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solvangshipno.sharepoint.com/sites/Solvang-Technical/Delte dokumenter/4-Performance Reports/EGCS WATER ANALYSIS/IMO project 2024/"/>
    </mc:Choice>
  </mc:AlternateContent>
  <xr:revisionPtr revIDLastSave="4" documentId="13_ncr:1_{6D826A8D-B63B-4512-9754-5E42145C49D9}" xr6:coauthVersionLast="47" xr6:coauthVersionMax="47" xr10:uidLastSave="{3D597716-38E4-4E24-A830-4EECF3FAD7DB}"/>
  <workbookProtection workbookAlgorithmName="SHA-512" workbookHashValue="uedEYmx+pT4PNqpVgFNkRpE/tEzDEdGxQalyeQkKxXkIyYbvbv+807BbG6DMZTP2VcW2dAqB6J/cKMkgzpRQyw==" workbookSaltValue="G3qRnHx65Eghw/90veA2cA==" workbookSpinCount="100000" lockStructure="1"/>
  <bookViews>
    <workbookView xWindow="-120" yWindow="-120" windowWidth="29040" windowHeight="17520" tabRatio="786" xr2:uid="{7E2CB7F8-5274-49BC-B454-4D80060B3C99}"/>
  </bookViews>
  <sheets>
    <sheet name="Overview" sheetId="31" r:id="rId1"/>
    <sheet name="Calculations" sheetId="12" r:id="rId2"/>
    <sheet name="data_NoOutliers" sheetId="11" r:id="rId3"/>
    <sheet name="Rawdata_Removing_Outliers" sheetId="36" r:id="rId4"/>
    <sheet name="Rawdata" sheetId="38" r:id="rId5"/>
    <sheet name="Sampling information" sheetId="44" r:id="rId6"/>
    <sheet name="Ship information" sheetId="45" r:id="rId7"/>
  </sheets>
  <definedNames>
    <definedName name="_xlnm._FilterDatabase" localSheetId="3" hidden="1">Rawdata_Removing_Outliers!#REF!</definedName>
    <definedName name="_xlnm.Criteria" localSheetId="3">Rawdata_Removing_Outliers!#REF!</definedName>
    <definedName name="_xlnm.Extract" localSheetId="3">Rawdata_Removing_Outliers!#REF!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38" l="1"/>
  <c r="G7" i="11"/>
  <c r="D5" i="11" l="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6" i="11"/>
  <c r="AB44" i="44" l="1"/>
  <c r="Y8" i="36"/>
  <c r="AA12" i="44" l="1"/>
  <c r="W12" i="44"/>
  <c r="X12" i="44" s="1"/>
  <c r="T12" i="44"/>
  <c r="AB12" i="44" s="1"/>
  <c r="P12" i="44"/>
  <c r="Y5" i="36" l="1"/>
  <c r="G5" i="11" s="1"/>
  <c r="VD48" i="12" l="1"/>
  <c r="VA49" i="12"/>
  <c r="VA48" i="12"/>
  <c r="UW48" i="12"/>
  <c r="VA50" i="12"/>
  <c r="JE5" i="36"/>
  <c r="IM5" i="11" s="1"/>
  <c r="JF5" i="36"/>
  <c r="IN5" i="11" s="1"/>
  <c r="JG5" i="36"/>
  <c r="IO5" i="11" s="1"/>
  <c r="JH5" i="36"/>
  <c r="IP5" i="11" s="1"/>
  <c r="JI5" i="36"/>
  <c r="IQ5" i="11" s="1"/>
  <c r="JE6" i="36"/>
  <c r="IM6" i="11" s="1"/>
  <c r="JF6" i="36"/>
  <c r="IN6" i="11" s="1"/>
  <c r="JG6" i="36"/>
  <c r="IO6" i="11" s="1"/>
  <c r="JH6" i="36"/>
  <c r="IP6" i="11" s="1"/>
  <c r="JI6" i="36"/>
  <c r="IQ6" i="11" s="1"/>
  <c r="JE7" i="36"/>
  <c r="JF7" i="36"/>
  <c r="JG7" i="36"/>
  <c r="JH7" i="36"/>
  <c r="JI7" i="36"/>
  <c r="JE8" i="36"/>
  <c r="JF8" i="36"/>
  <c r="JG8" i="36"/>
  <c r="JH8" i="36"/>
  <c r="JI8" i="36"/>
  <c r="JE9" i="36"/>
  <c r="JF9" i="36"/>
  <c r="JG9" i="36"/>
  <c r="JH9" i="36"/>
  <c r="JI9" i="36"/>
  <c r="JE10" i="36"/>
  <c r="JF10" i="36"/>
  <c r="JG10" i="36"/>
  <c r="JH10" i="36"/>
  <c r="JI10" i="36"/>
  <c r="JE11" i="36"/>
  <c r="JF11" i="36"/>
  <c r="JG11" i="36"/>
  <c r="JH11" i="36"/>
  <c r="JI11" i="36"/>
  <c r="JE12" i="36"/>
  <c r="IM12" i="11" s="1"/>
  <c r="JF12" i="36"/>
  <c r="IN12" i="11" s="1"/>
  <c r="JG12" i="36"/>
  <c r="IO12" i="11" s="1"/>
  <c r="JH12" i="36"/>
  <c r="IP12" i="11" s="1"/>
  <c r="JI12" i="36"/>
  <c r="IQ12" i="11" s="1"/>
  <c r="JE13" i="36"/>
  <c r="JF13" i="36"/>
  <c r="JG13" i="36"/>
  <c r="JH13" i="36"/>
  <c r="JI13" i="36"/>
  <c r="JE14" i="36"/>
  <c r="JF14" i="36"/>
  <c r="JG14" i="36"/>
  <c r="JH14" i="36"/>
  <c r="JI14" i="36"/>
  <c r="JE15" i="36"/>
  <c r="JF15" i="36"/>
  <c r="JG15" i="36"/>
  <c r="JH15" i="36"/>
  <c r="JI15" i="36"/>
  <c r="JE16" i="36"/>
  <c r="JF16" i="36"/>
  <c r="JG16" i="36"/>
  <c r="JH16" i="36"/>
  <c r="JI16" i="36"/>
  <c r="JE17" i="36"/>
  <c r="IM17" i="11" s="1"/>
  <c r="JF17" i="36"/>
  <c r="IN17" i="11" s="1"/>
  <c r="JG17" i="36"/>
  <c r="IO17" i="11" s="1"/>
  <c r="JH17" i="36"/>
  <c r="IP17" i="11" s="1"/>
  <c r="JI17" i="36"/>
  <c r="IQ17" i="11" s="1"/>
  <c r="JE18" i="36"/>
  <c r="IM18" i="11" s="1"/>
  <c r="JF18" i="36"/>
  <c r="IN18" i="11" s="1"/>
  <c r="JG18" i="36"/>
  <c r="IO18" i="11" s="1"/>
  <c r="JH18" i="36"/>
  <c r="IP18" i="11" s="1"/>
  <c r="JI18" i="36"/>
  <c r="IQ18" i="11" s="1"/>
  <c r="JE19" i="36"/>
  <c r="IM19" i="11" s="1"/>
  <c r="JF19" i="36"/>
  <c r="IN19" i="11" s="1"/>
  <c r="JG19" i="36"/>
  <c r="IO19" i="11" s="1"/>
  <c r="JH19" i="36"/>
  <c r="IP19" i="11" s="1"/>
  <c r="JI19" i="36"/>
  <c r="IQ19" i="11" s="1"/>
  <c r="JE20" i="36"/>
  <c r="IM20" i="11" s="1"/>
  <c r="JF20" i="36"/>
  <c r="IN20" i="11" s="1"/>
  <c r="JG20" i="36"/>
  <c r="IO20" i="11" s="1"/>
  <c r="JH20" i="36"/>
  <c r="IP20" i="11" s="1"/>
  <c r="JI20" i="36"/>
  <c r="IQ20" i="11" s="1"/>
  <c r="JE21" i="36"/>
  <c r="IM21" i="11" s="1"/>
  <c r="JF21" i="36"/>
  <c r="IN21" i="11" s="1"/>
  <c r="JG21" i="36"/>
  <c r="IO21" i="11" s="1"/>
  <c r="JH21" i="36"/>
  <c r="IP21" i="11" s="1"/>
  <c r="JI21" i="36"/>
  <c r="IQ21" i="11" s="1"/>
  <c r="JE22" i="36"/>
  <c r="IM22" i="11" s="1"/>
  <c r="JF22" i="36"/>
  <c r="IN22" i="11" s="1"/>
  <c r="JG22" i="36"/>
  <c r="IO22" i="11" s="1"/>
  <c r="JH22" i="36"/>
  <c r="IP22" i="11" s="1"/>
  <c r="JI22" i="36"/>
  <c r="IQ22" i="11" s="1"/>
  <c r="JE23" i="36"/>
  <c r="IM23" i="11" s="1"/>
  <c r="JF23" i="36"/>
  <c r="IN23" i="11" s="1"/>
  <c r="JG23" i="36"/>
  <c r="IO23" i="11" s="1"/>
  <c r="JH23" i="36"/>
  <c r="IP23" i="11" s="1"/>
  <c r="JI23" i="36"/>
  <c r="IQ23" i="11" s="1"/>
  <c r="JE24" i="36"/>
  <c r="IM24" i="11" s="1"/>
  <c r="JF24" i="36"/>
  <c r="IN24" i="11" s="1"/>
  <c r="JG24" i="36"/>
  <c r="IO24" i="11" s="1"/>
  <c r="JH24" i="36"/>
  <c r="IP24" i="11" s="1"/>
  <c r="JI24" i="36"/>
  <c r="IQ24" i="11" s="1"/>
  <c r="JE25" i="36"/>
  <c r="IM25" i="11" s="1"/>
  <c r="JF25" i="36"/>
  <c r="IN25" i="11" s="1"/>
  <c r="JG25" i="36"/>
  <c r="IO25" i="11" s="1"/>
  <c r="JH25" i="36"/>
  <c r="IP25" i="11" s="1"/>
  <c r="JI25" i="36"/>
  <c r="IQ25" i="11" s="1"/>
  <c r="JE26" i="36"/>
  <c r="IM26" i="11" s="1"/>
  <c r="JF26" i="36"/>
  <c r="IN26" i="11" s="1"/>
  <c r="JG26" i="36"/>
  <c r="IO26" i="11" s="1"/>
  <c r="JH26" i="36"/>
  <c r="IP26" i="11" s="1"/>
  <c r="JI26" i="36"/>
  <c r="IQ26" i="11" s="1"/>
  <c r="JE27" i="36"/>
  <c r="IM27" i="11" s="1"/>
  <c r="JF27" i="36"/>
  <c r="IN27" i="11" s="1"/>
  <c r="JG27" i="36"/>
  <c r="IO27" i="11" s="1"/>
  <c r="JH27" i="36"/>
  <c r="IP27" i="11" s="1"/>
  <c r="JI27" i="36"/>
  <c r="IQ27" i="11" s="1"/>
  <c r="JE28" i="36"/>
  <c r="IM28" i="11" s="1"/>
  <c r="JF28" i="36"/>
  <c r="IN28" i="11" s="1"/>
  <c r="JG28" i="36"/>
  <c r="IO28" i="11" s="1"/>
  <c r="JH28" i="36"/>
  <c r="IP28" i="11" s="1"/>
  <c r="JI28" i="36"/>
  <c r="IQ28" i="11" s="1"/>
  <c r="JE29" i="36"/>
  <c r="IM29" i="11" s="1"/>
  <c r="JF29" i="36"/>
  <c r="IN29" i="11" s="1"/>
  <c r="JG29" i="36"/>
  <c r="IO29" i="11" s="1"/>
  <c r="JH29" i="36"/>
  <c r="IP29" i="11" s="1"/>
  <c r="JI29" i="36"/>
  <c r="IQ29" i="11" s="1"/>
  <c r="JE30" i="36"/>
  <c r="IM30" i="11" s="1"/>
  <c r="JF30" i="36"/>
  <c r="IN30" i="11" s="1"/>
  <c r="JG30" i="36"/>
  <c r="IO30" i="11" s="1"/>
  <c r="JH30" i="36"/>
  <c r="IP30" i="11" s="1"/>
  <c r="JI30" i="36"/>
  <c r="IQ30" i="11" s="1"/>
  <c r="JE31" i="36"/>
  <c r="IM31" i="11" s="1"/>
  <c r="JF31" i="36"/>
  <c r="IN31" i="11" s="1"/>
  <c r="JG31" i="36"/>
  <c r="IO31" i="11" s="1"/>
  <c r="JH31" i="36"/>
  <c r="IP31" i="11" s="1"/>
  <c r="JI31" i="36"/>
  <c r="IQ31" i="11" s="1"/>
  <c r="JE32" i="36"/>
  <c r="IM32" i="11" s="1"/>
  <c r="JF32" i="36"/>
  <c r="IN32" i="11" s="1"/>
  <c r="JG32" i="36"/>
  <c r="IO32" i="11" s="1"/>
  <c r="JH32" i="36"/>
  <c r="IP32" i="11" s="1"/>
  <c r="JI32" i="36"/>
  <c r="IQ32" i="11" s="1"/>
  <c r="JE33" i="36"/>
  <c r="IM33" i="11" s="1"/>
  <c r="JF33" i="36"/>
  <c r="IN33" i="11" s="1"/>
  <c r="JG33" i="36"/>
  <c r="IO33" i="11" s="1"/>
  <c r="JH33" i="36"/>
  <c r="IP33" i="11" s="1"/>
  <c r="JI33" i="36"/>
  <c r="IQ33" i="11" s="1"/>
  <c r="JE34" i="36"/>
  <c r="IM34" i="11" s="1"/>
  <c r="JF34" i="36"/>
  <c r="IN34" i="11" s="1"/>
  <c r="JG34" i="36"/>
  <c r="IO34" i="11" s="1"/>
  <c r="JH34" i="36"/>
  <c r="IP34" i="11" s="1"/>
  <c r="JI34" i="36"/>
  <c r="IQ34" i="11" s="1"/>
  <c r="JE35" i="36"/>
  <c r="IM35" i="11" s="1"/>
  <c r="JF35" i="36"/>
  <c r="IN35" i="11" s="1"/>
  <c r="JG35" i="36"/>
  <c r="IO35" i="11" s="1"/>
  <c r="JH35" i="36"/>
  <c r="IP35" i="11" s="1"/>
  <c r="JI35" i="36"/>
  <c r="IQ35" i="11" s="1"/>
  <c r="JE36" i="36"/>
  <c r="IM36" i="11" s="1"/>
  <c r="JF36" i="36"/>
  <c r="IN36" i="11" s="1"/>
  <c r="JG36" i="36"/>
  <c r="IO36" i="11" s="1"/>
  <c r="JH36" i="36"/>
  <c r="IP36" i="11" s="1"/>
  <c r="JI36" i="36"/>
  <c r="IQ36" i="11" s="1"/>
  <c r="JE37" i="36"/>
  <c r="IM37" i="11" s="1"/>
  <c r="JF37" i="36"/>
  <c r="IN37" i="11" s="1"/>
  <c r="JG37" i="36"/>
  <c r="IO37" i="11" s="1"/>
  <c r="JH37" i="36"/>
  <c r="IP37" i="11" s="1"/>
  <c r="JI37" i="36"/>
  <c r="IQ37" i="11" s="1"/>
  <c r="JE38" i="36"/>
  <c r="IM38" i="11" s="1"/>
  <c r="JF38" i="36"/>
  <c r="IN38" i="11" s="1"/>
  <c r="JG38" i="36"/>
  <c r="IO38" i="11" s="1"/>
  <c r="JH38" i="36"/>
  <c r="IP38" i="11" s="1"/>
  <c r="JI38" i="36"/>
  <c r="IQ38" i="11" s="1"/>
  <c r="JE39" i="36"/>
  <c r="IM39" i="11" s="1"/>
  <c r="JF39" i="36"/>
  <c r="IN39" i="11" s="1"/>
  <c r="JG39" i="36"/>
  <c r="IO39" i="11" s="1"/>
  <c r="JH39" i="36"/>
  <c r="IP39" i="11" s="1"/>
  <c r="JI39" i="36"/>
  <c r="IQ39" i="11" s="1"/>
  <c r="JE40" i="36"/>
  <c r="IM40" i="11" s="1"/>
  <c r="JF40" i="36"/>
  <c r="IN40" i="11" s="1"/>
  <c r="JG40" i="36"/>
  <c r="IO40" i="11" s="1"/>
  <c r="JH40" i="36"/>
  <c r="IP40" i="11" s="1"/>
  <c r="JI40" i="36"/>
  <c r="IQ40" i="11" s="1"/>
  <c r="JE41" i="36"/>
  <c r="IM41" i="11" s="1"/>
  <c r="JF41" i="36"/>
  <c r="IN41" i="11" s="1"/>
  <c r="JG41" i="36"/>
  <c r="IO41" i="11" s="1"/>
  <c r="JH41" i="36"/>
  <c r="IP41" i="11" s="1"/>
  <c r="JI41" i="36"/>
  <c r="IQ41" i="11" s="1"/>
  <c r="JE42" i="36"/>
  <c r="IM42" i="11" s="1"/>
  <c r="JF42" i="36"/>
  <c r="IN42" i="11" s="1"/>
  <c r="JG42" i="36"/>
  <c r="IO42" i="11" s="1"/>
  <c r="JH42" i="36"/>
  <c r="IP42" i="11" s="1"/>
  <c r="JI42" i="36"/>
  <c r="IQ42" i="11" s="1"/>
  <c r="JE43" i="36"/>
  <c r="IM43" i="11" s="1"/>
  <c r="JF43" i="36"/>
  <c r="IN43" i="11" s="1"/>
  <c r="JG43" i="36"/>
  <c r="IO43" i="11" s="1"/>
  <c r="JH43" i="36"/>
  <c r="IP43" i="11" s="1"/>
  <c r="JI43" i="36"/>
  <c r="IQ43" i="11" s="1"/>
  <c r="JE44" i="36"/>
  <c r="IM44" i="11" s="1"/>
  <c r="JF44" i="36"/>
  <c r="IN44" i="11" s="1"/>
  <c r="JG44" i="36"/>
  <c r="IO44" i="11" s="1"/>
  <c r="JH44" i="36"/>
  <c r="IP44" i="11" s="1"/>
  <c r="JI44" i="36"/>
  <c r="IQ44" i="11" s="1"/>
  <c r="JE45" i="36"/>
  <c r="IM45" i="11" s="1"/>
  <c r="JF45" i="36"/>
  <c r="IN45" i="11" s="1"/>
  <c r="JG45" i="36"/>
  <c r="IO45" i="11" s="1"/>
  <c r="JH45" i="36"/>
  <c r="IP45" i="11" s="1"/>
  <c r="JI45" i="36"/>
  <c r="IQ45" i="11" s="1"/>
  <c r="JE46" i="36"/>
  <c r="IM46" i="11" s="1"/>
  <c r="JF46" i="36"/>
  <c r="IN46" i="11" s="1"/>
  <c r="JG46" i="36"/>
  <c r="IO46" i="11" s="1"/>
  <c r="JH46" i="36"/>
  <c r="IP46" i="11" s="1"/>
  <c r="JI46" i="36"/>
  <c r="IQ46" i="11" s="1"/>
  <c r="JE47" i="36"/>
  <c r="IM47" i="11" s="1"/>
  <c r="JF47" i="36"/>
  <c r="IN47" i="11" s="1"/>
  <c r="JG47" i="36"/>
  <c r="IO47" i="11" s="1"/>
  <c r="JH47" i="36"/>
  <c r="IP47" i="11" s="1"/>
  <c r="JI47" i="36"/>
  <c r="IQ47" i="11" s="1"/>
  <c r="UP49" i="12"/>
  <c r="UP48" i="12"/>
  <c r="US48" i="12"/>
  <c r="UL48" i="12"/>
  <c r="UP50" i="12"/>
  <c r="IZ5" i="36"/>
  <c r="IH5" i="11" s="1"/>
  <c r="JA5" i="36"/>
  <c r="II5" i="11" s="1"/>
  <c r="JB5" i="36"/>
  <c r="IJ5" i="11" s="1"/>
  <c r="JC5" i="36"/>
  <c r="IK5" i="11" s="1"/>
  <c r="JD5" i="36"/>
  <c r="IL5" i="11" s="1"/>
  <c r="IZ6" i="36"/>
  <c r="IH6" i="11" s="1"/>
  <c r="JA6" i="36"/>
  <c r="II6" i="11" s="1"/>
  <c r="JB6" i="36"/>
  <c r="IJ6" i="11" s="1"/>
  <c r="JC6" i="36"/>
  <c r="IK6" i="11" s="1"/>
  <c r="JD6" i="36"/>
  <c r="IL6" i="11" s="1"/>
  <c r="IZ7" i="36"/>
  <c r="JA7" i="36"/>
  <c r="JB7" i="36"/>
  <c r="JC7" i="36"/>
  <c r="JD7" i="36"/>
  <c r="IZ8" i="36"/>
  <c r="JA8" i="36"/>
  <c r="JB8" i="36"/>
  <c r="JC8" i="36"/>
  <c r="JD8" i="36"/>
  <c r="IZ9" i="36"/>
  <c r="JA9" i="36"/>
  <c r="JB9" i="36"/>
  <c r="JC9" i="36"/>
  <c r="JD9" i="36"/>
  <c r="IZ10" i="36"/>
  <c r="JA10" i="36"/>
  <c r="JB10" i="36"/>
  <c r="JC10" i="36"/>
  <c r="JD10" i="36"/>
  <c r="IZ11" i="36"/>
  <c r="JA11" i="36"/>
  <c r="JB11" i="36"/>
  <c r="JC11" i="36"/>
  <c r="JD11" i="36"/>
  <c r="IZ12" i="36"/>
  <c r="IH12" i="11" s="1"/>
  <c r="JA12" i="36"/>
  <c r="II12" i="11" s="1"/>
  <c r="JB12" i="36"/>
  <c r="IJ12" i="11" s="1"/>
  <c r="JC12" i="36"/>
  <c r="IK12" i="11" s="1"/>
  <c r="JD12" i="36"/>
  <c r="IL12" i="11" s="1"/>
  <c r="IZ13" i="36"/>
  <c r="JA13" i="36"/>
  <c r="JB13" i="36"/>
  <c r="JC13" i="36"/>
  <c r="JD13" i="36"/>
  <c r="IZ14" i="36"/>
  <c r="JA14" i="36"/>
  <c r="JB14" i="36"/>
  <c r="JC14" i="36"/>
  <c r="JD14" i="36"/>
  <c r="IZ15" i="36"/>
  <c r="JA15" i="36"/>
  <c r="JB15" i="36"/>
  <c r="JC15" i="36"/>
  <c r="JD15" i="36"/>
  <c r="IZ16" i="36"/>
  <c r="JA16" i="36"/>
  <c r="JB16" i="36"/>
  <c r="JC16" i="36"/>
  <c r="JD16" i="36"/>
  <c r="IZ17" i="36"/>
  <c r="IH17" i="11" s="1"/>
  <c r="JA17" i="36"/>
  <c r="II17" i="11" s="1"/>
  <c r="JB17" i="36"/>
  <c r="IJ17" i="11" s="1"/>
  <c r="JC17" i="36"/>
  <c r="IK17" i="11" s="1"/>
  <c r="JD17" i="36"/>
  <c r="IL17" i="11" s="1"/>
  <c r="IZ18" i="36"/>
  <c r="IH18" i="11" s="1"/>
  <c r="JA18" i="36"/>
  <c r="II18" i="11" s="1"/>
  <c r="JB18" i="36"/>
  <c r="IJ18" i="11" s="1"/>
  <c r="JC18" i="36"/>
  <c r="IK18" i="11" s="1"/>
  <c r="JD18" i="36"/>
  <c r="IL18" i="11" s="1"/>
  <c r="IZ19" i="36"/>
  <c r="IH19" i="11" s="1"/>
  <c r="JA19" i="36"/>
  <c r="II19" i="11" s="1"/>
  <c r="JB19" i="36"/>
  <c r="IJ19" i="11" s="1"/>
  <c r="JC19" i="36"/>
  <c r="IK19" i="11" s="1"/>
  <c r="JD19" i="36"/>
  <c r="IL19" i="11" s="1"/>
  <c r="IZ20" i="36"/>
  <c r="IH20" i="11" s="1"/>
  <c r="JA20" i="36"/>
  <c r="II20" i="11" s="1"/>
  <c r="JB20" i="36"/>
  <c r="IJ20" i="11" s="1"/>
  <c r="JC20" i="36"/>
  <c r="IK20" i="11" s="1"/>
  <c r="JD20" i="36"/>
  <c r="IL20" i="11" s="1"/>
  <c r="IZ21" i="36"/>
  <c r="IH21" i="11" s="1"/>
  <c r="JA21" i="36"/>
  <c r="II21" i="11" s="1"/>
  <c r="JB21" i="36"/>
  <c r="IJ21" i="11" s="1"/>
  <c r="JC21" i="36"/>
  <c r="IK21" i="11" s="1"/>
  <c r="JD21" i="36"/>
  <c r="IL21" i="11" s="1"/>
  <c r="IZ22" i="36"/>
  <c r="IH22" i="11" s="1"/>
  <c r="JA22" i="36"/>
  <c r="II22" i="11" s="1"/>
  <c r="JB22" i="36"/>
  <c r="IJ22" i="11" s="1"/>
  <c r="JC22" i="36"/>
  <c r="IK22" i="11" s="1"/>
  <c r="JD22" i="36"/>
  <c r="IL22" i="11" s="1"/>
  <c r="IZ23" i="36"/>
  <c r="IH23" i="11" s="1"/>
  <c r="JA23" i="36"/>
  <c r="II23" i="11" s="1"/>
  <c r="JB23" i="36"/>
  <c r="IJ23" i="11" s="1"/>
  <c r="JC23" i="36"/>
  <c r="IK23" i="11" s="1"/>
  <c r="JD23" i="36"/>
  <c r="IL23" i="11" s="1"/>
  <c r="IZ24" i="36"/>
  <c r="IH24" i="11" s="1"/>
  <c r="JA24" i="36"/>
  <c r="II24" i="11" s="1"/>
  <c r="JB24" i="36"/>
  <c r="IJ24" i="11" s="1"/>
  <c r="JC24" i="36"/>
  <c r="IK24" i="11" s="1"/>
  <c r="JD24" i="36"/>
  <c r="IL24" i="11" s="1"/>
  <c r="IZ25" i="36"/>
  <c r="IH25" i="11" s="1"/>
  <c r="JA25" i="36"/>
  <c r="II25" i="11" s="1"/>
  <c r="JB25" i="36"/>
  <c r="IJ25" i="11" s="1"/>
  <c r="JC25" i="36"/>
  <c r="IK25" i="11" s="1"/>
  <c r="JD25" i="36"/>
  <c r="IL25" i="11" s="1"/>
  <c r="IZ26" i="36"/>
  <c r="IH26" i="11" s="1"/>
  <c r="JA26" i="36"/>
  <c r="II26" i="11" s="1"/>
  <c r="JB26" i="36"/>
  <c r="IJ26" i="11" s="1"/>
  <c r="JC26" i="36"/>
  <c r="IK26" i="11" s="1"/>
  <c r="JD26" i="36"/>
  <c r="IL26" i="11" s="1"/>
  <c r="IZ27" i="36"/>
  <c r="IH27" i="11" s="1"/>
  <c r="JA27" i="36"/>
  <c r="II27" i="11" s="1"/>
  <c r="JB27" i="36"/>
  <c r="IJ27" i="11" s="1"/>
  <c r="JC27" i="36"/>
  <c r="IK27" i="11" s="1"/>
  <c r="JD27" i="36"/>
  <c r="IL27" i="11" s="1"/>
  <c r="IZ28" i="36"/>
  <c r="IH28" i="11" s="1"/>
  <c r="JA28" i="36"/>
  <c r="II28" i="11" s="1"/>
  <c r="JB28" i="36"/>
  <c r="IJ28" i="11" s="1"/>
  <c r="JC28" i="36"/>
  <c r="IK28" i="11" s="1"/>
  <c r="JD28" i="36"/>
  <c r="IL28" i="11" s="1"/>
  <c r="IZ29" i="36"/>
  <c r="IH29" i="11" s="1"/>
  <c r="JA29" i="36"/>
  <c r="II29" i="11" s="1"/>
  <c r="JB29" i="36"/>
  <c r="IJ29" i="11" s="1"/>
  <c r="JC29" i="36"/>
  <c r="IK29" i="11" s="1"/>
  <c r="JD29" i="36"/>
  <c r="IL29" i="11" s="1"/>
  <c r="IZ30" i="36"/>
  <c r="IH30" i="11" s="1"/>
  <c r="JA30" i="36"/>
  <c r="II30" i="11" s="1"/>
  <c r="JB30" i="36"/>
  <c r="IJ30" i="11" s="1"/>
  <c r="JC30" i="36"/>
  <c r="IK30" i="11" s="1"/>
  <c r="JD30" i="36"/>
  <c r="IL30" i="11" s="1"/>
  <c r="IZ31" i="36"/>
  <c r="IH31" i="11" s="1"/>
  <c r="JA31" i="36"/>
  <c r="II31" i="11" s="1"/>
  <c r="JB31" i="36"/>
  <c r="IJ31" i="11" s="1"/>
  <c r="JC31" i="36"/>
  <c r="IK31" i="11" s="1"/>
  <c r="JD31" i="36"/>
  <c r="IL31" i="11" s="1"/>
  <c r="IZ32" i="36"/>
  <c r="IH32" i="11" s="1"/>
  <c r="JA32" i="36"/>
  <c r="II32" i="11" s="1"/>
  <c r="JB32" i="36"/>
  <c r="IJ32" i="11" s="1"/>
  <c r="JC32" i="36"/>
  <c r="IK32" i="11" s="1"/>
  <c r="JD32" i="36"/>
  <c r="IL32" i="11" s="1"/>
  <c r="IZ33" i="36"/>
  <c r="IH33" i="11" s="1"/>
  <c r="JA33" i="36"/>
  <c r="II33" i="11" s="1"/>
  <c r="JB33" i="36"/>
  <c r="IJ33" i="11" s="1"/>
  <c r="JC33" i="36"/>
  <c r="IK33" i="11" s="1"/>
  <c r="JD33" i="36"/>
  <c r="IL33" i="11" s="1"/>
  <c r="IZ34" i="36"/>
  <c r="IH34" i="11" s="1"/>
  <c r="JA34" i="36"/>
  <c r="II34" i="11" s="1"/>
  <c r="JB34" i="36"/>
  <c r="IJ34" i="11" s="1"/>
  <c r="JC34" i="36"/>
  <c r="IK34" i="11" s="1"/>
  <c r="JD34" i="36"/>
  <c r="IL34" i="11" s="1"/>
  <c r="IZ35" i="36"/>
  <c r="IH35" i="11" s="1"/>
  <c r="JA35" i="36"/>
  <c r="II35" i="11" s="1"/>
  <c r="JB35" i="36"/>
  <c r="IJ35" i="11" s="1"/>
  <c r="JC35" i="36"/>
  <c r="IK35" i="11" s="1"/>
  <c r="JD35" i="36"/>
  <c r="IL35" i="11" s="1"/>
  <c r="IZ36" i="36"/>
  <c r="IH36" i="11" s="1"/>
  <c r="JA36" i="36"/>
  <c r="II36" i="11" s="1"/>
  <c r="JB36" i="36"/>
  <c r="IJ36" i="11" s="1"/>
  <c r="JC36" i="36"/>
  <c r="IK36" i="11" s="1"/>
  <c r="JD36" i="36"/>
  <c r="IL36" i="11" s="1"/>
  <c r="IZ37" i="36"/>
  <c r="IH37" i="11" s="1"/>
  <c r="JA37" i="36"/>
  <c r="II37" i="11" s="1"/>
  <c r="JB37" i="36"/>
  <c r="IJ37" i="11" s="1"/>
  <c r="JC37" i="36"/>
  <c r="IK37" i="11" s="1"/>
  <c r="JD37" i="36"/>
  <c r="IL37" i="11" s="1"/>
  <c r="IZ38" i="36"/>
  <c r="IH38" i="11" s="1"/>
  <c r="JA38" i="36"/>
  <c r="II38" i="11" s="1"/>
  <c r="JB38" i="36"/>
  <c r="IJ38" i="11" s="1"/>
  <c r="JC38" i="36"/>
  <c r="IK38" i="11" s="1"/>
  <c r="JD38" i="36"/>
  <c r="IL38" i="11" s="1"/>
  <c r="IZ39" i="36"/>
  <c r="IH39" i="11" s="1"/>
  <c r="JA39" i="36"/>
  <c r="II39" i="11" s="1"/>
  <c r="JB39" i="36"/>
  <c r="IJ39" i="11" s="1"/>
  <c r="JC39" i="36"/>
  <c r="IK39" i="11" s="1"/>
  <c r="JD39" i="36"/>
  <c r="IL39" i="11" s="1"/>
  <c r="IZ40" i="36"/>
  <c r="IH40" i="11" s="1"/>
  <c r="JA40" i="36"/>
  <c r="II40" i="11" s="1"/>
  <c r="JB40" i="36"/>
  <c r="IJ40" i="11" s="1"/>
  <c r="JC40" i="36"/>
  <c r="IK40" i="11" s="1"/>
  <c r="JD40" i="36"/>
  <c r="IL40" i="11" s="1"/>
  <c r="IZ41" i="36"/>
  <c r="IH41" i="11" s="1"/>
  <c r="JA41" i="36"/>
  <c r="II41" i="11" s="1"/>
  <c r="JB41" i="36"/>
  <c r="IJ41" i="11" s="1"/>
  <c r="JC41" i="36"/>
  <c r="IK41" i="11" s="1"/>
  <c r="JD41" i="36"/>
  <c r="IL41" i="11" s="1"/>
  <c r="IZ42" i="36"/>
  <c r="IH42" i="11" s="1"/>
  <c r="JA42" i="36"/>
  <c r="II42" i="11" s="1"/>
  <c r="JB42" i="36"/>
  <c r="IJ42" i="11" s="1"/>
  <c r="JC42" i="36"/>
  <c r="IK42" i="11" s="1"/>
  <c r="JD42" i="36"/>
  <c r="IL42" i="11" s="1"/>
  <c r="IZ43" i="36"/>
  <c r="IH43" i="11" s="1"/>
  <c r="JA43" i="36"/>
  <c r="II43" i="11" s="1"/>
  <c r="JB43" i="36"/>
  <c r="IJ43" i="11" s="1"/>
  <c r="JC43" i="36"/>
  <c r="IK43" i="11" s="1"/>
  <c r="JD43" i="36"/>
  <c r="IL43" i="11" s="1"/>
  <c r="IZ44" i="36"/>
  <c r="IH44" i="11" s="1"/>
  <c r="JA44" i="36"/>
  <c r="II44" i="11" s="1"/>
  <c r="JB44" i="36"/>
  <c r="IJ44" i="11" s="1"/>
  <c r="JC44" i="36"/>
  <c r="IK44" i="11" s="1"/>
  <c r="JD44" i="36"/>
  <c r="IL44" i="11" s="1"/>
  <c r="IZ45" i="36"/>
  <c r="IH45" i="11" s="1"/>
  <c r="JA45" i="36"/>
  <c r="II45" i="11" s="1"/>
  <c r="JB45" i="36"/>
  <c r="IJ45" i="11" s="1"/>
  <c r="JC45" i="36"/>
  <c r="IK45" i="11" s="1"/>
  <c r="JD45" i="36"/>
  <c r="IL45" i="11" s="1"/>
  <c r="IZ46" i="36"/>
  <c r="IH46" i="11" s="1"/>
  <c r="JA46" i="36"/>
  <c r="II46" i="11" s="1"/>
  <c r="JB46" i="36"/>
  <c r="IJ46" i="11" s="1"/>
  <c r="JC46" i="36"/>
  <c r="IK46" i="11" s="1"/>
  <c r="JD46" i="36"/>
  <c r="IL46" i="11" s="1"/>
  <c r="IZ47" i="36"/>
  <c r="IH47" i="11" s="1"/>
  <c r="JA47" i="36"/>
  <c r="II47" i="11" s="1"/>
  <c r="JB47" i="36"/>
  <c r="IJ47" i="11" s="1"/>
  <c r="JC47" i="36"/>
  <c r="IK47" i="11" s="1"/>
  <c r="JD47" i="36"/>
  <c r="IL47" i="11" s="1"/>
  <c r="UH48" i="12"/>
  <c r="IX5" i="36"/>
  <c r="IF5" i="11" s="1"/>
  <c r="IY5" i="36"/>
  <c r="IG5" i="11" s="1"/>
  <c r="IX6" i="36"/>
  <c r="IF6" i="11" s="1"/>
  <c r="IY6" i="36"/>
  <c r="IG6" i="11" s="1"/>
  <c r="IX7" i="36"/>
  <c r="IY7" i="36"/>
  <c r="IX8" i="36"/>
  <c r="IY8" i="36"/>
  <c r="IX9" i="36"/>
  <c r="IY9" i="36"/>
  <c r="IX10" i="36"/>
  <c r="IY10" i="36"/>
  <c r="IX11" i="36"/>
  <c r="IY11" i="36"/>
  <c r="IX12" i="36"/>
  <c r="IF12" i="11" s="1"/>
  <c r="IY12" i="36"/>
  <c r="IG12" i="11" s="1"/>
  <c r="IX13" i="36"/>
  <c r="IY13" i="36"/>
  <c r="IX14" i="36"/>
  <c r="IY14" i="36"/>
  <c r="IX15" i="36"/>
  <c r="IY15" i="36"/>
  <c r="IX16" i="36"/>
  <c r="IY16" i="36"/>
  <c r="IX17" i="36"/>
  <c r="IF17" i="11" s="1"/>
  <c r="IY17" i="36"/>
  <c r="IG17" i="11" s="1"/>
  <c r="IX18" i="36"/>
  <c r="IF18" i="11" s="1"/>
  <c r="IY18" i="36"/>
  <c r="IG18" i="11" s="1"/>
  <c r="IX19" i="36"/>
  <c r="IF19" i="11" s="1"/>
  <c r="IY19" i="36"/>
  <c r="IG19" i="11" s="1"/>
  <c r="IX20" i="36"/>
  <c r="IF20" i="11" s="1"/>
  <c r="IY20" i="36"/>
  <c r="IG20" i="11" s="1"/>
  <c r="IX21" i="36"/>
  <c r="IF21" i="11" s="1"/>
  <c r="IY21" i="36"/>
  <c r="IG21" i="11" s="1"/>
  <c r="IX22" i="36"/>
  <c r="IF22" i="11" s="1"/>
  <c r="IY22" i="36"/>
  <c r="IG22" i="11" s="1"/>
  <c r="IX23" i="36"/>
  <c r="IF23" i="11" s="1"/>
  <c r="IY23" i="36"/>
  <c r="IG23" i="11" s="1"/>
  <c r="IX24" i="36"/>
  <c r="IF24" i="11" s="1"/>
  <c r="IY24" i="36"/>
  <c r="IG24" i="11" s="1"/>
  <c r="IX25" i="36"/>
  <c r="IF25" i="11" s="1"/>
  <c r="IY25" i="36"/>
  <c r="IG25" i="11" s="1"/>
  <c r="IX26" i="36"/>
  <c r="IF26" i="11" s="1"/>
  <c r="IY26" i="36"/>
  <c r="IG26" i="11" s="1"/>
  <c r="IX27" i="36"/>
  <c r="IF27" i="11" s="1"/>
  <c r="IY27" i="36"/>
  <c r="IG27" i="11" s="1"/>
  <c r="IX28" i="36"/>
  <c r="IF28" i="11" s="1"/>
  <c r="IY28" i="36"/>
  <c r="IG28" i="11" s="1"/>
  <c r="IX29" i="36"/>
  <c r="IF29" i="11" s="1"/>
  <c r="IY29" i="36"/>
  <c r="IG29" i="11" s="1"/>
  <c r="IX30" i="36"/>
  <c r="IF30" i="11" s="1"/>
  <c r="IY30" i="36"/>
  <c r="IG30" i="11" s="1"/>
  <c r="IX31" i="36"/>
  <c r="IF31" i="11" s="1"/>
  <c r="IY31" i="36"/>
  <c r="IG31" i="11" s="1"/>
  <c r="IX32" i="36"/>
  <c r="IF32" i="11" s="1"/>
  <c r="IY32" i="36"/>
  <c r="IG32" i="11" s="1"/>
  <c r="IX33" i="36"/>
  <c r="IF33" i="11" s="1"/>
  <c r="IY33" i="36"/>
  <c r="IG33" i="11" s="1"/>
  <c r="IX34" i="36"/>
  <c r="IF34" i="11" s="1"/>
  <c r="IY34" i="36"/>
  <c r="IG34" i="11" s="1"/>
  <c r="IX35" i="36"/>
  <c r="IF35" i="11" s="1"/>
  <c r="IY35" i="36"/>
  <c r="IG35" i="11" s="1"/>
  <c r="IX36" i="36"/>
  <c r="IF36" i="11" s="1"/>
  <c r="IY36" i="36"/>
  <c r="IG36" i="11" s="1"/>
  <c r="IX37" i="36"/>
  <c r="IF37" i="11" s="1"/>
  <c r="IY37" i="36"/>
  <c r="IG37" i="11" s="1"/>
  <c r="IX38" i="36"/>
  <c r="IF38" i="11" s="1"/>
  <c r="IY38" i="36"/>
  <c r="IG38" i="11" s="1"/>
  <c r="IX39" i="36"/>
  <c r="IF39" i="11" s="1"/>
  <c r="IY39" i="36"/>
  <c r="IG39" i="11" s="1"/>
  <c r="IX40" i="36"/>
  <c r="IF40" i="11" s="1"/>
  <c r="IY40" i="36"/>
  <c r="IG40" i="11" s="1"/>
  <c r="IX41" i="36"/>
  <c r="IF41" i="11" s="1"/>
  <c r="IY41" i="36"/>
  <c r="IG41" i="11" s="1"/>
  <c r="IX42" i="36"/>
  <c r="IF42" i="11" s="1"/>
  <c r="IY42" i="36"/>
  <c r="IG42" i="11" s="1"/>
  <c r="IX43" i="36"/>
  <c r="IF43" i="11" s="1"/>
  <c r="IY43" i="36"/>
  <c r="IG43" i="11" s="1"/>
  <c r="IX44" i="36"/>
  <c r="IF44" i="11" s="1"/>
  <c r="IY44" i="36"/>
  <c r="IG44" i="11" s="1"/>
  <c r="IX45" i="36"/>
  <c r="IF45" i="11" s="1"/>
  <c r="IY45" i="36"/>
  <c r="IG45" i="11" s="1"/>
  <c r="IX46" i="36"/>
  <c r="IF46" i="11" s="1"/>
  <c r="IY46" i="36"/>
  <c r="IG46" i="11" s="1"/>
  <c r="IX47" i="36"/>
  <c r="IF47" i="11" s="1"/>
  <c r="IY47" i="36"/>
  <c r="IG47" i="11" s="1"/>
  <c r="UD48" i="12"/>
  <c r="UA49" i="12"/>
  <c r="UA48" i="12"/>
  <c r="TW48" i="12"/>
  <c r="UA50" i="12"/>
  <c r="IS5" i="36"/>
  <c r="IA5" i="11" s="1"/>
  <c r="IT5" i="36"/>
  <c r="IB5" i="11" s="1"/>
  <c r="IU5" i="36"/>
  <c r="IC5" i="11" s="1"/>
  <c r="IV5" i="36"/>
  <c r="ID5" i="11" s="1"/>
  <c r="IW5" i="36"/>
  <c r="IE5" i="11" s="1"/>
  <c r="IS6" i="36"/>
  <c r="IA6" i="11" s="1"/>
  <c r="IT6" i="36"/>
  <c r="IB6" i="11" s="1"/>
  <c r="IU6" i="36"/>
  <c r="IC6" i="11" s="1"/>
  <c r="IV6" i="36"/>
  <c r="ID6" i="11" s="1"/>
  <c r="IW6" i="36"/>
  <c r="IE6" i="11" s="1"/>
  <c r="IS7" i="36"/>
  <c r="IT7" i="36"/>
  <c r="IU7" i="36"/>
  <c r="IV7" i="36"/>
  <c r="IW7" i="36"/>
  <c r="IS8" i="36"/>
  <c r="IT8" i="36"/>
  <c r="IU8" i="36"/>
  <c r="IV8" i="36"/>
  <c r="IW8" i="36"/>
  <c r="IS9" i="36"/>
  <c r="IT9" i="36"/>
  <c r="IU9" i="36"/>
  <c r="IV9" i="36"/>
  <c r="IW9" i="36"/>
  <c r="IS10" i="36"/>
  <c r="IT10" i="36"/>
  <c r="IU10" i="36"/>
  <c r="IV10" i="36"/>
  <c r="IW10" i="36"/>
  <c r="IS11" i="36"/>
  <c r="IT11" i="36"/>
  <c r="IU11" i="36"/>
  <c r="IV11" i="36"/>
  <c r="IW11" i="36"/>
  <c r="IS12" i="36"/>
  <c r="IA12" i="11" s="1"/>
  <c r="IT12" i="36"/>
  <c r="IB12" i="11" s="1"/>
  <c r="IU12" i="36"/>
  <c r="IC12" i="11" s="1"/>
  <c r="IV12" i="36"/>
  <c r="ID12" i="11" s="1"/>
  <c r="IW12" i="36"/>
  <c r="IE12" i="11" s="1"/>
  <c r="IS13" i="36"/>
  <c r="IT13" i="36"/>
  <c r="IU13" i="36"/>
  <c r="IV13" i="36"/>
  <c r="IW13" i="36"/>
  <c r="IS14" i="36"/>
  <c r="IT14" i="36"/>
  <c r="IU14" i="36"/>
  <c r="IV14" i="36"/>
  <c r="IW14" i="36"/>
  <c r="IS15" i="36"/>
  <c r="IT15" i="36"/>
  <c r="IU15" i="36"/>
  <c r="IV15" i="36"/>
  <c r="IW15" i="36"/>
  <c r="IS16" i="36"/>
  <c r="IT16" i="36"/>
  <c r="IU16" i="36"/>
  <c r="IV16" i="36"/>
  <c r="IW16" i="36"/>
  <c r="IS17" i="36"/>
  <c r="IA17" i="11" s="1"/>
  <c r="IT17" i="36"/>
  <c r="IB17" i="11" s="1"/>
  <c r="IU17" i="36"/>
  <c r="IC17" i="11" s="1"/>
  <c r="IV17" i="36"/>
  <c r="ID17" i="11" s="1"/>
  <c r="IW17" i="36"/>
  <c r="IE17" i="11" s="1"/>
  <c r="IS18" i="36"/>
  <c r="IA18" i="11" s="1"/>
  <c r="IT18" i="36"/>
  <c r="IB18" i="11" s="1"/>
  <c r="IU18" i="36"/>
  <c r="IC18" i="11" s="1"/>
  <c r="IV18" i="36"/>
  <c r="ID18" i="11" s="1"/>
  <c r="IW18" i="36"/>
  <c r="IE18" i="11" s="1"/>
  <c r="IS19" i="36"/>
  <c r="IA19" i="11" s="1"/>
  <c r="IT19" i="36"/>
  <c r="IB19" i="11" s="1"/>
  <c r="IU19" i="36"/>
  <c r="IC19" i="11" s="1"/>
  <c r="IV19" i="36"/>
  <c r="ID19" i="11" s="1"/>
  <c r="IW19" i="36"/>
  <c r="IE19" i="11" s="1"/>
  <c r="IS20" i="36"/>
  <c r="IA20" i="11" s="1"/>
  <c r="IT20" i="36"/>
  <c r="IB20" i="11" s="1"/>
  <c r="IU20" i="36"/>
  <c r="IC20" i="11" s="1"/>
  <c r="IV20" i="36"/>
  <c r="ID20" i="11" s="1"/>
  <c r="IW20" i="36"/>
  <c r="IE20" i="11" s="1"/>
  <c r="IS21" i="36"/>
  <c r="IA21" i="11" s="1"/>
  <c r="IT21" i="36"/>
  <c r="IB21" i="11" s="1"/>
  <c r="IU21" i="36"/>
  <c r="IC21" i="11" s="1"/>
  <c r="IV21" i="36"/>
  <c r="ID21" i="11" s="1"/>
  <c r="IW21" i="36"/>
  <c r="IE21" i="11" s="1"/>
  <c r="IS22" i="36"/>
  <c r="IA22" i="11" s="1"/>
  <c r="IT22" i="36"/>
  <c r="IB22" i="11" s="1"/>
  <c r="IU22" i="36"/>
  <c r="IC22" i="11" s="1"/>
  <c r="IV22" i="36"/>
  <c r="ID22" i="11" s="1"/>
  <c r="IW22" i="36"/>
  <c r="IE22" i="11" s="1"/>
  <c r="IS23" i="36"/>
  <c r="IA23" i="11" s="1"/>
  <c r="IT23" i="36"/>
  <c r="IB23" i="11" s="1"/>
  <c r="IU23" i="36"/>
  <c r="IC23" i="11" s="1"/>
  <c r="IV23" i="36"/>
  <c r="ID23" i="11" s="1"/>
  <c r="IW23" i="36"/>
  <c r="IE23" i="11" s="1"/>
  <c r="IS24" i="36"/>
  <c r="IA24" i="11" s="1"/>
  <c r="IT24" i="36"/>
  <c r="IB24" i="11" s="1"/>
  <c r="IU24" i="36"/>
  <c r="IC24" i="11" s="1"/>
  <c r="IV24" i="36"/>
  <c r="ID24" i="11" s="1"/>
  <c r="IW24" i="36"/>
  <c r="IE24" i="11" s="1"/>
  <c r="IS25" i="36"/>
  <c r="IA25" i="11" s="1"/>
  <c r="IT25" i="36"/>
  <c r="IB25" i="11" s="1"/>
  <c r="IU25" i="36"/>
  <c r="IC25" i="11" s="1"/>
  <c r="IV25" i="36"/>
  <c r="ID25" i="11" s="1"/>
  <c r="IW25" i="36"/>
  <c r="IE25" i="11" s="1"/>
  <c r="IS26" i="36"/>
  <c r="IA26" i="11" s="1"/>
  <c r="IT26" i="36"/>
  <c r="IB26" i="11" s="1"/>
  <c r="IU26" i="36"/>
  <c r="IC26" i="11" s="1"/>
  <c r="IV26" i="36"/>
  <c r="ID26" i="11" s="1"/>
  <c r="IW26" i="36"/>
  <c r="IE26" i="11" s="1"/>
  <c r="IS27" i="36"/>
  <c r="IA27" i="11" s="1"/>
  <c r="IT27" i="36"/>
  <c r="IB27" i="11" s="1"/>
  <c r="IU27" i="36"/>
  <c r="IC27" i="11" s="1"/>
  <c r="IV27" i="36"/>
  <c r="ID27" i="11" s="1"/>
  <c r="IW27" i="36"/>
  <c r="IE27" i="11" s="1"/>
  <c r="IS28" i="36"/>
  <c r="IA28" i="11" s="1"/>
  <c r="IT28" i="36"/>
  <c r="IB28" i="11" s="1"/>
  <c r="IU28" i="36"/>
  <c r="IC28" i="11" s="1"/>
  <c r="IV28" i="36"/>
  <c r="ID28" i="11" s="1"/>
  <c r="IW28" i="36"/>
  <c r="IE28" i="11" s="1"/>
  <c r="IS29" i="36"/>
  <c r="IA29" i="11" s="1"/>
  <c r="IT29" i="36"/>
  <c r="IB29" i="11" s="1"/>
  <c r="IU29" i="36"/>
  <c r="IC29" i="11" s="1"/>
  <c r="IV29" i="36"/>
  <c r="ID29" i="11" s="1"/>
  <c r="IW29" i="36"/>
  <c r="IE29" i="11" s="1"/>
  <c r="IS30" i="36"/>
  <c r="IA30" i="11" s="1"/>
  <c r="IT30" i="36"/>
  <c r="IB30" i="11" s="1"/>
  <c r="IU30" i="36"/>
  <c r="IC30" i="11" s="1"/>
  <c r="IV30" i="36"/>
  <c r="ID30" i="11" s="1"/>
  <c r="IW30" i="36"/>
  <c r="IE30" i="11" s="1"/>
  <c r="IS31" i="36"/>
  <c r="IA31" i="11" s="1"/>
  <c r="IT31" i="36"/>
  <c r="IB31" i="11" s="1"/>
  <c r="IU31" i="36"/>
  <c r="IC31" i="11" s="1"/>
  <c r="IV31" i="36"/>
  <c r="ID31" i="11" s="1"/>
  <c r="IW31" i="36"/>
  <c r="IE31" i="11" s="1"/>
  <c r="IS32" i="36"/>
  <c r="IA32" i="11" s="1"/>
  <c r="IT32" i="36"/>
  <c r="IB32" i="11" s="1"/>
  <c r="IU32" i="36"/>
  <c r="IC32" i="11" s="1"/>
  <c r="IV32" i="36"/>
  <c r="ID32" i="11" s="1"/>
  <c r="IW32" i="36"/>
  <c r="IE32" i="11" s="1"/>
  <c r="IS33" i="36"/>
  <c r="IA33" i="11" s="1"/>
  <c r="IT33" i="36"/>
  <c r="IB33" i="11" s="1"/>
  <c r="IU33" i="36"/>
  <c r="IC33" i="11" s="1"/>
  <c r="IV33" i="36"/>
  <c r="ID33" i="11" s="1"/>
  <c r="IW33" i="36"/>
  <c r="IE33" i="11" s="1"/>
  <c r="IS34" i="36"/>
  <c r="IA34" i="11" s="1"/>
  <c r="IT34" i="36"/>
  <c r="IB34" i="11" s="1"/>
  <c r="IU34" i="36"/>
  <c r="IC34" i="11" s="1"/>
  <c r="IV34" i="36"/>
  <c r="ID34" i="11" s="1"/>
  <c r="IW34" i="36"/>
  <c r="IE34" i="11" s="1"/>
  <c r="IS35" i="36"/>
  <c r="IA35" i="11" s="1"/>
  <c r="IT35" i="36"/>
  <c r="IB35" i="11" s="1"/>
  <c r="IU35" i="36"/>
  <c r="IC35" i="11" s="1"/>
  <c r="IV35" i="36"/>
  <c r="ID35" i="11" s="1"/>
  <c r="IW35" i="36"/>
  <c r="IE35" i="11" s="1"/>
  <c r="IS36" i="36"/>
  <c r="IA36" i="11" s="1"/>
  <c r="IT36" i="36"/>
  <c r="IB36" i="11" s="1"/>
  <c r="IU36" i="36"/>
  <c r="IC36" i="11" s="1"/>
  <c r="IV36" i="36"/>
  <c r="ID36" i="11" s="1"/>
  <c r="IW36" i="36"/>
  <c r="IE36" i="11" s="1"/>
  <c r="IS37" i="36"/>
  <c r="IA37" i="11" s="1"/>
  <c r="IT37" i="36"/>
  <c r="IB37" i="11" s="1"/>
  <c r="IU37" i="36"/>
  <c r="IC37" i="11" s="1"/>
  <c r="IV37" i="36"/>
  <c r="ID37" i="11" s="1"/>
  <c r="IW37" i="36"/>
  <c r="IE37" i="11" s="1"/>
  <c r="IS38" i="36"/>
  <c r="IA38" i="11" s="1"/>
  <c r="IT38" i="36"/>
  <c r="IB38" i="11" s="1"/>
  <c r="IU38" i="36"/>
  <c r="IC38" i="11" s="1"/>
  <c r="IV38" i="36"/>
  <c r="ID38" i="11" s="1"/>
  <c r="IW38" i="36"/>
  <c r="IE38" i="11" s="1"/>
  <c r="IS39" i="36"/>
  <c r="IA39" i="11" s="1"/>
  <c r="IT39" i="36"/>
  <c r="IB39" i="11" s="1"/>
  <c r="IU39" i="36"/>
  <c r="IC39" i="11" s="1"/>
  <c r="IV39" i="36"/>
  <c r="ID39" i="11" s="1"/>
  <c r="IW39" i="36"/>
  <c r="IE39" i="11" s="1"/>
  <c r="IS40" i="36"/>
  <c r="IA40" i="11" s="1"/>
  <c r="IT40" i="36"/>
  <c r="IB40" i="11" s="1"/>
  <c r="IU40" i="36"/>
  <c r="IC40" i="11" s="1"/>
  <c r="IV40" i="36"/>
  <c r="ID40" i="11" s="1"/>
  <c r="IW40" i="36"/>
  <c r="IE40" i="11" s="1"/>
  <c r="IS41" i="36"/>
  <c r="IA41" i="11" s="1"/>
  <c r="IT41" i="36"/>
  <c r="IB41" i="11" s="1"/>
  <c r="IU41" i="36"/>
  <c r="IC41" i="11" s="1"/>
  <c r="IV41" i="36"/>
  <c r="ID41" i="11" s="1"/>
  <c r="IW41" i="36"/>
  <c r="IE41" i="11" s="1"/>
  <c r="IS42" i="36"/>
  <c r="IA42" i="11" s="1"/>
  <c r="IT42" i="36"/>
  <c r="IB42" i="11" s="1"/>
  <c r="IU42" i="36"/>
  <c r="IC42" i="11" s="1"/>
  <c r="IV42" i="36"/>
  <c r="ID42" i="11" s="1"/>
  <c r="IW42" i="36"/>
  <c r="IE42" i="11" s="1"/>
  <c r="IS43" i="36"/>
  <c r="IA43" i="11" s="1"/>
  <c r="IT43" i="36"/>
  <c r="IB43" i="11" s="1"/>
  <c r="IU43" i="36"/>
  <c r="IC43" i="11" s="1"/>
  <c r="IV43" i="36"/>
  <c r="ID43" i="11" s="1"/>
  <c r="IW43" i="36"/>
  <c r="IE43" i="11" s="1"/>
  <c r="IS44" i="36"/>
  <c r="IA44" i="11" s="1"/>
  <c r="IT44" i="36"/>
  <c r="IB44" i="11" s="1"/>
  <c r="IU44" i="36"/>
  <c r="IC44" i="11" s="1"/>
  <c r="IV44" i="36"/>
  <c r="ID44" i="11" s="1"/>
  <c r="IW44" i="36"/>
  <c r="IE44" i="11" s="1"/>
  <c r="IS45" i="36"/>
  <c r="IA45" i="11" s="1"/>
  <c r="IT45" i="36"/>
  <c r="IB45" i="11" s="1"/>
  <c r="IU45" i="36"/>
  <c r="IC45" i="11" s="1"/>
  <c r="IV45" i="36"/>
  <c r="ID45" i="11" s="1"/>
  <c r="IW45" i="36"/>
  <c r="IE45" i="11" s="1"/>
  <c r="IS46" i="36"/>
  <c r="IA46" i="11" s="1"/>
  <c r="IT46" i="36"/>
  <c r="IB46" i="11" s="1"/>
  <c r="IU46" i="36"/>
  <c r="IC46" i="11" s="1"/>
  <c r="IV46" i="36"/>
  <c r="ID46" i="11" s="1"/>
  <c r="IW46" i="36"/>
  <c r="IE46" i="11" s="1"/>
  <c r="IS47" i="36"/>
  <c r="IA47" i="11" s="1"/>
  <c r="IT47" i="36"/>
  <c r="IB47" i="11" s="1"/>
  <c r="IU47" i="36"/>
  <c r="IC47" i="11" s="1"/>
  <c r="IV47" i="36"/>
  <c r="ID47" i="11" s="1"/>
  <c r="IW47" i="36"/>
  <c r="IE47" i="11" s="1"/>
  <c r="TS48" i="12"/>
  <c r="TP49" i="12"/>
  <c r="TP48" i="12"/>
  <c r="TL48" i="12"/>
  <c r="TH48" i="12"/>
  <c r="TE49" i="12"/>
  <c r="TE48" i="12"/>
  <c r="TA48" i="12"/>
  <c r="TP50" i="12"/>
  <c r="TE50" i="12"/>
  <c r="IN5" i="36"/>
  <c r="HV5" i="11" s="1"/>
  <c r="IO5" i="36"/>
  <c r="HW5" i="11" s="1"/>
  <c r="IP5" i="36"/>
  <c r="HX5" i="11" s="1"/>
  <c r="IQ5" i="36"/>
  <c r="HY5" i="11" s="1"/>
  <c r="IR5" i="36"/>
  <c r="HZ5" i="11" s="1"/>
  <c r="IN6" i="36"/>
  <c r="HV6" i="11" s="1"/>
  <c r="IO6" i="36"/>
  <c r="HW6" i="11" s="1"/>
  <c r="IP6" i="36"/>
  <c r="HX6" i="11" s="1"/>
  <c r="IQ6" i="36"/>
  <c r="HY6" i="11" s="1"/>
  <c r="IR6" i="36"/>
  <c r="HZ6" i="11" s="1"/>
  <c r="IN7" i="36"/>
  <c r="IO7" i="36"/>
  <c r="IP7" i="36"/>
  <c r="IQ7" i="36"/>
  <c r="IR7" i="36"/>
  <c r="IN8" i="36"/>
  <c r="IO8" i="36"/>
  <c r="IP8" i="36"/>
  <c r="IQ8" i="36"/>
  <c r="IR8" i="36"/>
  <c r="IN9" i="36"/>
  <c r="IO9" i="36"/>
  <c r="IP9" i="36"/>
  <c r="IQ9" i="36"/>
  <c r="IR9" i="36"/>
  <c r="IN10" i="36"/>
  <c r="IO10" i="36"/>
  <c r="IP10" i="36"/>
  <c r="IQ10" i="36"/>
  <c r="IR10" i="36"/>
  <c r="IN11" i="36"/>
  <c r="IO11" i="36"/>
  <c r="IP11" i="36"/>
  <c r="IQ11" i="36"/>
  <c r="IR11" i="36"/>
  <c r="IN12" i="36"/>
  <c r="HV12" i="11" s="1"/>
  <c r="IO12" i="36"/>
  <c r="HW12" i="11" s="1"/>
  <c r="IP12" i="36"/>
  <c r="HX12" i="11" s="1"/>
  <c r="IQ12" i="36"/>
  <c r="HY12" i="11" s="1"/>
  <c r="IR12" i="36"/>
  <c r="HZ12" i="11" s="1"/>
  <c r="IN13" i="36"/>
  <c r="IO13" i="36"/>
  <c r="IP13" i="36"/>
  <c r="IQ13" i="36"/>
  <c r="IR13" i="36"/>
  <c r="IN14" i="36"/>
  <c r="IO14" i="36"/>
  <c r="IP14" i="36"/>
  <c r="IQ14" i="36"/>
  <c r="IR14" i="36"/>
  <c r="IN15" i="36"/>
  <c r="IO15" i="36"/>
  <c r="IP15" i="36"/>
  <c r="IQ15" i="36"/>
  <c r="IR15" i="36"/>
  <c r="IN16" i="36"/>
  <c r="IO16" i="36"/>
  <c r="IP16" i="36"/>
  <c r="IQ16" i="36"/>
  <c r="IR16" i="36"/>
  <c r="IN17" i="36"/>
  <c r="HV17" i="11" s="1"/>
  <c r="IO17" i="36"/>
  <c r="HW17" i="11" s="1"/>
  <c r="IP17" i="36"/>
  <c r="HX17" i="11" s="1"/>
  <c r="IQ17" i="36"/>
  <c r="HY17" i="11" s="1"/>
  <c r="IR17" i="36"/>
  <c r="HZ17" i="11" s="1"/>
  <c r="IN18" i="36"/>
  <c r="HV18" i="11" s="1"/>
  <c r="IO18" i="36"/>
  <c r="HW18" i="11" s="1"/>
  <c r="IP18" i="36"/>
  <c r="HX18" i="11" s="1"/>
  <c r="IQ18" i="36"/>
  <c r="HY18" i="11" s="1"/>
  <c r="IR18" i="36"/>
  <c r="HZ18" i="11" s="1"/>
  <c r="IN19" i="36"/>
  <c r="HV19" i="11" s="1"/>
  <c r="IO19" i="36"/>
  <c r="HW19" i="11" s="1"/>
  <c r="IP19" i="36"/>
  <c r="HX19" i="11" s="1"/>
  <c r="IQ19" i="36"/>
  <c r="HY19" i="11" s="1"/>
  <c r="IR19" i="36"/>
  <c r="HZ19" i="11" s="1"/>
  <c r="IN20" i="36"/>
  <c r="HV20" i="11" s="1"/>
  <c r="IO20" i="36"/>
  <c r="HW20" i="11" s="1"/>
  <c r="IP20" i="36"/>
  <c r="HX20" i="11" s="1"/>
  <c r="IQ20" i="36"/>
  <c r="HY20" i="11" s="1"/>
  <c r="IR20" i="36"/>
  <c r="HZ20" i="11" s="1"/>
  <c r="IN21" i="36"/>
  <c r="HV21" i="11" s="1"/>
  <c r="IO21" i="36"/>
  <c r="HW21" i="11" s="1"/>
  <c r="IP21" i="36"/>
  <c r="HX21" i="11" s="1"/>
  <c r="IQ21" i="36"/>
  <c r="HY21" i="11" s="1"/>
  <c r="IR21" i="36"/>
  <c r="HZ21" i="11" s="1"/>
  <c r="IN22" i="36"/>
  <c r="HV22" i="11" s="1"/>
  <c r="IO22" i="36"/>
  <c r="HW22" i="11" s="1"/>
  <c r="IP22" i="36"/>
  <c r="HX22" i="11" s="1"/>
  <c r="IQ22" i="36"/>
  <c r="HY22" i="11" s="1"/>
  <c r="IR22" i="36"/>
  <c r="HZ22" i="11" s="1"/>
  <c r="IN23" i="36"/>
  <c r="HV23" i="11" s="1"/>
  <c r="IO23" i="36"/>
  <c r="HW23" i="11" s="1"/>
  <c r="IP23" i="36"/>
  <c r="HX23" i="11" s="1"/>
  <c r="IQ23" i="36"/>
  <c r="HY23" i="11" s="1"/>
  <c r="IR23" i="36"/>
  <c r="HZ23" i="11" s="1"/>
  <c r="IN24" i="36"/>
  <c r="HV24" i="11" s="1"/>
  <c r="IO24" i="36"/>
  <c r="HW24" i="11" s="1"/>
  <c r="IP24" i="36"/>
  <c r="HX24" i="11" s="1"/>
  <c r="IQ24" i="36"/>
  <c r="HY24" i="11" s="1"/>
  <c r="IR24" i="36"/>
  <c r="HZ24" i="11" s="1"/>
  <c r="IN25" i="36"/>
  <c r="HV25" i="11" s="1"/>
  <c r="IO25" i="36"/>
  <c r="HW25" i="11" s="1"/>
  <c r="IP25" i="36"/>
  <c r="HX25" i="11" s="1"/>
  <c r="IQ25" i="36"/>
  <c r="HY25" i="11" s="1"/>
  <c r="IR25" i="36"/>
  <c r="HZ25" i="11" s="1"/>
  <c r="IN26" i="36"/>
  <c r="HV26" i="11" s="1"/>
  <c r="IO26" i="36"/>
  <c r="HW26" i="11" s="1"/>
  <c r="IP26" i="36"/>
  <c r="HX26" i="11" s="1"/>
  <c r="IQ26" i="36"/>
  <c r="HY26" i="11" s="1"/>
  <c r="IR26" i="36"/>
  <c r="HZ26" i="11" s="1"/>
  <c r="IN27" i="36"/>
  <c r="HV27" i="11" s="1"/>
  <c r="IO27" i="36"/>
  <c r="HW27" i="11" s="1"/>
  <c r="IP27" i="36"/>
  <c r="HX27" i="11" s="1"/>
  <c r="IQ27" i="36"/>
  <c r="HY27" i="11" s="1"/>
  <c r="IR27" i="36"/>
  <c r="HZ27" i="11" s="1"/>
  <c r="IN28" i="36"/>
  <c r="HV28" i="11" s="1"/>
  <c r="IO28" i="36"/>
  <c r="HW28" i="11" s="1"/>
  <c r="IP28" i="36"/>
  <c r="HX28" i="11" s="1"/>
  <c r="IQ28" i="36"/>
  <c r="HY28" i="11" s="1"/>
  <c r="IR28" i="36"/>
  <c r="HZ28" i="11" s="1"/>
  <c r="IN29" i="36"/>
  <c r="HV29" i="11" s="1"/>
  <c r="IO29" i="36"/>
  <c r="HW29" i="11" s="1"/>
  <c r="IP29" i="36"/>
  <c r="HX29" i="11" s="1"/>
  <c r="IQ29" i="36"/>
  <c r="HY29" i="11" s="1"/>
  <c r="IR29" i="36"/>
  <c r="HZ29" i="11" s="1"/>
  <c r="IN30" i="36"/>
  <c r="HV30" i="11" s="1"/>
  <c r="IO30" i="36"/>
  <c r="HW30" i="11" s="1"/>
  <c r="IP30" i="36"/>
  <c r="HX30" i="11" s="1"/>
  <c r="IQ30" i="36"/>
  <c r="HY30" i="11" s="1"/>
  <c r="IR30" i="36"/>
  <c r="HZ30" i="11" s="1"/>
  <c r="IN31" i="36"/>
  <c r="HV31" i="11" s="1"/>
  <c r="IO31" i="36"/>
  <c r="HW31" i="11" s="1"/>
  <c r="IP31" i="36"/>
  <c r="HX31" i="11" s="1"/>
  <c r="IQ31" i="36"/>
  <c r="HY31" i="11" s="1"/>
  <c r="IR31" i="36"/>
  <c r="HZ31" i="11" s="1"/>
  <c r="IN32" i="36"/>
  <c r="HV32" i="11" s="1"/>
  <c r="IO32" i="36"/>
  <c r="HW32" i="11" s="1"/>
  <c r="IP32" i="36"/>
  <c r="HX32" i="11" s="1"/>
  <c r="IQ32" i="36"/>
  <c r="HY32" i="11" s="1"/>
  <c r="IR32" i="36"/>
  <c r="HZ32" i="11" s="1"/>
  <c r="IN33" i="36"/>
  <c r="HV33" i="11" s="1"/>
  <c r="IO33" i="36"/>
  <c r="HW33" i="11" s="1"/>
  <c r="IP33" i="36"/>
  <c r="HX33" i="11" s="1"/>
  <c r="IQ33" i="36"/>
  <c r="HY33" i="11" s="1"/>
  <c r="IR33" i="36"/>
  <c r="HZ33" i="11" s="1"/>
  <c r="IN34" i="36"/>
  <c r="HV34" i="11" s="1"/>
  <c r="IO34" i="36"/>
  <c r="HW34" i="11" s="1"/>
  <c r="IP34" i="36"/>
  <c r="HX34" i="11" s="1"/>
  <c r="IQ34" i="36"/>
  <c r="HY34" i="11" s="1"/>
  <c r="IR34" i="36"/>
  <c r="HZ34" i="11" s="1"/>
  <c r="IN35" i="36"/>
  <c r="HV35" i="11" s="1"/>
  <c r="IO35" i="36"/>
  <c r="HW35" i="11" s="1"/>
  <c r="IP35" i="36"/>
  <c r="HX35" i="11" s="1"/>
  <c r="IQ35" i="36"/>
  <c r="HY35" i="11" s="1"/>
  <c r="IR35" i="36"/>
  <c r="HZ35" i="11" s="1"/>
  <c r="IN36" i="36"/>
  <c r="HV36" i="11" s="1"/>
  <c r="IO36" i="36"/>
  <c r="HW36" i="11" s="1"/>
  <c r="IP36" i="36"/>
  <c r="HX36" i="11" s="1"/>
  <c r="IQ36" i="36"/>
  <c r="HY36" i="11" s="1"/>
  <c r="IR36" i="36"/>
  <c r="HZ36" i="11" s="1"/>
  <c r="IN37" i="36"/>
  <c r="HV37" i="11" s="1"/>
  <c r="IO37" i="36"/>
  <c r="HW37" i="11" s="1"/>
  <c r="IP37" i="36"/>
  <c r="HX37" i="11" s="1"/>
  <c r="IQ37" i="36"/>
  <c r="HY37" i="11" s="1"/>
  <c r="IR37" i="36"/>
  <c r="HZ37" i="11" s="1"/>
  <c r="IN38" i="36"/>
  <c r="HV38" i="11" s="1"/>
  <c r="IO38" i="36"/>
  <c r="HW38" i="11" s="1"/>
  <c r="IP38" i="36"/>
  <c r="HX38" i="11" s="1"/>
  <c r="IQ38" i="36"/>
  <c r="HY38" i="11" s="1"/>
  <c r="IR38" i="36"/>
  <c r="HZ38" i="11" s="1"/>
  <c r="IN39" i="36"/>
  <c r="HV39" i="11" s="1"/>
  <c r="IO39" i="36"/>
  <c r="HW39" i="11" s="1"/>
  <c r="IP39" i="36"/>
  <c r="HX39" i="11" s="1"/>
  <c r="IQ39" i="36"/>
  <c r="HY39" i="11" s="1"/>
  <c r="IR39" i="36"/>
  <c r="HZ39" i="11" s="1"/>
  <c r="IN40" i="36"/>
  <c r="HV40" i="11" s="1"/>
  <c r="IO40" i="36"/>
  <c r="HW40" i="11" s="1"/>
  <c r="IP40" i="36"/>
  <c r="HX40" i="11" s="1"/>
  <c r="IQ40" i="36"/>
  <c r="HY40" i="11" s="1"/>
  <c r="IR40" i="36"/>
  <c r="HZ40" i="11" s="1"/>
  <c r="IN41" i="36"/>
  <c r="HV41" i="11" s="1"/>
  <c r="IO41" i="36"/>
  <c r="HW41" i="11" s="1"/>
  <c r="IP41" i="36"/>
  <c r="HX41" i="11" s="1"/>
  <c r="IQ41" i="36"/>
  <c r="HY41" i="11" s="1"/>
  <c r="IR41" i="36"/>
  <c r="HZ41" i="11" s="1"/>
  <c r="IN42" i="36"/>
  <c r="HV42" i="11" s="1"/>
  <c r="IO42" i="36"/>
  <c r="HW42" i="11" s="1"/>
  <c r="IP42" i="36"/>
  <c r="HX42" i="11" s="1"/>
  <c r="IQ42" i="36"/>
  <c r="HY42" i="11" s="1"/>
  <c r="IR42" i="36"/>
  <c r="HZ42" i="11" s="1"/>
  <c r="IN43" i="36"/>
  <c r="HV43" i="11" s="1"/>
  <c r="IO43" i="36"/>
  <c r="HW43" i="11" s="1"/>
  <c r="IP43" i="36"/>
  <c r="HX43" i="11" s="1"/>
  <c r="IQ43" i="36"/>
  <c r="HY43" i="11" s="1"/>
  <c r="IR43" i="36"/>
  <c r="HZ43" i="11" s="1"/>
  <c r="IN44" i="36"/>
  <c r="HV44" i="11" s="1"/>
  <c r="IO44" i="36"/>
  <c r="HW44" i="11" s="1"/>
  <c r="IP44" i="36"/>
  <c r="HX44" i="11" s="1"/>
  <c r="IQ44" i="36"/>
  <c r="HY44" i="11" s="1"/>
  <c r="IR44" i="36"/>
  <c r="HZ44" i="11" s="1"/>
  <c r="IN45" i="36"/>
  <c r="HV45" i="11" s="1"/>
  <c r="IO45" i="36"/>
  <c r="HW45" i="11" s="1"/>
  <c r="IP45" i="36"/>
  <c r="HX45" i="11" s="1"/>
  <c r="IQ45" i="36"/>
  <c r="HY45" i="11" s="1"/>
  <c r="IR45" i="36"/>
  <c r="HZ45" i="11" s="1"/>
  <c r="IN46" i="36"/>
  <c r="HV46" i="11" s="1"/>
  <c r="IO46" i="36"/>
  <c r="HW46" i="11" s="1"/>
  <c r="IP46" i="36"/>
  <c r="HX46" i="11" s="1"/>
  <c r="IQ46" i="36"/>
  <c r="HY46" i="11" s="1"/>
  <c r="IR46" i="36"/>
  <c r="HZ46" i="11" s="1"/>
  <c r="IN47" i="36"/>
  <c r="HV47" i="11" s="1"/>
  <c r="IO47" i="36"/>
  <c r="HW47" i="11" s="1"/>
  <c r="IP47" i="36"/>
  <c r="HX47" i="11" s="1"/>
  <c r="IQ47" i="36"/>
  <c r="HY47" i="11" s="1"/>
  <c r="IR47" i="36"/>
  <c r="HZ47" i="11" s="1"/>
  <c r="II5" i="36"/>
  <c r="HQ5" i="11" s="1"/>
  <c r="IJ5" i="36"/>
  <c r="HR5" i="11" s="1"/>
  <c r="IK5" i="36"/>
  <c r="HS5" i="11" s="1"/>
  <c r="IL5" i="36"/>
  <c r="HT5" i="11" s="1"/>
  <c r="IM5" i="36"/>
  <c r="HU5" i="11" s="1"/>
  <c r="II6" i="36"/>
  <c r="HQ6" i="11" s="1"/>
  <c r="IJ6" i="36"/>
  <c r="HR6" i="11" s="1"/>
  <c r="IK6" i="36"/>
  <c r="HS6" i="11" s="1"/>
  <c r="IL6" i="36"/>
  <c r="HT6" i="11" s="1"/>
  <c r="IM6" i="36"/>
  <c r="HU6" i="11" s="1"/>
  <c r="II7" i="36"/>
  <c r="IJ7" i="36"/>
  <c r="IK7" i="36"/>
  <c r="IL7" i="36"/>
  <c r="IM7" i="36"/>
  <c r="II8" i="36"/>
  <c r="IJ8" i="36"/>
  <c r="IK8" i="36"/>
  <c r="IL8" i="36"/>
  <c r="IM8" i="36"/>
  <c r="II9" i="36"/>
  <c r="IJ9" i="36"/>
  <c r="IK9" i="36"/>
  <c r="IL9" i="36"/>
  <c r="IM9" i="36"/>
  <c r="II10" i="36"/>
  <c r="IJ10" i="36"/>
  <c r="IK10" i="36"/>
  <c r="IL10" i="36"/>
  <c r="IM10" i="36"/>
  <c r="II11" i="36"/>
  <c r="IJ11" i="36"/>
  <c r="IK11" i="36"/>
  <c r="IL11" i="36"/>
  <c r="IM11" i="36"/>
  <c r="II12" i="36"/>
  <c r="HQ12" i="11" s="1"/>
  <c r="IJ12" i="36"/>
  <c r="HR12" i="11" s="1"/>
  <c r="IK12" i="36"/>
  <c r="HS12" i="11" s="1"/>
  <c r="IL12" i="36"/>
  <c r="HT12" i="11" s="1"/>
  <c r="IM12" i="36"/>
  <c r="HU12" i="11" s="1"/>
  <c r="II13" i="36"/>
  <c r="IJ13" i="36"/>
  <c r="IK13" i="36"/>
  <c r="IL13" i="36"/>
  <c r="IM13" i="36"/>
  <c r="II14" i="36"/>
  <c r="IJ14" i="36"/>
  <c r="IK14" i="36"/>
  <c r="IL14" i="36"/>
  <c r="IM14" i="36"/>
  <c r="II15" i="36"/>
  <c r="IJ15" i="36"/>
  <c r="IK15" i="36"/>
  <c r="IL15" i="36"/>
  <c r="IM15" i="36"/>
  <c r="II16" i="36"/>
  <c r="IJ16" i="36"/>
  <c r="IK16" i="36"/>
  <c r="IL16" i="36"/>
  <c r="IM16" i="36"/>
  <c r="II17" i="36"/>
  <c r="HQ17" i="11" s="1"/>
  <c r="IJ17" i="36"/>
  <c r="HR17" i="11" s="1"/>
  <c r="IK17" i="36"/>
  <c r="HS17" i="11" s="1"/>
  <c r="IL17" i="36"/>
  <c r="HT17" i="11" s="1"/>
  <c r="IM17" i="36"/>
  <c r="HU17" i="11" s="1"/>
  <c r="II18" i="36"/>
  <c r="HQ18" i="11" s="1"/>
  <c r="IJ18" i="36"/>
  <c r="HR18" i="11" s="1"/>
  <c r="IK18" i="36"/>
  <c r="HS18" i="11" s="1"/>
  <c r="IL18" i="36"/>
  <c r="HT18" i="11" s="1"/>
  <c r="IM18" i="36"/>
  <c r="HU18" i="11" s="1"/>
  <c r="II19" i="36"/>
  <c r="HQ19" i="11" s="1"/>
  <c r="IJ19" i="36"/>
  <c r="HR19" i="11" s="1"/>
  <c r="IK19" i="36"/>
  <c r="HS19" i="11" s="1"/>
  <c r="IL19" i="36"/>
  <c r="HT19" i="11" s="1"/>
  <c r="IM19" i="36"/>
  <c r="HU19" i="11" s="1"/>
  <c r="II20" i="36"/>
  <c r="HQ20" i="11" s="1"/>
  <c r="IJ20" i="36"/>
  <c r="HR20" i="11" s="1"/>
  <c r="IK20" i="36"/>
  <c r="HS20" i="11" s="1"/>
  <c r="IL20" i="36"/>
  <c r="HT20" i="11" s="1"/>
  <c r="IM20" i="36"/>
  <c r="HU20" i="11" s="1"/>
  <c r="II21" i="36"/>
  <c r="HQ21" i="11" s="1"/>
  <c r="IJ21" i="36"/>
  <c r="HR21" i="11" s="1"/>
  <c r="IK21" i="36"/>
  <c r="HS21" i="11" s="1"/>
  <c r="IL21" i="36"/>
  <c r="HT21" i="11" s="1"/>
  <c r="IM21" i="36"/>
  <c r="HU21" i="11" s="1"/>
  <c r="II22" i="36"/>
  <c r="HQ22" i="11" s="1"/>
  <c r="IJ22" i="36"/>
  <c r="HR22" i="11" s="1"/>
  <c r="IK22" i="36"/>
  <c r="HS22" i="11" s="1"/>
  <c r="IL22" i="36"/>
  <c r="HT22" i="11" s="1"/>
  <c r="IM22" i="36"/>
  <c r="HU22" i="11" s="1"/>
  <c r="II23" i="36"/>
  <c r="HQ23" i="11" s="1"/>
  <c r="IJ23" i="36"/>
  <c r="HR23" i="11" s="1"/>
  <c r="IK23" i="36"/>
  <c r="HS23" i="11" s="1"/>
  <c r="IL23" i="36"/>
  <c r="HT23" i="11" s="1"/>
  <c r="IM23" i="36"/>
  <c r="HU23" i="11" s="1"/>
  <c r="II24" i="36"/>
  <c r="HQ24" i="11" s="1"/>
  <c r="IJ24" i="36"/>
  <c r="HR24" i="11" s="1"/>
  <c r="IK24" i="36"/>
  <c r="HS24" i="11" s="1"/>
  <c r="IL24" i="36"/>
  <c r="HT24" i="11" s="1"/>
  <c r="IM24" i="36"/>
  <c r="HU24" i="11" s="1"/>
  <c r="II25" i="36"/>
  <c r="HQ25" i="11" s="1"/>
  <c r="IJ25" i="36"/>
  <c r="HR25" i="11" s="1"/>
  <c r="IK25" i="36"/>
  <c r="HS25" i="11" s="1"/>
  <c r="IL25" i="36"/>
  <c r="HT25" i="11" s="1"/>
  <c r="IM25" i="36"/>
  <c r="HU25" i="11" s="1"/>
  <c r="II26" i="36"/>
  <c r="HQ26" i="11" s="1"/>
  <c r="IJ26" i="36"/>
  <c r="HR26" i="11" s="1"/>
  <c r="IK26" i="36"/>
  <c r="HS26" i="11" s="1"/>
  <c r="IL26" i="36"/>
  <c r="HT26" i="11" s="1"/>
  <c r="IM26" i="36"/>
  <c r="HU26" i="11" s="1"/>
  <c r="II27" i="36"/>
  <c r="HQ27" i="11" s="1"/>
  <c r="IJ27" i="36"/>
  <c r="HR27" i="11" s="1"/>
  <c r="IK27" i="36"/>
  <c r="HS27" i="11" s="1"/>
  <c r="IL27" i="36"/>
  <c r="HT27" i="11" s="1"/>
  <c r="IM27" i="36"/>
  <c r="HU27" i="11" s="1"/>
  <c r="II28" i="36"/>
  <c r="HQ28" i="11" s="1"/>
  <c r="IJ28" i="36"/>
  <c r="HR28" i="11" s="1"/>
  <c r="IK28" i="36"/>
  <c r="HS28" i="11" s="1"/>
  <c r="IL28" i="36"/>
  <c r="HT28" i="11" s="1"/>
  <c r="IM28" i="36"/>
  <c r="HU28" i="11" s="1"/>
  <c r="II29" i="36"/>
  <c r="HQ29" i="11" s="1"/>
  <c r="IJ29" i="36"/>
  <c r="HR29" i="11" s="1"/>
  <c r="IK29" i="36"/>
  <c r="HS29" i="11" s="1"/>
  <c r="IL29" i="36"/>
  <c r="HT29" i="11" s="1"/>
  <c r="IM29" i="36"/>
  <c r="HU29" i="11" s="1"/>
  <c r="II30" i="36"/>
  <c r="HQ30" i="11" s="1"/>
  <c r="IJ30" i="36"/>
  <c r="HR30" i="11" s="1"/>
  <c r="IK30" i="36"/>
  <c r="HS30" i="11" s="1"/>
  <c r="IL30" i="36"/>
  <c r="HT30" i="11" s="1"/>
  <c r="IM30" i="36"/>
  <c r="HU30" i="11" s="1"/>
  <c r="II31" i="36"/>
  <c r="HQ31" i="11" s="1"/>
  <c r="IJ31" i="36"/>
  <c r="HR31" i="11" s="1"/>
  <c r="IK31" i="36"/>
  <c r="HS31" i="11" s="1"/>
  <c r="IL31" i="36"/>
  <c r="HT31" i="11" s="1"/>
  <c r="IM31" i="36"/>
  <c r="HU31" i="11" s="1"/>
  <c r="II32" i="36"/>
  <c r="HQ32" i="11" s="1"/>
  <c r="IJ32" i="36"/>
  <c r="HR32" i="11" s="1"/>
  <c r="IK32" i="36"/>
  <c r="HS32" i="11" s="1"/>
  <c r="IL32" i="36"/>
  <c r="HT32" i="11" s="1"/>
  <c r="IM32" i="36"/>
  <c r="HU32" i="11" s="1"/>
  <c r="II33" i="36"/>
  <c r="HQ33" i="11" s="1"/>
  <c r="IJ33" i="36"/>
  <c r="HR33" i="11" s="1"/>
  <c r="IK33" i="36"/>
  <c r="HS33" i="11" s="1"/>
  <c r="IL33" i="36"/>
  <c r="HT33" i="11" s="1"/>
  <c r="IM33" i="36"/>
  <c r="HU33" i="11" s="1"/>
  <c r="II34" i="36"/>
  <c r="HQ34" i="11" s="1"/>
  <c r="IJ34" i="36"/>
  <c r="HR34" i="11" s="1"/>
  <c r="IK34" i="36"/>
  <c r="HS34" i="11" s="1"/>
  <c r="IL34" i="36"/>
  <c r="HT34" i="11" s="1"/>
  <c r="IM34" i="36"/>
  <c r="HU34" i="11" s="1"/>
  <c r="II35" i="36"/>
  <c r="HQ35" i="11" s="1"/>
  <c r="IJ35" i="36"/>
  <c r="HR35" i="11" s="1"/>
  <c r="IK35" i="36"/>
  <c r="HS35" i="11" s="1"/>
  <c r="IL35" i="36"/>
  <c r="HT35" i="11" s="1"/>
  <c r="IM35" i="36"/>
  <c r="HU35" i="11" s="1"/>
  <c r="II36" i="36"/>
  <c r="HQ36" i="11" s="1"/>
  <c r="IJ36" i="36"/>
  <c r="HR36" i="11" s="1"/>
  <c r="IK36" i="36"/>
  <c r="HS36" i="11" s="1"/>
  <c r="IL36" i="36"/>
  <c r="HT36" i="11" s="1"/>
  <c r="IM36" i="36"/>
  <c r="HU36" i="11" s="1"/>
  <c r="II37" i="36"/>
  <c r="HQ37" i="11" s="1"/>
  <c r="IJ37" i="36"/>
  <c r="HR37" i="11" s="1"/>
  <c r="IK37" i="36"/>
  <c r="HS37" i="11" s="1"/>
  <c r="IL37" i="36"/>
  <c r="HT37" i="11" s="1"/>
  <c r="IM37" i="36"/>
  <c r="HU37" i="11" s="1"/>
  <c r="II38" i="36"/>
  <c r="HQ38" i="11" s="1"/>
  <c r="IJ38" i="36"/>
  <c r="HR38" i="11" s="1"/>
  <c r="IK38" i="36"/>
  <c r="HS38" i="11" s="1"/>
  <c r="IL38" i="36"/>
  <c r="HT38" i="11" s="1"/>
  <c r="IM38" i="36"/>
  <c r="HU38" i="11" s="1"/>
  <c r="II39" i="36"/>
  <c r="HQ39" i="11" s="1"/>
  <c r="IJ39" i="36"/>
  <c r="HR39" i="11" s="1"/>
  <c r="IK39" i="36"/>
  <c r="HS39" i="11" s="1"/>
  <c r="IL39" i="36"/>
  <c r="HT39" i="11" s="1"/>
  <c r="IM39" i="36"/>
  <c r="HU39" i="11" s="1"/>
  <c r="II40" i="36"/>
  <c r="HQ40" i="11" s="1"/>
  <c r="IJ40" i="36"/>
  <c r="HR40" i="11" s="1"/>
  <c r="IK40" i="36"/>
  <c r="HS40" i="11" s="1"/>
  <c r="IL40" i="36"/>
  <c r="HT40" i="11" s="1"/>
  <c r="IM40" i="36"/>
  <c r="HU40" i="11" s="1"/>
  <c r="II41" i="36"/>
  <c r="HQ41" i="11" s="1"/>
  <c r="IJ41" i="36"/>
  <c r="HR41" i="11" s="1"/>
  <c r="IK41" i="36"/>
  <c r="HS41" i="11" s="1"/>
  <c r="IL41" i="36"/>
  <c r="HT41" i="11" s="1"/>
  <c r="IM41" i="36"/>
  <c r="HU41" i="11" s="1"/>
  <c r="II42" i="36"/>
  <c r="HQ42" i="11" s="1"/>
  <c r="IJ42" i="36"/>
  <c r="HR42" i="11" s="1"/>
  <c r="IK42" i="36"/>
  <c r="HS42" i="11" s="1"/>
  <c r="IL42" i="36"/>
  <c r="HT42" i="11" s="1"/>
  <c r="IM42" i="36"/>
  <c r="HU42" i="11" s="1"/>
  <c r="II43" i="36"/>
  <c r="HQ43" i="11" s="1"/>
  <c r="IJ43" i="36"/>
  <c r="HR43" i="11" s="1"/>
  <c r="IK43" i="36"/>
  <c r="HS43" i="11" s="1"/>
  <c r="IL43" i="36"/>
  <c r="HT43" i="11" s="1"/>
  <c r="IM43" i="36"/>
  <c r="HU43" i="11" s="1"/>
  <c r="II44" i="36"/>
  <c r="HQ44" i="11" s="1"/>
  <c r="IJ44" i="36"/>
  <c r="HR44" i="11" s="1"/>
  <c r="IK44" i="36"/>
  <c r="HS44" i="11" s="1"/>
  <c r="IL44" i="36"/>
  <c r="HT44" i="11" s="1"/>
  <c r="IM44" i="36"/>
  <c r="HU44" i="11" s="1"/>
  <c r="II45" i="36"/>
  <c r="HQ45" i="11" s="1"/>
  <c r="IJ45" i="36"/>
  <c r="HR45" i="11" s="1"/>
  <c r="IK45" i="36"/>
  <c r="HS45" i="11" s="1"/>
  <c r="IL45" i="36"/>
  <c r="HT45" i="11" s="1"/>
  <c r="IM45" i="36"/>
  <c r="HU45" i="11" s="1"/>
  <c r="II46" i="36"/>
  <c r="HQ46" i="11" s="1"/>
  <c r="IJ46" i="36"/>
  <c r="HR46" i="11" s="1"/>
  <c r="IK46" i="36"/>
  <c r="HS46" i="11" s="1"/>
  <c r="IL46" i="36"/>
  <c r="HT46" i="11" s="1"/>
  <c r="IM46" i="36"/>
  <c r="HU46" i="11" s="1"/>
  <c r="II47" i="36"/>
  <c r="HQ47" i="11" s="1"/>
  <c r="IJ47" i="36"/>
  <c r="HR47" i="11" s="1"/>
  <c r="IK47" i="36"/>
  <c r="HS47" i="11" s="1"/>
  <c r="IL47" i="36"/>
  <c r="HT47" i="11" s="1"/>
  <c r="IM47" i="36"/>
  <c r="HU47" i="11" s="1"/>
  <c r="V54" i="44"/>
  <c r="AC53" i="44"/>
  <c r="DL48" i="12" s="1"/>
  <c r="W54" i="44"/>
  <c r="DW49" i="12" s="1"/>
  <c r="Z55" i="44"/>
  <c r="AA55" i="44" s="1"/>
  <c r="EA49" i="12" s="1"/>
  <c r="Z54" i="44"/>
  <c r="AA54" i="44" s="1"/>
  <c r="DP49" i="12" s="1"/>
  <c r="Z53" i="44"/>
  <c r="AA53" i="44" s="1"/>
  <c r="DL49" i="12" s="1"/>
  <c r="AC55" i="44"/>
  <c r="EA48" i="12" s="1"/>
  <c r="AC54" i="44"/>
  <c r="DP48" i="12" s="1"/>
  <c r="Y54" i="44"/>
  <c r="DW48" i="12" s="1"/>
  <c r="Q54" i="44"/>
  <c r="DT48" i="12" s="1"/>
  <c r="O54" i="44"/>
  <c r="IK48" i="12"/>
  <c r="IH49" i="12"/>
  <c r="IH48" i="12"/>
  <c r="ID48" i="12"/>
  <c r="AU49" i="12"/>
  <c r="AU48" i="12"/>
  <c r="AX48" i="12"/>
  <c r="AQ48" i="12"/>
  <c r="BI48" i="12"/>
  <c r="BF49" i="12"/>
  <c r="BF48" i="12"/>
  <c r="BB48" i="12"/>
  <c r="BM48" i="12"/>
  <c r="BT48" i="12"/>
  <c r="BQ48" i="12"/>
  <c r="BQ49" i="12"/>
  <c r="CA48" i="12"/>
  <c r="BX48" i="12"/>
  <c r="BX49" i="12"/>
  <c r="BX50" i="12"/>
  <c r="DT49" i="12" l="1"/>
  <c r="AB50" i="44"/>
  <c r="V51" i="44"/>
  <c r="W50" i="44"/>
  <c r="BI49" i="12" s="1"/>
  <c r="W51" i="44"/>
  <c r="BT49" i="12" s="1"/>
  <c r="W52" i="44"/>
  <c r="CA49" i="12" s="1"/>
  <c r="CA50" i="12" s="1"/>
  <c r="AA50" i="44"/>
  <c r="BB49" i="12" s="1"/>
  <c r="Z51" i="44"/>
  <c r="AB32" i="44"/>
  <c r="CI49" i="12"/>
  <c r="CI48" i="12"/>
  <c r="CL48" i="12"/>
  <c r="CE48" i="12"/>
  <c r="CW48" i="12"/>
  <c r="CT49" i="12"/>
  <c r="CT48" i="12"/>
  <c r="CP48" i="12"/>
  <c r="DL50" i="12"/>
  <c r="DH48" i="12"/>
  <c r="DE49" i="12"/>
  <c r="DE48" i="12"/>
  <c r="DA48" i="12"/>
  <c r="CT50" i="12"/>
  <c r="DE50" i="12"/>
  <c r="DW50" i="12"/>
  <c r="DT50" i="12"/>
  <c r="DP50" i="12"/>
  <c r="EA50" i="12"/>
  <c r="EL48" i="12"/>
  <c r="EI49" i="12"/>
  <c r="EI48" i="12"/>
  <c r="EE48" i="12"/>
  <c r="EW48" i="12"/>
  <c r="ET49" i="12"/>
  <c r="ET48" i="12"/>
  <c r="EP48" i="12"/>
  <c r="FE49" i="12"/>
  <c r="FE48" i="12"/>
  <c r="FH48" i="12"/>
  <c r="FA48" i="12"/>
  <c r="FP49" i="12"/>
  <c r="FS48" i="12"/>
  <c r="FP48" i="12"/>
  <c r="FL48" i="12"/>
  <c r="GD48" i="12"/>
  <c r="GA49" i="12"/>
  <c r="GA48" i="12"/>
  <c r="FW48" i="12"/>
  <c r="GO48" i="12"/>
  <c r="GL49" i="12"/>
  <c r="GL48" i="12"/>
  <c r="GH48" i="12"/>
  <c r="HB48" i="12"/>
  <c r="GY48" i="12"/>
  <c r="GY49" i="12"/>
  <c r="GS48" i="12"/>
  <c r="HD48" i="12"/>
  <c r="HL49" i="12"/>
  <c r="HL48" i="12"/>
  <c r="HO48" i="12"/>
  <c r="HH48" i="12"/>
  <c r="HZ48" i="12"/>
  <c r="HW49" i="12"/>
  <c r="HW48" i="12"/>
  <c r="HS48" i="12"/>
  <c r="IS49" i="12"/>
  <c r="IS48" i="12"/>
  <c r="IV48" i="12"/>
  <c r="IO48" i="12"/>
  <c r="JD49" i="12"/>
  <c r="JD48" i="12"/>
  <c r="JG48" i="12"/>
  <c r="IZ48" i="12"/>
  <c r="JO48" i="12"/>
  <c r="JO49" i="12"/>
  <c r="JR48" i="12"/>
  <c r="JK48" i="12"/>
  <c r="KC48" i="12"/>
  <c r="JZ49" i="12"/>
  <c r="JZ48" i="12"/>
  <c r="JV48" i="12"/>
  <c r="KK49" i="12"/>
  <c r="KK48" i="12"/>
  <c r="KN48" i="12"/>
  <c r="KG48" i="12"/>
  <c r="KR48" i="12"/>
  <c r="AB42" i="44"/>
  <c r="LC48" i="12"/>
  <c r="KZ49" i="12"/>
  <c r="KZ48" i="12"/>
  <c r="KV48" i="12"/>
  <c r="LG48" i="12"/>
  <c r="LO49" i="12"/>
  <c r="LO48" i="12"/>
  <c r="LR48" i="12"/>
  <c r="LK48" i="12"/>
  <c r="MC48" i="12"/>
  <c r="LZ49" i="12"/>
  <c r="LZ48" i="12"/>
  <c r="LV48" i="12"/>
  <c r="MK49" i="12"/>
  <c r="MK48" i="12"/>
  <c r="MN48" i="12"/>
  <c r="MG48" i="12"/>
  <c r="MY48" i="12"/>
  <c r="MV49" i="12"/>
  <c r="MV48" i="12"/>
  <c r="MR48" i="12"/>
  <c r="NG49" i="12"/>
  <c r="NG48" i="12"/>
  <c r="NJ48" i="12"/>
  <c r="NC48" i="12"/>
  <c r="NU48" i="12"/>
  <c r="NR49" i="12"/>
  <c r="NR48" i="12"/>
  <c r="NN48" i="12"/>
  <c r="OC49" i="12"/>
  <c r="OC48" i="12"/>
  <c r="OF48" i="12"/>
  <c r="NY48" i="12"/>
  <c r="OQ48" i="12"/>
  <c r="ON49" i="12"/>
  <c r="ON48" i="12"/>
  <c r="OJ48" i="12"/>
  <c r="PB48" i="12"/>
  <c r="OY49" i="12"/>
  <c r="OY48" i="12"/>
  <c r="OU48" i="12"/>
  <c r="PM48" i="12"/>
  <c r="PJ49" i="12"/>
  <c r="PJ48" i="12"/>
  <c r="PF48" i="12"/>
  <c r="PX48" i="12"/>
  <c r="PU49" i="12"/>
  <c r="PU48" i="12"/>
  <c r="PQ48" i="12"/>
  <c r="QF49" i="12"/>
  <c r="QI48" i="12"/>
  <c r="QF48" i="12"/>
  <c r="QB48" i="12"/>
  <c r="AU50" i="12"/>
  <c r="BI50" i="12"/>
  <c r="BF50" i="12"/>
  <c r="BB50" i="12"/>
  <c r="BT50" i="12"/>
  <c r="BQ50" i="12"/>
  <c r="CI50" i="12"/>
  <c r="EI50" i="12"/>
  <c r="ET50" i="12"/>
  <c r="FE50" i="12"/>
  <c r="FP50" i="12"/>
  <c r="GA50" i="12"/>
  <c r="GL50" i="12"/>
  <c r="GY50" i="12"/>
  <c r="HL50" i="12"/>
  <c r="HW50" i="12"/>
  <c r="IH50" i="12"/>
  <c r="IS50" i="12"/>
  <c r="JD50" i="12"/>
  <c r="JO50" i="12"/>
  <c r="JZ50" i="12"/>
  <c r="KK50" i="12"/>
  <c r="KZ50" i="12"/>
  <c r="LO50" i="12"/>
  <c r="LZ50" i="12"/>
  <c r="MK50" i="12"/>
  <c r="MV50" i="12"/>
  <c r="NG50" i="12"/>
  <c r="NR50" i="12"/>
  <c r="OC50" i="12"/>
  <c r="ON50" i="12"/>
  <c r="OY50" i="12"/>
  <c r="PJ50" i="12"/>
  <c r="PU50" i="12"/>
  <c r="QF50" i="12"/>
  <c r="QT48" i="12"/>
  <c r="QQ49" i="12"/>
  <c r="QQ48" i="12"/>
  <c r="QM48" i="12"/>
  <c r="QQ50" i="12"/>
  <c r="RB49" i="12"/>
  <c r="RE48" i="12"/>
  <c r="RB48" i="12"/>
  <c r="QX48" i="12"/>
  <c r="RP48" i="12"/>
  <c r="RM49" i="12"/>
  <c r="RM48" i="12"/>
  <c r="RI48" i="12"/>
  <c r="RB50" i="12"/>
  <c r="RM50" i="12"/>
  <c r="RX49" i="12"/>
  <c r="RX48" i="12"/>
  <c r="SA48" i="12"/>
  <c r="RT48" i="12"/>
  <c r="RX50" i="12"/>
  <c r="SL48" i="12"/>
  <c r="SI49" i="12"/>
  <c r="SI48" i="12"/>
  <c r="SE48" i="12"/>
  <c r="SI50" i="12"/>
  <c r="ST49" i="12"/>
  <c r="SW48" i="12"/>
  <c r="ST48" i="12"/>
  <c r="ST50" i="12" s="1"/>
  <c r="SP48" i="12"/>
  <c r="O58" i="44"/>
  <c r="AA4" i="44"/>
  <c r="TL49" i="12" s="1"/>
  <c r="TL50" i="12" s="1"/>
  <c r="AA5" i="44"/>
  <c r="TA49" i="12" s="1"/>
  <c r="TA50" i="12" s="1"/>
  <c r="AA6" i="44"/>
  <c r="MG49" i="12" s="1"/>
  <c r="MG50" i="12" s="1"/>
  <c r="AA7" i="44"/>
  <c r="QX49" i="12" s="1"/>
  <c r="QX50" i="12" s="1"/>
  <c r="AA8" i="44"/>
  <c r="RI49" i="12" s="1"/>
  <c r="RI50" i="12" s="1"/>
  <c r="AA9" i="44"/>
  <c r="RT49" i="12" s="1"/>
  <c r="RT50" i="12" s="1"/>
  <c r="AA10" i="44"/>
  <c r="SE49" i="12" s="1"/>
  <c r="SE50" i="12" s="1"/>
  <c r="AA11" i="44"/>
  <c r="LG49" i="12" s="1"/>
  <c r="LG50" i="12" s="1"/>
  <c r="MR49" i="12"/>
  <c r="MR50" i="12" s="1"/>
  <c r="AA13" i="44"/>
  <c r="LK49" i="12" s="1"/>
  <c r="LK50" i="12" s="1"/>
  <c r="AA14" i="44"/>
  <c r="AA15" i="44"/>
  <c r="PF49" i="12" s="1"/>
  <c r="PF50" i="12" s="1"/>
  <c r="AA16" i="44"/>
  <c r="PQ49" i="12" s="1"/>
  <c r="PQ50" i="12" s="1"/>
  <c r="AA17" i="44"/>
  <c r="QB49" i="12" s="1"/>
  <c r="QB50" i="12" s="1"/>
  <c r="AA18" i="44"/>
  <c r="QM49" i="12" s="1"/>
  <c r="QM50" i="12" s="1"/>
  <c r="AA19" i="44"/>
  <c r="NN49" i="12" s="1"/>
  <c r="NN50" i="12" s="1"/>
  <c r="AA20" i="44"/>
  <c r="CE49" i="12" s="1"/>
  <c r="CE50" i="12" s="1"/>
  <c r="AA21" i="44"/>
  <c r="CP49" i="12" s="1"/>
  <c r="CP50" i="12" s="1"/>
  <c r="AA22" i="44"/>
  <c r="DA49" i="12" s="1"/>
  <c r="DA50" i="12" s="1"/>
  <c r="AA23" i="44"/>
  <c r="EE49" i="12" s="1"/>
  <c r="EE50" i="12" s="1"/>
  <c r="AA24" i="44"/>
  <c r="EP49" i="12" s="1"/>
  <c r="EP50" i="12" s="1"/>
  <c r="AA25" i="44"/>
  <c r="FA49" i="12" s="1"/>
  <c r="FA50" i="12" s="1"/>
  <c r="AA26" i="44"/>
  <c r="FL49" i="12" s="1"/>
  <c r="FL50" i="12" s="1"/>
  <c r="AA27" i="44"/>
  <c r="FW49" i="12" s="1"/>
  <c r="FW50" i="12" s="1"/>
  <c r="AA28" i="44"/>
  <c r="UL49" i="12" s="1"/>
  <c r="UL50" i="12" s="1"/>
  <c r="AA29" i="44"/>
  <c r="GH49" i="12" s="1"/>
  <c r="GH50" i="12" s="1"/>
  <c r="AA30" i="44"/>
  <c r="GS49" i="12" s="1"/>
  <c r="GS50" i="12" s="1"/>
  <c r="AA31" i="44"/>
  <c r="NY49" i="12" s="1"/>
  <c r="NY50" i="12" s="1"/>
  <c r="AA32" i="44"/>
  <c r="AA33" i="44"/>
  <c r="HH49" i="12" s="1"/>
  <c r="HH50" i="12" s="1"/>
  <c r="AA34" i="44"/>
  <c r="HS49" i="12" s="1"/>
  <c r="HS50" i="12" s="1"/>
  <c r="AA35" i="44"/>
  <c r="ID49" i="12" s="1"/>
  <c r="ID50" i="12" s="1"/>
  <c r="AA36" i="44"/>
  <c r="UW49" i="12" s="1"/>
  <c r="UW50" i="12" s="1"/>
  <c r="AA38" i="44"/>
  <c r="NC49" i="12" s="1"/>
  <c r="NC50" i="12" s="1"/>
  <c r="AA39" i="44"/>
  <c r="JV49" i="12" s="1"/>
  <c r="JV50" i="12" s="1"/>
  <c r="AA40" i="44"/>
  <c r="KG49" i="12" s="1"/>
  <c r="KG50" i="12" s="1"/>
  <c r="AA41" i="44"/>
  <c r="TW49" i="12" s="1"/>
  <c r="TW50" i="12" s="1"/>
  <c r="AA42" i="44"/>
  <c r="KR49" i="12" s="1"/>
  <c r="KR50" i="12" s="1"/>
  <c r="AA43" i="44"/>
  <c r="OJ49" i="12" s="1"/>
  <c r="OJ50" i="12" s="1"/>
  <c r="AA44" i="44"/>
  <c r="AA45" i="44"/>
  <c r="IO49" i="12" s="1"/>
  <c r="IO50" i="12" s="1"/>
  <c r="AA46" i="44"/>
  <c r="IZ49" i="12" s="1"/>
  <c r="IZ50" i="12" s="1"/>
  <c r="AA47" i="44"/>
  <c r="JK49" i="12" s="1"/>
  <c r="JK50" i="12" s="1"/>
  <c r="AA48" i="44"/>
  <c r="UH49" i="12" s="1"/>
  <c r="UH50" i="12" s="1"/>
  <c r="AA49" i="44"/>
  <c r="AQ49" i="12" s="1"/>
  <c r="AA3" i="44"/>
  <c r="LV49" i="12" s="1"/>
  <c r="LV50" i="12" s="1"/>
  <c r="W3" i="44"/>
  <c r="MC49" i="12" s="1"/>
  <c r="MC50" i="12" s="1"/>
  <c r="Y58" i="44"/>
  <c r="W49" i="44"/>
  <c r="AX49" i="12" s="1"/>
  <c r="AX50" i="12" s="1"/>
  <c r="X49" i="44"/>
  <c r="X50" i="44"/>
  <c r="X51" i="44"/>
  <c r="X52" i="44"/>
  <c r="X3" i="44"/>
  <c r="W4" i="44"/>
  <c r="W5" i="44"/>
  <c r="W6" i="44"/>
  <c r="W7" i="44"/>
  <c r="W8" i="44"/>
  <c r="W9" i="44"/>
  <c r="W10" i="44"/>
  <c r="W11" i="44"/>
  <c r="X11" i="44" s="1"/>
  <c r="W13" i="44"/>
  <c r="W14" i="44"/>
  <c r="W15" i="44"/>
  <c r="W16" i="44"/>
  <c r="W17" i="44"/>
  <c r="W18" i="44"/>
  <c r="W19" i="44"/>
  <c r="W20" i="44"/>
  <c r="W21" i="44"/>
  <c r="W22" i="44"/>
  <c r="W23" i="44"/>
  <c r="W24" i="44"/>
  <c r="W25" i="44"/>
  <c r="W26" i="44"/>
  <c r="W27" i="44"/>
  <c r="W28" i="44"/>
  <c r="W29" i="44"/>
  <c r="W30" i="44"/>
  <c r="W31" i="44"/>
  <c r="W33" i="44"/>
  <c r="W34" i="44"/>
  <c r="W35" i="44"/>
  <c r="W36" i="44"/>
  <c r="W37" i="44"/>
  <c r="W38" i="44"/>
  <c r="W39" i="44"/>
  <c r="W40" i="44"/>
  <c r="W41" i="44"/>
  <c r="W43" i="44"/>
  <c r="W44" i="44"/>
  <c r="W45" i="44"/>
  <c r="W46" i="44"/>
  <c r="W47" i="44"/>
  <c r="P4" i="44"/>
  <c r="P5" i="44"/>
  <c r="P6" i="44"/>
  <c r="P7" i="44"/>
  <c r="P8" i="44"/>
  <c r="P9" i="44"/>
  <c r="P10" i="44"/>
  <c r="P11" i="44"/>
  <c r="P13" i="44"/>
  <c r="P14" i="44"/>
  <c r="P15" i="44"/>
  <c r="P16" i="44"/>
  <c r="P17" i="44"/>
  <c r="P18" i="44"/>
  <c r="P19" i="44"/>
  <c r="P20" i="44"/>
  <c r="P21" i="44"/>
  <c r="P22" i="44"/>
  <c r="P23" i="44"/>
  <c r="P24" i="44"/>
  <c r="P25" i="44"/>
  <c r="P26" i="44"/>
  <c r="P27" i="44"/>
  <c r="P28" i="44"/>
  <c r="P29" i="44"/>
  <c r="P30" i="44"/>
  <c r="P31" i="44"/>
  <c r="P33" i="44"/>
  <c r="P34" i="44"/>
  <c r="P35" i="44"/>
  <c r="P36" i="44"/>
  <c r="P37" i="44"/>
  <c r="P38" i="44"/>
  <c r="P39" i="44"/>
  <c r="P40" i="44"/>
  <c r="P41" i="44"/>
  <c r="P43" i="44"/>
  <c r="P44" i="44"/>
  <c r="P45" i="44"/>
  <c r="P46" i="44"/>
  <c r="P47" i="44"/>
  <c r="P49" i="44"/>
  <c r="P50" i="44"/>
  <c r="P51" i="44"/>
  <c r="P52" i="44"/>
  <c r="P3" i="44"/>
  <c r="ID5" i="36"/>
  <c r="HL5" i="11" s="1"/>
  <c r="IE5" i="36"/>
  <c r="HM5" i="11" s="1"/>
  <c r="IF5" i="36"/>
  <c r="HN5" i="11" s="1"/>
  <c r="IG5" i="36"/>
  <c r="HO5" i="11" s="1"/>
  <c r="IH5" i="36"/>
  <c r="HP5" i="11" s="1"/>
  <c r="ID6" i="36"/>
  <c r="HL6" i="11" s="1"/>
  <c r="IE6" i="36"/>
  <c r="HM6" i="11" s="1"/>
  <c r="IF6" i="36"/>
  <c r="HN6" i="11" s="1"/>
  <c r="IG6" i="36"/>
  <c r="HO6" i="11" s="1"/>
  <c r="IH6" i="36"/>
  <c r="HP6" i="11" s="1"/>
  <c r="ID7" i="36"/>
  <c r="IE7" i="36"/>
  <c r="IF7" i="36"/>
  <c r="IG7" i="36"/>
  <c r="IH7" i="36"/>
  <c r="ID8" i="36"/>
  <c r="IE8" i="36"/>
  <c r="IF8" i="36"/>
  <c r="IG8" i="36"/>
  <c r="IH8" i="36"/>
  <c r="ID9" i="36"/>
  <c r="IE9" i="36"/>
  <c r="IF9" i="36"/>
  <c r="IG9" i="36"/>
  <c r="IH9" i="36"/>
  <c r="ID10" i="36"/>
  <c r="IE10" i="36"/>
  <c r="IF10" i="36"/>
  <c r="IG10" i="36"/>
  <c r="IH10" i="36"/>
  <c r="ID11" i="36"/>
  <c r="IE11" i="36"/>
  <c r="IF11" i="36"/>
  <c r="IG11" i="36"/>
  <c r="IH11" i="36"/>
  <c r="ID12" i="36"/>
  <c r="HL12" i="11" s="1"/>
  <c r="IE12" i="36"/>
  <c r="HM12" i="11" s="1"/>
  <c r="IF12" i="36"/>
  <c r="HN12" i="11" s="1"/>
  <c r="IG12" i="36"/>
  <c r="HO12" i="11" s="1"/>
  <c r="IH12" i="36"/>
  <c r="HP12" i="11" s="1"/>
  <c r="ID13" i="36"/>
  <c r="IE13" i="36"/>
  <c r="IF13" i="36"/>
  <c r="IG13" i="36"/>
  <c r="IH13" i="36"/>
  <c r="ID14" i="36"/>
  <c r="IE14" i="36"/>
  <c r="IF14" i="36"/>
  <c r="IG14" i="36"/>
  <c r="IH14" i="36"/>
  <c r="ID15" i="36"/>
  <c r="IE15" i="36"/>
  <c r="IF15" i="36"/>
  <c r="IG15" i="36"/>
  <c r="IH15" i="36"/>
  <c r="ID16" i="36"/>
  <c r="IE16" i="36"/>
  <c r="IF16" i="36"/>
  <c r="IG16" i="36"/>
  <c r="IH16" i="36"/>
  <c r="ID17" i="36"/>
  <c r="HL17" i="11" s="1"/>
  <c r="IE17" i="36"/>
  <c r="HM17" i="11" s="1"/>
  <c r="IF17" i="36"/>
  <c r="HN17" i="11" s="1"/>
  <c r="IG17" i="36"/>
  <c r="HO17" i="11" s="1"/>
  <c r="IH17" i="36"/>
  <c r="HP17" i="11" s="1"/>
  <c r="ID18" i="36"/>
  <c r="HL18" i="11" s="1"/>
  <c r="IE18" i="36"/>
  <c r="HM18" i="11" s="1"/>
  <c r="IF18" i="36"/>
  <c r="HN18" i="11" s="1"/>
  <c r="IG18" i="36"/>
  <c r="HO18" i="11" s="1"/>
  <c r="IH18" i="36"/>
  <c r="HP18" i="11" s="1"/>
  <c r="ID19" i="36"/>
  <c r="HL19" i="11" s="1"/>
  <c r="IE19" i="36"/>
  <c r="HM19" i="11" s="1"/>
  <c r="IF19" i="36"/>
  <c r="HN19" i="11" s="1"/>
  <c r="IG19" i="36"/>
  <c r="HO19" i="11" s="1"/>
  <c r="IH19" i="36"/>
  <c r="HP19" i="11" s="1"/>
  <c r="ID20" i="36"/>
  <c r="HL20" i="11" s="1"/>
  <c r="IE20" i="36"/>
  <c r="HM20" i="11" s="1"/>
  <c r="IF20" i="36"/>
  <c r="HN20" i="11" s="1"/>
  <c r="IG20" i="36"/>
  <c r="HO20" i="11" s="1"/>
  <c r="IH20" i="36"/>
  <c r="HP20" i="11" s="1"/>
  <c r="ID21" i="36"/>
  <c r="HL21" i="11" s="1"/>
  <c r="IE21" i="36"/>
  <c r="HM21" i="11" s="1"/>
  <c r="IF21" i="36"/>
  <c r="HN21" i="11" s="1"/>
  <c r="IG21" i="36"/>
  <c r="HO21" i="11" s="1"/>
  <c r="IH21" i="36"/>
  <c r="HP21" i="11" s="1"/>
  <c r="ID22" i="36"/>
  <c r="HL22" i="11" s="1"/>
  <c r="IE22" i="36"/>
  <c r="HM22" i="11" s="1"/>
  <c r="IF22" i="36"/>
  <c r="HN22" i="11" s="1"/>
  <c r="IG22" i="36"/>
  <c r="HO22" i="11" s="1"/>
  <c r="IH22" i="36"/>
  <c r="HP22" i="11" s="1"/>
  <c r="ID23" i="36"/>
  <c r="HL23" i="11" s="1"/>
  <c r="IE23" i="36"/>
  <c r="HM23" i="11" s="1"/>
  <c r="IF23" i="36"/>
  <c r="HN23" i="11" s="1"/>
  <c r="IG23" i="36"/>
  <c r="HO23" i="11" s="1"/>
  <c r="IH23" i="36"/>
  <c r="HP23" i="11" s="1"/>
  <c r="ID24" i="36"/>
  <c r="HL24" i="11" s="1"/>
  <c r="IE24" i="36"/>
  <c r="HM24" i="11" s="1"/>
  <c r="IF24" i="36"/>
  <c r="HN24" i="11" s="1"/>
  <c r="IG24" i="36"/>
  <c r="HO24" i="11" s="1"/>
  <c r="IH24" i="36"/>
  <c r="HP24" i="11" s="1"/>
  <c r="ID25" i="36"/>
  <c r="HL25" i="11" s="1"/>
  <c r="IE25" i="36"/>
  <c r="HM25" i="11" s="1"/>
  <c r="IF25" i="36"/>
  <c r="HN25" i="11" s="1"/>
  <c r="IG25" i="36"/>
  <c r="HO25" i="11" s="1"/>
  <c r="IH25" i="36"/>
  <c r="HP25" i="11" s="1"/>
  <c r="ID26" i="36"/>
  <c r="HL26" i="11" s="1"/>
  <c r="IE26" i="36"/>
  <c r="HM26" i="11" s="1"/>
  <c r="IF26" i="36"/>
  <c r="HN26" i="11" s="1"/>
  <c r="IG26" i="36"/>
  <c r="HO26" i="11" s="1"/>
  <c r="IH26" i="36"/>
  <c r="HP26" i="11" s="1"/>
  <c r="ID27" i="36"/>
  <c r="HL27" i="11" s="1"/>
  <c r="IE27" i="36"/>
  <c r="HM27" i="11" s="1"/>
  <c r="IF27" i="36"/>
  <c r="HN27" i="11" s="1"/>
  <c r="IG27" i="36"/>
  <c r="HO27" i="11" s="1"/>
  <c r="IH27" i="36"/>
  <c r="HP27" i="11" s="1"/>
  <c r="ID28" i="36"/>
  <c r="HL28" i="11" s="1"/>
  <c r="IE28" i="36"/>
  <c r="HM28" i="11" s="1"/>
  <c r="IF28" i="36"/>
  <c r="HN28" i="11" s="1"/>
  <c r="IG28" i="36"/>
  <c r="HO28" i="11" s="1"/>
  <c r="IH28" i="36"/>
  <c r="HP28" i="11" s="1"/>
  <c r="ID29" i="36"/>
  <c r="HL29" i="11" s="1"/>
  <c r="IE29" i="36"/>
  <c r="HM29" i="11" s="1"/>
  <c r="IF29" i="36"/>
  <c r="HN29" i="11" s="1"/>
  <c r="IG29" i="36"/>
  <c r="HO29" i="11" s="1"/>
  <c r="IH29" i="36"/>
  <c r="HP29" i="11" s="1"/>
  <c r="ID30" i="36"/>
  <c r="HL30" i="11" s="1"/>
  <c r="IE30" i="36"/>
  <c r="HM30" i="11" s="1"/>
  <c r="IF30" i="36"/>
  <c r="HN30" i="11" s="1"/>
  <c r="IG30" i="36"/>
  <c r="HO30" i="11" s="1"/>
  <c r="IH30" i="36"/>
  <c r="HP30" i="11" s="1"/>
  <c r="ID31" i="36"/>
  <c r="HL31" i="11" s="1"/>
  <c r="IE31" i="36"/>
  <c r="HM31" i="11" s="1"/>
  <c r="IF31" i="36"/>
  <c r="HN31" i="11" s="1"/>
  <c r="IG31" i="36"/>
  <c r="HO31" i="11" s="1"/>
  <c r="IH31" i="36"/>
  <c r="HP31" i="11" s="1"/>
  <c r="ID32" i="36"/>
  <c r="HL32" i="11" s="1"/>
  <c r="IE32" i="36"/>
  <c r="HM32" i="11" s="1"/>
  <c r="IF32" i="36"/>
  <c r="HN32" i="11" s="1"/>
  <c r="IG32" i="36"/>
  <c r="HO32" i="11" s="1"/>
  <c r="IH32" i="36"/>
  <c r="HP32" i="11" s="1"/>
  <c r="ID33" i="36"/>
  <c r="HL33" i="11" s="1"/>
  <c r="IE33" i="36"/>
  <c r="HM33" i="11" s="1"/>
  <c r="IF33" i="36"/>
  <c r="HN33" i="11" s="1"/>
  <c r="IG33" i="36"/>
  <c r="HO33" i="11" s="1"/>
  <c r="IH33" i="36"/>
  <c r="HP33" i="11" s="1"/>
  <c r="ID34" i="36"/>
  <c r="HL34" i="11" s="1"/>
  <c r="IE34" i="36"/>
  <c r="HM34" i="11" s="1"/>
  <c r="IF34" i="36"/>
  <c r="HN34" i="11" s="1"/>
  <c r="IG34" i="36"/>
  <c r="HO34" i="11" s="1"/>
  <c r="IH34" i="36"/>
  <c r="HP34" i="11" s="1"/>
  <c r="ID35" i="36"/>
  <c r="HL35" i="11" s="1"/>
  <c r="IE35" i="36"/>
  <c r="HM35" i="11" s="1"/>
  <c r="IF35" i="36"/>
  <c r="HN35" i="11" s="1"/>
  <c r="IG35" i="36"/>
  <c r="HO35" i="11" s="1"/>
  <c r="IH35" i="36"/>
  <c r="HP35" i="11" s="1"/>
  <c r="ID36" i="36"/>
  <c r="HL36" i="11" s="1"/>
  <c r="IE36" i="36"/>
  <c r="HM36" i="11" s="1"/>
  <c r="IF36" i="36"/>
  <c r="HN36" i="11" s="1"/>
  <c r="IG36" i="36"/>
  <c r="HO36" i="11" s="1"/>
  <c r="IH36" i="36"/>
  <c r="HP36" i="11" s="1"/>
  <c r="ID37" i="36"/>
  <c r="HL37" i="11" s="1"/>
  <c r="IE37" i="36"/>
  <c r="HM37" i="11" s="1"/>
  <c r="IF37" i="36"/>
  <c r="HN37" i="11" s="1"/>
  <c r="IG37" i="36"/>
  <c r="HO37" i="11" s="1"/>
  <c r="IH37" i="36"/>
  <c r="HP37" i="11" s="1"/>
  <c r="ID38" i="36"/>
  <c r="HL38" i="11" s="1"/>
  <c r="IE38" i="36"/>
  <c r="HM38" i="11" s="1"/>
  <c r="IF38" i="36"/>
  <c r="HN38" i="11" s="1"/>
  <c r="IG38" i="36"/>
  <c r="HO38" i="11" s="1"/>
  <c r="IH38" i="36"/>
  <c r="HP38" i="11" s="1"/>
  <c r="ID39" i="36"/>
  <c r="HL39" i="11" s="1"/>
  <c r="IE39" i="36"/>
  <c r="HM39" i="11" s="1"/>
  <c r="IF39" i="36"/>
  <c r="HN39" i="11" s="1"/>
  <c r="IG39" i="36"/>
  <c r="HO39" i="11" s="1"/>
  <c r="IH39" i="36"/>
  <c r="HP39" i="11" s="1"/>
  <c r="ID40" i="36"/>
  <c r="HL40" i="11" s="1"/>
  <c r="IE40" i="36"/>
  <c r="HM40" i="11" s="1"/>
  <c r="IF40" i="36"/>
  <c r="HN40" i="11" s="1"/>
  <c r="IG40" i="36"/>
  <c r="HO40" i="11" s="1"/>
  <c r="IH40" i="36"/>
  <c r="HP40" i="11" s="1"/>
  <c r="ID41" i="36"/>
  <c r="HL41" i="11" s="1"/>
  <c r="IE41" i="36"/>
  <c r="HM41" i="11" s="1"/>
  <c r="IF41" i="36"/>
  <c r="HN41" i="11" s="1"/>
  <c r="IG41" i="36"/>
  <c r="HO41" i="11" s="1"/>
  <c r="IH41" i="36"/>
  <c r="HP41" i="11" s="1"/>
  <c r="ID42" i="36"/>
  <c r="HL42" i="11" s="1"/>
  <c r="IE42" i="36"/>
  <c r="HM42" i="11" s="1"/>
  <c r="IF42" i="36"/>
  <c r="HN42" i="11" s="1"/>
  <c r="IG42" i="36"/>
  <c r="HO42" i="11" s="1"/>
  <c r="IH42" i="36"/>
  <c r="HP42" i="11" s="1"/>
  <c r="ID43" i="36"/>
  <c r="HL43" i="11" s="1"/>
  <c r="IE43" i="36"/>
  <c r="HM43" i="11" s="1"/>
  <c r="IF43" i="36"/>
  <c r="HN43" i="11" s="1"/>
  <c r="IG43" i="36"/>
  <c r="HO43" i="11" s="1"/>
  <c r="IH43" i="36"/>
  <c r="HP43" i="11" s="1"/>
  <c r="ID44" i="36"/>
  <c r="HL44" i="11" s="1"/>
  <c r="IE44" i="36"/>
  <c r="HM44" i="11" s="1"/>
  <c r="IF44" i="36"/>
  <c r="HN44" i="11" s="1"/>
  <c r="IG44" i="36"/>
  <c r="HO44" i="11" s="1"/>
  <c r="IH44" i="36"/>
  <c r="HP44" i="11" s="1"/>
  <c r="ID45" i="36"/>
  <c r="HL45" i="11" s="1"/>
  <c r="IE45" i="36"/>
  <c r="HM45" i="11" s="1"/>
  <c r="IF45" i="36"/>
  <c r="HN45" i="11" s="1"/>
  <c r="IG45" i="36"/>
  <c r="HO45" i="11" s="1"/>
  <c r="IH45" i="36"/>
  <c r="HP45" i="11" s="1"/>
  <c r="ID46" i="36"/>
  <c r="HL46" i="11" s="1"/>
  <c r="IE46" i="36"/>
  <c r="HM46" i="11" s="1"/>
  <c r="IF46" i="36"/>
  <c r="HN46" i="11" s="1"/>
  <c r="IG46" i="36"/>
  <c r="HO46" i="11" s="1"/>
  <c r="IH46" i="36"/>
  <c r="HP46" i="11" s="1"/>
  <c r="ID47" i="36"/>
  <c r="HL47" i="11" s="1"/>
  <c r="IE47" i="36"/>
  <c r="HM47" i="11" s="1"/>
  <c r="IF47" i="36"/>
  <c r="HN47" i="11" s="1"/>
  <c r="IG47" i="36"/>
  <c r="HO47" i="11" s="1"/>
  <c r="IH47" i="36"/>
  <c r="HP47" i="11" s="1"/>
  <c r="AC58" i="44"/>
  <c r="Q58" i="44"/>
  <c r="O60" i="44" s="1"/>
  <c r="T49" i="44"/>
  <c r="T48" i="44"/>
  <c r="T47" i="44"/>
  <c r="T46" i="44"/>
  <c r="T45" i="44"/>
  <c r="T44" i="44"/>
  <c r="AB43" i="44"/>
  <c r="AB41" i="44"/>
  <c r="AB40" i="44"/>
  <c r="AB39" i="44"/>
  <c r="T38" i="44"/>
  <c r="Z37" i="44"/>
  <c r="AA37" i="44" s="1"/>
  <c r="KV49" i="12" s="1"/>
  <c r="KV50" i="12" s="1"/>
  <c r="AB36" i="44"/>
  <c r="AB35" i="44"/>
  <c r="AB34" i="44"/>
  <c r="AB33" i="44"/>
  <c r="T31" i="44"/>
  <c r="AB30" i="44"/>
  <c r="AB29" i="44"/>
  <c r="AB28" i="44"/>
  <c r="T27" i="44"/>
  <c r="T26" i="44"/>
  <c r="T25" i="44"/>
  <c r="T24" i="44"/>
  <c r="T23" i="44"/>
  <c r="T22" i="44"/>
  <c r="T21" i="44"/>
  <c r="T20" i="44"/>
  <c r="T19" i="44"/>
  <c r="T18" i="44"/>
  <c r="T17" i="44"/>
  <c r="T16" i="44"/>
  <c r="T15" i="44"/>
  <c r="T14" i="44"/>
  <c r="T13" i="44"/>
  <c r="T11" i="44"/>
  <c r="T10" i="44"/>
  <c r="T9" i="44"/>
  <c r="T8" i="44"/>
  <c r="T7" i="44"/>
  <c r="T6" i="44"/>
  <c r="T5" i="44"/>
  <c r="T4" i="44"/>
  <c r="T3" i="44"/>
  <c r="AB3" i="44" s="1"/>
  <c r="HJ5" i="36"/>
  <c r="GR5" i="11" s="1"/>
  <c r="HK5" i="36"/>
  <c r="GS5" i="11" s="1"/>
  <c r="HL5" i="36"/>
  <c r="GT5" i="11" s="1"/>
  <c r="HM5" i="36"/>
  <c r="GU5" i="11" s="1"/>
  <c r="HN5" i="36"/>
  <c r="GV5" i="11" s="1"/>
  <c r="HO5" i="36"/>
  <c r="GW5" i="11" s="1"/>
  <c r="HP5" i="36"/>
  <c r="GX5" i="11" s="1"/>
  <c r="HQ5" i="36"/>
  <c r="GY5" i="11" s="1"/>
  <c r="HR5" i="36"/>
  <c r="GZ5" i="11" s="1"/>
  <c r="HS5" i="36"/>
  <c r="HA5" i="11" s="1"/>
  <c r="HT5" i="36"/>
  <c r="HB5" i="11" s="1"/>
  <c r="HU5" i="36"/>
  <c r="HC5" i="11" s="1"/>
  <c r="HV5" i="36"/>
  <c r="HD5" i="11" s="1"/>
  <c r="HW5" i="36"/>
  <c r="HE5" i="11" s="1"/>
  <c r="HX5" i="36"/>
  <c r="HF5" i="11" s="1"/>
  <c r="HY5" i="36"/>
  <c r="HG5" i="11" s="1"/>
  <c r="HZ5" i="36"/>
  <c r="HH5" i="11" s="1"/>
  <c r="IA5" i="36"/>
  <c r="HI5" i="11" s="1"/>
  <c r="IB5" i="36"/>
  <c r="HJ5" i="11" s="1"/>
  <c r="IC5" i="36"/>
  <c r="HK5" i="11" s="1"/>
  <c r="HJ6" i="36"/>
  <c r="GR6" i="11" s="1"/>
  <c r="HK6" i="36"/>
  <c r="GS6" i="11" s="1"/>
  <c r="HL6" i="36"/>
  <c r="GT6" i="11" s="1"/>
  <c r="HM6" i="36"/>
  <c r="GU6" i="11" s="1"/>
  <c r="HN6" i="36"/>
  <c r="GV6" i="11" s="1"/>
  <c r="HO6" i="36"/>
  <c r="GW6" i="11" s="1"/>
  <c r="HP6" i="36"/>
  <c r="GX6" i="11" s="1"/>
  <c r="HQ6" i="36"/>
  <c r="GY6" i="11" s="1"/>
  <c r="HR6" i="36"/>
  <c r="GZ6" i="11" s="1"/>
  <c r="HS6" i="36"/>
  <c r="HA6" i="11" s="1"/>
  <c r="HT6" i="36"/>
  <c r="HB6" i="11" s="1"/>
  <c r="HU6" i="36"/>
  <c r="HC6" i="11" s="1"/>
  <c r="HV6" i="36"/>
  <c r="HD6" i="11" s="1"/>
  <c r="HW6" i="36"/>
  <c r="HE6" i="11" s="1"/>
  <c r="HX6" i="36"/>
  <c r="HF6" i="11" s="1"/>
  <c r="HY6" i="36"/>
  <c r="HG6" i="11" s="1"/>
  <c r="HZ6" i="36"/>
  <c r="HH6" i="11" s="1"/>
  <c r="IA6" i="36"/>
  <c r="HI6" i="11" s="1"/>
  <c r="IB6" i="36"/>
  <c r="HJ6" i="11" s="1"/>
  <c r="IC6" i="36"/>
  <c r="HK6" i="11" s="1"/>
  <c r="HJ7" i="36"/>
  <c r="HK7" i="36"/>
  <c r="HL7" i="36"/>
  <c r="HM7" i="36"/>
  <c r="HN7" i="36"/>
  <c r="HO7" i="36"/>
  <c r="HP7" i="36"/>
  <c r="HQ7" i="36"/>
  <c r="HR7" i="36"/>
  <c r="HS7" i="36"/>
  <c r="HT7" i="36"/>
  <c r="HU7" i="36"/>
  <c r="HV7" i="36"/>
  <c r="HW7" i="36"/>
  <c r="HX7" i="36"/>
  <c r="HY7" i="36"/>
  <c r="HZ7" i="36"/>
  <c r="IA7" i="36"/>
  <c r="IB7" i="36"/>
  <c r="IC7" i="36"/>
  <c r="HJ8" i="36"/>
  <c r="HK8" i="36"/>
  <c r="HL8" i="36"/>
  <c r="HM8" i="36"/>
  <c r="HN8" i="36"/>
  <c r="HO8" i="36"/>
  <c r="HP8" i="36"/>
  <c r="HQ8" i="36"/>
  <c r="HR8" i="36"/>
  <c r="HS8" i="36"/>
  <c r="HT8" i="36"/>
  <c r="HU8" i="36"/>
  <c r="HV8" i="36"/>
  <c r="HW8" i="36"/>
  <c r="HX8" i="36"/>
  <c r="HY8" i="36"/>
  <c r="HZ8" i="36"/>
  <c r="IA8" i="36"/>
  <c r="IB8" i="36"/>
  <c r="IC8" i="36"/>
  <c r="HJ9" i="36"/>
  <c r="HK9" i="36"/>
  <c r="HL9" i="36"/>
  <c r="HM9" i="36"/>
  <c r="HN9" i="36"/>
  <c r="HO9" i="36"/>
  <c r="HP9" i="36"/>
  <c r="HQ9" i="36"/>
  <c r="HR9" i="36"/>
  <c r="HS9" i="36"/>
  <c r="HT9" i="36"/>
  <c r="HU9" i="36"/>
  <c r="HV9" i="36"/>
  <c r="HW9" i="36"/>
  <c r="HX9" i="36"/>
  <c r="HY9" i="36"/>
  <c r="HZ9" i="36"/>
  <c r="IA9" i="36"/>
  <c r="IB9" i="36"/>
  <c r="IC9" i="36"/>
  <c r="HJ10" i="36"/>
  <c r="HK10" i="36"/>
  <c r="HL10" i="36"/>
  <c r="HM10" i="36"/>
  <c r="HN10" i="36"/>
  <c r="HO10" i="36"/>
  <c r="HP10" i="36"/>
  <c r="HQ10" i="36"/>
  <c r="HR10" i="36"/>
  <c r="HS10" i="36"/>
  <c r="HT10" i="36"/>
  <c r="HU10" i="36"/>
  <c r="HV10" i="36"/>
  <c r="HW10" i="36"/>
  <c r="HX10" i="36"/>
  <c r="HY10" i="36"/>
  <c r="HZ10" i="36"/>
  <c r="IA10" i="36"/>
  <c r="IB10" i="36"/>
  <c r="IC10" i="36"/>
  <c r="HJ11" i="36"/>
  <c r="HK11" i="36"/>
  <c r="HL11" i="36"/>
  <c r="HM11" i="36"/>
  <c r="HN11" i="36"/>
  <c r="HO11" i="36"/>
  <c r="HP11" i="36"/>
  <c r="HQ11" i="36"/>
  <c r="HR11" i="36"/>
  <c r="HS11" i="36"/>
  <c r="HT11" i="36"/>
  <c r="HU11" i="36"/>
  <c r="HV11" i="36"/>
  <c r="HW11" i="36"/>
  <c r="HX11" i="36"/>
  <c r="HY11" i="36"/>
  <c r="HZ11" i="36"/>
  <c r="IA11" i="36"/>
  <c r="IB11" i="36"/>
  <c r="IC11" i="36"/>
  <c r="HJ12" i="36"/>
  <c r="GR12" i="11" s="1"/>
  <c r="HK12" i="36"/>
  <c r="GS12" i="11" s="1"/>
  <c r="HL12" i="36"/>
  <c r="GT12" i="11" s="1"/>
  <c r="HM12" i="36"/>
  <c r="GU12" i="11" s="1"/>
  <c r="HN12" i="36"/>
  <c r="GV12" i="11" s="1"/>
  <c r="HO12" i="36"/>
  <c r="GW12" i="11" s="1"/>
  <c r="HP12" i="36"/>
  <c r="GX12" i="11" s="1"/>
  <c r="HQ12" i="36"/>
  <c r="GY12" i="11" s="1"/>
  <c r="HR12" i="36"/>
  <c r="GZ12" i="11" s="1"/>
  <c r="HS12" i="36"/>
  <c r="HA12" i="11" s="1"/>
  <c r="HT12" i="36"/>
  <c r="HB12" i="11" s="1"/>
  <c r="HU12" i="36"/>
  <c r="HC12" i="11" s="1"/>
  <c r="HV12" i="36"/>
  <c r="HD12" i="11" s="1"/>
  <c r="HW12" i="36"/>
  <c r="HE12" i="11" s="1"/>
  <c r="HX12" i="36"/>
  <c r="HF12" i="11" s="1"/>
  <c r="HY12" i="36"/>
  <c r="HG12" i="11" s="1"/>
  <c r="HZ12" i="36"/>
  <c r="HH12" i="11" s="1"/>
  <c r="IA12" i="36"/>
  <c r="HI12" i="11" s="1"/>
  <c r="IB12" i="36"/>
  <c r="HJ12" i="11" s="1"/>
  <c r="IC12" i="36"/>
  <c r="HK12" i="11" s="1"/>
  <c r="HJ13" i="36"/>
  <c r="HK13" i="36"/>
  <c r="HL13" i="36"/>
  <c r="HM13" i="36"/>
  <c r="HN13" i="36"/>
  <c r="HO13" i="36"/>
  <c r="HP13" i="36"/>
  <c r="HQ13" i="36"/>
  <c r="HR13" i="36"/>
  <c r="HS13" i="36"/>
  <c r="HT13" i="36"/>
  <c r="HU13" i="36"/>
  <c r="HV13" i="36"/>
  <c r="HW13" i="36"/>
  <c r="HX13" i="36"/>
  <c r="HY13" i="36"/>
  <c r="HZ13" i="36"/>
  <c r="IA13" i="36"/>
  <c r="IB13" i="36"/>
  <c r="IC13" i="36"/>
  <c r="HJ14" i="36"/>
  <c r="HK14" i="36"/>
  <c r="HL14" i="36"/>
  <c r="HM14" i="36"/>
  <c r="HN14" i="36"/>
  <c r="HO14" i="36"/>
  <c r="HP14" i="36"/>
  <c r="HQ14" i="36"/>
  <c r="HR14" i="36"/>
  <c r="HS14" i="36"/>
  <c r="HT14" i="36"/>
  <c r="HU14" i="36"/>
  <c r="HV14" i="36"/>
  <c r="HW14" i="36"/>
  <c r="HX14" i="36"/>
  <c r="HY14" i="36"/>
  <c r="HZ14" i="36"/>
  <c r="IA14" i="36"/>
  <c r="IB14" i="36"/>
  <c r="IC14" i="36"/>
  <c r="HJ15" i="36"/>
  <c r="HK15" i="36"/>
  <c r="HL15" i="36"/>
  <c r="HM15" i="36"/>
  <c r="HN15" i="36"/>
  <c r="HO15" i="36"/>
  <c r="HP15" i="36"/>
  <c r="HQ15" i="36"/>
  <c r="HR15" i="36"/>
  <c r="HS15" i="36"/>
  <c r="HT15" i="36"/>
  <c r="HU15" i="36"/>
  <c r="HV15" i="36"/>
  <c r="HW15" i="36"/>
  <c r="HX15" i="36"/>
  <c r="HY15" i="36"/>
  <c r="HZ15" i="36"/>
  <c r="IA15" i="36"/>
  <c r="IB15" i="36"/>
  <c r="IC15" i="36"/>
  <c r="HJ16" i="36"/>
  <c r="HK16" i="36"/>
  <c r="HL16" i="36"/>
  <c r="HM16" i="36"/>
  <c r="HN16" i="36"/>
  <c r="HO16" i="36"/>
  <c r="HP16" i="36"/>
  <c r="HQ16" i="36"/>
  <c r="HR16" i="36"/>
  <c r="HS16" i="36"/>
  <c r="HT16" i="36"/>
  <c r="HU16" i="36"/>
  <c r="HV16" i="36"/>
  <c r="HW16" i="36"/>
  <c r="HX16" i="36"/>
  <c r="HY16" i="36"/>
  <c r="HZ16" i="36"/>
  <c r="IA16" i="36"/>
  <c r="IB16" i="36"/>
  <c r="IC16" i="36"/>
  <c r="HJ17" i="36"/>
  <c r="GR17" i="11" s="1"/>
  <c r="HK17" i="36"/>
  <c r="GS17" i="11" s="1"/>
  <c r="HL17" i="36"/>
  <c r="GT17" i="11" s="1"/>
  <c r="HM17" i="36"/>
  <c r="GU17" i="11" s="1"/>
  <c r="HN17" i="36"/>
  <c r="GV17" i="11" s="1"/>
  <c r="HO17" i="36"/>
  <c r="GW17" i="11" s="1"/>
  <c r="HP17" i="36"/>
  <c r="GX17" i="11" s="1"/>
  <c r="HQ17" i="36"/>
  <c r="GY17" i="11" s="1"/>
  <c r="HR17" i="36"/>
  <c r="GZ17" i="11" s="1"/>
  <c r="HS17" i="36"/>
  <c r="HA17" i="11" s="1"/>
  <c r="HT17" i="36"/>
  <c r="HB17" i="11" s="1"/>
  <c r="HU17" i="36"/>
  <c r="HC17" i="11" s="1"/>
  <c r="HV17" i="36"/>
  <c r="HD17" i="11" s="1"/>
  <c r="HW17" i="36"/>
  <c r="HE17" i="11" s="1"/>
  <c r="HX17" i="36"/>
  <c r="HF17" i="11" s="1"/>
  <c r="HY17" i="36"/>
  <c r="HG17" i="11" s="1"/>
  <c r="HZ17" i="36"/>
  <c r="HH17" i="11" s="1"/>
  <c r="IA17" i="36"/>
  <c r="HI17" i="11" s="1"/>
  <c r="IB17" i="36"/>
  <c r="HJ17" i="11" s="1"/>
  <c r="IC17" i="36"/>
  <c r="HK17" i="11" s="1"/>
  <c r="HJ18" i="36"/>
  <c r="GR18" i="11" s="1"/>
  <c r="HK18" i="36"/>
  <c r="GS18" i="11" s="1"/>
  <c r="HL18" i="36"/>
  <c r="GT18" i="11" s="1"/>
  <c r="HM18" i="36"/>
  <c r="GU18" i="11" s="1"/>
  <c r="HN18" i="36"/>
  <c r="GV18" i="11" s="1"/>
  <c r="HO18" i="36"/>
  <c r="GW18" i="11" s="1"/>
  <c r="HP18" i="36"/>
  <c r="GX18" i="11" s="1"/>
  <c r="HQ18" i="36"/>
  <c r="GY18" i="11" s="1"/>
  <c r="HR18" i="36"/>
  <c r="GZ18" i="11" s="1"/>
  <c r="HS18" i="36"/>
  <c r="HA18" i="11" s="1"/>
  <c r="HT18" i="36"/>
  <c r="HB18" i="11" s="1"/>
  <c r="HU18" i="36"/>
  <c r="HC18" i="11" s="1"/>
  <c r="HV18" i="36"/>
  <c r="HD18" i="11" s="1"/>
  <c r="HW18" i="36"/>
  <c r="HE18" i="11" s="1"/>
  <c r="HX18" i="36"/>
  <c r="HF18" i="11" s="1"/>
  <c r="HY18" i="36"/>
  <c r="HG18" i="11" s="1"/>
  <c r="HZ18" i="36"/>
  <c r="HH18" i="11" s="1"/>
  <c r="IA18" i="36"/>
  <c r="HI18" i="11" s="1"/>
  <c r="IB18" i="36"/>
  <c r="HJ18" i="11" s="1"/>
  <c r="IC18" i="36"/>
  <c r="HK18" i="11" s="1"/>
  <c r="HJ19" i="36"/>
  <c r="GR19" i="11" s="1"/>
  <c r="HK19" i="36"/>
  <c r="GS19" i="11" s="1"/>
  <c r="HL19" i="36"/>
  <c r="GT19" i="11" s="1"/>
  <c r="HM19" i="36"/>
  <c r="GU19" i="11" s="1"/>
  <c r="HN19" i="36"/>
  <c r="GV19" i="11" s="1"/>
  <c r="HO19" i="36"/>
  <c r="GW19" i="11" s="1"/>
  <c r="HP19" i="36"/>
  <c r="GX19" i="11" s="1"/>
  <c r="HQ19" i="36"/>
  <c r="GY19" i="11" s="1"/>
  <c r="HR19" i="36"/>
  <c r="GZ19" i="11" s="1"/>
  <c r="HS19" i="36"/>
  <c r="HA19" i="11" s="1"/>
  <c r="HT19" i="36"/>
  <c r="HB19" i="11" s="1"/>
  <c r="HU19" i="36"/>
  <c r="HC19" i="11" s="1"/>
  <c r="HV19" i="36"/>
  <c r="HD19" i="11" s="1"/>
  <c r="HW19" i="36"/>
  <c r="HE19" i="11" s="1"/>
  <c r="HX19" i="36"/>
  <c r="HF19" i="11" s="1"/>
  <c r="HY19" i="36"/>
  <c r="HG19" i="11" s="1"/>
  <c r="HZ19" i="36"/>
  <c r="HH19" i="11" s="1"/>
  <c r="IA19" i="36"/>
  <c r="HI19" i="11" s="1"/>
  <c r="IB19" i="36"/>
  <c r="HJ19" i="11" s="1"/>
  <c r="IC19" i="36"/>
  <c r="HK19" i="11" s="1"/>
  <c r="HJ20" i="36"/>
  <c r="GR20" i="11" s="1"/>
  <c r="HK20" i="36"/>
  <c r="GS20" i="11" s="1"/>
  <c r="HL20" i="36"/>
  <c r="GT20" i="11" s="1"/>
  <c r="HM20" i="36"/>
  <c r="GU20" i="11" s="1"/>
  <c r="HN20" i="36"/>
  <c r="GV20" i="11" s="1"/>
  <c r="HO20" i="36"/>
  <c r="GW20" i="11" s="1"/>
  <c r="HP20" i="36"/>
  <c r="GX20" i="11" s="1"/>
  <c r="HQ20" i="36"/>
  <c r="GY20" i="11" s="1"/>
  <c r="HR20" i="36"/>
  <c r="GZ20" i="11" s="1"/>
  <c r="HS20" i="36"/>
  <c r="HA20" i="11" s="1"/>
  <c r="HT20" i="36"/>
  <c r="HB20" i="11" s="1"/>
  <c r="HU20" i="36"/>
  <c r="HC20" i="11" s="1"/>
  <c r="HV20" i="36"/>
  <c r="HD20" i="11" s="1"/>
  <c r="HW20" i="36"/>
  <c r="HE20" i="11" s="1"/>
  <c r="HX20" i="36"/>
  <c r="HF20" i="11" s="1"/>
  <c r="HY20" i="36"/>
  <c r="HG20" i="11" s="1"/>
  <c r="HZ20" i="36"/>
  <c r="HH20" i="11" s="1"/>
  <c r="IA20" i="36"/>
  <c r="HI20" i="11" s="1"/>
  <c r="IB20" i="36"/>
  <c r="HJ20" i="11" s="1"/>
  <c r="IC20" i="36"/>
  <c r="HK20" i="11" s="1"/>
  <c r="HJ21" i="36"/>
  <c r="GR21" i="11" s="1"/>
  <c r="HK21" i="36"/>
  <c r="GS21" i="11" s="1"/>
  <c r="HL21" i="36"/>
  <c r="GT21" i="11" s="1"/>
  <c r="HM21" i="36"/>
  <c r="GU21" i="11" s="1"/>
  <c r="HN21" i="36"/>
  <c r="GV21" i="11" s="1"/>
  <c r="HO21" i="36"/>
  <c r="GW21" i="11" s="1"/>
  <c r="HP21" i="36"/>
  <c r="GX21" i="11" s="1"/>
  <c r="HQ21" i="36"/>
  <c r="GY21" i="11" s="1"/>
  <c r="HR21" i="36"/>
  <c r="GZ21" i="11" s="1"/>
  <c r="HS21" i="36"/>
  <c r="HA21" i="11" s="1"/>
  <c r="HT21" i="36"/>
  <c r="HB21" i="11" s="1"/>
  <c r="HU21" i="36"/>
  <c r="HC21" i="11" s="1"/>
  <c r="HV21" i="36"/>
  <c r="HD21" i="11" s="1"/>
  <c r="HW21" i="36"/>
  <c r="HE21" i="11" s="1"/>
  <c r="HX21" i="36"/>
  <c r="HF21" i="11" s="1"/>
  <c r="HY21" i="36"/>
  <c r="HG21" i="11" s="1"/>
  <c r="HZ21" i="36"/>
  <c r="HH21" i="11" s="1"/>
  <c r="IA21" i="36"/>
  <c r="HI21" i="11" s="1"/>
  <c r="IB21" i="36"/>
  <c r="HJ21" i="11" s="1"/>
  <c r="IC21" i="36"/>
  <c r="HK21" i="11" s="1"/>
  <c r="HJ22" i="36"/>
  <c r="GR22" i="11" s="1"/>
  <c r="HK22" i="36"/>
  <c r="GS22" i="11" s="1"/>
  <c r="HL22" i="36"/>
  <c r="GT22" i="11" s="1"/>
  <c r="HM22" i="36"/>
  <c r="GU22" i="11" s="1"/>
  <c r="HN22" i="36"/>
  <c r="GV22" i="11" s="1"/>
  <c r="HO22" i="36"/>
  <c r="GW22" i="11" s="1"/>
  <c r="HP22" i="36"/>
  <c r="GX22" i="11" s="1"/>
  <c r="HQ22" i="36"/>
  <c r="GY22" i="11" s="1"/>
  <c r="HR22" i="36"/>
  <c r="GZ22" i="11" s="1"/>
  <c r="HS22" i="36"/>
  <c r="HA22" i="11" s="1"/>
  <c r="HT22" i="36"/>
  <c r="HB22" i="11" s="1"/>
  <c r="HU22" i="36"/>
  <c r="HC22" i="11" s="1"/>
  <c r="HV22" i="36"/>
  <c r="HD22" i="11" s="1"/>
  <c r="HW22" i="36"/>
  <c r="HE22" i="11" s="1"/>
  <c r="HX22" i="36"/>
  <c r="HF22" i="11" s="1"/>
  <c r="HY22" i="36"/>
  <c r="HG22" i="11" s="1"/>
  <c r="HZ22" i="36"/>
  <c r="HH22" i="11" s="1"/>
  <c r="IA22" i="36"/>
  <c r="HI22" i="11" s="1"/>
  <c r="IB22" i="36"/>
  <c r="HJ22" i="11" s="1"/>
  <c r="IC22" i="36"/>
  <c r="HK22" i="11" s="1"/>
  <c r="HJ23" i="36"/>
  <c r="GR23" i="11" s="1"/>
  <c r="HK23" i="36"/>
  <c r="GS23" i="11" s="1"/>
  <c r="HL23" i="36"/>
  <c r="GT23" i="11" s="1"/>
  <c r="HM23" i="36"/>
  <c r="GU23" i="11" s="1"/>
  <c r="HN23" i="36"/>
  <c r="GV23" i="11" s="1"/>
  <c r="HO23" i="36"/>
  <c r="GW23" i="11" s="1"/>
  <c r="HP23" i="36"/>
  <c r="GX23" i="11" s="1"/>
  <c r="HQ23" i="36"/>
  <c r="GY23" i="11" s="1"/>
  <c r="HR23" i="36"/>
  <c r="GZ23" i="11" s="1"/>
  <c r="HS23" i="36"/>
  <c r="HA23" i="11" s="1"/>
  <c r="HT23" i="36"/>
  <c r="HB23" i="11" s="1"/>
  <c r="HU23" i="36"/>
  <c r="HC23" i="11" s="1"/>
  <c r="HV23" i="36"/>
  <c r="HD23" i="11" s="1"/>
  <c r="HW23" i="36"/>
  <c r="HE23" i="11" s="1"/>
  <c r="HX23" i="36"/>
  <c r="HF23" i="11" s="1"/>
  <c r="HY23" i="36"/>
  <c r="HG23" i="11" s="1"/>
  <c r="HZ23" i="36"/>
  <c r="HH23" i="11" s="1"/>
  <c r="IA23" i="36"/>
  <c r="HI23" i="11" s="1"/>
  <c r="IB23" i="36"/>
  <c r="HJ23" i="11" s="1"/>
  <c r="IC23" i="36"/>
  <c r="HK23" i="11" s="1"/>
  <c r="HJ24" i="36"/>
  <c r="GR24" i="11" s="1"/>
  <c r="HK24" i="36"/>
  <c r="GS24" i="11" s="1"/>
  <c r="HL24" i="36"/>
  <c r="GT24" i="11" s="1"/>
  <c r="HM24" i="36"/>
  <c r="GU24" i="11" s="1"/>
  <c r="HN24" i="36"/>
  <c r="GV24" i="11" s="1"/>
  <c r="HO24" i="36"/>
  <c r="GW24" i="11" s="1"/>
  <c r="HP24" i="36"/>
  <c r="GX24" i="11" s="1"/>
  <c r="HQ24" i="36"/>
  <c r="GY24" i="11" s="1"/>
  <c r="HR24" i="36"/>
  <c r="GZ24" i="11" s="1"/>
  <c r="HS24" i="36"/>
  <c r="HA24" i="11" s="1"/>
  <c r="HT24" i="36"/>
  <c r="HB24" i="11" s="1"/>
  <c r="HU24" i="36"/>
  <c r="HC24" i="11" s="1"/>
  <c r="HV24" i="36"/>
  <c r="HD24" i="11" s="1"/>
  <c r="HW24" i="36"/>
  <c r="HE24" i="11" s="1"/>
  <c r="HX24" i="36"/>
  <c r="HF24" i="11" s="1"/>
  <c r="HY24" i="36"/>
  <c r="HG24" i="11" s="1"/>
  <c r="HZ24" i="36"/>
  <c r="HH24" i="11" s="1"/>
  <c r="IA24" i="36"/>
  <c r="HI24" i="11" s="1"/>
  <c r="IB24" i="36"/>
  <c r="HJ24" i="11" s="1"/>
  <c r="IC24" i="36"/>
  <c r="HK24" i="11" s="1"/>
  <c r="HJ25" i="36"/>
  <c r="GR25" i="11" s="1"/>
  <c r="HK25" i="36"/>
  <c r="GS25" i="11" s="1"/>
  <c r="HL25" i="36"/>
  <c r="GT25" i="11" s="1"/>
  <c r="HM25" i="36"/>
  <c r="GU25" i="11" s="1"/>
  <c r="HN25" i="36"/>
  <c r="GV25" i="11" s="1"/>
  <c r="HO25" i="36"/>
  <c r="GW25" i="11" s="1"/>
  <c r="HP25" i="36"/>
  <c r="GX25" i="11" s="1"/>
  <c r="HQ25" i="36"/>
  <c r="GY25" i="11" s="1"/>
  <c r="HR25" i="36"/>
  <c r="GZ25" i="11" s="1"/>
  <c r="HS25" i="36"/>
  <c r="HA25" i="11" s="1"/>
  <c r="HT25" i="36"/>
  <c r="HB25" i="11" s="1"/>
  <c r="HU25" i="36"/>
  <c r="HC25" i="11" s="1"/>
  <c r="HV25" i="36"/>
  <c r="HD25" i="11" s="1"/>
  <c r="HW25" i="36"/>
  <c r="HE25" i="11" s="1"/>
  <c r="HX25" i="36"/>
  <c r="HF25" i="11" s="1"/>
  <c r="HY25" i="36"/>
  <c r="HG25" i="11" s="1"/>
  <c r="HZ25" i="36"/>
  <c r="HH25" i="11" s="1"/>
  <c r="IA25" i="36"/>
  <c r="HI25" i="11" s="1"/>
  <c r="IB25" i="36"/>
  <c r="HJ25" i="11" s="1"/>
  <c r="IC25" i="36"/>
  <c r="HK25" i="11" s="1"/>
  <c r="HJ26" i="36"/>
  <c r="GR26" i="11" s="1"/>
  <c r="HK26" i="36"/>
  <c r="GS26" i="11" s="1"/>
  <c r="HL26" i="36"/>
  <c r="GT26" i="11" s="1"/>
  <c r="HM26" i="36"/>
  <c r="GU26" i="11" s="1"/>
  <c r="HN26" i="36"/>
  <c r="GV26" i="11" s="1"/>
  <c r="HO26" i="36"/>
  <c r="GW26" i="11" s="1"/>
  <c r="HP26" i="36"/>
  <c r="GX26" i="11" s="1"/>
  <c r="HQ26" i="36"/>
  <c r="GY26" i="11" s="1"/>
  <c r="HR26" i="36"/>
  <c r="GZ26" i="11" s="1"/>
  <c r="HS26" i="36"/>
  <c r="HA26" i="11" s="1"/>
  <c r="HT26" i="36"/>
  <c r="HB26" i="11" s="1"/>
  <c r="HU26" i="36"/>
  <c r="HC26" i="11" s="1"/>
  <c r="HV26" i="36"/>
  <c r="HD26" i="11" s="1"/>
  <c r="HW26" i="36"/>
  <c r="HE26" i="11" s="1"/>
  <c r="HX26" i="36"/>
  <c r="HF26" i="11" s="1"/>
  <c r="HY26" i="36"/>
  <c r="HG26" i="11" s="1"/>
  <c r="HZ26" i="36"/>
  <c r="HH26" i="11" s="1"/>
  <c r="IA26" i="36"/>
  <c r="HI26" i="11" s="1"/>
  <c r="IB26" i="36"/>
  <c r="HJ26" i="11" s="1"/>
  <c r="IC26" i="36"/>
  <c r="HK26" i="11" s="1"/>
  <c r="HJ27" i="36"/>
  <c r="GR27" i="11" s="1"/>
  <c r="HK27" i="36"/>
  <c r="GS27" i="11" s="1"/>
  <c r="HL27" i="36"/>
  <c r="GT27" i="11" s="1"/>
  <c r="HM27" i="36"/>
  <c r="GU27" i="11" s="1"/>
  <c r="HN27" i="36"/>
  <c r="GV27" i="11" s="1"/>
  <c r="HO27" i="36"/>
  <c r="GW27" i="11" s="1"/>
  <c r="HP27" i="36"/>
  <c r="GX27" i="11" s="1"/>
  <c r="HQ27" i="36"/>
  <c r="GY27" i="11" s="1"/>
  <c r="HR27" i="36"/>
  <c r="GZ27" i="11" s="1"/>
  <c r="HS27" i="36"/>
  <c r="HA27" i="11" s="1"/>
  <c r="HT27" i="36"/>
  <c r="HB27" i="11" s="1"/>
  <c r="HU27" i="36"/>
  <c r="HC27" i="11" s="1"/>
  <c r="HV27" i="36"/>
  <c r="HD27" i="11" s="1"/>
  <c r="HW27" i="36"/>
  <c r="HE27" i="11" s="1"/>
  <c r="HX27" i="36"/>
  <c r="HF27" i="11" s="1"/>
  <c r="HY27" i="36"/>
  <c r="HG27" i="11" s="1"/>
  <c r="HZ27" i="36"/>
  <c r="HH27" i="11" s="1"/>
  <c r="IA27" i="36"/>
  <c r="HI27" i="11" s="1"/>
  <c r="IB27" i="36"/>
  <c r="HJ27" i="11" s="1"/>
  <c r="IC27" i="36"/>
  <c r="HK27" i="11" s="1"/>
  <c r="HJ28" i="36"/>
  <c r="GR28" i="11" s="1"/>
  <c r="HK28" i="36"/>
  <c r="GS28" i="11" s="1"/>
  <c r="HL28" i="36"/>
  <c r="GT28" i="11" s="1"/>
  <c r="HM28" i="36"/>
  <c r="GU28" i="11" s="1"/>
  <c r="HN28" i="36"/>
  <c r="GV28" i="11" s="1"/>
  <c r="HO28" i="36"/>
  <c r="GW28" i="11" s="1"/>
  <c r="HP28" i="36"/>
  <c r="GX28" i="11" s="1"/>
  <c r="HQ28" i="36"/>
  <c r="GY28" i="11" s="1"/>
  <c r="HR28" i="36"/>
  <c r="GZ28" i="11" s="1"/>
  <c r="HS28" i="36"/>
  <c r="HA28" i="11" s="1"/>
  <c r="HT28" i="36"/>
  <c r="HB28" i="11" s="1"/>
  <c r="HU28" i="36"/>
  <c r="HC28" i="11" s="1"/>
  <c r="HV28" i="36"/>
  <c r="HD28" i="11" s="1"/>
  <c r="HW28" i="36"/>
  <c r="HE28" i="11" s="1"/>
  <c r="HX28" i="36"/>
  <c r="HF28" i="11" s="1"/>
  <c r="HY28" i="36"/>
  <c r="HG28" i="11" s="1"/>
  <c r="HZ28" i="36"/>
  <c r="HH28" i="11" s="1"/>
  <c r="IA28" i="36"/>
  <c r="HI28" i="11" s="1"/>
  <c r="IB28" i="36"/>
  <c r="HJ28" i="11" s="1"/>
  <c r="IC28" i="36"/>
  <c r="HK28" i="11" s="1"/>
  <c r="HJ29" i="36"/>
  <c r="GR29" i="11" s="1"/>
  <c r="HK29" i="36"/>
  <c r="GS29" i="11" s="1"/>
  <c r="HL29" i="36"/>
  <c r="GT29" i="11" s="1"/>
  <c r="HM29" i="36"/>
  <c r="GU29" i="11" s="1"/>
  <c r="HN29" i="36"/>
  <c r="GV29" i="11" s="1"/>
  <c r="HO29" i="36"/>
  <c r="GW29" i="11" s="1"/>
  <c r="HP29" i="36"/>
  <c r="GX29" i="11" s="1"/>
  <c r="HQ29" i="36"/>
  <c r="GY29" i="11" s="1"/>
  <c r="HR29" i="36"/>
  <c r="GZ29" i="11" s="1"/>
  <c r="HS29" i="36"/>
  <c r="HA29" i="11" s="1"/>
  <c r="HT29" i="36"/>
  <c r="HB29" i="11" s="1"/>
  <c r="HU29" i="36"/>
  <c r="HC29" i="11" s="1"/>
  <c r="HV29" i="36"/>
  <c r="HD29" i="11" s="1"/>
  <c r="HW29" i="36"/>
  <c r="HE29" i="11" s="1"/>
  <c r="HX29" i="36"/>
  <c r="HF29" i="11" s="1"/>
  <c r="HY29" i="36"/>
  <c r="HG29" i="11" s="1"/>
  <c r="HZ29" i="36"/>
  <c r="HH29" i="11" s="1"/>
  <c r="IA29" i="36"/>
  <c r="HI29" i="11" s="1"/>
  <c r="IB29" i="36"/>
  <c r="HJ29" i="11" s="1"/>
  <c r="IC29" i="36"/>
  <c r="HK29" i="11" s="1"/>
  <c r="HJ30" i="36"/>
  <c r="GR30" i="11" s="1"/>
  <c r="HK30" i="36"/>
  <c r="GS30" i="11" s="1"/>
  <c r="HL30" i="36"/>
  <c r="GT30" i="11" s="1"/>
  <c r="HM30" i="36"/>
  <c r="GU30" i="11" s="1"/>
  <c r="HN30" i="36"/>
  <c r="GV30" i="11" s="1"/>
  <c r="HO30" i="36"/>
  <c r="GW30" i="11" s="1"/>
  <c r="HP30" i="36"/>
  <c r="GX30" i="11" s="1"/>
  <c r="HQ30" i="36"/>
  <c r="GY30" i="11" s="1"/>
  <c r="HR30" i="36"/>
  <c r="GZ30" i="11" s="1"/>
  <c r="HS30" i="36"/>
  <c r="HA30" i="11" s="1"/>
  <c r="HT30" i="36"/>
  <c r="HB30" i="11" s="1"/>
  <c r="HU30" i="36"/>
  <c r="HC30" i="11" s="1"/>
  <c r="HV30" i="36"/>
  <c r="HD30" i="11" s="1"/>
  <c r="HW30" i="36"/>
  <c r="HE30" i="11" s="1"/>
  <c r="HX30" i="36"/>
  <c r="HF30" i="11" s="1"/>
  <c r="HY30" i="36"/>
  <c r="HG30" i="11" s="1"/>
  <c r="HZ30" i="36"/>
  <c r="HH30" i="11" s="1"/>
  <c r="IA30" i="36"/>
  <c r="HI30" i="11" s="1"/>
  <c r="IB30" i="36"/>
  <c r="HJ30" i="11" s="1"/>
  <c r="IC30" i="36"/>
  <c r="HK30" i="11" s="1"/>
  <c r="HJ31" i="36"/>
  <c r="GR31" i="11" s="1"/>
  <c r="HK31" i="36"/>
  <c r="GS31" i="11" s="1"/>
  <c r="HL31" i="36"/>
  <c r="GT31" i="11" s="1"/>
  <c r="HM31" i="36"/>
  <c r="GU31" i="11" s="1"/>
  <c r="HN31" i="36"/>
  <c r="GV31" i="11" s="1"/>
  <c r="HO31" i="36"/>
  <c r="GW31" i="11" s="1"/>
  <c r="HP31" i="36"/>
  <c r="GX31" i="11" s="1"/>
  <c r="HQ31" i="36"/>
  <c r="GY31" i="11" s="1"/>
  <c r="HR31" i="36"/>
  <c r="GZ31" i="11" s="1"/>
  <c r="HS31" i="36"/>
  <c r="HA31" i="11" s="1"/>
  <c r="HT31" i="36"/>
  <c r="HB31" i="11" s="1"/>
  <c r="HU31" i="36"/>
  <c r="HC31" i="11" s="1"/>
  <c r="HV31" i="36"/>
  <c r="HD31" i="11" s="1"/>
  <c r="HW31" i="36"/>
  <c r="HE31" i="11" s="1"/>
  <c r="HX31" i="36"/>
  <c r="HF31" i="11" s="1"/>
  <c r="HY31" i="36"/>
  <c r="HG31" i="11" s="1"/>
  <c r="HZ31" i="36"/>
  <c r="HH31" i="11" s="1"/>
  <c r="IA31" i="36"/>
  <c r="HI31" i="11" s="1"/>
  <c r="IB31" i="36"/>
  <c r="HJ31" i="11" s="1"/>
  <c r="IC31" i="36"/>
  <c r="HK31" i="11" s="1"/>
  <c r="HJ32" i="36"/>
  <c r="GR32" i="11" s="1"/>
  <c r="HK32" i="36"/>
  <c r="GS32" i="11" s="1"/>
  <c r="HL32" i="36"/>
  <c r="GT32" i="11" s="1"/>
  <c r="HM32" i="36"/>
  <c r="GU32" i="11" s="1"/>
  <c r="HN32" i="36"/>
  <c r="GV32" i="11" s="1"/>
  <c r="HO32" i="36"/>
  <c r="GW32" i="11" s="1"/>
  <c r="HP32" i="36"/>
  <c r="GX32" i="11" s="1"/>
  <c r="HQ32" i="36"/>
  <c r="GY32" i="11" s="1"/>
  <c r="HR32" i="36"/>
  <c r="GZ32" i="11" s="1"/>
  <c r="HS32" i="36"/>
  <c r="HA32" i="11" s="1"/>
  <c r="HT32" i="36"/>
  <c r="HB32" i="11" s="1"/>
  <c r="HU32" i="36"/>
  <c r="HC32" i="11" s="1"/>
  <c r="HV32" i="36"/>
  <c r="HD32" i="11" s="1"/>
  <c r="HW32" i="36"/>
  <c r="HE32" i="11" s="1"/>
  <c r="HX32" i="36"/>
  <c r="HF32" i="11" s="1"/>
  <c r="HY32" i="36"/>
  <c r="HG32" i="11" s="1"/>
  <c r="HZ32" i="36"/>
  <c r="HH32" i="11" s="1"/>
  <c r="IA32" i="36"/>
  <c r="HI32" i="11" s="1"/>
  <c r="IB32" i="36"/>
  <c r="HJ32" i="11" s="1"/>
  <c r="IC32" i="36"/>
  <c r="HK32" i="11" s="1"/>
  <c r="HJ33" i="36"/>
  <c r="GR33" i="11" s="1"/>
  <c r="HK33" i="36"/>
  <c r="GS33" i="11" s="1"/>
  <c r="HL33" i="36"/>
  <c r="GT33" i="11" s="1"/>
  <c r="HM33" i="36"/>
  <c r="GU33" i="11" s="1"/>
  <c r="HN33" i="36"/>
  <c r="GV33" i="11" s="1"/>
  <c r="HO33" i="36"/>
  <c r="GW33" i="11" s="1"/>
  <c r="HP33" i="36"/>
  <c r="GX33" i="11" s="1"/>
  <c r="HQ33" i="36"/>
  <c r="GY33" i="11" s="1"/>
  <c r="HR33" i="36"/>
  <c r="GZ33" i="11" s="1"/>
  <c r="HS33" i="36"/>
  <c r="HA33" i="11" s="1"/>
  <c r="HT33" i="36"/>
  <c r="HB33" i="11" s="1"/>
  <c r="HU33" i="36"/>
  <c r="HC33" i="11" s="1"/>
  <c r="HV33" i="36"/>
  <c r="HD33" i="11" s="1"/>
  <c r="HW33" i="36"/>
  <c r="HE33" i="11" s="1"/>
  <c r="HX33" i="36"/>
  <c r="HF33" i="11" s="1"/>
  <c r="HY33" i="36"/>
  <c r="HG33" i="11" s="1"/>
  <c r="HZ33" i="36"/>
  <c r="HH33" i="11" s="1"/>
  <c r="IA33" i="36"/>
  <c r="HI33" i="11" s="1"/>
  <c r="IB33" i="36"/>
  <c r="HJ33" i="11" s="1"/>
  <c r="IC33" i="36"/>
  <c r="HK33" i="11" s="1"/>
  <c r="HJ34" i="36"/>
  <c r="GR34" i="11" s="1"/>
  <c r="HK34" i="36"/>
  <c r="GS34" i="11" s="1"/>
  <c r="HL34" i="36"/>
  <c r="GT34" i="11" s="1"/>
  <c r="HM34" i="36"/>
  <c r="GU34" i="11" s="1"/>
  <c r="HN34" i="36"/>
  <c r="GV34" i="11" s="1"/>
  <c r="HO34" i="36"/>
  <c r="GW34" i="11" s="1"/>
  <c r="HP34" i="36"/>
  <c r="GX34" i="11" s="1"/>
  <c r="HQ34" i="36"/>
  <c r="GY34" i="11" s="1"/>
  <c r="HR34" i="36"/>
  <c r="GZ34" i="11" s="1"/>
  <c r="HS34" i="36"/>
  <c r="HA34" i="11" s="1"/>
  <c r="HT34" i="36"/>
  <c r="HB34" i="11" s="1"/>
  <c r="HU34" i="36"/>
  <c r="HC34" i="11" s="1"/>
  <c r="HV34" i="36"/>
  <c r="HD34" i="11" s="1"/>
  <c r="HW34" i="36"/>
  <c r="HE34" i="11" s="1"/>
  <c r="HX34" i="36"/>
  <c r="HF34" i="11" s="1"/>
  <c r="HY34" i="36"/>
  <c r="HG34" i="11" s="1"/>
  <c r="HZ34" i="36"/>
  <c r="HH34" i="11" s="1"/>
  <c r="IA34" i="36"/>
  <c r="HI34" i="11" s="1"/>
  <c r="IB34" i="36"/>
  <c r="HJ34" i="11" s="1"/>
  <c r="IC34" i="36"/>
  <c r="HK34" i="11" s="1"/>
  <c r="HJ35" i="36"/>
  <c r="GR35" i="11" s="1"/>
  <c r="HK35" i="36"/>
  <c r="GS35" i="11" s="1"/>
  <c r="HL35" i="36"/>
  <c r="GT35" i="11" s="1"/>
  <c r="HM35" i="36"/>
  <c r="GU35" i="11" s="1"/>
  <c r="HN35" i="36"/>
  <c r="GV35" i="11" s="1"/>
  <c r="HO35" i="36"/>
  <c r="GW35" i="11" s="1"/>
  <c r="HP35" i="36"/>
  <c r="GX35" i="11" s="1"/>
  <c r="HQ35" i="36"/>
  <c r="GY35" i="11" s="1"/>
  <c r="HR35" i="36"/>
  <c r="GZ35" i="11" s="1"/>
  <c r="HS35" i="36"/>
  <c r="HA35" i="11" s="1"/>
  <c r="HT35" i="36"/>
  <c r="HB35" i="11" s="1"/>
  <c r="HU35" i="36"/>
  <c r="HC35" i="11" s="1"/>
  <c r="HV35" i="36"/>
  <c r="HD35" i="11" s="1"/>
  <c r="HW35" i="36"/>
  <c r="HE35" i="11" s="1"/>
  <c r="HX35" i="36"/>
  <c r="HF35" i="11" s="1"/>
  <c r="HY35" i="36"/>
  <c r="HG35" i="11" s="1"/>
  <c r="HZ35" i="36"/>
  <c r="HH35" i="11" s="1"/>
  <c r="IA35" i="36"/>
  <c r="HI35" i="11" s="1"/>
  <c r="IB35" i="36"/>
  <c r="HJ35" i="11" s="1"/>
  <c r="IC35" i="36"/>
  <c r="HK35" i="11" s="1"/>
  <c r="HJ36" i="36"/>
  <c r="GR36" i="11" s="1"/>
  <c r="HK36" i="36"/>
  <c r="GS36" i="11" s="1"/>
  <c r="HL36" i="36"/>
  <c r="GT36" i="11" s="1"/>
  <c r="HM36" i="36"/>
  <c r="GU36" i="11" s="1"/>
  <c r="HN36" i="36"/>
  <c r="GV36" i="11" s="1"/>
  <c r="HO36" i="36"/>
  <c r="GW36" i="11" s="1"/>
  <c r="HP36" i="36"/>
  <c r="GX36" i="11" s="1"/>
  <c r="HQ36" i="36"/>
  <c r="GY36" i="11" s="1"/>
  <c r="HR36" i="36"/>
  <c r="GZ36" i="11" s="1"/>
  <c r="HS36" i="36"/>
  <c r="HA36" i="11" s="1"/>
  <c r="HT36" i="36"/>
  <c r="HB36" i="11" s="1"/>
  <c r="HU36" i="36"/>
  <c r="HC36" i="11" s="1"/>
  <c r="HV36" i="36"/>
  <c r="HD36" i="11" s="1"/>
  <c r="HW36" i="36"/>
  <c r="HE36" i="11" s="1"/>
  <c r="HX36" i="36"/>
  <c r="HF36" i="11" s="1"/>
  <c r="HY36" i="36"/>
  <c r="HG36" i="11" s="1"/>
  <c r="HZ36" i="36"/>
  <c r="HH36" i="11" s="1"/>
  <c r="IA36" i="36"/>
  <c r="HI36" i="11" s="1"/>
  <c r="IB36" i="36"/>
  <c r="HJ36" i="11" s="1"/>
  <c r="IC36" i="36"/>
  <c r="HK36" i="11" s="1"/>
  <c r="HJ37" i="36"/>
  <c r="GR37" i="11" s="1"/>
  <c r="HK37" i="36"/>
  <c r="GS37" i="11" s="1"/>
  <c r="HL37" i="36"/>
  <c r="GT37" i="11" s="1"/>
  <c r="HM37" i="36"/>
  <c r="GU37" i="11" s="1"/>
  <c r="HN37" i="36"/>
  <c r="GV37" i="11" s="1"/>
  <c r="HO37" i="36"/>
  <c r="GW37" i="11" s="1"/>
  <c r="HP37" i="36"/>
  <c r="GX37" i="11" s="1"/>
  <c r="HQ37" i="36"/>
  <c r="GY37" i="11" s="1"/>
  <c r="HR37" i="36"/>
  <c r="GZ37" i="11" s="1"/>
  <c r="HS37" i="36"/>
  <c r="HA37" i="11" s="1"/>
  <c r="HT37" i="36"/>
  <c r="HB37" i="11" s="1"/>
  <c r="HU37" i="36"/>
  <c r="HC37" i="11" s="1"/>
  <c r="HV37" i="36"/>
  <c r="HD37" i="11" s="1"/>
  <c r="HW37" i="36"/>
  <c r="HE37" i="11" s="1"/>
  <c r="HX37" i="36"/>
  <c r="HF37" i="11" s="1"/>
  <c r="HY37" i="36"/>
  <c r="HG37" i="11" s="1"/>
  <c r="HZ37" i="36"/>
  <c r="HH37" i="11" s="1"/>
  <c r="IA37" i="36"/>
  <c r="HI37" i="11" s="1"/>
  <c r="IB37" i="36"/>
  <c r="HJ37" i="11" s="1"/>
  <c r="IC37" i="36"/>
  <c r="HK37" i="11" s="1"/>
  <c r="HJ38" i="36"/>
  <c r="GR38" i="11" s="1"/>
  <c r="HK38" i="36"/>
  <c r="GS38" i="11" s="1"/>
  <c r="HL38" i="36"/>
  <c r="GT38" i="11" s="1"/>
  <c r="HM38" i="36"/>
  <c r="GU38" i="11" s="1"/>
  <c r="HN38" i="36"/>
  <c r="GV38" i="11" s="1"/>
  <c r="HO38" i="36"/>
  <c r="GW38" i="11" s="1"/>
  <c r="HP38" i="36"/>
  <c r="GX38" i="11" s="1"/>
  <c r="HQ38" i="36"/>
  <c r="GY38" i="11" s="1"/>
  <c r="HR38" i="36"/>
  <c r="GZ38" i="11" s="1"/>
  <c r="HS38" i="36"/>
  <c r="HA38" i="11" s="1"/>
  <c r="HT38" i="36"/>
  <c r="HB38" i="11" s="1"/>
  <c r="HU38" i="36"/>
  <c r="HC38" i="11" s="1"/>
  <c r="HV38" i="36"/>
  <c r="HD38" i="11" s="1"/>
  <c r="HW38" i="36"/>
  <c r="HE38" i="11" s="1"/>
  <c r="HX38" i="36"/>
  <c r="HF38" i="11" s="1"/>
  <c r="HY38" i="36"/>
  <c r="HG38" i="11" s="1"/>
  <c r="HZ38" i="36"/>
  <c r="HH38" i="11" s="1"/>
  <c r="IA38" i="36"/>
  <c r="HI38" i="11" s="1"/>
  <c r="IB38" i="36"/>
  <c r="HJ38" i="11" s="1"/>
  <c r="IC38" i="36"/>
  <c r="HK38" i="11" s="1"/>
  <c r="HJ39" i="36"/>
  <c r="GR39" i="11" s="1"/>
  <c r="HK39" i="36"/>
  <c r="GS39" i="11" s="1"/>
  <c r="HL39" i="36"/>
  <c r="GT39" i="11" s="1"/>
  <c r="HM39" i="36"/>
  <c r="GU39" i="11" s="1"/>
  <c r="HN39" i="36"/>
  <c r="GV39" i="11" s="1"/>
  <c r="HO39" i="36"/>
  <c r="GW39" i="11" s="1"/>
  <c r="HP39" i="36"/>
  <c r="GX39" i="11" s="1"/>
  <c r="HQ39" i="36"/>
  <c r="GY39" i="11" s="1"/>
  <c r="HR39" i="36"/>
  <c r="GZ39" i="11" s="1"/>
  <c r="HS39" i="36"/>
  <c r="HA39" i="11" s="1"/>
  <c r="HT39" i="36"/>
  <c r="HB39" i="11" s="1"/>
  <c r="HU39" i="36"/>
  <c r="HC39" i="11" s="1"/>
  <c r="HV39" i="36"/>
  <c r="HD39" i="11" s="1"/>
  <c r="HW39" i="36"/>
  <c r="HE39" i="11" s="1"/>
  <c r="HX39" i="36"/>
  <c r="HF39" i="11" s="1"/>
  <c r="HY39" i="36"/>
  <c r="HG39" i="11" s="1"/>
  <c r="HZ39" i="36"/>
  <c r="HH39" i="11" s="1"/>
  <c r="IA39" i="36"/>
  <c r="HI39" i="11" s="1"/>
  <c r="IB39" i="36"/>
  <c r="HJ39" i="11" s="1"/>
  <c r="IC39" i="36"/>
  <c r="HK39" i="11" s="1"/>
  <c r="HJ40" i="36"/>
  <c r="GR40" i="11" s="1"/>
  <c r="HK40" i="36"/>
  <c r="GS40" i="11" s="1"/>
  <c r="HL40" i="36"/>
  <c r="GT40" i="11" s="1"/>
  <c r="HM40" i="36"/>
  <c r="GU40" i="11" s="1"/>
  <c r="HN40" i="36"/>
  <c r="GV40" i="11" s="1"/>
  <c r="HO40" i="36"/>
  <c r="GW40" i="11" s="1"/>
  <c r="HP40" i="36"/>
  <c r="GX40" i="11" s="1"/>
  <c r="HQ40" i="36"/>
  <c r="GY40" i="11" s="1"/>
  <c r="HR40" i="36"/>
  <c r="GZ40" i="11" s="1"/>
  <c r="HS40" i="36"/>
  <c r="HA40" i="11" s="1"/>
  <c r="HT40" i="36"/>
  <c r="HB40" i="11" s="1"/>
  <c r="HU40" i="36"/>
  <c r="HC40" i="11" s="1"/>
  <c r="HV40" i="36"/>
  <c r="HD40" i="11" s="1"/>
  <c r="HW40" i="36"/>
  <c r="HE40" i="11" s="1"/>
  <c r="HX40" i="36"/>
  <c r="HF40" i="11" s="1"/>
  <c r="HY40" i="36"/>
  <c r="HG40" i="11" s="1"/>
  <c r="HZ40" i="36"/>
  <c r="HH40" i="11" s="1"/>
  <c r="IA40" i="36"/>
  <c r="HI40" i="11" s="1"/>
  <c r="IB40" i="36"/>
  <c r="HJ40" i="11" s="1"/>
  <c r="IC40" i="36"/>
  <c r="HK40" i="11" s="1"/>
  <c r="HJ41" i="36"/>
  <c r="GR41" i="11" s="1"/>
  <c r="HK41" i="36"/>
  <c r="GS41" i="11" s="1"/>
  <c r="HL41" i="36"/>
  <c r="GT41" i="11" s="1"/>
  <c r="HM41" i="36"/>
  <c r="GU41" i="11" s="1"/>
  <c r="HN41" i="36"/>
  <c r="GV41" i="11" s="1"/>
  <c r="HO41" i="36"/>
  <c r="GW41" i="11" s="1"/>
  <c r="HP41" i="36"/>
  <c r="GX41" i="11" s="1"/>
  <c r="HQ41" i="36"/>
  <c r="GY41" i="11" s="1"/>
  <c r="HR41" i="36"/>
  <c r="GZ41" i="11" s="1"/>
  <c r="HS41" i="36"/>
  <c r="HA41" i="11" s="1"/>
  <c r="HT41" i="36"/>
  <c r="HB41" i="11" s="1"/>
  <c r="HU41" i="36"/>
  <c r="HC41" i="11" s="1"/>
  <c r="HV41" i="36"/>
  <c r="HD41" i="11" s="1"/>
  <c r="HW41" i="36"/>
  <c r="HE41" i="11" s="1"/>
  <c r="HX41" i="36"/>
  <c r="HF41" i="11" s="1"/>
  <c r="HY41" i="36"/>
  <c r="HG41" i="11" s="1"/>
  <c r="HZ41" i="36"/>
  <c r="HH41" i="11" s="1"/>
  <c r="IA41" i="36"/>
  <c r="HI41" i="11" s="1"/>
  <c r="IB41" i="36"/>
  <c r="HJ41" i="11" s="1"/>
  <c r="IC41" i="36"/>
  <c r="HK41" i="11" s="1"/>
  <c r="HJ42" i="36"/>
  <c r="GR42" i="11" s="1"/>
  <c r="HK42" i="36"/>
  <c r="GS42" i="11" s="1"/>
  <c r="HL42" i="36"/>
  <c r="GT42" i="11" s="1"/>
  <c r="HM42" i="36"/>
  <c r="GU42" i="11" s="1"/>
  <c r="HN42" i="36"/>
  <c r="GV42" i="11" s="1"/>
  <c r="HO42" i="36"/>
  <c r="GW42" i="11" s="1"/>
  <c r="HP42" i="36"/>
  <c r="GX42" i="11" s="1"/>
  <c r="HQ42" i="36"/>
  <c r="GY42" i="11" s="1"/>
  <c r="HR42" i="36"/>
  <c r="GZ42" i="11" s="1"/>
  <c r="HS42" i="36"/>
  <c r="HA42" i="11" s="1"/>
  <c r="HT42" i="36"/>
  <c r="HB42" i="11" s="1"/>
  <c r="HU42" i="36"/>
  <c r="HC42" i="11" s="1"/>
  <c r="HV42" i="36"/>
  <c r="HD42" i="11" s="1"/>
  <c r="HW42" i="36"/>
  <c r="HE42" i="11" s="1"/>
  <c r="HX42" i="36"/>
  <c r="HF42" i="11" s="1"/>
  <c r="HY42" i="36"/>
  <c r="HG42" i="11" s="1"/>
  <c r="HZ42" i="36"/>
  <c r="HH42" i="11" s="1"/>
  <c r="IA42" i="36"/>
  <c r="HI42" i="11" s="1"/>
  <c r="IB42" i="36"/>
  <c r="HJ42" i="11" s="1"/>
  <c r="IC42" i="36"/>
  <c r="HK42" i="11" s="1"/>
  <c r="HJ43" i="36"/>
  <c r="GR43" i="11" s="1"/>
  <c r="HK43" i="36"/>
  <c r="GS43" i="11" s="1"/>
  <c r="HL43" i="36"/>
  <c r="GT43" i="11" s="1"/>
  <c r="HM43" i="36"/>
  <c r="GU43" i="11" s="1"/>
  <c r="HN43" i="36"/>
  <c r="GV43" i="11" s="1"/>
  <c r="HO43" i="36"/>
  <c r="GW43" i="11" s="1"/>
  <c r="HP43" i="36"/>
  <c r="GX43" i="11" s="1"/>
  <c r="HQ43" i="36"/>
  <c r="GY43" i="11" s="1"/>
  <c r="HR43" i="36"/>
  <c r="GZ43" i="11" s="1"/>
  <c r="HS43" i="36"/>
  <c r="HA43" i="11" s="1"/>
  <c r="HT43" i="36"/>
  <c r="HB43" i="11" s="1"/>
  <c r="HU43" i="36"/>
  <c r="HC43" i="11" s="1"/>
  <c r="HV43" i="36"/>
  <c r="HD43" i="11" s="1"/>
  <c r="HW43" i="36"/>
  <c r="HE43" i="11" s="1"/>
  <c r="HX43" i="36"/>
  <c r="HF43" i="11" s="1"/>
  <c r="HY43" i="36"/>
  <c r="HG43" i="11" s="1"/>
  <c r="HZ43" i="36"/>
  <c r="HH43" i="11" s="1"/>
  <c r="IA43" i="36"/>
  <c r="HI43" i="11" s="1"/>
  <c r="IB43" i="36"/>
  <c r="HJ43" i="11" s="1"/>
  <c r="IC43" i="36"/>
  <c r="HK43" i="11" s="1"/>
  <c r="HJ44" i="36"/>
  <c r="GR44" i="11" s="1"/>
  <c r="HK44" i="36"/>
  <c r="GS44" i="11" s="1"/>
  <c r="HL44" i="36"/>
  <c r="GT44" i="11" s="1"/>
  <c r="HM44" i="36"/>
  <c r="GU44" i="11" s="1"/>
  <c r="HN44" i="36"/>
  <c r="GV44" i="11" s="1"/>
  <c r="HO44" i="36"/>
  <c r="GW44" i="11" s="1"/>
  <c r="HP44" i="36"/>
  <c r="GX44" i="11" s="1"/>
  <c r="HQ44" i="36"/>
  <c r="GY44" i="11" s="1"/>
  <c r="HR44" i="36"/>
  <c r="GZ44" i="11" s="1"/>
  <c r="HS44" i="36"/>
  <c r="HA44" i="11" s="1"/>
  <c r="HT44" i="36"/>
  <c r="HB44" i="11" s="1"/>
  <c r="HU44" i="36"/>
  <c r="HC44" i="11" s="1"/>
  <c r="HV44" i="36"/>
  <c r="HD44" i="11" s="1"/>
  <c r="HW44" i="36"/>
  <c r="HE44" i="11" s="1"/>
  <c r="HX44" i="36"/>
  <c r="HF44" i="11" s="1"/>
  <c r="HY44" i="36"/>
  <c r="HG44" i="11" s="1"/>
  <c r="HZ44" i="36"/>
  <c r="HH44" i="11" s="1"/>
  <c r="IA44" i="36"/>
  <c r="HI44" i="11" s="1"/>
  <c r="IB44" i="36"/>
  <c r="HJ44" i="11" s="1"/>
  <c r="IC44" i="36"/>
  <c r="HK44" i="11" s="1"/>
  <c r="HJ45" i="36"/>
  <c r="GR45" i="11" s="1"/>
  <c r="HK45" i="36"/>
  <c r="GS45" i="11" s="1"/>
  <c r="HL45" i="36"/>
  <c r="GT45" i="11" s="1"/>
  <c r="HM45" i="36"/>
  <c r="GU45" i="11" s="1"/>
  <c r="HN45" i="36"/>
  <c r="GV45" i="11" s="1"/>
  <c r="HO45" i="36"/>
  <c r="GW45" i="11" s="1"/>
  <c r="HP45" i="36"/>
  <c r="GX45" i="11" s="1"/>
  <c r="HQ45" i="36"/>
  <c r="GY45" i="11" s="1"/>
  <c r="HR45" i="36"/>
  <c r="GZ45" i="11" s="1"/>
  <c r="HS45" i="36"/>
  <c r="HA45" i="11" s="1"/>
  <c r="HT45" i="36"/>
  <c r="HB45" i="11" s="1"/>
  <c r="HU45" i="36"/>
  <c r="HC45" i="11" s="1"/>
  <c r="HV45" i="36"/>
  <c r="HD45" i="11" s="1"/>
  <c r="HW45" i="36"/>
  <c r="HE45" i="11" s="1"/>
  <c r="HX45" i="36"/>
  <c r="HF45" i="11" s="1"/>
  <c r="HY45" i="36"/>
  <c r="HG45" i="11" s="1"/>
  <c r="HZ45" i="36"/>
  <c r="HH45" i="11" s="1"/>
  <c r="IA45" i="36"/>
  <c r="HI45" i="11" s="1"/>
  <c r="IB45" i="36"/>
  <c r="HJ45" i="11" s="1"/>
  <c r="IC45" i="36"/>
  <c r="HK45" i="11" s="1"/>
  <c r="HJ46" i="36"/>
  <c r="GR46" i="11" s="1"/>
  <c r="HK46" i="36"/>
  <c r="GS46" i="11" s="1"/>
  <c r="HL46" i="36"/>
  <c r="GT46" i="11" s="1"/>
  <c r="HM46" i="36"/>
  <c r="GU46" i="11" s="1"/>
  <c r="HN46" i="36"/>
  <c r="GV46" i="11" s="1"/>
  <c r="HO46" i="36"/>
  <c r="GW46" i="11" s="1"/>
  <c r="HP46" i="36"/>
  <c r="GX46" i="11" s="1"/>
  <c r="HQ46" i="36"/>
  <c r="GY46" i="11" s="1"/>
  <c r="HR46" i="36"/>
  <c r="GZ46" i="11" s="1"/>
  <c r="HS46" i="36"/>
  <c r="HA46" i="11" s="1"/>
  <c r="HT46" i="36"/>
  <c r="HB46" i="11" s="1"/>
  <c r="HU46" i="36"/>
  <c r="HC46" i="11" s="1"/>
  <c r="HV46" i="36"/>
  <c r="HD46" i="11" s="1"/>
  <c r="HW46" i="36"/>
  <c r="HE46" i="11" s="1"/>
  <c r="HX46" i="36"/>
  <c r="HF46" i="11" s="1"/>
  <c r="HY46" i="36"/>
  <c r="HG46" i="11" s="1"/>
  <c r="HZ46" i="36"/>
  <c r="HH46" i="11" s="1"/>
  <c r="IA46" i="36"/>
  <c r="HI46" i="11" s="1"/>
  <c r="IB46" i="36"/>
  <c r="HJ46" i="11" s="1"/>
  <c r="IC46" i="36"/>
  <c r="HK46" i="11" s="1"/>
  <c r="HJ47" i="36"/>
  <c r="GR47" i="11" s="1"/>
  <c r="HK47" i="36"/>
  <c r="GS47" i="11" s="1"/>
  <c r="HL47" i="36"/>
  <c r="GT47" i="11" s="1"/>
  <c r="HM47" i="36"/>
  <c r="GU47" i="11" s="1"/>
  <c r="HN47" i="36"/>
  <c r="GV47" i="11" s="1"/>
  <c r="HO47" i="36"/>
  <c r="GW47" i="11" s="1"/>
  <c r="HP47" i="36"/>
  <c r="GX47" i="11" s="1"/>
  <c r="HQ47" i="36"/>
  <c r="GY47" i="11" s="1"/>
  <c r="HR47" i="36"/>
  <c r="GZ47" i="11" s="1"/>
  <c r="HS47" i="36"/>
  <c r="HA47" i="11" s="1"/>
  <c r="HT47" i="36"/>
  <c r="HB47" i="11" s="1"/>
  <c r="HU47" i="36"/>
  <c r="HC47" i="11" s="1"/>
  <c r="HV47" i="36"/>
  <c r="HD47" i="11" s="1"/>
  <c r="HW47" i="36"/>
  <c r="HE47" i="11" s="1"/>
  <c r="HX47" i="36"/>
  <c r="HF47" i="11" s="1"/>
  <c r="HY47" i="36"/>
  <c r="HG47" i="11" s="1"/>
  <c r="HZ47" i="36"/>
  <c r="HH47" i="11" s="1"/>
  <c r="IA47" i="36"/>
  <c r="HI47" i="11" s="1"/>
  <c r="IB47" i="36"/>
  <c r="HJ47" i="11" s="1"/>
  <c r="IC47" i="36"/>
  <c r="HK47" i="11" s="1"/>
  <c r="HF5" i="36"/>
  <c r="GN5" i="11" s="1"/>
  <c r="HG5" i="36"/>
  <c r="GO5" i="11" s="1"/>
  <c r="HH5" i="36"/>
  <c r="GP5" i="11" s="1"/>
  <c r="HI5" i="36"/>
  <c r="GQ5" i="11" s="1"/>
  <c r="HF6" i="36"/>
  <c r="GN6" i="11" s="1"/>
  <c r="HG6" i="36"/>
  <c r="GO6" i="11" s="1"/>
  <c r="HH6" i="36"/>
  <c r="GP6" i="11" s="1"/>
  <c r="HI6" i="36"/>
  <c r="GQ6" i="11" s="1"/>
  <c r="HF7" i="36"/>
  <c r="HG7" i="36"/>
  <c r="HH7" i="36"/>
  <c r="HI7" i="36"/>
  <c r="HF8" i="36"/>
  <c r="HG8" i="36"/>
  <c r="HH8" i="36"/>
  <c r="HI8" i="36"/>
  <c r="HF9" i="36"/>
  <c r="HG9" i="36"/>
  <c r="HH9" i="36"/>
  <c r="HI9" i="36"/>
  <c r="HF10" i="36"/>
  <c r="HG10" i="36"/>
  <c r="HH10" i="36"/>
  <c r="HI10" i="36"/>
  <c r="HF11" i="36"/>
  <c r="HG11" i="36"/>
  <c r="HH11" i="36"/>
  <c r="HI11" i="36"/>
  <c r="HF12" i="36"/>
  <c r="GN12" i="11" s="1"/>
  <c r="HG12" i="36"/>
  <c r="GO12" i="11" s="1"/>
  <c r="HH12" i="36"/>
  <c r="GP12" i="11" s="1"/>
  <c r="HI12" i="36"/>
  <c r="GQ12" i="11" s="1"/>
  <c r="HF13" i="36"/>
  <c r="HG13" i="36"/>
  <c r="HH13" i="36"/>
  <c r="HI13" i="36"/>
  <c r="HF14" i="36"/>
  <c r="HG14" i="36"/>
  <c r="HH14" i="36"/>
  <c r="HI14" i="36"/>
  <c r="HF15" i="36"/>
  <c r="HG15" i="36"/>
  <c r="HH15" i="36"/>
  <c r="HI15" i="36"/>
  <c r="HF16" i="36"/>
  <c r="HG16" i="36"/>
  <c r="HH16" i="36"/>
  <c r="HI16" i="36"/>
  <c r="HF17" i="36"/>
  <c r="GN17" i="11" s="1"/>
  <c r="HG17" i="36"/>
  <c r="GO17" i="11" s="1"/>
  <c r="HH17" i="36"/>
  <c r="GP17" i="11" s="1"/>
  <c r="HI17" i="36"/>
  <c r="GQ17" i="11" s="1"/>
  <c r="HF18" i="36"/>
  <c r="GN18" i="11" s="1"/>
  <c r="HG18" i="36"/>
  <c r="GO18" i="11" s="1"/>
  <c r="HH18" i="36"/>
  <c r="GP18" i="11" s="1"/>
  <c r="HI18" i="36"/>
  <c r="GQ18" i="11" s="1"/>
  <c r="HF19" i="36"/>
  <c r="GN19" i="11" s="1"/>
  <c r="HG19" i="36"/>
  <c r="GO19" i="11" s="1"/>
  <c r="HH19" i="36"/>
  <c r="GP19" i="11" s="1"/>
  <c r="HI19" i="36"/>
  <c r="GQ19" i="11" s="1"/>
  <c r="HF20" i="36"/>
  <c r="GN20" i="11" s="1"/>
  <c r="HG20" i="36"/>
  <c r="GO20" i="11" s="1"/>
  <c r="HH20" i="36"/>
  <c r="GP20" i="11" s="1"/>
  <c r="HI20" i="36"/>
  <c r="GQ20" i="11" s="1"/>
  <c r="HF21" i="36"/>
  <c r="GN21" i="11" s="1"/>
  <c r="HG21" i="36"/>
  <c r="GO21" i="11" s="1"/>
  <c r="HH21" i="36"/>
  <c r="GP21" i="11" s="1"/>
  <c r="HI21" i="36"/>
  <c r="GQ21" i="11" s="1"/>
  <c r="HF22" i="36"/>
  <c r="GN22" i="11" s="1"/>
  <c r="HG22" i="36"/>
  <c r="GO22" i="11" s="1"/>
  <c r="HH22" i="36"/>
  <c r="GP22" i="11" s="1"/>
  <c r="HI22" i="36"/>
  <c r="GQ22" i="11" s="1"/>
  <c r="HF23" i="36"/>
  <c r="GN23" i="11" s="1"/>
  <c r="HG23" i="36"/>
  <c r="GO23" i="11" s="1"/>
  <c r="HH23" i="36"/>
  <c r="GP23" i="11" s="1"/>
  <c r="HI23" i="36"/>
  <c r="GQ23" i="11" s="1"/>
  <c r="HF24" i="36"/>
  <c r="GN24" i="11" s="1"/>
  <c r="HG24" i="36"/>
  <c r="GO24" i="11" s="1"/>
  <c r="HH24" i="36"/>
  <c r="GP24" i="11" s="1"/>
  <c r="HI24" i="36"/>
  <c r="GQ24" i="11" s="1"/>
  <c r="HF25" i="36"/>
  <c r="GN25" i="11" s="1"/>
  <c r="HG25" i="36"/>
  <c r="GO25" i="11" s="1"/>
  <c r="HH25" i="36"/>
  <c r="GP25" i="11" s="1"/>
  <c r="HI25" i="36"/>
  <c r="GQ25" i="11" s="1"/>
  <c r="HF26" i="36"/>
  <c r="GN26" i="11" s="1"/>
  <c r="HG26" i="36"/>
  <c r="GO26" i="11" s="1"/>
  <c r="HH26" i="36"/>
  <c r="GP26" i="11" s="1"/>
  <c r="HI26" i="36"/>
  <c r="GQ26" i="11" s="1"/>
  <c r="HF27" i="36"/>
  <c r="GN27" i="11" s="1"/>
  <c r="HG27" i="36"/>
  <c r="GO27" i="11" s="1"/>
  <c r="HH27" i="36"/>
  <c r="GP27" i="11" s="1"/>
  <c r="HI27" i="36"/>
  <c r="GQ27" i="11" s="1"/>
  <c r="HF28" i="36"/>
  <c r="GN28" i="11" s="1"/>
  <c r="HG28" i="36"/>
  <c r="GO28" i="11" s="1"/>
  <c r="HH28" i="36"/>
  <c r="GP28" i="11" s="1"/>
  <c r="HI28" i="36"/>
  <c r="GQ28" i="11" s="1"/>
  <c r="HF29" i="36"/>
  <c r="GN29" i="11" s="1"/>
  <c r="HG29" i="36"/>
  <c r="GO29" i="11" s="1"/>
  <c r="HH29" i="36"/>
  <c r="GP29" i="11" s="1"/>
  <c r="HI29" i="36"/>
  <c r="GQ29" i="11" s="1"/>
  <c r="HF30" i="36"/>
  <c r="GN30" i="11" s="1"/>
  <c r="HG30" i="36"/>
  <c r="GO30" i="11" s="1"/>
  <c r="HH30" i="36"/>
  <c r="GP30" i="11" s="1"/>
  <c r="HI30" i="36"/>
  <c r="GQ30" i="11" s="1"/>
  <c r="HF31" i="36"/>
  <c r="GN31" i="11" s="1"/>
  <c r="HG31" i="36"/>
  <c r="GO31" i="11" s="1"/>
  <c r="HH31" i="36"/>
  <c r="GP31" i="11" s="1"/>
  <c r="HI31" i="36"/>
  <c r="GQ31" i="11" s="1"/>
  <c r="HF32" i="36"/>
  <c r="GN32" i="11" s="1"/>
  <c r="HG32" i="36"/>
  <c r="GO32" i="11" s="1"/>
  <c r="HH32" i="36"/>
  <c r="GP32" i="11" s="1"/>
  <c r="HI32" i="36"/>
  <c r="GQ32" i="11" s="1"/>
  <c r="HF33" i="36"/>
  <c r="GN33" i="11" s="1"/>
  <c r="HG33" i="36"/>
  <c r="GO33" i="11" s="1"/>
  <c r="HH33" i="36"/>
  <c r="GP33" i="11" s="1"/>
  <c r="HI33" i="36"/>
  <c r="GQ33" i="11" s="1"/>
  <c r="HF34" i="36"/>
  <c r="GN34" i="11" s="1"/>
  <c r="HG34" i="36"/>
  <c r="GO34" i="11" s="1"/>
  <c r="HH34" i="36"/>
  <c r="GP34" i="11" s="1"/>
  <c r="HI34" i="36"/>
  <c r="GQ34" i="11" s="1"/>
  <c r="HF35" i="36"/>
  <c r="GN35" i="11" s="1"/>
  <c r="HG35" i="36"/>
  <c r="GO35" i="11" s="1"/>
  <c r="HH35" i="36"/>
  <c r="GP35" i="11" s="1"/>
  <c r="HI35" i="36"/>
  <c r="GQ35" i="11" s="1"/>
  <c r="HF36" i="36"/>
  <c r="GN36" i="11" s="1"/>
  <c r="HG36" i="36"/>
  <c r="GO36" i="11" s="1"/>
  <c r="HH36" i="36"/>
  <c r="GP36" i="11" s="1"/>
  <c r="HI36" i="36"/>
  <c r="GQ36" i="11" s="1"/>
  <c r="HF37" i="36"/>
  <c r="GN37" i="11" s="1"/>
  <c r="HG37" i="36"/>
  <c r="GO37" i="11" s="1"/>
  <c r="HH37" i="36"/>
  <c r="GP37" i="11" s="1"/>
  <c r="HI37" i="36"/>
  <c r="GQ37" i="11" s="1"/>
  <c r="HF38" i="36"/>
  <c r="GN38" i="11" s="1"/>
  <c r="HG38" i="36"/>
  <c r="GO38" i="11" s="1"/>
  <c r="HH38" i="36"/>
  <c r="GP38" i="11" s="1"/>
  <c r="HI38" i="36"/>
  <c r="GQ38" i="11" s="1"/>
  <c r="HF39" i="36"/>
  <c r="GN39" i="11" s="1"/>
  <c r="HG39" i="36"/>
  <c r="GO39" i="11" s="1"/>
  <c r="HH39" i="36"/>
  <c r="GP39" i="11" s="1"/>
  <c r="HI39" i="36"/>
  <c r="GQ39" i="11" s="1"/>
  <c r="HF40" i="36"/>
  <c r="GN40" i="11" s="1"/>
  <c r="HG40" i="36"/>
  <c r="GO40" i="11" s="1"/>
  <c r="HH40" i="36"/>
  <c r="GP40" i="11" s="1"/>
  <c r="HI40" i="36"/>
  <c r="GQ40" i="11" s="1"/>
  <c r="HF41" i="36"/>
  <c r="GN41" i="11" s="1"/>
  <c r="HG41" i="36"/>
  <c r="GO41" i="11" s="1"/>
  <c r="HH41" i="36"/>
  <c r="GP41" i="11" s="1"/>
  <c r="HI41" i="36"/>
  <c r="GQ41" i="11" s="1"/>
  <c r="HF42" i="36"/>
  <c r="GN42" i="11" s="1"/>
  <c r="HG42" i="36"/>
  <c r="GO42" i="11" s="1"/>
  <c r="HH42" i="36"/>
  <c r="GP42" i="11" s="1"/>
  <c r="HI42" i="36"/>
  <c r="GQ42" i="11" s="1"/>
  <c r="HF43" i="36"/>
  <c r="GN43" i="11" s="1"/>
  <c r="HG43" i="36"/>
  <c r="GO43" i="11" s="1"/>
  <c r="HH43" i="36"/>
  <c r="GP43" i="11" s="1"/>
  <c r="HI43" i="36"/>
  <c r="GQ43" i="11" s="1"/>
  <c r="HF44" i="36"/>
  <c r="GN44" i="11" s="1"/>
  <c r="HG44" i="36"/>
  <c r="GO44" i="11" s="1"/>
  <c r="HH44" i="36"/>
  <c r="GP44" i="11" s="1"/>
  <c r="HI44" i="36"/>
  <c r="GQ44" i="11" s="1"/>
  <c r="HF45" i="36"/>
  <c r="GN45" i="11" s="1"/>
  <c r="HG45" i="36"/>
  <c r="GO45" i="11" s="1"/>
  <c r="HH45" i="36"/>
  <c r="GP45" i="11" s="1"/>
  <c r="HI45" i="36"/>
  <c r="GQ45" i="11" s="1"/>
  <c r="HF46" i="36"/>
  <c r="GN46" i="11" s="1"/>
  <c r="HG46" i="36"/>
  <c r="GO46" i="11" s="1"/>
  <c r="HH46" i="36"/>
  <c r="GP46" i="11" s="1"/>
  <c r="HI46" i="36"/>
  <c r="GQ46" i="11" s="1"/>
  <c r="HF47" i="36"/>
  <c r="GN47" i="11" s="1"/>
  <c r="HG47" i="36"/>
  <c r="GO47" i="11" s="1"/>
  <c r="HH47" i="36"/>
  <c r="GP47" i="11" s="1"/>
  <c r="HI47" i="36"/>
  <c r="GQ47" i="11" s="1"/>
  <c r="X44" i="44" l="1"/>
  <c r="SW49" i="12"/>
  <c r="AQ50" i="12"/>
  <c r="X36" i="44"/>
  <c r="VD49" i="12"/>
  <c r="VD50" i="12" s="1"/>
  <c r="X41" i="44"/>
  <c r="UD49" i="12"/>
  <c r="UD50" i="12" s="1"/>
  <c r="X28" i="44"/>
  <c r="US49" i="12"/>
  <c r="US50" i="12" s="1"/>
  <c r="X5" i="44"/>
  <c r="TH49" i="12"/>
  <c r="TH50" i="12" s="1"/>
  <c r="X4" i="44"/>
  <c r="TS49" i="12"/>
  <c r="TS50" i="12" s="1"/>
  <c r="X35" i="44"/>
  <c r="IK49" i="12"/>
  <c r="IK50" i="12" s="1"/>
  <c r="HD49" i="12"/>
  <c r="HD50" i="12" s="1"/>
  <c r="AB51" i="44"/>
  <c r="AA51" i="44"/>
  <c r="BM49" i="12" s="1"/>
  <c r="BM50" i="12" s="1"/>
  <c r="X22" i="44"/>
  <c r="DH49" i="12"/>
  <c r="DH50" i="12" s="1"/>
  <c r="X21" i="44"/>
  <c r="CW49" i="12"/>
  <c r="CW50" i="12" s="1"/>
  <c r="X20" i="44"/>
  <c r="CL49" i="12"/>
  <c r="CL50" i="12" s="1"/>
  <c r="X24" i="44"/>
  <c r="EW49" i="12"/>
  <c r="EW50" i="12" s="1"/>
  <c r="X23" i="44"/>
  <c r="EL49" i="12"/>
  <c r="EL50" i="12" s="1"/>
  <c r="X26" i="44"/>
  <c r="FS49" i="12"/>
  <c r="FS50" i="12" s="1"/>
  <c r="X25" i="44"/>
  <c r="FH49" i="12"/>
  <c r="FH50" i="12" s="1"/>
  <c r="X29" i="44"/>
  <c r="GO49" i="12"/>
  <c r="GO50" i="12" s="1"/>
  <c r="X27" i="44"/>
  <c r="GD49" i="12"/>
  <c r="GD50" i="12" s="1"/>
  <c r="X30" i="44"/>
  <c r="HB49" i="12"/>
  <c r="HB50" i="12" s="1"/>
  <c r="X33" i="44"/>
  <c r="HO49" i="12"/>
  <c r="HO50" i="12" s="1"/>
  <c r="X34" i="44"/>
  <c r="HZ49" i="12"/>
  <c r="HZ50" i="12" s="1"/>
  <c r="X46" i="44"/>
  <c r="JG49" i="12"/>
  <c r="JG50" i="12" s="1"/>
  <c r="X45" i="44"/>
  <c r="IV49" i="12"/>
  <c r="IV50" i="12" s="1"/>
  <c r="X47" i="44"/>
  <c r="JR49" i="12"/>
  <c r="JR50" i="12" s="1"/>
  <c r="X39" i="44"/>
  <c r="KC49" i="12"/>
  <c r="KC50" i="12" s="1"/>
  <c r="X40" i="44"/>
  <c r="KN49" i="12"/>
  <c r="KN50" i="12" s="1"/>
  <c r="X37" i="44"/>
  <c r="LC49" i="12"/>
  <c r="LC50" i="12" s="1"/>
  <c r="X43" i="44"/>
  <c r="OQ49" i="12"/>
  <c r="OQ50" i="12" s="1"/>
  <c r="X13" i="44"/>
  <c r="LR49" i="12"/>
  <c r="LR50" i="12" s="1"/>
  <c r="MY49" i="12"/>
  <c r="MY50" i="12" s="1"/>
  <c r="X6" i="44"/>
  <c r="MN49" i="12"/>
  <c r="MN50" i="12" s="1"/>
  <c r="X38" i="44"/>
  <c r="NJ49" i="12"/>
  <c r="NJ50" i="12" s="1"/>
  <c r="X19" i="44"/>
  <c r="NU49" i="12"/>
  <c r="NU50" i="12" s="1"/>
  <c r="X31" i="44"/>
  <c r="OF49" i="12"/>
  <c r="OF50" i="12" s="1"/>
  <c r="SP49" i="12"/>
  <c r="SP50" i="12"/>
  <c r="SW50" i="12"/>
  <c r="X10" i="44"/>
  <c r="SL49" i="12"/>
  <c r="SL50" i="12" s="1"/>
  <c r="X9" i="44"/>
  <c r="SA49" i="12"/>
  <c r="SA50" i="12" s="1"/>
  <c r="X8" i="44"/>
  <c r="RP49" i="12"/>
  <c r="RP50" i="12" s="1"/>
  <c r="X7" i="44"/>
  <c r="RE49" i="12"/>
  <c r="RE50" i="12" s="1"/>
  <c r="X18" i="44"/>
  <c r="QT49" i="12"/>
  <c r="QT50" i="12" s="1"/>
  <c r="X17" i="44"/>
  <c r="QI49" i="12"/>
  <c r="QI50" i="12" s="1"/>
  <c r="X16" i="44"/>
  <c r="PX49" i="12"/>
  <c r="PX50" i="12" s="1"/>
  <c r="X15" i="44"/>
  <c r="PM49" i="12"/>
  <c r="PM50" i="12" s="1"/>
  <c r="X14" i="44"/>
  <c r="PB49" i="12"/>
  <c r="PB50" i="12" s="1"/>
  <c r="OU49" i="12"/>
  <c r="OU50" i="12" s="1"/>
  <c r="AA58" i="44"/>
  <c r="AA60" i="44" s="1"/>
  <c r="Z58" i="44"/>
  <c r="V58" i="44"/>
  <c r="V60" i="44" s="1"/>
  <c r="W58" i="44"/>
  <c r="W60" i="44"/>
  <c r="AB4" i="44"/>
  <c r="AB5" i="44"/>
  <c r="AB6" i="44"/>
  <c r="AB7" i="44"/>
  <c r="AB8" i="44"/>
  <c r="AB9" i="44"/>
  <c r="AB10" i="44"/>
  <c r="AB11" i="44"/>
  <c r="AB13" i="44"/>
  <c r="AB14" i="44"/>
  <c r="AB15" i="44"/>
  <c r="AB16" i="44"/>
  <c r="AB17" i="44"/>
  <c r="AB18" i="44"/>
  <c r="AB19" i="44"/>
  <c r="AB20" i="44"/>
  <c r="AB21" i="44"/>
  <c r="AB22" i="44"/>
  <c r="AB23" i="44"/>
  <c r="AB24" i="44"/>
  <c r="AB25" i="44"/>
  <c r="AB26" i="44"/>
  <c r="AB27" i="44"/>
  <c r="AB31" i="44"/>
  <c r="Z60" i="44"/>
  <c r="AB37" i="44"/>
  <c r="AB38" i="44"/>
  <c r="AB45" i="44"/>
  <c r="AB46" i="44"/>
  <c r="AB47" i="44"/>
  <c r="AB48" i="44"/>
  <c r="AB49" i="44"/>
  <c r="V62" i="44" l="1"/>
  <c r="O62" i="44"/>
  <c r="FS10" i="36"/>
  <c r="EO4" i="11" l="1"/>
  <c r="EP4" i="11"/>
  <c r="EQ4" i="11"/>
  <c r="ER4" i="11"/>
  <c r="ES4" i="11"/>
  <c r="FN5" i="36"/>
  <c r="EV5" i="11" s="1"/>
  <c r="FO5" i="36"/>
  <c r="EW5" i="11" s="1"/>
  <c r="FP5" i="36"/>
  <c r="EX5" i="11" s="1"/>
  <c r="FQ5" i="36"/>
  <c r="EY5" i="11" s="1"/>
  <c r="FR5" i="36"/>
  <c r="EZ5" i="11" s="1"/>
  <c r="FS5" i="36"/>
  <c r="FA5" i="11" s="1"/>
  <c r="FT5" i="36"/>
  <c r="FB5" i="11" s="1"/>
  <c r="FU5" i="36"/>
  <c r="FC5" i="11" s="1"/>
  <c r="FV5" i="36"/>
  <c r="FD5" i="11" s="1"/>
  <c r="FW5" i="36"/>
  <c r="FE5" i="11" s="1"/>
  <c r="FX5" i="36"/>
  <c r="FF5" i="11" s="1"/>
  <c r="FY5" i="36"/>
  <c r="FG5" i="11" s="1"/>
  <c r="FZ5" i="36"/>
  <c r="FH5" i="11" s="1"/>
  <c r="GA5" i="36"/>
  <c r="FI5" i="11" s="1"/>
  <c r="GB5" i="36"/>
  <c r="FJ5" i="11" s="1"/>
  <c r="GC5" i="36"/>
  <c r="FK5" i="11" s="1"/>
  <c r="GD5" i="36"/>
  <c r="FL5" i="11" s="1"/>
  <c r="GE5" i="36"/>
  <c r="FM5" i="11" s="1"/>
  <c r="GF5" i="36"/>
  <c r="FN5" i="11" s="1"/>
  <c r="GG5" i="36"/>
  <c r="FO5" i="11" s="1"/>
  <c r="GH5" i="36"/>
  <c r="FP5" i="11" s="1"/>
  <c r="GI5" i="36"/>
  <c r="FQ5" i="11" s="1"/>
  <c r="GJ5" i="36"/>
  <c r="FR5" i="11" s="1"/>
  <c r="GK5" i="36"/>
  <c r="FS5" i="11" s="1"/>
  <c r="GL5" i="36"/>
  <c r="FT5" i="11" s="1"/>
  <c r="GM5" i="36"/>
  <c r="FU5" i="11" s="1"/>
  <c r="GN5" i="36"/>
  <c r="FV5" i="11" s="1"/>
  <c r="GO5" i="36"/>
  <c r="FW5" i="11" s="1"/>
  <c r="GP5" i="36"/>
  <c r="FX5" i="11" s="1"/>
  <c r="GQ5" i="36"/>
  <c r="FY5" i="11" s="1"/>
  <c r="GR5" i="36"/>
  <c r="FZ5" i="11" s="1"/>
  <c r="GS5" i="36"/>
  <c r="GA5" i="11" s="1"/>
  <c r="GT5" i="36"/>
  <c r="GB5" i="11" s="1"/>
  <c r="GU5" i="36"/>
  <c r="GC5" i="11" s="1"/>
  <c r="GV5" i="36"/>
  <c r="GD5" i="11" s="1"/>
  <c r="GW5" i="36"/>
  <c r="GE5" i="11" s="1"/>
  <c r="GX5" i="36"/>
  <c r="GF5" i="11" s="1"/>
  <c r="GY5" i="36"/>
  <c r="GG5" i="11" s="1"/>
  <c r="GZ5" i="36"/>
  <c r="GH5" i="11" s="1"/>
  <c r="HA5" i="36"/>
  <c r="GI5" i="11" s="1"/>
  <c r="HB5" i="36"/>
  <c r="GJ5" i="11" s="1"/>
  <c r="HC5" i="36"/>
  <c r="GK5" i="11" s="1"/>
  <c r="HD5" i="36"/>
  <c r="GL5" i="11" s="1"/>
  <c r="HE5" i="36"/>
  <c r="GM5" i="11" s="1"/>
  <c r="FN6" i="36"/>
  <c r="EV6" i="11" s="1"/>
  <c r="FO6" i="36"/>
  <c r="EW6" i="11" s="1"/>
  <c r="FP6" i="36"/>
  <c r="EX6" i="11" s="1"/>
  <c r="FQ6" i="36"/>
  <c r="EY6" i="11" s="1"/>
  <c r="FR6" i="36"/>
  <c r="EZ6" i="11" s="1"/>
  <c r="FS6" i="36"/>
  <c r="FA6" i="11" s="1"/>
  <c r="FT6" i="36"/>
  <c r="FB6" i="11" s="1"/>
  <c r="FU6" i="36"/>
  <c r="FC6" i="11" s="1"/>
  <c r="FV6" i="36"/>
  <c r="FD6" i="11" s="1"/>
  <c r="FW6" i="36"/>
  <c r="FE6" i="11" s="1"/>
  <c r="FX6" i="36"/>
  <c r="FF6" i="11" s="1"/>
  <c r="FY6" i="36"/>
  <c r="FG6" i="11" s="1"/>
  <c r="FZ6" i="36"/>
  <c r="FH6" i="11" s="1"/>
  <c r="GA6" i="36"/>
  <c r="FI6" i="11" s="1"/>
  <c r="GB6" i="36"/>
  <c r="FJ6" i="11" s="1"/>
  <c r="GC6" i="36"/>
  <c r="FK6" i="11" s="1"/>
  <c r="GD6" i="36"/>
  <c r="FL6" i="11" s="1"/>
  <c r="GE6" i="36"/>
  <c r="FM6" i="11" s="1"/>
  <c r="GF6" i="36"/>
  <c r="FN6" i="11" s="1"/>
  <c r="GG6" i="36"/>
  <c r="FO6" i="11" s="1"/>
  <c r="GH6" i="36"/>
  <c r="FP6" i="11" s="1"/>
  <c r="GI6" i="36"/>
  <c r="FQ6" i="11" s="1"/>
  <c r="GJ6" i="36"/>
  <c r="FR6" i="11" s="1"/>
  <c r="GK6" i="36"/>
  <c r="FS6" i="11" s="1"/>
  <c r="GL6" i="36"/>
  <c r="FT6" i="11" s="1"/>
  <c r="GM6" i="36"/>
  <c r="FU6" i="11" s="1"/>
  <c r="GN6" i="36"/>
  <c r="FV6" i="11" s="1"/>
  <c r="GO6" i="36"/>
  <c r="FW6" i="11" s="1"/>
  <c r="GP6" i="36"/>
  <c r="FX6" i="11" s="1"/>
  <c r="GQ6" i="36"/>
  <c r="FY6" i="11" s="1"/>
  <c r="GR6" i="36"/>
  <c r="FZ6" i="11" s="1"/>
  <c r="GS6" i="36"/>
  <c r="GA6" i="11" s="1"/>
  <c r="GT6" i="36"/>
  <c r="GB6" i="11" s="1"/>
  <c r="GU6" i="36"/>
  <c r="GC6" i="11" s="1"/>
  <c r="GV6" i="36"/>
  <c r="GD6" i="11" s="1"/>
  <c r="GW6" i="36"/>
  <c r="GE6" i="11" s="1"/>
  <c r="GX6" i="36"/>
  <c r="GF6" i="11" s="1"/>
  <c r="GY6" i="36"/>
  <c r="GG6" i="11" s="1"/>
  <c r="GZ6" i="36"/>
  <c r="GH6" i="11" s="1"/>
  <c r="HA6" i="36"/>
  <c r="GI6" i="11" s="1"/>
  <c r="HB6" i="36"/>
  <c r="GJ6" i="11" s="1"/>
  <c r="HC6" i="36"/>
  <c r="GK6" i="11" s="1"/>
  <c r="HD6" i="36"/>
  <c r="GL6" i="11" s="1"/>
  <c r="HE6" i="36"/>
  <c r="GM6" i="11" s="1"/>
  <c r="FN7" i="36"/>
  <c r="FO7" i="36"/>
  <c r="FP7" i="36"/>
  <c r="FQ7" i="36"/>
  <c r="FR7" i="36"/>
  <c r="FS7" i="36"/>
  <c r="FT7" i="36"/>
  <c r="FU7" i="36"/>
  <c r="FV7" i="36"/>
  <c r="FW7" i="36"/>
  <c r="FX7" i="36"/>
  <c r="FY7" i="36"/>
  <c r="FZ7" i="36"/>
  <c r="GA7" i="36"/>
  <c r="GB7" i="36"/>
  <c r="GC7" i="36"/>
  <c r="GD7" i="36"/>
  <c r="GE7" i="36"/>
  <c r="GF7" i="36"/>
  <c r="GG7" i="36"/>
  <c r="GH7" i="36"/>
  <c r="GI7" i="36"/>
  <c r="GJ7" i="36"/>
  <c r="GK7" i="36"/>
  <c r="GL7" i="36"/>
  <c r="GM7" i="36"/>
  <c r="GN7" i="36"/>
  <c r="GO7" i="36"/>
  <c r="GP7" i="36"/>
  <c r="GQ7" i="36"/>
  <c r="GR7" i="36"/>
  <c r="GS7" i="36"/>
  <c r="GT7" i="36"/>
  <c r="GU7" i="36"/>
  <c r="GV7" i="36"/>
  <c r="GW7" i="36"/>
  <c r="GX7" i="36"/>
  <c r="GY7" i="36"/>
  <c r="GZ7" i="36"/>
  <c r="HA7" i="36"/>
  <c r="HB7" i="36"/>
  <c r="HC7" i="36"/>
  <c r="HD7" i="36"/>
  <c r="HE7" i="36"/>
  <c r="FN8" i="36"/>
  <c r="FO8" i="36"/>
  <c r="FP8" i="36"/>
  <c r="FQ8" i="36"/>
  <c r="FR8" i="36"/>
  <c r="FS8" i="36"/>
  <c r="FT8" i="36"/>
  <c r="FU8" i="36"/>
  <c r="FV8" i="36"/>
  <c r="FW8" i="36"/>
  <c r="FX8" i="36"/>
  <c r="FY8" i="36"/>
  <c r="FZ8" i="36"/>
  <c r="GA8" i="36"/>
  <c r="GB8" i="36"/>
  <c r="GC8" i="36"/>
  <c r="GD8" i="36"/>
  <c r="GE8" i="36"/>
  <c r="GF8" i="36"/>
  <c r="GG8" i="36"/>
  <c r="GH8" i="36"/>
  <c r="GI8" i="36"/>
  <c r="GJ8" i="36"/>
  <c r="GK8" i="36"/>
  <c r="GL8" i="36"/>
  <c r="GM8" i="36"/>
  <c r="GN8" i="36"/>
  <c r="GO8" i="36"/>
  <c r="GP8" i="36"/>
  <c r="GQ8" i="36"/>
  <c r="GR8" i="36"/>
  <c r="GS8" i="36"/>
  <c r="GT8" i="36"/>
  <c r="GU8" i="36"/>
  <c r="GV8" i="36"/>
  <c r="GW8" i="36"/>
  <c r="GX8" i="36"/>
  <c r="GY8" i="36"/>
  <c r="GZ8" i="36"/>
  <c r="HA8" i="36"/>
  <c r="HB8" i="36"/>
  <c r="HC8" i="36"/>
  <c r="HD8" i="36"/>
  <c r="HE8" i="36"/>
  <c r="FN9" i="36"/>
  <c r="FO9" i="36"/>
  <c r="FP9" i="36"/>
  <c r="FQ9" i="36"/>
  <c r="FR9" i="36"/>
  <c r="FS9" i="36"/>
  <c r="FT9" i="36"/>
  <c r="FU9" i="36"/>
  <c r="FV9" i="36"/>
  <c r="FW9" i="36"/>
  <c r="FX9" i="36"/>
  <c r="FY9" i="36"/>
  <c r="FZ9" i="36"/>
  <c r="GA9" i="36"/>
  <c r="GB9" i="36"/>
  <c r="GC9" i="36"/>
  <c r="GD9" i="36"/>
  <c r="GE9" i="36"/>
  <c r="GF9" i="36"/>
  <c r="GG9" i="36"/>
  <c r="GH9" i="36"/>
  <c r="GI9" i="36"/>
  <c r="GJ9" i="36"/>
  <c r="GK9" i="36"/>
  <c r="GL9" i="36"/>
  <c r="GM9" i="36"/>
  <c r="GN9" i="36"/>
  <c r="GO9" i="36"/>
  <c r="GP9" i="36"/>
  <c r="GQ9" i="36"/>
  <c r="GR9" i="36"/>
  <c r="GS9" i="36"/>
  <c r="GT9" i="36"/>
  <c r="GU9" i="36"/>
  <c r="GV9" i="36"/>
  <c r="GW9" i="36"/>
  <c r="GX9" i="36"/>
  <c r="GY9" i="36"/>
  <c r="GZ9" i="36"/>
  <c r="HA9" i="36"/>
  <c r="HB9" i="36"/>
  <c r="HC9" i="36"/>
  <c r="HD9" i="36"/>
  <c r="HE9" i="36"/>
  <c r="FN10" i="36"/>
  <c r="FO10" i="36"/>
  <c r="FP10" i="36"/>
  <c r="FQ10" i="36"/>
  <c r="FR10" i="36"/>
  <c r="FT10" i="36"/>
  <c r="FU10" i="36"/>
  <c r="FV10" i="36"/>
  <c r="FW10" i="36"/>
  <c r="FX10" i="36"/>
  <c r="FY10" i="36"/>
  <c r="FZ10" i="36"/>
  <c r="GA10" i="36"/>
  <c r="GB10" i="36"/>
  <c r="GC10" i="36"/>
  <c r="GD10" i="36"/>
  <c r="GE10" i="36"/>
  <c r="GF10" i="36"/>
  <c r="GG10" i="36"/>
  <c r="GH10" i="36"/>
  <c r="GI10" i="36"/>
  <c r="GJ10" i="36"/>
  <c r="GK10" i="36"/>
  <c r="GL10" i="36"/>
  <c r="GM10" i="36"/>
  <c r="GN10" i="36"/>
  <c r="GO10" i="36"/>
  <c r="GP10" i="36"/>
  <c r="GQ10" i="36"/>
  <c r="GR10" i="36"/>
  <c r="GS10" i="36"/>
  <c r="GT10" i="36"/>
  <c r="GU10" i="36"/>
  <c r="GV10" i="36"/>
  <c r="GW10" i="36"/>
  <c r="GX10" i="36"/>
  <c r="GY10" i="36"/>
  <c r="GZ10" i="36"/>
  <c r="HA10" i="36"/>
  <c r="HB10" i="36"/>
  <c r="HC10" i="36"/>
  <c r="HD10" i="36"/>
  <c r="HE10" i="36"/>
  <c r="FN11" i="36"/>
  <c r="FO11" i="36"/>
  <c r="FP11" i="36"/>
  <c r="FQ11" i="36"/>
  <c r="FR11" i="36"/>
  <c r="FS11" i="36"/>
  <c r="FT11" i="36"/>
  <c r="FU11" i="36"/>
  <c r="FV11" i="36"/>
  <c r="FW11" i="36"/>
  <c r="FX11" i="36"/>
  <c r="FY11" i="36"/>
  <c r="FZ11" i="36"/>
  <c r="GA11" i="36"/>
  <c r="GB11" i="36"/>
  <c r="GC11" i="36"/>
  <c r="GD11" i="36"/>
  <c r="GE11" i="36"/>
  <c r="GF11" i="36"/>
  <c r="GG11" i="36"/>
  <c r="GH11" i="36"/>
  <c r="GI11" i="36"/>
  <c r="GJ11" i="36"/>
  <c r="GK11" i="36"/>
  <c r="GL11" i="36"/>
  <c r="GM11" i="36"/>
  <c r="GN11" i="36"/>
  <c r="GO11" i="36"/>
  <c r="GP11" i="36"/>
  <c r="GQ11" i="36"/>
  <c r="GR11" i="36"/>
  <c r="GS11" i="36"/>
  <c r="GT11" i="36"/>
  <c r="GU11" i="36"/>
  <c r="GV11" i="36"/>
  <c r="GW11" i="36"/>
  <c r="GX11" i="36"/>
  <c r="GY11" i="36"/>
  <c r="GZ11" i="36"/>
  <c r="HA11" i="36"/>
  <c r="HB11" i="36"/>
  <c r="HC11" i="36"/>
  <c r="HD11" i="36"/>
  <c r="HE11" i="36"/>
  <c r="FN12" i="36"/>
  <c r="EV12" i="11" s="1"/>
  <c r="FO12" i="36"/>
  <c r="EW12" i="11" s="1"/>
  <c r="FP12" i="36"/>
  <c r="EX12" i="11" s="1"/>
  <c r="FQ12" i="36"/>
  <c r="EY12" i="11" s="1"/>
  <c r="FR12" i="36"/>
  <c r="EZ12" i="11" s="1"/>
  <c r="FS12" i="36"/>
  <c r="FA12" i="11" s="1"/>
  <c r="FT12" i="36"/>
  <c r="FB12" i="11" s="1"/>
  <c r="FU12" i="36"/>
  <c r="FC12" i="11" s="1"/>
  <c r="FV12" i="36"/>
  <c r="FD12" i="11" s="1"/>
  <c r="FW12" i="36"/>
  <c r="FE12" i="11" s="1"/>
  <c r="FX12" i="36"/>
  <c r="FF12" i="11" s="1"/>
  <c r="FY12" i="36"/>
  <c r="FG12" i="11" s="1"/>
  <c r="FZ12" i="36"/>
  <c r="FH12" i="11" s="1"/>
  <c r="GA12" i="36"/>
  <c r="FI12" i="11" s="1"/>
  <c r="GB12" i="36"/>
  <c r="FJ12" i="11" s="1"/>
  <c r="GC12" i="36"/>
  <c r="FK12" i="11" s="1"/>
  <c r="GD12" i="36"/>
  <c r="FL12" i="11" s="1"/>
  <c r="GE12" i="36"/>
  <c r="FM12" i="11" s="1"/>
  <c r="GF12" i="36"/>
  <c r="FN12" i="11" s="1"/>
  <c r="GG12" i="36"/>
  <c r="FO12" i="11" s="1"/>
  <c r="GH12" i="36"/>
  <c r="FP12" i="11" s="1"/>
  <c r="GI12" i="36"/>
  <c r="FQ12" i="11" s="1"/>
  <c r="GJ12" i="36"/>
  <c r="FR12" i="11" s="1"/>
  <c r="GK12" i="36"/>
  <c r="FS12" i="11" s="1"/>
  <c r="GL12" i="36"/>
  <c r="FT12" i="11" s="1"/>
  <c r="GM12" i="36"/>
  <c r="FU12" i="11" s="1"/>
  <c r="GN12" i="36"/>
  <c r="FV12" i="11" s="1"/>
  <c r="GO12" i="36"/>
  <c r="FW12" i="11" s="1"/>
  <c r="GP12" i="36"/>
  <c r="FX12" i="11" s="1"/>
  <c r="GQ12" i="36"/>
  <c r="FY12" i="11" s="1"/>
  <c r="GR12" i="36"/>
  <c r="FZ12" i="11" s="1"/>
  <c r="GS12" i="36"/>
  <c r="GA12" i="11" s="1"/>
  <c r="GT12" i="36"/>
  <c r="GB12" i="11" s="1"/>
  <c r="GU12" i="36"/>
  <c r="GC12" i="11" s="1"/>
  <c r="GV12" i="36"/>
  <c r="GD12" i="11" s="1"/>
  <c r="GW12" i="36"/>
  <c r="GE12" i="11" s="1"/>
  <c r="GX12" i="36"/>
  <c r="GF12" i="11" s="1"/>
  <c r="GY12" i="36"/>
  <c r="GG12" i="11" s="1"/>
  <c r="GZ12" i="36"/>
  <c r="GH12" i="11" s="1"/>
  <c r="HA12" i="36"/>
  <c r="GI12" i="11" s="1"/>
  <c r="HB12" i="36"/>
  <c r="GJ12" i="11" s="1"/>
  <c r="HC12" i="36"/>
  <c r="GK12" i="11" s="1"/>
  <c r="HD12" i="36"/>
  <c r="GL12" i="11" s="1"/>
  <c r="HE12" i="36"/>
  <c r="GM12" i="11" s="1"/>
  <c r="FN13" i="36"/>
  <c r="FO13" i="36"/>
  <c r="FP13" i="36"/>
  <c r="FQ13" i="36"/>
  <c r="FR13" i="36"/>
  <c r="FS13" i="36"/>
  <c r="FT13" i="36"/>
  <c r="FU13" i="36"/>
  <c r="FV13" i="36"/>
  <c r="FW13" i="36"/>
  <c r="FX13" i="36"/>
  <c r="FY13" i="36"/>
  <c r="FZ13" i="36"/>
  <c r="GA13" i="36"/>
  <c r="GB13" i="36"/>
  <c r="GC13" i="36"/>
  <c r="GD13" i="36"/>
  <c r="GE13" i="36"/>
  <c r="GF13" i="36"/>
  <c r="GG13" i="36"/>
  <c r="GH13" i="36"/>
  <c r="GI13" i="36"/>
  <c r="GJ13" i="36"/>
  <c r="GK13" i="36"/>
  <c r="GL13" i="36"/>
  <c r="GM13" i="36"/>
  <c r="GN13" i="36"/>
  <c r="GO13" i="36"/>
  <c r="GP13" i="36"/>
  <c r="GQ13" i="36"/>
  <c r="GR13" i="36"/>
  <c r="GS13" i="36"/>
  <c r="GT13" i="36"/>
  <c r="GU13" i="36"/>
  <c r="GV13" i="36"/>
  <c r="GW13" i="36"/>
  <c r="GX13" i="36"/>
  <c r="GY13" i="36"/>
  <c r="GZ13" i="36"/>
  <c r="HA13" i="36"/>
  <c r="HB13" i="36"/>
  <c r="HC13" i="36"/>
  <c r="HD13" i="36"/>
  <c r="HE13" i="36"/>
  <c r="FN14" i="36"/>
  <c r="FO14" i="36"/>
  <c r="FP14" i="36"/>
  <c r="FQ14" i="36"/>
  <c r="FR14" i="36"/>
  <c r="FS14" i="36"/>
  <c r="FT14" i="36"/>
  <c r="FU14" i="36"/>
  <c r="FV14" i="36"/>
  <c r="FW14" i="36"/>
  <c r="FX14" i="36"/>
  <c r="FY14" i="36"/>
  <c r="FZ14" i="36"/>
  <c r="GA14" i="36"/>
  <c r="GB14" i="36"/>
  <c r="GC14" i="36"/>
  <c r="GD14" i="36"/>
  <c r="GE14" i="36"/>
  <c r="GF14" i="36"/>
  <c r="GG14" i="36"/>
  <c r="GH14" i="36"/>
  <c r="GI14" i="36"/>
  <c r="GJ14" i="36"/>
  <c r="GK14" i="36"/>
  <c r="GL14" i="36"/>
  <c r="GM14" i="36"/>
  <c r="GN14" i="36"/>
  <c r="GO14" i="36"/>
  <c r="GP14" i="36"/>
  <c r="GQ14" i="36"/>
  <c r="GR14" i="36"/>
  <c r="GS14" i="36"/>
  <c r="GT14" i="36"/>
  <c r="GU14" i="36"/>
  <c r="GV14" i="36"/>
  <c r="GW14" i="36"/>
  <c r="GX14" i="36"/>
  <c r="GY14" i="36"/>
  <c r="GZ14" i="36"/>
  <c r="HA14" i="36"/>
  <c r="HB14" i="36"/>
  <c r="HC14" i="36"/>
  <c r="HD14" i="36"/>
  <c r="HE14" i="36"/>
  <c r="FN15" i="36"/>
  <c r="FO15" i="36"/>
  <c r="FP15" i="36"/>
  <c r="FQ15" i="36"/>
  <c r="FR15" i="36"/>
  <c r="FS15" i="36"/>
  <c r="FT15" i="36"/>
  <c r="FU15" i="36"/>
  <c r="FV15" i="36"/>
  <c r="FW15" i="36"/>
  <c r="FX15" i="36"/>
  <c r="FY15" i="36"/>
  <c r="FZ15" i="36"/>
  <c r="GA15" i="36"/>
  <c r="GB15" i="36"/>
  <c r="GC15" i="36"/>
  <c r="GD15" i="36"/>
  <c r="GE15" i="36"/>
  <c r="GF15" i="36"/>
  <c r="GG15" i="36"/>
  <c r="GH15" i="36"/>
  <c r="GI15" i="36"/>
  <c r="GJ15" i="36"/>
  <c r="GK15" i="36"/>
  <c r="GL15" i="36"/>
  <c r="GM15" i="36"/>
  <c r="GN15" i="36"/>
  <c r="GO15" i="36"/>
  <c r="GP15" i="36"/>
  <c r="GQ15" i="36"/>
  <c r="GR15" i="36"/>
  <c r="GS15" i="36"/>
  <c r="GT15" i="36"/>
  <c r="GU15" i="36"/>
  <c r="GV15" i="36"/>
  <c r="GW15" i="36"/>
  <c r="GX15" i="36"/>
  <c r="GY15" i="36"/>
  <c r="GZ15" i="36"/>
  <c r="HA15" i="36"/>
  <c r="HB15" i="36"/>
  <c r="HC15" i="36"/>
  <c r="HD15" i="36"/>
  <c r="HE15" i="36"/>
  <c r="FN16" i="36"/>
  <c r="FO16" i="36"/>
  <c r="FP16" i="36"/>
  <c r="FQ16" i="36"/>
  <c r="FR16" i="36"/>
  <c r="FS16" i="36"/>
  <c r="FT16" i="36"/>
  <c r="FU16" i="36"/>
  <c r="FV16" i="36"/>
  <c r="FW16" i="36"/>
  <c r="FX16" i="36"/>
  <c r="FY16" i="36"/>
  <c r="FZ16" i="36"/>
  <c r="GA16" i="36"/>
  <c r="GB16" i="36"/>
  <c r="GC16" i="36"/>
  <c r="GD16" i="36"/>
  <c r="GE16" i="36"/>
  <c r="GF16" i="36"/>
  <c r="GG16" i="36"/>
  <c r="GH16" i="36"/>
  <c r="GI16" i="36"/>
  <c r="GJ16" i="36"/>
  <c r="GK16" i="36"/>
  <c r="GL16" i="36"/>
  <c r="GM16" i="36"/>
  <c r="GN16" i="36"/>
  <c r="GO16" i="36"/>
  <c r="GP16" i="36"/>
  <c r="GQ16" i="36"/>
  <c r="GR16" i="36"/>
  <c r="GS16" i="36"/>
  <c r="GT16" i="36"/>
  <c r="GU16" i="36"/>
  <c r="GV16" i="36"/>
  <c r="GW16" i="36"/>
  <c r="GX16" i="36"/>
  <c r="GY16" i="36"/>
  <c r="GZ16" i="36"/>
  <c r="HA16" i="36"/>
  <c r="HB16" i="36"/>
  <c r="HC16" i="36"/>
  <c r="HD16" i="36"/>
  <c r="HE16" i="36"/>
  <c r="FN17" i="36"/>
  <c r="EV17" i="11" s="1"/>
  <c r="FO17" i="36"/>
  <c r="EW17" i="11" s="1"/>
  <c r="FP17" i="36"/>
  <c r="EX17" i="11" s="1"/>
  <c r="FQ17" i="36"/>
  <c r="EY17" i="11" s="1"/>
  <c r="FR17" i="36"/>
  <c r="EZ17" i="11" s="1"/>
  <c r="FS17" i="36"/>
  <c r="FA17" i="11" s="1"/>
  <c r="FT17" i="36"/>
  <c r="FB17" i="11" s="1"/>
  <c r="FU17" i="36"/>
  <c r="FC17" i="11" s="1"/>
  <c r="FV17" i="36"/>
  <c r="FD17" i="11" s="1"/>
  <c r="FW17" i="36"/>
  <c r="FE17" i="11" s="1"/>
  <c r="FX17" i="36"/>
  <c r="FF17" i="11" s="1"/>
  <c r="FY17" i="36"/>
  <c r="FG17" i="11" s="1"/>
  <c r="FZ17" i="36"/>
  <c r="FH17" i="11" s="1"/>
  <c r="GA17" i="36"/>
  <c r="FI17" i="11" s="1"/>
  <c r="GB17" i="36"/>
  <c r="FJ17" i="11" s="1"/>
  <c r="GC17" i="36"/>
  <c r="FK17" i="11" s="1"/>
  <c r="GD17" i="36"/>
  <c r="FL17" i="11" s="1"/>
  <c r="GE17" i="36"/>
  <c r="FM17" i="11" s="1"/>
  <c r="GF17" i="36"/>
  <c r="FN17" i="11" s="1"/>
  <c r="GG17" i="36"/>
  <c r="FO17" i="11" s="1"/>
  <c r="GH17" i="36"/>
  <c r="FP17" i="11" s="1"/>
  <c r="GI17" i="36"/>
  <c r="FQ17" i="11" s="1"/>
  <c r="GJ17" i="36"/>
  <c r="FR17" i="11" s="1"/>
  <c r="GK17" i="36"/>
  <c r="FS17" i="11" s="1"/>
  <c r="GL17" i="36"/>
  <c r="FT17" i="11" s="1"/>
  <c r="GM17" i="36"/>
  <c r="FU17" i="11" s="1"/>
  <c r="GN17" i="36"/>
  <c r="FV17" i="11" s="1"/>
  <c r="GO17" i="36"/>
  <c r="FW17" i="11" s="1"/>
  <c r="GP17" i="36"/>
  <c r="FX17" i="11" s="1"/>
  <c r="GQ17" i="36"/>
  <c r="FY17" i="11" s="1"/>
  <c r="GR17" i="36"/>
  <c r="FZ17" i="11" s="1"/>
  <c r="GS17" i="36"/>
  <c r="GA17" i="11" s="1"/>
  <c r="GT17" i="36"/>
  <c r="GB17" i="11" s="1"/>
  <c r="GU17" i="36"/>
  <c r="GC17" i="11" s="1"/>
  <c r="GV17" i="36"/>
  <c r="GD17" i="11" s="1"/>
  <c r="GW17" i="36"/>
  <c r="GE17" i="11" s="1"/>
  <c r="GX17" i="36"/>
  <c r="GF17" i="11" s="1"/>
  <c r="GY17" i="36"/>
  <c r="GG17" i="11" s="1"/>
  <c r="GZ17" i="36"/>
  <c r="GH17" i="11" s="1"/>
  <c r="HA17" i="36"/>
  <c r="GI17" i="11" s="1"/>
  <c r="HB17" i="36"/>
  <c r="GJ17" i="11" s="1"/>
  <c r="HC17" i="36"/>
  <c r="GK17" i="11" s="1"/>
  <c r="HD17" i="36"/>
  <c r="GL17" i="11" s="1"/>
  <c r="HE17" i="36"/>
  <c r="GM17" i="11" s="1"/>
  <c r="FN18" i="36"/>
  <c r="EV18" i="11" s="1"/>
  <c r="FO18" i="36"/>
  <c r="EW18" i="11" s="1"/>
  <c r="FP18" i="36"/>
  <c r="EX18" i="11" s="1"/>
  <c r="FQ18" i="36"/>
  <c r="EY18" i="11" s="1"/>
  <c r="FR18" i="36"/>
  <c r="EZ18" i="11" s="1"/>
  <c r="FS18" i="36"/>
  <c r="FA18" i="11" s="1"/>
  <c r="FT18" i="36"/>
  <c r="FB18" i="11" s="1"/>
  <c r="FU18" i="36"/>
  <c r="FC18" i="11" s="1"/>
  <c r="FV18" i="36"/>
  <c r="FD18" i="11" s="1"/>
  <c r="FW18" i="36"/>
  <c r="FE18" i="11" s="1"/>
  <c r="FX18" i="36"/>
  <c r="FF18" i="11" s="1"/>
  <c r="FY18" i="36"/>
  <c r="FG18" i="11" s="1"/>
  <c r="FZ18" i="36"/>
  <c r="FH18" i="11" s="1"/>
  <c r="GA18" i="36"/>
  <c r="FI18" i="11" s="1"/>
  <c r="GB18" i="36"/>
  <c r="FJ18" i="11" s="1"/>
  <c r="GC18" i="36"/>
  <c r="FK18" i="11" s="1"/>
  <c r="GD18" i="36"/>
  <c r="FL18" i="11" s="1"/>
  <c r="GE18" i="36"/>
  <c r="FM18" i="11" s="1"/>
  <c r="GF18" i="36"/>
  <c r="FN18" i="11" s="1"/>
  <c r="GG18" i="36"/>
  <c r="FO18" i="11" s="1"/>
  <c r="GH18" i="36"/>
  <c r="FP18" i="11" s="1"/>
  <c r="GI18" i="36"/>
  <c r="FQ18" i="11" s="1"/>
  <c r="GJ18" i="36"/>
  <c r="FR18" i="11" s="1"/>
  <c r="GK18" i="36"/>
  <c r="FS18" i="11" s="1"/>
  <c r="GL18" i="36"/>
  <c r="FT18" i="11" s="1"/>
  <c r="GM18" i="36"/>
  <c r="FU18" i="11" s="1"/>
  <c r="GN18" i="36"/>
  <c r="FV18" i="11" s="1"/>
  <c r="GO18" i="36"/>
  <c r="FW18" i="11" s="1"/>
  <c r="GP18" i="36"/>
  <c r="FX18" i="11" s="1"/>
  <c r="GQ18" i="36"/>
  <c r="FY18" i="11" s="1"/>
  <c r="GR18" i="36"/>
  <c r="FZ18" i="11" s="1"/>
  <c r="GS18" i="36"/>
  <c r="GA18" i="11" s="1"/>
  <c r="GT18" i="36"/>
  <c r="GB18" i="11" s="1"/>
  <c r="GU18" i="36"/>
  <c r="GC18" i="11" s="1"/>
  <c r="GV18" i="36"/>
  <c r="GD18" i="11" s="1"/>
  <c r="GW18" i="36"/>
  <c r="GE18" i="11" s="1"/>
  <c r="GX18" i="36"/>
  <c r="GF18" i="11" s="1"/>
  <c r="GY18" i="36"/>
  <c r="GG18" i="11" s="1"/>
  <c r="GZ18" i="36"/>
  <c r="GH18" i="11" s="1"/>
  <c r="HA18" i="36"/>
  <c r="GI18" i="11" s="1"/>
  <c r="HB18" i="36"/>
  <c r="GJ18" i="11" s="1"/>
  <c r="HC18" i="36"/>
  <c r="GK18" i="11" s="1"/>
  <c r="HD18" i="36"/>
  <c r="GL18" i="11" s="1"/>
  <c r="HE18" i="36"/>
  <c r="GM18" i="11" s="1"/>
  <c r="FN19" i="36"/>
  <c r="EV19" i="11" s="1"/>
  <c r="FO19" i="36"/>
  <c r="EW19" i="11" s="1"/>
  <c r="FP19" i="36"/>
  <c r="EX19" i="11" s="1"/>
  <c r="FQ19" i="36"/>
  <c r="EY19" i="11" s="1"/>
  <c r="FR19" i="36"/>
  <c r="EZ19" i="11" s="1"/>
  <c r="FS19" i="36"/>
  <c r="FA19" i="11" s="1"/>
  <c r="FT19" i="36"/>
  <c r="FB19" i="11" s="1"/>
  <c r="FU19" i="36"/>
  <c r="FC19" i="11" s="1"/>
  <c r="FV19" i="36"/>
  <c r="FD19" i="11" s="1"/>
  <c r="FW19" i="36"/>
  <c r="FE19" i="11" s="1"/>
  <c r="FX19" i="36"/>
  <c r="FF19" i="11" s="1"/>
  <c r="FY19" i="36"/>
  <c r="FG19" i="11" s="1"/>
  <c r="FZ19" i="36"/>
  <c r="FH19" i="11" s="1"/>
  <c r="GA19" i="36"/>
  <c r="FI19" i="11" s="1"/>
  <c r="GB19" i="36"/>
  <c r="FJ19" i="11" s="1"/>
  <c r="GC19" i="36"/>
  <c r="FK19" i="11" s="1"/>
  <c r="GD19" i="36"/>
  <c r="FL19" i="11" s="1"/>
  <c r="GE19" i="36"/>
  <c r="FM19" i="11" s="1"/>
  <c r="GF19" i="36"/>
  <c r="FN19" i="11" s="1"/>
  <c r="GG19" i="36"/>
  <c r="FO19" i="11" s="1"/>
  <c r="GH19" i="36"/>
  <c r="FP19" i="11" s="1"/>
  <c r="GI19" i="36"/>
  <c r="FQ19" i="11" s="1"/>
  <c r="GJ19" i="36"/>
  <c r="FR19" i="11" s="1"/>
  <c r="GK19" i="36"/>
  <c r="FS19" i="11" s="1"/>
  <c r="GL19" i="36"/>
  <c r="FT19" i="11" s="1"/>
  <c r="GM19" i="36"/>
  <c r="FU19" i="11" s="1"/>
  <c r="GN19" i="36"/>
  <c r="FV19" i="11" s="1"/>
  <c r="GO19" i="36"/>
  <c r="FW19" i="11" s="1"/>
  <c r="GP19" i="36"/>
  <c r="FX19" i="11" s="1"/>
  <c r="GQ19" i="36"/>
  <c r="FY19" i="11" s="1"/>
  <c r="GR19" i="36"/>
  <c r="FZ19" i="11" s="1"/>
  <c r="GS19" i="36"/>
  <c r="GA19" i="11" s="1"/>
  <c r="GT19" i="36"/>
  <c r="GB19" i="11" s="1"/>
  <c r="GU19" i="36"/>
  <c r="GC19" i="11" s="1"/>
  <c r="GV19" i="36"/>
  <c r="GD19" i="11" s="1"/>
  <c r="GW19" i="36"/>
  <c r="GE19" i="11" s="1"/>
  <c r="GX19" i="36"/>
  <c r="GF19" i="11" s="1"/>
  <c r="GY19" i="36"/>
  <c r="GG19" i="11" s="1"/>
  <c r="GZ19" i="36"/>
  <c r="GH19" i="11" s="1"/>
  <c r="HA19" i="36"/>
  <c r="GI19" i="11" s="1"/>
  <c r="HB19" i="36"/>
  <c r="GJ19" i="11" s="1"/>
  <c r="HC19" i="36"/>
  <c r="GK19" i="11" s="1"/>
  <c r="HD19" i="36"/>
  <c r="GL19" i="11" s="1"/>
  <c r="HE19" i="36"/>
  <c r="GM19" i="11" s="1"/>
  <c r="FN20" i="36"/>
  <c r="EV20" i="11" s="1"/>
  <c r="FO20" i="36"/>
  <c r="EW20" i="11" s="1"/>
  <c r="FP20" i="36"/>
  <c r="EX20" i="11" s="1"/>
  <c r="FQ20" i="36"/>
  <c r="EY20" i="11" s="1"/>
  <c r="FR20" i="36"/>
  <c r="EZ20" i="11" s="1"/>
  <c r="FS20" i="36"/>
  <c r="FA20" i="11" s="1"/>
  <c r="FT20" i="36"/>
  <c r="FB20" i="11" s="1"/>
  <c r="FU20" i="36"/>
  <c r="FC20" i="11" s="1"/>
  <c r="FV20" i="36"/>
  <c r="FD20" i="11" s="1"/>
  <c r="FW20" i="36"/>
  <c r="FE20" i="11" s="1"/>
  <c r="FX20" i="36"/>
  <c r="FF20" i="11" s="1"/>
  <c r="FY20" i="36"/>
  <c r="FG20" i="11" s="1"/>
  <c r="FZ20" i="36"/>
  <c r="FH20" i="11" s="1"/>
  <c r="GA20" i="36"/>
  <c r="FI20" i="11" s="1"/>
  <c r="GB20" i="36"/>
  <c r="FJ20" i="11" s="1"/>
  <c r="GC20" i="36"/>
  <c r="FK20" i="11" s="1"/>
  <c r="GD20" i="36"/>
  <c r="FL20" i="11" s="1"/>
  <c r="GE20" i="36"/>
  <c r="FM20" i="11" s="1"/>
  <c r="GF20" i="36"/>
  <c r="FN20" i="11" s="1"/>
  <c r="GG20" i="36"/>
  <c r="FO20" i="11" s="1"/>
  <c r="GH20" i="36"/>
  <c r="FP20" i="11" s="1"/>
  <c r="GI20" i="36"/>
  <c r="FQ20" i="11" s="1"/>
  <c r="GJ20" i="36"/>
  <c r="FR20" i="11" s="1"/>
  <c r="GK20" i="36"/>
  <c r="FS20" i="11" s="1"/>
  <c r="GL20" i="36"/>
  <c r="FT20" i="11" s="1"/>
  <c r="GM20" i="36"/>
  <c r="FU20" i="11" s="1"/>
  <c r="GN20" i="36"/>
  <c r="FV20" i="11" s="1"/>
  <c r="GO20" i="36"/>
  <c r="FW20" i="11" s="1"/>
  <c r="GP20" i="36"/>
  <c r="FX20" i="11" s="1"/>
  <c r="GQ20" i="36"/>
  <c r="FY20" i="11" s="1"/>
  <c r="GR20" i="36"/>
  <c r="FZ20" i="11" s="1"/>
  <c r="GS20" i="36"/>
  <c r="GA20" i="11" s="1"/>
  <c r="GT20" i="36"/>
  <c r="GB20" i="11" s="1"/>
  <c r="GU20" i="36"/>
  <c r="GC20" i="11" s="1"/>
  <c r="GV20" i="36"/>
  <c r="GD20" i="11" s="1"/>
  <c r="GW20" i="36"/>
  <c r="GE20" i="11" s="1"/>
  <c r="GX20" i="36"/>
  <c r="GF20" i="11" s="1"/>
  <c r="GY20" i="36"/>
  <c r="GG20" i="11" s="1"/>
  <c r="GZ20" i="36"/>
  <c r="GH20" i="11" s="1"/>
  <c r="HA20" i="36"/>
  <c r="GI20" i="11" s="1"/>
  <c r="HB20" i="36"/>
  <c r="GJ20" i="11" s="1"/>
  <c r="HC20" i="36"/>
  <c r="GK20" i="11" s="1"/>
  <c r="HD20" i="36"/>
  <c r="GL20" i="11" s="1"/>
  <c r="HE20" i="36"/>
  <c r="GM20" i="11" s="1"/>
  <c r="FN21" i="36"/>
  <c r="EV21" i="11" s="1"/>
  <c r="FO21" i="36"/>
  <c r="EW21" i="11" s="1"/>
  <c r="FP21" i="36"/>
  <c r="EX21" i="11" s="1"/>
  <c r="FQ21" i="36"/>
  <c r="EY21" i="11" s="1"/>
  <c r="FR21" i="36"/>
  <c r="EZ21" i="11" s="1"/>
  <c r="FS21" i="36"/>
  <c r="FA21" i="11" s="1"/>
  <c r="FT21" i="36"/>
  <c r="FB21" i="11" s="1"/>
  <c r="FU21" i="36"/>
  <c r="FC21" i="11" s="1"/>
  <c r="FV21" i="36"/>
  <c r="FD21" i="11" s="1"/>
  <c r="FW21" i="36"/>
  <c r="FE21" i="11" s="1"/>
  <c r="FX21" i="36"/>
  <c r="FF21" i="11" s="1"/>
  <c r="FY21" i="36"/>
  <c r="FG21" i="11" s="1"/>
  <c r="FZ21" i="36"/>
  <c r="FH21" i="11" s="1"/>
  <c r="GA21" i="36"/>
  <c r="FI21" i="11" s="1"/>
  <c r="GB21" i="36"/>
  <c r="FJ21" i="11" s="1"/>
  <c r="GC21" i="36"/>
  <c r="FK21" i="11" s="1"/>
  <c r="GD21" i="36"/>
  <c r="FL21" i="11" s="1"/>
  <c r="GE21" i="36"/>
  <c r="FM21" i="11" s="1"/>
  <c r="GF21" i="36"/>
  <c r="FN21" i="11" s="1"/>
  <c r="GG21" i="36"/>
  <c r="FO21" i="11" s="1"/>
  <c r="GH21" i="36"/>
  <c r="FP21" i="11" s="1"/>
  <c r="GI21" i="36"/>
  <c r="FQ21" i="11" s="1"/>
  <c r="GJ21" i="36"/>
  <c r="FR21" i="11" s="1"/>
  <c r="GK21" i="36"/>
  <c r="FS21" i="11" s="1"/>
  <c r="GL21" i="36"/>
  <c r="FT21" i="11" s="1"/>
  <c r="GM21" i="36"/>
  <c r="FU21" i="11" s="1"/>
  <c r="GN21" i="36"/>
  <c r="FV21" i="11" s="1"/>
  <c r="GO21" i="36"/>
  <c r="FW21" i="11" s="1"/>
  <c r="GP21" i="36"/>
  <c r="FX21" i="11" s="1"/>
  <c r="GQ21" i="36"/>
  <c r="FY21" i="11" s="1"/>
  <c r="GR21" i="36"/>
  <c r="FZ21" i="11" s="1"/>
  <c r="GS21" i="36"/>
  <c r="GA21" i="11" s="1"/>
  <c r="GT21" i="36"/>
  <c r="GB21" i="11" s="1"/>
  <c r="GU21" i="36"/>
  <c r="GC21" i="11" s="1"/>
  <c r="GV21" i="36"/>
  <c r="GD21" i="11" s="1"/>
  <c r="GW21" i="36"/>
  <c r="GE21" i="11" s="1"/>
  <c r="GX21" i="36"/>
  <c r="GF21" i="11" s="1"/>
  <c r="GY21" i="36"/>
  <c r="GG21" i="11" s="1"/>
  <c r="GZ21" i="36"/>
  <c r="GH21" i="11" s="1"/>
  <c r="HA21" i="36"/>
  <c r="GI21" i="11" s="1"/>
  <c r="HB21" i="36"/>
  <c r="GJ21" i="11" s="1"/>
  <c r="HC21" i="36"/>
  <c r="GK21" i="11" s="1"/>
  <c r="HD21" i="36"/>
  <c r="GL21" i="11" s="1"/>
  <c r="HE21" i="36"/>
  <c r="GM21" i="11" s="1"/>
  <c r="FN22" i="36"/>
  <c r="EV22" i="11" s="1"/>
  <c r="FO22" i="36"/>
  <c r="EW22" i="11" s="1"/>
  <c r="FP22" i="36"/>
  <c r="EX22" i="11" s="1"/>
  <c r="FQ22" i="36"/>
  <c r="EY22" i="11" s="1"/>
  <c r="FR22" i="36"/>
  <c r="EZ22" i="11" s="1"/>
  <c r="FS22" i="36"/>
  <c r="FA22" i="11" s="1"/>
  <c r="FT22" i="36"/>
  <c r="FB22" i="11" s="1"/>
  <c r="FU22" i="36"/>
  <c r="FC22" i="11" s="1"/>
  <c r="FV22" i="36"/>
  <c r="FD22" i="11" s="1"/>
  <c r="FW22" i="36"/>
  <c r="FE22" i="11" s="1"/>
  <c r="FX22" i="36"/>
  <c r="FF22" i="11" s="1"/>
  <c r="FY22" i="36"/>
  <c r="FG22" i="11" s="1"/>
  <c r="FZ22" i="36"/>
  <c r="FH22" i="11" s="1"/>
  <c r="GA22" i="36"/>
  <c r="FI22" i="11" s="1"/>
  <c r="GB22" i="36"/>
  <c r="FJ22" i="11" s="1"/>
  <c r="GC22" i="36"/>
  <c r="FK22" i="11" s="1"/>
  <c r="GD22" i="36"/>
  <c r="FL22" i="11" s="1"/>
  <c r="GE22" i="36"/>
  <c r="FM22" i="11" s="1"/>
  <c r="GF22" i="36"/>
  <c r="FN22" i="11" s="1"/>
  <c r="GG22" i="36"/>
  <c r="FO22" i="11" s="1"/>
  <c r="GH22" i="36"/>
  <c r="FP22" i="11" s="1"/>
  <c r="GI22" i="36"/>
  <c r="FQ22" i="11" s="1"/>
  <c r="GJ22" i="36"/>
  <c r="FR22" i="11" s="1"/>
  <c r="GK22" i="36"/>
  <c r="FS22" i="11" s="1"/>
  <c r="GL22" i="36"/>
  <c r="FT22" i="11" s="1"/>
  <c r="GM22" i="36"/>
  <c r="FU22" i="11" s="1"/>
  <c r="GN22" i="36"/>
  <c r="FV22" i="11" s="1"/>
  <c r="GO22" i="36"/>
  <c r="FW22" i="11" s="1"/>
  <c r="GP22" i="36"/>
  <c r="FX22" i="11" s="1"/>
  <c r="GQ22" i="36"/>
  <c r="FY22" i="11" s="1"/>
  <c r="GR22" i="36"/>
  <c r="FZ22" i="11" s="1"/>
  <c r="GS22" i="36"/>
  <c r="GA22" i="11" s="1"/>
  <c r="GT22" i="36"/>
  <c r="GB22" i="11" s="1"/>
  <c r="GU22" i="36"/>
  <c r="GC22" i="11" s="1"/>
  <c r="GV22" i="36"/>
  <c r="GD22" i="11" s="1"/>
  <c r="GW22" i="36"/>
  <c r="GE22" i="11" s="1"/>
  <c r="GX22" i="36"/>
  <c r="GF22" i="11" s="1"/>
  <c r="GY22" i="36"/>
  <c r="GG22" i="11" s="1"/>
  <c r="GZ22" i="36"/>
  <c r="GH22" i="11" s="1"/>
  <c r="HA22" i="36"/>
  <c r="GI22" i="11" s="1"/>
  <c r="HB22" i="36"/>
  <c r="GJ22" i="11" s="1"/>
  <c r="HC22" i="36"/>
  <c r="GK22" i="11" s="1"/>
  <c r="HD22" i="36"/>
  <c r="GL22" i="11" s="1"/>
  <c r="HE22" i="36"/>
  <c r="GM22" i="11" s="1"/>
  <c r="FN23" i="36"/>
  <c r="EV23" i="11" s="1"/>
  <c r="FO23" i="36"/>
  <c r="EW23" i="11" s="1"/>
  <c r="FP23" i="36"/>
  <c r="EX23" i="11" s="1"/>
  <c r="FQ23" i="36"/>
  <c r="EY23" i="11" s="1"/>
  <c r="FR23" i="36"/>
  <c r="EZ23" i="11" s="1"/>
  <c r="FS23" i="36"/>
  <c r="FA23" i="11" s="1"/>
  <c r="FT23" i="36"/>
  <c r="FB23" i="11" s="1"/>
  <c r="FU23" i="36"/>
  <c r="FC23" i="11" s="1"/>
  <c r="FV23" i="36"/>
  <c r="FD23" i="11" s="1"/>
  <c r="FW23" i="36"/>
  <c r="FE23" i="11" s="1"/>
  <c r="FX23" i="36"/>
  <c r="FF23" i="11" s="1"/>
  <c r="FY23" i="36"/>
  <c r="FG23" i="11" s="1"/>
  <c r="FZ23" i="36"/>
  <c r="FH23" i="11" s="1"/>
  <c r="GA23" i="36"/>
  <c r="FI23" i="11" s="1"/>
  <c r="GB23" i="36"/>
  <c r="FJ23" i="11" s="1"/>
  <c r="GC23" i="36"/>
  <c r="FK23" i="11" s="1"/>
  <c r="GD23" i="36"/>
  <c r="FL23" i="11" s="1"/>
  <c r="GE23" i="36"/>
  <c r="FM23" i="11" s="1"/>
  <c r="GF23" i="36"/>
  <c r="FN23" i="11" s="1"/>
  <c r="GG23" i="36"/>
  <c r="FO23" i="11" s="1"/>
  <c r="GH23" i="36"/>
  <c r="FP23" i="11" s="1"/>
  <c r="GI23" i="36"/>
  <c r="FQ23" i="11" s="1"/>
  <c r="GJ23" i="36"/>
  <c r="FR23" i="11" s="1"/>
  <c r="GK23" i="36"/>
  <c r="FS23" i="11" s="1"/>
  <c r="GL23" i="36"/>
  <c r="FT23" i="11" s="1"/>
  <c r="GM23" i="36"/>
  <c r="FU23" i="11" s="1"/>
  <c r="GN23" i="36"/>
  <c r="FV23" i="11" s="1"/>
  <c r="GO23" i="36"/>
  <c r="FW23" i="11" s="1"/>
  <c r="GP23" i="36"/>
  <c r="FX23" i="11" s="1"/>
  <c r="GQ23" i="36"/>
  <c r="FY23" i="11" s="1"/>
  <c r="GR23" i="36"/>
  <c r="FZ23" i="11" s="1"/>
  <c r="GS23" i="36"/>
  <c r="GA23" i="11" s="1"/>
  <c r="GT23" i="36"/>
  <c r="GB23" i="11" s="1"/>
  <c r="GU23" i="36"/>
  <c r="GC23" i="11" s="1"/>
  <c r="GV23" i="36"/>
  <c r="GD23" i="11" s="1"/>
  <c r="GW23" i="36"/>
  <c r="GE23" i="11" s="1"/>
  <c r="GX23" i="36"/>
  <c r="GF23" i="11" s="1"/>
  <c r="GY23" i="36"/>
  <c r="GG23" i="11" s="1"/>
  <c r="GZ23" i="36"/>
  <c r="GH23" i="11" s="1"/>
  <c r="HA23" i="36"/>
  <c r="GI23" i="11" s="1"/>
  <c r="HB23" i="36"/>
  <c r="GJ23" i="11" s="1"/>
  <c r="HC23" i="36"/>
  <c r="GK23" i="11" s="1"/>
  <c r="HD23" i="36"/>
  <c r="GL23" i="11" s="1"/>
  <c r="HE23" i="36"/>
  <c r="GM23" i="11" s="1"/>
  <c r="FN24" i="36"/>
  <c r="EV24" i="11" s="1"/>
  <c r="FO24" i="36"/>
  <c r="EW24" i="11" s="1"/>
  <c r="FP24" i="36"/>
  <c r="EX24" i="11" s="1"/>
  <c r="FQ24" i="36"/>
  <c r="EY24" i="11" s="1"/>
  <c r="FR24" i="36"/>
  <c r="EZ24" i="11" s="1"/>
  <c r="FS24" i="36"/>
  <c r="FA24" i="11" s="1"/>
  <c r="FT24" i="36"/>
  <c r="FB24" i="11" s="1"/>
  <c r="FU24" i="36"/>
  <c r="FC24" i="11" s="1"/>
  <c r="FV24" i="36"/>
  <c r="FD24" i="11" s="1"/>
  <c r="FW24" i="36"/>
  <c r="FE24" i="11" s="1"/>
  <c r="FX24" i="36"/>
  <c r="FF24" i="11" s="1"/>
  <c r="FY24" i="36"/>
  <c r="FG24" i="11" s="1"/>
  <c r="FZ24" i="36"/>
  <c r="FH24" i="11" s="1"/>
  <c r="GA24" i="36"/>
  <c r="FI24" i="11" s="1"/>
  <c r="GB24" i="36"/>
  <c r="FJ24" i="11" s="1"/>
  <c r="GC24" i="36"/>
  <c r="FK24" i="11" s="1"/>
  <c r="GD24" i="36"/>
  <c r="FL24" i="11" s="1"/>
  <c r="GE24" i="36"/>
  <c r="FM24" i="11" s="1"/>
  <c r="GF24" i="36"/>
  <c r="FN24" i="11" s="1"/>
  <c r="GG24" i="36"/>
  <c r="FO24" i="11" s="1"/>
  <c r="GH24" i="36"/>
  <c r="FP24" i="11" s="1"/>
  <c r="GI24" i="36"/>
  <c r="FQ24" i="11" s="1"/>
  <c r="GJ24" i="36"/>
  <c r="FR24" i="11" s="1"/>
  <c r="GK24" i="36"/>
  <c r="FS24" i="11" s="1"/>
  <c r="GL24" i="36"/>
  <c r="FT24" i="11" s="1"/>
  <c r="GM24" i="36"/>
  <c r="FU24" i="11" s="1"/>
  <c r="GN24" i="36"/>
  <c r="FV24" i="11" s="1"/>
  <c r="GO24" i="36"/>
  <c r="FW24" i="11" s="1"/>
  <c r="GP24" i="36"/>
  <c r="FX24" i="11" s="1"/>
  <c r="GQ24" i="36"/>
  <c r="FY24" i="11" s="1"/>
  <c r="GR24" i="36"/>
  <c r="FZ24" i="11" s="1"/>
  <c r="GS24" i="36"/>
  <c r="GA24" i="11" s="1"/>
  <c r="GT24" i="36"/>
  <c r="GB24" i="11" s="1"/>
  <c r="GU24" i="36"/>
  <c r="GC24" i="11" s="1"/>
  <c r="GV24" i="36"/>
  <c r="GD24" i="11" s="1"/>
  <c r="GW24" i="36"/>
  <c r="GE24" i="11" s="1"/>
  <c r="GX24" i="36"/>
  <c r="GF24" i="11" s="1"/>
  <c r="GY24" i="36"/>
  <c r="GG24" i="11" s="1"/>
  <c r="GZ24" i="36"/>
  <c r="GH24" i="11" s="1"/>
  <c r="HA24" i="36"/>
  <c r="GI24" i="11" s="1"/>
  <c r="HB24" i="36"/>
  <c r="GJ24" i="11" s="1"/>
  <c r="HC24" i="36"/>
  <c r="GK24" i="11" s="1"/>
  <c r="HD24" i="36"/>
  <c r="GL24" i="11" s="1"/>
  <c r="HE24" i="36"/>
  <c r="GM24" i="11" s="1"/>
  <c r="FN25" i="36"/>
  <c r="EV25" i="11" s="1"/>
  <c r="FO25" i="36"/>
  <c r="EW25" i="11" s="1"/>
  <c r="FP25" i="36"/>
  <c r="EX25" i="11" s="1"/>
  <c r="FQ25" i="36"/>
  <c r="EY25" i="11" s="1"/>
  <c r="FR25" i="36"/>
  <c r="EZ25" i="11" s="1"/>
  <c r="FS25" i="36"/>
  <c r="FA25" i="11" s="1"/>
  <c r="FT25" i="36"/>
  <c r="FB25" i="11" s="1"/>
  <c r="FU25" i="36"/>
  <c r="FC25" i="11" s="1"/>
  <c r="FV25" i="36"/>
  <c r="FD25" i="11" s="1"/>
  <c r="FW25" i="36"/>
  <c r="FE25" i="11" s="1"/>
  <c r="FX25" i="36"/>
  <c r="FF25" i="11" s="1"/>
  <c r="FY25" i="36"/>
  <c r="FG25" i="11" s="1"/>
  <c r="FZ25" i="36"/>
  <c r="FH25" i="11" s="1"/>
  <c r="GA25" i="36"/>
  <c r="FI25" i="11" s="1"/>
  <c r="GB25" i="36"/>
  <c r="FJ25" i="11" s="1"/>
  <c r="GC25" i="36"/>
  <c r="FK25" i="11" s="1"/>
  <c r="GD25" i="36"/>
  <c r="FL25" i="11" s="1"/>
  <c r="GE25" i="36"/>
  <c r="FM25" i="11" s="1"/>
  <c r="GF25" i="36"/>
  <c r="FN25" i="11" s="1"/>
  <c r="GG25" i="36"/>
  <c r="FO25" i="11" s="1"/>
  <c r="GH25" i="36"/>
  <c r="FP25" i="11" s="1"/>
  <c r="GI25" i="36"/>
  <c r="FQ25" i="11" s="1"/>
  <c r="GJ25" i="36"/>
  <c r="FR25" i="11" s="1"/>
  <c r="GK25" i="36"/>
  <c r="FS25" i="11" s="1"/>
  <c r="GL25" i="36"/>
  <c r="FT25" i="11" s="1"/>
  <c r="GM25" i="36"/>
  <c r="FU25" i="11" s="1"/>
  <c r="GN25" i="36"/>
  <c r="FV25" i="11" s="1"/>
  <c r="GO25" i="36"/>
  <c r="FW25" i="11" s="1"/>
  <c r="GP25" i="36"/>
  <c r="FX25" i="11" s="1"/>
  <c r="GQ25" i="36"/>
  <c r="FY25" i="11" s="1"/>
  <c r="GR25" i="36"/>
  <c r="FZ25" i="11" s="1"/>
  <c r="GS25" i="36"/>
  <c r="GA25" i="11" s="1"/>
  <c r="GT25" i="36"/>
  <c r="GB25" i="11" s="1"/>
  <c r="GU25" i="36"/>
  <c r="GC25" i="11" s="1"/>
  <c r="GV25" i="36"/>
  <c r="GD25" i="11" s="1"/>
  <c r="GW25" i="36"/>
  <c r="GE25" i="11" s="1"/>
  <c r="GX25" i="36"/>
  <c r="GF25" i="11" s="1"/>
  <c r="GY25" i="36"/>
  <c r="GG25" i="11" s="1"/>
  <c r="GZ25" i="36"/>
  <c r="GH25" i="11" s="1"/>
  <c r="HA25" i="36"/>
  <c r="GI25" i="11" s="1"/>
  <c r="HB25" i="36"/>
  <c r="GJ25" i="11" s="1"/>
  <c r="HC25" i="36"/>
  <c r="GK25" i="11" s="1"/>
  <c r="HD25" i="36"/>
  <c r="GL25" i="11" s="1"/>
  <c r="HE25" i="36"/>
  <c r="GM25" i="11" s="1"/>
  <c r="FN26" i="36"/>
  <c r="EV26" i="11" s="1"/>
  <c r="FO26" i="36"/>
  <c r="EW26" i="11" s="1"/>
  <c r="FP26" i="36"/>
  <c r="EX26" i="11" s="1"/>
  <c r="FQ26" i="36"/>
  <c r="EY26" i="11" s="1"/>
  <c r="FR26" i="36"/>
  <c r="EZ26" i="11" s="1"/>
  <c r="FS26" i="36"/>
  <c r="FA26" i="11" s="1"/>
  <c r="FT26" i="36"/>
  <c r="FB26" i="11" s="1"/>
  <c r="FU26" i="36"/>
  <c r="FC26" i="11" s="1"/>
  <c r="FV26" i="36"/>
  <c r="FD26" i="11" s="1"/>
  <c r="FW26" i="36"/>
  <c r="FE26" i="11" s="1"/>
  <c r="FX26" i="36"/>
  <c r="FF26" i="11" s="1"/>
  <c r="FY26" i="36"/>
  <c r="FG26" i="11" s="1"/>
  <c r="FZ26" i="36"/>
  <c r="FH26" i="11" s="1"/>
  <c r="GA26" i="36"/>
  <c r="FI26" i="11" s="1"/>
  <c r="GB26" i="36"/>
  <c r="FJ26" i="11" s="1"/>
  <c r="GC26" i="36"/>
  <c r="FK26" i="11" s="1"/>
  <c r="GD26" i="36"/>
  <c r="FL26" i="11" s="1"/>
  <c r="GE26" i="36"/>
  <c r="FM26" i="11" s="1"/>
  <c r="GF26" i="36"/>
  <c r="FN26" i="11" s="1"/>
  <c r="GG26" i="36"/>
  <c r="FO26" i="11" s="1"/>
  <c r="GH26" i="36"/>
  <c r="FP26" i="11" s="1"/>
  <c r="GI26" i="36"/>
  <c r="FQ26" i="11" s="1"/>
  <c r="GJ26" i="36"/>
  <c r="FR26" i="11" s="1"/>
  <c r="GK26" i="36"/>
  <c r="FS26" i="11" s="1"/>
  <c r="GL26" i="36"/>
  <c r="FT26" i="11" s="1"/>
  <c r="GM26" i="36"/>
  <c r="FU26" i="11" s="1"/>
  <c r="GN26" i="36"/>
  <c r="FV26" i="11" s="1"/>
  <c r="GO26" i="36"/>
  <c r="FW26" i="11" s="1"/>
  <c r="GP26" i="36"/>
  <c r="FX26" i="11" s="1"/>
  <c r="GQ26" i="36"/>
  <c r="FY26" i="11" s="1"/>
  <c r="GR26" i="36"/>
  <c r="FZ26" i="11" s="1"/>
  <c r="GS26" i="36"/>
  <c r="GA26" i="11" s="1"/>
  <c r="GT26" i="36"/>
  <c r="GB26" i="11" s="1"/>
  <c r="GU26" i="36"/>
  <c r="GC26" i="11" s="1"/>
  <c r="GV26" i="36"/>
  <c r="GD26" i="11" s="1"/>
  <c r="GW26" i="36"/>
  <c r="GE26" i="11" s="1"/>
  <c r="GX26" i="36"/>
  <c r="GF26" i="11" s="1"/>
  <c r="GY26" i="36"/>
  <c r="GG26" i="11" s="1"/>
  <c r="GZ26" i="36"/>
  <c r="GH26" i="11" s="1"/>
  <c r="HA26" i="36"/>
  <c r="GI26" i="11" s="1"/>
  <c r="HB26" i="36"/>
  <c r="GJ26" i="11" s="1"/>
  <c r="HC26" i="36"/>
  <c r="GK26" i="11" s="1"/>
  <c r="HD26" i="36"/>
  <c r="GL26" i="11" s="1"/>
  <c r="HE26" i="36"/>
  <c r="GM26" i="11" s="1"/>
  <c r="FN27" i="36"/>
  <c r="EV27" i="11" s="1"/>
  <c r="FO27" i="36"/>
  <c r="EW27" i="11" s="1"/>
  <c r="FP27" i="36"/>
  <c r="EX27" i="11" s="1"/>
  <c r="FQ27" i="36"/>
  <c r="EY27" i="11" s="1"/>
  <c r="FR27" i="36"/>
  <c r="EZ27" i="11" s="1"/>
  <c r="FS27" i="36"/>
  <c r="FA27" i="11" s="1"/>
  <c r="FT27" i="36"/>
  <c r="FB27" i="11" s="1"/>
  <c r="FU27" i="36"/>
  <c r="FC27" i="11" s="1"/>
  <c r="FV27" i="36"/>
  <c r="FD27" i="11" s="1"/>
  <c r="FW27" i="36"/>
  <c r="FE27" i="11" s="1"/>
  <c r="FX27" i="36"/>
  <c r="FF27" i="11" s="1"/>
  <c r="FY27" i="36"/>
  <c r="FG27" i="11" s="1"/>
  <c r="FZ27" i="36"/>
  <c r="FH27" i="11" s="1"/>
  <c r="GA27" i="36"/>
  <c r="FI27" i="11" s="1"/>
  <c r="GB27" i="36"/>
  <c r="FJ27" i="11" s="1"/>
  <c r="GC27" i="36"/>
  <c r="FK27" i="11" s="1"/>
  <c r="GD27" i="36"/>
  <c r="FL27" i="11" s="1"/>
  <c r="GE27" i="36"/>
  <c r="FM27" i="11" s="1"/>
  <c r="GF27" i="36"/>
  <c r="FN27" i="11" s="1"/>
  <c r="GG27" i="36"/>
  <c r="FO27" i="11" s="1"/>
  <c r="GH27" i="36"/>
  <c r="FP27" i="11" s="1"/>
  <c r="GI27" i="36"/>
  <c r="FQ27" i="11" s="1"/>
  <c r="GJ27" i="36"/>
  <c r="FR27" i="11" s="1"/>
  <c r="GK27" i="36"/>
  <c r="FS27" i="11" s="1"/>
  <c r="GL27" i="36"/>
  <c r="FT27" i="11" s="1"/>
  <c r="GM27" i="36"/>
  <c r="FU27" i="11" s="1"/>
  <c r="GN27" i="36"/>
  <c r="FV27" i="11" s="1"/>
  <c r="GO27" i="36"/>
  <c r="FW27" i="11" s="1"/>
  <c r="GP27" i="36"/>
  <c r="FX27" i="11" s="1"/>
  <c r="GQ27" i="36"/>
  <c r="FY27" i="11" s="1"/>
  <c r="GR27" i="36"/>
  <c r="FZ27" i="11" s="1"/>
  <c r="GS27" i="36"/>
  <c r="GA27" i="11" s="1"/>
  <c r="GT27" i="36"/>
  <c r="GB27" i="11" s="1"/>
  <c r="GU27" i="36"/>
  <c r="GC27" i="11" s="1"/>
  <c r="GV27" i="36"/>
  <c r="GD27" i="11" s="1"/>
  <c r="GW27" i="36"/>
  <c r="GE27" i="11" s="1"/>
  <c r="GX27" i="36"/>
  <c r="GF27" i="11" s="1"/>
  <c r="GY27" i="36"/>
  <c r="GG27" i="11" s="1"/>
  <c r="GZ27" i="36"/>
  <c r="GH27" i="11" s="1"/>
  <c r="HA27" i="36"/>
  <c r="GI27" i="11" s="1"/>
  <c r="HB27" i="36"/>
  <c r="GJ27" i="11" s="1"/>
  <c r="HC27" i="36"/>
  <c r="GK27" i="11" s="1"/>
  <c r="HD27" i="36"/>
  <c r="GL27" i="11" s="1"/>
  <c r="HE27" i="36"/>
  <c r="GM27" i="11" s="1"/>
  <c r="FN28" i="36"/>
  <c r="EV28" i="11" s="1"/>
  <c r="FO28" i="36"/>
  <c r="EW28" i="11" s="1"/>
  <c r="FP28" i="36"/>
  <c r="EX28" i="11" s="1"/>
  <c r="FQ28" i="36"/>
  <c r="EY28" i="11" s="1"/>
  <c r="FR28" i="36"/>
  <c r="EZ28" i="11" s="1"/>
  <c r="FS28" i="36"/>
  <c r="FA28" i="11" s="1"/>
  <c r="FT28" i="36"/>
  <c r="FB28" i="11" s="1"/>
  <c r="FU28" i="36"/>
  <c r="FC28" i="11" s="1"/>
  <c r="FV28" i="36"/>
  <c r="FD28" i="11" s="1"/>
  <c r="FW28" i="36"/>
  <c r="FE28" i="11" s="1"/>
  <c r="FX28" i="36"/>
  <c r="FF28" i="11" s="1"/>
  <c r="FY28" i="36"/>
  <c r="FG28" i="11" s="1"/>
  <c r="FZ28" i="36"/>
  <c r="FH28" i="11" s="1"/>
  <c r="GA28" i="36"/>
  <c r="FI28" i="11" s="1"/>
  <c r="GB28" i="36"/>
  <c r="FJ28" i="11" s="1"/>
  <c r="GC28" i="36"/>
  <c r="FK28" i="11" s="1"/>
  <c r="GD28" i="36"/>
  <c r="FL28" i="11" s="1"/>
  <c r="GE28" i="36"/>
  <c r="FM28" i="11" s="1"/>
  <c r="GF28" i="36"/>
  <c r="FN28" i="11" s="1"/>
  <c r="GG28" i="36"/>
  <c r="FO28" i="11" s="1"/>
  <c r="GH28" i="36"/>
  <c r="FP28" i="11" s="1"/>
  <c r="GI28" i="36"/>
  <c r="FQ28" i="11" s="1"/>
  <c r="GJ28" i="36"/>
  <c r="FR28" i="11" s="1"/>
  <c r="GK28" i="36"/>
  <c r="FS28" i="11" s="1"/>
  <c r="GL28" i="36"/>
  <c r="FT28" i="11" s="1"/>
  <c r="GM28" i="36"/>
  <c r="FU28" i="11" s="1"/>
  <c r="GN28" i="36"/>
  <c r="FV28" i="11" s="1"/>
  <c r="GO28" i="36"/>
  <c r="FW28" i="11" s="1"/>
  <c r="GP28" i="36"/>
  <c r="FX28" i="11" s="1"/>
  <c r="GQ28" i="36"/>
  <c r="FY28" i="11" s="1"/>
  <c r="GR28" i="36"/>
  <c r="FZ28" i="11" s="1"/>
  <c r="GS28" i="36"/>
  <c r="GA28" i="11" s="1"/>
  <c r="GT28" i="36"/>
  <c r="GB28" i="11" s="1"/>
  <c r="GU28" i="36"/>
  <c r="GC28" i="11" s="1"/>
  <c r="GV28" i="36"/>
  <c r="GD28" i="11" s="1"/>
  <c r="GW28" i="36"/>
  <c r="GE28" i="11" s="1"/>
  <c r="GX28" i="36"/>
  <c r="GF28" i="11" s="1"/>
  <c r="GY28" i="36"/>
  <c r="GG28" i="11" s="1"/>
  <c r="GZ28" i="36"/>
  <c r="GH28" i="11" s="1"/>
  <c r="HA28" i="36"/>
  <c r="GI28" i="11" s="1"/>
  <c r="HB28" i="36"/>
  <c r="GJ28" i="11" s="1"/>
  <c r="HC28" i="36"/>
  <c r="GK28" i="11" s="1"/>
  <c r="HD28" i="36"/>
  <c r="GL28" i="11" s="1"/>
  <c r="HE28" i="36"/>
  <c r="GM28" i="11" s="1"/>
  <c r="FN29" i="36"/>
  <c r="EV29" i="11" s="1"/>
  <c r="FO29" i="36"/>
  <c r="EW29" i="11" s="1"/>
  <c r="FP29" i="36"/>
  <c r="EX29" i="11" s="1"/>
  <c r="FQ29" i="36"/>
  <c r="EY29" i="11" s="1"/>
  <c r="FR29" i="36"/>
  <c r="EZ29" i="11" s="1"/>
  <c r="FS29" i="36"/>
  <c r="FA29" i="11" s="1"/>
  <c r="FT29" i="36"/>
  <c r="FB29" i="11" s="1"/>
  <c r="FU29" i="36"/>
  <c r="FC29" i="11" s="1"/>
  <c r="FV29" i="36"/>
  <c r="FD29" i="11" s="1"/>
  <c r="FW29" i="36"/>
  <c r="FE29" i="11" s="1"/>
  <c r="FX29" i="36"/>
  <c r="FF29" i="11" s="1"/>
  <c r="FY29" i="36"/>
  <c r="FG29" i="11" s="1"/>
  <c r="FZ29" i="36"/>
  <c r="FH29" i="11" s="1"/>
  <c r="GA29" i="36"/>
  <c r="FI29" i="11" s="1"/>
  <c r="GB29" i="36"/>
  <c r="FJ29" i="11" s="1"/>
  <c r="GC29" i="36"/>
  <c r="FK29" i="11" s="1"/>
  <c r="GD29" i="36"/>
  <c r="FL29" i="11" s="1"/>
  <c r="GE29" i="36"/>
  <c r="FM29" i="11" s="1"/>
  <c r="GF29" i="36"/>
  <c r="FN29" i="11" s="1"/>
  <c r="GG29" i="36"/>
  <c r="FO29" i="11" s="1"/>
  <c r="GH29" i="36"/>
  <c r="FP29" i="11" s="1"/>
  <c r="GI29" i="36"/>
  <c r="FQ29" i="11" s="1"/>
  <c r="GJ29" i="36"/>
  <c r="FR29" i="11" s="1"/>
  <c r="GK29" i="36"/>
  <c r="FS29" i="11" s="1"/>
  <c r="GL29" i="36"/>
  <c r="FT29" i="11" s="1"/>
  <c r="GM29" i="36"/>
  <c r="FU29" i="11" s="1"/>
  <c r="GN29" i="36"/>
  <c r="FV29" i="11" s="1"/>
  <c r="GO29" i="36"/>
  <c r="FW29" i="11" s="1"/>
  <c r="GP29" i="36"/>
  <c r="FX29" i="11" s="1"/>
  <c r="GQ29" i="36"/>
  <c r="FY29" i="11" s="1"/>
  <c r="GR29" i="36"/>
  <c r="FZ29" i="11" s="1"/>
  <c r="GS29" i="36"/>
  <c r="GA29" i="11" s="1"/>
  <c r="GT29" i="36"/>
  <c r="GB29" i="11" s="1"/>
  <c r="GU29" i="36"/>
  <c r="GC29" i="11" s="1"/>
  <c r="GV29" i="36"/>
  <c r="GD29" i="11" s="1"/>
  <c r="GW29" i="36"/>
  <c r="GE29" i="11" s="1"/>
  <c r="GX29" i="36"/>
  <c r="GF29" i="11" s="1"/>
  <c r="GY29" i="36"/>
  <c r="GG29" i="11" s="1"/>
  <c r="GZ29" i="36"/>
  <c r="GH29" i="11" s="1"/>
  <c r="HA29" i="36"/>
  <c r="GI29" i="11" s="1"/>
  <c r="HB29" i="36"/>
  <c r="GJ29" i="11" s="1"/>
  <c r="HC29" i="36"/>
  <c r="GK29" i="11" s="1"/>
  <c r="HD29" i="36"/>
  <c r="GL29" i="11" s="1"/>
  <c r="HE29" i="36"/>
  <c r="GM29" i="11" s="1"/>
  <c r="FN30" i="36"/>
  <c r="EV30" i="11" s="1"/>
  <c r="FO30" i="36"/>
  <c r="EW30" i="11" s="1"/>
  <c r="FP30" i="36"/>
  <c r="EX30" i="11" s="1"/>
  <c r="FQ30" i="36"/>
  <c r="EY30" i="11" s="1"/>
  <c r="FR30" i="36"/>
  <c r="EZ30" i="11" s="1"/>
  <c r="FS30" i="36"/>
  <c r="FA30" i="11" s="1"/>
  <c r="FT30" i="36"/>
  <c r="FB30" i="11" s="1"/>
  <c r="FU30" i="36"/>
  <c r="FC30" i="11" s="1"/>
  <c r="FV30" i="36"/>
  <c r="FD30" i="11" s="1"/>
  <c r="FW30" i="36"/>
  <c r="FE30" i="11" s="1"/>
  <c r="FX30" i="36"/>
  <c r="FF30" i="11" s="1"/>
  <c r="FY30" i="36"/>
  <c r="FG30" i="11" s="1"/>
  <c r="FZ30" i="36"/>
  <c r="FH30" i="11" s="1"/>
  <c r="GA30" i="36"/>
  <c r="FI30" i="11" s="1"/>
  <c r="GB30" i="36"/>
  <c r="FJ30" i="11" s="1"/>
  <c r="GC30" i="36"/>
  <c r="FK30" i="11" s="1"/>
  <c r="GD30" i="36"/>
  <c r="FL30" i="11" s="1"/>
  <c r="GE30" i="36"/>
  <c r="FM30" i="11" s="1"/>
  <c r="GF30" i="36"/>
  <c r="FN30" i="11" s="1"/>
  <c r="GG30" i="36"/>
  <c r="FO30" i="11" s="1"/>
  <c r="GH30" i="36"/>
  <c r="FP30" i="11" s="1"/>
  <c r="GI30" i="36"/>
  <c r="FQ30" i="11" s="1"/>
  <c r="GJ30" i="36"/>
  <c r="FR30" i="11" s="1"/>
  <c r="GK30" i="36"/>
  <c r="FS30" i="11" s="1"/>
  <c r="GL30" i="36"/>
  <c r="FT30" i="11" s="1"/>
  <c r="GM30" i="36"/>
  <c r="FU30" i="11" s="1"/>
  <c r="GN30" i="36"/>
  <c r="FV30" i="11" s="1"/>
  <c r="GO30" i="36"/>
  <c r="FW30" i="11" s="1"/>
  <c r="GP30" i="36"/>
  <c r="FX30" i="11" s="1"/>
  <c r="GQ30" i="36"/>
  <c r="FY30" i="11" s="1"/>
  <c r="GR30" i="36"/>
  <c r="FZ30" i="11" s="1"/>
  <c r="GS30" i="36"/>
  <c r="GA30" i="11" s="1"/>
  <c r="GT30" i="36"/>
  <c r="GB30" i="11" s="1"/>
  <c r="GU30" i="36"/>
  <c r="GC30" i="11" s="1"/>
  <c r="GV30" i="36"/>
  <c r="GD30" i="11" s="1"/>
  <c r="GW30" i="36"/>
  <c r="GE30" i="11" s="1"/>
  <c r="GX30" i="36"/>
  <c r="GF30" i="11" s="1"/>
  <c r="GY30" i="36"/>
  <c r="GG30" i="11" s="1"/>
  <c r="GZ30" i="36"/>
  <c r="GH30" i="11" s="1"/>
  <c r="HA30" i="36"/>
  <c r="GI30" i="11" s="1"/>
  <c r="HB30" i="36"/>
  <c r="GJ30" i="11" s="1"/>
  <c r="HC30" i="36"/>
  <c r="GK30" i="11" s="1"/>
  <c r="HD30" i="36"/>
  <c r="GL30" i="11" s="1"/>
  <c r="HE30" i="36"/>
  <c r="GM30" i="11" s="1"/>
  <c r="FN31" i="36"/>
  <c r="EV31" i="11" s="1"/>
  <c r="FO31" i="36"/>
  <c r="EW31" i="11" s="1"/>
  <c r="FP31" i="36"/>
  <c r="EX31" i="11" s="1"/>
  <c r="FQ31" i="36"/>
  <c r="EY31" i="11" s="1"/>
  <c r="FR31" i="36"/>
  <c r="EZ31" i="11" s="1"/>
  <c r="FS31" i="36"/>
  <c r="FA31" i="11" s="1"/>
  <c r="FT31" i="36"/>
  <c r="FB31" i="11" s="1"/>
  <c r="FU31" i="36"/>
  <c r="FC31" i="11" s="1"/>
  <c r="FV31" i="36"/>
  <c r="FD31" i="11" s="1"/>
  <c r="FW31" i="36"/>
  <c r="FE31" i="11" s="1"/>
  <c r="FX31" i="36"/>
  <c r="FF31" i="11" s="1"/>
  <c r="FY31" i="36"/>
  <c r="FG31" i="11" s="1"/>
  <c r="FZ31" i="36"/>
  <c r="FH31" i="11" s="1"/>
  <c r="GA31" i="36"/>
  <c r="FI31" i="11" s="1"/>
  <c r="GB31" i="36"/>
  <c r="FJ31" i="11" s="1"/>
  <c r="GC31" i="36"/>
  <c r="FK31" i="11" s="1"/>
  <c r="GD31" i="36"/>
  <c r="FL31" i="11" s="1"/>
  <c r="GE31" i="36"/>
  <c r="FM31" i="11" s="1"/>
  <c r="GF31" i="36"/>
  <c r="FN31" i="11" s="1"/>
  <c r="GG31" i="36"/>
  <c r="FO31" i="11" s="1"/>
  <c r="GH31" i="36"/>
  <c r="FP31" i="11" s="1"/>
  <c r="GI31" i="36"/>
  <c r="FQ31" i="11" s="1"/>
  <c r="GJ31" i="36"/>
  <c r="FR31" i="11" s="1"/>
  <c r="GK31" i="36"/>
  <c r="FS31" i="11" s="1"/>
  <c r="GL31" i="36"/>
  <c r="FT31" i="11" s="1"/>
  <c r="GM31" i="36"/>
  <c r="FU31" i="11" s="1"/>
  <c r="GN31" i="36"/>
  <c r="FV31" i="11" s="1"/>
  <c r="GO31" i="36"/>
  <c r="FW31" i="11" s="1"/>
  <c r="GP31" i="36"/>
  <c r="FX31" i="11" s="1"/>
  <c r="GQ31" i="36"/>
  <c r="FY31" i="11" s="1"/>
  <c r="GR31" i="36"/>
  <c r="FZ31" i="11" s="1"/>
  <c r="GS31" i="36"/>
  <c r="GA31" i="11" s="1"/>
  <c r="GT31" i="36"/>
  <c r="GB31" i="11" s="1"/>
  <c r="GU31" i="36"/>
  <c r="GC31" i="11" s="1"/>
  <c r="GV31" i="36"/>
  <c r="GD31" i="11" s="1"/>
  <c r="GW31" i="36"/>
  <c r="GE31" i="11" s="1"/>
  <c r="GX31" i="36"/>
  <c r="GF31" i="11" s="1"/>
  <c r="GY31" i="36"/>
  <c r="GG31" i="11" s="1"/>
  <c r="GZ31" i="36"/>
  <c r="GH31" i="11" s="1"/>
  <c r="HA31" i="36"/>
  <c r="GI31" i="11" s="1"/>
  <c r="HB31" i="36"/>
  <c r="GJ31" i="11" s="1"/>
  <c r="HC31" i="36"/>
  <c r="GK31" i="11" s="1"/>
  <c r="HD31" i="36"/>
  <c r="GL31" i="11" s="1"/>
  <c r="HE31" i="36"/>
  <c r="GM31" i="11" s="1"/>
  <c r="FN32" i="36"/>
  <c r="EV32" i="11" s="1"/>
  <c r="FO32" i="36"/>
  <c r="EW32" i="11" s="1"/>
  <c r="FP32" i="36"/>
  <c r="EX32" i="11" s="1"/>
  <c r="FQ32" i="36"/>
  <c r="EY32" i="11" s="1"/>
  <c r="FR32" i="36"/>
  <c r="EZ32" i="11" s="1"/>
  <c r="FS32" i="36"/>
  <c r="FA32" i="11" s="1"/>
  <c r="FT32" i="36"/>
  <c r="FB32" i="11" s="1"/>
  <c r="FU32" i="36"/>
  <c r="FC32" i="11" s="1"/>
  <c r="FV32" i="36"/>
  <c r="FD32" i="11" s="1"/>
  <c r="FW32" i="36"/>
  <c r="FE32" i="11" s="1"/>
  <c r="FX32" i="36"/>
  <c r="FF32" i="11" s="1"/>
  <c r="FY32" i="36"/>
  <c r="FG32" i="11" s="1"/>
  <c r="FZ32" i="36"/>
  <c r="FH32" i="11" s="1"/>
  <c r="GA32" i="36"/>
  <c r="FI32" i="11" s="1"/>
  <c r="GB32" i="36"/>
  <c r="FJ32" i="11" s="1"/>
  <c r="GC32" i="36"/>
  <c r="FK32" i="11" s="1"/>
  <c r="GD32" i="36"/>
  <c r="FL32" i="11" s="1"/>
  <c r="GE32" i="36"/>
  <c r="FM32" i="11" s="1"/>
  <c r="GF32" i="36"/>
  <c r="FN32" i="11" s="1"/>
  <c r="GG32" i="36"/>
  <c r="FO32" i="11" s="1"/>
  <c r="GH32" i="36"/>
  <c r="FP32" i="11" s="1"/>
  <c r="GI32" i="36"/>
  <c r="FQ32" i="11" s="1"/>
  <c r="GJ32" i="36"/>
  <c r="FR32" i="11" s="1"/>
  <c r="GK32" i="36"/>
  <c r="FS32" i="11" s="1"/>
  <c r="GL32" i="36"/>
  <c r="FT32" i="11" s="1"/>
  <c r="GM32" i="36"/>
  <c r="FU32" i="11" s="1"/>
  <c r="GN32" i="36"/>
  <c r="FV32" i="11" s="1"/>
  <c r="GO32" i="36"/>
  <c r="FW32" i="11" s="1"/>
  <c r="GP32" i="36"/>
  <c r="FX32" i="11" s="1"/>
  <c r="GQ32" i="36"/>
  <c r="FY32" i="11" s="1"/>
  <c r="GR32" i="36"/>
  <c r="FZ32" i="11" s="1"/>
  <c r="GS32" i="36"/>
  <c r="GA32" i="11" s="1"/>
  <c r="GT32" i="36"/>
  <c r="GB32" i="11" s="1"/>
  <c r="GU32" i="36"/>
  <c r="GC32" i="11" s="1"/>
  <c r="GV32" i="36"/>
  <c r="GD32" i="11" s="1"/>
  <c r="GW32" i="36"/>
  <c r="GE32" i="11" s="1"/>
  <c r="GX32" i="36"/>
  <c r="GF32" i="11" s="1"/>
  <c r="GY32" i="36"/>
  <c r="GG32" i="11" s="1"/>
  <c r="GZ32" i="36"/>
  <c r="GH32" i="11" s="1"/>
  <c r="HA32" i="36"/>
  <c r="GI32" i="11" s="1"/>
  <c r="HB32" i="36"/>
  <c r="GJ32" i="11" s="1"/>
  <c r="HC32" i="36"/>
  <c r="GK32" i="11" s="1"/>
  <c r="HD32" i="36"/>
  <c r="GL32" i="11" s="1"/>
  <c r="HE32" i="36"/>
  <c r="GM32" i="11" s="1"/>
  <c r="FN33" i="36"/>
  <c r="EV33" i="11" s="1"/>
  <c r="FO33" i="36"/>
  <c r="EW33" i="11" s="1"/>
  <c r="FP33" i="36"/>
  <c r="EX33" i="11" s="1"/>
  <c r="FQ33" i="36"/>
  <c r="EY33" i="11" s="1"/>
  <c r="FR33" i="36"/>
  <c r="EZ33" i="11" s="1"/>
  <c r="FS33" i="36"/>
  <c r="FA33" i="11" s="1"/>
  <c r="FT33" i="36"/>
  <c r="FB33" i="11" s="1"/>
  <c r="FU33" i="36"/>
  <c r="FC33" i="11" s="1"/>
  <c r="FV33" i="36"/>
  <c r="FD33" i="11" s="1"/>
  <c r="FW33" i="36"/>
  <c r="FE33" i="11" s="1"/>
  <c r="FX33" i="36"/>
  <c r="FF33" i="11" s="1"/>
  <c r="FY33" i="36"/>
  <c r="FG33" i="11" s="1"/>
  <c r="FZ33" i="36"/>
  <c r="FH33" i="11" s="1"/>
  <c r="GA33" i="36"/>
  <c r="FI33" i="11" s="1"/>
  <c r="GB33" i="36"/>
  <c r="FJ33" i="11" s="1"/>
  <c r="GC33" i="36"/>
  <c r="FK33" i="11" s="1"/>
  <c r="GD33" i="36"/>
  <c r="FL33" i="11" s="1"/>
  <c r="GE33" i="36"/>
  <c r="FM33" i="11" s="1"/>
  <c r="GF33" i="36"/>
  <c r="FN33" i="11" s="1"/>
  <c r="GG33" i="36"/>
  <c r="FO33" i="11" s="1"/>
  <c r="GH33" i="36"/>
  <c r="FP33" i="11" s="1"/>
  <c r="GI33" i="36"/>
  <c r="FQ33" i="11" s="1"/>
  <c r="GJ33" i="36"/>
  <c r="FR33" i="11" s="1"/>
  <c r="GK33" i="36"/>
  <c r="FS33" i="11" s="1"/>
  <c r="GL33" i="36"/>
  <c r="FT33" i="11" s="1"/>
  <c r="GM33" i="36"/>
  <c r="FU33" i="11" s="1"/>
  <c r="GN33" i="36"/>
  <c r="FV33" i="11" s="1"/>
  <c r="GO33" i="36"/>
  <c r="FW33" i="11" s="1"/>
  <c r="GP33" i="36"/>
  <c r="FX33" i="11" s="1"/>
  <c r="GQ33" i="36"/>
  <c r="FY33" i="11" s="1"/>
  <c r="GR33" i="36"/>
  <c r="FZ33" i="11" s="1"/>
  <c r="GS33" i="36"/>
  <c r="GA33" i="11" s="1"/>
  <c r="GT33" i="36"/>
  <c r="GB33" i="11" s="1"/>
  <c r="GU33" i="36"/>
  <c r="GC33" i="11" s="1"/>
  <c r="GV33" i="36"/>
  <c r="GD33" i="11" s="1"/>
  <c r="GW33" i="36"/>
  <c r="GE33" i="11" s="1"/>
  <c r="GX33" i="36"/>
  <c r="GF33" i="11" s="1"/>
  <c r="GY33" i="36"/>
  <c r="GG33" i="11" s="1"/>
  <c r="GZ33" i="36"/>
  <c r="GH33" i="11" s="1"/>
  <c r="HA33" i="36"/>
  <c r="GI33" i="11" s="1"/>
  <c r="HB33" i="36"/>
  <c r="GJ33" i="11" s="1"/>
  <c r="HC33" i="36"/>
  <c r="GK33" i="11" s="1"/>
  <c r="HD33" i="36"/>
  <c r="GL33" i="11" s="1"/>
  <c r="HE33" i="36"/>
  <c r="GM33" i="11" s="1"/>
  <c r="FN34" i="36"/>
  <c r="EV34" i="11" s="1"/>
  <c r="FO34" i="36"/>
  <c r="EW34" i="11" s="1"/>
  <c r="FP34" i="36"/>
  <c r="EX34" i="11" s="1"/>
  <c r="FQ34" i="36"/>
  <c r="EY34" i="11" s="1"/>
  <c r="FR34" i="36"/>
  <c r="EZ34" i="11" s="1"/>
  <c r="FS34" i="36"/>
  <c r="FA34" i="11" s="1"/>
  <c r="FT34" i="36"/>
  <c r="FB34" i="11" s="1"/>
  <c r="FU34" i="36"/>
  <c r="FC34" i="11" s="1"/>
  <c r="FV34" i="36"/>
  <c r="FD34" i="11" s="1"/>
  <c r="FW34" i="36"/>
  <c r="FE34" i="11" s="1"/>
  <c r="FX34" i="36"/>
  <c r="FF34" i="11" s="1"/>
  <c r="FY34" i="36"/>
  <c r="FG34" i="11" s="1"/>
  <c r="FZ34" i="36"/>
  <c r="FH34" i="11" s="1"/>
  <c r="GA34" i="36"/>
  <c r="FI34" i="11" s="1"/>
  <c r="GB34" i="36"/>
  <c r="FJ34" i="11" s="1"/>
  <c r="GC34" i="36"/>
  <c r="FK34" i="11" s="1"/>
  <c r="GD34" i="36"/>
  <c r="FL34" i="11" s="1"/>
  <c r="GE34" i="36"/>
  <c r="FM34" i="11" s="1"/>
  <c r="GF34" i="36"/>
  <c r="FN34" i="11" s="1"/>
  <c r="GG34" i="36"/>
  <c r="FO34" i="11" s="1"/>
  <c r="GH34" i="36"/>
  <c r="FP34" i="11" s="1"/>
  <c r="GI34" i="36"/>
  <c r="FQ34" i="11" s="1"/>
  <c r="GJ34" i="36"/>
  <c r="FR34" i="11" s="1"/>
  <c r="GK34" i="36"/>
  <c r="FS34" i="11" s="1"/>
  <c r="GL34" i="36"/>
  <c r="FT34" i="11" s="1"/>
  <c r="GM34" i="36"/>
  <c r="FU34" i="11" s="1"/>
  <c r="GN34" i="36"/>
  <c r="FV34" i="11" s="1"/>
  <c r="GO34" i="36"/>
  <c r="FW34" i="11" s="1"/>
  <c r="GP34" i="36"/>
  <c r="FX34" i="11" s="1"/>
  <c r="GQ34" i="36"/>
  <c r="FY34" i="11" s="1"/>
  <c r="GR34" i="36"/>
  <c r="FZ34" i="11" s="1"/>
  <c r="GS34" i="36"/>
  <c r="GA34" i="11" s="1"/>
  <c r="GT34" i="36"/>
  <c r="GB34" i="11" s="1"/>
  <c r="GU34" i="36"/>
  <c r="GC34" i="11" s="1"/>
  <c r="GV34" i="36"/>
  <c r="GD34" i="11" s="1"/>
  <c r="GW34" i="36"/>
  <c r="GE34" i="11" s="1"/>
  <c r="GX34" i="36"/>
  <c r="GF34" i="11" s="1"/>
  <c r="GY34" i="36"/>
  <c r="GG34" i="11" s="1"/>
  <c r="GZ34" i="36"/>
  <c r="GH34" i="11" s="1"/>
  <c r="HA34" i="36"/>
  <c r="GI34" i="11" s="1"/>
  <c r="HB34" i="36"/>
  <c r="GJ34" i="11" s="1"/>
  <c r="HC34" i="36"/>
  <c r="GK34" i="11" s="1"/>
  <c r="HD34" i="36"/>
  <c r="GL34" i="11" s="1"/>
  <c r="HE34" i="36"/>
  <c r="GM34" i="11" s="1"/>
  <c r="FN35" i="36"/>
  <c r="EV35" i="11" s="1"/>
  <c r="FO35" i="36"/>
  <c r="EW35" i="11" s="1"/>
  <c r="FP35" i="36"/>
  <c r="EX35" i="11" s="1"/>
  <c r="FQ35" i="36"/>
  <c r="EY35" i="11" s="1"/>
  <c r="FR35" i="36"/>
  <c r="EZ35" i="11" s="1"/>
  <c r="FS35" i="36"/>
  <c r="FA35" i="11" s="1"/>
  <c r="FT35" i="36"/>
  <c r="FB35" i="11" s="1"/>
  <c r="FU35" i="36"/>
  <c r="FC35" i="11" s="1"/>
  <c r="FV35" i="36"/>
  <c r="FD35" i="11" s="1"/>
  <c r="FW35" i="36"/>
  <c r="FE35" i="11" s="1"/>
  <c r="FX35" i="36"/>
  <c r="FF35" i="11" s="1"/>
  <c r="FY35" i="36"/>
  <c r="FG35" i="11" s="1"/>
  <c r="FZ35" i="36"/>
  <c r="FH35" i="11" s="1"/>
  <c r="GA35" i="36"/>
  <c r="FI35" i="11" s="1"/>
  <c r="GB35" i="36"/>
  <c r="FJ35" i="11" s="1"/>
  <c r="GC35" i="36"/>
  <c r="FK35" i="11" s="1"/>
  <c r="GD35" i="36"/>
  <c r="FL35" i="11" s="1"/>
  <c r="GE35" i="36"/>
  <c r="FM35" i="11" s="1"/>
  <c r="GF35" i="36"/>
  <c r="FN35" i="11" s="1"/>
  <c r="GG35" i="36"/>
  <c r="FO35" i="11" s="1"/>
  <c r="GH35" i="36"/>
  <c r="FP35" i="11" s="1"/>
  <c r="GI35" i="36"/>
  <c r="FQ35" i="11" s="1"/>
  <c r="GJ35" i="36"/>
  <c r="FR35" i="11" s="1"/>
  <c r="GK35" i="36"/>
  <c r="FS35" i="11" s="1"/>
  <c r="GL35" i="36"/>
  <c r="FT35" i="11" s="1"/>
  <c r="GM35" i="36"/>
  <c r="FU35" i="11" s="1"/>
  <c r="GN35" i="36"/>
  <c r="FV35" i="11" s="1"/>
  <c r="GO35" i="36"/>
  <c r="FW35" i="11" s="1"/>
  <c r="GP35" i="36"/>
  <c r="FX35" i="11" s="1"/>
  <c r="GQ35" i="36"/>
  <c r="FY35" i="11" s="1"/>
  <c r="GR35" i="36"/>
  <c r="FZ35" i="11" s="1"/>
  <c r="GS35" i="36"/>
  <c r="GA35" i="11" s="1"/>
  <c r="GT35" i="36"/>
  <c r="GB35" i="11" s="1"/>
  <c r="GU35" i="36"/>
  <c r="GC35" i="11" s="1"/>
  <c r="GV35" i="36"/>
  <c r="GD35" i="11" s="1"/>
  <c r="GW35" i="36"/>
  <c r="GE35" i="11" s="1"/>
  <c r="GX35" i="36"/>
  <c r="GF35" i="11" s="1"/>
  <c r="GY35" i="36"/>
  <c r="GG35" i="11" s="1"/>
  <c r="GZ35" i="36"/>
  <c r="GH35" i="11" s="1"/>
  <c r="HA35" i="36"/>
  <c r="GI35" i="11" s="1"/>
  <c r="HB35" i="36"/>
  <c r="GJ35" i="11" s="1"/>
  <c r="HC35" i="36"/>
  <c r="GK35" i="11" s="1"/>
  <c r="HD35" i="36"/>
  <c r="GL35" i="11" s="1"/>
  <c r="HE35" i="36"/>
  <c r="GM35" i="11" s="1"/>
  <c r="FN36" i="36"/>
  <c r="EV36" i="11" s="1"/>
  <c r="FO36" i="36"/>
  <c r="EW36" i="11" s="1"/>
  <c r="FP36" i="36"/>
  <c r="EX36" i="11" s="1"/>
  <c r="FQ36" i="36"/>
  <c r="EY36" i="11" s="1"/>
  <c r="FR36" i="36"/>
  <c r="EZ36" i="11" s="1"/>
  <c r="FS36" i="36"/>
  <c r="FA36" i="11" s="1"/>
  <c r="FT36" i="36"/>
  <c r="FB36" i="11" s="1"/>
  <c r="FU36" i="36"/>
  <c r="FC36" i="11" s="1"/>
  <c r="FV36" i="36"/>
  <c r="FD36" i="11" s="1"/>
  <c r="FW36" i="36"/>
  <c r="FE36" i="11" s="1"/>
  <c r="FX36" i="36"/>
  <c r="FF36" i="11" s="1"/>
  <c r="FY36" i="36"/>
  <c r="FG36" i="11" s="1"/>
  <c r="FZ36" i="36"/>
  <c r="FH36" i="11" s="1"/>
  <c r="GA36" i="36"/>
  <c r="FI36" i="11" s="1"/>
  <c r="GB36" i="36"/>
  <c r="FJ36" i="11" s="1"/>
  <c r="GC36" i="36"/>
  <c r="FK36" i="11" s="1"/>
  <c r="GD36" i="36"/>
  <c r="FL36" i="11" s="1"/>
  <c r="GE36" i="36"/>
  <c r="FM36" i="11" s="1"/>
  <c r="GF36" i="36"/>
  <c r="FN36" i="11" s="1"/>
  <c r="GG36" i="36"/>
  <c r="FO36" i="11" s="1"/>
  <c r="GH36" i="36"/>
  <c r="FP36" i="11" s="1"/>
  <c r="GI36" i="36"/>
  <c r="FQ36" i="11" s="1"/>
  <c r="GJ36" i="36"/>
  <c r="FR36" i="11" s="1"/>
  <c r="GK36" i="36"/>
  <c r="FS36" i="11" s="1"/>
  <c r="GL36" i="36"/>
  <c r="FT36" i="11" s="1"/>
  <c r="GM36" i="36"/>
  <c r="FU36" i="11" s="1"/>
  <c r="GN36" i="36"/>
  <c r="FV36" i="11" s="1"/>
  <c r="GO36" i="36"/>
  <c r="FW36" i="11" s="1"/>
  <c r="GP36" i="36"/>
  <c r="FX36" i="11" s="1"/>
  <c r="GQ36" i="36"/>
  <c r="FY36" i="11" s="1"/>
  <c r="GR36" i="36"/>
  <c r="FZ36" i="11" s="1"/>
  <c r="GS36" i="36"/>
  <c r="GA36" i="11" s="1"/>
  <c r="GT36" i="36"/>
  <c r="GB36" i="11" s="1"/>
  <c r="GU36" i="36"/>
  <c r="GC36" i="11" s="1"/>
  <c r="GV36" i="36"/>
  <c r="GD36" i="11" s="1"/>
  <c r="GW36" i="36"/>
  <c r="GE36" i="11" s="1"/>
  <c r="GX36" i="36"/>
  <c r="GF36" i="11" s="1"/>
  <c r="GY36" i="36"/>
  <c r="GG36" i="11" s="1"/>
  <c r="GZ36" i="36"/>
  <c r="GH36" i="11" s="1"/>
  <c r="HA36" i="36"/>
  <c r="GI36" i="11" s="1"/>
  <c r="HB36" i="36"/>
  <c r="GJ36" i="11" s="1"/>
  <c r="HC36" i="36"/>
  <c r="GK36" i="11" s="1"/>
  <c r="HD36" i="36"/>
  <c r="GL36" i="11" s="1"/>
  <c r="HE36" i="36"/>
  <c r="GM36" i="11" s="1"/>
  <c r="FN37" i="36"/>
  <c r="EV37" i="11" s="1"/>
  <c r="FO37" i="36"/>
  <c r="EW37" i="11" s="1"/>
  <c r="FP37" i="36"/>
  <c r="EX37" i="11" s="1"/>
  <c r="FQ37" i="36"/>
  <c r="EY37" i="11" s="1"/>
  <c r="FR37" i="36"/>
  <c r="EZ37" i="11" s="1"/>
  <c r="FS37" i="36"/>
  <c r="FA37" i="11" s="1"/>
  <c r="FT37" i="36"/>
  <c r="FB37" i="11" s="1"/>
  <c r="FU37" i="36"/>
  <c r="FC37" i="11" s="1"/>
  <c r="FV37" i="36"/>
  <c r="FD37" i="11" s="1"/>
  <c r="FW37" i="36"/>
  <c r="FE37" i="11" s="1"/>
  <c r="FX37" i="36"/>
  <c r="FF37" i="11" s="1"/>
  <c r="FY37" i="36"/>
  <c r="FG37" i="11" s="1"/>
  <c r="FZ37" i="36"/>
  <c r="FH37" i="11" s="1"/>
  <c r="GA37" i="36"/>
  <c r="FI37" i="11" s="1"/>
  <c r="GB37" i="36"/>
  <c r="FJ37" i="11" s="1"/>
  <c r="GC37" i="36"/>
  <c r="FK37" i="11" s="1"/>
  <c r="GD37" i="36"/>
  <c r="FL37" i="11" s="1"/>
  <c r="GE37" i="36"/>
  <c r="FM37" i="11" s="1"/>
  <c r="GF37" i="36"/>
  <c r="FN37" i="11" s="1"/>
  <c r="GG37" i="36"/>
  <c r="FO37" i="11" s="1"/>
  <c r="GH37" i="36"/>
  <c r="FP37" i="11" s="1"/>
  <c r="GI37" i="36"/>
  <c r="FQ37" i="11" s="1"/>
  <c r="GJ37" i="36"/>
  <c r="FR37" i="11" s="1"/>
  <c r="GK37" i="36"/>
  <c r="FS37" i="11" s="1"/>
  <c r="GL37" i="36"/>
  <c r="FT37" i="11" s="1"/>
  <c r="GM37" i="36"/>
  <c r="FU37" i="11" s="1"/>
  <c r="GN37" i="36"/>
  <c r="FV37" i="11" s="1"/>
  <c r="GO37" i="36"/>
  <c r="FW37" i="11" s="1"/>
  <c r="GP37" i="36"/>
  <c r="FX37" i="11" s="1"/>
  <c r="GQ37" i="36"/>
  <c r="FY37" i="11" s="1"/>
  <c r="GR37" i="36"/>
  <c r="FZ37" i="11" s="1"/>
  <c r="GS37" i="36"/>
  <c r="GA37" i="11" s="1"/>
  <c r="GT37" i="36"/>
  <c r="GB37" i="11" s="1"/>
  <c r="GU37" i="36"/>
  <c r="GC37" i="11" s="1"/>
  <c r="GV37" i="36"/>
  <c r="GD37" i="11" s="1"/>
  <c r="GW37" i="36"/>
  <c r="GE37" i="11" s="1"/>
  <c r="GX37" i="36"/>
  <c r="GF37" i="11" s="1"/>
  <c r="GY37" i="36"/>
  <c r="GG37" i="11" s="1"/>
  <c r="GZ37" i="36"/>
  <c r="GH37" i="11" s="1"/>
  <c r="HA37" i="36"/>
  <c r="GI37" i="11" s="1"/>
  <c r="HB37" i="36"/>
  <c r="GJ37" i="11" s="1"/>
  <c r="HC37" i="36"/>
  <c r="GK37" i="11" s="1"/>
  <c r="HD37" i="36"/>
  <c r="GL37" i="11" s="1"/>
  <c r="HE37" i="36"/>
  <c r="GM37" i="11" s="1"/>
  <c r="FN38" i="36"/>
  <c r="EV38" i="11" s="1"/>
  <c r="FO38" i="36"/>
  <c r="EW38" i="11" s="1"/>
  <c r="FP38" i="36"/>
  <c r="EX38" i="11" s="1"/>
  <c r="FQ38" i="36"/>
  <c r="EY38" i="11" s="1"/>
  <c r="FR38" i="36"/>
  <c r="EZ38" i="11" s="1"/>
  <c r="FS38" i="36"/>
  <c r="FA38" i="11" s="1"/>
  <c r="FT38" i="36"/>
  <c r="FB38" i="11" s="1"/>
  <c r="FU38" i="36"/>
  <c r="FC38" i="11" s="1"/>
  <c r="FV38" i="36"/>
  <c r="FD38" i="11" s="1"/>
  <c r="FW38" i="36"/>
  <c r="FE38" i="11" s="1"/>
  <c r="FX38" i="36"/>
  <c r="FF38" i="11" s="1"/>
  <c r="FY38" i="36"/>
  <c r="FG38" i="11" s="1"/>
  <c r="FZ38" i="36"/>
  <c r="FH38" i="11" s="1"/>
  <c r="GA38" i="36"/>
  <c r="FI38" i="11" s="1"/>
  <c r="GB38" i="36"/>
  <c r="FJ38" i="11" s="1"/>
  <c r="GC38" i="36"/>
  <c r="FK38" i="11" s="1"/>
  <c r="GD38" i="36"/>
  <c r="FL38" i="11" s="1"/>
  <c r="GE38" i="36"/>
  <c r="FM38" i="11" s="1"/>
  <c r="GF38" i="36"/>
  <c r="FN38" i="11" s="1"/>
  <c r="GG38" i="36"/>
  <c r="FO38" i="11" s="1"/>
  <c r="GH38" i="36"/>
  <c r="FP38" i="11" s="1"/>
  <c r="GI38" i="36"/>
  <c r="FQ38" i="11" s="1"/>
  <c r="GJ38" i="36"/>
  <c r="FR38" i="11" s="1"/>
  <c r="GK38" i="36"/>
  <c r="FS38" i="11" s="1"/>
  <c r="GL38" i="36"/>
  <c r="FT38" i="11" s="1"/>
  <c r="GM38" i="36"/>
  <c r="FU38" i="11" s="1"/>
  <c r="GN38" i="36"/>
  <c r="FV38" i="11" s="1"/>
  <c r="GO38" i="36"/>
  <c r="FW38" i="11" s="1"/>
  <c r="GP38" i="36"/>
  <c r="FX38" i="11" s="1"/>
  <c r="GQ38" i="36"/>
  <c r="FY38" i="11" s="1"/>
  <c r="GR38" i="36"/>
  <c r="FZ38" i="11" s="1"/>
  <c r="GS38" i="36"/>
  <c r="GA38" i="11" s="1"/>
  <c r="GT38" i="36"/>
  <c r="GB38" i="11" s="1"/>
  <c r="GU38" i="36"/>
  <c r="GC38" i="11" s="1"/>
  <c r="GV38" i="36"/>
  <c r="GD38" i="11" s="1"/>
  <c r="GW38" i="36"/>
  <c r="GE38" i="11" s="1"/>
  <c r="GX38" i="36"/>
  <c r="GF38" i="11" s="1"/>
  <c r="GY38" i="36"/>
  <c r="GG38" i="11" s="1"/>
  <c r="GZ38" i="36"/>
  <c r="GH38" i="11" s="1"/>
  <c r="HA38" i="36"/>
  <c r="GI38" i="11" s="1"/>
  <c r="HB38" i="36"/>
  <c r="GJ38" i="11" s="1"/>
  <c r="HC38" i="36"/>
  <c r="GK38" i="11" s="1"/>
  <c r="HD38" i="36"/>
  <c r="GL38" i="11" s="1"/>
  <c r="HE38" i="36"/>
  <c r="GM38" i="11" s="1"/>
  <c r="FN39" i="36"/>
  <c r="EV39" i="11" s="1"/>
  <c r="FO39" i="36"/>
  <c r="EW39" i="11" s="1"/>
  <c r="FP39" i="36"/>
  <c r="EX39" i="11" s="1"/>
  <c r="FQ39" i="36"/>
  <c r="EY39" i="11" s="1"/>
  <c r="FR39" i="36"/>
  <c r="EZ39" i="11" s="1"/>
  <c r="FS39" i="36"/>
  <c r="FA39" i="11" s="1"/>
  <c r="FT39" i="36"/>
  <c r="FB39" i="11" s="1"/>
  <c r="FU39" i="36"/>
  <c r="FC39" i="11" s="1"/>
  <c r="FV39" i="36"/>
  <c r="FD39" i="11" s="1"/>
  <c r="FW39" i="36"/>
  <c r="FE39" i="11" s="1"/>
  <c r="FX39" i="36"/>
  <c r="FF39" i="11" s="1"/>
  <c r="FY39" i="36"/>
  <c r="FG39" i="11" s="1"/>
  <c r="FZ39" i="36"/>
  <c r="FH39" i="11" s="1"/>
  <c r="GA39" i="36"/>
  <c r="FI39" i="11" s="1"/>
  <c r="GB39" i="36"/>
  <c r="FJ39" i="11" s="1"/>
  <c r="GC39" i="36"/>
  <c r="FK39" i="11" s="1"/>
  <c r="GD39" i="36"/>
  <c r="FL39" i="11" s="1"/>
  <c r="GE39" i="36"/>
  <c r="FM39" i="11" s="1"/>
  <c r="GF39" i="36"/>
  <c r="FN39" i="11" s="1"/>
  <c r="GG39" i="36"/>
  <c r="FO39" i="11" s="1"/>
  <c r="GH39" i="36"/>
  <c r="FP39" i="11" s="1"/>
  <c r="GI39" i="36"/>
  <c r="FQ39" i="11" s="1"/>
  <c r="GJ39" i="36"/>
  <c r="FR39" i="11" s="1"/>
  <c r="GK39" i="36"/>
  <c r="FS39" i="11" s="1"/>
  <c r="GL39" i="36"/>
  <c r="FT39" i="11" s="1"/>
  <c r="GM39" i="36"/>
  <c r="FU39" i="11" s="1"/>
  <c r="GN39" i="36"/>
  <c r="FV39" i="11" s="1"/>
  <c r="GO39" i="36"/>
  <c r="FW39" i="11" s="1"/>
  <c r="GP39" i="36"/>
  <c r="FX39" i="11" s="1"/>
  <c r="GQ39" i="36"/>
  <c r="FY39" i="11" s="1"/>
  <c r="GR39" i="36"/>
  <c r="FZ39" i="11" s="1"/>
  <c r="GS39" i="36"/>
  <c r="GA39" i="11" s="1"/>
  <c r="GT39" i="36"/>
  <c r="GB39" i="11" s="1"/>
  <c r="GU39" i="36"/>
  <c r="GC39" i="11" s="1"/>
  <c r="GV39" i="36"/>
  <c r="GD39" i="11" s="1"/>
  <c r="GW39" i="36"/>
  <c r="GE39" i="11" s="1"/>
  <c r="GX39" i="36"/>
  <c r="GF39" i="11" s="1"/>
  <c r="GY39" i="36"/>
  <c r="GG39" i="11" s="1"/>
  <c r="GZ39" i="36"/>
  <c r="GH39" i="11" s="1"/>
  <c r="HA39" i="36"/>
  <c r="GI39" i="11" s="1"/>
  <c r="HB39" i="36"/>
  <c r="GJ39" i="11" s="1"/>
  <c r="HC39" i="36"/>
  <c r="GK39" i="11" s="1"/>
  <c r="HD39" i="36"/>
  <c r="GL39" i="11" s="1"/>
  <c r="HE39" i="36"/>
  <c r="GM39" i="11" s="1"/>
  <c r="FN40" i="36"/>
  <c r="EV40" i="11" s="1"/>
  <c r="FO40" i="36"/>
  <c r="EW40" i="11" s="1"/>
  <c r="FP40" i="36"/>
  <c r="EX40" i="11" s="1"/>
  <c r="FQ40" i="36"/>
  <c r="EY40" i="11" s="1"/>
  <c r="FR40" i="36"/>
  <c r="EZ40" i="11" s="1"/>
  <c r="FS40" i="36"/>
  <c r="FA40" i="11" s="1"/>
  <c r="FT40" i="36"/>
  <c r="FB40" i="11" s="1"/>
  <c r="FU40" i="36"/>
  <c r="FC40" i="11" s="1"/>
  <c r="FV40" i="36"/>
  <c r="FD40" i="11" s="1"/>
  <c r="FW40" i="36"/>
  <c r="FE40" i="11" s="1"/>
  <c r="FX40" i="36"/>
  <c r="FF40" i="11" s="1"/>
  <c r="FY40" i="36"/>
  <c r="FG40" i="11" s="1"/>
  <c r="FZ40" i="36"/>
  <c r="FH40" i="11" s="1"/>
  <c r="GA40" i="36"/>
  <c r="FI40" i="11" s="1"/>
  <c r="GB40" i="36"/>
  <c r="FJ40" i="11" s="1"/>
  <c r="GC40" i="36"/>
  <c r="FK40" i="11" s="1"/>
  <c r="GD40" i="36"/>
  <c r="FL40" i="11" s="1"/>
  <c r="GE40" i="36"/>
  <c r="FM40" i="11" s="1"/>
  <c r="GF40" i="36"/>
  <c r="FN40" i="11" s="1"/>
  <c r="GG40" i="36"/>
  <c r="FO40" i="11" s="1"/>
  <c r="GH40" i="36"/>
  <c r="FP40" i="11" s="1"/>
  <c r="GI40" i="36"/>
  <c r="FQ40" i="11" s="1"/>
  <c r="GJ40" i="36"/>
  <c r="FR40" i="11" s="1"/>
  <c r="GK40" i="36"/>
  <c r="FS40" i="11" s="1"/>
  <c r="GL40" i="36"/>
  <c r="FT40" i="11" s="1"/>
  <c r="GM40" i="36"/>
  <c r="FU40" i="11" s="1"/>
  <c r="GN40" i="36"/>
  <c r="FV40" i="11" s="1"/>
  <c r="GO40" i="36"/>
  <c r="FW40" i="11" s="1"/>
  <c r="GP40" i="36"/>
  <c r="FX40" i="11" s="1"/>
  <c r="GQ40" i="36"/>
  <c r="FY40" i="11" s="1"/>
  <c r="GR40" i="36"/>
  <c r="FZ40" i="11" s="1"/>
  <c r="GS40" i="36"/>
  <c r="GA40" i="11" s="1"/>
  <c r="GT40" i="36"/>
  <c r="GB40" i="11" s="1"/>
  <c r="GU40" i="36"/>
  <c r="GC40" i="11" s="1"/>
  <c r="GV40" i="36"/>
  <c r="GD40" i="11" s="1"/>
  <c r="GW40" i="36"/>
  <c r="GE40" i="11" s="1"/>
  <c r="GX40" i="36"/>
  <c r="GF40" i="11" s="1"/>
  <c r="GY40" i="36"/>
  <c r="GG40" i="11" s="1"/>
  <c r="GZ40" i="36"/>
  <c r="GH40" i="11" s="1"/>
  <c r="HA40" i="36"/>
  <c r="GI40" i="11" s="1"/>
  <c r="HB40" i="36"/>
  <c r="GJ40" i="11" s="1"/>
  <c r="HC40" i="36"/>
  <c r="GK40" i="11" s="1"/>
  <c r="HD40" i="36"/>
  <c r="GL40" i="11" s="1"/>
  <c r="HE40" i="36"/>
  <c r="GM40" i="11" s="1"/>
  <c r="FN41" i="36"/>
  <c r="EV41" i="11" s="1"/>
  <c r="FO41" i="36"/>
  <c r="EW41" i="11" s="1"/>
  <c r="FP41" i="36"/>
  <c r="EX41" i="11" s="1"/>
  <c r="FQ41" i="36"/>
  <c r="EY41" i="11" s="1"/>
  <c r="FR41" i="36"/>
  <c r="EZ41" i="11" s="1"/>
  <c r="FS41" i="36"/>
  <c r="FA41" i="11" s="1"/>
  <c r="FT41" i="36"/>
  <c r="FB41" i="11" s="1"/>
  <c r="FU41" i="36"/>
  <c r="FC41" i="11" s="1"/>
  <c r="FV41" i="36"/>
  <c r="FD41" i="11" s="1"/>
  <c r="FW41" i="36"/>
  <c r="FE41" i="11" s="1"/>
  <c r="FX41" i="36"/>
  <c r="FF41" i="11" s="1"/>
  <c r="FY41" i="36"/>
  <c r="FG41" i="11" s="1"/>
  <c r="FZ41" i="36"/>
  <c r="FH41" i="11" s="1"/>
  <c r="GA41" i="36"/>
  <c r="FI41" i="11" s="1"/>
  <c r="GB41" i="36"/>
  <c r="FJ41" i="11" s="1"/>
  <c r="GC41" i="36"/>
  <c r="FK41" i="11" s="1"/>
  <c r="GD41" i="36"/>
  <c r="FL41" i="11" s="1"/>
  <c r="GE41" i="36"/>
  <c r="FM41" i="11" s="1"/>
  <c r="GF41" i="36"/>
  <c r="FN41" i="11" s="1"/>
  <c r="GG41" i="36"/>
  <c r="FO41" i="11" s="1"/>
  <c r="GH41" i="36"/>
  <c r="FP41" i="11" s="1"/>
  <c r="GI41" i="36"/>
  <c r="FQ41" i="11" s="1"/>
  <c r="GJ41" i="36"/>
  <c r="FR41" i="11" s="1"/>
  <c r="GK41" i="36"/>
  <c r="FS41" i="11" s="1"/>
  <c r="GL41" i="36"/>
  <c r="FT41" i="11" s="1"/>
  <c r="GM41" i="36"/>
  <c r="FU41" i="11" s="1"/>
  <c r="GN41" i="36"/>
  <c r="FV41" i="11" s="1"/>
  <c r="GO41" i="36"/>
  <c r="FW41" i="11" s="1"/>
  <c r="GP41" i="36"/>
  <c r="FX41" i="11" s="1"/>
  <c r="GQ41" i="36"/>
  <c r="FY41" i="11" s="1"/>
  <c r="GR41" i="36"/>
  <c r="FZ41" i="11" s="1"/>
  <c r="GS41" i="36"/>
  <c r="GA41" i="11" s="1"/>
  <c r="GT41" i="36"/>
  <c r="GB41" i="11" s="1"/>
  <c r="GU41" i="36"/>
  <c r="GC41" i="11" s="1"/>
  <c r="GV41" i="36"/>
  <c r="GD41" i="11" s="1"/>
  <c r="GW41" i="36"/>
  <c r="GE41" i="11" s="1"/>
  <c r="GX41" i="36"/>
  <c r="GF41" i="11" s="1"/>
  <c r="GY41" i="36"/>
  <c r="GG41" i="11" s="1"/>
  <c r="GZ41" i="36"/>
  <c r="GH41" i="11" s="1"/>
  <c r="HA41" i="36"/>
  <c r="GI41" i="11" s="1"/>
  <c r="HB41" i="36"/>
  <c r="GJ41" i="11" s="1"/>
  <c r="HC41" i="36"/>
  <c r="GK41" i="11" s="1"/>
  <c r="HD41" i="36"/>
  <c r="GL41" i="11" s="1"/>
  <c r="HE41" i="36"/>
  <c r="GM41" i="11" s="1"/>
  <c r="FN42" i="36"/>
  <c r="EV42" i="11" s="1"/>
  <c r="FO42" i="36"/>
  <c r="EW42" i="11" s="1"/>
  <c r="FP42" i="36"/>
  <c r="EX42" i="11" s="1"/>
  <c r="FQ42" i="36"/>
  <c r="EY42" i="11" s="1"/>
  <c r="FR42" i="36"/>
  <c r="EZ42" i="11" s="1"/>
  <c r="FS42" i="36"/>
  <c r="FA42" i="11" s="1"/>
  <c r="FT42" i="36"/>
  <c r="FB42" i="11" s="1"/>
  <c r="FU42" i="36"/>
  <c r="FC42" i="11" s="1"/>
  <c r="FV42" i="36"/>
  <c r="FD42" i="11" s="1"/>
  <c r="FW42" i="36"/>
  <c r="FE42" i="11" s="1"/>
  <c r="FX42" i="36"/>
  <c r="FF42" i="11" s="1"/>
  <c r="FY42" i="36"/>
  <c r="FG42" i="11" s="1"/>
  <c r="FZ42" i="36"/>
  <c r="FH42" i="11" s="1"/>
  <c r="GA42" i="36"/>
  <c r="FI42" i="11" s="1"/>
  <c r="GB42" i="36"/>
  <c r="FJ42" i="11" s="1"/>
  <c r="GC42" i="36"/>
  <c r="FK42" i="11" s="1"/>
  <c r="GD42" i="36"/>
  <c r="FL42" i="11" s="1"/>
  <c r="GE42" i="36"/>
  <c r="FM42" i="11" s="1"/>
  <c r="GF42" i="36"/>
  <c r="FN42" i="11" s="1"/>
  <c r="GG42" i="36"/>
  <c r="FO42" i="11" s="1"/>
  <c r="GH42" i="36"/>
  <c r="FP42" i="11" s="1"/>
  <c r="GI42" i="36"/>
  <c r="FQ42" i="11" s="1"/>
  <c r="GJ42" i="36"/>
  <c r="FR42" i="11" s="1"/>
  <c r="GK42" i="36"/>
  <c r="FS42" i="11" s="1"/>
  <c r="GL42" i="36"/>
  <c r="FT42" i="11" s="1"/>
  <c r="GM42" i="36"/>
  <c r="FU42" i="11" s="1"/>
  <c r="GN42" i="36"/>
  <c r="FV42" i="11" s="1"/>
  <c r="GO42" i="36"/>
  <c r="FW42" i="11" s="1"/>
  <c r="GP42" i="36"/>
  <c r="FX42" i="11" s="1"/>
  <c r="GQ42" i="36"/>
  <c r="FY42" i="11" s="1"/>
  <c r="GR42" i="36"/>
  <c r="FZ42" i="11" s="1"/>
  <c r="GS42" i="36"/>
  <c r="GA42" i="11" s="1"/>
  <c r="GT42" i="36"/>
  <c r="GB42" i="11" s="1"/>
  <c r="GU42" i="36"/>
  <c r="GC42" i="11" s="1"/>
  <c r="GV42" i="36"/>
  <c r="GD42" i="11" s="1"/>
  <c r="GW42" i="36"/>
  <c r="GE42" i="11" s="1"/>
  <c r="GX42" i="36"/>
  <c r="GF42" i="11" s="1"/>
  <c r="GY42" i="36"/>
  <c r="GG42" i="11" s="1"/>
  <c r="GZ42" i="36"/>
  <c r="GH42" i="11" s="1"/>
  <c r="HA42" i="36"/>
  <c r="GI42" i="11" s="1"/>
  <c r="HB42" i="36"/>
  <c r="GJ42" i="11" s="1"/>
  <c r="HC42" i="36"/>
  <c r="GK42" i="11" s="1"/>
  <c r="HD42" i="36"/>
  <c r="GL42" i="11" s="1"/>
  <c r="HE42" i="36"/>
  <c r="GM42" i="11" s="1"/>
  <c r="FN43" i="36"/>
  <c r="EV43" i="11" s="1"/>
  <c r="FO43" i="36"/>
  <c r="EW43" i="11" s="1"/>
  <c r="FP43" i="36"/>
  <c r="EX43" i="11" s="1"/>
  <c r="FQ43" i="36"/>
  <c r="EY43" i="11" s="1"/>
  <c r="FR43" i="36"/>
  <c r="EZ43" i="11" s="1"/>
  <c r="FS43" i="36"/>
  <c r="FA43" i="11" s="1"/>
  <c r="FT43" i="36"/>
  <c r="FB43" i="11" s="1"/>
  <c r="FU43" i="36"/>
  <c r="FC43" i="11" s="1"/>
  <c r="FV43" i="36"/>
  <c r="FD43" i="11" s="1"/>
  <c r="FW43" i="36"/>
  <c r="FE43" i="11" s="1"/>
  <c r="FX43" i="36"/>
  <c r="FF43" i="11" s="1"/>
  <c r="FY43" i="36"/>
  <c r="FG43" i="11" s="1"/>
  <c r="FZ43" i="36"/>
  <c r="FH43" i="11" s="1"/>
  <c r="GA43" i="36"/>
  <c r="FI43" i="11" s="1"/>
  <c r="GB43" i="36"/>
  <c r="FJ43" i="11" s="1"/>
  <c r="GC43" i="36"/>
  <c r="FK43" i="11" s="1"/>
  <c r="GD43" i="36"/>
  <c r="FL43" i="11" s="1"/>
  <c r="GE43" i="36"/>
  <c r="FM43" i="11" s="1"/>
  <c r="GF43" i="36"/>
  <c r="FN43" i="11" s="1"/>
  <c r="GG43" i="36"/>
  <c r="FO43" i="11" s="1"/>
  <c r="GH43" i="36"/>
  <c r="FP43" i="11" s="1"/>
  <c r="GI43" i="36"/>
  <c r="FQ43" i="11" s="1"/>
  <c r="GJ43" i="36"/>
  <c r="FR43" i="11" s="1"/>
  <c r="GK43" i="36"/>
  <c r="FS43" i="11" s="1"/>
  <c r="GL43" i="36"/>
  <c r="FT43" i="11" s="1"/>
  <c r="GM43" i="36"/>
  <c r="FU43" i="11" s="1"/>
  <c r="GN43" i="36"/>
  <c r="FV43" i="11" s="1"/>
  <c r="GO43" i="36"/>
  <c r="FW43" i="11" s="1"/>
  <c r="GP43" i="36"/>
  <c r="FX43" i="11" s="1"/>
  <c r="GQ43" i="36"/>
  <c r="FY43" i="11" s="1"/>
  <c r="GR43" i="36"/>
  <c r="FZ43" i="11" s="1"/>
  <c r="GS43" i="36"/>
  <c r="GA43" i="11" s="1"/>
  <c r="GT43" i="36"/>
  <c r="GB43" i="11" s="1"/>
  <c r="GU43" i="36"/>
  <c r="GC43" i="11" s="1"/>
  <c r="GV43" i="36"/>
  <c r="GD43" i="11" s="1"/>
  <c r="GW43" i="36"/>
  <c r="GE43" i="11" s="1"/>
  <c r="GX43" i="36"/>
  <c r="GF43" i="11" s="1"/>
  <c r="GY43" i="36"/>
  <c r="GG43" i="11" s="1"/>
  <c r="GZ43" i="36"/>
  <c r="GH43" i="11" s="1"/>
  <c r="HA43" i="36"/>
  <c r="GI43" i="11" s="1"/>
  <c r="HB43" i="36"/>
  <c r="GJ43" i="11" s="1"/>
  <c r="HC43" i="36"/>
  <c r="GK43" i="11" s="1"/>
  <c r="HD43" i="36"/>
  <c r="GL43" i="11" s="1"/>
  <c r="HE43" i="36"/>
  <c r="GM43" i="11" s="1"/>
  <c r="FN44" i="36"/>
  <c r="EV44" i="11" s="1"/>
  <c r="FO44" i="36"/>
  <c r="EW44" i="11" s="1"/>
  <c r="FP44" i="36"/>
  <c r="EX44" i="11" s="1"/>
  <c r="FQ44" i="36"/>
  <c r="EY44" i="11" s="1"/>
  <c r="FR44" i="36"/>
  <c r="EZ44" i="11" s="1"/>
  <c r="FS44" i="36"/>
  <c r="FA44" i="11" s="1"/>
  <c r="FT44" i="36"/>
  <c r="FB44" i="11" s="1"/>
  <c r="FU44" i="36"/>
  <c r="FC44" i="11" s="1"/>
  <c r="FV44" i="36"/>
  <c r="FD44" i="11" s="1"/>
  <c r="FW44" i="36"/>
  <c r="FE44" i="11" s="1"/>
  <c r="FX44" i="36"/>
  <c r="FF44" i="11" s="1"/>
  <c r="FY44" i="36"/>
  <c r="FG44" i="11" s="1"/>
  <c r="FZ44" i="36"/>
  <c r="FH44" i="11" s="1"/>
  <c r="GA44" i="36"/>
  <c r="FI44" i="11" s="1"/>
  <c r="GB44" i="36"/>
  <c r="FJ44" i="11" s="1"/>
  <c r="GC44" i="36"/>
  <c r="FK44" i="11" s="1"/>
  <c r="GD44" i="36"/>
  <c r="FL44" i="11" s="1"/>
  <c r="GE44" i="36"/>
  <c r="FM44" i="11" s="1"/>
  <c r="GF44" i="36"/>
  <c r="FN44" i="11" s="1"/>
  <c r="GG44" i="36"/>
  <c r="FO44" i="11" s="1"/>
  <c r="GH44" i="36"/>
  <c r="FP44" i="11" s="1"/>
  <c r="GI44" i="36"/>
  <c r="FQ44" i="11" s="1"/>
  <c r="GJ44" i="36"/>
  <c r="FR44" i="11" s="1"/>
  <c r="GK44" i="36"/>
  <c r="FS44" i="11" s="1"/>
  <c r="GL44" i="36"/>
  <c r="FT44" i="11" s="1"/>
  <c r="GM44" i="36"/>
  <c r="FU44" i="11" s="1"/>
  <c r="GN44" i="36"/>
  <c r="FV44" i="11" s="1"/>
  <c r="GO44" i="36"/>
  <c r="FW44" i="11" s="1"/>
  <c r="GP44" i="36"/>
  <c r="FX44" i="11" s="1"/>
  <c r="GQ44" i="36"/>
  <c r="FY44" i="11" s="1"/>
  <c r="GR44" i="36"/>
  <c r="FZ44" i="11" s="1"/>
  <c r="GS44" i="36"/>
  <c r="GA44" i="11" s="1"/>
  <c r="GT44" i="36"/>
  <c r="GB44" i="11" s="1"/>
  <c r="GU44" i="36"/>
  <c r="GC44" i="11" s="1"/>
  <c r="GV44" i="36"/>
  <c r="GD44" i="11" s="1"/>
  <c r="GW44" i="36"/>
  <c r="GE44" i="11" s="1"/>
  <c r="GX44" i="36"/>
  <c r="GF44" i="11" s="1"/>
  <c r="GY44" i="36"/>
  <c r="GG44" i="11" s="1"/>
  <c r="GZ44" i="36"/>
  <c r="GH44" i="11" s="1"/>
  <c r="HA44" i="36"/>
  <c r="GI44" i="11" s="1"/>
  <c r="HB44" i="36"/>
  <c r="GJ44" i="11" s="1"/>
  <c r="HC44" i="36"/>
  <c r="GK44" i="11" s="1"/>
  <c r="HD44" i="36"/>
  <c r="GL44" i="11" s="1"/>
  <c r="HE44" i="36"/>
  <c r="GM44" i="11" s="1"/>
  <c r="FN45" i="36"/>
  <c r="EV45" i="11" s="1"/>
  <c r="FO45" i="36"/>
  <c r="EW45" i="11" s="1"/>
  <c r="FP45" i="36"/>
  <c r="EX45" i="11" s="1"/>
  <c r="FQ45" i="36"/>
  <c r="EY45" i="11" s="1"/>
  <c r="FR45" i="36"/>
  <c r="EZ45" i="11" s="1"/>
  <c r="FS45" i="36"/>
  <c r="FA45" i="11" s="1"/>
  <c r="FT45" i="36"/>
  <c r="FB45" i="11" s="1"/>
  <c r="FU45" i="36"/>
  <c r="FC45" i="11" s="1"/>
  <c r="FV45" i="36"/>
  <c r="FD45" i="11" s="1"/>
  <c r="FW45" i="36"/>
  <c r="FE45" i="11" s="1"/>
  <c r="FX45" i="36"/>
  <c r="FF45" i="11" s="1"/>
  <c r="FY45" i="36"/>
  <c r="FG45" i="11" s="1"/>
  <c r="FZ45" i="36"/>
  <c r="FH45" i="11" s="1"/>
  <c r="GA45" i="36"/>
  <c r="FI45" i="11" s="1"/>
  <c r="GB45" i="36"/>
  <c r="FJ45" i="11" s="1"/>
  <c r="GC45" i="36"/>
  <c r="FK45" i="11" s="1"/>
  <c r="GD45" i="36"/>
  <c r="FL45" i="11" s="1"/>
  <c r="GE45" i="36"/>
  <c r="FM45" i="11" s="1"/>
  <c r="GF45" i="36"/>
  <c r="FN45" i="11" s="1"/>
  <c r="GG45" i="36"/>
  <c r="FO45" i="11" s="1"/>
  <c r="GH45" i="36"/>
  <c r="FP45" i="11" s="1"/>
  <c r="GI45" i="36"/>
  <c r="FQ45" i="11" s="1"/>
  <c r="GJ45" i="36"/>
  <c r="FR45" i="11" s="1"/>
  <c r="GK45" i="36"/>
  <c r="FS45" i="11" s="1"/>
  <c r="GL45" i="36"/>
  <c r="FT45" i="11" s="1"/>
  <c r="GM45" i="36"/>
  <c r="FU45" i="11" s="1"/>
  <c r="GN45" i="36"/>
  <c r="FV45" i="11" s="1"/>
  <c r="GO45" i="36"/>
  <c r="FW45" i="11" s="1"/>
  <c r="GP45" i="36"/>
  <c r="FX45" i="11" s="1"/>
  <c r="GQ45" i="36"/>
  <c r="FY45" i="11" s="1"/>
  <c r="GR45" i="36"/>
  <c r="FZ45" i="11" s="1"/>
  <c r="GS45" i="36"/>
  <c r="GA45" i="11" s="1"/>
  <c r="GT45" i="36"/>
  <c r="GB45" i="11" s="1"/>
  <c r="GU45" i="36"/>
  <c r="GC45" i="11" s="1"/>
  <c r="GV45" i="36"/>
  <c r="GD45" i="11" s="1"/>
  <c r="GW45" i="36"/>
  <c r="GE45" i="11" s="1"/>
  <c r="GX45" i="36"/>
  <c r="GF45" i="11" s="1"/>
  <c r="GY45" i="36"/>
  <c r="GG45" i="11" s="1"/>
  <c r="GZ45" i="36"/>
  <c r="GH45" i="11" s="1"/>
  <c r="HA45" i="36"/>
  <c r="GI45" i="11" s="1"/>
  <c r="HB45" i="36"/>
  <c r="GJ45" i="11" s="1"/>
  <c r="HC45" i="36"/>
  <c r="GK45" i="11" s="1"/>
  <c r="HD45" i="36"/>
  <c r="GL45" i="11" s="1"/>
  <c r="HE45" i="36"/>
  <c r="GM45" i="11" s="1"/>
  <c r="FN46" i="36"/>
  <c r="EV46" i="11" s="1"/>
  <c r="FO46" i="36"/>
  <c r="EW46" i="11" s="1"/>
  <c r="FP46" i="36"/>
  <c r="EX46" i="11" s="1"/>
  <c r="FQ46" i="36"/>
  <c r="EY46" i="11" s="1"/>
  <c r="FR46" i="36"/>
  <c r="EZ46" i="11" s="1"/>
  <c r="FS46" i="36"/>
  <c r="FA46" i="11" s="1"/>
  <c r="FT46" i="36"/>
  <c r="FB46" i="11" s="1"/>
  <c r="FU46" i="36"/>
  <c r="FC46" i="11" s="1"/>
  <c r="FV46" i="36"/>
  <c r="FD46" i="11" s="1"/>
  <c r="FW46" i="36"/>
  <c r="FE46" i="11" s="1"/>
  <c r="FX46" i="36"/>
  <c r="FF46" i="11" s="1"/>
  <c r="FY46" i="36"/>
  <c r="FG46" i="11" s="1"/>
  <c r="FZ46" i="36"/>
  <c r="FH46" i="11" s="1"/>
  <c r="GA46" i="36"/>
  <c r="FI46" i="11" s="1"/>
  <c r="GB46" i="36"/>
  <c r="FJ46" i="11" s="1"/>
  <c r="GC46" i="36"/>
  <c r="FK46" i="11" s="1"/>
  <c r="GD46" i="36"/>
  <c r="FL46" i="11" s="1"/>
  <c r="GE46" i="36"/>
  <c r="FM46" i="11" s="1"/>
  <c r="GF46" i="36"/>
  <c r="FN46" i="11" s="1"/>
  <c r="GG46" i="36"/>
  <c r="FO46" i="11" s="1"/>
  <c r="GH46" i="36"/>
  <c r="FP46" i="11" s="1"/>
  <c r="GI46" i="36"/>
  <c r="FQ46" i="11" s="1"/>
  <c r="GJ46" i="36"/>
  <c r="FR46" i="11" s="1"/>
  <c r="GK46" i="36"/>
  <c r="FS46" i="11" s="1"/>
  <c r="GL46" i="36"/>
  <c r="FT46" i="11" s="1"/>
  <c r="GM46" i="36"/>
  <c r="FU46" i="11" s="1"/>
  <c r="GN46" i="36"/>
  <c r="FV46" i="11" s="1"/>
  <c r="GO46" i="36"/>
  <c r="FW46" i="11" s="1"/>
  <c r="GP46" i="36"/>
  <c r="FX46" i="11" s="1"/>
  <c r="GQ46" i="36"/>
  <c r="FY46" i="11" s="1"/>
  <c r="GR46" i="36"/>
  <c r="FZ46" i="11" s="1"/>
  <c r="GS46" i="36"/>
  <c r="GA46" i="11" s="1"/>
  <c r="GT46" i="36"/>
  <c r="GB46" i="11" s="1"/>
  <c r="GU46" i="36"/>
  <c r="GC46" i="11" s="1"/>
  <c r="GV46" i="36"/>
  <c r="GD46" i="11" s="1"/>
  <c r="GW46" i="36"/>
  <c r="GE46" i="11" s="1"/>
  <c r="GX46" i="36"/>
  <c r="GF46" i="11" s="1"/>
  <c r="GY46" i="36"/>
  <c r="GG46" i="11" s="1"/>
  <c r="GZ46" i="36"/>
  <c r="GH46" i="11" s="1"/>
  <c r="HA46" i="36"/>
  <c r="GI46" i="11" s="1"/>
  <c r="HB46" i="36"/>
  <c r="GJ46" i="11" s="1"/>
  <c r="HC46" i="36"/>
  <c r="GK46" i="11" s="1"/>
  <c r="HD46" i="36"/>
  <c r="GL46" i="11" s="1"/>
  <c r="HE46" i="36"/>
  <c r="GM46" i="11" s="1"/>
  <c r="FN47" i="36"/>
  <c r="EV47" i="11" s="1"/>
  <c r="FO47" i="36"/>
  <c r="EW47" i="11" s="1"/>
  <c r="FP47" i="36"/>
  <c r="EX47" i="11" s="1"/>
  <c r="FQ47" i="36"/>
  <c r="EY47" i="11" s="1"/>
  <c r="FR47" i="36"/>
  <c r="EZ47" i="11" s="1"/>
  <c r="FS47" i="36"/>
  <c r="FA47" i="11" s="1"/>
  <c r="FT47" i="36"/>
  <c r="FB47" i="11" s="1"/>
  <c r="FU47" i="36"/>
  <c r="FC47" i="11" s="1"/>
  <c r="FV47" i="36"/>
  <c r="FD47" i="11" s="1"/>
  <c r="FW47" i="36"/>
  <c r="FE47" i="11" s="1"/>
  <c r="FX47" i="36"/>
  <c r="FF47" i="11" s="1"/>
  <c r="FY47" i="36"/>
  <c r="FG47" i="11" s="1"/>
  <c r="FZ47" i="36"/>
  <c r="FH47" i="11" s="1"/>
  <c r="GA47" i="36"/>
  <c r="FI47" i="11" s="1"/>
  <c r="GB47" i="36"/>
  <c r="FJ47" i="11" s="1"/>
  <c r="GC47" i="36"/>
  <c r="FK47" i="11" s="1"/>
  <c r="GD47" i="36"/>
  <c r="FL47" i="11" s="1"/>
  <c r="GE47" i="36"/>
  <c r="FM47" i="11" s="1"/>
  <c r="GF47" i="36"/>
  <c r="FN47" i="11" s="1"/>
  <c r="GG47" i="36"/>
  <c r="FO47" i="11" s="1"/>
  <c r="GH47" i="36"/>
  <c r="FP47" i="11" s="1"/>
  <c r="GI47" i="36"/>
  <c r="FQ47" i="11" s="1"/>
  <c r="GJ47" i="36"/>
  <c r="FR47" i="11" s="1"/>
  <c r="GK47" i="36"/>
  <c r="FS47" i="11" s="1"/>
  <c r="GL47" i="36"/>
  <c r="FT47" i="11" s="1"/>
  <c r="GM47" i="36"/>
  <c r="FU47" i="11" s="1"/>
  <c r="GN47" i="36"/>
  <c r="FV47" i="11" s="1"/>
  <c r="GO47" i="36"/>
  <c r="FW47" i="11" s="1"/>
  <c r="GP47" i="36"/>
  <c r="FX47" i="11" s="1"/>
  <c r="GQ47" i="36"/>
  <c r="FY47" i="11" s="1"/>
  <c r="GR47" i="36"/>
  <c r="FZ47" i="11" s="1"/>
  <c r="GS47" i="36"/>
  <c r="GA47" i="11" s="1"/>
  <c r="GT47" i="36"/>
  <c r="GB47" i="11" s="1"/>
  <c r="GU47" i="36"/>
  <c r="GC47" i="11" s="1"/>
  <c r="GV47" i="36"/>
  <c r="GD47" i="11" s="1"/>
  <c r="GW47" i="36"/>
  <c r="GE47" i="11" s="1"/>
  <c r="GX47" i="36"/>
  <c r="GF47" i="11" s="1"/>
  <c r="GY47" i="36"/>
  <c r="GG47" i="11" s="1"/>
  <c r="GZ47" i="36"/>
  <c r="GH47" i="11" s="1"/>
  <c r="HA47" i="36"/>
  <c r="GI47" i="11" s="1"/>
  <c r="HB47" i="36"/>
  <c r="GJ47" i="11" s="1"/>
  <c r="HC47" i="36"/>
  <c r="GK47" i="11" s="1"/>
  <c r="HD47" i="36"/>
  <c r="GL47" i="11" s="1"/>
  <c r="HE47" i="36"/>
  <c r="GM47" i="11" s="1"/>
  <c r="FG5" i="36"/>
  <c r="EO5" i="11" s="1"/>
  <c r="FH5" i="36"/>
  <c r="EP5" i="11" s="1"/>
  <c r="FI5" i="36"/>
  <c r="EQ5" i="11" s="1"/>
  <c r="FJ5" i="36"/>
  <c r="ER5" i="11" s="1"/>
  <c r="FK5" i="36"/>
  <c r="ES5" i="11" s="1"/>
  <c r="FL5" i="36"/>
  <c r="ET5" i="11" s="1"/>
  <c r="FM5" i="36"/>
  <c r="EU5" i="11" s="1"/>
  <c r="FG6" i="36"/>
  <c r="EO6" i="11" s="1"/>
  <c r="FH6" i="36"/>
  <c r="EP6" i="11" s="1"/>
  <c r="FI6" i="36"/>
  <c r="EQ6" i="11" s="1"/>
  <c r="FJ6" i="36"/>
  <c r="ER6" i="11" s="1"/>
  <c r="FK6" i="36"/>
  <c r="ES6" i="11" s="1"/>
  <c r="FL6" i="36"/>
  <c r="ET6" i="11" s="1"/>
  <c r="FM6" i="36"/>
  <c r="EU6" i="11" s="1"/>
  <c r="FG7" i="36"/>
  <c r="FH7" i="36"/>
  <c r="FI7" i="36"/>
  <c r="FJ7" i="36"/>
  <c r="FK7" i="36"/>
  <c r="FL7" i="36"/>
  <c r="FM7" i="36"/>
  <c r="FG8" i="36"/>
  <c r="FH8" i="36"/>
  <c r="FI8" i="36"/>
  <c r="FJ8" i="36"/>
  <c r="FK8" i="36"/>
  <c r="FL8" i="36"/>
  <c r="FM8" i="36"/>
  <c r="FG9" i="36"/>
  <c r="FH9" i="36"/>
  <c r="FI9" i="36"/>
  <c r="FJ9" i="36"/>
  <c r="FK9" i="36"/>
  <c r="FL9" i="36"/>
  <c r="FM9" i="36"/>
  <c r="FG10" i="36"/>
  <c r="FH10" i="36"/>
  <c r="FI10" i="36"/>
  <c r="FJ10" i="36"/>
  <c r="FK10" i="36"/>
  <c r="FL10" i="36"/>
  <c r="FM10" i="36"/>
  <c r="FG11" i="36"/>
  <c r="FH11" i="36"/>
  <c r="FI11" i="36"/>
  <c r="FJ11" i="36"/>
  <c r="FK11" i="36"/>
  <c r="FL11" i="36"/>
  <c r="FM11" i="36"/>
  <c r="FG12" i="36"/>
  <c r="EO12" i="11" s="1"/>
  <c r="FH12" i="36"/>
  <c r="EP12" i="11" s="1"/>
  <c r="FI12" i="36"/>
  <c r="EQ12" i="11" s="1"/>
  <c r="FJ12" i="36"/>
  <c r="ER12" i="11" s="1"/>
  <c r="FK12" i="36"/>
  <c r="ES12" i="11" s="1"/>
  <c r="FL12" i="36"/>
  <c r="ET12" i="11" s="1"/>
  <c r="FM12" i="36"/>
  <c r="EU12" i="11" s="1"/>
  <c r="FG13" i="36"/>
  <c r="FH13" i="36"/>
  <c r="FI13" i="36"/>
  <c r="FJ13" i="36"/>
  <c r="FK13" i="36"/>
  <c r="FL13" i="36"/>
  <c r="FM13" i="36"/>
  <c r="FG14" i="36"/>
  <c r="FH14" i="36"/>
  <c r="FI14" i="36"/>
  <c r="FJ14" i="36"/>
  <c r="FK14" i="36"/>
  <c r="FL14" i="36"/>
  <c r="FM14" i="36"/>
  <c r="FG15" i="36"/>
  <c r="FH15" i="36"/>
  <c r="FI15" i="36"/>
  <c r="FJ15" i="36"/>
  <c r="FK15" i="36"/>
  <c r="FL15" i="36"/>
  <c r="FM15" i="36"/>
  <c r="FG16" i="36"/>
  <c r="FH16" i="36"/>
  <c r="FI16" i="36"/>
  <c r="FJ16" i="36"/>
  <c r="FK16" i="36"/>
  <c r="FL16" i="36"/>
  <c r="FM16" i="36"/>
  <c r="FG17" i="36"/>
  <c r="EO17" i="11" s="1"/>
  <c r="FH17" i="36"/>
  <c r="EP17" i="11" s="1"/>
  <c r="FI17" i="36"/>
  <c r="EQ17" i="11" s="1"/>
  <c r="FJ17" i="36"/>
  <c r="ER17" i="11" s="1"/>
  <c r="FK17" i="36"/>
  <c r="ES17" i="11" s="1"/>
  <c r="FL17" i="36"/>
  <c r="ET17" i="11" s="1"/>
  <c r="FM17" i="36"/>
  <c r="EU17" i="11" s="1"/>
  <c r="FG18" i="36"/>
  <c r="EO18" i="11" s="1"/>
  <c r="FH18" i="36"/>
  <c r="EP18" i="11" s="1"/>
  <c r="FI18" i="36"/>
  <c r="EQ18" i="11" s="1"/>
  <c r="FJ18" i="36"/>
  <c r="ER18" i="11" s="1"/>
  <c r="FK18" i="36"/>
  <c r="ES18" i="11" s="1"/>
  <c r="FL18" i="36"/>
  <c r="ET18" i="11" s="1"/>
  <c r="FM18" i="36"/>
  <c r="EU18" i="11" s="1"/>
  <c r="FG19" i="36"/>
  <c r="EO19" i="11" s="1"/>
  <c r="FH19" i="36"/>
  <c r="EP19" i="11" s="1"/>
  <c r="FI19" i="36"/>
  <c r="EQ19" i="11" s="1"/>
  <c r="FJ19" i="36"/>
  <c r="ER19" i="11" s="1"/>
  <c r="FK19" i="36"/>
  <c r="ES19" i="11" s="1"/>
  <c r="FL19" i="36"/>
  <c r="ET19" i="11" s="1"/>
  <c r="FM19" i="36"/>
  <c r="EU19" i="11" s="1"/>
  <c r="FG20" i="36"/>
  <c r="EO20" i="11" s="1"/>
  <c r="FH20" i="36"/>
  <c r="EP20" i="11" s="1"/>
  <c r="FI20" i="36"/>
  <c r="EQ20" i="11" s="1"/>
  <c r="FJ20" i="36"/>
  <c r="ER20" i="11" s="1"/>
  <c r="FK20" i="36"/>
  <c r="ES20" i="11" s="1"/>
  <c r="FL20" i="36"/>
  <c r="ET20" i="11" s="1"/>
  <c r="FM20" i="36"/>
  <c r="EU20" i="11" s="1"/>
  <c r="FG21" i="36"/>
  <c r="EO21" i="11" s="1"/>
  <c r="FH21" i="36"/>
  <c r="EP21" i="11" s="1"/>
  <c r="FI21" i="36"/>
  <c r="EQ21" i="11" s="1"/>
  <c r="FJ21" i="36"/>
  <c r="ER21" i="11" s="1"/>
  <c r="FK21" i="36"/>
  <c r="ES21" i="11" s="1"/>
  <c r="FL21" i="36"/>
  <c r="ET21" i="11" s="1"/>
  <c r="FM21" i="36"/>
  <c r="EU21" i="11" s="1"/>
  <c r="FG22" i="36"/>
  <c r="EO22" i="11" s="1"/>
  <c r="FH22" i="36"/>
  <c r="EP22" i="11" s="1"/>
  <c r="FI22" i="36"/>
  <c r="EQ22" i="11" s="1"/>
  <c r="FJ22" i="36"/>
  <c r="ER22" i="11" s="1"/>
  <c r="FK22" i="36"/>
  <c r="ES22" i="11" s="1"/>
  <c r="FL22" i="36"/>
  <c r="ET22" i="11" s="1"/>
  <c r="FM22" i="36"/>
  <c r="EU22" i="11" s="1"/>
  <c r="FG23" i="36"/>
  <c r="EO23" i="11" s="1"/>
  <c r="FH23" i="36"/>
  <c r="EP23" i="11" s="1"/>
  <c r="FI23" i="36"/>
  <c r="EQ23" i="11" s="1"/>
  <c r="FJ23" i="36"/>
  <c r="ER23" i="11" s="1"/>
  <c r="FK23" i="36"/>
  <c r="ES23" i="11" s="1"/>
  <c r="FL23" i="36"/>
  <c r="ET23" i="11" s="1"/>
  <c r="FM23" i="36"/>
  <c r="EU23" i="11" s="1"/>
  <c r="FG24" i="36"/>
  <c r="EO24" i="11" s="1"/>
  <c r="FH24" i="36"/>
  <c r="EP24" i="11" s="1"/>
  <c r="FI24" i="36"/>
  <c r="EQ24" i="11" s="1"/>
  <c r="FJ24" i="36"/>
  <c r="ER24" i="11" s="1"/>
  <c r="FK24" i="36"/>
  <c r="ES24" i="11" s="1"/>
  <c r="FL24" i="36"/>
  <c r="ET24" i="11" s="1"/>
  <c r="FM24" i="36"/>
  <c r="EU24" i="11" s="1"/>
  <c r="FG25" i="36"/>
  <c r="EO25" i="11" s="1"/>
  <c r="FH25" i="36"/>
  <c r="EP25" i="11" s="1"/>
  <c r="FI25" i="36"/>
  <c r="EQ25" i="11" s="1"/>
  <c r="FJ25" i="36"/>
  <c r="ER25" i="11" s="1"/>
  <c r="FK25" i="36"/>
  <c r="ES25" i="11" s="1"/>
  <c r="FL25" i="36"/>
  <c r="ET25" i="11" s="1"/>
  <c r="FM25" i="36"/>
  <c r="EU25" i="11" s="1"/>
  <c r="FG26" i="36"/>
  <c r="EO26" i="11" s="1"/>
  <c r="FH26" i="36"/>
  <c r="EP26" i="11" s="1"/>
  <c r="FI26" i="36"/>
  <c r="EQ26" i="11" s="1"/>
  <c r="FJ26" i="36"/>
  <c r="ER26" i="11" s="1"/>
  <c r="FK26" i="36"/>
  <c r="ES26" i="11" s="1"/>
  <c r="FL26" i="36"/>
  <c r="ET26" i="11" s="1"/>
  <c r="FM26" i="36"/>
  <c r="EU26" i="11" s="1"/>
  <c r="FG27" i="36"/>
  <c r="EO27" i="11" s="1"/>
  <c r="FH27" i="36"/>
  <c r="EP27" i="11" s="1"/>
  <c r="FI27" i="36"/>
  <c r="EQ27" i="11" s="1"/>
  <c r="FJ27" i="36"/>
  <c r="ER27" i="11" s="1"/>
  <c r="FK27" i="36"/>
  <c r="ES27" i="11" s="1"/>
  <c r="FL27" i="36"/>
  <c r="ET27" i="11" s="1"/>
  <c r="FM27" i="36"/>
  <c r="EU27" i="11" s="1"/>
  <c r="FG28" i="36"/>
  <c r="EO28" i="11" s="1"/>
  <c r="FH28" i="36"/>
  <c r="EP28" i="11" s="1"/>
  <c r="FI28" i="36"/>
  <c r="EQ28" i="11" s="1"/>
  <c r="FJ28" i="36"/>
  <c r="ER28" i="11" s="1"/>
  <c r="FK28" i="36"/>
  <c r="ES28" i="11" s="1"/>
  <c r="FL28" i="36"/>
  <c r="ET28" i="11" s="1"/>
  <c r="FM28" i="36"/>
  <c r="EU28" i="11" s="1"/>
  <c r="FG29" i="36"/>
  <c r="EO29" i="11" s="1"/>
  <c r="FH29" i="36"/>
  <c r="EP29" i="11" s="1"/>
  <c r="FI29" i="36"/>
  <c r="EQ29" i="11" s="1"/>
  <c r="FJ29" i="36"/>
  <c r="ER29" i="11" s="1"/>
  <c r="FK29" i="36"/>
  <c r="ES29" i="11" s="1"/>
  <c r="FL29" i="36"/>
  <c r="ET29" i="11" s="1"/>
  <c r="FM29" i="36"/>
  <c r="EU29" i="11" s="1"/>
  <c r="FG30" i="36"/>
  <c r="EO30" i="11" s="1"/>
  <c r="FH30" i="36"/>
  <c r="EP30" i="11" s="1"/>
  <c r="FI30" i="36"/>
  <c r="EQ30" i="11" s="1"/>
  <c r="FJ30" i="36"/>
  <c r="ER30" i="11" s="1"/>
  <c r="FK30" i="36"/>
  <c r="ES30" i="11" s="1"/>
  <c r="FL30" i="36"/>
  <c r="ET30" i="11" s="1"/>
  <c r="FM30" i="36"/>
  <c r="EU30" i="11" s="1"/>
  <c r="FG31" i="36"/>
  <c r="EO31" i="11" s="1"/>
  <c r="FH31" i="36"/>
  <c r="EP31" i="11" s="1"/>
  <c r="FI31" i="36"/>
  <c r="EQ31" i="11" s="1"/>
  <c r="FJ31" i="36"/>
  <c r="ER31" i="11" s="1"/>
  <c r="FK31" i="36"/>
  <c r="ES31" i="11" s="1"/>
  <c r="FL31" i="36"/>
  <c r="ET31" i="11" s="1"/>
  <c r="FM31" i="36"/>
  <c r="EU31" i="11" s="1"/>
  <c r="FG32" i="36"/>
  <c r="EO32" i="11" s="1"/>
  <c r="FH32" i="36"/>
  <c r="EP32" i="11" s="1"/>
  <c r="FI32" i="36"/>
  <c r="EQ32" i="11" s="1"/>
  <c r="FJ32" i="36"/>
  <c r="ER32" i="11" s="1"/>
  <c r="FK32" i="36"/>
  <c r="ES32" i="11" s="1"/>
  <c r="FL32" i="36"/>
  <c r="ET32" i="11" s="1"/>
  <c r="FM32" i="36"/>
  <c r="EU32" i="11" s="1"/>
  <c r="FG33" i="36"/>
  <c r="EO33" i="11" s="1"/>
  <c r="FH33" i="36"/>
  <c r="EP33" i="11" s="1"/>
  <c r="FI33" i="36"/>
  <c r="EQ33" i="11" s="1"/>
  <c r="FJ33" i="36"/>
  <c r="ER33" i="11" s="1"/>
  <c r="FK33" i="36"/>
  <c r="ES33" i="11" s="1"/>
  <c r="FL33" i="36"/>
  <c r="ET33" i="11" s="1"/>
  <c r="FM33" i="36"/>
  <c r="EU33" i="11" s="1"/>
  <c r="FG34" i="36"/>
  <c r="EO34" i="11" s="1"/>
  <c r="FH34" i="36"/>
  <c r="EP34" i="11" s="1"/>
  <c r="FI34" i="36"/>
  <c r="EQ34" i="11" s="1"/>
  <c r="FJ34" i="36"/>
  <c r="ER34" i="11" s="1"/>
  <c r="FK34" i="36"/>
  <c r="ES34" i="11" s="1"/>
  <c r="FL34" i="36"/>
  <c r="ET34" i="11" s="1"/>
  <c r="FM34" i="36"/>
  <c r="EU34" i="11" s="1"/>
  <c r="FG35" i="36"/>
  <c r="EO35" i="11" s="1"/>
  <c r="FH35" i="36"/>
  <c r="EP35" i="11" s="1"/>
  <c r="FI35" i="36"/>
  <c r="EQ35" i="11" s="1"/>
  <c r="FJ35" i="36"/>
  <c r="ER35" i="11" s="1"/>
  <c r="FK35" i="36"/>
  <c r="ES35" i="11" s="1"/>
  <c r="FL35" i="36"/>
  <c r="ET35" i="11" s="1"/>
  <c r="FM35" i="36"/>
  <c r="EU35" i="11" s="1"/>
  <c r="FG36" i="36"/>
  <c r="EO36" i="11" s="1"/>
  <c r="FH36" i="36"/>
  <c r="EP36" i="11" s="1"/>
  <c r="FI36" i="36"/>
  <c r="EQ36" i="11" s="1"/>
  <c r="FJ36" i="36"/>
  <c r="ER36" i="11" s="1"/>
  <c r="FK36" i="36"/>
  <c r="ES36" i="11" s="1"/>
  <c r="FL36" i="36"/>
  <c r="ET36" i="11" s="1"/>
  <c r="FM36" i="36"/>
  <c r="EU36" i="11" s="1"/>
  <c r="FG37" i="36"/>
  <c r="EO37" i="11" s="1"/>
  <c r="FH37" i="36"/>
  <c r="EP37" i="11" s="1"/>
  <c r="FI37" i="36"/>
  <c r="EQ37" i="11" s="1"/>
  <c r="FJ37" i="36"/>
  <c r="ER37" i="11" s="1"/>
  <c r="FK37" i="36"/>
  <c r="ES37" i="11" s="1"/>
  <c r="FL37" i="36"/>
  <c r="ET37" i="11" s="1"/>
  <c r="FM37" i="36"/>
  <c r="EU37" i="11" s="1"/>
  <c r="FG38" i="36"/>
  <c r="EO38" i="11" s="1"/>
  <c r="FH38" i="36"/>
  <c r="EP38" i="11" s="1"/>
  <c r="FI38" i="36"/>
  <c r="EQ38" i="11" s="1"/>
  <c r="FJ38" i="36"/>
  <c r="ER38" i="11" s="1"/>
  <c r="FK38" i="36"/>
  <c r="ES38" i="11" s="1"/>
  <c r="FL38" i="36"/>
  <c r="ET38" i="11" s="1"/>
  <c r="FM38" i="36"/>
  <c r="EU38" i="11" s="1"/>
  <c r="FG39" i="36"/>
  <c r="EO39" i="11" s="1"/>
  <c r="FH39" i="36"/>
  <c r="EP39" i="11" s="1"/>
  <c r="FI39" i="36"/>
  <c r="EQ39" i="11" s="1"/>
  <c r="FJ39" i="36"/>
  <c r="ER39" i="11" s="1"/>
  <c r="FK39" i="36"/>
  <c r="ES39" i="11" s="1"/>
  <c r="FL39" i="36"/>
  <c r="ET39" i="11" s="1"/>
  <c r="FM39" i="36"/>
  <c r="EU39" i="11" s="1"/>
  <c r="FG40" i="36"/>
  <c r="EO40" i="11" s="1"/>
  <c r="FH40" i="36"/>
  <c r="EP40" i="11" s="1"/>
  <c r="FI40" i="36"/>
  <c r="EQ40" i="11" s="1"/>
  <c r="FJ40" i="36"/>
  <c r="ER40" i="11" s="1"/>
  <c r="FK40" i="36"/>
  <c r="ES40" i="11" s="1"/>
  <c r="FL40" i="36"/>
  <c r="ET40" i="11" s="1"/>
  <c r="FM40" i="36"/>
  <c r="EU40" i="11" s="1"/>
  <c r="FG41" i="36"/>
  <c r="EO41" i="11" s="1"/>
  <c r="FH41" i="36"/>
  <c r="EP41" i="11" s="1"/>
  <c r="FI41" i="36"/>
  <c r="EQ41" i="11" s="1"/>
  <c r="FJ41" i="36"/>
  <c r="ER41" i="11" s="1"/>
  <c r="FK41" i="36"/>
  <c r="ES41" i="11" s="1"/>
  <c r="FL41" i="36"/>
  <c r="ET41" i="11" s="1"/>
  <c r="FM41" i="36"/>
  <c r="EU41" i="11" s="1"/>
  <c r="FG42" i="36"/>
  <c r="EO42" i="11" s="1"/>
  <c r="FH42" i="36"/>
  <c r="EP42" i="11" s="1"/>
  <c r="FI42" i="36"/>
  <c r="EQ42" i="11" s="1"/>
  <c r="FJ42" i="36"/>
  <c r="ER42" i="11" s="1"/>
  <c r="FK42" i="36"/>
  <c r="ES42" i="11" s="1"/>
  <c r="FL42" i="36"/>
  <c r="ET42" i="11" s="1"/>
  <c r="FM42" i="36"/>
  <c r="EU42" i="11" s="1"/>
  <c r="FG43" i="36"/>
  <c r="EO43" i="11" s="1"/>
  <c r="FH43" i="36"/>
  <c r="EP43" i="11" s="1"/>
  <c r="FI43" i="36"/>
  <c r="EQ43" i="11" s="1"/>
  <c r="FJ43" i="36"/>
  <c r="ER43" i="11" s="1"/>
  <c r="FK43" i="36"/>
  <c r="ES43" i="11" s="1"/>
  <c r="FL43" i="36"/>
  <c r="ET43" i="11" s="1"/>
  <c r="FM43" i="36"/>
  <c r="EU43" i="11" s="1"/>
  <c r="FG44" i="36"/>
  <c r="EO44" i="11" s="1"/>
  <c r="FH44" i="36"/>
  <c r="EP44" i="11" s="1"/>
  <c r="FI44" i="36"/>
  <c r="EQ44" i="11" s="1"/>
  <c r="FJ44" i="36"/>
  <c r="ER44" i="11" s="1"/>
  <c r="FK44" i="36"/>
  <c r="ES44" i="11" s="1"/>
  <c r="FL44" i="36"/>
  <c r="ET44" i="11" s="1"/>
  <c r="FM44" i="36"/>
  <c r="EU44" i="11" s="1"/>
  <c r="FG45" i="36"/>
  <c r="EO45" i="11" s="1"/>
  <c r="FH45" i="36"/>
  <c r="EP45" i="11" s="1"/>
  <c r="FI45" i="36"/>
  <c r="EQ45" i="11" s="1"/>
  <c r="FJ45" i="36"/>
  <c r="ER45" i="11" s="1"/>
  <c r="FK45" i="36"/>
  <c r="ES45" i="11" s="1"/>
  <c r="FL45" i="36"/>
  <c r="ET45" i="11" s="1"/>
  <c r="FM45" i="36"/>
  <c r="EU45" i="11" s="1"/>
  <c r="FG46" i="36"/>
  <c r="EO46" i="11" s="1"/>
  <c r="FH46" i="36"/>
  <c r="EP46" i="11" s="1"/>
  <c r="FI46" i="36"/>
  <c r="EQ46" i="11" s="1"/>
  <c r="FJ46" i="36"/>
  <c r="ER46" i="11" s="1"/>
  <c r="FK46" i="36"/>
  <c r="ES46" i="11" s="1"/>
  <c r="FL46" i="36"/>
  <c r="ET46" i="11" s="1"/>
  <c r="FM46" i="36"/>
  <c r="EU46" i="11" s="1"/>
  <c r="FG47" i="36"/>
  <c r="EO47" i="11" s="1"/>
  <c r="FH47" i="36"/>
  <c r="EP47" i="11" s="1"/>
  <c r="FI47" i="36"/>
  <c r="EQ47" i="11" s="1"/>
  <c r="FJ47" i="36"/>
  <c r="ER47" i="11" s="1"/>
  <c r="FK47" i="36"/>
  <c r="ES47" i="11" s="1"/>
  <c r="FL47" i="36"/>
  <c r="ET47" i="11" s="1"/>
  <c r="FM47" i="36"/>
  <c r="EU47" i="11" s="1"/>
  <c r="FH4" i="36"/>
  <c r="FI4" i="36"/>
  <c r="FJ4" i="36"/>
  <c r="FK4" i="36"/>
  <c r="FG4" i="36"/>
  <c r="Z5" i="36" l="1"/>
  <c r="H5" i="11" s="1"/>
  <c r="AA5" i="36"/>
  <c r="I5" i="11" s="1"/>
  <c r="AB5" i="36"/>
  <c r="J5" i="11" s="1"/>
  <c r="AC5" i="36"/>
  <c r="K5" i="11" s="1"/>
  <c r="AD5" i="36"/>
  <c r="L5" i="11" s="1"/>
  <c r="AE5" i="36"/>
  <c r="M5" i="11" s="1"/>
  <c r="AF5" i="36"/>
  <c r="N5" i="11" s="1"/>
  <c r="AG5" i="36"/>
  <c r="O5" i="11" s="1"/>
  <c r="AH5" i="36"/>
  <c r="P5" i="11" s="1"/>
  <c r="AI5" i="36"/>
  <c r="Q5" i="11" s="1"/>
  <c r="AJ5" i="36"/>
  <c r="R5" i="11" s="1"/>
  <c r="AK5" i="36"/>
  <c r="S5" i="11" s="1"/>
  <c r="AL5" i="36"/>
  <c r="T5" i="11" s="1"/>
  <c r="AM5" i="36"/>
  <c r="U5" i="11" s="1"/>
  <c r="AN5" i="36"/>
  <c r="V5" i="11" s="1"/>
  <c r="AO5" i="36"/>
  <c r="W5" i="11" s="1"/>
  <c r="AP5" i="36"/>
  <c r="X5" i="11" s="1"/>
  <c r="AQ5" i="36"/>
  <c r="Y5" i="11" s="1"/>
  <c r="AR5" i="36"/>
  <c r="Z5" i="11" s="1"/>
  <c r="AS5" i="36"/>
  <c r="AA5" i="11" s="1"/>
  <c r="AT5" i="36"/>
  <c r="AB5" i="11" s="1"/>
  <c r="AU5" i="36"/>
  <c r="AC5" i="11" s="1"/>
  <c r="AV5" i="36"/>
  <c r="AD5" i="11" s="1"/>
  <c r="AW5" i="36"/>
  <c r="AE5" i="11" s="1"/>
  <c r="AX5" i="36"/>
  <c r="AF5" i="11" s="1"/>
  <c r="AY5" i="36"/>
  <c r="AG5" i="11" s="1"/>
  <c r="AZ5" i="36"/>
  <c r="AH5" i="11" s="1"/>
  <c r="BA5" i="36"/>
  <c r="AI5" i="11" s="1"/>
  <c r="BB5" i="36"/>
  <c r="AJ5" i="11" s="1"/>
  <c r="BC5" i="36"/>
  <c r="AK5" i="11" s="1"/>
  <c r="BD5" i="36"/>
  <c r="AL5" i="11" s="1"/>
  <c r="BE5" i="36"/>
  <c r="AM5" i="11" s="1"/>
  <c r="BF5" i="36"/>
  <c r="AN5" i="11" s="1"/>
  <c r="BG5" i="36"/>
  <c r="AO5" i="11" s="1"/>
  <c r="BH5" i="36"/>
  <c r="AP5" i="11" s="1"/>
  <c r="BI5" i="36"/>
  <c r="AQ5" i="11" s="1"/>
  <c r="BJ5" i="36"/>
  <c r="AR5" i="11" s="1"/>
  <c r="BK5" i="36"/>
  <c r="AS5" i="11" s="1"/>
  <c r="BL5" i="36"/>
  <c r="AT5" i="11" s="1"/>
  <c r="BM5" i="36"/>
  <c r="AU5" i="11" s="1"/>
  <c r="BN5" i="36"/>
  <c r="AV5" i="11" s="1"/>
  <c r="BO5" i="36"/>
  <c r="AW5" i="11" s="1"/>
  <c r="BP5" i="36"/>
  <c r="AX5" i="11" s="1"/>
  <c r="BQ5" i="36"/>
  <c r="AY5" i="11" s="1"/>
  <c r="BR5" i="36"/>
  <c r="AZ5" i="11" s="1"/>
  <c r="BS5" i="36"/>
  <c r="BA5" i="11" s="1"/>
  <c r="BT5" i="36"/>
  <c r="BB5" i="11" s="1"/>
  <c r="BU5" i="36"/>
  <c r="BC5" i="11" s="1"/>
  <c r="BV5" i="36"/>
  <c r="BD5" i="11" s="1"/>
  <c r="BW5" i="36"/>
  <c r="BE5" i="11" s="1"/>
  <c r="BX5" i="36"/>
  <c r="BF5" i="11" s="1"/>
  <c r="BY5" i="36"/>
  <c r="BG5" i="11" s="1"/>
  <c r="BZ5" i="36"/>
  <c r="BH5" i="11" s="1"/>
  <c r="CA5" i="36"/>
  <c r="BI5" i="11" s="1"/>
  <c r="CB5" i="36"/>
  <c r="BJ5" i="11" s="1"/>
  <c r="CC5" i="36"/>
  <c r="BK5" i="11" s="1"/>
  <c r="CD5" i="36"/>
  <c r="BL5" i="11" s="1"/>
  <c r="CE5" i="36"/>
  <c r="BM5" i="11" s="1"/>
  <c r="CF5" i="36"/>
  <c r="BN5" i="11" s="1"/>
  <c r="CG5" i="36"/>
  <c r="BO5" i="11" s="1"/>
  <c r="CH5" i="36"/>
  <c r="BP5" i="11" s="1"/>
  <c r="CI5" i="36"/>
  <c r="BQ5" i="11" s="1"/>
  <c r="CJ5" i="36"/>
  <c r="BR5" i="11" s="1"/>
  <c r="CK5" i="36"/>
  <c r="BS5" i="11" s="1"/>
  <c r="CL5" i="36"/>
  <c r="BT5" i="11" s="1"/>
  <c r="CM5" i="36"/>
  <c r="BU5" i="11" s="1"/>
  <c r="CN5" i="36"/>
  <c r="BV5" i="11" s="1"/>
  <c r="CO5" i="36"/>
  <c r="BW5" i="11" s="1"/>
  <c r="CP5" i="36"/>
  <c r="BX5" i="11" s="1"/>
  <c r="CQ5" i="36"/>
  <c r="BY5" i="11" s="1"/>
  <c r="CR5" i="36"/>
  <c r="BZ5" i="11" s="1"/>
  <c r="CS5" i="36"/>
  <c r="CA5" i="11" s="1"/>
  <c r="CT5" i="36"/>
  <c r="CB5" i="11" s="1"/>
  <c r="CU5" i="36"/>
  <c r="CC5" i="11" s="1"/>
  <c r="CV5" i="36"/>
  <c r="CD5" i="11" s="1"/>
  <c r="CW5" i="36"/>
  <c r="CE5" i="11" s="1"/>
  <c r="CX5" i="36"/>
  <c r="CF5" i="11" s="1"/>
  <c r="CY5" i="36"/>
  <c r="CG5" i="11" s="1"/>
  <c r="CZ5" i="36"/>
  <c r="CH5" i="11" s="1"/>
  <c r="DA5" i="36"/>
  <c r="CI5" i="11" s="1"/>
  <c r="DB5" i="36"/>
  <c r="CJ5" i="11" s="1"/>
  <c r="DC5" i="36"/>
  <c r="CK5" i="11" s="1"/>
  <c r="DD5" i="36"/>
  <c r="CL5" i="11" s="1"/>
  <c r="DE5" i="36"/>
  <c r="CM5" i="11" s="1"/>
  <c r="DF5" i="36"/>
  <c r="CN5" i="11" s="1"/>
  <c r="DG5" i="36"/>
  <c r="CO5" i="11" s="1"/>
  <c r="DH5" i="36"/>
  <c r="CP5" i="11" s="1"/>
  <c r="DI5" i="36"/>
  <c r="CQ5" i="11" s="1"/>
  <c r="DJ5" i="36"/>
  <c r="CR5" i="11" s="1"/>
  <c r="DK5" i="36"/>
  <c r="CS5" i="11" s="1"/>
  <c r="DL5" i="36"/>
  <c r="CT5" i="11" s="1"/>
  <c r="DM5" i="36"/>
  <c r="CU5" i="11" s="1"/>
  <c r="DN5" i="36"/>
  <c r="CV5" i="11" s="1"/>
  <c r="DO5" i="36"/>
  <c r="CW5" i="11" s="1"/>
  <c r="DP5" i="36"/>
  <c r="CX5" i="11" s="1"/>
  <c r="DQ5" i="36"/>
  <c r="CY5" i="11" s="1"/>
  <c r="DR5" i="36"/>
  <c r="CZ5" i="11" s="1"/>
  <c r="DS5" i="36"/>
  <c r="DA5" i="11" s="1"/>
  <c r="DT5" i="36"/>
  <c r="DB5" i="11" s="1"/>
  <c r="DU5" i="36"/>
  <c r="DC5" i="11" s="1"/>
  <c r="DV5" i="36"/>
  <c r="DD5" i="11" s="1"/>
  <c r="DW5" i="36"/>
  <c r="DE5" i="11" s="1"/>
  <c r="DX5" i="36"/>
  <c r="DF5" i="11" s="1"/>
  <c r="DY5" i="36"/>
  <c r="DG5" i="11" s="1"/>
  <c r="DZ5" i="36"/>
  <c r="DH5" i="11" s="1"/>
  <c r="EA5" i="36"/>
  <c r="DI5" i="11" s="1"/>
  <c r="EB5" i="36"/>
  <c r="DJ5" i="11" s="1"/>
  <c r="EC5" i="36"/>
  <c r="DK5" i="11" s="1"/>
  <c r="ED5" i="36"/>
  <c r="DL5" i="11" s="1"/>
  <c r="EE5" i="36"/>
  <c r="DM5" i="11" s="1"/>
  <c r="EF5" i="36"/>
  <c r="DN5" i="11" s="1"/>
  <c r="EG5" i="36"/>
  <c r="DO5" i="11" s="1"/>
  <c r="EH5" i="36"/>
  <c r="DP5" i="11" s="1"/>
  <c r="EI5" i="36"/>
  <c r="DQ5" i="11" s="1"/>
  <c r="EJ5" i="36"/>
  <c r="DR5" i="11" s="1"/>
  <c r="EK5" i="36"/>
  <c r="DS5" i="11" s="1"/>
  <c r="EL5" i="36"/>
  <c r="DT5" i="11" s="1"/>
  <c r="EM5" i="36"/>
  <c r="DU5" i="11" s="1"/>
  <c r="EN5" i="36"/>
  <c r="DV5" i="11" s="1"/>
  <c r="EO5" i="36"/>
  <c r="DW5" i="11" s="1"/>
  <c r="EP5" i="36"/>
  <c r="DX5" i="11" s="1"/>
  <c r="EQ5" i="36"/>
  <c r="DY5" i="11" s="1"/>
  <c r="ER5" i="36"/>
  <c r="DZ5" i="11" s="1"/>
  <c r="ES5" i="36"/>
  <c r="EA5" i="11" s="1"/>
  <c r="ET5" i="36"/>
  <c r="EB5" i="11" s="1"/>
  <c r="EU5" i="36"/>
  <c r="EC5" i="11" s="1"/>
  <c r="EV5" i="36"/>
  <c r="ED5" i="11" s="1"/>
  <c r="EW5" i="36"/>
  <c r="EE5" i="11" s="1"/>
  <c r="EX5" i="36"/>
  <c r="EF5" i="11" s="1"/>
  <c r="EY5" i="36"/>
  <c r="EG5" i="11" s="1"/>
  <c r="EZ5" i="36"/>
  <c r="EH5" i="11" s="1"/>
  <c r="FA5" i="36"/>
  <c r="EI5" i="11" s="1"/>
  <c r="FB5" i="36"/>
  <c r="EJ5" i="11" s="1"/>
  <c r="FC5" i="36"/>
  <c r="EK5" i="11" s="1"/>
  <c r="FD5" i="36"/>
  <c r="EL5" i="11" s="1"/>
  <c r="FE5" i="36"/>
  <c r="EM5" i="11" s="1"/>
  <c r="FF5" i="36"/>
  <c r="EN5" i="11" s="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B5" i="36" l="1"/>
  <c r="X5" i="36" a="1"/>
  <c r="X5" i="36" s="1"/>
  <c r="H5" i="36"/>
  <c r="F5" i="36"/>
  <c r="E5" i="36"/>
  <c r="D5" i="36"/>
  <c r="C5" i="36" s="1"/>
  <c r="Z6" i="36"/>
  <c r="H6" i="11" s="1"/>
  <c r="AA6" i="36"/>
  <c r="I6" i="11" s="1"/>
  <c r="AB6" i="36"/>
  <c r="J6" i="11" s="1"/>
  <c r="AC6" i="36"/>
  <c r="K6" i="11" s="1"/>
  <c r="AD6" i="36"/>
  <c r="L6" i="11" s="1"/>
  <c r="AE6" i="36"/>
  <c r="M6" i="11" s="1"/>
  <c r="AF6" i="36"/>
  <c r="N6" i="11" s="1"/>
  <c r="AG6" i="36"/>
  <c r="O6" i="11" s="1"/>
  <c r="AH6" i="36"/>
  <c r="P6" i="11" s="1"/>
  <c r="AI6" i="36"/>
  <c r="Q6" i="11" s="1"/>
  <c r="AJ6" i="36"/>
  <c r="R6" i="11" s="1"/>
  <c r="AK6" i="36"/>
  <c r="S6" i="11" s="1"/>
  <c r="AL6" i="36"/>
  <c r="T6" i="11" s="1"/>
  <c r="AM6" i="36"/>
  <c r="U6" i="11" s="1"/>
  <c r="AN6" i="36"/>
  <c r="V6" i="11" s="1"/>
  <c r="AO6" i="36"/>
  <c r="W6" i="11" s="1"/>
  <c r="AP6" i="36"/>
  <c r="X6" i="11" s="1"/>
  <c r="AQ6" i="36"/>
  <c r="Y6" i="11" s="1"/>
  <c r="AR6" i="36"/>
  <c r="Z6" i="11" s="1"/>
  <c r="AS6" i="36"/>
  <c r="AA6" i="11" s="1"/>
  <c r="AT6" i="36"/>
  <c r="AB6" i="11" s="1"/>
  <c r="AU6" i="36"/>
  <c r="AC6" i="11" s="1"/>
  <c r="AV6" i="36"/>
  <c r="AD6" i="11" s="1"/>
  <c r="AW6" i="36"/>
  <c r="AE6" i="11" s="1"/>
  <c r="AX6" i="36"/>
  <c r="AF6" i="11" s="1"/>
  <c r="AY6" i="36"/>
  <c r="AG6" i="11" s="1"/>
  <c r="AZ6" i="36"/>
  <c r="AH6" i="11" s="1"/>
  <c r="BA6" i="36"/>
  <c r="AI6" i="11" s="1"/>
  <c r="BB6" i="36"/>
  <c r="AJ6" i="11" s="1"/>
  <c r="BC6" i="36"/>
  <c r="AK6" i="11" s="1"/>
  <c r="BD6" i="36"/>
  <c r="AL6" i="11" s="1"/>
  <c r="BE6" i="36"/>
  <c r="AM6" i="11" s="1"/>
  <c r="BF6" i="36"/>
  <c r="AN6" i="11" s="1"/>
  <c r="BG6" i="36"/>
  <c r="AO6" i="11" s="1"/>
  <c r="BH6" i="36"/>
  <c r="AP6" i="11" s="1"/>
  <c r="BI6" i="36"/>
  <c r="AQ6" i="11" s="1"/>
  <c r="BJ6" i="36"/>
  <c r="AR6" i="11" s="1"/>
  <c r="BK6" i="36"/>
  <c r="AS6" i="11" s="1"/>
  <c r="BL6" i="36"/>
  <c r="AT6" i="11" s="1"/>
  <c r="BM6" i="36"/>
  <c r="AU6" i="11" s="1"/>
  <c r="BN6" i="36"/>
  <c r="AV6" i="11" s="1"/>
  <c r="BO6" i="36"/>
  <c r="AW6" i="11" s="1"/>
  <c r="BP6" i="36"/>
  <c r="AX6" i="11" s="1"/>
  <c r="BQ6" i="36"/>
  <c r="AY6" i="11" s="1"/>
  <c r="BR6" i="36"/>
  <c r="AZ6" i="11" s="1"/>
  <c r="BS6" i="36"/>
  <c r="BA6" i="11" s="1"/>
  <c r="BT6" i="36"/>
  <c r="BB6" i="11" s="1"/>
  <c r="BU6" i="36"/>
  <c r="BC6" i="11" s="1"/>
  <c r="BV6" i="36"/>
  <c r="BD6" i="11" s="1"/>
  <c r="BW6" i="36"/>
  <c r="BE6" i="11" s="1"/>
  <c r="BX6" i="36"/>
  <c r="BF6" i="11" s="1"/>
  <c r="BY6" i="36"/>
  <c r="BG6" i="11" s="1"/>
  <c r="BZ6" i="36"/>
  <c r="BH6" i="11" s="1"/>
  <c r="CA6" i="36"/>
  <c r="BI6" i="11" s="1"/>
  <c r="CB6" i="36"/>
  <c r="BJ6" i="11" s="1"/>
  <c r="CC6" i="36"/>
  <c r="BK6" i="11" s="1"/>
  <c r="CD6" i="36"/>
  <c r="BL6" i="11" s="1"/>
  <c r="CE6" i="36"/>
  <c r="BM6" i="11" s="1"/>
  <c r="CF6" i="36"/>
  <c r="BN6" i="11" s="1"/>
  <c r="CG6" i="36"/>
  <c r="BO6" i="11" s="1"/>
  <c r="CH6" i="36"/>
  <c r="BP6" i="11" s="1"/>
  <c r="CI6" i="36"/>
  <c r="BQ6" i="11" s="1"/>
  <c r="CJ6" i="36"/>
  <c r="BR6" i="11" s="1"/>
  <c r="CK6" i="36"/>
  <c r="BS6" i="11" s="1"/>
  <c r="CL6" i="36"/>
  <c r="BT6" i="11" s="1"/>
  <c r="CM6" i="36"/>
  <c r="BU6" i="11" s="1"/>
  <c r="CN6" i="36"/>
  <c r="BV6" i="11" s="1"/>
  <c r="CO6" i="36"/>
  <c r="BW6" i="11" s="1"/>
  <c r="CP6" i="36"/>
  <c r="BX6" i="11" s="1"/>
  <c r="CQ6" i="36"/>
  <c r="BY6" i="11" s="1"/>
  <c r="CR6" i="36"/>
  <c r="BZ6" i="11" s="1"/>
  <c r="CS6" i="36"/>
  <c r="CA6" i="11" s="1"/>
  <c r="CT6" i="36"/>
  <c r="CB6" i="11" s="1"/>
  <c r="CU6" i="36"/>
  <c r="CC6" i="11" s="1"/>
  <c r="CV6" i="36"/>
  <c r="CD6" i="11" s="1"/>
  <c r="CW6" i="36"/>
  <c r="CE6" i="11" s="1"/>
  <c r="CX6" i="36"/>
  <c r="CF6" i="11" s="1"/>
  <c r="CY6" i="36"/>
  <c r="CG6" i="11" s="1"/>
  <c r="CZ6" i="36"/>
  <c r="CH6" i="11" s="1"/>
  <c r="DA6" i="36"/>
  <c r="CI6" i="11" s="1"/>
  <c r="DB6" i="36"/>
  <c r="CJ6" i="11" s="1"/>
  <c r="DC6" i="36"/>
  <c r="CK6" i="11" s="1"/>
  <c r="DD6" i="36"/>
  <c r="CL6" i="11" s="1"/>
  <c r="DE6" i="36"/>
  <c r="CM6" i="11" s="1"/>
  <c r="DF6" i="36"/>
  <c r="CN6" i="11" s="1"/>
  <c r="DG6" i="36"/>
  <c r="CO6" i="11" s="1"/>
  <c r="DH6" i="36"/>
  <c r="CP6" i="11" s="1"/>
  <c r="DI6" i="36"/>
  <c r="CQ6" i="11" s="1"/>
  <c r="DJ6" i="36"/>
  <c r="CR6" i="11" s="1"/>
  <c r="DK6" i="36"/>
  <c r="CS6" i="11" s="1"/>
  <c r="DL6" i="36"/>
  <c r="CT6" i="11" s="1"/>
  <c r="DM6" i="36"/>
  <c r="CU6" i="11" s="1"/>
  <c r="DN6" i="36"/>
  <c r="CV6" i="11" s="1"/>
  <c r="DO6" i="36"/>
  <c r="CW6" i="11" s="1"/>
  <c r="DP6" i="36"/>
  <c r="CX6" i="11" s="1"/>
  <c r="DQ6" i="36"/>
  <c r="CY6" i="11" s="1"/>
  <c r="DR6" i="36"/>
  <c r="CZ6" i="11" s="1"/>
  <c r="DS6" i="36"/>
  <c r="DA6" i="11" s="1"/>
  <c r="DT6" i="36"/>
  <c r="DB6" i="11" s="1"/>
  <c r="DU6" i="36"/>
  <c r="DC6" i="11" s="1"/>
  <c r="DV6" i="36"/>
  <c r="DD6" i="11" s="1"/>
  <c r="DW6" i="36"/>
  <c r="DE6" i="11" s="1"/>
  <c r="DX6" i="36"/>
  <c r="DF6" i="11" s="1"/>
  <c r="DY6" i="36"/>
  <c r="DG6" i="11" s="1"/>
  <c r="DZ6" i="36"/>
  <c r="DH6" i="11" s="1"/>
  <c r="EA6" i="36"/>
  <c r="DI6" i="11" s="1"/>
  <c r="EB6" i="36"/>
  <c r="DJ6" i="11" s="1"/>
  <c r="EC6" i="36"/>
  <c r="DK6" i="11" s="1"/>
  <c r="ED6" i="36"/>
  <c r="DL6" i="11" s="1"/>
  <c r="EE6" i="36"/>
  <c r="DM6" i="11" s="1"/>
  <c r="EF6" i="36"/>
  <c r="DN6" i="11" s="1"/>
  <c r="EG6" i="36"/>
  <c r="DO6" i="11" s="1"/>
  <c r="EH6" i="36"/>
  <c r="DP6" i="11" s="1"/>
  <c r="EI6" i="36"/>
  <c r="DQ6" i="11" s="1"/>
  <c r="EJ6" i="36"/>
  <c r="DR6" i="11" s="1"/>
  <c r="EK6" i="36"/>
  <c r="DS6" i="11" s="1"/>
  <c r="EL6" i="36"/>
  <c r="DT6" i="11" s="1"/>
  <c r="EM6" i="36"/>
  <c r="DU6" i="11" s="1"/>
  <c r="EN6" i="36"/>
  <c r="DV6" i="11" s="1"/>
  <c r="EO6" i="36"/>
  <c r="DW6" i="11" s="1"/>
  <c r="EP6" i="36"/>
  <c r="DX6" i="11" s="1"/>
  <c r="EQ6" i="36"/>
  <c r="DY6" i="11" s="1"/>
  <c r="ER6" i="36"/>
  <c r="DZ6" i="11" s="1"/>
  <c r="ES6" i="36"/>
  <c r="EA6" i="11" s="1"/>
  <c r="ET6" i="36"/>
  <c r="EB6" i="11" s="1"/>
  <c r="EU6" i="36"/>
  <c r="EC6" i="11" s="1"/>
  <c r="EV6" i="36"/>
  <c r="ED6" i="11" s="1"/>
  <c r="EW6" i="36"/>
  <c r="EE6" i="11" s="1"/>
  <c r="EX6" i="36"/>
  <c r="EF6" i="11" s="1"/>
  <c r="EY6" i="36"/>
  <c r="EG6" i="11" s="1"/>
  <c r="EZ6" i="36"/>
  <c r="EH6" i="11" s="1"/>
  <c r="FA6" i="36"/>
  <c r="EI6" i="11" s="1"/>
  <c r="FB6" i="36"/>
  <c r="EJ6" i="11" s="1"/>
  <c r="FC6" i="36"/>
  <c r="EK6" i="11" s="1"/>
  <c r="FD6" i="36"/>
  <c r="EL6" i="11" s="1"/>
  <c r="FE6" i="36"/>
  <c r="EM6" i="11" s="1"/>
  <c r="FF6" i="36"/>
  <c r="EN6" i="11" s="1"/>
  <c r="Z7" i="36"/>
  <c r="AA7" i="36"/>
  <c r="AB7" i="36"/>
  <c r="AC7" i="36"/>
  <c r="AD7" i="36"/>
  <c r="AE7" i="36"/>
  <c r="AF7" i="36"/>
  <c r="AG7" i="36"/>
  <c r="AH7" i="36"/>
  <c r="AI7" i="36"/>
  <c r="AJ7" i="36"/>
  <c r="AK7" i="36"/>
  <c r="AL7" i="36"/>
  <c r="AM7" i="36"/>
  <c r="AN7" i="36"/>
  <c r="AO7" i="36"/>
  <c r="AP7" i="36"/>
  <c r="AQ7" i="36"/>
  <c r="AR7" i="36"/>
  <c r="AS7" i="36"/>
  <c r="AT7" i="36"/>
  <c r="AU7" i="36"/>
  <c r="AV7" i="36"/>
  <c r="AW7" i="36"/>
  <c r="AX7" i="36"/>
  <c r="AY7" i="36"/>
  <c r="AZ7" i="36"/>
  <c r="BA7" i="36"/>
  <c r="BB7" i="36"/>
  <c r="BC7" i="36"/>
  <c r="BD7" i="36"/>
  <c r="BE7" i="36"/>
  <c r="BF7" i="36"/>
  <c r="BG7" i="36"/>
  <c r="BH7" i="36"/>
  <c r="BI7" i="36"/>
  <c r="BJ7" i="36"/>
  <c r="BK7" i="36"/>
  <c r="BL7" i="36"/>
  <c r="BM7" i="36"/>
  <c r="BN7" i="36"/>
  <c r="BO7" i="36"/>
  <c r="BP7" i="36"/>
  <c r="BQ7" i="36"/>
  <c r="BR7" i="36"/>
  <c r="BS7" i="36"/>
  <c r="BT7" i="36"/>
  <c r="BU7" i="36"/>
  <c r="BV7" i="36"/>
  <c r="BW7" i="36"/>
  <c r="BX7" i="36"/>
  <c r="BY7" i="36"/>
  <c r="BZ7" i="36"/>
  <c r="CA7" i="36"/>
  <c r="CB7" i="36"/>
  <c r="CC7" i="36"/>
  <c r="CD7" i="36"/>
  <c r="CE7" i="36"/>
  <c r="CF7" i="36"/>
  <c r="CG7" i="36"/>
  <c r="CH7" i="36"/>
  <c r="CI7" i="36"/>
  <c r="CJ7" i="36"/>
  <c r="CK7" i="36"/>
  <c r="CL7" i="36"/>
  <c r="CM7" i="36"/>
  <c r="CN7" i="36"/>
  <c r="CO7" i="36"/>
  <c r="CP7" i="36"/>
  <c r="CQ7" i="36"/>
  <c r="CR7" i="36"/>
  <c r="CS7" i="36"/>
  <c r="CT7" i="36"/>
  <c r="CU7" i="36"/>
  <c r="CV7" i="36"/>
  <c r="CW7" i="36"/>
  <c r="CX7" i="36"/>
  <c r="CY7" i="36"/>
  <c r="CZ7" i="36"/>
  <c r="DA7" i="36"/>
  <c r="DB7" i="36"/>
  <c r="DC7" i="36"/>
  <c r="DD7" i="36"/>
  <c r="DE7" i="36"/>
  <c r="DF7" i="36"/>
  <c r="DG7" i="36"/>
  <c r="DH7" i="36"/>
  <c r="DI7" i="36"/>
  <c r="DJ7" i="36"/>
  <c r="DK7" i="36"/>
  <c r="DL7" i="36"/>
  <c r="DM7" i="36"/>
  <c r="DN7" i="36"/>
  <c r="DO7" i="36"/>
  <c r="DP7" i="36"/>
  <c r="DQ7" i="36"/>
  <c r="DR7" i="36"/>
  <c r="DS7" i="36"/>
  <c r="DT7" i="36"/>
  <c r="DU7" i="36"/>
  <c r="DV7" i="36"/>
  <c r="DW7" i="36"/>
  <c r="DX7" i="36"/>
  <c r="DY7" i="36"/>
  <c r="DZ7" i="36"/>
  <c r="EA7" i="36"/>
  <c r="EB7" i="36"/>
  <c r="EC7" i="36"/>
  <c r="ED7" i="36"/>
  <c r="EE7" i="36"/>
  <c r="EF7" i="36"/>
  <c r="EG7" i="36"/>
  <c r="EH7" i="36"/>
  <c r="EI7" i="36"/>
  <c r="EJ7" i="36"/>
  <c r="EK7" i="36"/>
  <c r="EL7" i="36"/>
  <c r="EM7" i="36"/>
  <c r="EN7" i="36"/>
  <c r="EO7" i="36"/>
  <c r="EP7" i="36"/>
  <c r="EQ7" i="36"/>
  <c r="ER7" i="36"/>
  <c r="ES7" i="36"/>
  <c r="ET7" i="36"/>
  <c r="EU7" i="36"/>
  <c r="EV7" i="36"/>
  <c r="EW7" i="36"/>
  <c r="EX7" i="36"/>
  <c r="EY7" i="36"/>
  <c r="EZ7" i="36"/>
  <c r="FA7" i="36"/>
  <c r="FB7" i="36"/>
  <c r="FC7" i="36"/>
  <c r="FD7" i="36"/>
  <c r="FE7" i="36"/>
  <c r="FF7" i="36"/>
  <c r="Z8" i="36"/>
  <c r="AA8" i="36"/>
  <c r="AB8" i="36"/>
  <c r="AC8" i="36"/>
  <c r="AD8" i="36"/>
  <c r="AE8" i="36"/>
  <c r="AF8" i="36"/>
  <c r="AG8" i="36"/>
  <c r="AH8" i="36"/>
  <c r="AI8" i="36"/>
  <c r="AJ8" i="36"/>
  <c r="AK8" i="36"/>
  <c r="AL8" i="36"/>
  <c r="AM8" i="36"/>
  <c r="AN8" i="36"/>
  <c r="AO8" i="36"/>
  <c r="AP8" i="36"/>
  <c r="AQ8" i="36"/>
  <c r="AR8" i="36"/>
  <c r="AS8" i="36"/>
  <c r="AT8" i="36"/>
  <c r="AU8" i="36"/>
  <c r="AV8" i="36"/>
  <c r="AW8" i="36"/>
  <c r="AX8" i="36"/>
  <c r="AY8" i="36"/>
  <c r="AZ8" i="36"/>
  <c r="BA8" i="36"/>
  <c r="BB8" i="36"/>
  <c r="BC8" i="36"/>
  <c r="BD8" i="36"/>
  <c r="BE8" i="36"/>
  <c r="BF8" i="36"/>
  <c r="BG8" i="36"/>
  <c r="BH8" i="36"/>
  <c r="BI8" i="36"/>
  <c r="BJ8" i="36"/>
  <c r="BK8" i="36"/>
  <c r="BL8" i="36"/>
  <c r="BM8" i="36"/>
  <c r="BN8" i="36"/>
  <c r="BO8" i="36"/>
  <c r="BP8" i="36"/>
  <c r="BQ8" i="36"/>
  <c r="BR8" i="36"/>
  <c r="BS8" i="36"/>
  <c r="BT8" i="36"/>
  <c r="BU8" i="36"/>
  <c r="BV8" i="36"/>
  <c r="BW8" i="36"/>
  <c r="BX8" i="36"/>
  <c r="BY8" i="36"/>
  <c r="BZ8" i="36"/>
  <c r="CA8" i="36"/>
  <c r="CB8" i="36"/>
  <c r="CC8" i="36"/>
  <c r="CD8" i="36"/>
  <c r="CE8" i="36"/>
  <c r="CF8" i="36"/>
  <c r="CG8" i="36"/>
  <c r="CH8" i="36"/>
  <c r="CI8" i="36"/>
  <c r="CJ8" i="36"/>
  <c r="CK8" i="36"/>
  <c r="CL8" i="36"/>
  <c r="CM8" i="36"/>
  <c r="CN8" i="36"/>
  <c r="CO8" i="36"/>
  <c r="CP8" i="36"/>
  <c r="CQ8" i="36"/>
  <c r="CR8" i="36"/>
  <c r="CS8" i="36"/>
  <c r="CT8" i="36"/>
  <c r="CU8" i="36"/>
  <c r="CV8" i="36"/>
  <c r="CW8" i="36"/>
  <c r="CX8" i="36"/>
  <c r="CY8" i="36"/>
  <c r="CZ8" i="36"/>
  <c r="DA8" i="36"/>
  <c r="DB8" i="36"/>
  <c r="DC8" i="36"/>
  <c r="DD8" i="36"/>
  <c r="DE8" i="36"/>
  <c r="DF8" i="36"/>
  <c r="DG8" i="36"/>
  <c r="DH8" i="36"/>
  <c r="DI8" i="36"/>
  <c r="DJ8" i="36"/>
  <c r="DK8" i="36"/>
  <c r="DL8" i="36"/>
  <c r="DM8" i="36"/>
  <c r="DN8" i="36"/>
  <c r="DO8" i="36"/>
  <c r="DP8" i="36"/>
  <c r="DQ8" i="36"/>
  <c r="DR8" i="36"/>
  <c r="DS8" i="36"/>
  <c r="DT8" i="36"/>
  <c r="DU8" i="36"/>
  <c r="DV8" i="36"/>
  <c r="DW8" i="36"/>
  <c r="DX8" i="36"/>
  <c r="DY8" i="36"/>
  <c r="DZ8" i="36"/>
  <c r="EA8" i="36"/>
  <c r="EB8" i="36"/>
  <c r="EC8" i="36"/>
  <c r="ED8" i="36"/>
  <c r="EE8" i="36"/>
  <c r="EF8" i="36"/>
  <c r="EG8" i="36"/>
  <c r="EH8" i="36"/>
  <c r="EI8" i="36"/>
  <c r="EJ8" i="36"/>
  <c r="EK8" i="36"/>
  <c r="EL8" i="36"/>
  <c r="EM8" i="36"/>
  <c r="EN8" i="36"/>
  <c r="EO8" i="36"/>
  <c r="EP8" i="36"/>
  <c r="EQ8" i="36"/>
  <c r="ER8" i="36"/>
  <c r="ES8" i="36"/>
  <c r="ET8" i="36"/>
  <c r="EU8" i="36"/>
  <c r="EV8" i="36"/>
  <c r="EW8" i="36"/>
  <c r="EX8" i="36"/>
  <c r="EY8" i="36"/>
  <c r="EZ8" i="36"/>
  <c r="FA8" i="36"/>
  <c r="FB8" i="36"/>
  <c r="FC8" i="36"/>
  <c r="FD8" i="36"/>
  <c r="FE8" i="36"/>
  <c r="FF8" i="36"/>
  <c r="Z9" i="36"/>
  <c r="AA9" i="36"/>
  <c r="AB9" i="36"/>
  <c r="AC9" i="36"/>
  <c r="AD9" i="36"/>
  <c r="AE9" i="36"/>
  <c r="AF9" i="36"/>
  <c r="AG9" i="36"/>
  <c r="AH9" i="36"/>
  <c r="AI9" i="36"/>
  <c r="AJ9" i="36"/>
  <c r="AK9" i="36"/>
  <c r="AL9" i="36"/>
  <c r="AM9" i="36"/>
  <c r="AN9" i="36"/>
  <c r="AO9" i="36"/>
  <c r="AP9" i="36"/>
  <c r="AQ9" i="36"/>
  <c r="AR9" i="36"/>
  <c r="AS9" i="36"/>
  <c r="AT9" i="36"/>
  <c r="AU9" i="36"/>
  <c r="AV9" i="36"/>
  <c r="AW9" i="36"/>
  <c r="AX9" i="36"/>
  <c r="AY9" i="36"/>
  <c r="AZ9" i="36"/>
  <c r="BA9" i="36"/>
  <c r="BB9" i="36"/>
  <c r="BC9" i="36"/>
  <c r="BD9" i="36"/>
  <c r="BE9" i="36"/>
  <c r="BF9" i="36"/>
  <c r="BG9" i="36"/>
  <c r="BH9" i="36"/>
  <c r="BI9" i="36"/>
  <c r="BJ9" i="36"/>
  <c r="BK9" i="36"/>
  <c r="BL9" i="36"/>
  <c r="BM9" i="36"/>
  <c r="BN9" i="36"/>
  <c r="BO9" i="36"/>
  <c r="BP9" i="36"/>
  <c r="BQ9" i="36"/>
  <c r="BR9" i="36"/>
  <c r="BS9" i="36"/>
  <c r="BT9" i="36"/>
  <c r="BU9" i="36"/>
  <c r="BV9" i="36"/>
  <c r="BW9" i="36"/>
  <c r="BX9" i="36"/>
  <c r="BY9" i="36"/>
  <c r="BZ9" i="36"/>
  <c r="CA9" i="36"/>
  <c r="CB9" i="36"/>
  <c r="CC9" i="36"/>
  <c r="CD9" i="36"/>
  <c r="CE9" i="36"/>
  <c r="CF9" i="36"/>
  <c r="CG9" i="36"/>
  <c r="CH9" i="36"/>
  <c r="CI9" i="36"/>
  <c r="CJ9" i="36"/>
  <c r="CK9" i="36"/>
  <c r="CL9" i="36"/>
  <c r="CM9" i="36"/>
  <c r="CN9" i="36"/>
  <c r="CO9" i="36"/>
  <c r="CP9" i="36"/>
  <c r="CQ9" i="36"/>
  <c r="CR9" i="36"/>
  <c r="CS9" i="36"/>
  <c r="CT9" i="36"/>
  <c r="CU9" i="36"/>
  <c r="CV9" i="36"/>
  <c r="CW9" i="36"/>
  <c r="CX9" i="36"/>
  <c r="CY9" i="36"/>
  <c r="CZ9" i="36"/>
  <c r="DA9" i="36"/>
  <c r="DB9" i="36"/>
  <c r="DC9" i="36"/>
  <c r="DD9" i="36"/>
  <c r="DE9" i="36"/>
  <c r="DF9" i="36"/>
  <c r="DG9" i="36"/>
  <c r="DH9" i="36"/>
  <c r="DI9" i="36"/>
  <c r="DJ9" i="36"/>
  <c r="DK9" i="36"/>
  <c r="DL9" i="36"/>
  <c r="DM9" i="36"/>
  <c r="DN9" i="36"/>
  <c r="DO9" i="36"/>
  <c r="DP9" i="36"/>
  <c r="DQ9" i="36"/>
  <c r="DR9" i="36"/>
  <c r="DS9" i="36"/>
  <c r="DT9" i="36"/>
  <c r="DU9" i="36"/>
  <c r="DV9" i="36"/>
  <c r="DW9" i="36"/>
  <c r="DX9" i="36"/>
  <c r="DY9" i="36"/>
  <c r="DZ9" i="36"/>
  <c r="EA9" i="36"/>
  <c r="EB9" i="36"/>
  <c r="EC9" i="36"/>
  <c r="ED9" i="36"/>
  <c r="EE9" i="36"/>
  <c r="EF9" i="36"/>
  <c r="EG9" i="36"/>
  <c r="EH9" i="36"/>
  <c r="EI9" i="36"/>
  <c r="EJ9" i="36"/>
  <c r="EK9" i="36"/>
  <c r="EL9" i="36"/>
  <c r="EM9" i="36"/>
  <c r="EN9" i="36"/>
  <c r="EO9" i="36"/>
  <c r="EP9" i="36"/>
  <c r="EQ9" i="36"/>
  <c r="ER9" i="36"/>
  <c r="ES9" i="36"/>
  <c r="ET9" i="36"/>
  <c r="EU9" i="36"/>
  <c r="EV9" i="36"/>
  <c r="EW9" i="36"/>
  <c r="EX9" i="36"/>
  <c r="EY9" i="36"/>
  <c r="EZ9" i="36"/>
  <c r="FA9" i="36"/>
  <c r="FB9" i="36"/>
  <c r="FC9" i="36"/>
  <c r="FD9" i="36"/>
  <c r="FE9" i="36"/>
  <c r="FF9" i="36"/>
  <c r="Z10" i="36"/>
  <c r="AA10" i="36"/>
  <c r="AB10" i="36"/>
  <c r="AC10" i="36"/>
  <c r="AD10" i="36"/>
  <c r="AE10" i="36"/>
  <c r="AF10" i="36"/>
  <c r="AG10" i="36"/>
  <c r="AH10" i="36"/>
  <c r="AI10" i="36"/>
  <c r="AJ10" i="36"/>
  <c r="AK10" i="36"/>
  <c r="AL10" i="36"/>
  <c r="AM10" i="36"/>
  <c r="AN10" i="36"/>
  <c r="AO10" i="36"/>
  <c r="AP10" i="36"/>
  <c r="AQ10" i="36"/>
  <c r="AR10" i="36"/>
  <c r="AS10" i="36"/>
  <c r="AT10" i="36"/>
  <c r="AU10" i="36"/>
  <c r="AV10" i="36"/>
  <c r="AW10" i="36"/>
  <c r="AX10" i="36"/>
  <c r="AY10" i="36"/>
  <c r="AZ10" i="36"/>
  <c r="BA10" i="36"/>
  <c r="BB10" i="36"/>
  <c r="BC10" i="36"/>
  <c r="BD10" i="36"/>
  <c r="BE10" i="36"/>
  <c r="BF10" i="36"/>
  <c r="BG10" i="36"/>
  <c r="BH10" i="36"/>
  <c r="BI10" i="36"/>
  <c r="BJ10" i="36"/>
  <c r="BK10" i="36"/>
  <c r="BL10" i="36"/>
  <c r="BM10" i="36"/>
  <c r="BN10" i="36"/>
  <c r="BO10" i="36"/>
  <c r="BP10" i="36"/>
  <c r="BQ10" i="36"/>
  <c r="BR10" i="36"/>
  <c r="BS10" i="36"/>
  <c r="BT10" i="36"/>
  <c r="BU10" i="36"/>
  <c r="BV10" i="36"/>
  <c r="BW10" i="36"/>
  <c r="BX10" i="36"/>
  <c r="BY10" i="36"/>
  <c r="BZ10" i="36"/>
  <c r="CA10" i="36"/>
  <c r="CB10" i="36"/>
  <c r="CC10" i="36"/>
  <c r="CD10" i="36"/>
  <c r="CE10" i="36"/>
  <c r="CF10" i="36"/>
  <c r="CG10" i="36"/>
  <c r="CH10" i="36"/>
  <c r="CI10" i="36"/>
  <c r="CJ10" i="36"/>
  <c r="CK10" i="36"/>
  <c r="CL10" i="36"/>
  <c r="CM10" i="36"/>
  <c r="CN10" i="36"/>
  <c r="CO10" i="36"/>
  <c r="CP10" i="36"/>
  <c r="CQ10" i="36"/>
  <c r="CR10" i="36"/>
  <c r="CS10" i="36"/>
  <c r="CT10" i="36"/>
  <c r="CU10" i="36"/>
  <c r="CV10" i="36"/>
  <c r="CW10" i="36"/>
  <c r="CX10" i="36"/>
  <c r="CY10" i="36"/>
  <c r="CZ10" i="36"/>
  <c r="DA10" i="36"/>
  <c r="DB10" i="36"/>
  <c r="DC10" i="36"/>
  <c r="DD10" i="36"/>
  <c r="DE10" i="36"/>
  <c r="DF10" i="36"/>
  <c r="DG10" i="36"/>
  <c r="DH10" i="36"/>
  <c r="DI10" i="36"/>
  <c r="DJ10" i="36"/>
  <c r="DK10" i="36"/>
  <c r="DL10" i="36"/>
  <c r="DM10" i="36"/>
  <c r="DN10" i="36"/>
  <c r="DO10" i="36"/>
  <c r="DP10" i="36"/>
  <c r="DQ10" i="36"/>
  <c r="DR10" i="36"/>
  <c r="DS10" i="36"/>
  <c r="DT10" i="36"/>
  <c r="DU10" i="36"/>
  <c r="DV10" i="36"/>
  <c r="DW10" i="36"/>
  <c r="DX10" i="36"/>
  <c r="DY10" i="36"/>
  <c r="DZ10" i="36"/>
  <c r="EA10" i="36"/>
  <c r="EB10" i="36"/>
  <c r="EC10" i="36"/>
  <c r="ED10" i="36"/>
  <c r="EE10" i="36"/>
  <c r="EF10" i="36"/>
  <c r="EG10" i="36"/>
  <c r="EH10" i="36"/>
  <c r="EI10" i="36"/>
  <c r="EJ10" i="36"/>
  <c r="EK10" i="36"/>
  <c r="EL10" i="36"/>
  <c r="EM10" i="36"/>
  <c r="EN10" i="36"/>
  <c r="EO10" i="36"/>
  <c r="EP10" i="36"/>
  <c r="EQ10" i="36"/>
  <c r="ER10" i="36"/>
  <c r="ES10" i="36"/>
  <c r="ET10" i="36"/>
  <c r="EU10" i="36"/>
  <c r="EV10" i="36"/>
  <c r="EW10" i="36"/>
  <c r="EX10" i="36"/>
  <c r="EY10" i="36"/>
  <c r="EZ10" i="36"/>
  <c r="FA10" i="36"/>
  <c r="FB10" i="36"/>
  <c r="FC10" i="36"/>
  <c r="FD10" i="36"/>
  <c r="FE10" i="36"/>
  <c r="FF10" i="36"/>
  <c r="Z11" i="36"/>
  <c r="AA11" i="36"/>
  <c r="AB11" i="36"/>
  <c r="AC11" i="36"/>
  <c r="AD11" i="36"/>
  <c r="AE11" i="36"/>
  <c r="AF11" i="36"/>
  <c r="AG11" i="36"/>
  <c r="AH11" i="36"/>
  <c r="AI11" i="36"/>
  <c r="AJ11" i="36"/>
  <c r="AK11" i="36"/>
  <c r="AL11" i="36"/>
  <c r="AM11" i="36"/>
  <c r="AN11" i="36"/>
  <c r="AO11" i="36"/>
  <c r="AP11" i="36"/>
  <c r="AQ11" i="36"/>
  <c r="AR11" i="36"/>
  <c r="AS11" i="36"/>
  <c r="AT11" i="36"/>
  <c r="AU11" i="36"/>
  <c r="AV11" i="36"/>
  <c r="AW11" i="36"/>
  <c r="AX11" i="36"/>
  <c r="AY11" i="36"/>
  <c r="AZ11" i="36"/>
  <c r="BA11" i="36"/>
  <c r="BB11" i="36"/>
  <c r="BC11" i="36"/>
  <c r="BD11" i="36"/>
  <c r="BE11" i="36"/>
  <c r="BF11" i="36"/>
  <c r="BG11" i="36"/>
  <c r="BH11" i="36"/>
  <c r="BI11" i="36"/>
  <c r="BJ11" i="36"/>
  <c r="BK11" i="36"/>
  <c r="BL11" i="36"/>
  <c r="BM11" i="36"/>
  <c r="BN11" i="36"/>
  <c r="BO11" i="36"/>
  <c r="BP11" i="36"/>
  <c r="BQ11" i="36"/>
  <c r="BR11" i="36"/>
  <c r="BS11" i="36"/>
  <c r="BT11" i="36"/>
  <c r="BU11" i="36"/>
  <c r="BV11" i="36"/>
  <c r="BW11" i="36"/>
  <c r="BX11" i="36"/>
  <c r="BY11" i="36"/>
  <c r="BZ11" i="36"/>
  <c r="CA11" i="36"/>
  <c r="CB11" i="36"/>
  <c r="CC11" i="36"/>
  <c r="CD11" i="36"/>
  <c r="CE11" i="36"/>
  <c r="CF11" i="36"/>
  <c r="CG11" i="36"/>
  <c r="CH11" i="36"/>
  <c r="CI11" i="36"/>
  <c r="CJ11" i="36"/>
  <c r="CK11" i="36"/>
  <c r="CL11" i="36"/>
  <c r="CM11" i="36"/>
  <c r="CN11" i="36"/>
  <c r="CO11" i="36"/>
  <c r="CP11" i="36"/>
  <c r="CQ11" i="36"/>
  <c r="CR11" i="36"/>
  <c r="CS11" i="36"/>
  <c r="CT11" i="36"/>
  <c r="CU11" i="36"/>
  <c r="CV11" i="36"/>
  <c r="CW11" i="36"/>
  <c r="CX11" i="36"/>
  <c r="CY11" i="36"/>
  <c r="CZ11" i="36"/>
  <c r="DA11" i="36"/>
  <c r="DB11" i="36"/>
  <c r="DC11" i="36"/>
  <c r="DD11" i="36"/>
  <c r="DE11" i="36"/>
  <c r="DF11" i="36"/>
  <c r="DG11" i="36"/>
  <c r="DH11" i="36"/>
  <c r="DI11" i="36"/>
  <c r="DJ11" i="36"/>
  <c r="DK11" i="36"/>
  <c r="DL11" i="36"/>
  <c r="DM11" i="36"/>
  <c r="DN11" i="36"/>
  <c r="DO11" i="36"/>
  <c r="DP11" i="36"/>
  <c r="DQ11" i="36"/>
  <c r="DR11" i="36"/>
  <c r="DS11" i="36"/>
  <c r="DT11" i="36"/>
  <c r="DU11" i="36"/>
  <c r="DV11" i="36"/>
  <c r="DW11" i="36"/>
  <c r="DX11" i="36"/>
  <c r="DY11" i="36"/>
  <c r="DZ11" i="36"/>
  <c r="EA11" i="36"/>
  <c r="EB11" i="36"/>
  <c r="EC11" i="36"/>
  <c r="ED11" i="36"/>
  <c r="EE11" i="36"/>
  <c r="EF11" i="36"/>
  <c r="EG11" i="36"/>
  <c r="EH11" i="36"/>
  <c r="EI11" i="36"/>
  <c r="EJ11" i="36"/>
  <c r="EK11" i="36"/>
  <c r="EL11" i="36"/>
  <c r="EM11" i="36"/>
  <c r="EN11" i="36"/>
  <c r="EO11" i="36"/>
  <c r="EP11" i="36"/>
  <c r="EQ11" i="36"/>
  <c r="ER11" i="36"/>
  <c r="ES11" i="36"/>
  <c r="ET11" i="36"/>
  <c r="EU11" i="36"/>
  <c r="EV11" i="36"/>
  <c r="EW11" i="36"/>
  <c r="EX11" i="36"/>
  <c r="EY11" i="36"/>
  <c r="EZ11" i="36"/>
  <c r="FA11" i="36"/>
  <c r="FB11" i="36"/>
  <c r="FC11" i="36"/>
  <c r="FD11" i="36"/>
  <c r="FE11" i="36"/>
  <c r="FF11" i="36"/>
  <c r="Z12" i="36"/>
  <c r="H12" i="11" s="1"/>
  <c r="AA12" i="36"/>
  <c r="I12" i="11" s="1"/>
  <c r="AB12" i="36"/>
  <c r="J12" i="11" s="1"/>
  <c r="AC12" i="36"/>
  <c r="K12" i="11" s="1"/>
  <c r="AD12" i="36"/>
  <c r="L12" i="11" s="1"/>
  <c r="AE12" i="36"/>
  <c r="M12" i="11" s="1"/>
  <c r="AF12" i="36"/>
  <c r="N12" i="11" s="1"/>
  <c r="AG12" i="36"/>
  <c r="O12" i="11" s="1"/>
  <c r="AH12" i="36"/>
  <c r="P12" i="11" s="1"/>
  <c r="AI12" i="36"/>
  <c r="Q12" i="11" s="1"/>
  <c r="AJ12" i="36"/>
  <c r="R12" i="11" s="1"/>
  <c r="AK12" i="36"/>
  <c r="S12" i="11" s="1"/>
  <c r="AL12" i="36"/>
  <c r="T12" i="11" s="1"/>
  <c r="AM12" i="36"/>
  <c r="U12" i="11" s="1"/>
  <c r="AN12" i="36"/>
  <c r="V12" i="11" s="1"/>
  <c r="AO12" i="36"/>
  <c r="W12" i="11" s="1"/>
  <c r="AP12" i="36"/>
  <c r="X12" i="11" s="1"/>
  <c r="AQ12" i="36"/>
  <c r="Y12" i="11" s="1"/>
  <c r="AR12" i="36"/>
  <c r="Z12" i="11" s="1"/>
  <c r="AS12" i="36"/>
  <c r="AA12" i="11" s="1"/>
  <c r="AT12" i="36"/>
  <c r="AB12" i="11" s="1"/>
  <c r="AU12" i="36"/>
  <c r="AC12" i="11" s="1"/>
  <c r="AV12" i="36"/>
  <c r="AD12" i="11" s="1"/>
  <c r="AW12" i="36"/>
  <c r="AE12" i="11" s="1"/>
  <c r="AX12" i="36"/>
  <c r="AF12" i="11" s="1"/>
  <c r="AY12" i="36"/>
  <c r="AG12" i="11" s="1"/>
  <c r="AZ12" i="36"/>
  <c r="AH12" i="11" s="1"/>
  <c r="BA12" i="36"/>
  <c r="AI12" i="11" s="1"/>
  <c r="BB12" i="36"/>
  <c r="AJ12" i="11" s="1"/>
  <c r="BC12" i="36"/>
  <c r="AK12" i="11" s="1"/>
  <c r="BD12" i="36"/>
  <c r="AL12" i="11" s="1"/>
  <c r="BE12" i="36"/>
  <c r="AM12" i="11" s="1"/>
  <c r="BF12" i="36"/>
  <c r="AN12" i="11" s="1"/>
  <c r="BG12" i="36"/>
  <c r="AO12" i="11" s="1"/>
  <c r="BH12" i="36"/>
  <c r="AP12" i="11" s="1"/>
  <c r="BI12" i="36"/>
  <c r="AQ12" i="11" s="1"/>
  <c r="BJ12" i="36"/>
  <c r="AR12" i="11" s="1"/>
  <c r="BK12" i="36"/>
  <c r="AS12" i="11" s="1"/>
  <c r="BL12" i="36"/>
  <c r="AT12" i="11" s="1"/>
  <c r="BM12" i="36"/>
  <c r="AU12" i="11" s="1"/>
  <c r="BN12" i="36"/>
  <c r="AV12" i="11" s="1"/>
  <c r="BO12" i="36"/>
  <c r="AW12" i="11" s="1"/>
  <c r="BP12" i="36"/>
  <c r="AX12" i="11" s="1"/>
  <c r="BQ12" i="36"/>
  <c r="AY12" i="11" s="1"/>
  <c r="BR12" i="36"/>
  <c r="AZ12" i="11" s="1"/>
  <c r="BS12" i="36"/>
  <c r="BA12" i="11" s="1"/>
  <c r="BT12" i="36"/>
  <c r="BB12" i="11" s="1"/>
  <c r="BU12" i="36"/>
  <c r="BC12" i="11" s="1"/>
  <c r="BV12" i="36"/>
  <c r="BD12" i="11" s="1"/>
  <c r="BW12" i="36"/>
  <c r="BE12" i="11" s="1"/>
  <c r="BX12" i="36"/>
  <c r="BF12" i="11" s="1"/>
  <c r="BY12" i="36"/>
  <c r="BG12" i="11" s="1"/>
  <c r="BZ12" i="36"/>
  <c r="BH12" i="11" s="1"/>
  <c r="CA12" i="36"/>
  <c r="BI12" i="11" s="1"/>
  <c r="CB12" i="36"/>
  <c r="BJ12" i="11" s="1"/>
  <c r="CC12" i="36"/>
  <c r="BK12" i="11" s="1"/>
  <c r="CD12" i="36"/>
  <c r="BL12" i="11" s="1"/>
  <c r="CE12" i="36"/>
  <c r="BM12" i="11" s="1"/>
  <c r="CF12" i="36"/>
  <c r="BN12" i="11" s="1"/>
  <c r="CG12" i="36"/>
  <c r="BO12" i="11" s="1"/>
  <c r="CH12" i="36"/>
  <c r="BP12" i="11" s="1"/>
  <c r="CI12" i="36"/>
  <c r="BQ12" i="11" s="1"/>
  <c r="CJ12" i="36"/>
  <c r="BR12" i="11" s="1"/>
  <c r="CK12" i="36"/>
  <c r="BS12" i="11" s="1"/>
  <c r="CL12" i="36"/>
  <c r="BT12" i="11" s="1"/>
  <c r="CM12" i="36"/>
  <c r="BU12" i="11" s="1"/>
  <c r="CN12" i="36"/>
  <c r="BV12" i="11" s="1"/>
  <c r="CO12" i="36"/>
  <c r="BW12" i="11" s="1"/>
  <c r="CP12" i="36"/>
  <c r="BX12" i="11" s="1"/>
  <c r="CQ12" i="36"/>
  <c r="BY12" i="11" s="1"/>
  <c r="CR12" i="36"/>
  <c r="BZ12" i="11" s="1"/>
  <c r="CS12" i="36"/>
  <c r="CA12" i="11" s="1"/>
  <c r="CT12" i="36"/>
  <c r="CB12" i="11" s="1"/>
  <c r="CU12" i="36"/>
  <c r="CC12" i="11" s="1"/>
  <c r="CV12" i="36"/>
  <c r="CD12" i="11" s="1"/>
  <c r="CW12" i="36"/>
  <c r="CE12" i="11" s="1"/>
  <c r="CX12" i="36"/>
  <c r="CF12" i="11" s="1"/>
  <c r="CY12" i="36"/>
  <c r="CG12" i="11" s="1"/>
  <c r="CZ12" i="36"/>
  <c r="CH12" i="11" s="1"/>
  <c r="DA12" i="36"/>
  <c r="CI12" i="11" s="1"/>
  <c r="DB12" i="36"/>
  <c r="CJ12" i="11" s="1"/>
  <c r="DC12" i="36"/>
  <c r="CK12" i="11" s="1"/>
  <c r="DD12" i="36"/>
  <c r="CL12" i="11" s="1"/>
  <c r="DE12" i="36"/>
  <c r="CM12" i="11" s="1"/>
  <c r="DF12" i="36"/>
  <c r="CN12" i="11" s="1"/>
  <c r="DG12" i="36"/>
  <c r="CO12" i="11" s="1"/>
  <c r="DH12" i="36"/>
  <c r="CP12" i="11" s="1"/>
  <c r="DI12" i="36"/>
  <c r="CQ12" i="11" s="1"/>
  <c r="DJ12" i="36"/>
  <c r="CR12" i="11" s="1"/>
  <c r="DK12" i="36"/>
  <c r="CS12" i="11" s="1"/>
  <c r="DL12" i="36"/>
  <c r="CT12" i="11" s="1"/>
  <c r="DM12" i="36"/>
  <c r="CU12" i="11" s="1"/>
  <c r="DN12" i="36"/>
  <c r="CV12" i="11" s="1"/>
  <c r="DO12" i="36"/>
  <c r="CW12" i="11" s="1"/>
  <c r="DP12" i="36"/>
  <c r="CX12" i="11" s="1"/>
  <c r="DQ12" i="36"/>
  <c r="CY12" i="11" s="1"/>
  <c r="DR12" i="36"/>
  <c r="CZ12" i="11" s="1"/>
  <c r="DS12" i="36"/>
  <c r="DA12" i="11" s="1"/>
  <c r="DT12" i="36"/>
  <c r="DB12" i="11" s="1"/>
  <c r="DU12" i="36"/>
  <c r="DC12" i="11" s="1"/>
  <c r="DV12" i="36"/>
  <c r="DD12" i="11" s="1"/>
  <c r="DW12" i="36"/>
  <c r="DE12" i="11" s="1"/>
  <c r="DX12" i="36"/>
  <c r="DF12" i="11" s="1"/>
  <c r="DY12" i="36"/>
  <c r="DG12" i="11" s="1"/>
  <c r="DZ12" i="36"/>
  <c r="DH12" i="11" s="1"/>
  <c r="EA12" i="36"/>
  <c r="DI12" i="11" s="1"/>
  <c r="EB12" i="36"/>
  <c r="DJ12" i="11" s="1"/>
  <c r="EC12" i="36"/>
  <c r="DK12" i="11" s="1"/>
  <c r="ED12" i="36"/>
  <c r="DL12" i="11" s="1"/>
  <c r="EE12" i="36"/>
  <c r="DM12" i="11" s="1"/>
  <c r="EF12" i="36"/>
  <c r="DN12" i="11" s="1"/>
  <c r="EG12" i="36"/>
  <c r="DO12" i="11" s="1"/>
  <c r="EH12" i="36"/>
  <c r="DP12" i="11" s="1"/>
  <c r="EI12" i="36"/>
  <c r="DQ12" i="11" s="1"/>
  <c r="EJ12" i="36"/>
  <c r="DR12" i="11" s="1"/>
  <c r="EK12" i="36"/>
  <c r="DS12" i="11" s="1"/>
  <c r="EL12" i="36"/>
  <c r="DT12" i="11" s="1"/>
  <c r="EM12" i="36"/>
  <c r="DU12" i="11" s="1"/>
  <c r="EN12" i="36"/>
  <c r="DV12" i="11" s="1"/>
  <c r="EO12" i="36"/>
  <c r="DW12" i="11" s="1"/>
  <c r="EP12" i="36"/>
  <c r="DX12" i="11" s="1"/>
  <c r="EQ12" i="36"/>
  <c r="DY12" i="11" s="1"/>
  <c r="ER12" i="36"/>
  <c r="DZ12" i="11" s="1"/>
  <c r="ES12" i="36"/>
  <c r="EA12" i="11" s="1"/>
  <c r="ET12" i="36"/>
  <c r="EB12" i="11" s="1"/>
  <c r="EU12" i="36"/>
  <c r="EC12" i="11" s="1"/>
  <c r="EV12" i="36"/>
  <c r="ED12" i="11" s="1"/>
  <c r="EW12" i="36"/>
  <c r="EE12" i="11" s="1"/>
  <c r="EX12" i="36"/>
  <c r="EF12" i="11" s="1"/>
  <c r="EY12" i="36"/>
  <c r="EG12" i="11" s="1"/>
  <c r="EZ12" i="36"/>
  <c r="EH12" i="11" s="1"/>
  <c r="FA12" i="36"/>
  <c r="EI12" i="11" s="1"/>
  <c r="FB12" i="36"/>
  <c r="EJ12" i="11" s="1"/>
  <c r="FC12" i="36"/>
  <c r="EK12" i="11" s="1"/>
  <c r="FD12" i="36"/>
  <c r="EL12" i="11" s="1"/>
  <c r="FE12" i="36"/>
  <c r="EM12" i="11" s="1"/>
  <c r="FF12" i="36"/>
  <c r="EN12" i="11" s="1"/>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BF13" i="36"/>
  <c r="BG13" i="36"/>
  <c r="BH13" i="36"/>
  <c r="BI13" i="36"/>
  <c r="BJ13" i="36"/>
  <c r="BK13" i="36"/>
  <c r="BL13" i="36"/>
  <c r="BM13" i="36"/>
  <c r="BN13" i="36"/>
  <c r="BO13" i="36"/>
  <c r="BP13" i="36"/>
  <c r="BQ13" i="36"/>
  <c r="BR13" i="36"/>
  <c r="BS13" i="36"/>
  <c r="BT13" i="36"/>
  <c r="BU13" i="36"/>
  <c r="BV13" i="36"/>
  <c r="BW13" i="36"/>
  <c r="BX13" i="36"/>
  <c r="BY13" i="36"/>
  <c r="BZ13" i="36"/>
  <c r="CA13" i="36"/>
  <c r="CB13" i="36"/>
  <c r="CC13" i="36"/>
  <c r="CD13" i="36"/>
  <c r="CE13" i="36"/>
  <c r="CF13" i="36"/>
  <c r="CG13" i="36"/>
  <c r="CH13" i="36"/>
  <c r="CI13" i="36"/>
  <c r="CJ13" i="36"/>
  <c r="CK13" i="36"/>
  <c r="CL13" i="36"/>
  <c r="CM13" i="36"/>
  <c r="CN13" i="36"/>
  <c r="CO13" i="36"/>
  <c r="CP13" i="36"/>
  <c r="CQ13" i="36"/>
  <c r="CR13" i="36"/>
  <c r="CS13" i="36"/>
  <c r="CT13" i="36"/>
  <c r="CU13" i="36"/>
  <c r="CV13" i="36"/>
  <c r="CW13" i="36"/>
  <c r="CX13" i="36"/>
  <c r="CY13" i="36"/>
  <c r="CZ13" i="36"/>
  <c r="DA13" i="36"/>
  <c r="DB13" i="36"/>
  <c r="DC13" i="36"/>
  <c r="DD13" i="36"/>
  <c r="DE13" i="36"/>
  <c r="DF13" i="36"/>
  <c r="DG13" i="36"/>
  <c r="DH13" i="36"/>
  <c r="DI13" i="36"/>
  <c r="DJ13" i="36"/>
  <c r="DK13" i="36"/>
  <c r="DL13" i="36"/>
  <c r="DM13" i="36"/>
  <c r="DN13" i="36"/>
  <c r="DO13" i="36"/>
  <c r="DP13" i="36"/>
  <c r="DQ13" i="36"/>
  <c r="DR13" i="36"/>
  <c r="DS13" i="36"/>
  <c r="DT13" i="36"/>
  <c r="DU13" i="36"/>
  <c r="DV13" i="36"/>
  <c r="DW13" i="36"/>
  <c r="DX13" i="36"/>
  <c r="DY13" i="36"/>
  <c r="DZ13" i="36"/>
  <c r="EA13" i="36"/>
  <c r="EB13" i="36"/>
  <c r="EC13" i="36"/>
  <c r="ED13" i="36"/>
  <c r="EE13" i="36"/>
  <c r="EF13" i="36"/>
  <c r="EG13" i="36"/>
  <c r="EH13" i="36"/>
  <c r="EI13" i="36"/>
  <c r="EJ13" i="36"/>
  <c r="EK13" i="36"/>
  <c r="EL13" i="36"/>
  <c r="EM13" i="36"/>
  <c r="EN13" i="36"/>
  <c r="EO13" i="36"/>
  <c r="EP13" i="36"/>
  <c r="EQ13" i="36"/>
  <c r="ER13" i="36"/>
  <c r="ES13" i="36"/>
  <c r="ET13" i="36"/>
  <c r="EU13" i="36"/>
  <c r="EV13" i="36"/>
  <c r="EW13" i="36"/>
  <c r="EX13" i="36"/>
  <c r="EY13" i="36"/>
  <c r="EZ13" i="36"/>
  <c r="FA13" i="36"/>
  <c r="FB13" i="36"/>
  <c r="FC13" i="36"/>
  <c r="FD13" i="36"/>
  <c r="FE13" i="36"/>
  <c r="FF13" i="36"/>
  <c r="Z14" i="36"/>
  <c r="AA14" i="36"/>
  <c r="AB14" i="36"/>
  <c r="AC14" i="36"/>
  <c r="AD14" i="36"/>
  <c r="AE14" i="36"/>
  <c r="AF14" i="36"/>
  <c r="AG14" i="36"/>
  <c r="AH14" i="36"/>
  <c r="AI14" i="36"/>
  <c r="AJ14" i="36"/>
  <c r="AK14" i="36"/>
  <c r="AL14" i="36"/>
  <c r="AM14" i="36"/>
  <c r="AN14" i="36"/>
  <c r="AO14" i="36"/>
  <c r="AP14" i="36"/>
  <c r="AQ14" i="36"/>
  <c r="AR14" i="36"/>
  <c r="AS14" i="36"/>
  <c r="AT14" i="36"/>
  <c r="AU14" i="36"/>
  <c r="AV14" i="36"/>
  <c r="AW14" i="36"/>
  <c r="AX14" i="36"/>
  <c r="AY14" i="36"/>
  <c r="AZ14" i="36"/>
  <c r="BA14" i="36"/>
  <c r="BB14" i="36"/>
  <c r="BC14" i="36"/>
  <c r="BD14" i="36"/>
  <c r="BE14" i="36"/>
  <c r="BF14" i="36"/>
  <c r="BG14" i="36"/>
  <c r="BH14" i="36"/>
  <c r="BI14" i="36"/>
  <c r="BJ14" i="36"/>
  <c r="BK14" i="36"/>
  <c r="BL14" i="36"/>
  <c r="BM14" i="36"/>
  <c r="BN14" i="36"/>
  <c r="BO14" i="36"/>
  <c r="BP14" i="36"/>
  <c r="BQ14" i="36"/>
  <c r="BR14" i="36"/>
  <c r="BS14" i="36"/>
  <c r="BT14" i="36"/>
  <c r="BU14" i="36"/>
  <c r="BV14" i="36"/>
  <c r="BW14" i="36"/>
  <c r="BX14" i="36"/>
  <c r="BY14" i="36"/>
  <c r="BZ14" i="36"/>
  <c r="CA14" i="36"/>
  <c r="CB14" i="36"/>
  <c r="CC14" i="36"/>
  <c r="CD14" i="36"/>
  <c r="CE14" i="36"/>
  <c r="CF14" i="36"/>
  <c r="CG14" i="36"/>
  <c r="CH14" i="36"/>
  <c r="CI14" i="36"/>
  <c r="CJ14" i="36"/>
  <c r="CK14" i="36"/>
  <c r="CL14" i="36"/>
  <c r="CM14" i="36"/>
  <c r="CN14" i="36"/>
  <c r="CO14" i="36"/>
  <c r="CP14" i="36"/>
  <c r="CQ14" i="36"/>
  <c r="CR14" i="36"/>
  <c r="CS14" i="36"/>
  <c r="CT14" i="36"/>
  <c r="CU14" i="36"/>
  <c r="CV14" i="36"/>
  <c r="CW14" i="36"/>
  <c r="CX14" i="36"/>
  <c r="CY14" i="36"/>
  <c r="CZ14" i="36"/>
  <c r="DA14" i="36"/>
  <c r="DB14" i="36"/>
  <c r="DC14" i="36"/>
  <c r="DD14" i="36"/>
  <c r="DE14" i="36"/>
  <c r="DF14" i="36"/>
  <c r="DG14" i="36"/>
  <c r="DH14" i="36"/>
  <c r="DI14" i="36"/>
  <c r="DJ14" i="36"/>
  <c r="DK14" i="36"/>
  <c r="DL14" i="36"/>
  <c r="DM14" i="36"/>
  <c r="DN14" i="36"/>
  <c r="DO14" i="36"/>
  <c r="DP14" i="36"/>
  <c r="DQ14" i="36"/>
  <c r="DR14" i="36"/>
  <c r="DS14" i="36"/>
  <c r="DT14" i="36"/>
  <c r="DU14" i="36"/>
  <c r="DV14" i="36"/>
  <c r="DW14" i="36"/>
  <c r="DX14" i="36"/>
  <c r="DY14" i="36"/>
  <c r="DZ14" i="36"/>
  <c r="EA14" i="36"/>
  <c r="EB14" i="36"/>
  <c r="EC14" i="36"/>
  <c r="ED14" i="36"/>
  <c r="EE14" i="36"/>
  <c r="EF14" i="36"/>
  <c r="EG14" i="36"/>
  <c r="EH14" i="36"/>
  <c r="EI14" i="36"/>
  <c r="EJ14" i="36"/>
  <c r="EK14" i="36"/>
  <c r="EL14" i="36"/>
  <c r="EM14" i="36"/>
  <c r="EN14" i="36"/>
  <c r="EO14" i="36"/>
  <c r="EP14" i="36"/>
  <c r="EQ14" i="36"/>
  <c r="ER14" i="36"/>
  <c r="ES14" i="36"/>
  <c r="ET14" i="36"/>
  <c r="EU14" i="36"/>
  <c r="EV14" i="36"/>
  <c r="EW14" i="36"/>
  <c r="EX14" i="36"/>
  <c r="EY14" i="36"/>
  <c r="EZ14" i="36"/>
  <c r="FA14" i="36"/>
  <c r="FB14" i="36"/>
  <c r="FC14" i="36"/>
  <c r="FD14" i="36"/>
  <c r="FE14" i="36"/>
  <c r="FF14" i="36"/>
  <c r="Z15" i="36"/>
  <c r="AA15" i="36"/>
  <c r="AB15" i="36"/>
  <c r="AC15" i="36"/>
  <c r="AD15" i="36"/>
  <c r="AE15" i="36"/>
  <c r="AF15" i="36"/>
  <c r="AG15" i="36"/>
  <c r="AH15" i="36"/>
  <c r="AI15" i="36"/>
  <c r="AJ15" i="36"/>
  <c r="AK15" i="36"/>
  <c r="AL15" i="36"/>
  <c r="AM15" i="36"/>
  <c r="AN15" i="36"/>
  <c r="AO15" i="36"/>
  <c r="AP15" i="36"/>
  <c r="AQ15" i="36"/>
  <c r="AR15" i="36"/>
  <c r="AS15" i="36"/>
  <c r="AT15" i="36"/>
  <c r="AU15" i="36"/>
  <c r="AV15" i="36"/>
  <c r="AW15" i="36"/>
  <c r="AX15" i="36"/>
  <c r="AY15" i="36"/>
  <c r="AZ15" i="36"/>
  <c r="BA15" i="36"/>
  <c r="BB15" i="36"/>
  <c r="BC15" i="36"/>
  <c r="BD15" i="36"/>
  <c r="BE15" i="36"/>
  <c r="BF15" i="36"/>
  <c r="BG15" i="36"/>
  <c r="BH15" i="36"/>
  <c r="BI15" i="36"/>
  <c r="BJ15" i="36"/>
  <c r="BK15" i="36"/>
  <c r="BL15" i="36"/>
  <c r="BM15" i="36"/>
  <c r="BN15" i="36"/>
  <c r="BO15" i="36"/>
  <c r="BP15" i="36"/>
  <c r="BQ15" i="36"/>
  <c r="BR15" i="36"/>
  <c r="BS15" i="36"/>
  <c r="BT15" i="36"/>
  <c r="BU15" i="36"/>
  <c r="BV15" i="36"/>
  <c r="BW15" i="36"/>
  <c r="BX15" i="36"/>
  <c r="BY15" i="36"/>
  <c r="BZ15" i="36"/>
  <c r="CA15" i="36"/>
  <c r="CB15" i="36"/>
  <c r="CC15" i="36"/>
  <c r="CD15" i="36"/>
  <c r="CE15" i="36"/>
  <c r="CF15" i="36"/>
  <c r="CG15" i="36"/>
  <c r="CH15" i="36"/>
  <c r="CI15" i="36"/>
  <c r="CJ15" i="36"/>
  <c r="CK15" i="36"/>
  <c r="CL15" i="36"/>
  <c r="CM15" i="36"/>
  <c r="CN15" i="36"/>
  <c r="CO15" i="36"/>
  <c r="CP15" i="36"/>
  <c r="CQ15" i="36"/>
  <c r="CR15" i="36"/>
  <c r="CS15" i="36"/>
  <c r="CT15" i="36"/>
  <c r="CU15" i="36"/>
  <c r="CV15" i="36"/>
  <c r="CW15" i="36"/>
  <c r="CX15" i="36"/>
  <c r="CY15" i="36"/>
  <c r="CZ15" i="36"/>
  <c r="DA15" i="36"/>
  <c r="DB15" i="36"/>
  <c r="DC15" i="36"/>
  <c r="DD15" i="36"/>
  <c r="DE15" i="36"/>
  <c r="DF15" i="36"/>
  <c r="DG15" i="36"/>
  <c r="DH15" i="36"/>
  <c r="DI15" i="36"/>
  <c r="DJ15" i="36"/>
  <c r="DK15" i="36"/>
  <c r="DL15" i="36"/>
  <c r="DM15" i="36"/>
  <c r="DN15" i="36"/>
  <c r="DO15" i="36"/>
  <c r="DP15" i="36"/>
  <c r="DQ15" i="36"/>
  <c r="DR15" i="36"/>
  <c r="DS15" i="36"/>
  <c r="DT15" i="36"/>
  <c r="DU15" i="36"/>
  <c r="DV15" i="36"/>
  <c r="DW15" i="36"/>
  <c r="DX15" i="36"/>
  <c r="DY15" i="36"/>
  <c r="DZ15" i="36"/>
  <c r="EA15" i="36"/>
  <c r="EB15" i="36"/>
  <c r="EC15" i="36"/>
  <c r="ED15" i="36"/>
  <c r="EE15" i="36"/>
  <c r="EF15" i="36"/>
  <c r="EG15" i="36"/>
  <c r="EH15" i="36"/>
  <c r="EI15" i="36"/>
  <c r="EJ15" i="36"/>
  <c r="EK15" i="36"/>
  <c r="EL15" i="36"/>
  <c r="EM15" i="36"/>
  <c r="EN15" i="36"/>
  <c r="EO15" i="36"/>
  <c r="EP15" i="36"/>
  <c r="EQ15" i="36"/>
  <c r="ER15" i="36"/>
  <c r="ES15" i="36"/>
  <c r="ET15" i="36"/>
  <c r="EU15" i="36"/>
  <c r="EV15" i="36"/>
  <c r="EW15" i="36"/>
  <c r="EX15" i="36"/>
  <c r="EY15" i="36"/>
  <c r="EZ15" i="36"/>
  <c r="FA15" i="36"/>
  <c r="FB15" i="36"/>
  <c r="FC15" i="36"/>
  <c r="FD15" i="36"/>
  <c r="FE15" i="36"/>
  <c r="FF15" i="36"/>
  <c r="Z16" i="36"/>
  <c r="AA16" i="36"/>
  <c r="AB16" i="36"/>
  <c r="AC16" i="36"/>
  <c r="AD16" i="36"/>
  <c r="AE16" i="36"/>
  <c r="AF16" i="36"/>
  <c r="AG16" i="36"/>
  <c r="AH16" i="36"/>
  <c r="AI16" i="36"/>
  <c r="AJ16" i="36"/>
  <c r="AK16" i="36"/>
  <c r="AL16" i="36"/>
  <c r="AM16" i="36"/>
  <c r="AN16" i="36"/>
  <c r="AO16" i="36"/>
  <c r="AP16" i="36"/>
  <c r="AQ16" i="36"/>
  <c r="AR16" i="36"/>
  <c r="AS16" i="36"/>
  <c r="AT16" i="36"/>
  <c r="AU16" i="36"/>
  <c r="AV16" i="36"/>
  <c r="AW16" i="36"/>
  <c r="AX16" i="36"/>
  <c r="AY16" i="36"/>
  <c r="AZ16" i="36"/>
  <c r="BA16" i="36"/>
  <c r="BB16" i="36"/>
  <c r="BC16" i="36"/>
  <c r="BD16" i="36"/>
  <c r="BE16" i="36"/>
  <c r="BF16" i="36"/>
  <c r="BG16" i="36"/>
  <c r="BH16" i="36"/>
  <c r="BI16" i="36"/>
  <c r="BJ16" i="36"/>
  <c r="BK16" i="36"/>
  <c r="BL16" i="36"/>
  <c r="BM16" i="36"/>
  <c r="BN16" i="36"/>
  <c r="BO16" i="36"/>
  <c r="BP16" i="36"/>
  <c r="BQ16" i="36"/>
  <c r="BR16" i="36"/>
  <c r="BS16" i="36"/>
  <c r="BT16" i="36"/>
  <c r="BU16" i="36"/>
  <c r="BV16" i="36"/>
  <c r="BW16" i="36"/>
  <c r="BX16" i="36"/>
  <c r="BY16" i="36"/>
  <c r="BZ16" i="36"/>
  <c r="CA16" i="36"/>
  <c r="CB16" i="36"/>
  <c r="CC16" i="36"/>
  <c r="CD16" i="36"/>
  <c r="CE16" i="36"/>
  <c r="CF16" i="36"/>
  <c r="CG16" i="36"/>
  <c r="CH16" i="36"/>
  <c r="CI16" i="36"/>
  <c r="CJ16" i="36"/>
  <c r="CK16" i="36"/>
  <c r="CL16" i="36"/>
  <c r="CM16" i="36"/>
  <c r="CN16" i="36"/>
  <c r="CO16" i="36"/>
  <c r="CP16" i="36"/>
  <c r="CQ16" i="36"/>
  <c r="CR16" i="36"/>
  <c r="CS16" i="36"/>
  <c r="CT16" i="36"/>
  <c r="CU16" i="36"/>
  <c r="CV16" i="36"/>
  <c r="CW16" i="36"/>
  <c r="CX16" i="36"/>
  <c r="CY16" i="36"/>
  <c r="CZ16" i="36"/>
  <c r="DA16" i="36"/>
  <c r="DB16" i="36"/>
  <c r="DC16" i="36"/>
  <c r="DD16" i="36"/>
  <c r="DE16" i="36"/>
  <c r="DF16" i="36"/>
  <c r="DG16" i="36"/>
  <c r="DH16" i="36"/>
  <c r="DI16" i="36"/>
  <c r="DJ16" i="36"/>
  <c r="DK16" i="36"/>
  <c r="DL16" i="36"/>
  <c r="DM16" i="36"/>
  <c r="DN16" i="36"/>
  <c r="DO16" i="36"/>
  <c r="DP16" i="36"/>
  <c r="DQ16" i="36"/>
  <c r="DR16" i="36"/>
  <c r="DS16" i="36"/>
  <c r="DT16" i="36"/>
  <c r="DU16" i="36"/>
  <c r="DV16" i="36"/>
  <c r="DW16" i="36"/>
  <c r="DX16" i="36"/>
  <c r="DY16" i="36"/>
  <c r="DZ16" i="36"/>
  <c r="EA16" i="36"/>
  <c r="EB16" i="36"/>
  <c r="EC16" i="36"/>
  <c r="ED16" i="36"/>
  <c r="EE16" i="36"/>
  <c r="EF16" i="36"/>
  <c r="EG16" i="36"/>
  <c r="EH16" i="36"/>
  <c r="EI16" i="36"/>
  <c r="EJ16" i="36"/>
  <c r="EK16" i="36"/>
  <c r="EL16" i="36"/>
  <c r="EM16" i="36"/>
  <c r="EN16" i="36"/>
  <c r="EO16" i="36"/>
  <c r="EP16" i="36"/>
  <c r="EQ16" i="36"/>
  <c r="ER16" i="36"/>
  <c r="ES16" i="36"/>
  <c r="ET16" i="36"/>
  <c r="EU16" i="36"/>
  <c r="EV16" i="36"/>
  <c r="EW16" i="36"/>
  <c r="EX16" i="36"/>
  <c r="EY16" i="36"/>
  <c r="EZ16" i="36"/>
  <c r="FA16" i="36"/>
  <c r="FB16" i="36"/>
  <c r="FC16" i="36"/>
  <c r="FD16" i="36"/>
  <c r="FE16" i="36"/>
  <c r="FF16" i="36"/>
  <c r="Z17" i="36"/>
  <c r="H17" i="11" s="1"/>
  <c r="AA17" i="36"/>
  <c r="I17" i="11" s="1"/>
  <c r="AB17" i="36"/>
  <c r="J17" i="11" s="1"/>
  <c r="AC17" i="36"/>
  <c r="K17" i="11" s="1"/>
  <c r="AD17" i="36"/>
  <c r="L17" i="11" s="1"/>
  <c r="AE17" i="36"/>
  <c r="M17" i="11" s="1"/>
  <c r="AF17" i="36"/>
  <c r="N17" i="11" s="1"/>
  <c r="AG17" i="36"/>
  <c r="O17" i="11" s="1"/>
  <c r="AH17" i="36"/>
  <c r="P17" i="11" s="1"/>
  <c r="AI17" i="36"/>
  <c r="Q17" i="11" s="1"/>
  <c r="AJ17" i="36"/>
  <c r="R17" i="11" s="1"/>
  <c r="AK17" i="36"/>
  <c r="S17" i="11" s="1"/>
  <c r="AL17" i="36"/>
  <c r="T17" i="11" s="1"/>
  <c r="AM17" i="36"/>
  <c r="U17" i="11" s="1"/>
  <c r="AN17" i="36"/>
  <c r="V17" i="11" s="1"/>
  <c r="AO17" i="36"/>
  <c r="W17" i="11" s="1"/>
  <c r="AP17" i="36"/>
  <c r="X17" i="11" s="1"/>
  <c r="AQ17" i="36"/>
  <c r="Y17" i="11" s="1"/>
  <c r="AR17" i="36"/>
  <c r="Z17" i="11" s="1"/>
  <c r="AS17" i="36"/>
  <c r="AA17" i="11" s="1"/>
  <c r="AT17" i="36"/>
  <c r="AB17" i="11" s="1"/>
  <c r="AU17" i="36"/>
  <c r="AC17" i="11" s="1"/>
  <c r="AV17" i="36"/>
  <c r="AD17" i="11" s="1"/>
  <c r="AW17" i="36"/>
  <c r="AE17" i="11" s="1"/>
  <c r="AX17" i="36"/>
  <c r="AF17" i="11" s="1"/>
  <c r="AY17" i="36"/>
  <c r="AG17" i="11" s="1"/>
  <c r="AZ17" i="36"/>
  <c r="AH17" i="11" s="1"/>
  <c r="BA17" i="36"/>
  <c r="AI17" i="11" s="1"/>
  <c r="BB17" i="36"/>
  <c r="AJ17" i="11" s="1"/>
  <c r="BC17" i="36"/>
  <c r="AK17" i="11" s="1"/>
  <c r="BD17" i="36"/>
  <c r="AL17" i="11" s="1"/>
  <c r="BE17" i="36"/>
  <c r="AM17" i="11" s="1"/>
  <c r="BF17" i="36"/>
  <c r="AN17" i="11" s="1"/>
  <c r="BG17" i="36"/>
  <c r="AO17" i="11" s="1"/>
  <c r="BH17" i="36"/>
  <c r="AP17" i="11" s="1"/>
  <c r="BI17" i="36"/>
  <c r="AQ17" i="11" s="1"/>
  <c r="BJ17" i="36"/>
  <c r="AR17" i="11" s="1"/>
  <c r="BK17" i="36"/>
  <c r="AS17" i="11" s="1"/>
  <c r="BL17" i="36"/>
  <c r="AT17" i="11" s="1"/>
  <c r="BM17" i="36"/>
  <c r="AU17" i="11" s="1"/>
  <c r="BN17" i="36"/>
  <c r="AV17" i="11" s="1"/>
  <c r="BO17" i="36"/>
  <c r="AW17" i="11" s="1"/>
  <c r="BP17" i="36"/>
  <c r="AX17" i="11" s="1"/>
  <c r="BQ17" i="36"/>
  <c r="AY17" i="11" s="1"/>
  <c r="BR17" i="36"/>
  <c r="AZ17" i="11" s="1"/>
  <c r="BS17" i="36"/>
  <c r="BA17" i="11" s="1"/>
  <c r="BT17" i="36"/>
  <c r="BB17" i="11" s="1"/>
  <c r="BU17" i="36"/>
  <c r="BC17" i="11" s="1"/>
  <c r="BV17" i="36"/>
  <c r="BD17" i="11" s="1"/>
  <c r="BW17" i="36"/>
  <c r="BE17" i="11" s="1"/>
  <c r="BX17" i="36"/>
  <c r="BF17" i="11" s="1"/>
  <c r="BY17" i="36"/>
  <c r="BG17" i="11" s="1"/>
  <c r="BZ17" i="36"/>
  <c r="BH17" i="11" s="1"/>
  <c r="CA17" i="36"/>
  <c r="BI17" i="11" s="1"/>
  <c r="CB17" i="36"/>
  <c r="BJ17" i="11" s="1"/>
  <c r="CC17" i="36"/>
  <c r="BK17" i="11" s="1"/>
  <c r="CD17" i="36"/>
  <c r="BL17" i="11" s="1"/>
  <c r="CE17" i="36"/>
  <c r="BM17" i="11" s="1"/>
  <c r="CF17" i="36"/>
  <c r="BN17" i="11" s="1"/>
  <c r="CG17" i="36"/>
  <c r="BO17" i="11" s="1"/>
  <c r="CH17" i="36"/>
  <c r="BP17" i="11" s="1"/>
  <c r="CI17" i="36"/>
  <c r="BQ17" i="11" s="1"/>
  <c r="CJ17" i="36"/>
  <c r="BR17" i="11" s="1"/>
  <c r="CK17" i="36"/>
  <c r="BS17" i="11" s="1"/>
  <c r="CL17" i="36"/>
  <c r="BT17" i="11" s="1"/>
  <c r="CM17" i="36"/>
  <c r="BU17" i="11" s="1"/>
  <c r="CN17" i="36"/>
  <c r="BV17" i="11" s="1"/>
  <c r="CO17" i="36"/>
  <c r="BW17" i="11" s="1"/>
  <c r="CP17" i="36"/>
  <c r="BX17" i="11" s="1"/>
  <c r="CQ17" i="36"/>
  <c r="BY17" i="11" s="1"/>
  <c r="CR17" i="36"/>
  <c r="BZ17" i="11" s="1"/>
  <c r="CS17" i="36"/>
  <c r="CA17" i="11" s="1"/>
  <c r="CT17" i="36"/>
  <c r="CB17" i="11" s="1"/>
  <c r="CU17" i="36"/>
  <c r="CC17" i="11" s="1"/>
  <c r="CV17" i="36"/>
  <c r="CD17" i="11" s="1"/>
  <c r="CW17" i="36"/>
  <c r="CE17" i="11" s="1"/>
  <c r="CX17" i="36"/>
  <c r="CF17" i="11" s="1"/>
  <c r="CY17" i="36"/>
  <c r="CG17" i="11" s="1"/>
  <c r="CZ17" i="36"/>
  <c r="CH17" i="11" s="1"/>
  <c r="DA17" i="36"/>
  <c r="CI17" i="11" s="1"/>
  <c r="DB17" i="36"/>
  <c r="CJ17" i="11" s="1"/>
  <c r="DC17" i="36"/>
  <c r="CK17" i="11" s="1"/>
  <c r="DD17" i="36"/>
  <c r="CL17" i="11" s="1"/>
  <c r="DE17" i="36"/>
  <c r="CM17" i="11" s="1"/>
  <c r="DF17" i="36"/>
  <c r="CN17" i="11" s="1"/>
  <c r="DG17" i="36"/>
  <c r="CO17" i="11" s="1"/>
  <c r="DH17" i="36"/>
  <c r="CP17" i="11" s="1"/>
  <c r="DI17" i="36"/>
  <c r="CQ17" i="11" s="1"/>
  <c r="DJ17" i="36"/>
  <c r="CR17" i="11" s="1"/>
  <c r="DK17" i="36"/>
  <c r="CS17" i="11" s="1"/>
  <c r="DL17" i="36"/>
  <c r="CT17" i="11" s="1"/>
  <c r="DM17" i="36"/>
  <c r="CU17" i="11" s="1"/>
  <c r="DN17" i="36"/>
  <c r="CV17" i="11" s="1"/>
  <c r="DO17" i="36"/>
  <c r="CW17" i="11" s="1"/>
  <c r="DP17" i="36"/>
  <c r="CX17" i="11" s="1"/>
  <c r="DQ17" i="36"/>
  <c r="CY17" i="11" s="1"/>
  <c r="DR17" i="36"/>
  <c r="CZ17" i="11" s="1"/>
  <c r="DS17" i="36"/>
  <c r="DA17" i="11" s="1"/>
  <c r="DT17" i="36"/>
  <c r="DB17" i="11" s="1"/>
  <c r="DU17" i="36"/>
  <c r="DC17" i="11" s="1"/>
  <c r="DV17" i="36"/>
  <c r="DD17" i="11" s="1"/>
  <c r="DW17" i="36"/>
  <c r="DE17" i="11" s="1"/>
  <c r="DX17" i="36"/>
  <c r="DF17" i="11" s="1"/>
  <c r="DY17" i="36"/>
  <c r="DG17" i="11" s="1"/>
  <c r="DZ17" i="36"/>
  <c r="DH17" i="11" s="1"/>
  <c r="EA17" i="36"/>
  <c r="DI17" i="11" s="1"/>
  <c r="EB17" i="36"/>
  <c r="DJ17" i="11" s="1"/>
  <c r="EC17" i="36"/>
  <c r="DK17" i="11" s="1"/>
  <c r="ED17" i="36"/>
  <c r="DL17" i="11" s="1"/>
  <c r="EE17" i="36"/>
  <c r="DM17" i="11" s="1"/>
  <c r="EF17" i="36"/>
  <c r="DN17" i="11" s="1"/>
  <c r="EG17" i="36"/>
  <c r="DO17" i="11" s="1"/>
  <c r="EH17" i="36"/>
  <c r="DP17" i="11" s="1"/>
  <c r="EI17" i="36"/>
  <c r="DQ17" i="11" s="1"/>
  <c r="EJ17" i="36"/>
  <c r="DR17" i="11" s="1"/>
  <c r="EK17" i="36"/>
  <c r="DS17" i="11" s="1"/>
  <c r="EL17" i="36"/>
  <c r="DT17" i="11" s="1"/>
  <c r="EM17" i="36"/>
  <c r="DU17" i="11" s="1"/>
  <c r="EN17" i="36"/>
  <c r="DV17" i="11" s="1"/>
  <c r="EO17" i="36"/>
  <c r="DW17" i="11" s="1"/>
  <c r="EP17" i="36"/>
  <c r="DX17" i="11" s="1"/>
  <c r="EQ17" i="36"/>
  <c r="DY17" i="11" s="1"/>
  <c r="ER17" i="36"/>
  <c r="DZ17" i="11" s="1"/>
  <c r="ES17" i="36"/>
  <c r="EA17" i="11" s="1"/>
  <c r="ET17" i="36"/>
  <c r="EB17" i="11" s="1"/>
  <c r="EU17" i="36"/>
  <c r="EC17" i="11" s="1"/>
  <c r="EV17" i="36"/>
  <c r="ED17" i="11" s="1"/>
  <c r="EW17" i="36"/>
  <c r="EE17" i="11" s="1"/>
  <c r="EX17" i="36"/>
  <c r="EF17" i="11" s="1"/>
  <c r="EY17" i="36"/>
  <c r="EG17" i="11" s="1"/>
  <c r="EZ17" i="36"/>
  <c r="EH17" i="11" s="1"/>
  <c r="FA17" i="36"/>
  <c r="EI17" i="11" s="1"/>
  <c r="FB17" i="36"/>
  <c r="EJ17" i="11" s="1"/>
  <c r="FC17" i="36"/>
  <c r="EK17" i="11" s="1"/>
  <c r="FD17" i="36"/>
  <c r="EL17" i="11" s="1"/>
  <c r="FE17" i="36"/>
  <c r="EM17" i="11" s="1"/>
  <c r="FF17" i="36"/>
  <c r="EN17" i="11" s="1"/>
  <c r="Z18" i="36"/>
  <c r="H18" i="11" s="1"/>
  <c r="AA18" i="36"/>
  <c r="I18" i="11" s="1"/>
  <c r="AB18" i="36"/>
  <c r="J18" i="11" s="1"/>
  <c r="AC18" i="36"/>
  <c r="K18" i="11" s="1"/>
  <c r="AD18" i="36"/>
  <c r="L18" i="11" s="1"/>
  <c r="AE18" i="36"/>
  <c r="M18" i="11" s="1"/>
  <c r="AF18" i="36"/>
  <c r="N18" i="11" s="1"/>
  <c r="AG18" i="36"/>
  <c r="O18" i="11" s="1"/>
  <c r="AH18" i="36"/>
  <c r="P18" i="11" s="1"/>
  <c r="AI18" i="36"/>
  <c r="Q18" i="11" s="1"/>
  <c r="AJ18" i="36"/>
  <c r="R18" i="11" s="1"/>
  <c r="AK18" i="36"/>
  <c r="S18" i="11" s="1"/>
  <c r="AL18" i="36"/>
  <c r="T18" i="11" s="1"/>
  <c r="AM18" i="36"/>
  <c r="U18" i="11" s="1"/>
  <c r="AN18" i="36"/>
  <c r="V18" i="11" s="1"/>
  <c r="AO18" i="36"/>
  <c r="W18" i="11" s="1"/>
  <c r="AP18" i="36"/>
  <c r="X18" i="11" s="1"/>
  <c r="AQ18" i="36"/>
  <c r="Y18" i="11" s="1"/>
  <c r="AR18" i="36"/>
  <c r="Z18" i="11" s="1"/>
  <c r="AS18" i="36"/>
  <c r="AA18" i="11" s="1"/>
  <c r="AT18" i="36"/>
  <c r="AB18" i="11" s="1"/>
  <c r="AU18" i="36"/>
  <c r="AC18" i="11" s="1"/>
  <c r="AV18" i="36"/>
  <c r="AD18" i="11" s="1"/>
  <c r="AW18" i="36"/>
  <c r="AE18" i="11" s="1"/>
  <c r="AX18" i="36"/>
  <c r="AF18" i="11" s="1"/>
  <c r="AY18" i="36"/>
  <c r="AG18" i="11" s="1"/>
  <c r="AZ18" i="36"/>
  <c r="AH18" i="11" s="1"/>
  <c r="BA18" i="36"/>
  <c r="AI18" i="11" s="1"/>
  <c r="BB18" i="36"/>
  <c r="AJ18" i="11" s="1"/>
  <c r="BC18" i="36"/>
  <c r="AK18" i="11" s="1"/>
  <c r="BD18" i="36"/>
  <c r="AL18" i="11" s="1"/>
  <c r="BE18" i="36"/>
  <c r="AM18" i="11" s="1"/>
  <c r="BF18" i="36"/>
  <c r="AN18" i="11" s="1"/>
  <c r="BG18" i="36"/>
  <c r="AO18" i="11" s="1"/>
  <c r="BH18" i="36"/>
  <c r="AP18" i="11" s="1"/>
  <c r="BI18" i="36"/>
  <c r="AQ18" i="11" s="1"/>
  <c r="BJ18" i="36"/>
  <c r="AR18" i="11" s="1"/>
  <c r="BK18" i="36"/>
  <c r="AS18" i="11" s="1"/>
  <c r="BL18" i="36"/>
  <c r="AT18" i="11" s="1"/>
  <c r="BM18" i="36"/>
  <c r="AU18" i="11" s="1"/>
  <c r="BN18" i="36"/>
  <c r="AV18" i="11" s="1"/>
  <c r="BO18" i="36"/>
  <c r="AW18" i="11" s="1"/>
  <c r="BP18" i="36"/>
  <c r="AX18" i="11" s="1"/>
  <c r="BQ18" i="36"/>
  <c r="AY18" i="11" s="1"/>
  <c r="BR18" i="36"/>
  <c r="AZ18" i="11" s="1"/>
  <c r="BS18" i="36"/>
  <c r="BA18" i="11" s="1"/>
  <c r="BT18" i="36"/>
  <c r="BB18" i="11" s="1"/>
  <c r="BU18" i="36"/>
  <c r="BC18" i="11" s="1"/>
  <c r="BV18" i="36"/>
  <c r="BD18" i="11" s="1"/>
  <c r="BW18" i="36"/>
  <c r="BE18" i="11" s="1"/>
  <c r="BX18" i="36"/>
  <c r="BF18" i="11" s="1"/>
  <c r="BY18" i="36"/>
  <c r="BG18" i="11" s="1"/>
  <c r="BZ18" i="36"/>
  <c r="BH18" i="11" s="1"/>
  <c r="CA18" i="36"/>
  <c r="BI18" i="11" s="1"/>
  <c r="CB18" i="36"/>
  <c r="BJ18" i="11" s="1"/>
  <c r="CC18" i="36"/>
  <c r="BK18" i="11" s="1"/>
  <c r="CD18" i="36"/>
  <c r="BL18" i="11" s="1"/>
  <c r="CE18" i="36"/>
  <c r="BM18" i="11" s="1"/>
  <c r="CF18" i="36"/>
  <c r="BN18" i="11" s="1"/>
  <c r="CG18" i="36"/>
  <c r="BO18" i="11" s="1"/>
  <c r="CH18" i="36"/>
  <c r="BP18" i="11" s="1"/>
  <c r="CI18" i="36"/>
  <c r="BQ18" i="11" s="1"/>
  <c r="CJ18" i="36"/>
  <c r="BR18" i="11" s="1"/>
  <c r="CK18" i="36"/>
  <c r="BS18" i="11" s="1"/>
  <c r="CL18" i="36"/>
  <c r="BT18" i="11" s="1"/>
  <c r="CM18" i="36"/>
  <c r="BU18" i="11" s="1"/>
  <c r="CN18" i="36"/>
  <c r="BV18" i="11" s="1"/>
  <c r="CO18" i="36"/>
  <c r="BW18" i="11" s="1"/>
  <c r="CP18" i="36"/>
  <c r="BX18" i="11" s="1"/>
  <c r="CQ18" i="36"/>
  <c r="BY18" i="11" s="1"/>
  <c r="CR18" i="36"/>
  <c r="BZ18" i="11" s="1"/>
  <c r="CS18" i="36"/>
  <c r="CA18" i="11" s="1"/>
  <c r="CT18" i="36"/>
  <c r="CB18" i="11" s="1"/>
  <c r="CU18" i="36"/>
  <c r="CC18" i="11" s="1"/>
  <c r="CV18" i="36"/>
  <c r="CD18" i="11" s="1"/>
  <c r="CW18" i="36"/>
  <c r="CE18" i="11" s="1"/>
  <c r="CX18" i="36"/>
  <c r="CF18" i="11" s="1"/>
  <c r="CY18" i="36"/>
  <c r="CG18" i="11" s="1"/>
  <c r="CZ18" i="36"/>
  <c r="CH18" i="11" s="1"/>
  <c r="DA18" i="36"/>
  <c r="CI18" i="11" s="1"/>
  <c r="DB18" i="36"/>
  <c r="CJ18" i="11" s="1"/>
  <c r="DC18" i="36"/>
  <c r="CK18" i="11" s="1"/>
  <c r="DD18" i="36"/>
  <c r="CL18" i="11" s="1"/>
  <c r="DE18" i="36"/>
  <c r="CM18" i="11" s="1"/>
  <c r="DF18" i="36"/>
  <c r="CN18" i="11" s="1"/>
  <c r="DG18" i="36"/>
  <c r="CO18" i="11" s="1"/>
  <c r="DH18" i="36"/>
  <c r="CP18" i="11" s="1"/>
  <c r="DI18" i="36"/>
  <c r="CQ18" i="11" s="1"/>
  <c r="DJ18" i="36"/>
  <c r="CR18" i="11" s="1"/>
  <c r="DK18" i="36"/>
  <c r="CS18" i="11" s="1"/>
  <c r="DL18" i="36"/>
  <c r="CT18" i="11" s="1"/>
  <c r="DM18" i="36"/>
  <c r="CU18" i="11" s="1"/>
  <c r="DN18" i="36"/>
  <c r="CV18" i="11" s="1"/>
  <c r="DO18" i="36"/>
  <c r="CW18" i="11" s="1"/>
  <c r="DP18" i="36"/>
  <c r="CX18" i="11" s="1"/>
  <c r="DQ18" i="36"/>
  <c r="CY18" i="11" s="1"/>
  <c r="DR18" i="36"/>
  <c r="CZ18" i="11" s="1"/>
  <c r="DS18" i="36"/>
  <c r="DA18" i="11" s="1"/>
  <c r="DT18" i="36"/>
  <c r="DB18" i="11" s="1"/>
  <c r="DU18" i="36"/>
  <c r="DC18" i="11" s="1"/>
  <c r="DV18" i="36"/>
  <c r="DD18" i="11" s="1"/>
  <c r="DW18" i="36"/>
  <c r="DE18" i="11" s="1"/>
  <c r="DX18" i="36"/>
  <c r="DF18" i="11" s="1"/>
  <c r="DY18" i="36"/>
  <c r="DG18" i="11" s="1"/>
  <c r="DZ18" i="36"/>
  <c r="DH18" i="11" s="1"/>
  <c r="EA18" i="36"/>
  <c r="DI18" i="11" s="1"/>
  <c r="EB18" i="36"/>
  <c r="DJ18" i="11" s="1"/>
  <c r="EC18" i="36"/>
  <c r="DK18" i="11" s="1"/>
  <c r="ED18" i="36"/>
  <c r="DL18" i="11" s="1"/>
  <c r="EE18" i="36"/>
  <c r="DM18" i="11" s="1"/>
  <c r="EF18" i="36"/>
  <c r="DN18" i="11" s="1"/>
  <c r="EG18" i="36"/>
  <c r="DO18" i="11" s="1"/>
  <c r="EH18" i="36"/>
  <c r="DP18" i="11" s="1"/>
  <c r="EI18" i="36"/>
  <c r="DQ18" i="11" s="1"/>
  <c r="EJ18" i="36"/>
  <c r="DR18" i="11" s="1"/>
  <c r="EK18" i="36"/>
  <c r="DS18" i="11" s="1"/>
  <c r="EL18" i="36"/>
  <c r="DT18" i="11" s="1"/>
  <c r="EM18" i="36"/>
  <c r="DU18" i="11" s="1"/>
  <c r="EN18" i="36"/>
  <c r="DV18" i="11" s="1"/>
  <c r="EO18" i="36"/>
  <c r="DW18" i="11" s="1"/>
  <c r="EP18" i="36"/>
  <c r="DX18" i="11" s="1"/>
  <c r="EQ18" i="36"/>
  <c r="DY18" i="11" s="1"/>
  <c r="ER18" i="36"/>
  <c r="DZ18" i="11" s="1"/>
  <c r="ES18" i="36"/>
  <c r="EA18" i="11" s="1"/>
  <c r="ET18" i="36"/>
  <c r="EB18" i="11" s="1"/>
  <c r="EU18" i="36"/>
  <c r="EC18" i="11" s="1"/>
  <c r="EV18" i="36"/>
  <c r="ED18" i="11" s="1"/>
  <c r="EW18" i="36"/>
  <c r="EE18" i="11" s="1"/>
  <c r="EX18" i="36"/>
  <c r="EF18" i="11" s="1"/>
  <c r="EY18" i="36"/>
  <c r="EG18" i="11" s="1"/>
  <c r="EZ18" i="36"/>
  <c r="EH18" i="11" s="1"/>
  <c r="FA18" i="36"/>
  <c r="EI18" i="11" s="1"/>
  <c r="FB18" i="36"/>
  <c r="EJ18" i="11" s="1"/>
  <c r="FC18" i="36"/>
  <c r="EK18" i="11" s="1"/>
  <c r="FD18" i="36"/>
  <c r="EL18" i="11" s="1"/>
  <c r="FE18" i="36"/>
  <c r="EM18" i="11" s="1"/>
  <c r="FF18" i="36"/>
  <c r="EN18" i="11" s="1"/>
  <c r="Z19" i="36"/>
  <c r="H19" i="11" s="1"/>
  <c r="AA19" i="36"/>
  <c r="I19" i="11" s="1"/>
  <c r="AB19" i="36"/>
  <c r="J19" i="11" s="1"/>
  <c r="AC19" i="36"/>
  <c r="K19" i="11" s="1"/>
  <c r="AD19" i="36"/>
  <c r="L19" i="11" s="1"/>
  <c r="AE19" i="36"/>
  <c r="M19" i="11" s="1"/>
  <c r="AF19" i="36"/>
  <c r="N19" i="11" s="1"/>
  <c r="AG19" i="36"/>
  <c r="O19" i="11" s="1"/>
  <c r="AH19" i="36"/>
  <c r="P19" i="11" s="1"/>
  <c r="AI19" i="36"/>
  <c r="Q19" i="11" s="1"/>
  <c r="AJ19" i="36"/>
  <c r="R19" i="11" s="1"/>
  <c r="AK19" i="36"/>
  <c r="S19" i="11" s="1"/>
  <c r="AL19" i="36"/>
  <c r="T19" i="11" s="1"/>
  <c r="AM19" i="36"/>
  <c r="U19" i="11" s="1"/>
  <c r="AN19" i="36"/>
  <c r="V19" i="11" s="1"/>
  <c r="AO19" i="36"/>
  <c r="W19" i="11" s="1"/>
  <c r="AP19" i="36"/>
  <c r="X19" i="11" s="1"/>
  <c r="AQ19" i="36"/>
  <c r="Y19" i="11" s="1"/>
  <c r="AR19" i="36"/>
  <c r="Z19" i="11" s="1"/>
  <c r="AS19" i="36"/>
  <c r="AA19" i="11" s="1"/>
  <c r="AT19" i="36"/>
  <c r="AB19" i="11" s="1"/>
  <c r="AU19" i="36"/>
  <c r="AC19" i="11" s="1"/>
  <c r="AV19" i="36"/>
  <c r="AD19" i="11" s="1"/>
  <c r="AW19" i="36"/>
  <c r="AE19" i="11" s="1"/>
  <c r="AX19" i="36"/>
  <c r="AF19" i="11" s="1"/>
  <c r="AY19" i="36"/>
  <c r="AG19" i="11" s="1"/>
  <c r="AZ19" i="36"/>
  <c r="AH19" i="11" s="1"/>
  <c r="BA19" i="36"/>
  <c r="AI19" i="11" s="1"/>
  <c r="BB19" i="36"/>
  <c r="AJ19" i="11" s="1"/>
  <c r="BC19" i="36"/>
  <c r="AK19" i="11" s="1"/>
  <c r="BD19" i="36"/>
  <c r="AL19" i="11" s="1"/>
  <c r="BE19" i="36"/>
  <c r="AM19" i="11" s="1"/>
  <c r="BF19" i="36"/>
  <c r="AN19" i="11" s="1"/>
  <c r="BG19" i="36"/>
  <c r="AO19" i="11" s="1"/>
  <c r="BH19" i="36"/>
  <c r="AP19" i="11" s="1"/>
  <c r="BI19" i="36"/>
  <c r="AQ19" i="11" s="1"/>
  <c r="BJ19" i="36"/>
  <c r="AR19" i="11" s="1"/>
  <c r="BK19" i="36"/>
  <c r="AS19" i="11" s="1"/>
  <c r="BL19" i="36"/>
  <c r="AT19" i="11" s="1"/>
  <c r="BM19" i="36"/>
  <c r="AU19" i="11" s="1"/>
  <c r="BN19" i="36"/>
  <c r="AV19" i="11" s="1"/>
  <c r="BO19" i="36"/>
  <c r="AW19" i="11" s="1"/>
  <c r="BP19" i="36"/>
  <c r="AX19" i="11" s="1"/>
  <c r="BQ19" i="36"/>
  <c r="AY19" i="11" s="1"/>
  <c r="BR19" i="36"/>
  <c r="AZ19" i="11" s="1"/>
  <c r="BS19" i="36"/>
  <c r="BA19" i="11" s="1"/>
  <c r="BT19" i="36"/>
  <c r="BB19" i="11" s="1"/>
  <c r="BU19" i="36"/>
  <c r="BC19" i="11" s="1"/>
  <c r="BV19" i="36"/>
  <c r="BD19" i="11" s="1"/>
  <c r="BW19" i="36"/>
  <c r="BE19" i="11" s="1"/>
  <c r="BX19" i="36"/>
  <c r="BF19" i="11" s="1"/>
  <c r="BY19" i="36"/>
  <c r="BG19" i="11" s="1"/>
  <c r="BZ19" i="36"/>
  <c r="BH19" i="11" s="1"/>
  <c r="CA19" i="36"/>
  <c r="BI19" i="11" s="1"/>
  <c r="CB19" i="36"/>
  <c r="BJ19" i="11" s="1"/>
  <c r="CC19" i="36"/>
  <c r="BK19" i="11" s="1"/>
  <c r="CD19" i="36"/>
  <c r="BL19" i="11" s="1"/>
  <c r="CE19" i="36"/>
  <c r="BM19" i="11" s="1"/>
  <c r="CF19" i="36"/>
  <c r="BN19" i="11" s="1"/>
  <c r="CG19" i="36"/>
  <c r="BO19" i="11" s="1"/>
  <c r="CH19" i="36"/>
  <c r="BP19" i="11" s="1"/>
  <c r="CI19" i="36"/>
  <c r="BQ19" i="11" s="1"/>
  <c r="CJ19" i="36"/>
  <c r="BR19" i="11" s="1"/>
  <c r="CK19" i="36"/>
  <c r="BS19" i="11" s="1"/>
  <c r="CL19" i="36"/>
  <c r="BT19" i="11" s="1"/>
  <c r="CM19" i="36"/>
  <c r="BU19" i="11" s="1"/>
  <c r="CN19" i="36"/>
  <c r="BV19" i="11" s="1"/>
  <c r="CO19" i="36"/>
  <c r="BW19" i="11" s="1"/>
  <c r="CP19" i="36"/>
  <c r="BX19" i="11" s="1"/>
  <c r="CQ19" i="36"/>
  <c r="BY19" i="11" s="1"/>
  <c r="CR19" i="36"/>
  <c r="BZ19" i="11" s="1"/>
  <c r="CS19" i="36"/>
  <c r="CA19" i="11" s="1"/>
  <c r="CT19" i="36"/>
  <c r="CB19" i="11" s="1"/>
  <c r="CU19" i="36"/>
  <c r="CC19" i="11" s="1"/>
  <c r="CV19" i="36"/>
  <c r="CD19" i="11" s="1"/>
  <c r="CW19" i="36"/>
  <c r="CE19" i="11" s="1"/>
  <c r="CX19" i="36"/>
  <c r="CF19" i="11" s="1"/>
  <c r="CY19" i="36"/>
  <c r="CG19" i="11" s="1"/>
  <c r="CZ19" i="36"/>
  <c r="CH19" i="11" s="1"/>
  <c r="DA19" i="36"/>
  <c r="CI19" i="11" s="1"/>
  <c r="DB19" i="36"/>
  <c r="CJ19" i="11" s="1"/>
  <c r="DC19" i="36"/>
  <c r="CK19" i="11" s="1"/>
  <c r="DD19" i="36"/>
  <c r="CL19" i="11" s="1"/>
  <c r="DE19" i="36"/>
  <c r="CM19" i="11" s="1"/>
  <c r="DF19" i="36"/>
  <c r="CN19" i="11" s="1"/>
  <c r="DG19" i="36"/>
  <c r="CO19" i="11" s="1"/>
  <c r="DH19" i="36"/>
  <c r="CP19" i="11" s="1"/>
  <c r="DI19" i="36"/>
  <c r="CQ19" i="11" s="1"/>
  <c r="DJ19" i="36"/>
  <c r="CR19" i="11" s="1"/>
  <c r="DK19" i="36"/>
  <c r="CS19" i="11" s="1"/>
  <c r="DL19" i="36"/>
  <c r="CT19" i="11" s="1"/>
  <c r="DM19" i="36"/>
  <c r="CU19" i="11" s="1"/>
  <c r="DN19" i="36"/>
  <c r="CV19" i="11" s="1"/>
  <c r="DO19" i="36"/>
  <c r="CW19" i="11" s="1"/>
  <c r="DP19" i="36"/>
  <c r="CX19" i="11" s="1"/>
  <c r="DQ19" i="36"/>
  <c r="CY19" i="11" s="1"/>
  <c r="DR19" i="36"/>
  <c r="CZ19" i="11" s="1"/>
  <c r="DS19" i="36"/>
  <c r="DA19" i="11" s="1"/>
  <c r="DT19" i="36"/>
  <c r="DB19" i="11" s="1"/>
  <c r="DU19" i="36"/>
  <c r="DC19" i="11" s="1"/>
  <c r="DV19" i="36"/>
  <c r="DD19" i="11" s="1"/>
  <c r="DW19" i="36"/>
  <c r="DE19" i="11" s="1"/>
  <c r="DX19" i="36"/>
  <c r="DF19" i="11" s="1"/>
  <c r="DY19" i="36"/>
  <c r="DG19" i="11" s="1"/>
  <c r="DZ19" i="36"/>
  <c r="DH19" i="11" s="1"/>
  <c r="EA19" i="36"/>
  <c r="DI19" i="11" s="1"/>
  <c r="EB19" i="36"/>
  <c r="DJ19" i="11" s="1"/>
  <c r="EC19" i="36"/>
  <c r="DK19" i="11" s="1"/>
  <c r="ED19" i="36"/>
  <c r="DL19" i="11" s="1"/>
  <c r="EE19" i="36"/>
  <c r="DM19" i="11" s="1"/>
  <c r="EF19" i="36"/>
  <c r="DN19" i="11" s="1"/>
  <c r="EG19" i="36"/>
  <c r="DO19" i="11" s="1"/>
  <c r="EH19" i="36"/>
  <c r="DP19" i="11" s="1"/>
  <c r="EI19" i="36"/>
  <c r="DQ19" i="11" s="1"/>
  <c r="EJ19" i="36"/>
  <c r="DR19" i="11" s="1"/>
  <c r="EK19" i="36"/>
  <c r="DS19" i="11" s="1"/>
  <c r="EL19" i="36"/>
  <c r="DT19" i="11" s="1"/>
  <c r="EM19" i="36"/>
  <c r="DU19" i="11" s="1"/>
  <c r="EN19" i="36"/>
  <c r="DV19" i="11" s="1"/>
  <c r="EO19" i="36"/>
  <c r="DW19" i="11" s="1"/>
  <c r="EP19" i="36"/>
  <c r="DX19" i="11" s="1"/>
  <c r="EQ19" i="36"/>
  <c r="DY19" i="11" s="1"/>
  <c r="ER19" i="36"/>
  <c r="DZ19" i="11" s="1"/>
  <c r="ES19" i="36"/>
  <c r="EA19" i="11" s="1"/>
  <c r="ET19" i="36"/>
  <c r="EB19" i="11" s="1"/>
  <c r="EU19" i="36"/>
  <c r="EC19" i="11" s="1"/>
  <c r="EV19" i="36"/>
  <c r="ED19" i="11" s="1"/>
  <c r="EW19" i="36"/>
  <c r="EE19" i="11" s="1"/>
  <c r="EX19" i="36"/>
  <c r="EF19" i="11" s="1"/>
  <c r="EY19" i="36"/>
  <c r="EG19" i="11" s="1"/>
  <c r="EZ19" i="36"/>
  <c r="EH19" i="11" s="1"/>
  <c r="FA19" i="36"/>
  <c r="EI19" i="11" s="1"/>
  <c r="FB19" i="36"/>
  <c r="EJ19" i="11" s="1"/>
  <c r="FC19" i="36"/>
  <c r="EK19" i="11" s="1"/>
  <c r="FD19" i="36"/>
  <c r="EL19" i="11" s="1"/>
  <c r="FE19" i="36"/>
  <c r="EM19" i="11" s="1"/>
  <c r="FF19" i="36"/>
  <c r="EN19" i="11" s="1"/>
  <c r="Z20" i="36"/>
  <c r="H20" i="11" s="1"/>
  <c r="AA20" i="36"/>
  <c r="I20" i="11" s="1"/>
  <c r="AB20" i="36"/>
  <c r="J20" i="11" s="1"/>
  <c r="AC20" i="36"/>
  <c r="K20" i="11" s="1"/>
  <c r="AD20" i="36"/>
  <c r="L20" i="11" s="1"/>
  <c r="AE20" i="36"/>
  <c r="M20" i="11" s="1"/>
  <c r="AF20" i="36"/>
  <c r="N20" i="11" s="1"/>
  <c r="AG20" i="36"/>
  <c r="O20" i="11" s="1"/>
  <c r="AH20" i="36"/>
  <c r="P20" i="11" s="1"/>
  <c r="AI20" i="36"/>
  <c r="Q20" i="11" s="1"/>
  <c r="AJ20" i="36"/>
  <c r="R20" i="11" s="1"/>
  <c r="AK20" i="36"/>
  <c r="S20" i="11" s="1"/>
  <c r="AL20" i="36"/>
  <c r="T20" i="11" s="1"/>
  <c r="AM20" i="36"/>
  <c r="U20" i="11" s="1"/>
  <c r="AN20" i="36"/>
  <c r="V20" i="11" s="1"/>
  <c r="AO20" i="36"/>
  <c r="W20" i="11" s="1"/>
  <c r="AP20" i="36"/>
  <c r="X20" i="11" s="1"/>
  <c r="AQ20" i="36"/>
  <c r="Y20" i="11" s="1"/>
  <c r="AR20" i="36"/>
  <c r="Z20" i="11" s="1"/>
  <c r="AS20" i="36"/>
  <c r="AA20" i="11" s="1"/>
  <c r="AT20" i="36"/>
  <c r="AB20" i="11" s="1"/>
  <c r="AU20" i="36"/>
  <c r="AC20" i="11" s="1"/>
  <c r="AV20" i="36"/>
  <c r="AD20" i="11" s="1"/>
  <c r="AW20" i="36"/>
  <c r="AE20" i="11" s="1"/>
  <c r="AX20" i="36"/>
  <c r="AF20" i="11" s="1"/>
  <c r="AY20" i="36"/>
  <c r="AG20" i="11" s="1"/>
  <c r="AZ20" i="36"/>
  <c r="AH20" i="11" s="1"/>
  <c r="BA20" i="36"/>
  <c r="AI20" i="11" s="1"/>
  <c r="BB20" i="36"/>
  <c r="AJ20" i="11" s="1"/>
  <c r="BC20" i="36"/>
  <c r="AK20" i="11" s="1"/>
  <c r="BD20" i="36"/>
  <c r="AL20" i="11" s="1"/>
  <c r="BE20" i="36"/>
  <c r="AM20" i="11" s="1"/>
  <c r="BF20" i="36"/>
  <c r="AN20" i="11" s="1"/>
  <c r="BG20" i="36"/>
  <c r="AO20" i="11" s="1"/>
  <c r="BH20" i="36"/>
  <c r="AP20" i="11" s="1"/>
  <c r="BI20" i="36"/>
  <c r="AQ20" i="11" s="1"/>
  <c r="BJ20" i="36"/>
  <c r="AR20" i="11" s="1"/>
  <c r="BK20" i="36"/>
  <c r="AS20" i="11" s="1"/>
  <c r="BL20" i="36"/>
  <c r="AT20" i="11" s="1"/>
  <c r="BM20" i="36"/>
  <c r="AU20" i="11" s="1"/>
  <c r="BN20" i="36"/>
  <c r="AV20" i="11" s="1"/>
  <c r="BO20" i="36"/>
  <c r="AW20" i="11" s="1"/>
  <c r="BP20" i="36"/>
  <c r="AX20" i="11" s="1"/>
  <c r="BQ20" i="36"/>
  <c r="AY20" i="11" s="1"/>
  <c r="BR20" i="36"/>
  <c r="AZ20" i="11" s="1"/>
  <c r="BS20" i="36"/>
  <c r="BA20" i="11" s="1"/>
  <c r="BT20" i="36"/>
  <c r="BB20" i="11" s="1"/>
  <c r="BU20" i="36"/>
  <c r="BC20" i="11" s="1"/>
  <c r="BV20" i="36"/>
  <c r="BD20" i="11" s="1"/>
  <c r="BW20" i="36"/>
  <c r="BE20" i="11" s="1"/>
  <c r="BX20" i="36"/>
  <c r="BF20" i="11" s="1"/>
  <c r="BY20" i="36"/>
  <c r="BG20" i="11" s="1"/>
  <c r="BZ20" i="36"/>
  <c r="BH20" i="11" s="1"/>
  <c r="CA20" i="36"/>
  <c r="BI20" i="11" s="1"/>
  <c r="CB20" i="36"/>
  <c r="BJ20" i="11" s="1"/>
  <c r="CC20" i="36"/>
  <c r="BK20" i="11" s="1"/>
  <c r="CD20" i="36"/>
  <c r="BL20" i="11" s="1"/>
  <c r="CE20" i="36"/>
  <c r="BM20" i="11" s="1"/>
  <c r="CF20" i="36"/>
  <c r="BN20" i="11" s="1"/>
  <c r="CG20" i="36"/>
  <c r="BO20" i="11" s="1"/>
  <c r="CH20" i="36"/>
  <c r="BP20" i="11" s="1"/>
  <c r="CI20" i="36"/>
  <c r="BQ20" i="11" s="1"/>
  <c r="CJ20" i="36"/>
  <c r="BR20" i="11" s="1"/>
  <c r="CK20" i="36"/>
  <c r="BS20" i="11" s="1"/>
  <c r="CL20" i="36"/>
  <c r="BT20" i="11" s="1"/>
  <c r="CM20" i="36"/>
  <c r="BU20" i="11" s="1"/>
  <c r="CN20" i="36"/>
  <c r="BV20" i="11" s="1"/>
  <c r="CO20" i="36"/>
  <c r="BW20" i="11" s="1"/>
  <c r="CP20" i="36"/>
  <c r="BX20" i="11" s="1"/>
  <c r="CQ20" i="36"/>
  <c r="BY20" i="11" s="1"/>
  <c r="CR20" i="36"/>
  <c r="BZ20" i="11" s="1"/>
  <c r="CS20" i="36"/>
  <c r="CA20" i="11" s="1"/>
  <c r="CT20" i="36"/>
  <c r="CB20" i="11" s="1"/>
  <c r="CU20" i="36"/>
  <c r="CC20" i="11" s="1"/>
  <c r="CV20" i="36"/>
  <c r="CD20" i="11" s="1"/>
  <c r="CW20" i="36"/>
  <c r="CE20" i="11" s="1"/>
  <c r="CX20" i="36"/>
  <c r="CF20" i="11" s="1"/>
  <c r="CY20" i="36"/>
  <c r="CG20" i="11" s="1"/>
  <c r="CZ20" i="36"/>
  <c r="CH20" i="11" s="1"/>
  <c r="DA20" i="36"/>
  <c r="CI20" i="11" s="1"/>
  <c r="DB20" i="36"/>
  <c r="CJ20" i="11" s="1"/>
  <c r="DC20" i="36"/>
  <c r="CK20" i="11" s="1"/>
  <c r="DD20" i="36"/>
  <c r="CL20" i="11" s="1"/>
  <c r="DE20" i="36"/>
  <c r="CM20" i="11" s="1"/>
  <c r="DF20" i="36"/>
  <c r="CN20" i="11" s="1"/>
  <c r="DG20" i="36"/>
  <c r="CO20" i="11" s="1"/>
  <c r="DH20" i="36"/>
  <c r="CP20" i="11" s="1"/>
  <c r="DI20" i="36"/>
  <c r="CQ20" i="11" s="1"/>
  <c r="DJ20" i="36"/>
  <c r="CR20" i="11" s="1"/>
  <c r="DK20" i="36"/>
  <c r="CS20" i="11" s="1"/>
  <c r="DL20" i="36"/>
  <c r="CT20" i="11" s="1"/>
  <c r="DM20" i="36"/>
  <c r="CU20" i="11" s="1"/>
  <c r="DN20" i="36"/>
  <c r="CV20" i="11" s="1"/>
  <c r="DO20" i="36"/>
  <c r="CW20" i="11" s="1"/>
  <c r="DP20" i="36"/>
  <c r="CX20" i="11" s="1"/>
  <c r="DQ20" i="36"/>
  <c r="CY20" i="11" s="1"/>
  <c r="DR20" i="36"/>
  <c r="CZ20" i="11" s="1"/>
  <c r="DS20" i="36"/>
  <c r="DA20" i="11" s="1"/>
  <c r="DT20" i="36"/>
  <c r="DB20" i="11" s="1"/>
  <c r="DU20" i="36"/>
  <c r="DC20" i="11" s="1"/>
  <c r="DV20" i="36"/>
  <c r="DD20" i="11" s="1"/>
  <c r="DW20" i="36"/>
  <c r="DE20" i="11" s="1"/>
  <c r="DX20" i="36"/>
  <c r="DF20" i="11" s="1"/>
  <c r="DY20" i="36"/>
  <c r="DG20" i="11" s="1"/>
  <c r="DZ20" i="36"/>
  <c r="DH20" i="11" s="1"/>
  <c r="EA20" i="36"/>
  <c r="DI20" i="11" s="1"/>
  <c r="EB20" i="36"/>
  <c r="DJ20" i="11" s="1"/>
  <c r="EC20" i="36"/>
  <c r="DK20" i="11" s="1"/>
  <c r="ED20" i="36"/>
  <c r="DL20" i="11" s="1"/>
  <c r="EE20" i="36"/>
  <c r="DM20" i="11" s="1"/>
  <c r="EF20" i="36"/>
  <c r="DN20" i="11" s="1"/>
  <c r="EG20" i="36"/>
  <c r="DO20" i="11" s="1"/>
  <c r="EH20" i="36"/>
  <c r="DP20" i="11" s="1"/>
  <c r="EI20" i="36"/>
  <c r="DQ20" i="11" s="1"/>
  <c r="EJ20" i="36"/>
  <c r="DR20" i="11" s="1"/>
  <c r="EK20" i="36"/>
  <c r="DS20" i="11" s="1"/>
  <c r="EL20" i="36"/>
  <c r="DT20" i="11" s="1"/>
  <c r="EM20" i="36"/>
  <c r="DU20" i="11" s="1"/>
  <c r="EN20" i="36"/>
  <c r="DV20" i="11" s="1"/>
  <c r="EO20" i="36"/>
  <c r="DW20" i="11" s="1"/>
  <c r="EP20" i="36"/>
  <c r="DX20" i="11" s="1"/>
  <c r="EQ20" i="36"/>
  <c r="DY20" i="11" s="1"/>
  <c r="ER20" i="36"/>
  <c r="DZ20" i="11" s="1"/>
  <c r="ES20" i="36"/>
  <c r="EA20" i="11" s="1"/>
  <c r="ET20" i="36"/>
  <c r="EB20" i="11" s="1"/>
  <c r="EU20" i="36"/>
  <c r="EC20" i="11" s="1"/>
  <c r="EV20" i="36"/>
  <c r="ED20" i="11" s="1"/>
  <c r="EW20" i="36"/>
  <c r="EE20" i="11" s="1"/>
  <c r="EX20" i="36"/>
  <c r="EF20" i="11" s="1"/>
  <c r="EY20" i="36"/>
  <c r="EG20" i="11" s="1"/>
  <c r="EZ20" i="36"/>
  <c r="EH20" i="11" s="1"/>
  <c r="FA20" i="36"/>
  <c r="EI20" i="11" s="1"/>
  <c r="FB20" i="36"/>
  <c r="EJ20" i="11" s="1"/>
  <c r="FC20" i="36"/>
  <c r="EK20" i="11" s="1"/>
  <c r="FD20" i="36"/>
  <c r="EL20" i="11" s="1"/>
  <c r="FE20" i="36"/>
  <c r="EM20" i="11" s="1"/>
  <c r="FF20" i="36"/>
  <c r="EN20" i="11" s="1"/>
  <c r="Z21" i="36"/>
  <c r="H21" i="11" s="1"/>
  <c r="AA21" i="36"/>
  <c r="I21" i="11" s="1"/>
  <c r="AB21" i="36"/>
  <c r="J21" i="11" s="1"/>
  <c r="AC21" i="36"/>
  <c r="K21" i="11" s="1"/>
  <c r="AD21" i="36"/>
  <c r="L21" i="11" s="1"/>
  <c r="AE21" i="36"/>
  <c r="M21" i="11" s="1"/>
  <c r="AF21" i="36"/>
  <c r="N21" i="11" s="1"/>
  <c r="AG21" i="36"/>
  <c r="O21" i="11" s="1"/>
  <c r="AH21" i="36"/>
  <c r="P21" i="11" s="1"/>
  <c r="AI21" i="36"/>
  <c r="Q21" i="11" s="1"/>
  <c r="AJ21" i="36"/>
  <c r="R21" i="11" s="1"/>
  <c r="AK21" i="36"/>
  <c r="S21" i="11" s="1"/>
  <c r="AL21" i="36"/>
  <c r="T21" i="11" s="1"/>
  <c r="AM21" i="36"/>
  <c r="U21" i="11" s="1"/>
  <c r="AN21" i="36"/>
  <c r="V21" i="11" s="1"/>
  <c r="AO21" i="36"/>
  <c r="W21" i="11" s="1"/>
  <c r="AP21" i="36"/>
  <c r="X21" i="11" s="1"/>
  <c r="AQ21" i="36"/>
  <c r="Y21" i="11" s="1"/>
  <c r="AR21" i="36"/>
  <c r="Z21" i="11" s="1"/>
  <c r="AS21" i="36"/>
  <c r="AA21" i="11" s="1"/>
  <c r="AT21" i="36"/>
  <c r="AB21" i="11" s="1"/>
  <c r="AU21" i="36"/>
  <c r="AC21" i="11" s="1"/>
  <c r="AV21" i="36"/>
  <c r="AD21" i="11" s="1"/>
  <c r="AW21" i="36"/>
  <c r="AE21" i="11" s="1"/>
  <c r="AX21" i="36"/>
  <c r="AF21" i="11" s="1"/>
  <c r="AY21" i="36"/>
  <c r="AG21" i="11" s="1"/>
  <c r="AZ21" i="36"/>
  <c r="AH21" i="11" s="1"/>
  <c r="BA21" i="36"/>
  <c r="AI21" i="11" s="1"/>
  <c r="BB21" i="36"/>
  <c r="AJ21" i="11" s="1"/>
  <c r="BC21" i="36"/>
  <c r="AK21" i="11" s="1"/>
  <c r="BD21" i="36"/>
  <c r="AL21" i="11" s="1"/>
  <c r="BE21" i="36"/>
  <c r="AM21" i="11" s="1"/>
  <c r="BF21" i="36"/>
  <c r="AN21" i="11" s="1"/>
  <c r="BG21" i="36"/>
  <c r="AO21" i="11" s="1"/>
  <c r="BH21" i="36"/>
  <c r="AP21" i="11" s="1"/>
  <c r="BI21" i="36"/>
  <c r="AQ21" i="11" s="1"/>
  <c r="BJ21" i="36"/>
  <c r="AR21" i="11" s="1"/>
  <c r="BK21" i="36"/>
  <c r="AS21" i="11" s="1"/>
  <c r="BL21" i="36"/>
  <c r="AT21" i="11" s="1"/>
  <c r="BM21" i="36"/>
  <c r="AU21" i="11" s="1"/>
  <c r="BN21" i="36"/>
  <c r="AV21" i="11" s="1"/>
  <c r="BO21" i="36"/>
  <c r="AW21" i="11" s="1"/>
  <c r="BP21" i="36"/>
  <c r="AX21" i="11" s="1"/>
  <c r="BQ21" i="36"/>
  <c r="AY21" i="11" s="1"/>
  <c r="BR21" i="36"/>
  <c r="AZ21" i="11" s="1"/>
  <c r="BS21" i="36"/>
  <c r="BA21" i="11" s="1"/>
  <c r="BT21" i="36"/>
  <c r="BB21" i="11" s="1"/>
  <c r="BU21" i="36"/>
  <c r="BC21" i="11" s="1"/>
  <c r="BV21" i="36"/>
  <c r="BD21" i="11" s="1"/>
  <c r="BW21" i="36"/>
  <c r="BE21" i="11" s="1"/>
  <c r="BX21" i="36"/>
  <c r="BF21" i="11" s="1"/>
  <c r="BY21" i="36"/>
  <c r="BG21" i="11" s="1"/>
  <c r="BZ21" i="36"/>
  <c r="BH21" i="11" s="1"/>
  <c r="CA21" i="36"/>
  <c r="BI21" i="11" s="1"/>
  <c r="CB21" i="36"/>
  <c r="BJ21" i="11" s="1"/>
  <c r="CC21" i="36"/>
  <c r="BK21" i="11" s="1"/>
  <c r="CD21" i="36"/>
  <c r="BL21" i="11" s="1"/>
  <c r="CE21" i="36"/>
  <c r="BM21" i="11" s="1"/>
  <c r="CF21" i="36"/>
  <c r="BN21" i="11" s="1"/>
  <c r="CG21" i="36"/>
  <c r="BO21" i="11" s="1"/>
  <c r="CH21" i="36"/>
  <c r="BP21" i="11" s="1"/>
  <c r="CI21" i="36"/>
  <c r="BQ21" i="11" s="1"/>
  <c r="CJ21" i="36"/>
  <c r="BR21" i="11" s="1"/>
  <c r="CK21" i="36"/>
  <c r="BS21" i="11" s="1"/>
  <c r="CL21" i="36"/>
  <c r="BT21" i="11" s="1"/>
  <c r="CM21" i="36"/>
  <c r="BU21" i="11" s="1"/>
  <c r="CN21" i="36"/>
  <c r="BV21" i="11" s="1"/>
  <c r="CO21" i="36"/>
  <c r="BW21" i="11" s="1"/>
  <c r="CP21" i="36"/>
  <c r="BX21" i="11" s="1"/>
  <c r="CQ21" i="36"/>
  <c r="BY21" i="11" s="1"/>
  <c r="CR21" i="36"/>
  <c r="BZ21" i="11" s="1"/>
  <c r="CS21" i="36"/>
  <c r="CA21" i="11" s="1"/>
  <c r="CT21" i="36"/>
  <c r="CB21" i="11" s="1"/>
  <c r="CU21" i="36"/>
  <c r="CC21" i="11" s="1"/>
  <c r="CV21" i="36"/>
  <c r="CD21" i="11" s="1"/>
  <c r="CW21" i="36"/>
  <c r="CE21" i="11" s="1"/>
  <c r="CX21" i="36"/>
  <c r="CF21" i="11" s="1"/>
  <c r="CY21" i="36"/>
  <c r="CG21" i="11" s="1"/>
  <c r="CZ21" i="36"/>
  <c r="CH21" i="11" s="1"/>
  <c r="DA21" i="36"/>
  <c r="CI21" i="11" s="1"/>
  <c r="DB21" i="36"/>
  <c r="CJ21" i="11" s="1"/>
  <c r="DC21" i="36"/>
  <c r="CK21" i="11" s="1"/>
  <c r="DD21" i="36"/>
  <c r="CL21" i="11" s="1"/>
  <c r="DE21" i="36"/>
  <c r="CM21" i="11" s="1"/>
  <c r="DF21" i="36"/>
  <c r="CN21" i="11" s="1"/>
  <c r="DG21" i="36"/>
  <c r="CO21" i="11" s="1"/>
  <c r="DH21" i="36"/>
  <c r="CP21" i="11" s="1"/>
  <c r="DI21" i="36"/>
  <c r="CQ21" i="11" s="1"/>
  <c r="DJ21" i="36"/>
  <c r="CR21" i="11" s="1"/>
  <c r="DK21" i="36"/>
  <c r="CS21" i="11" s="1"/>
  <c r="DL21" i="36"/>
  <c r="CT21" i="11" s="1"/>
  <c r="DM21" i="36"/>
  <c r="CU21" i="11" s="1"/>
  <c r="DN21" i="36"/>
  <c r="CV21" i="11" s="1"/>
  <c r="DO21" i="36"/>
  <c r="CW21" i="11" s="1"/>
  <c r="DP21" i="36"/>
  <c r="CX21" i="11" s="1"/>
  <c r="DQ21" i="36"/>
  <c r="CY21" i="11" s="1"/>
  <c r="DR21" i="36"/>
  <c r="CZ21" i="11" s="1"/>
  <c r="DS21" i="36"/>
  <c r="DA21" i="11" s="1"/>
  <c r="DT21" i="36"/>
  <c r="DB21" i="11" s="1"/>
  <c r="DU21" i="36"/>
  <c r="DC21" i="11" s="1"/>
  <c r="DV21" i="36"/>
  <c r="DD21" i="11" s="1"/>
  <c r="DW21" i="36"/>
  <c r="DE21" i="11" s="1"/>
  <c r="DX21" i="36"/>
  <c r="DF21" i="11" s="1"/>
  <c r="DY21" i="36"/>
  <c r="DG21" i="11" s="1"/>
  <c r="DZ21" i="36"/>
  <c r="DH21" i="11" s="1"/>
  <c r="EA21" i="36"/>
  <c r="DI21" i="11" s="1"/>
  <c r="EB21" i="36"/>
  <c r="DJ21" i="11" s="1"/>
  <c r="EC21" i="36"/>
  <c r="DK21" i="11" s="1"/>
  <c r="ED21" i="36"/>
  <c r="DL21" i="11" s="1"/>
  <c r="EE21" i="36"/>
  <c r="DM21" i="11" s="1"/>
  <c r="EF21" i="36"/>
  <c r="DN21" i="11" s="1"/>
  <c r="EG21" i="36"/>
  <c r="DO21" i="11" s="1"/>
  <c r="EH21" i="36"/>
  <c r="DP21" i="11" s="1"/>
  <c r="EI21" i="36"/>
  <c r="DQ21" i="11" s="1"/>
  <c r="EJ21" i="36"/>
  <c r="DR21" i="11" s="1"/>
  <c r="EK21" i="36"/>
  <c r="DS21" i="11" s="1"/>
  <c r="EL21" i="36"/>
  <c r="DT21" i="11" s="1"/>
  <c r="EM21" i="36"/>
  <c r="DU21" i="11" s="1"/>
  <c r="EN21" i="36"/>
  <c r="DV21" i="11" s="1"/>
  <c r="EO21" i="36"/>
  <c r="DW21" i="11" s="1"/>
  <c r="EP21" i="36"/>
  <c r="DX21" i="11" s="1"/>
  <c r="EQ21" i="36"/>
  <c r="DY21" i="11" s="1"/>
  <c r="ER21" i="36"/>
  <c r="DZ21" i="11" s="1"/>
  <c r="ES21" i="36"/>
  <c r="EA21" i="11" s="1"/>
  <c r="ET21" i="36"/>
  <c r="EB21" i="11" s="1"/>
  <c r="EU21" i="36"/>
  <c r="EC21" i="11" s="1"/>
  <c r="EV21" i="36"/>
  <c r="ED21" i="11" s="1"/>
  <c r="EW21" i="36"/>
  <c r="EE21" i="11" s="1"/>
  <c r="EX21" i="36"/>
  <c r="EF21" i="11" s="1"/>
  <c r="EY21" i="36"/>
  <c r="EG21" i="11" s="1"/>
  <c r="EZ21" i="36"/>
  <c r="EH21" i="11" s="1"/>
  <c r="FA21" i="36"/>
  <c r="EI21" i="11" s="1"/>
  <c r="FB21" i="36"/>
  <c r="EJ21" i="11" s="1"/>
  <c r="FC21" i="36"/>
  <c r="EK21" i="11" s="1"/>
  <c r="FD21" i="36"/>
  <c r="EL21" i="11" s="1"/>
  <c r="FE21" i="36"/>
  <c r="EM21" i="11" s="1"/>
  <c r="FF21" i="36"/>
  <c r="EN21" i="11" s="1"/>
  <c r="Z22" i="36"/>
  <c r="H22" i="11" s="1"/>
  <c r="AA22" i="36"/>
  <c r="I22" i="11" s="1"/>
  <c r="AB22" i="36"/>
  <c r="J22" i="11" s="1"/>
  <c r="AC22" i="36"/>
  <c r="K22" i="11" s="1"/>
  <c r="AD22" i="36"/>
  <c r="L22" i="11" s="1"/>
  <c r="AE22" i="36"/>
  <c r="M22" i="11" s="1"/>
  <c r="AF22" i="36"/>
  <c r="N22" i="11" s="1"/>
  <c r="AG22" i="36"/>
  <c r="O22" i="11" s="1"/>
  <c r="AH22" i="36"/>
  <c r="P22" i="11" s="1"/>
  <c r="AI22" i="36"/>
  <c r="Q22" i="11" s="1"/>
  <c r="AJ22" i="36"/>
  <c r="R22" i="11" s="1"/>
  <c r="AK22" i="36"/>
  <c r="S22" i="11" s="1"/>
  <c r="AL22" i="36"/>
  <c r="T22" i="11" s="1"/>
  <c r="AM22" i="36"/>
  <c r="U22" i="11" s="1"/>
  <c r="AN22" i="36"/>
  <c r="V22" i="11" s="1"/>
  <c r="AO22" i="36"/>
  <c r="W22" i="11" s="1"/>
  <c r="AP22" i="36"/>
  <c r="X22" i="11" s="1"/>
  <c r="AQ22" i="36"/>
  <c r="Y22" i="11" s="1"/>
  <c r="AR22" i="36"/>
  <c r="Z22" i="11" s="1"/>
  <c r="AS22" i="36"/>
  <c r="AA22" i="11" s="1"/>
  <c r="AT22" i="36"/>
  <c r="AB22" i="11" s="1"/>
  <c r="AU22" i="36"/>
  <c r="AC22" i="11" s="1"/>
  <c r="AV22" i="36"/>
  <c r="AD22" i="11" s="1"/>
  <c r="AW22" i="36"/>
  <c r="AE22" i="11" s="1"/>
  <c r="AX22" i="36"/>
  <c r="AF22" i="11" s="1"/>
  <c r="AY22" i="36"/>
  <c r="AG22" i="11" s="1"/>
  <c r="AZ22" i="36"/>
  <c r="AH22" i="11" s="1"/>
  <c r="BA22" i="36"/>
  <c r="AI22" i="11" s="1"/>
  <c r="BB22" i="36"/>
  <c r="AJ22" i="11" s="1"/>
  <c r="BC22" i="36"/>
  <c r="AK22" i="11" s="1"/>
  <c r="BD22" i="36"/>
  <c r="AL22" i="11" s="1"/>
  <c r="BE22" i="36"/>
  <c r="AM22" i="11" s="1"/>
  <c r="BF22" i="36"/>
  <c r="AN22" i="11" s="1"/>
  <c r="BG22" i="36"/>
  <c r="AO22" i="11" s="1"/>
  <c r="BH22" i="36"/>
  <c r="AP22" i="11" s="1"/>
  <c r="BI22" i="36"/>
  <c r="AQ22" i="11" s="1"/>
  <c r="BJ22" i="36"/>
  <c r="AR22" i="11" s="1"/>
  <c r="BK22" i="36"/>
  <c r="AS22" i="11" s="1"/>
  <c r="BL22" i="36"/>
  <c r="AT22" i="11" s="1"/>
  <c r="BM22" i="36"/>
  <c r="AU22" i="11" s="1"/>
  <c r="BN22" i="36"/>
  <c r="AV22" i="11" s="1"/>
  <c r="BO22" i="36"/>
  <c r="AW22" i="11" s="1"/>
  <c r="BP22" i="36"/>
  <c r="AX22" i="11" s="1"/>
  <c r="BQ22" i="36"/>
  <c r="AY22" i="11" s="1"/>
  <c r="BR22" i="36"/>
  <c r="AZ22" i="11" s="1"/>
  <c r="BS22" i="36"/>
  <c r="BA22" i="11" s="1"/>
  <c r="BT22" i="36"/>
  <c r="BB22" i="11" s="1"/>
  <c r="BU22" i="36"/>
  <c r="BC22" i="11" s="1"/>
  <c r="BV22" i="36"/>
  <c r="BD22" i="11" s="1"/>
  <c r="BW22" i="36"/>
  <c r="BE22" i="11" s="1"/>
  <c r="BX22" i="36"/>
  <c r="BF22" i="11" s="1"/>
  <c r="BY22" i="36"/>
  <c r="BG22" i="11" s="1"/>
  <c r="BZ22" i="36"/>
  <c r="BH22" i="11" s="1"/>
  <c r="CA22" i="36"/>
  <c r="BI22" i="11" s="1"/>
  <c r="CB22" i="36"/>
  <c r="BJ22" i="11" s="1"/>
  <c r="CC22" i="36"/>
  <c r="BK22" i="11" s="1"/>
  <c r="CD22" i="36"/>
  <c r="BL22" i="11" s="1"/>
  <c r="CE22" i="36"/>
  <c r="BM22" i="11" s="1"/>
  <c r="CF22" i="36"/>
  <c r="BN22" i="11" s="1"/>
  <c r="CG22" i="36"/>
  <c r="BO22" i="11" s="1"/>
  <c r="CH22" i="36"/>
  <c r="BP22" i="11" s="1"/>
  <c r="CI22" i="36"/>
  <c r="BQ22" i="11" s="1"/>
  <c r="CJ22" i="36"/>
  <c r="BR22" i="11" s="1"/>
  <c r="CK22" i="36"/>
  <c r="BS22" i="11" s="1"/>
  <c r="CL22" i="36"/>
  <c r="BT22" i="11" s="1"/>
  <c r="CM22" i="36"/>
  <c r="BU22" i="11" s="1"/>
  <c r="CN22" i="36"/>
  <c r="BV22" i="11" s="1"/>
  <c r="CO22" i="36"/>
  <c r="BW22" i="11" s="1"/>
  <c r="CP22" i="36"/>
  <c r="BX22" i="11" s="1"/>
  <c r="CQ22" i="36"/>
  <c r="BY22" i="11" s="1"/>
  <c r="CR22" i="36"/>
  <c r="BZ22" i="11" s="1"/>
  <c r="CS22" i="36"/>
  <c r="CA22" i="11" s="1"/>
  <c r="CT22" i="36"/>
  <c r="CB22" i="11" s="1"/>
  <c r="CU22" i="36"/>
  <c r="CC22" i="11" s="1"/>
  <c r="CV22" i="36"/>
  <c r="CD22" i="11" s="1"/>
  <c r="CW22" i="36"/>
  <c r="CE22" i="11" s="1"/>
  <c r="CX22" i="36"/>
  <c r="CF22" i="11" s="1"/>
  <c r="CY22" i="36"/>
  <c r="CG22" i="11" s="1"/>
  <c r="CZ22" i="36"/>
  <c r="CH22" i="11" s="1"/>
  <c r="DA22" i="36"/>
  <c r="CI22" i="11" s="1"/>
  <c r="DB22" i="36"/>
  <c r="CJ22" i="11" s="1"/>
  <c r="DC22" i="36"/>
  <c r="CK22" i="11" s="1"/>
  <c r="DD22" i="36"/>
  <c r="CL22" i="11" s="1"/>
  <c r="DE22" i="36"/>
  <c r="CM22" i="11" s="1"/>
  <c r="DF22" i="36"/>
  <c r="CN22" i="11" s="1"/>
  <c r="DG22" i="36"/>
  <c r="CO22" i="11" s="1"/>
  <c r="DH22" i="36"/>
  <c r="CP22" i="11" s="1"/>
  <c r="DI22" i="36"/>
  <c r="CQ22" i="11" s="1"/>
  <c r="DJ22" i="36"/>
  <c r="CR22" i="11" s="1"/>
  <c r="DK22" i="36"/>
  <c r="CS22" i="11" s="1"/>
  <c r="DL22" i="36"/>
  <c r="CT22" i="11" s="1"/>
  <c r="DM22" i="36"/>
  <c r="CU22" i="11" s="1"/>
  <c r="DN22" i="36"/>
  <c r="CV22" i="11" s="1"/>
  <c r="DO22" i="36"/>
  <c r="CW22" i="11" s="1"/>
  <c r="DP22" i="36"/>
  <c r="CX22" i="11" s="1"/>
  <c r="DQ22" i="36"/>
  <c r="CY22" i="11" s="1"/>
  <c r="DR22" i="36"/>
  <c r="CZ22" i="11" s="1"/>
  <c r="DS22" i="36"/>
  <c r="DA22" i="11" s="1"/>
  <c r="DT22" i="36"/>
  <c r="DB22" i="11" s="1"/>
  <c r="DU22" i="36"/>
  <c r="DC22" i="11" s="1"/>
  <c r="DV22" i="36"/>
  <c r="DD22" i="11" s="1"/>
  <c r="DW22" i="36"/>
  <c r="DE22" i="11" s="1"/>
  <c r="DX22" i="36"/>
  <c r="DF22" i="11" s="1"/>
  <c r="DY22" i="36"/>
  <c r="DG22" i="11" s="1"/>
  <c r="DZ22" i="36"/>
  <c r="DH22" i="11" s="1"/>
  <c r="EA22" i="36"/>
  <c r="DI22" i="11" s="1"/>
  <c r="EB22" i="36"/>
  <c r="DJ22" i="11" s="1"/>
  <c r="EC22" i="36"/>
  <c r="DK22" i="11" s="1"/>
  <c r="ED22" i="36"/>
  <c r="DL22" i="11" s="1"/>
  <c r="EE22" i="36"/>
  <c r="DM22" i="11" s="1"/>
  <c r="EF22" i="36"/>
  <c r="DN22" i="11" s="1"/>
  <c r="EG22" i="36"/>
  <c r="DO22" i="11" s="1"/>
  <c r="EH22" i="36"/>
  <c r="DP22" i="11" s="1"/>
  <c r="EI22" i="36"/>
  <c r="DQ22" i="11" s="1"/>
  <c r="EJ22" i="36"/>
  <c r="DR22" i="11" s="1"/>
  <c r="EK22" i="36"/>
  <c r="DS22" i="11" s="1"/>
  <c r="EL22" i="36"/>
  <c r="DT22" i="11" s="1"/>
  <c r="EM22" i="36"/>
  <c r="DU22" i="11" s="1"/>
  <c r="EN22" i="36"/>
  <c r="DV22" i="11" s="1"/>
  <c r="EO22" i="36"/>
  <c r="DW22" i="11" s="1"/>
  <c r="EP22" i="36"/>
  <c r="DX22" i="11" s="1"/>
  <c r="EQ22" i="36"/>
  <c r="DY22" i="11" s="1"/>
  <c r="ER22" i="36"/>
  <c r="DZ22" i="11" s="1"/>
  <c r="ES22" i="36"/>
  <c r="EA22" i="11" s="1"/>
  <c r="ET22" i="36"/>
  <c r="EB22" i="11" s="1"/>
  <c r="EU22" i="36"/>
  <c r="EC22" i="11" s="1"/>
  <c r="EV22" i="36"/>
  <c r="ED22" i="11" s="1"/>
  <c r="EW22" i="36"/>
  <c r="EE22" i="11" s="1"/>
  <c r="EX22" i="36"/>
  <c r="EF22" i="11" s="1"/>
  <c r="EY22" i="36"/>
  <c r="EG22" i="11" s="1"/>
  <c r="EZ22" i="36"/>
  <c r="EH22" i="11" s="1"/>
  <c r="FA22" i="36"/>
  <c r="EI22" i="11" s="1"/>
  <c r="FB22" i="36"/>
  <c r="EJ22" i="11" s="1"/>
  <c r="FC22" i="36"/>
  <c r="EK22" i="11" s="1"/>
  <c r="FD22" i="36"/>
  <c r="EL22" i="11" s="1"/>
  <c r="FE22" i="36"/>
  <c r="EM22" i="11" s="1"/>
  <c r="FF22" i="36"/>
  <c r="EN22" i="11" s="1"/>
  <c r="Z23" i="36"/>
  <c r="H23" i="11" s="1"/>
  <c r="AA23" i="36"/>
  <c r="I23" i="11" s="1"/>
  <c r="AB23" i="36"/>
  <c r="J23" i="11" s="1"/>
  <c r="AC23" i="36"/>
  <c r="K23" i="11" s="1"/>
  <c r="AD23" i="36"/>
  <c r="L23" i="11" s="1"/>
  <c r="AE23" i="36"/>
  <c r="M23" i="11" s="1"/>
  <c r="AF23" i="36"/>
  <c r="N23" i="11" s="1"/>
  <c r="AG23" i="36"/>
  <c r="O23" i="11" s="1"/>
  <c r="AH23" i="36"/>
  <c r="P23" i="11" s="1"/>
  <c r="AI23" i="36"/>
  <c r="Q23" i="11" s="1"/>
  <c r="AJ23" i="36"/>
  <c r="R23" i="11" s="1"/>
  <c r="AK23" i="36"/>
  <c r="S23" i="11" s="1"/>
  <c r="AL23" i="36"/>
  <c r="T23" i="11" s="1"/>
  <c r="AM23" i="36"/>
  <c r="U23" i="11" s="1"/>
  <c r="AN23" i="36"/>
  <c r="V23" i="11" s="1"/>
  <c r="AO23" i="36"/>
  <c r="W23" i="11" s="1"/>
  <c r="AP23" i="36"/>
  <c r="X23" i="11" s="1"/>
  <c r="AQ23" i="36"/>
  <c r="Y23" i="11" s="1"/>
  <c r="AR23" i="36"/>
  <c r="Z23" i="11" s="1"/>
  <c r="AS23" i="36"/>
  <c r="AA23" i="11" s="1"/>
  <c r="AT23" i="36"/>
  <c r="AB23" i="11" s="1"/>
  <c r="AU23" i="36"/>
  <c r="AC23" i="11" s="1"/>
  <c r="AV23" i="36"/>
  <c r="AD23" i="11" s="1"/>
  <c r="AW23" i="36"/>
  <c r="AE23" i="11" s="1"/>
  <c r="AX23" i="36"/>
  <c r="AF23" i="11" s="1"/>
  <c r="AY23" i="36"/>
  <c r="AG23" i="11" s="1"/>
  <c r="AZ23" i="36"/>
  <c r="AH23" i="11" s="1"/>
  <c r="BA23" i="36"/>
  <c r="AI23" i="11" s="1"/>
  <c r="BB23" i="36"/>
  <c r="AJ23" i="11" s="1"/>
  <c r="BC23" i="36"/>
  <c r="AK23" i="11" s="1"/>
  <c r="BD23" i="36"/>
  <c r="AL23" i="11" s="1"/>
  <c r="BE23" i="36"/>
  <c r="AM23" i="11" s="1"/>
  <c r="BF23" i="36"/>
  <c r="AN23" i="11" s="1"/>
  <c r="BG23" i="36"/>
  <c r="AO23" i="11" s="1"/>
  <c r="BH23" i="36"/>
  <c r="AP23" i="11" s="1"/>
  <c r="BI23" i="36"/>
  <c r="AQ23" i="11" s="1"/>
  <c r="BJ23" i="36"/>
  <c r="AR23" i="11" s="1"/>
  <c r="BK23" i="36"/>
  <c r="AS23" i="11" s="1"/>
  <c r="BL23" i="36"/>
  <c r="AT23" i="11" s="1"/>
  <c r="BM23" i="36"/>
  <c r="AU23" i="11" s="1"/>
  <c r="BN23" i="36"/>
  <c r="AV23" i="11" s="1"/>
  <c r="BO23" i="36"/>
  <c r="AW23" i="11" s="1"/>
  <c r="BP23" i="36"/>
  <c r="AX23" i="11" s="1"/>
  <c r="BQ23" i="36"/>
  <c r="AY23" i="11" s="1"/>
  <c r="BR23" i="36"/>
  <c r="AZ23" i="11" s="1"/>
  <c r="BS23" i="36"/>
  <c r="BA23" i="11" s="1"/>
  <c r="BT23" i="36"/>
  <c r="BB23" i="11" s="1"/>
  <c r="BU23" i="36"/>
  <c r="BC23" i="11" s="1"/>
  <c r="BV23" i="36"/>
  <c r="BD23" i="11" s="1"/>
  <c r="BW23" i="36"/>
  <c r="BE23" i="11" s="1"/>
  <c r="BX23" i="36"/>
  <c r="BF23" i="11" s="1"/>
  <c r="BY23" i="36"/>
  <c r="BG23" i="11" s="1"/>
  <c r="BZ23" i="36"/>
  <c r="BH23" i="11" s="1"/>
  <c r="CA23" i="36"/>
  <c r="BI23" i="11" s="1"/>
  <c r="CB23" i="36"/>
  <c r="BJ23" i="11" s="1"/>
  <c r="CC23" i="36"/>
  <c r="BK23" i="11" s="1"/>
  <c r="CD23" i="36"/>
  <c r="BL23" i="11" s="1"/>
  <c r="CE23" i="36"/>
  <c r="BM23" i="11" s="1"/>
  <c r="CF23" i="36"/>
  <c r="BN23" i="11" s="1"/>
  <c r="CG23" i="36"/>
  <c r="BO23" i="11" s="1"/>
  <c r="CH23" i="36"/>
  <c r="BP23" i="11" s="1"/>
  <c r="CI23" i="36"/>
  <c r="BQ23" i="11" s="1"/>
  <c r="CJ23" i="36"/>
  <c r="BR23" i="11" s="1"/>
  <c r="CK23" i="36"/>
  <c r="BS23" i="11" s="1"/>
  <c r="CL23" i="36"/>
  <c r="BT23" i="11" s="1"/>
  <c r="CM23" i="36"/>
  <c r="BU23" i="11" s="1"/>
  <c r="CN23" i="36"/>
  <c r="BV23" i="11" s="1"/>
  <c r="CO23" i="36"/>
  <c r="BW23" i="11" s="1"/>
  <c r="CP23" i="36"/>
  <c r="BX23" i="11" s="1"/>
  <c r="CQ23" i="36"/>
  <c r="BY23" i="11" s="1"/>
  <c r="CR23" i="36"/>
  <c r="BZ23" i="11" s="1"/>
  <c r="CS23" i="36"/>
  <c r="CA23" i="11" s="1"/>
  <c r="CT23" i="36"/>
  <c r="CB23" i="11" s="1"/>
  <c r="CU23" i="36"/>
  <c r="CC23" i="11" s="1"/>
  <c r="CV23" i="36"/>
  <c r="CD23" i="11" s="1"/>
  <c r="CW23" i="36"/>
  <c r="CE23" i="11" s="1"/>
  <c r="CX23" i="36"/>
  <c r="CF23" i="11" s="1"/>
  <c r="CY23" i="36"/>
  <c r="CG23" i="11" s="1"/>
  <c r="CZ23" i="36"/>
  <c r="CH23" i="11" s="1"/>
  <c r="DA23" i="36"/>
  <c r="CI23" i="11" s="1"/>
  <c r="DB23" i="36"/>
  <c r="CJ23" i="11" s="1"/>
  <c r="DC23" i="36"/>
  <c r="CK23" i="11" s="1"/>
  <c r="DD23" i="36"/>
  <c r="CL23" i="11" s="1"/>
  <c r="DE23" i="36"/>
  <c r="CM23" i="11" s="1"/>
  <c r="DF23" i="36"/>
  <c r="CN23" i="11" s="1"/>
  <c r="DG23" i="36"/>
  <c r="CO23" i="11" s="1"/>
  <c r="DH23" i="36"/>
  <c r="CP23" i="11" s="1"/>
  <c r="DI23" i="36"/>
  <c r="CQ23" i="11" s="1"/>
  <c r="DJ23" i="36"/>
  <c r="CR23" i="11" s="1"/>
  <c r="DK23" i="36"/>
  <c r="CS23" i="11" s="1"/>
  <c r="DL23" i="36"/>
  <c r="CT23" i="11" s="1"/>
  <c r="DM23" i="36"/>
  <c r="CU23" i="11" s="1"/>
  <c r="DN23" i="36"/>
  <c r="CV23" i="11" s="1"/>
  <c r="DO23" i="36"/>
  <c r="CW23" i="11" s="1"/>
  <c r="DP23" i="36"/>
  <c r="CX23" i="11" s="1"/>
  <c r="DQ23" i="36"/>
  <c r="CY23" i="11" s="1"/>
  <c r="DR23" i="36"/>
  <c r="CZ23" i="11" s="1"/>
  <c r="DS23" i="36"/>
  <c r="DA23" i="11" s="1"/>
  <c r="DT23" i="36"/>
  <c r="DB23" i="11" s="1"/>
  <c r="DU23" i="36"/>
  <c r="DC23" i="11" s="1"/>
  <c r="DV23" i="36"/>
  <c r="DD23" i="11" s="1"/>
  <c r="DW23" i="36"/>
  <c r="DE23" i="11" s="1"/>
  <c r="DX23" i="36"/>
  <c r="DF23" i="11" s="1"/>
  <c r="DY23" i="36"/>
  <c r="DG23" i="11" s="1"/>
  <c r="DZ23" i="36"/>
  <c r="DH23" i="11" s="1"/>
  <c r="EA23" i="36"/>
  <c r="DI23" i="11" s="1"/>
  <c r="EB23" i="36"/>
  <c r="DJ23" i="11" s="1"/>
  <c r="EC23" i="36"/>
  <c r="DK23" i="11" s="1"/>
  <c r="ED23" i="36"/>
  <c r="DL23" i="11" s="1"/>
  <c r="EE23" i="36"/>
  <c r="DM23" i="11" s="1"/>
  <c r="EF23" i="36"/>
  <c r="DN23" i="11" s="1"/>
  <c r="EG23" i="36"/>
  <c r="DO23" i="11" s="1"/>
  <c r="EH23" i="36"/>
  <c r="DP23" i="11" s="1"/>
  <c r="EI23" i="36"/>
  <c r="DQ23" i="11" s="1"/>
  <c r="EJ23" i="36"/>
  <c r="DR23" i="11" s="1"/>
  <c r="EK23" i="36"/>
  <c r="DS23" i="11" s="1"/>
  <c r="EL23" i="36"/>
  <c r="DT23" i="11" s="1"/>
  <c r="EM23" i="36"/>
  <c r="DU23" i="11" s="1"/>
  <c r="EN23" i="36"/>
  <c r="DV23" i="11" s="1"/>
  <c r="EO23" i="36"/>
  <c r="DW23" i="11" s="1"/>
  <c r="EP23" i="36"/>
  <c r="DX23" i="11" s="1"/>
  <c r="EQ23" i="36"/>
  <c r="DY23" i="11" s="1"/>
  <c r="ER23" i="36"/>
  <c r="DZ23" i="11" s="1"/>
  <c r="ES23" i="36"/>
  <c r="EA23" i="11" s="1"/>
  <c r="ET23" i="36"/>
  <c r="EB23" i="11" s="1"/>
  <c r="EU23" i="36"/>
  <c r="EC23" i="11" s="1"/>
  <c r="EV23" i="36"/>
  <c r="ED23" i="11" s="1"/>
  <c r="EW23" i="36"/>
  <c r="EE23" i="11" s="1"/>
  <c r="EX23" i="36"/>
  <c r="EF23" i="11" s="1"/>
  <c r="EY23" i="36"/>
  <c r="EG23" i="11" s="1"/>
  <c r="EZ23" i="36"/>
  <c r="EH23" i="11" s="1"/>
  <c r="FA23" i="36"/>
  <c r="EI23" i="11" s="1"/>
  <c r="FB23" i="36"/>
  <c r="EJ23" i="11" s="1"/>
  <c r="FC23" i="36"/>
  <c r="EK23" i="11" s="1"/>
  <c r="FD23" i="36"/>
  <c r="EL23" i="11" s="1"/>
  <c r="FE23" i="36"/>
  <c r="EM23" i="11" s="1"/>
  <c r="FF23" i="36"/>
  <c r="EN23" i="11" s="1"/>
  <c r="Z24" i="36"/>
  <c r="H24" i="11" s="1"/>
  <c r="AA24" i="36"/>
  <c r="I24" i="11" s="1"/>
  <c r="AB24" i="36"/>
  <c r="J24" i="11" s="1"/>
  <c r="AC24" i="36"/>
  <c r="K24" i="11" s="1"/>
  <c r="AD24" i="36"/>
  <c r="L24" i="11" s="1"/>
  <c r="AE24" i="36"/>
  <c r="M24" i="11" s="1"/>
  <c r="AF24" i="36"/>
  <c r="N24" i="11" s="1"/>
  <c r="AG24" i="36"/>
  <c r="O24" i="11" s="1"/>
  <c r="AH24" i="36"/>
  <c r="P24" i="11" s="1"/>
  <c r="AI24" i="36"/>
  <c r="Q24" i="11" s="1"/>
  <c r="AJ24" i="36"/>
  <c r="R24" i="11" s="1"/>
  <c r="AK24" i="36"/>
  <c r="S24" i="11" s="1"/>
  <c r="AL24" i="36"/>
  <c r="T24" i="11" s="1"/>
  <c r="AM24" i="36"/>
  <c r="U24" i="11" s="1"/>
  <c r="AN24" i="36"/>
  <c r="V24" i="11" s="1"/>
  <c r="AO24" i="36"/>
  <c r="W24" i="11" s="1"/>
  <c r="AP24" i="36"/>
  <c r="X24" i="11" s="1"/>
  <c r="AQ24" i="36"/>
  <c r="Y24" i="11" s="1"/>
  <c r="AR24" i="36"/>
  <c r="Z24" i="11" s="1"/>
  <c r="AS24" i="36"/>
  <c r="AA24" i="11" s="1"/>
  <c r="AT24" i="36"/>
  <c r="AB24" i="11" s="1"/>
  <c r="AU24" i="36"/>
  <c r="AC24" i="11" s="1"/>
  <c r="AV24" i="36"/>
  <c r="AD24" i="11" s="1"/>
  <c r="AW24" i="36"/>
  <c r="AE24" i="11" s="1"/>
  <c r="AX24" i="36"/>
  <c r="AF24" i="11" s="1"/>
  <c r="AY24" i="36"/>
  <c r="AG24" i="11" s="1"/>
  <c r="AZ24" i="36"/>
  <c r="AH24" i="11" s="1"/>
  <c r="BA24" i="36"/>
  <c r="AI24" i="11" s="1"/>
  <c r="BB24" i="36"/>
  <c r="AJ24" i="11" s="1"/>
  <c r="BC24" i="36"/>
  <c r="AK24" i="11" s="1"/>
  <c r="BD24" i="36"/>
  <c r="AL24" i="11" s="1"/>
  <c r="BE24" i="36"/>
  <c r="AM24" i="11" s="1"/>
  <c r="BF24" i="36"/>
  <c r="AN24" i="11" s="1"/>
  <c r="BG24" i="36"/>
  <c r="AO24" i="11" s="1"/>
  <c r="BH24" i="36"/>
  <c r="AP24" i="11" s="1"/>
  <c r="BI24" i="36"/>
  <c r="AQ24" i="11" s="1"/>
  <c r="BJ24" i="36"/>
  <c r="AR24" i="11" s="1"/>
  <c r="BK24" i="36"/>
  <c r="AS24" i="11" s="1"/>
  <c r="BL24" i="36"/>
  <c r="AT24" i="11" s="1"/>
  <c r="BM24" i="36"/>
  <c r="AU24" i="11" s="1"/>
  <c r="BN24" i="36"/>
  <c r="AV24" i="11" s="1"/>
  <c r="BO24" i="36"/>
  <c r="AW24" i="11" s="1"/>
  <c r="BP24" i="36"/>
  <c r="AX24" i="11" s="1"/>
  <c r="BQ24" i="36"/>
  <c r="AY24" i="11" s="1"/>
  <c r="BR24" i="36"/>
  <c r="AZ24" i="11" s="1"/>
  <c r="BS24" i="36"/>
  <c r="BA24" i="11" s="1"/>
  <c r="BT24" i="36"/>
  <c r="BB24" i="11" s="1"/>
  <c r="BU24" i="36"/>
  <c r="BC24" i="11" s="1"/>
  <c r="BV24" i="36"/>
  <c r="BD24" i="11" s="1"/>
  <c r="BW24" i="36"/>
  <c r="BE24" i="11" s="1"/>
  <c r="BX24" i="36"/>
  <c r="BF24" i="11" s="1"/>
  <c r="BY24" i="36"/>
  <c r="BG24" i="11" s="1"/>
  <c r="BZ24" i="36"/>
  <c r="BH24" i="11" s="1"/>
  <c r="CA24" i="36"/>
  <c r="BI24" i="11" s="1"/>
  <c r="CB24" i="36"/>
  <c r="BJ24" i="11" s="1"/>
  <c r="CC24" i="36"/>
  <c r="BK24" i="11" s="1"/>
  <c r="CD24" i="36"/>
  <c r="BL24" i="11" s="1"/>
  <c r="CE24" i="36"/>
  <c r="BM24" i="11" s="1"/>
  <c r="CF24" i="36"/>
  <c r="BN24" i="11" s="1"/>
  <c r="CG24" i="36"/>
  <c r="BO24" i="11" s="1"/>
  <c r="CH24" i="36"/>
  <c r="BP24" i="11" s="1"/>
  <c r="CI24" i="36"/>
  <c r="BQ24" i="11" s="1"/>
  <c r="CJ24" i="36"/>
  <c r="BR24" i="11" s="1"/>
  <c r="CK24" i="36"/>
  <c r="BS24" i="11" s="1"/>
  <c r="CL24" i="36"/>
  <c r="BT24" i="11" s="1"/>
  <c r="CM24" i="36"/>
  <c r="BU24" i="11" s="1"/>
  <c r="CN24" i="36"/>
  <c r="BV24" i="11" s="1"/>
  <c r="CO24" i="36"/>
  <c r="BW24" i="11" s="1"/>
  <c r="CP24" i="36"/>
  <c r="BX24" i="11" s="1"/>
  <c r="CQ24" i="36"/>
  <c r="BY24" i="11" s="1"/>
  <c r="CR24" i="36"/>
  <c r="BZ24" i="11" s="1"/>
  <c r="CS24" i="36"/>
  <c r="CA24" i="11" s="1"/>
  <c r="CT24" i="36"/>
  <c r="CB24" i="11" s="1"/>
  <c r="CU24" i="36"/>
  <c r="CC24" i="11" s="1"/>
  <c r="CV24" i="36"/>
  <c r="CD24" i="11" s="1"/>
  <c r="CW24" i="36"/>
  <c r="CE24" i="11" s="1"/>
  <c r="CX24" i="36"/>
  <c r="CF24" i="11" s="1"/>
  <c r="CY24" i="36"/>
  <c r="CG24" i="11" s="1"/>
  <c r="CZ24" i="36"/>
  <c r="CH24" i="11" s="1"/>
  <c r="DA24" i="36"/>
  <c r="CI24" i="11" s="1"/>
  <c r="DB24" i="36"/>
  <c r="CJ24" i="11" s="1"/>
  <c r="DC24" i="36"/>
  <c r="CK24" i="11" s="1"/>
  <c r="DD24" i="36"/>
  <c r="CL24" i="11" s="1"/>
  <c r="DE24" i="36"/>
  <c r="CM24" i="11" s="1"/>
  <c r="DF24" i="36"/>
  <c r="CN24" i="11" s="1"/>
  <c r="DG24" i="36"/>
  <c r="CO24" i="11" s="1"/>
  <c r="DH24" i="36"/>
  <c r="CP24" i="11" s="1"/>
  <c r="DI24" i="36"/>
  <c r="CQ24" i="11" s="1"/>
  <c r="DJ24" i="36"/>
  <c r="CR24" i="11" s="1"/>
  <c r="DK24" i="36"/>
  <c r="CS24" i="11" s="1"/>
  <c r="DL24" i="36"/>
  <c r="CT24" i="11" s="1"/>
  <c r="DM24" i="36"/>
  <c r="CU24" i="11" s="1"/>
  <c r="DN24" i="36"/>
  <c r="CV24" i="11" s="1"/>
  <c r="DO24" i="36"/>
  <c r="CW24" i="11" s="1"/>
  <c r="DP24" i="36"/>
  <c r="CX24" i="11" s="1"/>
  <c r="DQ24" i="36"/>
  <c r="CY24" i="11" s="1"/>
  <c r="DR24" i="36"/>
  <c r="CZ24" i="11" s="1"/>
  <c r="DS24" i="36"/>
  <c r="DA24" i="11" s="1"/>
  <c r="DT24" i="36"/>
  <c r="DB24" i="11" s="1"/>
  <c r="DU24" i="36"/>
  <c r="DC24" i="11" s="1"/>
  <c r="DV24" i="36"/>
  <c r="DD24" i="11" s="1"/>
  <c r="DW24" i="36"/>
  <c r="DE24" i="11" s="1"/>
  <c r="DX24" i="36"/>
  <c r="DF24" i="11" s="1"/>
  <c r="DY24" i="36"/>
  <c r="DG24" i="11" s="1"/>
  <c r="DZ24" i="36"/>
  <c r="DH24" i="11" s="1"/>
  <c r="EA24" i="36"/>
  <c r="DI24" i="11" s="1"/>
  <c r="EB24" i="36"/>
  <c r="DJ24" i="11" s="1"/>
  <c r="EC24" i="36"/>
  <c r="DK24" i="11" s="1"/>
  <c r="ED24" i="36"/>
  <c r="DL24" i="11" s="1"/>
  <c r="EE24" i="36"/>
  <c r="DM24" i="11" s="1"/>
  <c r="EF24" i="36"/>
  <c r="DN24" i="11" s="1"/>
  <c r="EG24" i="36"/>
  <c r="DO24" i="11" s="1"/>
  <c r="EH24" i="36"/>
  <c r="DP24" i="11" s="1"/>
  <c r="EI24" i="36"/>
  <c r="DQ24" i="11" s="1"/>
  <c r="EJ24" i="36"/>
  <c r="DR24" i="11" s="1"/>
  <c r="EK24" i="36"/>
  <c r="DS24" i="11" s="1"/>
  <c r="EL24" i="36"/>
  <c r="DT24" i="11" s="1"/>
  <c r="EM24" i="36"/>
  <c r="DU24" i="11" s="1"/>
  <c r="EN24" i="36"/>
  <c r="DV24" i="11" s="1"/>
  <c r="EO24" i="36"/>
  <c r="DW24" i="11" s="1"/>
  <c r="EP24" i="36"/>
  <c r="DX24" i="11" s="1"/>
  <c r="EQ24" i="36"/>
  <c r="DY24" i="11" s="1"/>
  <c r="ER24" i="36"/>
  <c r="DZ24" i="11" s="1"/>
  <c r="ES24" i="36"/>
  <c r="EA24" i="11" s="1"/>
  <c r="ET24" i="36"/>
  <c r="EB24" i="11" s="1"/>
  <c r="EU24" i="36"/>
  <c r="EC24" i="11" s="1"/>
  <c r="EV24" i="36"/>
  <c r="ED24" i="11" s="1"/>
  <c r="EW24" i="36"/>
  <c r="EE24" i="11" s="1"/>
  <c r="EX24" i="36"/>
  <c r="EF24" i="11" s="1"/>
  <c r="EY24" i="36"/>
  <c r="EG24" i="11" s="1"/>
  <c r="EZ24" i="36"/>
  <c r="EH24" i="11" s="1"/>
  <c r="FA24" i="36"/>
  <c r="EI24" i="11" s="1"/>
  <c r="FB24" i="36"/>
  <c r="EJ24" i="11" s="1"/>
  <c r="FC24" i="36"/>
  <c r="EK24" i="11" s="1"/>
  <c r="FD24" i="36"/>
  <c r="EL24" i="11" s="1"/>
  <c r="FE24" i="36"/>
  <c r="EM24" i="11" s="1"/>
  <c r="FF24" i="36"/>
  <c r="EN24" i="11" s="1"/>
  <c r="Z25" i="36"/>
  <c r="H25" i="11" s="1"/>
  <c r="AA25" i="36"/>
  <c r="I25" i="11" s="1"/>
  <c r="AB25" i="36"/>
  <c r="J25" i="11" s="1"/>
  <c r="AC25" i="36"/>
  <c r="K25" i="11" s="1"/>
  <c r="AD25" i="36"/>
  <c r="L25" i="11" s="1"/>
  <c r="AE25" i="36"/>
  <c r="M25" i="11" s="1"/>
  <c r="AF25" i="36"/>
  <c r="N25" i="11" s="1"/>
  <c r="AG25" i="36"/>
  <c r="O25" i="11" s="1"/>
  <c r="AH25" i="36"/>
  <c r="P25" i="11" s="1"/>
  <c r="AI25" i="36"/>
  <c r="Q25" i="11" s="1"/>
  <c r="AJ25" i="36"/>
  <c r="R25" i="11" s="1"/>
  <c r="AK25" i="36"/>
  <c r="S25" i="11" s="1"/>
  <c r="AL25" i="36"/>
  <c r="T25" i="11" s="1"/>
  <c r="AM25" i="36"/>
  <c r="U25" i="11" s="1"/>
  <c r="AN25" i="36"/>
  <c r="V25" i="11" s="1"/>
  <c r="AO25" i="36"/>
  <c r="W25" i="11" s="1"/>
  <c r="AP25" i="36"/>
  <c r="X25" i="11" s="1"/>
  <c r="AQ25" i="36"/>
  <c r="Y25" i="11" s="1"/>
  <c r="AR25" i="36"/>
  <c r="Z25" i="11" s="1"/>
  <c r="AS25" i="36"/>
  <c r="AA25" i="11" s="1"/>
  <c r="AT25" i="36"/>
  <c r="AB25" i="11" s="1"/>
  <c r="AU25" i="36"/>
  <c r="AC25" i="11" s="1"/>
  <c r="AV25" i="36"/>
  <c r="AD25" i="11" s="1"/>
  <c r="AW25" i="36"/>
  <c r="AE25" i="11" s="1"/>
  <c r="AX25" i="36"/>
  <c r="AF25" i="11" s="1"/>
  <c r="AY25" i="36"/>
  <c r="AG25" i="11" s="1"/>
  <c r="AZ25" i="36"/>
  <c r="AH25" i="11" s="1"/>
  <c r="BA25" i="36"/>
  <c r="AI25" i="11" s="1"/>
  <c r="BB25" i="36"/>
  <c r="AJ25" i="11" s="1"/>
  <c r="BC25" i="36"/>
  <c r="AK25" i="11" s="1"/>
  <c r="BD25" i="36"/>
  <c r="AL25" i="11" s="1"/>
  <c r="BE25" i="36"/>
  <c r="AM25" i="11" s="1"/>
  <c r="BF25" i="36"/>
  <c r="AN25" i="11" s="1"/>
  <c r="BG25" i="36"/>
  <c r="AO25" i="11" s="1"/>
  <c r="BH25" i="36"/>
  <c r="AP25" i="11" s="1"/>
  <c r="BI25" i="36"/>
  <c r="AQ25" i="11" s="1"/>
  <c r="BJ25" i="36"/>
  <c r="AR25" i="11" s="1"/>
  <c r="BK25" i="36"/>
  <c r="AS25" i="11" s="1"/>
  <c r="BL25" i="36"/>
  <c r="AT25" i="11" s="1"/>
  <c r="BM25" i="36"/>
  <c r="AU25" i="11" s="1"/>
  <c r="BN25" i="36"/>
  <c r="AV25" i="11" s="1"/>
  <c r="BO25" i="36"/>
  <c r="AW25" i="11" s="1"/>
  <c r="BP25" i="36"/>
  <c r="AX25" i="11" s="1"/>
  <c r="BQ25" i="36"/>
  <c r="AY25" i="11" s="1"/>
  <c r="BR25" i="36"/>
  <c r="AZ25" i="11" s="1"/>
  <c r="BS25" i="36"/>
  <c r="BA25" i="11" s="1"/>
  <c r="BT25" i="36"/>
  <c r="BB25" i="11" s="1"/>
  <c r="BU25" i="36"/>
  <c r="BC25" i="11" s="1"/>
  <c r="BV25" i="36"/>
  <c r="BD25" i="11" s="1"/>
  <c r="BW25" i="36"/>
  <c r="BE25" i="11" s="1"/>
  <c r="BX25" i="36"/>
  <c r="BF25" i="11" s="1"/>
  <c r="BY25" i="36"/>
  <c r="BG25" i="11" s="1"/>
  <c r="BZ25" i="36"/>
  <c r="BH25" i="11" s="1"/>
  <c r="CA25" i="36"/>
  <c r="BI25" i="11" s="1"/>
  <c r="CB25" i="36"/>
  <c r="BJ25" i="11" s="1"/>
  <c r="CC25" i="36"/>
  <c r="BK25" i="11" s="1"/>
  <c r="CD25" i="36"/>
  <c r="BL25" i="11" s="1"/>
  <c r="CE25" i="36"/>
  <c r="BM25" i="11" s="1"/>
  <c r="CF25" i="36"/>
  <c r="BN25" i="11" s="1"/>
  <c r="CG25" i="36"/>
  <c r="BO25" i="11" s="1"/>
  <c r="CH25" i="36"/>
  <c r="BP25" i="11" s="1"/>
  <c r="CI25" i="36"/>
  <c r="BQ25" i="11" s="1"/>
  <c r="CJ25" i="36"/>
  <c r="BR25" i="11" s="1"/>
  <c r="CK25" i="36"/>
  <c r="BS25" i="11" s="1"/>
  <c r="CL25" i="36"/>
  <c r="BT25" i="11" s="1"/>
  <c r="CM25" i="36"/>
  <c r="BU25" i="11" s="1"/>
  <c r="CN25" i="36"/>
  <c r="BV25" i="11" s="1"/>
  <c r="CO25" i="36"/>
  <c r="BW25" i="11" s="1"/>
  <c r="CP25" i="36"/>
  <c r="BX25" i="11" s="1"/>
  <c r="CQ25" i="36"/>
  <c r="BY25" i="11" s="1"/>
  <c r="CR25" i="36"/>
  <c r="BZ25" i="11" s="1"/>
  <c r="CS25" i="36"/>
  <c r="CA25" i="11" s="1"/>
  <c r="CT25" i="36"/>
  <c r="CB25" i="11" s="1"/>
  <c r="CU25" i="36"/>
  <c r="CC25" i="11" s="1"/>
  <c r="CV25" i="36"/>
  <c r="CD25" i="11" s="1"/>
  <c r="CW25" i="36"/>
  <c r="CE25" i="11" s="1"/>
  <c r="CX25" i="36"/>
  <c r="CF25" i="11" s="1"/>
  <c r="CY25" i="36"/>
  <c r="CG25" i="11" s="1"/>
  <c r="CZ25" i="36"/>
  <c r="CH25" i="11" s="1"/>
  <c r="DA25" i="36"/>
  <c r="CI25" i="11" s="1"/>
  <c r="DB25" i="36"/>
  <c r="CJ25" i="11" s="1"/>
  <c r="DC25" i="36"/>
  <c r="CK25" i="11" s="1"/>
  <c r="DD25" i="36"/>
  <c r="CL25" i="11" s="1"/>
  <c r="DE25" i="36"/>
  <c r="CM25" i="11" s="1"/>
  <c r="DF25" i="36"/>
  <c r="CN25" i="11" s="1"/>
  <c r="DG25" i="36"/>
  <c r="CO25" i="11" s="1"/>
  <c r="DH25" i="36"/>
  <c r="CP25" i="11" s="1"/>
  <c r="DI25" i="36"/>
  <c r="CQ25" i="11" s="1"/>
  <c r="DJ25" i="36"/>
  <c r="CR25" i="11" s="1"/>
  <c r="DK25" i="36"/>
  <c r="CS25" i="11" s="1"/>
  <c r="DL25" i="36"/>
  <c r="CT25" i="11" s="1"/>
  <c r="DM25" i="36"/>
  <c r="CU25" i="11" s="1"/>
  <c r="DN25" i="36"/>
  <c r="CV25" i="11" s="1"/>
  <c r="DO25" i="36"/>
  <c r="CW25" i="11" s="1"/>
  <c r="DP25" i="36"/>
  <c r="CX25" i="11" s="1"/>
  <c r="DQ25" i="36"/>
  <c r="CY25" i="11" s="1"/>
  <c r="DR25" i="36"/>
  <c r="CZ25" i="11" s="1"/>
  <c r="DS25" i="36"/>
  <c r="DA25" i="11" s="1"/>
  <c r="DT25" i="36"/>
  <c r="DB25" i="11" s="1"/>
  <c r="DU25" i="36"/>
  <c r="DC25" i="11" s="1"/>
  <c r="DV25" i="36"/>
  <c r="DD25" i="11" s="1"/>
  <c r="DW25" i="36"/>
  <c r="DE25" i="11" s="1"/>
  <c r="DX25" i="36"/>
  <c r="DF25" i="11" s="1"/>
  <c r="DY25" i="36"/>
  <c r="DG25" i="11" s="1"/>
  <c r="DZ25" i="36"/>
  <c r="DH25" i="11" s="1"/>
  <c r="EA25" i="36"/>
  <c r="DI25" i="11" s="1"/>
  <c r="EB25" i="36"/>
  <c r="DJ25" i="11" s="1"/>
  <c r="EC25" i="36"/>
  <c r="DK25" i="11" s="1"/>
  <c r="ED25" i="36"/>
  <c r="DL25" i="11" s="1"/>
  <c r="EE25" i="36"/>
  <c r="DM25" i="11" s="1"/>
  <c r="EF25" i="36"/>
  <c r="DN25" i="11" s="1"/>
  <c r="EG25" i="36"/>
  <c r="DO25" i="11" s="1"/>
  <c r="EH25" i="36"/>
  <c r="DP25" i="11" s="1"/>
  <c r="EI25" i="36"/>
  <c r="DQ25" i="11" s="1"/>
  <c r="EJ25" i="36"/>
  <c r="DR25" i="11" s="1"/>
  <c r="EK25" i="36"/>
  <c r="DS25" i="11" s="1"/>
  <c r="EL25" i="36"/>
  <c r="DT25" i="11" s="1"/>
  <c r="EM25" i="36"/>
  <c r="DU25" i="11" s="1"/>
  <c r="EN25" i="36"/>
  <c r="DV25" i="11" s="1"/>
  <c r="EO25" i="36"/>
  <c r="DW25" i="11" s="1"/>
  <c r="EP25" i="36"/>
  <c r="DX25" i="11" s="1"/>
  <c r="EQ25" i="36"/>
  <c r="DY25" i="11" s="1"/>
  <c r="ER25" i="36"/>
  <c r="DZ25" i="11" s="1"/>
  <c r="ES25" i="36"/>
  <c r="EA25" i="11" s="1"/>
  <c r="ET25" i="36"/>
  <c r="EB25" i="11" s="1"/>
  <c r="EU25" i="36"/>
  <c r="EC25" i="11" s="1"/>
  <c r="EV25" i="36"/>
  <c r="ED25" i="11" s="1"/>
  <c r="EW25" i="36"/>
  <c r="EE25" i="11" s="1"/>
  <c r="EX25" i="36"/>
  <c r="EF25" i="11" s="1"/>
  <c r="EY25" i="36"/>
  <c r="EG25" i="11" s="1"/>
  <c r="EZ25" i="36"/>
  <c r="EH25" i="11" s="1"/>
  <c r="FA25" i="36"/>
  <c r="EI25" i="11" s="1"/>
  <c r="FB25" i="36"/>
  <c r="EJ25" i="11" s="1"/>
  <c r="FC25" i="36"/>
  <c r="EK25" i="11" s="1"/>
  <c r="FD25" i="36"/>
  <c r="EL25" i="11" s="1"/>
  <c r="FE25" i="36"/>
  <c r="EM25" i="11" s="1"/>
  <c r="FF25" i="36"/>
  <c r="EN25" i="11" s="1"/>
  <c r="Z26" i="36"/>
  <c r="H26" i="11" s="1"/>
  <c r="AA26" i="36"/>
  <c r="I26" i="11" s="1"/>
  <c r="AB26" i="36"/>
  <c r="J26" i="11" s="1"/>
  <c r="AC26" i="36"/>
  <c r="K26" i="11" s="1"/>
  <c r="AD26" i="36"/>
  <c r="L26" i="11" s="1"/>
  <c r="AE26" i="36"/>
  <c r="M26" i="11" s="1"/>
  <c r="AF26" i="36"/>
  <c r="N26" i="11" s="1"/>
  <c r="AG26" i="36"/>
  <c r="O26" i="11" s="1"/>
  <c r="AH26" i="36"/>
  <c r="P26" i="11" s="1"/>
  <c r="AI26" i="36"/>
  <c r="Q26" i="11" s="1"/>
  <c r="AJ26" i="36"/>
  <c r="R26" i="11" s="1"/>
  <c r="AK26" i="36"/>
  <c r="S26" i="11" s="1"/>
  <c r="AL26" i="36"/>
  <c r="T26" i="11" s="1"/>
  <c r="AM26" i="36"/>
  <c r="U26" i="11" s="1"/>
  <c r="AN26" i="36"/>
  <c r="V26" i="11" s="1"/>
  <c r="AO26" i="36"/>
  <c r="W26" i="11" s="1"/>
  <c r="AP26" i="36"/>
  <c r="X26" i="11" s="1"/>
  <c r="AQ26" i="36"/>
  <c r="Y26" i="11" s="1"/>
  <c r="AR26" i="36"/>
  <c r="Z26" i="11" s="1"/>
  <c r="AS26" i="36"/>
  <c r="AA26" i="11" s="1"/>
  <c r="AT26" i="36"/>
  <c r="AB26" i="11" s="1"/>
  <c r="AU26" i="36"/>
  <c r="AC26" i="11" s="1"/>
  <c r="AV26" i="36"/>
  <c r="AD26" i="11" s="1"/>
  <c r="AW26" i="36"/>
  <c r="AE26" i="11" s="1"/>
  <c r="AX26" i="36"/>
  <c r="AF26" i="11" s="1"/>
  <c r="AY26" i="36"/>
  <c r="AG26" i="11" s="1"/>
  <c r="AZ26" i="36"/>
  <c r="AH26" i="11" s="1"/>
  <c r="BA26" i="36"/>
  <c r="AI26" i="11" s="1"/>
  <c r="BB26" i="36"/>
  <c r="AJ26" i="11" s="1"/>
  <c r="BC26" i="36"/>
  <c r="AK26" i="11" s="1"/>
  <c r="BD26" i="36"/>
  <c r="AL26" i="11" s="1"/>
  <c r="BE26" i="36"/>
  <c r="AM26" i="11" s="1"/>
  <c r="BF26" i="36"/>
  <c r="AN26" i="11" s="1"/>
  <c r="BG26" i="36"/>
  <c r="AO26" i="11" s="1"/>
  <c r="BH26" i="36"/>
  <c r="AP26" i="11" s="1"/>
  <c r="BI26" i="36"/>
  <c r="AQ26" i="11" s="1"/>
  <c r="BJ26" i="36"/>
  <c r="AR26" i="11" s="1"/>
  <c r="BK26" i="36"/>
  <c r="AS26" i="11" s="1"/>
  <c r="BL26" i="36"/>
  <c r="AT26" i="11" s="1"/>
  <c r="BM26" i="36"/>
  <c r="AU26" i="11" s="1"/>
  <c r="BN26" i="36"/>
  <c r="AV26" i="11" s="1"/>
  <c r="BO26" i="36"/>
  <c r="AW26" i="11" s="1"/>
  <c r="BP26" i="36"/>
  <c r="AX26" i="11" s="1"/>
  <c r="BQ26" i="36"/>
  <c r="AY26" i="11" s="1"/>
  <c r="BR26" i="36"/>
  <c r="AZ26" i="11" s="1"/>
  <c r="BS26" i="36"/>
  <c r="BA26" i="11" s="1"/>
  <c r="BT26" i="36"/>
  <c r="BB26" i="11" s="1"/>
  <c r="BU26" i="36"/>
  <c r="BC26" i="11" s="1"/>
  <c r="BV26" i="36"/>
  <c r="BD26" i="11" s="1"/>
  <c r="BW26" i="36"/>
  <c r="BE26" i="11" s="1"/>
  <c r="BX26" i="36"/>
  <c r="BF26" i="11" s="1"/>
  <c r="BY26" i="36"/>
  <c r="BG26" i="11" s="1"/>
  <c r="BZ26" i="36"/>
  <c r="BH26" i="11" s="1"/>
  <c r="CA26" i="36"/>
  <c r="BI26" i="11" s="1"/>
  <c r="CB26" i="36"/>
  <c r="BJ26" i="11" s="1"/>
  <c r="CC26" i="36"/>
  <c r="BK26" i="11" s="1"/>
  <c r="CD26" i="36"/>
  <c r="BL26" i="11" s="1"/>
  <c r="CE26" i="36"/>
  <c r="BM26" i="11" s="1"/>
  <c r="CF26" i="36"/>
  <c r="BN26" i="11" s="1"/>
  <c r="CG26" i="36"/>
  <c r="BO26" i="11" s="1"/>
  <c r="CH26" i="36"/>
  <c r="BP26" i="11" s="1"/>
  <c r="CI26" i="36"/>
  <c r="BQ26" i="11" s="1"/>
  <c r="CJ26" i="36"/>
  <c r="BR26" i="11" s="1"/>
  <c r="CK26" i="36"/>
  <c r="BS26" i="11" s="1"/>
  <c r="CL26" i="36"/>
  <c r="BT26" i="11" s="1"/>
  <c r="CM26" i="36"/>
  <c r="BU26" i="11" s="1"/>
  <c r="CN26" i="36"/>
  <c r="BV26" i="11" s="1"/>
  <c r="CO26" i="36"/>
  <c r="BW26" i="11" s="1"/>
  <c r="CP26" i="36"/>
  <c r="BX26" i="11" s="1"/>
  <c r="CQ26" i="36"/>
  <c r="BY26" i="11" s="1"/>
  <c r="CR26" i="36"/>
  <c r="BZ26" i="11" s="1"/>
  <c r="CS26" i="36"/>
  <c r="CA26" i="11" s="1"/>
  <c r="CT26" i="36"/>
  <c r="CB26" i="11" s="1"/>
  <c r="CU26" i="36"/>
  <c r="CC26" i="11" s="1"/>
  <c r="CV26" i="36"/>
  <c r="CD26" i="11" s="1"/>
  <c r="CW26" i="36"/>
  <c r="CE26" i="11" s="1"/>
  <c r="CX26" i="36"/>
  <c r="CF26" i="11" s="1"/>
  <c r="CY26" i="36"/>
  <c r="CG26" i="11" s="1"/>
  <c r="CZ26" i="36"/>
  <c r="CH26" i="11" s="1"/>
  <c r="DA26" i="36"/>
  <c r="CI26" i="11" s="1"/>
  <c r="DB26" i="36"/>
  <c r="CJ26" i="11" s="1"/>
  <c r="DC26" i="36"/>
  <c r="CK26" i="11" s="1"/>
  <c r="DD26" i="36"/>
  <c r="CL26" i="11" s="1"/>
  <c r="DE26" i="36"/>
  <c r="CM26" i="11" s="1"/>
  <c r="DF26" i="36"/>
  <c r="CN26" i="11" s="1"/>
  <c r="DG26" i="36"/>
  <c r="CO26" i="11" s="1"/>
  <c r="DH26" i="36"/>
  <c r="CP26" i="11" s="1"/>
  <c r="DI26" i="36"/>
  <c r="CQ26" i="11" s="1"/>
  <c r="DJ26" i="36"/>
  <c r="CR26" i="11" s="1"/>
  <c r="DK26" i="36"/>
  <c r="CS26" i="11" s="1"/>
  <c r="DL26" i="36"/>
  <c r="CT26" i="11" s="1"/>
  <c r="DM26" i="36"/>
  <c r="CU26" i="11" s="1"/>
  <c r="DN26" i="36"/>
  <c r="CV26" i="11" s="1"/>
  <c r="DO26" i="36"/>
  <c r="CW26" i="11" s="1"/>
  <c r="DP26" i="36"/>
  <c r="CX26" i="11" s="1"/>
  <c r="DQ26" i="36"/>
  <c r="CY26" i="11" s="1"/>
  <c r="DR26" i="36"/>
  <c r="CZ26" i="11" s="1"/>
  <c r="DS26" i="36"/>
  <c r="DA26" i="11" s="1"/>
  <c r="DT26" i="36"/>
  <c r="DB26" i="11" s="1"/>
  <c r="DU26" i="36"/>
  <c r="DC26" i="11" s="1"/>
  <c r="DV26" i="36"/>
  <c r="DD26" i="11" s="1"/>
  <c r="DW26" i="36"/>
  <c r="DE26" i="11" s="1"/>
  <c r="DX26" i="36"/>
  <c r="DF26" i="11" s="1"/>
  <c r="DY26" i="36"/>
  <c r="DG26" i="11" s="1"/>
  <c r="DZ26" i="36"/>
  <c r="DH26" i="11" s="1"/>
  <c r="EA26" i="36"/>
  <c r="DI26" i="11" s="1"/>
  <c r="EB26" i="36"/>
  <c r="DJ26" i="11" s="1"/>
  <c r="EC26" i="36"/>
  <c r="DK26" i="11" s="1"/>
  <c r="ED26" i="36"/>
  <c r="DL26" i="11" s="1"/>
  <c r="EE26" i="36"/>
  <c r="DM26" i="11" s="1"/>
  <c r="EF26" i="36"/>
  <c r="DN26" i="11" s="1"/>
  <c r="EG26" i="36"/>
  <c r="DO26" i="11" s="1"/>
  <c r="EH26" i="36"/>
  <c r="DP26" i="11" s="1"/>
  <c r="EI26" i="36"/>
  <c r="DQ26" i="11" s="1"/>
  <c r="EJ26" i="36"/>
  <c r="DR26" i="11" s="1"/>
  <c r="EK26" i="36"/>
  <c r="DS26" i="11" s="1"/>
  <c r="EL26" i="36"/>
  <c r="DT26" i="11" s="1"/>
  <c r="EM26" i="36"/>
  <c r="DU26" i="11" s="1"/>
  <c r="EN26" i="36"/>
  <c r="DV26" i="11" s="1"/>
  <c r="EO26" i="36"/>
  <c r="DW26" i="11" s="1"/>
  <c r="EP26" i="36"/>
  <c r="DX26" i="11" s="1"/>
  <c r="EQ26" i="36"/>
  <c r="DY26" i="11" s="1"/>
  <c r="ER26" i="36"/>
  <c r="DZ26" i="11" s="1"/>
  <c r="ES26" i="36"/>
  <c r="EA26" i="11" s="1"/>
  <c r="ET26" i="36"/>
  <c r="EB26" i="11" s="1"/>
  <c r="EU26" i="36"/>
  <c r="EC26" i="11" s="1"/>
  <c r="EV26" i="36"/>
  <c r="ED26" i="11" s="1"/>
  <c r="EW26" i="36"/>
  <c r="EE26" i="11" s="1"/>
  <c r="EX26" i="36"/>
  <c r="EF26" i="11" s="1"/>
  <c r="EY26" i="36"/>
  <c r="EG26" i="11" s="1"/>
  <c r="EZ26" i="36"/>
  <c r="EH26" i="11" s="1"/>
  <c r="FA26" i="36"/>
  <c r="EI26" i="11" s="1"/>
  <c r="FB26" i="36"/>
  <c r="EJ26" i="11" s="1"/>
  <c r="FC26" i="36"/>
  <c r="EK26" i="11" s="1"/>
  <c r="FD26" i="36"/>
  <c r="EL26" i="11" s="1"/>
  <c r="FE26" i="36"/>
  <c r="EM26" i="11" s="1"/>
  <c r="FF26" i="36"/>
  <c r="EN26" i="11" s="1"/>
  <c r="Z27" i="36"/>
  <c r="H27" i="11" s="1"/>
  <c r="AA27" i="36"/>
  <c r="I27" i="11" s="1"/>
  <c r="AB27" i="36"/>
  <c r="J27" i="11" s="1"/>
  <c r="AC27" i="36"/>
  <c r="K27" i="11" s="1"/>
  <c r="AD27" i="36"/>
  <c r="L27" i="11" s="1"/>
  <c r="AE27" i="36"/>
  <c r="M27" i="11" s="1"/>
  <c r="AF27" i="36"/>
  <c r="N27" i="11" s="1"/>
  <c r="AG27" i="36"/>
  <c r="O27" i="11" s="1"/>
  <c r="AH27" i="36"/>
  <c r="P27" i="11" s="1"/>
  <c r="AI27" i="36"/>
  <c r="Q27" i="11" s="1"/>
  <c r="AJ27" i="36"/>
  <c r="R27" i="11" s="1"/>
  <c r="AK27" i="36"/>
  <c r="S27" i="11" s="1"/>
  <c r="AL27" i="36"/>
  <c r="T27" i="11" s="1"/>
  <c r="AM27" i="36"/>
  <c r="U27" i="11" s="1"/>
  <c r="AN27" i="36"/>
  <c r="V27" i="11" s="1"/>
  <c r="AO27" i="36"/>
  <c r="W27" i="11" s="1"/>
  <c r="AP27" i="36"/>
  <c r="X27" i="11" s="1"/>
  <c r="AQ27" i="36"/>
  <c r="Y27" i="11" s="1"/>
  <c r="AR27" i="36"/>
  <c r="Z27" i="11" s="1"/>
  <c r="AS27" i="36"/>
  <c r="AA27" i="11" s="1"/>
  <c r="AT27" i="36"/>
  <c r="AB27" i="11" s="1"/>
  <c r="AU27" i="36"/>
  <c r="AC27" i="11" s="1"/>
  <c r="AV27" i="36"/>
  <c r="AD27" i="11" s="1"/>
  <c r="AW27" i="36"/>
  <c r="AE27" i="11" s="1"/>
  <c r="AX27" i="36"/>
  <c r="AF27" i="11" s="1"/>
  <c r="AY27" i="36"/>
  <c r="AG27" i="11" s="1"/>
  <c r="AZ27" i="36"/>
  <c r="AH27" i="11" s="1"/>
  <c r="BA27" i="36"/>
  <c r="AI27" i="11" s="1"/>
  <c r="BB27" i="36"/>
  <c r="AJ27" i="11" s="1"/>
  <c r="BC27" i="36"/>
  <c r="AK27" i="11" s="1"/>
  <c r="BD27" i="36"/>
  <c r="AL27" i="11" s="1"/>
  <c r="BE27" i="36"/>
  <c r="AM27" i="11" s="1"/>
  <c r="BF27" i="36"/>
  <c r="AN27" i="11" s="1"/>
  <c r="BG27" i="36"/>
  <c r="AO27" i="11" s="1"/>
  <c r="BH27" i="36"/>
  <c r="AP27" i="11" s="1"/>
  <c r="BI27" i="36"/>
  <c r="AQ27" i="11" s="1"/>
  <c r="BJ27" i="36"/>
  <c r="AR27" i="11" s="1"/>
  <c r="BK27" i="36"/>
  <c r="AS27" i="11" s="1"/>
  <c r="BL27" i="36"/>
  <c r="AT27" i="11" s="1"/>
  <c r="BM27" i="36"/>
  <c r="AU27" i="11" s="1"/>
  <c r="BN27" i="36"/>
  <c r="AV27" i="11" s="1"/>
  <c r="BO27" i="36"/>
  <c r="AW27" i="11" s="1"/>
  <c r="BP27" i="36"/>
  <c r="AX27" i="11" s="1"/>
  <c r="BQ27" i="36"/>
  <c r="AY27" i="11" s="1"/>
  <c r="BR27" i="36"/>
  <c r="AZ27" i="11" s="1"/>
  <c r="BS27" i="36"/>
  <c r="BA27" i="11" s="1"/>
  <c r="BT27" i="36"/>
  <c r="BB27" i="11" s="1"/>
  <c r="BU27" i="36"/>
  <c r="BC27" i="11" s="1"/>
  <c r="BV27" i="36"/>
  <c r="BD27" i="11" s="1"/>
  <c r="BW27" i="36"/>
  <c r="BE27" i="11" s="1"/>
  <c r="BX27" i="36"/>
  <c r="BF27" i="11" s="1"/>
  <c r="BY27" i="36"/>
  <c r="BG27" i="11" s="1"/>
  <c r="BZ27" i="36"/>
  <c r="BH27" i="11" s="1"/>
  <c r="CA27" i="36"/>
  <c r="BI27" i="11" s="1"/>
  <c r="CB27" i="36"/>
  <c r="BJ27" i="11" s="1"/>
  <c r="CC27" i="36"/>
  <c r="BK27" i="11" s="1"/>
  <c r="CD27" i="36"/>
  <c r="BL27" i="11" s="1"/>
  <c r="CE27" i="36"/>
  <c r="BM27" i="11" s="1"/>
  <c r="CF27" i="36"/>
  <c r="BN27" i="11" s="1"/>
  <c r="CG27" i="36"/>
  <c r="BO27" i="11" s="1"/>
  <c r="CH27" i="36"/>
  <c r="BP27" i="11" s="1"/>
  <c r="CI27" i="36"/>
  <c r="BQ27" i="11" s="1"/>
  <c r="CJ27" i="36"/>
  <c r="BR27" i="11" s="1"/>
  <c r="CK27" i="36"/>
  <c r="BS27" i="11" s="1"/>
  <c r="CL27" i="36"/>
  <c r="BT27" i="11" s="1"/>
  <c r="CM27" i="36"/>
  <c r="BU27" i="11" s="1"/>
  <c r="CN27" i="36"/>
  <c r="BV27" i="11" s="1"/>
  <c r="CO27" i="36"/>
  <c r="BW27" i="11" s="1"/>
  <c r="CP27" i="36"/>
  <c r="BX27" i="11" s="1"/>
  <c r="CQ27" i="36"/>
  <c r="BY27" i="11" s="1"/>
  <c r="CR27" i="36"/>
  <c r="BZ27" i="11" s="1"/>
  <c r="CS27" i="36"/>
  <c r="CA27" i="11" s="1"/>
  <c r="CT27" i="36"/>
  <c r="CB27" i="11" s="1"/>
  <c r="CU27" i="36"/>
  <c r="CC27" i="11" s="1"/>
  <c r="CV27" i="36"/>
  <c r="CD27" i="11" s="1"/>
  <c r="CW27" i="36"/>
  <c r="CE27" i="11" s="1"/>
  <c r="CX27" i="36"/>
  <c r="CF27" i="11" s="1"/>
  <c r="CY27" i="36"/>
  <c r="CG27" i="11" s="1"/>
  <c r="CZ27" i="36"/>
  <c r="CH27" i="11" s="1"/>
  <c r="DA27" i="36"/>
  <c r="CI27" i="11" s="1"/>
  <c r="DB27" i="36"/>
  <c r="CJ27" i="11" s="1"/>
  <c r="DC27" i="36"/>
  <c r="CK27" i="11" s="1"/>
  <c r="DD27" i="36"/>
  <c r="CL27" i="11" s="1"/>
  <c r="DE27" i="36"/>
  <c r="CM27" i="11" s="1"/>
  <c r="DF27" i="36"/>
  <c r="CN27" i="11" s="1"/>
  <c r="DG27" i="36"/>
  <c r="CO27" i="11" s="1"/>
  <c r="DH27" i="36"/>
  <c r="CP27" i="11" s="1"/>
  <c r="DI27" i="36"/>
  <c r="CQ27" i="11" s="1"/>
  <c r="DJ27" i="36"/>
  <c r="CR27" i="11" s="1"/>
  <c r="DK27" i="36"/>
  <c r="CS27" i="11" s="1"/>
  <c r="DL27" i="36"/>
  <c r="CT27" i="11" s="1"/>
  <c r="DM27" i="36"/>
  <c r="CU27" i="11" s="1"/>
  <c r="DN27" i="36"/>
  <c r="CV27" i="11" s="1"/>
  <c r="DO27" i="36"/>
  <c r="CW27" i="11" s="1"/>
  <c r="DP27" i="36"/>
  <c r="CX27" i="11" s="1"/>
  <c r="DQ27" i="36"/>
  <c r="CY27" i="11" s="1"/>
  <c r="DR27" i="36"/>
  <c r="CZ27" i="11" s="1"/>
  <c r="DS27" i="36"/>
  <c r="DA27" i="11" s="1"/>
  <c r="DT27" i="36"/>
  <c r="DB27" i="11" s="1"/>
  <c r="DU27" i="36"/>
  <c r="DC27" i="11" s="1"/>
  <c r="DV27" i="36"/>
  <c r="DD27" i="11" s="1"/>
  <c r="DW27" i="36"/>
  <c r="DE27" i="11" s="1"/>
  <c r="DX27" i="36"/>
  <c r="DF27" i="11" s="1"/>
  <c r="DY27" i="36"/>
  <c r="DG27" i="11" s="1"/>
  <c r="DZ27" i="36"/>
  <c r="DH27" i="11" s="1"/>
  <c r="EA27" i="36"/>
  <c r="DI27" i="11" s="1"/>
  <c r="EB27" i="36"/>
  <c r="DJ27" i="11" s="1"/>
  <c r="EC27" i="36"/>
  <c r="DK27" i="11" s="1"/>
  <c r="ED27" i="36"/>
  <c r="DL27" i="11" s="1"/>
  <c r="EE27" i="36"/>
  <c r="DM27" i="11" s="1"/>
  <c r="EF27" i="36"/>
  <c r="DN27" i="11" s="1"/>
  <c r="EG27" i="36"/>
  <c r="DO27" i="11" s="1"/>
  <c r="EH27" i="36"/>
  <c r="DP27" i="11" s="1"/>
  <c r="EI27" i="36"/>
  <c r="DQ27" i="11" s="1"/>
  <c r="EJ27" i="36"/>
  <c r="DR27" i="11" s="1"/>
  <c r="EK27" i="36"/>
  <c r="DS27" i="11" s="1"/>
  <c r="EL27" i="36"/>
  <c r="DT27" i="11" s="1"/>
  <c r="EM27" i="36"/>
  <c r="DU27" i="11" s="1"/>
  <c r="EN27" i="36"/>
  <c r="DV27" i="11" s="1"/>
  <c r="EO27" i="36"/>
  <c r="DW27" i="11" s="1"/>
  <c r="EP27" i="36"/>
  <c r="DX27" i="11" s="1"/>
  <c r="EQ27" i="36"/>
  <c r="DY27" i="11" s="1"/>
  <c r="ER27" i="36"/>
  <c r="DZ27" i="11" s="1"/>
  <c r="ES27" i="36"/>
  <c r="EA27" i="11" s="1"/>
  <c r="ET27" i="36"/>
  <c r="EB27" i="11" s="1"/>
  <c r="EU27" i="36"/>
  <c r="EC27" i="11" s="1"/>
  <c r="EV27" i="36"/>
  <c r="ED27" i="11" s="1"/>
  <c r="EW27" i="36"/>
  <c r="EE27" i="11" s="1"/>
  <c r="EX27" i="36"/>
  <c r="EF27" i="11" s="1"/>
  <c r="EY27" i="36"/>
  <c r="EG27" i="11" s="1"/>
  <c r="EZ27" i="36"/>
  <c r="EH27" i="11" s="1"/>
  <c r="FA27" i="36"/>
  <c r="EI27" i="11" s="1"/>
  <c r="FB27" i="36"/>
  <c r="EJ27" i="11" s="1"/>
  <c r="FC27" i="36"/>
  <c r="EK27" i="11" s="1"/>
  <c r="FD27" i="36"/>
  <c r="EL27" i="11" s="1"/>
  <c r="FE27" i="36"/>
  <c r="EM27" i="11" s="1"/>
  <c r="FF27" i="36"/>
  <c r="EN27" i="11" s="1"/>
  <c r="Z28" i="36"/>
  <c r="H28" i="11" s="1"/>
  <c r="AA28" i="36"/>
  <c r="I28" i="11" s="1"/>
  <c r="AB28" i="36"/>
  <c r="J28" i="11" s="1"/>
  <c r="AC28" i="36"/>
  <c r="K28" i="11" s="1"/>
  <c r="AD28" i="36"/>
  <c r="L28" i="11" s="1"/>
  <c r="AE28" i="36"/>
  <c r="M28" i="11" s="1"/>
  <c r="AF28" i="36"/>
  <c r="N28" i="11" s="1"/>
  <c r="AG28" i="36"/>
  <c r="O28" i="11" s="1"/>
  <c r="AH28" i="36"/>
  <c r="P28" i="11" s="1"/>
  <c r="AI28" i="36"/>
  <c r="Q28" i="11" s="1"/>
  <c r="AJ28" i="36"/>
  <c r="R28" i="11" s="1"/>
  <c r="AK28" i="36"/>
  <c r="S28" i="11" s="1"/>
  <c r="AL28" i="36"/>
  <c r="T28" i="11" s="1"/>
  <c r="AM28" i="36"/>
  <c r="U28" i="11" s="1"/>
  <c r="AN28" i="36"/>
  <c r="V28" i="11" s="1"/>
  <c r="AO28" i="36"/>
  <c r="W28" i="11" s="1"/>
  <c r="AP28" i="36"/>
  <c r="X28" i="11" s="1"/>
  <c r="AQ28" i="36"/>
  <c r="Y28" i="11" s="1"/>
  <c r="AR28" i="36"/>
  <c r="Z28" i="11" s="1"/>
  <c r="AS28" i="36"/>
  <c r="AA28" i="11" s="1"/>
  <c r="AT28" i="36"/>
  <c r="AB28" i="11" s="1"/>
  <c r="AU28" i="36"/>
  <c r="AC28" i="11" s="1"/>
  <c r="AV28" i="36"/>
  <c r="AD28" i="11" s="1"/>
  <c r="AW28" i="36"/>
  <c r="AE28" i="11" s="1"/>
  <c r="AX28" i="36"/>
  <c r="AF28" i="11" s="1"/>
  <c r="AY28" i="36"/>
  <c r="AG28" i="11" s="1"/>
  <c r="AZ28" i="36"/>
  <c r="AH28" i="11" s="1"/>
  <c r="BA28" i="36"/>
  <c r="AI28" i="11" s="1"/>
  <c r="BB28" i="36"/>
  <c r="AJ28" i="11" s="1"/>
  <c r="BC28" i="36"/>
  <c r="AK28" i="11" s="1"/>
  <c r="BD28" i="36"/>
  <c r="AL28" i="11" s="1"/>
  <c r="BE28" i="36"/>
  <c r="AM28" i="11" s="1"/>
  <c r="BF28" i="36"/>
  <c r="AN28" i="11" s="1"/>
  <c r="BG28" i="36"/>
  <c r="AO28" i="11" s="1"/>
  <c r="BH28" i="36"/>
  <c r="AP28" i="11" s="1"/>
  <c r="BI28" i="36"/>
  <c r="AQ28" i="11" s="1"/>
  <c r="BJ28" i="36"/>
  <c r="AR28" i="11" s="1"/>
  <c r="BK28" i="36"/>
  <c r="AS28" i="11" s="1"/>
  <c r="BL28" i="36"/>
  <c r="AT28" i="11" s="1"/>
  <c r="BM28" i="36"/>
  <c r="AU28" i="11" s="1"/>
  <c r="BN28" i="36"/>
  <c r="AV28" i="11" s="1"/>
  <c r="BO28" i="36"/>
  <c r="AW28" i="11" s="1"/>
  <c r="BP28" i="36"/>
  <c r="AX28" i="11" s="1"/>
  <c r="BQ28" i="36"/>
  <c r="AY28" i="11" s="1"/>
  <c r="BR28" i="36"/>
  <c r="AZ28" i="11" s="1"/>
  <c r="BS28" i="36"/>
  <c r="BA28" i="11" s="1"/>
  <c r="BT28" i="36"/>
  <c r="BB28" i="11" s="1"/>
  <c r="BU28" i="36"/>
  <c r="BC28" i="11" s="1"/>
  <c r="BV28" i="36"/>
  <c r="BD28" i="11" s="1"/>
  <c r="BW28" i="36"/>
  <c r="BE28" i="11" s="1"/>
  <c r="BX28" i="36"/>
  <c r="BF28" i="11" s="1"/>
  <c r="BY28" i="36"/>
  <c r="BG28" i="11" s="1"/>
  <c r="BZ28" i="36"/>
  <c r="BH28" i="11" s="1"/>
  <c r="CA28" i="36"/>
  <c r="BI28" i="11" s="1"/>
  <c r="CB28" i="36"/>
  <c r="BJ28" i="11" s="1"/>
  <c r="CC28" i="36"/>
  <c r="BK28" i="11" s="1"/>
  <c r="CD28" i="36"/>
  <c r="BL28" i="11" s="1"/>
  <c r="CE28" i="36"/>
  <c r="BM28" i="11" s="1"/>
  <c r="CF28" i="36"/>
  <c r="BN28" i="11" s="1"/>
  <c r="CG28" i="36"/>
  <c r="BO28" i="11" s="1"/>
  <c r="CH28" i="36"/>
  <c r="BP28" i="11" s="1"/>
  <c r="CI28" i="36"/>
  <c r="BQ28" i="11" s="1"/>
  <c r="CJ28" i="36"/>
  <c r="BR28" i="11" s="1"/>
  <c r="CK28" i="36"/>
  <c r="BS28" i="11" s="1"/>
  <c r="CL28" i="36"/>
  <c r="BT28" i="11" s="1"/>
  <c r="CM28" i="36"/>
  <c r="BU28" i="11" s="1"/>
  <c r="CN28" i="36"/>
  <c r="BV28" i="11" s="1"/>
  <c r="CO28" i="36"/>
  <c r="BW28" i="11" s="1"/>
  <c r="CP28" i="36"/>
  <c r="BX28" i="11" s="1"/>
  <c r="CQ28" i="36"/>
  <c r="BY28" i="11" s="1"/>
  <c r="CR28" i="36"/>
  <c r="BZ28" i="11" s="1"/>
  <c r="CS28" i="36"/>
  <c r="CA28" i="11" s="1"/>
  <c r="CT28" i="36"/>
  <c r="CB28" i="11" s="1"/>
  <c r="CU28" i="36"/>
  <c r="CC28" i="11" s="1"/>
  <c r="CV28" i="36"/>
  <c r="CD28" i="11" s="1"/>
  <c r="CW28" i="36"/>
  <c r="CE28" i="11" s="1"/>
  <c r="CX28" i="36"/>
  <c r="CF28" i="11" s="1"/>
  <c r="CY28" i="36"/>
  <c r="CG28" i="11" s="1"/>
  <c r="CZ28" i="36"/>
  <c r="CH28" i="11" s="1"/>
  <c r="DA28" i="36"/>
  <c r="CI28" i="11" s="1"/>
  <c r="DB28" i="36"/>
  <c r="CJ28" i="11" s="1"/>
  <c r="DC28" i="36"/>
  <c r="CK28" i="11" s="1"/>
  <c r="DD28" i="36"/>
  <c r="CL28" i="11" s="1"/>
  <c r="DE28" i="36"/>
  <c r="CM28" i="11" s="1"/>
  <c r="DF28" i="36"/>
  <c r="CN28" i="11" s="1"/>
  <c r="DG28" i="36"/>
  <c r="CO28" i="11" s="1"/>
  <c r="DH28" i="36"/>
  <c r="CP28" i="11" s="1"/>
  <c r="DI28" i="36"/>
  <c r="CQ28" i="11" s="1"/>
  <c r="DJ28" i="36"/>
  <c r="CR28" i="11" s="1"/>
  <c r="DK28" i="36"/>
  <c r="CS28" i="11" s="1"/>
  <c r="DL28" i="36"/>
  <c r="CT28" i="11" s="1"/>
  <c r="DM28" i="36"/>
  <c r="CU28" i="11" s="1"/>
  <c r="DN28" i="36"/>
  <c r="CV28" i="11" s="1"/>
  <c r="DO28" i="36"/>
  <c r="CW28" i="11" s="1"/>
  <c r="DP28" i="36"/>
  <c r="CX28" i="11" s="1"/>
  <c r="DQ28" i="36"/>
  <c r="CY28" i="11" s="1"/>
  <c r="DR28" i="36"/>
  <c r="CZ28" i="11" s="1"/>
  <c r="DS28" i="36"/>
  <c r="DA28" i="11" s="1"/>
  <c r="DT28" i="36"/>
  <c r="DB28" i="11" s="1"/>
  <c r="DU28" i="36"/>
  <c r="DC28" i="11" s="1"/>
  <c r="DV28" i="36"/>
  <c r="DD28" i="11" s="1"/>
  <c r="DW28" i="36"/>
  <c r="DE28" i="11" s="1"/>
  <c r="DX28" i="36"/>
  <c r="DF28" i="11" s="1"/>
  <c r="DY28" i="36"/>
  <c r="DG28" i="11" s="1"/>
  <c r="DZ28" i="36"/>
  <c r="DH28" i="11" s="1"/>
  <c r="EA28" i="36"/>
  <c r="DI28" i="11" s="1"/>
  <c r="EB28" i="36"/>
  <c r="DJ28" i="11" s="1"/>
  <c r="EC28" i="36"/>
  <c r="DK28" i="11" s="1"/>
  <c r="ED28" i="36"/>
  <c r="DL28" i="11" s="1"/>
  <c r="EE28" i="36"/>
  <c r="DM28" i="11" s="1"/>
  <c r="EF28" i="36"/>
  <c r="DN28" i="11" s="1"/>
  <c r="EG28" i="36"/>
  <c r="DO28" i="11" s="1"/>
  <c r="EH28" i="36"/>
  <c r="DP28" i="11" s="1"/>
  <c r="EI28" i="36"/>
  <c r="DQ28" i="11" s="1"/>
  <c r="EJ28" i="36"/>
  <c r="DR28" i="11" s="1"/>
  <c r="EK28" i="36"/>
  <c r="DS28" i="11" s="1"/>
  <c r="EL28" i="36"/>
  <c r="DT28" i="11" s="1"/>
  <c r="EM28" i="36"/>
  <c r="DU28" i="11" s="1"/>
  <c r="EN28" i="36"/>
  <c r="DV28" i="11" s="1"/>
  <c r="EO28" i="36"/>
  <c r="DW28" i="11" s="1"/>
  <c r="EP28" i="36"/>
  <c r="DX28" i="11" s="1"/>
  <c r="EQ28" i="36"/>
  <c r="DY28" i="11" s="1"/>
  <c r="ER28" i="36"/>
  <c r="DZ28" i="11" s="1"/>
  <c r="ES28" i="36"/>
  <c r="EA28" i="11" s="1"/>
  <c r="ET28" i="36"/>
  <c r="EB28" i="11" s="1"/>
  <c r="EU28" i="36"/>
  <c r="EC28" i="11" s="1"/>
  <c r="EV28" i="36"/>
  <c r="ED28" i="11" s="1"/>
  <c r="EW28" i="36"/>
  <c r="EE28" i="11" s="1"/>
  <c r="EX28" i="36"/>
  <c r="EF28" i="11" s="1"/>
  <c r="EY28" i="36"/>
  <c r="EG28" i="11" s="1"/>
  <c r="EZ28" i="36"/>
  <c r="EH28" i="11" s="1"/>
  <c r="FA28" i="36"/>
  <c r="EI28" i="11" s="1"/>
  <c r="FB28" i="36"/>
  <c r="EJ28" i="11" s="1"/>
  <c r="FC28" i="36"/>
  <c r="EK28" i="11" s="1"/>
  <c r="FD28" i="36"/>
  <c r="EL28" i="11" s="1"/>
  <c r="FE28" i="36"/>
  <c r="EM28" i="11" s="1"/>
  <c r="FF28" i="36"/>
  <c r="EN28" i="11" s="1"/>
  <c r="Z29" i="36"/>
  <c r="H29" i="11" s="1"/>
  <c r="AA29" i="36"/>
  <c r="I29" i="11" s="1"/>
  <c r="AB29" i="36"/>
  <c r="J29" i="11" s="1"/>
  <c r="AC29" i="36"/>
  <c r="K29" i="11" s="1"/>
  <c r="AD29" i="36"/>
  <c r="L29" i="11" s="1"/>
  <c r="AE29" i="36"/>
  <c r="M29" i="11" s="1"/>
  <c r="AF29" i="36"/>
  <c r="N29" i="11" s="1"/>
  <c r="AG29" i="36"/>
  <c r="O29" i="11" s="1"/>
  <c r="AH29" i="36"/>
  <c r="P29" i="11" s="1"/>
  <c r="AI29" i="36"/>
  <c r="Q29" i="11" s="1"/>
  <c r="AJ29" i="36"/>
  <c r="R29" i="11" s="1"/>
  <c r="AK29" i="36"/>
  <c r="S29" i="11" s="1"/>
  <c r="AL29" i="36"/>
  <c r="T29" i="11" s="1"/>
  <c r="AM29" i="36"/>
  <c r="U29" i="11" s="1"/>
  <c r="AN29" i="36"/>
  <c r="V29" i="11" s="1"/>
  <c r="AO29" i="36"/>
  <c r="W29" i="11" s="1"/>
  <c r="AP29" i="36"/>
  <c r="X29" i="11" s="1"/>
  <c r="AQ29" i="36"/>
  <c r="Y29" i="11" s="1"/>
  <c r="AR29" i="36"/>
  <c r="Z29" i="11" s="1"/>
  <c r="AS29" i="36"/>
  <c r="AA29" i="11" s="1"/>
  <c r="AT29" i="36"/>
  <c r="AB29" i="11" s="1"/>
  <c r="AU29" i="36"/>
  <c r="AC29" i="11" s="1"/>
  <c r="AV29" i="36"/>
  <c r="AD29" i="11" s="1"/>
  <c r="AW29" i="36"/>
  <c r="AE29" i="11" s="1"/>
  <c r="AX29" i="36"/>
  <c r="AF29" i="11" s="1"/>
  <c r="AY29" i="36"/>
  <c r="AG29" i="11" s="1"/>
  <c r="AZ29" i="36"/>
  <c r="AH29" i="11" s="1"/>
  <c r="BA29" i="36"/>
  <c r="AI29" i="11" s="1"/>
  <c r="BB29" i="36"/>
  <c r="AJ29" i="11" s="1"/>
  <c r="BC29" i="36"/>
  <c r="AK29" i="11" s="1"/>
  <c r="BD29" i="36"/>
  <c r="AL29" i="11" s="1"/>
  <c r="BE29" i="36"/>
  <c r="AM29" i="11" s="1"/>
  <c r="BF29" i="36"/>
  <c r="AN29" i="11" s="1"/>
  <c r="BG29" i="36"/>
  <c r="AO29" i="11" s="1"/>
  <c r="BH29" i="36"/>
  <c r="AP29" i="11" s="1"/>
  <c r="BI29" i="36"/>
  <c r="AQ29" i="11" s="1"/>
  <c r="BJ29" i="36"/>
  <c r="AR29" i="11" s="1"/>
  <c r="BK29" i="36"/>
  <c r="AS29" i="11" s="1"/>
  <c r="BL29" i="36"/>
  <c r="AT29" i="11" s="1"/>
  <c r="BM29" i="36"/>
  <c r="AU29" i="11" s="1"/>
  <c r="BN29" i="36"/>
  <c r="AV29" i="11" s="1"/>
  <c r="BO29" i="36"/>
  <c r="AW29" i="11" s="1"/>
  <c r="BP29" i="36"/>
  <c r="AX29" i="11" s="1"/>
  <c r="BQ29" i="36"/>
  <c r="AY29" i="11" s="1"/>
  <c r="BR29" i="36"/>
  <c r="AZ29" i="11" s="1"/>
  <c r="BS29" i="36"/>
  <c r="BA29" i="11" s="1"/>
  <c r="BT29" i="36"/>
  <c r="BB29" i="11" s="1"/>
  <c r="BU29" i="36"/>
  <c r="BC29" i="11" s="1"/>
  <c r="BV29" i="36"/>
  <c r="BD29" i="11" s="1"/>
  <c r="BW29" i="36"/>
  <c r="BE29" i="11" s="1"/>
  <c r="BX29" i="36"/>
  <c r="BF29" i="11" s="1"/>
  <c r="BY29" i="36"/>
  <c r="BG29" i="11" s="1"/>
  <c r="BZ29" i="36"/>
  <c r="BH29" i="11" s="1"/>
  <c r="CA29" i="36"/>
  <c r="BI29" i="11" s="1"/>
  <c r="CB29" i="36"/>
  <c r="BJ29" i="11" s="1"/>
  <c r="CC29" i="36"/>
  <c r="BK29" i="11" s="1"/>
  <c r="CD29" i="36"/>
  <c r="BL29" i="11" s="1"/>
  <c r="CE29" i="36"/>
  <c r="BM29" i="11" s="1"/>
  <c r="CF29" i="36"/>
  <c r="BN29" i="11" s="1"/>
  <c r="CG29" i="36"/>
  <c r="BO29" i="11" s="1"/>
  <c r="CH29" i="36"/>
  <c r="BP29" i="11" s="1"/>
  <c r="CI29" i="36"/>
  <c r="BQ29" i="11" s="1"/>
  <c r="CJ29" i="36"/>
  <c r="BR29" i="11" s="1"/>
  <c r="CK29" i="36"/>
  <c r="BS29" i="11" s="1"/>
  <c r="CL29" i="36"/>
  <c r="BT29" i="11" s="1"/>
  <c r="CM29" i="36"/>
  <c r="BU29" i="11" s="1"/>
  <c r="CN29" i="36"/>
  <c r="BV29" i="11" s="1"/>
  <c r="CO29" i="36"/>
  <c r="BW29" i="11" s="1"/>
  <c r="CP29" i="36"/>
  <c r="BX29" i="11" s="1"/>
  <c r="CQ29" i="36"/>
  <c r="BY29" i="11" s="1"/>
  <c r="CR29" i="36"/>
  <c r="BZ29" i="11" s="1"/>
  <c r="CS29" i="36"/>
  <c r="CA29" i="11" s="1"/>
  <c r="CT29" i="36"/>
  <c r="CB29" i="11" s="1"/>
  <c r="CU29" i="36"/>
  <c r="CC29" i="11" s="1"/>
  <c r="CV29" i="36"/>
  <c r="CD29" i="11" s="1"/>
  <c r="CW29" i="36"/>
  <c r="CE29" i="11" s="1"/>
  <c r="CX29" i="36"/>
  <c r="CF29" i="11" s="1"/>
  <c r="CY29" i="36"/>
  <c r="CG29" i="11" s="1"/>
  <c r="CZ29" i="36"/>
  <c r="CH29" i="11" s="1"/>
  <c r="DA29" i="36"/>
  <c r="CI29" i="11" s="1"/>
  <c r="DB29" i="36"/>
  <c r="CJ29" i="11" s="1"/>
  <c r="DC29" i="36"/>
  <c r="CK29" i="11" s="1"/>
  <c r="DD29" i="36"/>
  <c r="CL29" i="11" s="1"/>
  <c r="DE29" i="36"/>
  <c r="CM29" i="11" s="1"/>
  <c r="DF29" i="36"/>
  <c r="CN29" i="11" s="1"/>
  <c r="DG29" i="36"/>
  <c r="CO29" i="11" s="1"/>
  <c r="DH29" i="36"/>
  <c r="CP29" i="11" s="1"/>
  <c r="DI29" i="36"/>
  <c r="CQ29" i="11" s="1"/>
  <c r="DJ29" i="36"/>
  <c r="CR29" i="11" s="1"/>
  <c r="DK29" i="36"/>
  <c r="CS29" i="11" s="1"/>
  <c r="DL29" i="36"/>
  <c r="CT29" i="11" s="1"/>
  <c r="DM29" i="36"/>
  <c r="CU29" i="11" s="1"/>
  <c r="DN29" i="36"/>
  <c r="CV29" i="11" s="1"/>
  <c r="DO29" i="36"/>
  <c r="CW29" i="11" s="1"/>
  <c r="DP29" i="36"/>
  <c r="CX29" i="11" s="1"/>
  <c r="DQ29" i="36"/>
  <c r="CY29" i="11" s="1"/>
  <c r="DR29" i="36"/>
  <c r="CZ29" i="11" s="1"/>
  <c r="DS29" i="36"/>
  <c r="DA29" i="11" s="1"/>
  <c r="DT29" i="36"/>
  <c r="DB29" i="11" s="1"/>
  <c r="DU29" i="36"/>
  <c r="DC29" i="11" s="1"/>
  <c r="DV29" i="36"/>
  <c r="DD29" i="11" s="1"/>
  <c r="DW29" i="36"/>
  <c r="DE29" i="11" s="1"/>
  <c r="DX29" i="36"/>
  <c r="DF29" i="11" s="1"/>
  <c r="DY29" i="36"/>
  <c r="DG29" i="11" s="1"/>
  <c r="DZ29" i="36"/>
  <c r="DH29" i="11" s="1"/>
  <c r="EA29" i="36"/>
  <c r="DI29" i="11" s="1"/>
  <c r="EB29" i="36"/>
  <c r="DJ29" i="11" s="1"/>
  <c r="EC29" i="36"/>
  <c r="DK29" i="11" s="1"/>
  <c r="ED29" i="36"/>
  <c r="DL29" i="11" s="1"/>
  <c r="EE29" i="36"/>
  <c r="DM29" i="11" s="1"/>
  <c r="EF29" i="36"/>
  <c r="DN29" i="11" s="1"/>
  <c r="EG29" i="36"/>
  <c r="DO29" i="11" s="1"/>
  <c r="EH29" i="36"/>
  <c r="DP29" i="11" s="1"/>
  <c r="EI29" i="36"/>
  <c r="DQ29" i="11" s="1"/>
  <c r="EJ29" i="36"/>
  <c r="DR29" i="11" s="1"/>
  <c r="EK29" i="36"/>
  <c r="DS29" i="11" s="1"/>
  <c r="EL29" i="36"/>
  <c r="DT29" i="11" s="1"/>
  <c r="EM29" i="36"/>
  <c r="DU29" i="11" s="1"/>
  <c r="EN29" i="36"/>
  <c r="DV29" i="11" s="1"/>
  <c r="EO29" i="36"/>
  <c r="DW29" i="11" s="1"/>
  <c r="EP29" i="36"/>
  <c r="DX29" i="11" s="1"/>
  <c r="EQ29" i="36"/>
  <c r="DY29" i="11" s="1"/>
  <c r="ER29" i="36"/>
  <c r="DZ29" i="11" s="1"/>
  <c r="ES29" i="36"/>
  <c r="EA29" i="11" s="1"/>
  <c r="ET29" i="36"/>
  <c r="EB29" i="11" s="1"/>
  <c r="EU29" i="36"/>
  <c r="EC29" i="11" s="1"/>
  <c r="EV29" i="36"/>
  <c r="ED29" i="11" s="1"/>
  <c r="EW29" i="36"/>
  <c r="EE29" i="11" s="1"/>
  <c r="EX29" i="36"/>
  <c r="EF29" i="11" s="1"/>
  <c r="EY29" i="36"/>
  <c r="EG29" i="11" s="1"/>
  <c r="EZ29" i="36"/>
  <c r="EH29" i="11" s="1"/>
  <c r="FA29" i="36"/>
  <c r="EI29" i="11" s="1"/>
  <c r="FB29" i="36"/>
  <c r="EJ29" i="11" s="1"/>
  <c r="FC29" i="36"/>
  <c r="EK29" i="11" s="1"/>
  <c r="FD29" i="36"/>
  <c r="EL29" i="11" s="1"/>
  <c r="FE29" i="36"/>
  <c r="EM29" i="11" s="1"/>
  <c r="FF29" i="36"/>
  <c r="EN29" i="11" s="1"/>
  <c r="Z30" i="36"/>
  <c r="H30" i="11" s="1"/>
  <c r="AA30" i="36"/>
  <c r="I30" i="11" s="1"/>
  <c r="AB30" i="36"/>
  <c r="J30" i="11" s="1"/>
  <c r="AC30" i="36"/>
  <c r="K30" i="11" s="1"/>
  <c r="AD30" i="36"/>
  <c r="L30" i="11" s="1"/>
  <c r="AE30" i="36"/>
  <c r="M30" i="11" s="1"/>
  <c r="AF30" i="36"/>
  <c r="N30" i="11" s="1"/>
  <c r="AG30" i="36"/>
  <c r="O30" i="11" s="1"/>
  <c r="AH30" i="36"/>
  <c r="P30" i="11" s="1"/>
  <c r="AI30" i="36"/>
  <c r="Q30" i="11" s="1"/>
  <c r="AJ30" i="36"/>
  <c r="R30" i="11" s="1"/>
  <c r="AK30" i="36"/>
  <c r="S30" i="11" s="1"/>
  <c r="AL30" i="36"/>
  <c r="T30" i="11" s="1"/>
  <c r="AM30" i="36"/>
  <c r="U30" i="11" s="1"/>
  <c r="AN30" i="36"/>
  <c r="V30" i="11" s="1"/>
  <c r="AO30" i="36"/>
  <c r="W30" i="11" s="1"/>
  <c r="AP30" i="36"/>
  <c r="X30" i="11" s="1"/>
  <c r="AQ30" i="36"/>
  <c r="Y30" i="11" s="1"/>
  <c r="AR30" i="36"/>
  <c r="Z30" i="11" s="1"/>
  <c r="AS30" i="36"/>
  <c r="AA30" i="11" s="1"/>
  <c r="AT30" i="36"/>
  <c r="AB30" i="11" s="1"/>
  <c r="AU30" i="36"/>
  <c r="AC30" i="11" s="1"/>
  <c r="AV30" i="36"/>
  <c r="AD30" i="11" s="1"/>
  <c r="AW30" i="36"/>
  <c r="AE30" i="11" s="1"/>
  <c r="AX30" i="36"/>
  <c r="AF30" i="11" s="1"/>
  <c r="AY30" i="36"/>
  <c r="AG30" i="11" s="1"/>
  <c r="AZ30" i="36"/>
  <c r="AH30" i="11" s="1"/>
  <c r="BA30" i="36"/>
  <c r="AI30" i="11" s="1"/>
  <c r="BB30" i="36"/>
  <c r="AJ30" i="11" s="1"/>
  <c r="BC30" i="36"/>
  <c r="AK30" i="11" s="1"/>
  <c r="BD30" i="36"/>
  <c r="AL30" i="11" s="1"/>
  <c r="BE30" i="36"/>
  <c r="AM30" i="11" s="1"/>
  <c r="BF30" i="36"/>
  <c r="AN30" i="11" s="1"/>
  <c r="BG30" i="36"/>
  <c r="AO30" i="11" s="1"/>
  <c r="BH30" i="36"/>
  <c r="AP30" i="11" s="1"/>
  <c r="BI30" i="36"/>
  <c r="AQ30" i="11" s="1"/>
  <c r="BJ30" i="36"/>
  <c r="AR30" i="11" s="1"/>
  <c r="BK30" i="36"/>
  <c r="AS30" i="11" s="1"/>
  <c r="BL30" i="36"/>
  <c r="AT30" i="11" s="1"/>
  <c r="BM30" i="36"/>
  <c r="AU30" i="11" s="1"/>
  <c r="BN30" i="36"/>
  <c r="AV30" i="11" s="1"/>
  <c r="BO30" i="36"/>
  <c r="AW30" i="11" s="1"/>
  <c r="BP30" i="36"/>
  <c r="AX30" i="11" s="1"/>
  <c r="BQ30" i="36"/>
  <c r="AY30" i="11" s="1"/>
  <c r="BR30" i="36"/>
  <c r="AZ30" i="11" s="1"/>
  <c r="BS30" i="36"/>
  <c r="BA30" i="11" s="1"/>
  <c r="BT30" i="36"/>
  <c r="BB30" i="11" s="1"/>
  <c r="BU30" i="36"/>
  <c r="BC30" i="11" s="1"/>
  <c r="BV30" i="36"/>
  <c r="BD30" i="11" s="1"/>
  <c r="BW30" i="36"/>
  <c r="BE30" i="11" s="1"/>
  <c r="BX30" i="36"/>
  <c r="BF30" i="11" s="1"/>
  <c r="BY30" i="36"/>
  <c r="BG30" i="11" s="1"/>
  <c r="BZ30" i="36"/>
  <c r="BH30" i="11" s="1"/>
  <c r="CA30" i="36"/>
  <c r="BI30" i="11" s="1"/>
  <c r="CB30" i="36"/>
  <c r="BJ30" i="11" s="1"/>
  <c r="CC30" i="36"/>
  <c r="BK30" i="11" s="1"/>
  <c r="CD30" i="36"/>
  <c r="BL30" i="11" s="1"/>
  <c r="CE30" i="36"/>
  <c r="BM30" i="11" s="1"/>
  <c r="CF30" i="36"/>
  <c r="BN30" i="11" s="1"/>
  <c r="CG30" i="36"/>
  <c r="BO30" i="11" s="1"/>
  <c r="CH30" i="36"/>
  <c r="BP30" i="11" s="1"/>
  <c r="CI30" i="36"/>
  <c r="BQ30" i="11" s="1"/>
  <c r="CJ30" i="36"/>
  <c r="BR30" i="11" s="1"/>
  <c r="CK30" i="36"/>
  <c r="BS30" i="11" s="1"/>
  <c r="CL30" i="36"/>
  <c r="BT30" i="11" s="1"/>
  <c r="CM30" i="36"/>
  <c r="BU30" i="11" s="1"/>
  <c r="CN30" i="36"/>
  <c r="BV30" i="11" s="1"/>
  <c r="CO30" i="36"/>
  <c r="BW30" i="11" s="1"/>
  <c r="CP30" i="36"/>
  <c r="BX30" i="11" s="1"/>
  <c r="CQ30" i="36"/>
  <c r="BY30" i="11" s="1"/>
  <c r="CR30" i="36"/>
  <c r="BZ30" i="11" s="1"/>
  <c r="CS30" i="36"/>
  <c r="CA30" i="11" s="1"/>
  <c r="CT30" i="36"/>
  <c r="CB30" i="11" s="1"/>
  <c r="CU30" i="36"/>
  <c r="CC30" i="11" s="1"/>
  <c r="CV30" i="36"/>
  <c r="CD30" i="11" s="1"/>
  <c r="CW30" i="36"/>
  <c r="CE30" i="11" s="1"/>
  <c r="CX30" i="36"/>
  <c r="CF30" i="11" s="1"/>
  <c r="CY30" i="36"/>
  <c r="CG30" i="11" s="1"/>
  <c r="CZ30" i="36"/>
  <c r="CH30" i="11" s="1"/>
  <c r="DA30" i="36"/>
  <c r="CI30" i="11" s="1"/>
  <c r="DB30" i="36"/>
  <c r="CJ30" i="11" s="1"/>
  <c r="DC30" i="36"/>
  <c r="CK30" i="11" s="1"/>
  <c r="DD30" i="36"/>
  <c r="CL30" i="11" s="1"/>
  <c r="DE30" i="36"/>
  <c r="CM30" i="11" s="1"/>
  <c r="DF30" i="36"/>
  <c r="CN30" i="11" s="1"/>
  <c r="DG30" i="36"/>
  <c r="CO30" i="11" s="1"/>
  <c r="DH30" i="36"/>
  <c r="CP30" i="11" s="1"/>
  <c r="DI30" i="36"/>
  <c r="CQ30" i="11" s="1"/>
  <c r="DJ30" i="36"/>
  <c r="CR30" i="11" s="1"/>
  <c r="DK30" i="36"/>
  <c r="CS30" i="11" s="1"/>
  <c r="DL30" i="36"/>
  <c r="CT30" i="11" s="1"/>
  <c r="DM30" i="36"/>
  <c r="CU30" i="11" s="1"/>
  <c r="DN30" i="36"/>
  <c r="CV30" i="11" s="1"/>
  <c r="DO30" i="36"/>
  <c r="CW30" i="11" s="1"/>
  <c r="DP30" i="36"/>
  <c r="CX30" i="11" s="1"/>
  <c r="DQ30" i="36"/>
  <c r="CY30" i="11" s="1"/>
  <c r="DR30" i="36"/>
  <c r="CZ30" i="11" s="1"/>
  <c r="DS30" i="36"/>
  <c r="DA30" i="11" s="1"/>
  <c r="DT30" i="36"/>
  <c r="DB30" i="11" s="1"/>
  <c r="DU30" i="36"/>
  <c r="DC30" i="11" s="1"/>
  <c r="DV30" i="36"/>
  <c r="DD30" i="11" s="1"/>
  <c r="DW30" i="36"/>
  <c r="DE30" i="11" s="1"/>
  <c r="DX30" i="36"/>
  <c r="DF30" i="11" s="1"/>
  <c r="DY30" i="36"/>
  <c r="DG30" i="11" s="1"/>
  <c r="DZ30" i="36"/>
  <c r="DH30" i="11" s="1"/>
  <c r="EA30" i="36"/>
  <c r="DI30" i="11" s="1"/>
  <c r="EB30" i="36"/>
  <c r="DJ30" i="11" s="1"/>
  <c r="EC30" i="36"/>
  <c r="DK30" i="11" s="1"/>
  <c r="ED30" i="36"/>
  <c r="DL30" i="11" s="1"/>
  <c r="EE30" i="36"/>
  <c r="DM30" i="11" s="1"/>
  <c r="EF30" i="36"/>
  <c r="DN30" i="11" s="1"/>
  <c r="EG30" i="36"/>
  <c r="DO30" i="11" s="1"/>
  <c r="EH30" i="36"/>
  <c r="DP30" i="11" s="1"/>
  <c r="EI30" i="36"/>
  <c r="DQ30" i="11" s="1"/>
  <c r="EJ30" i="36"/>
  <c r="DR30" i="11" s="1"/>
  <c r="EK30" i="36"/>
  <c r="DS30" i="11" s="1"/>
  <c r="EL30" i="36"/>
  <c r="DT30" i="11" s="1"/>
  <c r="EM30" i="36"/>
  <c r="DU30" i="11" s="1"/>
  <c r="EN30" i="36"/>
  <c r="DV30" i="11" s="1"/>
  <c r="EO30" i="36"/>
  <c r="DW30" i="11" s="1"/>
  <c r="EP30" i="36"/>
  <c r="DX30" i="11" s="1"/>
  <c r="EQ30" i="36"/>
  <c r="DY30" i="11" s="1"/>
  <c r="ER30" i="36"/>
  <c r="DZ30" i="11" s="1"/>
  <c r="ES30" i="36"/>
  <c r="EA30" i="11" s="1"/>
  <c r="ET30" i="36"/>
  <c r="EB30" i="11" s="1"/>
  <c r="EU30" i="36"/>
  <c r="EC30" i="11" s="1"/>
  <c r="EV30" i="36"/>
  <c r="ED30" i="11" s="1"/>
  <c r="EW30" i="36"/>
  <c r="EE30" i="11" s="1"/>
  <c r="EX30" i="36"/>
  <c r="EF30" i="11" s="1"/>
  <c r="EY30" i="36"/>
  <c r="EG30" i="11" s="1"/>
  <c r="EZ30" i="36"/>
  <c r="EH30" i="11" s="1"/>
  <c r="FA30" i="36"/>
  <c r="EI30" i="11" s="1"/>
  <c r="FB30" i="36"/>
  <c r="EJ30" i="11" s="1"/>
  <c r="FC30" i="36"/>
  <c r="EK30" i="11" s="1"/>
  <c r="FD30" i="36"/>
  <c r="EL30" i="11" s="1"/>
  <c r="FE30" i="36"/>
  <c r="EM30" i="11" s="1"/>
  <c r="FF30" i="36"/>
  <c r="EN30" i="11" s="1"/>
  <c r="Z31" i="36"/>
  <c r="H31" i="11" s="1"/>
  <c r="AA31" i="36"/>
  <c r="I31" i="11" s="1"/>
  <c r="AB31" i="36"/>
  <c r="J31" i="11" s="1"/>
  <c r="AC31" i="36"/>
  <c r="K31" i="11" s="1"/>
  <c r="AD31" i="36"/>
  <c r="L31" i="11" s="1"/>
  <c r="AE31" i="36"/>
  <c r="M31" i="11" s="1"/>
  <c r="AF31" i="36"/>
  <c r="N31" i="11" s="1"/>
  <c r="AG31" i="36"/>
  <c r="O31" i="11" s="1"/>
  <c r="AH31" i="36"/>
  <c r="P31" i="11" s="1"/>
  <c r="AI31" i="36"/>
  <c r="Q31" i="11" s="1"/>
  <c r="AJ31" i="36"/>
  <c r="R31" i="11" s="1"/>
  <c r="AK31" i="36"/>
  <c r="S31" i="11" s="1"/>
  <c r="AL31" i="36"/>
  <c r="T31" i="11" s="1"/>
  <c r="AM31" i="36"/>
  <c r="U31" i="11" s="1"/>
  <c r="AN31" i="36"/>
  <c r="V31" i="11" s="1"/>
  <c r="AO31" i="36"/>
  <c r="W31" i="11" s="1"/>
  <c r="AP31" i="36"/>
  <c r="X31" i="11" s="1"/>
  <c r="AQ31" i="36"/>
  <c r="Y31" i="11" s="1"/>
  <c r="AR31" i="36"/>
  <c r="Z31" i="11" s="1"/>
  <c r="AS31" i="36"/>
  <c r="AA31" i="11" s="1"/>
  <c r="AT31" i="36"/>
  <c r="AB31" i="11" s="1"/>
  <c r="AU31" i="36"/>
  <c r="AC31" i="11" s="1"/>
  <c r="AV31" i="36"/>
  <c r="AD31" i="11" s="1"/>
  <c r="AW31" i="36"/>
  <c r="AE31" i="11" s="1"/>
  <c r="AX31" i="36"/>
  <c r="AF31" i="11" s="1"/>
  <c r="AY31" i="36"/>
  <c r="AG31" i="11" s="1"/>
  <c r="AZ31" i="36"/>
  <c r="AH31" i="11" s="1"/>
  <c r="BA31" i="36"/>
  <c r="AI31" i="11" s="1"/>
  <c r="BB31" i="36"/>
  <c r="AJ31" i="11" s="1"/>
  <c r="BC31" i="36"/>
  <c r="AK31" i="11" s="1"/>
  <c r="BD31" i="36"/>
  <c r="AL31" i="11" s="1"/>
  <c r="BE31" i="36"/>
  <c r="AM31" i="11" s="1"/>
  <c r="BF31" i="36"/>
  <c r="AN31" i="11" s="1"/>
  <c r="BG31" i="36"/>
  <c r="AO31" i="11" s="1"/>
  <c r="BH31" i="36"/>
  <c r="AP31" i="11" s="1"/>
  <c r="BI31" i="36"/>
  <c r="AQ31" i="11" s="1"/>
  <c r="BJ31" i="36"/>
  <c r="AR31" i="11" s="1"/>
  <c r="BK31" i="36"/>
  <c r="AS31" i="11" s="1"/>
  <c r="BL31" i="36"/>
  <c r="AT31" i="11" s="1"/>
  <c r="BM31" i="36"/>
  <c r="AU31" i="11" s="1"/>
  <c r="BN31" i="36"/>
  <c r="AV31" i="11" s="1"/>
  <c r="BO31" i="36"/>
  <c r="AW31" i="11" s="1"/>
  <c r="BP31" i="36"/>
  <c r="AX31" i="11" s="1"/>
  <c r="BQ31" i="36"/>
  <c r="AY31" i="11" s="1"/>
  <c r="BR31" i="36"/>
  <c r="AZ31" i="11" s="1"/>
  <c r="BS31" i="36"/>
  <c r="BA31" i="11" s="1"/>
  <c r="BT31" i="36"/>
  <c r="BB31" i="11" s="1"/>
  <c r="BU31" i="36"/>
  <c r="BC31" i="11" s="1"/>
  <c r="BV31" i="36"/>
  <c r="BD31" i="11" s="1"/>
  <c r="BW31" i="36"/>
  <c r="BE31" i="11" s="1"/>
  <c r="BX31" i="36"/>
  <c r="BF31" i="11" s="1"/>
  <c r="BY31" i="36"/>
  <c r="BG31" i="11" s="1"/>
  <c r="BZ31" i="36"/>
  <c r="BH31" i="11" s="1"/>
  <c r="CA31" i="36"/>
  <c r="BI31" i="11" s="1"/>
  <c r="CB31" i="36"/>
  <c r="BJ31" i="11" s="1"/>
  <c r="CC31" i="36"/>
  <c r="BK31" i="11" s="1"/>
  <c r="CD31" i="36"/>
  <c r="BL31" i="11" s="1"/>
  <c r="CE31" i="36"/>
  <c r="BM31" i="11" s="1"/>
  <c r="CF31" i="36"/>
  <c r="BN31" i="11" s="1"/>
  <c r="CG31" i="36"/>
  <c r="BO31" i="11" s="1"/>
  <c r="CH31" i="36"/>
  <c r="BP31" i="11" s="1"/>
  <c r="CI31" i="36"/>
  <c r="BQ31" i="11" s="1"/>
  <c r="CJ31" i="36"/>
  <c r="BR31" i="11" s="1"/>
  <c r="CK31" i="36"/>
  <c r="BS31" i="11" s="1"/>
  <c r="CL31" i="36"/>
  <c r="BT31" i="11" s="1"/>
  <c r="CM31" i="36"/>
  <c r="BU31" i="11" s="1"/>
  <c r="CN31" i="36"/>
  <c r="BV31" i="11" s="1"/>
  <c r="CO31" i="36"/>
  <c r="BW31" i="11" s="1"/>
  <c r="CP31" i="36"/>
  <c r="BX31" i="11" s="1"/>
  <c r="CQ31" i="36"/>
  <c r="BY31" i="11" s="1"/>
  <c r="CR31" i="36"/>
  <c r="BZ31" i="11" s="1"/>
  <c r="CS31" i="36"/>
  <c r="CA31" i="11" s="1"/>
  <c r="CT31" i="36"/>
  <c r="CB31" i="11" s="1"/>
  <c r="CU31" i="36"/>
  <c r="CC31" i="11" s="1"/>
  <c r="CV31" i="36"/>
  <c r="CD31" i="11" s="1"/>
  <c r="CW31" i="36"/>
  <c r="CE31" i="11" s="1"/>
  <c r="CX31" i="36"/>
  <c r="CF31" i="11" s="1"/>
  <c r="CY31" i="36"/>
  <c r="CG31" i="11" s="1"/>
  <c r="CZ31" i="36"/>
  <c r="CH31" i="11" s="1"/>
  <c r="DA31" i="36"/>
  <c r="CI31" i="11" s="1"/>
  <c r="DB31" i="36"/>
  <c r="CJ31" i="11" s="1"/>
  <c r="DC31" i="36"/>
  <c r="CK31" i="11" s="1"/>
  <c r="DD31" i="36"/>
  <c r="CL31" i="11" s="1"/>
  <c r="DE31" i="36"/>
  <c r="CM31" i="11" s="1"/>
  <c r="DF31" i="36"/>
  <c r="CN31" i="11" s="1"/>
  <c r="DG31" i="36"/>
  <c r="CO31" i="11" s="1"/>
  <c r="DH31" i="36"/>
  <c r="CP31" i="11" s="1"/>
  <c r="DI31" i="36"/>
  <c r="CQ31" i="11" s="1"/>
  <c r="DJ31" i="36"/>
  <c r="CR31" i="11" s="1"/>
  <c r="DK31" i="36"/>
  <c r="CS31" i="11" s="1"/>
  <c r="DL31" i="36"/>
  <c r="CT31" i="11" s="1"/>
  <c r="DM31" i="36"/>
  <c r="CU31" i="11" s="1"/>
  <c r="DN31" i="36"/>
  <c r="CV31" i="11" s="1"/>
  <c r="DO31" i="36"/>
  <c r="CW31" i="11" s="1"/>
  <c r="DP31" i="36"/>
  <c r="CX31" i="11" s="1"/>
  <c r="DQ31" i="36"/>
  <c r="CY31" i="11" s="1"/>
  <c r="DR31" i="36"/>
  <c r="CZ31" i="11" s="1"/>
  <c r="DS31" i="36"/>
  <c r="DA31" i="11" s="1"/>
  <c r="DT31" i="36"/>
  <c r="DB31" i="11" s="1"/>
  <c r="DU31" i="36"/>
  <c r="DC31" i="11" s="1"/>
  <c r="DV31" i="36"/>
  <c r="DD31" i="11" s="1"/>
  <c r="DW31" i="36"/>
  <c r="DE31" i="11" s="1"/>
  <c r="DX31" i="36"/>
  <c r="DF31" i="11" s="1"/>
  <c r="DY31" i="36"/>
  <c r="DG31" i="11" s="1"/>
  <c r="DZ31" i="36"/>
  <c r="DH31" i="11" s="1"/>
  <c r="EA31" i="36"/>
  <c r="DI31" i="11" s="1"/>
  <c r="EB31" i="36"/>
  <c r="DJ31" i="11" s="1"/>
  <c r="EC31" i="36"/>
  <c r="DK31" i="11" s="1"/>
  <c r="ED31" i="36"/>
  <c r="DL31" i="11" s="1"/>
  <c r="EE31" i="36"/>
  <c r="DM31" i="11" s="1"/>
  <c r="EF31" i="36"/>
  <c r="DN31" i="11" s="1"/>
  <c r="EG31" i="36"/>
  <c r="DO31" i="11" s="1"/>
  <c r="EH31" i="36"/>
  <c r="DP31" i="11" s="1"/>
  <c r="EI31" i="36"/>
  <c r="DQ31" i="11" s="1"/>
  <c r="EJ31" i="36"/>
  <c r="DR31" i="11" s="1"/>
  <c r="EK31" i="36"/>
  <c r="DS31" i="11" s="1"/>
  <c r="EL31" i="36"/>
  <c r="DT31" i="11" s="1"/>
  <c r="EM31" i="36"/>
  <c r="DU31" i="11" s="1"/>
  <c r="EN31" i="36"/>
  <c r="DV31" i="11" s="1"/>
  <c r="EO31" i="36"/>
  <c r="DW31" i="11" s="1"/>
  <c r="EP31" i="36"/>
  <c r="DX31" i="11" s="1"/>
  <c r="EQ31" i="36"/>
  <c r="DY31" i="11" s="1"/>
  <c r="ER31" i="36"/>
  <c r="DZ31" i="11" s="1"/>
  <c r="ES31" i="36"/>
  <c r="EA31" i="11" s="1"/>
  <c r="ET31" i="36"/>
  <c r="EB31" i="11" s="1"/>
  <c r="EU31" i="36"/>
  <c r="EC31" i="11" s="1"/>
  <c r="EV31" i="36"/>
  <c r="ED31" i="11" s="1"/>
  <c r="EW31" i="36"/>
  <c r="EE31" i="11" s="1"/>
  <c r="EX31" i="36"/>
  <c r="EF31" i="11" s="1"/>
  <c r="EY31" i="36"/>
  <c r="EG31" i="11" s="1"/>
  <c r="EZ31" i="36"/>
  <c r="EH31" i="11" s="1"/>
  <c r="FA31" i="36"/>
  <c r="EI31" i="11" s="1"/>
  <c r="FB31" i="36"/>
  <c r="EJ31" i="11" s="1"/>
  <c r="FC31" i="36"/>
  <c r="EK31" i="11" s="1"/>
  <c r="FD31" i="36"/>
  <c r="EL31" i="11" s="1"/>
  <c r="FE31" i="36"/>
  <c r="EM31" i="11" s="1"/>
  <c r="FF31" i="36"/>
  <c r="EN31" i="11" s="1"/>
  <c r="Z32" i="36"/>
  <c r="H32" i="11" s="1"/>
  <c r="AA32" i="36"/>
  <c r="I32" i="11" s="1"/>
  <c r="AB32" i="36"/>
  <c r="J32" i="11" s="1"/>
  <c r="AC32" i="36"/>
  <c r="K32" i="11" s="1"/>
  <c r="AD32" i="36"/>
  <c r="L32" i="11" s="1"/>
  <c r="AE32" i="36"/>
  <c r="M32" i="11" s="1"/>
  <c r="AF32" i="36"/>
  <c r="N32" i="11" s="1"/>
  <c r="AG32" i="36"/>
  <c r="O32" i="11" s="1"/>
  <c r="AH32" i="36"/>
  <c r="P32" i="11" s="1"/>
  <c r="AI32" i="36"/>
  <c r="Q32" i="11" s="1"/>
  <c r="AJ32" i="36"/>
  <c r="R32" i="11" s="1"/>
  <c r="AK32" i="36"/>
  <c r="S32" i="11" s="1"/>
  <c r="AL32" i="36"/>
  <c r="T32" i="11" s="1"/>
  <c r="AM32" i="36"/>
  <c r="U32" i="11" s="1"/>
  <c r="AN32" i="36"/>
  <c r="V32" i="11" s="1"/>
  <c r="AO32" i="36"/>
  <c r="W32" i="11" s="1"/>
  <c r="AP32" i="36"/>
  <c r="X32" i="11" s="1"/>
  <c r="AQ32" i="36"/>
  <c r="Y32" i="11" s="1"/>
  <c r="AR32" i="36"/>
  <c r="Z32" i="11" s="1"/>
  <c r="AS32" i="36"/>
  <c r="AA32" i="11" s="1"/>
  <c r="AT32" i="36"/>
  <c r="AB32" i="11" s="1"/>
  <c r="AU32" i="36"/>
  <c r="AC32" i="11" s="1"/>
  <c r="AV32" i="36"/>
  <c r="AD32" i="11" s="1"/>
  <c r="AW32" i="36"/>
  <c r="AE32" i="11" s="1"/>
  <c r="AX32" i="36"/>
  <c r="AF32" i="11" s="1"/>
  <c r="AY32" i="36"/>
  <c r="AG32" i="11" s="1"/>
  <c r="AZ32" i="36"/>
  <c r="AH32" i="11" s="1"/>
  <c r="BA32" i="36"/>
  <c r="AI32" i="11" s="1"/>
  <c r="BB32" i="36"/>
  <c r="AJ32" i="11" s="1"/>
  <c r="BC32" i="36"/>
  <c r="AK32" i="11" s="1"/>
  <c r="BD32" i="36"/>
  <c r="AL32" i="11" s="1"/>
  <c r="BE32" i="36"/>
  <c r="AM32" i="11" s="1"/>
  <c r="BF32" i="36"/>
  <c r="AN32" i="11" s="1"/>
  <c r="BG32" i="36"/>
  <c r="AO32" i="11" s="1"/>
  <c r="BH32" i="36"/>
  <c r="AP32" i="11" s="1"/>
  <c r="BI32" i="36"/>
  <c r="AQ32" i="11" s="1"/>
  <c r="BJ32" i="36"/>
  <c r="AR32" i="11" s="1"/>
  <c r="BK32" i="36"/>
  <c r="AS32" i="11" s="1"/>
  <c r="BL32" i="36"/>
  <c r="AT32" i="11" s="1"/>
  <c r="BM32" i="36"/>
  <c r="AU32" i="11" s="1"/>
  <c r="BN32" i="36"/>
  <c r="AV32" i="11" s="1"/>
  <c r="BO32" i="36"/>
  <c r="AW32" i="11" s="1"/>
  <c r="BP32" i="36"/>
  <c r="AX32" i="11" s="1"/>
  <c r="BQ32" i="36"/>
  <c r="AY32" i="11" s="1"/>
  <c r="BR32" i="36"/>
  <c r="AZ32" i="11" s="1"/>
  <c r="BS32" i="36"/>
  <c r="BA32" i="11" s="1"/>
  <c r="BT32" i="36"/>
  <c r="BB32" i="11" s="1"/>
  <c r="BU32" i="36"/>
  <c r="BC32" i="11" s="1"/>
  <c r="BV32" i="36"/>
  <c r="BD32" i="11" s="1"/>
  <c r="BW32" i="36"/>
  <c r="BE32" i="11" s="1"/>
  <c r="BX32" i="36"/>
  <c r="BF32" i="11" s="1"/>
  <c r="BY32" i="36"/>
  <c r="BG32" i="11" s="1"/>
  <c r="BZ32" i="36"/>
  <c r="BH32" i="11" s="1"/>
  <c r="CA32" i="36"/>
  <c r="BI32" i="11" s="1"/>
  <c r="CB32" i="36"/>
  <c r="BJ32" i="11" s="1"/>
  <c r="CC32" i="36"/>
  <c r="BK32" i="11" s="1"/>
  <c r="CD32" i="36"/>
  <c r="BL32" i="11" s="1"/>
  <c r="CE32" i="36"/>
  <c r="BM32" i="11" s="1"/>
  <c r="CF32" i="36"/>
  <c r="BN32" i="11" s="1"/>
  <c r="CG32" i="36"/>
  <c r="BO32" i="11" s="1"/>
  <c r="CH32" i="36"/>
  <c r="BP32" i="11" s="1"/>
  <c r="CI32" i="36"/>
  <c r="BQ32" i="11" s="1"/>
  <c r="CJ32" i="36"/>
  <c r="BR32" i="11" s="1"/>
  <c r="CK32" i="36"/>
  <c r="BS32" i="11" s="1"/>
  <c r="CL32" i="36"/>
  <c r="BT32" i="11" s="1"/>
  <c r="CM32" i="36"/>
  <c r="BU32" i="11" s="1"/>
  <c r="CN32" i="36"/>
  <c r="BV32" i="11" s="1"/>
  <c r="CO32" i="36"/>
  <c r="BW32" i="11" s="1"/>
  <c r="CP32" i="36"/>
  <c r="BX32" i="11" s="1"/>
  <c r="CQ32" i="36"/>
  <c r="BY32" i="11" s="1"/>
  <c r="CR32" i="36"/>
  <c r="BZ32" i="11" s="1"/>
  <c r="CS32" i="36"/>
  <c r="CA32" i="11" s="1"/>
  <c r="CT32" i="36"/>
  <c r="CB32" i="11" s="1"/>
  <c r="CU32" i="36"/>
  <c r="CC32" i="11" s="1"/>
  <c r="CV32" i="36"/>
  <c r="CD32" i="11" s="1"/>
  <c r="CW32" i="36"/>
  <c r="CE32" i="11" s="1"/>
  <c r="CX32" i="36"/>
  <c r="CF32" i="11" s="1"/>
  <c r="CY32" i="36"/>
  <c r="CG32" i="11" s="1"/>
  <c r="CZ32" i="36"/>
  <c r="CH32" i="11" s="1"/>
  <c r="DA32" i="36"/>
  <c r="CI32" i="11" s="1"/>
  <c r="DB32" i="36"/>
  <c r="CJ32" i="11" s="1"/>
  <c r="DC32" i="36"/>
  <c r="CK32" i="11" s="1"/>
  <c r="DD32" i="36"/>
  <c r="CL32" i="11" s="1"/>
  <c r="DE32" i="36"/>
  <c r="CM32" i="11" s="1"/>
  <c r="DF32" i="36"/>
  <c r="CN32" i="11" s="1"/>
  <c r="DG32" i="36"/>
  <c r="CO32" i="11" s="1"/>
  <c r="DH32" i="36"/>
  <c r="CP32" i="11" s="1"/>
  <c r="DI32" i="36"/>
  <c r="CQ32" i="11" s="1"/>
  <c r="DJ32" i="36"/>
  <c r="CR32" i="11" s="1"/>
  <c r="DK32" i="36"/>
  <c r="CS32" i="11" s="1"/>
  <c r="DL32" i="36"/>
  <c r="CT32" i="11" s="1"/>
  <c r="DM32" i="36"/>
  <c r="CU32" i="11" s="1"/>
  <c r="DN32" i="36"/>
  <c r="CV32" i="11" s="1"/>
  <c r="DO32" i="36"/>
  <c r="CW32" i="11" s="1"/>
  <c r="DP32" i="36"/>
  <c r="CX32" i="11" s="1"/>
  <c r="DQ32" i="36"/>
  <c r="CY32" i="11" s="1"/>
  <c r="DR32" i="36"/>
  <c r="CZ32" i="11" s="1"/>
  <c r="DS32" i="36"/>
  <c r="DA32" i="11" s="1"/>
  <c r="DT32" i="36"/>
  <c r="DB32" i="11" s="1"/>
  <c r="DU32" i="36"/>
  <c r="DC32" i="11" s="1"/>
  <c r="DV32" i="36"/>
  <c r="DD32" i="11" s="1"/>
  <c r="DW32" i="36"/>
  <c r="DE32" i="11" s="1"/>
  <c r="DX32" i="36"/>
  <c r="DF32" i="11" s="1"/>
  <c r="DY32" i="36"/>
  <c r="DG32" i="11" s="1"/>
  <c r="DZ32" i="36"/>
  <c r="DH32" i="11" s="1"/>
  <c r="EA32" i="36"/>
  <c r="DI32" i="11" s="1"/>
  <c r="EB32" i="36"/>
  <c r="DJ32" i="11" s="1"/>
  <c r="EC32" i="36"/>
  <c r="DK32" i="11" s="1"/>
  <c r="ED32" i="36"/>
  <c r="DL32" i="11" s="1"/>
  <c r="EE32" i="36"/>
  <c r="DM32" i="11" s="1"/>
  <c r="EF32" i="36"/>
  <c r="DN32" i="11" s="1"/>
  <c r="EG32" i="36"/>
  <c r="DO32" i="11" s="1"/>
  <c r="EH32" i="36"/>
  <c r="DP32" i="11" s="1"/>
  <c r="EI32" i="36"/>
  <c r="DQ32" i="11" s="1"/>
  <c r="EJ32" i="36"/>
  <c r="DR32" i="11" s="1"/>
  <c r="EK32" i="36"/>
  <c r="DS32" i="11" s="1"/>
  <c r="EL32" i="36"/>
  <c r="DT32" i="11" s="1"/>
  <c r="EM32" i="36"/>
  <c r="DU32" i="11" s="1"/>
  <c r="EN32" i="36"/>
  <c r="DV32" i="11" s="1"/>
  <c r="EO32" i="36"/>
  <c r="DW32" i="11" s="1"/>
  <c r="EP32" i="36"/>
  <c r="DX32" i="11" s="1"/>
  <c r="EQ32" i="36"/>
  <c r="DY32" i="11" s="1"/>
  <c r="ER32" i="36"/>
  <c r="DZ32" i="11" s="1"/>
  <c r="ES32" i="36"/>
  <c r="EA32" i="11" s="1"/>
  <c r="ET32" i="36"/>
  <c r="EB32" i="11" s="1"/>
  <c r="EU32" i="36"/>
  <c r="EC32" i="11" s="1"/>
  <c r="EV32" i="36"/>
  <c r="ED32" i="11" s="1"/>
  <c r="EW32" i="36"/>
  <c r="EE32" i="11" s="1"/>
  <c r="EX32" i="36"/>
  <c r="EF32" i="11" s="1"/>
  <c r="EY32" i="36"/>
  <c r="EG32" i="11" s="1"/>
  <c r="EZ32" i="36"/>
  <c r="EH32" i="11" s="1"/>
  <c r="FA32" i="36"/>
  <c r="EI32" i="11" s="1"/>
  <c r="FB32" i="36"/>
  <c r="EJ32" i="11" s="1"/>
  <c r="FC32" i="36"/>
  <c r="EK32" i="11" s="1"/>
  <c r="FD32" i="36"/>
  <c r="EL32" i="11" s="1"/>
  <c r="FE32" i="36"/>
  <c r="EM32" i="11" s="1"/>
  <c r="FF32" i="36"/>
  <c r="EN32" i="11" s="1"/>
  <c r="Z33" i="36"/>
  <c r="H33" i="11" s="1"/>
  <c r="AA33" i="36"/>
  <c r="I33" i="11" s="1"/>
  <c r="AB33" i="36"/>
  <c r="J33" i="11" s="1"/>
  <c r="AC33" i="36"/>
  <c r="K33" i="11" s="1"/>
  <c r="AD33" i="36"/>
  <c r="L33" i="11" s="1"/>
  <c r="AE33" i="36"/>
  <c r="M33" i="11" s="1"/>
  <c r="AF33" i="36"/>
  <c r="N33" i="11" s="1"/>
  <c r="AG33" i="36"/>
  <c r="O33" i="11" s="1"/>
  <c r="AH33" i="36"/>
  <c r="P33" i="11" s="1"/>
  <c r="AI33" i="36"/>
  <c r="Q33" i="11" s="1"/>
  <c r="AJ33" i="36"/>
  <c r="R33" i="11" s="1"/>
  <c r="AK33" i="36"/>
  <c r="S33" i="11" s="1"/>
  <c r="AL33" i="36"/>
  <c r="T33" i="11" s="1"/>
  <c r="AM33" i="36"/>
  <c r="U33" i="11" s="1"/>
  <c r="AN33" i="36"/>
  <c r="V33" i="11" s="1"/>
  <c r="AO33" i="36"/>
  <c r="W33" i="11" s="1"/>
  <c r="AP33" i="36"/>
  <c r="X33" i="11" s="1"/>
  <c r="AQ33" i="36"/>
  <c r="Y33" i="11" s="1"/>
  <c r="AR33" i="36"/>
  <c r="Z33" i="11" s="1"/>
  <c r="AS33" i="36"/>
  <c r="AA33" i="11" s="1"/>
  <c r="AT33" i="36"/>
  <c r="AB33" i="11" s="1"/>
  <c r="AU33" i="36"/>
  <c r="AC33" i="11" s="1"/>
  <c r="AV33" i="36"/>
  <c r="AD33" i="11" s="1"/>
  <c r="AW33" i="36"/>
  <c r="AE33" i="11" s="1"/>
  <c r="AX33" i="36"/>
  <c r="AF33" i="11" s="1"/>
  <c r="AY33" i="36"/>
  <c r="AG33" i="11" s="1"/>
  <c r="AZ33" i="36"/>
  <c r="AH33" i="11" s="1"/>
  <c r="BA33" i="36"/>
  <c r="AI33" i="11" s="1"/>
  <c r="BB33" i="36"/>
  <c r="AJ33" i="11" s="1"/>
  <c r="BC33" i="36"/>
  <c r="AK33" i="11" s="1"/>
  <c r="BD33" i="36"/>
  <c r="AL33" i="11" s="1"/>
  <c r="BE33" i="36"/>
  <c r="AM33" i="11" s="1"/>
  <c r="BF33" i="36"/>
  <c r="AN33" i="11" s="1"/>
  <c r="BG33" i="36"/>
  <c r="AO33" i="11" s="1"/>
  <c r="BH33" i="36"/>
  <c r="AP33" i="11" s="1"/>
  <c r="BI33" i="36"/>
  <c r="AQ33" i="11" s="1"/>
  <c r="BJ33" i="36"/>
  <c r="AR33" i="11" s="1"/>
  <c r="BK33" i="36"/>
  <c r="AS33" i="11" s="1"/>
  <c r="BL33" i="36"/>
  <c r="AT33" i="11" s="1"/>
  <c r="BM33" i="36"/>
  <c r="AU33" i="11" s="1"/>
  <c r="BN33" i="36"/>
  <c r="AV33" i="11" s="1"/>
  <c r="BO33" i="36"/>
  <c r="AW33" i="11" s="1"/>
  <c r="BP33" i="36"/>
  <c r="AX33" i="11" s="1"/>
  <c r="BQ33" i="36"/>
  <c r="AY33" i="11" s="1"/>
  <c r="BR33" i="36"/>
  <c r="AZ33" i="11" s="1"/>
  <c r="BS33" i="36"/>
  <c r="BA33" i="11" s="1"/>
  <c r="BT33" i="36"/>
  <c r="BB33" i="11" s="1"/>
  <c r="BU33" i="36"/>
  <c r="BC33" i="11" s="1"/>
  <c r="BV33" i="36"/>
  <c r="BD33" i="11" s="1"/>
  <c r="BW33" i="36"/>
  <c r="BE33" i="11" s="1"/>
  <c r="BX33" i="36"/>
  <c r="BF33" i="11" s="1"/>
  <c r="BY33" i="36"/>
  <c r="BG33" i="11" s="1"/>
  <c r="BZ33" i="36"/>
  <c r="BH33" i="11" s="1"/>
  <c r="CA33" i="36"/>
  <c r="BI33" i="11" s="1"/>
  <c r="CB33" i="36"/>
  <c r="BJ33" i="11" s="1"/>
  <c r="CC33" i="36"/>
  <c r="BK33" i="11" s="1"/>
  <c r="CD33" i="36"/>
  <c r="BL33" i="11" s="1"/>
  <c r="CE33" i="36"/>
  <c r="BM33" i="11" s="1"/>
  <c r="CF33" i="36"/>
  <c r="BN33" i="11" s="1"/>
  <c r="CG33" i="36"/>
  <c r="BO33" i="11" s="1"/>
  <c r="CH33" i="36"/>
  <c r="BP33" i="11" s="1"/>
  <c r="CI33" i="36"/>
  <c r="BQ33" i="11" s="1"/>
  <c r="CJ33" i="36"/>
  <c r="BR33" i="11" s="1"/>
  <c r="CK33" i="36"/>
  <c r="BS33" i="11" s="1"/>
  <c r="CL33" i="36"/>
  <c r="BT33" i="11" s="1"/>
  <c r="CM33" i="36"/>
  <c r="BU33" i="11" s="1"/>
  <c r="CN33" i="36"/>
  <c r="BV33" i="11" s="1"/>
  <c r="CO33" i="36"/>
  <c r="BW33" i="11" s="1"/>
  <c r="CP33" i="36"/>
  <c r="BX33" i="11" s="1"/>
  <c r="CQ33" i="36"/>
  <c r="BY33" i="11" s="1"/>
  <c r="CR33" i="36"/>
  <c r="BZ33" i="11" s="1"/>
  <c r="CS33" i="36"/>
  <c r="CA33" i="11" s="1"/>
  <c r="CT33" i="36"/>
  <c r="CB33" i="11" s="1"/>
  <c r="CU33" i="36"/>
  <c r="CC33" i="11" s="1"/>
  <c r="CV33" i="36"/>
  <c r="CD33" i="11" s="1"/>
  <c r="CW33" i="36"/>
  <c r="CE33" i="11" s="1"/>
  <c r="CX33" i="36"/>
  <c r="CF33" i="11" s="1"/>
  <c r="CY33" i="36"/>
  <c r="CG33" i="11" s="1"/>
  <c r="CZ33" i="36"/>
  <c r="CH33" i="11" s="1"/>
  <c r="DA33" i="36"/>
  <c r="CI33" i="11" s="1"/>
  <c r="DB33" i="36"/>
  <c r="CJ33" i="11" s="1"/>
  <c r="DC33" i="36"/>
  <c r="CK33" i="11" s="1"/>
  <c r="DD33" i="36"/>
  <c r="CL33" i="11" s="1"/>
  <c r="DE33" i="36"/>
  <c r="CM33" i="11" s="1"/>
  <c r="DF33" i="36"/>
  <c r="CN33" i="11" s="1"/>
  <c r="DG33" i="36"/>
  <c r="CO33" i="11" s="1"/>
  <c r="DH33" i="36"/>
  <c r="CP33" i="11" s="1"/>
  <c r="DI33" i="36"/>
  <c r="CQ33" i="11" s="1"/>
  <c r="DJ33" i="36"/>
  <c r="CR33" i="11" s="1"/>
  <c r="DK33" i="36"/>
  <c r="CS33" i="11" s="1"/>
  <c r="DL33" i="36"/>
  <c r="CT33" i="11" s="1"/>
  <c r="DM33" i="36"/>
  <c r="CU33" i="11" s="1"/>
  <c r="DN33" i="36"/>
  <c r="CV33" i="11" s="1"/>
  <c r="DO33" i="36"/>
  <c r="CW33" i="11" s="1"/>
  <c r="DP33" i="36"/>
  <c r="CX33" i="11" s="1"/>
  <c r="DQ33" i="36"/>
  <c r="CY33" i="11" s="1"/>
  <c r="DR33" i="36"/>
  <c r="CZ33" i="11" s="1"/>
  <c r="DS33" i="36"/>
  <c r="DA33" i="11" s="1"/>
  <c r="DT33" i="36"/>
  <c r="DB33" i="11" s="1"/>
  <c r="DU33" i="36"/>
  <c r="DC33" i="11" s="1"/>
  <c r="DV33" i="36"/>
  <c r="DD33" i="11" s="1"/>
  <c r="DW33" i="36"/>
  <c r="DE33" i="11" s="1"/>
  <c r="DX33" i="36"/>
  <c r="DF33" i="11" s="1"/>
  <c r="DY33" i="36"/>
  <c r="DG33" i="11" s="1"/>
  <c r="DZ33" i="36"/>
  <c r="DH33" i="11" s="1"/>
  <c r="EA33" i="36"/>
  <c r="DI33" i="11" s="1"/>
  <c r="EB33" i="36"/>
  <c r="DJ33" i="11" s="1"/>
  <c r="EC33" i="36"/>
  <c r="DK33" i="11" s="1"/>
  <c r="ED33" i="36"/>
  <c r="DL33" i="11" s="1"/>
  <c r="EE33" i="36"/>
  <c r="DM33" i="11" s="1"/>
  <c r="EF33" i="36"/>
  <c r="DN33" i="11" s="1"/>
  <c r="EG33" i="36"/>
  <c r="DO33" i="11" s="1"/>
  <c r="EH33" i="36"/>
  <c r="DP33" i="11" s="1"/>
  <c r="EI33" i="36"/>
  <c r="DQ33" i="11" s="1"/>
  <c r="EJ33" i="36"/>
  <c r="DR33" i="11" s="1"/>
  <c r="EK33" i="36"/>
  <c r="DS33" i="11" s="1"/>
  <c r="EL33" i="36"/>
  <c r="DT33" i="11" s="1"/>
  <c r="EM33" i="36"/>
  <c r="DU33" i="11" s="1"/>
  <c r="EN33" i="36"/>
  <c r="DV33" i="11" s="1"/>
  <c r="EO33" i="36"/>
  <c r="DW33" i="11" s="1"/>
  <c r="EP33" i="36"/>
  <c r="DX33" i="11" s="1"/>
  <c r="EQ33" i="36"/>
  <c r="DY33" i="11" s="1"/>
  <c r="ER33" i="36"/>
  <c r="DZ33" i="11" s="1"/>
  <c r="ES33" i="36"/>
  <c r="EA33" i="11" s="1"/>
  <c r="ET33" i="36"/>
  <c r="EB33" i="11" s="1"/>
  <c r="EU33" i="36"/>
  <c r="EC33" i="11" s="1"/>
  <c r="EV33" i="36"/>
  <c r="ED33" i="11" s="1"/>
  <c r="EW33" i="36"/>
  <c r="EE33" i="11" s="1"/>
  <c r="EX33" i="36"/>
  <c r="EF33" i="11" s="1"/>
  <c r="EY33" i="36"/>
  <c r="EG33" i="11" s="1"/>
  <c r="EZ33" i="36"/>
  <c r="EH33" i="11" s="1"/>
  <c r="FA33" i="36"/>
  <c r="EI33" i="11" s="1"/>
  <c r="FB33" i="36"/>
  <c r="EJ33" i="11" s="1"/>
  <c r="FC33" i="36"/>
  <c r="EK33" i="11" s="1"/>
  <c r="FD33" i="36"/>
  <c r="EL33" i="11" s="1"/>
  <c r="FE33" i="36"/>
  <c r="EM33" i="11" s="1"/>
  <c r="FF33" i="36"/>
  <c r="EN33" i="11" s="1"/>
  <c r="Z34" i="36"/>
  <c r="H34" i="11" s="1"/>
  <c r="AA34" i="36"/>
  <c r="I34" i="11" s="1"/>
  <c r="AB34" i="36"/>
  <c r="J34" i="11" s="1"/>
  <c r="AC34" i="36"/>
  <c r="K34" i="11" s="1"/>
  <c r="AD34" i="36"/>
  <c r="L34" i="11" s="1"/>
  <c r="AE34" i="36"/>
  <c r="M34" i="11" s="1"/>
  <c r="AF34" i="36"/>
  <c r="N34" i="11" s="1"/>
  <c r="AG34" i="36"/>
  <c r="O34" i="11" s="1"/>
  <c r="AH34" i="36"/>
  <c r="P34" i="11" s="1"/>
  <c r="AI34" i="36"/>
  <c r="Q34" i="11" s="1"/>
  <c r="AJ34" i="36"/>
  <c r="R34" i="11" s="1"/>
  <c r="AK34" i="36"/>
  <c r="S34" i="11" s="1"/>
  <c r="AL34" i="36"/>
  <c r="T34" i="11" s="1"/>
  <c r="AM34" i="36"/>
  <c r="U34" i="11" s="1"/>
  <c r="AN34" i="36"/>
  <c r="V34" i="11" s="1"/>
  <c r="AO34" i="36"/>
  <c r="W34" i="11" s="1"/>
  <c r="AP34" i="36"/>
  <c r="X34" i="11" s="1"/>
  <c r="AQ34" i="36"/>
  <c r="Y34" i="11" s="1"/>
  <c r="AR34" i="36"/>
  <c r="Z34" i="11" s="1"/>
  <c r="AS34" i="36"/>
  <c r="AA34" i="11" s="1"/>
  <c r="AT34" i="36"/>
  <c r="AB34" i="11" s="1"/>
  <c r="AU34" i="36"/>
  <c r="AC34" i="11" s="1"/>
  <c r="AV34" i="36"/>
  <c r="AD34" i="11" s="1"/>
  <c r="AW34" i="36"/>
  <c r="AE34" i="11" s="1"/>
  <c r="AX34" i="36"/>
  <c r="AF34" i="11" s="1"/>
  <c r="AY34" i="36"/>
  <c r="AG34" i="11" s="1"/>
  <c r="AZ34" i="36"/>
  <c r="AH34" i="11" s="1"/>
  <c r="BA34" i="36"/>
  <c r="AI34" i="11" s="1"/>
  <c r="BB34" i="36"/>
  <c r="AJ34" i="11" s="1"/>
  <c r="BC34" i="36"/>
  <c r="AK34" i="11" s="1"/>
  <c r="BD34" i="36"/>
  <c r="AL34" i="11" s="1"/>
  <c r="BE34" i="36"/>
  <c r="AM34" i="11" s="1"/>
  <c r="BF34" i="36"/>
  <c r="AN34" i="11" s="1"/>
  <c r="BG34" i="36"/>
  <c r="AO34" i="11" s="1"/>
  <c r="BH34" i="36"/>
  <c r="AP34" i="11" s="1"/>
  <c r="BI34" i="36"/>
  <c r="AQ34" i="11" s="1"/>
  <c r="BJ34" i="36"/>
  <c r="AR34" i="11" s="1"/>
  <c r="BK34" i="36"/>
  <c r="AS34" i="11" s="1"/>
  <c r="BL34" i="36"/>
  <c r="AT34" i="11" s="1"/>
  <c r="BM34" i="36"/>
  <c r="AU34" i="11" s="1"/>
  <c r="BN34" i="36"/>
  <c r="AV34" i="11" s="1"/>
  <c r="BO34" i="36"/>
  <c r="AW34" i="11" s="1"/>
  <c r="BP34" i="36"/>
  <c r="AX34" i="11" s="1"/>
  <c r="BQ34" i="36"/>
  <c r="AY34" i="11" s="1"/>
  <c r="BR34" i="36"/>
  <c r="AZ34" i="11" s="1"/>
  <c r="BS34" i="36"/>
  <c r="BA34" i="11" s="1"/>
  <c r="BT34" i="36"/>
  <c r="BB34" i="11" s="1"/>
  <c r="BU34" i="36"/>
  <c r="BC34" i="11" s="1"/>
  <c r="BV34" i="36"/>
  <c r="BD34" i="11" s="1"/>
  <c r="BW34" i="36"/>
  <c r="BE34" i="11" s="1"/>
  <c r="BX34" i="36"/>
  <c r="BF34" i="11" s="1"/>
  <c r="BY34" i="36"/>
  <c r="BG34" i="11" s="1"/>
  <c r="BZ34" i="36"/>
  <c r="BH34" i="11" s="1"/>
  <c r="CA34" i="36"/>
  <c r="BI34" i="11" s="1"/>
  <c r="CB34" i="36"/>
  <c r="BJ34" i="11" s="1"/>
  <c r="CC34" i="36"/>
  <c r="BK34" i="11" s="1"/>
  <c r="CD34" i="36"/>
  <c r="BL34" i="11" s="1"/>
  <c r="CE34" i="36"/>
  <c r="BM34" i="11" s="1"/>
  <c r="CF34" i="36"/>
  <c r="BN34" i="11" s="1"/>
  <c r="CG34" i="36"/>
  <c r="BO34" i="11" s="1"/>
  <c r="CH34" i="36"/>
  <c r="BP34" i="11" s="1"/>
  <c r="CI34" i="36"/>
  <c r="BQ34" i="11" s="1"/>
  <c r="CJ34" i="36"/>
  <c r="BR34" i="11" s="1"/>
  <c r="CK34" i="36"/>
  <c r="BS34" i="11" s="1"/>
  <c r="CL34" i="36"/>
  <c r="BT34" i="11" s="1"/>
  <c r="CM34" i="36"/>
  <c r="BU34" i="11" s="1"/>
  <c r="CN34" i="36"/>
  <c r="BV34" i="11" s="1"/>
  <c r="CO34" i="36"/>
  <c r="BW34" i="11" s="1"/>
  <c r="CP34" i="36"/>
  <c r="BX34" i="11" s="1"/>
  <c r="CQ34" i="36"/>
  <c r="BY34" i="11" s="1"/>
  <c r="CR34" i="36"/>
  <c r="BZ34" i="11" s="1"/>
  <c r="CS34" i="36"/>
  <c r="CA34" i="11" s="1"/>
  <c r="CT34" i="36"/>
  <c r="CB34" i="11" s="1"/>
  <c r="CU34" i="36"/>
  <c r="CC34" i="11" s="1"/>
  <c r="CV34" i="36"/>
  <c r="CD34" i="11" s="1"/>
  <c r="CW34" i="36"/>
  <c r="CE34" i="11" s="1"/>
  <c r="CX34" i="36"/>
  <c r="CF34" i="11" s="1"/>
  <c r="CY34" i="36"/>
  <c r="CG34" i="11" s="1"/>
  <c r="CZ34" i="36"/>
  <c r="CH34" i="11" s="1"/>
  <c r="DA34" i="36"/>
  <c r="CI34" i="11" s="1"/>
  <c r="DB34" i="36"/>
  <c r="CJ34" i="11" s="1"/>
  <c r="DC34" i="36"/>
  <c r="CK34" i="11" s="1"/>
  <c r="DD34" i="36"/>
  <c r="CL34" i="11" s="1"/>
  <c r="DE34" i="36"/>
  <c r="CM34" i="11" s="1"/>
  <c r="DF34" i="36"/>
  <c r="CN34" i="11" s="1"/>
  <c r="DG34" i="36"/>
  <c r="CO34" i="11" s="1"/>
  <c r="DH34" i="36"/>
  <c r="CP34" i="11" s="1"/>
  <c r="DI34" i="36"/>
  <c r="CQ34" i="11" s="1"/>
  <c r="DJ34" i="36"/>
  <c r="CR34" i="11" s="1"/>
  <c r="DK34" i="36"/>
  <c r="CS34" i="11" s="1"/>
  <c r="DL34" i="36"/>
  <c r="CT34" i="11" s="1"/>
  <c r="DM34" i="36"/>
  <c r="CU34" i="11" s="1"/>
  <c r="DN34" i="36"/>
  <c r="CV34" i="11" s="1"/>
  <c r="DO34" i="36"/>
  <c r="CW34" i="11" s="1"/>
  <c r="DP34" i="36"/>
  <c r="CX34" i="11" s="1"/>
  <c r="DQ34" i="36"/>
  <c r="CY34" i="11" s="1"/>
  <c r="DR34" i="36"/>
  <c r="CZ34" i="11" s="1"/>
  <c r="DS34" i="36"/>
  <c r="DA34" i="11" s="1"/>
  <c r="DT34" i="36"/>
  <c r="DB34" i="11" s="1"/>
  <c r="DU34" i="36"/>
  <c r="DC34" i="11" s="1"/>
  <c r="DV34" i="36"/>
  <c r="DD34" i="11" s="1"/>
  <c r="DW34" i="36"/>
  <c r="DE34" i="11" s="1"/>
  <c r="DX34" i="36"/>
  <c r="DF34" i="11" s="1"/>
  <c r="DY34" i="36"/>
  <c r="DG34" i="11" s="1"/>
  <c r="DZ34" i="36"/>
  <c r="DH34" i="11" s="1"/>
  <c r="EA34" i="36"/>
  <c r="DI34" i="11" s="1"/>
  <c r="EB34" i="36"/>
  <c r="DJ34" i="11" s="1"/>
  <c r="EC34" i="36"/>
  <c r="DK34" i="11" s="1"/>
  <c r="ED34" i="36"/>
  <c r="DL34" i="11" s="1"/>
  <c r="EE34" i="36"/>
  <c r="DM34" i="11" s="1"/>
  <c r="EF34" i="36"/>
  <c r="DN34" i="11" s="1"/>
  <c r="EG34" i="36"/>
  <c r="DO34" i="11" s="1"/>
  <c r="EH34" i="36"/>
  <c r="DP34" i="11" s="1"/>
  <c r="EI34" i="36"/>
  <c r="DQ34" i="11" s="1"/>
  <c r="EJ34" i="36"/>
  <c r="DR34" i="11" s="1"/>
  <c r="EK34" i="36"/>
  <c r="DS34" i="11" s="1"/>
  <c r="EL34" i="36"/>
  <c r="DT34" i="11" s="1"/>
  <c r="EM34" i="36"/>
  <c r="DU34" i="11" s="1"/>
  <c r="EN34" i="36"/>
  <c r="DV34" i="11" s="1"/>
  <c r="EO34" i="36"/>
  <c r="DW34" i="11" s="1"/>
  <c r="EP34" i="36"/>
  <c r="DX34" i="11" s="1"/>
  <c r="EQ34" i="36"/>
  <c r="DY34" i="11" s="1"/>
  <c r="ER34" i="36"/>
  <c r="DZ34" i="11" s="1"/>
  <c r="ES34" i="36"/>
  <c r="EA34" i="11" s="1"/>
  <c r="ET34" i="36"/>
  <c r="EB34" i="11" s="1"/>
  <c r="EU34" i="36"/>
  <c r="EC34" i="11" s="1"/>
  <c r="EV34" i="36"/>
  <c r="ED34" i="11" s="1"/>
  <c r="EW34" i="36"/>
  <c r="EE34" i="11" s="1"/>
  <c r="EX34" i="36"/>
  <c r="EF34" i="11" s="1"/>
  <c r="EY34" i="36"/>
  <c r="EG34" i="11" s="1"/>
  <c r="EZ34" i="36"/>
  <c r="EH34" i="11" s="1"/>
  <c r="FA34" i="36"/>
  <c r="EI34" i="11" s="1"/>
  <c r="FB34" i="36"/>
  <c r="EJ34" i="11" s="1"/>
  <c r="FC34" i="36"/>
  <c r="EK34" i="11" s="1"/>
  <c r="FD34" i="36"/>
  <c r="EL34" i="11" s="1"/>
  <c r="FE34" i="36"/>
  <c r="EM34" i="11" s="1"/>
  <c r="FF34" i="36"/>
  <c r="EN34" i="11" s="1"/>
  <c r="Z35" i="36"/>
  <c r="H35" i="11" s="1"/>
  <c r="AA35" i="36"/>
  <c r="I35" i="11" s="1"/>
  <c r="AB35" i="36"/>
  <c r="J35" i="11" s="1"/>
  <c r="AC35" i="36"/>
  <c r="K35" i="11" s="1"/>
  <c r="AD35" i="36"/>
  <c r="L35" i="11" s="1"/>
  <c r="AE35" i="36"/>
  <c r="M35" i="11" s="1"/>
  <c r="AF35" i="36"/>
  <c r="N35" i="11" s="1"/>
  <c r="AG35" i="36"/>
  <c r="O35" i="11" s="1"/>
  <c r="AH35" i="36"/>
  <c r="P35" i="11" s="1"/>
  <c r="AI35" i="36"/>
  <c r="Q35" i="11" s="1"/>
  <c r="AJ35" i="36"/>
  <c r="R35" i="11" s="1"/>
  <c r="AK35" i="36"/>
  <c r="S35" i="11" s="1"/>
  <c r="AL35" i="36"/>
  <c r="T35" i="11" s="1"/>
  <c r="AM35" i="36"/>
  <c r="U35" i="11" s="1"/>
  <c r="AN35" i="36"/>
  <c r="V35" i="11" s="1"/>
  <c r="AO35" i="36"/>
  <c r="W35" i="11" s="1"/>
  <c r="AP35" i="36"/>
  <c r="X35" i="11" s="1"/>
  <c r="AQ35" i="36"/>
  <c r="Y35" i="11" s="1"/>
  <c r="AR35" i="36"/>
  <c r="Z35" i="11" s="1"/>
  <c r="AS35" i="36"/>
  <c r="AA35" i="11" s="1"/>
  <c r="AT35" i="36"/>
  <c r="AB35" i="11" s="1"/>
  <c r="AU35" i="36"/>
  <c r="AC35" i="11" s="1"/>
  <c r="AV35" i="36"/>
  <c r="AD35" i="11" s="1"/>
  <c r="AW35" i="36"/>
  <c r="AE35" i="11" s="1"/>
  <c r="AX35" i="36"/>
  <c r="AF35" i="11" s="1"/>
  <c r="AY35" i="36"/>
  <c r="AG35" i="11" s="1"/>
  <c r="AZ35" i="36"/>
  <c r="AH35" i="11" s="1"/>
  <c r="BA35" i="36"/>
  <c r="AI35" i="11" s="1"/>
  <c r="BB35" i="36"/>
  <c r="AJ35" i="11" s="1"/>
  <c r="BC35" i="36"/>
  <c r="AK35" i="11" s="1"/>
  <c r="BD35" i="36"/>
  <c r="AL35" i="11" s="1"/>
  <c r="BE35" i="36"/>
  <c r="AM35" i="11" s="1"/>
  <c r="BF35" i="36"/>
  <c r="AN35" i="11" s="1"/>
  <c r="BG35" i="36"/>
  <c r="AO35" i="11" s="1"/>
  <c r="BH35" i="36"/>
  <c r="AP35" i="11" s="1"/>
  <c r="BI35" i="36"/>
  <c r="AQ35" i="11" s="1"/>
  <c r="BJ35" i="36"/>
  <c r="AR35" i="11" s="1"/>
  <c r="BK35" i="36"/>
  <c r="AS35" i="11" s="1"/>
  <c r="BL35" i="36"/>
  <c r="AT35" i="11" s="1"/>
  <c r="BM35" i="36"/>
  <c r="AU35" i="11" s="1"/>
  <c r="BN35" i="36"/>
  <c r="AV35" i="11" s="1"/>
  <c r="BO35" i="36"/>
  <c r="AW35" i="11" s="1"/>
  <c r="BP35" i="36"/>
  <c r="AX35" i="11" s="1"/>
  <c r="BQ35" i="36"/>
  <c r="AY35" i="11" s="1"/>
  <c r="BR35" i="36"/>
  <c r="AZ35" i="11" s="1"/>
  <c r="BS35" i="36"/>
  <c r="BA35" i="11" s="1"/>
  <c r="BT35" i="36"/>
  <c r="BB35" i="11" s="1"/>
  <c r="BU35" i="36"/>
  <c r="BC35" i="11" s="1"/>
  <c r="BV35" i="36"/>
  <c r="BD35" i="11" s="1"/>
  <c r="BW35" i="36"/>
  <c r="BE35" i="11" s="1"/>
  <c r="BX35" i="36"/>
  <c r="BF35" i="11" s="1"/>
  <c r="BY35" i="36"/>
  <c r="BG35" i="11" s="1"/>
  <c r="BZ35" i="36"/>
  <c r="BH35" i="11" s="1"/>
  <c r="CA35" i="36"/>
  <c r="BI35" i="11" s="1"/>
  <c r="CB35" i="36"/>
  <c r="BJ35" i="11" s="1"/>
  <c r="CC35" i="36"/>
  <c r="BK35" i="11" s="1"/>
  <c r="CD35" i="36"/>
  <c r="BL35" i="11" s="1"/>
  <c r="CE35" i="36"/>
  <c r="BM35" i="11" s="1"/>
  <c r="CF35" i="36"/>
  <c r="BN35" i="11" s="1"/>
  <c r="CG35" i="36"/>
  <c r="BO35" i="11" s="1"/>
  <c r="CH35" i="36"/>
  <c r="BP35" i="11" s="1"/>
  <c r="CI35" i="36"/>
  <c r="BQ35" i="11" s="1"/>
  <c r="CJ35" i="36"/>
  <c r="BR35" i="11" s="1"/>
  <c r="CK35" i="36"/>
  <c r="BS35" i="11" s="1"/>
  <c r="CL35" i="36"/>
  <c r="BT35" i="11" s="1"/>
  <c r="CM35" i="36"/>
  <c r="BU35" i="11" s="1"/>
  <c r="CN35" i="36"/>
  <c r="BV35" i="11" s="1"/>
  <c r="CO35" i="36"/>
  <c r="BW35" i="11" s="1"/>
  <c r="CP35" i="36"/>
  <c r="BX35" i="11" s="1"/>
  <c r="CQ35" i="36"/>
  <c r="BY35" i="11" s="1"/>
  <c r="CR35" i="36"/>
  <c r="BZ35" i="11" s="1"/>
  <c r="CS35" i="36"/>
  <c r="CA35" i="11" s="1"/>
  <c r="CT35" i="36"/>
  <c r="CB35" i="11" s="1"/>
  <c r="CU35" i="36"/>
  <c r="CC35" i="11" s="1"/>
  <c r="CV35" i="36"/>
  <c r="CD35" i="11" s="1"/>
  <c r="CW35" i="36"/>
  <c r="CE35" i="11" s="1"/>
  <c r="CX35" i="36"/>
  <c r="CF35" i="11" s="1"/>
  <c r="CY35" i="36"/>
  <c r="CG35" i="11" s="1"/>
  <c r="CZ35" i="36"/>
  <c r="CH35" i="11" s="1"/>
  <c r="DA35" i="36"/>
  <c r="CI35" i="11" s="1"/>
  <c r="DB35" i="36"/>
  <c r="CJ35" i="11" s="1"/>
  <c r="DC35" i="36"/>
  <c r="CK35" i="11" s="1"/>
  <c r="DD35" i="36"/>
  <c r="CL35" i="11" s="1"/>
  <c r="DE35" i="36"/>
  <c r="CM35" i="11" s="1"/>
  <c r="DF35" i="36"/>
  <c r="CN35" i="11" s="1"/>
  <c r="DG35" i="36"/>
  <c r="CO35" i="11" s="1"/>
  <c r="DH35" i="36"/>
  <c r="CP35" i="11" s="1"/>
  <c r="DI35" i="36"/>
  <c r="CQ35" i="11" s="1"/>
  <c r="DJ35" i="36"/>
  <c r="CR35" i="11" s="1"/>
  <c r="DK35" i="36"/>
  <c r="CS35" i="11" s="1"/>
  <c r="DL35" i="36"/>
  <c r="CT35" i="11" s="1"/>
  <c r="DM35" i="36"/>
  <c r="CU35" i="11" s="1"/>
  <c r="DN35" i="36"/>
  <c r="CV35" i="11" s="1"/>
  <c r="DO35" i="36"/>
  <c r="CW35" i="11" s="1"/>
  <c r="DP35" i="36"/>
  <c r="CX35" i="11" s="1"/>
  <c r="DQ35" i="36"/>
  <c r="CY35" i="11" s="1"/>
  <c r="DR35" i="36"/>
  <c r="CZ35" i="11" s="1"/>
  <c r="DS35" i="36"/>
  <c r="DA35" i="11" s="1"/>
  <c r="DT35" i="36"/>
  <c r="DB35" i="11" s="1"/>
  <c r="DU35" i="36"/>
  <c r="DC35" i="11" s="1"/>
  <c r="DV35" i="36"/>
  <c r="DD35" i="11" s="1"/>
  <c r="DW35" i="36"/>
  <c r="DE35" i="11" s="1"/>
  <c r="DX35" i="36"/>
  <c r="DF35" i="11" s="1"/>
  <c r="DY35" i="36"/>
  <c r="DG35" i="11" s="1"/>
  <c r="DZ35" i="36"/>
  <c r="DH35" i="11" s="1"/>
  <c r="EA35" i="36"/>
  <c r="DI35" i="11" s="1"/>
  <c r="EB35" i="36"/>
  <c r="DJ35" i="11" s="1"/>
  <c r="EC35" i="36"/>
  <c r="DK35" i="11" s="1"/>
  <c r="ED35" i="36"/>
  <c r="DL35" i="11" s="1"/>
  <c r="EE35" i="36"/>
  <c r="DM35" i="11" s="1"/>
  <c r="EF35" i="36"/>
  <c r="DN35" i="11" s="1"/>
  <c r="EG35" i="36"/>
  <c r="DO35" i="11" s="1"/>
  <c r="EH35" i="36"/>
  <c r="DP35" i="11" s="1"/>
  <c r="EI35" i="36"/>
  <c r="DQ35" i="11" s="1"/>
  <c r="EJ35" i="36"/>
  <c r="DR35" i="11" s="1"/>
  <c r="EK35" i="36"/>
  <c r="DS35" i="11" s="1"/>
  <c r="EL35" i="36"/>
  <c r="DT35" i="11" s="1"/>
  <c r="EM35" i="36"/>
  <c r="DU35" i="11" s="1"/>
  <c r="EN35" i="36"/>
  <c r="DV35" i="11" s="1"/>
  <c r="EO35" i="36"/>
  <c r="DW35" i="11" s="1"/>
  <c r="EP35" i="36"/>
  <c r="DX35" i="11" s="1"/>
  <c r="EQ35" i="36"/>
  <c r="DY35" i="11" s="1"/>
  <c r="ER35" i="36"/>
  <c r="DZ35" i="11" s="1"/>
  <c r="ES35" i="36"/>
  <c r="EA35" i="11" s="1"/>
  <c r="ET35" i="36"/>
  <c r="EB35" i="11" s="1"/>
  <c r="EU35" i="36"/>
  <c r="EC35" i="11" s="1"/>
  <c r="EV35" i="36"/>
  <c r="ED35" i="11" s="1"/>
  <c r="EW35" i="36"/>
  <c r="EE35" i="11" s="1"/>
  <c r="EX35" i="36"/>
  <c r="EF35" i="11" s="1"/>
  <c r="EY35" i="36"/>
  <c r="EG35" i="11" s="1"/>
  <c r="EZ35" i="36"/>
  <c r="EH35" i="11" s="1"/>
  <c r="FA35" i="36"/>
  <c r="EI35" i="11" s="1"/>
  <c r="FB35" i="36"/>
  <c r="EJ35" i="11" s="1"/>
  <c r="FC35" i="36"/>
  <c r="EK35" i="11" s="1"/>
  <c r="FD35" i="36"/>
  <c r="EL35" i="11" s="1"/>
  <c r="FE35" i="36"/>
  <c r="EM35" i="11" s="1"/>
  <c r="FF35" i="36"/>
  <c r="EN35" i="11" s="1"/>
  <c r="Z36" i="36"/>
  <c r="H36" i="11" s="1"/>
  <c r="AA36" i="36"/>
  <c r="I36" i="11" s="1"/>
  <c r="AB36" i="36"/>
  <c r="J36" i="11" s="1"/>
  <c r="AC36" i="36"/>
  <c r="K36" i="11" s="1"/>
  <c r="AD36" i="36"/>
  <c r="L36" i="11" s="1"/>
  <c r="AE36" i="36"/>
  <c r="M36" i="11" s="1"/>
  <c r="AF36" i="36"/>
  <c r="N36" i="11" s="1"/>
  <c r="AG36" i="36"/>
  <c r="O36" i="11" s="1"/>
  <c r="AH36" i="36"/>
  <c r="P36" i="11" s="1"/>
  <c r="AI36" i="36"/>
  <c r="Q36" i="11" s="1"/>
  <c r="AJ36" i="36"/>
  <c r="R36" i="11" s="1"/>
  <c r="AK36" i="36"/>
  <c r="S36" i="11" s="1"/>
  <c r="AL36" i="36"/>
  <c r="T36" i="11" s="1"/>
  <c r="AM36" i="36"/>
  <c r="U36" i="11" s="1"/>
  <c r="AN36" i="36"/>
  <c r="V36" i="11" s="1"/>
  <c r="AO36" i="36"/>
  <c r="W36" i="11" s="1"/>
  <c r="AP36" i="36"/>
  <c r="X36" i="11" s="1"/>
  <c r="AQ36" i="36"/>
  <c r="Y36" i="11" s="1"/>
  <c r="AR36" i="36"/>
  <c r="Z36" i="11" s="1"/>
  <c r="AS36" i="36"/>
  <c r="AA36" i="11" s="1"/>
  <c r="AT36" i="36"/>
  <c r="AB36" i="11" s="1"/>
  <c r="AU36" i="36"/>
  <c r="AC36" i="11" s="1"/>
  <c r="AV36" i="36"/>
  <c r="AD36" i="11" s="1"/>
  <c r="AW36" i="36"/>
  <c r="AE36" i="11" s="1"/>
  <c r="AX36" i="36"/>
  <c r="AF36" i="11" s="1"/>
  <c r="AY36" i="36"/>
  <c r="AG36" i="11" s="1"/>
  <c r="AZ36" i="36"/>
  <c r="AH36" i="11" s="1"/>
  <c r="BA36" i="36"/>
  <c r="AI36" i="11" s="1"/>
  <c r="BB36" i="36"/>
  <c r="AJ36" i="11" s="1"/>
  <c r="BC36" i="36"/>
  <c r="AK36" i="11" s="1"/>
  <c r="BD36" i="36"/>
  <c r="AL36" i="11" s="1"/>
  <c r="BE36" i="36"/>
  <c r="AM36" i="11" s="1"/>
  <c r="BF36" i="36"/>
  <c r="AN36" i="11" s="1"/>
  <c r="BG36" i="36"/>
  <c r="AO36" i="11" s="1"/>
  <c r="BH36" i="36"/>
  <c r="AP36" i="11" s="1"/>
  <c r="BI36" i="36"/>
  <c r="AQ36" i="11" s="1"/>
  <c r="BJ36" i="36"/>
  <c r="AR36" i="11" s="1"/>
  <c r="BK36" i="36"/>
  <c r="AS36" i="11" s="1"/>
  <c r="BL36" i="36"/>
  <c r="AT36" i="11" s="1"/>
  <c r="BM36" i="36"/>
  <c r="AU36" i="11" s="1"/>
  <c r="BN36" i="36"/>
  <c r="AV36" i="11" s="1"/>
  <c r="BO36" i="36"/>
  <c r="AW36" i="11" s="1"/>
  <c r="BP36" i="36"/>
  <c r="AX36" i="11" s="1"/>
  <c r="BQ36" i="36"/>
  <c r="AY36" i="11" s="1"/>
  <c r="BR36" i="36"/>
  <c r="AZ36" i="11" s="1"/>
  <c r="BS36" i="36"/>
  <c r="BA36" i="11" s="1"/>
  <c r="BT36" i="36"/>
  <c r="BB36" i="11" s="1"/>
  <c r="BU36" i="36"/>
  <c r="BC36" i="11" s="1"/>
  <c r="BV36" i="36"/>
  <c r="BD36" i="11" s="1"/>
  <c r="BW36" i="36"/>
  <c r="BE36" i="11" s="1"/>
  <c r="BX36" i="36"/>
  <c r="BF36" i="11" s="1"/>
  <c r="BY36" i="36"/>
  <c r="BG36" i="11" s="1"/>
  <c r="BZ36" i="36"/>
  <c r="BH36" i="11" s="1"/>
  <c r="CA36" i="36"/>
  <c r="BI36" i="11" s="1"/>
  <c r="CB36" i="36"/>
  <c r="BJ36" i="11" s="1"/>
  <c r="CC36" i="36"/>
  <c r="BK36" i="11" s="1"/>
  <c r="CD36" i="36"/>
  <c r="BL36" i="11" s="1"/>
  <c r="CE36" i="36"/>
  <c r="BM36" i="11" s="1"/>
  <c r="CF36" i="36"/>
  <c r="BN36" i="11" s="1"/>
  <c r="CG36" i="36"/>
  <c r="BO36" i="11" s="1"/>
  <c r="CH36" i="36"/>
  <c r="BP36" i="11" s="1"/>
  <c r="CI36" i="36"/>
  <c r="BQ36" i="11" s="1"/>
  <c r="CJ36" i="36"/>
  <c r="BR36" i="11" s="1"/>
  <c r="CK36" i="36"/>
  <c r="BS36" i="11" s="1"/>
  <c r="CL36" i="36"/>
  <c r="BT36" i="11" s="1"/>
  <c r="CM36" i="36"/>
  <c r="BU36" i="11" s="1"/>
  <c r="CN36" i="36"/>
  <c r="BV36" i="11" s="1"/>
  <c r="CO36" i="36"/>
  <c r="BW36" i="11" s="1"/>
  <c r="CP36" i="36"/>
  <c r="BX36" i="11" s="1"/>
  <c r="CQ36" i="36"/>
  <c r="BY36" i="11" s="1"/>
  <c r="CR36" i="36"/>
  <c r="BZ36" i="11" s="1"/>
  <c r="CS36" i="36"/>
  <c r="CA36" i="11" s="1"/>
  <c r="CT36" i="36"/>
  <c r="CB36" i="11" s="1"/>
  <c r="CU36" i="36"/>
  <c r="CC36" i="11" s="1"/>
  <c r="CV36" i="36"/>
  <c r="CD36" i="11" s="1"/>
  <c r="CW36" i="36"/>
  <c r="CE36" i="11" s="1"/>
  <c r="CX36" i="36"/>
  <c r="CF36" i="11" s="1"/>
  <c r="CY36" i="36"/>
  <c r="CG36" i="11" s="1"/>
  <c r="CZ36" i="36"/>
  <c r="CH36" i="11" s="1"/>
  <c r="DA36" i="36"/>
  <c r="CI36" i="11" s="1"/>
  <c r="DB36" i="36"/>
  <c r="CJ36" i="11" s="1"/>
  <c r="DC36" i="36"/>
  <c r="CK36" i="11" s="1"/>
  <c r="DD36" i="36"/>
  <c r="CL36" i="11" s="1"/>
  <c r="DE36" i="36"/>
  <c r="CM36" i="11" s="1"/>
  <c r="DF36" i="36"/>
  <c r="CN36" i="11" s="1"/>
  <c r="DG36" i="36"/>
  <c r="CO36" i="11" s="1"/>
  <c r="DH36" i="36"/>
  <c r="CP36" i="11" s="1"/>
  <c r="DI36" i="36"/>
  <c r="CQ36" i="11" s="1"/>
  <c r="DJ36" i="36"/>
  <c r="CR36" i="11" s="1"/>
  <c r="DK36" i="36"/>
  <c r="CS36" i="11" s="1"/>
  <c r="DL36" i="36"/>
  <c r="CT36" i="11" s="1"/>
  <c r="DM36" i="36"/>
  <c r="CU36" i="11" s="1"/>
  <c r="DN36" i="36"/>
  <c r="CV36" i="11" s="1"/>
  <c r="DO36" i="36"/>
  <c r="CW36" i="11" s="1"/>
  <c r="DP36" i="36"/>
  <c r="CX36" i="11" s="1"/>
  <c r="DQ36" i="36"/>
  <c r="CY36" i="11" s="1"/>
  <c r="DR36" i="36"/>
  <c r="CZ36" i="11" s="1"/>
  <c r="DS36" i="36"/>
  <c r="DA36" i="11" s="1"/>
  <c r="DT36" i="36"/>
  <c r="DB36" i="11" s="1"/>
  <c r="DU36" i="36"/>
  <c r="DC36" i="11" s="1"/>
  <c r="DV36" i="36"/>
  <c r="DD36" i="11" s="1"/>
  <c r="DW36" i="36"/>
  <c r="DE36" i="11" s="1"/>
  <c r="DX36" i="36"/>
  <c r="DF36" i="11" s="1"/>
  <c r="DY36" i="36"/>
  <c r="DG36" i="11" s="1"/>
  <c r="DZ36" i="36"/>
  <c r="DH36" i="11" s="1"/>
  <c r="EA36" i="36"/>
  <c r="DI36" i="11" s="1"/>
  <c r="EB36" i="36"/>
  <c r="DJ36" i="11" s="1"/>
  <c r="EC36" i="36"/>
  <c r="DK36" i="11" s="1"/>
  <c r="ED36" i="36"/>
  <c r="DL36" i="11" s="1"/>
  <c r="EE36" i="36"/>
  <c r="DM36" i="11" s="1"/>
  <c r="EF36" i="36"/>
  <c r="DN36" i="11" s="1"/>
  <c r="EG36" i="36"/>
  <c r="DO36" i="11" s="1"/>
  <c r="EH36" i="36"/>
  <c r="DP36" i="11" s="1"/>
  <c r="EI36" i="36"/>
  <c r="DQ36" i="11" s="1"/>
  <c r="EJ36" i="36"/>
  <c r="DR36" i="11" s="1"/>
  <c r="EK36" i="36"/>
  <c r="DS36" i="11" s="1"/>
  <c r="EL36" i="36"/>
  <c r="DT36" i="11" s="1"/>
  <c r="EM36" i="36"/>
  <c r="DU36" i="11" s="1"/>
  <c r="EN36" i="36"/>
  <c r="DV36" i="11" s="1"/>
  <c r="EO36" i="36"/>
  <c r="DW36" i="11" s="1"/>
  <c r="EP36" i="36"/>
  <c r="DX36" i="11" s="1"/>
  <c r="EQ36" i="36"/>
  <c r="DY36" i="11" s="1"/>
  <c r="ER36" i="36"/>
  <c r="DZ36" i="11" s="1"/>
  <c r="ES36" i="36"/>
  <c r="EA36" i="11" s="1"/>
  <c r="ET36" i="36"/>
  <c r="EB36" i="11" s="1"/>
  <c r="EU36" i="36"/>
  <c r="EC36" i="11" s="1"/>
  <c r="EV36" i="36"/>
  <c r="ED36" i="11" s="1"/>
  <c r="EW36" i="36"/>
  <c r="EE36" i="11" s="1"/>
  <c r="EX36" i="36"/>
  <c r="EF36" i="11" s="1"/>
  <c r="EY36" i="36"/>
  <c r="EG36" i="11" s="1"/>
  <c r="EZ36" i="36"/>
  <c r="EH36" i="11" s="1"/>
  <c r="FA36" i="36"/>
  <c r="EI36" i="11" s="1"/>
  <c r="FB36" i="36"/>
  <c r="EJ36" i="11" s="1"/>
  <c r="FC36" i="36"/>
  <c r="EK36" i="11" s="1"/>
  <c r="FD36" i="36"/>
  <c r="EL36" i="11" s="1"/>
  <c r="FE36" i="36"/>
  <c r="EM36" i="11" s="1"/>
  <c r="FF36" i="36"/>
  <c r="EN36" i="11" s="1"/>
  <c r="Z37" i="36"/>
  <c r="H37" i="11" s="1"/>
  <c r="AA37" i="36"/>
  <c r="I37" i="11" s="1"/>
  <c r="AB37" i="36"/>
  <c r="J37" i="11" s="1"/>
  <c r="AC37" i="36"/>
  <c r="K37" i="11" s="1"/>
  <c r="AD37" i="36"/>
  <c r="L37" i="11" s="1"/>
  <c r="AE37" i="36"/>
  <c r="M37" i="11" s="1"/>
  <c r="AF37" i="36"/>
  <c r="N37" i="11" s="1"/>
  <c r="AG37" i="36"/>
  <c r="O37" i="11" s="1"/>
  <c r="AH37" i="36"/>
  <c r="P37" i="11" s="1"/>
  <c r="AI37" i="36"/>
  <c r="Q37" i="11" s="1"/>
  <c r="AJ37" i="36"/>
  <c r="R37" i="11" s="1"/>
  <c r="AK37" i="36"/>
  <c r="S37" i="11" s="1"/>
  <c r="AL37" i="36"/>
  <c r="T37" i="11" s="1"/>
  <c r="AM37" i="36"/>
  <c r="U37" i="11" s="1"/>
  <c r="AN37" i="36"/>
  <c r="V37" i="11" s="1"/>
  <c r="AO37" i="36"/>
  <c r="W37" i="11" s="1"/>
  <c r="AP37" i="36"/>
  <c r="X37" i="11" s="1"/>
  <c r="AQ37" i="36"/>
  <c r="Y37" i="11" s="1"/>
  <c r="AR37" i="36"/>
  <c r="Z37" i="11" s="1"/>
  <c r="AS37" i="36"/>
  <c r="AA37" i="11" s="1"/>
  <c r="AT37" i="36"/>
  <c r="AB37" i="11" s="1"/>
  <c r="AU37" i="36"/>
  <c r="AC37" i="11" s="1"/>
  <c r="AV37" i="36"/>
  <c r="AD37" i="11" s="1"/>
  <c r="AW37" i="36"/>
  <c r="AE37" i="11" s="1"/>
  <c r="AX37" i="36"/>
  <c r="AF37" i="11" s="1"/>
  <c r="AY37" i="36"/>
  <c r="AG37" i="11" s="1"/>
  <c r="AZ37" i="36"/>
  <c r="AH37" i="11" s="1"/>
  <c r="BA37" i="36"/>
  <c r="AI37" i="11" s="1"/>
  <c r="BB37" i="36"/>
  <c r="AJ37" i="11" s="1"/>
  <c r="BC37" i="36"/>
  <c r="AK37" i="11" s="1"/>
  <c r="BD37" i="36"/>
  <c r="AL37" i="11" s="1"/>
  <c r="BE37" i="36"/>
  <c r="AM37" i="11" s="1"/>
  <c r="BF37" i="36"/>
  <c r="AN37" i="11" s="1"/>
  <c r="BG37" i="36"/>
  <c r="AO37" i="11" s="1"/>
  <c r="BH37" i="36"/>
  <c r="AP37" i="11" s="1"/>
  <c r="BI37" i="36"/>
  <c r="AQ37" i="11" s="1"/>
  <c r="BJ37" i="36"/>
  <c r="AR37" i="11" s="1"/>
  <c r="BK37" i="36"/>
  <c r="AS37" i="11" s="1"/>
  <c r="BL37" i="36"/>
  <c r="AT37" i="11" s="1"/>
  <c r="BM37" i="36"/>
  <c r="AU37" i="11" s="1"/>
  <c r="BN37" i="36"/>
  <c r="AV37" i="11" s="1"/>
  <c r="BO37" i="36"/>
  <c r="AW37" i="11" s="1"/>
  <c r="BP37" i="36"/>
  <c r="AX37" i="11" s="1"/>
  <c r="BQ37" i="36"/>
  <c r="AY37" i="11" s="1"/>
  <c r="BR37" i="36"/>
  <c r="AZ37" i="11" s="1"/>
  <c r="BS37" i="36"/>
  <c r="BA37" i="11" s="1"/>
  <c r="BT37" i="36"/>
  <c r="BB37" i="11" s="1"/>
  <c r="BU37" i="36"/>
  <c r="BC37" i="11" s="1"/>
  <c r="BV37" i="36"/>
  <c r="BD37" i="11" s="1"/>
  <c r="BW37" i="36"/>
  <c r="BE37" i="11" s="1"/>
  <c r="BX37" i="36"/>
  <c r="BF37" i="11" s="1"/>
  <c r="BY37" i="36"/>
  <c r="BG37" i="11" s="1"/>
  <c r="BZ37" i="36"/>
  <c r="BH37" i="11" s="1"/>
  <c r="CA37" i="36"/>
  <c r="BI37" i="11" s="1"/>
  <c r="CB37" i="36"/>
  <c r="BJ37" i="11" s="1"/>
  <c r="CC37" i="36"/>
  <c r="BK37" i="11" s="1"/>
  <c r="CD37" i="36"/>
  <c r="BL37" i="11" s="1"/>
  <c r="CE37" i="36"/>
  <c r="BM37" i="11" s="1"/>
  <c r="CF37" i="36"/>
  <c r="BN37" i="11" s="1"/>
  <c r="CG37" i="36"/>
  <c r="BO37" i="11" s="1"/>
  <c r="CH37" i="36"/>
  <c r="BP37" i="11" s="1"/>
  <c r="CI37" i="36"/>
  <c r="BQ37" i="11" s="1"/>
  <c r="CJ37" i="36"/>
  <c r="BR37" i="11" s="1"/>
  <c r="CK37" i="36"/>
  <c r="BS37" i="11" s="1"/>
  <c r="CL37" i="36"/>
  <c r="BT37" i="11" s="1"/>
  <c r="CM37" i="36"/>
  <c r="BU37" i="11" s="1"/>
  <c r="CN37" i="36"/>
  <c r="BV37" i="11" s="1"/>
  <c r="CO37" i="36"/>
  <c r="BW37" i="11" s="1"/>
  <c r="CP37" i="36"/>
  <c r="BX37" i="11" s="1"/>
  <c r="CQ37" i="36"/>
  <c r="BY37" i="11" s="1"/>
  <c r="CR37" i="36"/>
  <c r="BZ37" i="11" s="1"/>
  <c r="CS37" i="36"/>
  <c r="CA37" i="11" s="1"/>
  <c r="CT37" i="36"/>
  <c r="CB37" i="11" s="1"/>
  <c r="CU37" i="36"/>
  <c r="CC37" i="11" s="1"/>
  <c r="CV37" i="36"/>
  <c r="CD37" i="11" s="1"/>
  <c r="CW37" i="36"/>
  <c r="CE37" i="11" s="1"/>
  <c r="CX37" i="36"/>
  <c r="CF37" i="11" s="1"/>
  <c r="CY37" i="36"/>
  <c r="CG37" i="11" s="1"/>
  <c r="CZ37" i="36"/>
  <c r="CH37" i="11" s="1"/>
  <c r="DA37" i="36"/>
  <c r="CI37" i="11" s="1"/>
  <c r="DB37" i="36"/>
  <c r="CJ37" i="11" s="1"/>
  <c r="DC37" i="36"/>
  <c r="CK37" i="11" s="1"/>
  <c r="DD37" i="36"/>
  <c r="CL37" i="11" s="1"/>
  <c r="DE37" i="36"/>
  <c r="CM37" i="11" s="1"/>
  <c r="DF37" i="36"/>
  <c r="CN37" i="11" s="1"/>
  <c r="DG37" i="36"/>
  <c r="CO37" i="11" s="1"/>
  <c r="DH37" i="36"/>
  <c r="CP37" i="11" s="1"/>
  <c r="DI37" i="36"/>
  <c r="CQ37" i="11" s="1"/>
  <c r="DJ37" i="36"/>
  <c r="CR37" i="11" s="1"/>
  <c r="DK37" i="36"/>
  <c r="CS37" i="11" s="1"/>
  <c r="DL37" i="36"/>
  <c r="CT37" i="11" s="1"/>
  <c r="DM37" i="36"/>
  <c r="CU37" i="11" s="1"/>
  <c r="DN37" i="36"/>
  <c r="CV37" i="11" s="1"/>
  <c r="DO37" i="36"/>
  <c r="CW37" i="11" s="1"/>
  <c r="DP37" i="36"/>
  <c r="CX37" i="11" s="1"/>
  <c r="DQ37" i="36"/>
  <c r="CY37" i="11" s="1"/>
  <c r="DR37" i="36"/>
  <c r="CZ37" i="11" s="1"/>
  <c r="DS37" i="36"/>
  <c r="DA37" i="11" s="1"/>
  <c r="DT37" i="36"/>
  <c r="DB37" i="11" s="1"/>
  <c r="DU37" i="36"/>
  <c r="DC37" i="11" s="1"/>
  <c r="DV37" i="36"/>
  <c r="DD37" i="11" s="1"/>
  <c r="DW37" i="36"/>
  <c r="DE37" i="11" s="1"/>
  <c r="DX37" i="36"/>
  <c r="DF37" i="11" s="1"/>
  <c r="DY37" i="36"/>
  <c r="DG37" i="11" s="1"/>
  <c r="DZ37" i="36"/>
  <c r="DH37" i="11" s="1"/>
  <c r="EA37" i="36"/>
  <c r="DI37" i="11" s="1"/>
  <c r="EB37" i="36"/>
  <c r="DJ37" i="11" s="1"/>
  <c r="EC37" i="36"/>
  <c r="DK37" i="11" s="1"/>
  <c r="ED37" i="36"/>
  <c r="DL37" i="11" s="1"/>
  <c r="EE37" i="36"/>
  <c r="DM37" i="11" s="1"/>
  <c r="EF37" i="36"/>
  <c r="DN37" i="11" s="1"/>
  <c r="EG37" i="36"/>
  <c r="DO37" i="11" s="1"/>
  <c r="EH37" i="36"/>
  <c r="DP37" i="11" s="1"/>
  <c r="EI37" i="36"/>
  <c r="DQ37" i="11" s="1"/>
  <c r="EJ37" i="36"/>
  <c r="DR37" i="11" s="1"/>
  <c r="EK37" i="36"/>
  <c r="DS37" i="11" s="1"/>
  <c r="EL37" i="36"/>
  <c r="DT37" i="11" s="1"/>
  <c r="EM37" i="36"/>
  <c r="DU37" i="11" s="1"/>
  <c r="EN37" i="36"/>
  <c r="DV37" i="11" s="1"/>
  <c r="EO37" i="36"/>
  <c r="DW37" i="11" s="1"/>
  <c r="EP37" i="36"/>
  <c r="DX37" i="11" s="1"/>
  <c r="EQ37" i="36"/>
  <c r="DY37" i="11" s="1"/>
  <c r="ER37" i="36"/>
  <c r="DZ37" i="11" s="1"/>
  <c r="ES37" i="36"/>
  <c r="EA37" i="11" s="1"/>
  <c r="ET37" i="36"/>
  <c r="EB37" i="11" s="1"/>
  <c r="EU37" i="36"/>
  <c r="EC37" i="11" s="1"/>
  <c r="EV37" i="36"/>
  <c r="ED37" i="11" s="1"/>
  <c r="EW37" i="36"/>
  <c r="EE37" i="11" s="1"/>
  <c r="EX37" i="36"/>
  <c r="EF37" i="11" s="1"/>
  <c r="EY37" i="36"/>
  <c r="EG37" i="11" s="1"/>
  <c r="EZ37" i="36"/>
  <c r="EH37" i="11" s="1"/>
  <c r="FA37" i="36"/>
  <c r="EI37" i="11" s="1"/>
  <c r="FB37" i="36"/>
  <c r="EJ37" i="11" s="1"/>
  <c r="FC37" i="36"/>
  <c r="EK37" i="11" s="1"/>
  <c r="FD37" i="36"/>
  <c r="EL37" i="11" s="1"/>
  <c r="FE37" i="36"/>
  <c r="EM37" i="11" s="1"/>
  <c r="FF37" i="36"/>
  <c r="EN37" i="11" s="1"/>
  <c r="Z38" i="36"/>
  <c r="H38" i="11" s="1"/>
  <c r="AA38" i="36"/>
  <c r="I38" i="11" s="1"/>
  <c r="AB38" i="36"/>
  <c r="J38" i="11" s="1"/>
  <c r="AC38" i="36"/>
  <c r="K38" i="11" s="1"/>
  <c r="AD38" i="36"/>
  <c r="L38" i="11" s="1"/>
  <c r="AE38" i="36"/>
  <c r="M38" i="11" s="1"/>
  <c r="AF38" i="36"/>
  <c r="N38" i="11" s="1"/>
  <c r="AG38" i="36"/>
  <c r="O38" i="11" s="1"/>
  <c r="AH38" i="36"/>
  <c r="P38" i="11" s="1"/>
  <c r="AI38" i="36"/>
  <c r="Q38" i="11" s="1"/>
  <c r="AJ38" i="36"/>
  <c r="R38" i="11" s="1"/>
  <c r="AK38" i="36"/>
  <c r="S38" i="11" s="1"/>
  <c r="AL38" i="36"/>
  <c r="T38" i="11" s="1"/>
  <c r="AM38" i="36"/>
  <c r="U38" i="11" s="1"/>
  <c r="AN38" i="36"/>
  <c r="V38" i="11" s="1"/>
  <c r="AO38" i="36"/>
  <c r="W38" i="11" s="1"/>
  <c r="AP38" i="36"/>
  <c r="X38" i="11" s="1"/>
  <c r="AQ38" i="36"/>
  <c r="Y38" i="11" s="1"/>
  <c r="AR38" i="36"/>
  <c r="Z38" i="11" s="1"/>
  <c r="AS38" i="36"/>
  <c r="AA38" i="11" s="1"/>
  <c r="AT38" i="36"/>
  <c r="AB38" i="11" s="1"/>
  <c r="AU38" i="36"/>
  <c r="AC38" i="11" s="1"/>
  <c r="AV38" i="36"/>
  <c r="AD38" i="11" s="1"/>
  <c r="AW38" i="36"/>
  <c r="AE38" i="11" s="1"/>
  <c r="AX38" i="36"/>
  <c r="AF38" i="11" s="1"/>
  <c r="AY38" i="36"/>
  <c r="AG38" i="11" s="1"/>
  <c r="AZ38" i="36"/>
  <c r="AH38" i="11" s="1"/>
  <c r="BA38" i="36"/>
  <c r="AI38" i="11" s="1"/>
  <c r="BB38" i="36"/>
  <c r="AJ38" i="11" s="1"/>
  <c r="BC38" i="36"/>
  <c r="AK38" i="11" s="1"/>
  <c r="BD38" i="36"/>
  <c r="AL38" i="11" s="1"/>
  <c r="BE38" i="36"/>
  <c r="AM38" i="11" s="1"/>
  <c r="BF38" i="36"/>
  <c r="AN38" i="11" s="1"/>
  <c r="BG38" i="36"/>
  <c r="AO38" i="11" s="1"/>
  <c r="BH38" i="36"/>
  <c r="AP38" i="11" s="1"/>
  <c r="BI38" i="36"/>
  <c r="AQ38" i="11" s="1"/>
  <c r="BJ38" i="36"/>
  <c r="AR38" i="11" s="1"/>
  <c r="BK38" i="36"/>
  <c r="AS38" i="11" s="1"/>
  <c r="BL38" i="36"/>
  <c r="AT38" i="11" s="1"/>
  <c r="BM38" i="36"/>
  <c r="AU38" i="11" s="1"/>
  <c r="BN38" i="36"/>
  <c r="AV38" i="11" s="1"/>
  <c r="BO38" i="36"/>
  <c r="AW38" i="11" s="1"/>
  <c r="BP38" i="36"/>
  <c r="AX38" i="11" s="1"/>
  <c r="BQ38" i="36"/>
  <c r="AY38" i="11" s="1"/>
  <c r="BR38" i="36"/>
  <c r="AZ38" i="11" s="1"/>
  <c r="BS38" i="36"/>
  <c r="BA38" i="11" s="1"/>
  <c r="BT38" i="36"/>
  <c r="BB38" i="11" s="1"/>
  <c r="BU38" i="36"/>
  <c r="BC38" i="11" s="1"/>
  <c r="BV38" i="36"/>
  <c r="BD38" i="11" s="1"/>
  <c r="BW38" i="36"/>
  <c r="BE38" i="11" s="1"/>
  <c r="BX38" i="36"/>
  <c r="BF38" i="11" s="1"/>
  <c r="BY38" i="36"/>
  <c r="BG38" i="11" s="1"/>
  <c r="BZ38" i="36"/>
  <c r="BH38" i="11" s="1"/>
  <c r="CA38" i="36"/>
  <c r="BI38" i="11" s="1"/>
  <c r="CB38" i="36"/>
  <c r="BJ38" i="11" s="1"/>
  <c r="CC38" i="36"/>
  <c r="BK38" i="11" s="1"/>
  <c r="CD38" i="36"/>
  <c r="BL38" i="11" s="1"/>
  <c r="CE38" i="36"/>
  <c r="BM38" i="11" s="1"/>
  <c r="CF38" i="36"/>
  <c r="BN38" i="11" s="1"/>
  <c r="CG38" i="36"/>
  <c r="BO38" i="11" s="1"/>
  <c r="CH38" i="36"/>
  <c r="BP38" i="11" s="1"/>
  <c r="CI38" i="36"/>
  <c r="BQ38" i="11" s="1"/>
  <c r="CJ38" i="36"/>
  <c r="BR38" i="11" s="1"/>
  <c r="CK38" i="36"/>
  <c r="BS38" i="11" s="1"/>
  <c r="CL38" i="36"/>
  <c r="BT38" i="11" s="1"/>
  <c r="CM38" i="36"/>
  <c r="BU38" i="11" s="1"/>
  <c r="CN38" i="36"/>
  <c r="BV38" i="11" s="1"/>
  <c r="CO38" i="36"/>
  <c r="BW38" i="11" s="1"/>
  <c r="CP38" i="36"/>
  <c r="BX38" i="11" s="1"/>
  <c r="CQ38" i="36"/>
  <c r="BY38" i="11" s="1"/>
  <c r="CR38" i="36"/>
  <c r="BZ38" i="11" s="1"/>
  <c r="CS38" i="36"/>
  <c r="CA38" i="11" s="1"/>
  <c r="CT38" i="36"/>
  <c r="CB38" i="11" s="1"/>
  <c r="CU38" i="36"/>
  <c r="CC38" i="11" s="1"/>
  <c r="CV38" i="36"/>
  <c r="CD38" i="11" s="1"/>
  <c r="CW38" i="36"/>
  <c r="CE38" i="11" s="1"/>
  <c r="CX38" i="36"/>
  <c r="CF38" i="11" s="1"/>
  <c r="CY38" i="36"/>
  <c r="CG38" i="11" s="1"/>
  <c r="CZ38" i="36"/>
  <c r="CH38" i="11" s="1"/>
  <c r="DA38" i="36"/>
  <c r="CI38" i="11" s="1"/>
  <c r="DB38" i="36"/>
  <c r="CJ38" i="11" s="1"/>
  <c r="DC38" i="36"/>
  <c r="CK38" i="11" s="1"/>
  <c r="DD38" i="36"/>
  <c r="CL38" i="11" s="1"/>
  <c r="DE38" i="36"/>
  <c r="CM38" i="11" s="1"/>
  <c r="DF38" i="36"/>
  <c r="CN38" i="11" s="1"/>
  <c r="DG38" i="36"/>
  <c r="CO38" i="11" s="1"/>
  <c r="DH38" i="36"/>
  <c r="CP38" i="11" s="1"/>
  <c r="DI38" i="36"/>
  <c r="CQ38" i="11" s="1"/>
  <c r="DJ38" i="36"/>
  <c r="CR38" i="11" s="1"/>
  <c r="DK38" i="36"/>
  <c r="CS38" i="11" s="1"/>
  <c r="DL38" i="36"/>
  <c r="CT38" i="11" s="1"/>
  <c r="DM38" i="36"/>
  <c r="CU38" i="11" s="1"/>
  <c r="DN38" i="36"/>
  <c r="CV38" i="11" s="1"/>
  <c r="DO38" i="36"/>
  <c r="CW38" i="11" s="1"/>
  <c r="DP38" i="36"/>
  <c r="CX38" i="11" s="1"/>
  <c r="DQ38" i="36"/>
  <c r="CY38" i="11" s="1"/>
  <c r="DR38" i="36"/>
  <c r="CZ38" i="11" s="1"/>
  <c r="DS38" i="36"/>
  <c r="DA38" i="11" s="1"/>
  <c r="DT38" i="36"/>
  <c r="DB38" i="11" s="1"/>
  <c r="DU38" i="36"/>
  <c r="DC38" i="11" s="1"/>
  <c r="DV38" i="36"/>
  <c r="DD38" i="11" s="1"/>
  <c r="DW38" i="36"/>
  <c r="DE38" i="11" s="1"/>
  <c r="DX38" i="36"/>
  <c r="DF38" i="11" s="1"/>
  <c r="DY38" i="36"/>
  <c r="DG38" i="11" s="1"/>
  <c r="DZ38" i="36"/>
  <c r="DH38" i="11" s="1"/>
  <c r="EA38" i="36"/>
  <c r="DI38" i="11" s="1"/>
  <c r="EB38" i="36"/>
  <c r="DJ38" i="11" s="1"/>
  <c r="EC38" i="36"/>
  <c r="DK38" i="11" s="1"/>
  <c r="ED38" i="36"/>
  <c r="DL38" i="11" s="1"/>
  <c r="EE38" i="36"/>
  <c r="DM38" i="11" s="1"/>
  <c r="EF38" i="36"/>
  <c r="DN38" i="11" s="1"/>
  <c r="EG38" i="36"/>
  <c r="DO38" i="11" s="1"/>
  <c r="EH38" i="36"/>
  <c r="DP38" i="11" s="1"/>
  <c r="EI38" i="36"/>
  <c r="DQ38" i="11" s="1"/>
  <c r="EJ38" i="36"/>
  <c r="DR38" i="11" s="1"/>
  <c r="EK38" i="36"/>
  <c r="DS38" i="11" s="1"/>
  <c r="EL38" i="36"/>
  <c r="DT38" i="11" s="1"/>
  <c r="EM38" i="36"/>
  <c r="DU38" i="11" s="1"/>
  <c r="EN38" i="36"/>
  <c r="DV38" i="11" s="1"/>
  <c r="EO38" i="36"/>
  <c r="DW38" i="11" s="1"/>
  <c r="EP38" i="36"/>
  <c r="DX38" i="11" s="1"/>
  <c r="EQ38" i="36"/>
  <c r="DY38" i="11" s="1"/>
  <c r="ER38" i="36"/>
  <c r="DZ38" i="11" s="1"/>
  <c r="ES38" i="36"/>
  <c r="EA38" i="11" s="1"/>
  <c r="ET38" i="36"/>
  <c r="EB38" i="11" s="1"/>
  <c r="EU38" i="36"/>
  <c r="EC38" i="11" s="1"/>
  <c r="EV38" i="36"/>
  <c r="ED38" i="11" s="1"/>
  <c r="EW38" i="36"/>
  <c r="EE38" i="11" s="1"/>
  <c r="EX38" i="36"/>
  <c r="EF38" i="11" s="1"/>
  <c r="EY38" i="36"/>
  <c r="EG38" i="11" s="1"/>
  <c r="EZ38" i="36"/>
  <c r="EH38" i="11" s="1"/>
  <c r="FA38" i="36"/>
  <c r="EI38" i="11" s="1"/>
  <c r="FB38" i="36"/>
  <c r="EJ38" i="11" s="1"/>
  <c r="FC38" i="36"/>
  <c r="EK38" i="11" s="1"/>
  <c r="FD38" i="36"/>
  <c r="EL38" i="11" s="1"/>
  <c r="FE38" i="36"/>
  <c r="EM38" i="11" s="1"/>
  <c r="FF38" i="36"/>
  <c r="EN38" i="11" s="1"/>
  <c r="Z39" i="36"/>
  <c r="H39" i="11" s="1"/>
  <c r="AA39" i="36"/>
  <c r="I39" i="11" s="1"/>
  <c r="AB39" i="36"/>
  <c r="J39" i="11" s="1"/>
  <c r="AC39" i="36"/>
  <c r="K39" i="11" s="1"/>
  <c r="AD39" i="36"/>
  <c r="L39" i="11" s="1"/>
  <c r="AE39" i="36"/>
  <c r="M39" i="11" s="1"/>
  <c r="AF39" i="36"/>
  <c r="N39" i="11" s="1"/>
  <c r="AG39" i="36"/>
  <c r="O39" i="11" s="1"/>
  <c r="AH39" i="36"/>
  <c r="P39" i="11" s="1"/>
  <c r="AI39" i="36"/>
  <c r="Q39" i="11" s="1"/>
  <c r="AJ39" i="36"/>
  <c r="R39" i="11" s="1"/>
  <c r="AK39" i="36"/>
  <c r="S39" i="11" s="1"/>
  <c r="AL39" i="36"/>
  <c r="T39" i="11" s="1"/>
  <c r="AM39" i="36"/>
  <c r="U39" i="11" s="1"/>
  <c r="AN39" i="36"/>
  <c r="V39" i="11" s="1"/>
  <c r="AO39" i="36"/>
  <c r="W39" i="11" s="1"/>
  <c r="AP39" i="36"/>
  <c r="X39" i="11" s="1"/>
  <c r="AQ39" i="36"/>
  <c r="Y39" i="11" s="1"/>
  <c r="AR39" i="36"/>
  <c r="Z39" i="11" s="1"/>
  <c r="AS39" i="36"/>
  <c r="AA39" i="11" s="1"/>
  <c r="AT39" i="36"/>
  <c r="AB39" i="11" s="1"/>
  <c r="AU39" i="36"/>
  <c r="AC39" i="11" s="1"/>
  <c r="AV39" i="36"/>
  <c r="AD39" i="11" s="1"/>
  <c r="AW39" i="36"/>
  <c r="AE39" i="11" s="1"/>
  <c r="AX39" i="36"/>
  <c r="AF39" i="11" s="1"/>
  <c r="AY39" i="36"/>
  <c r="AG39" i="11" s="1"/>
  <c r="AZ39" i="36"/>
  <c r="AH39" i="11" s="1"/>
  <c r="BA39" i="36"/>
  <c r="AI39" i="11" s="1"/>
  <c r="BB39" i="36"/>
  <c r="AJ39" i="11" s="1"/>
  <c r="BC39" i="36"/>
  <c r="AK39" i="11" s="1"/>
  <c r="BD39" i="36"/>
  <c r="AL39" i="11" s="1"/>
  <c r="BE39" i="36"/>
  <c r="AM39" i="11" s="1"/>
  <c r="BF39" i="36"/>
  <c r="AN39" i="11" s="1"/>
  <c r="BG39" i="36"/>
  <c r="AO39" i="11" s="1"/>
  <c r="BH39" i="36"/>
  <c r="AP39" i="11" s="1"/>
  <c r="BI39" i="36"/>
  <c r="AQ39" i="11" s="1"/>
  <c r="BJ39" i="36"/>
  <c r="AR39" i="11" s="1"/>
  <c r="BK39" i="36"/>
  <c r="AS39" i="11" s="1"/>
  <c r="BL39" i="36"/>
  <c r="AT39" i="11" s="1"/>
  <c r="BM39" i="36"/>
  <c r="AU39" i="11" s="1"/>
  <c r="BN39" i="36"/>
  <c r="AV39" i="11" s="1"/>
  <c r="BO39" i="36"/>
  <c r="AW39" i="11" s="1"/>
  <c r="BP39" i="36"/>
  <c r="AX39" i="11" s="1"/>
  <c r="BQ39" i="36"/>
  <c r="AY39" i="11" s="1"/>
  <c r="BR39" i="36"/>
  <c r="AZ39" i="11" s="1"/>
  <c r="BS39" i="36"/>
  <c r="BA39" i="11" s="1"/>
  <c r="BT39" i="36"/>
  <c r="BB39" i="11" s="1"/>
  <c r="BU39" i="36"/>
  <c r="BC39" i="11" s="1"/>
  <c r="BV39" i="36"/>
  <c r="BD39" i="11" s="1"/>
  <c r="BW39" i="36"/>
  <c r="BE39" i="11" s="1"/>
  <c r="BX39" i="36"/>
  <c r="BF39" i="11" s="1"/>
  <c r="BY39" i="36"/>
  <c r="BG39" i="11" s="1"/>
  <c r="BZ39" i="36"/>
  <c r="BH39" i="11" s="1"/>
  <c r="CA39" i="36"/>
  <c r="BI39" i="11" s="1"/>
  <c r="CB39" i="36"/>
  <c r="BJ39" i="11" s="1"/>
  <c r="CC39" i="36"/>
  <c r="BK39" i="11" s="1"/>
  <c r="CD39" i="36"/>
  <c r="BL39" i="11" s="1"/>
  <c r="CE39" i="36"/>
  <c r="BM39" i="11" s="1"/>
  <c r="CF39" i="36"/>
  <c r="BN39" i="11" s="1"/>
  <c r="CG39" i="36"/>
  <c r="BO39" i="11" s="1"/>
  <c r="CH39" i="36"/>
  <c r="BP39" i="11" s="1"/>
  <c r="CI39" i="36"/>
  <c r="BQ39" i="11" s="1"/>
  <c r="CJ39" i="36"/>
  <c r="BR39" i="11" s="1"/>
  <c r="CK39" i="36"/>
  <c r="BS39" i="11" s="1"/>
  <c r="CL39" i="36"/>
  <c r="BT39" i="11" s="1"/>
  <c r="CM39" i="36"/>
  <c r="BU39" i="11" s="1"/>
  <c r="CN39" i="36"/>
  <c r="BV39" i="11" s="1"/>
  <c r="CO39" i="36"/>
  <c r="BW39" i="11" s="1"/>
  <c r="CP39" i="36"/>
  <c r="BX39" i="11" s="1"/>
  <c r="CQ39" i="36"/>
  <c r="BY39" i="11" s="1"/>
  <c r="CR39" i="36"/>
  <c r="BZ39" i="11" s="1"/>
  <c r="CS39" i="36"/>
  <c r="CA39" i="11" s="1"/>
  <c r="CT39" i="36"/>
  <c r="CB39" i="11" s="1"/>
  <c r="CU39" i="36"/>
  <c r="CC39" i="11" s="1"/>
  <c r="CV39" i="36"/>
  <c r="CD39" i="11" s="1"/>
  <c r="CW39" i="36"/>
  <c r="CE39" i="11" s="1"/>
  <c r="CX39" i="36"/>
  <c r="CF39" i="11" s="1"/>
  <c r="CY39" i="36"/>
  <c r="CG39" i="11" s="1"/>
  <c r="CZ39" i="36"/>
  <c r="CH39" i="11" s="1"/>
  <c r="DA39" i="36"/>
  <c r="CI39" i="11" s="1"/>
  <c r="DB39" i="36"/>
  <c r="CJ39" i="11" s="1"/>
  <c r="DC39" i="36"/>
  <c r="CK39" i="11" s="1"/>
  <c r="DD39" i="36"/>
  <c r="CL39" i="11" s="1"/>
  <c r="DE39" i="36"/>
  <c r="CM39" i="11" s="1"/>
  <c r="DF39" i="36"/>
  <c r="CN39" i="11" s="1"/>
  <c r="DG39" i="36"/>
  <c r="CO39" i="11" s="1"/>
  <c r="DH39" i="36"/>
  <c r="CP39" i="11" s="1"/>
  <c r="DI39" i="36"/>
  <c r="CQ39" i="11" s="1"/>
  <c r="DJ39" i="36"/>
  <c r="CR39" i="11" s="1"/>
  <c r="DK39" i="36"/>
  <c r="CS39" i="11" s="1"/>
  <c r="DL39" i="36"/>
  <c r="CT39" i="11" s="1"/>
  <c r="DM39" i="36"/>
  <c r="CU39" i="11" s="1"/>
  <c r="DN39" i="36"/>
  <c r="CV39" i="11" s="1"/>
  <c r="DO39" i="36"/>
  <c r="CW39" i="11" s="1"/>
  <c r="DP39" i="36"/>
  <c r="CX39" i="11" s="1"/>
  <c r="DQ39" i="36"/>
  <c r="CY39" i="11" s="1"/>
  <c r="DR39" i="36"/>
  <c r="CZ39" i="11" s="1"/>
  <c r="DS39" i="36"/>
  <c r="DA39" i="11" s="1"/>
  <c r="DT39" i="36"/>
  <c r="DB39" i="11" s="1"/>
  <c r="DU39" i="36"/>
  <c r="DC39" i="11" s="1"/>
  <c r="DV39" i="36"/>
  <c r="DD39" i="11" s="1"/>
  <c r="DW39" i="36"/>
  <c r="DE39" i="11" s="1"/>
  <c r="DX39" i="36"/>
  <c r="DF39" i="11" s="1"/>
  <c r="DY39" i="36"/>
  <c r="DG39" i="11" s="1"/>
  <c r="DZ39" i="36"/>
  <c r="DH39" i="11" s="1"/>
  <c r="EA39" i="36"/>
  <c r="DI39" i="11" s="1"/>
  <c r="EB39" i="36"/>
  <c r="DJ39" i="11" s="1"/>
  <c r="EC39" i="36"/>
  <c r="DK39" i="11" s="1"/>
  <c r="ED39" i="36"/>
  <c r="DL39" i="11" s="1"/>
  <c r="EE39" i="36"/>
  <c r="DM39" i="11" s="1"/>
  <c r="EF39" i="36"/>
  <c r="DN39" i="11" s="1"/>
  <c r="EG39" i="36"/>
  <c r="DO39" i="11" s="1"/>
  <c r="EH39" i="36"/>
  <c r="DP39" i="11" s="1"/>
  <c r="EI39" i="36"/>
  <c r="DQ39" i="11" s="1"/>
  <c r="EJ39" i="36"/>
  <c r="DR39" i="11" s="1"/>
  <c r="EK39" i="36"/>
  <c r="DS39" i="11" s="1"/>
  <c r="EL39" i="36"/>
  <c r="DT39" i="11" s="1"/>
  <c r="EM39" i="36"/>
  <c r="DU39" i="11" s="1"/>
  <c r="EN39" i="36"/>
  <c r="DV39" i="11" s="1"/>
  <c r="EO39" i="36"/>
  <c r="DW39" i="11" s="1"/>
  <c r="EP39" i="36"/>
  <c r="DX39" i="11" s="1"/>
  <c r="EQ39" i="36"/>
  <c r="DY39" i="11" s="1"/>
  <c r="ER39" i="36"/>
  <c r="DZ39" i="11" s="1"/>
  <c r="ES39" i="36"/>
  <c r="EA39" i="11" s="1"/>
  <c r="ET39" i="36"/>
  <c r="EB39" i="11" s="1"/>
  <c r="EU39" i="36"/>
  <c r="EC39" i="11" s="1"/>
  <c r="EV39" i="36"/>
  <c r="ED39" i="11" s="1"/>
  <c r="EW39" i="36"/>
  <c r="EE39" i="11" s="1"/>
  <c r="EX39" i="36"/>
  <c r="EF39" i="11" s="1"/>
  <c r="EY39" i="36"/>
  <c r="EG39" i="11" s="1"/>
  <c r="EZ39" i="36"/>
  <c r="EH39" i="11" s="1"/>
  <c r="FA39" i="36"/>
  <c r="EI39" i="11" s="1"/>
  <c r="FB39" i="36"/>
  <c r="EJ39" i="11" s="1"/>
  <c r="FC39" i="36"/>
  <c r="EK39" i="11" s="1"/>
  <c r="FD39" i="36"/>
  <c r="EL39" i="11" s="1"/>
  <c r="FE39" i="36"/>
  <c r="EM39" i="11" s="1"/>
  <c r="FF39" i="36"/>
  <c r="EN39" i="11" s="1"/>
  <c r="Z40" i="36"/>
  <c r="H40" i="11" s="1"/>
  <c r="AA40" i="36"/>
  <c r="I40" i="11" s="1"/>
  <c r="AB40" i="36"/>
  <c r="J40" i="11" s="1"/>
  <c r="AC40" i="36"/>
  <c r="K40" i="11" s="1"/>
  <c r="AD40" i="36"/>
  <c r="L40" i="11" s="1"/>
  <c r="AE40" i="36"/>
  <c r="M40" i="11" s="1"/>
  <c r="AF40" i="36"/>
  <c r="N40" i="11" s="1"/>
  <c r="AG40" i="36"/>
  <c r="O40" i="11" s="1"/>
  <c r="AH40" i="36"/>
  <c r="P40" i="11" s="1"/>
  <c r="AI40" i="36"/>
  <c r="Q40" i="11" s="1"/>
  <c r="AJ40" i="36"/>
  <c r="R40" i="11" s="1"/>
  <c r="AK40" i="36"/>
  <c r="S40" i="11" s="1"/>
  <c r="AL40" i="36"/>
  <c r="T40" i="11" s="1"/>
  <c r="AM40" i="36"/>
  <c r="U40" i="11" s="1"/>
  <c r="AN40" i="36"/>
  <c r="V40" i="11" s="1"/>
  <c r="AO40" i="36"/>
  <c r="W40" i="11" s="1"/>
  <c r="AP40" i="36"/>
  <c r="X40" i="11" s="1"/>
  <c r="AQ40" i="36"/>
  <c r="Y40" i="11" s="1"/>
  <c r="AR40" i="36"/>
  <c r="Z40" i="11" s="1"/>
  <c r="AS40" i="36"/>
  <c r="AA40" i="11" s="1"/>
  <c r="AT40" i="36"/>
  <c r="AB40" i="11" s="1"/>
  <c r="AU40" i="36"/>
  <c r="AC40" i="11" s="1"/>
  <c r="AV40" i="36"/>
  <c r="AD40" i="11" s="1"/>
  <c r="AW40" i="36"/>
  <c r="AE40" i="11" s="1"/>
  <c r="AX40" i="36"/>
  <c r="AF40" i="11" s="1"/>
  <c r="AY40" i="36"/>
  <c r="AG40" i="11" s="1"/>
  <c r="AZ40" i="36"/>
  <c r="AH40" i="11" s="1"/>
  <c r="BA40" i="36"/>
  <c r="AI40" i="11" s="1"/>
  <c r="BB40" i="36"/>
  <c r="AJ40" i="11" s="1"/>
  <c r="BC40" i="36"/>
  <c r="AK40" i="11" s="1"/>
  <c r="BD40" i="36"/>
  <c r="AL40" i="11" s="1"/>
  <c r="BE40" i="36"/>
  <c r="AM40" i="11" s="1"/>
  <c r="BF40" i="36"/>
  <c r="AN40" i="11" s="1"/>
  <c r="BG40" i="36"/>
  <c r="AO40" i="11" s="1"/>
  <c r="BH40" i="36"/>
  <c r="AP40" i="11" s="1"/>
  <c r="BI40" i="36"/>
  <c r="AQ40" i="11" s="1"/>
  <c r="BJ40" i="36"/>
  <c r="AR40" i="11" s="1"/>
  <c r="BK40" i="36"/>
  <c r="AS40" i="11" s="1"/>
  <c r="BL40" i="36"/>
  <c r="AT40" i="11" s="1"/>
  <c r="BM40" i="36"/>
  <c r="AU40" i="11" s="1"/>
  <c r="BN40" i="36"/>
  <c r="AV40" i="11" s="1"/>
  <c r="BO40" i="36"/>
  <c r="AW40" i="11" s="1"/>
  <c r="BP40" i="36"/>
  <c r="AX40" i="11" s="1"/>
  <c r="BQ40" i="36"/>
  <c r="AY40" i="11" s="1"/>
  <c r="BR40" i="36"/>
  <c r="AZ40" i="11" s="1"/>
  <c r="BS40" i="36"/>
  <c r="BA40" i="11" s="1"/>
  <c r="BT40" i="36"/>
  <c r="BB40" i="11" s="1"/>
  <c r="BU40" i="36"/>
  <c r="BC40" i="11" s="1"/>
  <c r="BV40" i="36"/>
  <c r="BD40" i="11" s="1"/>
  <c r="BW40" i="36"/>
  <c r="BE40" i="11" s="1"/>
  <c r="BX40" i="36"/>
  <c r="BF40" i="11" s="1"/>
  <c r="BY40" i="36"/>
  <c r="BG40" i="11" s="1"/>
  <c r="BZ40" i="36"/>
  <c r="BH40" i="11" s="1"/>
  <c r="CA40" i="36"/>
  <c r="BI40" i="11" s="1"/>
  <c r="CB40" i="36"/>
  <c r="BJ40" i="11" s="1"/>
  <c r="CC40" i="36"/>
  <c r="BK40" i="11" s="1"/>
  <c r="CD40" i="36"/>
  <c r="BL40" i="11" s="1"/>
  <c r="CE40" i="36"/>
  <c r="BM40" i="11" s="1"/>
  <c r="CF40" i="36"/>
  <c r="BN40" i="11" s="1"/>
  <c r="CG40" i="36"/>
  <c r="BO40" i="11" s="1"/>
  <c r="CH40" i="36"/>
  <c r="BP40" i="11" s="1"/>
  <c r="CI40" i="36"/>
  <c r="BQ40" i="11" s="1"/>
  <c r="CJ40" i="36"/>
  <c r="BR40" i="11" s="1"/>
  <c r="CK40" i="36"/>
  <c r="BS40" i="11" s="1"/>
  <c r="CL40" i="36"/>
  <c r="BT40" i="11" s="1"/>
  <c r="CM40" i="36"/>
  <c r="BU40" i="11" s="1"/>
  <c r="CN40" i="36"/>
  <c r="BV40" i="11" s="1"/>
  <c r="CO40" i="36"/>
  <c r="BW40" i="11" s="1"/>
  <c r="CP40" i="36"/>
  <c r="BX40" i="11" s="1"/>
  <c r="CQ40" i="36"/>
  <c r="BY40" i="11" s="1"/>
  <c r="CR40" i="36"/>
  <c r="BZ40" i="11" s="1"/>
  <c r="CS40" i="36"/>
  <c r="CA40" i="11" s="1"/>
  <c r="CT40" i="36"/>
  <c r="CB40" i="11" s="1"/>
  <c r="CU40" i="36"/>
  <c r="CC40" i="11" s="1"/>
  <c r="CV40" i="36"/>
  <c r="CD40" i="11" s="1"/>
  <c r="CW40" i="36"/>
  <c r="CE40" i="11" s="1"/>
  <c r="CX40" i="36"/>
  <c r="CF40" i="11" s="1"/>
  <c r="CY40" i="36"/>
  <c r="CG40" i="11" s="1"/>
  <c r="CZ40" i="36"/>
  <c r="CH40" i="11" s="1"/>
  <c r="DA40" i="36"/>
  <c r="CI40" i="11" s="1"/>
  <c r="DB40" i="36"/>
  <c r="CJ40" i="11" s="1"/>
  <c r="DC40" i="36"/>
  <c r="CK40" i="11" s="1"/>
  <c r="DD40" i="36"/>
  <c r="CL40" i="11" s="1"/>
  <c r="DE40" i="36"/>
  <c r="CM40" i="11" s="1"/>
  <c r="DF40" i="36"/>
  <c r="CN40" i="11" s="1"/>
  <c r="DG40" i="36"/>
  <c r="CO40" i="11" s="1"/>
  <c r="DH40" i="36"/>
  <c r="CP40" i="11" s="1"/>
  <c r="DI40" i="36"/>
  <c r="CQ40" i="11" s="1"/>
  <c r="DJ40" i="36"/>
  <c r="CR40" i="11" s="1"/>
  <c r="DK40" i="36"/>
  <c r="CS40" i="11" s="1"/>
  <c r="DL40" i="36"/>
  <c r="CT40" i="11" s="1"/>
  <c r="DM40" i="36"/>
  <c r="CU40" i="11" s="1"/>
  <c r="DN40" i="36"/>
  <c r="CV40" i="11" s="1"/>
  <c r="DO40" i="36"/>
  <c r="CW40" i="11" s="1"/>
  <c r="DP40" i="36"/>
  <c r="CX40" i="11" s="1"/>
  <c r="DQ40" i="36"/>
  <c r="CY40" i="11" s="1"/>
  <c r="DR40" i="36"/>
  <c r="CZ40" i="11" s="1"/>
  <c r="DS40" i="36"/>
  <c r="DA40" i="11" s="1"/>
  <c r="DT40" i="36"/>
  <c r="DB40" i="11" s="1"/>
  <c r="DU40" i="36"/>
  <c r="DC40" i="11" s="1"/>
  <c r="DV40" i="36"/>
  <c r="DD40" i="11" s="1"/>
  <c r="DW40" i="36"/>
  <c r="DE40" i="11" s="1"/>
  <c r="DX40" i="36"/>
  <c r="DF40" i="11" s="1"/>
  <c r="DY40" i="36"/>
  <c r="DG40" i="11" s="1"/>
  <c r="DZ40" i="36"/>
  <c r="DH40" i="11" s="1"/>
  <c r="EA40" i="36"/>
  <c r="DI40" i="11" s="1"/>
  <c r="EB40" i="36"/>
  <c r="DJ40" i="11" s="1"/>
  <c r="EC40" i="36"/>
  <c r="DK40" i="11" s="1"/>
  <c r="ED40" i="36"/>
  <c r="DL40" i="11" s="1"/>
  <c r="EE40" i="36"/>
  <c r="DM40" i="11" s="1"/>
  <c r="EF40" i="36"/>
  <c r="DN40" i="11" s="1"/>
  <c r="EG40" i="36"/>
  <c r="DO40" i="11" s="1"/>
  <c r="EH40" i="36"/>
  <c r="DP40" i="11" s="1"/>
  <c r="EI40" i="36"/>
  <c r="DQ40" i="11" s="1"/>
  <c r="EJ40" i="36"/>
  <c r="DR40" i="11" s="1"/>
  <c r="EK40" i="36"/>
  <c r="DS40" i="11" s="1"/>
  <c r="EL40" i="36"/>
  <c r="DT40" i="11" s="1"/>
  <c r="EM40" i="36"/>
  <c r="DU40" i="11" s="1"/>
  <c r="EN40" i="36"/>
  <c r="DV40" i="11" s="1"/>
  <c r="EO40" i="36"/>
  <c r="DW40" i="11" s="1"/>
  <c r="EP40" i="36"/>
  <c r="DX40" i="11" s="1"/>
  <c r="EQ40" i="36"/>
  <c r="DY40" i="11" s="1"/>
  <c r="ER40" i="36"/>
  <c r="DZ40" i="11" s="1"/>
  <c r="ES40" i="36"/>
  <c r="EA40" i="11" s="1"/>
  <c r="ET40" i="36"/>
  <c r="EB40" i="11" s="1"/>
  <c r="EU40" i="36"/>
  <c r="EC40" i="11" s="1"/>
  <c r="EV40" i="36"/>
  <c r="ED40" i="11" s="1"/>
  <c r="EW40" i="36"/>
  <c r="EE40" i="11" s="1"/>
  <c r="EX40" i="36"/>
  <c r="EF40" i="11" s="1"/>
  <c r="EY40" i="36"/>
  <c r="EG40" i="11" s="1"/>
  <c r="EZ40" i="36"/>
  <c r="EH40" i="11" s="1"/>
  <c r="FA40" i="36"/>
  <c r="EI40" i="11" s="1"/>
  <c r="FB40" i="36"/>
  <c r="EJ40" i="11" s="1"/>
  <c r="FC40" i="36"/>
  <c r="EK40" i="11" s="1"/>
  <c r="FD40" i="36"/>
  <c r="EL40" i="11" s="1"/>
  <c r="FE40" i="36"/>
  <c r="EM40" i="11" s="1"/>
  <c r="FF40" i="36"/>
  <c r="EN40" i="11" s="1"/>
  <c r="Z41" i="36"/>
  <c r="H41" i="11" s="1"/>
  <c r="AA41" i="36"/>
  <c r="I41" i="11" s="1"/>
  <c r="AB41" i="36"/>
  <c r="J41" i="11" s="1"/>
  <c r="AC41" i="36"/>
  <c r="K41" i="11" s="1"/>
  <c r="AD41" i="36"/>
  <c r="L41" i="11" s="1"/>
  <c r="AE41" i="36"/>
  <c r="M41" i="11" s="1"/>
  <c r="AF41" i="36"/>
  <c r="N41" i="11" s="1"/>
  <c r="AG41" i="36"/>
  <c r="O41" i="11" s="1"/>
  <c r="AH41" i="36"/>
  <c r="P41" i="11" s="1"/>
  <c r="AI41" i="36"/>
  <c r="Q41" i="11" s="1"/>
  <c r="AJ41" i="36"/>
  <c r="R41" i="11" s="1"/>
  <c r="AK41" i="36"/>
  <c r="S41" i="11" s="1"/>
  <c r="AL41" i="36"/>
  <c r="T41" i="11" s="1"/>
  <c r="AM41" i="36"/>
  <c r="U41" i="11" s="1"/>
  <c r="AN41" i="36"/>
  <c r="V41" i="11" s="1"/>
  <c r="AO41" i="36"/>
  <c r="W41" i="11" s="1"/>
  <c r="AP41" i="36"/>
  <c r="X41" i="11" s="1"/>
  <c r="AQ41" i="36"/>
  <c r="Y41" i="11" s="1"/>
  <c r="AR41" i="36"/>
  <c r="Z41" i="11" s="1"/>
  <c r="AS41" i="36"/>
  <c r="AA41" i="11" s="1"/>
  <c r="AT41" i="36"/>
  <c r="AB41" i="11" s="1"/>
  <c r="AU41" i="36"/>
  <c r="AC41" i="11" s="1"/>
  <c r="AV41" i="36"/>
  <c r="AD41" i="11" s="1"/>
  <c r="AW41" i="36"/>
  <c r="AE41" i="11" s="1"/>
  <c r="AX41" i="36"/>
  <c r="AF41" i="11" s="1"/>
  <c r="AY41" i="36"/>
  <c r="AG41" i="11" s="1"/>
  <c r="AZ41" i="36"/>
  <c r="AH41" i="11" s="1"/>
  <c r="BA41" i="36"/>
  <c r="AI41" i="11" s="1"/>
  <c r="BB41" i="36"/>
  <c r="AJ41" i="11" s="1"/>
  <c r="BC41" i="36"/>
  <c r="AK41" i="11" s="1"/>
  <c r="BD41" i="36"/>
  <c r="AL41" i="11" s="1"/>
  <c r="BE41" i="36"/>
  <c r="AM41" i="11" s="1"/>
  <c r="BF41" i="36"/>
  <c r="AN41" i="11" s="1"/>
  <c r="BG41" i="36"/>
  <c r="AO41" i="11" s="1"/>
  <c r="BH41" i="36"/>
  <c r="AP41" i="11" s="1"/>
  <c r="BI41" i="36"/>
  <c r="AQ41" i="11" s="1"/>
  <c r="BJ41" i="36"/>
  <c r="AR41" i="11" s="1"/>
  <c r="BK41" i="36"/>
  <c r="AS41" i="11" s="1"/>
  <c r="BL41" i="36"/>
  <c r="AT41" i="11" s="1"/>
  <c r="BM41" i="36"/>
  <c r="AU41" i="11" s="1"/>
  <c r="BN41" i="36"/>
  <c r="AV41" i="11" s="1"/>
  <c r="BO41" i="36"/>
  <c r="AW41" i="11" s="1"/>
  <c r="BP41" i="36"/>
  <c r="AX41" i="11" s="1"/>
  <c r="BQ41" i="36"/>
  <c r="AY41" i="11" s="1"/>
  <c r="BR41" i="36"/>
  <c r="AZ41" i="11" s="1"/>
  <c r="BS41" i="36"/>
  <c r="BA41" i="11" s="1"/>
  <c r="BT41" i="36"/>
  <c r="BB41" i="11" s="1"/>
  <c r="BU41" i="36"/>
  <c r="BC41" i="11" s="1"/>
  <c r="BV41" i="36"/>
  <c r="BD41" i="11" s="1"/>
  <c r="BW41" i="36"/>
  <c r="BE41" i="11" s="1"/>
  <c r="BX41" i="36"/>
  <c r="BF41" i="11" s="1"/>
  <c r="BY41" i="36"/>
  <c r="BG41" i="11" s="1"/>
  <c r="BZ41" i="36"/>
  <c r="BH41" i="11" s="1"/>
  <c r="CA41" i="36"/>
  <c r="BI41" i="11" s="1"/>
  <c r="CB41" i="36"/>
  <c r="BJ41" i="11" s="1"/>
  <c r="CC41" i="36"/>
  <c r="BK41" i="11" s="1"/>
  <c r="CD41" i="36"/>
  <c r="BL41" i="11" s="1"/>
  <c r="CE41" i="36"/>
  <c r="BM41" i="11" s="1"/>
  <c r="CF41" i="36"/>
  <c r="BN41" i="11" s="1"/>
  <c r="CG41" i="36"/>
  <c r="BO41" i="11" s="1"/>
  <c r="CH41" i="36"/>
  <c r="BP41" i="11" s="1"/>
  <c r="CI41" i="36"/>
  <c r="BQ41" i="11" s="1"/>
  <c r="CJ41" i="36"/>
  <c r="BR41" i="11" s="1"/>
  <c r="CK41" i="36"/>
  <c r="BS41" i="11" s="1"/>
  <c r="CL41" i="36"/>
  <c r="BT41" i="11" s="1"/>
  <c r="CM41" i="36"/>
  <c r="BU41" i="11" s="1"/>
  <c r="CN41" i="36"/>
  <c r="BV41" i="11" s="1"/>
  <c r="CO41" i="36"/>
  <c r="BW41" i="11" s="1"/>
  <c r="CP41" i="36"/>
  <c r="BX41" i="11" s="1"/>
  <c r="CQ41" i="36"/>
  <c r="BY41" i="11" s="1"/>
  <c r="CR41" i="36"/>
  <c r="BZ41" i="11" s="1"/>
  <c r="CS41" i="36"/>
  <c r="CA41" i="11" s="1"/>
  <c r="CT41" i="36"/>
  <c r="CB41" i="11" s="1"/>
  <c r="CU41" i="36"/>
  <c r="CC41" i="11" s="1"/>
  <c r="CV41" i="36"/>
  <c r="CD41" i="11" s="1"/>
  <c r="CW41" i="36"/>
  <c r="CE41" i="11" s="1"/>
  <c r="CX41" i="36"/>
  <c r="CF41" i="11" s="1"/>
  <c r="CY41" i="36"/>
  <c r="CG41" i="11" s="1"/>
  <c r="CZ41" i="36"/>
  <c r="CH41" i="11" s="1"/>
  <c r="DA41" i="36"/>
  <c r="CI41" i="11" s="1"/>
  <c r="DB41" i="36"/>
  <c r="CJ41" i="11" s="1"/>
  <c r="DC41" i="36"/>
  <c r="CK41" i="11" s="1"/>
  <c r="DD41" i="36"/>
  <c r="CL41" i="11" s="1"/>
  <c r="DE41" i="36"/>
  <c r="CM41" i="11" s="1"/>
  <c r="DF41" i="36"/>
  <c r="CN41" i="11" s="1"/>
  <c r="DG41" i="36"/>
  <c r="CO41" i="11" s="1"/>
  <c r="DH41" i="36"/>
  <c r="CP41" i="11" s="1"/>
  <c r="DI41" i="36"/>
  <c r="CQ41" i="11" s="1"/>
  <c r="DJ41" i="36"/>
  <c r="CR41" i="11" s="1"/>
  <c r="DK41" i="36"/>
  <c r="CS41" i="11" s="1"/>
  <c r="DL41" i="36"/>
  <c r="CT41" i="11" s="1"/>
  <c r="DM41" i="36"/>
  <c r="CU41" i="11" s="1"/>
  <c r="DN41" i="36"/>
  <c r="CV41" i="11" s="1"/>
  <c r="DO41" i="36"/>
  <c r="CW41" i="11" s="1"/>
  <c r="DP41" i="36"/>
  <c r="CX41" i="11" s="1"/>
  <c r="DQ41" i="36"/>
  <c r="CY41" i="11" s="1"/>
  <c r="DR41" i="36"/>
  <c r="CZ41" i="11" s="1"/>
  <c r="DS41" i="36"/>
  <c r="DA41" i="11" s="1"/>
  <c r="DT41" i="36"/>
  <c r="DB41" i="11" s="1"/>
  <c r="DU41" i="36"/>
  <c r="DC41" i="11" s="1"/>
  <c r="DV41" i="36"/>
  <c r="DD41" i="11" s="1"/>
  <c r="DW41" i="36"/>
  <c r="DE41" i="11" s="1"/>
  <c r="DX41" i="36"/>
  <c r="DF41" i="11" s="1"/>
  <c r="DY41" i="36"/>
  <c r="DG41" i="11" s="1"/>
  <c r="DZ41" i="36"/>
  <c r="DH41" i="11" s="1"/>
  <c r="EA41" i="36"/>
  <c r="DI41" i="11" s="1"/>
  <c r="EB41" i="36"/>
  <c r="DJ41" i="11" s="1"/>
  <c r="EC41" i="36"/>
  <c r="DK41" i="11" s="1"/>
  <c r="ED41" i="36"/>
  <c r="DL41" i="11" s="1"/>
  <c r="EE41" i="36"/>
  <c r="DM41" i="11" s="1"/>
  <c r="EF41" i="36"/>
  <c r="DN41" i="11" s="1"/>
  <c r="EG41" i="36"/>
  <c r="DO41" i="11" s="1"/>
  <c r="EH41" i="36"/>
  <c r="DP41" i="11" s="1"/>
  <c r="EI41" i="36"/>
  <c r="DQ41" i="11" s="1"/>
  <c r="EJ41" i="36"/>
  <c r="DR41" i="11" s="1"/>
  <c r="EK41" i="36"/>
  <c r="DS41" i="11" s="1"/>
  <c r="EL41" i="36"/>
  <c r="DT41" i="11" s="1"/>
  <c r="EM41" i="36"/>
  <c r="DU41" i="11" s="1"/>
  <c r="EN41" i="36"/>
  <c r="DV41" i="11" s="1"/>
  <c r="EO41" i="36"/>
  <c r="DW41" i="11" s="1"/>
  <c r="EP41" i="36"/>
  <c r="DX41" i="11" s="1"/>
  <c r="EQ41" i="36"/>
  <c r="DY41" i="11" s="1"/>
  <c r="ER41" i="36"/>
  <c r="DZ41" i="11" s="1"/>
  <c r="ES41" i="36"/>
  <c r="EA41" i="11" s="1"/>
  <c r="ET41" i="36"/>
  <c r="EB41" i="11" s="1"/>
  <c r="EU41" i="36"/>
  <c r="EC41" i="11" s="1"/>
  <c r="EV41" i="36"/>
  <c r="ED41" i="11" s="1"/>
  <c r="EW41" i="36"/>
  <c r="EE41" i="11" s="1"/>
  <c r="EX41" i="36"/>
  <c r="EF41" i="11" s="1"/>
  <c r="EY41" i="36"/>
  <c r="EG41" i="11" s="1"/>
  <c r="EZ41" i="36"/>
  <c r="EH41" i="11" s="1"/>
  <c r="FA41" i="36"/>
  <c r="EI41" i="11" s="1"/>
  <c r="FB41" i="36"/>
  <c r="EJ41" i="11" s="1"/>
  <c r="FC41" i="36"/>
  <c r="EK41" i="11" s="1"/>
  <c r="FD41" i="36"/>
  <c r="EL41" i="11" s="1"/>
  <c r="FE41" i="36"/>
  <c r="EM41" i="11" s="1"/>
  <c r="FF41" i="36"/>
  <c r="EN41" i="11" s="1"/>
  <c r="Z42" i="36"/>
  <c r="H42" i="11" s="1"/>
  <c r="AA42" i="36"/>
  <c r="I42" i="11" s="1"/>
  <c r="AB42" i="36"/>
  <c r="J42" i="11" s="1"/>
  <c r="AC42" i="36"/>
  <c r="K42" i="11" s="1"/>
  <c r="AD42" i="36"/>
  <c r="L42" i="11" s="1"/>
  <c r="AE42" i="36"/>
  <c r="M42" i="11" s="1"/>
  <c r="AF42" i="36"/>
  <c r="N42" i="11" s="1"/>
  <c r="AG42" i="36"/>
  <c r="O42" i="11" s="1"/>
  <c r="AH42" i="36"/>
  <c r="P42" i="11" s="1"/>
  <c r="AI42" i="36"/>
  <c r="Q42" i="11" s="1"/>
  <c r="AJ42" i="36"/>
  <c r="R42" i="11" s="1"/>
  <c r="AK42" i="36"/>
  <c r="S42" i="11" s="1"/>
  <c r="AL42" i="36"/>
  <c r="T42" i="11" s="1"/>
  <c r="AM42" i="36"/>
  <c r="U42" i="11" s="1"/>
  <c r="AN42" i="36"/>
  <c r="V42" i="11" s="1"/>
  <c r="AO42" i="36"/>
  <c r="W42" i="11" s="1"/>
  <c r="AP42" i="36"/>
  <c r="X42" i="11" s="1"/>
  <c r="AQ42" i="36"/>
  <c r="Y42" i="11" s="1"/>
  <c r="AR42" i="36"/>
  <c r="Z42" i="11" s="1"/>
  <c r="AS42" i="36"/>
  <c r="AA42" i="11" s="1"/>
  <c r="AT42" i="36"/>
  <c r="AB42" i="11" s="1"/>
  <c r="AU42" i="36"/>
  <c r="AC42" i="11" s="1"/>
  <c r="AV42" i="36"/>
  <c r="AD42" i="11" s="1"/>
  <c r="AW42" i="36"/>
  <c r="AE42" i="11" s="1"/>
  <c r="AX42" i="36"/>
  <c r="AF42" i="11" s="1"/>
  <c r="AY42" i="36"/>
  <c r="AG42" i="11" s="1"/>
  <c r="AZ42" i="36"/>
  <c r="AH42" i="11" s="1"/>
  <c r="BA42" i="36"/>
  <c r="AI42" i="11" s="1"/>
  <c r="BB42" i="36"/>
  <c r="AJ42" i="11" s="1"/>
  <c r="BC42" i="36"/>
  <c r="AK42" i="11" s="1"/>
  <c r="BD42" i="36"/>
  <c r="AL42" i="11" s="1"/>
  <c r="BE42" i="36"/>
  <c r="AM42" i="11" s="1"/>
  <c r="BF42" i="36"/>
  <c r="AN42" i="11" s="1"/>
  <c r="BG42" i="36"/>
  <c r="AO42" i="11" s="1"/>
  <c r="BH42" i="36"/>
  <c r="AP42" i="11" s="1"/>
  <c r="BI42" i="36"/>
  <c r="AQ42" i="11" s="1"/>
  <c r="BJ42" i="36"/>
  <c r="AR42" i="11" s="1"/>
  <c r="BK42" i="36"/>
  <c r="AS42" i="11" s="1"/>
  <c r="BL42" i="36"/>
  <c r="AT42" i="11" s="1"/>
  <c r="BM42" i="36"/>
  <c r="AU42" i="11" s="1"/>
  <c r="BN42" i="36"/>
  <c r="AV42" i="11" s="1"/>
  <c r="BO42" i="36"/>
  <c r="AW42" i="11" s="1"/>
  <c r="BP42" i="36"/>
  <c r="AX42" i="11" s="1"/>
  <c r="BQ42" i="36"/>
  <c r="AY42" i="11" s="1"/>
  <c r="BR42" i="36"/>
  <c r="AZ42" i="11" s="1"/>
  <c r="BS42" i="36"/>
  <c r="BA42" i="11" s="1"/>
  <c r="BT42" i="36"/>
  <c r="BB42" i="11" s="1"/>
  <c r="BU42" i="36"/>
  <c r="BC42" i="11" s="1"/>
  <c r="BV42" i="36"/>
  <c r="BD42" i="11" s="1"/>
  <c r="BW42" i="36"/>
  <c r="BE42" i="11" s="1"/>
  <c r="BX42" i="36"/>
  <c r="BF42" i="11" s="1"/>
  <c r="BY42" i="36"/>
  <c r="BG42" i="11" s="1"/>
  <c r="BZ42" i="36"/>
  <c r="BH42" i="11" s="1"/>
  <c r="CA42" i="36"/>
  <c r="BI42" i="11" s="1"/>
  <c r="CB42" i="36"/>
  <c r="BJ42" i="11" s="1"/>
  <c r="CC42" i="36"/>
  <c r="BK42" i="11" s="1"/>
  <c r="CD42" i="36"/>
  <c r="BL42" i="11" s="1"/>
  <c r="CE42" i="36"/>
  <c r="BM42" i="11" s="1"/>
  <c r="CF42" i="36"/>
  <c r="BN42" i="11" s="1"/>
  <c r="CG42" i="36"/>
  <c r="BO42" i="11" s="1"/>
  <c r="CH42" i="36"/>
  <c r="BP42" i="11" s="1"/>
  <c r="CI42" i="36"/>
  <c r="BQ42" i="11" s="1"/>
  <c r="CJ42" i="36"/>
  <c r="BR42" i="11" s="1"/>
  <c r="CK42" i="36"/>
  <c r="BS42" i="11" s="1"/>
  <c r="CL42" i="36"/>
  <c r="BT42" i="11" s="1"/>
  <c r="CM42" i="36"/>
  <c r="BU42" i="11" s="1"/>
  <c r="CN42" i="36"/>
  <c r="BV42" i="11" s="1"/>
  <c r="CO42" i="36"/>
  <c r="BW42" i="11" s="1"/>
  <c r="CP42" i="36"/>
  <c r="BX42" i="11" s="1"/>
  <c r="CQ42" i="36"/>
  <c r="BY42" i="11" s="1"/>
  <c r="CR42" i="36"/>
  <c r="BZ42" i="11" s="1"/>
  <c r="CS42" i="36"/>
  <c r="CA42" i="11" s="1"/>
  <c r="CT42" i="36"/>
  <c r="CB42" i="11" s="1"/>
  <c r="CU42" i="36"/>
  <c r="CC42" i="11" s="1"/>
  <c r="CV42" i="36"/>
  <c r="CD42" i="11" s="1"/>
  <c r="CW42" i="36"/>
  <c r="CE42" i="11" s="1"/>
  <c r="CX42" i="36"/>
  <c r="CF42" i="11" s="1"/>
  <c r="CY42" i="36"/>
  <c r="CG42" i="11" s="1"/>
  <c r="CZ42" i="36"/>
  <c r="CH42" i="11" s="1"/>
  <c r="DA42" i="36"/>
  <c r="CI42" i="11" s="1"/>
  <c r="DB42" i="36"/>
  <c r="CJ42" i="11" s="1"/>
  <c r="DC42" i="36"/>
  <c r="CK42" i="11" s="1"/>
  <c r="DD42" i="36"/>
  <c r="CL42" i="11" s="1"/>
  <c r="DE42" i="36"/>
  <c r="CM42" i="11" s="1"/>
  <c r="DF42" i="36"/>
  <c r="CN42" i="11" s="1"/>
  <c r="DG42" i="36"/>
  <c r="CO42" i="11" s="1"/>
  <c r="DH42" i="36"/>
  <c r="CP42" i="11" s="1"/>
  <c r="DI42" i="36"/>
  <c r="CQ42" i="11" s="1"/>
  <c r="DJ42" i="36"/>
  <c r="CR42" i="11" s="1"/>
  <c r="DK42" i="36"/>
  <c r="CS42" i="11" s="1"/>
  <c r="DL42" i="36"/>
  <c r="CT42" i="11" s="1"/>
  <c r="DM42" i="36"/>
  <c r="CU42" i="11" s="1"/>
  <c r="DN42" i="36"/>
  <c r="CV42" i="11" s="1"/>
  <c r="DO42" i="36"/>
  <c r="CW42" i="11" s="1"/>
  <c r="DP42" i="36"/>
  <c r="CX42" i="11" s="1"/>
  <c r="DQ42" i="36"/>
  <c r="CY42" i="11" s="1"/>
  <c r="DR42" i="36"/>
  <c r="CZ42" i="11" s="1"/>
  <c r="DS42" i="36"/>
  <c r="DA42" i="11" s="1"/>
  <c r="DT42" i="36"/>
  <c r="DB42" i="11" s="1"/>
  <c r="DU42" i="36"/>
  <c r="DC42" i="11" s="1"/>
  <c r="DV42" i="36"/>
  <c r="DD42" i="11" s="1"/>
  <c r="DW42" i="36"/>
  <c r="DE42" i="11" s="1"/>
  <c r="DX42" i="36"/>
  <c r="DF42" i="11" s="1"/>
  <c r="DY42" i="36"/>
  <c r="DG42" i="11" s="1"/>
  <c r="DZ42" i="36"/>
  <c r="DH42" i="11" s="1"/>
  <c r="EA42" i="36"/>
  <c r="DI42" i="11" s="1"/>
  <c r="EB42" i="36"/>
  <c r="DJ42" i="11" s="1"/>
  <c r="EC42" i="36"/>
  <c r="DK42" i="11" s="1"/>
  <c r="ED42" i="36"/>
  <c r="DL42" i="11" s="1"/>
  <c r="EE42" i="36"/>
  <c r="DM42" i="11" s="1"/>
  <c r="EF42" i="36"/>
  <c r="DN42" i="11" s="1"/>
  <c r="EG42" i="36"/>
  <c r="DO42" i="11" s="1"/>
  <c r="EH42" i="36"/>
  <c r="DP42" i="11" s="1"/>
  <c r="EI42" i="36"/>
  <c r="DQ42" i="11" s="1"/>
  <c r="EJ42" i="36"/>
  <c r="DR42" i="11" s="1"/>
  <c r="EK42" i="36"/>
  <c r="DS42" i="11" s="1"/>
  <c r="EL42" i="36"/>
  <c r="DT42" i="11" s="1"/>
  <c r="EM42" i="36"/>
  <c r="DU42" i="11" s="1"/>
  <c r="EN42" i="36"/>
  <c r="DV42" i="11" s="1"/>
  <c r="EO42" i="36"/>
  <c r="DW42" i="11" s="1"/>
  <c r="EP42" i="36"/>
  <c r="DX42" i="11" s="1"/>
  <c r="EQ42" i="36"/>
  <c r="DY42" i="11" s="1"/>
  <c r="ER42" i="36"/>
  <c r="DZ42" i="11" s="1"/>
  <c r="ES42" i="36"/>
  <c r="EA42" i="11" s="1"/>
  <c r="ET42" i="36"/>
  <c r="EB42" i="11" s="1"/>
  <c r="EU42" i="36"/>
  <c r="EC42" i="11" s="1"/>
  <c r="EV42" i="36"/>
  <c r="ED42" i="11" s="1"/>
  <c r="EW42" i="36"/>
  <c r="EE42" i="11" s="1"/>
  <c r="EX42" i="36"/>
  <c r="EF42" i="11" s="1"/>
  <c r="EY42" i="36"/>
  <c r="EG42" i="11" s="1"/>
  <c r="EZ42" i="36"/>
  <c r="EH42" i="11" s="1"/>
  <c r="FA42" i="36"/>
  <c r="EI42" i="11" s="1"/>
  <c r="FB42" i="36"/>
  <c r="EJ42" i="11" s="1"/>
  <c r="FC42" i="36"/>
  <c r="EK42" i="11" s="1"/>
  <c r="FD42" i="36"/>
  <c r="EL42" i="11" s="1"/>
  <c r="FE42" i="36"/>
  <c r="EM42" i="11" s="1"/>
  <c r="FF42" i="36"/>
  <c r="EN42" i="11" s="1"/>
  <c r="Z43" i="36"/>
  <c r="H43" i="11" s="1"/>
  <c r="AA43" i="36"/>
  <c r="I43" i="11" s="1"/>
  <c r="AB43" i="36"/>
  <c r="J43" i="11" s="1"/>
  <c r="AC43" i="36"/>
  <c r="K43" i="11" s="1"/>
  <c r="AD43" i="36"/>
  <c r="L43" i="11" s="1"/>
  <c r="AE43" i="36"/>
  <c r="M43" i="11" s="1"/>
  <c r="AF43" i="36"/>
  <c r="N43" i="11" s="1"/>
  <c r="AG43" i="36"/>
  <c r="O43" i="11" s="1"/>
  <c r="AH43" i="36"/>
  <c r="P43" i="11" s="1"/>
  <c r="AI43" i="36"/>
  <c r="Q43" i="11" s="1"/>
  <c r="AJ43" i="36"/>
  <c r="R43" i="11" s="1"/>
  <c r="AK43" i="36"/>
  <c r="S43" i="11" s="1"/>
  <c r="AL43" i="36"/>
  <c r="T43" i="11" s="1"/>
  <c r="AM43" i="36"/>
  <c r="U43" i="11" s="1"/>
  <c r="AN43" i="36"/>
  <c r="V43" i="11" s="1"/>
  <c r="AO43" i="36"/>
  <c r="W43" i="11" s="1"/>
  <c r="AP43" i="36"/>
  <c r="X43" i="11" s="1"/>
  <c r="AQ43" i="36"/>
  <c r="Y43" i="11" s="1"/>
  <c r="AR43" i="36"/>
  <c r="Z43" i="11" s="1"/>
  <c r="AS43" i="36"/>
  <c r="AA43" i="11" s="1"/>
  <c r="AT43" i="36"/>
  <c r="AB43" i="11" s="1"/>
  <c r="AU43" i="36"/>
  <c r="AC43" i="11" s="1"/>
  <c r="AV43" i="36"/>
  <c r="AD43" i="11" s="1"/>
  <c r="AW43" i="36"/>
  <c r="AE43" i="11" s="1"/>
  <c r="AX43" i="36"/>
  <c r="AF43" i="11" s="1"/>
  <c r="AY43" i="36"/>
  <c r="AG43" i="11" s="1"/>
  <c r="AZ43" i="36"/>
  <c r="AH43" i="11" s="1"/>
  <c r="BA43" i="36"/>
  <c r="AI43" i="11" s="1"/>
  <c r="BB43" i="36"/>
  <c r="AJ43" i="11" s="1"/>
  <c r="BC43" i="36"/>
  <c r="AK43" i="11" s="1"/>
  <c r="BD43" i="36"/>
  <c r="AL43" i="11" s="1"/>
  <c r="BE43" i="36"/>
  <c r="AM43" i="11" s="1"/>
  <c r="BF43" i="36"/>
  <c r="AN43" i="11" s="1"/>
  <c r="BG43" i="36"/>
  <c r="AO43" i="11" s="1"/>
  <c r="BH43" i="36"/>
  <c r="AP43" i="11" s="1"/>
  <c r="BI43" i="36"/>
  <c r="AQ43" i="11" s="1"/>
  <c r="BJ43" i="36"/>
  <c r="AR43" i="11" s="1"/>
  <c r="BK43" i="36"/>
  <c r="AS43" i="11" s="1"/>
  <c r="BL43" i="36"/>
  <c r="AT43" i="11" s="1"/>
  <c r="BM43" i="36"/>
  <c r="AU43" i="11" s="1"/>
  <c r="BN43" i="36"/>
  <c r="AV43" i="11" s="1"/>
  <c r="BO43" i="36"/>
  <c r="AW43" i="11" s="1"/>
  <c r="BP43" i="36"/>
  <c r="AX43" i="11" s="1"/>
  <c r="BQ43" i="36"/>
  <c r="AY43" i="11" s="1"/>
  <c r="BR43" i="36"/>
  <c r="AZ43" i="11" s="1"/>
  <c r="BS43" i="36"/>
  <c r="BA43" i="11" s="1"/>
  <c r="BT43" i="36"/>
  <c r="BB43" i="11" s="1"/>
  <c r="BU43" i="36"/>
  <c r="BC43" i="11" s="1"/>
  <c r="BV43" i="36"/>
  <c r="BD43" i="11" s="1"/>
  <c r="BW43" i="36"/>
  <c r="BE43" i="11" s="1"/>
  <c r="BX43" i="36"/>
  <c r="BF43" i="11" s="1"/>
  <c r="BY43" i="36"/>
  <c r="BG43" i="11" s="1"/>
  <c r="BZ43" i="36"/>
  <c r="BH43" i="11" s="1"/>
  <c r="CA43" i="36"/>
  <c r="BI43" i="11" s="1"/>
  <c r="CB43" i="36"/>
  <c r="BJ43" i="11" s="1"/>
  <c r="CC43" i="36"/>
  <c r="BK43" i="11" s="1"/>
  <c r="CD43" i="36"/>
  <c r="BL43" i="11" s="1"/>
  <c r="CE43" i="36"/>
  <c r="BM43" i="11" s="1"/>
  <c r="CF43" i="36"/>
  <c r="BN43" i="11" s="1"/>
  <c r="CG43" i="36"/>
  <c r="BO43" i="11" s="1"/>
  <c r="CH43" i="36"/>
  <c r="BP43" i="11" s="1"/>
  <c r="CI43" i="36"/>
  <c r="BQ43" i="11" s="1"/>
  <c r="CJ43" i="36"/>
  <c r="BR43" i="11" s="1"/>
  <c r="CK43" i="36"/>
  <c r="BS43" i="11" s="1"/>
  <c r="CL43" i="36"/>
  <c r="BT43" i="11" s="1"/>
  <c r="CM43" i="36"/>
  <c r="BU43" i="11" s="1"/>
  <c r="CN43" i="36"/>
  <c r="BV43" i="11" s="1"/>
  <c r="CO43" i="36"/>
  <c r="BW43" i="11" s="1"/>
  <c r="CP43" i="36"/>
  <c r="BX43" i="11" s="1"/>
  <c r="CQ43" i="36"/>
  <c r="BY43" i="11" s="1"/>
  <c r="CR43" i="36"/>
  <c r="BZ43" i="11" s="1"/>
  <c r="CS43" i="36"/>
  <c r="CA43" i="11" s="1"/>
  <c r="CT43" i="36"/>
  <c r="CB43" i="11" s="1"/>
  <c r="CU43" i="36"/>
  <c r="CC43" i="11" s="1"/>
  <c r="CV43" i="36"/>
  <c r="CD43" i="11" s="1"/>
  <c r="CW43" i="36"/>
  <c r="CE43" i="11" s="1"/>
  <c r="CX43" i="36"/>
  <c r="CF43" i="11" s="1"/>
  <c r="CY43" i="36"/>
  <c r="CG43" i="11" s="1"/>
  <c r="CZ43" i="36"/>
  <c r="CH43" i="11" s="1"/>
  <c r="DA43" i="36"/>
  <c r="CI43" i="11" s="1"/>
  <c r="DB43" i="36"/>
  <c r="CJ43" i="11" s="1"/>
  <c r="DC43" i="36"/>
  <c r="CK43" i="11" s="1"/>
  <c r="DD43" i="36"/>
  <c r="CL43" i="11" s="1"/>
  <c r="DE43" i="36"/>
  <c r="CM43" i="11" s="1"/>
  <c r="DF43" i="36"/>
  <c r="CN43" i="11" s="1"/>
  <c r="DG43" i="36"/>
  <c r="CO43" i="11" s="1"/>
  <c r="DH43" i="36"/>
  <c r="CP43" i="11" s="1"/>
  <c r="DI43" i="36"/>
  <c r="CQ43" i="11" s="1"/>
  <c r="DJ43" i="36"/>
  <c r="CR43" i="11" s="1"/>
  <c r="DK43" i="36"/>
  <c r="CS43" i="11" s="1"/>
  <c r="DL43" i="36"/>
  <c r="CT43" i="11" s="1"/>
  <c r="DM43" i="36"/>
  <c r="CU43" i="11" s="1"/>
  <c r="DN43" i="36"/>
  <c r="CV43" i="11" s="1"/>
  <c r="DO43" i="36"/>
  <c r="CW43" i="11" s="1"/>
  <c r="DP43" i="36"/>
  <c r="CX43" i="11" s="1"/>
  <c r="DQ43" i="36"/>
  <c r="CY43" i="11" s="1"/>
  <c r="DR43" i="36"/>
  <c r="CZ43" i="11" s="1"/>
  <c r="DS43" i="36"/>
  <c r="DA43" i="11" s="1"/>
  <c r="DT43" i="36"/>
  <c r="DB43" i="11" s="1"/>
  <c r="DU43" i="36"/>
  <c r="DC43" i="11" s="1"/>
  <c r="DV43" i="36"/>
  <c r="DD43" i="11" s="1"/>
  <c r="DW43" i="36"/>
  <c r="DE43" i="11" s="1"/>
  <c r="DX43" i="36"/>
  <c r="DF43" i="11" s="1"/>
  <c r="DY43" i="36"/>
  <c r="DG43" i="11" s="1"/>
  <c r="DZ43" i="36"/>
  <c r="DH43" i="11" s="1"/>
  <c r="EA43" i="36"/>
  <c r="DI43" i="11" s="1"/>
  <c r="EB43" i="36"/>
  <c r="DJ43" i="11" s="1"/>
  <c r="EC43" i="36"/>
  <c r="DK43" i="11" s="1"/>
  <c r="ED43" i="36"/>
  <c r="DL43" i="11" s="1"/>
  <c r="EE43" i="36"/>
  <c r="DM43" i="11" s="1"/>
  <c r="EF43" i="36"/>
  <c r="DN43" i="11" s="1"/>
  <c r="EG43" i="36"/>
  <c r="DO43" i="11" s="1"/>
  <c r="EH43" i="36"/>
  <c r="DP43" i="11" s="1"/>
  <c r="EI43" i="36"/>
  <c r="DQ43" i="11" s="1"/>
  <c r="EJ43" i="36"/>
  <c r="DR43" i="11" s="1"/>
  <c r="EK43" i="36"/>
  <c r="DS43" i="11" s="1"/>
  <c r="EL43" i="36"/>
  <c r="DT43" i="11" s="1"/>
  <c r="EM43" i="36"/>
  <c r="DU43" i="11" s="1"/>
  <c r="EN43" i="36"/>
  <c r="DV43" i="11" s="1"/>
  <c r="EO43" i="36"/>
  <c r="DW43" i="11" s="1"/>
  <c r="EP43" i="36"/>
  <c r="DX43" i="11" s="1"/>
  <c r="EQ43" i="36"/>
  <c r="DY43" i="11" s="1"/>
  <c r="ER43" i="36"/>
  <c r="DZ43" i="11" s="1"/>
  <c r="ES43" i="36"/>
  <c r="EA43" i="11" s="1"/>
  <c r="ET43" i="36"/>
  <c r="EB43" i="11" s="1"/>
  <c r="EU43" i="36"/>
  <c r="EC43" i="11" s="1"/>
  <c r="EV43" i="36"/>
  <c r="ED43" i="11" s="1"/>
  <c r="EW43" i="36"/>
  <c r="EE43" i="11" s="1"/>
  <c r="EX43" i="36"/>
  <c r="EF43" i="11" s="1"/>
  <c r="EY43" i="36"/>
  <c r="EG43" i="11" s="1"/>
  <c r="EZ43" i="36"/>
  <c r="EH43" i="11" s="1"/>
  <c r="FA43" i="36"/>
  <c r="EI43" i="11" s="1"/>
  <c r="FB43" i="36"/>
  <c r="EJ43" i="11" s="1"/>
  <c r="FC43" i="36"/>
  <c r="EK43" i="11" s="1"/>
  <c r="FD43" i="36"/>
  <c r="EL43" i="11" s="1"/>
  <c r="FE43" i="36"/>
  <c r="EM43" i="11" s="1"/>
  <c r="FF43" i="36"/>
  <c r="EN43" i="11" s="1"/>
  <c r="Z44" i="36"/>
  <c r="H44" i="11" s="1"/>
  <c r="AA44" i="36"/>
  <c r="I44" i="11" s="1"/>
  <c r="AB44" i="36"/>
  <c r="J44" i="11" s="1"/>
  <c r="AC44" i="36"/>
  <c r="K44" i="11" s="1"/>
  <c r="AD44" i="36"/>
  <c r="L44" i="11" s="1"/>
  <c r="AE44" i="36"/>
  <c r="M44" i="11" s="1"/>
  <c r="AF44" i="36"/>
  <c r="N44" i="11" s="1"/>
  <c r="AG44" i="36"/>
  <c r="O44" i="11" s="1"/>
  <c r="AH44" i="36"/>
  <c r="P44" i="11" s="1"/>
  <c r="AI44" i="36"/>
  <c r="Q44" i="11" s="1"/>
  <c r="AJ44" i="36"/>
  <c r="R44" i="11" s="1"/>
  <c r="AK44" i="36"/>
  <c r="S44" i="11" s="1"/>
  <c r="AL44" i="36"/>
  <c r="T44" i="11" s="1"/>
  <c r="AM44" i="36"/>
  <c r="U44" i="11" s="1"/>
  <c r="AN44" i="36"/>
  <c r="V44" i="11" s="1"/>
  <c r="AO44" i="36"/>
  <c r="W44" i="11" s="1"/>
  <c r="AP44" i="36"/>
  <c r="X44" i="11" s="1"/>
  <c r="AQ44" i="36"/>
  <c r="Y44" i="11" s="1"/>
  <c r="AR44" i="36"/>
  <c r="Z44" i="11" s="1"/>
  <c r="AS44" i="36"/>
  <c r="AA44" i="11" s="1"/>
  <c r="AT44" i="36"/>
  <c r="AB44" i="11" s="1"/>
  <c r="AU44" i="36"/>
  <c r="AC44" i="11" s="1"/>
  <c r="AV44" i="36"/>
  <c r="AD44" i="11" s="1"/>
  <c r="AW44" i="36"/>
  <c r="AE44" i="11" s="1"/>
  <c r="AX44" i="36"/>
  <c r="AF44" i="11" s="1"/>
  <c r="AY44" i="36"/>
  <c r="AG44" i="11" s="1"/>
  <c r="AZ44" i="36"/>
  <c r="AH44" i="11" s="1"/>
  <c r="BA44" i="36"/>
  <c r="AI44" i="11" s="1"/>
  <c r="BB44" i="36"/>
  <c r="AJ44" i="11" s="1"/>
  <c r="BC44" i="36"/>
  <c r="AK44" i="11" s="1"/>
  <c r="BD44" i="36"/>
  <c r="AL44" i="11" s="1"/>
  <c r="BE44" i="36"/>
  <c r="AM44" i="11" s="1"/>
  <c r="BF44" i="36"/>
  <c r="AN44" i="11" s="1"/>
  <c r="BG44" i="36"/>
  <c r="AO44" i="11" s="1"/>
  <c r="BH44" i="36"/>
  <c r="AP44" i="11" s="1"/>
  <c r="BI44" i="36"/>
  <c r="AQ44" i="11" s="1"/>
  <c r="BJ44" i="36"/>
  <c r="AR44" i="11" s="1"/>
  <c r="BK44" i="36"/>
  <c r="AS44" i="11" s="1"/>
  <c r="BL44" i="36"/>
  <c r="AT44" i="11" s="1"/>
  <c r="BM44" i="36"/>
  <c r="AU44" i="11" s="1"/>
  <c r="BN44" i="36"/>
  <c r="AV44" i="11" s="1"/>
  <c r="BO44" i="36"/>
  <c r="AW44" i="11" s="1"/>
  <c r="BP44" i="36"/>
  <c r="AX44" i="11" s="1"/>
  <c r="BQ44" i="36"/>
  <c r="AY44" i="11" s="1"/>
  <c r="BR44" i="36"/>
  <c r="AZ44" i="11" s="1"/>
  <c r="BS44" i="36"/>
  <c r="BA44" i="11" s="1"/>
  <c r="BT44" i="36"/>
  <c r="BB44" i="11" s="1"/>
  <c r="BU44" i="36"/>
  <c r="BC44" i="11" s="1"/>
  <c r="BV44" i="36"/>
  <c r="BD44" i="11" s="1"/>
  <c r="BW44" i="36"/>
  <c r="BE44" i="11" s="1"/>
  <c r="BX44" i="36"/>
  <c r="BF44" i="11" s="1"/>
  <c r="BY44" i="36"/>
  <c r="BG44" i="11" s="1"/>
  <c r="BZ44" i="36"/>
  <c r="BH44" i="11" s="1"/>
  <c r="CA44" i="36"/>
  <c r="BI44" i="11" s="1"/>
  <c r="CB44" i="36"/>
  <c r="BJ44" i="11" s="1"/>
  <c r="CC44" i="36"/>
  <c r="BK44" i="11" s="1"/>
  <c r="CD44" i="36"/>
  <c r="BL44" i="11" s="1"/>
  <c r="CE44" i="36"/>
  <c r="BM44" i="11" s="1"/>
  <c r="CF44" i="36"/>
  <c r="BN44" i="11" s="1"/>
  <c r="CG44" i="36"/>
  <c r="BO44" i="11" s="1"/>
  <c r="CH44" i="36"/>
  <c r="BP44" i="11" s="1"/>
  <c r="CI44" i="36"/>
  <c r="BQ44" i="11" s="1"/>
  <c r="CJ44" i="36"/>
  <c r="BR44" i="11" s="1"/>
  <c r="CK44" i="36"/>
  <c r="BS44" i="11" s="1"/>
  <c r="CL44" i="36"/>
  <c r="BT44" i="11" s="1"/>
  <c r="CM44" i="36"/>
  <c r="BU44" i="11" s="1"/>
  <c r="CN44" i="36"/>
  <c r="BV44" i="11" s="1"/>
  <c r="CO44" i="36"/>
  <c r="BW44" i="11" s="1"/>
  <c r="CP44" i="36"/>
  <c r="BX44" i="11" s="1"/>
  <c r="CQ44" i="36"/>
  <c r="BY44" i="11" s="1"/>
  <c r="CR44" i="36"/>
  <c r="BZ44" i="11" s="1"/>
  <c r="CS44" i="36"/>
  <c r="CA44" i="11" s="1"/>
  <c r="CT44" i="36"/>
  <c r="CB44" i="11" s="1"/>
  <c r="CU44" i="36"/>
  <c r="CC44" i="11" s="1"/>
  <c r="CV44" i="36"/>
  <c r="CD44" i="11" s="1"/>
  <c r="CW44" i="36"/>
  <c r="CE44" i="11" s="1"/>
  <c r="CX44" i="36"/>
  <c r="CF44" i="11" s="1"/>
  <c r="CY44" i="36"/>
  <c r="CG44" i="11" s="1"/>
  <c r="CZ44" i="36"/>
  <c r="CH44" i="11" s="1"/>
  <c r="DA44" i="36"/>
  <c r="CI44" i="11" s="1"/>
  <c r="DB44" i="36"/>
  <c r="CJ44" i="11" s="1"/>
  <c r="DC44" i="36"/>
  <c r="CK44" i="11" s="1"/>
  <c r="DD44" i="36"/>
  <c r="CL44" i="11" s="1"/>
  <c r="DE44" i="36"/>
  <c r="CM44" i="11" s="1"/>
  <c r="DF44" i="36"/>
  <c r="CN44" i="11" s="1"/>
  <c r="DG44" i="36"/>
  <c r="CO44" i="11" s="1"/>
  <c r="DH44" i="36"/>
  <c r="CP44" i="11" s="1"/>
  <c r="DI44" i="36"/>
  <c r="CQ44" i="11" s="1"/>
  <c r="DJ44" i="36"/>
  <c r="CR44" i="11" s="1"/>
  <c r="DK44" i="36"/>
  <c r="CS44" i="11" s="1"/>
  <c r="DL44" i="36"/>
  <c r="CT44" i="11" s="1"/>
  <c r="DM44" i="36"/>
  <c r="CU44" i="11" s="1"/>
  <c r="DN44" i="36"/>
  <c r="CV44" i="11" s="1"/>
  <c r="DO44" i="36"/>
  <c r="CW44" i="11" s="1"/>
  <c r="DP44" i="36"/>
  <c r="CX44" i="11" s="1"/>
  <c r="DQ44" i="36"/>
  <c r="CY44" i="11" s="1"/>
  <c r="DR44" i="36"/>
  <c r="CZ44" i="11" s="1"/>
  <c r="DS44" i="36"/>
  <c r="DA44" i="11" s="1"/>
  <c r="DT44" i="36"/>
  <c r="DB44" i="11" s="1"/>
  <c r="DU44" i="36"/>
  <c r="DC44" i="11" s="1"/>
  <c r="DV44" i="36"/>
  <c r="DD44" i="11" s="1"/>
  <c r="DW44" i="36"/>
  <c r="DE44" i="11" s="1"/>
  <c r="DX44" i="36"/>
  <c r="DF44" i="11" s="1"/>
  <c r="DY44" i="36"/>
  <c r="DG44" i="11" s="1"/>
  <c r="DZ44" i="36"/>
  <c r="DH44" i="11" s="1"/>
  <c r="EA44" i="36"/>
  <c r="DI44" i="11" s="1"/>
  <c r="EB44" i="36"/>
  <c r="DJ44" i="11" s="1"/>
  <c r="EC44" i="36"/>
  <c r="DK44" i="11" s="1"/>
  <c r="ED44" i="36"/>
  <c r="DL44" i="11" s="1"/>
  <c r="EE44" i="36"/>
  <c r="DM44" i="11" s="1"/>
  <c r="EF44" i="36"/>
  <c r="DN44" i="11" s="1"/>
  <c r="EG44" i="36"/>
  <c r="DO44" i="11" s="1"/>
  <c r="EH44" i="36"/>
  <c r="DP44" i="11" s="1"/>
  <c r="EI44" i="36"/>
  <c r="DQ44" i="11" s="1"/>
  <c r="EJ44" i="36"/>
  <c r="DR44" i="11" s="1"/>
  <c r="EK44" i="36"/>
  <c r="DS44" i="11" s="1"/>
  <c r="EL44" i="36"/>
  <c r="DT44" i="11" s="1"/>
  <c r="EM44" i="36"/>
  <c r="DU44" i="11" s="1"/>
  <c r="EN44" i="36"/>
  <c r="DV44" i="11" s="1"/>
  <c r="EO44" i="36"/>
  <c r="DW44" i="11" s="1"/>
  <c r="EP44" i="36"/>
  <c r="DX44" i="11" s="1"/>
  <c r="EQ44" i="36"/>
  <c r="DY44" i="11" s="1"/>
  <c r="ER44" i="36"/>
  <c r="DZ44" i="11" s="1"/>
  <c r="ES44" i="36"/>
  <c r="EA44" i="11" s="1"/>
  <c r="ET44" i="36"/>
  <c r="EB44" i="11" s="1"/>
  <c r="EU44" i="36"/>
  <c r="EC44" i="11" s="1"/>
  <c r="EV44" i="36"/>
  <c r="ED44" i="11" s="1"/>
  <c r="EW44" i="36"/>
  <c r="EE44" i="11" s="1"/>
  <c r="EX44" i="36"/>
  <c r="EF44" i="11" s="1"/>
  <c r="EY44" i="36"/>
  <c r="EG44" i="11" s="1"/>
  <c r="EZ44" i="36"/>
  <c r="EH44" i="11" s="1"/>
  <c r="FA44" i="36"/>
  <c r="EI44" i="11" s="1"/>
  <c r="FB44" i="36"/>
  <c r="EJ44" i="11" s="1"/>
  <c r="FC44" i="36"/>
  <c r="EK44" i="11" s="1"/>
  <c r="FD44" i="36"/>
  <c r="EL44" i="11" s="1"/>
  <c r="FE44" i="36"/>
  <c r="EM44" i="11" s="1"/>
  <c r="FF44" i="36"/>
  <c r="EN44" i="11" s="1"/>
  <c r="Z45" i="36"/>
  <c r="H45" i="11" s="1"/>
  <c r="AA45" i="36"/>
  <c r="I45" i="11" s="1"/>
  <c r="AB45" i="36"/>
  <c r="J45" i="11" s="1"/>
  <c r="AC45" i="36"/>
  <c r="K45" i="11" s="1"/>
  <c r="AD45" i="36"/>
  <c r="L45" i="11" s="1"/>
  <c r="AE45" i="36"/>
  <c r="M45" i="11" s="1"/>
  <c r="AF45" i="36"/>
  <c r="N45" i="11" s="1"/>
  <c r="AG45" i="36"/>
  <c r="O45" i="11" s="1"/>
  <c r="AH45" i="36"/>
  <c r="P45" i="11" s="1"/>
  <c r="AI45" i="36"/>
  <c r="Q45" i="11" s="1"/>
  <c r="AJ45" i="36"/>
  <c r="R45" i="11" s="1"/>
  <c r="AK45" i="36"/>
  <c r="S45" i="11" s="1"/>
  <c r="AL45" i="36"/>
  <c r="T45" i="11" s="1"/>
  <c r="AM45" i="36"/>
  <c r="U45" i="11" s="1"/>
  <c r="AN45" i="36"/>
  <c r="V45" i="11" s="1"/>
  <c r="AO45" i="36"/>
  <c r="W45" i="11" s="1"/>
  <c r="AP45" i="36"/>
  <c r="X45" i="11" s="1"/>
  <c r="AQ45" i="36"/>
  <c r="Y45" i="11" s="1"/>
  <c r="AR45" i="36"/>
  <c r="Z45" i="11" s="1"/>
  <c r="AS45" i="36"/>
  <c r="AA45" i="11" s="1"/>
  <c r="AT45" i="36"/>
  <c r="AB45" i="11" s="1"/>
  <c r="AU45" i="36"/>
  <c r="AC45" i="11" s="1"/>
  <c r="AV45" i="36"/>
  <c r="AD45" i="11" s="1"/>
  <c r="AW45" i="36"/>
  <c r="AE45" i="11" s="1"/>
  <c r="AX45" i="36"/>
  <c r="AF45" i="11" s="1"/>
  <c r="AY45" i="36"/>
  <c r="AG45" i="11" s="1"/>
  <c r="AZ45" i="36"/>
  <c r="AH45" i="11" s="1"/>
  <c r="BA45" i="36"/>
  <c r="AI45" i="11" s="1"/>
  <c r="BB45" i="36"/>
  <c r="AJ45" i="11" s="1"/>
  <c r="BC45" i="36"/>
  <c r="AK45" i="11" s="1"/>
  <c r="BD45" i="36"/>
  <c r="AL45" i="11" s="1"/>
  <c r="BE45" i="36"/>
  <c r="AM45" i="11" s="1"/>
  <c r="BF45" i="36"/>
  <c r="AN45" i="11" s="1"/>
  <c r="BG45" i="36"/>
  <c r="AO45" i="11" s="1"/>
  <c r="BH45" i="36"/>
  <c r="AP45" i="11" s="1"/>
  <c r="BI45" i="36"/>
  <c r="AQ45" i="11" s="1"/>
  <c r="BJ45" i="36"/>
  <c r="AR45" i="11" s="1"/>
  <c r="BK45" i="36"/>
  <c r="AS45" i="11" s="1"/>
  <c r="BL45" i="36"/>
  <c r="AT45" i="11" s="1"/>
  <c r="BM45" i="36"/>
  <c r="AU45" i="11" s="1"/>
  <c r="BN45" i="36"/>
  <c r="AV45" i="11" s="1"/>
  <c r="BO45" i="36"/>
  <c r="AW45" i="11" s="1"/>
  <c r="BP45" i="36"/>
  <c r="AX45" i="11" s="1"/>
  <c r="BQ45" i="36"/>
  <c r="AY45" i="11" s="1"/>
  <c r="BR45" i="36"/>
  <c r="AZ45" i="11" s="1"/>
  <c r="BS45" i="36"/>
  <c r="BA45" i="11" s="1"/>
  <c r="BT45" i="36"/>
  <c r="BB45" i="11" s="1"/>
  <c r="BU45" i="36"/>
  <c r="BC45" i="11" s="1"/>
  <c r="BV45" i="36"/>
  <c r="BD45" i="11" s="1"/>
  <c r="BW45" i="36"/>
  <c r="BE45" i="11" s="1"/>
  <c r="BX45" i="36"/>
  <c r="BF45" i="11" s="1"/>
  <c r="BY45" i="36"/>
  <c r="BG45" i="11" s="1"/>
  <c r="BZ45" i="36"/>
  <c r="BH45" i="11" s="1"/>
  <c r="CA45" i="36"/>
  <c r="BI45" i="11" s="1"/>
  <c r="CB45" i="36"/>
  <c r="BJ45" i="11" s="1"/>
  <c r="CC45" i="36"/>
  <c r="BK45" i="11" s="1"/>
  <c r="CD45" i="36"/>
  <c r="BL45" i="11" s="1"/>
  <c r="CE45" i="36"/>
  <c r="BM45" i="11" s="1"/>
  <c r="CF45" i="36"/>
  <c r="BN45" i="11" s="1"/>
  <c r="CG45" i="36"/>
  <c r="BO45" i="11" s="1"/>
  <c r="CH45" i="36"/>
  <c r="BP45" i="11" s="1"/>
  <c r="CI45" i="36"/>
  <c r="BQ45" i="11" s="1"/>
  <c r="CJ45" i="36"/>
  <c r="BR45" i="11" s="1"/>
  <c r="CK45" i="36"/>
  <c r="BS45" i="11" s="1"/>
  <c r="CL45" i="36"/>
  <c r="BT45" i="11" s="1"/>
  <c r="CM45" i="36"/>
  <c r="BU45" i="11" s="1"/>
  <c r="CN45" i="36"/>
  <c r="BV45" i="11" s="1"/>
  <c r="CO45" i="36"/>
  <c r="BW45" i="11" s="1"/>
  <c r="CP45" i="36"/>
  <c r="BX45" i="11" s="1"/>
  <c r="CQ45" i="36"/>
  <c r="BY45" i="11" s="1"/>
  <c r="CR45" i="36"/>
  <c r="BZ45" i="11" s="1"/>
  <c r="CS45" i="36"/>
  <c r="CA45" i="11" s="1"/>
  <c r="CT45" i="36"/>
  <c r="CB45" i="11" s="1"/>
  <c r="CU45" i="36"/>
  <c r="CC45" i="11" s="1"/>
  <c r="CV45" i="36"/>
  <c r="CD45" i="11" s="1"/>
  <c r="CW45" i="36"/>
  <c r="CE45" i="11" s="1"/>
  <c r="CX45" i="36"/>
  <c r="CF45" i="11" s="1"/>
  <c r="CY45" i="36"/>
  <c r="CG45" i="11" s="1"/>
  <c r="CZ45" i="36"/>
  <c r="CH45" i="11" s="1"/>
  <c r="DA45" i="36"/>
  <c r="CI45" i="11" s="1"/>
  <c r="DB45" i="36"/>
  <c r="CJ45" i="11" s="1"/>
  <c r="DC45" i="36"/>
  <c r="CK45" i="11" s="1"/>
  <c r="DD45" i="36"/>
  <c r="CL45" i="11" s="1"/>
  <c r="DE45" i="36"/>
  <c r="CM45" i="11" s="1"/>
  <c r="DF45" i="36"/>
  <c r="CN45" i="11" s="1"/>
  <c r="DG45" i="36"/>
  <c r="CO45" i="11" s="1"/>
  <c r="DH45" i="36"/>
  <c r="CP45" i="11" s="1"/>
  <c r="DI45" i="36"/>
  <c r="CQ45" i="11" s="1"/>
  <c r="DJ45" i="36"/>
  <c r="CR45" i="11" s="1"/>
  <c r="DK45" i="36"/>
  <c r="CS45" i="11" s="1"/>
  <c r="DL45" i="36"/>
  <c r="CT45" i="11" s="1"/>
  <c r="DM45" i="36"/>
  <c r="CU45" i="11" s="1"/>
  <c r="DN45" i="36"/>
  <c r="CV45" i="11" s="1"/>
  <c r="DO45" i="36"/>
  <c r="CW45" i="11" s="1"/>
  <c r="DP45" i="36"/>
  <c r="CX45" i="11" s="1"/>
  <c r="DQ45" i="36"/>
  <c r="CY45" i="11" s="1"/>
  <c r="DR45" i="36"/>
  <c r="CZ45" i="11" s="1"/>
  <c r="DS45" i="36"/>
  <c r="DA45" i="11" s="1"/>
  <c r="DT45" i="36"/>
  <c r="DB45" i="11" s="1"/>
  <c r="DU45" i="36"/>
  <c r="DC45" i="11" s="1"/>
  <c r="DV45" i="36"/>
  <c r="DD45" i="11" s="1"/>
  <c r="DW45" i="36"/>
  <c r="DE45" i="11" s="1"/>
  <c r="DX45" i="36"/>
  <c r="DF45" i="11" s="1"/>
  <c r="DY45" i="36"/>
  <c r="DG45" i="11" s="1"/>
  <c r="DZ45" i="36"/>
  <c r="DH45" i="11" s="1"/>
  <c r="EA45" i="36"/>
  <c r="DI45" i="11" s="1"/>
  <c r="EB45" i="36"/>
  <c r="DJ45" i="11" s="1"/>
  <c r="EC45" i="36"/>
  <c r="DK45" i="11" s="1"/>
  <c r="ED45" i="36"/>
  <c r="DL45" i="11" s="1"/>
  <c r="EE45" i="36"/>
  <c r="DM45" i="11" s="1"/>
  <c r="EF45" i="36"/>
  <c r="DN45" i="11" s="1"/>
  <c r="EG45" i="36"/>
  <c r="DO45" i="11" s="1"/>
  <c r="EH45" i="36"/>
  <c r="DP45" i="11" s="1"/>
  <c r="EI45" i="36"/>
  <c r="DQ45" i="11" s="1"/>
  <c r="EJ45" i="36"/>
  <c r="DR45" i="11" s="1"/>
  <c r="EK45" i="36"/>
  <c r="DS45" i="11" s="1"/>
  <c r="EL45" i="36"/>
  <c r="DT45" i="11" s="1"/>
  <c r="EM45" i="36"/>
  <c r="DU45" i="11" s="1"/>
  <c r="EN45" i="36"/>
  <c r="DV45" i="11" s="1"/>
  <c r="EO45" i="36"/>
  <c r="DW45" i="11" s="1"/>
  <c r="EP45" i="36"/>
  <c r="DX45" i="11" s="1"/>
  <c r="EQ45" i="36"/>
  <c r="DY45" i="11" s="1"/>
  <c r="ER45" i="36"/>
  <c r="DZ45" i="11" s="1"/>
  <c r="ES45" i="36"/>
  <c r="EA45" i="11" s="1"/>
  <c r="ET45" i="36"/>
  <c r="EB45" i="11" s="1"/>
  <c r="EU45" i="36"/>
  <c r="EC45" i="11" s="1"/>
  <c r="EV45" i="36"/>
  <c r="ED45" i="11" s="1"/>
  <c r="EW45" i="36"/>
  <c r="EE45" i="11" s="1"/>
  <c r="EX45" i="36"/>
  <c r="EF45" i="11" s="1"/>
  <c r="EY45" i="36"/>
  <c r="EG45" i="11" s="1"/>
  <c r="EZ45" i="36"/>
  <c r="EH45" i="11" s="1"/>
  <c r="FA45" i="36"/>
  <c r="EI45" i="11" s="1"/>
  <c r="FB45" i="36"/>
  <c r="EJ45" i="11" s="1"/>
  <c r="FC45" i="36"/>
  <c r="EK45" i="11" s="1"/>
  <c r="FD45" i="36"/>
  <c r="EL45" i="11" s="1"/>
  <c r="FE45" i="36"/>
  <c r="EM45" i="11" s="1"/>
  <c r="FF45" i="36"/>
  <c r="EN45" i="11" s="1"/>
  <c r="Z46" i="36"/>
  <c r="H46" i="11" s="1"/>
  <c r="AA46" i="36"/>
  <c r="I46" i="11" s="1"/>
  <c r="AB46" i="36"/>
  <c r="J46" i="11" s="1"/>
  <c r="AC46" i="36"/>
  <c r="K46" i="11" s="1"/>
  <c r="AD46" i="36"/>
  <c r="L46" i="11" s="1"/>
  <c r="AE46" i="36"/>
  <c r="M46" i="11" s="1"/>
  <c r="AF46" i="36"/>
  <c r="N46" i="11" s="1"/>
  <c r="AG46" i="36"/>
  <c r="O46" i="11" s="1"/>
  <c r="AH46" i="36"/>
  <c r="P46" i="11" s="1"/>
  <c r="AI46" i="36"/>
  <c r="Q46" i="11" s="1"/>
  <c r="AJ46" i="36"/>
  <c r="R46" i="11" s="1"/>
  <c r="AK46" i="36"/>
  <c r="S46" i="11" s="1"/>
  <c r="AL46" i="36"/>
  <c r="T46" i="11" s="1"/>
  <c r="AM46" i="36"/>
  <c r="U46" i="11" s="1"/>
  <c r="AN46" i="36"/>
  <c r="V46" i="11" s="1"/>
  <c r="AO46" i="36"/>
  <c r="W46" i="11" s="1"/>
  <c r="AP46" i="36"/>
  <c r="X46" i="11" s="1"/>
  <c r="AQ46" i="36"/>
  <c r="Y46" i="11" s="1"/>
  <c r="AR46" i="36"/>
  <c r="Z46" i="11" s="1"/>
  <c r="AS46" i="36"/>
  <c r="AA46" i="11" s="1"/>
  <c r="AT46" i="36"/>
  <c r="AB46" i="11" s="1"/>
  <c r="AU46" i="36"/>
  <c r="AC46" i="11" s="1"/>
  <c r="AV46" i="36"/>
  <c r="AD46" i="11" s="1"/>
  <c r="AW46" i="36"/>
  <c r="AE46" i="11" s="1"/>
  <c r="AX46" i="36"/>
  <c r="AF46" i="11" s="1"/>
  <c r="AY46" i="36"/>
  <c r="AG46" i="11" s="1"/>
  <c r="AZ46" i="36"/>
  <c r="AH46" i="11" s="1"/>
  <c r="BA46" i="36"/>
  <c r="AI46" i="11" s="1"/>
  <c r="BB46" i="36"/>
  <c r="AJ46" i="11" s="1"/>
  <c r="BC46" i="36"/>
  <c r="AK46" i="11" s="1"/>
  <c r="BD46" i="36"/>
  <c r="AL46" i="11" s="1"/>
  <c r="BE46" i="36"/>
  <c r="AM46" i="11" s="1"/>
  <c r="BF46" i="36"/>
  <c r="AN46" i="11" s="1"/>
  <c r="BG46" i="36"/>
  <c r="AO46" i="11" s="1"/>
  <c r="BH46" i="36"/>
  <c r="AP46" i="11" s="1"/>
  <c r="BI46" i="36"/>
  <c r="AQ46" i="11" s="1"/>
  <c r="BJ46" i="36"/>
  <c r="AR46" i="11" s="1"/>
  <c r="BK46" i="36"/>
  <c r="AS46" i="11" s="1"/>
  <c r="BL46" i="36"/>
  <c r="AT46" i="11" s="1"/>
  <c r="BM46" i="36"/>
  <c r="AU46" i="11" s="1"/>
  <c r="BN46" i="36"/>
  <c r="AV46" i="11" s="1"/>
  <c r="BO46" i="36"/>
  <c r="AW46" i="11" s="1"/>
  <c r="BP46" i="36"/>
  <c r="AX46" i="11" s="1"/>
  <c r="BQ46" i="36"/>
  <c r="AY46" i="11" s="1"/>
  <c r="BR46" i="36"/>
  <c r="AZ46" i="11" s="1"/>
  <c r="BS46" i="36"/>
  <c r="BA46" i="11" s="1"/>
  <c r="BT46" i="36"/>
  <c r="BB46" i="11" s="1"/>
  <c r="BU46" i="36"/>
  <c r="BC46" i="11" s="1"/>
  <c r="BV46" i="36"/>
  <c r="BD46" i="11" s="1"/>
  <c r="BW46" i="36"/>
  <c r="BE46" i="11" s="1"/>
  <c r="BX46" i="36"/>
  <c r="BF46" i="11" s="1"/>
  <c r="BY46" i="36"/>
  <c r="BG46" i="11" s="1"/>
  <c r="BZ46" i="36"/>
  <c r="BH46" i="11" s="1"/>
  <c r="CA46" i="36"/>
  <c r="BI46" i="11" s="1"/>
  <c r="CB46" i="36"/>
  <c r="BJ46" i="11" s="1"/>
  <c r="CC46" i="36"/>
  <c r="BK46" i="11" s="1"/>
  <c r="CD46" i="36"/>
  <c r="BL46" i="11" s="1"/>
  <c r="CE46" i="36"/>
  <c r="BM46" i="11" s="1"/>
  <c r="CF46" i="36"/>
  <c r="BN46" i="11" s="1"/>
  <c r="CG46" i="36"/>
  <c r="BO46" i="11" s="1"/>
  <c r="CH46" i="36"/>
  <c r="BP46" i="11" s="1"/>
  <c r="CI46" i="36"/>
  <c r="BQ46" i="11" s="1"/>
  <c r="CJ46" i="36"/>
  <c r="BR46" i="11" s="1"/>
  <c r="CK46" i="36"/>
  <c r="BS46" i="11" s="1"/>
  <c r="CL46" i="36"/>
  <c r="BT46" i="11" s="1"/>
  <c r="CM46" i="36"/>
  <c r="BU46" i="11" s="1"/>
  <c r="CN46" i="36"/>
  <c r="BV46" i="11" s="1"/>
  <c r="CO46" i="36"/>
  <c r="BW46" i="11" s="1"/>
  <c r="CP46" i="36"/>
  <c r="BX46" i="11" s="1"/>
  <c r="CQ46" i="36"/>
  <c r="BY46" i="11" s="1"/>
  <c r="CR46" i="36"/>
  <c r="BZ46" i="11" s="1"/>
  <c r="CS46" i="36"/>
  <c r="CA46" i="11" s="1"/>
  <c r="CT46" i="36"/>
  <c r="CB46" i="11" s="1"/>
  <c r="CU46" i="36"/>
  <c r="CC46" i="11" s="1"/>
  <c r="CV46" i="36"/>
  <c r="CD46" i="11" s="1"/>
  <c r="CW46" i="36"/>
  <c r="CE46" i="11" s="1"/>
  <c r="CX46" i="36"/>
  <c r="CF46" i="11" s="1"/>
  <c r="CY46" i="36"/>
  <c r="CG46" i="11" s="1"/>
  <c r="CZ46" i="36"/>
  <c r="CH46" i="11" s="1"/>
  <c r="DA46" i="36"/>
  <c r="CI46" i="11" s="1"/>
  <c r="DB46" i="36"/>
  <c r="CJ46" i="11" s="1"/>
  <c r="DC46" i="36"/>
  <c r="CK46" i="11" s="1"/>
  <c r="DD46" i="36"/>
  <c r="CL46" i="11" s="1"/>
  <c r="DE46" i="36"/>
  <c r="CM46" i="11" s="1"/>
  <c r="DF46" i="36"/>
  <c r="CN46" i="11" s="1"/>
  <c r="DG46" i="36"/>
  <c r="CO46" i="11" s="1"/>
  <c r="DH46" i="36"/>
  <c r="CP46" i="11" s="1"/>
  <c r="DI46" i="36"/>
  <c r="CQ46" i="11" s="1"/>
  <c r="DJ46" i="36"/>
  <c r="CR46" i="11" s="1"/>
  <c r="DK46" i="36"/>
  <c r="CS46" i="11" s="1"/>
  <c r="DL46" i="36"/>
  <c r="CT46" i="11" s="1"/>
  <c r="DM46" i="36"/>
  <c r="CU46" i="11" s="1"/>
  <c r="DN46" i="36"/>
  <c r="CV46" i="11" s="1"/>
  <c r="DO46" i="36"/>
  <c r="CW46" i="11" s="1"/>
  <c r="DP46" i="36"/>
  <c r="CX46" i="11" s="1"/>
  <c r="DQ46" i="36"/>
  <c r="CY46" i="11" s="1"/>
  <c r="DR46" i="36"/>
  <c r="CZ46" i="11" s="1"/>
  <c r="DS46" i="36"/>
  <c r="DA46" i="11" s="1"/>
  <c r="DT46" i="36"/>
  <c r="DB46" i="11" s="1"/>
  <c r="DU46" i="36"/>
  <c r="DC46" i="11" s="1"/>
  <c r="DV46" i="36"/>
  <c r="DD46" i="11" s="1"/>
  <c r="DW46" i="36"/>
  <c r="DE46" i="11" s="1"/>
  <c r="DX46" i="36"/>
  <c r="DF46" i="11" s="1"/>
  <c r="DY46" i="36"/>
  <c r="DG46" i="11" s="1"/>
  <c r="DZ46" i="36"/>
  <c r="DH46" i="11" s="1"/>
  <c r="EA46" i="36"/>
  <c r="DI46" i="11" s="1"/>
  <c r="EB46" i="36"/>
  <c r="DJ46" i="11" s="1"/>
  <c r="EC46" i="36"/>
  <c r="DK46" i="11" s="1"/>
  <c r="ED46" i="36"/>
  <c r="DL46" i="11" s="1"/>
  <c r="EE46" i="36"/>
  <c r="DM46" i="11" s="1"/>
  <c r="EF46" i="36"/>
  <c r="DN46" i="11" s="1"/>
  <c r="EG46" i="36"/>
  <c r="DO46" i="11" s="1"/>
  <c r="EH46" i="36"/>
  <c r="DP46" i="11" s="1"/>
  <c r="EI46" i="36"/>
  <c r="DQ46" i="11" s="1"/>
  <c r="EJ46" i="36"/>
  <c r="DR46" i="11" s="1"/>
  <c r="EK46" i="36"/>
  <c r="DS46" i="11" s="1"/>
  <c r="EL46" i="36"/>
  <c r="DT46" i="11" s="1"/>
  <c r="EM46" i="36"/>
  <c r="DU46" i="11" s="1"/>
  <c r="EN46" i="36"/>
  <c r="DV46" i="11" s="1"/>
  <c r="EO46" i="36"/>
  <c r="DW46" i="11" s="1"/>
  <c r="EP46" i="36"/>
  <c r="DX46" i="11" s="1"/>
  <c r="EQ46" i="36"/>
  <c r="DY46" i="11" s="1"/>
  <c r="ER46" i="36"/>
  <c r="DZ46" i="11" s="1"/>
  <c r="ES46" i="36"/>
  <c r="EA46" i="11" s="1"/>
  <c r="ET46" i="36"/>
  <c r="EB46" i="11" s="1"/>
  <c r="EU46" i="36"/>
  <c r="EC46" i="11" s="1"/>
  <c r="EV46" i="36"/>
  <c r="ED46" i="11" s="1"/>
  <c r="EW46" i="36"/>
  <c r="EE46" i="11" s="1"/>
  <c r="EX46" i="36"/>
  <c r="EF46" i="11" s="1"/>
  <c r="EY46" i="36"/>
  <c r="EG46" i="11" s="1"/>
  <c r="EZ46" i="36"/>
  <c r="EH46" i="11" s="1"/>
  <c r="FA46" i="36"/>
  <c r="EI46" i="11" s="1"/>
  <c r="FB46" i="36"/>
  <c r="EJ46" i="11" s="1"/>
  <c r="FC46" i="36"/>
  <c r="EK46" i="11" s="1"/>
  <c r="FD46" i="36"/>
  <c r="EL46" i="11" s="1"/>
  <c r="FE46" i="36"/>
  <c r="EM46" i="11" s="1"/>
  <c r="FF46" i="36"/>
  <c r="EN46" i="11" s="1"/>
  <c r="Z47" i="36"/>
  <c r="H47" i="11" s="1"/>
  <c r="AA47" i="36"/>
  <c r="I47" i="11" s="1"/>
  <c r="AB47" i="36"/>
  <c r="J47" i="11" s="1"/>
  <c r="AC47" i="36"/>
  <c r="K47" i="11" s="1"/>
  <c r="AD47" i="36"/>
  <c r="L47" i="11" s="1"/>
  <c r="AE47" i="36"/>
  <c r="M47" i="11" s="1"/>
  <c r="AF47" i="36"/>
  <c r="N47" i="11" s="1"/>
  <c r="AG47" i="36"/>
  <c r="O47" i="11" s="1"/>
  <c r="AH47" i="36"/>
  <c r="P47" i="11" s="1"/>
  <c r="AI47" i="36"/>
  <c r="Q47" i="11" s="1"/>
  <c r="AJ47" i="36"/>
  <c r="R47" i="11" s="1"/>
  <c r="AK47" i="36"/>
  <c r="S47" i="11" s="1"/>
  <c r="AL47" i="36"/>
  <c r="T47" i="11" s="1"/>
  <c r="AM47" i="36"/>
  <c r="U47" i="11" s="1"/>
  <c r="AN47" i="36"/>
  <c r="V47" i="11" s="1"/>
  <c r="AO47" i="36"/>
  <c r="W47" i="11" s="1"/>
  <c r="AP47" i="36"/>
  <c r="X47" i="11" s="1"/>
  <c r="AQ47" i="36"/>
  <c r="Y47" i="11" s="1"/>
  <c r="AR47" i="36"/>
  <c r="Z47" i="11" s="1"/>
  <c r="AS47" i="36"/>
  <c r="AA47" i="11" s="1"/>
  <c r="AT47" i="36"/>
  <c r="AB47" i="11" s="1"/>
  <c r="AU47" i="36"/>
  <c r="AC47" i="11" s="1"/>
  <c r="AV47" i="36"/>
  <c r="AD47" i="11" s="1"/>
  <c r="AW47" i="36"/>
  <c r="AE47" i="11" s="1"/>
  <c r="AX47" i="36"/>
  <c r="AF47" i="11" s="1"/>
  <c r="AY47" i="36"/>
  <c r="AG47" i="11" s="1"/>
  <c r="AZ47" i="36"/>
  <c r="AH47" i="11" s="1"/>
  <c r="BA47" i="36"/>
  <c r="AI47" i="11" s="1"/>
  <c r="BB47" i="36"/>
  <c r="AJ47" i="11" s="1"/>
  <c r="BC47" i="36"/>
  <c r="AK47" i="11" s="1"/>
  <c r="BD47" i="36"/>
  <c r="AL47" i="11" s="1"/>
  <c r="BE47" i="36"/>
  <c r="AM47" i="11" s="1"/>
  <c r="BF47" i="36"/>
  <c r="AN47" i="11" s="1"/>
  <c r="BG47" i="36"/>
  <c r="AO47" i="11" s="1"/>
  <c r="BH47" i="36"/>
  <c r="AP47" i="11" s="1"/>
  <c r="BI47" i="36"/>
  <c r="AQ47" i="11" s="1"/>
  <c r="BJ47" i="36"/>
  <c r="AR47" i="11" s="1"/>
  <c r="BK47" i="36"/>
  <c r="AS47" i="11" s="1"/>
  <c r="BL47" i="36"/>
  <c r="AT47" i="11" s="1"/>
  <c r="BM47" i="36"/>
  <c r="AU47" i="11" s="1"/>
  <c r="BN47" i="36"/>
  <c r="AV47" i="11" s="1"/>
  <c r="BO47" i="36"/>
  <c r="AW47" i="11" s="1"/>
  <c r="BP47" i="36"/>
  <c r="AX47" i="11" s="1"/>
  <c r="BQ47" i="36"/>
  <c r="AY47" i="11" s="1"/>
  <c r="BR47" i="36"/>
  <c r="AZ47" i="11" s="1"/>
  <c r="BS47" i="36"/>
  <c r="BA47" i="11" s="1"/>
  <c r="BT47" i="36"/>
  <c r="BB47" i="11" s="1"/>
  <c r="BU47" i="36"/>
  <c r="BC47" i="11" s="1"/>
  <c r="BV47" i="36"/>
  <c r="BD47" i="11" s="1"/>
  <c r="BW47" i="36"/>
  <c r="BE47" i="11" s="1"/>
  <c r="BX47" i="36"/>
  <c r="BF47" i="11" s="1"/>
  <c r="BY47" i="36"/>
  <c r="BG47" i="11" s="1"/>
  <c r="BZ47" i="36"/>
  <c r="BH47" i="11" s="1"/>
  <c r="CA47" i="36"/>
  <c r="BI47" i="11" s="1"/>
  <c r="CB47" i="36"/>
  <c r="BJ47" i="11" s="1"/>
  <c r="CC47" i="36"/>
  <c r="BK47" i="11" s="1"/>
  <c r="CD47" i="36"/>
  <c r="BL47" i="11" s="1"/>
  <c r="CE47" i="36"/>
  <c r="BM47" i="11" s="1"/>
  <c r="CF47" i="36"/>
  <c r="BN47" i="11" s="1"/>
  <c r="CG47" i="36"/>
  <c r="BO47" i="11" s="1"/>
  <c r="CH47" i="36"/>
  <c r="BP47" i="11" s="1"/>
  <c r="CI47" i="36"/>
  <c r="BQ47" i="11" s="1"/>
  <c r="CJ47" i="36"/>
  <c r="BR47" i="11" s="1"/>
  <c r="CK47" i="36"/>
  <c r="BS47" i="11" s="1"/>
  <c r="CL47" i="36"/>
  <c r="BT47" i="11" s="1"/>
  <c r="CM47" i="36"/>
  <c r="BU47" i="11" s="1"/>
  <c r="CN47" i="36"/>
  <c r="BV47" i="11" s="1"/>
  <c r="CO47" i="36"/>
  <c r="BW47" i="11" s="1"/>
  <c r="CP47" i="36"/>
  <c r="BX47" i="11" s="1"/>
  <c r="CQ47" i="36"/>
  <c r="BY47" i="11" s="1"/>
  <c r="CR47" i="36"/>
  <c r="BZ47" i="11" s="1"/>
  <c r="CS47" i="36"/>
  <c r="CA47" i="11" s="1"/>
  <c r="CT47" i="36"/>
  <c r="CB47" i="11" s="1"/>
  <c r="CU47" i="36"/>
  <c r="CC47" i="11" s="1"/>
  <c r="CV47" i="36"/>
  <c r="CD47" i="11" s="1"/>
  <c r="CW47" i="36"/>
  <c r="CE47" i="11" s="1"/>
  <c r="CX47" i="36"/>
  <c r="CF47" i="11" s="1"/>
  <c r="CY47" i="36"/>
  <c r="CG47" i="11" s="1"/>
  <c r="CZ47" i="36"/>
  <c r="CH47" i="11" s="1"/>
  <c r="DA47" i="36"/>
  <c r="CI47" i="11" s="1"/>
  <c r="DB47" i="36"/>
  <c r="CJ47" i="11" s="1"/>
  <c r="DC47" i="36"/>
  <c r="CK47" i="11" s="1"/>
  <c r="DD47" i="36"/>
  <c r="CL47" i="11" s="1"/>
  <c r="DE47" i="36"/>
  <c r="CM47" i="11" s="1"/>
  <c r="DF47" i="36"/>
  <c r="CN47" i="11" s="1"/>
  <c r="DG47" i="36"/>
  <c r="CO47" i="11" s="1"/>
  <c r="DH47" i="36"/>
  <c r="CP47" i="11" s="1"/>
  <c r="DI47" i="36"/>
  <c r="CQ47" i="11" s="1"/>
  <c r="DJ47" i="36"/>
  <c r="CR47" i="11" s="1"/>
  <c r="DK47" i="36"/>
  <c r="CS47" i="11" s="1"/>
  <c r="DL47" i="36"/>
  <c r="CT47" i="11" s="1"/>
  <c r="DM47" i="36"/>
  <c r="CU47" i="11" s="1"/>
  <c r="DN47" i="36"/>
  <c r="CV47" i="11" s="1"/>
  <c r="DO47" i="36"/>
  <c r="CW47" i="11" s="1"/>
  <c r="DP47" i="36"/>
  <c r="CX47" i="11" s="1"/>
  <c r="DQ47" i="36"/>
  <c r="CY47" i="11" s="1"/>
  <c r="DR47" i="36"/>
  <c r="CZ47" i="11" s="1"/>
  <c r="DS47" i="36"/>
  <c r="DA47" i="11" s="1"/>
  <c r="DT47" i="36"/>
  <c r="DB47" i="11" s="1"/>
  <c r="DU47" i="36"/>
  <c r="DC47" i="11" s="1"/>
  <c r="DV47" i="36"/>
  <c r="DD47" i="11" s="1"/>
  <c r="DW47" i="36"/>
  <c r="DE47" i="11" s="1"/>
  <c r="DX47" i="36"/>
  <c r="DF47" i="11" s="1"/>
  <c r="DY47" i="36"/>
  <c r="DG47" i="11" s="1"/>
  <c r="DZ47" i="36"/>
  <c r="DH47" i="11" s="1"/>
  <c r="EA47" i="36"/>
  <c r="DI47" i="11" s="1"/>
  <c r="EB47" i="36"/>
  <c r="DJ47" i="11" s="1"/>
  <c r="EC47" i="36"/>
  <c r="DK47" i="11" s="1"/>
  <c r="ED47" i="36"/>
  <c r="DL47" i="11" s="1"/>
  <c r="EE47" i="36"/>
  <c r="DM47" i="11" s="1"/>
  <c r="EF47" i="36"/>
  <c r="DN47" i="11" s="1"/>
  <c r="EG47" i="36"/>
  <c r="DO47" i="11" s="1"/>
  <c r="EH47" i="36"/>
  <c r="DP47" i="11" s="1"/>
  <c r="EI47" i="36"/>
  <c r="DQ47" i="11" s="1"/>
  <c r="EJ47" i="36"/>
  <c r="DR47" i="11" s="1"/>
  <c r="EK47" i="36"/>
  <c r="DS47" i="11" s="1"/>
  <c r="EL47" i="36"/>
  <c r="DT47" i="11" s="1"/>
  <c r="EM47" i="36"/>
  <c r="DU47" i="11" s="1"/>
  <c r="EN47" i="36"/>
  <c r="DV47" i="11" s="1"/>
  <c r="EO47" i="36"/>
  <c r="DW47" i="11" s="1"/>
  <c r="EP47" i="36"/>
  <c r="DX47" i="11" s="1"/>
  <c r="EQ47" i="36"/>
  <c r="DY47" i="11" s="1"/>
  <c r="ER47" i="36"/>
  <c r="DZ47" i="11" s="1"/>
  <c r="ES47" i="36"/>
  <c r="EA47" i="11" s="1"/>
  <c r="ET47" i="36"/>
  <c r="EB47" i="11" s="1"/>
  <c r="EU47" i="36"/>
  <c r="EC47" i="11" s="1"/>
  <c r="EV47" i="36"/>
  <c r="ED47" i="11" s="1"/>
  <c r="EW47" i="36"/>
  <c r="EE47" i="11" s="1"/>
  <c r="EX47" i="36"/>
  <c r="EF47" i="11" s="1"/>
  <c r="EY47" i="36"/>
  <c r="EG47" i="11" s="1"/>
  <c r="EZ47" i="36"/>
  <c r="EH47" i="11" s="1"/>
  <c r="FA47" i="36"/>
  <c r="EI47" i="11" s="1"/>
  <c r="FB47" i="36"/>
  <c r="EJ47" i="11" s="1"/>
  <c r="FC47" i="36"/>
  <c r="EK47" i="11" s="1"/>
  <c r="FD47" i="36"/>
  <c r="EL47" i="11" s="1"/>
  <c r="FE47" i="36"/>
  <c r="EM47" i="11" s="1"/>
  <c r="FF47" i="36"/>
  <c r="EN47" i="11" s="1"/>
  <c r="Y6" i="36"/>
  <c r="Y7" i="36"/>
  <c r="Y9" i="36"/>
  <c r="Y10" i="36"/>
  <c r="Y11" i="36"/>
  <c r="Y12" i="36"/>
  <c r="G12" i="11" s="1"/>
  <c r="Y13" i="36"/>
  <c r="Y14" i="36"/>
  <c r="Y15" i="36"/>
  <c r="Y16" i="36"/>
  <c r="Y17" i="36"/>
  <c r="G17" i="11" s="1"/>
  <c r="Y18" i="36"/>
  <c r="G18" i="11" s="1"/>
  <c r="Y19" i="36"/>
  <c r="G19" i="11" s="1"/>
  <c r="Y20" i="36"/>
  <c r="G20" i="11" s="1"/>
  <c r="Y21" i="36"/>
  <c r="G21" i="11" s="1"/>
  <c r="Y22" i="36"/>
  <c r="G22" i="11" s="1"/>
  <c r="Y23" i="36"/>
  <c r="G23" i="11" s="1"/>
  <c r="Y24" i="36"/>
  <c r="G24" i="11" s="1"/>
  <c r="Y25" i="36"/>
  <c r="G25" i="11" s="1"/>
  <c r="Y26" i="36"/>
  <c r="G26" i="11" s="1"/>
  <c r="Y27" i="36"/>
  <c r="G27" i="11" s="1"/>
  <c r="Y28" i="36"/>
  <c r="G28" i="11" s="1"/>
  <c r="Y29" i="36"/>
  <c r="G29" i="11" s="1"/>
  <c r="Y30" i="36"/>
  <c r="G30" i="11" s="1"/>
  <c r="Y31" i="36"/>
  <c r="G31" i="11" s="1"/>
  <c r="Y32" i="36"/>
  <c r="G32" i="11" s="1"/>
  <c r="Y33" i="36"/>
  <c r="G33" i="11" s="1"/>
  <c r="Y34" i="36"/>
  <c r="G34" i="11" s="1"/>
  <c r="Y35" i="36"/>
  <c r="G35" i="11" s="1"/>
  <c r="Y36" i="36"/>
  <c r="G36" i="11" s="1"/>
  <c r="Y37" i="36"/>
  <c r="G37" i="11" s="1"/>
  <c r="Y38" i="36"/>
  <c r="G38" i="11" s="1"/>
  <c r="Y39" i="36"/>
  <c r="G39" i="11" s="1"/>
  <c r="Y40" i="36"/>
  <c r="G40" i="11" s="1"/>
  <c r="Y41" i="36"/>
  <c r="G41" i="11" s="1"/>
  <c r="Y42" i="36"/>
  <c r="G42" i="11" s="1"/>
  <c r="Y43" i="36"/>
  <c r="G43" i="11" s="1"/>
  <c r="Y44" i="36"/>
  <c r="G44" i="11" s="1"/>
  <c r="Y45" i="36"/>
  <c r="G45" i="11" s="1"/>
  <c r="Y46" i="36"/>
  <c r="G46" i="11" s="1"/>
  <c r="Y47" i="36"/>
  <c r="G47" i="11" s="1"/>
  <c r="E7" i="36" l="1"/>
  <c r="G6" i="11"/>
  <c r="F6" i="36"/>
  <c r="G5" i="36"/>
  <c r="X47" i="36" a="1"/>
  <c r="X47" i="36" s="1"/>
  <c r="H47" i="36"/>
  <c r="F47" i="36"/>
  <c r="E47" i="36"/>
  <c r="D47" i="36"/>
  <c r="C47" i="36" s="1"/>
  <c r="B47" i="36"/>
  <c r="X46" i="36" a="1"/>
  <c r="X46" i="36" s="1"/>
  <c r="H46" i="36"/>
  <c r="F46" i="36"/>
  <c r="E46" i="36"/>
  <c r="D46" i="36"/>
  <c r="C46" i="36" s="1"/>
  <c r="B46" i="36"/>
  <c r="X45" i="36" a="1"/>
  <c r="X45" i="36" s="1"/>
  <c r="H45" i="36"/>
  <c r="F45" i="36"/>
  <c r="E45" i="36"/>
  <c r="D45" i="36"/>
  <c r="C45" i="36" s="1"/>
  <c r="B45" i="36"/>
  <c r="X44" i="36" a="1"/>
  <c r="X44" i="36" s="1"/>
  <c r="H44" i="36"/>
  <c r="F44" i="36"/>
  <c r="E44" i="36"/>
  <c r="D44" i="36"/>
  <c r="C44" i="36" s="1"/>
  <c r="B44" i="36"/>
  <c r="X43" i="36" a="1"/>
  <c r="X43" i="36" s="1"/>
  <c r="H43" i="36"/>
  <c r="F43" i="36"/>
  <c r="E43" i="36"/>
  <c r="D43" i="36"/>
  <c r="C43" i="36" s="1"/>
  <c r="B43" i="36"/>
  <c r="X42" i="36" a="1"/>
  <c r="X42" i="36" s="1"/>
  <c r="H42" i="36"/>
  <c r="F42" i="36"/>
  <c r="E42" i="36"/>
  <c r="D42" i="36"/>
  <c r="C42" i="36" s="1"/>
  <c r="B42" i="36"/>
  <c r="X41" i="36" a="1"/>
  <c r="X41" i="36" s="1"/>
  <c r="H41" i="36"/>
  <c r="F41" i="36"/>
  <c r="E41" i="36"/>
  <c r="D41" i="36"/>
  <c r="C41" i="36" s="1"/>
  <c r="B41" i="36"/>
  <c r="X40" i="36" a="1"/>
  <c r="X40" i="36" s="1"/>
  <c r="H40" i="36"/>
  <c r="F40" i="36"/>
  <c r="E40" i="36"/>
  <c r="D40" i="36"/>
  <c r="C40" i="36" s="1"/>
  <c r="B40" i="36"/>
  <c r="X39" i="36" a="1"/>
  <c r="X39" i="36" s="1"/>
  <c r="H39" i="36"/>
  <c r="F39" i="36"/>
  <c r="E39" i="36"/>
  <c r="D39" i="36"/>
  <c r="C39" i="36" s="1"/>
  <c r="B39" i="36"/>
  <c r="X38" i="36" a="1"/>
  <c r="X38" i="36" s="1"/>
  <c r="H38" i="36"/>
  <c r="F38" i="36"/>
  <c r="E38" i="36"/>
  <c r="D38" i="36"/>
  <c r="C38" i="36" s="1"/>
  <c r="B38" i="36"/>
  <c r="X37" i="36" a="1"/>
  <c r="X37" i="36" s="1"/>
  <c r="H37" i="36"/>
  <c r="F37" i="36"/>
  <c r="E37" i="36"/>
  <c r="D37" i="36"/>
  <c r="C37" i="36" s="1"/>
  <c r="B37" i="36"/>
  <c r="X36" i="36" a="1"/>
  <c r="X36" i="36" s="1"/>
  <c r="H36" i="36"/>
  <c r="F36" i="36"/>
  <c r="E36" i="36"/>
  <c r="D36" i="36"/>
  <c r="C36" i="36" s="1"/>
  <c r="B36" i="36"/>
  <c r="X35" i="36" a="1"/>
  <c r="X35" i="36" s="1"/>
  <c r="H35" i="36"/>
  <c r="F35" i="36"/>
  <c r="E35" i="36"/>
  <c r="D35" i="36"/>
  <c r="C35" i="36" s="1"/>
  <c r="B35" i="36"/>
  <c r="X34" i="36" a="1"/>
  <c r="X34" i="36" s="1"/>
  <c r="H34" i="36"/>
  <c r="F34" i="36"/>
  <c r="E34" i="36"/>
  <c r="D34" i="36"/>
  <c r="C34" i="36" s="1"/>
  <c r="B34" i="36"/>
  <c r="X33" i="36" a="1"/>
  <c r="X33" i="36" s="1"/>
  <c r="H33" i="36"/>
  <c r="F33" i="36"/>
  <c r="E33" i="36"/>
  <c r="D33" i="36"/>
  <c r="C33" i="36" s="1"/>
  <c r="B33" i="36"/>
  <c r="X32" i="36" a="1"/>
  <c r="X32" i="36" s="1"/>
  <c r="H32" i="36"/>
  <c r="F32" i="36"/>
  <c r="E32" i="36"/>
  <c r="D32" i="36"/>
  <c r="C32" i="36" s="1"/>
  <c r="B32" i="36"/>
  <c r="X31" i="36" a="1"/>
  <c r="X31" i="36" s="1"/>
  <c r="H31" i="36"/>
  <c r="F31" i="36"/>
  <c r="E31" i="36"/>
  <c r="D31" i="36"/>
  <c r="C31" i="36" s="1"/>
  <c r="B31" i="36"/>
  <c r="X30" i="36" a="1"/>
  <c r="X30" i="36" s="1"/>
  <c r="H30" i="36"/>
  <c r="F30" i="36"/>
  <c r="E30" i="36"/>
  <c r="D30" i="36"/>
  <c r="C30" i="36" s="1"/>
  <c r="B30" i="36"/>
  <c r="X29" i="36" a="1"/>
  <c r="X29" i="36" s="1"/>
  <c r="H29" i="36"/>
  <c r="F29" i="36"/>
  <c r="E29" i="36"/>
  <c r="D29" i="36"/>
  <c r="C29" i="36" s="1"/>
  <c r="B29" i="36"/>
  <c r="X28" i="36" a="1"/>
  <c r="X28" i="36" s="1"/>
  <c r="H28" i="36"/>
  <c r="F28" i="36"/>
  <c r="E28" i="36"/>
  <c r="D28" i="36"/>
  <c r="C28" i="36" s="1"/>
  <c r="B28" i="36"/>
  <c r="X27" i="36" a="1"/>
  <c r="X27" i="36" s="1"/>
  <c r="H27" i="36"/>
  <c r="F27" i="36"/>
  <c r="E27" i="36"/>
  <c r="D27" i="36"/>
  <c r="C27" i="36" s="1"/>
  <c r="B27" i="36"/>
  <c r="X26" i="36" a="1"/>
  <c r="X26" i="36" s="1"/>
  <c r="H26" i="36"/>
  <c r="F26" i="36"/>
  <c r="E26" i="36"/>
  <c r="D26" i="36"/>
  <c r="C26" i="36" s="1"/>
  <c r="B26" i="36"/>
  <c r="X25" i="36" a="1"/>
  <c r="X25" i="36" s="1"/>
  <c r="H25" i="36"/>
  <c r="F25" i="36"/>
  <c r="E25" i="36"/>
  <c r="D25" i="36"/>
  <c r="C25" i="36" s="1"/>
  <c r="B25" i="36"/>
  <c r="X24" i="36" a="1"/>
  <c r="X24" i="36" s="1"/>
  <c r="H24" i="36"/>
  <c r="F24" i="36"/>
  <c r="E24" i="36"/>
  <c r="D24" i="36"/>
  <c r="C24" i="36" s="1"/>
  <c r="B24" i="36"/>
  <c r="X23" i="36" a="1"/>
  <c r="X23" i="36" s="1"/>
  <c r="H23" i="36"/>
  <c r="F23" i="36"/>
  <c r="E23" i="36"/>
  <c r="D23" i="36"/>
  <c r="C23" i="36" s="1"/>
  <c r="B23" i="36"/>
  <c r="X22" i="36" a="1"/>
  <c r="X22" i="36" s="1"/>
  <c r="H22" i="36"/>
  <c r="F22" i="36"/>
  <c r="E22" i="36"/>
  <c r="D22" i="36"/>
  <c r="C22" i="36" s="1"/>
  <c r="B22" i="36"/>
  <c r="X21" i="36" a="1"/>
  <c r="X21" i="36" s="1"/>
  <c r="H21" i="36"/>
  <c r="F21" i="36"/>
  <c r="E21" i="36"/>
  <c r="D21" i="36"/>
  <c r="C21" i="36" s="1"/>
  <c r="B21" i="36"/>
  <c r="X20" i="36" a="1"/>
  <c r="X20" i="36" s="1"/>
  <c r="H20" i="36"/>
  <c r="F20" i="36"/>
  <c r="E20" i="36"/>
  <c r="D20" i="36"/>
  <c r="C20" i="36" s="1"/>
  <c r="B20" i="36"/>
  <c r="X19" i="36" a="1"/>
  <c r="X19" i="36" s="1"/>
  <c r="H19" i="36"/>
  <c r="F19" i="36"/>
  <c r="E19" i="36"/>
  <c r="D19" i="36"/>
  <c r="C19" i="36" s="1"/>
  <c r="B19" i="36"/>
  <c r="X18" i="36" a="1"/>
  <c r="X18" i="36" s="1"/>
  <c r="H18" i="36"/>
  <c r="F18" i="36"/>
  <c r="E18" i="36"/>
  <c r="D18" i="36"/>
  <c r="C18" i="36" s="1"/>
  <c r="B18" i="36"/>
  <c r="X17" i="36" a="1"/>
  <c r="X17" i="36" s="1"/>
  <c r="H17" i="36"/>
  <c r="F17" i="36"/>
  <c r="E17" i="36"/>
  <c r="D17" i="36"/>
  <c r="C17" i="36" s="1"/>
  <c r="B17" i="36"/>
  <c r="X16" i="36" a="1"/>
  <c r="X16" i="36" s="1"/>
  <c r="H16" i="36"/>
  <c r="F16" i="36"/>
  <c r="E16" i="36"/>
  <c r="D16" i="36"/>
  <c r="C16" i="36" s="1"/>
  <c r="B16" i="36"/>
  <c r="X15" i="36" a="1"/>
  <c r="X15" i="36" s="1"/>
  <c r="H15" i="36"/>
  <c r="F15" i="36"/>
  <c r="E15" i="36"/>
  <c r="D15" i="36"/>
  <c r="C15" i="36" s="1"/>
  <c r="B15" i="36"/>
  <c r="X14" i="36" a="1"/>
  <c r="X14" i="36" s="1"/>
  <c r="H14" i="36"/>
  <c r="F14" i="36"/>
  <c r="E14" i="36"/>
  <c r="D14" i="36"/>
  <c r="C14" i="36" s="1"/>
  <c r="B14" i="36"/>
  <c r="X13" i="36" a="1"/>
  <c r="X13" i="36" s="1"/>
  <c r="H13" i="36"/>
  <c r="F13" i="36"/>
  <c r="E13" i="36"/>
  <c r="D13" i="36"/>
  <c r="C13" i="36" s="1"/>
  <c r="B13" i="36"/>
  <c r="X12" i="36" a="1"/>
  <c r="X12" i="36" s="1"/>
  <c r="H12" i="36"/>
  <c r="F12" i="36"/>
  <c r="E12" i="36"/>
  <c r="D12" i="36"/>
  <c r="C12" i="36" s="1"/>
  <c r="B12" i="36"/>
  <c r="X11" i="36" a="1"/>
  <c r="X11" i="36" s="1"/>
  <c r="H11" i="36"/>
  <c r="F11" i="36"/>
  <c r="E11" i="36"/>
  <c r="D11" i="36"/>
  <c r="C11" i="36" s="1"/>
  <c r="B11" i="36"/>
  <c r="X10" i="36" a="1"/>
  <c r="X10" i="36" s="1"/>
  <c r="H10" i="36"/>
  <c r="F10" i="36"/>
  <c r="E10" i="36"/>
  <c r="D10" i="36"/>
  <c r="C10" i="36" s="1"/>
  <c r="B10" i="36"/>
  <c r="X9" i="36" a="1"/>
  <c r="X9" i="36" s="1"/>
  <c r="H9" i="36"/>
  <c r="F9" i="36"/>
  <c r="E9" i="36"/>
  <c r="D9" i="36"/>
  <c r="C9" i="36" s="1"/>
  <c r="B9" i="36"/>
  <c r="X8" i="36" a="1"/>
  <c r="X8" i="36" s="1"/>
  <c r="H8" i="36"/>
  <c r="F8" i="36"/>
  <c r="E8" i="36"/>
  <c r="D8" i="36"/>
  <c r="C8" i="36" s="1"/>
  <c r="B8" i="36"/>
  <c r="X7" i="36" a="1"/>
  <c r="X7" i="36" s="1"/>
  <c r="H7" i="36"/>
  <c r="F7" i="36"/>
  <c r="D7" i="36"/>
  <c r="C7" i="36" s="1"/>
  <c r="B7" i="36"/>
  <c r="X6" i="36" a="1"/>
  <c r="X6" i="36" s="1"/>
  <c r="H6" i="36"/>
  <c r="E6" i="36"/>
  <c r="D6" i="36"/>
  <c r="C6" i="36" s="1"/>
  <c r="B6" i="36"/>
  <c r="H4" i="11"/>
  <c r="I4" i="11"/>
  <c r="J4" i="11"/>
  <c r="K4" i="11"/>
  <c r="L4" i="11"/>
  <c r="M4" i="11"/>
  <c r="N4" i="11"/>
  <c r="O4" i="11"/>
  <c r="P4" i="11"/>
  <c r="Q4" i="11"/>
  <c r="R4" i="11"/>
  <c r="S4" i="11"/>
  <c r="T4" i="11"/>
  <c r="U4" i="11"/>
  <c r="V4" i="11"/>
  <c r="W4" i="11"/>
  <c r="X4" i="11"/>
  <c r="Y4" i="11"/>
  <c r="Z4" i="11"/>
  <c r="AA4" i="11"/>
  <c r="AB4" i="11"/>
  <c r="AC4" i="11"/>
  <c r="AD4" i="11"/>
  <c r="AE4" i="11"/>
  <c r="AF4" i="11"/>
  <c r="AG4" i="11"/>
  <c r="AH4" i="11"/>
  <c r="AI4" i="11"/>
  <c r="AJ4" i="11"/>
  <c r="AK4" i="11"/>
  <c r="AL4" i="11"/>
  <c r="AM4" i="11"/>
  <c r="AN4" i="11"/>
  <c r="AO4" i="11"/>
  <c r="AP4" i="11"/>
  <c r="AQ4" i="11"/>
  <c r="AR4" i="11"/>
  <c r="AS4" i="11"/>
  <c r="AT4" i="11"/>
  <c r="AU4" i="11"/>
  <c r="AV4" i="11"/>
  <c r="AW4" i="11"/>
  <c r="AX4" i="11"/>
  <c r="AY4" i="11"/>
  <c r="AZ4" i="11"/>
  <c r="BA4" i="11"/>
  <c r="BB4" i="11"/>
  <c r="BC4" i="11"/>
  <c r="BD4" i="11"/>
  <c r="BE4" i="11"/>
  <c r="BF4" i="11"/>
  <c r="BG4" i="11"/>
  <c r="BH4" i="11"/>
  <c r="BI4" i="11"/>
  <c r="BJ4" i="11"/>
  <c r="BK4" i="11"/>
  <c r="BL4" i="11"/>
  <c r="BM4" i="11"/>
  <c r="BN4" i="11"/>
  <c r="BO4" i="11"/>
  <c r="BP4" i="11"/>
  <c r="BQ4" i="11"/>
  <c r="BR4" i="11"/>
  <c r="BS4" i="11"/>
  <c r="BT4" i="11"/>
  <c r="BU4" i="11"/>
  <c r="BV4" i="11"/>
  <c r="BW4" i="11"/>
  <c r="BX4" i="11"/>
  <c r="BY4" i="11"/>
  <c r="BZ4" i="11"/>
  <c r="CA4" i="11"/>
  <c r="CB4" i="11"/>
  <c r="CC4" i="11"/>
  <c r="CD4" i="11"/>
  <c r="CE4" i="11"/>
  <c r="CF4" i="11"/>
  <c r="CG4" i="11"/>
  <c r="CH4" i="11"/>
  <c r="CI4" i="11"/>
  <c r="CJ4" i="11"/>
  <c r="CK4" i="11"/>
  <c r="CL4" i="11"/>
  <c r="CM4" i="11"/>
  <c r="CN4" i="11"/>
  <c r="CO4" i="11"/>
  <c r="CP4" i="11"/>
  <c r="CQ4" i="11"/>
  <c r="CR4" i="11"/>
  <c r="CS4" i="11"/>
  <c r="CT4" i="11"/>
  <c r="CU4" i="11"/>
  <c r="CV4" i="11"/>
  <c r="CW4" i="11"/>
  <c r="CX4" i="11"/>
  <c r="CY4" i="11"/>
  <c r="CZ4" i="11"/>
  <c r="DA4" i="11"/>
  <c r="DB4" i="11"/>
  <c r="DC4" i="11"/>
  <c r="DD4" i="11"/>
  <c r="DE4" i="11"/>
  <c r="DF4" i="11"/>
  <c r="DG4" i="11"/>
  <c r="DH4" i="11"/>
  <c r="DI4" i="11"/>
  <c r="DJ4" i="11"/>
  <c r="DK4" i="11"/>
  <c r="DL4" i="11"/>
  <c r="DM4" i="11"/>
  <c r="DN4" i="11"/>
  <c r="DO4" i="11"/>
  <c r="DP4" i="11"/>
  <c r="DQ4" i="11"/>
  <c r="DR4" i="11"/>
  <c r="DS4" i="11"/>
  <c r="DT4" i="11"/>
  <c r="DU4" i="11"/>
  <c r="DV4" i="11"/>
  <c r="DW4" i="11"/>
  <c r="DX4" i="11"/>
  <c r="DY4" i="11"/>
  <c r="DZ4" i="11"/>
  <c r="EA4" i="11"/>
  <c r="EB4" i="11"/>
  <c r="EC4" i="11"/>
  <c r="ED4" i="11"/>
  <c r="EE4" i="11"/>
  <c r="EF4" i="11"/>
  <c r="EG4" i="11"/>
  <c r="EH4" i="11"/>
  <c r="EI4" i="11"/>
  <c r="EJ4" i="11"/>
  <c r="EK4" i="11"/>
  <c r="EL4" i="11"/>
  <c r="EM4" i="11"/>
  <c r="EN4" i="11"/>
  <c r="G4" i="11"/>
  <c r="Z4" i="36"/>
  <c r="AA4" i="36"/>
  <c r="AB4" i="36"/>
  <c r="AC4" i="36"/>
  <c r="AD4" i="36"/>
  <c r="AE4" i="36"/>
  <c r="AF4" i="36"/>
  <c r="AG4" i="36"/>
  <c r="AH4" i="36"/>
  <c r="AI4" i="36"/>
  <c r="AJ4" i="36"/>
  <c r="AK4" i="36"/>
  <c r="AL4" i="36"/>
  <c r="AM4" i="36"/>
  <c r="AN4" i="36"/>
  <c r="AO4" i="36"/>
  <c r="AP4" i="36"/>
  <c r="AQ4" i="36"/>
  <c r="AR4" i="36"/>
  <c r="AS4" i="36"/>
  <c r="AT4" i="36"/>
  <c r="AU4" i="36"/>
  <c r="AV4" i="36"/>
  <c r="AW4" i="36"/>
  <c r="AX4" i="36"/>
  <c r="AY4" i="36"/>
  <c r="AZ4" i="36"/>
  <c r="BA4" i="36"/>
  <c r="BB4" i="36"/>
  <c r="BC4" i="36"/>
  <c r="BD4" i="36"/>
  <c r="BE4" i="36"/>
  <c r="BF4" i="36"/>
  <c r="BG4" i="36"/>
  <c r="BH4" i="36"/>
  <c r="BI4" i="36"/>
  <c r="BJ4" i="36"/>
  <c r="BK4" i="36"/>
  <c r="BL4" i="36"/>
  <c r="BM4" i="36"/>
  <c r="BN4" i="36"/>
  <c r="BO4" i="36"/>
  <c r="BP4" i="36"/>
  <c r="BQ4" i="36"/>
  <c r="BR4" i="36"/>
  <c r="BS4" i="36"/>
  <c r="BT4" i="36"/>
  <c r="BU4" i="36"/>
  <c r="BV4" i="36"/>
  <c r="BW4" i="36"/>
  <c r="BX4" i="36"/>
  <c r="BY4" i="36"/>
  <c r="BZ4" i="36"/>
  <c r="CA4" i="36"/>
  <c r="CB4" i="36"/>
  <c r="CC4" i="36"/>
  <c r="CD4" i="36"/>
  <c r="CE4" i="36"/>
  <c r="CF4" i="36"/>
  <c r="CG4" i="36"/>
  <c r="CH4" i="36"/>
  <c r="CI4" i="36"/>
  <c r="CJ4" i="36"/>
  <c r="CK4" i="36"/>
  <c r="CL4" i="36"/>
  <c r="CM4" i="36"/>
  <c r="CN4" i="36"/>
  <c r="CO4" i="36"/>
  <c r="CP4" i="36"/>
  <c r="CQ4" i="36"/>
  <c r="CR4" i="36"/>
  <c r="CS4" i="36"/>
  <c r="CT4" i="36"/>
  <c r="CU4" i="36"/>
  <c r="CV4" i="36"/>
  <c r="CW4" i="36"/>
  <c r="CX4" i="36"/>
  <c r="CY4" i="36"/>
  <c r="CZ4" i="36"/>
  <c r="DA4" i="36"/>
  <c r="DB4" i="36"/>
  <c r="DC4" i="36"/>
  <c r="DD4" i="36"/>
  <c r="DE4" i="36"/>
  <c r="DF4" i="36"/>
  <c r="DG4" i="36"/>
  <c r="DH4" i="36"/>
  <c r="DI4" i="36"/>
  <c r="DJ4" i="36"/>
  <c r="DK4" i="36"/>
  <c r="DL4" i="36"/>
  <c r="DM4" i="36"/>
  <c r="DN4" i="36"/>
  <c r="DO4" i="36"/>
  <c r="DP4" i="36"/>
  <c r="DQ4" i="36"/>
  <c r="DR4" i="36"/>
  <c r="DS4" i="36"/>
  <c r="DT4" i="36"/>
  <c r="DU4" i="36"/>
  <c r="DV4" i="36"/>
  <c r="DW4" i="36"/>
  <c r="DX4" i="36"/>
  <c r="DY4" i="36"/>
  <c r="DZ4" i="36"/>
  <c r="EA4" i="36"/>
  <c r="EB4" i="36"/>
  <c r="EC4" i="36"/>
  <c r="ED4" i="36"/>
  <c r="EE4" i="36"/>
  <c r="EF4" i="36"/>
  <c r="EG4" i="36"/>
  <c r="EH4" i="36"/>
  <c r="EI4" i="36"/>
  <c r="EJ4" i="36"/>
  <c r="EK4" i="36"/>
  <c r="EL4" i="36"/>
  <c r="EM4" i="36"/>
  <c r="EN4" i="36"/>
  <c r="EO4" i="36"/>
  <c r="EP4" i="36"/>
  <c r="EQ4" i="36"/>
  <c r="ER4" i="36"/>
  <c r="ES4" i="36"/>
  <c r="ET4" i="36"/>
  <c r="EU4" i="36"/>
  <c r="EV4" i="36"/>
  <c r="EW4" i="36"/>
  <c r="EX4" i="36"/>
  <c r="EY4" i="36"/>
  <c r="EZ4" i="36"/>
  <c r="FA4" i="36"/>
  <c r="FB4" i="36"/>
  <c r="FC4" i="36"/>
  <c r="FD4" i="36"/>
  <c r="FE4" i="36"/>
  <c r="FF4" i="36"/>
  <c r="Y4" i="36"/>
  <c r="G10" i="36" l="1"/>
  <c r="G12" i="36"/>
  <c r="G13" i="36"/>
  <c r="G14" i="36"/>
  <c r="G15" i="36"/>
  <c r="V47" i="36" a="1"/>
  <c r="V47" i="36" s="1"/>
  <c r="U47" i="36" a="1"/>
  <c r="U47" i="36" s="1"/>
  <c r="S47" i="36" a="1"/>
  <c r="S47" i="36" s="1"/>
  <c r="R47" i="36" a="1"/>
  <c r="R47" i="36" s="1"/>
  <c r="P47" i="36" a="1"/>
  <c r="P47" i="36" s="1"/>
  <c r="O47" i="36" a="1"/>
  <c r="O47" i="36" s="1"/>
  <c r="M47" i="36" a="1"/>
  <c r="M47" i="36" s="1"/>
  <c r="L47" i="36" a="1"/>
  <c r="L47" i="36" s="1"/>
  <c r="J47" i="36" a="1"/>
  <c r="J47" i="36" s="1"/>
  <c r="I47" i="36" a="1"/>
  <c r="I47" i="36" s="1"/>
  <c r="V46" i="36" a="1"/>
  <c r="V46" i="36" s="1"/>
  <c r="U46" i="36" a="1"/>
  <c r="U46" i="36" s="1"/>
  <c r="S46" i="36" a="1"/>
  <c r="S46" i="36" s="1"/>
  <c r="R46" i="36" a="1"/>
  <c r="R46" i="36" s="1"/>
  <c r="P46" i="36" a="1"/>
  <c r="P46" i="36" s="1"/>
  <c r="O46" i="36" a="1"/>
  <c r="O46" i="36" s="1"/>
  <c r="M46" i="36" a="1"/>
  <c r="M46" i="36" s="1"/>
  <c r="L46" i="36" a="1"/>
  <c r="L46" i="36" s="1"/>
  <c r="J46" i="36" a="1"/>
  <c r="J46" i="36" s="1"/>
  <c r="I46" i="36" a="1"/>
  <c r="I46" i="36" s="1"/>
  <c r="V45" i="36" a="1"/>
  <c r="V45" i="36" s="1"/>
  <c r="U45" i="36" a="1"/>
  <c r="U45" i="36" s="1"/>
  <c r="S45" i="36" a="1"/>
  <c r="S45" i="36" s="1"/>
  <c r="R45" i="36" a="1"/>
  <c r="R45" i="36" s="1"/>
  <c r="P45" i="36" a="1"/>
  <c r="P45" i="36" s="1"/>
  <c r="O45" i="36" a="1"/>
  <c r="O45" i="36" s="1"/>
  <c r="M45" i="36" a="1"/>
  <c r="M45" i="36" s="1"/>
  <c r="L45" i="36" a="1"/>
  <c r="L45" i="36" s="1"/>
  <c r="J45" i="36" a="1"/>
  <c r="J45" i="36" s="1"/>
  <c r="I45" i="36" a="1"/>
  <c r="I45" i="36" s="1"/>
  <c r="V44" i="36" a="1"/>
  <c r="V44" i="36" s="1"/>
  <c r="U44" i="36" a="1"/>
  <c r="U44" i="36" s="1"/>
  <c r="S44" i="36" a="1"/>
  <c r="S44" i="36" s="1"/>
  <c r="R44" i="36" a="1"/>
  <c r="R44" i="36" s="1"/>
  <c r="P44" i="36" a="1"/>
  <c r="P44" i="36" s="1"/>
  <c r="O44" i="36" a="1"/>
  <c r="O44" i="36" s="1"/>
  <c r="M44" i="36" a="1"/>
  <c r="M44" i="36" s="1"/>
  <c r="L44" i="36" a="1"/>
  <c r="L44" i="36" s="1"/>
  <c r="J44" i="36" a="1"/>
  <c r="J44" i="36" s="1"/>
  <c r="I44" i="36" a="1"/>
  <c r="I44" i="36" s="1"/>
  <c r="V43" i="36" a="1"/>
  <c r="V43" i="36" s="1"/>
  <c r="U43" i="36" a="1"/>
  <c r="U43" i="36" s="1"/>
  <c r="S43" i="36" a="1"/>
  <c r="S43" i="36" s="1"/>
  <c r="R43" i="36" a="1"/>
  <c r="R43" i="36" s="1"/>
  <c r="P43" i="36" a="1"/>
  <c r="P43" i="36" s="1"/>
  <c r="O43" i="36" a="1"/>
  <c r="O43" i="36" s="1"/>
  <c r="M43" i="36" a="1"/>
  <c r="M43" i="36" s="1"/>
  <c r="L43" i="36" a="1"/>
  <c r="L43" i="36" s="1"/>
  <c r="J43" i="36" a="1"/>
  <c r="J43" i="36" s="1"/>
  <c r="I43" i="36" a="1"/>
  <c r="I43" i="36" s="1"/>
  <c r="V42" i="36" a="1"/>
  <c r="V42" i="36" s="1"/>
  <c r="U42" i="36" a="1"/>
  <c r="U42" i="36" s="1"/>
  <c r="S42" i="36" a="1"/>
  <c r="S42" i="36" s="1"/>
  <c r="R42" i="36" a="1"/>
  <c r="R42" i="36" s="1"/>
  <c r="P42" i="36" a="1"/>
  <c r="P42" i="36" s="1"/>
  <c r="O42" i="36" a="1"/>
  <c r="O42" i="36" s="1"/>
  <c r="M42" i="36" a="1"/>
  <c r="M42" i="36" s="1"/>
  <c r="L42" i="36" a="1"/>
  <c r="L42" i="36" s="1"/>
  <c r="J42" i="36" a="1"/>
  <c r="J42" i="36" s="1"/>
  <c r="I42" i="36" a="1"/>
  <c r="I42" i="36" s="1"/>
  <c r="V41" i="36" a="1"/>
  <c r="V41" i="36" s="1"/>
  <c r="U41" i="36" a="1"/>
  <c r="U41" i="36" s="1"/>
  <c r="S41" i="36" a="1"/>
  <c r="S41" i="36" s="1"/>
  <c r="R41" i="36" a="1"/>
  <c r="R41" i="36" s="1"/>
  <c r="P41" i="36" a="1"/>
  <c r="P41" i="36" s="1"/>
  <c r="O41" i="36" a="1"/>
  <c r="O41" i="36" s="1"/>
  <c r="M41" i="36" a="1"/>
  <c r="M41" i="36" s="1"/>
  <c r="L41" i="36" a="1"/>
  <c r="L41" i="36" s="1"/>
  <c r="J41" i="36" a="1"/>
  <c r="J41" i="36" s="1"/>
  <c r="I41" i="36" a="1"/>
  <c r="I41" i="36" s="1"/>
  <c r="V40" i="36" a="1"/>
  <c r="V40" i="36" s="1"/>
  <c r="U40" i="36" a="1"/>
  <c r="U40" i="36" s="1"/>
  <c r="S40" i="36" a="1"/>
  <c r="S40" i="36" s="1"/>
  <c r="R40" i="36" a="1"/>
  <c r="R40" i="36" s="1"/>
  <c r="P40" i="36" a="1"/>
  <c r="P40" i="36" s="1"/>
  <c r="O40" i="36" a="1"/>
  <c r="O40" i="36" s="1"/>
  <c r="M40" i="36" a="1"/>
  <c r="M40" i="36" s="1"/>
  <c r="L40" i="36" a="1"/>
  <c r="L40" i="36" s="1"/>
  <c r="J40" i="36" a="1"/>
  <c r="J40" i="36" s="1"/>
  <c r="I40" i="36" a="1"/>
  <c r="I40" i="36" s="1"/>
  <c r="V39" i="36" a="1"/>
  <c r="V39" i="36" s="1"/>
  <c r="U39" i="36" a="1"/>
  <c r="U39" i="36" s="1"/>
  <c r="S39" i="36" a="1"/>
  <c r="S39" i="36" s="1"/>
  <c r="R39" i="36" a="1"/>
  <c r="R39" i="36" s="1"/>
  <c r="P39" i="36" a="1"/>
  <c r="P39" i="36" s="1"/>
  <c r="O39" i="36" a="1"/>
  <c r="O39" i="36" s="1"/>
  <c r="M39" i="36" a="1"/>
  <c r="M39" i="36" s="1"/>
  <c r="L39" i="36" a="1"/>
  <c r="L39" i="36" s="1"/>
  <c r="J39" i="36" a="1"/>
  <c r="J39" i="36" s="1"/>
  <c r="I39" i="36" a="1"/>
  <c r="I39" i="36" s="1"/>
  <c r="V38" i="36" a="1"/>
  <c r="V38" i="36" s="1"/>
  <c r="U38" i="36" a="1"/>
  <c r="U38" i="36" s="1"/>
  <c r="S38" i="36" a="1"/>
  <c r="S38" i="36" s="1"/>
  <c r="R38" i="36" a="1"/>
  <c r="R38" i="36" s="1"/>
  <c r="P38" i="36" a="1"/>
  <c r="P38" i="36" s="1"/>
  <c r="O38" i="36" a="1"/>
  <c r="O38" i="36" s="1"/>
  <c r="M38" i="36" a="1"/>
  <c r="M38" i="36" s="1"/>
  <c r="L38" i="36" a="1"/>
  <c r="L38" i="36" s="1"/>
  <c r="J38" i="36" a="1"/>
  <c r="J38" i="36" s="1"/>
  <c r="I38" i="36" a="1"/>
  <c r="I38" i="36" s="1"/>
  <c r="V37" i="36" a="1"/>
  <c r="V37" i="36" s="1"/>
  <c r="U37" i="36" a="1"/>
  <c r="U37" i="36" s="1"/>
  <c r="S37" i="36" a="1"/>
  <c r="S37" i="36" s="1"/>
  <c r="R37" i="36" a="1"/>
  <c r="R37" i="36" s="1"/>
  <c r="P37" i="36" a="1"/>
  <c r="P37" i="36" s="1"/>
  <c r="O37" i="36" a="1"/>
  <c r="O37" i="36" s="1"/>
  <c r="M37" i="36" a="1"/>
  <c r="M37" i="36" s="1"/>
  <c r="L37" i="36" a="1"/>
  <c r="L37" i="36" s="1"/>
  <c r="J37" i="36" a="1"/>
  <c r="J37" i="36" s="1"/>
  <c r="I37" i="36" a="1"/>
  <c r="I37" i="36" s="1"/>
  <c r="V36" i="36" a="1"/>
  <c r="V36" i="36" s="1"/>
  <c r="U36" i="36" a="1"/>
  <c r="U36" i="36" s="1"/>
  <c r="S36" i="36" a="1"/>
  <c r="S36" i="36" s="1"/>
  <c r="R36" i="36" a="1"/>
  <c r="R36" i="36" s="1"/>
  <c r="P36" i="36" a="1"/>
  <c r="P36" i="36" s="1"/>
  <c r="O36" i="36" a="1"/>
  <c r="O36" i="36" s="1"/>
  <c r="M36" i="36" a="1"/>
  <c r="M36" i="36" s="1"/>
  <c r="L36" i="36" a="1"/>
  <c r="L36" i="36" s="1"/>
  <c r="J36" i="36" a="1"/>
  <c r="J36" i="36" s="1"/>
  <c r="I36" i="36" a="1"/>
  <c r="I36" i="36" s="1"/>
  <c r="V35" i="36" a="1"/>
  <c r="V35" i="36" s="1"/>
  <c r="U35" i="36" a="1"/>
  <c r="U35" i="36" s="1"/>
  <c r="S35" i="36" a="1"/>
  <c r="S35" i="36" s="1"/>
  <c r="R35" i="36" a="1"/>
  <c r="R35" i="36" s="1"/>
  <c r="P35" i="36" a="1"/>
  <c r="P35" i="36" s="1"/>
  <c r="O35" i="36" a="1"/>
  <c r="O35" i="36" s="1"/>
  <c r="M35" i="36" a="1"/>
  <c r="M35" i="36" s="1"/>
  <c r="L35" i="36" a="1"/>
  <c r="L35" i="36" s="1"/>
  <c r="J35" i="36" a="1"/>
  <c r="J35" i="36" s="1"/>
  <c r="I35" i="36" a="1"/>
  <c r="I35" i="36" s="1"/>
  <c r="V34" i="36" a="1"/>
  <c r="V34" i="36" s="1"/>
  <c r="U34" i="36" a="1"/>
  <c r="U34" i="36" s="1"/>
  <c r="S34" i="36" a="1"/>
  <c r="S34" i="36" s="1"/>
  <c r="R34" i="36" a="1"/>
  <c r="R34" i="36" s="1"/>
  <c r="P34" i="36" a="1"/>
  <c r="P34" i="36" s="1"/>
  <c r="O34" i="36" a="1"/>
  <c r="O34" i="36" s="1"/>
  <c r="M34" i="36" a="1"/>
  <c r="M34" i="36" s="1"/>
  <c r="L34" i="36" a="1"/>
  <c r="L34" i="36" s="1"/>
  <c r="J34" i="36" a="1"/>
  <c r="J34" i="36" s="1"/>
  <c r="I34" i="36" a="1"/>
  <c r="I34" i="36" s="1"/>
  <c r="V33" i="36" a="1"/>
  <c r="V33" i="36" s="1"/>
  <c r="U33" i="36" a="1"/>
  <c r="U33" i="36" s="1"/>
  <c r="S33" i="36" a="1"/>
  <c r="S33" i="36" s="1"/>
  <c r="R33" i="36" a="1"/>
  <c r="R33" i="36" s="1"/>
  <c r="P33" i="36" a="1"/>
  <c r="P33" i="36" s="1"/>
  <c r="O33" i="36" a="1"/>
  <c r="O33" i="36" s="1"/>
  <c r="M33" i="36" a="1"/>
  <c r="M33" i="36" s="1"/>
  <c r="L33" i="36" a="1"/>
  <c r="L33" i="36" s="1"/>
  <c r="J33" i="36" a="1"/>
  <c r="J33" i="36" s="1"/>
  <c r="I33" i="36" a="1"/>
  <c r="I33" i="36" s="1"/>
  <c r="V32" i="36" a="1"/>
  <c r="V32" i="36" s="1"/>
  <c r="U32" i="36" a="1"/>
  <c r="U32" i="36" s="1"/>
  <c r="S32" i="36" a="1"/>
  <c r="S32" i="36" s="1"/>
  <c r="R32" i="36" a="1"/>
  <c r="R32" i="36" s="1"/>
  <c r="P32" i="36" a="1"/>
  <c r="P32" i="36" s="1"/>
  <c r="O32" i="36" a="1"/>
  <c r="O32" i="36" s="1"/>
  <c r="M32" i="36" a="1"/>
  <c r="M32" i="36" s="1"/>
  <c r="L32" i="36" a="1"/>
  <c r="L32" i="36" s="1"/>
  <c r="J32" i="36" a="1"/>
  <c r="J32" i="36" s="1"/>
  <c r="I32" i="36" a="1"/>
  <c r="I32" i="36" s="1"/>
  <c r="V31" i="36" a="1"/>
  <c r="V31" i="36" s="1"/>
  <c r="U31" i="36" a="1"/>
  <c r="U31" i="36" s="1"/>
  <c r="S31" i="36" a="1"/>
  <c r="S31" i="36" s="1"/>
  <c r="R31" i="36" a="1"/>
  <c r="R31" i="36" s="1"/>
  <c r="P31" i="36" a="1"/>
  <c r="P31" i="36" s="1"/>
  <c r="O31" i="36" a="1"/>
  <c r="O31" i="36" s="1"/>
  <c r="M31" i="36" a="1"/>
  <c r="M31" i="36" s="1"/>
  <c r="L31" i="36" a="1"/>
  <c r="L31" i="36" s="1"/>
  <c r="J31" i="36" a="1"/>
  <c r="J31" i="36" s="1"/>
  <c r="I31" i="36" a="1"/>
  <c r="I31" i="36" s="1"/>
  <c r="V30" i="36" a="1"/>
  <c r="V30" i="36" s="1"/>
  <c r="U30" i="36" a="1"/>
  <c r="U30" i="36" s="1"/>
  <c r="S30" i="36" a="1"/>
  <c r="S30" i="36" s="1"/>
  <c r="R30" i="36" a="1"/>
  <c r="R30" i="36" s="1"/>
  <c r="P30" i="36" a="1"/>
  <c r="P30" i="36" s="1"/>
  <c r="O30" i="36" a="1"/>
  <c r="O30" i="36" s="1"/>
  <c r="M30" i="36" a="1"/>
  <c r="M30" i="36" s="1"/>
  <c r="L30" i="36" a="1"/>
  <c r="L30" i="36" s="1"/>
  <c r="J30" i="36" a="1"/>
  <c r="J30" i="36" s="1"/>
  <c r="I30" i="36" a="1"/>
  <c r="I30" i="36" s="1"/>
  <c r="V29" i="36" a="1"/>
  <c r="V29" i="36" s="1"/>
  <c r="U29" i="36" a="1"/>
  <c r="U29" i="36" s="1"/>
  <c r="S29" i="36" a="1"/>
  <c r="S29" i="36" s="1"/>
  <c r="R29" i="36" a="1"/>
  <c r="R29" i="36" s="1"/>
  <c r="P29" i="36" a="1"/>
  <c r="P29" i="36" s="1"/>
  <c r="O29" i="36" a="1"/>
  <c r="O29" i="36" s="1"/>
  <c r="M29" i="36" a="1"/>
  <c r="M29" i="36" s="1"/>
  <c r="L29" i="36" a="1"/>
  <c r="L29" i="36" s="1"/>
  <c r="J29" i="36" a="1"/>
  <c r="J29" i="36" s="1"/>
  <c r="I29" i="36" a="1"/>
  <c r="I29" i="36" s="1"/>
  <c r="V28" i="36" a="1"/>
  <c r="V28" i="36" s="1"/>
  <c r="U28" i="36" a="1"/>
  <c r="U28" i="36" s="1"/>
  <c r="S28" i="36" a="1"/>
  <c r="S28" i="36" s="1"/>
  <c r="R28" i="36" a="1"/>
  <c r="R28" i="36" s="1"/>
  <c r="P28" i="36" a="1"/>
  <c r="P28" i="36" s="1"/>
  <c r="O28" i="36" a="1"/>
  <c r="O28" i="36" s="1"/>
  <c r="M28" i="36" a="1"/>
  <c r="M28" i="36" s="1"/>
  <c r="L28" i="36" a="1"/>
  <c r="L28" i="36" s="1"/>
  <c r="J28" i="36" a="1"/>
  <c r="J28" i="36" s="1"/>
  <c r="I28" i="36" a="1"/>
  <c r="I28" i="36" s="1"/>
  <c r="V27" i="36" a="1"/>
  <c r="V27" i="36" s="1"/>
  <c r="U27" i="36" a="1"/>
  <c r="U27" i="36" s="1"/>
  <c r="S27" i="36" a="1"/>
  <c r="S27" i="36" s="1"/>
  <c r="R27" i="36" a="1"/>
  <c r="R27" i="36" s="1"/>
  <c r="P27" i="36" a="1"/>
  <c r="P27" i="36" s="1"/>
  <c r="O27" i="36" a="1"/>
  <c r="O27" i="36" s="1"/>
  <c r="M27" i="36" a="1"/>
  <c r="M27" i="36" s="1"/>
  <c r="L27" i="36" a="1"/>
  <c r="L27" i="36" s="1"/>
  <c r="J27" i="36" a="1"/>
  <c r="J27" i="36" s="1"/>
  <c r="I27" i="36" a="1"/>
  <c r="I27" i="36" s="1"/>
  <c r="V26" i="36" a="1"/>
  <c r="V26" i="36" s="1"/>
  <c r="U26" i="36" a="1"/>
  <c r="U26" i="36" s="1"/>
  <c r="S26" i="36" a="1"/>
  <c r="S26" i="36" s="1"/>
  <c r="R26" i="36" a="1"/>
  <c r="R26" i="36" s="1"/>
  <c r="P26" i="36" a="1"/>
  <c r="P26" i="36" s="1"/>
  <c r="O26" i="36" a="1"/>
  <c r="O26" i="36" s="1"/>
  <c r="M26" i="36" a="1"/>
  <c r="M26" i="36" s="1"/>
  <c r="L26" i="36" a="1"/>
  <c r="L26" i="36" s="1"/>
  <c r="J26" i="36" a="1"/>
  <c r="J26" i="36" s="1"/>
  <c r="I26" i="36" a="1"/>
  <c r="I26" i="36" s="1"/>
  <c r="V25" i="36" a="1"/>
  <c r="V25" i="36" s="1"/>
  <c r="U25" i="36" a="1"/>
  <c r="U25" i="36" s="1"/>
  <c r="S25" i="36" a="1"/>
  <c r="S25" i="36" s="1"/>
  <c r="R25" i="36" a="1"/>
  <c r="R25" i="36" s="1"/>
  <c r="P25" i="36" a="1"/>
  <c r="P25" i="36" s="1"/>
  <c r="O25" i="36" a="1"/>
  <c r="O25" i="36" s="1"/>
  <c r="M25" i="36" a="1"/>
  <c r="M25" i="36" s="1"/>
  <c r="L25" i="36" a="1"/>
  <c r="L25" i="36" s="1"/>
  <c r="J25" i="36" a="1"/>
  <c r="J25" i="36" s="1"/>
  <c r="I25" i="36" a="1"/>
  <c r="I25" i="36" s="1"/>
  <c r="V24" i="36" a="1"/>
  <c r="V24" i="36" s="1"/>
  <c r="U24" i="36" a="1"/>
  <c r="U24" i="36" s="1"/>
  <c r="S24" i="36" a="1"/>
  <c r="S24" i="36" s="1"/>
  <c r="R24" i="36" a="1"/>
  <c r="R24" i="36" s="1"/>
  <c r="P24" i="36" a="1"/>
  <c r="P24" i="36" s="1"/>
  <c r="O24" i="36" a="1"/>
  <c r="O24" i="36" s="1"/>
  <c r="M24" i="36" a="1"/>
  <c r="M24" i="36" s="1"/>
  <c r="L24" i="36" a="1"/>
  <c r="L24" i="36" s="1"/>
  <c r="J24" i="36" a="1"/>
  <c r="J24" i="36" s="1"/>
  <c r="I24" i="36" a="1"/>
  <c r="I24" i="36" s="1"/>
  <c r="V23" i="36" a="1"/>
  <c r="V23" i="36" s="1"/>
  <c r="U23" i="36" a="1"/>
  <c r="U23" i="36" s="1"/>
  <c r="S23" i="36" a="1"/>
  <c r="S23" i="36" s="1"/>
  <c r="R23" i="36" a="1"/>
  <c r="R23" i="36" s="1"/>
  <c r="P23" i="36" a="1"/>
  <c r="P23" i="36" s="1"/>
  <c r="O23" i="36" a="1"/>
  <c r="O23" i="36" s="1"/>
  <c r="M23" i="36" a="1"/>
  <c r="M23" i="36" s="1"/>
  <c r="L23" i="36" a="1"/>
  <c r="L23" i="36" s="1"/>
  <c r="J23" i="36" a="1"/>
  <c r="J23" i="36" s="1"/>
  <c r="I23" i="36" a="1"/>
  <c r="I23" i="36" s="1"/>
  <c r="V22" i="36" a="1"/>
  <c r="V22" i="36" s="1"/>
  <c r="U22" i="36" a="1"/>
  <c r="U22" i="36" s="1"/>
  <c r="S22" i="36" a="1"/>
  <c r="S22" i="36" s="1"/>
  <c r="R22" i="36" a="1"/>
  <c r="R22" i="36" s="1"/>
  <c r="P22" i="36" a="1"/>
  <c r="P22" i="36" s="1"/>
  <c r="O22" i="36" a="1"/>
  <c r="O22" i="36" s="1"/>
  <c r="M22" i="36" a="1"/>
  <c r="M22" i="36" s="1"/>
  <c r="L22" i="36" a="1"/>
  <c r="L22" i="36" s="1"/>
  <c r="J22" i="36" a="1"/>
  <c r="J22" i="36" s="1"/>
  <c r="I22" i="36" a="1"/>
  <c r="I22" i="36" s="1"/>
  <c r="V21" i="36" a="1"/>
  <c r="V21" i="36" s="1"/>
  <c r="U21" i="36" a="1"/>
  <c r="U21" i="36" s="1"/>
  <c r="S21" i="36" a="1"/>
  <c r="S21" i="36" s="1"/>
  <c r="R21" i="36" a="1"/>
  <c r="R21" i="36" s="1"/>
  <c r="P21" i="36" a="1"/>
  <c r="P21" i="36" s="1"/>
  <c r="O21" i="36" a="1"/>
  <c r="O21" i="36" s="1"/>
  <c r="M21" i="36" a="1"/>
  <c r="M21" i="36" s="1"/>
  <c r="L21" i="36" a="1"/>
  <c r="L21" i="36" s="1"/>
  <c r="J21" i="36" a="1"/>
  <c r="J21" i="36" s="1"/>
  <c r="I21" i="36" a="1"/>
  <c r="I21" i="36" s="1"/>
  <c r="V20" i="36" a="1"/>
  <c r="V20" i="36" s="1"/>
  <c r="U20" i="36" a="1"/>
  <c r="U20" i="36" s="1"/>
  <c r="S20" i="36" a="1"/>
  <c r="S20" i="36" s="1"/>
  <c r="R20" i="36" a="1"/>
  <c r="R20" i="36" s="1"/>
  <c r="P20" i="36" a="1"/>
  <c r="P20" i="36" s="1"/>
  <c r="O20" i="36" a="1"/>
  <c r="O20" i="36" s="1"/>
  <c r="M20" i="36" a="1"/>
  <c r="M20" i="36" s="1"/>
  <c r="L20" i="36" a="1"/>
  <c r="L20" i="36" s="1"/>
  <c r="J20" i="36" a="1"/>
  <c r="J20" i="36" s="1"/>
  <c r="I20" i="36" a="1"/>
  <c r="I20" i="36" s="1"/>
  <c r="V19" i="36" a="1"/>
  <c r="V19" i="36" s="1"/>
  <c r="U19" i="36" a="1"/>
  <c r="U19" i="36" s="1"/>
  <c r="S19" i="36" a="1"/>
  <c r="S19" i="36" s="1"/>
  <c r="R19" i="36" a="1"/>
  <c r="R19" i="36" s="1"/>
  <c r="P19" i="36" a="1"/>
  <c r="P19" i="36" s="1"/>
  <c r="O19" i="36" a="1"/>
  <c r="O19" i="36" s="1"/>
  <c r="M19" i="36" a="1"/>
  <c r="M19" i="36" s="1"/>
  <c r="L19" i="36" a="1"/>
  <c r="L19" i="36" s="1"/>
  <c r="J19" i="36" a="1"/>
  <c r="J19" i="36" s="1"/>
  <c r="I19" i="36" a="1"/>
  <c r="I19" i="36" s="1"/>
  <c r="V18" i="36" a="1"/>
  <c r="V18" i="36" s="1"/>
  <c r="U18" i="36" a="1"/>
  <c r="U18" i="36" s="1"/>
  <c r="S18" i="36" a="1"/>
  <c r="S18" i="36" s="1"/>
  <c r="R18" i="36" a="1"/>
  <c r="R18" i="36" s="1"/>
  <c r="P18" i="36" a="1"/>
  <c r="P18" i="36" s="1"/>
  <c r="O18" i="36" a="1"/>
  <c r="O18" i="36" s="1"/>
  <c r="M18" i="36" a="1"/>
  <c r="M18" i="36" s="1"/>
  <c r="L18" i="36" a="1"/>
  <c r="L18" i="36" s="1"/>
  <c r="J18" i="36" a="1"/>
  <c r="J18" i="36" s="1"/>
  <c r="I18" i="36" a="1"/>
  <c r="I18" i="36" s="1"/>
  <c r="V17" i="36" a="1"/>
  <c r="V17" i="36" s="1"/>
  <c r="U17" i="36" a="1"/>
  <c r="U17" i="36" s="1"/>
  <c r="S17" i="36" a="1"/>
  <c r="S17" i="36" s="1"/>
  <c r="R17" i="36" a="1"/>
  <c r="R17" i="36" s="1"/>
  <c r="P17" i="36" a="1"/>
  <c r="P17" i="36" s="1"/>
  <c r="O17" i="36" a="1"/>
  <c r="O17" i="36" s="1"/>
  <c r="M17" i="36" a="1"/>
  <c r="M17" i="36" s="1"/>
  <c r="L17" i="36" a="1"/>
  <c r="L17" i="36" s="1"/>
  <c r="J17" i="36" a="1"/>
  <c r="J17" i="36" s="1"/>
  <c r="I17" i="36" a="1"/>
  <c r="I17" i="36" s="1"/>
  <c r="V16" i="36" a="1"/>
  <c r="V16" i="36" s="1"/>
  <c r="U16" i="36" a="1"/>
  <c r="U16" i="36" s="1"/>
  <c r="S16" i="36" a="1"/>
  <c r="S16" i="36" s="1"/>
  <c r="R16" i="36" a="1"/>
  <c r="R16" i="36" s="1"/>
  <c r="P16" i="36" a="1"/>
  <c r="P16" i="36" s="1"/>
  <c r="O16" i="36" a="1"/>
  <c r="O16" i="36" s="1"/>
  <c r="M16" i="36" a="1"/>
  <c r="M16" i="36" s="1"/>
  <c r="L16" i="36" a="1"/>
  <c r="L16" i="36" s="1"/>
  <c r="J16" i="36" a="1"/>
  <c r="J16" i="36" s="1"/>
  <c r="I16" i="36" a="1"/>
  <c r="I16" i="36" s="1"/>
  <c r="V15" i="36" a="1"/>
  <c r="V15" i="36" s="1"/>
  <c r="U15" i="36" a="1"/>
  <c r="U15" i="36" s="1"/>
  <c r="S15" i="36" a="1"/>
  <c r="S15" i="36" s="1"/>
  <c r="R15" i="36" a="1"/>
  <c r="R15" i="36" s="1"/>
  <c r="P15" i="36" a="1"/>
  <c r="P15" i="36" s="1"/>
  <c r="O15" i="36" a="1"/>
  <c r="O15" i="36" s="1"/>
  <c r="M15" i="36" a="1"/>
  <c r="M15" i="36" s="1"/>
  <c r="L15" i="36" a="1"/>
  <c r="L15" i="36" s="1"/>
  <c r="J15" i="36" a="1"/>
  <c r="J15" i="36" s="1"/>
  <c r="I15" i="36" a="1"/>
  <c r="I15" i="36" s="1"/>
  <c r="V14" i="36" a="1"/>
  <c r="V14" i="36" s="1"/>
  <c r="U14" i="36" a="1"/>
  <c r="U14" i="36" s="1"/>
  <c r="S14" i="36" a="1"/>
  <c r="S14" i="36" s="1"/>
  <c r="R14" i="36" a="1"/>
  <c r="R14" i="36" s="1"/>
  <c r="P14" i="36" a="1"/>
  <c r="P14" i="36" s="1"/>
  <c r="O14" i="36" a="1"/>
  <c r="O14" i="36" s="1"/>
  <c r="M14" i="36" a="1"/>
  <c r="M14" i="36" s="1"/>
  <c r="L14" i="36" a="1"/>
  <c r="L14" i="36" s="1"/>
  <c r="J14" i="36" a="1"/>
  <c r="J14" i="36" s="1"/>
  <c r="I14" i="36" a="1"/>
  <c r="I14" i="36" s="1"/>
  <c r="V13" i="36" a="1"/>
  <c r="V13" i="36" s="1"/>
  <c r="U13" i="36" a="1"/>
  <c r="U13" i="36" s="1"/>
  <c r="S13" i="36" a="1"/>
  <c r="S13" i="36" s="1"/>
  <c r="R13" i="36" a="1"/>
  <c r="R13" i="36" s="1"/>
  <c r="P13" i="36" a="1"/>
  <c r="P13" i="36" s="1"/>
  <c r="O13" i="36" a="1"/>
  <c r="O13" i="36" s="1"/>
  <c r="M13" i="36" a="1"/>
  <c r="M13" i="36" s="1"/>
  <c r="L13" i="36" a="1"/>
  <c r="L13" i="36" s="1"/>
  <c r="J13" i="36" a="1"/>
  <c r="J13" i="36" s="1"/>
  <c r="I13" i="36" a="1"/>
  <c r="I13" i="36" s="1"/>
  <c r="V12" i="36" a="1"/>
  <c r="V12" i="36" s="1"/>
  <c r="U12" i="36" a="1"/>
  <c r="U12" i="36" s="1"/>
  <c r="S12" i="36" a="1"/>
  <c r="S12" i="36" s="1"/>
  <c r="R12" i="36" a="1"/>
  <c r="R12" i="36" s="1"/>
  <c r="P12" i="36" a="1"/>
  <c r="P12" i="36" s="1"/>
  <c r="O12" i="36" a="1"/>
  <c r="O12" i="36" s="1"/>
  <c r="M12" i="36" a="1"/>
  <c r="M12" i="36" s="1"/>
  <c r="L12" i="36" a="1"/>
  <c r="L12" i="36" s="1"/>
  <c r="J12" i="36" a="1"/>
  <c r="J12" i="36" s="1"/>
  <c r="I12" i="36" a="1"/>
  <c r="I12" i="36" s="1"/>
  <c r="V11" i="36" a="1"/>
  <c r="V11" i="36" s="1"/>
  <c r="U11" i="36" a="1"/>
  <c r="U11" i="36" s="1"/>
  <c r="S11" i="36" a="1"/>
  <c r="S11" i="36" s="1"/>
  <c r="R11" i="36" a="1"/>
  <c r="R11" i="36" s="1"/>
  <c r="P11" i="36" a="1"/>
  <c r="P11" i="36" s="1"/>
  <c r="O11" i="36" a="1"/>
  <c r="O11" i="36" s="1"/>
  <c r="M11" i="36" a="1"/>
  <c r="M11" i="36" s="1"/>
  <c r="L11" i="36" a="1"/>
  <c r="L11" i="36" s="1"/>
  <c r="J11" i="36" a="1"/>
  <c r="J11" i="36" s="1"/>
  <c r="I11" i="36" a="1"/>
  <c r="I11" i="36" s="1"/>
  <c r="V10" i="36" a="1"/>
  <c r="V10" i="36" s="1"/>
  <c r="U10" i="36" a="1"/>
  <c r="U10" i="36" s="1"/>
  <c r="S10" i="36" a="1"/>
  <c r="S10" i="36" s="1"/>
  <c r="R10" i="36" a="1"/>
  <c r="R10" i="36" s="1"/>
  <c r="P10" i="36" a="1"/>
  <c r="P10" i="36" s="1"/>
  <c r="O10" i="36" a="1"/>
  <c r="O10" i="36" s="1"/>
  <c r="M10" i="36" a="1"/>
  <c r="M10" i="36" s="1"/>
  <c r="L10" i="36" a="1"/>
  <c r="L10" i="36" s="1"/>
  <c r="J10" i="36" a="1"/>
  <c r="J10" i="36" s="1"/>
  <c r="I10" i="36" a="1"/>
  <c r="I10" i="36" s="1"/>
  <c r="V9" i="36" a="1"/>
  <c r="V9" i="36" s="1"/>
  <c r="U9" i="36" a="1"/>
  <c r="U9" i="36" s="1"/>
  <c r="S9" i="36" a="1"/>
  <c r="S9" i="36" s="1"/>
  <c r="R9" i="36" a="1"/>
  <c r="R9" i="36" s="1"/>
  <c r="P9" i="36" a="1"/>
  <c r="P9" i="36" s="1"/>
  <c r="O9" i="36" a="1"/>
  <c r="O9" i="36" s="1"/>
  <c r="M9" i="36" a="1"/>
  <c r="M9" i="36" s="1"/>
  <c r="L9" i="36" a="1"/>
  <c r="L9" i="36" s="1"/>
  <c r="J9" i="36" a="1"/>
  <c r="J9" i="36" s="1"/>
  <c r="I9" i="36" a="1"/>
  <c r="I9" i="36" s="1"/>
  <c r="V8" i="36" a="1"/>
  <c r="V8" i="36" s="1"/>
  <c r="U8" i="36" a="1"/>
  <c r="U8" i="36" s="1"/>
  <c r="S8" i="36" a="1"/>
  <c r="S8" i="36" s="1"/>
  <c r="R8" i="36" a="1"/>
  <c r="R8" i="36" s="1"/>
  <c r="P8" i="36" a="1"/>
  <c r="P8" i="36" s="1"/>
  <c r="O8" i="36" a="1"/>
  <c r="O8" i="36" s="1"/>
  <c r="M8" i="36" a="1"/>
  <c r="M8" i="36" s="1"/>
  <c r="L8" i="36" a="1"/>
  <c r="L8" i="36" s="1"/>
  <c r="J8" i="36" a="1"/>
  <c r="J8" i="36" s="1"/>
  <c r="I8" i="36" a="1"/>
  <c r="I8" i="36" s="1"/>
  <c r="V7" i="36" a="1"/>
  <c r="V7" i="36" s="1"/>
  <c r="U7" i="36" a="1"/>
  <c r="U7" i="36" s="1"/>
  <c r="S7" i="36" a="1"/>
  <c r="S7" i="36" s="1"/>
  <c r="R7" i="36" a="1"/>
  <c r="R7" i="36" s="1"/>
  <c r="P7" i="36" a="1"/>
  <c r="P7" i="36" s="1"/>
  <c r="O7" i="36" a="1"/>
  <c r="O7" i="36" s="1"/>
  <c r="M7" i="36" a="1"/>
  <c r="M7" i="36" s="1"/>
  <c r="L7" i="36" a="1"/>
  <c r="L7" i="36" s="1"/>
  <c r="J7" i="36" a="1"/>
  <c r="J7" i="36" s="1"/>
  <c r="I7" i="36" a="1"/>
  <c r="I7" i="36" s="1"/>
  <c r="V6" i="36" a="1"/>
  <c r="V6" i="36" s="1"/>
  <c r="U6" i="36" a="1"/>
  <c r="U6" i="36" s="1"/>
  <c r="S6" i="36" a="1"/>
  <c r="S6" i="36" s="1"/>
  <c r="R6" i="36" a="1"/>
  <c r="R6" i="36" s="1"/>
  <c r="P6" i="36" a="1"/>
  <c r="P6" i="36" s="1"/>
  <c r="O6" i="36" a="1"/>
  <c r="O6" i="36" s="1"/>
  <c r="M6" i="36" a="1"/>
  <c r="M6" i="36" s="1"/>
  <c r="L6" i="36" a="1"/>
  <c r="L6" i="36" s="1"/>
  <c r="J6" i="36" a="1"/>
  <c r="J6" i="36" s="1"/>
  <c r="I6" i="36" a="1"/>
  <c r="I6" i="36" s="1"/>
  <c r="V5" i="36" a="1"/>
  <c r="V5" i="36" s="1"/>
  <c r="U5" i="36" a="1"/>
  <c r="U5" i="36" s="1"/>
  <c r="S5" i="36" a="1"/>
  <c r="S5" i="36" s="1"/>
  <c r="R5" i="36" a="1"/>
  <c r="R5" i="36" s="1"/>
  <c r="P5" i="36" a="1"/>
  <c r="P5" i="36" s="1"/>
  <c r="O5" i="36" a="1"/>
  <c r="O5" i="36" s="1"/>
  <c r="M5" i="36" a="1"/>
  <c r="M5" i="36" s="1"/>
  <c r="L5" i="36" a="1"/>
  <c r="L5" i="36" s="1"/>
  <c r="J5" i="36" a="1"/>
  <c r="J5" i="36" s="1"/>
  <c r="I5" i="36" a="1"/>
  <c r="I5" i="36" s="1"/>
  <c r="G6" i="36"/>
  <c r="G7" i="36"/>
  <c r="G8" i="36"/>
  <c r="G9" i="36"/>
  <c r="G11"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T7" i="36" l="1"/>
  <c r="Q5" i="36"/>
  <c r="K5" i="36"/>
  <c r="N5" i="36"/>
  <c r="T5" i="36"/>
  <c r="W5" i="36"/>
  <c r="K6" i="36"/>
  <c r="N6" i="36"/>
  <c r="Q6" i="36"/>
  <c r="T6" i="36"/>
  <c r="W6" i="36"/>
  <c r="K7" i="36"/>
  <c r="N7" i="36"/>
  <c r="Q7" i="36"/>
  <c r="W7" i="36"/>
  <c r="K8" i="36"/>
  <c r="N8" i="36"/>
  <c r="Q8" i="36"/>
  <c r="T8" i="36"/>
  <c r="W8" i="36"/>
  <c r="K9" i="36"/>
  <c r="N9" i="36"/>
  <c r="Q9" i="36"/>
  <c r="T9" i="36"/>
  <c r="W9" i="36"/>
  <c r="K10" i="36"/>
  <c r="N10" i="36"/>
  <c r="Q10" i="36"/>
  <c r="T10" i="36"/>
  <c r="W10" i="36"/>
  <c r="K11" i="36"/>
  <c r="N11" i="36"/>
  <c r="Q11" i="36"/>
  <c r="T11" i="36"/>
  <c r="W11" i="36"/>
  <c r="K12" i="36"/>
  <c r="N12" i="36"/>
  <c r="Q12" i="36"/>
  <c r="T12" i="36"/>
  <c r="W12" i="36"/>
  <c r="K13" i="36"/>
  <c r="N13" i="36"/>
  <c r="Q13" i="36"/>
  <c r="T13" i="36"/>
  <c r="W13" i="36"/>
  <c r="K14" i="36"/>
  <c r="N14" i="36"/>
  <c r="Q14" i="36"/>
  <c r="T14" i="36"/>
  <c r="W14" i="36"/>
  <c r="K15" i="36"/>
  <c r="N15" i="36"/>
  <c r="Q15" i="36"/>
  <c r="T15" i="36"/>
  <c r="W15" i="36"/>
  <c r="K16" i="36"/>
  <c r="N16" i="36"/>
  <c r="Q16" i="36"/>
  <c r="T16" i="36"/>
  <c r="W16" i="36"/>
  <c r="K17" i="36"/>
  <c r="N17" i="36"/>
  <c r="Q17" i="36"/>
  <c r="T17" i="36"/>
  <c r="W17" i="36"/>
  <c r="K18" i="36"/>
  <c r="N18" i="36"/>
  <c r="Q18" i="36"/>
  <c r="T18" i="36"/>
  <c r="W18" i="36"/>
  <c r="K19" i="36"/>
  <c r="N19" i="36"/>
  <c r="Q19" i="36"/>
  <c r="T19" i="36"/>
  <c r="W19" i="36"/>
  <c r="K20" i="36"/>
  <c r="N20" i="36"/>
  <c r="Q20" i="36"/>
  <c r="T20" i="36"/>
  <c r="W20" i="36"/>
  <c r="K21" i="36"/>
  <c r="N21" i="36"/>
  <c r="Q21" i="36"/>
  <c r="T21" i="36"/>
  <c r="W21" i="36"/>
  <c r="K22" i="36"/>
  <c r="N22" i="36"/>
  <c r="Q22" i="36"/>
  <c r="T22" i="36"/>
  <c r="W22" i="36"/>
  <c r="K23" i="36"/>
  <c r="N23" i="36"/>
  <c r="Q23" i="36"/>
  <c r="T23" i="36"/>
  <c r="W23" i="36"/>
  <c r="K24" i="36"/>
  <c r="N24" i="36"/>
  <c r="Q24" i="36"/>
  <c r="T24" i="36"/>
  <c r="W24" i="36"/>
  <c r="K25" i="36"/>
  <c r="N25" i="36"/>
  <c r="Q25" i="36"/>
  <c r="T25" i="36"/>
  <c r="W25" i="36"/>
  <c r="K26" i="36"/>
  <c r="N26" i="36"/>
  <c r="Q26" i="36"/>
  <c r="T26" i="36"/>
  <c r="W26" i="36"/>
  <c r="K27" i="36"/>
  <c r="N27" i="36"/>
  <c r="Q27" i="36"/>
  <c r="T27" i="36"/>
  <c r="W27" i="36"/>
  <c r="K28" i="36"/>
  <c r="N28" i="36"/>
  <c r="Q28" i="36"/>
  <c r="T28" i="36"/>
  <c r="W28" i="36"/>
  <c r="K29" i="36"/>
  <c r="N29" i="36"/>
  <c r="Q29" i="36"/>
  <c r="T29" i="36"/>
  <c r="W29" i="36"/>
  <c r="K30" i="36"/>
  <c r="N30" i="36"/>
  <c r="Q30" i="36"/>
  <c r="T30" i="36"/>
  <c r="W30" i="36"/>
  <c r="K31" i="36"/>
  <c r="N31" i="36"/>
  <c r="Q31" i="36"/>
  <c r="T31" i="36"/>
  <c r="W31" i="36"/>
  <c r="K32" i="36"/>
  <c r="N32" i="36"/>
  <c r="Q32" i="36"/>
  <c r="T32" i="36"/>
  <c r="W32" i="36"/>
  <c r="K33" i="36"/>
  <c r="N33" i="36"/>
  <c r="Q33" i="36"/>
  <c r="T33" i="36"/>
  <c r="W33" i="36"/>
  <c r="K34" i="36"/>
  <c r="N34" i="36"/>
  <c r="Q34" i="36"/>
  <c r="T34" i="36"/>
  <c r="W34" i="36"/>
  <c r="K35" i="36"/>
  <c r="N35" i="36"/>
  <c r="Q35" i="36"/>
  <c r="T35" i="36"/>
  <c r="W35" i="36"/>
  <c r="K36" i="36"/>
  <c r="N36" i="36"/>
  <c r="Q36" i="36"/>
  <c r="T36" i="36"/>
  <c r="W36" i="36"/>
  <c r="K37" i="36"/>
  <c r="N37" i="36"/>
  <c r="Q37" i="36"/>
  <c r="T37" i="36"/>
  <c r="W37" i="36"/>
  <c r="K38" i="36"/>
  <c r="N38" i="36"/>
  <c r="Q38" i="36"/>
  <c r="T38" i="36"/>
  <c r="W38" i="36"/>
  <c r="K39" i="36"/>
  <c r="N39" i="36"/>
  <c r="Q39" i="36"/>
  <c r="T39" i="36"/>
  <c r="W39" i="36"/>
  <c r="K40" i="36"/>
  <c r="N40" i="36"/>
  <c r="Q40" i="36"/>
  <c r="T40" i="36"/>
  <c r="W40" i="36"/>
  <c r="K41" i="36"/>
  <c r="N41" i="36"/>
  <c r="Q41" i="36"/>
  <c r="T41" i="36"/>
  <c r="W41" i="36"/>
  <c r="K42" i="36"/>
  <c r="N42" i="36"/>
  <c r="Q42" i="36"/>
  <c r="T42" i="36"/>
  <c r="W42" i="36"/>
  <c r="K43" i="36"/>
  <c r="N43" i="36"/>
  <c r="Q43" i="36"/>
  <c r="T43" i="36"/>
  <c r="W43" i="36"/>
  <c r="K44" i="36"/>
  <c r="N44" i="36"/>
  <c r="Q44" i="36"/>
  <c r="T44" i="36"/>
  <c r="W44" i="36"/>
  <c r="K45" i="36"/>
  <c r="N45" i="36"/>
  <c r="Q45" i="36"/>
  <c r="T45" i="36"/>
  <c r="W45" i="36"/>
  <c r="K46" i="36"/>
  <c r="N46" i="36"/>
  <c r="Q46" i="36"/>
  <c r="T46" i="36"/>
  <c r="W46" i="36"/>
  <c r="K47" i="36"/>
  <c r="N47" i="36"/>
  <c r="Q47" i="36"/>
  <c r="T47" i="36"/>
  <c r="W47" i="36"/>
  <c r="U47" i="38" a="1"/>
  <c r="U47" i="38" s="1"/>
  <c r="T47" i="38"/>
  <c r="S47" i="38"/>
  <c r="R47" i="38"/>
  <c r="Q47" i="38"/>
  <c r="P47" i="38"/>
  <c r="O47" i="38"/>
  <c r="N47" i="38"/>
  <c r="K47" i="38"/>
  <c r="J47" i="38"/>
  <c r="I47" i="38"/>
  <c r="H47" i="38"/>
  <c r="E47" i="38"/>
  <c r="D47" i="38"/>
  <c r="U46" i="38" a="1"/>
  <c r="U46" i="38" s="1"/>
  <c r="T46" i="38"/>
  <c r="S46" i="38"/>
  <c r="R46" i="38"/>
  <c r="Q46" i="38"/>
  <c r="P46" i="38"/>
  <c r="O46" i="38"/>
  <c r="N46" i="38"/>
  <c r="K46" i="38"/>
  <c r="J46" i="38"/>
  <c r="I46" i="38"/>
  <c r="H46" i="38"/>
  <c r="E46" i="38"/>
  <c r="D46" i="38"/>
  <c r="U45" i="38" a="1"/>
  <c r="U45" i="38" s="1"/>
  <c r="T45" i="38"/>
  <c r="S45" i="38"/>
  <c r="R45" i="38"/>
  <c r="Q45" i="38"/>
  <c r="P45" i="38"/>
  <c r="O45" i="38"/>
  <c r="N45" i="38"/>
  <c r="K45" i="38"/>
  <c r="J45" i="38"/>
  <c r="I45" i="38"/>
  <c r="H45" i="38"/>
  <c r="E45" i="38"/>
  <c r="D45" i="38"/>
  <c r="U44" i="38" a="1"/>
  <c r="U44" i="38" s="1"/>
  <c r="T44" i="38"/>
  <c r="S44" i="38"/>
  <c r="R44" i="38"/>
  <c r="Q44" i="38"/>
  <c r="P44" i="38"/>
  <c r="O44" i="38"/>
  <c r="N44" i="38"/>
  <c r="K44" i="38"/>
  <c r="J44" i="38"/>
  <c r="I44" i="38"/>
  <c r="H44" i="38"/>
  <c r="E44" i="38"/>
  <c r="D44" i="38"/>
  <c r="U43" i="38" a="1"/>
  <c r="U43" i="38" s="1"/>
  <c r="T43" i="38"/>
  <c r="S43" i="38"/>
  <c r="R43" i="38"/>
  <c r="Q43" i="38"/>
  <c r="P43" i="38"/>
  <c r="O43" i="38"/>
  <c r="N43" i="38"/>
  <c r="K43" i="38"/>
  <c r="J43" i="38"/>
  <c r="I43" i="38"/>
  <c r="H43" i="38"/>
  <c r="E43" i="38"/>
  <c r="D43" i="38"/>
  <c r="U42" i="38" a="1"/>
  <c r="U42" i="38" s="1"/>
  <c r="T42" i="38"/>
  <c r="S42" i="38"/>
  <c r="O34" i="31" s="1"/>
  <c r="R42" i="38"/>
  <c r="N34" i="31" s="1"/>
  <c r="Q42" i="38"/>
  <c r="AF34" i="31" s="1"/>
  <c r="P42" i="38"/>
  <c r="AE34" i="31" s="1"/>
  <c r="O42" i="38"/>
  <c r="Z34" i="31" s="1"/>
  <c r="N42" i="38"/>
  <c r="Y34" i="31" s="1"/>
  <c r="K42" i="38"/>
  <c r="U34" i="31" s="1"/>
  <c r="J42" i="38"/>
  <c r="T34" i="31" s="1"/>
  <c r="I42" i="38"/>
  <c r="J34" i="31" s="1"/>
  <c r="H42" i="38"/>
  <c r="I34" i="31" s="1"/>
  <c r="E42" i="38"/>
  <c r="D42" i="38"/>
  <c r="U41" i="38" a="1"/>
  <c r="U41" i="38" s="1"/>
  <c r="T41" i="38"/>
  <c r="S41" i="38"/>
  <c r="R41" i="38"/>
  <c r="Q41" i="38"/>
  <c r="P41" i="38"/>
  <c r="O41" i="38"/>
  <c r="N41" i="38"/>
  <c r="K41" i="38"/>
  <c r="J41" i="38"/>
  <c r="I41" i="38"/>
  <c r="H41" i="38"/>
  <c r="E41" i="38"/>
  <c r="D41" i="38"/>
  <c r="U40" i="38" a="1"/>
  <c r="U40" i="38" s="1"/>
  <c r="T40" i="38"/>
  <c r="S40" i="38"/>
  <c r="R40" i="38"/>
  <c r="Q40" i="38"/>
  <c r="P40" i="38"/>
  <c r="O40" i="38"/>
  <c r="N40" i="38"/>
  <c r="K40" i="38"/>
  <c r="J40" i="38"/>
  <c r="I40" i="38"/>
  <c r="H40" i="38"/>
  <c r="E40" i="38"/>
  <c r="D40" i="38"/>
  <c r="U39" i="38" a="1"/>
  <c r="U39" i="38" s="1"/>
  <c r="T39" i="38"/>
  <c r="S39" i="38"/>
  <c r="R39" i="38"/>
  <c r="Q39" i="38"/>
  <c r="P39" i="38"/>
  <c r="O39" i="38"/>
  <c r="N39" i="38"/>
  <c r="K39" i="38"/>
  <c r="J39" i="38"/>
  <c r="I39" i="38"/>
  <c r="H39" i="38"/>
  <c r="E39" i="38"/>
  <c r="D39" i="38"/>
  <c r="U38" i="38" a="1"/>
  <c r="U38" i="38" s="1"/>
  <c r="T38" i="38"/>
  <c r="S38" i="38"/>
  <c r="R38" i="38"/>
  <c r="Q38" i="38"/>
  <c r="P38" i="38"/>
  <c r="O38" i="38"/>
  <c r="N38" i="38"/>
  <c r="K38" i="38"/>
  <c r="J38" i="38"/>
  <c r="I38" i="38"/>
  <c r="H38" i="38"/>
  <c r="E38" i="38"/>
  <c r="D38" i="38"/>
  <c r="U37" i="38" a="1"/>
  <c r="U37" i="38" s="1"/>
  <c r="T37" i="38"/>
  <c r="S37" i="38"/>
  <c r="R37" i="38"/>
  <c r="Q37" i="38"/>
  <c r="P37" i="38"/>
  <c r="O37" i="38"/>
  <c r="N37" i="38"/>
  <c r="K37" i="38"/>
  <c r="J37" i="38"/>
  <c r="I37" i="38"/>
  <c r="H37" i="38"/>
  <c r="E37" i="38"/>
  <c r="D37" i="38"/>
  <c r="U36" i="38" a="1"/>
  <c r="U36" i="38" s="1"/>
  <c r="T36" i="38"/>
  <c r="S36" i="38"/>
  <c r="R36" i="38"/>
  <c r="Q36" i="38"/>
  <c r="P36" i="38"/>
  <c r="O36" i="38"/>
  <c r="N36" i="38"/>
  <c r="K36" i="38"/>
  <c r="J36" i="38"/>
  <c r="I36" i="38"/>
  <c r="H36" i="38"/>
  <c r="E36" i="38"/>
  <c r="D36" i="38"/>
  <c r="U35" i="38" a="1"/>
  <c r="U35" i="38" s="1"/>
  <c r="T35" i="38"/>
  <c r="S35" i="38"/>
  <c r="R35" i="38"/>
  <c r="Q35" i="38"/>
  <c r="P35" i="38"/>
  <c r="O35" i="38"/>
  <c r="N35" i="38"/>
  <c r="K35" i="38"/>
  <c r="J35" i="38"/>
  <c r="I35" i="38"/>
  <c r="H35" i="38"/>
  <c r="E35" i="38"/>
  <c r="D35" i="38"/>
  <c r="U34" i="38" a="1"/>
  <c r="U34" i="38" s="1"/>
  <c r="T34" i="38"/>
  <c r="S34" i="38"/>
  <c r="O33" i="31" s="1"/>
  <c r="R34" i="38"/>
  <c r="N33" i="31" s="1"/>
  <c r="Q34" i="38"/>
  <c r="AF33" i="31" s="1"/>
  <c r="P34" i="38"/>
  <c r="AE33" i="31" s="1"/>
  <c r="O34" i="38"/>
  <c r="Z33" i="31" s="1"/>
  <c r="N34" i="38"/>
  <c r="Y33" i="31" s="1"/>
  <c r="K34" i="38"/>
  <c r="U33" i="31" s="1"/>
  <c r="J34" i="38"/>
  <c r="T33" i="31" s="1"/>
  <c r="I34" i="38"/>
  <c r="J33" i="31" s="1"/>
  <c r="H34" i="38"/>
  <c r="I33" i="31" s="1"/>
  <c r="E34" i="38"/>
  <c r="D34" i="38"/>
  <c r="U33" i="38" a="1"/>
  <c r="U33" i="38" s="1"/>
  <c r="T33" i="38"/>
  <c r="S33" i="38"/>
  <c r="O32" i="31" s="1"/>
  <c r="R33" i="38"/>
  <c r="N32" i="31" s="1"/>
  <c r="Q33" i="38"/>
  <c r="AF32" i="31" s="1"/>
  <c r="P33" i="38"/>
  <c r="AE32" i="31" s="1"/>
  <c r="O33" i="38"/>
  <c r="Z32" i="31" s="1"/>
  <c r="N33" i="38"/>
  <c r="Y32" i="31" s="1"/>
  <c r="K33" i="38"/>
  <c r="U32" i="31" s="1"/>
  <c r="J33" i="38"/>
  <c r="T32" i="31" s="1"/>
  <c r="I33" i="38"/>
  <c r="J32" i="31" s="1"/>
  <c r="H33" i="38"/>
  <c r="I32" i="31" s="1"/>
  <c r="E33" i="38"/>
  <c r="D33" i="38"/>
  <c r="U32" i="38" a="1"/>
  <c r="U32" i="38" s="1"/>
  <c r="T32" i="38"/>
  <c r="S32" i="38"/>
  <c r="O31" i="31" s="1"/>
  <c r="R32" i="38"/>
  <c r="N31" i="31" s="1"/>
  <c r="Q32" i="38"/>
  <c r="AF31" i="31" s="1"/>
  <c r="P32" i="38"/>
  <c r="AE31" i="31" s="1"/>
  <c r="O32" i="38"/>
  <c r="Z31" i="31" s="1"/>
  <c r="N32" i="38"/>
  <c r="Y31" i="31" s="1"/>
  <c r="K32" i="38"/>
  <c r="U31" i="31" s="1"/>
  <c r="J32" i="38"/>
  <c r="T31" i="31" s="1"/>
  <c r="I32" i="38"/>
  <c r="J31" i="31" s="1"/>
  <c r="H32" i="38"/>
  <c r="I31" i="31" s="1"/>
  <c r="E32" i="38"/>
  <c r="D32" i="38"/>
  <c r="U31" i="38" a="1"/>
  <c r="U31" i="38" s="1"/>
  <c r="T31" i="38"/>
  <c r="S31" i="38"/>
  <c r="O30" i="31" s="1"/>
  <c r="R31" i="38"/>
  <c r="N30" i="31" s="1"/>
  <c r="Q31" i="38"/>
  <c r="AF30" i="31" s="1"/>
  <c r="P31" i="38"/>
  <c r="AE30" i="31" s="1"/>
  <c r="O31" i="38"/>
  <c r="Z30" i="31" s="1"/>
  <c r="N31" i="38"/>
  <c r="Y30" i="31" s="1"/>
  <c r="K31" i="38"/>
  <c r="U30" i="31" s="1"/>
  <c r="J31" i="38"/>
  <c r="T30" i="31" s="1"/>
  <c r="I31" i="38"/>
  <c r="J30" i="31" s="1"/>
  <c r="H31" i="38"/>
  <c r="I30" i="31" s="1"/>
  <c r="E31" i="38"/>
  <c r="D31" i="38"/>
  <c r="U30" i="38" a="1"/>
  <c r="U30" i="38" s="1"/>
  <c r="T30" i="38"/>
  <c r="S30" i="38"/>
  <c r="O29" i="31" s="1"/>
  <c r="R30" i="38"/>
  <c r="N29" i="31" s="1"/>
  <c r="Q30" i="38"/>
  <c r="AF29" i="31" s="1"/>
  <c r="P30" i="38"/>
  <c r="AE29" i="31" s="1"/>
  <c r="O30" i="38"/>
  <c r="Z29" i="31" s="1"/>
  <c r="N30" i="38"/>
  <c r="Y29" i="31" s="1"/>
  <c r="K30" i="38"/>
  <c r="U29" i="31" s="1"/>
  <c r="J30" i="38"/>
  <c r="T29" i="31" s="1"/>
  <c r="I30" i="38"/>
  <c r="J29" i="31" s="1"/>
  <c r="H30" i="38"/>
  <c r="I29" i="31" s="1"/>
  <c r="E30" i="38"/>
  <c r="D30" i="38"/>
  <c r="U29" i="38" a="1"/>
  <c r="U29" i="38" s="1"/>
  <c r="T29" i="38"/>
  <c r="S29" i="38"/>
  <c r="O28" i="31" s="1"/>
  <c r="R29" i="38"/>
  <c r="N28" i="31" s="1"/>
  <c r="Q29" i="38"/>
  <c r="AF28" i="31" s="1"/>
  <c r="P29" i="38"/>
  <c r="AE28" i="31" s="1"/>
  <c r="O29" i="38"/>
  <c r="Z28" i="31" s="1"/>
  <c r="N29" i="38"/>
  <c r="Y28" i="31" s="1"/>
  <c r="K29" i="38"/>
  <c r="U28" i="31" s="1"/>
  <c r="J29" i="38"/>
  <c r="T28" i="31" s="1"/>
  <c r="I29" i="38"/>
  <c r="J28" i="31" s="1"/>
  <c r="H29" i="38"/>
  <c r="I28" i="31" s="1"/>
  <c r="E29" i="38"/>
  <c r="D29" i="38"/>
  <c r="U28" i="38" a="1"/>
  <c r="U28" i="38" s="1"/>
  <c r="T28" i="38"/>
  <c r="S28" i="38"/>
  <c r="O27" i="31" s="1"/>
  <c r="R28" i="38"/>
  <c r="N27" i="31" s="1"/>
  <c r="Q28" i="38"/>
  <c r="AF27" i="31" s="1"/>
  <c r="P28" i="38"/>
  <c r="AE27" i="31" s="1"/>
  <c r="O28" i="38"/>
  <c r="Z27" i="31" s="1"/>
  <c r="N28" i="38"/>
  <c r="Y27" i="31" s="1"/>
  <c r="K28" i="38"/>
  <c r="U27" i="31" s="1"/>
  <c r="J28" i="38"/>
  <c r="T27" i="31" s="1"/>
  <c r="I28" i="38"/>
  <c r="J27" i="31" s="1"/>
  <c r="H28" i="38"/>
  <c r="I27" i="31" s="1"/>
  <c r="E28" i="38"/>
  <c r="D28" i="38"/>
  <c r="U27" i="38" a="1"/>
  <c r="U27" i="38" s="1"/>
  <c r="T27" i="38"/>
  <c r="S27" i="38"/>
  <c r="O26" i="31" s="1"/>
  <c r="R27" i="38"/>
  <c r="N26" i="31" s="1"/>
  <c r="Q27" i="38"/>
  <c r="AF26" i="31" s="1"/>
  <c r="P27" i="38"/>
  <c r="AE26" i="31" s="1"/>
  <c r="O27" i="38"/>
  <c r="Z26" i="31" s="1"/>
  <c r="N27" i="38"/>
  <c r="Y26" i="31" s="1"/>
  <c r="K27" i="38"/>
  <c r="U26" i="31" s="1"/>
  <c r="J27" i="38"/>
  <c r="T26" i="31" s="1"/>
  <c r="I27" i="38"/>
  <c r="J26" i="31" s="1"/>
  <c r="H27" i="38"/>
  <c r="I26" i="31" s="1"/>
  <c r="E27" i="38"/>
  <c r="D27" i="38"/>
  <c r="U26" i="38" a="1"/>
  <c r="U26" i="38" s="1"/>
  <c r="T26" i="38"/>
  <c r="S26" i="38"/>
  <c r="O25" i="31" s="1"/>
  <c r="R26" i="38"/>
  <c r="N25" i="31" s="1"/>
  <c r="Q26" i="38"/>
  <c r="AF25" i="31" s="1"/>
  <c r="P26" i="38"/>
  <c r="AE25" i="31" s="1"/>
  <c r="O26" i="38"/>
  <c r="Z25" i="31" s="1"/>
  <c r="N26" i="38"/>
  <c r="Y25" i="31" s="1"/>
  <c r="K26" i="38"/>
  <c r="U25" i="31" s="1"/>
  <c r="J26" i="38"/>
  <c r="T25" i="31" s="1"/>
  <c r="I26" i="38"/>
  <c r="J25" i="31" s="1"/>
  <c r="H26" i="38"/>
  <c r="I25" i="31" s="1"/>
  <c r="E26" i="38"/>
  <c r="D26" i="38"/>
  <c r="U25" i="38" a="1"/>
  <c r="U25" i="38" s="1"/>
  <c r="T25" i="38"/>
  <c r="S25" i="38"/>
  <c r="O24" i="31" s="1"/>
  <c r="R25" i="38"/>
  <c r="N24" i="31" s="1"/>
  <c r="Q25" i="38"/>
  <c r="AF24" i="31" s="1"/>
  <c r="P25" i="38"/>
  <c r="AE24" i="31" s="1"/>
  <c r="O25" i="38"/>
  <c r="Z24" i="31" s="1"/>
  <c r="N25" i="38"/>
  <c r="Y24" i="31" s="1"/>
  <c r="K25" i="38"/>
  <c r="U24" i="31" s="1"/>
  <c r="J25" i="38"/>
  <c r="T24" i="31" s="1"/>
  <c r="I25" i="38"/>
  <c r="J24" i="31" s="1"/>
  <c r="H25" i="38"/>
  <c r="I24" i="31" s="1"/>
  <c r="E25" i="38"/>
  <c r="D25" i="38"/>
  <c r="U24" i="38" a="1"/>
  <c r="U24" i="38" s="1"/>
  <c r="T24" i="38"/>
  <c r="S24" i="38"/>
  <c r="O23" i="31" s="1"/>
  <c r="R24" i="38"/>
  <c r="N23" i="31" s="1"/>
  <c r="Q24" i="38"/>
  <c r="AF23" i="31" s="1"/>
  <c r="P24" i="38"/>
  <c r="AE23" i="31" s="1"/>
  <c r="O24" i="38"/>
  <c r="Z23" i="31" s="1"/>
  <c r="N24" i="38"/>
  <c r="Y23" i="31" s="1"/>
  <c r="K24" i="38"/>
  <c r="U23" i="31" s="1"/>
  <c r="J24" i="38"/>
  <c r="T23" i="31" s="1"/>
  <c r="I24" i="38"/>
  <c r="J23" i="31" s="1"/>
  <c r="H24" i="38"/>
  <c r="I23" i="31" s="1"/>
  <c r="E24" i="38"/>
  <c r="D24" i="38"/>
  <c r="U23" i="38" a="1"/>
  <c r="U23" i="38" s="1"/>
  <c r="T23" i="38"/>
  <c r="S23" i="38"/>
  <c r="O22" i="31" s="1"/>
  <c r="R23" i="38"/>
  <c r="N22" i="31" s="1"/>
  <c r="Q23" i="38"/>
  <c r="AF22" i="31" s="1"/>
  <c r="P23" i="38"/>
  <c r="AE22" i="31" s="1"/>
  <c r="O23" i="38"/>
  <c r="Z22" i="31" s="1"/>
  <c r="N23" i="38"/>
  <c r="Y22" i="31" s="1"/>
  <c r="K23" i="38"/>
  <c r="U22" i="31" s="1"/>
  <c r="J23" i="38"/>
  <c r="T22" i="31" s="1"/>
  <c r="I23" i="38"/>
  <c r="J22" i="31" s="1"/>
  <c r="H23" i="38"/>
  <c r="I22" i="31" s="1"/>
  <c r="E23" i="38"/>
  <c r="D23" i="38"/>
  <c r="U22" i="38" a="1"/>
  <c r="U22" i="38" s="1"/>
  <c r="T22" i="38"/>
  <c r="S22" i="38"/>
  <c r="O21" i="31" s="1"/>
  <c r="R22" i="38"/>
  <c r="N21" i="31" s="1"/>
  <c r="Q22" i="38"/>
  <c r="AF21" i="31" s="1"/>
  <c r="P22" i="38"/>
  <c r="AE21" i="31" s="1"/>
  <c r="O22" i="38"/>
  <c r="Z21" i="31" s="1"/>
  <c r="N22" i="38"/>
  <c r="Y21" i="31" s="1"/>
  <c r="K22" i="38"/>
  <c r="U21" i="31" s="1"/>
  <c r="J22" i="38"/>
  <c r="T21" i="31" s="1"/>
  <c r="I22" i="38"/>
  <c r="J21" i="31" s="1"/>
  <c r="H22" i="38"/>
  <c r="I21" i="31" s="1"/>
  <c r="E22" i="38"/>
  <c r="D22" i="38"/>
  <c r="U21" i="38" a="1"/>
  <c r="U21" i="38" s="1"/>
  <c r="T21" i="38"/>
  <c r="S21" i="38"/>
  <c r="O20" i="31" s="1"/>
  <c r="R21" i="38"/>
  <c r="N20" i="31" s="1"/>
  <c r="Q21" i="38"/>
  <c r="AF20" i="31" s="1"/>
  <c r="P21" i="38"/>
  <c r="AE20" i="31" s="1"/>
  <c r="O21" i="38"/>
  <c r="Z20" i="31" s="1"/>
  <c r="N21" i="38"/>
  <c r="Y20" i="31" s="1"/>
  <c r="K21" i="38"/>
  <c r="U20" i="31" s="1"/>
  <c r="J21" i="38"/>
  <c r="T20" i="31" s="1"/>
  <c r="I21" i="38"/>
  <c r="J20" i="31" s="1"/>
  <c r="H21" i="38"/>
  <c r="I20" i="31" s="1"/>
  <c r="E21" i="38"/>
  <c r="D21" i="38"/>
  <c r="U20" i="38" a="1"/>
  <c r="U20" i="38" s="1"/>
  <c r="T20" i="38"/>
  <c r="S20" i="38"/>
  <c r="O19" i="31" s="1"/>
  <c r="R20" i="38"/>
  <c r="N19" i="31" s="1"/>
  <c r="Q20" i="38"/>
  <c r="AF19" i="31" s="1"/>
  <c r="P20" i="38"/>
  <c r="AE19" i="31" s="1"/>
  <c r="O20" i="38"/>
  <c r="Z19" i="31" s="1"/>
  <c r="N20" i="38"/>
  <c r="Y19" i="31" s="1"/>
  <c r="K20" i="38"/>
  <c r="U19" i="31" s="1"/>
  <c r="J20" i="38"/>
  <c r="T19" i="31" s="1"/>
  <c r="I20" i="38"/>
  <c r="J19" i="31" s="1"/>
  <c r="H20" i="38"/>
  <c r="I19" i="31" s="1"/>
  <c r="E20" i="38"/>
  <c r="D20" i="38"/>
  <c r="U19" i="38" a="1"/>
  <c r="U19" i="38" s="1"/>
  <c r="T19" i="38"/>
  <c r="S19" i="38"/>
  <c r="O18" i="31" s="1"/>
  <c r="R19" i="38"/>
  <c r="N18" i="31" s="1"/>
  <c r="Q19" i="38"/>
  <c r="AF18" i="31" s="1"/>
  <c r="P19" i="38"/>
  <c r="AE18" i="31" s="1"/>
  <c r="O19" i="38"/>
  <c r="Z18" i="31" s="1"/>
  <c r="N19" i="38"/>
  <c r="Y18" i="31" s="1"/>
  <c r="K19" i="38"/>
  <c r="U18" i="31" s="1"/>
  <c r="J19" i="38"/>
  <c r="T18" i="31" s="1"/>
  <c r="I19" i="38"/>
  <c r="J18" i="31" s="1"/>
  <c r="H19" i="38"/>
  <c r="I18" i="31" s="1"/>
  <c r="E19" i="38"/>
  <c r="D19" i="38"/>
  <c r="U18" i="38" a="1"/>
  <c r="U18" i="38" s="1"/>
  <c r="T18" i="38"/>
  <c r="S18" i="38"/>
  <c r="O17" i="31" s="1"/>
  <c r="R18" i="38"/>
  <c r="N17" i="31" s="1"/>
  <c r="Q18" i="38"/>
  <c r="AF17" i="31" s="1"/>
  <c r="P18" i="38"/>
  <c r="AE17" i="31" s="1"/>
  <c r="O18" i="38"/>
  <c r="Z17" i="31" s="1"/>
  <c r="N18" i="38"/>
  <c r="Y17" i="31" s="1"/>
  <c r="K18" i="38"/>
  <c r="U17" i="31" s="1"/>
  <c r="J18" i="38"/>
  <c r="T17" i="31" s="1"/>
  <c r="I18" i="38"/>
  <c r="J17" i="31" s="1"/>
  <c r="H18" i="38"/>
  <c r="I17" i="31" s="1"/>
  <c r="E18" i="38"/>
  <c r="D18" i="38"/>
  <c r="U17" i="38" a="1"/>
  <c r="U17" i="38" s="1"/>
  <c r="T17" i="38"/>
  <c r="S17" i="38"/>
  <c r="O16" i="31" s="1"/>
  <c r="R17" i="38"/>
  <c r="N16" i="31" s="1"/>
  <c r="Q17" i="38"/>
  <c r="AF16" i="31" s="1"/>
  <c r="P17" i="38"/>
  <c r="AE16" i="31" s="1"/>
  <c r="O17" i="38"/>
  <c r="Z16" i="31" s="1"/>
  <c r="N17" i="38"/>
  <c r="Y16" i="31" s="1"/>
  <c r="K17" i="38"/>
  <c r="U16" i="31" s="1"/>
  <c r="J17" i="38"/>
  <c r="T16" i="31" s="1"/>
  <c r="I17" i="38"/>
  <c r="J16" i="31" s="1"/>
  <c r="H17" i="38"/>
  <c r="I16" i="31" s="1"/>
  <c r="E17" i="38"/>
  <c r="D17" i="38"/>
  <c r="U16" i="38" a="1"/>
  <c r="U16" i="38" s="1"/>
  <c r="T16" i="38"/>
  <c r="S16" i="38"/>
  <c r="O15" i="31" s="1"/>
  <c r="R16" i="38"/>
  <c r="N15" i="31" s="1"/>
  <c r="Q16" i="38"/>
  <c r="AF15" i="31" s="1"/>
  <c r="P16" i="38"/>
  <c r="AE15" i="31" s="1"/>
  <c r="O16" i="38"/>
  <c r="Z15" i="31" s="1"/>
  <c r="N16" i="38"/>
  <c r="Y15" i="31" s="1"/>
  <c r="K16" i="38"/>
  <c r="U15" i="31" s="1"/>
  <c r="J16" i="38"/>
  <c r="T15" i="31" s="1"/>
  <c r="I16" i="38"/>
  <c r="J15" i="31" s="1"/>
  <c r="H16" i="38"/>
  <c r="I15" i="31" s="1"/>
  <c r="E16" i="38"/>
  <c r="D16" i="38"/>
  <c r="U15" i="38" a="1"/>
  <c r="U15" i="38" s="1"/>
  <c r="T15" i="38"/>
  <c r="S15" i="38"/>
  <c r="O14" i="31" s="1"/>
  <c r="R15" i="38"/>
  <c r="N14" i="31" s="1"/>
  <c r="Q15" i="38"/>
  <c r="AF14" i="31" s="1"/>
  <c r="P15" i="38"/>
  <c r="AE14" i="31" s="1"/>
  <c r="O15" i="38"/>
  <c r="Z14" i="31" s="1"/>
  <c r="N15" i="38"/>
  <c r="Y14" i="31" s="1"/>
  <c r="K15" i="38"/>
  <c r="U14" i="31" s="1"/>
  <c r="J15" i="38"/>
  <c r="T14" i="31" s="1"/>
  <c r="I15" i="38"/>
  <c r="J14" i="31" s="1"/>
  <c r="H15" i="38"/>
  <c r="I14" i="31" s="1"/>
  <c r="E15" i="38"/>
  <c r="D15" i="38"/>
  <c r="U14" i="38" a="1"/>
  <c r="U14" i="38" s="1"/>
  <c r="T14" i="38"/>
  <c r="S14" i="38"/>
  <c r="O13" i="31" s="1"/>
  <c r="R14" i="38"/>
  <c r="N13" i="31" s="1"/>
  <c r="Q14" i="38"/>
  <c r="AF13" i="31" s="1"/>
  <c r="P14" i="38"/>
  <c r="AE13" i="31" s="1"/>
  <c r="O14" i="38"/>
  <c r="Z13" i="31" s="1"/>
  <c r="N14" i="38"/>
  <c r="Y13" i="31" s="1"/>
  <c r="K14" i="38"/>
  <c r="U13" i="31" s="1"/>
  <c r="J14" i="38"/>
  <c r="T13" i="31" s="1"/>
  <c r="I14" i="38"/>
  <c r="J13" i="31" s="1"/>
  <c r="H14" i="38"/>
  <c r="I13" i="31" s="1"/>
  <c r="E14" i="38"/>
  <c r="D14" i="38"/>
  <c r="U13" i="38" a="1"/>
  <c r="U13" i="38" s="1"/>
  <c r="T13" i="38"/>
  <c r="S13" i="38"/>
  <c r="O12" i="31" s="1"/>
  <c r="R13" i="38"/>
  <c r="N12" i="31" s="1"/>
  <c r="Q13" i="38"/>
  <c r="AF12" i="31" s="1"/>
  <c r="P13" i="38"/>
  <c r="AE12" i="31" s="1"/>
  <c r="O13" i="38"/>
  <c r="Z12" i="31" s="1"/>
  <c r="N13" i="38"/>
  <c r="Y12" i="31" s="1"/>
  <c r="K13" i="38"/>
  <c r="U12" i="31" s="1"/>
  <c r="J13" i="38"/>
  <c r="T12" i="31" s="1"/>
  <c r="I13" i="38"/>
  <c r="J12" i="31" s="1"/>
  <c r="H13" i="38"/>
  <c r="I12" i="31" s="1"/>
  <c r="E13" i="38"/>
  <c r="D13" i="38"/>
  <c r="U12" i="38" a="1"/>
  <c r="U12" i="38" s="1"/>
  <c r="T12" i="38"/>
  <c r="S12" i="38"/>
  <c r="O11" i="31" s="1"/>
  <c r="R12" i="38"/>
  <c r="N11" i="31" s="1"/>
  <c r="Q12" i="38"/>
  <c r="AF11" i="31" s="1"/>
  <c r="P12" i="38"/>
  <c r="AE11" i="31" s="1"/>
  <c r="O12" i="38"/>
  <c r="Z11" i="31" s="1"/>
  <c r="N12" i="38"/>
  <c r="Y11" i="31" s="1"/>
  <c r="K12" i="38"/>
  <c r="U11" i="31" s="1"/>
  <c r="J12" i="38"/>
  <c r="T11" i="31" s="1"/>
  <c r="I12" i="38"/>
  <c r="J11" i="31" s="1"/>
  <c r="H12" i="38"/>
  <c r="I11" i="31" s="1"/>
  <c r="E12" i="38"/>
  <c r="D12" i="38"/>
  <c r="U11" i="38" a="1"/>
  <c r="U11" i="38" s="1"/>
  <c r="T11" i="38"/>
  <c r="S11" i="38"/>
  <c r="O10" i="31" s="1"/>
  <c r="R11" i="38"/>
  <c r="N10" i="31" s="1"/>
  <c r="Q11" i="38"/>
  <c r="AF10" i="31" s="1"/>
  <c r="P11" i="38"/>
  <c r="AE10" i="31" s="1"/>
  <c r="O11" i="38"/>
  <c r="Z10" i="31" s="1"/>
  <c r="N11" i="38"/>
  <c r="Y10" i="31" s="1"/>
  <c r="K11" i="38"/>
  <c r="U10" i="31" s="1"/>
  <c r="J11" i="38"/>
  <c r="T10" i="31" s="1"/>
  <c r="I11" i="38"/>
  <c r="J10" i="31" s="1"/>
  <c r="H11" i="38"/>
  <c r="I10" i="31" s="1"/>
  <c r="E11" i="38"/>
  <c r="D11" i="38"/>
  <c r="U10" i="38" a="1"/>
  <c r="U10" i="38" s="1"/>
  <c r="T10" i="38"/>
  <c r="S10" i="38"/>
  <c r="O9" i="31" s="1"/>
  <c r="R10" i="38"/>
  <c r="N9" i="31" s="1"/>
  <c r="Q10" i="38"/>
  <c r="AF9" i="31" s="1"/>
  <c r="P10" i="38"/>
  <c r="AE9" i="31" s="1"/>
  <c r="O10" i="38"/>
  <c r="Z9" i="31" s="1"/>
  <c r="N10" i="38"/>
  <c r="Y9" i="31" s="1"/>
  <c r="K10" i="38"/>
  <c r="U9" i="31" s="1"/>
  <c r="J10" i="38"/>
  <c r="T9" i="31" s="1"/>
  <c r="I10" i="38"/>
  <c r="J9" i="31" s="1"/>
  <c r="H10" i="38"/>
  <c r="I9" i="31" s="1"/>
  <c r="E10" i="38"/>
  <c r="D10" i="38"/>
  <c r="U9" i="38" a="1"/>
  <c r="U9" i="38" s="1"/>
  <c r="T9" i="38"/>
  <c r="S9" i="38"/>
  <c r="O8" i="31" s="1"/>
  <c r="R9" i="38"/>
  <c r="N8" i="31" s="1"/>
  <c r="Q9" i="38"/>
  <c r="AF8" i="31" s="1"/>
  <c r="P9" i="38"/>
  <c r="AE8" i="31" s="1"/>
  <c r="O9" i="38"/>
  <c r="Z8" i="31" s="1"/>
  <c r="N9" i="38"/>
  <c r="Y8" i="31" s="1"/>
  <c r="K9" i="38"/>
  <c r="U8" i="31" s="1"/>
  <c r="J9" i="38"/>
  <c r="T8" i="31" s="1"/>
  <c r="I9" i="38"/>
  <c r="J8" i="31" s="1"/>
  <c r="H9" i="38"/>
  <c r="I8" i="31" s="1"/>
  <c r="E9" i="38"/>
  <c r="D9" i="38"/>
  <c r="U8" i="38" a="1"/>
  <c r="U8" i="38" s="1"/>
  <c r="T8" i="38"/>
  <c r="S8" i="38"/>
  <c r="O7" i="31" s="1"/>
  <c r="R8" i="38"/>
  <c r="N7" i="31" s="1"/>
  <c r="Q8" i="38"/>
  <c r="AF7" i="31" s="1"/>
  <c r="P8" i="38"/>
  <c r="AE7" i="31" s="1"/>
  <c r="O8" i="38"/>
  <c r="Z7" i="31" s="1"/>
  <c r="N8" i="38"/>
  <c r="Y7" i="31" s="1"/>
  <c r="K8" i="38"/>
  <c r="U7" i="31" s="1"/>
  <c r="J8" i="38"/>
  <c r="T7" i="31" s="1"/>
  <c r="I8" i="38"/>
  <c r="J7" i="31" s="1"/>
  <c r="H8" i="38"/>
  <c r="I7" i="31" s="1"/>
  <c r="E8" i="38"/>
  <c r="D8" i="38"/>
  <c r="U7" i="38" a="1"/>
  <c r="U7" i="38" s="1"/>
  <c r="T7" i="38"/>
  <c r="S7" i="38"/>
  <c r="O6" i="31" s="1"/>
  <c r="R7" i="38"/>
  <c r="N6" i="31" s="1"/>
  <c r="Q7" i="38"/>
  <c r="AF6" i="31" s="1"/>
  <c r="P7" i="38"/>
  <c r="AE6" i="31" s="1"/>
  <c r="O7" i="38"/>
  <c r="Z6" i="31" s="1"/>
  <c r="N7" i="38"/>
  <c r="Y6" i="31" s="1"/>
  <c r="K7" i="38"/>
  <c r="U6" i="31" s="1"/>
  <c r="J7" i="38"/>
  <c r="T6" i="31" s="1"/>
  <c r="I7" i="38"/>
  <c r="J6" i="31" s="1"/>
  <c r="H7" i="38"/>
  <c r="I6" i="31" s="1"/>
  <c r="E7" i="38"/>
  <c r="D7" i="38"/>
  <c r="U6" i="38" a="1"/>
  <c r="U6" i="38" s="1"/>
  <c r="T6" i="38"/>
  <c r="S6" i="38"/>
  <c r="O5" i="31" s="1"/>
  <c r="R6" i="38"/>
  <c r="N5" i="31" s="1"/>
  <c r="Q6" i="38"/>
  <c r="AF5" i="31" s="1"/>
  <c r="P6" i="38"/>
  <c r="AE5" i="31" s="1"/>
  <c r="O6" i="38"/>
  <c r="Z5" i="31" s="1"/>
  <c r="N6" i="38"/>
  <c r="Y5" i="31" s="1"/>
  <c r="K6" i="38"/>
  <c r="U5" i="31" s="1"/>
  <c r="J6" i="38"/>
  <c r="T5" i="31" s="1"/>
  <c r="I6" i="38"/>
  <c r="J5" i="31" s="1"/>
  <c r="H6" i="38"/>
  <c r="I5" i="31" s="1"/>
  <c r="E6" i="38"/>
  <c r="D6" i="38"/>
  <c r="U5" i="38" a="1"/>
  <c r="U5" i="38" s="1"/>
  <c r="T5" i="38"/>
  <c r="S5" i="38"/>
  <c r="O4" i="31" s="1"/>
  <c r="R5" i="38"/>
  <c r="N4" i="31" s="1"/>
  <c r="Q5" i="38"/>
  <c r="AF4" i="31" s="1"/>
  <c r="P5" i="38"/>
  <c r="AE4" i="31" s="1"/>
  <c r="O5" i="38"/>
  <c r="Z4" i="31" s="1"/>
  <c r="N5" i="38"/>
  <c r="Y4" i="31" s="1"/>
  <c r="K5" i="38"/>
  <c r="U4" i="31" s="1"/>
  <c r="J5" i="38"/>
  <c r="T4" i="31" s="1"/>
  <c r="I5" i="38"/>
  <c r="J4" i="31" s="1"/>
  <c r="H5" i="38"/>
  <c r="I4" i="31" s="1"/>
  <c r="E5" i="38"/>
  <c r="D5" i="38"/>
  <c r="C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C8" i="31"/>
  <c r="C7" i="31"/>
  <c r="C6" i="31"/>
  <c r="C4" i="31"/>
  <c r="C3" i="31"/>
  <c r="K16" i="11" l="1"/>
  <c r="P16" i="11"/>
  <c r="U16" i="11"/>
  <c r="X16" i="11"/>
  <c r="AC16" i="11"/>
  <c r="AH16" i="11"/>
  <c r="AM16" i="11"/>
  <c r="AT16" i="11"/>
  <c r="BA16" i="11"/>
  <c r="BF16" i="11"/>
  <c r="BK16" i="11"/>
  <c r="BP16" i="11"/>
  <c r="BU16" i="11"/>
  <c r="BZ16" i="11"/>
  <c r="CE16" i="11"/>
  <c r="CL16" i="11"/>
  <c r="CQ16" i="11"/>
  <c r="CV16" i="11"/>
  <c r="DA16" i="11"/>
  <c r="DF16" i="11"/>
  <c r="DK16" i="11"/>
  <c r="DP16" i="11"/>
  <c r="DU16" i="11"/>
  <c r="EB16" i="11"/>
  <c r="EI16" i="11"/>
  <c r="EN16" i="11"/>
  <c r="ES16" i="11"/>
  <c r="EX16" i="11"/>
  <c r="FC16" i="11"/>
  <c r="FH16" i="11"/>
  <c r="FM16" i="11"/>
  <c r="FR16" i="11"/>
  <c r="FW16" i="11"/>
  <c r="GB16" i="11"/>
  <c r="GG16" i="11"/>
  <c r="GL16" i="11"/>
  <c r="GQ16" i="11"/>
  <c r="GV16" i="11"/>
  <c r="HA16" i="11"/>
  <c r="HF16" i="11"/>
  <c r="HK16" i="11"/>
  <c r="HP16" i="11"/>
  <c r="HU16" i="11"/>
  <c r="HZ16" i="11"/>
  <c r="IE16" i="11"/>
  <c r="IL16" i="11"/>
  <c r="IQ16" i="11"/>
  <c r="J16" i="11"/>
  <c r="O16" i="11"/>
  <c r="T16" i="11"/>
  <c r="W16" i="11"/>
  <c r="AB16" i="11"/>
  <c r="AG16" i="11"/>
  <c r="AL16" i="11"/>
  <c r="AS16" i="11"/>
  <c r="AZ16" i="11"/>
  <c r="BE16" i="11"/>
  <c r="BJ16" i="11"/>
  <c r="BO16" i="11"/>
  <c r="BT16" i="11"/>
  <c r="BY16" i="11"/>
  <c r="CD16" i="11"/>
  <c r="CK16" i="11"/>
  <c r="CP16" i="11"/>
  <c r="CU16" i="11"/>
  <c r="CZ16" i="11"/>
  <c r="DE16" i="11"/>
  <c r="DJ16" i="11"/>
  <c r="DO16" i="11"/>
  <c r="DT16" i="11"/>
  <c r="EA16" i="11"/>
  <c r="EH16" i="11"/>
  <c r="EM16" i="11"/>
  <c r="ER16" i="11"/>
  <c r="EW16" i="11"/>
  <c r="FB16" i="11"/>
  <c r="FG16" i="11"/>
  <c r="FL16" i="11"/>
  <c r="FQ16" i="11"/>
  <c r="FV16" i="11"/>
  <c r="GA16" i="11"/>
  <c r="GF16" i="11"/>
  <c r="GK16" i="11"/>
  <c r="GP16" i="11"/>
  <c r="GU16" i="11"/>
  <c r="GZ16" i="11"/>
  <c r="HE16" i="11"/>
  <c r="HJ16" i="11"/>
  <c r="HO16" i="11"/>
  <c r="HT16" i="11"/>
  <c r="HY16" i="11"/>
  <c r="ID16" i="11"/>
  <c r="IK16" i="11"/>
  <c r="IP16" i="11"/>
  <c r="I16" i="11"/>
  <c r="N16" i="11"/>
  <c r="S16" i="11"/>
  <c r="V16" i="11"/>
  <c r="AA16" i="11"/>
  <c r="AF16" i="11"/>
  <c r="AK16" i="11"/>
  <c r="AR16" i="11"/>
  <c r="AY16" i="11"/>
  <c r="BD16" i="11"/>
  <c r="BI16" i="11"/>
  <c r="BN16" i="11"/>
  <c r="BS16" i="11"/>
  <c r="BX16" i="11"/>
  <c r="CC16" i="11"/>
  <c r="CJ16" i="11"/>
  <c r="CO16" i="11"/>
  <c r="CT16" i="11"/>
  <c r="CY16" i="11"/>
  <c r="DD16" i="11"/>
  <c r="DI16" i="11"/>
  <c r="DN16" i="11"/>
  <c r="DS16" i="11"/>
  <c r="DZ16" i="11"/>
  <c r="EG16" i="11"/>
  <c r="EL16" i="11"/>
  <c r="EQ16" i="11"/>
  <c r="EV16" i="11"/>
  <c r="FA16" i="11"/>
  <c r="FF16" i="11"/>
  <c r="FK16" i="11"/>
  <c r="FP16" i="11"/>
  <c r="FU16" i="11"/>
  <c r="FZ16" i="11"/>
  <c r="GE16" i="11"/>
  <c r="GJ16" i="11"/>
  <c r="GO16" i="11"/>
  <c r="GT16" i="11"/>
  <c r="GY16" i="11"/>
  <c r="HD16" i="11"/>
  <c r="HI16" i="11"/>
  <c r="HN16" i="11"/>
  <c r="HS16" i="11"/>
  <c r="HX16" i="11"/>
  <c r="IC16" i="11"/>
  <c r="IJ16" i="11"/>
  <c r="IO16" i="11"/>
  <c r="H16" i="11"/>
  <c r="M16" i="11"/>
  <c r="R16" i="11"/>
  <c r="Z16" i="11"/>
  <c r="AE16" i="11"/>
  <c r="AJ16" i="11"/>
  <c r="AO16" i="11"/>
  <c r="AQ16" i="11"/>
  <c r="AV16" i="11"/>
  <c r="AX16" i="11"/>
  <c r="BC16" i="11"/>
  <c r="BH16" i="11"/>
  <c r="BM16" i="11"/>
  <c r="BR16" i="11"/>
  <c r="BW16" i="11"/>
  <c r="CB16" i="11"/>
  <c r="CG16" i="11"/>
  <c r="CI16" i="11"/>
  <c r="CN16" i="11"/>
  <c r="CS16" i="11"/>
  <c r="CX16" i="11"/>
  <c r="DC16" i="11"/>
  <c r="DH16" i="11"/>
  <c r="DM16" i="11"/>
  <c r="DR16" i="11"/>
  <c r="DW16" i="11"/>
  <c r="DY16" i="11"/>
  <c r="ED16" i="11"/>
  <c r="EF16" i="11"/>
  <c r="EK16" i="11"/>
  <c r="EP16" i="11"/>
  <c r="EU16" i="11"/>
  <c r="EZ16" i="11"/>
  <c r="FE16" i="11"/>
  <c r="FJ16" i="11"/>
  <c r="FO16" i="11"/>
  <c r="FT16" i="11"/>
  <c r="FY16" i="11"/>
  <c r="GD16" i="11"/>
  <c r="GI16" i="11"/>
  <c r="GN16" i="11"/>
  <c r="GS16" i="11"/>
  <c r="GX16" i="11"/>
  <c r="HC16" i="11"/>
  <c r="HH16" i="11"/>
  <c r="HM16" i="11"/>
  <c r="HR16" i="11"/>
  <c r="HW16" i="11"/>
  <c r="IB16" i="11"/>
  <c r="IG16" i="11"/>
  <c r="II16" i="11"/>
  <c r="IN16" i="11"/>
  <c r="L16" i="11"/>
  <c r="Q16" i="11"/>
  <c r="Y16" i="11"/>
  <c r="AD16" i="11"/>
  <c r="AI16" i="11"/>
  <c r="AN16" i="11"/>
  <c r="AP16" i="11"/>
  <c r="AU16" i="11"/>
  <c r="AW16" i="11"/>
  <c r="BB16" i="11"/>
  <c r="BG16" i="11"/>
  <c r="BL16" i="11"/>
  <c r="BQ16" i="11"/>
  <c r="BV16" i="11"/>
  <c r="CA16" i="11"/>
  <c r="CF16" i="11"/>
  <c r="CH16" i="11"/>
  <c r="CM16" i="11"/>
  <c r="CR16" i="11"/>
  <c r="CW16" i="11"/>
  <c r="DB16" i="11"/>
  <c r="DG16" i="11"/>
  <c r="DL16" i="11"/>
  <c r="DQ16" i="11"/>
  <c r="DV16" i="11"/>
  <c r="DX16" i="11"/>
  <c r="EE16" i="11"/>
  <c r="EJ16" i="11"/>
  <c r="EO16" i="11"/>
  <c r="ET16" i="11"/>
  <c r="EY16" i="11"/>
  <c r="FD16" i="11"/>
  <c r="FI16" i="11"/>
  <c r="FN16" i="11"/>
  <c r="FS16" i="11"/>
  <c r="FX16" i="11"/>
  <c r="GC16" i="11"/>
  <c r="GH16" i="11"/>
  <c r="GM16" i="11"/>
  <c r="GR16" i="11"/>
  <c r="GW16" i="11"/>
  <c r="HB16" i="11"/>
  <c r="HG16" i="11"/>
  <c r="HL16" i="11"/>
  <c r="HQ16" i="11"/>
  <c r="HV16" i="11"/>
  <c r="IA16" i="11"/>
  <c r="IF16" i="11"/>
  <c r="IH16" i="11"/>
  <c r="IM16" i="11"/>
  <c r="G16" i="11"/>
  <c r="EC16" i="11"/>
  <c r="K15" i="11"/>
  <c r="P15" i="11"/>
  <c r="U15" i="11"/>
  <c r="X15" i="11"/>
  <c r="AC15" i="11"/>
  <c r="AH15" i="11"/>
  <c r="AM15" i="11"/>
  <c r="AT15" i="11"/>
  <c r="BA15" i="11"/>
  <c r="BF15" i="11"/>
  <c r="BK15" i="11"/>
  <c r="BP15" i="11"/>
  <c r="BU15" i="11"/>
  <c r="BZ15" i="11"/>
  <c r="CE15" i="11"/>
  <c r="CL15" i="11"/>
  <c r="CQ15" i="11"/>
  <c r="CV15" i="11"/>
  <c r="DA15" i="11"/>
  <c r="DF15" i="11"/>
  <c r="DK15" i="11"/>
  <c r="DP15" i="11"/>
  <c r="DU15" i="11"/>
  <c r="EB15" i="11"/>
  <c r="EI15" i="11"/>
  <c r="EN15" i="11"/>
  <c r="ES15" i="11"/>
  <c r="EX15" i="11"/>
  <c r="FC15" i="11"/>
  <c r="FH15" i="11"/>
  <c r="FM15" i="11"/>
  <c r="FR15" i="11"/>
  <c r="FW15" i="11"/>
  <c r="GB15" i="11"/>
  <c r="GG15" i="11"/>
  <c r="GL15" i="11"/>
  <c r="GQ15" i="11"/>
  <c r="GV15" i="11"/>
  <c r="HA15" i="11"/>
  <c r="HF15" i="11"/>
  <c r="HK15" i="11"/>
  <c r="HP15" i="11"/>
  <c r="HU15" i="11"/>
  <c r="HZ15" i="11"/>
  <c r="IE15" i="11"/>
  <c r="IL15" i="11"/>
  <c r="IQ15" i="11"/>
  <c r="J15" i="11"/>
  <c r="O15" i="11"/>
  <c r="T15" i="11"/>
  <c r="W15" i="11"/>
  <c r="AB15" i="11"/>
  <c r="AG15" i="11"/>
  <c r="AL15" i="11"/>
  <c r="AS15" i="11"/>
  <c r="AZ15" i="11"/>
  <c r="BE15" i="11"/>
  <c r="BJ15" i="11"/>
  <c r="BO15" i="11"/>
  <c r="BT15" i="11"/>
  <c r="BY15" i="11"/>
  <c r="CD15" i="11"/>
  <c r="CK15" i="11"/>
  <c r="CP15" i="11"/>
  <c r="CU15" i="11"/>
  <c r="CZ15" i="11"/>
  <c r="DE15" i="11"/>
  <c r="DJ15" i="11"/>
  <c r="DO15" i="11"/>
  <c r="DT15" i="11"/>
  <c r="EA15" i="11"/>
  <c r="EH15" i="11"/>
  <c r="EM15" i="11"/>
  <c r="ER15" i="11"/>
  <c r="EW15" i="11"/>
  <c r="FB15" i="11"/>
  <c r="FG15" i="11"/>
  <c r="FL15" i="11"/>
  <c r="FQ15" i="11"/>
  <c r="FV15" i="11"/>
  <c r="GA15" i="11"/>
  <c r="GF15" i="11"/>
  <c r="GK15" i="11"/>
  <c r="GP15" i="11"/>
  <c r="GU15" i="11"/>
  <c r="GZ15" i="11"/>
  <c r="HE15" i="11"/>
  <c r="HJ15" i="11"/>
  <c r="HO15" i="11"/>
  <c r="HT15" i="11"/>
  <c r="HY15" i="11"/>
  <c r="ID15" i="11"/>
  <c r="IK15" i="11"/>
  <c r="IP15" i="11"/>
  <c r="I15" i="11"/>
  <c r="N15" i="11"/>
  <c r="S15" i="11"/>
  <c r="V15" i="11"/>
  <c r="AA15" i="11"/>
  <c r="AF15" i="11"/>
  <c r="AK15" i="11"/>
  <c r="AR15" i="11"/>
  <c r="AY15" i="11"/>
  <c r="BD15" i="11"/>
  <c r="BI15" i="11"/>
  <c r="BN15" i="11"/>
  <c r="BS15" i="11"/>
  <c r="BX15" i="11"/>
  <c r="CC15" i="11"/>
  <c r="CJ15" i="11"/>
  <c r="CO15" i="11"/>
  <c r="CT15" i="11"/>
  <c r="CY15" i="11"/>
  <c r="DD15" i="11"/>
  <c r="DI15" i="11"/>
  <c r="DN15" i="11"/>
  <c r="DS15" i="11"/>
  <c r="DZ15" i="11"/>
  <c r="EG15" i="11"/>
  <c r="EL15" i="11"/>
  <c r="EQ15" i="11"/>
  <c r="EV15" i="11"/>
  <c r="FA15" i="11"/>
  <c r="FF15" i="11"/>
  <c r="FK15" i="11"/>
  <c r="FP15" i="11"/>
  <c r="FU15" i="11"/>
  <c r="FZ15" i="11"/>
  <c r="GE15" i="11"/>
  <c r="GJ15" i="11"/>
  <c r="GO15" i="11"/>
  <c r="GT15" i="11"/>
  <c r="GY15" i="11"/>
  <c r="HD15" i="11"/>
  <c r="HI15" i="11"/>
  <c r="HN15" i="11"/>
  <c r="HS15" i="11"/>
  <c r="HX15" i="11"/>
  <c r="IC15" i="11"/>
  <c r="IJ15" i="11"/>
  <c r="IO15" i="11"/>
  <c r="H15" i="11"/>
  <c r="M15" i="11"/>
  <c r="R15" i="11"/>
  <c r="Z15" i="11"/>
  <c r="AE15" i="11"/>
  <c r="AJ15" i="11"/>
  <c r="AO15" i="11"/>
  <c r="AQ15" i="11"/>
  <c r="AV15" i="11"/>
  <c r="AX15" i="11"/>
  <c r="BC15" i="11"/>
  <c r="BH15" i="11"/>
  <c r="BM15" i="11"/>
  <c r="BR15" i="11"/>
  <c r="BW15" i="11"/>
  <c r="CB15" i="11"/>
  <c r="CG15" i="11"/>
  <c r="CI15" i="11"/>
  <c r="CN15" i="11"/>
  <c r="CS15" i="11"/>
  <c r="CX15" i="11"/>
  <c r="DC15" i="11"/>
  <c r="DH15" i="11"/>
  <c r="DM15" i="11"/>
  <c r="DR15" i="11"/>
  <c r="DW15" i="11"/>
  <c r="DY15" i="11"/>
  <c r="ED15" i="11"/>
  <c r="EF15" i="11"/>
  <c r="EK15" i="11"/>
  <c r="EP15" i="11"/>
  <c r="EU15" i="11"/>
  <c r="EZ15" i="11"/>
  <c r="FE15" i="11"/>
  <c r="FJ15" i="11"/>
  <c r="FO15" i="11"/>
  <c r="FT15" i="11"/>
  <c r="FY15" i="11"/>
  <c r="GD15" i="11"/>
  <c r="GI15" i="11"/>
  <c r="GN15" i="11"/>
  <c r="GS15" i="11"/>
  <c r="GX15" i="11"/>
  <c r="HC15" i="11"/>
  <c r="HH15" i="11"/>
  <c r="HM15" i="11"/>
  <c r="HR15" i="11"/>
  <c r="HW15" i="11"/>
  <c r="IB15" i="11"/>
  <c r="IG15" i="11"/>
  <c r="II15" i="11"/>
  <c r="IN15" i="11"/>
  <c r="L15" i="11"/>
  <c r="Q15" i="11"/>
  <c r="Y15" i="11"/>
  <c r="AD15" i="11"/>
  <c r="AI15" i="11"/>
  <c r="AN15" i="11"/>
  <c r="AP15" i="11"/>
  <c r="AU15" i="11"/>
  <c r="AW15" i="11"/>
  <c r="BB15" i="11"/>
  <c r="BG15" i="11"/>
  <c r="BL15" i="11"/>
  <c r="BQ15" i="11"/>
  <c r="BV15" i="11"/>
  <c r="CA15" i="11"/>
  <c r="CF15" i="11"/>
  <c r="CH15" i="11"/>
  <c r="CM15" i="11"/>
  <c r="CR15" i="11"/>
  <c r="CW15" i="11"/>
  <c r="DB15" i="11"/>
  <c r="DG15" i="11"/>
  <c r="DL15" i="11"/>
  <c r="DQ15" i="11"/>
  <c r="DV15" i="11"/>
  <c r="DX15" i="11"/>
  <c r="EE15" i="11"/>
  <c r="EJ15" i="11"/>
  <c r="EO15" i="11"/>
  <c r="ET15" i="11"/>
  <c r="EY15" i="11"/>
  <c r="FD15" i="11"/>
  <c r="FI15" i="11"/>
  <c r="FN15" i="11"/>
  <c r="FS15" i="11"/>
  <c r="FX15" i="11"/>
  <c r="GC15" i="11"/>
  <c r="GH15" i="11"/>
  <c r="GM15" i="11"/>
  <c r="GR15" i="11"/>
  <c r="GW15" i="11"/>
  <c r="HB15" i="11"/>
  <c r="HG15" i="11"/>
  <c r="HL15" i="11"/>
  <c r="HQ15" i="11"/>
  <c r="HV15" i="11"/>
  <c r="IA15" i="11"/>
  <c r="IF15" i="11"/>
  <c r="IH15" i="11"/>
  <c r="IM15" i="11"/>
  <c r="G15" i="11"/>
  <c r="EC15" i="11"/>
  <c r="K14" i="11"/>
  <c r="P14" i="11"/>
  <c r="U14" i="11"/>
  <c r="X14" i="11"/>
  <c r="AC14" i="11"/>
  <c r="AH14" i="11"/>
  <c r="AM14" i="11"/>
  <c r="AT14" i="11"/>
  <c r="BA14" i="11"/>
  <c r="BF14" i="11"/>
  <c r="BK14" i="11"/>
  <c r="BP14" i="11"/>
  <c r="BU14" i="11"/>
  <c r="BZ14" i="11"/>
  <c r="CE14" i="11"/>
  <c r="CL14" i="11"/>
  <c r="CQ14" i="11"/>
  <c r="CV14" i="11"/>
  <c r="DA14" i="11"/>
  <c r="DF14" i="11"/>
  <c r="DK14" i="11"/>
  <c r="DP14" i="11"/>
  <c r="DU14" i="11"/>
  <c r="EB14" i="11"/>
  <c r="EI14" i="11"/>
  <c r="EN14" i="11"/>
  <c r="ES14" i="11"/>
  <c r="EX14" i="11"/>
  <c r="FC14" i="11"/>
  <c r="FH14" i="11"/>
  <c r="FM14" i="11"/>
  <c r="FR14" i="11"/>
  <c r="FW14" i="11"/>
  <c r="GB14" i="11"/>
  <c r="GG14" i="11"/>
  <c r="GL14" i="11"/>
  <c r="GQ14" i="11"/>
  <c r="GV14" i="11"/>
  <c r="HA14" i="11"/>
  <c r="HF14" i="11"/>
  <c r="HK14" i="11"/>
  <c r="HP14" i="11"/>
  <c r="HU14" i="11"/>
  <c r="HZ14" i="11"/>
  <c r="IE14" i="11"/>
  <c r="IL14" i="11"/>
  <c r="IQ14" i="11"/>
  <c r="J14" i="11"/>
  <c r="O14" i="11"/>
  <c r="T14" i="11"/>
  <c r="W14" i="11"/>
  <c r="AB14" i="11"/>
  <c r="AG14" i="11"/>
  <c r="AL14" i="11"/>
  <c r="AS14" i="11"/>
  <c r="AZ14" i="11"/>
  <c r="BE14" i="11"/>
  <c r="BJ14" i="11"/>
  <c r="BO14" i="11"/>
  <c r="BT14" i="11"/>
  <c r="BY14" i="11"/>
  <c r="CD14" i="11"/>
  <c r="CK14" i="11"/>
  <c r="CP14" i="11"/>
  <c r="CU14" i="11"/>
  <c r="CZ14" i="11"/>
  <c r="DE14" i="11"/>
  <c r="DJ14" i="11"/>
  <c r="DO14" i="11"/>
  <c r="DT14" i="11"/>
  <c r="EA14" i="11"/>
  <c r="EH14" i="11"/>
  <c r="EM14" i="11"/>
  <c r="ER14" i="11"/>
  <c r="EW14" i="11"/>
  <c r="FB14" i="11"/>
  <c r="FG14" i="11"/>
  <c r="FL14" i="11"/>
  <c r="FQ14" i="11"/>
  <c r="FV14" i="11"/>
  <c r="GA14" i="11"/>
  <c r="GF14" i="11"/>
  <c r="GK14" i="11"/>
  <c r="GP14" i="11"/>
  <c r="GU14" i="11"/>
  <c r="GZ14" i="11"/>
  <c r="HE14" i="11"/>
  <c r="HJ14" i="11"/>
  <c r="HO14" i="11"/>
  <c r="HT14" i="11"/>
  <c r="HY14" i="11"/>
  <c r="ID14" i="11"/>
  <c r="IK14" i="11"/>
  <c r="IP14" i="11"/>
  <c r="I14" i="11"/>
  <c r="N14" i="11"/>
  <c r="S14" i="11"/>
  <c r="V14" i="11"/>
  <c r="AA14" i="11"/>
  <c r="AF14" i="11"/>
  <c r="AK14" i="11"/>
  <c r="AR14" i="11"/>
  <c r="AY14" i="11"/>
  <c r="BD14" i="11"/>
  <c r="BI14" i="11"/>
  <c r="BN14" i="11"/>
  <c r="BS14" i="11"/>
  <c r="BX14" i="11"/>
  <c r="CC14" i="11"/>
  <c r="CJ14" i="11"/>
  <c r="CO14" i="11"/>
  <c r="CT14" i="11"/>
  <c r="CY14" i="11"/>
  <c r="DD14" i="11"/>
  <c r="DI14" i="11"/>
  <c r="DN14" i="11"/>
  <c r="DS14" i="11"/>
  <c r="DZ14" i="11"/>
  <c r="EG14" i="11"/>
  <c r="EL14" i="11"/>
  <c r="EQ14" i="11"/>
  <c r="EV14" i="11"/>
  <c r="FA14" i="11"/>
  <c r="FF14" i="11"/>
  <c r="FK14" i="11"/>
  <c r="FP14" i="11"/>
  <c r="FU14" i="11"/>
  <c r="FZ14" i="11"/>
  <c r="GE14" i="11"/>
  <c r="GJ14" i="11"/>
  <c r="GO14" i="11"/>
  <c r="GT14" i="11"/>
  <c r="GY14" i="11"/>
  <c r="HD14" i="11"/>
  <c r="HI14" i="11"/>
  <c r="HN14" i="11"/>
  <c r="HS14" i="11"/>
  <c r="HX14" i="11"/>
  <c r="IC14" i="11"/>
  <c r="IJ14" i="11"/>
  <c r="IO14" i="11"/>
  <c r="H14" i="11"/>
  <c r="M14" i="11"/>
  <c r="R14" i="11"/>
  <c r="Z14" i="11"/>
  <c r="AE14" i="11"/>
  <c r="AJ14" i="11"/>
  <c r="AO14" i="11"/>
  <c r="AQ14" i="11"/>
  <c r="AV14" i="11"/>
  <c r="AX14" i="11"/>
  <c r="BC14" i="11"/>
  <c r="BH14" i="11"/>
  <c r="BM14" i="11"/>
  <c r="BR14" i="11"/>
  <c r="BW14" i="11"/>
  <c r="CB14" i="11"/>
  <c r="CG14" i="11"/>
  <c r="CI14" i="11"/>
  <c r="CN14" i="11"/>
  <c r="CS14" i="11"/>
  <c r="CX14" i="11"/>
  <c r="DC14" i="11"/>
  <c r="DH14" i="11"/>
  <c r="DM14" i="11"/>
  <c r="DR14" i="11"/>
  <c r="DW14" i="11"/>
  <c r="DY14" i="11"/>
  <c r="ED14" i="11"/>
  <c r="EF14" i="11"/>
  <c r="EK14" i="11"/>
  <c r="EP14" i="11"/>
  <c r="EU14" i="11"/>
  <c r="EZ14" i="11"/>
  <c r="FE14" i="11"/>
  <c r="FJ14" i="11"/>
  <c r="FO14" i="11"/>
  <c r="FT14" i="11"/>
  <c r="FY14" i="11"/>
  <c r="GD14" i="11"/>
  <c r="GI14" i="11"/>
  <c r="GN14" i="11"/>
  <c r="GS14" i="11"/>
  <c r="GX14" i="11"/>
  <c r="HC14" i="11"/>
  <c r="HH14" i="11"/>
  <c r="HM14" i="11"/>
  <c r="HR14" i="11"/>
  <c r="HW14" i="11"/>
  <c r="IB14" i="11"/>
  <c r="IG14" i="11"/>
  <c r="II14" i="11"/>
  <c r="IN14" i="11"/>
  <c r="L14" i="11"/>
  <c r="Q14" i="11"/>
  <c r="Y14" i="11"/>
  <c r="AD14" i="11"/>
  <c r="AI14" i="11"/>
  <c r="AN14" i="11"/>
  <c r="AP14" i="11"/>
  <c r="AU14" i="11"/>
  <c r="AW14" i="11"/>
  <c r="BB14" i="11"/>
  <c r="BG14" i="11"/>
  <c r="BL14" i="11"/>
  <c r="BQ14" i="11"/>
  <c r="BV14" i="11"/>
  <c r="CA14" i="11"/>
  <c r="CF14" i="11"/>
  <c r="CH14" i="11"/>
  <c r="CM14" i="11"/>
  <c r="CR14" i="11"/>
  <c r="CW14" i="11"/>
  <c r="DB14" i="11"/>
  <c r="DG14" i="11"/>
  <c r="DL14" i="11"/>
  <c r="DQ14" i="11"/>
  <c r="DV14" i="11"/>
  <c r="DX14" i="11"/>
  <c r="EE14" i="11"/>
  <c r="EJ14" i="11"/>
  <c r="EO14" i="11"/>
  <c r="ET14" i="11"/>
  <c r="EY14" i="11"/>
  <c r="FD14" i="11"/>
  <c r="FI14" i="11"/>
  <c r="FN14" i="11"/>
  <c r="FS14" i="11"/>
  <c r="FX14" i="11"/>
  <c r="GC14" i="11"/>
  <c r="GH14" i="11"/>
  <c r="GM14" i="11"/>
  <c r="GR14" i="11"/>
  <c r="GW14" i="11"/>
  <c r="HB14" i="11"/>
  <c r="HG14" i="11"/>
  <c r="HL14" i="11"/>
  <c r="HQ14" i="11"/>
  <c r="HV14" i="11"/>
  <c r="IA14" i="11"/>
  <c r="IF14" i="11"/>
  <c r="IH14" i="11"/>
  <c r="IM14" i="11"/>
  <c r="G14" i="11"/>
  <c r="EC14" i="11"/>
  <c r="K13" i="11"/>
  <c r="P13" i="11"/>
  <c r="U13" i="11"/>
  <c r="X13" i="11"/>
  <c r="AC13" i="11"/>
  <c r="AH13" i="11"/>
  <c r="AM13" i="11"/>
  <c r="AT13" i="11"/>
  <c r="BA13" i="11"/>
  <c r="BF13" i="11"/>
  <c r="BK13" i="11"/>
  <c r="BP13" i="11"/>
  <c r="BU13" i="11"/>
  <c r="BZ13" i="11"/>
  <c r="CE13" i="11"/>
  <c r="CL13" i="11"/>
  <c r="CQ13" i="11"/>
  <c r="CV13" i="11"/>
  <c r="DA13" i="11"/>
  <c r="DF13" i="11"/>
  <c r="DK13" i="11"/>
  <c r="DP13" i="11"/>
  <c r="DU13" i="11"/>
  <c r="EB13" i="11"/>
  <c r="EI13" i="11"/>
  <c r="EN13" i="11"/>
  <c r="ES13" i="11"/>
  <c r="EX13" i="11"/>
  <c r="FC13" i="11"/>
  <c r="FH13" i="11"/>
  <c r="FM13" i="11"/>
  <c r="FR13" i="11"/>
  <c r="FW13" i="11"/>
  <c r="GB13" i="11"/>
  <c r="GG13" i="11"/>
  <c r="GL13" i="11"/>
  <c r="GQ13" i="11"/>
  <c r="GV13" i="11"/>
  <c r="HA13" i="11"/>
  <c r="HF13" i="11"/>
  <c r="HK13" i="11"/>
  <c r="HP13" i="11"/>
  <c r="HU13" i="11"/>
  <c r="HZ13" i="11"/>
  <c r="IE13" i="11"/>
  <c r="IL13" i="11"/>
  <c r="IQ13" i="11"/>
  <c r="J13" i="11"/>
  <c r="O13" i="11"/>
  <c r="T13" i="11"/>
  <c r="W13" i="11"/>
  <c r="AB13" i="11"/>
  <c r="AG13" i="11"/>
  <c r="AL13" i="11"/>
  <c r="AS13" i="11"/>
  <c r="AZ13" i="11"/>
  <c r="BE13" i="11"/>
  <c r="BJ13" i="11"/>
  <c r="BO13" i="11"/>
  <c r="BT13" i="11"/>
  <c r="BY13" i="11"/>
  <c r="CD13" i="11"/>
  <c r="CK13" i="11"/>
  <c r="CP13" i="11"/>
  <c r="CU13" i="11"/>
  <c r="CZ13" i="11"/>
  <c r="DE13" i="11"/>
  <c r="DJ13" i="11"/>
  <c r="DO13" i="11"/>
  <c r="DT13" i="11"/>
  <c r="EA13" i="11"/>
  <c r="EH13" i="11"/>
  <c r="EM13" i="11"/>
  <c r="ER13" i="11"/>
  <c r="EW13" i="11"/>
  <c r="FB13" i="11"/>
  <c r="FG13" i="11"/>
  <c r="FL13" i="11"/>
  <c r="FQ13" i="11"/>
  <c r="FV13" i="11"/>
  <c r="GA13" i="11"/>
  <c r="GF13" i="11"/>
  <c r="GK13" i="11"/>
  <c r="GP13" i="11"/>
  <c r="GU13" i="11"/>
  <c r="GZ13" i="11"/>
  <c r="HE13" i="11"/>
  <c r="HJ13" i="11"/>
  <c r="HO13" i="11"/>
  <c r="HT13" i="11"/>
  <c r="HY13" i="11"/>
  <c r="ID13" i="11"/>
  <c r="IK13" i="11"/>
  <c r="IP13" i="11"/>
  <c r="I13" i="11"/>
  <c r="N13" i="11"/>
  <c r="S13" i="11"/>
  <c r="V13" i="11"/>
  <c r="AA13" i="11"/>
  <c r="AF13" i="11"/>
  <c r="AK13" i="11"/>
  <c r="AR13" i="11"/>
  <c r="AY13" i="11"/>
  <c r="BD13" i="11"/>
  <c r="BI13" i="11"/>
  <c r="BN13" i="11"/>
  <c r="BS13" i="11"/>
  <c r="BX13" i="11"/>
  <c r="CC13" i="11"/>
  <c r="CJ13" i="11"/>
  <c r="CO13" i="11"/>
  <c r="CT13" i="11"/>
  <c r="CY13" i="11"/>
  <c r="DD13" i="11"/>
  <c r="DI13" i="11"/>
  <c r="DN13" i="11"/>
  <c r="DS13" i="11"/>
  <c r="DZ13" i="11"/>
  <c r="EG13" i="11"/>
  <c r="EL13" i="11"/>
  <c r="EQ13" i="11"/>
  <c r="EV13" i="11"/>
  <c r="FA13" i="11"/>
  <c r="FF13" i="11"/>
  <c r="FK13" i="11"/>
  <c r="FP13" i="11"/>
  <c r="FU13" i="11"/>
  <c r="FZ13" i="11"/>
  <c r="GE13" i="11"/>
  <c r="GJ13" i="11"/>
  <c r="GO13" i="11"/>
  <c r="GT13" i="11"/>
  <c r="GY13" i="11"/>
  <c r="HD13" i="11"/>
  <c r="HI13" i="11"/>
  <c r="HN13" i="11"/>
  <c r="HS13" i="11"/>
  <c r="HX13" i="11"/>
  <c r="IC13" i="11"/>
  <c r="IJ13" i="11"/>
  <c r="IO13" i="11"/>
  <c r="H13" i="11"/>
  <c r="M13" i="11"/>
  <c r="R13" i="11"/>
  <c r="Z13" i="11"/>
  <c r="AE13" i="11"/>
  <c r="AJ13" i="11"/>
  <c r="AO13" i="11"/>
  <c r="AQ13" i="11"/>
  <c r="AV13" i="11"/>
  <c r="AX13" i="11"/>
  <c r="BC13" i="11"/>
  <c r="BH13" i="11"/>
  <c r="BM13" i="11"/>
  <c r="BR13" i="11"/>
  <c r="BW13" i="11"/>
  <c r="CB13" i="11"/>
  <c r="CG13" i="11"/>
  <c r="CI13" i="11"/>
  <c r="CN13" i="11"/>
  <c r="CS13" i="11"/>
  <c r="CX13" i="11"/>
  <c r="DC13" i="11"/>
  <c r="DH13" i="11"/>
  <c r="DM13" i="11"/>
  <c r="DR13" i="11"/>
  <c r="DW13" i="11"/>
  <c r="DY13" i="11"/>
  <c r="ED13" i="11"/>
  <c r="EF13" i="11"/>
  <c r="EK13" i="11"/>
  <c r="EP13" i="11"/>
  <c r="EU13" i="11"/>
  <c r="EZ13" i="11"/>
  <c r="FE13" i="11"/>
  <c r="FJ13" i="11"/>
  <c r="FO13" i="11"/>
  <c r="FT13" i="11"/>
  <c r="FY13" i="11"/>
  <c r="GD13" i="11"/>
  <c r="GI13" i="11"/>
  <c r="GN13" i="11"/>
  <c r="GS13" i="11"/>
  <c r="GX13" i="11"/>
  <c r="HC13" i="11"/>
  <c r="HH13" i="11"/>
  <c r="HM13" i="11"/>
  <c r="HR13" i="11"/>
  <c r="HW13" i="11"/>
  <c r="IB13" i="11"/>
  <c r="IG13" i="11"/>
  <c r="II13" i="11"/>
  <c r="IN13" i="11"/>
  <c r="L13" i="11"/>
  <c r="Q13" i="11"/>
  <c r="Y13" i="11"/>
  <c r="AD13" i="11"/>
  <c r="AI13" i="11"/>
  <c r="AN13" i="11"/>
  <c r="AP13" i="11"/>
  <c r="AU13" i="11"/>
  <c r="AW13" i="11"/>
  <c r="BB13" i="11"/>
  <c r="BG13" i="11"/>
  <c r="BL13" i="11"/>
  <c r="BQ13" i="11"/>
  <c r="BV13" i="11"/>
  <c r="CA13" i="11"/>
  <c r="CF13" i="11"/>
  <c r="CH13" i="11"/>
  <c r="CM13" i="11"/>
  <c r="CR13" i="11"/>
  <c r="CW13" i="11"/>
  <c r="DB13" i="11"/>
  <c r="DG13" i="11"/>
  <c r="DL13" i="11"/>
  <c r="DQ13" i="11"/>
  <c r="DV13" i="11"/>
  <c r="DX13" i="11"/>
  <c r="EE13" i="11"/>
  <c r="EJ13" i="11"/>
  <c r="EO13" i="11"/>
  <c r="ET13" i="11"/>
  <c r="EY13" i="11"/>
  <c r="FD13" i="11"/>
  <c r="FI13" i="11"/>
  <c r="FN13" i="11"/>
  <c r="FS13" i="11"/>
  <c r="FX13" i="11"/>
  <c r="GC13" i="11"/>
  <c r="GH13" i="11"/>
  <c r="GM13" i="11"/>
  <c r="GR13" i="11"/>
  <c r="GW13" i="11"/>
  <c r="HB13" i="11"/>
  <c r="HG13" i="11"/>
  <c r="HL13" i="11"/>
  <c r="HQ13" i="11"/>
  <c r="HV13" i="11"/>
  <c r="IA13" i="11"/>
  <c r="IF13" i="11"/>
  <c r="IH13" i="11"/>
  <c r="IM13" i="11"/>
  <c r="G13" i="11"/>
  <c r="EC13" i="11"/>
  <c r="K11" i="11"/>
  <c r="P11" i="11"/>
  <c r="U11" i="11"/>
  <c r="X11" i="11"/>
  <c r="AC11" i="11"/>
  <c r="AH11" i="11"/>
  <c r="AM11" i="11"/>
  <c r="AT11" i="11"/>
  <c r="BA11" i="11"/>
  <c r="BF11" i="11"/>
  <c r="BK11" i="11"/>
  <c r="BP11" i="11"/>
  <c r="BU11" i="11"/>
  <c r="BZ11" i="11"/>
  <c r="CE11" i="11"/>
  <c r="CL11" i="11"/>
  <c r="CQ11" i="11"/>
  <c r="CV11" i="11"/>
  <c r="DA11" i="11"/>
  <c r="DF11" i="11"/>
  <c r="DK11" i="11"/>
  <c r="DP11" i="11"/>
  <c r="DU11" i="11"/>
  <c r="EB11" i="11"/>
  <c r="EI11" i="11"/>
  <c r="EN11" i="11"/>
  <c r="ES11" i="11"/>
  <c r="EX11" i="11"/>
  <c r="FC11" i="11"/>
  <c r="FH11" i="11"/>
  <c r="FM11" i="11"/>
  <c r="FR11" i="11"/>
  <c r="FW11" i="11"/>
  <c r="GB11" i="11"/>
  <c r="GG11" i="11"/>
  <c r="GL11" i="11"/>
  <c r="GQ11" i="11"/>
  <c r="GV11" i="11"/>
  <c r="HA11" i="11"/>
  <c r="HF11" i="11"/>
  <c r="HK11" i="11"/>
  <c r="HP11" i="11"/>
  <c r="HU11" i="11"/>
  <c r="HZ11" i="11"/>
  <c r="IE11" i="11"/>
  <c r="IL11" i="11"/>
  <c r="IQ11" i="11"/>
  <c r="J11" i="11"/>
  <c r="O11" i="11"/>
  <c r="T11" i="11"/>
  <c r="W11" i="11"/>
  <c r="AB11" i="11"/>
  <c r="AG11" i="11"/>
  <c r="AL11" i="11"/>
  <c r="AS11" i="11"/>
  <c r="AZ11" i="11"/>
  <c r="BE11" i="11"/>
  <c r="BJ11" i="11"/>
  <c r="BO11" i="11"/>
  <c r="BT11" i="11"/>
  <c r="BY11" i="11"/>
  <c r="CD11" i="11"/>
  <c r="CK11" i="11"/>
  <c r="CP11" i="11"/>
  <c r="CU11" i="11"/>
  <c r="CZ11" i="11"/>
  <c r="DE11" i="11"/>
  <c r="DJ11" i="11"/>
  <c r="DO11" i="11"/>
  <c r="DT11" i="11"/>
  <c r="EA11" i="11"/>
  <c r="EH11" i="11"/>
  <c r="EM11" i="11"/>
  <c r="ER11" i="11"/>
  <c r="EW11" i="11"/>
  <c r="FB11" i="11"/>
  <c r="FG11" i="11"/>
  <c r="FL11" i="11"/>
  <c r="FQ11" i="11"/>
  <c r="FV11" i="11"/>
  <c r="GA11" i="11"/>
  <c r="GF11" i="11"/>
  <c r="GK11" i="11"/>
  <c r="GP11" i="11"/>
  <c r="GU11" i="11"/>
  <c r="GZ11" i="11"/>
  <c r="HE11" i="11"/>
  <c r="HJ11" i="11"/>
  <c r="HO11" i="11"/>
  <c r="HT11" i="11"/>
  <c r="HY11" i="11"/>
  <c r="ID11" i="11"/>
  <c r="IK11" i="11"/>
  <c r="IP11" i="11"/>
  <c r="I11" i="11"/>
  <c r="N11" i="11"/>
  <c r="S11" i="11"/>
  <c r="V11" i="11"/>
  <c r="AA11" i="11"/>
  <c r="AF11" i="11"/>
  <c r="AK11" i="11"/>
  <c r="AR11" i="11"/>
  <c r="AY11" i="11"/>
  <c r="BD11" i="11"/>
  <c r="BI11" i="11"/>
  <c r="BN11" i="11"/>
  <c r="BS11" i="11"/>
  <c r="BX11" i="11"/>
  <c r="CC11" i="11"/>
  <c r="CJ11" i="11"/>
  <c r="CO11" i="11"/>
  <c r="CT11" i="11"/>
  <c r="CY11" i="11"/>
  <c r="DD11" i="11"/>
  <c r="DI11" i="11"/>
  <c r="DN11" i="11"/>
  <c r="DS11" i="11"/>
  <c r="DZ11" i="11"/>
  <c r="EG11" i="11"/>
  <c r="EL11" i="11"/>
  <c r="EQ11" i="11"/>
  <c r="EV11" i="11"/>
  <c r="FA11" i="11"/>
  <c r="FF11" i="11"/>
  <c r="FK11" i="11"/>
  <c r="FP11" i="11"/>
  <c r="FU11" i="11"/>
  <c r="FZ11" i="11"/>
  <c r="GE11" i="11"/>
  <c r="GJ11" i="11"/>
  <c r="GO11" i="11"/>
  <c r="GT11" i="11"/>
  <c r="GY11" i="11"/>
  <c r="HD11" i="11"/>
  <c r="HI11" i="11"/>
  <c r="HN11" i="11"/>
  <c r="HS11" i="11"/>
  <c r="HX11" i="11"/>
  <c r="IC11" i="11"/>
  <c r="IJ11" i="11"/>
  <c r="IO11" i="11"/>
  <c r="H11" i="11"/>
  <c r="M11" i="11"/>
  <c r="R11" i="11"/>
  <c r="Z11" i="11"/>
  <c r="AE11" i="11"/>
  <c r="AJ11" i="11"/>
  <c r="AO11" i="11"/>
  <c r="AQ11" i="11"/>
  <c r="AV11" i="11"/>
  <c r="AX11" i="11"/>
  <c r="BC11" i="11"/>
  <c r="BH11" i="11"/>
  <c r="BM11" i="11"/>
  <c r="BR11" i="11"/>
  <c r="BW11" i="11"/>
  <c r="CB11" i="11"/>
  <c r="CG11" i="11"/>
  <c r="CI11" i="11"/>
  <c r="CN11" i="11"/>
  <c r="CS11" i="11"/>
  <c r="CX11" i="11"/>
  <c r="DC11" i="11"/>
  <c r="DH11" i="11"/>
  <c r="DM11" i="11"/>
  <c r="DR11" i="11"/>
  <c r="DW11" i="11"/>
  <c r="DY11" i="11"/>
  <c r="ED11" i="11"/>
  <c r="EF11" i="11"/>
  <c r="EK11" i="11"/>
  <c r="EP11" i="11"/>
  <c r="EU11" i="11"/>
  <c r="EZ11" i="11"/>
  <c r="FE11" i="11"/>
  <c r="FJ11" i="11"/>
  <c r="FO11" i="11"/>
  <c r="FT11" i="11"/>
  <c r="FY11" i="11"/>
  <c r="GD11" i="11"/>
  <c r="GI11" i="11"/>
  <c r="GN11" i="11"/>
  <c r="GS11" i="11"/>
  <c r="GX11" i="11"/>
  <c r="HC11" i="11"/>
  <c r="HH11" i="11"/>
  <c r="HM11" i="11"/>
  <c r="HR11" i="11"/>
  <c r="HW11" i="11"/>
  <c r="IB11" i="11"/>
  <c r="IG11" i="11"/>
  <c r="II11" i="11"/>
  <c r="IN11" i="11"/>
  <c r="L11" i="11"/>
  <c r="Q11" i="11"/>
  <c r="Y11" i="11"/>
  <c r="AD11" i="11"/>
  <c r="AI11" i="11"/>
  <c r="AN11" i="11"/>
  <c r="AP11" i="11"/>
  <c r="AU11" i="11"/>
  <c r="AW11" i="11"/>
  <c r="BB11" i="11"/>
  <c r="BG11" i="11"/>
  <c r="BL11" i="11"/>
  <c r="BQ11" i="11"/>
  <c r="BV11" i="11"/>
  <c r="CA11" i="11"/>
  <c r="CF11" i="11"/>
  <c r="CH11" i="11"/>
  <c r="CM11" i="11"/>
  <c r="CR11" i="11"/>
  <c r="CW11" i="11"/>
  <c r="DB11" i="11"/>
  <c r="DG11" i="11"/>
  <c r="DL11" i="11"/>
  <c r="DQ11" i="11"/>
  <c r="DV11" i="11"/>
  <c r="DX11" i="11"/>
  <c r="EE11" i="11"/>
  <c r="EJ11" i="11"/>
  <c r="EO11" i="11"/>
  <c r="ET11" i="11"/>
  <c r="EY11" i="11"/>
  <c r="FD11" i="11"/>
  <c r="FI11" i="11"/>
  <c r="FN11" i="11"/>
  <c r="FS11" i="11"/>
  <c r="FX11" i="11"/>
  <c r="GC11" i="11"/>
  <c r="GH11" i="11"/>
  <c r="GM11" i="11"/>
  <c r="GR11" i="11"/>
  <c r="GW11" i="11"/>
  <c r="HB11" i="11"/>
  <c r="HG11" i="11"/>
  <c r="HL11" i="11"/>
  <c r="HQ11" i="11"/>
  <c r="HV11" i="11"/>
  <c r="IA11" i="11"/>
  <c r="IF11" i="11"/>
  <c r="IH11" i="11"/>
  <c r="IM11" i="11"/>
  <c r="G11" i="11"/>
  <c r="EC11" i="11"/>
  <c r="K10" i="11"/>
  <c r="P10" i="11"/>
  <c r="U10" i="11"/>
  <c r="X10" i="11"/>
  <c r="AC10" i="11"/>
  <c r="AH10" i="11"/>
  <c r="AM10" i="11"/>
  <c r="AT10" i="11"/>
  <c r="BA10" i="11"/>
  <c r="BF10" i="11"/>
  <c r="BK10" i="11"/>
  <c r="BP10" i="11"/>
  <c r="BU10" i="11"/>
  <c r="BZ10" i="11"/>
  <c r="CE10" i="11"/>
  <c r="CL10" i="11"/>
  <c r="CQ10" i="11"/>
  <c r="CV10" i="11"/>
  <c r="DA10" i="11"/>
  <c r="DF10" i="11"/>
  <c r="DK10" i="11"/>
  <c r="DP10" i="11"/>
  <c r="DU10" i="11"/>
  <c r="EB10" i="11"/>
  <c r="EI10" i="11"/>
  <c r="EN10" i="11"/>
  <c r="ES10" i="11"/>
  <c r="EX10" i="11"/>
  <c r="FC10" i="11"/>
  <c r="FH10" i="11"/>
  <c r="FM10" i="11"/>
  <c r="FR10" i="11"/>
  <c r="FW10" i="11"/>
  <c r="GB10" i="11"/>
  <c r="GG10" i="11"/>
  <c r="GL10" i="11"/>
  <c r="GQ10" i="11"/>
  <c r="GV10" i="11"/>
  <c r="HA10" i="11"/>
  <c r="HF10" i="11"/>
  <c r="HK10" i="11"/>
  <c r="HP10" i="11"/>
  <c r="HU10" i="11"/>
  <c r="HZ10" i="11"/>
  <c r="IE10" i="11"/>
  <c r="IL10" i="11"/>
  <c r="IQ10" i="11"/>
  <c r="J10" i="11"/>
  <c r="O10" i="11"/>
  <c r="T10" i="11"/>
  <c r="W10" i="11"/>
  <c r="AB10" i="11"/>
  <c r="AG10" i="11"/>
  <c r="AL10" i="11"/>
  <c r="AS10" i="11"/>
  <c r="AZ10" i="11"/>
  <c r="BE10" i="11"/>
  <c r="BJ10" i="11"/>
  <c r="BO10" i="11"/>
  <c r="BT10" i="11"/>
  <c r="BY10" i="11"/>
  <c r="CD10" i="11"/>
  <c r="CK10" i="11"/>
  <c r="CP10" i="11"/>
  <c r="CU10" i="11"/>
  <c r="CZ10" i="11"/>
  <c r="DE10" i="11"/>
  <c r="DJ10" i="11"/>
  <c r="DO10" i="11"/>
  <c r="DT10" i="11"/>
  <c r="EA10" i="11"/>
  <c r="EH10" i="11"/>
  <c r="EM10" i="11"/>
  <c r="ER10" i="11"/>
  <c r="EW10" i="11"/>
  <c r="FB10" i="11"/>
  <c r="FG10" i="11"/>
  <c r="FL10" i="11"/>
  <c r="FQ10" i="11"/>
  <c r="FV10" i="11"/>
  <c r="GA10" i="11"/>
  <c r="GF10" i="11"/>
  <c r="GK10" i="11"/>
  <c r="GP10" i="11"/>
  <c r="GU10" i="11"/>
  <c r="GZ10" i="11"/>
  <c r="HE10" i="11"/>
  <c r="HJ10" i="11"/>
  <c r="HO10" i="11"/>
  <c r="HT10" i="11"/>
  <c r="HY10" i="11"/>
  <c r="ID10" i="11"/>
  <c r="IK10" i="11"/>
  <c r="IP10" i="11"/>
  <c r="I10" i="11"/>
  <c r="N10" i="11"/>
  <c r="S10" i="11"/>
  <c r="V10" i="11"/>
  <c r="AA10" i="11"/>
  <c r="AF10" i="11"/>
  <c r="AK10" i="11"/>
  <c r="AR10" i="11"/>
  <c r="AY10" i="11"/>
  <c r="BD10" i="11"/>
  <c r="BI10" i="11"/>
  <c r="BN10" i="11"/>
  <c r="BS10" i="11"/>
  <c r="BX10" i="11"/>
  <c r="CC10" i="11"/>
  <c r="CJ10" i="11"/>
  <c r="CO10" i="11"/>
  <c r="CT10" i="11"/>
  <c r="CY10" i="11"/>
  <c r="DD10" i="11"/>
  <c r="DI10" i="11"/>
  <c r="DN10" i="11"/>
  <c r="DS10" i="11"/>
  <c r="DZ10" i="11"/>
  <c r="EG10" i="11"/>
  <c r="EL10" i="11"/>
  <c r="EQ10" i="11"/>
  <c r="EV10" i="11"/>
  <c r="FA10" i="11"/>
  <c r="FF10" i="11"/>
  <c r="FK10" i="11"/>
  <c r="FP10" i="11"/>
  <c r="FU10" i="11"/>
  <c r="FZ10" i="11"/>
  <c r="GE10" i="11"/>
  <c r="GJ10" i="11"/>
  <c r="GO10" i="11"/>
  <c r="GT10" i="11"/>
  <c r="GY10" i="11"/>
  <c r="HD10" i="11"/>
  <c r="HI10" i="11"/>
  <c r="HN10" i="11"/>
  <c r="HS10" i="11"/>
  <c r="HX10" i="11"/>
  <c r="IC10" i="11"/>
  <c r="IJ10" i="11"/>
  <c r="IO10" i="11"/>
  <c r="H10" i="11"/>
  <c r="M10" i="11"/>
  <c r="R10" i="11"/>
  <c r="Z10" i="11"/>
  <c r="AE10" i="11"/>
  <c r="AJ10" i="11"/>
  <c r="AO10" i="11"/>
  <c r="AQ10" i="11"/>
  <c r="AV10" i="11"/>
  <c r="AX10" i="11"/>
  <c r="BC10" i="11"/>
  <c r="BH10" i="11"/>
  <c r="BM10" i="11"/>
  <c r="BR10" i="11"/>
  <c r="BW10" i="11"/>
  <c r="CB10" i="11"/>
  <c r="CG10" i="11"/>
  <c r="CI10" i="11"/>
  <c r="CN10" i="11"/>
  <c r="CS10" i="11"/>
  <c r="CX10" i="11"/>
  <c r="DC10" i="11"/>
  <c r="DH10" i="11"/>
  <c r="DM10" i="11"/>
  <c r="DR10" i="11"/>
  <c r="DW10" i="11"/>
  <c r="DY10" i="11"/>
  <c r="ED10" i="11"/>
  <c r="EF10" i="11"/>
  <c r="EK10" i="11"/>
  <c r="EP10" i="11"/>
  <c r="EU10" i="11"/>
  <c r="EZ10" i="11"/>
  <c r="FE10" i="11"/>
  <c r="FJ10" i="11"/>
  <c r="FO10" i="11"/>
  <c r="FT10" i="11"/>
  <c r="FY10" i="11"/>
  <c r="GD10" i="11"/>
  <c r="GI10" i="11"/>
  <c r="GN10" i="11"/>
  <c r="GS10" i="11"/>
  <c r="GX10" i="11"/>
  <c r="HC10" i="11"/>
  <c r="HH10" i="11"/>
  <c r="HM10" i="11"/>
  <c r="HR10" i="11"/>
  <c r="HW10" i="11"/>
  <c r="IB10" i="11"/>
  <c r="IG10" i="11"/>
  <c r="II10" i="11"/>
  <c r="IN10" i="11"/>
  <c r="L10" i="11"/>
  <c r="Q10" i="11"/>
  <c r="Y10" i="11"/>
  <c r="AD10" i="11"/>
  <c r="AI10" i="11"/>
  <c r="AN10" i="11"/>
  <c r="AP10" i="11"/>
  <c r="AU10" i="11"/>
  <c r="AW10" i="11"/>
  <c r="BB10" i="11"/>
  <c r="BG10" i="11"/>
  <c r="BL10" i="11"/>
  <c r="BQ10" i="11"/>
  <c r="BV10" i="11"/>
  <c r="CA10" i="11"/>
  <c r="CF10" i="11"/>
  <c r="CH10" i="11"/>
  <c r="CM10" i="11"/>
  <c r="CR10" i="11"/>
  <c r="CW10" i="11"/>
  <c r="DB10" i="11"/>
  <c r="DG10" i="11"/>
  <c r="DL10" i="11"/>
  <c r="DQ10" i="11"/>
  <c r="DV10" i="11"/>
  <c r="DX10" i="11"/>
  <c r="EE10" i="11"/>
  <c r="EJ10" i="11"/>
  <c r="EO10" i="11"/>
  <c r="ET10" i="11"/>
  <c r="EY10" i="11"/>
  <c r="FD10" i="11"/>
  <c r="FI10" i="11"/>
  <c r="FN10" i="11"/>
  <c r="FS10" i="11"/>
  <c r="FX10" i="11"/>
  <c r="GC10" i="11"/>
  <c r="GH10" i="11"/>
  <c r="GM10" i="11"/>
  <c r="GR10" i="11"/>
  <c r="GW10" i="11"/>
  <c r="HB10" i="11"/>
  <c r="HG10" i="11"/>
  <c r="HL10" i="11"/>
  <c r="HQ10" i="11"/>
  <c r="HV10" i="11"/>
  <c r="IA10" i="11"/>
  <c r="IF10" i="11"/>
  <c r="IH10" i="11"/>
  <c r="IM10" i="11"/>
  <c r="G10" i="11"/>
  <c r="EC10" i="11"/>
  <c r="K9" i="11"/>
  <c r="P9" i="11"/>
  <c r="U9" i="11"/>
  <c r="X9" i="11"/>
  <c r="AC9" i="11"/>
  <c r="AH9" i="11"/>
  <c r="AM9" i="11"/>
  <c r="AT9" i="11"/>
  <c r="BA9" i="11"/>
  <c r="BF9" i="11"/>
  <c r="BK9" i="11"/>
  <c r="BP9" i="11"/>
  <c r="BU9" i="11"/>
  <c r="BZ9" i="11"/>
  <c r="CE9" i="11"/>
  <c r="CL9" i="11"/>
  <c r="CQ9" i="11"/>
  <c r="CV9" i="11"/>
  <c r="DA9" i="11"/>
  <c r="DF9" i="11"/>
  <c r="DK9" i="11"/>
  <c r="DP9" i="11"/>
  <c r="DU9" i="11"/>
  <c r="EB9" i="11"/>
  <c r="EI9" i="11"/>
  <c r="EN9" i="11"/>
  <c r="ES9" i="11"/>
  <c r="EX9" i="11"/>
  <c r="FC9" i="11"/>
  <c r="FH9" i="11"/>
  <c r="FM9" i="11"/>
  <c r="FR9" i="11"/>
  <c r="FW9" i="11"/>
  <c r="GB9" i="11"/>
  <c r="GG9" i="11"/>
  <c r="GL9" i="11"/>
  <c r="GQ9" i="11"/>
  <c r="GV9" i="11"/>
  <c r="HA9" i="11"/>
  <c r="HF9" i="11"/>
  <c r="HK9" i="11"/>
  <c r="HP9" i="11"/>
  <c r="HU9" i="11"/>
  <c r="HZ9" i="11"/>
  <c r="IE9" i="11"/>
  <c r="IL9" i="11"/>
  <c r="IQ9" i="11"/>
  <c r="J9" i="11"/>
  <c r="O9" i="11"/>
  <c r="T9" i="11"/>
  <c r="W9" i="11"/>
  <c r="AB9" i="11"/>
  <c r="AG9" i="11"/>
  <c r="AL9" i="11"/>
  <c r="AS9" i="11"/>
  <c r="AZ9" i="11"/>
  <c r="BE9" i="11"/>
  <c r="BJ9" i="11"/>
  <c r="BO9" i="11"/>
  <c r="BT9" i="11"/>
  <c r="BY9" i="11"/>
  <c r="CD9" i="11"/>
  <c r="CK9" i="11"/>
  <c r="CP9" i="11"/>
  <c r="CU9" i="11"/>
  <c r="CZ9" i="11"/>
  <c r="DE9" i="11"/>
  <c r="DJ9" i="11"/>
  <c r="DO9" i="11"/>
  <c r="DT9" i="11"/>
  <c r="EA9" i="11"/>
  <c r="EH9" i="11"/>
  <c r="EM9" i="11"/>
  <c r="ER9" i="11"/>
  <c r="EW9" i="11"/>
  <c r="FB9" i="11"/>
  <c r="FG9" i="11"/>
  <c r="FL9" i="11"/>
  <c r="FQ9" i="11"/>
  <c r="FV9" i="11"/>
  <c r="GA9" i="11"/>
  <c r="GF9" i="11"/>
  <c r="GK9" i="11"/>
  <c r="GP9" i="11"/>
  <c r="GU9" i="11"/>
  <c r="GZ9" i="11"/>
  <c r="HE9" i="11"/>
  <c r="HJ9" i="11"/>
  <c r="HO9" i="11"/>
  <c r="HT9" i="11"/>
  <c r="HY9" i="11"/>
  <c r="ID9" i="11"/>
  <c r="IK9" i="11"/>
  <c r="IP9" i="11"/>
  <c r="I9" i="11"/>
  <c r="N9" i="11"/>
  <c r="S9" i="11"/>
  <c r="V9" i="11"/>
  <c r="AA9" i="11"/>
  <c r="AF9" i="11"/>
  <c r="AK9" i="11"/>
  <c r="AR9" i="11"/>
  <c r="AY9" i="11"/>
  <c r="BD9" i="11"/>
  <c r="BI9" i="11"/>
  <c r="BN9" i="11"/>
  <c r="BS9" i="11"/>
  <c r="BX9" i="11"/>
  <c r="CC9" i="11"/>
  <c r="CJ9" i="11"/>
  <c r="CO9" i="11"/>
  <c r="CT9" i="11"/>
  <c r="CY9" i="11"/>
  <c r="DD9" i="11"/>
  <c r="DI9" i="11"/>
  <c r="DN9" i="11"/>
  <c r="DS9" i="11"/>
  <c r="DZ9" i="11"/>
  <c r="EG9" i="11"/>
  <c r="EL9" i="11"/>
  <c r="EQ9" i="11"/>
  <c r="EV9" i="11"/>
  <c r="FA9" i="11"/>
  <c r="FF9" i="11"/>
  <c r="FK9" i="11"/>
  <c r="FP9" i="11"/>
  <c r="FU9" i="11"/>
  <c r="FZ9" i="11"/>
  <c r="GE9" i="11"/>
  <c r="GJ9" i="11"/>
  <c r="GO9" i="11"/>
  <c r="GT9" i="11"/>
  <c r="GY9" i="11"/>
  <c r="HD9" i="11"/>
  <c r="HI9" i="11"/>
  <c r="HN9" i="11"/>
  <c r="HS9" i="11"/>
  <c r="HX9" i="11"/>
  <c r="IC9" i="11"/>
  <c r="IJ9" i="11"/>
  <c r="IO9" i="11"/>
  <c r="H9" i="11"/>
  <c r="M9" i="11"/>
  <c r="R9" i="11"/>
  <c r="Z9" i="11"/>
  <c r="AE9" i="11"/>
  <c r="AJ9" i="11"/>
  <c r="AO9" i="11"/>
  <c r="AQ9" i="11"/>
  <c r="AV9" i="11"/>
  <c r="AX9" i="11"/>
  <c r="BC9" i="11"/>
  <c r="BH9" i="11"/>
  <c r="BM9" i="11"/>
  <c r="BR9" i="11"/>
  <c r="BW9" i="11"/>
  <c r="CB9" i="11"/>
  <c r="CG9" i="11"/>
  <c r="CI9" i="11"/>
  <c r="CN9" i="11"/>
  <c r="CS9" i="11"/>
  <c r="CX9" i="11"/>
  <c r="DC9" i="11"/>
  <c r="DH9" i="11"/>
  <c r="DM9" i="11"/>
  <c r="DR9" i="11"/>
  <c r="DW9" i="11"/>
  <c r="DY9" i="11"/>
  <c r="ED9" i="11"/>
  <c r="EF9" i="11"/>
  <c r="EK9" i="11"/>
  <c r="EP9" i="11"/>
  <c r="EU9" i="11"/>
  <c r="EZ9" i="11"/>
  <c r="FE9" i="11"/>
  <c r="FJ9" i="11"/>
  <c r="FO9" i="11"/>
  <c r="FT9" i="11"/>
  <c r="FY9" i="11"/>
  <c r="GD9" i="11"/>
  <c r="GI9" i="11"/>
  <c r="GN9" i="11"/>
  <c r="GS9" i="11"/>
  <c r="GX9" i="11"/>
  <c r="HC9" i="11"/>
  <c r="HH9" i="11"/>
  <c r="HM9" i="11"/>
  <c r="HR9" i="11"/>
  <c r="HW9" i="11"/>
  <c r="IB9" i="11"/>
  <c r="IG9" i="11"/>
  <c r="II9" i="11"/>
  <c r="IN9" i="11"/>
  <c r="L9" i="11"/>
  <c r="Q9" i="11"/>
  <c r="Y9" i="11"/>
  <c r="AD9" i="11"/>
  <c r="AI9" i="11"/>
  <c r="AN9" i="11"/>
  <c r="AP9" i="11"/>
  <c r="AU9" i="11"/>
  <c r="AW9" i="11"/>
  <c r="BB9" i="11"/>
  <c r="BG9" i="11"/>
  <c r="BL9" i="11"/>
  <c r="BQ9" i="11"/>
  <c r="BV9" i="11"/>
  <c r="CA9" i="11"/>
  <c r="CF9" i="11"/>
  <c r="CH9" i="11"/>
  <c r="CM9" i="11"/>
  <c r="CR9" i="11"/>
  <c r="CW9" i="11"/>
  <c r="DB9" i="11"/>
  <c r="DG9" i="11"/>
  <c r="DL9" i="11"/>
  <c r="DQ9" i="11"/>
  <c r="DV9" i="11"/>
  <c r="DX9" i="11"/>
  <c r="EE9" i="11"/>
  <c r="EJ9" i="11"/>
  <c r="EO9" i="11"/>
  <c r="ET9" i="11"/>
  <c r="EY9" i="11"/>
  <c r="FD9" i="11"/>
  <c r="FI9" i="11"/>
  <c r="FN9" i="11"/>
  <c r="FS9" i="11"/>
  <c r="FX9" i="11"/>
  <c r="GC9" i="11"/>
  <c r="GH9" i="11"/>
  <c r="GM9" i="11"/>
  <c r="GR9" i="11"/>
  <c r="GW9" i="11"/>
  <c r="HB9" i="11"/>
  <c r="HG9" i="11"/>
  <c r="HL9" i="11"/>
  <c r="HQ9" i="11"/>
  <c r="HV9" i="11"/>
  <c r="IA9" i="11"/>
  <c r="IF9" i="11"/>
  <c r="IH9" i="11"/>
  <c r="IM9" i="11"/>
  <c r="G9" i="11"/>
  <c r="EC9" i="11"/>
  <c r="K8" i="11"/>
  <c r="P8" i="11"/>
  <c r="U8" i="11"/>
  <c r="X8" i="11"/>
  <c r="AC8" i="11"/>
  <c r="AH8" i="11"/>
  <c r="AM8" i="11"/>
  <c r="AT8" i="11"/>
  <c r="BA8" i="11"/>
  <c r="BF8" i="11"/>
  <c r="BK8" i="11"/>
  <c r="BP8" i="11"/>
  <c r="BU8" i="11"/>
  <c r="BZ8" i="11"/>
  <c r="CE8" i="11"/>
  <c r="CL8" i="11"/>
  <c r="CQ8" i="11"/>
  <c r="CV8" i="11"/>
  <c r="DA8" i="11"/>
  <c r="DF8" i="11"/>
  <c r="DK8" i="11"/>
  <c r="DP8" i="11"/>
  <c r="DU8" i="11"/>
  <c r="EB8" i="11"/>
  <c r="EI8" i="11"/>
  <c r="EN8" i="11"/>
  <c r="ES8" i="11"/>
  <c r="EX8" i="11"/>
  <c r="FC8" i="11"/>
  <c r="FH8" i="11"/>
  <c r="FM8" i="11"/>
  <c r="FR8" i="11"/>
  <c r="FW8" i="11"/>
  <c r="GB8" i="11"/>
  <c r="GG8" i="11"/>
  <c r="GL8" i="11"/>
  <c r="GQ8" i="11"/>
  <c r="GV8" i="11"/>
  <c r="HA8" i="11"/>
  <c r="HF8" i="11"/>
  <c r="HK8" i="11"/>
  <c r="HP8" i="11"/>
  <c r="HU8" i="11"/>
  <c r="HZ8" i="11"/>
  <c r="IE8" i="11"/>
  <c r="IL8" i="11"/>
  <c r="IQ8" i="11"/>
  <c r="J8" i="11"/>
  <c r="O8" i="11"/>
  <c r="T8" i="11"/>
  <c r="W8" i="11"/>
  <c r="AB8" i="11"/>
  <c r="AG8" i="11"/>
  <c r="AL8" i="11"/>
  <c r="AS8" i="11"/>
  <c r="AZ8" i="11"/>
  <c r="BE8" i="11"/>
  <c r="BJ8" i="11"/>
  <c r="BO8" i="11"/>
  <c r="BT8" i="11"/>
  <c r="BY8" i="11"/>
  <c r="CD8" i="11"/>
  <c r="CK8" i="11"/>
  <c r="CP8" i="11"/>
  <c r="CU8" i="11"/>
  <c r="CZ8" i="11"/>
  <c r="DE8" i="11"/>
  <c r="DJ8" i="11"/>
  <c r="DO8" i="11"/>
  <c r="DT8" i="11"/>
  <c r="EA8" i="11"/>
  <c r="EH8" i="11"/>
  <c r="EM8" i="11"/>
  <c r="ER8" i="11"/>
  <c r="EW8" i="11"/>
  <c r="FB8" i="11"/>
  <c r="FG8" i="11"/>
  <c r="FL8" i="11"/>
  <c r="FQ8" i="11"/>
  <c r="FV8" i="11"/>
  <c r="GA8" i="11"/>
  <c r="GF8" i="11"/>
  <c r="GK8" i="11"/>
  <c r="GP8" i="11"/>
  <c r="GU8" i="11"/>
  <c r="GZ8" i="11"/>
  <c r="HE8" i="11"/>
  <c r="HJ8" i="11"/>
  <c r="HO8" i="11"/>
  <c r="HT8" i="11"/>
  <c r="HY8" i="11"/>
  <c r="ID8" i="11"/>
  <c r="IK8" i="11"/>
  <c r="IP8" i="11"/>
  <c r="I8" i="11"/>
  <c r="N8" i="11"/>
  <c r="S8" i="11"/>
  <c r="V8" i="11"/>
  <c r="AA8" i="11"/>
  <c r="AF8" i="11"/>
  <c r="AK8" i="11"/>
  <c r="AR8" i="11"/>
  <c r="AY8" i="11"/>
  <c r="BD8" i="11"/>
  <c r="BI8" i="11"/>
  <c r="BN8" i="11"/>
  <c r="BS8" i="11"/>
  <c r="BX8" i="11"/>
  <c r="CC8" i="11"/>
  <c r="CJ8" i="11"/>
  <c r="CO8" i="11"/>
  <c r="CT8" i="11"/>
  <c r="CY8" i="11"/>
  <c r="DD8" i="11"/>
  <c r="DI8" i="11"/>
  <c r="DN8" i="11"/>
  <c r="DS8" i="11"/>
  <c r="DZ8" i="11"/>
  <c r="EG8" i="11"/>
  <c r="EL8" i="11"/>
  <c r="EQ8" i="11"/>
  <c r="EV8" i="11"/>
  <c r="FA8" i="11"/>
  <c r="FF8" i="11"/>
  <c r="FK8" i="11"/>
  <c r="FP8" i="11"/>
  <c r="FU8" i="11"/>
  <c r="FZ8" i="11"/>
  <c r="GE8" i="11"/>
  <c r="GJ8" i="11"/>
  <c r="GO8" i="11"/>
  <c r="GT8" i="11"/>
  <c r="GY8" i="11"/>
  <c r="HD8" i="11"/>
  <c r="HI8" i="11"/>
  <c r="HN8" i="11"/>
  <c r="HS8" i="11"/>
  <c r="HX8" i="11"/>
  <c r="IC8" i="11"/>
  <c r="IJ8" i="11"/>
  <c r="IO8" i="11"/>
  <c r="H8" i="11"/>
  <c r="M8" i="11"/>
  <c r="R8" i="11"/>
  <c r="Z8" i="11"/>
  <c r="AE8" i="11"/>
  <c r="AJ8" i="11"/>
  <c r="AO8" i="11"/>
  <c r="AQ8" i="11"/>
  <c r="AV8" i="11"/>
  <c r="AX8" i="11"/>
  <c r="BC8" i="11"/>
  <c r="BH8" i="11"/>
  <c r="BM8" i="11"/>
  <c r="BR8" i="11"/>
  <c r="BW8" i="11"/>
  <c r="CB8" i="11"/>
  <c r="CG8" i="11"/>
  <c r="CI8" i="11"/>
  <c r="CN8" i="11"/>
  <c r="CS8" i="11"/>
  <c r="CX8" i="11"/>
  <c r="DC8" i="11"/>
  <c r="DH8" i="11"/>
  <c r="DM8" i="11"/>
  <c r="DR8" i="11"/>
  <c r="DW8" i="11"/>
  <c r="DY8" i="11"/>
  <c r="ED8" i="11"/>
  <c r="EF8" i="11"/>
  <c r="EK8" i="11"/>
  <c r="EP8" i="11"/>
  <c r="EU8" i="11"/>
  <c r="EZ8" i="11"/>
  <c r="FE8" i="11"/>
  <c r="FJ8" i="11"/>
  <c r="FO8" i="11"/>
  <c r="FT8" i="11"/>
  <c r="FY8" i="11"/>
  <c r="GD8" i="11"/>
  <c r="GI8" i="11"/>
  <c r="GN8" i="11"/>
  <c r="GS8" i="11"/>
  <c r="GX8" i="11"/>
  <c r="HC8" i="11"/>
  <c r="HH8" i="11"/>
  <c r="HM8" i="11"/>
  <c r="HR8" i="11"/>
  <c r="HW8" i="11"/>
  <c r="IB8" i="11"/>
  <c r="IG8" i="11"/>
  <c r="II8" i="11"/>
  <c r="IN8" i="11"/>
  <c r="L8" i="11"/>
  <c r="Q8" i="11"/>
  <c r="Y8" i="11"/>
  <c r="AD8" i="11"/>
  <c r="AI8" i="11"/>
  <c r="AN8" i="11"/>
  <c r="AP8" i="11"/>
  <c r="AU8" i="11"/>
  <c r="AW8" i="11"/>
  <c r="BB8" i="11"/>
  <c r="BG8" i="11"/>
  <c r="BL8" i="11"/>
  <c r="BQ8" i="11"/>
  <c r="BV8" i="11"/>
  <c r="CA8" i="11"/>
  <c r="CF8" i="11"/>
  <c r="CH8" i="11"/>
  <c r="CM8" i="11"/>
  <c r="CR8" i="11"/>
  <c r="CW8" i="11"/>
  <c r="DB8" i="11"/>
  <c r="DG8" i="11"/>
  <c r="DL8" i="11"/>
  <c r="DQ8" i="11"/>
  <c r="DV8" i="11"/>
  <c r="DX8" i="11"/>
  <c r="EE8" i="11"/>
  <c r="EJ8" i="11"/>
  <c r="EO8" i="11"/>
  <c r="ET8" i="11"/>
  <c r="EY8" i="11"/>
  <c r="FD8" i="11"/>
  <c r="FI8" i="11"/>
  <c r="FN8" i="11"/>
  <c r="FS8" i="11"/>
  <c r="FX8" i="11"/>
  <c r="GC8" i="11"/>
  <c r="GH8" i="11"/>
  <c r="GM8" i="11"/>
  <c r="GR8" i="11"/>
  <c r="GW8" i="11"/>
  <c r="HB8" i="11"/>
  <c r="HG8" i="11"/>
  <c r="HL8" i="11"/>
  <c r="HQ8" i="11"/>
  <c r="HV8" i="11"/>
  <c r="IA8" i="11"/>
  <c r="IF8" i="11"/>
  <c r="IH8" i="11"/>
  <c r="IM8" i="11"/>
  <c r="G8" i="11"/>
  <c r="EC8" i="11"/>
  <c r="K7" i="11"/>
  <c r="P7" i="11"/>
  <c r="U7" i="11"/>
  <c r="X7" i="11"/>
  <c r="AC7" i="11"/>
  <c r="AH7" i="11"/>
  <c r="AM7" i="11"/>
  <c r="AT7" i="11"/>
  <c r="BA7" i="11"/>
  <c r="BF7" i="11"/>
  <c r="BK7" i="11"/>
  <c r="BP7" i="11"/>
  <c r="BU7" i="11"/>
  <c r="BZ7" i="11"/>
  <c r="CE7" i="11"/>
  <c r="CL7" i="11"/>
  <c r="CQ7" i="11"/>
  <c r="CV7" i="11"/>
  <c r="DA7" i="11"/>
  <c r="DF7" i="11"/>
  <c r="DK7" i="11"/>
  <c r="DP7" i="11"/>
  <c r="DU7" i="11"/>
  <c r="EB7" i="11"/>
  <c r="EI7" i="11"/>
  <c r="EN7" i="11"/>
  <c r="ES7" i="11"/>
  <c r="EX7" i="11"/>
  <c r="FC7" i="11"/>
  <c r="FH7" i="11"/>
  <c r="FM7" i="11"/>
  <c r="FR7" i="11"/>
  <c r="FW7" i="11"/>
  <c r="GB7" i="11"/>
  <c r="GG7" i="11"/>
  <c r="GL7" i="11"/>
  <c r="GQ7" i="11"/>
  <c r="GV7" i="11"/>
  <c r="HA7" i="11"/>
  <c r="HF7" i="11"/>
  <c r="HK7" i="11"/>
  <c r="HP7" i="11"/>
  <c r="HU7" i="11"/>
  <c r="HZ7" i="11"/>
  <c r="IE7" i="11"/>
  <c r="IL7" i="11"/>
  <c r="IQ7" i="11"/>
  <c r="I7" i="11"/>
  <c r="N7" i="11"/>
  <c r="S7" i="11"/>
  <c r="V7" i="11"/>
  <c r="AA7" i="11"/>
  <c r="AF7" i="11"/>
  <c r="AK7" i="11"/>
  <c r="AR7" i="11"/>
  <c r="AY7" i="11"/>
  <c r="BD7" i="11"/>
  <c r="BI7" i="11"/>
  <c r="BN7" i="11"/>
  <c r="BS7" i="11"/>
  <c r="BX7" i="11"/>
  <c r="CC7" i="11"/>
  <c r="CJ7" i="11"/>
  <c r="CO7" i="11"/>
  <c r="CT7" i="11"/>
  <c r="CY7" i="11"/>
  <c r="DD7" i="11"/>
  <c r="DI7" i="11"/>
  <c r="DN7" i="11"/>
  <c r="DS7" i="11"/>
  <c r="DZ7" i="11"/>
  <c r="EG7" i="11"/>
  <c r="EL7" i="11"/>
  <c r="EQ7" i="11"/>
  <c r="EV7" i="11"/>
  <c r="FA7" i="11"/>
  <c r="FF7" i="11"/>
  <c r="FK7" i="11"/>
  <c r="FP7" i="11"/>
  <c r="FU7" i="11"/>
  <c r="FZ7" i="11"/>
  <c r="GE7" i="11"/>
  <c r="GJ7" i="11"/>
  <c r="GO7" i="11"/>
  <c r="GT7" i="11"/>
  <c r="GY7" i="11"/>
  <c r="HD7" i="11"/>
  <c r="HI7" i="11"/>
  <c r="HN7" i="11"/>
  <c r="HS7" i="11"/>
  <c r="HX7" i="11"/>
  <c r="IC7" i="11"/>
  <c r="IJ7" i="11"/>
  <c r="IO7" i="11"/>
  <c r="H7" i="11"/>
  <c r="M7" i="11"/>
  <c r="R7" i="11"/>
  <c r="Z7" i="11"/>
  <c r="AE7" i="11"/>
  <c r="AJ7" i="11"/>
  <c r="AO7" i="11"/>
  <c r="AQ7" i="11"/>
  <c r="AV7" i="11"/>
  <c r="AX7" i="11"/>
  <c r="BC7" i="11"/>
  <c r="BH7" i="11"/>
  <c r="BM7" i="11"/>
  <c r="BR7" i="11"/>
  <c r="BW7" i="11"/>
  <c r="CB7" i="11"/>
  <c r="CG7" i="11"/>
  <c r="CI7" i="11"/>
  <c r="CN7" i="11"/>
  <c r="CS7" i="11"/>
  <c r="CX7" i="11"/>
  <c r="DC7" i="11"/>
  <c r="DH7" i="11"/>
  <c r="DM7" i="11"/>
  <c r="DR7" i="11"/>
  <c r="DW7" i="11"/>
  <c r="DY7" i="11"/>
  <c r="ED7" i="11"/>
  <c r="EF7" i="11"/>
  <c r="EK7" i="11"/>
  <c r="EP7" i="11"/>
  <c r="EU7" i="11"/>
  <c r="EZ7" i="11"/>
  <c r="FE7" i="11"/>
  <c r="FJ7" i="11"/>
  <c r="FO7" i="11"/>
  <c r="FT7" i="11"/>
  <c r="FY7" i="11"/>
  <c r="GD7" i="11"/>
  <c r="GI7" i="11"/>
  <c r="GN7" i="11"/>
  <c r="GS7" i="11"/>
  <c r="GX7" i="11"/>
  <c r="HC7" i="11"/>
  <c r="HH7" i="11"/>
  <c r="HM7" i="11"/>
  <c r="HR7" i="11"/>
  <c r="HW7" i="11"/>
  <c r="IB7" i="11"/>
  <c r="IG7" i="11"/>
  <c r="II7" i="11"/>
  <c r="IN7" i="11"/>
  <c r="L7" i="11"/>
  <c r="Q7" i="11"/>
  <c r="Y7" i="11"/>
  <c r="AD7" i="11"/>
  <c r="AI7" i="11"/>
  <c r="AN7" i="11"/>
  <c r="AP7" i="11"/>
  <c r="AU7" i="11"/>
  <c r="AW7" i="11"/>
  <c r="BB7" i="11"/>
  <c r="BG7" i="11"/>
  <c r="BL7" i="11"/>
  <c r="BQ7" i="11"/>
  <c r="BV7" i="11"/>
  <c r="CA7" i="11"/>
  <c r="CF7" i="11"/>
  <c r="CH7" i="11"/>
  <c r="CM7" i="11"/>
  <c r="CR7" i="11"/>
  <c r="CW7" i="11"/>
  <c r="DB7" i="11"/>
  <c r="DG7" i="11"/>
  <c r="DL7" i="11"/>
  <c r="DQ7" i="11"/>
  <c r="DV7" i="11"/>
  <c r="DX7" i="11"/>
  <c r="EE7" i="11"/>
  <c r="EJ7" i="11"/>
  <c r="EO7" i="11"/>
  <c r="ET7" i="11"/>
  <c r="EY7" i="11"/>
  <c r="FD7" i="11"/>
  <c r="FI7" i="11"/>
  <c r="FN7" i="11"/>
  <c r="FS7" i="11"/>
  <c r="FX7" i="11"/>
  <c r="GC7" i="11"/>
  <c r="GH7" i="11"/>
  <c r="GM7" i="11"/>
  <c r="GR7" i="11"/>
  <c r="GW7" i="11"/>
  <c r="HB7" i="11"/>
  <c r="HG7" i="11"/>
  <c r="HL7" i="11"/>
  <c r="HQ7" i="11"/>
  <c r="HV7" i="11"/>
  <c r="IA7" i="11"/>
  <c r="IF7" i="11"/>
  <c r="IH7" i="11"/>
  <c r="IM7" i="11"/>
  <c r="EC7" i="11"/>
  <c r="J7" i="11"/>
  <c r="O7" i="11"/>
  <c r="T7" i="11"/>
  <c r="W7" i="11"/>
  <c r="AB7" i="11"/>
  <c r="AG7" i="11"/>
  <c r="AL7" i="11"/>
  <c r="AS7" i="11"/>
  <c r="AZ7" i="11"/>
  <c r="BE7" i="11"/>
  <c r="BJ7" i="11"/>
  <c r="BO7" i="11"/>
  <c r="BT7" i="11"/>
  <c r="BY7" i="11"/>
  <c r="CD7" i="11"/>
  <c r="CK7" i="11"/>
  <c r="CP7" i="11"/>
  <c r="CU7" i="11"/>
  <c r="CZ7" i="11"/>
  <c r="DE7" i="11"/>
  <c r="DJ7" i="11"/>
  <c r="DO7" i="11"/>
  <c r="DT7" i="11"/>
  <c r="EA7" i="11"/>
  <c r="EH7" i="11"/>
  <c r="EM7" i="11"/>
  <c r="ER7" i="11"/>
  <c r="EW7" i="11"/>
  <c r="FB7" i="11"/>
  <c r="FG7" i="11"/>
  <c r="FL7" i="11"/>
  <c r="FQ7" i="11"/>
  <c r="FV7" i="11"/>
  <c r="GA7" i="11"/>
  <c r="GF7" i="11"/>
  <c r="GK7" i="11"/>
  <c r="GP7" i="11"/>
  <c r="GU7" i="11"/>
  <c r="GZ7" i="11"/>
  <c r="HE7" i="11"/>
  <c r="HJ7" i="11"/>
  <c r="HO7" i="11"/>
  <c r="HT7" i="11"/>
  <c r="HY7" i="11"/>
  <c r="ID7" i="11"/>
  <c r="IK7" i="11"/>
  <c r="IP7" i="11"/>
  <c r="MU8" i="12"/>
  <c r="L47" i="38"/>
  <c r="G17" i="38"/>
  <c r="L41" i="38"/>
  <c r="G12" i="38"/>
  <c r="G11" i="38"/>
  <c r="F17" i="38"/>
  <c r="G28" i="38"/>
  <c r="G31" i="38"/>
  <c r="F41" i="38"/>
  <c r="L13" i="38"/>
  <c r="F11" i="38"/>
  <c r="F12" i="38"/>
  <c r="F13" i="38"/>
  <c r="L10" i="38"/>
  <c r="F32" i="38"/>
  <c r="L28" i="38"/>
  <c r="L8" i="38"/>
  <c r="M7" i="38"/>
  <c r="L5" i="38"/>
  <c r="M8" i="38"/>
  <c r="G14" i="38"/>
  <c r="G15" i="38"/>
  <c r="M10" i="38"/>
  <c r="F31" i="38"/>
  <c r="F28" i="38"/>
  <c r="F34" i="38"/>
  <c r="F35" i="38"/>
  <c r="G32" i="38"/>
  <c r="G33" i="38"/>
  <c r="M24" i="38"/>
  <c r="L27" i="38"/>
  <c r="L30" i="38"/>
  <c r="G38" i="38"/>
  <c r="G40" i="38"/>
  <c r="F45" i="38"/>
  <c r="F46" i="38"/>
  <c r="M28" i="38"/>
  <c r="M29" i="38"/>
  <c r="G43" i="38"/>
  <c r="G45" i="38"/>
  <c r="L7" i="38"/>
  <c r="F9" i="38"/>
  <c r="M27" i="38"/>
  <c r="G36" i="38"/>
  <c r="F14" i="38"/>
  <c r="L11" i="38"/>
  <c r="F15" i="38"/>
  <c r="G39" i="38"/>
  <c r="F42" i="38"/>
  <c r="G42" i="38"/>
  <c r="G24" i="38"/>
  <c r="G25" i="38"/>
  <c r="M38" i="38"/>
  <c r="M39" i="38"/>
  <c r="M40" i="38"/>
  <c r="F7" i="38"/>
  <c r="M21" i="38"/>
  <c r="G29" i="38"/>
  <c r="F47" i="38"/>
  <c r="L24" i="38"/>
  <c r="M41" i="38"/>
  <c r="M23" i="38"/>
  <c r="M11" i="38"/>
  <c r="G13" i="38"/>
  <c r="M30" i="38"/>
  <c r="M31" i="38"/>
  <c r="L32" i="38"/>
  <c r="G34" i="38"/>
  <c r="G37" i="38"/>
  <c r="F38" i="38"/>
  <c r="L44" i="38"/>
  <c r="L45" i="38"/>
  <c r="F44" i="38"/>
  <c r="G44" i="38"/>
  <c r="L14" i="38"/>
  <c r="F20" i="38"/>
  <c r="M32" i="38"/>
  <c r="M33" i="38"/>
  <c r="L34" i="38"/>
  <c r="M44" i="38"/>
  <c r="M45" i="38"/>
  <c r="L46" i="38"/>
  <c r="M25" i="38"/>
  <c r="F18" i="38"/>
  <c r="F19" i="38"/>
  <c r="F22" i="38"/>
  <c r="M14" i="38"/>
  <c r="G20" i="38"/>
  <c r="G22" i="38"/>
  <c r="M46" i="38"/>
  <c r="M15" i="38"/>
  <c r="L17" i="38"/>
  <c r="L18" i="38"/>
  <c r="L20" i="38"/>
  <c r="G23" i="38"/>
  <c r="F24" i="38"/>
  <c r="M47" i="38"/>
  <c r="G7" i="38"/>
  <c r="F8" i="38"/>
  <c r="M17" i="38"/>
  <c r="M18" i="38"/>
  <c r="M19" i="38"/>
  <c r="L21" i="38"/>
  <c r="F25" i="38"/>
  <c r="L22" i="38"/>
  <c r="F27" i="38"/>
  <c r="L38" i="38"/>
  <c r="G10" i="38"/>
  <c r="M22" i="38"/>
  <c r="F29" i="38"/>
  <c r="M34" i="38"/>
  <c r="M35" i="38"/>
  <c r="M37" i="38"/>
  <c r="L39" i="38"/>
  <c r="L16" i="38"/>
  <c r="F30" i="38"/>
  <c r="G30" i="38"/>
  <c r="L40" i="38"/>
  <c r="L9" i="38"/>
  <c r="F26" i="38"/>
  <c r="L29" i="38"/>
  <c r="F33" i="38"/>
  <c r="G35" i="38"/>
  <c r="F43" i="38"/>
  <c r="L19" i="38"/>
  <c r="M9" i="38"/>
  <c r="M20" i="38"/>
  <c r="G26" i="38"/>
  <c r="L31" i="38"/>
  <c r="F36" i="38"/>
  <c r="L15" i="38"/>
  <c r="L37" i="38"/>
  <c r="M16" i="38"/>
  <c r="F23" i="38"/>
  <c r="G41" i="38"/>
  <c r="L12" i="38"/>
  <c r="L23" i="38"/>
  <c r="F6" i="38"/>
  <c r="M12" i="38"/>
  <c r="L33" i="38"/>
  <c r="F37" i="38"/>
  <c r="M42" i="38"/>
  <c r="L43" i="38"/>
  <c r="L36" i="38"/>
  <c r="L42" i="38"/>
  <c r="M43" i="38"/>
  <c r="L6" i="38"/>
  <c r="G8" i="38"/>
  <c r="F16" i="38"/>
  <c r="F21" i="38"/>
  <c r="L26" i="38"/>
  <c r="M36" i="38"/>
  <c r="F39" i="38"/>
  <c r="G46" i="38"/>
  <c r="G47" i="38"/>
  <c r="M6" i="38"/>
  <c r="F5" i="38"/>
  <c r="L25" i="38"/>
  <c r="L35" i="38"/>
  <c r="G6" i="38"/>
  <c r="G27" i="38"/>
  <c r="M5" i="38"/>
  <c r="G9" i="38"/>
  <c r="F10" i="38"/>
  <c r="M13" i="38"/>
  <c r="G16" i="38"/>
  <c r="G18" i="38"/>
  <c r="G19" i="38"/>
  <c r="G21" i="38"/>
  <c r="M26" i="38"/>
  <c r="F40" i="38"/>
  <c r="F6" i="11" a="1"/>
  <c r="F7" i="11" a="1"/>
  <c r="F8" i="11" a="1"/>
  <c r="F9" i="11" a="1"/>
  <c r="F10" i="11" a="1"/>
  <c r="F11" i="11" a="1"/>
  <c r="F12" i="11" a="1"/>
  <c r="F13" i="11" a="1"/>
  <c r="F14" i="11" a="1"/>
  <c r="F15" i="11" a="1"/>
  <c r="F16" i="11" a="1"/>
  <c r="F17" i="11" a="1"/>
  <c r="F18" i="11" a="1"/>
  <c r="F19" i="11" a="1"/>
  <c r="F20" i="11" a="1"/>
  <c r="F21" i="11" a="1"/>
  <c r="F22" i="11" a="1"/>
  <c r="F23" i="11" a="1"/>
  <c r="F24" i="11" a="1"/>
  <c r="F25" i="11" a="1"/>
  <c r="F26" i="11" a="1"/>
  <c r="F27" i="11" a="1"/>
  <c r="F28" i="11" a="1"/>
  <c r="F29" i="11" a="1"/>
  <c r="F30" i="11" a="1"/>
  <c r="F31" i="11" a="1"/>
  <c r="F32" i="11" a="1"/>
  <c r="F33" i="11" a="1"/>
  <c r="F34" i="11" a="1"/>
  <c r="F35" i="11" a="1"/>
  <c r="F36" i="11" a="1"/>
  <c r="F37" i="11" a="1"/>
  <c r="F38" i="11" a="1"/>
  <c r="F39" i="11" a="1"/>
  <c r="F40" i="11" a="1"/>
  <c r="F41" i="11" a="1"/>
  <c r="F42" i="11" a="1"/>
  <c r="F43" i="11" a="1"/>
  <c r="F44" i="11" a="1"/>
  <c r="F45" i="11" a="1"/>
  <c r="F46" i="11" a="1"/>
  <c r="F47" i="11" a="1"/>
  <c r="MF5" i="12"/>
  <c r="MG5" i="12"/>
  <c r="MJ5" i="12"/>
  <c r="MK5" i="12"/>
  <c r="MN5" i="12"/>
  <c r="MQ5" i="12"/>
  <c r="MR5" i="12"/>
  <c r="MS5" i="12" s="1"/>
  <c r="MT5" i="12" s="1"/>
  <c r="MU5" i="12"/>
  <c r="MV5" i="12"/>
  <c r="MY5" i="12"/>
  <c r="MZ5" i="12" s="1"/>
  <c r="NA5" i="12" s="1"/>
  <c r="NB5" i="12"/>
  <c r="NC5" i="12"/>
  <c r="NF5" i="12"/>
  <c r="NG5" i="12"/>
  <c r="NJ5" i="12"/>
  <c r="NM5" i="12"/>
  <c r="NN5" i="12"/>
  <c r="NO5" i="12" s="1"/>
  <c r="NP5" i="12" s="1"/>
  <c r="NQ5" i="12"/>
  <c r="NR5" i="12"/>
  <c r="NU5" i="12"/>
  <c r="NX5" i="12"/>
  <c r="NY5" i="12"/>
  <c r="OB5" i="12"/>
  <c r="OC5" i="12"/>
  <c r="OD5" i="12" s="1"/>
  <c r="OE5" i="12" s="1"/>
  <c r="OF5" i="12"/>
  <c r="OG5" i="12" s="1"/>
  <c r="OH5" i="12" s="1"/>
  <c r="OI5" i="12"/>
  <c r="OJ5" i="12"/>
  <c r="OK5" i="12" s="1"/>
  <c r="OL5" i="12" s="1"/>
  <c r="OM5" i="12"/>
  <c r="ON5" i="12"/>
  <c r="OQ5" i="12"/>
  <c r="OR5" i="12" s="1"/>
  <c r="OS5" i="12" s="1"/>
  <c r="OT5" i="12"/>
  <c r="OU5" i="12"/>
  <c r="OX5" i="12"/>
  <c r="OY5" i="12"/>
  <c r="OZ5" i="12" s="1"/>
  <c r="PA5" i="12" s="1"/>
  <c r="PB5" i="12"/>
  <c r="PC5" i="12" s="1"/>
  <c r="PD5" i="12" s="1"/>
  <c r="PE5" i="12"/>
  <c r="PF5" i="12"/>
  <c r="PI5" i="12"/>
  <c r="PJ5" i="12"/>
  <c r="PM5" i="12"/>
  <c r="PN5" i="12" s="1"/>
  <c r="PO5" i="12" s="1"/>
  <c r="PP5" i="12"/>
  <c r="PQ5" i="12"/>
  <c r="PT5" i="12"/>
  <c r="PU5" i="12"/>
  <c r="PV5" i="12" s="1"/>
  <c r="PW5" i="12" s="1"/>
  <c r="PX5" i="12"/>
  <c r="PY5" i="12" s="1"/>
  <c r="PZ5" i="12" s="1"/>
  <c r="QA5" i="12"/>
  <c r="QB5" i="12"/>
  <c r="QC5" i="12" s="1"/>
  <c r="QD5" i="12" s="1"/>
  <c r="QE5" i="12"/>
  <c r="QF5" i="12"/>
  <c r="QI5" i="12"/>
  <c r="QJ5" i="12" s="1"/>
  <c r="QK5" i="12" s="1"/>
  <c r="QL5" i="12"/>
  <c r="QM5" i="12"/>
  <c r="QP5" i="12"/>
  <c r="QQ5" i="12"/>
  <c r="QT5" i="12"/>
  <c r="QW5" i="12"/>
  <c r="QX5" i="12"/>
  <c r="QY5" i="12" s="1"/>
  <c r="QZ5" i="12" s="1"/>
  <c r="RA5" i="12"/>
  <c r="RB5" i="12"/>
  <c r="RE5" i="12"/>
  <c r="RH5" i="12"/>
  <c r="RI5" i="12"/>
  <c r="RL5" i="12"/>
  <c r="RM5" i="12"/>
  <c r="RN5" i="12" s="1"/>
  <c r="RO5" i="12" s="1"/>
  <c r="RP5" i="12"/>
  <c r="RQ5" i="12" s="1"/>
  <c r="RR5" i="12" s="1"/>
  <c r="RS5" i="12"/>
  <c r="RT5" i="12"/>
  <c r="RU5" i="12" s="1"/>
  <c r="RV5" i="12" s="1"/>
  <c r="RW5" i="12"/>
  <c r="RX5" i="12"/>
  <c r="SA5" i="12"/>
  <c r="SB5" i="12" s="1"/>
  <c r="SC5" i="12" s="1"/>
  <c r="SD5" i="12"/>
  <c r="SE5" i="12"/>
  <c r="SH5" i="12"/>
  <c r="SI5" i="12"/>
  <c r="SJ5" i="12" s="1"/>
  <c r="SK5" i="12" s="1"/>
  <c r="SL5" i="12"/>
  <c r="SO5" i="12"/>
  <c r="SP5" i="12"/>
  <c r="SS5" i="12"/>
  <c r="ST5" i="12"/>
  <c r="SW5" i="12"/>
  <c r="SX5" i="12" s="1"/>
  <c r="SY5" i="12" s="1"/>
  <c r="SZ5" i="12"/>
  <c r="TA5" i="12"/>
  <c r="TD5" i="12"/>
  <c r="TE5" i="12"/>
  <c r="TF5" i="12" s="1"/>
  <c r="TG5" i="12" s="1"/>
  <c r="TH5" i="12"/>
  <c r="TI5" i="12" s="1"/>
  <c r="TJ5" i="12" s="1"/>
  <c r="TK5" i="12"/>
  <c r="TL5" i="12"/>
  <c r="TM5" i="12" s="1"/>
  <c r="TN5" i="12" s="1"/>
  <c r="TO5" i="12"/>
  <c r="TP5" i="12"/>
  <c r="TS5" i="12"/>
  <c r="TT5" i="12" s="1"/>
  <c r="TU5" i="12" s="1"/>
  <c r="TV5" i="12"/>
  <c r="TW5" i="12"/>
  <c r="TZ5" i="12"/>
  <c r="UA5" i="12"/>
  <c r="UD5" i="12"/>
  <c r="UG5" i="12"/>
  <c r="UH5" i="12"/>
  <c r="UI5" i="12" s="1"/>
  <c r="UJ5" i="12" s="1"/>
  <c r="UK5" i="12"/>
  <c r="UL5" i="12"/>
  <c r="UO5" i="12"/>
  <c r="UP5" i="12"/>
  <c r="UQ5" i="12" s="1"/>
  <c r="UR5" i="12" s="1"/>
  <c r="US5" i="12"/>
  <c r="UT5" i="12" s="1"/>
  <c r="UU5" i="12" s="1"/>
  <c r="UV5" i="12"/>
  <c r="UW5" i="12"/>
  <c r="UX5" i="12" s="1"/>
  <c r="UY5" i="12" s="1"/>
  <c r="UZ5" i="12"/>
  <c r="VA5" i="12"/>
  <c r="VB5" i="12" s="1"/>
  <c r="VC5" i="12" s="1"/>
  <c r="VD5" i="12"/>
  <c r="VE5" i="12" s="1"/>
  <c r="VF5" i="12" s="1"/>
  <c r="VG5" i="12"/>
  <c r="VH5" i="12"/>
  <c r="VI5" i="12"/>
  <c r="VJ5" i="12"/>
  <c r="VK5" i="12"/>
  <c r="VL5" i="12"/>
  <c r="VM5" i="12"/>
  <c r="VN5" i="12"/>
  <c r="VO5" i="12"/>
  <c r="VP5" i="12"/>
  <c r="VQ5" i="12"/>
  <c r="VR5" i="12"/>
  <c r="VS5" i="12"/>
  <c r="VT5" i="12"/>
  <c r="VU5" i="12"/>
  <c r="VV5" i="12"/>
  <c r="VW5" i="12"/>
  <c r="VX5" i="12"/>
  <c r="VY5" i="12"/>
  <c r="VZ5" i="12"/>
  <c r="WA5" i="12"/>
  <c r="WB5" i="12"/>
  <c r="WC5" i="12"/>
  <c r="WD5" i="12"/>
  <c r="WE5" i="12"/>
  <c r="WF5" i="12"/>
  <c r="WG5" i="12"/>
  <c r="WH5" i="12"/>
  <c r="WI5" i="12"/>
  <c r="WJ5" i="12"/>
  <c r="WK5" i="12"/>
  <c r="WL5" i="12"/>
  <c r="WM5" i="12"/>
  <c r="WN5" i="12"/>
  <c r="WO5" i="12"/>
  <c r="WP5" i="12"/>
  <c r="WQ5" i="12"/>
  <c r="WR5" i="12"/>
  <c r="WS5" i="12"/>
  <c r="WT5" i="12"/>
  <c r="WU5" i="12"/>
  <c r="WV5" i="12"/>
  <c r="WW5" i="12"/>
  <c r="WX5" i="12"/>
  <c r="WY5" i="12"/>
  <c r="WZ5" i="12"/>
  <c r="XA5" i="12"/>
  <c r="XB5" i="12"/>
  <c r="XC5" i="12"/>
  <c r="XD5" i="12"/>
  <c r="XE5" i="12"/>
  <c r="XF5" i="12"/>
  <c r="XG5" i="12"/>
  <c r="XH5" i="12"/>
  <c r="XI5" i="12"/>
  <c r="XJ5" i="12"/>
  <c r="XK5" i="12"/>
  <c r="XL5" i="12"/>
  <c r="XM5" i="12"/>
  <c r="XN5" i="12"/>
  <c r="XO5" i="12"/>
  <c r="XP5" i="12"/>
  <c r="XQ5" i="12"/>
  <c r="XR5" i="12"/>
  <c r="XS5" i="12"/>
  <c r="XT5" i="12"/>
  <c r="XU5" i="12"/>
  <c r="XV5" i="12"/>
  <c r="XW5" i="12"/>
  <c r="XX5" i="12"/>
  <c r="XY5" i="12"/>
  <c r="XZ5" i="12"/>
  <c r="YA5" i="12"/>
  <c r="YB5" i="12"/>
  <c r="YC5" i="12"/>
  <c r="YD5" i="12"/>
  <c r="YE5" i="12"/>
  <c r="YF5" i="12"/>
  <c r="YG5" i="12"/>
  <c r="YH5" i="12"/>
  <c r="YI5" i="12"/>
  <c r="YJ5" i="12"/>
  <c r="YK5" i="12"/>
  <c r="YL5" i="12"/>
  <c r="YM5" i="12"/>
  <c r="YN5" i="12"/>
  <c r="YO5" i="12"/>
  <c r="YP5" i="12"/>
  <c r="YQ5" i="12"/>
  <c r="YR5" i="12"/>
  <c r="YS5" i="12"/>
  <c r="YT5" i="12"/>
  <c r="YU5" i="12"/>
  <c r="YV5" i="12"/>
  <c r="YW5" i="12"/>
  <c r="YX5" i="12"/>
  <c r="YY5" i="12"/>
  <c r="YZ5" i="12"/>
  <c r="ZA5" i="12"/>
  <c r="ZB5" i="12"/>
  <c r="ZC5" i="12"/>
  <c r="ZD5" i="12"/>
  <c r="ZE5" i="12"/>
  <c r="ZF5" i="12"/>
  <c r="ZG5" i="12"/>
  <c r="ZH5" i="12"/>
  <c r="ZI5" i="12"/>
  <c r="ZJ5" i="12"/>
  <c r="ZK5" i="12"/>
  <c r="ZL5" i="12"/>
  <c r="ZM5" i="12"/>
  <c r="ZN5" i="12"/>
  <c r="ZO5" i="12"/>
  <c r="ZP5" i="12"/>
  <c r="ZQ5" i="12"/>
  <c r="ZR5" i="12"/>
  <c r="ZS5" i="12"/>
  <c r="ZT5" i="12"/>
  <c r="ZU5" i="12"/>
  <c r="ZV5" i="12"/>
  <c r="ZW5" i="12"/>
  <c r="ZX5" i="12"/>
  <c r="ZY5" i="12"/>
  <c r="ZZ5" i="12"/>
  <c r="AAA5" i="12"/>
  <c r="AAB5" i="12"/>
  <c r="AAC5" i="12"/>
  <c r="AAD5" i="12"/>
  <c r="AAE5" i="12"/>
  <c r="AAF5" i="12"/>
  <c r="AAG5" i="12"/>
  <c r="AAH5" i="12"/>
  <c r="AAI5" i="12"/>
  <c r="AAJ5" i="12"/>
  <c r="AAK5" i="12"/>
  <c r="AAL5" i="12"/>
  <c r="AAM5" i="12"/>
  <c r="AAN5" i="12"/>
  <c r="AAO5" i="12"/>
  <c r="AAP5" i="12"/>
  <c r="AAQ5" i="12"/>
  <c r="AAR5" i="12"/>
  <c r="AAS5" i="12"/>
  <c r="AAT5" i="12"/>
  <c r="AAU5" i="12"/>
  <c r="AAV5" i="12"/>
  <c r="AAW5" i="12"/>
  <c r="AAX5" i="12"/>
  <c r="AAY5" i="12"/>
  <c r="AAZ5" i="12"/>
  <c r="ABA5" i="12"/>
  <c r="ABB5" i="12"/>
  <c r="ABC5" i="12"/>
  <c r="ABD5" i="12"/>
  <c r="ABE5" i="12"/>
  <c r="ABF5" i="12"/>
  <c r="ABG5" i="12"/>
  <c r="ABH5" i="12"/>
  <c r="ABI5" i="12"/>
  <c r="ABJ5" i="12"/>
  <c r="ABK5" i="12"/>
  <c r="ABL5" i="12"/>
  <c r="ABM5" i="12"/>
  <c r="ABN5" i="12"/>
  <c r="ABO5" i="12"/>
  <c r="ABP5" i="12"/>
  <c r="ABQ5" i="12"/>
  <c r="ABR5" i="12"/>
  <c r="ABS5" i="12"/>
  <c r="ABT5" i="12"/>
  <c r="ABU5" i="12"/>
  <c r="ABV5" i="12"/>
  <c r="ABW5" i="12"/>
  <c r="ABX5" i="12"/>
  <c r="ABY5" i="12"/>
  <c r="ABZ5" i="12"/>
  <c r="ACA5" i="12"/>
  <c r="ACB5" i="12"/>
  <c r="ACC5" i="12"/>
  <c r="ACD5" i="12"/>
  <c r="ACE5" i="12"/>
  <c r="ACF5" i="12"/>
  <c r="ACG5" i="12"/>
  <c r="ACH5" i="12"/>
  <c r="ACI5" i="12"/>
  <c r="ACJ5" i="12"/>
  <c r="ACK5" i="12"/>
  <c r="ACL5" i="12"/>
  <c r="ACM5" i="12"/>
  <c r="ACN5" i="12"/>
  <c r="ACO5" i="12"/>
  <c r="ACP5" i="12"/>
  <c r="ACQ5" i="12"/>
  <c r="ACR5" i="12"/>
  <c r="ACS5" i="12"/>
  <c r="ACT5" i="12"/>
  <c r="ACU5" i="12"/>
  <c r="ACV5" i="12"/>
  <c r="ACW5" i="12"/>
  <c r="ACX5" i="12"/>
  <c r="ACY5" i="12"/>
  <c r="ACZ5" i="12"/>
  <c r="ADA5" i="12"/>
  <c r="ADB5" i="12"/>
  <c r="ADC5" i="12"/>
  <c r="ADD5" i="12"/>
  <c r="ADE5" i="12"/>
  <c r="ADF5" i="12"/>
  <c r="ADG5" i="12"/>
  <c r="ADH5" i="12"/>
  <c r="ADI5" i="12"/>
  <c r="ADJ5" i="12"/>
  <c r="ADK5" i="12"/>
  <c r="ADL5" i="12"/>
  <c r="ADM5" i="12"/>
  <c r="ADN5" i="12"/>
  <c r="ADO5" i="12"/>
  <c r="ADP5" i="12"/>
  <c r="ADQ5" i="12"/>
  <c r="ADR5" i="12"/>
  <c r="ADS5" i="12"/>
  <c r="ADT5" i="12"/>
  <c r="ADU5" i="12"/>
  <c r="ADV5" i="12"/>
  <c r="ADW5" i="12"/>
  <c r="ADX5" i="12"/>
  <c r="ADY5" i="12"/>
  <c r="ADZ5" i="12"/>
  <c r="AEA5" i="12"/>
  <c r="AEB5" i="12"/>
  <c r="AEC5" i="12"/>
  <c r="AED5" i="12"/>
  <c r="AEE5" i="12"/>
  <c r="AEF5" i="12"/>
  <c r="AEG5" i="12"/>
  <c r="AEH5" i="12"/>
  <c r="AEI5" i="12"/>
  <c r="AEJ5" i="12"/>
  <c r="AEK5" i="12"/>
  <c r="AEL5" i="12"/>
  <c r="AEM5" i="12"/>
  <c r="AEN5" i="12"/>
  <c r="AEO5" i="12"/>
  <c r="AEP5" i="12"/>
  <c r="AEQ5" i="12"/>
  <c r="AER5" i="12"/>
  <c r="AES5" i="12"/>
  <c r="AET5" i="12"/>
  <c r="AEU5" i="12"/>
  <c r="AEV5" i="12"/>
  <c r="AEW5" i="12"/>
  <c r="AEX5" i="12"/>
  <c r="AEY5" i="12"/>
  <c r="AEZ5" i="12"/>
  <c r="AFA5" i="12"/>
  <c r="AFB5" i="12"/>
  <c r="AFC5" i="12"/>
  <c r="AFD5" i="12"/>
  <c r="AFE5" i="12"/>
  <c r="AFF5" i="12"/>
  <c r="AFG5" i="12"/>
  <c r="AFH5" i="12"/>
  <c r="AFI5" i="12"/>
  <c r="AFJ5" i="12"/>
  <c r="AFK5" i="12"/>
  <c r="AFL5" i="12"/>
  <c r="AFM5" i="12"/>
  <c r="AFN5" i="12"/>
  <c r="AFO5" i="12"/>
  <c r="AFP5" i="12"/>
  <c r="AFQ5" i="12"/>
  <c r="AFR5" i="12"/>
  <c r="AFS5" i="12"/>
  <c r="AFT5" i="12"/>
  <c r="AFU5" i="12"/>
  <c r="AFV5" i="12"/>
  <c r="AFW5" i="12"/>
  <c r="AFX5" i="12"/>
  <c r="AFY5" i="12"/>
  <c r="AFZ5" i="12"/>
  <c r="AGA5" i="12"/>
  <c r="AGB5" i="12"/>
  <c r="AGC5" i="12"/>
  <c r="AGD5" i="12"/>
  <c r="AGE5" i="12"/>
  <c r="AGF5" i="12"/>
  <c r="AGG5" i="12"/>
  <c r="AGH5" i="12"/>
  <c r="AGI5" i="12"/>
  <c r="AGJ5" i="12"/>
  <c r="AGK5" i="12"/>
  <c r="AGL5" i="12"/>
  <c r="AGM5" i="12"/>
  <c r="AGN5" i="12"/>
  <c r="AGO5" i="12"/>
  <c r="AGP5" i="12"/>
  <c r="AGQ5" i="12"/>
  <c r="AGR5" i="12"/>
  <c r="AGS5" i="12"/>
  <c r="AGT5" i="12"/>
  <c r="AGU5" i="12"/>
  <c r="AGV5" i="12"/>
  <c r="AGW5" i="12"/>
  <c r="AGX5" i="12"/>
  <c r="AGY5" i="12"/>
  <c r="AGZ5" i="12"/>
  <c r="AHA5" i="12"/>
  <c r="AHB5" i="12"/>
  <c r="AHC5" i="12"/>
  <c r="AHD5" i="12"/>
  <c r="AHE5" i="12"/>
  <c r="AHF5" i="12"/>
  <c r="AHG5" i="12"/>
  <c r="AHH5" i="12"/>
  <c r="AHI5" i="12"/>
  <c r="AHJ5" i="12"/>
  <c r="AHK5" i="12"/>
  <c r="AHL5" i="12"/>
  <c r="AHM5" i="12"/>
  <c r="AHN5" i="12"/>
  <c r="AHO5" i="12"/>
  <c r="AHP5" i="12"/>
  <c r="AHQ5" i="12"/>
  <c r="AHR5" i="12"/>
  <c r="AHS5" i="12"/>
  <c r="AHT5" i="12"/>
  <c r="AHU5" i="12"/>
  <c r="AHV5" i="12"/>
  <c r="AHW5" i="12"/>
  <c r="AHX5" i="12"/>
  <c r="AHY5" i="12"/>
  <c r="AHZ5" i="12"/>
  <c r="AIA5" i="12"/>
  <c r="AIB5" i="12"/>
  <c r="AIC5" i="12"/>
  <c r="AID5" i="12"/>
  <c r="AIE5" i="12"/>
  <c r="AIF5" i="12"/>
  <c r="AIG5" i="12"/>
  <c r="AIH5" i="12"/>
  <c r="AII5" i="12"/>
  <c r="AIJ5" i="12"/>
  <c r="AIK5" i="12"/>
  <c r="AIL5" i="12"/>
  <c r="AIM5" i="12"/>
  <c r="AIN5" i="12"/>
  <c r="AIO5" i="12"/>
  <c r="AIP5" i="12"/>
  <c r="AIQ5" i="12"/>
  <c r="AIR5" i="12"/>
  <c r="AIS5" i="12"/>
  <c r="AIT5" i="12"/>
  <c r="AIU5" i="12"/>
  <c r="AIV5" i="12"/>
  <c r="AIW5" i="12"/>
  <c r="AIX5" i="12"/>
  <c r="AIY5" i="12"/>
  <c r="AIZ5" i="12"/>
  <c r="AJA5" i="12"/>
  <c r="AJB5" i="12"/>
  <c r="AJC5" i="12"/>
  <c r="AJD5" i="12"/>
  <c r="AJE5" i="12"/>
  <c r="AJF5" i="12"/>
  <c r="AJG5" i="12"/>
  <c r="AJH5" i="12"/>
  <c r="AJI5" i="12"/>
  <c r="AJJ5" i="12"/>
  <c r="AJK5" i="12"/>
  <c r="AJL5" i="12"/>
  <c r="AJM5" i="12"/>
  <c r="AJN5" i="12"/>
  <c r="AJO5" i="12"/>
  <c r="AJP5" i="12"/>
  <c r="AJQ5" i="12"/>
  <c r="AJR5" i="12"/>
  <c r="AJS5" i="12"/>
  <c r="AJT5" i="12"/>
  <c r="AJU5" i="12"/>
  <c r="AJV5" i="12"/>
  <c r="AJW5" i="12"/>
  <c r="AJX5" i="12"/>
  <c r="AJY5" i="12"/>
  <c r="AJZ5" i="12"/>
  <c r="AKA5" i="12"/>
  <c r="AKB5" i="12"/>
  <c r="AKC5" i="12"/>
  <c r="AKD5" i="12"/>
  <c r="AKE5" i="12"/>
  <c r="AKF5" i="12"/>
  <c r="AKG5" i="12"/>
  <c r="AKH5" i="12"/>
  <c r="AKI5" i="12"/>
  <c r="AKJ5" i="12"/>
  <c r="AKK5" i="12"/>
  <c r="AKL5" i="12"/>
  <c r="AKM5" i="12"/>
  <c r="AKN5" i="12"/>
  <c r="AKO5" i="12"/>
  <c r="AKP5" i="12"/>
  <c r="AKQ5" i="12"/>
  <c r="AKR5" i="12"/>
  <c r="AKS5" i="12"/>
  <c r="AKT5" i="12"/>
  <c r="AKU5" i="12"/>
  <c r="AKV5" i="12"/>
  <c r="AKW5" i="12"/>
  <c r="AKX5" i="12"/>
  <c r="AKY5" i="12"/>
  <c r="AKZ5" i="12"/>
  <c r="ALA5" i="12"/>
  <c r="ALB5" i="12"/>
  <c r="ALC5" i="12"/>
  <c r="ALD5" i="12"/>
  <c r="ALE5" i="12"/>
  <c r="ALF5" i="12"/>
  <c r="ALG5" i="12"/>
  <c r="ALH5" i="12"/>
  <c r="ALI5" i="12"/>
  <c r="ALJ5" i="12"/>
  <c r="ALK5" i="12"/>
  <c r="ALL5" i="12"/>
  <c r="ALM5" i="12"/>
  <c r="ALN5" i="12"/>
  <c r="ALO5" i="12"/>
  <c r="ALP5" i="12"/>
  <c r="ALQ5" i="12"/>
  <c r="ALR5" i="12"/>
  <c r="ALS5" i="12"/>
  <c r="ALT5" i="12"/>
  <c r="ALU5" i="12"/>
  <c r="ALV5" i="12"/>
  <c r="ALW5" i="12"/>
  <c r="ALX5" i="12"/>
  <c r="ALY5" i="12"/>
  <c r="ALZ5" i="12"/>
  <c r="AMA5" i="12"/>
  <c r="AMB5" i="12"/>
  <c r="AMC5" i="12"/>
  <c r="AMD5" i="12"/>
  <c r="AME5" i="12"/>
  <c r="AMF5" i="12"/>
  <c r="AMG5" i="12"/>
  <c r="AMH5" i="12"/>
  <c r="AMI5" i="12"/>
  <c r="AMJ5" i="12"/>
  <c r="AMK5" i="12"/>
  <c r="AML5" i="12"/>
  <c r="AMM5" i="12"/>
  <c r="AMN5" i="12"/>
  <c r="AMO5" i="12"/>
  <c r="AMP5" i="12"/>
  <c r="AMQ5" i="12"/>
  <c r="AMR5" i="12"/>
  <c r="AMS5" i="12"/>
  <c r="AMT5" i="12"/>
  <c r="AMU5" i="12"/>
  <c r="AMV5" i="12"/>
  <c r="AMW5" i="12"/>
  <c r="AMX5" i="12"/>
  <c r="AMY5" i="12"/>
  <c r="AMZ5" i="12"/>
  <c r="ANA5" i="12"/>
  <c r="ANB5" i="12"/>
  <c r="ANC5" i="12"/>
  <c r="AND5" i="12"/>
  <c r="ANE5" i="12"/>
  <c r="ANF5" i="12"/>
  <c r="ANG5" i="12"/>
  <c r="ANH5" i="12"/>
  <c r="ANI5" i="12"/>
  <c r="ANJ5" i="12"/>
  <c r="ANK5" i="12"/>
  <c r="ANL5" i="12"/>
  <c r="ANM5" i="12"/>
  <c r="ANN5" i="12"/>
  <c r="ANO5" i="12"/>
  <c r="ANP5" i="12"/>
  <c r="ANQ5" i="12"/>
  <c r="ANR5" i="12"/>
  <c r="ANS5" i="12"/>
  <c r="ANT5" i="12"/>
  <c r="ANU5" i="12"/>
  <c r="ANV5" i="12"/>
  <c r="ANW5" i="12"/>
  <c r="ANX5" i="12"/>
  <c r="ANY5" i="12"/>
  <c r="ANZ5" i="12"/>
  <c r="AOA5" i="12"/>
  <c r="AOB5" i="12"/>
  <c r="AOC5" i="12"/>
  <c r="AOD5" i="12"/>
  <c r="AOE5" i="12"/>
  <c r="AOF5" i="12"/>
  <c r="AOG5" i="12"/>
  <c r="AOH5" i="12"/>
  <c r="AOI5" i="12"/>
  <c r="AOJ5" i="12"/>
  <c r="AOK5" i="12"/>
  <c r="AOL5" i="12"/>
  <c r="AOM5" i="12"/>
  <c r="AON5" i="12"/>
  <c r="AOO5" i="12"/>
  <c r="AOP5" i="12"/>
  <c r="AOQ5" i="12"/>
  <c r="AOR5" i="12"/>
  <c r="AOS5" i="12"/>
  <c r="AOT5" i="12"/>
  <c r="AOU5" i="12"/>
  <c r="AOV5" i="12"/>
  <c r="AOW5" i="12"/>
  <c r="AOX5" i="12"/>
  <c r="AOY5" i="12"/>
  <c r="AOZ5" i="12"/>
  <c r="APA5" i="12"/>
  <c r="APB5" i="12"/>
  <c r="APC5" i="12"/>
  <c r="APD5" i="12"/>
  <c r="APE5" i="12"/>
  <c r="APF5" i="12"/>
  <c r="APG5" i="12"/>
  <c r="APH5" i="12"/>
  <c r="API5" i="12"/>
  <c r="APJ5" i="12"/>
  <c r="APK5" i="12"/>
  <c r="APL5" i="12"/>
  <c r="APM5" i="12"/>
  <c r="APN5" i="12"/>
  <c r="APO5" i="12"/>
  <c r="APP5" i="12"/>
  <c r="APQ5" i="12"/>
  <c r="APR5" i="12"/>
  <c r="APS5" i="12"/>
  <c r="APT5" i="12"/>
  <c r="APU5" i="12"/>
  <c r="APV5" i="12"/>
  <c r="APW5" i="12"/>
  <c r="APX5" i="12"/>
  <c r="APY5" i="12"/>
  <c r="APZ5" i="12"/>
  <c r="AQA5" i="12"/>
  <c r="AQB5" i="12"/>
  <c r="AQC5" i="12"/>
  <c r="AQD5" i="12"/>
  <c r="AQE5" i="12"/>
  <c r="AQF5" i="12"/>
  <c r="AQG5" i="12"/>
  <c r="AQH5" i="12"/>
  <c r="AQI5" i="12"/>
  <c r="AQJ5" i="12"/>
  <c r="AQK5" i="12"/>
  <c r="AQL5" i="12"/>
  <c r="AQM5" i="12"/>
  <c r="AQN5" i="12"/>
  <c r="AQO5" i="12"/>
  <c r="AQP5" i="12"/>
  <c r="AQQ5" i="12"/>
  <c r="AQR5" i="12"/>
  <c r="AQS5" i="12"/>
  <c r="AQT5" i="12"/>
  <c r="AQU5" i="12"/>
  <c r="AQV5" i="12"/>
  <c r="AQW5" i="12"/>
  <c r="AQX5" i="12"/>
  <c r="AQY5" i="12"/>
  <c r="AQZ5" i="12"/>
  <c r="ARA5" i="12"/>
  <c r="ARB5" i="12"/>
  <c r="ARC5" i="12"/>
  <c r="ARD5" i="12"/>
  <c r="ARE5" i="12"/>
  <c r="ARF5" i="12"/>
  <c r="ARG5" i="12"/>
  <c r="ARH5" i="12"/>
  <c r="ARI5" i="12"/>
  <c r="ARJ5" i="12"/>
  <c r="ARK5" i="12"/>
  <c r="ARL5" i="12"/>
  <c r="ARM5" i="12"/>
  <c r="ARN5" i="12"/>
  <c r="ARO5" i="12"/>
  <c r="ARP5" i="12"/>
  <c r="ARQ5" i="12"/>
  <c r="ARR5" i="12"/>
  <c r="ARS5" i="12"/>
  <c r="ART5" i="12"/>
  <c r="ARU5" i="12"/>
  <c r="ARV5" i="12"/>
  <c r="ARW5" i="12"/>
  <c r="ARX5" i="12"/>
  <c r="ARY5" i="12"/>
  <c r="ARZ5" i="12"/>
  <c r="ASA5" i="12"/>
  <c r="ASB5" i="12"/>
  <c r="ASC5" i="12"/>
  <c r="ASD5" i="12"/>
  <c r="ASE5" i="12"/>
  <c r="ASF5" i="12"/>
  <c r="ASG5" i="12"/>
  <c r="ASH5" i="12"/>
  <c r="ASI5" i="12"/>
  <c r="ASJ5" i="12"/>
  <c r="ASK5" i="12"/>
  <c r="ASL5" i="12"/>
  <c r="ASM5" i="12"/>
  <c r="ASN5" i="12"/>
  <c r="ASO5" i="12"/>
  <c r="ASP5" i="12"/>
  <c r="ASQ5" i="12"/>
  <c r="ASR5" i="12"/>
  <c r="ASS5" i="12"/>
  <c r="AST5" i="12"/>
  <c r="ASU5" i="12"/>
  <c r="ASV5" i="12"/>
  <c r="ASW5" i="12"/>
  <c r="ASX5" i="12"/>
  <c r="ASY5" i="12"/>
  <c r="ASZ5" i="12"/>
  <c r="ATA5" i="12"/>
  <c r="ATB5" i="12"/>
  <c r="ATC5" i="12"/>
  <c r="ATD5" i="12"/>
  <c r="ATE5" i="12"/>
  <c r="ATF5" i="12"/>
  <c r="ATG5" i="12"/>
  <c r="ATH5" i="12"/>
  <c r="ATI5" i="12"/>
  <c r="ATJ5" i="12"/>
  <c r="ATK5" i="12"/>
  <c r="ATL5" i="12"/>
  <c r="ATM5" i="12"/>
  <c r="ATN5" i="12"/>
  <c r="ATO5" i="12"/>
  <c r="ATP5" i="12"/>
  <c r="ATQ5" i="12"/>
  <c r="ATR5" i="12"/>
  <c r="ATS5" i="12"/>
  <c r="ATT5" i="12"/>
  <c r="ATU5" i="12"/>
  <c r="ATV5" i="12"/>
  <c r="ATW5" i="12"/>
  <c r="ATX5" i="12"/>
  <c r="ATY5" i="12"/>
  <c r="ATZ5" i="12"/>
  <c r="AUA5" i="12"/>
  <c r="AUB5" i="12"/>
  <c r="AUC5" i="12"/>
  <c r="AUD5" i="12"/>
  <c r="AUE5" i="12"/>
  <c r="AUF5" i="12"/>
  <c r="AUG5" i="12"/>
  <c r="AUH5" i="12"/>
  <c r="AUI5" i="12"/>
  <c r="AUJ5" i="12"/>
  <c r="AUK5" i="12"/>
  <c r="AUL5" i="12"/>
  <c r="AUM5" i="12"/>
  <c r="AUN5" i="12"/>
  <c r="AUO5" i="12"/>
  <c r="AUP5" i="12"/>
  <c r="AUQ5" i="12"/>
  <c r="AUR5" i="12"/>
  <c r="AUS5" i="12"/>
  <c r="AUT5" i="12"/>
  <c r="AUU5" i="12"/>
  <c r="AUV5" i="12"/>
  <c r="AUW5" i="12"/>
  <c r="AUX5" i="12"/>
  <c r="AUY5" i="12"/>
  <c r="AUZ5" i="12"/>
  <c r="AVA5" i="12"/>
  <c r="AVB5" i="12"/>
  <c r="AVC5" i="12"/>
  <c r="AVD5" i="12"/>
  <c r="AVE5" i="12"/>
  <c r="AVF5" i="12"/>
  <c r="AVG5" i="12"/>
  <c r="AVH5" i="12"/>
  <c r="AVI5" i="12"/>
  <c r="AVJ5" i="12"/>
  <c r="AVK5" i="12"/>
  <c r="AVL5" i="12"/>
  <c r="AVM5" i="12"/>
  <c r="AVN5" i="12"/>
  <c r="AVO5" i="12"/>
  <c r="AVP5" i="12"/>
  <c r="AVQ5" i="12"/>
  <c r="AVR5" i="12"/>
  <c r="AVS5" i="12"/>
  <c r="AVT5" i="12"/>
  <c r="AVU5" i="12"/>
  <c r="AVV5" i="12"/>
  <c r="AVW5" i="12"/>
  <c r="AVX5" i="12"/>
  <c r="AVY5" i="12"/>
  <c r="AVZ5" i="12"/>
  <c r="AWA5" i="12"/>
  <c r="AWB5" i="12"/>
  <c r="AWC5" i="12"/>
  <c r="AWD5" i="12"/>
  <c r="AWE5" i="12"/>
  <c r="AWF5" i="12"/>
  <c r="AWG5" i="12"/>
  <c r="AWH5" i="12"/>
  <c r="AWI5" i="12"/>
  <c r="AWJ5" i="12"/>
  <c r="AWK5" i="12"/>
  <c r="AWL5" i="12"/>
  <c r="AWM5" i="12"/>
  <c r="AWN5" i="12"/>
  <c r="AWO5" i="12"/>
  <c r="AWP5" i="12"/>
  <c r="AWQ5" i="12"/>
  <c r="AWR5" i="12"/>
  <c r="AWS5" i="12"/>
  <c r="AWT5" i="12"/>
  <c r="AWU5" i="12"/>
  <c r="AWV5" i="12"/>
  <c r="AWW5" i="12"/>
  <c r="AWX5" i="12"/>
  <c r="AWY5" i="12"/>
  <c r="AWZ5" i="12"/>
  <c r="AXA5" i="12"/>
  <c r="AXB5" i="12"/>
  <c r="AXC5" i="12"/>
  <c r="AXD5" i="12"/>
  <c r="AXE5" i="12"/>
  <c r="AXF5" i="12"/>
  <c r="AXG5" i="12"/>
  <c r="AXH5" i="12"/>
  <c r="AXI5" i="12"/>
  <c r="AXJ5" i="12"/>
  <c r="AXK5" i="12"/>
  <c r="AXL5" i="12"/>
  <c r="AXM5" i="12"/>
  <c r="AXN5" i="12"/>
  <c r="AXO5" i="12"/>
  <c r="AXP5" i="12"/>
  <c r="AXQ5" i="12"/>
  <c r="AXR5" i="12"/>
  <c r="AXS5" i="12"/>
  <c r="AXT5" i="12"/>
  <c r="AXU5" i="12"/>
  <c r="AXV5" i="12"/>
  <c r="AXW5" i="12"/>
  <c r="AXX5" i="12"/>
  <c r="AXY5" i="12"/>
  <c r="AXZ5" i="12"/>
  <c r="AYA5" i="12"/>
  <c r="AYB5" i="12"/>
  <c r="AYC5" i="12"/>
  <c r="AYD5" i="12"/>
  <c r="AYE5" i="12"/>
  <c r="AYF5" i="12"/>
  <c r="AYG5" i="12"/>
  <c r="AYH5" i="12"/>
  <c r="AYI5" i="12"/>
  <c r="AYJ5" i="12"/>
  <c r="AYK5" i="12"/>
  <c r="AYL5" i="12"/>
  <c r="AYM5" i="12"/>
  <c r="AYN5" i="12"/>
  <c r="AYO5" i="12"/>
  <c r="AYP5" i="12"/>
  <c r="AYQ5" i="12"/>
  <c r="AYR5" i="12"/>
  <c r="AYS5" i="12"/>
  <c r="AYT5" i="12"/>
  <c r="AYU5" i="12"/>
  <c r="AYV5" i="12"/>
  <c r="AYW5" i="12"/>
  <c r="AYX5" i="12"/>
  <c r="AYY5" i="12"/>
  <c r="AYZ5" i="12"/>
  <c r="AZA5" i="12"/>
  <c r="AZB5" i="12"/>
  <c r="AZC5" i="12"/>
  <c r="AZD5" i="12"/>
  <c r="AZE5" i="12"/>
  <c r="AZF5" i="12"/>
  <c r="AZG5" i="12"/>
  <c r="AZH5" i="12"/>
  <c r="AZI5" i="12"/>
  <c r="AZJ5" i="12"/>
  <c r="AZK5" i="12"/>
  <c r="AZL5" i="12"/>
  <c r="AZM5" i="12"/>
  <c r="AZN5" i="12"/>
  <c r="AZO5" i="12"/>
  <c r="AZP5" i="12"/>
  <c r="AZQ5" i="12"/>
  <c r="AZR5" i="12"/>
  <c r="AZS5" i="12"/>
  <c r="AZT5" i="12"/>
  <c r="AZU5" i="12"/>
  <c r="AZV5" i="12"/>
  <c r="AZW5" i="12"/>
  <c r="AZX5" i="12"/>
  <c r="AZY5" i="12"/>
  <c r="AZZ5" i="12"/>
  <c r="BAA5" i="12"/>
  <c r="BAB5" i="12"/>
  <c r="BAC5" i="12"/>
  <c r="BAD5" i="12"/>
  <c r="BAE5" i="12"/>
  <c r="BAF5" i="12"/>
  <c r="BAG5" i="12"/>
  <c r="BAH5" i="12"/>
  <c r="BAI5" i="12"/>
  <c r="BAJ5" i="12"/>
  <c r="BAK5" i="12"/>
  <c r="BAL5" i="12"/>
  <c r="BAM5" i="12"/>
  <c r="BAN5" i="12"/>
  <c r="BAO5" i="12"/>
  <c r="BAP5" i="12"/>
  <c r="BAQ5" i="12"/>
  <c r="BAR5" i="12"/>
  <c r="BAS5" i="12"/>
  <c r="BAT5" i="12"/>
  <c r="BAU5" i="12"/>
  <c r="BAV5" i="12"/>
  <c r="BAW5" i="12"/>
  <c r="BAX5" i="12"/>
  <c r="BAY5" i="12"/>
  <c r="BAZ5" i="12"/>
  <c r="BBA5" i="12"/>
  <c r="BBB5" i="12"/>
  <c r="BBC5" i="12"/>
  <c r="BBD5" i="12"/>
  <c r="BBE5" i="12"/>
  <c r="BBF5" i="12"/>
  <c r="BBG5" i="12"/>
  <c r="BBH5" i="12"/>
  <c r="BBI5" i="12"/>
  <c r="BBJ5" i="12"/>
  <c r="BBK5" i="12"/>
  <c r="BBL5" i="12"/>
  <c r="BBM5" i="12"/>
  <c r="BBN5" i="12"/>
  <c r="BBO5" i="12"/>
  <c r="BBP5" i="12"/>
  <c r="BBQ5" i="12"/>
  <c r="BBR5" i="12"/>
  <c r="BBS5" i="12"/>
  <c r="BBT5" i="12"/>
  <c r="BBU5" i="12"/>
  <c r="BBV5" i="12"/>
  <c r="BBW5" i="12"/>
  <c r="BBX5" i="12"/>
  <c r="BBY5" i="12"/>
  <c r="BBZ5" i="12"/>
  <c r="BCA5" i="12"/>
  <c r="BCB5" i="12"/>
  <c r="BCC5" i="12"/>
  <c r="BCD5" i="12"/>
  <c r="BCE5" i="12"/>
  <c r="BCF5" i="12"/>
  <c r="BCG5" i="12"/>
  <c r="BCH5" i="12"/>
  <c r="BCI5" i="12"/>
  <c r="BCJ5" i="12"/>
  <c r="BCK5" i="12"/>
  <c r="BCL5" i="12"/>
  <c r="BCM5" i="12"/>
  <c r="BCN5" i="12"/>
  <c r="BCO5" i="12"/>
  <c r="BCP5" i="12"/>
  <c r="BCQ5" i="12"/>
  <c r="BCR5" i="12"/>
  <c r="BCS5" i="12"/>
  <c r="BCT5" i="12"/>
  <c r="BCU5" i="12"/>
  <c r="BCV5" i="12"/>
  <c r="BCW5" i="12"/>
  <c r="BCX5" i="12"/>
  <c r="BCY5" i="12"/>
  <c r="BCZ5" i="12"/>
  <c r="BDA5" i="12"/>
  <c r="BDB5" i="12"/>
  <c r="BDC5" i="12"/>
  <c r="BDD5" i="12"/>
  <c r="BDE5" i="12"/>
  <c r="BDF5" i="12"/>
  <c r="BDG5" i="12"/>
  <c r="BDH5" i="12"/>
  <c r="BDI5" i="12"/>
  <c r="BDJ5" i="12"/>
  <c r="BDK5" i="12"/>
  <c r="BDL5" i="12"/>
  <c r="BDM5" i="12"/>
  <c r="BDN5" i="12"/>
  <c r="BDO5" i="12"/>
  <c r="BDP5" i="12"/>
  <c r="BDQ5" i="12"/>
  <c r="BDR5" i="12"/>
  <c r="BDS5" i="12"/>
  <c r="BDT5" i="12"/>
  <c r="BDU5" i="12"/>
  <c r="BDV5" i="12"/>
  <c r="BDW5" i="12"/>
  <c r="BDX5" i="12"/>
  <c r="BDY5" i="12"/>
  <c r="BDZ5" i="12"/>
  <c r="BEA5" i="12"/>
  <c r="BEB5" i="12"/>
  <c r="BEC5" i="12"/>
  <c r="BED5" i="12"/>
  <c r="BEE5" i="12"/>
  <c r="BEF5" i="12"/>
  <c r="BEG5" i="12"/>
  <c r="BEH5" i="12"/>
  <c r="BEI5" i="12"/>
  <c r="BEJ5" i="12"/>
  <c r="BEK5" i="12"/>
  <c r="BEL5" i="12"/>
  <c r="BEM5" i="12"/>
  <c r="BEN5" i="12"/>
  <c r="BEO5" i="12"/>
  <c r="BEP5" i="12"/>
  <c r="BEQ5" i="12"/>
  <c r="BER5" i="12"/>
  <c r="BES5" i="12"/>
  <c r="BET5" i="12"/>
  <c r="BEU5" i="12"/>
  <c r="BEV5" i="12"/>
  <c r="BEW5" i="12"/>
  <c r="BEX5" i="12"/>
  <c r="BEY5" i="12"/>
  <c r="BEZ5" i="12"/>
  <c r="BFA5" i="12"/>
  <c r="BFB5" i="12"/>
  <c r="BFC5" i="12"/>
  <c r="BFD5" i="12"/>
  <c r="BFE5" i="12"/>
  <c r="BFF5" i="12"/>
  <c r="BFG5" i="12"/>
  <c r="BFH5" i="12"/>
  <c r="BFI5" i="12"/>
  <c r="BFJ5" i="12"/>
  <c r="BFK5" i="12"/>
  <c r="BFL5" i="12"/>
  <c r="BFM5" i="12"/>
  <c r="BFN5" i="12"/>
  <c r="BFO5" i="12"/>
  <c r="BFP5" i="12"/>
  <c r="BFQ5" i="12"/>
  <c r="BFR5" i="12"/>
  <c r="BFS5" i="12"/>
  <c r="BFT5" i="12"/>
  <c r="BFU5" i="12"/>
  <c r="BFV5" i="12"/>
  <c r="BFW5" i="12"/>
  <c r="BFX5" i="12"/>
  <c r="BFY5" i="12"/>
  <c r="BFZ5" i="12"/>
  <c r="BGA5" i="12"/>
  <c r="BGB5" i="12"/>
  <c r="BGC5" i="12"/>
  <c r="BGD5" i="12"/>
  <c r="BGE5" i="12"/>
  <c r="BGF5" i="12"/>
  <c r="BGG5" i="12"/>
  <c r="BGH5" i="12"/>
  <c r="BGI5" i="12"/>
  <c r="BGJ5" i="12"/>
  <c r="BGK5" i="12"/>
  <c r="BGL5" i="12"/>
  <c r="BGM5" i="12"/>
  <c r="BGN5" i="12"/>
  <c r="BGO5" i="12"/>
  <c r="BGP5" i="12"/>
  <c r="BGQ5" i="12"/>
  <c r="BGR5" i="12"/>
  <c r="BGS5" i="12"/>
  <c r="BGT5" i="12"/>
  <c r="BGU5" i="12"/>
  <c r="BGV5" i="12"/>
  <c r="BGW5" i="12"/>
  <c r="BGX5" i="12"/>
  <c r="BGY5" i="12"/>
  <c r="BGZ5" i="12"/>
  <c r="BHA5" i="12"/>
  <c r="BHB5" i="12"/>
  <c r="BHC5" i="12"/>
  <c r="BHD5" i="12"/>
  <c r="BHE5" i="12"/>
  <c r="BHF5" i="12"/>
  <c r="BHG5" i="12"/>
  <c r="BHH5" i="12"/>
  <c r="BHI5" i="12"/>
  <c r="BHJ5" i="12"/>
  <c r="BHK5" i="12"/>
  <c r="BHL5" i="12"/>
  <c r="BHM5" i="12"/>
  <c r="BHN5" i="12"/>
  <c r="BHO5" i="12"/>
  <c r="BHP5" i="12"/>
  <c r="BHQ5" i="12"/>
  <c r="BHR5" i="12"/>
  <c r="BHS5" i="12"/>
  <c r="BHT5" i="12"/>
  <c r="BHU5" i="12"/>
  <c r="BHV5" i="12"/>
  <c r="BHW5" i="12"/>
  <c r="BHX5" i="12"/>
  <c r="BHY5" i="12"/>
  <c r="BHZ5" i="12"/>
  <c r="BIA5" i="12"/>
  <c r="BIB5" i="12"/>
  <c r="BIC5" i="12"/>
  <c r="BID5" i="12"/>
  <c r="BIE5" i="12"/>
  <c r="BIF5" i="12"/>
  <c r="BIG5" i="12"/>
  <c r="BIH5" i="12"/>
  <c r="BII5" i="12"/>
  <c r="BIJ5" i="12"/>
  <c r="BIK5" i="12"/>
  <c r="BIL5" i="12"/>
  <c r="BIM5" i="12"/>
  <c r="BIN5" i="12"/>
  <c r="BIO5" i="12"/>
  <c r="BIP5" i="12"/>
  <c r="BIQ5" i="12"/>
  <c r="BIR5" i="12"/>
  <c r="BIS5" i="12"/>
  <c r="BIT5" i="12"/>
  <c r="BIU5" i="12"/>
  <c r="BIV5" i="12"/>
  <c r="BIW5" i="12"/>
  <c r="BIX5" i="12"/>
  <c r="BIY5" i="12"/>
  <c r="BIZ5" i="12"/>
  <c r="BJA5" i="12"/>
  <c r="BJB5" i="12"/>
  <c r="BJC5" i="12"/>
  <c r="BJD5" i="12"/>
  <c r="BJE5" i="12"/>
  <c r="BJF5" i="12"/>
  <c r="BJG5" i="12"/>
  <c r="BJH5" i="12"/>
  <c r="BJI5" i="12"/>
  <c r="BJJ5" i="12"/>
  <c r="BJK5" i="12"/>
  <c r="BJL5" i="12"/>
  <c r="BJM5" i="12"/>
  <c r="BJN5" i="12"/>
  <c r="BJO5" i="12"/>
  <c r="BJP5" i="12"/>
  <c r="BJQ5" i="12"/>
  <c r="BJR5" i="12"/>
  <c r="BJS5" i="12"/>
  <c r="BJT5" i="12"/>
  <c r="BJU5" i="12"/>
  <c r="BJV5" i="12"/>
  <c r="BJW5" i="12"/>
  <c r="BJX5" i="12"/>
  <c r="BJY5" i="12"/>
  <c r="BJZ5" i="12"/>
  <c r="BKA5" i="12"/>
  <c r="BKB5" i="12"/>
  <c r="BKC5" i="12"/>
  <c r="BKD5" i="12"/>
  <c r="BKE5" i="12"/>
  <c r="BKF5" i="12"/>
  <c r="BKG5" i="12"/>
  <c r="BKH5" i="12"/>
  <c r="BKI5" i="12"/>
  <c r="BKJ5" i="12"/>
  <c r="BKK5" i="12"/>
  <c r="BKL5" i="12"/>
  <c r="BKM5" i="12"/>
  <c r="BKN5" i="12"/>
  <c r="BKO5" i="12"/>
  <c r="BKP5" i="12"/>
  <c r="BKQ5" i="12"/>
  <c r="BKR5" i="12"/>
  <c r="BKS5" i="12"/>
  <c r="BKT5" i="12"/>
  <c r="BKU5" i="12"/>
  <c r="BKV5" i="12"/>
  <c r="BKW5" i="12"/>
  <c r="BKX5" i="12"/>
  <c r="BKY5" i="12"/>
  <c r="BKZ5" i="12"/>
  <c r="BLA5" i="12"/>
  <c r="BLB5" i="12"/>
  <c r="BLC5" i="12"/>
  <c r="BLD5" i="12"/>
  <c r="BLE5" i="12"/>
  <c r="BLF5" i="12"/>
  <c r="BLG5" i="12"/>
  <c r="BLH5" i="12"/>
  <c r="BLI5" i="12"/>
  <c r="BLJ5" i="12"/>
  <c r="BLK5" i="12"/>
  <c r="BLL5" i="12"/>
  <c r="BLM5" i="12"/>
  <c r="BLN5" i="12"/>
  <c r="BLO5" i="12"/>
  <c r="BLP5" i="12"/>
  <c r="BLQ5" i="12"/>
  <c r="BLR5" i="12"/>
  <c r="BLS5" i="12"/>
  <c r="BLT5" i="12"/>
  <c r="BLU5" i="12"/>
  <c r="BLV5" i="12"/>
  <c r="BLW5" i="12"/>
  <c r="BLX5" i="12"/>
  <c r="BLY5" i="12"/>
  <c r="BLZ5" i="12"/>
  <c r="BMA5" i="12"/>
  <c r="BMB5" i="12"/>
  <c r="BMC5" i="12"/>
  <c r="BMD5" i="12"/>
  <c r="BME5" i="12"/>
  <c r="BMF5" i="12"/>
  <c r="BMG5" i="12"/>
  <c r="BMH5" i="12"/>
  <c r="BMI5" i="12"/>
  <c r="BMJ5" i="12"/>
  <c r="BMK5" i="12"/>
  <c r="BML5" i="12"/>
  <c r="BMM5" i="12"/>
  <c r="BMN5" i="12"/>
  <c r="BMO5" i="12"/>
  <c r="BMP5" i="12"/>
  <c r="BMQ5" i="12"/>
  <c r="BMR5" i="12"/>
  <c r="BMS5" i="12"/>
  <c r="BMT5" i="12"/>
  <c r="BMU5" i="12"/>
  <c r="BMV5" i="12"/>
  <c r="BMW5" i="12"/>
  <c r="BMX5" i="12"/>
  <c r="BMY5" i="12"/>
  <c r="BMZ5" i="12"/>
  <c r="BNA5" i="12"/>
  <c r="BNB5" i="12"/>
  <c r="BNC5" i="12"/>
  <c r="BND5" i="12"/>
  <c r="BNE5" i="12"/>
  <c r="BNF5" i="12"/>
  <c r="BNG5" i="12"/>
  <c r="BNH5" i="12"/>
  <c r="BNI5" i="12"/>
  <c r="BNJ5" i="12"/>
  <c r="BNK5" i="12"/>
  <c r="BNL5" i="12"/>
  <c r="BNM5" i="12"/>
  <c r="BNN5" i="12"/>
  <c r="BNO5" i="12"/>
  <c r="BNP5" i="12"/>
  <c r="BNQ5" i="12"/>
  <c r="BNR5" i="12"/>
  <c r="BNS5" i="12"/>
  <c r="BNT5" i="12"/>
  <c r="BNU5" i="12"/>
  <c r="BNV5" i="12"/>
  <c r="BNW5" i="12"/>
  <c r="BNX5" i="12"/>
  <c r="BNY5" i="12"/>
  <c r="BNZ5" i="12"/>
  <c r="BOA5" i="12"/>
  <c r="BOB5" i="12"/>
  <c r="BOC5" i="12"/>
  <c r="BOD5" i="12"/>
  <c r="BOE5" i="12"/>
  <c r="BOF5" i="12"/>
  <c r="BOG5" i="12"/>
  <c r="BOH5" i="12"/>
  <c r="BOI5" i="12"/>
  <c r="BOJ5" i="12"/>
  <c r="BOK5" i="12"/>
  <c r="BOL5" i="12"/>
  <c r="BOM5" i="12"/>
  <c r="BON5" i="12"/>
  <c r="BOO5" i="12"/>
  <c r="BOP5" i="12"/>
  <c r="BOQ5" i="12"/>
  <c r="BOR5" i="12"/>
  <c r="BOS5" i="12"/>
  <c r="BOT5" i="12"/>
  <c r="BOU5" i="12"/>
  <c r="BOV5" i="12"/>
  <c r="BOW5" i="12"/>
  <c r="BOX5" i="12"/>
  <c r="BOY5" i="12"/>
  <c r="BOZ5" i="12"/>
  <c r="BPA5" i="12"/>
  <c r="BPB5" i="12"/>
  <c r="BPC5" i="12"/>
  <c r="BPD5" i="12"/>
  <c r="BPE5" i="12"/>
  <c r="BPF5" i="12"/>
  <c r="BPG5" i="12"/>
  <c r="BPH5" i="12"/>
  <c r="BPI5" i="12"/>
  <c r="BPJ5" i="12"/>
  <c r="BPK5" i="12"/>
  <c r="BPL5" i="12"/>
  <c r="BPM5" i="12"/>
  <c r="BPN5" i="12"/>
  <c r="BPO5" i="12"/>
  <c r="BPP5" i="12"/>
  <c r="BPQ5" i="12"/>
  <c r="BPR5" i="12"/>
  <c r="BPS5" i="12"/>
  <c r="BPT5" i="12"/>
  <c r="BPU5" i="12"/>
  <c r="BPV5" i="12"/>
  <c r="BPW5" i="12"/>
  <c r="BPX5" i="12"/>
  <c r="BPY5" i="12"/>
  <c r="BPZ5" i="12"/>
  <c r="BQA5" i="12"/>
  <c r="BQB5" i="12"/>
  <c r="BQC5" i="12"/>
  <c r="BQD5" i="12"/>
  <c r="BQE5" i="12"/>
  <c r="BQF5" i="12"/>
  <c r="BQG5" i="12"/>
  <c r="BQH5" i="12"/>
  <c r="BQI5" i="12"/>
  <c r="BQJ5" i="12"/>
  <c r="BQK5" i="12"/>
  <c r="BQL5" i="12"/>
  <c r="BQM5" i="12"/>
  <c r="BQN5" i="12"/>
  <c r="BQO5" i="12"/>
  <c r="BQP5" i="12"/>
  <c r="BQQ5" i="12"/>
  <c r="BQR5" i="12"/>
  <c r="BQS5" i="12"/>
  <c r="BQT5" i="12"/>
  <c r="BQU5" i="12"/>
  <c r="BQV5" i="12"/>
  <c r="BQW5" i="12"/>
  <c r="BQX5" i="12"/>
  <c r="BQY5" i="12"/>
  <c r="BQZ5" i="12"/>
  <c r="BRA5" i="12"/>
  <c r="BRB5" i="12"/>
  <c r="BRC5" i="12"/>
  <c r="BRD5" i="12"/>
  <c r="BRE5" i="12"/>
  <c r="BRF5" i="12"/>
  <c r="BRG5" i="12"/>
  <c r="BRH5" i="12"/>
  <c r="BRI5" i="12"/>
  <c r="BRJ5" i="12"/>
  <c r="BRK5" i="12"/>
  <c r="BRL5" i="12"/>
  <c r="BRM5" i="12"/>
  <c r="BRN5" i="12"/>
  <c r="BRO5" i="12"/>
  <c r="BRP5" i="12"/>
  <c r="BRQ5" i="12"/>
  <c r="BRR5" i="12"/>
  <c r="BRS5" i="12"/>
  <c r="BRT5" i="12"/>
  <c r="BRU5" i="12"/>
  <c r="BRV5" i="12"/>
  <c r="BRW5" i="12"/>
  <c r="BRX5" i="12"/>
  <c r="BRY5" i="12"/>
  <c r="BRZ5" i="12"/>
  <c r="BSA5" i="12"/>
  <c r="BSB5" i="12"/>
  <c r="BSC5" i="12"/>
  <c r="BSD5" i="12"/>
  <c r="BSE5" i="12"/>
  <c r="BSF5" i="12"/>
  <c r="BSG5" i="12"/>
  <c r="BSH5" i="12"/>
  <c r="BSI5" i="12"/>
  <c r="BSJ5" i="12"/>
  <c r="BSK5" i="12"/>
  <c r="BSL5" i="12"/>
  <c r="BSM5" i="12"/>
  <c r="BSN5" i="12"/>
  <c r="BSO5" i="12"/>
  <c r="BSP5" i="12"/>
  <c r="BSQ5" i="12"/>
  <c r="BSR5" i="12"/>
  <c r="BSS5" i="12"/>
  <c r="BST5" i="12"/>
  <c r="BSU5" i="12"/>
  <c r="BSV5" i="12"/>
  <c r="BSW5" i="12"/>
  <c r="BSX5" i="12"/>
  <c r="BSY5" i="12"/>
  <c r="BSZ5" i="12"/>
  <c r="BTA5" i="12"/>
  <c r="BTB5" i="12"/>
  <c r="BTC5" i="12"/>
  <c r="BTD5" i="12"/>
  <c r="BTE5" i="12"/>
  <c r="BTF5" i="12"/>
  <c r="BTG5" i="12"/>
  <c r="BTH5" i="12"/>
  <c r="BTI5" i="12"/>
  <c r="BTJ5" i="12"/>
  <c r="BTK5" i="12"/>
  <c r="BTL5" i="12"/>
  <c r="BTM5" i="12"/>
  <c r="BTN5" i="12"/>
  <c r="BTO5" i="12"/>
  <c r="BTP5" i="12"/>
  <c r="BTQ5" i="12"/>
  <c r="BTR5" i="12"/>
  <c r="BTS5" i="12"/>
  <c r="BTT5" i="12"/>
  <c r="BTU5" i="12"/>
  <c r="BTV5" i="12"/>
  <c r="BTW5" i="12"/>
  <c r="BTX5" i="12"/>
  <c r="BTY5" i="12"/>
  <c r="BTZ5" i="12"/>
  <c r="BUA5" i="12"/>
  <c r="BUB5" i="12"/>
  <c r="BUC5" i="12"/>
  <c r="BUD5" i="12"/>
  <c r="BUE5" i="12"/>
  <c r="BUF5" i="12"/>
  <c r="BUG5" i="12"/>
  <c r="BUH5" i="12"/>
  <c r="BUI5" i="12"/>
  <c r="BUJ5" i="12"/>
  <c r="BUK5" i="12"/>
  <c r="BUL5" i="12"/>
  <c r="BUM5" i="12"/>
  <c r="BUN5" i="12"/>
  <c r="BUO5" i="12"/>
  <c r="BUP5" i="12"/>
  <c r="BUQ5" i="12"/>
  <c r="BUR5" i="12"/>
  <c r="BUS5" i="12"/>
  <c r="BUT5" i="12"/>
  <c r="BUU5" i="12"/>
  <c r="BUV5" i="12"/>
  <c r="BUW5" i="12"/>
  <c r="BUX5" i="12"/>
  <c r="BUY5" i="12"/>
  <c r="BUZ5" i="12"/>
  <c r="BVA5" i="12"/>
  <c r="BVB5" i="12"/>
  <c r="BVC5" i="12"/>
  <c r="BVD5" i="12"/>
  <c r="BVE5" i="12"/>
  <c r="BVF5" i="12"/>
  <c r="BVG5" i="12"/>
  <c r="BVH5" i="12"/>
  <c r="BVI5" i="12"/>
  <c r="BVJ5" i="12"/>
  <c r="BVK5" i="12"/>
  <c r="BVL5" i="12"/>
  <c r="BVM5" i="12"/>
  <c r="BVN5" i="12"/>
  <c r="BVO5" i="12"/>
  <c r="BVP5" i="12"/>
  <c r="BVQ5" i="12"/>
  <c r="BVR5" i="12"/>
  <c r="BVS5" i="12"/>
  <c r="BVT5" i="12"/>
  <c r="BVU5" i="12"/>
  <c r="BVV5" i="12"/>
  <c r="BVW5" i="12"/>
  <c r="BVX5" i="12"/>
  <c r="BVY5" i="12"/>
  <c r="BVZ5" i="12"/>
  <c r="BWA5" i="12"/>
  <c r="BWB5" i="12"/>
  <c r="BWC5" i="12"/>
  <c r="BWD5" i="12"/>
  <c r="BWE5" i="12"/>
  <c r="BWF5" i="12"/>
  <c r="BWG5" i="12"/>
  <c r="BWH5" i="12"/>
  <c r="BWI5" i="12"/>
  <c r="BWJ5" i="12"/>
  <c r="BWK5" i="12"/>
  <c r="BWL5" i="12"/>
  <c r="BWM5" i="12"/>
  <c r="BWN5" i="12"/>
  <c r="BWO5" i="12"/>
  <c r="BWP5" i="12"/>
  <c r="BWQ5" i="12"/>
  <c r="BWR5" i="12"/>
  <c r="BWS5" i="12"/>
  <c r="BWT5" i="12"/>
  <c r="BWU5" i="12"/>
  <c r="BWV5" i="12"/>
  <c r="BWW5" i="12"/>
  <c r="BWX5" i="12"/>
  <c r="BWY5" i="12"/>
  <c r="BWZ5" i="12"/>
  <c r="BXA5" i="12"/>
  <c r="BXB5" i="12"/>
  <c r="BXC5" i="12"/>
  <c r="BXD5" i="12"/>
  <c r="BXE5" i="12"/>
  <c r="BXF5" i="12"/>
  <c r="BXG5" i="12"/>
  <c r="BXH5" i="12"/>
  <c r="BXI5" i="12"/>
  <c r="BXJ5" i="12"/>
  <c r="BXK5" i="12"/>
  <c r="BXL5" i="12"/>
  <c r="BXM5" i="12"/>
  <c r="BXN5" i="12"/>
  <c r="BXO5" i="12"/>
  <c r="BXP5" i="12"/>
  <c r="BXQ5" i="12"/>
  <c r="BXR5" i="12"/>
  <c r="BXS5" i="12"/>
  <c r="BXT5" i="12"/>
  <c r="BXU5" i="12"/>
  <c r="BXV5" i="12"/>
  <c r="BXW5" i="12"/>
  <c r="BXX5" i="12"/>
  <c r="BXY5" i="12"/>
  <c r="BXZ5" i="12"/>
  <c r="BYA5" i="12"/>
  <c r="BYB5" i="12"/>
  <c r="BYC5" i="12"/>
  <c r="BYD5" i="12"/>
  <c r="BYE5" i="12"/>
  <c r="BYF5" i="12"/>
  <c r="BYG5" i="12"/>
  <c r="BYH5" i="12"/>
  <c r="BYI5" i="12"/>
  <c r="BYJ5" i="12"/>
  <c r="BYK5" i="12"/>
  <c r="BYL5" i="12"/>
  <c r="BYM5" i="12"/>
  <c r="BYN5" i="12"/>
  <c r="BYO5" i="12"/>
  <c r="BYP5" i="12"/>
  <c r="BYQ5" i="12"/>
  <c r="BYR5" i="12"/>
  <c r="BYS5" i="12"/>
  <c r="BYT5" i="12"/>
  <c r="BYU5" i="12"/>
  <c r="BYV5" i="12"/>
  <c r="BYW5" i="12"/>
  <c r="BYX5" i="12"/>
  <c r="BYY5" i="12"/>
  <c r="BYZ5" i="12"/>
  <c r="BZA5" i="12"/>
  <c r="BZB5" i="12"/>
  <c r="BZC5" i="12"/>
  <c r="BZD5" i="12"/>
  <c r="BZE5" i="12"/>
  <c r="BZF5" i="12"/>
  <c r="BZG5" i="12"/>
  <c r="BZH5" i="12"/>
  <c r="BZI5" i="12"/>
  <c r="BZJ5" i="12"/>
  <c r="BZK5" i="12"/>
  <c r="BZL5" i="12"/>
  <c r="BZM5" i="12"/>
  <c r="BZN5" i="12"/>
  <c r="BZO5" i="12"/>
  <c r="BZP5" i="12"/>
  <c r="BZQ5" i="12"/>
  <c r="BZR5" i="12"/>
  <c r="BZS5" i="12"/>
  <c r="BZT5" i="12"/>
  <c r="BZU5" i="12"/>
  <c r="BZV5" i="12"/>
  <c r="BZW5" i="12"/>
  <c r="BZX5" i="12"/>
  <c r="BZY5" i="12"/>
  <c r="BZZ5" i="12"/>
  <c r="CAA5" i="12"/>
  <c r="CAB5" i="12"/>
  <c r="CAC5" i="12"/>
  <c r="CAD5" i="12"/>
  <c r="CAE5" i="12"/>
  <c r="CAF5" i="12"/>
  <c r="CAG5" i="12"/>
  <c r="CAH5" i="12"/>
  <c r="CAI5" i="12"/>
  <c r="CAJ5" i="12"/>
  <c r="CAK5" i="12"/>
  <c r="CAL5" i="12"/>
  <c r="CAM5" i="12"/>
  <c r="CAN5" i="12"/>
  <c r="CAO5" i="12"/>
  <c r="CAP5" i="12"/>
  <c r="CAQ5" i="12"/>
  <c r="CAR5" i="12"/>
  <c r="CAS5" i="12"/>
  <c r="CAT5" i="12"/>
  <c r="CAU5" i="12"/>
  <c r="CAV5" i="12"/>
  <c r="CAW5" i="12"/>
  <c r="CAX5" i="12"/>
  <c r="CAY5" i="12"/>
  <c r="CAZ5" i="12"/>
  <c r="CBA5" i="12"/>
  <c r="CBB5" i="12"/>
  <c r="CBC5" i="12"/>
  <c r="CBD5" i="12"/>
  <c r="CBE5" i="12"/>
  <c r="CBF5" i="12"/>
  <c r="CBG5" i="12"/>
  <c r="CBH5" i="12"/>
  <c r="CBI5" i="12"/>
  <c r="CBJ5" i="12"/>
  <c r="CBK5" i="12"/>
  <c r="CBL5" i="12"/>
  <c r="CBM5" i="12"/>
  <c r="CBN5" i="12"/>
  <c r="CBO5" i="12"/>
  <c r="CBP5" i="12"/>
  <c r="CBQ5" i="12"/>
  <c r="CBR5" i="12"/>
  <c r="CBS5" i="12"/>
  <c r="CBT5" i="12"/>
  <c r="CBU5" i="12"/>
  <c r="CBV5" i="12"/>
  <c r="CBW5" i="12"/>
  <c r="CBX5" i="12"/>
  <c r="CBY5" i="12"/>
  <c r="CBZ5" i="12"/>
  <c r="CCA5" i="12"/>
  <c r="CCB5" i="12"/>
  <c r="CCC5" i="12"/>
  <c r="CCD5" i="12"/>
  <c r="CCE5" i="12"/>
  <c r="CCF5" i="12"/>
  <c r="CCG5" i="12"/>
  <c r="CCH5" i="12"/>
  <c r="CCI5" i="12"/>
  <c r="CCJ5" i="12"/>
  <c r="CCK5" i="12"/>
  <c r="CCL5" i="12"/>
  <c r="CCM5" i="12"/>
  <c r="CCN5" i="12"/>
  <c r="CCO5" i="12"/>
  <c r="CCP5" i="12"/>
  <c r="CCQ5" i="12"/>
  <c r="CCR5" i="12"/>
  <c r="CCS5" i="12"/>
  <c r="CCT5" i="12"/>
  <c r="CCU5" i="12"/>
  <c r="CCV5" i="12"/>
  <c r="CCW5" i="12"/>
  <c r="CCX5" i="12"/>
  <c r="CCY5" i="12"/>
  <c r="CCZ5" i="12"/>
  <c r="CDA5" i="12"/>
  <c r="CDB5" i="12"/>
  <c r="CDC5" i="12"/>
  <c r="CDD5" i="12"/>
  <c r="CDE5" i="12"/>
  <c r="CDF5" i="12"/>
  <c r="CDG5" i="12"/>
  <c r="CDH5" i="12"/>
  <c r="CDI5" i="12"/>
  <c r="CDJ5" i="12"/>
  <c r="CDK5" i="12"/>
  <c r="CDL5" i="12"/>
  <c r="CDM5" i="12"/>
  <c r="CDN5" i="12"/>
  <c r="CDO5" i="12"/>
  <c r="CDP5" i="12"/>
  <c r="CDQ5" i="12"/>
  <c r="CDR5" i="12"/>
  <c r="CDS5" i="12"/>
  <c r="CDT5" i="12"/>
  <c r="CDU5" i="12"/>
  <c r="CDV5" i="12"/>
  <c r="CDW5" i="12"/>
  <c r="CDX5" i="12"/>
  <c r="CDY5" i="12"/>
  <c r="CDZ5" i="12"/>
  <c r="CEA5" i="12"/>
  <c r="CEB5" i="12"/>
  <c r="CEC5" i="12"/>
  <c r="CED5" i="12"/>
  <c r="CEE5" i="12"/>
  <c r="CEF5" i="12"/>
  <c r="CEG5" i="12"/>
  <c r="CEH5" i="12"/>
  <c r="CEI5" i="12"/>
  <c r="CEJ5" i="12"/>
  <c r="CEK5" i="12"/>
  <c r="CEL5" i="12"/>
  <c r="CEM5" i="12"/>
  <c r="CEN5" i="12"/>
  <c r="CEO5" i="12"/>
  <c r="CEP5" i="12"/>
  <c r="CEQ5" i="12"/>
  <c r="CER5" i="12"/>
  <c r="CES5" i="12"/>
  <c r="CET5" i="12"/>
  <c r="CEU5" i="12"/>
  <c r="CEV5" i="12"/>
  <c r="CEW5" i="12"/>
  <c r="CEX5" i="12"/>
  <c r="CEY5" i="12"/>
  <c r="CEZ5" i="12"/>
  <c r="CFA5" i="12"/>
  <c r="CFB5" i="12"/>
  <c r="CFC5" i="12"/>
  <c r="CFD5" i="12"/>
  <c r="CFE5" i="12"/>
  <c r="CFF5" i="12"/>
  <c r="CFG5" i="12"/>
  <c r="CFH5" i="12"/>
  <c r="CFI5" i="12"/>
  <c r="CFJ5" i="12"/>
  <c r="CFK5" i="12"/>
  <c r="CFL5" i="12"/>
  <c r="CFM5" i="12"/>
  <c r="CFN5" i="12"/>
  <c r="CFO5" i="12"/>
  <c r="CFP5" i="12"/>
  <c r="CFQ5" i="12"/>
  <c r="CFR5" i="12"/>
  <c r="CFS5" i="12"/>
  <c r="CFT5" i="12"/>
  <c r="CFU5" i="12"/>
  <c r="CFV5" i="12"/>
  <c r="CFW5" i="12"/>
  <c r="CFX5" i="12"/>
  <c r="CFY5" i="12"/>
  <c r="CFZ5" i="12"/>
  <c r="CGA5" i="12"/>
  <c r="CGB5" i="12"/>
  <c r="CGC5" i="12"/>
  <c r="CGD5" i="12"/>
  <c r="CGE5" i="12"/>
  <c r="CGF5" i="12"/>
  <c r="CGG5" i="12"/>
  <c r="CGH5" i="12"/>
  <c r="CGI5" i="12"/>
  <c r="CGJ5" i="12"/>
  <c r="CGK5" i="12"/>
  <c r="CGL5" i="12"/>
  <c r="CGM5" i="12"/>
  <c r="CGN5" i="12"/>
  <c r="CGO5" i="12"/>
  <c r="CGP5" i="12"/>
  <c r="CGQ5" i="12"/>
  <c r="CGR5" i="12"/>
  <c r="CGS5" i="12"/>
  <c r="CGT5" i="12"/>
  <c r="CGU5" i="12"/>
  <c r="CGV5" i="12"/>
  <c r="CGW5" i="12"/>
  <c r="CGX5" i="12"/>
  <c r="CGY5" i="12"/>
  <c r="CGZ5" i="12"/>
  <c r="CHA5" i="12"/>
  <c r="CHB5" i="12"/>
  <c r="CHC5" i="12"/>
  <c r="CHD5" i="12"/>
  <c r="CHE5" i="12"/>
  <c r="CHF5" i="12"/>
  <c r="CHG5" i="12"/>
  <c r="CHH5" i="12"/>
  <c r="CHI5" i="12"/>
  <c r="CHJ5" i="12"/>
  <c r="CHK5" i="12"/>
  <c r="CHL5" i="12"/>
  <c r="CHM5" i="12"/>
  <c r="CHN5" i="12"/>
  <c r="CHO5" i="12"/>
  <c r="CHP5" i="12"/>
  <c r="CHQ5" i="12"/>
  <c r="CHR5" i="12"/>
  <c r="CHS5" i="12"/>
  <c r="CHT5" i="12"/>
  <c r="CHU5" i="12"/>
  <c r="CHV5" i="12"/>
  <c r="CHW5" i="12"/>
  <c r="CHX5" i="12"/>
  <c r="CHY5" i="12"/>
  <c r="CHZ5" i="12"/>
  <c r="CIA5" i="12"/>
  <c r="CIB5" i="12"/>
  <c r="CIC5" i="12"/>
  <c r="CID5" i="12"/>
  <c r="CIE5" i="12"/>
  <c r="CIF5" i="12"/>
  <c r="CIG5" i="12"/>
  <c r="CIH5" i="12"/>
  <c r="CII5" i="12"/>
  <c r="CIJ5" i="12"/>
  <c r="CIK5" i="12"/>
  <c r="CIL5" i="12"/>
  <c r="CIM5" i="12"/>
  <c r="CIN5" i="12"/>
  <c r="CIO5" i="12"/>
  <c r="CIP5" i="12"/>
  <c r="CIQ5" i="12"/>
  <c r="CIR5" i="12"/>
  <c r="CIS5" i="12"/>
  <c r="CIT5" i="12"/>
  <c r="CIU5" i="12"/>
  <c r="CIV5" i="12"/>
  <c r="CIW5" i="12"/>
  <c r="CIX5" i="12"/>
  <c r="CIY5" i="12"/>
  <c r="CIZ5" i="12"/>
  <c r="CJA5" i="12"/>
  <c r="CJB5" i="12"/>
  <c r="CJC5" i="12"/>
  <c r="CJD5" i="12"/>
  <c r="CJE5" i="12"/>
  <c r="CJF5" i="12"/>
  <c r="CJG5" i="12"/>
  <c r="CJH5" i="12"/>
  <c r="CJI5" i="12"/>
  <c r="CJJ5" i="12"/>
  <c r="CJK5" i="12"/>
  <c r="CJL5" i="12"/>
  <c r="CJM5" i="12"/>
  <c r="CJN5" i="12"/>
  <c r="CJO5" i="12"/>
  <c r="CJP5" i="12"/>
  <c r="CJQ5" i="12"/>
  <c r="CJR5" i="12"/>
  <c r="CJS5" i="12"/>
  <c r="CJT5" i="12"/>
  <c r="CJU5" i="12"/>
  <c r="CJV5" i="12"/>
  <c r="CJW5" i="12"/>
  <c r="CJX5" i="12"/>
  <c r="CJY5" i="12"/>
  <c r="CJZ5" i="12"/>
  <c r="CKA5" i="12"/>
  <c r="CKB5" i="12"/>
  <c r="CKC5" i="12"/>
  <c r="CKD5" i="12"/>
  <c r="CKE5" i="12"/>
  <c r="CKF5" i="12"/>
  <c r="CKG5" i="12"/>
  <c r="CKH5" i="12"/>
  <c r="CKI5" i="12"/>
  <c r="CKJ5" i="12"/>
  <c r="CKK5" i="12"/>
  <c r="CKL5" i="12"/>
  <c r="CKM5" i="12"/>
  <c r="CKN5" i="12"/>
  <c r="CKO5" i="12"/>
  <c r="CKP5" i="12"/>
  <c r="CKQ5" i="12"/>
  <c r="CKR5" i="12"/>
  <c r="CKS5" i="12"/>
  <c r="CKT5" i="12"/>
  <c r="CKU5" i="12"/>
  <c r="CKV5" i="12"/>
  <c r="CKW5" i="12"/>
  <c r="CKX5" i="12"/>
  <c r="CKY5" i="12"/>
  <c r="CKZ5" i="12"/>
  <c r="CLA5" i="12"/>
  <c r="CLB5" i="12"/>
  <c r="CLC5" i="12"/>
  <c r="CLD5" i="12"/>
  <c r="CLE5" i="12"/>
  <c r="CLF5" i="12"/>
  <c r="CLG5" i="12"/>
  <c r="CLH5" i="12"/>
  <c r="CLI5" i="12"/>
  <c r="CLJ5" i="12"/>
  <c r="CLK5" i="12"/>
  <c r="CLL5" i="12"/>
  <c r="CLM5" i="12"/>
  <c r="CLN5" i="12"/>
  <c r="CLO5" i="12"/>
  <c r="CLP5" i="12"/>
  <c r="CLQ5" i="12"/>
  <c r="CLR5" i="12"/>
  <c r="CLS5" i="12"/>
  <c r="CLT5" i="12"/>
  <c r="CLU5" i="12"/>
  <c r="CLV5" i="12"/>
  <c r="CLW5" i="12"/>
  <c r="CLX5" i="12"/>
  <c r="CLY5" i="12"/>
  <c r="CLZ5" i="12"/>
  <c r="CMA5" i="12"/>
  <c r="CMB5" i="12"/>
  <c r="CMC5" i="12"/>
  <c r="CMD5" i="12"/>
  <c r="CME5" i="12"/>
  <c r="CMF5" i="12"/>
  <c r="CMG5" i="12"/>
  <c r="CMH5" i="12"/>
  <c r="CMI5" i="12"/>
  <c r="CMJ5" i="12"/>
  <c r="CMK5" i="12"/>
  <c r="CML5" i="12"/>
  <c r="CMM5" i="12"/>
  <c r="CMN5" i="12"/>
  <c r="CMO5" i="12"/>
  <c r="CMP5" i="12"/>
  <c r="CMQ5" i="12"/>
  <c r="CMR5" i="12"/>
  <c r="CMS5" i="12"/>
  <c r="CMT5" i="12"/>
  <c r="CMU5" i="12"/>
  <c r="CMV5" i="12"/>
  <c r="CMW5" i="12"/>
  <c r="CMX5" i="12"/>
  <c r="CMY5" i="12"/>
  <c r="CMZ5" i="12"/>
  <c r="CNA5" i="12"/>
  <c r="CNB5" i="12"/>
  <c r="CNC5" i="12"/>
  <c r="CND5" i="12"/>
  <c r="CNE5" i="12"/>
  <c r="CNF5" i="12"/>
  <c r="CNG5" i="12"/>
  <c r="CNH5" i="12"/>
  <c r="CNI5" i="12"/>
  <c r="CNJ5" i="12"/>
  <c r="CNK5" i="12"/>
  <c r="CNL5" i="12"/>
  <c r="CNM5" i="12"/>
  <c r="CNN5" i="12"/>
  <c r="CNO5" i="12"/>
  <c r="CNP5" i="12"/>
  <c r="CNQ5" i="12"/>
  <c r="CNR5" i="12"/>
  <c r="CNS5" i="12"/>
  <c r="CNT5" i="12"/>
  <c r="CNU5" i="12"/>
  <c r="CNV5" i="12"/>
  <c r="CNW5" i="12"/>
  <c r="CNX5" i="12"/>
  <c r="CNY5" i="12"/>
  <c r="CNZ5" i="12"/>
  <c r="COA5" i="12"/>
  <c r="COB5" i="12"/>
  <c r="COC5" i="12"/>
  <c r="COD5" i="12"/>
  <c r="COE5" i="12"/>
  <c r="COF5" i="12"/>
  <c r="COG5" i="12"/>
  <c r="COH5" i="12"/>
  <c r="COI5" i="12"/>
  <c r="COJ5" i="12"/>
  <c r="COK5" i="12"/>
  <c r="COL5" i="12"/>
  <c r="COM5" i="12"/>
  <c r="CON5" i="12"/>
  <c r="COO5" i="12"/>
  <c r="COP5" i="12"/>
  <c r="COQ5" i="12"/>
  <c r="COR5" i="12"/>
  <c r="COS5" i="12"/>
  <c r="COT5" i="12"/>
  <c r="COU5" i="12"/>
  <c r="COV5" i="12"/>
  <c r="COW5" i="12"/>
  <c r="COX5" i="12"/>
  <c r="COY5" i="12"/>
  <c r="COZ5" i="12"/>
  <c r="CPA5" i="12"/>
  <c r="CPB5" i="12"/>
  <c r="CPC5" i="12"/>
  <c r="CPD5" i="12"/>
  <c r="CPE5" i="12"/>
  <c r="CPF5" i="12"/>
  <c r="CPG5" i="12"/>
  <c r="CPH5" i="12"/>
  <c r="CPI5" i="12"/>
  <c r="CPJ5" i="12"/>
  <c r="MF6" i="12"/>
  <c r="MG6" i="12"/>
  <c r="MH6" i="12" s="1"/>
  <c r="MI6" i="12" s="1"/>
  <c r="MJ6" i="12"/>
  <c r="MK6" i="12"/>
  <c r="ML6" i="12" s="1"/>
  <c r="MM6" i="12" s="1"/>
  <c r="MN6" i="12"/>
  <c r="MO6" i="12" s="1"/>
  <c r="MP6" i="12" s="1"/>
  <c r="MQ6" i="12"/>
  <c r="MR6" i="12"/>
  <c r="MS6" i="12" s="1"/>
  <c r="MT6" i="12" s="1"/>
  <c r="MU6" i="12"/>
  <c r="MV6" i="12"/>
  <c r="MY6" i="12"/>
  <c r="MZ6" i="12" s="1"/>
  <c r="NA6" i="12" s="1"/>
  <c r="NB6" i="12"/>
  <c r="NC6" i="12"/>
  <c r="NF6" i="12"/>
  <c r="NG6" i="12"/>
  <c r="NJ6" i="12"/>
  <c r="NM6" i="12"/>
  <c r="NN6" i="12"/>
  <c r="NQ6" i="12"/>
  <c r="NR6" i="12"/>
  <c r="NS6" i="12" s="1"/>
  <c r="NT6" i="12" s="1"/>
  <c r="NU6" i="12"/>
  <c r="NV6" i="12" s="1"/>
  <c r="NW6" i="12" s="1"/>
  <c r="NX6" i="12"/>
  <c r="NY6" i="12"/>
  <c r="OB6" i="12"/>
  <c r="OC6" i="12"/>
  <c r="OD6" i="12" s="1"/>
  <c r="OE6" i="12" s="1"/>
  <c r="OF6" i="12"/>
  <c r="OG6" i="12" s="1"/>
  <c r="OH6" i="12" s="1"/>
  <c r="OI6" i="12"/>
  <c r="OJ6" i="12"/>
  <c r="OK6" i="12" s="1"/>
  <c r="OL6" i="12" s="1"/>
  <c r="OM6" i="12"/>
  <c r="ON6" i="12"/>
  <c r="OQ6" i="12"/>
  <c r="OR6" i="12" s="1"/>
  <c r="OS6" i="12" s="1"/>
  <c r="OT6" i="12"/>
  <c r="OU6" i="12"/>
  <c r="OX6" i="12"/>
  <c r="OY6" i="12"/>
  <c r="PB6" i="12"/>
  <c r="PE6" i="12"/>
  <c r="PF6" i="12"/>
  <c r="PI6" i="12"/>
  <c r="PJ6" i="12"/>
  <c r="PM6" i="12"/>
  <c r="PP6" i="12"/>
  <c r="PQ6" i="12"/>
  <c r="PR6" i="12" s="1"/>
  <c r="PS6" i="12" s="1"/>
  <c r="PT6" i="12"/>
  <c r="PU6" i="12"/>
  <c r="PV6" i="12" s="1"/>
  <c r="PW6" i="12" s="1"/>
  <c r="PX6" i="12"/>
  <c r="PY6" i="12" s="1"/>
  <c r="PZ6" i="12" s="1"/>
  <c r="QA6" i="12"/>
  <c r="QB6" i="12"/>
  <c r="QC6" i="12" s="1"/>
  <c r="QD6" i="12" s="1"/>
  <c r="QE6" i="12"/>
  <c r="QF6" i="12"/>
  <c r="QI6" i="12"/>
  <c r="QJ6" i="12" s="1"/>
  <c r="QK6" i="12" s="1"/>
  <c r="QL6" i="12"/>
  <c r="QM6" i="12"/>
  <c r="QP6" i="12"/>
  <c r="QQ6" i="12"/>
  <c r="QT6" i="12"/>
  <c r="QW6" i="12"/>
  <c r="QX6" i="12"/>
  <c r="RA6" i="12"/>
  <c r="RB6" i="12"/>
  <c r="RC6" i="12" s="1"/>
  <c r="RD6" i="12" s="1"/>
  <c r="RE6" i="12"/>
  <c r="RH6" i="12"/>
  <c r="RI6" i="12"/>
  <c r="RL6" i="12"/>
  <c r="RM6" i="12"/>
  <c r="RN6" i="12" s="1"/>
  <c r="RO6" i="12" s="1"/>
  <c r="RP6" i="12"/>
  <c r="RQ6" i="12" s="1"/>
  <c r="RR6" i="12" s="1"/>
  <c r="RS6" i="12"/>
  <c r="RT6" i="12"/>
  <c r="RU6" i="12" s="1"/>
  <c r="RV6" i="12" s="1"/>
  <c r="RW6" i="12"/>
  <c r="RX6" i="12"/>
  <c r="RY6" i="12" s="1"/>
  <c r="RZ6" i="12" s="1"/>
  <c r="SA6" i="12"/>
  <c r="SB6" i="12" s="1"/>
  <c r="SC6" i="12" s="1"/>
  <c r="SD6" i="12"/>
  <c r="SE6" i="12"/>
  <c r="SF6" i="12" s="1"/>
  <c r="SG6" i="12" s="1"/>
  <c r="SH6" i="12"/>
  <c r="SI6" i="12"/>
  <c r="SL6" i="12"/>
  <c r="SO6" i="12"/>
  <c r="SP6" i="12"/>
  <c r="SS6" i="12"/>
  <c r="ST6" i="12"/>
  <c r="SW6" i="12"/>
  <c r="SZ6" i="12"/>
  <c r="TA6" i="12"/>
  <c r="TB6" i="12" s="1"/>
  <c r="TC6" i="12" s="1"/>
  <c r="TD6" i="12"/>
  <c r="TE6" i="12"/>
  <c r="TF6" i="12" s="1"/>
  <c r="TG6" i="12" s="1"/>
  <c r="TH6" i="12"/>
  <c r="TI6" i="12" s="1"/>
  <c r="TJ6" i="12" s="1"/>
  <c r="TK6" i="12"/>
  <c r="TL6" i="12"/>
  <c r="TM6" i="12" s="1"/>
  <c r="TN6" i="12" s="1"/>
  <c r="TO6" i="12"/>
  <c r="TP6" i="12"/>
  <c r="TQ6" i="12" s="1"/>
  <c r="TR6" i="12" s="1"/>
  <c r="TS6" i="12"/>
  <c r="TT6" i="12" s="1"/>
  <c r="TU6" i="12" s="1"/>
  <c r="TV6" i="12"/>
  <c r="TW6" i="12"/>
  <c r="TZ6" i="12"/>
  <c r="UA6" i="12"/>
  <c r="UD6" i="12"/>
  <c r="UG6" i="12"/>
  <c r="UH6" i="12"/>
  <c r="UK6" i="12"/>
  <c r="UL6" i="12"/>
  <c r="UM6" i="12" s="1"/>
  <c r="UN6" i="12" s="1"/>
  <c r="UO6" i="12"/>
  <c r="UP6" i="12"/>
  <c r="UQ6" i="12" s="1"/>
  <c r="UR6" i="12" s="1"/>
  <c r="US6" i="12"/>
  <c r="UT6" i="12" s="1"/>
  <c r="UU6" i="12" s="1"/>
  <c r="UV6" i="12"/>
  <c r="UW6" i="12"/>
  <c r="UZ6" i="12"/>
  <c r="VA6" i="12"/>
  <c r="VB6" i="12" s="1"/>
  <c r="VC6" i="12" s="1"/>
  <c r="VD6" i="12"/>
  <c r="VE6" i="12" s="1"/>
  <c r="VF6" i="12" s="1"/>
  <c r="VG6" i="12"/>
  <c r="VH6" i="12"/>
  <c r="VI6" i="12"/>
  <c r="VJ6" i="12"/>
  <c r="VK6" i="12"/>
  <c r="VL6" i="12"/>
  <c r="VM6" i="12"/>
  <c r="VN6" i="12"/>
  <c r="VO6" i="12"/>
  <c r="VP6" i="12"/>
  <c r="VQ6" i="12"/>
  <c r="VR6" i="12"/>
  <c r="VS6" i="12"/>
  <c r="VT6" i="12"/>
  <c r="VU6" i="12"/>
  <c r="VV6" i="12"/>
  <c r="VW6" i="12"/>
  <c r="VX6" i="12"/>
  <c r="VY6" i="12"/>
  <c r="VZ6" i="12"/>
  <c r="WA6" i="12"/>
  <c r="WB6" i="12"/>
  <c r="WC6" i="12"/>
  <c r="WD6" i="12"/>
  <c r="WE6" i="12"/>
  <c r="WF6" i="12"/>
  <c r="WG6" i="12"/>
  <c r="WH6" i="12"/>
  <c r="WI6" i="12"/>
  <c r="WJ6" i="12"/>
  <c r="WK6" i="12"/>
  <c r="WL6" i="12"/>
  <c r="WM6" i="12"/>
  <c r="WN6" i="12"/>
  <c r="WO6" i="12"/>
  <c r="WP6" i="12"/>
  <c r="WQ6" i="12"/>
  <c r="WR6" i="12"/>
  <c r="WS6" i="12"/>
  <c r="WT6" i="12"/>
  <c r="WU6" i="12"/>
  <c r="WV6" i="12"/>
  <c r="WW6" i="12"/>
  <c r="WX6" i="12"/>
  <c r="WY6" i="12"/>
  <c r="WZ6" i="12"/>
  <c r="XA6" i="12"/>
  <c r="XB6" i="12"/>
  <c r="XC6" i="12"/>
  <c r="XD6" i="12"/>
  <c r="XE6" i="12"/>
  <c r="XF6" i="12"/>
  <c r="XG6" i="12"/>
  <c r="XH6" i="12"/>
  <c r="XI6" i="12"/>
  <c r="XJ6" i="12"/>
  <c r="XK6" i="12"/>
  <c r="XL6" i="12"/>
  <c r="XM6" i="12"/>
  <c r="XN6" i="12"/>
  <c r="XO6" i="12"/>
  <c r="XP6" i="12"/>
  <c r="XQ6" i="12"/>
  <c r="XR6" i="12"/>
  <c r="XS6" i="12"/>
  <c r="XT6" i="12"/>
  <c r="XU6" i="12"/>
  <c r="XV6" i="12"/>
  <c r="XW6" i="12"/>
  <c r="XX6" i="12"/>
  <c r="XY6" i="12"/>
  <c r="XZ6" i="12"/>
  <c r="YA6" i="12"/>
  <c r="YB6" i="12"/>
  <c r="YC6" i="12"/>
  <c r="YD6" i="12"/>
  <c r="YE6" i="12"/>
  <c r="YF6" i="12"/>
  <c r="YG6" i="12"/>
  <c r="YH6" i="12"/>
  <c r="YI6" i="12"/>
  <c r="YJ6" i="12"/>
  <c r="YK6" i="12"/>
  <c r="YL6" i="12"/>
  <c r="YM6" i="12"/>
  <c r="YN6" i="12"/>
  <c r="YO6" i="12"/>
  <c r="YP6" i="12"/>
  <c r="YQ6" i="12"/>
  <c r="YR6" i="12"/>
  <c r="YS6" i="12"/>
  <c r="YT6" i="12"/>
  <c r="YU6" i="12"/>
  <c r="YV6" i="12"/>
  <c r="YW6" i="12"/>
  <c r="YX6" i="12"/>
  <c r="YY6" i="12"/>
  <c r="YZ6" i="12"/>
  <c r="ZA6" i="12"/>
  <c r="ZB6" i="12"/>
  <c r="ZC6" i="12"/>
  <c r="ZD6" i="12"/>
  <c r="ZE6" i="12"/>
  <c r="ZF6" i="12"/>
  <c r="ZG6" i="12"/>
  <c r="ZH6" i="12"/>
  <c r="ZI6" i="12"/>
  <c r="ZJ6" i="12"/>
  <c r="ZK6" i="12"/>
  <c r="ZL6" i="12"/>
  <c r="ZM6" i="12"/>
  <c r="ZN6" i="12"/>
  <c r="ZO6" i="12"/>
  <c r="ZP6" i="12"/>
  <c r="ZQ6" i="12"/>
  <c r="ZR6" i="12"/>
  <c r="ZS6" i="12"/>
  <c r="ZT6" i="12"/>
  <c r="ZU6" i="12"/>
  <c r="ZV6" i="12"/>
  <c r="ZW6" i="12"/>
  <c r="ZX6" i="12"/>
  <c r="ZY6" i="12"/>
  <c r="ZZ6" i="12"/>
  <c r="AAA6" i="12"/>
  <c r="AAB6" i="12"/>
  <c r="AAC6" i="12"/>
  <c r="AAD6" i="12"/>
  <c r="AAE6" i="12"/>
  <c r="AAF6" i="12"/>
  <c r="AAG6" i="12"/>
  <c r="AAH6" i="12"/>
  <c r="AAI6" i="12"/>
  <c r="AAJ6" i="12"/>
  <c r="AAK6" i="12"/>
  <c r="AAL6" i="12"/>
  <c r="AAM6" i="12"/>
  <c r="AAN6" i="12"/>
  <c r="AAO6" i="12"/>
  <c r="AAP6" i="12"/>
  <c r="AAQ6" i="12"/>
  <c r="AAR6" i="12"/>
  <c r="AAS6" i="12"/>
  <c r="AAT6" i="12"/>
  <c r="AAU6" i="12"/>
  <c r="AAV6" i="12"/>
  <c r="AAW6" i="12"/>
  <c r="AAX6" i="12"/>
  <c r="AAY6" i="12"/>
  <c r="AAZ6" i="12"/>
  <c r="ABA6" i="12"/>
  <c r="ABB6" i="12"/>
  <c r="ABC6" i="12"/>
  <c r="ABD6" i="12"/>
  <c r="ABE6" i="12"/>
  <c r="ABF6" i="12"/>
  <c r="ABG6" i="12"/>
  <c r="ABH6" i="12"/>
  <c r="ABI6" i="12"/>
  <c r="ABJ6" i="12"/>
  <c r="ABK6" i="12"/>
  <c r="ABL6" i="12"/>
  <c r="ABM6" i="12"/>
  <c r="ABN6" i="12"/>
  <c r="ABO6" i="12"/>
  <c r="ABP6" i="12"/>
  <c r="ABQ6" i="12"/>
  <c r="ABR6" i="12"/>
  <c r="ABS6" i="12"/>
  <c r="ABT6" i="12"/>
  <c r="ABU6" i="12"/>
  <c r="ABV6" i="12"/>
  <c r="ABW6" i="12"/>
  <c r="ABX6" i="12"/>
  <c r="ABY6" i="12"/>
  <c r="ABZ6" i="12"/>
  <c r="ACA6" i="12"/>
  <c r="ACB6" i="12"/>
  <c r="ACC6" i="12"/>
  <c r="ACD6" i="12"/>
  <c r="ACE6" i="12"/>
  <c r="ACF6" i="12"/>
  <c r="ACG6" i="12"/>
  <c r="ACH6" i="12"/>
  <c r="ACI6" i="12"/>
  <c r="ACJ6" i="12"/>
  <c r="ACK6" i="12"/>
  <c r="ACL6" i="12"/>
  <c r="ACM6" i="12"/>
  <c r="ACN6" i="12"/>
  <c r="ACO6" i="12"/>
  <c r="ACP6" i="12"/>
  <c r="ACQ6" i="12"/>
  <c r="ACR6" i="12"/>
  <c r="ACS6" i="12"/>
  <c r="ACT6" i="12"/>
  <c r="ACU6" i="12"/>
  <c r="ACV6" i="12"/>
  <c r="ACW6" i="12"/>
  <c r="ACX6" i="12"/>
  <c r="ACY6" i="12"/>
  <c r="ACZ6" i="12"/>
  <c r="ADA6" i="12"/>
  <c r="ADB6" i="12"/>
  <c r="ADC6" i="12"/>
  <c r="ADD6" i="12"/>
  <c r="ADE6" i="12"/>
  <c r="ADF6" i="12"/>
  <c r="ADG6" i="12"/>
  <c r="ADH6" i="12"/>
  <c r="ADI6" i="12"/>
  <c r="ADJ6" i="12"/>
  <c r="ADK6" i="12"/>
  <c r="ADL6" i="12"/>
  <c r="ADM6" i="12"/>
  <c r="ADN6" i="12"/>
  <c r="ADO6" i="12"/>
  <c r="ADP6" i="12"/>
  <c r="ADQ6" i="12"/>
  <c r="ADR6" i="12"/>
  <c r="ADS6" i="12"/>
  <c r="ADT6" i="12"/>
  <c r="ADU6" i="12"/>
  <c r="ADV6" i="12"/>
  <c r="ADW6" i="12"/>
  <c r="ADX6" i="12"/>
  <c r="ADY6" i="12"/>
  <c r="ADZ6" i="12"/>
  <c r="AEA6" i="12"/>
  <c r="AEB6" i="12"/>
  <c r="AEC6" i="12"/>
  <c r="AED6" i="12"/>
  <c r="AEE6" i="12"/>
  <c r="AEF6" i="12"/>
  <c r="AEG6" i="12"/>
  <c r="AEH6" i="12"/>
  <c r="AEI6" i="12"/>
  <c r="AEJ6" i="12"/>
  <c r="AEK6" i="12"/>
  <c r="AEL6" i="12"/>
  <c r="AEM6" i="12"/>
  <c r="AEN6" i="12"/>
  <c r="AEO6" i="12"/>
  <c r="AEP6" i="12"/>
  <c r="AEQ6" i="12"/>
  <c r="AER6" i="12"/>
  <c r="AES6" i="12"/>
  <c r="AET6" i="12"/>
  <c r="AEU6" i="12"/>
  <c r="AEV6" i="12"/>
  <c r="AEW6" i="12"/>
  <c r="AEX6" i="12"/>
  <c r="AEY6" i="12"/>
  <c r="AEZ6" i="12"/>
  <c r="AFA6" i="12"/>
  <c r="AFB6" i="12"/>
  <c r="AFC6" i="12"/>
  <c r="AFD6" i="12"/>
  <c r="AFE6" i="12"/>
  <c r="AFF6" i="12"/>
  <c r="AFG6" i="12"/>
  <c r="AFH6" i="12"/>
  <c r="AFI6" i="12"/>
  <c r="AFJ6" i="12"/>
  <c r="AFK6" i="12"/>
  <c r="AFL6" i="12"/>
  <c r="AFM6" i="12"/>
  <c r="AFN6" i="12"/>
  <c r="AFO6" i="12"/>
  <c r="AFP6" i="12"/>
  <c r="AFQ6" i="12"/>
  <c r="AFR6" i="12"/>
  <c r="AFS6" i="12"/>
  <c r="AFT6" i="12"/>
  <c r="AFU6" i="12"/>
  <c r="AFV6" i="12"/>
  <c r="AFW6" i="12"/>
  <c r="AFX6" i="12"/>
  <c r="AFY6" i="12"/>
  <c r="AFZ6" i="12"/>
  <c r="AGA6" i="12"/>
  <c r="AGB6" i="12"/>
  <c r="AGC6" i="12"/>
  <c r="AGD6" i="12"/>
  <c r="AGE6" i="12"/>
  <c r="AGF6" i="12"/>
  <c r="AGG6" i="12"/>
  <c r="AGH6" i="12"/>
  <c r="AGI6" i="12"/>
  <c r="AGJ6" i="12"/>
  <c r="AGK6" i="12"/>
  <c r="AGL6" i="12"/>
  <c r="AGM6" i="12"/>
  <c r="AGN6" i="12"/>
  <c r="AGO6" i="12"/>
  <c r="AGP6" i="12"/>
  <c r="AGQ6" i="12"/>
  <c r="AGR6" i="12"/>
  <c r="AGS6" i="12"/>
  <c r="AGT6" i="12"/>
  <c r="AGU6" i="12"/>
  <c r="AGV6" i="12"/>
  <c r="AGW6" i="12"/>
  <c r="AGX6" i="12"/>
  <c r="AGY6" i="12"/>
  <c r="AGZ6" i="12"/>
  <c r="AHA6" i="12"/>
  <c r="AHB6" i="12"/>
  <c r="AHC6" i="12"/>
  <c r="AHD6" i="12"/>
  <c r="AHE6" i="12"/>
  <c r="AHF6" i="12"/>
  <c r="AHG6" i="12"/>
  <c r="AHH6" i="12"/>
  <c r="AHI6" i="12"/>
  <c r="AHJ6" i="12"/>
  <c r="AHK6" i="12"/>
  <c r="AHL6" i="12"/>
  <c r="AHM6" i="12"/>
  <c r="AHN6" i="12"/>
  <c r="AHO6" i="12"/>
  <c r="AHP6" i="12"/>
  <c r="AHQ6" i="12"/>
  <c r="AHR6" i="12"/>
  <c r="AHS6" i="12"/>
  <c r="AHT6" i="12"/>
  <c r="AHU6" i="12"/>
  <c r="AHV6" i="12"/>
  <c r="AHW6" i="12"/>
  <c r="AHX6" i="12"/>
  <c r="AHY6" i="12"/>
  <c r="AHZ6" i="12"/>
  <c r="AIA6" i="12"/>
  <c r="AIB6" i="12"/>
  <c r="AIC6" i="12"/>
  <c r="AID6" i="12"/>
  <c r="AIE6" i="12"/>
  <c r="AIF6" i="12"/>
  <c r="AIG6" i="12"/>
  <c r="AIH6" i="12"/>
  <c r="AII6" i="12"/>
  <c r="AIJ6" i="12"/>
  <c r="AIK6" i="12"/>
  <c r="AIL6" i="12"/>
  <c r="AIM6" i="12"/>
  <c r="AIN6" i="12"/>
  <c r="AIO6" i="12"/>
  <c r="AIP6" i="12"/>
  <c r="AIQ6" i="12"/>
  <c r="AIR6" i="12"/>
  <c r="AIS6" i="12"/>
  <c r="AIT6" i="12"/>
  <c r="AIU6" i="12"/>
  <c r="AIV6" i="12"/>
  <c r="AIW6" i="12"/>
  <c r="AIX6" i="12"/>
  <c r="AIY6" i="12"/>
  <c r="AIZ6" i="12"/>
  <c r="AJA6" i="12"/>
  <c r="AJB6" i="12"/>
  <c r="AJC6" i="12"/>
  <c r="AJD6" i="12"/>
  <c r="AJE6" i="12"/>
  <c r="AJF6" i="12"/>
  <c r="AJG6" i="12"/>
  <c r="AJH6" i="12"/>
  <c r="AJI6" i="12"/>
  <c r="AJJ6" i="12"/>
  <c r="AJK6" i="12"/>
  <c r="AJL6" i="12"/>
  <c r="AJM6" i="12"/>
  <c r="AJN6" i="12"/>
  <c r="AJO6" i="12"/>
  <c r="AJP6" i="12"/>
  <c r="AJQ6" i="12"/>
  <c r="AJR6" i="12"/>
  <c r="AJS6" i="12"/>
  <c r="AJT6" i="12"/>
  <c r="AJU6" i="12"/>
  <c r="AJV6" i="12"/>
  <c r="AJW6" i="12"/>
  <c r="AJX6" i="12"/>
  <c r="AJY6" i="12"/>
  <c r="AJZ6" i="12"/>
  <c r="AKA6" i="12"/>
  <c r="AKB6" i="12"/>
  <c r="AKC6" i="12"/>
  <c r="AKD6" i="12"/>
  <c r="AKE6" i="12"/>
  <c r="AKF6" i="12"/>
  <c r="AKG6" i="12"/>
  <c r="AKH6" i="12"/>
  <c r="AKI6" i="12"/>
  <c r="AKJ6" i="12"/>
  <c r="AKK6" i="12"/>
  <c r="AKL6" i="12"/>
  <c r="AKM6" i="12"/>
  <c r="AKN6" i="12"/>
  <c r="AKO6" i="12"/>
  <c r="AKP6" i="12"/>
  <c r="AKQ6" i="12"/>
  <c r="AKR6" i="12"/>
  <c r="AKS6" i="12"/>
  <c r="AKT6" i="12"/>
  <c r="AKU6" i="12"/>
  <c r="AKV6" i="12"/>
  <c r="AKW6" i="12"/>
  <c r="AKX6" i="12"/>
  <c r="AKY6" i="12"/>
  <c r="AKZ6" i="12"/>
  <c r="ALA6" i="12"/>
  <c r="ALB6" i="12"/>
  <c r="ALC6" i="12"/>
  <c r="ALD6" i="12"/>
  <c r="ALE6" i="12"/>
  <c r="ALF6" i="12"/>
  <c r="ALG6" i="12"/>
  <c r="ALH6" i="12"/>
  <c r="ALI6" i="12"/>
  <c r="ALJ6" i="12"/>
  <c r="ALK6" i="12"/>
  <c r="ALL6" i="12"/>
  <c r="ALM6" i="12"/>
  <c r="ALN6" i="12"/>
  <c r="ALO6" i="12"/>
  <c r="ALP6" i="12"/>
  <c r="ALQ6" i="12"/>
  <c r="ALR6" i="12"/>
  <c r="ALS6" i="12"/>
  <c r="ALT6" i="12"/>
  <c r="ALU6" i="12"/>
  <c r="ALV6" i="12"/>
  <c r="ALW6" i="12"/>
  <c r="ALX6" i="12"/>
  <c r="ALY6" i="12"/>
  <c r="ALZ6" i="12"/>
  <c r="AMA6" i="12"/>
  <c r="AMB6" i="12"/>
  <c r="AMC6" i="12"/>
  <c r="AMD6" i="12"/>
  <c r="AME6" i="12"/>
  <c r="AMF6" i="12"/>
  <c r="AMG6" i="12"/>
  <c r="AMH6" i="12"/>
  <c r="AMI6" i="12"/>
  <c r="AMJ6" i="12"/>
  <c r="AMK6" i="12"/>
  <c r="AML6" i="12"/>
  <c r="AMM6" i="12"/>
  <c r="AMN6" i="12"/>
  <c r="AMO6" i="12"/>
  <c r="AMP6" i="12"/>
  <c r="AMQ6" i="12"/>
  <c r="AMR6" i="12"/>
  <c r="AMS6" i="12"/>
  <c r="AMT6" i="12"/>
  <c r="AMU6" i="12"/>
  <c r="AMV6" i="12"/>
  <c r="AMW6" i="12"/>
  <c r="AMX6" i="12"/>
  <c r="AMY6" i="12"/>
  <c r="AMZ6" i="12"/>
  <c r="ANA6" i="12"/>
  <c r="ANB6" i="12"/>
  <c r="ANC6" i="12"/>
  <c r="AND6" i="12"/>
  <c r="ANE6" i="12"/>
  <c r="ANF6" i="12"/>
  <c r="ANG6" i="12"/>
  <c r="ANH6" i="12"/>
  <c r="ANI6" i="12"/>
  <c r="ANJ6" i="12"/>
  <c r="ANK6" i="12"/>
  <c r="ANL6" i="12"/>
  <c r="ANM6" i="12"/>
  <c r="ANN6" i="12"/>
  <c r="ANO6" i="12"/>
  <c r="ANP6" i="12"/>
  <c r="ANQ6" i="12"/>
  <c r="ANR6" i="12"/>
  <c r="ANS6" i="12"/>
  <c r="ANT6" i="12"/>
  <c r="ANU6" i="12"/>
  <c r="ANV6" i="12"/>
  <c r="ANW6" i="12"/>
  <c r="ANX6" i="12"/>
  <c r="ANY6" i="12"/>
  <c r="ANZ6" i="12"/>
  <c r="AOA6" i="12"/>
  <c r="AOB6" i="12"/>
  <c r="AOC6" i="12"/>
  <c r="AOD6" i="12"/>
  <c r="AOE6" i="12"/>
  <c r="AOF6" i="12"/>
  <c r="AOG6" i="12"/>
  <c r="AOH6" i="12"/>
  <c r="AOI6" i="12"/>
  <c r="AOJ6" i="12"/>
  <c r="AOK6" i="12"/>
  <c r="AOL6" i="12"/>
  <c r="AOM6" i="12"/>
  <c r="AON6" i="12"/>
  <c r="AOO6" i="12"/>
  <c r="AOP6" i="12"/>
  <c r="AOQ6" i="12"/>
  <c r="AOR6" i="12"/>
  <c r="AOS6" i="12"/>
  <c r="AOT6" i="12"/>
  <c r="AOU6" i="12"/>
  <c r="AOV6" i="12"/>
  <c r="AOW6" i="12"/>
  <c r="AOX6" i="12"/>
  <c r="AOY6" i="12"/>
  <c r="AOZ6" i="12"/>
  <c r="APA6" i="12"/>
  <c r="APB6" i="12"/>
  <c r="APC6" i="12"/>
  <c r="APD6" i="12"/>
  <c r="APE6" i="12"/>
  <c r="APF6" i="12"/>
  <c r="APG6" i="12"/>
  <c r="APH6" i="12"/>
  <c r="API6" i="12"/>
  <c r="APJ6" i="12"/>
  <c r="APK6" i="12"/>
  <c r="APL6" i="12"/>
  <c r="APM6" i="12"/>
  <c r="APN6" i="12"/>
  <c r="APO6" i="12"/>
  <c r="APP6" i="12"/>
  <c r="APQ6" i="12"/>
  <c r="APR6" i="12"/>
  <c r="APS6" i="12"/>
  <c r="APT6" i="12"/>
  <c r="APU6" i="12"/>
  <c r="APV6" i="12"/>
  <c r="APW6" i="12"/>
  <c r="APX6" i="12"/>
  <c r="APY6" i="12"/>
  <c r="APZ6" i="12"/>
  <c r="AQA6" i="12"/>
  <c r="AQB6" i="12"/>
  <c r="AQC6" i="12"/>
  <c r="AQD6" i="12"/>
  <c r="AQE6" i="12"/>
  <c r="AQF6" i="12"/>
  <c r="AQG6" i="12"/>
  <c r="AQH6" i="12"/>
  <c r="AQI6" i="12"/>
  <c r="AQJ6" i="12"/>
  <c r="AQK6" i="12"/>
  <c r="AQL6" i="12"/>
  <c r="AQM6" i="12"/>
  <c r="AQN6" i="12"/>
  <c r="AQO6" i="12"/>
  <c r="AQP6" i="12"/>
  <c r="AQQ6" i="12"/>
  <c r="AQR6" i="12"/>
  <c r="AQS6" i="12"/>
  <c r="AQT6" i="12"/>
  <c r="AQU6" i="12"/>
  <c r="AQV6" i="12"/>
  <c r="AQW6" i="12"/>
  <c r="AQX6" i="12"/>
  <c r="AQY6" i="12"/>
  <c r="AQZ6" i="12"/>
  <c r="ARA6" i="12"/>
  <c r="ARB6" i="12"/>
  <c r="ARC6" i="12"/>
  <c r="ARD6" i="12"/>
  <c r="ARE6" i="12"/>
  <c r="ARF6" i="12"/>
  <c r="ARG6" i="12"/>
  <c r="ARH6" i="12"/>
  <c r="ARI6" i="12"/>
  <c r="ARJ6" i="12"/>
  <c r="ARK6" i="12"/>
  <c r="ARL6" i="12"/>
  <c r="ARM6" i="12"/>
  <c r="ARN6" i="12"/>
  <c r="ARO6" i="12"/>
  <c r="ARP6" i="12"/>
  <c r="ARQ6" i="12"/>
  <c r="ARR6" i="12"/>
  <c r="ARS6" i="12"/>
  <c r="ART6" i="12"/>
  <c r="ARU6" i="12"/>
  <c r="ARV6" i="12"/>
  <c r="ARW6" i="12"/>
  <c r="ARX6" i="12"/>
  <c r="ARY6" i="12"/>
  <c r="ARZ6" i="12"/>
  <c r="ASA6" i="12"/>
  <c r="ASB6" i="12"/>
  <c r="ASC6" i="12"/>
  <c r="ASD6" i="12"/>
  <c r="ASE6" i="12"/>
  <c r="ASF6" i="12"/>
  <c r="ASG6" i="12"/>
  <c r="ASH6" i="12"/>
  <c r="ASI6" i="12"/>
  <c r="ASJ6" i="12"/>
  <c r="ASK6" i="12"/>
  <c r="ASL6" i="12"/>
  <c r="ASM6" i="12"/>
  <c r="ASN6" i="12"/>
  <c r="ASO6" i="12"/>
  <c r="ASP6" i="12"/>
  <c r="ASQ6" i="12"/>
  <c r="ASR6" i="12"/>
  <c r="ASS6" i="12"/>
  <c r="AST6" i="12"/>
  <c r="ASU6" i="12"/>
  <c r="ASV6" i="12"/>
  <c r="ASW6" i="12"/>
  <c r="ASX6" i="12"/>
  <c r="ASY6" i="12"/>
  <c r="ASZ6" i="12"/>
  <c r="ATA6" i="12"/>
  <c r="ATB6" i="12"/>
  <c r="ATC6" i="12"/>
  <c r="ATD6" i="12"/>
  <c r="ATE6" i="12"/>
  <c r="ATF6" i="12"/>
  <c r="ATG6" i="12"/>
  <c r="ATH6" i="12"/>
  <c r="ATI6" i="12"/>
  <c r="ATJ6" i="12"/>
  <c r="ATK6" i="12"/>
  <c r="ATL6" i="12"/>
  <c r="ATM6" i="12"/>
  <c r="ATN6" i="12"/>
  <c r="ATO6" i="12"/>
  <c r="ATP6" i="12"/>
  <c r="ATQ6" i="12"/>
  <c r="ATR6" i="12"/>
  <c r="ATS6" i="12"/>
  <c r="ATT6" i="12"/>
  <c r="ATU6" i="12"/>
  <c r="ATV6" i="12"/>
  <c r="ATW6" i="12"/>
  <c r="ATX6" i="12"/>
  <c r="ATY6" i="12"/>
  <c r="ATZ6" i="12"/>
  <c r="AUA6" i="12"/>
  <c r="AUB6" i="12"/>
  <c r="AUC6" i="12"/>
  <c r="AUD6" i="12"/>
  <c r="AUE6" i="12"/>
  <c r="AUF6" i="12"/>
  <c r="AUG6" i="12"/>
  <c r="AUH6" i="12"/>
  <c r="AUI6" i="12"/>
  <c r="AUJ6" i="12"/>
  <c r="AUK6" i="12"/>
  <c r="AUL6" i="12"/>
  <c r="AUM6" i="12"/>
  <c r="AUN6" i="12"/>
  <c r="AUO6" i="12"/>
  <c r="AUP6" i="12"/>
  <c r="AUQ6" i="12"/>
  <c r="AUR6" i="12"/>
  <c r="AUS6" i="12"/>
  <c r="AUT6" i="12"/>
  <c r="AUU6" i="12"/>
  <c r="AUV6" i="12"/>
  <c r="AUW6" i="12"/>
  <c r="AUX6" i="12"/>
  <c r="AUY6" i="12"/>
  <c r="AUZ6" i="12"/>
  <c r="AVA6" i="12"/>
  <c r="AVB6" i="12"/>
  <c r="AVC6" i="12"/>
  <c r="AVD6" i="12"/>
  <c r="AVE6" i="12"/>
  <c r="AVF6" i="12"/>
  <c r="AVG6" i="12"/>
  <c r="AVH6" i="12"/>
  <c r="AVI6" i="12"/>
  <c r="AVJ6" i="12"/>
  <c r="AVK6" i="12"/>
  <c r="AVL6" i="12"/>
  <c r="AVM6" i="12"/>
  <c r="AVN6" i="12"/>
  <c r="AVO6" i="12"/>
  <c r="AVP6" i="12"/>
  <c r="AVQ6" i="12"/>
  <c r="AVR6" i="12"/>
  <c r="AVS6" i="12"/>
  <c r="AVT6" i="12"/>
  <c r="AVU6" i="12"/>
  <c r="AVV6" i="12"/>
  <c r="AVW6" i="12"/>
  <c r="AVX6" i="12"/>
  <c r="AVY6" i="12"/>
  <c r="AVZ6" i="12"/>
  <c r="AWA6" i="12"/>
  <c r="AWB6" i="12"/>
  <c r="AWC6" i="12"/>
  <c r="AWD6" i="12"/>
  <c r="AWE6" i="12"/>
  <c r="AWF6" i="12"/>
  <c r="AWG6" i="12"/>
  <c r="AWH6" i="12"/>
  <c r="AWI6" i="12"/>
  <c r="AWJ6" i="12"/>
  <c r="AWK6" i="12"/>
  <c r="AWL6" i="12"/>
  <c r="AWM6" i="12"/>
  <c r="AWN6" i="12"/>
  <c r="AWO6" i="12"/>
  <c r="AWP6" i="12"/>
  <c r="AWQ6" i="12"/>
  <c r="AWR6" i="12"/>
  <c r="AWS6" i="12"/>
  <c r="AWT6" i="12"/>
  <c r="AWU6" i="12"/>
  <c r="AWV6" i="12"/>
  <c r="AWW6" i="12"/>
  <c r="AWX6" i="12"/>
  <c r="AWY6" i="12"/>
  <c r="AWZ6" i="12"/>
  <c r="AXA6" i="12"/>
  <c r="AXB6" i="12"/>
  <c r="AXC6" i="12"/>
  <c r="AXD6" i="12"/>
  <c r="AXE6" i="12"/>
  <c r="AXF6" i="12"/>
  <c r="AXG6" i="12"/>
  <c r="AXH6" i="12"/>
  <c r="AXI6" i="12"/>
  <c r="AXJ6" i="12"/>
  <c r="AXK6" i="12"/>
  <c r="AXL6" i="12"/>
  <c r="AXM6" i="12"/>
  <c r="AXN6" i="12"/>
  <c r="AXO6" i="12"/>
  <c r="AXP6" i="12"/>
  <c r="AXQ6" i="12"/>
  <c r="AXR6" i="12"/>
  <c r="AXS6" i="12"/>
  <c r="AXT6" i="12"/>
  <c r="AXU6" i="12"/>
  <c r="AXV6" i="12"/>
  <c r="AXW6" i="12"/>
  <c r="AXX6" i="12"/>
  <c r="AXY6" i="12"/>
  <c r="AXZ6" i="12"/>
  <c r="AYA6" i="12"/>
  <c r="AYB6" i="12"/>
  <c r="AYC6" i="12"/>
  <c r="AYD6" i="12"/>
  <c r="AYE6" i="12"/>
  <c r="AYF6" i="12"/>
  <c r="AYG6" i="12"/>
  <c r="AYH6" i="12"/>
  <c r="AYI6" i="12"/>
  <c r="AYJ6" i="12"/>
  <c r="AYK6" i="12"/>
  <c r="AYL6" i="12"/>
  <c r="AYM6" i="12"/>
  <c r="AYN6" i="12"/>
  <c r="AYO6" i="12"/>
  <c r="AYP6" i="12"/>
  <c r="AYQ6" i="12"/>
  <c r="AYR6" i="12"/>
  <c r="AYS6" i="12"/>
  <c r="AYT6" i="12"/>
  <c r="AYU6" i="12"/>
  <c r="AYV6" i="12"/>
  <c r="AYW6" i="12"/>
  <c r="AYX6" i="12"/>
  <c r="AYY6" i="12"/>
  <c r="AYZ6" i="12"/>
  <c r="AZA6" i="12"/>
  <c r="AZB6" i="12"/>
  <c r="AZC6" i="12"/>
  <c r="AZD6" i="12"/>
  <c r="AZE6" i="12"/>
  <c r="AZF6" i="12"/>
  <c r="AZG6" i="12"/>
  <c r="AZH6" i="12"/>
  <c r="AZI6" i="12"/>
  <c r="AZJ6" i="12"/>
  <c r="AZK6" i="12"/>
  <c r="AZL6" i="12"/>
  <c r="AZM6" i="12"/>
  <c r="AZN6" i="12"/>
  <c r="AZO6" i="12"/>
  <c r="AZP6" i="12"/>
  <c r="AZQ6" i="12"/>
  <c r="AZR6" i="12"/>
  <c r="AZS6" i="12"/>
  <c r="AZT6" i="12"/>
  <c r="AZU6" i="12"/>
  <c r="AZV6" i="12"/>
  <c r="AZW6" i="12"/>
  <c r="AZX6" i="12"/>
  <c r="AZY6" i="12"/>
  <c r="AZZ6" i="12"/>
  <c r="BAA6" i="12"/>
  <c r="BAB6" i="12"/>
  <c r="BAC6" i="12"/>
  <c r="BAD6" i="12"/>
  <c r="BAE6" i="12"/>
  <c r="BAF6" i="12"/>
  <c r="BAG6" i="12"/>
  <c r="BAH6" i="12"/>
  <c r="BAI6" i="12"/>
  <c r="BAJ6" i="12"/>
  <c r="BAK6" i="12"/>
  <c r="BAL6" i="12"/>
  <c r="BAM6" i="12"/>
  <c r="BAN6" i="12"/>
  <c r="BAO6" i="12"/>
  <c r="BAP6" i="12"/>
  <c r="BAQ6" i="12"/>
  <c r="BAR6" i="12"/>
  <c r="BAS6" i="12"/>
  <c r="BAT6" i="12"/>
  <c r="BAU6" i="12"/>
  <c r="BAV6" i="12"/>
  <c r="BAW6" i="12"/>
  <c r="BAX6" i="12"/>
  <c r="BAY6" i="12"/>
  <c r="BAZ6" i="12"/>
  <c r="BBA6" i="12"/>
  <c r="BBB6" i="12"/>
  <c r="BBC6" i="12"/>
  <c r="BBD6" i="12"/>
  <c r="BBE6" i="12"/>
  <c r="BBF6" i="12"/>
  <c r="BBG6" i="12"/>
  <c r="BBH6" i="12"/>
  <c r="BBI6" i="12"/>
  <c r="BBJ6" i="12"/>
  <c r="BBK6" i="12"/>
  <c r="BBL6" i="12"/>
  <c r="BBM6" i="12"/>
  <c r="BBN6" i="12"/>
  <c r="BBO6" i="12"/>
  <c r="BBP6" i="12"/>
  <c r="BBQ6" i="12"/>
  <c r="BBR6" i="12"/>
  <c r="BBS6" i="12"/>
  <c r="BBT6" i="12"/>
  <c r="BBU6" i="12"/>
  <c r="BBV6" i="12"/>
  <c r="BBW6" i="12"/>
  <c r="BBX6" i="12"/>
  <c r="BBY6" i="12"/>
  <c r="BBZ6" i="12"/>
  <c r="BCA6" i="12"/>
  <c r="BCB6" i="12"/>
  <c r="BCC6" i="12"/>
  <c r="BCD6" i="12"/>
  <c r="BCE6" i="12"/>
  <c r="BCF6" i="12"/>
  <c r="BCG6" i="12"/>
  <c r="BCH6" i="12"/>
  <c r="BCI6" i="12"/>
  <c r="BCJ6" i="12"/>
  <c r="BCK6" i="12"/>
  <c r="BCL6" i="12"/>
  <c r="BCM6" i="12"/>
  <c r="BCN6" i="12"/>
  <c r="BCO6" i="12"/>
  <c r="BCP6" i="12"/>
  <c r="BCQ6" i="12"/>
  <c r="BCR6" i="12"/>
  <c r="BCS6" i="12"/>
  <c r="BCT6" i="12"/>
  <c r="BCU6" i="12"/>
  <c r="BCV6" i="12"/>
  <c r="BCW6" i="12"/>
  <c r="BCX6" i="12"/>
  <c r="BCY6" i="12"/>
  <c r="BCZ6" i="12"/>
  <c r="BDA6" i="12"/>
  <c r="BDB6" i="12"/>
  <c r="BDC6" i="12"/>
  <c r="BDD6" i="12"/>
  <c r="BDE6" i="12"/>
  <c r="BDF6" i="12"/>
  <c r="BDG6" i="12"/>
  <c r="BDH6" i="12"/>
  <c r="BDI6" i="12"/>
  <c r="BDJ6" i="12"/>
  <c r="BDK6" i="12"/>
  <c r="BDL6" i="12"/>
  <c r="BDM6" i="12"/>
  <c r="BDN6" i="12"/>
  <c r="BDO6" i="12"/>
  <c r="BDP6" i="12"/>
  <c r="BDQ6" i="12"/>
  <c r="BDR6" i="12"/>
  <c r="BDS6" i="12"/>
  <c r="BDT6" i="12"/>
  <c r="BDU6" i="12"/>
  <c r="BDV6" i="12"/>
  <c r="BDW6" i="12"/>
  <c r="BDX6" i="12"/>
  <c r="BDY6" i="12"/>
  <c r="BDZ6" i="12"/>
  <c r="BEA6" i="12"/>
  <c r="BEB6" i="12"/>
  <c r="BEC6" i="12"/>
  <c r="BED6" i="12"/>
  <c r="BEE6" i="12"/>
  <c r="BEF6" i="12"/>
  <c r="BEG6" i="12"/>
  <c r="BEH6" i="12"/>
  <c r="BEI6" i="12"/>
  <c r="BEJ6" i="12"/>
  <c r="BEK6" i="12"/>
  <c r="BEL6" i="12"/>
  <c r="BEM6" i="12"/>
  <c r="BEN6" i="12"/>
  <c r="BEO6" i="12"/>
  <c r="BEP6" i="12"/>
  <c r="BEQ6" i="12"/>
  <c r="BER6" i="12"/>
  <c r="BES6" i="12"/>
  <c r="BET6" i="12"/>
  <c r="BEU6" i="12"/>
  <c r="BEV6" i="12"/>
  <c r="BEW6" i="12"/>
  <c r="BEX6" i="12"/>
  <c r="BEY6" i="12"/>
  <c r="BEZ6" i="12"/>
  <c r="BFA6" i="12"/>
  <c r="BFB6" i="12"/>
  <c r="BFC6" i="12"/>
  <c r="BFD6" i="12"/>
  <c r="BFE6" i="12"/>
  <c r="BFF6" i="12"/>
  <c r="BFG6" i="12"/>
  <c r="BFH6" i="12"/>
  <c r="BFI6" i="12"/>
  <c r="BFJ6" i="12"/>
  <c r="BFK6" i="12"/>
  <c r="BFL6" i="12"/>
  <c r="BFM6" i="12"/>
  <c r="BFN6" i="12"/>
  <c r="BFO6" i="12"/>
  <c r="BFP6" i="12"/>
  <c r="BFQ6" i="12"/>
  <c r="BFR6" i="12"/>
  <c r="BFS6" i="12"/>
  <c r="BFT6" i="12"/>
  <c r="BFU6" i="12"/>
  <c r="BFV6" i="12"/>
  <c r="BFW6" i="12"/>
  <c r="BFX6" i="12"/>
  <c r="BFY6" i="12"/>
  <c r="BFZ6" i="12"/>
  <c r="BGA6" i="12"/>
  <c r="BGB6" i="12"/>
  <c r="BGC6" i="12"/>
  <c r="BGD6" i="12"/>
  <c r="BGE6" i="12"/>
  <c r="BGF6" i="12"/>
  <c r="BGG6" i="12"/>
  <c r="BGH6" i="12"/>
  <c r="BGI6" i="12"/>
  <c r="BGJ6" i="12"/>
  <c r="BGK6" i="12"/>
  <c r="BGL6" i="12"/>
  <c r="BGM6" i="12"/>
  <c r="BGN6" i="12"/>
  <c r="BGO6" i="12"/>
  <c r="BGP6" i="12"/>
  <c r="BGQ6" i="12"/>
  <c r="BGR6" i="12"/>
  <c r="BGS6" i="12"/>
  <c r="BGT6" i="12"/>
  <c r="BGU6" i="12"/>
  <c r="BGV6" i="12"/>
  <c r="BGW6" i="12"/>
  <c r="BGX6" i="12"/>
  <c r="BGY6" i="12"/>
  <c r="BGZ6" i="12"/>
  <c r="BHA6" i="12"/>
  <c r="BHB6" i="12"/>
  <c r="BHC6" i="12"/>
  <c r="BHD6" i="12"/>
  <c r="BHE6" i="12"/>
  <c r="BHF6" i="12"/>
  <c r="BHG6" i="12"/>
  <c r="BHH6" i="12"/>
  <c r="BHI6" i="12"/>
  <c r="BHJ6" i="12"/>
  <c r="BHK6" i="12"/>
  <c r="BHL6" i="12"/>
  <c r="BHM6" i="12"/>
  <c r="BHN6" i="12"/>
  <c r="BHO6" i="12"/>
  <c r="BHP6" i="12"/>
  <c r="BHQ6" i="12"/>
  <c r="BHR6" i="12"/>
  <c r="BHS6" i="12"/>
  <c r="BHT6" i="12"/>
  <c r="BHU6" i="12"/>
  <c r="BHV6" i="12"/>
  <c r="BHW6" i="12"/>
  <c r="BHX6" i="12"/>
  <c r="BHY6" i="12"/>
  <c r="BHZ6" i="12"/>
  <c r="BIA6" i="12"/>
  <c r="BIB6" i="12"/>
  <c r="BIC6" i="12"/>
  <c r="BID6" i="12"/>
  <c r="BIE6" i="12"/>
  <c r="BIF6" i="12"/>
  <c r="BIG6" i="12"/>
  <c r="BIH6" i="12"/>
  <c r="BII6" i="12"/>
  <c r="BIJ6" i="12"/>
  <c r="BIK6" i="12"/>
  <c r="BIL6" i="12"/>
  <c r="BIM6" i="12"/>
  <c r="BIN6" i="12"/>
  <c r="BIO6" i="12"/>
  <c r="BIP6" i="12"/>
  <c r="BIQ6" i="12"/>
  <c r="BIR6" i="12"/>
  <c r="BIS6" i="12"/>
  <c r="BIT6" i="12"/>
  <c r="BIU6" i="12"/>
  <c r="BIV6" i="12"/>
  <c r="BIW6" i="12"/>
  <c r="BIX6" i="12"/>
  <c r="BIY6" i="12"/>
  <c r="BIZ6" i="12"/>
  <c r="BJA6" i="12"/>
  <c r="BJB6" i="12"/>
  <c r="BJC6" i="12"/>
  <c r="BJD6" i="12"/>
  <c r="BJE6" i="12"/>
  <c r="BJF6" i="12"/>
  <c r="BJG6" i="12"/>
  <c r="BJH6" i="12"/>
  <c r="BJI6" i="12"/>
  <c r="BJJ6" i="12"/>
  <c r="BJK6" i="12"/>
  <c r="BJL6" i="12"/>
  <c r="BJM6" i="12"/>
  <c r="BJN6" i="12"/>
  <c r="BJO6" i="12"/>
  <c r="BJP6" i="12"/>
  <c r="BJQ6" i="12"/>
  <c r="BJR6" i="12"/>
  <c r="BJS6" i="12"/>
  <c r="BJT6" i="12"/>
  <c r="BJU6" i="12"/>
  <c r="BJV6" i="12"/>
  <c r="BJW6" i="12"/>
  <c r="BJX6" i="12"/>
  <c r="BJY6" i="12"/>
  <c r="BJZ6" i="12"/>
  <c r="BKA6" i="12"/>
  <c r="BKB6" i="12"/>
  <c r="BKC6" i="12"/>
  <c r="BKD6" i="12"/>
  <c r="BKE6" i="12"/>
  <c r="BKF6" i="12"/>
  <c r="BKG6" i="12"/>
  <c r="BKH6" i="12"/>
  <c r="BKI6" i="12"/>
  <c r="BKJ6" i="12"/>
  <c r="BKK6" i="12"/>
  <c r="BKL6" i="12"/>
  <c r="BKM6" i="12"/>
  <c r="BKN6" i="12"/>
  <c r="BKO6" i="12"/>
  <c r="BKP6" i="12"/>
  <c r="BKQ6" i="12"/>
  <c r="BKR6" i="12"/>
  <c r="BKS6" i="12"/>
  <c r="BKT6" i="12"/>
  <c r="BKU6" i="12"/>
  <c r="BKV6" i="12"/>
  <c r="BKW6" i="12"/>
  <c r="BKX6" i="12"/>
  <c r="BKY6" i="12"/>
  <c r="BKZ6" i="12"/>
  <c r="BLA6" i="12"/>
  <c r="BLB6" i="12"/>
  <c r="BLC6" i="12"/>
  <c r="BLD6" i="12"/>
  <c r="BLE6" i="12"/>
  <c r="BLF6" i="12"/>
  <c r="BLG6" i="12"/>
  <c r="BLH6" i="12"/>
  <c r="BLI6" i="12"/>
  <c r="BLJ6" i="12"/>
  <c r="BLK6" i="12"/>
  <c r="BLL6" i="12"/>
  <c r="BLM6" i="12"/>
  <c r="BLN6" i="12"/>
  <c r="BLO6" i="12"/>
  <c r="BLP6" i="12"/>
  <c r="BLQ6" i="12"/>
  <c r="BLR6" i="12"/>
  <c r="BLS6" i="12"/>
  <c r="BLT6" i="12"/>
  <c r="BLU6" i="12"/>
  <c r="BLV6" i="12"/>
  <c r="BLW6" i="12"/>
  <c r="BLX6" i="12"/>
  <c r="BLY6" i="12"/>
  <c r="BLZ6" i="12"/>
  <c r="BMA6" i="12"/>
  <c r="BMB6" i="12"/>
  <c r="BMC6" i="12"/>
  <c r="BMD6" i="12"/>
  <c r="BME6" i="12"/>
  <c r="BMF6" i="12"/>
  <c r="BMG6" i="12"/>
  <c r="BMH6" i="12"/>
  <c r="BMI6" i="12"/>
  <c r="BMJ6" i="12"/>
  <c r="BMK6" i="12"/>
  <c r="BML6" i="12"/>
  <c r="BMM6" i="12"/>
  <c r="BMN6" i="12"/>
  <c r="BMO6" i="12"/>
  <c r="BMP6" i="12"/>
  <c r="BMQ6" i="12"/>
  <c r="BMR6" i="12"/>
  <c r="BMS6" i="12"/>
  <c r="BMT6" i="12"/>
  <c r="BMU6" i="12"/>
  <c r="BMV6" i="12"/>
  <c r="BMW6" i="12"/>
  <c r="BMX6" i="12"/>
  <c r="BMY6" i="12"/>
  <c r="BMZ6" i="12"/>
  <c r="BNA6" i="12"/>
  <c r="BNB6" i="12"/>
  <c r="BNC6" i="12"/>
  <c r="BND6" i="12"/>
  <c r="BNE6" i="12"/>
  <c r="BNF6" i="12"/>
  <c r="BNG6" i="12"/>
  <c r="BNH6" i="12"/>
  <c r="BNI6" i="12"/>
  <c r="BNJ6" i="12"/>
  <c r="BNK6" i="12"/>
  <c r="BNL6" i="12"/>
  <c r="BNM6" i="12"/>
  <c r="BNN6" i="12"/>
  <c r="BNO6" i="12"/>
  <c r="BNP6" i="12"/>
  <c r="BNQ6" i="12"/>
  <c r="BNR6" i="12"/>
  <c r="BNS6" i="12"/>
  <c r="BNT6" i="12"/>
  <c r="BNU6" i="12"/>
  <c r="BNV6" i="12"/>
  <c r="BNW6" i="12"/>
  <c r="BNX6" i="12"/>
  <c r="BNY6" i="12"/>
  <c r="BNZ6" i="12"/>
  <c r="BOA6" i="12"/>
  <c r="BOB6" i="12"/>
  <c r="BOC6" i="12"/>
  <c r="BOD6" i="12"/>
  <c r="BOE6" i="12"/>
  <c r="BOF6" i="12"/>
  <c r="BOG6" i="12"/>
  <c r="BOH6" i="12"/>
  <c r="BOI6" i="12"/>
  <c r="BOJ6" i="12"/>
  <c r="BOK6" i="12"/>
  <c r="BOL6" i="12"/>
  <c r="BOM6" i="12"/>
  <c r="BON6" i="12"/>
  <c r="BOO6" i="12"/>
  <c r="BOP6" i="12"/>
  <c r="BOQ6" i="12"/>
  <c r="BOR6" i="12"/>
  <c r="BOS6" i="12"/>
  <c r="BOT6" i="12"/>
  <c r="BOU6" i="12"/>
  <c r="BOV6" i="12"/>
  <c r="BOW6" i="12"/>
  <c r="BOX6" i="12"/>
  <c r="BOY6" i="12"/>
  <c r="BOZ6" i="12"/>
  <c r="BPA6" i="12"/>
  <c r="BPB6" i="12"/>
  <c r="BPC6" i="12"/>
  <c r="BPD6" i="12"/>
  <c r="BPE6" i="12"/>
  <c r="BPF6" i="12"/>
  <c r="BPG6" i="12"/>
  <c r="BPH6" i="12"/>
  <c r="BPI6" i="12"/>
  <c r="BPJ6" i="12"/>
  <c r="BPK6" i="12"/>
  <c r="BPL6" i="12"/>
  <c r="BPM6" i="12"/>
  <c r="BPN6" i="12"/>
  <c r="BPO6" i="12"/>
  <c r="BPP6" i="12"/>
  <c r="BPQ6" i="12"/>
  <c r="BPR6" i="12"/>
  <c r="BPS6" i="12"/>
  <c r="BPT6" i="12"/>
  <c r="BPU6" i="12"/>
  <c r="BPV6" i="12"/>
  <c r="BPW6" i="12"/>
  <c r="BPX6" i="12"/>
  <c r="BPY6" i="12"/>
  <c r="BPZ6" i="12"/>
  <c r="BQA6" i="12"/>
  <c r="BQB6" i="12"/>
  <c r="BQC6" i="12"/>
  <c r="BQD6" i="12"/>
  <c r="BQE6" i="12"/>
  <c r="BQF6" i="12"/>
  <c r="BQG6" i="12"/>
  <c r="BQH6" i="12"/>
  <c r="BQI6" i="12"/>
  <c r="BQJ6" i="12"/>
  <c r="BQK6" i="12"/>
  <c r="BQL6" i="12"/>
  <c r="BQM6" i="12"/>
  <c r="BQN6" i="12"/>
  <c r="BQO6" i="12"/>
  <c r="BQP6" i="12"/>
  <c r="BQQ6" i="12"/>
  <c r="BQR6" i="12"/>
  <c r="BQS6" i="12"/>
  <c r="BQT6" i="12"/>
  <c r="BQU6" i="12"/>
  <c r="BQV6" i="12"/>
  <c r="BQW6" i="12"/>
  <c r="BQX6" i="12"/>
  <c r="BQY6" i="12"/>
  <c r="BQZ6" i="12"/>
  <c r="BRA6" i="12"/>
  <c r="BRB6" i="12"/>
  <c r="BRC6" i="12"/>
  <c r="BRD6" i="12"/>
  <c r="BRE6" i="12"/>
  <c r="BRF6" i="12"/>
  <c r="BRG6" i="12"/>
  <c r="BRH6" i="12"/>
  <c r="BRI6" i="12"/>
  <c r="BRJ6" i="12"/>
  <c r="BRK6" i="12"/>
  <c r="BRL6" i="12"/>
  <c r="BRM6" i="12"/>
  <c r="BRN6" i="12"/>
  <c r="BRO6" i="12"/>
  <c r="BRP6" i="12"/>
  <c r="BRQ6" i="12"/>
  <c r="BRR6" i="12"/>
  <c r="BRS6" i="12"/>
  <c r="BRT6" i="12"/>
  <c r="BRU6" i="12"/>
  <c r="BRV6" i="12"/>
  <c r="BRW6" i="12"/>
  <c r="BRX6" i="12"/>
  <c r="BRY6" i="12"/>
  <c r="BRZ6" i="12"/>
  <c r="BSA6" i="12"/>
  <c r="BSB6" i="12"/>
  <c r="BSC6" i="12"/>
  <c r="BSD6" i="12"/>
  <c r="BSE6" i="12"/>
  <c r="BSF6" i="12"/>
  <c r="BSG6" i="12"/>
  <c r="BSH6" i="12"/>
  <c r="BSI6" i="12"/>
  <c r="BSJ6" i="12"/>
  <c r="BSK6" i="12"/>
  <c r="BSL6" i="12"/>
  <c r="BSM6" i="12"/>
  <c r="BSN6" i="12"/>
  <c r="BSO6" i="12"/>
  <c r="BSP6" i="12"/>
  <c r="BSQ6" i="12"/>
  <c r="BSR6" i="12"/>
  <c r="BSS6" i="12"/>
  <c r="BST6" i="12"/>
  <c r="BSU6" i="12"/>
  <c r="BSV6" i="12"/>
  <c r="BSW6" i="12"/>
  <c r="BSX6" i="12"/>
  <c r="BSY6" i="12"/>
  <c r="BSZ6" i="12"/>
  <c r="BTA6" i="12"/>
  <c r="BTB6" i="12"/>
  <c r="BTC6" i="12"/>
  <c r="BTD6" i="12"/>
  <c r="BTE6" i="12"/>
  <c r="BTF6" i="12"/>
  <c r="BTG6" i="12"/>
  <c r="BTH6" i="12"/>
  <c r="BTI6" i="12"/>
  <c r="BTJ6" i="12"/>
  <c r="BTK6" i="12"/>
  <c r="BTL6" i="12"/>
  <c r="BTM6" i="12"/>
  <c r="BTN6" i="12"/>
  <c r="BTO6" i="12"/>
  <c r="BTP6" i="12"/>
  <c r="BTQ6" i="12"/>
  <c r="BTR6" i="12"/>
  <c r="BTS6" i="12"/>
  <c r="BTT6" i="12"/>
  <c r="BTU6" i="12"/>
  <c r="BTV6" i="12"/>
  <c r="BTW6" i="12"/>
  <c r="BTX6" i="12"/>
  <c r="BTY6" i="12"/>
  <c r="BTZ6" i="12"/>
  <c r="BUA6" i="12"/>
  <c r="BUB6" i="12"/>
  <c r="BUC6" i="12"/>
  <c r="BUD6" i="12"/>
  <c r="BUE6" i="12"/>
  <c r="BUF6" i="12"/>
  <c r="BUG6" i="12"/>
  <c r="BUH6" i="12"/>
  <c r="BUI6" i="12"/>
  <c r="BUJ6" i="12"/>
  <c r="BUK6" i="12"/>
  <c r="BUL6" i="12"/>
  <c r="BUM6" i="12"/>
  <c r="BUN6" i="12"/>
  <c r="BUO6" i="12"/>
  <c r="BUP6" i="12"/>
  <c r="BUQ6" i="12"/>
  <c r="BUR6" i="12"/>
  <c r="BUS6" i="12"/>
  <c r="BUT6" i="12"/>
  <c r="BUU6" i="12"/>
  <c r="BUV6" i="12"/>
  <c r="BUW6" i="12"/>
  <c r="BUX6" i="12"/>
  <c r="BUY6" i="12"/>
  <c r="BUZ6" i="12"/>
  <c r="BVA6" i="12"/>
  <c r="BVB6" i="12"/>
  <c r="BVC6" i="12"/>
  <c r="BVD6" i="12"/>
  <c r="BVE6" i="12"/>
  <c r="BVF6" i="12"/>
  <c r="BVG6" i="12"/>
  <c r="BVH6" i="12"/>
  <c r="BVI6" i="12"/>
  <c r="BVJ6" i="12"/>
  <c r="BVK6" i="12"/>
  <c r="BVL6" i="12"/>
  <c r="BVM6" i="12"/>
  <c r="BVN6" i="12"/>
  <c r="BVO6" i="12"/>
  <c r="BVP6" i="12"/>
  <c r="BVQ6" i="12"/>
  <c r="BVR6" i="12"/>
  <c r="BVS6" i="12"/>
  <c r="BVT6" i="12"/>
  <c r="BVU6" i="12"/>
  <c r="BVV6" i="12"/>
  <c r="BVW6" i="12"/>
  <c r="BVX6" i="12"/>
  <c r="BVY6" i="12"/>
  <c r="BVZ6" i="12"/>
  <c r="BWA6" i="12"/>
  <c r="BWB6" i="12"/>
  <c r="BWC6" i="12"/>
  <c r="BWD6" i="12"/>
  <c r="BWE6" i="12"/>
  <c r="BWF6" i="12"/>
  <c r="BWG6" i="12"/>
  <c r="BWH6" i="12"/>
  <c r="BWI6" i="12"/>
  <c r="BWJ6" i="12"/>
  <c r="BWK6" i="12"/>
  <c r="BWL6" i="12"/>
  <c r="BWM6" i="12"/>
  <c r="BWN6" i="12"/>
  <c r="BWO6" i="12"/>
  <c r="BWP6" i="12"/>
  <c r="BWQ6" i="12"/>
  <c r="BWR6" i="12"/>
  <c r="BWS6" i="12"/>
  <c r="BWT6" i="12"/>
  <c r="BWU6" i="12"/>
  <c r="BWV6" i="12"/>
  <c r="BWW6" i="12"/>
  <c r="BWX6" i="12"/>
  <c r="BWY6" i="12"/>
  <c r="BWZ6" i="12"/>
  <c r="BXA6" i="12"/>
  <c r="BXB6" i="12"/>
  <c r="BXC6" i="12"/>
  <c r="BXD6" i="12"/>
  <c r="BXE6" i="12"/>
  <c r="BXF6" i="12"/>
  <c r="BXG6" i="12"/>
  <c r="BXH6" i="12"/>
  <c r="BXI6" i="12"/>
  <c r="BXJ6" i="12"/>
  <c r="BXK6" i="12"/>
  <c r="BXL6" i="12"/>
  <c r="BXM6" i="12"/>
  <c r="BXN6" i="12"/>
  <c r="BXO6" i="12"/>
  <c r="BXP6" i="12"/>
  <c r="BXQ6" i="12"/>
  <c r="BXR6" i="12"/>
  <c r="BXS6" i="12"/>
  <c r="BXT6" i="12"/>
  <c r="BXU6" i="12"/>
  <c r="BXV6" i="12"/>
  <c r="BXW6" i="12"/>
  <c r="BXX6" i="12"/>
  <c r="BXY6" i="12"/>
  <c r="BXZ6" i="12"/>
  <c r="BYA6" i="12"/>
  <c r="BYB6" i="12"/>
  <c r="BYC6" i="12"/>
  <c r="BYD6" i="12"/>
  <c r="BYE6" i="12"/>
  <c r="BYF6" i="12"/>
  <c r="BYG6" i="12"/>
  <c r="BYH6" i="12"/>
  <c r="BYI6" i="12"/>
  <c r="BYJ6" i="12"/>
  <c r="BYK6" i="12"/>
  <c r="BYL6" i="12"/>
  <c r="BYM6" i="12"/>
  <c r="BYN6" i="12"/>
  <c r="BYO6" i="12"/>
  <c r="BYP6" i="12"/>
  <c r="BYQ6" i="12"/>
  <c r="BYR6" i="12"/>
  <c r="BYS6" i="12"/>
  <c r="BYT6" i="12"/>
  <c r="BYU6" i="12"/>
  <c r="BYV6" i="12"/>
  <c r="BYW6" i="12"/>
  <c r="BYX6" i="12"/>
  <c r="BYY6" i="12"/>
  <c r="BYZ6" i="12"/>
  <c r="BZA6" i="12"/>
  <c r="BZB6" i="12"/>
  <c r="BZC6" i="12"/>
  <c r="BZD6" i="12"/>
  <c r="BZE6" i="12"/>
  <c r="BZF6" i="12"/>
  <c r="BZG6" i="12"/>
  <c r="BZH6" i="12"/>
  <c r="BZI6" i="12"/>
  <c r="BZJ6" i="12"/>
  <c r="BZK6" i="12"/>
  <c r="BZL6" i="12"/>
  <c r="BZM6" i="12"/>
  <c r="BZN6" i="12"/>
  <c r="BZO6" i="12"/>
  <c r="BZP6" i="12"/>
  <c r="BZQ6" i="12"/>
  <c r="BZR6" i="12"/>
  <c r="BZS6" i="12"/>
  <c r="BZT6" i="12"/>
  <c r="BZU6" i="12"/>
  <c r="BZV6" i="12"/>
  <c r="BZW6" i="12"/>
  <c r="BZX6" i="12"/>
  <c r="BZY6" i="12"/>
  <c r="BZZ6" i="12"/>
  <c r="CAA6" i="12"/>
  <c r="CAB6" i="12"/>
  <c r="CAC6" i="12"/>
  <c r="CAD6" i="12"/>
  <c r="CAE6" i="12"/>
  <c r="CAF6" i="12"/>
  <c r="CAG6" i="12"/>
  <c r="CAH6" i="12"/>
  <c r="CAI6" i="12"/>
  <c r="CAJ6" i="12"/>
  <c r="CAK6" i="12"/>
  <c r="CAL6" i="12"/>
  <c r="CAM6" i="12"/>
  <c r="CAN6" i="12"/>
  <c r="CAO6" i="12"/>
  <c r="CAP6" i="12"/>
  <c r="CAQ6" i="12"/>
  <c r="CAR6" i="12"/>
  <c r="CAS6" i="12"/>
  <c r="CAT6" i="12"/>
  <c r="CAU6" i="12"/>
  <c r="CAV6" i="12"/>
  <c r="CAW6" i="12"/>
  <c r="CAX6" i="12"/>
  <c r="CAY6" i="12"/>
  <c r="CAZ6" i="12"/>
  <c r="CBA6" i="12"/>
  <c r="CBB6" i="12"/>
  <c r="CBC6" i="12"/>
  <c r="CBD6" i="12"/>
  <c r="CBE6" i="12"/>
  <c r="CBF6" i="12"/>
  <c r="CBG6" i="12"/>
  <c r="CBH6" i="12"/>
  <c r="CBI6" i="12"/>
  <c r="CBJ6" i="12"/>
  <c r="CBK6" i="12"/>
  <c r="CBL6" i="12"/>
  <c r="CBM6" i="12"/>
  <c r="CBN6" i="12"/>
  <c r="CBO6" i="12"/>
  <c r="CBP6" i="12"/>
  <c r="CBQ6" i="12"/>
  <c r="CBR6" i="12"/>
  <c r="CBS6" i="12"/>
  <c r="CBT6" i="12"/>
  <c r="CBU6" i="12"/>
  <c r="CBV6" i="12"/>
  <c r="CBW6" i="12"/>
  <c r="CBX6" i="12"/>
  <c r="CBY6" i="12"/>
  <c r="CBZ6" i="12"/>
  <c r="CCA6" i="12"/>
  <c r="CCB6" i="12"/>
  <c r="CCC6" i="12"/>
  <c r="CCD6" i="12"/>
  <c r="CCE6" i="12"/>
  <c r="CCF6" i="12"/>
  <c r="CCG6" i="12"/>
  <c r="CCH6" i="12"/>
  <c r="CCI6" i="12"/>
  <c r="CCJ6" i="12"/>
  <c r="CCK6" i="12"/>
  <c r="CCL6" i="12"/>
  <c r="CCM6" i="12"/>
  <c r="CCN6" i="12"/>
  <c r="CCO6" i="12"/>
  <c r="CCP6" i="12"/>
  <c r="CCQ6" i="12"/>
  <c r="CCR6" i="12"/>
  <c r="CCS6" i="12"/>
  <c r="CCT6" i="12"/>
  <c r="CCU6" i="12"/>
  <c r="CCV6" i="12"/>
  <c r="CCW6" i="12"/>
  <c r="CCX6" i="12"/>
  <c r="CCY6" i="12"/>
  <c r="CCZ6" i="12"/>
  <c r="CDA6" i="12"/>
  <c r="CDB6" i="12"/>
  <c r="CDC6" i="12"/>
  <c r="CDD6" i="12"/>
  <c r="CDE6" i="12"/>
  <c r="CDF6" i="12"/>
  <c r="CDG6" i="12"/>
  <c r="CDH6" i="12"/>
  <c r="CDI6" i="12"/>
  <c r="CDJ6" i="12"/>
  <c r="CDK6" i="12"/>
  <c r="CDL6" i="12"/>
  <c r="CDM6" i="12"/>
  <c r="CDN6" i="12"/>
  <c r="CDO6" i="12"/>
  <c r="CDP6" i="12"/>
  <c r="CDQ6" i="12"/>
  <c r="CDR6" i="12"/>
  <c r="CDS6" i="12"/>
  <c r="CDT6" i="12"/>
  <c r="CDU6" i="12"/>
  <c r="CDV6" i="12"/>
  <c r="CDW6" i="12"/>
  <c r="CDX6" i="12"/>
  <c r="CDY6" i="12"/>
  <c r="CDZ6" i="12"/>
  <c r="CEA6" i="12"/>
  <c r="CEB6" i="12"/>
  <c r="CEC6" i="12"/>
  <c r="CED6" i="12"/>
  <c r="CEE6" i="12"/>
  <c r="CEF6" i="12"/>
  <c r="CEG6" i="12"/>
  <c r="CEH6" i="12"/>
  <c r="CEI6" i="12"/>
  <c r="CEJ6" i="12"/>
  <c r="CEK6" i="12"/>
  <c r="CEL6" i="12"/>
  <c r="CEM6" i="12"/>
  <c r="CEN6" i="12"/>
  <c r="CEO6" i="12"/>
  <c r="CEP6" i="12"/>
  <c r="CEQ6" i="12"/>
  <c r="CER6" i="12"/>
  <c r="CES6" i="12"/>
  <c r="CET6" i="12"/>
  <c r="CEU6" i="12"/>
  <c r="CEV6" i="12"/>
  <c r="CEW6" i="12"/>
  <c r="CEX6" i="12"/>
  <c r="CEY6" i="12"/>
  <c r="CEZ6" i="12"/>
  <c r="CFA6" i="12"/>
  <c r="CFB6" i="12"/>
  <c r="CFC6" i="12"/>
  <c r="CFD6" i="12"/>
  <c r="CFE6" i="12"/>
  <c r="CFF6" i="12"/>
  <c r="CFG6" i="12"/>
  <c r="CFH6" i="12"/>
  <c r="CFI6" i="12"/>
  <c r="CFJ6" i="12"/>
  <c r="CFK6" i="12"/>
  <c r="CFL6" i="12"/>
  <c r="CFM6" i="12"/>
  <c r="CFN6" i="12"/>
  <c r="CFO6" i="12"/>
  <c r="CFP6" i="12"/>
  <c r="CFQ6" i="12"/>
  <c r="CFR6" i="12"/>
  <c r="CFS6" i="12"/>
  <c r="CFT6" i="12"/>
  <c r="CFU6" i="12"/>
  <c r="CFV6" i="12"/>
  <c r="CFW6" i="12"/>
  <c r="CFX6" i="12"/>
  <c r="CFY6" i="12"/>
  <c r="CFZ6" i="12"/>
  <c r="CGA6" i="12"/>
  <c r="CGB6" i="12"/>
  <c r="CGC6" i="12"/>
  <c r="CGD6" i="12"/>
  <c r="CGE6" i="12"/>
  <c r="CGF6" i="12"/>
  <c r="CGG6" i="12"/>
  <c r="CGH6" i="12"/>
  <c r="CGI6" i="12"/>
  <c r="CGJ6" i="12"/>
  <c r="CGK6" i="12"/>
  <c r="CGL6" i="12"/>
  <c r="CGM6" i="12"/>
  <c r="CGN6" i="12"/>
  <c r="CGO6" i="12"/>
  <c r="CGP6" i="12"/>
  <c r="CGQ6" i="12"/>
  <c r="CGR6" i="12"/>
  <c r="CGS6" i="12"/>
  <c r="CGT6" i="12"/>
  <c r="CGU6" i="12"/>
  <c r="CGV6" i="12"/>
  <c r="CGW6" i="12"/>
  <c r="CGX6" i="12"/>
  <c r="CGY6" i="12"/>
  <c r="CGZ6" i="12"/>
  <c r="CHA6" i="12"/>
  <c r="CHB6" i="12"/>
  <c r="CHC6" i="12"/>
  <c r="CHD6" i="12"/>
  <c r="CHE6" i="12"/>
  <c r="CHF6" i="12"/>
  <c r="CHG6" i="12"/>
  <c r="CHH6" i="12"/>
  <c r="CHI6" i="12"/>
  <c r="CHJ6" i="12"/>
  <c r="CHK6" i="12"/>
  <c r="CHL6" i="12"/>
  <c r="CHM6" i="12"/>
  <c r="CHN6" i="12"/>
  <c r="CHO6" i="12"/>
  <c r="CHP6" i="12"/>
  <c r="CHQ6" i="12"/>
  <c r="CHR6" i="12"/>
  <c r="CHS6" i="12"/>
  <c r="CHT6" i="12"/>
  <c r="CHU6" i="12"/>
  <c r="CHV6" i="12"/>
  <c r="CHW6" i="12"/>
  <c r="CHX6" i="12"/>
  <c r="CHY6" i="12"/>
  <c r="CHZ6" i="12"/>
  <c r="CIA6" i="12"/>
  <c r="CIB6" i="12"/>
  <c r="CIC6" i="12"/>
  <c r="CID6" i="12"/>
  <c r="CIE6" i="12"/>
  <c r="CIF6" i="12"/>
  <c r="CIG6" i="12"/>
  <c r="CIH6" i="12"/>
  <c r="CII6" i="12"/>
  <c r="CIJ6" i="12"/>
  <c r="CIK6" i="12"/>
  <c r="CIL6" i="12"/>
  <c r="CIM6" i="12"/>
  <c r="CIN6" i="12"/>
  <c r="CIO6" i="12"/>
  <c r="CIP6" i="12"/>
  <c r="CIQ6" i="12"/>
  <c r="CIR6" i="12"/>
  <c r="CIS6" i="12"/>
  <c r="CIT6" i="12"/>
  <c r="CIU6" i="12"/>
  <c r="CIV6" i="12"/>
  <c r="CIW6" i="12"/>
  <c r="CIX6" i="12"/>
  <c r="CIY6" i="12"/>
  <c r="CIZ6" i="12"/>
  <c r="CJA6" i="12"/>
  <c r="CJB6" i="12"/>
  <c r="CJC6" i="12"/>
  <c r="CJD6" i="12"/>
  <c r="CJE6" i="12"/>
  <c r="CJF6" i="12"/>
  <c r="CJG6" i="12"/>
  <c r="CJH6" i="12"/>
  <c r="CJI6" i="12"/>
  <c r="CJJ6" i="12"/>
  <c r="CJK6" i="12"/>
  <c r="CJL6" i="12"/>
  <c r="CJM6" i="12"/>
  <c r="CJN6" i="12"/>
  <c r="CJO6" i="12"/>
  <c r="CJP6" i="12"/>
  <c r="CJQ6" i="12"/>
  <c r="CJR6" i="12"/>
  <c r="CJS6" i="12"/>
  <c r="CJT6" i="12"/>
  <c r="CJU6" i="12"/>
  <c r="CJV6" i="12"/>
  <c r="CJW6" i="12"/>
  <c r="CJX6" i="12"/>
  <c r="CJY6" i="12"/>
  <c r="CJZ6" i="12"/>
  <c r="CKA6" i="12"/>
  <c r="CKB6" i="12"/>
  <c r="CKC6" i="12"/>
  <c r="CKD6" i="12"/>
  <c r="CKE6" i="12"/>
  <c r="CKF6" i="12"/>
  <c r="CKG6" i="12"/>
  <c r="CKH6" i="12"/>
  <c r="CKI6" i="12"/>
  <c r="CKJ6" i="12"/>
  <c r="CKK6" i="12"/>
  <c r="CKL6" i="12"/>
  <c r="CKM6" i="12"/>
  <c r="CKN6" i="12"/>
  <c r="CKO6" i="12"/>
  <c r="CKP6" i="12"/>
  <c r="CKQ6" i="12"/>
  <c r="CKR6" i="12"/>
  <c r="CKS6" i="12"/>
  <c r="CKT6" i="12"/>
  <c r="CKU6" i="12"/>
  <c r="CKV6" i="12"/>
  <c r="CKW6" i="12"/>
  <c r="CKX6" i="12"/>
  <c r="CKY6" i="12"/>
  <c r="CKZ6" i="12"/>
  <c r="CLA6" i="12"/>
  <c r="CLB6" i="12"/>
  <c r="CLC6" i="12"/>
  <c r="CLD6" i="12"/>
  <c r="CLE6" i="12"/>
  <c r="CLF6" i="12"/>
  <c r="CLG6" i="12"/>
  <c r="CLH6" i="12"/>
  <c r="CLI6" i="12"/>
  <c r="CLJ6" i="12"/>
  <c r="CLK6" i="12"/>
  <c r="CLL6" i="12"/>
  <c r="CLM6" i="12"/>
  <c r="CLN6" i="12"/>
  <c r="CLO6" i="12"/>
  <c r="CLP6" i="12"/>
  <c r="CLQ6" i="12"/>
  <c r="CLR6" i="12"/>
  <c r="CLS6" i="12"/>
  <c r="CLT6" i="12"/>
  <c r="CLU6" i="12"/>
  <c r="CLV6" i="12"/>
  <c r="CLW6" i="12"/>
  <c r="CLX6" i="12"/>
  <c r="CLY6" i="12"/>
  <c r="CLZ6" i="12"/>
  <c r="CMA6" i="12"/>
  <c r="CMB6" i="12"/>
  <c r="CMC6" i="12"/>
  <c r="CMD6" i="12"/>
  <c r="CME6" i="12"/>
  <c r="CMF6" i="12"/>
  <c r="CMG6" i="12"/>
  <c r="CMH6" i="12"/>
  <c r="CMI6" i="12"/>
  <c r="CMJ6" i="12"/>
  <c r="CMK6" i="12"/>
  <c r="CML6" i="12"/>
  <c r="CMM6" i="12"/>
  <c r="CMN6" i="12"/>
  <c r="CMO6" i="12"/>
  <c r="CMP6" i="12"/>
  <c r="CMQ6" i="12"/>
  <c r="CMR6" i="12"/>
  <c r="CMS6" i="12"/>
  <c r="CMT6" i="12"/>
  <c r="CMU6" i="12"/>
  <c r="CMV6" i="12"/>
  <c r="CMW6" i="12"/>
  <c r="CMX6" i="12"/>
  <c r="CMY6" i="12"/>
  <c r="CMZ6" i="12"/>
  <c r="CNA6" i="12"/>
  <c r="CNB6" i="12"/>
  <c r="CNC6" i="12"/>
  <c r="CND6" i="12"/>
  <c r="CNE6" i="12"/>
  <c r="CNF6" i="12"/>
  <c r="CNG6" i="12"/>
  <c r="CNH6" i="12"/>
  <c r="CNI6" i="12"/>
  <c r="CNJ6" i="12"/>
  <c r="CNK6" i="12"/>
  <c r="CNL6" i="12"/>
  <c r="CNM6" i="12"/>
  <c r="CNN6" i="12"/>
  <c r="CNO6" i="12"/>
  <c r="CNP6" i="12"/>
  <c r="CNQ6" i="12"/>
  <c r="CNR6" i="12"/>
  <c r="CNS6" i="12"/>
  <c r="CNT6" i="12"/>
  <c r="CNU6" i="12"/>
  <c r="CNV6" i="12"/>
  <c r="CNW6" i="12"/>
  <c r="CNX6" i="12"/>
  <c r="CNY6" i="12"/>
  <c r="CNZ6" i="12"/>
  <c r="COA6" i="12"/>
  <c r="COB6" i="12"/>
  <c r="COC6" i="12"/>
  <c r="COD6" i="12"/>
  <c r="COE6" i="12"/>
  <c r="COF6" i="12"/>
  <c r="COG6" i="12"/>
  <c r="COH6" i="12"/>
  <c r="COI6" i="12"/>
  <c r="COJ6" i="12"/>
  <c r="COK6" i="12"/>
  <c r="COL6" i="12"/>
  <c r="COM6" i="12"/>
  <c r="CON6" i="12"/>
  <c r="COO6" i="12"/>
  <c r="COP6" i="12"/>
  <c r="COQ6" i="12"/>
  <c r="COR6" i="12"/>
  <c r="COS6" i="12"/>
  <c r="COT6" i="12"/>
  <c r="COU6" i="12"/>
  <c r="COV6" i="12"/>
  <c r="COW6" i="12"/>
  <c r="COX6" i="12"/>
  <c r="COY6" i="12"/>
  <c r="COZ6" i="12"/>
  <c r="CPA6" i="12"/>
  <c r="CPB6" i="12"/>
  <c r="CPC6" i="12"/>
  <c r="CPD6" i="12"/>
  <c r="CPE6" i="12"/>
  <c r="CPF6" i="12"/>
  <c r="CPG6" i="12"/>
  <c r="CPH6" i="12"/>
  <c r="CPI6" i="12"/>
  <c r="CPJ6" i="12"/>
  <c r="MF7" i="12"/>
  <c r="MG7" i="12"/>
  <c r="MJ7" i="12"/>
  <c r="MK7" i="12"/>
  <c r="ML7" i="12" s="1"/>
  <c r="MM7" i="12" s="1"/>
  <c r="MN7" i="12"/>
  <c r="MO7" i="12" s="1"/>
  <c r="MP7" i="12" s="1"/>
  <c r="MQ7" i="12"/>
  <c r="MR7" i="12"/>
  <c r="MS7" i="12" s="1"/>
  <c r="MT7" i="12" s="1"/>
  <c r="MU7" i="12"/>
  <c r="MV7" i="12"/>
  <c r="MW7" i="12" s="1"/>
  <c r="MX7" i="12" s="1"/>
  <c r="MY7" i="12"/>
  <c r="MZ7" i="12" s="1"/>
  <c r="NA7" i="12" s="1"/>
  <c r="NB7" i="12"/>
  <c r="NC7" i="12"/>
  <c r="ND7" i="12" s="1"/>
  <c r="NE7" i="12" s="1"/>
  <c r="NF7" i="12"/>
  <c r="NG7" i="12"/>
  <c r="NJ7" i="12"/>
  <c r="NK7" i="12" s="1"/>
  <c r="NL7" i="12" s="1"/>
  <c r="NM7" i="12"/>
  <c r="NN7" i="12"/>
  <c r="NO7" i="12" s="1"/>
  <c r="NP7" i="12" s="1"/>
  <c r="NQ7" i="12"/>
  <c r="NR7" i="12"/>
  <c r="NU7" i="12"/>
  <c r="NX7" i="12"/>
  <c r="NY7" i="12"/>
  <c r="OB7" i="12"/>
  <c r="OC7" i="12"/>
  <c r="OD7" i="12" s="1"/>
  <c r="OE7" i="12" s="1"/>
  <c r="OF7" i="12"/>
  <c r="OG7" i="12" s="1"/>
  <c r="OH7" i="12" s="1"/>
  <c r="OI7" i="12"/>
  <c r="OJ7" i="12"/>
  <c r="OM7" i="12"/>
  <c r="ON7" i="12"/>
  <c r="OO7" i="12" s="1"/>
  <c r="OP7" i="12" s="1"/>
  <c r="OQ7" i="12"/>
  <c r="OR7" i="12" s="1"/>
  <c r="OS7" i="12" s="1"/>
  <c r="OT7" i="12"/>
  <c r="OU7" i="12"/>
  <c r="OV7" i="12" s="1"/>
  <c r="OW7" i="12" s="1"/>
  <c r="OX7" i="12"/>
  <c r="OY7" i="12"/>
  <c r="OZ7" i="12" s="1"/>
  <c r="PA7" i="12" s="1"/>
  <c r="PB7" i="12"/>
  <c r="PC7" i="12" s="1"/>
  <c r="PD7" i="12" s="1"/>
  <c r="PE7" i="12"/>
  <c r="PF7" i="12"/>
  <c r="PG7" i="12" s="1"/>
  <c r="PH7" i="12" s="1"/>
  <c r="PI7" i="12"/>
  <c r="PJ7" i="12"/>
  <c r="PK7" i="12" s="1"/>
  <c r="PL7" i="12" s="1"/>
  <c r="PM7" i="12"/>
  <c r="PN7" i="12" s="1"/>
  <c r="PO7" i="12" s="1"/>
  <c r="PP7" i="12"/>
  <c r="PQ7" i="12"/>
  <c r="PR7" i="12" s="1"/>
  <c r="PS7" i="12" s="1"/>
  <c r="PT7" i="12"/>
  <c r="PU7" i="12"/>
  <c r="PV7" i="12" s="1"/>
  <c r="PW7" i="12" s="1"/>
  <c r="PX7" i="12"/>
  <c r="PY7" i="12" s="1"/>
  <c r="PZ7" i="12" s="1"/>
  <c r="QA7" i="12"/>
  <c r="QB7" i="12"/>
  <c r="QE7" i="12"/>
  <c r="QF7" i="12"/>
  <c r="QG7" i="12" s="1"/>
  <c r="QH7" i="12" s="1"/>
  <c r="QI7" i="12"/>
  <c r="QJ7" i="12" s="1"/>
  <c r="QK7" i="12" s="1"/>
  <c r="QL7" i="12"/>
  <c r="QM7" i="12"/>
  <c r="QN7" i="12" s="1"/>
  <c r="QO7" i="12" s="1"/>
  <c r="QP7" i="12"/>
  <c r="QQ7" i="12"/>
  <c r="QT7" i="12"/>
  <c r="QU7" i="12" s="1"/>
  <c r="QV7" i="12" s="1"/>
  <c r="QW7" i="12"/>
  <c r="QX7" i="12"/>
  <c r="QY7" i="12" s="1"/>
  <c r="QZ7" i="12" s="1"/>
  <c r="RA7" i="12"/>
  <c r="RB7" i="12"/>
  <c r="RC7" i="12" s="1"/>
  <c r="RD7" i="12" s="1"/>
  <c r="RE7" i="12"/>
  <c r="RF7" i="12" s="1"/>
  <c r="RG7" i="12" s="1"/>
  <c r="RH7" i="12"/>
  <c r="RI7" i="12"/>
  <c r="RL7" i="12"/>
  <c r="RM7" i="12"/>
  <c r="RP7" i="12"/>
  <c r="RQ7" i="12" s="1"/>
  <c r="RR7" i="12" s="1"/>
  <c r="RS7" i="12"/>
  <c r="RT7" i="12"/>
  <c r="RU7" i="12" s="1"/>
  <c r="RV7" i="12" s="1"/>
  <c r="RW7" i="12"/>
  <c r="RX7" i="12"/>
  <c r="SA7" i="12"/>
  <c r="SD7" i="12"/>
  <c r="SE7" i="12"/>
  <c r="SH7" i="12"/>
  <c r="SI7" i="12"/>
  <c r="SJ7" i="12" s="1"/>
  <c r="SK7" i="12" s="1"/>
  <c r="SL7" i="12"/>
  <c r="SM7" i="12" s="1"/>
  <c r="SN7" i="12" s="1"/>
  <c r="SO7" i="12"/>
  <c r="SP7" i="12"/>
  <c r="SQ7" i="12" s="1"/>
  <c r="SR7" i="12" s="1"/>
  <c r="SS7" i="12"/>
  <c r="ST7" i="12"/>
  <c r="SW7" i="12"/>
  <c r="SX7" i="12" s="1"/>
  <c r="SY7" i="12" s="1"/>
  <c r="SZ7" i="12"/>
  <c r="TA7" i="12"/>
  <c r="TB7" i="12" s="1"/>
  <c r="TC7" i="12" s="1"/>
  <c r="TD7" i="12"/>
  <c r="TE7" i="12"/>
  <c r="TF7" i="12" s="1"/>
  <c r="TG7" i="12" s="1"/>
  <c r="TH7" i="12"/>
  <c r="TI7" i="12" s="1"/>
  <c r="TJ7" i="12" s="1"/>
  <c r="TK7" i="12"/>
  <c r="TL7" i="12"/>
  <c r="TM7" i="12" s="1"/>
  <c r="TN7" i="12" s="1"/>
  <c r="TO7" i="12"/>
  <c r="TP7" i="12"/>
  <c r="TQ7" i="12" s="1"/>
  <c r="TR7" i="12" s="1"/>
  <c r="TS7" i="12"/>
  <c r="TT7" i="12" s="1"/>
  <c r="TU7" i="12" s="1"/>
  <c r="TV7" i="12"/>
  <c r="TW7" i="12"/>
  <c r="TX7" i="12" s="1"/>
  <c r="TY7" i="12" s="1"/>
  <c r="TZ7" i="12"/>
  <c r="UA7" i="12"/>
  <c r="UB7" i="12" s="1"/>
  <c r="UC7" i="12" s="1"/>
  <c r="UD7" i="12"/>
  <c r="UE7" i="12" s="1"/>
  <c r="UF7" i="12" s="1"/>
  <c r="UG7" i="12"/>
  <c r="UH7" i="12"/>
  <c r="UK7" i="12"/>
  <c r="UL7" i="12"/>
  <c r="UO7" i="12"/>
  <c r="UP7" i="12"/>
  <c r="UQ7" i="12" s="1"/>
  <c r="UR7" i="12" s="1"/>
  <c r="US7" i="12"/>
  <c r="UT7" i="12" s="1"/>
  <c r="UU7" i="12" s="1"/>
  <c r="UV7" i="12"/>
  <c r="UW7" i="12"/>
  <c r="UX7" i="12" s="1"/>
  <c r="UY7" i="12" s="1"/>
  <c r="UZ7" i="12"/>
  <c r="VA7" i="12"/>
  <c r="VB7" i="12" s="1"/>
  <c r="VC7" i="12" s="1"/>
  <c r="VD7" i="12"/>
  <c r="VE7" i="12" s="1"/>
  <c r="VF7" i="12" s="1"/>
  <c r="VG7" i="12"/>
  <c r="VH7" i="12"/>
  <c r="VI7" i="12"/>
  <c r="VJ7" i="12"/>
  <c r="VK7" i="12"/>
  <c r="VL7" i="12"/>
  <c r="VM7" i="12"/>
  <c r="VN7" i="12"/>
  <c r="VO7" i="12"/>
  <c r="VP7" i="12"/>
  <c r="VQ7" i="12"/>
  <c r="VR7" i="12"/>
  <c r="VS7" i="12"/>
  <c r="VT7" i="12"/>
  <c r="VU7" i="12"/>
  <c r="VV7" i="12"/>
  <c r="VW7" i="12"/>
  <c r="VX7" i="12"/>
  <c r="VY7" i="12"/>
  <c r="VZ7" i="12"/>
  <c r="WA7" i="12"/>
  <c r="WB7" i="12"/>
  <c r="WC7" i="12"/>
  <c r="WD7" i="12"/>
  <c r="WE7" i="12"/>
  <c r="WF7" i="12"/>
  <c r="WG7" i="12"/>
  <c r="WH7" i="12"/>
  <c r="WI7" i="12"/>
  <c r="WJ7" i="12"/>
  <c r="WK7" i="12"/>
  <c r="WL7" i="12"/>
  <c r="WM7" i="12"/>
  <c r="WN7" i="12"/>
  <c r="WO7" i="12"/>
  <c r="WP7" i="12"/>
  <c r="WQ7" i="12"/>
  <c r="WR7" i="12"/>
  <c r="WS7" i="12"/>
  <c r="WT7" i="12"/>
  <c r="WU7" i="12"/>
  <c r="WV7" i="12"/>
  <c r="WW7" i="12"/>
  <c r="WX7" i="12"/>
  <c r="WY7" i="12"/>
  <c r="WZ7" i="12"/>
  <c r="XA7" i="12"/>
  <c r="XB7" i="12"/>
  <c r="XC7" i="12"/>
  <c r="XD7" i="12"/>
  <c r="XE7" i="12"/>
  <c r="XF7" i="12"/>
  <c r="XG7" i="12"/>
  <c r="XH7" i="12"/>
  <c r="XI7" i="12"/>
  <c r="XJ7" i="12"/>
  <c r="XK7" i="12"/>
  <c r="XL7" i="12"/>
  <c r="XM7" i="12"/>
  <c r="XN7" i="12"/>
  <c r="XO7" i="12"/>
  <c r="XP7" i="12"/>
  <c r="XQ7" i="12"/>
  <c r="XR7" i="12"/>
  <c r="XS7" i="12"/>
  <c r="XT7" i="12"/>
  <c r="XU7" i="12"/>
  <c r="XV7" i="12"/>
  <c r="XW7" i="12"/>
  <c r="XX7" i="12"/>
  <c r="XY7" i="12"/>
  <c r="XZ7" i="12"/>
  <c r="YA7" i="12"/>
  <c r="YB7" i="12"/>
  <c r="YC7" i="12"/>
  <c r="YD7" i="12"/>
  <c r="YE7" i="12"/>
  <c r="YF7" i="12"/>
  <c r="YG7" i="12"/>
  <c r="YH7" i="12"/>
  <c r="YI7" i="12"/>
  <c r="YJ7" i="12"/>
  <c r="YK7" i="12"/>
  <c r="YL7" i="12"/>
  <c r="YM7" i="12"/>
  <c r="YN7" i="12"/>
  <c r="YO7" i="12"/>
  <c r="YP7" i="12"/>
  <c r="YQ7" i="12"/>
  <c r="YR7" i="12"/>
  <c r="YS7" i="12"/>
  <c r="YT7" i="12"/>
  <c r="YU7" i="12"/>
  <c r="YV7" i="12"/>
  <c r="YW7" i="12"/>
  <c r="YX7" i="12"/>
  <c r="YY7" i="12"/>
  <c r="YZ7" i="12"/>
  <c r="ZA7" i="12"/>
  <c r="ZB7" i="12"/>
  <c r="ZC7" i="12"/>
  <c r="ZD7" i="12"/>
  <c r="ZE7" i="12"/>
  <c r="ZF7" i="12"/>
  <c r="ZG7" i="12"/>
  <c r="ZH7" i="12"/>
  <c r="ZI7" i="12"/>
  <c r="ZJ7" i="12"/>
  <c r="ZK7" i="12"/>
  <c r="ZL7" i="12"/>
  <c r="ZM7" i="12"/>
  <c r="ZN7" i="12"/>
  <c r="ZO7" i="12"/>
  <c r="ZP7" i="12"/>
  <c r="ZQ7" i="12"/>
  <c r="ZR7" i="12"/>
  <c r="ZS7" i="12"/>
  <c r="ZT7" i="12"/>
  <c r="ZU7" i="12"/>
  <c r="ZV7" i="12"/>
  <c r="ZW7" i="12"/>
  <c r="ZX7" i="12"/>
  <c r="ZY7" i="12"/>
  <c r="ZZ7" i="12"/>
  <c r="AAA7" i="12"/>
  <c r="AAB7" i="12"/>
  <c r="AAC7" i="12"/>
  <c r="AAD7" i="12"/>
  <c r="AAE7" i="12"/>
  <c r="AAF7" i="12"/>
  <c r="AAG7" i="12"/>
  <c r="AAH7" i="12"/>
  <c r="AAI7" i="12"/>
  <c r="AAJ7" i="12"/>
  <c r="AAK7" i="12"/>
  <c r="AAL7" i="12"/>
  <c r="AAM7" i="12"/>
  <c r="AAN7" i="12"/>
  <c r="AAO7" i="12"/>
  <c r="AAP7" i="12"/>
  <c r="AAQ7" i="12"/>
  <c r="AAR7" i="12"/>
  <c r="AAS7" i="12"/>
  <c r="AAT7" i="12"/>
  <c r="AAU7" i="12"/>
  <c r="AAV7" i="12"/>
  <c r="AAW7" i="12"/>
  <c r="AAX7" i="12"/>
  <c r="AAY7" i="12"/>
  <c r="AAZ7" i="12"/>
  <c r="ABA7" i="12"/>
  <c r="ABB7" i="12"/>
  <c r="ABC7" i="12"/>
  <c r="ABD7" i="12"/>
  <c r="ABE7" i="12"/>
  <c r="ABF7" i="12"/>
  <c r="ABG7" i="12"/>
  <c r="ABH7" i="12"/>
  <c r="ABI7" i="12"/>
  <c r="ABJ7" i="12"/>
  <c r="ABK7" i="12"/>
  <c r="ABL7" i="12"/>
  <c r="ABM7" i="12"/>
  <c r="ABN7" i="12"/>
  <c r="ABO7" i="12"/>
  <c r="ABP7" i="12"/>
  <c r="ABQ7" i="12"/>
  <c r="ABR7" i="12"/>
  <c r="ABS7" i="12"/>
  <c r="ABT7" i="12"/>
  <c r="ABU7" i="12"/>
  <c r="ABV7" i="12"/>
  <c r="ABW7" i="12"/>
  <c r="ABX7" i="12"/>
  <c r="ABY7" i="12"/>
  <c r="ABZ7" i="12"/>
  <c r="ACA7" i="12"/>
  <c r="ACB7" i="12"/>
  <c r="ACC7" i="12"/>
  <c r="ACD7" i="12"/>
  <c r="ACE7" i="12"/>
  <c r="ACF7" i="12"/>
  <c r="ACG7" i="12"/>
  <c r="ACH7" i="12"/>
  <c r="ACI7" i="12"/>
  <c r="ACJ7" i="12"/>
  <c r="ACK7" i="12"/>
  <c r="ACL7" i="12"/>
  <c r="ACM7" i="12"/>
  <c r="ACN7" i="12"/>
  <c r="ACO7" i="12"/>
  <c r="ACP7" i="12"/>
  <c r="ACQ7" i="12"/>
  <c r="ACR7" i="12"/>
  <c r="ACS7" i="12"/>
  <c r="ACT7" i="12"/>
  <c r="ACU7" i="12"/>
  <c r="ACV7" i="12"/>
  <c r="ACW7" i="12"/>
  <c r="ACX7" i="12"/>
  <c r="ACY7" i="12"/>
  <c r="ACZ7" i="12"/>
  <c r="ADA7" i="12"/>
  <c r="ADB7" i="12"/>
  <c r="ADC7" i="12"/>
  <c r="ADD7" i="12"/>
  <c r="ADE7" i="12"/>
  <c r="ADF7" i="12"/>
  <c r="ADG7" i="12"/>
  <c r="ADH7" i="12"/>
  <c r="ADI7" i="12"/>
  <c r="ADJ7" i="12"/>
  <c r="ADK7" i="12"/>
  <c r="ADL7" i="12"/>
  <c r="ADM7" i="12"/>
  <c r="ADN7" i="12"/>
  <c r="ADO7" i="12"/>
  <c r="ADP7" i="12"/>
  <c r="ADQ7" i="12"/>
  <c r="ADR7" i="12"/>
  <c r="ADS7" i="12"/>
  <c r="ADT7" i="12"/>
  <c r="ADU7" i="12"/>
  <c r="ADV7" i="12"/>
  <c r="ADW7" i="12"/>
  <c r="ADX7" i="12"/>
  <c r="ADY7" i="12"/>
  <c r="ADZ7" i="12"/>
  <c r="AEA7" i="12"/>
  <c r="AEB7" i="12"/>
  <c r="AEC7" i="12"/>
  <c r="AED7" i="12"/>
  <c r="AEE7" i="12"/>
  <c r="AEF7" i="12"/>
  <c r="AEG7" i="12"/>
  <c r="AEH7" i="12"/>
  <c r="AEI7" i="12"/>
  <c r="AEJ7" i="12"/>
  <c r="AEK7" i="12"/>
  <c r="AEL7" i="12"/>
  <c r="AEM7" i="12"/>
  <c r="AEN7" i="12"/>
  <c r="AEO7" i="12"/>
  <c r="AEP7" i="12"/>
  <c r="AEQ7" i="12"/>
  <c r="AER7" i="12"/>
  <c r="AES7" i="12"/>
  <c r="AET7" i="12"/>
  <c r="AEU7" i="12"/>
  <c r="AEV7" i="12"/>
  <c r="AEW7" i="12"/>
  <c r="AEX7" i="12"/>
  <c r="AEY7" i="12"/>
  <c r="AEZ7" i="12"/>
  <c r="AFA7" i="12"/>
  <c r="AFB7" i="12"/>
  <c r="AFC7" i="12"/>
  <c r="AFD7" i="12"/>
  <c r="AFE7" i="12"/>
  <c r="AFF7" i="12"/>
  <c r="AFG7" i="12"/>
  <c r="AFH7" i="12"/>
  <c r="AFI7" i="12"/>
  <c r="AFJ7" i="12"/>
  <c r="AFK7" i="12"/>
  <c r="AFL7" i="12"/>
  <c r="AFM7" i="12"/>
  <c r="AFN7" i="12"/>
  <c r="AFO7" i="12"/>
  <c r="AFP7" i="12"/>
  <c r="AFQ7" i="12"/>
  <c r="AFR7" i="12"/>
  <c r="AFS7" i="12"/>
  <c r="AFT7" i="12"/>
  <c r="AFU7" i="12"/>
  <c r="AFV7" i="12"/>
  <c r="AFW7" i="12"/>
  <c r="AFX7" i="12"/>
  <c r="AFY7" i="12"/>
  <c r="AFZ7" i="12"/>
  <c r="AGA7" i="12"/>
  <c r="AGB7" i="12"/>
  <c r="AGC7" i="12"/>
  <c r="AGD7" i="12"/>
  <c r="AGE7" i="12"/>
  <c r="AGF7" i="12"/>
  <c r="AGG7" i="12"/>
  <c r="AGH7" i="12"/>
  <c r="AGI7" i="12"/>
  <c r="AGJ7" i="12"/>
  <c r="AGK7" i="12"/>
  <c r="AGL7" i="12"/>
  <c r="AGM7" i="12"/>
  <c r="AGN7" i="12"/>
  <c r="AGO7" i="12"/>
  <c r="AGP7" i="12"/>
  <c r="AGQ7" i="12"/>
  <c r="AGR7" i="12"/>
  <c r="AGS7" i="12"/>
  <c r="AGT7" i="12"/>
  <c r="AGU7" i="12"/>
  <c r="AGV7" i="12"/>
  <c r="AGW7" i="12"/>
  <c r="AGX7" i="12"/>
  <c r="AGY7" i="12"/>
  <c r="AGZ7" i="12"/>
  <c r="AHA7" i="12"/>
  <c r="AHB7" i="12"/>
  <c r="AHC7" i="12"/>
  <c r="AHD7" i="12"/>
  <c r="AHE7" i="12"/>
  <c r="AHF7" i="12"/>
  <c r="AHG7" i="12"/>
  <c r="AHH7" i="12"/>
  <c r="AHI7" i="12"/>
  <c r="AHJ7" i="12"/>
  <c r="AHK7" i="12"/>
  <c r="AHL7" i="12"/>
  <c r="AHM7" i="12"/>
  <c r="AHN7" i="12"/>
  <c r="AHO7" i="12"/>
  <c r="AHP7" i="12"/>
  <c r="AHQ7" i="12"/>
  <c r="AHR7" i="12"/>
  <c r="AHS7" i="12"/>
  <c r="AHT7" i="12"/>
  <c r="AHU7" i="12"/>
  <c r="AHV7" i="12"/>
  <c r="AHW7" i="12"/>
  <c r="AHX7" i="12"/>
  <c r="AHY7" i="12"/>
  <c r="AHZ7" i="12"/>
  <c r="AIA7" i="12"/>
  <c r="AIB7" i="12"/>
  <c r="AIC7" i="12"/>
  <c r="AID7" i="12"/>
  <c r="AIE7" i="12"/>
  <c r="AIF7" i="12"/>
  <c r="AIG7" i="12"/>
  <c r="AIH7" i="12"/>
  <c r="AII7" i="12"/>
  <c r="AIJ7" i="12"/>
  <c r="AIK7" i="12"/>
  <c r="AIL7" i="12"/>
  <c r="AIM7" i="12"/>
  <c r="AIN7" i="12"/>
  <c r="AIO7" i="12"/>
  <c r="AIP7" i="12"/>
  <c r="AIQ7" i="12"/>
  <c r="AIR7" i="12"/>
  <c r="AIS7" i="12"/>
  <c r="AIT7" i="12"/>
  <c r="AIU7" i="12"/>
  <c r="AIV7" i="12"/>
  <c r="AIW7" i="12"/>
  <c r="AIX7" i="12"/>
  <c r="AIY7" i="12"/>
  <c r="AIZ7" i="12"/>
  <c r="AJA7" i="12"/>
  <c r="AJB7" i="12"/>
  <c r="AJC7" i="12"/>
  <c r="AJD7" i="12"/>
  <c r="AJE7" i="12"/>
  <c r="AJF7" i="12"/>
  <c r="AJG7" i="12"/>
  <c r="AJH7" i="12"/>
  <c r="AJI7" i="12"/>
  <c r="AJJ7" i="12"/>
  <c r="AJK7" i="12"/>
  <c r="AJL7" i="12"/>
  <c r="AJM7" i="12"/>
  <c r="AJN7" i="12"/>
  <c r="AJO7" i="12"/>
  <c r="AJP7" i="12"/>
  <c r="AJQ7" i="12"/>
  <c r="AJR7" i="12"/>
  <c r="AJS7" i="12"/>
  <c r="AJT7" i="12"/>
  <c r="AJU7" i="12"/>
  <c r="AJV7" i="12"/>
  <c r="AJW7" i="12"/>
  <c r="AJX7" i="12"/>
  <c r="AJY7" i="12"/>
  <c r="AJZ7" i="12"/>
  <c r="AKA7" i="12"/>
  <c r="AKB7" i="12"/>
  <c r="AKC7" i="12"/>
  <c r="AKD7" i="12"/>
  <c r="AKE7" i="12"/>
  <c r="AKF7" i="12"/>
  <c r="AKG7" i="12"/>
  <c r="AKH7" i="12"/>
  <c r="AKI7" i="12"/>
  <c r="AKJ7" i="12"/>
  <c r="AKK7" i="12"/>
  <c r="AKL7" i="12"/>
  <c r="AKM7" i="12"/>
  <c r="AKN7" i="12"/>
  <c r="AKO7" i="12"/>
  <c r="AKP7" i="12"/>
  <c r="AKQ7" i="12"/>
  <c r="AKR7" i="12"/>
  <c r="AKS7" i="12"/>
  <c r="AKT7" i="12"/>
  <c r="AKU7" i="12"/>
  <c r="AKV7" i="12"/>
  <c r="AKW7" i="12"/>
  <c r="AKX7" i="12"/>
  <c r="AKY7" i="12"/>
  <c r="AKZ7" i="12"/>
  <c r="ALA7" i="12"/>
  <c r="ALB7" i="12"/>
  <c r="ALC7" i="12"/>
  <c r="ALD7" i="12"/>
  <c r="ALE7" i="12"/>
  <c r="ALF7" i="12"/>
  <c r="ALG7" i="12"/>
  <c r="ALH7" i="12"/>
  <c r="ALI7" i="12"/>
  <c r="ALJ7" i="12"/>
  <c r="ALK7" i="12"/>
  <c r="ALL7" i="12"/>
  <c r="ALM7" i="12"/>
  <c r="ALN7" i="12"/>
  <c r="ALO7" i="12"/>
  <c r="ALP7" i="12"/>
  <c r="ALQ7" i="12"/>
  <c r="ALR7" i="12"/>
  <c r="ALS7" i="12"/>
  <c r="ALT7" i="12"/>
  <c r="ALU7" i="12"/>
  <c r="ALV7" i="12"/>
  <c r="ALW7" i="12"/>
  <c r="ALX7" i="12"/>
  <c r="ALY7" i="12"/>
  <c r="ALZ7" i="12"/>
  <c r="AMA7" i="12"/>
  <c r="AMB7" i="12"/>
  <c r="AMC7" i="12"/>
  <c r="AMD7" i="12"/>
  <c r="AME7" i="12"/>
  <c r="AMF7" i="12"/>
  <c r="AMG7" i="12"/>
  <c r="AMH7" i="12"/>
  <c r="AMI7" i="12"/>
  <c r="AMJ7" i="12"/>
  <c r="AMK7" i="12"/>
  <c r="AML7" i="12"/>
  <c r="AMM7" i="12"/>
  <c r="AMN7" i="12"/>
  <c r="AMO7" i="12"/>
  <c r="AMP7" i="12"/>
  <c r="AMQ7" i="12"/>
  <c r="AMR7" i="12"/>
  <c r="AMS7" i="12"/>
  <c r="AMT7" i="12"/>
  <c r="AMU7" i="12"/>
  <c r="AMV7" i="12"/>
  <c r="AMW7" i="12"/>
  <c r="AMX7" i="12"/>
  <c r="AMY7" i="12"/>
  <c r="AMZ7" i="12"/>
  <c r="ANA7" i="12"/>
  <c r="ANB7" i="12"/>
  <c r="ANC7" i="12"/>
  <c r="AND7" i="12"/>
  <c r="ANE7" i="12"/>
  <c r="ANF7" i="12"/>
  <c r="ANG7" i="12"/>
  <c r="ANH7" i="12"/>
  <c r="ANI7" i="12"/>
  <c r="ANJ7" i="12"/>
  <c r="ANK7" i="12"/>
  <c r="ANL7" i="12"/>
  <c r="ANM7" i="12"/>
  <c r="ANN7" i="12"/>
  <c r="ANO7" i="12"/>
  <c r="ANP7" i="12"/>
  <c r="ANQ7" i="12"/>
  <c r="ANR7" i="12"/>
  <c r="ANS7" i="12"/>
  <c r="ANT7" i="12"/>
  <c r="ANU7" i="12"/>
  <c r="ANV7" i="12"/>
  <c r="ANW7" i="12"/>
  <c r="ANX7" i="12"/>
  <c r="ANY7" i="12"/>
  <c r="ANZ7" i="12"/>
  <c r="AOA7" i="12"/>
  <c r="AOB7" i="12"/>
  <c r="AOC7" i="12"/>
  <c r="AOD7" i="12"/>
  <c r="AOE7" i="12"/>
  <c r="AOF7" i="12"/>
  <c r="AOG7" i="12"/>
  <c r="AOH7" i="12"/>
  <c r="AOI7" i="12"/>
  <c r="AOJ7" i="12"/>
  <c r="AOK7" i="12"/>
  <c r="AOL7" i="12"/>
  <c r="AOM7" i="12"/>
  <c r="AON7" i="12"/>
  <c r="AOO7" i="12"/>
  <c r="AOP7" i="12"/>
  <c r="AOQ7" i="12"/>
  <c r="AOR7" i="12"/>
  <c r="AOS7" i="12"/>
  <c r="AOT7" i="12"/>
  <c r="AOU7" i="12"/>
  <c r="AOV7" i="12"/>
  <c r="AOW7" i="12"/>
  <c r="AOX7" i="12"/>
  <c r="AOY7" i="12"/>
  <c r="AOZ7" i="12"/>
  <c r="APA7" i="12"/>
  <c r="APB7" i="12"/>
  <c r="APC7" i="12"/>
  <c r="APD7" i="12"/>
  <c r="APE7" i="12"/>
  <c r="APF7" i="12"/>
  <c r="APG7" i="12"/>
  <c r="APH7" i="12"/>
  <c r="API7" i="12"/>
  <c r="APJ7" i="12"/>
  <c r="APK7" i="12"/>
  <c r="APL7" i="12"/>
  <c r="APM7" i="12"/>
  <c r="APN7" i="12"/>
  <c r="APO7" i="12"/>
  <c r="APP7" i="12"/>
  <c r="APQ7" i="12"/>
  <c r="APR7" i="12"/>
  <c r="APS7" i="12"/>
  <c r="APT7" i="12"/>
  <c r="APU7" i="12"/>
  <c r="APV7" i="12"/>
  <c r="APW7" i="12"/>
  <c r="APX7" i="12"/>
  <c r="APY7" i="12"/>
  <c r="APZ7" i="12"/>
  <c r="AQA7" i="12"/>
  <c r="AQB7" i="12"/>
  <c r="AQC7" i="12"/>
  <c r="AQD7" i="12"/>
  <c r="AQE7" i="12"/>
  <c r="AQF7" i="12"/>
  <c r="AQG7" i="12"/>
  <c r="AQH7" i="12"/>
  <c r="AQI7" i="12"/>
  <c r="AQJ7" i="12"/>
  <c r="AQK7" i="12"/>
  <c r="AQL7" i="12"/>
  <c r="AQM7" i="12"/>
  <c r="AQN7" i="12"/>
  <c r="AQO7" i="12"/>
  <c r="AQP7" i="12"/>
  <c r="AQQ7" i="12"/>
  <c r="AQR7" i="12"/>
  <c r="AQS7" i="12"/>
  <c r="AQT7" i="12"/>
  <c r="AQU7" i="12"/>
  <c r="AQV7" i="12"/>
  <c r="AQW7" i="12"/>
  <c r="AQX7" i="12"/>
  <c r="AQY7" i="12"/>
  <c r="AQZ7" i="12"/>
  <c r="ARA7" i="12"/>
  <c r="ARB7" i="12"/>
  <c r="ARC7" i="12"/>
  <c r="ARD7" i="12"/>
  <c r="ARE7" i="12"/>
  <c r="ARF7" i="12"/>
  <c r="ARG7" i="12"/>
  <c r="ARH7" i="12"/>
  <c r="ARI7" i="12"/>
  <c r="ARJ7" i="12"/>
  <c r="ARK7" i="12"/>
  <c r="ARL7" i="12"/>
  <c r="ARM7" i="12"/>
  <c r="ARN7" i="12"/>
  <c r="ARO7" i="12"/>
  <c r="ARP7" i="12"/>
  <c r="ARQ7" i="12"/>
  <c r="ARR7" i="12"/>
  <c r="ARS7" i="12"/>
  <c r="ART7" i="12"/>
  <c r="ARU7" i="12"/>
  <c r="ARV7" i="12"/>
  <c r="ARW7" i="12"/>
  <c r="ARX7" i="12"/>
  <c r="ARY7" i="12"/>
  <c r="ARZ7" i="12"/>
  <c r="ASA7" i="12"/>
  <c r="ASB7" i="12"/>
  <c r="ASC7" i="12"/>
  <c r="ASD7" i="12"/>
  <c r="ASE7" i="12"/>
  <c r="ASF7" i="12"/>
  <c r="ASG7" i="12"/>
  <c r="ASH7" i="12"/>
  <c r="ASI7" i="12"/>
  <c r="ASJ7" i="12"/>
  <c r="ASK7" i="12"/>
  <c r="ASL7" i="12"/>
  <c r="ASM7" i="12"/>
  <c r="ASN7" i="12"/>
  <c r="ASO7" i="12"/>
  <c r="ASP7" i="12"/>
  <c r="ASQ7" i="12"/>
  <c r="ASR7" i="12"/>
  <c r="ASS7" i="12"/>
  <c r="AST7" i="12"/>
  <c r="ASU7" i="12"/>
  <c r="ASV7" i="12"/>
  <c r="ASW7" i="12"/>
  <c r="ASX7" i="12"/>
  <c r="ASY7" i="12"/>
  <c r="ASZ7" i="12"/>
  <c r="ATA7" i="12"/>
  <c r="ATB7" i="12"/>
  <c r="ATC7" i="12"/>
  <c r="ATD7" i="12"/>
  <c r="ATE7" i="12"/>
  <c r="ATF7" i="12"/>
  <c r="ATG7" i="12"/>
  <c r="ATH7" i="12"/>
  <c r="ATI7" i="12"/>
  <c r="ATJ7" i="12"/>
  <c r="ATK7" i="12"/>
  <c r="ATL7" i="12"/>
  <c r="ATM7" i="12"/>
  <c r="ATN7" i="12"/>
  <c r="ATO7" i="12"/>
  <c r="ATP7" i="12"/>
  <c r="ATQ7" i="12"/>
  <c r="ATR7" i="12"/>
  <c r="ATS7" i="12"/>
  <c r="ATT7" i="12"/>
  <c r="ATU7" i="12"/>
  <c r="ATV7" i="12"/>
  <c r="ATW7" i="12"/>
  <c r="ATX7" i="12"/>
  <c r="ATY7" i="12"/>
  <c r="ATZ7" i="12"/>
  <c r="AUA7" i="12"/>
  <c r="AUB7" i="12"/>
  <c r="AUC7" i="12"/>
  <c r="AUD7" i="12"/>
  <c r="AUE7" i="12"/>
  <c r="AUF7" i="12"/>
  <c r="AUG7" i="12"/>
  <c r="AUH7" i="12"/>
  <c r="AUI7" i="12"/>
  <c r="AUJ7" i="12"/>
  <c r="AUK7" i="12"/>
  <c r="AUL7" i="12"/>
  <c r="AUM7" i="12"/>
  <c r="AUN7" i="12"/>
  <c r="AUO7" i="12"/>
  <c r="AUP7" i="12"/>
  <c r="AUQ7" i="12"/>
  <c r="AUR7" i="12"/>
  <c r="AUS7" i="12"/>
  <c r="AUT7" i="12"/>
  <c r="AUU7" i="12"/>
  <c r="AUV7" i="12"/>
  <c r="AUW7" i="12"/>
  <c r="AUX7" i="12"/>
  <c r="AUY7" i="12"/>
  <c r="AUZ7" i="12"/>
  <c r="AVA7" i="12"/>
  <c r="AVB7" i="12"/>
  <c r="AVC7" i="12"/>
  <c r="AVD7" i="12"/>
  <c r="AVE7" i="12"/>
  <c r="AVF7" i="12"/>
  <c r="AVG7" i="12"/>
  <c r="AVH7" i="12"/>
  <c r="AVI7" i="12"/>
  <c r="AVJ7" i="12"/>
  <c r="AVK7" i="12"/>
  <c r="AVL7" i="12"/>
  <c r="AVM7" i="12"/>
  <c r="AVN7" i="12"/>
  <c r="AVO7" i="12"/>
  <c r="AVP7" i="12"/>
  <c r="AVQ7" i="12"/>
  <c r="AVR7" i="12"/>
  <c r="AVS7" i="12"/>
  <c r="AVT7" i="12"/>
  <c r="AVU7" i="12"/>
  <c r="AVV7" i="12"/>
  <c r="AVW7" i="12"/>
  <c r="AVX7" i="12"/>
  <c r="AVY7" i="12"/>
  <c r="AVZ7" i="12"/>
  <c r="AWA7" i="12"/>
  <c r="AWB7" i="12"/>
  <c r="AWC7" i="12"/>
  <c r="AWD7" i="12"/>
  <c r="AWE7" i="12"/>
  <c r="AWF7" i="12"/>
  <c r="AWG7" i="12"/>
  <c r="AWH7" i="12"/>
  <c r="AWI7" i="12"/>
  <c r="AWJ7" i="12"/>
  <c r="AWK7" i="12"/>
  <c r="AWL7" i="12"/>
  <c r="AWM7" i="12"/>
  <c r="AWN7" i="12"/>
  <c r="AWO7" i="12"/>
  <c r="AWP7" i="12"/>
  <c r="AWQ7" i="12"/>
  <c r="AWR7" i="12"/>
  <c r="AWS7" i="12"/>
  <c r="AWT7" i="12"/>
  <c r="AWU7" i="12"/>
  <c r="AWV7" i="12"/>
  <c r="AWW7" i="12"/>
  <c r="AWX7" i="12"/>
  <c r="AWY7" i="12"/>
  <c r="AWZ7" i="12"/>
  <c r="AXA7" i="12"/>
  <c r="AXB7" i="12"/>
  <c r="AXC7" i="12"/>
  <c r="AXD7" i="12"/>
  <c r="AXE7" i="12"/>
  <c r="AXF7" i="12"/>
  <c r="AXG7" i="12"/>
  <c r="AXH7" i="12"/>
  <c r="AXI7" i="12"/>
  <c r="AXJ7" i="12"/>
  <c r="AXK7" i="12"/>
  <c r="AXL7" i="12"/>
  <c r="AXM7" i="12"/>
  <c r="AXN7" i="12"/>
  <c r="AXO7" i="12"/>
  <c r="AXP7" i="12"/>
  <c r="AXQ7" i="12"/>
  <c r="AXR7" i="12"/>
  <c r="AXS7" i="12"/>
  <c r="AXT7" i="12"/>
  <c r="AXU7" i="12"/>
  <c r="AXV7" i="12"/>
  <c r="AXW7" i="12"/>
  <c r="AXX7" i="12"/>
  <c r="AXY7" i="12"/>
  <c r="AXZ7" i="12"/>
  <c r="AYA7" i="12"/>
  <c r="AYB7" i="12"/>
  <c r="AYC7" i="12"/>
  <c r="AYD7" i="12"/>
  <c r="AYE7" i="12"/>
  <c r="AYF7" i="12"/>
  <c r="AYG7" i="12"/>
  <c r="AYH7" i="12"/>
  <c r="AYI7" i="12"/>
  <c r="AYJ7" i="12"/>
  <c r="AYK7" i="12"/>
  <c r="AYL7" i="12"/>
  <c r="AYM7" i="12"/>
  <c r="AYN7" i="12"/>
  <c r="AYO7" i="12"/>
  <c r="AYP7" i="12"/>
  <c r="AYQ7" i="12"/>
  <c r="AYR7" i="12"/>
  <c r="AYS7" i="12"/>
  <c r="AYT7" i="12"/>
  <c r="AYU7" i="12"/>
  <c r="AYV7" i="12"/>
  <c r="AYW7" i="12"/>
  <c r="AYX7" i="12"/>
  <c r="AYY7" i="12"/>
  <c r="AYZ7" i="12"/>
  <c r="AZA7" i="12"/>
  <c r="AZB7" i="12"/>
  <c r="AZC7" i="12"/>
  <c r="AZD7" i="12"/>
  <c r="AZE7" i="12"/>
  <c r="AZF7" i="12"/>
  <c r="AZG7" i="12"/>
  <c r="AZH7" i="12"/>
  <c r="AZI7" i="12"/>
  <c r="AZJ7" i="12"/>
  <c r="AZK7" i="12"/>
  <c r="AZL7" i="12"/>
  <c r="AZM7" i="12"/>
  <c r="AZN7" i="12"/>
  <c r="AZO7" i="12"/>
  <c r="AZP7" i="12"/>
  <c r="AZQ7" i="12"/>
  <c r="AZR7" i="12"/>
  <c r="AZS7" i="12"/>
  <c r="AZT7" i="12"/>
  <c r="AZU7" i="12"/>
  <c r="AZV7" i="12"/>
  <c r="AZW7" i="12"/>
  <c r="AZX7" i="12"/>
  <c r="AZY7" i="12"/>
  <c r="AZZ7" i="12"/>
  <c r="BAA7" i="12"/>
  <c r="BAB7" i="12"/>
  <c r="BAC7" i="12"/>
  <c r="BAD7" i="12"/>
  <c r="BAE7" i="12"/>
  <c r="BAF7" i="12"/>
  <c r="BAG7" i="12"/>
  <c r="BAH7" i="12"/>
  <c r="BAI7" i="12"/>
  <c r="BAJ7" i="12"/>
  <c r="BAK7" i="12"/>
  <c r="BAL7" i="12"/>
  <c r="BAM7" i="12"/>
  <c r="BAN7" i="12"/>
  <c r="BAO7" i="12"/>
  <c r="BAP7" i="12"/>
  <c r="BAQ7" i="12"/>
  <c r="BAR7" i="12"/>
  <c r="BAS7" i="12"/>
  <c r="BAT7" i="12"/>
  <c r="BAU7" i="12"/>
  <c r="BAV7" i="12"/>
  <c r="BAW7" i="12"/>
  <c r="BAX7" i="12"/>
  <c r="BAY7" i="12"/>
  <c r="BAZ7" i="12"/>
  <c r="BBA7" i="12"/>
  <c r="BBB7" i="12"/>
  <c r="BBC7" i="12"/>
  <c r="BBD7" i="12"/>
  <c r="BBE7" i="12"/>
  <c r="BBF7" i="12"/>
  <c r="BBG7" i="12"/>
  <c r="BBH7" i="12"/>
  <c r="BBI7" i="12"/>
  <c r="BBJ7" i="12"/>
  <c r="BBK7" i="12"/>
  <c r="BBL7" i="12"/>
  <c r="BBM7" i="12"/>
  <c r="BBN7" i="12"/>
  <c r="BBO7" i="12"/>
  <c r="BBP7" i="12"/>
  <c r="BBQ7" i="12"/>
  <c r="BBR7" i="12"/>
  <c r="BBS7" i="12"/>
  <c r="BBT7" i="12"/>
  <c r="BBU7" i="12"/>
  <c r="BBV7" i="12"/>
  <c r="BBW7" i="12"/>
  <c r="BBX7" i="12"/>
  <c r="BBY7" i="12"/>
  <c r="BBZ7" i="12"/>
  <c r="BCA7" i="12"/>
  <c r="BCB7" i="12"/>
  <c r="BCC7" i="12"/>
  <c r="BCD7" i="12"/>
  <c r="BCE7" i="12"/>
  <c r="BCF7" i="12"/>
  <c r="BCG7" i="12"/>
  <c r="BCH7" i="12"/>
  <c r="BCI7" i="12"/>
  <c r="BCJ7" i="12"/>
  <c r="BCK7" i="12"/>
  <c r="BCL7" i="12"/>
  <c r="BCM7" i="12"/>
  <c r="BCN7" i="12"/>
  <c r="BCO7" i="12"/>
  <c r="BCP7" i="12"/>
  <c r="BCQ7" i="12"/>
  <c r="BCR7" i="12"/>
  <c r="BCS7" i="12"/>
  <c r="BCT7" i="12"/>
  <c r="BCU7" i="12"/>
  <c r="BCV7" i="12"/>
  <c r="BCW7" i="12"/>
  <c r="BCX7" i="12"/>
  <c r="BCY7" i="12"/>
  <c r="BCZ7" i="12"/>
  <c r="BDA7" i="12"/>
  <c r="BDB7" i="12"/>
  <c r="BDC7" i="12"/>
  <c r="BDD7" i="12"/>
  <c r="BDE7" i="12"/>
  <c r="BDF7" i="12"/>
  <c r="BDG7" i="12"/>
  <c r="BDH7" i="12"/>
  <c r="BDI7" i="12"/>
  <c r="BDJ7" i="12"/>
  <c r="BDK7" i="12"/>
  <c r="BDL7" i="12"/>
  <c r="BDM7" i="12"/>
  <c r="BDN7" i="12"/>
  <c r="BDO7" i="12"/>
  <c r="BDP7" i="12"/>
  <c r="BDQ7" i="12"/>
  <c r="BDR7" i="12"/>
  <c r="BDS7" i="12"/>
  <c r="BDT7" i="12"/>
  <c r="BDU7" i="12"/>
  <c r="BDV7" i="12"/>
  <c r="BDW7" i="12"/>
  <c r="BDX7" i="12"/>
  <c r="BDY7" i="12"/>
  <c r="BDZ7" i="12"/>
  <c r="BEA7" i="12"/>
  <c r="BEB7" i="12"/>
  <c r="BEC7" i="12"/>
  <c r="BED7" i="12"/>
  <c r="BEE7" i="12"/>
  <c r="BEF7" i="12"/>
  <c r="BEG7" i="12"/>
  <c r="BEH7" i="12"/>
  <c r="BEI7" i="12"/>
  <c r="BEJ7" i="12"/>
  <c r="BEK7" i="12"/>
  <c r="BEL7" i="12"/>
  <c r="BEM7" i="12"/>
  <c r="BEN7" i="12"/>
  <c r="BEO7" i="12"/>
  <c r="BEP7" i="12"/>
  <c r="BEQ7" i="12"/>
  <c r="BER7" i="12"/>
  <c r="BES7" i="12"/>
  <c r="BET7" i="12"/>
  <c r="BEU7" i="12"/>
  <c r="BEV7" i="12"/>
  <c r="BEW7" i="12"/>
  <c r="BEX7" i="12"/>
  <c r="BEY7" i="12"/>
  <c r="BEZ7" i="12"/>
  <c r="BFA7" i="12"/>
  <c r="BFB7" i="12"/>
  <c r="BFC7" i="12"/>
  <c r="BFD7" i="12"/>
  <c r="BFE7" i="12"/>
  <c r="BFF7" i="12"/>
  <c r="BFG7" i="12"/>
  <c r="BFH7" i="12"/>
  <c r="BFI7" i="12"/>
  <c r="BFJ7" i="12"/>
  <c r="BFK7" i="12"/>
  <c r="BFL7" i="12"/>
  <c r="BFM7" i="12"/>
  <c r="BFN7" i="12"/>
  <c r="BFO7" i="12"/>
  <c r="BFP7" i="12"/>
  <c r="BFQ7" i="12"/>
  <c r="BFR7" i="12"/>
  <c r="BFS7" i="12"/>
  <c r="BFT7" i="12"/>
  <c r="BFU7" i="12"/>
  <c r="BFV7" i="12"/>
  <c r="BFW7" i="12"/>
  <c r="BFX7" i="12"/>
  <c r="BFY7" i="12"/>
  <c r="BFZ7" i="12"/>
  <c r="BGA7" i="12"/>
  <c r="BGB7" i="12"/>
  <c r="BGC7" i="12"/>
  <c r="BGD7" i="12"/>
  <c r="BGE7" i="12"/>
  <c r="BGF7" i="12"/>
  <c r="BGG7" i="12"/>
  <c r="BGH7" i="12"/>
  <c r="BGI7" i="12"/>
  <c r="BGJ7" i="12"/>
  <c r="BGK7" i="12"/>
  <c r="BGL7" i="12"/>
  <c r="BGM7" i="12"/>
  <c r="BGN7" i="12"/>
  <c r="BGO7" i="12"/>
  <c r="BGP7" i="12"/>
  <c r="BGQ7" i="12"/>
  <c r="BGR7" i="12"/>
  <c r="BGS7" i="12"/>
  <c r="BGT7" i="12"/>
  <c r="BGU7" i="12"/>
  <c r="BGV7" i="12"/>
  <c r="BGW7" i="12"/>
  <c r="BGX7" i="12"/>
  <c r="BGY7" i="12"/>
  <c r="BGZ7" i="12"/>
  <c r="BHA7" i="12"/>
  <c r="BHB7" i="12"/>
  <c r="BHC7" i="12"/>
  <c r="BHD7" i="12"/>
  <c r="BHE7" i="12"/>
  <c r="BHF7" i="12"/>
  <c r="BHG7" i="12"/>
  <c r="BHH7" i="12"/>
  <c r="BHI7" i="12"/>
  <c r="BHJ7" i="12"/>
  <c r="BHK7" i="12"/>
  <c r="BHL7" i="12"/>
  <c r="BHM7" i="12"/>
  <c r="BHN7" i="12"/>
  <c r="BHO7" i="12"/>
  <c r="BHP7" i="12"/>
  <c r="BHQ7" i="12"/>
  <c r="BHR7" i="12"/>
  <c r="BHS7" i="12"/>
  <c r="BHT7" i="12"/>
  <c r="BHU7" i="12"/>
  <c r="BHV7" i="12"/>
  <c r="BHW7" i="12"/>
  <c r="BHX7" i="12"/>
  <c r="BHY7" i="12"/>
  <c r="BHZ7" i="12"/>
  <c r="BIA7" i="12"/>
  <c r="BIB7" i="12"/>
  <c r="BIC7" i="12"/>
  <c r="BID7" i="12"/>
  <c r="BIE7" i="12"/>
  <c r="BIF7" i="12"/>
  <c r="BIG7" i="12"/>
  <c r="BIH7" i="12"/>
  <c r="BII7" i="12"/>
  <c r="BIJ7" i="12"/>
  <c r="BIK7" i="12"/>
  <c r="BIL7" i="12"/>
  <c r="BIM7" i="12"/>
  <c r="BIN7" i="12"/>
  <c r="BIO7" i="12"/>
  <c r="BIP7" i="12"/>
  <c r="BIQ7" i="12"/>
  <c r="BIR7" i="12"/>
  <c r="BIS7" i="12"/>
  <c r="BIT7" i="12"/>
  <c r="BIU7" i="12"/>
  <c r="BIV7" i="12"/>
  <c r="BIW7" i="12"/>
  <c r="BIX7" i="12"/>
  <c r="BIY7" i="12"/>
  <c r="BIZ7" i="12"/>
  <c r="BJA7" i="12"/>
  <c r="BJB7" i="12"/>
  <c r="BJC7" i="12"/>
  <c r="BJD7" i="12"/>
  <c r="BJE7" i="12"/>
  <c r="BJF7" i="12"/>
  <c r="BJG7" i="12"/>
  <c r="BJH7" i="12"/>
  <c r="BJI7" i="12"/>
  <c r="BJJ7" i="12"/>
  <c r="BJK7" i="12"/>
  <c r="BJL7" i="12"/>
  <c r="BJM7" i="12"/>
  <c r="BJN7" i="12"/>
  <c r="BJO7" i="12"/>
  <c r="BJP7" i="12"/>
  <c r="BJQ7" i="12"/>
  <c r="BJR7" i="12"/>
  <c r="BJS7" i="12"/>
  <c r="BJT7" i="12"/>
  <c r="BJU7" i="12"/>
  <c r="BJV7" i="12"/>
  <c r="BJW7" i="12"/>
  <c r="BJX7" i="12"/>
  <c r="BJY7" i="12"/>
  <c r="BJZ7" i="12"/>
  <c r="BKA7" i="12"/>
  <c r="BKB7" i="12"/>
  <c r="BKC7" i="12"/>
  <c r="BKD7" i="12"/>
  <c r="BKE7" i="12"/>
  <c r="BKF7" i="12"/>
  <c r="BKG7" i="12"/>
  <c r="BKH7" i="12"/>
  <c r="BKI7" i="12"/>
  <c r="BKJ7" i="12"/>
  <c r="BKK7" i="12"/>
  <c r="BKL7" i="12"/>
  <c r="BKM7" i="12"/>
  <c r="BKN7" i="12"/>
  <c r="BKO7" i="12"/>
  <c r="BKP7" i="12"/>
  <c r="BKQ7" i="12"/>
  <c r="BKR7" i="12"/>
  <c r="BKS7" i="12"/>
  <c r="BKT7" i="12"/>
  <c r="BKU7" i="12"/>
  <c r="BKV7" i="12"/>
  <c r="BKW7" i="12"/>
  <c r="BKX7" i="12"/>
  <c r="BKY7" i="12"/>
  <c r="BKZ7" i="12"/>
  <c r="BLA7" i="12"/>
  <c r="BLB7" i="12"/>
  <c r="BLC7" i="12"/>
  <c r="BLD7" i="12"/>
  <c r="BLE7" i="12"/>
  <c r="BLF7" i="12"/>
  <c r="BLG7" i="12"/>
  <c r="BLH7" i="12"/>
  <c r="BLI7" i="12"/>
  <c r="BLJ7" i="12"/>
  <c r="BLK7" i="12"/>
  <c r="BLL7" i="12"/>
  <c r="BLM7" i="12"/>
  <c r="BLN7" i="12"/>
  <c r="BLO7" i="12"/>
  <c r="BLP7" i="12"/>
  <c r="BLQ7" i="12"/>
  <c r="BLR7" i="12"/>
  <c r="BLS7" i="12"/>
  <c r="BLT7" i="12"/>
  <c r="BLU7" i="12"/>
  <c r="BLV7" i="12"/>
  <c r="BLW7" i="12"/>
  <c r="BLX7" i="12"/>
  <c r="BLY7" i="12"/>
  <c r="BLZ7" i="12"/>
  <c r="BMA7" i="12"/>
  <c r="BMB7" i="12"/>
  <c r="BMC7" i="12"/>
  <c r="BMD7" i="12"/>
  <c r="BME7" i="12"/>
  <c r="BMF7" i="12"/>
  <c r="BMG7" i="12"/>
  <c r="BMH7" i="12"/>
  <c r="BMI7" i="12"/>
  <c r="BMJ7" i="12"/>
  <c r="BMK7" i="12"/>
  <c r="BML7" i="12"/>
  <c r="BMM7" i="12"/>
  <c r="BMN7" i="12"/>
  <c r="BMO7" i="12"/>
  <c r="BMP7" i="12"/>
  <c r="BMQ7" i="12"/>
  <c r="BMR7" i="12"/>
  <c r="BMS7" i="12"/>
  <c r="BMT7" i="12"/>
  <c r="BMU7" i="12"/>
  <c r="BMV7" i="12"/>
  <c r="BMW7" i="12"/>
  <c r="BMX7" i="12"/>
  <c r="BMY7" i="12"/>
  <c r="BMZ7" i="12"/>
  <c r="BNA7" i="12"/>
  <c r="BNB7" i="12"/>
  <c r="BNC7" i="12"/>
  <c r="BND7" i="12"/>
  <c r="BNE7" i="12"/>
  <c r="BNF7" i="12"/>
  <c r="BNG7" i="12"/>
  <c r="BNH7" i="12"/>
  <c r="BNI7" i="12"/>
  <c r="BNJ7" i="12"/>
  <c r="BNK7" i="12"/>
  <c r="BNL7" i="12"/>
  <c r="BNM7" i="12"/>
  <c r="BNN7" i="12"/>
  <c r="BNO7" i="12"/>
  <c r="BNP7" i="12"/>
  <c r="BNQ7" i="12"/>
  <c r="BNR7" i="12"/>
  <c r="BNS7" i="12"/>
  <c r="BNT7" i="12"/>
  <c r="BNU7" i="12"/>
  <c r="BNV7" i="12"/>
  <c r="BNW7" i="12"/>
  <c r="BNX7" i="12"/>
  <c r="BNY7" i="12"/>
  <c r="BNZ7" i="12"/>
  <c r="BOA7" i="12"/>
  <c r="BOB7" i="12"/>
  <c r="BOC7" i="12"/>
  <c r="BOD7" i="12"/>
  <c r="BOE7" i="12"/>
  <c r="BOF7" i="12"/>
  <c r="BOG7" i="12"/>
  <c r="BOH7" i="12"/>
  <c r="BOI7" i="12"/>
  <c r="BOJ7" i="12"/>
  <c r="BOK7" i="12"/>
  <c r="BOL7" i="12"/>
  <c r="BOM7" i="12"/>
  <c r="BON7" i="12"/>
  <c r="BOO7" i="12"/>
  <c r="BOP7" i="12"/>
  <c r="BOQ7" i="12"/>
  <c r="BOR7" i="12"/>
  <c r="BOS7" i="12"/>
  <c r="BOT7" i="12"/>
  <c r="BOU7" i="12"/>
  <c r="BOV7" i="12"/>
  <c r="BOW7" i="12"/>
  <c r="BOX7" i="12"/>
  <c r="BOY7" i="12"/>
  <c r="BOZ7" i="12"/>
  <c r="BPA7" i="12"/>
  <c r="BPB7" i="12"/>
  <c r="BPC7" i="12"/>
  <c r="BPD7" i="12"/>
  <c r="BPE7" i="12"/>
  <c r="BPF7" i="12"/>
  <c r="BPG7" i="12"/>
  <c r="BPH7" i="12"/>
  <c r="BPI7" i="12"/>
  <c r="BPJ7" i="12"/>
  <c r="BPK7" i="12"/>
  <c r="BPL7" i="12"/>
  <c r="BPM7" i="12"/>
  <c r="BPN7" i="12"/>
  <c r="BPO7" i="12"/>
  <c r="BPP7" i="12"/>
  <c r="BPQ7" i="12"/>
  <c r="BPR7" i="12"/>
  <c r="BPS7" i="12"/>
  <c r="BPT7" i="12"/>
  <c r="BPU7" i="12"/>
  <c r="BPV7" i="12"/>
  <c r="BPW7" i="12"/>
  <c r="BPX7" i="12"/>
  <c r="BPY7" i="12"/>
  <c r="BPZ7" i="12"/>
  <c r="BQA7" i="12"/>
  <c r="BQB7" i="12"/>
  <c r="BQC7" i="12"/>
  <c r="BQD7" i="12"/>
  <c r="BQE7" i="12"/>
  <c r="BQF7" i="12"/>
  <c r="BQG7" i="12"/>
  <c r="BQH7" i="12"/>
  <c r="BQI7" i="12"/>
  <c r="BQJ7" i="12"/>
  <c r="BQK7" i="12"/>
  <c r="BQL7" i="12"/>
  <c r="BQM7" i="12"/>
  <c r="BQN7" i="12"/>
  <c r="BQO7" i="12"/>
  <c r="BQP7" i="12"/>
  <c r="BQQ7" i="12"/>
  <c r="BQR7" i="12"/>
  <c r="BQS7" i="12"/>
  <c r="BQT7" i="12"/>
  <c r="BQU7" i="12"/>
  <c r="BQV7" i="12"/>
  <c r="BQW7" i="12"/>
  <c r="BQX7" i="12"/>
  <c r="BQY7" i="12"/>
  <c r="BQZ7" i="12"/>
  <c r="BRA7" i="12"/>
  <c r="BRB7" i="12"/>
  <c r="BRC7" i="12"/>
  <c r="BRD7" i="12"/>
  <c r="BRE7" i="12"/>
  <c r="BRF7" i="12"/>
  <c r="BRG7" i="12"/>
  <c r="BRH7" i="12"/>
  <c r="BRI7" i="12"/>
  <c r="BRJ7" i="12"/>
  <c r="BRK7" i="12"/>
  <c r="BRL7" i="12"/>
  <c r="BRM7" i="12"/>
  <c r="BRN7" i="12"/>
  <c r="BRO7" i="12"/>
  <c r="BRP7" i="12"/>
  <c r="BRQ7" i="12"/>
  <c r="BRR7" i="12"/>
  <c r="BRS7" i="12"/>
  <c r="BRT7" i="12"/>
  <c r="BRU7" i="12"/>
  <c r="BRV7" i="12"/>
  <c r="BRW7" i="12"/>
  <c r="BRX7" i="12"/>
  <c r="BRY7" i="12"/>
  <c r="BRZ7" i="12"/>
  <c r="BSA7" i="12"/>
  <c r="BSB7" i="12"/>
  <c r="BSC7" i="12"/>
  <c r="BSD7" i="12"/>
  <c r="BSE7" i="12"/>
  <c r="BSF7" i="12"/>
  <c r="BSG7" i="12"/>
  <c r="BSH7" i="12"/>
  <c r="BSI7" i="12"/>
  <c r="BSJ7" i="12"/>
  <c r="BSK7" i="12"/>
  <c r="BSL7" i="12"/>
  <c r="BSM7" i="12"/>
  <c r="BSN7" i="12"/>
  <c r="BSO7" i="12"/>
  <c r="BSP7" i="12"/>
  <c r="BSQ7" i="12"/>
  <c r="BSR7" i="12"/>
  <c r="BSS7" i="12"/>
  <c r="BST7" i="12"/>
  <c r="BSU7" i="12"/>
  <c r="BSV7" i="12"/>
  <c r="BSW7" i="12"/>
  <c r="BSX7" i="12"/>
  <c r="BSY7" i="12"/>
  <c r="BSZ7" i="12"/>
  <c r="BTA7" i="12"/>
  <c r="BTB7" i="12"/>
  <c r="BTC7" i="12"/>
  <c r="BTD7" i="12"/>
  <c r="BTE7" i="12"/>
  <c r="BTF7" i="12"/>
  <c r="BTG7" i="12"/>
  <c r="BTH7" i="12"/>
  <c r="BTI7" i="12"/>
  <c r="BTJ7" i="12"/>
  <c r="BTK7" i="12"/>
  <c r="BTL7" i="12"/>
  <c r="BTM7" i="12"/>
  <c r="BTN7" i="12"/>
  <c r="BTO7" i="12"/>
  <c r="BTP7" i="12"/>
  <c r="BTQ7" i="12"/>
  <c r="BTR7" i="12"/>
  <c r="BTS7" i="12"/>
  <c r="BTT7" i="12"/>
  <c r="BTU7" i="12"/>
  <c r="BTV7" i="12"/>
  <c r="BTW7" i="12"/>
  <c r="BTX7" i="12"/>
  <c r="BTY7" i="12"/>
  <c r="BTZ7" i="12"/>
  <c r="BUA7" i="12"/>
  <c r="BUB7" i="12"/>
  <c r="BUC7" i="12"/>
  <c r="BUD7" i="12"/>
  <c r="BUE7" i="12"/>
  <c r="BUF7" i="12"/>
  <c r="BUG7" i="12"/>
  <c r="BUH7" i="12"/>
  <c r="BUI7" i="12"/>
  <c r="BUJ7" i="12"/>
  <c r="BUK7" i="12"/>
  <c r="BUL7" i="12"/>
  <c r="BUM7" i="12"/>
  <c r="BUN7" i="12"/>
  <c r="BUO7" i="12"/>
  <c r="BUP7" i="12"/>
  <c r="BUQ7" i="12"/>
  <c r="BUR7" i="12"/>
  <c r="BUS7" i="12"/>
  <c r="BUT7" i="12"/>
  <c r="BUU7" i="12"/>
  <c r="BUV7" i="12"/>
  <c r="BUW7" i="12"/>
  <c r="BUX7" i="12"/>
  <c r="BUY7" i="12"/>
  <c r="BUZ7" i="12"/>
  <c r="BVA7" i="12"/>
  <c r="BVB7" i="12"/>
  <c r="BVC7" i="12"/>
  <c r="BVD7" i="12"/>
  <c r="BVE7" i="12"/>
  <c r="BVF7" i="12"/>
  <c r="BVG7" i="12"/>
  <c r="BVH7" i="12"/>
  <c r="BVI7" i="12"/>
  <c r="BVJ7" i="12"/>
  <c r="BVK7" i="12"/>
  <c r="BVL7" i="12"/>
  <c r="BVM7" i="12"/>
  <c r="BVN7" i="12"/>
  <c r="BVO7" i="12"/>
  <c r="BVP7" i="12"/>
  <c r="BVQ7" i="12"/>
  <c r="BVR7" i="12"/>
  <c r="BVS7" i="12"/>
  <c r="BVT7" i="12"/>
  <c r="BVU7" i="12"/>
  <c r="BVV7" i="12"/>
  <c r="BVW7" i="12"/>
  <c r="BVX7" i="12"/>
  <c r="BVY7" i="12"/>
  <c r="BVZ7" i="12"/>
  <c r="BWA7" i="12"/>
  <c r="BWB7" i="12"/>
  <c r="BWC7" i="12"/>
  <c r="BWD7" i="12"/>
  <c r="BWE7" i="12"/>
  <c r="BWF7" i="12"/>
  <c r="BWG7" i="12"/>
  <c r="BWH7" i="12"/>
  <c r="BWI7" i="12"/>
  <c r="BWJ7" i="12"/>
  <c r="BWK7" i="12"/>
  <c r="BWL7" i="12"/>
  <c r="BWM7" i="12"/>
  <c r="BWN7" i="12"/>
  <c r="BWO7" i="12"/>
  <c r="BWP7" i="12"/>
  <c r="BWQ7" i="12"/>
  <c r="BWR7" i="12"/>
  <c r="BWS7" i="12"/>
  <c r="BWT7" i="12"/>
  <c r="BWU7" i="12"/>
  <c r="BWV7" i="12"/>
  <c r="BWW7" i="12"/>
  <c r="BWX7" i="12"/>
  <c r="BWY7" i="12"/>
  <c r="BWZ7" i="12"/>
  <c r="BXA7" i="12"/>
  <c r="BXB7" i="12"/>
  <c r="BXC7" i="12"/>
  <c r="BXD7" i="12"/>
  <c r="BXE7" i="12"/>
  <c r="BXF7" i="12"/>
  <c r="BXG7" i="12"/>
  <c r="BXH7" i="12"/>
  <c r="BXI7" i="12"/>
  <c r="BXJ7" i="12"/>
  <c r="BXK7" i="12"/>
  <c r="BXL7" i="12"/>
  <c r="BXM7" i="12"/>
  <c r="BXN7" i="12"/>
  <c r="BXO7" i="12"/>
  <c r="BXP7" i="12"/>
  <c r="BXQ7" i="12"/>
  <c r="BXR7" i="12"/>
  <c r="BXS7" i="12"/>
  <c r="BXT7" i="12"/>
  <c r="BXU7" i="12"/>
  <c r="BXV7" i="12"/>
  <c r="BXW7" i="12"/>
  <c r="BXX7" i="12"/>
  <c r="BXY7" i="12"/>
  <c r="BXZ7" i="12"/>
  <c r="BYA7" i="12"/>
  <c r="BYB7" i="12"/>
  <c r="BYC7" i="12"/>
  <c r="BYD7" i="12"/>
  <c r="BYE7" i="12"/>
  <c r="BYF7" i="12"/>
  <c r="BYG7" i="12"/>
  <c r="BYH7" i="12"/>
  <c r="BYI7" i="12"/>
  <c r="BYJ7" i="12"/>
  <c r="BYK7" i="12"/>
  <c r="BYL7" i="12"/>
  <c r="BYM7" i="12"/>
  <c r="BYN7" i="12"/>
  <c r="BYO7" i="12"/>
  <c r="BYP7" i="12"/>
  <c r="BYQ7" i="12"/>
  <c r="BYR7" i="12"/>
  <c r="BYS7" i="12"/>
  <c r="BYT7" i="12"/>
  <c r="BYU7" i="12"/>
  <c r="BYV7" i="12"/>
  <c r="BYW7" i="12"/>
  <c r="BYX7" i="12"/>
  <c r="BYY7" i="12"/>
  <c r="BYZ7" i="12"/>
  <c r="BZA7" i="12"/>
  <c r="BZB7" i="12"/>
  <c r="BZC7" i="12"/>
  <c r="BZD7" i="12"/>
  <c r="BZE7" i="12"/>
  <c r="BZF7" i="12"/>
  <c r="BZG7" i="12"/>
  <c r="BZH7" i="12"/>
  <c r="BZI7" i="12"/>
  <c r="BZJ7" i="12"/>
  <c r="BZK7" i="12"/>
  <c r="BZL7" i="12"/>
  <c r="BZM7" i="12"/>
  <c r="BZN7" i="12"/>
  <c r="BZO7" i="12"/>
  <c r="BZP7" i="12"/>
  <c r="BZQ7" i="12"/>
  <c r="BZR7" i="12"/>
  <c r="BZS7" i="12"/>
  <c r="BZT7" i="12"/>
  <c r="BZU7" i="12"/>
  <c r="BZV7" i="12"/>
  <c r="BZW7" i="12"/>
  <c r="BZX7" i="12"/>
  <c r="BZY7" i="12"/>
  <c r="BZZ7" i="12"/>
  <c r="CAA7" i="12"/>
  <c r="CAB7" i="12"/>
  <c r="CAC7" i="12"/>
  <c r="CAD7" i="12"/>
  <c r="CAE7" i="12"/>
  <c r="CAF7" i="12"/>
  <c r="CAG7" i="12"/>
  <c r="CAH7" i="12"/>
  <c r="CAI7" i="12"/>
  <c r="CAJ7" i="12"/>
  <c r="CAK7" i="12"/>
  <c r="CAL7" i="12"/>
  <c r="CAM7" i="12"/>
  <c r="CAN7" i="12"/>
  <c r="CAO7" i="12"/>
  <c r="CAP7" i="12"/>
  <c r="CAQ7" i="12"/>
  <c r="CAR7" i="12"/>
  <c r="CAS7" i="12"/>
  <c r="CAT7" i="12"/>
  <c r="CAU7" i="12"/>
  <c r="CAV7" i="12"/>
  <c r="CAW7" i="12"/>
  <c r="CAX7" i="12"/>
  <c r="CAY7" i="12"/>
  <c r="CAZ7" i="12"/>
  <c r="CBA7" i="12"/>
  <c r="CBB7" i="12"/>
  <c r="CBC7" i="12"/>
  <c r="CBD7" i="12"/>
  <c r="CBE7" i="12"/>
  <c r="CBF7" i="12"/>
  <c r="CBG7" i="12"/>
  <c r="CBH7" i="12"/>
  <c r="CBI7" i="12"/>
  <c r="CBJ7" i="12"/>
  <c r="CBK7" i="12"/>
  <c r="CBL7" i="12"/>
  <c r="CBM7" i="12"/>
  <c r="CBN7" i="12"/>
  <c r="CBO7" i="12"/>
  <c r="CBP7" i="12"/>
  <c r="CBQ7" i="12"/>
  <c r="CBR7" i="12"/>
  <c r="CBS7" i="12"/>
  <c r="CBT7" i="12"/>
  <c r="CBU7" i="12"/>
  <c r="CBV7" i="12"/>
  <c r="CBW7" i="12"/>
  <c r="CBX7" i="12"/>
  <c r="CBY7" i="12"/>
  <c r="CBZ7" i="12"/>
  <c r="CCA7" i="12"/>
  <c r="CCB7" i="12"/>
  <c r="CCC7" i="12"/>
  <c r="CCD7" i="12"/>
  <c r="CCE7" i="12"/>
  <c r="CCF7" i="12"/>
  <c r="CCG7" i="12"/>
  <c r="CCH7" i="12"/>
  <c r="CCI7" i="12"/>
  <c r="CCJ7" i="12"/>
  <c r="CCK7" i="12"/>
  <c r="CCL7" i="12"/>
  <c r="CCM7" i="12"/>
  <c r="CCN7" i="12"/>
  <c r="CCO7" i="12"/>
  <c r="CCP7" i="12"/>
  <c r="CCQ7" i="12"/>
  <c r="CCR7" i="12"/>
  <c r="CCS7" i="12"/>
  <c r="CCT7" i="12"/>
  <c r="CCU7" i="12"/>
  <c r="CCV7" i="12"/>
  <c r="CCW7" i="12"/>
  <c r="CCX7" i="12"/>
  <c r="CCY7" i="12"/>
  <c r="CCZ7" i="12"/>
  <c r="CDA7" i="12"/>
  <c r="CDB7" i="12"/>
  <c r="CDC7" i="12"/>
  <c r="CDD7" i="12"/>
  <c r="CDE7" i="12"/>
  <c r="CDF7" i="12"/>
  <c r="CDG7" i="12"/>
  <c r="CDH7" i="12"/>
  <c r="CDI7" i="12"/>
  <c r="CDJ7" i="12"/>
  <c r="CDK7" i="12"/>
  <c r="CDL7" i="12"/>
  <c r="CDM7" i="12"/>
  <c r="CDN7" i="12"/>
  <c r="CDO7" i="12"/>
  <c r="CDP7" i="12"/>
  <c r="CDQ7" i="12"/>
  <c r="CDR7" i="12"/>
  <c r="CDS7" i="12"/>
  <c r="CDT7" i="12"/>
  <c r="CDU7" i="12"/>
  <c r="CDV7" i="12"/>
  <c r="CDW7" i="12"/>
  <c r="CDX7" i="12"/>
  <c r="CDY7" i="12"/>
  <c r="CDZ7" i="12"/>
  <c r="CEA7" i="12"/>
  <c r="CEB7" i="12"/>
  <c r="CEC7" i="12"/>
  <c r="CED7" i="12"/>
  <c r="CEE7" i="12"/>
  <c r="CEF7" i="12"/>
  <c r="CEG7" i="12"/>
  <c r="CEH7" i="12"/>
  <c r="CEI7" i="12"/>
  <c r="CEJ7" i="12"/>
  <c r="CEK7" i="12"/>
  <c r="CEL7" i="12"/>
  <c r="CEM7" i="12"/>
  <c r="CEN7" i="12"/>
  <c r="CEO7" i="12"/>
  <c r="CEP7" i="12"/>
  <c r="CEQ7" i="12"/>
  <c r="CER7" i="12"/>
  <c r="CES7" i="12"/>
  <c r="CET7" i="12"/>
  <c r="CEU7" i="12"/>
  <c r="CEV7" i="12"/>
  <c r="CEW7" i="12"/>
  <c r="CEX7" i="12"/>
  <c r="CEY7" i="12"/>
  <c r="CEZ7" i="12"/>
  <c r="CFA7" i="12"/>
  <c r="CFB7" i="12"/>
  <c r="CFC7" i="12"/>
  <c r="CFD7" i="12"/>
  <c r="CFE7" i="12"/>
  <c r="CFF7" i="12"/>
  <c r="CFG7" i="12"/>
  <c r="CFH7" i="12"/>
  <c r="CFI7" i="12"/>
  <c r="CFJ7" i="12"/>
  <c r="CFK7" i="12"/>
  <c r="CFL7" i="12"/>
  <c r="CFM7" i="12"/>
  <c r="CFN7" i="12"/>
  <c r="CFO7" i="12"/>
  <c r="CFP7" i="12"/>
  <c r="CFQ7" i="12"/>
  <c r="CFR7" i="12"/>
  <c r="CFS7" i="12"/>
  <c r="CFT7" i="12"/>
  <c r="CFU7" i="12"/>
  <c r="CFV7" i="12"/>
  <c r="CFW7" i="12"/>
  <c r="CFX7" i="12"/>
  <c r="CFY7" i="12"/>
  <c r="CFZ7" i="12"/>
  <c r="CGA7" i="12"/>
  <c r="CGB7" i="12"/>
  <c r="CGC7" i="12"/>
  <c r="CGD7" i="12"/>
  <c r="CGE7" i="12"/>
  <c r="CGF7" i="12"/>
  <c r="CGG7" i="12"/>
  <c r="CGH7" i="12"/>
  <c r="CGI7" i="12"/>
  <c r="CGJ7" i="12"/>
  <c r="CGK7" i="12"/>
  <c r="CGL7" i="12"/>
  <c r="CGM7" i="12"/>
  <c r="CGN7" i="12"/>
  <c r="CGO7" i="12"/>
  <c r="CGP7" i="12"/>
  <c r="CGQ7" i="12"/>
  <c r="CGR7" i="12"/>
  <c r="CGS7" i="12"/>
  <c r="CGT7" i="12"/>
  <c r="CGU7" i="12"/>
  <c r="CGV7" i="12"/>
  <c r="CGW7" i="12"/>
  <c r="CGX7" i="12"/>
  <c r="CGY7" i="12"/>
  <c r="CGZ7" i="12"/>
  <c r="CHA7" i="12"/>
  <c r="CHB7" i="12"/>
  <c r="CHC7" i="12"/>
  <c r="CHD7" i="12"/>
  <c r="CHE7" i="12"/>
  <c r="CHF7" i="12"/>
  <c r="CHG7" i="12"/>
  <c r="CHH7" i="12"/>
  <c r="CHI7" i="12"/>
  <c r="CHJ7" i="12"/>
  <c r="CHK7" i="12"/>
  <c r="CHL7" i="12"/>
  <c r="CHM7" i="12"/>
  <c r="CHN7" i="12"/>
  <c r="CHO7" i="12"/>
  <c r="CHP7" i="12"/>
  <c r="CHQ7" i="12"/>
  <c r="CHR7" i="12"/>
  <c r="CHS7" i="12"/>
  <c r="CHT7" i="12"/>
  <c r="CHU7" i="12"/>
  <c r="CHV7" i="12"/>
  <c r="CHW7" i="12"/>
  <c r="CHX7" i="12"/>
  <c r="CHY7" i="12"/>
  <c r="CHZ7" i="12"/>
  <c r="CIA7" i="12"/>
  <c r="CIB7" i="12"/>
  <c r="CIC7" i="12"/>
  <c r="CID7" i="12"/>
  <c r="CIE7" i="12"/>
  <c r="CIF7" i="12"/>
  <c r="CIG7" i="12"/>
  <c r="CIH7" i="12"/>
  <c r="CII7" i="12"/>
  <c r="CIJ7" i="12"/>
  <c r="CIK7" i="12"/>
  <c r="CIL7" i="12"/>
  <c r="CIM7" i="12"/>
  <c r="CIN7" i="12"/>
  <c r="CIO7" i="12"/>
  <c r="CIP7" i="12"/>
  <c r="CIQ7" i="12"/>
  <c r="CIR7" i="12"/>
  <c r="CIS7" i="12"/>
  <c r="CIT7" i="12"/>
  <c r="CIU7" i="12"/>
  <c r="CIV7" i="12"/>
  <c r="CIW7" i="12"/>
  <c r="CIX7" i="12"/>
  <c r="CIY7" i="12"/>
  <c r="CIZ7" i="12"/>
  <c r="CJA7" i="12"/>
  <c r="CJB7" i="12"/>
  <c r="CJC7" i="12"/>
  <c r="CJD7" i="12"/>
  <c r="CJE7" i="12"/>
  <c r="CJF7" i="12"/>
  <c r="CJG7" i="12"/>
  <c r="CJH7" i="12"/>
  <c r="CJI7" i="12"/>
  <c r="CJJ7" i="12"/>
  <c r="CJK7" i="12"/>
  <c r="CJL7" i="12"/>
  <c r="CJM7" i="12"/>
  <c r="CJN7" i="12"/>
  <c r="CJO7" i="12"/>
  <c r="CJP7" i="12"/>
  <c r="CJQ7" i="12"/>
  <c r="CJR7" i="12"/>
  <c r="CJS7" i="12"/>
  <c r="CJT7" i="12"/>
  <c r="CJU7" i="12"/>
  <c r="CJV7" i="12"/>
  <c r="CJW7" i="12"/>
  <c r="CJX7" i="12"/>
  <c r="CJY7" i="12"/>
  <c r="CJZ7" i="12"/>
  <c r="CKA7" i="12"/>
  <c r="CKB7" i="12"/>
  <c r="CKC7" i="12"/>
  <c r="CKD7" i="12"/>
  <c r="CKE7" i="12"/>
  <c r="CKF7" i="12"/>
  <c r="CKG7" i="12"/>
  <c r="CKH7" i="12"/>
  <c r="CKI7" i="12"/>
  <c r="CKJ7" i="12"/>
  <c r="CKK7" i="12"/>
  <c r="CKL7" i="12"/>
  <c r="CKM7" i="12"/>
  <c r="CKN7" i="12"/>
  <c r="CKO7" i="12"/>
  <c r="CKP7" i="12"/>
  <c r="CKQ7" i="12"/>
  <c r="CKR7" i="12"/>
  <c r="CKS7" i="12"/>
  <c r="CKT7" i="12"/>
  <c r="CKU7" i="12"/>
  <c r="CKV7" i="12"/>
  <c r="CKW7" i="12"/>
  <c r="CKX7" i="12"/>
  <c r="CKY7" i="12"/>
  <c r="CKZ7" i="12"/>
  <c r="CLA7" i="12"/>
  <c r="CLB7" i="12"/>
  <c r="CLC7" i="12"/>
  <c r="CLD7" i="12"/>
  <c r="CLE7" i="12"/>
  <c r="CLF7" i="12"/>
  <c r="CLG7" i="12"/>
  <c r="CLH7" i="12"/>
  <c r="CLI7" i="12"/>
  <c r="CLJ7" i="12"/>
  <c r="CLK7" i="12"/>
  <c r="CLL7" i="12"/>
  <c r="CLM7" i="12"/>
  <c r="CLN7" i="12"/>
  <c r="CLO7" i="12"/>
  <c r="CLP7" i="12"/>
  <c r="CLQ7" i="12"/>
  <c r="CLR7" i="12"/>
  <c r="CLS7" i="12"/>
  <c r="CLT7" i="12"/>
  <c r="CLU7" i="12"/>
  <c r="CLV7" i="12"/>
  <c r="CLW7" i="12"/>
  <c r="CLX7" i="12"/>
  <c r="CLY7" i="12"/>
  <c r="CLZ7" i="12"/>
  <c r="CMA7" i="12"/>
  <c r="CMB7" i="12"/>
  <c r="CMC7" i="12"/>
  <c r="CMD7" i="12"/>
  <c r="CME7" i="12"/>
  <c r="CMF7" i="12"/>
  <c r="CMG7" i="12"/>
  <c r="CMH7" i="12"/>
  <c r="CMI7" i="12"/>
  <c r="CMJ7" i="12"/>
  <c r="CMK7" i="12"/>
  <c r="CML7" i="12"/>
  <c r="CMM7" i="12"/>
  <c r="CMN7" i="12"/>
  <c r="CMO7" i="12"/>
  <c r="CMP7" i="12"/>
  <c r="CMQ7" i="12"/>
  <c r="CMR7" i="12"/>
  <c r="CMS7" i="12"/>
  <c r="CMT7" i="12"/>
  <c r="CMU7" i="12"/>
  <c r="CMV7" i="12"/>
  <c r="CMW7" i="12"/>
  <c r="CMX7" i="12"/>
  <c r="CMY7" i="12"/>
  <c r="CMZ7" i="12"/>
  <c r="CNA7" i="12"/>
  <c r="CNB7" i="12"/>
  <c r="CNC7" i="12"/>
  <c r="CND7" i="12"/>
  <c r="CNE7" i="12"/>
  <c r="CNF7" i="12"/>
  <c r="CNG7" i="12"/>
  <c r="CNH7" i="12"/>
  <c r="CNI7" i="12"/>
  <c r="CNJ7" i="12"/>
  <c r="CNK7" i="12"/>
  <c r="CNL7" i="12"/>
  <c r="CNM7" i="12"/>
  <c r="CNN7" i="12"/>
  <c r="CNO7" i="12"/>
  <c r="CNP7" i="12"/>
  <c r="CNQ7" i="12"/>
  <c r="CNR7" i="12"/>
  <c r="CNS7" i="12"/>
  <c r="CNT7" i="12"/>
  <c r="CNU7" i="12"/>
  <c r="CNV7" i="12"/>
  <c r="CNW7" i="12"/>
  <c r="CNX7" i="12"/>
  <c r="CNY7" i="12"/>
  <c r="CNZ7" i="12"/>
  <c r="COA7" i="12"/>
  <c r="COB7" i="12"/>
  <c r="COC7" i="12"/>
  <c r="COD7" i="12"/>
  <c r="COE7" i="12"/>
  <c r="COF7" i="12"/>
  <c r="COG7" i="12"/>
  <c r="COH7" i="12"/>
  <c r="COI7" i="12"/>
  <c r="COJ7" i="12"/>
  <c r="COK7" i="12"/>
  <c r="COL7" i="12"/>
  <c r="COM7" i="12"/>
  <c r="CON7" i="12"/>
  <c r="COO7" i="12"/>
  <c r="COP7" i="12"/>
  <c r="COQ7" i="12"/>
  <c r="COR7" i="12"/>
  <c r="COS7" i="12"/>
  <c r="COT7" i="12"/>
  <c r="COU7" i="12"/>
  <c r="COV7" i="12"/>
  <c r="COW7" i="12"/>
  <c r="COX7" i="12"/>
  <c r="COY7" i="12"/>
  <c r="COZ7" i="12"/>
  <c r="CPA7" i="12"/>
  <c r="CPB7" i="12"/>
  <c r="CPC7" i="12"/>
  <c r="CPD7" i="12"/>
  <c r="CPE7" i="12"/>
  <c r="CPF7" i="12"/>
  <c r="CPG7" i="12"/>
  <c r="CPH7" i="12"/>
  <c r="CPI7" i="12"/>
  <c r="CPJ7" i="12"/>
  <c r="MF8" i="12"/>
  <c r="MG8" i="12"/>
  <c r="MH8" i="12" s="1"/>
  <c r="MI8" i="12" s="1"/>
  <c r="MJ8" i="12"/>
  <c r="MK8" i="12"/>
  <c r="ML8" i="12" s="1"/>
  <c r="MM8" i="12" s="1"/>
  <c r="MN8" i="12"/>
  <c r="MO8" i="12" s="1"/>
  <c r="MP8" i="12" s="1"/>
  <c r="MQ8" i="12"/>
  <c r="MR8" i="12"/>
  <c r="MS8" i="12" s="1"/>
  <c r="MT8" i="12" s="1"/>
  <c r="MV8" i="12"/>
  <c r="MW8" i="12" s="1"/>
  <c r="MX8" i="12" s="1"/>
  <c r="MY8" i="12"/>
  <c r="MZ8" i="12" s="1"/>
  <c r="NA8" i="12" s="1"/>
  <c r="NB8" i="12"/>
  <c r="NC8" i="12"/>
  <c r="ND8" i="12" s="1"/>
  <c r="NE8" i="12" s="1"/>
  <c r="NF8" i="12"/>
  <c r="NG8" i="12"/>
  <c r="NH8" i="12" s="1"/>
  <c r="NI8" i="12" s="1"/>
  <c r="NJ8" i="12"/>
  <c r="NK8" i="12" s="1"/>
  <c r="NL8" i="12" s="1"/>
  <c r="NM8" i="12"/>
  <c r="NN8" i="12"/>
  <c r="NO8" i="12" s="1"/>
  <c r="NP8" i="12" s="1"/>
  <c r="NQ8" i="12"/>
  <c r="NR8" i="12"/>
  <c r="NS8" i="12" s="1"/>
  <c r="NT8" i="12" s="1"/>
  <c r="NU8" i="12"/>
  <c r="NV8" i="12" s="1"/>
  <c r="NW8" i="12" s="1"/>
  <c r="NX8" i="12"/>
  <c r="NY8" i="12"/>
  <c r="NZ8" i="12" s="1"/>
  <c r="OA8" i="12" s="1"/>
  <c r="OB8" i="12"/>
  <c r="OC8" i="12"/>
  <c r="OD8" i="12" s="1"/>
  <c r="OE8" i="12" s="1"/>
  <c r="OF8" i="12"/>
  <c r="OG8" i="12" s="1"/>
  <c r="OH8" i="12" s="1"/>
  <c r="OI8" i="12"/>
  <c r="OJ8" i="12"/>
  <c r="OK8" i="12" s="1"/>
  <c r="OL8" i="12" s="1"/>
  <c r="OM8" i="12"/>
  <c r="ON8" i="12"/>
  <c r="OO8" i="12" s="1"/>
  <c r="OP8" i="12" s="1"/>
  <c r="OQ8" i="12"/>
  <c r="OR8" i="12" s="1"/>
  <c r="OS8" i="12" s="1"/>
  <c r="OT8" i="12"/>
  <c r="OU8" i="12"/>
  <c r="OV8" i="12" s="1"/>
  <c r="OW8" i="12" s="1"/>
  <c r="OX8" i="12"/>
  <c r="OY8" i="12"/>
  <c r="OZ8" i="12" s="1"/>
  <c r="PA8" i="12" s="1"/>
  <c r="PB8" i="12"/>
  <c r="PC8" i="12" s="1"/>
  <c r="PD8" i="12" s="1"/>
  <c r="PE8" i="12"/>
  <c r="PF8" i="12"/>
  <c r="PG8" i="12" s="1"/>
  <c r="PH8" i="12" s="1"/>
  <c r="PI8" i="12"/>
  <c r="PJ8" i="12"/>
  <c r="PK8" i="12" s="1"/>
  <c r="PL8" i="12" s="1"/>
  <c r="PM8" i="12"/>
  <c r="PN8" i="12" s="1"/>
  <c r="PO8" i="12" s="1"/>
  <c r="PP8" i="12"/>
  <c r="PQ8" i="12"/>
  <c r="PR8" i="12" s="1"/>
  <c r="PS8" i="12" s="1"/>
  <c r="PT8" i="12"/>
  <c r="PU8" i="12"/>
  <c r="PV8" i="12" s="1"/>
  <c r="PW8" i="12" s="1"/>
  <c r="PX8" i="12"/>
  <c r="PY8" i="12" s="1"/>
  <c r="PZ8" i="12" s="1"/>
  <c r="QA8" i="12"/>
  <c r="QB8" i="12"/>
  <c r="QC8" i="12" s="1"/>
  <c r="QD8" i="12" s="1"/>
  <c r="QE8" i="12"/>
  <c r="QF8" i="12"/>
  <c r="QG8" i="12" s="1"/>
  <c r="QH8" i="12" s="1"/>
  <c r="QI8" i="12"/>
  <c r="QJ8" i="12" s="1"/>
  <c r="QK8" i="12" s="1"/>
  <c r="QL8" i="12"/>
  <c r="QM8" i="12"/>
  <c r="QN8" i="12" s="1"/>
  <c r="QO8" i="12" s="1"/>
  <c r="QP8" i="12"/>
  <c r="QQ8" i="12"/>
  <c r="QR8" i="12" s="1"/>
  <c r="QS8" i="12" s="1"/>
  <c r="QT8" i="12"/>
  <c r="QU8" i="12" s="1"/>
  <c r="QV8" i="12" s="1"/>
  <c r="QW8" i="12"/>
  <c r="QX8" i="12"/>
  <c r="QY8" i="12" s="1"/>
  <c r="QZ8" i="12" s="1"/>
  <c r="RA8" i="12"/>
  <c r="RB8" i="12"/>
  <c r="RC8" i="12" s="1"/>
  <c r="RD8" i="12" s="1"/>
  <c r="RE8" i="12"/>
  <c r="RF8" i="12" s="1"/>
  <c r="RG8" i="12" s="1"/>
  <c r="RH8" i="12"/>
  <c r="RI8" i="12"/>
  <c r="RJ8" i="12" s="1"/>
  <c r="RK8" i="12" s="1"/>
  <c r="RL8" i="12"/>
  <c r="RM8" i="12"/>
  <c r="RN8" i="12" s="1"/>
  <c r="RO8" i="12" s="1"/>
  <c r="RP8" i="12"/>
  <c r="RQ8" i="12" s="1"/>
  <c r="RR8" i="12" s="1"/>
  <c r="RS8" i="12"/>
  <c r="RT8" i="12"/>
  <c r="RU8" i="12" s="1"/>
  <c r="RV8" i="12" s="1"/>
  <c r="RW8" i="12"/>
  <c r="RX8" i="12"/>
  <c r="RY8" i="12" s="1"/>
  <c r="RZ8" i="12" s="1"/>
  <c r="SA8" i="12"/>
  <c r="SB8" i="12" s="1"/>
  <c r="SC8" i="12" s="1"/>
  <c r="SD8" i="12"/>
  <c r="SE8" i="12"/>
  <c r="SF8" i="12" s="1"/>
  <c r="SG8" i="12" s="1"/>
  <c r="SH8" i="12"/>
  <c r="SI8" i="12"/>
  <c r="SJ8" i="12" s="1"/>
  <c r="SK8" i="12" s="1"/>
  <c r="SL8" i="12"/>
  <c r="SM8" i="12" s="1"/>
  <c r="SN8" i="12" s="1"/>
  <c r="SO8" i="12"/>
  <c r="SP8" i="12"/>
  <c r="SQ8" i="12" s="1"/>
  <c r="SR8" i="12" s="1"/>
  <c r="SS8" i="12"/>
  <c r="ST8" i="12"/>
  <c r="SU8" i="12" s="1"/>
  <c r="SV8" i="12" s="1"/>
  <c r="SW8" i="12"/>
  <c r="SX8" i="12" s="1"/>
  <c r="SY8" i="12" s="1"/>
  <c r="SZ8" i="12"/>
  <c r="TA8" i="12"/>
  <c r="TB8" i="12" s="1"/>
  <c r="TC8" i="12" s="1"/>
  <c r="TD8" i="12"/>
  <c r="TE8" i="12"/>
  <c r="TF8" i="12" s="1"/>
  <c r="TG8" i="12" s="1"/>
  <c r="TH8" i="12"/>
  <c r="TI8" i="12" s="1"/>
  <c r="TJ8" i="12" s="1"/>
  <c r="TK8" i="12"/>
  <c r="TL8" i="12"/>
  <c r="TM8" i="12" s="1"/>
  <c r="TN8" i="12" s="1"/>
  <c r="TO8" i="12"/>
  <c r="TP8" i="12"/>
  <c r="TQ8" i="12" s="1"/>
  <c r="TR8" i="12" s="1"/>
  <c r="TS8" i="12"/>
  <c r="TT8" i="12" s="1"/>
  <c r="TU8" i="12" s="1"/>
  <c r="TV8" i="12"/>
  <c r="TW8" i="12"/>
  <c r="TX8" i="12" s="1"/>
  <c r="TY8" i="12" s="1"/>
  <c r="TZ8" i="12"/>
  <c r="UA8" i="12"/>
  <c r="UB8" i="12" s="1"/>
  <c r="UC8" i="12" s="1"/>
  <c r="UD8" i="12"/>
  <c r="UE8" i="12" s="1"/>
  <c r="UF8" i="12" s="1"/>
  <c r="UG8" i="12"/>
  <c r="UH8" i="12"/>
  <c r="UI8" i="12" s="1"/>
  <c r="UJ8" i="12" s="1"/>
  <c r="UK8" i="12"/>
  <c r="UL8" i="12"/>
  <c r="UM8" i="12" s="1"/>
  <c r="UN8" i="12" s="1"/>
  <c r="UO8" i="12"/>
  <c r="UP8" i="12"/>
  <c r="UQ8" i="12" s="1"/>
  <c r="UR8" i="12" s="1"/>
  <c r="US8" i="12"/>
  <c r="UT8" i="12" s="1"/>
  <c r="UU8" i="12" s="1"/>
  <c r="UV8" i="12"/>
  <c r="UW8" i="12"/>
  <c r="UX8" i="12" s="1"/>
  <c r="UY8" i="12" s="1"/>
  <c r="UZ8" i="12"/>
  <c r="VA8" i="12"/>
  <c r="VB8" i="12" s="1"/>
  <c r="VC8" i="12" s="1"/>
  <c r="VD8" i="12"/>
  <c r="VE8" i="12" s="1"/>
  <c r="VF8" i="12" s="1"/>
  <c r="VG8" i="12"/>
  <c r="VH8" i="12"/>
  <c r="VI8" i="12"/>
  <c r="VJ8" i="12"/>
  <c r="VK8" i="12"/>
  <c r="VL8" i="12"/>
  <c r="VM8" i="12"/>
  <c r="VN8" i="12"/>
  <c r="VO8" i="12"/>
  <c r="VP8" i="12"/>
  <c r="VQ8" i="12"/>
  <c r="VR8" i="12"/>
  <c r="VS8" i="12"/>
  <c r="VT8" i="12"/>
  <c r="VU8" i="12"/>
  <c r="VV8" i="12"/>
  <c r="VW8" i="12"/>
  <c r="VX8" i="12"/>
  <c r="VY8" i="12"/>
  <c r="VZ8" i="12"/>
  <c r="WA8" i="12"/>
  <c r="WB8" i="12"/>
  <c r="WC8" i="12"/>
  <c r="WD8" i="12"/>
  <c r="WE8" i="12"/>
  <c r="WF8" i="12"/>
  <c r="WG8" i="12"/>
  <c r="WH8" i="12"/>
  <c r="WI8" i="12"/>
  <c r="WJ8" i="12"/>
  <c r="WK8" i="12"/>
  <c r="WL8" i="12"/>
  <c r="WM8" i="12"/>
  <c r="WN8" i="12"/>
  <c r="WO8" i="12"/>
  <c r="WP8" i="12"/>
  <c r="WQ8" i="12"/>
  <c r="WR8" i="12"/>
  <c r="WS8" i="12"/>
  <c r="WT8" i="12"/>
  <c r="WU8" i="12"/>
  <c r="WV8" i="12"/>
  <c r="WW8" i="12"/>
  <c r="WX8" i="12"/>
  <c r="WY8" i="12"/>
  <c r="WZ8" i="12"/>
  <c r="XA8" i="12"/>
  <c r="XB8" i="12"/>
  <c r="XC8" i="12"/>
  <c r="XD8" i="12"/>
  <c r="XE8" i="12"/>
  <c r="XF8" i="12"/>
  <c r="XG8" i="12"/>
  <c r="XH8" i="12"/>
  <c r="XI8" i="12"/>
  <c r="XJ8" i="12"/>
  <c r="XK8" i="12"/>
  <c r="XL8" i="12"/>
  <c r="XM8" i="12"/>
  <c r="XN8" i="12"/>
  <c r="XO8" i="12"/>
  <c r="XP8" i="12"/>
  <c r="XQ8" i="12"/>
  <c r="XR8" i="12"/>
  <c r="XS8" i="12"/>
  <c r="XT8" i="12"/>
  <c r="XU8" i="12"/>
  <c r="XV8" i="12"/>
  <c r="XW8" i="12"/>
  <c r="XX8" i="12"/>
  <c r="XY8" i="12"/>
  <c r="XZ8" i="12"/>
  <c r="YA8" i="12"/>
  <c r="YB8" i="12"/>
  <c r="YC8" i="12"/>
  <c r="YD8" i="12"/>
  <c r="YE8" i="12"/>
  <c r="YF8" i="12"/>
  <c r="YG8" i="12"/>
  <c r="YH8" i="12"/>
  <c r="YI8" i="12"/>
  <c r="YJ8" i="12"/>
  <c r="YK8" i="12"/>
  <c r="YL8" i="12"/>
  <c r="YM8" i="12"/>
  <c r="YN8" i="12"/>
  <c r="YO8" i="12"/>
  <c r="YP8" i="12"/>
  <c r="YQ8" i="12"/>
  <c r="YR8" i="12"/>
  <c r="YS8" i="12"/>
  <c r="YT8" i="12"/>
  <c r="YU8" i="12"/>
  <c r="YV8" i="12"/>
  <c r="YW8" i="12"/>
  <c r="YX8" i="12"/>
  <c r="YY8" i="12"/>
  <c r="YZ8" i="12"/>
  <c r="ZA8" i="12"/>
  <c r="ZB8" i="12"/>
  <c r="ZC8" i="12"/>
  <c r="ZD8" i="12"/>
  <c r="ZE8" i="12"/>
  <c r="ZF8" i="12"/>
  <c r="ZG8" i="12"/>
  <c r="ZH8" i="12"/>
  <c r="ZI8" i="12"/>
  <c r="ZJ8" i="12"/>
  <c r="ZK8" i="12"/>
  <c r="ZL8" i="12"/>
  <c r="ZM8" i="12"/>
  <c r="ZN8" i="12"/>
  <c r="ZO8" i="12"/>
  <c r="ZP8" i="12"/>
  <c r="ZQ8" i="12"/>
  <c r="ZR8" i="12"/>
  <c r="ZS8" i="12"/>
  <c r="ZT8" i="12"/>
  <c r="ZU8" i="12"/>
  <c r="ZV8" i="12"/>
  <c r="ZW8" i="12"/>
  <c r="ZX8" i="12"/>
  <c r="ZY8" i="12"/>
  <c r="ZZ8" i="12"/>
  <c r="AAA8" i="12"/>
  <c r="AAB8" i="12"/>
  <c r="AAC8" i="12"/>
  <c r="AAD8" i="12"/>
  <c r="AAE8" i="12"/>
  <c r="AAF8" i="12"/>
  <c r="AAG8" i="12"/>
  <c r="AAH8" i="12"/>
  <c r="AAI8" i="12"/>
  <c r="AAJ8" i="12"/>
  <c r="AAK8" i="12"/>
  <c r="AAL8" i="12"/>
  <c r="AAM8" i="12"/>
  <c r="AAN8" i="12"/>
  <c r="AAO8" i="12"/>
  <c r="AAP8" i="12"/>
  <c r="AAQ8" i="12"/>
  <c r="AAR8" i="12"/>
  <c r="AAS8" i="12"/>
  <c r="AAT8" i="12"/>
  <c r="AAU8" i="12"/>
  <c r="AAV8" i="12"/>
  <c r="AAW8" i="12"/>
  <c r="AAX8" i="12"/>
  <c r="AAY8" i="12"/>
  <c r="AAZ8" i="12"/>
  <c r="ABA8" i="12"/>
  <c r="ABB8" i="12"/>
  <c r="ABC8" i="12"/>
  <c r="ABD8" i="12"/>
  <c r="ABE8" i="12"/>
  <c r="ABF8" i="12"/>
  <c r="ABG8" i="12"/>
  <c r="ABH8" i="12"/>
  <c r="ABI8" i="12"/>
  <c r="ABJ8" i="12"/>
  <c r="ABK8" i="12"/>
  <c r="ABL8" i="12"/>
  <c r="ABM8" i="12"/>
  <c r="ABN8" i="12"/>
  <c r="ABO8" i="12"/>
  <c r="ABP8" i="12"/>
  <c r="ABQ8" i="12"/>
  <c r="ABR8" i="12"/>
  <c r="ABS8" i="12"/>
  <c r="ABT8" i="12"/>
  <c r="ABU8" i="12"/>
  <c r="ABV8" i="12"/>
  <c r="ABW8" i="12"/>
  <c r="ABX8" i="12"/>
  <c r="ABY8" i="12"/>
  <c r="ABZ8" i="12"/>
  <c r="ACA8" i="12"/>
  <c r="ACB8" i="12"/>
  <c r="ACC8" i="12"/>
  <c r="ACD8" i="12"/>
  <c r="ACE8" i="12"/>
  <c r="ACF8" i="12"/>
  <c r="ACG8" i="12"/>
  <c r="ACH8" i="12"/>
  <c r="ACI8" i="12"/>
  <c r="ACJ8" i="12"/>
  <c r="ACK8" i="12"/>
  <c r="ACL8" i="12"/>
  <c r="ACM8" i="12"/>
  <c r="ACN8" i="12"/>
  <c r="ACO8" i="12"/>
  <c r="ACP8" i="12"/>
  <c r="ACQ8" i="12"/>
  <c r="ACR8" i="12"/>
  <c r="ACS8" i="12"/>
  <c r="ACT8" i="12"/>
  <c r="ACU8" i="12"/>
  <c r="ACV8" i="12"/>
  <c r="ACW8" i="12"/>
  <c r="ACX8" i="12"/>
  <c r="ACY8" i="12"/>
  <c r="ACZ8" i="12"/>
  <c r="ADA8" i="12"/>
  <c r="ADB8" i="12"/>
  <c r="ADC8" i="12"/>
  <c r="ADD8" i="12"/>
  <c r="ADE8" i="12"/>
  <c r="ADF8" i="12"/>
  <c r="ADG8" i="12"/>
  <c r="ADH8" i="12"/>
  <c r="ADI8" i="12"/>
  <c r="ADJ8" i="12"/>
  <c r="ADK8" i="12"/>
  <c r="ADL8" i="12"/>
  <c r="ADM8" i="12"/>
  <c r="ADN8" i="12"/>
  <c r="ADO8" i="12"/>
  <c r="ADP8" i="12"/>
  <c r="ADQ8" i="12"/>
  <c r="ADR8" i="12"/>
  <c r="ADS8" i="12"/>
  <c r="ADT8" i="12"/>
  <c r="ADU8" i="12"/>
  <c r="ADV8" i="12"/>
  <c r="ADW8" i="12"/>
  <c r="ADX8" i="12"/>
  <c r="ADY8" i="12"/>
  <c r="ADZ8" i="12"/>
  <c r="AEA8" i="12"/>
  <c r="AEB8" i="12"/>
  <c r="AEC8" i="12"/>
  <c r="AED8" i="12"/>
  <c r="AEE8" i="12"/>
  <c r="AEF8" i="12"/>
  <c r="AEG8" i="12"/>
  <c r="AEH8" i="12"/>
  <c r="AEI8" i="12"/>
  <c r="AEJ8" i="12"/>
  <c r="AEK8" i="12"/>
  <c r="AEL8" i="12"/>
  <c r="AEM8" i="12"/>
  <c r="AEN8" i="12"/>
  <c r="AEO8" i="12"/>
  <c r="AEP8" i="12"/>
  <c r="AEQ8" i="12"/>
  <c r="AER8" i="12"/>
  <c r="AES8" i="12"/>
  <c r="AET8" i="12"/>
  <c r="AEU8" i="12"/>
  <c r="AEV8" i="12"/>
  <c r="AEW8" i="12"/>
  <c r="AEX8" i="12"/>
  <c r="AEY8" i="12"/>
  <c r="AEZ8" i="12"/>
  <c r="AFA8" i="12"/>
  <c r="AFB8" i="12"/>
  <c r="AFC8" i="12"/>
  <c r="AFD8" i="12"/>
  <c r="AFE8" i="12"/>
  <c r="AFF8" i="12"/>
  <c r="AFG8" i="12"/>
  <c r="AFH8" i="12"/>
  <c r="AFI8" i="12"/>
  <c r="AFJ8" i="12"/>
  <c r="AFK8" i="12"/>
  <c r="AFL8" i="12"/>
  <c r="AFM8" i="12"/>
  <c r="AFN8" i="12"/>
  <c r="AFO8" i="12"/>
  <c r="AFP8" i="12"/>
  <c r="AFQ8" i="12"/>
  <c r="AFR8" i="12"/>
  <c r="AFS8" i="12"/>
  <c r="AFT8" i="12"/>
  <c r="AFU8" i="12"/>
  <c r="AFV8" i="12"/>
  <c r="AFW8" i="12"/>
  <c r="AFX8" i="12"/>
  <c r="AFY8" i="12"/>
  <c r="AFZ8" i="12"/>
  <c r="AGA8" i="12"/>
  <c r="AGB8" i="12"/>
  <c r="AGC8" i="12"/>
  <c r="AGD8" i="12"/>
  <c r="AGE8" i="12"/>
  <c r="AGF8" i="12"/>
  <c r="AGG8" i="12"/>
  <c r="AGH8" i="12"/>
  <c r="AGI8" i="12"/>
  <c r="AGJ8" i="12"/>
  <c r="AGK8" i="12"/>
  <c r="AGL8" i="12"/>
  <c r="AGM8" i="12"/>
  <c r="AGN8" i="12"/>
  <c r="AGO8" i="12"/>
  <c r="AGP8" i="12"/>
  <c r="AGQ8" i="12"/>
  <c r="AGR8" i="12"/>
  <c r="AGS8" i="12"/>
  <c r="AGT8" i="12"/>
  <c r="AGU8" i="12"/>
  <c r="AGV8" i="12"/>
  <c r="AGW8" i="12"/>
  <c r="AGX8" i="12"/>
  <c r="AGY8" i="12"/>
  <c r="AGZ8" i="12"/>
  <c r="AHA8" i="12"/>
  <c r="AHB8" i="12"/>
  <c r="AHC8" i="12"/>
  <c r="AHD8" i="12"/>
  <c r="AHE8" i="12"/>
  <c r="AHF8" i="12"/>
  <c r="AHG8" i="12"/>
  <c r="AHH8" i="12"/>
  <c r="AHI8" i="12"/>
  <c r="AHJ8" i="12"/>
  <c r="AHK8" i="12"/>
  <c r="AHL8" i="12"/>
  <c r="AHM8" i="12"/>
  <c r="AHN8" i="12"/>
  <c r="AHO8" i="12"/>
  <c r="AHP8" i="12"/>
  <c r="AHQ8" i="12"/>
  <c r="AHR8" i="12"/>
  <c r="AHS8" i="12"/>
  <c r="AHT8" i="12"/>
  <c r="AHU8" i="12"/>
  <c r="AHV8" i="12"/>
  <c r="AHW8" i="12"/>
  <c r="AHX8" i="12"/>
  <c r="AHY8" i="12"/>
  <c r="AHZ8" i="12"/>
  <c r="AIA8" i="12"/>
  <c r="AIB8" i="12"/>
  <c r="AIC8" i="12"/>
  <c r="AID8" i="12"/>
  <c r="AIE8" i="12"/>
  <c r="AIF8" i="12"/>
  <c r="AIG8" i="12"/>
  <c r="AIH8" i="12"/>
  <c r="AII8" i="12"/>
  <c r="AIJ8" i="12"/>
  <c r="AIK8" i="12"/>
  <c r="AIL8" i="12"/>
  <c r="AIM8" i="12"/>
  <c r="AIN8" i="12"/>
  <c r="AIO8" i="12"/>
  <c r="AIP8" i="12"/>
  <c r="AIQ8" i="12"/>
  <c r="AIR8" i="12"/>
  <c r="AIS8" i="12"/>
  <c r="AIT8" i="12"/>
  <c r="AIU8" i="12"/>
  <c r="AIV8" i="12"/>
  <c r="AIW8" i="12"/>
  <c r="AIX8" i="12"/>
  <c r="AIY8" i="12"/>
  <c r="AIZ8" i="12"/>
  <c r="AJA8" i="12"/>
  <c r="AJB8" i="12"/>
  <c r="AJC8" i="12"/>
  <c r="AJD8" i="12"/>
  <c r="AJE8" i="12"/>
  <c r="AJF8" i="12"/>
  <c r="AJG8" i="12"/>
  <c r="AJH8" i="12"/>
  <c r="AJI8" i="12"/>
  <c r="AJJ8" i="12"/>
  <c r="AJK8" i="12"/>
  <c r="AJL8" i="12"/>
  <c r="AJM8" i="12"/>
  <c r="AJN8" i="12"/>
  <c r="AJO8" i="12"/>
  <c r="AJP8" i="12"/>
  <c r="AJQ8" i="12"/>
  <c r="AJR8" i="12"/>
  <c r="AJS8" i="12"/>
  <c r="AJT8" i="12"/>
  <c r="AJU8" i="12"/>
  <c r="AJV8" i="12"/>
  <c r="AJW8" i="12"/>
  <c r="AJX8" i="12"/>
  <c r="AJY8" i="12"/>
  <c r="AJZ8" i="12"/>
  <c r="AKA8" i="12"/>
  <c r="AKB8" i="12"/>
  <c r="AKC8" i="12"/>
  <c r="AKD8" i="12"/>
  <c r="AKE8" i="12"/>
  <c r="AKF8" i="12"/>
  <c r="AKG8" i="12"/>
  <c r="AKH8" i="12"/>
  <c r="AKI8" i="12"/>
  <c r="AKJ8" i="12"/>
  <c r="AKK8" i="12"/>
  <c r="AKL8" i="12"/>
  <c r="AKM8" i="12"/>
  <c r="AKN8" i="12"/>
  <c r="AKO8" i="12"/>
  <c r="AKP8" i="12"/>
  <c r="AKQ8" i="12"/>
  <c r="AKR8" i="12"/>
  <c r="AKS8" i="12"/>
  <c r="AKT8" i="12"/>
  <c r="AKU8" i="12"/>
  <c r="AKV8" i="12"/>
  <c r="AKW8" i="12"/>
  <c r="AKX8" i="12"/>
  <c r="AKY8" i="12"/>
  <c r="AKZ8" i="12"/>
  <c r="ALA8" i="12"/>
  <c r="ALB8" i="12"/>
  <c r="ALC8" i="12"/>
  <c r="ALD8" i="12"/>
  <c r="ALE8" i="12"/>
  <c r="ALF8" i="12"/>
  <c r="ALG8" i="12"/>
  <c r="ALH8" i="12"/>
  <c r="ALI8" i="12"/>
  <c r="ALJ8" i="12"/>
  <c r="ALK8" i="12"/>
  <c r="ALL8" i="12"/>
  <c r="ALM8" i="12"/>
  <c r="ALN8" i="12"/>
  <c r="ALO8" i="12"/>
  <c r="ALP8" i="12"/>
  <c r="ALQ8" i="12"/>
  <c r="ALR8" i="12"/>
  <c r="ALS8" i="12"/>
  <c r="ALT8" i="12"/>
  <c r="ALU8" i="12"/>
  <c r="ALV8" i="12"/>
  <c r="ALW8" i="12"/>
  <c r="ALX8" i="12"/>
  <c r="ALY8" i="12"/>
  <c r="ALZ8" i="12"/>
  <c r="AMA8" i="12"/>
  <c r="AMB8" i="12"/>
  <c r="AMC8" i="12"/>
  <c r="AMD8" i="12"/>
  <c r="AME8" i="12"/>
  <c r="AMF8" i="12"/>
  <c r="AMG8" i="12"/>
  <c r="AMH8" i="12"/>
  <c r="AMI8" i="12"/>
  <c r="AMJ8" i="12"/>
  <c r="AMK8" i="12"/>
  <c r="AML8" i="12"/>
  <c r="AMM8" i="12"/>
  <c r="AMN8" i="12"/>
  <c r="AMO8" i="12"/>
  <c r="AMP8" i="12"/>
  <c r="AMQ8" i="12"/>
  <c r="AMR8" i="12"/>
  <c r="AMS8" i="12"/>
  <c r="AMT8" i="12"/>
  <c r="AMU8" i="12"/>
  <c r="AMV8" i="12"/>
  <c r="AMW8" i="12"/>
  <c r="AMX8" i="12"/>
  <c r="AMY8" i="12"/>
  <c r="AMZ8" i="12"/>
  <c r="ANA8" i="12"/>
  <c r="ANB8" i="12"/>
  <c r="ANC8" i="12"/>
  <c r="AND8" i="12"/>
  <c r="ANE8" i="12"/>
  <c r="ANF8" i="12"/>
  <c r="ANG8" i="12"/>
  <c r="ANH8" i="12"/>
  <c r="ANI8" i="12"/>
  <c r="ANJ8" i="12"/>
  <c r="ANK8" i="12"/>
  <c r="ANL8" i="12"/>
  <c r="ANM8" i="12"/>
  <c r="ANN8" i="12"/>
  <c r="ANO8" i="12"/>
  <c r="ANP8" i="12"/>
  <c r="ANQ8" i="12"/>
  <c r="ANR8" i="12"/>
  <c r="ANS8" i="12"/>
  <c r="ANT8" i="12"/>
  <c r="ANU8" i="12"/>
  <c r="ANV8" i="12"/>
  <c r="ANW8" i="12"/>
  <c r="ANX8" i="12"/>
  <c r="ANY8" i="12"/>
  <c r="ANZ8" i="12"/>
  <c r="AOA8" i="12"/>
  <c r="AOB8" i="12"/>
  <c r="AOC8" i="12"/>
  <c r="AOD8" i="12"/>
  <c r="AOE8" i="12"/>
  <c r="AOF8" i="12"/>
  <c r="AOG8" i="12"/>
  <c r="AOH8" i="12"/>
  <c r="AOI8" i="12"/>
  <c r="AOJ8" i="12"/>
  <c r="AOK8" i="12"/>
  <c r="AOL8" i="12"/>
  <c r="AOM8" i="12"/>
  <c r="AON8" i="12"/>
  <c r="AOO8" i="12"/>
  <c r="AOP8" i="12"/>
  <c r="AOQ8" i="12"/>
  <c r="AOR8" i="12"/>
  <c r="AOS8" i="12"/>
  <c r="AOT8" i="12"/>
  <c r="AOU8" i="12"/>
  <c r="AOV8" i="12"/>
  <c r="AOW8" i="12"/>
  <c r="AOX8" i="12"/>
  <c r="AOY8" i="12"/>
  <c r="AOZ8" i="12"/>
  <c r="APA8" i="12"/>
  <c r="APB8" i="12"/>
  <c r="APC8" i="12"/>
  <c r="APD8" i="12"/>
  <c r="APE8" i="12"/>
  <c r="APF8" i="12"/>
  <c r="APG8" i="12"/>
  <c r="APH8" i="12"/>
  <c r="API8" i="12"/>
  <c r="APJ8" i="12"/>
  <c r="APK8" i="12"/>
  <c r="APL8" i="12"/>
  <c r="APM8" i="12"/>
  <c r="APN8" i="12"/>
  <c r="APO8" i="12"/>
  <c r="APP8" i="12"/>
  <c r="APQ8" i="12"/>
  <c r="APR8" i="12"/>
  <c r="APS8" i="12"/>
  <c r="APT8" i="12"/>
  <c r="APU8" i="12"/>
  <c r="APV8" i="12"/>
  <c r="APW8" i="12"/>
  <c r="APX8" i="12"/>
  <c r="APY8" i="12"/>
  <c r="APZ8" i="12"/>
  <c r="AQA8" i="12"/>
  <c r="AQB8" i="12"/>
  <c r="AQC8" i="12"/>
  <c r="AQD8" i="12"/>
  <c r="AQE8" i="12"/>
  <c r="AQF8" i="12"/>
  <c r="AQG8" i="12"/>
  <c r="AQH8" i="12"/>
  <c r="AQI8" i="12"/>
  <c r="AQJ8" i="12"/>
  <c r="AQK8" i="12"/>
  <c r="AQL8" i="12"/>
  <c r="AQM8" i="12"/>
  <c r="AQN8" i="12"/>
  <c r="AQO8" i="12"/>
  <c r="AQP8" i="12"/>
  <c r="AQQ8" i="12"/>
  <c r="AQR8" i="12"/>
  <c r="AQS8" i="12"/>
  <c r="AQT8" i="12"/>
  <c r="AQU8" i="12"/>
  <c r="AQV8" i="12"/>
  <c r="AQW8" i="12"/>
  <c r="AQX8" i="12"/>
  <c r="AQY8" i="12"/>
  <c r="AQZ8" i="12"/>
  <c r="ARA8" i="12"/>
  <c r="ARB8" i="12"/>
  <c r="ARC8" i="12"/>
  <c r="ARD8" i="12"/>
  <c r="ARE8" i="12"/>
  <c r="ARF8" i="12"/>
  <c r="ARG8" i="12"/>
  <c r="ARH8" i="12"/>
  <c r="ARI8" i="12"/>
  <c r="ARJ8" i="12"/>
  <c r="ARK8" i="12"/>
  <c r="ARL8" i="12"/>
  <c r="ARM8" i="12"/>
  <c r="ARN8" i="12"/>
  <c r="ARO8" i="12"/>
  <c r="ARP8" i="12"/>
  <c r="ARQ8" i="12"/>
  <c r="ARR8" i="12"/>
  <c r="ARS8" i="12"/>
  <c r="ART8" i="12"/>
  <c r="ARU8" i="12"/>
  <c r="ARV8" i="12"/>
  <c r="ARW8" i="12"/>
  <c r="ARX8" i="12"/>
  <c r="ARY8" i="12"/>
  <c r="ARZ8" i="12"/>
  <c r="ASA8" i="12"/>
  <c r="ASB8" i="12"/>
  <c r="ASC8" i="12"/>
  <c r="ASD8" i="12"/>
  <c r="ASE8" i="12"/>
  <c r="ASF8" i="12"/>
  <c r="ASG8" i="12"/>
  <c r="ASH8" i="12"/>
  <c r="ASI8" i="12"/>
  <c r="ASJ8" i="12"/>
  <c r="ASK8" i="12"/>
  <c r="ASL8" i="12"/>
  <c r="ASM8" i="12"/>
  <c r="ASN8" i="12"/>
  <c r="ASO8" i="12"/>
  <c r="ASP8" i="12"/>
  <c r="ASQ8" i="12"/>
  <c r="ASR8" i="12"/>
  <c r="ASS8" i="12"/>
  <c r="AST8" i="12"/>
  <c r="ASU8" i="12"/>
  <c r="ASV8" i="12"/>
  <c r="ASW8" i="12"/>
  <c r="ASX8" i="12"/>
  <c r="ASY8" i="12"/>
  <c r="ASZ8" i="12"/>
  <c r="ATA8" i="12"/>
  <c r="ATB8" i="12"/>
  <c r="ATC8" i="12"/>
  <c r="ATD8" i="12"/>
  <c r="ATE8" i="12"/>
  <c r="ATF8" i="12"/>
  <c r="ATG8" i="12"/>
  <c r="ATH8" i="12"/>
  <c r="ATI8" i="12"/>
  <c r="ATJ8" i="12"/>
  <c r="ATK8" i="12"/>
  <c r="ATL8" i="12"/>
  <c r="ATM8" i="12"/>
  <c r="ATN8" i="12"/>
  <c r="ATO8" i="12"/>
  <c r="ATP8" i="12"/>
  <c r="ATQ8" i="12"/>
  <c r="ATR8" i="12"/>
  <c r="ATS8" i="12"/>
  <c r="ATT8" i="12"/>
  <c r="ATU8" i="12"/>
  <c r="ATV8" i="12"/>
  <c r="ATW8" i="12"/>
  <c r="ATX8" i="12"/>
  <c r="ATY8" i="12"/>
  <c r="ATZ8" i="12"/>
  <c r="AUA8" i="12"/>
  <c r="AUB8" i="12"/>
  <c r="AUC8" i="12"/>
  <c r="AUD8" i="12"/>
  <c r="AUE8" i="12"/>
  <c r="AUF8" i="12"/>
  <c r="AUG8" i="12"/>
  <c r="AUH8" i="12"/>
  <c r="AUI8" i="12"/>
  <c r="AUJ8" i="12"/>
  <c r="AUK8" i="12"/>
  <c r="AUL8" i="12"/>
  <c r="AUM8" i="12"/>
  <c r="AUN8" i="12"/>
  <c r="AUO8" i="12"/>
  <c r="AUP8" i="12"/>
  <c r="AUQ8" i="12"/>
  <c r="AUR8" i="12"/>
  <c r="AUS8" i="12"/>
  <c r="AUT8" i="12"/>
  <c r="AUU8" i="12"/>
  <c r="AUV8" i="12"/>
  <c r="AUW8" i="12"/>
  <c r="AUX8" i="12"/>
  <c r="AUY8" i="12"/>
  <c r="AUZ8" i="12"/>
  <c r="AVA8" i="12"/>
  <c r="AVB8" i="12"/>
  <c r="AVC8" i="12"/>
  <c r="AVD8" i="12"/>
  <c r="AVE8" i="12"/>
  <c r="AVF8" i="12"/>
  <c r="AVG8" i="12"/>
  <c r="AVH8" i="12"/>
  <c r="AVI8" i="12"/>
  <c r="AVJ8" i="12"/>
  <c r="AVK8" i="12"/>
  <c r="AVL8" i="12"/>
  <c r="AVM8" i="12"/>
  <c r="AVN8" i="12"/>
  <c r="AVO8" i="12"/>
  <c r="AVP8" i="12"/>
  <c r="AVQ8" i="12"/>
  <c r="AVR8" i="12"/>
  <c r="AVS8" i="12"/>
  <c r="AVT8" i="12"/>
  <c r="AVU8" i="12"/>
  <c r="AVV8" i="12"/>
  <c r="AVW8" i="12"/>
  <c r="AVX8" i="12"/>
  <c r="AVY8" i="12"/>
  <c r="AVZ8" i="12"/>
  <c r="AWA8" i="12"/>
  <c r="AWB8" i="12"/>
  <c r="AWC8" i="12"/>
  <c r="AWD8" i="12"/>
  <c r="AWE8" i="12"/>
  <c r="AWF8" i="12"/>
  <c r="AWG8" i="12"/>
  <c r="AWH8" i="12"/>
  <c r="AWI8" i="12"/>
  <c r="AWJ8" i="12"/>
  <c r="AWK8" i="12"/>
  <c r="AWL8" i="12"/>
  <c r="AWM8" i="12"/>
  <c r="AWN8" i="12"/>
  <c r="AWO8" i="12"/>
  <c r="AWP8" i="12"/>
  <c r="AWQ8" i="12"/>
  <c r="AWR8" i="12"/>
  <c r="AWS8" i="12"/>
  <c r="AWT8" i="12"/>
  <c r="AWU8" i="12"/>
  <c r="AWV8" i="12"/>
  <c r="AWW8" i="12"/>
  <c r="AWX8" i="12"/>
  <c r="AWY8" i="12"/>
  <c r="AWZ8" i="12"/>
  <c r="AXA8" i="12"/>
  <c r="AXB8" i="12"/>
  <c r="AXC8" i="12"/>
  <c r="AXD8" i="12"/>
  <c r="AXE8" i="12"/>
  <c r="AXF8" i="12"/>
  <c r="AXG8" i="12"/>
  <c r="AXH8" i="12"/>
  <c r="AXI8" i="12"/>
  <c r="AXJ8" i="12"/>
  <c r="AXK8" i="12"/>
  <c r="AXL8" i="12"/>
  <c r="AXM8" i="12"/>
  <c r="AXN8" i="12"/>
  <c r="AXO8" i="12"/>
  <c r="AXP8" i="12"/>
  <c r="AXQ8" i="12"/>
  <c r="AXR8" i="12"/>
  <c r="AXS8" i="12"/>
  <c r="AXT8" i="12"/>
  <c r="AXU8" i="12"/>
  <c r="AXV8" i="12"/>
  <c r="AXW8" i="12"/>
  <c r="AXX8" i="12"/>
  <c r="AXY8" i="12"/>
  <c r="AXZ8" i="12"/>
  <c r="AYA8" i="12"/>
  <c r="AYB8" i="12"/>
  <c r="AYC8" i="12"/>
  <c r="AYD8" i="12"/>
  <c r="AYE8" i="12"/>
  <c r="AYF8" i="12"/>
  <c r="AYG8" i="12"/>
  <c r="AYH8" i="12"/>
  <c r="AYI8" i="12"/>
  <c r="AYJ8" i="12"/>
  <c r="AYK8" i="12"/>
  <c r="AYL8" i="12"/>
  <c r="AYM8" i="12"/>
  <c r="AYN8" i="12"/>
  <c r="AYO8" i="12"/>
  <c r="AYP8" i="12"/>
  <c r="AYQ8" i="12"/>
  <c r="AYR8" i="12"/>
  <c r="AYS8" i="12"/>
  <c r="AYT8" i="12"/>
  <c r="AYU8" i="12"/>
  <c r="AYV8" i="12"/>
  <c r="AYW8" i="12"/>
  <c r="AYX8" i="12"/>
  <c r="AYY8" i="12"/>
  <c r="AYZ8" i="12"/>
  <c r="AZA8" i="12"/>
  <c r="AZB8" i="12"/>
  <c r="AZC8" i="12"/>
  <c r="AZD8" i="12"/>
  <c r="AZE8" i="12"/>
  <c r="AZF8" i="12"/>
  <c r="AZG8" i="12"/>
  <c r="AZH8" i="12"/>
  <c r="AZI8" i="12"/>
  <c r="AZJ8" i="12"/>
  <c r="AZK8" i="12"/>
  <c r="AZL8" i="12"/>
  <c r="AZM8" i="12"/>
  <c r="AZN8" i="12"/>
  <c r="AZO8" i="12"/>
  <c r="AZP8" i="12"/>
  <c r="AZQ8" i="12"/>
  <c r="AZR8" i="12"/>
  <c r="AZS8" i="12"/>
  <c r="AZT8" i="12"/>
  <c r="AZU8" i="12"/>
  <c r="AZV8" i="12"/>
  <c r="AZW8" i="12"/>
  <c r="AZX8" i="12"/>
  <c r="AZY8" i="12"/>
  <c r="AZZ8" i="12"/>
  <c r="BAA8" i="12"/>
  <c r="BAB8" i="12"/>
  <c r="BAC8" i="12"/>
  <c r="BAD8" i="12"/>
  <c r="BAE8" i="12"/>
  <c r="BAF8" i="12"/>
  <c r="BAG8" i="12"/>
  <c r="BAH8" i="12"/>
  <c r="BAI8" i="12"/>
  <c r="BAJ8" i="12"/>
  <c r="BAK8" i="12"/>
  <c r="BAL8" i="12"/>
  <c r="BAM8" i="12"/>
  <c r="BAN8" i="12"/>
  <c r="BAO8" i="12"/>
  <c r="BAP8" i="12"/>
  <c r="BAQ8" i="12"/>
  <c r="BAR8" i="12"/>
  <c r="BAS8" i="12"/>
  <c r="BAT8" i="12"/>
  <c r="BAU8" i="12"/>
  <c r="BAV8" i="12"/>
  <c r="BAW8" i="12"/>
  <c r="BAX8" i="12"/>
  <c r="BAY8" i="12"/>
  <c r="BAZ8" i="12"/>
  <c r="BBA8" i="12"/>
  <c r="BBB8" i="12"/>
  <c r="BBC8" i="12"/>
  <c r="BBD8" i="12"/>
  <c r="BBE8" i="12"/>
  <c r="BBF8" i="12"/>
  <c r="BBG8" i="12"/>
  <c r="BBH8" i="12"/>
  <c r="BBI8" i="12"/>
  <c r="BBJ8" i="12"/>
  <c r="BBK8" i="12"/>
  <c r="BBL8" i="12"/>
  <c r="BBM8" i="12"/>
  <c r="BBN8" i="12"/>
  <c r="BBO8" i="12"/>
  <c r="BBP8" i="12"/>
  <c r="BBQ8" i="12"/>
  <c r="BBR8" i="12"/>
  <c r="BBS8" i="12"/>
  <c r="BBT8" i="12"/>
  <c r="BBU8" i="12"/>
  <c r="BBV8" i="12"/>
  <c r="BBW8" i="12"/>
  <c r="BBX8" i="12"/>
  <c r="BBY8" i="12"/>
  <c r="BBZ8" i="12"/>
  <c r="BCA8" i="12"/>
  <c r="BCB8" i="12"/>
  <c r="BCC8" i="12"/>
  <c r="BCD8" i="12"/>
  <c r="BCE8" i="12"/>
  <c r="BCF8" i="12"/>
  <c r="BCG8" i="12"/>
  <c r="BCH8" i="12"/>
  <c r="BCI8" i="12"/>
  <c r="BCJ8" i="12"/>
  <c r="BCK8" i="12"/>
  <c r="BCL8" i="12"/>
  <c r="BCM8" i="12"/>
  <c r="BCN8" i="12"/>
  <c r="BCO8" i="12"/>
  <c r="BCP8" i="12"/>
  <c r="BCQ8" i="12"/>
  <c r="BCR8" i="12"/>
  <c r="BCS8" i="12"/>
  <c r="BCT8" i="12"/>
  <c r="BCU8" i="12"/>
  <c r="BCV8" i="12"/>
  <c r="BCW8" i="12"/>
  <c r="BCX8" i="12"/>
  <c r="BCY8" i="12"/>
  <c r="BCZ8" i="12"/>
  <c r="BDA8" i="12"/>
  <c r="BDB8" i="12"/>
  <c r="BDC8" i="12"/>
  <c r="BDD8" i="12"/>
  <c r="BDE8" i="12"/>
  <c r="BDF8" i="12"/>
  <c r="BDG8" i="12"/>
  <c r="BDH8" i="12"/>
  <c r="BDI8" i="12"/>
  <c r="BDJ8" i="12"/>
  <c r="BDK8" i="12"/>
  <c r="BDL8" i="12"/>
  <c r="BDM8" i="12"/>
  <c r="BDN8" i="12"/>
  <c r="BDO8" i="12"/>
  <c r="BDP8" i="12"/>
  <c r="BDQ8" i="12"/>
  <c r="BDR8" i="12"/>
  <c r="BDS8" i="12"/>
  <c r="BDT8" i="12"/>
  <c r="BDU8" i="12"/>
  <c r="BDV8" i="12"/>
  <c r="BDW8" i="12"/>
  <c r="BDX8" i="12"/>
  <c r="BDY8" i="12"/>
  <c r="BDZ8" i="12"/>
  <c r="BEA8" i="12"/>
  <c r="BEB8" i="12"/>
  <c r="BEC8" i="12"/>
  <c r="BED8" i="12"/>
  <c r="BEE8" i="12"/>
  <c r="BEF8" i="12"/>
  <c r="BEG8" i="12"/>
  <c r="BEH8" i="12"/>
  <c r="BEI8" i="12"/>
  <c r="BEJ8" i="12"/>
  <c r="BEK8" i="12"/>
  <c r="BEL8" i="12"/>
  <c r="BEM8" i="12"/>
  <c r="BEN8" i="12"/>
  <c r="BEO8" i="12"/>
  <c r="BEP8" i="12"/>
  <c r="BEQ8" i="12"/>
  <c r="BER8" i="12"/>
  <c r="BES8" i="12"/>
  <c r="BET8" i="12"/>
  <c r="BEU8" i="12"/>
  <c r="BEV8" i="12"/>
  <c r="BEW8" i="12"/>
  <c r="BEX8" i="12"/>
  <c r="BEY8" i="12"/>
  <c r="BEZ8" i="12"/>
  <c r="BFA8" i="12"/>
  <c r="BFB8" i="12"/>
  <c r="BFC8" i="12"/>
  <c r="BFD8" i="12"/>
  <c r="BFE8" i="12"/>
  <c r="BFF8" i="12"/>
  <c r="BFG8" i="12"/>
  <c r="BFH8" i="12"/>
  <c r="BFI8" i="12"/>
  <c r="BFJ8" i="12"/>
  <c r="BFK8" i="12"/>
  <c r="BFL8" i="12"/>
  <c r="BFM8" i="12"/>
  <c r="BFN8" i="12"/>
  <c r="BFO8" i="12"/>
  <c r="BFP8" i="12"/>
  <c r="BFQ8" i="12"/>
  <c r="BFR8" i="12"/>
  <c r="BFS8" i="12"/>
  <c r="BFT8" i="12"/>
  <c r="BFU8" i="12"/>
  <c r="BFV8" i="12"/>
  <c r="BFW8" i="12"/>
  <c r="BFX8" i="12"/>
  <c r="BFY8" i="12"/>
  <c r="BFZ8" i="12"/>
  <c r="BGA8" i="12"/>
  <c r="BGB8" i="12"/>
  <c r="BGC8" i="12"/>
  <c r="BGD8" i="12"/>
  <c r="BGE8" i="12"/>
  <c r="BGF8" i="12"/>
  <c r="BGG8" i="12"/>
  <c r="BGH8" i="12"/>
  <c r="BGI8" i="12"/>
  <c r="BGJ8" i="12"/>
  <c r="BGK8" i="12"/>
  <c r="BGL8" i="12"/>
  <c r="BGM8" i="12"/>
  <c r="BGN8" i="12"/>
  <c r="BGO8" i="12"/>
  <c r="BGP8" i="12"/>
  <c r="BGQ8" i="12"/>
  <c r="BGR8" i="12"/>
  <c r="BGS8" i="12"/>
  <c r="BGT8" i="12"/>
  <c r="BGU8" i="12"/>
  <c r="BGV8" i="12"/>
  <c r="BGW8" i="12"/>
  <c r="BGX8" i="12"/>
  <c r="BGY8" i="12"/>
  <c r="BGZ8" i="12"/>
  <c r="BHA8" i="12"/>
  <c r="BHB8" i="12"/>
  <c r="BHC8" i="12"/>
  <c r="BHD8" i="12"/>
  <c r="BHE8" i="12"/>
  <c r="BHF8" i="12"/>
  <c r="BHG8" i="12"/>
  <c r="BHH8" i="12"/>
  <c r="BHI8" i="12"/>
  <c r="BHJ8" i="12"/>
  <c r="BHK8" i="12"/>
  <c r="BHL8" i="12"/>
  <c r="BHM8" i="12"/>
  <c r="BHN8" i="12"/>
  <c r="BHO8" i="12"/>
  <c r="BHP8" i="12"/>
  <c r="BHQ8" i="12"/>
  <c r="BHR8" i="12"/>
  <c r="BHS8" i="12"/>
  <c r="BHT8" i="12"/>
  <c r="BHU8" i="12"/>
  <c r="BHV8" i="12"/>
  <c r="BHW8" i="12"/>
  <c r="BHX8" i="12"/>
  <c r="BHY8" i="12"/>
  <c r="BHZ8" i="12"/>
  <c r="BIA8" i="12"/>
  <c r="BIB8" i="12"/>
  <c r="BIC8" i="12"/>
  <c r="BID8" i="12"/>
  <c r="BIE8" i="12"/>
  <c r="BIF8" i="12"/>
  <c r="BIG8" i="12"/>
  <c r="BIH8" i="12"/>
  <c r="BII8" i="12"/>
  <c r="BIJ8" i="12"/>
  <c r="BIK8" i="12"/>
  <c r="BIL8" i="12"/>
  <c r="BIM8" i="12"/>
  <c r="BIN8" i="12"/>
  <c r="BIO8" i="12"/>
  <c r="BIP8" i="12"/>
  <c r="BIQ8" i="12"/>
  <c r="BIR8" i="12"/>
  <c r="BIS8" i="12"/>
  <c r="BIT8" i="12"/>
  <c r="BIU8" i="12"/>
  <c r="BIV8" i="12"/>
  <c r="BIW8" i="12"/>
  <c r="BIX8" i="12"/>
  <c r="BIY8" i="12"/>
  <c r="BIZ8" i="12"/>
  <c r="BJA8" i="12"/>
  <c r="BJB8" i="12"/>
  <c r="BJC8" i="12"/>
  <c r="BJD8" i="12"/>
  <c r="BJE8" i="12"/>
  <c r="BJF8" i="12"/>
  <c r="BJG8" i="12"/>
  <c r="BJH8" i="12"/>
  <c r="BJI8" i="12"/>
  <c r="BJJ8" i="12"/>
  <c r="BJK8" i="12"/>
  <c r="BJL8" i="12"/>
  <c r="BJM8" i="12"/>
  <c r="BJN8" i="12"/>
  <c r="BJO8" i="12"/>
  <c r="BJP8" i="12"/>
  <c r="BJQ8" i="12"/>
  <c r="BJR8" i="12"/>
  <c r="BJS8" i="12"/>
  <c r="BJT8" i="12"/>
  <c r="BJU8" i="12"/>
  <c r="BJV8" i="12"/>
  <c r="BJW8" i="12"/>
  <c r="BJX8" i="12"/>
  <c r="BJY8" i="12"/>
  <c r="BJZ8" i="12"/>
  <c r="BKA8" i="12"/>
  <c r="BKB8" i="12"/>
  <c r="BKC8" i="12"/>
  <c r="BKD8" i="12"/>
  <c r="BKE8" i="12"/>
  <c r="BKF8" i="12"/>
  <c r="BKG8" i="12"/>
  <c r="BKH8" i="12"/>
  <c r="BKI8" i="12"/>
  <c r="BKJ8" i="12"/>
  <c r="BKK8" i="12"/>
  <c r="BKL8" i="12"/>
  <c r="BKM8" i="12"/>
  <c r="BKN8" i="12"/>
  <c r="BKO8" i="12"/>
  <c r="BKP8" i="12"/>
  <c r="BKQ8" i="12"/>
  <c r="BKR8" i="12"/>
  <c r="BKS8" i="12"/>
  <c r="BKT8" i="12"/>
  <c r="BKU8" i="12"/>
  <c r="BKV8" i="12"/>
  <c r="BKW8" i="12"/>
  <c r="BKX8" i="12"/>
  <c r="BKY8" i="12"/>
  <c r="BKZ8" i="12"/>
  <c r="BLA8" i="12"/>
  <c r="BLB8" i="12"/>
  <c r="BLC8" i="12"/>
  <c r="BLD8" i="12"/>
  <c r="BLE8" i="12"/>
  <c r="BLF8" i="12"/>
  <c r="BLG8" i="12"/>
  <c r="BLH8" i="12"/>
  <c r="BLI8" i="12"/>
  <c r="BLJ8" i="12"/>
  <c r="BLK8" i="12"/>
  <c r="BLL8" i="12"/>
  <c r="BLM8" i="12"/>
  <c r="BLN8" i="12"/>
  <c r="BLO8" i="12"/>
  <c r="BLP8" i="12"/>
  <c r="BLQ8" i="12"/>
  <c r="BLR8" i="12"/>
  <c r="BLS8" i="12"/>
  <c r="BLT8" i="12"/>
  <c r="BLU8" i="12"/>
  <c r="BLV8" i="12"/>
  <c r="BLW8" i="12"/>
  <c r="BLX8" i="12"/>
  <c r="BLY8" i="12"/>
  <c r="BLZ8" i="12"/>
  <c r="BMA8" i="12"/>
  <c r="BMB8" i="12"/>
  <c r="BMC8" i="12"/>
  <c r="BMD8" i="12"/>
  <c r="BME8" i="12"/>
  <c r="BMF8" i="12"/>
  <c r="BMG8" i="12"/>
  <c r="BMH8" i="12"/>
  <c r="BMI8" i="12"/>
  <c r="BMJ8" i="12"/>
  <c r="BMK8" i="12"/>
  <c r="BML8" i="12"/>
  <c r="BMM8" i="12"/>
  <c r="BMN8" i="12"/>
  <c r="BMO8" i="12"/>
  <c r="BMP8" i="12"/>
  <c r="BMQ8" i="12"/>
  <c r="BMR8" i="12"/>
  <c r="BMS8" i="12"/>
  <c r="BMT8" i="12"/>
  <c r="BMU8" i="12"/>
  <c r="BMV8" i="12"/>
  <c r="BMW8" i="12"/>
  <c r="BMX8" i="12"/>
  <c r="BMY8" i="12"/>
  <c r="BMZ8" i="12"/>
  <c r="BNA8" i="12"/>
  <c r="BNB8" i="12"/>
  <c r="BNC8" i="12"/>
  <c r="BND8" i="12"/>
  <c r="BNE8" i="12"/>
  <c r="BNF8" i="12"/>
  <c r="BNG8" i="12"/>
  <c r="BNH8" i="12"/>
  <c r="BNI8" i="12"/>
  <c r="BNJ8" i="12"/>
  <c r="BNK8" i="12"/>
  <c r="BNL8" i="12"/>
  <c r="BNM8" i="12"/>
  <c r="BNN8" i="12"/>
  <c r="BNO8" i="12"/>
  <c r="BNP8" i="12"/>
  <c r="BNQ8" i="12"/>
  <c r="BNR8" i="12"/>
  <c r="BNS8" i="12"/>
  <c r="BNT8" i="12"/>
  <c r="BNU8" i="12"/>
  <c r="BNV8" i="12"/>
  <c r="BNW8" i="12"/>
  <c r="BNX8" i="12"/>
  <c r="BNY8" i="12"/>
  <c r="BNZ8" i="12"/>
  <c r="BOA8" i="12"/>
  <c r="BOB8" i="12"/>
  <c r="BOC8" i="12"/>
  <c r="BOD8" i="12"/>
  <c r="BOE8" i="12"/>
  <c r="BOF8" i="12"/>
  <c r="BOG8" i="12"/>
  <c r="BOH8" i="12"/>
  <c r="BOI8" i="12"/>
  <c r="BOJ8" i="12"/>
  <c r="BOK8" i="12"/>
  <c r="BOL8" i="12"/>
  <c r="BOM8" i="12"/>
  <c r="BON8" i="12"/>
  <c r="BOO8" i="12"/>
  <c r="BOP8" i="12"/>
  <c r="BOQ8" i="12"/>
  <c r="BOR8" i="12"/>
  <c r="BOS8" i="12"/>
  <c r="BOT8" i="12"/>
  <c r="BOU8" i="12"/>
  <c r="BOV8" i="12"/>
  <c r="BOW8" i="12"/>
  <c r="BOX8" i="12"/>
  <c r="BOY8" i="12"/>
  <c r="BOZ8" i="12"/>
  <c r="BPA8" i="12"/>
  <c r="BPB8" i="12"/>
  <c r="BPC8" i="12"/>
  <c r="BPD8" i="12"/>
  <c r="BPE8" i="12"/>
  <c r="BPF8" i="12"/>
  <c r="BPG8" i="12"/>
  <c r="BPH8" i="12"/>
  <c r="BPI8" i="12"/>
  <c r="BPJ8" i="12"/>
  <c r="BPK8" i="12"/>
  <c r="BPL8" i="12"/>
  <c r="BPM8" i="12"/>
  <c r="BPN8" i="12"/>
  <c r="BPO8" i="12"/>
  <c r="BPP8" i="12"/>
  <c r="BPQ8" i="12"/>
  <c r="BPR8" i="12"/>
  <c r="BPS8" i="12"/>
  <c r="BPT8" i="12"/>
  <c r="BPU8" i="12"/>
  <c r="BPV8" i="12"/>
  <c r="BPW8" i="12"/>
  <c r="BPX8" i="12"/>
  <c r="BPY8" i="12"/>
  <c r="BPZ8" i="12"/>
  <c r="BQA8" i="12"/>
  <c r="BQB8" i="12"/>
  <c r="BQC8" i="12"/>
  <c r="BQD8" i="12"/>
  <c r="BQE8" i="12"/>
  <c r="BQF8" i="12"/>
  <c r="BQG8" i="12"/>
  <c r="BQH8" i="12"/>
  <c r="BQI8" i="12"/>
  <c r="BQJ8" i="12"/>
  <c r="BQK8" i="12"/>
  <c r="BQL8" i="12"/>
  <c r="BQM8" i="12"/>
  <c r="BQN8" i="12"/>
  <c r="BQO8" i="12"/>
  <c r="BQP8" i="12"/>
  <c r="BQQ8" i="12"/>
  <c r="BQR8" i="12"/>
  <c r="BQS8" i="12"/>
  <c r="BQT8" i="12"/>
  <c r="BQU8" i="12"/>
  <c r="BQV8" i="12"/>
  <c r="BQW8" i="12"/>
  <c r="BQX8" i="12"/>
  <c r="BQY8" i="12"/>
  <c r="BQZ8" i="12"/>
  <c r="BRA8" i="12"/>
  <c r="BRB8" i="12"/>
  <c r="BRC8" i="12"/>
  <c r="BRD8" i="12"/>
  <c r="BRE8" i="12"/>
  <c r="BRF8" i="12"/>
  <c r="BRG8" i="12"/>
  <c r="BRH8" i="12"/>
  <c r="BRI8" i="12"/>
  <c r="BRJ8" i="12"/>
  <c r="BRK8" i="12"/>
  <c r="BRL8" i="12"/>
  <c r="BRM8" i="12"/>
  <c r="BRN8" i="12"/>
  <c r="BRO8" i="12"/>
  <c r="BRP8" i="12"/>
  <c r="BRQ8" i="12"/>
  <c r="BRR8" i="12"/>
  <c r="BRS8" i="12"/>
  <c r="BRT8" i="12"/>
  <c r="BRU8" i="12"/>
  <c r="BRV8" i="12"/>
  <c r="BRW8" i="12"/>
  <c r="BRX8" i="12"/>
  <c r="BRY8" i="12"/>
  <c r="BRZ8" i="12"/>
  <c r="BSA8" i="12"/>
  <c r="BSB8" i="12"/>
  <c r="BSC8" i="12"/>
  <c r="BSD8" i="12"/>
  <c r="BSE8" i="12"/>
  <c r="BSF8" i="12"/>
  <c r="BSG8" i="12"/>
  <c r="BSH8" i="12"/>
  <c r="BSI8" i="12"/>
  <c r="BSJ8" i="12"/>
  <c r="BSK8" i="12"/>
  <c r="BSL8" i="12"/>
  <c r="BSM8" i="12"/>
  <c r="BSN8" i="12"/>
  <c r="BSO8" i="12"/>
  <c r="BSP8" i="12"/>
  <c r="BSQ8" i="12"/>
  <c r="BSR8" i="12"/>
  <c r="BSS8" i="12"/>
  <c r="BST8" i="12"/>
  <c r="BSU8" i="12"/>
  <c r="BSV8" i="12"/>
  <c r="BSW8" i="12"/>
  <c r="BSX8" i="12"/>
  <c r="BSY8" i="12"/>
  <c r="BSZ8" i="12"/>
  <c r="BTA8" i="12"/>
  <c r="BTB8" i="12"/>
  <c r="BTC8" i="12"/>
  <c r="BTD8" i="12"/>
  <c r="BTE8" i="12"/>
  <c r="BTF8" i="12"/>
  <c r="BTG8" i="12"/>
  <c r="BTH8" i="12"/>
  <c r="BTI8" i="12"/>
  <c r="BTJ8" i="12"/>
  <c r="BTK8" i="12"/>
  <c r="BTL8" i="12"/>
  <c r="BTM8" i="12"/>
  <c r="BTN8" i="12"/>
  <c r="BTO8" i="12"/>
  <c r="BTP8" i="12"/>
  <c r="BTQ8" i="12"/>
  <c r="BTR8" i="12"/>
  <c r="BTS8" i="12"/>
  <c r="BTT8" i="12"/>
  <c r="BTU8" i="12"/>
  <c r="BTV8" i="12"/>
  <c r="BTW8" i="12"/>
  <c r="BTX8" i="12"/>
  <c r="BTY8" i="12"/>
  <c r="BTZ8" i="12"/>
  <c r="BUA8" i="12"/>
  <c r="BUB8" i="12"/>
  <c r="BUC8" i="12"/>
  <c r="BUD8" i="12"/>
  <c r="BUE8" i="12"/>
  <c r="BUF8" i="12"/>
  <c r="BUG8" i="12"/>
  <c r="BUH8" i="12"/>
  <c r="BUI8" i="12"/>
  <c r="BUJ8" i="12"/>
  <c r="BUK8" i="12"/>
  <c r="BUL8" i="12"/>
  <c r="BUM8" i="12"/>
  <c r="BUN8" i="12"/>
  <c r="BUO8" i="12"/>
  <c r="BUP8" i="12"/>
  <c r="BUQ8" i="12"/>
  <c r="BUR8" i="12"/>
  <c r="BUS8" i="12"/>
  <c r="BUT8" i="12"/>
  <c r="BUU8" i="12"/>
  <c r="BUV8" i="12"/>
  <c r="BUW8" i="12"/>
  <c r="BUX8" i="12"/>
  <c r="BUY8" i="12"/>
  <c r="BUZ8" i="12"/>
  <c r="BVA8" i="12"/>
  <c r="BVB8" i="12"/>
  <c r="BVC8" i="12"/>
  <c r="BVD8" i="12"/>
  <c r="BVE8" i="12"/>
  <c r="BVF8" i="12"/>
  <c r="BVG8" i="12"/>
  <c r="BVH8" i="12"/>
  <c r="BVI8" i="12"/>
  <c r="BVJ8" i="12"/>
  <c r="BVK8" i="12"/>
  <c r="BVL8" i="12"/>
  <c r="BVM8" i="12"/>
  <c r="BVN8" i="12"/>
  <c r="BVO8" i="12"/>
  <c r="BVP8" i="12"/>
  <c r="BVQ8" i="12"/>
  <c r="BVR8" i="12"/>
  <c r="BVS8" i="12"/>
  <c r="BVT8" i="12"/>
  <c r="BVU8" i="12"/>
  <c r="BVV8" i="12"/>
  <c r="BVW8" i="12"/>
  <c r="BVX8" i="12"/>
  <c r="BVY8" i="12"/>
  <c r="BVZ8" i="12"/>
  <c r="BWA8" i="12"/>
  <c r="BWB8" i="12"/>
  <c r="BWC8" i="12"/>
  <c r="BWD8" i="12"/>
  <c r="BWE8" i="12"/>
  <c r="BWF8" i="12"/>
  <c r="BWG8" i="12"/>
  <c r="BWH8" i="12"/>
  <c r="BWI8" i="12"/>
  <c r="BWJ8" i="12"/>
  <c r="BWK8" i="12"/>
  <c r="BWL8" i="12"/>
  <c r="BWM8" i="12"/>
  <c r="BWN8" i="12"/>
  <c r="BWO8" i="12"/>
  <c r="BWP8" i="12"/>
  <c r="BWQ8" i="12"/>
  <c r="BWR8" i="12"/>
  <c r="BWS8" i="12"/>
  <c r="BWT8" i="12"/>
  <c r="BWU8" i="12"/>
  <c r="BWV8" i="12"/>
  <c r="BWW8" i="12"/>
  <c r="BWX8" i="12"/>
  <c r="BWY8" i="12"/>
  <c r="BWZ8" i="12"/>
  <c r="BXA8" i="12"/>
  <c r="BXB8" i="12"/>
  <c r="BXC8" i="12"/>
  <c r="BXD8" i="12"/>
  <c r="BXE8" i="12"/>
  <c r="BXF8" i="12"/>
  <c r="BXG8" i="12"/>
  <c r="BXH8" i="12"/>
  <c r="BXI8" i="12"/>
  <c r="BXJ8" i="12"/>
  <c r="BXK8" i="12"/>
  <c r="BXL8" i="12"/>
  <c r="BXM8" i="12"/>
  <c r="BXN8" i="12"/>
  <c r="BXO8" i="12"/>
  <c r="BXP8" i="12"/>
  <c r="BXQ8" i="12"/>
  <c r="BXR8" i="12"/>
  <c r="BXS8" i="12"/>
  <c r="BXT8" i="12"/>
  <c r="BXU8" i="12"/>
  <c r="BXV8" i="12"/>
  <c r="BXW8" i="12"/>
  <c r="BXX8" i="12"/>
  <c r="BXY8" i="12"/>
  <c r="BXZ8" i="12"/>
  <c r="BYA8" i="12"/>
  <c r="BYB8" i="12"/>
  <c r="BYC8" i="12"/>
  <c r="BYD8" i="12"/>
  <c r="BYE8" i="12"/>
  <c r="BYF8" i="12"/>
  <c r="BYG8" i="12"/>
  <c r="BYH8" i="12"/>
  <c r="BYI8" i="12"/>
  <c r="BYJ8" i="12"/>
  <c r="BYK8" i="12"/>
  <c r="BYL8" i="12"/>
  <c r="BYM8" i="12"/>
  <c r="BYN8" i="12"/>
  <c r="BYO8" i="12"/>
  <c r="BYP8" i="12"/>
  <c r="BYQ8" i="12"/>
  <c r="BYR8" i="12"/>
  <c r="BYS8" i="12"/>
  <c r="BYT8" i="12"/>
  <c r="BYU8" i="12"/>
  <c r="BYV8" i="12"/>
  <c r="BYW8" i="12"/>
  <c r="BYX8" i="12"/>
  <c r="BYY8" i="12"/>
  <c r="BYZ8" i="12"/>
  <c r="BZA8" i="12"/>
  <c r="BZB8" i="12"/>
  <c r="BZC8" i="12"/>
  <c r="BZD8" i="12"/>
  <c r="BZE8" i="12"/>
  <c r="BZF8" i="12"/>
  <c r="BZG8" i="12"/>
  <c r="BZH8" i="12"/>
  <c r="BZI8" i="12"/>
  <c r="BZJ8" i="12"/>
  <c r="BZK8" i="12"/>
  <c r="BZL8" i="12"/>
  <c r="BZM8" i="12"/>
  <c r="BZN8" i="12"/>
  <c r="BZO8" i="12"/>
  <c r="BZP8" i="12"/>
  <c r="BZQ8" i="12"/>
  <c r="BZR8" i="12"/>
  <c r="BZS8" i="12"/>
  <c r="BZT8" i="12"/>
  <c r="BZU8" i="12"/>
  <c r="BZV8" i="12"/>
  <c r="BZW8" i="12"/>
  <c r="BZX8" i="12"/>
  <c r="BZY8" i="12"/>
  <c r="BZZ8" i="12"/>
  <c r="CAA8" i="12"/>
  <c r="CAB8" i="12"/>
  <c r="CAC8" i="12"/>
  <c r="CAD8" i="12"/>
  <c r="CAE8" i="12"/>
  <c r="CAF8" i="12"/>
  <c r="CAG8" i="12"/>
  <c r="CAH8" i="12"/>
  <c r="CAI8" i="12"/>
  <c r="CAJ8" i="12"/>
  <c r="CAK8" i="12"/>
  <c r="CAL8" i="12"/>
  <c r="CAM8" i="12"/>
  <c r="CAN8" i="12"/>
  <c r="CAO8" i="12"/>
  <c r="CAP8" i="12"/>
  <c r="CAQ8" i="12"/>
  <c r="CAR8" i="12"/>
  <c r="CAS8" i="12"/>
  <c r="CAT8" i="12"/>
  <c r="CAU8" i="12"/>
  <c r="CAV8" i="12"/>
  <c r="CAW8" i="12"/>
  <c r="CAX8" i="12"/>
  <c r="CAY8" i="12"/>
  <c r="CAZ8" i="12"/>
  <c r="CBA8" i="12"/>
  <c r="CBB8" i="12"/>
  <c r="CBC8" i="12"/>
  <c r="CBD8" i="12"/>
  <c r="CBE8" i="12"/>
  <c r="CBF8" i="12"/>
  <c r="CBG8" i="12"/>
  <c r="CBH8" i="12"/>
  <c r="CBI8" i="12"/>
  <c r="CBJ8" i="12"/>
  <c r="CBK8" i="12"/>
  <c r="CBL8" i="12"/>
  <c r="CBM8" i="12"/>
  <c r="CBN8" i="12"/>
  <c r="CBO8" i="12"/>
  <c r="CBP8" i="12"/>
  <c r="CBQ8" i="12"/>
  <c r="CBR8" i="12"/>
  <c r="CBS8" i="12"/>
  <c r="CBT8" i="12"/>
  <c r="CBU8" i="12"/>
  <c r="CBV8" i="12"/>
  <c r="CBW8" i="12"/>
  <c r="CBX8" i="12"/>
  <c r="CBY8" i="12"/>
  <c r="CBZ8" i="12"/>
  <c r="CCA8" i="12"/>
  <c r="CCB8" i="12"/>
  <c r="CCC8" i="12"/>
  <c r="CCD8" i="12"/>
  <c r="CCE8" i="12"/>
  <c r="CCF8" i="12"/>
  <c r="CCG8" i="12"/>
  <c r="CCH8" i="12"/>
  <c r="CCI8" i="12"/>
  <c r="CCJ8" i="12"/>
  <c r="CCK8" i="12"/>
  <c r="CCL8" i="12"/>
  <c r="CCM8" i="12"/>
  <c r="CCN8" i="12"/>
  <c r="CCO8" i="12"/>
  <c r="CCP8" i="12"/>
  <c r="CCQ8" i="12"/>
  <c r="CCR8" i="12"/>
  <c r="CCS8" i="12"/>
  <c r="CCT8" i="12"/>
  <c r="CCU8" i="12"/>
  <c r="CCV8" i="12"/>
  <c r="CCW8" i="12"/>
  <c r="CCX8" i="12"/>
  <c r="CCY8" i="12"/>
  <c r="CCZ8" i="12"/>
  <c r="CDA8" i="12"/>
  <c r="CDB8" i="12"/>
  <c r="CDC8" i="12"/>
  <c r="CDD8" i="12"/>
  <c r="CDE8" i="12"/>
  <c r="CDF8" i="12"/>
  <c r="CDG8" i="12"/>
  <c r="CDH8" i="12"/>
  <c r="CDI8" i="12"/>
  <c r="CDJ8" i="12"/>
  <c r="CDK8" i="12"/>
  <c r="CDL8" i="12"/>
  <c r="CDM8" i="12"/>
  <c r="CDN8" i="12"/>
  <c r="CDO8" i="12"/>
  <c r="CDP8" i="12"/>
  <c r="CDQ8" i="12"/>
  <c r="CDR8" i="12"/>
  <c r="CDS8" i="12"/>
  <c r="CDT8" i="12"/>
  <c r="CDU8" i="12"/>
  <c r="CDV8" i="12"/>
  <c r="CDW8" i="12"/>
  <c r="CDX8" i="12"/>
  <c r="CDY8" i="12"/>
  <c r="CDZ8" i="12"/>
  <c r="CEA8" i="12"/>
  <c r="CEB8" i="12"/>
  <c r="CEC8" i="12"/>
  <c r="CED8" i="12"/>
  <c r="CEE8" i="12"/>
  <c r="CEF8" i="12"/>
  <c r="CEG8" i="12"/>
  <c r="CEH8" i="12"/>
  <c r="CEI8" i="12"/>
  <c r="CEJ8" i="12"/>
  <c r="CEK8" i="12"/>
  <c r="CEL8" i="12"/>
  <c r="CEM8" i="12"/>
  <c r="CEN8" i="12"/>
  <c r="CEO8" i="12"/>
  <c r="CEP8" i="12"/>
  <c r="CEQ8" i="12"/>
  <c r="CER8" i="12"/>
  <c r="CES8" i="12"/>
  <c r="CET8" i="12"/>
  <c r="CEU8" i="12"/>
  <c r="CEV8" i="12"/>
  <c r="CEW8" i="12"/>
  <c r="CEX8" i="12"/>
  <c r="CEY8" i="12"/>
  <c r="CEZ8" i="12"/>
  <c r="CFA8" i="12"/>
  <c r="CFB8" i="12"/>
  <c r="CFC8" i="12"/>
  <c r="CFD8" i="12"/>
  <c r="CFE8" i="12"/>
  <c r="CFF8" i="12"/>
  <c r="CFG8" i="12"/>
  <c r="CFH8" i="12"/>
  <c r="CFI8" i="12"/>
  <c r="CFJ8" i="12"/>
  <c r="CFK8" i="12"/>
  <c r="CFL8" i="12"/>
  <c r="CFM8" i="12"/>
  <c r="CFN8" i="12"/>
  <c r="CFO8" i="12"/>
  <c r="CFP8" i="12"/>
  <c r="CFQ8" i="12"/>
  <c r="CFR8" i="12"/>
  <c r="CFS8" i="12"/>
  <c r="CFT8" i="12"/>
  <c r="CFU8" i="12"/>
  <c r="CFV8" i="12"/>
  <c r="CFW8" i="12"/>
  <c r="CFX8" i="12"/>
  <c r="CFY8" i="12"/>
  <c r="CFZ8" i="12"/>
  <c r="CGA8" i="12"/>
  <c r="CGB8" i="12"/>
  <c r="CGC8" i="12"/>
  <c r="CGD8" i="12"/>
  <c r="CGE8" i="12"/>
  <c r="CGF8" i="12"/>
  <c r="CGG8" i="12"/>
  <c r="CGH8" i="12"/>
  <c r="CGI8" i="12"/>
  <c r="CGJ8" i="12"/>
  <c r="CGK8" i="12"/>
  <c r="CGL8" i="12"/>
  <c r="CGM8" i="12"/>
  <c r="CGN8" i="12"/>
  <c r="CGO8" i="12"/>
  <c r="CGP8" i="12"/>
  <c r="CGQ8" i="12"/>
  <c r="CGR8" i="12"/>
  <c r="CGS8" i="12"/>
  <c r="CGT8" i="12"/>
  <c r="CGU8" i="12"/>
  <c r="CGV8" i="12"/>
  <c r="CGW8" i="12"/>
  <c r="CGX8" i="12"/>
  <c r="CGY8" i="12"/>
  <c r="CGZ8" i="12"/>
  <c r="CHA8" i="12"/>
  <c r="CHB8" i="12"/>
  <c r="CHC8" i="12"/>
  <c r="CHD8" i="12"/>
  <c r="CHE8" i="12"/>
  <c r="CHF8" i="12"/>
  <c r="CHG8" i="12"/>
  <c r="CHH8" i="12"/>
  <c r="CHI8" i="12"/>
  <c r="CHJ8" i="12"/>
  <c r="CHK8" i="12"/>
  <c r="CHL8" i="12"/>
  <c r="CHM8" i="12"/>
  <c r="CHN8" i="12"/>
  <c r="CHO8" i="12"/>
  <c r="CHP8" i="12"/>
  <c r="CHQ8" i="12"/>
  <c r="CHR8" i="12"/>
  <c r="CHS8" i="12"/>
  <c r="CHT8" i="12"/>
  <c r="CHU8" i="12"/>
  <c r="CHV8" i="12"/>
  <c r="CHW8" i="12"/>
  <c r="CHX8" i="12"/>
  <c r="CHY8" i="12"/>
  <c r="CHZ8" i="12"/>
  <c r="CIA8" i="12"/>
  <c r="CIB8" i="12"/>
  <c r="CIC8" i="12"/>
  <c r="CID8" i="12"/>
  <c r="CIE8" i="12"/>
  <c r="CIF8" i="12"/>
  <c r="CIG8" i="12"/>
  <c r="CIH8" i="12"/>
  <c r="CII8" i="12"/>
  <c r="CIJ8" i="12"/>
  <c r="CIK8" i="12"/>
  <c r="CIL8" i="12"/>
  <c r="CIM8" i="12"/>
  <c r="CIN8" i="12"/>
  <c r="CIO8" i="12"/>
  <c r="CIP8" i="12"/>
  <c r="CIQ8" i="12"/>
  <c r="CIR8" i="12"/>
  <c r="CIS8" i="12"/>
  <c r="CIT8" i="12"/>
  <c r="CIU8" i="12"/>
  <c r="CIV8" i="12"/>
  <c r="CIW8" i="12"/>
  <c r="CIX8" i="12"/>
  <c r="CIY8" i="12"/>
  <c r="CIZ8" i="12"/>
  <c r="CJA8" i="12"/>
  <c r="CJB8" i="12"/>
  <c r="CJC8" i="12"/>
  <c r="CJD8" i="12"/>
  <c r="CJE8" i="12"/>
  <c r="CJF8" i="12"/>
  <c r="CJG8" i="12"/>
  <c r="CJH8" i="12"/>
  <c r="CJI8" i="12"/>
  <c r="CJJ8" i="12"/>
  <c r="CJK8" i="12"/>
  <c r="CJL8" i="12"/>
  <c r="CJM8" i="12"/>
  <c r="CJN8" i="12"/>
  <c r="CJO8" i="12"/>
  <c r="CJP8" i="12"/>
  <c r="CJQ8" i="12"/>
  <c r="CJR8" i="12"/>
  <c r="CJS8" i="12"/>
  <c r="CJT8" i="12"/>
  <c r="CJU8" i="12"/>
  <c r="CJV8" i="12"/>
  <c r="CJW8" i="12"/>
  <c r="CJX8" i="12"/>
  <c r="CJY8" i="12"/>
  <c r="CJZ8" i="12"/>
  <c r="CKA8" i="12"/>
  <c r="CKB8" i="12"/>
  <c r="CKC8" i="12"/>
  <c r="CKD8" i="12"/>
  <c r="CKE8" i="12"/>
  <c r="CKF8" i="12"/>
  <c r="CKG8" i="12"/>
  <c r="CKH8" i="12"/>
  <c r="CKI8" i="12"/>
  <c r="CKJ8" i="12"/>
  <c r="CKK8" i="12"/>
  <c r="CKL8" i="12"/>
  <c r="CKM8" i="12"/>
  <c r="CKN8" i="12"/>
  <c r="CKO8" i="12"/>
  <c r="CKP8" i="12"/>
  <c r="CKQ8" i="12"/>
  <c r="CKR8" i="12"/>
  <c r="CKS8" i="12"/>
  <c r="CKT8" i="12"/>
  <c r="CKU8" i="12"/>
  <c r="CKV8" i="12"/>
  <c r="CKW8" i="12"/>
  <c r="CKX8" i="12"/>
  <c r="CKY8" i="12"/>
  <c r="CKZ8" i="12"/>
  <c r="CLA8" i="12"/>
  <c r="CLB8" i="12"/>
  <c r="CLC8" i="12"/>
  <c r="CLD8" i="12"/>
  <c r="CLE8" i="12"/>
  <c r="CLF8" i="12"/>
  <c r="CLG8" i="12"/>
  <c r="CLH8" i="12"/>
  <c r="CLI8" i="12"/>
  <c r="CLJ8" i="12"/>
  <c r="CLK8" i="12"/>
  <c r="CLL8" i="12"/>
  <c r="CLM8" i="12"/>
  <c r="CLN8" i="12"/>
  <c r="CLO8" i="12"/>
  <c r="CLP8" i="12"/>
  <c r="CLQ8" i="12"/>
  <c r="CLR8" i="12"/>
  <c r="CLS8" i="12"/>
  <c r="CLT8" i="12"/>
  <c r="CLU8" i="12"/>
  <c r="CLV8" i="12"/>
  <c r="CLW8" i="12"/>
  <c r="CLX8" i="12"/>
  <c r="CLY8" i="12"/>
  <c r="CLZ8" i="12"/>
  <c r="CMA8" i="12"/>
  <c r="CMB8" i="12"/>
  <c r="CMC8" i="12"/>
  <c r="CMD8" i="12"/>
  <c r="CME8" i="12"/>
  <c r="CMF8" i="12"/>
  <c r="CMG8" i="12"/>
  <c r="CMH8" i="12"/>
  <c r="CMI8" i="12"/>
  <c r="CMJ8" i="12"/>
  <c r="CMK8" i="12"/>
  <c r="CML8" i="12"/>
  <c r="CMM8" i="12"/>
  <c r="CMN8" i="12"/>
  <c r="CMO8" i="12"/>
  <c r="CMP8" i="12"/>
  <c r="CMQ8" i="12"/>
  <c r="CMR8" i="12"/>
  <c r="CMS8" i="12"/>
  <c r="CMT8" i="12"/>
  <c r="CMU8" i="12"/>
  <c r="CMV8" i="12"/>
  <c r="CMW8" i="12"/>
  <c r="CMX8" i="12"/>
  <c r="CMY8" i="12"/>
  <c r="CMZ8" i="12"/>
  <c r="CNA8" i="12"/>
  <c r="CNB8" i="12"/>
  <c r="CNC8" i="12"/>
  <c r="CND8" i="12"/>
  <c r="CNE8" i="12"/>
  <c r="CNF8" i="12"/>
  <c r="CNG8" i="12"/>
  <c r="CNH8" i="12"/>
  <c r="CNI8" i="12"/>
  <c r="CNJ8" i="12"/>
  <c r="CNK8" i="12"/>
  <c r="CNL8" i="12"/>
  <c r="CNM8" i="12"/>
  <c r="CNN8" i="12"/>
  <c r="CNO8" i="12"/>
  <c r="CNP8" i="12"/>
  <c r="CNQ8" i="12"/>
  <c r="CNR8" i="12"/>
  <c r="CNS8" i="12"/>
  <c r="CNT8" i="12"/>
  <c r="CNU8" i="12"/>
  <c r="CNV8" i="12"/>
  <c r="CNW8" i="12"/>
  <c r="CNX8" i="12"/>
  <c r="CNY8" i="12"/>
  <c r="CNZ8" i="12"/>
  <c r="COA8" i="12"/>
  <c r="COB8" i="12"/>
  <c r="COC8" i="12"/>
  <c r="COD8" i="12"/>
  <c r="COE8" i="12"/>
  <c r="COF8" i="12"/>
  <c r="COG8" i="12"/>
  <c r="COH8" i="12"/>
  <c r="COI8" i="12"/>
  <c r="COJ8" i="12"/>
  <c r="COK8" i="12"/>
  <c r="COL8" i="12"/>
  <c r="COM8" i="12"/>
  <c r="CON8" i="12"/>
  <c r="COO8" i="12"/>
  <c r="COP8" i="12"/>
  <c r="COQ8" i="12"/>
  <c r="COR8" i="12"/>
  <c r="COS8" i="12"/>
  <c r="COT8" i="12"/>
  <c r="COU8" i="12"/>
  <c r="COV8" i="12"/>
  <c r="COW8" i="12"/>
  <c r="COX8" i="12"/>
  <c r="COY8" i="12"/>
  <c r="COZ8" i="12"/>
  <c r="CPA8" i="12"/>
  <c r="CPB8" i="12"/>
  <c r="CPC8" i="12"/>
  <c r="CPD8" i="12"/>
  <c r="CPE8" i="12"/>
  <c r="CPF8" i="12"/>
  <c r="CPG8" i="12"/>
  <c r="CPH8" i="12"/>
  <c r="CPI8" i="12"/>
  <c r="CPJ8" i="12"/>
  <c r="MF9" i="12"/>
  <c r="MG9" i="12"/>
  <c r="MJ9" i="12"/>
  <c r="MK9" i="12"/>
  <c r="MN9" i="12"/>
  <c r="MQ9" i="12"/>
  <c r="MR9" i="12"/>
  <c r="MU9" i="12"/>
  <c r="MV9" i="12"/>
  <c r="MW9" i="12" s="1"/>
  <c r="MX9" i="12" s="1"/>
  <c r="MY9" i="12"/>
  <c r="NB9" i="12"/>
  <c r="NC9" i="12"/>
  <c r="ND9" i="12" s="1"/>
  <c r="NE9" i="12" s="1"/>
  <c r="NF9" i="12"/>
  <c r="NG9" i="12"/>
  <c r="NH9" i="12" s="1"/>
  <c r="NI9" i="12" s="1"/>
  <c r="NJ9" i="12"/>
  <c r="NK9" i="12" s="1"/>
  <c r="NL9" i="12" s="1"/>
  <c r="NM9" i="12"/>
  <c r="NN9" i="12"/>
  <c r="NO9" i="12" s="1"/>
  <c r="NP9" i="12" s="1"/>
  <c r="NQ9" i="12"/>
  <c r="NR9" i="12"/>
  <c r="NU9" i="12"/>
  <c r="NV9" i="12" s="1"/>
  <c r="NW9" i="12" s="1"/>
  <c r="NX9" i="12"/>
  <c r="NY9" i="12"/>
  <c r="NZ9" i="12" s="1"/>
  <c r="OA9" i="12" s="1"/>
  <c r="OB9" i="12"/>
  <c r="OC9" i="12"/>
  <c r="OF9" i="12"/>
  <c r="OI9" i="12"/>
  <c r="OJ9" i="12"/>
  <c r="OM9" i="12"/>
  <c r="ON9" i="12"/>
  <c r="OO9" i="12" s="1"/>
  <c r="OP9" i="12" s="1"/>
  <c r="OQ9" i="12"/>
  <c r="OR9" i="12" s="1"/>
  <c r="OS9" i="12" s="1"/>
  <c r="OT9" i="12"/>
  <c r="OU9" i="12"/>
  <c r="OV9" i="12" s="1"/>
  <c r="OW9" i="12" s="1"/>
  <c r="OX9" i="12"/>
  <c r="OY9" i="12"/>
  <c r="OZ9" i="12" s="1"/>
  <c r="PA9" i="12" s="1"/>
  <c r="PB9" i="12"/>
  <c r="PC9" i="12" s="1"/>
  <c r="PD9" i="12" s="1"/>
  <c r="PE9" i="12"/>
  <c r="PF9" i="12"/>
  <c r="PG9" i="12" s="1"/>
  <c r="PH9" i="12" s="1"/>
  <c r="PI9" i="12"/>
  <c r="PJ9" i="12"/>
  <c r="PK9" i="12" s="1"/>
  <c r="PL9" i="12" s="1"/>
  <c r="PM9" i="12"/>
  <c r="PN9" i="12" s="1"/>
  <c r="PO9" i="12" s="1"/>
  <c r="PP9" i="12"/>
  <c r="PQ9" i="12"/>
  <c r="PT9" i="12"/>
  <c r="PU9" i="12"/>
  <c r="PX9" i="12"/>
  <c r="QA9" i="12"/>
  <c r="QB9" i="12"/>
  <c r="QE9" i="12"/>
  <c r="QF9" i="12"/>
  <c r="QG9" i="12" s="1"/>
  <c r="QH9" i="12" s="1"/>
  <c r="QI9" i="12"/>
  <c r="QL9" i="12"/>
  <c r="QM9" i="12"/>
  <c r="QN9" i="12" s="1"/>
  <c r="QO9" i="12" s="1"/>
  <c r="QP9" i="12"/>
  <c r="QQ9" i="12"/>
  <c r="QR9" i="12" s="1"/>
  <c r="QS9" i="12" s="1"/>
  <c r="QT9" i="12"/>
  <c r="QU9" i="12" s="1"/>
  <c r="QV9" i="12" s="1"/>
  <c r="QW9" i="12"/>
  <c r="QX9" i="12"/>
  <c r="QY9" i="12" s="1"/>
  <c r="QZ9" i="12" s="1"/>
  <c r="RA9" i="12"/>
  <c r="RB9" i="12"/>
  <c r="RC9" i="12" s="1"/>
  <c r="RD9" i="12" s="1"/>
  <c r="RE9" i="12"/>
  <c r="RF9" i="12" s="1"/>
  <c r="RG9" i="12" s="1"/>
  <c r="RH9" i="12"/>
  <c r="RI9" i="12"/>
  <c r="RJ9" i="12" s="1"/>
  <c r="RK9" i="12" s="1"/>
  <c r="RL9" i="12"/>
  <c r="RM9" i="12"/>
  <c r="RP9" i="12"/>
  <c r="RS9" i="12"/>
  <c r="RT9" i="12"/>
  <c r="RW9" i="12"/>
  <c r="RX9" i="12"/>
  <c r="RY9" i="12" s="1"/>
  <c r="RZ9" i="12" s="1"/>
  <c r="SA9" i="12"/>
  <c r="SD9" i="12"/>
  <c r="SE9" i="12"/>
  <c r="SF9" i="12" s="1"/>
  <c r="SG9" i="12" s="1"/>
  <c r="SH9" i="12"/>
  <c r="SI9" i="12"/>
  <c r="SJ9" i="12" s="1"/>
  <c r="SK9" i="12" s="1"/>
  <c r="SL9" i="12"/>
  <c r="SM9" i="12" s="1"/>
  <c r="SN9" i="12" s="1"/>
  <c r="SO9" i="12"/>
  <c r="SP9" i="12"/>
  <c r="SS9" i="12"/>
  <c r="ST9" i="12"/>
  <c r="SU9" i="12" s="1"/>
  <c r="SV9" i="12" s="1"/>
  <c r="SW9" i="12"/>
  <c r="SX9" i="12" s="1"/>
  <c r="SY9" i="12" s="1"/>
  <c r="SZ9" i="12"/>
  <c r="TA9" i="12"/>
  <c r="TB9" i="12" s="1"/>
  <c r="TC9" i="12" s="1"/>
  <c r="TD9" i="12"/>
  <c r="TE9" i="12"/>
  <c r="TH9" i="12"/>
  <c r="TK9" i="12"/>
  <c r="TL9" i="12"/>
  <c r="TO9" i="12"/>
  <c r="TP9" i="12"/>
  <c r="TQ9" i="12" s="1"/>
  <c r="TR9" i="12" s="1"/>
  <c r="TS9" i="12"/>
  <c r="TT9" i="12" s="1"/>
  <c r="TU9" i="12" s="1"/>
  <c r="TV9" i="12"/>
  <c r="TW9" i="12"/>
  <c r="TX9" i="12" s="1"/>
  <c r="TY9" i="12" s="1"/>
  <c r="TZ9" i="12"/>
  <c r="UA9" i="12"/>
  <c r="UD9" i="12"/>
  <c r="UE9" i="12" s="1"/>
  <c r="UF9" i="12" s="1"/>
  <c r="UG9" i="12"/>
  <c r="UH9" i="12"/>
  <c r="UI9" i="12" s="1"/>
  <c r="UJ9" i="12" s="1"/>
  <c r="UK9" i="12"/>
  <c r="UL9" i="12"/>
  <c r="UM9" i="12" s="1"/>
  <c r="UN9" i="12" s="1"/>
  <c r="UO9" i="12"/>
  <c r="UP9" i="12"/>
  <c r="US9" i="12"/>
  <c r="UV9" i="12"/>
  <c r="UW9" i="12"/>
  <c r="UZ9" i="12"/>
  <c r="VA9" i="12"/>
  <c r="VB9" i="12" s="1"/>
  <c r="VC9" i="12" s="1"/>
  <c r="VD9" i="12"/>
  <c r="VE9" i="12" s="1"/>
  <c r="VF9" i="12" s="1"/>
  <c r="VG9" i="12"/>
  <c r="VH9" i="12"/>
  <c r="VI9" i="12"/>
  <c r="VJ9" i="12"/>
  <c r="VK9" i="12"/>
  <c r="VL9" i="12"/>
  <c r="VM9" i="12"/>
  <c r="VN9" i="12"/>
  <c r="VO9" i="12"/>
  <c r="VP9" i="12"/>
  <c r="VQ9" i="12"/>
  <c r="VR9" i="12"/>
  <c r="VS9" i="12"/>
  <c r="VT9" i="12"/>
  <c r="VU9" i="12"/>
  <c r="VV9" i="12"/>
  <c r="VW9" i="12"/>
  <c r="VX9" i="12"/>
  <c r="VY9" i="12"/>
  <c r="VZ9" i="12"/>
  <c r="WA9" i="12"/>
  <c r="WB9" i="12"/>
  <c r="WC9" i="12"/>
  <c r="WD9" i="12"/>
  <c r="WE9" i="12"/>
  <c r="WF9" i="12"/>
  <c r="WG9" i="12"/>
  <c r="WH9" i="12"/>
  <c r="WI9" i="12"/>
  <c r="WJ9" i="12"/>
  <c r="WK9" i="12"/>
  <c r="WL9" i="12"/>
  <c r="WM9" i="12"/>
  <c r="WN9" i="12"/>
  <c r="WO9" i="12"/>
  <c r="WP9" i="12"/>
  <c r="WQ9" i="12"/>
  <c r="WR9" i="12"/>
  <c r="WS9" i="12"/>
  <c r="WT9" i="12"/>
  <c r="WU9" i="12"/>
  <c r="WV9" i="12"/>
  <c r="WW9" i="12"/>
  <c r="WX9" i="12"/>
  <c r="WY9" i="12"/>
  <c r="WZ9" i="12"/>
  <c r="XA9" i="12"/>
  <c r="XB9" i="12"/>
  <c r="XC9" i="12"/>
  <c r="XD9" i="12"/>
  <c r="XE9" i="12"/>
  <c r="XF9" i="12"/>
  <c r="XG9" i="12"/>
  <c r="XH9" i="12"/>
  <c r="XI9" i="12"/>
  <c r="XJ9" i="12"/>
  <c r="XK9" i="12"/>
  <c r="XL9" i="12"/>
  <c r="XM9" i="12"/>
  <c r="XN9" i="12"/>
  <c r="XO9" i="12"/>
  <c r="XP9" i="12"/>
  <c r="XQ9" i="12"/>
  <c r="XR9" i="12"/>
  <c r="XS9" i="12"/>
  <c r="XT9" i="12"/>
  <c r="XU9" i="12"/>
  <c r="XV9" i="12"/>
  <c r="XW9" i="12"/>
  <c r="XX9" i="12"/>
  <c r="XY9" i="12"/>
  <c r="XZ9" i="12"/>
  <c r="YA9" i="12"/>
  <c r="YB9" i="12"/>
  <c r="YC9" i="12"/>
  <c r="YD9" i="12"/>
  <c r="YE9" i="12"/>
  <c r="YF9" i="12"/>
  <c r="YG9" i="12"/>
  <c r="YH9" i="12"/>
  <c r="YI9" i="12"/>
  <c r="YJ9" i="12"/>
  <c r="YK9" i="12"/>
  <c r="YL9" i="12"/>
  <c r="YM9" i="12"/>
  <c r="YN9" i="12"/>
  <c r="YO9" i="12"/>
  <c r="YP9" i="12"/>
  <c r="YQ9" i="12"/>
  <c r="YR9" i="12"/>
  <c r="YS9" i="12"/>
  <c r="YT9" i="12"/>
  <c r="YU9" i="12"/>
  <c r="YV9" i="12"/>
  <c r="YW9" i="12"/>
  <c r="YX9" i="12"/>
  <c r="YY9" i="12"/>
  <c r="YZ9" i="12"/>
  <c r="ZA9" i="12"/>
  <c r="ZB9" i="12"/>
  <c r="ZC9" i="12"/>
  <c r="ZD9" i="12"/>
  <c r="ZE9" i="12"/>
  <c r="ZF9" i="12"/>
  <c r="ZG9" i="12"/>
  <c r="ZH9" i="12"/>
  <c r="ZI9" i="12"/>
  <c r="ZJ9" i="12"/>
  <c r="ZK9" i="12"/>
  <c r="ZL9" i="12"/>
  <c r="ZM9" i="12"/>
  <c r="ZN9" i="12"/>
  <c r="ZO9" i="12"/>
  <c r="ZP9" i="12"/>
  <c r="ZQ9" i="12"/>
  <c r="ZR9" i="12"/>
  <c r="ZS9" i="12"/>
  <c r="ZT9" i="12"/>
  <c r="ZU9" i="12"/>
  <c r="ZV9" i="12"/>
  <c r="ZW9" i="12"/>
  <c r="ZX9" i="12"/>
  <c r="ZY9" i="12"/>
  <c r="ZZ9" i="12"/>
  <c r="AAA9" i="12"/>
  <c r="AAB9" i="12"/>
  <c r="AAC9" i="12"/>
  <c r="AAD9" i="12"/>
  <c r="AAE9" i="12"/>
  <c r="AAF9" i="12"/>
  <c r="AAG9" i="12"/>
  <c r="AAH9" i="12"/>
  <c r="AAI9" i="12"/>
  <c r="AAJ9" i="12"/>
  <c r="AAK9" i="12"/>
  <c r="AAL9" i="12"/>
  <c r="AAM9" i="12"/>
  <c r="AAN9" i="12"/>
  <c r="AAO9" i="12"/>
  <c r="AAP9" i="12"/>
  <c r="AAQ9" i="12"/>
  <c r="AAR9" i="12"/>
  <c r="AAS9" i="12"/>
  <c r="AAT9" i="12"/>
  <c r="AAU9" i="12"/>
  <c r="AAV9" i="12"/>
  <c r="AAW9" i="12"/>
  <c r="AAX9" i="12"/>
  <c r="AAY9" i="12"/>
  <c r="AAZ9" i="12"/>
  <c r="ABA9" i="12"/>
  <c r="ABB9" i="12"/>
  <c r="ABC9" i="12"/>
  <c r="ABD9" i="12"/>
  <c r="ABE9" i="12"/>
  <c r="ABF9" i="12"/>
  <c r="ABG9" i="12"/>
  <c r="ABH9" i="12"/>
  <c r="ABI9" i="12"/>
  <c r="ABJ9" i="12"/>
  <c r="ABK9" i="12"/>
  <c r="ABL9" i="12"/>
  <c r="ABM9" i="12"/>
  <c r="ABN9" i="12"/>
  <c r="ABO9" i="12"/>
  <c r="ABP9" i="12"/>
  <c r="ABQ9" i="12"/>
  <c r="ABR9" i="12"/>
  <c r="ABS9" i="12"/>
  <c r="ABT9" i="12"/>
  <c r="ABU9" i="12"/>
  <c r="ABV9" i="12"/>
  <c r="ABW9" i="12"/>
  <c r="ABX9" i="12"/>
  <c r="ABY9" i="12"/>
  <c r="ABZ9" i="12"/>
  <c r="ACA9" i="12"/>
  <c r="ACB9" i="12"/>
  <c r="ACC9" i="12"/>
  <c r="ACD9" i="12"/>
  <c r="ACE9" i="12"/>
  <c r="ACF9" i="12"/>
  <c r="ACG9" i="12"/>
  <c r="ACH9" i="12"/>
  <c r="ACI9" i="12"/>
  <c r="ACJ9" i="12"/>
  <c r="ACK9" i="12"/>
  <c r="ACL9" i="12"/>
  <c r="ACM9" i="12"/>
  <c r="ACN9" i="12"/>
  <c r="ACO9" i="12"/>
  <c r="ACP9" i="12"/>
  <c r="ACQ9" i="12"/>
  <c r="ACR9" i="12"/>
  <c r="ACS9" i="12"/>
  <c r="ACT9" i="12"/>
  <c r="ACU9" i="12"/>
  <c r="ACV9" i="12"/>
  <c r="ACW9" i="12"/>
  <c r="ACX9" i="12"/>
  <c r="ACY9" i="12"/>
  <c r="ACZ9" i="12"/>
  <c r="ADA9" i="12"/>
  <c r="ADB9" i="12"/>
  <c r="ADC9" i="12"/>
  <c r="ADD9" i="12"/>
  <c r="ADE9" i="12"/>
  <c r="ADF9" i="12"/>
  <c r="ADG9" i="12"/>
  <c r="ADH9" i="12"/>
  <c r="ADI9" i="12"/>
  <c r="ADJ9" i="12"/>
  <c r="ADK9" i="12"/>
  <c r="ADL9" i="12"/>
  <c r="ADM9" i="12"/>
  <c r="ADN9" i="12"/>
  <c r="ADO9" i="12"/>
  <c r="ADP9" i="12"/>
  <c r="ADQ9" i="12"/>
  <c r="ADR9" i="12"/>
  <c r="ADS9" i="12"/>
  <c r="ADT9" i="12"/>
  <c r="ADU9" i="12"/>
  <c r="ADV9" i="12"/>
  <c r="ADW9" i="12"/>
  <c r="ADX9" i="12"/>
  <c r="ADY9" i="12"/>
  <c r="ADZ9" i="12"/>
  <c r="AEA9" i="12"/>
  <c r="AEB9" i="12"/>
  <c r="AEC9" i="12"/>
  <c r="AED9" i="12"/>
  <c r="AEE9" i="12"/>
  <c r="AEF9" i="12"/>
  <c r="AEG9" i="12"/>
  <c r="AEH9" i="12"/>
  <c r="AEI9" i="12"/>
  <c r="AEJ9" i="12"/>
  <c r="AEK9" i="12"/>
  <c r="AEL9" i="12"/>
  <c r="AEM9" i="12"/>
  <c r="AEN9" i="12"/>
  <c r="AEO9" i="12"/>
  <c r="AEP9" i="12"/>
  <c r="AEQ9" i="12"/>
  <c r="AER9" i="12"/>
  <c r="AES9" i="12"/>
  <c r="AET9" i="12"/>
  <c r="AEU9" i="12"/>
  <c r="AEV9" i="12"/>
  <c r="AEW9" i="12"/>
  <c r="AEX9" i="12"/>
  <c r="AEY9" i="12"/>
  <c r="AEZ9" i="12"/>
  <c r="AFA9" i="12"/>
  <c r="AFB9" i="12"/>
  <c r="AFC9" i="12"/>
  <c r="AFD9" i="12"/>
  <c r="AFE9" i="12"/>
  <c r="AFF9" i="12"/>
  <c r="AFG9" i="12"/>
  <c r="AFH9" i="12"/>
  <c r="AFI9" i="12"/>
  <c r="AFJ9" i="12"/>
  <c r="AFK9" i="12"/>
  <c r="AFL9" i="12"/>
  <c r="AFM9" i="12"/>
  <c r="AFN9" i="12"/>
  <c r="AFO9" i="12"/>
  <c r="AFP9" i="12"/>
  <c r="AFQ9" i="12"/>
  <c r="AFR9" i="12"/>
  <c r="AFS9" i="12"/>
  <c r="AFT9" i="12"/>
  <c r="AFU9" i="12"/>
  <c r="AFV9" i="12"/>
  <c r="AFW9" i="12"/>
  <c r="AFX9" i="12"/>
  <c r="AFY9" i="12"/>
  <c r="AFZ9" i="12"/>
  <c r="AGA9" i="12"/>
  <c r="AGB9" i="12"/>
  <c r="AGC9" i="12"/>
  <c r="AGD9" i="12"/>
  <c r="AGE9" i="12"/>
  <c r="AGF9" i="12"/>
  <c r="AGG9" i="12"/>
  <c r="AGH9" i="12"/>
  <c r="AGI9" i="12"/>
  <c r="AGJ9" i="12"/>
  <c r="AGK9" i="12"/>
  <c r="AGL9" i="12"/>
  <c r="AGM9" i="12"/>
  <c r="AGN9" i="12"/>
  <c r="AGO9" i="12"/>
  <c r="AGP9" i="12"/>
  <c r="AGQ9" i="12"/>
  <c r="AGR9" i="12"/>
  <c r="AGS9" i="12"/>
  <c r="AGT9" i="12"/>
  <c r="AGU9" i="12"/>
  <c r="AGV9" i="12"/>
  <c r="AGW9" i="12"/>
  <c r="AGX9" i="12"/>
  <c r="AGY9" i="12"/>
  <c r="AGZ9" i="12"/>
  <c r="AHA9" i="12"/>
  <c r="AHB9" i="12"/>
  <c r="AHC9" i="12"/>
  <c r="AHD9" i="12"/>
  <c r="AHE9" i="12"/>
  <c r="AHF9" i="12"/>
  <c r="AHG9" i="12"/>
  <c r="AHH9" i="12"/>
  <c r="AHI9" i="12"/>
  <c r="AHJ9" i="12"/>
  <c r="AHK9" i="12"/>
  <c r="AHL9" i="12"/>
  <c r="AHM9" i="12"/>
  <c r="AHN9" i="12"/>
  <c r="AHO9" i="12"/>
  <c r="AHP9" i="12"/>
  <c r="AHQ9" i="12"/>
  <c r="AHR9" i="12"/>
  <c r="AHS9" i="12"/>
  <c r="AHT9" i="12"/>
  <c r="AHU9" i="12"/>
  <c r="AHV9" i="12"/>
  <c r="AHW9" i="12"/>
  <c r="AHX9" i="12"/>
  <c r="AHY9" i="12"/>
  <c r="AHZ9" i="12"/>
  <c r="AIA9" i="12"/>
  <c r="AIB9" i="12"/>
  <c r="AIC9" i="12"/>
  <c r="AID9" i="12"/>
  <c r="AIE9" i="12"/>
  <c r="AIF9" i="12"/>
  <c r="AIG9" i="12"/>
  <c r="AIH9" i="12"/>
  <c r="AII9" i="12"/>
  <c r="AIJ9" i="12"/>
  <c r="AIK9" i="12"/>
  <c r="AIL9" i="12"/>
  <c r="AIM9" i="12"/>
  <c r="AIN9" i="12"/>
  <c r="AIO9" i="12"/>
  <c r="AIP9" i="12"/>
  <c r="AIQ9" i="12"/>
  <c r="AIR9" i="12"/>
  <c r="AIS9" i="12"/>
  <c r="AIT9" i="12"/>
  <c r="AIU9" i="12"/>
  <c r="AIV9" i="12"/>
  <c r="AIW9" i="12"/>
  <c r="AIX9" i="12"/>
  <c r="AIY9" i="12"/>
  <c r="AIZ9" i="12"/>
  <c r="AJA9" i="12"/>
  <c r="AJB9" i="12"/>
  <c r="AJC9" i="12"/>
  <c r="AJD9" i="12"/>
  <c r="AJE9" i="12"/>
  <c r="AJF9" i="12"/>
  <c r="AJG9" i="12"/>
  <c r="AJH9" i="12"/>
  <c r="AJI9" i="12"/>
  <c r="AJJ9" i="12"/>
  <c r="AJK9" i="12"/>
  <c r="AJL9" i="12"/>
  <c r="AJM9" i="12"/>
  <c r="AJN9" i="12"/>
  <c r="AJO9" i="12"/>
  <c r="AJP9" i="12"/>
  <c r="AJQ9" i="12"/>
  <c r="AJR9" i="12"/>
  <c r="AJS9" i="12"/>
  <c r="AJT9" i="12"/>
  <c r="AJU9" i="12"/>
  <c r="AJV9" i="12"/>
  <c r="AJW9" i="12"/>
  <c r="AJX9" i="12"/>
  <c r="AJY9" i="12"/>
  <c r="AJZ9" i="12"/>
  <c r="AKA9" i="12"/>
  <c r="AKB9" i="12"/>
  <c r="AKC9" i="12"/>
  <c r="AKD9" i="12"/>
  <c r="AKE9" i="12"/>
  <c r="AKF9" i="12"/>
  <c r="AKG9" i="12"/>
  <c r="AKH9" i="12"/>
  <c r="AKI9" i="12"/>
  <c r="AKJ9" i="12"/>
  <c r="AKK9" i="12"/>
  <c r="AKL9" i="12"/>
  <c r="AKM9" i="12"/>
  <c r="AKN9" i="12"/>
  <c r="AKO9" i="12"/>
  <c r="AKP9" i="12"/>
  <c r="AKQ9" i="12"/>
  <c r="AKR9" i="12"/>
  <c r="AKS9" i="12"/>
  <c r="AKT9" i="12"/>
  <c r="AKU9" i="12"/>
  <c r="AKV9" i="12"/>
  <c r="AKW9" i="12"/>
  <c r="AKX9" i="12"/>
  <c r="AKY9" i="12"/>
  <c r="AKZ9" i="12"/>
  <c r="ALA9" i="12"/>
  <c r="ALB9" i="12"/>
  <c r="ALC9" i="12"/>
  <c r="ALD9" i="12"/>
  <c r="ALE9" i="12"/>
  <c r="ALF9" i="12"/>
  <c r="ALG9" i="12"/>
  <c r="ALH9" i="12"/>
  <c r="ALI9" i="12"/>
  <c r="ALJ9" i="12"/>
  <c r="ALK9" i="12"/>
  <c r="ALL9" i="12"/>
  <c r="ALM9" i="12"/>
  <c r="ALN9" i="12"/>
  <c r="ALO9" i="12"/>
  <c r="ALP9" i="12"/>
  <c r="ALQ9" i="12"/>
  <c r="ALR9" i="12"/>
  <c r="ALS9" i="12"/>
  <c r="ALT9" i="12"/>
  <c r="ALU9" i="12"/>
  <c r="ALV9" i="12"/>
  <c r="ALW9" i="12"/>
  <c r="ALX9" i="12"/>
  <c r="ALY9" i="12"/>
  <c r="ALZ9" i="12"/>
  <c r="AMA9" i="12"/>
  <c r="AMB9" i="12"/>
  <c r="AMC9" i="12"/>
  <c r="AMD9" i="12"/>
  <c r="AME9" i="12"/>
  <c r="AMF9" i="12"/>
  <c r="AMG9" i="12"/>
  <c r="AMH9" i="12"/>
  <c r="AMI9" i="12"/>
  <c r="AMJ9" i="12"/>
  <c r="AMK9" i="12"/>
  <c r="AML9" i="12"/>
  <c r="AMM9" i="12"/>
  <c r="AMN9" i="12"/>
  <c r="AMO9" i="12"/>
  <c r="AMP9" i="12"/>
  <c r="AMQ9" i="12"/>
  <c r="AMR9" i="12"/>
  <c r="AMS9" i="12"/>
  <c r="AMT9" i="12"/>
  <c r="AMU9" i="12"/>
  <c r="AMV9" i="12"/>
  <c r="AMW9" i="12"/>
  <c r="AMX9" i="12"/>
  <c r="AMY9" i="12"/>
  <c r="AMZ9" i="12"/>
  <c r="ANA9" i="12"/>
  <c r="ANB9" i="12"/>
  <c r="ANC9" i="12"/>
  <c r="AND9" i="12"/>
  <c r="ANE9" i="12"/>
  <c r="ANF9" i="12"/>
  <c r="ANG9" i="12"/>
  <c r="ANH9" i="12"/>
  <c r="ANI9" i="12"/>
  <c r="ANJ9" i="12"/>
  <c r="ANK9" i="12"/>
  <c r="ANL9" i="12"/>
  <c r="ANM9" i="12"/>
  <c r="ANN9" i="12"/>
  <c r="ANO9" i="12"/>
  <c r="ANP9" i="12"/>
  <c r="ANQ9" i="12"/>
  <c r="ANR9" i="12"/>
  <c r="ANS9" i="12"/>
  <c r="ANT9" i="12"/>
  <c r="ANU9" i="12"/>
  <c r="ANV9" i="12"/>
  <c r="ANW9" i="12"/>
  <c r="ANX9" i="12"/>
  <c r="ANY9" i="12"/>
  <c r="ANZ9" i="12"/>
  <c r="AOA9" i="12"/>
  <c r="AOB9" i="12"/>
  <c r="AOC9" i="12"/>
  <c r="AOD9" i="12"/>
  <c r="AOE9" i="12"/>
  <c r="AOF9" i="12"/>
  <c r="AOG9" i="12"/>
  <c r="AOH9" i="12"/>
  <c r="AOI9" i="12"/>
  <c r="AOJ9" i="12"/>
  <c r="AOK9" i="12"/>
  <c r="AOL9" i="12"/>
  <c r="AOM9" i="12"/>
  <c r="AON9" i="12"/>
  <c r="AOO9" i="12"/>
  <c r="AOP9" i="12"/>
  <c r="AOQ9" i="12"/>
  <c r="AOR9" i="12"/>
  <c r="AOS9" i="12"/>
  <c r="AOT9" i="12"/>
  <c r="AOU9" i="12"/>
  <c r="AOV9" i="12"/>
  <c r="AOW9" i="12"/>
  <c r="AOX9" i="12"/>
  <c r="AOY9" i="12"/>
  <c r="AOZ9" i="12"/>
  <c r="APA9" i="12"/>
  <c r="APB9" i="12"/>
  <c r="APC9" i="12"/>
  <c r="APD9" i="12"/>
  <c r="APE9" i="12"/>
  <c r="APF9" i="12"/>
  <c r="APG9" i="12"/>
  <c r="APH9" i="12"/>
  <c r="API9" i="12"/>
  <c r="APJ9" i="12"/>
  <c r="APK9" i="12"/>
  <c r="APL9" i="12"/>
  <c r="APM9" i="12"/>
  <c r="APN9" i="12"/>
  <c r="APO9" i="12"/>
  <c r="APP9" i="12"/>
  <c r="APQ9" i="12"/>
  <c r="APR9" i="12"/>
  <c r="APS9" i="12"/>
  <c r="APT9" i="12"/>
  <c r="APU9" i="12"/>
  <c r="APV9" i="12"/>
  <c r="APW9" i="12"/>
  <c r="APX9" i="12"/>
  <c r="APY9" i="12"/>
  <c r="APZ9" i="12"/>
  <c r="AQA9" i="12"/>
  <c r="AQB9" i="12"/>
  <c r="AQC9" i="12"/>
  <c r="AQD9" i="12"/>
  <c r="AQE9" i="12"/>
  <c r="AQF9" i="12"/>
  <c r="AQG9" i="12"/>
  <c r="AQH9" i="12"/>
  <c r="AQI9" i="12"/>
  <c r="AQJ9" i="12"/>
  <c r="AQK9" i="12"/>
  <c r="AQL9" i="12"/>
  <c r="AQM9" i="12"/>
  <c r="AQN9" i="12"/>
  <c r="AQO9" i="12"/>
  <c r="AQP9" i="12"/>
  <c r="AQQ9" i="12"/>
  <c r="AQR9" i="12"/>
  <c r="AQS9" i="12"/>
  <c r="AQT9" i="12"/>
  <c r="AQU9" i="12"/>
  <c r="AQV9" i="12"/>
  <c r="AQW9" i="12"/>
  <c r="AQX9" i="12"/>
  <c r="AQY9" i="12"/>
  <c r="AQZ9" i="12"/>
  <c r="ARA9" i="12"/>
  <c r="ARB9" i="12"/>
  <c r="ARC9" i="12"/>
  <c r="ARD9" i="12"/>
  <c r="ARE9" i="12"/>
  <c r="ARF9" i="12"/>
  <c r="ARG9" i="12"/>
  <c r="ARH9" i="12"/>
  <c r="ARI9" i="12"/>
  <c r="ARJ9" i="12"/>
  <c r="ARK9" i="12"/>
  <c r="ARL9" i="12"/>
  <c r="ARM9" i="12"/>
  <c r="ARN9" i="12"/>
  <c r="ARO9" i="12"/>
  <c r="ARP9" i="12"/>
  <c r="ARQ9" i="12"/>
  <c r="ARR9" i="12"/>
  <c r="ARS9" i="12"/>
  <c r="ART9" i="12"/>
  <c r="ARU9" i="12"/>
  <c r="ARV9" i="12"/>
  <c r="ARW9" i="12"/>
  <c r="ARX9" i="12"/>
  <c r="ARY9" i="12"/>
  <c r="ARZ9" i="12"/>
  <c r="ASA9" i="12"/>
  <c r="ASB9" i="12"/>
  <c r="ASC9" i="12"/>
  <c r="ASD9" i="12"/>
  <c r="ASE9" i="12"/>
  <c r="ASF9" i="12"/>
  <c r="ASG9" i="12"/>
  <c r="ASH9" i="12"/>
  <c r="ASI9" i="12"/>
  <c r="ASJ9" i="12"/>
  <c r="ASK9" i="12"/>
  <c r="ASL9" i="12"/>
  <c r="ASM9" i="12"/>
  <c r="ASN9" i="12"/>
  <c r="ASO9" i="12"/>
  <c r="ASP9" i="12"/>
  <c r="ASQ9" i="12"/>
  <c r="ASR9" i="12"/>
  <c r="ASS9" i="12"/>
  <c r="AST9" i="12"/>
  <c r="ASU9" i="12"/>
  <c r="ASV9" i="12"/>
  <c r="ASW9" i="12"/>
  <c r="ASX9" i="12"/>
  <c r="ASY9" i="12"/>
  <c r="ASZ9" i="12"/>
  <c r="ATA9" i="12"/>
  <c r="ATB9" i="12"/>
  <c r="ATC9" i="12"/>
  <c r="ATD9" i="12"/>
  <c r="ATE9" i="12"/>
  <c r="ATF9" i="12"/>
  <c r="ATG9" i="12"/>
  <c r="ATH9" i="12"/>
  <c r="ATI9" i="12"/>
  <c r="ATJ9" i="12"/>
  <c r="ATK9" i="12"/>
  <c r="ATL9" i="12"/>
  <c r="ATM9" i="12"/>
  <c r="ATN9" i="12"/>
  <c r="ATO9" i="12"/>
  <c r="ATP9" i="12"/>
  <c r="ATQ9" i="12"/>
  <c r="ATR9" i="12"/>
  <c r="ATS9" i="12"/>
  <c r="ATT9" i="12"/>
  <c r="ATU9" i="12"/>
  <c r="ATV9" i="12"/>
  <c r="ATW9" i="12"/>
  <c r="ATX9" i="12"/>
  <c r="ATY9" i="12"/>
  <c r="ATZ9" i="12"/>
  <c r="AUA9" i="12"/>
  <c r="AUB9" i="12"/>
  <c r="AUC9" i="12"/>
  <c r="AUD9" i="12"/>
  <c r="AUE9" i="12"/>
  <c r="AUF9" i="12"/>
  <c r="AUG9" i="12"/>
  <c r="AUH9" i="12"/>
  <c r="AUI9" i="12"/>
  <c r="AUJ9" i="12"/>
  <c r="AUK9" i="12"/>
  <c r="AUL9" i="12"/>
  <c r="AUM9" i="12"/>
  <c r="AUN9" i="12"/>
  <c r="AUO9" i="12"/>
  <c r="AUP9" i="12"/>
  <c r="AUQ9" i="12"/>
  <c r="AUR9" i="12"/>
  <c r="AUS9" i="12"/>
  <c r="AUT9" i="12"/>
  <c r="AUU9" i="12"/>
  <c r="AUV9" i="12"/>
  <c r="AUW9" i="12"/>
  <c r="AUX9" i="12"/>
  <c r="AUY9" i="12"/>
  <c r="AUZ9" i="12"/>
  <c r="AVA9" i="12"/>
  <c r="AVB9" i="12"/>
  <c r="AVC9" i="12"/>
  <c r="AVD9" i="12"/>
  <c r="AVE9" i="12"/>
  <c r="AVF9" i="12"/>
  <c r="AVG9" i="12"/>
  <c r="AVH9" i="12"/>
  <c r="AVI9" i="12"/>
  <c r="AVJ9" i="12"/>
  <c r="AVK9" i="12"/>
  <c r="AVL9" i="12"/>
  <c r="AVM9" i="12"/>
  <c r="AVN9" i="12"/>
  <c r="AVO9" i="12"/>
  <c r="AVP9" i="12"/>
  <c r="AVQ9" i="12"/>
  <c r="AVR9" i="12"/>
  <c r="AVS9" i="12"/>
  <c r="AVT9" i="12"/>
  <c r="AVU9" i="12"/>
  <c r="AVV9" i="12"/>
  <c r="AVW9" i="12"/>
  <c r="AVX9" i="12"/>
  <c r="AVY9" i="12"/>
  <c r="AVZ9" i="12"/>
  <c r="AWA9" i="12"/>
  <c r="AWB9" i="12"/>
  <c r="AWC9" i="12"/>
  <c r="AWD9" i="12"/>
  <c r="AWE9" i="12"/>
  <c r="AWF9" i="12"/>
  <c r="AWG9" i="12"/>
  <c r="AWH9" i="12"/>
  <c r="AWI9" i="12"/>
  <c r="AWJ9" i="12"/>
  <c r="AWK9" i="12"/>
  <c r="AWL9" i="12"/>
  <c r="AWM9" i="12"/>
  <c r="AWN9" i="12"/>
  <c r="AWO9" i="12"/>
  <c r="AWP9" i="12"/>
  <c r="AWQ9" i="12"/>
  <c r="AWR9" i="12"/>
  <c r="AWS9" i="12"/>
  <c r="AWT9" i="12"/>
  <c r="AWU9" i="12"/>
  <c r="AWV9" i="12"/>
  <c r="AWW9" i="12"/>
  <c r="AWX9" i="12"/>
  <c r="AWY9" i="12"/>
  <c r="AWZ9" i="12"/>
  <c r="AXA9" i="12"/>
  <c r="AXB9" i="12"/>
  <c r="AXC9" i="12"/>
  <c r="AXD9" i="12"/>
  <c r="AXE9" i="12"/>
  <c r="AXF9" i="12"/>
  <c r="AXG9" i="12"/>
  <c r="AXH9" i="12"/>
  <c r="AXI9" i="12"/>
  <c r="AXJ9" i="12"/>
  <c r="AXK9" i="12"/>
  <c r="AXL9" i="12"/>
  <c r="AXM9" i="12"/>
  <c r="AXN9" i="12"/>
  <c r="AXO9" i="12"/>
  <c r="AXP9" i="12"/>
  <c r="AXQ9" i="12"/>
  <c r="AXR9" i="12"/>
  <c r="AXS9" i="12"/>
  <c r="AXT9" i="12"/>
  <c r="AXU9" i="12"/>
  <c r="AXV9" i="12"/>
  <c r="AXW9" i="12"/>
  <c r="AXX9" i="12"/>
  <c r="AXY9" i="12"/>
  <c r="AXZ9" i="12"/>
  <c r="AYA9" i="12"/>
  <c r="AYB9" i="12"/>
  <c r="AYC9" i="12"/>
  <c r="AYD9" i="12"/>
  <c r="AYE9" i="12"/>
  <c r="AYF9" i="12"/>
  <c r="AYG9" i="12"/>
  <c r="AYH9" i="12"/>
  <c r="AYI9" i="12"/>
  <c r="AYJ9" i="12"/>
  <c r="AYK9" i="12"/>
  <c r="AYL9" i="12"/>
  <c r="AYM9" i="12"/>
  <c r="AYN9" i="12"/>
  <c r="AYO9" i="12"/>
  <c r="AYP9" i="12"/>
  <c r="AYQ9" i="12"/>
  <c r="AYR9" i="12"/>
  <c r="AYS9" i="12"/>
  <c r="AYT9" i="12"/>
  <c r="AYU9" i="12"/>
  <c r="AYV9" i="12"/>
  <c r="AYW9" i="12"/>
  <c r="AYX9" i="12"/>
  <c r="AYY9" i="12"/>
  <c r="AYZ9" i="12"/>
  <c r="AZA9" i="12"/>
  <c r="AZB9" i="12"/>
  <c r="AZC9" i="12"/>
  <c r="AZD9" i="12"/>
  <c r="AZE9" i="12"/>
  <c r="AZF9" i="12"/>
  <c r="AZG9" i="12"/>
  <c r="AZH9" i="12"/>
  <c r="AZI9" i="12"/>
  <c r="AZJ9" i="12"/>
  <c r="AZK9" i="12"/>
  <c r="AZL9" i="12"/>
  <c r="AZM9" i="12"/>
  <c r="AZN9" i="12"/>
  <c r="AZO9" i="12"/>
  <c r="AZP9" i="12"/>
  <c r="AZQ9" i="12"/>
  <c r="AZR9" i="12"/>
  <c r="AZS9" i="12"/>
  <c r="AZT9" i="12"/>
  <c r="AZU9" i="12"/>
  <c r="AZV9" i="12"/>
  <c r="AZW9" i="12"/>
  <c r="AZX9" i="12"/>
  <c r="AZY9" i="12"/>
  <c r="AZZ9" i="12"/>
  <c r="BAA9" i="12"/>
  <c r="BAB9" i="12"/>
  <c r="BAC9" i="12"/>
  <c r="BAD9" i="12"/>
  <c r="BAE9" i="12"/>
  <c r="BAF9" i="12"/>
  <c r="BAG9" i="12"/>
  <c r="BAH9" i="12"/>
  <c r="BAI9" i="12"/>
  <c r="BAJ9" i="12"/>
  <c r="BAK9" i="12"/>
  <c r="BAL9" i="12"/>
  <c r="BAM9" i="12"/>
  <c r="BAN9" i="12"/>
  <c r="BAO9" i="12"/>
  <c r="BAP9" i="12"/>
  <c r="BAQ9" i="12"/>
  <c r="BAR9" i="12"/>
  <c r="BAS9" i="12"/>
  <c r="BAT9" i="12"/>
  <c r="BAU9" i="12"/>
  <c r="BAV9" i="12"/>
  <c r="BAW9" i="12"/>
  <c r="BAX9" i="12"/>
  <c r="BAY9" i="12"/>
  <c r="BAZ9" i="12"/>
  <c r="BBA9" i="12"/>
  <c r="BBB9" i="12"/>
  <c r="BBC9" i="12"/>
  <c r="BBD9" i="12"/>
  <c r="BBE9" i="12"/>
  <c r="BBF9" i="12"/>
  <c r="BBG9" i="12"/>
  <c r="BBH9" i="12"/>
  <c r="BBI9" i="12"/>
  <c r="BBJ9" i="12"/>
  <c r="BBK9" i="12"/>
  <c r="BBL9" i="12"/>
  <c r="BBM9" i="12"/>
  <c r="BBN9" i="12"/>
  <c r="BBO9" i="12"/>
  <c r="BBP9" i="12"/>
  <c r="BBQ9" i="12"/>
  <c r="BBR9" i="12"/>
  <c r="BBS9" i="12"/>
  <c r="BBT9" i="12"/>
  <c r="BBU9" i="12"/>
  <c r="BBV9" i="12"/>
  <c r="BBW9" i="12"/>
  <c r="BBX9" i="12"/>
  <c r="BBY9" i="12"/>
  <c r="BBZ9" i="12"/>
  <c r="BCA9" i="12"/>
  <c r="BCB9" i="12"/>
  <c r="BCC9" i="12"/>
  <c r="BCD9" i="12"/>
  <c r="BCE9" i="12"/>
  <c r="BCF9" i="12"/>
  <c r="BCG9" i="12"/>
  <c r="BCH9" i="12"/>
  <c r="BCI9" i="12"/>
  <c r="BCJ9" i="12"/>
  <c r="BCK9" i="12"/>
  <c r="BCL9" i="12"/>
  <c r="BCM9" i="12"/>
  <c r="BCN9" i="12"/>
  <c r="BCO9" i="12"/>
  <c r="BCP9" i="12"/>
  <c r="BCQ9" i="12"/>
  <c r="BCR9" i="12"/>
  <c r="BCS9" i="12"/>
  <c r="BCT9" i="12"/>
  <c r="BCU9" i="12"/>
  <c r="BCV9" i="12"/>
  <c r="BCW9" i="12"/>
  <c r="BCX9" i="12"/>
  <c r="BCY9" i="12"/>
  <c r="BCZ9" i="12"/>
  <c r="BDA9" i="12"/>
  <c r="BDB9" i="12"/>
  <c r="BDC9" i="12"/>
  <c r="BDD9" i="12"/>
  <c r="BDE9" i="12"/>
  <c r="BDF9" i="12"/>
  <c r="BDG9" i="12"/>
  <c r="BDH9" i="12"/>
  <c r="BDI9" i="12"/>
  <c r="BDJ9" i="12"/>
  <c r="BDK9" i="12"/>
  <c r="BDL9" i="12"/>
  <c r="BDM9" i="12"/>
  <c r="BDN9" i="12"/>
  <c r="BDO9" i="12"/>
  <c r="BDP9" i="12"/>
  <c r="BDQ9" i="12"/>
  <c r="BDR9" i="12"/>
  <c r="BDS9" i="12"/>
  <c r="BDT9" i="12"/>
  <c r="BDU9" i="12"/>
  <c r="BDV9" i="12"/>
  <c r="BDW9" i="12"/>
  <c r="BDX9" i="12"/>
  <c r="BDY9" i="12"/>
  <c r="BDZ9" i="12"/>
  <c r="BEA9" i="12"/>
  <c r="BEB9" i="12"/>
  <c r="BEC9" i="12"/>
  <c r="BED9" i="12"/>
  <c r="BEE9" i="12"/>
  <c r="BEF9" i="12"/>
  <c r="BEG9" i="12"/>
  <c r="BEH9" i="12"/>
  <c r="BEI9" i="12"/>
  <c r="BEJ9" i="12"/>
  <c r="BEK9" i="12"/>
  <c r="BEL9" i="12"/>
  <c r="BEM9" i="12"/>
  <c r="BEN9" i="12"/>
  <c r="BEO9" i="12"/>
  <c r="BEP9" i="12"/>
  <c r="BEQ9" i="12"/>
  <c r="BER9" i="12"/>
  <c r="BES9" i="12"/>
  <c r="BET9" i="12"/>
  <c r="BEU9" i="12"/>
  <c r="BEV9" i="12"/>
  <c r="BEW9" i="12"/>
  <c r="BEX9" i="12"/>
  <c r="BEY9" i="12"/>
  <c r="BEZ9" i="12"/>
  <c r="BFA9" i="12"/>
  <c r="BFB9" i="12"/>
  <c r="BFC9" i="12"/>
  <c r="BFD9" i="12"/>
  <c r="BFE9" i="12"/>
  <c r="BFF9" i="12"/>
  <c r="BFG9" i="12"/>
  <c r="BFH9" i="12"/>
  <c r="BFI9" i="12"/>
  <c r="BFJ9" i="12"/>
  <c r="BFK9" i="12"/>
  <c r="BFL9" i="12"/>
  <c r="BFM9" i="12"/>
  <c r="BFN9" i="12"/>
  <c r="BFO9" i="12"/>
  <c r="BFP9" i="12"/>
  <c r="BFQ9" i="12"/>
  <c r="BFR9" i="12"/>
  <c r="BFS9" i="12"/>
  <c r="BFT9" i="12"/>
  <c r="BFU9" i="12"/>
  <c r="BFV9" i="12"/>
  <c r="BFW9" i="12"/>
  <c r="BFX9" i="12"/>
  <c r="BFY9" i="12"/>
  <c r="BFZ9" i="12"/>
  <c r="BGA9" i="12"/>
  <c r="BGB9" i="12"/>
  <c r="BGC9" i="12"/>
  <c r="BGD9" i="12"/>
  <c r="BGE9" i="12"/>
  <c r="BGF9" i="12"/>
  <c r="BGG9" i="12"/>
  <c r="BGH9" i="12"/>
  <c r="BGI9" i="12"/>
  <c r="BGJ9" i="12"/>
  <c r="BGK9" i="12"/>
  <c r="BGL9" i="12"/>
  <c r="BGM9" i="12"/>
  <c r="BGN9" i="12"/>
  <c r="BGO9" i="12"/>
  <c r="BGP9" i="12"/>
  <c r="BGQ9" i="12"/>
  <c r="BGR9" i="12"/>
  <c r="BGS9" i="12"/>
  <c r="BGT9" i="12"/>
  <c r="BGU9" i="12"/>
  <c r="BGV9" i="12"/>
  <c r="BGW9" i="12"/>
  <c r="BGX9" i="12"/>
  <c r="BGY9" i="12"/>
  <c r="BGZ9" i="12"/>
  <c r="BHA9" i="12"/>
  <c r="BHB9" i="12"/>
  <c r="BHC9" i="12"/>
  <c r="BHD9" i="12"/>
  <c r="BHE9" i="12"/>
  <c r="BHF9" i="12"/>
  <c r="BHG9" i="12"/>
  <c r="BHH9" i="12"/>
  <c r="BHI9" i="12"/>
  <c r="BHJ9" i="12"/>
  <c r="BHK9" i="12"/>
  <c r="BHL9" i="12"/>
  <c r="BHM9" i="12"/>
  <c r="BHN9" i="12"/>
  <c r="BHO9" i="12"/>
  <c r="BHP9" i="12"/>
  <c r="BHQ9" i="12"/>
  <c r="BHR9" i="12"/>
  <c r="BHS9" i="12"/>
  <c r="BHT9" i="12"/>
  <c r="BHU9" i="12"/>
  <c r="BHV9" i="12"/>
  <c r="BHW9" i="12"/>
  <c r="BHX9" i="12"/>
  <c r="BHY9" i="12"/>
  <c r="BHZ9" i="12"/>
  <c r="BIA9" i="12"/>
  <c r="BIB9" i="12"/>
  <c r="BIC9" i="12"/>
  <c r="BID9" i="12"/>
  <c r="BIE9" i="12"/>
  <c r="BIF9" i="12"/>
  <c r="BIG9" i="12"/>
  <c r="BIH9" i="12"/>
  <c r="BII9" i="12"/>
  <c r="BIJ9" i="12"/>
  <c r="BIK9" i="12"/>
  <c r="BIL9" i="12"/>
  <c r="BIM9" i="12"/>
  <c r="BIN9" i="12"/>
  <c r="BIO9" i="12"/>
  <c r="BIP9" i="12"/>
  <c r="BIQ9" i="12"/>
  <c r="BIR9" i="12"/>
  <c r="BIS9" i="12"/>
  <c r="BIT9" i="12"/>
  <c r="BIU9" i="12"/>
  <c r="BIV9" i="12"/>
  <c r="BIW9" i="12"/>
  <c r="BIX9" i="12"/>
  <c r="BIY9" i="12"/>
  <c r="BIZ9" i="12"/>
  <c r="BJA9" i="12"/>
  <c r="BJB9" i="12"/>
  <c r="BJC9" i="12"/>
  <c r="BJD9" i="12"/>
  <c r="BJE9" i="12"/>
  <c r="BJF9" i="12"/>
  <c r="BJG9" i="12"/>
  <c r="BJH9" i="12"/>
  <c r="BJI9" i="12"/>
  <c r="BJJ9" i="12"/>
  <c r="BJK9" i="12"/>
  <c r="BJL9" i="12"/>
  <c r="BJM9" i="12"/>
  <c r="BJN9" i="12"/>
  <c r="BJO9" i="12"/>
  <c r="BJP9" i="12"/>
  <c r="BJQ9" i="12"/>
  <c r="BJR9" i="12"/>
  <c r="BJS9" i="12"/>
  <c r="BJT9" i="12"/>
  <c r="BJU9" i="12"/>
  <c r="BJV9" i="12"/>
  <c r="BJW9" i="12"/>
  <c r="BJX9" i="12"/>
  <c r="BJY9" i="12"/>
  <c r="BJZ9" i="12"/>
  <c r="BKA9" i="12"/>
  <c r="BKB9" i="12"/>
  <c r="BKC9" i="12"/>
  <c r="BKD9" i="12"/>
  <c r="BKE9" i="12"/>
  <c r="BKF9" i="12"/>
  <c r="BKG9" i="12"/>
  <c r="BKH9" i="12"/>
  <c r="BKI9" i="12"/>
  <c r="BKJ9" i="12"/>
  <c r="BKK9" i="12"/>
  <c r="BKL9" i="12"/>
  <c r="BKM9" i="12"/>
  <c r="BKN9" i="12"/>
  <c r="BKO9" i="12"/>
  <c r="BKP9" i="12"/>
  <c r="BKQ9" i="12"/>
  <c r="BKR9" i="12"/>
  <c r="BKS9" i="12"/>
  <c r="BKT9" i="12"/>
  <c r="BKU9" i="12"/>
  <c r="BKV9" i="12"/>
  <c r="BKW9" i="12"/>
  <c r="BKX9" i="12"/>
  <c r="BKY9" i="12"/>
  <c r="BKZ9" i="12"/>
  <c r="BLA9" i="12"/>
  <c r="BLB9" i="12"/>
  <c r="BLC9" i="12"/>
  <c r="BLD9" i="12"/>
  <c r="BLE9" i="12"/>
  <c r="BLF9" i="12"/>
  <c r="BLG9" i="12"/>
  <c r="BLH9" i="12"/>
  <c r="BLI9" i="12"/>
  <c r="BLJ9" i="12"/>
  <c r="BLK9" i="12"/>
  <c r="BLL9" i="12"/>
  <c r="BLM9" i="12"/>
  <c r="BLN9" i="12"/>
  <c r="BLO9" i="12"/>
  <c r="BLP9" i="12"/>
  <c r="BLQ9" i="12"/>
  <c r="BLR9" i="12"/>
  <c r="BLS9" i="12"/>
  <c r="BLT9" i="12"/>
  <c r="BLU9" i="12"/>
  <c r="BLV9" i="12"/>
  <c r="BLW9" i="12"/>
  <c r="BLX9" i="12"/>
  <c r="BLY9" i="12"/>
  <c r="BLZ9" i="12"/>
  <c r="BMA9" i="12"/>
  <c r="BMB9" i="12"/>
  <c r="BMC9" i="12"/>
  <c r="BMD9" i="12"/>
  <c r="BME9" i="12"/>
  <c r="BMF9" i="12"/>
  <c r="BMG9" i="12"/>
  <c r="BMH9" i="12"/>
  <c r="BMI9" i="12"/>
  <c r="BMJ9" i="12"/>
  <c r="BMK9" i="12"/>
  <c r="BML9" i="12"/>
  <c r="BMM9" i="12"/>
  <c r="BMN9" i="12"/>
  <c r="BMO9" i="12"/>
  <c r="BMP9" i="12"/>
  <c r="BMQ9" i="12"/>
  <c r="BMR9" i="12"/>
  <c r="BMS9" i="12"/>
  <c r="BMT9" i="12"/>
  <c r="BMU9" i="12"/>
  <c r="BMV9" i="12"/>
  <c r="BMW9" i="12"/>
  <c r="BMX9" i="12"/>
  <c r="BMY9" i="12"/>
  <c r="BMZ9" i="12"/>
  <c r="BNA9" i="12"/>
  <c r="BNB9" i="12"/>
  <c r="BNC9" i="12"/>
  <c r="BND9" i="12"/>
  <c r="BNE9" i="12"/>
  <c r="BNF9" i="12"/>
  <c r="BNG9" i="12"/>
  <c r="BNH9" i="12"/>
  <c r="BNI9" i="12"/>
  <c r="BNJ9" i="12"/>
  <c r="BNK9" i="12"/>
  <c r="BNL9" i="12"/>
  <c r="BNM9" i="12"/>
  <c r="BNN9" i="12"/>
  <c r="BNO9" i="12"/>
  <c r="BNP9" i="12"/>
  <c r="BNQ9" i="12"/>
  <c r="BNR9" i="12"/>
  <c r="BNS9" i="12"/>
  <c r="BNT9" i="12"/>
  <c r="BNU9" i="12"/>
  <c r="BNV9" i="12"/>
  <c r="BNW9" i="12"/>
  <c r="BNX9" i="12"/>
  <c r="BNY9" i="12"/>
  <c r="BNZ9" i="12"/>
  <c r="BOA9" i="12"/>
  <c r="BOB9" i="12"/>
  <c r="BOC9" i="12"/>
  <c r="BOD9" i="12"/>
  <c r="BOE9" i="12"/>
  <c r="BOF9" i="12"/>
  <c r="BOG9" i="12"/>
  <c r="BOH9" i="12"/>
  <c r="BOI9" i="12"/>
  <c r="BOJ9" i="12"/>
  <c r="BOK9" i="12"/>
  <c r="BOL9" i="12"/>
  <c r="BOM9" i="12"/>
  <c r="BON9" i="12"/>
  <c r="BOO9" i="12"/>
  <c r="BOP9" i="12"/>
  <c r="BOQ9" i="12"/>
  <c r="BOR9" i="12"/>
  <c r="BOS9" i="12"/>
  <c r="BOT9" i="12"/>
  <c r="BOU9" i="12"/>
  <c r="BOV9" i="12"/>
  <c r="BOW9" i="12"/>
  <c r="BOX9" i="12"/>
  <c r="BOY9" i="12"/>
  <c r="BOZ9" i="12"/>
  <c r="BPA9" i="12"/>
  <c r="BPB9" i="12"/>
  <c r="BPC9" i="12"/>
  <c r="BPD9" i="12"/>
  <c r="BPE9" i="12"/>
  <c r="BPF9" i="12"/>
  <c r="BPG9" i="12"/>
  <c r="BPH9" i="12"/>
  <c r="BPI9" i="12"/>
  <c r="BPJ9" i="12"/>
  <c r="BPK9" i="12"/>
  <c r="BPL9" i="12"/>
  <c r="BPM9" i="12"/>
  <c r="BPN9" i="12"/>
  <c r="BPO9" i="12"/>
  <c r="BPP9" i="12"/>
  <c r="BPQ9" i="12"/>
  <c r="BPR9" i="12"/>
  <c r="BPS9" i="12"/>
  <c r="BPT9" i="12"/>
  <c r="BPU9" i="12"/>
  <c r="BPV9" i="12"/>
  <c r="BPW9" i="12"/>
  <c r="BPX9" i="12"/>
  <c r="BPY9" i="12"/>
  <c r="BPZ9" i="12"/>
  <c r="BQA9" i="12"/>
  <c r="BQB9" i="12"/>
  <c r="BQC9" i="12"/>
  <c r="BQD9" i="12"/>
  <c r="BQE9" i="12"/>
  <c r="BQF9" i="12"/>
  <c r="BQG9" i="12"/>
  <c r="BQH9" i="12"/>
  <c r="BQI9" i="12"/>
  <c r="BQJ9" i="12"/>
  <c r="BQK9" i="12"/>
  <c r="BQL9" i="12"/>
  <c r="BQM9" i="12"/>
  <c r="BQN9" i="12"/>
  <c r="BQO9" i="12"/>
  <c r="BQP9" i="12"/>
  <c r="BQQ9" i="12"/>
  <c r="BQR9" i="12"/>
  <c r="BQS9" i="12"/>
  <c r="BQT9" i="12"/>
  <c r="BQU9" i="12"/>
  <c r="BQV9" i="12"/>
  <c r="BQW9" i="12"/>
  <c r="BQX9" i="12"/>
  <c r="BQY9" i="12"/>
  <c r="BQZ9" i="12"/>
  <c r="BRA9" i="12"/>
  <c r="BRB9" i="12"/>
  <c r="BRC9" i="12"/>
  <c r="BRD9" i="12"/>
  <c r="BRE9" i="12"/>
  <c r="BRF9" i="12"/>
  <c r="BRG9" i="12"/>
  <c r="BRH9" i="12"/>
  <c r="BRI9" i="12"/>
  <c r="BRJ9" i="12"/>
  <c r="BRK9" i="12"/>
  <c r="BRL9" i="12"/>
  <c r="BRM9" i="12"/>
  <c r="BRN9" i="12"/>
  <c r="BRO9" i="12"/>
  <c r="BRP9" i="12"/>
  <c r="BRQ9" i="12"/>
  <c r="BRR9" i="12"/>
  <c r="BRS9" i="12"/>
  <c r="BRT9" i="12"/>
  <c r="BRU9" i="12"/>
  <c r="BRV9" i="12"/>
  <c r="BRW9" i="12"/>
  <c r="BRX9" i="12"/>
  <c r="BRY9" i="12"/>
  <c r="BRZ9" i="12"/>
  <c r="BSA9" i="12"/>
  <c r="BSB9" i="12"/>
  <c r="BSC9" i="12"/>
  <c r="BSD9" i="12"/>
  <c r="BSE9" i="12"/>
  <c r="BSF9" i="12"/>
  <c r="BSG9" i="12"/>
  <c r="BSH9" i="12"/>
  <c r="BSI9" i="12"/>
  <c r="BSJ9" i="12"/>
  <c r="BSK9" i="12"/>
  <c r="BSL9" i="12"/>
  <c r="BSM9" i="12"/>
  <c r="BSN9" i="12"/>
  <c r="BSO9" i="12"/>
  <c r="BSP9" i="12"/>
  <c r="BSQ9" i="12"/>
  <c r="BSR9" i="12"/>
  <c r="BSS9" i="12"/>
  <c r="BST9" i="12"/>
  <c r="BSU9" i="12"/>
  <c r="BSV9" i="12"/>
  <c r="BSW9" i="12"/>
  <c r="BSX9" i="12"/>
  <c r="BSY9" i="12"/>
  <c r="BSZ9" i="12"/>
  <c r="BTA9" i="12"/>
  <c r="BTB9" i="12"/>
  <c r="BTC9" i="12"/>
  <c r="BTD9" i="12"/>
  <c r="BTE9" i="12"/>
  <c r="BTF9" i="12"/>
  <c r="BTG9" i="12"/>
  <c r="BTH9" i="12"/>
  <c r="BTI9" i="12"/>
  <c r="BTJ9" i="12"/>
  <c r="BTK9" i="12"/>
  <c r="BTL9" i="12"/>
  <c r="BTM9" i="12"/>
  <c r="BTN9" i="12"/>
  <c r="BTO9" i="12"/>
  <c r="BTP9" i="12"/>
  <c r="BTQ9" i="12"/>
  <c r="BTR9" i="12"/>
  <c r="BTS9" i="12"/>
  <c r="BTT9" i="12"/>
  <c r="BTU9" i="12"/>
  <c r="BTV9" i="12"/>
  <c r="BTW9" i="12"/>
  <c r="BTX9" i="12"/>
  <c r="BTY9" i="12"/>
  <c r="BTZ9" i="12"/>
  <c r="BUA9" i="12"/>
  <c r="BUB9" i="12"/>
  <c r="BUC9" i="12"/>
  <c r="BUD9" i="12"/>
  <c r="BUE9" i="12"/>
  <c r="BUF9" i="12"/>
  <c r="BUG9" i="12"/>
  <c r="BUH9" i="12"/>
  <c r="BUI9" i="12"/>
  <c r="BUJ9" i="12"/>
  <c r="BUK9" i="12"/>
  <c r="BUL9" i="12"/>
  <c r="BUM9" i="12"/>
  <c r="BUN9" i="12"/>
  <c r="BUO9" i="12"/>
  <c r="BUP9" i="12"/>
  <c r="BUQ9" i="12"/>
  <c r="BUR9" i="12"/>
  <c r="BUS9" i="12"/>
  <c r="BUT9" i="12"/>
  <c r="BUU9" i="12"/>
  <c r="BUV9" i="12"/>
  <c r="BUW9" i="12"/>
  <c r="BUX9" i="12"/>
  <c r="BUY9" i="12"/>
  <c r="BUZ9" i="12"/>
  <c r="BVA9" i="12"/>
  <c r="BVB9" i="12"/>
  <c r="BVC9" i="12"/>
  <c r="BVD9" i="12"/>
  <c r="BVE9" i="12"/>
  <c r="BVF9" i="12"/>
  <c r="BVG9" i="12"/>
  <c r="BVH9" i="12"/>
  <c r="BVI9" i="12"/>
  <c r="BVJ9" i="12"/>
  <c r="BVK9" i="12"/>
  <c r="BVL9" i="12"/>
  <c r="BVM9" i="12"/>
  <c r="BVN9" i="12"/>
  <c r="BVO9" i="12"/>
  <c r="BVP9" i="12"/>
  <c r="BVQ9" i="12"/>
  <c r="BVR9" i="12"/>
  <c r="BVS9" i="12"/>
  <c r="BVT9" i="12"/>
  <c r="BVU9" i="12"/>
  <c r="BVV9" i="12"/>
  <c r="BVW9" i="12"/>
  <c r="BVX9" i="12"/>
  <c r="BVY9" i="12"/>
  <c r="BVZ9" i="12"/>
  <c r="BWA9" i="12"/>
  <c r="BWB9" i="12"/>
  <c r="BWC9" i="12"/>
  <c r="BWD9" i="12"/>
  <c r="BWE9" i="12"/>
  <c r="BWF9" i="12"/>
  <c r="BWG9" i="12"/>
  <c r="BWH9" i="12"/>
  <c r="BWI9" i="12"/>
  <c r="BWJ9" i="12"/>
  <c r="BWK9" i="12"/>
  <c r="BWL9" i="12"/>
  <c r="BWM9" i="12"/>
  <c r="BWN9" i="12"/>
  <c r="BWO9" i="12"/>
  <c r="BWP9" i="12"/>
  <c r="BWQ9" i="12"/>
  <c r="BWR9" i="12"/>
  <c r="BWS9" i="12"/>
  <c r="BWT9" i="12"/>
  <c r="BWU9" i="12"/>
  <c r="BWV9" i="12"/>
  <c r="BWW9" i="12"/>
  <c r="BWX9" i="12"/>
  <c r="BWY9" i="12"/>
  <c r="BWZ9" i="12"/>
  <c r="BXA9" i="12"/>
  <c r="BXB9" i="12"/>
  <c r="BXC9" i="12"/>
  <c r="BXD9" i="12"/>
  <c r="BXE9" i="12"/>
  <c r="BXF9" i="12"/>
  <c r="BXG9" i="12"/>
  <c r="BXH9" i="12"/>
  <c r="BXI9" i="12"/>
  <c r="BXJ9" i="12"/>
  <c r="BXK9" i="12"/>
  <c r="BXL9" i="12"/>
  <c r="BXM9" i="12"/>
  <c r="BXN9" i="12"/>
  <c r="BXO9" i="12"/>
  <c r="BXP9" i="12"/>
  <c r="BXQ9" i="12"/>
  <c r="BXR9" i="12"/>
  <c r="BXS9" i="12"/>
  <c r="BXT9" i="12"/>
  <c r="BXU9" i="12"/>
  <c r="BXV9" i="12"/>
  <c r="BXW9" i="12"/>
  <c r="BXX9" i="12"/>
  <c r="BXY9" i="12"/>
  <c r="BXZ9" i="12"/>
  <c r="BYA9" i="12"/>
  <c r="BYB9" i="12"/>
  <c r="BYC9" i="12"/>
  <c r="BYD9" i="12"/>
  <c r="BYE9" i="12"/>
  <c r="BYF9" i="12"/>
  <c r="BYG9" i="12"/>
  <c r="BYH9" i="12"/>
  <c r="BYI9" i="12"/>
  <c r="BYJ9" i="12"/>
  <c r="BYK9" i="12"/>
  <c r="BYL9" i="12"/>
  <c r="BYM9" i="12"/>
  <c r="BYN9" i="12"/>
  <c r="BYO9" i="12"/>
  <c r="BYP9" i="12"/>
  <c r="BYQ9" i="12"/>
  <c r="BYR9" i="12"/>
  <c r="BYS9" i="12"/>
  <c r="BYT9" i="12"/>
  <c r="BYU9" i="12"/>
  <c r="BYV9" i="12"/>
  <c r="BYW9" i="12"/>
  <c r="BYX9" i="12"/>
  <c r="BYY9" i="12"/>
  <c r="BYZ9" i="12"/>
  <c r="BZA9" i="12"/>
  <c r="BZB9" i="12"/>
  <c r="BZC9" i="12"/>
  <c r="BZD9" i="12"/>
  <c r="BZE9" i="12"/>
  <c r="BZF9" i="12"/>
  <c r="BZG9" i="12"/>
  <c r="BZH9" i="12"/>
  <c r="BZI9" i="12"/>
  <c r="BZJ9" i="12"/>
  <c r="BZK9" i="12"/>
  <c r="BZL9" i="12"/>
  <c r="BZM9" i="12"/>
  <c r="BZN9" i="12"/>
  <c r="BZO9" i="12"/>
  <c r="BZP9" i="12"/>
  <c r="BZQ9" i="12"/>
  <c r="BZR9" i="12"/>
  <c r="BZS9" i="12"/>
  <c r="BZT9" i="12"/>
  <c r="BZU9" i="12"/>
  <c r="BZV9" i="12"/>
  <c r="BZW9" i="12"/>
  <c r="BZX9" i="12"/>
  <c r="BZY9" i="12"/>
  <c r="BZZ9" i="12"/>
  <c r="CAA9" i="12"/>
  <c r="CAB9" i="12"/>
  <c r="CAC9" i="12"/>
  <c r="CAD9" i="12"/>
  <c r="CAE9" i="12"/>
  <c r="CAF9" i="12"/>
  <c r="CAG9" i="12"/>
  <c r="CAH9" i="12"/>
  <c r="CAI9" i="12"/>
  <c r="CAJ9" i="12"/>
  <c r="CAK9" i="12"/>
  <c r="CAL9" i="12"/>
  <c r="CAM9" i="12"/>
  <c r="CAN9" i="12"/>
  <c r="CAO9" i="12"/>
  <c r="CAP9" i="12"/>
  <c r="CAQ9" i="12"/>
  <c r="CAR9" i="12"/>
  <c r="CAS9" i="12"/>
  <c r="CAT9" i="12"/>
  <c r="CAU9" i="12"/>
  <c r="CAV9" i="12"/>
  <c r="CAW9" i="12"/>
  <c r="CAX9" i="12"/>
  <c r="CAY9" i="12"/>
  <c r="CAZ9" i="12"/>
  <c r="CBA9" i="12"/>
  <c r="CBB9" i="12"/>
  <c r="CBC9" i="12"/>
  <c r="CBD9" i="12"/>
  <c r="CBE9" i="12"/>
  <c r="CBF9" i="12"/>
  <c r="CBG9" i="12"/>
  <c r="CBH9" i="12"/>
  <c r="CBI9" i="12"/>
  <c r="CBJ9" i="12"/>
  <c r="CBK9" i="12"/>
  <c r="CBL9" i="12"/>
  <c r="CBM9" i="12"/>
  <c r="CBN9" i="12"/>
  <c r="CBO9" i="12"/>
  <c r="CBP9" i="12"/>
  <c r="CBQ9" i="12"/>
  <c r="CBR9" i="12"/>
  <c r="CBS9" i="12"/>
  <c r="CBT9" i="12"/>
  <c r="CBU9" i="12"/>
  <c r="CBV9" i="12"/>
  <c r="CBW9" i="12"/>
  <c r="CBX9" i="12"/>
  <c r="CBY9" i="12"/>
  <c r="CBZ9" i="12"/>
  <c r="CCA9" i="12"/>
  <c r="CCB9" i="12"/>
  <c r="CCC9" i="12"/>
  <c r="CCD9" i="12"/>
  <c r="CCE9" i="12"/>
  <c r="CCF9" i="12"/>
  <c r="CCG9" i="12"/>
  <c r="CCH9" i="12"/>
  <c r="CCI9" i="12"/>
  <c r="CCJ9" i="12"/>
  <c r="CCK9" i="12"/>
  <c r="CCL9" i="12"/>
  <c r="CCM9" i="12"/>
  <c r="CCN9" i="12"/>
  <c r="CCO9" i="12"/>
  <c r="CCP9" i="12"/>
  <c r="CCQ9" i="12"/>
  <c r="CCR9" i="12"/>
  <c r="CCS9" i="12"/>
  <c r="CCT9" i="12"/>
  <c r="CCU9" i="12"/>
  <c r="CCV9" i="12"/>
  <c r="CCW9" i="12"/>
  <c r="CCX9" i="12"/>
  <c r="CCY9" i="12"/>
  <c r="CCZ9" i="12"/>
  <c r="CDA9" i="12"/>
  <c r="CDB9" i="12"/>
  <c r="CDC9" i="12"/>
  <c r="CDD9" i="12"/>
  <c r="CDE9" i="12"/>
  <c r="CDF9" i="12"/>
  <c r="CDG9" i="12"/>
  <c r="CDH9" i="12"/>
  <c r="CDI9" i="12"/>
  <c r="CDJ9" i="12"/>
  <c r="CDK9" i="12"/>
  <c r="CDL9" i="12"/>
  <c r="CDM9" i="12"/>
  <c r="CDN9" i="12"/>
  <c r="CDO9" i="12"/>
  <c r="CDP9" i="12"/>
  <c r="CDQ9" i="12"/>
  <c r="CDR9" i="12"/>
  <c r="CDS9" i="12"/>
  <c r="CDT9" i="12"/>
  <c r="CDU9" i="12"/>
  <c r="CDV9" i="12"/>
  <c r="CDW9" i="12"/>
  <c r="CDX9" i="12"/>
  <c r="CDY9" i="12"/>
  <c r="CDZ9" i="12"/>
  <c r="CEA9" i="12"/>
  <c r="CEB9" i="12"/>
  <c r="CEC9" i="12"/>
  <c r="CED9" i="12"/>
  <c r="CEE9" i="12"/>
  <c r="CEF9" i="12"/>
  <c r="CEG9" i="12"/>
  <c r="CEH9" i="12"/>
  <c r="CEI9" i="12"/>
  <c r="CEJ9" i="12"/>
  <c r="CEK9" i="12"/>
  <c r="CEL9" i="12"/>
  <c r="CEM9" i="12"/>
  <c r="CEN9" i="12"/>
  <c r="CEO9" i="12"/>
  <c r="CEP9" i="12"/>
  <c r="CEQ9" i="12"/>
  <c r="CER9" i="12"/>
  <c r="CES9" i="12"/>
  <c r="CET9" i="12"/>
  <c r="CEU9" i="12"/>
  <c r="CEV9" i="12"/>
  <c r="CEW9" i="12"/>
  <c r="CEX9" i="12"/>
  <c r="CEY9" i="12"/>
  <c r="CEZ9" i="12"/>
  <c r="CFA9" i="12"/>
  <c r="CFB9" i="12"/>
  <c r="CFC9" i="12"/>
  <c r="CFD9" i="12"/>
  <c r="CFE9" i="12"/>
  <c r="CFF9" i="12"/>
  <c r="CFG9" i="12"/>
  <c r="CFH9" i="12"/>
  <c r="CFI9" i="12"/>
  <c r="CFJ9" i="12"/>
  <c r="CFK9" i="12"/>
  <c r="CFL9" i="12"/>
  <c r="CFM9" i="12"/>
  <c r="CFN9" i="12"/>
  <c r="CFO9" i="12"/>
  <c r="CFP9" i="12"/>
  <c r="CFQ9" i="12"/>
  <c r="CFR9" i="12"/>
  <c r="CFS9" i="12"/>
  <c r="CFT9" i="12"/>
  <c r="CFU9" i="12"/>
  <c r="CFV9" i="12"/>
  <c r="CFW9" i="12"/>
  <c r="CFX9" i="12"/>
  <c r="CFY9" i="12"/>
  <c r="CFZ9" i="12"/>
  <c r="CGA9" i="12"/>
  <c r="CGB9" i="12"/>
  <c r="CGC9" i="12"/>
  <c r="CGD9" i="12"/>
  <c r="CGE9" i="12"/>
  <c r="CGF9" i="12"/>
  <c r="CGG9" i="12"/>
  <c r="CGH9" i="12"/>
  <c r="CGI9" i="12"/>
  <c r="CGJ9" i="12"/>
  <c r="CGK9" i="12"/>
  <c r="CGL9" i="12"/>
  <c r="CGM9" i="12"/>
  <c r="CGN9" i="12"/>
  <c r="CGO9" i="12"/>
  <c r="CGP9" i="12"/>
  <c r="CGQ9" i="12"/>
  <c r="CGR9" i="12"/>
  <c r="CGS9" i="12"/>
  <c r="CGT9" i="12"/>
  <c r="CGU9" i="12"/>
  <c r="CGV9" i="12"/>
  <c r="CGW9" i="12"/>
  <c r="CGX9" i="12"/>
  <c r="CGY9" i="12"/>
  <c r="CGZ9" i="12"/>
  <c r="CHA9" i="12"/>
  <c r="CHB9" i="12"/>
  <c r="CHC9" i="12"/>
  <c r="CHD9" i="12"/>
  <c r="CHE9" i="12"/>
  <c r="CHF9" i="12"/>
  <c r="CHG9" i="12"/>
  <c r="CHH9" i="12"/>
  <c r="CHI9" i="12"/>
  <c r="CHJ9" i="12"/>
  <c r="CHK9" i="12"/>
  <c r="CHL9" i="12"/>
  <c r="CHM9" i="12"/>
  <c r="CHN9" i="12"/>
  <c r="CHO9" i="12"/>
  <c r="CHP9" i="12"/>
  <c r="CHQ9" i="12"/>
  <c r="CHR9" i="12"/>
  <c r="CHS9" i="12"/>
  <c r="CHT9" i="12"/>
  <c r="CHU9" i="12"/>
  <c r="CHV9" i="12"/>
  <c r="CHW9" i="12"/>
  <c r="CHX9" i="12"/>
  <c r="CHY9" i="12"/>
  <c r="CHZ9" i="12"/>
  <c r="CIA9" i="12"/>
  <c r="CIB9" i="12"/>
  <c r="CIC9" i="12"/>
  <c r="CID9" i="12"/>
  <c r="CIE9" i="12"/>
  <c r="CIF9" i="12"/>
  <c r="CIG9" i="12"/>
  <c r="CIH9" i="12"/>
  <c r="CII9" i="12"/>
  <c r="CIJ9" i="12"/>
  <c r="CIK9" i="12"/>
  <c r="CIL9" i="12"/>
  <c r="CIM9" i="12"/>
  <c r="CIN9" i="12"/>
  <c r="CIO9" i="12"/>
  <c r="CIP9" i="12"/>
  <c r="CIQ9" i="12"/>
  <c r="CIR9" i="12"/>
  <c r="CIS9" i="12"/>
  <c r="CIT9" i="12"/>
  <c r="CIU9" i="12"/>
  <c r="CIV9" i="12"/>
  <c r="CIW9" i="12"/>
  <c r="CIX9" i="12"/>
  <c r="CIY9" i="12"/>
  <c r="CIZ9" i="12"/>
  <c r="CJA9" i="12"/>
  <c r="CJB9" i="12"/>
  <c r="CJC9" i="12"/>
  <c r="CJD9" i="12"/>
  <c r="CJE9" i="12"/>
  <c r="CJF9" i="12"/>
  <c r="CJG9" i="12"/>
  <c r="CJH9" i="12"/>
  <c r="CJI9" i="12"/>
  <c r="CJJ9" i="12"/>
  <c r="CJK9" i="12"/>
  <c r="CJL9" i="12"/>
  <c r="CJM9" i="12"/>
  <c r="CJN9" i="12"/>
  <c r="CJO9" i="12"/>
  <c r="CJP9" i="12"/>
  <c r="CJQ9" i="12"/>
  <c r="CJR9" i="12"/>
  <c r="CJS9" i="12"/>
  <c r="CJT9" i="12"/>
  <c r="CJU9" i="12"/>
  <c r="CJV9" i="12"/>
  <c r="CJW9" i="12"/>
  <c r="CJX9" i="12"/>
  <c r="CJY9" i="12"/>
  <c r="CJZ9" i="12"/>
  <c r="CKA9" i="12"/>
  <c r="CKB9" i="12"/>
  <c r="CKC9" i="12"/>
  <c r="CKD9" i="12"/>
  <c r="CKE9" i="12"/>
  <c r="CKF9" i="12"/>
  <c r="CKG9" i="12"/>
  <c r="CKH9" i="12"/>
  <c r="CKI9" i="12"/>
  <c r="CKJ9" i="12"/>
  <c r="CKK9" i="12"/>
  <c r="CKL9" i="12"/>
  <c r="CKM9" i="12"/>
  <c r="CKN9" i="12"/>
  <c r="CKO9" i="12"/>
  <c r="CKP9" i="12"/>
  <c r="CKQ9" i="12"/>
  <c r="CKR9" i="12"/>
  <c r="CKS9" i="12"/>
  <c r="CKT9" i="12"/>
  <c r="CKU9" i="12"/>
  <c r="CKV9" i="12"/>
  <c r="CKW9" i="12"/>
  <c r="CKX9" i="12"/>
  <c r="CKY9" i="12"/>
  <c r="CKZ9" i="12"/>
  <c r="CLA9" i="12"/>
  <c r="CLB9" i="12"/>
  <c r="CLC9" i="12"/>
  <c r="CLD9" i="12"/>
  <c r="CLE9" i="12"/>
  <c r="CLF9" i="12"/>
  <c r="CLG9" i="12"/>
  <c r="CLH9" i="12"/>
  <c r="CLI9" i="12"/>
  <c r="CLJ9" i="12"/>
  <c r="CLK9" i="12"/>
  <c r="CLL9" i="12"/>
  <c r="CLM9" i="12"/>
  <c r="CLN9" i="12"/>
  <c r="CLO9" i="12"/>
  <c r="CLP9" i="12"/>
  <c r="CLQ9" i="12"/>
  <c r="CLR9" i="12"/>
  <c r="CLS9" i="12"/>
  <c r="CLT9" i="12"/>
  <c r="CLU9" i="12"/>
  <c r="CLV9" i="12"/>
  <c r="CLW9" i="12"/>
  <c r="CLX9" i="12"/>
  <c r="CLY9" i="12"/>
  <c r="CLZ9" i="12"/>
  <c r="CMA9" i="12"/>
  <c r="CMB9" i="12"/>
  <c r="CMC9" i="12"/>
  <c r="CMD9" i="12"/>
  <c r="CME9" i="12"/>
  <c r="CMF9" i="12"/>
  <c r="CMG9" i="12"/>
  <c r="CMH9" i="12"/>
  <c r="CMI9" i="12"/>
  <c r="CMJ9" i="12"/>
  <c r="CMK9" i="12"/>
  <c r="CML9" i="12"/>
  <c r="CMM9" i="12"/>
  <c r="CMN9" i="12"/>
  <c r="CMO9" i="12"/>
  <c r="CMP9" i="12"/>
  <c r="CMQ9" i="12"/>
  <c r="CMR9" i="12"/>
  <c r="CMS9" i="12"/>
  <c r="CMT9" i="12"/>
  <c r="CMU9" i="12"/>
  <c r="CMV9" i="12"/>
  <c r="CMW9" i="12"/>
  <c r="CMX9" i="12"/>
  <c r="CMY9" i="12"/>
  <c r="CMZ9" i="12"/>
  <c r="CNA9" i="12"/>
  <c r="CNB9" i="12"/>
  <c r="CNC9" i="12"/>
  <c r="CND9" i="12"/>
  <c r="CNE9" i="12"/>
  <c r="CNF9" i="12"/>
  <c r="CNG9" i="12"/>
  <c r="CNH9" i="12"/>
  <c r="CNI9" i="12"/>
  <c r="CNJ9" i="12"/>
  <c r="CNK9" i="12"/>
  <c r="CNL9" i="12"/>
  <c r="CNM9" i="12"/>
  <c r="CNN9" i="12"/>
  <c r="CNO9" i="12"/>
  <c r="CNP9" i="12"/>
  <c r="CNQ9" i="12"/>
  <c r="CNR9" i="12"/>
  <c r="CNS9" i="12"/>
  <c r="CNT9" i="12"/>
  <c r="CNU9" i="12"/>
  <c r="CNV9" i="12"/>
  <c r="CNW9" i="12"/>
  <c r="CNX9" i="12"/>
  <c r="CNY9" i="12"/>
  <c r="CNZ9" i="12"/>
  <c r="COA9" i="12"/>
  <c r="COB9" i="12"/>
  <c r="COC9" i="12"/>
  <c r="COD9" i="12"/>
  <c r="COE9" i="12"/>
  <c r="COF9" i="12"/>
  <c r="COG9" i="12"/>
  <c r="COH9" i="12"/>
  <c r="COI9" i="12"/>
  <c r="COJ9" i="12"/>
  <c r="COK9" i="12"/>
  <c r="COL9" i="12"/>
  <c r="COM9" i="12"/>
  <c r="CON9" i="12"/>
  <c r="COO9" i="12"/>
  <c r="COP9" i="12"/>
  <c r="COQ9" i="12"/>
  <c r="COR9" i="12"/>
  <c r="COS9" i="12"/>
  <c r="COT9" i="12"/>
  <c r="COU9" i="12"/>
  <c r="COV9" i="12"/>
  <c r="COW9" i="12"/>
  <c r="COX9" i="12"/>
  <c r="COY9" i="12"/>
  <c r="COZ9" i="12"/>
  <c r="CPA9" i="12"/>
  <c r="CPB9" i="12"/>
  <c r="CPC9" i="12"/>
  <c r="CPD9" i="12"/>
  <c r="CPE9" i="12"/>
  <c r="CPF9" i="12"/>
  <c r="CPG9" i="12"/>
  <c r="CPH9" i="12"/>
  <c r="CPI9" i="12"/>
  <c r="CPJ9" i="12"/>
  <c r="MF10" i="12"/>
  <c r="MG10" i="12"/>
  <c r="MH10" i="12" s="1"/>
  <c r="MI10" i="12" s="1"/>
  <c r="MJ10" i="12"/>
  <c r="MK10" i="12"/>
  <c r="ML10" i="12" s="1"/>
  <c r="MM10" i="12" s="1"/>
  <c r="MN10" i="12"/>
  <c r="MO10" i="12" s="1"/>
  <c r="MP10" i="12" s="1"/>
  <c r="MQ10" i="12"/>
  <c r="MR10" i="12"/>
  <c r="MS10" i="12" s="1"/>
  <c r="MT10" i="12" s="1"/>
  <c r="MU10" i="12"/>
  <c r="MV10" i="12"/>
  <c r="MW10" i="12" s="1"/>
  <c r="MX10" i="12" s="1"/>
  <c r="MY10" i="12"/>
  <c r="MZ10" i="12" s="1"/>
  <c r="NA10" i="12" s="1"/>
  <c r="NB10" i="12"/>
  <c r="NC10" i="12"/>
  <c r="ND10" i="12" s="1"/>
  <c r="NE10" i="12" s="1"/>
  <c r="NF10" i="12"/>
  <c r="NG10" i="12"/>
  <c r="NH10" i="12" s="1"/>
  <c r="NI10" i="12" s="1"/>
  <c r="NJ10" i="12"/>
  <c r="NK10" i="12" s="1"/>
  <c r="NL10" i="12" s="1"/>
  <c r="NM10" i="12"/>
  <c r="NN10" i="12"/>
  <c r="NO10" i="12" s="1"/>
  <c r="NP10" i="12" s="1"/>
  <c r="NQ10" i="12"/>
  <c r="NR10" i="12"/>
  <c r="NS10" i="12" s="1"/>
  <c r="NT10" i="12" s="1"/>
  <c r="NU10" i="12"/>
  <c r="NV10" i="12" s="1"/>
  <c r="NW10" i="12" s="1"/>
  <c r="NX10" i="12"/>
  <c r="NY10" i="12"/>
  <c r="NZ10" i="12" s="1"/>
  <c r="OA10" i="12" s="1"/>
  <c r="OB10" i="12"/>
  <c r="OC10" i="12"/>
  <c r="OD10" i="12" s="1"/>
  <c r="OE10" i="12" s="1"/>
  <c r="OF10" i="12"/>
  <c r="OG10" i="12" s="1"/>
  <c r="OH10" i="12" s="1"/>
  <c r="OI10" i="12"/>
  <c r="OJ10" i="12"/>
  <c r="OK10" i="12" s="1"/>
  <c r="OL10" i="12" s="1"/>
  <c r="OM10" i="12"/>
  <c r="ON10" i="12"/>
  <c r="OO10" i="12" s="1"/>
  <c r="OP10" i="12" s="1"/>
  <c r="OQ10" i="12"/>
  <c r="OR10" i="12" s="1"/>
  <c r="OS10" i="12" s="1"/>
  <c r="OT10" i="12"/>
  <c r="OU10" i="12"/>
  <c r="OV10" i="12" s="1"/>
  <c r="OW10" i="12" s="1"/>
  <c r="OX10" i="12"/>
  <c r="OY10" i="12"/>
  <c r="OZ10" i="12" s="1"/>
  <c r="PA10" i="12" s="1"/>
  <c r="PB10" i="12"/>
  <c r="PC10" i="12" s="1"/>
  <c r="PD10" i="12" s="1"/>
  <c r="PE10" i="12"/>
  <c r="PF10" i="12"/>
  <c r="PG10" i="12" s="1"/>
  <c r="PH10" i="12" s="1"/>
  <c r="PI10" i="12"/>
  <c r="PJ10" i="12"/>
  <c r="PK10" i="12" s="1"/>
  <c r="PL10" i="12" s="1"/>
  <c r="PM10" i="12"/>
  <c r="PN10" i="12" s="1"/>
  <c r="PO10" i="12" s="1"/>
  <c r="PP10" i="12"/>
  <c r="PQ10" i="12"/>
  <c r="PR10" i="12" s="1"/>
  <c r="PS10" i="12" s="1"/>
  <c r="PT10" i="12"/>
  <c r="PU10" i="12"/>
  <c r="PV10" i="12" s="1"/>
  <c r="PW10" i="12" s="1"/>
  <c r="PX10" i="12"/>
  <c r="PY10" i="12" s="1"/>
  <c r="PZ10" i="12" s="1"/>
  <c r="QA10" i="12"/>
  <c r="QB10" i="12"/>
  <c r="QC10" i="12" s="1"/>
  <c r="QD10" i="12" s="1"/>
  <c r="QE10" i="12"/>
  <c r="QF10" i="12"/>
  <c r="QG10" i="12" s="1"/>
  <c r="QH10" i="12" s="1"/>
  <c r="QI10" i="12"/>
  <c r="QJ10" i="12" s="1"/>
  <c r="QK10" i="12" s="1"/>
  <c r="QL10" i="12"/>
  <c r="QM10" i="12"/>
  <c r="QN10" i="12" s="1"/>
  <c r="QO10" i="12" s="1"/>
  <c r="QP10" i="12"/>
  <c r="QQ10" i="12"/>
  <c r="QR10" i="12" s="1"/>
  <c r="QS10" i="12" s="1"/>
  <c r="QT10" i="12"/>
  <c r="QU10" i="12" s="1"/>
  <c r="QV10" i="12" s="1"/>
  <c r="QW10" i="12"/>
  <c r="QX10" i="12"/>
  <c r="QY10" i="12" s="1"/>
  <c r="QZ10" i="12" s="1"/>
  <c r="RA10" i="12"/>
  <c r="RB10" i="12"/>
  <c r="RC10" i="12" s="1"/>
  <c r="RD10" i="12" s="1"/>
  <c r="RE10" i="12"/>
  <c r="RF10" i="12" s="1"/>
  <c r="RG10" i="12" s="1"/>
  <c r="RH10" i="12"/>
  <c r="RI10" i="12"/>
  <c r="RJ10" i="12" s="1"/>
  <c r="RK10" i="12" s="1"/>
  <c r="RL10" i="12"/>
  <c r="RM10" i="12"/>
  <c r="RN10" i="12" s="1"/>
  <c r="RO10" i="12" s="1"/>
  <c r="RP10" i="12"/>
  <c r="RQ10" i="12" s="1"/>
  <c r="RR10" i="12" s="1"/>
  <c r="RS10" i="12"/>
  <c r="RT10" i="12"/>
  <c r="RU10" i="12" s="1"/>
  <c r="RV10" i="12" s="1"/>
  <c r="RW10" i="12"/>
  <c r="RX10" i="12"/>
  <c r="RY10" i="12" s="1"/>
  <c r="RZ10" i="12" s="1"/>
  <c r="SA10" i="12"/>
  <c r="SB10" i="12" s="1"/>
  <c r="SC10" i="12" s="1"/>
  <c r="SD10" i="12"/>
  <c r="SE10" i="12"/>
  <c r="SF10" i="12" s="1"/>
  <c r="SG10" i="12" s="1"/>
  <c r="SH10" i="12"/>
  <c r="SI10" i="12"/>
  <c r="SJ10" i="12" s="1"/>
  <c r="SK10" i="12" s="1"/>
  <c r="SL10" i="12"/>
  <c r="SM10" i="12" s="1"/>
  <c r="SN10" i="12" s="1"/>
  <c r="SO10" i="12"/>
  <c r="SP10" i="12"/>
  <c r="SQ10" i="12" s="1"/>
  <c r="SR10" i="12" s="1"/>
  <c r="SS10" i="12"/>
  <c r="ST10" i="12"/>
  <c r="SU10" i="12" s="1"/>
  <c r="SV10" i="12" s="1"/>
  <c r="SW10" i="12"/>
  <c r="SX10" i="12" s="1"/>
  <c r="SY10" i="12" s="1"/>
  <c r="SZ10" i="12"/>
  <c r="TA10" i="12"/>
  <c r="TB10" i="12" s="1"/>
  <c r="TC10" i="12" s="1"/>
  <c r="TD10" i="12"/>
  <c r="TE10" i="12"/>
  <c r="TF10" i="12" s="1"/>
  <c r="TG10" i="12" s="1"/>
  <c r="TH10" i="12"/>
  <c r="TI10" i="12" s="1"/>
  <c r="TJ10" i="12" s="1"/>
  <c r="TK10" i="12"/>
  <c r="TL10" i="12"/>
  <c r="TM10" i="12" s="1"/>
  <c r="TN10" i="12" s="1"/>
  <c r="TO10" i="12"/>
  <c r="TP10" i="12"/>
  <c r="TQ10" i="12" s="1"/>
  <c r="TR10" i="12" s="1"/>
  <c r="TS10" i="12"/>
  <c r="TT10" i="12" s="1"/>
  <c r="TU10" i="12" s="1"/>
  <c r="TV10" i="12"/>
  <c r="TW10" i="12"/>
  <c r="TX10" i="12" s="1"/>
  <c r="TY10" i="12" s="1"/>
  <c r="TZ10" i="12"/>
  <c r="UA10" i="12"/>
  <c r="UB10" i="12" s="1"/>
  <c r="UC10" i="12" s="1"/>
  <c r="UD10" i="12"/>
  <c r="UE10" i="12" s="1"/>
  <c r="UF10" i="12" s="1"/>
  <c r="UG10" i="12"/>
  <c r="UH10" i="12"/>
  <c r="UI10" i="12" s="1"/>
  <c r="UJ10" i="12" s="1"/>
  <c r="UK10" i="12"/>
  <c r="UL10" i="12"/>
  <c r="UM10" i="12" s="1"/>
  <c r="UN10" i="12" s="1"/>
  <c r="UO10" i="12"/>
  <c r="UP10" i="12"/>
  <c r="UQ10" i="12" s="1"/>
  <c r="UR10" i="12" s="1"/>
  <c r="US10" i="12"/>
  <c r="UT10" i="12" s="1"/>
  <c r="UU10" i="12" s="1"/>
  <c r="UV10" i="12"/>
  <c r="UW10" i="12"/>
  <c r="UX10" i="12" s="1"/>
  <c r="UY10" i="12" s="1"/>
  <c r="UZ10" i="12"/>
  <c r="VA10" i="12"/>
  <c r="VB10" i="12" s="1"/>
  <c r="VC10" i="12" s="1"/>
  <c r="VD10" i="12"/>
  <c r="VE10" i="12" s="1"/>
  <c r="VF10" i="12" s="1"/>
  <c r="VG10" i="12"/>
  <c r="VH10" i="12"/>
  <c r="VI10" i="12"/>
  <c r="VJ10" i="12"/>
  <c r="VK10" i="12"/>
  <c r="VL10" i="12"/>
  <c r="VM10" i="12"/>
  <c r="VN10" i="12"/>
  <c r="VO10" i="12"/>
  <c r="VP10" i="12"/>
  <c r="VQ10" i="12"/>
  <c r="VR10" i="12"/>
  <c r="VS10" i="12"/>
  <c r="VT10" i="12"/>
  <c r="VU10" i="12"/>
  <c r="VV10" i="12"/>
  <c r="VW10" i="12"/>
  <c r="VX10" i="12"/>
  <c r="VY10" i="12"/>
  <c r="VZ10" i="12"/>
  <c r="WA10" i="12"/>
  <c r="WB10" i="12"/>
  <c r="WC10" i="12"/>
  <c r="WD10" i="12"/>
  <c r="WE10" i="12"/>
  <c r="WF10" i="12"/>
  <c r="WG10" i="12"/>
  <c r="WH10" i="12"/>
  <c r="WI10" i="12"/>
  <c r="WJ10" i="12"/>
  <c r="WK10" i="12"/>
  <c r="WL10" i="12"/>
  <c r="WM10" i="12"/>
  <c r="WN10" i="12"/>
  <c r="WO10" i="12"/>
  <c r="WP10" i="12"/>
  <c r="WQ10" i="12"/>
  <c r="WR10" i="12"/>
  <c r="WS10" i="12"/>
  <c r="WT10" i="12"/>
  <c r="WU10" i="12"/>
  <c r="WV10" i="12"/>
  <c r="WW10" i="12"/>
  <c r="WX10" i="12"/>
  <c r="WY10" i="12"/>
  <c r="WZ10" i="12"/>
  <c r="XA10" i="12"/>
  <c r="XB10" i="12"/>
  <c r="XC10" i="12"/>
  <c r="XD10" i="12"/>
  <c r="XE10" i="12"/>
  <c r="XF10" i="12"/>
  <c r="XG10" i="12"/>
  <c r="XH10" i="12"/>
  <c r="XI10" i="12"/>
  <c r="XJ10" i="12"/>
  <c r="XK10" i="12"/>
  <c r="XL10" i="12"/>
  <c r="XM10" i="12"/>
  <c r="XN10" i="12"/>
  <c r="XO10" i="12"/>
  <c r="XP10" i="12"/>
  <c r="XQ10" i="12"/>
  <c r="XR10" i="12"/>
  <c r="XS10" i="12"/>
  <c r="XT10" i="12"/>
  <c r="XU10" i="12"/>
  <c r="XV10" i="12"/>
  <c r="XW10" i="12"/>
  <c r="XX10" i="12"/>
  <c r="XY10" i="12"/>
  <c r="XZ10" i="12"/>
  <c r="YA10" i="12"/>
  <c r="YB10" i="12"/>
  <c r="YC10" i="12"/>
  <c r="YD10" i="12"/>
  <c r="YE10" i="12"/>
  <c r="YF10" i="12"/>
  <c r="YG10" i="12"/>
  <c r="YH10" i="12"/>
  <c r="YI10" i="12"/>
  <c r="YJ10" i="12"/>
  <c r="YK10" i="12"/>
  <c r="YL10" i="12"/>
  <c r="YM10" i="12"/>
  <c r="YN10" i="12"/>
  <c r="YO10" i="12"/>
  <c r="YP10" i="12"/>
  <c r="YQ10" i="12"/>
  <c r="YR10" i="12"/>
  <c r="YS10" i="12"/>
  <c r="YT10" i="12"/>
  <c r="YU10" i="12"/>
  <c r="YV10" i="12"/>
  <c r="YW10" i="12"/>
  <c r="YX10" i="12"/>
  <c r="YY10" i="12"/>
  <c r="YZ10" i="12"/>
  <c r="ZA10" i="12"/>
  <c r="ZB10" i="12"/>
  <c r="ZC10" i="12"/>
  <c r="ZD10" i="12"/>
  <c r="ZE10" i="12"/>
  <c r="ZF10" i="12"/>
  <c r="ZG10" i="12"/>
  <c r="ZH10" i="12"/>
  <c r="ZI10" i="12"/>
  <c r="ZJ10" i="12"/>
  <c r="ZK10" i="12"/>
  <c r="ZL10" i="12"/>
  <c r="ZM10" i="12"/>
  <c r="ZN10" i="12"/>
  <c r="ZO10" i="12"/>
  <c r="ZP10" i="12"/>
  <c r="ZQ10" i="12"/>
  <c r="ZR10" i="12"/>
  <c r="ZS10" i="12"/>
  <c r="ZT10" i="12"/>
  <c r="ZU10" i="12"/>
  <c r="ZV10" i="12"/>
  <c r="ZW10" i="12"/>
  <c r="ZX10" i="12"/>
  <c r="ZY10" i="12"/>
  <c r="ZZ10" i="12"/>
  <c r="AAA10" i="12"/>
  <c r="AAB10" i="12"/>
  <c r="AAC10" i="12"/>
  <c r="AAD10" i="12"/>
  <c r="AAE10" i="12"/>
  <c r="AAF10" i="12"/>
  <c r="AAG10" i="12"/>
  <c r="AAH10" i="12"/>
  <c r="AAI10" i="12"/>
  <c r="AAJ10" i="12"/>
  <c r="AAK10" i="12"/>
  <c r="AAL10" i="12"/>
  <c r="AAM10" i="12"/>
  <c r="AAN10" i="12"/>
  <c r="AAO10" i="12"/>
  <c r="AAP10" i="12"/>
  <c r="AAQ10" i="12"/>
  <c r="AAR10" i="12"/>
  <c r="AAS10" i="12"/>
  <c r="AAT10" i="12"/>
  <c r="AAU10" i="12"/>
  <c r="AAV10" i="12"/>
  <c r="AAW10" i="12"/>
  <c r="AAX10" i="12"/>
  <c r="AAY10" i="12"/>
  <c r="AAZ10" i="12"/>
  <c r="ABA10" i="12"/>
  <c r="ABB10" i="12"/>
  <c r="ABC10" i="12"/>
  <c r="ABD10" i="12"/>
  <c r="ABE10" i="12"/>
  <c r="ABF10" i="12"/>
  <c r="ABG10" i="12"/>
  <c r="ABH10" i="12"/>
  <c r="ABI10" i="12"/>
  <c r="ABJ10" i="12"/>
  <c r="ABK10" i="12"/>
  <c r="ABL10" i="12"/>
  <c r="ABM10" i="12"/>
  <c r="ABN10" i="12"/>
  <c r="ABO10" i="12"/>
  <c r="ABP10" i="12"/>
  <c r="ABQ10" i="12"/>
  <c r="ABR10" i="12"/>
  <c r="ABS10" i="12"/>
  <c r="ABT10" i="12"/>
  <c r="ABU10" i="12"/>
  <c r="ABV10" i="12"/>
  <c r="ABW10" i="12"/>
  <c r="ABX10" i="12"/>
  <c r="ABY10" i="12"/>
  <c r="ABZ10" i="12"/>
  <c r="ACA10" i="12"/>
  <c r="ACB10" i="12"/>
  <c r="ACC10" i="12"/>
  <c r="ACD10" i="12"/>
  <c r="ACE10" i="12"/>
  <c r="ACF10" i="12"/>
  <c r="ACG10" i="12"/>
  <c r="ACH10" i="12"/>
  <c r="ACI10" i="12"/>
  <c r="ACJ10" i="12"/>
  <c r="ACK10" i="12"/>
  <c r="ACL10" i="12"/>
  <c r="ACM10" i="12"/>
  <c r="ACN10" i="12"/>
  <c r="ACO10" i="12"/>
  <c r="ACP10" i="12"/>
  <c r="ACQ10" i="12"/>
  <c r="ACR10" i="12"/>
  <c r="ACS10" i="12"/>
  <c r="ACT10" i="12"/>
  <c r="ACU10" i="12"/>
  <c r="ACV10" i="12"/>
  <c r="ACW10" i="12"/>
  <c r="ACX10" i="12"/>
  <c r="ACY10" i="12"/>
  <c r="ACZ10" i="12"/>
  <c r="ADA10" i="12"/>
  <c r="ADB10" i="12"/>
  <c r="ADC10" i="12"/>
  <c r="ADD10" i="12"/>
  <c r="ADE10" i="12"/>
  <c r="ADF10" i="12"/>
  <c r="ADG10" i="12"/>
  <c r="ADH10" i="12"/>
  <c r="ADI10" i="12"/>
  <c r="ADJ10" i="12"/>
  <c r="ADK10" i="12"/>
  <c r="ADL10" i="12"/>
  <c r="ADM10" i="12"/>
  <c r="ADN10" i="12"/>
  <c r="ADO10" i="12"/>
  <c r="ADP10" i="12"/>
  <c r="ADQ10" i="12"/>
  <c r="ADR10" i="12"/>
  <c r="ADS10" i="12"/>
  <c r="ADT10" i="12"/>
  <c r="ADU10" i="12"/>
  <c r="ADV10" i="12"/>
  <c r="ADW10" i="12"/>
  <c r="ADX10" i="12"/>
  <c r="ADY10" i="12"/>
  <c r="ADZ10" i="12"/>
  <c r="AEA10" i="12"/>
  <c r="AEB10" i="12"/>
  <c r="AEC10" i="12"/>
  <c r="AED10" i="12"/>
  <c r="AEE10" i="12"/>
  <c r="AEF10" i="12"/>
  <c r="AEG10" i="12"/>
  <c r="AEH10" i="12"/>
  <c r="AEI10" i="12"/>
  <c r="AEJ10" i="12"/>
  <c r="AEK10" i="12"/>
  <c r="AEL10" i="12"/>
  <c r="AEM10" i="12"/>
  <c r="AEN10" i="12"/>
  <c r="AEO10" i="12"/>
  <c r="AEP10" i="12"/>
  <c r="AEQ10" i="12"/>
  <c r="AER10" i="12"/>
  <c r="AES10" i="12"/>
  <c r="AET10" i="12"/>
  <c r="AEU10" i="12"/>
  <c r="AEV10" i="12"/>
  <c r="AEW10" i="12"/>
  <c r="AEX10" i="12"/>
  <c r="AEY10" i="12"/>
  <c r="AEZ10" i="12"/>
  <c r="AFA10" i="12"/>
  <c r="AFB10" i="12"/>
  <c r="AFC10" i="12"/>
  <c r="AFD10" i="12"/>
  <c r="AFE10" i="12"/>
  <c r="AFF10" i="12"/>
  <c r="AFG10" i="12"/>
  <c r="AFH10" i="12"/>
  <c r="AFI10" i="12"/>
  <c r="AFJ10" i="12"/>
  <c r="AFK10" i="12"/>
  <c r="AFL10" i="12"/>
  <c r="AFM10" i="12"/>
  <c r="AFN10" i="12"/>
  <c r="AFO10" i="12"/>
  <c r="AFP10" i="12"/>
  <c r="AFQ10" i="12"/>
  <c r="AFR10" i="12"/>
  <c r="AFS10" i="12"/>
  <c r="AFT10" i="12"/>
  <c r="AFU10" i="12"/>
  <c r="AFV10" i="12"/>
  <c r="AFW10" i="12"/>
  <c r="AFX10" i="12"/>
  <c r="AFY10" i="12"/>
  <c r="AFZ10" i="12"/>
  <c r="AGA10" i="12"/>
  <c r="AGB10" i="12"/>
  <c r="AGC10" i="12"/>
  <c r="AGD10" i="12"/>
  <c r="AGE10" i="12"/>
  <c r="AGF10" i="12"/>
  <c r="AGG10" i="12"/>
  <c r="AGH10" i="12"/>
  <c r="AGI10" i="12"/>
  <c r="AGJ10" i="12"/>
  <c r="AGK10" i="12"/>
  <c r="AGL10" i="12"/>
  <c r="AGM10" i="12"/>
  <c r="AGN10" i="12"/>
  <c r="AGO10" i="12"/>
  <c r="AGP10" i="12"/>
  <c r="AGQ10" i="12"/>
  <c r="AGR10" i="12"/>
  <c r="AGS10" i="12"/>
  <c r="AGT10" i="12"/>
  <c r="AGU10" i="12"/>
  <c r="AGV10" i="12"/>
  <c r="AGW10" i="12"/>
  <c r="AGX10" i="12"/>
  <c r="AGY10" i="12"/>
  <c r="AGZ10" i="12"/>
  <c r="AHA10" i="12"/>
  <c r="AHB10" i="12"/>
  <c r="AHC10" i="12"/>
  <c r="AHD10" i="12"/>
  <c r="AHE10" i="12"/>
  <c r="AHF10" i="12"/>
  <c r="AHG10" i="12"/>
  <c r="AHH10" i="12"/>
  <c r="AHI10" i="12"/>
  <c r="AHJ10" i="12"/>
  <c r="AHK10" i="12"/>
  <c r="AHL10" i="12"/>
  <c r="AHM10" i="12"/>
  <c r="AHN10" i="12"/>
  <c r="AHO10" i="12"/>
  <c r="AHP10" i="12"/>
  <c r="AHQ10" i="12"/>
  <c r="AHR10" i="12"/>
  <c r="AHS10" i="12"/>
  <c r="AHT10" i="12"/>
  <c r="AHU10" i="12"/>
  <c r="AHV10" i="12"/>
  <c r="AHW10" i="12"/>
  <c r="AHX10" i="12"/>
  <c r="AHY10" i="12"/>
  <c r="AHZ10" i="12"/>
  <c r="AIA10" i="12"/>
  <c r="AIB10" i="12"/>
  <c r="AIC10" i="12"/>
  <c r="AID10" i="12"/>
  <c r="AIE10" i="12"/>
  <c r="AIF10" i="12"/>
  <c r="AIG10" i="12"/>
  <c r="AIH10" i="12"/>
  <c r="AII10" i="12"/>
  <c r="AIJ10" i="12"/>
  <c r="AIK10" i="12"/>
  <c r="AIL10" i="12"/>
  <c r="AIM10" i="12"/>
  <c r="AIN10" i="12"/>
  <c r="AIO10" i="12"/>
  <c r="AIP10" i="12"/>
  <c r="AIQ10" i="12"/>
  <c r="AIR10" i="12"/>
  <c r="AIS10" i="12"/>
  <c r="AIT10" i="12"/>
  <c r="AIU10" i="12"/>
  <c r="AIV10" i="12"/>
  <c r="AIW10" i="12"/>
  <c r="AIX10" i="12"/>
  <c r="AIY10" i="12"/>
  <c r="AIZ10" i="12"/>
  <c r="AJA10" i="12"/>
  <c r="AJB10" i="12"/>
  <c r="AJC10" i="12"/>
  <c r="AJD10" i="12"/>
  <c r="AJE10" i="12"/>
  <c r="AJF10" i="12"/>
  <c r="AJG10" i="12"/>
  <c r="AJH10" i="12"/>
  <c r="AJI10" i="12"/>
  <c r="AJJ10" i="12"/>
  <c r="AJK10" i="12"/>
  <c r="AJL10" i="12"/>
  <c r="AJM10" i="12"/>
  <c r="AJN10" i="12"/>
  <c r="AJO10" i="12"/>
  <c r="AJP10" i="12"/>
  <c r="AJQ10" i="12"/>
  <c r="AJR10" i="12"/>
  <c r="AJS10" i="12"/>
  <c r="AJT10" i="12"/>
  <c r="AJU10" i="12"/>
  <c r="AJV10" i="12"/>
  <c r="AJW10" i="12"/>
  <c r="AJX10" i="12"/>
  <c r="AJY10" i="12"/>
  <c r="AJZ10" i="12"/>
  <c r="AKA10" i="12"/>
  <c r="AKB10" i="12"/>
  <c r="AKC10" i="12"/>
  <c r="AKD10" i="12"/>
  <c r="AKE10" i="12"/>
  <c r="AKF10" i="12"/>
  <c r="AKG10" i="12"/>
  <c r="AKH10" i="12"/>
  <c r="AKI10" i="12"/>
  <c r="AKJ10" i="12"/>
  <c r="AKK10" i="12"/>
  <c r="AKL10" i="12"/>
  <c r="AKM10" i="12"/>
  <c r="AKN10" i="12"/>
  <c r="AKO10" i="12"/>
  <c r="AKP10" i="12"/>
  <c r="AKQ10" i="12"/>
  <c r="AKR10" i="12"/>
  <c r="AKS10" i="12"/>
  <c r="AKT10" i="12"/>
  <c r="AKU10" i="12"/>
  <c r="AKV10" i="12"/>
  <c r="AKW10" i="12"/>
  <c r="AKX10" i="12"/>
  <c r="AKY10" i="12"/>
  <c r="AKZ10" i="12"/>
  <c r="ALA10" i="12"/>
  <c r="ALB10" i="12"/>
  <c r="ALC10" i="12"/>
  <c r="ALD10" i="12"/>
  <c r="ALE10" i="12"/>
  <c r="ALF10" i="12"/>
  <c r="ALG10" i="12"/>
  <c r="ALH10" i="12"/>
  <c r="ALI10" i="12"/>
  <c r="ALJ10" i="12"/>
  <c r="ALK10" i="12"/>
  <c r="ALL10" i="12"/>
  <c r="ALM10" i="12"/>
  <c r="ALN10" i="12"/>
  <c r="ALO10" i="12"/>
  <c r="ALP10" i="12"/>
  <c r="ALQ10" i="12"/>
  <c r="ALR10" i="12"/>
  <c r="ALS10" i="12"/>
  <c r="ALT10" i="12"/>
  <c r="ALU10" i="12"/>
  <c r="ALV10" i="12"/>
  <c r="ALW10" i="12"/>
  <c r="ALX10" i="12"/>
  <c r="ALY10" i="12"/>
  <c r="ALZ10" i="12"/>
  <c r="AMA10" i="12"/>
  <c r="AMB10" i="12"/>
  <c r="AMC10" i="12"/>
  <c r="AMD10" i="12"/>
  <c r="AME10" i="12"/>
  <c r="AMF10" i="12"/>
  <c r="AMG10" i="12"/>
  <c r="AMH10" i="12"/>
  <c r="AMI10" i="12"/>
  <c r="AMJ10" i="12"/>
  <c r="AMK10" i="12"/>
  <c r="AML10" i="12"/>
  <c r="AMM10" i="12"/>
  <c r="AMN10" i="12"/>
  <c r="AMO10" i="12"/>
  <c r="AMP10" i="12"/>
  <c r="AMQ10" i="12"/>
  <c r="AMR10" i="12"/>
  <c r="AMS10" i="12"/>
  <c r="AMT10" i="12"/>
  <c r="AMU10" i="12"/>
  <c r="AMV10" i="12"/>
  <c r="AMW10" i="12"/>
  <c r="AMX10" i="12"/>
  <c r="AMY10" i="12"/>
  <c r="AMZ10" i="12"/>
  <c r="ANA10" i="12"/>
  <c r="ANB10" i="12"/>
  <c r="ANC10" i="12"/>
  <c r="AND10" i="12"/>
  <c r="ANE10" i="12"/>
  <c r="ANF10" i="12"/>
  <c r="ANG10" i="12"/>
  <c r="ANH10" i="12"/>
  <c r="ANI10" i="12"/>
  <c r="ANJ10" i="12"/>
  <c r="ANK10" i="12"/>
  <c r="ANL10" i="12"/>
  <c r="ANM10" i="12"/>
  <c r="ANN10" i="12"/>
  <c r="ANO10" i="12"/>
  <c r="ANP10" i="12"/>
  <c r="ANQ10" i="12"/>
  <c r="ANR10" i="12"/>
  <c r="ANS10" i="12"/>
  <c r="ANT10" i="12"/>
  <c r="ANU10" i="12"/>
  <c r="ANV10" i="12"/>
  <c r="ANW10" i="12"/>
  <c r="ANX10" i="12"/>
  <c r="ANY10" i="12"/>
  <c r="ANZ10" i="12"/>
  <c r="AOA10" i="12"/>
  <c r="AOB10" i="12"/>
  <c r="AOC10" i="12"/>
  <c r="AOD10" i="12"/>
  <c r="AOE10" i="12"/>
  <c r="AOF10" i="12"/>
  <c r="AOG10" i="12"/>
  <c r="AOH10" i="12"/>
  <c r="AOI10" i="12"/>
  <c r="AOJ10" i="12"/>
  <c r="AOK10" i="12"/>
  <c r="AOL10" i="12"/>
  <c r="AOM10" i="12"/>
  <c r="AON10" i="12"/>
  <c r="AOO10" i="12"/>
  <c r="AOP10" i="12"/>
  <c r="AOQ10" i="12"/>
  <c r="AOR10" i="12"/>
  <c r="AOS10" i="12"/>
  <c r="AOT10" i="12"/>
  <c r="AOU10" i="12"/>
  <c r="AOV10" i="12"/>
  <c r="AOW10" i="12"/>
  <c r="AOX10" i="12"/>
  <c r="AOY10" i="12"/>
  <c r="AOZ10" i="12"/>
  <c r="APA10" i="12"/>
  <c r="APB10" i="12"/>
  <c r="APC10" i="12"/>
  <c r="APD10" i="12"/>
  <c r="APE10" i="12"/>
  <c r="APF10" i="12"/>
  <c r="APG10" i="12"/>
  <c r="APH10" i="12"/>
  <c r="API10" i="12"/>
  <c r="APJ10" i="12"/>
  <c r="APK10" i="12"/>
  <c r="APL10" i="12"/>
  <c r="APM10" i="12"/>
  <c r="APN10" i="12"/>
  <c r="APO10" i="12"/>
  <c r="APP10" i="12"/>
  <c r="APQ10" i="12"/>
  <c r="APR10" i="12"/>
  <c r="APS10" i="12"/>
  <c r="APT10" i="12"/>
  <c r="APU10" i="12"/>
  <c r="APV10" i="12"/>
  <c r="APW10" i="12"/>
  <c r="APX10" i="12"/>
  <c r="APY10" i="12"/>
  <c r="APZ10" i="12"/>
  <c r="AQA10" i="12"/>
  <c r="AQB10" i="12"/>
  <c r="AQC10" i="12"/>
  <c r="AQD10" i="12"/>
  <c r="AQE10" i="12"/>
  <c r="AQF10" i="12"/>
  <c r="AQG10" i="12"/>
  <c r="AQH10" i="12"/>
  <c r="AQI10" i="12"/>
  <c r="AQJ10" i="12"/>
  <c r="AQK10" i="12"/>
  <c r="AQL10" i="12"/>
  <c r="AQM10" i="12"/>
  <c r="AQN10" i="12"/>
  <c r="AQO10" i="12"/>
  <c r="AQP10" i="12"/>
  <c r="AQQ10" i="12"/>
  <c r="AQR10" i="12"/>
  <c r="AQS10" i="12"/>
  <c r="AQT10" i="12"/>
  <c r="AQU10" i="12"/>
  <c r="AQV10" i="12"/>
  <c r="AQW10" i="12"/>
  <c r="AQX10" i="12"/>
  <c r="AQY10" i="12"/>
  <c r="AQZ10" i="12"/>
  <c r="ARA10" i="12"/>
  <c r="ARB10" i="12"/>
  <c r="ARC10" i="12"/>
  <c r="ARD10" i="12"/>
  <c r="ARE10" i="12"/>
  <c r="ARF10" i="12"/>
  <c r="ARG10" i="12"/>
  <c r="ARH10" i="12"/>
  <c r="ARI10" i="12"/>
  <c r="ARJ10" i="12"/>
  <c r="ARK10" i="12"/>
  <c r="ARL10" i="12"/>
  <c r="ARM10" i="12"/>
  <c r="ARN10" i="12"/>
  <c r="ARO10" i="12"/>
  <c r="ARP10" i="12"/>
  <c r="ARQ10" i="12"/>
  <c r="ARR10" i="12"/>
  <c r="ARS10" i="12"/>
  <c r="ART10" i="12"/>
  <c r="ARU10" i="12"/>
  <c r="ARV10" i="12"/>
  <c r="ARW10" i="12"/>
  <c r="ARX10" i="12"/>
  <c r="ARY10" i="12"/>
  <c r="ARZ10" i="12"/>
  <c r="ASA10" i="12"/>
  <c r="ASB10" i="12"/>
  <c r="ASC10" i="12"/>
  <c r="ASD10" i="12"/>
  <c r="ASE10" i="12"/>
  <c r="ASF10" i="12"/>
  <c r="ASG10" i="12"/>
  <c r="ASH10" i="12"/>
  <c r="ASI10" i="12"/>
  <c r="ASJ10" i="12"/>
  <c r="ASK10" i="12"/>
  <c r="ASL10" i="12"/>
  <c r="ASM10" i="12"/>
  <c r="ASN10" i="12"/>
  <c r="ASO10" i="12"/>
  <c r="ASP10" i="12"/>
  <c r="ASQ10" i="12"/>
  <c r="ASR10" i="12"/>
  <c r="ASS10" i="12"/>
  <c r="AST10" i="12"/>
  <c r="ASU10" i="12"/>
  <c r="ASV10" i="12"/>
  <c r="ASW10" i="12"/>
  <c r="ASX10" i="12"/>
  <c r="ASY10" i="12"/>
  <c r="ASZ10" i="12"/>
  <c r="ATA10" i="12"/>
  <c r="ATB10" i="12"/>
  <c r="ATC10" i="12"/>
  <c r="ATD10" i="12"/>
  <c r="ATE10" i="12"/>
  <c r="ATF10" i="12"/>
  <c r="ATG10" i="12"/>
  <c r="ATH10" i="12"/>
  <c r="ATI10" i="12"/>
  <c r="ATJ10" i="12"/>
  <c r="ATK10" i="12"/>
  <c r="ATL10" i="12"/>
  <c r="ATM10" i="12"/>
  <c r="ATN10" i="12"/>
  <c r="ATO10" i="12"/>
  <c r="ATP10" i="12"/>
  <c r="ATQ10" i="12"/>
  <c r="ATR10" i="12"/>
  <c r="ATS10" i="12"/>
  <c r="ATT10" i="12"/>
  <c r="ATU10" i="12"/>
  <c r="ATV10" i="12"/>
  <c r="ATW10" i="12"/>
  <c r="ATX10" i="12"/>
  <c r="ATY10" i="12"/>
  <c r="ATZ10" i="12"/>
  <c r="AUA10" i="12"/>
  <c r="AUB10" i="12"/>
  <c r="AUC10" i="12"/>
  <c r="AUD10" i="12"/>
  <c r="AUE10" i="12"/>
  <c r="AUF10" i="12"/>
  <c r="AUG10" i="12"/>
  <c r="AUH10" i="12"/>
  <c r="AUI10" i="12"/>
  <c r="AUJ10" i="12"/>
  <c r="AUK10" i="12"/>
  <c r="AUL10" i="12"/>
  <c r="AUM10" i="12"/>
  <c r="AUN10" i="12"/>
  <c r="AUO10" i="12"/>
  <c r="AUP10" i="12"/>
  <c r="AUQ10" i="12"/>
  <c r="AUR10" i="12"/>
  <c r="AUS10" i="12"/>
  <c r="AUT10" i="12"/>
  <c r="AUU10" i="12"/>
  <c r="AUV10" i="12"/>
  <c r="AUW10" i="12"/>
  <c r="AUX10" i="12"/>
  <c r="AUY10" i="12"/>
  <c r="AUZ10" i="12"/>
  <c r="AVA10" i="12"/>
  <c r="AVB10" i="12"/>
  <c r="AVC10" i="12"/>
  <c r="AVD10" i="12"/>
  <c r="AVE10" i="12"/>
  <c r="AVF10" i="12"/>
  <c r="AVG10" i="12"/>
  <c r="AVH10" i="12"/>
  <c r="AVI10" i="12"/>
  <c r="AVJ10" i="12"/>
  <c r="AVK10" i="12"/>
  <c r="AVL10" i="12"/>
  <c r="AVM10" i="12"/>
  <c r="AVN10" i="12"/>
  <c r="AVO10" i="12"/>
  <c r="AVP10" i="12"/>
  <c r="AVQ10" i="12"/>
  <c r="AVR10" i="12"/>
  <c r="AVS10" i="12"/>
  <c r="AVT10" i="12"/>
  <c r="AVU10" i="12"/>
  <c r="AVV10" i="12"/>
  <c r="AVW10" i="12"/>
  <c r="AVX10" i="12"/>
  <c r="AVY10" i="12"/>
  <c r="AVZ10" i="12"/>
  <c r="AWA10" i="12"/>
  <c r="AWB10" i="12"/>
  <c r="AWC10" i="12"/>
  <c r="AWD10" i="12"/>
  <c r="AWE10" i="12"/>
  <c r="AWF10" i="12"/>
  <c r="AWG10" i="12"/>
  <c r="AWH10" i="12"/>
  <c r="AWI10" i="12"/>
  <c r="AWJ10" i="12"/>
  <c r="AWK10" i="12"/>
  <c r="AWL10" i="12"/>
  <c r="AWM10" i="12"/>
  <c r="AWN10" i="12"/>
  <c r="AWO10" i="12"/>
  <c r="AWP10" i="12"/>
  <c r="AWQ10" i="12"/>
  <c r="AWR10" i="12"/>
  <c r="AWS10" i="12"/>
  <c r="AWT10" i="12"/>
  <c r="AWU10" i="12"/>
  <c r="AWV10" i="12"/>
  <c r="AWW10" i="12"/>
  <c r="AWX10" i="12"/>
  <c r="AWY10" i="12"/>
  <c r="AWZ10" i="12"/>
  <c r="AXA10" i="12"/>
  <c r="AXB10" i="12"/>
  <c r="AXC10" i="12"/>
  <c r="AXD10" i="12"/>
  <c r="AXE10" i="12"/>
  <c r="AXF10" i="12"/>
  <c r="AXG10" i="12"/>
  <c r="AXH10" i="12"/>
  <c r="AXI10" i="12"/>
  <c r="AXJ10" i="12"/>
  <c r="AXK10" i="12"/>
  <c r="AXL10" i="12"/>
  <c r="AXM10" i="12"/>
  <c r="AXN10" i="12"/>
  <c r="AXO10" i="12"/>
  <c r="AXP10" i="12"/>
  <c r="AXQ10" i="12"/>
  <c r="AXR10" i="12"/>
  <c r="AXS10" i="12"/>
  <c r="AXT10" i="12"/>
  <c r="AXU10" i="12"/>
  <c r="AXV10" i="12"/>
  <c r="AXW10" i="12"/>
  <c r="AXX10" i="12"/>
  <c r="AXY10" i="12"/>
  <c r="AXZ10" i="12"/>
  <c r="AYA10" i="12"/>
  <c r="AYB10" i="12"/>
  <c r="AYC10" i="12"/>
  <c r="AYD10" i="12"/>
  <c r="AYE10" i="12"/>
  <c r="AYF10" i="12"/>
  <c r="AYG10" i="12"/>
  <c r="AYH10" i="12"/>
  <c r="AYI10" i="12"/>
  <c r="AYJ10" i="12"/>
  <c r="AYK10" i="12"/>
  <c r="AYL10" i="12"/>
  <c r="AYM10" i="12"/>
  <c r="AYN10" i="12"/>
  <c r="AYO10" i="12"/>
  <c r="AYP10" i="12"/>
  <c r="AYQ10" i="12"/>
  <c r="AYR10" i="12"/>
  <c r="AYS10" i="12"/>
  <c r="AYT10" i="12"/>
  <c r="AYU10" i="12"/>
  <c r="AYV10" i="12"/>
  <c r="AYW10" i="12"/>
  <c r="AYX10" i="12"/>
  <c r="AYY10" i="12"/>
  <c r="AYZ10" i="12"/>
  <c r="AZA10" i="12"/>
  <c r="AZB10" i="12"/>
  <c r="AZC10" i="12"/>
  <c r="AZD10" i="12"/>
  <c r="AZE10" i="12"/>
  <c r="AZF10" i="12"/>
  <c r="AZG10" i="12"/>
  <c r="AZH10" i="12"/>
  <c r="AZI10" i="12"/>
  <c r="AZJ10" i="12"/>
  <c r="AZK10" i="12"/>
  <c r="AZL10" i="12"/>
  <c r="AZM10" i="12"/>
  <c r="AZN10" i="12"/>
  <c r="AZO10" i="12"/>
  <c r="AZP10" i="12"/>
  <c r="AZQ10" i="12"/>
  <c r="AZR10" i="12"/>
  <c r="AZS10" i="12"/>
  <c r="AZT10" i="12"/>
  <c r="AZU10" i="12"/>
  <c r="AZV10" i="12"/>
  <c r="AZW10" i="12"/>
  <c r="AZX10" i="12"/>
  <c r="AZY10" i="12"/>
  <c r="AZZ10" i="12"/>
  <c r="BAA10" i="12"/>
  <c r="BAB10" i="12"/>
  <c r="BAC10" i="12"/>
  <c r="BAD10" i="12"/>
  <c r="BAE10" i="12"/>
  <c r="BAF10" i="12"/>
  <c r="BAG10" i="12"/>
  <c r="BAH10" i="12"/>
  <c r="BAI10" i="12"/>
  <c r="BAJ10" i="12"/>
  <c r="BAK10" i="12"/>
  <c r="BAL10" i="12"/>
  <c r="BAM10" i="12"/>
  <c r="BAN10" i="12"/>
  <c r="BAO10" i="12"/>
  <c r="BAP10" i="12"/>
  <c r="BAQ10" i="12"/>
  <c r="BAR10" i="12"/>
  <c r="BAS10" i="12"/>
  <c r="BAT10" i="12"/>
  <c r="BAU10" i="12"/>
  <c r="BAV10" i="12"/>
  <c r="BAW10" i="12"/>
  <c r="BAX10" i="12"/>
  <c r="BAY10" i="12"/>
  <c r="BAZ10" i="12"/>
  <c r="BBA10" i="12"/>
  <c r="BBB10" i="12"/>
  <c r="BBC10" i="12"/>
  <c r="BBD10" i="12"/>
  <c r="BBE10" i="12"/>
  <c r="BBF10" i="12"/>
  <c r="BBG10" i="12"/>
  <c r="BBH10" i="12"/>
  <c r="BBI10" i="12"/>
  <c r="BBJ10" i="12"/>
  <c r="BBK10" i="12"/>
  <c r="BBL10" i="12"/>
  <c r="BBM10" i="12"/>
  <c r="BBN10" i="12"/>
  <c r="BBO10" i="12"/>
  <c r="BBP10" i="12"/>
  <c r="BBQ10" i="12"/>
  <c r="BBR10" i="12"/>
  <c r="BBS10" i="12"/>
  <c r="BBT10" i="12"/>
  <c r="BBU10" i="12"/>
  <c r="BBV10" i="12"/>
  <c r="BBW10" i="12"/>
  <c r="BBX10" i="12"/>
  <c r="BBY10" i="12"/>
  <c r="BBZ10" i="12"/>
  <c r="BCA10" i="12"/>
  <c r="BCB10" i="12"/>
  <c r="BCC10" i="12"/>
  <c r="BCD10" i="12"/>
  <c r="BCE10" i="12"/>
  <c r="BCF10" i="12"/>
  <c r="BCG10" i="12"/>
  <c r="BCH10" i="12"/>
  <c r="BCI10" i="12"/>
  <c r="BCJ10" i="12"/>
  <c r="BCK10" i="12"/>
  <c r="BCL10" i="12"/>
  <c r="BCM10" i="12"/>
  <c r="BCN10" i="12"/>
  <c r="BCO10" i="12"/>
  <c r="BCP10" i="12"/>
  <c r="BCQ10" i="12"/>
  <c r="BCR10" i="12"/>
  <c r="BCS10" i="12"/>
  <c r="BCT10" i="12"/>
  <c r="BCU10" i="12"/>
  <c r="BCV10" i="12"/>
  <c r="BCW10" i="12"/>
  <c r="BCX10" i="12"/>
  <c r="BCY10" i="12"/>
  <c r="BCZ10" i="12"/>
  <c r="BDA10" i="12"/>
  <c r="BDB10" i="12"/>
  <c r="BDC10" i="12"/>
  <c r="BDD10" i="12"/>
  <c r="BDE10" i="12"/>
  <c r="BDF10" i="12"/>
  <c r="BDG10" i="12"/>
  <c r="BDH10" i="12"/>
  <c r="BDI10" i="12"/>
  <c r="BDJ10" i="12"/>
  <c r="BDK10" i="12"/>
  <c r="BDL10" i="12"/>
  <c r="BDM10" i="12"/>
  <c r="BDN10" i="12"/>
  <c r="BDO10" i="12"/>
  <c r="BDP10" i="12"/>
  <c r="BDQ10" i="12"/>
  <c r="BDR10" i="12"/>
  <c r="BDS10" i="12"/>
  <c r="BDT10" i="12"/>
  <c r="BDU10" i="12"/>
  <c r="BDV10" i="12"/>
  <c r="BDW10" i="12"/>
  <c r="BDX10" i="12"/>
  <c r="BDY10" i="12"/>
  <c r="BDZ10" i="12"/>
  <c r="BEA10" i="12"/>
  <c r="BEB10" i="12"/>
  <c r="BEC10" i="12"/>
  <c r="BED10" i="12"/>
  <c r="BEE10" i="12"/>
  <c r="BEF10" i="12"/>
  <c r="BEG10" i="12"/>
  <c r="BEH10" i="12"/>
  <c r="BEI10" i="12"/>
  <c r="BEJ10" i="12"/>
  <c r="BEK10" i="12"/>
  <c r="BEL10" i="12"/>
  <c r="BEM10" i="12"/>
  <c r="BEN10" i="12"/>
  <c r="BEO10" i="12"/>
  <c r="BEP10" i="12"/>
  <c r="BEQ10" i="12"/>
  <c r="BER10" i="12"/>
  <c r="BES10" i="12"/>
  <c r="BET10" i="12"/>
  <c r="BEU10" i="12"/>
  <c r="BEV10" i="12"/>
  <c r="BEW10" i="12"/>
  <c r="BEX10" i="12"/>
  <c r="BEY10" i="12"/>
  <c r="BEZ10" i="12"/>
  <c r="BFA10" i="12"/>
  <c r="BFB10" i="12"/>
  <c r="BFC10" i="12"/>
  <c r="BFD10" i="12"/>
  <c r="BFE10" i="12"/>
  <c r="BFF10" i="12"/>
  <c r="BFG10" i="12"/>
  <c r="BFH10" i="12"/>
  <c r="BFI10" i="12"/>
  <c r="BFJ10" i="12"/>
  <c r="BFK10" i="12"/>
  <c r="BFL10" i="12"/>
  <c r="BFM10" i="12"/>
  <c r="BFN10" i="12"/>
  <c r="BFO10" i="12"/>
  <c r="BFP10" i="12"/>
  <c r="BFQ10" i="12"/>
  <c r="BFR10" i="12"/>
  <c r="BFS10" i="12"/>
  <c r="BFT10" i="12"/>
  <c r="BFU10" i="12"/>
  <c r="BFV10" i="12"/>
  <c r="BFW10" i="12"/>
  <c r="BFX10" i="12"/>
  <c r="BFY10" i="12"/>
  <c r="BFZ10" i="12"/>
  <c r="BGA10" i="12"/>
  <c r="BGB10" i="12"/>
  <c r="BGC10" i="12"/>
  <c r="BGD10" i="12"/>
  <c r="BGE10" i="12"/>
  <c r="BGF10" i="12"/>
  <c r="BGG10" i="12"/>
  <c r="BGH10" i="12"/>
  <c r="BGI10" i="12"/>
  <c r="BGJ10" i="12"/>
  <c r="BGK10" i="12"/>
  <c r="BGL10" i="12"/>
  <c r="BGM10" i="12"/>
  <c r="BGN10" i="12"/>
  <c r="BGO10" i="12"/>
  <c r="BGP10" i="12"/>
  <c r="BGQ10" i="12"/>
  <c r="BGR10" i="12"/>
  <c r="BGS10" i="12"/>
  <c r="BGT10" i="12"/>
  <c r="BGU10" i="12"/>
  <c r="BGV10" i="12"/>
  <c r="BGW10" i="12"/>
  <c r="BGX10" i="12"/>
  <c r="BGY10" i="12"/>
  <c r="BGZ10" i="12"/>
  <c r="BHA10" i="12"/>
  <c r="BHB10" i="12"/>
  <c r="BHC10" i="12"/>
  <c r="BHD10" i="12"/>
  <c r="BHE10" i="12"/>
  <c r="BHF10" i="12"/>
  <c r="BHG10" i="12"/>
  <c r="BHH10" i="12"/>
  <c r="BHI10" i="12"/>
  <c r="BHJ10" i="12"/>
  <c r="BHK10" i="12"/>
  <c r="BHL10" i="12"/>
  <c r="BHM10" i="12"/>
  <c r="BHN10" i="12"/>
  <c r="BHO10" i="12"/>
  <c r="BHP10" i="12"/>
  <c r="BHQ10" i="12"/>
  <c r="BHR10" i="12"/>
  <c r="BHS10" i="12"/>
  <c r="BHT10" i="12"/>
  <c r="BHU10" i="12"/>
  <c r="BHV10" i="12"/>
  <c r="BHW10" i="12"/>
  <c r="BHX10" i="12"/>
  <c r="BHY10" i="12"/>
  <c r="BHZ10" i="12"/>
  <c r="BIA10" i="12"/>
  <c r="BIB10" i="12"/>
  <c r="BIC10" i="12"/>
  <c r="BID10" i="12"/>
  <c r="BIE10" i="12"/>
  <c r="BIF10" i="12"/>
  <c r="BIG10" i="12"/>
  <c r="BIH10" i="12"/>
  <c r="BII10" i="12"/>
  <c r="BIJ10" i="12"/>
  <c r="BIK10" i="12"/>
  <c r="BIL10" i="12"/>
  <c r="BIM10" i="12"/>
  <c r="BIN10" i="12"/>
  <c r="BIO10" i="12"/>
  <c r="BIP10" i="12"/>
  <c r="BIQ10" i="12"/>
  <c r="BIR10" i="12"/>
  <c r="BIS10" i="12"/>
  <c r="BIT10" i="12"/>
  <c r="BIU10" i="12"/>
  <c r="BIV10" i="12"/>
  <c r="BIW10" i="12"/>
  <c r="BIX10" i="12"/>
  <c r="BIY10" i="12"/>
  <c r="BIZ10" i="12"/>
  <c r="BJA10" i="12"/>
  <c r="BJB10" i="12"/>
  <c r="BJC10" i="12"/>
  <c r="BJD10" i="12"/>
  <c r="BJE10" i="12"/>
  <c r="BJF10" i="12"/>
  <c r="BJG10" i="12"/>
  <c r="BJH10" i="12"/>
  <c r="BJI10" i="12"/>
  <c r="BJJ10" i="12"/>
  <c r="BJK10" i="12"/>
  <c r="BJL10" i="12"/>
  <c r="BJM10" i="12"/>
  <c r="BJN10" i="12"/>
  <c r="BJO10" i="12"/>
  <c r="BJP10" i="12"/>
  <c r="BJQ10" i="12"/>
  <c r="BJR10" i="12"/>
  <c r="BJS10" i="12"/>
  <c r="BJT10" i="12"/>
  <c r="BJU10" i="12"/>
  <c r="BJV10" i="12"/>
  <c r="BJW10" i="12"/>
  <c r="BJX10" i="12"/>
  <c r="BJY10" i="12"/>
  <c r="BJZ10" i="12"/>
  <c r="BKA10" i="12"/>
  <c r="BKB10" i="12"/>
  <c r="BKC10" i="12"/>
  <c r="BKD10" i="12"/>
  <c r="BKE10" i="12"/>
  <c r="BKF10" i="12"/>
  <c r="BKG10" i="12"/>
  <c r="BKH10" i="12"/>
  <c r="BKI10" i="12"/>
  <c r="BKJ10" i="12"/>
  <c r="BKK10" i="12"/>
  <c r="BKL10" i="12"/>
  <c r="BKM10" i="12"/>
  <c r="BKN10" i="12"/>
  <c r="BKO10" i="12"/>
  <c r="BKP10" i="12"/>
  <c r="BKQ10" i="12"/>
  <c r="BKR10" i="12"/>
  <c r="BKS10" i="12"/>
  <c r="BKT10" i="12"/>
  <c r="BKU10" i="12"/>
  <c r="BKV10" i="12"/>
  <c r="BKW10" i="12"/>
  <c r="BKX10" i="12"/>
  <c r="BKY10" i="12"/>
  <c r="BKZ10" i="12"/>
  <c r="BLA10" i="12"/>
  <c r="BLB10" i="12"/>
  <c r="BLC10" i="12"/>
  <c r="BLD10" i="12"/>
  <c r="BLE10" i="12"/>
  <c r="BLF10" i="12"/>
  <c r="BLG10" i="12"/>
  <c r="BLH10" i="12"/>
  <c r="BLI10" i="12"/>
  <c r="BLJ10" i="12"/>
  <c r="BLK10" i="12"/>
  <c r="BLL10" i="12"/>
  <c r="BLM10" i="12"/>
  <c r="BLN10" i="12"/>
  <c r="BLO10" i="12"/>
  <c r="BLP10" i="12"/>
  <c r="BLQ10" i="12"/>
  <c r="BLR10" i="12"/>
  <c r="BLS10" i="12"/>
  <c r="BLT10" i="12"/>
  <c r="BLU10" i="12"/>
  <c r="BLV10" i="12"/>
  <c r="BLW10" i="12"/>
  <c r="BLX10" i="12"/>
  <c r="BLY10" i="12"/>
  <c r="BLZ10" i="12"/>
  <c r="BMA10" i="12"/>
  <c r="BMB10" i="12"/>
  <c r="BMC10" i="12"/>
  <c r="BMD10" i="12"/>
  <c r="BME10" i="12"/>
  <c r="BMF10" i="12"/>
  <c r="BMG10" i="12"/>
  <c r="BMH10" i="12"/>
  <c r="BMI10" i="12"/>
  <c r="BMJ10" i="12"/>
  <c r="BMK10" i="12"/>
  <c r="BML10" i="12"/>
  <c r="BMM10" i="12"/>
  <c r="BMN10" i="12"/>
  <c r="BMO10" i="12"/>
  <c r="BMP10" i="12"/>
  <c r="BMQ10" i="12"/>
  <c r="BMR10" i="12"/>
  <c r="BMS10" i="12"/>
  <c r="BMT10" i="12"/>
  <c r="BMU10" i="12"/>
  <c r="BMV10" i="12"/>
  <c r="BMW10" i="12"/>
  <c r="BMX10" i="12"/>
  <c r="BMY10" i="12"/>
  <c r="BMZ10" i="12"/>
  <c r="BNA10" i="12"/>
  <c r="BNB10" i="12"/>
  <c r="BNC10" i="12"/>
  <c r="BND10" i="12"/>
  <c r="BNE10" i="12"/>
  <c r="BNF10" i="12"/>
  <c r="BNG10" i="12"/>
  <c r="BNH10" i="12"/>
  <c r="BNI10" i="12"/>
  <c r="BNJ10" i="12"/>
  <c r="BNK10" i="12"/>
  <c r="BNL10" i="12"/>
  <c r="BNM10" i="12"/>
  <c r="BNN10" i="12"/>
  <c r="BNO10" i="12"/>
  <c r="BNP10" i="12"/>
  <c r="BNQ10" i="12"/>
  <c r="BNR10" i="12"/>
  <c r="BNS10" i="12"/>
  <c r="BNT10" i="12"/>
  <c r="BNU10" i="12"/>
  <c r="BNV10" i="12"/>
  <c r="BNW10" i="12"/>
  <c r="BNX10" i="12"/>
  <c r="BNY10" i="12"/>
  <c r="BNZ10" i="12"/>
  <c r="BOA10" i="12"/>
  <c r="BOB10" i="12"/>
  <c r="BOC10" i="12"/>
  <c r="BOD10" i="12"/>
  <c r="BOE10" i="12"/>
  <c r="BOF10" i="12"/>
  <c r="BOG10" i="12"/>
  <c r="BOH10" i="12"/>
  <c r="BOI10" i="12"/>
  <c r="BOJ10" i="12"/>
  <c r="BOK10" i="12"/>
  <c r="BOL10" i="12"/>
  <c r="BOM10" i="12"/>
  <c r="BON10" i="12"/>
  <c r="BOO10" i="12"/>
  <c r="BOP10" i="12"/>
  <c r="BOQ10" i="12"/>
  <c r="BOR10" i="12"/>
  <c r="BOS10" i="12"/>
  <c r="BOT10" i="12"/>
  <c r="BOU10" i="12"/>
  <c r="BOV10" i="12"/>
  <c r="BOW10" i="12"/>
  <c r="BOX10" i="12"/>
  <c r="BOY10" i="12"/>
  <c r="BOZ10" i="12"/>
  <c r="BPA10" i="12"/>
  <c r="BPB10" i="12"/>
  <c r="BPC10" i="12"/>
  <c r="BPD10" i="12"/>
  <c r="BPE10" i="12"/>
  <c r="BPF10" i="12"/>
  <c r="BPG10" i="12"/>
  <c r="BPH10" i="12"/>
  <c r="BPI10" i="12"/>
  <c r="BPJ10" i="12"/>
  <c r="BPK10" i="12"/>
  <c r="BPL10" i="12"/>
  <c r="BPM10" i="12"/>
  <c r="BPN10" i="12"/>
  <c r="BPO10" i="12"/>
  <c r="BPP10" i="12"/>
  <c r="BPQ10" i="12"/>
  <c r="BPR10" i="12"/>
  <c r="BPS10" i="12"/>
  <c r="BPT10" i="12"/>
  <c r="BPU10" i="12"/>
  <c r="BPV10" i="12"/>
  <c r="BPW10" i="12"/>
  <c r="BPX10" i="12"/>
  <c r="BPY10" i="12"/>
  <c r="BPZ10" i="12"/>
  <c r="BQA10" i="12"/>
  <c r="BQB10" i="12"/>
  <c r="BQC10" i="12"/>
  <c r="BQD10" i="12"/>
  <c r="BQE10" i="12"/>
  <c r="BQF10" i="12"/>
  <c r="BQG10" i="12"/>
  <c r="BQH10" i="12"/>
  <c r="BQI10" i="12"/>
  <c r="BQJ10" i="12"/>
  <c r="BQK10" i="12"/>
  <c r="BQL10" i="12"/>
  <c r="BQM10" i="12"/>
  <c r="BQN10" i="12"/>
  <c r="BQO10" i="12"/>
  <c r="BQP10" i="12"/>
  <c r="BQQ10" i="12"/>
  <c r="BQR10" i="12"/>
  <c r="BQS10" i="12"/>
  <c r="BQT10" i="12"/>
  <c r="BQU10" i="12"/>
  <c r="BQV10" i="12"/>
  <c r="BQW10" i="12"/>
  <c r="BQX10" i="12"/>
  <c r="BQY10" i="12"/>
  <c r="BQZ10" i="12"/>
  <c r="BRA10" i="12"/>
  <c r="BRB10" i="12"/>
  <c r="BRC10" i="12"/>
  <c r="BRD10" i="12"/>
  <c r="BRE10" i="12"/>
  <c r="BRF10" i="12"/>
  <c r="BRG10" i="12"/>
  <c r="BRH10" i="12"/>
  <c r="BRI10" i="12"/>
  <c r="BRJ10" i="12"/>
  <c r="BRK10" i="12"/>
  <c r="BRL10" i="12"/>
  <c r="BRM10" i="12"/>
  <c r="BRN10" i="12"/>
  <c r="BRO10" i="12"/>
  <c r="BRP10" i="12"/>
  <c r="BRQ10" i="12"/>
  <c r="BRR10" i="12"/>
  <c r="BRS10" i="12"/>
  <c r="BRT10" i="12"/>
  <c r="BRU10" i="12"/>
  <c r="BRV10" i="12"/>
  <c r="BRW10" i="12"/>
  <c r="BRX10" i="12"/>
  <c r="BRY10" i="12"/>
  <c r="BRZ10" i="12"/>
  <c r="BSA10" i="12"/>
  <c r="BSB10" i="12"/>
  <c r="BSC10" i="12"/>
  <c r="BSD10" i="12"/>
  <c r="BSE10" i="12"/>
  <c r="BSF10" i="12"/>
  <c r="BSG10" i="12"/>
  <c r="BSH10" i="12"/>
  <c r="BSI10" i="12"/>
  <c r="BSJ10" i="12"/>
  <c r="BSK10" i="12"/>
  <c r="BSL10" i="12"/>
  <c r="BSM10" i="12"/>
  <c r="BSN10" i="12"/>
  <c r="BSO10" i="12"/>
  <c r="BSP10" i="12"/>
  <c r="BSQ10" i="12"/>
  <c r="BSR10" i="12"/>
  <c r="BSS10" i="12"/>
  <c r="BST10" i="12"/>
  <c r="BSU10" i="12"/>
  <c r="BSV10" i="12"/>
  <c r="BSW10" i="12"/>
  <c r="BSX10" i="12"/>
  <c r="BSY10" i="12"/>
  <c r="BSZ10" i="12"/>
  <c r="BTA10" i="12"/>
  <c r="BTB10" i="12"/>
  <c r="BTC10" i="12"/>
  <c r="BTD10" i="12"/>
  <c r="BTE10" i="12"/>
  <c r="BTF10" i="12"/>
  <c r="BTG10" i="12"/>
  <c r="BTH10" i="12"/>
  <c r="BTI10" i="12"/>
  <c r="BTJ10" i="12"/>
  <c r="BTK10" i="12"/>
  <c r="BTL10" i="12"/>
  <c r="BTM10" i="12"/>
  <c r="BTN10" i="12"/>
  <c r="BTO10" i="12"/>
  <c r="BTP10" i="12"/>
  <c r="BTQ10" i="12"/>
  <c r="BTR10" i="12"/>
  <c r="BTS10" i="12"/>
  <c r="BTT10" i="12"/>
  <c r="BTU10" i="12"/>
  <c r="BTV10" i="12"/>
  <c r="BTW10" i="12"/>
  <c r="BTX10" i="12"/>
  <c r="BTY10" i="12"/>
  <c r="BTZ10" i="12"/>
  <c r="BUA10" i="12"/>
  <c r="BUB10" i="12"/>
  <c r="BUC10" i="12"/>
  <c r="BUD10" i="12"/>
  <c r="BUE10" i="12"/>
  <c r="BUF10" i="12"/>
  <c r="BUG10" i="12"/>
  <c r="BUH10" i="12"/>
  <c r="BUI10" i="12"/>
  <c r="BUJ10" i="12"/>
  <c r="BUK10" i="12"/>
  <c r="BUL10" i="12"/>
  <c r="BUM10" i="12"/>
  <c r="BUN10" i="12"/>
  <c r="BUO10" i="12"/>
  <c r="BUP10" i="12"/>
  <c r="BUQ10" i="12"/>
  <c r="BUR10" i="12"/>
  <c r="BUS10" i="12"/>
  <c r="BUT10" i="12"/>
  <c r="BUU10" i="12"/>
  <c r="BUV10" i="12"/>
  <c r="BUW10" i="12"/>
  <c r="BUX10" i="12"/>
  <c r="BUY10" i="12"/>
  <c r="BUZ10" i="12"/>
  <c r="BVA10" i="12"/>
  <c r="BVB10" i="12"/>
  <c r="BVC10" i="12"/>
  <c r="BVD10" i="12"/>
  <c r="BVE10" i="12"/>
  <c r="BVF10" i="12"/>
  <c r="BVG10" i="12"/>
  <c r="BVH10" i="12"/>
  <c r="BVI10" i="12"/>
  <c r="BVJ10" i="12"/>
  <c r="BVK10" i="12"/>
  <c r="BVL10" i="12"/>
  <c r="BVM10" i="12"/>
  <c r="BVN10" i="12"/>
  <c r="BVO10" i="12"/>
  <c r="BVP10" i="12"/>
  <c r="BVQ10" i="12"/>
  <c r="BVR10" i="12"/>
  <c r="BVS10" i="12"/>
  <c r="BVT10" i="12"/>
  <c r="BVU10" i="12"/>
  <c r="BVV10" i="12"/>
  <c r="BVW10" i="12"/>
  <c r="BVX10" i="12"/>
  <c r="BVY10" i="12"/>
  <c r="BVZ10" i="12"/>
  <c r="BWA10" i="12"/>
  <c r="BWB10" i="12"/>
  <c r="BWC10" i="12"/>
  <c r="BWD10" i="12"/>
  <c r="BWE10" i="12"/>
  <c r="BWF10" i="12"/>
  <c r="BWG10" i="12"/>
  <c r="BWH10" i="12"/>
  <c r="BWI10" i="12"/>
  <c r="BWJ10" i="12"/>
  <c r="BWK10" i="12"/>
  <c r="BWL10" i="12"/>
  <c r="BWM10" i="12"/>
  <c r="BWN10" i="12"/>
  <c r="BWO10" i="12"/>
  <c r="BWP10" i="12"/>
  <c r="BWQ10" i="12"/>
  <c r="BWR10" i="12"/>
  <c r="BWS10" i="12"/>
  <c r="BWT10" i="12"/>
  <c r="BWU10" i="12"/>
  <c r="BWV10" i="12"/>
  <c r="BWW10" i="12"/>
  <c r="BWX10" i="12"/>
  <c r="BWY10" i="12"/>
  <c r="BWZ10" i="12"/>
  <c r="BXA10" i="12"/>
  <c r="BXB10" i="12"/>
  <c r="BXC10" i="12"/>
  <c r="BXD10" i="12"/>
  <c r="BXE10" i="12"/>
  <c r="BXF10" i="12"/>
  <c r="BXG10" i="12"/>
  <c r="BXH10" i="12"/>
  <c r="BXI10" i="12"/>
  <c r="BXJ10" i="12"/>
  <c r="BXK10" i="12"/>
  <c r="BXL10" i="12"/>
  <c r="BXM10" i="12"/>
  <c r="BXN10" i="12"/>
  <c r="BXO10" i="12"/>
  <c r="BXP10" i="12"/>
  <c r="BXQ10" i="12"/>
  <c r="BXR10" i="12"/>
  <c r="BXS10" i="12"/>
  <c r="BXT10" i="12"/>
  <c r="BXU10" i="12"/>
  <c r="BXV10" i="12"/>
  <c r="BXW10" i="12"/>
  <c r="BXX10" i="12"/>
  <c r="BXY10" i="12"/>
  <c r="BXZ10" i="12"/>
  <c r="BYA10" i="12"/>
  <c r="BYB10" i="12"/>
  <c r="BYC10" i="12"/>
  <c r="BYD10" i="12"/>
  <c r="BYE10" i="12"/>
  <c r="BYF10" i="12"/>
  <c r="BYG10" i="12"/>
  <c r="BYH10" i="12"/>
  <c r="BYI10" i="12"/>
  <c r="BYJ10" i="12"/>
  <c r="BYK10" i="12"/>
  <c r="BYL10" i="12"/>
  <c r="BYM10" i="12"/>
  <c r="BYN10" i="12"/>
  <c r="BYO10" i="12"/>
  <c r="BYP10" i="12"/>
  <c r="BYQ10" i="12"/>
  <c r="BYR10" i="12"/>
  <c r="BYS10" i="12"/>
  <c r="BYT10" i="12"/>
  <c r="BYU10" i="12"/>
  <c r="BYV10" i="12"/>
  <c r="BYW10" i="12"/>
  <c r="BYX10" i="12"/>
  <c r="BYY10" i="12"/>
  <c r="BYZ10" i="12"/>
  <c r="BZA10" i="12"/>
  <c r="BZB10" i="12"/>
  <c r="BZC10" i="12"/>
  <c r="BZD10" i="12"/>
  <c r="BZE10" i="12"/>
  <c r="BZF10" i="12"/>
  <c r="BZG10" i="12"/>
  <c r="BZH10" i="12"/>
  <c r="BZI10" i="12"/>
  <c r="BZJ10" i="12"/>
  <c r="BZK10" i="12"/>
  <c r="BZL10" i="12"/>
  <c r="BZM10" i="12"/>
  <c r="BZN10" i="12"/>
  <c r="BZO10" i="12"/>
  <c r="BZP10" i="12"/>
  <c r="BZQ10" i="12"/>
  <c r="BZR10" i="12"/>
  <c r="BZS10" i="12"/>
  <c r="BZT10" i="12"/>
  <c r="BZU10" i="12"/>
  <c r="BZV10" i="12"/>
  <c r="BZW10" i="12"/>
  <c r="BZX10" i="12"/>
  <c r="BZY10" i="12"/>
  <c r="BZZ10" i="12"/>
  <c r="CAA10" i="12"/>
  <c r="CAB10" i="12"/>
  <c r="CAC10" i="12"/>
  <c r="CAD10" i="12"/>
  <c r="CAE10" i="12"/>
  <c r="CAF10" i="12"/>
  <c r="CAG10" i="12"/>
  <c r="CAH10" i="12"/>
  <c r="CAI10" i="12"/>
  <c r="CAJ10" i="12"/>
  <c r="CAK10" i="12"/>
  <c r="CAL10" i="12"/>
  <c r="CAM10" i="12"/>
  <c r="CAN10" i="12"/>
  <c r="CAO10" i="12"/>
  <c r="CAP10" i="12"/>
  <c r="CAQ10" i="12"/>
  <c r="CAR10" i="12"/>
  <c r="CAS10" i="12"/>
  <c r="CAT10" i="12"/>
  <c r="CAU10" i="12"/>
  <c r="CAV10" i="12"/>
  <c r="CAW10" i="12"/>
  <c r="CAX10" i="12"/>
  <c r="CAY10" i="12"/>
  <c r="CAZ10" i="12"/>
  <c r="CBA10" i="12"/>
  <c r="CBB10" i="12"/>
  <c r="CBC10" i="12"/>
  <c r="CBD10" i="12"/>
  <c r="CBE10" i="12"/>
  <c r="CBF10" i="12"/>
  <c r="CBG10" i="12"/>
  <c r="CBH10" i="12"/>
  <c r="CBI10" i="12"/>
  <c r="CBJ10" i="12"/>
  <c r="CBK10" i="12"/>
  <c r="CBL10" i="12"/>
  <c r="CBM10" i="12"/>
  <c r="CBN10" i="12"/>
  <c r="CBO10" i="12"/>
  <c r="CBP10" i="12"/>
  <c r="CBQ10" i="12"/>
  <c r="CBR10" i="12"/>
  <c r="CBS10" i="12"/>
  <c r="CBT10" i="12"/>
  <c r="CBU10" i="12"/>
  <c r="CBV10" i="12"/>
  <c r="CBW10" i="12"/>
  <c r="CBX10" i="12"/>
  <c r="CBY10" i="12"/>
  <c r="CBZ10" i="12"/>
  <c r="CCA10" i="12"/>
  <c r="CCB10" i="12"/>
  <c r="CCC10" i="12"/>
  <c r="CCD10" i="12"/>
  <c r="CCE10" i="12"/>
  <c r="CCF10" i="12"/>
  <c r="CCG10" i="12"/>
  <c r="CCH10" i="12"/>
  <c r="CCI10" i="12"/>
  <c r="CCJ10" i="12"/>
  <c r="CCK10" i="12"/>
  <c r="CCL10" i="12"/>
  <c r="CCM10" i="12"/>
  <c r="CCN10" i="12"/>
  <c r="CCO10" i="12"/>
  <c r="CCP10" i="12"/>
  <c r="CCQ10" i="12"/>
  <c r="CCR10" i="12"/>
  <c r="CCS10" i="12"/>
  <c r="CCT10" i="12"/>
  <c r="CCU10" i="12"/>
  <c r="CCV10" i="12"/>
  <c r="CCW10" i="12"/>
  <c r="CCX10" i="12"/>
  <c r="CCY10" i="12"/>
  <c r="CCZ10" i="12"/>
  <c r="CDA10" i="12"/>
  <c r="CDB10" i="12"/>
  <c r="CDC10" i="12"/>
  <c r="CDD10" i="12"/>
  <c r="CDE10" i="12"/>
  <c r="CDF10" i="12"/>
  <c r="CDG10" i="12"/>
  <c r="CDH10" i="12"/>
  <c r="CDI10" i="12"/>
  <c r="CDJ10" i="12"/>
  <c r="CDK10" i="12"/>
  <c r="CDL10" i="12"/>
  <c r="CDM10" i="12"/>
  <c r="CDN10" i="12"/>
  <c r="CDO10" i="12"/>
  <c r="CDP10" i="12"/>
  <c r="CDQ10" i="12"/>
  <c r="CDR10" i="12"/>
  <c r="CDS10" i="12"/>
  <c r="CDT10" i="12"/>
  <c r="CDU10" i="12"/>
  <c r="CDV10" i="12"/>
  <c r="CDW10" i="12"/>
  <c r="CDX10" i="12"/>
  <c r="CDY10" i="12"/>
  <c r="CDZ10" i="12"/>
  <c r="CEA10" i="12"/>
  <c r="CEB10" i="12"/>
  <c r="CEC10" i="12"/>
  <c r="CED10" i="12"/>
  <c r="CEE10" i="12"/>
  <c r="CEF10" i="12"/>
  <c r="CEG10" i="12"/>
  <c r="CEH10" i="12"/>
  <c r="CEI10" i="12"/>
  <c r="CEJ10" i="12"/>
  <c r="CEK10" i="12"/>
  <c r="CEL10" i="12"/>
  <c r="CEM10" i="12"/>
  <c r="CEN10" i="12"/>
  <c r="CEO10" i="12"/>
  <c r="CEP10" i="12"/>
  <c r="CEQ10" i="12"/>
  <c r="CER10" i="12"/>
  <c r="CES10" i="12"/>
  <c r="CET10" i="12"/>
  <c r="CEU10" i="12"/>
  <c r="CEV10" i="12"/>
  <c r="CEW10" i="12"/>
  <c r="CEX10" i="12"/>
  <c r="CEY10" i="12"/>
  <c r="CEZ10" i="12"/>
  <c r="CFA10" i="12"/>
  <c r="CFB10" i="12"/>
  <c r="CFC10" i="12"/>
  <c r="CFD10" i="12"/>
  <c r="CFE10" i="12"/>
  <c r="CFF10" i="12"/>
  <c r="CFG10" i="12"/>
  <c r="CFH10" i="12"/>
  <c r="CFI10" i="12"/>
  <c r="CFJ10" i="12"/>
  <c r="CFK10" i="12"/>
  <c r="CFL10" i="12"/>
  <c r="CFM10" i="12"/>
  <c r="CFN10" i="12"/>
  <c r="CFO10" i="12"/>
  <c r="CFP10" i="12"/>
  <c r="CFQ10" i="12"/>
  <c r="CFR10" i="12"/>
  <c r="CFS10" i="12"/>
  <c r="CFT10" i="12"/>
  <c r="CFU10" i="12"/>
  <c r="CFV10" i="12"/>
  <c r="CFW10" i="12"/>
  <c r="CFX10" i="12"/>
  <c r="CFY10" i="12"/>
  <c r="CFZ10" i="12"/>
  <c r="CGA10" i="12"/>
  <c r="CGB10" i="12"/>
  <c r="CGC10" i="12"/>
  <c r="CGD10" i="12"/>
  <c r="CGE10" i="12"/>
  <c r="CGF10" i="12"/>
  <c r="CGG10" i="12"/>
  <c r="CGH10" i="12"/>
  <c r="CGI10" i="12"/>
  <c r="CGJ10" i="12"/>
  <c r="CGK10" i="12"/>
  <c r="CGL10" i="12"/>
  <c r="CGM10" i="12"/>
  <c r="CGN10" i="12"/>
  <c r="CGO10" i="12"/>
  <c r="CGP10" i="12"/>
  <c r="CGQ10" i="12"/>
  <c r="CGR10" i="12"/>
  <c r="CGS10" i="12"/>
  <c r="CGT10" i="12"/>
  <c r="CGU10" i="12"/>
  <c r="CGV10" i="12"/>
  <c r="CGW10" i="12"/>
  <c r="CGX10" i="12"/>
  <c r="CGY10" i="12"/>
  <c r="CGZ10" i="12"/>
  <c r="CHA10" i="12"/>
  <c r="CHB10" i="12"/>
  <c r="CHC10" i="12"/>
  <c r="CHD10" i="12"/>
  <c r="CHE10" i="12"/>
  <c r="CHF10" i="12"/>
  <c r="CHG10" i="12"/>
  <c r="CHH10" i="12"/>
  <c r="CHI10" i="12"/>
  <c r="CHJ10" i="12"/>
  <c r="CHK10" i="12"/>
  <c r="CHL10" i="12"/>
  <c r="CHM10" i="12"/>
  <c r="CHN10" i="12"/>
  <c r="CHO10" i="12"/>
  <c r="CHP10" i="12"/>
  <c r="CHQ10" i="12"/>
  <c r="CHR10" i="12"/>
  <c r="CHS10" i="12"/>
  <c r="CHT10" i="12"/>
  <c r="CHU10" i="12"/>
  <c r="CHV10" i="12"/>
  <c r="CHW10" i="12"/>
  <c r="CHX10" i="12"/>
  <c r="CHY10" i="12"/>
  <c r="CHZ10" i="12"/>
  <c r="CIA10" i="12"/>
  <c r="CIB10" i="12"/>
  <c r="CIC10" i="12"/>
  <c r="CID10" i="12"/>
  <c r="CIE10" i="12"/>
  <c r="CIF10" i="12"/>
  <c r="CIG10" i="12"/>
  <c r="CIH10" i="12"/>
  <c r="CII10" i="12"/>
  <c r="CIJ10" i="12"/>
  <c r="CIK10" i="12"/>
  <c r="CIL10" i="12"/>
  <c r="CIM10" i="12"/>
  <c r="CIN10" i="12"/>
  <c r="CIO10" i="12"/>
  <c r="CIP10" i="12"/>
  <c r="CIQ10" i="12"/>
  <c r="CIR10" i="12"/>
  <c r="CIS10" i="12"/>
  <c r="CIT10" i="12"/>
  <c r="CIU10" i="12"/>
  <c r="CIV10" i="12"/>
  <c r="CIW10" i="12"/>
  <c r="CIX10" i="12"/>
  <c r="CIY10" i="12"/>
  <c r="CIZ10" i="12"/>
  <c r="CJA10" i="12"/>
  <c r="CJB10" i="12"/>
  <c r="CJC10" i="12"/>
  <c r="CJD10" i="12"/>
  <c r="CJE10" i="12"/>
  <c r="CJF10" i="12"/>
  <c r="CJG10" i="12"/>
  <c r="CJH10" i="12"/>
  <c r="CJI10" i="12"/>
  <c r="CJJ10" i="12"/>
  <c r="CJK10" i="12"/>
  <c r="CJL10" i="12"/>
  <c r="CJM10" i="12"/>
  <c r="CJN10" i="12"/>
  <c r="CJO10" i="12"/>
  <c r="CJP10" i="12"/>
  <c r="CJQ10" i="12"/>
  <c r="CJR10" i="12"/>
  <c r="CJS10" i="12"/>
  <c r="CJT10" i="12"/>
  <c r="CJU10" i="12"/>
  <c r="CJV10" i="12"/>
  <c r="CJW10" i="12"/>
  <c r="CJX10" i="12"/>
  <c r="CJY10" i="12"/>
  <c r="CJZ10" i="12"/>
  <c r="CKA10" i="12"/>
  <c r="CKB10" i="12"/>
  <c r="CKC10" i="12"/>
  <c r="CKD10" i="12"/>
  <c r="CKE10" i="12"/>
  <c r="CKF10" i="12"/>
  <c r="CKG10" i="12"/>
  <c r="CKH10" i="12"/>
  <c r="CKI10" i="12"/>
  <c r="CKJ10" i="12"/>
  <c r="CKK10" i="12"/>
  <c r="CKL10" i="12"/>
  <c r="CKM10" i="12"/>
  <c r="CKN10" i="12"/>
  <c r="CKO10" i="12"/>
  <c r="CKP10" i="12"/>
  <c r="CKQ10" i="12"/>
  <c r="CKR10" i="12"/>
  <c r="CKS10" i="12"/>
  <c r="CKT10" i="12"/>
  <c r="CKU10" i="12"/>
  <c r="CKV10" i="12"/>
  <c r="CKW10" i="12"/>
  <c r="CKX10" i="12"/>
  <c r="CKY10" i="12"/>
  <c r="CKZ10" i="12"/>
  <c r="CLA10" i="12"/>
  <c r="CLB10" i="12"/>
  <c r="CLC10" i="12"/>
  <c r="CLD10" i="12"/>
  <c r="CLE10" i="12"/>
  <c r="CLF10" i="12"/>
  <c r="CLG10" i="12"/>
  <c r="CLH10" i="12"/>
  <c r="CLI10" i="12"/>
  <c r="CLJ10" i="12"/>
  <c r="CLK10" i="12"/>
  <c r="CLL10" i="12"/>
  <c r="CLM10" i="12"/>
  <c r="CLN10" i="12"/>
  <c r="CLO10" i="12"/>
  <c r="CLP10" i="12"/>
  <c r="CLQ10" i="12"/>
  <c r="CLR10" i="12"/>
  <c r="CLS10" i="12"/>
  <c r="CLT10" i="12"/>
  <c r="CLU10" i="12"/>
  <c r="CLV10" i="12"/>
  <c r="CLW10" i="12"/>
  <c r="CLX10" i="12"/>
  <c r="CLY10" i="12"/>
  <c r="CLZ10" i="12"/>
  <c r="CMA10" i="12"/>
  <c r="CMB10" i="12"/>
  <c r="CMC10" i="12"/>
  <c r="CMD10" i="12"/>
  <c r="CME10" i="12"/>
  <c r="CMF10" i="12"/>
  <c r="CMG10" i="12"/>
  <c r="CMH10" i="12"/>
  <c r="CMI10" i="12"/>
  <c r="CMJ10" i="12"/>
  <c r="CMK10" i="12"/>
  <c r="CML10" i="12"/>
  <c r="CMM10" i="12"/>
  <c r="CMN10" i="12"/>
  <c r="CMO10" i="12"/>
  <c r="CMP10" i="12"/>
  <c r="CMQ10" i="12"/>
  <c r="CMR10" i="12"/>
  <c r="CMS10" i="12"/>
  <c r="CMT10" i="12"/>
  <c r="CMU10" i="12"/>
  <c r="CMV10" i="12"/>
  <c r="CMW10" i="12"/>
  <c r="CMX10" i="12"/>
  <c r="CMY10" i="12"/>
  <c r="CMZ10" i="12"/>
  <c r="CNA10" i="12"/>
  <c r="CNB10" i="12"/>
  <c r="CNC10" i="12"/>
  <c r="CND10" i="12"/>
  <c r="CNE10" i="12"/>
  <c r="CNF10" i="12"/>
  <c r="CNG10" i="12"/>
  <c r="CNH10" i="12"/>
  <c r="CNI10" i="12"/>
  <c r="CNJ10" i="12"/>
  <c r="CNK10" i="12"/>
  <c r="CNL10" i="12"/>
  <c r="CNM10" i="12"/>
  <c r="CNN10" i="12"/>
  <c r="CNO10" i="12"/>
  <c r="CNP10" i="12"/>
  <c r="CNQ10" i="12"/>
  <c r="CNR10" i="12"/>
  <c r="CNS10" i="12"/>
  <c r="CNT10" i="12"/>
  <c r="CNU10" i="12"/>
  <c r="CNV10" i="12"/>
  <c r="CNW10" i="12"/>
  <c r="CNX10" i="12"/>
  <c r="CNY10" i="12"/>
  <c r="CNZ10" i="12"/>
  <c r="COA10" i="12"/>
  <c r="COB10" i="12"/>
  <c r="COC10" i="12"/>
  <c r="COD10" i="12"/>
  <c r="COE10" i="12"/>
  <c r="COF10" i="12"/>
  <c r="COG10" i="12"/>
  <c r="COH10" i="12"/>
  <c r="COI10" i="12"/>
  <c r="COJ10" i="12"/>
  <c r="COK10" i="12"/>
  <c r="COL10" i="12"/>
  <c r="COM10" i="12"/>
  <c r="CON10" i="12"/>
  <c r="COO10" i="12"/>
  <c r="COP10" i="12"/>
  <c r="COQ10" i="12"/>
  <c r="COR10" i="12"/>
  <c r="COS10" i="12"/>
  <c r="COT10" i="12"/>
  <c r="COU10" i="12"/>
  <c r="COV10" i="12"/>
  <c r="COW10" i="12"/>
  <c r="COX10" i="12"/>
  <c r="COY10" i="12"/>
  <c r="COZ10" i="12"/>
  <c r="CPA10" i="12"/>
  <c r="CPB10" i="12"/>
  <c r="CPC10" i="12"/>
  <c r="CPD10" i="12"/>
  <c r="CPE10" i="12"/>
  <c r="CPF10" i="12"/>
  <c r="CPG10" i="12"/>
  <c r="CPH10" i="12"/>
  <c r="CPI10" i="12"/>
  <c r="CPJ10" i="12"/>
  <c r="MF11" i="12"/>
  <c r="MG11" i="12"/>
  <c r="MH11" i="12" s="1"/>
  <c r="MI11" i="12" s="1"/>
  <c r="MJ11" i="12"/>
  <c r="MK11" i="12"/>
  <c r="ML11" i="12" s="1"/>
  <c r="MM11" i="12" s="1"/>
  <c r="MN11" i="12"/>
  <c r="MO11" i="12" s="1"/>
  <c r="MP11" i="12" s="1"/>
  <c r="MQ11" i="12"/>
  <c r="MR11" i="12"/>
  <c r="MS11" i="12" s="1"/>
  <c r="MT11" i="12" s="1"/>
  <c r="MU11" i="12"/>
  <c r="MV11" i="12"/>
  <c r="MW11" i="12" s="1"/>
  <c r="MX11" i="12" s="1"/>
  <c r="MY11" i="12"/>
  <c r="MZ11" i="12" s="1"/>
  <c r="NA11" i="12" s="1"/>
  <c r="NB11" i="12"/>
  <c r="NC11" i="12"/>
  <c r="ND11" i="12" s="1"/>
  <c r="NE11" i="12" s="1"/>
  <c r="NF11" i="12"/>
  <c r="NG11" i="12"/>
  <c r="NH11" i="12" s="1"/>
  <c r="NI11" i="12" s="1"/>
  <c r="NJ11" i="12"/>
  <c r="NK11" i="12" s="1"/>
  <c r="NL11" i="12" s="1"/>
  <c r="NM11" i="12"/>
  <c r="NN11" i="12"/>
  <c r="NO11" i="12" s="1"/>
  <c r="NP11" i="12" s="1"/>
  <c r="NQ11" i="12"/>
  <c r="NR11" i="12"/>
  <c r="NS11" i="12" s="1"/>
  <c r="NT11" i="12" s="1"/>
  <c r="NU11" i="12"/>
  <c r="NV11" i="12" s="1"/>
  <c r="NW11" i="12" s="1"/>
  <c r="NX11" i="12"/>
  <c r="NY11" i="12"/>
  <c r="NZ11" i="12" s="1"/>
  <c r="OA11" i="12" s="1"/>
  <c r="OB11" i="12"/>
  <c r="OC11" i="12"/>
  <c r="OD11" i="12" s="1"/>
  <c r="OE11" i="12" s="1"/>
  <c r="OF11" i="12"/>
  <c r="OG11" i="12" s="1"/>
  <c r="OH11" i="12" s="1"/>
  <c r="OI11" i="12"/>
  <c r="OJ11" i="12"/>
  <c r="OK11" i="12" s="1"/>
  <c r="OL11" i="12" s="1"/>
  <c r="OM11" i="12"/>
  <c r="ON11" i="12"/>
  <c r="OO11" i="12" s="1"/>
  <c r="OP11" i="12" s="1"/>
  <c r="OQ11" i="12"/>
  <c r="OR11" i="12" s="1"/>
  <c r="OS11" i="12" s="1"/>
  <c r="OT11" i="12"/>
  <c r="OU11" i="12"/>
  <c r="OV11" i="12" s="1"/>
  <c r="OW11" i="12" s="1"/>
  <c r="OX11" i="12"/>
  <c r="OY11" i="12"/>
  <c r="OZ11" i="12" s="1"/>
  <c r="PA11" i="12" s="1"/>
  <c r="PB11" i="12"/>
  <c r="PC11" i="12" s="1"/>
  <c r="PD11" i="12" s="1"/>
  <c r="PE11" i="12"/>
  <c r="PF11" i="12"/>
  <c r="PG11" i="12" s="1"/>
  <c r="PH11" i="12" s="1"/>
  <c r="PI11" i="12"/>
  <c r="PJ11" i="12"/>
  <c r="PK11" i="12" s="1"/>
  <c r="PL11" i="12" s="1"/>
  <c r="PM11" i="12"/>
  <c r="PN11" i="12" s="1"/>
  <c r="PO11" i="12" s="1"/>
  <c r="PP11" i="12"/>
  <c r="PQ11" i="12"/>
  <c r="PR11" i="12" s="1"/>
  <c r="PS11" i="12" s="1"/>
  <c r="PT11" i="12"/>
  <c r="PU11" i="12"/>
  <c r="PV11" i="12" s="1"/>
  <c r="PW11" i="12" s="1"/>
  <c r="PX11" i="12"/>
  <c r="PY11" i="12" s="1"/>
  <c r="PZ11" i="12" s="1"/>
  <c r="QA11" i="12"/>
  <c r="QB11" i="12"/>
  <c r="QC11" i="12" s="1"/>
  <c r="QD11" i="12" s="1"/>
  <c r="QE11" i="12"/>
  <c r="QF11" i="12"/>
  <c r="QG11" i="12" s="1"/>
  <c r="QH11" i="12" s="1"/>
  <c r="QI11" i="12"/>
  <c r="QJ11" i="12" s="1"/>
  <c r="QK11" i="12" s="1"/>
  <c r="QL11" i="12"/>
  <c r="QM11" i="12"/>
  <c r="QN11" i="12" s="1"/>
  <c r="QO11" i="12" s="1"/>
  <c r="QP11" i="12"/>
  <c r="QQ11" i="12"/>
  <c r="QR11" i="12" s="1"/>
  <c r="QS11" i="12" s="1"/>
  <c r="QT11" i="12"/>
  <c r="QU11" i="12" s="1"/>
  <c r="QV11" i="12" s="1"/>
  <c r="QW11" i="12"/>
  <c r="QX11" i="12"/>
  <c r="QY11" i="12" s="1"/>
  <c r="QZ11" i="12" s="1"/>
  <c r="RA11" i="12"/>
  <c r="RB11" i="12"/>
  <c r="RC11" i="12" s="1"/>
  <c r="RD11" i="12" s="1"/>
  <c r="RE11" i="12"/>
  <c r="RF11" i="12" s="1"/>
  <c r="RG11" i="12" s="1"/>
  <c r="RH11" i="12"/>
  <c r="RI11" i="12"/>
  <c r="RJ11" i="12" s="1"/>
  <c r="RK11" i="12" s="1"/>
  <c r="RL11" i="12"/>
  <c r="RM11" i="12"/>
  <c r="RN11" i="12" s="1"/>
  <c r="RO11" i="12" s="1"/>
  <c r="RP11" i="12"/>
  <c r="RQ11" i="12" s="1"/>
  <c r="RR11" i="12" s="1"/>
  <c r="RS11" i="12"/>
  <c r="RT11" i="12"/>
  <c r="RU11" i="12" s="1"/>
  <c r="RV11" i="12" s="1"/>
  <c r="RW11" i="12"/>
  <c r="RX11" i="12"/>
  <c r="RY11" i="12" s="1"/>
  <c r="RZ11" i="12" s="1"/>
  <c r="SA11" i="12"/>
  <c r="SB11" i="12" s="1"/>
  <c r="SC11" i="12" s="1"/>
  <c r="SD11" i="12"/>
  <c r="SE11" i="12"/>
  <c r="SF11" i="12" s="1"/>
  <c r="SG11" i="12" s="1"/>
  <c r="SH11" i="12"/>
  <c r="SI11" i="12"/>
  <c r="SJ11" i="12" s="1"/>
  <c r="SK11" i="12" s="1"/>
  <c r="SL11" i="12"/>
  <c r="SM11" i="12" s="1"/>
  <c r="SN11" i="12" s="1"/>
  <c r="SO11" i="12"/>
  <c r="SP11" i="12"/>
  <c r="SQ11" i="12" s="1"/>
  <c r="SR11" i="12" s="1"/>
  <c r="SS11" i="12"/>
  <c r="ST11" i="12"/>
  <c r="SU11" i="12" s="1"/>
  <c r="SV11" i="12" s="1"/>
  <c r="SW11" i="12"/>
  <c r="SX11" i="12" s="1"/>
  <c r="SY11" i="12" s="1"/>
  <c r="SZ11" i="12"/>
  <c r="TA11" i="12"/>
  <c r="TB11" i="12" s="1"/>
  <c r="TC11" i="12" s="1"/>
  <c r="TD11" i="12"/>
  <c r="TE11" i="12"/>
  <c r="TF11" i="12" s="1"/>
  <c r="TG11" i="12" s="1"/>
  <c r="TH11" i="12"/>
  <c r="TI11" i="12" s="1"/>
  <c r="TJ11" i="12" s="1"/>
  <c r="TK11" i="12"/>
  <c r="TL11" i="12"/>
  <c r="TM11" i="12" s="1"/>
  <c r="TN11" i="12" s="1"/>
  <c r="TO11" i="12"/>
  <c r="TP11" i="12"/>
  <c r="TQ11" i="12" s="1"/>
  <c r="TR11" i="12" s="1"/>
  <c r="TS11" i="12"/>
  <c r="TT11" i="12" s="1"/>
  <c r="TU11" i="12" s="1"/>
  <c r="TV11" i="12"/>
  <c r="TW11" i="12"/>
  <c r="TX11" i="12" s="1"/>
  <c r="TY11" i="12" s="1"/>
  <c r="TZ11" i="12"/>
  <c r="UA11" i="12"/>
  <c r="UB11" i="12" s="1"/>
  <c r="UC11" i="12" s="1"/>
  <c r="UD11" i="12"/>
  <c r="UE11" i="12" s="1"/>
  <c r="UF11" i="12" s="1"/>
  <c r="UG11" i="12"/>
  <c r="UH11" i="12"/>
  <c r="UI11" i="12" s="1"/>
  <c r="UJ11" i="12" s="1"/>
  <c r="UK11" i="12"/>
  <c r="UL11" i="12"/>
  <c r="UM11" i="12" s="1"/>
  <c r="UN11" i="12" s="1"/>
  <c r="UO11" i="12"/>
  <c r="UP11" i="12"/>
  <c r="UQ11" i="12" s="1"/>
  <c r="UR11" i="12" s="1"/>
  <c r="US11" i="12"/>
  <c r="UT11" i="12" s="1"/>
  <c r="UU11" i="12" s="1"/>
  <c r="UV11" i="12"/>
  <c r="UW11" i="12"/>
  <c r="UX11" i="12" s="1"/>
  <c r="UY11" i="12" s="1"/>
  <c r="UZ11" i="12"/>
  <c r="VA11" i="12"/>
  <c r="VB11" i="12" s="1"/>
  <c r="VC11" i="12" s="1"/>
  <c r="VD11" i="12"/>
  <c r="VE11" i="12" s="1"/>
  <c r="VF11" i="12" s="1"/>
  <c r="VG11" i="12"/>
  <c r="VH11" i="12"/>
  <c r="VI11" i="12"/>
  <c r="VJ11" i="12"/>
  <c r="VK11" i="12"/>
  <c r="VL11" i="12"/>
  <c r="VM11" i="12"/>
  <c r="VN11" i="12"/>
  <c r="VO11" i="12"/>
  <c r="VP11" i="12"/>
  <c r="VQ11" i="12"/>
  <c r="VR11" i="12"/>
  <c r="VS11" i="12"/>
  <c r="VT11" i="12"/>
  <c r="VU11" i="12"/>
  <c r="VV11" i="12"/>
  <c r="VW11" i="12"/>
  <c r="VX11" i="12"/>
  <c r="VY11" i="12"/>
  <c r="VZ11" i="12"/>
  <c r="WA11" i="12"/>
  <c r="WB11" i="12"/>
  <c r="WC11" i="12"/>
  <c r="WD11" i="12"/>
  <c r="WE11" i="12"/>
  <c r="WF11" i="12"/>
  <c r="WG11" i="12"/>
  <c r="WH11" i="12"/>
  <c r="WI11" i="12"/>
  <c r="WJ11" i="12"/>
  <c r="WK11" i="12"/>
  <c r="WL11" i="12"/>
  <c r="WM11" i="12"/>
  <c r="WN11" i="12"/>
  <c r="WO11" i="12"/>
  <c r="WP11" i="12"/>
  <c r="WQ11" i="12"/>
  <c r="WR11" i="12"/>
  <c r="WS11" i="12"/>
  <c r="WT11" i="12"/>
  <c r="WU11" i="12"/>
  <c r="WV11" i="12"/>
  <c r="WW11" i="12"/>
  <c r="WX11" i="12"/>
  <c r="WY11" i="12"/>
  <c r="WZ11" i="12"/>
  <c r="XA11" i="12"/>
  <c r="XB11" i="12"/>
  <c r="XC11" i="12"/>
  <c r="XD11" i="12"/>
  <c r="XE11" i="12"/>
  <c r="XF11" i="12"/>
  <c r="XG11" i="12"/>
  <c r="XH11" i="12"/>
  <c r="XI11" i="12"/>
  <c r="XJ11" i="12"/>
  <c r="XK11" i="12"/>
  <c r="XL11" i="12"/>
  <c r="XM11" i="12"/>
  <c r="XN11" i="12"/>
  <c r="XO11" i="12"/>
  <c r="XP11" i="12"/>
  <c r="XQ11" i="12"/>
  <c r="XR11" i="12"/>
  <c r="XS11" i="12"/>
  <c r="XT11" i="12"/>
  <c r="XU11" i="12"/>
  <c r="XV11" i="12"/>
  <c r="XW11" i="12"/>
  <c r="XX11" i="12"/>
  <c r="XY11" i="12"/>
  <c r="XZ11" i="12"/>
  <c r="YA11" i="12"/>
  <c r="YB11" i="12"/>
  <c r="YC11" i="12"/>
  <c r="YD11" i="12"/>
  <c r="YE11" i="12"/>
  <c r="YF11" i="12"/>
  <c r="YG11" i="12"/>
  <c r="YH11" i="12"/>
  <c r="YI11" i="12"/>
  <c r="YJ11" i="12"/>
  <c r="YK11" i="12"/>
  <c r="YL11" i="12"/>
  <c r="YM11" i="12"/>
  <c r="YN11" i="12"/>
  <c r="YO11" i="12"/>
  <c r="YP11" i="12"/>
  <c r="YQ11" i="12"/>
  <c r="YR11" i="12"/>
  <c r="YS11" i="12"/>
  <c r="YT11" i="12"/>
  <c r="YU11" i="12"/>
  <c r="YV11" i="12"/>
  <c r="YW11" i="12"/>
  <c r="YX11" i="12"/>
  <c r="YY11" i="12"/>
  <c r="YZ11" i="12"/>
  <c r="ZA11" i="12"/>
  <c r="ZB11" i="12"/>
  <c r="ZC11" i="12"/>
  <c r="ZD11" i="12"/>
  <c r="ZE11" i="12"/>
  <c r="ZF11" i="12"/>
  <c r="ZG11" i="12"/>
  <c r="ZH11" i="12"/>
  <c r="ZI11" i="12"/>
  <c r="ZJ11" i="12"/>
  <c r="ZK11" i="12"/>
  <c r="ZL11" i="12"/>
  <c r="ZM11" i="12"/>
  <c r="ZN11" i="12"/>
  <c r="ZO11" i="12"/>
  <c r="ZP11" i="12"/>
  <c r="ZQ11" i="12"/>
  <c r="ZR11" i="12"/>
  <c r="ZS11" i="12"/>
  <c r="ZT11" i="12"/>
  <c r="ZU11" i="12"/>
  <c r="ZV11" i="12"/>
  <c r="ZW11" i="12"/>
  <c r="ZX11" i="12"/>
  <c r="ZY11" i="12"/>
  <c r="ZZ11" i="12"/>
  <c r="AAA11" i="12"/>
  <c r="AAB11" i="12"/>
  <c r="AAC11" i="12"/>
  <c r="AAD11" i="12"/>
  <c r="AAE11" i="12"/>
  <c r="AAF11" i="12"/>
  <c r="AAG11" i="12"/>
  <c r="AAH11" i="12"/>
  <c r="AAI11" i="12"/>
  <c r="AAJ11" i="12"/>
  <c r="AAK11" i="12"/>
  <c r="AAL11" i="12"/>
  <c r="AAM11" i="12"/>
  <c r="AAN11" i="12"/>
  <c r="AAO11" i="12"/>
  <c r="AAP11" i="12"/>
  <c r="AAQ11" i="12"/>
  <c r="AAR11" i="12"/>
  <c r="AAS11" i="12"/>
  <c r="AAT11" i="12"/>
  <c r="AAU11" i="12"/>
  <c r="AAV11" i="12"/>
  <c r="AAW11" i="12"/>
  <c r="AAX11" i="12"/>
  <c r="AAY11" i="12"/>
  <c r="AAZ11" i="12"/>
  <c r="ABA11" i="12"/>
  <c r="ABB11" i="12"/>
  <c r="ABC11" i="12"/>
  <c r="ABD11" i="12"/>
  <c r="ABE11" i="12"/>
  <c r="ABF11" i="12"/>
  <c r="ABG11" i="12"/>
  <c r="ABH11" i="12"/>
  <c r="ABI11" i="12"/>
  <c r="ABJ11" i="12"/>
  <c r="ABK11" i="12"/>
  <c r="ABL11" i="12"/>
  <c r="ABM11" i="12"/>
  <c r="ABN11" i="12"/>
  <c r="ABO11" i="12"/>
  <c r="ABP11" i="12"/>
  <c r="ABQ11" i="12"/>
  <c r="ABR11" i="12"/>
  <c r="ABS11" i="12"/>
  <c r="ABT11" i="12"/>
  <c r="ABU11" i="12"/>
  <c r="ABV11" i="12"/>
  <c r="ABW11" i="12"/>
  <c r="ABX11" i="12"/>
  <c r="ABY11" i="12"/>
  <c r="ABZ11" i="12"/>
  <c r="ACA11" i="12"/>
  <c r="ACB11" i="12"/>
  <c r="ACC11" i="12"/>
  <c r="ACD11" i="12"/>
  <c r="ACE11" i="12"/>
  <c r="ACF11" i="12"/>
  <c r="ACG11" i="12"/>
  <c r="ACH11" i="12"/>
  <c r="ACI11" i="12"/>
  <c r="ACJ11" i="12"/>
  <c r="ACK11" i="12"/>
  <c r="ACL11" i="12"/>
  <c r="ACM11" i="12"/>
  <c r="ACN11" i="12"/>
  <c r="ACO11" i="12"/>
  <c r="ACP11" i="12"/>
  <c r="ACQ11" i="12"/>
  <c r="ACR11" i="12"/>
  <c r="ACS11" i="12"/>
  <c r="ACT11" i="12"/>
  <c r="ACU11" i="12"/>
  <c r="ACV11" i="12"/>
  <c r="ACW11" i="12"/>
  <c r="ACX11" i="12"/>
  <c r="ACY11" i="12"/>
  <c r="ACZ11" i="12"/>
  <c r="ADA11" i="12"/>
  <c r="ADB11" i="12"/>
  <c r="ADC11" i="12"/>
  <c r="ADD11" i="12"/>
  <c r="ADE11" i="12"/>
  <c r="ADF11" i="12"/>
  <c r="ADG11" i="12"/>
  <c r="ADH11" i="12"/>
  <c r="ADI11" i="12"/>
  <c r="ADJ11" i="12"/>
  <c r="ADK11" i="12"/>
  <c r="ADL11" i="12"/>
  <c r="ADM11" i="12"/>
  <c r="ADN11" i="12"/>
  <c r="ADO11" i="12"/>
  <c r="ADP11" i="12"/>
  <c r="ADQ11" i="12"/>
  <c r="ADR11" i="12"/>
  <c r="ADS11" i="12"/>
  <c r="ADT11" i="12"/>
  <c r="ADU11" i="12"/>
  <c r="ADV11" i="12"/>
  <c r="ADW11" i="12"/>
  <c r="ADX11" i="12"/>
  <c r="ADY11" i="12"/>
  <c r="ADZ11" i="12"/>
  <c r="AEA11" i="12"/>
  <c r="AEB11" i="12"/>
  <c r="AEC11" i="12"/>
  <c r="AED11" i="12"/>
  <c r="AEE11" i="12"/>
  <c r="AEF11" i="12"/>
  <c r="AEG11" i="12"/>
  <c r="AEH11" i="12"/>
  <c r="AEI11" i="12"/>
  <c r="AEJ11" i="12"/>
  <c r="AEK11" i="12"/>
  <c r="AEL11" i="12"/>
  <c r="AEM11" i="12"/>
  <c r="AEN11" i="12"/>
  <c r="AEO11" i="12"/>
  <c r="AEP11" i="12"/>
  <c r="AEQ11" i="12"/>
  <c r="AER11" i="12"/>
  <c r="AES11" i="12"/>
  <c r="AET11" i="12"/>
  <c r="AEU11" i="12"/>
  <c r="AEV11" i="12"/>
  <c r="AEW11" i="12"/>
  <c r="AEX11" i="12"/>
  <c r="AEY11" i="12"/>
  <c r="AEZ11" i="12"/>
  <c r="AFA11" i="12"/>
  <c r="AFB11" i="12"/>
  <c r="AFC11" i="12"/>
  <c r="AFD11" i="12"/>
  <c r="AFE11" i="12"/>
  <c r="AFF11" i="12"/>
  <c r="AFG11" i="12"/>
  <c r="AFH11" i="12"/>
  <c r="AFI11" i="12"/>
  <c r="AFJ11" i="12"/>
  <c r="AFK11" i="12"/>
  <c r="AFL11" i="12"/>
  <c r="AFM11" i="12"/>
  <c r="AFN11" i="12"/>
  <c r="AFO11" i="12"/>
  <c r="AFP11" i="12"/>
  <c r="AFQ11" i="12"/>
  <c r="AFR11" i="12"/>
  <c r="AFS11" i="12"/>
  <c r="AFT11" i="12"/>
  <c r="AFU11" i="12"/>
  <c r="AFV11" i="12"/>
  <c r="AFW11" i="12"/>
  <c r="AFX11" i="12"/>
  <c r="AFY11" i="12"/>
  <c r="AFZ11" i="12"/>
  <c r="AGA11" i="12"/>
  <c r="AGB11" i="12"/>
  <c r="AGC11" i="12"/>
  <c r="AGD11" i="12"/>
  <c r="AGE11" i="12"/>
  <c r="AGF11" i="12"/>
  <c r="AGG11" i="12"/>
  <c r="AGH11" i="12"/>
  <c r="AGI11" i="12"/>
  <c r="AGJ11" i="12"/>
  <c r="AGK11" i="12"/>
  <c r="AGL11" i="12"/>
  <c r="AGM11" i="12"/>
  <c r="AGN11" i="12"/>
  <c r="AGO11" i="12"/>
  <c r="AGP11" i="12"/>
  <c r="AGQ11" i="12"/>
  <c r="AGR11" i="12"/>
  <c r="AGS11" i="12"/>
  <c r="AGT11" i="12"/>
  <c r="AGU11" i="12"/>
  <c r="AGV11" i="12"/>
  <c r="AGW11" i="12"/>
  <c r="AGX11" i="12"/>
  <c r="AGY11" i="12"/>
  <c r="AGZ11" i="12"/>
  <c r="AHA11" i="12"/>
  <c r="AHB11" i="12"/>
  <c r="AHC11" i="12"/>
  <c r="AHD11" i="12"/>
  <c r="AHE11" i="12"/>
  <c r="AHF11" i="12"/>
  <c r="AHG11" i="12"/>
  <c r="AHH11" i="12"/>
  <c r="AHI11" i="12"/>
  <c r="AHJ11" i="12"/>
  <c r="AHK11" i="12"/>
  <c r="AHL11" i="12"/>
  <c r="AHM11" i="12"/>
  <c r="AHN11" i="12"/>
  <c r="AHO11" i="12"/>
  <c r="AHP11" i="12"/>
  <c r="AHQ11" i="12"/>
  <c r="AHR11" i="12"/>
  <c r="AHS11" i="12"/>
  <c r="AHT11" i="12"/>
  <c r="AHU11" i="12"/>
  <c r="AHV11" i="12"/>
  <c r="AHW11" i="12"/>
  <c r="AHX11" i="12"/>
  <c r="AHY11" i="12"/>
  <c r="AHZ11" i="12"/>
  <c r="AIA11" i="12"/>
  <c r="AIB11" i="12"/>
  <c r="AIC11" i="12"/>
  <c r="AID11" i="12"/>
  <c r="AIE11" i="12"/>
  <c r="AIF11" i="12"/>
  <c r="AIG11" i="12"/>
  <c r="AIH11" i="12"/>
  <c r="AII11" i="12"/>
  <c r="AIJ11" i="12"/>
  <c r="AIK11" i="12"/>
  <c r="AIL11" i="12"/>
  <c r="AIM11" i="12"/>
  <c r="AIN11" i="12"/>
  <c r="AIO11" i="12"/>
  <c r="AIP11" i="12"/>
  <c r="AIQ11" i="12"/>
  <c r="AIR11" i="12"/>
  <c r="AIS11" i="12"/>
  <c r="AIT11" i="12"/>
  <c r="AIU11" i="12"/>
  <c r="AIV11" i="12"/>
  <c r="AIW11" i="12"/>
  <c r="AIX11" i="12"/>
  <c r="AIY11" i="12"/>
  <c r="AIZ11" i="12"/>
  <c r="AJA11" i="12"/>
  <c r="AJB11" i="12"/>
  <c r="AJC11" i="12"/>
  <c r="AJD11" i="12"/>
  <c r="AJE11" i="12"/>
  <c r="AJF11" i="12"/>
  <c r="AJG11" i="12"/>
  <c r="AJH11" i="12"/>
  <c r="AJI11" i="12"/>
  <c r="AJJ11" i="12"/>
  <c r="AJK11" i="12"/>
  <c r="AJL11" i="12"/>
  <c r="AJM11" i="12"/>
  <c r="AJN11" i="12"/>
  <c r="AJO11" i="12"/>
  <c r="AJP11" i="12"/>
  <c r="AJQ11" i="12"/>
  <c r="AJR11" i="12"/>
  <c r="AJS11" i="12"/>
  <c r="AJT11" i="12"/>
  <c r="AJU11" i="12"/>
  <c r="AJV11" i="12"/>
  <c r="AJW11" i="12"/>
  <c r="AJX11" i="12"/>
  <c r="AJY11" i="12"/>
  <c r="AJZ11" i="12"/>
  <c r="AKA11" i="12"/>
  <c r="AKB11" i="12"/>
  <c r="AKC11" i="12"/>
  <c r="AKD11" i="12"/>
  <c r="AKE11" i="12"/>
  <c r="AKF11" i="12"/>
  <c r="AKG11" i="12"/>
  <c r="AKH11" i="12"/>
  <c r="AKI11" i="12"/>
  <c r="AKJ11" i="12"/>
  <c r="AKK11" i="12"/>
  <c r="AKL11" i="12"/>
  <c r="AKM11" i="12"/>
  <c r="AKN11" i="12"/>
  <c r="AKO11" i="12"/>
  <c r="AKP11" i="12"/>
  <c r="AKQ11" i="12"/>
  <c r="AKR11" i="12"/>
  <c r="AKS11" i="12"/>
  <c r="AKT11" i="12"/>
  <c r="AKU11" i="12"/>
  <c r="AKV11" i="12"/>
  <c r="AKW11" i="12"/>
  <c r="AKX11" i="12"/>
  <c r="AKY11" i="12"/>
  <c r="AKZ11" i="12"/>
  <c r="ALA11" i="12"/>
  <c r="ALB11" i="12"/>
  <c r="ALC11" i="12"/>
  <c r="ALD11" i="12"/>
  <c r="ALE11" i="12"/>
  <c r="ALF11" i="12"/>
  <c r="ALG11" i="12"/>
  <c r="ALH11" i="12"/>
  <c r="ALI11" i="12"/>
  <c r="ALJ11" i="12"/>
  <c r="ALK11" i="12"/>
  <c r="ALL11" i="12"/>
  <c r="ALM11" i="12"/>
  <c r="ALN11" i="12"/>
  <c r="ALO11" i="12"/>
  <c r="ALP11" i="12"/>
  <c r="ALQ11" i="12"/>
  <c r="ALR11" i="12"/>
  <c r="ALS11" i="12"/>
  <c r="ALT11" i="12"/>
  <c r="ALU11" i="12"/>
  <c r="ALV11" i="12"/>
  <c r="ALW11" i="12"/>
  <c r="ALX11" i="12"/>
  <c r="ALY11" i="12"/>
  <c r="ALZ11" i="12"/>
  <c r="AMA11" i="12"/>
  <c r="AMB11" i="12"/>
  <c r="AMC11" i="12"/>
  <c r="AMD11" i="12"/>
  <c r="AME11" i="12"/>
  <c r="AMF11" i="12"/>
  <c r="AMG11" i="12"/>
  <c r="AMH11" i="12"/>
  <c r="AMI11" i="12"/>
  <c r="AMJ11" i="12"/>
  <c r="AMK11" i="12"/>
  <c r="AML11" i="12"/>
  <c r="AMM11" i="12"/>
  <c r="AMN11" i="12"/>
  <c r="AMO11" i="12"/>
  <c r="AMP11" i="12"/>
  <c r="AMQ11" i="12"/>
  <c r="AMR11" i="12"/>
  <c r="AMS11" i="12"/>
  <c r="AMT11" i="12"/>
  <c r="AMU11" i="12"/>
  <c r="AMV11" i="12"/>
  <c r="AMW11" i="12"/>
  <c r="AMX11" i="12"/>
  <c r="AMY11" i="12"/>
  <c r="AMZ11" i="12"/>
  <c r="ANA11" i="12"/>
  <c r="ANB11" i="12"/>
  <c r="ANC11" i="12"/>
  <c r="AND11" i="12"/>
  <c r="ANE11" i="12"/>
  <c r="ANF11" i="12"/>
  <c r="ANG11" i="12"/>
  <c r="ANH11" i="12"/>
  <c r="ANI11" i="12"/>
  <c r="ANJ11" i="12"/>
  <c r="ANK11" i="12"/>
  <c r="ANL11" i="12"/>
  <c r="ANM11" i="12"/>
  <c r="ANN11" i="12"/>
  <c r="ANO11" i="12"/>
  <c r="ANP11" i="12"/>
  <c r="ANQ11" i="12"/>
  <c r="ANR11" i="12"/>
  <c r="ANS11" i="12"/>
  <c r="ANT11" i="12"/>
  <c r="ANU11" i="12"/>
  <c r="ANV11" i="12"/>
  <c r="ANW11" i="12"/>
  <c r="ANX11" i="12"/>
  <c r="ANY11" i="12"/>
  <c r="ANZ11" i="12"/>
  <c r="AOA11" i="12"/>
  <c r="AOB11" i="12"/>
  <c r="AOC11" i="12"/>
  <c r="AOD11" i="12"/>
  <c r="AOE11" i="12"/>
  <c r="AOF11" i="12"/>
  <c r="AOG11" i="12"/>
  <c r="AOH11" i="12"/>
  <c r="AOI11" i="12"/>
  <c r="AOJ11" i="12"/>
  <c r="AOK11" i="12"/>
  <c r="AOL11" i="12"/>
  <c r="AOM11" i="12"/>
  <c r="AON11" i="12"/>
  <c r="AOO11" i="12"/>
  <c r="AOP11" i="12"/>
  <c r="AOQ11" i="12"/>
  <c r="AOR11" i="12"/>
  <c r="AOS11" i="12"/>
  <c r="AOT11" i="12"/>
  <c r="AOU11" i="12"/>
  <c r="AOV11" i="12"/>
  <c r="AOW11" i="12"/>
  <c r="AOX11" i="12"/>
  <c r="AOY11" i="12"/>
  <c r="AOZ11" i="12"/>
  <c r="APA11" i="12"/>
  <c r="APB11" i="12"/>
  <c r="APC11" i="12"/>
  <c r="APD11" i="12"/>
  <c r="APE11" i="12"/>
  <c r="APF11" i="12"/>
  <c r="APG11" i="12"/>
  <c r="APH11" i="12"/>
  <c r="API11" i="12"/>
  <c r="APJ11" i="12"/>
  <c r="APK11" i="12"/>
  <c r="APL11" i="12"/>
  <c r="APM11" i="12"/>
  <c r="APN11" i="12"/>
  <c r="APO11" i="12"/>
  <c r="APP11" i="12"/>
  <c r="APQ11" i="12"/>
  <c r="APR11" i="12"/>
  <c r="APS11" i="12"/>
  <c r="APT11" i="12"/>
  <c r="APU11" i="12"/>
  <c r="APV11" i="12"/>
  <c r="APW11" i="12"/>
  <c r="APX11" i="12"/>
  <c r="APY11" i="12"/>
  <c r="APZ11" i="12"/>
  <c r="AQA11" i="12"/>
  <c r="AQB11" i="12"/>
  <c r="AQC11" i="12"/>
  <c r="AQD11" i="12"/>
  <c r="AQE11" i="12"/>
  <c r="AQF11" i="12"/>
  <c r="AQG11" i="12"/>
  <c r="AQH11" i="12"/>
  <c r="AQI11" i="12"/>
  <c r="AQJ11" i="12"/>
  <c r="AQK11" i="12"/>
  <c r="AQL11" i="12"/>
  <c r="AQM11" i="12"/>
  <c r="AQN11" i="12"/>
  <c r="AQO11" i="12"/>
  <c r="AQP11" i="12"/>
  <c r="AQQ11" i="12"/>
  <c r="AQR11" i="12"/>
  <c r="AQS11" i="12"/>
  <c r="AQT11" i="12"/>
  <c r="AQU11" i="12"/>
  <c r="AQV11" i="12"/>
  <c r="AQW11" i="12"/>
  <c r="AQX11" i="12"/>
  <c r="AQY11" i="12"/>
  <c r="AQZ11" i="12"/>
  <c r="ARA11" i="12"/>
  <c r="ARB11" i="12"/>
  <c r="ARC11" i="12"/>
  <c r="ARD11" i="12"/>
  <c r="ARE11" i="12"/>
  <c r="ARF11" i="12"/>
  <c r="ARG11" i="12"/>
  <c r="ARH11" i="12"/>
  <c r="ARI11" i="12"/>
  <c r="ARJ11" i="12"/>
  <c r="ARK11" i="12"/>
  <c r="ARL11" i="12"/>
  <c r="ARM11" i="12"/>
  <c r="ARN11" i="12"/>
  <c r="ARO11" i="12"/>
  <c r="ARP11" i="12"/>
  <c r="ARQ11" i="12"/>
  <c r="ARR11" i="12"/>
  <c r="ARS11" i="12"/>
  <c r="ART11" i="12"/>
  <c r="ARU11" i="12"/>
  <c r="ARV11" i="12"/>
  <c r="ARW11" i="12"/>
  <c r="ARX11" i="12"/>
  <c r="ARY11" i="12"/>
  <c r="ARZ11" i="12"/>
  <c r="ASA11" i="12"/>
  <c r="ASB11" i="12"/>
  <c r="ASC11" i="12"/>
  <c r="ASD11" i="12"/>
  <c r="ASE11" i="12"/>
  <c r="ASF11" i="12"/>
  <c r="ASG11" i="12"/>
  <c r="ASH11" i="12"/>
  <c r="ASI11" i="12"/>
  <c r="ASJ11" i="12"/>
  <c r="ASK11" i="12"/>
  <c r="ASL11" i="12"/>
  <c r="ASM11" i="12"/>
  <c r="ASN11" i="12"/>
  <c r="ASO11" i="12"/>
  <c r="ASP11" i="12"/>
  <c r="ASQ11" i="12"/>
  <c r="ASR11" i="12"/>
  <c r="ASS11" i="12"/>
  <c r="AST11" i="12"/>
  <c r="ASU11" i="12"/>
  <c r="ASV11" i="12"/>
  <c r="ASW11" i="12"/>
  <c r="ASX11" i="12"/>
  <c r="ASY11" i="12"/>
  <c r="ASZ11" i="12"/>
  <c r="ATA11" i="12"/>
  <c r="ATB11" i="12"/>
  <c r="ATC11" i="12"/>
  <c r="ATD11" i="12"/>
  <c r="ATE11" i="12"/>
  <c r="ATF11" i="12"/>
  <c r="ATG11" i="12"/>
  <c r="ATH11" i="12"/>
  <c r="ATI11" i="12"/>
  <c r="ATJ11" i="12"/>
  <c r="ATK11" i="12"/>
  <c r="ATL11" i="12"/>
  <c r="ATM11" i="12"/>
  <c r="ATN11" i="12"/>
  <c r="ATO11" i="12"/>
  <c r="ATP11" i="12"/>
  <c r="ATQ11" i="12"/>
  <c r="ATR11" i="12"/>
  <c r="ATS11" i="12"/>
  <c r="ATT11" i="12"/>
  <c r="ATU11" i="12"/>
  <c r="ATV11" i="12"/>
  <c r="ATW11" i="12"/>
  <c r="ATX11" i="12"/>
  <c r="ATY11" i="12"/>
  <c r="ATZ11" i="12"/>
  <c r="AUA11" i="12"/>
  <c r="AUB11" i="12"/>
  <c r="AUC11" i="12"/>
  <c r="AUD11" i="12"/>
  <c r="AUE11" i="12"/>
  <c r="AUF11" i="12"/>
  <c r="AUG11" i="12"/>
  <c r="AUH11" i="12"/>
  <c r="AUI11" i="12"/>
  <c r="AUJ11" i="12"/>
  <c r="AUK11" i="12"/>
  <c r="AUL11" i="12"/>
  <c r="AUM11" i="12"/>
  <c r="AUN11" i="12"/>
  <c r="AUO11" i="12"/>
  <c r="AUP11" i="12"/>
  <c r="AUQ11" i="12"/>
  <c r="AUR11" i="12"/>
  <c r="AUS11" i="12"/>
  <c r="AUT11" i="12"/>
  <c r="AUU11" i="12"/>
  <c r="AUV11" i="12"/>
  <c r="AUW11" i="12"/>
  <c r="AUX11" i="12"/>
  <c r="AUY11" i="12"/>
  <c r="AUZ11" i="12"/>
  <c r="AVA11" i="12"/>
  <c r="AVB11" i="12"/>
  <c r="AVC11" i="12"/>
  <c r="AVD11" i="12"/>
  <c r="AVE11" i="12"/>
  <c r="AVF11" i="12"/>
  <c r="AVG11" i="12"/>
  <c r="AVH11" i="12"/>
  <c r="AVI11" i="12"/>
  <c r="AVJ11" i="12"/>
  <c r="AVK11" i="12"/>
  <c r="AVL11" i="12"/>
  <c r="AVM11" i="12"/>
  <c r="AVN11" i="12"/>
  <c r="AVO11" i="12"/>
  <c r="AVP11" i="12"/>
  <c r="AVQ11" i="12"/>
  <c r="AVR11" i="12"/>
  <c r="AVS11" i="12"/>
  <c r="AVT11" i="12"/>
  <c r="AVU11" i="12"/>
  <c r="AVV11" i="12"/>
  <c r="AVW11" i="12"/>
  <c r="AVX11" i="12"/>
  <c r="AVY11" i="12"/>
  <c r="AVZ11" i="12"/>
  <c r="AWA11" i="12"/>
  <c r="AWB11" i="12"/>
  <c r="AWC11" i="12"/>
  <c r="AWD11" i="12"/>
  <c r="AWE11" i="12"/>
  <c r="AWF11" i="12"/>
  <c r="AWG11" i="12"/>
  <c r="AWH11" i="12"/>
  <c r="AWI11" i="12"/>
  <c r="AWJ11" i="12"/>
  <c r="AWK11" i="12"/>
  <c r="AWL11" i="12"/>
  <c r="AWM11" i="12"/>
  <c r="AWN11" i="12"/>
  <c r="AWO11" i="12"/>
  <c r="AWP11" i="12"/>
  <c r="AWQ11" i="12"/>
  <c r="AWR11" i="12"/>
  <c r="AWS11" i="12"/>
  <c r="AWT11" i="12"/>
  <c r="AWU11" i="12"/>
  <c r="AWV11" i="12"/>
  <c r="AWW11" i="12"/>
  <c r="AWX11" i="12"/>
  <c r="AWY11" i="12"/>
  <c r="AWZ11" i="12"/>
  <c r="AXA11" i="12"/>
  <c r="AXB11" i="12"/>
  <c r="AXC11" i="12"/>
  <c r="AXD11" i="12"/>
  <c r="AXE11" i="12"/>
  <c r="AXF11" i="12"/>
  <c r="AXG11" i="12"/>
  <c r="AXH11" i="12"/>
  <c r="AXI11" i="12"/>
  <c r="AXJ11" i="12"/>
  <c r="AXK11" i="12"/>
  <c r="AXL11" i="12"/>
  <c r="AXM11" i="12"/>
  <c r="AXN11" i="12"/>
  <c r="AXO11" i="12"/>
  <c r="AXP11" i="12"/>
  <c r="AXQ11" i="12"/>
  <c r="AXR11" i="12"/>
  <c r="AXS11" i="12"/>
  <c r="AXT11" i="12"/>
  <c r="AXU11" i="12"/>
  <c r="AXV11" i="12"/>
  <c r="AXW11" i="12"/>
  <c r="AXX11" i="12"/>
  <c r="AXY11" i="12"/>
  <c r="AXZ11" i="12"/>
  <c r="AYA11" i="12"/>
  <c r="AYB11" i="12"/>
  <c r="AYC11" i="12"/>
  <c r="AYD11" i="12"/>
  <c r="AYE11" i="12"/>
  <c r="AYF11" i="12"/>
  <c r="AYG11" i="12"/>
  <c r="AYH11" i="12"/>
  <c r="AYI11" i="12"/>
  <c r="AYJ11" i="12"/>
  <c r="AYK11" i="12"/>
  <c r="AYL11" i="12"/>
  <c r="AYM11" i="12"/>
  <c r="AYN11" i="12"/>
  <c r="AYO11" i="12"/>
  <c r="AYP11" i="12"/>
  <c r="AYQ11" i="12"/>
  <c r="AYR11" i="12"/>
  <c r="AYS11" i="12"/>
  <c r="AYT11" i="12"/>
  <c r="AYU11" i="12"/>
  <c r="AYV11" i="12"/>
  <c r="AYW11" i="12"/>
  <c r="AYX11" i="12"/>
  <c r="AYY11" i="12"/>
  <c r="AYZ11" i="12"/>
  <c r="AZA11" i="12"/>
  <c r="AZB11" i="12"/>
  <c r="AZC11" i="12"/>
  <c r="AZD11" i="12"/>
  <c r="AZE11" i="12"/>
  <c r="AZF11" i="12"/>
  <c r="AZG11" i="12"/>
  <c r="AZH11" i="12"/>
  <c r="AZI11" i="12"/>
  <c r="AZJ11" i="12"/>
  <c r="AZK11" i="12"/>
  <c r="AZL11" i="12"/>
  <c r="AZM11" i="12"/>
  <c r="AZN11" i="12"/>
  <c r="AZO11" i="12"/>
  <c r="AZP11" i="12"/>
  <c r="AZQ11" i="12"/>
  <c r="AZR11" i="12"/>
  <c r="AZS11" i="12"/>
  <c r="AZT11" i="12"/>
  <c r="AZU11" i="12"/>
  <c r="AZV11" i="12"/>
  <c r="AZW11" i="12"/>
  <c r="AZX11" i="12"/>
  <c r="AZY11" i="12"/>
  <c r="AZZ11" i="12"/>
  <c r="BAA11" i="12"/>
  <c r="BAB11" i="12"/>
  <c r="BAC11" i="12"/>
  <c r="BAD11" i="12"/>
  <c r="BAE11" i="12"/>
  <c r="BAF11" i="12"/>
  <c r="BAG11" i="12"/>
  <c r="BAH11" i="12"/>
  <c r="BAI11" i="12"/>
  <c r="BAJ11" i="12"/>
  <c r="BAK11" i="12"/>
  <c r="BAL11" i="12"/>
  <c r="BAM11" i="12"/>
  <c r="BAN11" i="12"/>
  <c r="BAO11" i="12"/>
  <c r="BAP11" i="12"/>
  <c r="BAQ11" i="12"/>
  <c r="BAR11" i="12"/>
  <c r="BAS11" i="12"/>
  <c r="BAT11" i="12"/>
  <c r="BAU11" i="12"/>
  <c r="BAV11" i="12"/>
  <c r="BAW11" i="12"/>
  <c r="BAX11" i="12"/>
  <c r="BAY11" i="12"/>
  <c r="BAZ11" i="12"/>
  <c r="BBA11" i="12"/>
  <c r="BBB11" i="12"/>
  <c r="BBC11" i="12"/>
  <c r="BBD11" i="12"/>
  <c r="BBE11" i="12"/>
  <c r="BBF11" i="12"/>
  <c r="BBG11" i="12"/>
  <c r="BBH11" i="12"/>
  <c r="BBI11" i="12"/>
  <c r="BBJ11" i="12"/>
  <c r="BBK11" i="12"/>
  <c r="BBL11" i="12"/>
  <c r="BBM11" i="12"/>
  <c r="BBN11" i="12"/>
  <c r="BBO11" i="12"/>
  <c r="BBP11" i="12"/>
  <c r="BBQ11" i="12"/>
  <c r="BBR11" i="12"/>
  <c r="BBS11" i="12"/>
  <c r="BBT11" i="12"/>
  <c r="BBU11" i="12"/>
  <c r="BBV11" i="12"/>
  <c r="BBW11" i="12"/>
  <c r="BBX11" i="12"/>
  <c r="BBY11" i="12"/>
  <c r="BBZ11" i="12"/>
  <c r="BCA11" i="12"/>
  <c r="BCB11" i="12"/>
  <c r="BCC11" i="12"/>
  <c r="BCD11" i="12"/>
  <c r="BCE11" i="12"/>
  <c r="BCF11" i="12"/>
  <c r="BCG11" i="12"/>
  <c r="BCH11" i="12"/>
  <c r="BCI11" i="12"/>
  <c r="BCJ11" i="12"/>
  <c r="BCK11" i="12"/>
  <c r="BCL11" i="12"/>
  <c r="BCM11" i="12"/>
  <c r="BCN11" i="12"/>
  <c r="BCO11" i="12"/>
  <c r="BCP11" i="12"/>
  <c r="BCQ11" i="12"/>
  <c r="BCR11" i="12"/>
  <c r="BCS11" i="12"/>
  <c r="BCT11" i="12"/>
  <c r="BCU11" i="12"/>
  <c r="BCV11" i="12"/>
  <c r="BCW11" i="12"/>
  <c r="BCX11" i="12"/>
  <c r="BCY11" i="12"/>
  <c r="BCZ11" i="12"/>
  <c r="BDA11" i="12"/>
  <c r="BDB11" i="12"/>
  <c r="BDC11" i="12"/>
  <c r="BDD11" i="12"/>
  <c r="BDE11" i="12"/>
  <c r="BDF11" i="12"/>
  <c r="BDG11" i="12"/>
  <c r="BDH11" i="12"/>
  <c r="BDI11" i="12"/>
  <c r="BDJ11" i="12"/>
  <c r="BDK11" i="12"/>
  <c r="BDL11" i="12"/>
  <c r="BDM11" i="12"/>
  <c r="BDN11" i="12"/>
  <c r="BDO11" i="12"/>
  <c r="BDP11" i="12"/>
  <c r="BDQ11" i="12"/>
  <c r="BDR11" i="12"/>
  <c r="BDS11" i="12"/>
  <c r="BDT11" i="12"/>
  <c r="BDU11" i="12"/>
  <c r="BDV11" i="12"/>
  <c r="BDW11" i="12"/>
  <c r="BDX11" i="12"/>
  <c r="BDY11" i="12"/>
  <c r="BDZ11" i="12"/>
  <c r="BEA11" i="12"/>
  <c r="BEB11" i="12"/>
  <c r="BEC11" i="12"/>
  <c r="BED11" i="12"/>
  <c r="BEE11" i="12"/>
  <c r="BEF11" i="12"/>
  <c r="BEG11" i="12"/>
  <c r="BEH11" i="12"/>
  <c r="BEI11" i="12"/>
  <c r="BEJ11" i="12"/>
  <c r="BEK11" i="12"/>
  <c r="BEL11" i="12"/>
  <c r="BEM11" i="12"/>
  <c r="BEN11" i="12"/>
  <c r="BEO11" i="12"/>
  <c r="BEP11" i="12"/>
  <c r="BEQ11" i="12"/>
  <c r="BER11" i="12"/>
  <c r="BES11" i="12"/>
  <c r="BET11" i="12"/>
  <c r="BEU11" i="12"/>
  <c r="BEV11" i="12"/>
  <c r="BEW11" i="12"/>
  <c r="BEX11" i="12"/>
  <c r="BEY11" i="12"/>
  <c r="BEZ11" i="12"/>
  <c r="BFA11" i="12"/>
  <c r="BFB11" i="12"/>
  <c r="BFC11" i="12"/>
  <c r="BFD11" i="12"/>
  <c r="BFE11" i="12"/>
  <c r="BFF11" i="12"/>
  <c r="BFG11" i="12"/>
  <c r="BFH11" i="12"/>
  <c r="BFI11" i="12"/>
  <c r="BFJ11" i="12"/>
  <c r="BFK11" i="12"/>
  <c r="BFL11" i="12"/>
  <c r="BFM11" i="12"/>
  <c r="BFN11" i="12"/>
  <c r="BFO11" i="12"/>
  <c r="BFP11" i="12"/>
  <c r="BFQ11" i="12"/>
  <c r="BFR11" i="12"/>
  <c r="BFS11" i="12"/>
  <c r="BFT11" i="12"/>
  <c r="BFU11" i="12"/>
  <c r="BFV11" i="12"/>
  <c r="BFW11" i="12"/>
  <c r="BFX11" i="12"/>
  <c r="BFY11" i="12"/>
  <c r="BFZ11" i="12"/>
  <c r="BGA11" i="12"/>
  <c r="BGB11" i="12"/>
  <c r="BGC11" i="12"/>
  <c r="BGD11" i="12"/>
  <c r="BGE11" i="12"/>
  <c r="BGF11" i="12"/>
  <c r="BGG11" i="12"/>
  <c r="BGH11" i="12"/>
  <c r="BGI11" i="12"/>
  <c r="BGJ11" i="12"/>
  <c r="BGK11" i="12"/>
  <c r="BGL11" i="12"/>
  <c r="BGM11" i="12"/>
  <c r="BGN11" i="12"/>
  <c r="BGO11" i="12"/>
  <c r="BGP11" i="12"/>
  <c r="BGQ11" i="12"/>
  <c r="BGR11" i="12"/>
  <c r="BGS11" i="12"/>
  <c r="BGT11" i="12"/>
  <c r="BGU11" i="12"/>
  <c r="BGV11" i="12"/>
  <c r="BGW11" i="12"/>
  <c r="BGX11" i="12"/>
  <c r="BGY11" i="12"/>
  <c r="BGZ11" i="12"/>
  <c r="BHA11" i="12"/>
  <c r="BHB11" i="12"/>
  <c r="BHC11" i="12"/>
  <c r="BHD11" i="12"/>
  <c r="BHE11" i="12"/>
  <c r="BHF11" i="12"/>
  <c r="BHG11" i="12"/>
  <c r="BHH11" i="12"/>
  <c r="BHI11" i="12"/>
  <c r="BHJ11" i="12"/>
  <c r="BHK11" i="12"/>
  <c r="BHL11" i="12"/>
  <c r="BHM11" i="12"/>
  <c r="BHN11" i="12"/>
  <c r="BHO11" i="12"/>
  <c r="BHP11" i="12"/>
  <c r="BHQ11" i="12"/>
  <c r="BHR11" i="12"/>
  <c r="BHS11" i="12"/>
  <c r="BHT11" i="12"/>
  <c r="BHU11" i="12"/>
  <c r="BHV11" i="12"/>
  <c r="BHW11" i="12"/>
  <c r="BHX11" i="12"/>
  <c r="BHY11" i="12"/>
  <c r="BHZ11" i="12"/>
  <c r="BIA11" i="12"/>
  <c r="BIB11" i="12"/>
  <c r="BIC11" i="12"/>
  <c r="BID11" i="12"/>
  <c r="BIE11" i="12"/>
  <c r="BIF11" i="12"/>
  <c r="BIG11" i="12"/>
  <c r="BIH11" i="12"/>
  <c r="BII11" i="12"/>
  <c r="BIJ11" i="12"/>
  <c r="BIK11" i="12"/>
  <c r="BIL11" i="12"/>
  <c r="BIM11" i="12"/>
  <c r="BIN11" i="12"/>
  <c r="BIO11" i="12"/>
  <c r="BIP11" i="12"/>
  <c r="BIQ11" i="12"/>
  <c r="BIR11" i="12"/>
  <c r="BIS11" i="12"/>
  <c r="BIT11" i="12"/>
  <c r="BIU11" i="12"/>
  <c r="BIV11" i="12"/>
  <c r="BIW11" i="12"/>
  <c r="BIX11" i="12"/>
  <c r="BIY11" i="12"/>
  <c r="BIZ11" i="12"/>
  <c r="BJA11" i="12"/>
  <c r="BJB11" i="12"/>
  <c r="BJC11" i="12"/>
  <c r="BJD11" i="12"/>
  <c r="BJE11" i="12"/>
  <c r="BJF11" i="12"/>
  <c r="BJG11" i="12"/>
  <c r="BJH11" i="12"/>
  <c r="BJI11" i="12"/>
  <c r="BJJ11" i="12"/>
  <c r="BJK11" i="12"/>
  <c r="BJL11" i="12"/>
  <c r="BJM11" i="12"/>
  <c r="BJN11" i="12"/>
  <c r="BJO11" i="12"/>
  <c r="BJP11" i="12"/>
  <c r="BJQ11" i="12"/>
  <c r="BJR11" i="12"/>
  <c r="BJS11" i="12"/>
  <c r="BJT11" i="12"/>
  <c r="BJU11" i="12"/>
  <c r="BJV11" i="12"/>
  <c r="BJW11" i="12"/>
  <c r="BJX11" i="12"/>
  <c r="BJY11" i="12"/>
  <c r="BJZ11" i="12"/>
  <c r="BKA11" i="12"/>
  <c r="BKB11" i="12"/>
  <c r="BKC11" i="12"/>
  <c r="BKD11" i="12"/>
  <c r="BKE11" i="12"/>
  <c r="BKF11" i="12"/>
  <c r="BKG11" i="12"/>
  <c r="BKH11" i="12"/>
  <c r="BKI11" i="12"/>
  <c r="BKJ11" i="12"/>
  <c r="BKK11" i="12"/>
  <c r="BKL11" i="12"/>
  <c r="BKM11" i="12"/>
  <c r="BKN11" i="12"/>
  <c r="BKO11" i="12"/>
  <c r="BKP11" i="12"/>
  <c r="BKQ11" i="12"/>
  <c r="BKR11" i="12"/>
  <c r="BKS11" i="12"/>
  <c r="BKT11" i="12"/>
  <c r="BKU11" i="12"/>
  <c r="BKV11" i="12"/>
  <c r="BKW11" i="12"/>
  <c r="BKX11" i="12"/>
  <c r="BKY11" i="12"/>
  <c r="BKZ11" i="12"/>
  <c r="BLA11" i="12"/>
  <c r="BLB11" i="12"/>
  <c r="BLC11" i="12"/>
  <c r="BLD11" i="12"/>
  <c r="BLE11" i="12"/>
  <c r="BLF11" i="12"/>
  <c r="BLG11" i="12"/>
  <c r="BLH11" i="12"/>
  <c r="BLI11" i="12"/>
  <c r="BLJ11" i="12"/>
  <c r="BLK11" i="12"/>
  <c r="BLL11" i="12"/>
  <c r="BLM11" i="12"/>
  <c r="BLN11" i="12"/>
  <c r="BLO11" i="12"/>
  <c r="BLP11" i="12"/>
  <c r="BLQ11" i="12"/>
  <c r="BLR11" i="12"/>
  <c r="BLS11" i="12"/>
  <c r="BLT11" i="12"/>
  <c r="BLU11" i="12"/>
  <c r="BLV11" i="12"/>
  <c r="BLW11" i="12"/>
  <c r="BLX11" i="12"/>
  <c r="BLY11" i="12"/>
  <c r="BLZ11" i="12"/>
  <c r="BMA11" i="12"/>
  <c r="BMB11" i="12"/>
  <c r="BMC11" i="12"/>
  <c r="BMD11" i="12"/>
  <c r="BME11" i="12"/>
  <c r="BMF11" i="12"/>
  <c r="BMG11" i="12"/>
  <c r="BMH11" i="12"/>
  <c r="BMI11" i="12"/>
  <c r="BMJ11" i="12"/>
  <c r="BMK11" i="12"/>
  <c r="BML11" i="12"/>
  <c r="BMM11" i="12"/>
  <c r="BMN11" i="12"/>
  <c r="BMO11" i="12"/>
  <c r="BMP11" i="12"/>
  <c r="BMQ11" i="12"/>
  <c r="BMR11" i="12"/>
  <c r="BMS11" i="12"/>
  <c r="BMT11" i="12"/>
  <c r="BMU11" i="12"/>
  <c r="BMV11" i="12"/>
  <c r="BMW11" i="12"/>
  <c r="BMX11" i="12"/>
  <c r="BMY11" i="12"/>
  <c r="BMZ11" i="12"/>
  <c r="BNA11" i="12"/>
  <c r="BNB11" i="12"/>
  <c r="BNC11" i="12"/>
  <c r="BND11" i="12"/>
  <c r="BNE11" i="12"/>
  <c r="BNF11" i="12"/>
  <c r="BNG11" i="12"/>
  <c r="BNH11" i="12"/>
  <c r="BNI11" i="12"/>
  <c r="BNJ11" i="12"/>
  <c r="BNK11" i="12"/>
  <c r="BNL11" i="12"/>
  <c r="BNM11" i="12"/>
  <c r="BNN11" i="12"/>
  <c r="BNO11" i="12"/>
  <c r="BNP11" i="12"/>
  <c r="BNQ11" i="12"/>
  <c r="BNR11" i="12"/>
  <c r="BNS11" i="12"/>
  <c r="BNT11" i="12"/>
  <c r="BNU11" i="12"/>
  <c r="BNV11" i="12"/>
  <c r="BNW11" i="12"/>
  <c r="BNX11" i="12"/>
  <c r="BNY11" i="12"/>
  <c r="BNZ11" i="12"/>
  <c r="BOA11" i="12"/>
  <c r="BOB11" i="12"/>
  <c r="BOC11" i="12"/>
  <c r="BOD11" i="12"/>
  <c r="BOE11" i="12"/>
  <c r="BOF11" i="12"/>
  <c r="BOG11" i="12"/>
  <c r="BOH11" i="12"/>
  <c r="BOI11" i="12"/>
  <c r="BOJ11" i="12"/>
  <c r="BOK11" i="12"/>
  <c r="BOL11" i="12"/>
  <c r="BOM11" i="12"/>
  <c r="BON11" i="12"/>
  <c r="BOO11" i="12"/>
  <c r="BOP11" i="12"/>
  <c r="BOQ11" i="12"/>
  <c r="BOR11" i="12"/>
  <c r="BOS11" i="12"/>
  <c r="BOT11" i="12"/>
  <c r="BOU11" i="12"/>
  <c r="BOV11" i="12"/>
  <c r="BOW11" i="12"/>
  <c r="BOX11" i="12"/>
  <c r="BOY11" i="12"/>
  <c r="BOZ11" i="12"/>
  <c r="BPA11" i="12"/>
  <c r="BPB11" i="12"/>
  <c r="BPC11" i="12"/>
  <c r="BPD11" i="12"/>
  <c r="BPE11" i="12"/>
  <c r="BPF11" i="12"/>
  <c r="BPG11" i="12"/>
  <c r="BPH11" i="12"/>
  <c r="BPI11" i="12"/>
  <c r="BPJ11" i="12"/>
  <c r="BPK11" i="12"/>
  <c r="BPL11" i="12"/>
  <c r="BPM11" i="12"/>
  <c r="BPN11" i="12"/>
  <c r="BPO11" i="12"/>
  <c r="BPP11" i="12"/>
  <c r="BPQ11" i="12"/>
  <c r="BPR11" i="12"/>
  <c r="BPS11" i="12"/>
  <c r="BPT11" i="12"/>
  <c r="BPU11" i="12"/>
  <c r="BPV11" i="12"/>
  <c r="BPW11" i="12"/>
  <c r="BPX11" i="12"/>
  <c r="BPY11" i="12"/>
  <c r="BPZ11" i="12"/>
  <c r="BQA11" i="12"/>
  <c r="BQB11" i="12"/>
  <c r="BQC11" i="12"/>
  <c r="BQD11" i="12"/>
  <c r="BQE11" i="12"/>
  <c r="BQF11" i="12"/>
  <c r="BQG11" i="12"/>
  <c r="BQH11" i="12"/>
  <c r="BQI11" i="12"/>
  <c r="BQJ11" i="12"/>
  <c r="BQK11" i="12"/>
  <c r="BQL11" i="12"/>
  <c r="BQM11" i="12"/>
  <c r="BQN11" i="12"/>
  <c r="BQO11" i="12"/>
  <c r="BQP11" i="12"/>
  <c r="BQQ11" i="12"/>
  <c r="BQR11" i="12"/>
  <c r="BQS11" i="12"/>
  <c r="BQT11" i="12"/>
  <c r="BQU11" i="12"/>
  <c r="BQV11" i="12"/>
  <c r="BQW11" i="12"/>
  <c r="BQX11" i="12"/>
  <c r="BQY11" i="12"/>
  <c r="BQZ11" i="12"/>
  <c r="BRA11" i="12"/>
  <c r="BRB11" i="12"/>
  <c r="BRC11" i="12"/>
  <c r="BRD11" i="12"/>
  <c r="BRE11" i="12"/>
  <c r="BRF11" i="12"/>
  <c r="BRG11" i="12"/>
  <c r="BRH11" i="12"/>
  <c r="BRI11" i="12"/>
  <c r="BRJ11" i="12"/>
  <c r="BRK11" i="12"/>
  <c r="BRL11" i="12"/>
  <c r="BRM11" i="12"/>
  <c r="BRN11" i="12"/>
  <c r="BRO11" i="12"/>
  <c r="BRP11" i="12"/>
  <c r="BRQ11" i="12"/>
  <c r="BRR11" i="12"/>
  <c r="BRS11" i="12"/>
  <c r="BRT11" i="12"/>
  <c r="BRU11" i="12"/>
  <c r="BRV11" i="12"/>
  <c r="BRW11" i="12"/>
  <c r="BRX11" i="12"/>
  <c r="BRY11" i="12"/>
  <c r="BRZ11" i="12"/>
  <c r="BSA11" i="12"/>
  <c r="BSB11" i="12"/>
  <c r="BSC11" i="12"/>
  <c r="BSD11" i="12"/>
  <c r="BSE11" i="12"/>
  <c r="BSF11" i="12"/>
  <c r="BSG11" i="12"/>
  <c r="BSH11" i="12"/>
  <c r="BSI11" i="12"/>
  <c r="BSJ11" i="12"/>
  <c r="BSK11" i="12"/>
  <c r="BSL11" i="12"/>
  <c r="BSM11" i="12"/>
  <c r="BSN11" i="12"/>
  <c r="BSO11" i="12"/>
  <c r="BSP11" i="12"/>
  <c r="BSQ11" i="12"/>
  <c r="BSR11" i="12"/>
  <c r="BSS11" i="12"/>
  <c r="BST11" i="12"/>
  <c r="BSU11" i="12"/>
  <c r="BSV11" i="12"/>
  <c r="BSW11" i="12"/>
  <c r="BSX11" i="12"/>
  <c r="BSY11" i="12"/>
  <c r="BSZ11" i="12"/>
  <c r="BTA11" i="12"/>
  <c r="BTB11" i="12"/>
  <c r="BTC11" i="12"/>
  <c r="BTD11" i="12"/>
  <c r="BTE11" i="12"/>
  <c r="BTF11" i="12"/>
  <c r="BTG11" i="12"/>
  <c r="BTH11" i="12"/>
  <c r="BTI11" i="12"/>
  <c r="BTJ11" i="12"/>
  <c r="BTK11" i="12"/>
  <c r="BTL11" i="12"/>
  <c r="BTM11" i="12"/>
  <c r="BTN11" i="12"/>
  <c r="BTO11" i="12"/>
  <c r="BTP11" i="12"/>
  <c r="BTQ11" i="12"/>
  <c r="BTR11" i="12"/>
  <c r="BTS11" i="12"/>
  <c r="BTT11" i="12"/>
  <c r="BTU11" i="12"/>
  <c r="BTV11" i="12"/>
  <c r="BTW11" i="12"/>
  <c r="BTX11" i="12"/>
  <c r="BTY11" i="12"/>
  <c r="BTZ11" i="12"/>
  <c r="BUA11" i="12"/>
  <c r="BUB11" i="12"/>
  <c r="BUC11" i="12"/>
  <c r="BUD11" i="12"/>
  <c r="BUE11" i="12"/>
  <c r="BUF11" i="12"/>
  <c r="BUG11" i="12"/>
  <c r="BUH11" i="12"/>
  <c r="BUI11" i="12"/>
  <c r="BUJ11" i="12"/>
  <c r="BUK11" i="12"/>
  <c r="BUL11" i="12"/>
  <c r="BUM11" i="12"/>
  <c r="BUN11" i="12"/>
  <c r="BUO11" i="12"/>
  <c r="BUP11" i="12"/>
  <c r="BUQ11" i="12"/>
  <c r="BUR11" i="12"/>
  <c r="BUS11" i="12"/>
  <c r="BUT11" i="12"/>
  <c r="BUU11" i="12"/>
  <c r="BUV11" i="12"/>
  <c r="BUW11" i="12"/>
  <c r="BUX11" i="12"/>
  <c r="BUY11" i="12"/>
  <c r="BUZ11" i="12"/>
  <c r="BVA11" i="12"/>
  <c r="BVB11" i="12"/>
  <c r="BVC11" i="12"/>
  <c r="BVD11" i="12"/>
  <c r="BVE11" i="12"/>
  <c r="BVF11" i="12"/>
  <c r="BVG11" i="12"/>
  <c r="BVH11" i="12"/>
  <c r="BVI11" i="12"/>
  <c r="BVJ11" i="12"/>
  <c r="BVK11" i="12"/>
  <c r="BVL11" i="12"/>
  <c r="BVM11" i="12"/>
  <c r="BVN11" i="12"/>
  <c r="BVO11" i="12"/>
  <c r="BVP11" i="12"/>
  <c r="BVQ11" i="12"/>
  <c r="BVR11" i="12"/>
  <c r="BVS11" i="12"/>
  <c r="BVT11" i="12"/>
  <c r="BVU11" i="12"/>
  <c r="BVV11" i="12"/>
  <c r="BVW11" i="12"/>
  <c r="BVX11" i="12"/>
  <c r="BVY11" i="12"/>
  <c r="BVZ11" i="12"/>
  <c r="BWA11" i="12"/>
  <c r="BWB11" i="12"/>
  <c r="BWC11" i="12"/>
  <c r="BWD11" i="12"/>
  <c r="BWE11" i="12"/>
  <c r="BWF11" i="12"/>
  <c r="BWG11" i="12"/>
  <c r="BWH11" i="12"/>
  <c r="BWI11" i="12"/>
  <c r="BWJ11" i="12"/>
  <c r="BWK11" i="12"/>
  <c r="BWL11" i="12"/>
  <c r="BWM11" i="12"/>
  <c r="BWN11" i="12"/>
  <c r="BWO11" i="12"/>
  <c r="BWP11" i="12"/>
  <c r="BWQ11" i="12"/>
  <c r="BWR11" i="12"/>
  <c r="BWS11" i="12"/>
  <c r="BWT11" i="12"/>
  <c r="BWU11" i="12"/>
  <c r="BWV11" i="12"/>
  <c r="BWW11" i="12"/>
  <c r="BWX11" i="12"/>
  <c r="BWY11" i="12"/>
  <c r="BWZ11" i="12"/>
  <c r="BXA11" i="12"/>
  <c r="BXB11" i="12"/>
  <c r="BXC11" i="12"/>
  <c r="BXD11" i="12"/>
  <c r="BXE11" i="12"/>
  <c r="BXF11" i="12"/>
  <c r="BXG11" i="12"/>
  <c r="BXH11" i="12"/>
  <c r="BXI11" i="12"/>
  <c r="BXJ11" i="12"/>
  <c r="BXK11" i="12"/>
  <c r="BXL11" i="12"/>
  <c r="BXM11" i="12"/>
  <c r="BXN11" i="12"/>
  <c r="BXO11" i="12"/>
  <c r="BXP11" i="12"/>
  <c r="BXQ11" i="12"/>
  <c r="BXR11" i="12"/>
  <c r="BXS11" i="12"/>
  <c r="BXT11" i="12"/>
  <c r="BXU11" i="12"/>
  <c r="BXV11" i="12"/>
  <c r="BXW11" i="12"/>
  <c r="BXX11" i="12"/>
  <c r="BXY11" i="12"/>
  <c r="BXZ11" i="12"/>
  <c r="BYA11" i="12"/>
  <c r="BYB11" i="12"/>
  <c r="BYC11" i="12"/>
  <c r="BYD11" i="12"/>
  <c r="BYE11" i="12"/>
  <c r="BYF11" i="12"/>
  <c r="BYG11" i="12"/>
  <c r="BYH11" i="12"/>
  <c r="BYI11" i="12"/>
  <c r="BYJ11" i="12"/>
  <c r="BYK11" i="12"/>
  <c r="BYL11" i="12"/>
  <c r="BYM11" i="12"/>
  <c r="BYN11" i="12"/>
  <c r="BYO11" i="12"/>
  <c r="BYP11" i="12"/>
  <c r="BYQ11" i="12"/>
  <c r="BYR11" i="12"/>
  <c r="BYS11" i="12"/>
  <c r="BYT11" i="12"/>
  <c r="BYU11" i="12"/>
  <c r="BYV11" i="12"/>
  <c r="BYW11" i="12"/>
  <c r="BYX11" i="12"/>
  <c r="BYY11" i="12"/>
  <c r="BYZ11" i="12"/>
  <c r="BZA11" i="12"/>
  <c r="BZB11" i="12"/>
  <c r="BZC11" i="12"/>
  <c r="BZD11" i="12"/>
  <c r="BZE11" i="12"/>
  <c r="BZF11" i="12"/>
  <c r="BZG11" i="12"/>
  <c r="BZH11" i="12"/>
  <c r="BZI11" i="12"/>
  <c r="BZJ11" i="12"/>
  <c r="BZK11" i="12"/>
  <c r="BZL11" i="12"/>
  <c r="BZM11" i="12"/>
  <c r="BZN11" i="12"/>
  <c r="BZO11" i="12"/>
  <c r="BZP11" i="12"/>
  <c r="BZQ11" i="12"/>
  <c r="BZR11" i="12"/>
  <c r="BZS11" i="12"/>
  <c r="BZT11" i="12"/>
  <c r="BZU11" i="12"/>
  <c r="BZV11" i="12"/>
  <c r="BZW11" i="12"/>
  <c r="BZX11" i="12"/>
  <c r="BZY11" i="12"/>
  <c r="BZZ11" i="12"/>
  <c r="CAA11" i="12"/>
  <c r="CAB11" i="12"/>
  <c r="CAC11" i="12"/>
  <c r="CAD11" i="12"/>
  <c r="CAE11" i="12"/>
  <c r="CAF11" i="12"/>
  <c r="CAG11" i="12"/>
  <c r="CAH11" i="12"/>
  <c r="CAI11" i="12"/>
  <c r="CAJ11" i="12"/>
  <c r="CAK11" i="12"/>
  <c r="CAL11" i="12"/>
  <c r="CAM11" i="12"/>
  <c r="CAN11" i="12"/>
  <c r="CAO11" i="12"/>
  <c r="CAP11" i="12"/>
  <c r="CAQ11" i="12"/>
  <c r="CAR11" i="12"/>
  <c r="CAS11" i="12"/>
  <c r="CAT11" i="12"/>
  <c r="CAU11" i="12"/>
  <c r="CAV11" i="12"/>
  <c r="CAW11" i="12"/>
  <c r="CAX11" i="12"/>
  <c r="CAY11" i="12"/>
  <c r="CAZ11" i="12"/>
  <c r="CBA11" i="12"/>
  <c r="CBB11" i="12"/>
  <c r="CBC11" i="12"/>
  <c r="CBD11" i="12"/>
  <c r="CBE11" i="12"/>
  <c r="CBF11" i="12"/>
  <c r="CBG11" i="12"/>
  <c r="CBH11" i="12"/>
  <c r="CBI11" i="12"/>
  <c r="CBJ11" i="12"/>
  <c r="CBK11" i="12"/>
  <c r="CBL11" i="12"/>
  <c r="CBM11" i="12"/>
  <c r="CBN11" i="12"/>
  <c r="CBO11" i="12"/>
  <c r="CBP11" i="12"/>
  <c r="CBQ11" i="12"/>
  <c r="CBR11" i="12"/>
  <c r="CBS11" i="12"/>
  <c r="CBT11" i="12"/>
  <c r="CBU11" i="12"/>
  <c r="CBV11" i="12"/>
  <c r="CBW11" i="12"/>
  <c r="CBX11" i="12"/>
  <c r="CBY11" i="12"/>
  <c r="CBZ11" i="12"/>
  <c r="CCA11" i="12"/>
  <c r="CCB11" i="12"/>
  <c r="CCC11" i="12"/>
  <c r="CCD11" i="12"/>
  <c r="CCE11" i="12"/>
  <c r="CCF11" i="12"/>
  <c r="CCG11" i="12"/>
  <c r="CCH11" i="12"/>
  <c r="CCI11" i="12"/>
  <c r="CCJ11" i="12"/>
  <c r="CCK11" i="12"/>
  <c r="CCL11" i="12"/>
  <c r="CCM11" i="12"/>
  <c r="CCN11" i="12"/>
  <c r="CCO11" i="12"/>
  <c r="CCP11" i="12"/>
  <c r="CCQ11" i="12"/>
  <c r="CCR11" i="12"/>
  <c r="CCS11" i="12"/>
  <c r="CCT11" i="12"/>
  <c r="CCU11" i="12"/>
  <c r="CCV11" i="12"/>
  <c r="CCW11" i="12"/>
  <c r="CCX11" i="12"/>
  <c r="CCY11" i="12"/>
  <c r="CCZ11" i="12"/>
  <c r="CDA11" i="12"/>
  <c r="CDB11" i="12"/>
  <c r="CDC11" i="12"/>
  <c r="CDD11" i="12"/>
  <c r="CDE11" i="12"/>
  <c r="CDF11" i="12"/>
  <c r="CDG11" i="12"/>
  <c r="CDH11" i="12"/>
  <c r="CDI11" i="12"/>
  <c r="CDJ11" i="12"/>
  <c r="CDK11" i="12"/>
  <c r="CDL11" i="12"/>
  <c r="CDM11" i="12"/>
  <c r="CDN11" i="12"/>
  <c r="CDO11" i="12"/>
  <c r="CDP11" i="12"/>
  <c r="CDQ11" i="12"/>
  <c r="CDR11" i="12"/>
  <c r="CDS11" i="12"/>
  <c r="CDT11" i="12"/>
  <c r="CDU11" i="12"/>
  <c r="CDV11" i="12"/>
  <c r="CDW11" i="12"/>
  <c r="CDX11" i="12"/>
  <c r="CDY11" i="12"/>
  <c r="CDZ11" i="12"/>
  <c r="CEA11" i="12"/>
  <c r="CEB11" i="12"/>
  <c r="CEC11" i="12"/>
  <c r="CED11" i="12"/>
  <c r="CEE11" i="12"/>
  <c r="CEF11" i="12"/>
  <c r="CEG11" i="12"/>
  <c r="CEH11" i="12"/>
  <c r="CEI11" i="12"/>
  <c r="CEJ11" i="12"/>
  <c r="CEK11" i="12"/>
  <c r="CEL11" i="12"/>
  <c r="CEM11" i="12"/>
  <c r="CEN11" i="12"/>
  <c r="CEO11" i="12"/>
  <c r="CEP11" i="12"/>
  <c r="CEQ11" i="12"/>
  <c r="CER11" i="12"/>
  <c r="CES11" i="12"/>
  <c r="CET11" i="12"/>
  <c r="CEU11" i="12"/>
  <c r="CEV11" i="12"/>
  <c r="CEW11" i="12"/>
  <c r="CEX11" i="12"/>
  <c r="CEY11" i="12"/>
  <c r="CEZ11" i="12"/>
  <c r="CFA11" i="12"/>
  <c r="CFB11" i="12"/>
  <c r="CFC11" i="12"/>
  <c r="CFD11" i="12"/>
  <c r="CFE11" i="12"/>
  <c r="CFF11" i="12"/>
  <c r="CFG11" i="12"/>
  <c r="CFH11" i="12"/>
  <c r="CFI11" i="12"/>
  <c r="CFJ11" i="12"/>
  <c r="CFK11" i="12"/>
  <c r="CFL11" i="12"/>
  <c r="CFM11" i="12"/>
  <c r="CFN11" i="12"/>
  <c r="CFO11" i="12"/>
  <c r="CFP11" i="12"/>
  <c r="CFQ11" i="12"/>
  <c r="CFR11" i="12"/>
  <c r="CFS11" i="12"/>
  <c r="CFT11" i="12"/>
  <c r="CFU11" i="12"/>
  <c r="CFV11" i="12"/>
  <c r="CFW11" i="12"/>
  <c r="CFX11" i="12"/>
  <c r="CFY11" i="12"/>
  <c r="CFZ11" i="12"/>
  <c r="CGA11" i="12"/>
  <c r="CGB11" i="12"/>
  <c r="CGC11" i="12"/>
  <c r="CGD11" i="12"/>
  <c r="CGE11" i="12"/>
  <c r="CGF11" i="12"/>
  <c r="CGG11" i="12"/>
  <c r="CGH11" i="12"/>
  <c r="CGI11" i="12"/>
  <c r="CGJ11" i="12"/>
  <c r="CGK11" i="12"/>
  <c r="CGL11" i="12"/>
  <c r="CGM11" i="12"/>
  <c r="CGN11" i="12"/>
  <c r="CGO11" i="12"/>
  <c r="CGP11" i="12"/>
  <c r="CGQ11" i="12"/>
  <c r="CGR11" i="12"/>
  <c r="CGS11" i="12"/>
  <c r="CGT11" i="12"/>
  <c r="CGU11" i="12"/>
  <c r="CGV11" i="12"/>
  <c r="CGW11" i="12"/>
  <c r="CGX11" i="12"/>
  <c r="CGY11" i="12"/>
  <c r="CGZ11" i="12"/>
  <c r="CHA11" i="12"/>
  <c r="CHB11" i="12"/>
  <c r="CHC11" i="12"/>
  <c r="CHD11" i="12"/>
  <c r="CHE11" i="12"/>
  <c r="CHF11" i="12"/>
  <c r="CHG11" i="12"/>
  <c r="CHH11" i="12"/>
  <c r="CHI11" i="12"/>
  <c r="CHJ11" i="12"/>
  <c r="CHK11" i="12"/>
  <c r="CHL11" i="12"/>
  <c r="CHM11" i="12"/>
  <c r="CHN11" i="12"/>
  <c r="CHO11" i="12"/>
  <c r="CHP11" i="12"/>
  <c r="CHQ11" i="12"/>
  <c r="CHR11" i="12"/>
  <c r="CHS11" i="12"/>
  <c r="CHT11" i="12"/>
  <c r="CHU11" i="12"/>
  <c r="CHV11" i="12"/>
  <c r="CHW11" i="12"/>
  <c r="CHX11" i="12"/>
  <c r="CHY11" i="12"/>
  <c r="CHZ11" i="12"/>
  <c r="CIA11" i="12"/>
  <c r="CIB11" i="12"/>
  <c r="CIC11" i="12"/>
  <c r="CID11" i="12"/>
  <c r="CIE11" i="12"/>
  <c r="CIF11" i="12"/>
  <c r="CIG11" i="12"/>
  <c r="CIH11" i="12"/>
  <c r="CII11" i="12"/>
  <c r="CIJ11" i="12"/>
  <c r="CIK11" i="12"/>
  <c r="CIL11" i="12"/>
  <c r="CIM11" i="12"/>
  <c r="CIN11" i="12"/>
  <c r="CIO11" i="12"/>
  <c r="CIP11" i="12"/>
  <c r="CIQ11" i="12"/>
  <c r="CIR11" i="12"/>
  <c r="CIS11" i="12"/>
  <c r="CIT11" i="12"/>
  <c r="CIU11" i="12"/>
  <c r="CIV11" i="12"/>
  <c r="CIW11" i="12"/>
  <c r="CIX11" i="12"/>
  <c r="CIY11" i="12"/>
  <c r="CIZ11" i="12"/>
  <c r="CJA11" i="12"/>
  <c r="CJB11" i="12"/>
  <c r="CJC11" i="12"/>
  <c r="CJD11" i="12"/>
  <c r="CJE11" i="12"/>
  <c r="CJF11" i="12"/>
  <c r="CJG11" i="12"/>
  <c r="CJH11" i="12"/>
  <c r="CJI11" i="12"/>
  <c r="CJJ11" i="12"/>
  <c r="CJK11" i="12"/>
  <c r="CJL11" i="12"/>
  <c r="CJM11" i="12"/>
  <c r="CJN11" i="12"/>
  <c r="CJO11" i="12"/>
  <c r="CJP11" i="12"/>
  <c r="CJQ11" i="12"/>
  <c r="CJR11" i="12"/>
  <c r="CJS11" i="12"/>
  <c r="CJT11" i="12"/>
  <c r="CJU11" i="12"/>
  <c r="CJV11" i="12"/>
  <c r="CJW11" i="12"/>
  <c r="CJX11" i="12"/>
  <c r="CJY11" i="12"/>
  <c r="CJZ11" i="12"/>
  <c r="CKA11" i="12"/>
  <c r="CKB11" i="12"/>
  <c r="CKC11" i="12"/>
  <c r="CKD11" i="12"/>
  <c r="CKE11" i="12"/>
  <c r="CKF11" i="12"/>
  <c r="CKG11" i="12"/>
  <c r="CKH11" i="12"/>
  <c r="CKI11" i="12"/>
  <c r="CKJ11" i="12"/>
  <c r="CKK11" i="12"/>
  <c r="CKL11" i="12"/>
  <c r="CKM11" i="12"/>
  <c r="CKN11" i="12"/>
  <c r="CKO11" i="12"/>
  <c r="CKP11" i="12"/>
  <c r="CKQ11" i="12"/>
  <c r="CKR11" i="12"/>
  <c r="CKS11" i="12"/>
  <c r="CKT11" i="12"/>
  <c r="CKU11" i="12"/>
  <c r="CKV11" i="12"/>
  <c r="CKW11" i="12"/>
  <c r="CKX11" i="12"/>
  <c r="CKY11" i="12"/>
  <c r="CKZ11" i="12"/>
  <c r="CLA11" i="12"/>
  <c r="CLB11" i="12"/>
  <c r="CLC11" i="12"/>
  <c r="CLD11" i="12"/>
  <c r="CLE11" i="12"/>
  <c r="CLF11" i="12"/>
  <c r="CLG11" i="12"/>
  <c r="CLH11" i="12"/>
  <c r="CLI11" i="12"/>
  <c r="CLJ11" i="12"/>
  <c r="CLK11" i="12"/>
  <c r="CLL11" i="12"/>
  <c r="CLM11" i="12"/>
  <c r="CLN11" i="12"/>
  <c r="CLO11" i="12"/>
  <c r="CLP11" i="12"/>
  <c r="CLQ11" i="12"/>
  <c r="CLR11" i="12"/>
  <c r="CLS11" i="12"/>
  <c r="CLT11" i="12"/>
  <c r="CLU11" i="12"/>
  <c r="CLV11" i="12"/>
  <c r="CLW11" i="12"/>
  <c r="CLX11" i="12"/>
  <c r="CLY11" i="12"/>
  <c r="CLZ11" i="12"/>
  <c r="CMA11" i="12"/>
  <c r="CMB11" i="12"/>
  <c r="CMC11" i="12"/>
  <c r="CMD11" i="12"/>
  <c r="CME11" i="12"/>
  <c r="CMF11" i="12"/>
  <c r="CMG11" i="12"/>
  <c r="CMH11" i="12"/>
  <c r="CMI11" i="12"/>
  <c r="CMJ11" i="12"/>
  <c r="CMK11" i="12"/>
  <c r="CML11" i="12"/>
  <c r="CMM11" i="12"/>
  <c r="CMN11" i="12"/>
  <c r="CMO11" i="12"/>
  <c r="CMP11" i="12"/>
  <c r="CMQ11" i="12"/>
  <c r="CMR11" i="12"/>
  <c r="CMS11" i="12"/>
  <c r="CMT11" i="12"/>
  <c r="CMU11" i="12"/>
  <c r="CMV11" i="12"/>
  <c r="CMW11" i="12"/>
  <c r="CMX11" i="12"/>
  <c r="CMY11" i="12"/>
  <c r="CMZ11" i="12"/>
  <c r="CNA11" i="12"/>
  <c r="CNB11" i="12"/>
  <c r="CNC11" i="12"/>
  <c r="CND11" i="12"/>
  <c r="CNE11" i="12"/>
  <c r="CNF11" i="12"/>
  <c r="CNG11" i="12"/>
  <c r="CNH11" i="12"/>
  <c r="CNI11" i="12"/>
  <c r="CNJ11" i="12"/>
  <c r="CNK11" i="12"/>
  <c r="CNL11" i="12"/>
  <c r="CNM11" i="12"/>
  <c r="CNN11" i="12"/>
  <c r="CNO11" i="12"/>
  <c r="CNP11" i="12"/>
  <c r="CNQ11" i="12"/>
  <c r="CNR11" i="12"/>
  <c r="CNS11" i="12"/>
  <c r="CNT11" i="12"/>
  <c r="CNU11" i="12"/>
  <c r="CNV11" i="12"/>
  <c r="CNW11" i="12"/>
  <c r="CNX11" i="12"/>
  <c r="CNY11" i="12"/>
  <c r="CNZ11" i="12"/>
  <c r="COA11" i="12"/>
  <c r="COB11" i="12"/>
  <c r="COC11" i="12"/>
  <c r="COD11" i="12"/>
  <c r="COE11" i="12"/>
  <c r="COF11" i="12"/>
  <c r="COG11" i="12"/>
  <c r="COH11" i="12"/>
  <c r="COI11" i="12"/>
  <c r="COJ11" i="12"/>
  <c r="COK11" i="12"/>
  <c r="COL11" i="12"/>
  <c r="COM11" i="12"/>
  <c r="CON11" i="12"/>
  <c r="COO11" i="12"/>
  <c r="COP11" i="12"/>
  <c r="COQ11" i="12"/>
  <c r="COR11" i="12"/>
  <c r="COS11" i="12"/>
  <c r="COT11" i="12"/>
  <c r="COU11" i="12"/>
  <c r="COV11" i="12"/>
  <c r="COW11" i="12"/>
  <c r="COX11" i="12"/>
  <c r="COY11" i="12"/>
  <c r="COZ11" i="12"/>
  <c r="CPA11" i="12"/>
  <c r="CPB11" i="12"/>
  <c r="CPC11" i="12"/>
  <c r="CPD11" i="12"/>
  <c r="CPE11" i="12"/>
  <c r="CPF11" i="12"/>
  <c r="CPG11" i="12"/>
  <c r="CPH11" i="12"/>
  <c r="CPI11" i="12"/>
  <c r="CPJ11" i="12"/>
  <c r="MF12" i="12"/>
  <c r="MG12" i="12"/>
  <c r="MH12" i="12" s="1"/>
  <c r="MI12" i="12" s="1"/>
  <c r="MJ12" i="12"/>
  <c r="MK12" i="12"/>
  <c r="ML12" i="12" s="1"/>
  <c r="MM12" i="12" s="1"/>
  <c r="MN12" i="12"/>
  <c r="MO12" i="12" s="1"/>
  <c r="MP12" i="12" s="1"/>
  <c r="MQ12" i="12"/>
  <c r="MR12" i="12"/>
  <c r="MS12" i="12" s="1"/>
  <c r="MT12" i="12" s="1"/>
  <c r="MU12" i="12"/>
  <c r="MV12" i="12"/>
  <c r="MY12" i="12"/>
  <c r="NB12" i="12"/>
  <c r="NC12" i="12"/>
  <c r="NF12" i="12"/>
  <c r="NG12" i="12"/>
  <c r="NH12" i="12" s="1"/>
  <c r="NI12" i="12" s="1"/>
  <c r="NJ12" i="12"/>
  <c r="NM12" i="12"/>
  <c r="NN12" i="12"/>
  <c r="NQ12" i="12"/>
  <c r="NR12" i="12"/>
  <c r="NS12" i="12" s="1"/>
  <c r="NT12" i="12" s="1"/>
  <c r="NU12" i="12"/>
  <c r="NV12" i="12" s="1"/>
  <c r="NW12" i="12" s="1"/>
  <c r="NX12" i="12"/>
  <c r="NY12" i="12"/>
  <c r="OB12" i="12"/>
  <c r="OC12" i="12"/>
  <c r="OD12" i="12" s="1"/>
  <c r="OE12" i="12" s="1"/>
  <c r="OF12" i="12"/>
  <c r="OG12" i="12" s="1"/>
  <c r="OH12" i="12" s="1"/>
  <c r="OI12" i="12"/>
  <c r="OJ12" i="12"/>
  <c r="OK12" i="12" s="1"/>
  <c r="OL12" i="12" s="1"/>
  <c r="OM12" i="12"/>
  <c r="ON12" i="12"/>
  <c r="OQ12" i="12"/>
  <c r="OR12" i="12" s="1"/>
  <c r="OS12" i="12" s="1"/>
  <c r="OT12" i="12"/>
  <c r="OU12" i="12"/>
  <c r="OX12" i="12"/>
  <c r="OY12" i="12"/>
  <c r="PB12" i="12"/>
  <c r="PE12" i="12"/>
  <c r="PF12" i="12"/>
  <c r="PG12" i="12" s="1"/>
  <c r="PH12" i="12" s="1"/>
  <c r="PI12" i="12"/>
  <c r="PJ12" i="12"/>
  <c r="PM12" i="12"/>
  <c r="PP12" i="12"/>
  <c r="PQ12" i="12"/>
  <c r="PR12" i="12" s="1"/>
  <c r="PS12" i="12" s="1"/>
  <c r="PT12" i="12"/>
  <c r="PU12" i="12"/>
  <c r="PV12" i="12" s="1"/>
  <c r="PW12" i="12" s="1"/>
  <c r="PX12" i="12"/>
  <c r="PY12" i="12" s="1"/>
  <c r="PZ12" i="12" s="1"/>
  <c r="QA12" i="12"/>
  <c r="QB12" i="12"/>
  <c r="QC12" i="12" s="1"/>
  <c r="QD12" i="12" s="1"/>
  <c r="QE12" i="12"/>
  <c r="QF12" i="12"/>
  <c r="QI12" i="12"/>
  <c r="QL12" i="12"/>
  <c r="QM12" i="12"/>
  <c r="QP12" i="12"/>
  <c r="QQ12" i="12"/>
  <c r="QR12" i="12" s="1"/>
  <c r="QS12" i="12" s="1"/>
  <c r="QT12" i="12"/>
  <c r="QW12" i="12"/>
  <c r="QX12" i="12"/>
  <c r="RA12" i="12"/>
  <c r="RB12" i="12"/>
  <c r="RC12" i="12" s="1"/>
  <c r="RD12" i="12" s="1"/>
  <c r="RE12" i="12"/>
  <c r="RF12" i="12" s="1"/>
  <c r="RG12" i="12" s="1"/>
  <c r="RH12" i="12"/>
  <c r="RI12" i="12"/>
  <c r="RL12" i="12"/>
  <c r="RM12" i="12"/>
  <c r="RN12" i="12" s="1"/>
  <c r="RO12" i="12" s="1"/>
  <c r="RP12" i="12"/>
  <c r="RQ12" i="12" s="1"/>
  <c r="RR12" i="12" s="1"/>
  <c r="RS12" i="12"/>
  <c r="RT12" i="12"/>
  <c r="RU12" i="12" s="1"/>
  <c r="RV12" i="12" s="1"/>
  <c r="RW12" i="12"/>
  <c r="RX12" i="12"/>
  <c r="SA12" i="12"/>
  <c r="SB12" i="12" s="1"/>
  <c r="SC12" i="12" s="1"/>
  <c r="SD12" i="12"/>
  <c r="SE12" i="12"/>
  <c r="SH12" i="12"/>
  <c r="SI12" i="12"/>
  <c r="SL12" i="12"/>
  <c r="SO12" i="12"/>
  <c r="SP12" i="12"/>
  <c r="SQ12" i="12" s="1"/>
  <c r="SR12" i="12" s="1"/>
  <c r="SS12" i="12"/>
  <c r="ST12" i="12"/>
  <c r="SW12" i="12"/>
  <c r="SZ12" i="12"/>
  <c r="TA12" i="12"/>
  <c r="TB12" i="12" s="1"/>
  <c r="TC12" i="12" s="1"/>
  <c r="TD12" i="12"/>
  <c r="TE12" i="12"/>
  <c r="TF12" i="12" s="1"/>
  <c r="TG12" i="12" s="1"/>
  <c r="TH12" i="12"/>
  <c r="TI12" i="12" s="1"/>
  <c r="TJ12" i="12" s="1"/>
  <c r="TK12" i="12"/>
  <c r="TL12" i="12"/>
  <c r="TM12" i="12" s="1"/>
  <c r="TN12" i="12" s="1"/>
  <c r="TO12" i="12"/>
  <c r="TP12" i="12"/>
  <c r="TS12" i="12"/>
  <c r="TV12" i="12"/>
  <c r="TW12" i="12"/>
  <c r="TZ12" i="12"/>
  <c r="UA12" i="12"/>
  <c r="UB12" i="12" s="1"/>
  <c r="UC12" i="12" s="1"/>
  <c r="UD12" i="12"/>
  <c r="UG12" i="12"/>
  <c r="UH12" i="12"/>
  <c r="UK12" i="12"/>
  <c r="UL12" i="12"/>
  <c r="UM12" i="12" s="1"/>
  <c r="UN12" i="12" s="1"/>
  <c r="UO12" i="12"/>
  <c r="UP12" i="12"/>
  <c r="UQ12" i="12" s="1"/>
  <c r="UR12" i="12" s="1"/>
  <c r="US12" i="12"/>
  <c r="UT12" i="12" s="1"/>
  <c r="UU12" i="12" s="1"/>
  <c r="UV12" i="12"/>
  <c r="UW12" i="12"/>
  <c r="UX12" i="12" s="1"/>
  <c r="UY12" i="12" s="1"/>
  <c r="UZ12" i="12"/>
  <c r="VA12" i="12"/>
  <c r="VD12" i="12"/>
  <c r="VG12" i="12"/>
  <c r="VH12" i="12"/>
  <c r="VI12" i="12"/>
  <c r="VJ12" i="12"/>
  <c r="VK12" i="12"/>
  <c r="VL12" i="12"/>
  <c r="VM12" i="12"/>
  <c r="VN12" i="12"/>
  <c r="VO12" i="12"/>
  <c r="VP12" i="12"/>
  <c r="VQ12" i="12"/>
  <c r="VR12" i="12"/>
  <c r="VS12" i="12"/>
  <c r="VT12" i="12"/>
  <c r="VU12" i="12"/>
  <c r="VV12" i="12"/>
  <c r="VW12" i="12"/>
  <c r="VX12" i="12"/>
  <c r="VY12" i="12"/>
  <c r="VZ12" i="12"/>
  <c r="WA12" i="12"/>
  <c r="WB12" i="12"/>
  <c r="WC12" i="12"/>
  <c r="WD12" i="12"/>
  <c r="WE12" i="12"/>
  <c r="WF12" i="12"/>
  <c r="WG12" i="12"/>
  <c r="WH12" i="12"/>
  <c r="WI12" i="12"/>
  <c r="WJ12" i="12"/>
  <c r="WK12" i="12"/>
  <c r="WL12" i="12"/>
  <c r="WM12" i="12"/>
  <c r="WN12" i="12"/>
  <c r="WO12" i="12"/>
  <c r="WP12" i="12"/>
  <c r="WQ12" i="12"/>
  <c r="WR12" i="12"/>
  <c r="WS12" i="12"/>
  <c r="WT12" i="12"/>
  <c r="WU12" i="12"/>
  <c r="WV12" i="12"/>
  <c r="WW12" i="12"/>
  <c r="WX12" i="12"/>
  <c r="WY12" i="12"/>
  <c r="WZ12" i="12"/>
  <c r="XA12" i="12"/>
  <c r="XB12" i="12"/>
  <c r="XC12" i="12"/>
  <c r="XD12" i="12"/>
  <c r="XE12" i="12"/>
  <c r="XF12" i="12"/>
  <c r="XG12" i="12"/>
  <c r="XH12" i="12"/>
  <c r="XI12" i="12"/>
  <c r="XJ12" i="12"/>
  <c r="XK12" i="12"/>
  <c r="XL12" i="12"/>
  <c r="XM12" i="12"/>
  <c r="XN12" i="12"/>
  <c r="XO12" i="12"/>
  <c r="XP12" i="12"/>
  <c r="XQ12" i="12"/>
  <c r="XR12" i="12"/>
  <c r="XS12" i="12"/>
  <c r="XT12" i="12"/>
  <c r="XU12" i="12"/>
  <c r="XV12" i="12"/>
  <c r="XW12" i="12"/>
  <c r="XX12" i="12"/>
  <c r="XY12" i="12"/>
  <c r="XZ12" i="12"/>
  <c r="YA12" i="12"/>
  <c r="YB12" i="12"/>
  <c r="YC12" i="12"/>
  <c r="YD12" i="12"/>
  <c r="YE12" i="12"/>
  <c r="YF12" i="12"/>
  <c r="YG12" i="12"/>
  <c r="YH12" i="12"/>
  <c r="YI12" i="12"/>
  <c r="YJ12" i="12"/>
  <c r="YK12" i="12"/>
  <c r="YL12" i="12"/>
  <c r="YM12" i="12"/>
  <c r="YN12" i="12"/>
  <c r="YO12" i="12"/>
  <c r="YP12" i="12"/>
  <c r="YQ12" i="12"/>
  <c r="YR12" i="12"/>
  <c r="YS12" i="12"/>
  <c r="YT12" i="12"/>
  <c r="YU12" i="12"/>
  <c r="YV12" i="12"/>
  <c r="YW12" i="12"/>
  <c r="YX12" i="12"/>
  <c r="YY12" i="12"/>
  <c r="YZ12" i="12"/>
  <c r="ZA12" i="12"/>
  <c r="ZB12" i="12"/>
  <c r="ZC12" i="12"/>
  <c r="ZD12" i="12"/>
  <c r="ZE12" i="12"/>
  <c r="ZF12" i="12"/>
  <c r="ZG12" i="12"/>
  <c r="ZH12" i="12"/>
  <c r="ZI12" i="12"/>
  <c r="ZJ12" i="12"/>
  <c r="ZK12" i="12"/>
  <c r="ZL12" i="12"/>
  <c r="ZM12" i="12"/>
  <c r="ZN12" i="12"/>
  <c r="ZO12" i="12"/>
  <c r="ZP12" i="12"/>
  <c r="ZQ12" i="12"/>
  <c r="ZR12" i="12"/>
  <c r="ZS12" i="12"/>
  <c r="ZT12" i="12"/>
  <c r="ZU12" i="12"/>
  <c r="ZV12" i="12"/>
  <c r="ZW12" i="12"/>
  <c r="ZX12" i="12"/>
  <c r="ZY12" i="12"/>
  <c r="ZZ12" i="12"/>
  <c r="AAA12" i="12"/>
  <c r="AAB12" i="12"/>
  <c r="AAC12" i="12"/>
  <c r="AAD12" i="12"/>
  <c r="AAE12" i="12"/>
  <c r="AAF12" i="12"/>
  <c r="AAG12" i="12"/>
  <c r="AAH12" i="12"/>
  <c r="AAI12" i="12"/>
  <c r="AAJ12" i="12"/>
  <c r="AAK12" i="12"/>
  <c r="AAL12" i="12"/>
  <c r="AAM12" i="12"/>
  <c r="AAN12" i="12"/>
  <c r="AAO12" i="12"/>
  <c r="AAP12" i="12"/>
  <c r="AAQ12" i="12"/>
  <c r="AAR12" i="12"/>
  <c r="AAS12" i="12"/>
  <c r="AAT12" i="12"/>
  <c r="AAU12" i="12"/>
  <c r="AAV12" i="12"/>
  <c r="AAW12" i="12"/>
  <c r="AAX12" i="12"/>
  <c r="AAY12" i="12"/>
  <c r="AAZ12" i="12"/>
  <c r="ABA12" i="12"/>
  <c r="ABB12" i="12"/>
  <c r="ABC12" i="12"/>
  <c r="ABD12" i="12"/>
  <c r="ABE12" i="12"/>
  <c r="ABF12" i="12"/>
  <c r="ABG12" i="12"/>
  <c r="ABH12" i="12"/>
  <c r="ABI12" i="12"/>
  <c r="ABJ12" i="12"/>
  <c r="ABK12" i="12"/>
  <c r="ABL12" i="12"/>
  <c r="ABM12" i="12"/>
  <c r="ABN12" i="12"/>
  <c r="ABO12" i="12"/>
  <c r="ABP12" i="12"/>
  <c r="ABQ12" i="12"/>
  <c r="ABR12" i="12"/>
  <c r="ABS12" i="12"/>
  <c r="ABT12" i="12"/>
  <c r="ABU12" i="12"/>
  <c r="ABV12" i="12"/>
  <c r="ABW12" i="12"/>
  <c r="ABX12" i="12"/>
  <c r="ABY12" i="12"/>
  <c r="ABZ12" i="12"/>
  <c r="ACA12" i="12"/>
  <c r="ACB12" i="12"/>
  <c r="ACC12" i="12"/>
  <c r="ACD12" i="12"/>
  <c r="ACE12" i="12"/>
  <c r="ACF12" i="12"/>
  <c r="ACG12" i="12"/>
  <c r="ACH12" i="12"/>
  <c r="ACI12" i="12"/>
  <c r="ACJ12" i="12"/>
  <c r="ACK12" i="12"/>
  <c r="ACL12" i="12"/>
  <c r="ACM12" i="12"/>
  <c r="ACN12" i="12"/>
  <c r="ACO12" i="12"/>
  <c r="ACP12" i="12"/>
  <c r="ACQ12" i="12"/>
  <c r="ACR12" i="12"/>
  <c r="ACS12" i="12"/>
  <c r="ACT12" i="12"/>
  <c r="ACU12" i="12"/>
  <c r="ACV12" i="12"/>
  <c r="ACW12" i="12"/>
  <c r="ACX12" i="12"/>
  <c r="ACY12" i="12"/>
  <c r="ACZ12" i="12"/>
  <c r="ADA12" i="12"/>
  <c r="ADB12" i="12"/>
  <c r="ADC12" i="12"/>
  <c r="ADD12" i="12"/>
  <c r="ADE12" i="12"/>
  <c r="ADF12" i="12"/>
  <c r="ADG12" i="12"/>
  <c r="ADH12" i="12"/>
  <c r="ADI12" i="12"/>
  <c r="ADJ12" i="12"/>
  <c r="ADK12" i="12"/>
  <c r="ADL12" i="12"/>
  <c r="ADM12" i="12"/>
  <c r="ADN12" i="12"/>
  <c r="ADO12" i="12"/>
  <c r="ADP12" i="12"/>
  <c r="ADQ12" i="12"/>
  <c r="ADR12" i="12"/>
  <c r="ADS12" i="12"/>
  <c r="ADT12" i="12"/>
  <c r="ADU12" i="12"/>
  <c r="ADV12" i="12"/>
  <c r="ADW12" i="12"/>
  <c r="ADX12" i="12"/>
  <c r="ADY12" i="12"/>
  <c r="ADZ12" i="12"/>
  <c r="AEA12" i="12"/>
  <c r="AEB12" i="12"/>
  <c r="AEC12" i="12"/>
  <c r="AED12" i="12"/>
  <c r="AEE12" i="12"/>
  <c r="AEF12" i="12"/>
  <c r="AEG12" i="12"/>
  <c r="AEH12" i="12"/>
  <c r="AEI12" i="12"/>
  <c r="AEJ12" i="12"/>
  <c r="AEK12" i="12"/>
  <c r="AEL12" i="12"/>
  <c r="AEM12" i="12"/>
  <c r="AEN12" i="12"/>
  <c r="AEO12" i="12"/>
  <c r="AEP12" i="12"/>
  <c r="AEQ12" i="12"/>
  <c r="AER12" i="12"/>
  <c r="AES12" i="12"/>
  <c r="AET12" i="12"/>
  <c r="AEU12" i="12"/>
  <c r="AEV12" i="12"/>
  <c r="AEW12" i="12"/>
  <c r="AEX12" i="12"/>
  <c r="AEY12" i="12"/>
  <c r="AEZ12" i="12"/>
  <c r="AFA12" i="12"/>
  <c r="AFB12" i="12"/>
  <c r="AFC12" i="12"/>
  <c r="AFD12" i="12"/>
  <c r="AFE12" i="12"/>
  <c r="AFF12" i="12"/>
  <c r="AFG12" i="12"/>
  <c r="AFH12" i="12"/>
  <c r="AFI12" i="12"/>
  <c r="AFJ12" i="12"/>
  <c r="AFK12" i="12"/>
  <c r="AFL12" i="12"/>
  <c r="AFM12" i="12"/>
  <c r="AFN12" i="12"/>
  <c r="AFO12" i="12"/>
  <c r="AFP12" i="12"/>
  <c r="AFQ12" i="12"/>
  <c r="AFR12" i="12"/>
  <c r="AFS12" i="12"/>
  <c r="AFT12" i="12"/>
  <c r="AFU12" i="12"/>
  <c r="AFV12" i="12"/>
  <c r="AFW12" i="12"/>
  <c r="AFX12" i="12"/>
  <c r="AFY12" i="12"/>
  <c r="AFZ12" i="12"/>
  <c r="AGA12" i="12"/>
  <c r="AGB12" i="12"/>
  <c r="AGC12" i="12"/>
  <c r="AGD12" i="12"/>
  <c r="AGE12" i="12"/>
  <c r="AGF12" i="12"/>
  <c r="AGG12" i="12"/>
  <c r="AGH12" i="12"/>
  <c r="AGI12" i="12"/>
  <c r="AGJ12" i="12"/>
  <c r="AGK12" i="12"/>
  <c r="AGL12" i="12"/>
  <c r="AGM12" i="12"/>
  <c r="AGN12" i="12"/>
  <c r="AGO12" i="12"/>
  <c r="AGP12" i="12"/>
  <c r="AGQ12" i="12"/>
  <c r="AGR12" i="12"/>
  <c r="AGS12" i="12"/>
  <c r="AGT12" i="12"/>
  <c r="AGU12" i="12"/>
  <c r="AGV12" i="12"/>
  <c r="AGW12" i="12"/>
  <c r="AGX12" i="12"/>
  <c r="AGY12" i="12"/>
  <c r="AGZ12" i="12"/>
  <c r="AHA12" i="12"/>
  <c r="AHB12" i="12"/>
  <c r="AHC12" i="12"/>
  <c r="AHD12" i="12"/>
  <c r="AHE12" i="12"/>
  <c r="AHF12" i="12"/>
  <c r="AHG12" i="12"/>
  <c r="AHH12" i="12"/>
  <c r="AHI12" i="12"/>
  <c r="AHJ12" i="12"/>
  <c r="AHK12" i="12"/>
  <c r="AHL12" i="12"/>
  <c r="AHM12" i="12"/>
  <c r="AHN12" i="12"/>
  <c r="AHO12" i="12"/>
  <c r="AHP12" i="12"/>
  <c r="AHQ12" i="12"/>
  <c r="AHR12" i="12"/>
  <c r="AHS12" i="12"/>
  <c r="AHT12" i="12"/>
  <c r="AHU12" i="12"/>
  <c r="AHV12" i="12"/>
  <c r="AHW12" i="12"/>
  <c r="AHX12" i="12"/>
  <c r="AHY12" i="12"/>
  <c r="AHZ12" i="12"/>
  <c r="AIA12" i="12"/>
  <c r="AIB12" i="12"/>
  <c r="AIC12" i="12"/>
  <c r="AID12" i="12"/>
  <c r="AIE12" i="12"/>
  <c r="AIF12" i="12"/>
  <c r="AIG12" i="12"/>
  <c r="AIH12" i="12"/>
  <c r="AII12" i="12"/>
  <c r="AIJ12" i="12"/>
  <c r="AIK12" i="12"/>
  <c r="AIL12" i="12"/>
  <c r="AIM12" i="12"/>
  <c r="AIN12" i="12"/>
  <c r="AIO12" i="12"/>
  <c r="AIP12" i="12"/>
  <c r="AIQ12" i="12"/>
  <c r="AIR12" i="12"/>
  <c r="AIS12" i="12"/>
  <c r="AIT12" i="12"/>
  <c r="AIU12" i="12"/>
  <c r="AIV12" i="12"/>
  <c r="AIW12" i="12"/>
  <c r="AIX12" i="12"/>
  <c r="AIY12" i="12"/>
  <c r="AIZ12" i="12"/>
  <c r="AJA12" i="12"/>
  <c r="AJB12" i="12"/>
  <c r="AJC12" i="12"/>
  <c r="AJD12" i="12"/>
  <c r="AJE12" i="12"/>
  <c r="AJF12" i="12"/>
  <c r="AJG12" i="12"/>
  <c r="AJH12" i="12"/>
  <c r="AJI12" i="12"/>
  <c r="AJJ12" i="12"/>
  <c r="AJK12" i="12"/>
  <c r="AJL12" i="12"/>
  <c r="AJM12" i="12"/>
  <c r="AJN12" i="12"/>
  <c r="AJO12" i="12"/>
  <c r="AJP12" i="12"/>
  <c r="AJQ12" i="12"/>
  <c r="AJR12" i="12"/>
  <c r="AJS12" i="12"/>
  <c r="AJT12" i="12"/>
  <c r="AJU12" i="12"/>
  <c r="AJV12" i="12"/>
  <c r="AJW12" i="12"/>
  <c r="AJX12" i="12"/>
  <c r="AJY12" i="12"/>
  <c r="AJZ12" i="12"/>
  <c r="AKA12" i="12"/>
  <c r="AKB12" i="12"/>
  <c r="AKC12" i="12"/>
  <c r="AKD12" i="12"/>
  <c r="AKE12" i="12"/>
  <c r="AKF12" i="12"/>
  <c r="AKG12" i="12"/>
  <c r="AKH12" i="12"/>
  <c r="AKI12" i="12"/>
  <c r="AKJ12" i="12"/>
  <c r="AKK12" i="12"/>
  <c r="AKL12" i="12"/>
  <c r="AKM12" i="12"/>
  <c r="AKN12" i="12"/>
  <c r="AKO12" i="12"/>
  <c r="AKP12" i="12"/>
  <c r="AKQ12" i="12"/>
  <c r="AKR12" i="12"/>
  <c r="AKS12" i="12"/>
  <c r="AKT12" i="12"/>
  <c r="AKU12" i="12"/>
  <c r="AKV12" i="12"/>
  <c r="AKW12" i="12"/>
  <c r="AKX12" i="12"/>
  <c r="AKY12" i="12"/>
  <c r="AKZ12" i="12"/>
  <c r="ALA12" i="12"/>
  <c r="ALB12" i="12"/>
  <c r="ALC12" i="12"/>
  <c r="ALD12" i="12"/>
  <c r="ALE12" i="12"/>
  <c r="ALF12" i="12"/>
  <c r="ALG12" i="12"/>
  <c r="ALH12" i="12"/>
  <c r="ALI12" i="12"/>
  <c r="ALJ12" i="12"/>
  <c r="ALK12" i="12"/>
  <c r="ALL12" i="12"/>
  <c r="ALM12" i="12"/>
  <c r="ALN12" i="12"/>
  <c r="ALO12" i="12"/>
  <c r="ALP12" i="12"/>
  <c r="ALQ12" i="12"/>
  <c r="ALR12" i="12"/>
  <c r="ALS12" i="12"/>
  <c r="ALT12" i="12"/>
  <c r="ALU12" i="12"/>
  <c r="ALV12" i="12"/>
  <c r="ALW12" i="12"/>
  <c r="ALX12" i="12"/>
  <c r="ALY12" i="12"/>
  <c r="ALZ12" i="12"/>
  <c r="AMA12" i="12"/>
  <c r="AMB12" i="12"/>
  <c r="AMC12" i="12"/>
  <c r="AMD12" i="12"/>
  <c r="AME12" i="12"/>
  <c r="AMF12" i="12"/>
  <c r="AMG12" i="12"/>
  <c r="AMH12" i="12"/>
  <c r="AMI12" i="12"/>
  <c r="AMJ12" i="12"/>
  <c r="AMK12" i="12"/>
  <c r="AML12" i="12"/>
  <c r="AMM12" i="12"/>
  <c r="AMN12" i="12"/>
  <c r="AMO12" i="12"/>
  <c r="AMP12" i="12"/>
  <c r="AMQ12" i="12"/>
  <c r="AMR12" i="12"/>
  <c r="AMS12" i="12"/>
  <c r="AMT12" i="12"/>
  <c r="AMU12" i="12"/>
  <c r="AMV12" i="12"/>
  <c r="AMW12" i="12"/>
  <c r="AMX12" i="12"/>
  <c r="AMY12" i="12"/>
  <c r="AMZ12" i="12"/>
  <c r="ANA12" i="12"/>
  <c r="ANB12" i="12"/>
  <c r="ANC12" i="12"/>
  <c r="AND12" i="12"/>
  <c r="ANE12" i="12"/>
  <c r="ANF12" i="12"/>
  <c r="ANG12" i="12"/>
  <c r="ANH12" i="12"/>
  <c r="ANI12" i="12"/>
  <c r="ANJ12" i="12"/>
  <c r="ANK12" i="12"/>
  <c r="ANL12" i="12"/>
  <c r="ANM12" i="12"/>
  <c r="ANN12" i="12"/>
  <c r="ANO12" i="12"/>
  <c r="ANP12" i="12"/>
  <c r="ANQ12" i="12"/>
  <c r="ANR12" i="12"/>
  <c r="ANS12" i="12"/>
  <c r="ANT12" i="12"/>
  <c r="ANU12" i="12"/>
  <c r="ANV12" i="12"/>
  <c r="ANW12" i="12"/>
  <c r="ANX12" i="12"/>
  <c r="ANY12" i="12"/>
  <c r="ANZ12" i="12"/>
  <c r="AOA12" i="12"/>
  <c r="AOB12" i="12"/>
  <c r="AOC12" i="12"/>
  <c r="AOD12" i="12"/>
  <c r="AOE12" i="12"/>
  <c r="AOF12" i="12"/>
  <c r="AOG12" i="12"/>
  <c r="AOH12" i="12"/>
  <c r="AOI12" i="12"/>
  <c r="AOJ12" i="12"/>
  <c r="AOK12" i="12"/>
  <c r="AOL12" i="12"/>
  <c r="AOM12" i="12"/>
  <c r="AON12" i="12"/>
  <c r="AOO12" i="12"/>
  <c r="AOP12" i="12"/>
  <c r="AOQ12" i="12"/>
  <c r="AOR12" i="12"/>
  <c r="AOS12" i="12"/>
  <c r="AOT12" i="12"/>
  <c r="AOU12" i="12"/>
  <c r="AOV12" i="12"/>
  <c r="AOW12" i="12"/>
  <c r="AOX12" i="12"/>
  <c r="AOY12" i="12"/>
  <c r="AOZ12" i="12"/>
  <c r="APA12" i="12"/>
  <c r="APB12" i="12"/>
  <c r="APC12" i="12"/>
  <c r="APD12" i="12"/>
  <c r="APE12" i="12"/>
  <c r="APF12" i="12"/>
  <c r="APG12" i="12"/>
  <c r="APH12" i="12"/>
  <c r="API12" i="12"/>
  <c r="APJ12" i="12"/>
  <c r="APK12" i="12"/>
  <c r="APL12" i="12"/>
  <c r="APM12" i="12"/>
  <c r="APN12" i="12"/>
  <c r="APO12" i="12"/>
  <c r="APP12" i="12"/>
  <c r="APQ12" i="12"/>
  <c r="APR12" i="12"/>
  <c r="APS12" i="12"/>
  <c r="APT12" i="12"/>
  <c r="APU12" i="12"/>
  <c r="APV12" i="12"/>
  <c r="APW12" i="12"/>
  <c r="APX12" i="12"/>
  <c r="APY12" i="12"/>
  <c r="APZ12" i="12"/>
  <c r="AQA12" i="12"/>
  <c r="AQB12" i="12"/>
  <c r="AQC12" i="12"/>
  <c r="AQD12" i="12"/>
  <c r="AQE12" i="12"/>
  <c r="AQF12" i="12"/>
  <c r="AQG12" i="12"/>
  <c r="AQH12" i="12"/>
  <c r="AQI12" i="12"/>
  <c r="AQJ12" i="12"/>
  <c r="AQK12" i="12"/>
  <c r="AQL12" i="12"/>
  <c r="AQM12" i="12"/>
  <c r="AQN12" i="12"/>
  <c r="AQO12" i="12"/>
  <c r="AQP12" i="12"/>
  <c r="AQQ12" i="12"/>
  <c r="AQR12" i="12"/>
  <c r="AQS12" i="12"/>
  <c r="AQT12" i="12"/>
  <c r="AQU12" i="12"/>
  <c r="AQV12" i="12"/>
  <c r="AQW12" i="12"/>
  <c r="AQX12" i="12"/>
  <c r="AQY12" i="12"/>
  <c r="AQZ12" i="12"/>
  <c r="ARA12" i="12"/>
  <c r="ARB12" i="12"/>
  <c r="ARC12" i="12"/>
  <c r="ARD12" i="12"/>
  <c r="ARE12" i="12"/>
  <c r="ARF12" i="12"/>
  <c r="ARG12" i="12"/>
  <c r="ARH12" i="12"/>
  <c r="ARI12" i="12"/>
  <c r="ARJ12" i="12"/>
  <c r="ARK12" i="12"/>
  <c r="ARL12" i="12"/>
  <c r="ARM12" i="12"/>
  <c r="ARN12" i="12"/>
  <c r="ARO12" i="12"/>
  <c r="ARP12" i="12"/>
  <c r="ARQ12" i="12"/>
  <c r="ARR12" i="12"/>
  <c r="ARS12" i="12"/>
  <c r="ART12" i="12"/>
  <c r="ARU12" i="12"/>
  <c r="ARV12" i="12"/>
  <c r="ARW12" i="12"/>
  <c r="ARX12" i="12"/>
  <c r="ARY12" i="12"/>
  <c r="ARZ12" i="12"/>
  <c r="ASA12" i="12"/>
  <c r="ASB12" i="12"/>
  <c r="ASC12" i="12"/>
  <c r="ASD12" i="12"/>
  <c r="ASE12" i="12"/>
  <c r="ASF12" i="12"/>
  <c r="ASG12" i="12"/>
  <c r="ASH12" i="12"/>
  <c r="ASI12" i="12"/>
  <c r="ASJ12" i="12"/>
  <c r="ASK12" i="12"/>
  <c r="ASL12" i="12"/>
  <c r="ASM12" i="12"/>
  <c r="ASN12" i="12"/>
  <c r="ASO12" i="12"/>
  <c r="ASP12" i="12"/>
  <c r="ASQ12" i="12"/>
  <c r="ASR12" i="12"/>
  <c r="ASS12" i="12"/>
  <c r="AST12" i="12"/>
  <c r="ASU12" i="12"/>
  <c r="ASV12" i="12"/>
  <c r="ASW12" i="12"/>
  <c r="ASX12" i="12"/>
  <c r="ASY12" i="12"/>
  <c r="ASZ12" i="12"/>
  <c r="ATA12" i="12"/>
  <c r="ATB12" i="12"/>
  <c r="ATC12" i="12"/>
  <c r="ATD12" i="12"/>
  <c r="ATE12" i="12"/>
  <c r="ATF12" i="12"/>
  <c r="ATG12" i="12"/>
  <c r="ATH12" i="12"/>
  <c r="ATI12" i="12"/>
  <c r="ATJ12" i="12"/>
  <c r="ATK12" i="12"/>
  <c r="ATL12" i="12"/>
  <c r="ATM12" i="12"/>
  <c r="ATN12" i="12"/>
  <c r="ATO12" i="12"/>
  <c r="ATP12" i="12"/>
  <c r="ATQ12" i="12"/>
  <c r="ATR12" i="12"/>
  <c r="ATS12" i="12"/>
  <c r="ATT12" i="12"/>
  <c r="ATU12" i="12"/>
  <c r="ATV12" i="12"/>
  <c r="ATW12" i="12"/>
  <c r="ATX12" i="12"/>
  <c r="ATY12" i="12"/>
  <c r="ATZ12" i="12"/>
  <c r="AUA12" i="12"/>
  <c r="AUB12" i="12"/>
  <c r="AUC12" i="12"/>
  <c r="AUD12" i="12"/>
  <c r="AUE12" i="12"/>
  <c r="AUF12" i="12"/>
  <c r="AUG12" i="12"/>
  <c r="AUH12" i="12"/>
  <c r="AUI12" i="12"/>
  <c r="AUJ12" i="12"/>
  <c r="AUK12" i="12"/>
  <c r="AUL12" i="12"/>
  <c r="AUM12" i="12"/>
  <c r="AUN12" i="12"/>
  <c r="AUO12" i="12"/>
  <c r="AUP12" i="12"/>
  <c r="AUQ12" i="12"/>
  <c r="AUR12" i="12"/>
  <c r="AUS12" i="12"/>
  <c r="AUT12" i="12"/>
  <c r="AUU12" i="12"/>
  <c r="AUV12" i="12"/>
  <c r="AUW12" i="12"/>
  <c r="AUX12" i="12"/>
  <c r="AUY12" i="12"/>
  <c r="AUZ12" i="12"/>
  <c r="AVA12" i="12"/>
  <c r="AVB12" i="12"/>
  <c r="AVC12" i="12"/>
  <c r="AVD12" i="12"/>
  <c r="AVE12" i="12"/>
  <c r="AVF12" i="12"/>
  <c r="AVG12" i="12"/>
  <c r="AVH12" i="12"/>
  <c r="AVI12" i="12"/>
  <c r="AVJ12" i="12"/>
  <c r="AVK12" i="12"/>
  <c r="AVL12" i="12"/>
  <c r="AVM12" i="12"/>
  <c r="AVN12" i="12"/>
  <c r="AVO12" i="12"/>
  <c r="AVP12" i="12"/>
  <c r="AVQ12" i="12"/>
  <c r="AVR12" i="12"/>
  <c r="AVS12" i="12"/>
  <c r="AVT12" i="12"/>
  <c r="AVU12" i="12"/>
  <c r="AVV12" i="12"/>
  <c r="AVW12" i="12"/>
  <c r="AVX12" i="12"/>
  <c r="AVY12" i="12"/>
  <c r="AVZ12" i="12"/>
  <c r="AWA12" i="12"/>
  <c r="AWB12" i="12"/>
  <c r="AWC12" i="12"/>
  <c r="AWD12" i="12"/>
  <c r="AWE12" i="12"/>
  <c r="AWF12" i="12"/>
  <c r="AWG12" i="12"/>
  <c r="AWH12" i="12"/>
  <c r="AWI12" i="12"/>
  <c r="AWJ12" i="12"/>
  <c r="AWK12" i="12"/>
  <c r="AWL12" i="12"/>
  <c r="AWM12" i="12"/>
  <c r="AWN12" i="12"/>
  <c r="AWO12" i="12"/>
  <c r="AWP12" i="12"/>
  <c r="AWQ12" i="12"/>
  <c r="AWR12" i="12"/>
  <c r="AWS12" i="12"/>
  <c r="AWT12" i="12"/>
  <c r="AWU12" i="12"/>
  <c r="AWV12" i="12"/>
  <c r="AWW12" i="12"/>
  <c r="AWX12" i="12"/>
  <c r="AWY12" i="12"/>
  <c r="AWZ12" i="12"/>
  <c r="AXA12" i="12"/>
  <c r="AXB12" i="12"/>
  <c r="AXC12" i="12"/>
  <c r="AXD12" i="12"/>
  <c r="AXE12" i="12"/>
  <c r="AXF12" i="12"/>
  <c r="AXG12" i="12"/>
  <c r="AXH12" i="12"/>
  <c r="AXI12" i="12"/>
  <c r="AXJ12" i="12"/>
  <c r="AXK12" i="12"/>
  <c r="AXL12" i="12"/>
  <c r="AXM12" i="12"/>
  <c r="AXN12" i="12"/>
  <c r="AXO12" i="12"/>
  <c r="AXP12" i="12"/>
  <c r="AXQ12" i="12"/>
  <c r="AXR12" i="12"/>
  <c r="AXS12" i="12"/>
  <c r="AXT12" i="12"/>
  <c r="AXU12" i="12"/>
  <c r="AXV12" i="12"/>
  <c r="AXW12" i="12"/>
  <c r="AXX12" i="12"/>
  <c r="AXY12" i="12"/>
  <c r="AXZ12" i="12"/>
  <c r="AYA12" i="12"/>
  <c r="AYB12" i="12"/>
  <c r="AYC12" i="12"/>
  <c r="AYD12" i="12"/>
  <c r="AYE12" i="12"/>
  <c r="AYF12" i="12"/>
  <c r="AYG12" i="12"/>
  <c r="AYH12" i="12"/>
  <c r="AYI12" i="12"/>
  <c r="AYJ12" i="12"/>
  <c r="AYK12" i="12"/>
  <c r="AYL12" i="12"/>
  <c r="AYM12" i="12"/>
  <c r="AYN12" i="12"/>
  <c r="AYO12" i="12"/>
  <c r="AYP12" i="12"/>
  <c r="AYQ12" i="12"/>
  <c r="AYR12" i="12"/>
  <c r="AYS12" i="12"/>
  <c r="AYT12" i="12"/>
  <c r="AYU12" i="12"/>
  <c r="AYV12" i="12"/>
  <c r="AYW12" i="12"/>
  <c r="AYX12" i="12"/>
  <c r="AYY12" i="12"/>
  <c r="AYZ12" i="12"/>
  <c r="AZA12" i="12"/>
  <c r="AZB12" i="12"/>
  <c r="AZC12" i="12"/>
  <c r="AZD12" i="12"/>
  <c r="AZE12" i="12"/>
  <c r="AZF12" i="12"/>
  <c r="AZG12" i="12"/>
  <c r="AZH12" i="12"/>
  <c r="AZI12" i="12"/>
  <c r="AZJ12" i="12"/>
  <c r="AZK12" i="12"/>
  <c r="AZL12" i="12"/>
  <c r="AZM12" i="12"/>
  <c r="AZN12" i="12"/>
  <c r="AZO12" i="12"/>
  <c r="AZP12" i="12"/>
  <c r="AZQ12" i="12"/>
  <c r="AZR12" i="12"/>
  <c r="AZS12" i="12"/>
  <c r="AZT12" i="12"/>
  <c r="AZU12" i="12"/>
  <c r="AZV12" i="12"/>
  <c r="AZW12" i="12"/>
  <c r="AZX12" i="12"/>
  <c r="AZY12" i="12"/>
  <c r="AZZ12" i="12"/>
  <c r="BAA12" i="12"/>
  <c r="BAB12" i="12"/>
  <c r="BAC12" i="12"/>
  <c r="BAD12" i="12"/>
  <c r="BAE12" i="12"/>
  <c r="BAF12" i="12"/>
  <c r="BAG12" i="12"/>
  <c r="BAH12" i="12"/>
  <c r="BAI12" i="12"/>
  <c r="BAJ12" i="12"/>
  <c r="BAK12" i="12"/>
  <c r="BAL12" i="12"/>
  <c r="BAM12" i="12"/>
  <c r="BAN12" i="12"/>
  <c r="BAO12" i="12"/>
  <c r="BAP12" i="12"/>
  <c r="BAQ12" i="12"/>
  <c r="BAR12" i="12"/>
  <c r="BAS12" i="12"/>
  <c r="BAT12" i="12"/>
  <c r="BAU12" i="12"/>
  <c r="BAV12" i="12"/>
  <c r="BAW12" i="12"/>
  <c r="BAX12" i="12"/>
  <c r="BAY12" i="12"/>
  <c r="BAZ12" i="12"/>
  <c r="BBA12" i="12"/>
  <c r="BBB12" i="12"/>
  <c r="BBC12" i="12"/>
  <c r="BBD12" i="12"/>
  <c r="BBE12" i="12"/>
  <c r="BBF12" i="12"/>
  <c r="BBG12" i="12"/>
  <c r="BBH12" i="12"/>
  <c r="BBI12" i="12"/>
  <c r="BBJ12" i="12"/>
  <c r="BBK12" i="12"/>
  <c r="BBL12" i="12"/>
  <c r="BBM12" i="12"/>
  <c r="BBN12" i="12"/>
  <c r="BBO12" i="12"/>
  <c r="BBP12" i="12"/>
  <c r="BBQ12" i="12"/>
  <c r="BBR12" i="12"/>
  <c r="BBS12" i="12"/>
  <c r="BBT12" i="12"/>
  <c r="BBU12" i="12"/>
  <c r="BBV12" i="12"/>
  <c r="BBW12" i="12"/>
  <c r="BBX12" i="12"/>
  <c r="BBY12" i="12"/>
  <c r="BBZ12" i="12"/>
  <c r="BCA12" i="12"/>
  <c r="BCB12" i="12"/>
  <c r="BCC12" i="12"/>
  <c r="BCD12" i="12"/>
  <c r="BCE12" i="12"/>
  <c r="BCF12" i="12"/>
  <c r="BCG12" i="12"/>
  <c r="BCH12" i="12"/>
  <c r="BCI12" i="12"/>
  <c r="BCJ12" i="12"/>
  <c r="BCK12" i="12"/>
  <c r="BCL12" i="12"/>
  <c r="BCM12" i="12"/>
  <c r="BCN12" i="12"/>
  <c r="BCO12" i="12"/>
  <c r="BCP12" i="12"/>
  <c r="BCQ12" i="12"/>
  <c r="BCR12" i="12"/>
  <c r="BCS12" i="12"/>
  <c r="BCT12" i="12"/>
  <c r="BCU12" i="12"/>
  <c r="BCV12" i="12"/>
  <c r="BCW12" i="12"/>
  <c r="BCX12" i="12"/>
  <c r="BCY12" i="12"/>
  <c r="BCZ12" i="12"/>
  <c r="BDA12" i="12"/>
  <c r="BDB12" i="12"/>
  <c r="BDC12" i="12"/>
  <c r="BDD12" i="12"/>
  <c r="BDE12" i="12"/>
  <c r="BDF12" i="12"/>
  <c r="BDG12" i="12"/>
  <c r="BDH12" i="12"/>
  <c r="BDI12" i="12"/>
  <c r="BDJ12" i="12"/>
  <c r="BDK12" i="12"/>
  <c r="BDL12" i="12"/>
  <c r="BDM12" i="12"/>
  <c r="BDN12" i="12"/>
  <c r="BDO12" i="12"/>
  <c r="BDP12" i="12"/>
  <c r="BDQ12" i="12"/>
  <c r="BDR12" i="12"/>
  <c r="BDS12" i="12"/>
  <c r="BDT12" i="12"/>
  <c r="BDU12" i="12"/>
  <c r="BDV12" i="12"/>
  <c r="BDW12" i="12"/>
  <c r="BDX12" i="12"/>
  <c r="BDY12" i="12"/>
  <c r="BDZ12" i="12"/>
  <c r="BEA12" i="12"/>
  <c r="BEB12" i="12"/>
  <c r="BEC12" i="12"/>
  <c r="BED12" i="12"/>
  <c r="BEE12" i="12"/>
  <c r="BEF12" i="12"/>
  <c r="BEG12" i="12"/>
  <c r="BEH12" i="12"/>
  <c r="BEI12" i="12"/>
  <c r="BEJ12" i="12"/>
  <c r="BEK12" i="12"/>
  <c r="BEL12" i="12"/>
  <c r="BEM12" i="12"/>
  <c r="BEN12" i="12"/>
  <c r="BEO12" i="12"/>
  <c r="BEP12" i="12"/>
  <c r="BEQ12" i="12"/>
  <c r="BER12" i="12"/>
  <c r="BES12" i="12"/>
  <c r="BET12" i="12"/>
  <c r="BEU12" i="12"/>
  <c r="BEV12" i="12"/>
  <c r="BEW12" i="12"/>
  <c r="BEX12" i="12"/>
  <c r="BEY12" i="12"/>
  <c r="BEZ12" i="12"/>
  <c r="BFA12" i="12"/>
  <c r="BFB12" i="12"/>
  <c r="BFC12" i="12"/>
  <c r="BFD12" i="12"/>
  <c r="BFE12" i="12"/>
  <c r="BFF12" i="12"/>
  <c r="BFG12" i="12"/>
  <c r="BFH12" i="12"/>
  <c r="BFI12" i="12"/>
  <c r="BFJ12" i="12"/>
  <c r="BFK12" i="12"/>
  <c r="BFL12" i="12"/>
  <c r="BFM12" i="12"/>
  <c r="BFN12" i="12"/>
  <c r="BFO12" i="12"/>
  <c r="BFP12" i="12"/>
  <c r="BFQ12" i="12"/>
  <c r="BFR12" i="12"/>
  <c r="BFS12" i="12"/>
  <c r="BFT12" i="12"/>
  <c r="BFU12" i="12"/>
  <c r="BFV12" i="12"/>
  <c r="BFW12" i="12"/>
  <c r="BFX12" i="12"/>
  <c r="BFY12" i="12"/>
  <c r="BFZ12" i="12"/>
  <c r="BGA12" i="12"/>
  <c r="BGB12" i="12"/>
  <c r="BGC12" i="12"/>
  <c r="BGD12" i="12"/>
  <c r="BGE12" i="12"/>
  <c r="BGF12" i="12"/>
  <c r="BGG12" i="12"/>
  <c r="BGH12" i="12"/>
  <c r="BGI12" i="12"/>
  <c r="BGJ12" i="12"/>
  <c r="BGK12" i="12"/>
  <c r="BGL12" i="12"/>
  <c r="BGM12" i="12"/>
  <c r="BGN12" i="12"/>
  <c r="BGO12" i="12"/>
  <c r="BGP12" i="12"/>
  <c r="BGQ12" i="12"/>
  <c r="BGR12" i="12"/>
  <c r="BGS12" i="12"/>
  <c r="BGT12" i="12"/>
  <c r="BGU12" i="12"/>
  <c r="BGV12" i="12"/>
  <c r="BGW12" i="12"/>
  <c r="BGX12" i="12"/>
  <c r="BGY12" i="12"/>
  <c r="BGZ12" i="12"/>
  <c r="BHA12" i="12"/>
  <c r="BHB12" i="12"/>
  <c r="BHC12" i="12"/>
  <c r="BHD12" i="12"/>
  <c r="BHE12" i="12"/>
  <c r="BHF12" i="12"/>
  <c r="BHG12" i="12"/>
  <c r="BHH12" i="12"/>
  <c r="BHI12" i="12"/>
  <c r="BHJ12" i="12"/>
  <c r="BHK12" i="12"/>
  <c r="BHL12" i="12"/>
  <c r="BHM12" i="12"/>
  <c r="BHN12" i="12"/>
  <c r="BHO12" i="12"/>
  <c r="BHP12" i="12"/>
  <c r="BHQ12" i="12"/>
  <c r="BHR12" i="12"/>
  <c r="BHS12" i="12"/>
  <c r="BHT12" i="12"/>
  <c r="BHU12" i="12"/>
  <c r="BHV12" i="12"/>
  <c r="BHW12" i="12"/>
  <c r="BHX12" i="12"/>
  <c r="BHY12" i="12"/>
  <c r="BHZ12" i="12"/>
  <c r="BIA12" i="12"/>
  <c r="BIB12" i="12"/>
  <c r="BIC12" i="12"/>
  <c r="BID12" i="12"/>
  <c r="BIE12" i="12"/>
  <c r="BIF12" i="12"/>
  <c r="BIG12" i="12"/>
  <c r="BIH12" i="12"/>
  <c r="BII12" i="12"/>
  <c r="BIJ12" i="12"/>
  <c r="BIK12" i="12"/>
  <c r="BIL12" i="12"/>
  <c r="BIM12" i="12"/>
  <c r="BIN12" i="12"/>
  <c r="BIO12" i="12"/>
  <c r="BIP12" i="12"/>
  <c r="BIQ12" i="12"/>
  <c r="BIR12" i="12"/>
  <c r="BIS12" i="12"/>
  <c r="BIT12" i="12"/>
  <c r="BIU12" i="12"/>
  <c r="BIV12" i="12"/>
  <c r="BIW12" i="12"/>
  <c r="BIX12" i="12"/>
  <c r="BIY12" i="12"/>
  <c r="BIZ12" i="12"/>
  <c r="BJA12" i="12"/>
  <c r="BJB12" i="12"/>
  <c r="BJC12" i="12"/>
  <c r="BJD12" i="12"/>
  <c r="BJE12" i="12"/>
  <c r="BJF12" i="12"/>
  <c r="BJG12" i="12"/>
  <c r="BJH12" i="12"/>
  <c r="BJI12" i="12"/>
  <c r="BJJ12" i="12"/>
  <c r="BJK12" i="12"/>
  <c r="BJL12" i="12"/>
  <c r="BJM12" i="12"/>
  <c r="BJN12" i="12"/>
  <c r="BJO12" i="12"/>
  <c r="BJP12" i="12"/>
  <c r="BJQ12" i="12"/>
  <c r="BJR12" i="12"/>
  <c r="BJS12" i="12"/>
  <c r="BJT12" i="12"/>
  <c r="BJU12" i="12"/>
  <c r="BJV12" i="12"/>
  <c r="BJW12" i="12"/>
  <c r="BJX12" i="12"/>
  <c r="BJY12" i="12"/>
  <c r="BJZ12" i="12"/>
  <c r="BKA12" i="12"/>
  <c r="BKB12" i="12"/>
  <c r="BKC12" i="12"/>
  <c r="BKD12" i="12"/>
  <c r="BKE12" i="12"/>
  <c r="BKF12" i="12"/>
  <c r="BKG12" i="12"/>
  <c r="BKH12" i="12"/>
  <c r="BKI12" i="12"/>
  <c r="BKJ12" i="12"/>
  <c r="BKK12" i="12"/>
  <c r="BKL12" i="12"/>
  <c r="BKM12" i="12"/>
  <c r="BKN12" i="12"/>
  <c r="BKO12" i="12"/>
  <c r="BKP12" i="12"/>
  <c r="BKQ12" i="12"/>
  <c r="BKR12" i="12"/>
  <c r="BKS12" i="12"/>
  <c r="BKT12" i="12"/>
  <c r="BKU12" i="12"/>
  <c r="BKV12" i="12"/>
  <c r="BKW12" i="12"/>
  <c r="BKX12" i="12"/>
  <c r="BKY12" i="12"/>
  <c r="BKZ12" i="12"/>
  <c r="BLA12" i="12"/>
  <c r="BLB12" i="12"/>
  <c r="BLC12" i="12"/>
  <c r="BLD12" i="12"/>
  <c r="BLE12" i="12"/>
  <c r="BLF12" i="12"/>
  <c r="BLG12" i="12"/>
  <c r="BLH12" i="12"/>
  <c r="BLI12" i="12"/>
  <c r="BLJ12" i="12"/>
  <c r="BLK12" i="12"/>
  <c r="BLL12" i="12"/>
  <c r="BLM12" i="12"/>
  <c r="BLN12" i="12"/>
  <c r="BLO12" i="12"/>
  <c r="BLP12" i="12"/>
  <c r="BLQ12" i="12"/>
  <c r="BLR12" i="12"/>
  <c r="BLS12" i="12"/>
  <c r="BLT12" i="12"/>
  <c r="BLU12" i="12"/>
  <c r="BLV12" i="12"/>
  <c r="BLW12" i="12"/>
  <c r="BLX12" i="12"/>
  <c r="BLY12" i="12"/>
  <c r="BLZ12" i="12"/>
  <c r="BMA12" i="12"/>
  <c r="BMB12" i="12"/>
  <c r="BMC12" i="12"/>
  <c r="BMD12" i="12"/>
  <c r="BME12" i="12"/>
  <c r="BMF12" i="12"/>
  <c r="BMG12" i="12"/>
  <c r="BMH12" i="12"/>
  <c r="BMI12" i="12"/>
  <c r="BMJ12" i="12"/>
  <c r="BMK12" i="12"/>
  <c r="BML12" i="12"/>
  <c r="BMM12" i="12"/>
  <c r="BMN12" i="12"/>
  <c r="BMO12" i="12"/>
  <c r="BMP12" i="12"/>
  <c r="BMQ12" i="12"/>
  <c r="BMR12" i="12"/>
  <c r="BMS12" i="12"/>
  <c r="BMT12" i="12"/>
  <c r="BMU12" i="12"/>
  <c r="BMV12" i="12"/>
  <c r="BMW12" i="12"/>
  <c r="BMX12" i="12"/>
  <c r="BMY12" i="12"/>
  <c r="BMZ12" i="12"/>
  <c r="BNA12" i="12"/>
  <c r="BNB12" i="12"/>
  <c r="BNC12" i="12"/>
  <c r="BND12" i="12"/>
  <c r="BNE12" i="12"/>
  <c r="BNF12" i="12"/>
  <c r="BNG12" i="12"/>
  <c r="BNH12" i="12"/>
  <c r="BNI12" i="12"/>
  <c r="BNJ12" i="12"/>
  <c r="BNK12" i="12"/>
  <c r="BNL12" i="12"/>
  <c r="BNM12" i="12"/>
  <c r="BNN12" i="12"/>
  <c r="BNO12" i="12"/>
  <c r="BNP12" i="12"/>
  <c r="BNQ12" i="12"/>
  <c r="BNR12" i="12"/>
  <c r="BNS12" i="12"/>
  <c r="BNT12" i="12"/>
  <c r="BNU12" i="12"/>
  <c r="BNV12" i="12"/>
  <c r="BNW12" i="12"/>
  <c r="BNX12" i="12"/>
  <c r="BNY12" i="12"/>
  <c r="BNZ12" i="12"/>
  <c r="BOA12" i="12"/>
  <c r="BOB12" i="12"/>
  <c r="BOC12" i="12"/>
  <c r="BOD12" i="12"/>
  <c r="BOE12" i="12"/>
  <c r="BOF12" i="12"/>
  <c r="BOG12" i="12"/>
  <c r="BOH12" i="12"/>
  <c r="BOI12" i="12"/>
  <c r="BOJ12" i="12"/>
  <c r="BOK12" i="12"/>
  <c r="BOL12" i="12"/>
  <c r="BOM12" i="12"/>
  <c r="BON12" i="12"/>
  <c r="BOO12" i="12"/>
  <c r="BOP12" i="12"/>
  <c r="BOQ12" i="12"/>
  <c r="BOR12" i="12"/>
  <c r="BOS12" i="12"/>
  <c r="BOT12" i="12"/>
  <c r="BOU12" i="12"/>
  <c r="BOV12" i="12"/>
  <c r="BOW12" i="12"/>
  <c r="BOX12" i="12"/>
  <c r="BOY12" i="12"/>
  <c r="BOZ12" i="12"/>
  <c r="BPA12" i="12"/>
  <c r="BPB12" i="12"/>
  <c r="BPC12" i="12"/>
  <c r="BPD12" i="12"/>
  <c r="BPE12" i="12"/>
  <c r="BPF12" i="12"/>
  <c r="BPG12" i="12"/>
  <c r="BPH12" i="12"/>
  <c r="BPI12" i="12"/>
  <c r="BPJ12" i="12"/>
  <c r="BPK12" i="12"/>
  <c r="BPL12" i="12"/>
  <c r="BPM12" i="12"/>
  <c r="BPN12" i="12"/>
  <c r="BPO12" i="12"/>
  <c r="BPP12" i="12"/>
  <c r="BPQ12" i="12"/>
  <c r="BPR12" i="12"/>
  <c r="BPS12" i="12"/>
  <c r="BPT12" i="12"/>
  <c r="BPU12" i="12"/>
  <c r="BPV12" i="12"/>
  <c r="BPW12" i="12"/>
  <c r="BPX12" i="12"/>
  <c r="BPY12" i="12"/>
  <c r="BPZ12" i="12"/>
  <c r="BQA12" i="12"/>
  <c r="BQB12" i="12"/>
  <c r="BQC12" i="12"/>
  <c r="BQD12" i="12"/>
  <c r="BQE12" i="12"/>
  <c r="BQF12" i="12"/>
  <c r="BQG12" i="12"/>
  <c r="BQH12" i="12"/>
  <c r="BQI12" i="12"/>
  <c r="BQJ12" i="12"/>
  <c r="BQK12" i="12"/>
  <c r="BQL12" i="12"/>
  <c r="BQM12" i="12"/>
  <c r="BQN12" i="12"/>
  <c r="BQO12" i="12"/>
  <c r="BQP12" i="12"/>
  <c r="BQQ12" i="12"/>
  <c r="BQR12" i="12"/>
  <c r="BQS12" i="12"/>
  <c r="BQT12" i="12"/>
  <c r="BQU12" i="12"/>
  <c r="BQV12" i="12"/>
  <c r="BQW12" i="12"/>
  <c r="BQX12" i="12"/>
  <c r="BQY12" i="12"/>
  <c r="BQZ12" i="12"/>
  <c r="BRA12" i="12"/>
  <c r="BRB12" i="12"/>
  <c r="BRC12" i="12"/>
  <c r="BRD12" i="12"/>
  <c r="BRE12" i="12"/>
  <c r="BRF12" i="12"/>
  <c r="BRG12" i="12"/>
  <c r="BRH12" i="12"/>
  <c r="BRI12" i="12"/>
  <c r="BRJ12" i="12"/>
  <c r="BRK12" i="12"/>
  <c r="BRL12" i="12"/>
  <c r="BRM12" i="12"/>
  <c r="BRN12" i="12"/>
  <c r="BRO12" i="12"/>
  <c r="BRP12" i="12"/>
  <c r="BRQ12" i="12"/>
  <c r="BRR12" i="12"/>
  <c r="BRS12" i="12"/>
  <c r="BRT12" i="12"/>
  <c r="BRU12" i="12"/>
  <c r="BRV12" i="12"/>
  <c r="BRW12" i="12"/>
  <c r="BRX12" i="12"/>
  <c r="BRY12" i="12"/>
  <c r="BRZ12" i="12"/>
  <c r="BSA12" i="12"/>
  <c r="BSB12" i="12"/>
  <c r="BSC12" i="12"/>
  <c r="BSD12" i="12"/>
  <c r="BSE12" i="12"/>
  <c r="BSF12" i="12"/>
  <c r="BSG12" i="12"/>
  <c r="BSH12" i="12"/>
  <c r="BSI12" i="12"/>
  <c r="BSJ12" i="12"/>
  <c r="BSK12" i="12"/>
  <c r="BSL12" i="12"/>
  <c r="BSM12" i="12"/>
  <c r="BSN12" i="12"/>
  <c r="BSO12" i="12"/>
  <c r="BSP12" i="12"/>
  <c r="BSQ12" i="12"/>
  <c r="BSR12" i="12"/>
  <c r="BSS12" i="12"/>
  <c r="BST12" i="12"/>
  <c r="BSU12" i="12"/>
  <c r="BSV12" i="12"/>
  <c r="BSW12" i="12"/>
  <c r="BSX12" i="12"/>
  <c r="BSY12" i="12"/>
  <c r="BSZ12" i="12"/>
  <c r="BTA12" i="12"/>
  <c r="BTB12" i="12"/>
  <c r="BTC12" i="12"/>
  <c r="BTD12" i="12"/>
  <c r="BTE12" i="12"/>
  <c r="BTF12" i="12"/>
  <c r="BTG12" i="12"/>
  <c r="BTH12" i="12"/>
  <c r="BTI12" i="12"/>
  <c r="BTJ12" i="12"/>
  <c r="BTK12" i="12"/>
  <c r="BTL12" i="12"/>
  <c r="BTM12" i="12"/>
  <c r="BTN12" i="12"/>
  <c r="BTO12" i="12"/>
  <c r="BTP12" i="12"/>
  <c r="BTQ12" i="12"/>
  <c r="BTR12" i="12"/>
  <c r="BTS12" i="12"/>
  <c r="BTT12" i="12"/>
  <c r="BTU12" i="12"/>
  <c r="BTV12" i="12"/>
  <c r="BTW12" i="12"/>
  <c r="BTX12" i="12"/>
  <c r="BTY12" i="12"/>
  <c r="BTZ12" i="12"/>
  <c r="BUA12" i="12"/>
  <c r="BUB12" i="12"/>
  <c r="BUC12" i="12"/>
  <c r="BUD12" i="12"/>
  <c r="BUE12" i="12"/>
  <c r="BUF12" i="12"/>
  <c r="BUG12" i="12"/>
  <c r="BUH12" i="12"/>
  <c r="BUI12" i="12"/>
  <c r="BUJ12" i="12"/>
  <c r="BUK12" i="12"/>
  <c r="BUL12" i="12"/>
  <c r="BUM12" i="12"/>
  <c r="BUN12" i="12"/>
  <c r="BUO12" i="12"/>
  <c r="BUP12" i="12"/>
  <c r="BUQ12" i="12"/>
  <c r="BUR12" i="12"/>
  <c r="BUS12" i="12"/>
  <c r="BUT12" i="12"/>
  <c r="BUU12" i="12"/>
  <c r="BUV12" i="12"/>
  <c r="BUW12" i="12"/>
  <c r="BUX12" i="12"/>
  <c r="BUY12" i="12"/>
  <c r="BUZ12" i="12"/>
  <c r="BVA12" i="12"/>
  <c r="BVB12" i="12"/>
  <c r="BVC12" i="12"/>
  <c r="BVD12" i="12"/>
  <c r="BVE12" i="12"/>
  <c r="BVF12" i="12"/>
  <c r="BVG12" i="12"/>
  <c r="BVH12" i="12"/>
  <c r="BVI12" i="12"/>
  <c r="BVJ12" i="12"/>
  <c r="BVK12" i="12"/>
  <c r="BVL12" i="12"/>
  <c r="BVM12" i="12"/>
  <c r="BVN12" i="12"/>
  <c r="BVO12" i="12"/>
  <c r="BVP12" i="12"/>
  <c r="BVQ12" i="12"/>
  <c r="BVR12" i="12"/>
  <c r="BVS12" i="12"/>
  <c r="BVT12" i="12"/>
  <c r="BVU12" i="12"/>
  <c r="BVV12" i="12"/>
  <c r="BVW12" i="12"/>
  <c r="BVX12" i="12"/>
  <c r="BVY12" i="12"/>
  <c r="BVZ12" i="12"/>
  <c r="BWA12" i="12"/>
  <c r="BWB12" i="12"/>
  <c r="BWC12" i="12"/>
  <c r="BWD12" i="12"/>
  <c r="BWE12" i="12"/>
  <c r="BWF12" i="12"/>
  <c r="BWG12" i="12"/>
  <c r="BWH12" i="12"/>
  <c r="BWI12" i="12"/>
  <c r="BWJ12" i="12"/>
  <c r="BWK12" i="12"/>
  <c r="BWL12" i="12"/>
  <c r="BWM12" i="12"/>
  <c r="BWN12" i="12"/>
  <c r="BWO12" i="12"/>
  <c r="BWP12" i="12"/>
  <c r="BWQ12" i="12"/>
  <c r="BWR12" i="12"/>
  <c r="BWS12" i="12"/>
  <c r="BWT12" i="12"/>
  <c r="BWU12" i="12"/>
  <c r="BWV12" i="12"/>
  <c r="BWW12" i="12"/>
  <c r="BWX12" i="12"/>
  <c r="BWY12" i="12"/>
  <c r="BWZ12" i="12"/>
  <c r="BXA12" i="12"/>
  <c r="BXB12" i="12"/>
  <c r="BXC12" i="12"/>
  <c r="BXD12" i="12"/>
  <c r="BXE12" i="12"/>
  <c r="BXF12" i="12"/>
  <c r="BXG12" i="12"/>
  <c r="BXH12" i="12"/>
  <c r="BXI12" i="12"/>
  <c r="BXJ12" i="12"/>
  <c r="BXK12" i="12"/>
  <c r="BXL12" i="12"/>
  <c r="BXM12" i="12"/>
  <c r="BXN12" i="12"/>
  <c r="BXO12" i="12"/>
  <c r="BXP12" i="12"/>
  <c r="BXQ12" i="12"/>
  <c r="BXR12" i="12"/>
  <c r="BXS12" i="12"/>
  <c r="BXT12" i="12"/>
  <c r="BXU12" i="12"/>
  <c r="BXV12" i="12"/>
  <c r="BXW12" i="12"/>
  <c r="BXX12" i="12"/>
  <c r="BXY12" i="12"/>
  <c r="BXZ12" i="12"/>
  <c r="BYA12" i="12"/>
  <c r="BYB12" i="12"/>
  <c r="BYC12" i="12"/>
  <c r="BYD12" i="12"/>
  <c r="BYE12" i="12"/>
  <c r="BYF12" i="12"/>
  <c r="BYG12" i="12"/>
  <c r="BYH12" i="12"/>
  <c r="BYI12" i="12"/>
  <c r="BYJ12" i="12"/>
  <c r="BYK12" i="12"/>
  <c r="BYL12" i="12"/>
  <c r="BYM12" i="12"/>
  <c r="BYN12" i="12"/>
  <c r="BYO12" i="12"/>
  <c r="BYP12" i="12"/>
  <c r="BYQ12" i="12"/>
  <c r="BYR12" i="12"/>
  <c r="BYS12" i="12"/>
  <c r="BYT12" i="12"/>
  <c r="BYU12" i="12"/>
  <c r="BYV12" i="12"/>
  <c r="BYW12" i="12"/>
  <c r="BYX12" i="12"/>
  <c r="BYY12" i="12"/>
  <c r="BYZ12" i="12"/>
  <c r="BZA12" i="12"/>
  <c r="BZB12" i="12"/>
  <c r="BZC12" i="12"/>
  <c r="BZD12" i="12"/>
  <c r="BZE12" i="12"/>
  <c r="BZF12" i="12"/>
  <c r="BZG12" i="12"/>
  <c r="BZH12" i="12"/>
  <c r="BZI12" i="12"/>
  <c r="BZJ12" i="12"/>
  <c r="BZK12" i="12"/>
  <c r="BZL12" i="12"/>
  <c r="BZM12" i="12"/>
  <c r="BZN12" i="12"/>
  <c r="BZO12" i="12"/>
  <c r="BZP12" i="12"/>
  <c r="BZQ12" i="12"/>
  <c r="BZR12" i="12"/>
  <c r="BZS12" i="12"/>
  <c r="BZT12" i="12"/>
  <c r="BZU12" i="12"/>
  <c r="BZV12" i="12"/>
  <c r="BZW12" i="12"/>
  <c r="BZX12" i="12"/>
  <c r="BZY12" i="12"/>
  <c r="BZZ12" i="12"/>
  <c r="CAA12" i="12"/>
  <c r="CAB12" i="12"/>
  <c r="CAC12" i="12"/>
  <c r="CAD12" i="12"/>
  <c r="CAE12" i="12"/>
  <c r="CAF12" i="12"/>
  <c r="CAG12" i="12"/>
  <c r="CAH12" i="12"/>
  <c r="CAI12" i="12"/>
  <c r="CAJ12" i="12"/>
  <c r="CAK12" i="12"/>
  <c r="CAL12" i="12"/>
  <c r="CAM12" i="12"/>
  <c r="CAN12" i="12"/>
  <c r="CAO12" i="12"/>
  <c r="CAP12" i="12"/>
  <c r="CAQ12" i="12"/>
  <c r="CAR12" i="12"/>
  <c r="CAS12" i="12"/>
  <c r="CAT12" i="12"/>
  <c r="CAU12" i="12"/>
  <c r="CAV12" i="12"/>
  <c r="CAW12" i="12"/>
  <c r="CAX12" i="12"/>
  <c r="CAY12" i="12"/>
  <c r="CAZ12" i="12"/>
  <c r="CBA12" i="12"/>
  <c r="CBB12" i="12"/>
  <c r="CBC12" i="12"/>
  <c r="CBD12" i="12"/>
  <c r="CBE12" i="12"/>
  <c r="CBF12" i="12"/>
  <c r="CBG12" i="12"/>
  <c r="CBH12" i="12"/>
  <c r="CBI12" i="12"/>
  <c r="CBJ12" i="12"/>
  <c r="CBK12" i="12"/>
  <c r="CBL12" i="12"/>
  <c r="CBM12" i="12"/>
  <c r="CBN12" i="12"/>
  <c r="CBO12" i="12"/>
  <c r="CBP12" i="12"/>
  <c r="CBQ12" i="12"/>
  <c r="CBR12" i="12"/>
  <c r="CBS12" i="12"/>
  <c r="CBT12" i="12"/>
  <c r="CBU12" i="12"/>
  <c r="CBV12" i="12"/>
  <c r="CBW12" i="12"/>
  <c r="CBX12" i="12"/>
  <c r="CBY12" i="12"/>
  <c r="CBZ12" i="12"/>
  <c r="CCA12" i="12"/>
  <c r="CCB12" i="12"/>
  <c r="CCC12" i="12"/>
  <c r="CCD12" i="12"/>
  <c r="CCE12" i="12"/>
  <c r="CCF12" i="12"/>
  <c r="CCG12" i="12"/>
  <c r="CCH12" i="12"/>
  <c r="CCI12" i="12"/>
  <c r="CCJ12" i="12"/>
  <c r="CCK12" i="12"/>
  <c r="CCL12" i="12"/>
  <c r="CCM12" i="12"/>
  <c r="CCN12" i="12"/>
  <c r="CCO12" i="12"/>
  <c r="CCP12" i="12"/>
  <c r="CCQ12" i="12"/>
  <c r="CCR12" i="12"/>
  <c r="CCS12" i="12"/>
  <c r="CCT12" i="12"/>
  <c r="CCU12" i="12"/>
  <c r="CCV12" i="12"/>
  <c r="CCW12" i="12"/>
  <c r="CCX12" i="12"/>
  <c r="CCY12" i="12"/>
  <c r="CCZ12" i="12"/>
  <c r="CDA12" i="12"/>
  <c r="CDB12" i="12"/>
  <c r="CDC12" i="12"/>
  <c r="CDD12" i="12"/>
  <c r="CDE12" i="12"/>
  <c r="CDF12" i="12"/>
  <c r="CDG12" i="12"/>
  <c r="CDH12" i="12"/>
  <c r="CDI12" i="12"/>
  <c r="CDJ12" i="12"/>
  <c r="CDK12" i="12"/>
  <c r="CDL12" i="12"/>
  <c r="CDM12" i="12"/>
  <c r="CDN12" i="12"/>
  <c r="CDO12" i="12"/>
  <c r="CDP12" i="12"/>
  <c r="CDQ12" i="12"/>
  <c r="CDR12" i="12"/>
  <c r="CDS12" i="12"/>
  <c r="CDT12" i="12"/>
  <c r="CDU12" i="12"/>
  <c r="CDV12" i="12"/>
  <c r="CDW12" i="12"/>
  <c r="CDX12" i="12"/>
  <c r="CDY12" i="12"/>
  <c r="CDZ12" i="12"/>
  <c r="CEA12" i="12"/>
  <c r="CEB12" i="12"/>
  <c r="CEC12" i="12"/>
  <c r="CED12" i="12"/>
  <c r="CEE12" i="12"/>
  <c r="CEF12" i="12"/>
  <c r="CEG12" i="12"/>
  <c r="CEH12" i="12"/>
  <c r="CEI12" i="12"/>
  <c r="CEJ12" i="12"/>
  <c r="CEK12" i="12"/>
  <c r="CEL12" i="12"/>
  <c r="CEM12" i="12"/>
  <c r="CEN12" i="12"/>
  <c r="CEO12" i="12"/>
  <c r="CEP12" i="12"/>
  <c r="CEQ12" i="12"/>
  <c r="CER12" i="12"/>
  <c r="CES12" i="12"/>
  <c r="CET12" i="12"/>
  <c r="CEU12" i="12"/>
  <c r="CEV12" i="12"/>
  <c r="CEW12" i="12"/>
  <c r="CEX12" i="12"/>
  <c r="CEY12" i="12"/>
  <c r="CEZ12" i="12"/>
  <c r="CFA12" i="12"/>
  <c r="CFB12" i="12"/>
  <c r="CFC12" i="12"/>
  <c r="CFD12" i="12"/>
  <c r="CFE12" i="12"/>
  <c r="CFF12" i="12"/>
  <c r="CFG12" i="12"/>
  <c r="CFH12" i="12"/>
  <c r="CFI12" i="12"/>
  <c r="CFJ12" i="12"/>
  <c r="CFK12" i="12"/>
  <c r="CFL12" i="12"/>
  <c r="CFM12" i="12"/>
  <c r="CFN12" i="12"/>
  <c r="CFO12" i="12"/>
  <c r="CFP12" i="12"/>
  <c r="CFQ12" i="12"/>
  <c r="CFR12" i="12"/>
  <c r="CFS12" i="12"/>
  <c r="CFT12" i="12"/>
  <c r="CFU12" i="12"/>
  <c r="CFV12" i="12"/>
  <c r="CFW12" i="12"/>
  <c r="CFX12" i="12"/>
  <c r="CFY12" i="12"/>
  <c r="CFZ12" i="12"/>
  <c r="CGA12" i="12"/>
  <c r="CGB12" i="12"/>
  <c r="CGC12" i="12"/>
  <c r="CGD12" i="12"/>
  <c r="CGE12" i="12"/>
  <c r="CGF12" i="12"/>
  <c r="CGG12" i="12"/>
  <c r="CGH12" i="12"/>
  <c r="CGI12" i="12"/>
  <c r="CGJ12" i="12"/>
  <c r="CGK12" i="12"/>
  <c r="CGL12" i="12"/>
  <c r="CGM12" i="12"/>
  <c r="CGN12" i="12"/>
  <c r="CGO12" i="12"/>
  <c r="CGP12" i="12"/>
  <c r="CGQ12" i="12"/>
  <c r="CGR12" i="12"/>
  <c r="CGS12" i="12"/>
  <c r="CGT12" i="12"/>
  <c r="CGU12" i="12"/>
  <c r="CGV12" i="12"/>
  <c r="CGW12" i="12"/>
  <c r="CGX12" i="12"/>
  <c r="CGY12" i="12"/>
  <c r="CGZ12" i="12"/>
  <c r="CHA12" i="12"/>
  <c r="CHB12" i="12"/>
  <c r="CHC12" i="12"/>
  <c r="CHD12" i="12"/>
  <c r="CHE12" i="12"/>
  <c r="CHF12" i="12"/>
  <c r="CHG12" i="12"/>
  <c r="CHH12" i="12"/>
  <c r="CHI12" i="12"/>
  <c r="CHJ12" i="12"/>
  <c r="CHK12" i="12"/>
  <c r="CHL12" i="12"/>
  <c r="CHM12" i="12"/>
  <c r="CHN12" i="12"/>
  <c r="CHO12" i="12"/>
  <c r="CHP12" i="12"/>
  <c r="CHQ12" i="12"/>
  <c r="CHR12" i="12"/>
  <c r="CHS12" i="12"/>
  <c r="CHT12" i="12"/>
  <c r="CHU12" i="12"/>
  <c r="CHV12" i="12"/>
  <c r="CHW12" i="12"/>
  <c r="CHX12" i="12"/>
  <c r="CHY12" i="12"/>
  <c r="CHZ12" i="12"/>
  <c r="CIA12" i="12"/>
  <c r="CIB12" i="12"/>
  <c r="CIC12" i="12"/>
  <c r="CID12" i="12"/>
  <c r="CIE12" i="12"/>
  <c r="CIF12" i="12"/>
  <c r="CIG12" i="12"/>
  <c r="CIH12" i="12"/>
  <c r="CII12" i="12"/>
  <c r="CIJ12" i="12"/>
  <c r="CIK12" i="12"/>
  <c r="CIL12" i="12"/>
  <c r="CIM12" i="12"/>
  <c r="CIN12" i="12"/>
  <c r="CIO12" i="12"/>
  <c r="CIP12" i="12"/>
  <c r="CIQ12" i="12"/>
  <c r="CIR12" i="12"/>
  <c r="CIS12" i="12"/>
  <c r="CIT12" i="12"/>
  <c r="CIU12" i="12"/>
  <c r="CIV12" i="12"/>
  <c r="CIW12" i="12"/>
  <c r="CIX12" i="12"/>
  <c r="CIY12" i="12"/>
  <c r="CIZ12" i="12"/>
  <c r="CJA12" i="12"/>
  <c r="CJB12" i="12"/>
  <c r="CJC12" i="12"/>
  <c r="CJD12" i="12"/>
  <c r="CJE12" i="12"/>
  <c r="CJF12" i="12"/>
  <c r="CJG12" i="12"/>
  <c r="CJH12" i="12"/>
  <c r="CJI12" i="12"/>
  <c r="CJJ12" i="12"/>
  <c r="CJK12" i="12"/>
  <c r="CJL12" i="12"/>
  <c r="CJM12" i="12"/>
  <c r="CJN12" i="12"/>
  <c r="CJO12" i="12"/>
  <c r="CJP12" i="12"/>
  <c r="CJQ12" i="12"/>
  <c r="CJR12" i="12"/>
  <c r="CJS12" i="12"/>
  <c r="CJT12" i="12"/>
  <c r="CJU12" i="12"/>
  <c r="CJV12" i="12"/>
  <c r="CJW12" i="12"/>
  <c r="CJX12" i="12"/>
  <c r="CJY12" i="12"/>
  <c r="CJZ12" i="12"/>
  <c r="CKA12" i="12"/>
  <c r="CKB12" i="12"/>
  <c r="CKC12" i="12"/>
  <c r="CKD12" i="12"/>
  <c r="CKE12" i="12"/>
  <c r="CKF12" i="12"/>
  <c r="CKG12" i="12"/>
  <c r="CKH12" i="12"/>
  <c r="CKI12" i="12"/>
  <c r="CKJ12" i="12"/>
  <c r="CKK12" i="12"/>
  <c r="CKL12" i="12"/>
  <c r="CKM12" i="12"/>
  <c r="CKN12" i="12"/>
  <c r="CKO12" i="12"/>
  <c r="CKP12" i="12"/>
  <c r="CKQ12" i="12"/>
  <c r="CKR12" i="12"/>
  <c r="CKS12" i="12"/>
  <c r="CKT12" i="12"/>
  <c r="CKU12" i="12"/>
  <c r="CKV12" i="12"/>
  <c r="CKW12" i="12"/>
  <c r="CKX12" i="12"/>
  <c r="CKY12" i="12"/>
  <c r="CKZ12" i="12"/>
  <c r="CLA12" i="12"/>
  <c r="CLB12" i="12"/>
  <c r="CLC12" i="12"/>
  <c r="CLD12" i="12"/>
  <c r="CLE12" i="12"/>
  <c r="CLF12" i="12"/>
  <c r="CLG12" i="12"/>
  <c r="CLH12" i="12"/>
  <c r="CLI12" i="12"/>
  <c r="CLJ12" i="12"/>
  <c r="CLK12" i="12"/>
  <c r="CLL12" i="12"/>
  <c r="CLM12" i="12"/>
  <c r="CLN12" i="12"/>
  <c r="CLO12" i="12"/>
  <c r="CLP12" i="12"/>
  <c r="CLQ12" i="12"/>
  <c r="CLR12" i="12"/>
  <c r="CLS12" i="12"/>
  <c r="CLT12" i="12"/>
  <c r="CLU12" i="12"/>
  <c r="CLV12" i="12"/>
  <c r="CLW12" i="12"/>
  <c r="CLX12" i="12"/>
  <c r="CLY12" i="12"/>
  <c r="CLZ12" i="12"/>
  <c r="CMA12" i="12"/>
  <c r="CMB12" i="12"/>
  <c r="CMC12" i="12"/>
  <c r="CMD12" i="12"/>
  <c r="CME12" i="12"/>
  <c r="CMF12" i="12"/>
  <c r="CMG12" i="12"/>
  <c r="CMH12" i="12"/>
  <c r="CMI12" i="12"/>
  <c r="CMJ12" i="12"/>
  <c r="CMK12" i="12"/>
  <c r="CML12" i="12"/>
  <c r="CMM12" i="12"/>
  <c r="CMN12" i="12"/>
  <c r="CMO12" i="12"/>
  <c r="CMP12" i="12"/>
  <c r="CMQ12" i="12"/>
  <c r="CMR12" i="12"/>
  <c r="CMS12" i="12"/>
  <c r="CMT12" i="12"/>
  <c r="CMU12" i="12"/>
  <c r="CMV12" i="12"/>
  <c r="CMW12" i="12"/>
  <c r="CMX12" i="12"/>
  <c r="CMY12" i="12"/>
  <c r="CMZ12" i="12"/>
  <c r="CNA12" i="12"/>
  <c r="CNB12" i="12"/>
  <c r="CNC12" i="12"/>
  <c r="CND12" i="12"/>
  <c r="CNE12" i="12"/>
  <c r="CNF12" i="12"/>
  <c r="CNG12" i="12"/>
  <c r="CNH12" i="12"/>
  <c r="CNI12" i="12"/>
  <c r="CNJ12" i="12"/>
  <c r="CNK12" i="12"/>
  <c r="CNL12" i="12"/>
  <c r="CNM12" i="12"/>
  <c r="CNN12" i="12"/>
  <c r="CNO12" i="12"/>
  <c r="CNP12" i="12"/>
  <c r="CNQ12" i="12"/>
  <c r="CNR12" i="12"/>
  <c r="CNS12" i="12"/>
  <c r="CNT12" i="12"/>
  <c r="CNU12" i="12"/>
  <c r="CNV12" i="12"/>
  <c r="CNW12" i="12"/>
  <c r="CNX12" i="12"/>
  <c r="CNY12" i="12"/>
  <c r="CNZ12" i="12"/>
  <c r="COA12" i="12"/>
  <c r="COB12" i="12"/>
  <c r="COC12" i="12"/>
  <c r="COD12" i="12"/>
  <c r="COE12" i="12"/>
  <c r="COF12" i="12"/>
  <c r="COG12" i="12"/>
  <c r="COH12" i="12"/>
  <c r="COI12" i="12"/>
  <c r="COJ12" i="12"/>
  <c r="COK12" i="12"/>
  <c r="COL12" i="12"/>
  <c r="COM12" i="12"/>
  <c r="CON12" i="12"/>
  <c r="COO12" i="12"/>
  <c r="COP12" i="12"/>
  <c r="COQ12" i="12"/>
  <c r="COR12" i="12"/>
  <c r="COS12" i="12"/>
  <c r="COT12" i="12"/>
  <c r="COU12" i="12"/>
  <c r="COV12" i="12"/>
  <c r="COW12" i="12"/>
  <c r="COX12" i="12"/>
  <c r="COY12" i="12"/>
  <c r="COZ12" i="12"/>
  <c r="CPA12" i="12"/>
  <c r="CPB12" i="12"/>
  <c r="CPC12" i="12"/>
  <c r="CPD12" i="12"/>
  <c r="CPE12" i="12"/>
  <c r="CPF12" i="12"/>
  <c r="CPG12" i="12"/>
  <c r="CPH12" i="12"/>
  <c r="CPI12" i="12"/>
  <c r="CPJ12" i="12"/>
  <c r="MF13" i="12"/>
  <c r="MG13" i="12"/>
  <c r="MJ13" i="12"/>
  <c r="MK13" i="12"/>
  <c r="ML13" i="12" s="1"/>
  <c r="MM13" i="12" s="1"/>
  <c r="MN13" i="12"/>
  <c r="MO13" i="12" s="1"/>
  <c r="MP13" i="12" s="1"/>
  <c r="MQ13" i="12"/>
  <c r="MR13" i="12"/>
  <c r="MU13" i="12"/>
  <c r="MV13" i="12"/>
  <c r="MW13" i="12" s="1"/>
  <c r="MX13" i="12" s="1"/>
  <c r="MY13" i="12"/>
  <c r="MZ13" i="12" s="1"/>
  <c r="NA13" i="12" s="1"/>
  <c r="NB13" i="12"/>
  <c r="NC13" i="12"/>
  <c r="ND13" i="12" s="1"/>
  <c r="NE13" i="12" s="1"/>
  <c r="NF13" i="12"/>
  <c r="NG13" i="12"/>
  <c r="NH13" i="12" s="1"/>
  <c r="NI13" i="12" s="1"/>
  <c r="NJ13" i="12"/>
  <c r="NK13" i="12" s="1"/>
  <c r="NL13" i="12" s="1"/>
  <c r="NM13" i="12"/>
  <c r="NN13" i="12"/>
  <c r="NQ13" i="12"/>
  <c r="NR13" i="12"/>
  <c r="NS13" i="12" s="1"/>
  <c r="NT13" i="12" s="1"/>
  <c r="NU13" i="12"/>
  <c r="NV13" i="12" s="1"/>
  <c r="NW13" i="12" s="1"/>
  <c r="NX13" i="12"/>
  <c r="NY13" i="12"/>
  <c r="NZ13" i="12" s="1"/>
  <c r="OA13" i="12" s="1"/>
  <c r="OB13" i="12"/>
  <c r="OC13" i="12"/>
  <c r="OF13" i="12"/>
  <c r="OI13" i="12"/>
  <c r="OJ13" i="12"/>
  <c r="OK13" i="12" s="1"/>
  <c r="OL13" i="12" s="1"/>
  <c r="OM13" i="12"/>
  <c r="ON13" i="12"/>
  <c r="OO13" i="12" s="1"/>
  <c r="OP13" i="12" s="1"/>
  <c r="OQ13" i="12"/>
  <c r="OR13" i="12" s="1"/>
  <c r="OS13" i="12" s="1"/>
  <c r="OT13" i="12"/>
  <c r="OU13" i="12"/>
  <c r="OV13" i="12" s="1"/>
  <c r="OW13" i="12" s="1"/>
  <c r="OX13" i="12"/>
  <c r="OY13" i="12"/>
  <c r="PB13" i="12"/>
  <c r="PE13" i="12"/>
  <c r="PF13" i="12"/>
  <c r="PI13" i="12"/>
  <c r="PJ13" i="12"/>
  <c r="PK13" i="12" s="1"/>
  <c r="PL13" i="12" s="1"/>
  <c r="PM13" i="12"/>
  <c r="PP13" i="12"/>
  <c r="PQ13" i="12"/>
  <c r="PR13" i="12" s="1"/>
  <c r="PS13" i="12" s="1"/>
  <c r="PT13" i="12"/>
  <c r="PU13" i="12"/>
  <c r="PV13" i="12" s="1"/>
  <c r="PW13" i="12" s="1"/>
  <c r="PX13" i="12"/>
  <c r="PY13" i="12" s="1"/>
  <c r="PZ13" i="12" s="1"/>
  <c r="QA13" i="12"/>
  <c r="QB13" i="12"/>
  <c r="QE13" i="12"/>
  <c r="QF13" i="12"/>
  <c r="QG13" i="12" s="1"/>
  <c r="QH13" i="12" s="1"/>
  <c r="QI13" i="12"/>
  <c r="QJ13" i="12" s="1"/>
  <c r="QK13" i="12" s="1"/>
  <c r="QL13" i="12"/>
  <c r="QM13" i="12"/>
  <c r="QN13" i="12" s="1"/>
  <c r="QO13" i="12" s="1"/>
  <c r="QP13" i="12"/>
  <c r="QQ13" i="12"/>
  <c r="QT13" i="12"/>
  <c r="QW13" i="12"/>
  <c r="QX13" i="12"/>
  <c r="RA13" i="12"/>
  <c r="RB13" i="12"/>
  <c r="RC13" i="12" s="1"/>
  <c r="RD13" i="12" s="1"/>
  <c r="RE13" i="12"/>
  <c r="RH13" i="12"/>
  <c r="RI13" i="12"/>
  <c r="RJ13" i="12" s="1"/>
  <c r="RK13" i="12" s="1"/>
  <c r="RL13" i="12"/>
  <c r="RM13" i="12"/>
  <c r="RP13" i="12"/>
  <c r="RS13" i="12"/>
  <c r="RT13" i="12"/>
  <c r="RU13" i="12" s="1"/>
  <c r="RV13" i="12" s="1"/>
  <c r="RW13" i="12"/>
  <c r="RX13" i="12"/>
  <c r="RY13" i="12" s="1"/>
  <c r="RZ13" i="12" s="1"/>
  <c r="SA13" i="12"/>
  <c r="SB13" i="12" s="1"/>
  <c r="SC13" i="12" s="1"/>
  <c r="SD13" i="12"/>
  <c r="SE13" i="12"/>
  <c r="SF13" i="12" s="1"/>
  <c r="SG13" i="12" s="1"/>
  <c r="SH13" i="12"/>
  <c r="SI13" i="12"/>
  <c r="SL13" i="12"/>
  <c r="SO13" i="12"/>
  <c r="SP13" i="12"/>
  <c r="SS13" i="12"/>
  <c r="ST13" i="12"/>
  <c r="SU13" i="12" s="1"/>
  <c r="SV13" i="12" s="1"/>
  <c r="SW13" i="12"/>
  <c r="SZ13" i="12"/>
  <c r="TA13" i="12"/>
  <c r="TD13" i="12"/>
  <c r="TE13" i="12"/>
  <c r="TF13" i="12" s="1"/>
  <c r="TG13" i="12" s="1"/>
  <c r="TH13" i="12"/>
  <c r="TI13" i="12" s="1"/>
  <c r="TJ13" i="12" s="1"/>
  <c r="TK13" i="12"/>
  <c r="TL13" i="12"/>
  <c r="TO13" i="12"/>
  <c r="TP13" i="12"/>
  <c r="TQ13" i="12" s="1"/>
  <c r="TR13" i="12" s="1"/>
  <c r="TS13" i="12"/>
  <c r="TT13" i="12" s="1"/>
  <c r="TU13" i="12" s="1"/>
  <c r="TV13" i="12"/>
  <c r="TW13" i="12"/>
  <c r="TX13" i="12" s="1"/>
  <c r="TY13" i="12" s="1"/>
  <c r="TZ13" i="12"/>
  <c r="UA13" i="12"/>
  <c r="UD13" i="12"/>
  <c r="UE13" i="12" s="1"/>
  <c r="UF13" i="12" s="1"/>
  <c r="UG13" i="12"/>
  <c r="UH13" i="12"/>
  <c r="UK13" i="12"/>
  <c r="UL13" i="12"/>
  <c r="UM13" i="12" s="1"/>
  <c r="UN13" i="12" s="1"/>
  <c r="UO13" i="12"/>
  <c r="UP13" i="12"/>
  <c r="UQ13" i="12" s="1"/>
  <c r="UR13" i="12" s="1"/>
  <c r="US13" i="12"/>
  <c r="UT13" i="12" s="1"/>
  <c r="UU13" i="12" s="1"/>
  <c r="UV13" i="12"/>
  <c r="UW13" i="12"/>
  <c r="UZ13" i="12"/>
  <c r="VA13" i="12"/>
  <c r="VB13" i="12" s="1"/>
  <c r="VC13" i="12" s="1"/>
  <c r="VD13" i="12"/>
  <c r="VE13" i="12" s="1"/>
  <c r="VF13" i="12" s="1"/>
  <c r="VG13" i="12"/>
  <c r="VH13" i="12"/>
  <c r="VI13" i="12"/>
  <c r="VJ13" i="12"/>
  <c r="VK13" i="12"/>
  <c r="VL13" i="12"/>
  <c r="VM13" i="12"/>
  <c r="VN13" i="12"/>
  <c r="VO13" i="12"/>
  <c r="VP13" i="12"/>
  <c r="VQ13" i="12"/>
  <c r="VR13" i="12"/>
  <c r="VS13" i="12"/>
  <c r="VT13" i="12"/>
  <c r="VU13" i="12"/>
  <c r="VV13" i="12"/>
  <c r="VW13" i="12"/>
  <c r="VX13" i="12"/>
  <c r="VY13" i="12"/>
  <c r="VZ13" i="12"/>
  <c r="WA13" i="12"/>
  <c r="WB13" i="12"/>
  <c r="WC13" i="12"/>
  <c r="WD13" i="12"/>
  <c r="WE13" i="12"/>
  <c r="WF13" i="12"/>
  <c r="WG13" i="12"/>
  <c r="WH13" i="12"/>
  <c r="WI13" i="12"/>
  <c r="WJ13" i="12"/>
  <c r="WK13" i="12"/>
  <c r="WL13" i="12"/>
  <c r="WM13" i="12"/>
  <c r="WN13" i="12"/>
  <c r="WO13" i="12"/>
  <c r="WP13" i="12"/>
  <c r="WQ13" i="12"/>
  <c r="WR13" i="12"/>
  <c r="WS13" i="12"/>
  <c r="WT13" i="12"/>
  <c r="WU13" i="12"/>
  <c r="WV13" i="12"/>
  <c r="WW13" i="12"/>
  <c r="WX13" i="12"/>
  <c r="WY13" i="12"/>
  <c r="WZ13" i="12"/>
  <c r="XA13" i="12"/>
  <c r="XB13" i="12"/>
  <c r="XC13" i="12"/>
  <c r="XD13" i="12"/>
  <c r="XE13" i="12"/>
  <c r="XF13" i="12"/>
  <c r="XG13" i="12"/>
  <c r="XH13" i="12"/>
  <c r="XI13" i="12"/>
  <c r="XJ13" i="12"/>
  <c r="XK13" i="12"/>
  <c r="XL13" i="12"/>
  <c r="XM13" i="12"/>
  <c r="XN13" i="12"/>
  <c r="XO13" i="12"/>
  <c r="XP13" i="12"/>
  <c r="XQ13" i="12"/>
  <c r="XR13" i="12"/>
  <c r="XS13" i="12"/>
  <c r="XT13" i="12"/>
  <c r="XU13" i="12"/>
  <c r="XV13" i="12"/>
  <c r="XW13" i="12"/>
  <c r="XX13" i="12"/>
  <c r="XY13" i="12"/>
  <c r="XZ13" i="12"/>
  <c r="YA13" i="12"/>
  <c r="YB13" i="12"/>
  <c r="YC13" i="12"/>
  <c r="YD13" i="12"/>
  <c r="YE13" i="12"/>
  <c r="YF13" i="12"/>
  <c r="YG13" i="12"/>
  <c r="YH13" i="12"/>
  <c r="YI13" i="12"/>
  <c r="YJ13" i="12"/>
  <c r="YK13" i="12"/>
  <c r="YL13" i="12"/>
  <c r="YM13" i="12"/>
  <c r="YN13" i="12"/>
  <c r="YO13" i="12"/>
  <c r="YP13" i="12"/>
  <c r="YQ13" i="12"/>
  <c r="YR13" i="12"/>
  <c r="YS13" i="12"/>
  <c r="YT13" i="12"/>
  <c r="YU13" i="12"/>
  <c r="YV13" i="12"/>
  <c r="YW13" i="12"/>
  <c r="YX13" i="12"/>
  <c r="YY13" i="12"/>
  <c r="YZ13" i="12"/>
  <c r="ZA13" i="12"/>
  <c r="ZB13" i="12"/>
  <c r="ZC13" i="12"/>
  <c r="ZD13" i="12"/>
  <c r="ZE13" i="12"/>
  <c r="ZF13" i="12"/>
  <c r="ZG13" i="12"/>
  <c r="ZH13" i="12"/>
  <c r="ZI13" i="12"/>
  <c r="ZJ13" i="12"/>
  <c r="ZK13" i="12"/>
  <c r="ZL13" i="12"/>
  <c r="ZM13" i="12"/>
  <c r="ZN13" i="12"/>
  <c r="ZO13" i="12"/>
  <c r="ZP13" i="12"/>
  <c r="ZQ13" i="12"/>
  <c r="ZR13" i="12"/>
  <c r="ZS13" i="12"/>
  <c r="ZT13" i="12"/>
  <c r="ZU13" i="12"/>
  <c r="ZV13" i="12"/>
  <c r="ZW13" i="12"/>
  <c r="ZX13" i="12"/>
  <c r="ZY13" i="12"/>
  <c r="ZZ13" i="12"/>
  <c r="AAA13" i="12"/>
  <c r="AAB13" i="12"/>
  <c r="AAC13" i="12"/>
  <c r="AAD13" i="12"/>
  <c r="AAE13" i="12"/>
  <c r="AAF13" i="12"/>
  <c r="AAG13" i="12"/>
  <c r="AAH13" i="12"/>
  <c r="AAI13" i="12"/>
  <c r="AAJ13" i="12"/>
  <c r="AAK13" i="12"/>
  <c r="AAL13" i="12"/>
  <c r="AAM13" i="12"/>
  <c r="AAN13" i="12"/>
  <c r="AAO13" i="12"/>
  <c r="AAP13" i="12"/>
  <c r="AAQ13" i="12"/>
  <c r="AAR13" i="12"/>
  <c r="AAS13" i="12"/>
  <c r="AAT13" i="12"/>
  <c r="AAU13" i="12"/>
  <c r="AAV13" i="12"/>
  <c r="AAW13" i="12"/>
  <c r="AAX13" i="12"/>
  <c r="AAY13" i="12"/>
  <c r="AAZ13" i="12"/>
  <c r="ABA13" i="12"/>
  <c r="ABB13" i="12"/>
  <c r="ABC13" i="12"/>
  <c r="ABD13" i="12"/>
  <c r="ABE13" i="12"/>
  <c r="ABF13" i="12"/>
  <c r="ABG13" i="12"/>
  <c r="ABH13" i="12"/>
  <c r="ABI13" i="12"/>
  <c r="ABJ13" i="12"/>
  <c r="ABK13" i="12"/>
  <c r="ABL13" i="12"/>
  <c r="ABM13" i="12"/>
  <c r="ABN13" i="12"/>
  <c r="ABO13" i="12"/>
  <c r="ABP13" i="12"/>
  <c r="ABQ13" i="12"/>
  <c r="ABR13" i="12"/>
  <c r="ABS13" i="12"/>
  <c r="ABT13" i="12"/>
  <c r="ABU13" i="12"/>
  <c r="ABV13" i="12"/>
  <c r="ABW13" i="12"/>
  <c r="ABX13" i="12"/>
  <c r="ABY13" i="12"/>
  <c r="ABZ13" i="12"/>
  <c r="ACA13" i="12"/>
  <c r="ACB13" i="12"/>
  <c r="ACC13" i="12"/>
  <c r="ACD13" i="12"/>
  <c r="ACE13" i="12"/>
  <c r="ACF13" i="12"/>
  <c r="ACG13" i="12"/>
  <c r="ACH13" i="12"/>
  <c r="ACI13" i="12"/>
  <c r="ACJ13" i="12"/>
  <c r="ACK13" i="12"/>
  <c r="ACL13" i="12"/>
  <c r="ACM13" i="12"/>
  <c r="ACN13" i="12"/>
  <c r="ACO13" i="12"/>
  <c r="ACP13" i="12"/>
  <c r="ACQ13" i="12"/>
  <c r="ACR13" i="12"/>
  <c r="ACS13" i="12"/>
  <c r="ACT13" i="12"/>
  <c r="ACU13" i="12"/>
  <c r="ACV13" i="12"/>
  <c r="ACW13" i="12"/>
  <c r="ACX13" i="12"/>
  <c r="ACY13" i="12"/>
  <c r="ACZ13" i="12"/>
  <c r="ADA13" i="12"/>
  <c r="ADB13" i="12"/>
  <c r="ADC13" i="12"/>
  <c r="ADD13" i="12"/>
  <c r="ADE13" i="12"/>
  <c r="ADF13" i="12"/>
  <c r="ADG13" i="12"/>
  <c r="ADH13" i="12"/>
  <c r="ADI13" i="12"/>
  <c r="ADJ13" i="12"/>
  <c r="ADK13" i="12"/>
  <c r="ADL13" i="12"/>
  <c r="ADM13" i="12"/>
  <c r="ADN13" i="12"/>
  <c r="ADO13" i="12"/>
  <c r="ADP13" i="12"/>
  <c r="ADQ13" i="12"/>
  <c r="ADR13" i="12"/>
  <c r="ADS13" i="12"/>
  <c r="ADT13" i="12"/>
  <c r="ADU13" i="12"/>
  <c r="ADV13" i="12"/>
  <c r="ADW13" i="12"/>
  <c r="ADX13" i="12"/>
  <c r="ADY13" i="12"/>
  <c r="ADZ13" i="12"/>
  <c r="AEA13" i="12"/>
  <c r="AEB13" i="12"/>
  <c r="AEC13" i="12"/>
  <c r="AED13" i="12"/>
  <c r="AEE13" i="12"/>
  <c r="AEF13" i="12"/>
  <c r="AEG13" i="12"/>
  <c r="AEH13" i="12"/>
  <c r="AEI13" i="12"/>
  <c r="AEJ13" i="12"/>
  <c r="AEK13" i="12"/>
  <c r="AEL13" i="12"/>
  <c r="AEM13" i="12"/>
  <c r="AEN13" i="12"/>
  <c r="AEO13" i="12"/>
  <c r="AEP13" i="12"/>
  <c r="AEQ13" i="12"/>
  <c r="AER13" i="12"/>
  <c r="AES13" i="12"/>
  <c r="AET13" i="12"/>
  <c r="AEU13" i="12"/>
  <c r="AEV13" i="12"/>
  <c r="AEW13" i="12"/>
  <c r="AEX13" i="12"/>
  <c r="AEY13" i="12"/>
  <c r="AEZ13" i="12"/>
  <c r="AFA13" i="12"/>
  <c r="AFB13" i="12"/>
  <c r="AFC13" i="12"/>
  <c r="AFD13" i="12"/>
  <c r="AFE13" i="12"/>
  <c r="AFF13" i="12"/>
  <c r="AFG13" i="12"/>
  <c r="AFH13" i="12"/>
  <c r="AFI13" i="12"/>
  <c r="AFJ13" i="12"/>
  <c r="AFK13" i="12"/>
  <c r="AFL13" i="12"/>
  <c r="AFM13" i="12"/>
  <c r="AFN13" i="12"/>
  <c r="AFO13" i="12"/>
  <c r="AFP13" i="12"/>
  <c r="AFQ13" i="12"/>
  <c r="AFR13" i="12"/>
  <c r="AFS13" i="12"/>
  <c r="AFT13" i="12"/>
  <c r="AFU13" i="12"/>
  <c r="AFV13" i="12"/>
  <c r="AFW13" i="12"/>
  <c r="AFX13" i="12"/>
  <c r="AFY13" i="12"/>
  <c r="AFZ13" i="12"/>
  <c r="AGA13" i="12"/>
  <c r="AGB13" i="12"/>
  <c r="AGC13" i="12"/>
  <c r="AGD13" i="12"/>
  <c r="AGE13" i="12"/>
  <c r="AGF13" i="12"/>
  <c r="AGG13" i="12"/>
  <c r="AGH13" i="12"/>
  <c r="AGI13" i="12"/>
  <c r="AGJ13" i="12"/>
  <c r="AGK13" i="12"/>
  <c r="AGL13" i="12"/>
  <c r="AGM13" i="12"/>
  <c r="AGN13" i="12"/>
  <c r="AGO13" i="12"/>
  <c r="AGP13" i="12"/>
  <c r="AGQ13" i="12"/>
  <c r="AGR13" i="12"/>
  <c r="AGS13" i="12"/>
  <c r="AGT13" i="12"/>
  <c r="AGU13" i="12"/>
  <c r="AGV13" i="12"/>
  <c r="AGW13" i="12"/>
  <c r="AGX13" i="12"/>
  <c r="AGY13" i="12"/>
  <c r="AGZ13" i="12"/>
  <c r="AHA13" i="12"/>
  <c r="AHB13" i="12"/>
  <c r="AHC13" i="12"/>
  <c r="AHD13" i="12"/>
  <c r="AHE13" i="12"/>
  <c r="AHF13" i="12"/>
  <c r="AHG13" i="12"/>
  <c r="AHH13" i="12"/>
  <c r="AHI13" i="12"/>
  <c r="AHJ13" i="12"/>
  <c r="AHK13" i="12"/>
  <c r="AHL13" i="12"/>
  <c r="AHM13" i="12"/>
  <c r="AHN13" i="12"/>
  <c r="AHO13" i="12"/>
  <c r="AHP13" i="12"/>
  <c r="AHQ13" i="12"/>
  <c r="AHR13" i="12"/>
  <c r="AHS13" i="12"/>
  <c r="AHT13" i="12"/>
  <c r="AHU13" i="12"/>
  <c r="AHV13" i="12"/>
  <c r="AHW13" i="12"/>
  <c r="AHX13" i="12"/>
  <c r="AHY13" i="12"/>
  <c r="AHZ13" i="12"/>
  <c r="AIA13" i="12"/>
  <c r="AIB13" i="12"/>
  <c r="AIC13" i="12"/>
  <c r="AID13" i="12"/>
  <c r="AIE13" i="12"/>
  <c r="AIF13" i="12"/>
  <c r="AIG13" i="12"/>
  <c r="AIH13" i="12"/>
  <c r="AII13" i="12"/>
  <c r="AIJ13" i="12"/>
  <c r="AIK13" i="12"/>
  <c r="AIL13" i="12"/>
  <c r="AIM13" i="12"/>
  <c r="AIN13" i="12"/>
  <c r="AIO13" i="12"/>
  <c r="AIP13" i="12"/>
  <c r="AIQ13" i="12"/>
  <c r="AIR13" i="12"/>
  <c r="AIS13" i="12"/>
  <c r="AIT13" i="12"/>
  <c r="AIU13" i="12"/>
  <c r="AIV13" i="12"/>
  <c r="AIW13" i="12"/>
  <c r="AIX13" i="12"/>
  <c r="AIY13" i="12"/>
  <c r="AIZ13" i="12"/>
  <c r="AJA13" i="12"/>
  <c r="AJB13" i="12"/>
  <c r="AJC13" i="12"/>
  <c r="AJD13" i="12"/>
  <c r="AJE13" i="12"/>
  <c r="AJF13" i="12"/>
  <c r="AJG13" i="12"/>
  <c r="AJH13" i="12"/>
  <c r="AJI13" i="12"/>
  <c r="AJJ13" i="12"/>
  <c r="AJK13" i="12"/>
  <c r="AJL13" i="12"/>
  <c r="AJM13" i="12"/>
  <c r="AJN13" i="12"/>
  <c r="AJO13" i="12"/>
  <c r="AJP13" i="12"/>
  <c r="AJQ13" i="12"/>
  <c r="AJR13" i="12"/>
  <c r="AJS13" i="12"/>
  <c r="AJT13" i="12"/>
  <c r="AJU13" i="12"/>
  <c r="AJV13" i="12"/>
  <c r="AJW13" i="12"/>
  <c r="AJX13" i="12"/>
  <c r="AJY13" i="12"/>
  <c r="AJZ13" i="12"/>
  <c r="AKA13" i="12"/>
  <c r="AKB13" i="12"/>
  <c r="AKC13" i="12"/>
  <c r="AKD13" i="12"/>
  <c r="AKE13" i="12"/>
  <c r="AKF13" i="12"/>
  <c r="AKG13" i="12"/>
  <c r="AKH13" i="12"/>
  <c r="AKI13" i="12"/>
  <c r="AKJ13" i="12"/>
  <c r="AKK13" i="12"/>
  <c r="AKL13" i="12"/>
  <c r="AKM13" i="12"/>
  <c r="AKN13" i="12"/>
  <c r="AKO13" i="12"/>
  <c r="AKP13" i="12"/>
  <c r="AKQ13" i="12"/>
  <c r="AKR13" i="12"/>
  <c r="AKS13" i="12"/>
  <c r="AKT13" i="12"/>
  <c r="AKU13" i="12"/>
  <c r="AKV13" i="12"/>
  <c r="AKW13" i="12"/>
  <c r="AKX13" i="12"/>
  <c r="AKY13" i="12"/>
  <c r="AKZ13" i="12"/>
  <c r="ALA13" i="12"/>
  <c r="ALB13" i="12"/>
  <c r="ALC13" i="12"/>
  <c r="ALD13" i="12"/>
  <c r="ALE13" i="12"/>
  <c r="ALF13" i="12"/>
  <c r="ALG13" i="12"/>
  <c r="ALH13" i="12"/>
  <c r="ALI13" i="12"/>
  <c r="ALJ13" i="12"/>
  <c r="ALK13" i="12"/>
  <c r="ALL13" i="12"/>
  <c r="ALM13" i="12"/>
  <c r="ALN13" i="12"/>
  <c r="ALO13" i="12"/>
  <c r="ALP13" i="12"/>
  <c r="ALQ13" i="12"/>
  <c r="ALR13" i="12"/>
  <c r="ALS13" i="12"/>
  <c r="ALT13" i="12"/>
  <c r="ALU13" i="12"/>
  <c r="ALV13" i="12"/>
  <c r="ALW13" i="12"/>
  <c r="ALX13" i="12"/>
  <c r="ALY13" i="12"/>
  <c r="ALZ13" i="12"/>
  <c r="AMA13" i="12"/>
  <c r="AMB13" i="12"/>
  <c r="AMC13" i="12"/>
  <c r="AMD13" i="12"/>
  <c r="AME13" i="12"/>
  <c r="AMF13" i="12"/>
  <c r="AMG13" i="12"/>
  <c r="AMH13" i="12"/>
  <c r="AMI13" i="12"/>
  <c r="AMJ13" i="12"/>
  <c r="AMK13" i="12"/>
  <c r="AML13" i="12"/>
  <c r="AMM13" i="12"/>
  <c r="AMN13" i="12"/>
  <c r="AMO13" i="12"/>
  <c r="AMP13" i="12"/>
  <c r="AMQ13" i="12"/>
  <c r="AMR13" i="12"/>
  <c r="AMS13" i="12"/>
  <c r="AMT13" i="12"/>
  <c r="AMU13" i="12"/>
  <c r="AMV13" i="12"/>
  <c r="AMW13" i="12"/>
  <c r="AMX13" i="12"/>
  <c r="AMY13" i="12"/>
  <c r="AMZ13" i="12"/>
  <c r="ANA13" i="12"/>
  <c r="ANB13" i="12"/>
  <c r="ANC13" i="12"/>
  <c r="AND13" i="12"/>
  <c r="ANE13" i="12"/>
  <c r="ANF13" i="12"/>
  <c r="ANG13" i="12"/>
  <c r="ANH13" i="12"/>
  <c r="ANI13" i="12"/>
  <c r="ANJ13" i="12"/>
  <c r="ANK13" i="12"/>
  <c r="ANL13" i="12"/>
  <c r="ANM13" i="12"/>
  <c r="ANN13" i="12"/>
  <c r="ANO13" i="12"/>
  <c r="ANP13" i="12"/>
  <c r="ANQ13" i="12"/>
  <c r="ANR13" i="12"/>
  <c r="ANS13" i="12"/>
  <c r="ANT13" i="12"/>
  <c r="ANU13" i="12"/>
  <c r="ANV13" i="12"/>
  <c r="ANW13" i="12"/>
  <c r="ANX13" i="12"/>
  <c r="ANY13" i="12"/>
  <c r="ANZ13" i="12"/>
  <c r="AOA13" i="12"/>
  <c r="AOB13" i="12"/>
  <c r="AOC13" i="12"/>
  <c r="AOD13" i="12"/>
  <c r="AOE13" i="12"/>
  <c r="AOF13" i="12"/>
  <c r="AOG13" i="12"/>
  <c r="AOH13" i="12"/>
  <c r="AOI13" i="12"/>
  <c r="AOJ13" i="12"/>
  <c r="AOK13" i="12"/>
  <c r="AOL13" i="12"/>
  <c r="AOM13" i="12"/>
  <c r="AON13" i="12"/>
  <c r="AOO13" i="12"/>
  <c r="AOP13" i="12"/>
  <c r="AOQ13" i="12"/>
  <c r="AOR13" i="12"/>
  <c r="AOS13" i="12"/>
  <c r="AOT13" i="12"/>
  <c r="AOU13" i="12"/>
  <c r="AOV13" i="12"/>
  <c r="AOW13" i="12"/>
  <c r="AOX13" i="12"/>
  <c r="AOY13" i="12"/>
  <c r="AOZ13" i="12"/>
  <c r="APA13" i="12"/>
  <c r="APB13" i="12"/>
  <c r="APC13" i="12"/>
  <c r="APD13" i="12"/>
  <c r="APE13" i="12"/>
  <c r="APF13" i="12"/>
  <c r="APG13" i="12"/>
  <c r="APH13" i="12"/>
  <c r="API13" i="12"/>
  <c r="APJ13" i="12"/>
  <c r="APK13" i="12"/>
  <c r="APL13" i="12"/>
  <c r="APM13" i="12"/>
  <c r="APN13" i="12"/>
  <c r="APO13" i="12"/>
  <c r="APP13" i="12"/>
  <c r="APQ13" i="12"/>
  <c r="APR13" i="12"/>
  <c r="APS13" i="12"/>
  <c r="APT13" i="12"/>
  <c r="APU13" i="12"/>
  <c r="APV13" i="12"/>
  <c r="APW13" i="12"/>
  <c r="APX13" i="12"/>
  <c r="APY13" i="12"/>
  <c r="APZ13" i="12"/>
  <c r="AQA13" i="12"/>
  <c r="AQB13" i="12"/>
  <c r="AQC13" i="12"/>
  <c r="AQD13" i="12"/>
  <c r="AQE13" i="12"/>
  <c r="AQF13" i="12"/>
  <c r="AQG13" i="12"/>
  <c r="AQH13" i="12"/>
  <c r="AQI13" i="12"/>
  <c r="AQJ13" i="12"/>
  <c r="AQK13" i="12"/>
  <c r="AQL13" i="12"/>
  <c r="AQM13" i="12"/>
  <c r="AQN13" i="12"/>
  <c r="AQO13" i="12"/>
  <c r="AQP13" i="12"/>
  <c r="AQQ13" i="12"/>
  <c r="AQR13" i="12"/>
  <c r="AQS13" i="12"/>
  <c r="AQT13" i="12"/>
  <c r="AQU13" i="12"/>
  <c r="AQV13" i="12"/>
  <c r="AQW13" i="12"/>
  <c r="AQX13" i="12"/>
  <c r="AQY13" i="12"/>
  <c r="AQZ13" i="12"/>
  <c r="ARA13" i="12"/>
  <c r="ARB13" i="12"/>
  <c r="ARC13" i="12"/>
  <c r="ARD13" i="12"/>
  <c r="ARE13" i="12"/>
  <c r="ARF13" i="12"/>
  <c r="ARG13" i="12"/>
  <c r="ARH13" i="12"/>
  <c r="ARI13" i="12"/>
  <c r="ARJ13" i="12"/>
  <c r="ARK13" i="12"/>
  <c r="ARL13" i="12"/>
  <c r="ARM13" i="12"/>
  <c r="ARN13" i="12"/>
  <c r="ARO13" i="12"/>
  <c r="ARP13" i="12"/>
  <c r="ARQ13" i="12"/>
  <c r="ARR13" i="12"/>
  <c r="ARS13" i="12"/>
  <c r="ART13" i="12"/>
  <c r="ARU13" i="12"/>
  <c r="ARV13" i="12"/>
  <c r="ARW13" i="12"/>
  <c r="ARX13" i="12"/>
  <c r="ARY13" i="12"/>
  <c r="ARZ13" i="12"/>
  <c r="ASA13" i="12"/>
  <c r="ASB13" i="12"/>
  <c r="ASC13" i="12"/>
  <c r="ASD13" i="12"/>
  <c r="ASE13" i="12"/>
  <c r="ASF13" i="12"/>
  <c r="ASG13" i="12"/>
  <c r="ASH13" i="12"/>
  <c r="ASI13" i="12"/>
  <c r="ASJ13" i="12"/>
  <c r="ASK13" i="12"/>
  <c r="ASL13" i="12"/>
  <c r="ASM13" i="12"/>
  <c r="ASN13" i="12"/>
  <c r="ASO13" i="12"/>
  <c r="ASP13" i="12"/>
  <c r="ASQ13" i="12"/>
  <c r="ASR13" i="12"/>
  <c r="ASS13" i="12"/>
  <c r="AST13" i="12"/>
  <c r="ASU13" i="12"/>
  <c r="ASV13" i="12"/>
  <c r="ASW13" i="12"/>
  <c r="ASX13" i="12"/>
  <c r="ASY13" i="12"/>
  <c r="ASZ13" i="12"/>
  <c r="ATA13" i="12"/>
  <c r="ATB13" i="12"/>
  <c r="ATC13" i="12"/>
  <c r="ATD13" i="12"/>
  <c r="ATE13" i="12"/>
  <c r="ATF13" i="12"/>
  <c r="ATG13" i="12"/>
  <c r="ATH13" i="12"/>
  <c r="ATI13" i="12"/>
  <c r="ATJ13" i="12"/>
  <c r="ATK13" i="12"/>
  <c r="ATL13" i="12"/>
  <c r="ATM13" i="12"/>
  <c r="ATN13" i="12"/>
  <c r="ATO13" i="12"/>
  <c r="ATP13" i="12"/>
  <c r="ATQ13" i="12"/>
  <c r="ATR13" i="12"/>
  <c r="ATS13" i="12"/>
  <c r="ATT13" i="12"/>
  <c r="ATU13" i="12"/>
  <c r="ATV13" i="12"/>
  <c r="ATW13" i="12"/>
  <c r="ATX13" i="12"/>
  <c r="ATY13" i="12"/>
  <c r="ATZ13" i="12"/>
  <c r="AUA13" i="12"/>
  <c r="AUB13" i="12"/>
  <c r="AUC13" i="12"/>
  <c r="AUD13" i="12"/>
  <c r="AUE13" i="12"/>
  <c r="AUF13" i="12"/>
  <c r="AUG13" i="12"/>
  <c r="AUH13" i="12"/>
  <c r="AUI13" i="12"/>
  <c r="AUJ13" i="12"/>
  <c r="AUK13" i="12"/>
  <c r="AUL13" i="12"/>
  <c r="AUM13" i="12"/>
  <c r="AUN13" i="12"/>
  <c r="AUO13" i="12"/>
  <c r="AUP13" i="12"/>
  <c r="AUQ13" i="12"/>
  <c r="AUR13" i="12"/>
  <c r="AUS13" i="12"/>
  <c r="AUT13" i="12"/>
  <c r="AUU13" i="12"/>
  <c r="AUV13" i="12"/>
  <c r="AUW13" i="12"/>
  <c r="AUX13" i="12"/>
  <c r="AUY13" i="12"/>
  <c r="AUZ13" i="12"/>
  <c r="AVA13" i="12"/>
  <c r="AVB13" i="12"/>
  <c r="AVC13" i="12"/>
  <c r="AVD13" i="12"/>
  <c r="AVE13" i="12"/>
  <c r="AVF13" i="12"/>
  <c r="AVG13" i="12"/>
  <c r="AVH13" i="12"/>
  <c r="AVI13" i="12"/>
  <c r="AVJ13" i="12"/>
  <c r="AVK13" i="12"/>
  <c r="AVL13" i="12"/>
  <c r="AVM13" i="12"/>
  <c r="AVN13" i="12"/>
  <c r="AVO13" i="12"/>
  <c r="AVP13" i="12"/>
  <c r="AVQ13" i="12"/>
  <c r="AVR13" i="12"/>
  <c r="AVS13" i="12"/>
  <c r="AVT13" i="12"/>
  <c r="AVU13" i="12"/>
  <c r="AVV13" i="12"/>
  <c r="AVW13" i="12"/>
  <c r="AVX13" i="12"/>
  <c r="AVY13" i="12"/>
  <c r="AVZ13" i="12"/>
  <c r="AWA13" i="12"/>
  <c r="AWB13" i="12"/>
  <c r="AWC13" i="12"/>
  <c r="AWD13" i="12"/>
  <c r="AWE13" i="12"/>
  <c r="AWF13" i="12"/>
  <c r="AWG13" i="12"/>
  <c r="AWH13" i="12"/>
  <c r="AWI13" i="12"/>
  <c r="AWJ13" i="12"/>
  <c r="AWK13" i="12"/>
  <c r="AWL13" i="12"/>
  <c r="AWM13" i="12"/>
  <c r="AWN13" i="12"/>
  <c r="AWO13" i="12"/>
  <c r="AWP13" i="12"/>
  <c r="AWQ13" i="12"/>
  <c r="AWR13" i="12"/>
  <c r="AWS13" i="12"/>
  <c r="AWT13" i="12"/>
  <c r="AWU13" i="12"/>
  <c r="AWV13" i="12"/>
  <c r="AWW13" i="12"/>
  <c r="AWX13" i="12"/>
  <c r="AWY13" i="12"/>
  <c r="AWZ13" i="12"/>
  <c r="AXA13" i="12"/>
  <c r="AXB13" i="12"/>
  <c r="AXC13" i="12"/>
  <c r="AXD13" i="12"/>
  <c r="AXE13" i="12"/>
  <c r="AXF13" i="12"/>
  <c r="AXG13" i="12"/>
  <c r="AXH13" i="12"/>
  <c r="AXI13" i="12"/>
  <c r="AXJ13" i="12"/>
  <c r="AXK13" i="12"/>
  <c r="AXL13" i="12"/>
  <c r="AXM13" i="12"/>
  <c r="AXN13" i="12"/>
  <c r="AXO13" i="12"/>
  <c r="AXP13" i="12"/>
  <c r="AXQ13" i="12"/>
  <c r="AXR13" i="12"/>
  <c r="AXS13" i="12"/>
  <c r="AXT13" i="12"/>
  <c r="AXU13" i="12"/>
  <c r="AXV13" i="12"/>
  <c r="AXW13" i="12"/>
  <c r="AXX13" i="12"/>
  <c r="AXY13" i="12"/>
  <c r="AXZ13" i="12"/>
  <c r="AYA13" i="12"/>
  <c r="AYB13" i="12"/>
  <c r="AYC13" i="12"/>
  <c r="AYD13" i="12"/>
  <c r="AYE13" i="12"/>
  <c r="AYF13" i="12"/>
  <c r="AYG13" i="12"/>
  <c r="AYH13" i="12"/>
  <c r="AYI13" i="12"/>
  <c r="AYJ13" i="12"/>
  <c r="AYK13" i="12"/>
  <c r="AYL13" i="12"/>
  <c r="AYM13" i="12"/>
  <c r="AYN13" i="12"/>
  <c r="AYO13" i="12"/>
  <c r="AYP13" i="12"/>
  <c r="AYQ13" i="12"/>
  <c r="AYR13" i="12"/>
  <c r="AYS13" i="12"/>
  <c r="AYT13" i="12"/>
  <c r="AYU13" i="12"/>
  <c r="AYV13" i="12"/>
  <c r="AYW13" i="12"/>
  <c r="AYX13" i="12"/>
  <c r="AYY13" i="12"/>
  <c r="AYZ13" i="12"/>
  <c r="AZA13" i="12"/>
  <c r="AZB13" i="12"/>
  <c r="AZC13" i="12"/>
  <c r="AZD13" i="12"/>
  <c r="AZE13" i="12"/>
  <c r="AZF13" i="12"/>
  <c r="AZG13" i="12"/>
  <c r="AZH13" i="12"/>
  <c r="AZI13" i="12"/>
  <c r="AZJ13" i="12"/>
  <c r="AZK13" i="12"/>
  <c r="AZL13" i="12"/>
  <c r="AZM13" i="12"/>
  <c r="AZN13" i="12"/>
  <c r="AZO13" i="12"/>
  <c r="AZP13" i="12"/>
  <c r="AZQ13" i="12"/>
  <c r="AZR13" i="12"/>
  <c r="AZS13" i="12"/>
  <c r="AZT13" i="12"/>
  <c r="AZU13" i="12"/>
  <c r="AZV13" i="12"/>
  <c r="AZW13" i="12"/>
  <c r="AZX13" i="12"/>
  <c r="AZY13" i="12"/>
  <c r="AZZ13" i="12"/>
  <c r="BAA13" i="12"/>
  <c r="BAB13" i="12"/>
  <c r="BAC13" i="12"/>
  <c r="BAD13" i="12"/>
  <c r="BAE13" i="12"/>
  <c r="BAF13" i="12"/>
  <c r="BAG13" i="12"/>
  <c r="BAH13" i="12"/>
  <c r="BAI13" i="12"/>
  <c r="BAJ13" i="12"/>
  <c r="BAK13" i="12"/>
  <c r="BAL13" i="12"/>
  <c r="BAM13" i="12"/>
  <c r="BAN13" i="12"/>
  <c r="BAO13" i="12"/>
  <c r="BAP13" i="12"/>
  <c r="BAQ13" i="12"/>
  <c r="BAR13" i="12"/>
  <c r="BAS13" i="12"/>
  <c r="BAT13" i="12"/>
  <c r="BAU13" i="12"/>
  <c r="BAV13" i="12"/>
  <c r="BAW13" i="12"/>
  <c r="BAX13" i="12"/>
  <c r="BAY13" i="12"/>
  <c r="BAZ13" i="12"/>
  <c r="BBA13" i="12"/>
  <c r="BBB13" i="12"/>
  <c r="BBC13" i="12"/>
  <c r="BBD13" i="12"/>
  <c r="BBE13" i="12"/>
  <c r="BBF13" i="12"/>
  <c r="BBG13" i="12"/>
  <c r="BBH13" i="12"/>
  <c r="BBI13" i="12"/>
  <c r="BBJ13" i="12"/>
  <c r="BBK13" i="12"/>
  <c r="BBL13" i="12"/>
  <c r="BBM13" i="12"/>
  <c r="BBN13" i="12"/>
  <c r="BBO13" i="12"/>
  <c r="BBP13" i="12"/>
  <c r="BBQ13" i="12"/>
  <c r="BBR13" i="12"/>
  <c r="BBS13" i="12"/>
  <c r="BBT13" i="12"/>
  <c r="BBU13" i="12"/>
  <c r="BBV13" i="12"/>
  <c r="BBW13" i="12"/>
  <c r="BBX13" i="12"/>
  <c r="BBY13" i="12"/>
  <c r="BBZ13" i="12"/>
  <c r="BCA13" i="12"/>
  <c r="BCB13" i="12"/>
  <c r="BCC13" i="12"/>
  <c r="BCD13" i="12"/>
  <c r="BCE13" i="12"/>
  <c r="BCF13" i="12"/>
  <c r="BCG13" i="12"/>
  <c r="BCH13" i="12"/>
  <c r="BCI13" i="12"/>
  <c r="BCJ13" i="12"/>
  <c r="BCK13" i="12"/>
  <c r="BCL13" i="12"/>
  <c r="BCM13" i="12"/>
  <c r="BCN13" i="12"/>
  <c r="BCO13" i="12"/>
  <c r="BCP13" i="12"/>
  <c r="BCQ13" i="12"/>
  <c r="BCR13" i="12"/>
  <c r="BCS13" i="12"/>
  <c r="BCT13" i="12"/>
  <c r="BCU13" i="12"/>
  <c r="BCV13" i="12"/>
  <c r="BCW13" i="12"/>
  <c r="BCX13" i="12"/>
  <c r="BCY13" i="12"/>
  <c r="BCZ13" i="12"/>
  <c r="BDA13" i="12"/>
  <c r="BDB13" i="12"/>
  <c r="BDC13" i="12"/>
  <c r="BDD13" i="12"/>
  <c r="BDE13" i="12"/>
  <c r="BDF13" i="12"/>
  <c r="BDG13" i="12"/>
  <c r="BDH13" i="12"/>
  <c r="BDI13" i="12"/>
  <c r="BDJ13" i="12"/>
  <c r="BDK13" i="12"/>
  <c r="BDL13" i="12"/>
  <c r="BDM13" i="12"/>
  <c r="BDN13" i="12"/>
  <c r="BDO13" i="12"/>
  <c r="BDP13" i="12"/>
  <c r="BDQ13" i="12"/>
  <c r="BDR13" i="12"/>
  <c r="BDS13" i="12"/>
  <c r="BDT13" i="12"/>
  <c r="BDU13" i="12"/>
  <c r="BDV13" i="12"/>
  <c r="BDW13" i="12"/>
  <c r="BDX13" i="12"/>
  <c r="BDY13" i="12"/>
  <c r="BDZ13" i="12"/>
  <c r="BEA13" i="12"/>
  <c r="BEB13" i="12"/>
  <c r="BEC13" i="12"/>
  <c r="BED13" i="12"/>
  <c r="BEE13" i="12"/>
  <c r="BEF13" i="12"/>
  <c r="BEG13" i="12"/>
  <c r="BEH13" i="12"/>
  <c r="BEI13" i="12"/>
  <c r="BEJ13" i="12"/>
  <c r="BEK13" i="12"/>
  <c r="BEL13" i="12"/>
  <c r="BEM13" i="12"/>
  <c r="BEN13" i="12"/>
  <c r="BEO13" i="12"/>
  <c r="BEP13" i="12"/>
  <c r="BEQ13" i="12"/>
  <c r="BER13" i="12"/>
  <c r="BES13" i="12"/>
  <c r="BET13" i="12"/>
  <c r="BEU13" i="12"/>
  <c r="BEV13" i="12"/>
  <c r="BEW13" i="12"/>
  <c r="BEX13" i="12"/>
  <c r="BEY13" i="12"/>
  <c r="BEZ13" i="12"/>
  <c r="BFA13" i="12"/>
  <c r="BFB13" i="12"/>
  <c r="BFC13" i="12"/>
  <c r="BFD13" i="12"/>
  <c r="BFE13" i="12"/>
  <c r="BFF13" i="12"/>
  <c r="BFG13" i="12"/>
  <c r="BFH13" i="12"/>
  <c r="BFI13" i="12"/>
  <c r="BFJ13" i="12"/>
  <c r="BFK13" i="12"/>
  <c r="BFL13" i="12"/>
  <c r="BFM13" i="12"/>
  <c r="BFN13" i="12"/>
  <c r="BFO13" i="12"/>
  <c r="BFP13" i="12"/>
  <c r="BFQ13" i="12"/>
  <c r="BFR13" i="12"/>
  <c r="BFS13" i="12"/>
  <c r="BFT13" i="12"/>
  <c r="BFU13" i="12"/>
  <c r="BFV13" i="12"/>
  <c r="BFW13" i="12"/>
  <c r="BFX13" i="12"/>
  <c r="BFY13" i="12"/>
  <c r="BFZ13" i="12"/>
  <c r="BGA13" i="12"/>
  <c r="BGB13" i="12"/>
  <c r="BGC13" i="12"/>
  <c r="BGD13" i="12"/>
  <c r="BGE13" i="12"/>
  <c r="BGF13" i="12"/>
  <c r="BGG13" i="12"/>
  <c r="BGH13" i="12"/>
  <c r="BGI13" i="12"/>
  <c r="BGJ13" i="12"/>
  <c r="BGK13" i="12"/>
  <c r="BGL13" i="12"/>
  <c r="BGM13" i="12"/>
  <c r="BGN13" i="12"/>
  <c r="BGO13" i="12"/>
  <c r="BGP13" i="12"/>
  <c r="BGQ13" i="12"/>
  <c r="BGR13" i="12"/>
  <c r="BGS13" i="12"/>
  <c r="BGT13" i="12"/>
  <c r="BGU13" i="12"/>
  <c r="BGV13" i="12"/>
  <c r="BGW13" i="12"/>
  <c r="BGX13" i="12"/>
  <c r="BGY13" i="12"/>
  <c r="BGZ13" i="12"/>
  <c r="BHA13" i="12"/>
  <c r="BHB13" i="12"/>
  <c r="BHC13" i="12"/>
  <c r="BHD13" i="12"/>
  <c r="BHE13" i="12"/>
  <c r="BHF13" i="12"/>
  <c r="BHG13" i="12"/>
  <c r="BHH13" i="12"/>
  <c r="BHI13" i="12"/>
  <c r="BHJ13" i="12"/>
  <c r="BHK13" i="12"/>
  <c r="BHL13" i="12"/>
  <c r="BHM13" i="12"/>
  <c r="BHN13" i="12"/>
  <c r="BHO13" i="12"/>
  <c r="BHP13" i="12"/>
  <c r="BHQ13" i="12"/>
  <c r="BHR13" i="12"/>
  <c r="BHS13" i="12"/>
  <c r="BHT13" i="12"/>
  <c r="BHU13" i="12"/>
  <c r="BHV13" i="12"/>
  <c r="BHW13" i="12"/>
  <c r="BHX13" i="12"/>
  <c r="BHY13" i="12"/>
  <c r="BHZ13" i="12"/>
  <c r="BIA13" i="12"/>
  <c r="BIB13" i="12"/>
  <c r="BIC13" i="12"/>
  <c r="BID13" i="12"/>
  <c r="BIE13" i="12"/>
  <c r="BIF13" i="12"/>
  <c r="BIG13" i="12"/>
  <c r="BIH13" i="12"/>
  <c r="BII13" i="12"/>
  <c r="BIJ13" i="12"/>
  <c r="BIK13" i="12"/>
  <c r="BIL13" i="12"/>
  <c r="BIM13" i="12"/>
  <c r="BIN13" i="12"/>
  <c r="BIO13" i="12"/>
  <c r="BIP13" i="12"/>
  <c r="BIQ13" i="12"/>
  <c r="BIR13" i="12"/>
  <c r="BIS13" i="12"/>
  <c r="BIT13" i="12"/>
  <c r="BIU13" i="12"/>
  <c r="BIV13" i="12"/>
  <c r="BIW13" i="12"/>
  <c r="BIX13" i="12"/>
  <c r="BIY13" i="12"/>
  <c r="BIZ13" i="12"/>
  <c r="BJA13" i="12"/>
  <c r="BJB13" i="12"/>
  <c r="BJC13" i="12"/>
  <c r="BJD13" i="12"/>
  <c r="BJE13" i="12"/>
  <c r="BJF13" i="12"/>
  <c r="BJG13" i="12"/>
  <c r="BJH13" i="12"/>
  <c r="BJI13" i="12"/>
  <c r="BJJ13" i="12"/>
  <c r="BJK13" i="12"/>
  <c r="BJL13" i="12"/>
  <c r="BJM13" i="12"/>
  <c r="BJN13" i="12"/>
  <c r="BJO13" i="12"/>
  <c r="BJP13" i="12"/>
  <c r="BJQ13" i="12"/>
  <c r="BJR13" i="12"/>
  <c r="BJS13" i="12"/>
  <c r="BJT13" i="12"/>
  <c r="BJU13" i="12"/>
  <c r="BJV13" i="12"/>
  <c r="BJW13" i="12"/>
  <c r="BJX13" i="12"/>
  <c r="BJY13" i="12"/>
  <c r="BJZ13" i="12"/>
  <c r="BKA13" i="12"/>
  <c r="BKB13" i="12"/>
  <c r="BKC13" i="12"/>
  <c r="BKD13" i="12"/>
  <c r="BKE13" i="12"/>
  <c r="BKF13" i="12"/>
  <c r="BKG13" i="12"/>
  <c r="BKH13" i="12"/>
  <c r="BKI13" i="12"/>
  <c r="BKJ13" i="12"/>
  <c r="BKK13" i="12"/>
  <c r="BKL13" i="12"/>
  <c r="BKM13" i="12"/>
  <c r="BKN13" i="12"/>
  <c r="BKO13" i="12"/>
  <c r="BKP13" i="12"/>
  <c r="BKQ13" i="12"/>
  <c r="BKR13" i="12"/>
  <c r="BKS13" i="12"/>
  <c r="BKT13" i="12"/>
  <c r="BKU13" i="12"/>
  <c r="BKV13" i="12"/>
  <c r="BKW13" i="12"/>
  <c r="BKX13" i="12"/>
  <c r="BKY13" i="12"/>
  <c r="BKZ13" i="12"/>
  <c r="BLA13" i="12"/>
  <c r="BLB13" i="12"/>
  <c r="BLC13" i="12"/>
  <c r="BLD13" i="12"/>
  <c r="BLE13" i="12"/>
  <c r="BLF13" i="12"/>
  <c r="BLG13" i="12"/>
  <c r="BLH13" i="12"/>
  <c r="BLI13" i="12"/>
  <c r="BLJ13" i="12"/>
  <c r="BLK13" i="12"/>
  <c r="BLL13" i="12"/>
  <c r="BLM13" i="12"/>
  <c r="BLN13" i="12"/>
  <c r="BLO13" i="12"/>
  <c r="BLP13" i="12"/>
  <c r="BLQ13" i="12"/>
  <c r="BLR13" i="12"/>
  <c r="BLS13" i="12"/>
  <c r="BLT13" i="12"/>
  <c r="BLU13" i="12"/>
  <c r="BLV13" i="12"/>
  <c r="BLW13" i="12"/>
  <c r="BLX13" i="12"/>
  <c r="BLY13" i="12"/>
  <c r="BLZ13" i="12"/>
  <c r="BMA13" i="12"/>
  <c r="BMB13" i="12"/>
  <c r="BMC13" i="12"/>
  <c r="BMD13" i="12"/>
  <c r="BME13" i="12"/>
  <c r="BMF13" i="12"/>
  <c r="BMG13" i="12"/>
  <c r="BMH13" i="12"/>
  <c r="BMI13" i="12"/>
  <c r="BMJ13" i="12"/>
  <c r="BMK13" i="12"/>
  <c r="BML13" i="12"/>
  <c r="BMM13" i="12"/>
  <c r="BMN13" i="12"/>
  <c r="BMO13" i="12"/>
  <c r="BMP13" i="12"/>
  <c r="BMQ13" i="12"/>
  <c r="BMR13" i="12"/>
  <c r="BMS13" i="12"/>
  <c r="BMT13" i="12"/>
  <c r="BMU13" i="12"/>
  <c r="BMV13" i="12"/>
  <c r="BMW13" i="12"/>
  <c r="BMX13" i="12"/>
  <c r="BMY13" i="12"/>
  <c r="BMZ13" i="12"/>
  <c r="BNA13" i="12"/>
  <c r="BNB13" i="12"/>
  <c r="BNC13" i="12"/>
  <c r="BND13" i="12"/>
  <c r="BNE13" i="12"/>
  <c r="BNF13" i="12"/>
  <c r="BNG13" i="12"/>
  <c r="BNH13" i="12"/>
  <c r="BNI13" i="12"/>
  <c r="BNJ13" i="12"/>
  <c r="BNK13" i="12"/>
  <c r="BNL13" i="12"/>
  <c r="BNM13" i="12"/>
  <c r="BNN13" i="12"/>
  <c r="BNO13" i="12"/>
  <c r="BNP13" i="12"/>
  <c r="BNQ13" i="12"/>
  <c r="BNR13" i="12"/>
  <c r="BNS13" i="12"/>
  <c r="BNT13" i="12"/>
  <c r="BNU13" i="12"/>
  <c r="BNV13" i="12"/>
  <c r="BNW13" i="12"/>
  <c r="BNX13" i="12"/>
  <c r="BNY13" i="12"/>
  <c r="BNZ13" i="12"/>
  <c r="BOA13" i="12"/>
  <c r="BOB13" i="12"/>
  <c r="BOC13" i="12"/>
  <c r="BOD13" i="12"/>
  <c r="BOE13" i="12"/>
  <c r="BOF13" i="12"/>
  <c r="BOG13" i="12"/>
  <c r="BOH13" i="12"/>
  <c r="BOI13" i="12"/>
  <c r="BOJ13" i="12"/>
  <c r="BOK13" i="12"/>
  <c r="BOL13" i="12"/>
  <c r="BOM13" i="12"/>
  <c r="BON13" i="12"/>
  <c r="BOO13" i="12"/>
  <c r="BOP13" i="12"/>
  <c r="BOQ13" i="12"/>
  <c r="BOR13" i="12"/>
  <c r="BOS13" i="12"/>
  <c r="BOT13" i="12"/>
  <c r="BOU13" i="12"/>
  <c r="BOV13" i="12"/>
  <c r="BOW13" i="12"/>
  <c r="BOX13" i="12"/>
  <c r="BOY13" i="12"/>
  <c r="BOZ13" i="12"/>
  <c r="BPA13" i="12"/>
  <c r="BPB13" i="12"/>
  <c r="BPC13" i="12"/>
  <c r="BPD13" i="12"/>
  <c r="BPE13" i="12"/>
  <c r="BPF13" i="12"/>
  <c r="BPG13" i="12"/>
  <c r="BPH13" i="12"/>
  <c r="BPI13" i="12"/>
  <c r="BPJ13" i="12"/>
  <c r="BPK13" i="12"/>
  <c r="BPL13" i="12"/>
  <c r="BPM13" i="12"/>
  <c r="BPN13" i="12"/>
  <c r="BPO13" i="12"/>
  <c r="BPP13" i="12"/>
  <c r="BPQ13" i="12"/>
  <c r="BPR13" i="12"/>
  <c r="BPS13" i="12"/>
  <c r="BPT13" i="12"/>
  <c r="BPU13" i="12"/>
  <c r="BPV13" i="12"/>
  <c r="BPW13" i="12"/>
  <c r="BPX13" i="12"/>
  <c r="BPY13" i="12"/>
  <c r="BPZ13" i="12"/>
  <c r="BQA13" i="12"/>
  <c r="BQB13" i="12"/>
  <c r="BQC13" i="12"/>
  <c r="BQD13" i="12"/>
  <c r="BQE13" i="12"/>
  <c r="BQF13" i="12"/>
  <c r="BQG13" i="12"/>
  <c r="BQH13" i="12"/>
  <c r="BQI13" i="12"/>
  <c r="BQJ13" i="12"/>
  <c r="BQK13" i="12"/>
  <c r="BQL13" i="12"/>
  <c r="BQM13" i="12"/>
  <c r="BQN13" i="12"/>
  <c r="BQO13" i="12"/>
  <c r="BQP13" i="12"/>
  <c r="BQQ13" i="12"/>
  <c r="BQR13" i="12"/>
  <c r="BQS13" i="12"/>
  <c r="BQT13" i="12"/>
  <c r="BQU13" i="12"/>
  <c r="BQV13" i="12"/>
  <c r="BQW13" i="12"/>
  <c r="BQX13" i="12"/>
  <c r="BQY13" i="12"/>
  <c r="BQZ13" i="12"/>
  <c r="BRA13" i="12"/>
  <c r="BRB13" i="12"/>
  <c r="BRC13" i="12"/>
  <c r="BRD13" i="12"/>
  <c r="BRE13" i="12"/>
  <c r="BRF13" i="12"/>
  <c r="BRG13" i="12"/>
  <c r="BRH13" i="12"/>
  <c r="BRI13" i="12"/>
  <c r="BRJ13" i="12"/>
  <c r="BRK13" i="12"/>
  <c r="BRL13" i="12"/>
  <c r="BRM13" i="12"/>
  <c r="BRN13" i="12"/>
  <c r="BRO13" i="12"/>
  <c r="BRP13" i="12"/>
  <c r="BRQ13" i="12"/>
  <c r="BRR13" i="12"/>
  <c r="BRS13" i="12"/>
  <c r="BRT13" i="12"/>
  <c r="BRU13" i="12"/>
  <c r="BRV13" i="12"/>
  <c r="BRW13" i="12"/>
  <c r="BRX13" i="12"/>
  <c r="BRY13" i="12"/>
  <c r="BRZ13" i="12"/>
  <c r="BSA13" i="12"/>
  <c r="BSB13" i="12"/>
  <c r="BSC13" i="12"/>
  <c r="BSD13" i="12"/>
  <c r="BSE13" i="12"/>
  <c r="BSF13" i="12"/>
  <c r="BSG13" i="12"/>
  <c r="BSH13" i="12"/>
  <c r="BSI13" i="12"/>
  <c r="BSJ13" i="12"/>
  <c r="BSK13" i="12"/>
  <c r="BSL13" i="12"/>
  <c r="BSM13" i="12"/>
  <c r="BSN13" i="12"/>
  <c r="BSO13" i="12"/>
  <c r="BSP13" i="12"/>
  <c r="BSQ13" i="12"/>
  <c r="BSR13" i="12"/>
  <c r="BSS13" i="12"/>
  <c r="BST13" i="12"/>
  <c r="BSU13" i="12"/>
  <c r="BSV13" i="12"/>
  <c r="BSW13" i="12"/>
  <c r="BSX13" i="12"/>
  <c r="BSY13" i="12"/>
  <c r="BSZ13" i="12"/>
  <c r="BTA13" i="12"/>
  <c r="BTB13" i="12"/>
  <c r="BTC13" i="12"/>
  <c r="BTD13" i="12"/>
  <c r="BTE13" i="12"/>
  <c r="BTF13" i="12"/>
  <c r="BTG13" i="12"/>
  <c r="BTH13" i="12"/>
  <c r="BTI13" i="12"/>
  <c r="BTJ13" i="12"/>
  <c r="BTK13" i="12"/>
  <c r="BTL13" i="12"/>
  <c r="BTM13" i="12"/>
  <c r="BTN13" i="12"/>
  <c r="BTO13" i="12"/>
  <c r="BTP13" i="12"/>
  <c r="BTQ13" i="12"/>
  <c r="BTR13" i="12"/>
  <c r="BTS13" i="12"/>
  <c r="BTT13" i="12"/>
  <c r="BTU13" i="12"/>
  <c r="BTV13" i="12"/>
  <c r="BTW13" i="12"/>
  <c r="BTX13" i="12"/>
  <c r="BTY13" i="12"/>
  <c r="BTZ13" i="12"/>
  <c r="BUA13" i="12"/>
  <c r="BUB13" i="12"/>
  <c r="BUC13" i="12"/>
  <c r="BUD13" i="12"/>
  <c r="BUE13" i="12"/>
  <c r="BUF13" i="12"/>
  <c r="BUG13" i="12"/>
  <c r="BUH13" i="12"/>
  <c r="BUI13" i="12"/>
  <c r="BUJ13" i="12"/>
  <c r="BUK13" i="12"/>
  <c r="BUL13" i="12"/>
  <c r="BUM13" i="12"/>
  <c r="BUN13" i="12"/>
  <c r="BUO13" i="12"/>
  <c r="BUP13" i="12"/>
  <c r="BUQ13" i="12"/>
  <c r="BUR13" i="12"/>
  <c r="BUS13" i="12"/>
  <c r="BUT13" i="12"/>
  <c r="BUU13" i="12"/>
  <c r="BUV13" i="12"/>
  <c r="BUW13" i="12"/>
  <c r="BUX13" i="12"/>
  <c r="BUY13" i="12"/>
  <c r="BUZ13" i="12"/>
  <c r="BVA13" i="12"/>
  <c r="BVB13" i="12"/>
  <c r="BVC13" i="12"/>
  <c r="BVD13" i="12"/>
  <c r="BVE13" i="12"/>
  <c r="BVF13" i="12"/>
  <c r="BVG13" i="12"/>
  <c r="BVH13" i="12"/>
  <c r="BVI13" i="12"/>
  <c r="BVJ13" i="12"/>
  <c r="BVK13" i="12"/>
  <c r="BVL13" i="12"/>
  <c r="BVM13" i="12"/>
  <c r="BVN13" i="12"/>
  <c r="BVO13" i="12"/>
  <c r="BVP13" i="12"/>
  <c r="BVQ13" i="12"/>
  <c r="BVR13" i="12"/>
  <c r="BVS13" i="12"/>
  <c r="BVT13" i="12"/>
  <c r="BVU13" i="12"/>
  <c r="BVV13" i="12"/>
  <c r="BVW13" i="12"/>
  <c r="BVX13" i="12"/>
  <c r="BVY13" i="12"/>
  <c r="BVZ13" i="12"/>
  <c r="BWA13" i="12"/>
  <c r="BWB13" i="12"/>
  <c r="BWC13" i="12"/>
  <c r="BWD13" i="12"/>
  <c r="BWE13" i="12"/>
  <c r="BWF13" i="12"/>
  <c r="BWG13" i="12"/>
  <c r="BWH13" i="12"/>
  <c r="BWI13" i="12"/>
  <c r="BWJ13" i="12"/>
  <c r="BWK13" i="12"/>
  <c r="BWL13" i="12"/>
  <c r="BWM13" i="12"/>
  <c r="BWN13" i="12"/>
  <c r="BWO13" i="12"/>
  <c r="BWP13" i="12"/>
  <c r="BWQ13" i="12"/>
  <c r="BWR13" i="12"/>
  <c r="BWS13" i="12"/>
  <c r="BWT13" i="12"/>
  <c r="BWU13" i="12"/>
  <c r="BWV13" i="12"/>
  <c r="BWW13" i="12"/>
  <c r="BWX13" i="12"/>
  <c r="BWY13" i="12"/>
  <c r="BWZ13" i="12"/>
  <c r="BXA13" i="12"/>
  <c r="BXB13" i="12"/>
  <c r="BXC13" i="12"/>
  <c r="BXD13" i="12"/>
  <c r="BXE13" i="12"/>
  <c r="BXF13" i="12"/>
  <c r="BXG13" i="12"/>
  <c r="BXH13" i="12"/>
  <c r="BXI13" i="12"/>
  <c r="BXJ13" i="12"/>
  <c r="BXK13" i="12"/>
  <c r="BXL13" i="12"/>
  <c r="BXM13" i="12"/>
  <c r="BXN13" i="12"/>
  <c r="BXO13" i="12"/>
  <c r="BXP13" i="12"/>
  <c r="BXQ13" i="12"/>
  <c r="BXR13" i="12"/>
  <c r="BXS13" i="12"/>
  <c r="BXT13" i="12"/>
  <c r="BXU13" i="12"/>
  <c r="BXV13" i="12"/>
  <c r="BXW13" i="12"/>
  <c r="BXX13" i="12"/>
  <c r="BXY13" i="12"/>
  <c r="BXZ13" i="12"/>
  <c r="BYA13" i="12"/>
  <c r="BYB13" i="12"/>
  <c r="BYC13" i="12"/>
  <c r="BYD13" i="12"/>
  <c r="BYE13" i="12"/>
  <c r="BYF13" i="12"/>
  <c r="BYG13" i="12"/>
  <c r="BYH13" i="12"/>
  <c r="BYI13" i="12"/>
  <c r="BYJ13" i="12"/>
  <c r="BYK13" i="12"/>
  <c r="BYL13" i="12"/>
  <c r="BYM13" i="12"/>
  <c r="BYN13" i="12"/>
  <c r="BYO13" i="12"/>
  <c r="BYP13" i="12"/>
  <c r="BYQ13" i="12"/>
  <c r="BYR13" i="12"/>
  <c r="BYS13" i="12"/>
  <c r="BYT13" i="12"/>
  <c r="BYU13" i="12"/>
  <c r="BYV13" i="12"/>
  <c r="BYW13" i="12"/>
  <c r="BYX13" i="12"/>
  <c r="BYY13" i="12"/>
  <c r="BYZ13" i="12"/>
  <c r="BZA13" i="12"/>
  <c r="BZB13" i="12"/>
  <c r="BZC13" i="12"/>
  <c r="BZD13" i="12"/>
  <c r="BZE13" i="12"/>
  <c r="BZF13" i="12"/>
  <c r="BZG13" i="12"/>
  <c r="BZH13" i="12"/>
  <c r="BZI13" i="12"/>
  <c r="BZJ13" i="12"/>
  <c r="BZK13" i="12"/>
  <c r="BZL13" i="12"/>
  <c r="BZM13" i="12"/>
  <c r="BZN13" i="12"/>
  <c r="BZO13" i="12"/>
  <c r="BZP13" i="12"/>
  <c r="BZQ13" i="12"/>
  <c r="BZR13" i="12"/>
  <c r="BZS13" i="12"/>
  <c r="BZT13" i="12"/>
  <c r="BZU13" i="12"/>
  <c r="BZV13" i="12"/>
  <c r="BZW13" i="12"/>
  <c r="BZX13" i="12"/>
  <c r="BZY13" i="12"/>
  <c r="BZZ13" i="12"/>
  <c r="CAA13" i="12"/>
  <c r="CAB13" i="12"/>
  <c r="CAC13" i="12"/>
  <c r="CAD13" i="12"/>
  <c r="CAE13" i="12"/>
  <c r="CAF13" i="12"/>
  <c r="CAG13" i="12"/>
  <c r="CAH13" i="12"/>
  <c r="CAI13" i="12"/>
  <c r="CAJ13" i="12"/>
  <c r="CAK13" i="12"/>
  <c r="CAL13" i="12"/>
  <c r="CAM13" i="12"/>
  <c r="CAN13" i="12"/>
  <c r="CAO13" i="12"/>
  <c r="CAP13" i="12"/>
  <c r="CAQ13" i="12"/>
  <c r="CAR13" i="12"/>
  <c r="CAS13" i="12"/>
  <c r="CAT13" i="12"/>
  <c r="CAU13" i="12"/>
  <c r="CAV13" i="12"/>
  <c r="CAW13" i="12"/>
  <c r="CAX13" i="12"/>
  <c r="CAY13" i="12"/>
  <c r="CAZ13" i="12"/>
  <c r="CBA13" i="12"/>
  <c r="CBB13" i="12"/>
  <c r="CBC13" i="12"/>
  <c r="CBD13" i="12"/>
  <c r="CBE13" i="12"/>
  <c r="CBF13" i="12"/>
  <c r="CBG13" i="12"/>
  <c r="CBH13" i="12"/>
  <c r="CBI13" i="12"/>
  <c r="CBJ13" i="12"/>
  <c r="CBK13" i="12"/>
  <c r="CBL13" i="12"/>
  <c r="CBM13" i="12"/>
  <c r="CBN13" i="12"/>
  <c r="CBO13" i="12"/>
  <c r="CBP13" i="12"/>
  <c r="CBQ13" i="12"/>
  <c r="CBR13" i="12"/>
  <c r="CBS13" i="12"/>
  <c r="CBT13" i="12"/>
  <c r="CBU13" i="12"/>
  <c r="CBV13" i="12"/>
  <c r="CBW13" i="12"/>
  <c r="CBX13" i="12"/>
  <c r="CBY13" i="12"/>
  <c r="CBZ13" i="12"/>
  <c r="CCA13" i="12"/>
  <c r="CCB13" i="12"/>
  <c r="CCC13" i="12"/>
  <c r="CCD13" i="12"/>
  <c r="CCE13" i="12"/>
  <c r="CCF13" i="12"/>
  <c r="CCG13" i="12"/>
  <c r="CCH13" i="12"/>
  <c r="CCI13" i="12"/>
  <c r="CCJ13" i="12"/>
  <c r="CCK13" i="12"/>
  <c r="CCL13" i="12"/>
  <c r="CCM13" i="12"/>
  <c r="CCN13" i="12"/>
  <c r="CCO13" i="12"/>
  <c r="CCP13" i="12"/>
  <c r="CCQ13" i="12"/>
  <c r="CCR13" i="12"/>
  <c r="CCS13" i="12"/>
  <c r="CCT13" i="12"/>
  <c r="CCU13" i="12"/>
  <c r="CCV13" i="12"/>
  <c r="CCW13" i="12"/>
  <c r="CCX13" i="12"/>
  <c r="CCY13" i="12"/>
  <c r="CCZ13" i="12"/>
  <c r="CDA13" i="12"/>
  <c r="CDB13" i="12"/>
  <c r="CDC13" i="12"/>
  <c r="CDD13" i="12"/>
  <c r="CDE13" i="12"/>
  <c r="CDF13" i="12"/>
  <c r="CDG13" i="12"/>
  <c r="CDH13" i="12"/>
  <c r="CDI13" i="12"/>
  <c r="CDJ13" i="12"/>
  <c r="CDK13" i="12"/>
  <c r="CDL13" i="12"/>
  <c r="CDM13" i="12"/>
  <c r="CDN13" i="12"/>
  <c r="CDO13" i="12"/>
  <c r="CDP13" i="12"/>
  <c r="CDQ13" i="12"/>
  <c r="CDR13" i="12"/>
  <c r="CDS13" i="12"/>
  <c r="CDT13" i="12"/>
  <c r="CDU13" i="12"/>
  <c r="CDV13" i="12"/>
  <c r="CDW13" i="12"/>
  <c r="CDX13" i="12"/>
  <c r="CDY13" i="12"/>
  <c r="CDZ13" i="12"/>
  <c r="CEA13" i="12"/>
  <c r="CEB13" i="12"/>
  <c r="CEC13" i="12"/>
  <c r="CED13" i="12"/>
  <c r="CEE13" i="12"/>
  <c r="CEF13" i="12"/>
  <c r="CEG13" i="12"/>
  <c r="CEH13" i="12"/>
  <c r="CEI13" i="12"/>
  <c r="CEJ13" i="12"/>
  <c r="CEK13" i="12"/>
  <c r="CEL13" i="12"/>
  <c r="CEM13" i="12"/>
  <c r="CEN13" i="12"/>
  <c r="CEO13" i="12"/>
  <c r="CEP13" i="12"/>
  <c r="CEQ13" i="12"/>
  <c r="CER13" i="12"/>
  <c r="CES13" i="12"/>
  <c r="CET13" i="12"/>
  <c r="CEU13" i="12"/>
  <c r="CEV13" i="12"/>
  <c r="CEW13" i="12"/>
  <c r="CEX13" i="12"/>
  <c r="CEY13" i="12"/>
  <c r="CEZ13" i="12"/>
  <c r="CFA13" i="12"/>
  <c r="CFB13" i="12"/>
  <c r="CFC13" i="12"/>
  <c r="CFD13" i="12"/>
  <c r="CFE13" i="12"/>
  <c r="CFF13" i="12"/>
  <c r="CFG13" i="12"/>
  <c r="CFH13" i="12"/>
  <c r="CFI13" i="12"/>
  <c r="CFJ13" i="12"/>
  <c r="CFK13" i="12"/>
  <c r="CFL13" i="12"/>
  <c r="CFM13" i="12"/>
  <c r="CFN13" i="12"/>
  <c r="CFO13" i="12"/>
  <c r="CFP13" i="12"/>
  <c r="CFQ13" i="12"/>
  <c r="CFR13" i="12"/>
  <c r="CFS13" i="12"/>
  <c r="CFT13" i="12"/>
  <c r="CFU13" i="12"/>
  <c r="CFV13" i="12"/>
  <c r="CFW13" i="12"/>
  <c r="CFX13" i="12"/>
  <c r="CFY13" i="12"/>
  <c r="CFZ13" i="12"/>
  <c r="CGA13" i="12"/>
  <c r="CGB13" i="12"/>
  <c r="CGC13" i="12"/>
  <c r="CGD13" i="12"/>
  <c r="CGE13" i="12"/>
  <c r="CGF13" i="12"/>
  <c r="CGG13" i="12"/>
  <c r="CGH13" i="12"/>
  <c r="CGI13" i="12"/>
  <c r="CGJ13" i="12"/>
  <c r="CGK13" i="12"/>
  <c r="CGL13" i="12"/>
  <c r="CGM13" i="12"/>
  <c r="CGN13" i="12"/>
  <c r="CGO13" i="12"/>
  <c r="CGP13" i="12"/>
  <c r="CGQ13" i="12"/>
  <c r="CGR13" i="12"/>
  <c r="CGS13" i="12"/>
  <c r="CGT13" i="12"/>
  <c r="CGU13" i="12"/>
  <c r="CGV13" i="12"/>
  <c r="CGW13" i="12"/>
  <c r="CGX13" i="12"/>
  <c r="CGY13" i="12"/>
  <c r="CGZ13" i="12"/>
  <c r="CHA13" i="12"/>
  <c r="CHB13" i="12"/>
  <c r="CHC13" i="12"/>
  <c r="CHD13" i="12"/>
  <c r="CHE13" i="12"/>
  <c r="CHF13" i="12"/>
  <c r="CHG13" i="12"/>
  <c r="CHH13" i="12"/>
  <c r="CHI13" i="12"/>
  <c r="CHJ13" i="12"/>
  <c r="CHK13" i="12"/>
  <c r="CHL13" i="12"/>
  <c r="CHM13" i="12"/>
  <c r="CHN13" i="12"/>
  <c r="CHO13" i="12"/>
  <c r="CHP13" i="12"/>
  <c r="CHQ13" i="12"/>
  <c r="CHR13" i="12"/>
  <c r="CHS13" i="12"/>
  <c r="CHT13" i="12"/>
  <c r="CHU13" i="12"/>
  <c r="CHV13" i="12"/>
  <c r="CHW13" i="12"/>
  <c r="CHX13" i="12"/>
  <c r="CHY13" i="12"/>
  <c r="CHZ13" i="12"/>
  <c r="CIA13" i="12"/>
  <c r="CIB13" i="12"/>
  <c r="CIC13" i="12"/>
  <c r="CID13" i="12"/>
  <c r="CIE13" i="12"/>
  <c r="CIF13" i="12"/>
  <c r="CIG13" i="12"/>
  <c r="CIH13" i="12"/>
  <c r="CII13" i="12"/>
  <c r="CIJ13" i="12"/>
  <c r="CIK13" i="12"/>
  <c r="CIL13" i="12"/>
  <c r="CIM13" i="12"/>
  <c r="CIN13" i="12"/>
  <c r="CIO13" i="12"/>
  <c r="CIP13" i="12"/>
  <c r="CIQ13" i="12"/>
  <c r="CIR13" i="12"/>
  <c r="CIS13" i="12"/>
  <c r="CIT13" i="12"/>
  <c r="CIU13" i="12"/>
  <c r="CIV13" i="12"/>
  <c r="CIW13" i="12"/>
  <c r="CIX13" i="12"/>
  <c r="CIY13" i="12"/>
  <c r="CIZ13" i="12"/>
  <c r="CJA13" i="12"/>
  <c r="CJB13" i="12"/>
  <c r="CJC13" i="12"/>
  <c r="CJD13" i="12"/>
  <c r="CJE13" i="12"/>
  <c r="CJF13" i="12"/>
  <c r="CJG13" i="12"/>
  <c r="CJH13" i="12"/>
  <c r="CJI13" i="12"/>
  <c r="CJJ13" i="12"/>
  <c r="CJK13" i="12"/>
  <c r="CJL13" i="12"/>
  <c r="CJM13" i="12"/>
  <c r="CJN13" i="12"/>
  <c r="CJO13" i="12"/>
  <c r="CJP13" i="12"/>
  <c r="CJQ13" i="12"/>
  <c r="CJR13" i="12"/>
  <c r="CJS13" i="12"/>
  <c r="CJT13" i="12"/>
  <c r="CJU13" i="12"/>
  <c r="CJV13" i="12"/>
  <c r="CJW13" i="12"/>
  <c r="CJX13" i="12"/>
  <c r="CJY13" i="12"/>
  <c r="CJZ13" i="12"/>
  <c r="CKA13" i="12"/>
  <c r="CKB13" i="12"/>
  <c r="CKC13" i="12"/>
  <c r="CKD13" i="12"/>
  <c r="CKE13" i="12"/>
  <c r="CKF13" i="12"/>
  <c r="CKG13" i="12"/>
  <c r="CKH13" i="12"/>
  <c r="CKI13" i="12"/>
  <c r="CKJ13" i="12"/>
  <c r="CKK13" i="12"/>
  <c r="CKL13" i="12"/>
  <c r="CKM13" i="12"/>
  <c r="CKN13" i="12"/>
  <c r="CKO13" i="12"/>
  <c r="CKP13" i="12"/>
  <c r="CKQ13" i="12"/>
  <c r="CKR13" i="12"/>
  <c r="CKS13" i="12"/>
  <c r="CKT13" i="12"/>
  <c r="CKU13" i="12"/>
  <c r="CKV13" i="12"/>
  <c r="CKW13" i="12"/>
  <c r="CKX13" i="12"/>
  <c r="CKY13" i="12"/>
  <c r="CKZ13" i="12"/>
  <c r="CLA13" i="12"/>
  <c r="CLB13" i="12"/>
  <c r="CLC13" i="12"/>
  <c r="CLD13" i="12"/>
  <c r="CLE13" i="12"/>
  <c r="CLF13" i="12"/>
  <c r="CLG13" i="12"/>
  <c r="CLH13" i="12"/>
  <c r="CLI13" i="12"/>
  <c r="CLJ13" i="12"/>
  <c r="CLK13" i="12"/>
  <c r="CLL13" i="12"/>
  <c r="CLM13" i="12"/>
  <c r="CLN13" i="12"/>
  <c r="CLO13" i="12"/>
  <c r="CLP13" i="12"/>
  <c r="CLQ13" i="12"/>
  <c r="CLR13" i="12"/>
  <c r="CLS13" i="12"/>
  <c r="CLT13" i="12"/>
  <c r="CLU13" i="12"/>
  <c r="CLV13" i="12"/>
  <c r="CLW13" i="12"/>
  <c r="CLX13" i="12"/>
  <c r="CLY13" i="12"/>
  <c r="CLZ13" i="12"/>
  <c r="CMA13" i="12"/>
  <c r="CMB13" i="12"/>
  <c r="CMC13" i="12"/>
  <c r="CMD13" i="12"/>
  <c r="CME13" i="12"/>
  <c r="CMF13" i="12"/>
  <c r="CMG13" i="12"/>
  <c r="CMH13" i="12"/>
  <c r="CMI13" i="12"/>
  <c r="CMJ13" i="12"/>
  <c r="CMK13" i="12"/>
  <c r="CML13" i="12"/>
  <c r="CMM13" i="12"/>
  <c r="CMN13" i="12"/>
  <c r="CMO13" i="12"/>
  <c r="CMP13" i="12"/>
  <c r="CMQ13" i="12"/>
  <c r="CMR13" i="12"/>
  <c r="CMS13" i="12"/>
  <c r="CMT13" i="12"/>
  <c r="CMU13" i="12"/>
  <c r="CMV13" i="12"/>
  <c r="CMW13" i="12"/>
  <c r="CMX13" i="12"/>
  <c r="CMY13" i="12"/>
  <c r="CMZ13" i="12"/>
  <c r="CNA13" i="12"/>
  <c r="CNB13" i="12"/>
  <c r="CNC13" i="12"/>
  <c r="CND13" i="12"/>
  <c r="CNE13" i="12"/>
  <c r="CNF13" i="12"/>
  <c r="CNG13" i="12"/>
  <c r="CNH13" i="12"/>
  <c r="CNI13" i="12"/>
  <c r="CNJ13" i="12"/>
  <c r="CNK13" i="12"/>
  <c r="CNL13" i="12"/>
  <c r="CNM13" i="12"/>
  <c r="CNN13" i="12"/>
  <c r="CNO13" i="12"/>
  <c r="CNP13" i="12"/>
  <c r="CNQ13" i="12"/>
  <c r="CNR13" i="12"/>
  <c r="CNS13" i="12"/>
  <c r="CNT13" i="12"/>
  <c r="CNU13" i="12"/>
  <c r="CNV13" i="12"/>
  <c r="CNW13" i="12"/>
  <c r="CNX13" i="12"/>
  <c r="CNY13" i="12"/>
  <c r="CNZ13" i="12"/>
  <c r="COA13" i="12"/>
  <c r="COB13" i="12"/>
  <c r="COC13" i="12"/>
  <c r="COD13" i="12"/>
  <c r="COE13" i="12"/>
  <c r="COF13" i="12"/>
  <c r="COG13" i="12"/>
  <c r="COH13" i="12"/>
  <c r="COI13" i="12"/>
  <c r="COJ13" i="12"/>
  <c r="COK13" i="12"/>
  <c r="COL13" i="12"/>
  <c r="COM13" i="12"/>
  <c r="CON13" i="12"/>
  <c r="COO13" i="12"/>
  <c r="COP13" i="12"/>
  <c r="COQ13" i="12"/>
  <c r="COR13" i="12"/>
  <c r="COS13" i="12"/>
  <c r="COT13" i="12"/>
  <c r="COU13" i="12"/>
  <c r="COV13" i="12"/>
  <c r="COW13" i="12"/>
  <c r="COX13" i="12"/>
  <c r="COY13" i="12"/>
  <c r="COZ13" i="12"/>
  <c r="CPA13" i="12"/>
  <c r="CPB13" i="12"/>
  <c r="CPC13" i="12"/>
  <c r="CPD13" i="12"/>
  <c r="CPE13" i="12"/>
  <c r="CPF13" i="12"/>
  <c r="CPG13" i="12"/>
  <c r="CPH13" i="12"/>
  <c r="CPI13" i="12"/>
  <c r="CPJ13" i="12"/>
  <c r="MF14" i="12"/>
  <c r="MG14" i="12"/>
  <c r="MH14" i="12" s="1"/>
  <c r="MI14" i="12" s="1"/>
  <c r="MJ14" i="12"/>
  <c r="MK14" i="12"/>
  <c r="ML14" i="12" s="1"/>
  <c r="MM14" i="12" s="1"/>
  <c r="MN14" i="12"/>
  <c r="MO14" i="12" s="1"/>
  <c r="MP14" i="12" s="1"/>
  <c r="MQ14" i="12"/>
  <c r="MR14" i="12"/>
  <c r="MS14" i="12" s="1"/>
  <c r="MT14" i="12" s="1"/>
  <c r="MU14" i="12"/>
  <c r="MV14" i="12"/>
  <c r="MW14" i="12" s="1"/>
  <c r="MX14" i="12" s="1"/>
  <c r="MY14" i="12"/>
  <c r="MZ14" i="12" s="1"/>
  <c r="NA14" i="12" s="1"/>
  <c r="NB14" i="12"/>
  <c r="NC14" i="12"/>
  <c r="ND14" i="12" s="1"/>
  <c r="NE14" i="12" s="1"/>
  <c r="NF14" i="12"/>
  <c r="NG14" i="12"/>
  <c r="NH14" i="12" s="1"/>
  <c r="NI14" i="12" s="1"/>
  <c r="NJ14" i="12"/>
  <c r="NK14" i="12" s="1"/>
  <c r="NL14" i="12" s="1"/>
  <c r="NM14" i="12"/>
  <c r="NN14" i="12"/>
  <c r="NO14" i="12" s="1"/>
  <c r="NP14" i="12" s="1"/>
  <c r="NQ14" i="12"/>
  <c r="NR14" i="12"/>
  <c r="NS14" i="12" s="1"/>
  <c r="NT14" i="12" s="1"/>
  <c r="NU14" i="12"/>
  <c r="NV14" i="12" s="1"/>
  <c r="NW14" i="12" s="1"/>
  <c r="NX14" i="12"/>
  <c r="NY14" i="12"/>
  <c r="NZ14" i="12" s="1"/>
  <c r="OA14" i="12" s="1"/>
  <c r="OB14" i="12"/>
  <c r="OC14" i="12"/>
  <c r="OD14" i="12" s="1"/>
  <c r="OE14" i="12" s="1"/>
  <c r="OF14" i="12"/>
  <c r="OG14" i="12" s="1"/>
  <c r="OH14" i="12" s="1"/>
  <c r="OI14" i="12"/>
  <c r="OJ14" i="12"/>
  <c r="OK14" i="12" s="1"/>
  <c r="OL14" i="12" s="1"/>
  <c r="OM14" i="12"/>
  <c r="ON14" i="12"/>
  <c r="OO14" i="12" s="1"/>
  <c r="OP14" i="12" s="1"/>
  <c r="OQ14" i="12"/>
  <c r="OR14" i="12" s="1"/>
  <c r="OS14" i="12" s="1"/>
  <c r="OT14" i="12"/>
  <c r="OU14" i="12"/>
  <c r="OV14" i="12" s="1"/>
  <c r="OW14" i="12" s="1"/>
  <c r="OX14" i="12"/>
  <c r="OY14" i="12"/>
  <c r="OZ14" i="12" s="1"/>
  <c r="PA14" i="12" s="1"/>
  <c r="PB14" i="12"/>
  <c r="PC14" i="12" s="1"/>
  <c r="PD14" i="12" s="1"/>
  <c r="PE14" i="12"/>
  <c r="PF14" i="12"/>
  <c r="PG14" i="12" s="1"/>
  <c r="PH14" i="12" s="1"/>
  <c r="PI14" i="12"/>
  <c r="PJ14" i="12"/>
  <c r="PK14" i="12" s="1"/>
  <c r="PL14" i="12" s="1"/>
  <c r="PM14" i="12"/>
  <c r="PN14" i="12" s="1"/>
  <c r="PO14" i="12" s="1"/>
  <c r="PP14" i="12"/>
  <c r="PQ14" i="12"/>
  <c r="PR14" i="12" s="1"/>
  <c r="PS14" i="12" s="1"/>
  <c r="PT14" i="12"/>
  <c r="PU14" i="12"/>
  <c r="PV14" i="12" s="1"/>
  <c r="PW14" i="12" s="1"/>
  <c r="PX14" i="12"/>
  <c r="PY14" i="12" s="1"/>
  <c r="PZ14" i="12" s="1"/>
  <c r="QA14" i="12"/>
  <c r="QB14" i="12"/>
  <c r="QC14" i="12" s="1"/>
  <c r="QD14" i="12" s="1"/>
  <c r="QE14" i="12"/>
  <c r="QF14" i="12"/>
  <c r="QG14" i="12" s="1"/>
  <c r="QH14" i="12" s="1"/>
  <c r="QI14" i="12"/>
  <c r="QJ14" i="12" s="1"/>
  <c r="QK14" i="12" s="1"/>
  <c r="QL14" i="12"/>
  <c r="QM14" i="12"/>
  <c r="QN14" i="12" s="1"/>
  <c r="QO14" i="12" s="1"/>
  <c r="QP14" i="12"/>
  <c r="QQ14" i="12"/>
  <c r="QR14" i="12" s="1"/>
  <c r="QS14" i="12" s="1"/>
  <c r="QT14" i="12"/>
  <c r="QU14" i="12" s="1"/>
  <c r="QV14" i="12" s="1"/>
  <c r="QW14" i="12"/>
  <c r="QX14" i="12"/>
  <c r="QY14" i="12" s="1"/>
  <c r="QZ14" i="12" s="1"/>
  <c r="RA14" i="12"/>
  <c r="RB14" i="12"/>
  <c r="RC14" i="12" s="1"/>
  <c r="RD14" i="12" s="1"/>
  <c r="RE14" i="12"/>
  <c r="RF14" i="12" s="1"/>
  <c r="RG14" i="12" s="1"/>
  <c r="RH14" i="12"/>
  <c r="RI14" i="12"/>
  <c r="RJ14" i="12" s="1"/>
  <c r="RK14" i="12" s="1"/>
  <c r="RL14" i="12"/>
  <c r="RM14" i="12"/>
  <c r="RN14" i="12" s="1"/>
  <c r="RO14" i="12" s="1"/>
  <c r="RP14" i="12"/>
  <c r="RQ14" i="12" s="1"/>
  <c r="RR14" i="12" s="1"/>
  <c r="RS14" i="12"/>
  <c r="RT14" i="12"/>
  <c r="RU14" i="12" s="1"/>
  <c r="RV14" i="12" s="1"/>
  <c r="RW14" i="12"/>
  <c r="RX14" i="12"/>
  <c r="RY14" i="12" s="1"/>
  <c r="RZ14" i="12" s="1"/>
  <c r="SA14" i="12"/>
  <c r="SB14" i="12" s="1"/>
  <c r="SC14" i="12" s="1"/>
  <c r="SD14" i="12"/>
  <c r="SE14" i="12"/>
  <c r="SF14" i="12" s="1"/>
  <c r="SG14" i="12" s="1"/>
  <c r="SH14" i="12"/>
  <c r="SI14" i="12"/>
  <c r="SJ14" i="12" s="1"/>
  <c r="SK14" i="12" s="1"/>
  <c r="SL14" i="12"/>
  <c r="SM14" i="12" s="1"/>
  <c r="SN14" i="12" s="1"/>
  <c r="SO14" i="12"/>
  <c r="SP14" i="12"/>
  <c r="SQ14" i="12" s="1"/>
  <c r="SR14" i="12" s="1"/>
  <c r="SS14" i="12"/>
  <c r="ST14" i="12"/>
  <c r="SU14" i="12" s="1"/>
  <c r="SV14" i="12" s="1"/>
  <c r="SW14" i="12"/>
  <c r="SX14" i="12" s="1"/>
  <c r="SY14" i="12" s="1"/>
  <c r="SZ14" i="12"/>
  <c r="TA14" i="12"/>
  <c r="TB14" i="12" s="1"/>
  <c r="TC14" i="12" s="1"/>
  <c r="TD14" i="12"/>
  <c r="TE14" i="12"/>
  <c r="TF14" i="12" s="1"/>
  <c r="TG14" i="12" s="1"/>
  <c r="TH14" i="12"/>
  <c r="TI14" i="12" s="1"/>
  <c r="TJ14" i="12" s="1"/>
  <c r="TK14" i="12"/>
  <c r="TL14" i="12"/>
  <c r="TM14" i="12" s="1"/>
  <c r="TN14" i="12" s="1"/>
  <c r="TO14" i="12"/>
  <c r="TP14" i="12"/>
  <c r="TQ14" i="12" s="1"/>
  <c r="TR14" i="12" s="1"/>
  <c r="TS14" i="12"/>
  <c r="TT14" i="12" s="1"/>
  <c r="TU14" i="12" s="1"/>
  <c r="TV14" i="12"/>
  <c r="TW14" i="12"/>
  <c r="TX14" i="12" s="1"/>
  <c r="TY14" i="12" s="1"/>
  <c r="TZ14" i="12"/>
  <c r="UA14" i="12"/>
  <c r="UB14" i="12" s="1"/>
  <c r="UC14" i="12" s="1"/>
  <c r="UD14" i="12"/>
  <c r="UE14" i="12" s="1"/>
  <c r="UF14" i="12" s="1"/>
  <c r="UG14" i="12"/>
  <c r="UH14" i="12"/>
  <c r="UI14" i="12" s="1"/>
  <c r="UJ14" i="12" s="1"/>
  <c r="UK14" i="12"/>
  <c r="UL14" i="12"/>
  <c r="UM14" i="12" s="1"/>
  <c r="UN14" i="12" s="1"/>
  <c r="UO14" i="12"/>
  <c r="UP14" i="12"/>
  <c r="UQ14" i="12" s="1"/>
  <c r="UR14" i="12" s="1"/>
  <c r="US14" i="12"/>
  <c r="UT14" i="12" s="1"/>
  <c r="UU14" i="12" s="1"/>
  <c r="UV14" i="12"/>
  <c r="UW14" i="12"/>
  <c r="UX14" i="12" s="1"/>
  <c r="UY14" i="12" s="1"/>
  <c r="UZ14" i="12"/>
  <c r="VA14" i="12"/>
  <c r="VB14" i="12" s="1"/>
  <c r="VC14" i="12" s="1"/>
  <c r="VD14" i="12"/>
  <c r="VE14" i="12" s="1"/>
  <c r="VF14" i="12" s="1"/>
  <c r="VG14" i="12"/>
  <c r="VH14" i="12"/>
  <c r="VI14" i="12"/>
  <c r="VJ14" i="12"/>
  <c r="VK14" i="12"/>
  <c r="VL14" i="12"/>
  <c r="VM14" i="12"/>
  <c r="VN14" i="12"/>
  <c r="VO14" i="12"/>
  <c r="VP14" i="12"/>
  <c r="VQ14" i="12"/>
  <c r="VR14" i="12"/>
  <c r="VS14" i="12"/>
  <c r="VT14" i="12"/>
  <c r="VU14" i="12"/>
  <c r="VV14" i="12"/>
  <c r="VW14" i="12"/>
  <c r="VX14" i="12"/>
  <c r="VY14" i="12"/>
  <c r="VZ14" i="12"/>
  <c r="WA14" i="12"/>
  <c r="WB14" i="12"/>
  <c r="WC14" i="12"/>
  <c r="WD14" i="12"/>
  <c r="WE14" i="12"/>
  <c r="WF14" i="12"/>
  <c r="WG14" i="12"/>
  <c r="WH14" i="12"/>
  <c r="WI14" i="12"/>
  <c r="WJ14" i="12"/>
  <c r="WK14" i="12"/>
  <c r="WL14" i="12"/>
  <c r="WM14" i="12"/>
  <c r="WN14" i="12"/>
  <c r="WO14" i="12"/>
  <c r="WP14" i="12"/>
  <c r="WQ14" i="12"/>
  <c r="WR14" i="12"/>
  <c r="WS14" i="12"/>
  <c r="WT14" i="12"/>
  <c r="WU14" i="12"/>
  <c r="WV14" i="12"/>
  <c r="WW14" i="12"/>
  <c r="WX14" i="12"/>
  <c r="WY14" i="12"/>
  <c r="WZ14" i="12"/>
  <c r="XA14" i="12"/>
  <c r="XB14" i="12"/>
  <c r="XC14" i="12"/>
  <c r="XD14" i="12"/>
  <c r="XE14" i="12"/>
  <c r="XF14" i="12"/>
  <c r="XG14" i="12"/>
  <c r="XH14" i="12"/>
  <c r="XI14" i="12"/>
  <c r="XJ14" i="12"/>
  <c r="XK14" i="12"/>
  <c r="XL14" i="12"/>
  <c r="XM14" i="12"/>
  <c r="XN14" i="12"/>
  <c r="XO14" i="12"/>
  <c r="XP14" i="12"/>
  <c r="XQ14" i="12"/>
  <c r="XR14" i="12"/>
  <c r="XS14" i="12"/>
  <c r="XT14" i="12"/>
  <c r="XU14" i="12"/>
  <c r="XV14" i="12"/>
  <c r="XW14" i="12"/>
  <c r="XX14" i="12"/>
  <c r="XY14" i="12"/>
  <c r="XZ14" i="12"/>
  <c r="YA14" i="12"/>
  <c r="YB14" i="12"/>
  <c r="YC14" i="12"/>
  <c r="YD14" i="12"/>
  <c r="YE14" i="12"/>
  <c r="YF14" i="12"/>
  <c r="YG14" i="12"/>
  <c r="YH14" i="12"/>
  <c r="YI14" i="12"/>
  <c r="YJ14" i="12"/>
  <c r="YK14" i="12"/>
  <c r="YL14" i="12"/>
  <c r="YM14" i="12"/>
  <c r="YN14" i="12"/>
  <c r="YO14" i="12"/>
  <c r="YP14" i="12"/>
  <c r="YQ14" i="12"/>
  <c r="YR14" i="12"/>
  <c r="YS14" i="12"/>
  <c r="YT14" i="12"/>
  <c r="YU14" i="12"/>
  <c r="YV14" i="12"/>
  <c r="YW14" i="12"/>
  <c r="YX14" i="12"/>
  <c r="YY14" i="12"/>
  <c r="YZ14" i="12"/>
  <c r="ZA14" i="12"/>
  <c r="ZB14" i="12"/>
  <c r="ZC14" i="12"/>
  <c r="ZD14" i="12"/>
  <c r="ZE14" i="12"/>
  <c r="ZF14" i="12"/>
  <c r="ZG14" i="12"/>
  <c r="ZH14" i="12"/>
  <c r="ZI14" i="12"/>
  <c r="ZJ14" i="12"/>
  <c r="ZK14" i="12"/>
  <c r="ZL14" i="12"/>
  <c r="ZM14" i="12"/>
  <c r="ZN14" i="12"/>
  <c r="ZO14" i="12"/>
  <c r="ZP14" i="12"/>
  <c r="ZQ14" i="12"/>
  <c r="ZR14" i="12"/>
  <c r="ZS14" i="12"/>
  <c r="ZT14" i="12"/>
  <c r="ZU14" i="12"/>
  <c r="ZV14" i="12"/>
  <c r="ZW14" i="12"/>
  <c r="ZX14" i="12"/>
  <c r="ZY14" i="12"/>
  <c r="ZZ14" i="12"/>
  <c r="AAA14" i="12"/>
  <c r="AAB14" i="12"/>
  <c r="AAC14" i="12"/>
  <c r="AAD14" i="12"/>
  <c r="AAE14" i="12"/>
  <c r="AAF14" i="12"/>
  <c r="AAG14" i="12"/>
  <c r="AAH14" i="12"/>
  <c r="AAI14" i="12"/>
  <c r="AAJ14" i="12"/>
  <c r="AAK14" i="12"/>
  <c r="AAL14" i="12"/>
  <c r="AAM14" i="12"/>
  <c r="AAN14" i="12"/>
  <c r="AAO14" i="12"/>
  <c r="AAP14" i="12"/>
  <c r="AAQ14" i="12"/>
  <c r="AAR14" i="12"/>
  <c r="AAS14" i="12"/>
  <c r="AAT14" i="12"/>
  <c r="AAU14" i="12"/>
  <c r="AAV14" i="12"/>
  <c r="AAW14" i="12"/>
  <c r="AAX14" i="12"/>
  <c r="AAY14" i="12"/>
  <c r="AAZ14" i="12"/>
  <c r="ABA14" i="12"/>
  <c r="ABB14" i="12"/>
  <c r="ABC14" i="12"/>
  <c r="ABD14" i="12"/>
  <c r="ABE14" i="12"/>
  <c r="ABF14" i="12"/>
  <c r="ABG14" i="12"/>
  <c r="ABH14" i="12"/>
  <c r="ABI14" i="12"/>
  <c r="ABJ14" i="12"/>
  <c r="ABK14" i="12"/>
  <c r="ABL14" i="12"/>
  <c r="ABM14" i="12"/>
  <c r="ABN14" i="12"/>
  <c r="ABO14" i="12"/>
  <c r="ABP14" i="12"/>
  <c r="ABQ14" i="12"/>
  <c r="ABR14" i="12"/>
  <c r="ABS14" i="12"/>
  <c r="ABT14" i="12"/>
  <c r="ABU14" i="12"/>
  <c r="ABV14" i="12"/>
  <c r="ABW14" i="12"/>
  <c r="ABX14" i="12"/>
  <c r="ABY14" i="12"/>
  <c r="ABZ14" i="12"/>
  <c r="ACA14" i="12"/>
  <c r="ACB14" i="12"/>
  <c r="ACC14" i="12"/>
  <c r="ACD14" i="12"/>
  <c r="ACE14" i="12"/>
  <c r="ACF14" i="12"/>
  <c r="ACG14" i="12"/>
  <c r="ACH14" i="12"/>
  <c r="ACI14" i="12"/>
  <c r="ACJ14" i="12"/>
  <c r="ACK14" i="12"/>
  <c r="ACL14" i="12"/>
  <c r="ACM14" i="12"/>
  <c r="ACN14" i="12"/>
  <c r="ACO14" i="12"/>
  <c r="ACP14" i="12"/>
  <c r="ACQ14" i="12"/>
  <c r="ACR14" i="12"/>
  <c r="ACS14" i="12"/>
  <c r="ACT14" i="12"/>
  <c r="ACU14" i="12"/>
  <c r="ACV14" i="12"/>
  <c r="ACW14" i="12"/>
  <c r="ACX14" i="12"/>
  <c r="ACY14" i="12"/>
  <c r="ACZ14" i="12"/>
  <c r="ADA14" i="12"/>
  <c r="ADB14" i="12"/>
  <c r="ADC14" i="12"/>
  <c r="ADD14" i="12"/>
  <c r="ADE14" i="12"/>
  <c r="ADF14" i="12"/>
  <c r="ADG14" i="12"/>
  <c r="ADH14" i="12"/>
  <c r="ADI14" i="12"/>
  <c r="ADJ14" i="12"/>
  <c r="ADK14" i="12"/>
  <c r="ADL14" i="12"/>
  <c r="ADM14" i="12"/>
  <c r="ADN14" i="12"/>
  <c r="ADO14" i="12"/>
  <c r="ADP14" i="12"/>
  <c r="ADQ14" i="12"/>
  <c r="ADR14" i="12"/>
  <c r="ADS14" i="12"/>
  <c r="ADT14" i="12"/>
  <c r="ADU14" i="12"/>
  <c r="ADV14" i="12"/>
  <c r="ADW14" i="12"/>
  <c r="ADX14" i="12"/>
  <c r="ADY14" i="12"/>
  <c r="ADZ14" i="12"/>
  <c r="AEA14" i="12"/>
  <c r="AEB14" i="12"/>
  <c r="AEC14" i="12"/>
  <c r="AED14" i="12"/>
  <c r="AEE14" i="12"/>
  <c r="AEF14" i="12"/>
  <c r="AEG14" i="12"/>
  <c r="AEH14" i="12"/>
  <c r="AEI14" i="12"/>
  <c r="AEJ14" i="12"/>
  <c r="AEK14" i="12"/>
  <c r="AEL14" i="12"/>
  <c r="AEM14" i="12"/>
  <c r="AEN14" i="12"/>
  <c r="AEO14" i="12"/>
  <c r="AEP14" i="12"/>
  <c r="AEQ14" i="12"/>
  <c r="AER14" i="12"/>
  <c r="AES14" i="12"/>
  <c r="AET14" i="12"/>
  <c r="AEU14" i="12"/>
  <c r="AEV14" i="12"/>
  <c r="AEW14" i="12"/>
  <c r="AEX14" i="12"/>
  <c r="AEY14" i="12"/>
  <c r="AEZ14" i="12"/>
  <c r="AFA14" i="12"/>
  <c r="AFB14" i="12"/>
  <c r="AFC14" i="12"/>
  <c r="AFD14" i="12"/>
  <c r="AFE14" i="12"/>
  <c r="AFF14" i="12"/>
  <c r="AFG14" i="12"/>
  <c r="AFH14" i="12"/>
  <c r="AFI14" i="12"/>
  <c r="AFJ14" i="12"/>
  <c r="AFK14" i="12"/>
  <c r="AFL14" i="12"/>
  <c r="AFM14" i="12"/>
  <c r="AFN14" i="12"/>
  <c r="AFO14" i="12"/>
  <c r="AFP14" i="12"/>
  <c r="AFQ14" i="12"/>
  <c r="AFR14" i="12"/>
  <c r="AFS14" i="12"/>
  <c r="AFT14" i="12"/>
  <c r="AFU14" i="12"/>
  <c r="AFV14" i="12"/>
  <c r="AFW14" i="12"/>
  <c r="AFX14" i="12"/>
  <c r="AFY14" i="12"/>
  <c r="AFZ14" i="12"/>
  <c r="AGA14" i="12"/>
  <c r="AGB14" i="12"/>
  <c r="AGC14" i="12"/>
  <c r="AGD14" i="12"/>
  <c r="AGE14" i="12"/>
  <c r="AGF14" i="12"/>
  <c r="AGG14" i="12"/>
  <c r="AGH14" i="12"/>
  <c r="AGI14" i="12"/>
  <c r="AGJ14" i="12"/>
  <c r="AGK14" i="12"/>
  <c r="AGL14" i="12"/>
  <c r="AGM14" i="12"/>
  <c r="AGN14" i="12"/>
  <c r="AGO14" i="12"/>
  <c r="AGP14" i="12"/>
  <c r="AGQ14" i="12"/>
  <c r="AGR14" i="12"/>
  <c r="AGS14" i="12"/>
  <c r="AGT14" i="12"/>
  <c r="AGU14" i="12"/>
  <c r="AGV14" i="12"/>
  <c r="AGW14" i="12"/>
  <c r="AGX14" i="12"/>
  <c r="AGY14" i="12"/>
  <c r="AGZ14" i="12"/>
  <c r="AHA14" i="12"/>
  <c r="AHB14" i="12"/>
  <c r="AHC14" i="12"/>
  <c r="AHD14" i="12"/>
  <c r="AHE14" i="12"/>
  <c r="AHF14" i="12"/>
  <c r="AHG14" i="12"/>
  <c r="AHH14" i="12"/>
  <c r="AHI14" i="12"/>
  <c r="AHJ14" i="12"/>
  <c r="AHK14" i="12"/>
  <c r="AHL14" i="12"/>
  <c r="AHM14" i="12"/>
  <c r="AHN14" i="12"/>
  <c r="AHO14" i="12"/>
  <c r="AHP14" i="12"/>
  <c r="AHQ14" i="12"/>
  <c r="AHR14" i="12"/>
  <c r="AHS14" i="12"/>
  <c r="AHT14" i="12"/>
  <c r="AHU14" i="12"/>
  <c r="AHV14" i="12"/>
  <c r="AHW14" i="12"/>
  <c r="AHX14" i="12"/>
  <c r="AHY14" i="12"/>
  <c r="AHZ14" i="12"/>
  <c r="AIA14" i="12"/>
  <c r="AIB14" i="12"/>
  <c r="AIC14" i="12"/>
  <c r="AID14" i="12"/>
  <c r="AIE14" i="12"/>
  <c r="AIF14" i="12"/>
  <c r="AIG14" i="12"/>
  <c r="AIH14" i="12"/>
  <c r="AII14" i="12"/>
  <c r="AIJ14" i="12"/>
  <c r="AIK14" i="12"/>
  <c r="AIL14" i="12"/>
  <c r="AIM14" i="12"/>
  <c r="AIN14" i="12"/>
  <c r="AIO14" i="12"/>
  <c r="AIP14" i="12"/>
  <c r="AIQ14" i="12"/>
  <c r="AIR14" i="12"/>
  <c r="AIS14" i="12"/>
  <c r="AIT14" i="12"/>
  <c r="AIU14" i="12"/>
  <c r="AIV14" i="12"/>
  <c r="AIW14" i="12"/>
  <c r="AIX14" i="12"/>
  <c r="AIY14" i="12"/>
  <c r="AIZ14" i="12"/>
  <c r="AJA14" i="12"/>
  <c r="AJB14" i="12"/>
  <c r="AJC14" i="12"/>
  <c r="AJD14" i="12"/>
  <c r="AJE14" i="12"/>
  <c r="AJF14" i="12"/>
  <c r="AJG14" i="12"/>
  <c r="AJH14" i="12"/>
  <c r="AJI14" i="12"/>
  <c r="AJJ14" i="12"/>
  <c r="AJK14" i="12"/>
  <c r="AJL14" i="12"/>
  <c r="AJM14" i="12"/>
  <c r="AJN14" i="12"/>
  <c r="AJO14" i="12"/>
  <c r="AJP14" i="12"/>
  <c r="AJQ14" i="12"/>
  <c r="AJR14" i="12"/>
  <c r="AJS14" i="12"/>
  <c r="AJT14" i="12"/>
  <c r="AJU14" i="12"/>
  <c r="AJV14" i="12"/>
  <c r="AJW14" i="12"/>
  <c r="AJX14" i="12"/>
  <c r="AJY14" i="12"/>
  <c r="AJZ14" i="12"/>
  <c r="AKA14" i="12"/>
  <c r="AKB14" i="12"/>
  <c r="AKC14" i="12"/>
  <c r="AKD14" i="12"/>
  <c r="AKE14" i="12"/>
  <c r="AKF14" i="12"/>
  <c r="AKG14" i="12"/>
  <c r="AKH14" i="12"/>
  <c r="AKI14" i="12"/>
  <c r="AKJ14" i="12"/>
  <c r="AKK14" i="12"/>
  <c r="AKL14" i="12"/>
  <c r="AKM14" i="12"/>
  <c r="AKN14" i="12"/>
  <c r="AKO14" i="12"/>
  <c r="AKP14" i="12"/>
  <c r="AKQ14" i="12"/>
  <c r="AKR14" i="12"/>
  <c r="AKS14" i="12"/>
  <c r="AKT14" i="12"/>
  <c r="AKU14" i="12"/>
  <c r="AKV14" i="12"/>
  <c r="AKW14" i="12"/>
  <c r="AKX14" i="12"/>
  <c r="AKY14" i="12"/>
  <c r="AKZ14" i="12"/>
  <c r="ALA14" i="12"/>
  <c r="ALB14" i="12"/>
  <c r="ALC14" i="12"/>
  <c r="ALD14" i="12"/>
  <c r="ALE14" i="12"/>
  <c r="ALF14" i="12"/>
  <c r="ALG14" i="12"/>
  <c r="ALH14" i="12"/>
  <c r="ALI14" i="12"/>
  <c r="ALJ14" i="12"/>
  <c r="ALK14" i="12"/>
  <c r="ALL14" i="12"/>
  <c r="ALM14" i="12"/>
  <c r="ALN14" i="12"/>
  <c r="ALO14" i="12"/>
  <c r="ALP14" i="12"/>
  <c r="ALQ14" i="12"/>
  <c r="ALR14" i="12"/>
  <c r="ALS14" i="12"/>
  <c r="ALT14" i="12"/>
  <c r="ALU14" i="12"/>
  <c r="ALV14" i="12"/>
  <c r="ALW14" i="12"/>
  <c r="ALX14" i="12"/>
  <c r="ALY14" i="12"/>
  <c r="ALZ14" i="12"/>
  <c r="AMA14" i="12"/>
  <c r="AMB14" i="12"/>
  <c r="AMC14" i="12"/>
  <c r="AMD14" i="12"/>
  <c r="AME14" i="12"/>
  <c r="AMF14" i="12"/>
  <c r="AMG14" i="12"/>
  <c r="AMH14" i="12"/>
  <c r="AMI14" i="12"/>
  <c r="AMJ14" i="12"/>
  <c r="AMK14" i="12"/>
  <c r="AML14" i="12"/>
  <c r="AMM14" i="12"/>
  <c r="AMN14" i="12"/>
  <c r="AMO14" i="12"/>
  <c r="AMP14" i="12"/>
  <c r="AMQ14" i="12"/>
  <c r="AMR14" i="12"/>
  <c r="AMS14" i="12"/>
  <c r="AMT14" i="12"/>
  <c r="AMU14" i="12"/>
  <c r="AMV14" i="12"/>
  <c r="AMW14" i="12"/>
  <c r="AMX14" i="12"/>
  <c r="AMY14" i="12"/>
  <c r="AMZ14" i="12"/>
  <c r="ANA14" i="12"/>
  <c r="ANB14" i="12"/>
  <c r="ANC14" i="12"/>
  <c r="AND14" i="12"/>
  <c r="ANE14" i="12"/>
  <c r="ANF14" i="12"/>
  <c r="ANG14" i="12"/>
  <c r="ANH14" i="12"/>
  <c r="ANI14" i="12"/>
  <c r="ANJ14" i="12"/>
  <c r="ANK14" i="12"/>
  <c r="ANL14" i="12"/>
  <c r="ANM14" i="12"/>
  <c r="ANN14" i="12"/>
  <c r="ANO14" i="12"/>
  <c r="ANP14" i="12"/>
  <c r="ANQ14" i="12"/>
  <c r="ANR14" i="12"/>
  <c r="ANS14" i="12"/>
  <c r="ANT14" i="12"/>
  <c r="ANU14" i="12"/>
  <c r="ANV14" i="12"/>
  <c r="ANW14" i="12"/>
  <c r="ANX14" i="12"/>
  <c r="ANY14" i="12"/>
  <c r="ANZ14" i="12"/>
  <c r="AOA14" i="12"/>
  <c r="AOB14" i="12"/>
  <c r="AOC14" i="12"/>
  <c r="AOD14" i="12"/>
  <c r="AOE14" i="12"/>
  <c r="AOF14" i="12"/>
  <c r="AOG14" i="12"/>
  <c r="AOH14" i="12"/>
  <c r="AOI14" i="12"/>
  <c r="AOJ14" i="12"/>
  <c r="AOK14" i="12"/>
  <c r="AOL14" i="12"/>
  <c r="AOM14" i="12"/>
  <c r="AON14" i="12"/>
  <c r="AOO14" i="12"/>
  <c r="AOP14" i="12"/>
  <c r="AOQ14" i="12"/>
  <c r="AOR14" i="12"/>
  <c r="AOS14" i="12"/>
  <c r="AOT14" i="12"/>
  <c r="AOU14" i="12"/>
  <c r="AOV14" i="12"/>
  <c r="AOW14" i="12"/>
  <c r="AOX14" i="12"/>
  <c r="AOY14" i="12"/>
  <c r="AOZ14" i="12"/>
  <c r="APA14" i="12"/>
  <c r="APB14" i="12"/>
  <c r="APC14" i="12"/>
  <c r="APD14" i="12"/>
  <c r="APE14" i="12"/>
  <c r="APF14" i="12"/>
  <c r="APG14" i="12"/>
  <c r="APH14" i="12"/>
  <c r="API14" i="12"/>
  <c r="APJ14" i="12"/>
  <c r="APK14" i="12"/>
  <c r="APL14" i="12"/>
  <c r="APM14" i="12"/>
  <c r="APN14" i="12"/>
  <c r="APO14" i="12"/>
  <c r="APP14" i="12"/>
  <c r="APQ14" i="12"/>
  <c r="APR14" i="12"/>
  <c r="APS14" i="12"/>
  <c r="APT14" i="12"/>
  <c r="APU14" i="12"/>
  <c r="APV14" i="12"/>
  <c r="APW14" i="12"/>
  <c r="APX14" i="12"/>
  <c r="APY14" i="12"/>
  <c r="APZ14" i="12"/>
  <c r="AQA14" i="12"/>
  <c r="AQB14" i="12"/>
  <c r="AQC14" i="12"/>
  <c r="AQD14" i="12"/>
  <c r="AQE14" i="12"/>
  <c r="AQF14" i="12"/>
  <c r="AQG14" i="12"/>
  <c r="AQH14" i="12"/>
  <c r="AQI14" i="12"/>
  <c r="AQJ14" i="12"/>
  <c r="AQK14" i="12"/>
  <c r="AQL14" i="12"/>
  <c r="AQM14" i="12"/>
  <c r="AQN14" i="12"/>
  <c r="AQO14" i="12"/>
  <c r="AQP14" i="12"/>
  <c r="AQQ14" i="12"/>
  <c r="AQR14" i="12"/>
  <c r="AQS14" i="12"/>
  <c r="AQT14" i="12"/>
  <c r="AQU14" i="12"/>
  <c r="AQV14" i="12"/>
  <c r="AQW14" i="12"/>
  <c r="AQX14" i="12"/>
  <c r="AQY14" i="12"/>
  <c r="AQZ14" i="12"/>
  <c r="ARA14" i="12"/>
  <c r="ARB14" i="12"/>
  <c r="ARC14" i="12"/>
  <c r="ARD14" i="12"/>
  <c r="ARE14" i="12"/>
  <c r="ARF14" i="12"/>
  <c r="ARG14" i="12"/>
  <c r="ARH14" i="12"/>
  <c r="ARI14" i="12"/>
  <c r="ARJ14" i="12"/>
  <c r="ARK14" i="12"/>
  <c r="ARL14" i="12"/>
  <c r="ARM14" i="12"/>
  <c r="ARN14" i="12"/>
  <c r="ARO14" i="12"/>
  <c r="ARP14" i="12"/>
  <c r="ARQ14" i="12"/>
  <c r="ARR14" i="12"/>
  <c r="ARS14" i="12"/>
  <c r="ART14" i="12"/>
  <c r="ARU14" i="12"/>
  <c r="ARV14" i="12"/>
  <c r="ARW14" i="12"/>
  <c r="ARX14" i="12"/>
  <c r="ARY14" i="12"/>
  <c r="ARZ14" i="12"/>
  <c r="ASA14" i="12"/>
  <c r="ASB14" i="12"/>
  <c r="ASC14" i="12"/>
  <c r="ASD14" i="12"/>
  <c r="ASE14" i="12"/>
  <c r="ASF14" i="12"/>
  <c r="ASG14" i="12"/>
  <c r="ASH14" i="12"/>
  <c r="ASI14" i="12"/>
  <c r="ASJ14" i="12"/>
  <c r="ASK14" i="12"/>
  <c r="ASL14" i="12"/>
  <c r="ASM14" i="12"/>
  <c r="ASN14" i="12"/>
  <c r="ASO14" i="12"/>
  <c r="ASP14" i="12"/>
  <c r="ASQ14" i="12"/>
  <c r="ASR14" i="12"/>
  <c r="ASS14" i="12"/>
  <c r="AST14" i="12"/>
  <c r="ASU14" i="12"/>
  <c r="ASV14" i="12"/>
  <c r="ASW14" i="12"/>
  <c r="ASX14" i="12"/>
  <c r="ASY14" i="12"/>
  <c r="ASZ14" i="12"/>
  <c r="ATA14" i="12"/>
  <c r="ATB14" i="12"/>
  <c r="ATC14" i="12"/>
  <c r="ATD14" i="12"/>
  <c r="ATE14" i="12"/>
  <c r="ATF14" i="12"/>
  <c r="ATG14" i="12"/>
  <c r="ATH14" i="12"/>
  <c r="ATI14" i="12"/>
  <c r="ATJ14" i="12"/>
  <c r="ATK14" i="12"/>
  <c r="ATL14" i="12"/>
  <c r="ATM14" i="12"/>
  <c r="ATN14" i="12"/>
  <c r="ATO14" i="12"/>
  <c r="ATP14" i="12"/>
  <c r="ATQ14" i="12"/>
  <c r="ATR14" i="12"/>
  <c r="ATS14" i="12"/>
  <c r="ATT14" i="12"/>
  <c r="ATU14" i="12"/>
  <c r="ATV14" i="12"/>
  <c r="ATW14" i="12"/>
  <c r="ATX14" i="12"/>
  <c r="ATY14" i="12"/>
  <c r="ATZ14" i="12"/>
  <c r="AUA14" i="12"/>
  <c r="AUB14" i="12"/>
  <c r="AUC14" i="12"/>
  <c r="AUD14" i="12"/>
  <c r="AUE14" i="12"/>
  <c r="AUF14" i="12"/>
  <c r="AUG14" i="12"/>
  <c r="AUH14" i="12"/>
  <c r="AUI14" i="12"/>
  <c r="AUJ14" i="12"/>
  <c r="AUK14" i="12"/>
  <c r="AUL14" i="12"/>
  <c r="AUM14" i="12"/>
  <c r="AUN14" i="12"/>
  <c r="AUO14" i="12"/>
  <c r="AUP14" i="12"/>
  <c r="AUQ14" i="12"/>
  <c r="AUR14" i="12"/>
  <c r="AUS14" i="12"/>
  <c r="AUT14" i="12"/>
  <c r="AUU14" i="12"/>
  <c r="AUV14" i="12"/>
  <c r="AUW14" i="12"/>
  <c r="AUX14" i="12"/>
  <c r="AUY14" i="12"/>
  <c r="AUZ14" i="12"/>
  <c r="AVA14" i="12"/>
  <c r="AVB14" i="12"/>
  <c r="AVC14" i="12"/>
  <c r="AVD14" i="12"/>
  <c r="AVE14" i="12"/>
  <c r="AVF14" i="12"/>
  <c r="AVG14" i="12"/>
  <c r="AVH14" i="12"/>
  <c r="AVI14" i="12"/>
  <c r="AVJ14" i="12"/>
  <c r="AVK14" i="12"/>
  <c r="AVL14" i="12"/>
  <c r="AVM14" i="12"/>
  <c r="AVN14" i="12"/>
  <c r="AVO14" i="12"/>
  <c r="AVP14" i="12"/>
  <c r="AVQ14" i="12"/>
  <c r="AVR14" i="12"/>
  <c r="AVS14" i="12"/>
  <c r="AVT14" i="12"/>
  <c r="AVU14" i="12"/>
  <c r="AVV14" i="12"/>
  <c r="AVW14" i="12"/>
  <c r="AVX14" i="12"/>
  <c r="AVY14" i="12"/>
  <c r="AVZ14" i="12"/>
  <c r="AWA14" i="12"/>
  <c r="AWB14" i="12"/>
  <c r="AWC14" i="12"/>
  <c r="AWD14" i="12"/>
  <c r="AWE14" i="12"/>
  <c r="AWF14" i="12"/>
  <c r="AWG14" i="12"/>
  <c r="AWH14" i="12"/>
  <c r="AWI14" i="12"/>
  <c r="AWJ14" i="12"/>
  <c r="AWK14" i="12"/>
  <c r="AWL14" i="12"/>
  <c r="AWM14" i="12"/>
  <c r="AWN14" i="12"/>
  <c r="AWO14" i="12"/>
  <c r="AWP14" i="12"/>
  <c r="AWQ14" i="12"/>
  <c r="AWR14" i="12"/>
  <c r="AWS14" i="12"/>
  <c r="AWT14" i="12"/>
  <c r="AWU14" i="12"/>
  <c r="AWV14" i="12"/>
  <c r="AWW14" i="12"/>
  <c r="AWX14" i="12"/>
  <c r="AWY14" i="12"/>
  <c r="AWZ14" i="12"/>
  <c r="AXA14" i="12"/>
  <c r="AXB14" i="12"/>
  <c r="AXC14" i="12"/>
  <c r="AXD14" i="12"/>
  <c r="AXE14" i="12"/>
  <c r="AXF14" i="12"/>
  <c r="AXG14" i="12"/>
  <c r="AXH14" i="12"/>
  <c r="AXI14" i="12"/>
  <c r="AXJ14" i="12"/>
  <c r="AXK14" i="12"/>
  <c r="AXL14" i="12"/>
  <c r="AXM14" i="12"/>
  <c r="AXN14" i="12"/>
  <c r="AXO14" i="12"/>
  <c r="AXP14" i="12"/>
  <c r="AXQ14" i="12"/>
  <c r="AXR14" i="12"/>
  <c r="AXS14" i="12"/>
  <c r="AXT14" i="12"/>
  <c r="AXU14" i="12"/>
  <c r="AXV14" i="12"/>
  <c r="AXW14" i="12"/>
  <c r="AXX14" i="12"/>
  <c r="AXY14" i="12"/>
  <c r="AXZ14" i="12"/>
  <c r="AYA14" i="12"/>
  <c r="AYB14" i="12"/>
  <c r="AYC14" i="12"/>
  <c r="AYD14" i="12"/>
  <c r="AYE14" i="12"/>
  <c r="AYF14" i="12"/>
  <c r="AYG14" i="12"/>
  <c r="AYH14" i="12"/>
  <c r="AYI14" i="12"/>
  <c r="AYJ14" i="12"/>
  <c r="AYK14" i="12"/>
  <c r="AYL14" i="12"/>
  <c r="AYM14" i="12"/>
  <c r="AYN14" i="12"/>
  <c r="AYO14" i="12"/>
  <c r="AYP14" i="12"/>
  <c r="AYQ14" i="12"/>
  <c r="AYR14" i="12"/>
  <c r="AYS14" i="12"/>
  <c r="AYT14" i="12"/>
  <c r="AYU14" i="12"/>
  <c r="AYV14" i="12"/>
  <c r="AYW14" i="12"/>
  <c r="AYX14" i="12"/>
  <c r="AYY14" i="12"/>
  <c r="AYZ14" i="12"/>
  <c r="AZA14" i="12"/>
  <c r="AZB14" i="12"/>
  <c r="AZC14" i="12"/>
  <c r="AZD14" i="12"/>
  <c r="AZE14" i="12"/>
  <c r="AZF14" i="12"/>
  <c r="AZG14" i="12"/>
  <c r="AZH14" i="12"/>
  <c r="AZI14" i="12"/>
  <c r="AZJ14" i="12"/>
  <c r="AZK14" i="12"/>
  <c r="AZL14" i="12"/>
  <c r="AZM14" i="12"/>
  <c r="AZN14" i="12"/>
  <c r="AZO14" i="12"/>
  <c r="AZP14" i="12"/>
  <c r="AZQ14" i="12"/>
  <c r="AZR14" i="12"/>
  <c r="AZS14" i="12"/>
  <c r="AZT14" i="12"/>
  <c r="AZU14" i="12"/>
  <c r="AZV14" i="12"/>
  <c r="AZW14" i="12"/>
  <c r="AZX14" i="12"/>
  <c r="AZY14" i="12"/>
  <c r="AZZ14" i="12"/>
  <c r="BAA14" i="12"/>
  <c r="BAB14" i="12"/>
  <c r="BAC14" i="12"/>
  <c r="BAD14" i="12"/>
  <c r="BAE14" i="12"/>
  <c r="BAF14" i="12"/>
  <c r="BAG14" i="12"/>
  <c r="BAH14" i="12"/>
  <c r="BAI14" i="12"/>
  <c r="BAJ14" i="12"/>
  <c r="BAK14" i="12"/>
  <c r="BAL14" i="12"/>
  <c r="BAM14" i="12"/>
  <c r="BAN14" i="12"/>
  <c r="BAO14" i="12"/>
  <c r="BAP14" i="12"/>
  <c r="BAQ14" i="12"/>
  <c r="BAR14" i="12"/>
  <c r="BAS14" i="12"/>
  <c r="BAT14" i="12"/>
  <c r="BAU14" i="12"/>
  <c r="BAV14" i="12"/>
  <c r="BAW14" i="12"/>
  <c r="BAX14" i="12"/>
  <c r="BAY14" i="12"/>
  <c r="BAZ14" i="12"/>
  <c r="BBA14" i="12"/>
  <c r="BBB14" i="12"/>
  <c r="BBC14" i="12"/>
  <c r="BBD14" i="12"/>
  <c r="BBE14" i="12"/>
  <c r="BBF14" i="12"/>
  <c r="BBG14" i="12"/>
  <c r="BBH14" i="12"/>
  <c r="BBI14" i="12"/>
  <c r="BBJ14" i="12"/>
  <c r="BBK14" i="12"/>
  <c r="BBL14" i="12"/>
  <c r="BBM14" i="12"/>
  <c r="BBN14" i="12"/>
  <c r="BBO14" i="12"/>
  <c r="BBP14" i="12"/>
  <c r="BBQ14" i="12"/>
  <c r="BBR14" i="12"/>
  <c r="BBS14" i="12"/>
  <c r="BBT14" i="12"/>
  <c r="BBU14" i="12"/>
  <c r="BBV14" i="12"/>
  <c r="BBW14" i="12"/>
  <c r="BBX14" i="12"/>
  <c r="BBY14" i="12"/>
  <c r="BBZ14" i="12"/>
  <c r="BCA14" i="12"/>
  <c r="BCB14" i="12"/>
  <c r="BCC14" i="12"/>
  <c r="BCD14" i="12"/>
  <c r="BCE14" i="12"/>
  <c r="BCF14" i="12"/>
  <c r="BCG14" i="12"/>
  <c r="BCH14" i="12"/>
  <c r="BCI14" i="12"/>
  <c r="BCJ14" i="12"/>
  <c r="BCK14" i="12"/>
  <c r="BCL14" i="12"/>
  <c r="BCM14" i="12"/>
  <c r="BCN14" i="12"/>
  <c r="BCO14" i="12"/>
  <c r="BCP14" i="12"/>
  <c r="BCQ14" i="12"/>
  <c r="BCR14" i="12"/>
  <c r="BCS14" i="12"/>
  <c r="BCT14" i="12"/>
  <c r="BCU14" i="12"/>
  <c r="BCV14" i="12"/>
  <c r="BCW14" i="12"/>
  <c r="BCX14" i="12"/>
  <c r="BCY14" i="12"/>
  <c r="BCZ14" i="12"/>
  <c r="BDA14" i="12"/>
  <c r="BDB14" i="12"/>
  <c r="BDC14" i="12"/>
  <c r="BDD14" i="12"/>
  <c r="BDE14" i="12"/>
  <c r="BDF14" i="12"/>
  <c r="BDG14" i="12"/>
  <c r="BDH14" i="12"/>
  <c r="BDI14" i="12"/>
  <c r="BDJ14" i="12"/>
  <c r="BDK14" i="12"/>
  <c r="BDL14" i="12"/>
  <c r="BDM14" i="12"/>
  <c r="BDN14" i="12"/>
  <c r="BDO14" i="12"/>
  <c r="BDP14" i="12"/>
  <c r="BDQ14" i="12"/>
  <c r="BDR14" i="12"/>
  <c r="BDS14" i="12"/>
  <c r="BDT14" i="12"/>
  <c r="BDU14" i="12"/>
  <c r="BDV14" i="12"/>
  <c r="BDW14" i="12"/>
  <c r="BDX14" i="12"/>
  <c r="BDY14" i="12"/>
  <c r="BDZ14" i="12"/>
  <c r="BEA14" i="12"/>
  <c r="BEB14" i="12"/>
  <c r="BEC14" i="12"/>
  <c r="BED14" i="12"/>
  <c r="BEE14" i="12"/>
  <c r="BEF14" i="12"/>
  <c r="BEG14" i="12"/>
  <c r="BEH14" i="12"/>
  <c r="BEI14" i="12"/>
  <c r="BEJ14" i="12"/>
  <c r="BEK14" i="12"/>
  <c r="BEL14" i="12"/>
  <c r="BEM14" i="12"/>
  <c r="BEN14" i="12"/>
  <c r="BEO14" i="12"/>
  <c r="BEP14" i="12"/>
  <c r="BEQ14" i="12"/>
  <c r="BER14" i="12"/>
  <c r="BES14" i="12"/>
  <c r="BET14" i="12"/>
  <c r="BEU14" i="12"/>
  <c r="BEV14" i="12"/>
  <c r="BEW14" i="12"/>
  <c r="BEX14" i="12"/>
  <c r="BEY14" i="12"/>
  <c r="BEZ14" i="12"/>
  <c r="BFA14" i="12"/>
  <c r="BFB14" i="12"/>
  <c r="BFC14" i="12"/>
  <c r="BFD14" i="12"/>
  <c r="BFE14" i="12"/>
  <c r="BFF14" i="12"/>
  <c r="BFG14" i="12"/>
  <c r="BFH14" i="12"/>
  <c r="BFI14" i="12"/>
  <c r="BFJ14" i="12"/>
  <c r="BFK14" i="12"/>
  <c r="BFL14" i="12"/>
  <c r="BFM14" i="12"/>
  <c r="BFN14" i="12"/>
  <c r="BFO14" i="12"/>
  <c r="BFP14" i="12"/>
  <c r="BFQ14" i="12"/>
  <c r="BFR14" i="12"/>
  <c r="BFS14" i="12"/>
  <c r="BFT14" i="12"/>
  <c r="BFU14" i="12"/>
  <c r="BFV14" i="12"/>
  <c r="BFW14" i="12"/>
  <c r="BFX14" i="12"/>
  <c r="BFY14" i="12"/>
  <c r="BFZ14" i="12"/>
  <c r="BGA14" i="12"/>
  <c r="BGB14" i="12"/>
  <c r="BGC14" i="12"/>
  <c r="BGD14" i="12"/>
  <c r="BGE14" i="12"/>
  <c r="BGF14" i="12"/>
  <c r="BGG14" i="12"/>
  <c r="BGH14" i="12"/>
  <c r="BGI14" i="12"/>
  <c r="BGJ14" i="12"/>
  <c r="BGK14" i="12"/>
  <c r="BGL14" i="12"/>
  <c r="BGM14" i="12"/>
  <c r="BGN14" i="12"/>
  <c r="BGO14" i="12"/>
  <c r="BGP14" i="12"/>
  <c r="BGQ14" i="12"/>
  <c r="BGR14" i="12"/>
  <c r="BGS14" i="12"/>
  <c r="BGT14" i="12"/>
  <c r="BGU14" i="12"/>
  <c r="BGV14" i="12"/>
  <c r="BGW14" i="12"/>
  <c r="BGX14" i="12"/>
  <c r="BGY14" i="12"/>
  <c r="BGZ14" i="12"/>
  <c r="BHA14" i="12"/>
  <c r="BHB14" i="12"/>
  <c r="BHC14" i="12"/>
  <c r="BHD14" i="12"/>
  <c r="BHE14" i="12"/>
  <c r="BHF14" i="12"/>
  <c r="BHG14" i="12"/>
  <c r="BHH14" i="12"/>
  <c r="BHI14" i="12"/>
  <c r="BHJ14" i="12"/>
  <c r="BHK14" i="12"/>
  <c r="BHL14" i="12"/>
  <c r="BHM14" i="12"/>
  <c r="BHN14" i="12"/>
  <c r="BHO14" i="12"/>
  <c r="BHP14" i="12"/>
  <c r="BHQ14" i="12"/>
  <c r="BHR14" i="12"/>
  <c r="BHS14" i="12"/>
  <c r="BHT14" i="12"/>
  <c r="BHU14" i="12"/>
  <c r="BHV14" i="12"/>
  <c r="BHW14" i="12"/>
  <c r="BHX14" i="12"/>
  <c r="BHY14" i="12"/>
  <c r="BHZ14" i="12"/>
  <c r="BIA14" i="12"/>
  <c r="BIB14" i="12"/>
  <c r="BIC14" i="12"/>
  <c r="BID14" i="12"/>
  <c r="BIE14" i="12"/>
  <c r="BIF14" i="12"/>
  <c r="BIG14" i="12"/>
  <c r="BIH14" i="12"/>
  <c r="BII14" i="12"/>
  <c r="BIJ14" i="12"/>
  <c r="BIK14" i="12"/>
  <c r="BIL14" i="12"/>
  <c r="BIM14" i="12"/>
  <c r="BIN14" i="12"/>
  <c r="BIO14" i="12"/>
  <c r="BIP14" i="12"/>
  <c r="BIQ14" i="12"/>
  <c r="BIR14" i="12"/>
  <c r="BIS14" i="12"/>
  <c r="BIT14" i="12"/>
  <c r="BIU14" i="12"/>
  <c r="BIV14" i="12"/>
  <c r="BIW14" i="12"/>
  <c r="BIX14" i="12"/>
  <c r="BIY14" i="12"/>
  <c r="BIZ14" i="12"/>
  <c r="BJA14" i="12"/>
  <c r="BJB14" i="12"/>
  <c r="BJC14" i="12"/>
  <c r="BJD14" i="12"/>
  <c r="BJE14" i="12"/>
  <c r="BJF14" i="12"/>
  <c r="BJG14" i="12"/>
  <c r="BJH14" i="12"/>
  <c r="BJI14" i="12"/>
  <c r="BJJ14" i="12"/>
  <c r="BJK14" i="12"/>
  <c r="BJL14" i="12"/>
  <c r="BJM14" i="12"/>
  <c r="BJN14" i="12"/>
  <c r="BJO14" i="12"/>
  <c r="BJP14" i="12"/>
  <c r="BJQ14" i="12"/>
  <c r="BJR14" i="12"/>
  <c r="BJS14" i="12"/>
  <c r="BJT14" i="12"/>
  <c r="BJU14" i="12"/>
  <c r="BJV14" i="12"/>
  <c r="BJW14" i="12"/>
  <c r="BJX14" i="12"/>
  <c r="BJY14" i="12"/>
  <c r="BJZ14" i="12"/>
  <c r="BKA14" i="12"/>
  <c r="BKB14" i="12"/>
  <c r="BKC14" i="12"/>
  <c r="BKD14" i="12"/>
  <c r="BKE14" i="12"/>
  <c r="BKF14" i="12"/>
  <c r="BKG14" i="12"/>
  <c r="BKH14" i="12"/>
  <c r="BKI14" i="12"/>
  <c r="BKJ14" i="12"/>
  <c r="BKK14" i="12"/>
  <c r="BKL14" i="12"/>
  <c r="BKM14" i="12"/>
  <c r="BKN14" i="12"/>
  <c r="BKO14" i="12"/>
  <c r="BKP14" i="12"/>
  <c r="BKQ14" i="12"/>
  <c r="BKR14" i="12"/>
  <c r="BKS14" i="12"/>
  <c r="BKT14" i="12"/>
  <c r="BKU14" i="12"/>
  <c r="BKV14" i="12"/>
  <c r="BKW14" i="12"/>
  <c r="BKX14" i="12"/>
  <c r="BKY14" i="12"/>
  <c r="BKZ14" i="12"/>
  <c r="BLA14" i="12"/>
  <c r="BLB14" i="12"/>
  <c r="BLC14" i="12"/>
  <c r="BLD14" i="12"/>
  <c r="BLE14" i="12"/>
  <c r="BLF14" i="12"/>
  <c r="BLG14" i="12"/>
  <c r="BLH14" i="12"/>
  <c r="BLI14" i="12"/>
  <c r="BLJ14" i="12"/>
  <c r="BLK14" i="12"/>
  <c r="BLL14" i="12"/>
  <c r="BLM14" i="12"/>
  <c r="BLN14" i="12"/>
  <c r="BLO14" i="12"/>
  <c r="BLP14" i="12"/>
  <c r="BLQ14" i="12"/>
  <c r="BLR14" i="12"/>
  <c r="BLS14" i="12"/>
  <c r="BLT14" i="12"/>
  <c r="BLU14" i="12"/>
  <c r="BLV14" i="12"/>
  <c r="BLW14" i="12"/>
  <c r="BLX14" i="12"/>
  <c r="BLY14" i="12"/>
  <c r="BLZ14" i="12"/>
  <c r="BMA14" i="12"/>
  <c r="BMB14" i="12"/>
  <c r="BMC14" i="12"/>
  <c r="BMD14" i="12"/>
  <c r="BME14" i="12"/>
  <c r="BMF14" i="12"/>
  <c r="BMG14" i="12"/>
  <c r="BMH14" i="12"/>
  <c r="BMI14" i="12"/>
  <c r="BMJ14" i="12"/>
  <c r="BMK14" i="12"/>
  <c r="BML14" i="12"/>
  <c r="BMM14" i="12"/>
  <c r="BMN14" i="12"/>
  <c r="BMO14" i="12"/>
  <c r="BMP14" i="12"/>
  <c r="BMQ14" i="12"/>
  <c r="BMR14" i="12"/>
  <c r="BMS14" i="12"/>
  <c r="BMT14" i="12"/>
  <c r="BMU14" i="12"/>
  <c r="BMV14" i="12"/>
  <c r="BMW14" i="12"/>
  <c r="BMX14" i="12"/>
  <c r="BMY14" i="12"/>
  <c r="BMZ14" i="12"/>
  <c r="BNA14" i="12"/>
  <c r="BNB14" i="12"/>
  <c r="BNC14" i="12"/>
  <c r="BND14" i="12"/>
  <c r="BNE14" i="12"/>
  <c r="BNF14" i="12"/>
  <c r="BNG14" i="12"/>
  <c r="BNH14" i="12"/>
  <c r="BNI14" i="12"/>
  <c r="BNJ14" i="12"/>
  <c r="BNK14" i="12"/>
  <c r="BNL14" i="12"/>
  <c r="BNM14" i="12"/>
  <c r="BNN14" i="12"/>
  <c r="BNO14" i="12"/>
  <c r="BNP14" i="12"/>
  <c r="BNQ14" i="12"/>
  <c r="BNR14" i="12"/>
  <c r="BNS14" i="12"/>
  <c r="BNT14" i="12"/>
  <c r="BNU14" i="12"/>
  <c r="BNV14" i="12"/>
  <c r="BNW14" i="12"/>
  <c r="BNX14" i="12"/>
  <c r="BNY14" i="12"/>
  <c r="BNZ14" i="12"/>
  <c r="BOA14" i="12"/>
  <c r="BOB14" i="12"/>
  <c r="BOC14" i="12"/>
  <c r="BOD14" i="12"/>
  <c r="BOE14" i="12"/>
  <c r="BOF14" i="12"/>
  <c r="BOG14" i="12"/>
  <c r="BOH14" i="12"/>
  <c r="BOI14" i="12"/>
  <c r="BOJ14" i="12"/>
  <c r="BOK14" i="12"/>
  <c r="BOL14" i="12"/>
  <c r="BOM14" i="12"/>
  <c r="BON14" i="12"/>
  <c r="BOO14" i="12"/>
  <c r="BOP14" i="12"/>
  <c r="BOQ14" i="12"/>
  <c r="BOR14" i="12"/>
  <c r="BOS14" i="12"/>
  <c r="BOT14" i="12"/>
  <c r="BOU14" i="12"/>
  <c r="BOV14" i="12"/>
  <c r="BOW14" i="12"/>
  <c r="BOX14" i="12"/>
  <c r="BOY14" i="12"/>
  <c r="BOZ14" i="12"/>
  <c r="BPA14" i="12"/>
  <c r="BPB14" i="12"/>
  <c r="BPC14" i="12"/>
  <c r="BPD14" i="12"/>
  <c r="BPE14" i="12"/>
  <c r="BPF14" i="12"/>
  <c r="BPG14" i="12"/>
  <c r="BPH14" i="12"/>
  <c r="BPI14" i="12"/>
  <c r="BPJ14" i="12"/>
  <c r="BPK14" i="12"/>
  <c r="BPL14" i="12"/>
  <c r="BPM14" i="12"/>
  <c r="BPN14" i="12"/>
  <c r="BPO14" i="12"/>
  <c r="BPP14" i="12"/>
  <c r="BPQ14" i="12"/>
  <c r="BPR14" i="12"/>
  <c r="BPS14" i="12"/>
  <c r="BPT14" i="12"/>
  <c r="BPU14" i="12"/>
  <c r="BPV14" i="12"/>
  <c r="BPW14" i="12"/>
  <c r="BPX14" i="12"/>
  <c r="BPY14" i="12"/>
  <c r="BPZ14" i="12"/>
  <c r="BQA14" i="12"/>
  <c r="BQB14" i="12"/>
  <c r="BQC14" i="12"/>
  <c r="BQD14" i="12"/>
  <c r="BQE14" i="12"/>
  <c r="BQF14" i="12"/>
  <c r="BQG14" i="12"/>
  <c r="BQH14" i="12"/>
  <c r="BQI14" i="12"/>
  <c r="BQJ14" i="12"/>
  <c r="BQK14" i="12"/>
  <c r="BQL14" i="12"/>
  <c r="BQM14" i="12"/>
  <c r="BQN14" i="12"/>
  <c r="BQO14" i="12"/>
  <c r="BQP14" i="12"/>
  <c r="BQQ14" i="12"/>
  <c r="BQR14" i="12"/>
  <c r="BQS14" i="12"/>
  <c r="BQT14" i="12"/>
  <c r="BQU14" i="12"/>
  <c r="BQV14" i="12"/>
  <c r="BQW14" i="12"/>
  <c r="BQX14" i="12"/>
  <c r="BQY14" i="12"/>
  <c r="BQZ14" i="12"/>
  <c r="BRA14" i="12"/>
  <c r="BRB14" i="12"/>
  <c r="BRC14" i="12"/>
  <c r="BRD14" i="12"/>
  <c r="BRE14" i="12"/>
  <c r="BRF14" i="12"/>
  <c r="BRG14" i="12"/>
  <c r="BRH14" i="12"/>
  <c r="BRI14" i="12"/>
  <c r="BRJ14" i="12"/>
  <c r="BRK14" i="12"/>
  <c r="BRL14" i="12"/>
  <c r="BRM14" i="12"/>
  <c r="BRN14" i="12"/>
  <c r="BRO14" i="12"/>
  <c r="BRP14" i="12"/>
  <c r="BRQ14" i="12"/>
  <c r="BRR14" i="12"/>
  <c r="BRS14" i="12"/>
  <c r="BRT14" i="12"/>
  <c r="BRU14" i="12"/>
  <c r="BRV14" i="12"/>
  <c r="BRW14" i="12"/>
  <c r="BRX14" i="12"/>
  <c r="BRY14" i="12"/>
  <c r="BRZ14" i="12"/>
  <c r="BSA14" i="12"/>
  <c r="BSB14" i="12"/>
  <c r="BSC14" i="12"/>
  <c r="BSD14" i="12"/>
  <c r="BSE14" i="12"/>
  <c r="BSF14" i="12"/>
  <c r="BSG14" i="12"/>
  <c r="BSH14" i="12"/>
  <c r="BSI14" i="12"/>
  <c r="BSJ14" i="12"/>
  <c r="BSK14" i="12"/>
  <c r="BSL14" i="12"/>
  <c r="BSM14" i="12"/>
  <c r="BSN14" i="12"/>
  <c r="BSO14" i="12"/>
  <c r="BSP14" i="12"/>
  <c r="BSQ14" i="12"/>
  <c r="BSR14" i="12"/>
  <c r="BSS14" i="12"/>
  <c r="BST14" i="12"/>
  <c r="BSU14" i="12"/>
  <c r="BSV14" i="12"/>
  <c r="BSW14" i="12"/>
  <c r="BSX14" i="12"/>
  <c r="BSY14" i="12"/>
  <c r="BSZ14" i="12"/>
  <c r="BTA14" i="12"/>
  <c r="BTB14" i="12"/>
  <c r="BTC14" i="12"/>
  <c r="BTD14" i="12"/>
  <c r="BTE14" i="12"/>
  <c r="BTF14" i="12"/>
  <c r="BTG14" i="12"/>
  <c r="BTH14" i="12"/>
  <c r="BTI14" i="12"/>
  <c r="BTJ14" i="12"/>
  <c r="BTK14" i="12"/>
  <c r="BTL14" i="12"/>
  <c r="BTM14" i="12"/>
  <c r="BTN14" i="12"/>
  <c r="BTO14" i="12"/>
  <c r="BTP14" i="12"/>
  <c r="BTQ14" i="12"/>
  <c r="BTR14" i="12"/>
  <c r="BTS14" i="12"/>
  <c r="BTT14" i="12"/>
  <c r="BTU14" i="12"/>
  <c r="BTV14" i="12"/>
  <c r="BTW14" i="12"/>
  <c r="BTX14" i="12"/>
  <c r="BTY14" i="12"/>
  <c r="BTZ14" i="12"/>
  <c r="BUA14" i="12"/>
  <c r="BUB14" i="12"/>
  <c r="BUC14" i="12"/>
  <c r="BUD14" i="12"/>
  <c r="BUE14" i="12"/>
  <c r="BUF14" i="12"/>
  <c r="BUG14" i="12"/>
  <c r="BUH14" i="12"/>
  <c r="BUI14" i="12"/>
  <c r="BUJ14" i="12"/>
  <c r="BUK14" i="12"/>
  <c r="BUL14" i="12"/>
  <c r="BUM14" i="12"/>
  <c r="BUN14" i="12"/>
  <c r="BUO14" i="12"/>
  <c r="BUP14" i="12"/>
  <c r="BUQ14" i="12"/>
  <c r="BUR14" i="12"/>
  <c r="BUS14" i="12"/>
  <c r="BUT14" i="12"/>
  <c r="BUU14" i="12"/>
  <c r="BUV14" i="12"/>
  <c r="BUW14" i="12"/>
  <c r="BUX14" i="12"/>
  <c r="BUY14" i="12"/>
  <c r="BUZ14" i="12"/>
  <c r="BVA14" i="12"/>
  <c r="BVB14" i="12"/>
  <c r="BVC14" i="12"/>
  <c r="BVD14" i="12"/>
  <c r="BVE14" i="12"/>
  <c r="BVF14" i="12"/>
  <c r="BVG14" i="12"/>
  <c r="BVH14" i="12"/>
  <c r="BVI14" i="12"/>
  <c r="BVJ14" i="12"/>
  <c r="BVK14" i="12"/>
  <c r="BVL14" i="12"/>
  <c r="BVM14" i="12"/>
  <c r="BVN14" i="12"/>
  <c r="BVO14" i="12"/>
  <c r="BVP14" i="12"/>
  <c r="BVQ14" i="12"/>
  <c r="BVR14" i="12"/>
  <c r="BVS14" i="12"/>
  <c r="BVT14" i="12"/>
  <c r="BVU14" i="12"/>
  <c r="BVV14" i="12"/>
  <c r="BVW14" i="12"/>
  <c r="BVX14" i="12"/>
  <c r="BVY14" i="12"/>
  <c r="BVZ14" i="12"/>
  <c r="BWA14" i="12"/>
  <c r="BWB14" i="12"/>
  <c r="BWC14" i="12"/>
  <c r="BWD14" i="12"/>
  <c r="BWE14" i="12"/>
  <c r="BWF14" i="12"/>
  <c r="BWG14" i="12"/>
  <c r="BWH14" i="12"/>
  <c r="BWI14" i="12"/>
  <c r="BWJ14" i="12"/>
  <c r="BWK14" i="12"/>
  <c r="BWL14" i="12"/>
  <c r="BWM14" i="12"/>
  <c r="BWN14" i="12"/>
  <c r="BWO14" i="12"/>
  <c r="BWP14" i="12"/>
  <c r="BWQ14" i="12"/>
  <c r="BWR14" i="12"/>
  <c r="BWS14" i="12"/>
  <c r="BWT14" i="12"/>
  <c r="BWU14" i="12"/>
  <c r="BWV14" i="12"/>
  <c r="BWW14" i="12"/>
  <c r="BWX14" i="12"/>
  <c r="BWY14" i="12"/>
  <c r="BWZ14" i="12"/>
  <c r="BXA14" i="12"/>
  <c r="BXB14" i="12"/>
  <c r="BXC14" i="12"/>
  <c r="BXD14" i="12"/>
  <c r="BXE14" i="12"/>
  <c r="BXF14" i="12"/>
  <c r="BXG14" i="12"/>
  <c r="BXH14" i="12"/>
  <c r="BXI14" i="12"/>
  <c r="BXJ14" i="12"/>
  <c r="BXK14" i="12"/>
  <c r="BXL14" i="12"/>
  <c r="BXM14" i="12"/>
  <c r="BXN14" i="12"/>
  <c r="BXO14" i="12"/>
  <c r="BXP14" i="12"/>
  <c r="BXQ14" i="12"/>
  <c r="BXR14" i="12"/>
  <c r="BXS14" i="12"/>
  <c r="BXT14" i="12"/>
  <c r="BXU14" i="12"/>
  <c r="BXV14" i="12"/>
  <c r="BXW14" i="12"/>
  <c r="BXX14" i="12"/>
  <c r="BXY14" i="12"/>
  <c r="BXZ14" i="12"/>
  <c r="BYA14" i="12"/>
  <c r="BYB14" i="12"/>
  <c r="BYC14" i="12"/>
  <c r="BYD14" i="12"/>
  <c r="BYE14" i="12"/>
  <c r="BYF14" i="12"/>
  <c r="BYG14" i="12"/>
  <c r="BYH14" i="12"/>
  <c r="BYI14" i="12"/>
  <c r="BYJ14" i="12"/>
  <c r="BYK14" i="12"/>
  <c r="BYL14" i="12"/>
  <c r="BYM14" i="12"/>
  <c r="BYN14" i="12"/>
  <c r="BYO14" i="12"/>
  <c r="BYP14" i="12"/>
  <c r="BYQ14" i="12"/>
  <c r="BYR14" i="12"/>
  <c r="BYS14" i="12"/>
  <c r="BYT14" i="12"/>
  <c r="BYU14" i="12"/>
  <c r="BYV14" i="12"/>
  <c r="BYW14" i="12"/>
  <c r="BYX14" i="12"/>
  <c r="BYY14" i="12"/>
  <c r="BYZ14" i="12"/>
  <c r="BZA14" i="12"/>
  <c r="BZB14" i="12"/>
  <c r="BZC14" i="12"/>
  <c r="BZD14" i="12"/>
  <c r="BZE14" i="12"/>
  <c r="BZF14" i="12"/>
  <c r="BZG14" i="12"/>
  <c r="BZH14" i="12"/>
  <c r="BZI14" i="12"/>
  <c r="BZJ14" i="12"/>
  <c r="BZK14" i="12"/>
  <c r="BZL14" i="12"/>
  <c r="BZM14" i="12"/>
  <c r="BZN14" i="12"/>
  <c r="BZO14" i="12"/>
  <c r="BZP14" i="12"/>
  <c r="BZQ14" i="12"/>
  <c r="BZR14" i="12"/>
  <c r="BZS14" i="12"/>
  <c r="BZT14" i="12"/>
  <c r="BZU14" i="12"/>
  <c r="BZV14" i="12"/>
  <c r="BZW14" i="12"/>
  <c r="BZX14" i="12"/>
  <c r="BZY14" i="12"/>
  <c r="BZZ14" i="12"/>
  <c r="CAA14" i="12"/>
  <c r="CAB14" i="12"/>
  <c r="CAC14" i="12"/>
  <c r="CAD14" i="12"/>
  <c r="CAE14" i="12"/>
  <c r="CAF14" i="12"/>
  <c r="CAG14" i="12"/>
  <c r="CAH14" i="12"/>
  <c r="CAI14" i="12"/>
  <c r="CAJ14" i="12"/>
  <c r="CAK14" i="12"/>
  <c r="CAL14" i="12"/>
  <c r="CAM14" i="12"/>
  <c r="CAN14" i="12"/>
  <c r="CAO14" i="12"/>
  <c r="CAP14" i="12"/>
  <c r="CAQ14" i="12"/>
  <c r="CAR14" i="12"/>
  <c r="CAS14" i="12"/>
  <c r="CAT14" i="12"/>
  <c r="CAU14" i="12"/>
  <c r="CAV14" i="12"/>
  <c r="CAW14" i="12"/>
  <c r="CAX14" i="12"/>
  <c r="CAY14" i="12"/>
  <c r="CAZ14" i="12"/>
  <c r="CBA14" i="12"/>
  <c r="CBB14" i="12"/>
  <c r="CBC14" i="12"/>
  <c r="CBD14" i="12"/>
  <c r="CBE14" i="12"/>
  <c r="CBF14" i="12"/>
  <c r="CBG14" i="12"/>
  <c r="CBH14" i="12"/>
  <c r="CBI14" i="12"/>
  <c r="CBJ14" i="12"/>
  <c r="CBK14" i="12"/>
  <c r="CBL14" i="12"/>
  <c r="CBM14" i="12"/>
  <c r="CBN14" i="12"/>
  <c r="CBO14" i="12"/>
  <c r="CBP14" i="12"/>
  <c r="CBQ14" i="12"/>
  <c r="CBR14" i="12"/>
  <c r="CBS14" i="12"/>
  <c r="CBT14" i="12"/>
  <c r="CBU14" i="12"/>
  <c r="CBV14" i="12"/>
  <c r="CBW14" i="12"/>
  <c r="CBX14" i="12"/>
  <c r="CBY14" i="12"/>
  <c r="CBZ14" i="12"/>
  <c r="CCA14" i="12"/>
  <c r="CCB14" i="12"/>
  <c r="CCC14" i="12"/>
  <c r="CCD14" i="12"/>
  <c r="CCE14" i="12"/>
  <c r="CCF14" i="12"/>
  <c r="CCG14" i="12"/>
  <c r="CCH14" i="12"/>
  <c r="CCI14" i="12"/>
  <c r="CCJ14" i="12"/>
  <c r="CCK14" i="12"/>
  <c r="CCL14" i="12"/>
  <c r="CCM14" i="12"/>
  <c r="CCN14" i="12"/>
  <c r="CCO14" i="12"/>
  <c r="CCP14" i="12"/>
  <c r="CCQ14" i="12"/>
  <c r="CCR14" i="12"/>
  <c r="CCS14" i="12"/>
  <c r="CCT14" i="12"/>
  <c r="CCU14" i="12"/>
  <c r="CCV14" i="12"/>
  <c r="CCW14" i="12"/>
  <c r="CCX14" i="12"/>
  <c r="CCY14" i="12"/>
  <c r="CCZ14" i="12"/>
  <c r="CDA14" i="12"/>
  <c r="CDB14" i="12"/>
  <c r="CDC14" i="12"/>
  <c r="CDD14" i="12"/>
  <c r="CDE14" i="12"/>
  <c r="CDF14" i="12"/>
  <c r="CDG14" i="12"/>
  <c r="CDH14" i="12"/>
  <c r="CDI14" i="12"/>
  <c r="CDJ14" i="12"/>
  <c r="CDK14" i="12"/>
  <c r="CDL14" i="12"/>
  <c r="CDM14" i="12"/>
  <c r="CDN14" i="12"/>
  <c r="CDO14" i="12"/>
  <c r="CDP14" i="12"/>
  <c r="CDQ14" i="12"/>
  <c r="CDR14" i="12"/>
  <c r="CDS14" i="12"/>
  <c r="CDT14" i="12"/>
  <c r="CDU14" i="12"/>
  <c r="CDV14" i="12"/>
  <c r="CDW14" i="12"/>
  <c r="CDX14" i="12"/>
  <c r="CDY14" i="12"/>
  <c r="CDZ14" i="12"/>
  <c r="CEA14" i="12"/>
  <c r="CEB14" i="12"/>
  <c r="CEC14" i="12"/>
  <c r="CED14" i="12"/>
  <c r="CEE14" i="12"/>
  <c r="CEF14" i="12"/>
  <c r="CEG14" i="12"/>
  <c r="CEH14" i="12"/>
  <c r="CEI14" i="12"/>
  <c r="CEJ14" i="12"/>
  <c r="CEK14" i="12"/>
  <c r="CEL14" i="12"/>
  <c r="CEM14" i="12"/>
  <c r="CEN14" i="12"/>
  <c r="CEO14" i="12"/>
  <c r="CEP14" i="12"/>
  <c r="CEQ14" i="12"/>
  <c r="CER14" i="12"/>
  <c r="CES14" i="12"/>
  <c r="CET14" i="12"/>
  <c r="CEU14" i="12"/>
  <c r="CEV14" i="12"/>
  <c r="CEW14" i="12"/>
  <c r="CEX14" i="12"/>
  <c r="CEY14" i="12"/>
  <c r="CEZ14" i="12"/>
  <c r="CFA14" i="12"/>
  <c r="CFB14" i="12"/>
  <c r="CFC14" i="12"/>
  <c r="CFD14" i="12"/>
  <c r="CFE14" i="12"/>
  <c r="CFF14" i="12"/>
  <c r="CFG14" i="12"/>
  <c r="CFH14" i="12"/>
  <c r="CFI14" i="12"/>
  <c r="CFJ14" i="12"/>
  <c r="CFK14" i="12"/>
  <c r="CFL14" i="12"/>
  <c r="CFM14" i="12"/>
  <c r="CFN14" i="12"/>
  <c r="CFO14" i="12"/>
  <c r="CFP14" i="12"/>
  <c r="CFQ14" i="12"/>
  <c r="CFR14" i="12"/>
  <c r="CFS14" i="12"/>
  <c r="CFT14" i="12"/>
  <c r="CFU14" i="12"/>
  <c r="CFV14" i="12"/>
  <c r="CFW14" i="12"/>
  <c r="CFX14" i="12"/>
  <c r="CFY14" i="12"/>
  <c r="CFZ14" i="12"/>
  <c r="CGA14" i="12"/>
  <c r="CGB14" i="12"/>
  <c r="CGC14" i="12"/>
  <c r="CGD14" i="12"/>
  <c r="CGE14" i="12"/>
  <c r="CGF14" i="12"/>
  <c r="CGG14" i="12"/>
  <c r="CGH14" i="12"/>
  <c r="CGI14" i="12"/>
  <c r="CGJ14" i="12"/>
  <c r="CGK14" i="12"/>
  <c r="CGL14" i="12"/>
  <c r="CGM14" i="12"/>
  <c r="CGN14" i="12"/>
  <c r="CGO14" i="12"/>
  <c r="CGP14" i="12"/>
  <c r="CGQ14" i="12"/>
  <c r="CGR14" i="12"/>
  <c r="CGS14" i="12"/>
  <c r="CGT14" i="12"/>
  <c r="CGU14" i="12"/>
  <c r="CGV14" i="12"/>
  <c r="CGW14" i="12"/>
  <c r="CGX14" i="12"/>
  <c r="CGY14" i="12"/>
  <c r="CGZ14" i="12"/>
  <c r="CHA14" i="12"/>
  <c r="CHB14" i="12"/>
  <c r="CHC14" i="12"/>
  <c r="CHD14" i="12"/>
  <c r="CHE14" i="12"/>
  <c r="CHF14" i="12"/>
  <c r="CHG14" i="12"/>
  <c r="CHH14" i="12"/>
  <c r="CHI14" i="12"/>
  <c r="CHJ14" i="12"/>
  <c r="CHK14" i="12"/>
  <c r="CHL14" i="12"/>
  <c r="CHM14" i="12"/>
  <c r="CHN14" i="12"/>
  <c r="CHO14" i="12"/>
  <c r="CHP14" i="12"/>
  <c r="CHQ14" i="12"/>
  <c r="CHR14" i="12"/>
  <c r="CHS14" i="12"/>
  <c r="CHT14" i="12"/>
  <c r="CHU14" i="12"/>
  <c r="CHV14" i="12"/>
  <c r="CHW14" i="12"/>
  <c r="CHX14" i="12"/>
  <c r="CHY14" i="12"/>
  <c r="CHZ14" i="12"/>
  <c r="CIA14" i="12"/>
  <c r="CIB14" i="12"/>
  <c r="CIC14" i="12"/>
  <c r="CID14" i="12"/>
  <c r="CIE14" i="12"/>
  <c r="CIF14" i="12"/>
  <c r="CIG14" i="12"/>
  <c r="CIH14" i="12"/>
  <c r="CII14" i="12"/>
  <c r="CIJ14" i="12"/>
  <c r="CIK14" i="12"/>
  <c r="CIL14" i="12"/>
  <c r="CIM14" i="12"/>
  <c r="CIN14" i="12"/>
  <c r="CIO14" i="12"/>
  <c r="CIP14" i="12"/>
  <c r="CIQ14" i="12"/>
  <c r="CIR14" i="12"/>
  <c r="CIS14" i="12"/>
  <c r="CIT14" i="12"/>
  <c r="CIU14" i="12"/>
  <c r="CIV14" i="12"/>
  <c r="CIW14" i="12"/>
  <c r="CIX14" i="12"/>
  <c r="CIY14" i="12"/>
  <c r="CIZ14" i="12"/>
  <c r="CJA14" i="12"/>
  <c r="CJB14" i="12"/>
  <c r="CJC14" i="12"/>
  <c r="CJD14" i="12"/>
  <c r="CJE14" i="12"/>
  <c r="CJF14" i="12"/>
  <c r="CJG14" i="12"/>
  <c r="CJH14" i="12"/>
  <c r="CJI14" i="12"/>
  <c r="CJJ14" i="12"/>
  <c r="CJK14" i="12"/>
  <c r="CJL14" i="12"/>
  <c r="CJM14" i="12"/>
  <c r="CJN14" i="12"/>
  <c r="CJO14" i="12"/>
  <c r="CJP14" i="12"/>
  <c r="CJQ14" i="12"/>
  <c r="CJR14" i="12"/>
  <c r="CJS14" i="12"/>
  <c r="CJT14" i="12"/>
  <c r="CJU14" i="12"/>
  <c r="CJV14" i="12"/>
  <c r="CJW14" i="12"/>
  <c r="CJX14" i="12"/>
  <c r="CJY14" i="12"/>
  <c r="CJZ14" i="12"/>
  <c r="CKA14" i="12"/>
  <c r="CKB14" i="12"/>
  <c r="CKC14" i="12"/>
  <c r="CKD14" i="12"/>
  <c r="CKE14" i="12"/>
  <c r="CKF14" i="12"/>
  <c r="CKG14" i="12"/>
  <c r="CKH14" i="12"/>
  <c r="CKI14" i="12"/>
  <c r="CKJ14" i="12"/>
  <c r="CKK14" i="12"/>
  <c r="CKL14" i="12"/>
  <c r="CKM14" i="12"/>
  <c r="CKN14" i="12"/>
  <c r="CKO14" i="12"/>
  <c r="CKP14" i="12"/>
  <c r="CKQ14" i="12"/>
  <c r="CKR14" i="12"/>
  <c r="CKS14" i="12"/>
  <c r="CKT14" i="12"/>
  <c r="CKU14" i="12"/>
  <c r="CKV14" i="12"/>
  <c r="CKW14" i="12"/>
  <c r="CKX14" i="12"/>
  <c r="CKY14" i="12"/>
  <c r="CKZ14" i="12"/>
  <c r="CLA14" i="12"/>
  <c r="CLB14" i="12"/>
  <c r="CLC14" i="12"/>
  <c r="CLD14" i="12"/>
  <c r="CLE14" i="12"/>
  <c r="CLF14" i="12"/>
  <c r="CLG14" i="12"/>
  <c r="CLH14" i="12"/>
  <c r="CLI14" i="12"/>
  <c r="CLJ14" i="12"/>
  <c r="CLK14" i="12"/>
  <c r="CLL14" i="12"/>
  <c r="CLM14" i="12"/>
  <c r="CLN14" i="12"/>
  <c r="CLO14" i="12"/>
  <c r="CLP14" i="12"/>
  <c r="CLQ14" i="12"/>
  <c r="CLR14" i="12"/>
  <c r="CLS14" i="12"/>
  <c r="CLT14" i="12"/>
  <c r="CLU14" i="12"/>
  <c r="CLV14" i="12"/>
  <c r="CLW14" i="12"/>
  <c r="CLX14" i="12"/>
  <c r="CLY14" i="12"/>
  <c r="CLZ14" i="12"/>
  <c r="CMA14" i="12"/>
  <c r="CMB14" i="12"/>
  <c r="CMC14" i="12"/>
  <c r="CMD14" i="12"/>
  <c r="CME14" i="12"/>
  <c r="CMF14" i="12"/>
  <c r="CMG14" i="12"/>
  <c r="CMH14" i="12"/>
  <c r="CMI14" i="12"/>
  <c r="CMJ14" i="12"/>
  <c r="CMK14" i="12"/>
  <c r="CML14" i="12"/>
  <c r="CMM14" i="12"/>
  <c r="CMN14" i="12"/>
  <c r="CMO14" i="12"/>
  <c r="CMP14" i="12"/>
  <c r="CMQ14" i="12"/>
  <c r="CMR14" i="12"/>
  <c r="CMS14" i="12"/>
  <c r="CMT14" i="12"/>
  <c r="CMU14" i="12"/>
  <c r="CMV14" i="12"/>
  <c r="CMW14" i="12"/>
  <c r="CMX14" i="12"/>
  <c r="CMY14" i="12"/>
  <c r="CMZ14" i="12"/>
  <c r="CNA14" i="12"/>
  <c r="CNB14" i="12"/>
  <c r="CNC14" i="12"/>
  <c r="CND14" i="12"/>
  <c r="CNE14" i="12"/>
  <c r="CNF14" i="12"/>
  <c r="CNG14" i="12"/>
  <c r="CNH14" i="12"/>
  <c r="CNI14" i="12"/>
  <c r="CNJ14" i="12"/>
  <c r="CNK14" i="12"/>
  <c r="CNL14" i="12"/>
  <c r="CNM14" i="12"/>
  <c r="CNN14" i="12"/>
  <c r="CNO14" i="12"/>
  <c r="CNP14" i="12"/>
  <c r="CNQ14" i="12"/>
  <c r="CNR14" i="12"/>
  <c r="CNS14" i="12"/>
  <c r="CNT14" i="12"/>
  <c r="CNU14" i="12"/>
  <c r="CNV14" i="12"/>
  <c r="CNW14" i="12"/>
  <c r="CNX14" i="12"/>
  <c r="CNY14" i="12"/>
  <c r="CNZ14" i="12"/>
  <c r="COA14" i="12"/>
  <c r="COB14" i="12"/>
  <c r="COC14" i="12"/>
  <c r="COD14" i="12"/>
  <c r="COE14" i="12"/>
  <c r="COF14" i="12"/>
  <c r="COG14" i="12"/>
  <c r="COH14" i="12"/>
  <c r="COI14" i="12"/>
  <c r="COJ14" i="12"/>
  <c r="COK14" i="12"/>
  <c r="COL14" i="12"/>
  <c r="COM14" i="12"/>
  <c r="CON14" i="12"/>
  <c r="COO14" i="12"/>
  <c r="COP14" i="12"/>
  <c r="COQ14" i="12"/>
  <c r="COR14" i="12"/>
  <c r="COS14" i="12"/>
  <c r="COT14" i="12"/>
  <c r="COU14" i="12"/>
  <c r="COV14" i="12"/>
  <c r="COW14" i="12"/>
  <c r="COX14" i="12"/>
  <c r="COY14" i="12"/>
  <c r="COZ14" i="12"/>
  <c r="CPA14" i="12"/>
  <c r="CPB14" i="12"/>
  <c r="CPC14" i="12"/>
  <c r="CPD14" i="12"/>
  <c r="CPE14" i="12"/>
  <c r="CPF14" i="12"/>
  <c r="CPG14" i="12"/>
  <c r="CPH14" i="12"/>
  <c r="CPI14" i="12"/>
  <c r="CPJ14" i="12"/>
  <c r="MF15" i="12"/>
  <c r="MG15" i="12"/>
  <c r="MH15" i="12" s="1"/>
  <c r="MI15" i="12" s="1"/>
  <c r="MJ15" i="12"/>
  <c r="MK15" i="12"/>
  <c r="ML15" i="12" s="1"/>
  <c r="MM15" i="12" s="1"/>
  <c r="MN15" i="12"/>
  <c r="MO15" i="12" s="1"/>
  <c r="MP15" i="12" s="1"/>
  <c r="MQ15" i="12"/>
  <c r="MR15" i="12"/>
  <c r="MS15" i="12" s="1"/>
  <c r="MT15" i="12" s="1"/>
  <c r="MU15" i="12"/>
  <c r="MV15" i="12"/>
  <c r="MW15" i="12" s="1"/>
  <c r="MX15" i="12" s="1"/>
  <c r="MY15" i="12"/>
  <c r="MZ15" i="12" s="1"/>
  <c r="NA15" i="12" s="1"/>
  <c r="NB15" i="12"/>
  <c r="NC15" i="12"/>
  <c r="ND15" i="12" s="1"/>
  <c r="NE15" i="12" s="1"/>
  <c r="NF15" i="12"/>
  <c r="NG15" i="12"/>
  <c r="NH15" i="12" s="1"/>
  <c r="NI15" i="12" s="1"/>
  <c r="NJ15" i="12"/>
  <c r="NK15" i="12" s="1"/>
  <c r="NL15" i="12" s="1"/>
  <c r="NM15" i="12"/>
  <c r="NN15" i="12"/>
  <c r="NO15" i="12" s="1"/>
  <c r="NP15" i="12" s="1"/>
  <c r="NQ15" i="12"/>
  <c r="NR15" i="12"/>
  <c r="NS15" i="12" s="1"/>
  <c r="NT15" i="12" s="1"/>
  <c r="NU15" i="12"/>
  <c r="NV15" i="12" s="1"/>
  <c r="NW15" i="12" s="1"/>
  <c r="NX15" i="12"/>
  <c r="NY15" i="12"/>
  <c r="NZ15" i="12" s="1"/>
  <c r="OA15" i="12" s="1"/>
  <c r="OB15" i="12"/>
  <c r="OC15" i="12"/>
  <c r="OD15" i="12" s="1"/>
  <c r="OE15" i="12" s="1"/>
  <c r="OF15" i="12"/>
  <c r="OG15" i="12" s="1"/>
  <c r="OH15" i="12" s="1"/>
  <c r="OI15" i="12"/>
  <c r="OJ15" i="12"/>
  <c r="OK15" i="12" s="1"/>
  <c r="OL15" i="12" s="1"/>
  <c r="OM15" i="12"/>
  <c r="ON15" i="12"/>
  <c r="OO15" i="12" s="1"/>
  <c r="OP15" i="12" s="1"/>
  <c r="OQ15" i="12"/>
  <c r="OR15" i="12" s="1"/>
  <c r="OS15" i="12" s="1"/>
  <c r="OT15" i="12"/>
  <c r="OU15" i="12"/>
  <c r="OV15" i="12" s="1"/>
  <c r="OW15" i="12" s="1"/>
  <c r="OX15" i="12"/>
  <c r="OY15" i="12"/>
  <c r="OZ15" i="12" s="1"/>
  <c r="PA15" i="12" s="1"/>
  <c r="PB15" i="12"/>
  <c r="PC15" i="12" s="1"/>
  <c r="PD15" i="12" s="1"/>
  <c r="PE15" i="12"/>
  <c r="PF15" i="12"/>
  <c r="PG15" i="12" s="1"/>
  <c r="PH15" i="12" s="1"/>
  <c r="PI15" i="12"/>
  <c r="PJ15" i="12"/>
  <c r="PK15" i="12" s="1"/>
  <c r="PL15" i="12" s="1"/>
  <c r="PM15" i="12"/>
  <c r="PN15" i="12" s="1"/>
  <c r="PO15" i="12" s="1"/>
  <c r="PP15" i="12"/>
  <c r="PQ15" i="12"/>
  <c r="PR15" i="12" s="1"/>
  <c r="PS15" i="12" s="1"/>
  <c r="PT15" i="12"/>
  <c r="PU15" i="12"/>
  <c r="PV15" i="12" s="1"/>
  <c r="PW15" i="12" s="1"/>
  <c r="PX15" i="12"/>
  <c r="PY15" i="12" s="1"/>
  <c r="PZ15" i="12" s="1"/>
  <c r="QA15" i="12"/>
  <c r="QB15" i="12"/>
  <c r="QC15" i="12" s="1"/>
  <c r="QD15" i="12" s="1"/>
  <c r="QE15" i="12"/>
  <c r="QF15" i="12"/>
  <c r="QG15" i="12" s="1"/>
  <c r="QH15" i="12" s="1"/>
  <c r="QI15" i="12"/>
  <c r="QJ15" i="12" s="1"/>
  <c r="QK15" i="12" s="1"/>
  <c r="QL15" i="12"/>
  <c r="QM15" i="12"/>
  <c r="QN15" i="12" s="1"/>
  <c r="QO15" i="12" s="1"/>
  <c r="QP15" i="12"/>
  <c r="QQ15" i="12"/>
  <c r="QR15" i="12" s="1"/>
  <c r="QS15" i="12" s="1"/>
  <c r="QT15" i="12"/>
  <c r="QU15" i="12" s="1"/>
  <c r="QV15" i="12" s="1"/>
  <c r="QW15" i="12"/>
  <c r="QX15" i="12"/>
  <c r="QY15" i="12" s="1"/>
  <c r="QZ15" i="12" s="1"/>
  <c r="RA15" i="12"/>
  <c r="RB15" i="12"/>
  <c r="RC15" i="12" s="1"/>
  <c r="RD15" i="12" s="1"/>
  <c r="RE15" i="12"/>
  <c r="RF15" i="12" s="1"/>
  <c r="RG15" i="12" s="1"/>
  <c r="RH15" i="12"/>
  <c r="RI15" i="12"/>
  <c r="RJ15" i="12" s="1"/>
  <c r="RK15" i="12" s="1"/>
  <c r="RL15" i="12"/>
  <c r="RM15" i="12"/>
  <c r="RN15" i="12" s="1"/>
  <c r="RO15" i="12" s="1"/>
  <c r="RP15" i="12"/>
  <c r="RQ15" i="12" s="1"/>
  <c r="RR15" i="12" s="1"/>
  <c r="RS15" i="12"/>
  <c r="RT15" i="12"/>
  <c r="RU15" i="12" s="1"/>
  <c r="RV15" i="12" s="1"/>
  <c r="RW15" i="12"/>
  <c r="RX15" i="12"/>
  <c r="RY15" i="12" s="1"/>
  <c r="RZ15" i="12" s="1"/>
  <c r="SA15" i="12"/>
  <c r="SB15" i="12" s="1"/>
  <c r="SC15" i="12" s="1"/>
  <c r="SD15" i="12"/>
  <c r="SE15" i="12"/>
  <c r="SF15" i="12" s="1"/>
  <c r="SG15" i="12" s="1"/>
  <c r="SH15" i="12"/>
  <c r="SI15" i="12"/>
  <c r="SJ15" i="12" s="1"/>
  <c r="SK15" i="12" s="1"/>
  <c r="SL15" i="12"/>
  <c r="SM15" i="12" s="1"/>
  <c r="SN15" i="12" s="1"/>
  <c r="SO15" i="12"/>
  <c r="SP15" i="12"/>
  <c r="SQ15" i="12" s="1"/>
  <c r="SR15" i="12" s="1"/>
  <c r="SS15" i="12"/>
  <c r="ST15" i="12"/>
  <c r="SU15" i="12" s="1"/>
  <c r="SV15" i="12" s="1"/>
  <c r="SW15" i="12"/>
  <c r="SX15" i="12" s="1"/>
  <c r="SY15" i="12" s="1"/>
  <c r="SZ15" i="12"/>
  <c r="TA15" i="12"/>
  <c r="TB15" i="12" s="1"/>
  <c r="TC15" i="12" s="1"/>
  <c r="TD15" i="12"/>
  <c r="TE15" i="12"/>
  <c r="TF15" i="12" s="1"/>
  <c r="TG15" i="12" s="1"/>
  <c r="TH15" i="12"/>
  <c r="TI15" i="12" s="1"/>
  <c r="TJ15" i="12" s="1"/>
  <c r="TK15" i="12"/>
  <c r="TL15" i="12"/>
  <c r="TM15" i="12" s="1"/>
  <c r="TN15" i="12" s="1"/>
  <c r="TO15" i="12"/>
  <c r="TP15" i="12"/>
  <c r="TQ15" i="12" s="1"/>
  <c r="TR15" i="12" s="1"/>
  <c r="TS15" i="12"/>
  <c r="TT15" i="12" s="1"/>
  <c r="TU15" i="12" s="1"/>
  <c r="TV15" i="12"/>
  <c r="TW15" i="12"/>
  <c r="TX15" i="12" s="1"/>
  <c r="TY15" i="12" s="1"/>
  <c r="TZ15" i="12"/>
  <c r="UA15" i="12"/>
  <c r="UB15" i="12" s="1"/>
  <c r="UC15" i="12" s="1"/>
  <c r="UD15" i="12"/>
  <c r="UE15" i="12" s="1"/>
  <c r="UF15" i="12" s="1"/>
  <c r="UG15" i="12"/>
  <c r="UH15" i="12"/>
  <c r="UI15" i="12" s="1"/>
  <c r="UJ15" i="12" s="1"/>
  <c r="UK15" i="12"/>
  <c r="UL15" i="12"/>
  <c r="UM15" i="12" s="1"/>
  <c r="UN15" i="12" s="1"/>
  <c r="UO15" i="12"/>
  <c r="UP15" i="12"/>
  <c r="UQ15" i="12" s="1"/>
  <c r="UR15" i="12" s="1"/>
  <c r="US15" i="12"/>
  <c r="UT15" i="12" s="1"/>
  <c r="UU15" i="12" s="1"/>
  <c r="UV15" i="12"/>
  <c r="UW15" i="12"/>
  <c r="UX15" i="12" s="1"/>
  <c r="UY15" i="12" s="1"/>
  <c r="UZ15" i="12"/>
  <c r="VA15" i="12"/>
  <c r="VB15" i="12" s="1"/>
  <c r="VC15" i="12" s="1"/>
  <c r="VD15" i="12"/>
  <c r="VE15" i="12" s="1"/>
  <c r="VF15" i="12" s="1"/>
  <c r="VG15" i="12"/>
  <c r="VH15" i="12"/>
  <c r="VI15" i="12"/>
  <c r="VJ15" i="12"/>
  <c r="VK15" i="12"/>
  <c r="VL15" i="12"/>
  <c r="VM15" i="12"/>
  <c r="VN15" i="12"/>
  <c r="VO15" i="12"/>
  <c r="VP15" i="12"/>
  <c r="VQ15" i="12"/>
  <c r="VR15" i="12"/>
  <c r="VS15" i="12"/>
  <c r="VT15" i="12"/>
  <c r="VU15" i="12"/>
  <c r="VV15" i="12"/>
  <c r="VW15" i="12"/>
  <c r="VX15" i="12"/>
  <c r="VY15" i="12"/>
  <c r="VZ15" i="12"/>
  <c r="WA15" i="12"/>
  <c r="WB15" i="12"/>
  <c r="WC15" i="12"/>
  <c r="WD15" i="12"/>
  <c r="WE15" i="12"/>
  <c r="WF15" i="12"/>
  <c r="WG15" i="12"/>
  <c r="WH15" i="12"/>
  <c r="WI15" i="12"/>
  <c r="WJ15" i="12"/>
  <c r="WK15" i="12"/>
  <c r="WL15" i="12"/>
  <c r="WM15" i="12"/>
  <c r="WN15" i="12"/>
  <c r="WO15" i="12"/>
  <c r="WP15" i="12"/>
  <c r="WQ15" i="12"/>
  <c r="WR15" i="12"/>
  <c r="WS15" i="12"/>
  <c r="WT15" i="12"/>
  <c r="WU15" i="12"/>
  <c r="WV15" i="12"/>
  <c r="WW15" i="12"/>
  <c r="WX15" i="12"/>
  <c r="WY15" i="12"/>
  <c r="WZ15" i="12"/>
  <c r="XA15" i="12"/>
  <c r="XB15" i="12"/>
  <c r="XC15" i="12"/>
  <c r="XD15" i="12"/>
  <c r="XE15" i="12"/>
  <c r="XF15" i="12"/>
  <c r="XG15" i="12"/>
  <c r="XH15" i="12"/>
  <c r="XI15" i="12"/>
  <c r="XJ15" i="12"/>
  <c r="XK15" i="12"/>
  <c r="XL15" i="12"/>
  <c r="XM15" i="12"/>
  <c r="XN15" i="12"/>
  <c r="XO15" i="12"/>
  <c r="XP15" i="12"/>
  <c r="XQ15" i="12"/>
  <c r="XR15" i="12"/>
  <c r="XS15" i="12"/>
  <c r="XT15" i="12"/>
  <c r="XU15" i="12"/>
  <c r="XV15" i="12"/>
  <c r="XW15" i="12"/>
  <c r="XX15" i="12"/>
  <c r="XY15" i="12"/>
  <c r="XZ15" i="12"/>
  <c r="YA15" i="12"/>
  <c r="YB15" i="12"/>
  <c r="YC15" i="12"/>
  <c r="YD15" i="12"/>
  <c r="YE15" i="12"/>
  <c r="YF15" i="12"/>
  <c r="YG15" i="12"/>
  <c r="YH15" i="12"/>
  <c r="YI15" i="12"/>
  <c r="YJ15" i="12"/>
  <c r="YK15" i="12"/>
  <c r="YL15" i="12"/>
  <c r="YM15" i="12"/>
  <c r="YN15" i="12"/>
  <c r="YO15" i="12"/>
  <c r="YP15" i="12"/>
  <c r="YQ15" i="12"/>
  <c r="YR15" i="12"/>
  <c r="YS15" i="12"/>
  <c r="YT15" i="12"/>
  <c r="YU15" i="12"/>
  <c r="YV15" i="12"/>
  <c r="YW15" i="12"/>
  <c r="YX15" i="12"/>
  <c r="YY15" i="12"/>
  <c r="YZ15" i="12"/>
  <c r="ZA15" i="12"/>
  <c r="ZB15" i="12"/>
  <c r="ZC15" i="12"/>
  <c r="ZD15" i="12"/>
  <c r="ZE15" i="12"/>
  <c r="ZF15" i="12"/>
  <c r="ZG15" i="12"/>
  <c r="ZH15" i="12"/>
  <c r="ZI15" i="12"/>
  <c r="ZJ15" i="12"/>
  <c r="ZK15" i="12"/>
  <c r="ZL15" i="12"/>
  <c r="ZM15" i="12"/>
  <c r="ZN15" i="12"/>
  <c r="ZO15" i="12"/>
  <c r="ZP15" i="12"/>
  <c r="ZQ15" i="12"/>
  <c r="ZR15" i="12"/>
  <c r="ZS15" i="12"/>
  <c r="ZT15" i="12"/>
  <c r="ZU15" i="12"/>
  <c r="ZV15" i="12"/>
  <c r="ZW15" i="12"/>
  <c r="ZX15" i="12"/>
  <c r="ZY15" i="12"/>
  <c r="ZZ15" i="12"/>
  <c r="AAA15" i="12"/>
  <c r="AAB15" i="12"/>
  <c r="AAC15" i="12"/>
  <c r="AAD15" i="12"/>
  <c r="AAE15" i="12"/>
  <c r="AAF15" i="12"/>
  <c r="AAG15" i="12"/>
  <c r="AAH15" i="12"/>
  <c r="AAI15" i="12"/>
  <c r="AAJ15" i="12"/>
  <c r="AAK15" i="12"/>
  <c r="AAL15" i="12"/>
  <c r="AAM15" i="12"/>
  <c r="AAN15" i="12"/>
  <c r="AAO15" i="12"/>
  <c r="AAP15" i="12"/>
  <c r="AAQ15" i="12"/>
  <c r="AAR15" i="12"/>
  <c r="AAS15" i="12"/>
  <c r="AAT15" i="12"/>
  <c r="AAU15" i="12"/>
  <c r="AAV15" i="12"/>
  <c r="AAW15" i="12"/>
  <c r="AAX15" i="12"/>
  <c r="AAY15" i="12"/>
  <c r="AAZ15" i="12"/>
  <c r="ABA15" i="12"/>
  <c r="ABB15" i="12"/>
  <c r="ABC15" i="12"/>
  <c r="ABD15" i="12"/>
  <c r="ABE15" i="12"/>
  <c r="ABF15" i="12"/>
  <c r="ABG15" i="12"/>
  <c r="ABH15" i="12"/>
  <c r="ABI15" i="12"/>
  <c r="ABJ15" i="12"/>
  <c r="ABK15" i="12"/>
  <c r="ABL15" i="12"/>
  <c r="ABM15" i="12"/>
  <c r="ABN15" i="12"/>
  <c r="ABO15" i="12"/>
  <c r="ABP15" i="12"/>
  <c r="ABQ15" i="12"/>
  <c r="ABR15" i="12"/>
  <c r="ABS15" i="12"/>
  <c r="ABT15" i="12"/>
  <c r="ABU15" i="12"/>
  <c r="ABV15" i="12"/>
  <c r="ABW15" i="12"/>
  <c r="ABX15" i="12"/>
  <c r="ABY15" i="12"/>
  <c r="ABZ15" i="12"/>
  <c r="ACA15" i="12"/>
  <c r="ACB15" i="12"/>
  <c r="ACC15" i="12"/>
  <c r="ACD15" i="12"/>
  <c r="ACE15" i="12"/>
  <c r="ACF15" i="12"/>
  <c r="ACG15" i="12"/>
  <c r="ACH15" i="12"/>
  <c r="ACI15" i="12"/>
  <c r="ACJ15" i="12"/>
  <c r="ACK15" i="12"/>
  <c r="ACL15" i="12"/>
  <c r="ACM15" i="12"/>
  <c r="ACN15" i="12"/>
  <c r="ACO15" i="12"/>
  <c r="ACP15" i="12"/>
  <c r="ACQ15" i="12"/>
  <c r="ACR15" i="12"/>
  <c r="ACS15" i="12"/>
  <c r="ACT15" i="12"/>
  <c r="ACU15" i="12"/>
  <c r="ACV15" i="12"/>
  <c r="ACW15" i="12"/>
  <c r="ACX15" i="12"/>
  <c r="ACY15" i="12"/>
  <c r="ACZ15" i="12"/>
  <c r="ADA15" i="12"/>
  <c r="ADB15" i="12"/>
  <c r="ADC15" i="12"/>
  <c r="ADD15" i="12"/>
  <c r="ADE15" i="12"/>
  <c r="ADF15" i="12"/>
  <c r="ADG15" i="12"/>
  <c r="ADH15" i="12"/>
  <c r="ADI15" i="12"/>
  <c r="ADJ15" i="12"/>
  <c r="ADK15" i="12"/>
  <c r="ADL15" i="12"/>
  <c r="ADM15" i="12"/>
  <c r="ADN15" i="12"/>
  <c r="ADO15" i="12"/>
  <c r="ADP15" i="12"/>
  <c r="ADQ15" i="12"/>
  <c r="ADR15" i="12"/>
  <c r="ADS15" i="12"/>
  <c r="ADT15" i="12"/>
  <c r="ADU15" i="12"/>
  <c r="ADV15" i="12"/>
  <c r="ADW15" i="12"/>
  <c r="ADX15" i="12"/>
  <c r="ADY15" i="12"/>
  <c r="ADZ15" i="12"/>
  <c r="AEA15" i="12"/>
  <c r="AEB15" i="12"/>
  <c r="AEC15" i="12"/>
  <c r="AED15" i="12"/>
  <c r="AEE15" i="12"/>
  <c r="AEF15" i="12"/>
  <c r="AEG15" i="12"/>
  <c r="AEH15" i="12"/>
  <c r="AEI15" i="12"/>
  <c r="AEJ15" i="12"/>
  <c r="AEK15" i="12"/>
  <c r="AEL15" i="12"/>
  <c r="AEM15" i="12"/>
  <c r="AEN15" i="12"/>
  <c r="AEO15" i="12"/>
  <c r="AEP15" i="12"/>
  <c r="AEQ15" i="12"/>
  <c r="AER15" i="12"/>
  <c r="AES15" i="12"/>
  <c r="AET15" i="12"/>
  <c r="AEU15" i="12"/>
  <c r="AEV15" i="12"/>
  <c r="AEW15" i="12"/>
  <c r="AEX15" i="12"/>
  <c r="AEY15" i="12"/>
  <c r="AEZ15" i="12"/>
  <c r="AFA15" i="12"/>
  <c r="AFB15" i="12"/>
  <c r="AFC15" i="12"/>
  <c r="AFD15" i="12"/>
  <c r="AFE15" i="12"/>
  <c r="AFF15" i="12"/>
  <c r="AFG15" i="12"/>
  <c r="AFH15" i="12"/>
  <c r="AFI15" i="12"/>
  <c r="AFJ15" i="12"/>
  <c r="AFK15" i="12"/>
  <c r="AFL15" i="12"/>
  <c r="AFM15" i="12"/>
  <c r="AFN15" i="12"/>
  <c r="AFO15" i="12"/>
  <c r="AFP15" i="12"/>
  <c r="AFQ15" i="12"/>
  <c r="AFR15" i="12"/>
  <c r="AFS15" i="12"/>
  <c r="AFT15" i="12"/>
  <c r="AFU15" i="12"/>
  <c r="AFV15" i="12"/>
  <c r="AFW15" i="12"/>
  <c r="AFX15" i="12"/>
  <c r="AFY15" i="12"/>
  <c r="AFZ15" i="12"/>
  <c r="AGA15" i="12"/>
  <c r="AGB15" i="12"/>
  <c r="AGC15" i="12"/>
  <c r="AGD15" i="12"/>
  <c r="AGE15" i="12"/>
  <c r="AGF15" i="12"/>
  <c r="AGG15" i="12"/>
  <c r="AGH15" i="12"/>
  <c r="AGI15" i="12"/>
  <c r="AGJ15" i="12"/>
  <c r="AGK15" i="12"/>
  <c r="AGL15" i="12"/>
  <c r="AGM15" i="12"/>
  <c r="AGN15" i="12"/>
  <c r="AGO15" i="12"/>
  <c r="AGP15" i="12"/>
  <c r="AGQ15" i="12"/>
  <c r="AGR15" i="12"/>
  <c r="AGS15" i="12"/>
  <c r="AGT15" i="12"/>
  <c r="AGU15" i="12"/>
  <c r="AGV15" i="12"/>
  <c r="AGW15" i="12"/>
  <c r="AGX15" i="12"/>
  <c r="AGY15" i="12"/>
  <c r="AGZ15" i="12"/>
  <c r="AHA15" i="12"/>
  <c r="AHB15" i="12"/>
  <c r="AHC15" i="12"/>
  <c r="AHD15" i="12"/>
  <c r="AHE15" i="12"/>
  <c r="AHF15" i="12"/>
  <c r="AHG15" i="12"/>
  <c r="AHH15" i="12"/>
  <c r="AHI15" i="12"/>
  <c r="AHJ15" i="12"/>
  <c r="AHK15" i="12"/>
  <c r="AHL15" i="12"/>
  <c r="AHM15" i="12"/>
  <c r="AHN15" i="12"/>
  <c r="AHO15" i="12"/>
  <c r="AHP15" i="12"/>
  <c r="AHQ15" i="12"/>
  <c r="AHR15" i="12"/>
  <c r="AHS15" i="12"/>
  <c r="AHT15" i="12"/>
  <c r="AHU15" i="12"/>
  <c r="AHV15" i="12"/>
  <c r="AHW15" i="12"/>
  <c r="AHX15" i="12"/>
  <c r="AHY15" i="12"/>
  <c r="AHZ15" i="12"/>
  <c r="AIA15" i="12"/>
  <c r="AIB15" i="12"/>
  <c r="AIC15" i="12"/>
  <c r="AID15" i="12"/>
  <c r="AIE15" i="12"/>
  <c r="AIF15" i="12"/>
  <c r="AIG15" i="12"/>
  <c r="AIH15" i="12"/>
  <c r="AII15" i="12"/>
  <c r="AIJ15" i="12"/>
  <c r="AIK15" i="12"/>
  <c r="AIL15" i="12"/>
  <c r="AIM15" i="12"/>
  <c r="AIN15" i="12"/>
  <c r="AIO15" i="12"/>
  <c r="AIP15" i="12"/>
  <c r="AIQ15" i="12"/>
  <c r="AIR15" i="12"/>
  <c r="AIS15" i="12"/>
  <c r="AIT15" i="12"/>
  <c r="AIU15" i="12"/>
  <c r="AIV15" i="12"/>
  <c r="AIW15" i="12"/>
  <c r="AIX15" i="12"/>
  <c r="AIY15" i="12"/>
  <c r="AIZ15" i="12"/>
  <c r="AJA15" i="12"/>
  <c r="AJB15" i="12"/>
  <c r="AJC15" i="12"/>
  <c r="AJD15" i="12"/>
  <c r="AJE15" i="12"/>
  <c r="AJF15" i="12"/>
  <c r="AJG15" i="12"/>
  <c r="AJH15" i="12"/>
  <c r="AJI15" i="12"/>
  <c r="AJJ15" i="12"/>
  <c r="AJK15" i="12"/>
  <c r="AJL15" i="12"/>
  <c r="AJM15" i="12"/>
  <c r="AJN15" i="12"/>
  <c r="AJO15" i="12"/>
  <c r="AJP15" i="12"/>
  <c r="AJQ15" i="12"/>
  <c r="AJR15" i="12"/>
  <c r="AJS15" i="12"/>
  <c r="AJT15" i="12"/>
  <c r="AJU15" i="12"/>
  <c r="AJV15" i="12"/>
  <c r="AJW15" i="12"/>
  <c r="AJX15" i="12"/>
  <c r="AJY15" i="12"/>
  <c r="AJZ15" i="12"/>
  <c r="AKA15" i="12"/>
  <c r="AKB15" i="12"/>
  <c r="AKC15" i="12"/>
  <c r="AKD15" i="12"/>
  <c r="AKE15" i="12"/>
  <c r="AKF15" i="12"/>
  <c r="AKG15" i="12"/>
  <c r="AKH15" i="12"/>
  <c r="AKI15" i="12"/>
  <c r="AKJ15" i="12"/>
  <c r="AKK15" i="12"/>
  <c r="AKL15" i="12"/>
  <c r="AKM15" i="12"/>
  <c r="AKN15" i="12"/>
  <c r="AKO15" i="12"/>
  <c r="AKP15" i="12"/>
  <c r="AKQ15" i="12"/>
  <c r="AKR15" i="12"/>
  <c r="AKS15" i="12"/>
  <c r="AKT15" i="12"/>
  <c r="AKU15" i="12"/>
  <c r="AKV15" i="12"/>
  <c r="AKW15" i="12"/>
  <c r="AKX15" i="12"/>
  <c r="AKY15" i="12"/>
  <c r="AKZ15" i="12"/>
  <c r="ALA15" i="12"/>
  <c r="ALB15" i="12"/>
  <c r="ALC15" i="12"/>
  <c r="ALD15" i="12"/>
  <c r="ALE15" i="12"/>
  <c r="ALF15" i="12"/>
  <c r="ALG15" i="12"/>
  <c r="ALH15" i="12"/>
  <c r="ALI15" i="12"/>
  <c r="ALJ15" i="12"/>
  <c r="ALK15" i="12"/>
  <c r="ALL15" i="12"/>
  <c r="ALM15" i="12"/>
  <c r="ALN15" i="12"/>
  <c r="ALO15" i="12"/>
  <c r="ALP15" i="12"/>
  <c r="ALQ15" i="12"/>
  <c r="ALR15" i="12"/>
  <c r="ALS15" i="12"/>
  <c r="ALT15" i="12"/>
  <c r="ALU15" i="12"/>
  <c r="ALV15" i="12"/>
  <c r="ALW15" i="12"/>
  <c r="ALX15" i="12"/>
  <c r="ALY15" i="12"/>
  <c r="ALZ15" i="12"/>
  <c r="AMA15" i="12"/>
  <c r="AMB15" i="12"/>
  <c r="AMC15" i="12"/>
  <c r="AMD15" i="12"/>
  <c r="AME15" i="12"/>
  <c r="AMF15" i="12"/>
  <c r="AMG15" i="12"/>
  <c r="AMH15" i="12"/>
  <c r="AMI15" i="12"/>
  <c r="AMJ15" i="12"/>
  <c r="AMK15" i="12"/>
  <c r="AML15" i="12"/>
  <c r="AMM15" i="12"/>
  <c r="AMN15" i="12"/>
  <c r="AMO15" i="12"/>
  <c r="AMP15" i="12"/>
  <c r="AMQ15" i="12"/>
  <c r="AMR15" i="12"/>
  <c r="AMS15" i="12"/>
  <c r="AMT15" i="12"/>
  <c r="AMU15" i="12"/>
  <c r="AMV15" i="12"/>
  <c r="AMW15" i="12"/>
  <c r="AMX15" i="12"/>
  <c r="AMY15" i="12"/>
  <c r="AMZ15" i="12"/>
  <c r="ANA15" i="12"/>
  <c r="ANB15" i="12"/>
  <c r="ANC15" i="12"/>
  <c r="AND15" i="12"/>
  <c r="ANE15" i="12"/>
  <c r="ANF15" i="12"/>
  <c r="ANG15" i="12"/>
  <c r="ANH15" i="12"/>
  <c r="ANI15" i="12"/>
  <c r="ANJ15" i="12"/>
  <c r="ANK15" i="12"/>
  <c r="ANL15" i="12"/>
  <c r="ANM15" i="12"/>
  <c r="ANN15" i="12"/>
  <c r="ANO15" i="12"/>
  <c r="ANP15" i="12"/>
  <c r="ANQ15" i="12"/>
  <c r="ANR15" i="12"/>
  <c r="ANS15" i="12"/>
  <c r="ANT15" i="12"/>
  <c r="ANU15" i="12"/>
  <c r="ANV15" i="12"/>
  <c r="ANW15" i="12"/>
  <c r="ANX15" i="12"/>
  <c r="ANY15" i="12"/>
  <c r="ANZ15" i="12"/>
  <c r="AOA15" i="12"/>
  <c r="AOB15" i="12"/>
  <c r="AOC15" i="12"/>
  <c r="AOD15" i="12"/>
  <c r="AOE15" i="12"/>
  <c r="AOF15" i="12"/>
  <c r="AOG15" i="12"/>
  <c r="AOH15" i="12"/>
  <c r="AOI15" i="12"/>
  <c r="AOJ15" i="12"/>
  <c r="AOK15" i="12"/>
  <c r="AOL15" i="12"/>
  <c r="AOM15" i="12"/>
  <c r="AON15" i="12"/>
  <c r="AOO15" i="12"/>
  <c r="AOP15" i="12"/>
  <c r="AOQ15" i="12"/>
  <c r="AOR15" i="12"/>
  <c r="AOS15" i="12"/>
  <c r="AOT15" i="12"/>
  <c r="AOU15" i="12"/>
  <c r="AOV15" i="12"/>
  <c r="AOW15" i="12"/>
  <c r="AOX15" i="12"/>
  <c r="AOY15" i="12"/>
  <c r="AOZ15" i="12"/>
  <c r="APA15" i="12"/>
  <c r="APB15" i="12"/>
  <c r="APC15" i="12"/>
  <c r="APD15" i="12"/>
  <c r="APE15" i="12"/>
  <c r="APF15" i="12"/>
  <c r="APG15" i="12"/>
  <c r="APH15" i="12"/>
  <c r="API15" i="12"/>
  <c r="APJ15" i="12"/>
  <c r="APK15" i="12"/>
  <c r="APL15" i="12"/>
  <c r="APM15" i="12"/>
  <c r="APN15" i="12"/>
  <c r="APO15" i="12"/>
  <c r="APP15" i="12"/>
  <c r="APQ15" i="12"/>
  <c r="APR15" i="12"/>
  <c r="APS15" i="12"/>
  <c r="APT15" i="12"/>
  <c r="APU15" i="12"/>
  <c r="APV15" i="12"/>
  <c r="APW15" i="12"/>
  <c r="APX15" i="12"/>
  <c r="APY15" i="12"/>
  <c r="APZ15" i="12"/>
  <c r="AQA15" i="12"/>
  <c r="AQB15" i="12"/>
  <c r="AQC15" i="12"/>
  <c r="AQD15" i="12"/>
  <c r="AQE15" i="12"/>
  <c r="AQF15" i="12"/>
  <c r="AQG15" i="12"/>
  <c r="AQH15" i="12"/>
  <c r="AQI15" i="12"/>
  <c r="AQJ15" i="12"/>
  <c r="AQK15" i="12"/>
  <c r="AQL15" i="12"/>
  <c r="AQM15" i="12"/>
  <c r="AQN15" i="12"/>
  <c r="AQO15" i="12"/>
  <c r="AQP15" i="12"/>
  <c r="AQQ15" i="12"/>
  <c r="AQR15" i="12"/>
  <c r="AQS15" i="12"/>
  <c r="AQT15" i="12"/>
  <c r="AQU15" i="12"/>
  <c r="AQV15" i="12"/>
  <c r="AQW15" i="12"/>
  <c r="AQX15" i="12"/>
  <c r="AQY15" i="12"/>
  <c r="AQZ15" i="12"/>
  <c r="ARA15" i="12"/>
  <c r="ARB15" i="12"/>
  <c r="ARC15" i="12"/>
  <c r="ARD15" i="12"/>
  <c r="ARE15" i="12"/>
  <c r="ARF15" i="12"/>
  <c r="ARG15" i="12"/>
  <c r="ARH15" i="12"/>
  <c r="ARI15" i="12"/>
  <c r="ARJ15" i="12"/>
  <c r="ARK15" i="12"/>
  <c r="ARL15" i="12"/>
  <c r="ARM15" i="12"/>
  <c r="ARN15" i="12"/>
  <c r="ARO15" i="12"/>
  <c r="ARP15" i="12"/>
  <c r="ARQ15" i="12"/>
  <c r="ARR15" i="12"/>
  <c r="ARS15" i="12"/>
  <c r="ART15" i="12"/>
  <c r="ARU15" i="12"/>
  <c r="ARV15" i="12"/>
  <c r="ARW15" i="12"/>
  <c r="ARX15" i="12"/>
  <c r="ARY15" i="12"/>
  <c r="ARZ15" i="12"/>
  <c r="ASA15" i="12"/>
  <c r="ASB15" i="12"/>
  <c r="ASC15" i="12"/>
  <c r="ASD15" i="12"/>
  <c r="ASE15" i="12"/>
  <c r="ASF15" i="12"/>
  <c r="ASG15" i="12"/>
  <c r="ASH15" i="12"/>
  <c r="ASI15" i="12"/>
  <c r="ASJ15" i="12"/>
  <c r="ASK15" i="12"/>
  <c r="ASL15" i="12"/>
  <c r="ASM15" i="12"/>
  <c r="ASN15" i="12"/>
  <c r="ASO15" i="12"/>
  <c r="ASP15" i="12"/>
  <c r="ASQ15" i="12"/>
  <c r="ASR15" i="12"/>
  <c r="ASS15" i="12"/>
  <c r="AST15" i="12"/>
  <c r="ASU15" i="12"/>
  <c r="ASV15" i="12"/>
  <c r="ASW15" i="12"/>
  <c r="ASX15" i="12"/>
  <c r="ASY15" i="12"/>
  <c r="ASZ15" i="12"/>
  <c r="ATA15" i="12"/>
  <c r="ATB15" i="12"/>
  <c r="ATC15" i="12"/>
  <c r="ATD15" i="12"/>
  <c r="ATE15" i="12"/>
  <c r="ATF15" i="12"/>
  <c r="ATG15" i="12"/>
  <c r="ATH15" i="12"/>
  <c r="ATI15" i="12"/>
  <c r="ATJ15" i="12"/>
  <c r="ATK15" i="12"/>
  <c r="ATL15" i="12"/>
  <c r="ATM15" i="12"/>
  <c r="ATN15" i="12"/>
  <c r="ATO15" i="12"/>
  <c r="ATP15" i="12"/>
  <c r="ATQ15" i="12"/>
  <c r="ATR15" i="12"/>
  <c r="ATS15" i="12"/>
  <c r="ATT15" i="12"/>
  <c r="ATU15" i="12"/>
  <c r="ATV15" i="12"/>
  <c r="ATW15" i="12"/>
  <c r="ATX15" i="12"/>
  <c r="ATY15" i="12"/>
  <c r="ATZ15" i="12"/>
  <c r="AUA15" i="12"/>
  <c r="AUB15" i="12"/>
  <c r="AUC15" i="12"/>
  <c r="AUD15" i="12"/>
  <c r="AUE15" i="12"/>
  <c r="AUF15" i="12"/>
  <c r="AUG15" i="12"/>
  <c r="AUH15" i="12"/>
  <c r="AUI15" i="12"/>
  <c r="AUJ15" i="12"/>
  <c r="AUK15" i="12"/>
  <c r="AUL15" i="12"/>
  <c r="AUM15" i="12"/>
  <c r="AUN15" i="12"/>
  <c r="AUO15" i="12"/>
  <c r="AUP15" i="12"/>
  <c r="AUQ15" i="12"/>
  <c r="AUR15" i="12"/>
  <c r="AUS15" i="12"/>
  <c r="AUT15" i="12"/>
  <c r="AUU15" i="12"/>
  <c r="AUV15" i="12"/>
  <c r="AUW15" i="12"/>
  <c r="AUX15" i="12"/>
  <c r="AUY15" i="12"/>
  <c r="AUZ15" i="12"/>
  <c r="AVA15" i="12"/>
  <c r="AVB15" i="12"/>
  <c r="AVC15" i="12"/>
  <c r="AVD15" i="12"/>
  <c r="AVE15" i="12"/>
  <c r="AVF15" i="12"/>
  <c r="AVG15" i="12"/>
  <c r="AVH15" i="12"/>
  <c r="AVI15" i="12"/>
  <c r="AVJ15" i="12"/>
  <c r="AVK15" i="12"/>
  <c r="AVL15" i="12"/>
  <c r="AVM15" i="12"/>
  <c r="AVN15" i="12"/>
  <c r="AVO15" i="12"/>
  <c r="AVP15" i="12"/>
  <c r="AVQ15" i="12"/>
  <c r="AVR15" i="12"/>
  <c r="AVS15" i="12"/>
  <c r="AVT15" i="12"/>
  <c r="AVU15" i="12"/>
  <c r="AVV15" i="12"/>
  <c r="AVW15" i="12"/>
  <c r="AVX15" i="12"/>
  <c r="AVY15" i="12"/>
  <c r="AVZ15" i="12"/>
  <c r="AWA15" i="12"/>
  <c r="AWB15" i="12"/>
  <c r="AWC15" i="12"/>
  <c r="AWD15" i="12"/>
  <c r="AWE15" i="12"/>
  <c r="AWF15" i="12"/>
  <c r="AWG15" i="12"/>
  <c r="AWH15" i="12"/>
  <c r="AWI15" i="12"/>
  <c r="AWJ15" i="12"/>
  <c r="AWK15" i="12"/>
  <c r="AWL15" i="12"/>
  <c r="AWM15" i="12"/>
  <c r="AWN15" i="12"/>
  <c r="AWO15" i="12"/>
  <c r="AWP15" i="12"/>
  <c r="AWQ15" i="12"/>
  <c r="AWR15" i="12"/>
  <c r="AWS15" i="12"/>
  <c r="AWT15" i="12"/>
  <c r="AWU15" i="12"/>
  <c r="AWV15" i="12"/>
  <c r="AWW15" i="12"/>
  <c r="AWX15" i="12"/>
  <c r="AWY15" i="12"/>
  <c r="AWZ15" i="12"/>
  <c r="AXA15" i="12"/>
  <c r="AXB15" i="12"/>
  <c r="AXC15" i="12"/>
  <c r="AXD15" i="12"/>
  <c r="AXE15" i="12"/>
  <c r="AXF15" i="12"/>
  <c r="AXG15" i="12"/>
  <c r="AXH15" i="12"/>
  <c r="AXI15" i="12"/>
  <c r="AXJ15" i="12"/>
  <c r="AXK15" i="12"/>
  <c r="AXL15" i="12"/>
  <c r="AXM15" i="12"/>
  <c r="AXN15" i="12"/>
  <c r="AXO15" i="12"/>
  <c r="AXP15" i="12"/>
  <c r="AXQ15" i="12"/>
  <c r="AXR15" i="12"/>
  <c r="AXS15" i="12"/>
  <c r="AXT15" i="12"/>
  <c r="AXU15" i="12"/>
  <c r="AXV15" i="12"/>
  <c r="AXW15" i="12"/>
  <c r="AXX15" i="12"/>
  <c r="AXY15" i="12"/>
  <c r="AXZ15" i="12"/>
  <c r="AYA15" i="12"/>
  <c r="AYB15" i="12"/>
  <c r="AYC15" i="12"/>
  <c r="AYD15" i="12"/>
  <c r="AYE15" i="12"/>
  <c r="AYF15" i="12"/>
  <c r="AYG15" i="12"/>
  <c r="AYH15" i="12"/>
  <c r="AYI15" i="12"/>
  <c r="AYJ15" i="12"/>
  <c r="AYK15" i="12"/>
  <c r="AYL15" i="12"/>
  <c r="AYM15" i="12"/>
  <c r="AYN15" i="12"/>
  <c r="AYO15" i="12"/>
  <c r="AYP15" i="12"/>
  <c r="AYQ15" i="12"/>
  <c r="AYR15" i="12"/>
  <c r="AYS15" i="12"/>
  <c r="AYT15" i="12"/>
  <c r="AYU15" i="12"/>
  <c r="AYV15" i="12"/>
  <c r="AYW15" i="12"/>
  <c r="AYX15" i="12"/>
  <c r="AYY15" i="12"/>
  <c r="AYZ15" i="12"/>
  <c r="AZA15" i="12"/>
  <c r="AZB15" i="12"/>
  <c r="AZC15" i="12"/>
  <c r="AZD15" i="12"/>
  <c r="AZE15" i="12"/>
  <c r="AZF15" i="12"/>
  <c r="AZG15" i="12"/>
  <c r="AZH15" i="12"/>
  <c r="AZI15" i="12"/>
  <c r="AZJ15" i="12"/>
  <c r="AZK15" i="12"/>
  <c r="AZL15" i="12"/>
  <c r="AZM15" i="12"/>
  <c r="AZN15" i="12"/>
  <c r="AZO15" i="12"/>
  <c r="AZP15" i="12"/>
  <c r="AZQ15" i="12"/>
  <c r="AZR15" i="12"/>
  <c r="AZS15" i="12"/>
  <c r="AZT15" i="12"/>
  <c r="AZU15" i="12"/>
  <c r="AZV15" i="12"/>
  <c r="AZW15" i="12"/>
  <c r="AZX15" i="12"/>
  <c r="AZY15" i="12"/>
  <c r="AZZ15" i="12"/>
  <c r="BAA15" i="12"/>
  <c r="BAB15" i="12"/>
  <c r="BAC15" i="12"/>
  <c r="BAD15" i="12"/>
  <c r="BAE15" i="12"/>
  <c r="BAF15" i="12"/>
  <c r="BAG15" i="12"/>
  <c r="BAH15" i="12"/>
  <c r="BAI15" i="12"/>
  <c r="BAJ15" i="12"/>
  <c r="BAK15" i="12"/>
  <c r="BAL15" i="12"/>
  <c r="BAM15" i="12"/>
  <c r="BAN15" i="12"/>
  <c r="BAO15" i="12"/>
  <c r="BAP15" i="12"/>
  <c r="BAQ15" i="12"/>
  <c r="BAR15" i="12"/>
  <c r="BAS15" i="12"/>
  <c r="BAT15" i="12"/>
  <c r="BAU15" i="12"/>
  <c r="BAV15" i="12"/>
  <c r="BAW15" i="12"/>
  <c r="BAX15" i="12"/>
  <c r="BAY15" i="12"/>
  <c r="BAZ15" i="12"/>
  <c r="BBA15" i="12"/>
  <c r="BBB15" i="12"/>
  <c r="BBC15" i="12"/>
  <c r="BBD15" i="12"/>
  <c r="BBE15" i="12"/>
  <c r="BBF15" i="12"/>
  <c r="BBG15" i="12"/>
  <c r="BBH15" i="12"/>
  <c r="BBI15" i="12"/>
  <c r="BBJ15" i="12"/>
  <c r="BBK15" i="12"/>
  <c r="BBL15" i="12"/>
  <c r="BBM15" i="12"/>
  <c r="BBN15" i="12"/>
  <c r="BBO15" i="12"/>
  <c r="BBP15" i="12"/>
  <c r="BBQ15" i="12"/>
  <c r="BBR15" i="12"/>
  <c r="BBS15" i="12"/>
  <c r="BBT15" i="12"/>
  <c r="BBU15" i="12"/>
  <c r="BBV15" i="12"/>
  <c r="BBW15" i="12"/>
  <c r="BBX15" i="12"/>
  <c r="BBY15" i="12"/>
  <c r="BBZ15" i="12"/>
  <c r="BCA15" i="12"/>
  <c r="BCB15" i="12"/>
  <c r="BCC15" i="12"/>
  <c r="BCD15" i="12"/>
  <c r="BCE15" i="12"/>
  <c r="BCF15" i="12"/>
  <c r="BCG15" i="12"/>
  <c r="BCH15" i="12"/>
  <c r="BCI15" i="12"/>
  <c r="BCJ15" i="12"/>
  <c r="BCK15" i="12"/>
  <c r="BCL15" i="12"/>
  <c r="BCM15" i="12"/>
  <c r="BCN15" i="12"/>
  <c r="BCO15" i="12"/>
  <c r="BCP15" i="12"/>
  <c r="BCQ15" i="12"/>
  <c r="BCR15" i="12"/>
  <c r="BCS15" i="12"/>
  <c r="BCT15" i="12"/>
  <c r="BCU15" i="12"/>
  <c r="BCV15" i="12"/>
  <c r="BCW15" i="12"/>
  <c r="BCX15" i="12"/>
  <c r="BCY15" i="12"/>
  <c r="BCZ15" i="12"/>
  <c r="BDA15" i="12"/>
  <c r="BDB15" i="12"/>
  <c r="BDC15" i="12"/>
  <c r="BDD15" i="12"/>
  <c r="BDE15" i="12"/>
  <c r="BDF15" i="12"/>
  <c r="BDG15" i="12"/>
  <c r="BDH15" i="12"/>
  <c r="BDI15" i="12"/>
  <c r="BDJ15" i="12"/>
  <c r="BDK15" i="12"/>
  <c r="BDL15" i="12"/>
  <c r="BDM15" i="12"/>
  <c r="BDN15" i="12"/>
  <c r="BDO15" i="12"/>
  <c r="BDP15" i="12"/>
  <c r="BDQ15" i="12"/>
  <c r="BDR15" i="12"/>
  <c r="BDS15" i="12"/>
  <c r="BDT15" i="12"/>
  <c r="BDU15" i="12"/>
  <c r="BDV15" i="12"/>
  <c r="BDW15" i="12"/>
  <c r="BDX15" i="12"/>
  <c r="BDY15" i="12"/>
  <c r="BDZ15" i="12"/>
  <c r="BEA15" i="12"/>
  <c r="BEB15" i="12"/>
  <c r="BEC15" i="12"/>
  <c r="BED15" i="12"/>
  <c r="BEE15" i="12"/>
  <c r="BEF15" i="12"/>
  <c r="BEG15" i="12"/>
  <c r="BEH15" i="12"/>
  <c r="BEI15" i="12"/>
  <c r="BEJ15" i="12"/>
  <c r="BEK15" i="12"/>
  <c r="BEL15" i="12"/>
  <c r="BEM15" i="12"/>
  <c r="BEN15" i="12"/>
  <c r="BEO15" i="12"/>
  <c r="BEP15" i="12"/>
  <c r="BEQ15" i="12"/>
  <c r="BER15" i="12"/>
  <c r="BES15" i="12"/>
  <c r="BET15" i="12"/>
  <c r="BEU15" i="12"/>
  <c r="BEV15" i="12"/>
  <c r="BEW15" i="12"/>
  <c r="BEX15" i="12"/>
  <c r="BEY15" i="12"/>
  <c r="BEZ15" i="12"/>
  <c r="BFA15" i="12"/>
  <c r="BFB15" i="12"/>
  <c r="BFC15" i="12"/>
  <c r="BFD15" i="12"/>
  <c r="BFE15" i="12"/>
  <c r="BFF15" i="12"/>
  <c r="BFG15" i="12"/>
  <c r="BFH15" i="12"/>
  <c r="BFI15" i="12"/>
  <c r="BFJ15" i="12"/>
  <c r="BFK15" i="12"/>
  <c r="BFL15" i="12"/>
  <c r="BFM15" i="12"/>
  <c r="BFN15" i="12"/>
  <c r="BFO15" i="12"/>
  <c r="BFP15" i="12"/>
  <c r="BFQ15" i="12"/>
  <c r="BFR15" i="12"/>
  <c r="BFS15" i="12"/>
  <c r="BFT15" i="12"/>
  <c r="BFU15" i="12"/>
  <c r="BFV15" i="12"/>
  <c r="BFW15" i="12"/>
  <c r="BFX15" i="12"/>
  <c r="BFY15" i="12"/>
  <c r="BFZ15" i="12"/>
  <c r="BGA15" i="12"/>
  <c r="BGB15" i="12"/>
  <c r="BGC15" i="12"/>
  <c r="BGD15" i="12"/>
  <c r="BGE15" i="12"/>
  <c r="BGF15" i="12"/>
  <c r="BGG15" i="12"/>
  <c r="BGH15" i="12"/>
  <c r="BGI15" i="12"/>
  <c r="BGJ15" i="12"/>
  <c r="BGK15" i="12"/>
  <c r="BGL15" i="12"/>
  <c r="BGM15" i="12"/>
  <c r="BGN15" i="12"/>
  <c r="BGO15" i="12"/>
  <c r="BGP15" i="12"/>
  <c r="BGQ15" i="12"/>
  <c r="BGR15" i="12"/>
  <c r="BGS15" i="12"/>
  <c r="BGT15" i="12"/>
  <c r="BGU15" i="12"/>
  <c r="BGV15" i="12"/>
  <c r="BGW15" i="12"/>
  <c r="BGX15" i="12"/>
  <c r="BGY15" i="12"/>
  <c r="BGZ15" i="12"/>
  <c r="BHA15" i="12"/>
  <c r="BHB15" i="12"/>
  <c r="BHC15" i="12"/>
  <c r="BHD15" i="12"/>
  <c r="BHE15" i="12"/>
  <c r="BHF15" i="12"/>
  <c r="BHG15" i="12"/>
  <c r="BHH15" i="12"/>
  <c r="BHI15" i="12"/>
  <c r="BHJ15" i="12"/>
  <c r="BHK15" i="12"/>
  <c r="BHL15" i="12"/>
  <c r="BHM15" i="12"/>
  <c r="BHN15" i="12"/>
  <c r="BHO15" i="12"/>
  <c r="BHP15" i="12"/>
  <c r="BHQ15" i="12"/>
  <c r="BHR15" i="12"/>
  <c r="BHS15" i="12"/>
  <c r="BHT15" i="12"/>
  <c r="BHU15" i="12"/>
  <c r="BHV15" i="12"/>
  <c r="BHW15" i="12"/>
  <c r="BHX15" i="12"/>
  <c r="BHY15" i="12"/>
  <c r="BHZ15" i="12"/>
  <c r="BIA15" i="12"/>
  <c r="BIB15" i="12"/>
  <c r="BIC15" i="12"/>
  <c r="BID15" i="12"/>
  <c r="BIE15" i="12"/>
  <c r="BIF15" i="12"/>
  <c r="BIG15" i="12"/>
  <c r="BIH15" i="12"/>
  <c r="BII15" i="12"/>
  <c r="BIJ15" i="12"/>
  <c r="BIK15" i="12"/>
  <c r="BIL15" i="12"/>
  <c r="BIM15" i="12"/>
  <c r="BIN15" i="12"/>
  <c r="BIO15" i="12"/>
  <c r="BIP15" i="12"/>
  <c r="BIQ15" i="12"/>
  <c r="BIR15" i="12"/>
  <c r="BIS15" i="12"/>
  <c r="BIT15" i="12"/>
  <c r="BIU15" i="12"/>
  <c r="BIV15" i="12"/>
  <c r="BIW15" i="12"/>
  <c r="BIX15" i="12"/>
  <c r="BIY15" i="12"/>
  <c r="BIZ15" i="12"/>
  <c r="BJA15" i="12"/>
  <c r="BJB15" i="12"/>
  <c r="BJC15" i="12"/>
  <c r="BJD15" i="12"/>
  <c r="BJE15" i="12"/>
  <c r="BJF15" i="12"/>
  <c r="BJG15" i="12"/>
  <c r="BJH15" i="12"/>
  <c r="BJI15" i="12"/>
  <c r="BJJ15" i="12"/>
  <c r="BJK15" i="12"/>
  <c r="BJL15" i="12"/>
  <c r="BJM15" i="12"/>
  <c r="BJN15" i="12"/>
  <c r="BJO15" i="12"/>
  <c r="BJP15" i="12"/>
  <c r="BJQ15" i="12"/>
  <c r="BJR15" i="12"/>
  <c r="BJS15" i="12"/>
  <c r="BJT15" i="12"/>
  <c r="BJU15" i="12"/>
  <c r="BJV15" i="12"/>
  <c r="BJW15" i="12"/>
  <c r="BJX15" i="12"/>
  <c r="BJY15" i="12"/>
  <c r="BJZ15" i="12"/>
  <c r="BKA15" i="12"/>
  <c r="BKB15" i="12"/>
  <c r="BKC15" i="12"/>
  <c r="BKD15" i="12"/>
  <c r="BKE15" i="12"/>
  <c r="BKF15" i="12"/>
  <c r="BKG15" i="12"/>
  <c r="BKH15" i="12"/>
  <c r="BKI15" i="12"/>
  <c r="BKJ15" i="12"/>
  <c r="BKK15" i="12"/>
  <c r="BKL15" i="12"/>
  <c r="BKM15" i="12"/>
  <c r="BKN15" i="12"/>
  <c r="BKO15" i="12"/>
  <c r="BKP15" i="12"/>
  <c r="BKQ15" i="12"/>
  <c r="BKR15" i="12"/>
  <c r="BKS15" i="12"/>
  <c r="BKT15" i="12"/>
  <c r="BKU15" i="12"/>
  <c r="BKV15" i="12"/>
  <c r="BKW15" i="12"/>
  <c r="BKX15" i="12"/>
  <c r="BKY15" i="12"/>
  <c r="BKZ15" i="12"/>
  <c r="BLA15" i="12"/>
  <c r="BLB15" i="12"/>
  <c r="BLC15" i="12"/>
  <c r="BLD15" i="12"/>
  <c r="BLE15" i="12"/>
  <c r="BLF15" i="12"/>
  <c r="BLG15" i="12"/>
  <c r="BLH15" i="12"/>
  <c r="BLI15" i="12"/>
  <c r="BLJ15" i="12"/>
  <c r="BLK15" i="12"/>
  <c r="BLL15" i="12"/>
  <c r="BLM15" i="12"/>
  <c r="BLN15" i="12"/>
  <c r="BLO15" i="12"/>
  <c r="BLP15" i="12"/>
  <c r="BLQ15" i="12"/>
  <c r="BLR15" i="12"/>
  <c r="BLS15" i="12"/>
  <c r="BLT15" i="12"/>
  <c r="BLU15" i="12"/>
  <c r="BLV15" i="12"/>
  <c r="BLW15" i="12"/>
  <c r="BLX15" i="12"/>
  <c r="BLY15" i="12"/>
  <c r="BLZ15" i="12"/>
  <c r="BMA15" i="12"/>
  <c r="BMB15" i="12"/>
  <c r="BMC15" i="12"/>
  <c r="BMD15" i="12"/>
  <c r="BME15" i="12"/>
  <c r="BMF15" i="12"/>
  <c r="BMG15" i="12"/>
  <c r="BMH15" i="12"/>
  <c r="BMI15" i="12"/>
  <c r="BMJ15" i="12"/>
  <c r="BMK15" i="12"/>
  <c r="BML15" i="12"/>
  <c r="BMM15" i="12"/>
  <c r="BMN15" i="12"/>
  <c r="BMO15" i="12"/>
  <c r="BMP15" i="12"/>
  <c r="BMQ15" i="12"/>
  <c r="BMR15" i="12"/>
  <c r="BMS15" i="12"/>
  <c r="BMT15" i="12"/>
  <c r="BMU15" i="12"/>
  <c r="BMV15" i="12"/>
  <c r="BMW15" i="12"/>
  <c r="BMX15" i="12"/>
  <c r="BMY15" i="12"/>
  <c r="BMZ15" i="12"/>
  <c r="BNA15" i="12"/>
  <c r="BNB15" i="12"/>
  <c r="BNC15" i="12"/>
  <c r="BND15" i="12"/>
  <c r="BNE15" i="12"/>
  <c r="BNF15" i="12"/>
  <c r="BNG15" i="12"/>
  <c r="BNH15" i="12"/>
  <c r="BNI15" i="12"/>
  <c r="BNJ15" i="12"/>
  <c r="BNK15" i="12"/>
  <c r="BNL15" i="12"/>
  <c r="BNM15" i="12"/>
  <c r="BNN15" i="12"/>
  <c r="BNO15" i="12"/>
  <c r="BNP15" i="12"/>
  <c r="BNQ15" i="12"/>
  <c r="BNR15" i="12"/>
  <c r="BNS15" i="12"/>
  <c r="BNT15" i="12"/>
  <c r="BNU15" i="12"/>
  <c r="BNV15" i="12"/>
  <c r="BNW15" i="12"/>
  <c r="BNX15" i="12"/>
  <c r="BNY15" i="12"/>
  <c r="BNZ15" i="12"/>
  <c r="BOA15" i="12"/>
  <c r="BOB15" i="12"/>
  <c r="BOC15" i="12"/>
  <c r="BOD15" i="12"/>
  <c r="BOE15" i="12"/>
  <c r="BOF15" i="12"/>
  <c r="BOG15" i="12"/>
  <c r="BOH15" i="12"/>
  <c r="BOI15" i="12"/>
  <c r="BOJ15" i="12"/>
  <c r="BOK15" i="12"/>
  <c r="BOL15" i="12"/>
  <c r="BOM15" i="12"/>
  <c r="BON15" i="12"/>
  <c r="BOO15" i="12"/>
  <c r="BOP15" i="12"/>
  <c r="BOQ15" i="12"/>
  <c r="BOR15" i="12"/>
  <c r="BOS15" i="12"/>
  <c r="BOT15" i="12"/>
  <c r="BOU15" i="12"/>
  <c r="BOV15" i="12"/>
  <c r="BOW15" i="12"/>
  <c r="BOX15" i="12"/>
  <c r="BOY15" i="12"/>
  <c r="BOZ15" i="12"/>
  <c r="BPA15" i="12"/>
  <c r="BPB15" i="12"/>
  <c r="BPC15" i="12"/>
  <c r="BPD15" i="12"/>
  <c r="BPE15" i="12"/>
  <c r="BPF15" i="12"/>
  <c r="BPG15" i="12"/>
  <c r="BPH15" i="12"/>
  <c r="BPI15" i="12"/>
  <c r="BPJ15" i="12"/>
  <c r="BPK15" i="12"/>
  <c r="BPL15" i="12"/>
  <c r="BPM15" i="12"/>
  <c r="BPN15" i="12"/>
  <c r="BPO15" i="12"/>
  <c r="BPP15" i="12"/>
  <c r="BPQ15" i="12"/>
  <c r="BPR15" i="12"/>
  <c r="BPS15" i="12"/>
  <c r="BPT15" i="12"/>
  <c r="BPU15" i="12"/>
  <c r="BPV15" i="12"/>
  <c r="BPW15" i="12"/>
  <c r="BPX15" i="12"/>
  <c r="BPY15" i="12"/>
  <c r="BPZ15" i="12"/>
  <c r="BQA15" i="12"/>
  <c r="BQB15" i="12"/>
  <c r="BQC15" i="12"/>
  <c r="BQD15" i="12"/>
  <c r="BQE15" i="12"/>
  <c r="BQF15" i="12"/>
  <c r="BQG15" i="12"/>
  <c r="BQH15" i="12"/>
  <c r="BQI15" i="12"/>
  <c r="BQJ15" i="12"/>
  <c r="BQK15" i="12"/>
  <c r="BQL15" i="12"/>
  <c r="BQM15" i="12"/>
  <c r="BQN15" i="12"/>
  <c r="BQO15" i="12"/>
  <c r="BQP15" i="12"/>
  <c r="BQQ15" i="12"/>
  <c r="BQR15" i="12"/>
  <c r="BQS15" i="12"/>
  <c r="BQT15" i="12"/>
  <c r="BQU15" i="12"/>
  <c r="BQV15" i="12"/>
  <c r="BQW15" i="12"/>
  <c r="BQX15" i="12"/>
  <c r="BQY15" i="12"/>
  <c r="BQZ15" i="12"/>
  <c r="BRA15" i="12"/>
  <c r="BRB15" i="12"/>
  <c r="BRC15" i="12"/>
  <c r="BRD15" i="12"/>
  <c r="BRE15" i="12"/>
  <c r="BRF15" i="12"/>
  <c r="BRG15" i="12"/>
  <c r="BRH15" i="12"/>
  <c r="BRI15" i="12"/>
  <c r="BRJ15" i="12"/>
  <c r="BRK15" i="12"/>
  <c r="BRL15" i="12"/>
  <c r="BRM15" i="12"/>
  <c r="BRN15" i="12"/>
  <c r="BRO15" i="12"/>
  <c r="BRP15" i="12"/>
  <c r="BRQ15" i="12"/>
  <c r="BRR15" i="12"/>
  <c r="BRS15" i="12"/>
  <c r="BRT15" i="12"/>
  <c r="BRU15" i="12"/>
  <c r="BRV15" i="12"/>
  <c r="BRW15" i="12"/>
  <c r="BRX15" i="12"/>
  <c r="BRY15" i="12"/>
  <c r="BRZ15" i="12"/>
  <c r="BSA15" i="12"/>
  <c r="BSB15" i="12"/>
  <c r="BSC15" i="12"/>
  <c r="BSD15" i="12"/>
  <c r="BSE15" i="12"/>
  <c r="BSF15" i="12"/>
  <c r="BSG15" i="12"/>
  <c r="BSH15" i="12"/>
  <c r="BSI15" i="12"/>
  <c r="BSJ15" i="12"/>
  <c r="BSK15" i="12"/>
  <c r="BSL15" i="12"/>
  <c r="BSM15" i="12"/>
  <c r="BSN15" i="12"/>
  <c r="BSO15" i="12"/>
  <c r="BSP15" i="12"/>
  <c r="BSQ15" i="12"/>
  <c r="BSR15" i="12"/>
  <c r="BSS15" i="12"/>
  <c r="BST15" i="12"/>
  <c r="BSU15" i="12"/>
  <c r="BSV15" i="12"/>
  <c r="BSW15" i="12"/>
  <c r="BSX15" i="12"/>
  <c r="BSY15" i="12"/>
  <c r="BSZ15" i="12"/>
  <c r="BTA15" i="12"/>
  <c r="BTB15" i="12"/>
  <c r="BTC15" i="12"/>
  <c r="BTD15" i="12"/>
  <c r="BTE15" i="12"/>
  <c r="BTF15" i="12"/>
  <c r="BTG15" i="12"/>
  <c r="BTH15" i="12"/>
  <c r="BTI15" i="12"/>
  <c r="BTJ15" i="12"/>
  <c r="BTK15" i="12"/>
  <c r="BTL15" i="12"/>
  <c r="BTM15" i="12"/>
  <c r="BTN15" i="12"/>
  <c r="BTO15" i="12"/>
  <c r="BTP15" i="12"/>
  <c r="BTQ15" i="12"/>
  <c r="BTR15" i="12"/>
  <c r="BTS15" i="12"/>
  <c r="BTT15" i="12"/>
  <c r="BTU15" i="12"/>
  <c r="BTV15" i="12"/>
  <c r="BTW15" i="12"/>
  <c r="BTX15" i="12"/>
  <c r="BTY15" i="12"/>
  <c r="BTZ15" i="12"/>
  <c r="BUA15" i="12"/>
  <c r="BUB15" i="12"/>
  <c r="BUC15" i="12"/>
  <c r="BUD15" i="12"/>
  <c r="BUE15" i="12"/>
  <c r="BUF15" i="12"/>
  <c r="BUG15" i="12"/>
  <c r="BUH15" i="12"/>
  <c r="BUI15" i="12"/>
  <c r="BUJ15" i="12"/>
  <c r="BUK15" i="12"/>
  <c r="BUL15" i="12"/>
  <c r="BUM15" i="12"/>
  <c r="BUN15" i="12"/>
  <c r="BUO15" i="12"/>
  <c r="BUP15" i="12"/>
  <c r="BUQ15" i="12"/>
  <c r="BUR15" i="12"/>
  <c r="BUS15" i="12"/>
  <c r="BUT15" i="12"/>
  <c r="BUU15" i="12"/>
  <c r="BUV15" i="12"/>
  <c r="BUW15" i="12"/>
  <c r="BUX15" i="12"/>
  <c r="BUY15" i="12"/>
  <c r="BUZ15" i="12"/>
  <c r="BVA15" i="12"/>
  <c r="BVB15" i="12"/>
  <c r="BVC15" i="12"/>
  <c r="BVD15" i="12"/>
  <c r="BVE15" i="12"/>
  <c r="BVF15" i="12"/>
  <c r="BVG15" i="12"/>
  <c r="BVH15" i="12"/>
  <c r="BVI15" i="12"/>
  <c r="BVJ15" i="12"/>
  <c r="BVK15" i="12"/>
  <c r="BVL15" i="12"/>
  <c r="BVM15" i="12"/>
  <c r="BVN15" i="12"/>
  <c r="BVO15" i="12"/>
  <c r="BVP15" i="12"/>
  <c r="BVQ15" i="12"/>
  <c r="BVR15" i="12"/>
  <c r="BVS15" i="12"/>
  <c r="BVT15" i="12"/>
  <c r="BVU15" i="12"/>
  <c r="BVV15" i="12"/>
  <c r="BVW15" i="12"/>
  <c r="BVX15" i="12"/>
  <c r="BVY15" i="12"/>
  <c r="BVZ15" i="12"/>
  <c r="BWA15" i="12"/>
  <c r="BWB15" i="12"/>
  <c r="BWC15" i="12"/>
  <c r="BWD15" i="12"/>
  <c r="BWE15" i="12"/>
  <c r="BWF15" i="12"/>
  <c r="BWG15" i="12"/>
  <c r="BWH15" i="12"/>
  <c r="BWI15" i="12"/>
  <c r="BWJ15" i="12"/>
  <c r="BWK15" i="12"/>
  <c r="BWL15" i="12"/>
  <c r="BWM15" i="12"/>
  <c r="BWN15" i="12"/>
  <c r="BWO15" i="12"/>
  <c r="BWP15" i="12"/>
  <c r="BWQ15" i="12"/>
  <c r="BWR15" i="12"/>
  <c r="BWS15" i="12"/>
  <c r="BWT15" i="12"/>
  <c r="BWU15" i="12"/>
  <c r="BWV15" i="12"/>
  <c r="BWW15" i="12"/>
  <c r="BWX15" i="12"/>
  <c r="BWY15" i="12"/>
  <c r="BWZ15" i="12"/>
  <c r="BXA15" i="12"/>
  <c r="BXB15" i="12"/>
  <c r="BXC15" i="12"/>
  <c r="BXD15" i="12"/>
  <c r="BXE15" i="12"/>
  <c r="BXF15" i="12"/>
  <c r="BXG15" i="12"/>
  <c r="BXH15" i="12"/>
  <c r="BXI15" i="12"/>
  <c r="BXJ15" i="12"/>
  <c r="BXK15" i="12"/>
  <c r="BXL15" i="12"/>
  <c r="BXM15" i="12"/>
  <c r="BXN15" i="12"/>
  <c r="BXO15" i="12"/>
  <c r="BXP15" i="12"/>
  <c r="BXQ15" i="12"/>
  <c r="BXR15" i="12"/>
  <c r="BXS15" i="12"/>
  <c r="BXT15" i="12"/>
  <c r="BXU15" i="12"/>
  <c r="BXV15" i="12"/>
  <c r="BXW15" i="12"/>
  <c r="BXX15" i="12"/>
  <c r="BXY15" i="12"/>
  <c r="BXZ15" i="12"/>
  <c r="BYA15" i="12"/>
  <c r="BYB15" i="12"/>
  <c r="BYC15" i="12"/>
  <c r="BYD15" i="12"/>
  <c r="BYE15" i="12"/>
  <c r="BYF15" i="12"/>
  <c r="BYG15" i="12"/>
  <c r="BYH15" i="12"/>
  <c r="BYI15" i="12"/>
  <c r="BYJ15" i="12"/>
  <c r="BYK15" i="12"/>
  <c r="BYL15" i="12"/>
  <c r="BYM15" i="12"/>
  <c r="BYN15" i="12"/>
  <c r="BYO15" i="12"/>
  <c r="BYP15" i="12"/>
  <c r="BYQ15" i="12"/>
  <c r="BYR15" i="12"/>
  <c r="BYS15" i="12"/>
  <c r="BYT15" i="12"/>
  <c r="BYU15" i="12"/>
  <c r="BYV15" i="12"/>
  <c r="BYW15" i="12"/>
  <c r="BYX15" i="12"/>
  <c r="BYY15" i="12"/>
  <c r="BYZ15" i="12"/>
  <c r="BZA15" i="12"/>
  <c r="BZB15" i="12"/>
  <c r="BZC15" i="12"/>
  <c r="BZD15" i="12"/>
  <c r="BZE15" i="12"/>
  <c r="BZF15" i="12"/>
  <c r="BZG15" i="12"/>
  <c r="BZH15" i="12"/>
  <c r="BZI15" i="12"/>
  <c r="BZJ15" i="12"/>
  <c r="BZK15" i="12"/>
  <c r="BZL15" i="12"/>
  <c r="BZM15" i="12"/>
  <c r="BZN15" i="12"/>
  <c r="BZO15" i="12"/>
  <c r="BZP15" i="12"/>
  <c r="BZQ15" i="12"/>
  <c r="BZR15" i="12"/>
  <c r="BZS15" i="12"/>
  <c r="BZT15" i="12"/>
  <c r="BZU15" i="12"/>
  <c r="BZV15" i="12"/>
  <c r="BZW15" i="12"/>
  <c r="BZX15" i="12"/>
  <c r="BZY15" i="12"/>
  <c r="BZZ15" i="12"/>
  <c r="CAA15" i="12"/>
  <c r="CAB15" i="12"/>
  <c r="CAC15" i="12"/>
  <c r="CAD15" i="12"/>
  <c r="CAE15" i="12"/>
  <c r="CAF15" i="12"/>
  <c r="CAG15" i="12"/>
  <c r="CAH15" i="12"/>
  <c r="CAI15" i="12"/>
  <c r="CAJ15" i="12"/>
  <c r="CAK15" i="12"/>
  <c r="CAL15" i="12"/>
  <c r="CAM15" i="12"/>
  <c r="CAN15" i="12"/>
  <c r="CAO15" i="12"/>
  <c r="CAP15" i="12"/>
  <c r="CAQ15" i="12"/>
  <c r="CAR15" i="12"/>
  <c r="CAS15" i="12"/>
  <c r="CAT15" i="12"/>
  <c r="CAU15" i="12"/>
  <c r="CAV15" i="12"/>
  <c r="CAW15" i="12"/>
  <c r="CAX15" i="12"/>
  <c r="CAY15" i="12"/>
  <c r="CAZ15" i="12"/>
  <c r="CBA15" i="12"/>
  <c r="CBB15" i="12"/>
  <c r="CBC15" i="12"/>
  <c r="CBD15" i="12"/>
  <c r="CBE15" i="12"/>
  <c r="CBF15" i="12"/>
  <c r="CBG15" i="12"/>
  <c r="CBH15" i="12"/>
  <c r="CBI15" i="12"/>
  <c r="CBJ15" i="12"/>
  <c r="CBK15" i="12"/>
  <c r="CBL15" i="12"/>
  <c r="CBM15" i="12"/>
  <c r="CBN15" i="12"/>
  <c r="CBO15" i="12"/>
  <c r="CBP15" i="12"/>
  <c r="CBQ15" i="12"/>
  <c r="CBR15" i="12"/>
  <c r="CBS15" i="12"/>
  <c r="CBT15" i="12"/>
  <c r="CBU15" i="12"/>
  <c r="CBV15" i="12"/>
  <c r="CBW15" i="12"/>
  <c r="CBX15" i="12"/>
  <c r="CBY15" i="12"/>
  <c r="CBZ15" i="12"/>
  <c r="CCA15" i="12"/>
  <c r="CCB15" i="12"/>
  <c r="CCC15" i="12"/>
  <c r="CCD15" i="12"/>
  <c r="CCE15" i="12"/>
  <c r="CCF15" i="12"/>
  <c r="CCG15" i="12"/>
  <c r="CCH15" i="12"/>
  <c r="CCI15" i="12"/>
  <c r="CCJ15" i="12"/>
  <c r="CCK15" i="12"/>
  <c r="CCL15" i="12"/>
  <c r="CCM15" i="12"/>
  <c r="CCN15" i="12"/>
  <c r="CCO15" i="12"/>
  <c r="CCP15" i="12"/>
  <c r="CCQ15" i="12"/>
  <c r="CCR15" i="12"/>
  <c r="CCS15" i="12"/>
  <c r="CCT15" i="12"/>
  <c r="CCU15" i="12"/>
  <c r="CCV15" i="12"/>
  <c r="CCW15" i="12"/>
  <c r="CCX15" i="12"/>
  <c r="CCY15" i="12"/>
  <c r="CCZ15" i="12"/>
  <c r="CDA15" i="12"/>
  <c r="CDB15" i="12"/>
  <c r="CDC15" i="12"/>
  <c r="CDD15" i="12"/>
  <c r="CDE15" i="12"/>
  <c r="CDF15" i="12"/>
  <c r="CDG15" i="12"/>
  <c r="CDH15" i="12"/>
  <c r="CDI15" i="12"/>
  <c r="CDJ15" i="12"/>
  <c r="CDK15" i="12"/>
  <c r="CDL15" i="12"/>
  <c r="CDM15" i="12"/>
  <c r="CDN15" i="12"/>
  <c r="CDO15" i="12"/>
  <c r="CDP15" i="12"/>
  <c r="CDQ15" i="12"/>
  <c r="CDR15" i="12"/>
  <c r="CDS15" i="12"/>
  <c r="CDT15" i="12"/>
  <c r="CDU15" i="12"/>
  <c r="CDV15" i="12"/>
  <c r="CDW15" i="12"/>
  <c r="CDX15" i="12"/>
  <c r="CDY15" i="12"/>
  <c r="CDZ15" i="12"/>
  <c r="CEA15" i="12"/>
  <c r="CEB15" i="12"/>
  <c r="CEC15" i="12"/>
  <c r="CED15" i="12"/>
  <c r="CEE15" i="12"/>
  <c r="CEF15" i="12"/>
  <c r="CEG15" i="12"/>
  <c r="CEH15" i="12"/>
  <c r="CEI15" i="12"/>
  <c r="CEJ15" i="12"/>
  <c r="CEK15" i="12"/>
  <c r="CEL15" i="12"/>
  <c r="CEM15" i="12"/>
  <c r="CEN15" i="12"/>
  <c r="CEO15" i="12"/>
  <c r="CEP15" i="12"/>
  <c r="CEQ15" i="12"/>
  <c r="CER15" i="12"/>
  <c r="CES15" i="12"/>
  <c r="CET15" i="12"/>
  <c r="CEU15" i="12"/>
  <c r="CEV15" i="12"/>
  <c r="CEW15" i="12"/>
  <c r="CEX15" i="12"/>
  <c r="CEY15" i="12"/>
  <c r="CEZ15" i="12"/>
  <c r="CFA15" i="12"/>
  <c r="CFB15" i="12"/>
  <c r="CFC15" i="12"/>
  <c r="CFD15" i="12"/>
  <c r="CFE15" i="12"/>
  <c r="CFF15" i="12"/>
  <c r="CFG15" i="12"/>
  <c r="CFH15" i="12"/>
  <c r="CFI15" i="12"/>
  <c r="CFJ15" i="12"/>
  <c r="CFK15" i="12"/>
  <c r="CFL15" i="12"/>
  <c r="CFM15" i="12"/>
  <c r="CFN15" i="12"/>
  <c r="CFO15" i="12"/>
  <c r="CFP15" i="12"/>
  <c r="CFQ15" i="12"/>
  <c r="CFR15" i="12"/>
  <c r="CFS15" i="12"/>
  <c r="CFT15" i="12"/>
  <c r="CFU15" i="12"/>
  <c r="CFV15" i="12"/>
  <c r="CFW15" i="12"/>
  <c r="CFX15" i="12"/>
  <c r="CFY15" i="12"/>
  <c r="CFZ15" i="12"/>
  <c r="CGA15" i="12"/>
  <c r="CGB15" i="12"/>
  <c r="CGC15" i="12"/>
  <c r="CGD15" i="12"/>
  <c r="CGE15" i="12"/>
  <c r="CGF15" i="12"/>
  <c r="CGG15" i="12"/>
  <c r="CGH15" i="12"/>
  <c r="CGI15" i="12"/>
  <c r="CGJ15" i="12"/>
  <c r="CGK15" i="12"/>
  <c r="CGL15" i="12"/>
  <c r="CGM15" i="12"/>
  <c r="CGN15" i="12"/>
  <c r="CGO15" i="12"/>
  <c r="CGP15" i="12"/>
  <c r="CGQ15" i="12"/>
  <c r="CGR15" i="12"/>
  <c r="CGS15" i="12"/>
  <c r="CGT15" i="12"/>
  <c r="CGU15" i="12"/>
  <c r="CGV15" i="12"/>
  <c r="CGW15" i="12"/>
  <c r="CGX15" i="12"/>
  <c r="CGY15" i="12"/>
  <c r="CGZ15" i="12"/>
  <c r="CHA15" i="12"/>
  <c r="CHB15" i="12"/>
  <c r="CHC15" i="12"/>
  <c r="CHD15" i="12"/>
  <c r="CHE15" i="12"/>
  <c r="CHF15" i="12"/>
  <c r="CHG15" i="12"/>
  <c r="CHH15" i="12"/>
  <c r="CHI15" i="12"/>
  <c r="CHJ15" i="12"/>
  <c r="CHK15" i="12"/>
  <c r="CHL15" i="12"/>
  <c r="CHM15" i="12"/>
  <c r="CHN15" i="12"/>
  <c r="CHO15" i="12"/>
  <c r="CHP15" i="12"/>
  <c r="CHQ15" i="12"/>
  <c r="CHR15" i="12"/>
  <c r="CHS15" i="12"/>
  <c r="CHT15" i="12"/>
  <c r="CHU15" i="12"/>
  <c r="CHV15" i="12"/>
  <c r="CHW15" i="12"/>
  <c r="CHX15" i="12"/>
  <c r="CHY15" i="12"/>
  <c r="CHZ15" i="12"/>
  <c r="CIA15" i="12"/>
  <c r="CIB15" i="12"/>
  <c r="CIC15" i="12"/>
  <c r="CID15" i="12"/>
  <c r="CIE15" i="12"/>
  <c r="CIF15" i="12"/>
  <c r="CIG15" i="12"/>
  <c r="CIH15" i="12"/>
  <c r="CII15" i="12"/>
  <c r="CIJ15" i="12"/>
  <c r="CIK15" i="12"/>
  <c r="CIL15" i="12"/>
  <c r="CIM15" i="12"/>
  <c r="CIN15" i="12"/>
  <c r="CIO15" i="12"/>
  <c r="CIP15" i="12"/>
  <c r="CIQ15" i="12"/>
  <c r="CIR15" i="12"/>
  <c r="CIS15" i="12"/>
  <c r="CIT15" i="12"/>
  <c r="CIU15" i="12"/>
  <c r="CIV15" i="12"/>
  <c r="CIW15" i="12"/>
  <c r="CIX15" i="12"/>
  <c r="CIY15" i="12"/>
  <c r="CIZ15" i="12"/>
  <c r="CJA15" i="12"/>
  <c r="CJB15" i="12"/>
  <c r="CJC15" i="12"/>
  <c r="CJD15" i="12"/>
  <c r="CJE15" i="12"/>
  <c r="CJF15" i="12"/>
  <c r="CJG15" i="12"/>
  <c r="CJH15" i="12"/>
  <c r="CJI15" i="12"/>
  <c r="CJJ15" i="12"/>
  <c r="CJK15" i="12"/>
  <c r="CJL15" i="12"/>
  <c r="CJM15" i="12"/>
  <c r="CJN15" i="12"/>
  <c r="CJO15" i="12"/>
  <c r="CJP15" i="12"/>
  <c r="CJQ15" i="12"/>
  <c r="CJR15" i="12"/>
  <c r="CJS15" i="12"/>
  <c r="CJT15" i="12"/>
  <c r="CJU15" i="12"/>
  <c r="CJV15" i="12"/>
  <c r="CJW15" i="12"/>
  <c r="CJX15" i="12"/>
  <c r="CJY15" i="12"/>
  <c r="CJZ15" i="12"/>
  <c r="CKA15" i="12"/>
  <c r="CKB15" i="12"/>
  <c r="CKC15" i="12"/>
  <c r="CKD15" i="12"/>
  <c r="CKE15" i="12"/>
  <c r="CKF15" i="12"/>
  <c r="CKG15" i="12"/>
  <c r="CKH15" i="12"/>
  <c r="CKI15" i="12"/>
  <c r="CKJ15" i="12"/>
  <c r="CKK15" i="12"/>
  <c r="CKL15" i="12"/>
  <c r="CKM15" i="12"/>
  <c r="CKN15" i="12"/>
  <c r="CKO15" i="12"/>
  <c r="CKP15" i="12"/>
  <c r="CKQ15" i="12"/>
  <c r="CKR15" i="12"/>
  <c r="CKS15" i="12"/>
  <c r="CKT15" i="12"/>
  <c r="CKU15" i="12"/>
  <c r="CKV15" i="12"/>
  <c r="CKW15" i="12"/>
  <c r="CKX15" i="12"/>
  <c r="CKY15" i="12"/>
  <c r="CKZ15" i="12"/>
  <c r="CLA15" i="12"/>
  <c r="CLB15" i="12"/>
  <c r="CLC15" i="12"/>
  <c r="CLD15" i="12"/>
  <c r="CLE15" i="12"/>
  <c r="CLF15" i="12"/>
  <c r="CLG15" i="12"/>
  <c r="CLH15" i="12"/>
  <c r="CLI15" i="12"/>
  <c r="CLJ15" i="12"/>
  <c r="CLK15" i="12"/>
  <c r="CLL15" i="12"/>
  <c r="CLM15" i="12"/>
  <c r="CLN15" i="12"/>
  <c r="CLO15" i="12"/>
  <c r="CLP15" i="12"/>
  <c r="CLQ15" i="12"/>
  <c r="CLR15" i="12"/>
  <c r="CLS15" i="12"/>
  <c r="CLT15" i="12"/>
  <c r="CLU15" i="12"/>
  <c r="CLV15" i="12"/>
  <c r="CLW15" i="12"/>
  <c r="CLX15" i="12"/>
  <c r="CLY15" i="12"/>
  <c r="CLZ15" i="12"/>
  <c r="CMA15" i="12"/>
  <c r="CMB15" i="12"/>
  <c r="CMC15" i="12"/>
  <c r="CMD15" i="12"/>
  <c r="CME15" i="12"/>
  <c r="CMF15" i="12"/>
  <c r="CMG15" i="12"/>
  <c r="CMH15" i="12"/>
  <c r="CMI15" i="12"/>
  <c r="CMJ15" i="12"/>
  <c r="CMK15" i="12"/>
  <c r="CML15" i="12"/>
  <c r="CMM15" i="12"/>
  <c r="CMN15" i="12"/>
  <c r="CMO15" i="12"/>
  <c r="CMP15" i="12"/>
  <c r="CMQ15" i="12"/>
  <c r="CMR15" i="12"/>
  <c r="CMS15" i="12"/>
  <c r="CMT15" i="12"/>
  <c r="CMU15" i="12"/>
  <c r="CMV15" i="12"/>
  <c r="CMW15" i="12"/>
  <c r="CMX15" i="12"/>
  <c r="CMY15" i="12"/>
  <c r="CMZ15" i="12"/>
  <c r="CNA15" i="12"/>
  <c r="CNB15" i="12"/>
  <c r="CNC15" i="12"/>
  <c r="CND15" i="12"/>
  <c r="CNE15" i="12"/>
  <c r="CNF15" i="12"/>
  <c r="CNG15" i="12"/>
  <c r="CNH15" i="12"/>
  <c r="CNI15" i="12"/>
  <c r="CNJ15" i="12"/>
  <c r="CNK15" i="12"/>
  <c r="CNL15" i="12"/>
  <c r="CNM15" i="12"/>
  <c r="CNN15" i="12"/>
  <c r="CNO15" i="12"/>
  <c r="CNP15" i="12"/>
  <c r="CNQ15" i="12"/>
  <c r="CNR15" i="12"/>
  <c r="CNS15" i="12"/>
  <c r="CNT15" i="12"/>
  <c r="CNU15" i="12"/>
  <c r="CNV15" i="12"/>
  <c r="CNW15" i="12"/>
  <c r="CNX15" i="12"/>
  <c r="CNY15" i="12"/>
  <c r="CNZ15" i="12"/>
  <c r="COA15" i="12"/>
  <c r="COB15" i="12"/>
  <c r="COC15" i="12"/>
  <c r="COD15" i="12"/>
  <c r="COE15" i="12"/>
  <c r="COF15" i="12"/>
  <c r="COG15" i="12"/>
  <c r="COH15" i="12"/>
  <c r="COI15" i="12"/>
  <c r="COJ15" i="12"/>
  <c r="COK15" i="12"/>
  <c r="COL15" i="12"/>
  <c r="COM15" i="12"/>
  <c r="CON15" i="12"/>
  <c r="COO15" i="12"/>
  <c r="COP15" i="12"/>
  <c r="COQ15" i="12"/>
  <c r="COR15" i="12"/>
  <c r="COS15" i="12"/>
  <c r="COT15" i="12"/>
  <c r="COU15" i="12"/>
  <c r="COV15" i="12"/>
  <c r="COW15" i="12"/>
  <c r="COX15" i="12"/>
  <c r="COY15" i="12"/>
  <c r="COZ15" i="12"/>
  <c r="CPA15" i="12"/>
  <c r="CPB15" i="12"/>
  <c r="CPC15" i="12"/>
  <c r="CPD15" i="12"/>
  <c r="CPE15" i="12"/>
  <c r="CPF15" i="12"/>
  <c r="CPG15" i="12"/>
  <c r="CPH15" i="12"/>
  <c r="CPI15" i="12"/>
  <c r="CPJ15" i="12"/>
  <c r="MF16" i="12"/>
  <c r="MG16" i="12"/>
  <c r="MH16" i="12" s="1"/>
  <c r="MI16" i="12" s="1"/>
  <c r="MJ16" i="12"/>
  <c r="MK16" i="12"/>
  <c r="ML16" i="12" s="1"/>
  <c r="MM16" i="12" s="1"/>
  <c r="MN16" i="12"/>
  <c r="MO16" i="12" s="1"/>
  <c r="MP16" i="12" s="1"/>
  <c r="MQ16" i="12"/>
  <c r="MR16" i="12"/>
  <c r="MS16" i="12" s="1"/>
  <c r="MT16" i="12" s="1"/>
  <c r="MU16" i="12"/>
  <c r="MV16" i="12"/>
  <c r="MW16" i="12" s="1"/>
  <c r="MX16" i="12" s="1"/>
  <c r="MY16" i="12"/>
  <c r="MZ16" i="12" s="1"/>
  <c r="NA16" i="12" s="1"/>
  <c r="NB16" i="12"/>
  <c r="NC16" i="12"/>
  <c r="ND16" i="12" s="1"/>
  <c r="NE16" i="12" s="1"/>
  <c r="NF16" i="12"/>
  <c r="NG16" i="12"/>
  <c r="NH16" i="12" s="1"/>
  <c r="NI16" i="12" s="1"/>
  <c r="NJ16" i="12"/>
  <c r="NK16" i="12" s="1"/>
  <c r="NL16" i="12" s="1"/>
  <c r="NM16" i="12"/>
  <c r="NN16" i="12"/>
  <c r="NO16" i="12" s="1"/>
  <c r="NP16" i="12" s="1"/>
  <c r="NQ16" i="12"/>
  <c r="NR16" i="12"/>
  <c r="NS16" i="12" s="1"/>
  <c r="NT16" i="12" s="1"/>
  <c r="NU16" i="12"/>
  <c r="NV16" i="12" s="1"/>
  <c r="NW16" i="12" s="1"/>
  <c r="NX16" i="12"/>
  <c r="NY16" i="12"/>
  <c r="NZ16" i="12" s="1"/>
  <c r="OA16" i="12" s="1"/>
  <c r="OB16" i="12"/>
  <c r="OC16" i="12"/>
  <c r="OD16" i="12" s="1"/>
  <c r="OE16" i="12" s="1"/>
  <c r="OF16" i="12"/>
  <c r="OG16" i="12" s="1"/>
  <c r="OH16" i="12" s="1"/>
  <c r="OI16" i="12"/>
  <c r="OJ16" i="12"/>
  <c r="OK16" i="12" s="1"/>
  <c r="OL16" i="12" s="1"/>
  <c r="OM16" i="12"/>
  <c r="ON16" i="12"/>
  <c r="OO16" i="12" s="1"/>
  <c r="OP16" i="12" s="1"/>
  <c r="OQ16" i="12"/>
  <c r="OR16" i="12" s="1"/>
  <c r="OS16" i="12" s="1"/>
  <c r="OT16" i="12"/>
  <c r="OU16" i="12"/>
  <c r="OV16" i="12" s="1"/>
  <c r="OW16" i="12" s="1"/>
  <c r="OX16" i="12"/>
  <c r="OY16" i="12"/>
  <c r="OZ16" i="12" s="1"/>
  <c r="PA16" i="12" s="1"/>
  <c r="PB16" i="12"/>
  <c r="PC16" i="12" s="1"/>
  <c r="PD16" i="12" s="1"/>
  <c r="PE16" i="12"/>
  <c r="PF16" i="12"/>
  <c r="PG16" i="12" s="1"/>
  <c r="PH16" i="12" s="1"/>
  <c r="PI16" i="12"/>
  <c r="PJ16" i="12"/>
  <c r="PK16" i="12" s="1"/>
  <c r="PL16" i="12" s="1"/>
  <c r="PM16" i="12"/>
  <c r="PN16" i="12" s="1"/>
  <c r="PO16" i="12" s="1"/>
  <c r="PP16" i="12"/>
  <c r="PQ16" i="12"/>
  <c r="PR16" i="12" s="1"/>
  <c r="PS16" i="12" s="1"/>
  <c r="PT16" i="12"/>
  <c r="PU16" i="12"/>
  <c r="PV16" i="12" s="1"/>
  <c r="PW16" i="12" s="1"/>
  <c r="PX16" i="12"/>
  <c r="PY16" i="12" s="1"/>
  <c r="PZ16" i="12" s="1"/>
  <c r="QA16" i="12"/>
  <c r="QB16" i="12"/>
  <c r="QC16" i="12" s="1"/>
  <c r="QD16" i="12" s="1"/>
  <c r="QE16" i="12"/>
  <c r="QF16" i="12"/>
  <c r="QG16" i="12" s="1"/>
  <c r="QH16" i="12" s="1"/>
  <c r="QI16" i="12"/>
  <c r="QJ16" i="12" s="1"/>
  <c r="QK16" i="12" s="1"/>
  <c r="QL16" i="12"/>
  <c r="QM16" i="12"/>
  <c r="QN16" i="12" s="1"/>
  <c r="QO16" i="12" s="1"/>
  <c r="QP16" i="12"/>
  <c r="QQ16" i="12"/>
  <c r="QR16" i="12" s="1"/>
  <c r="QS16" i="12" s="1"/>
  <c r="QT16" i="12"/>
  <c r="QU16" i="12" s="1"/>
  <c r="QV16" i="12" s="1"/>
  <c r="QW16" i="12"/>
  <c r="QX16" i="12"/>
  <c r="QY16" i="12" s="1"/>
  <c r="QZ16" i="12" s="1"/>
  <c r="RA16" i="12"/>
  <c r="RB16" i="12"/>
  <c r="RC16" i="12" s="1"/>
  <c r="RD16" i="12" s="1"/>
  <c r="RE16" i="12"/>
  <c r="RF16" i="12" s="1"/>
  <c r="RG16" i="12" s="1"/>
  <c r="RH16" i="12"/>
  <c r="RI16" i="12"/>
  <c r="RJ16" i="12" s="1"/>
  <c r="RK16" i="12" s="1"/>
  <c r="RL16" i="12"/>
  <c r="RM16" i="12"/>
  <c r="RN16" i="12" s="1"/>
  <c r="RO16" i="12" s="1"/>
  <c r="RP16" i="12"/>
  <c r="RQ16" i="12" s="1"/>
  <c r="RR16" i="12" s="1"/>
  <c r="RS16" i="12"/>
  <c r="RT16" i="12"/>
  <c r="RU16" i="12" s="1"/>
  <c r="RV16" i="12" s="1"/>
  <c r="RW16" i="12"/>
  <c r="RX16" i="12"/>
  <c r="RY16" i="12" s="1"/>
  <c r="RZ16" i="12" s="1"/>
  <c r="SA16" i="12"/>
  <c r="SB16" i="12" s="1"/>
  <c r="SC16" i="12" s="1"/>
  <c r="SD16" i="12"/>
  <c r="SE16" i="12"/>
  <c r="SF16" i="12" s="1"/>
  <c r="SG16" i="12" s="1"/>
  <c r="SH16" i="12"/>
  <c r="SI16" i="12"/>
  <c r="SJ16" i="12" s="1"/>
  <c r="SK16" i="12" s="1"/>
  <c r="SL16" i="12"/>
  <c r="SM16" i="12" s="1"/>
  <c r="SN16" i="12" s="1"/>
  <c r="SO16" i="12"/>
  <c r="SP16" i="12"/>
  <c r="SQ16" i="12" s="1"/>
  <c r="SR16" i="12" s="1"/>
  <c r="SS16" i="12"/>
  <c r="ST16" i="12"/>
  <c r="SU16" i="12" s="1"/>
  <c r="SV16" i="12" s="1"/>
  <c r="SW16" i="12"/>
  <c r="SX16" i="12" s="1"/>
  <c r="SY16" i="12" s="1"/>
  <c r="SZ16" i="12"/>
  <c r="TA16" i="12"/>
  <c r="TB16" i="12" s="1"/>
  <c r="TC16" i="12" s="1"/>
  <c r="TD16" i="12"/>
  <c r="TE16" i="12"/>
  <c r="TF16" i="12" s="1"/>
  <c r="TG16" i="12" s="1"/>
  <c r="TH16" i="12"/>
  <c r="TI16" i="12" s="1"/>
  <c r="TJ16" i="12" s="1"/>
  <c r="TK16" i="12"/>
  <c r="TL16" i="12"/>
  <c r="TM16" i="12" s="1"/>
  <c r="TN16" i="12" s="1"/>
  <c r="TO16" i="12"/>
  <c r="TP16" i="12"/>
  <c r="TQ16" i="12" s="1"/>
  <c r="TR16" i="12" s="1"/>
  <c r="TS16" i="12"/>
  <c r="TT16" i="12" s="1"/>
  <c r="TU16" i="12" s="1"/>
  <c r="TV16" i="12"/>
  <c r="TW16" i="12"/>
  <c r="TX16" i="12" s="1"/>
  <c r="TY16" i="12" s="1"/>
  <c r="TZ16" i="12"/>
  <c r="UA16" i="12"/>
  <c r="UB16" i="12" s="1"/>
  <c r="UC16" i="12" s="1"/>
  <c r="UD16" i="12"/>
  <c r="UE16" i="12" s="1"/>
  <c r="UF16" i="12" s="1"/>
  <c r="UG16" i="12"/>
  <c r="UH16" i="12"/>
  <c r="UI16" i="12" s="1"/>
  <c r="UJ16" i="12" s="1"/>
  <c r="UK16" i="12"/>
  <c r="UL16" i="12"/>
  <c r="UM16" i="12" s="1"/>
  <c r="UN16" i="12" s="1"/>
  <c r="UO16" i="12"/>
  <c r="UP16" i="12"/>
  <c r="UQ16" i="12" s="1"/>
  <c r="UR16" i="12" s="1"/>
  <c r="US16" i="12"/>
  <c r="UT16" i="12" s="1"/>
  <c r="UU16" i="12" s="1"/>
  <c r="UV16" i="12"/>
  <c r="UW16" i="12"/>
  <c r="UX16" i="12" s="1"/>
  <c r="UY16" i="12" s="1"/>
  <c r="UZ16" i="12"/>
  <c r="VA16" i="12"/>
  <c r="VB16" i="12" s="1"/>
  <c r="VC16" i="12" s="1"/>
  <c r="VD16" i="12"/>
  <c r="VE16" i="12" s="1"/>
  <c r="VF16" i="12" s="1"/>
  <c r="VG16" i="12"/>
  <c r="VH16" i="12"/>
  <c r="VI16" i="12"/>
  <c r="VJ16" i="12"/>
  <c r="VK16" i="12"/>
  <c r="VL16" i="12"/>
  <c r="VM16" i="12"/>
  <c r="VN16" i="12"/>
  <c r="VO16" i="12"/>
  <c r="VP16" i="12"/>
  <c r="VQ16" i="12"/>
  <c r="VR16" i="12"/>
  <c r="VS16" i="12"/>
  <c r="VT16" i="12"/>
  <c r="VU16" i="12"/>
  <c r="VV16" i="12"/>
  <c r="VW16" i="12"/>
  <c r="VX16" i="12"/>
  <c r="VY16" i="12"/>
  <c r="VZ16" i="12"/>
  <c r="WA16" i="12"/>
  <c r="WB16" i="12"/>
  <c r="WC16" i="12"/>
  <c r="WD16" i="12"/>
  <c r="WE16" i="12"/>
  <c r="WF16" i="12"/>
  <c r="WG16" i="12"/>
  <c r="WH16" i="12"/>
  <c r="WI16" i="12"/>
  <c r="WJ16" i="12"/>
  <c r="WK16" i="12"/>
  <c r="WL16" i="12"/>
  <c r="WM16" i="12"/>
  <c r="WN16" i="12"/>
  <c r="WO16" i="12"/>
  <c r="WP16" i="12"/>
  <c r="WQ16" i="12"/>
  <c r="WR16" i="12"/>
  <c r="WS16" i="12"/>
  <c r="WT16" i="12"/>
  <c r="WU16" i="12"/>
  <c r="WV16" i="12"/>
  <c r="WW16" i="12"/>
  <c r="WX16" i="12"/>
  <c r="WY16" i="12"/>
  <c r="WZ16" i="12"/>
  <c r="XA16" i="12"/>
  <c r="XB16" i="12"/>
  <c r="XC16" i="12"/>
  <c r="XD16" i="12"/>
  <c r="XE16" i="12"/>
  <c r="XF16" i="12"/>
  <c r="XG16" i="12"/>
  <c r="XH16" i="12"/>
  <c r="XI16" i="12"/>
  <c r="XJ16" i="12"/>
  <c r="XK16" i="12"/>
  <c r="XL16" i="12"/>
  <c r="XM16" i="12"/>
  <c r="XN16" i="12"/>
  <c r="XO16" i="12"/>
  <c r="XP16" i="12"/>
  <c r="XQ16" i="12"/>
  <c r="XR16" i="12"/>
  <c r="XS16" i="12"/>
  <c r="XT16" i="12"/>
  <c r="XU16" i="12"/>
  <c r="XV16" i="12"/>
  <c r="XW16" i="12"/>
  <c r="XX16" i="12"/>
  <c r="XY16" i="12"/>
  <c r="XZ16" i="12"/>
  <c r="YA16" i="12"/>
  <c r="YB16" i="12"/>
  <c r="YC16" i="12"/>
  <c r="YD16" i="12"/>
  <c r="YE16" i="12"/>
  <c r="YF16" i="12"/>
  <c r="YG16" i="12"/>
  <c r="YH16" i="12"/>
  <c r="YI16" i="12"/>
  <c r="YJ16" i="12"/>
  <c r="YK16" i="12"/>
  <c r="YL16" i="12"/>
  <c r="YM16" i="12"/>
  <c r="YN16" i="12"/>
  <c r="YO16" i="12"/>
  <c r="YP16" i="12"/>
  <c r="YQ16" i="12"/>
  <c r="YR16" i="12"/>
  <c r="YS16" i="12"/>
  <c r="YT16" i="12"/>
  <c r="YU16" i="12"/>
  <c r="YV16" i="12"/>
  <c r="YW16" i="12"/>
  <c r="YX16" i="12"/>
  <c r="YY16" i="12"/>
  <c r="YZ16" i="12"/>
  <c r="ZA16" i="12"/>
  <c r="ZB16" i="12"/>
  <c r="ZC16" i="12"/>
  <c r="ZD16" i="12"/>
  <c r="ZE16" i="12"/>
  <c r="ZF16" i="12"/>
  <c r="ZG16" i="12"/>
  <c r="ZH16" i="12"/>
  <c r="ZI16" i="12"/>
  <c r="ZJ16" i="12"/>
  <c r="ZK16" i="12"/>
  <c r="ZL16" i="12"/>
  <c r="ZM16" i="12"/>
  <c r="ZN16" i="12"/>
  <c r="ZO16" i="12"/>
  <c r="ZP16" i="12"/>
  <c r="ZQ16" i="12"/>
  <c r="ZR16" i="12"/>
  <c r="ZS16" i="12"/>
  <c r="ZT16" i="12"/>
  <c r="ZU16" i="12"/>
  <c r="ZV16" i="12"/>
  <c r="ZW16" i="12"/>
  <c r="ZX16" i="12"/>
  <c r="ZY16" i="12"/>
  <c r="ZZ16" i="12"/>
  <c r="AAA16" i="12"/>
  <c r="AAB16" i="12"/>
  <c r="AAC16" i="12"/>
  <c r="AAD16" i="12"/>
  <c r="AAE16" i="12"/>
  <c r="AAF16" i="12"/>
  <c r="AAG16" i="12"/>
  <c r="AAH16" i="12"/>
  <c r="AAI16" i="12"/>
  <c r="AAJ16" i="12"/>
  <c r="AAK16" i="12"/>
  <c r="AAL16" i="12"/>
  <c r="AAM16" i="12"/>
  <c r="AAN16" i="12"/>
  <c r="AAO16" i="12"/>
  <c r="AAP16" i="12"/>
  <c r="AAQ16" i="12"/>
  <c r="AAR16" i="12"/>
  <c r="AAS16" i="12"/>
  <c r="AAT16" i="12"/>
  <c r="AAU16" i="12"/>
  <c r="AAV16" i="12"/>
  <c r="AAW16" i="12"/>
  <c r="AAX16" i="12"/>
  <c r="AAY16" i="12"/>
  <c r="AAZ16" i="12"/>
  <c r="ABA16" i="12"/>
  <c r="ABB16" i="12"/>
  <c r="ABC16" i="12"/>
  <c r="ABD16" i="12"/>
  <c r="ABE16" i="12"/>
  <c r="ABF16" i="12"/>
  <c r="ABG16" i="12"/>
  <c r="ABH16" i="12"/>
  <c r="ABI16" i="12"/>
  <c r="ABJ16" i="12"/>
  <c r="ABK16" i="12"/>
  <c r="ABL16" i="12"/>
  <c r="ABM16" i="12"/>
  <c r="ABN16" i="12"/>
  <c r="ABO16" i="12"/>
  <c r="ABP16" i="12"/>
  <c r="ABQ16" i="12"/>
  <c r="ABR16" i="12"/>
  <c r="ABS16" i="12"/>
  <c r="ABT16" i="12"/>
  <c r="ABU16" i="12"/>
  <c r="ABV16" i="12"/>
  <c r="ABW16" i="12"/>
  <c r="ABX16" i="12"/>
  <c r="ABY16" i="12"/>
  <c r="ABZ16" i="12"/>
  <c r="ACA16" i="12"/>
  <c r="ACB16" i="12"/>
  <c r="ACC16" i="12"/>
  <c r="ACD16" i="12"/>
  <c r="ACE16" i="12"/>
  <c r="ACF16" i="12"/>
  <c r="ACG16" i="12"/>
  <c r="ACH16" i="12"/>
  <c r="ACI16" i="12"/>
  <c r="ACJ16" i="12"/>
  <c r="ACK16" i="12"/>
  <c r="ACL16" i="12"/>
  <c r="ACM16" i="12"/>
  <c r="ACN16" i="12"/>
  <c r="ACO16" i="12"/>
  <c r="ACP16" i="12"/>
  <c r="ACQ16" i="12"/>
  <c r="ACR16" i="12"/>
  <c r="ACS16" i="12"/>
  <c r="ACT16" i="12"/>
  <c r="ACU16" i="12"/>
  <c r="ACV16" i="12"/>
  <c r="ACW16" i="12"/>
  <c r="ACX16" i="12"/>
  <c r="ACY16" i="12"/>
  <c r="ACZ16" i="12"/>
  <c r="ADA16" i="12"/>
  <c r="ADB16" i="12"/>
  <c r="ADC16" i="12"/>
  <c r="ADD16" i="12"/>
  <c r="ADE16" i="12"/>
  <c r="ADF16" i="12"/>
  <c r="ADG16" i="12"/>
  <c r="ADH16" i="12"/>
  <c r="ADI16" i="12"/>
  <c r="ADJ16" i="12"/>
  <c r="ADK16" i="12"/>
  <c r="ADL16" i="12"/>
  <c r="ADM16" i="12"/>
  <c r="ADN16" i="12"/>
  <c r="ADO16" i="12"/>
  <c r="ADP16" i="12"/>
  <c r="ADQ16" i="12"/>
  <c r="ADR16" i="12"/>
  <c r="ADS16" i="12"/>
  <c r="ADT16" i="12"/>
  <c r="ADU16" i="12"/>
  <c r="ADV16" i="12"/>
  <c r="ADW16" i="12"/>
  <c r="ADX16" i="12"/>
  <c r="ADY16" i="12"/>
  <c r="ADZ16" i="12"/>
  <c r="AEA16" i="12"/>
  <c r="AEB16" i="12"/>
  <c r="AEC16" i="12"/>
  <c r="AED16" i="12"/>
  <c r="AEE16" i="12"/>
  <c r="AEF16" i="12"/>
  <c r="AEG16" i="12"/>
  <c r="AEH16" i="12"/>
  <c r="AEI16" i="12"/>
  <c r="AEJ16" i="12"/>
  <c r="AEK16" i="12"/>
  <c r="AEL16" i="12"/>
  <c r="AEM16" i="12"/>
  <c r="AEN16" i="12"/>
  <c r="AEO16" i="12"/>
  <c r="AEP16" i="12"/>
  <c r="AEQ16" i="12"/>
  <c r="AER16" i="12"/>
  <c r="AES16" i="12"/>
  <c r="AET16" i="12"/>
  <c r="AEU16" i="12"/>
  <c r="AEV16" i="12"/>
  <c r="AEW16" i="12"/>
  <c r="AEX16" i="12"/>
  <c r="AEY16" i="12"/>
  <c r="AEZ16" i="12"/>
  <c r="AFA16" i="12"/>
  <c r="AFB16" i="12"/>
  <c r="AFC16" i="12"/>
  <c r="AFD16" i="12"/>
  <c r="AFE16" i="12"/>
  <c r="AFF16" i="12"/>
  <c r="AFG16" i="12"/>
  <c r="AFH16" i="12"/>
  <c r="AFI16" i="12"/>
  <c r="AFJ16" i="12"/>
  <c r="AFK16" i="12"/>
  <c r="AFL16" i="12"/>
  <c r="AFM16" i="12"/>
  <c r="AFN16" i="12"/>
  <c r="AFO16" i="12"/>
  <c r="AFP16" i="12"/>
  <c r="AFQ16" i="12"/>
  <c r="AFR16" i="12"/>
  <c r="AFS16" i="12"/>
  <c r="AFT16" i="12"/>
  <c r="AFU16" i="12"/>
  <c r="AFV16" i="12"/>
  <c r="AFW16" i="12"/>
  <c r="AFX16" i="12"/>
  <c r="AFY16" i="12"/>
  <c r="AFZ16" i="12"/>
  <c r="AGA16" i="12"/>
  <c r="AGB16" i="12"/>
  <c r="AGC16" i="12"/>
  <c r="AGD16" i="12"/>
  <c r="AGE16" i="12"/>
  <c r="AGF16" i="12"/>
  <c r="AGG16" i="12"/>
  <c r="AGH16" i="12"/>
  <c r="AGI16" i="12"/>
  <c r="AGJ16" i="12"/>
  <c r="AGK16" i="12"/>
  <c r="AGL16" i="12"/>
  <c r="AGM16" i="12"/>
  <c r="AGN16" i="12"/>
  <c r="AGO16" i="12"/>
  <c r="AGP16" i="12"/>
  <c r="AGQ16" i="12"/>
  <c r="AGR16" i="12"/>
  <c r="AGS16" i="12"/>
  <c r="AGT16" i="12"/>
  <c r="AGU16" i="12"/>
  <c r="AGV16" i="12"/>
  <c r="AGW16" i="12"/>
  <c r="AGX16" i="12"/>
  <c r="AGY16" i="12"/>
  <c r="AGZ16" i="12"/>
  <c r="AHA16" i="12"/>
  <c r="AHB16" i="12"/>
  <c r="AHC16" i="12"/>
  <c r="AHD16" i="12"/>
  <c r="AHE16" i="12"/>
  <c r="AHF16" i="12"/>
  <c r="AHG16" i="12"/>
  <c r="AHH16" i="12"/>
  <c r="AHI16" i="12"/>
  <c r="AHJ16" i="12"/>
  <c r="AHK16" i="12"/>
  <c r="AHL16" i="12"/>
  <c r="AHM16" i="12"/>
  <c r="AHN16" i="12"/>
  <c r="AHO16" i="12"/>
  <c r="AHP16" i="12"/>
  <c r="AHQ16" i="12"/>
  <c r="AHR16" i="12"/>
  <c r="AHS16" i="12"/>
  <c r="AHT16" i="12"/>
  <c r="AHU16" i="12"/>
  <c r="AHV16" i="12"/>
  <c r="AHW16" i="12"/>
  <c r="AHX16" i="12"/>
  <c r="AHY16" i="12"/>
  <c r="AHZ16" i="12"/>
  <c r="AIA16" i="12"/>
  <c r="AIB16" i="12"/>
  <c r="AIC16" i="12"/>
  <c r="AID16" i="12"/>
  <c r="AIE16" i="12"/>
  <c r="AIF16" i="12"/>
  <c r="AIG16" i="12"/>
  <c r="AIH16" i="12"/>
  <c r="AII16" i="12"/>
  <c r="AIJ16" i="12"/>
  <c r="AIK16" i="12"/>
  <c r="AIL16" i="12"/>
  <c r="AIM16" i="12"/>
  <c r="AIN16" i="12"/>
  <c r="AIO16" i="12"/>
  <c r="AIP16" i="12"/>
  <c r="AIQ16" i="12"/>
  <c r="AIR16" i="12"/>
  <c r="AIS16" i="12"/>
  <c r="AIT16" i="12"/>
  <c r="AIU16" i="12"/>
  <c r="AIV16" i="12"/>
  <c r="AIW16" i="12"/>
  <c r="AIX16" i="12"/>
  <c r="AIY16" i="12"/>
  <c r="AIZ16" i="12"/>
  <c r="AJA16" i="12"/>
  <c r="AJB16" i="12"/>
  <c r="AJC16" i="12"/>
  <c r="AJD16" i="12"/>
  <c r="AJE16" i="12"/>
  <c r="AJF16" i="12"/>
  <c r="AJG16" i="12"/>
  <c r="AJH16" i="12"/>
  <c r="AJI16" i="12"/>
  <c r="AJJ16" i="12"/>
  <c r="AJK16" i="12"/>
  <c r="AJL16" i="12"/>
  <c r="AJM16" i="12"/>
  <c r="AJN16" i="12"/>
  <c r="AJO16" i="12"/>
  <c r="AJP16" i="12"/>
  <c r="AJQ16" i="12"/>
  <c r="AJR16" i="12"/>
  <c r="AJS16" i="12"/>
  <c r="AJT16" i="12"/>
  <c r="AJU16" i="12"/>
  <c r="AJV16" i="12"/>
  <c r="AJW16" i="12"/>
  <c r="AJX16" i="12"/>
  <c r="AJY16" i="12"/>
  <c r="AJZ16" i="12"/>
  <c r="AKA16" i="12"/>
  <c r="AKB16" i="12"/>
  <c r="AKC16" i="12"/>
  <c r="AKD16" i="12"/>
  <c r="AKE16" i="12"/>
  <c r="AKF16" i="12"/>
  <c r="AKG16" i="12"/>
  <c r="AKH16" i="12"/>
  <c r="AKI16" i="12"/>
  <c r="AKJ16" i="12"/>
  <c r="AKK16" i="12"/>
  <c r="AKL16" i="12"/>
  <c r="AKM16" i="12"/>
  <c r="AKN16" i="12"/>
  <c r="AKO16" i="12"/>
  <c r="AKP16" i="12"/>
  <c r="AKQ16" i="12"/>
  <c r="AKR16" i="12"/>
  <c r="AKS16" i="12"/>
  <c r="AKT16" i="12"/>
  <c r="AKU16" i="12"/>
  <c r="AKV16" i="12"/>
  <c r="AKW16" i="12"/>
  <c r="AKX16" i="12"/>
  <c r="AKY16" i="12"/>
  <c r="AKZ16" i="12"/>
  <c r="ALA16" i="12"/>
  <c r="ALB16" i="12"/>
  <c r="ALC16" i="12"/>
  <c r="ALD16" i="12"/>
  <c r="ALE16" i="12"/>
  <c r="ALF16" i="12"/>
  <c r="ALG16" i="12"/>
  <c r="ALH16" i="12"/>
  <c r="ALI16" i="12"/>
  <c r="ALJ16" i="12"/>
  <c r="ALK16" i="12"/>
  <c r="ALL16" i="12"/>
  <c r="ALM16" i="12"/>
  <c r="ALN16" i="12"/>
  <c r="ALO16" i="12"/>
  <c r="ALP16" i="12"/>
  <c r="ALQ16" i="12"/>
  <c r="ALR16" i="12"/>
  <c r="ALS16" i="12"/>
  <c r="ALT16" i="12"/>
  <c r="ALU16" i="12"/>
  <c r="ALV16" i="12"/>
  <c r="ALW16" i="12"/>
  <c r="ALX16" i="12"/>
  <c r="ALY16" i="12"/>
  <c r="ALZ16" i="12"/>
  <c r="AMA16" i="12"/>
  <c r="AMB16" i="12"/>
  <c r="AMC16" i="12"/>
  <c r="AMD16" i="12"/>
  <c r="AME16" i="12"/>
  <c r="AMF16" i="12"/>
  <c r="AMG16" i="12"/>
  <c r="AMH16" i="12"/>
  <c r="AMI16" i="12"/>
  <c r="AMJ16" i="12"/>
  <c r="AMK16" i="12"/>
  <c r="AML16" i="12"/>
  <c r="AMM16" i="12"/>
  <c r="AMN16" i="12"/>
  <c r="AMO16" i="12"/>
  <c r="AMP16" i="12"/>
  <c r="AMQ16" i="12"/>
  <c r="AMR16" i="12"/>
  <c r="AMS16" i="12"/>
  <c r="AMT16" i="12"/>
  <c r="AMU16" i="12"/>
  <c r="AMV16" i="12"/>
  <c r="AMW16" i="12"/>
  <c r="AMX16" i="12"/>
  <c r="AMY16" i="12"/>
  <c r="AMZ16" i="12"/>
  <c r="ANA16" i="12"/>
  <c r="ANB16" i="12"/>
  <c r="ANC16" i="12"/>
  <c r="AND16" i="12"/>
  <c r="ANE16" i="12"/>
  <c r="ANF16" i="12"/>
  <c r="ANG16" i="12"/>
  <c r="ANH16" i="12"/>
  <c r="ANI16" i="12"/>
  <c r="ANJ16" i="12"/>
  <c r="ANK16" i="12"/>
  <c r="ANL16" i="12"/>
  <c r="ANM16" i="12"/>
  <c r="ANN16" i="12"/>
  <c r="ANO16" i="12"/>
  <c r="ANP16" i="12"/>
  <c r="ANQ16" i="12"/>
  <c r="ANR16" i="12"/>
  <c r="ANS16" i="12"/>
  <c r="ANT16" i="12"/>
  <c r="ANU16" i="12"/>
  <c r="ANV16" i="12"/>
  <c r="ANW16" i="12"/>
  <c r="ANX16" i="12"/>
  <c r="ANY16" i="12"/>
  <c r="ANZ16" i="12"/>
  <c r="AOA16" i="12"/>
  <c r="AOB16" i="12"/>
  <c r="AOC16" i="12"/>
  <c r="AOD16" i="12"/>
  <c r="AOE16" i="12"/>
  <c r="AOF16" i="12"/>
  <c r="AOG16" i="12"/>
  <c r="AOH16" i="12"/>
  <c r="AOI16" i="12"/>
  <c r="AOJ16" i="12"/>
  <c r="AOK16" i="12"/>
  <c r="AOL16" i="12"/>
  <c r="AOM16" i="12"/>
  <c r="AON16" i="12"/>
  <c r="AOO16" i="12"/>
  <c r="AOP16" i="12"/>
  <c r="AOQ16" i="12"/>
  <c r="AOR16" i="12"/>
  <c r="AOS16" i="12"/>
  <c r="AOT16" i="12"/>
  <c r="AOU16" i="12"/>
  <c r="AOV16" i="12"/>
  <c r="AOW16" i="12"/>
  <c r="AOX16" i="12"/>
  <c r="AOY16" i="12"/>
  <c r="AOZ16" i="12"/>
  <c r="APA16" i="12"/>
  <c r="APB16" i="12"/>
  <c r="APC16" i="12"/>
  <c r="APD16" i="12"/>
  <c r="APE16" i="12"/>
  <c r="APF16" i="12"/>
  <c r="APG16" i="12"/>
  <c r="APH16" i="12"/>
  <c r="API16" i="12"/>
  <c r="APJ16" i="12"/>
  <c r="APK16" i="12"/>
  <c r="APL16" i="12"/>
  <c r="APM16" i="12"/>
  <c r="APN16" i="12"/>
  <c r="APO16" i="12"/>
  <c r="APP16" i="12"/>
  <c r="APQ16" i="12"/>
  <c r="APR16" i="12"/>
  <c r="APS16" i="12"/>
  <c r="APT16" i="12"/>
  <c r="APU16" i="12"/>
  <c r="APV16" i="12"/>
  <c r="APW16" i="12"/>
  <c r="APX16" i="12"/>
  <c r="APY16" i="12"/>
  <c r="APZ16" i="12"/>
  <c r="AQA16" i="12"/>
  <c r="AQB16" i="12"/>
  <c r="AQC16" i="12"/>
  <c r="AQD16" i="12"/>
  <c r="AQE16" i="12"/>
  <c r="AQF16" i="12"/>
  <c r="AQG16" i="12"/>
  <c r="AQH16" i="12"/>
  <c r="AQI16" i="12"/>
  <c r="AQJ16" i="12"/>
  <c r="AQK16" i="12"/>
  <c r="AQL16" i="12"/>
  <c r="AQM16" i="12"/>
  <c r="AQN16" i="12"/>
  <c r="AQO16" i="12"/>
  <c r="AQP16" i="12"/>
  <c r="AQQ16" i="12"/>
  <c r="AQR16" i="12"/>
  <c r="AQS16" i="12"/>
  <c r="AQT16" i="12"/>
  <c r="AQU16" i="12"/>
  <c r="AQV16" i="12"/>
  <c r="AQW16" i="12"/>
  <c r="AQX16" i="12"/>
  <c r="AQY16" i="12"/>
  <c r="AQZ16" i="12"/>
  <c r="ARA16" i="12"/>
  <c r="ARB16" i="12"/>
  <c r="ARC16" i="12"/>
  <c r="ARD16" i="12"/>
  <c r="ARE16" i="12"/>
  <c r="ARF16" i="12"/>
  <c r="ARG16" i="12"/>
  <c r="ARH16" i="12"/>
  <c r="ARI16" i="12"/>
  <c r="ARJ16" i="12"/>
  <c r="ARK16" i="12"/>
  <c r="ARL16" i="12"/>
  <c r="ARM16" i="12"/>
  <c r="ARN16" i="12"/>
  <c r="ARO16" i="12"/>
  <c r="ARP16" i="12"/>
  <c r="ARQ16" i="12"/>
  <c r="ARR16" i="12"/>
  <c r="ARS16" i="12"/>
  <c r="ART16" i="12"/>
  <c r="ARU16" i="12"/>
  <c r="ARV16" i="12"/>
  <c r="ARW16" i="12"/>
  <c r="ARX16" i="12"/>
  <c r="ARY16" i="12"/>
  <c r="ARZ16" i="12"/>
  <c r="ASA16" i="12"/>
  <c r="ASB16" i="12"/>
  <c r="ASC16" i="12"/>
  <c r="ASD16" i="12"/>
  <c r="ASE16" i="12"/>
  <c r="ASF16" i="12"/>
  <c r="ASG16" i="12"/>
  <c r="ASH16" i="12"/>
  <c r="ASI16" i="12"/>
  <c r="ASJ16" i="12"/>
  <c r="ASK16" i="12"/>
  <c r="ASL16" i="12"/>
  <c r="ASM16" i="12"/>
  <c r="ASN16" i="12"/>
  <c r="ASO16" i="12"/>
  <c r="ASP16" i="12"/>
  <c r="ASQ16" i="12"/>
  <c r="ASR16" i="12"/>
  <c r="ASS16" i="12"/>
  <c r="AST16" i="12"/>
  <c r="ASU16" i="12"/>
  <c r="ASV16" i="12"/>
  <c r="ASW16" i="12"/>
  <c r="ASX16" i="12"/>
  <c r="ASY16" i="12"/>
  <c r="ASZ16" i="12"/>
  <c r="ATA16" i="12"/>
  <c r="ATB16" i="12"/>
  <c r="ATC16" i="12"/>
  <c r="ATD16" i="12"/>
  <c r="ATE16" i="12"/>
  <c r="ATF16" i="12"/>
  <c r="ATG16" i="12"/>
  <c r="ATH16" i="12"/>
  <c r="ATI16" i="12"/>
  <c r="ATJ16" i="12"/>
  <c r="ATK16" i="12"/>
  <c r="ATL16" i="12"/>
  <c r="ATM16" i="12"/>
  <c r="ATN16" i="12"/>
  <c r="ATO16" i="12"/>
  <c r="ATP16" i="12"/>
  <c r="ATQ16" i="12"/>
  <c r="ATR16" i="12"/>
  <c r="ATS16" i="12"/>
  <c r="ATT16" i="12"/>
  <c r="ATU16" i="12"/>
  <c r="ATV16" i="12"/>
  <c r="ATW16" i="12"/>
  <c r="ATX16" i="12"/>
  <c r="ATY16" i="12"/>
  <c r="ATZ16" i="12"/>
  <c r="AUA16" i="12"/>
  <c r="AUB16" i="12"/>
  <c r="AUC16" i="12"/>
  <c r="AUD16" i="12"/>
  <c r="AUE16" i="12"/>
  <c r="AUF16" i="12"/>
  <c r="AUG16" i="12"/>
  <c r="AUH16" i="12"/>
  <c r="AUI16" i="12"/>
  <c r="AUJ16" i="12"/>
  <c r="AUK16" i="12"/>
  <c r="AUL16" i="12"/>
  <c r="AUM16" i="12"/>
  <c r="AUN16" i="12"/>
  <c r="AUO16" i="12"/>
  <c r="AUP16" i="12"/>
  <c r="AUQ16" i="12"/>
  <c r="AUR16" i="12"/>
  <c r="AUS16" i="12"/>
  <c r="AUT16" i="12"/>
  <c r="AUU16" i="12"/>
  <c r="AUV16" i="12"/>
  <c r="AUW16" i="12"/>
  <c r="AUX16" i="12"/>
  <c r="AUY16" i="12"/>
  <c r="AUZ16" i="12"/>
  <c r="AVA16" i="12"/>
  <c r="AVB16" i="12"/>
  <c r="AVC16" i="12"/>
  <c r="AVD16" i="12"/>
  <c r="AVE16" i="12"/>
  <c r="AVF16" i="12"/>
  <c r="AVG16" i="12"/>
  <c r="AVH16" i="12"/>
  <c r="AVI16" i="12"/>
  <c r="AVJ16" i="12"/>
  <c r="AVK16" i="12"/>
  <c r="AVL16" i="12"/>
  <c r="AVM16" i="12"/>
  <c r="AVN16" i="12"/>
  <c r="AVO16" i="12"/>
  <c r="AVP16" i="12"/>
  <c r="AVQ16" i="12"/>
  <c r="AVR16" i="12"/>
  <c r="AVS16" i="12"/>
  <c r="AVT16" i="12"/>
  <c r="AVU16" i="12"/>
  <c r="AVV16" i="12"/>
  <c r="AVW16" i="12"/>
  <c r="AVX16" i="12"/>
  <c r="AVY16" i="12"/>
  <c r="AVZ16" i="12"/>
  <c r="AWA16" i="12"/>
  <c r="AWB16" i="12"/>
  <c r="AWC16" i="12"/>
  <c r="AWD16" i="12"/>
  <c r="AWE16" i="12"/>
  <c r="AWF16" i="12"/>
  <c r="AWG16" i="12"/>
  <c r="AWH16" i="12"/>
  <c r="AWI16" i="12"/>
  <c r="AWJ16" i="12"/>
  <c r="AWK16" i="12"/>
  <c r="AWL16" i="12"/>
  <c r="AWM16" i="12"/>
  <c r="AWN16" i="12"/>
  <c r="AWO16" i="12"/>
  <c r="AWP16" i="12"/>
  <c r="AWQ16" i="12"/>
  <c r="AWR16" i="12"/>
  <c r="AWS16" i="12"/>
  <c r="AWT16" i="12"/>
  <c r="AWU16" i="12"/>
  <c r="AWV16" i="12"/>
  <c r="AWW16" i="12"/>
  <c r="AWX16" i="12"/>
  <c r="AWY16" i="12"/>
  <c r="AWZ16" i="12"/>
  <c r="AXA16" i="12"/>
  <c r="AXB16" i="12"/>
  <c r="AXC16" i="12"/>
  <c r="AXD16" i="12"/>
  <c r="AXE16" i="12"/>
  <c r="AXF16" i="12"/>
  <c r="AXG16" i="12"/>
  <c r="AXH16" i="12"/>
  <c r="AXI16" i="12"/>
  <c r="AXJ16" i="12"/>
  <c r="AXK16" i="12"/>
  <c r="AXL16" i="12"/>
  <c r="AXM16" i="12"/>
  <c r="AXN16" i="12"/>
  <c r="AXO16" i="12"/>
  <c r="AXP16" i="12"/>
  <c r="AXQ16" i="12"/>
  <c r="AXR16" i="12"/>
  <c r="AXS16" i="12"/>
  <c r="AXT16" i="12"/>
  <c r="AXU16" i="12"/>
  <c r="AXV16" i="12"/>
  <c r="AXW16" i="12"/>
  <c r="AXX16" i="12"/>
  <c r="AXY16" i="12"/>
  <c r="AXZ16" i="12"/>
  <c r="AYA16" i="12"/>
  <c r="AYB16" i="12"/>
  <c r="AYC16" i="12"/>
  <c r="AYD16" i="12"/>
  <c r="AYE16" i="12"/>
  <c r="AYF16" i="12"/>
  <c r="AYG16" i="12"/>
  <c r="AYH16" i="12"/>
  <c r="AYI16" i="12"/>
  <c r="AYJ16" i="12"/>
  <c r="AYK16" i="12"/>
  <c r="AYL16" i="12"/>
  <c r="AYM16" i="12"/>
  <c r="AYN16" i="12"/>
  <c r="AYO16" i="12"/>
  <c r="AYP16" i="12"/>
  <c r="AYQ16" i="12"/>
  <c r="AYR16" i="12"/>
  <c r="AYS16" i="12"/>
  <c r="AYT16" i="12"/>
  <c r="AYU16" i="12"/>
  <c r="AYV16" i="12"/>
  <c r="AYW16" i="12"/>
  <c r="AYX16" i="12"/>
  <c r="AYY16" i="12"/>
  <c r="AYZ16" i="12"/>
  <c r="AZA16" i="12"/>
  <c r="AZB16" i="12"/>
  <c r="AZC16" i="12"/>
  <c r="AZD16" i="12"/>
  <c r="AZE16" i="12"/>
  <c r="AZF16" i="12"/>
  <c r="AZG16" i="12"/>
  <c r="AZH16" i="12"/>
  <c r="AZI16" i="12"/>
  <c r="AZJ16" i="12"/>
  <c r="AZK16" i="12"/>
  <c r="AZL16" i="12"/>
  <c r="AZM16" i="12"/>
  <c r="AZN16" i="12"/>
  <c r="AZO16" i="12"/>
  <c r="AZP16" i="12"/>
  <c r="AZQ16" i="12"/>
  <c r="AZR16" i="12"/>
  <c r="AZS16" i="12"/>
  <c r="AZT16" i="12"/>
  <c r="AZU16" i="12"/>
  <c r="AZV16" i="12"/>
  <c r="AZW16" i="12"/>
  <c r="AZX16" i="12"/>
  <c r="AZY16" i="12"/>
  <c r="AZZ16" i="12"/>
  <c r="BAA16" i="12"/>
  <c r="BAB16" i="12"/>
  <c r="BAC16" i="12"/>
  <c r="BAD16" i="12"/>
  <c r="BAE16" i="12"/>
  <c r="BAF16" i="12"/>
  <c r="BAG16" i="12"/>
  <c r="BAH16" i="12"/>
  <c r="BAI16" i="12"/>
  <c r="BAJ16" i="12"/>
  <c r="BAK16" i="12"/>
  <c r="BAL16" i="12"/>
  <c r="BAM16" i="12"/>
  <c r="BAN16" i="12"/>
  <c r="BAO16" i="12"/>
  <c r="BAP16" i="12"/>
  <c r="BAQ16" i="12"/>
  <c r="BAR16" i="12"/>
  <c r="BAS16" i="12"/>
  <c r="BAT16" i="12"/>
  <c r="BAU16" i="12"/>
  <c r="BAV16" i="12"/>
  <c r="BAW16" i="12"/>
  <c r="BAX16" i="12"/>
  <c r="BAY16" i="12"/>
  <c r="BAZ16" i="12"/>
  <c r="BBA16" i="12"/>
  <c r="BBB16" i="12"/>
  <c r="BBC16" i="12"/>
  <c r="BBD16" i="12"/>
  <c r="BBE16" i="12"/>
  <c r="BBF16" i="12"/>
  <c r="BBG16" i="12"/>
  <c r="BBH16" i="12"/>
  <c r="BBI16" i="12"/>
  <c r="BBJ16" i="12"/>
  <c r="BBK16" i="12"/>
  <c r="BBL16" i="12"/>
  <c r="BBM16" i="12"/>
  <c r="BBN16" i="12"/>
  <c r="BBO16" i="12"/>
  <c r="BBP16" i="12"/>
  <c r="BBQ16" i="12"/>
  <c r="BBR16" i="12"/>
  <c r="BBS16" i="12"/>
  <c r="BBT16" i="12"/>
  <c r="BBU16" i="12"/>
  <c r="BBV16" i="12"/>
  <c r="BBW16" i="12"/>
  <c r="BBX16" i="12"/>
  <c r="BBY16" i="12"/>
  <c r="BBZ16" i="12"/>
  <c r="BCA16" i="12"/>
  <c r="BCB16" i="12"/>
  <c r="BCC16" i="12"/>
  <c r="BCD16" i="12"/>
  <c r="BCE16" i="12"/>
  <c r="BCF16" i="12"/>
  <c r="BCG16" i="12"/>
  <c r="BCH16" i="12"/>
  <c r="BCI16" i="12"/>
  <c r="BCJ16" i="12"/>
  <c r="BCK16" i="12"/>
  <c r="BCL16" i="12"/>
  <c r="BCM16" i="12"/>
  <c r="BCN16" i="12"/>
  <c r="BCO16" i="12"/>
  <c r="BCP16" i="12"/>
  <c r="BCQ16" i="12"/>
  <c r="BCR16" i="12"/>
  <c r="BCS16" i="12"/>
  <c r="BCT16" i="12"/>
  <c r="BCU16" i="12"/>
  <c r="BCV16" i="12"/>
  <c r="BCW16" i="12"/>
  <c r="BCX16" i="12"/>
  <c r="BCY16" i="12"/>
  <c r="BCZ16" i="12"/>
  <c r="BDA16" i="12"/>
  <c r="BDB16" i="12"/>
  <c r="BDC16" i="12"/>
  <c r="BDD16" i="12"/>
  <c r="BDE16" i="12"/>
  <c r="BDF16" i="12"/>
  <c r="BDG16" i="12"/>
  <c r="BDH16" i="12"/>
  <c r="BDI16" i="12"/>
  <c r="BDJ16" i="12"/>
  <c r="BDK16" i="12"/>
  <c r="BDL16" i="12"/>
  <c r="BDM16" i="12"/>
  <c r="BDN16" i="12"/>
  <c r="BDO16" i="12"/>
  <c r="BDP16" i="12"/>
  <c r="BDQ16" i="12"/>
  <c r="BDR16" i="12"/>
  <c r="BDS16" i="12"/>
  <c r="BDT16" i="12"/>
  <c r="BDU16" i="12"/>
  <c r="BDV16" i="12"/>
  <c r="BDW16" i="12"/>
  <c r="BDX16" i="12"/>
  <c r="BDY16" i="12"/>
  <c r="BDZ16" i="12"/>
  <c r="BEA16" i="12"/>
  <c r="BEB16" i="12"/>
  <c r="BEC16" i="12"/>
  <c r="BED16" i="12"/>
  <c r="BEE16" i="12"/>
  <c r="BEF16" i="12"/>
  <c r="BEG16" i="12"/>
  <c r="BEH16" i="12"/>
  <c r="BEI16" i="12"/>
  <c r="BEJ16" i="12"/>
  <c r="BEK16" i="12"/>
  <c r="BEL16" i="12"/>
  <c r="BEM16" i="12"/>
  <c r="BEN16" i="12"/>
  <c r="BEO16" i="12"/>
  <c r="BEP16" i="12"/>
  <c r="BEQ16" i="12"/>
  <c r="BER16" i="12"/>
  <c r="BES16" i="12"/>
  <c r="BET16" i="12"/>
  <c r="BEU16" i="12"/>
  <c r="BEV16" i="12"/>
  <c r="BEW16" i="12"/>
  <c r="BEX16" i="12"/>
  <c r="BEY16" i="12"/>
  <c r="BEZ16" i="12"/>
  <c r="BFA16" i="12"/>
  <c r="BFB16" i="12"/>
  <c r="BFC16" i="12"/>
  <c r="BFD16" i="12"/>
  <c r="BFE16" i="12"/>
  <c r="BFF16" i="12"/>
  <c r="BFG16" i="12"/>
  <c r="BFH16" i="12"/>
  <c r="BFI16" i="12"/>
  <c r="BFJ16" i="12"/>
  <c r="BFK16" i="12"/>
  <c r="BFL16" i="12"/>
  <c r="BFM16" i="12"/>
  <c r="BFN16" i="12"/>
  <c r="BFO16" i="12"/>
  <c r="BFP16" i="12"/>
  <c r="BFQ16" i="12"/>
  <c r="BFR16" i="12"/>
  <c r="BFS16" i="12"/>
  <c r="BFT16" i="12"/>
  <c r="BFU16" i="12"/>
  <c r="BFV16" i="12"/>
  <c r="BFW16" i="12"/>
  <c r="BFX16" i="12"/>
  <c r="BFY16" i="12"/>
  <c r="BFZ16" i="12"/>
  <c r="BGA16" i="12"/>
  <c r="BGB16" i="12"/>
  <c r="BGC16" i="12"/>
  <c r="BGD16" i="12"/>
  <c r="BGE16" i="12"/>
  <c r="BGF16" i="12"/>
  <c r="BGG16" i="12"/>
  <c r="BGH16" i="12"/>
  <c r="BGI16" i="12"/>
  <c r="BGJ16" i="12"/>
  <c r="BGK16" i="12"/>
  <c r="BGL16" i="12"/>
  <c r="BGM16" i="12"/>
  <c r="BGN16" i="12"/>
  <c r="BGO16" i="12"/>
  <c r="BGP16" i="12"/>
  <c r="BGQ16" i="12"/>
  <c r="BGR16" i="12"/>
  <c r="BGS16" i="12"/>
  <c r="BGT16" i="12"/>
  <c r="BGU16" i="12"/>
  <c r="BGV16" i="12"/>
  <c r="BGW16" i="12"/>
  <c r="BGX16" i="12"/>
  <c r="BGY16" i="12"/>
  <c r="BGZ16" i="12"/>
  <c r="BHA16" i="12"/>
  <c r="BHB16" i="12"/>
  <c r="BHC16" i="12"/>
  <c r="BHD16" i="12"/>
  <c r="BHE16" i="12"/>
  <c r="BHF16" i="12"/>
  <c r="BHG16" i="12"/>
  <c r="BHH16" i="12"/>
  <c r="BHI16" i="12"/>
  <c r="BHJ16" i="12"/>
  <c r="BHK16" i="12"/>
  <c r="BHL16" i="12"/>
  <c r="BHM16" i="12"/>
  <c r="BHN16" i="12"/>
  <c r="BHO16" i="12"/>
  <c r="BHP16" i="12"/>
  <c r="BHQ16" i="12"/>
  <c r="BHR16" i="12"/>
  <c r="BHS16" i="12"/>
  <c r="BHT16" i="12"/>
  <c r="BHU16" i="12"/>
  <c r="BHV16" i="12"/>
  <c r="BHW16" i="12"/>
  <c r="BHX16" i="12"/>
  <c r="BHY16" i="12"/>
  <c r="BHZ16" i="12"/>
  <c r="BIA16" i="12"/>
  <c r="BIB16" i="12"/>
  <c r="BIC16" i="12"/>
  <c r="BID16" i="12"/>
  <c r="BIE16" i="12"/>
  <c r="BIF16" i="12"/>
  <c r="BIG16" i="12"/>
  <c r="BIH16" i="12"/>
  <c r="BII16" i="12"/>
  <c r="BIJ16" i="12"/>
  <c r="BIK16" i="12"/>
  <c r="BIL16" i="12"/>
  <c r="BIM16" i="12"/>
  <c r="BIN16" i="12"/>
  <c r="BIO16" i="12"/>
  <c r="BIP16" i="12"/>
  <c r="BIQ16" i="12"/>
  <c r="BIR16" i="12"/>
  <c r="BIS16" i="12"/>
  <c r="BIT16" i="12"/>
  <c r="BIU16" i="12"/>
  <c r="BIV16" i="12"/>
  <c r="BIW16" i="12"/>
  <c r="BIX16" i="12"/>
  <c r="BIY16" i="12"/>
  <c r="BIZ16" i="12"/>
  <c r="BJA16" i="12"/>
  <c r="BJB16" i="12"/>
  <c r="BJC16" i="12"/>
  <c r="BJD16" i="12"/>
  <c r="BJE16" i="12"/>
  <c r="BJF16" i="12"/>
  <c r="BJG16" i="12"/>
  <c r="BJH16" i="12"/>
  <c r="BJI16" i="12"/>
  <c r="BJJ16" i="12"/>
  <c r="BJK16" i="12"/>
  <c r="BJL16" i="12"/>
  <c r="BJM16" i="12"/>
  <c r="BJN16" i="12"/>
  <c r="BJO16" i="12"/>
  <c r="BJP16" i="12"/>
  <c r="BJQ16" i="12"/>
  <c r="BJR16" i="12"/>
  <c r="BJS16" i="12"/>
  <c r="BJT16" i="12"/>
  <c r="BJU16" i="12"/>
  <c r="BJV16" i="12"/>
  <c r="BJW16" i="12"/>
  <c r="BJX16" i="12"/>
  <c r="BJY16" i="12"/>
  <c r="BJZ16" i="12"/>
  <c r="BKA16" i="12"/>
  <c r="BKB16" i="12"/>
  <c r="BKC16" i="12"/>
  <c r="BKD16" i="12"/>
  <c r="BKE16" i="12"/>
  <c r="BKF16" i="12"/>
  <c r="BKG16" i="12"/>
  <c r="BKH16" i="12"/>
  <c r="BKI16" i="12"/>
  <c r="BKJ16" i="12"/>
  <c r="BKK16" i="12"/>
  <c r="BKL16" i="12"/>
  <c r="BKM16" i="12"/>
  <c r="BKN16" i="12"/>
  <c r="BKO16" i="12"/>
  <c r="BKP16" i="12"/>
  <c r="BKQ16" i="12"/>
  <c r="BKR16" i="12"/>
  <c r="BKS16" i="12"/>
  <c r="BKT16" i="12"/>
  <c r="BKU16" i="12"/>
  <c r="BKV16" i="12"/>
  <c r="BKW16" i="12"/>
  <c r="BKX16" i="12"/>
  <c r="BKY16" i="12"/>
  <c r="BKZ16" i="12"/>
  <c r="BLA16" i="12"/>
  <c r="BLB16" i="12"/>
  <c r="BLC16" i="12"/>
  <c r="BLD16" i="12"/>
  <c r="BLE16" i="12"/>
  <c r="BLF16" i="12"/>
  <c r="BLG16" i="12"/>
  <c r="BLH16" i="12"/>
  <c r="BLI16" i="12"/>
  <c r="BLJ16" i="12"/>
  <c r="BLK16" i="12"/>
  <c r="BLL16" i="12"/>
  <c r="BLM16" i="12"/>
  <c r="BLN16" i="12"/>
  <c r="BLO16" i="12"/>
  <c r="BLP16" i="12"/>
  <c r="BLQ16" i="12"/>
  <c r="BLR16" i="12"/>
  <c r="BLS16" i="12"/>
  <c r="BLT16" i="12"/>
  <c r="BLU16" i="12"/>
  <c r="BLV16" i="12"/>
  <c r="BLW16" i="12"/>
  <c r="BLX16" i="12"/>
  <c r="BLY16" i="12"/>
  <c r="BLZ16" i="12"/>
  <c r="BMA16" i="12"/>
  <c r="BMB16" i="12"/>
  <c r="BMC16" i="12"/>
  <c r="BMD16" i="12"/>
  <c r="BME16" i="12"/>
  <c r="BMF16" i="12"/>
  <c r="BMG16" i="12"/>
  <c r="BMH16" i="12"/>
  <c r="BMI16" i="12"/>
  <c r="BMJ16" i="12"/>
  <c r="BMK16" i="12"/>
  <c r="BML16" i="12"/>
  <c r="BMM16" i="12"/>
  <c r="BMN16" i="12"/>
  <c r="BMO16" i="12"/>
  <c r="BMP16" i="12"/>
  <c r="BMQ16" i="12"/>
  <c r="BMR16" i="12"/>
  <c r="BMS16" i="12"/>
  <c r="BMT16" i="12"/>
  <c r="BMU16" i="12"/>
  <c r="BMV16" i="12"/>
  <c r="BMW16" i="12"/>
  <c r="BMX16" i="12"/>
  <c r="BMY16" i="12"/>
  <c r="BMZ16" i="12"/>
  <c r="BNA16" i="12"/>
  <c r="BNB16" i="12"/>
  <c r="BNC16" i="12"/>
  <c r="BND16" i="12"/>
  <c r="BNE16" i="12"/>
  <c r="BNF16" i="12"/>
  <c r="BNG16" i="12"/>
  <c r="BNH16" i="12"/>
  <c r="BNI16" i="12"/>
  <c r="BNJ16" i="12"/>
  <c r="BNK16" i="12"/>
  <c r="BNL16" i="12"/>
  <c r="BNM16" i="12"/>
  <c r="BNN16" i="12"/>
  <c r="BNO16" i="12"/>
  <c r="BNP16" i="12"/>
  <c r="BNQ16" i="12"/>
  <c r="BNR16" i="12"/>
  <c r="BNS16" i="12"/>
  <c r="BNT16" i="12"/>
  <c r="BNU16" i="12"/>
  <c r="BNV16" i="12"/>
  <c r="BNW16" i="12"/>
  <c r="BNX16" i="12"/>
  <c r="BNY16" i="12"/>
  <c r="BNZ16" i="12"/>
  <c r="BOA16" i="12"/>
  <c r="BOB16" i="12"/>
  <c r="BOC16" i="12"/>
  <c r="BOD16" i="12"/>
  <c r="BOE16" i="12"/>
  <c r="BOF16" i="12"/>
  <c r="BOG16" i="12"/>
  <c r="BOH16" i="12"/>
  <c r="BOI16" i="12"/>
  <c r="BOJ16" i="12"/>
  <c r="BOK16" i="12"/>
  <c r="BOL16" i="12"/>
  <c r="BOM16" i="12"/>
  <c r="BON16" i="12"/>
  <c r="BOO16" i="12"/>
  <c r="BOP16" i="12"/>
  <c r="BOQ16" i="12"/>
  <c r="BOR16" i="12"/>
  <c r="BOS16" i="12"/>
  <c r="BOT16" i="12"/>
  <c r="BOU16" i="12"/>
  <c r="BOV16" i="12"/>
  <c r="BOW16" i="12"/>
  <c r="BOX16" i="12"/>
  <c r="BOY16" i="12"/>
  <c r="BOZ16" i="12"/>
  <c r="BPA16" i="12"/>
  <c r="BPB16" i="12"/>
  <c r="BPC16" i="12"/>
  <c r="BPD16" i="12"/>
  <c r="BPE16" i="12"/>
  <c r="BPF16" i="12"/>
  <c r="BPG16" i="12"/>
  <c r="BPH16" i="12"/>
  <c r="BPI16" i="12"/>
  <c r="BPJ16" i="12"/>
  <c r="BPK16" i="12"/>
  <c r="BPL16" i="12"/>
  <c r="BPM16" i="12"/>
  <c r="BPN16" i="12"/>
  <c r="BPO16" i="12"/>
  <c r="BPP16" i="12"/>
  <c r="BPQ16" i="12"/>
  <c r="BPR16" i="12"/>
  <c r="BPS16" i="12"/>
  <c r="BPT16" i="12"/>
  <c r="BPU16" i="12"/>
  <c r="BPV16" i="12"/>
  <c r="BPW16" i="12"/>
  <c r="BPX16" i="12"/>
  <c r="BPY16" i="12"/>
  <c r="BPZ16" i="12"/>
  <c r="BQA16" i="12"/>
  <c r="BQB16" i="12"/>
  <c r="BQC16" i="12"/>
  <c r="BQD16" i="12"/>
  <c r="BQE16" i="12"/>
  <c r="BQF16" i="12"/>
  <c r="BQG16" i="12"/>
  <c r="BQH16" i="12"/>
  <c r="BQI16" i="12"/>
  <c r="BQJ16" i="12"/>
  <c r="BQK16" i="12"/>
  <c r="BQL16" i="12"/>
  <c r="BQM16" i="12"/>
  <c r="BQN16" i="12"/>
  <c r="BQO16" i="12"/>
  <c r="BQP16" i="12"/>
  <c r="BQQ16" i="12"/>
  <c r="BQR16" i="12"/>
  <c r="BQS16" i="12"/>
  <c r="BQT16" i="12"/>
  <c r="BQU16" i="12"/>
  <c r="BQV16" i="12"/>
  <c r="BQW16" i="12"/>
  <c r="BQX16" i="12"/>
  <c r="BQY16" i="12"/>
  <c r="BQZ16" i="12"/>
  <c r="BRA16" i="12"/>
  <c r="BRB16" i="12"/>
  <c r="BRC16" i="12"/>
  <c r="BRD16" i="12"/>
  <c r="BRE16" i="12"/>
  <c r="BRF16" i="12"/>
  <c r="BRG16" i="12"/>
  <c r="BRH16" i="12"/>
  <c r="BRI16" i="12"/>
  <c r="BRJ16" i="12"/>
  <c r="BRK16" i="12"/>
  <c r="BRL16" i="12"/>
  <c r="BRM16" i="12"/>
  <c r="BRN16" i="12"/>
  <c r="BRO16" i="12"/>
  <c r="BRP16" i="12"/>
  <c r="BRQ16" i="12"/>
  <c r="BRR16" i="12"/>
  <c r="BRS16" i="12"/>
  <c r="BRT16" i="12"/>
  <c r="BRU16" i="12"/>
  <c r="BRV16" i="12"/>
  <c r="BRW16" i="12"/>
  <c r="BRX16" i="12"/>
  <c r="BRY16" i="12"/>
  <c r="BRZ16" i="12"/>
  <c r="BSA16" i="12"/>
  <c r="BSB16" i="12"/>
  <c r="BSC16" i="12"/>
  <c r="BSD16" i="12"/>
  <c r="BSE16" i="12"/>
  <c r="BSF16" i="12"/>
  <c r="BSG16" i="12"/>
  <c r="BSH16" i="12"/>
  <c r="BSI16" i="12"/>
  <c r="BSJ16" i="12"/>
  <c r="BSK16" i="12"/>
  <c r="BSL16" i="12"/>
  <c r="BSM16" i="12"/>
  <c r="BSN16" i="12"/>
  <c r="BSO16" i="12"/>
  <c r="BSP16" i="12"/>
  <c r="BSQ16" i="12"/>
  <c r="BSR16" i="12"/>
  <c r="BSS16" i="12"/>
  <c r="BST16" i="12"/>
  <c r="BSU16" i="12"/>
  <c r="BSV16" i="12"/>
  <c r="BSW16" i="12"/>
  <c r="BSX16" i="12"/>
  <c r="BSY16" i="12"/>
  <c r="BSZ16" i="12"/>
  <c r="BTA16" i="12"/>
  <c r="BTB16" i="12"/>
  <c r="BTC16" i="12"/>
  <c r="BTD16" i="12"/>
  <c r="BTE16" i="12"/>
  <c r="BTF16" i="12"/>
  <c r="BTG16" i="12"/>
  <c r="BTH16" i="12"/>
  <c r="BTI16" i="12"/>
  <c r="BTJ16" i="12"/>
  <c r="BTK16" i="12"/>
  <c r="BTL16" i="12"/>
  <c r="BTM16" i="12"/>
  <c r="BTN16" i="12"/>
  <c r="BTO16" i="12"/>
  <c r="BTP16" i="12"/>
  <c r="BTQ16" i="12"/>
  <c r="BTR16" i="12"/>
  <c r="BTS16" i="12"/>
  <c r="BTT16" i="12"/>
  <c r="BTU16" i="12"/>
  <c r="BTV16" i="12"/>
  <c r="BTW16" i="12"/>
  <c r="BTX16" i="12"/>
  <c r="BTY16" i="12"/>
  <c r="BTZ16" i="12"/>
  <c r="BUA16" i="12"/>
  <c r="BUB16" i="12"/>
  <c r="BUC16" i="12"/>
  <c r="BUD16" i="12"/>
  <c r="BUE16" i="12"/>
  <c r="BUF16" i="12"/>
  <c r="BUG16" i="12"/>
  <c r="BUH16" i="12"/>
  <c r="BUI16" i="12"/>
  <c r="BUJ16" i="12"/>
  <c r="BUK16" i="12"/>
  <c r="BUL16" i="12"/>
  <c r="BUM16" i="12"/>
  <c r="BUN16" i="12"/>
  <c r="BUO16" i="12"/>
  <c r="BUP16" i="12"/>
  <c r="BUQ16" i="12"/>
  <c r="BUR16" i="12"/>
  <c r="BUS16" i="12"/>
  <c r="BUT16" i="12"/>
  <c r="BUU16" i="12"/>
  <c r="BUV16" i="12"/>
  <c r="BUW16" i="12"/>
  <c r="BUX16" i="12"/>
  <c r="BUY16" i="12"/>
  <c r="BUZ16" i="12"/>
  <c r="BVA16" i="12"/>
  <c r="BVB16" i="12"/>
  <c r="BVC16" i="12"/>
  <c r="BVD16" i="12"/>
  <c r="BVE16" i="12"/>
  <c r="BVF16" i="12"/>
  <c r="BVG16" i="12"/>
  <c r="BVH16" i="12"/>
  <c r="BVI16" i="12"/>
  <c r="BVJ16" i="12"/>
  <c r="BVK16" i="12"/>
  <c r="BVL16" i="12"/>
  <c r="BVM16" i="12"/>
  <c r="BVN16" i="12"/>
  <c r="BVO16" i="12"/>
  <c r="BVP16" i="12"/>
  <c r="BVQ16" i="12"/>
  <c r="BVR16" i="12"/>
  <c r="BVS16" i="12"/>
  <c r="BVT16" i="12"/>
  <c r="BVU16" i="12"/>
  <c r="BVV16" i="12"/>
  <c r="BVW16" i="12"/>
  <c r="BVX16" i="12"/>
  <c r="BVY16" i="12"/>
  <c r="BVZ16" i="12"/>
  <c r="BWA16" i="12"/>
  <c r="BWB16" i="12"/>
  <c r="BWC16" i="12"/>
  <c r="BWD16" i="12"/>
  <c r="BWE16" i="12"/>
  <c r="BWF16" i="12"/>
  <c r="BWG16" i="12"/>
  <c r="BWH16" i="12"/>
  <c r="BWI16" i="12"/>
  <c r="BWJ16" i="12"/>
  <c r="BWK16" i="12"/>
  <c r="BWL16" i="12"/>
  <c r="BWM16" i="12"/>
  <c r="BWN16" i="12"/>
  <c r="BWO16" i="12"/>
  <c r="BWP16" i="12"/>
  <c r="BWQ16" i="12"/>
  <c r="BWR16" i="12"/>
  <c r="BWS16" i="12"/>
  <c r="BWT16" i="12"/>
  <c r="BWU16" i="12"/>
  <c r="BWV16" i="12"/>
  <c r="BWW16" i="12"/>
  <c r="BWX16" i="12"/>
  <c r="BWY16" i="12"/>
  <c r="BWZ16" i="12"/>
  <c r="BXA16" i="12"/>
  <c r="BXB16" i="12"/>
  <c r="BXC16" i="12"/>
  <c r="BXD16" i="12"/>
  <c r="BXE16" i="12"/>
  <c r="BXF16" i="12"/>
  <c r="BXG16" i="12"/>
  <c r="BXH16" i="12"/>
  <c r="BXI16" i="12"/>
  <c r="BXJ16" i="12"/>
  <c r="BXK16" i="12"/>
  <c r="BXL16" i="12"/>
  <c r="BXM16" i="12"/>
  <c r="BXN16" i="12"/>
  <c r="BXO16" i="12"/>
  <c r="BXP16" i="12"/>
  <c r="BXQ16" i="12"/>
  <c r="BXR16" i="12"/>
  <c r="BXS16" i="12"/>
  <c r="BXT16" i="12"/>
  <c r="BXU16" i="12"/>
  <c r="BXV16" i="12"/>
  <c r="BXW16" i="12"/>
  <c r="BXX16" i="12"/>
  <c r="BXY16" i="12"/>
  <c r="BXZ16" i="12"/>
  <c r="BYA16" i="12"/>
  <c r="BYB16" i="12"/>
  <c r="BYC16" i="12"/>
  <c r="BYD16" i="12"/>
  <c r="BYE16" i="12"/>
  <c r="BYF16" i="12"/>
  <c r="BYG16" i="12"/>
  <c r="BYH16" i="12"/>
  <c r="BYI16" i="12"/>
  <c r="BYJ16" i="12"/>
  <c r="BYK16" i="12"/>
  <c r="BYL16" i="12"/>
  <c r="BYM16" i="12"/>
  <c r="BYN16" i="12"/>
  <c r="BYO16" i="12"/>
  <c r="BYP16" i="12"/>
  <c r="BYQ16" i="12"/>
  <c r="BYR16" i="12"/>
  <c r="BYS16" i="12"/>
  <c r="BYT16" i="12"/>
  <c r="BYU16" i="12"/>
  <c r="BYV16" i="12"/>
  <c r="BYW16" i="12"/>
  <c r="BYX16" i="12"/>
  <c r="BYY16" i="12"/>
  <c r="BYZ16" i="12"/>
  <c r="BZA16" i="12"/>
  <c r="BZB16" i="12"/>
  <c r="BZC16" i="12"/>
  <c r="BZD16" i="12"/>
  <c r="BZE16" i="12"/>
  <c r="BZF16" i="12"/>
  <c r="BZG16" i="12"/>
  <c r="BZH16" i="12"/>
  <c r="BZI16" i="12"/>
  <c r="BZJ16" i="12"/>
  <c r="BZK16" i="12"/>
  <c r="BZL16" i="12"/>
  <c r="BZM16" i="12"/>
  <c r="BZN16" i="12"/>
  <c r="BZO16" i="12"/>
  <c r="BZP16" i="12"/>
  <c r="BZQ16" i="12"/>
  <c r="BZR16" i="12"/>
  <c r="BZS16" i="12"/>
  <c r="BZT16" i="12"/>
  <c r="BZU16" i="12"/>
  <c r="BZV16" i="12"/>
  <c r="BZW16" i="12"/>
  <c r="BZX16" i="12"/>
  <c r="BZY16" i="12"/>
  <c r="BZZ16" i="12"/>
  <c r="CAA16" i="12"/>
  <c r="CAB16" i="12"/>
  <c r="CAC16" i="12"/>
  <c r="CAD16" i="12"/>
  <c r="CAE16" i="12"/>
  <c r="CAF16" i="12"/>
  <c r="CAG16" i="12"/>
  <c r="CAH16" i="12"/>
  <c r="CAI16" i="12"/>
  <c r="CAJ16" i="12"/>
  <c r="CAK16" i="12"/>
  <c r="CAL16" i="12"/>
  <c r="CAM16" i="12"/>
  <c r="CAN16" i="12"/>
  <c r="CAO16" i="12"/>
  <c r="CAP16" i="12"/>
  <c r="CAQ16" i="12"/>
  <c r="CAR16" i="12"/>
  <c r="CAS16" i="12"/>
  <c r="CAT16" i="12"/>
  <c r="CAU16" i="12"/>
  <c r="CAV16" i="12"/>
  <c r="CAW16" i="12"/>
  <c r="CAX16" i="12"/>
  <c r="CAY16" i="12"/>
  <c r="CAZ16" i="12"/>
  <c r="CBA16" i="12"/>
  <c r="CBB16" i="12"/>
  <c r="CBC16" i="12"/>
  <c r="CBD16" i="12"/>
  <c r="CBE16" i="12"/>
  <c r="CBF16" i="12"/>
  <c r="CBG16" i="12"/>
  <c r="CBH16" i="12"/>
  <c r="CBI16" i="12"/>
  <c r="CBJ16" i="12"/>
  <c r="CBK16" i="12"/>
  <c r="CBL16" i="12"/>
  <c r="CBM16" i="12"/>
  <c r="CBN16" i="12"/>
  <c r="CBO16" i="12"/>
  <c r="CBP16" i="12"/>
  <c r="CBQ16" i="12"/>
  <c r="CBR16" i="12"/>
  <c r="CBS16" i="12"/>
  <c r="CBT16" i="12"/>
  <c r="CBU16" i="12"/>
  <c r="CBV16" i="12"/>
  <c r="CBW16" i="12"/>
  <c r="CBX16" i="12"/>
  <c r="CBY16" i="12"/>
  <c r="CBZ16" i="12"/>
  <c r="CCA16" i="12"/>
  <c r="CCB16" i="12"/>
  <c r="CCC16" i="12"/>
  <c r="CCD16" i="12"/>
  <c r="CCE16" i="12"/>
  <c r="CCF16" i="12"/>
  <c r="CCG16" i="12"/>
  <c r="CCH16" i="12"/>
  <c r="CCI16" i="12"/>
  <c r="CCJ16" i="12"/>
  <c r="CCK16" i="12"/>
  <c r="CCL16" i="12"/>
  <c r="CCM16" i="12"/>
  <c r="CCN16" i="12"/>
  <c r="CCO16" i="12"/>
  <c r="CCP16" i="12"/>
  <c r="CCQ16" i="12"/>
  <c r="CCR16" i="12"/>
  <c r="CCS16" i="12"/>
  <c r="CCT16" i="12"/>
  <c r="CCU16" i="12"/>
  <c r="CCV16" i="12"/>
  <c r="CCW16" i="12"/>
  <c r="CCX16" i="12"/>
  <c r="CCY16" i="12"/>
  <c r="CCZ16" i="12"/>
  <c r="CDA16" i="12"/>
  <c r="CDB16" i="12"/>
  <c r="CDC16" i="12"/>
  <c r="CDD16" i="12"/>
  <c r="CDE16" i="12"/>
  <c r="CDF16" i="12"/>
  <c r="CDG16" i="12"/>
  <c r="CDH16" i="12"/>
  <c r="CDI16" i="12"/>
  <c r="CDJ16" i="12"/>
  <c r="CDK16" i="12"/>
  <c r="CDL16" i="12"/>
  <c r="CDM16" i="12"/>
  <c r="CDN16" i="12"/>
  <c r="CDO16" i="12"/>
  <c r="CDP16" i="12"/>
  <c r="CDQ16" i="12"/>
  <c r="CDR16" i="12"/>
  <c r="CDS16" i="12"/>
  <c r="CDT16" i="12"/>
  <c r="CDU16" i="12"/>
  <c r="CDV16" i="12"/>
  <c r="CDW16" i="12"/>
  <c r="CDX16" i="12"/>
  <c r="CDY16" i="12"/>
  <c r="CDZ16" i="12"/>
  <c r="CEA16" i="12"/>
  <c r="CEB16" i="12"/>
  <c r="CEC16" i="12"/>
  <c r="CED16" i="12"/>
  <c r="CEE16" i="12"/>
  <c r="CEF16" i="12"/>
  <c r="CEG16" i="12"/>
  <c r="CEH16" i="12"/>
  <c r="CEI16" i="12"/>
  <c r="CEJ16" i="12"/>
  <c r="CEK16" i="12"/>
  <c r="CEL16" i="12"/>
  <c r="CEM16" i="12"/>
  <c r="CEN16" i="12"/>
  <c r="CEO16" i="12"/>
  <c r="CEP16" i="12"/>
  <c r="CEQ16" i="12"/>
  <c r="CER16" i="12"/>
  <c r="CES16" i="12"/>
  <c r="CET16" i="12"/>
  <c r="CEU16" i="12"/>
  <c r="CEV16" i="12"/>
  <c r="CEW16" i="12"/>
  <c r="CEX16" i="12"/>
  <c r="CEY16" i="12"/>
  <c r="CEZ16" i="12"/>
  <c r="CFA16" i="12"/>
  <c r="CFB16" i="12"/>
  <c r="CFC16" i="12"/>
  <c r="CFD16" i="12"/>
  <c r="CFE16" i="12"/>
  <c r="CFF16" i="12"/>
  <c r="CFG16" i="12"/>
  <c r="CFH16" i="12"/>
  <c r="CFI16" i="12"/>
  <c r="CFJ16" i="12"/>
  <c r="CFK16" i="12"/>
  <c r="CFL16" i="12"/>
  <c r="CFM16" i="12"/>
  <c r="CFN16" i="12"/>
  <c r="CFO16" i="12"/>
  <c r="CFP16" i="12"/>
  <c r="CFQ16" i="12"/>
  <c r="CFR16" i="12"/>
  <c r="CFS16" i="12"/>
  <c r="CFT16" i="12"/>
  <c r="CFU16" i="12"/>
  <c r="CFV16" i="12"/>
  <c r="CFW16" i="12"/>
  <c r="CFX16" i="12"/>
  <c r="CFY16" i="12"/>
  <c r="CFZ16" i="12"/>
  <c r="CGA16" i="12"/>
  <c r="CGB16" i="12"/>
  <c r="CGC16" i="12"/>
  <c r="CGD16" i="12"/>
  <c r="CGE16" i="12"/>
  <c r="CGF16" i="12"/>
  <c r="CGG16" i="12"/>
  <c r="CGH16" i="12"/>
  <c r="CGI16" i="12"/>
  <c r="CGJ16" i="12"/>
  <c r="CGK16" i="12"/>
  <c r="CGL16" i="12"/>
  <c r="CGM16" i="12"/>
  <c r="CGN16" i="12"/>
  <c r="CGO16" i="12"/>
  <c r="CGP16" i="12"/>
  <c r="CGQ16" i="12"/>
  <c r="CGR16" i="12"/>
  <c r="CGS16" i="12"/>
  <c r="CGT16" i="12"/>
  <c r="CGU16" i="12"/>
  <c r="CGV16" i="12"/>
  <c r="CGW16" i="12"/>
  <c r="CGX16" i="12"/>
  <c r="CGY16" i="12"/>
  <c r="CGZ16" i="12"/>
  <c r="CHA16" i="12"/>
  <c r="CHB16" i="12"/>
  <c r="CHC16" i="12"/>
  <c r="CHD16" i="12"/>
  <c r="CHE16" i="12"/>
  <c r="CHF16" i="12"/>
  <c r="CHG16" i="12"/>
  <c r="CHH16" i="12"/>
  <c r="CHI16" i="12"/>
  <c r="CHJ16" i="12"/>
  <c r="CHK16" i="12"/>
  <c r="CHL16" i="12"/>
  <c r="CHM16" i="12"/>
  <c r="CHN16" i="12"/>
  <c r="CHO16" i="12"/>
  <c r="CHP16" i="12"/>
  <c r="CHQ16" i="12"/>
  <c r="CHR16" i="12"/>
  <c r="CHS16" i="12"/>
  <c r="CHT16" i="12"/>
  <c r="CHU16" i="12"/>
  <c r="CHV16" i="12"/>
  <c r="CHW16" i="12"/>
  <c r="CHX16" i="12"/>
  <c r="CHY16" i="12"/>
  <c r="CHZ16" i="12"/>
  <c r="CIA16" i="12"/>
  <c r="CIB16" i="12"/>
  <c r="CIC16" i="12"/>
  <c r="CID16" i="12"/>
  <c r="CIE16" i="12"/>
  <c r="CIF16" i="12"/>
  <c r="CIG16" i="12"/>
  <c r="CIH16" i="12"/>
  <c r="CII16" i="12"/>
  <c r="CIJ16" i="12"/>
  <c r="CIK16" i="12"/>
  <c r="CIL16" i="12"/>
  <c r="CIM16" i="12"/>
  <c r="CIN16" i="12"/>
  <c r="CIO16" i="12"/>
  <c r="CIP16" i="12"/>
  <c r="CIQ16" i="12"/>
  <c r="CIR16" i="12"/>
  <c r="CIS16" i="12"/>
  <c r="CIT16" i="12"/>
  <c r="CIU16" i="12"/>
  <c r="CIV16" i="12"/>
  <c r="CIW16" i="12"/>
  <c r="CIX16" i="12"/>
  <c r="CIY16" i="12"/>
  <c r="CIZ16" i="12"/>
  <c r="CJA16" i="12"/>
  <c r="CJB16" i="12"/>
  <c r="CJC16" i="12"/>
  <c r="CJD16" i="12"/>
  <c r="CJE16" i="12"/>
  <c r="CJF16" i="12"/>
  <c r="CJG16" i="12"/>
  <c r="CJH16" i="12"/>
  <c r="CJI16" i="12"/>
  <c r="CJJ16" i="12"/>
  <c r="CJK16" i="12"/>
  <c r="CJL16" i="12"/>
  <c r="CJM16" i="12"/>
  <c r="CJN16" i="12"/>
  <c r="CJO16" i="12"/>
  <c r="CJP16" i="12"/>
  <c r="CJQ16" i="12"/>
  <c r="CJR16" i="12"/>
  <c r="CJS16" i="12"/>
  <c r="CJT16" i="12"/>
  <c r="CJU16" i="12"/>
  <c r="CJV16" i="12"/>
  <c r="CJW16" i="12"/>
  <c r="CJX16" i="12"/>
  <c r="CJY16" i="12"/>
  <c r="CJZ16" i="12"/>
  <c r="CKA16" i="12"/>
  <c r="CKB16" i="12"/>
  <c r="CKC16" i="12"/>
  <c r="CKD16" i="12"/>
  <c r="CKE16" i="12"/>
  <c r="CKF16" i="12"/>
  <c r="CKG16" i="12"/>
  <c r="CKH16" i="12"/>
  <c r="CKI16" i="12"/>
  <c r="CKJ16" i="12"/>
  <c r="CKK16" i="12"/>
  <c r="CKL16" i="12"/>
  <c r="CKM16" i="12"/>
  <c r="CKN16" i="12"/>
  <c r="CKO16" i="12"/>
  <c r="CKP16" i="12"/>
  <c r="CKQ16" i="12"/>
  <c r="CKR16" i="12"/>
  <c r="CKS16" i="12"/>
  <c r="CKT16" i="12"/>
  <c r="CKU16" i="12"/>
  <c r="CKV16" i="12"/>
  <c r="CKW16" i="12"/>
  <c r="CKX16" i="12"/>
  <c r="CKY16" i="12"/>
  <c r="CKZ16" i="12"/>
  <c r="CLA16" i="12"/>
  <c r="CLB16" i="12"/>
  <c r="CLC16" i="12"/>
  <c r="CLD16" i="12"/>
  <c r="CLE16" i="12"/>
  <c r="CLF16" i="12"/>
  <c r="CLG16" i="12"/>
  <c r="CLH16" i="12"/>
  <c r="CLI16" i="12"/>
  <c r="CLJ16" i="12"/>
  <c r="CLK16" i="12"/>
  <c r="CLL16" i="12"/>
  <c r="CLM16" i="12"/>
  <c r="CLN16" i="12"/>
  <c r="CLO16" i="12"/>
  <c r="CLP16" i="12"/>
  <c r="CLQ16" i="12"/>
  <c r="CLR16" i="12"/>
  <c r="CLS16" i="12"/>
  <c r="CLT16" i="12"/>
  <c r="CLU16" i="12"/>
  <c r="CLV16" i="12"/>
  <c r="CLW16" i="12"/>
  <c r="CLX16" i="12"/>
  <c r="CLY16" i="12"/>
  <c r="CLZ16" i="12"/>
  <c r="CMA16" i="12"/>
  <c r="CMB16" i="12"/>
  <c r="CMC16" i="12"/>
  <c r="CMD16" i="12"/>
  <c r="CME16" i="12"/>
  <c r="CMF16" i="12"/>
  <c r="CMG16" i="12"/>
  <c r="CMH16" i="12"/>
  <c r="CMI16" i="12"/>
  <c r="CMJ16" i="12"/>
  <c r="CMK16" i="12"/>
  <c r="CML16" i="12"/>
  <c r="CMM16" i="12"/>
  <c r="CMN16" i="12"/>
  <c r="CMO16" i="12"/>
  <c r="CMP16" i="12"/>
  <c r="CMQ16" i="12"/>
  <c r="CMR16" i="12"/>
  <c r="CMS16" i="12"/>
  <c r="CMT16" i="12"/>
  <c r="CMU16" i="12"/>
  <c r="CMV16" i="12"/>
  <c r="CMW16" i="12"/>
  <c r="CMX16" i="12"/>
  <c r="CMY16" i="12"/>
  <c r="CMZ16" i="12"/>
  <c r="CNA16" i="12"/>
  <c r="CNB16" i="12"/>
  <c r="CNC16" i="12"/>
  <c r="CND16" i="12"/>
  <c r="CNE16" i="12"/>
  <c r="CNF16" i="12"/>
  <c r="CNG16" i="12"/>
  <c r="CNH16" i="12"/>
  <c r="CNI16" i="12"/>
  <c r="CNJ16" i="12"/>
  <c r="CNK16" i="12"/>
  <c r="CNL16" i="12"/>
  <c r="CNM16" i="12"/>
  <c r="CNN16" i="12"/>
  <c r="CNO16" i="12"/>
  <c r="CNP16" i="12"/>
  <c r="CNQ16" i="12"/>
  <c r="CNR16" i="12"/>
  <c r="CNS16" i="12"/>
  <c r="CNT16" i="12"/>
  <c r="CNU16" i="12"/>
  <c r="CNV16" i="12"/>
  <c r="CNW16" i="12"/>
  <c r="CNX16" i="12"/>
  <c r="CNY16" i="12"/>
  <c r="CNZ16" i="12"/>
  <c r="COA16" i="12"/>
  <c r="COB16" i="12"/>
  <c r="COC16" i="12"/>
  <c r="COD16" i="12"/>
  <c r="COE16" i="12"/>
  <c r="COF16" i="12"/>
  <c r="COG16" i="12"/>
  <c r="COH16" i="12"/>
  <c r="COI16" i="12"/>
  <c r="COJ16" i="12"/>
  <c r="COK16" i="12"/>
  <c r="COL16" i="12"/>
  <c r="COM16" i="12"/>
  <c r="CON16" i="12"/>
  <c r="COO16" i="12"/>
  <c r="COP16" i="12"/>
  <c r="COQ16" i="12"/>
  <c r="COR16" i="12"/>
  <c r="COS16" i="12"/>
  <c r="COT16" i="12"/>
  <c r="COU16" i="12"/>
  <c r="COV16" i="12"/>
  <c r="COW16" i="12"/>
  <c r="COX16" i="12"/>
  <c r="COY16" i="12"/>
  <c r="COZ16" i="12"/>
  <c r="CPA16" i="12"/>
  <c r="CPB16" i="12"/>
  <c r="CPC16" i="12"/>
  <c r="CPD16" i="12"/>
  <c r="CPE16" i="12"/>
  <c r="CPF16" i="12"/>
  <c r="CPG16" i="12"/>
  <c r="CPH16" i="12"/>
  <c r="CPI16" i="12"/>
  <c r="CPJ16" i="12"/>
  <c r="MF17" i="12"/>
  <c r="MG17" i="12"/>
  <c r="MH17" i="12" s="1"/>
  <c r="MI17" i="12" s="1"/>
  <c r="MJ17" i="12"/>
  <c r="MK17" i="12"/>
  <c r="ML17" i="12" s="1"/>
  <c r="MM17" i="12" s="1"/>
  <c r="MN17" i="12"/>
  <c r="MO17" i="12" s="1"/>
  <c r="MP17" i="12" s="1"/>
  <c r="MQ17" i="12"/>
  <c r="MR17" i="12"/>
  <c r="MS17" i="12" s="1"/>
  <c r="MT17" i="12" s="1"/>
  <c r="MU17" i="12"/>
  <c r="MV17" i="12"/>
  <c r="MY17" i="12"/>
  <c r="MZ17" i="12" s="1"/>
  <c r="NA17" i="12" s="1"/>
  <c r="NB17" i="12"/>
  <c r="NC17" i="12"/>
  <c r="NF17" i="12"/>
  <c r="NG17" i="12"/>
  <c r="NH17" i="12" s="1"/>
  <c r="NI17" i="12" s="1"/>
  <c r="NJ17" i="12"/>
  <c r="NK17" i="12" s="1"/>
  <c r="NL17" i="12" s="1"/>
  <c r="NM17" i="12"/>
  <c r="NN17" i="12"/>
  <c r="NQ17" i="12"/>
  <c r="NR17" i="12"/>
  <c r="NS17" i="12" s="1"/>
  <c r="NT17" i="12" s="1"/>
  <c r="NU17" i="12"/>
  <c r="NV17" i="12" s="1"/>
  <c r="NW17" i="12" s="1"/>
  <c r="NX17" i="12"/>
  <c r="NY17" i="12"/>
  <c r="OB17" i="12"/>
  <c r="OC17" i="12"/>
  <c r="OF17" i="12"/>
  <c r="OG17" i="12" s="1"/>
  <c r="OH17" i="12" s="1"/>
  <c r="OI17" i="12"/>
  <c r="OJ17" i="12"/>
  <c r="OK17" i="12" s="1"/>
  <c r="OL17" i="12" s="1"/>
  <c r="OM17" i="12"/>
  <c r="ON17" i="12"/>
  <c r="OO17" i="12" s="1"/>
  <c r="OP17" i="12" s="1"/>
  <c r="OQ17" i="12"/>
  <c r="OR17" i="12" s="1"/>
  <c r="OS17" i="12" s="1"/>
  <c r="OT17" i="12"/>
  <c r="OU17" i="12"/>
  <c r="OX17" i="12"/>
  <c r="OY17" i="12"/>
  <c r="PB17" i="12"/>
  <c r="PC17" i="12" s="1"/>
  <c r="PD17" i="12" s="1"/>
  <c r="PE17" i="12"/>
  <c r="PF17" i="12"/>
  <c r="PG17" i="12" s="1"/>
  <c r="PH17" i="12" s="1"/>
  <c r="PI17" i="12"/>
  <c r="PJ17" i="12"/>
  <c r="PM17" i="12"/>
  <c r="PP17" i="12"/>
  <c r="PQ17" i="12"/>
  <c r="PR17" i="12" s="1"/>
  <c r="PS17" i="12" s="1"/>
  <c r="PT17" i="12"/>
  <c r="PU17" i="12"/>
  <c r="PV17" i="12" s="1"/>
  <c r="PW17" i="12" s="1"/>
  <c r="PX17" i="12"/>
  <c r="QA17" i="12"/>
  <c r="QB17" i="12"/>
  <c r="QC17" i="12" s="1"/>
  <c r="QD17" i="12" s="1"/>
  <c r="QE17" i="12"/>
  <c r="QF17" i="12"/>
  <c r="QI17" i="12"/>
  <c r="QJ17" i="12" s="1"/>
  <c r="QK17" i="12" s="1"/>
  <c r="QL17" i="12"/>
  <c r="QM17" i="12"/>
  <c r="QN17" i="12" s="1"/>
  <c r="QO17" i="12" s="1"/>
  <c r="QP17" i="12"/>
  <c r="QQ17" i="12"/>
  <c r="QR17" i="12" s="1"/>
  <c r="QS17" i="12" s="1"/>
  <c r="QT17" i="12"/>
  <c r="QW17" i="12"/>
  <c r="QX17" i="12"/>
  <c r="RA17" i="12"/>
  <c r="RB17" i="12"/>
  <c r="RE17" i="12"/>
  <c r="RF17" i="12" s="1"/>
  <c r="RG17" i="12" s="1"/>
  <c r="RH17" i="12"/>
  <c r="RI17" i="12"/>
  <c r="RL17" i="12"/>
  <c r="RM17" i="12"/>
  <c r="RN17" i="12" s="1"/>
  <c r="RO17" i="12" s="1"/>
  <c r="RP17" i="12"/>
  <c r="RQ17" i="12" s="1"/>
  <c r="RR17" i="12" s="1"/>
  <c r="RS17" i="12"/>
  <c r="RT17" i="12"/>
  <c r="RU17" i="12" s="1"/>
  <c r="RV17" i="12" s="1"/>
  <c r="RW17" i="12"/>
  <c r="RX17" i="12"/>
  <c r="RY17" i="12" s="1"/>
  <c r="RZ17" i="12" s="1"/>
  <c r="SA17" i="12"/>
  <c r="SB17" i="12" s="1"/>
  <c r="SC17" i="12" s="1"/>
  <c r="SD17" i="12"/>
  <c r="SE17" i="12"/>
  <c r="SH17" i="12"/>
  <c r="SI17" i="12"/>
  <c r="SL17" i="12"/>
  <c r="SM17" i="12" s="1"/>
  <c r="SN17" i="12" s="1"/>
  <c r="SO17" i="12"/>
  <c r="SP17" i="12"/>
  <c r="SQ17" i="12" s="1"/>
  <c r="SR17" i="12" s="1"/>
  <c r="SS17" i="12"/>
  <c r="ST17" i="12"/>
  <c r="SW17" i="12"/>
  <c r="SZ17" i="12"/>
  <c r="TA17" i="12"/>
  <c r="TB17" i="12" s="1"/>
  <c r="TC17" i="12" s="1"/>
  <c r="TD17" i="12"/>
  <c r="TE17" i="12"/>
  <c r="TF17" i="12" s="1"/>
  <c r="TG17" i="12" s="1"/>
  <c r="TH17" i="12"/>
  <c r="TI17" i="12" s="1"/>
  <c r="TJ17" i="12" s="1"/>
  <c r="TK17" i="12"/>
  <c r="TL17" i="12"/>
  <c r="TM17" i="12" s="1"/>
  <c r="TN17" i="12" s="1"/>
  <c r="TO17" i="12"/>
  <c r="TP17" i="12"/>
  <c r="TS17" i="12"/>
  <c r="TT17" i="12" s="1"/>
  <c r="TU17" i="12" s="1"/>
  <c r="TV17" i="12"/>
  <c r="TW17" i="12"/>
  <c r="TX17" i="12" s="1"/>
  <c r="TY17" i="12" s="1"/>
  <c r="TZ17" i="12"/>
  <c r="UA17" i="12"/>
  <c r="UB17" i="12" s="1"/>
  <c r="UC17" i="12" s="1"/>
  <c r="UD17" i="12"/>
  <c r="UG17" i="12"/>
  <c r="UH17" i="12"/>
  <c r="UK17" i="12"/>
  <c r="UL17" i="12"/>
  <c r="UM17" i="12" s="1"/>
  <c r="UN17" i="12" s="1"/>
  <c r="UO17" i="12"/>
  <c r="UP17" i="12"/>
  <c r="UQ17" i="12" s="1"/>
  <c r="UR17" i="12" s="1"/>
  <c r="US17" i="12"/>
  <c r="UT17" i="12" s="1"/>
  <c r="UU17" i="12" s="1"/>
  <c r="UV17" i="12"/>
  <c r="UW17" i="12"/>
  <c r="UX17" i="12" s="1"/>
  <c r="UY17" i="12" s="1"/>
  <c r="UZ17" i="12"/>
  <c r="VA17" i="12"/>
  <c r="VD17" i="12"/>
  <c r="VE17" i="12" s="1"/>
  <c r="VF17" i="12" s="1"/>
  <c r="VG17" i="12"/>
  <c r="VH17" i="12"/>
  <c r="VI17" i="12"/>
  <c r="VJ17" i="12"/>
  <c r="VK17" i="12"/>
  <c r="VL17" i="12"/>
  <c r="VM17" i="12"/>
  <c r="VN17" i="12"/>
  <c r="VO17" i="12"/>
  <c r="VP17" i="12"/>
  <c r="VQ17" i="12"/>
  <c r="VR17" i="12"/>
  <c r="VS17" i="12"/>
  <c r="VT17" i="12"/>
  <c r="VU17" i="12"/>
  <c r="VV17" i="12"/>
  <c r="VW17" i="12"/>
  <c r="VX17" i="12"/>
  <c r="VY17" i="12"/>
  <c r="VZ17" i="12"/>
  <c r="WA17" i="12"/>
  <c r="WB17" i="12"/>
  <c r="WC17" i="12"/>
  <c r="WD17" i="12"/>
  <c r="WE17" i="12"/>
  <c r="WF17" i="12"/>
  <c r="WG17" i="12"/>
  <c r="WH17" i="12"/>
  <c r="WI17" i="12"/>
  <c r="WJ17" i="12"/>
  <c r="WK17" i="12"/>
  <c r="WL17" i="12"/>
  <c r="WM17" i="12"/>
  <c r="WN17" i="12"/>
  <c r="WO17" i="12"/>
  <c r="WP17" i="12"/>
  <c r="WQ17" i="12"/>
  <c r="WR17" i="12"/>
  <c r="WS17" i="12"/>
  <c r="WT17" i="12"/>
  <c r="WU17" i="12"/>
  <c r="WV17" i="12"/>
  <c r="WW17" i="12"/>
  <c r="WX17" i="12"/>
  <c r="WY17" i="12"/>
  <c r="WZ17" i="12"/>
  <c r="XA17" i="12"/>
  <c r="XB17" i="12"/>
  <c r="XC17" i="12"/>
  <c r="XD17" i="12"/>
  <c r="XE17" i="12"/>
  <c r="XF17" i="12"/>
  <c r="XG17" i="12"/>
  <c r="XH17" i="12"/>
  <c r="XI17" i="12"/>
  <c r="XJ17" i="12"/>
  <c r="XK17" i="12"/>
  <c r="XL17" i="12"/>
  <c r="XM17" i="12"/>
  <c r="XN17" i="12"/>
  <c r="XO17" i="12"/>
  <c r="XP17" i="12"/>
  <c r="XQ17" i="12"/>
  <c r="XR17" i="12"/>
  <c r="XS17" i="12"/>
  <c r="XT17" i="12"/>
  <c r="XU17" i="12"/>
  <c r="XV17" i="12"/>
  <c r="XW17" i="12"/>
  <c r="XX17" i="12"/>
  <c r="XY17" i="12"/>
  <c r="XZ17" i="12"/>
  <c r="YA17" i="12"/>
  <c r="YB17" i="12"/>
  <c r="YC17" i="12"/>
  <c r="YD17" i="12"/>
  <c r="YE17" i="12"/>
  <c r="YF17" i="12"/>
  <c r="YG17" i="12"/>
  <c r="YH17" i="12"/>
  <c r="YI17" i="12"/>
  <c r="YJ17" i="12"/>
  <c r="YK17" i="12"/>
  <c r="YL17" i="12"/>
  <c r="YM17" i="12"/>
  <c r="YN17" i="12"/>
  <c r="YO17" i="12"/>
  <c r="YP17" i="12"/>
  <c r="YQ17" i="12"/>
  <c r="YR17" i="12"/>
  <c r="YS17" i="12"/>
  <c r="YT17" i="12"/>
  <c r="YU17" i="12"/>
  <c r="YV17" i="12"/>
  <c r="YW17" i="12"/>
  <c r="YX17" i="12"/>
  <c r="YY17" i="12"/>
  <c r="YZ17" i="12"/>
  <c r="ZA17" i="12"/>
  <c r="ZB17" i="12"/>
  <c r="ZC17" i="12"/>
  <c r="ZD17" i="12"/>
  <c r="ZE17" i="12"/>
  <c r="ZF17" i="12"/>
  <c r="ZG17" i="12"/>
  <c r="ZH17" i="12"/>
  <c r="ZI17" i="12"/>
  <c r="ZJ17" i="12"/>
  <c r="ZK17" i="12"/>
  <c r="ZL17" i="12"/>
  <c r="ZM17" i="12"/>
  <c r="ZN17" i="12"/>
  <c r="ZO17" i="12"/>
  <c r="ZP17" i="12"/>
  <c r="ZQ17" i="12"/>
  <c r="ZR17" i="12"/>
  <c r="ZS17" i="12"/>
  <c r="ZT17" i="12"/>
  <c r="ZU17" i="12"/>
  <c r="ZV17" i="12"/>
  <c r="ZW17" i="12"/>
  <c r="ZX17" i="12"/>
  <c r="ZY17" i="12"/>
  <c r="ZZ17" i="12"/>
  <c r="AAA17" i="12"/>
  <c r="AAB17" i="12"/>
  <c r="AAC17" i="12"/>
  <c r="AAD17" i="12"/>
  <c r="AAE17" i="12"/>
  <c r="AAF17" i="12"/>
  <c r="AAG17" i="12"/>
  <c r="AAH17" i="12"/>
  <c r="AAI17" i="12"/>
  <c r="AAJ17" i="12"/>
  <c r="AAK17" i="12"/>
  <c r="AAL17" i="12"/>
  <c r="AAM17" i="12"/>
  <c r="AAN17" i="12"/>
  <c r="AAO17" i="12"/>
  <c r="AAP17" i="12"/>
  <c r="AAQ17" i="12"/>
  <c r="AAR17" i="12"/>
  <c r="AAS17" i="12"/>
  <c r="AAT17" i="12"/>
  <c r="AAU17" i="12"/>
  <c r="AAV17" i="12"/>
  <c r="AAW17" i="12"/>
  <c r="AAX17" i="12"/>
  <c r="AAY17" i="12"/>
  <c r="AAZ17" i="12"/>
  <c r="ABA17" i="12"/>
  <c r="ABB17" i="12"/>
  <c r="ABC17" i="12"/>
  <c r="ABD17" i="12"/>
  <c r="ABE17" i="12"/>
  <c r="ABF17" i="12"/>
  <c r="ABG17" i="12"/>
  <c r="ABH17" i="12"/>
  <c r="ABI17" i="12"/>
  <c r="ABJ17" i="12"/>
  <c r="ABK17" i="12"/>
  <c r="ABL17" i="12"/>
  <c r="ABM17" i="12"/>
  <c r="ABN17" i="12"/>
  <c r="ABO17" i="12"/>
  <c r="ABP17" i="12"/>
  <c r="ABQ17" i="12"/>
  <c r="ABR17" i="12"/>
  <c r="ABS17" i="12"/>
  <c r="ABT17" i="12"/>
  <c r="ABU17" i="12"/>
  <c r="ABV17" i="12"/>
  <c r="ABW17" i="12"/>
  <c r="ABX17" i="12"/>
  <c r="ABY17" i="12"/>
  <c r="ABZ17" i="12"/>
  <c r="ACA17" i="12"/>
  <c r="ACB17" i="12"/>
  <c r="ACC17" i="12"/>
  <c r="ACD17" i="12"/>
  <c r="ACE17" i="12"/>
  <c r="ACF17" i="12"/>
  <c r="ACG17" i="12"/>
  <c r="ACH17" i="12"/>
  <c r="ACI17" i="12"/>
  <c r="ACJ17" i="12"/>
  <c r="ACK17" i="12"/>
  <c r="ACL17" i="12"/>
  <c r="ACM17" i="12"/>
  <c r="ACN17" i="12"/>
  <c r="ACO17" i="12"/>
  <c r="ACP17" i="12"/>
  <c r="ACQ17" i="12"/>
  <c r="ACR17" i="12"/>
  <c r="ACS17" i="12"/>
  <c r="ACT17" i="12"/>
  <c r="ACU17" i="12"/>
  <c r="ACV17" i="12"/>
  <c r="ACW17" i="12"/>
  <c r="ACX17" i="12"/>
  <c r="ACY17" i="12"/>
  <c r="ACZ17" i="12"/>
  <c r="ADA17" i="12"/>
  <c r="ADB17" i="12"/>
  <c r="ADC17" i="12"/>
  <c r="ADD17" i="12"/>
  <c r="ADE17" i="12"/>
  <c r="ADF17" i="12"/>
  <c r="ADG17" i="12"/>
  <c r="ADH17" i="12"/>
  <c r="ADI17" i="12"/>
  <c r="ADJ17" i="12"/>
  <c r="ADK17" i="12"/>
  <c r="ADL17" i="12"/>
  <c r="ADM17" i="12"/>
  <c r="ADN17" i="12"/>
  <c r="ADO17" i="12"/>
  <c r="ADP17" i="12"/>
  <c r="ADQ17" i="12"/>
  <c r="ADR17" i="12"/>
  <c r="ADS17" i="12"/>
  <c r="ADT17" i="12"/>
  <c r="ADU17" i="12"/>
  <c r="ADV17" i="12"/>
  <c r="ADW17" i="12"/>
  <c r="ADX17" i="12"/>
  <c r="ADY17" i="12"/>
  <c r="ADZ17" i="12"/>
  <c r="AEA17" i="12"/>
  <c r="AEB17" i="12"/>
  <c r="AEC17" i="12"/>
  <c r="AED17" i="12"/>
  <c r="AEE17" i="12"/>
  <c r="AEF17" i="12"/>
  <c r="AEG17" i="12"/>
  <c r="AEH17" i="12"/>
  <c r="AEI17" i="12"/>
  <c r="AEJ17" i="12"/>
  <c r="AEK17" i="12"/>
  <c r="AEL17" i="12"/>
  <c r="AEM17" i="12"/>
  <c r="AEN17" i="12"/>
  <c r="AEO17" i="12"/>
  <c r="AEP17" i="12"/>
  <c r="AEQ17" i="12"/>
  <c r="AER17" i="12"/>
  <c r="AES17" i="12"/>
  <c r="AET17" i="12"/>
  <c r="AEU17" i="12"/>
  <c r="AEV17" i="12"/>
  <c r="AEW17" i="12"/>
  <c r="AEX17" i="12"/>
  <c r="AEY17" i="12"/>
  <c r="AEZ17" i="12"/>
  <c r="AFA17" i="12"/>
  <c r="AFB17" i="12"/>
  <c r="AFC17" i="12"/>
  <c r="AFD17" i="12"/>
  <c r="AFE17" i="12"/>
  <c r="AFF17" i="12"/>
  <c r="AFG17" i="12"/>
  <c r="AFH17" i="12"/>
  <c r="AFI17" i="12"/>
  <c r="AFJ17" i="12"/>
  <c r="AFK17" i="12"/>
  <c r="AFL17" i="12"/>
  <c r="AFM17" i="12"/>
  <c r="AFN17" i="12"/>
  <c r="AFO17" i="12"/>
  <c r="AFP17" i="12"/>
  <c r="AFQ17" i="12"/>
  <c r="AFR17" i="12"/>
  <c r="AFS17" i="12"/>
  <c r="AFT17" i="12"/>
  <c r="AFU17" i="12"/>
  <c r="AFV17" i="12"/>
  <c r="AFW17" i="12"/>
  <c r="AFX17" i="12"/>
  <c r="AFY17" i="12"/>
  <c r="AFZ17" i="12"/>
  <c r="AGA17" i="12"/>
  <c r="AGB17" i="12"/>
  <c r="AGC17" i="12"/>
  <c r="AGD17" i="12"/>
  <c r="AGE17" i="12"/>
  <c r="AGF17" i="12"/>
  <c r="AGG17" i="12"/>
  <c r="AGH17" i="12"/>
  <c r="AGI17" i="12"/>
  <c r="AGJ17" i="12"/>
  <c r="AGK17" i="12"/>
  <c r="AGL17" i="12"/>
  <c r="AGM17" i="12"/>
  <c r="AGN17" i="12"/>
  <c r="AGO17" i="12"/>
  <c r="AGP17" i="12"/>
  <c r="AGQ17" i="12"/>
  <c r="AGR17" i="12"/>
  <c r="AGS17" i="12"/>
  <c r="AGT17" i="12"/>
  <c r="AGU17" i="12"/>
  <c r="AGV17" i="12"/>
  <c r="AGW17" i="12"/>
  <c r="AGX17" i="12"/>
  <c r="AGY17" i="12"/>
  <c r="AGZ17" i="12"/>
  <c r="AHA17" i="12"/>
  <c r="AHB17" i="12"/>
  <c r="AHC17" i="12"/>
  <c r="AHD17" i="12"/>
  <c r="AHE17" i="12"/>
  <c r="AHF17" i="12"/>
  <c r="AHG17" i="12"/>
  <c r="AHH17" i="12"/>
  <c r="AHI17" i="12"/>
  <c r="AHJ17" i="12"/>
  <c r="AHK17" i="12"/>
  <c r="AHL17" i="12"/>
  <c r="AHM17" i="12"/>
  <c r="AHN17" i="12"/>
  <c r="AHO17" i="12"/>
  <c r="AHP17" i="12"/>
  <c r="AHQ17" i="12"/>
  <c r="AHR17" i="12"/>
  <c r="AHS17" i="12"/>
  <c r="AHT17" i="12"/>
  <c r="AHU17" i="12"/>
  <c r="AHV17" i="12"/>
  <c r="AHW17" i="12"/>
  <c r="AHX17" i="12"/>
  <c r="AHY17" i="12"/>
  <c r="AHZ17" i="12"/>
  <c r="AIA17" i="12"/>
  <c r="AIB17" i="12"/>
  <c r="AIC17" i="12"/>
  <c r="AID17" i="12"/>
  <c r="AIE17" i="12"/>
  <c r="AIF17" i="12"/>
  <c r="AIG17" i="12"/>
  <c r="AIH17" i="12"/>
  <c r="AII17" i="12"/>
  <c r="AIJ17" i="12"/>
  <c r="AIK17" i="12"/>
  <c r="AIL17" i="12"/>
  <c r="AIM17" i="12"/>
  <c r="AIN17" i="12"/>
  <c r="AIO17" i="12"/>
  <c r="AIP17" i="12"/>
  <c r="AIQ17" i="12"/>
  <c r="AIR17" i="12"/>
  <c r="AIS17" i="12"/>
  <c r="AIT17" i="12"/>
  <c r="AIU17" i="12"/>
  <c r="AIV17" i="12"/>
  <c r="AIW17" i="12"/>
  <c r="AIX17" i="12"/>
  <c r="AIY17" i="12"/>
  <c r="AIZ17" i="12"/>
  <c r="AJA17" i="12"/>
  <c r="AJB17" i="12"/>
  <c r="AJC17" i="12"/>
  <c r="AJD17" i="12"/>
  <c r="AJE17" i="12"/>
  <c r="AJF17" i="12"/>
  <c r="AJG17" i="12"/>
  <c r="AJH17" i="12"/>
  <c r="AJI17" i="12"/>
  <c r="AJJ17" i="12"/>
  <c r="AJK17" i="12"/>
  <c r="AJL17" i="12"/>
  <c r="AJM17" i="12"/>
  <c r="AJN17" i="12"/>
  <c r="AJO17" i="12"/>
  <c r="AJP17" i="12"/>
  <c r="AJQ17" i="12"/>
  <c r="AJR17" i="12"/>
  <c r="AJS17" i="12"/>
  <c r="AJT17" i="12"/>
  <c r="AJU17" i="12"/>
  <c r="AJV17" i="12"/>
  <c r="AJW17" i="12"/>
  <c r="AJX17" i="12"/>
  <c r="AJY17" i="12"/>
  <c r="AJZ17" i="12"/>
  <c r="AKA17" i="12"/>
  <c r="AKB17" i="12"/>
  <c r="AKC17" i="12"/>
  <c r="AKD17" i="12"/>
  <c r="AKE17" i="12"/>
  <c r="AKF17" i="12"/>
  <c r="AKG17" i="12"/>
  <c r="AKH17" i="12"/>
  <c r="AKI17" i="12"/>
  <c r="AKJ17" i="12"/>
  <c r="AKK17" i="12"/>
  <c r="AKL17" i="12"/>
  <c r="AKM17" i="12"/>
  <c r="AKN17" i="12"/>
  <c r="AKO17" i="12"/>
  <c r="AKP17" i="12"/>
  <c r="AKQ17" i="12"/>
  <c r="AKR17" i="12"/>
  <c r="AKS17" i="12"/>
  <c r="AKT17" i="12"/>
  <c r="AKU17" i="12"/>
  <c r="AKV17" i="12"/>
  <c r="AKW17" i="12"/>
  <c r="AKX17" i="12"/>
  <c r="AKY17" i="12"/>
  <c r="AKZ17" i="12"/>
  <c r="ALA17" i="12"/>
  <c r="ALB17" i="12"/>
  <c r="ALC17" i="12"/>
  <c r="ALD17" i="12"/>
  <c r="ALE17" i="12"/>
  <c r="ALF17" i="12"/>
  <c r="ALG17" i="12"/>
  <c r="ALH17" i="12"/>
  <c r="ALI17" i="12"/>
  <c r="ALJ17" i="12"/>
  <c r="ALK17" i="12"/>
  <c r="ALL17" i="12"/>
  <c r="ALM17" i="12"/>
  <c r="ALN17" i="12"/>
  <c r="ALO17" i="12"/>
  <c r="ALP17" i="12"/>
  <c r="ALQ17" i="12"/>
  <c r="ALR17" i="12"/>
  <c r="ALS17" i="12"/>
  <c r="ALT17" i="12"/>
  <c r="ALU17" i="12"/>
  <c r="ALV17" i="12"/>
  <c r="ALW17" i="12"/>
  <c r="ALX17" i="12"/>
  <c r="ALY17" i="12"/>
  <c r="ALZ17" i="12"/>
  <c r="AMA17" i="12"/>
  <c r="AMB17" i="12"/>
  <c r="AMC17" i="12"/>
  <c r="AMD17" i="12"/>
  <c r="AME17" i="12"/>
  <c r="AMF17" i="12"/>
  <c r="AMG17" i="12"/>
  <c r="AMH17" i="12"/>
  <c r="AMI17" i="12"/>
  <c r="AMJ17" i="12"/>
  <c r="AMK17" i="12"/>
  <c r="AML17" i="12"/>
  <c r="AMM17" i="12"/>
  <c r="AMN17" i="12"/>
  <c r="AMO17" i="12"/>
  <c r="AMP17" i="12"/>
  <c r="AMQ17" i="12"/>
  <c r="AMR17" i="12"/>
  <c r="AMS17" i="12"/>
  <c r="AMT17" i="12"/>
  <c r="AMU17" i="12"/>
  <c r="AMV17" i="12"/>
  <c r="AMW17" i="12"/>
  <c r="AMX17" i="12"/>
  <c r="AMY17" i="12"/>
  <c r="AMZ17" i="12"/>
  <c r="ANA17" i="12"/>
  <c r="ANB17" i="12"/>
  <c r="ANC17" i="12"/>
  <c r="AND17" i="12"/>
  <c r="ANE17" i="12"/>
  <c r="ANF17" i="12"/>
  <c r="ANG17" i="12"/>
  <c r="ANH17" i="12"/>
  <c r="ANI17" i="12"/>
  <c r="ANJ17" i="12"/>
  <c r="ANK17" i="12"/>
  <c r="ANL17" i="12"/>
  <c r="ANM17" i="12"/>
  <c r="ANN17" i="12"/>
  <c r="ANO17" i="12"/>
  <c r="ANP17" i="12"/>
  <c r="ANQ17" i="12"/>
  <c r="ANR17" i="12"/>
  <c r="ANS17" i="12"/>
  <c r="ANT17" i="12"/>
  <c r="ANU17" i="12"/>
  <c r="ANV17" i="12"/>
  <c r="ANW17" i="12"/>
  <c r="ANX17" i="12"/>
  <c r="ANY17" i="12"/>
  <c r="ANZ17" i="12"/>
  <c r="AOA17" i="12"/>
  <c r="AOB17" i="12"/>
  <c r="AOC17" i="12"/>
  <c r="AOD17" i="12"/>
  <c r="AOE17" i="12"/>
  <c r="AOF17" i="12"/>
  <c r="AOG17" i="12"/>
  <c r="AOH17" i="12"/>
  <c r="AOI17" i="12"/>
  <c r="AOJ17" i="12"/>
  <c r="AOK17" i="12"/>
  <c r="AOL17" i="12"/>
  <c r="AOM17" i="12"/>
  <c r="AON17" i="12"/>
  <c r="AOO17" i="12"/>
  <c r="AOP17" i="12"/>
  <c r="AOQ17" i="12"/>
  <c r="AOR17" i="12"/>
  <c r="AOS17" i="12"/>
  <c r="AOT17" i="12"/>
  <c r="AOU17" i="12"/>
  <c r="AOV17" i="12"/>
  <c r="AOW17" i="12"/>
  <c r="AOX17" i="12"/>
  <c r="AOY17" i="12"/>
  <c r="AOZ17" i="12"/>
  <c r="APA17" i="12"/>
  <c r="APB17" i="12"/>
  <c r="APC17" i="12"/>
  <c r="APD17" i="12"/>
  <c r="APE17" i="12"/>
  <c r="APF17" i="12"/>
  <c r="APG17" i="12"/>
  <c r="APH17" i="12"/>
  <c r="API17" i="12"/>
  <c r="APJ17" i="12"/>
  <c r="APK17" i="12"/>
  <c r="APL17" i="12"/>
  <c r="APM17" i="12"/>
  <c r="APN17" i="12"/>
  <c r="APO17" i="12"/>
  <c r="APP17" i="12"/>
  <c r="APQ17" i="12"/>
  <c r="APR17" i="12"/>
  <c r="APS17" i="12"/>
  <c r="APT17" i="12"/>
  <c r="APU17" i="12"/>
  <c r="APV17" i="12"/>
  <c r="APW17" i="12"/>
  <c r="APX17" i="12"/>
  <c r="APY17" i="12"/>
  <c r="APZ17" i="12"/>
  <c r="AQA17" i="12"/>
  <c r="AQB17" i="12"/>
  <c r="AQC17" i="12"/>
  <c r="AQD17" i="12"/>
  <c r="AQE17" i="12"/>
  <c r="AQF17" i="12"/>
  <c r="AQG17" i="12"/>
  <c r="AQH17" i="12"/>
  <c r="AQI17" i="12"/>
  <c r="AQJ17" i="12"/>
  <c r="AQK17" i="12"/>
  <c r="AQL17" i="12"/>
  <c r="AQM17" i="12"/>
  <c r="AQN17" i="12"/>
  <c r="AQO17" i="12"/>
  <c r="AQP17" i="12"/>
  <c r="AQQ17" i="12"/>
  <c r="AQR17" i="12"/>
  <c r="AQS17" i="12"/>
  <c r="AQT17" i="12"/>
  <c r="AQU17" i="12"/>
  <c r="AQV17" i="12"/>
  <c r="AQW17" i="12"/>
  <c r="AQX17" i="12"/>
  <c r="AQY17" i="12"/>
  <c r="AQZ17" i="12"/>
  <c r="ARA17" i="12"/>
  <c r="ARB17" i="12"/>
  <c r="ARC17" i="12"/>
  <c r="ARD17" i="12"/>
  <c r="ARE17" i="12"/>
  <c r="ARF17" i="12"/>
  <c r="ARG17" i="12"/>
  <c r="ARH17" i="12"/>
  <c r="ARI17" i="12"/>
  <c r="ARJ17" i="12"/>
  <c r="ARK17" i="12"/>
  <c r="ARL17" i="12"/>
  <c r="ARM17" i="12"/>
  <c r="ARN17" i="12"/>
  <c r="ARO17" i="12"/>
  <c r="ARP17" i="12"/>
  <c r="ARQ17" i="12"/>
  <c r="ARR17" i="12"/>
  <c r="ARS17" i="12"/>
  <c r="ART17" i="12"/>
  <c r="ARU17" i="12"/>
  <c r="ARV17" i="12"/>
  <c r="ARW17" i="12"/>
  <c r="ARX17" i="12"/>
  <c r="ARY17" i="12"/>
  <c r="ARZ17" i="12"/>
  <c r="ASA17" i="12"/>
  <c r="ASB17" i="12"/>
  <c r="ASC17" i="12"/>
  <c r="ASD17" i="12"/>
  <c r="ASE17" i="12"/>
  <c r="ASF17" i="12"/>
  <c r="ASG17" i="12"/>
  <c r="ASH17" i="12"/>
  <c r="ASI17" i="12"/>
  <c r="ASJ17" i="12"/>
  <c r="ASK17" i="12"/>
  <c r="ASL17" i="12"/>
  <c r="ASM17" i="12"/>
  <c r="ASN17" i="12"/>
  <c r="ASO17" i="12"/>
  <c r="ASP17" i="12"/>
  <c r="ASQ17" i="12"/>
  <c r="ASR17" i="12"/>
  <c r="ASS17" i="12"/>
  <c r="AST17" i="12"/>
  <c r="ASU17" i="12"/>
  <c r="ASV17" i="12"/>
  <c r="ASW17" i="12"/>
  <c r="ASX17" i="12"/>
  <c r="ASY17" i="12"/>
  <c r="ASZ17" i="12"/>
  <c r="ATA17" i="12"/>
  <c r="ATB17" i="12"/>
  <c r="ATC17" i="12"/>
  <c r="ATD17" i="12"/>
  <c r="ATE17" i="12"/>
  <c r="ATF17" i="12"/>
  <c r="ATG17" i="12"/>
  <c r="ATH17" i="12"/>
  <c r="ATI17" i="12"/>
  <c r="ATJ17" i="12"/>
  <c r="ATK17" i="12"/>
  <c r="ATL17" i="12"/>
  <c r="ATM17" i="12"/>
  <c r="ATN17" i="12"/>
  <c r="ATO17" i="12"/>
  <c r="ATP17" i="12"/>
  <c r="ATQ17" i="12"/>
  <c r="ATR17" i="12"/>
  <c r="ATS17" i="12"/>
  <c r="ATT17" i="12"/>
  <c r="ATU17" i="12"/>
  <c r="ATV17" i="12"/>
  <c r="ATW17" i="12"/>
  <c r="ATX17" i="12"/>
  <c r="ATY17" i="12"/>
  <c r="ATZ17" i="12"/>
  <c r="AUA17" i="12"/>
  <c r="AUB17" i="12"/>
  <c r="AUC17" i="12"/>
  <c r="AUD17" i="12"/>
  <c r="AUE17" i="12"/>
  <c r="AUF17" i="12"/>
  <c r="AUG17" i="12"/>
  <c r="AUH17" i="12"/>
  <c r="AUI17" i="12"/>
  <c r="AUJ17" i="12"/>
  <c r="AUK17" i="12"/>
  <c r="AUL17" i="12"/>
  <c r="AUM17" i="12"/>
  <c r="AUN17" i="12"/>
  <c r="AUO17" i="12"/>
  <c r="AUP17" i="12"/>
  <c r="AUQ17" i="12"/>
  <c r="AUR17" i="12"/>
  <c r="AUS17" i="12"/>
  <c r="AUT17" i="12"/>
  <c r="AUU17" i="12"/>
  <c r="AUV17" i="12"/>
  <c r="AUW17" i="12"/>
  <c r="AUX17" i="12"/>
  <c r="AUY17" i="12"/>
  <c r="AUZ17" i="12"/>
  <c r="AVA17" i="12"/>
  <c r="AVB17" i="12"/>
  <c r="AVC17" i="12"/>
  <c r="AVD17" i="12"/>
  <c r="AVE17" i="12"/>
  <c r="AVF17" i="12"/>
  <c r="AVG17" i="12"/>
  <c r="AVH17" i="12"/>
  <c r="AVI17" i="12"/>
  <c r="AVJ17" i="12"/>
  <c r="AVK17" i="12"/>
  <c r="AVL17" i="12"/>
  <c r="AVM17" i="12"/>
  <c r="AVN17" i="12"/>
  <c r="AVO17" i="12"/>
  <c r="AVP17" i="12"/>
  <c r="AVQ17" i="12"/>
  <c r="AVR17" i="12"/>
  <c r="AVS17" i="12"/>
  <c r="AVT17" i="12"/>
  <c r="AVU17" i="12"/>
  <c r="AVV17" i="12"/>
  <c r="AVW17" i="12"/>
  <c r="AVX17" i="12"/>
  <c r="AVY17" i="12"/>
  <c r="AVZ17" i="12"/>
  <c r="AWA17" i="12"/>
  <c r="AWB17" i="12"/>
  <c r="AWC17" i="12"/>
  <c r="AWD17" i="12"/>
  <c r="AWE17" i="12"/>
  <c r="AWF17" i="12"/>
  <c r="AWG17" i="12"/>
  <c r="AWH17" i="12"/>
  <c r="AWI17" i="12"/>
  <c r="AWJ17" i="12"/>
  <c r="AWK17" i="12"/>
  <c r="AWL17" i="12"/>
  <c r="AWM17" i="12"/>
  <c r="AWN17" i="12"/>
  <c r="AWO17" i="12"/>
  <c r="AWP17" i="12"/>
  <c r="AWQ17" i="12"/>
  <c r="AWR17" i="12"/>
  <c r="AWS17" i="12"/>
  <c r="AWT17" i="12"/>
  <c r="AWU17" i="12"/>
  <c r="AWV17" i="12"/>
  <c r="AWW17" i="12"/>
  <c r="AWX17" i="12"/>
  <c r="AWY17" i="12"/>
  <c r="AWZ17" i="12"/>
  <c r="AXA17" i="12"/>
  <c r="AXB17" i="12"/>
  <c r="AXC17" i="12"/>
  <c r="AXD17" i="12"/>
  <c r="AXE17" i="12"/>
  <c r="AXF17" i="12"/>
  <c r="AXG17" i="12"/>
  <c r="AXH17" i="12"/>
  <c r="AXI17" i="12"/>
  <c r="AXJ17" i="12"/>
  <c r="AXK17" i="12"/>
  <c r="AXL17" i="12"/>
  <c r="AXM17" i="12"/>
  <c r="AXN17" i="12"/>
  <c r="AXO17" i="12"/>
  <c r="AXP17" i="12"/>
  <c r="AXQ17" i="12"/>
  <c r="AXR17" i="12"/>
  <c r="AXS17" i="12"/>
  <c r="AXT17" i="12"/>
  <c r="AXU17" i="12"/>
  <c r="AXV17" i="12"/>
  <c r="AXW17" i="12"/>
  <c r="AXX17" i="12"/>
  <c r="AXY17" i="12"/>
  <c r="AXZ17" i="12"/>
  <c r="AYA17" i="12"/>
  <c r="AYB17" i="12"/>
  <c r="AYC17" i="12"/>
  <c r="AYD17" i="12"/>
  <c r="AYE17" i="12"/>
  <c r="AYF17" i="12"/>
  <c r="AYG17" i="12"/>
  <c r="AYH17" i="12"/>
  <c r="AYI17" i="12"/>
  <c r="AYJ17" i="12"/>
  <c r="AYK17" i="12"/>
  <c r="AYL17" i="12"/>
  <c r="AYM17" i="12"/>
  <c r="AYN17" i="12"/>
  <c r="AYO17" i="12"/>
  <c r="AYP17" i="12"/>
  <c r="AYQ17" i="12"/>
  <c r="AYR17" i="12"/>
  <c r="AYS17" i="12"/>
  <c r="AYT17" i="12"/>
  <c r="AYU17" i="12"/>
  <c r="AYV17" i="12"/>
  <c r="AYW17" i="12"/>
  <c r="AYX17" i="12"/>
  <c r="AYY17" i="12"/>
  <c r="AYZ17" i="12"/>
  <c r="AZA17" i="12"/>
  <c r="AZB17" i="12"/>
  <c r="AZC17" i="12"/>
  <c r="AZD17" i="12"/>
  <c r="AZE17" i="12"/>
  <c r="AZF17" i="12"/>
  <c r="AZG17" i="12"/>
  <c r="AZH17" i="12"/>
  <c r="AZI17" i="12"/>
  <c r="AZJ17" i="12"/>
  <c r="AZK17" i="12"/>
  <c r="AZL17" i="12"/>
  <c r="AZM17" i="12"/>
  <c r="AZN17" i="12"/>
  <c r="AZO17" i="12"/>
  <c r="AZP17" i="12"/>
  <c r="AZQ17" i="12"/>
  <c r="AZR17" i="12"/>
  <c r="AZS17" i="12"/>
  <c r="AZT17" i="12"/>
  <c r="AZU17" i="12"/>
  <c r="AZV17" i="12"/>
  <c r="AZW17" i="12"/>
  <c r="AZX17" i="12"/>
  <c r="AZY17" i="12"/>
  <c r="AZZ17" i="12"/>
  <c r="BAA17" i="12"/>
  <c r="BAB17" i="12"/>
  <c r="BAC17" i="12"/>
  <c r="BAD17" i="12"/>
  <c r="BAE17" i="12"/>
  <c r="BAF17" i="12"/>
  <c r="BAG17" i="12"/>
  <c r="BAH17" i="12"/>
  <c r="BAI17" i="12"/>
  <c r="BAJ17" i="12"/>
  <c r="BAK17" i="12"/>
  <c r="BAL17" i="12"/>
  <c r="BAM17" i="12"/>
  <c r="BAN17" i="12"/>
  <c r="BAO17" i="12"/>
  <c r="BAP17" i="12"/>
  <c r="BAQ17" i="12"/>
  <c r="BAR17" i="12"/>
  <c r="BAS17" i="12"/>
  <c r="BAT17" i="12"/>
  <c r="BAU17" i="12"/>
  <c r="BAV17" i="12"/>
  <c r="BAW17" i="12"/>
  <c r="BAX17" i="12"/>
  <c r="BAY17" i="12"/>
  <c r="BAZ17" i="12"/>
  <c r="BBA17" i="12"/>
  <c r="BBB17" i="12"/>
  <c r="BBC17" i="12"/>
  <c r="BBD17" i="12"/>
  <c r="BBE17" i="12"/>
  <c r="BBF17" i="12"/>
  <c r="BBG17" i="12"/>
  <c r="BBH17" i="12"/>
  <c r="BBI17" i="12"/>
  <c r="BBJ17" i="12"/>
  <c r="BBK17" i="12"/>
  <c r="BBL17" i="12"/>
  <c r="BBM17" i="12"/>
  <c r="BBN17" i="12"/>
  <c r="BBO17" i="12"/>
  <c r="BBP17" i="12"/>
  <c r="BBQ17" i="12"/>
  <c r="BBR17" i="12"/>
  <c r="BBS17" i="12"/>
  <c r="BBT17" i="12"/>
  <c r="BBU17" i="12"/>
  <c r="BBV17" i="12"/>
  <c r="BBW17" i="12"/>
  <c r="BBX17" i="12"/>
  <c r="BBY17" i="12"/>
  <c r="BBZ17" i="12"/>
  <c r="BCA17" i="12"/>
  <c r="BCB17" i="12"/>
  <c r="BCC17" i="12"/>
  <c r="BCD17" i="12"/>
  <c r="BCE17" i="12"/>
  <c r="BCF17" i="12"/>
  <c r="BCG17" i="12"/>
  <c r="BCH17" i="12"/>
  <c r="BCI17" i="12"/>
  <c r="BCJ17" i="12"/>
  <c r="BCK17" i="12"/>
  <c r="BCL17" i="12"/>
  <c r="BCM17" i="12"/>
  <c r="BCN17" i="12"/>
  <c r="BCO17" i="12"/>
  <c r="BCP17" i="12"/>
  <c r="BCQ17" i="12"/>
  <c r="BCR17" i="12"/>
  <c r="BCS17" i="12"/>
  <c r="BCT17" i="12"/>
  <c r="BCU17" i="12"/>
  <c r="BCV17" i="12"/>
  <c r="BCW17" i="12"/>
  <c r="BCX17" i="12"/>
  <c r="BCY17" i="12"/>
  <c r="BCZ17" i="12"/>
  <c r="BDA17" i="12"/>
  <c r="BDB17" i="12"/>
  <c r="BDC17" i="12"/>
  <c r="BDD17" i="12"/>
  <c r="BDE17" i="12"/>
  <c r="BDF17" i="12"/>
  <c r="BDG17" i="12"/>
  <c r="BDH17" i="12"/>
  <c r="BDI17" i="12"/>
  <c r="BDJ17" i="12"/>
  <c r="BDK17" i="12"/>
  <c r="BDL17" i="12"/>
  <c r="BDM17" i="12"/>
  <c r="BDN17" i="12"/>
  <c r="BDO17" i="12"/>
  <c r="BDP17" i="12"/>
  <c r="BDQ17" i="12"/>
  <c r="BDR17" i="12"/>
  <c r="BDS17" i="12"/>
  <c r="BDT17" i="12"/>
  <c r="BDU17" i="12"/>
  <c r="BDV17" i="12"/>
  <c r="BDW17" i="12"/>
  <c r="BDX17" i="12"/>
  <c r="BDY17" i="12"/>
  <c r="BDZ17" i="12"/>
  <c r="BEA17" i="12"/>
  <c r="BEB17" i="12"/>
  <c r="BEC17" i="12"/>
  <c r="BED17" i="12"/>
  <c r="BEE17" i="12"/>
  <c r="BEF17" i="12"/>
  <c r="BEG17" i="12"/>
  <c r="BEH17" i="12"/>
  <c r="BEI17" i="12"/>
  <c r="BEJ17" i="12"/>
  <c r="BEK17" i="12"/>
  <c r="BEL17" i="12"/>
  <c r="BEM17" i="12"/>
  <c r="BEN17" i="12"/>
  <c r="BEO17" i="12"/>
  <c r="BEP17" i="12"/>
  <c r="BEQ17" i="12"/>
  <c r="BER17" i="12"/>
  <c r="BES17" i="12"/>
  <c r="BET17" i="12"/>
  <c r="BEU17" i="12"/>
  <c r="BEV17" i="12"/>
  <c r="BEW17" i="12"/>
  <c r="BEX17" i="12"/>
  <c r="BEY17" i="12"/>
  <c r="BEZ17" i="12"/>
  <c r="BFA17" i="12"/>
  <c r="BFB17" i="12"/>
  <c r="BFC17" i="12"/>
  <c r="BFD17" i="12"/>
  <c r="BFE17" i="12"/>
  <c r="BFF17" i="12"/>
  <c r="BFG17" i="12"/>
  <c r="BFH17" i="12"/>
  <c r="BFI17" i="12"/>
  <c r="BFJ17" i="12"/>
  <c r="BFK17" i="12"/>
  <c r="BFL17" i="12"/>
  <c r="BFM17" i="12"/>
  <c r="BFN17" i="12"/>
  <c r="BFO17" i="12"/>
  <c r="BFP17" i="12"/>
  <c r="BFQ17" i="12"/>
  <c r="BFR17" i="12"/>
  <c r="BFS17" i="12"/>
  <c r="BFT17" i="12"/>
  <c r="BFU17" i="12"/>
  <c r="BFV17" i="12"/>
  <c r="BFW17" i="12"/>
  <c r="BFX17" i="12"/>
  <c r="BFY17" i="12"/>
  <c r="BFZ17" i="12"/>
  <c r="BGA17" i="12"/>
  <c r="BGB17" i="12"/>
  <c r="BGC17" i="12"/>
  <c r="BGD17" i="12"/>
  <c r="BGE17" i="12"/>
  <c r="BGF17" i="12"/>
  <c r="BGG17" i="12"/>
  <c r="BGH17" i="12"/>
  <c r="BGI17" i="12"/>
  <c r="BGJ17" i="12"/>
  <c r="BGK17" i="12"/>
  <c r="BGL17" i="12"/>
  <c r="BGM17" i="12"/>
  <c r="BGN17" i="12"/>
  <c r="BGO17" i="12"/>
  <c r="BGP17" i="12"/>
  <c r="BGQ17" i="12"/>
  <c r="BGR17" i="12"/>
  <c r="BGS17" i="12"/>
  <c r="BGT17" i="12"/>
  <c r="BGU17" i="12"/>
  <c r="BGV17" i="12"/>
  <c r="BGW17" i="12"/>
  <c r="BGX17" i="12"/>
  <c r="BGY17" i="12"/>
  <c r="BGZ17" i="12"/>
  <c r="BHA17" i="12"/>
  <c r="BHB17" i="12"/>
  <c r="BHC17" i="12"/>
  <c r="BHD17" i="12"/>
  <c r="BHE17" i="12"/>
  <c r="BHF17" i="12"/>
  <c r="BHG17" i="12"/>
  <c r="BHH17" i="12"/>
  <c r="BHI17" i="12"/>
  <c r="BHJ17" i="12"/>
  <c r="BHK17" i="12"/>
  <c r="BHL17" i="12"/>
  <c r="BHM17" i="12"/>
  <c r="BHN17" i="12"/>
  <c r="BHO17" i="12"/>
  <c r="BHP17" i="12"/>
  <c r="BHQ17" i="12"/>
  <c r="BHR17" i="12"/>
  <c r="BHS17" i="12"/>
  <c r="BHT17" i="12"/>
  <c r="BHU17" i="12"/>
  <c r="BHV17" i="12"/>
  <c r="BHW17" i="12"/>
  <c r="BHX17" i="12"/>
  <c r="BHY17" i="12"/>
  <c r="BHZ17" i="12"/>
  <c r="BIA17" i="12"/>
  <c r="BIB17" i="12"/>
  <c r="BIC17" i="12"/>
  <c r="BID17" i="12"/>
  <c r="BIE17" i="12"/>
  <c r="BIF17" i="12"/>
  <c r="BIG17" i="12"/>
  <c r="BIH17" i="12"/>
  <c r="BII17" i="12"/>
  <c r="BIJ17" i="12"/>
  <c r="BIK17" i="12"/>
  <c r="BIL17" i="12"/>
  <c r="BIM17" i="12"/>
  <c r="BIN17" i="12"/>
  <c r="BIO17" i="12"/>
  <c r="BIP17" i="12"/>
  <c r="BIQ17" i="12"/>
  <c r="BIR17" i="12"/>
  <c r="BIS17" i="12"/>
  <c r="BIT17" i="12"/>
  <c r="BIU17" i="12"/>
  <c r="BIV17" i="12"/>
  <c r="BIW17" i="12"/>
  <c r="BIX17" i="12"/>
  <c r="BIY17" i="12"/>
  <c r="BIZ17" i="12"/>
  <c r="BJA17" i="12"/>
  <c r="BJB17" i="12"/>
  <c r="BJC17" i="12"/>
  <c r="BJD17" i="12"/>
  <c r="BJE17" i="12"/>
  <c r="BJF17" i="12"/>
  <c r="BJG17" i="12"/>
  <c r="BJH17" i="12"/>
  <c r="BJI17" i="12"/>
  <c r="BJJ17" i="12"/>
  <c r="BJK17" i="12"/>
  <c r="BJL17" i="12"/>
  <c r="BJM17" i="12"/>
  <c r="BJN17" i="12"/>
  <c r="BJO17" i="12"/>
  <c r="BJP17" i="12"/>
  <c r="BJQ17" i="12"/>
  <c r="BJR17" i="12"/>
  <c r="BJS17" i="12"/>
  <c r="BJT17" i="12"/>
  <c r="BJU17" i="12"/>
  <c r="BJV17" i="12"/>
  <c r="BJW17" i="12"/>
  <c r="BJX17" i="12"/>
  <c r="BJY17" i="12"/>
  <c r="BJZ17" i="12"/>
  <c r="BKA17" i="12"/>
  <c r="BKB17" i="12"/>
  <c r="BKC17" i="12"/>
  <c r="BKD17" i="12"/>
  <c r="BKE17" i="12"/>
  <c r="BKF17" i="12"/>
  <c r="BKG17" i="12"/>
  <c r="BKH17" i="12"/>
  <c r="BKI17" i="12"/>
  <c r="BKJ17" i="12"/>
  <c r="BKK17" i="12"/>
  <c r="BKL17" i="12"/>
  <c r="BKM17" i="12"/>
  <c r="BKN17" i="12"/>
  <c r="BKO17" i="12"/>
  <c r="BKP17" i="12"/>
  <c r="BKQ17" i="12"/>
  <c r="BKR17" i="12"/>
  <c r="BKS17" i="12"/>
  <c r="BKT17" i="12"/>
  <c r="BKU17" i="12"/>
  <c r="BKV17" i="12"/>
  <c r="BKW17" i="12"/>
  <c r="BKX17" i="12"/>
  <c r="BKY17" i="12"/>
  <c r="BKZ17" i="12"/>
  <c r="BLA17" i="12"/>
  <c r="BLB17" i="12"/>
  <c r="BLC17" i="12"/>
  <c r="BLD17" i="12"/>
  <c r="BLE17" i="12"/>
  <c r="BLF17" i="12"/>
  <c r="BLG17" i="12"/>
  <c r="BLH17" i="12"/>
  <c r="BLI17" i="12"/>
  <c r="BLJ17" i="12"/>
  <c r="BLK17" i="12"/>
  <c r="BLL17" i="12"/>
  <c r="BLM17" i="12"/>
  <c r="BLN17" i="12"/>
  <c r="BLO17" i="12"/>
  <c r="BLP17" i="12"/>
  <c r="BLQ17" i="12"/>
  <c r="BLR17" i="12"/>
  <c r="BLS17" i="12"/>
  <c r="BLT17" i="12"/>
  <c r="BLU17" i="12"/>
  <c r="BLV17" i="12"/>
  <c r="BLW17" i="12"/>
  <c r="BLX17" i="12"/>
  <c r="BLY17" i="12"/>
  <c r="BLZ17" i="12"/>
  <c r="BMA17" i="12"/>
  <c r="BMB17" i="12"/>
  <c r="BMC17" i="12"/>
  <c r="BMD17" i="12"/>
  <c r="BME17" i="12"/>
  <c r="BMF17" i="12"/>
  <c r="BMG17" i="12"/>
  <c r="BMH17" i="12"/>
  <c r="BMI17" i="12"/>
  <c r="BMJ17" i="12"/>
  <c r="BMK17" i="12"/>
  <c r="BML17" i="12"/>
  <c r="BMM17" i="12"/>
  <c r="BMN17" i="12"/>
  <c r="BMO17" i="12"/>
  <c r="BMP17" i="12"/>
  <c r="BMQ17" i="12"/>
  <c r="BMR17" i="12"/>
  <c r="BMS17" i="12"/>
  <c r="BMT17" i="12"/>
  <c r="BMU17" i="12"/>
  <c r="BMV17" i="12"/>
  <c r="BMW17" i="12"/>
  <c r="BMX17" i="12"/>
  <c r="BMY17" i="12"/>
  <c r="BMZ17" i="12"/>
  <c r="BNA17" i="12"/>
  <c r="BNB17" i="12"/>
  <c r="BNC17" i="12"/>
  <c r="BND17" i="12"/>
  <c r="BNE17" i="12"/>
  <c r="BNF17" i="12"/>
  <c r="BNG17" i="12"/>
  <c r="BNH17" i="12"/>
  <c r="BNI17" i="12"/>
  <c r="BNJ17" i="12"/>
  <c r="BNK17" i="12"/>
  <c r="BNL17" i="12"/>
  <c r="BNM17" i="12"/>
  <c r="BNN17" i="12"/>
  <c r="BNO17" i="12"/>
  <c r="BNP17" i="12"/>
  <c r="BNQ17" i="12"/>
  <c r="BNR17" i="12"/>
  <c r="BNS17" i="12"/>
  <c r="BNT17" i="12"/>
  <c r="BNU17" i="12"/>
  <c r="BNV17" i="12"/>
  <c r="BNW17" i="12"/>
  <c r="BNX17" i="12"/>
  <c r="BNY17" i="12"/>
  <c r="BNZ17" i="12"/>
  <c r="BOA17" i="12"/>
  <c r="BOB17" i="12"/>
  <c r="BOC17" i="12"/>
  <c r="BOD17" i="12"/>
  <c r="BOE17" i="12"/>
  <c r="BOF17" i="12"/>
  <c r="BOG17" i="12"/>
  <c r="BOH17" i="12"/>
  <c r="BOI17" i="12"/>
  <c r="BOJ17" i="12"/>
  <c r="BOK17" i="12"/>
  <c r="BOL17" i="12"/>
  <c r="BOM17" i="12"/>
  <c r="BON17" i="12"/>
  <c r="BOO17" i="12"/>
  <c r="BOP17" i="12"/>
  <c r="BOQ17" i="12"/>
  <c r="BOR17" i="12"/>
  <c r="BOS17" i="12"/>
  <c r="BOT17" i="12"/>
  <c r="BOU17" i="12"/>
  <c r="BOV17" i="12"/>
  <c r="BOW17" i="12"/>
  <c r="BOX17" i="12"/>
  <c r="BOY17" i="12"/>
  <c r="BOZ17" i="12"/>
  <c r="BPA17" i="12"/>
  <c r="BPB17" i="12"/>
  <c r="BPC17" i="12"/>
  <c r="BPD17" i="12"/>
  <c r="BPE17" i="12"/>
  <c r="BPF17" i="12"/>
  <c r="BPG17" i="12"/>
  <c r="BPH17" i="12"/>
  <c r="BPI17" i="12"/>
  <c r="BPJ17" i="12"/>
  <c r="BPK17" i="12"/>
  <c r="BPL17" i="12"/>
  <c r="BPM17" i="12"/>
  <c r="BPN17" i="12"/>
  <c r="BPO17" i="12"/>
  <c r="BPP17" i="12"/>
  <c r="BPQ17" i="12"/>
  <c r="BPR17" i="12"/>
  <c r="BPS17" i="12"/>
  <c r="BPT17" i="12"/>
  <c r="BPU17" i="12"/>
  <c r="BPV17" i="12"/>
  <c r="BPW17" i="12"/>
  <c r="BPX17" i="12"/>
  <c r="BPY17" i="12"/>
  <c r="BPZ17" i="12"/>
  <c r="BQA17" i="12"/>
  <c r="BQB17" i="12"/>
  <c r="BQC17" i="12"/>
  <c r="BQD17" i="12"/>
  <c r="BQE17" i="12"/>
  <c r="BQF17" i="12"/>
  <c r="BQG17" i="12"/>
  <c r="BQH17" i="12"/>
  <c r="BQI17" i="12"/>
  <c r="BQJ17" i="12"/>
  <c r="BQK17" i="12"/>
  <c r="BQL17" i="12"/>
  <c r="BQM17" i="12"/>
  <c r="BQN17" i="12"/>
  <c r="BQO17" i="12"/>
  <c r="BQP17" i="12"/>
  <c r="BQQ17" i="12"/>
  <c r="BQR17" i="12"/>
  <c r="BQS17" i="12"/>
  <c r="BQT17" i="12"/>
  <c r="BQU17" i="12"/>
  <c r="BQV17" i="12"/>
  <c r="BQW17" i="12"/>
  <c r="BQX17" i="12"/>
  <c r="BQY17" i="12"/>
  <c r="BQZ17" i="12"/>
  <c r="BRA17" i="12"/>
  <c r="BRB17" i="12"/>
  <c r="BRC17" i="12"/>
  <c r="BRD17" i="12"/>
  <c r="BRE17" i="12"/>
  <c r="BRF17" i="12"/>
  <c r="BRG17" i="12"/>
  <c r="BRH17" i="12"/>
  <c r="BRI17" i="12"/>
  <c r="BRJ17" i="12"/>
  <c r="BRK17" i="12"/>
  <c r="BRL17" i="12"/>
  <c r="BRM17" i="12"/>
  <c r="BRN17" i="12"/>
  <c r="BRO17" i="12"/>
  <c r="BRP17" i="12"/>
  <c r="BRQ17" i="12"/>
  <c r="BRR17" i="12"/>
  <c r="BRS17" i="12"/>
  <c r="BRT17" i="12"/>
  <c r="BRU17" i="12"/>
  <c r="BRV17" i="12"/>
  <c r="BRW17" i="12"/>
  <c r="BRX17" i="12"/>
  <c r="BRY17" i="12"/>
  <c r="BRZ17" i="12"/>
  <c r="BSA17" i="12"/>
  <c r="BSB17" i="12"/>
  <c r="BSC17" i="12"/>
  <c r="BSD17" i="12"/>
  <c r="BSE17" i="12"/>
  <c r="BSF17" i="12"/>
  <c r="BSG17" i="12"/>
  <c r="BSH17" i="12"/>
  <c r="BSI17" i="12"/>
  <c r="BSJ17" i="12"/>
  <c r="BSK17" i="12"/>
  <c r="BSL17" i="12"/>
  <c r="BSM17" i="12"/>
  <c r="BSN17" i="12"/>
  <c r="BSO17" i="12"/>
  <c r="BSP17" i="12"/>
  <c r="BSQ17" i="12"/>
  <c r="BSR17" i="12"/>
  <c r="BSS17" i="12"/>
  <c r="BST17" i="12"/>
  <c r="BSU17" i="12"/>
  <c r="BSV17" i="12"/>
  <c r="BSW17" i="12"/>
  <c r="BSX17" i="12"/>
  <c r="BSY17" i="12"/>
  <c r="BSZ17" i="12"/>
  <c r="BTA17" i="12"/>
  <c r="BTB17" i="12"/>
  <c r="BTC17" i="12"/>
  <c r="BTD17" i="12"/>
  <c r="BTE17" i="12"/>
  <c r="BTF17" i="12"/>
  <c r="BTG17" i="12"/>
  <c r="BTH17" i="12"/>
  <c r="BTI17" i="12"/>
  <c r="BTJ17" i="12"/>
  <c r="BTK17" i="12"/>
  <c r="BTL17" i="12"/>
  <c r="BTM17" i="12"/>
  <c r="BTN17" i="12"/>
  <c r="BTO17" i="12"/>
  <c r="BTP17" i="12"/>
  <c r="BTQ17" i="12"/>
  <c r="BTR17" i="12"/>
  <c r="BTS17" i="12"/>
  <c r="BTT17" i="12"/>
  <c r="BTU17" i="12"/>
  <c r="BTV17" i="12"/>
  <c r="BTW17" i="12"/>
  <c r="BTX17" i="12"/>
  <c r="BTY17" i="12"/>
  <c r="BTZ17" i="12"/>
  <c r="BUA17" i="12"/>
  <c r="BUB17" i="12"/>
  <c r="BUC17" i="12"/>
  <c r="BUD17" i="12"/>
  <c r="BUE17" i="12"/>
  <c r="BUF17" i="12"/>
  <c r="BUG17" i="12"/>
  <c r="BUH17" i="12"/>
  <c r="BUI17" i="12"/>
  <c r="BUJ17" i="12"/>
  <c r="BUK17" i="12"/>
  <c r="BUL17" i="12"/>
  <c r="BUM17" i="12"/>
  <c r="BUN17" i="12"/>
  <c r="BUO17" i="12"/>
  <c r="BUP17" i="12"/>
  <c r="BUQ17" i="12"/>
  <c r="BUR17" i="12"/>
  <c r="BUS17" i="12"/>
  <c r="BUT17" i="12"/>
  <c r="BUU17" i="12"/>
  <c r="BUV17" i="12"/>
  <c r="BUW17" i="12"/>
  <c r="BUX17" i="12"/>
  <c r="BUY17" i="12"/>
  <c r="BUZ17" i="12"/>
  <c r="BVA17" i="12"/>
  <c r="BVB17" i="12"/>
  <c r="BVC17" i="12"/>
  <c r="BVD17" i="12"/>
  <c r="BVE17" i="12"/>
  <c r="BVF17" i="12"/>
  <c r="BVG17" i="12"/>
  <c r="BVH17" i="12"/>
  <c r="BVI17" i="12"/>
  <c r="BVJ17" i="12"/>
  <c r="BVK17" i="12"/>
  <c r="BVL17" i="12"/>
  <c r="BVM17" i="12"/>
  <c r="BVN17" i="12"/>
  <c r="BVO17" i="12"/>
  <c r="BVP17" i="12"/>
  <c r="BVQ17" i="12"/>
  <c r="BVR17" i="12"/>
  <c r="BVS17" i="12"/>
  <c r="BVT17" i="12"/>
  <c r="BVU17" i="12"/>
  <c r="BVV17" i="12"/>
  <c r="BVW17" i="12"/>
  <c r="BVX17" i="12"/>
  <c r="BVY17" i="12"/>
  <c r="BVZ17" i="12"/>
  <c r="BWA17" i="12"/>
  <c r="BWB17" i="12"/>
  <c r="BWC17" i="12"/>
  <c r="BWD17" i="12"/>
  <c r="BWE17" i="12"/>
  <c r="BWF17" i="12"/>
  <c r="BWG17" i="12"/>
  <c r="BWH17" i="12"/>
  <c r="BWI17" i="12"/>
  <c r="BWJ17" i="12"/>
  <c r="BWK17" i="12"/>
  <c r="BWL17" i="12"/>
  <c r="BWM17" i="12"/>
  <c r="BWN17" i="12"/>
  <c r="BWO17" i="12"/>
  <c r="BWP17" i="12"/>
  <c r="BWQ17" i="12"/>
  <c r="BWR17" i="12"/>
  <c r="BWS17" i="12"/>
  <c r="BWT17" i="12"/>
  <c r="BWU17" i="12"/>
  <c r="BWV17" i="12"/>
  <c r="BWW17" i="12"/>
  <c r="BWX17" i="12"/>
  <c r="BWY17" i="12"/>
  <c r="BWZ17" i="12"/>
  <c r="BXA17" i="12"/>
  <c r="BXB17" i="12"/>
  <c r="BXC17" i="12"/>
  <c r="BXD17" i="12"/>
  <c r="BXE17" i="12"/>
  <c r="BXF17" i="12"/>
  <c r="BXG17" i="12"/>
  <c r="BXH17" i="12"/>
  <c r="BXI17" i="12"/>
  <c r="BXJ17" i="12"/>
  <c r="BXK17" i="12"/>
  <c r="BXL17" i="12"/>
  <c r="BXM17" i="12"/>
  <c r="BXN17" i="12"/>
  <c r="BXO17" i="12"/>
  <c r="BXP17" i="12"/>
  <c r="BXQ17" i="12"/>
  <c r="BXR17" i="12"/>
  <c r="BXS17" i="12"/>
  <c r="BXT17" i="12"/>
  <c r="BXU17" i="12"/>
  <c r="BXV17" i="12"/>
  <c r="BXW17" i="12"/>
  <c r="BXX17" i="12"/>
  <c r="BXY17" i="12"/>
  <c r="BXZ17" i="12"/>
  <c r="BYA17" i="12"/>
  <c r="BYB17" i="12"/>
  <c r="BYC17" i="12"/>
  <c r="BYD17" i="12"/>
  <c r="BYE17" i="12"/>
  <c r="BYF17" i="12"/>
  <c r="BYG17" i="12"/>
  <c r="BYH17" i="12"/>
  <c r="BYI17" i="12"/>
  <c r="BYJ17" i="12"/>
  <c r="BYK17" i="12"/>
  <c r="BYL17" i="12"/>
  <c r="BYM17" i="12"/>
  <c r="BYN17" i="12"/>
  <c r="BYO17" i="12"/>
  <c r="BYP17" i="12"/>
  <c r="BYQ17" i="12"/>
  <c r="BYR17" i="12"/>
  <c r="BYS17" i="12"/>
  <c r="BYT17" i="12"/>
  <c r="BYU17" i="12"/>
  <c r="BYV17" i="12"/>
  <c r="BYW17" i="12"/>
  <c r="BYX17" i="12"/>
  <c r="BYY17" i="12"/>
  <c r="BYZ17" i="12"/>
  <c r="BZA17" i="12"/>
  <c r="BZB17" i="12"/>
  <c r="BZC17" i="12"/>
  <c r="BZD17" i="12"/>
  <c r="BZE17" i="12"/>
  <c r="BZF17" i="12"/>
  <c r="BZG17" i="12"/>
  <c r="BZH17" i="12"/>
  <c r="BZI17" i="12"/>
  <c r="BZJ17" i="12"/>
  <c r="BZK17" i="12"/>
  <c r="BZL17" i="12"/>
  <c r="BZM17" i="12"/>
  <c r="BZN17" i="12"/>
  <c r="BZO17" i="12"/>
  <c r="BZP17" i="12"/>
  <c r="BZQ17" i="12"/>
  <c r="BZR17" i="12"/>
  <c r="BZS17" i="12"/>
  <c r="BZT17" i="12"/>
  <c r="BZU17" i="12"/>
  <c r="BZV17" i="12"/>
  <c r="BZW17" i="12"/>
  <c r="BZX17" i="12"/>
  <c r="BZY17" i="12"/>
  <c r="BZZ17" i="12"/>
  <c r="CAA17" i="12"/>
  <c r="CAB17" i="12"/>
  <c r="CAC17" i="12"/>
  <c r="CAD17" i="12"/>
  <c r="CAE17" i="12"/>
  <c r="CAF17" i="12"/>
  <c r="CAG17" i="12"/>
  <c r="CAH17" i="12"/>
  <c r="CAI17" i="12"/>
  <c r="CAJ17" i="12"/>
  <c r="CAK17" i="12"/>
  <c r="CAL17" i="12"/>
  <c r="CAM17" i="12"/>
  <c r="CAN17" i="12"/>
  <c r="CAO17" i="12"/>
  <c r="CAP17" i="12"/>
  <c r="CAQ17" i="12"/>
  <c r="CAR17" i="12"/>
  <c r="CAS17" i="12"/>
  <c r="CAT17" i="12"/>
  <c r="CAU17" i="12"/>
  <c r="CAV17" i="12"/>
  <c r="CAW17" i="12"/>
  <c r="CAX17" i="12"/>
  <c r="CAY17" i="12"/>
  <c r="CAZ17" i="12"/>
  <c r="CBA17" i="12"/>
  <c r="CBB17" i="12"/>
  <c r="CBC17" i="12"/>
  <c r="CBD17" i="12"/>
  <c r="CBE17" i="12"/>
  <c r="CBF17" i="12"/>
  <c r="CBG17" i="12"/>
  <c r="CBH17" i="12"/>
  <c r="CBI17" i="12"/>
  <c r="CBJ17" i="12"/>
  <c r="CBK17" i="12"/>
  <c r="CBL17" i="12"/>
  <c r="CBM17" i="12"/>
  <c r="CBN17" i="12"/>
  <c r="CBO17" i="12"/>
  <c r="CBP17" i="12"/>
  <c r="CBQ17" i="12"/>
  <c r="CBR17" i="12"/>
  <c r="CBS17" i="12"/>
  <c r="CBT17" i="12"/>
  <c r="CBU17" i="12"/>
  <c r="CBV17" i="12"/>
  <c r="CBW17" i="12"/>
  <c r="CBX17" i="12"/>
  <c r="CBY17" i="12"/>
  <c r="CBZ17" i="12"/>
  <c r="CCA17" i="12"/>
  <c r="CCB17" i="12"/>
  <c r="CCC17" i="12"/>
  <c r="CCD17" i="12"/>
  <c r="CCE17" i="12"/>
  <c r="CCF17" i="12"/>
  <c r="CCG17" i="12"/>
  <c r="CCH17" i="12"/>
  <c r="CCI17" i="12"/>
  <c r="CCJ17" i="12"/>
  <c r="CCK17" i="12"/>
  <c r="CCL17" i="12"/>
  <c r="CCM17" i="12"/>
  <c r="CCN17" i="12"/>
  <c r="CCO17" i="12"/>
  <c r="CCP17" i="12"/>
  <c r="CCQ17" i="12"/>
  <c r="CCR17" i="12"/>
  <c r="CCS17" i="12"/>
  <c r="CCT17" i="12"/>
  <c r="CCU17" i="12"/>
  <c r="CCV17" i="12"/>
  <c r="CCW17" i="12"/>
  <c r="CCX17" i="12"/>
  <c r="CCY17" i="12"/>
  <c r="CCZ17" i="12"/>
  <c r="CDA17" i="12"/>
  <c r="CDB17" i="12"/>
  <c r="CDC17" i="12"/>
  <c r="CDD17" i="12"/>
  <c r="CDE17" i="12"/>
  <c r="CDF17" i="12"/>
  <c r="CDG17" i="12"/>
  <c r="CDH17" i="12"/>
  <c r="CDI17" i="12"/>
  <c r="CDJ17" i="12"/>
  <c r="CDK17" i="12"/>
  <c r="CDL17" i="12"/>
  <c r="CDM17" i="12"/>
  <c r="CDN17" i="12"/>
  <c r="CDO17" i="12"/>
  <c r="CDP17" i="12"/>
  <c r="CDQ17" i="12"/>
  <c r="CDR17" i="12"/>
  <c r="CDS17" i="12"/>
  <c r="CDT17" i="12"/>
  <c r="CDU17" i="12"/>
  <c r="CDV17" i="12"/>
  <c r="CDW17" i="12"/>
  <c r="CDX17" i="12"/>
  <c r="CDY17" i="12"/>
  <c r="CDZ17" i="12"/>
  <c r="CEA17" i="12"/>
  <c r="CEB17" i="12"/>
  <c r="CEC17" i="12"/>
  <c r="CED17" i="12"/>
  <c r="CEE17" i="12"/>
  <c r="CEF17" i="12"/>
  <c r="CEG17" i="12"/>
  <c r="CEH17" i="12"/>
  <c r="CEI17" i="12"/>
  <c r="CEJ17" i="12"/>
  <c r="CEK17" i="12"/>
  <c r="CEL17" i="12"/>
  <c r="CEM17" i="12"/>
  <c r="CEN17" i="12"/>
  <c r="CEO17" i="12"/>
  <c r="CEP17" i="12"/>
  <c r="CEQ17" i="12"/>
  <c r="CER17" i="12"/>
  <c r="CES17" i="12"/>
  <c r="CET17" i="12"/>
  <c r="CEU17" i="12"/>
  <c r="CEV17" i="12"/>
  <c r="CEW17" i="12"/>
  <c r="CEX17" i="12"/>
  <c r="CEY17" i="12"/>
  <c r="CEZ17" i="12"/>
  <c r="CFA17" i="12"/>
  <c r="CFB17" i="12"/>
  <c r="CFC17" i="12"/>
  <c r="CFD17" i="12"/>
  <c r="CFE17" i="12"/>
  <c r="CFF17" i="12"/>
  <c r="CFG17" i="12"/>
  <c r="CFH17" i="12"/>
  <c r="CFI17" i="12"/>
  <c r="CFJ17" i="12"/>
  <c r="CFK17" i="12"/>
  <c r="CFL17" i="12"/>
  <c r="CFM17" i="12"/>
  <c r="CFN17" i="12"/>
  <c r="CFO17" i="12"/>
  <c r="CFP17" i="12"/>
  <c r="CFQ17" i="12"/>
  <c r="CFR17" i="12"/>
  <c r="CFS17" i="12"/>
  <c r="CFT17" i="12"/>
  <c r="CFU17" i="12"/>
  <c r="CFV17" i="12"/>
  <c r="CFW17" i="12"/>
  <c r="CFX17" i="12"/>
  <c r="CFY17" i="12"/>
  <c r="CFZ17" i="12"/>
  <c r="CGA17" i="12"/>
  <c r="CGB17" i="12"/>
  <c r="CGC17" i="12"/>
  <c r="CGD17" i="12"/>
  <c r="CGE17" i="12"/>
  <c r="CGF17" i="12"/>
  <c r="CGG17" i="12"/>
  <c r="CGH17" i="12"/>
  <c r="CGI17" i="12"/>
  <c r="CGJ17" i="12"/>
  <c r="CGK17" i="12"/>
  <c r="CGL17" i="12"/>
  <c r="CGM17" i="12"/>
  <c r="CGN17" i="12"/>
  <c r="CGO17" i="12"/>
  <c r="CGP17" i="12"/>
  <c r="CGQ17" i="12"/>
  <c r="CGR17" i="12"/>
  <c r="CGS17" i="12"/>
  <c r="CGT17" i="12"/>
  <c r="CGU17" i="12"/>
  <c r="CGV17" i="12"/>
  <c r="CGW17" i="12"/>
  <c r="CGX17" i="12"/>
  <c r="CGY17" i="12"/>
  <c r="CGZ17" i="12"/>
  <c r="CHA17" i="12"/>
  <c r="CHB17" i="12"/>
  <c r="CHC17" i="12"/>
  <c r="CHD17" i="12"/>
  <c r="CHE17" i="12"/>
  <c r="CHF17" i="12"/>
  <c r="CHG17" i="12"/>
  <c r="CHH17" i="12"/>
  <c r="CHI17" i="12"/>
  <c r="CHJ17" i="12"/>
  <c r="CHK17" i="12"/>
  <c r="CHL17" i="12"/>
  <c r="CHM17" i="12"/>
  <c r="CHN17" i="12"/>
  <c r="CHO17" i="12"/>
  <c r="CHP17" i="12"/>
  <c r="CHQ17" i="12"/>
  <c r="CHR17" i="12"/>
  <c r="CHS17" i="12"/>
  <c r="CHT17" i="12"/>
  <c r="CHU17" i="12"/>
  <c r="CHV17" i="12"/>
  <c r="CHW17" i="12"/>
  <c r="CHX17" i="12"/>
  <c r="CHY17" i="12"/>
  <c r="CHZ17" i="12"/>
  <c r="CIA17" i="12"/>
  <c r="CIB17" i="12"/>
  <c r="CIC17" i="12"/>
  <c r="CID17" i="12"/>
  <c r="CIE17" i="12"/>
  <c r="CIF17" i="12"/>
  <c r="CIG17" i="12"/>
  <c r="CIH17" i="12"/>
  <c r="CII17" i="12"/>
  <c r="CIJ17" i="12"/>
  <c r="CIK17" i="12"/>
  <c r="CIL17" i="12"/>
  <c r="CIM17" i="12"/>
  <c r="CIN17" i="12"/>
  <c r="CIO17" i="12"/>
  <c r="CIP17" i="12"/>
  <c r="CIQ17" i="12"/>
  <c r="CIR17" i="12"/>
  <c r="CIS17" i="12"/>
  <c r="CIT17" i="12"/>
  <c r="CIU17" i="12"/>
  <c r="CIV17" i="12"/>
  <c r="CIW17" i="12"/>
  <c r="CIX17" i="12"/>
  <c r="CIY17" i="12"/>
  <c r="CIZ17" i="12"/>
  <c r="CJA17" i="12"/>
  <c r="CJB17" i="12"/>
  <c r="CJC17" i="12"/>
  <c r="CJD17" i="12"/>
  <c r="CJE17" i="12"/>
  <c r="CJF17" i="12"/>
  <c r="CJG17" i="12"/>
  <c r="CJH17" i="12"/>
  <c r="CJI17" i="12"/>
  <c r="CJJ17" i="12"/>
  <c r="CJK17" i="12"/>
  <c r="CJL17" i="12"/>
  <c r="CJM17" i="12"/>
  <c r="CJN17" i="12"/>
  <c r="CJO17" i="12"/>
  <c r="CJP17" i="12"/>
  <c r="CJQ17" i="12"/>
  <c r="CJR17" i="12"/>
  <c r="CJS17" i="12"/>
  <c r="CJT17" i="12"/>
  <c r="CJU17" i="12"/>
  <c r="CJV17" i="12"/>
  <c r="CJW17" i="12"/>
  <c r="CJX17" i="12"/>
  <c r="CJY17" i="12"/>
  <c r="CJZ17" i="12"/>
  <c r="CKA17" i="12"/>
  <c r="CKB17" i="12"/>
  <c r="CKC17" i="12"/>
  <c r="CKD17" i="12"/>
  <c r="CKE17" i="12"/>
  <c r="CKF17" i="12"/>
  <c r="CKG17" i="12"/>
  <c r="CKH17" i="12"/>
  <c r="CKI17" i="12"/>
  <c r="CKJ17" i="12"/>
  <c r="CKK17" i="12"/>
  <c r="CKL17" i="12"/>
  <c r="CKM17" i="12"/>
  <c r="CKN17" i="12"/>
  <c r="CKO17" i="12"/>
  <c r="CKP17" i="12"/>
  <c r="CKQ17" i="12"/>
  <c r="CKR17" i="12"/>
  <c r="CKS17" i="12"/>
  <c r="CKT17" i="12"/>
  <c r="CKU17" i="12"/>
  <c r="CKV17" i="12"/>
  <c r="CKW17" i="12"/>
  <c r="CKX17" i="12"/>
  <c r="CKY17" i="12"/>
  <c r="CKZ17" i="12"/>
  <c r="CLA17" i="12"/>
  <c r="CLB17" i="12"/>
  <c r="CLC17" i="12"/>
  <c r="CLD17" i="12"/>
  <c r="CLE17" i="12"/>
  <c r="CLF17" i="12"/>
  <c r="CLG17" i="12"/>
  <c r="CLH17" i="12"/>
  <c r="CLI17" i="12"/>
  <c r="CLJ17" i="12"/>
  <c r="CLK17" i="12"/>
  <c r="CLL17" i="12"/>
  <c r="CLM17" i="12"/>
  <c r="CLN17" i="12"/>
  <c r="CLO17" i="12"/>
  <c r="CLP17" i="12"/>
  <c r="CLQ17" i="12"/>
  <c r="CLR17" i="12"/>
  <c r="CLS17" i="12"/>
  <c r="CLT17" i="12"/>
  <c r="CLU17" i="12"/>
  <c r="CLV17" i="12"/>
  <c r="CLW17" i="12"/>
  <c r="CLX17" i="12"/>
  <c r="CLY17" i="12"/>
  <c r="CLZ17" i="12"/>
  <c r="CMA17" i="12"/>
  <c r="CMB17" i="12"/>
  <c r="CMC17" i="12"/>
  <c r="CMD17" i="12"/>
  <c r="CME17" i="12"/>
  <c r="CMF17" i="12"/>
  <c r="CMG17" i="12"/>
  <c r="CMH17" i="12"/>
  <c r="CMI17" i="12"/>
  <c r="CMJ17" i="12"/>
  <c r="CMK17" i="12"/>
  <c r="CML17" i="12"/>
  <c r="CMM17" i="12"/>
  <c r="CMN17" i="12"/>
  <c r="CMO17" i="12"/>
  <c r="CMP17" i="12"/>
  <c r="CMQ17" i="12"/>
  <c r="CMR17" i="12"/>
  <c r="CMS17" i="12"/>
  <c r="CMT17" i="12"/>
  <c r="CMU17" i="12"/>
  <c r="CMV17" i="12"/>
  <c r="CMW17" i="12"/>
  <c r="CMX17" i="12"/>
  <c r="CMY17" i="12"/>
  <c r="CMZ17" i="12"/>
  <c r="CNA17" i="12"/>
  <c r="CNB17" i="12"/>
  <c r="CNC17" i="12"/>
  <c r="CND17" i="12"/>
  <c r="CNE17" i="12"/>
  <c r="CNF17" i="12"/>
  <c r="CNG17" i="12"/>
  <c r="CNH17" i="12"/>
  <c r="CNI17" i="12"/>
  <c r="CNJ17" i="12"/>
  <c r="CNK17" i="12"/>
  <c r="CNL17" i="12"/>
  <c r="CNM17" i="12"/>
  <c r="CNN17" i="12"/>
  <c r="CNO17" i="12"/>
  <c r="CNP17" i="12"/>
  <c r="CNQ17" i="12"/>
  <c r="CNR17" i="12"/>
  <c r="CNS17" i="12"/>
  <c r="CNT17" i="12"/>
  <c r="CNU17" i="12"/>
  <c r="CNV17" i="12"/>
  <c r="CNW17" i="12"/>
  <c r="CNX17" i="12"/>
  <c r="CNY17" i="12"/>
  <c r="CNZ17" i="12"/>
  <c r="COA17" i="12"/>
  <c r="COB17" i="12"/>
  <c r="COC17" i="12"/>
  <c r="COD17" i="12"/>
  <c r="COE17" i="12"/>
  <c r="COF17" i="12"/>
  <c r="COG17" i="12"/>
  <c r="COH17" i="12"/>
  <c r="COI17" i="12"/>
  <c r="COJ17" i="12"/>
  <c r="COK17" i="12"/>
  <c r="COL17" i="12"/>
  <c r="COM17" i="12"/>
  <c r="CON17" i="12"/>
  <c r="COO17" i="12"/>
  <c r="COP17" i="12"/>
  <c r="COQ17" i="12"/>
  <c r="COR17" i="12"/>
  <c r="COS17" i="12"/>
  <c r="COT17" i="12"/>
  <c r="COU17" i="12"/>
  <c r="COV17" i="12"/>
  <c r="COW17" i="12"/>
  <c r="COX17" i="12"/>
  <c r="COY17" i="12"/>
  <c r="COZ17" i="12"/>
  <c r="CPA17" i="12"/>
  <c r="CPB17" i="12"/>
  <c r="CPC17" i="12"/>
  <c r="CPD17" i="12"/>
  <c r="CPE17" i="12"/>
  <c r="CPF17" i="12"/>
  <c r="CPG17" i="12"/>
  <c r="CPH17" i="12"/>
  <c r="CPI17" i="12"/>
  <c r="CPJ17" i="12"/>
  <c r="MF18" i="12"/>
  <c r="MG18" i="12"/>
  <c r="MH18" i="12" s="1"/>
  <c r="MI18" i="12" s="1"/>
  <c r="MJ18" i="12"/>
  <c r="MK18" i="12"/>
  <c r="ML18" i="12" s="1"/>
  <c r="MM18" i="12" s="1"/>
  <c r="MN18" i="12"/>
  <c r="MO18" i="12" s="1"/>
  <c r="MP18" i="12" s="1"/>
  <c r="MQ18" i="12"/>
  <c r="MR18" i="12"/>
  <c r="MU18" i="12"/>
  <c r="MV18" i="12"/>
  <c r="MY18" i="12"/>
  <c r="MZ18" i="12" s="1"/>
  <c r="NA18" i="12" s="1"/>
  <c r="NB18" i="12"/>
  <c r="NC18" i="12"/>
  <c r="ND18" i="12" s="1"/>
  <c r="NE18" i="12" s="1"/>
  <c r="NF18" i="12"/>
  <c r="NG18" i="12"/>
  <c r="NH18" i="12" s="1"/>
  <c r="NI18" i="12" s="1"/>
  <c r="NJ18" i="12"/>
  <c r="NK18" i="12" s="1"/>
  <c r="NL18" i="12" s="1"/>
  <c r="NM18" i="12"/>
  <c r="NN18" i="12"/>
  <c r="NO18" i="12" s="1"/>
  <c r="NP18" i="12" s="1"/>
  <c r="NQ18" i="12"/>
  <c r="NR18" i="12"/>
  <c r="NU18" i="12"/>
  <c r="NV18" i="12" s="1"/>
  <c r="NW18" i="12" s="1"/>
  <c r="NX18" i="12"/>
  <c r="NY18" i="12"/>
  <c r="OB18" i="12"/>
  <c r="OC18" i="12"/>
  <c r="OF18" i="12"/>
  <c r="OI18" i="12"/>
  <c r="OJ18" i="12"/>
  <c r="OK18" i="12" s="1"/>
  <c r="OL18" i="12" s="1"/>
  <c r="OM18" i="12"/>
  <c r="ON18" i="12"/>
  <c r="OO18" i="12" s="1"/>
  <c r="OP18" i="12" s="1"/>
  <c r="OQ18" i="12"/>
  <c r="OR18" i="12" s="1"/>
  <c r="OS18" i="12" s="1"/>
  <c r="OT18" i="12"/>
  <c r="OU18" i="12"/>
  <c r="OX18" i="12"/>
  <c r="OY18" i="12"/>
  <c r="PB18" i="12"/>
  <c r="PC18" i="12" s="1"/>
  <c r="PD18" i="12" s="1"/>
  <c r="PE18" i="12"/>
  <c r="PF18" i="12"/>
  <c r="PG18" i="12" s="1"/>
  <c r="PH18" i="12" s="1"/>
  <c r="PI18" i="12"/>
  <c r="PJ18" i="12"/>
  <c r="PK18" i="12" s="1"/>
  <c r="PL18" i="12" s="1"/>
  <c r="PM18" i="12"/>
  <c r="PN18" i="12" s="1"/>
  <c r="PO18" i="12" s="1"/>
  <c r="PP18" i="12"/>
  <c r="PQ18" i="12"/>
  <c r="PT18" i="12"/>
  <c r="PU18" i="12"/>
  <c r="PV18" i="12" s="1"/>
  <c r="PW18" i="12" s="1"/>
  <c r="PX18" i="12"/>
  <c r="PY18" i="12" s="1"/>
  <c r="PZ18" i="12" s="1"/>
  <c r="QA18" i="12"/>
  <c r="QB18" i="12"/>
  <c r="QE18" i="12"/>
  <c r="QF18" i="12"/>
  <c r="QI18" i="12"/>
  <c r="QL18" i="12"/>
  <c r="QM18" i="12"/>
  <c r="QN18" i="12" s="1"/>
  <c r="QO18" i="12" s="1"/>
  <c r="QP18" i="12"/>
  <c r="QQ18" i="12"/>
  <c r="QR18" i="12" s="1"/>
  <c r="QS18" i="12" s="1"/>
  <c r="QT18" i="12"/>
  <c r="QW18" i="12"/>
  <c r="QX18" i="12"/>
  <c r="RA18" i="12"/>
  <c r="RB18" i="12"/>
  <c r="RE18" i="12"/>
  <c r="RF18" i="12" s="1"/>
  <c r="RG18" i="12" s="1"/>
  <c r="RH18" i="12"/>
  <c r="RI18" i="12"/>
  <c r="RJ18" i="12" s="1"/>
  <c r="RK18" i="12" s="1"/>
  <c r="RL18" i="12"/>
  <c r="RM18" i="12"/>
  <c r="RP18" i="12"/>
  <c r="RS18" i="12"/>
  <c r="RT18" i="12"/>
  <c r="RU18" i="12" s="1"/>
  <c r="RV18" i="12" s="1"/>
  <c r="RW18" i="12"/>
  <c r="RX18" i="12"/>
  <c r="RY18" i="12" s="1"/>
  <c r="RZ18" i="12" s="1"/>
  <c r="SA18" i="12"/>
  <c r="SB18" i="12" s="1"/>
  <c r="SC18" i="12" s="1"/>
  <c r="SD18" i="12"/>
  <c r="SE18" i="12"/>
  <c r="SH18" i="12"/>
  <c r="SI18" i="12"/>
  <c r="SJ18" i="12" s="1"/>
  <c r="SK18" i="12" s="1"/>
  <c r="SL18" i="12"/>
  <c r="SM18" i="12" s="1"/>
  <c r="SN18" i="12" s="1"/>
  <c r="SO18" i="12"/>
  <c r="SP18" i="12"/>
  <c r="SQ18" i="12" s="1"/>
  <c r="SR18" i="12" s="1"/>
  <c r="SS18" i="12"/>
  <c r="ST18" i="12"/>
  <c r="SW18" i="12"/>
  <c r="SX18" i="12" s="1"/>
  <c r="SY18" i="12" s="1"/>
  <c r="SZ18" i="12"/>
  <c r="TA18" i="12"/>
  <c r="TD18" i="12"/>
  <c r="TE18" i="12"/>
  <c r="TH18" i="12"/>
  <c r="TK18" i="12"/>
  <c r="TL18" i="12"/>
  <c r="TO18" i="12"/>
  <c r="TP18" i="12"/>
  <c r="TS18" i="12"/>
  <c r="TV18" i="12"/>
  <c r="TW18" i="12"/>
  <c r="TX18" i="12" s="1"/>
  <c r="TY18" i="12" s="1"/>
  <c r="TZ18" i="12"/>
  <c r="UA18" i="12"/>
  <c r="UB18" i="12" s="1"/>
  <c r="UC18" i="12" s="1"/>
  <c r="UD18" i="12"/>
  <c r="UE18" i="12" s="1"/>
  <c r="UF18" i="12" s="1"/>
  <c r="UG18" i="12"/>
  <c r="UH18" i="12"/>
  <c r="UI18" i="12" s="1"/>
  <c r="UJ18" i="12" s="1"/>
  <c r="UK18" i="12"/>
  <c r="UL18" i="12"/>
  <c r="UO18" i="12"/>
  <c r="UP18" i="12"/>
  <c r="UQ18" i="12" s="1"/>
  <c r="UR18" i="12" s="1"/>
  <c r="US18" i="12"/>
  <c r="UV18" i="12"/>
  <c r="UW18" i="12"/>
  <c r="UZ18" i="12"/>
  <c r="VA18" i="12"/>
  <c r="VD18" i="12"/>
  <c r="VG18" i="12"/>
  <c r="VH18" i="12"/>
  <c r="VI18" i="12"/>
  <c r="VJ18" i="12"/>
  <c r="VK18" i="12"/>
  <c r="VL18" i="12"/>
  <c r="VM18" i="12"/>
  <c r="VN18" i="12"/>
  <c r="VO18" i="12"/>
  <c r="VP18" i="12"/>
  <c r="VQ18" i="12"/>
  <c r="VR18" i="12"/>
  <c r="VS18" i="12"/>
  <c r="VT18" i="12"/>
  <c r="VU18" i="12"/>
  <c r="VV18" i="12"/>
  <c r="VW18" i="12"/>
  <c r="VX18" i="12"/>
  <c r="VY18" i="12"/>
  <c r="VZ18" i="12"/>
  <c r="WA18" i="12"/>
  <c r="WB18" i="12"/>
  <c r="WC18" i="12"/>
  <c r="WD18" i="12"/>
  <c r="WE18" i="12"/>
  <c r="WF18" i="12"/>
  <c r="WG18" i="12"/>
  <c r="WH18" i="12"/>
  <c r="WI18" i="12"/>
  <c r="WJ18" i="12"/>
  <c r="WK18" i="12"/>
  <c r="WL18" i="12"/>
  <c r="WM18" i="12"/>
  <c r="WN18" i="12"/>
  <c r="WO18" i="12"/>
  <c r="WP18" i="12"/>
  <c r="WQ18" i="12"/>
  <c r="WR18" i="12"/>
  <c r="WS18" i="12"/>
  <c r="WT18" i="12"/>
  <c r="WU18" i="12"/>
  <c r="WV18" i="12"/>
  <c r="WW18" i="12"/>
  <c r="WX18" i="12"/>
  <c r="WY18" i="12"/>
  <c r="WZ18" i="12"/>
  <c r="XA18" i="12"/>
  <c r="XB18" i="12"/>
  <c r="XC18" i="12"/>
  <c r="XD18" i="12"/>
  <c r="XE18" i="12"/>
  <c r="XF18" i="12"/>
  <c r="XG18" i="12"/>
  <c r="XH18" i="12"/>
  <c r="XI18" i="12"/>
  <c r="XJ18" i="12"/>
  <c r="XK18" i="12"/>
  <c r="XL18" i="12"/>
  <c r="XM18" i="12"/>
  <c r="XN18" i="12"/>
  <c r="XO18" i="12"/>
  <c r="XP18" i="12"/>
  <c r="XQ18" i="12"/>
  <c r="XR18" i="12"/>
  <c r="XS18" i="12"/>
  <c r="XT18" i="12"/>
  <c r="XU18" i="12"/>
  <c r="XV18" i="12"/>
  <c r="XW18" i="12"/>
  <c r="XX18" i="12"/>
  <c r="XY18" i="12"/>
  <c r="XZ18" i="12"/>
  <c r="YA18" i="12"/>
  <c r="YB18" i="12"/>
  <c r="YC18" i="12"/>
  <c r="YD18" i="12"/>
  <c r="YE18" i="12"/>
  <c r="YF18" i="12"/>
  <c r="YG18" i="12"/>
  <c r="YH18" i="12"/>
  <c r="YI18" i="12"/>
  <c r="YJ18" i="12"/>
  <c r="YK18" i="12"/>
  <c r="YL18" i="12"/>
  <c r="YM18" i="12"/>
  <c r="YN18" i="12"/>
  <c r="YO18" i="12"/>
  <c r="YP18" i="12"/>
  <c r="YQ18" i="12"/>
  <c r="YR18" i="12"/>
  <c r="YS18" i="12"/>
  <c r="YT18" i="12"/>
  <c r="YU18" i="12"/>
  <c r="YV18" i="12"/>
  <c r="YW18" i="12"/>
  <c r="YX18" i="12"/>
  <c r="YY18" i="12"/>
  <c r="YZ18" i="12"/>
  <c r="ZA18" i="12"/>
  <c r="ZB18" i="12"/>
  <c r="ZC18" i="12"/>
  <c r="ZD18" i="12"/>
  <c r="ZE18" i="12"/>
  <c r="ZF18" i="12"/>
  <c r="ZG18" i="12"/>
  <c r="ZH18" i="12"/>
  <c r="ZI18" i="12"/>
  <c r="ZJ18" i="12"/>
  <c r="ZK18" i="12"/>
  <c r="ZL18" i="12"/>
  <c r="ZM18" i="12"/>
  <c r="ZN18" i="12"/>
  <c r="ZO18" i="12"/>
  <c r="ZP18" i="12"/>
  <c r="ZQ18" i="12"/>
  <c r="ZR18" i="12"/>
  <c r="ZS18" i="12"/>
  <c r="ZT18" i="12"/>
  <c r="ZU18" i="12"/>
  <c r="ZV18" i="12"/>
  <c r="ZW18" i="12"/>
  <c r="ZX18" i="12"/>
  <c r="ZY18" i="12"/>
  <c r="ZZ18" i="12"/>
  <c r="AAA18" i="12"/>
  <c r="AAB18" i="12"/>
  <c r="AAC18" i="12"/>
  <c r="AAD18" i="12"/>
  <c r="AAE18" i="12"/>
  <c r="AAF18" i="12"/>
  <c r="AAG18" i="12"/>
  <c r="AAH18" i="12"/>
  <c r="AAI18" i="12"/>
  <c r="AAJ18" i="12"/>
  <c r="AAK18" i="12"/>
  <c r="AAL18" i="12"/>
  <c r="AAM18" i="12"/>
  <c r="AAN18" i="12"/>
  <c r="AAO18" i="12"/>
  <c r="AAP18" i="12"/>
  <c r="AAQ18" i="12"/>
  <c r="AAR18" i="12"/>
  <c r="AAS18" i="12"/>
  <c r="AAT18" i="12"/>
  <c r="AAU18" i="12"/>
  <c r="AAV18" i="12"/>
  <c r="AAW18" i="12"/>
  <c r="AAX18" i="12"/>
  <c r="AAY18" i="12"/>
  <c r="AAZ18" i="12"/>
  <c r="ABA18" i="12"/>
  <c r="ABB18" i="12"/>
  <c r="ABC18" i="12"/>
  <c r="ABD18" i="12"/>
  <c r="ABE18" i="12"/>
  <c r="ABF18" i="12"/>
  <c r="ABG18" i="12"/>
  <c r="ABH18" i="12"/>
  <c r="ABI18" i="12"/>
  <c r="ABJ18" i="12"/>
  <c r="ABK18" i="12"/>
  <c r="ABL18" i="12"/>
  <c r="ABM18" i="12"/>
  <c r="ABN18" i="12"/>
  <c r="ABO18" i="12"/>
  <c r="ABP18" i="12"/>
  <c r="ABQ18" i="12"/>
  <c r="ABR18" i="12"/>
  <c r="ABS18" i="12"/>
  <c r="ABT18" i="12"/>
  <c r="ABU18" i="12"/>
  <c r="ABV18" i="12"/>
  <c r="ABW18" i="12"/>
  <c r="ABX18" i="12"/>
  <c r="ABY18" i="12"/>
  <c r="ABZ18" i="12"/>
  <c r="ACA18" i="12"/>
  <c r="ACB18" i="12"/>
  <c r="ACC18" i="12"/>
  <c r="ACD18" i="12"/>
  <c r="ACE18" i="12"/>
  <c r="ACF18" i="12"/>
  <c r="ACG18" i="12"/>
  <c r="ACH18" i="12"/>
  <c r="ACI18" i="12"/>
  <c r="ACJ18" i="12"/>
  <c r="ACK18" i="12"/>
  <c r="ACL18" i="12"/>
  <c r="ACM18" i="12"/>
  <c r="ACN18" i="12"/>
  <c r="ACO18" i="12"/>
  <c r="ACP18" i="12"/>
  <c r="ACQ18" i="12"/>
  <c r="ACR18" i="12"/>
  <c r="ACS18" i="12"/>
  <c r="ACT18" i="12"/>
  <c r="ACU18" i="12"/>
  <c r="ACV18" i="12"/>
  <c r="ACW18" i="12"/>
  <c r="ACX18" i="12"/>
  <c r="ACY18" i="12"/>
  <c r="ACZ18" i="12"/>
  <c r="ADA18" i="12"/>
  <c r="ADB18" i="12"/>
  <c r="ADC18" i="12"/>
  <c r="ADD18" i="12"/>
  <c r="ADE18" i="12"/>
  <c r="ADF18" i="12"/>
  <c r="ADG18" i="12"/>
  <c r="ADH18" i="12"/>
  <c r="ADI18" i="12"/>
  <c r="ADJ18" i="12"/>
  <c r="ADK18" i="12"/>
  <c r="ADL18" i="12"/>
  <c r="ADM18" i="12"/>
  <c r="ADN18" i="12"/>
  <c r="ADO18" i="12"/>
  <c r="ADP18" i="12"/>
  <c r="ADQ18" i="12"/>
  <c r="ADR18" i="12"/>
  <c r="ADS18" i="12"/>
  <c r="ADT18" i="12"/>
  <c r="ADU18" i="12"/>
  <c r="ADV18" i="12"/>
  <c r="ADW18" i="12"/>
  <c r="ADX18" i="12"/>
  <c r="ADY18" i="12"/>
  <c r="ADZ18" i="12"/>
  <c r="AEA18" i="12"/>
  <c r="AEB18" i="12"/>
  <c r="AEC18" i="12"/>
  <c r="AED18" i="12"/>
  <c r="AEE18" i="12"/>
  <c r="AEF18" i="12"/>
  <c r="AEG18" i="12"/>
  <c r="AEH18" i="12"/>
  <c r="AEI18" i="12"/>
  <c r="AEJ18" i="12"/>
  <c r="AEK18" i="12"/>
  <c r="AEL18" i="12"/>
  <c r="AEM18" i="12"/>
  <c r="AEN18" i="12"/>
  <c r="AEO18" i="12"/>
  <c r="AEP18" i="12"/>
  <c r="AEQ18" i="12"/>
  <c r="AER18" i="12"/>
  <c r="AES18" i="12"/>
  <c r="AET18" i="12"/>
  <c r="AEU18" i="12"/>
  <c r="AEV18" i="12"/>
  <c r="AEW18" i="12"/>
  <c r="AEX18" i="12"/>
  <c r="AEY18" i="12"/>
  <c r="AEZ18" i="12"/>
  <c r="AFA18" i="12"/>
  <c r="AFB18" i="12"/>
  <c r="AFC18" i="12"/>
  <c r="AFD18" i="12"/>
  <c r="AFE18" i="12"/>
  <c r="AFF18" i="12"/>
  <c r="AFG18" i="12"/>
  <c r="AFH18" i="12"/>
  <c r="AFI18" i="12"/>
  <c r="AFJ18" i="12"/>
  <c r="AFK18" i="12"/>
  <c r="AFL18" i="12"/>
  <c r="AFM18" i="12"/>
  <c r="AFN18" i="12"/>
  <c r="AFO18" i="12"/>
  <c r="AFP18" i="12"/>
  <c r="AFQ18" i="12"/>
  <c r="AFR18" i="12"/>
  <c r="AFS18" i="12"/>
  <c r="AFT18" i="12"/>
  <c r="AFU18" i="12"/>
  <c r="AFV18" i="12"/>
  <c r="AFW18" i="12"/>
  <c r="AFX18" i="12"/>
  <c r="AFY18" i="12"/>
  <c r="AFZ18" i="12"/>
  <c r="AGA18" i="12"/>
  <c r="AGB18" i="12"/>
  <c r="AGC18" i="12"/>
  <c r="AGD18" i="12"/>
  <c r="AGE18" i="12"/>
  <c r="AGF18" i="12"/>
  <c r="AGG18" i="12"/>
  <c r="AGH18" i="12"/>
  <c r="AGI18" i="12"/>
  <c r="AGJ18" i="12"/>
  <c r="AGK18" i="12"/>
  <c r="AGL18" i="12"/>
  <c r="AGM18" i="12"/>
  <c r="AGN18" i="12"/>
  <c r="AGO18" i="12"/>
  <c r="AGP18" i="12"/>
  <c r="AGQ18" i="12"/>
  <c r="AGR18" i="12"/>
  <c r="AGS18" i="12"/>
  <c r="AGT18" i="12"/>
  <c r="AGU18" i="12"/>
  <c r="AGV18" i="12"/>
  <c r="AGW18" i="12"/>
  <c r="AGX18" i="12"/>
  <c r="AGY18" i="12"/>
  <c r="AGZ18" i="12"/>
  <c r="AHA18" i="12"/>
  <c r="AHB18" i="12"/>
  <c r="AHC18" i="12"/>
  <c r="AHD18" i="12"/>
  <c r="AHE18" i="12"/>
  <c r="AHF18" i="12"/>
  <c r="AHG18" i="12"/>
  <c r="AHH18" i="12"/>
  <c r="AHI18" i="12"/>
  <c r="AHJ18" i="12"/>
  <c r="AHK18" i="12"/>
  <c r="AHL18" i="12"/>
  <c r="AHM18" i="12"/>
  <c r="AHN18" i="12"/>
  <c r="AHO18" i="12"/>
  <c r="AHP18" i="12"/>
  <c r="AHQ18" i="12"/>
  <c r="AHR18" i="12"/>
  <c r="AHS18" i="12"/>
  <c r="AHT18" i="12"/>
  <c r="AHU18" i="12"/>
  <c r="AHV18" i="12"/>
  <c r="AHW18" i="12"/>
  <c r="AHX18" i="12"/>
  <c r="AHY18" i="12"/>
  <c r="AHZ18" i="12"/>
  <c r="AIA18" i="12"/>
  <c r="AIB18" i="12"/>
  <c r="AIC18" i="12"/>
  <c r="AID18" i="12"/>
  <c r="AIE18" i="12"/>
  <c r="AIF18" i="12"/>
  <c r="AIG18" i="12"/>
  <c r="AIH18" i="12"/>
  <c r="AII18" i="12"/>
  <c r="AIJ18" i="12"/>
  <c r="AIK18" i="12"/>
  <c r="AIL18" i="12"/>
  <c r="AIM18" i="12"/>
  <c r="AIN18" i="12"/>
  <c r="AIO18" i="12"/>
  <c r="AIP18" i="12"/>
  <c r="AIQ18" i="12"/>
  <c r="AIR18" i="12"/>
  <c r="AIS18" i="12"/>
  <c r="AIT18" i="12"/>
  <c r="AIU18" i="12"/>
  <c r="AIV18" i="12"/>
  <c r="AIW18" i="12"/>
  <c r="AIX18" i="12"/>
  <c r="AIY18" i="12"/>
  <c r="AIZ18" i="12"/>
  <c r="AJA18" i="12"/>
  <c r="AJB18" i="12"/>
  <c r="AJC18" i="12"/>
  <c r="AJD18" i="12"/>
  <c r="AJE18" i="12"/>
  <c r="AJF18" i="12"/>
  <c r="AJG18" i="12"/>
  <c r="AJH18" i="12"/>
  <c r="AJI18" i="12"/>
  <c r="AJJ18" i="12"/>
  <c r="AJK18" i="12"/>
  <c r="AJL18" i="12"/>
  <c r="AJM18" i="12"/>
  <c r="AJN18" i="12"/>
  <c r="AJO18" i="12"/>
  <c r="AJP18" i="12"/>
  <c r="AJQ18" i="12"/>
  <c r="AJR18" i="12"/>
  <c r="AJS18" i="12"/>
  <c r="AJT18" i="12"/>
  <c r="AJU18" i="12"/>
  <c r="AJV18" i="12"/>
  <c r="AJW18" i="12"/>
  <c r="AJX18" i="12"/>
  <c r="AJY18" i="12"/>
  <c r="AJZ18" i="12"/>
  <c r="AKA18" i="12"/>
  <c r="AKB18" i="12"/>
  <c r="AKC18" i="12"/>
  <c r="AKD18" i="12"/>
  <c r="AKE18" i="12"/>
  <c r="AKF18" i="12"/>
  <c r="AKG18" i="12"/>
  <c r="AKH18" i="12"/>
  <c r="AKI18" i="12"/>
  <c r="AKJ18" i="12"/>
  <c r="AKK18" i="12"/>
  <c r="AKL18" i="12"/>
  <c r="AKM18" i="12"/>
  <c r="AKN18" i="12"/>
  <c r="AKO18" i="12"/>
  <c r="AKP18" i="12"/>
  <c r="AKQ18" i="12"/>
  <c r="AKR18" i="12"/>
  <c r="AKS18" i="12"/>
  <c r="AKT18" i="12"/>
  <c r="AKU18" i="12"/>
  <c r="AKV18" i="12"/>
  <c r="AKW18" i="12"/>
  <c r="AKX18" i="12"/>
  <c r="AKY18" i="12"/>
  <c r="AKZ18" i="12"/>
  <c r="ALA18" i="12"/>
  <c r="ALB18" i="12"/>
  <c r="ALC18" i="12"/>
  <c r="ALD18" i="12"/>
  <c r="ALE18" i="12"/>
  <c r="ALF18" i="12"/>
  <c r="ALG18" i="12"/>
  <c r="ALH18" i="12"/>
  <c r="ALI18" i="12"/>
  <c r="ALJ18" i="12"/>
  <c r="ALK18" i="12"/>
  <c r="ALL18" i="12"/>
  <c r="ALM18" i="12"/>
  <c r="ALN18" i="12"/>
  <c r="ALO18" i="12"/>
  <c r="ALP18" i="12"/>
  <c r="ALQ18" i="12"/>
  <c r="ALR18" i="12"/>
  <c r="ALS18" i="12"/>
  <c r="ALT18" i="12"/>
  <c r="ALU18" i="12"/>
  <c r="ALV18" i="12"/>
  <c r="ALW18" i="12"/>
  <c r="ALX18" i="12"/>
  <c r="ALY18" i="12"/>
  <c r="ALZ18" i="12"/>
  <c r="AMA18" i="12"/>
  <c r="AMB18" i="12"/>
  <c r="AMC18" i="12"/>
  <c r="AMD18" i="12"/>
  <c r="AME18" i="12"/>
  <c r="AMF18" i="12"/>
  <c r="AMG18" i="12"/>
  <c r="AMH18" i="12"/>
  <c r="AMI18" i="12"/>
  <c r="AMJ18" i="12"/>
  <c r="AMK18" i="12"/>
  <c r="AML18" i="12"/>
  <c r="AMM18" i="12"/>
  <c r="AMN18" i="12"/>
  <c r="AMO18" i="12"/>
  <c r="AMP18" i="12"/>
  <c r="AMQ18" i="12"/>
  <c r="AMR18" i="12"/>
  <c r="AMS18" i="12"/>
  <c r="AMT18" i="12"/>
  <c r="AMU18" i="12"/>
  <c r="AMV18" i="12"/>
  <c r="AMW18" i="12"/>
  <c r="AMX18" i="12"/>
  <c r="AMY18" i="12"/>
  <c r="AMZ18" i="12"/>
  <c r="ANA18" i="12"/>
  <c r="ANB18" i="12"/>
  <c r="ANC18" i="12"/>
  <c r="AND18" i="12"/>
  <c r="ANE18" i="12"/>
  <c r="ANF18" i="12"/>
  <c r="ANG18" i="12"/>
  <c r="ANH18" i="12"/>
  <c r="ANI18" i="12"/>
  <c r="ANJ18" i="12"/>
  <c r="ANK18" i="12"/>
  <c r="ANL18" i="12"/>
  <c r="ANM18" i="12"/>
  <c r="ANN18" i="12"/>
  <c r="ANO18" i="12"/>
  <c r="ANP18" i="12"/>
  <c r="ANQ18" i="12"/>
  <c r="ANR18" i="12"/>
  <c r="ANS18" i="12"/>
  <c r="ANT18" i="12"/>
  <c r="ANU18" i="12"/>
  <c r="ANV18" i="12"/>
  <c r="ANW18" i="12"/>
  <c r="ANX18" i="12"/>
  <c r="ANY18" i="12"/>
  <c r="ANZ18" i="12"/>
  <c r="AOA18" i="12"/>
  <c r="AOB18" i="12"/>
  <c r="AOC18" i="12"/>
  <c r="AOD18" i="12"/>
  <c r="AOE18" i="12"/>
  <c r="AOF18" i="12"/>
  <c r="AOG18" i="12"/>
  <c r="AOH18" i="12"/>
  <c r="AOI18" i="12"/>
  <c r="AOJ18" i="12"/>
  <c r="AOK18" i="12"/>
  <c r="AOL18" i="12"/>
  <c r="AOM18" i="12"/>
  <c r="AON18" i="12"/>
  <c r="AOO18" i="12"/>
  <c r="AOP18" i="12"/>
  <c r="AOQ18" i="12"/>
  <c r="AOR18" i="12"/>
  <c r="AOS18" i="12"/>
  <c r="AOT18" i="12"/>
  <c r="AOU18" i="12"/>
  <c r="AOV18" i="12"/>
  <c r="AOW18" i="12"/>
  <c r="AOX18" i="12"/>
  <c r="AOY18" i="12"/>
  <c r="AOZ18" i="12"/>
  <c r="APA18" i="12"/>
  <c r="APB18" i="12"/>
  <c r="APC18" i="12"/>
  <c r="APD18" i="12"/>
  <c r="APE18" i="12"/>
  <c r="APF18" i="12"/>
  <c r="APG18" i="12"/>
  <c r="APH18" i="12"/>
  <c r="API18" i="12"/>
  <c r="APJ18" i="12"/>
  <c r="APK18" i="12"/>
  <c r="APL18" i="12"/>
  <c r="APM18" i="12"/>
  <c r="APN18" i="12"/>
  <c r="APO18" i="12"/>
  <c r="APP18" i="12"/>
  <c r="APQ18" i="12"/>
  <c r="APR18" i="12"/>
  <c r="APS18" i="12"/>
  <c r="APT18" i="12"/>
  <c r="APU18" i="12"/>
  <c r="APV18" i="12"/>
  <c r="APW18" i="12"/>
  <c r="APX18" i="12"/>
  <c r="APY18" i="12"/>
  <c r="APZ18" i="12"/>
  <c r="AQA18" i="12"/>
  <c r="AQB18" i="12"/>
  <c r="AQC18" i="12"/>
  <c r="AQD18" i="12"/>
  <c r="AQE18" i="12"/>
  <c r="AQF18" i="12"/>
  <c r="AQG18" i="12"/>
  <c r="AQH18" i="12"/>
  <c r="AQI18" i="12"/>
  <c r="AQJ18" i="12"/>
  <c r="AQK18" i="12"/>
  <c r="AQL18" i="12"/>
  <c r="AQM18" i="12"/>
  <c r="AQN18" i="12"/>
  <c r="AQO18" i="12"/>
  <c r="AQP18" i="12"/>
  <c r="AQQ18" i="12"/>
  <c r="AQR18" i="12"/>
  <c r="AQS18" i="12"/>
  <c r="AQT18" i="12"/>
  <c r="AQU18" i="12"/>
  <c r="AQV18" i="12"/>
  <c r="AQW18" i="12"/>
  <c r="AQX18" i="12"/>
  <c r="AQY18" i="12"/>
  <c r="AQZ18" i="12"/>
  <c r="ARA18" i="12"/>
  <c r="ARB18" i="12"/>
  <c r="ARC18" i="12"/>
  <c r="ARD18" i="12"/>
  <c r="ARE18" i="12"/>
  <c r="ARF18" i="12"/>
  <c r="ARG18" i="12"/>
  <c r="ARH18" i="12"/>
  <c r="ARI18" i="12"/>
  <c r="ARJ18" i="12"/>
  <c r="ARK18" i="12"/>
  <c r="ARL18" i="12"/>
  <c r="ARM18" i="12"/>
  <c r="ARN18" i="12"/>
  <c r="ARO18" i="12"/>
  <c r="ARP18" i="12"/>
  <c r="ARQ18" i="12"/>
  <c r="ARR18" i="12"/>
  <c r="ARS18" i="12"/>
  <c r="ART18" i="12"/>
  <c r="ARU18" i="12"/>
  <c r="ARV18" i="12"/>
  <c r="ARW18" i="12"/>
  <c r="ARX18" i="12"/>
  <c r="ARY18" i="12"/>
  <c r="ARZ18" i="12"/>
  <c r="ASA18" i="12"/>
  <c r="ASB18" i="12"/>
  <c r="ASC18" i="12"/>
  <c r="ASD18" i="12"/>
  <c r="ASE18" i="12"/>
  <c r="ASF18" i="12"/>
  <c r="ASG18" i="12"/>
  <c r="ASH18" i="12"/>
  <c r="ASI18" i="12"/>
  <c r="ASJ18" i="12"/>
  <c r="ASK18" i="12"/>
  <c r="ASL18" i="12"/>
  <c r="ASM18" i="12"/>
  <c r="ASN18" i="12"/>
  <c r="ASO18" i="12"/>
  <c r="ASP18" i="12"/>
  <c r="ASQ18" i="12"/>
  <c r="ASR18" i="12"/>
  <c r="ASS18" i="12"/>
  <c r="AST18" i="12"/>
  <c r="ASU18" i="12"/>
  <c r="ASV18" i="12"/>
  <c r="ASW18" i="12"/>
  <c r="ASX18" i="12"/>
  <c r="ASY18" i="12"/>
  <c r="ASZ18" i="12"/>
  <c r="ATA18" i="12"/>
  <c r="ATB18" i="12"/>
  <c r="ATC18" i="12"/>
  <c r="ATD18" i="12"/>
  <c r="ATE18" i="12"/>
  <c r="ATF18" i="12"/>
  <c r="ATG18" i="12"/>
  <c r="ATH18" i="12"/>
  <c r="ATI18" i="12"/>
  <c r="ATJ18" i="12"/>
  <c r="ATK18" i="12"/>
  <c r="ATL18" i="12"/>
  <c r="ATM18" i="12"/>
  <c r="ATN18" i="12"/>
  <c r="ATO18" i="12"/>
  <c r="ATP18" i="12"/>
  <c r="ATQ18" i="12"/>
  <c r="ATR18" i="12"/>
  <c r="ATS18" i="12"/>
  <c r="ATT18" i="12"/>
  <c r="ATU18" i="12"/>
  <c r="ATV18" i="12"/>
  <c r="ATW18" i="12"/>
  <c r="ATX18" i="12"/>
  <c r="ATY18" i="12"/>
  <c r="ATZ18" i="12"/>
  <c r="AUA18" i="12"/>
  <c r="AUB18" i="12"/>
  <c r="AUC18" i="12"/>
  <c r="AUD18" i="12"/>
  <c r="AUE18" i="12"/>
  <c r="AUF18" i="12"/>
  <c r="AUG18" i="12"/>
  <c r="AUH18" i="12"/>
  <c r="AUI18" i="12"/>
  <c r="AUJ18" i="12"/>
  <c r="AUK18" i="12"/>
  <c r="AUL18" i="12"/>
  <c r="AUM18" i="12"/>
  <c r="AUN18" i="12"/>
  <c r="AUO18" i="12"/>
  <c r="AUP18" i="12"/>
  <c r="AUQ18" i="12"/>
  <c r="AUR18" i="12"/>
  <c r="AUS18" i="12"/>
  <c r="AUT18" i="12"/>
  <c r="AUU18" i="12"/>
  <c r="AUV18" i="12"/>
  <c r="AUW18" i="12"/>
  <c r="AUX18" i="12"/>
  <c r="AUY18" i="12"/>
  <c r="AUZ18" i="12"/>
  <c r="AVA18" i="12"/>
  <c r="AVB18" i="12"/>
  <c r="AVC18" i="12"/>
  <c r="AVD18" i="12"/>
  <c r="AVE18" i="12"/>
  <c r="AVF18" i="12"/>
  <c r="AVG18" i="12"/>
  <c r="AVH18" i="12"/>
  <c r="AVI18" i="12"/>
  <c r="AVJ18" i="12"/>
  <c r="AVK18" i="12"/>
  <c r="AVL18" i="12"/>
  <c r="AVM18" i="12"/>
  <c r="AVN18" i="12"/>
  <c r="AVO18" i="12"/>
  <c r="AVP18" i="12"/>
  <c r="AVQ18" i="12"/>
  <c r="AVR18" i="12"/>
  <c r="AVS18" i="12"/>
  <c r="AVT18" i="12"/>
  <c r="AVU18" i="12"/>
  <c r="AVV18" i="12"/>
  <c r="AVW18" i="12"/>
  <c r="AVX18" i="12"/>
  <c r="AVY18" i="12"/>
  <c r="AVZ18" i="12"/>
  <c r="AWA18" i="12"/>
  <c r="AWB18" i="12"/>
  <c r="AWC18" i="12"/>
  <c r="AWD18" i="12"/>
  <c r="AWE18" i="12"/>
  <c r="AWF18" i="12"/>
  <c r="AWG18" i="12"/>
  <c r="AWH18" i="12"/>
  <c r="AWI18" i="12"/>
  <c r="AWJ18" i="12"/>
  <c r="AWK18" i="12"/>
  <c r="AWL18" i="12"/>
  <c r="AWM18" i="12"/>
  <c r="AWN18" i="12"/>
  <c r="AWO18" i="12"/>
  <c r="AWP18" i="12"/>
  <c r="AWQ18" i="12"/>
  <c r="AWR18" i="12"/>
  <c r="AWS18" i="12"/>
  <c r="AWT18" i="12"/>
  <c r="AWU18" i="12"/>
  <c r="AWV18" i="12"/>
  <c r="AWW18" i="12"/>
  <c r="AWX18" i="12"/>
  <c r="AWY18" i="12"/>
  <c r="AWZ18" i="12"/>
  <c r="AXA18" i="12"/>
  <c r="AXB18" i="12"/>
  <c r="AXC18" i="12"/>
  <c r="AXD18" i="12"/>
  <c r="AXE18" i="12"/>
  <c r="AXF18" i="12"/>
  <c r="AXG18" i="12"/>
  <c r="AXH18" i="12"/>
  <c r="AXI18" i="12"/>
  <c r="AXJ18" i="12"/>
  <c r="AXK18" i="12"/>
  <c r="AXL18" i="12"/>
  <c r="AXM18" i="12"/>
  <c r="AXN18" i="12"/>
  <c r="AXO18" i="12"/>
  <c r="AXP18" i="12"/>
  <c r="AXQ18" i="12"/>
  <c r="AXR18" i="12"/>
  <c r="AXS18" i="12"/>
  <c r="AXT18" i="12"/>
  <c r="AXU18" i="12"/>
  <c r="AXV18" i="12"/>
  <c r="AXW18" i="12"/>
  <c r="AXX18" i="12"/>
  <c r="AXY18" i="12"/>
  <c r="AXZ18" i="12"/>
  <c r="AYA18" i="12"/>
  <c r="AYB18" i="12"/>
  <c r="AYC18" i="12"/>
  <c r="AYD18" i="12"/>
  <c r="AYE18" i="12"/>
  <c r="AYF18" i="12"/>
  <c r="AYG18" i="12"/>
  <c r="AYH18" i="12"/>
  <c r="AYI18" i="12"/>
  <c r="AYJ18" i="12"/>
  <c r="AYK18" i="12"/>
  <c r="AYL18" i="12"/>
  <c r="AYM18" i="12"/>
  <c r="AYN18" i="12"/>
  <c r="AYO18" i="12"/>
  <c r="AYP18" i="12"/>
  <c r="AYQ18" i="12"/>
  <c r="AYR18" i="12"/>
  <c r="AYS18" i="12"/>
  <c r="AYT18" i="12"/>
  <c r="AYU18" i="12"/>
  <c r="AYV18" i="12"/>
  <c r="AYW18" i="12"/>
  <c r="AYX18" i="12"/>
  <c r="AYY18" i="12"/>
  <c r="AYZ18" i="12"/>
  <c r="AZA18" i="12"/>
  <c r="AZB18" i="12"/>
  <c r="AZC18" i="12"/>
  <c r="AZD18" i="12"/>
  <c r="AZE18" i="12"/>
  <c r="AZF18" i="12"/>
  <c r="AZG18" i="12"/>
  <c r="AZH18" i="12"/>
  <c r="AZI18" i="12"/>
  <c r="AZJ18" i="12"/>
  <c r="AZK18" i="12"/>
  <c r="AZL18" i="12"/>
  <c r="AZM18" i="12"/>
  <c r="AZN18" i="12"/>
  <c r="AZO18" i="12"/>
  <c r="AZP18" i="12"/>
  <c r="AZQ18" i="12"/>
  <c r="AZR18" i="12"/>
  <c r="AZS18" i="12"/>
  <c r="AZT18" i="12"/>
  <c r="AZU18" i="12"/>
  <c r="AZV18" i="12"/>
  <c r="AZW18" i="12"/>
  <c r="AZX18" i="12"/>
  <c r="AZY18" i="12"/>
  <c r="AZZ18" i="12"/>
  <c r="BAA18" i="12"/>
  <c r="BAB18" i="12"/>
  <c r="BAC18" i="12"/>
  <c r="BAD18" i="12"/>
  <c r="BAE18" i="12"/>
  <c r="BAF18" i="12"/>
  <c r="BAG18" i="12"/>
  <c r="BAH18" i="12"/>
  <c r="BAI18" i="12"/>
  <c r="BAJ18" i="12"/>
  <c r="BAK18" i="12"/>
  <c r="BAL18" i="12"/>
  <c r="BAM18" i="12"/>
  <c r="BAN18" i="12"/>
  <c r="BAO18" i="12"/>
  <c r="BAP18" i="12"/>
  <c r="BAQ18" i="12"/>
  <c r="BAR18" i="12"/>
  <c r="BAS18" i="12"/>
  <c r="BAT18" i="12"/>
  <c r="BAU18" i="12"/>
  <c r="BAV18" i="12"/>
  <c r="BAW18" i="12"/>
  <c r="BAX18" i="12"/>
  <c r="BAY18" i="12"/>
  <c r="BAZ18" i="12"/>
  <c r="BBA18" i="12"/>
  <c r="BBB18" i="12"/>
  <c r="BBC18" i="12"/>
  <c r="BBD18" i="12"/>
  <c r="BBE18" i="12"/>
  <c r="BBF18" i="12"/>
  <c r="BBG18" i="12"/>
  <c r="BBH18" i="12"/>
  <c r="BBI18" i="12"/>
  <c r="BBJ18" i="12"/>
  <c r="BBK18" i="12"/>
  <c r="BBL18" i="12"/>
  <c r="BBM18" i="12"/>
  <c r="BBN18" i="12"/>
  <c r="BBO18" i="12"/>
  <c r="BBP18" i="12"/>
  <c r="BBQ18" i="12"/>
  <c r="BBR18" i="12"/>
  <c r="BBS18" i="12"/>
  <c r="BBT18" i="12"/>
  <c r="BBU18" i="12"/>
  <c r="BBV18" i="12"/>
  <c r="BBW18" i="12"/>
  <c r="BBX18" i="12"/>
  <c r="BBY18" i="12"/>
  <c r="BBZ18" i="12"/>
  <c r="BCA18" i="12"/>
  <c r="BCB18" i="12"/>
  <c r="BCC18" i="12"/>
  <c r="BCD18" i="12"/>
  <c r="BCE18" i="12"/>
  <c r="BCF18" i="12"/>
  <c r="BCG18" i="12"/>
  <c r="BCH18" i="12"/>
  <c r="BCI18" i="12"/>
  <c r="BCJ18" i="12"/>
  <c r="BCK18" i="12"/>
  <c r="BCL18" i="12"/>
  <c r="BCM18" i="12"/>
  <c r="BCN18" i="12"/>
  <c r="BCO18" i="12"/>
  <c r="BCP18" i="12"/>
  <c r="BCQ18" i="12"/>
  <c r="BCR18" i="12"/>
  <c r="BCS18" i="12"/>
  <c r="BCT18" i="12"/>
  <c r="BCU18" i="12"/>
  <c r="BCV18" i="12"/>
  <c r="BCW18" i="12"/>
  <c r="BCX18" i="12"/>
  <c r="BCY18" i="12"/>
  <c r="BCZ18" i="12"/>
  <c r="BDA18" i="12"/>
  <c r="BDB18" i="12"/>
  <c r="BDC18" i="12"/>
  <c r="BDD18" i="12"/>
  <c r="BDE18" i="12"/>
  <c r="BDF18" i="12"/>
  <c r="BDG18" i="12"/>
  <c r="BDH18" i="12"/>
  <c r="BDI18" i="12"/>
  <c r="BDJ18" i="12"/>
  <c r="BDK18" i="12"/>
  <c r="BDL18" i="12"/>
  <c r="BDM18" i="12"/>
  <c r="BDN18" i="12"/>
  <c r="BDO18" i="12"/>
  <c r="BDP18" i="12"/>
  <c r="BDQ18" i="12"/>
  <c r="BDR18" i="12"/>
  <c r="BDS18" i="12"/>
  <c r="BDT18" i="12"/>
  <c r="BDU18" i="12"/>
  <c r="BDV18" i="12"/>
  <c r="BDW18" i="12"/>
  <c r="BDX18" i="12"/>
  <c r="BDY18" i="12"/>
  <c r="BDZ18" i="12"/>
  <c r="BEA18" i="12"/>
  <c r="BEB18" i="12"/>
  <c r="BEC18" i="12"/>
  <c r="BED18" i="12"/>
  <c r="BEE18" i="12"/>
  <c r="BEF18" i="12"/>
  <c r="BEG18" i="12"/>
  <c r="BEH18" i="12"/>
  <c r="BEI18" i="12"/>
  <c r="BEJ18" i="12"/>
  <c r="BEK18" i="12"/>
  <c r="BEL18" i="12"/>
  <c r="BEM18" i="12"/>
  <c r="BEN18" i="12"/>
  <c r="BEO18" i="12"/>
  <c r="BEP18" i="12"/>
  <c r="BEQ18" i="12"/>
  <c r="BER18" i="12"/>
  <c r="BES18" i="12"/>
  <c r="BET18" i="12"/>
  <c r="BEU18" i="12"/>
  <c r="BEV18" i="12"/>
  <c r="BEW18" i="12"/>
  <c r="BEX18" i="12"/>
  <c r="BEY18" i="12"/>
  <c r="BEZ18" i="12"/>
  <c r="BFA18" i="12"/>
  <c r="BFB18" i="12"/>
  <c r="BFC18" i="12"/>
  <c r="BFD18" i="12"/>
  <c r="BFE18" i="12"/>
  <c r="BFF18" i="12"/>
  <c r="BFG18" i="12"/>
  <c r="BFH18" i="12"/>
  <c r="BFI18" i="12"/>
  <c r="BFJ18" i="12"/>
  <c r="BFK18" i="12"/>
  <c r="BFL18" i="12"/>
  <c r="BFM18" i="12"/>
  <c r="BFN18" i="12"/>
  <c r="BFO18" i="12"/>
  <c r="BFP18" i="12"/>
  <c r="BFQ18" i="12"/>
  <c r="BFR18" i="12"/>
  <c r="BFS18" i="12"/>
  <c r="BFT18" i="12"/>
  <c r="BFU18" i="12"/>
  <c r="BFV18" i="12"/>
  <c r="BFW18" i="12"/>
  <c r="BFX18" i="12"/>
  <c r="BFY18" i="12"/>
  <c r="BFZ18" i="12"/>
  <c r="BGA18" i="12"/>
  <c r="BGB18" i="12"/>
  <c r="BGC18" i="12"/>
  <c r="BGD18" i="12"/>
  <c r="BGE18" i="12"/>
  <c r="BGF18" i="12"/>
  <c r="BGG18" i="12"/>
  <c r="BGH18" i="12"/>
  <c r="BGI18" i="12"/>
  <c r="BGJ18" i="12"/>
  <c r="BGK18" i="12"/>
  <c r="BGL18" i="12"/>
  <c r="BGM18" i="12"/>
  <c r="BGN18" i="12"/>
  <c r="BGO18" i="12"/>
  <c r="BGP18" i="12"/>
  <c r="BGQ18" i="12"/>
  <c r="BGR18" i="12"/>
  <c r="BGS18" i="12"/>
  <c r="BGT18" i="12"/>
  <c r="BGU18" i="12"/>
  <c r="BGV18" i="12"/>
  <c r="BGW18" i="12"/>
  <c r="BGX18" i="12"/>
  <c r="BGY18" i="12"/>
  <c r="BGZ18" i="12"/>
  <c r="BHA18" i="12"/>
  <c r="BHB18" i="12"/>
  <c r="BHC18" i="12"/>
  <c r="BHD18" i="12"/>
  <c r="BHE18" i="12"/>
  <c r="BHF18" i="12"/>
  <c r="BHG18" i="12"/>
  <c r="BHH18" i="12"/>
  <c r="BHI18" i="12"/>
  <c r="BHJ18" i="12"/>
  <c r="BHK18" i="12"/>
  <c r="BHL18" i="12"/>
  <c r="BHM18" i="12"/>
  <c r="BHN18" i="12"/>
  <c r="BHO18" i="12"/>
  <c r="BHP18" i="12"/>
  <c r="BHQ18" i="12"/>
  <c r="BHR18" i="12"/>
  <c r="BHS18" i="12"/>
  <c r="BHT18" i="12"/>
  <c r="BHU18" i="12"/>
  <c r="BHV18" i="12"/>
  <c r="BHW18" i="12"/>
  <c r="BHX18" i="12"/>
  <c r="BHY18" i="12"/>
  <c r="BHZ18" i="12"/>
  <c r="BIA18" i="12"/>
  <c r="BIB18" i="12"/>
  <c r="BIC18" i="12"/>
  <c r="BID18" i="12"/>
  <c r="BIE18" i="12"/>
  <c r="BIF18" i="12"/>
  <c r="BIG18" i="12"/>
  <c r="BIH18" i="12"/>
  <c r="BII18" i="12"/>
  <c r="BIJ18" i="12"/>
  <c r="BIK18" i="12"/>
  <c r="BIL18" i="12"/>
  <c r="BIM18" i="12"/>
  <c r="BIN18" i="12"/>
  <c r="BIO18" i="12"/>
  <c r="BIP18" i="12"/>
  <c r="BIQ18" i="12"/>
  <c r="BIR18" i="12"/>
  <c r="BIS18" i="12"/>
  <c r="BIT18" i="12"/>
  <c r="BIU18" i="12"/>
  <c r="BIV18" i="12"/>
  <c r="BIW18" i="12"/>
  <c r="BIX18" i="12"/>
  <c r="BIY18" i="12"/>
  <c r="BIZ18" i="12"/>
  <c r="BJA18" i="12"/>
  <c r="BJB18" i="12"/>
  <c r="BJC18" i="12"/>
  <c r="BJD18" i="12"/>
  <c r="BJE18" i="12"/>
  <c r="BJF18" i="12"/>
  <c r="BJG18" i="12"/>
  <c r="BJH18" i="12"/>
  <c r="BJI18" i="12"/>
  <c r="BJJ18" i="12"/>
  <c r="BJK18" i="12"/>
  <c r="BJL18" i="12"/>
  <c r="BJM18" i="12"/>
  <c r="BJN18" i="12"/>
  <c r="BJO18" i="12"/>
  <c r="BJP18" i="12"/>
  <c r="BJQ18" i="12"/>
  <c r="BJR18" i="12"/>
  <c r="BJS18" i="12"/>
  <c r="BJT18" i="12"/>
  <c r="BJU18" i="12"/>
  <c r="BJV18" i="12"/>
  <c r="BJW18" i="12"/>
  <c r="BJX18" i="12"/>
  <c r="BJY18" i="12"/>
  <c r="BJZ18" i="12"/>
  <c r="BKA18" i="12"/>
  <c r="BKB18" i="12"/>
  <c r="BKC18" i="12"/>
  <c r="BKD18" i="12"/>
  <c r="BKE18" i="12"/>
  <c r="BKF18" i="12"/>
  <c r="BKG18" i="12"/>
  <c r="BKH18" i="12"/>
  <c r="BKI18" i="12"/>
  <c r="BKJ18" i="12"/>
  <c r="BKK18" i="12"/>
  <c r="BKL18" i="12"/>
  <c r="BKM18" i="12"/>
  <c r="BKN18" i="12"/>
  <c r="BKO18" i="12"/>
  <c r="BKP18" i="12"/>
  <c r="BKQ18" i="12"/>
  <c r="BKR18" i="12"/>
  <c r="BKS18" i="12"/>
  <c r="BKT18" i="12"/>
  <c r="BKU18" i="12"/>
  <c r="BKV18" i="12"/>
  <c r="BKW18" i="12"/>
  <c r="BKX18" i="12"/>
  <c r="BKY18" i="12"/>
  <c r="BKZ18" i="12"/>
  <c r="BLA18" i="12"/>
  <c r="BLB18" i="12"/>
  <c r="BLC18" i="12"/>
  <c r="BLD18" i="12"/>
  <c r="BLE18" i="12"/>
  <c r="BLF18" i="12"/>
  <c r="BLG18" i="12"/>
  <c r="BLH18" i="12"/>
  <c r="BLI18" i="12"/>
  <c r="BLJ18" i="12"/>
  <c r="BLK18" i="12"/>
  <c r="BLL18" i="12"/>
  <c r="BLM18" i="12"/>
  <c r="BLN18" i="12"/>
  <c r="BLO18" i="12"/>
  <c r="BLP18" i="12"/>
  <c r="BLQ18" i="12"/>
  <c r="BLR18" i="12"/>
  <c r="BLS18" i="12"/>
  <c r="BLT18" i="12"/>
  <c r="BLU18" i="12"/>
  <c r="BLV18" i="12"/>
  <c r="BLW18" i="12"/>
  <c r="BLX18" i="12"/>
  <c r="BLY18" i="12"/>
  <c r="BLZ18" i="12"/>
  <c r="BMA18" i="12"/>
  <c r="BMB18" i="12"/>
  <c r="BMC18" i="12"/>
  <c r="BMD18" i="12"/>
  <c r="BME18" i="12"/>
  <c r="BMF18" i="12"/>
  <c r="BMG18" i="12"/>
  <c r="BMH18" i="12"/>
  <c r="BMI18" i="12"/>
  <c r="BMJ18" i="12"/>
  <c r="BMK18" i="12"/>
  <c r="BML18" i="12"/>
  <c r="BMM18" i="12"/>
  <c r="BMN18" i="12"/>
  <c r="BMO18" i="12"/>
  <c r="BMP18" i="12"/>
  <c r="BMQ18" i="12"/>
  <c r="BMR18" i="12"/>
  <c r="BMS18" i="12"/>
  <c r="BMT18" i="12"/>
  <c r="BMU18" i="12"/>
  <c r="BMV18" i="12"/>
  <c r="BMW18" i="12"/>
  <c r="BMX18" i="12"/>
  <c r="BMY18" i="12"/>
  <c r="BMZ18" i="12"/>
  <c r="BNA18" i="12"/>
  <c r="BNB18" i="12"/>
  <c r="BNC18" i="12"/>
  <c r="BND18" i="12"/>
  <c r="BNE18" i="12"/>
  <c r="BNF18" i="12"/>
  <c r="BNG18" i="12"/>
  <c r="BNH18" i="12"/>
  <c r="BNI18" i="12"/>
  <c r="BNJ18" i="12"/>
  <c r="BNK18" i="12"/>
  <c r="BNL18" i="12"/>
  <c r="BNM18" i="12"/>
  <c r="BNN18" i="12"/>
  <c r="BNO18" i="12"/>
  <c r="BNP18" i="12"/>
  <c r="BNQ18" i="12"/>
  <c r="BNR18" i="12"/>
  <c r="BNS18" i="12"/>
  <c r="BNT18" i="12"/>
  <c r="BNU18" i="12"/>
  <c r="BNV18" i="12"/>
  <c r="BNW18" i="12"/>
  <c r="BNX18" i="12"/>
  <c r="BNY18" i="12"/>
  <c r="BNZ18" i="12"/>
  <c r="BOA18" i="12"/>
  <c r="BOB18" i="12"/>
  <c r="BOC18" i="12"/>
  <c r="BOD18" i="12"/>
  <c r="BOE18" i="12"/>
  <c r="BOF18" i="12"/>
  <c r="BOG18" i="12"/>
  <c r="BOH18" i="12"/>
  <c r="BOI18" i="12"/>
  <c r="BOJ18" i="12"/>
  <c r="BOK18" i="12"/>
  <c r="BOL18" i="12"/>
  <c r="BOM18" i="12"/>
  <c r="BON18" i="12"/>
  <c r="BOO18" i="12"/>
  <c r="BOP18" i="12"/>
  <c r="BOQ18" i="12"/>
  <c r="BOR18" i="12"/>
  <c r="BOS18" i="12"/>
  <c r="BOT18" i="12"/>
  <c r="BOU18" i="12"/>
  <c r="BOV18" i="12"/>
  <c r="BOW18" i="12"/>
  <c r="BOX18" i="12"/>
  <c r="BOY18" i="12"/>
  <c r="BOZ18" i="12"/>
  <c r="BPA18" i="12"/>
  <c r="BPB18" i="12"/>
  <c r="BPC18" i="12"/>
  <c r="BPD18" i="12"/>
  <c r="BPE18" i="12"/>
  <c r="BPF18" i="12"/>
  <c r="BPG18" i="12"/>
  <c r="BPH18" i="12"/>
  <c r="BPI18" i="12"/>
  <c r="BPJ18" i="12"/>
  <c r="BPK18" i="12"/>
  <c r="BPL18" i="12"/>
  <c r="BPM18" i="12"/>
  <c r="BPN18" i="12"/>
  <c r="BPO18" i="12"/>
  <c r="BPP18" i="12"/>
  <c r="BPQ18" i="12"/>
  <c r="BPR18" i="12"/>
  <c r="BPS18" i="12"/>
  <c r="BPT18" i="12"/>
  <c r="BPU18" i="12"/>
  <c r="BPV18" i="12"/>
  <c r="BPW18" i="12"/>
  <c r="BPX18" i="12"/>
  <c r="BPY18" i="12"/>
  <c r="BPZ18" i="12"/>
  <c r="BQA18" i="12"/>
  <c r="BQB18" i="12"/>
  <c r="BQC18" i="12"/>
  <c r="BQD18" i="12"/>
  <c r="BQE18" i="12"/>
  <c r="BQF18" i="12"/>
  <c r="BQG18" i="12"/>
  <c r="BQH18" i="12"/>
  <c r="BQI18" i="12"/>
  <c r="BQJ18" i="12"/>
  <c r="BQK18" i="12"/>
  <c r="BQL18" i="12"/>
  <c r="BQM18" i="12"/>
  <c r="BQN18" i="12"/>
  <c r="BQO18" i="12"/>
  <c r="BQP18" i="12"/>
  <c r="BQQ18" i="12"/>
  <c r="BQR18" i="12"/>
  <c r="BQS18" i="12"/>
  <c r="BQT18" i="12"/>
  <c r="BQU18" i="12"/>
  <c r="BQV18" i="12"/>
  <c r="BQW18" i="12"/>
  <c r="BQX18" i="12"/>
  <c r="BQY18" i="12"/>
  <c r="BQZ18" i="12"/>
  <c r="BRA18" i="12"/>
  <c r="BRB18" i="12"/>
  <c r="BRC18" i="12"/>
  <c r="BRD18" i="12"/>
  <c r="BRE18" i="12"/>
  <c r="BRF18" i="12"/>
  <c r="BRG18" i="12"/>
  <c r="BRH18" i="12"/>
  <c r="BRI18" i="12"/>
  <c r="BRJ18" i="12"/>
  <c r="BRK18" i="12"/>
  <c r="BRL18" i="12"/>
  <c r="BRM18" i="12"/>
  <c r="BRN18" i="12"/>
  <c r="BRO18" i="12"/>
  <c r="BRP18" i="12"/>
  <c r="BRQ18" i="12"/>
  <c r="BRR18" i="12"/>
  <c r="BRS18" i="12"/>
  <c r="BRT18" i="12"/>
  <c r="BRU18" i="12"/>
  <c r="BRV18" i="12"/>
  <c r="BRW18" i="12"/>
  <c r="BRX18" i="12"/>
  <c r="BRY18" i="12"/>
  <c r="BRZ18" i="12"/>
  <c r="BSA18" i="12"/>
  <c r="BSB18" i="12"/>
  <c r="BSC18" i="12"/>
  <c r="BSD18" i="12"/>
  <c r="BSE18" i="12"/>
  <c r="BSF18" i="12"/>
  <c r="BSG18" i="12"/>
  <c r="BSH18" i="12"/>
  <c r="BSI18" i="12"/>
  <c r="BSJ18" i="12"/>
  <c r="BSK18" i="12"/>
  <c r="BSL18" i="12"/>
  <c r="BSM18" i="12"/>
  <c r="BSN18" i="12"/>
  <c r="BSO18" i="12"/>
  <c r="BSP18" i="12"/>
  <c r="BSQ18" i="12"/>
  <c r="BSR18" i="12"/>
  <c r="BSS18" i="12"/>
  <c r="BST18" i="12"/>
  <c r="BSU18" i="12"/>
  <c r="BSV18" i="12"/>
  <c r="BSW18" i="12"/>
  <c r="BSX18" i="12"/>
  <c r="BSY18" i="12"/>
  <c r="BSZ18" i="12"/>
  <c r="BTA18" i="12"/>
  <c r="BTB18" i="12"/>
  <c r="BTC18" i="12"/>
  <c r="BTD18" i="12"/>
  <c r="BTE18" i="12"/>
  <c r="BTF18" i="12"/>
  <c r="BTG18" i="12"/>
  <c r="BTH18" i="12"/>
  <c r="BTI18" i="12"/>
  <c r="BTJ18" i="12"/>
  <c r="BTK18" i="12"/>
  <c r="BTL18" i="12"/>
  <c r="BTM18" i="12"/>
  <c r="BTN18" i="12"/>
  <c r="BTO18" i="12"/>
  <c r="BTP18" i="12"/>
  <c r="BTQ18" i="12"/>
  <c r="BTR18" i="12"/>
  <c r="BTS18" i="12"/>
  <c r="BTT18" i="12"/>
  <c r="BTU18" i="12"/>
  <c r="BTV18" i="12"/>
  <c r="BTW18" i="12"/>
  <c r="BTX18" i="12"/>
  <c r="BTY18" i="12"/>
  <c r="BTZ18" i="12"/>
  <c r="BUA18" i="12"/>
  <c r="BUB18" i="12"/>
  <c r="BUC18" i="12"/>
  <c r="BUD18" i="12"/>
  <c r="BUE18" i="12"/>
  <c r="BUF18" i="12"/>
  <c r="BUG18" i="12"/>
  <c r="BUH18" i="12"/>
  <c r="BUI18" i="12"/>
  <c r="BUJ18" i="12"/>
  <c r="BUK18" i="12"/>
  <c r="BUL18" i="12"/>
  <c r="BUM18" i="12"/>
  <c r="BUN18" i="12"/>
  <c r="BUO18" i="12"/>
  <c r="BUP18" i="12"/>
  <c r="BUQ18" i="12"/>
  <c r="BUR18" i="12"/>
  <c r="BUS18" i="12"/>
  <c r="BUT18" i="12"/>
  <c r="BUU18" i="12"/>
  <c r="BUV18" i="12"/>
  <c r="BUW18" i="12"/>
  <c r="BUX18" i="12"/>
  <c r="BUY18" i="12"/>
  <c r="BUZ18" i="12"/>
  <c r="BVA18" i="12"/>
  <c r="BVB18" i="12"/>
  <c r="BVC18" i="12"/>
  <c r="BVD18" i="12"/>
  <c r="BVE18" i="12"/>
  <c r="BVF18" i="12"/>
  <c r="BVG18" i="12"/>
  <c r="BVH18" i="12"/>
  <c r="BVI18" i="12"/>
  <c r="BVJ18" i="12"/>
  <c r="BVK18" i="12"/>
  <c r="BVL18" i="12"/>
  <c r="BVM18" i="12"/>
  <c r="BVN18" i="12"/>
  <c r="BVO18" i="12"/>
  <c r="BVP18" i="12"/>
  <c r="BVQ18" i="12"/>
  <c r="BVR18" i="12"/>
  <c r="BVS18" i="12"/>
  <c r="BVT18" i="12"/>
  <c r="BVU18" i="12"/>
  <c r="BVV18" i="12"/>
  <c r="BVW18" i="12"/>
  <c r="BVX18" i="12"/>
  <c r="BVY18" i="12"/>
  <c r="BVZ18" i="12"/>
  <c r="BWA18" i="12"/>
  <c r="BWB18" i="12"/>
  <c r="BWC18" i="12"/>
  <c r="BWD18" i="12"/>
  <c r="BWE18" i="12"/>
  <c r="BWF18" i="12"/>
  <c r="BWG18" i="12"/>
  <c r="BWH18" i="12"/>
  <c r="BWI18" i="12"/>
  <c r="BWJ18" i="12"/>
  <c r="BWK18" i="12"/>
  <c r="BWL18" i="12"/>
  <c r="BWM18" i="12"/>
  <c r="BWN18" i="12"/>
  <c r="BWO18" i="12"/>
  <c r="BWP18" i="12"/>
  <c r="BWQ18" i="12"/>
  <c r="BWR18" i="12"/>
  <c r="BWS18" i="12"/>
  <c r="BWT18" i="12"/>
  <c r="BWU18" i="12"/>
  <c r="BWV18" i="12"/>
  <c r="BWW18" i="12"/>
  <c r="BWX18" i="12"/>
  <c r="BWY18" i="12"/>
  <c r="BWZ18" i="12"/>
  <c r="BXA18" i="12"/>
  <c r="BXB18" i="12"/>
  <c r="BXC18" i="12"/>
  <c r="BXD18" i="12"/>
  <c r="BXE18" i="12"/>
  <c r="BXF18" i="12"/>
  <c r="BXG18" i="12"/>
  <c r="BXH18" i="12"/>
  <c r="BXI18" i="12"/>
  <c r="BXJ18" i="12"/>
  <c r="BXK18" i="12"/>
  <c r="BXL18" i="12"/>
  <c r="BXM18" i="12"/>
  <c r="BXN18" i="12"/>
  <c r="BXO18" i="12"/>
  <c r="BXP18" i="12"/>
  <c r="BXQ18" i="12"/>
  <c r="BXR18" i="12"/>
  <c r="BXS18" i="12"/>
  <c r="BXT18" i="12"/>
  <c r="BXU18" i="12"/>
  <c r="BXV18" i="12"/>
  <c r="BXW18" i="12"/>
  <c r="BXX18" i="12"/>
  <c r="BXY18" i="12"/>
  <c r="BXZ18" i="12"/>
  <c r="BYA18" i="12"/>
  <c r="BYB18" i="12"/>
  <c r="BYC18" i="12"/>
  <c r="BYD18" i="12"/>
  <c r="BYE18" i="12"/>
  <c r="BYF18" i="12"/>
  <c r="BYG18" i="12"/>
  <c r="BYH18" i="12"/>
  <c r="BYI18" i="12"/>
  <c r="BYJ18" i="12"/>
  <c r="BYK18" i="12"/>
  <c r="BYL18" i="12"/>
  <c r="BYM18" i="12"/>
  <c r="BYN18" i="12"/>
  <c r="BYO18" i="12"/>
  <c r="BYP18" i="12"/>
  <c r="BYQ18" i="12"/>
  <c r="BYR18" i="12"/>
  <c r="BYS18" i="12"/>
  <c r="BYT18" i="12"/>
  <c r="BYU18" i="12"/>
  <c r="BYV18" i="12"/>
  <c r="BYW18" i="12"/>
  <c r="BYX18" i="12"/>
  <c r="BYY18" i="12"/>
  <c r="BYZ18" i="12"/>
  <c r="BZA18" i="12"/>
  <c r="BZB18" i="12"/>
  <c r="BZC18" i="12"/>
  <c r="BZD18" i="12"/>
  <c r="BZE18" i="12"/>
  <c r="BZF18" i="12"/>
  <c r="BZG18" i="12"/>
  <c r="BZH18" i="12"/>
  <c r="BZI18" i="12"/>
  <c r="BZJ18" i="12"/>
  <c r="BZK18" i="12"/>
  <c r="BZL18" i="12"/>
  <c r="BZM18" i="12"/>
  <c r="BZN18" i="12"/>
  <c r="BZO18" i="12"/>
  <c r="BZP18" i="12"/>
  <c r="BZQ18" i="12"/>
  <c r="BZR18" i="12"/>
  <c r="BZS18" i="12"/>
  <c r="BZT18" i="12"/>
  <c r="BZU18" i="12"/>
  <c r="BZV18" i="12"/>
  <c r="BZW18" i="12"/>
  <c r="BZX18" i="12"/>
  <c r="BZY18" i="12"/>
  <c r="BZZ18" i="12"/>
  <c r="CAA18" i="12"/>
  <c r="CAB18" i="12"/>
  <c r="CAC18" i="12"/>
  <c r="CAD18" i="12"/>
  <c r="CAE18" i="12"/>
  <c r="CAF18" i="12"/>
  <c r="CAG18" i="12"/>
  <c r="CAH18" i="12"/>
  <c r="CAI18" i="12"/>
  <c r="CAJ18" i="12"/>
  <c r="CAK18" i="12"/>
  <c r="CAL18" i="12"/>
  <c r="CAM18" i="12"/>
  <c r="CAN18" i="12"/>
  <c r="CAO18" i="12"/>
  <c r="CAP18" i="12"/>
  <c r="CAQ18" i="12"/>
  <c r="CAR18" i="12"/>
  <c r="CAS18" i="12"/>
  <c r="CAT18" i="12"/>
  <c r="CAU18" i="12"/>
  <c r="CAV18" i="12"/>
  <c r="CAW18" i="12"/>
  <c r="CAX18" i="12"/>
  <c r="CAY18" i="12"/>
  <c r="CAZ18" i="12"/>
  <c r="CBA18" i="12"/>
  <c r="CBB18" i="12"/>
  <c r="CBC18" i="12"/>
  <c r="CBD18" i="12"/>
  <c r="CBE18" i="12"/>
  <c r="CBF18" i="12"/>
  <c r="CBG18" i="12"/>
  <c r="CBH18" i="12"/>
  <c r="CBI18" i="12"/>
  <c r="CBJ18" i="12"/>
  <c r="CBK18" i="12"/>
  <c r="CBL18" i="12"/>
  <c r="CBM18" i="12"/>
  <c r="CBN18" i="12"/>
  <c r="CBO18" i="12"/>
  <c r="CBP18" i="12"/>
  <c r="CBQ18" i="12"/>
  <c r="CBR18" i="12"/>
  <c r="CBS18" i="12"/>
  <c r="CBT18" i="12"/>
  <c r="CBU18" i="12"/>
  <c r="CBV18" i="12"/>
  <c r="CBW18" i="12"/>
  <c r="CBX18" i="12"/>
  <c r="CBY18" i="12"/>
  <c r="CBZ18" i="12"/>
  <c r="CCA18" i="12"/>
  <c r="CCB18" i="12"/>
  <c r="CCC18" i="12"/>
  <c r="CCD18" i="12"/>
  <c r="CCE18" i="12"/>
  <c r="CCF18" i="12"/>
  <c r="CCG18" i="12"/>
  <c r="CCH18" i="12"/>
  <c r="CCI18" i="12"/>
  <c r="CCJ18" i="12"/>
  <c r="CCK18" i="12"/>
  <c r="CCL18" i="12"/>
  <c r="CCM18" i="12"/>
  <c r="CCN18" i="12"/>
  <c r="CCO18" i="12"/>
  <c r="CCP18" i="12"/>
  <c r="CCQ18" i="12"/>
  <c r="CCR18" i="12"/>
  <c r="CCS18" i="12"/>
  <c r="CCT18" i="12"/>
  <c r="CCU18" i="12"/>
  <c r="CCV18" i="12"/>
  <c r="CCW18" i="12"/>
  <c r="CCX18" i="12"/>
  <c r="CCY18" i="12"/>
  <c r="CCZ18" i="12"/>
  <c r="CDA18" i="12"/>
  <c r="CDB18" i="12"/>
  <c r="CDC18" i="12"/>
  <c r="CDD18" i="12"/>
  <c r="CDE18" i="12"/>
  <c r="CDF18" i="12"/>
  <c r="CDG18" i="12"/>
  <c r="CDH18" i="12"/>
  <c r="CDI18" i="12"/>
  <c r="CDJ18" i="12"/>
  <c r="CDK18" i="12"/>
  <c r="CDL18" i="12"/>
  <c r="CDM18" i="12"/>
  <c r="CDN18" i="12"/>
  <c r="CDO18" i="12"/>
  <c r="CDP18" i="12"/>
  <c r="CDQ18" i="12"/>
  <c r="CDR18" i="12"/>
  <c r="CDS18" i="12"/>
  <c r="CDT18" i="12"/>
  <c r="CDU18" i="12"/>
  <c r="CDV18" i="12"/>
  <c r="CDW18" i="12"/>
  <c r="CDX18" i="12"/>
  <c r="CDY18" i="12"/>
  <c r="CDZ18" i="12"/>
  <c r="CEA18" i="12"/>
  <c r="CEB18" i="12"/>
  <c r="CEC18" i="12"/>
  <c r="CED18" i="12"/>
  <c r="CEE18" i="12"/>
  <c r="CEF18" i="12"/>
  <c r="CEG18" i="12"/>
  <c r="CEH18" i="12"/>
  <c r="CEI18" i="12"/>
  <c r="CEJ18" i="12"/>
  <c r="CEK18" i="12"/>
  <c r="CEL18" i="12"/>
  <c r="CEM18" i="12"/>
  <c r="CEN18" i="12"/>
  <c r="CEO18" i="12"/>
  <c r="CEP18" i="12"/>
  <c r="CEQ18" i="12"/>
  <c r="CER18" i="12"/>
  <c r="CES18" i="12"/>
  <c r="CET18" i="12"/>
  <c r="CEU18" i="12"/>
  <c r="CEV18" i="12"/>
  <c r="CEW18" i="12"/>
  <c r="CEX18" i="12"/>
  <c r="CEY18" i="12"/>
  <c r="CEZ18" i="12"/>
  <c r="CFA18" i="12"/>
  <c r="CFB18" i="12"/>
  <c r="CFC18" i="12"/>
  <c r="CFD18" i="12"/>
  <c r="CFE18" i="12"/>
  <c r="CFF18" i="12"/>
  <c r="CFG18" i="12"/>
  <c r="CFH18" i="12"/>
  <c r="CFI18" i="12"/>
  <c r="CFJ18" i="12"/>
  <c r="CFK18" i="12"/>
  <c r="CFL18" i="12"/>
  <c r="CFM18" i="12"/>
  <c r="CFN18" i="12"/>
  <c r="CFO18" i="12"/>
  <c r="CFP18" i="12"/>
  <c r="CFQ18" i="12"/>
  <c r="CFR18" i="12"/>
  <c r="CFS18" i="12"/>
  <c r="CFT18" i="12"/>
  <c r="CFU18" i="12"/>
  <c r="CFV18" i="12"/>
  <c r="CFW18" i="12"/>
  <c r="CFX18" i="12"/>
  <c r="CFY18" i="12"/>
  <c r="CFZ18" i="12"/>
  <c r="CGA18" i="12"/>
  <c r="CGB18" i="12"/>
  <c r="CGC18" i="12"/>
  <c r="CGD18" i="12"/>
  <c r="CGE18" i="12"/>
  <c r="CGF18" i="12"/>
  <c r="CGG18" i="12"/>
  <c r="CGH18" i="12"/>
  <c r="CGI18" i="12"/>
  <c r="CGJ18" i="12"/>
  <c r="CGK18" i="12"/>
  <c r="CGL18" i="12"/>
  <c r="CGM18" i="12"/>
  <c r="CGN18" i="12"/>
  <c r="CGO18" i="12"/>
  <c r="CGP18" i="12"/>
  <c r="CGQ18" i="12"/>
  <c r="CGR18" i="12"/>
  <c r="CGS18" i="12"/>
  <c r="CGT18" i="12"/>
  <c r="CGU18" i="12"/>
  <c r="CGV18" i="12"/>
  <c r="CGW18" i="12"/>
  <c r="CGX18" i="12"/>
  <c r="CGY18" i="12"/>
  <c r="CGZ18" i="12"/>
  <c r="CHA18" i="12"/>
  <c r="CHB18" i="12"/>
  <c r="CHC18" i="12"/>
  <c r="CHD18" i="12"/>
  <c r="CHE18" i="12"/>
  <c r="CHF18" i="12"/>
  <c r="CHG18" i="12"/>
  <c r="CHH18" i="12"/>
  <c r="CHI18" i="12"/>
  <c r="CHJ18" i="12"/>
  <c r="CHK18" i="12"/>
  <c r="CHL18" i="12"/>
  <c r="CHM18" i="12"/>
  <c r="CHN18" i="12"/>
  <c r="CHO18" i="12"/>
  <c r="CHP18" i="12"/>
  <c r="CHQ18" i="12"/>
  <c r="CHR18" i="12"/>
  <c r="CHS18" i="12"/>
  <c r="CHT18" i="12"/>
  <c r="CHU18" i="12"/>
  <c r="CHV18" i="12"/>
  <c r="CHW18" i="12"/>
  <c r="CHX18" i="12"/>
  <c r="CHY18" i="12"/>
  <c r="CHZ18" i="12"/>
  <c r="CIA18" i="12"/>
  <c r="CIB18" i="12"/>
  <c r="CIC18" i="12"/>
  <c r="CID18" i="12"/>
  <c r="CIE18" i="12"/>
  <c r="CIF18" i="12"/>
  <c r="CIG18" i="12"/>
  <c r="CIH18" i="12"/>
  <c r="CII18" i="12"/>
  <c r="CIJ18" i="12"/>
  <c r="CIK18" i="12"/>
  <c r="CIL18" i="12"/>
  <c r="CIM18" i="12"/>
  <c r="CIN18" i="12"/>
  <c r="CIO18" i="12"/>
  <c r="CIP18" i="12"/>
  <c r="CIQ18" i="12"/>
  <c r="CIR18" i="12"/>
  <c r="CIS18" i="12"/>
  <c r="CIT18" i="12"/>
  <c r="CIU18" i="12"/>
  <c r="CIV18" i="12"/>
  <c r="CIW18" i="12"/>
  <c r="CIX18" i="12"/>
  <c r="CIY18" i="12"/>
  <c r="CIZ18" i="12"/>
  <c r="CJA18" i="12"/>
  <c r="CJB18" i="12"/>
  <c r="CJC18" i="12"/>
  <c r="CJD18" i="12"/>
  <c r="CJE18" i="12"/>
  <c r="CJF18" i="12"/>
  <c r="CJG18" i="12"/>
  <c r="CJH18" i="12"/>
  <c r="CJI18" i="12"/>
  <c r="CJJ18" i="12"/>
  <c r="CJK18" i="12"/>
  <c r="CJL18" i="12"/>
  <c r="CJM18" i="12"/>
  <c r="CJN18" i="12"/>
  <c r="CJO18" i="12"/>
  <c r="CJP18" i="12"/>
  <c r="CJQ18" i="12"/>
  <c r="CJR18" i="12"/>
  <c r="CJS18" i="12"/>
  <c r="CJT18" i="12"/>
  <c r="CJU18" i="12"/>
  <c r="CJV18" i="12"/>
  <c r="CJW18" i="12"/>
  <c r="CJX18" i="12"/>
  <c r="CJY18" i="12"/>
  <c r="CJZ18" i="12"/>
  <c r="CKA18" i="12"/>
  <c r="CKB18" i="12"/>
  <c r="CKC18" i="12"/>
  <c r="CKD18" i="12"/>
  <c r="CKE18" i="12"/>
  <c r="CKF18" i="12"/>
  <c r="CKG18" i="12"/>
  <c r="CKH18" i="12"/>
  <c r="CKI18" i="12"/>
  <c r="CKJ18" i="12"/>
  <c r="CKK18" i="12"/>
  <c r="CKL18" i="12"/>
  <c r="CKM18" i="12"/>
  <c r="CKN18" i="12"/>
  <c r="CKO18" i="12"/>
  <c r="CKP18" i="12"/>
  <c r="CKQ18" i="12"/>
  <c r="CKR18" i="12"/>
  <c r="CKS18" i="12"/>
  <c r="CKT18" i="12"/>
  <c r="CKU18" i="12"/>
  <c r="CKV18" i="12"/>
  <c r="CKW18" i="12"/>
  <c r="CKX18" i="12"/>
  <c r="CKY18" i="12"/>
  <c r="CKZ18" i="12"/>
  <c r="CLA18" i="12"/>
  <c r="CLB18" i="12"/>
  <c r="CLC18" i="12"/>
  <c r="CLD18" i="12"/>
  <c r="CLE18" i="12"/>
  <c r="CLF18" i="12"/>
  <c r="CLG18" i="12"/>
  <c r="CLH18" i="12"/>
  <c r="CLI18" i="12"/>
  <c r="CLJ18" i="12"/>
  <c r="CLK18" i="12"/>
  <c r="CLL18" i="12"/>
  <c r="CLM18" i="12"/>
  <c r="CLN18" i="12"/>
  <c r="CLO18" i="12"/>
  <c r="CLP18" i="12"/>
  <c r="CLQ18" i="12"/>
  <c r="CLR18" i="12"/>
  <c r="CLS18" i="12"/>
  <c r="CLT18" i="12"/>
  <c r="CLU18" i="12"/>
  <c r="CLV18" i="12"/>
  <c r="CLW18" i="12"/>
  <c r="CLX18" i="12"/>
  <c r="CLY18" i="12"/>
  <c r="CLZ18" i="12"/>
  <c r="CMA18" i="12"/>
  <c r="CMB18" i="12"/>
  <c r="CMC18" i="12"/>
  <c r="CMD18" i="12"/>
  <c r="CME18" i="12"/>
  <c r="CMF18" i="12"/>
  <c r="CMG18" i="12"/>
  <c r="CMH18" i="12"/>
  <c r="CMI18" i="12"/>
  <c r="CMJ18" i="12"/>
  <c r="CMK18" i="12"/>
  <c r="CML18" i="12"/>
  <c r="CMM18" i="12"/>
  <c r="CMN18" i="12"/>
  <c r="CMO18" i="12"/>
  <c r="CMP18" i="12"/>
  <c r="CMQ18" i="12"/>
  <c r="CMR18" i="12"/>
  <c r="CMS18" i="12"/>
  <c r="CMT18" i="12"/>
  <c r="CMU18" i="12"/>
  <c r="CMV18" i="12"/>
  <c r="CMW18" i="12"/>
  <c r="CMX18" i="12"/>
  <c r="CMY18" i="12"/>
  <c r="CMZ18" i="12"/>
  <c r="CNA18" i="12"/>
  <c r="CNB18" i="12"/>
  <c r="CNC18" i="12"/>
  <c r="CND18" i="12"/>
  <c r="CNE18" i="12"/>
  <c r="CNF18" i="12"/>
  <c r="CNG18" i="12"/>
  <c r="CNH18" i="12"/>
  <c r="CNI18" i="12"/>
  <c r="CNJ18" i="12"/>
  <c r="CNK18" i="12"/>
  <c r="CNL18" i="12"/>
  <c r="CNM18" i="12"/>
  <c r="CNN18" i="12"/>
  <c r="CNO18" i="12"/>
  <c r="CNP18" i="12"/>
  <c r="CNQ18" i="12"/>
  <c r="CNR18" i="12"/>
  <c r="CNS18" i="12"/>
  <c r="CNT18" i="12"/>
  <c r="CNU18" i="12"/>
  <c r="CNV18" i="12"/>
  <c r="CNW18" i="12"/>
  <c r="CNX18" i="12"/>
  <c r="CNY18" i="12"/>
  <c r="CNZ18" i="12"/>
  <c r="COA18" i="12"/>
  <c r="COB18" i="12"/>
  <c r="COC18" i="12"/>
  <c r="COD18" i="12"/>
  <c r="COE18" i="12"/>
  <c r="COF18" i="12"/>
  <c r="COG18" i="12"/>
  <c r="COH18" i="12"/>
  <c r="COI18" i="12"/>
  <c r="COJ18" i="12"/>
  <c r="COK18" i="12"/>
  <c r="COL18" i="12"/>
  <c r="COM18" i="12"/>
  <c r="CON18" i="12"/>
  <c r="COO18" i="12"/>
  <c r="COP18" i="12"/>
  <c r="COQ18" i="12"/>
  <c r="COR18" i="12"/>
  <c r="COS18" i="12"/>
  <c r="COT18" i="12"/>
  <c r="COU18" i="12"/>
  <c r="COV18" i="12"/>
  <c r="COW18" i="12"/>
  <c r="COX18" i="12"/>
  <c r="COY18" i="12"/>
  <c r="COZ18" i="12"/>
  <c r="CPA18" i="12"/>
  <c r="CPB18" i="12"/>
  <c r="CPC18" i="12"/>
  <c r="CPD18" i="12"/>
  <c r="CPE18" i="12"/>
  <c r="CPF18" i="12"/>
  <c r="CPG18" i="12"/>
  <c r="CPH18" i="12"/>
  <c r="CPI18" i="12"/>
  <c r="CPJ18" i="12"/>
  <c r="MF19" i="12"/>
  <c r="MG19" i="12"/>
  <c r="MH19" i="12" s="1"/>
  <c r="MI19" i="12" s="1"/>
  <c r="MJ19" i="12"/>
  <c r="MK19" i="12"/>
  <c r="ML19" i="12" s="1"/>
  <c r="MM19" i="12" s="1"/>
  <c r="MN19" i="12"/>
  <c r="MO19" i="12" s="1"/>
  <c r="MP19" i="12" s="1"/>
  <c r="MQ19" i="12"/>
  <c r="MR19" i="12"/>
  <c r="MS19" i="12" s="1"/>
  <c r="MT19" i="12" s="1"/>
  <c r="MU19" i="12"/>
  <c r="MV19" i="12"/>
  <c r="MY19" i="12"/>
  <c r="NB19" i="12"/>
  <c r="NC19" i="12"/>
  <c r="ND19" i="12" s="1"/>
  <c r="NE19" i="12" s="1"/>
  <c r="NF19" i="12"/>
  <c r="NG19" i="12"/>
  <c r="NH19" i="12" s="1"/>
  <c r="NI19" i="12" s="1"/>
  <c r="NJ19" i="12"/>
  <c r="NK19" i="12" s="1"/>
  <c r="NL19" i="12" s="1"/>
  <c r="NM19" i="12"/>
  <c r="NN19" i="12"/>
  <c r="NO19" i="12" s="1"/>
  <c r="NP19" i="12" s="1"/>
  <c r="NQ19" i="12"/>
  <c r="NR19" i="12"/>
  <c r="NS19" i="12" s="1"/>
  <c r="NT19" i="12" s="1"/>
  <c r="NU19" i="12"/>
  <c r="NV19" i="12" s="1"/>
  <c r="NW19" i="12" s="1"/>
  <c r="NX19" i="12"/>
  <c r="NY19" i="12"/>
  <c r="OB19" i="12"/>
  <c r="OC19" i="12"/>
  <c r="OF19" i="12"/>
  <c r="OG19" i="12" s="1"/>
  <c r="OH19" i="12" s="1"/>
  <c r="OI19" i="12"/>
  <c r="OJ19" i="12"/>
  <c r="OM19" i="12"/>
  <c r="ON19" i="12"/>
  <c r="OQ19" i="12"/>
  <c r="OT19" i="12"/>
  <c r="OU19" i="12"/>
  <c r="OX19" i="12"/>
  <c r="OY19" i="12"/>
  <c r="OZ19" i="12" s="1"/>
  <c r="PA19" i="12" s="1"/>
  <c r="PB19" i="12"/>
  <c r="PC19" i="12" s="1"/>
  <c r="PD19" i="12" s="1"/>
  <c r="PE19" i="12"/>
  <c r="PF19" i="12"/>
  <c r="PG19" i="12" s="1"/>
  <c r="PH19" i="12" s="1"/>
  <c r="PI19" i="12"/>
  <c r="PJ19" i="12"/>
  <c r="PK19" i="12" s="1"/>
  <c r="PL19" i="12" s="1"/>
  <c r="PM19" i="12"/>
  <c r="PN19" i="12" s="1"/>
  <c r="PO19" i="12" s="1"/>
  <c r="PP19" i="12"/>
  <c r="PQ19" i="12"/>
  <c r="PR19" i="12" s="1"/>
  <c r="PS19" i="12" s="1"/>
  <c r="PT19" i="12"/>
  <c r="PU19" i="12"/>
  <c r="PV19" i="12" s="1"/>
  <c r="PW19" i="12" s="1"/>
  <c r="PX19" i="12"/>
  <c r="PY19" i="12" s="1"/>
  <c r="PZ19" i="12" s="1"/>
  <c r="QA19" i="12"/>
  <c r="QB19" i="12"/>
  <c r="QE19" i="12"/>
  <c r="QF19" i="12"/>
  <c r="QI19" i="12"/>
  <c r="QL19" i="12"/>
  <c r="QM19" i="12"/>
  <c r="QP19" i="12"/>
  <c r="QQ19" i="12"/>
  <c r="QR19" i="12" s="1"/>
  <c r="QS19" i="12" s="1"/>
  <c r="QT19" i="12"/>
  <c r="QW19" i="12"/>
  <c r="QX19" i="12"/>
  <c r="QY19" i="12" s="1"/>
  <c r="QZ19" i="12" s="1"/>
  <c r="RA19" i="12"/>
  <c r="RB19" i="12"/>
  <c r="RC19" i="12" s="1"/>
  <c r="RD19" i="12" s="1"/>
  <c r="RE19" i="12"/>
  <c r="RF19" i="12" s="1"/>
  <c r="RG19" i="12" s="1"/>
  <c r="RH19" i="12"/>
  <c r="RI19" i="12"/>
  <c r="RL19" i="12"/>
  <c r="RM19" i="12"/>
  <c r="RP19" i="12"/>
  <c r="RQ19" i="12" s="1"/>
  <c r="RR19" i="12" s="1"/>
  <c r="RS19" i="12"/>
  <c r="RT19" i="12"/>
  <c r="RU19" i="12" s="1"/>
  <c r="RV19" i="12" s="1"/>
  <c r="RW19" i="12"/>
  <c r="RX19" i="12"/>
  <c r="SA19" i="12"/>
  <c r="SB19" i="12" s="1"/>
  <c r="SC19" i="12" s="1"/>
  <c r="SD19" i="12"/>
  <c r="SE19" i="12"/>
  <c r="SH19" i="12"/>
  <c r="SI19" i="12"/>
  <c r="SJ19" i="12" s="1"/>
  <c r="SK19" i="12" s="1"/>
  <c r="SL19" i="12"/>
  <c r="SM19" i="12" s="1"/>
  <c r="SN19" i="12" s="1"/>
  <c r="SO19" i="12"/>
  <c r="SP19" i="12"/>
  <c r="SQ19" i="12" s="1"/>
  <c r="SR19" i="12" s="1"/>
  <c r="SS19" i="12"/>
  <c r="ST19" i="12"/>
  <c r="SW19" i="12"/>
  <c r="SZ19" i="12"/>
  <c r="TA19" i="12"/>
  <c r="TB19" i="12" s="1"/>
  <c r="TC19" i="12" s="1"/>
  <c r="TD19" i="12"/>
  <c r="TE19" i="12"/>
  <c r="TF19" i="12" s="1"/>
  <c r="TG19" i="12" s="1"/>
  <c r="TH19" i="12"/>
  <c r="TI19" i="12" s="1"/>
  <c r="TJ19" i="12" s="1"/>
  <c r="TK19" i="12"/>
  <c r="TL19" i="12"/>
  <c r="TO19" i="12"/>
  <c r="TP19" i="12"/>
  <c r="TS19" i="12"/>
  <c r="TV19" i="12"/>
  <c r="TW19" i="12"/>
  <c r="TX19" i="12" s="1"/>
  <c r="TY19" i="12" s="1"/>
  <c r="TZ19" i="12"/>
  <c r="UA19" i="12"/>
  <c r="UB19" i="12" s="1"/>
  <c r="UC19" i="12" s="1"/>
  <c r="UD19" i="12"/>
  <c r="UG19" i="12"/>
  <c r="UH19" i="12"/>
  <c r="UI19" i="12" s="1"/>
  <c r="UJ19" i="12" s="1"/>
  <c r="UK19" i="12"/>
  <c r="UL19" i="12"/>
  <c r="UM19" i="12" s="1"/>
  <c r="UN19" i="12" s="1"/>
  <c r="UO19" i="12"/>
  <c r="UP19" i="12"/>
  <c r="UQ19" i="12" s="1"/>
  <c r="UR19" i="12" s="1"/>
  <c r="US19" i="12"/>
  <c r="UT19" i="12" s="1"/>
  <c r="UU19" i="12" s="1"/>
  <c r="UV19" i="12"/>
  <c r="UW19" i="12"/>
  <c r="UX19" i="12" s="1"/>
  <c r="UY19" i="12" s="1"/>
  <c r="UZ19" i="12"/>
  <c r="VA19" i="12"/>
  <c r="VD19" i="12"/>
  <c r="VG19" i="12"/>
  <c r="VH19" i="12"/>
  <c r="VI19" i="12"/>
  <c r="VJ19" i="12"/>
  <c r="VK19" i="12"/>
  <c r="VL19" i="12"/>
  <c r="VM19" i="12"/>
  <c r="VN19" i="12"/>
  <c r="VO19" i="12"/>
  <c r="VP19" i="12"/>
  <c r="VQ19" i="12"/>
  <c r="VR19" i="12"/>
  <c r="VS19" i="12"/>
  <c r="VT19" i="12"/>
  <c r="VU19" i="12"/>
  <c r="VV19" i="12"/>
  <c r="VW19" i="12"/>
  <c r="VX19" i="12"/>
  <c r="VY19" i="12"/>
  <c r="VZ19" i="12"/>
  <c r="WA19" i="12"/>
  <c r="WB19" i="12"/>
  <c r="WC19" i="12"/>
  <c r="WD19" i="12"/>
  <c r="WE19" i="12"/>
  <c r="WF19" i="12"/>
  <c r="WG19" i="12"/>
  <c r="WH19" i="12"/>
  <c r="WI19" i="12"/>
  <c r="WJ19" i="12"/>
  <c r="WK19" i="12"/>
  <c r="WL19" i="12"/>
  <c r="WM19" i="12"/>
  <c r="WN19" i="12"/>
  <c r="WO19" i="12"/>
  <c r="WP19" i="12"/>
  <c r="WQ19" i="12"/>
  <c r="WR19" i="12"/>
  <c r="WS19" i="12"/>
  <c r="WT19" i="12"/>
  <c r="WU19" i="12"/>
  <c r="WV19" i="12"/>
  <c r="WW19" i="12"/>
  <c r="WX19" i="12"/>
  <c r="WY19" i="12"/>
  <c r="WZ19" i="12"/>
  <c r="XA19" i="12"/>
  <c r="XB19" i="12"/>
  <c r="XC19" i="12"/>
  <c r="XD19" i="12"/>
  <c r="XE19" i="12"/>
  <c r="XF19" i="12"/>
  <c r="XG19" i="12"/>
  <c r="XH19" i="12"/>
  <c r="XI19" i="12"/>
  <c r="XJ19" i="12"/>
  <c r="XK19" i="12"/>
  <c r="XL19" i="12"/>
  <c r="XM19" i="12"/>
  <c r="XN19" i="12"/>
  <c r="XO19" i="12"/>
  <c r="XP19" i="12"/>
  <c r="XQ19" i="12"/>
  <c r="XR19" i="12"/>
  <c r="XS19" i="12"/>
  <c r="XT19" i="12"/>
  <c r="XU19" i="12"/>
  <c r="XV19" i="12"/>
  <c r="XW19" i="12"/>
  <c r="XX19" i="12"/>
  <c r="XY19" i="12"/>
  <c r="XZ19" i="12"/>
  <c r="YA19" i="12"/>
  <c r="YB19" i="12"/>
  <c r="YC19" i="12"/>
  <c r="YD19" i="12"/>
  <c r="YE19" i="12"/>
  <c r="YF19" i="12"/>
  <c r="YG19" i="12"/>
  <c r="YH19" i="12"/>
  <c r="YI19" i="12"/>
  <c r="YJ19" i="12"/>
  <c r="YK19" i="12"/>
  <c r="YL19" i="12"/>
  <c r="YM19" i="12"/>
  <c r="YN19" i="12"/>
  <c r="YO19" i="12"/>
  <c r="YP19" i="12"/>
  <c r="YQ19" i="12"/>
  <c r="YR19" i="12"/>
  <c r="YS19" i="12"/>
  <c r="YT19" i="12"/>
  <c r="YU19" i="12"/>
  <c r="YV19" i="12"/>
  <c r="YW19" i="12"/>
  <c r="YX19" i="12"/>
  <c r="YY19" i="12"/>
  <c r="YZ19" i="12"/>
  <c r="ZA19" i="12"/>
  <c r="ZB19" i="12"/>
  <c r="ZC19" i="12"/>
  <c r="ZD19" i="12"/>
  <c r="ZE19" i="12"/>
  <c r="ZF19" i="12"/>
  <c r="ZG19" i="12"/>
  <c r="ZH19" i="12"/>
  <c r="ZI19" i="12"/>
  <c r="ZJ19" i="12"/>
  <c r="ZK19" i="12"/>
  <c r="ZL19" i="12"/>
  <c r="ZM19" i="12"/>
  <c r="ZN19" i="12"/>
  <c r="ZO19" i="12"/>
  <c r="ZP19" i="12"/>
  <c r="ZQ19" i="12"/>
  <c r="ZR19" i="12"/>
  <c r="ZS19" i="12"/>
  <c r="ZT19" i="12"/>
  <c r="ZU19" i="12"/>
  <c r="ZV19" i="12"/>
  <c r="ZW19" i="12"/>
  <c r="ZX19" i="12"/>
  <c r="ZY19" i="12"/>
  <c r="ZZ19" i="12"/>
  <c r="AAA19" i="12"/>
  <c r="AAB19" i="12"/>
  <c r="AAC19" i="12"/>
  <c r="AAD19" i="12"/>
  <c r="AAE19" i="12"/>
  <c r="AAF19" i="12"/>
  <c r="AAG19" i="12"/>
  <c r="AAH19" i="12"/>
  <c r="AAI19" i="12"/>
  <c r="AAJ19" i="12"/>
  <c r="AAK19" i="12"/>
  <c r="AAL19" i="12"/>
  <c r="AAM19" i="12"/>
  <c r="AAN19" i="12"/>
  <c r="AAO19" i="12"/>
  <c r="AAP19" i="12"/>
  <c r="AAQ19" i="12"/>
  <c r="AAR19" i="12"/>
  <c r="AAS19" i="12"/>
  <c r="AAT19" i="12"/>
  <c r="AAU19" i="12"/>
  <c r="AAV19" i="12"/>
  <c r="AAW19" i="12"/>
  <c r="AAX19" i="12"/>
  <c r="AAY19" i="12"/>
  <c r="AAZ19" i="12"/>
  <c r="ABA19" i="12"/>
  <c r="ABB19" i="12"/>
  <c r="ABC19" i="12"/>
  <c r="ABD19" i="12"/>
  <c r="ABE19" i="12"/>
  <c r="ABF19" i="12"/>
  <c r="ABG19" i="12"/>
  <c r="ABH19" i="12"/>
  <c r="ABI19" i="12"/>
  <c r="ABJ19" i="12"/>
  <c r="ABK19" i="12"/>
  <c r="ABL19" i="12"/>
  <c r="ABM19" i="12"/>
  <c r="ABN19" i="12"/>
  <c r="ABO19" i="12"/>
  <c r="ABP19" i="12"/>
  <c r="ABQ19" i="12"/>
  <c r="ABR19" i="12"/>
  <c r="ABS19" i="12"/>
  <c r="ABT19" i="12"/>
  <c r="ABU19" i="12"/>
  <c r="ABV19" i="12"/>
  <c r="ABW19" i="12"/>
  <c r="ABX19" i="12"/>
  <c r="ABY19" i="12"/>
  <c r="ABZ19" i="12"/>
  <c r="ACA19" i="12"/>
  <c r="ACB19" i="12"/>
  <c r="ACC19" i="12"/>
  <c r="ACD19" i="12"/>
  <c r="ACE19" i="12"/>
  <c r="ACF19" i="12"/>
  <c r="ACG19" i="12"/>
  <c r="ACH19" i="12"/>
  <c r="ACI19" i="12"/>
  <c r="ACJ19" i="12"/>
  <c r="ACK19" i="12"/>
  <c r="ACL19" i="12"/>
  <c r="ACM19" i="12"/>
  <c r="ACN19" i="12"/>
  <c r="ACO19" i="12"/>
  <c r="ACP19" i="12"/>
  <c r="ACQ19" i="12"/>
  <c r="ACR19" i="12"/>
  <c r="ACS19" i="12"/>
  <c r="ACT19" i="12"/>
  <c r="ACU19" i="12"/>
  <c r="ACV19" i="12"/>
  <c r="ACW19" i="12"/>
  <c r="ACX19" i="12"/>
  <c r="ACY19" i="12"/>
  <c r="ACZ19" i="12"/>
  <c r="ADA19" i="12"/>
  <c r="ADB19" i="12"/>
  <c r="ADC19" i="12"/>
  <c r="ADD19" i="12"/>
  <c r="ADE19" i="12"/>
  <c r="ADF19" i="12"/>
  <c r="ADG19" i="12"/>
  <c r="ADH19" i="12"/>
  <c r="ADI19" i="12"/>
  <c r="ADJ19" i="12"/>
  <c r="ADK19" i="12"/>
  <c r="ADL19" i="12"/>
  <c r="ADM19" i="12"/>
  <c r="ADN19" i="12"/>
  <c r="ADO19" i="12"/>
  <c r="ADP19" i="12"/>
  <c r="ADQ19" i="12"/>
  <c r="ADR19" i="12"/>
  <c r="ADS19" i="12"/>
  <c r="ADT19" i="12"/>
  <c r="ADU19" i="12"/>
  <c r="ADV19" i="12"/>
  <c r="ADW19" i="12"/>
  <c r="ADX19" i="12"/>
  <c r="ADY19" i="12"/>
  <c r="ADZ19" i="12"/>
  <c r="AEA19" i="12"/>
  <c r="AEB19" i="12"/>
  <c r="AEC19" i="12"/>
  <c r="AED19" i="12"/>
  <c r="AEE19" i="12"/>
  <c r="AEF19" i="12"/>
  <c r="AEG19" i="12"/>
  <c r="AEH19" i="12"/>
  <c r="AEI19" i="12"/>
  <c r="AEJ19" i="12"/>
  <c r="AEK19" i="12"/>
  <c r="AEL19" i="12"/>
  <c r="AEM19" i="12"/>
  <c r="AEN19" i="12"/>
  <c r="AEO19" i="12"/>
  <c r="AEP19" i="12"/>
  <c r="AEQ19" i="12"/>
  <c r="AER19" i="12"/>
  <c r="AES19" i="12"/>
  <c r="AET19" i="12"/>
  <c r="AEU19" i="12"/>
  <c r="AEV19" i="12"/>
  <c r="AEW19" i="12"/>
  <c r="AEX19" i="12"/>
  <c r="AEY19" i="12"/>
  <c r="AEZ19" i="12"/>
  <c r="AFA19" i="12"/>
  <c r="AFB19" i="12"/>
  <c r="AFC19" i="12"/>
  <c r="AFD19" i="12"/>
  <c r="AFE19" i="12"/>
  <c r="AFF19" i="12"/>
  <c r="AFG19" i="12"/>
  <c r="AFH19" i="12"/>
  <c r="AFI19" i="12"/>
  <c r="AFJ19" i="12"/>
  <c r="AFK19" i="12"/>
  <c r="AFL19" i="12"/>
  <c r="AFM19" i="12"/>
  <c r="AFN19" i="12"/>
  <c r="AFO19" i="12"/>
  <c r="AFP19" i="12"/>
  <c r="AFQ19" i="12"/>
  <c r="AFR19" i="12"/>
  <c r="AFS19" i="12"/>
  <c r="AFT19" i="12"/>
  <c r="AFU19" i="12"/>
  <c r="AFV19" i="12"/>
  <c r="AFW19" i="12"/>
  <c r="AFX19" i="12"/>
  <c r="AFY19" i="12"/>
  <c r="AFZ19" i="12"/>
  <c r="AGA19" i="12"/>
  <c r="AGB19" i="12"/>
  <c r="AGC19" i="12"/>
  <c r="AGD19" i="12"/>
  <c r="AGE19" i="12"/>
  <c r="AGF19" i="12"/>
  <c r="AGG19" i="12"/>
  <c r="AGH19" i="12"/>
  <c r="AGI19" i="12"/>
  <c r="AGJ19" i="12"/>
  <c r="AGK19" i="12"/>
  <c r="AGL19" i="12"/>
  <c r="AGM19" i="12"/>
  <c r="AGN19" i="12"/>
  <c r="AGO19" i="12"/>
  <c r="AGP19" i="12"/>
  <c r="AGQ19" i="12"/>
  <c r="AGR19" i="12"/>
  <c r="AGS19" i="12"/>
  <c r="AGT19" i="12"/>
  <c r="AGU19" i="12"/>
  <c r="AGV19" i="12"/>
  <c r="AGW19" i="12"/>
  <c r="AGX19" i="12"/>
  <c r="AGY19" i="12"/>
  <c r="AGZ19" i="12"/>
  <c r="AHA19" i="12"/>
  <c r="AHB19" i="12"/>
  <c r="AHC19" i="12"/>
  <c r="AHD19" i="12"/>
  <c r="AHE19" i="12"/>
  <c r="AHF19" i="12"/>
  <c r="AHG19" i="12"/>
  <c r="AHH19" i="12"/>
  <c r="AHI19" i="12"/>
  <c r="AHJ19" i="12"/>
  <c r="AHK19" i="12"/>
  <c r="AHL19" i="12"/>
  <c r="AHM19" i="12"/>
  <c r="AHN19" i="12"/>
  <c r="AHO19" i="12"/>
  <c r="AHP19" i="12"/>
  <c r="AHQ19" i="12"/>
  <c r="AHR19" i="12"/>
  <c r="AHS19" i="12"/>
  <c r="AHT19" i="12"/>
  <c r="AHU19" i="12"/>
  <c r="AHV19" i="12"/>
  <c r="AHW19" i="12"/>
  <c r="AHX19" i="12"/>
  <c r="AHY19" i="12"/>
  <c r="AHZ19" i="12"/>
  <c r="AIA19" i="12"/>
  <c r="AIB19" i="12"/>
  <c r="AIC19" i="12"/>
  <c r="AID19" i="12"/>
  <c r="AIE19" i="12"/>
  <c r="AIF19" i="12"/>
  <c r="AIG19" i="12"/>
  <c r="AIH19" i="12"/>
  <c r="AII19" i="12"/>
  <c r="AIJ19" i="12"/>
  <c r="AIK19" i="12"/>
  <c r="AIL19" i="12"/>
  <c r="AIM19" i="12"/>
  <c r="AIN19" i="12"/>
  <c r="AIO19" i="12"/>
  <c r="AIP19" i="12"/>
  <c r="AIQ19" i="12"/>
  <c r="AIR19" i="12"/>
  <c r="AIS19" i="12"/>
  <c r="AIT19" i="12"/>
  <c r="AIU19" i="12"/>
  <c r="AIV19" i="12"/>
  <c r="AIW19" i="12"/>
  <c r="AIX19" i="12"/>
  <c r="AIY19" i="12"/>
  <c r="AIZ19" i="12"/>
  <c r="AJA19" i="12"/>
  <c r="AJB19" i="12"/>
  <c r="AJC19" i="12"/>
  <c r="AJD19" i="12"/>
  <c r="AJE19" i="12"/>
  <c r="AJF19" i="12"/>
  <c r="AJG19" i="12"/>
  <c r="AJH19" i="12"/>
  <c r="AJI19" i="12"/>
  <c r="AJJ19" i="12"/>
  <c r="AJK19" i="12"/>
  <c r="AJL19" i="12"/>
  <c r="AJM19" i="12"/>
  <c r="AJN19" i="12"/>
  <c r="AJO19" i="12"/>
  <c r="AJP19" i="12"/>
  <c r="AJQ19" i="12"/>
  <c r="AJR19" i="12"/>
  <c r="AJS19" i="12"/>
  <c r="AJT19" i="12"/>
  <c r="AJU19" i="12"/>
  <c r="AJV19" i="12"/>
  <c r="AJW19" i="12"/>
  <c r="AJX19" i="12"/>
  <c r="AJY19" i="12"/>
  <c r="AJZ19" i="12"/>
  <c r="AKA19" i="12"/>
  <c r="AKB19" i="12"/>
  <c r="AKC19" i="12"/>
  <c r="AKD19" i="12"/>
  <c r="AKE19" i="12"/>
  <c r="AKF19" i="12"/>
  <c r="AKG19" i="12"/>
  <c r="AKH19" i="12"/>
  <c r="AKI19" i="12"/>
  <c r="AKJ19" i="12"/>
  <c r="AKK19" i="12"/>
  <c r="AKL19" i="12"/>
  <c r="AKM19" i="12"/>
  <c r="AKN19" i="12"/>
  <c r="AKO19" i="12"/>
  <c r="AKP19" i="12"/>
  <c r="AKQ19" i="12"/>
  <c r="AKR19" i="12"/>
  <c r="AKS19" i="12"/>
  <c r="AKT19" i="12"/>
  <c r="AKU19" i="12"/>
  <c r="AKV19" i="12"/>
  <c r="AKW19" i="12"/>
  <c r="AKX19" i="12"/>
  <c r="AKY19" i="12"/>
  <c r="AKZ19" i="12"/>
  <c r="ALA19" i="12"/>
  <c r="ALB19" i="12"/>
  <c r="ALC19" i="12"/>
  <c r="ALD19" i="12"/>
  <c r="ALE19" i="12"/>
  <c r="ALF19" i="12"/>
  <c r="ALG19" i="12"/>
  <c r="ALH19" i="12"/>
  <c r="ALI19" i="12"/>
  <c r="ALJ19" i="12"/>
  <c r="ALK19" i="12"/>
  <c r="ALL19" i="12"/>
  <c r="ALM19" i="12"/>
  <c r="ALN19" i="12"/>
  <c r="ALO19" i="12"/>
  <c r="ALP19" i="12"/>
  <c r="ALQ19" i="12"/>
  <c r="ALR19" i="12"/>
  <c r="ALS19" i="12"/>
  <c r="ALT19" i="12"/>
  <c r="ALU19" i="12"/>
  <c r="ALV19" i="12"/>
  <c r="ALW19" i="12"/>
  <c r="ALX19" i="12"/>
  <c r="ALY19" i="12"/>
  <c r="ALZ19" i="12"/>
  <c r="AMA19" i="12"/>
  <c r="AMB19" i="12"/>
  <c r="AMC19" i="12"/>
  <c r="AMD19" i="12"/>
  <c r="AME19" i="12"/>
  <c r="AMF19" i="12"/>
  <c r="AMG19" i="12"/>
  <c r="AMH19" i="12"/>
  <c r="AMI19" i="12"/>
  <c r="AMJ19" i="12"/>
  <c r="AMK19" i="12"/>
  <c r="AML19" i="12"/>
  <c r="AMM19" i="12"/>
  <c r="AMN19" i="12"/>
  <c r="AMO19" i="12"/>
  <c r="AMP19" i="12"/>
  <c r="AMQ19" i="12"/>
  <c r="AMR19" i="12"/>
  <c r="AMS19" i="12"/>
  <c r="AMT19" i="12"/>
  <c r="AMU19" i="12"/>
  <c r="AMV19" i="12"/>
  <c r="AMW19" i="12"/>
  <c r="AMX19" i="12"/>
  <c r="AMY19" i="12"/>
  <c r="AMZ19" i="12"/>
  <c r="ANA19" i="12"/>
  <c r="ANB19" i="12"/>
  <c r="ANC19" i="12"/>
  <c r="AND19" i="12"/>
  <c r="ANE19" i="12"/>
  <c r="ANF19" i="12"/>
  <c r="ANG19" i="12"/>
  <c r="ANH19" i="12"/>
  <c r="ANI19" i="12"/>
  <c r="ANJ19" i="12"/>
  <c r="ANK19" i="12"/>
  <c r="ANL19" i="12"/>
  <c r="ANM19" i="12"/>
  <c r="ANN19" i="12"/>
  <c r="ANO19" i="12"/>
  <c r="ANP19" i="12"/>
  <c r="ANQ19" i="12"/>
  <c r="ANR19" i="12"/>
  <c r="ANS19" i="12"/>
  <c r="ANT19" i="12"/>
  <c r="ANU19" i="12"/>
  <c r="ANV19" i="12"/>
  <c r="ANW19" i="12"/>
  <c r="ANX19" i="12"/>
  <c r="ANY19" i="12"/>
  <c r="ANZ19" i="12"/>
  <c r="AOA19" i="12"/>
  <c r="AOB19" i="12"/>
  <c r="AOC19" i="12"/>
  <c r="AOD19" i="12"/>
  <c r="AOE19" i="12"/>
  <c r="AOF19" i="12"/>
  <c r="AOG19" i="12"/>
  <c r="AOH19" i="12"/>
  <c r="AOI19" i="12"/>
  <c r="AOJ19" i="12"/>
  <c r="AOK19" i="12"/>
  <c r="AOL19" i="12"/>
  <c r="AOM19" i="12"/>
  <c r="AON19" i="12"/>
  <c r="AOO19" i="12"/>
  <c r="AOP19" i="12"/>
  <c r="AOQ19" i="12"/>
  <c r="AOR19" i="12"/>
  <c r="AOS19" i="12"/>
  <c r="AOT19" i="12"/>
  <c r="AOU19" i="12"/>
  <c r="AOV19" i="12"/>
  <c r="AOW19" i="12"/>
  <c r="AOX19" i="12"/>
  <c r="AOY19" i="12"/>
  <c r="AOZ19" i="12"/>
  <c r="APA19" i="12"/>
  <c r="APB19" i="12"/>
  <c r="APC19" i="12"/>
  <c r="APD19" i="12"/>
  <c r="APE19" i="12"/>
  <c r="APF19" i="12"/>
  <c r="APG19" i="12"/>
  <c r="APH19" i="12"/>
  <c r="API19" i="12"/>
  <c r="APJ19" i="12"/>
  <c r="APK19" i="12"/>
  <c r="APL19" i="12"/>
  <c r="APM19" i="12"/>
  <c r="APN19" i="12"/>
  <c r="APO19" i="12"/>
  <c r="APP19" i="12"/>
  <c r="APQ19" i="12"/>
  <c r="APR19" i="12"/>
  <c r="APS19" i="12"/>
  <c r="APT19" i="12"/>
  <c r="APU19" i="12"/>
  <c r="APV19" i="12"/>
  <c r="APW19" i="12"/>
  <c r="APX19" i="12"/>
  <c r="APY19" i="12"/>
  <c r="APZ19" i="12"/>
  <c r="AQA19" i="12"/>
  <c r="AQB19" i="12"/>
  <c r="AQC19" i="12"/>
  <c r="AQD19" i="12"/>
  <c r="AQE19" i="12"/>
  <c r="AQF19" i="12"/>
  <c r="AQG19" i="12"/>
  <c r="AQH19" i="12"/>
  <c r="AQI19" i="12"/>
  <c r="AQJ19" i="12"/>
  <c r="AQK19" i="12"/>
  <c r="AQL19" i="12"/>
  <c r="AQM19" i="12"/>
  <c r="AQN19" i="12"/>
  <c r="AQO19" i="12"/>
  <c r="AQP19" i="12"/>
  <c r="AQQ19" i="12"/>
  <c r="AQR19" i="12"/>
  <c r="AQS19" i="12"/>
  <c r="AQT19" i="12"/>
  <c r="AQU19" i="12"/>
  <c r="AQV19" i="12"/>
  <c r="AQW19" i="12"/>
  <c r="AQX19" i="12"/>
  <c r="AQY19" i="12"/>
  <c r="AQZ19" i="12"/>
  <c r="ARA19" i="12"/>
  <c r="ARB19" i="12"/>
  <c r="ARC19" i="12"/>
  <c r="ARD19" i="12"/>
  <c r="ARE19" i="12"/>
  <c r="ARF19" i="12"/>
  <c r="ARG19" i="12"/>
  <c r="ARH19" i="12"/>
  <c r="ARI19" i="12"/>
  <c r="ARJ19" i="12"/>
  <c r="ARK19" i="12"/>
  <c r="ARL19" i="12"/>
  <c r="ARM19" i="12"/>
  <c r="ARN19" i="12"/>
  <c r="ARO19" i="12"/>
  <c r="ARP19" i="12"/>
  <c r="ARQ19" i="12"/>
  <c r="ARR19" i="12"/>
  <c r="ARS19" i="12"/>
  <c r="ART19" i="12"/>
  <c r="ARU19" i="12"/>
  <c r="ARV19" i="12"/>
  <c r="ARW19" i="12"/>
  <c r="ARX19" i="12"/>
  <c r="ARY19" i="12"/>
  <c r="ARZ19" i="12"/>
  <c r="ASA19" i="12"/>
  <c r="ASB19" i="12"/>
  <c r="ASC19" i="12"/>
  <c r="ASD19" i="12"/>
  <c r="ASE19" i="12"/>
  <c r="ASF19" i="12"/>
  <c r="ASG19" i="12"/>
  <c r="ASH19" i="12"/>
  <c r="ASI19" i="12"/>
  <c r="ASJ19" i="12"/>
  <c r="ASK19" i="12"/>
  <c r="ASL19" i="12"/>
  <c r="ASM19" i="12"/>
  <c r="ASN19" i="12"/>
  <c r="ASO19" i="12"/>
  <c r="ASP19" i="12"/>
  <c r="ASQ19" i="12"/>
  <c r="ASR19" i="12"/>
  <c r="ASS19" i="12"/>
  <c r="AST19" i="12"/>
  <c r="ASU19" i="12"/>
  <c r="ASV19" i="12"/>
  <c r="ASW19" i="12"/>
  <c r="ASX19" i="12"/>
  <c r="ASY19" i="12"/>
  <c r="ASZ19" i="12"/>
  <c r="ATA19" i="12"/>
  <c r="ATB19" i="12"/>
  <c r="ATC19" i="12"/>
  <c r="ATD19" i="12"/>
  <c r="ATE19" i="12"/>
  <c r="ATF19" i="12"/>
  <c r="ATG19" i="12"/>
  <c r="ATH19" i="12"/>
  <c r="ATI19" i="12"/>
  <c r="ATJ19" i="12"/>
  <c r="ATK19" i="12"/>
  <c r="ATL19" i="12"/>
  <c r="ATM19" i="12"/>
  <c r="ATN19" i="12"/>
  <c r="ATO19" i="12"/>
  <c r="ATP19" i="12"/>
  <c r="ATQ19" i="12"/>
  <c r="ATR19" i="12"/>
  <c r="ATS19" i="12"/>
  <c r="ATT19" i="12"/>
  <c r="ATU19" i="12"/>
  <c r="ATV19" i="12"/>
  <c r="ATW19" i="12"/>
  <c r="ATX19" i="12"/>
  <c r="ATY19" i="12"/>
  <c r="ATZ19" i="12"/>
  <c r="AUA19" i="12"/>
  <c r="AUB19" i="12"/>
  <c r="AUC19" i="12"/>
  <c r="AUD19" i="12"/>
  <c r="AUE19" i="12"/>
  <c r="AUF19" i="12"/>
  <c r="AUG19" i="12"/>
  <c r="AUH19" i="12"/>
  <c r="AUI19" i="12"/>
  <c r="AUJ19" i="12"/>
  <c r="AUK19" i="12"/>
  <c r="AUL19" i="12"/>
  <c r="AUM19" i="12"/>
  <c r="AUN19" i="12"/>
  <c r="AUO19" i="12"/>
  <c r="AUP19" i="12"/>
  <c r="AUQ19" i="12"/>
  <c r="AUR19" i="12"/>
  <c r="AUS19" i="12"/>
  <c r="AUT19" i="12"/>
  <c r="AUU19" i="12"/>
  <c r="AUV19" i="12"/>
  <c r="AUW19" i="12"/>
  <c r="AUX19" i="12"/>
  <c r="AUY19" i="12"/>
  <c r="AUZ19" i="12"/>
  <c r="AVA19" i="12"/>
  <c r="AVB19" i="12"/>
  <c r="AVC19" i="12"/>
  <c r="AVD19" i="12"/>
  <c r="AVE19" i="12"/>
  <c r="AVF19" i="12"/>
  <c r="AVG19" i="12"/>
  <c r="AVH19" i="12"/>
  <c r="AVI19" i="12"/>
  <c r="AVJ19" i="12"/>
  <c r="AVK19" i="12"/>
  <c r="AVL19" i="12"/>
  <c r="AVM19" i="12"/>
  <c r="AVN19" i="12"/>
  <c r="AVO19" i="12"/>
  <c r="AVP19" i="12"/>
  <c r="AVQ19" i="12"/>
  <c r="AVR19" i="12"/>
  <c r="AVS19" i="12"/>
  <c r="AVT19" i="12"/>
  <c r="AVU19" i="12"/>
  <c r="AVV19" i="12"/>
  <c r="AVW19" i="12"/>
  <c r="AVX19" i="12"/>
  <c r="AVY19" i="12"/>
  <c r="AVZ19" i="12"/>
  <c r="AWA19" i="12"/>
  <c r="AWB19" i="12"/>
  <c r="AWC19" i="12"/>
  <c r="AWD19" i="12"/>
  <c r="AWE19" i="12"/>
  <c r="AWF19" i="12"/>
  <c r="AWG19" i="12"/>
  <c r="AWH19" i="12"/>
  <c r="AWI19" i="12"/>
  <c r="AWJ19" i="12"/>
  <c r="AWK19" i="12"/>
  <c r="AWL19" i="12"/>
  <c r="AWM19" i="12"/>
  <c r="AWN19" i="12"/>
  <c r="AWO19" i="12"/>
  <c r="AWP19" i="12"/>
  <c r="AWQ19" i="12"/>
  <c r="AWR19" i="12"/>
  <c r="AWS19" i="12"/>
  <c r="AWT19" i="12"/>
  <c r="AWU19" i="12"/>
  <c r="AWV19" i="12"/>
  <c r="AWW19" i="12"/>
  <c r="AWX19" i="12"/>
  <c r="AWY19" i="12"/>
  <c r="AWZ19" i="12"/>
  <c r="AXA19" i="12"/>
  <c r="AXB19" i="12"/>
  <c r="AXC19" i="12"/>
  <c r="AXD19" i="12"/>
  <c r="AXE19" i="12"/>
  <c r="AXF19" i="12"/>
  <c r="AXG19" i="12"/>
  <c r="AXH19" i="12"/>
  <c r="AXI19" i="12"/>
  <c r="AXJ19" i="12"/>
  <c r="AXK19" i="12"/>
  <c r="AXL19" i="12"/>
  <c r="AXM19" i="12"/>
  <c r="AXN19" i="12"/>
  <c r="AXO19" i="12"/>
  <c r="AXP19" i="12"/>
  <c r="AXQ19" i="12"/>
  <c r="AXR19" i="12"/>
  <c r="AXS19" i="12"/>
  <c r="AXT19" i="12"/>
  <c r="AXU19" i="12"/>
  <c r="AXV19" i="12"/>
  <c r="AXW19" i="12"/>
  <c r="AXX19" i="12"/>
  <c r="AXY19" i="12"/>
  <c r="AXZ19" i="12"/>
  <c r="AYA19" i="12"/>
  <c r="AYB19" i="12"/>
  <c r="AYC19" i="12"/>
  <c r="AYD19" i="12"/>
  <c r="AYE19" i="12"/>
  <c r="AYF19" i="12"/>
  <c r="AYG19" i="12"/>
  <c r="AYH19" i="12"/>
  <c r="AYI19" i="12"/>
  <c r="AYJ19" i="12"/>
  <c r="AYK19" i="12"/>
  <c r="AYL19" i="12"/>
  <c r="AYM19" i="12"/>
  <c r="AYN19" i="12"/>
  <c r="AYO19" i="12"/>
  <c r="AYP19" i="12"/>
  <c r="AYQ19" i="12"/>
  <c r="AYR19" i="12"/>
  <c r="AYS19" i="12"/>
  <c r="AYT19" i="12"/>
  <c r="AYU19" i="12"/>
  <c r="AYV19" i="12"/>
  <c r="AYW19" i="12"/>
  <c r="AYX19" i="12"/>
  <c r="AYY19" i="12"/>
  <c r="AYZ19" i="12"/>
  <c r="AZA19" i="12"/>
  <c r="AZB19" i="12"/>
  <c r="AZC19" i="12"/>
  <c r="AZD19" i="12"/>
  <c r="AZE19" i="12"/>
  <c r="AZF19" i="12"/>
  <c r="AZG19" i="12"/>
  <c r="AZH19" i="12"/>
  <c r="AZI19" i="12"/>
  <c r="AZJ19" i="12"/>
  <c r="AZK19" i="12"/>
  <c r="AZL19" i="12"/>
  <c r="AZM19" i="12"/>
  <c r="AZN19" i="12"/>
  <c r="AZO19" i="12"/>
  <c r="AZP19" i="12"/>
  <c r="AZQ19" i="12"/>
  <c r="AZR19" i="12"/>
  <c r="AZS19" i="12"/>
  <c r="AZT19" i="12"/>
  <c r="AZU19" i="12"/>
  <c r="AZV19" i="12"/>
  <c r="AZW19" i="12"/>
  <c r="AZX19" i="12"/>
  <c r="AZY19" i="12"/>
  <c r="AZZ19" i="12"/>
  <c r="BAA19" i="12"/>
  <c r="BAB19" i="12"/>
  <c r="BAC19" i="12"/>
  <c r="BAD19" i="12"/>
  <c r="BAE19" i="12"/>
  <c r="BAF19" i="12"/>
  <c r="BAG19" i="12"/>
  <c r="BAH19" i="12"/>
  <c r="BAI19" i="12"/>
  <c r="BAJ19" i="12"/>
  <c r="BAK19" i="12"/>
  <c r="BAL19" i="12"/>
  <c r="BAM19" i="12"/>
  <c r="BAN19" i="12"/>
  <c r="BAO19" i="12"/>
  <c r="BAP19" i="12"/>
  <c r="BAQ19" i="12"/>
  <c r="BAR19" i="12"/>
  <c r="BAS19" i="12"/>
  <c r="BAT19" i="12"/>
  <c r="BAU19" i="12"/>
  <c r="BAV19" i="12"/>
  <c r="BAW19" i="12"/>
  <c r="BAX19" i="12"/>
  <c r="BAY19" i="12"/>
  <c r="BAZ19" i="12"/>
  <c r="BBA19" i="12"/>
  <c r="BBB19" i="12"/>
  <c r="BBC19" i="12"/>
  <c r="BBD19" i="12"/>
  <c r="BBE19" i="12"/>
  <c r="BBF19" i="12"/>
  <c r="BBG19" i="12"/>
  <c r="BBH19" i="12"/>
  <c r="BBI19" i="12"/>
  <c r="BBJ19" i="12"/>
  <c r="BBK19" i="12"/>
  <c r="BBL19" i="12"/>
  <c r="BBM19" i="12"/>
  <c r="BBN19" i="12"/>
  <c r="BBO19" i="12"/>
  <c r="BBP19" i="12"/>
  <c r="BBQ19" i="12"/>
  <c r="BBR19" i="12"/>
  <c r="BBS19" i="12"/>
  <c r="BBT19" i="12"/>
  <c r="BBU19" i="12"/>
  <c r="BBV19" i="12"/>
  <c r="BBW19" i="12"/>
  <c r="BBX19" i="12"/>
  <c r="BBY19" i="12"/>
  <c r="BBZ19" i="12"/>
  <c r="BCA19" i="12"/>
  <c r="BCB19" i="12"/>
  <c r="BCC19" i="12"/>
  <c r="BCD19" i="12"/>
  <c r="BCE19" i="12"/>
  <c r="BCF19" i="12"/>
  <c r="BCG19" i="12"/>
  <c r="BCH19" i="12"/>
  <c r="BCI19" i="12"/>
  <c r="BCJ19" i="12"/>
  <c r="BCK19" i="12"/>
  <c r="BCL19" i="12"/>
  <c r="BCM19" i="12"/>
  <c r="BCN19" i="12"/>
  <c r="BCO19" i="12"/>
  <c r="BCP19" i="12"/>
  <c r="BCQ19" i="12"/>
  <c r="BCR19" i="12"/>
  <c r="BCS19" i="12"/>
  <c r="BCT19" i="12"/>
  <c r="BCU19" i="12"/>
  <c r="BCV19" i="12"/>
  <c r="BCW19" i="12"/>
  <c r="BCX19" i="12"/>
  <c r="BCY19" i="12"/>
  <c r="BCZ19" i="12"/>
  <c r="BDA19" i="12"/>
  <c r="BDB19" i="12"/>
  <c r="BDC19" i="12"/>
  <c r="BDD19" i="12"/>
  <c r="BDE19" i="12"/>
  <c r="BDF19" i="12"/>
  <c r="BDG19" i="12"/>
  <c r="BDH19" i="12"/>
  <c r="BDI19" i="12"/>
  <c r="BDJ19" i="12"/>
  <c r="BDK19" i="12"/>
  <c r="BDL19" i="12"/>
  <c r="BDM19" i="12"/>
  <c r="BDN19" i="12"/>
  <c r="BDO19" i="12"/>
  <c r="BDP19" i="12"/>
  <c r="BDQ19" i="12"/>
  <c r="BDR19" i="12"/>
  <c r="BDS19" i="12"/>
  <c r="BDT19" i="12"/>
  <c r="BDU19" i="12"/>
  <c r="BDV19" i="12"/>
  <c r="BDW19" i="12"/>
  <c r="BDX19" i="12"/>
  <c r="BDY19" i="12"/>
  <c r="BDZ19" i="12"/>
  <c r="BEA19" i="12"/>
  <c r="BEB19" i="12"/>
  <c r="BEC19" i="12"/>
  <c r="BED19" i="12"/>
  <c r="BEE19" i="12"/>
  <c r="BEF19" i="12"/>
  <c r="BEG19" i="12"/>
  <c r="BEH19" i="12"/>
  <c r="BEI19" i="12"/>
  <c r="BEJ19" i="12"/>
  <c r="BEK19" i="12"/>
  <c r="BEL19" i="12"/>
  <c r="BEM19" i="12"/>
  <c r="BEN19" i="12"/>
  <c r="BEO19" i="12"/>
  <c r="BEP19" i="12"/>
  <c r="BEQ19" i="12"/>
  <c r="BER19" i="12"/>
  <c r="BES19" i="12"/>
  <c r="BET19" i="12"/>
  <c r="BEU19" i="12"/>
  <c r="BEV19" i="12"/>
  <c r="BEW19" i="12"/>
  <c r="BEX19" i="12"/>
  <c r="BEY19" i="12"/>
  <c r="BEZ19" i="12"/>
  <c r="BFA19" i="12"/>
  <c r="BFB19" i="12"/>
  <c r="BFC19" i="12"/>
  <c r="BFD19" i="12"/>
  <c r="BFE19" i="12"/>
  <c r="BFF19" i="12"/>
  <c r="BFG19" i="12"/>
  <c r="BFH19" i="12"/>
  <c r="BFI19" i="12"/>
  <c r="BFJ19" i="12"/>
  <c r="BFK19" i="12"/>
  <c r="BFL19" i="12"/>
  <c r="BFM19" i="12"/>
  <c r="BFN19" i="12"/>
  <c r="BFO19" i="12"/>
  <c r="BFP19" i="12"/>
  <c r="BFQ19" i="12"/>
  <c r="BFR19" i="12"/>
  <c r="BFS19" i="12"/>
  <c r="BFT19" i="12"/>
  <c r="BFU19" i="12"/>
  <c r="BFV19" i="12"/>
  <c r="BFW19" i="12"/>
  <c r="BFX19" i="12"/>
  <c r="BFY19" i="12"/>
  <c r="BFZ19" i="12"/>
  <c r="BGA19" i="12"/>
  <c r="BGB19" i="12"/>
  <c r="BGC19" i="12"/>
  <c r="BGD19" i="12"/>
  <c r="BGE19" i="12"/>
  <c r="BGF19" i="12"/>
  <c r="BGG19" i="12"/>
  <c r="BGH19" i="12"/>
  <c r="BGI19" i="12"/>
  <c r="BGJ19" i="12"/>
  <c r="BGK19" i="12"/>
  <c r="BGL19" i="12"/>
  <c r="BGM19" i="12"/>
  <c r="BGN19" i="12"/>
  <c r="BGO19" i="12"/>
  <c r="BGP19" i="12"/>
  <c r="BGQ19" i="12"/>
  <c r="BGR19" i="12"/>
  <c r="BGS19" i="12"/>
  <c r="BGT19" i="12"/>
  <c r="BGU19" i="12"/>
  <c r="BGV19" i="12"/>
  <c r="BGW19" i="12"/>
  <c r="BGX19" i="12"/>
  <c r="BGY19" i="12"/>
  <c r="BGZ19" i="12"/>
  <c r="BHA19" i="12"/>
  <c r="BHB19" i="12"/>
  <c r="BHC19" i="12"/>
  <c r="BHD19" i="12"/>
  <c r="BHE19" i="12"/>
  <c r="BHF19" i="12"/>
  <c r="BHG19" i="12"/>
  <c r="BHH19" i="12"/>
  <c r="BHI19" i="12"/>
  <c r="BHJ19" i="12"/>
  <c r="BHK19" i="12"/>
  <c r="BHL19" i="12"/>
  <c r="BHM19" i="12"/>
  <c r="BHN19" i="12"/>
  <c r="BHO19" i="12"/>
  <c r="BHP19" i="12"/>
  <c r="BHQ19" i="12"/>
  <c r="BHR19" i="12"/>
  <c r="BHS19" i="12"/>
  <c r="BHT19" i="12"/>
  <c r="BHU19" i="12"/>
  <c r="BHV19" i="12"/>
  <c r="BHW19" i="12"/>
  <c r="BHX19" i="12"/>
  <c r="BHY19" i="12"/>
  <c r="BHZ19" i="12"/>
  <c r="BIA19" i="12"/>
  <c r="BIB19" i="12"/>
  <c r="BIC19" i="12"/>
  <c r="BID19" i="12"/>
  <c r="BIE19" i="12"/>
  <c r="BIF19" i="12"/>
  <c r="BIG19" i="12"/>
  <c r="BIH19" i="12"/>
  <c r="BII19" i="12"/>
  <c r="BIJ19" i="12"/>
  <c r="BIK19" i="12"/>
  <c r="BIL19" i="12"/>
  <c r="BIM19" i="12"/>
  <c r="BIN19" i="12"/>
  <c r="BIO19" i="12"/>
  <c r="BIP19" i="12"/>
  <c r="BIQ19" i="12"/>
  <c r="BIR19" i="12"/>
  <c r="BIS19" i="12"/>
  <c r="BIT19" i="12"/>
  <c r="BIU19" i="12"/>
  <c r="BIV19" i="12"/>
  <c r="BIW19" i="12"/>
  <c r="BIX19" i="12"/>
  <c r="BIY19" i="12"/>
  <c r="BIZ19" i="12"/>
  <c r="BJA19" i="12"/>
  <c r="BJB19" i="12"/>
  <c r="BJC19" i="12"/>
  <c r="BJD19" i="12"/>
  <c r="BJE19" i="12"/>
  <c r="BJF19" i="12"/>
  <c r="BJG19" i="12"/>
  <c r="BJH19" i="12"/>
  <c r="BJI19" i="12"/>
  <c r="BJJ19" i="12"/>
  <c r="BJK19" i="12"/>
  <c r="BJL19" i="12"/>
  <c r="BJM19" i="12"/>
  <c r="BJN19" i="12"/>
  <c r="BJO19" i="12"/>
  <c r="BJP19" i="12"/>
  <c r="BJQ19" i="12"/>
  <c r="BJR19" i="12"/>
  <c r="BJS19" i="12"/>
  <c r="BJT19" i="12"/>
  <c r="BJU19" i="12"/>
  <c r="BJV19" i="12"/>
  <c r="BJW19" i="12"/>
  <c r="BJX19" i="12"/>
  <c r="BJY19" i="12"/>
  <c r="BJZ19" i="12"/>
  <c r="BKA19" i="12"/>
  <c r="BKB19" i="12"/>
  <c r="BKC19" i="12"/>
  <c r="BKD19" i="12"/>
  <c r="BKE19" i="12"/>
  <c r="BKF19" i="12"/>
  <c r="BKG19" i="12"/>
  <c r="BKH19" i="12"/>
  <c r="BKI19" i="12"/>
  <c r="BKJ19" i="12"/>
  <c r="BKK19" i="12"/>
  <c r="BKL19" i="12"/>
  <c r="BKM19" i="12"/>
  <c r="BKN19" i="12"/>
  <c r="BKO19" i="12"/>
  <c r="BKP19" i="12"/>
  <c r="BKQ19" i="12"/>
  <c r="BKR19" i="12"/>
  <c r="BKS19" i="12"/>
  <c r="BKT19" i="12"/>
  <c r="BKU19" i="12"/>
  <c r="BKV19" i="12"/>
  <c r="BKW19" i="12"/>
  <c r="BKX19" i="12"/>
  <c r="BKY19" i="12"/>
  <c r="BKZ19" i="12"/>
  <c r="BLA19" i="12"/>
  <c r="BLB19" i="12"/>
  <c r="BLC19" i="12"/>
  <c r="BLD19" i="12"/>
  <c r="BLE19" i="12"/>
  <c r="BLF19" i="12"/>
  <c r="BLG19" i="12"/>
  <c r="BLH19" i="12"/>
  <c r="BLI19" i="12"/>
  <c r="BLJ19" i="12"/>
  <c r="BLK19" i="12"/>
  <c r="BLL19" i="12"/>
  <c r="BLM19" i="12"/>
  <c r="BLN19" i="12"/>
  <c r="BLO19" i="12"/>
  <c r="BLP19" i="12"/>
  <c r="BLQ19" i="12"/>
  <c r="BLR19" i="12"/>
  <c r="BLS19" i="12"/>
  <c r="BLT19" i="12"/>
  <c r="BLU19" i="12"/>
  <c r="BLV19" i="12"/>
  <c r="BLW19" i="12"/>
  <c r="BLX19" i="12"/>
  <c r="BLY19" i="12"/>
  <c r="BLZ19" i="12"/>
  <c r="BMA19" i="12"/>
  <c r="BMB19" i="12"/>
  <c r="BMC19" i="12"/>
  <c r="BMD19" i="12"/>
  <c r="BME19" i="12"/>
  <c r="BMF19" i="12"/>
  <c r="BMG19" i="12"/>
  <c r="BMH19" i="12"/>
  <c r="BMI19" i="12"/>
  <c r="BMJ19" i="12"/>
  <c r="BMK19" i="12"/>
  <c r="BML19" i="12"/>
  <c r="BMM19" i="12"/>
  <c r="BMN19" i="12"/>
  <c r="BMO19" i="12"/>
  <c r="BMP19" i="12"/>
  <c r="BMQ19" i="12"/>
  <c r="BMR19" i="12"/>
  <c r="BMS19" i="12"/>
  <c r="BMT19" i="12"/>
  <c r="BMU19" i="12"/>
  <c r="BMV19" i="12"/>
  <c r="BMW19" i="12"/>
  <c r="BMX19" i="12"/>
  <c r="BMY19" i="12"/>
  <c r="BMZ19" i="12"/>
  <c r="BNA19" i="12"/>
  <c r="BNB19" i="12"/>
  <c r="BNC19" i="12"/>
  <c r="BND19" i="12"/>
  <c r="BNE19" i="12"/>
  <c r="BNF19" i="12"/>
  <c r="BNG19" i="12"/>
  <c r="BNH19" i="12"/>
  <c r="BNI19" i="12"/>
  <c r="BNJ19" i="12"/>
  <c r="BNK19" i="12"/>
  <c r="BNL19" i="12"/>
  <c r="BNM19" i="12"/>
  <c r="BNN19" i="12"/>
  <c r="BNO19" i="12"/>
  <c r="BNP19" i="12"/>
  <c r="BNQ19" i="12"/>
  <c r="BNR19" i="12"/>
  <c r="BNS19" i="12"/>
  <c r="BNT19" i="12"/>
  <c r="BNU19" i="12"/>
  <c r="BNV19" i="12"/>
  <c r="BNW19" i="12"/>
  <c r="BNX19" i="12"/>
  <c r="BNY19" i="12"/>
  <c r="BNZ19" i="12"/>
  <c r="BOA19" i="12"/>
  <c r="BOB19" i="12"/>
  <c r="BOC19" i="12"/>
  <c r="BOD19" i="12"/>
  <c r="BOE19" i="12"/>
  <c r="BOF19" i="12"/>
  <c r="BOG19" i="12"/>
  <c r="BOH19" i="12"/>
  <c r="BOI19" i="12"/>
  <c r="BOJ19" i="12"/>
  <c r="BOK19" i="12"/>
  <c r="BOL19" i="12"/>
  <c r="BOM19" i="12"/>
  <c r="BON19" i="12"/>
  <c r="BOO19" i="12"/>
  <c r="BOP19" i="12"/>
  <c r="BOQ19" i="12"/>
  <c r="BOR19" i="12"/>
  <c r="BOS19" i="12"/>
  <c r="BOT19" i="12"/>
  <c r="BOU19" i="12"/>
  <c r="BOV19" i="12"/>
  <c r="BOW19" i="12"/>
  <c r="BOX19" i="12"/>
  <c r="BOY19" i="12"/>
  <c r="BOZ19" i="12"/>
  <c r="BPA19" i="12"/>
  <c r="BPB19" i="12"/>
  <c r="BPC19" i="12"/>
  <c r="BPD19" i="12"/>
  <c r="BPE19" i="12"/>
  <c r="BPF19" i="12"/>
  <c r="BPG19" i="12"/>
  <c r="BPH19" i="12"/>
  <c r="BPI19" i="12"/>
  <c r="BPJ19" i="12"/>
  <c r="BPK19" i="12"/>
  <c r="BPL19" i="12"/>
  <c r="BPM19" i="12"/>
  <c r="BPN19" i="12"/>
  <c r="BPO19" i="12"/>
  <c r="BPP19" i="12"/>
  <c r="BPQ19" i="12"/>
  <c r="BPR19" i="12"/>
  <c r="BPS19" i="12"/>
  <c r="BPT19" i="12"/>
  <c r="BPU19" i="12"/>
  <c r="BPV19" i="12"/>
  <c r="BPW19" i="12"/>
  <c r="BPX19" i="12"/>
  <c r="BPY19" i="12"/>
  <c r="BPZ19" i="12"/>
  <c r="BQA19" i="12"/>
  <c r="BQB19" i="12"/>
  <c r="BQC19" i="12"/>
  <c r="BQD19" i="12"/>
  <c r="BQE19" i="12"/>
  <c r="BQF19" i="12"/>
  <c r="BQG19" i="12"/>
  <c r="BQH19" i="12"/>
  <c r="BQI19" i="12"/>
  <c r="BQJ19" i="12"/>
  <c r="BQK19" i="12"/>
  <c r="BQL19" i="12"/>
  <c r="BQM19" i="12"/>
  <c r="BQN19" i="12"/>
  <c r="BQO19" i="12"/>
  <c r="BQP19" i="12"/>
  <c r="BQQ19" i="12"/>
  <c r="BQR19" i="12"/>
  <c r="BQS19" i="12"/>
  <c r="BQT19" i="12"/>
  <c r="BQU19" i="12"/>
  <c r="BQV19" i="12"/>
  <c r="BQW19" i="12"/>
  <c r="BQX19" i="12"/>
  <c r="BQY19" i="12"/>
  <c r="BQZ19" i="12"/>
  <c r="BRA19" i="12"/>
  <c r="BRB19" i="12"/>
  <c r="BRC19" i="12"/>
  <c r="BRD19" i="12"/>
  <c r="BRE19" i="12"/>
  <c r="BRF19" i="12"/>
  <c r="BRG19" i="12"/>
  <c r="BRH19" i="12"/>
  <c r="BRI19" i="12"/>
  <c r="BRJ19" i="12"/>
  <c r="BRK19" i="12"/>
  <c r="BRL19" i="12"/>
  <c r="BRM19" i="12"/>
  <c r="BRN19" i="12"/>
  <c r="BRO19" i="12"/>
  <c r="BRP19" i="12"/>
  <c r="BRQ19" i="12"/>
  <c r="BRR19" i="12"/>
  <c r="BRS19" i="12"/>
  <c r="BRT19" i="12"/>
  <c r="BRU19" i="12"/>
  <c r="BRV19" i="12"/>
  <c r="BRW19" i="12"/>
  <c r="BRX19" i="12"/>
  <c r="BRY19" i="12"/>
  <c r="BRZ19" i="12"/>
  <c r="BSA19" i="12"/>
  <c r="BSB19" i="12"/>
  <c r="BSC19" i="12"/>
  <c r="BSD19" i="12"/>
  <c r="BSE19" i="12"/>
  <c r="BSF19" i="12"/>
  <c r="BSG19" i="12"/>
  <c r="BSH19" i="12"/>
  <c r="BSI19" i="12"/>
  <c r="BSJ19" i="12"/>
  <c r="BSK19" i="12"/>
  <c r="BSL19" i="12"/>
  <c r="BSM19" i="12"/>
  <c r="BSN19" i="12"/>
  <c r="BSO19" i="12"/>
  <c r="BSP19" i="12"/>
  <c r="BSQ19" i="12"/>
  <c r="BSR19" i="12"/>
  <c r="BSS19" i="12"/>
  <c r="BST19" i="12"/>
  <c r="BSU19" i="12"/>
  <c r="BSV19" i="12"/>
  <c r="BSW19" i="12"/>
  <c r="BSX19" i="12"/>
  <c r="BSY19" i="12"/>
  <c r="BSZ19" i="12"/>
  <c r="BTA19" i="12"/>
  <c r="BTB19" i="12"/>
  <c r="BTC19" i="12"/>
  <c r="BTD19" i="12"/>
  <c r="BTE19" i="12"/>
  <c r="BTF19" i="12"/>
  <c r="BTG19" i="12"/>
  <c r="BTH19" i="12"/>
  <c r="BTI19" i="12"/>
  <c r="BTJ19" i="12"/>
  <c r="BTK19" i="12"/>
  <c r="BTL19" i="12"/>
  <c r="BTM19" i="12"/>
  <c r="BTN19" i="12"/>
  <c r="BTO19" i="12"/>
  <c r="BTP19" i="12"/>
  <c r="BTQ19" i="12"/>
  <c r="BTR19" i="12"/>
  <c r="BTS19" i="12"/>
  <c r="BTT19" i="12"/>
  <c r="BTU19" i="12"/>
  <c r="BTV19" i="12"/>
  <c r="BTW19" i="12"/>
  <c r="BTX19" i="12"/>
  <c r="BTY19" i="12"/>
  <c r="BTZ19" i="12"/>
  <c r="BUA19" i="12"/>
  <c r="BUB19" i="12"/>
  <c r="BUC19" i="12"/>
  <c r="BUD19" i="12"/>
  <c r="BUE19" i="12"/>
  <c r="BUF19" i="12"/>
  <c r="BUG19" i="12"/>
  <c r="BUH19" i="12"/>
  <c r="BUI19" i="12"/>
  <c r="BUJ19" i="12"/>
  <c r="BUK19" i="12"/>
  <c r="BUL19" i="12"/>
  <c r="BUM19" i="12"/>
  <c r="BUN19" i="12"/>
  <c r="BUO19" i="12"/>
  <c r="BUP19" i="12"/>
  <c r="BUQ19" i="12"/>
  <c r="BUR19" i="12"/>
  <c r="BUS19" i="12"/>
  <c r="BUT19" i="12"/>
  <c r="BUU19" i="12"/>
  <c r="BUV19" i="12"/>
  <c r="BUW19" i="12"/>
  <c r="BUX19" i="12"/>
  <c r="BUY19" i="12"/>
  <c r="BUZ19" i="12"/>
  <c r="BVA19" i="12"/>
  <c r="BVB19" i="12"/>
  <c r="BVC19" i="12"/>
  <c r="BVD19" i="12"/>
  <c r="BVE19" i="12"/>
  <c r="BVF19" i="12"/>
  <c r="BVG19" i="12"/>
  <c r="BVH19" i="12"/>
  <c r="BVI19" i="12"/>
  <c r="BVJ19" i="12"/>
  <c r="BVK19" i="12"/>
  <c r="BVL19" i="12"/>
  <c r="BVM19" i="12"/>
  <c r="BVN19" i="12"/>
  <c r="BVO19" i="12"/>
  <c r="BVP19" i="12"/>
  <c r="BVQ19" i="12"/>
  <c r="BVR19" i="12"/>
  <c r="BVS19" i="12"/>
  <c r="BVT19" i="12"/>
  <c r="BVU19" i="12"/>
  <c r="BVV19" i="12"/>
  <c r="BVW19" i="12"/>
  <c r="BVX19" i="12"/>
  <c r="BVY19" i="12"/>
  <c r="BVZ19" i="12"/>
  <c r="BWA19" i="12"/>
  <c r="BWB19" i="12"/>
  <c r="BWC19" i="12"/>
  <c r="BWD19" i="12"/>
  <c r="BWE19" i="12"/>
  <c r="BWF19" i="12"/>
  <c r="BWG19" i="12"/>
  <c r="BWH19" i="12"/>
  <c r="BWI19" i="12"/>
  <c r="BWJ19" i="12"/>
  <c r="BWK19" i="12"/>
  <c r="BWL19" i="12"/>
  <c r="BWM19" i="12"/>
  <c r="BWN19" i="12"/>
  <c r="BWO19" i="12"/>
  <c r="BWP19" i="12"/>
  <c r="BWQ19" i="12"/>
  <c r="BWR19" i="12"/>
  <c r="BWS19" i="12"/>
  <c r="BWT19" i="12"/>
  <c r="BWU19" i="12"/>
  <c r="BWV19" i="12"/>
  <c r="BWW19" i="12"/>
  <c r="BWX19" i="12"/>
  <c r="BWY19" i="12"/>
  <c r="BWZ19" i="12"/>
  <c r="BXA19" i="12"/>
  <c r="BXB19" i="12"/>
  <c r="BXC19" i="12"/>
  <c r="BXD19" i="12"/>
  <c r="BXE19" i="12"/>
  <c r="BXF19" i="12"/>
  <c r="BXG19" i="12"/>
  <c r="BXH19" i="12"/>
  <c r="BXI19" i="12"/>
  <c r="BXJ19" i="12"/>
  <c r="BXK19" i="12"/>
  <c r="BXL19" i="12"/>
  <c r="BXM19" i="12"/>
  <c r="BXN19" i="12"/>
  <c r="BXO19" i="12"/>
  <c r="BXP19" i="12"/>
  <c r="BXQ19" i="12"/>
  <c r="BXR19" i="12"/>
  <c r="BXS19" i="12"/>
  <c r="BXT19" i="12"/>
  <c r="BXU19" i="12"/>
  <c r="BXV19" i="12"/>
  <c r="BXW19" i="12"/>
  <c r="BXX19" i="12"/>
  <c r="BXY19" i="12"/>
  <c r="BXZ19" i="12"/>
  <c r="BYA19" i="12"/>
  <c r="BYB19" i="12"/>
  <c r="BYC19" i="12"/>
  <c r="BYD19" i="12"/>
  <c r="BYE19" i="12"/>
  <c r="BYF19" i="12"/>
  <c r="BYG19" i="12"/>
  <c r="BYH19" i="12"/>
  <c r="BYI19" i="12"/>
  <c r="BYJ19" i="12"/>
  <c r="BYK19" i="12"/>
  <c r="BYL19" i="12"/>
  <c r="BYM19" i="12"/>
  <c r="BYN19" i="12"/>
  <c r="BYO19" i="12"/>
  <c r="BYP19" i="12"/>
  <c r="BYQ19" i="12"/>
  <c r="BYR19" i="12"/>
  <c r="BYS19" i="12"/>
  <c r="BYT19" i="12"/>
  <c r="BYU19" i="12"/>
  <c r="BYV19" i="12"/>
  <c r="BYW19" i="12"/>
  <c r="BYX19" i="12"/>
  <c r="BYY19" i="12"/>
  <c r="BYZ19" i="12"/>
  <c r="BZA19" i="12"/>
  <c r="BZB19" i="12"/>
  <c r="BZC19" i="12"/>
  <c r="BZD19" i="12"/>
  <c r="BZE19" i="12"/>
  <c r="BZF19" i="12"/>
  <c r="BZG19" i="12"/>
  <c r="BZH19" i="12"/>
  <c r="BZI19" i="12"/>
  <c r="BZJ19" i="12"/>
  <c r="BZK19" i="12"/>
  <c r="BZL19" i="12"/>
  <c r="BZM19" i="12"/>
  <c r="BZN19" i="12"/>
  <c r="BZO19" i="12"/>
  <c r="BZP19" i="12"/>
  <c r="BZQ19" i="12"/>
  <c r="BZR19" i="12"/>
  <c r="BZS19" i="12"/>
  <c r="BZT19" i="12"/>
  <c r="BZU19" i="12"/>
  <c r="BZV19" i="12"/>
  <c r="BZW19" i="12"/>
  <c r="BZX19" i="12"/>
  <c r="BZY19" i="12"/>
  <c r="BZZ19" i="12"/>
  <c r="CAA19" i="12"/>
  <c r="CAB19" i="12"/>
  <c r="CAC19" i="12"/>
  <c r="CAD19" i="12"/>
  <c r="CAE19" i="12"/>
  <c r="CAF19" i="12"/>
  <c r="CAG19" i="12"/>
  <c r="CAH19" i="12"/>
  <c r="CAI19" i="12"/>
  <c r="CAJ19" i="12"/>
  <c r="CAK19" i="12"/>
  <c r="CAL19" i="12"/>
  <c r="CAM19" i="12"/>
  <c r="CAN19" i="12"/>
  <c r="CAO19" i="12"/>
  <c r="CAP19" i="12"/>
  <c r="CAQ19" i="12"/>
  <c r="CAR19" i="12"/>
  <c r="CAS19" i="12"/>
  <c r="CAT19" i="12"/>
  <c r="CAU19" i="12"/>
  <c r="CAV19" i="12"/>
  <c r="CAW19" i="12"/>
  <c r="CAX19" i="12"/>
  <c r="CAY19" i="12"/>
  <c r="CAZ19" i="12"/>
  <c r="CBA19" i="12"/>
  <c r="CBB19" i="12"/>
  <c r="CBC19" i="12"/>
  <c r="CBD19" i="12"/>
  <c r="CBE19" i="12"/>
  <c r="CBF19" i="12"/>
  <c r="CBG19" i="12"/>
  <c r="CBH19" i="12"/>
  <c r="CBI19" i="12"/>
  <c r="CBJ19" i="12"/>
  <c r="CBK19" i="12"/>
  <c r="CBL19" i="12"/>
  <c r="CBM19" i="12"/>
  <c r="CBN19" i="12"/>
  <c r="CBO19" i="12"/>
  <c r="CBP19" i="12"/>
  <c r="CBQ19" i="12"/>
  <c r="CBR19" i="12"/>
  <c r="CBS19" i="12"/>
  <c r="CBT19" i="12"/>
  <c r="CBU19" i="12"/>
  <c r="CBV19" i="12"/>
  <c r="CBW19" i="12"/>
  <c r="CBX19" i="12"/>
  <c r="CBY19" i="12"/>
  <c r="CBZ19" i="12"/>
  <c r="CCA19" i="12"/>
  <c r="CCB19" i="12"/>
  <c r="CCC19" i="12"/>
  <c r="CCD19" i="12"/>
  <c r="CCE19" i="12"/>
  <c r="CCF19" i="12"/>
  <c r="CCG19" i="12"/>
  <c r="CCH19" i="12"/>
  <c r="CCI19" i="12"/>
  <c r="CCJ19" i="12"/>
  <c r="CCK19" i="12"/>
  <c r="CCL19" i="12"/>
  <c r="CCM19" i="12"/>
  <c r="CCN19" i="12"/>
  <c r="CCO19" i="12"/>
  <c r="CCP19" i="12"/>
  <c r="CCQ19" i="12"/>
  <c r="CCR19" i="12"/>
  <c r="CCS19" i="12"/>
  <c r="CCT19" i="12"/>
  <c r="CCU19" i="12"/>
  <c r="CCV19" i="12"/>
  <c r="CCW19" i="12"/>
  <c r="CCX19" i="12"/>
  <c r="CCY19" i="12"/>
  <c r="CCZ19" i="12"/>
  <c r="CDA19" i="12"/>
  <c r="CDB19" i="12"/>
  <c r="CDC19" i="12"/>
  <c r="CDD19" i="12"/>
  <c r="CDE19" i="12"/>
  <c r="CDF19" i="12"/>
  <c r="CDG19" i="12"/>
  <c r="CDH19" i="12"/>
  <c r="CDI19" i="12"/>
  <c r="CDJ19" i="12"/>
  <c r="CDK19" i="12"/>
  <c r="CDL19" i="12"/>
  <c r="CDM19" i="12"/>
  <c r="CDN19" i="12"/>
  <c r="CDO19" i="12"/>
  <c r="CDP19" i="12"/>
  <c r="CDQ19" i="12"/>
  <c r="CDR19" i="12"/>
  <c r="CDS19" i="12"/>
  <c r="CDT19" i="12"/>
  <c r="CDU19" i="12"/>
  <c r="CDV19" i="12"/>
  <c r="CDW19" i="12"/>
  <c r="CDX19" i="12"/>
  <c r="CDY19" i="12"/>
  <c r="CDZ19" i="12"/>
  <c r="CEA19" i="12"/>
  <c r="CEB19" i="12"/>
  <c r="CEC19" i="12"/>
  <c r="CED19" i="12"/>
  <c r="CEE19" i="12"/>
  <c r="CEF19" i="12"/>
  <c r="CEG19" i="12"/>
  <c r="CEH19" i="12"/>
  <c r="CEI19" i="12"/>
  <c r="CEJ19" i="12"/>
  <c r="CEK19" i="12"/>
  <c r="CEL19" i="12"/>
  <c r="CEM19" i="12"/>
  <c r="CEN19" i="12"/>
  <c r="CEO19" i="12"/>
  <c r="CEP19" i="12"/>
  <c r="CEQ19" i="12"/>
  <c r="CER19" i="12"/>
  <c r="CES19" i="12"/>
  <c r="CET19" i="12"/>
  <c r="CEU19" i="12"/>
  <c r="CEV19" i="12"/>
  <c r="CEW19" i="12"/>
  <c r="CEX19" i="12"/>
  <c r="CEY19" i="12"/>
  <c r="CEZ19" i="12"/>
  <c r="CFA19" i="12"/>
  <c r="CFB19" i="12"/>
  <c r="CFC19" i="12"/>
  <c r="CFD19" i="12"/>
  <c r="CFE19" i="12"/>
  <c r="CFF19" i="12"/>
  <c r="CFG19" i="12"/>
  <c r="CFH19" i="12"/>
  <c r="CFI19" i="12"/>
  <c r="CFJ19" i="12"/>
  <c r="CFK19" i="12"/>
  <c r="CFL19" i="12"/>
  <c r="CFM19" i="12"/>
  <c r="CFN19" i="12"/>
  <c r="CFO19" i="12"/>
  <c r="CFP19" i="12"/>
  <c r="CFQ19" i="12"/>
  <c r="CFR19" i="12"/>
  <c r="CFS19" i="12"/>
  <c r="CFT19" i="12"/>
  <c r="CFU19" i="12"/>
  <c r="CFV19" i="12"/>
  <c r="CFW19" i="12"/>
  <c r="CFX19" i="12"/>
  <c r="CFY19" i="12"/>
  <c r="CFZ19" i="12"/>
  <c r="CGA19" i="12"/>
  <c r="CGB19" i="12"/>
  <c r="CGC19" i="12"/>
  <c r="CGD19" i="12"/>
  <c r="CGE19" i="12"/>
  <c r="CGF19" i="12"/>
  <c r="CGG19" i="12"/>
  <c r="CGH19" i="12"/>
  <c r="CGI19" i="12"/>
  <c r="CGJ19" i="12"/>
  <c r="CGK19" i="12"/>
  <c r="CGL19" i="12"/>
  <c r="CGM19" i="12"/>
  <c r="CGN19" i="12"/>
  <c r="CGO19" i="12"/>
  <c r="CGP19" i="12"/>
  <c r="CGQ19" i="12"/>
  <c r="CGR19" i="12"/>
  <c r="CGS19" i="12"/>
  <c r="CGT19" i="12"/>
  <c r="CGU19" i="12"/>
  <c r="CGV19" i="12"/>
  <c r="CGW19" i="12"/>
  <c r="CGX19" i="12"/>
  <c r="CGY19" i="12"/>
  <c r="CGZ19" i="12"/>
  <c r="CHA19" i="12"/>
  <c r="CHB19" i="12"/>
  <c r="CHC19" i="12"/>
  <c r="CHD19" i="12"/>
  <c r="CHE19" i="12"/>
  <c r="CHF19" i="12"/>
  <c r="CHG19" i="12"/>
  <c r="CHH19" i="12"/>
  <c r="CHI19" i="12"/>
  <c r="CHJ19" i="12"/>
  <c r="CHK19" i="12"/>
  <c r="CHL19" i="12"/>
  <c r="CHM19" i="12"/>
  <c r="CHN19" i="12"/>
  <c r="CHO19" i="12"/>
  <c r="CHP19" i="12"/>
  <c r="CHQ19" i="12"/>
  <c r="CHR19" i="12"/>
  <c r="CHS19" i="12"/>
  <c r="CHT19" i="12"/>
  <c r="CHU19" i="12"/>
  <c r="CHV19" i="12"/>
  <c r="CHW19" i="12"/>
  <c r="CHX19" i="12"/>
  <c r="CHY19" i="12"/>
  <c r="CHZ19" i="12"/>
  <c r="CIA19" i="12"/>
  <c r="CIB19" i="12"/>
  <c r="CIC19" i="12"/>
  <c r="CID19" i="12"/>
  <c r="CIE19" i="12"/>
  <c r="CIF19" i="12"/>
  <c r="CIG19" i="12"/>
  <c r="CIH19" i="12"/>
  <c r="CII19" i="12"/>
  <c r="CIJ19" i="12"/>
  <c r="CIK19" i="12"/>
  <c r="CIL19" i="12"/>
  <c r="CIM19" i="12"/>
  <c r="CIN19" i="12"/>
  <c r="CIO19" i="12"/>
  <c r="CIP19" i="12"/>
  <c r="CIQ19" i="12"/>
  <c r="CIR19" i="12"/>
  <c r="CIS19" i="12"/>
  <c r="CIT19" i="12"/>
  <c r="CIU19" i="12"/>
  <c r="CIV19" i="12"/>
  <c r="CIW19" i="12"/>
  <c r="CIX19" i="12"/>
  <c r="CIY19" i="12"/>
  <c r="CIZ19" i="12"/>
  <c r="CJA19" i="12"/>
  <c r="CJB19" i="12"/>
  <c r="CJC19" i="12"/>
  <c r="CJD19" i="12"/>
  <c r="CJE19" i="12"/>
  <c r="CJF19" i="12"/>
  <c r="CJG19" i="12"/>
  <c r="CJH19" i="12"/>
  <c r="CJI19" i="12"/>
  <c r="CJJ19" i="12"/>
  <c r="CJK19" i="12"/>
  <c r="CJL19" i="12"/>
  <c r="CJM19" i="12"/>
  <c r="CJN19" i="12"/>
  <c r="CJO19" i="12"/>
  <c r="CJP19" i="12"/>
  <c r="CJQ19" i="12"/>
  <c r="CJR19" i="12"/>
  <c r="CJS19" i="12"/>
  <c r="CJT19" i="12"/>
  <c r="CJU19" i="12"/>
  <c r="CJV19" i="12"/>
  <c r="CJW19" i="12"/>
  <c r="CJX19" i="12"/>
  <c r="CJY19" i="12"/>
  <c r="CJZ19" i="12"/>
  <c r="CKA19" i="12"/>
  <c r="CKB19" i="12"/>
  <c r="CKC19" i="12"/>
  <c r="CKD19" i="12"/>
  <c r="CKE19" i="12"/>
  <c r="CKF19" i="12"/>
  <c r="CKG19" i="12"/>
  <c r="CKH19" i="12"/>
  <c r="CKI19" i="12"/>
  <c r="CKJ19" i="12"/>
  <c r="CKK19" i="12"/>
  <c r="CKL19" i="12"/>
  <c r="CKM19" i="12"/>
  <c r="CKN19" i="12"/>
  <c r="CKO19" i="12"/>
  <c r="CKP19" i="12"/>
  <c r="CKQ19" i="12"/>
  <c r="CKR19" i="12"/>
  <c r="CKS19" i="12"/>
  <c r="CKT19" i="12"/>
  <c r="CKU19" i="12"/>
  <c r="CKV19" i="12"/>
  <c r="CKW19" i="12"/>
  <c r="CKX19" i="12"/>
  <c r="CKY19" i="12"/>
  <c r="CKZ19" i="12"/>
  <c r="CLA19" i="12"/>
  <c r="CLB19" i="12"/>
  <c r="CLC19" i="12"/>
  <c r="CLD19" i="12"/>
  <c r="CLE19" i="12"/>
  <c r="CLF19" i="12"/>
  <c r="CLG19" i="12"/>
  <c r="CLH19" i="12"/>
  <c r="CLI19" i="12"/>
  <c r="CLJ19" i="12"/>
  <c r="CLK19" i="12"/>
  <c r="CLL19" i="12"/>
  <c r="CLM19" i="12"/>
  <c r="CLN19" i="12"/>
  <c r="CLO19" i="12"/>
  <c r="CLP19" i="12"/>
  <c r="CLQ19" i="12"/>
  <c r="CLR19" i="12"/>
  <c r="CLS19" i="12"/>
  <c r="CLT19" i="12"/>
  <c r="CLU19" i="12"/>
  <c r="CLV19" i="12"/>
  <c r="CLW19" i="12"/>
  <c r="CLX19" i="12"/>
  <c r="CLY19" i="12"/>
  <c r="CLZ19" i="12"/>
  <c r="CMA19" i="12"/>
  <c r="CMB19" i="12"/>
  <c r="CMC19" i="12"/>
  <c r="CMD19" i="12"/>
  <c r="CME19" i="12"/>
  <c r="CMF19" i="12"/>
  <c r="CMG19" i="12"/>
  <c r="CMH19" i="12"/>
  <c r="CMI19" i="12"/>
  <c r="CMJ19" i="12"/>
  <c r="CMK19" i="12"/>
  <c r="CML19" i="12"/>
  <c r="CMM19" i="12"/>
  <c r="CMN19" i="12"/>
  <c r="CMO19" i="12"/>
  <c r="CMP19" i="12"/>
  <c r="CMQ19" i="12"/>
  <c r="CMR19" i="12"/>
  <c r="CMS19" i="12"/>
  <c r="CMT19" i="12"/>
  <c r="CMU19" i="12"/>
  <c r="CMV19" i="12"/>
  <c r="CMW19" i="12"/>
  <c r="CMX19" i="12"/>
  <c r="CMY19" i="12"/>
  <c r="CMZ19" i="12"/>
  <c r="CNA19" i="12"/>
  <c r="CNB19" i="12"/>
  <c r="CNC19" i="12"/>
  <c r="CND19" i="12"/>
  <c r="CNE19" i="12"/>
  <c r="CNF19" i="12"/>
  <c r="CNG19" i="12"/>
  <c r="CNH19" i="12"/>
  <c r="CNI19" i="12"/>
  <c r="CNJ19" i="12"/>
  <c r="CNK19" i="12"/>
  <c r="CNL19" i="12"/>
  <c r="CNM19" i="12"/>
  <c r="CNN19" i="12"/>
  <c r="CNO19" i="12"/>
  <c r="CNP19" i="12"/>
  <c r="CNQ19" i="12"/>
  <c r="CNR19" i="12"/>
  <c r="CNS19" i="12"/>
  <c r="CNT19" i="12"/>
  <c r="CNU19" i="12"/>
  <c r="CNV19" i="12"/>
  <c r="CNW19" i="12"/>
  <c r="CNX19" i="12"/>
  <c r="CNY19" i="12"/>
  <c r="CNZ19" i="12"/>
  <c r="COA19" i="12"/>
  <c r="COB19" i="12"/>
  <c r="COC19" i="12"/>
  <c r="COD19" i="12"/>
  <c r="COE19" i="12"/>
  <c r="COF19" i="12"/>
  <c r="COG19" i="12"/>
  <c r="COH19" i="12"/>
  <c r="COI19" i="12"/>
  <c r="COJ19" i="12"/>
  <c r="COK19" i="12"/>
  <c r="COL19" i="12"/>
  <c r="COM19" i="12"/>
  <c r="CON19" i="12"/>
  <c r="COO19" i="12"/>
  <c r="COP19" i="12"/>
  <c r="COQ19" i="12"/>
  <c r="COR19" i="12"/>
  <c r="COS19" i="12"/>
  <c r="COT19" i="12"/>
  <c r="COU19" i="12"/>
  <c r="COV19" i="12"/>
  <c r="COW19" i="12"/>
  <c r="COX19" i="12"/>
  <c r="COY19" i="12"/>
  <c r="COZ19" i="12"/>
  <c r="CPA19" i="12"/>
  <c r="CPB19" i="12"/>
  <c r="CPC19" i="12"/>
  <c r="CPD19" i="12"/>
  <c r="CPE19" i="12"/>
  <c r="CPF19" i="12"/>
  <c r="CPG19" i="12"/>
  <c r="CPH19" i="12"/>
  <c r="CPI19" i="12"/>
  <c r="CPJ19" i="12"/>
  <c r="MF20" i="12"/>
  <c r="MG20" i="12"/>
  <c r="MH20" i="12" s="1"/>
  <c r="MI20" i="12" s="1"/>
  <c r="MJ20" i="12"/>
  <c r="MK20" i="12"/>
  <c r="ML20" i="12" s="1"/>
  <c r="MM20" i="12" s="1"/>
  <c r="MN20" i="12"/>
  <c r="MO20" i="12" s="1"/>
  <c r="MP20" i="12" s="1"/>
  <c r="MQ20" i="12"/>
  <c r="MR20" i="12"/>
  <c r="MS20" i="12" s="1"/>
  <c r="MT20" i="12" s="1"/>
  <c r="MU20" i="12"/>
  <c r="MV20" i="12"/>
  <c r="MY20" i="12"/>
  <c r="NB20" i="12"/>
  <c r="NC20" i="12"/>
  <c r="ND20" i="12" s="1"/>
  <c r="NE20" i="12" s="1"/>
  <c r="NF20" i="12"/>
  <c r="NG20" i="12"/>
  <c r="NH20" i="12" s="1"/>
  <c r="NI20" i="12" s="1"/>
  <c r="NJ20" i="12"/>
  <c r="NK20" i="12" s="1"/>
  <c r="NL20" i="12" s="1"/>
  <c r="NM20" i="12"/>
  <c r="NN20" i="12"/>
  <c r="NQ20" i="12"/>
  <c r="NR20" i="12"/>
  <c r="NS20" i="12" s="1"/>
  <c r="NT20" i="12" s="1"/>
  <c r="NU20" i="12"/>
  <c r="NV20" i="12" s="1"/>
  <c r="NW20" i="12" s="1"/>
  <c r="NX20" i="12"/>
  <c r="NY20" i="12"/>
  <c r="NZ20" i="12" s="1"/>
  <c r="OA20" i="12" s="1"/>
  <c r="OB20" i="12"/>
  <c r="OC20" i="12"/>
  <c r="OF20" i="12"/>
  <c r="OG20" i="12" s="1"/>
  <c r="OH20" i="12" s="1"/>
  <c r="OI20" i="12"/>
  <c r="OJ20" i="12"/>
  <c r="OK20" i="12" s="1"/>
  <c r="OL20" i="12" s="1"/>
  <c r="OM20" i="12"/>
  <c r="ON20" i="12"/>
  <c r="OO20" i="12" s="1"/>
  <c r="OP20" i="12" s="1"/>
  <c r="OQ20" i="12"/>
  <c r="OR20" i="12" s="1"/>
  <c r="OS20" i="12" s="1"/>
  <c r="OT20" i="12"/>
  <c r="OU20" i="12"/>
  <c r="OX20" i="12"/>
  <c r="OY20" i="12"/>
  <c r="PB20" i="12"/>
  <c r="PE20" i="12"/>
  <c r="PF20" i="12"/>
  <c r="PG20" i="12" s="1"/>
  <c r="PH20" i="12" s="1"/>
  <c r="PI20" i="12"/>
  <c r="PJ20" i="12"/>
  <c r="PK20" i="12" s="1"/>
  <c r="PL20" i="12" s="1"/>
  <c r="PM20" i="12"/>
  <c r="PN20" i="12" s="1"/>
  <c r="PO20" i="12" s="1"/>
  <c r="PP20" i="12"/>
  <c r="PQ20" i="12"/>
  <c r="PR20" i="12" s="1"/>
  <c r="PS20" i="12" s="1"/>
  <c r="PT20" i="12"/>
  <c r="PU20" i="12"/>
  <c r="PV20" i="12" s="1"/>
  <c r="PW20" i="12" s="1"/>
  <c r="PX20" i="12"/>
  <c r="PY20" i="12" s="1"/>
  <c r="PZ20" i="12" s="1"/>
  <c r="QA20" i="12"/>
  <c r="QB20" i="12"/>
  <c r="QE20" i="12"/>
  <c r="QF20" i="12"/>
  <c r="QI20" i="12"/>
  <c r="QL20" i="12"/>
  <c r="QM20" i="12"/>
  <c r="QN20" i="12" s="1"/>
  <c r="QO20" i="12" s="1"/>
  <c r="QP20" i="12"/>
  <c r="QQ20" i="12"/>
  <c r="QR20" i="12" s="1"/>
  <c r="QS20" i="12" s="1"/>
  <c r="QT20" i="12"/>
  <c r="QU20" i="12" s="1"/>
  <c r="QV20" i="12" s="1"/>
  <c r="QW20" i="12"/>
  <c r="QX20" i="12"/>
  <c r="RA20" i="12"/>
  <c r="RB20" i="12"/>
  <c r="RE20" i="12"/>
  <c r="RF20" i="12" s="1"/>
  <c r="RG20" i="12" s="1"/>
  <c r="RH20" i="12"/>
  <c r="RI20" i="12"/>
  <c r="RJ20" i="12" s="1"/>
  <c r="RK20" i="12" s="1"/>
  <c r="RL20" i="12"/>
  <c r="RM20" i="12"/>
  <c r="RP20" i="12"/>
  <c r="RS20" i="12"/>
  <c r="RT20" i="12"/>
  <c r="RU20" i="12" s="1"/>
  <c r="RV20" i="12" s="1"/>
  <c r="RW20" i="12"/>
  <c r="RX20" i="12"/>
  <c r="RY20" i="12" s="1"/>
  <c r="RZ20" i="12" s="1"/>
  <c r="SA20" i="12"/>
  <c r="SD20" i="12"/>
  <c r="SE20" i="12"/>
  <c r="SH20" i="12"/>
  <c r="SI20" i="12"/>
  <c r="SL20" i="12"/>
  <c r="SO20" i="12"/>
  <c r="SP20" i="12"/>
  <c r="SQ20" i="12" s="1"/>
  <c r="SR20" i="12" s="1"/>
  <c r="SS20" i="12"/>
  <c r="ST20" i="12"/>
  <c r="SU20" i="12" s="1"/>
  <c r="SV20" i="12" s="1"/>
  <c r="SW20" i="12"/>
  <c r="SZ20" i="12"/>
  <c r="TA20" i="12"/>
  <c r="TB20" i="12" s="1"/>
  <c r="TC20" i="12" s="1"/>
  <c r="TD20" i="12"/>
  <c r="TE20" i="12"/>
  <c r="TF20" i="12" s="1"/>
  <c r="TG20" i="12" s="1"/>
  <c r="TH20" i="12"/>
  <c r="TI20" i="12" s="1"/>
  <c r="TJ20" i="12" s="1"/>
  <c r="TK20" i="12"/>
  <c r="TL20" i="12"/>
  <c r="TO20" i="12"/>
  <c r="TP20" i="12"/>
  <c r="TS20" i="12"/>
  <c r="TV20" i="12"/>
  <c r="TW20" i="12"/>
  <c r="TX20" i="12" s="1"/>
  <c r="TY20" i="12" s="1"/>
  <c r="TZ20" i="12"/>
  <c r="UA20" i="12"/>
  <c r="UB20" i="12" s="1"/>
  <c r="UC20" i="12" s="1"/>
  <c r="UD20" i="12"/>
  <c r="UE20" i="12" s="1"/>
  <c r="UF20" i="12" s="1"/>
  <c r="UG20" i="12"/>
  <c r="UH20" i="12"/>
  <c r="UK20" i="12"/>
  <c r="UL20" i="12"/>
  <c r="UM20" i="12" s="1"/>
  <c r="UN20" i="12" s="1"/>
  <c r="UO20" i="12"/>
  <c r="UP20" i="12"/>
  <c r="US20" i="12"/>
  <c r="UT20" i="12" s="1"/>
  <c r="UU20" i="12" s="1"/>
  <c r="UV20" i="12"/>
  <c r="UW20" i="12"/>
  <c r="UZ20" i="12"/>
  <c r="VA20" i="12"/>
  <c r="VD20" i="12"/>
  <c r="VG20" i="12"/>
  <c r="VH20" i="12"/>
  <c r="VI20" i="12"/>
  <c r="VJ20" i="12"/>
  <c r="VK20" i="12"/>
  <c r="VL20" i="12"/>
  <c r="VM20" i="12"/>
  <c r="VN20" i="12"/>
  <c r="VO20" i="12"/>
  <c r="VP20" i="12"/>
  <c r="VQ20" i="12"/>
  <c r="VR20" i="12"/>
  <c r="VS20" i="12"/>
  <c r="VT20" i="12"/>
  <c r="VU20" i="12"/>
  <c r="VV20" i="12"/>
  <c r="VW20" i="12"/>
  <c r="VX20" i="12"/>
  <c r="VY20" i="12"/>
  <c r="VZ20" i="12"/>
  <c r="WA20" i="12"/>
  <c r="WB20" i="12"/>
  <c r="WC20" i="12"/>
  <c r="WD20" i="12"/>
  <c r="WE20" i="12"/>
  <c r="WF20" i="12"/>
  <c r="WG20" i="12"/>
  <c r="WH20" i="12"/>
  <c r="WI20" i="12"/>
  <c r="WJ20" i="12"/>
  <c r="WK20" i="12"/>
  <c r="WL20" i="12"/>
  <c r="WM20" i="12"/>
  <c r="WN20" i="12"/>
  <c r="WO20" i="12"/>
  <c r="WP20" i="12"/>
  <c r="WQ20" i="12"/>
  <c r="WR20" i="12"/>
  <c r="WS20" i="12"/>
  <c r="WT20" i="12"/>
  <c r="WU20" i="12"/>
  <c r="WV20" i="12"/>
  <c r="WW20" i="12"/>
  <c r="WX20" i="12"/>
  <c r="WY20" i="12"/>
  <c r="WZ20" i="12"/>
  <c r="XA20" i="12"/>
  <c r="XB20" i="12"/>
  <c r="XC20" i="12"/>
  <c r="XD20" i="12"/>
  <c r="XE20" i="12"/>
  <c r="XF20" i="12"/>
  <c r="XG20" i="12"/>
  <c r="XH20" i="12"/>
  <c r="XI20" i="12"/>
  <c r="XJ20" i="12"/>
  <c r="XK20" i="12"/>
  <c r="XL20" i="12"/>
  <c r="XM20" i="12"/>
  <c r="XN20" i="12"/>
  <c r="XO20" i="12"/>
  <c r="XP20" i="12"/>
  <c r="XQ20" i="12"/>
  <c r="XR20" i="12"/>
  <c r="XS20" i="12"/>
  <c r="XT20" i="12"/>
  <c r="XU20" i="12"/>
  <c r="XV20" i="12"/>
  <c r="XW20" i="12"/>
  <c r="XX20" i="12"/>
  <c r="XY20" i="12"/>
  <c r="XZ20" i="12"/>
  <c r="YA20" i="12"/>
  <c r="YB20" i="12"/>
  <c r="YC20" i="12"/>
  <c r="YD20" i="12"/>
  <c r="YE20" i="12"/>
  <c r="YF20" i="12"/>
  <c r="YG20" i="12"/>
  <c r="YH20" i="12"/>
  <c r="YI20" i="12"/>
  <c r="YJ20" i="12"/>
  <c r="YK20" i="12"/>
  <c r="YL20" i="12"/>
  <c r="YM20" i="12"/>
  <c r="YN20" i="12"/>
  <c r="YO20" i="12"/>
  <c r="YP20" i="12"/>
  <c r="YQ20" i="12"/>
  <c r="YR20" i="12"/>
  <c r="YS20" i="12"/>
  <c r="YT20" i="12"/>
  <c r="YU20" i="12"/>
  <c r="YV20" i="12"/>
  <c r="YW20" i="12"/>
  <c r="YX20" i="12"/>
  <c r="YY20" i="12"/>
  <c r="YZ20" i="12"/>
  <c r="ZA20" i="12"/>
  <c r="ZB20" i="12"/>
  <c r="ZC20" i="12"/>
  <c r="ZD20" i="12"/>
  <c r="ZE20" i="12"/>
  <c r="ZF20" i="12"/>
  <c r="ZG20" i="12"/>
  <c r="ZH20" i="12"/>
  <c r="ZI20" i="12"/>
  <c r="ZJ20" i="12"/>
  <c r="ZK20" i="12"/>
  <c r="ZL20" i="12"/>
  <c r="ZM20" i="12"/>
  <c r="ZN20" i="12"/>
  <c r="ZO20" i="12"/>
  <c r="ZP20" i="12"/>
  <c r="ZQ20" i="12"/>
  <c r="ZR20" i="12"/>
  <c r="ZS20" i="12"/>
  <c r="ZT20" i="12"/>
  <c r="ZU20" i="12"/>
  <c r="ZV20" i="12"/>
  <c r="ZW20" i="12"/>
  <c r="ZX20" i="12"/>
  <c r="ZY20" i="12"/>
  <c r="ZZ20" i="12"/>
  <c r="AAA20" i="12"/>
  <c r="AAB20" i="12"/>
  <c r="AAC20" i="12"/>
  <c r="AAD20" i="12"/>
  <c r="AAE20" i="12"/>
  <c r="AAF20" i="12"/>
  <c r="AAG20" i="12"/>
  <c r="AAH20" i="12"/>
  <c r="AAI20" i="12"/>
  <c r="AAJ20" i="12"/>
  <c r="AAK20" i="12"/>
  <c r="AAL20" i="12"/>
  <c r="AAM20" i="12"/>
  <c r="AAN20" i="12"/>
  <c r="AAO20" i="12"/>
  <c r="AAP20" i="12"/>
  <c r="AAQ20" i="12"/>
  <c r="AAR20" i="12"/>
  <c r="AAS20" i="12"/>
  <c r="AAT20" i="12"/>
  <c r="AAU20" i="12"/>
  <c r="AAV20" i="12"/>
  <c r="AAW20" i="12"/>
  <c r="AAX20" i="12"/>
  <c r="AAY20" i="12"/>
  <c r="AAZ20" i="12"/>
  <c r="ABA20" i="12"/>
  <c r="ABB20" i="12"/>
  <c r="ABC20" i="12"/>
  <c r="ABD20" i="12"/>
  <c r="ABE20" i="12"/>
  <c r="ABF20" i="12"/>
  <c r="ABG20" i="12"/>
  <c r="ABH20" i="12"/>
  <c r="ABI20" i="12"/>
  <c r="ABJ20" i="12"/>
  <c r="ABK20" i="12"/>
  <c r="ABL20" i="12"/>
  <c r="ABM20" i="12"/>
  <c r="ABN20" i="12"/>
  <c r="ABO20" i="12"/>
  <c r="ABP20" i="12"/>
  <c r="ABQ20" i="12"/>
  <c r="ABR20" i="12"/>
  <c r="ABS20" i="12"/>
  <c r="ABT20" i="12"/>
  <c r="ABU20" i="12"/>
  <c r="ABV20" i="12"/>
  <c r="ABW20" i="12"/>
  <c r="ABX20" i="12"/>
  <c r="ABY20" i="12"/>
  <c r="ABZ20" i="12"/>
  <c r="ACA20" i="12"/>
  <c r="ACB20" i="12"/>
  <c r="ACC20" i="12"/>
  <c r="ACD20" i="12"/>
  <c r="ACE20" i="12"/>
  <c r="ACF20" i="12"/>
  <c r="ACG20" i="12"/>
  <c r="ACH20" i="12"/>
  <c r="ACI20" i="12"/>
  <c r="ACJ20" i="12"/>
  <c r="ACK20" i="12"/>
  <c r="ACL20" i="12"/>
  <c r="ACM20" i="12"/>
  <c r="ACN20" i="12"/>
  <c r="ACO20" i="12"/>
  <c r="ACP20" i="12"/>
  <c r="ACQ20" i="12"/>
  <c r="ACR20" i="12"/>
  <c r="ACS20" i="12"/>
  <c r="ACT20" i="12"/>
  <c r="ACU20" i="12"/>
  <c r="ACV20" i="12"/>
  <c r="ACW20" i="12"/>
  <c r="ACX20" i="12"/>
  <c r="ACY20" i="12"/>
  <c r="ACZ20" i="12"/>
  <c r="ADA20" i="12"/>
  <c r="ADB20" i="12"/>
  <c r="ADC20" i="12"/>
  <c r="ADD20" i="12"/>
  <c r="ADE20" i="12"/>
  <c r="ADF20" i="12"/>
  <c r="ADG20" i="12"/>
  <c r="ADH20" i="12"/>
  <c r="ADI20" i="12"/>
  <c r="ADJ20" i="12"/>
  <c r="ADK20" i="12"/>
  <c r="ADL20" i="12"/>
  <c r="ADM20" i="12"/>
  <c r="ADN20" i="12"/>
  <c r="ADO20" i="12"/>
  <c r="ADP20" i="12"/>
  <c r="ADQ20" i="12"/>
  <c r="ADR20" i="12"/>
  <c r="ADS20" i="12"/>
  <c r="ADT20" i="12"/>
  <c r="ADU20" i="12"/>
  <c r="ADV20" i="12"/>
  <c r="ADW20" i="12"/>
  <c r="ADX20" i="12"/>
  <c r="ADY20" i="12"/>
  <c r="ADZ20" i="12"/>
  <c r="AEA20" i="12"/>
  <c r="AEB20" i="12"/>
  <c r="AEC20" i="12"/>
  <c r="AED20" i="12"/>
  <c r="AEE20" i="12"/>
  <c r="AEF20" i="12"/>
  <c r="AEG20" i="12"/>
  <c r="AEH20" i="12"/>
  <c r="AEI20" i="12"/>
  <c r="AEJ20" i="12"/>
  <c r="AEK20" i="12"/>
  <c r="AEL20" i="12"/>
  <c r="AEM20" i="12"/>
  <c r="AEN20" i="12"/>
  <c r="AEO20" i="12"/>
  <c r="AEP20" i="12"/>
  <c r="AEQ20" i="12"/>
  <c r="AER20" i="12"/>
  <c r="AES20" i="12"/>
  <c r="AET20" i="12"/>
  <c r="AEU20" i="12"/>
  <c r="AEV20" i="12"/>
  <c r="AEW20" i="12"/>
  <c r="AEX20" i="12"/>
  <c r="AEY20" i="12"/>
  <c r="AEZ20" i="12"/>
  <c r="AFA20" i="12"/>
  <c r="AFB20" i="12"/>
  <c r="AFC20" i="12"/>
  <c r="AFD20" i="12"/>
  <c r="AFE20" i="12"/>
  <c r="AFF20" i="12"/>
  <c r="AFG20" i="12"/>
  <c r="AFH20" i="12"/>
  <c r="AFI20" i="12"/>
  <c r="AFJ20" i="12"/>
  <c r="AFK20" i="12"/>
  <c r="AFL20" i="12"/>
  <c r="AFM20" i="12"/>
  <c r="AFN20" i="12"/>
  <c r="AFO20" i="12"/>
  <c r="AFP20" i="12"/>
  <c r="AFQ20" i="12"/>
  <c r="AFR20" i="12"/>
  <c r="AFS20" i="12"/>
  <c r="AFT20" i="12"/>
  <c r="AFU20" i="12"/>
  <c r="AFV20" i="12"/>
  <c r="AFW20" i="12"/>
  <c r="AFX20" i="12"/>
  <c r="AFY20" i="12"/>
  <c r="AFZ20" i="12"/>
  <c r="AGA20" i="12"/>
  <c r="AGB20" i="12"/>
  <c r="AGC20" i="12"/>
  <c r="AGD20" i="12"/>
  <c r="AGE20" i="12"/>
  <c r="AGF20" i="12"/>
  <c r="AGG20" i="12"/>
  <c r="AGH20" i="12"/>
  <c r="AGI20" i="12"/>
  <c r="AGJ20" i="12"/>
  <c r="AGK20" i="12"/>
  <c r="AGL20" i="12"/>
  <c r="AGM20" i="12"/>
  <c r="AGN20" i="12"/>
  <c r="AGO20" i="12"/>
  <c r="AGP20" i="12"/>
  <c r="AGQ20" i="12"/>
  <c r="AGR20" i="12"/>
  <c r="AGS20" i="12"/>
  <c r="AGT20" i="12"/>
  <c r="AGU20" i="12"/>
  <c r="AGV20" i="12"/>
  <c r="AGW20" i="12"/>
  <c r="AGX20" i="12"/>
  <c r="AGY20" i="12"/>
  <c r="AGZ20" i="12"/>
  <c r="AHA20" i="12"/>
  <c r="AHB20" i="12"/>
  <c r="AHC20" i="12"/>
  <c r="AHD20" i="12"/>
  <c r="AHE20" i="12"/>
  <c r="AHF20" i="12"/>
  <c r="AHG20" i="12"/>
  <c r="AHH20" i="12"/>
  <c r="AHI20" i="12"/>
  <c r="AHJ20" i="12"/>
  <c r="AHK20" i="12"/>
  <c r="AHL20" i="12"/>
  <c r="AHM20" i="12"/>
  <c r="AHN20" i="12"/>
  <c r="AHO20" i="12"/>
  <c r="AHP20" i="12"/>
  <c r="AHQ20" i="12"/>
  <c r="AHR20" i="12"/>
  <c r="AHS20" i="12"/>
  <c r="AHT20" i="12"/>
  <c r="AHU20" i="12"/>
  <c r="AHV20" i="12"/>
  <c r="AHW20" i="12"/>
  <c r="AHX20" i="12"/>
  <c r="AHY20" i="12"/>
  <c r="AHZ20" i="12"/>
  <c r="AIA20" i="12"/>
  <c r="AIB20" i="12"/>
  <c r="AIC20" i="12"/>
  <c r="AID20" i="12"/>
  <c r="AIE20" i="12"/>
  <c r="AIF20" i="12"/>
  <c r="AIG20" i="12"/>
  <c r="AIH20" i="12"/>
  <c r="AII20" i="12"/>
  <c r="AIJ20" i="12"/>
  <c r="AIK20" i="12"/>
  <c r="AIL20" i="12"/>
  <c r="AIM20" i="12"/>
  <c r="AIN20" i="12"/>
  <c r="AIO20" i="12"/>
  <c r="AIP20" i="12"/>
  <c r="AIQ20" i="12"/>
  <c r="AIR20" i="12"/>
  <c r="AIS20" i="12"/>
  <c r="AIT20" i="12"/>
  <c r="AIU20" i="12"/>
  <c r="AIV20" i="12"/>
  <c r="AIW20" i="12"/>
  <c r="AIX20" i="12"/>
  <c r="AIY20" i="12"/>
  <c r="AIZ20" i="12"/>
  <c r="AJA20" i="12"/>
  <c r="AJB20" i="12"/>
  <c r="AJC20" i="12"/>
  <c r="AJD20" i="12"/>
  <c r="AJE20" i="12"/>
  <c r="AJF20" i="12"/>
  <c r="AJG20" i="12"/>
  <c r="AJH20" i="12"/>
  <c r="AJI20" i="12"/>
  <c r="AJJ20" i="12"/>
  <c r="AJK20" i="12"/>
  <c r="AJL20" i="12"/>
  <c r="AJM20" i="12"/>
  <c r="AJN20" i="12"/>
  <c r="AJO20" i="12"/>
  <c r="AJP20" i="12"/>
  <c r="AJQ20" i="12"/>
  <c r="AJR20" i="12"/>
  <c r="AJS20" i="12"/>
  <c r="AJT20" i="12"/>
  <c r="AJU20" i="12"/>
  <c r="AJV20" i="12"/>
  <c r="AJW20" i="12"/>
  <c r="AJX20" i="12"/>
  <c r="AJY20" i="12"/>
  <c r="AJZ20" i="12"/>
  <c r="AKA20" i="12"/>
  <c r="AKB20" i="12"/>
  <c r="AKC20" i="12"/>
  <c r="AKD20" i="12"/>
  <c r="AKE20" i="12"/>
  <c r="AKF20" i="12"/>
  <c r="AKG20" i="12"/>
  <c r="AKH20" i="12"/>
  <c r="AKI20" i="12"/>
  <c r="AKJ20" i="12"/>
  <c r="AKK20" i="12"/>
  <c r="AKL20" i="12"/>
  <c r="AKM20" i="12"/>
  <c r="AKN20" i="12"/>
  <c r="AKO20" i="12"/>
  <c r="AKP20" i="12"/>
  <c r="AKQ20" i="12"/>
  <c r="AKR20" i="12"/>
  <c r="AKS20" i="12"/>
  <c r="AKT20" i="12"/>
  <c r="AKU20" i="12"/>
  <c r="AKV20" i="12"/>
  <c r="AKW20" i="12"/>
  <c r="AKX20" i="12"/>
  <c r="AKY20" i="12"/>
  <c r="AKZ20" i="12"/>
  <c r="ALA20" i="12"/>
  <c r="ALB20" i="12"/>
  <c r="ALC20" i="12"/>
  <c r="ALD20" i="12"/>
  <c r="ALE20" i="12"/>
  <c r="ALF20" i="12"/>
  <c r="ALG20" i="12"/>
  <c r="ALH20" i="12"/>
  <c r="ALI20" i="12"/>
  <c r="ALJ20" i="12"/>
  <c r="ALK20" i="12"/>
  <c r="ALL20" i="12"/>
  <c r="ALM20" i="12"/>
  <c r="ALN20" i="12"/>
  <c r="ALO20" i="12"/>
  <c r="ALP20" i="12"/>
  <c r="ALQ20" i="12"/>
  <c r="ALR20" i="12"/>
  <c r="ALS20" i="12"/>
  <c r="ALT20" i="12"/>
  <c r="ALU20" i="12"/>
  <c r="ALV20" i="12"/>
  <c r="ALW20" i="12"/>
  <c r="ALX20" i="12"/>
  <c r="ALY20" i="12"/>
  <c r="ALZ20" i="12"/>
  <c r="AMA20" i="12"/>
  <c r="AMB20" i="12"/>
  <c r="AMC20" i="12"/>
  <c r="AMD20" i="12"/>
  <c r="AME20" i="12"/>
  <c r="AMF20" i="12"/>
  <c r="AMG20" i="12"/>
  <c r="AMH20" i="12"/>
  <c r="AMI20" i="12"/>
  <c r="AMJ20" i="12"/>
  <c r="AMK20" i="12"/>
  <c r="AML20" i="12"/>
  <c r="AMM20" i="12"/>
  <c r="AMN20" i="12"/>
  <c r="AMO20" i="12"/>
  <c r="AMP20" i="12"/>
  <c r="AMQ20" i="12"/>
  <c r="AMR20" i="12"/>
  <c r="AMS20" i="12"/>
  <c r="AMT20" i="12"/>
  <c r="AMU20" i="12"/>
  <c r="AMV20" i="12"/>
  <c r="AMW20" i="12"/>
  <c r="AMX20" i="12"/>
  <c r="AMY20" i="12"/>
  <c r="AMZ20" i="12"/>
  <c r="ANA20" i="12"/>
  <c r="ANB20" i="12"/>
  <c r="ANC20" i="12"/>
  <c r="AND20" i="12"/>
  <c r="ANE20" i="12"/>
  <c r="ANF20" i="12"/>
  <c r="ANG20" i="12"/>
  <c r="ANH20" i="12"/>
  <c r="ANI20" i="12"/>
  <c r="ANJ20" i="12"/>
  <c r="ANK20" i="12"/>
  <c r="ANL20" i="12"/>
  <c r="ANM20" i="12"/>
  <c r="ANN20" i="12"/>
  <c r="ANO20" i="12"/>
  <c r="ANP20" i="12"/>
  <c r="ANQ20" i="12"/>
  <c r="ANR20" i="12"/>
  <c r="ANS20" i="12"/>
  <c r="ANT20" i="12"/>
  <c r="ANU20" i="12"/>
  <c r="ANV20" i="12"/>
  <c r="ANW20" i="12"/>
  <c r="ANX20" i="12"/>
  <c r="ANY20" i="12"/>
  <c r="ANZ20" i="12"/>
  <c r="AOA20" i="12"/>
  <c r="AOB20" i="12"/>
  <c r="AOC20" i="12"/>
  <c r="AOD20" i="12"/>
  <c r="AOE20" i="12"/>
  <c r="AOF20" i="12"/>
  <c r="AOG20" i="12"/>
  <c r="AOH20" i="12"/>
  <c r="AOI20" i="12"/>
  <c r="AOJ20" i="12"/>
  <c r="AOK20" i="12"/>
  <c r="AOL20" i="12"/>
  <c r="AOM20" i="12"/>
  <c r="AON20" i="12"/>
  <c r="AOO20" i="12"/>
  <c r="AOP20" i="12"/>
  <c r="AOQ20" i="12"/>
  <c r="AOR20" i="12"/>
  <c r="AOS20" i="12"/>
  <c r="AOT20" i="12"/>
  <c r="AOU20" i="12"/>
  <c r="AOV20" i="12"/>
  <c r="AOW20" i="12"/>
  <c r="AOX20" i="12"/>
  <c r="AOY20" i="12"/>
  <c r="AOZ20" i="12"/>
  <c r="APA20" i="12"/>
  <c r="APB20" i="12"/>
  <c r="APC20" i="12"/>
  <c r="APD20" i="12"/>
  <c r="APE20" i="12"/>
  <c r="APF20" i="12"/>
  <c r="APG20" i="12"/>
  <c r="APH20" i="12"/>
  <c r="API20" i="12"/>
  <c r="APJ20" i="12"/>
  <c r="APK20" i="12"/>
  <c r="APL20" i="12"/>
  <c r="APM20" i="12"/>
  <c r="APN20" i="12"/>
  <c r="APO20" i="12"/>
  <c r="APP20" i="12"/>
  <c r="APQ20" i="12"/>
  <c r="APR20" i="12"/>
  <c r="APS20" i="12"/>
  <c r="APT20" i="12"/>
  <c r="APU20" i="12"/>
  <c r="APV20" i="12"/>
  <c r="APW20" i="12"/>
  <c r="APX20" i="12"/>
  <c r="APY20" i="12"/>
  <c r="APZ20" i="12"/>
  <c r="AQA20" i="12"/>
  <c r="AQB20" i="12"/>
  <c r="AQC20" i="12"/>
  <c r="AQD20" i="12"/>
  <c r="AQE20" i="12"/>
  <c r="AQF20" i="12"/>
  <c r="AQG20" i="12"/>
  <c r="AQH20" i="12"/>
  <c r="AQI20" i="12"/>
  <c r="AQJ20" i="12"/>
  <c r="AQK20" i="12"/>
  <c r="AQL20" i="12"/>
  <c r="AQM20" i="12"/>
  <c r="AQN20" i="12"/>
  <c r="AQO20" i="12"/>
  <c r="AQP20" i="12"/>
  <c r="AQQ20" i="12"/>
  <c r="AQR20" i="12"/>
  <c r="AQS20" i="12"/>
  <c r="AQT20" i="12"/>
  <c r="AQU20" i="12"/>
  <c r="AQV20" i="12"/>
  <c r="AQW20" i="12"/>
  <c r="AQX20" i="12"/>
  <c r="AQY20" i="12"/>
  <c r="AQZ20" i="12"/>
  <c r="ARA20" i="12"/>
  <c r="ARB20" i="12"/>
  <c r="ARC20" i="12"/>
  <c r="ARD20" i="12"/>
  <c r="ARE20" i="12"/>
  <c r="ARF20" i="12"/>
  <c r="ARG20" i="12"/>
  <c r="ARH20" i="12"/>
  <c r="ARI20" i="12"/>
  <c r="ARJ20" i="12"/>
  <c r="ARK20" i="12"/>
  <c r="ARL20" i="12"/>
  <c r="ARM20" i="12"/>
  <c r="ARN20" i="12"/>
  <c r="ARO20" i="12"/>
  <c r="ARP20" i="12"/>
  <c r="ARQ20" i="12"/>
  <c r="ARR20" i="12"/>
  <c r="ARS20" i="12"/>
  <c r="ART20" i="12"/>
  <c r="ARU20" i="12"/>
  <c r="ARV20" i="12"/>
  <c r="ARW20" i="12"/>
  <c r="ARX20" i="12"/>
  <c r="ARY20" i="12"/>
  <c r="ARZ20" i="12"/>
  <c r="ASA20" i="12"/>
  <c r="ASB20" i="12"/>
  <c r="ASC20" i="12"/>
  <c r="ASD20" i="12"/>
  <c r="ASE20" i="12"/>
  <c r="ASF20" i="12"/>
  <c r="ASG20" i="12"/>
  <c r="ASH20" i="12"/>
  <c r="ASI20" i="12"/>
  <c r="ASJ20" i="12"/>
  <c r="ASK20" i="12"/>
  <c r="ASL20" i="12"/>
  <c r="ASM20" i="12"/>
  <c r="ASN20" i="12"/>
  <c r="ASO20" i="12"/>
  <c r="ASP20" i="12"/>
  <c r="ASQ20" i="12"/>
  <c r="ASR20" i="12"/>
  <c r="ASS20" i="12"/>
  <c r="AST20" i="12"/>
  <c r="ASU20" i="12"/>
  <c r="ASV20" i="12"/>
  <c r="ASW20" i="12"/>
  <c r="ASX20" i="12"/>
  <c r="ASY20" i="12"/>
  <c r="ASZ20" i="12"/>
  <c r="ATA20" i="12"/>
  <c r="ATB20" i="12"/>
  <c r="ATC20" i="12"/>
  <c r="ATD20" i="12"/>
  <c r="ATE20" i="12"/>
  <c r="ATF20" i="12"/>
  <c r="ATG20" i="12"/>
  <c r="ATH20" i="12"/>
  <c r="ATI20" i="12"/>
  <c r="ATJ20" i="12"/>
  <c r="ATK20" i="12"/>
  <c r="ATL20" i="12"/>
  <c r="ATM20" i="12"/>
  <c r="ATN20" i="12"/>
  <c r="ATO20" i="12"/>
  <c r="ATP20" i="12"/>
  <c r="ATQ20" i="12"/>
  <c r="ATR20" i="12"/>
  <c r="ATS20" i="12"/>
  <c r="ATT20" i="12"/>
  <c r="ATU20" i="12"/>
  <c r="ATV20" i="12"/>
  <c r="ATW20" i="12"/>
  <c r="ATX20" i="12"/>
  <c r="ATY20" i="12"/>
  <c r="ATZ20" i="12"/>
  <c r="AUA20" i="12"/>
  <c r="AUB20" i="12"/>
  <c r="AUC20" i="12"/>
  <c r="AUD20" i="12"/>
  <c r="AUE20" i="12"/>
  <c r="AUF20" i="12"/>
  <c r="AUG20" i="12"/>
  <c r="AUH20" i="12"/>
  <c r="AUI20" i="12"/>
  <c r="AUJ20" i="12"/>
  <c r="AUK20" i="12"/>
  <c r="AUL20" i="12"/>
  <c r="AUM20" i="12"/>
  <c r="AUN20" i="12"/>
  <c r="AUO20" i="12"/>
  <c r="AUP20" i="12"/>
  <c r="AUQ20" i="12"/>
  <c r="AUR20" i="12"/>
  <c r="AUS20" i="12"/>
  <c r="AUT20" i="12"/>
  <c r="AUU20" i="12"/>
  <c r="AUV20" i="12"/>
  <c r="AUW20" i="12"/>
  <c r="AUX20" i="12"/>
  <c r="AUY20" i="12"/>
  <c r="AUZ20" i="12"/>
  <c r="AVA20" i="12"/>
  <c r="AVB20" i="12"/>
  <c r="AVC20" i="12"/>
  <c r="AVD20" i="12"/>
  <c r="AVE20" i="12"/>
  <c r="AVF20" i="12"/>
  <c r="AVG20" i="12"/>
  <c r="AVH20" i="12"/>
  <c r="AVI20" i="12"/>
  <c r="AVJ20" i="12"/>
  <c r="AVK20" i="12"/>
  <c r="AVL20" i="12"/>
  <c r="AVM20" i="12"/>
  <c r="AVN20" i="12"/>
  <c r="AVO20" i="12"/>
  <c r="AVP20" i="12"/>
  <c r="AVQ20" i="12"/>
  <c r="AVR20" i="12"/>
  <c r="AVS20" i="12"/>
  <c r="AVT20" i="12"/>
  <c r="AVU20" i="12"/>
  <c r="AVV20" i="12"/>
  <c r="AVW20" i="12"/>
  <c r="AVX20" i="12"/>
  <c r="AVY20" i="12"/>
  <c r="AVZ20" i="12"/>
  <c r="AWA20" i="12"/>
  <c r="AWB20" i="12"/>
  <c r="AWC20" i="12"/>
  <c r="AWD20" i="12"/>
  <c r="AWE20" i="12"/>
  <c r="AWF20" i="12"/>
  <c r="AWG20" i="12"/>
  <c r="AWH20" i="12"/>
  <c r="AWI20" i="12"/>
  <c r="AWJ20" i="12"/>
  <c r="AWK20" i="12"/>
  <c r="AWL20" i="12"/>
  <c r="AWM20" i="12"/>
  <c r="AWN20" i="12"/>
  <c r="AWO20" i="12"/>
  <c r="AWP20" i="12"/>
  <c r="AWQ20" i="12"/>
  <c r="AWR20" i="12"/>
  <c r="AWS20" i="12"/>
  <c r="AWT20" i="12"/>
  <c r="AWU20" i="12"/>
  <c r="AWV20" i="12"/>
  <c r="AWW20" i="12"/>
  <c r="AWX20" i="12"/>
  <c r="AWY20" i="12"/>
  <c r="AWZ20" i="12"/>
  <c r="AXA20" i="12"/>
  <c r="AXB20" i="12"/>
  <c r="AXC20" i="12"/>
  <c r="AXD20" i="12"/>
  <c r="AXE20" i="12"/>
  <c r="AXF20" i="12"/>
  <c r="AXG20" i="12"/>
  <c r="AXH20" i="12"/>
  <c r="AXI20" i="12"/>
  <c r="AXJ20" i="12"/>
  <c r="AXK20" i="12"/>
  <c r="AXL20" i="12"/>
  <c r="AXM20" i="12"/>
  <c r="AXN20" i="12"/>
  <c r="AXO20" i="12"/>
  <c r="AXP20" i="12"/>
  <c r="AXQ20" i="12"/>
  <c r="AXR20" i="12"/>
  <c r="AXS20" i="12"/>
  <c r="AXT20" i="12"/>
  <c r="AXU20" i="12"/>
  <c r="AXV20" i="12"/>
  <c r="AXW20" i="12"/>
  <c r="AXX20" i="12"/>
  <c r="AXY20" i="12"/>
  <c r="AXZ20" i="12"/>
  <c r="AYA20" i="12"/>
  <c r="AYB20" i="12"/>
  <c r="AYC20" i="12"/>
  <c r="AYD20" i="12"/>
  <c r="AYE20" i="12"/>
  <c r="AYF20" i="12"/>
  <c r="AYG20" i="12"/>
  <c r="AYH20" i="12"/>
  <c r="AYI20" i="12"/>
  <c r="AYJ20" i="12"/>
  <c r="AYK20" i="12"/>
  <c r="AYL20" i="12"/>
  <c r="AYM20" i="12"/>
  <c r="AYN20" i="12"/>
  <c r="AYO20" i="12"/>
  <c r="AYP20" i="12"/>
  <c r="AYQ20" i="12"/>
  <c r="AYR20" i="12"/>
  <c r="AYS20" i="12"/>
  <c r="AYT20" i="12"/>
  <c r="AYU20" i="12"/>
  <c r="AYV20" i="12"/>
  <c r="AYW20" i="12"/>
  <c r="AYX20" i="12"/>
  <c r="AYY20" i="12"/>
  <c r="AYZ20" i="12"/>
  <c r="AZA20" i="12"/>
  <c r="AZB20" i="12"/>
  <c r="AZC20" i="12"/>
  <c r="AZD20" i="12"/>
  <c r="AZE20" i="12"/>
  <c r="AZF20" i="12"/>
  <c r="AZG20" i="12"/>
  <c r="AZH20" i="12"/>
  <c r="AZI20" i="12"/>
  <c r="AZJ20" i="12"/>
  <c r="AZK20" i="12"/>
  <c r="AZL20" i="12"/>
  <c r="AZM20" i="12"/>
  <c r="AZN20" i="12"/>
  <c r="AZO20" i="12"/>
  <c r="AZP20" i="12"/>
  <c r="AZQ20" i="12"/>
  <c r="AZR20" i="12"/>
  <c r="AZS20" i="12"/>
  <c r="AZT20" i="12"/>
  <c r="AZU20" i="12"/>
  <c r="AZV20" i="12"/>
  <c r="AZW20" i="12"/>
  <c r="AZX20" i="12"/>
  <c r="AZY20" i="12"/>
  <c r="AZZ20" i="12"/>
  <c r="BAA20" i="12"/>
  <c r="BAB20" i="12"/>
  <c r="BAC20" i="12"/>
  <c r="BAD20" i="12"/>
  <c r="BAE20" i="12"/>
  <c r="BAF20" i="12"/>
  <c r="BAG20" i="12"/>
  <c r="BAH20" i="12"/>
  <c r="BAI20" i="12"/>
  <c r="BAJ20" i="12"/>
  <c r="BAK20" i="12"/>
  <c r="BAL20" i="12"/>
  <c r="BAM20" i="12"/>
  <c r="BAN20" i="12"/>
  <c r="BAO20" i="12"/>
  <c r="BAP20" i="12"/>
  <c r="BAQ20" i="12"/>
  <c r="BAR20" i="12"/>
  <c r="BAS20" i="12"/>
  <c r="BAT20" i="12"/>
  <c r="BAU20" i="12"/>
  <c r="BAV20" i="12"/>
  <c r="BAW20" i="12"/>
  <c r="BAX20" i="12"/>
  <c r="BAY20" i="12"/>
  <c r="BAZ20" i="12"/>
  <c r="BBA20" i="12"/>
  <c r="BBB20" i="12"/>
  <c r="BBC20" i="12"/>
  <c r="BBD20" i="12"/>
  <c r="BBE20" i="12"/>
  <c r="BBF20" i="12"/>
  <c r="BBG20" i="12"/>
  <c r="BBH20" i="12"/>
  <c r="BBI20" i="12"/>
  <c r="BBJ20" i="12"/>
  <c r="BBK20" i="12"/>
  <c r="BBL20" i="12"/>
  <c r="BBM20" i="12"/>
  <c r="BBN20" i="12"/>
  <c r="BBO20" i="12"/>
  <c r="BBP20" i="12"/>
  <c r="BBQ20" i="12"/>
  <c r="BBR20" i="12"/>
  <c r="BBS20" i="12"/>
  <c r="BBT20" i="12"/>
  <c r="BBU20" i="12"/>
  <c r="BBV20" i="12"/>
  <c r="BBW20" i="12"/>
  <c r="BBX20" i="12"/>
  <c r="BBY20" i="12"/>
  <c r="BBZ20" i="12"/>
  <c r="BCA20" i="12"/>
  <c r="BCB20" i="12"/>
  <c r="BCC20" i="12"/>
  <c r="BCD20" i="12"/>
  <c r="BCE20" i="12"/>
  <c r="BCF20" i="12"/>
  <c r="BCG20" i="12"/>
  <c r="BCH20" i="12"/>
  <c r="BCI20" i="12"/>
  <c r="BCJ20" i="12"/>
  <c r="BCK20" i="12"/>
  <c r="BCL20" i="12"/>
  <c r="BCM20" i="12"/>
  <c r="BCN20" i="12"/>
  <c r="BCO20" i="12"/>
  <c r="BCP20" i="12"/>
  <c r="BCQ20" i="12"/>
  <c r="BCR20" i="12"/>
  <c r="BCS20" i="12"/>
  <c r="BCT20" i="12"/>
  <c r="BCU20" i="12"/>
  <c r="BCV20" i="12"/>
  <c r="BCW20" i="12"/>
  <c r="BCX20" i="12"/>
  <c r="BCY20" i="12"/>
  <c r="BCZ20" i="12"/>
  <c r="BDA20" i="12"/>
  <c r="BDB20" i="12"/>
  <c r="BDC20" i="12"/>
  <c r="BDD20" i="12"/>
  <c r="BDE20" i="12"/>
  <c r="BDF20" i="12"/>
  <c r="BDG20" i="12"/>
  <c r="BDH20" i="12"/>
  <c r="BDI20" i="12"/>
  <c r="BDJ20" i="12"/>
  <c r="BDK20" i="12"/>
  <c r="BDL20" i="12"/>
  <c r="BDM20" i="12"/>
  <c r="BDN20" i="12"/>
  <c r="BDO20" i="12"/>
  <c r="BDP20" i="12"/>
  <c r="BDQ20" i="12"/>
  <c r="BDR20" i="12"/>
  <c r="BDS20" i="12"/>
  <c r="BDT20" i="12"/>
  <c r="BDU20" i="12"/>
  <c r="BDV20" i="12"/>
  <c r="BDW20" i="12"/>
  <c r="BDX20" i="12"/>
  <c r="BDY20" i="12"/>
  <c r="BDZ20" i="12"/>
  <c r="BEA20" i="12"/>
  <c r="BEB20" i="12"/>
  <c r="BEC20" i="12"/>
  <c r="BED20" i="12"/>
  <c r="BEE20" i="12"/>
  <c r="BEF20" i="12"/>
  <c r="BEG20" i="12"/>
  <c r="BEH20" i="12"/>
  <c r="BEI20" i="12"/>
  <c r="BEJ20" i="12"/>
  <c r="BEK20" i="12"/>
  <c r="BEL20" i="12"/>
  <c r="BEM20" i="12"/>
  <c r="BEN20" i="12"/>
  <c r="BEO20" i="12"/>
  <c r="BEP20" i="12"/>
  <c r="BEQ20" i="12"/>
  <c r="BER20" i="12"/>
  <c r="BES20" i="12"/>
  <c r="BET20" i="12"/>
  <c r="BEU20" i="12"/>
  <c r="BEV20" i="12"/>
  <c r="BEW20" i="12"/>
  <c r="BEX20" i="12"/>
  <c r="BEY20" i="12"/>
  <c r="BEZ20" i="12"/>
  <c r="BFA20" i="12"/>
  <c r="BFB20" i="12"/>
  <c r="BFC20" i="12"/>
  <c r="BFD20" i="12"/>
  <c r="BFE20" i="12"/>
  <c r="BFF20" i="12"/>
  <c r="BFG20" i="12"/>
  <c r="BFH20" i="12"/>
  <c r="BFI20" i="12"/>
  <c r="BFJ20" i="12"/>
  <c r="BFK20" i="12"/>
  <c r="BFL20" i="12"/>
  <c r="BFM20" i="12"/>
  <c r="BFN20" i="12"/>
  <c r="BFO20" i="12"/>
  <c r="BFP20" i="12"/>
  <c r="BFQ20" i="12"/>
  <c r="BFR20" i="12"/>
  <c r="BFS20" i="12"/>
  <c r="BFT20" i="12"/>
  <c r="BFU20" i="12"/>
  <c r="BFV20" i="12"/>
  <c r="BFW20" i="12"/>
  <c r="BFX20" i="12"/>
  <c r="BFY20" i="12"/>
  <c r="BFZ20" i="12"/>
  <c r="BGA20" i="12"/>
  <c r="BGB20" i="12"/>
  <c r="BGC20" i="12"/>
  <c r="BGD20" i="12"/>
  <c r="BGE20" i="12"/>
  <c r="BGF20" i="12"/>
  <c r="BGG20" i="12"/>
  <c r="BGH20" i="12"/>
  <c r="BGI20" i="12"/>
  <c r="BGJ20" i="12"/>
  <c r="BGK20" i="12"/>
  <c r="BGL20" i="12"/>
  <c r="BGM20" i="12"/>
  <c r="BGN20" i="12"/>
  <c r="BGO20" i="12"/>
  <c r="BGP20" i="12"/>
  <c r="BGQ20" i="12"/>
  <c r="BGR20" i="12"/>
  <c r="BGS20" i="12"/>
  <c r="BGT20" i="12"/>
  <c r="BGU20" i="12"/>
  <c r="BGV20" i="12"/>
  <c r="BGW20" i="12"/>
  <c r="BGX20" i="12"/>
  <c r="BGY20" i="12"/>
  <c r="BGZ20" i="12"/>
  <c r="BHA20" i="12"/>
  <c r="BHB20" i="12"/>
  <c r="BHC20" i="12"/>
  <c r="BHD20" i="12"/>
  <c r="BHE20" i="12"/>
  <c r="BHF20" i="12"/>
  <c r="BHG20" i="12"/>
  <c r="BHH20" i="12"/>
  <c r="BHI20" i="12"/>
  <c r="BHJ20" i="12"/>
  <c r="BHK20" i="12"/>
  <c r="BHL20" i="12"/>
  <c r="BHM20" i="12"/>
  <c r="BHN20" i="12"/>
  <c r="BHO20" i="12"/>
  <c r="BHP20" i="12"/>
  <c r="BHQ20" i="12"/>
  <c r="BHR20" i="12"/>
  <c r="BHS20" i="12"/>
  <c r="BHT20" i="12"/>
  <c r="BHU20" i="12"/>
  <c r="BHV20" i="12"/>
  <c r="BHW20" i="12"/>
  <c r="BHX20" i="12"/>
  <c r="BHY20" i="12"/>
  <c r="BHZ20" i="12"/>
  <c r="BIA20" i="12"/>
  <c r="BIB20" i="12"/>
  <c r="BIC20" i="12"/>
  <c r="BID20" i="12"/>
  <c r="BIE20" i="12"/>
  <c r="BIF20" i="12"/>
  <c r="BIG20" i="12"/>
  <c r="BIH20" i="12"/>
  <c r="BII20" i="12"/>
  <c r="BIJ20" i="12"/>
  <c r="BIK20" i="12"/>
  <c r="BIL20" i="12"/>
  <c r="BIM20" i="12"/>
  <c r="BIN20" i="12"/>
  <c r="BIO20" i="12"/>
  <c r="BIP20" i="12"/>
  <c r="BIQ20" i="12"/>
  <c r="BIR20" i="12"/>
  <c r="BIS20" i="12"/>
  <c r="BIT20" i="12"/>
  <c r="BIU20" i="12"/>
  <c r="BIV20" i="12"/>
  <c r="BIW20" i="12"/>
  <c r="BIX20" i="12"/>
  <c r="BIY20" i="12"/>
  <c r="BIZ20" i="12"/>
  <c r="BJA20" i="12"/>
  <c r="BJB20" i="12"/>
  <c r="BJC20" i="12"/>
  <c r="BJD20" i="12"/>
  <c r="BJE20" i="12"/>
  <c r="BJF20" i="12"/>
  <c r="BJG20" i="12"/>
  <c r="BJH20" i="12"/>
  <c r="BJI20" i="12"/>
  <c r="BJJ20" i="12"/>
  <c r="BJK20" i="12"/>
  <c r="BJL20" i="12"/>
  <c r="BJM20" i="12"/>
  <c r="BJN20" i="12"/>
  <c r="BJO20" i="12"/>
  <c r="BJP20" i="12"/>
  <c r="BJQ20" i="12"/>
  <c r="BJR20" i="12"/>
  <c r="BJS20" i="12"/>
  <c r="BJT20" i="12"/>
  <c r="BJU20" i="12"/>
  <c r="BJV20" i="12"/>
  <c r="BJW20" i="12"/>
  <c r="BJX20" i="12"/>
  <c r="BJY20" i="12"/>
  <c r="BJZ20" i="12"/>
  <c r="BKA20" i="12"/>
  <c r="BKB20" i="12"/>
  <c r="BKC20" i="12"/>
  <c r="BKD20" i="12"/>
  <c r="BKE20" i="12"/>
  <c r="BKF20" i="12"/>
  <c r="BKG20" i="12"/>
  <c r="BKH20" i="12"/>
  <c r="BKI20" i="12"/>
  <c r="BKJ20" i="12"/>
  <c r="BKK20" i="12"/>
  <c r="BKL20" i="12"/>
  <c r="BKM20" i="12"/>
  <c r="BKN20" i="12"/>
  <c r="BKO20" i="12"/>
  <c r="BKP20" i="12"/>
  <c r="BKQ20" i="12"/>
  <c r="BKR20" i="12"/>
  <c r="BKS20" i="12"/>
  <c r="BKT20" i="12"/>
  <c r="BKU20" i="12"/>
  <c r="BKV20" i="12"/>
  <c r="BKW20" i="12"/>
  <c r="BKX20" i="12"/>
  <c r="BKY20" i="12"/>
  <c r="BKZ20" i="12"/>
  <c r="BLA20" i="12"/>
  <c r="BLB20" i="12"/>
  <c r="BLC20" i="12"/>
  <c r="BLD20" i="12"/>
  <c r="BLE20" i="12"/>
  <c r="BLF20" i="12"/>
  <c r="BLG20" i="12"/>
  <c r="BLH20" i="12"/>
  <c r="BLI20" i="12"/>
  <c r="BLJ20" i="12"/>
  <c r="BLK20" i="12"/>
  <c r="BLL20" i="12"/>
  <c r="BLM20" i="12"/>
  <c r="BLN20" i="12"/>
  <c r="BLO20" i="12"/>
  <c r="BLP20" i="12"/>
  <c r="BLQ20" i="12"/>
  <c r="BLR20" i="12"/>
  <c r="BLS20" i="12"/>
  <c r="BLT20" i="12"/>
  <c r="BLU20" i="12"/>
  <c r="BLV20" i="12"/>
  <c r="BLW20" i="12"/>
  <c r="BLX20" i="12"/>
  <c r="BLY20" i="12"/>
  <c r="BLZ20" i="12"/>
  <c r="BMA20" i="12"/>
  <c r="BMB20" i="12"/>
  <c r="BMC20" i="12"/>
  <c r="BMD20" i="12"/>
  <c r="BME20" i="12"/>
  <c r="BMF20" i="12"/>
  <c r="BMG20" i="12"/>
  <c r="BMH20" i="12"/>
  <c r="BMI20" i="12"/>
  <c r="BMJ20" i="12"/>
  <c r="BMK20" i="12"/>
  <c r="BML20" i="12"/>
  <c r="BMM20" i="12"/>
  <c r="BMN20" i="12"/>
  <c r="BMO20" i="12"/>
  <c r="BMP20" i="12"/>
  <c r="BMQ20" i="12"/>
  <c r="BMR20" i="12"/>
  <c r="BMS20" i="12"/>
  <c r="BMT20" i="12"/>
  <c r="BMU20" i="12"/>
  <c r="BMV20" i="12"/>
  <c r="BMW20" i="12"/>
  <c r="BMX20" i="12"/>
  <c r="BMY20" i="12"/>
  <c r="BMZ20" i="12"/>
  <c r="BNA20" i="12"/>
  <c r="BNB20" i="12"/>
  <c r="BNC20" i="12"/>
  <c r="BND20" i="12"/>
  <c r="BNE20" i="12"/>
  <c r="BNF20" i="12"/>
  <c r="BNG20" i="12"/>
  <c r="BNH20" i="12"/>
  <c r="BNI20" i="12"/>
  <c r="BNJ20" i="12"/>
  <c r="BNK20" i="12"/>
  <c r="BNL20" i="12"/>
  <c r="BNM20" i="12"/>
  <c r="BNN20" i="12"/>
  <c r="BNO20" i="12"/>
  <c r="BNP20" i="12"/>
  <c r="BNQ20" i="12"/>
  <c r="BNR20" i="12"/>
  <c r="BNS20" i="12"/>
  <c r="BNT20" i="12"/>
  <c r="BNU20" i="12"/>
  <c r="BNV20" i="12"/>
  <c r="BNW20" i="12"/>
  <c r="BNX20" i="12"/>
  <c r="BNY20" i="12"/>
  <c r="BNZ20" i="12"/>
  <c r="BOA20" i="12"/>
  <c r="BOB20" i="12"/>
  <c r="BOC20" i="12"/>
  <c r="BOD20" i="12"/>
  <c r="BOE20" i="12"/>
  <c r="BOF20" i="12"/>
  <c r="BOG20" i="12"/>
  <c r="BOH20" i="12"/>
  <c r="BOI20" i="12"/>
  <c r="BOJ20" i="12"/>
  <c r="BOK20" i="12"/>
  <c r="BOL20" i="12"/>
  <c r="BOM20" i="12"/>
  <c r="BON20" i="12"/>
  <c r="BOO20" i="12"/>
  <c r="BOP20" i="12"/>
  <c r="BOQ20" i="12"/>
  <c r="BOR20" i="12"/>
  <c r="BOS20" i="12"/>
  <c r="BOT20" i="12"/>
  <c r="BOU20" i="12"/>
  <c r="BOV20" i="12"/>
  <c r="BOW20" i="12"/>
  <c r="BOX20" i="12"/>
  <c r="BOY20" i="12"/>
  <c r="BOZ20" i="12"/>
  <c r="BPA20" i="12"/>
  <c r="BPB20" i="12"/>
  <c r="BPC20" i="12"/>
  <c r="BPD20" i="12"/>
  <c r="BPE20" i="12"/>
  <c r="BPF20" i="12"/>
  <c r="BPG20" i="12"/>
  <c r="BPH20" i="12"/>
  <c r="BPI20" i="12"/>
  <c r="BPJ20" i="12"/>
  <c r="BPK20" i="12"/>
  <c r="BPL20" i="12"/>
  <c r="BPM20" i="12"/>
  <c r="BPN20" i="12"/>
  <c r="BPO20" i="12"/>
  <c r="BPP20" i="12"/>
  <c r="BPQ20" i="12"/>
  <c r="BPR20" i="12"/>
  <c r="BPS20" i="12"/>
  <c r="BPT20" i="12"/>
  <c r="BPU20" i="12"/>
  <c r="BPV20" i="12"/>
  <c r="BPW20" i="12"/>
  <c r="BPX20" i="12"/>
  <c r="BPY20" i="12"/>
  <c r="BPZ20" i="12"/>
  <c r="BQA20" i="12"/>
  <c r="BQB20" i="12"/>
  <c r="BQC20" i="12"/>
  <c r="BQD20" i="12"/>
  <c r="BQE20" i="12"/>
  <c r="BQF20" i="12"/>
  <c r="BQG20" i="12"/>
  <c r="BQH20" i="12"/>
  <c r="BQI20" i="12"/>
  <c r="BQJ20" i="12"/>
  <c r="BQK20" i="12"/>
  <c r="BQL20" i="12"/>
  <c r="BQM20" i="12"/>
  <c r="BQN20" i="12"/>
  <c r="BQO20" i="12"/>
  <c r="BQP20" i="12"/>
  <c r="BQQ20" i="12"/>
  <c r="BQR20" i="12"/>
  <c r="BQS20" i="12"/>
  <c r="BQT20" i="12"/>
  <c r="BQU20" i="12"/>
  <c r="BQV20" i="12"/>
  <c r="BQW20" i="12"/>
  <c r="BQX20" i="12"/>
  <c r="BQY20" i="12"/>
  <c r="BQZ20" i="12"/>
  <c r="BRA20" i="12"/>
  <c r="BRB20" i="12"/>
  <c r="BRC20" i="12"/>
  <c r="BRD20" i="12"/>
  <c r="BRE20" i="12"/>
  <c r="BRF20" i="12"/>
  <c r="BRG20" i="12"/>
  <c r="BRH20" i="12"/>
  <c r="BRI20" i="12"/>
  <c r="BRJ20" i="12"/>
  <c r="BRK20" i="12"/>
  <c r="BRL20" i="12"/>
  <c r="BRM20" i="12"/>
  <c r="BRN20" i="12"/>
  <c r="BRO20" i="12"/>
  <c r="BRP20" i="12"/>
  <c r="BRQ20" i="12"/>
  <c r="BRR20" i="12"/>
  <c r="BRS20" i="12"/>
  <c r="BRT20" i="12"/>
  <c r="BRU20" i="12"/>
  <c r="BRV20" i="12"/>
  <c r="BRW20" i="12"/>
  <c r="BRX20" i="12"/>
  <c r="BRY20" i="12"/>
  <c r="BRZ20" i="12"/>
  <c r="BSA20" i="12"/>
  <c r="BSB20" i="12"/>
  <c r="BSC20" i="12"/>
  <c r="BSD20" i="12"/>
  <c r="BSE20" i="12"/>
  <c r="BSF20" i="12"/>
  <c r="BSG20" i="12"/>
  <c r="BSH20" i="12"/>
  <c r="BSI20" i="12"/>
  <c r="BSJ20" i="12"/>
  <c r="BSK20" i="12"/>
  <c r="BSL20" i="12"/>
  <c r="BSM20" i="12"/>
  <c r="BSN20" i="12"/>
  <c r="BSO20" i="12"/>
  <c r="BSP20" i="12"/>
  <c r="BSQ20" i="12"/>
  <c r="BSR20" i="12"/>
  <c r="BSS20" i="12"/>
  <c r="BST20" i="12"/>
  <c r="BSU20" i="12"/>
  <c r="BSV20" i="12"/>
  <c r="BSW20" i="12"/>
  <c r="BSX20" i="12"/>
  <c r="BSY20" i="12"/>
  <c r="BSZ20" i="12"/>
  <c r="BTA20" i="12"/>
  <c r="BTB20" i="12"/>
  <c r="BTC20" i="12"/>
  <c r="BTD20" i="12"/>
  <c r="BTE20" i="12"/>
  <c r="BTF20" i="12"/>
  <c r="BTG20" i="12"/>
  <c r="BTH20" i="12"/>
  <c r="BTI20" i="12"/>
  <c r="BTJ20" i="12"/>
  <c r="BTK20" i="12"/>
  <c r="BTL20" i="12"/>
  <c r="BTM20" i="12"/>
  <c r="BTN20" i="12"/>
  <c r="BTO20" i="12"/>
  <c r="BTP20" i="12"/>
  <c r="BTQ20" i="12"/>
  <c r="BTR20" i="12"/>
  <c r="BTS20" i="12"/>
  <c r="BTT20" i="12"/>
  <c r="BTU20" i="12"/>
  <c r="BTV20" i="12"/>
  <c r="BTW20" i="12"/>
  <c r="BTX20" i="12"/>
  <c r="BTY20" i="12"/>
  <c r="BTZ20" i="12"/>
  <c r="BUA20" i="12"/>
  <c r="BUB20" i="12"/>
  <c r="BUC20" i="12"/>
  <c r="BUD20" i="12"/>
  <c r="BUE20" i="12"/>
  <c r="BUF20" i="12"/>
  <c r="BUG20" i="12"/>
  <c r="BUH20" i="12"/>
  <c r="BUI20" i="12"/>
  <c r="BUJ20" i="12"/>
  <c r="BUK20" i="12"/>
  <c r="BUL20" i="12"/>
  <c r="BUM20" i="12"/>
  <c r="BUN20" i="12"/>
  <c r="BUO20" i="12"/>
  <c r="BUP20" i="12"/>
  <c r="BUQ20" i="12"/>
  <c r="BUR20" i="12"/>
  <c r="BUS20" i="12"/>
  <c r="BUT20" i="12"/>
  <c r="BUU20" i="12"/>
  <c r="BUV20" i="12"/>
  <c r="BUW20" i="12"/>
  <c r="BUX20" i="12"/>
  <c r="BUY20" i="12"/>
  <c r="BUZ20" i="12"/>
  <c r="BVA20" i="12"/>
  <c r="BVB20" i="12"/>
  <c r="BVC20" i="12"/>
  <c r="BVD20" i="12"/>
  <c r="BVE20" i="12"/>
  <c r="BVF20" i="12"/>
  <c r="BVG20" i="12"/>
  <c r="BVH20" i="12"/>
  <c r="BVI20" i="12"/>
  <c r="BVJ20" i="12"/>
  <c r="BVK20" i="12"/>
  <c r="BVL20" i="12"/>
  <c r="BVM20" i="12"/>
  <c r="BVN20" i="12"/>
  <c r="BVO20" i="12"/>
  <c r="BVP20" i="12"/>
  <c r="BVQ20" i="12"/>
  <c r="BVR20" i="12"/>
  <c r="BVS20" i="12"/>
  <c r="BVT20" i="12"/>
  <c r="BVU20" i="12"/>
  <c r="BVV20" i="12"/>
  <c r="BVW20" i="12"/>
  <c r="BVX20" i="12"/>
  <c r="BVY20" i="12"/>
  <c r="BVZ20" i="12"/>
  <c r="BWA20" i="12"/>
  <c r="BWB20" i="12"/>
  <c r="BWC20" i="12"/>
  <c r="BWD20" i="12"/>
  <c r="BWE20" i="12"/>
  <c r="BWF20" i="12"/>
  <c r="BWG20" i="12"/>
  <c r="BWH20" i="12"/>
  <c r="BWI20" i="12"/>
  <c r="BWJ20" i="12"/>
  <c r="BWK20" i="12"/>
  <c r="BWL20" i="12"/>
  <c r="BWM20" i="12"/>
  <c r="BWN20" i="12"/>
  <c r="BWO20" i="12"/>
  <c r="BWP20" i="12"/>
  <c r="BWQ20" i="12"/>
  <c r="BWR20" i="12"/>
  <c r="BWS20" i="12"/>
  <c r="BWT20" i="12"/>
  <c r="BWU20" i="12"/>
  <c r="BWV20" i="12"/>
  <c r="BWW20" i="12"/>
  <c r="BWX20" i="12"/>
  <c r="BWY20" i="12"/>
  <c r="BWZ20" i="12"/>
  <c r="BXA20" i="12"/>
  <c r="BXB20" i="12"/>
  <c r="BXC20" i="12"/>
  <c r="BXD20" i="12"/>
  <c r="BXE20" i="12"/>
  <c r="BXF20" i="12"/>
  <c r="BXG20" i="12"/>
  <c r="BXH20" i="12"/>
  <c r="BXI20" i="12"/>
  <c r="BXJ20" i="12"/>
  <c r="BXK20" i="12"/>
  <c r="BXL20" i="12"/>
  <c r="BXM20" i="12"/>
  <c r="BXN20" i="12"/>
  <c r="BXO20" i="12"/>
  <c r="BXP20" i="12"/>
  <c r="BXQ20" i="12"/>
  <c r="BXR20" i="12"/>
  <c r="BXS20" i="12"/>
  <c r="BXT20" i="12"/>
  <c r="BXU20" i="12"/>
  <c r="BXV20" i="12"/>
  <c r="BXW20" i="12"/>
  <c r="BXX20" i="12"/>
  <c r="BXY20" i="12"/>
  <c r="BXZ20" i="12"/>
  <c r="BYA20" i="12"/>
  <c r="BYB20" i="12"/>
  <c r="BYC20" i="12"/>
  <c r="BYD20" i="12"/>
  <c r="BYE20" i="12"/>
  <c r="BYF20" i="12"/>
  <c r="BYG20" i="12"/>
  <c r="BYH20" i="12"/>
  <c r="BYI20" i="12"/>
  <c r="BYJ20" i="12"/>
  <c r="BYK20" i="12"/>
  <c r="BYL20" i="12"/>
  <c r="BYM20" i="12"/>
  <c r="BYN20" i="12"/>
  <c r="BYO20" i="12"/>
  <c r="BYP20" i="12"/>
  <c r="BYQ20" i="12"/>
  <c r="BYR20" i="12"/>
  <c r="BYS20" i="12"/>
  <c r="BYT20" i="12"/>
  <c r="BYU20" i="12"/>
  <c r="BYV20" i="12"/>
  <c r="BYW20" i="12"/>
  <c r="BYX20" i="12"/>
  <c r="BYY20" i="12"/>
  <c r="BYZ20" i="12"/>
  <c r="BZA20" i="12"/>
  <c r="BZB20" i="12"/>
  <c r="BZC20" i="12"/>
  <c r="BZD20" i="12"/>
  <c r="BZE20" i="12"/>
  <c r="BZF20" i="12"/>
  <c r="BZG20" i="12"/>
  <c r="BZH20" i="12"/>
  <c r="BZI20" i="12"/>
  <c r="BZJ20" i="12"/>
  <c r="BZK20" i="12"/>
  <c r="BZL20" i="12"/>
  <c r="BZM20" i="12"/>
  <c r="BZN20" i="12"/>
  <c r="BZO20" i="12"/>
  <c r="BZP20" i="12"/>
  <c r="BZQ20" i="12"/>
  <c r="BZR20" i="12"/>
  <c r="BZS20" i="12"/>
  <c r="BZT20" i="12"/>
  <c r="BZU20" i="12"/>
  <c r="BZV20" i="12"/>
  <c r="BZW20" i="12"/>
  <c r="BZX20" i="12"/>
  <c r="BZY20" i="12"/>
  <c r="BZZ20" i="12"/>
  <c r="CAA20" i="12"/>
  <c r="CAB20" i="12"/>
  <c r="CAC20" i="12"/>
  <c r="CAD20" i="12"/>
  <c r="CAE20" i="12"/>
  <c r="CAF20" i="12"/>
  <c r="CAG20" i="12"/>
  <c r="CAH20" i="12"/>
  <c r="CAI20" i="12"/>
  <c r="CAJ20" i="12"/>
  <c r="CAK20" i="12"/>
  <c r="CAL20" i="12"/>
  <c r="CAM20" i="12"/>
  <c r="CAN20" i="12"/>
  <c r="CAO20" i="12"/>
  <c r="CAP20" i="12"/>
  <c r="CAQ20" i="12"/>
  <c r="CAR20" i="12"/>
  <c r="CAS20" i="12"/>
  <c r="CAT20" i="12"/>
  <c r="CAU20" i="12"/>
  <c r="CAV20" i="12"/>
  <c r="CAW20" i="12"/>
  <c r="CAX20" i="12"/>
  <c r="CAY20" i="12"/>
  <c r="CAZ20" i="12"/>
  <c r="CBA20" i="12"/>
  <c r="CBB20" i="12"/>
  <c r="CBC20" i="12"/>
  <c r="CBD20" i="12"/>
  <c r="CBE20" i="12"/>
  <c r="CBF20" i="12"/>
  <c r="CBG20" i="12"/>
  <c r="CBH20" i="12"/>
  <c r="CBI20" i="12"/>
  <c r="CBJ20" i="12"/>
  <c r="CBK20" i="12"/>
  <c r="CBL20" i="12"/>
  <c r="CBM20" i="12"/>
  <c r="CBN20" i="12"/>
  <c r="CBO20" i="12"/>
  <c r="CBP20" i="12"/>
  <c r="CBQ20" i="12"/>
  <c r="CBR20" i="12"/>
  <c r="CBS20" i="12"/>
  <c r="CBT20" i="12"/>
  <c r="CBU20" i="12"/>
  <c r="CBV20" i="12"/>
  <c r="CBW20" i="12"/>
  <c r="CBX20" i="12"/>
  <c r="CBY20" i="12"/>
  <c r="CBZ20" i="12"/>
  <c r="CCA20" i="12"/>
  <c r="CCB20" i="12"/>
  <c r="CCC20" i="12"/>
  <c r="CCD20" i="12"/>
  <c r="CCE20" i="12"/>
  <c r="CCF20" i="12"/>
  <c r="CCG20" i="12"/>
  <c r="CCH20" i="12"/>
  <c r="CCI20" i="12"/>
  <c r="CCJ20" i="12"/>
  <c r="CCK20" i="12"/>
  <c r="CCL20" i="12"/>
  <c r="CCM20" i="12"/>
  <c r="CCN20" i="12"/>
  <c r="CCO20" i="12"/>
  <c r="CCP20" i="12"/>
  <c r="CCQ20" i="12"/>
  <c r="CCR20" i="12"/>
  <c r="CCS20" i="12"/>
  <c r="CCT20" i="12"/>
  <c r="CCU20" i="12"/>
  <c r="CCV20" i="12"/>
  <c r="CCW20" i="12"/>
  <c r="CCX20" i="12"/>
  <c r="CCY20" i="12"/>
  <c r="CCZ20" i="12"/>
  <c r="CDA20" i="12"/>
  <c r="CDB20" i="12"/>
  <c r="CDC20" i="12"/>
  <c r="CDD20" i="12"/>
  <c r="CDE20" i="12"/>
  <c r="CDF20" i="12"/>
  <c r="CDG20" i="12"/>
  <c r="CDH20" i="12"/>
  <c r="CDI20" i="12"/>
  <c r="CDJ20" i="12"/>
  <c r="CDK20" i="12"/>
  <c r="CDL20" i="12"/>
  <c r="CDM20" i="12"/>
  <c r="CDN20" i="12"/>
  <c r="CDO20" i="12"/>
  <c r="CDP20" i="12"/>
  <c r="CDQ20" i="12"/>
  <c r="CDR20" i="12"/>
  <c r="CDS20" i="12"/>
  <c r="CDT20" i="12"/>
  <c r="CDU20" i="12"/>
  <c r="CDV20" i="12"/>
  <c r="CDW20" i="12"/>
  <c r="CDX20" i="12"/>
  <c r="CDY20" i="12"/>
  <c r="CDZ20" i="12"/>
  <c r="CEA20" i="12"/>
  <c r="CEB20" i="12"/>
  <c r="CEC20" i="12"/>
  <c r="CED20" i="12"/>
  <c r="CEE20" i="12"/>
  <c r="CEF20" i="12"/>
  <c r="CEG20" i="12"/>
  <c r="CEH20" i="12"/>
  <c r="CEI20" i="12"/>
  <c r="CEJ20" i="12"/>
  <c r="CEK20" i="12"/>
  <c r="CEL20" i="12"/>
  <c r="CEM20" i="12"/>
  <c r="CEN20" i="12"/>
  <c r="CEO20" i="12"/>
  <c r="CEP20" i="12"/>
  <c r="CEQ20" i="12"/>
  <c r="CER20" i="12"/>
  <c r="CES20" i="12"/>
  <c r="CET20" i="12"/>
  <c r="CEU20" i="12"/>
  <c r="CEV20" i="12"/>
  <c r="CEW20" i="12"/>
  <c r="CEX20" i="12"/>
  <c r="CEY20" i="12"/>
  <c r="CEZ20" i="12"/>
  <c r="CFA20" i="12"/>
  <c r="CFB20" i="12"/>
  <c r="CFC20" i="12"/>
  <c r="CFD20" i="12"/>
  <c r="CFE20" i="12"/>
  <c r="CFF20" i="12"/>
  <c r="CFG20" i="12"/>
  <c r="CFH20" i="12"/>
  <c r="CFI20" i="12"/>
  <c r="CFJ20" i="12"/>
  <c r="CFK20" i="12"/>
  <c r="CFL20" i="12"/>
  <c r="CFM20" i="12"/>
  <c r="CFN20" i="12"/>
  <c r="CFO20" i="12"/>
  <c r="CFP20" i="12"/>
  <c r="CFQ20" i="12"/>
  <c r="CFR20" i="12"/>
  <c r="CFS20" i="12"/>
  <c r="CFT20" i="12"/>
  <c r="CFU20" i="12"/>
  <c r="CFV20" i="12"/>
  <c r="CFW20" i="12"/>
  <c r="CFX20" i="12"/>
  <c r="CFY20" i="12"/>
  <c r="CFZ20" i="12"/>
  <c r="CGA20" i="12"/>
  <c r="CGB20" i="12"/>
  <c r="CGC20" i="12"/>
  <c r="CGD20" i="12"/>
  <c r="CGE20" i="12"/>
  <c r="CGF20" i="12"/>
  <c r="CGG20" i="12"/>
  <c r="CGH20" i="12"/>
  <c r="CGI20" i="12"/>
  <c r="CGJ20" i="12"/>
  <c r="CGK20" i="12"/>
  <c r="CGL20" i="12"/>
  <c r="CGM20" i="12"/>
  <c r="CGN20" i="12"/>
  <c r="CGO20" i="12"/>
  <c r="CGP20" i="12"/>
  <c r="CGQ20" i="12"/>
  <c r="CGR20" i="12"/>
  <c r="CGS20" i="12"/>
  <c r="CGT20" i="12"/>
  <c r="CGU20" i="12"/>
  <c r="CGV20" i="12"/>
  <c r="CGW20" i="12"/>
  <c r="CGX20" i="12"/>
  <c r="CGY20" i="12"/>
  <c r="CGZ20" i="12"/>
  <c r="CHA20" i="12"/>
  <c r="CHB20" i="12"/>
  <c r="CHC20" i="12"/>
  <c r="CHD20" i="12"/>
  <c r="CHE20" i="12"/>
  <c r="CHF20" i="12"/>
  <c r="CHG20" i="12"/>
  <c r="CHH20" i="12"/>
  <c r="CHI20" i="12"/>
  <c r="CHJ20" i="12"/>
  <c r="CHK20" i="12"/>
  <c r="CHL20" i="12"/>
  <c r="CHM20" i="12"/>
  <c r="CHN20" i="12"/>
  <c r="CHO20" i="12"/>
  <c r="CHP20" i="12"/>
  <c r="CHQ20" i="12"/>
  <c r="CHR20" i="12"/>
  <c r="CHS20" i="12"/>
  <c r="CHT20" i="12"/>
  <c r="CHU20" i="12"/>
  <c r="CHV20" i="12"/>
  <c r="CHW20" i="12"/>
  <c r="CHX20" i="12"/>
  <c r="CHY20" i="12"/>
  <c r="CHZ20" i="12"/>
  <c r="CIA20" i="12"/>
  <c r="CIB20" i="12"/>
  <c r="CIC20" i="12"/>
  <c r="CID20" i="12"/>
  <c r="CIE20" i="12"/>
  <c r="CIF20" i="12"/>
  <c r="CIG20" i="12"/>
  <c r="CIH20" i="12"/>
  <c r="CII20" i="12"/>
  <c r="CIJ20" i="12"/>
  <c r="CIK20" i="12"/>
  <c r="CIL20" i="12"/>
  <c r="CIM20" i="12"/>
  <c r="CIN20" i="12"/>
  <c r="CIO20" i="12"/>
  <c r="CIP20" i="12"/>
  <c r="CIQ20" i="12"/>
  <c r="CIR20" i="12"/>
  <c r="CIS20" i="12"/>
  <c r="CIT20" i="12"/>
  <c r="CIU20" i="12"/>
  <c r="CIV20" i="12"/>
  <c r="CIW20" i="12"/>
  <c r="CIX20" i="12"/>
  <c r="CIY20" i="12"/>
  <c r="CIZ20" i="12"/>
  <c r="CJA20" i="12"/>
  <c r="CJB20" i="12"/>
  <c r="CJC20" i="12"/>
  <c r="CJD20" i="12"/>
  <c r="CJE20" i="12"/>
  <c r="CJF20" i="12"/>
  <c r="CJG20" i="12"/>
  <c r="CJH20" i="12"/>
  <c r="CJI20" i="12"/>
  <c r="CJJ20" i="12"/>
  <c r="CJK20" i="12"/>
  <c r="CJL20" i="12"/>
  <c r="CJM20" i="12"/>
  <c r="CJN20" i="12"/>
  <c r="CJO20" i="12"/>
  <c r="CJP20" i="12"/>
  <c r="CJQ20" i="12"/>
  <c r="CJR20" i="12"/>
  <c r="CJS20" i="12"/>
  <c r="CJT20" i="12"/>
  <c r="CJU20" i="12"/>
  <c r="CJV20" i="12"/>
  <c r="CJW20" i="12"/>
  <c r="CJX20" i="12"/>
  <c r="CJY20" i="12"/>
  <c r="CJZ20" i="12"/>
  <c r="CKA20" i="12"/>
  <c r="CKB20" i="12"/>
  <c r="CKC20" i="12"/>
  <c r="CKD20" i="12"/>
  <c r="CKE20" i="12"/>
  <c r="CKF20" i="12"/>
  <c r="CKG20" i="12"/>
  <c r="CKH20" i="12"/>
  <c r="CKI20" i="12"/>
  <c r="CKJ20" i="12"/>
  <c r="CKK20" i="12"/>
  <c r="CKL20" i="12"/>
  <c r="CKM20" i="12"/>
  <c r="CKN20" i="12"/>
  <c r="CKO20" i="12"/>
  <c r="CKP20" i="12"/>
  <c r="CKQ20" i="12"/>
  <c r="CKR20" i="12"/>
  <c r="CKS20" i="12"/>
  <c r="CKT20" i="12"/>
  <c r="CKU20" i="12"/>
  <c r="CKV20" i="12"/>
  <c r="CKW20" i="12"/>
  <c r="CKX20" i="12"/>
  <c r="CKY20" i="12"/>
  <c r="CKZ20" i="12"/>
  <c r="CLA20" i="12"/>
  <c r="CLB20" i="12"/>
  <c r="CLC20" i="12"/>
  <c r="CLD20" i="12"/>
  <c r="CLE20" i="12"/>
  <c r="CLF20" i="12"/>
  <c r="CLG20" i="12"/>
  <c r="CLH20" i="12"/>
  <c r="CLI20" i="12"/>
  <c r="CLJ20" i="12"/>
  <c r="CLK20" i="12"/>
  <c r="CLL20" i="12"/>
  <c r="CLM20" i="12"/>
  <c r="CLN20" i="12"/>
  <c r="CLO20" i="12"/>
  <c r="CLP20" i="12"/>
  <c r="CLQ20" i="12"/>
  <c r="CLR20" i="12"/>
  <c r="CLS20" i="12"/>
  <c r="CLT20" i="12"/>
  <c r="CLU20" i="12"/>
  <c r="CLV20" i="12"/>
  <c r="CLW20" i="12"/>
  <c r="CLX20" i="12"/>
  <c r="CLY20" i="12"/>
  <c r="CLZ20" i="12"/>
  <c r="CMA20" i="12"/>
  <c r="CMB20" i="12"/>
  <c r="CMC20" i="12"/>
  <c r="CMD20" i="12"/>
  <c r="CME20" i="12"/>
  <c r="CMF20" i="12"/>
  <c r="CMG20" i="12"/>
  <c r="CMH20" i="12"/>
  <c r="CMI20" i="12"/>
  <c r="CMJ20" i="12"/>
  <c r="CMK20" i="12"/>
  <c r="CML20" i="12"/>
  <c r="CMM20" i="12"/>
  <c r="CMN20" i="12"/>
  <c r="CMO20" i="12"/>
  <c r="CMP20" i="12"/>
  <c r="CMQ20" i="12"/>
  <c r="CMR20" i="12"/>
  <c r="CMS20" i="12"/>
  <c r="CMT20" i="12"/>
  <c r="CMU20" i="12"/>
  <c r="CMV20" i="12"/>
  <c r="CMW20" i="12"/>
  <c r="CMX20" i="12"/>
  <c r="CMY20" i="12"/>
  <c r="CMZ20" i="12"/>
  <c r="CNA20" i="12"/>
  <c r="CNB20" i="12"/>
  <c r="CNC20" i="12"/>
  <c r="CND20" i="12"/>
  <c r="CNE20" i="12"/>
  <c r="CNF20" i="12"/>
  <c r="CNG20" i="12"/>
  <c r="CNH20" i="12"/>
  <c r="CNI20" i="12"/>
  <c r="CNJ20" i="12"/>
  <c r="CNK20" i="12"/>
  <c r="CNL20" i="12"/>
  <c r="CNM20" i="12"/>
  <c r="CNN20" i="12"/>
  <c r="CNO20" i="12"/>
  <c r="CNP20" i="12"/>
  <c r="CNQ20" i="12"/>
  <c r="CNR20" i="12"/>
  <c r="CNS20" i="12"/>
  <c r="CNT20" i="12"/>
  <c r="CNU20" i="12"/>
  <c r="CNV20" i="12"/>
  <c r="CNW20" i="12"/>
  <c r="CNX20" i="12"/>
  <c r="CNY20" i="12"/>
  <c r="CNZ20" i="12"/>
  <c r="COA20" i="12"/>
  <c r="COB20" i="12"/>
  <c r="COC20" i="12"/>
  <c r="COD20" i="12"/>
  <c r="COE20" i="12"/>
  <c r="COF20" i="12"/>
  <c r="COG20" i="12"/>
  <c r="COH20" i="12"/>
  <c r="COI20" i="12"/>
  <c r="COJ20" i="12"/>
  <c r="COK20" i="12"/>
  <c r="COL20" i="12"/>
  <c r="COM20" i="12"/>
  <c r="CON20" i="12"/>
  <c r="COO20" i="12"/>
  <c r="COP20" i="12"/>
  <c r="COQ20" i="12"/>
  <c r="COR20" i="12"/>
  <c r="COS20" i="12"/>
  <c r="COT20" i="12"/>
  <c r="COU20" i="12"/>
  <c r="COV20" i="12"/>
  <c r="COW20" i="12"/>
  <c r="COX20" i="12"/>
  <c r="COY20" i="12"/>
  <c r="COZ20" i="12"/>
  <c r="CPA20" i="12"/>
  <c r="CPB20" i="12"/>
  <c r="CPC20" i="12"/>
  <c r="CPD20" i="12"/>
  <c r="CPE20" i="12"/>
  <c r="CPF20" i="12"/>
  <c r="CPG20" i="12"/>
  <c r="CPH20" i="12"/>
  <c r="CPI20" i="12"/>
  <c r="CPJ20" i="12"/>
  <c r="MF21" i="12"/>
  <c r="MG21" i="12"/>
  <c r="MJ21" i="12"/>
  <c r="MK21" i="12"/>
  <c r="ML21" i="12" s="1"/>
  <c r="MM21" i="12" s="1"/>
  <c r="MN21" i="12"/>
  <c r="MO21" i="12" s="1"/>
  <c r="MP21" i="12" s="1"/>
  <c r="MQ21" i="12"/>
  <c r="MR21" i="12"/>
  <c r="MS21" i="12" s="1"/>
  <c r="MT21" i="12" s="1"/>
  <c r="MU21" i="12"/>
  <c r="MV21" i="12"/>
  <c r="MY21" i="12"/>
  <c r="MZ21" i="12" s="1"/>
  <c r="NA21" i="12" s="1"/>
  <c r="NB21" i="12"/>
  <c r="NC21" i="12"/>
  <c r="NF21" i="12"/>
  <c r="NG21" i="12"/>
  <c r="NH21" i="12" s="1"/>
  <c r="NI21" i="12" s="1"/>
  <c r="NJ21" i="12"/>
  <c r="NK21" i="12" s="1"/>
  <c r="NL21" i="12" s="1"/>
  <c r="NM21" i="12"/>
  <c r="NN21" i="12"/>
  <c r="NQ21" i="12"/>
  <c r="NR21" i="12"/>
  <c r="NU21" i="12"/>
  <c r="NX21" i="12"/>
  <c r="NY21" i="12"/>
  <c r="NZ21" i="12" s="1"/>
  <c r="OA21" i="12" s="1"/>
  <c r="OB21" i="12"/>
  <c r="OC21" i="12"/>
  <c r="OD21" i="12" s="1"/>
  <c r="OE21" i="12" s="1"/>
  <c r="OF21" i="12"/>
  <c r="OG21" i="12" s="1"/>
  <c r="OH21" i="12" s="1"/>
  <c r="OI21" i="12"/>
  <c r="OJ21" i="12"/>
  <c r="OM21" i="12"/>
  <c r="ON21" i="12"/>
  <c r="OQ21" i="12"/>
  <c r="OR21" i="12" s="1"/>
  <c r="OS21" i="12" s="1"/>
  <c r="OT21" i="12"/>
  <c r="OU21" i="12"/>
  <c r="OX21" i="12"/>
  <c r="OY21" i="12"/>
  <c r="OZ21" i="12" s="1"/>
  <c r="PA21" i="12" s="1"/>
  <c r="PB21" i="12"/>
  <c r="PE21" i="12"/>
  <c r="PF21" i="12"/>
  <c r="PG21" i="12" s="1"/>
  <c r="PH21" i="12" s="1"/>
  <c r="PI21" i="12"/>
  <c r="PJ21" i="12"/>
  <c r="PM21" i="12"/>
  <c r="PN21" i="12" s="1"/>
  <c r="PO21" i="12" s="1"/>
  <c r="PP21" i="12"/>
  <c r="PQ21" i="12"/>
  <c r="PT21" i="12"/>
  <c r="PU21" i="12"/>
  <c r="PV21" i="12" s="1"/>
  <c r="PW21" i="12" s="1"/>
  <c r="PX21" i="12"/>
  <c r="PY21" i="12" s="1"/>
  <c r="PZ21" i="12" s="1"/>
  <c r="QA21" i="12"/>
  <c r="QB21" i="12"/>
  <c r="QC21" i="12" s="1"/>
  <c r="QD21" i="12" s="1"/>
  <c r="QE21" i="12"/>
  <c r="QF21" i="12"/>
  <c r="QI21" i="12"/>
  <c r="QL21" i="12"/>
  <c r="QM21" i="12"/>
  <c r="QP21" i="12"/>
  <c r="QQ21" i="12"/>
  <c r="QR21" i="12" s="1"/>
  <c r="QS21" i="12" s="1"/>
  <c r="QT21" i="12"/>
  <c r="QW21" i="12"/>
  <c r="QX21" i="12"/>
  <c r="QY21" i="12" s="1"/>
  <c r="QZ21" i="12" s="1"/>
  <c r="RA21" i="12"/>
  <c r="RB21" i="12"/>
  <c r="RE21" i="12"/>
  <c r="RH21" i="12"/>
  <c r="RI21" i="12"/>
  <c r="RL21" i="12"/>
  <c r="RM21" i="12"/>
  <c r="RN21" i="12" s="1"/>
  <c r="RO21" i="12" s="1"/>
  <c r="RP21" i="12"/>
  <c r="RQ21" i="12" s="1"/>
  <c r="RR21" i="12" s="1"/>
  <c r="RS21" i="12"/>
  <c r="RT21" i="12"/>
  <c r="RW21" i="12"/>
  <c r="RX21" i="12"/>
  <c r="RY21" i="12" s="1"/>
  <c r="RZ21" i="12" s="1"/>
  <c r="SA21" i="12"/>
  <c r="SB21" i="12" s="1"/>
  <c r="SC21" i="12" s="1"/>
  <c r="SD21" i="12"/>
  <c r="SE21" i="12"/>
  <c r="SH21" i="12"/>
  <c r="SI21" i="12"/>
  <c r="SL21" i="12"/>
  <c r="SM21" i="12" s="1"/>
  <c r="SN21" i="12" s="1"/>
  <c r="SO21" i="12"/>
  <c r="SP21" i="12"/>
  <c r="SQ21" i="12" s="1"/>
  <c r="SR21" i="12" s="1"/>
  <c r="SS21" i="12"/>
  <c r="ST21" i="12"/>
  <c r="SW21" i="12"/>
  <c r="SX21" i="12" s="1"/>
  <c r="SY21" i="12" s="1"/>
  <c r="SZ21" i="12"/>
  <c r="TA21" i="12"/>
  <c r="TD21" i="12"/>
  <c r="TE21" i="12"/>
  <c r="TF21" i="12" s="1"/>
  <c r="TG21" i="12" s="1"/>
  <c r="TH21" i="12"/>
  <c r="TK21" i="12"/>
  <c r="TL21" i="12"/>
  <c r="TM21" i="12" s="1"/>
  <c r="TN21" i="12" s="1"/>
  <c r="TO21" i="12"/>
  <c r="TP21" i="12"/>
  <c r="TS21" i="12"/>
  <c r="TV21" i="12"/>
  <c r="TW21" i="12"/>
  <c r="TZ21" i="12"/>
  <c r="UA21" i="12"/>
  <c r="UB21" i="12" s="1"/>
  <c r="UC21" i="12" s="1"/>
  <c r="UD21" i="12"/>
  <c r="UG21" i="12"/>
  <c r="UH21" i="12"/>
  <c r="UI21" i="12" s="1"/>
  <c r="UJ21" i="12" s="1"/>
  <c r="UK21" i="12"/>
  <c r="UL21" i="12"/>
  <c r="UO21" i="12"/>
  <c r="UP21" i="12"/>
  <c r="UQ21" i="12" s="1"/>
  <c r="UR21" i="12" s="1"/>
  <c r="US21" i="12"/>
  <c r="UV21" i="12"/>
  <c r="UW21" i="12"/>
  <c r="UX21" i="12" s="1"/>
  <c r="UY21" i="12" s="1"/>
  <c r="UZ21" i="12"/>
  <c r="VA21" i="12"/>
  <c r="VD21" i="12"/>
  <c r="VG21" i="12"/>
  <c r="VH21" i="12"/>
  <c r="VI21" i="12"/>
  <c r="VJ21" i="12"/>
  <c r="VK21" i="12"/>
  <c r="VL21" i="12"/>
  <c r="VM21" i="12"/>
  <c r="VN21" i="12"/>
  <c r="VO21" i="12"/>
  <c r="VP21" i="12"/>
  <c r="VQ21" i="12"/>
  <c r="VR21" i="12"/>
  <c r="VS21" i="12"/>
  <c r="VT21" i="12"/>
  <c r="VU21" i="12"/>
  <c r="VV21" i="12"/>
  <c r="VW21" i="12"/>
  <c r="VX21" i="12"/>
  <c r="VY21" i="12"/>
  <c r="VZ21" i="12"/>
  <c r="WA21" i="12"/>
  <c r="WB21" i="12"/>
  <c r="WC21" i="12"/>
  <c r="WD21" i="12"/>
  <c r="WE21" i="12"/>
  <c r="WF21" i="12"/>
  <c r="WG21" i="12"/>
  <c r="WH21" i="12"/>
  <c r="WI21" i="12"/>
  <c r="WJ21" i="12"/>
  <c r="WK21" i="12"/>
  <c r="WL21" i="12"/>
  <c r="WM21" i="12"/>
  <c r="WN21" i="12"/>
  <c r="WO21" i="12"/>
  <c r="WP21" i="12"/>
  <c r="WQ21" i="12"/>
  <c r="WR21" i="12"/>
  <c r="WS21" i="12"/>
  <c r="WT21" i="12"/>
  <c r="WU21" i="12"/>
  <c r="WV21" i="12"/>
  <c r="WW21" i="12"/>
  <c r="WX21" i="12"/>
  <c r="WY21" i="12"/>
  <c r="WZ21" i="12"/>
  <c r="XA21" i="12"/>
  <c r="XB21" i="12"/>
  <c r="XC21" i="12"/>
  <c r="XD21" i="12"/>
  <c r="XE21" i="12"/>
  <c r="XF21" i="12"/>
  <c r="XG21" i="12"/>
  <c r="XH21" i="12"/>
  <c r="XI21" i="12"/>
  <c r="XJ21" i="12"/>
  <c r="XK21" i="12"/>
  <c r="XL21" i="12"/>
  <c r="XM21" i="12"/>
  <c r="XN21" i="12"/>
  <c r="XO21" i="12"/>
  <c r="XP21" i="12"/>
  <c r="XQ21" i="12"/>
  <c r="XR21" i="12"/>
  <c r="XS21" i="12"/>
  <c r="XT21" i="12"/>
  <c r="XU21" i="12"/>
  <c r="XV21" i="12"/>
  <c r="XW21" i="12"/>
  <c r="XX21" i="12"/>
  <c r="XY21" i="12"/>
  <c r="XZ21" i="12"/>
  <c r="YA21" i="12"/>
  <c r="YB21" i="12"/>
  <c r="YC21" i="12"/>
  <c r="YD21" i="12"/>
  <c r="YE21" i="12"/>
  <c r="YF21" i="12"/>
  <c r="YG21" i="12"/>
  <c r="YH21" i="12"/>
  <c r="YI21" i="12"/>
  <c r="YJ21" i="12"/>
  <c r="YK21" i="12"/>
  <c r="YL21" i="12"/>
  <c r="YM21" i="12"/>
  <c r="YN21" i="12"/>
  <c r="YO21" i="12"/>
  <c r="YP21" i="12"/>
  <c r="YQ21" i="12"/>
  <c r="YR21" i="12"/>
  <c r="YS21" i="12"/>
  <c r="YT21" i="12"/>
  <c r="YU21" i="12"/>
  <c r="YV21" i="12"/>
  <c r="YW21" i="12"/>
  <c r="YX21" i="12"/>
  <c r="YY21" i="12"/>
  <c r="YZ21" i="12"/>
  <c r="ZA21" i="12"/>
  <c r="ZB21" i="12"/>
  <c r="ZC21" i="12"/>
  <c r="ZD21" i="12"/>
  <c r="ZE21" i="12"/>
  <c r="ZF21" i="12"/>
  <c r="ZG21" i="12"/>
  <c r="ZH21" i="12"/>
  <c r="ZI21" i="12"/>
  <c r="ZJ21" i="12"/>
  <c r="ZK21" i="12"/>
  <c r="ZL21" i="12"/>
  <c r="ZM21" i="12"/>
  <c r="ZN21" i="12"/>
  <c r="ZO21" i="12"/>
  <c r="ZP21" i="12"/>
  <c r="ZQ21" i="12"/>
  <c r="ZR21" i="12"/>
  <c r="ZS21" i="12"/>
  <c r="ZT21" i="12"/>
  <c r="ZU21" i="12"/>
  <c r="ZV21" i="12"/>
  <c r="ZW21" i="12"/>
  <c r="ZX21" i="12"/>
  <c r="ZY21" i="12"/>
  <c r="ZZ21" i="12"/>
  <c r="AAA21" i="12"/>
  <c r="AAB21" i="12"/>
  <c r="AAC21" i="12"/>
  <c r="AAD21" i="12"/>
  <c r="AAE21" i="12"/>
  <c r="AAF21" i="12"/>
  <c r="AAG21" i="12"/>
  <c r="AAH21" i="12"/>
  <c r="AAI21" i="12"/>
  <c r="AAJ21" i="12"/>
  <c r="AAK21" i="12"/>
  <c r="AAL21" i="12"/>
  <c r="AAM21" i="12"/>
  <c r="AAN21" i="12"/>
  <c r="AAO21" i="12"/>
  <c r="AAP21" i="12"/>
  <c r="AAQ21" i="12"/>
  <c r="AAR21" i="12"/>
  <c r="AAS21" i="12"/>
  <c r="AAT21" i="12"/>
  <c r="AAU21" i="12"/>
  <c r="AAV21" i="12"/>
  <c r="AAW21" i="12"/>
  <c r="AAX21" i="12"/>
  <c r="AAY21" i="12"/>
  <c r="AAZ21" i="12"/>
  <c r="ABA21" i="12"/>
  <c r="ABB21" i="12"/>
  <c r="ABC21" i="12"/>
  <c r="ABD21" i="12"/>
  <c r="ABE21" i="12"/>
  <c r="ABF21" i="12"/>
  <c r="ABG21" i="12"/>
  <c r="ABH21" i="12"/>
  <c r="ABI21" i="12"/>
  <c r="ABJ21" i="12"/>
  <c r="ABK21" i="12"/>
  <c r="ABL21" i="12"/>
  <c r="ABM21" i="12"/>
  <c r="ABN21" i="12"/>
  <c r="ABO21" i="12"/>
  <c r="ABP21" i="12"/>
  <c r="ABQ21" i="12"/>
  <c r="ABR21" i="12"/>
  <c r="ABS21" i="12"/>
  <c r="ABT21" i="12"/>
  <c r="ABU21" i="12"/>
  <c r="ABV21" i="12"/>
  <c r="ABW21" i="12"/>
  <c r="ABX21" i="12"/>
  <c r="ABY21" i="12"/>
  <c r="ABZ21" i="12"/>
  <c r="ACA21" i="12"/>
  <c r="ACB21" i="12"/>
  <c r="ACC21" i="12"/>
  <c r="ACD21" i="12"/>
  <c r="ACE21" i="12"/>
  <c r="ACF21" i="12"/>
  <c r="ACG21" i="12"/>
  <c r="ACH21" i="12"/>
  <c r="ACI21" i="12"/>
  <c r="ACJ21" i="12"/>
  <c r="ACK21" i="12"/>
  <c r="ACL21" i="12"/>
  <c r="ACM21" i="12"/>
  <c r="ACN21" i="12"/>
  <c r="ACO21" i="12"/>
  <c r="ACP21" i="12"/>
  <c r="ACQ21" i="12"/>
  <c r="ACR21" i="12"/>
  <c r="ACS21" i="12"/>
  <c r="ACT21" i="12"/>
  <c r="ACU21" i="12"/>
  <c r="ACV21" i="12"/>
  <c r="ACW21" i="12"/>
  <c r="ACX21" i="12"/>
  <c r="ACY21" i="12"/>
  <c r="ACZ21" i="12"/>
  <c r="ADA21" i="12"/>
  <c r="ADB21" i="12"/>
  <c r="ADC21" i="12"/>
  <c r="ADD21" i="12"/>
  <c r="ADE21" i="12"/>
  <c r="ADF21" i="12"/>
  <c r="ADG21" i="12"/>
  <c r="ADH21" i="12"/>
  <c r="ADI21" i="12"/>
  <c r="ADJ21" i="12"/>
  <c r="ADK21" i="12"/>
  <c r="ADL21" i="12"/>
  <c r="ADM21" i="12"/>
  <c r="ADN21" i="12"/>
  <c r="ADO21" i="12"/>
  <c r="ADP21" i="12"/>
  <c r="ADQ21" i="12"/>
  <c r="ADR21" i="12"/>
  <c r="ADS21" i="12"/>
  <c r="ADT21" i="12"/>
  <c r="ADU21" i="12"/>
  <c r="ADV21" i="12"/>
  <c r="ADW21" i="12"/>
  <c r="ADX21" i="12"/>
  <c r="ADY21" i="12"/>
  <c r="ADZ21" i="12"/>
  <c r="AEA21" i="12"/>
  <c r="AEB21" i="12"/>
  <c r="AEC21" i="12"/>
  <c r="AED21" i="12"/>
  <c r="AEE21" i="12"/>
  <c r="AEF21" i="12"/>
  <c r="AEG21" i="12"/>
  <c r="AEH21" i="12"/>
  <c r="AEI21" i="12"/>
  <c r="AEJ21" i="12"/>
  <c r="AEK21" i="12"/>
  <c r="AEL21" i="12"/>
  <c r="AEM21" i="12"/>
  <c r="AEN21" i="12"/>
  <c r="AEO21" i="12"/>
  <c r="AEP21" i="12"/>
  <c r="AEQ21" i="12"/>
  <c r="AER21" i="12"/>
  <c r="AES21" i="12"/>
  <c r="AET21" i="12"/>
  <c r="AEU21" i="12"/>
  <c r="AEV21" i="12"/>
  <c r="AEW21" i="12"/>
  <c r="AEX21" i="12"/>
  <c r="AEY21" i="12"/>
  <c r="AEZ21" i="12"/>
  <c r="AFA21" i="12"/>
  <c r="AFB21" i="12"/>
  <c r="AFC21" i="12"/>
  <c r="AFD21" i="12"/>
  <c r="AFE21" i="12"/>
  <c r="AFF21" i="12"/>
  <c r="AFG21" i="12"/>
  <c r="AFH21" i="12"/>
  <c r="AFI21" i="12"/>
  <c r="AFJ21" i="12"/>
  <c r="AFK21" i="12"/>
  <c r="AFL21" i="12"/>
  <c r="AFM21" i="12"/>
  <c r="AFN21" i="12"/>
  <c r="AFO21" i="12"/>
  <c r="AFP21" i="12"/>
  <c r="AFQ21" i="12"/>
  <c r="AFR21" i="12"/>
  <c r="AFS21" i="12"/>
  <c r="AFT21" i="12"/>
  <c r="AFU21" i="12"/>
  <c r="AFV21" i="12"/>
  <c r="AFW21" i="12"/>
  <c r="AFX21" i="12"/>
  <c r="AFY21" i="12"/>
  <c r="AFZ21" i="12"/>
  <c r="AGA21" i="12"/>
  <c r="AGB21" i="12"/>
  <c r="AGC21" i="12"/>
  <c r="AGD21" i="12"/>
  <c r="AGE21" i="12"/>
  <c r="AGF21" i="12"/>
  <c r="AGG21" i="12"/>
  <c r="AGH21" i="12"/>
  <c r="AGI21" i="12"/>
  <c r="AGJ21" i="12"/>
  <c r="AGK21" i="12"/>
  <c r="AGL21" i="12"/>
  <c r="AGM21" i="12"/>
  <c r="AGN21" i="12"/>
  <c r="AGO21" i="12"/>
  <c r="AGP21" i="12"/>
  <c r="AGQ21" i="12"/>
  <c r="AGR21" i="12"/>
  <c r="AGS21" i="12"/>
  <c r="AGT21" i="12"/>
  <c r="AGU21" i="12"/>
  <c r="AGV21" i="12"/>
  <c r="AGW21" i="12"/>
  <c r="AGX21" i="12"/>
  <c r="AGY21" i="12"/>
  <c r="AGZ21" i="12"/>
  <c r="AHA21" i="12"/>
  <c r="AHB21" i="12"/>
  <c r="AHC21" i="12"/>
  <c r="AHD21" i="12"/>
  <c r="AHE21" i="12"/>
  <c r="AHF21" i="12"/>
  <c r="AHG21" i="12"/>
  <c r="AHH21" i="12"/>
  <c r="AHI21" i="12"/>
  <c r="AHJ21" i="12"/>
  <c r="AHK21" i="12"/>
  <c r="AHL21" i="12"/>
  <c r="AHM21" i="12"/>
  <c r="AHN21" i="12"/>
  <c r="AHO21" i="12"/>
  <c r="AHP21" i="12"/>
  <c r="AHQ21" i="12"/>
  <c r="AHR21" i="12"/>
  <c r="AHS21" i="12"/>
  <c r="AHT21" i="12"/>
  <c r="AHU21" i="12"/>
  <c r="AHV21" i="12"/>
  <c r="AHW21" i="12"/>
  <c r="AHX21" i="12"/>
  <c r="AHY21" i="12"/>
  <c r="AHZ21" i="12"/>
  <c r="AIA21" i="12"/>
  <c r="AIB21" i="12"/>
  <c r="AIC21" i="12"/>
  <c r="AID21" i="12"/>
  <c r="AIE21" i="12"/>
  <c r="AIF21" i="12"/>
  <c r="AIG21" i="12"/>
  <c r="AIH21" i="12"/>
  <c r="AII21" i="12"/>
  <c r="AIJ21" i="12"/>
  <c r="AIK21" i="12"/>
  <c r="AIL21" i="12"/>
  <c r="AIM21" i="12"/>
  <c r="AIN21" i="12"/>
  <c r="AIO21" i="12"/>
  <c r="AIP21" i="12"/>
  <c r="AIQ21" i="12"/>
  <c r="AIR21" i="12"/>
  <c r="AIS21" i="12"/>
  <c r="AIT21" i="12"/>
  <c r="AIU21" i="12"/>
  <c r="AIV21" i="12"/>
  <c r="AIW21" i="12"/>
  <c r="AIX21" i="12"/>
  <c r="AIY21" i="12"/>
  <c r="AIZ21" i="12"/>
  <c r="AJA21" i="12"/>
  <c r="AJB21" i="12"/>
  <c r="AJC21" i="12"/>
  <c r="AJD21" i="12"/>
  <c r="AJE21" i="12"/>
  <c r="AJF21" i="12"/>
  <c r="AJG21" i="12"/>
  <c r="AJH21" i="12"/>
  <c r="AJI21" i="12"/>
  <c r="AJJ21" i="12"/>
  <c r="AJK21" i="12"/>
  <c r="AJL21" i="12"/>
  <c r="AJM21" i="12"/>
  <c r="AJN21" i="12"/>
  <c r="AJO21" i="12"/>
  <c r="AJP21" i="12"/>
  <c r="AJQ21" i="12"/>
  <c r="AJR21" i="12"/>
  <c r="AJS21" i="12"/>
  <c r="AJT21" i="12"/>
  <c r="AJU21" i="12"/>
  <c r="AJV21" i="12"/>
  <c r="AJW21" i="12"/>
  <c r="AJX21" i="12"/>
  <c r="AJY21" i="12"/>
  <c r="AJZ21" i="12"/>
  <c r="AKA21" i="12"/>
  <c r="AKB21" i="12"/>
  <c r="AKC21" i="12"/>
  <c r="AKD21" i="12"/>
  <c r="AKE21" i="12"/>
  <c r="AKF21" i="12"/>
  <c r="AKG21" i="12"/>
  <c r="AKH21" i="12"/>
  <c r="AKI21" i="12"/>
  <c r="AKJ21" i="12"/>
  <c r="AKK21" i="12"/>
  <c r="AKL21" i="12"/>
  <c r="AKM21" i="12"/>
  <c r="AKN21" i="12"/>
  <c r="AKO21" i="12"/>
  <c r="AKP21" i="12"/>
  <c r="AKQ21" i="12"/>
  <c r="AKR21" i="12"/>
  <c r="AKS21" i="12"/>
  <c r="AKT21" i="12"/>
  <c r="AKU21" i="12"/>
  <c r="AKV21" i="12"/>
  <c r="AKW21" i="12"/>
  <c r="AKX21" i="12"/>
  <c r="AKY21" i="12"/>
  <c r="AKZ21" i="12"/>
  <c r="ALA21" i="12"/>
  <c r="ALB21" i="12"/>
  <c r="ALC21" i="12"/>
  <c r="ALD21" i="12"/>
  <c r="ALE21" i="12"/>
  <c r="ALF21" i="12"/>
  <c r="ALG21" i="12"/>
  <c r="ALH21" i="12"/>
  <c r="ALI21" i="12"/>
  <c r="ALJ21" i="12"/>
  <c r="ALK21" i="12"/>
  <c r="ALL21" i="12"/>
  <c r="ALM21" i="12"/>
  <c r="ALN21" i="12"/>
  <c r="ALO21" i="12"/>
  <c r="ALP21" i="12"/>
  <c r="ALQ21" i="12"/>
  <c r="ALR21" i="12"/>
  <c r="ALS21" i="12"/>
  <c r="ALT21" i="12"/>
  <c r="ALU21" i="12"/>
  <c r="ALV21" i="12"/>
  <c r="ALW21" i="12"/>
  <c r="ALX21" i="12"/>
  <c r="ALY21" i="12"/>
  <c r="ALZ21" i="12"/>
  <c r="AMA21" i="12"/>
  <c r="AMB21" i="12"/>
  <c r="AMC21" i="12"/>
  <c r="AMD21" i="12"/>
  <c r="AME21" i="12"/>
  <c r="AMF21" i="12"/>
  <c r="AMG21" i="12"/>
  <c r="AMH21" i="12"/>
  <c r="AMI21" i="12"/>
  <c r="AMJ21" i="12"/>
  <c r="AMK21" i="12"/>
  <c r="AML21" i="12"/>
  <c r="AMM21" i="12"/>
  <c r="AMN21" i="12"/>
  <c r="AMO21" i="12"/>
  <c r="AMP21" i="12"/>
  <c r="AMQ21" i="12"/>
  <c r="AMR21" i="12"/>
  <c r="AMS21" i="12"/>
  <c r="AMT21" i="12"/>
  <c r="AMU21" i="12"/>
  <c r="AMV21" i="12"/>
  <c r="AMW21" i="12"/>
  <c r="AMX21" i="12"/>
  <c r="AMY21" i="12"/>
  <c r="AMZ21" i="12"/>
  <c r="ANA21" i="12"/>
  <c r="ANB21" i="12"/>
  <c r="ANC21" i="12"/>
  <c r="AND21" i="12"/>
  <c r="ANE21" i="12"/>
  <c r="ANF21" i="12"/>
  <c r="ANG21" i="12"/>
  <c r="ANH21" i="12"/>
  <c r="ANI21" i="12"/>
  <c r="ANJ21" i="12"/>
  <c r="ANK21" i="12"/>
  <c r="ANL21" i="12"/>
  <c r="ANM21" i="12"/>
  <c r="ANN21" i="12"/>
  <c r="ANO21" i="12"/>
  <c r="ANP21" i="12"/>
  <c r="ANQ21" i="12"/>
  <c r="ANR21" i="12"/>
  <c r="ANS21" i="12"/>
  <c r="ANT21" i="12"/>
  <c r="ANU21" i="12"/>
  <c r="ANV21" i="12"/>
  <c r="ANW21" i="12"/>
  <c r="ANX21" i="12"/>
  <c r="ANY21" i="12"/>
  <c r="ANZ21" i="12"/>
  <c r="AOA21" i="12"/>
  <c r="AOB21" i="12"/>
  <c r="AOC21" i="12"/>
  <c r="AOD21" i="12"/>
  <c r="AOE21" i="12"/>
  <c r="AOF21" i="12"/>
  <c r="AOG21" i="12"/>
  <c r="AOH21" i="12"/>
  <c r="AOI21" i="12"/>
  <c r="AOJ21" i="12"/>
  <c r="AOK21" i="12"/>
  <c r="AOL21" i="12"/>
  <c r="AOM21" i="12"/>
  <c r="AON21" i="12"/>
  <c r="AOO21" i="12"/>
  <c r="AOP21" i="12"/>
  <c r="AOQ21" i="12"/>
  <c r="AOR21" i="12"/>
  <c r="AOS21" i="12"/>
  <c r="AOT21" i="12"/>
  <c r="AOU21" i="12"/>
  <c r="AOV21" i="12"/>
  <c r="AOW21" i="12"/>
  <c r="AOX21" i="12"/>
  <c r="AOY21" i="12"/>
  <c r="AOZ21" i="12"/>
  <c r="APA21" i="12"/>
  <c r="APB21" i="12"/>
  <c r="APC21" i="12"/>
  <c r="APD21" i="12"/>
  <c r="APE21" i="12"/>
  <c r="APF21" i="12"/>
  <c r="APG21" i="12"/>
  <c r="APH21" i="12"/>
  <c r="API21" i="12"/>
  <c r="APJ21" i="12"/>
  <c r="APK21" i="12"/>
  <c r="APL21" i="12"/>
  <c r="APM21" i="12"/>
  <c r="APN21" i="12"/>
  <c r="APO21" i="12"/>
  <c r="APP21" i="12"/>
  <c r="APQ21" i="12"/>
  <c r="APR21" i="12"/>
  <c r="APS21" i="12"/>
  <c r="APT21" i="12"/>
  <c r="APU21" i="12"/>
  <c r="APV21" i="12"/>
  <c r="APW21" i="12"/>
  <c r="APX21" i="12"/>
  <c r="APY21" i="12"/>
  <c r="APZ21" i="12"/>
  <c r="AQA21" i="12"/>
  <c r="AQB21" i="12"/>
  <c r="AQC21" i="12"/>
  <c r="AQD21" i="12"/>
  <c r="AQE21" i="12"/>
  <c r="AQF21" i="12"/>
  <c r="AQG21" i="12"/>
  <c r="AQH21" i="12"/>
  <c r="AQI21" i="12"/>
  <c r="AQJ21" i="12"/>
  <c r="AQK21" i="12"/>
  <c r="AQL21" i="12"/>
  <c r="AQM21" i="12"/>
  <c r="AQN21" i="12"/>
  <c r="AQO21" i="12"/>
  <c r="AQP21" i="12"/>
  <c r="AQQ21" i="12"/>
  <c r="AQR21" i="12"/>
  <c r="AQS21" i="12"/>
  <c r="AQT21" i="12"/>
  <c r="AQU21" i="12"/>
  <c r="AQV21" i="12"/>
  <c r="AQW21" i="12"/>
  <c r="AQX21" i="12"/>
  <c r="AQY21" i="12"/>
  <c r="AQZ21" i="12"/>
  <c r="ARA21" i="12"/>
  <c r="ARB21" i="12"/>
  <c r="ARC21" i="12"/>
  <c r="ARD21" i="12"/>
  <c r="ARE21" i="12"/>
  <c r="ARF21" i="12"/>
  <c r="ARG21" i="12"/>
  <c r="ARH21" i="12"/>
  <c r="ARI21" i="12"/>
  <c r="ARJ21" i="12"/>
  <c r="ARK21" i="12"/>
  <c r="ARL21" i="12"/>
  <c r="ARM21" i="12"/>
  <c r="ARN21" i="12"/>
  <c r="ARO21" i="12"/>
  <c r="ARP21" i="12"/>
  <c r="ARQ21" i="12"/>
  <c r="ARR21" i="12"/>
  <c r="ARS21" i="12"/>
  <c r="ART21" i="12"/>
  <c r="ARU21" i="12"/>
  <c r="ARV21" i="12"/>
  <c r="ARW21" i="12"/>
  <c r="ARX21" i="12"/>
  <c r="ARY21" i="12"/>
  <c r="ARZ21" i="12"/>
  <c r="ASA21" i="12"/>
  <c r="ASB21" i="12"/>
  <c r="ASC21" i="12"/>
  <c r="ASD21" i="12"/>
  <c r="ASE21" i="12"/>
  <c r="ASF21" i="12"/>
  <c r="ASG21" i="12"/>
  <c r="ASH21" i="12"/>
  <c r="ASI21" i="12"/>
  <c r="ASJ21" i="12"/>
  <c r="ASK21" i="12"/>
  <c r="ASL21" i="12"/>
  <c r="ASM21" i="12"/>
  <c r="ASN21" i="12"/>
  <c r="ASO21" i="12"/>
  <c r="ASP21" i="12"/>
  <c r="ASQ21" i="12"/>
  <c r="ASR21" i="12"/>
  <c r="ASS21" i="12"/>
  <c r="AST21" i="12"/>
  <c r="ASU21" i="12"/>
  <c r="ASV21" i="12"/>
  <c r="ASW21" i="12"/>
  <c r="ASX21" i="12"/>
  <c r="ASY21" i="12"/>
  <c r="ASZ21" i="12"/>
  <c r="ATA21" i="12"/>
  <c r="ATB21" i="12"/>
  <c r="ATC21" i="12"/>
  <c r="ATD21" i="12"/>
  <c r="ATE21" i="12"/>
  <c r="ATF21" i="12"/>
  <c r="ATG21" i="12"/>
  <c r="ATH21" i="12"/>
  <c r="ATI21" i="12"/>
  <c r="ATJ21" i="12"/>
  <c r="ATK21" i="12"/>
  <c r="ATL21" i="12"/>
  <c r="ATM21" i="12"/>
  <c r="ATN21" i="12"/>
  <c r="ATO21" i="12"/>
  <c r="ATP21" i="12"/>
  <c r="ATQ21" i="12"/>
  <c r="ATR21" i="12"/>
  <c r="ATS21" i="12"/>
  <c r="ATT21" i="12"/>
  <c r="ATU21" i="12"/>
  <c r="ATV21" i="12"/>
  <c r="ATW21" i="12"/>
  <c r="ATX21" i="12"/>
  <c r="ATY21" i="12"/>
  <c r="ATZ21" i="12"/>
  <c r="AUA21" i="12"/>
  <c r="AUB21" i="12"/>
  <c r="AUC21" i="12"/>
  <c r="AUD21" i="12"/>
  <c r="AUE21" i="12"/>
  <c r="AUF21" i="12"/>
  <c r="AUG21" i="12"/>
  <c r="AUH21" i="12"/>
  <c r="AUI21" i="12"/>
  <c r="AUJ21" i="12"/>
  <c r="AUK21" i="12"/>
  <c r="AUL21" i="12"/>
  <c r="AUM21" i="12"/>
  <c r="AUN21" i="12"/>
  <c r="AUO21" i="12"/>
  <c r="AUP21" i="12"/>
  <c r="AUQ21" i="12"/>
  <c r="AUR21" i="12"/>
  <c r="AUS21" i="12"/>
  <c r="AUT21" i="12"/>
  <c r="AUU21" i="12"/>
  <c r="AUV21" i="12"/>
  <c r="AUW21" i="12"/>
  <c r="AUX21" i="12"/>
  <c r="AUY21" i="12"/>
  <c r="AUZ21" i="12"/>
  <c r="AVA21" i="12"/>
  <c r="AVB21" i="12"/>
  <c r="AVC21" i="12"/>
  <c r="AVD21" i="12"/>
  <c r="AVE21" i="12"/>
  <c r="AVF21" i="12"/>
  <c r="AVG21" i="12"/>
  <c r="AVH21" i="12"/>
  <c r="AVI21" i="12"/>
  <c r="AVJ21" i="12"/>
  <c r="AVK21" i="12"/>
  <c r="AVL21" i="12"/>
  <c r="AVM21" i="12"/>
  <c r="AVN21" i="12"/>
  <c r="AVO21" i="12"/>
  <c r="AVP21" i="12"/>
  <c r="AVQ21" i="12"/>
  <c r="AVR21" i="12"/>
  <c r="AVS21" i="12"/>
  <c r="AVT21" i="12"/>
  <c r="AVU21" i="12"/>
  <c r="AVV21" i="12"/>
  <c r="AVW21" i="12"/>
  <c r="AVX21" i="12"/>
  <c r="AVY21" i="12"/>
  <c r="AVZ21" i="12"/>
  <c r="AWA21" i="12"/>
  <c r="AWB21" i="12"/>
  <c r="AWC21" i="12"/>
  <c r="AWD21" i="12"/>
  <c r="AWE21" i="12"/>
  <c r="AWF21" i="12"/>
  <c r="AWG21" i="12"/>
  <c r="AWH21" i="12"/>
  <c r="AWI21" i="12"/>
  <c r="AWJ21" i="12"/>
  <c r="AWK21" i="12"/>
  <c r="AWL21" i="12"/>
  <c r="AWM21" i="12"/>
  <c r="AWN21" i="12"/>
  <c r="AWO21" i="12"/>
  <c r="AWP21" i="12"/>
  <c r="AWQ21" i="12"/>
  <c r="AWR21" i="12"/>
  <c r="AWS21" i="12"/>
  <c r="AWT21" i="12"/>
  <c r="AWU21" i="12"/>
  <c r="AWV21" i="12"/>
  <c r="AWW21" i="12"/>
  <c r="AWX21" i="12"/>
  <c r="AWY21" i="12"/>
  <c r="AWZ21" i="12"/>
  <c r="AXA21" i="12"/>
  <c r="AXB21" i="12"/>
  <c r="AXC21" i="12"/>
  <c r="AXD21" i="12"/>
  <c r="AXE21" i="12"/>
  <c r="AXF21" i="12"/>
  <c r="AXG21" i="12"/>
  <c r="AXH21" i="12"/>
  <c r="AXI21" i="12"/>
  <c r="AXJ21" i="12"/>
  <c r="AXK21" i="12"/>
  <c r="AXL21" i="12"/>
  <c r="AXM21" i="12"/>
  <c r="AXN21" i="12"/>
  <c r="AXO21" i="12"/>
  <c r="AXP21" i="12"/>
  <c r="AXQ21" i="12"/>
  <c r="AXR21" i="12"/>
  <c r="AXS21" i="12"/>
  <c r="AXT21" i="12"/>
  <c r="AXU21" i="12"/>
  <c r="AXV21" i="12"/>
  <c r="AXW21" i="12"/>
  <c r="AXX21" i="12"/>
  <c r="AXY21" i="12"/>
  <c r="AXZ21" i="12"/>
  <c r="AYA21" i="12"/>
  <c r="AYB21" i="12"/>
  <c r="AYC21" i="12"/>
  <c r="AYD21" i="12"/>
  <c r="AYE21" i="12"/>
  <c r="AYF21" i="12"/>
  <c r="AYG21" i="12"/>
  <c r="AYH21" i="12"/>
  <c r="AYI21" i="12"/>
  <c r="AYJ21" i="12"/>
  <c r="AYK21" i="12"/>
  <c r="AYL21" i="12"/>
  <c r="AYM21" i="12"/>
  <c r="AYN21" i="12"/>
  <c r="AYO21" i="12"/>
  <c r="AYP21" i="12"/>
  <c r="AYQ21" i="12"/>
  <c r="AYR21" i="12"/>
  <c r="AYS21" i="12"/>
  <c r="AYT21" i="12"/>
  <c r="AYU21" i="12"/>
  <c r="AYV21" i="12"/>
  <c r="AYW21" i="12"/>
  <c r="AYX21" i="12"/>
  <c r="AYY21" i="12"/>
  <c r="AYZ21" i="12"/>
  <c r="AZA21" i="12"/>
  <c r="AZB21" i="12"/>
  <c r="AZC21" i="12"/>
  <c r="AZD21" i="12"/>
  <c r="AZE21" i="12"/>
  <c r="AZF21" i="12"/>
  <c r="AZG21" i="12"/>
  <c r="AZH21" i="12"/>
  <c r="AZI21" i="12"/>
  <c r="AZJ21" i="12"/>
  <c r="AZK21" i="12"/>
  <c r="AZL21" i="12"/>
  <c r="AZM21" i="12"/>
  <c r="AZN21" i="12"/>
  <c r="AZO21" i="12"/>
  <c r="AZP21" i="12"/>
  <c r="AZQ21" i="12"/>
  <c r="AZR21" i="12"/>
  <c r="AZS21" i="12"/>
  <c r="AZT21" i="12"/>
  <c r="AZU21" i="12"/>
  <c r="AZV21" i="12"/>
  <c r="AZW21" i="12"/>
  <c r="AZX21" i="12"/>
  <c r="AZY21" i="12"/>
  <c r="AZZ21" i="12"/>
  <c r="BAA21" i="12"/>
  <c r="BAB21" i="12"/>
  <c r="BAC21" i="12"/>
  <c r="BAD21" i="12"/>
  <c r="BAE21" i="12"/>
  <c r="BAF21" i="12"/>
  <c r="BAG21" i="12"/>
  <c r="BAH21" i="12"/>
  <c r="BAI21" i="12"/>
  <c r="BAJ21" i="12"/>
  <c r="BAK21" i="12"/>
  <c r="BAL21" i="12"/>
  <c r="BAM21" i="12"/>
  <c r="BAN21" i="12"/>
  <c r="BAO21" i="12"/>
  <c r="BAP21" i="12"/>
  <c r="BAQ21" i="12"/>
  <c r="BAR21" i="12"/>
  <c r="BAS21" i="12"/>
  <c r="BAT21" i="12"/>
  <c r="BAU21" i="12"/>
  <c r="BAV21" i="12"/>
  <c r="BAW21" i="12"/>
  <c r="BAX21" i="12"/>
  <c r="BAY21" i="12"/>
  <c r="BAZ21" i="12"/>
  <c r="BBA21" i="12"/>
  <c r="BBB21" i="12"/>
  <c r="BBC21" i="12"/>
  <c r="BBD21" i="12"/>
  <c r="BBE21" i="12"/>
  <c r="BBF21" i="12"/>
  <c r="BBG21" i="12"/>
  <c r="BBH21" i="12"/>
  <c r="BBI21" i="12"/>
  <c r="BBJ21" i="12"/>
  <c r="BBK21" i="12"/>
  <c r="BBL21" i="12"/>
  <c r="BBM21" i="12"/>
  <c r="BBN21" i="12"/>
  <c r="BBO21" i="12"/>
  <c r="BBP21" i="12"/>
  <c r="BBQ21" i="12"/>
  <c r="BBR21" i="12"/>
  <c r="BBS21" i="12"/>
  <c r="BBT21" i="12"/>
  <c r="BBU21" i="12"/>
  <c r="BBV21" i="12"/>
  <c r="BBW21" i="12"/>
  <c r="BBX21" i="12"/>
  <c r="BBY21" i="12"/>
  <c r="BBZ21" i="12"/>
  <c r="BCA21" i="12"/>
  <c r="BCB21" i="12"/>
  <c r="BCC21" i="12"/>
  <c r="BCD21" i="12"/>
  <c r="BCE21" i="12"/>
  <c r="BCF21" i="12"/>
  <c r="BCG21" i="12"/>
  <c r="BCH21" i="12"/>
  <c r="BCI21" i="12"/>
  <c r="BCJ21" i="12"/>
  <c r="BCK21" i="12"/>
  <c r="BCL21" i="12"/>
  <c r="BCM21" i="12"/>
  <c r="BCN21" i="12"/>
  <c r="BCO21" i="12"/>
  <c r="BCP21" i="12"/>
  <c r="BCQ21" i="12"/>
  <c r="BCR21" i="12"/>
  <c r="BCS21" i="12"/>
  <c r="BCT21" i="12"/>
  <c r="BCU21" i="12"/>
  <c r="BCV21" i="12"/>
  <c r="BCW21" i="12"/>
  <c r="BCX21" i="12"/>
  <c r="BCY21" i="12"/>
  <c r="BCZ21" i="12"/>
  <c r="BDA21" i="12"/>
  <c r="BDB21" i="12"/>
  <c r="BDC21" i="12"/>
  <c r="BDD21" i="12"/>
  <c r="BDE21" i="12"/>
  <c r="BDF21" i="12"/>
  <c r="BDG21" i="12"/>
  <c r="BDH21" i="12"/>
  <c r="BDI21" i="12"/>
  <c r="BDJ21" i="12"/>
  <c r="BDK21" i="12"/>
  <c r="BDL21" i="12"/>
  <c r="BDM21" i="12"/>
  <c r="BDN21" i="12"/>
  <c r="BDO21" i="12"/>
  <c r="BDP21" i="12"/>
  <c r="BDQ21" i="12"/>
  <c r="BDR21" i="12"/>
  <c r="BDS21" i="12"/>
  <c r="BDT21" i="12"/>
  <c r="BDU21" i="12"/>
  <c r="BDV21" i="12"/>
  <c r="BDW21" i="12"/>
  <c r="BDX21" i="12"/>
  <c r="BDY21" i="12"/>
  <c r="BDZ21" i="12"/>
  <c r="BEA21" i="12"/>
  <c r="BEB21" i="12"/>
  <c r="BEC21" i="12"/>
  <c r="BED21" i="12"/>
  <c r="BEE21" i="12"/>
  <c r="BEF21" i="12"/>
  <c r="BEG21" i="12"/>
  <c r="BEH21" i="12"/>
  <c r="BEI21" i="12"/>
  <c r="BEJ21" i="12"/>
  <c r="BEK21" i="12"/>
  <c r="BEL21" i="12"/>
  <c r="BEM21" i="12"/>
  <c r="BEN21" i="12"/>
  <c r="BEO21" i="12"/>
  <c r="BEP21" i="12"/>
  <c r="BEQ21" i="12"/>
  <c r="BER21" i="12"/>
  <c r="BES21" i="12"/>
  <c r="BET21" i="12"/>
  <c r="BEU21" i="12"/>
  <c r="BEV21" i="12"/>
  <c r="BEW21" i="12"/>
  <c r="BEX21" i="12"/>
  <c r="BEY21" i="12"/>
  <c r="BEZ21" i="12"/>
  <c r="BFA21" i="12"/>
  <c r="BFB21" i="12"/>
  <c r="BFC21" i="12"/>
  <c r="BFD21" i="12"/>
  <c r="BFE21" i="12"/>
  <c r="BFF21" i="12"/>
  <c r="BFG21" i="12"/>
  <c r="BFH21" i="12"/>
  <c r="BFI21" i="12"/>
  <c r="BFJ21" i="12"/>
  <c r="BFK21" i="12"/>
  <c r="BFL21" i="12"/>
  <c r="BFM21" i="12"/>
  <c r="BFN21" i="12"/>
  <c r="BFO21" i="12"/>
  <c r="BFP21" i="12"/>
  <c r="BFQ21" i="12"/>
  <c r="BFR21" i="12"/>
  <c r="BFS21" i="12"/>
  <c r="BFT21" i="12"/>
  <c r="BFU21" i="12"/>
  <c r="BFV21" i="12"/>
  <c r="BFW21" i="12"/>
  <c r="BFX21" i="12"/>
  <c r="BFY21" i="12"/>
  <c r="BFZ21" i="12"/>
  <c r="BGA21" i="12"/>
  <c r="BGB21" i="12"/>
  <c r="BGC21" i="12"/>
  <c r="BGD21" i="12"/>
  <c r="BGE21" i="12"/>
  <c r="BGF21" i="12"/>
  <c r="BGG21" i="12"/>
  <c r="BGH21" i="12"/>
  <c r="BGI21" i="12"/>
  <c r="BGJ21" i="12"/>
  <c r="BGK21" i="12"/>
  <c r="BGL21" i="12"/>
  <c r="BGM21" i="12"/>
  <c r="BGN21" i="12"/>
  <c r="BGO21" i="12"/>
  <c r="BGP21" i="12"/>
  <c r="BGQ21" i="12"/>
  <c r="BGR21" i="12"/>
  <c r="BGS21" i="12"/>
  <c r="BGT21" i="12"/>
  <c r="BGU21" i="12"/>
  <c r="BGV21" i="12"/>
  <c r="BGW21" i="12"/>
  <c r="BGX21" i="12"/>
  <c r="BGY21" i="12"/>
  <c r="BGZ21" i="12"/>
  <c r="BHA21" i="12"/>
  <c r="BHB21" i="12"/>
  <c r="BHC21" i="12"/>
  <c r="BHD21" i="12"/>
  <c r="BHE21" i="12"/>
  <c r="BHF21" i="12"/>
  <c r="BHG21" i="12"/>
  <c r="BHH21" i="12"/>
  <c r="BHI21" i="12"/>
  <c r="BHJ21" i="12"/>
  <c r="BHK21" i="12"/>
  <c r="BHL21" i="12"/>
  <c r="BHM21" i="12"/>
  <c r="BHN21" i="12"/>
  <c r="BHO21" i="12"/>
  <c r="BHP21" i="12"/>
  <c r="BHQ21" i="12"/>
  <c r="BHR21" i="12"/>
  <c r="BHS21" i="12"/>
  <c r="BHT21" i="12"/>
  <c r="BHU21" i="12"/>
  <c r="BHV21" i="12"/>
  <c r="BHW21" i="12"/>
  <c r="BHX21" i="12"/>
  <c r="BHY21" i="12"/>
  <c r="BHZ21" i="12"/>
  <c r="BIA21" i="12"/>
  <c r="BIB21" i="12"/>
  <c r="BIC21" i="12"/>
  <c r="BID21" i="12"/>
  <c r="BIE21" i="12"/>
  <c r="BIF21" i="12"/>
  <c r="BIG21" i="12"/>
  <c r="BIH21" i="12"/>
  <c r="BII21" i="12"/>
  <c r="BIJ21" i="12"/>
  <c r="BIK21" i="12"/>
  <c r="BIL21" i="12"/>
  <c r="BIM21" i="12"/>
  <c r="BIN21" i="12"/>
  <c r="BIO21" i="12"/>
  <c r="BIP21" i="12"/>
  <c r="BIQ21" i="12"/>
  <c r="BIR21" i="12"/>
  <c r="BIS21" i="12"/>
  <c r="BIT21" i="12"/>
  <c r="BIU21" i="12"/>
  <c r="BIV21" i="12"/>
  <c r="BIW21" i="12"/>
  <c r="BIX21" i="12"/>
  <c r="BIY21" i="12"/>
  <c r="BIZ21" i="12"/>
  <c r="BJA21" i="12"/>
  <c r="BJB21" i="12"/>
  <c r="BJC21" i="12"/>
  <c r="BJD21" i="12"/>
  <c r="BJE21" i="12"/>
  <c r="BJF21" i="12"/>
  <c r="BJG21" i="12"/>
  <c r="BJH21" i="12"/>
  <c r="BJI21" i="12"/>
  <c r="BJJ21" i="12"/>
  <c r="BJK21" i="12"/>
  <c r="BJL21" i="12"/>
  <c r="BJM21" i="12"/>
  <c r="BJN21" i="12"/>
  <c r="BJO21" i="12"/>
  <c r="BJP21" i="12"/>
  <c r="BJQ21" i="12"/>
  <c r="BJR21" i="12"/>
  <c r="BJS21" i="12"/>
  <c r="BJT21" i="12"/>
  <c r="BJU21" i="12"/>
  <c r="BJV21" i="12"/>
  <c r="BJW21" i="12"/>
  <c r="BJX21" i="12"/>
  <c r="BJY21" i="12"/>
  <c r="BJZ21" i="12"/>
  <c r="BKA21" i="12"/>
  <c r="BKB21" i="12"/>
  <c r="BKC21" i="12"/>
  <c r="BKD21" i="12"/>
  <c r="BKE21" i="12"/>
  <c r="BKF21" i="12"/>
  <c r="BKG21" i="12"/>
  <c r="BKH21" i="12"/>
  <c r="BKI21" i="12"/>
  <c r="BKJ21" i="12"/>
  <c r="BKK21" i="12"/>
  <c r="BKL21" i="12"/>
  <c r="BKM21" i="12"/>
  <c r="BKN21" i="12"/>
  <c r="BKO21" i="12"/>
  <c r="BKP21" i="12"/>
  <c r="BKQ21" i="12"/>
  <c r="BKR21" i="12"/>
  <c r="BKS21" i="12"/>
  <c r="BKT21" i="12"/>
  <c r="BKU21" i="12"/>
  <c r="BKV21" i="12"/>
  <c r="BKW21" i="12"/>
  <c r="BKX21" i="12"/>
  <c r="BKY21" i="12"/>
  <c r="BKZ21" i="12"/>
  <c r="BLA21" i="12"/>
  <c r="BLB21" i="12"/>
  <c r="BLC21" i="12"/>
  <c r="BLD21" i="12"/>
  <c r="BLE21" i="12"/>
  <c r="BLF21" i="12"/>
  <c r="BLG21" i="12"/>
  <c r="BLH21" i="12"/>
  <c r="BLI21" i="12"/>
  <c r="BLJ21" i="12"/>
  <c r="BLK21" i="12"/>
  <c r="BLL21" i="12"/>
  <c r="BLM21" i="12"/>
  <c r="BLN21" i="12"/>
  <c r="BLO21" i="12"/>
  <c r="BLP21" i="12"/>
  <c r="BLQ21" i="12"/>
  <c r="BLR21" i="12"/>
  <c r="BLS21" i="12"/>
  <c r="BLT21" i="12"/>
  <c r="BLU21" i="12"/>
  <c r="BLV21" i="12"/>
  <c r="BLW21" i="12"/>
  <c r="BLX21" i="12"/>
  <c r="BLY21" i="12"/>
  <c r="BLZ21" i="12"/>
  <c r="BMA21" i="12"/>
  <c r="BMB21" i="12"/>
  <c r="BMC21" i="12"/>
  <c r="BMD21" i="12"/>
  <c r="BME21" i="12"/>
  <c r="BMF21" i="12"/>
  <c r="BMG21" i="12"/>
  <c r="BMH21" i="12"/>
  <c r="BMI21" i="12"/>
  <c r="BMJ21" i="12"/>
  <c r="BMK21" i="12"/>
  <c r="BML21" i="12"/>
  <c r="BMM21" i="12"/>
  <c r="BMN21" i="12"/>
  <c r="BMO21" i="12"/>
  <c r="BMP21" i="12"/>
  <c r="BMQ21" i="12"/>
  <c r="BMR21" i="12"/>
  <c r="BMS21" i="12"/>
  <c r="BMT21" i="12"/>
  <c r="BMU21" i="12"/>
  <c r="BMV21" i="12"/>
  <c r="BMW21" i="12"/>
  <c r="BMX21" i="12"/>
  <c r="BMY21" i="12"/>
  <c r="BMZ21" i="12"/>
  <c r="BNA21" i="12"/>
  <c r="BNB21" i="12"/>
  <c r="BNC21" i="12"/>
  <c r="BND21" i="12"/>
  <c r="BNE21" i="12"/>
  <c r="BNF21" i="12"/>
  <c r="BNG21" i="12"/>
  <c r="BNH21" i="12"/>
  <c r="BNI21" i="12"/>
  <c r="BNJ21" i="12"/>
  <c r="BNK21" i="12"/>
  <c r="BNL21" i="12"/>
  <c r="BNM21" i="12"/>
  <c r="BNN21" i="12"/>
  <c r="BNO21" i="12"/>
  <c r="BNP21" i="12"/>
  <c r="BNQ21" i="12"/>
  <c r="BNR21" i="12"/>
  <c r="BNS21" i="12"/>
  <c r="BNT21" i="12"/>
  <c r="BNU21" i="12"/>
  <c r="BNV21" i="12"/>
  <c r="BNW21" i="12"/>
  <c r="BNX21" i="12"/>
  <c r="BNY21" i="12"/>
  <c r="BNZ21" i="12"/>
  <c r="BOA21" i="12"/>
  <c r="BOB21" i="12"/>
  <c r="BOC21" i="12"/>
  <c r="BOD21" i="12"/>
  <c r="BOE21" i="12"/>
  <c r="BOF21" i="12"/>
  <c r="BOG21" i="12"/>
  <c r="BOH21" i="12"/>
  <c r="BOI21" i="12"/>
  <c r="BOJ21" i="12"/>
  <c r="BOK21" i="12"/>
  <c r="BOL21" i="12"/>
  <c r="BOM21" i="12"/>
  <c r="BON21" i="12"/>
  <c r="BOO21" i="12"/>
  <c r="BOP21" i="12"/>
  <c r="BOQ21" i="12"/>
  <c r="BOR21" i="12"/>
  <c r="BOS21" i="12"/>
  <c r="BOT21" i="12"/>
  <c r="BOU21" i="12"/>
  <c r="BOV21" i="12"/>
  <c r="BOW21" i="12"/>
  <c r="BOX21" i="12"/>
  <c r="BOY21" i="12"/>
  <c r="BOZ21" i="12"/>
  <c r="BPA21" i="12"/>
  <c r="BPB21" i="12"/>
  <c r="BPC21" i="12"/>
  <c r="BPD21" i="12"/>
  <c r="BPE21" i="12"/>
  <c r="BPF21" i="12"/>
  <c r="BPG21" i="12"/>
  <c r="BPH21" i="12"/>
  <c r="BPI21" i="12"/>
  <c r="BPJ21" i="12"/>
  <c r="BPK21" i="12"/>
  <c r="BPL21" i="12"/>
  <c r="BPM21" i="12"/>
  <c r="BPN21" i="12"/>
  <c r="BPO21" i="12"/>
  <c r="BPP21" i="12"/>
  <c r="BPQ21" i="12"/>
  <c r="BPR21" i="12"/>
  <c r="BPS21" i="12"/>
  <c r="BPT21" i="12"/>
  <c r="BPU21" i="12"/>
  <c r="BPV21" i="12"/>
  <c r="BPW21" i="12"/>
  <c r="BPX21" i="12"/>
  <c r="BPY21" i="12"/>
  <c r="BPZ21" i="12"/>
  <c r="BQA21" i="12"/>
  <c r="BQB21" i="12"/>
  <c r="BQC21" i="12"/>
  <c r="BQD21" i="12"/>
  <c r="BQE21" i="12"/>
  <c r="BQF21" i="12"/>
  <c r="BQG21" i="12"/>
  <c r="BQH21" i="12"/>
  <c r="BQI21" i="12"/>
  <c r="BQJ21" i="12"/>
  <c r="BQK21" i="12"/>
  <c r="BQL21" i="12"/>
  <c r="BQM21" i="12"/>
  <c r="BQN21" i="12"/>
  <c r="BQO21" i="12"/>
  <c r="BQP21" i="12"/>
  <c r="BQQ21" i="12"/>
  <c r="BQR21" i="12"/>
  <c r="BQS21" i="12"/>
  <c r="BQT21" i="12"/>
  <c r="BQU21" i="12"/>
  <c r="BQV21" i="12"/>
  <c r="BQW21" i="12"/>
  <c r="BQX21" i="12"/>
  <c r="BQY21" i="12"/>
  <c r="BQZ21" i="12"/>
  <c r="BRA21" i="12"/>
  <c r="BRB21" i="12"/>
  <c r="BRC21" i="12"/>
  <c r="BRD21" i="12"/>
  <c r="BRE21" i="12"/>
  <c r="BRF21" i="12"/>
  <c r="BRG21" i="12"/>
  <c r="BRH21" i="12"/>
  <c r="BRI21" i="12"/>
  <c r="BRJ21" i="12"/>
  <c r="BRK21" i="12"/>
  <c r="BRL21" i="12"/>
  <c r="BRM21" i="12"/>
  <c r="BRN21" i="12"/>
  <c r="BRO21" i="12"/>
  <c r="BRP21" i="12"/>
  <c r="BRQ21" i="12"/>
  <c r="BRR21" i="12"/>
  <c r="BRS21" i="12"/>
  <c r="BRT21" i="12"/>
  <c r="BRU21" i="12"/>
  <c r="BRV21" i="12"/>
  <c r="BRW21" i="12"/>
  <c r="BRX21" i="12"/>
  <c r="BRY21" i="12"/>
  <c r="BRZ21" i="12"/>
  <c r="BSA21" i="12"/>
  <c r="BSB21" i="12"/>
  <c r="BSC21" i="12"/>
  <c r="BSD21" i="12"/>
  <c r="BSE21" i="12"/>
  <c r="BSF21" i="12"/>
  <c r="BSG21" i="12"/>
  <c r="BSH21" i="12"/>
  <c r="BSI21" i="12"/>
  <c r="BSJ21" i="12"/>
  <c r="BSK21" i="12"/>
  <c r="BSL21" i="12"/>
  <c r="BSM21" i="12"/>
  <c r="BSN21" i="12"/>
  <c r="BSO21" i="12"/>
  <c r="BSP21" i="12"/>
  <c r="BSQ21" i="12"/>
  <c r="BSR21" i="12"/>
  <c r="BSS21" i="12"/>
  <c r="BST21" i="12"/>
  <c r="BSU21" i="12"/>
  <c r="BSV21" i="12"/>
  <c r="BSW21" i="12"/>
  <c r="BSX21" i="12"/>
  <c r="BSY21" i="12"/>
  <c r="BSZ21" i="12"/>
  <c r="BTA21" i="12"/>
  <c r="BTB21" i="12"/>
  <c r="BTC21" i="12"/>
  <c r="BTD21" i="12"/>
  <c r="BTE21" i="12"/>
  <c r="BTF21" i="12"/>
  <c r="BTG21" i="12"/>
  <c r="BTH21" i="12"/>
  <c r="BTI21" i="12"/>
  <c r="BTJ21" i="12"/>
  <c r="BTK21" i="12"/>
  <c r="BTL21" i="12"/>
  <c r="BTM21" i="12"/>
  <c r="BTN21" i="12"/>
  <c r="BTO21" i="12"/>
  <c r="BTP21" i="12"/>
  <c r="BTQ21" i="12"/>
  <c r="BTR21" i="12"/>
  <c r="BTS21" i="12"/>
  <c r="BTT21" i="12"/>
  <c r="BTU21" i="12"/>
  <c r="BTV21" i="12"/>
  <c r="BTW21" i="12"/>
  <c r="BTX21" i="12"/>
  <c r="BTY21" i="12"/>
  <c r="BTZ21" i="12"/>
  <c r="BUA21" i="12"/>
  <c r="BUB21" i="12"/>
  <c r="BUC21" i="12"/>
  <c r="BUD21" i="12"/>
  <c r="BUE21" i="12"/>
  <c r="BUF21" i="12"/>
  <c r="BUG21" i="12"/>
  <c r="BUH21" i="12"/>
  <c r="BUI21" i="12"/>
  <c r="BUJ21" i="12"/>
  <c r="BUK21" i="12"/>
  <c r="BUL21" i="12"/>
  <c r="BUM21" i="12"/>
  <c r="BUN21" i="12"/>
  <c r="BUO21" i="12"/>
  <c r="BUP21" i="12"/>
  <c r="BUQ21" i="12"/>
  <c r="BUR21" i="12"/>
  <c r="BUS21" i="12"/>
  <c r="BUT21" i="12"/>
  <c r="BUU21" i="12"/>
  <c r="BUV21" i="12"/>
  <c r="BUW21" i="12"/>
  <c r="BUX21" i="12"/>
  <c r="BUY21" i="12"/>
  <c r="BUZ21" i="12"/>
  <c r="BVA21" i="12"/>
  <c r="BVB21" i="12"/>
  <c r="BVC21" i="12"/>
  <c r="BVD21" i="12"/>
  <c r="BVE21" i="12"/>
  <c r="BVF21" i="12"/>
  <c r="BVG21" i="12"/>
  <c r="BVH21" i="12"/>
  <c r="BVI21" i="12"/>
  <c r="BVJ21" i="12"/>
  <c r="BVK21" i="12"/>
  <c r="BVL21" i="12"/>
  <c r="BVM21" i="12"/>
  <c r="BVN21" i="12"/>
  <c r="BVO21" i="12"/>
  <c r="BVP21" i="12"/>
  <c r="BVQ21" i="12"/>
  <c r="BVR21" i="12"/>
  <c r="BVS21" i="12"/>
  <c r="BVT21" i="12"/>
  <c r="BVU21" i="12"/>
  <c r="BVV21" i="12"/>
  <c r="BVW21" i="12"/>
  <c r="BVX21" i="12"/>
  <c r="BVY21" i="12"/>
  <c r="BVZ21" i="12"/>
  <c r="BWA21" i="12"/>
  <c r="BWB21" i="12"/>
  <c r="BWC21" i="12"/>
  <c r="BWD21" i="12"/>
  <c r="BWE21" i="12"/>
  <c r="BWF21" i="12"/>
  <c r="BWG21" i="12"/>
  <c r="BWH21" i="12"/>
  <c r="BWI21" i="12"/>
  <c r="BWJ21" i="12"/>
  <c r="BWK21" i="12"/>
  <c r="BWL21" i="12"/>
  <c r="BWM21" i="12"/>
  <c r="BWN21" i="12"/>
  <c r="BWO21" i="12"/>
  <c r="BWP21" i="12"/>
  <c r="BWQ21" i="12"/>
  <c r="BWR21" i="12"/>
  <c r="BWS21" i="12"/>
  <c r="BWT21" i="12"/>
  <c r="BWU21" i="12"/>
  <c r="BWV21" i="12"/>
  <c r="BWW21" i="12"/>
  <c r="BWX21" i="12"/>
  <c r="BWY21" i="12"/>
  <c r="BWZ21" i="12"/>
  <c r="BXA21" i="12"/>
  <c r="BXB21" i="12"/>
  <c r="BXC21" i="12"/>
  <c r="BXD21" i="12"/>
  <c r="BXE21" i="12"/>
  <c r="BXF21" i="12"/>
  <c r="BXG21" i="12"/>
  <c r="BXH21" i="12"/>
  <c r="BXI21" i="12"/>
  <c r="BXJ21" i="12"/>
  <c r="BXK21" i="12"/>
  <c r="BXL21" i="12"/>
  <c r="BXM21" i="12"/>
  <c r="BXN21" i="12"/>
  <c r="BXO21" i="12"/>
  <c r="BXP21" i="12"/>
  <c r="BXQ21" i="12"/>
  <c r="BXR21" i="12"/>
  <c r="BXS21" i="12"/>
  <c r="BXT21" i="12"/>
  <c r="BXU21" i="12"/>
  <c r="BXV21" i="12"/>
  <c r="BXW21" i="12"/>
  <c r="BXX21" i="12"/>
  <c r="BXY21" i="12"/>
  <c r="BXZ21" i="12"/>
  <c r="BYA21" i="12"/>
  <c r="BYB21" i="12"/>
  <c r="BYC21" i="12"/>
  <c r="BYD21" i="12"/>
  <c r="BYE21" i="12"/>
  <c r="BYF21" i="12"/>
  <c r="BYG21" i="12"/>
  <c r="BYH21" i="12"/>
  <c r="BYI21" i="12"/>
  <c r="BYJ21" i="12"/>
  <c r="BYK21" i="12"/>
  <c r="BYL21" i="12"/>
  <c r="BYM21" i="12"/>
  <c r="BYN21" i="12"/>
  <c r="BYO21" i="12"/>
  <c r="BYP21" i="12"/>
  <c r="BYQ21" i="12"/>
  <c r="BYR21" i="12"/>
  <c r="BYS21" i="12"/>
  <c r="BYT21" i="12"/>
  <c r="BYU21" i="12"/>
  <c r="BYV21" i="12"/>
  <c r="BYW21" i="12"/>
  <c r="BYX21" i="12"/>
  <c r="BYY21" i="12"/>
  <c r="BYZ21" i="12"/>
  <c r="BZA21" i="12"/>
  <c r="BZB21" i="12"/>
  <c r="BZC21" i="12"/>
  <c r="BZD21" i="12"/>
  <c r="BZE21" i="12"/>
  <c r="BZF21" i="12"/>
  <c r="BZG21" i="12"/>
  <c r="BZH21" i="12"/>
  <c r="BZI21" i="12"/>
  <c r="BZJ21" i="12"/>
  <c r="BZK21" i="12"/>
  <c r="BZL21" i="12"/>
  <c r="BZM21" i="12"/>
  <c r="BZN21" i="12"/>
  <c r="BZO21" i="12"/>
  <c r="BZP21" i="12"/>
  <c r="BZQ21" i="12"/>
  <c r="BZR21" i="12"/>
  <c r="BZS21" i="12"/>
  <c r="BZT21" i="12"/>
  <c r="BZU21" i="12"/>
  <c r="BZV21" i="12"/>
  <c r="BZW21" i="12"/>
  <c r="BZX21" i="12"/>
  <c r="BZY21" i="12"/>
  <c r="BZZ21" i="12"/>
  <c r="CAA21" i="12"/>
  <c r="CAB21" i="12"/>
  <c r="CAC21" i="12"/>
  <c r="CAD21" i="12"/>
  <c r="CAE21" i="12"/>
  <c r="CAF21" i="12"/>
  <c r="CAG21" i="12"/>
  <c r="CAH21" i="12"/>
  <c r="CAI21" i="12"/>
  <c r="CAJ21" i="12"/>
  <c r="CAK21" i="12"/>
  <c r="CAL21" i="12"/>
  <c r="CAM21" i="12"/>
  <c r="CAN21" i="12"/>
  <c r="CAO21" i="12"/>
  <c r="CAP21" i="12"/>
  <c r="CAQ21" i="12"/>
  <c r="CAR21" i="12"/>
  <c r="CAS21" i="12"/>
  <c r="CAT21" i="12"/>
  <c r="CAU21" i="12"/>
  <c r="CAV21" i="12"/>
  <c r="CAW21" i="12"/>
  <c r="CAX21" i="12"/>
  <c r="CAY21" i="12"/>
  <c r="CAZ21" i="12"/>
  <c r="CBA21" i="12"/>
  <c r="CBB21" i="12"/>
  <c r="CBC21" i="12"/>
  <c r="CBD21" i="12"/>
  <c r="CBE21" i="12"/>
  <c r="CBF21" i="12"/>
  <c r="CBG21" i="12"/>
  <c r="CBH21" i="12"/>
  <c r="CBI21" i="12"/>
  <c r="CBJ21" i="12"/>
  <c r="CBK21" i="12"/>
  <c r="CBL21" i="12"/>
  <c r="CBM21" i="12"/>
  <c r="CBN21" i="12"/>
  <c r="CBO21" i="12"/>
  <c r="CBP21" i="12"/>
  <c r="CBQ21" i="12"/>
  <c r="CBR21" i="12"/>
  <c r="CBS21" i="12"/>
  <c r="CBT21" i="12"/>
  <c r="CBU21" i="12"/>
  <c r="CBV21" i="12"/>
  <c r="CBW21" i="12"/>
  <c r="CBX21" i="12"/>
  <c r="CBY21" i="12"/>
  <c r="CBZ21" i="12"/>
  <c r="CCA21" i="12"/>
  <c r="CCB21" i="12"/>
  <c r="CCC21" i="12"/>
  <c r="CCD21" i="12"/>
  <c r="CCE21" i="12"/>
  <c r="CCF21" i="12"/>
  <c r="CCG21" i="12"/>
  <c r="CCH21" i="12"/>
  <c r="CCI21" i="12"/>
  <c r="CCJ21" i="12"/>
  <c r="CCK21" i="12"/>
  <c r="CCL21" i="12"/>
  <c r="CCM21" i="12"/>
  <c r="CCN21" i="12"/>
  <c r="CCO21" i="12"/>
  <c r="CCP21" i="12"/>
  <c r="CCQ21" i="12"/>
  <c r="CCR21" i="12"/>
  <c r="CCS21" i="12"/>
  <c r="CCT21" i="12"/>
  <c r="CCU21" i="12"/>
  <c r="CCV21" i="12"/>
  <c r="CCW21" i="12"/>
  <c r="CCX21" i="12"/>
  <c r="CCY21" i="12"/>
  <c r="CCZ21" i="12"/>
  <c r="CDA21" i="12"/>
  <c r="CDB21" i="12"/>
  <c r="CDC21" i="12"/>
  <c r="CDD21" i="12"/>
  <c r="CDE21" i="12"/>
  <c r="CDF21" i="12"/>
  <c r="CDG21" i="12"/>
  <c r="CDH21" i="12"/>
  <c r="CDI21" i="12"/>
  <c r="CDJ21" i="12"/>
  <c r="CDK21" i="12"/>
  <c r="CDL21" i="12"/>
  <c r="CDM21" i="12"/>
  <c r="CDN21" i="12"/>
  <c r="CDO21" i="12"/>
  <c r="CDP21" i="12"/>
  <c r="CDQ21" i="12"/>
  <c r="CDR21" i="12"/>
  <c r="CDS21" i="12"/>
  <c r="CDT21" i="12"/>
  <c r="CDU21" i="12"/>
  <c r="CDV21" i="12"/>
  <c r="CDW21" i="12"/>
  <c r="CDX21" i="12"/>
  <c r="CDY21" i="12"/>
  <c r="CDZ21" i="12"/>
  <c r="CEA21" i="12"/>
  <c r="CEB21" i="12"/>
  <c r="CEC21" i="12"/>
  <c r="CED21" i="12"/>
  <c r="CEE21" i="12"/>
  <c r="CEF21" i="12"/>
  <c r="CEG21" i="12"/>
  <c r="CEH21" i="12"/>
  <c r="CEI21" i="12"/>
  <c r="CEJ21" i="12"/>
  <c r="CEK21" i="12"/>
  <c r="CEL21" i="12"/>
  <c r="CEM21" i="12"/>
  <c r="CEN21" i="12"/>
  <c r="CEO21" i="12"/>
  <c r="CEP21" i="12"/>
  <c r="CEQ21" i="12"/>
  <c r="CER21" i="12"/>
  <c r="CES21" i="12"/>
  <c r="CET21" i="12"/>
  <c r="CEU21" i="12"/>
  <c r="CEV21" i="12"/>
  <c r="CEW21" i="12"/>
  <c r="CEX21" i="12"/>
  <c r="CEY21" i="12"/>
  <c r="CEZ21" i="12"/>
  <c r="CFA21" i="12"/>
  <c r="CFB21" i="12"/>
  <c r="CFC21" i="12"/>
  <c r="CFD21" i="12"/>
  <c r="CFE21" i="12"/>
  <c r="CFF21" i="12"/>
  <c r="CFG21" i="12"/>
  <c r="CFH21" i="12"/>
  <c r="CFI21" i="12"/>
  <c r="CFJ21" i="12"/>
  <c r="CFK21" i="12"/>
  <c r="CFL21" i="12"/>
  <c r="CFM21" i="12"/>
  <c r="CFN21" i="12"/>
  <c r="CFO21" i="12"/>
  <c r="CFP21" i="12"/>
  <c r="CFQ21" i="12"/>
  <c r="CFR21" i="12"/>
  <c r="CFS21" i="12"/>
  <c r="CFT21" i="12"/>
  <c r="CFU21" i="12"/>
  <c r="CFV21" i="12"/>
  <c r="CFW21" i="12"/>
  <c r="CFX21" i="12"/>
  <c r="CFY21" i="12"/>
  <c r="CFZ21" i="12"/>
  <c r="CGA21" i="12"/>
  <c r="CGB21" i="12"/>
  <c r="CGC21" i="12"/>
  <c r="CGD21" i="12"/>
  <c r="CGE21" i="12"/>
  <c r="CGF21" i="12"/>
  <c r="CGG21" i="12"/>
  <c r="CGH21" i="12"/>
  <c r="CGI21" i="12"/>
  <c r="CGJ21" i="12"/>
  <c r="CGK21" i="12"/>
  <c r="CGL21" i="12"/>
  <c r="CGM21" i="12"/>
  <c r="CGN21" i="12"/>
  <c r="CGO21" i="12"/>
  <c r="CGP21" i="12"/>
  <c r="CGQ21" i="12"/>
  <c r="CGR21" i="12"/>
  <c r="CGS21" i="12"/>
  <c r="CGT21" i="12"/>
  <c r="CGU21" i="12"/>
  <c r="CGV21" i="12"/>
  <c r="CGW21" i="12"/>
  <c r="CGX21" i="12"/>
  <c r="CGY21" i="12"/>
  <c r="CGZ21" i="12"/>
  <c r="CHA21" i="12"/>
  <c r="CHB21" i="12"/>
  <c r="CHC21" i="12"/>
  <c r="CHD21" i="12"/>
  <c r="CHE21" i="12"/>
  <c r="CHF21" i="12"/>
  <c r="CHG21" i="12"/>
  <c r="CHH21" i="12"/>
  <c r="CHI21" i="12"/>
  <c r="CHJ21" i="12"/>
  <c r="CHK21" i="12"/>
  <c r="CHL21" i="12"/>
  <c r="CHM21" i="12"/>
  <c r="CHN21" i="12"/>
  <c r="CHO21" i="12"/>
  <c r="CHP21" i="12"/>
  <c r="CHQ21" i="12"/>
  <c r="CHR21" i="12"/>
  <c r="CHS21" i="12"/>
  <c r="CHT21" i="12"/>
  <c r="CHU21" i="12"/>
  <c r="CHV21" i="12"/>
  <c r="CHW21" i="12"/>
  <c r="CHX21" i="12"/>
  <c r="CHY21" i="12"/>
  <c r="CHZ21" i="12"/>
  <c r="CIA21" i="12"/>
  <c r="CIB21" i="12"/>
  <c r="CIC21" i="12"/>
  <c r="CID21" i="12"/>
  <c r="CIE21" i="12"/>
  <c r="CIF21" i="12"/>
  <c r="CIG21" i="12"/>
  <c r="CIH21" i="12"/>
  <c r="CII21" i="12"/>
  <c r="CIJ21" i="12"/>
  <c r="CIK21" i="12"/>
  <c r="CIL21" i="12"/>
  <c r="CIM21" i="12"/>
  <c r="CIN21" i="12"/>
  <c r="CIO21" i="12"/>
  <c r="CIP21" i="12"/>
  <c r="CIQ21" i="12"/>
  <c r="CIR21" i="12"/>
  <c r="CIS21" i="12"/>
  <c r="CIT21" i="12"/>
  <c r="CIU21" i="12"/>
  <c r="CIV21" i="12"/>
  <c r="CIW21" i="12"/>
  <c r="CIX21" i="12"/>
  <c r="CIY21" i="12"/>
  <c r="CIZ21" i="12"/>
  <c r="CJA21" i="12"/>
  <c r="CJB21" i="12"/>
  <c r="CJC21" i="12"/>
  <c r="CJD21" i="12"/>
  <c r="CJE21" i="12"/>
  <c r="CJF21" i="12"/>
  <c r="CJG21" i="12"/>
  <c r="CJH21" i="12"/>
  <c r="CJI21" i="12"/>
  <c r="CJJ21" i="12"/>
  <c r="CJK21" i="12"/>
  <c r="CJL21" i="12"/>
  <c r="CJM21" i="12"/>
  <c r="CJN21" i="12"/>
  <c r="CJO21" i="12"/>
  <c r="CJP21" i="12"/>
  <c r="CJQ21" i="12"/>
  <c r="CJR21" i="12"/>
  <c r="CJS21" i="12"/>
  <c r="CJT21" i="12"/>
  <c r="CJU21" i="12"/>
  <c r="CJV21" i="12"/>
  <c r="CJW21" i="12"/>
  <c r="CJX21" i="12"/>
  <c r="CJY21" i="12"/>
  <c r="CJZ21" i="12"/>
  <c r="CKA21" i="12"/>
  <c r="CKB21" i="12"/>
  <c r="CKC21" i="12"/>
  <c r="CKD21" i="12"/>
  <c r="CKE21" i="12"/>
  <c r="CKF21" i="12"/>
  <c r="CKG21" i="12"/>
  <c r="CKH21" i="12"/>
  <c r="CKI21" i="12"/>
  <c r="CKJ21" i="12"/>
  <c r="CKK21" i="12"/>
  <c r="CKL21" i="12"/>
  <c r="CKM21" i="12"/>
  <c r="CKN21" i="12"/>
  <c r="CKO21" i="12"/>
  <c r="CKP21" i="12"/>
  <c r="CKQ21" i="12"/>
  <c r="CKR21" i="12"/>
  <c r="CKS21" i="12"/>
  <c r="CKT21" i="12"/>
  <c r="CKU21" i="12"/>
  <c r="CKV21" i="12"/>
  <c r="CKW21" i="12"/>
  <c r="CKX21" i="12"/>
  <c r="CKY21" i="12"/>
  <c r="CKZ21" i="12"/>
  <c r="CLA21" i="12"/>
  <c r="CLB21" i="12"/>
  <c r="CLC21" i="12"/>
  <c r="CLD21" i="12"/>
  <c r="CLE21" i="12"/>
  <c r="CLF21" i="12"/>
  <c r="CLG21" i="12"/>
  <c r="CLH21" i="12"/>
  <c r="CLI21" i="12"/>
  <c r="CLJ21" i="12"/>
  <c r="CLK21" i="12"/>
  <c r="CLL21" i="12"/>
  <c r="CLM21" i="12"/>
  <c r="CLN21" i="12"/>
  <c r="CLO21" i="12"/>
  <c r="CLP21" i="12"/>
  <c r="CLQ21" i="12"/>
  <c r="CLR21" i="12"/>
  <c r="CLS21" i="12"/>
  <c r="CLT21" i="12"/>
  <c r="CLU21" i="12"/>
  <c r="CLV21" i="12"/>
  <c r="CLW21" i="12"/>
  <c r="CLX21" i="12"/>
  <c r="CLY21" i="12"/>
  <c r="CLZ21" i="12"/>
  <c r="CMA21" i="12"/>
  <c r="CMB21" i="12"/>
  <c r="CMC21" i="12"/>
  <c r="CMD21" i="12"/>
  <c r="CME21" i="12"/>
  <c r="CMF21" i="12"/>
  <c r="CMG21" i="12"/>
  <c r="CMH21" i="12"/>
  <c r="CMI21" i="12"/>
  <c r="CMJ21" i="12"/>
  <c r="CMK21" i="12"/>
  <c r="CML21" i="12"/>
  <c r="CMM21" i="12"/>
  <c r="CMN21" i="12"/>
  <c r="CMO21" i="12"/>
  <c r="CMP21" i="12"/>
  <c r="CMQ21" i="12"/>
  <c r="CMR21" i="12"/>
  <c r="CMS21" i="12"/>
  <c r="CMT21" i="12"/>
  <c r="CMU21" i="12"/>
  <c r="CMV21" i="12"/>
  <c r="CMW21" i="12"/>
  <c r="CMX21" i="12"/>
  <c r="CMY21" i="12"/>
  <c r="CMZ21" i="12"/>
  <c r="CNA21" i="12"/>
  <c r="CNB21" i="12"/>
  <c r="CNC21" i="12"/>
  <c r="CND21" i="12"/>
  <c r="CNE21" i="12"/>
  <c r="CNF21" i="12"/>
  <c r="CNG21" i="12"/>
  <c r="CNH21" i="12"/>
  <c r="CNI21" i="12"/>
  <c r="CNJ21" i="12"/>
  <c r="CNK21" i="12"/>
  <c r="CNL21" i="12"/>
  <c r="CNM21" i="12"/>
  <c r="CNN21" i="12"/>
  <c r="CNO21" i="12"/>
  <c r="CNP21" i="12"/>
  <c r="CNQ21" i="12"/>
  <c r="CNR21" i="12"/>
  <c r="CNS21" i="12"/>
  <c r="CNT21" i="12"/>
  <c r="CNU21" i="12"/>
  <c r="CNV21" i="12"/>
  <c r="CNW21" i="12"/>
  <c r="CNX21" i="12"/>
  <c r="CNY21" i="12"/>
  <c r="CNZ21" i="12"/>
  <c r="COA21" i="12"/>
  <c r="COB21" i="12"/>
  <c r="COC21" i="12"/>
  <c r="COD21" i="12"/>
  <c r="COE21" i="12"/>
  <c r="COF21" i="12"/>
  <c r="COG21" i="12"/>
  <c r="COH21" i="12"/>
  <c r="COI21" i="12"/>
  <c r="COJ21" i="12"/>
  <c r="COK21" i="12"/>
  <c r="COL21" i="12"/>
  <c r="COM21" i="12"/>
  <c r="CON21" i="12"/>
  <c r="COO21" i="12"/>
  <c r="COP21" i="12"/>
  <c r="COQ21" i="12"/>
  <c r="COR21" i="12"/>
  <c r="COS21" i="12"/>
  <c r="COT21" i="12"/>
  <c r="COU21" i="12"/>
  <c r="COV21" i="12"/>
  <c r="COW21" i="12"/>
  <c r="COX21" i="12"/>
  <c r="COY21" i="12"/>
  <c r="COZ21" i="12"/>
  <c r="CPA21" i="12"/>
  <c r="CPB21" i="12"/>
  <c r="CPC21" i="12"/>
  <c r="CPD21" i="12"/>
  <c r="CPE21" i="12"/>
  <c r="CPF21" i="12"/>
  <c r="CPG21" i="12"/>
  <c r="CPH21" i="12"/>
  <c r="CPI21" i="12"/>
  <c r="CPJ21" i="12"/>
  <c r="MF22" i="12"/>
  <c r="MG22" i="12"/>
  <c r="MH22" i="12" s="1"/>
  <c r="MI22" i="12" s="1"/>
  <c r="MJ22" i="12"/>
  <c r="MK22" i="12"/>
  <c r="MN22" i="12"/>
  <c r="MQ22" i="12"/>
  <c r="MR22" i="12"/>
  <c r="MS22" i="12" s="1"/>
  <c r="MT22" i="12" s="1"/>
  <c r="MU22" i="12"/>
  <c r="MV22" i="12"/>
  <c r="MW22" i="12" s="1"/>
  <c r="MX22" i="12" s="1"/>
  <c r="MY22" i="12"/>
  <c r="MZ22" i="12" s="1"/>
  <c r="NA22" i="12" s="1"/>
  <c r="NB22" i="12"/>
  <c r="NC22" i="12"/>
  <c r="ND22" i="12" s="1"/>
  <c r="NE22" i="12" s="1"/>
  <c r="NF22" i="12"/>
  <c r="NG22" i="12"/>
  <c r="NH22" i="12" s="1"/>
  <c r="NI22" i="12" s="1"/>
  <c r="NJ22" i="12"/>
  <c r="NK22" i="12" s="1"/>
  <c r="NL22" i="12" s="1"/>
  <c r="NM22" i="12"/>
  <c r="NN22" i="12"/>
  <c r="NO22" i="12" s="1"/>
  <c r="NP22" i="12" s="1"/>
  <c r="NQ22" i="12"/>
  <c r="NR22" i="12"/>
  <c r="NS22" i="12" s="1"/>
  <c r="NT22" i="12" s="1"/>
  <c r="NU22" i="12"/>
  <c r="NV22" i="12" s="1"/>
  <c r="NW22" i="12" s="1"/>
  <c r="NX22" i="12"/>
  <c r="NY22" i="12"/>
  <c r="NZ22" i="12" s="1"/>
  <c r="OA22" i="12" s="1"/>
  <c r="OB22" i="12"/>
  <c r="OC22" i="12"/>
  <c r="OF22" i="12"/>
  <c r="OG22" i="12" s="1"/>
  <c r="OH22" i="12" s="1"/>
  <c r="OI22" i="12"/>
  <c r="OJ22" i="12"/>
  <c r="OM22" i="12"/>
  <c r="ON22" i="12"/>
  <c r="OO22" i="12" s="1"/>
  <c r="OP22" i="12" s="1"/>
  <c r="OQ22" i="12"/>
  <c r="OT22" i="12"/>
  <c r="OU22" i="12"/>
  <c r="OV22" i="12" s="1"/>
  <c r="OW22" i="12" s="1"/>
  <c r="OX22" i="12"/>
  <c r="OY22" i="12"/>
  <c r="PB22" i="12"/>
  <c r="PC22" i="12" s="1"/>
  <c r="PD22" i="12" s="1"/>
  <c r="PE22" i="12"/>
  <c r="PF22" i="12"/>
  <c r="PG22" i="12" s="1"/>
  <c r="PH22" i="12" s="1"/>
  <c r="PI22" i="12"/>
  <c r="PJ22" i="12"/>
  <c r="PK22" i="12" s="1"/>
  <c r="PL22" i="12" s="1"/>
  <c r="PM22" i="12"/>
  <c r="PN22" i="12" s="1"/>
  <c r="PO22" i="12" s="1"/>
  <c r="PP22" i="12"/>
  <c r="PQ22" i="12"/>
  <c r="PR22" i="12" s="1"/>
  <c r="PS22" i="12" s="1"/>
  <c r="PT22" i="12"/>
  <c r="PU22" i="12"/>
  <c r="PX22" i="12"/>
  <c r="QA22" i="12"/>
  <c r="QB22" i="12"/>
  <c r="QE22" i="12"/>
  <c r="QF22" i="12"/>
  <c r="QG22" i="12" s="1"/>
  <c r="QH22" i="12" s="1"/>
  <c r="QI22" i="12"/>
  <c r="QL22" i="12"/>
  <c r="QM22" i="12"/>
  <c r="QN22" i="12" s="1"/>
  <c r="QO22" i="12" s="1"/>
  <c r="QP22" i="12"/>
  <c r="QQ22" i="12"/>
  <c r="QR22" i="12" s="1"/>
  <c r="QS22" i="12" s="1"/>
  <c r="QT22" i="12"/>
  <c r="QU22" i="12" s="1"/>
  <c r="QV22" i="12" s="1"/>
  <c r="QW22" i="12"/>
  <c r="QX22" i="12"/>
  <c r="RA22" i="12"/>
  <c r="RB22" i="12"/>
  <c r="RC22" i="12" s="1"/>
  <c r="RD22" i="12" s="1"/>
  <c r="RE22" i="12"/>
  <c r="RF22" i="12" s="1"/>
  <c r="RG22" i="12" s="1"/>
  <c r="RH22" i="12"/>
  <c r="RI22" i="12"/>
  <c r="RJ22" i="12" s="1"/>
  <c r="RK22" i="12" s="1"/>
  <c r="RL22" i="12"/>
  <c r="RM22" i="12"/>
  <c r="RP22" i="12"/>
  <c r="RS22" i="12"/>
  <c r="RT22" i="12"/>
  <c r="RW22" i="12"/>
  <c r="RX22" i="12"/>
  <c r="RY22" i="12" s="1"/>
  <c r="RZ22" i="12" s="1"/>
  <c r="SA22" i="12"/>
  <c r="SB22" i="12" s="1"/>
  <c r="SC22" i="12" s="1"/>
  <c r="SD22" i="12"/>
  <c r="SE22" i="12"/>
  <c r="SF22" i="12" s="1"/>
  <c r="SG22" i="12" s="1"/>
  <c r="SH22" i="12"/>
  <c r="SI22" i="12"/>
  <c r="SJ22" i="12" s="1"/>
  <c r="SK22" i="12" s="1"/>
  <c r="SL22" i="12"/>
  <c r="SM22" i="12" s="1"/>
  <c r="SN22" i="12" s="1"/>
  <c r="SO22" i="12"/>
  <c r="SP22" i="12"/>
  <c r="SQ22" i="12" s="1"/>
  <c r="SR22" i="12" s="1"/>
  <c r="SS22" i="12"/>
  <c r="ST22" i="12"/>
  <c r="SW22" i="12"/>
  <c r="SX22" i="12" s="1"/>
  <c r="SY22" i="12" s="1"/>
  <c r="SZ22" i="12"/>
  <c r="TA22" i="12"/>
  <c r="TB22" i="12" s="1"/>
  <c r="TC22" i="12" s="1"/>
  <c r="TD22" i="12"/>
  <c r="TE22" i="12"/>
  <c r="TH22" i="12"/>
  <c r="TK22" i="12"/>
  <c r="TL22" i="12"/>
  <c r="TO22" i="12"/>
  <c r="TP22" i="12"/>
  <c r="TQ22" i="12" s="1"/>
  <c r="TR22" i="12" s="1"/>
  <c r="TS22" i="12"/>
  <c r="TV22" i="12"/>
  <c r="TW22" i="12"/>
  <c r="TX22" i="12" s="1"/>
  <c r="TY22" i="12" s="1"/>
  <c r="TZ22" i="12"/>
  <c r="UA22" i="12"/>
  <c r="UB22" i="12" s="1"/>
  <c r="UC22" i="12" s="1"/>
  <c r="UD22" i="12"/>
  <c r="UE22" i="12" s="1"/>
  <c r="UF22" i="12" s="1"/>
  <c r="UG22" i="12"/>
  <c r="UH22" i="12"/>
  <c r="UI22" i="12" s="1"/>
  <c r="UJ22" i="12" s="1"/>
  <c r="UK22" i="12"/>
  <c r="UL22" i="12"/>
  <c r="UO22" i="12"/>
  <c r="UP22" i="12"/>
  <c r="US22" i="12"/>
  <c r="UV22" i="12"/>
  <c r="UW22" i="12"/>
  <c r="UZ22" i="12"/>
  <c r="VA22" i="12"/>
  <c r="VB22" i="12" s="1"/>
  <c r="VC22" i="12" s="1"/>
  <c r="VD22" i="12"/>
  <c r="VG22" i="12"/>
  <c r="VH22" i="12"/>
  <c r="VI22" i="12"/>
  <c r="VJ22" i="12"/>
  <c r="VK22" i="12"/>
  <c r="VL22" i="12"/>
  <c r="VM22" i="12"/>
  <c r="VN22" i="12"/>
  <c r="VO22" i="12"/>
  <c r="VP22" i="12"/>
  <c r="VQ22" i="12"/>
  <c r="VR22" i="12"/>
  <c r="VS22" i="12"/>
  <c r="VT22" i="12"/>
  <c r="VU22" i="12"/>
  <c r="VV22" i="12"/>
  <c r="VW22" i="12"/>
  <c r="VX22" i="12"/>
  <c r="VY22" i="12"/>
  <c r="VZ22" i="12"/>
  <c r="WA22" i="12"/>
  <c r="WB22" i="12"/>
  <c r="WC22" i="12"/>
  <c r="WD22" i="12"/>
  <c r="WE22" i="12"/>
  <c r="WF22" i="12"/>
  <c r="WG22" i="12"/>
  <c r="WH22" i="12"/>
  <c r="WI22" i="12"/>
  <c r="WJ22" i="12"/>
  <c r="WK22" i="12"/>
  <c r="WL22" i="12"/>
  <c r="WM22" i="12"/>
  <c r="WN22" i="12"/>
  <c r="WO22" i="12"/>
  <c r="WP22" i="12"/>
  <c r="WQ22" i="12"/>
  <c r="WR22" i="12"/>
  <c r="WS22" i="12"/>
  <c r="WT22" i="12"/>
  <c r="WU22" i="12"/>
  <c r="WV22" i="12"/>
  <c r="WW22" i="12"/>
  <c r="WX22" i="12"/>
  <c r="WY22" i="12"/>
  <c r="WZ22" i="12"/>
  <c r="XA22" i="12"/>
  <c r="XB22" i="12"/>
  <c r="XC22" i="12"/>
  <c r="XD22" i="12"/>
  <c r="XE22" i="12"/>
  <c r="XF22" i="12"/>
  <c r="XG22" i="12"/>
  <c r="XH22" i="12"/>
  <c r="XI22" i="12"/>
  <c r="XJ22" i="12"/>
  <c r="XK22" i="12"/>
  <c r="XL22" i="12"/>
  <c r="XM22" i="12"/>
  <c r="XN22" i="12"/>
  <c r="XO22" i="12"/>
  <c r="XP22" i="12"/>
  <c r="XQ22" i="12"/>
  <c r="XR22" i="12"/>
  <c r="XS22" i="12"/>
  <c r="XT22" i="12"/>
  <c r="XU22" i="12"/>
  <c r="XV22" i="12"/>
  <c r="XW22" i="12"/>
  <c r="XX22" i="12"/>
  <c r="XY22" i="12"/>
  <c r="XZ22" i="12"/>
  <c r="YA22" i="12"/>
  <c r="YB22" i="12"/>
  <c r="YC22" i="12"/>
  <c r="YD22" i="12"/>
  <c r="YE22" i="12"/>
  <c r="YF22" i="12"/>
  <c r="YG22" i="12"/>
  <c r="YH22" i="12"/>
  <c r="YI22" i="12"/>
  <c r="YJ22" i="12"/>
  <c r="YK22" i="12"/>
  <c r="YL22" i="12"/>
  <c r="YM22" i="12"/>
  <c r="YN22" i="12"/>
  <c r="YO22" i="12"/>
  <c r="YP22" i="12"/>
  <c r="YQ22" i="12"/>
  <c r="YR22" i="12"/>
  <c r="YS22" i="12"/>
  <c r="YT22" i="12"/>
  <c r="YU22" i="12"/>
  <c r="YV22" i="12"/>
  <c r="YW22" i="12"/>
  <c r="YX22" i="12"/>
  <c r="YY22" i="12"/>
  <c r="YZ22" i="12"/>
  <c r="ZA22" i="12"/>
  <c r="ZB22" i="12"/>
  <c r="ZC22" i="12"/>
  <c r="ZD22" i="12"/>
  <c r="ZE22" i="12"/>
  <c r="ZF22" i="12"/>
  <c r="ZG22" i="12"/>
  <c r="ZH22" i="12"/>
  <c r="ZI22" i="12"/>
  <c r="ZJ22" i="12"/>
  <c r="ZK22" i="12"/>
  <c r="ZL22" i="12"/>
  <c r="ZM22" i="12"/>
  <c r="ZN22" i="12"/>
  <c r="ZO22" i="12"/>
  <c r="ZP22" i="12"/>
  <c r="ZQ22" i="12"/>
  <c r="ZR22" i="12"/>
  <c r="ZS22" i="12"/>
  <c r="ZT22" i="12"/>
  <c r="ZU22" i="12"/>
  <c r="ZV22" i="12"/>
  <c r="ZW22" i="12"/>
  <c r="ZX22" i="12"/>
  <c r="ZY22" i="12"/>
  <c r="ZZ22" i="12"/>
  <c r="AAA22" i="12"/>
  <c r="AAB22" i="12"/>
  <c r="AAC22" i="12"/>
  <c r="AAD22" i="12"/>
  <c r="AAE22" i="12"/>
  <c r="AAF22" i="12"/>
  <c r="AAG22" i="12"/>
  <c r="AAH22" i="12"/>
  <c r="AAI22" i="12"/>
  <c r="AAJ22" i="12"/>
  <c r="AAK22" i="12"/>
  <c r="AAL22" i="12"/>
  <c r="AAM22" i="12"/>
  <c r="AAN22" i="12"/>
  <c r="AAO22" i="12"/>
  <c r="AAP22" i="12"/>
  <c r="AAQ22" i="12"/>
  <c r="AAR22" i="12"/>
  <c r="AAS22" i="12"/>
  <c r="AAT22" i="12"/>
  <c r="AAU22" i="12"/>
  <c r="AAV22" i="12"/>
  <c r="AAW22" i="12"/>
  <c r="AAX22" i="12"/>
  <c r="AAY22" i="12"/>
  <c r="AAZ22" i="12"/>
  <c r="ABA22" i="12"/>
  <c r="ABB22" i="12"/>
  <c r="ABC22" i="12"/>
  <c r="ABD22" i="12"/>
  <c r="ABE22" i="12"/>
  <c r="ABF22" i="12"/>
  <c r="ABG22" i="12"/>
  <c r="ABH22" i="12"/>
  <c r="ABI22" i="12"/>
  <c r="ABJ22" i="12"/>
  <c r="ABK22" i="12"/>
  <c r="ABL22" i="12"/>
  <c r="ABM22" i="12"/>
  <c r="ABN22" i="12"/>
  <c r="ABO22" i="12"/>
  <c r="ABP22" i="12"/>
  <c r="ABQ22" i="12"/>
  <c r="ABR22" i="12"/>
  <c r="ABS22" i="12"/>
  <c r="ABT22" i="12"/>
  <c r="ABU22" i="12"/>
  <c r="ABV22" i="12"/>
  <c r="ABW22" i="12"/>
  <c r="ABX22" i="12"/>
  <c r="ABY22" i="12"/>
  <c r="ABZ22" i="12"/>
  <c r="ACA22" i="12"/>
  <c r="ACB22" i="12"/>
  <c r="ACC22" i="12"/>
  <c r="ACD22" i="12"/>
  <c r="ACE22" i="12"/>
  <c r="ACF22" i="12"/>
  <c r="ACG22" i="12"/>
  <c r="ACH22" i="12"/>
  <c r="ACI22" i="12"/>
  <c r="ACJ22" i="12"/>
  <c r="ACK22" i="12"/>
  <c r="ACL22" i="12"/>
  <c r="ACM22" i="12"/>
  <c r="ACN22" i="12"/>
  <c r="ACO22" i="12"/>
  <c r="ACP22" i="12"/>
  <c r="ACQ22" i="12"/>
  <c r="ACR22" i="12"/>
  <c r="ACS22" i="12"/>
  <c r="ACT22" i="12"/>
  <c r="ACU22" i="12"/>
  <c r="ACV22" i="12"/>
  <c r="ACW22" i="12"/>
  <c r="ACX22" i="12"/>
  <c r="ACY22" i="12"/>
  <c r="ACZ22" i="12"/>
  <c r="ADA22" i="12"/>
  <c r="ADB22" i="12"/>
  <c r="ADC22" i="12"/>
  <c r="ADD22" i="12"/>
  <c r="ADE22" i="12"/>
  <c r="ADF22" i="12"/>
  <c r="ADG22" i="12"/>
  <c r="ADH22" i="12"/>
  <c r="ADI22" i="12"/>
  <c r="ADJ22" i="12"/>
  <c r="ADK22" i="12"/>
  <c r="ADL22" i="12"/>
  <c r="ADM22" i="12"/>
  <c r="ADN22" i="12"/>
  <c r="ADO22" i="12"/>
  <c r="ADP22" i="12"/>
  <c r="ADQ22" i="12"/>
  <c r="ADR22" i="12"/>
  <c r="ADS22" i="12"/>
  <c r="ADT22" i="12"/>
  <c r="ADU22" i="12"/>
  <c r="ADV22" i="12"/>
  <c r="ADW22" i="12"/>
  <c r="ADX22" i="12"/>
  <c r="ADY22" i="12"/>
  <c r="ADZ22" i="12"/>
  <c r="AEA22" i="12"/>
  <c r="AEB22" i="12"/>
  <c r="AEC22" i="12"/>
  <c r="AED22" i="12"/>
  <c r="AEE22" i="12"/>
  <c r="AEF22" i="12"/>
  <c r="AEG22" i="12"/>
  <c r="AEH22" i="12"/>
  <c r="AEI22" i="12"/>
  <c r="AEJ22" i="12"/>
  <c r="AEK22" i="12"/>
  <c r="AEL22" i="12"/>
  <c r="AEM22" i="12"/>
  <c r="AEN22" i="12"/>
  <c r="AEO22" i="12"/>
  <c r="AEP22" i="12"/>
  <c r="AEQ22" i="12"/>
  <c r="AER22" i="12"/>
  <c r="AES22" i="12"/>
  <c r="AET22" i="12"/>
  <c r="AEU22" i="12"/>
  <c r="AEV22" i="12"/>
  <c r="AEW22" i="12"/>
  <c r="AEX22" i="12"/>
  <c r="AEY22" i="12"/>
  <c r="AEZ22" i="12"/>
  <c r="AFA22" i="12"/>
  <c r="AFB22" i="12"/>
  <c r="AFC22" i="12"/>
  <c r="AFD22" i="12"/>
  <c r="AFE22" i="12"/>
  <c r="AFF22" i="12"/>
  <c r="AFG22" i="12"/>
  <c r="AFH22" i="12"/>
  <c r="AFI22" i="12"/>
  <c r="AFJ22" i="12"/>
  <c r="AFK22" i="12"/>
  <c r="AFL22" i="12"/>
  <c r="AFM22" i="12"/>
  <c r="AFN22" i="12"/>
  <c r="AFO22" i="12"/>
  <c r="AFP22" i="12"/>
  <c r="AFQ22" i="12"/>
  <c r="AFR22" i="12"/>
  <c r="AFS22" i="12"/>
  <c r="AFT22" i="12"/>
  <c r="AFU22" i="12"/>
  <c r="AFV22" i="12"/>
  <c r="AFW22" i="12"/>
  <c r="AFX22" i="12"/>
  <c r="AFY22" i="12"/>
  <c r="AFZ22" i="12"/>
  <c r="AGA22" i="12"/>
  <c r="AGB22" i="12"/>
  <c r="AGC22" i="12"/>
  <c r="AGD22" i="12"/>
  <c r="AGE22" i="12"/>
  <c r="AGF22" i="12"/>
  <c r="AGG22" i="12"/>
  <c r="AGH22" i="12"/>
  <c r="AGI22" i="12"/>
  <c r="AGJ22" i="12"/>
  <c r="AGK22" i="12"/>
  <c r="AGL22" i="12"/>
  <c r="AGM22" i="12"/>
  <c r="AGN22" i="12"/>
  <c r="AGO22" i="12"/>
  <c r="AGP22" i="12"/>
  <c r="AGQ22" i="12"/>
  <c r="AGR22" i="12"/>
  <c r="AGS22" i="12"/>
  <c r="AGT22" i="12"/>
  <c r="AGU22" i="12"/>
  <c r="AGV22" i="12"/>
  <c r="AGW22" i="12"/>
  <c r="AGX22" i="12"/>
  <c r="AGY22" i="12"/>
  <c r="AGZ22" i="12"/>
  <c r="AHA22" i="12"/>
  <c r="AHB22" i="12"/>
  <c r="AHC22" i="12"/>
  <c r="AHD22" i="12"/>
  <c r="AHE22" i="12"/>
  <c r="AHF22" i="12"/>
  <c r="AHG22" i="12"/>
  <c r="AHH22" i="12"/>
  <c r="AHI22" i="12"/>
  <c r="AHJ22" i="12"/>
  <c r="AHK22" i="12"/>
  <c r="AHL22" i="12"/>
  <c r="AHM22" i="12"/>
  <c r="AHN22" i="12"/>
  <c r="AHO22" i="12"/>
  <c r="AHP22" i="12"/>
  <c r="AHQ22" i="12"/>
  <c r="AHR22" i="12"/>
  <c r="AHS22" i="12"/>
  <c r="AHT22" i="12"/>
  <c r="AHU22" i="12"/>
  <c r="AHV22" i="12"/>
  <c r="AHW22" i="12"/>
  <c r="AHX22" i="12"/>
  <c r="AHY22" i="12"/>
  <c r="AHZ22" i="12"/>
  <c r="AIA22" i="12"/>
  <c r="AIB22" i="12"/>
  <c r="AIC22" i="12"/>
  <c r="AID22" i="12"/>
  <c r="AIE22" i="12"/>
  <c r="AIF22" i="12"/>
  <c r="AIG22" i="12"/>
  <c r="AIH22" i="12"/>
  <c r="AII22" i="12"/>
  <c r="AIJ22" i="12"/>
  <c r="AIK22" i="12"/>
  <c r="AIL22" i="12"/>
  <c r="AIM22" i="12"/>
  <c r="AIN22" i="12"/>
  <c r="AIO22" i="12"/>
  <c r="AIP22" i="12"/>
  <c r="AIQ22" i="12"/>
  <c r="AIR22" i="12"/>
  <c r="AIS22" i="12"/>
  <c r="AIT22" i="12"/>
  <c r="AIU22" i="12"/>
  <c r="AIV22" i="12"/>
  <c r="AIW22" i="12"/>
  <c r="AIX22" i="12"/>
  <c r="AIY22" i="12"/>
  <c r="AIZ22" i="12"/>
  <c r="AJA22" i="12"/>
  <c r="AJB22" i="12"/>
  <c r="AJC22" i="12"/>
  <c r="AJD22" i="12"/>
  <c r="AJE22" i="12"/>
  <c r="AJF22" i="12"/>
  <c r="AJG22" i="12"/>
  <c r="AJH22" i="12"/>
  <c r="AJI22" i="12"/>
  <c r="AJJ22" i="12"/>
  <c r="AJK22" i="12"/>
  <c r="AJL22" i="12"/>
  <c r="AJM22" i="12"/>
  <c r="AJN22" i="12"/>
  <c r="AJO22" i="12"/>
  <c r="AJP22" i="12"/>
  <c r="AJQ22" i="12"/>
  <c r="AJR22" i="12"/>
  <c r="AJS22" i="12"/>
  <c r="AJT22" i="12"/>
  <c r="AJU22" i="12"/>
  <c r="AJV22" i="12"/>
  <c r="AJW22" i="12"/>
  <c r="AJX22" i="12"/>
  <c r="AJY22" i="12"/>
  <c r="AJZ22" i="12"/>
  <c r="AKA22" i="12"/>
  <c r="AKB22" i="12"/>
  <c r="AKC22" i="12"/>
  <c r="AKD22" i="12"/>
  <c r="AKE22" i="12"/>
  <c r="AKF22" i="12"/>
  <c r="AKG22" i="12"/>
  <c r="AKH22" i="12"/>
  <c r="AKI22" i="12"/>
  <c r="AKJ22" i="12"/>
  <c r="AKK22" i="12"/>
  <c r="AKL22" i="12"/>
  <c r="AKM22" i="12"/>
  <c r="AKN22" i="12"/>
  <c r="AKO22" i="12"/>
  <c r="AKP22" i="12"/>
  <c r="AKQ22" i="12"/>
  <c r="AKR22" i="12"/>
  <c r="AKS22" i="12"/>
  <c r="AKT22" i="12"/>
  <c r="AKU22" i="12"/>
  <c r="AKV22" i="12"/>
  <c r="AKW22" i="12"/>
  <c r="AKX22" i="12"/>
  <c r="AKY22" i="12"/>
  <c r="AKZ22" i="12"/>
  <c r="ALA22" i="12"/>
  <c r="ALB22" i="12"/>
  <c r="ALC22" i="12"/>
  <c r="ALD22" i="12"/>
  <c r="ALE22" i="12"/>
  <c r="ALF22" i="12"/>
  <c r="ALG22" i="12"/>
  <c r="ALH22" i="12"/>
  <c r="ALI22" i="12"/>
  <c r="ALJ22" i="12"/>
  <c r="ALK22" i="12"/>
  <c r="ALL22" i="12"/>
  <c r="ALM22" i="12"/>
  <c r="ALN22" i="12"/>
  <c r="ALO22" i="12"/>
  <c r="ALP22" i="12"/>
  <c r="ALQ22" i="12"/>
  <c r="ALR22" i="12"/>
  <c r="ALS22" i="12"/>
  <c r="ALT22" i="12"/>
  <c r="ALU22" i="12"/>
  <c r="ALV22" i="12"/>
  <c r="ALW22" i="12"/>
  <c r="ALX22" i="12"/>
  <c r="ALY22" i="12"/>
  <c r="ALZ22" i="12"/>
  <c r="AMA22" i="12"/>
  <c r="AMB22" i="12"/>
  <c r="AMC22" i="12"/>
  <c r="AMD22" i="12"/>
  <c r="AME22" i="12"/>
  <c r="AMF22" i="12"/>
  <c r="AMG22" i="12"/>
  <c r="AMH22" i="12"/>
  <c r="AMI22" i="12"/>
  <c r="AMJ22" i="12"/>
  <c r="AMK22" i="12"/>
  <c r="AML22" i="12"/>
  <c r="AMM22" i="12"/>
  <c r="AMN22" i="12"/>
  <c r="AMO22" i="12"/>
  <c r="AMP22" i="12"/>
  <c r="AMQ22" i="12"/>
  <c r="AMR22" i="12"/>
  <c r="AMS22" i="12"/>
  <c r="AMT22" i="12"/>
  <c r="AMU22" i="12"/>
  <c r="AMV22" i="12"/>
  <c r="AMW22" i="12"/>
  <c r="AMX22" i="12"/>
  <c r="AMY22" i="12"/>
  <c r="AMZ22" i="12"/>
  <c r="ANA22" i="12"/>
  <c r="ANB22" i="12"/>
  <c r="ANC22" i="12"/>
  <c r="AND22" i="12"/>
  <c r="ANE22" i="12"/>
  <c r="ANF22" i="12"/>
  <c r="ANG22" i="12"/>
  <c r="ANH22" i="12"/>
  <c r="ANI22" i="12"/>
  <c r="ANJ22" i="12"/>
  <c r="ANK22" i="12"/>
  <c r="ANL22" i="12"/>
  <c r="ANM22" i="12"/>
  <c r="ANN22" i="12"/>
  <c r="ANO22" i="12"/>
  <c r="ANP22" i="12"/>
  <c r="ANQ22" i="12"/>
  <c r="ANR22" i="12"/>
  <c r="ANS22" i="12"/>
  <c r="ANT22" i="12"/>
  <c r="ANU22" i="12"/>
  <c r="ANV22" i="12"/>
  <c r="ANW22" i="12"/>
  <c r="ANX22" i="12"/>
  <c r="ANY22" i="12"/>
  <c r="ANZ22" i="12"/>
  <c r="AOA22" i="12"/>
  <c r="AOB22" i="12"/>
  <c r="AOC22" i="12"/>
  <c r="AOD22" i="12"/>
  <c r="AOE22" i="12"/>
  <c r="AOF22" i="12"/>
  <c r="AOG22" i="12"/>
  <c r="AOH22" i="12"/>
  <c r="AOI22" i="12"/>
  <c r="AOJ22" i="12"/>
  <c r="AOK22" i="12"/>
  <c r="AOL22" i="12"/>
  <c r="AOM22" i="12"/>
  <c r="AON22" i="12"/>
  <c r="AOO22" i="12"/>
  <c r="AOP22" i="12"/>
  <c r="AOQ22" i="12"/>
  <c r="AOR22" i="12"/>
  <c r="AOS22" i="12"/>
  <c r="AOT22" i="12"/>
  <c r="AOU22" i="12"/>
  <c r="AOV22" i="12"/>
  <c r="AOW22" i="12"/>
  <c r="AOX22" i="12"/>
  <c r="AOY22" i="12"/>
  <c r="AOZ22" i="12"/>
  <c r="APA22" i="12"/>
  <c r="APB22" i="12"/>
  <c r="APC22" i="12"/>
  <c r="APD22" i="12"/>
  <c r="APE22" i="12"/>
  <c r="APF22" i="12"/>
  <c r="APG22" i="12"/>
  <c r="APH22" i="12"/>
  <c r="API22" i="12"/>
  <c r="APJ22" i="12"/>
  <c r="APK22" i="12"/>
  <c r="APL22" i="12"/>
  <c r="APM22" i="12"/>
  <c r="APN22" i="12"/>
  <c r="APO22" i="12"/>
  <c r="APP22" i="12"/>
  <c r="APQ22" i="12"/>
  <c r="APR22" i="12"/>
  <c r="APS22" i="12"/>
  <c r="APT22" i="12"/>
  <c r="APU22" i="12"/>
  <c r="APV22" i="12"/>
  <c r="APW22" i="12"/>
  <c r="APX22" i="12"/>
  <c r="APY22" i="12"/>
  <c r="APZ22" i="12"/>
  <c r="AQA22" i="12"/>
  <c r="AQB22" i="12"/>
  <c r="AQC22" i="12"/>
  <c r="AQD22" i="12"/>
  <c r="AQE22" i="12"/>
  <c r="AQF22" i="12"/>
  <c r="AQG22" i="12"/>
  <c r="AQH22" i="12"/>
  <c r="AQI22" i="12"/>
  <c r="AQJ22" i="12"/>
  <c r="AQK22" i="12"/>
  <c r="AQL22" i="12"/>
  <c r="AQM22" i="12"/>
  <c r="AQN22" i="12"/>
  <c r="AQO22" i="12"/>
  <c r="AQP22" i="12"/>
  <c r="AQQ22" i="12"/>
  <c r="AQR22" i="12"/>
  <c r="AQS22" i="12"/>
  <c r="AQT22" i="12"/>
  <c r="AQU22" i="12"/>
  <c r="AQV22" i="12"/>
  <c r="AQW22" i="12"/>
  <c r="AQX22" i="12"/>
  <c r="AQY22" i="12"/>
  <c r="AQZ22" i="12"/>
  <c r="ARA22" i="12"/>
  <c r="ARB22" i="12"/>
  <c r="ARC22" i="12"/>
  <c r="ARD22" i="12"/>
  <c r="ARE22" i="12"/>
  <c r="ARF22" i="12"/>
  <c r="ARG22" i="12"/>
  <c r="ARH22" i="12"/>
  <c r="ARI22" i="12"/>
  <c r="ARJ22" i="12"/>
  <c r="ARK22" i="12"/>
  <c r="ARL22" i="12"/>
  <c r="ARM22" i="12"/>
  <c r="ARN22" i="12"/>
  <c r="ARO22" i="12"/>
  <c r="ARP22" i="12"/>
  <c r="ARQ22" i="12"/>
  <c r="ARR22" i="12"/>
  <c r="ARS22" i="12"/>
  <c r="ART22" i="12"/>
  <c r="ARU22" i="12"/>
  <c r="ARV22" i="12"/>
  <c r="ARW22" i="12"/>
  <c r="ARX22" i="12"/>
  <c r="ARY22" i="12"/>
  <c r="ARZ22" i="12"/>
  <c r="ASA22" i="12"/>
  <c r="ASB22" i="12"/>
  <c r="ASC22" i="12"/>
  <c r="ASD22" i="12"/>
  <c r="ASE22" i="12"/>
  <c r="ASF22" i="12"/>
  <c r="ASG22" i="12"/>
  <c r="ASH22" i="12"/>
  <c r="ASI22" i="12"/>
  <c r="ASJ22" i="12"/>
  <c r="ASK22" i="12"/>
  <c r="ASL22" i="12"/>
  <c r="ASM22" i="12"/>
  <c r="ASN22" i="12"/>
  <c r="ASO22" i="12"/>
  <c r="ASP22" i="12"/>
  <c r="ASQ22" i="12"/>
  <c r="ASR22" i="12"/>
  <c r="ASS22" i="12"/>
  <c r="AST22" i="12"/>
  <c r="ASU22" i="12"/>
  <c r="ASV22" i="12"/>
  <c r="ASW22" i="12"/>
  <c r="ASX22" i="12"/>
  <c r="ASY22" i="12"/>
  <c r="ASZ22" i="12"/>
  <c r="ATA22" i="12"/>
  <c r="ATB22" i="12"/>
  <c r="ATC22" i="12"/>
  <c r="ATD22" i="12"/>
  <c r="ATE22" i="12"/>
  <c r="ATF22" i="12"/>
  <c r="ATG22" i="12"/>
  <c r="ATH22" i="12"/>
  <c r="ATI22" i="12"/>
  <c r="ATJ22" i="12"/>
  <c r="ATK22" i="12"/>
  <c r="ATL22" i="12"/>
  <c r="ATM22" i="12"/>
  <c r="ATN22" i="12"/>
  <c r="ATO22" i="12"/>
  <c r="ATP22" i="12"/>
  <c r="ATQ22" i="12"/>
  <c r="ATR22" i="12"/>
  <c r="ATS22" i="12"/>
  <c r="ATT22" i="12"/>
  <c r="ATU22" i="12"/>
  <c r="ATV22" i="12"/>
  <c r="ATW22" i="12"/>
  <c r="ATX22" i="12"/>
  <c r="ATY22" i="12"/>
  <c r="ATZ22" i="12"/>
  <c r="AUA22" i="12"/>
  <c r="AUB22" i="12"/>
  <c r="AUC22" i="12"/>
  <c r="AUD22" i="12"/>
  <c r="AUE22" i="12"/>
  <c r="AUF22" i="12"/>
  <c r="AUG22" i="12"/>
  <c r="AUH22" i="12"/>
  <c r="AUI22" i="12"/>
  <c r="AUJ22" i="12"/>
  <c r="AUK22" i="12"/>
  <c r="AUL22" i="12"/>
  <c r="AUM22" i="12"/>
  <c r="AUN22" i="12"/>
  <c r="AUO22" i="12"/>
  <c r="AUP22" i="12"/>
  <c r="AUQ22" i="12"/>
  <c r="AUR22" i="12"/>
  <c r="AUS22" i="12"/>
  <c r="AUT22" i="12"/>
  <c r="AUU22" i="12"/>
  <c r="AUV22" i="12"/>
  <c r="AUW22" i="12"/>
  <c r="AUX22" i="12"/>
  <c r="AUY22" i="12"/>
  <c r="AUZ22" i="12"/>
  <c r="AVA22" i="12"/>
  <c r="AVB22" i="12"/>
  <c r="AVC22" i="12"/>
  <c r="AVD22" i="12"/>
  <c r="AVE22" i="12"/>
  <c r="AVF22" i="12"/>
  <c r="AVG22" i="12"/>
  <c r="AVH22" i="12"/>
  <c r="AVI22" i="12"/>
  <c r="AVJ22" i="12"/>
  <c r="AVK22" i="12"/>
  <c r="AVL22" i="12"/>
  <c r="AVM22" i="12"/>
  <c r="AVN22" i="12"/>
  <c r="AVO22" i="12"/>
  <c r="AVP22" i="12"/>
  <c r="AVQ22" i="12"/>
  <c r="AVR22" i="12"/>
  <c r="AVS22" i="12"/>
  <c r="AVT22" i="12"/>
  <c r="AVU22" i="12"/>
  <c r="AVV22" i="12"/>
  <c r="AVW22" i="12"/>
  <c r="AVX22" i="12"/>
  <c r="AVY22" i="12"/>
  <c r="AVZ22" i="12"/>
  <c r="AWA22" i="12"/>
  <c r="AWB22" i="12"/>
  <c r="AWC22" i="12"/>
  <c r="AWD22" i="12"/>
  <c r="AWE22" i="12"/>
  <c r="AWF22" i="12"/>
  <c r="AWG22" i="12"/>
  <c r="AWH22" i="12"/>
  <c r="AWI22" i="12"/>
  <c r="AWJ22" i="12"/>
  <c r="AWK22" i="12"/>
  <c r="AWL22" i="12"/>
  <c r="AWM22" i="12"/>
  <c r="AWN22" i="12"/>
  <c r="AWO22" i="12"/>
  <c r="AWP22" i="12"/>
  <c r="AWQ22" i="12"/>
  <c r="AWR22" i="12"/>
  <c r="AWS22" i="12"/>
  <c r="AWT22" i="12"/>
  <c r="AWU22" i="12"/>
  <c r="AWV22" i="12"/>
  <c r="AWW22" i="12"/>
  <c r="AWX22" i="12"/>
  <c r="AWY22" i="12"/>
  <c r="AWZ22" i="12"/>
  <c r="AXA22" i="12"/>
  <c r="AXB22" i="12"/>
  <c r="AXC22" i="12"/>
  <c r="AXD22" i="12"/>
  <c r="AXE22" i="12"/>
  <c r="AXF22" i="12"/>
  <c r="AXG22" i="12"/>
  <c r="AXH22" i="12"/>
  <c r="AXI22" i="12"/>
  <c r="AXJ22" i="12"/>
  <c r="AXK22" i="12"/>
  <c r="AXL22" i="12"/>
  <c r="AXM22" i="12"/>
  <c r="AXN22" i="12"/>
  <c r="AXO22" i="12"/>
  <c r="AXP22" i="12"/>
  <c r="AXQ22" i="12"/>
  <c r="AXR22" i="12"/>
  <c r="AXS22" i="12"/>
  <c r="AXT22" i="12"/>
  <c r="AXU22" i="12"/>
  <c r="AXV22" i="12"/>
  <c r="AXW22" i="12"/>
  <c r="AXX22" i="12"/>
  <c r="AXY22" i="12"/>
  <c r="AXZ22" i="12"/>
  <c r="AYA22" i="12"/>
  <c r="AYB22" i="12"/>
  <c r="AYC22" i="12"/>
  <c r="AYD22" i="12"/>
  <c r="AYE22" i="12"/>
  <c r="AYF22" i="12"/>
  <c r="AYG22" i="12"/>
  <c r="AYH22" i="12"/>
  <c r="AYI22" i="12"/>
  <c r="AYJ22" i="12"/>
  <c r="AYK22" i="12"/>
  <c r="AYL22" i="12"/>
  <c r="AYM22" i="12"/>
  <c r="AYN22" i="12"/>
  <c r="AYO22" i="12"/>
  <c r="AYP22" i="12"/>
  <c r="AYQ22" i="12"/>
  <c r="AYR22" i="12"/>
  <c r="AYS22" i="12"/>
  <c r="AYT22" i="12"/>
  <c r="AYU22" i="12"/>
  <c r="AYV22" i="12"/>
  <c r="AYW22" i="12"/>
  <c r="AYX22" i="12"/>
  <c r="AYY22" i="12"/>
  <c r="AYZ22" i="12"/>
  <c r="AZA22" i="12"/>
  <c r="AZB22" i="12"/>
  <c r="AZC22" i="12"/>
  <c r="AZD22" i="12"/>
  <c r="AZE22" i="12"/>
  <c r="AZF22" i="12"/>
  <c r="AZG22" i="12"/>
  <c r="AZH22" i="12"/>
  <c r="AZI22" i="12"/>
  <c r="AZJ22" i="12"/>
  <c r="AZK22" i="12"/>
  <c r="AZL22" i="12"/>
  <c r="AZM22" i="12"/>
  <c r="AZN22" i="12"/>
  <c r="AZO22" i="12"/>
  <c r="AZP22" i="12"/>
  <c r="AZQ22" i="12"/>
  <c r="AZR22" i="12"/>
  <c r="AZS22" i="12"/>
  <c r="AZT22" i="12"/>
  <c r="AZU22" i="12"/>
  <c r="AZV22" i="12"/>
  <c r="AZW22" i="12"/>
  <c r="AZX22" i="12"/>
  <c r="AZY22" i="12"/>
  <c r="AZZ22" i="12"/>
  <c r="BAA22" i="12"/>
  <c r="BAB22" i="12"/>
  <c r="BAC22" i="12"/>
  <c r="BAD22" i="12"/>
  <c r="BAE22" i="12"/>
  <c r="BAF22" i="12"/>
  <c r="BAG22" i="12"/>
  <c r="BAH22" i="12"/>
  <c r="BAI22" i="12"/>
  <c r="BAJ22" i="12"/>
  <c r="BAK22" i="12"/>
  <c r="BAL22" i="12"/>
  <c r="BAM22" i="12"/>
  <c r="BAN22" i="12"/>
  <c r="BAO22" i="12"/>
  <c r="BAP22" i="12"/>
  <c r="BAQ22" i="12"/>
  <c r="BAR22" i="12"/>
  <c r="BAS22" i="12"/>
  <c r="BAT22" i="12"/>
  <c r="BAU22" i="12"/>
  <c r="BAV22" i="12"/>
  <c r="BAW22" i="12"/>
  <c r="BAX22" i="12"/>
  <c r="BAY22" i="12"/>
  <c r="BAZ22" i="12"/>
  <c r="BBA22" i="12"/>
  <c r="BBB22" i="12"/>
  <c r="BBC22" i="12"/>
  <c r="BBD22" i="12"/>
  <c r="BBE22" i="12"/>
  <c r="BBF22" i="12"/>
  <c r="BBG22" i="12"/>
  <c r="BBH22" i="12"/>
  <c r="BBI22" i="12"/>
  <c r="BBJ22" i="12"/>
  <c r="BBK22" i="12"/>
  <c r="BBL22" i="12"/>
  <c r="BBM22" i="12"/>
  <c r="BBN22" i="12"/>
  <c r="BBO22" i="12"/>
  <c r="BBP22" i="12"/>
  <c r="BBQ22" i="12"/>
  <c r="BBR22" i="12"/>
  <c r="BBS22" i="12"/>
  <c r="BBT22" i="12"/>
  <c r="BBU22" i="12"/>
  <c r="BBV22" i="12"/>
  <c r="BBW22" i="12"/>
  <c r="BBX22" i="12"/>
  <c r="BBY22" i="12"/>
  <c r="BBZ22" i="12"/>
  <c r="BCA22" i="12"/>
  <c r="BCB22" i="12"/>
  <c r="BCC22" i="12"/>
  <c r="BCD22" i="12"/>
  <c r="BCE22" i="12"/>
  <c r="BCF22" i="12"/>
  <c r="BCG22" i="12"/>
  <c r="BCH22" i="12"/>
  <c r="BCI22" i="12"/>
  <c r="BCJ22" i="12"/>
  <c r="BCK22" i="12"/>
  <c r="BCL22" i="12"/>
  <c r="BCM22" i="12"/>
  <c r="BCN22" i="12"/>
  <c r="BCO22" i="12"/>
  <c r="BCP22" i="12"/>
  <c r="BCQ22" i="12"/>
  <c r="BCR22" i="12"/>
  <c r="BCS22" i="12"/>
  <c r="BCT22" i="12"/>
  <c r="BCU22" i="12"/>
  <c r="BCV22" i="12"/>
  <c r="BCW22" i="12"/>
  <c r="BCX22" i="12"/>
  <c r="BCY22" i="12"/>
  <c r="BCZ22" i="12"/>
  <c r="BDA22" i="12"/>
  <c r="BDB22" i="12"/>
  <c r="BDC22" i="12"/>
  <c r="BDD22" i="12"/>
  <c r="BDE22" i="12"/>
  <c r="BDF22" i="12"/>
  <c r="BDG22" i="12"/>
  <c r="BDH22" i="12"/>
  <c r="BDI22" i="12"/>
  <c r="BDJ22" i="12"/>
  <c r="BDK22" i="12"/>
  <c r="BDL22" i="12"/>
  <c r="BDM22" i="12"/>
  <c r="BDN22" i="12"/>
  <c r="BDO22" i="12"/>
  <c r="BDP22" i="12"/>
  <c r="BDQ22" i="12"/>
  <c r="BDR22" i="12"/>
  <c r="BDS22" i="12"/>
  <c r="BDT22" i="12"/>
  <c r="BDU22" i="12"/>
  <c r="BDV22" i="12"/>
  <c r="BDW22" i="12"/>
  <c r="BDX22" i="12"/>
  <c r="BDY22" i="12"/>
  <c r="BDZ22" i="12"/>
  <c r="BEA22" i="12"/>
  <c r="BEB22" i="12"/>
  <c r="BEC22" i="12"/>
  <c r="BED22" i="12"/>
  <c r="BEE22" i="12"/>
  <c r="BEF22" i="12"/>
  <c r="BEG22" i="12"/>
  <c r="BEH22" i="12"/>
  <c r="BEI22" i="12"/>
  <c r="BEJ22" i="12"/>
  <c r="BEK22" i="12"/>
  <c r="BEL22" i="12"/>
  <c r="BEM22" i="12"/>
  <c r="BEN22" i="12"/>
  <c r="BEO22" i="12"/>
  <c r="BEP22" i="12"/>
  <c r="BEQ22" i="12"/>
  <c r="BER22" i="12"/>
  <c r="BES22" i="12"/>
  <c r="BET22" i="12"/>
  <c r="BEU22" i="12"/>
  <c r="BEV22" i="12"/>
  <c r="BEW22" i="12"/>
  <c r="BEX22" i="12"/>
  <c r="BEY22" i="12"/>
  <c r="BEZ22" i="12"/>
  <c r="BFA22" i="12"/>
  <c r="BFB22" i="12"/>
  <c r="BFC22" i="12"/>
  <c r="BFD22" i="12"/>
  <c r="BFE22" i="12"/>
  <c r="BFF22" i="12"/>
  <c r="BFG22" i="12"/>
  <c r="BFH22" i="12"/>
  <c r="BFI22" i="12"/>
  <c r="BFJ22" i="12"/>
  <c r="BFK22" i="12"/>
  <c r="BFL22" i="12"/>
  <c r="BFM22" i="12"/>
  <c r="BFN22" i="12"/>
  <c r="BFO22" i="12"/>
  <c r="BFP22" i="12"/>
  <c r="BFQ22" i="12"/>
  <c r="BFR22" i="12"/>
  <c r="BFS22" i="12"/>
  <c r="BFT22" i="12"/>
  <c r="BFU22" i="12"/>
  <c r="BFV22" i="12"/>
  <c r="BFW22" i="12"/>
  <c r="BFX22" i="12"/>
  <c r="BFY22" i="12"/>
  <c r="BFZ22" i="12"/>
  <c r="BGA22" i="12"/>
  <c r="BGB22" i="12"/>
  <c r="BGC22" i="12"/>
  <c r="BGD22" i="12"/>
  <c r="BGE22" i="12"/>
  <c r="BGF22" i="12"/>
  <c r="BGG22" i="12"/>
  <c r="BGH22" i="12"/>
  <c r="BGI22" i="12"/>
  <c r="BGJ22" i="12"/>
  <c r="BGK22" i="12"/>
  <c r="BGL22" i="12"/>
  <c r="BGM22" i="12"/>
  <c r="BGN22" i="12"/>
  <c r="BGO22" i="12"/>
  <c r="BGP22" i="12"/>
  <c r="BGQ22" i="12"/>
  <c r="BGR22" i="12"/>
  <c r="BGS22" i="12"/>
  <c r="BGT22" i="12"/>
  <c r="BGU22" i="12"/>
  <c r="BGV22" i="12"/>
  <c r="BGW22" i="12"/>
  <c r="BGX22" i="12"/>
  <c r="BGY22" i="12"/>
  <c r="BGZ22" i="12"/>
  <c r="BHA22" i="12"/>
  <c r="BHB22" i="12"/>
  <c r="BHC22" i="12"/>
  <c r="BHD22" i="12"/>
  <c r="BHE22" i="12"/>
  <c r="BHF22" i="12"/>
  <c r="BHG22" i="12"/>
  <c r="BHH22" i="12"/>
  <c r="BHI22" i="12"/>
  <c r="BHJ22" i="12"/>
  <c r="BHK22" i="12"/>
  <c r="BHL22" i="12"/>
  <c r="BHM22" i="12"/>
  <c r="BHN22" i="12"/>
  <c r="BHO22" i="12"/>
  <c r="BHP22" i="12"/>
  <c r="BHQ22" i="12"/>
  <c r="BHR22" i="12"/>
  <c r="BHS22" i="12"/>
  <c r="BHT22" i="12"/>
  <c r="BHU22" i="12"/>
  <c r="BHV22" i="12"/>
  <c r="BHW22" i="12"/>
  <c r="BHX22" i="12"/>
  <c r="BHY22" i="12"/>
  <c r="BHZ22" i="12"/>
  <c r="BIA22" i="12"/>
  <c r="BIB22" i="12"/>
  <c r="BIC22" i="12"/>
  <c r="BID22" i="12"/>
  <c r="BIE22" i="12"/>
  <c r="BIF22" i="12"/>
  <c r="BIG22" i="12"/>
  <c r="BIH22" i="12"/>
  <c r="BII22" i="12"/>
  <c r="BIJ22" i="12"/>
  <c r="BIK22" i="12"/>
  <c r="BIL22" i="12"/>
  <c r="BIM22" i="12"/>
  <c r="BIN22" i="12"/>
  <c r="BIO22" i="12"/>
  <c r="BIP22" i="12"/>
  <c r="BIQ22" i="12"/>
  <c r="BIR22" i="12"/>
  <c r="BIS22" i="12"/>
  <c r="BIT22" i="12"/>
  <c r="BIU22" i="12"/>
  <c r="BIV22" i="12"/>
  <c r="BIW22" i="12"/>
  <c r="BIX22" i="12"/>
  <c r="BIY22" i="12"/>
  <c r="BIZ22" i="12"/>
  <c r="BJA22" i="12"/>
  <c r="BJB22" i="12"/>
  <c r="BJC22" i="12"/>
  <c r="BJD22" i="12"/>
  <c r="BJE22" i="12"/>
  <c r="BJF22" i="12"/>
  <c r="BJG22" i="12"/>
  <c r="BJH22" i="12"/>
  <c r="BJI22" i="12"/>
  <c r="BJJ22" i="12"/>
  <c r="BJK22" i="12"/>
  <c r="BJL22" i="12"/>
  <c r="BJM22" i="12"/>
  <c r="BJN22" i="12"/>
  <c r="BJO22" i="12"/>
  <c r="BJP22" i="12"/>
  <c r="BJQ22" i="12"/>
  <c r="BJR22" i="12"/>
  <c r="BJS22" i="12"/>
  <c r="BJT22" i="12"/>
  <c r="BJU22" i="12"/>
  <c r="BJV22" i="12"/>
  <c r="BJW22" i="12"/>
  <c r="BJX22" i="12"/>
  <c r="BJY22" i="12"/>
  <c r="BJZ22" i="12"/>
  <c r="BKA22" i="12"/>
  <c r="BKB22" i="12"/>
  <c r="BKC22" i="12"/>
  <c r="BKD22" i="12"/>
  <c r="BKE22" i="12"/>
  <c r="BKF22" i="12"/>
  <c r="BKG22" i="12"/>
  <c r="BKH22" i="12"/>
  <c r="BKI22" i="12"/>
  <c r="BKJ22" i="12"/>
  <c r="BKK22" i="12"/>
  <c r="BKL22" i="12"/>
  <c r="BKM22" i="12"/>
  <c r="BKN22" i="12"/>
  <c r="BKO22" i="12"/>
  <c r="BKP22" i="12"/>
  <c r="BKQ22" i="12"/>
  <c r="BKR22" i="12"/>
  <c r="BKS22" i="12"/>
  <c r="BKT22" i="12"/>
  <c r="BKU22" i="12"/>
  <c r="BKV22" i="12"/>
  <c r="BKW22" i="12"/>
  <c r="BKX22" i="12"/>
  <c r="BKY22" i="12"/>
  <c r="BKZ22" i="12"/>
  <c r="BLA22" i="12"/>
  <c r="BLB22" i="12"/>
  <c r="BLC22" i="12"/>
  <c r="BLD22" i="12"/>
  <c r="BLE22" i="12"/>
  <c r="BLF22" i="12"/>
  <c r="BLG22" i="12"/>
  <c r="BLH22" i="12"/>
  <c r="BLI22" i="12"/>
  <c r="BLJ22" i="12"/>
  <c r="BLK22" i="12"/>
  <c r="BLL22" i="12"/>
  <c r="BLM22" i="12"/>
  <c r="BLN22" i="12"/>
  <c r="BLO22" i="12"/>
  <c r="BLP22" i="12"/>
  <c r="BLQ22" i="12"/>
  <c r="BLR22" i="12"/>
  <c r="BLS22" i="12"/>
  <c r="BLT22" i="12"/>
  <c r="BLU22" i="12"/>
  <c r="BLV22" i="12"/>
  <c r="BLW22" i="12"/>
  <c r="BLX22" i="12"/>
  <c r="BLY22" i="12"/>
  <c r="BLZ22" i="12"/>
  <c r="BMA22" i="12"/>
  <c r="BMB22" i="12"/>
  <c r="BMC22" i="12"/>
  <c r="BMD22" i="12"/>
  <c r="BME22" i="12"/>
  <c r="BMF22" i="12"/>
  <c r="BMG22" i="12"/>
  <c r="BMH22" i="12"/>
  <c r="BMI22" i="12"/>
  <c r="BMJ22" i="12"/>
  <c r="BMK22" i="12"/>
  <c r="BML22" i="12"/>
  <c r="BMM22" i="12"/>
  <c r="BMN22" i="12"/>
  <c r="BMO22" i="12"/>
  <c r="BMP22" i="12"/>
  <c r="BMQ22" i="12"/>
  <c r="BMR22" i="12"/>
  <c r="BMS22" i="12"/>
  <c r="BMT22" i="12"/>
  <c r="BMU22" i="12"/>
  <c r="BMV22" i="12"/>
  <c r="BMW22" i="12"/>
  <c r="BMX22" i="12"/>
  <c r="BMY22" i="12"/>
  <c r="BMZ22" i="12"/>
  <c r="BNA22" i="12"/>
  <c r="BNB22" i="12"/>
  <c r="BNC22" i="12"/>
  <c r="BND22" i="12"/>
  <c r="BNE22" i="12"/>
  <c r="BNF22" i="12"/>
  <c r="BNG22" i="12"/>
  <c r="BNH22" i="12"/>
  <c r="BNI22" i="12"/>
  <c r="BNJ22" i="12"/>
  <c r="BNK22" i="12"/>
  <c r="BNL22" i="12"/>
  <c r="BNM22" i="12"/>
  <c r="BNN22" i="12"/>
  <c r="BNO22" i="12"/>
  <c r="BNP22" i="12"/>
  <c r="BNQ22" i="12"/>
  <c r="BNR22" i="12"/>
  <c r="BNS22" i="12"/>
  <c r="BNT22" i="12"/>
  <c r="BNU22" i="12"/>
  <c r="BNV22" i="12"/>
  <c r="BNW22" i="12"/>
  <c r="BNX22" i="12"/>
  <c r="BNY22" i="12"/>
  <c r="BNZ22" i="12"/>
  <c r="BOA22" i="12"/>
  <c r="BOB22" i="12"/>
  <c r="BOC22" i="12"/>
  <c r="BOD22" i="12"/>
  <c r="BOE22" i="12"/>
  <c r="BOF22" i="12"/>
  <c r="BOG22" i="12"/>
  <c r="BOH22" i="12"/>
  <c r="BOI22" i="12"/>
  <c r="BOJ22" i="12"/>
  <c r="BOK22" i="12"/>
  <c r="BOL22" i="12"/>
  <c r="BOM22" i="12"/>
  <c r="BON22" i="12"/>
  <c r="BOO22" i="12"/>
  <c r="BOP22" i="12"/>
  <c r="BOQ22" i="12"/>
  <c r="BOR22" i="12"/>
  <c r="BOS22" i="12"/>
  <c r="BOT22" i="12"/>
  <c r="BOU22" i="12"/>
  <c r="BOV22" i="12"/>
  <c r="BOW22" i="12"/>
  <c r="BOX22" i="12"/>
  <c r="BOY22" i="12"/>
  <c r="BOZ22" i="12"/>
  <c r="BPA22" i="12"/>
  <c r="BPB22" i="12"/>
  <c r="BPC22" i="12"/>
  <c r="BPD22" i="12"/>
  <c r="BPE22" i="12"/>
  <c r="BPF22" i="12"/>
  <c r="BPG22" i="12"/>
  <c r="BPH22" i="12"/>
  <c r="BPI22" i="12"/>
  <c r="BPJ22" i="12"/>
  <c r="BPK22" i="12"/>
  <c r="BPL22" i="12"/>
  <c r="BPM22" i="12"/>
  <c r="BPN22" i="12"/>
  <c r="BPO22" i="12"/>
  <c r="BPP22" i="12"/>
  <c r="BPQ22" i="12"/>
  <c r="BPR22" i="12"/>
  <c r="BPS22" i="12"/>
  <c r="BPT22" i="12"/>
  <c r="BPU22" i="12"/>
  <c r="BPV22" i="12"/>
  <c r="BPW22" i="12"/>
  <c r="BPX22" i="12"/>
  <c r="BPY22" i="12"/>
  <c r="BPZ22" i="12"/>
  <c r="BQA22" i="12"/>
  <c r="BQB22" i="12"/>
  <c r="BQC22" i="12"/>
  <c r="BQD22" i="12"/>
  <c r="BQE22" i="12"/>
  <c r="BQF22" i="12"/>
  <c r="BQG22" i="12"/>
  <c r="BQH22" i="12"/>
  <c r="BQI22" i="12"/>
  <c r="BQJ22" i="12"/>
  <c r="BQK22" i="12"/>
  <c r="BQL22" i="12"/>
  <c r="BQM22" i="12"/>
  <c r="BQN22" i="12"/>
  <c r="BQO22" i="12"/>
  <c r="BQP22" i="12"/>
  <c r="BQQ22" i="12"/>
  <c r="BQR22" i="12"/>
  <c r="BQS22" i="12"/>
  <c r="BQT22" i="12"/>
  <c r="BQU22" i="12"/>
  <c r="BQV22" i="12"/>
  <c r="BQW22" i="12"/>
  <c r="BQX22" i="12"/>
  <c r="BQY22" i="12"/>
  <c r="BQZ22" i="12"/>
  <c r="BRA22" i="12"/>
  <c r="BRB22" i="12"/>
  <c r="BRC22" i="12"/>
  <c r="BRD22" i="12"/>
  <c r="BRE22" i="12"/>
  <c r="BRF22" i="12"/>
  <c r="BRG22" i="12"/>
  <c r="BRH22" i="12"/>
  <c r="BRI22" i="12"/>
  <c r="BRJ22" i="12"/>
  <c r="BRK22" i="12"/>
  <c r="BRL22" i="12"/>
  <c r="BRM22" i="12"/>
  <c r="BRN22" i="12"/>
  <c r="BRO22" i="12"/>
  <c r="BRP22" i="12"/>
  <c r="BRQ22" i="12"/>
  <c r="BRR22" i="12"/>
  <c r="BRS22" i="12"/>
  <c r="BRT22" i="12"/>
  <c r="BRU22" i="12"/>
  <c r="BRV22" i="12"/>
  <c r="BRW22" i="12"/>
  <c r="BRX22" i="12"/>
  <c r="BRY22" i="12"/>
  <c r="BRZ22" i="12"/>
  <c r="BSA22" i="12"/>
  <c r="BSB22" i="12"/>
  <c r="BSC22" i="12"/>
  <c r="BSD22" i="12"/>
  <c r="BSE22" i="12"/>
  <c r="BSF22" i="12"/>
  <c r="BSG22" i="12"/>
  <c r="BSH22" i="12"/>
  <c r="BSI22" i="12"/>
  <c r="BSJ22" i="12"/>
  <c r="BSK22" i="12"/>
  <c r="BSL22" i="12"/>
  <c r="BSM22" i="12"/>
  <c r="BSN22" i="12"/>
  <c r="BSO22" i="12"/>
  <c r="BSP22" i="12"/>
  <c r="BSQ22" i="12"/>
  <c r="BSR22" i="12"/>
  <c r="BSS22" i="12"/>
  <c r="BST22" i="12"/>
  <c r="BSU22" i="12"/>
  <c r="BSV22" i="12"/>
  <c r="BSW22" i="12"/>
  <c r="BSX22" i="12"/>
  <c r="BSY22" i="12"/>
  <c r="BSZ22" i="12"/>
  <c r="BTA22" i="12"/>
  <c r="BTB22" i="12"/>
  <c r="BTC22" i="12"/>
  <c r="BTD22" i="12"/>
  <c r="BTE22" i="12"/>
  <c r="BTF22" i="12"/>
  <c r="BTG22" i="12"/>
  <c r="BTH22" i="12"/>
  <c r="BTI22" i="12"/>
  <c r="BTJ22" i="12"/>
  <c r="BTK22" i="12"/>
  <c r="BTL22" i="12"/>
  <c r="BTM22" i="12"/>
  <c r="BTN22" i="12"/>
  <c r="BTO22" i="12"/>
  <c r="BTP22" i="12"/>
  <c r="BTQ22" i="12"/>
  <c r="BTR22" i="12"/>
  <c r="BTS22" i="12"/>
  <c r="BTT22" i="12"/>
  <c r="BTU22" i="12"/>
  <c r="BTV22" i="12"/>
  <c r="BTW22" i="12"/>
  <c r="BTX22" i="12"/>
  <c r="BTY22" i="12"/>
  <c r="BTZ22" i="12"/>
  <c r="BUA22" i="12"/>
  <c r="BUB22" i="12"/>
  <c r="BUC22" i="12"/>
  <c r="BUD22" i="12"/>
  <c r="BUE22" i="12"/>
  <c r="BUF22" i="12"/>
  <c r="BUG22" i="12"/>
  <c r="BUH22" i="12"/>
  <c r="BUI22" i="12"/>
  <c r="BUJ22" i="12"/>
  <c r="BUK22" i="12"/>
  <c r="BUL22" i="12"/>
  <c r="BUM22" i="12"/>
  <c r="BUN22" i="12"/>
  <c r="BUO22" i="12"/>
  <c r="BUP22" i="12"/>
  <c r="BUQ22" i="12"/>
  <c r="BUR22" i="12"/>
  <c r="BUS22" i="12"/>
  <c r="BUT22" i="12"/>
  <c r="BUU22" i="12"/>
  <c r="BUV22" i="12"/>
  <c r="BUW22" i="12"/>
  <c r="BUX22" i="12"/>
  <c r="BUY22" i="12"/>
  <c r="BUZ22" i="12"/>
  <c r="BVA22" i="12"/>
  <c r="BVB22" i="12"/>
  <c r="BVC22" i="12"/>
  <c r="BVD22" i="12"/>
  <c r="BVE22" i="12"/>
  <c r="BVF22" i="12"/>
  <c r="BVG22" i="12"/>
  <c r="BVH22" i="12"/>
  <c r="BVI22" i="12"/>
  <c r="BVJ22" i="12"/>
  <c r="BVK22" i="12"/>
  <c r="BVL22" i="12"/>
  <c r="BVM22" i="12"/>
  <c r="BVN22" i="12"/>
  <c r="BVO22" i="12"/>
  <c r="BVP22" i="12"/>
  <c r="BVQ22" i="12"/>
  <c r="BVR22" i="12"/>
  <c r="BVS22" i="12"/>
  <c r="BVT22" i="12"/>
  <c r="BVU22" i="12"/>
  <c r="BVV22" i="12"/>
  <c r="BVW22" i="12"/>
  <c r="BVX22" i="12"/>
  <c r="BVY22" i="12"/>
  <c r="BVZ22" i="12"/>
  <c r="BWA22" i="12"/>
  <c r="BWB22" i="12"/>
  <c r="BWC22" i="12"/>
  <c r="BWD22" i="12"/>
  <c r="BWE22" i="12"/>
  <c r="BWF22" i="12"/>
  <c r="BWG22" i="12"/>
  <c r="BWH22" i="12"/>
  <c r="BWI22" i="12"/>
  <c r="BWJ22" i="12"/>
  <c r="BWK22" i="12"/>
  <c r="BWL22" i="12"/>
  <c r="BWM22" i="12"/>
  <c r="BWN22" i="12"/>
  <c r="BWO22" i="12"/>
  <c r="BWP22" i="12"/>
  <c r="BWQ22" i="12"/>
  <c r="BWR22" i="12"/>
  <c r="BWS22" i="12"/>
  <c r="BWT22" i="12"/>
  <c r="BWU22" i="12"/>
  <c r="BWV22" i="12"/>
  <c r="BWW22" i="12"/>
  <c r="BWX22" i="12"/>
  <c r="BWY22" i="12"/>
  <c r="BWZ22" i="12"/>
  <c r="BXA22" i="12"/>
  <c r="BXB22" i="12"/>
  <c r="BXC22" i="12"/>
  <c r="BXD22" i="12"/>
  <c r="BXE22" i="12"/>
  <c r="BXF22" i="12"/>
  <c r="BXG22" i="12"/>
  <c r="BXH22" i="12"/>
  <c r="BXI22" i="12"/>
  <c r="BXJ22" i="12"/>
  <c r="BXK22" i="12"/>
  <c r="BXL22" i="12"/>
  <c r="BXM22" i="12"/>
  <c r="BXN22" i="12"/>
  <c r="BXO22" i="12"/>
  <c r="BXP22" i="12"/>
  <c r="BXQ22" i="12"/>
  <c r="BXR22" i="12"/>
  <c r="BXS22" i="12"/>
  <c r="BXT22" i="12"/>
  <c r="BXU22" i="12"/>
  <c r="BXV22" i="12"/>
  <c r="BXW22" i="12"/>
  <c r="BXX22" i="12"/>
  <c r="BXY22" i="12"/>
  <c r="BXZ22" i="12"/>
  <c r="BYA22" i="12"/>
  <c r="BYB22" i="12"/>
  <c r="BYC22" i="12"/>
  <c r="BYD22" i="12"/>
  <c r="BYE22" i="12"/>
  <c r="BYF22" i="12"/>
  <c r="BYG22" i="12"/>
  <c r="BYH22" i="12"/>
  <c r="BYI22" i="12"/>
  <c r="BYJ22" i="12"/>
  <c r="BYK22" i="12"/>
  <c r="BYL22" i="12"/>
  <c r="BYM22" i="12"/>
  <c r="BYN22" i="12"/>
  <c r="BYO22" i="12"/>
  <c r="BYP22" i="12"/>
  <c r="BYQ22" i="12"/>
  <c r="BYR22" i="12"/>
  <c r="BYS22" i="12"/>
  <c r="BYT22" i="12"/>
  <c r="BYU22" i="12"/>
  <c r="BYV22" i="12"/>
  <c r="BYW22" i="12"/>
  <c r="BYX22" i="12"/>
  <c r="BYY22" i="12"/>
  <c r="BYZ22" i="12"/>
  <c r="BZA22" i="12"/>
  <c r="BZB22" i="12"/>
  <c r="BZC22" i="12"/>
  <c r="BZD22" i="12"/>
  <c r="BZE22" i="12"/>
  <c r="BZF22" i="12"/>
  <c r="BZG22" i="12"/>
  <c r="BZH22" i="12"/>
  <c r="BZI22" i="12"/>
  <c r="BZJ22" i="12"/>
  <c r="BZK22" i="12"/>
  <c r="BZL22" i="12"/>
  <c r="BZM22" i="12"/>
  <c r="BZN22" i="12"/>
  <c r="BZO22" i="12"/>
  <c r="BZP22" i="12"/>
  <c r="BZQ22" i="12"/>
  <c r="BZR22" i="12"/>
  <c r="BZS22" i="12"/>
  <c r="BZT22" i="12"/>
  <c r="BZU22" i="12"/>
  <c r="BZV22" i="12"/>
  <c r="BZW22" i="12"/>
  <c r="BZX22" i="12"/>
  <c r="BZY22" i="12"/>
  <c r="BZZ22" i="12"/>
  <c r="CAA22" i="12"/>
  <c r="CAB22" i="12"/>
  <c r="CAC22" i="12"/>
  <c r="CAD22" i="12"/>
  <c r="CAE22" i="12"/>
  <c r="CAF22" i="12"/>
  <c r="CAG22" i="12"/>
  <c r="CAH22" i="12"/>
  <c r="CAI22" i="12"/>
  <c r="CAJ22" i="12"/>
  <c r="CAK22" i="12"/>
  <c r="CAL22" i="12"/>
  <c r="CAM22" i="12"/>
  <c r="CAN22" i="12"/>
  <c r="CAO22" i="12"/>
  <c r="CAP22" i="12"/>
  <c r="CAQ22" i="12"/>
  <c r="CAR22" i="12"/>
  <c r="CAS22" i="12"/>
  <c r="CAT22" i="12"/>
  <c r="CAU22" i="12"/>
  <c r="CAV22" i="12"/>
  <c r="CAW22" i="12"/>
  <c r="CAX22" i="12"/>
  <c r="CAY22" i="12"/>
  <c r="CAZ22" i="12"/>
  <c r="CBA22" i="12"/>
  <c r="CBB22" i="12"/>
  <c r="CBC22" i="12"/>
  <c r="CBD22" i="12"/>
  <c r="CBE22" i="12"/>
  <c r="CBF22" i="12"/>
  <c r="CBG22" i="12"/>
  <c r="CBH22" i="12"/>
  <c r="CBI22" i="12"/>
  <c r="CBJ22" i="12"/>
  <c r="CBK22" i="12"/>
  <c r="CBL22" i="12"/>
  <c r="CBM22" i="12"/>
  <c r="CBN22" i="12"/>
  <c r="CBO22" i="12"/>
  <c r="CBP22" i="12"/>
  <c r="CBQ22" i="12"/>
  <c r="CBR22" i="12"/>
  <c r="CBS22" i="12"/>
  <c r="CBT22" i="12"/>
  <c r="CBU22" i="12"/>
  <c r="CBV22" i="12"/>
  <c r="CBW22" i="12"/>
  <c r="CBX22" i="12"/>
  <c r="CBY22" i="12"/>
  <c r="CBZ22" i="12"/>
  <c r="CCA22" i="12"/>
  <c r="CCB22" i="12"/>
  <c r="CCC22" i="12"/>
  <c r="CCD22" i="12"/>
  <c r="CCE22" i="12"/>
  <c r="CCF22" i="12"/>
  <c r="CCG22" i="12"/>
  <c r="CCH22" i="12"/>
  <c r="CCI22" i="12"/>
  <c r="CCJ22" i="12"/>
  <c r="CCK22" i="12"/>
  <c r="CCL22" i="12"/>
  <c r="CCM22" i="12"/>
  <c r="CCN22" i="12"/>
  <c r="CCO22" i="12"/>
  <c r="CCP22" i="12"/>
  <c r="CCQ22" i="12"/>
  <c r="CCR22" i="12"/>
  <c r="CCS22" i="12"/>
  <c r="CCT22" i="12"/>
  <c r="CCU22" i="12"/>
  <c r="CCV22" i="12"/>
  <c r="CCW22" i="12"/>
  <c r="CCX22" i="12"/>
  <c r="CCY22" i="12"/>
  <c r="CCZ22" i="12"/>
  <c r="CDA22" i="12"/>
  <c r="CDB22" i="12"/>
  <c r="CDC22" i="12"/>
  <c r="CDD22" i="12"/>
  <c r="CDE22" i="12"/>
  <c r="CDF22" i="12"/>
  <c r="CDG22" i="12"/>
  <c r="CDH22" i="12"/>
  <c r="CDI22" i="12"/>
  <c r="CDJ22" i="12"/>
  <c r="CDK22" i="12"/>
  <c r="CDL22" i="12"/>
  <c r="CDM22" i="12"/>
  <c r="CDN22" i="12"/>
  <c r="CDO22" i="12"/>
  <c r="CDP22" i="12"/>
  <c r="CDQ22" i="12"/>
  <c r="CDR22" i="12"/>
  <c r="CDS22" i="12"/>
  <c r="CDT22" i="12"/>
  <c r="CDU22" i="12"/>
  <c r="CDV22" i="12"/>
  <c r="CDW22" i="12"/>
  <c r="CDX22" i="12"/>
  <c r="CDY22" i="12"/>
  <c r="CDZ22" i="12"/>
  <c r="CEA22" i="12"/>
  <c r="CEB22" i="12"/>
  <c r="CEC22" i="12"/>
  <c r="CED22" i="12"/>
  <c r="CEE22" i="12"/>
  <c r="CEF22" i="12"/>
  <c r="CEG22" i="12"/>
  <c r="CEH22" i="12"/>
  <c r="CEI22" i="12"/>
  <c r="CEJ22" i="12"/>
  <c r="CEK22" i="12"/>
  <c r="CEL22" i="12"/>
  <c r="CEM22" i="12"/>
  <c r="CEN22" i="12"/>
  <c r="CEO22" i="12"/>
  <c r="CEP22" i="12"/>
  <c r="CEQ22" i="12"/>
  <c r="CER22" i="12"/>
  <c r="CES22" i="12"/>
  <c r="CET22" i="12"/>
  <c r="CEU22" i="12"/>
  <c r="CEV22" i="12"/>
  <c r="CEW22" i="12"/>
  <c r="CEX22" i="12"/>
  <c r="CEY22" i="12"/>
  <c r="CEZ22" i="12"/>
  <c r="CFA22" i="12"/>
  <c r="CFB22" i="12"/>
  <c r="CFC22" i="12"/>
  <c r="CFD22" i="12"/>
  <c r="CFE22" i="12"/>
  <c r="CFF22" i="12"/>
  <c r="CFG22" i="12"/>
  <c r="CFH22" i="12"/>
  <c r="CFI22" i="12"/>
  <c r="CFJ22" i="12"/>
  <c r="CFK22" i="12"/>
  <c r="CFL22" i="12"/>
  <c r="CFM22" i="12"/>
  <c r="CFN22" i="12"/>
  <c r="CFO22" i="12"/>
  <c r="CFP22" i="12"/>
  <c r="CFQ22" i="12"/>
  <c r="CFR22" i="12"/>
  <c r="CFS22" i="12"/>
  <c r="CFT22" i="12"/>
  <c r="CFU22" i="12"/>
  <c r="CFV22" i="12"/>
  <c r="CFW22" i="12"/>
  <c r="CFX22" i="12"/>
  <c r="CFY22" i="12"/>
  <c r="CFZ22" i="12"/>
  <c r="CGA22" i="12"/>
  <c r="CGB22" i="12"/>
  <c r="CGC22" i="12"/>
  <c r="CGD22" i="12"/>
  <c r="CGE22" i="12"/>
  <c r="CGF22" i="12"/>
  <c r="CGG22" i="12"/>
  <c r="CGH22" i="12"/>
  <c r="CGI22" i="12"/>
  <c r="CGJ22" i="12"/>
  <c r="CGK22" i="12"/>
  <c r="CGL22" i="12"/>
  <c r="CGM22" i="12"/>
  <c r="CGN22" i="12"/>
  <c r="CGO22" i="12"/>
  <c r="CGP22" i="12"/>
  <c r="CGQ22" i="12"/>
  <c r="CGR22" i="12"/>
  <c r="CGS22" i="12"/>
  <c r="CGT22" i="12"/>
  <c r="CGU22" i="12"/>
  <c r="CGV22" i="12"/>
  <c r="CGW22" i="12"/>
  <c r="CGX22" i="12"/>
  <c r="CGY22" i="12"/>
  <c r="CGZ22" i="12"/>
  <c r="CHA22" i="12"/>
  <c r="CHB22" i="12"/>
  <c r="CHC22" i="12"/>
  <c r="CHD22" i="12"/>
  <c r="CHE22" i="12"/>
  <c r="CHF22" i="12"/>
  <c r="CHG22" i="12"/>
  <c r="CHH22" i="12"/>
  <c r="CHI22" i="12"/>
  <c r="CHJ22" i="12"/>
  <c r="CHK22" i="12"/>
  <c r="CHL22" i="12"/>
  <c r="CHM22" i="12"/>
  <c r="CHN22" i="12"/>
  <c r="CHO22" i="12"/>
  <c r="CHP22" i="12"/>
  <c r="CHQ22" i="12"/>
  <c r="CHR22" i="12"/>
  <c r="CHS22" i="12"/>
  <c r="CHT22" i="12"/>
  <c r="CHU22" i="12"/>
  <c r="CHV22" i="12"/>
  <c r="CHW22" i="12"/>
  <c r="CHX22" i="12"/>
  <c r="CHY22" i="12"/>
  <c r="CHZ22" i="12"/>
  <c r="CIA22" i="12"/>
  <c r="CIB22" i="12"/>
  <c r="CIC22" i="12"/>
  <c r="CID22" i="12"/>
  <c r="CIE22" i="12"/>
  <c r="CIF22" i="12"/>
  <c r="CIG22" i="12"/>
  <c r="CIH22" i="12"/>
  <c r="CII22" i="12"/>
  <c r="CIJ22" i="12"/>
  <c r="CIK22" i="12"/>
  <c r="CIL22" i="12"/>
  <c r="CIM22" i="12"/>
  <c r="CIN22" i="12"/>
  <c r="CIO22" i="12"/>
  <c r="CIP22" i="12"/>
  <c r="CIQ22" i="12"/>
  <c r="CIR22" i="12"/>
  <c r="CIS22" i="12"/>
  <c r="CIT22" i="12"/>
  <c r="CIU22" i="12"/>
  <c r="CIV22" i="12"/>
  <c r="CIW22" i="12"/>
  <c r="CIX22" i="12"/>
  <c r="CIY22" i="12"/>
  <c r="CIZ22" i="12"/>
  <c r="CJA22" i="12"/>
  <c r="CJB22" i="12"/>
  <c r="CJC22" i="12"/>
  <c r="CJD22" i="12"/>
  <c r="CJE22" i="12"/>
  <c r="CJF22" i="12"/>
  <c r="CJG22" i="12"/>
  <c r="CJH22" i="12"/>
  <c r="CJI22" i="12"/>
  <c r="CJJ22" i="12"/>
  <c r="CJK22" i="12"/>
  <c r="CJL22" i="12"/>
  <c r="CJM22" i="12"/>
  <c r="CJN22" i="12"/>
  <c r="CJO22" i="12"/>
  <c r="CJP22" i="12"/>
  <c r="CJQ22" i="12"/>
  <c r="CJR22" i="12"/>
  <c r="CJS22" i="12"/>
  <c r="CJT22" i="12"/>
  <c r="CJU22" i="12"/>
  <c r="CJV22" i="12"/>
  <c r="CJW22" i="12"/>
  <c r="CJX22" i="12"/>
  <c r="CJY22" i="12"/>
  <c r="CJZ22" i="12"/>
  <c r="CKA22" i="12"/>
  <c r="CKB22" i="12"/>
  <c r="CKC22" i="12"/>
  <c r="CKD22" i="12"/>
  <c r="CKE22" i="12"/>
  <c r="CKF22" i="12"/>
  <c r="CKG22" i="12"/>
  <c r="CKH22" i="12"/>
  <c r="CKI22" i="12"/>
  <c r="CKJ22" i="12"/>
  <c r="CKK22" i="12"/>
  <c r="CKL22" i="12"/>
  <c r="CKM22" i="12"/>
  <c r="CKN22" i="12"/>
  <c r="CKO22" i="12"/>
  <c r="CKP22" i="12"/>
  <c r="CKQ22" i="12"/>
  <c r="CKR22" i="12"/>
  <c r="CKS22" i="12"/>
  <c r="CKT22" i="12"/>
  <c r="CKU22" i="12"/>
  <c r="CKV22" i="12"/>
  <c r="CKW22" i="12"/>
  <c r="CKX22" i="12"/>
  <c r="CKY22" i="12"/>
  <c r="CKZ22" i="12"/>
  <c r="CLA22" i="12"/>
  <c r="CLB22" i="12"/>
  <c r="CLC22" i="12"/>
  <c r="CLD22" i="12"/>
  <c r="CLE22" i="12"/>
  <c r="CLF22" i="12"/>
  <c r="CLG22" i="12"/>
  <c r="CLH22" i="12"/>
  <c r="CLI22" i="12"/>
  <c r="CLJ22" i="12"/>
  <c r="CLK22" i="12"/>
  <c r="CLL22" i="12"/>
  <c r="CLM22" i="12"/>
  <c r="CLN22" i="12"/>
  <c r="CLO22" i="12"/>
  <c r="CLP22" i="12"/>
  <c r="CLQ22" i="12"/>
  <c r="CLR22" i="12"/>
  <c r="CLS22" i="12"/>
  <c r="CLT22" i="12"/>
  <c r="CLU22" i="12"/>
  <c r="CLV22" i="12"/>
  <c r="CLW22" i="12"/>
  <c r="CLX22" i="12"/>
  <c r="CLY22" i="12"/>
  <c r="CLZ22" i="12"/>
  <c r="CMA22" i="12"/>
  <c r="CMB22" i="12"/>
  <c r="CMC22" i="12"/>
  <c r="CMD22" i="12"/>
  <c r="CME22" i="12"/>
  <c r="CMF22" i="12"/>
  <c r="CMG22" i="12"/>
  <c r="CMH22" i="12"/>
  <c r="CMI22" i="12"/>
  <c r="CMJ22" i="12"/>
  <c r="CMK22" i="12"/>
  <c r="CML22" i="12"/>
  <c r="CMM22" i="12"/>
  <c r="CMN22" i="12"/>
  <c r="CMO22" i="12"/>
  <c r="CMP22" i="12"/>
  <c r="CMQ22" i="12"/>
  <c r="CMR22" i="12"/>
  <c r="CMS22" i="12"/>
  <c r="CMT22" i="12"/>
  <c r="CMU22" i="12"/>
  <c r="CMV22" i="12"/>
  <c r="CMW22" i="12"/>
  <c r="CMX22" i="12"/>
  <c r="CMY22" i="12"/>
  <c r="CMZ22" i="12"/>
  <c r="CNA22" i="12"/>
  <c r="CNB22" i="12"/>
  <c r="CNC22" i="12"/>
  <c r="CND22" i="12"/>
  <c r="CNE22" i="12"/>
  <c r="CNF22" i="12"/>
  <c r="CNG22" i="12"/>
  <c r="CNH22" i="12"/>
  <c r="CNI22" i="12"/>
  <c r="CNJ22" i="12"/>
  <c r="CNK22" i="12"/>
  <c r="CNL22" i="12"/>
  <c r="CNM22" i="12"/>
  <c r="CNN22" i="12"/>
  <c r="CNO22" i="12"/>
  <c r="CNP22" i="12"/>
  <c r="CNQ22" i="12"/>
  <c r="CNR22" i="12"/>
  <c r="CNS22" i="12"/>
  <c r="CNT22" i="12"/>
  <c r="CNU22" i="12"/>
  <c r="CNV22" i="12"/>
  <c r="CNW22" i="12"/>
  <c r="CNX22" i="12"/>
  <c r="CNY22" i="12"/>
  <c r="CNZ22" i="12"/>
  <c r="COA22" i="12"/>
  <c r="COB22" i="12"/>
  <c r="COC22" i="12"/>
  <c r="COD22" i="12"/>
  <c r="COE22" i="12"/>
  <c r="COF22" i="12"/>
  <c r="COG22" i="12"/>
  <c r="COH22" i="12"/>
  <c r="COI22" i="12"/>
  <c r="COJ22" i="12"/>
  <c r="COK22" i="12"/>
  <c r="COL22" i="12"/>
  <c r="COM22" i="12"/>
  <c r="CON22" i="12"/>
  <c r="COO22" i="12"/>
  <c r="COP22" i="12"/>
  <c r="COQ22" i="12"/>
  <c r="COR22" i="12"/>
  <c r="COS22" i="12"/>
  <c r="COT22" i="12"/>
  <c r="COU22" i="12"/>
  <c r="COV22" i="12"/>
  <c r="COW22" i="12"/>
  <c r="COX22" i="12"/>
  <c r="COY22" i="12"/>
  <c r="COZ22" i="12"/>
  <c r="CPA22" i="12"/>
  <c r="CPB22" i="12"/>
  <c r="CPC22" i="12"/>
  <c r="CPD22" i="12"/>
  <c r="CPE22" i="12"/>
  <c r="CPF22" i="12"/>
  <c r="CPG22" i="12"/>
  <c r="CPH22" i="12"/>
  <c r="CPI22" i="12"/>
  <c r="CPJ22" i="12"/>
  <c r="MF23" i="12"/>
  <c r="MG23" i="12"/>
  <c r="MH23" i="12" s="1"/>
  <c r="MI23" i="12" s="1"/>
  <c r="MJ23" i="12"/>
  <c r="MK23" i="12"/>
  <c r="ML23" i="12" s="1"/>
  <c r="MM23" i="12" s="1"/>
  <c r="MN23" i="12"/>
  <c r="MO23" i="12" s="1"/>
  <c r="MP23" i="12" s="1"/>
  <c r="MQ23" i="12"/>
  <c r="MR23" i="12"/>
  <c r="MU23" i="12"/>
  <c r="MV23" i="12"/>
  <c r="MW23" i="12" s="1"/>
  <c r="MX23" i="12" s="1"/>
  <c r="MY23" i="12"/>
  <c r="MZ23" i="12" s="1"/>
  <c r="NA23" i="12" s="1"/>
  <c r="NB23" i="12"/>
  <c r="NC23" i="12"/>
  <c r="NF23" i="12"/>
  <c r="NG23" i="12"/>
  <c r="NH23" i="12" s="1"/>
  <c r="NI23" i="12" s="1"/>
  <c r="NJ23" i="12"/>
  <c r="NK23" i="12" s="1"/>
  <c r="NL23" i="12" s="1"/>
  <c r="NM23" i="12"/>
  <c r="NN23" i="12"/>
  <c r="NO23" i="12" s="1"/>
  <c r="NP23" i="12" s="1"/>
  <c r="NQ23" i="12"/>
  <c r="NR23" i="12"/>
  <c r="NS23" i="12" s="1"/>
  <c r="NT23" i="12" s="1"/>
  <c r="NU23" i="12"/>
  <c r="NV23" i="12" s="1"/>
  <c r="NW23" i="12" s="1"/>
  <c r="NX23" i="12"/>
  <c r="NY23" i="12"/>
  <c r="NZ23" i="12" s="1"/>
  <c r="OA23" i="12" s="1"/>
  <c r="OB23" i="12"/>
  <c r="OC23" i="12"/>
  <c r="OF23" i="12"/>
  <c r="OI23" i="12"/>
  <c r="OJ23" i="12"/>
  <c r="OM23" i="12"/>
  <c r="ON23" i="12"/>
  <c r="OQ23" i="12"/>
  <c r="OT23" i="12"/>
  <c r="OU23" i="12"/>
  <c r="OX23" i="12"/>
  <c r="OY23" i="12"/>
  <c r="OZ23" i="12" s="1"/>
  <c r="PA23" i="12" s="1"/>
  <c r="PB23" i="12"/>
  <c r="PC23" i="12" s="1"/>
  <c r="PD23" i="12" s="1"/>
  <c r="PE23" i="12"/>
  <c r="PF23" i="12"/>
  <c r="PG23" i="12" s="1"/>
  <c r="PH23" i="12" s="1"/>
  <c r="PI23" i="12"/>
  <c r="PJ23" i="12"/>
  <c r="PK23" i="12" s="1"/>
  <c r="PL23" i="12" s="1"/>
  <c r="PM23" i="12"/>
  <c r="PN23" i="12" s="1"/>
  <c r="PO23" i="12" s="1"/>
  <c r="PP23" i="12"/>
  <c r="PQ23" i="12"/>
  <c r="PR23" i="12" s="1"/>
  <c r="PS23" i="12" s="1"/>
  <c r="PT23" i="12"/>
  <c r="PU23" i="12"/>
  <c r="PV23" i="12" s="1"/>
  <c r="PW23" i="12" s="1"/>
  <c r="PX23" i="12"/>
  <c r="PY23" i="12" s="1"/>
  <c r="PZ23" i="12" s="1"/>
  <c r="QA23" i="12"/>
  <c r="QB23" i="12"/>
  <c r="QC23" i="12" s="1"/>
  <c r="QD23" i="12" s="1"/>
  <c r="QE23" i="12"/>
  <c r="QF23" i="12"/>
  <c r="QI23" i="12"/>
  <c r="QL23" i="12"/>
  <c r="QM23" i="12"/>
  <c r="QP23" i="12"/>
  <c r="QQ23" i="12"/>
  <c r="QR23" i="12" s="1"/>
  <c r="QS23" i="12" s="1"/>
  <c r="QT23" i="12"/>
  <c r="QU23" i="12" s="1"/>
  <c r="QV23" i="12" s="1"/>
  <c r="QW23" i="12"/>
  <c r="QX23" i="12"/>
  <c r="QY23" i="12" s="1"/>
  <c r="QZ23" i="12" s="1"/>
  <c r="RA23" i="12"/>
  <c r="RB23" i="12"/>
  <c r="RC23" i="12" s="1"/>
  <c r="RD23" i="12" s="1"/>
  <c r="RE23" i="12"/>
  <c r="RF23" i="12" s="1"/>
  <c r="RG23" i="12" s="1"/>
  <c r="RH23" i="12"/>
  <c r="RI23" i="12"/>
  <c r="RL23" i="12"/>
  <c r="RM23" i="12"/>
  <c r="RN23" i="12" s="1"/>
  <c r="RO23" i="12" s="1"/>
  <c r="RP23" i="12"/>
  <c r="RQ23" i="12" s="1"/>
  <c r="RR23" i="12" s="1"/>
  <c r="RS23" i="12"/>
  <c r="RT23" i="12"/>
  <c r="RU23" i="12" s="1"/>
  <c r="RV23" i="12" s="1"/>
  <c r="RW23" i="12"/>
  <c r="RX23" i="12"/>
  <c r="SA23" i="12"/>
  <c r="SD23" i="12"/>
  <c r="SE23" i="12"/>
  <c r="SH23" i="12"/>
  <c r="SI23" i="12"/>
  <c r="SJ23" i="12" s="1"/>
  <c r="SK23" i="12" s="1"/>
  <c r="SL23" i="12"/>
  <c r="SO23" i="12"/>
  <c r="SP23" i="12"/>
  <c r="SQ23" i="12" s="1"/>
  <c r="SR23" i="12" s="1"/>
  <c r="SS23" i="12"/>
  <c r="ST23" i="12"/>
  <c r="SW23" i="12"/>
  <c r="SX23" i="12" s="1"/>
  <c r="SY23" i="12" s="1"/>
  <c r="SZ23" i="12"/>
  <c r="TA23" i="12"/>
  <c r="TD23" i="12"/>
  <c r="TE23" i="12"/>
  <c r="TH23" i="12"/>
  <c r="TK23" i="12"/>
  <c r="TL23" i="12"/>
  <c r="TM23" i="12" s="1"/>
  <c r="TN23" i="12" s="1"/>
  <c r="TO23" i="12"/>
  <c r="TP23" i="12"/>
  <c r="TS23" i="12"/>
  <c r="TV23" i="12"/>
  <c r="TW23" i="12"/>
  <c r="TZ23" i="12"/>
  <c r="UA23" i="12"/>
  <c r="UB23" i="12" s="1"/>
  <c r="UC23" i="12" s="1"/>
  <c r="UD23" i="12"/>
  <c r="UE23" i="12" s="1"/>
  <c r="UF23" i="12" s="1"/>
  <c r="UG23" i="12"/>
  <c r="UH23" i="12"/>
  <c r="UI23" i="12" s="1"/>
  <c r="UJ23" i="12" s="1"/>
  <c r="UK23" i="12"/>
  <c r="UL23" i="12"/>
  <c r="UO23" i="12"/>
  <c r="UP23" i="12"/>
  <c r="UQ23" i="12" s="1"/>
  <c r="UR23" i="12" s="1"/>
  <c r="US23" i="12"/>
  <c r="UT23" i="12" s="1"/>
  <c r="UU23" i="12" s="1"/>
  <c r="UV23" i="12"/>
  <c r="UW23" i="12"/>
  <c r="UX23" i="12" s="1"/>
  <c r="UY23" i="12" s="1"/>
  <c r="UZ23" i="12"/>
  <c r="VA23" i="12"/>
  <c r="VD23" i="12"/>
  <c r="VG23" i="12"/>
  <c r="VH23" i="12"/>
  <c r="VI23" i="12"/>
  <c r="VJ23" i="12"/>
  <c r="VK23" i="12"/>
  <c r="VL23" i="12"/>
  <c r="VM23" i="12"/>
  <c r="VN23" i="12"/>
  <c r="VO23" i="12"/>
  <c r="VP23" i="12"/>
  <c r="VQ23" i="12"/>
  <c r="VR23" i="12"/>
  <c r="VS23" i="12"/>
  <c r="VT23" i="12"/>
  <c r="VU23" i="12"/>
  <c r="VV23" i="12"/>
  <c r="VW23" i="12"/>
  <c r="VX23" i="12"/>
  <c r="VY23" i="12"/>
  <c r="VZ23" i="12"/>
  <c r="WA23" i="12"/>
  <c r="WB23" i="12"/>
  <c r="WC23" i="12"/>
  <c r="WD23" i="12"/>
  <c r="WE23" i="12"/>
  <c r="WF23" i="12"/>
  <c r="WG23" i="12"/>
  <c r="WH23" i="12"/>
  <c r="WI23" i="12"/>
  <c r="WJ23" i="12"/>
  <c r="WK23" i="12"/>
  <c r="WL23" i="12"/>
  <c r="WM23" i="12"/>
  <c r="WN23" i="12"/>
  <c r="WO23" i="12"/>
  <c r="WP23" i="12"/>
  <c r="WQ23" i="12"/>
  <c r="WR23" i="12"/>
  <c r="WS23" i="12"/>
  <c r="WT23" i="12"/>
  <c r="WU23" i="12"/>
  <c r="WV23" i="12"/>
  <c r="WW23" i="12"/>
  <c r="WX23" i="12"/>
  <c r="WY23" i="12"/>
  <c r="WZ23" i="12"/>
  <c r="XA23" i="12"/>
  <c r="XB23" i="12"/>
  <c r="XC23" i="12"/>
  <c r="XD23" i="12"/>
  <c r="XE23" i="12"/>
  <c r="XF23" i="12"/>
  <c r="XG23" i="12"/>
  <c r="XH23" i="12"/>
  <c r="XI23" i="12"/>
  <c r="XJ23" i="12"/>
  <c r="XK23" i="12"/>
  <c r="XL23" i="12"/>
  <c r="XM23" i="12"/>
  <c r="XN23" i="12"/>
  <c r="XO23" i="12"/>
  <c r="XP23" i="12"/>
  <c r="XQ23" i="12"/>
  <c r="XR23" i="12"/>
  <c r="XS23" i="12"/>
  <c r="XT23" i="12"/>
  <c r="XU23" i="12"/>
  <c r="XV23" i="12"/>
  <c r="XW23" i="12"/>
  <c r="XX23" i="12"/>
  <c r="XY23" i="12"/>
  <c r="XZ23" i="12"/>
  <c r="YA23" i="12"/>
  <c r="YB23" i="12"/>
  <c r="YC23" i="12"/>
  <c r="YD23" i="12"/>
  <c r="YE23" i="12"/>
  <c r="YF23" i="12"/>
  <c r="YG23" i="12"/>
  <c r="YH23" i="12"/>
  <c r="YI23" i="12"/>
  <c r="YJ23" i="12"/>
  <c r="YK23" i="12"/>
  <c r="YL23" i="12"/>
  <c r="YM23" i="12"/>
  <c r="YN23" i="12"/>
  <c r="YO23" i="12"/>
  <c r="YP23" i="12"/>
  <c r="YQ23" i="12"/>
  <c r="YR23" i="12"/>
  <c r="YS23" i="12"/>
  <c r="YT23" i="12"/>
  <c r="YU23" i="12"/>
  <c r="YV23" i="12"/>
  <c r="YW23" i="12"/>
  <c r="YX23" i="12"/>
  <c r="YY23" i="12"/>
  <c r="YZ23" i="12"/>
  <c r="ZA23" i="12"/>
  <c r="ZB23" i="12"/>
  <c r="ZC23" i="12"/>
  <c r="ZD23" i="12"/>
  <c r="ZE23" i="12"/>
  <c r="ZF23" i="12"/>
  <c r="ZG23" i="12"/>
  <c r="ZH23" i="12"/>
  <c r="ZI23" i="12"/>
  <c r="ZJ23" i="12"/>
  <c r="ZK23" i="12"/>
  <c r="ZL23" i="12"/>
  <c r="ZM23" i="12"/>
  <c r="ZN23" i="12"/>
  <c r="ZO23" i="12"/>
  <c r="ZP23" i="12"/>
  <c r="ZQ23" i="12"/>
  <c r="ZR23" i="12"/>
  <c r="ZS23" i="12"/>
  <c r="ZT23" i="12"/>
  <c r="ZU23" i="12"/>
  <c r="ZV23" i="12"/>
  <c r="ZW23" i="12"/>
  <c r="ZX23" i="12"/>
  <c r="ZY23" i="12"/>
  <c r="ZZ23" i="12"/>
  <c r="AAA23" i="12"/>
  <c r="AAB23" i="12"/>
  <c r="AAC23" i="12"/>
  <c r="AAD23" i="12"/>
  <c r="AAE23" i="12"/>
  <c r="AAF23" i="12"/>
  <c r="AAG23" i="12"/>
  <c r="AAH23" i="12"/>
  <c r="AAI23" i="12"/>
  <c r="AAJ23" i="12"/>
  <c r="AAK23" i="12"/>
  <c r="AAL23" i="12"/>
  <c r="AAM23" i="12"/>
  <c r="AAN23" i="12"/>
  <c r="AAO23" i="12"/>
  <c r="AAP23" i="12"/>
  <c r="AAQ23" i="12"/>
  <c r="AAR23" i="12"/>
  <c r="AAS23" i="12"/>
  <c r="AAT23" i="12"/>
  <c r="AAU23" i="12"/>
  <c r="AAV23" i="12"/>
  <c r="AAW23" i="12"/>
  <c r="AAX23" i="12"/>
  <c r="AAY23" i="12"/>
  <c r="AAZ23" i="12"/>
  <c r="ABA23" i="12"/>
  <c r="ABB23" i="12"/>
  <c r="ABC23" i="12"/>
  <c r="ABD23" i="12"/>
  <c r="ABE23" i="12"/>
  <c r="ABF23" i="12"/>
  <c r="ABG23" i="12"/>
  <c r="ABH23" i="12"/>
  <c r="ABI23" i="12"/>
  <c r="ABJ23" i="12"/>
  <c r="ABK23" i="12"/>
  <c r="ABL23" i="12"/>
  <c r="ABM23" i="12"/>
  <c r="ABN23" i="12"/>
  <c r="ABO23" i="12"/>
  <c r="ABP23" i="12"/>
  <c r="ABQ23" i="12"/>
  <c r="ABR23" i="12"/>
  <c r="ABS23" i="12"/>
  <c r="ABT23" i="12"/>
  <c r="ABU23" i="12"/>
  <c r="ABV23" i="12"/>
  <c r="ABW23" i="12"/>
  <c r="ABX23" i="12"/>
  <c r="ABY23" i="12"/>
  <c r="ABZ23" i="12"/>
  <c r="ACA23" i="12"/>
  <c r="ACB23" i="12"/>
  <c r="ACC23" i="12"/>
  <c r="ACD23" i="12"/>
  <c r="ACE23" i="12"/>
  <c r="ACF23" i="12"/>
  <c r="ACG23" i="12"/>
  <c r="ACH23" i="12"/>
  <c r="ACI23" i="12"/>
  <c r="ACJ23" i="12"/>
  <c r="ACK23" i="12"/>
  <c r="ACL23" i="12"/>
  <c r="ACM23" i="12"/>
  <c r="ACN23" i="12"/>
  <c r="ACO23" i="12"/>
  <c r="ACP23" i="12"/>
  <c r="ACQ23" i="12"/>
  <c r="ACR23" i="12"/>
  <c r="ACS23" i="12"/>
  <c r="ACT23" i="12"/>
  <c r="ACU23" i="12"/>
  <c r="ACV23" i="12"/>
  <c r="ACW23" i="12"/>
  <c r="ACX23" i="12"/>
  <c r="ACY23" i="12"/>
  <c r="ACZ23" i="12"/>
  <c r="ADA23" i="12"/>
  <c r="ADB23" i="12"/>
  <c r="ADC23" i="12"/>
  <c r="ADD23" i="12"/>
  <c r="ADE23" i="12"/>
  <c r="ADF23" i="12"/>
  <c r="ADG23" i="12"/>
  <c r="ADH23" i="12"/>
  <c r="ADI23" i="12"/>
  <c r="ADJ23" i="12"/>
  <c r="ADK23" i="12"/>
  <c r="ADL23" i="12"/>
  <c r="ADM23" i="12"/>
  <c r="ADN23" i="12"/>
  <c r="ADO23" i="12"/>
  <c r="ADP23" i="12"/>
  <c r="ADQ23" i="12"/>
  <c r="ADR23" i="12"/>
  <c r="ADS23" i="12"/>
  <c r="ADT23" i="12"/>
  <c r="ADU23" i="12"/>
  <c r="ADV23" i="12"/>
  <c r="ADW23" i="12"/>
  <c r="ADX23" i="12"/>
  <c r="ADY23" i="12"/>
  <c r="ADZ23" i="12"/>
  <c r="AEA23" i="12"/>
  <c r="AEB23" i="12"/>
  <c r="AEC23" i="12"/>
  <c r="AED23" i="12"/>
  <c r="AEE23" i="12"/>
  <c r="AEF23" i="12"/>
  <c r="AEG23" i="12"/>
  <c r="AEH23" i="12"/>
  <c r="AEI23" i="12"/>
  <c r="AEJ23" i="12"/>
  <c r="AEK23" i="12"/>
  <c r="AEL23" i="12"/>
  <c r="AEM23" i="12"/>
  <c r="AEN23" i="12"/>
  <c r="AEO23" i="12"/>
  <c r="AEP23" i="12"/>
  <c r="AEQ23" i="12"/>
  <c r="AER23" i="12"/>
  <c r="AES23" i="12"/>
  <c r="AET23" i="12"/>
  <c r="AEU23" i="12"/>
  <c r="AEV23" i="12"/>
  <c r="AEW23" i="12"/>
  <c r="AEX23" i="12"/>
  <c r="AEY23" i="12"/>
  <c r="AEZ23" i="12"/>
  <c r="AFA23" i="12"/>
  <c r="AFB23" i="12"/>
  <c r="AFC23" i="12"/>
  <c r="AFD23" i="12"/>
  <c r="AFE23" i="12"/>
  <c r="AFF23" i="12"/>
  <c r="AFG23" i="12"/>
  <c r="AFH23" i="12"/>
  <c r="AFI23" i="12"/>
  <c r="AFJ23" i="12"/>
  <c r="AFK23" i="12"/>
  <c r="AFL23" i="12"/>
  <c r="AFM23" i="12"/>
  <c r="AFN23" i="12"/>
  <c r="AFO23" i="12"/>
  <c r="AFP23" i="12"/>
  <c r="AFQ23" i="12"/>
  <c r="AFR23" i="12"/>
  <c r="AFS23" i="12"/>
  <c r="AFT23" i="12"/>
  <c r="AFU23" i="12"/>
  <c r="AFV23" i="12"/>
  <c r="AFW23" i="12"/>
  <c r="AFX23" i="12"/>
  <c r="AFY23" i="12"/>
  <c r="AFZ23" i="12"/>
  <c r="AGA23" i="12"/>
  <c r="AGB23" i="12"/>
  <c r="AGC23" i="12"/>
  <c r="AGD23" i="12"/>
  <c r="AGE23" i="12"/>
  <c r="AGF23" i="12"/>
  <c r="AGG23" i="12"/>
  <c r="AGH23" i="12"/>
  <c r="AGI23" i="12"/>
  <c r="AGJ23" i="12"/>
  <c r="AGK23" i="12"/>
  <c r="AGL23" i="12"/>
  <c r="AGM23" i="12"/>
  <c r="AGN23" i="12"/>
  <c r="AGO23" i="12"/>
  <c r="AGP23" i="12"/>
  <c r="AGQ23" i="12"/>
  <c r="AGR23" i="12"/>
  <c r="AGS23" i="12"/>
  <c r="AGT23" i="12"/>
  <c r="AGU23" i="12"/>
  <c r="AGV23" i="12"/>
  <c r="AGW23" i="12"/>
  <c r="AGX23" i="12"/>
  <c r="AGY23" i="12"/>
  <c r="AGZ23" i="12"/>
  <c r="AHA23" i="12"/>
  <c r="AHB23" i="12"/>
  <c r="AHC23" i="12"/>
  <c r="AHD23" i="12"/>
  <c r="AHE23" i="12"/>
  <c r="AHF23" i="12"/>
  <c r="AHG23" i="12"/>
  <c r="AHH23" i="12"/>
  <c r="AHI23" i="12"/>
  <c r="AHJ23" i="12"/>
  <c r="AHK23" i="12"/>
  <c r="AHL23" i="12"/>
  <c r="AHM23" i="12"/>
  <c r="AHN23" i="12"/>
  <c r="AHO23" i="12"/>
  <c r="AHP23" i="12"/>
  <c r="AHQ23" i="12"/>
  <c r="AHR23" i="12"/>
  <c r="AHS23" i="12"/>
  <c r="AHT23" i="12"/>
  <c r="AHU23" i="12"/>
  <c r="AHV23" i="12"/>
  <c r="AHW23" i="12"/>
  <c r="AHX23" i="12"/>
  <c r="AHY23" i="12"/>
  <c r="AHZ23" i="12"/>
  <c r="AIA23" i="12"/>
  <c r="AIB23" i="12"/>
  <c r="AIC23" i="12"/>
  <c r="AID23" i="12"/>
  <c r="AIE23" i="12"/>
  <c r="AIF23" i="12"/>
  <c r="AIG23" i="12"/>
  <c r="AIH23" i="12"/>
  <c r="AII23" i="12"/>
  <c r="AIJ23" i="12"/>
  <c r="AIK23" i="12"/>
  <c r="AIL23" i="12"/>
  <c r="AIM23" i="12"/>
  <c r="AIN23" i="12"/>
  <c r="AIO23" i="12"/>
  <c r="AIP23" i="12"/>
  <c r="AIQ23" i="12"/>
  <c r="AIR23" i="12"/>
  <c r="AIS23" i="12"/>
  <c r="AIT23" i="12"/>
  <c r="AIU23" i="12"/>
  <c r="AIV23" i="12"/>
  <c r="AIW23" i="12"/>
  <c r="AIX23" i="12"/>
  <c r="AIY23" i="12"/>
  <c r="AIZ23" i="12"/>
  <c r="AJA23" i="12"/>
  <c r="AJB23" i="12"/>
  <c r="AJC23" i="12"/>
  <c r="AJD23" i="12"/>
  <c r="AJE23" i="12"/>
  <c r="AJF23" i="12"/>
  <c r="AJG23" i="12"/>
  <c r="AJH23" i="12"/>
  <c r="AJI23" i="12"/>
  <c r="AJJ23" i="12"/>
  <c r="AJK23" i="12"/>
  <c r="AJL23" i="12"/>
  <c r="AJM23" i="12"/>
  <c r="AJN23" i="12"/>
  <c r="AJO23" i="12"/>
  <c r="AJP23" i="12"/>
  <c r="AJQ23" i="12"/>
  <c r="AJR23" i="12"/>
  <c r="AJS23" i="12"/>
  <c r="AJT23" i="12"/>
  <c r="AJU23" i="12"/>
  <c r="AJV23" i="12"/>
  <c r="AJW23" i="12"/>
  <c r="AJX23" i="12"/>
  <c r="AJY23" i="12"/>
  <c r="AJZ23" i="12"/>
  <c r="AKA23" i="12"/>
  <c r="AKB23" i="12"/>
  <c r="AKC23" i="12"/>
  <c r="AKD23" i="12"/>
  <c r="AKE23" i="12"/>
  <c r="AKF23" i="12"/>
  <c r="AKG23" i="12"/>
  <c r="AKH23" i="12"/>
  <c r="AKI23" i="12"/>
  <c r="AKJ23" i="12"/>
  <c r="AKK23" i="12"/>
  <c r="AKL23" i="12"/>
  <c r="AKM23" i="12"/>
  <c r="AKN23" i="12"/>
  <c r="AKO23" i="12"/>
  <c r="AKP23" i="12"/>
  <c r="AKQ23" i="12"/>
  <c r="AKR23" i="12"/>
  <c r="AKS23" i="12"/>
  <c r="AKT23" i="12"/>
  <c r="AKU23" i="12"/>
  <c r="AKV23" i="12"/>
  <c r="AKW23" i="12"/>
  <c r="AKX23" i="12"/>
  <c r="AKY23" i="12"/>
  <c r="AKZ23" i="12"/>
  <c r="ALA23" i="12"/>
  <c r="ALB23" i="12"/>
  <c r="ALC23" i="12"/>
  <c r="ALD23" i="12"/>
  <c r="ALE23" i="12"/>
  <c r="ALF23" i="12"/>
  <c r="ALG23" i="12"/>
  <c r="ALH23" i="12"/>
  <c r="ALI23" i="12"/>
  <c r="ALJ23" i="12"/>
  <c r="ALK23" i="12"/>
  <c r="ALL23" i="12"/>
  <c r="ALM23" i="12"/>
  <c r="ALN23" i="12"/>
  <c r="ALO23" i="12"/>
  <c r="ALP23" i="12"/>
  <c r="ALQ23" i="12"/>
  <c r="ALR23" i="12"/>
  <c r="ALS23" i="12"/>
  <c r="ALT23" i="12"/>
  <c r="ALU23" i="12"/>
  <c r="ALV23" i="12"/>
  <c r="ALW23" i="12"/>
  <c r="ALX23" i="12"/>
  <c r="ALY23" i="12"/>
  <c r="ALZ23" i="12"/>
  <c r="AMA23" i="12"/>
  <c r="AMB23" i="12"/>
  <c r="AMC23" i="12"/>
  <c r="AMD23" i="12"/>
  <c r="AME23" i="12"/>
  <c r="AMF23" i="12"/>
  <c r="AMG23" i="12"/>
  <c r="AMH23" i="12"/>
  <c r="AMI23" i="12"/>
  <c r="AMJ23" i="12"/>
  <c r="AMK23" i="12"/>
  <c r="AML23" i="12"/>
  <c r="AMM23" i="12"/>
  <c r="AMN23" i="12"/>
  <c r="AMO23" i="12"/>
  <c r="AMP23" i="12"/>
  <c r="AMQ23" i="12"/>
  <c r="AMR23" i="12"/>
  <c r="AMS23" i="12"/>
  <c r="AMT23" i="12"/>
  <c r="AMU23" i="12"/>
  <c r="AMV23" i="12"/>
  <c r="AMW23" i="12"/>
  <c r="AMX23" i="12"/>
  <c r="AMY23" i="12"/>
  <c r="AMZ23" i="12"/>
  <c r="ANA23" i="12"/>
  <c r="ANB23" i="12"/>
  <c r="ANC23" i="12"/>
  <c r="AND23" i="12"/>
  <c r="ANE23" i="12"/>
  <c r="ANF23" i="12"/>
  <c r="ANG23" i="12"/>
  <c r="ANH23" i="12"/>
  <c r="ANI23" i="12"/>
  <c r="ANJ23" i="12"/>
  <c r="ANK23" i="12"/>
  <c r="ANL23" i="12"/>
  <c r="ANM23" i="12"/>
  <c r="ANN23" i="12"/>
  <c r="ANO23" i="12"/>
  <c r="ANP23" i="12"/>
  <c r="ANQ23" i="12"/>
  <c r="ANR23" i="12"/>
  <c r="ANS23" i="12"/>
  <c r="ANT23" i="12"/>
  <c r="ANU23" i="12"/>
  <c r="ANV23" i="12"/>
  <c r="ANW23" i="12"/>
  <c r="ANX23" i="12"/>
  <c r="ANY23" i="12"/>
  <c r="ANZ23" i="12"/>
  <c r="AOA23" i="12"/>
  <c r="AOB23" i="12"/>
  <c r="AOC23" i="12"/>
  <c r="AOD23" i="12"/>
  <c r="AOE23" i="12"/>
  <c r="AOF23" i="12"/>
  <c r="AOG23" i="12"/>
  <c r="AOH23" i="12"/>
  <c r="AOI23" i="12"/>
  <c r="AOJ23" i="12"/>
  <c r="AOK23" i="12"/>
  <c r="AOL23" i="12"/>
  <c r="AOM23" i="12"/>
  <c r="AON23" i="12"/>
  <c r="AOO23" i="12"/>
  <c r="AOP23" i="12"/>
  <c r="AOQ23" i="12"/>
  <c r="AOR23" i="12"/>
  <c r="AOS23" i="12"/>
  <c r="AOT23" i="12"/>
  <c r="AOU23" i="12"/>
  <c r="AOV23" i="12"/>
  <c r="AOW23" i="12"/>
  <c r="AOX23" i="12"/>
  <c r="AOY23" i="12"/>
  <c r="AOZ23" i="12"/>
  <c r="APA23" i="12"/>
  <c r="APB23" i="12"/>
  <c r="APC23" i="12"/>
  <c r="APD23" i="12"/>
  <c r="APE23" i="12"/>
  <c r="APF23" i="12"/>
  <c r="APG23" i="12"/>
  <c r="APH23" i="12"/>
  <c r="API23" i="12"/>
  <c r="APJ23" i="12"/>
  <c r="APK23" i="12"/>
  <c r="APL23" i="12"/>
  <c r="APM23" i="12"/>
  <c r="APN23" i="12"/>
  <c r="APO23" i="12"/>
  <c r="APP23" i="12"/>
  <c r="APQ23" i="12"/>
  <c r="APR23" i="12"/>
  <c r="APS23" i="12"/>
  <c r="APT23" i="12"/>
  <c r="APU23" i="12"/>
  <c r="APV23" i="12"/>
  <c r="APW23" i="12"/>
  <c r="APX23" i="12"/>
  <c r="APY23" i="12"/>
  <c r="APZ23" i="12"/>
  <c r="AQA23" i="12"/>
  <c r="AQB23" i="12"/>
  <c r="AQC23" i="12"/>
  <c r="AQD23" i="12"/>
  <c r="AQE23" i="12"/>
  <c r="AQF23" i="12"/>
  <c r="AQG23" i="12"/>
  <c r="AQH23" i="12"/>
  <c r="AQI23" i="12"/>
  <c r="AQJ23" i="12"/>
  <c r="AQK23" i="12"/>
  <c r="AQL23" i="12"/>
  <c r="AQM23" i="12"/>
  <c r="AQN23" i="12"/>
  <c r="AQO23" i="12"/>
  <c r="AQP23" i="12"/>
  <c r="AQQ23" i="12"/>
  <c r="AQR23" i="12"/>
  <c r="AQS23" i="12"/>
  <c r="AQT23" i="12"/>
  <c r="AQU23" i="12"/>
  <c r="AQV23" i="12"/>
  <c r="AQW23" i="12"/>
  <c r="AQX23" i="12"/>
  <c r="AQY23" i="12"/>
  <c r="AQZ23" i="12"/>
  <c r="ARA23" i="12"/>
  <c r="ARB23" i="12"/>
  <c r="ARC23" i="12"/>
  <c r="ARD23" i="12"/>
  <c r="ARE23" i="12"/>
  <c r="ARF23" i="12"/>
  <c r="ARG23" i="12"/>
  <c r="ARH23" i="12"/>
  <c r="ARI23" i="12"/>
  <c r="ARJ23" i="12"/>
  <c r="ARK23" i="12"/>
  <c r="ARL23" i="12"/>
  <c r="ARM23" i="12"/>
  <c r="ARN23" i="12"/>
  <c r="ARO23" i="12"/>
  <c r="ARP23" i="12"/>
  <c r="ARQ23" i="12"/>
  <c r="ARR23" i="12"/>
  <c r="ARS23" i="12"/>
  <c r="ART23" i="12"/>
  <c r="ARU23" i="12"/>
  <c r="ARV23" i="12"/>
  <c r="ARW23" i="12"/>
  <c r="ARX23" i="12"/>
  <c r="ARY23" i="12"/>
  <c r="ARZ23" i="12"/>
  <c r="ASA23" i="12"/>
  <c r="ASB23" i="12"/>
  <c r="ASC23" i="12"/>
  <c r="ASD23" i="12"/>
  <c r="ASE23" i="12"/>
  <c r="ASF23" i="12"/>
  <c r="ASG23" i="12"/>
  <c r="ASH23" i="12"/>
  <c r="ASI23" i="12"/>
  <c r="ASJ23" i="12"/>
  <c r="ASK23" i="12"/>
  <c r="ASL23" i="12"/>
  <c r="ASM23" i="12"/>
  <c r="ASN23" i="12"/>
  <c r="ASO23" i="12"/>
  <c r="ASP23" i="12"/>
  <c r="ASQ23" i="12"/>
  <c r="ASR23" i="12"/>
  <c r="ASS23" i="12"/>
  <c r="AST23" i="12"/>
  <c r="ASU23" i="12"/>
  <c r="ASV23" i="12"/>
  <c r="ASW23" i="12"/>
  <c r="ASX23" i="12"/>
  <c r="ASY23" i="12"/>
  <c r="ASZ23" i="12"/>
  <c r="ATA23" i="12"/>
  <c r="ATB23" i="12"/>
  <c r="ATC23" i="12"/>
  <c r="ATD23" i="12"/>
  <c r="ATE23" i="12"/>
  <c r="ATF23" i="12"/>
  <c r="ATG23" i="12"/>
  <c r="ATH23" i="12"/>
  <c r="ATI23" i="12"/>
  <c r="ATJ23" i="12"/>
  <c r="ATK23" i="12"/>
  <c r="ATL23" i="12"/>
  <c r="ATM23" i="12"/>
  <c r="ATN23" i="12"/>
  <c r="ATO23" i="12"/>
  <c r="ATP23" i="12"/>
  <c r="ATQ23" i="12"/>
  <c r="ATR23" i="12"/>
  <c r="ATS23" i="12"/>
  <c r="ATT23" i="12"/>
  <c r="ATU23" i="12"/>
  <c r="ATV23" i="12"/>
  <c r="ATW23" i="12"/>
  <c r="ATX23" i="12"/>
  <c r="ATY23" i="12"/>
  <c r="ATZ23" i="12"/>
  <c r="AUA23" i="12"/>
  <c r="AUB23" i="12"/>
  <c r="AUC23" i="12"/>
  <c r="AUD23" i="12"/>
  <c r="AUE23" i="12"/>
  <c r="AUF23" i="12"/>
  <c r="AUG23" i="12"/>
  <c r="AUH23" i="12"/>
  <c r="AUI23" i="12"/>
  <c r="AUJ23" i="12"/>
  <c r="AUK23" i="12"/>
  <c r="AUL23" i="12"/>
  <c r="AUM23" i="12"/>
  <c r="AUN23" i="12"/>
  <c r="AUO23" i="12"/>
  <c r="AUP23" i="12"/>
  <c r="AUQ23" i="12"/>
  <c r="AUR23" i="12"/>
  <c r="AUS23" i="12"/>
  <c r="AUT23" i="12"/>
  <c r="AUU23" i="12"/>
  <c r="AUV23" i="12"/>
  <c r="AUW23" i="12"/>
  <c r="AUX23" i="12"/>
  <c r="AUY23" i="12"/>
  <c r="AUZ23" i="12"/>
  <c r="AVA23" i="12"/>
  <c r="AVB23" i="12"/>
  <c r="AVC23" i="12"/>
  <c r="AVD23" i="12"/>
  <c r="AVE23" i="12"/>
  <c r="AVF23" i="12"/>
  <c r="AVG23" i="12"/>
  <c r="AVH23" i="12"/>
  <c r="AVI23" i="12"/>
  <c r="AVJ23" i="12"/>
  <c r="AVK23" i="12"/>
  <c r="AVL23" i="12"/>
  <c r="AVM23" i="12"/>
  <c r="AVN23" i="12"/>
  <c r="AVO23" i="12"/>
  <c r="AVP23" i="12"/>
  <c r="AVQ23" i="12"/>
  <c r="AVR23" i="12"/>
  <c r="AVS23" i="12"/>
  <c r="AVT23" i="12"/>
  <c r="AVU23" i="12"/>
  <c r="AVV23" i="12"/>
  <c r="AVW23" i="12"/>
  <c r="AVX23" i="12"/>
  <c r="AVY23" i="12"/>
  <c r="AVZ23" i="12"/>
  <c r="AWA23" i="12"/>
  <c r="AWB23" i="12"/>
  <c r="AWC23" i="12"/>
  <c r="AWD23" i="12"/>
  <c r="AWE23" i="12"/>
  <c r="AWF23" i="12"/>
  <c r="AWG23" i="12"/>
  <c r="AWH23" i="12"/>
  <c r="AWI23" i="12"/>
  <c r="AWJ23" i="12"/>
  <c r="AWK23" i="12"/>
  <c r="AWL23" i="12"/>
  <c r="AWM23" i="12"/>
  <c r="AWN23" i="12"/>
  <c r="AWO23" i="12"/>
  <c r="AWP23" i="12"/>
  <c r="AWQ23" i="12"/>
  <c r="AWR23" i="12"/>
  <c r="AWS23" i="12"/>
  <c r="AWT23" i="12"/>
  <c r="AWU23" i="12"/>
  <c r="AWV23" i="12"/>
  <c r="AWW23" i="12"/>
  <c r="AWX23" i="12"/>
  <c r="AWY23" i="12"/>
  <c r="AWZ23" i="12"/>
  <c r="AXA23" i="12"/>
  <c r="AXB23" i="12"/>
  <c r="AXC23" i="12"/>
  <c r="AXD23" i="12"/>
  <c r="AXE23" i="12"/>
  <c r="AXF23" i="12"/>
  <c r="AXG23" i="12"/>
  <c r="AXH23" i="12"/>
  <c r="AXI23" i="12"/>
  <c r="AXJ23" i="12"/>
  <c r="AXK23" i="12"/>
  <c r="AXL23" i="12"/>
  <c r="AXM23" i="12"/>
  <c r="AXN23" i="12"/>
  <c r="AXO23" i="12"/>
  <c r="AXP23" i="12"/>
  <c r="AXQ23" i="12"/>
  <c r="AXR23" i="12"/>
  <c r="AXS23" i="12"/>
  <c r="AXT23" i="12"/>
  <c r="AXU23" i="12"/>
  <c r="AXV23" i="12"/>
  <c r="AXW23" i="12"/>
  <c r="AXX23" i="12"/>
  <c r="AXY23" i="12"/>
  <c r="AXZ23" i="12"/>
  <c r="AYA23" i="12"/>
  <c r="AYB23" i="12"/>
  <c r="AYC23" i="12"/>
  <c r="AYD23" i="12"/>
  <c r="AYE23" i="12"/>
  <c r="AYF23" i="12"/>
  <c r="AYG23" i="12"/>
  <c r="AYH23" i="12"/>
  <c r="AYI23" i="12"/>
  <c r="AYJ23" i="12"/>
  <c r="AYK23" i="12"/>
  <c r="AYL23" i="12"/>
  <c r="AYM23" i="12"/>
  <c r="AYN23" i="12"/>
  <c r="AYO23" i="12"/>
  <c r="AYP23" i="12"/>
  <c r="AYQ23" i="12"/>
  <c r="AYR23" i="12"/>
  <c r="AYS23" i="12"/>
  <c r="AYT23" i="12"/>
  <c r="AYU23" i="12"/>
  <c r="AYV23" i="12"/>
  <c r="AYW23" i="12"/>
  <c r="AYX23" i="12"/>
  <c r="AYY23" i="12"/>
  <c r="AYZ23" i="12"/>
  <c r="AZA23" i="12"/>
  <c r="AZB23" i="12"/>
  <c r="AZC23" i="12"/>
  <c r="AZD23" i="12"/>
  <c r="AZE23" i="12"/>
  <c r="AZF23" i="12"/>
  <c r="AZG23" i="12"/>
  <c r="AZH23" i="12"/>
  <c r="AZI23" i="12"/>
  <c r="AZJ23" i="12"/>
  <c r="AZK23" i="12"/>
  <c r="AZL23" i="12"/>
  <c r="AZM23" i="12"/>
  <c r="AZN23" i="12"/>
  <c r="AZO23" i="12"/>
  <c r="AZP23" i="12"/>
  <c r="AZQ23" i="12"/>
  <c r="AZR23" i="12"/>
  <c r="AZS23" i="12"/>
  <c r="AZT23" i="12"/>
  <c r="AZU23" i="12"/>
  <c r="AZV23" i="12"/>
  <c r="AZW23" i="12"/>
  <c r="AZX23" i="12"/>
  <c r="AZY23" i="12"/>
  <c r="AZZ23" i="12"/>
  <c r="BAA23" i="12"/>
  <c r="BAB23" i="12"/>
  <c r="BAC23" i="12"/>
  <c r="BAD23" i="12"/>
  <c r="BAE23" i="12"/>
  <c r="BAF23" i="12"/>
  <c r="BAG23" i="12"/>
  <c r="BAH23" i="12"/>
  <c r="BAI23" i="12"/>
  <c r="BAJ23" i="12"/>
  <c r="BAK23" i="12"/>
  <c r="BAL23" i="12"/>
  <c r="BAM23" i="12"/>
  <c r="BAN23" i="12"/>
  <c r="BAO23" i="12"/>
  <c r="BAP23" i="12"/>
  <c r="BAQ23" i="12"/>
  <c r="BAR23" i="12"/>
  <c r="BAS23" i="12"/>
  <c r="BAT23" i="12"/>
  <c r="BAU23" i="12"/>
  <c r="BAV23" i="12"/>
  <c r="BAW23" i="12"/>
  <c r="BAX23" i="12"/>
  <c r="BAY23" i="12"/>
  <c r="BAZ23" i="12"/>
  <c r="BBA23" i="12"/>
  <c r="BBB23" i="12"/>
  <c r="BBC23" i="12"/>
  <c r="BBD23" i="12"/>
  <c r="BBE23" i="12"/>
  <c r="BBF23" i="12"/>
  <c r="BBG23" i="12"/>
  <c r="BBH23" i="12"/>
  <c r="BBI23" i="12"/>
  <c r="BBJ23" i="12"/>
  <c r="BBK23" i="12"/>
  <c r="BBL23" i="12"/>
  <c r="BBM23" i="12"/>
  <c r="BBN23" i="12"/>
  <c r="BBO23" i="12"/>
  <c r="BBP23" i="12"/>
  <c r="BBQ23" i="12"/>
  <c r="BBR23" i="12"/>
  <c r="BBS23" i="12"/>
  <c r="BBT23" i="12"/>
  <c r="BBU23" i="12"/>
  <c r="BBV23" i="12"/>
  <c r="BBW23" i="12"/>
  <c r="BBX23" i="12"/>
  <c r="BBY23" i="12"/>
  <c r="BBZ23" i="12"/>
  <c r="BCA23" i="12"/>
  <c r="BCB23" i="12"/>
  <c r="BCC23" i="12"/>
  <c r="BCD23" i="12"/>
  <c r="BCE23" i="12"/>
  <c r="BCF23" i="12"/>
  <c r="BCG23" i="12"/>
  <c r="BCH23" i="12"/>
  <c r="BCI23" i="12"/>
  <c r="BCJ23" i="12"/>
  <c r="BCK23" i="12"/>
  <c r="BCL23" i="12"/>
  <c r="BCM23" i="12"/>
  <c r="BCN23" i="12"/>
  <c r="BCO23" i="12"/>
  <c r="BCP23" i="12"/>
  <c r="BCQ23" i="12"/>
  <c r="BCR23" i="12"/>
  <c r="BCS23" i="12"/>
  <c r="BCT23" i="12"/>
  <c r="BCU23" i="12"/>
  <c r="BCV23" i="12"/>
  <c r="BCW23" i="12"/>
  <c r="BCX23" i="12"/>
  <c r="BCY23" i="12"/>
  <c r="BCZ23" i="12"/>
  <c r="BDA23" i="12"/>
  <c r="BDB23" i="12"/>
  <c r="BDC23" i="12"/>
  <c r="BDD23" i="12"/>
  <c r="BDE23" i="12"/>
  <c r="BDF23" i="12"/>
  <c r="BDG23" i="12"/>
  <c r="BDH23" i="12"/>
  <c r="BDI23" i="12"/>
  <c r="BDJ23" i="12"/>
  <c r="BDK23" i="12"/>
  <c r="BDL23" i="12"/>
  <c r="BDM23" i="12"/>
  <c r="BDN23" i="12"/>
  <c r="BDO23" i="12"/>
  <c r="BDP23" i="12"/>
  <c r="BDQ23" i="12"/>
  <c r="BDR23" i="12"/>
  <c r="BDS23" i="12"/>
  <c r="BDT23" i="12"/>
  <c r="BDU23" i="12"/>
  <c r="BDV23" i="12"/>
  <c r="BDW23" i="12"/>
  <c r="BDX23" i="12"/>
  <c r="BDY23" i="12"/>
  <c r="BDZ23" i="12"/>
  <c r="BEA23" i="12"/>
  <c r="BEB23" i="12"/>
  <c r="BEC23" i="12"/>
  <c r="BED23" i="12"/>
  <c r="BEE23" i="12"/>
  <c r="BEF23" i="12"/>
  <c r="BEG23" i="12"/>
  <c r="BEH23" i="12"/>
  <c r="BEI23" i="12"/>
  <c r="BEJ23" i="12"/>
  <c r="BEK23" i="12"/>
  <c r="BEL23" i="12"/>
  <c r="BEM23" i="12"/>
  <c r="BEN23" i="12"/>
  <c r="BEO23" i="12"/>
  <c r="BEP23" i="12"/>
  <c r="BEQ23" i="12"/>
  <c r="BER23" i="12"/>
  <c r="BES23" i="12"/>
  <c r="BET23" i="12"/>
  <c r="BEU23" i="12"/>
  <c r="BEV23" i="12"/>
  <c r="BEW23" i="12"/>
  <c r="BEX23" i="12"/>
  <c r="BEY23" i="12"/>
  <c r="BEZ23" i="12"/>
  <c r="BFA23" i="12"/>
  <c r="BFB23" i="12"/>
  <c r="BFC23" i="12"/>
  <c r="BFD23" i="12"/>
  <c r="BFE23" i="12"/>
  <c r="BFF23" i="12"/>
  <c r="BFG23" i="12"/>
  <c r="BFH23" i="12"/>
  <c r="BFI23" i="12"/>
  <c r="BFJ23" i="12"/>
  <c r="BFK23" i="12"/>
  <c r="BFL23" i="12"/>
  <c r="BFM23" i="12"/>
  <c r="BFN23" i="12"/>
  <c r="BFO23" i="12"/>
  <c r="BFP23" i="12"/>
  <c r="BFQ23" i="12"/>
  <c r="BFR23" i="12"/>
  <c r="BFS23" i="12"/>
  <c r="BFT23" i="12"/>
  <c r="BFU23" i="12"/>
  <c r="BFV23" i="12"/>
  <c r="BFW23" i="12"/>
  <c r="BFX23" i="12"/>
  <c r="BFY23" i="12"/>
  <c r="BFZ23" i="12"/>
  <c r="BGA23" i="12"/>
  <c r="BGB23" i="12"/>
  <c r="BGC23" i="12"/>
  <c r="BGD23" i="12"/>
  <c r="BGE23" i="12"/>
  <c r="BGF23" i="12"/>
  <c r="BGG23" i="12"/>
  <c r="BGH23" i="12"/>
  <c r="BGI23" i="12"/>
  <c r="BGJ23" i="12"/>
  <c r="BGK23" i="12"/>
  <c r="BGL23" i="12"/>
  <c r="BGM23" i="12"/>
  <c r="BGN23" i="12"/>
  <c r="BGO23" i="12"/>
  <c r="BGP23" i="12"/>
  <c r="BGQ23" i="12"/>
  <c r="BGR23" i="12"/>
  <c r="BGS23" i="12"/>
  <c r="BGT23" i="12"/>
  <c r="BGU23" i="12"/>
  <c r="BGV23" i="12"/>
  <c r="BGW23" i="12"/>
  <c r="BGX23" i="12"/>
  <c r="BGY23" i="12"/>
  <c r="BGZ23" i="12"/>
  <c r="BHA23" i="12"/>
  <c r="BHB23" i="12"/>
  <c r="BHC23" i="12"/>
  <c r="BHD23" i="12"/>
  <c r="BHE23" i="12"/>
  <c r="BHF23" i="12"/>
  <c r="BHG23" i="12"/>
  <c r="BHH23" i="12"/>
  <c r="BHI23" i="12"/>
  <c r="BHJ23" i="12"/>
  <c r="BHK23" i="12"/>
  <c r="BHL23" i="12"/>
  <c r="BHM23" i="12"/>
  <c r="BHN23" i="12"/>
  <c r="BHO23" i="12"/>
  <c r="BHP23" i="12"/>
  <c r="BHQ23" i="12"/>
  <c r="BHR23" i="12"/>
  <c r="BHS23" i="12"/>
  <c r="BHT23" i="12"/>
  <c r="BHU23" i="12"/>
  <c r="BHV23" i="12"/>
  <c r="BHW23" i="12"/>
  <c r="BHX23" i="12"/>
  <c r="BHY23" i="12"/>
  <c r="BHZ23" i="12"/>
  <c r="BIA23" i="12"/>
  <c r="BIB23" i="12"/>
  <c r="BIC23" i="12"/>
  <c r="BID23" i="12"/>
  <c r="BIE23" i="12"/>
  <c r="BIF23" i="12"/>
  <c r="BIG23" i="12"/>
  <c r="BIH23" i="12"/>
  <c r="BII23" i="12"/>
  <c r="BIJ23" i="12"/>
  <c r="BIK23" i="12"/>
  <c r="BIL23" i="12"/>
  <c r="BIM23" i="12"/>
  <c r="BIN23" i="12"/>
  <c r="BIO23" i="12"/>
  <c r="BIP23" i="12"/>
  <c r="BIQ23" i="12"/>
  <c r="BIR23" i="12"/>
  <c r="BIS23" i="12"/>
  <c r="BIT23" i="12"/>
  <c r="BIU23" i="12"/>
  <c r="BIV23" i="12"/>
  <c r="BIW23" i="12"/>
  <c r="BIX23" i="12"/>
  <c r="BIY23" i="12"/>
  <c r="BIZ23" i="12"/>
  <c r="BJA23" i="12"/>
  <c r="BJB23" i="12"/>
  <c r="BJC23" i="12"/>
  <c r="BJD23" i="12"/>
  <c r="BJE23" i="12"/>
  <c r="BJF23" i="12"/>
  <c r="BJG23" i="12"/>
  <c r="BJH23" i="12"/>
  <c r="BJI23" i="12"/>
  <c r="BJJ23" i="12"/>
  <c r="BJK23" i="12"/>
  <c r="BJL23" i="12"/>
  <c r="BJM23" i="12"/>
  <c r="BJN23" i="12"/>
  <c r="BJO23" i="12"/>
  <c r="BJP23" i="12"/>
  <c r="BJQ23" i="12"/>
  <c r="BJR23" i="12"/>
  <c r="BJS23" i="12"/>
  <c r="BJT23" i="12"/>
  <c r="BJU23" i="12"/>
  <c r="BJV23" i="12"/>
  <c r="BJW23" i="12"/>
  <c r="BJX23" i="12"/>
  <c r="BJY23" i="12"/>
  <c r="BJZ23" i="12"/>
  <c r="BKA23" i="12"/>
  <c r="BKB23" i="12"/>
  <c r="BKC23" i="12"/>
  <c r="BKD23" i="12"/>
  <c r="BKE23" i="12"/>
  <c r="BKF23" i="12"/>
  <c r="BKG23" i="12"/>
  <c r="BKH23" i="12"/>
  <c r="BKI23" i="12"/>
  <c r="BKJ23" i="12"/>
  <c r="BKK23" i="12"/>
  <c r="BKL23" i="12"/>
  <c r="BKM23" i="12"/>
  <c r="BKN23" i="12"/>
  <c r="BKO23" i="12"/>
  <c r="BKP23" i="12"/>
  <c r="BKQ23" i="12"/>
  <c r="BKR23" i="12"/>
  <c r="BKS23" i="12"/>
  <c r="BKT23" i="12"/>
  <c r="BKU23" i="12"/>
  <c r="BKV23" i="12"/>
  <c r="BKW23" i="12"/>
  <c r="BKX23" i="12"/>
  <c r="BKY23" i="12"/>
  <c r="BKZ23" i="12"/>
  <c r="BLA23" i="12"/>
  <c r="BLB23" i="12"/>
  <c r="BLC23" i="12"/>
  <c r="BLD23" i="12"/>
  <c r="BLE23" i="12"/>
  <c r="BLF23" i="12"/>
  <c r="BLG23" i="12"/>
  <c r="BLH23" i="12"/>
  <c r="BLI23" i="12"/>
  <c r="BLJ23" i="12"/>
  <c r="BLK23" i="12"/>
  <c r="BLL23" i="12"/>
  <c r="BLM23" i="12"/>
  <c r="BLN23" i="12"/>
  <c r="BLO23" i="12"/>
  <c r="BLP23" i="12"/>
  <c r="BLQ23" i="12"/>
  <c r="BLR23" i="12"/>
  <c r="BLS23" i="12"/>
  <c r="BLT23" i="12"/>
  <c r="BLU23" i="12"/>
  <c r="BLV23" i="12"/>
  <c r="BLW23" i="12"/>
  <c r="BLX23" i="12"/>
  <c r="BLY23" i="12"/>
  <c r="BLZ23" i="12"/>
  <c r="BMA23" i="12"/>
  <c r="BMB23" i="12"/>
  <c r="BMC23" i="12"/>
  <c r="BMD23" i="12"/>
  <c r="BME23" i="12"/>
  <c r="BMF23" i="12"/>
  <c r="BMG23" i="12"/>
  <c r="BMH23" i="12"/>
  <c r="BMI23" i="12"/>
  <c r="BMJ23" i="12"/>
  <c r="BMK23" i="12"/>
  <c r="BML23" i="12"/>
  <c r="BMM23" i="12"/>
  <c r="BMN23" i="12"/>
  <c r="BMO23" i="12"/>
  <c r="BMP23" i="12"/>
  <c r="BMQ23" i="12"/>
  <c r="BMR23" i="12"/>
  <c r="BMS23" i="12"/>
  <c r="BMT23" i="12"/>
  <c r="BMU23" i="12"/>
  <c r="BMV23" i="12"/>
  <c r="BMW23" i="12"/>
  <c r="BMX23" i="12"/>
  <c r="BMY23" i="12"/>
  <c r="BMZ23" i="12"/>
  <c r="BNA23" i="12"/>
  <c r="BNB23" i="12"/>
  <c r="BNC23" i="12"/>
  <c r="BND23" i="12"/>
  <c r="BNE23" i="12"/>
  <c r="BNF23" i="12"/>
  <c r="BNG23" i="12"/>
  <c r="BNH23" i="12"/>
  <c r="BNI23" i="12"/>
  <c r="BNJ23" i="12"/>
  <c r="BNK23" i="12"/>
  <c r="BNL23" i="12"/>
  <c r="BNM23" i="12"/>
  <c r="BNN23" i="12"/>
  <c r="BNO23" i="12"/>
  <c r="BNP23" i="12"/>
  <c r="BNQ23" i="12"/>
  <c r="BNR23" i="12"/>
  <c r="BNS23" i="12"/>
  <c r="BNT23" i="12"/>
  <c r="BNU23" i="12"/>
  <c r="BNV23" i="12"/>
  <c r="BNW23" i="12"/>
  <c r="BNX23" i="12"/>
  <c r="BNY23" i="12"/>
  <c r="BNZ23" i="12"/>
  <c r="BOA23" i="12"/>
  <c r="BOB23" i="12"/>
  <c r="BOC23" i="12"/>
  <c r="BOD23" i="12"/>
  <c r="BOE23" i="12"/>
  <c r="BOF23" i="12"/>
  <c r="BOG23" i="12"/>
  <c r="BOH23" i="12"/>
  <c r="BOI23" i="12"/>
  <c r="BOJ23" i="12"/>
  <c r="BOK23" i="12"/>
  <c r="BOL23" i="12"/>
  <c r="BOM23" i="12"/>
  <c r="BON23" i="12"/>
  <c r="BOO23" i="12"/>
  <c r="BOP23" i="12"/>
  <c r="BOQ23" i="12"/>
  <c r="BOR23" i="12"/>
  <c r="BOS23" i="12"/>
  <c r="BOT23" i="12"/>
  <c r="BOU23" i="12"/>
  <c r="BOV23" i="12"/>
  <c r="BOW23" i="12"/>
  <c r="BOX23" i="12"/>
  <c r="BOY23" i="12"/>
  <c r="BOZ23" i="12"/>
  <c r="BPA23" i="12"/>
  <c r="BPB23" i="12"/>
  <c r="BPC23" i="12"/>
  <c r="BPD23" i="12"/>
  <c r="BPE23" i="12"/>
  <c r="BPF23" i="12"/>
  <c r="BPG23" i="12"/>
  <c r="BPH23" i="12"/>
  <c r="BPI23" i="12"/>
  <c r="BPJ23" i="12"/>
  <c r="BPK23" i="12"/>
  <c r="BPL23" i="12"/>
  <c r="BPM23" i="12"/>
  <c r="BPN23" i="12"/>
  <c r="BPO23" i="12"/>
  <c r="BPP23" i="12"/>
  <c r="BPQ23" i="12"/>
  <c r="BPR23" i="12"/>
  <c r="BPS23" i="12"/>
  <c r="BPT23" i="12"/>
  <c r="BPU23" i="12"/>
  <c r="BPV23" i="12"/>
  <c r="BPW23" i="12"/>
  <c r="BPX23" i="12"/>
  <c r="BPY23" i="12"/>
  <c r="BPZ23" i="12"/>
  <c r="BQA23" i="12"/>
  <c r="BQB23" i="12"/>
  <c r="BQC23" i="12"/>
  <c r="BQD23" i="12"/>
  <c r="BQE23" i="12"/>
  <c r="BQF23" i="12"/>
  <c r="BQG23" i="12"/>
  <c r="BQH23" i="12"/>
  <c r="BQI23" i="12"/>
  <c r="BQJ23" i="12"/>
  <c r="BQK23" i="12"/>
  <c r="BQL23" i="12"/>
  <c r="BQM23" i="12"/>
  <c r="BQN23" i="12"/>
  <c r="BQO23" i="12"/>
  <c r="BQP23" i="12"/>
  <c r="BQQ23" i="12"/>
  <c r="BQR23" i="12"/>
  <c r="BQS23" i="12"/>
  <c r="BQT23" i="12"/>
  <c r="BQU23" i="12"/>
  <c r="BQV23" i="12"/>
  <c r="BQW23" i="12"/>
  <c r="BQX23" i="12"/>
  <c r="BQY23" i="12"/>
  <c r="BQZ23" i="12"/>
  <c r="BRA23" i="12"/>
  <c r="BRB23" i="12"/>
  <c r="BRC23" i="12"/>
  <c r="BRD23" i="12"/>
  <c r="BRE23" i="12"/>
  <c r="BRF23" i="12"/>
  <c r="BRG23" i="12"/>
  <c r="BRH23" i="12"/>
  <c r="BRI23" i="12"/>
  <c r="BRJ23" i="12"/>
  <c r="BRK23" i="12"/>
  <c r="BRL23" i="12"/>
  <c r="BRM23" i="12"/>
  <c r="BRN23" i="12"/>
  <c r="BRO23" i="12"/>
  <c r="BRP23" i="12"/>
  <c r="BRQ23" i="12"/>
  <c r="BRR23" i="12"/>
  <c r="BRS23" i="12"/>
  <c r="BRT23" i="12"/>
  <c r="BRU23" i="12"/>
  <c r="BRV23" i="12"/>
  <c r="BRW23" i="12"/>
  <c r="BRX23" i="12"/>
  <c r="BRY23" i="12"/>
  <c r="BRZ23" i="12"/>
  <c r="BSA23" i="12"/>
  <c r="BSB23" i="12"/>
  <c r="BSC23" i="12"/>
  <c r="BSD23" i="12"/>
  <c r="BSE23" i="12"/>
  <c r="BSF23" i="12"/>
  <c r="BSG23" i="12"/>
  <c r="BSH23" i="12"/>
  <c r="BSI23" i="12"/>
  <c r="BSJ23" i="12"/>
  <c r="BSK23" i="12"/>
  <c r="BSL23" i="12"/>
  <c r="BSM23" i="12"/>
  <c r="BSN23" i="12"/>
  <c r="BSO23" i="12"/>
  <c r="BSP23" i="12"/>
  <c r="BSQ23" i="12"/>
  <c r="BSR23" i="12"/>
  <c r="BSS23" i="12"/>
  <c r="BST23" i="12"/>
  <c r="BSU23" i="12"/>
  <c r="BSV23" i="12"/>
  <c r="BSW23" i="12"/>
  <c r="BSX23" i="12"/>
  <c r="BSY23" i="12"/>
  <c r="BSZ23" i="12"/>
  <c r="BTA23" i="12"/>
  <c r="BTB23" i="12"/>
  <c r="BTC23" i="12"/>
  <c r="BTD23" i="12"/>
  <c r="BTE23" i="12"/>
  <c r="BTF23" i="12"/>
  <c r="BTG23" i="12"/>
  <c r="BTH23" i="12"/>
  <c r="BTI23" i="12"/>
  <c r="BTJ23" i="12"/>
  <c r="BTK23" i="12"/>
  <c r="BTL23" i="12"/>
  <c r="BTM23" i="12"/>
  <c r="BTN23" i="12"/>
  <c r="BTO23" i="12"/>
  <c r="BTP23" i="12"/>
  <c r="BTQ23" i="12"/>
  <c r="BTR23" i="12"/>
  <c r="BTS23" i="12"/>
  <c r="BTT23" i="12"/>
  <c r="BTU23" i="12"/>
  <c r="BTV23" i="12"/>
  <c r="BTW23" i="12"/>
  <c r="BTX23" i="12"/>
  <c r="BTY23" i="12"/>
  <c r="BTZ23" i="12"/>
  <c r="BUA23" i="12"/>
  <c r="BUB23" i="12"/>
  <c r="BUC23" i="12"/>
  <c r="BUD23" i="12"/>
  <c r="BUE23" i="12"/>
  <c r="BUF23" i="12"/>
  <c r="BUG23" i="12"/>
  <c r="BUH23" i="12"/>
  <c r="BUI23" i="12"/>
  <c r="BUJ23" i="12"/>
  <c r="BUK23" i="12"/>
  <c r="BUL23" i="12"/>
  <c r="BUM23" i="12"/>
  <c r="BUN23" i="12"/>
  <c r="BUO23" i="12"/>
  <c r="BUP23" i="12"/>
  <c r="BUQ23" i="12"/>
  <c r="BUR23" i="12"/>
  <c r="BUS23" i="12"/>
  <c r="BUT23" i="12"/>
  <c r="BUU23" i="12"/>
  <c r="BUV23" i="12"/>
  <c r="BUW23" i="12"/>
  <c r="BUX23" i="12"/>
  <c r="BUY23" i="12"/>
  <c r="BUZ23" i="12"/>
  <c r="BVA23" i="12"/>
  <c r="BVB23" i="12"/>
  <c r="BVC23" i="12"/>
  <c r="BVD23" i="12"/>
  <c r="BVE23" i="12"/>
  <c r="BVF23" i="12"/>
  <c r="BVG23" i="12"/>
  <c r="BVH23" i="12"/>
  <c r="BVI23" i="12"/>
  <c r="BVJ23" i="12"/>
  <c r="BVK23" i="12"/>
  <c r="BVL23" i="12"/>
  <c r="BVM23" i="12"/>
  <c r="BVN23" i="12"/>
  <c r="BVO23" i="12"/>
  <c r="BVP23" i="12"/>
  <c r="BVQ23" i="12"/>
  <c r="BVR23" i="12"/>
  <c r="BVS23" i="12"/>
  <c r="BVT23" i="12"/>
  <c r="BVU23" i="12"/>
  <c r="BVV23" i="12"/>
  <c r="BVW23" i="12"/>
  <c r="BVX23" i="12"/>
  <c r="BVY23" i="12"/>
  <c r="BVZ23" i="12"/>
  <c r="BWA23" i="12"/>
  <c r="BWB23" i="12"/>
  <c r="BWC23" i="12"/>
  <c r="BWD23" i="12"/>
  <c r="BWE23" i="12"/>
  <c r="BWF23" i="12"/>
  <c r="BWG23" i="12"/>
  <c r="BWH23" i="12"/>
  <c r="BWI23" i="12"/>
  <c r="BWJ23" i="12"/>
  <c r="BWK23" i="12"/>
  <c r="BWL23" i="12"/>
  <c r="BWM23" i="12"/>
  <c r="BWN23" i="12"/>
  <c r="BWO23" i="12"/>
  <c r="BWP23" i="12"/>
  <c r="BWQ23" i="12"/>
  <c r="BWR23" i="12"/>
  <c r="BWS23" i="12"/>
  <c r="BWT23" i="12"/>
  <c r="BWU23" i="12"/>
  <c r="BWV23" i="12"/>
  <c r="BWW23" i="12"/>
  <c r="BWX23" i="12"/>
  <c r="BWY23" i="12"/>
  <c r="BWZ23" i="12"/>
  <c r="BXA23" i="12"/>
  <c r="BXB23" i="12"/>
  <c r="BXC23" i="12"/>
  <c r="BXD23" i="12"/>
  <c r="BXE23" i="12"/>
  <c r="BXF23" i="12"/>
  <c r="BXG23" i="12"/>
  <c r="BXH23" i="12"/>
  <c r="BXI23" i="12"/>
  <c r="BXJ23" i="12"/>
  <c r="BXK23" i="12"/>
  <c r="BXL23" i="12"/>
  <c r="BXM23" i="12"/>
  <c r="BXN23" i="12"/>
  <c r="BXO23" i="12"/>
  <c r="BXP23" i="12"/>
  <c r="BXQ23" i="12"/>
  <c r="BXR23" i="12"/>
  <c r="BXS23" i="12"/>
  <c r="BXT23" i="12"/>
  <c r="BXU23" i="12"/>
  <c r="BXV23" i="12"/>
  <c r="BXW23" i="12"/>
  <c r="BXX23" i="12"/>
  <c r="BXY23" i="12"/>
  <c r="BXZ23" i="12"/>
  <c r="BYA23" i="12"/>
  <c r="BYB23" i="12"/>
  <c r="BYC23" i="12"/>
  <c r="BYD23" i="12"/>
  <c r="BYE23" i="12"/>
  <c r="BYF23" i="12"/>
  <c r="BYG23" i="12"/>
  <c r="BYH23" i="12"/>
  <c r="BYI23" i="12"/>
  <c r="BYJ23" i="12"/>
  <c r="BYK23" i="12"/>
  <c r="BYL23" i="12"/>
  <c r="BYM23" i="12"/>
  <c r="BYN23" i="12"/>
  <c r="BYO23" i="12"/>
  <c r="BYP23" i="12"/>
  <c r="BYQ23" i="12"/>
  <c r="BYR23" i="12"/>
  <c r="BYS23" i="12"/>
  <c r="BYT23" i="12"/>
  <c r="BYU23" i="12"/>
  <c r="BYV23" i="12"/>
  <c r="BYW23" i="12"/>
  <c r="BYX23" i="12"/>
  <c r="BYY23" i="12"/>
  <c r="BYZ23" i="12"/>
  <c r="BZA23" i="12"/>
  <c r="BZB23" i="12"/>
  <c r="BZC23" i="12"/>
  <c r="BZD23" i="12"/>
  <c r="BZE23" i="12"/>
  <c r="BZF23" i="12"/>
  <c r="BZG23" i="12"/>
  <c r="BZH23" i="12"/>
  <c r="BZI23" i="12"/>
  <c r="BZJ23" i="12"/>
  <c r="BZK23" i="12"/>
  <c r="BZL23" i="12"/>
  <c r="BZM23" i="12"/>
  <c r="BZN23" i="12"/>
  <c r="BZO23" i="12"/>
  <c r="BZP23" i="12"/>
  <c r="BZQ23" i="12"/>
  <c r="BZR23" i="12"/>
  <c r="BZS23" i="12"/>
  <c r="BZT23" i="12"/>
  <c r="BZU23" i="12"/>
  <c r="BZV23" i="12"/>
  <c r="BZW23" i="12"/>
  <c r="BZX23" i="12"/>
  <c r="BZY23" i="12"/>
  <c r="BZZ23" i="12"/>
  <c r="CAA23" i="12"/>
  <c r="CAB23" i="12"/>
  <c r="CAC23" i="12"/>
  <c r="CAD23" i="12"/>
  <c r="CAE23" i="12"/>
  <c r="CAF23" i="12"/>
  <c r="CAG23" i="12"/>
  <c r="CAH23" i="12"/>
  <c r="CAI23" i="12"/>
  <c r="CAJ23" i="12"/>
  <c r="CAK23" i="12"/>
  <c r="CAL23" i="12"/>
  <c r="CAM23" i="12"/>
  <c r="CAN23" i="12"/>
  <c r="CAO23" i="12"/>
  <c r="CAP23" i="12"/>
  <c r="CAQ23" i="12"/>
  <c r="CAR23" i="12"/>
  <c r="CAS23" i="12"/>
  <c r="CAT23" i="12"/>
  <c r="CAU23" i="12"/>
  <c r="CAV23" i="12"/>
  <c r="CAW23" i="12"/>
  <c r="CAX23" i="12"/>
  <c r="CAY23" i="12"/>
  <c r="CAZ23" i="12"/>
  <c r="CBA23" i="12"/>
  <c r="CBB23" i="12"/>
  <c r="CBC23" i="12"/>
  <c r="CBD23" i="12"/>
  <c r="CBE23" i="12"/>
  <c r="CBF23" i="12"/>
  <c r="CBG23" i="12"/>
  <c r="CBH23" i="12"/>
  <c r="CBI23" i="12"/>
  <c r="CBJ23" i="12"/>
  <c r="CBK23" i="12"/>
  <c r="CBL23" i="12"/>
  <c r="CBM23" i="12"/>
  <c r="CBN23" i="12"/>
  <c r="CBO23" i="12"/>
  <c r="CBP23" i="12"/>
  <c r="CBQ23" i="12"/>
  <c r="CBR23" i="12"/>
  <c r="CBS23" i="12"/>
  <c r="CBT23" i="12"/>
  <c r="CBU23" i="12"/>
  <c r="CBV23" i="12"/>
  <c r="CBW23" i="12"/>
  <c r="CBX23" i="12"/>
  <c r="CBY23" i="12"/>
  <c r="CBZ23" i="12"/>
  <c r="CCA23" i="12"/>
  <c r="CCB23" i="12"/>
  <c r="CCC23" i="12"/>
  <c r="CCD23" i="12"/>
  <c r="CCE23" i="12"/>
  <c r="CCF23" i="12"/>
  <c r="CCG23" i="12"/>
  <c r="CCH23" i="12"/>
  <c r="CCI23" i="12"/>
  <c r="CCJ23" i="12"/>
  <c r="CCK23" i="12"/>
  <c r="CCL23" i="12"/>
  <c r="CCM23" i="12"/>
  <c r="CCN23" i="12"/>
  <c r="CCO23" i="12"/>
  <c r="CCP23" i="12"/>
  <c r="CCQ23" i="12"/>
  <c r="CCR23" i="12"/>
  <c r="CCS23" i="12"/>
  <c r="CCT23" i="12"/>
  <c r="CCU23" i="12"/>
  <c r="CCV23" i="12"/>
  <c r="CCW23" i="12"/>
  <c r="CCX23" i="12"/>
  <c r="CCY23" i="12"/>
  <c r="CCZ23" i="12"/>
  <c r="CDA23" i="12"/>
  <c r="CDB23" i="12"/>
  <c r="CDC23" i="12"/>
  <c r="CDD23" i="12"/>
  <c r="CDE23" i="12"/>
  <c r="CDF23" i="12"/>
  <c r="CDG23" i="12"/>
  <c r="CDH23" i="12"/>
  <c r="CDI23" i="12"/>
  <c r="CDJ23" i="12"/>
  <c r="CDK23" i="12"/>
  <c r="CDL23" i="12"/>
  <c r="CDM23" i="12"/>
  <c r="CDN23" i="12"/>
  <c r="CDO23" i="12"/>
  <c r="CDP23" i="12"/>
  <c r="CDQ23" i="12"/>
  <c r="CDR23" i="12"/>
  <c r="CDS23" i="12"/>
  <c r="CDT23" i="12"/>
  <c r="CDU23" i="12"/>
  <c r="CDV23" i="12"/>
  <c r="CDW23" i="12"/>
  <c r="CDX23" i="12"/>
  <c r="CDY23" i="12"/>
  <c r="CDZ23" i="12"/>
  <c r="CEA23" i="12"/>
  <c r="CEB23" i="12"/>
  <c r="CEC23" i="12"/>
  <c r="CED23" i="12"/>
  <c r="CEE23" i="12"/>
  <c r="CEF23" i="12"/>
  <c r="CEG23" i="12"/>
  <c r="CEH23" i="12"/>
  <c r="CEI23" i="12"/>
  <c r="CEJ23" i="12"/>
  <c r="CEK23" i="12"/>
  <c r="CEL23" i="12"/>
  <c r="CEM23" i="12"/>
  <c r="CEN23" i="12"/>
  <c r="CEO23" i="12"/>
  <c r="CEP23" i="12"/>
  <c r="CEQ23" i="12"/>
  <c r="CER23" i="12"/>
  <c r="CES23" i="12"/>
  <c r="CET23" i="12"/>
  <c r="CEU23" i="12"/>
  <c r="CEV23" i="12"/>
  <c r="CEW23" i="12"/>
  <c r="CEX23" i="12"/>
  <c r="CEY23" i="12"/>
  <c r="CEZ23" i="12"/>
  <c r="CFA23" i="12"/>
  <c r="CFB23" i="12"/>
  <c r="CFC23" i="12"/>
  <c r="CFD23" i="12"/>
  <c r="CFE23" i="12"/>
  <c r="CFF23" i="12"/>
  <c r="CFG23" i="12"/>
  <c r="CFH23" i="12"/>
  <c r="CFI23" i="12"/>
  <c r="CFJ23" i="12"/>
  <c r="CFK23" i="12"/>
  <c r="CFL23" i="12"/>
  <c r="CFM23" i="12"/>
  <c r="CFN23" i="12"/>
  <c r="CFO23" i="12"/>
  <c r="CFP23" i="12"/>
  <c r="CFQ23" i="12"/>
  <c r="CFR23" i="12"/>
  <c r="CFS23" i="12"/>
  <c r="CFT23" i="12"/>
  <c r="CFU23" i="12"/>
  <c r="CFV23" i="12"/>
  <c r="CFW23" i="12"/>
  <c r="CFX23" i="12"/>
  <c r="CFY23" i="12"/>
  <c r="CFZ23" i="12"/>
  <c r="CGA23" i="12"/>
  <c r="CGB23" i="12"/>
  <c r="CGC23" i="12"/>
  <c r="CGD23" i="12"/>
  <c r="CGE23" i="12"/>
  <c r="CGF23" i="12"/>
  <c r="CGG23" i="12"/>
  <c r="CGH23" i="12"/>
  <c r="CGI23" i="12"/>
  <c r="CGJ23" i="12"/>
  <c r="CGK23" i="12"/>
  <c r="CGL23" i="12"/>
  <c r="CGM23" i="12"/>
  <c r="CGN23" i="12"/>
  <c r="CGO23" i="12"/>
  <c r="CGP23" i="12"/>
  <c r="CGQ23" i="12"/>
  <c r="CGR23" i="12"/>
  <c r="CGS23" i="12"/>
  <c r="CGT23" i="12"/>
  <c r="CGU23" i="12"/>
  <c r="CGV23" i="12"/>
  <c r="CGW23" i="12"/>
  <c r="CGX23" i="12"/>
  <c r="CGY23" i="12"/>
  <c r="CGZ23" i="12"/>
  <c r="CHA23" i="12"/>
  <c r="CHB23" i="12"/>
  <c r="CHC23" i="12"/>
  <c r="CHD23" i="12"/>
  <c r="CHE23" i="12"/>
  <c r="CHF23" i="12"/>
  <c r="CHG23" i="12"/>
  <c r="CHH23" i="12"/>
  <c r="CHI23" i="12"/>
  <c r="CHJ23" i="12"/>
  <c r="CHK23" i="12"/>
  <c r="CHL23" i="12"/>
  <c r="CHM23" i="12"/>
  <c r="CHN23" i="12"/>
  <c r="CHO23" i="12"/>
  <c r="CHP23" i="12"/>
  <c r="CHQ23" i="12"/>
  <c r="CHR23" i="12"/>
  <c r="CHS23" i="12"/>
  <c r="CHT23" i="12"/>
  <c r="CHU23" i="12"/>
  <c r="CHV23" i="12"/>
  <c r="CHW23" i="12"/>
  <c r="CHX23" i="12"/>
  <c r="CHY23" i="12"/>
  <c r="CHZ23" i="12"/>
  <c r="CIA23" i="12"/>
  <c r="CIB23" i="12"/>
  <c r="CIC23" i="12"/>
  <c r="CID23" i="12"/>
  <c r="CIE23" i="12"/>
  <c r="CIF23" i="12"/>
  <c r="CIG23" i="12"/>
  <c r="CIH23" i="12"/>
  <c r="CII23" i="12"/>
  <c r="CIJ23" i="12"/>
  <c r="CIK23" i="12"/>
  <c r="CIL23" i="12"/>
  <c r="CIM23" i="12"/>
  <c r="CIN23" i="12"/>
  <c r="CIO23" i="12"/>
  <c r="CIP23" i="12"/>
  <c r="CIQ23" i="12"/>
  <c r="CIR23" i="12"/>
  <c r="CIS23" i="12"/>
  <c r="CIT23" i="12"/>
  <c r="CIU23" i="12"/>
  <c r="CIV23" i="12"/>
  <c r="CIW23" i="12"/>
  <c r="CIX23" i="12"/>
  <c r="CIY23" i="12"/>
  <c r="CIZ23" i="12"/>
  <c r="CJA23" i="12"/>
  <c r="CJB23" i="12"/>
  <c r="CJC23" i="12"/>
  <c r="CJD23" i="12"/>
  <c r="CJE23" i="12"/>
  <c r="CJF23" i="12"/>
  <c r="CJG23" i="12"/>
  <c r="CJH23" i="12"/>
  <c r="CJI23" i="12"/>
  <c r="CJJ23" i="12"/>
  <c r="CJK23" i="12"/>
  <c r="CJL23" i="12"/>
  <c r="CJM23" i="12"/>
  <c r="CJN23" i="12"/>
  <c r="CJO23" i="12"/>
  <c r="CJP23" i="12"/>
  <c r="CJQ23" i="12"/>
  <c r="CJR23" i="12"/>
  <c r="CJS23" i="12"/>
  <c r="CJT23" i="12"/>
  <c r="CJU23" i="12"/>
  <c r="CJV23" i="12"/>
  <c r="CJW23" i="12"/>
  <c r="CJX23" i="12"/>
  <c r="CJY23" i="12"/>
  <c r="CJZ23" i="12"/>
  <c r="CKA23" i="12"/>
  <c r="CKB23" i="12"/>
  <c r="CKC23" i="12"/>
  <c r="CKD23" i="12"/>
  <c r="CKE23" i="12"/>
  <c r="CKF23" i="12"/>
  <c r="CKG23" i="12"/>
  <c r="CKH23" i="12"/>
  <c r="CKI23" i="12"/>
  <c r="CKJ23" i="12"/>
  <c r="CKK23" i="12"/>
  <c r="CKL23" i="12"/>
  <c r="CKM23" i="12"/>
  <c r="CKN23" i="12"/>
  <c r="CKO23" i="12"/>
  <c r="CKP23" i="12"/>
  <c r="CKQ23" i="12"/>
  <c r="CKR23" i="12"/>
  <c r="CKS23" i="12"/>
  <c r="CKT23" i="12"/>
  <c r="CKU23" i="12"/>
  <c r="CKV23" i="12"/>
  <c r="CKW23" i="12"/>
  <c r="CKX23" i="12"/>
  <c r="CKY23" i="12"/>
  <c r="CKZ23" i="12"/>
  <c r="CLA23" i="12"/>
  <c r="CLB23" i="12"/>
  <c r="CLC23" i="12"/>
  <c r="CLD23" i="12"/>
  <c r="CLE23" i="12"/>
  <c r="CLF23" i="12"/>
  <c r="CLG23" i="12"/>
  <c r="CLH23" i="12"/>
  <c r="CLI23" i="12"/>
  <c r="CLJ23" i="12"/>
  <c r="CLK23" i="12"/>
  <c r="CLL23" i="12"/>
  <c r="CLM23" i="12"/>
  <c r="CLN23" i="12"/>
  <c r="CLO23" i="12"/>
  <c r="CLP23" i="12"/>
  <c r="CLQ23" i="12"/>
  <c r="CLR23" i="12"/>
  <c r="CLS23" i="12"/>
  <c r="CLT23" i="12"/>
  <c r="CLU23" i="12"/>
  <c r="CLV23" i="12"/>
  <c r="CLW23" i="12"/>
  <c r="CLX23" i="12"/>
  <c r="CLY23" i="12"/>
  <c r="CLZ23" i="12"/>
  <c r="CMA23" i="12"/>
  <c r="CMB23" i="12"/>
  <c r="CMC23" i="12"/>
  <c r="CMD23" i="12"/>
  <c r="CME23" i="12"/>
  <c r="CMF23" i="12"/>
  <c r="CMG23" i="12"/>
  <c r="CMH23" i="12"/>
  <c r="CMI23" i="12"/>
  <c r="CMJ23" i="12"/>
  <c r="CMK23" i="12"/>
  <c r="CML23" i="12"/>
  <c r="CMM23" i="12"/>
  <c r="CMN23" i="12"/>
  <c r="CMO23" i="12"/>
  <c r="CMP23" i="12"/>
  <c r="CMQ23" i="12"/>
  <c r="CMR23" i="12"/>
  <c r="CMS23" i="12"/>
  <c r="CMT23" i="12"/>
  <c r="CMU23" i="12"/>
  <c r="CMV23" i="12"/>
  <c r="CMW23" i="12"/>
  <c r="CMX23" i="12"/>
  <c r="CMY23" i="12"/>
  <c r="CMZ23" i="12"/>
  <c r="CNA23" i="12"/>
  <c r="CNB23" i="12"/>
  <c r="CNC23" i="12"/>
  <c r="CND23" i="12"/>
  <c r="CNE23" i="12"/>
  <c r="CNF23" i="12"/>
  <c r="CNG23" i="12"/>
  <c r="CNH23" i="12"/>
  <c r="CNI23" i="12"/>
  <c r="CNJ23" i="12"/>
  <c r="CNK23" i="12"/>
  <c r="CNL23" i="12"/>
  <c r="CNM23" i="12"/>
  <c r="CNN23" i="12"/>
  <c r="CNO23" i="12"/>
  <c r="CNP23" i="12"/>
  <c r="CNQ23" i="12"/>
  <c r="CNR23" i="12"/>
  <c r="CNS23" i="12"/>
  <c r="CNT23" i="12"/>
  <c r="CNU23" i="12"/>
  <c r="CNV23" i="12"/>
  <c r="CNW23" i="12"/>
  <c r="CNX23" i="12"/>
  <c r="CNY23" i="12"/>
  <c r="CNZ23" i="12"/>
  <c r="COA23" i="12"/>
  <c r="COB23" i="12"/>
  <c r="COC23" i="12"/>
  <c r="COD23" i="12"/>
  <c r="COE23" i="12"/>
  <c r="COF23" i="12"/>
  <c r="COG23" i="12"/>
  <c r="COH23" i="12"/>
  <c r="COI23" i="12"/>
  <c r="COJ23" i="12"/>
  <c r="COK23" i="12"/>
  <c r="COL23" i="12"/>
  <c r="COM23" i="12"/>
  <c r="CON23" i="12"/>
  <c r="COO23" i="12"/>
  <c r="COP23" i="12"/>
  <c r="COQ23" i="12"/>
  <c r="COR23" i="12"/>
  <c r="COS23" i="12"/>
  <c r="COT23" i="12"/>
  <c r="COU23" i="12"/>
  <c r="COV23" i="12"/>
  <c r="COW23" i="12"/>
  <c r="COX23" i="12"/>
  <c r="COY23" i="12"/>
  <c r="COZ23" i="12"/>
  <c r="CPA23" i="12"/>
  <c r="CPB23" i="12"/>
  <c r="CPC23" i="12"/>
  <c r="CPD23" i="12"/>
  <c r="CPE23" i="12"/>
  <c r="CPF23" i="12"/>
  <c r="CPG23" i="12"/>
  <c r="CPH23" i="12"/>
  <c r="CPI23" i="12"/>
  <c r="CPJ23" i="12"/>
  <c r="MF24" i="12"/>
  <c r="MG24" i="12"/>
  <c r="MH24" i="12" s="1"/>
  <c r="MI24" i="12" s="1"/>
  <c r="MJ24" i="12"/>
  <c r="MK24" i="12"/>
  <c r="MN24" i="12"/>
  <c r="MO24" i="12" s="1"/>
  <c r="MP24" i="12" s="1"/>
  <c r="MQ24" i="12"/>
  <c r="MR24" i="12"/>
  <c r="MU24" i="12"/>
  <c r="MV24" i="12"/>
  <c r="MW24" i="12" s="1"/>
  <c r="MX24" i="12" s="1"/>
  <c r="MY24" i="12"/>
  <c r="MZ24" i="12" s="1"/>
  <c r="NA24" i="12" s="1"/>
  <c r="NB24" i="12"/>
  <c r="NC24" i="12"/>
  <c r="NF24" i="12"/>
  <c r="NG24" i="12"/>
  <c r="NJ24" i="12"/>
  <c r="NM24" i="12"/>
  <c r="NN24" i="12"/>
  <c r="NO24" i="12" s="1"/>
  <c r="NP24" i="12" s="1"/>
  <c r="NQ24" i="12"/>
  <c r="NR24" i="12"/>
  <c r="NS24" i="12" s="1"/>
  <c r="NT24" i="12" s="1"/>
  <c r="NU24" i="12"/>
  <c r="NV24" i="12" s="1"/>
  <c r="NW24" i="12" s="1"/>
  <c r="NX24" i="12"/>
  <c r="NY24" i="12"/>
  <c r="NZ24" i="12" s="1"/>
  <c r="OA24" i="12" s="1"/>
  <c r="OB24" i="12"/>
  <c r="OC24" i="12"/>
  <c r="OD24" i="12" s="1"/>
  <c r="OE24" i="12" s="1"/>
  <c r="OF24" i="12"/>
  <c r="OG24" i="12" s="1"/>
  <c r="OH24" i="12" s="1"/>
  <c r="OI24" i="12"/>
  <c r="OJ24" i="12"/>
  <c r="OK24" i="12" s="1"/>
  <c r="OL24" i="12" s="1"/>
  <c r="OM24" i="12"/>
  <c r="ON24" i="12"/>
  <c r="OQ24" i="12"/>
  <c r="OT24" i="12"/>
  <c r="OU24" i="12"/>
  <c r="OX24" i="12"/>
  <c r="OY24" i="12"/>
  <c r="PB24" i="12"/>
  <c r="PC24" i="12" s="1"/>
  <c r="PD24" i="12" s="1"/>
  <c r="PE24" i="12"/>
  <c r="PF24" i="12"/>
  <c r="PI24" i="12"/>
  <c r="PJ24" i="12"/>
  <c r="PM24" i="12"/>
  <c r="PN24" i="12" s="1"/>
  <c r="PO24" i="12" s="1"/>
  <c r="PP24" i="12"/>
  <c r="PQ24" i="12"/>
  <c r="PR24" i="12" s="1"/>
  <c r="PS24" i="12" s="1"/>
  <c r="PT24" i="12"/>
  <c r="PU24" i="12"/>
  <c r="PV24" i="12" s="1"/>
  <c r="PW24" i="12" s="1"/>
  <c r="PX24" i="12"/>
  <c r="PY24" i="12" s="1"/>
  <c r="PZ24" i="12" s="1"/>
  <c r="QA24" i="12"/>
  <c r="QB24" i="12"/>
  <c r="QE24" i="12"/>
  <c r="QF24" i="12"/>
  <c r="QI24" i="12"/>
  <c r="QL24" i="12"/>
  <c r="QM24" i="12"/>
  <c r="QP24" i="12"/>
  <c r="QQ24" i="12"/>
  <c r="QT24" i="12"/>
  <c r="QW24" i="12"/>
  <c r="QX24" i="12"/>
  <c r="QY24" i="12" s="1"/>
  <c r="QZ24" i="12" s="1"/>
  <c r="RA24" i="12"/>
  <c r="RB24" i="12"/>
  <c r="RC24" i="12" s="1"/>
  <c r="RD24" i="12" s="1"/>
  <c r="RE24" i="12"/>
  <c r="RF24" i="12" s="1"/>
  <c r="RG24" i="12" s="1"/>
  <c r="RH24" i="12"/>
  <c r="RI24" i="12"/>
  <c r="RJ24" i="12" s="1"/>
  <c r="RK24" i="12" s="1"/>
  <c r="RL24" i="12"/>
  <c r="RM24" i="12"/>
  <c r="RN24" i="12" s="1"/>
  <c r="RO24" i="12" s="1"/>
  <c r="RP24" i="12"/>
  <c r="RQ24" i="12" s="1"/>
  <c r="RR24" i="12" s="1"/>
  <c r="RS24" i="12"/>
  <c r="RT24" i="12"/>
  <c r="RW24" i="12"/>
  <c r="RX24" i="12"/>
  <c r="SA24" i="12"/>
  <c r="SD24" i="12"/>
  <c r="SE24" i="12"/>
  <c r="SH24" i="12"/>
  <c r="SI24" i="12"/>
  <c r="SJ24" i="12" s="1"/>
  <c r="SK24" i="12" s="1"/>
  <c r="SL24" i="12"/>
  <c r="SM24" i="12" s="1"/>
  <c r="SN24" i="12" s="1"/>
  <c r="SO24" i="12"/>
  <c r="SP24" i="12"/>
  <c r="SS24" i="12"/>
  <c r="ST24" i="12"/>
  <c r="SU24" i="12" s="1"/>
  <c r="SV24" i="12" s="1"/>
  <c r="SW24" i="12"/>
  <c r="SX24" i="12" s="1"/>
  <c r="SY24" i="12" s="1"/>
  <c r="SZ24" i="12"/>
  <c r="TA24" i="12"/>
  <c r="TB24" i="12" s="1"/>
  <c r="TC24" i="12" s="1"/>
  <c r="TD24" i="12"/>
  <c r="TE24" i="12"/>
  <c r="TF24" i="12" s="1"/>
  <c r="TG24" i="12" s="1"/>
  <c r="TH24" i="12"/>
  <c r="TI24" i="12" s="1"/>
  <c r="TJ24" i="12" s="1"/>
  <c r="TK24" i="12"/>
  <c r="TL24" i="12"/>
  <c r="TM24" i="12" s="1"/>
  <c r="TN24" i="12" s="1"/>
  <c r="TO24" i="12"/>
  <c r="TP24" i="12"/>
  <c r="TS24" i="12"/>
  <c r="TV24" i="12"/>
  <c r="TW24" i="12"/>
  <c r="TX24" i="12" s="1"/>
  <c r="TY24" i="12" s="1"/>
  <c r="TZ24" i="12"/>
  <c r="UA24" i="12"/>
  <c r="UD24" i="12"/>
  <c r="UG24" i="12"/>
  <c r="UH24" i="12"/>
  <c r="UK24" i="12"/>
  <c r="UL24" i="12"/>
  <c r="UM24" i="12" s="1"/>
  <c r="UN24" i="12" s="1"/>
  <c r="UO24" i="12"/>
  <c r="UP24" i="12"/>
  <c r="UQ24" i="12" s="1"/>
  <c r="UR24" i="12" s="1"/>
  <c r="US24" i="12"/>
  <c r="UT24" i="12" s="1"/>
  <c r="UU24" i="12" s="1"/>
  <c r="UV24" i="12"/>
  <c r="UW24" i="12"/>
  <c r="UZ24" i="12"/>
  <c r="VA24" i="12"/>
  <c r="VD24" i="12"/>
  <c r="VG24" i="12"/>
  <c r="VH24" i="12"/>
  <c r="VI24" i="12"/>
  <c r="VJ24" i="12"/>
  <c r="VK24" i="12"/>
  <c r="VL24" i="12"/>
  <c r="VM24" i="12"/>
  <c r="VN24" i="12"/>
  <c r="VO24" i="12"/>
  <c r="VP24" i="12"/>
  <c r="VQ24" i="12"/>
  <c r="VR24" i="12"/>
  <c r="VS24" i="12"/>
  <c r="VT24" i="12"/>
  <c r="VU24" i="12"/>
  <c r="VV24" i="12"/>
  <c r="VW24" i="12"/>
  <c r="VX24" i="12"/>
  <c r="VY24" i="12"/>
  <c r="VZ24" i="12"/>
  <c r="WA24" i="12"/>
  <c r="WB24" i="12"/>
  <c r="WC24" i="12"/>
  <c r="WD24" i="12"/>
  <c r="WE24" i="12"/>
  <c r="WF24" i="12"/>
  <c r="WG24" i="12"/>
  <c r="WH24" i="12"/>
  <c r="WI24" i="12"/>
  <c r="WJ24" i="12"/>
  <c r="WK24" i="12"/>
  <c r="WL24" i="12"/>
  <c r="WM24" i="12"/>
  <c r="WN24" i="12"/>
  <c r="WO24" i="12"/>
  <c r="WP24" i="12"/>
  <c r="WQ24" i="12"/>
  <c r="WR24" i="12"/>
  <c r="WS24" i="12"/>
  <c r="WT24" i="12"/>
  <c r="WU24" i="12"/>
  <c r="WV24" i="12"/>
  <c r="WW24" i="12"/>
  <c r="WX24" i="12"/>
  <c r="WY24" i="12"/>
  <c r="WZ24" i="12"/>
  <c r="XA24" i="12"/>
  <c r="XB24" i="12"/>
  <c r="XC24" i="12"/>
  <c r="XD24" i="12"/>
  <c r="XE24" i="12"/>
  <c r="XF24" i="12"/>
  <c r="XG24" i="12"/>
  <c r="XH24" i="12"/>
  <c r="XI24" i="12"/>
  <c r="XJ24" i="12"/>
  <c r="XK24" i="12"/>
  <c r="XL24" i="12"/>
  <c r="XM24" i="12"/>
  <c r="XN24" i="12"/>
  <c r="XO24" i="12"/>
  <c r="XP24" i="12"/>
  <c r="XQ24" i="12"/>
  <c r="XR24" i="12"/>
  <c r="XS24" i="12"/>
  <c r="XT24" i="12"/>
  <c r="XU24" i="12"/>
  <c r="XV24" i="12"/>
  <c r="XW24" i="12"/>
  <c r="XX24" i="12"/>
  <c r="XY24" i="12"/>
  <c r="XZ24" i="12"/>
  <c r="YA24" i="12"/>
  <c r="YB24" i="12"/>
  <c r="YC24" i="12"/>
  <c r="YD24" i="12"/>
  <c r="YE24" i="12"/>
  <c r="YF24" i="12"/>
  <c r="YG24" i="12"/>
  <c r="YH24" i="12"/>
  <c r="YI24" i="12"/>
  <c r="YJ24" i="12"/>
  <c r="YK24" i="12"/>
  <c r="YL24" i="12"/>
  <c r="YM24" i="12"/>
  <c r="YN24" i="12"/>
  <c r="YO24" i="12"/>
  <c r="YP24" i="12"/>
  <c r="YQ24" i="12"/>
  <c r="YR24" i="12"/>
  <c r="YS24" i="12"/>
  <c r="YT24" i="12"/>
  <c r="YU24" i="12"/>
  <c r="YV24" i="12"/>
  <c r="YW24" i="12"/>
  <c r="YX24" i="12"/>
  <c r="YY24" i="12"/>
  <c r="YZ24" i="12"/>
  <c r="ZA24" i="12"/>
  <c r="ZB24" i="12"/>
  <c r="ZC24" i="12"/>
  <c r="ZD24" i="12"/>
  <c r="ZE24" i="12"/>
  <c r="ZF24" i="12"/>
  <c r="ZG24" i="12"/>
  <c r="ZH24" i="12"/>
  <c r="ZI24" i="12"/>
  <c r="ZJ24" i="12"/>
  <c r="ZK24" i="12"/>
  <c r="ZL24" i="12"/>
  <c r="ZM24" i="12"/>
  <c r="ZN24" i="12"/>
  <c r="ZO24" i="12"/>
  <c r="ZP24" i="12"/>
  <c r="ZQ24" i="12"/>
  <c r="ZR24" i="12"/>
  <c r="ZS24" i="12"/>
  <c r="ZT24" i="12"/>
  <c r="ZU24" i="12"/>
  <c r="ZV24" i="12"/>
  <c r="ZW24" i="12"/>
  <c r="ZX24" i="12"/>
  <c r="ZY24" i="12"/>
  <c r="ZZ24" i="12"/>
  <c r="AAA24" i="12"/>
  <c r="AAB24" i="12"/>
  <c r="AAC24" i="12"/>
  <c r="AAD24" i="12"/>
  <c r="AAE24" i="12"/>
  <c r="AAF24" i="12"/>
  <c r="AAG24" i="12"/>
  <c r="AAH24" i="12"/>
  <c r="AAI24" i="12"/>
  <c r="AAJ24" i="12"/>
  <c r="AAK24" i="12"/>
  <c r="AAL24" i="12"/>
  <c r="AAM24" i="12"/>
  <c r="AAN24" i="12"/>
  <c r="AAO24" i="12"/>
  <c r="AAP24" i="12"/>
  <c r="AAQ24" i="12"/>
  <c r="AAR24" i="12"/>
  <c r="AAS24" i="12"/>
  <c r="AAT24" i="12"/>
  <c r="AAU24" i="12"/>
  <c r="AAV24" i="12"/>
  <c r="AAW24" i="12"/>
  <c r="AAX24" i="12"/>
  <c r="AAY24" i="12"/>
  <c r="AAZ24" i="12"/>
  <c r="ABA24" i="12"/>
  <c r="ABB24" i="12"/>
  <c r="ABC24" i="12"/>
  <c r="ABD24" i="12"/>
  <c r="ABE24" i="12"/>
  <c r="ABF24" i="12"/>
  <c r="ABG24" i="12"/>
  <c r="ABH24" i="12"/>
  <c r="ABI24" i="12"/>
  <c r="ABJ24" i="12"/>
  <c r="ABK24" i="12"/>
  <c r="ABL24" i="12"/>
  <c r="ABM24" i="12"/>
  <c r="ABN24" i="12"/>
  <c r="ABO24" i="12"/>
  <c r="ABP24" i="12"/>
  <c r="ABQ24" i="12"/>
  <c r="ABR24" i="12"/>
  <c r="ABS24" i="12"/>
  <c r="ABT24" i="12"/>
  <c r="ABU24" i="12"/>
  <c r="ABV24" i="12"/>
  <c r="ABW24" i="12"/>
  <c r="ABX24" i="12"/>
  <c r="ABY24" i="12"/>
  <c r="ABZ24" i="12"/>
  <c r="ACA24" i="12"/>
  <c r="ACB24" i="12"/>
  <c r="ACC24" i="12"/>
  <c r="ACD24" i="12"/>
  <c r="ACE24" i="12"/>
  <c r="ACF24" i="12"/>
  <c r="ACG24" i="12"/>
  <c r="ACH24" i="12"/>
  <c r="ACI24" i="12"/>
  <c r="ACJ24" i="12"/>
  <c r="ACK24" i="12"/>
  <c r="ACL24" i="12"/>
  <c r="ACM24" i="12"/>
  <c r="ACN24" i="12"/>
  <c r="ACO24" i="12"/>
  <c r="ACP24" i="12"/>
  <c r="ACQ24" i="12"/>
  <c r="ACR24" i="12"/>
  <c r="ACS24" i="12"/>
  <c r="ACT24" i="12"/>
  <c r="ACU24" i="12"/>
  <c r="ACV24" i="12"/>
  <c r="ACW24" i="12"/>
  <c r="ACX24" i="12"/>
  <c r="ACY24" i="12"/>
  <c r="ACZ24" i="12"/>
  <c r="ADA24" i="12"/>
  <c r="ADB24" i="12"/>
  <c r="ADC24" i="12"/>
  <c r="ADD24" i="12"/>
  <c r="ADE24" i="12"/>
  <c r="ADF24" i="12"/>
  <c r="ADG24" i="12"/>
  <c r="ADH24" i="12"/>
  <c r="ADI24" i="12"/>
  <c r="ADJ24" i="12"/>
  <c r="ADK24" i="12"/>
  <c r="ADL24" i="12"/>
  <c r="ADM24" i="12"/>
  <c r="ADN24" i="12"/>
  <c r="ADO24" i="12"/>
  <c r="ADP24" i="12"/>
  <c r="ADQ24" i="12"/>
  <c r="ADR24" i="12"/>
  <c r="ADS24" i="12"/>
  <c r="ADT24" i="12"/>
  <c r="ADU24" i="12"/>
  <c r="ADV24" i="12"/>
  <c r="ADW24" i="12"/>
  <c r="ADX24" i="12"/>
  <c r="ADY24" i="12"/>
  <c r="ADZ24" i="12"/>
  <c r="AEA24" i="12"/>
  <c r="AEB24" i="12"/>
  <c r="AEC24" i="12"/>
  <c r="AED24" i="12"/>
  <c r="AEE24" i="12"/>
  <c r="AEF24" i="12"/>
  <c r="AEG24" i="12"/>
  <c r="AEH24" i="12"/>
  <c r="AEI24" i="12"/>
  <c r="AEJ24" i="12"/>
  <c r="AEK24" i="12"/>
  <c r="AEL24" i="12"/>
  <c r="AEM24" i="12"/>
  <c r="AEN24" i="12"/>
  <c r="AEO24" i="12"/>
  <c r="AEP24" i="12"/>
  <c r="AEQ24" i="12"/>
  <c r="AER24" i="12"/>
  <c r="AES24" i="12"/>
  <c r="AET24" i="12"/>
  <c r="AEU24" i="12"/>
  <c r="AEV24" i="12"/>
  <c r="AEW24" i="12"/>
  <c r="AEX24" i="12"/>
  <c r="AEY24" i="12"/>
  <c r="AEZ24" i="12"/>
  <c r="AFA24" i="12"/>
  <c r="AFB24" i="12"/>
  <c r="AFC24" i="12"/>
  <c r="AFD24" i="12"/>
  <c r="AFE24" i="12"/>
  <c r="AFF24" i="12"/>
  <c r="AFG24" i="12"/>
  <c r="AFH24" i="12"/>
  <c r="AFI24" i="12"/>
  <c r="AFJ24" i="12"/>
  <c r="AFK24" i="12"/>
  <c r="AFL24" i="12"/>
  <c r="AFM24" i="12"/>
  <c r="AFN24" i="12"/>
  <c r="AFO24" i="12"/>
  <c r="AFP24" i="12"/>
  <c r="AFQ24" i="12"/>
  <c r="AFR24" i="12"/>
  <c r="AFS24" i="12"/>
  <c r="AFT24" i="12"/>
  <c r="AFU24" i="12"/>
  <c r="AFV24" i="12"/>
  <c r="AFW24" i="12"/>
  <c r="AFX24" i="12"/>
  <c r="AFY24" i="12"/>
  <c r="AFZ24" i="12"/>
  <c r="AGA24" i="12"/>
  <c r="AGB24" i="12"/>
  <c r="AGC24" i="12"/>
  <c r="AGD24" i="12"/>
  <c r="AGE24" i="12"/>
  <c r="AGF24" i="12"/>
  <c r="AGG24" i="12"/>
  <c r="AGH24" i="12"/>
  <c r="AGI24" i="12"/>
  <c r="AGJ24" i="12"/>
  <c r="AGK24" i="12"/>
  <c r="AGL24" i="12"/>
  <c r="AGM24" i="12"/>
  <c r="AGN24" i="12"/>
  <c r="AGO24" i="12"/>
  <c r="AGP24" i="12"/>
  <c r="AGQ24" i="12"/>
  <c r="AGR24" i="12"/>
  <c r="AGS24" i="12"/>
  <c r="AGT24" i="12"/>
  <c r="AGU24" i="12"/>
  <c r="AGV24" i="12"/>
  <c r="AGW24" i="12"/>
  <c r="AGX24" i="12"/>
  <c r="AGY24" i="12"/>
  <c r="AGZ24" i="12"/>
  <c r="AHA24" i="12"/>
  <c r="AHB24" i="12"/>
  <c r="AHC24" i="12"/>
  <c r="AHD24" i="12"/>
  <c r="AHE24" i="12"/>
  <c r="AHF24" i="12"/>
  <c r="AHG24" i="12"/>
  <c r="AHH24" i="12"/>
  <c r="AHI24" i="12"/>
  <c r="AHJ24" i="12"/>
  <c r="AHK24" i="12"/>
  <c r="AHL24" i="12"/>
  <c r="AHM24" i="12"/>
  <c r="AHN24" i="12"/>
  <c r="AHO24" i="12"/>
  <c r="AHP24" i="12"/>
  <c r="AHQ24" i="12"/>
  <c r="AHR24" i="12"/>
  <c r="AHS24" i="12"/>
  <c r="AHT24" i="12"/>
  <c r="AHU24" i="12"/>
  <c r="AHV24" i="12"/>
  <c r="AHW24" i="12"/>
  <c r="AHX24" i="12"/>
  <c r="AHY24" i="12"/>
  <c r="AHZ24" i="12"/>
  <c r="AIA24" i="12"/>
  <c r="AIB24" i="12"/>
  <c r="AIC24" i="12"/>
  <c r="AID24" i="12"/>
  <c r="AIE24" i="12"/>
  <c r="AIF24" i="12"/>
  <c r="AIG24" i="12"/>
  <c r="AIH24" i="12"/>
  <c r="AII24" i="12"/>
  <c r="AIJ24" i="12"/>
  <c r="AIK24" i="12"/>
  <c r="AIL24" i="12"/>
  <c r="AIM24" i="12"/>
  <c r="AIN24" i="12"/>
  <c r="AIO24" i="12"/>
  <c r="AIP24" i="12"/>
  <c r="AIQ24" i="12"/>
  <c r="AIR24" i="12"/>
  <c r="AIS24" i="12"/>
  <c r="AIT24" i="12"/>
  <c r="AIU24" i="12"/>
  <c r="AIV24" i="12"/>
  <c r="AIW24" i="12"/>
  <c r="AIX24" i="12"/>
  <c r="AIY24" i="12"/>
  <c r="AIZ24" i="12"/>
  <c r="AJA24" i="12"/>
  <c r="AJB24" i="12"/>
  <c r="AJC24" i="12"/>
  <c r="AJD24" i="12"/>
  <c r="AJE24" i="12"/>
  <c r="AJF24" i="12"/>
  <c r="AJG24" i="12"/>
  <c r="AJH24" i="12"/>
  <c r="AJI24" i="12"/>
  <c r="AJJ24" i="12"/>
  <c r="AJK24" i="12"/>
  <c r="AJL24" i="12"/>
  <c r="AJM24" i="12"/>
  <c r="AJN24" i="12"/>
  <c r="AJO24" i="12"/>
  <c r="AJP24" i="12"/>
  <c r="AJQ24" i="12"/>
  <c r="AJR24" i="12"/>
  <c r="AJS24" i="12"/>
  <c r="AJT24" i="12"/>
  <c r="AJU24" i="12"/>
  <c r="AJV24" i="12"/>
  <c r="AJW24" i="12"/>
  <c r="AJX24" i="12"/>
  <c r="AJY24" i="12"/>
  <c r="AJZ24" i="12"/>
  <c r="AKA24" i="12"/>
  <c r="AKB24" i="12"/>
  <c r="AKC24" i="12"/>
  <c r="AKD24" i="12"/>
  <c r="AKE24" i="12"/>
  <c r="AKF24" i="12"/>
  <c r="AKG24" i="12"/>
  <c r="AKH24" i="12"/>
  <c r="AKI24" i="12"/>
  <c r="AKJ24" i="12"/>
  <c r="AKK24" i="12"/>
  <c r="AKL24" i="12"/>
  <c r="AKM24" i="12"/>
  <c r="AKN24" i="12"/>
  <c r="AKO24" i="12"/>
  <c r="AKP24" i="12"/>
  <c r="AKQ24" i="12"/>
  <c r="AKR24" i="12"/>
  <c r="AKS24" i="12"/>
  <c r="AKT24" i="12"/>
  <c r="AKU24" i="12"/>
  <c r="AKV24" i="12"/>
  <c r="AKW24" i="12"/>
  <c r="AKX24" i="12"/>
  <c r="AKY24" i="12"/>
  <c r="AKZ24" i="12"/>
  <c r="ALA24" i="12"/>
  <c r="ALB24" i="12"/>
  <c r="ALC24" i="12"/>
  <c r="ALD24" i="12"/>
  <c r="ALE24" i="12"/>
  <c r="ALF24" i="12"/>
  <c r="ALG24" i="12"/>
  <c r="ALH24" i="12"/>
  <c r="ALI24" i="12"/>
  <c r="ALJ24" i="12"/>
  <c r="ALK24" i="12"/>
  <c r="ALL24" i="12"/>
  <c r="ALM24" i="12"/>
  <c r="ALN24" i="12"/>
  <c r="ALO24" i="12"/>
  <c r="ALP24" i="12"/>
  <c r="ALQ24" i="12"/>
  <c r="ALR24" i="12"/>
  <c r="ALS24" i="12"/>
  <c r="ALT24" i="12"/>
  <c r="ALU24" i="12"/>
  <c r="ALV24" i="12"/>
  <c r="ALW24" i="12"/>
  <c r="ALX24" i="12"/>
  <c r="ALY24" i="12"/>
  <c r="ALZ24" i="12"/>
  <c r="AMA24" i="12"/>
  <c r="AMB24" i="12"/>
  <c r="AMC24" i="12"/>
  <c r="AMD24" i="12"/>
  <c r="AME24" i="12"/>
  <c r="AMF24" i="12"/>
  <c r="AMG24" i="12"/>
  <c r="AMH24" i="12"/>
  <c r="AMI24" i="12"/>
  <c r="AMJ24" i="12"/>
  <c r="AMK24" i="12"/>
  <c r="AML24" i="12"/>
  <c r="AMM24" i="12"/>
  <c r="AMN24" i="12"/>
  <c r="AMO24" i="12"/>
  <c r="AMP24" i="12"/>
  <c r="AMQ24" i="12"/>
  <c r="AMR24" i="12"/>
  <c r="AMS24" i="12"/>
  <c r="AMT24" i="12"/>
  <c r="AMU24" i="12"/>
  <c r="AMV24" i="12"/>
  <c r="AMW24" i="12"/>
  <c r="AMX24" i="12"/>
  <c r="AMY24" i="12"/>
  <c r="AMZ24" i="12"/>
  <c r="ANA24" i="12"/>
  <c r="ANB24" i="12"/>
  <c r="ANC24" i="12"/>
  <c r="AND24" i="12"/>
  <c r="ANE24" i="12"/>
  <c r="ANF24" i="12"/>
  <c r="ANG24" i="12"/>
  <c r="ANH24" i="12"/>
  <c r="ANI24" i="12"/>
  <c r="ANJ24" i="12"/>
  <c r="ANK24" i="12"/>
  <c r="ANL24" i="12"/>
  <c r="ANM24" i="12"/>
  <c r="ANN24" i="12"/>
  <c r="ANO24" i="12"/>
  <c r="ANP24" i="12"/>
  <c r="ANQ24" i="12"/>
  <c r="ANR24" i="12"/>
  <c r="ANS24" i="12"/>
  <c r="ANT24" i="12"/>
  <c r="ANU24" i="12"/>
  <c r="ANV24" i="12"/>
  <c r="ANW24" i="12"/>
  <c r="ANX24" i="12"/>
  <c r="ANY24" i="12"/>
  <c r="ANZ24" i="12"/>
  <c r="AOA24" i="12"/>
  <c r="AOB24" i="12"/>
  <c r="AOC24" i="12"/>
  <c r="AOD24" i="12"/>
  <c r="AOE24" i="12"/>
  <c r="AOF24" i="12"/>
  <c r="AOG24" i="12"/>
  <c r="AOH24" i="12"/>
  <c r="AOI24" i="12"/>
  <c r="AOJ24" i="12"/>
  <c r="AOK24" i="12"/>
  <c r="AOL24" i="12"/>
  <c r="AOM24" i="12"/>
  <c r="AON24" i="12"/>
  <c r="AOO24" i="12"/>
  <c r="AOP24" i="12"/>
  <c r="AOQ24" i="12"/>
  <c r="AOR24" i="12"/>
  <c r="AOS24" i="12"/>
  <c r="AOT24" i="12"/>
  <c r="AOU24" i="12"/>
  <c r="AOV24" i="12"/>
  <c r="AOW24" i="12"/>
  <c r="AOX24" i="12"/>
  <c r="AOY24" i="12"/>
  <c r="AOZ24" i="12"/>
  <c r="APA24" i="12"/>
  <c r="APB24" i="12"/>
  <c r="APC24" i="12"/>
  <c r="APD24" i="12"/>
  <c r="APE24" i="12"/>
  <c r="APF24" i="12"/>
  <c r="APG24" i="12"/>
  <c r="APH24" i="12"/>
  <c r="API24" i="12"/>
  <c r="APJ24" i="12"/>
  <c r="APK24" i="12"/>
  <c r="APL24" i="12"/>
  <c r="APM24" i="12"/>
  <c r="APN24" i="12"/>
  <c r="APO24" i="12"/>
  <c r="APP24" i="12"/>
  <c r="APQ24" i="12"/>
  <c r="APR24" i="12"/>
  <c r="APS24" i="12"/>
  <c r="APT24" i="12"/>
  <c r="APU24" i="12"/>
  <c r="APV24" i="12"/>
  <c r="APW24" i="12"/>
  <c r="APX24" i="12"/>
  <c r="APY24" i="12"/>
  <c r="APZ24" i="12"/>
  <c r="AQA24" i="12"/>
  <c r="AQB24" i="12"/>
  <c r="AQC24" i="12"/>
  <c r="AQD24" i="12"/>
  <c r="AQE24" i="12"/>
  <c r="AQF24" i="12"/>
  <c r="AQG24" i="12"/>
  <c r="AQH24" i="12"/>
  <c r="AQI24" i="12"/>
  <c r="AQJ24" i="12"/>
  <c r="AQK24" i="12"/>
  <c r="AQL24" i="12"/>
  <c r="AQM24" i="12"/>
  <c r="AQN24" i="12"/>
  <c r="AQO24" i="12"/>
  <c r="AQP24" i="12"/>
  <c r="AQQ24" i="12"/>
  <c r="AQR24" i="12"/>
  <c r="AQS24" i="12"/>
  <c r="AQT24" i="12"/>
  <c r="AQU24" i="12"/>
  <c r="AQV24" i="12"/>
  <c r="AQW24" i="12"/>
  <c r="AQX24" i="12"/>
  <c r="AQY24" i="12"/>
  <c r="AQZ24" i="12"/>
  <c r="ARA24" i="12"/>
  <c r="ARB24" i="12"/>
  <c r="ARC24" i="12"/>
  <c r="ARD24" i="12"/>
  <c r="ARE24" i="12"/>
  <c r="ARF24" i="12"/>
  <c r="ARG24" i="12"/>
  <c r="ARH24" i="12"/>
  <c r="ARI24" i="12"/>
  <c r="ARJ24" i="12"/>
  <c r="ARK24" i="12"/>
  <c r="ARL24" i="12"/>
  <c r="ARM24" i="12"/>
  <c r="ARN24" i="12"/>
  <c r="ARO24" i="12"/>
  <c r="ARP24" i="12"/>
  <c r="ARQ24" i="12"/>
  <c r="ARR24" i="12"/>
  <c r="ARS24" i="12"/>
  <c r="ART24" i="12"/>
  <c r="ARU24" i="12"/>
  <c r="ARV24" i="12"/>
  <c r="ARW24" i="12"/>
  <c r="ARX24" i="12"/>
  <c r="ARY24" i="12"/>
  <c r="ARZ24" i="12"/>
  <c r="ASA24" i="12"/>
  <c r="ASB24" i="12"/>
  <c r="ASC24" i="12"/>
  <c r="ASD24" i="12"/>
  <c r="ASE24" i="12"/>
  <c r="ASF24" i="12"/>
  <c r="ASG24" i="12"/>
  <c r="ASH24" i="12"/>
  <c r="ASI24" i="12"/>
  <c r="ASJ24" i="12"/>
  <c r="ASK24" i="12"/>
  <c r="ASL24" i="12"/>
  <c r="ASM24" i="12"/>
  <c r="ASN24" i="12"/>
  <c r="ASO24" i="12"/>
  <c r="ASP24" i="12"/>
  <c r="ASQ24" i="12"/>
  <c r="ASR24" i="12"/>
  <c r="ASS24" i="12"/>
  <c r="AST24" i="12"/>
  <c r="ASU24" i="12"/>
  <c r="ASV24" i="12"/>
  <c r="ASW24" i="12"/>
  <c r="ASX24" i="12"/>
  <c r="ASY24" i="12"/>
  <c r="ASZ24" i="12"/>
  <c r="ATA24" i="12"/>
  <c r="ATB24" i="12"/>
  <c r="ATC24" i="12"/>
  <c r="ATD24" i="12"/>
  <c r="ATE24" i="12"/>
  <c r="ATF24" i="12"/>
  <c r="ATG24" i="12"/>
  <c r="ATH24" i="12"/>
  <c r="ATI24" i="12"/>
  <c r="ATJ24" i="12"/>
  <c r="ATK24" i="12"/>
  <c r="ATL24" i="12"/>
  <c r="ATM24" i="12"/>
  <c r="ATN24" i="12"/>
  <c r="ATO24" i="12"/>
  <c r="ATP24" i="12"/>
  <c r="ATQ24" i="12"/>
  <c r="ATR24" i="12"/>
  <c r="ATS24" i="12"/>
  <c r="ATT24" i="12"/>
  <c r="ATU24" i="12"/>
  <c r="ATV24" i="12"/>
  <c r="ATW24" i="12"/>
  <c r="ATX24" i="12"/>
  <c r="ATY24" i="12"/>
  <c r="ATZ24" i="12"/>
  <c r="AUA24" i="12"/>
  <c r="AUB24" i="12"/>
  <c r="AUC24" i="12"/>
  <c r="AUD24" i="12"/>
  <c r="AUE24" i="12"/>
  <c r="AUF24" i="12"/>
  <c r="AUG24" i="12"/>
  <c r="AUH24" i="12"/>
  <c r="AUI24" i="12"/>
  <c r="AUJ24" i="12"/>
  <c r="AUK24" i="12"/>
  <c r="AUL24" i="12"/>
  <c r="AUM24" i="12"/>
  <c r="AUN24" i="12"/>
  <c r="AUO24" i="12"/>
  <c r="AUP24" i="12"/>
  <c r="AUQ24" i="12"/>
  <c r="AUR24" i="12"/>
  <c r="AUS24" i="12"/>
  <c r="AUT24" i="12"/>
  <c r="AUU24" i="12"/>
  <c r="AUV24" i="12"/>
  <c r="AUW24" i="12"/>
  <c r="AUX24" i="12"/>
  <c r="AUY24" i="12"/>
  <c r="AUZ24" i="12"/>
  <c r="AVA24" i="12"/>
  <c r="AVB24" i="12"/>
  <c r="AVC24" i="12"/>
  <c r="AVD24" i="12"/>
  <c r="AVE24" i="12"/>
  <c r="AVF24" i="12"/>
  <c r="AVG24" i="12"/>
  <c r="AVH24" i="12"/>
  <c r="AVI24" i="12"/>
  <c r="AVJ24" i="12"/>
  <c r="AVK24" i="12"/>
  <c r="AVL24" i="12"/>
  <c r="AVM24" i="12"/>
  <c r="AVN24" i="12"/>
  <c r="AVO24" i="12"/>
  <c r="AVP24" i="12"/>
  <c r="AVQ24" i="12"/>
  <c r="AVR24" i="12"/>
  <c r="AVS24" i="12"/>
  <c r="AVT24" i="12"/>
  <c r="AVU24" i="12"/>
  <c r="AVV24" i="12"/>
  <c r="AVW24" i="12"/>
  <c r="AVX24" i="12"/>
  <c r="AVY24" i="12"/>
  <c r="AVZ24" i="12"/>
  <c r="AWA24" i="12"/>
  <c r="AWB24" i="12"/>
  <c r="AWC24" i="12"/>
  <c r="AWD24" i="12"/>
  <c r="AWE24" i="12"/>
  <c r="AWF24" i="12"/>
  <c r="AWG24" i="12"/>
  <c r="AWH24" i="12"/>
  <c r="AWI24" i="12"/>
  <c r="AWJ24" i="12"/>
  <c r="AWK24" i="12"/>
  <c r="AWL24" i="12"/>
  <c r="AWM24" i="12"/>
  <c r="AWN24" i="12"/>
  <c r="AWO24" i="12"/>
  <c r="AWP24" i="12"/>
  <c r="AWQ24" i="12"/>
  <c r="AWR24" i="12"/>
  <c r="AWS24" i="12"/>
  <c r="AWT24" i="12"/>
  <c r="AWU24" i="12"/>
  <c r="AWV24" i="12"/>
  <c r="AWW24" i="12"/>
  <c r="AWX24" i="12"/>
  <c r="AWY24" i="12"/>
  <c r="AWZ24" i="12"/>
  <c r="AXA24" i="12"/>
  <c r="AXB24" i="12"/>
  <c r="AXC24" i="12"/>
  <c r="AXD24" i="12"/>
  <c r="AXE24" i="12"/>
  <c r="AXF24" i="12"/>
  <c r="AXG24" i="12"/>
  <c r="AXH24" i="12"/>
  <c r="AXI24" i="12"/>
  <c r="AXJ24" i="12"/>
  <c r="AXK24" i="12"/>
  <c r="AXL24" i="12"/>
  <c r="AXM24" i="12"/>
  <c r="AXN24" i="12"/>
  <c r="AXO24" i="12"/>
  <c r="AXP24" i="12"/>
  <c r="AXQ24" i="12"/>
  <c r="AXR24" i="12"/>
  <c r="AXS24" i="12"/>
  <c r="AXT24" i="12"/>
  <c r="AXU24" i="12"/>
  <c r="AXV24" i="12"/>
  <c r="AXW24" i="12"/>
  <c r="AXX24" i="12"/>
  <c r="AXY24" i="12"/>
  <c r="AXZ24" i="12"/>
  <c r="AYA24" i="12"/>
  <c r="AYB24" i="12"/>
  <c r="AYC24" i="12"/>
  <c r="AYD24" i="12"/>
  <c r="AYE24" i="12"/>
  <c r="AYF24" i="12"/>
  <c r="AYG24" i="12"/>
  <c r="AYH24" i="12"/>
  <c r="AYI24" i="12"/>
  <c r="AYJ24" i="12"/>
  <c r="AYK24" i="12"/>
  <c r="AYL24" i="12"/>
  <c r="AYM24" i="12"/>
  <c r="AYN24" i="12"/>
  <c r="AYO24" i="12"/>
  <c r="AYP24" i="12"/>
  <c r="AYQ24" i="12"/>
  <c r="AYR24" i="12"/>
  <c r="AYS24" i="12"/>
  <c r="AYT24" i="12"/>
  <c r="AYU24" i="12"/>
  <c r="AYV24" i="12"/>
  <c r="AYW24" i="12"/>
  <c r="AYX24" i="12"/>
  <c r="AYY24" i="12"/>
  <c r="AYZ24" i="12"/>
  <c r="AZA24" i="12"/>
  <c r="AZB24" i="12"/>
  <c r="AZC24" i="12"/>
  <c r="AZD24" i="12"/>
  <c r="AZE24" i="12"/>
  <c r="AZF24" i="12"/>
  <c r="AZG24" i="12"/>
  <c r="AZH24" i="12"/>
  <c r="AZI24" i="12"/>
  <c r="AZJ24" i="12"/>
  <c r="AZK24" i="12"/>
  <c r="AZL24" i="12"/>
  <c r="AZM24" i="12"/>
  <c r="AZN24" i="12"/>
  <c r="AZO24" i="12"/>
  <c r="AZP24" i="12"/>
  <c r="AZQ24" i="12"/>
  <c r="AZR24" i="12"/>
  <c r="AZS24" i="12"/>
  <c r="AZT24" i="12"/>
  <c r="AZU24" i="12"/>
  <c r="AZV24" i="12"/>
  <c r="AZW24" i="12"/>
  <c r="AZX24" i="12"/>
  <c r="AZY24" i="12"/>
  <c r="AZZ24" i="12"/>
  <c r="BAA24" i="12"/>
  <c r="BAB24" i="12"/>
  <c r="BAC24" i="12"/>
  <c r="BAD24" i="12"/>
  <c r="BAE24" i="12"/>
  <c r="BAF24" i="12"/>
  <c r="BAG24" i="12"/>
  <c r="BAH24" i="12"/>
  <c r="BAI24" i="12"/>
  <c r="BAJ24" i="12"/>
  <c r="BAK24" i="12"/>
  <c r="BAL24" i="12"/>
  <c r="BAM24" i="12"/>
  <c r="BAN24" i="12"/>
  <c r="BAO24" i="12"/>
  <c r="BAP24" i="12"/>
  <c r="BAQ24" i="12"/>
  <c r="BAR24" i="12"/>
  <c r="BAS24" i="12"/>
  <c r="BAT24" i="12"/>
  <c r="BAU24" i="12"/>
  <c r="BAV24" i="12"/>
  <c r="BAW24" i="12"/>
  <c r="BAX24" i="12"/>
  <c r="BAY24" i="12"/>
  <c r="BAZ24" i="12"/>
  <c r="BBA24" i="12"/>
  <c r="BBB24" i="12"/>
  <c r="BBC24" i="12"/>
  <c r="BBD24" i="12"/>
  <c r="BBE24" i="12"/>
  <c r="BBF24" i="12"/>
  <c r="BBG24" i="12"/>
  <c r="BBH24" i="12"/>
  <c r="BBI24" i="12"/>
  <c r="BBJ24" i="12"/>
  <c r="BBK24" i="12"/>
  <c r="BBL24" i="12"/>
  <c r="BBM24" i="12"/>
  <c r="BBN24" i="12"/>
  <c r="BBO24" i="12"/>
  <c r="BBP24" i="12"/>
  <c r="BBQ24" i="12"/>
  <c r="BBR24" i="12"/>
  <c r="BBS24" i="12"/>
  <c r="BBT24" i="12"/>
  <c r="BBU24" i="12"/>
  <c r="BBV24" i="12"/>
  <c r="BBW24" i="12"/>
  <c r="BBX24" i="12"/>
  <c r="BBY24" i="12"/>
  <c r="BBZ24" i="12"/>
  <c r="BCA24" i="12"/>
  <c r="BCB24" i="12"/>
  <c r="BCC24" i="12"/>
  <c r="BCD24" i="12"/>
  <c r="BCE24" i="12"/>
  <c r="BCF24" i="12"/>
  <c r="BCG24" i="12"/>
  <c r="BCH24" i="12"/>
  <c r="BCI24" i="12"/>
  <c r="BCJ24" i="12"/>
  <c r="BCK24" i="12"/>
  <c r="BCL24" i="12"/>
  <c r="BCM24" i="12"/>
  <c r="BCN24" i="12"/>
  <c r="BCO24" i="12"/>
  <c r="BCP24" i="12"/>
  <c r="BCQ24" i="12"/>
  <c r="BCR24" i="12"/>
  <c r="BCS24" i="12"/>
  <c r="BCT24" i="12"/>
  <c r="BCU24" i="12"/>
  <c r="BCV24" i="12"/>
  <c r="BCW24" i="12"/>
  <c r="BCX24" i="12"/>
  <c r="BCY24" i="12"/>
  <c r="BCZ24" i="12"/>
  <c r="BDA24" i="12"/>
  <c r="BDB24" i="12"/>
  <c r="BDC24" i="12"/>
  <c r="BDD24" i="12"/>
  <c r="BDE24" i="12"/>
  <c r="BDF24" i="12"/>
  <c r="BDG24" i="12"/>
  <c r="BDH24" i="12"/>
  <c r="BDI24" i="12"/>
  <c r="BDJ24" i="12"/>
  <c r="BDK24" i="12"/>
  <c r="BDL24" i="12"/>
  <c r="BDM24" i="12"/>
  <c r="BDN24" i="12"/>
  <c r="BDO24" i="12"/>
  <c r="BDP24" i="12"/>
  <c r="BDQ24" i="12"/>
  <c r="BDR24" i="12"/>
  <c r="BDS24" i="12"/>
  <c r="BDT24" i="12"/>
  <c r="BDU24" i="12"/>
  <c r="BDV24" i="12"/>
  <c r="BDW24" i="12"/>
  <c r="BDX24" i="12"/>
  <c r="BDY24" i="12"/>
  <c r="BDZ24" i="12"/>
  <c r="BEA24" i="12"/>
  <c r="BEB24" i="12"/>
  <c r="BEC24" i="12"/>
  <c r="BED24" i="12"/>
  <c r="BEE24" i="12"/>
  <c r="BEF24" i="12"/>
  <c r="BEG24" i="12"/>
  <c r="BEH24" i="12"/>
  <c r="BEI24" i="12"/>
  <c r="BEJ24" i="12"/>
  <c r="BEK24" i="12"/>
  <c r="BEL24" i="12"/>
  <c r="BEM24" i="12"/>
  <c r="BEN24" i="12"/>
  <c r="BEO24" i="12"/>
  <c r="BEP24" i="12"/>
  <c r="BEQ24" i="12"/>
  <c r="BER24" i="12"/>
  <c r="BES24" i="12"/>
  <c r="BET24" i="12"/>
  <c r="BEU24" i="12"/>
  <c r="BEV24" i="12"/>
  <c r="BEW24" i="12"/>
  <c r="BEX24" i="12"/>
  <c r="BEY24" i="12"/>
  <c r="BEZ24" i="12"/>
  <c r="BFA24" i="12"/>
  <c r="BFB24" i="12"/>
  <c r="BFC24" i="12"/>
  <c r="BFD24" i="12"/>
  <c r="BFE24" i="12"/>
  <c r="BFF24" i="12"/>
  <c r="BFG24" i="12"/>
  <c r="BFH24" i="12"/>
  <c r="BFI24" i="12"/>
  <c r="BFJ24" i="12"/>
  <c r="BFK24" i="12"/>
  <c r="BFL24" i="12"/>
  <c r="BFM24" i="12"/>
  <c r="BFN24" i="12"/>
  <c r="BFO24" i="12"/>
  <c r="BFP24" i="12"/>
  <c r="BFQ24" i="12"/>
  <c r="BFR24" i="12"/>
  <c r="BFS24" i="12"/>
  <c r="BFT24" i="12"/>
  <c r="BFU24" i="12"/>
  <c r="BFV24" i="12"/>
  <c r="BFW24" i="12"/>
  <c r="BFX24" i="12"/>
  <c r="BFY24" i="12"/>
  <c r="BFZ24" i="12"/>
  <c r="BGA24" i="12"/>
  <c r="BGB24" i="12"/>
  <c r="BGC24" i="12"/>
  <c r="BGD24" i="12"/>
  <c r="BGE24" i="12"/>
  <c r="BGF24" i="12"/>
  <c r="BGG24" i="12"/>
  <c r="BGH24" i="12"/>
  <c r="BGI24" i="12"/>
  <c r="BGJ24" i="12"/>
  <c r="BGK24" i="12"/>
  <c r="BGL24" i="12"/>
  <c r="BGM24" i="12"/>
  <c r="BGN24" i="12"/>
  <c r="BGO24" i="12"/>
  <c r="BGP24" i="12"/>
  <c r="BGQ24" i="12"/>
  <c r="BGR24" i="12"/>
  <c r="BGS24" i="12"/>
  <c r="BGT24" i="12"/>
  <c r="BGU24" i="12"/>
  <c r="BGV24" i="12"/>
  <c r="BGW24" i="12"/>
  <c r="BGX24" i="12"/>
  <c r="BGY24" i="12"/>
  <c r="BGZ24" i="12"/>
  <c r="BHA24" i="12"/>
  <c r="BHB24" i="12"/>
  <c r="BHC24" i="12"/>
  <c r="BHD24" i="12"/>
  <c r="BHE24" i="12"/>
  <c r="BHF24" i="12"/>
  <c r="BHG24" i="12"/>
  <c r="BHH24" i="12"/>
  <c r="BHI24" i="12"/>
  <c r="BHJ24" i="12"/>
  <c r="BHK24" i="12"/>
  <c r="BHL24" i="12"/>
  <c r="BHM24" i="12"/>
  <c r="BHN24" i="12"/>
  <c r="BHO24" i="12"/>
  <c r="BHP24" i="12"/>
  <c r="BHQ24" i="12"/>
  <c r="BHR24" i="12"/>
  <c r="BHS24" i="12"/>
  <c r="BHT24" i="12"/>
  <c r="BHU24" i="12"/>
  <c r="BHV24" i="12"/>
  <c r="BHW24" i="12"/>
  <c r="BHX24" i="12"/>
  <c r="BHY24" i="12"/>
  <c r="BHZ24" i="12"/>
  <c r="BIA24" i="12"/>
  <c r="BIB24" i="12"/>
  <c r="BIC24" i="12"/>
  <c r="BID24" i="12"/>
  <c r="BIE24" i="12"/>
  <c r="BIF24" i="12"/>
  <c r="BIG24" i="12"/>
  <c r="BIH24" i="12"/>
  <c r="BII24" i="12"/>
  <c r="BIJ24" i="12"/>
  <c r="BIK24" i="12"/>
  <c r="BIL24" i="12"/>
  <c r="BIM24" i="12"/>
  <c r="BIN24" i="12"/>
  <c r="BIO24" i="12"/>
  <c r="BIP24" i="12"/>
  <c r="BIQ24" i="12"/>
  <c r="BIR24" i="12"/>
  <c r="BIS24" i="12"/>
  <c r="BIT24" i="12"/>
  <c r="BIU24" i="12"/>
  <c r="BIV24" i="12"/>
  <c r="BIW24" i="12"/>
  <c r="BIX24" i="12"/>
  <c r="BIY24" i="12"/>
  <c r="BIZ24" i="12"/>
  <c r="BJA24" i="12"/>
  <c r="BJB24" i="12"/>
  <c r="BJC24" i="12"/>
  <c r="BJD24" i="12"/>
  <c r="BJE24" i="12"/>
  <c r="BJF24" i="12"/>
  <c r="BJG24" i="12"/>
  <c r="BJH24" i="12"/>
  <c r="BJI24" i="12"/>
  <c r="BJJ24" i="12"/>
  <c r="BJK24" i="12"/>
  <c r="BJL24" i="12"/>
  <c r="BJM24" i="12"/>
  <c r="BJN24" i="12"/>
  <c r="BJO24" i="12"/>
  <c r="BJP24" i="12"/>
  <c r="BJQ24" i="12"/>
  <c r="BJR24" i="12"/>
  <c r="BJS24" i="12"/>
  <c r="BJT24" i="12"/>
  <c r="BJU24" i="12"/>
  <c r="BJV24" i="12"/>
  <c r="BJW24" i="12"/>
  <c r="BJX24" i="12"/>
  <c r="BJY24" i="12"/>
  <c r="BJZ24" i="12"/>
  <c r="BKA24" i="12"/>
  <c r="BKB24" i="12"/>
  <c r="BKC24" i="12"/>
  <c r="BKD24" i="12"/>
  <c r="BKE24" i="12"/>
  <c r="BKF24" i="12"/>
  <c r="BKG24" i="12"/>
  <c r="BKH24" i="12"/>
  <c r="BKI24" i="12"/>
  <c r="BKJ24" i="12"/>
  <c r="BKK24" i="12"/>
  <c r="BKL24" i="12"/>
  <c r="BKM24" i="12"/>
  <c r="BKN24" i="12"/>
  <c r="BKO24" i="12"/>
  <c r="BKP24" i="12"/>
  <c r="BKQ24" i="12"/>
  <c r="BKR24" i="12"/>
  <c r="BKS24" i="12"/>
  <c r="BKT24" i="12"/>
  <c r="BKU24" i="12"/>
  <c r="BKV24" i="12"/>
  <c r="BKW24" i="12"/>
  <c r="BKX24" i="12"/>
  <c r="BKY24" i="12"/>
  <c r="BKZ24" i="12"/>
  <c r="BLA24" i="12"/>
  <c r="BLB24" i="12"/>
  <c r="BLC24" i="12"/>
  <c r="BLD24" i="12"/>
  <c r="BLE24" i="12"/>
  <c r="BLF24" i="12"/>
  <c r="BLG24" i="12"/>
  <c r="BLH24" i="12"/>
  <c r="BLI24" i="12"/>
  <c r="BLJ24" i="12"/>
  <c r="BLK24" i="12"/>
  <c r="BLL24" i="12"/>
  <c r="BLM24" i="12"/>
  <c r="BLN24" i="12"/>
  <c r="BLO24" i="12"/>
  <c r="BLP24" i="12"/>
  <c r="BLQ24" i="12"/>
  <c r="BLR24" i="12"/>
  <c r="BLS24" i="12"/>
  <c r="BLT24" i="12"/>
  <c r="BLU24" i="12"/>
  <c r="BLV24" i="12"/>
  <c r="BLW24" i="12"/>
  <c r="BLX24" i="12"/>
  <c r="BLY24" i="12"/>
  <c r="BLZ24" i="12"/>
  <c r="BMA24" i="12"/>
  <c r="BMB24" i="12"/>
  <c r="BMC24" i="12"/>
  <c r="BMD24" i="12"/>
  <c r="BME24" i="12"/>
  <c r="BMF24" i="12"/>
  <c r="BMG24" i="12"/>
  <c r="BMH24" i="12"/>
  <c r="BMI24" i="12"/>
  <c r="BMJ24" i="12"/>
  <c r="BMK24" i="12"/>
  <c r="BML24" i="12"/>
  <c r="BMM24" i="12"/>
  <c r="BMN24" i="12"/>
  <c r="BMO24" i="12"/>
  <c r="BMP24" i="12"/>
  <c r="BMQ24" i="12"/>
  <c r="BMR24" i="12"/>
  <c r="BMS24" i="12"/>
  <c r="BMT24" i="12"/>
  <c r="BMU24" i="12"/>
  <c r="BMV24" i="12"/>
  <c r="BMW24" i="12"/>
  <c r="BMX24" i="12"/>
  <c r="BMY24" i="12"/>
  <c r="BMZ24" i="12"/>
  <c r="BNA24" i="12"/>
  <c r="BNB24" i="12"/>
  <c r="BNC24" i="12"/>
  <c r="BND24" i="12"/>
  <c r="BNE24" i="12"/>
  <c r="BNF24" i="12"/>
  <c r="BNG24" i="12"/>
  <c r="BNH24" i="12"/>
  <c r="BNI24" i="12"/>
  <c r="BNJ24" i="12"/>
  <c r="BNK24" i="12"/>
  <c r="BNL24" i="12"/>
  <c r="BNM24" i="12"/>
  <c r="BNN24" i="12"/>
  <c r="BNO24" i="12"/>
  <c r="BNP24" i="12"/>
  <c r="BNQ24" i="12"/>
  <c r="BNR24" i="12"/>
  <c r="BNS24" i="12"/>
  <c r="BNT24" i="12"/>
  <c r="BNU24" i="12"/>
  <c r="BNV24" i="12"/>
  <c r="BNW24" i="12"/>
  <c r="BNX24" i="12"/>
  <c r="BNY24" i="12"/>
  <c r="BNZ24" i="12"/>
  <c r="BOA24" i="12"/>
  <c r="BOB24" i="12"/>
  <c r="BOC24" i="12"/>
  <c r="BOD24" i="12"/>
  <c r="BOE24" i="12"/>
  <c r="BOF24" i="12"/>
  <c r="BOG24" i="12"/>
  <c r="BOH24" i="12"/>
  <c r="BOI24" i="12"/>
  <c r="BOJ24" i="12"/>
  <c r="BOK24" i="12"/>
  <c r="BOL24" i="12"/>
  <c r="BOM24" i="12"/>
  <c r="BON24" i="12"/>
  <c r="BOO24" i="12"/>
  <c r="BOP24" i="12"/>
  <c r="BOQ24" i="12"/>
  <c r="BOR24" i="12"/>
  <c r="BOS24" i="12"/>
  <c r="BOT24" i="12"/>
  <c r="BOU24" i="12"/>
  <c r="BOV24" i="12"/>
  <c r="BOW24" i="12"/>
  <c r="BOX24" i="12"/>
  <c r="BOY24" i="12"/>
  <c r="BOZ24" i="12"/>
  <c r="BPA24" i="12"/>
  <c r="BPB24" i="12"/>
  <c r="BPC24" i="12"/>
  <c r="BPD24" i="12"/>
  <c r="BPE24" i="12"/>
  <c r="BPF24" i="12"/>
  <c r="BPG24" i="12"/>
  <c r="BPH24" i="12"/>
  <c r="BPI24" i="12"/>
  <c r="BPJ24" i="12"/>
  <c r="BPK24" i="12"/>
  <c r="BPL24" i="12"/>
  <c r="BPM24" i="12"/>
  <c r="BPN24" i="12"/>
  <c r="BPO24" i="12"/>
  <c r="BPP24" i="12"/>
  <c r="BPQ24" i="12"/>
  <c r="BPR24" i="12"/>
  <c r="BPS24" i="12"/>
  <c r="BPT24" i="12"/>
  <c r="BPU24" i="12"/>
  <c r="BPV24" i="12"/>
  <c r="BPW24" i="12"/>
  <c r="BPX24" i="12"/>
  <c r="BPY24" i="12"/>
  <c r="BPZ24" i="12"/>
  <c r="BQA24" i="12"/>
  <c r="BQB24" i="12"/>
  <c r="BQC24" i="12"/>
  <c r="BQD24" i="12"/>
  <c r="BQE24" i="12"/>
  <c r="BQF24" i="12"/>
  <c r="BQG24" i="12"/>
  <c r="BQH24" i="12"/>
  <c r="BQI24" i="12"/>
  <c r="BQJ24" i="12"/>
  <c r="BQK24" i="12"/>
  <c r="BQL24" i="12"/>
  <c r="BQM24" i="12"/>
  <c r="BQN24" i="12"/>
  <c r="BQO24" i="12"/>
  <c r="BQP24" i="12"/>
  <c r="BQQ24" i="12"/>
  <c r="BQR24" i="12"/>
  <c r="BQS24" i="12"/>
  <c r="BQT24" i="12"/>
  <c r="BQU24" i="12"/>
  <c r="BQV24" i="12"/>
  <c r="BQW24" i="12"/>
  <c r="BQX24" i="12"/>
  <c r="BQY24" i="12"/>
  <c r="BQZ24" i="12"/>
  <c r="BRA24" i="12"/>
  <c r="BRB24" i="12"/>
  <c r="BRC24" i="12"/>
  <c r="BRD24" i="12"/>
  <c r="BRE24" i="12"/>
  <c r="BRF24" i="12"/>
  <c r="BRG24" i="12"/>
  <c r="BRH24" i="12"/>
  <c r="BRI24" i="12"/>
  <c r="BRJ24" i="12"/>
  <c r="BRK24" i="12"/>
  <c r="BRL24" i="12"/>
  <c r="BRM24" i="12"/>
  <c r="BRN24" i="12"/>
  <c r="BRO24" i="12"/>
  <c r="BRP24" i="12"/>
  <c r="BRQ24" i="12"/>
  <c r="BRR24" i="12"/>
  <c r="BRS24" i="12"/>
  <c r="BRT24" i="12"/>
  <c r="BRU24" i="12"/>
  <c r="BRV24" i="12"/>
  <c r="BRW24" i="12"/>
  <c r="BRX24" i="12"/>
  <c r="BRY24" i="12"/>
  <c r="BRZ24" i="12"/>
  <c r="BSA24" i="12"/>
  <c r="BSB24" i="12"/>
  <c r="BSC24" i="12"/>
  <c r="BSD24" i="12"/>
  <c r="BSE24" i="12"/>
  <c r="BSF24" i="12"/>
  <c r="BSG24" i="12"/>
  <c r="BSH24" i="12"/>
  <c r="BSI24" i="12"/>
  <c r="BSJ24" i="12"/>
  <c r="BSK24" i="12"/>
  <c r="BSL24" i="12"/>
  <c r="BSM24" i="12"/>
  <c r="BSN24" i="12"/>
  <c r="BSO24" i="12"/>
  <c r="BSP24" i="12"/>
  <c r="BSQ24" i="12"/>
  <c r="BSR24" i="12"/>
  <c r="BSS24" i="12"/>
  <c r="BST24" i="12"/>
  <c r="BSU24" i="12"/>
  <c r="BSV24" i="12"/>
  <c r="BSW24" i="12"/>
  <c r="BSX24" i="12"/>
  <c r="BSY24" i="12"/>
  <c r="BSZ24" i="12"/>
  <c r="BTA24" i="12"/>
  <c r="BTB24" i="12"/>
  <c r="BTC24" i="12"/>
  <c r="BTD24" i="12"/>
  <c r="BTE24" i="12"/>
  <c r="BTF24" i="12"/>
  <c r="BTG24" i="12"/>
  <c r="BTH24" i="12"/>
  <c r="BTI24" i="12"/>
  <c r="BTJ24" i="12"/>
  <c r="BTK24" i="12"/>
  <c r="BTL24" i="12"/>
  <c r="BTM24" i="12"/>
  <c r="BTN24" i="12"/>
  <c r="BTO24" i="12"/>
  <c r="BTP24" i="12"/>
  <c r="BTQ24" i="12"/>
  <c r="BTR24" i="12"/>
  <c r="BTS24" i="12"/>
  <c r="BTT24" i="12"/>
  <c r="BTU24" i="12"/>
  <c r="BTV24" i="12"/>
  <c r="BTW24" i="12"/>
  <c r="BTX24" i="12"/>
  <c r="BTY24" i="12"/>
  <c r="BTZ24" i="12"/>
  <c r="BUA24" i="12"/>
  <c r="BUB24" i="12"/>
  <c r="BUC24" i="12"/>
  <c r="BUD24" i="12"/>
  <c r="BUE24" i="12"/>
  <c r="BUF24" i="12"/>
  <c r="BUG24" i="12"/>
  <c r="BUH24" i="12"/>
  <c r="BUI24" i="12"/>
  <c r="BUJ24" i="12"/>
  <c r="BUK24" i="12"/>
  <c r="BUL24" i="12"/>
  <c r="BUM24" i="12"/>
  <c r="BUN24" i="12"/>
  <c r="BUO24" i="12"/>
  <c r="BUP24" i="12"/>
  <c r="BUQ24" i="12"/>
  <c r="BUR24" i="12"/>
  <c r="BUS24" i="12"/>
  <c r="BUT24" i="12"/>
  <c r="BUU24" i="12"/>
  <c r="BUV24" i="12"/>
  <c r="BUW24" i="12"/>
  <c r="BUX24" i="12"/>
  <c r="BUY24" i="12"/>
  <c r="BUZ24" i="12"/>
  <c r="BVA24" i="12"/>
  <c r="BVB24" i="12"/>
  <c r="BVC24" i="12"/>
  <c r="BVD24" i="12"/>
  <c r="BVE24" i="12"/>
  <c r="BVF24" i="12"/>
  <c r="BVG24" i="12"/>
  <c r="BVH24" i="12"/>
  <c r="BVI24" i="12"/>
  <c r="BVJ24" i="12"/>
  <c r="BVK24" i="12"/>
  <c r="BVL24" i="12"/>
  <c r="BVM24" i="12"/>
  <c r="BVN24" i="12"/>
  <c r="BVO24" i="12"/>
  <c r="BVP24" i="12"/>
  <c r="BVQ24" i="12"/>
  <c r="BVR24" i="12"/>
  <c r="BVS24" i="12"/>
  <c r="BVT24" i="12"/>
  <c r="BVU24" i="12"/>
  <c r="BVV24" i="12"/>
  <c r="BVW24" i="12"/>
  <c r="BVX24" i="12"/>
  <c r="BVY24" i="12"/>
  <c r="BVZ24" i="12"/>
  <c r="BWA24" i="12"/>
  <c r="BWB24" i="12"/>
  <c r="BWC24" i="12"/>
  <c r="BWD24" i="12"/>
  <c r="BWE24" i="12"/>
  <c r="BWF24" i="12"/>
  <c r="BWG24" i="12"/>
  <c r="BWH24" i="12"/>
  <c r="BWI24" i="12"/>
  <c r="BWJ24" i="12"/>
  <c r="BWK24" i="12"/>
  <c r="BWL24" i="12"/>
  <c r="BWM24" i="12"/>
  <c r="BWN24" i="12"/>
  <c r="BWO24" i="12"/>
  <c r="BWP24" i="12"/>
  <c r="BWQ24" i="12"/>
  <c r="BWR24" i="12"/>
  <c r="BWS24" i="12"/>
  <c r="BWT24" i="12"/>
  <c r="BWU24" i="12"/>
  <c r="BWV24" i="12"/>
  <c r="BWW24" i="12"/>
  <c r="BWX24" i="12"/>
  <c r="BWY24" i="12"/>
  <c r="BWZ24" i="12"/>
  <c r="BXA24" i="12"/>
  <c r="BXB24" i="12"/>
  <c r="BXC24" i="12"/>
  <c r="BXD24" i="12"/>
  <c r="BXE24" i="12"/>
  <c r="BXF24" i="12"/>
  <c r="BXG24" i="12"/>
  <c r="BXH24" i="12"/>
  <c r="BXI24" i="12"/>
  <c r="BXJ24" i="12"/>
  <c r="BXK24" i="12"/>
  <c r="BXL24" i="12"/>
  <c r="BXM24" i="12"/>
  <c r="BXN24" i="12"/>
  <c r="BXO24" i="12"/>
  <c r="BXP24" i="12"/>
  <c r="BXQ24" i="12"/>
  <c r="BXR24" i="12"/>
  <c r="BXS24" i="12"/>
  <c r="BXT24" i="12"/>
  <c r="BXU24" i="12"/>
  <c r="BXV24" i="12"/>
  <c r="BXW24" i="12"/>
  <c r="BXX24" i="12"/>
  <c r="BXY24" i="12"/>
  <c r="BXZ24" i="12"/>
  <c r="BYA24" i="12"/>
  <c r="BYB24" i="12"/>
  <c r="BYC24" i="12"/>
  <c r="BYD24" i="12"/>
  <c r="BYE24" i="12"/>
  <c r="BYF24" i="12"/>
  <c r="BYG24" i="12"/>
  <c r="BYH24" i="12"/>
  <c r="BYI24" i="12"/>
  <c r="BYJ24" i="12"/>
  <c r="BYK24" i="12"/>
  <c r="BYL24" i="12"/>
  <c r="BYM24" i="12"/>
  <c r="BYN24" i="12"/>
  <c r="BYO24" i="12"/>
  <c r="BYP24" i="12"/>
  <c r="BYQ24" i="12"/>
  <c r="BYR24" i="12"/>
  <c r="BYS24" i="12"/>
  <c r="BYT24" i="12"/>
  <c r="BYU24" i="12"/>
  <c r="BYV24" i="12"/>
  <c r="BYW24" i="12"/>
  <c r="BYX24" i="12"/>
  <c r="BYY24" i="12"/>
  <c r="BYZ24" i="12"/>
  <c r="BZA24" i="12"/>
  <c r="BZB24" i="12"/>
  <c r="BZC24" i="12"/>
  <c r="BZD24" i="12"/>
  <c r="BZE24" i="12"/>
  <c r="BZF24" i="12"/>
  <c r="BZG24" i="12"/>
  <c r="BZH24" i="12"/>
  <c r="BZI24" i="12"/>
  <c r="BZJ24" i="12"/>
  <c r="BZK24" i="12"/>
  <c r="BZL24" i="12"/>
  <c r="BZM24" i="12"/>
  <c r="BZN24" i="12"/>
  <c r="BZO24" i="12"/>
  <c r="BZP24" i="12"/>
  <c r="BZQ24" i="12"/>
  <c r="BZR24" i="12"/>
  <c r="BZS24" i="12"/>
  <c r="BZT24" i="12"/>
  <c r="BZU24" i="12"/>
  <c r="BZV24" i="12"/>
  <c r="BZW24" i="12"/>
  <c r="BZX24" i="12"/>
  <c r="BZY24" i="12"/>
  <c r="BZZ24" i="12"/>
  <c r="CAA24" i="12"/>
  <c r="CAB24" i="12"/>
  <c r="CAC24" i="12"/>
  <c r="CAD24" i="12"/>
  <c r="CAE24" i="12"/>
  <c r="CAF24" i="12"/>
  <c r="CAG24" i="12"/>
  <c r="CAH24" i="12"/>
  <c r="CAI24" i="12"/>
  <c r="CAJ24" i="12"/>
  <c r="CAK24" i="12"/>
  <c r="CAL24" i="12"/>
  <c r="CAM24" i="12"/>
  <c r="CAN24" i="12"/>
  <c r="CAO24" i="12"/>
  <c r="CAP24" i="12"/>
  <c r="CAQ24" i="12"/>
  <c r="CAR24" i="12"/>
  <c r="CAS24" i="12"/>
  <c r="CAT24" i="12"/>
  <c r="CAU24" i="12"/>
  <c r="CAV24" i="12"/>
  <c r="CAW24" i="12"/>
  <c r="CAX24" i="12"/>
  <c r="CAY24" i="12"/>
  <c r="CAZ24" i="12"/>
  <c r="CBA24" i="12"/>
  <c r="CBB24" i="12"/>
  <c r="CBC24" i="12"/>
  <c r="CBD24" i="12"/>
  <c r="CBE24" i="12"/>
  <c r="CBF24" i="12"/>
  <c r="CBG24" i="12"/>
  <c r="CBH24" i="12"/>
  <c r="CBI24" i="12"/>
  <c r="CBJ24" i="12"/>
  <c r="CBK24" i="12"/>
  <c r="CBL24" i="12"/>
  <c r="CBM24" i="12"/>
  <c r="CBN24" i="12"/>
  <c r="CBO24" i="12"/>
  <c r="CBP24" i="12"/>
  <c r="CBQ24" i="12"/>
  <c r="CBR24" i="12"/>
  <c r="CBS24" i="12"/>
  <c r="CBT24" i="12"/>
  <c r="CBU24" i="12"/>
  <c r="CBV24" i="12"/>
  <c r="CBW24" i="12"/>
  <c r="CBX24" i="12"/>
  <c r="CBY24" i="12"/>
  <c r="CBZ24" i="12"/>
  <c r="CCA24" i="12"/>
  <c r="CCB24" i="12"/>
  <c r="CCC24" i="12"/>
  <c r="CCD24" i="12"/>
  <c r="CCE24" i="12"/>
  <c r="CCF24" i="12"/>
  <c r="CCG24" i="12"/>
  <c r="CCH24" i="12"/>
  <c r="CCI24" i="12"/>
  <c r="CCJ24" i="12"/>
  <c r="CCK24" i="12"/>
  <c r="CCL24" i="12"/>
  <c r="CCM24" i="12"/>
  <c r="CCN24" i="12"/>
  <c r="CCO24" i="12"/>
  <c r="CCP24" i="12"/>
  <c r="CCQ24" i="12"/>
  <c r="CCR24" i="12"/>
  <c r="CCS24" i="12"/>
  <c r="CCT24" i="12"/>
  <c r="CCU24" i="12"/>
  <c r="CCV24" i="12"/>
  <c r="CCW24" i="12"/>
  <c r="CCX24" i="12"/>
  <c r="CCY24" i="12"/>
  <c r="CCZ24" i="12"/>
  <c r="CDA24" i="12"/>
  <c r="CDB24" i="12"/>
  <c r="CDC24" i="12"/>
  <c r="CDD24" i="12"/>
  <c r="CDE24" i="12"/>
  <c r="CDF24" i="12"/>
  <c r="CDG24" i="12"/>
  <c r="CDH24" i="12"/>
  <c r="CDI24" i="12"/>
  <c r="CDJ24" i="12"/>
  <c r="CDK24" i="12"/>
  <c r="CDL24" i="12"/>
  <c r="CDM24" i="12"/>
  <c r="CDN24" i="12"/>
  <c r="CDO24" i="12"/>
  <c r="CDP24" i="12"/>
  <c r="CDQ24" i="12"/>
  <c r="CDR24" i="12"/>
  <c r="CDS24" i="12"/>
  <c r="CDT24" i="12"/>
  <c r="CDU24" i="12"/>
  <c r="CDV24" i="12"/>
  <c r="CDW24" i="12"/>
  <c r="CDX24" i="12"/>
  <c r="CDY24" i="12"/>
  <c r="CDZ24" i="12"/>
  <c r="CEA24" i="12"/>
  <c r="CEB24" i="12"/>
  <c r="CEC24" i="12"/>
  <c r="CED24" i="12"/>
  <c r="CEE24" i="12"/>
  <c r="CEF24" i="12"/>
  <c r="CEG24" i="12"/>
  <c r="CEH24" i="12"/>
  <c r="CEI24" i="12"/>
  <c r="CEJ24" i="12"/>
  <c r="CEK24" i="12"/>
  <c r="CEL24" i="12"/>
  <c r="CEM24" i="12"/>
  <c r="CEN24" i="12"/>
  <c r="CEO24" i="12"/>
  <c r="CEP24" i="12"/>
  <c r="CEQ24" i="12"/>
  <c r="CER24" i="12"/>
  <c r="CES24" i="12"/>
  <c r="CET24" i="12"/>
  <c r="CEU24" i="12"/>
  <c r="CEV24" i="12"/>
  <c r="CEW24" i="12"/>
  <c r="CEX24" i="12"/>
  <c r="CEY24" i="12"/>
  <c r="CEZ24" i="12"/>
  <c r="CFA24" i="12"/>
  <c r="CFB24" i="12"/>
  <c r="CFC24" i="12"/>
  <c r="CFD24" i="12"/>
  <c r="CFE24" i="12"/>
  <c r="CFF24" i="12"/>
  <c r="CFG24" i="12"/>
  <c r="CFH24" i="12"/>
  <c r="CFI24" i="12"/>
  <c r="CFJ24" i="12"/>
  <c r="CFK24" i="12"/>
  <c r="CFL24" i="12"/>
  <c r="CFM24" i="12"/>
  <c r="CFN24" i="12"/>
  <c r="CFO24" i="12"/>
  <c r="CFP24" i="12"/>
  <c r="CFQ24" i="12"/>
  <c r="CFR24" i="12"/>
  <c r="CFS24" i="12"/>
  <c r="CFT24" i="12"/>
  <c r="CFU24" i="12"/>
  <c r="CFV24" i="12"/>
  <c r="CFW24" i="12"/>
  <c r="CFX24" i="12"/>
  <c r="CFY24" i="12"/>
  <c r="CFZ24" i="12"/>
  <c r="CGA24" i="12"/>
  <c r="CGB24" i="12"/>
  <c r="CGC24" i="12"/>
  <c r="CGD24" i="12"/>
  <c r="CGE24" i="12"/>
  <c r="CGF24" i="12"/>
  <c r="CGG24" i="12"/>
  <c r="CGH24" i="12"/>
  <c r="CGI24" i="12"/>
  <c r="CGJ24" i="12"/>
  <c r="CGK24" i="12"/>
  <c r="CGL24" i="12"/>
  <c r="CGM24" i="12"/>
  <c r="CGN24" i="12"/>
  <c r="CGO24" i="12"/>
  <c r="CGP24" i="12"/>
  <c r="CGQ24" i="12"/>
  <c r="CGR24" i="12"/>
  <c r="CGS24" i="12"/>
  <c r="CGT24" i="12"/>
  <c r="CGU24" i="12"/>
  <c r="CGV24" i="12"/>
  <c r="CGW24" i="12"/>
  <c r="CGX24" i="12"/>
  <c r="CGY24" i="12"/>
  <c r="CGZ24" i="12"/>
  <c r="CHA24" i="12"/>
  <c r="CHB24" i="12"/>
  <c r="CHC24" i="12"/>
  <c r="CHD24" i="12"/>
  <c r="CHE24" i="12"/>
  <c r="CHF24" i="12"/>
  <c r="CHG24" i="12"/>
  <c r="CHH24" i="12"/>
  <c r="CHI24" i="12"/>
  <c r="CHJ24" i="12"/>
  <c r="CHK24" i="12"/>
  <c r="CHL24" i="12"/>
  <c r="CHM24" i="12"/>
  <c r="CHN24" i="12"/>
  <c r="CHO24" i="12"/>
  <c r="CHP24" i="12"/>
  <c r="CHQ24" i="12"/>
  <c r="CHR24" i="12"/>
  <c r="CHS24" i="12"/>
  <c r="CHT24" i="12"/>
  <c r="CHU24" i="12"/>
  <c r="CHV24" i="12"/>
  <c r="CHW24" i="12"/>
  <c r="CHX24" i="12"/>
  <c r="CHY24" i="12"/>
  <c r="CHZ24" i="12"/>
  <c r="CIA24" i="12"/>
  <c r="CIB24" i="12"/>
  <c r="CIC24" i="12"/>
  <c r="CID24" i="12"/>
  <c r="CIE24" i="12"/>
  <c r="CIF24" i="12"/>
  <c r="CIG24" i="12"/>
  <c r="CIH24" i="12"/>
  <c r="CII24" i="12"/>
  <c r="CIJ24" i="12"/>
  <c r="CIK24" i="12"/>
  <c r="CIL24" i="12"/>
  <c r="CIM24" i="12"/>
  <c r="CIN24" i="12"/>
  <c r="CIO24" i="12"/>
  <c r="CIP24" i="12"/>
  <c r="CIQ24" i="12"/>
  <c r="CIR24" i="12"/>
  <c r="CIS24" i="12"/>
  <c r="CIT24" i="12"/>
  <c r="CIU24" i="12"/>
  <c r="CIV24" i="12"/>
  <c r="CIW24" i="12"/>
  <c r="CIX24" i="12"/>
  <c r="CIY24" i="12"/>
  <c r="CIZ24" i="12"/>
  <c r="CJA24" i="12"/>
  <c r="CJB24" i="12"/>
  <c r="CJC24" i="12"/>
  <c r="CJD24" i="12"/>
  <c r="CJE24" i="12"/>
  <c r="CJF24" i="12"/>
  <c r="CJG24" i="12"/>
  <c r="CJH24" i="12"/>
  <c r="CJI24" i="12"/>
  <c r="CJJ24" i="12"/>
  <c r="CJK24" i="12"/>
  <c r="CJL24" i="12"/>
  <c r="CJM24" i="12"/>
  <c r="CJN24" i="12"/>
  <c r="CJO24" i="12"/>
  <c r="CJP24" i="12"/>
  <c r="CJQ24" i="12"/>
  <c r="CJR24" i="12"/>
  <c r="CJS24" i="12"/>
  <c r="CJT24" i="12"/>
  <c r="CJU24" i="12"/>
  <c r="CJV24" i="12"/>
  <c r="CJW24" i="12"/>
  <c r="CJX24" i="12"/>
  <c r="CJY24" i="12"/>
  <c r="CJZ24" i="12"/>
  <c r="CKA24" i="12"/>
  <c r="CKB24" i="12"/>
  <c r="CKC24" i="12"/>
  <c r="CKD24" i="12"/>
  <c r="CKE24" i="12"/>
  <c r="CKF24" i="12"/>
  <c r="CKG24" i="12"/>
  <c r="CKH24" i="12"/>
  <c r="CKI24" i="12"/>
  <c r="CKJ24" i="12"/>
  <c r="CKK24" i="12"/>
  <c r="CKL24" i="12"/>
  <c r="CKM24" i="12"/>
  <c r="CKN24" i="12"/>
  <c r="CKO24" i="12"/>
  <c r="CKP24" i="12"/>
  <c r="CKQ24" i="12"/>
  <c r="CKR24" i="12"/>
  <c r="CKS24" i="12"/>
  <c r="CKT24" i="12"/>
  <c r="CKU24" i="12"/>
  <c r="CKV24" i="12"/>
  <c r="CKW24" i="12"/>
  <c r="CKX24" i="12"/>
  <c r="CKY24" i="12"/>
  <c r="CKZ24" i="12"/>
  <c r="CLA24" i="12"/>
  <c r="CLB24" i="12"/>
  <c r="CLC24" i="12"/>
  <c r="CLD24" i="12"/>
  <c r="CLE24" i="12"/>
  <c r="CLF24" i="12"/>
  <c r="CLG24" i="12"/>
  <c r="CLH24" i="12"/>
  <c r="CLI24" i="12"/>
  <c r="CLJ24" i="12"/>
  <c r="CLK24" i="12"/>
  <c r="CLL24" i="12"/>
  <c r="CLM24" i="12"/>
  <c r="CLN24" i="12"/>
  <c r="CLO24" i="12"/>
  <c r="CLP24" i="12"/>
  <c r="CLQ24" i="12"/>
  <c r="CLR24" i="12"/>
  <c r="CLS24" i="12"/>
  <c r="CLT24" i="12"/>
  <c r="CLU24" i="12"/>
  <c r="CLV24" i="12"/>
  <c r="CLW24" i="12"/>
  <c r="CLX24" i="12"/>
  <c r="CLY24" i="12"/>
  <c r="CLZ24" i="12"/>
  <c r="CMA24" i="12"/>
  <c r="CMB24" i="12"/>
  <c r="CMC24" i="12"/>
  <c r="CMD24" i="12"/>
  <c r="CME24" i="12"/>
  <c r="CMF24" i="12"/>
  <c r="CMG24" i="12"/>
  <c r="CMH24" i="12"/>
  <c r="CMI24" i="12"/>
  <c r="CMJ24" i="12"/>
  <c r="CMK24" i="12"/>
  <c r="CML24" i="12"/>
  <c r="CMM24" i="12"/>
  <c r="CMN24" i="12"/>
  <c r="CMO24" i="12"/>
  <c r="CMP24" i="12"/>
  <c r="CMQ24" i="12"/>
  <c r="CMR24" i="12"/>
  <c r="CMS24" i="12"/>
  <c r="CMT24" i="12"/>
  <c r="CMU24" i="12"/>
  <c r="CMV24" i="12"/>
  <c r="CMW24" i="12"/>
  <c r="CMX24" i="12"/>
  <c r="CMY24" i="12"/>
  <c r="CMZ24" i="12"/>
  <c r="CNA24" i="12"/>
  <c r="CNB24" i="12"/>
  <c r="CNC24" i="12"/>
  <c r="CND24" i="12"/>
  <c r="CNE24" i="12"/>
  <c r="CNF24" i="12"/>
  <c r="CNG24" i="12"/>
  <c r="CNH24" i="12"/>
  <c r="CNI24" i="12"/>
  <c r="CNJ24" i="12"/>
  <c r="CNK24" i="12"/>
  <c r="CNL24" i="12"/>
  <c r="CNM24" i="12"/>
  <c r="CNN24" i="12"/>
  <c r="CNO24" i="12"/>
  <c r="CNP24" i="12"/>
  <c r="CNQ24" i="12"/>
  <c r="CNR24" i="12"/>
  <c r="CNS24" i="12"/>
  <c r="CNT24" i="12"/>
  <c r="CNU24" i="12"/>
  <c r="CNV24" i="12"/>
  <c r="CNW24" i="12"/>
  <c r="CNX24" i="12"/>
  <c r="CNY24" i="12"/>
  <c r="CNZ24" i="12"/>
  <c r="COA24" i="12"/>
  <c r="COB24" i="12"/>
  <c r="COC24" i="12"/>
  <c r="COD24" i="12"/>
  <c r="COE24" i="12"/>
  <c r="COF24" i="12"/>
  <c r="COG24" i="12"/>
  <c r="COH24" i="12"/>
  <c r="COI24" i="12"/>
  <c r="COJ24" i="12"/>
  <c r="COK24" i="12"/>
  <c r="COL24" i="12"/>
  <c r="COM24" i="12"/>
  <c r="CON24" i="12"/>
  <c r="COO24" i="12"/>
  <c r="COP24" i="12"/>
  <c r="COQ24" i="12"/>
  <c r="COR24" i="12"/>
  <c r="COS24" i="12"/>
  <c r="COT24" i="12"/>
  <c r="COU24" i="12"/>
  <c r="COV24" i="12"/>
  <c r="COW24" i="12"/>
  <c r="COX24" i="12"/>
  <c r="COY24" i="12"/>
  <c r="COZ24" i="12"/>
  <c r="CPA24" i="12"/>
  <c r="CPB24" i="12"/>
  <c r="CPC24" i="12"/>
  <c r="CPD24" i="12"/>
  <c r="CPE24" i="12"/>
  <c r="CPF24" i="12"/>
  <c r="CPG24" i="12"/>
  <c r="CPH24" i="12"/>
  <c r="CPI24" i="12"/>
  <c r="CPJ24" i="12"/>
  <c r="MF25" i="12"/>
  <c r="MG25" i="12"/>
  <c r="MH25" i="12" s="1"/>
  <c r="MI25" i="12" s="1"/>
  <c r="MJ25" i="12"/>
  <c r="MK25" i="12"/>
  <c r="ML25" i="12" s="1"/>
  <c r="MM25" i="12" s="1"/>
  <c r="MN25" i="12"/>
  <c r="MO25" i="12" s="1"/>
  <c r="MP25" i="12" s="1"/>
  <c r="MQ25" i="12"/>
  <c r="MR25" i="12"/>
  <c r="MS25" i="12" s="1"/>
  <c r="MT25" i="12" s="1"/>
  <c r="MU25" i="12"/>
  <c r="MV25" i="12"/>
  <c r="MY25" i="12"/>
  <c r="MZ25" i="12" s="1"/>
  <c r="NA25" i="12" s="1"/>
  <c r="NB25" i="12"/>
  <c r="NC25" i="12"/>
  <c r="NF25" i="12"/>
  <c r="NG25" i="12"/>
  <c r="NH25" i="12" s="1"/>
  <c r="NI25" i="12" s="1"/>
  <c r="NJ25" i="12"/>
  <c r="NM25" i="12"/>
  <c r="NN25" i="12"/>
  <c r="NO25" i="12" s="1"/>
  <c r="NP25" i="12" s="1"/>
  <c r="NQ25" i="12"/>
  <c r="NR25" i="12"/>
  <c r="NU25" i="12"/>
  <c r="NV25" i="12" s="1"/>
  <c r="NW25" i="12" s="1"/>
  <c r="NX25" i="12"/>
  <c r="NY25" i="12"/>
  <c r="OB25" i="12"/>
  <c r="OC25" i="12"/>
  <c r="OD25" i="12" s="1"/>
  <c r="OE25" i="12" s="1"/>
  <c r="OF25" i="12"/>
  <c r="OG25" i="12" s="1"/>
  <c r="OH25" i="12" s="1"/>
  <c r="OI25" i="12"/>
  <c r="OJ25" i="12"/>
  <c r="OK25" i="12" s="1"/>
  <c r="OL25" i="12" s="1"/>
  <c r="OM25" i="12"/>
  <c r="ON25" i="12"/>
  <c r="OQ25" i="12"/>
  <c r="OT25" i="12"/>
  <c r="OU25" i="12"/>
  <c r="OX25" i="12"/>
  <c r="OY25" i="12"/>
  <c r="OZ25" i="12" s="1"/>
  <c r="PA25" i="12" s="1"/>
  <c r="PB25" i="12"/>
  <c r="PC25" i="12" s="1"/>
  <c r="PD25" i="12" s="1"/>
  <c r="PE25" i="12"/>
  <c r="PF25" i="12"/>
  <c r="PG25" i="12" s="1"/>
  <c r="PH25" i="12" s="1"/>
  <c r="PI25" i="12"/>
  <c r="PJ25" i="12"/>
  <c r="PM25" i="12"/>
  <c r="PP25" i="12"/>
  <c r="PQ25" i="12"/>
  <c r="PT25" i="12"/>
  <c r="PU25" i="12"/>
  <c r="PV25" i="12" s="1"/>
  <c r="PW25" i="12" s="1"/>
  <c r="PX25" i="12"/>
  <c r="PY25" i="12" s="1"/>
  <c r="PZ25" i="12" s="1"/>
  <c r="QA25" i="12"/>
  <c r="QB25" i="12"/>
  <c r="QE25" i="12"/>
  <c r="QF25" i="12"/>
  <c r="QI25" i="12"/>
  <c r="QJ25" i="12" s="1"/>
  <c r="QK25" i="12" s="1"/>
  <c r="QL25" i="12"/>
  <c r="QM25" i="12"/>
  <c r="QP25" i="12"/>
  <c r="QQ25" i="12"/>
  <c r="QR25" i="12" s="1"/>
  <c r="QS25" i="12" s="1"/>
  <c r="QT25" i="12"/>
  <c r="QU25" i="12" s="1"/>
  <c r="QV25" i="12" s="1"/>
  <c r="QW25" i="12"/>
  <c r="QX25" i="12"/>
  <c r="QY25" i="12" s="1"/>
  <c r="QZ25" i="12" s="1"/>
  <c r="RA25" i="12"/>
  <c r="RB25" i="12"/>
  <c r="RE25" i="12"/>
  <c r="RF25" i="12" s="1"/>
  <c r="RG25" i="12" s="1"/>
  <c r="RH25" i="12"/>
  <c r="RI25" i="12"/>
  <c r="RL25" i="12"/>
  <c r="RM25" i="12"/>
  <c r="RN25" i="12" s="1"/>
  <c r="RO25" i="12" s="1"/>
  <c r="RP25" i="12"/>
  <c r="RS25" i="12"/>
  <c r="RT25" i="12"/>
  <c r="RU25" i="12" s="1"/>
  <c r="RV25" i="12" s="1"/>
  <c r="RW25" i="12"/>
  <c r="RX25" i="12"/>
  <c r="SA25" i="12"/>
  <c r="SB25" i="12" s="1"/>
  <c r="SC25" i="12" s="1"/>
  <c r="SD25" i="12"/>
  <c r="SE25" i="12"/>
  <c r="SH25" i="12"/>
  <c r="SI25" i="12"/>
  <c r="SJ25" i="12" s="1"/>
  <c r="SK25" i="12" s="1"/>
  <c r="SL25" i="12"/>
  <c r="SM25" i="12" s="1"/>
  <c r="SN25" i="12" s="1"/>
  <c r="SO25" i="12"/>
  <c r="SP25" i="12"/>
  <c r="SQ25" i="12" s="1"/>
  <c r="SR25" i="12" s="1"/>
  <c r="SS25" i="12"/>
  <c r="ST25" i="12"/>
  <c r="SW25" i="12"/>
  <c r="SZ25" i="12"/>
  <c r="TA25" i="12"/>
  <c r="TD25" i="12"/>
  <c r="TE25" i="12"/>
  <c r="TF25" i="12" s="1"/>
  <c r="TG25" i="12" s="1"/>
  <c r="TH25" i="12"/>
  <c r="TI25" i="12" s="1"/>
  <c r="TJ25" i="12" s="1"/>
  <c r="TK25" i="12"/>
  <c r="TL25" i="12"/>
  <c r="TM25" i="12" s="1"/>
  <c r="TN25" i="12" s="1"/>
  <c r="TO25" i="12"/>
  <c r="TP25" i="12"/>
  <c r="TS25" i="12"/>
  <c r="TT25" i="12" s="1"/>
  <c r="TU25" i="12" s="1"/>
  <c r="TV25" i="12"/>
  <c r="TW25" i="12"/>
  <c r="TZ25" i="12"/>
  <c r="UA25" i="12"/>
  <c r="UB25" i="12" s="1"/>
  <c r="UC25" i="12" s="1"/>
  <c r="UD25" i="12"/>
  <c r="UE25" i="12" s="1"/>
  <c r="UF25" i="12" s="1"/>
  <c r="UG25" i="12"/>
  <c r="UH25" i="12"/>
  <c r="UK25" i="12"/>
  <c r="UL25" i="12"/>
  <c r="UO25" i="12"/>
  <c r="UP25" i="12"/>
  <c r="UQ25" i="12" s="1"/>
  <c r="UR25" i="12" s="1"/>
  <c r="US25" i="12"/>
  <c r="UT25" i="12" s="1"/>
  <c r="UU25" i="12" s="1"/>
  <c r="UV25" i="12"/>
  <c r="UW25" i="12"/>
  <c r="UX25" i="12" s="1"/>
  <c r="UY25" i="12" s="1"/>
  <c r="UZ25" i="12"/>
  <c r="VA25" i="12"/>
  <c r="VD25" i="12"/>
  <c r="VE25" i="12" s="1"/>
  <c r="VF25" i="12" s="1"/>
  <c r="VG25" i="12"/>
  <c r="VH25" i="12"/>
  <c r="VI25" i="12"/>
  <c r="VJ25" i="12"/>
  <c r="VK25" i="12"/>
  <c r="VL25" i="12"/>
  <c r="VM25" i="12"/>
  <c r="VN25" i="12"/>
  <c r="VO25" i="12"/>
  <c r="VP25" i="12"/>
  <c r="VQ25" i="12"/>
  <c r="VR25" i="12"/>
  <c r="VS25" i="12"/>
  <c r="VT25" i="12"/>
  <c r="VU25" i="12"/>
  <c r="VV25" i="12"/>
  <c r="VW25" i="12"/>
  <c r="VX25" i="12"/>
  <c r="VY25" i="12"/>
  <c r="VZ25" i="12"/>
  <c r="WA25" i="12"/>
  <c r="WB25" i="12"/>
  <c r="WC25" i="12"/>
  <c r="WD25" i="12"/>
  <c r="WE25" i="12"/>
  <c r="WF25" i="12"/>
  <c r="WG25" i="12"/>
  <c r="WH25" i="12"/>
  <c r="WI25" i="12"/>
  <c r="WJ25" i="12"/>
  <c r="WK25" i="12"/>
  <c r="WL25" i="12"/>
  <c r="WM25" i="12"/>
  <c r="WN25" i="12"/>
  <c r="WO25" i="12"/>
  <c r="WP25" i="12"/>
  <c r="WQ25" i="12"/>
  <c r="WR25" i="12"/>
  <c r="WS25" i="12"/>
  <c r="WT25" i="12"/>
  <c r="WU25" i="12"/>
  <c r="WV25" i="12"/>
  <c r="WW25" i="12"/>
  <c r="WX25" i="12"/>
  <c r="WY25" i="12"/>
  <c r="WZ25" i="12"/>
  <c r="XA25" i="12"/>
  <c r="XB25" i="12"/>
  <c r="XC25" i="12"/>
  <c r="XD25" i="12"/>
  <c r="XE25" i="12"/>
  <c r="XF25" i="12"/>
  <c r="XG25" i="12"/>
  <c r="XH25" i="12"/>
  <c r="XI25" i="12"/>
  <c r="XJ25" i="12"/>
  <c r="XK25" i="12"/>
  <c r="XL25" i="12"/>
  <c r="XM25" i="12"/>
  <c r="XN25" i="12"/>
  <c r="XO25" i="12"/>
  <c r="XP25" i="12"/>
  <c r="XQ25" i="12"/>
  <c r="XR25" i="12"/>
  <c r="XS25" i="12"/>
  <c r="XT25" i="12"/>
  <c r="XU25" i="12"/>
  <c r="XV25" i="12"/>
  <c r="XW25" i="12"/>
  <c r="XX25" i="12"/>
  <c r="XY25" i="12"/>
  <c r="XZ25" i="12"/>
  <c r="YA25" i="12"/>
  <c r="YB25" i="12"/>
  <c r="YC25" i="12"/>
  <c r="YD25" i="12"/>
  <c r="YE25" i="12"/>
  <c r="YF25" i="12"/>
  <c r="YG25" i="12"/>
  <c r="YH25" i="12"/>
  <c r="YI25" i="12"/>
  <c r="YJ25" i="12"/>
  <c r="YK25" i="12"/>
  <c r="YL25" i="12"/>
  <c r="YM25" i="12"/>
  <c r="YN25" i="12"/>
  <c r="YO25" i="12"/>
  <c r="YP25" i="12"/>
  <c r="YQ25" i="12"/>
  <c r="YR25" i="12"/>
  <c r="YS25" i="12"/>
  <c r="YT25" i="12"/>
  <c r="YU25" i="12"/>
  <c r="YV25" i="12"/>
  <c r="YW25" i="12"/>
  <c r="YX25" i="12"/>
  <c r="YY25" i="12"/>
  <c r="YZ25" i="12"/>
  <c r="ZA25" i="12"/>
  <c r="ZB25" i="12"/>
  <c r="ZC25" i="12"/>
  <c r="ZD25" i="12"/>
  <c r="ZE25" i="12"/>
  <c r="ZF25" i="12"/>
  <c r="ZG25" i="12"/>
  <c r="ZH25" i="12"/>
  <c r="ZI25" i="12"/>
  <c r="ZJ25" i="12"/>
  <c r="ZK25" i="12"/>
  <c r="ZL25" i="12"/>
  <c r="ZM25" i="12"/>
  <c r="ZN25" i="12"/>
  <c r="ZO25" i="12"/>
  <c r="ZP25" i="12"/>
  <c r="ZQ25" i="12"/>
  <c r="ZR25" i="12"/>
  <c r="ZS25" i="12"/>
  <c r="ZT25" i="12"/>
  <c r="ZU25" i="12"/>
  <c r="ZV25" i="12"/>
  <c r="ZW25" i="12"/>
  <c r="ZX25" i="12"/>
  <c r="ZY25" i="12"/>
  <c r="ZZ25" i="12"/>
  <c r="AAA25" i="12"/>
  <c r="AAB25" i="12"/>
  <c r="AAC25" i="12"/>
  <c r="AAD25" i="12"/>
  <c r="AAE25" i="12"/>
  <c r="AAF25" i="12"/>
  <c r="AAG25" i="12"/>
  <c r="AAH25" i="12"/>
  <c r="AAI25" i="12"/>
  <c r="AAJ25" i="12"/>
  <c r="AAK25" i="12"/>
  <c r="AAL25" i="12"/>
  <c r="AAM25" i="12"/>
  <c r="AAN25" i="12"/>
  <c r="AAO25" i="12"/>
  <c r="AAP25" i="12"/>
  <c r="AAQ25" i="12"/>
  <c r="AAR25" i="12"/>
  <c r="AAS25" i="12"/>
  <c r="AAT25" i="12"/>
  <c r="AAU25" i="12"/>
  <c r="AAV25" i="12"/>
  <c r="AAW25" i="12"/>
  <c r="AAX25" i="12"/>
  <c r="AAY25" i="12"/>
  <c r="AAZ25" i="12"/>
  <c r="ABA25" i="12"/>
  <c r="ABB25" i="12"/>
  <c r="ABC25" i="12"/>
  <c r="ABD25" i="12"/>
  <c r="ABE25" i="12"/>
  <c r="ABF25" i="12"/>
  <c r="ABG25" i="12"/>
  <c r="ABH25" i="12"/>
  <c r="ABI25" i="12"/>
  <c r="ABJ25" i="12"/>
  <c r="ABK25" i="12"/>
  <c r="ABL25" i="12"/>
  <c r="ABM25" i="12"/>
  <c r="ABN25" i="12"/>
  <c r="ABO25" i="12"/>
  <c r="ABP25" i="12"/>
  <c r="ABQ25" i="12"/>
  <c r="ABR25" i="12"/>
  <c r="ABS25" i="12"/>
  <c r="ABT25" i="12"/>
  <c r="ABU25" i="12"/>
  <c r="ABV25" i="12"/>
  <c r="ABW25" i="12"/>
  <c r="ABX25" i="12"/>
  <c r="ABY25" i="12"/>
  <c r="ABZ25" i="12"/>
  <c r="ACA25" i="12"/>
  <c r="ACB25" i="12"/>
  <c r="ACC25" i="12"/>
  <c r="ACD25" i="12"/>
  <c r="ACE25" i="12"/>
  <c r="ACF25" i="12"/>
  <c r="ACG25" i="12"/>
  <c r="ACH25" i="12"/>
  <c r="ACI25" i="12"/>
  <c r="ACJ25" i="12"/>
  <c r="ACK25" i="12"/>
  <c r="ACL25" i="12"/>
  <c r="ACM25" i="12"/>
  <c r="ACN25" i="12"/>
  <c r="ACO25" i="12"/>
  <c r="ACP25" i="12"/>
  <c r="ACQ25" i="12"/>
  <c r="ACR25" i="12"/>
  <c r="ACS25" i="12"/>
  <c r="ACT25" i="12"/>
  <c r="ACU25" i="12"/>
  <c r="ACV25" i="12"/>
  <c r="ACW25" i="12"/>
  <c r="ACX25" i="12"/>
  <c r="ACY25" i="12"/>
  <c r="ACZ25" i="12"/>
  <c r="ADA25" i="12"/>
  <c r="ADB25" i="12"/>
  <c r="ADC25" i="12"/>
  <c r="ADD25" i="12"/>
  <c r="ADE25" i="12"/>
  <c r="ADF25" i="12"/>
  <c r="ADG25" i="12"/>
  <c r="ADH25" i="12"/>
  <c r="ADI25" i="12"/>
  <c r="ADJ25" i="12"/>
  <c r="ADK25" i="12"/>
  <c r="ADL25" i="12"/>
  <c r="ADM25" i="12"/>
  <c r="ADN25" i="12"/>
  <c r="ADO25" i="12"/>
  <c r="ADP25" i="12"/>
  <c r="ADQ25" i="12"/>
  <c r="ADR25" i="12"/>
  <c r="ADS25" i="12"/>
  <c r="ADT25" i="12"/>
  <c r="ADU25" i="12"/>
  <c r="ADV25" i="12"/>
  <c r="ADW25" i="12"/>
  <c r="ADX25" i="12"/>
  <c r="ADY25" i="12"/>
  <c r="ADZ25" i="12"/>
  <c r="AEA25" i="12"/>
  <c r="AEB25" i="12"/>
  <c r="AEC25" i="12"/>
  <c r="AED25" i="12"/>
  <c r="AEE25" i="12"/>
  <c r="AEF25" i="12"/>
  <c r="AEG25" i="12"/>
  <c r="AEH25" i="12"/>
  <c r="AEI25" i="12"/>
  <c r="AEJ25" i="12"/>
  <c r="AEK25" i="12"/>
  <c r="AEL25" i="12"/>
  <c r="AEM25" i="12"/>
  <c r="AEN25" i="12"/>
  <c r="AEO25" i="12"/>
  <c r="AEP25" i="12"/>
  <c r="AEQ25" i="12"/>
  <c r="AER25" i="12"/>
  <c r="AES25" i="12"/>
  <c r="AET25" i="12"/>
  <c r="AEU25" i="12"/>
  <c r="AEV25" i="12"/>
  <c r="AEW25" i="12"/>
  <c r="AEX25" i="12"/>
  <c r="AEY25" i="12"/>
  <c r="AEZ25" i="12"/>
  <c r="AFA25" i="12"/>
  <c r="AFB25" i="12"/>
  <c r="AFC25" i="12"/>
  <c r="AFD25" i="12"/>
  <c r="AFE25" i="12"/>
  <c r="AFF25" i="12"/>
  <c r="AFG25" i="12"/>
  <c r="AFH25" i="12"/>
  <c r="AFI25" i="12"/>
  <c r="AFJ25" i="12"/>
  <c r="AFK25" i="12"/>
  <c r="AFL25" i="12"/>
  <c r="AFM25" i="12"/>
  <c r="AFN25" i="12"/>
  <c r="AFO25" i="12"/>
  <c r="AFP25" i="12"/>
  <c r="AFQ25" i="12"/>
  <c r="AFR25" i="12"/>
  <c r="AFS25" i="12"/>
  <c r="AFT25" i="12"/>
  <c r="AFU25" i="12"/>
  <c r="AFV25" i="12"/>
  <c r="AFW25" i="12"/>
  <c r="AFX25" i="12"/>
  <c r="AFY25" i="12"/>
  <c r="AFZ25" i="12"/>
  <c r="AGA25" i="12"/>
  <c r="AGB25" i="12"/>
  <c r="AGC25" i="12"/>
  <c r="AGD25" i="12"/>
  <c r="AGE25" i="12"/>
  <c r="AGF25" i="12"/>
  <c r="AGG25" i="12"/>
  <c r="AGH25" i="12"/>
  <c r="AGI25" i="12"/>
  <c r="AGJ25" i="12"/>
  <c r="AGK25" i="12"/>
  <c r="AGL25" i="12"/>
  <c r="AGM25" i="12"/>
  <c r="AGN25" i="12"/>
  <c r="AGO25" i="12"/>
  <c r="AGP25" i="12"/>
  <c r="AGQ25" i="12"/>
  <c r="AGR25" i="12"/>
  <c r="AGS25" i="12"/>
  <c r="AGT25" i="12"/>
  <c r="AGU25" i="12"/>
  <c r="AGV25" i="12"/>
  <c r="AGW25" i="12"/>
  <c r="AGX25" i="12"/>
  <c r="AGY25" i="12"/>
  <c r="AGZ25" i="12"/>
  <c r="AHA25" i="12"/>
  <c r="AHB25" i="12"/>
  <c r="AHC25" i="12"/>
  <c r="AHD25" i="12"/>
  <c r="AHE25" i="12"/>
  <c r="AHF25" i="12"/>
  <c r="AHG25" i="12"/>
  <c r="AHH25" i="12"/>
  <c r="AHI25" i="12"/>
  <c r="AHJ25" i="12"/>
  <c r="AHK25" i="12"/>
  <c r="AHL25" i="12"/>
  <c r="AHM25" i="12"/>
  <c r="AHN25" i="12"/>
  <c r="AHO25" i="12"/>
  <c r="AHP25" i="12"/>
  <c r="AHQ25" i="12"/>
  <c r="AHR25" i="12"/>
  <c r="AHS25" i="12"/>
  <c r="AHT25" i="12"/>
  <c r="AHU25" i="12"/>
  <c r="AHV25" i="12"/>
  <c r="AHW25" i="12"/>
  <c r="AHX25" i="12"/>
  <c r="AHY25" i="12"/>
  <c r="AHZ25" i="12"/>
  <c r="AIA25" i="12"/>
  <c r="AIB25" i="12"/>
  <c r="AIC25" i="12"/>
  <c r="AID25" i="12"/>
  <c r="AIE25" i="12"/>
  <c r="AIF25" i="12"/>
  <c r="AIG25" i="12"/>
  <c r="AIH25" i="12"/>
  <c r="AII25" i="12"/>
  <c r="AIJ25" i="12"/>
  <c r="AIK25" i="12"/>
  <c r="AIL25" i="12"/>
  <c r="AIM25" i="12"/>
  <c r="AIN25" i="12"/>
  <c r="AIO25" i="12"/>
  <c r="AIP25" i="12"/>
  <c r="AIQ25" i="12"/>
  <c r="AIR25" i="12"/>
  <c r="AIS25" i="12"/>
  <c r="AIT25" i="12"/>
  <c r="AIU25" i="12"/>
  <c r="AIV25" i="12"/>
  <c r="AIW25" i="12"/>
  <c r="AIX25" i="12"/>
  <c r="AIY25" i="12"/>
  <c r="AIZ25" i="12"/>
  <c r="AJA25" i="12"/>
  <c r="AJB25" i="12"/>
  <c r="AJC25" i="12"/>
  <c r="AJD25" i="12"/>
  <c r="AJE25" i="12"/>
  <c r="AJF25" i="12"/>
  <c r="AJG25" i="12"/>
  <c r="AJH25" i="12"/>
  <c r="AJI25" i="12"/>
  <c r="AJJ25" i="12"/>
  <c r="AJK25" i="12"/>
  <c r="AJL25" i="12"/>
  <c r="AJM25" i="12"/>
  <c r="AJN25" i="12"/>
  <c r="AJO25" i="12"/>
  <c r="AJP25" i="12"/>
  <c r="AJQ25" i="12"/>
  <c r="AJR25" i="12"/>
  <c r="AJS25" i="12"/>
  <c r="AJT25" i="12"/>
  <c r="AJU25" i="12"/>
  <c r="AJV25" i="12"/>
  <c r="AJW25" i="12"/>
  <c r="AJX25" i="12"/>
  <c r="AJY25" i="12"/>
  <c r="AJZ25" i="12"/>
  <c r="AKA25" i="12"/>
  <c r="AKB25" i="12"/>
  <c r="AKC25" i="12"/>
  <c r="AKD25" i="12"/>
  <c r="AKE25" i="12"/>
  <c r="AKF25" i="12"/>
  <c r="AKG25" i="12"/>
  <c r="AKH25" i="12"/>
  <c r="AKI25" i="12"/>
  <c r="AKJ25" i="12"/>
  <c r="AKK25" i="12"/>
  <c r="AKL25" i="12"/>
  <c r="AKM25" i="12"/>
  <c r="AKN25" i="12"/>
  <c r="AKO25" i="12"/>
  <c r="AKP25" i="12"/>
  <c r="AKQ25" i="12"/>
  <c r="AKR25" i="12"/>
  <c r="AKS25" i="12"/>
  <c r="AKT25" i="12"/>
  <c r="AKU25" i="12"/>
  <c r="AKV25" i="12"/>
  <c r="AKW25" i="12"/>
  <c r="AKX25" i="12"/>
  <c r="AKY25" i="12"/>
  <c r="AKZ25" i="12"/>
  <c r="ALA25" i="12"/>
  <c r="ALB25" i="12"/>
  <c r="ALC25" i="12"/>
  <c r="ALD25" i="12"/>
  <c r="ALE25" i="12"/>
  <c r="ALF25" i="12"/>
  <c r="ALG25" i="12"/>
  <c r="ALH25" i="12"/>
  <c r="ALI25" i="12"/>
  <c r="ALJ25" i="12"/>
  <c r="ALK25" i="12"/>
  <c r="ALL25" i="12"/>
  <c r="ALM25" i="12"/>
  <c r="ALN25" i="12"/>
  <c r="ALO25" i="12"/>
  <c r="ALP25" i="12"/>
  <c r="ALQ25" i="12"/>
  <c r="ALR25" i="12"/>
  <c r="ALS25" i="12"/>
  <c r="ALT25" i="12"/>
  <c r="ALU25" i="12"/>
  <c r="ALV25" i="12"/>
  <c r="ALW25" i="12"/>
  <c r="ALX25" i="12"/>
  <c r="ALY25" i="12"/>
  <c r="ALZ25" i="12"/>
  <c r="AMA25" i="12"/>
  <c r="AMB25" i="12"/>
  <c r="AMC25" i="12"/>
  <c r="AMD25" i="12"/>
  <c r="AME25" i="12"/>
  <c r="AMF25" i="12"/>
  <c r="AMG25" i="12"/>
  <c r="AMH25" i="12"/>
  <c r="AMI25" i="12"/>
  <c r="AMJ25" i="12"/>
  <c r="AMK25" i="12"/>
  <c r="AML25" i="12"/>
  <c r="AMM25" i="12"/>
  <c r="AMN25" i="12"/>
  <c r="AMO25" i="12"/>
  <c r="AMP25" i="12"/>
  <c r="AMQ25" i="12"/>
  <c r="AMR25" i="12"/>
  <c r="AMS25" i="12"/>
  <c r="AMT25" i="12"/>
  <c r="AMU25" i="12"/>
  <c r="AMV25" i="12"/>
  <c r="AMW25" i="12"/>
  <c r="AMX25" i="12"/>
  <c r="AMY25" i="12"/>
  <c r="AMZ25" i="12"/>
  <c r="ANA25" i="12"/>
  <c r="ANB25" i="12"/>
  <c r="ANC25" i="12"/>
  <c r="AND25" i="12"/>
  <c r="ANE25" i="12"/>
  <c r="ANF25" i="12"/>
  <c r="ANG25" i="12"/>
  <c r="ANH25" i="12"/>
  <c r="ANI25" i="12"/>
  <c r="ANJ25" i="12"/>
  <c r="ANK25" i="12"/>
  <c r="ANL25" i="12"/>
  <c r="ANM25" i="12"/>
  <c r="ANN25" i="12"/>
  <c r="ANO25" i="12"/>
  <c r="ANP25" i="12"/>
  <c r="ANQ25" i="12"/>
  <c r="ANR25" i="12"/>
  <c r="ANS25" i="12"/>
  <c r="ANT25" i="12"/>
  <c r="ANU25" i="12"/>
  <c r="ANV25" i="12"/>
  <c r="ANW25" i="12"/>
  <c r="ANX25" i="12"/>
  <c r="ANY25" i="12"/>
  <c r="ANZ25" i="12"/>
  <c r="AOA25" i="12"/>
  <c r="AOB25" i="12"/>
  <c r="AOC25" i="12"/>
  <c r="AOD25" i="12"/>
  <c r="AOE25" i="12"/>
  <c r="AOF25" i="12"/>
  <c r="AOG25" i="12"/>
  <c r="AOH25" i="12"/>
  <c r="AOI25" i="12"/>
  <c r="AOJ25" i="12"/>
  <c r="AOK25" i="12"/>
  <c r="AOL25" i="12"/>
  <c r="AOM25" i="12"/>
  <c r="AON25" i="12"/>
  <c r="AOO25" i="12"/>
  <c r="AOP25" i="12"/>
  <c r="AOQ25" i="12"/>
  <c r="AOR25" i="12"/>
  <c r="AOS25" i="12"/>
  <c r="AOT25" i="12"/>
  <c r="AOU25" i="12"/>
  <c r="AOV25" i="12"/>
  <c r="AOW25" i="12"/>
  <c r="AOX25" i="12"/>
  <c r="AOY25" i="12"/>
  <c r="AOZ25" i="12"/>
  <c r="APA25" i="12"/>
  <c r="APB25" i="12"/>
  <c r="APC25" i="12"/>
  <c r="APD25" i="12"/>
  <c r="APE25" i="12"/>
  <c r="APF25" i="12"/>
  <c r="APG25" i="12"/>
  <c r="APH25" i="12"/>
  <c r="API25" i="12"/>
  <c r="APJ25" i="12"/>
  <c r="APK25" i="12"/>
  <c r="APL25" i="12"/>
  <c r="APM25" i="12"/>
  <c r="APN25" i="12"/>
  <c r="APO25" i="12"/>
  <c r="APP25" i="12"/>
  <c r="APQ25" i="12"/>
  <c r="APR25" i="12"/>
  <c r="APS25" i="12"/>
  <c r="APT25" i="12"/>
  <c r="APU25" i="12"/>
  <c r="APV25" i="12"/>
  <c r="APW25" i="12"/>
  <c r="APX25" i="12"/>
  <c r="APY25" i="12"/>
  <c r="APZ25" i="12"/>
  <c r="AQA25" i="12"/>
  <c r="AQB25" i="12"/>
  <c r="AQC25" i="12"/>
  <c r="AQD25" i="12"/>
  <c r="AQE25" i="12"/>
  <c r="AQF25" i="12"/>
  <c r="AQG25" i="12"/>
  <c r="AQH25" i="12"/>
  <c r="AQI25" i="12"/>
  <c r="AQJ25" i="12"/>
  <c r="AQK25" i="12"/>
  <c r="AQL25" i="12"/>
  <c r="AQM25" i="12"/>
  <c r="AQN25" i="12"/>
  <c r="AQO25" i="12"/>
  <c r="AQP25" i="12"/>
  <c r="AQQ25" i="12"/>
  <c r="AQR25" i="12"/>
  <c r="AQS25" i="12"/>
  <c r="AQT25" i="12"/>
  <c r="AQU25" i="12"/>
  <c r="AQV25" i="12"/>
  <c r="AQW25" i="12"/>
  <c r="AQX25" i="12"/>
  <c r="AQY25" i="12"/>
  <c r="AQZ25" i="12"/>
  <c r="ARA25" i="12"/>
  <c r="ARB25" i="12"/>
  <c r="ARC25" i="12"/>
  <c r="ARD25" i="12"/>
  <c r="ARE25" i="12"/>
  <c r="ARF25" i="12"/>
  <c r="ARG25" i="12"/>
  <c r="ARH25" i="12"/>
  <c r="ARI25" i="12"/>
  <c r="ARJ25" i="12"/>
  <c r="ARK25" i="12"/>
  <c r="ARL25" i="12"/>
  <c r="ARM25" i="12"/>
  <c r="ARN25" i="12"/>
  <c r="ARO25" i="12"/>
  <c r="ARP25" i="12"/>
  <c r="ARQ25" i="12"/>
  <c r="ARR25" i="12"/>
  <c r="ARS25" i="12"/>
  <c r="ART25" i="12"/>
  <c r="ARU25" i="12"/>
  <c r="ARV25" i="12"/>
  <c r="ARW25" i="12"/>
  <c r="ARX25" i="12"/>
  <c r="ARY25" i="12"/>
  <c r="ARZ25" i="12"/>
  <c r="ASA25" i="12"/>
  <c r="ASB25" i="12"/>
  <c r="ASC25" i="12"/>
  <c r="ASD25" i="12"/>
  <c r="ASE25" i="12"/>
  <c r="ASF25" i="12"/>
  <c r="ASG25" i="12"/>
  <c r="ASH25" i="12"/>
  <c r="ASI25" i="12"/>
  <c r="ASJ25" i="12"/>
  <c r="ASK25" i="12"/>
  <c r="ASL25" i="12"/>
  <c r="ASM25" i="12"/>
  <c r="ASN25" i="12"/>
  <c r="ASO25" i="12"/>
  <c r="ASP25" i="12"/>
  <c r="ASQ25" i="12"/>
  <c r="ASR25" i="12"/>
  <c r="ASS25" i="12"/>
  <c r="AST25" i="12"/>
  <c r="ASU25" i="12"/>
  <c r="ASV25" i="12"/>
  <c r="ASW25" i="12"/>
  <c r="ASX25" i="12"/>
  <c r="ASY25" i="12"/>
  <c r="ASZ25" i="12"/>
  <c r="ATA25" i="12"/>
  <c r="ATB25" i="12"/>
  <c r="ATC25" i="12"/>
  <c r="ATD25" i="12"/>
  <c r="ATE25" i="12"/>
  <c r="ATF25" i="12"/>
  <c r="ATG25" i="12"/>
  <c r="ATH25" i="12"/>
  <c r="ATI25" i="12"/>
  <c r="ATJ25" i="12"/>
  <c r="ATK25" i="12"/>
  <c r="ATL25" i="12"/>
  <c r="ATM25" i="12"/>
  <c r="ATN25" i="12"/>
  <c r="ATO25" i="12"/>
  <c r="ATP25" i="12"/>
  <c r="ATQ25" i="12"/>
  <c r="ATR25" i="12"/>
  <c r="ATS25" i="12"/>
  <c r="ATT25" i="12"/>
  <c r="ATU25" i="12"/>
  <c r="ATV25" i="12"/>
  <c r="ATW25" i="12"/>
  <c r="ATX25" i="12"/>
  <c r="ATY25" i="12"/>
  <c r="ATZ25" i="12"/>
  <c r="AUA25" i="12"/>
  <c r="AUB25" i="12"/>
  <c r="AUC25" i="12"/>
  <c r="AUD25" i="12"/>
  <c r="AUE25" i="12"/>
  <c r="AUF25" i="12"/>
  <c r="AUG25" i="12"/>
  <c r="AUH25" i="12"/>
  <c r="AUI25" i="12"/>
  <c r="AUJ25" i="12"/>
  <c r="AUK25" i="12"/>
  <c r="AUL25" i="12"/>
  <c r="AUM25" i="12"/>
  <c r="AUN25" i="12"/>
  <c r="AUO25" i="12"/>
  <c r="AUP25" i="12"/>
  <c r="AUQ25" i="12"/>
  <c r="AUR25" i="12"/>
  <c r="AUS25" i="12"/>
  <c r="AUT25" i="12"/>
  <c r="AUU25" i="12"/>
  <c r="AUV25" i="12"/>
  <c r="AUW25" i="12"/>
  <c r="AUX25" i="12"/>
  <c r="AUY25" i="12"/>
  <c r="AUZ25" i="12"/>
  <c r="AVA25" i="12"/>
  <c r="AVB25" i="12"/>
  <c r="AVC25" i="12"/>
  <c r="AVD25" i="12"/>
  <c r="AVE25" i="12"/>
  <c r="AVF25" i="12"/>
  <c r="AVG25" i="12"/>
  <c r="AVH25" i="12"/>
  <c r="AVI25" i="12"/>
  <c r="AVJ25" i="12"/>
  <c r="AVK25" i="12"/>
  <c r="AVL25" i="12"/>
  <c r="AVM25" i="12"/>
  <c r="AVN25" i="12"/>
  <c r="AVO25" i="12"/>
  <c r="AVP25" i="12"/>
  <c r="AVQ25" i="12"/>
  <c r="AVR25" i="12"/>
  <c r="AVS25" i="12"/>
  <c r="AVT25" i="12"/>
  <c r="AVU25" i="12"/>
  <c r="AVV25" i="12"/>
  <c r="AVW25" i="12"/>
  <c r="AVX25" i="12"/>
  <c r="AVY25" i="12"/>
  <c r="AVZ25" i="12"/>
  <c r="AWA25" i="12"/>
  <c r="AWB25" i="12"/>
  <c r="AWC25" i="12"/>
  <c r="AWD25" i="12"/>
  <c r="AWE25" i="12"/>
  <c r="AWF25" i="12"/>
  <c r="AWG25" i="12"/>
  <c r="AWH25" i="12"/>
  <c r="AWI25" i="12"/>
  <c r="AWJ25" i="12"/>
  <c r="AWK25" i="12"/>
  <c r="AWL25" i="12"/>
  <c r="AWM25" i="12"/>
  <c r="AWN25" i="12"/>
  <c r="AWO25" i="12"/>
  <c r="AWP25" i="12"/>
  <c r="AWQ25" i="12"/>
  <c r="AWR25" i="12"/>
  <c r="AWS25" i="12"/>
  <c r="AWT25" i="12"/>
  <c r="AWU25" i="12"/>
  <c r="AWV25" i="12"/>
  <c r="AWW25" i="12"/>
  <c r="AWX25" i="12"/>
  <c r="AWY25" i="12"/>
  <c r="AWZ25" i="12"/>
  <c r="AXA25" i="12"/>
  <c r="AXB25" i="12"/>
  <c r="AXC25" i="12"/>
  <c r="AXD25" i="12"/>
  <c r="AXE25" i="12"/>
  <c r="AXF25" i="12"/>
  <c r="AXG25" i="12"/>
  <c r="AXH25" i="12"/>
  <c r="AXI25" i="12"/>
  <c r="AXJ25" i="12"/>
  <c r="AXK25" i="12"/>
  <c r="AXL25" i="12"/>
  <c r="AXM25" i="12"/>
  <c r="AXN25" i="12"/>
  <c r="AXO25" i="12"/>
  <c r="AXP25" i="12"/>
  <c r="AXQ25" i="12"/>
  <c r="AXR25" i="12"/>
  <c r="AXS25" i="12"/>
  <c r="AXT25" i="12"/>
  <c r="AXU25" i="12"/>
  <c r="AXV25" i="12"/>
  <c r="AXW25" i="12"/>
  <c r="AXX25" i="12"/>
  <c r="AXY25" i="12"/>
  <c r="AXZ25" i="12"/>
  <c r="AYA25" i="12"/>
  <c r="AYB25" i="12"/>
  <c r="AYC25" i="12"/>
  <c r="AYD25" i="12"/>
  <c r="AYE25" i="12"/>
  <c r="AYF25" i="12"/>
  <c r="AYG25" i="12"/>
  <c r="AYH25" i="12"/>
  <c r="AYI25" i="12"/>
  <c r="AYJ25" i="12"/>
  <c r="AYK25" i="12"/>
  <c r="AYL25" i="12"/>
  <c r="AYM25" i="12"/>
  <c r="AYN25" i="12"/>
  <c r="AYO25" i="12"/>
  <c r="AYP25" i="12"/>
  <c r="AYQ25" i="12"/>
  <c r="AYR25" i="12"/>
  <c r="AYS25" i="12"/>
  <c r="AYT25" i="12"/>
  <c r="AYU25" i="12"/>
  <c r="AYV25" i="12"/>
  <c r="AYW25" i="12"/>
  <c r="AYX25" i="12"/>
  <c r="AYY25" i="12"/>
  <c r="AYZ25" i="12"/>
  <c r="AZA25" i="12"/>
  <c r="AZB25" i="12"/>
  <c r="AZC25" i="12"/>
  <c r="AZD25" i="12"/>
  <c r="AZE25" i="12"/>
  <c r="AZF25" i="12"/>
  <c r="AZG25" i="12"/>
  <c r="AZH25" i="12"/>
  <c r="AZI25" i="12"/>
  <c r="AZJ25" i="12"/>
  <c r="AZK25" i="12"/>
  <c r="AZL25" i="12"/>
  <c r="AZM25" i="12"/>
  <c r="AZN25" i="12"/>
  <c r="AZO25" i="12"/>
  <c r="AZP25" i="12"/>
  <c r="AZQ25" i="12"/>
  <c r="AZR25" i="12"/>
  <c r="AZS25" i="12"/>
  <c r="AZT25" i="12"/>
  <c r="AZU25" i="12"/>
  <c r="AZV25" i="12"/>
  <c r="AZW25" i="12"/>
  <c r="AZX25" i="12"/>
  <c r="AZY25" i="12"/>
  <c r="AZZ25" i="12"/>
  <c r="BAA25" i="12"/>
  <c r="BAB25" i="12"/>
  <c r="BAC25" i="12"/>
  <c r="BAD25" i="12"/>
  <c r="BAE25" i="12"/>
  <c r="BAF25" i="12"/>
  <c r="BAG25" i="12"/>
  <c r="BAH25" i="12"/>
  <c r="BAI25" i="12"/>
  <c r="BAJ25" i="12"/>
  <c r="BAK25" i="12"/>
  <c r="BAL25" i="12"/>
  <c r="BAM25" i="12"/>
  <c r="BAN25" i="12"/>
  <c r="BAO25" i="12"/>
  <c r="BAP25" i="12"/>
  <c r="BAQ25" i="12"/>
  <c r="BAR25" i="12"/>
  <c r="BAS25" i="12"/>
  <c r="BAT25" i="12"/>
  <c r="BAU25" i="12"/>
  <c r="BAV25" i="12"/>
  <c r="BAW25" i="12"/>
  <c r="BAX25" i="12"/>
  <c r="BAY25" i="12"/>
  <c r="BAZ25" i="12"/>
  <c r="BBA25" i="12"/>
  <c r="BBB25" i="12"/>
  <c r="BBC25" i="12"/>
  <c r="BBD25" i="12"/>
  <c r="BBE25" i="12"/>
  <c r="BBF25" i="12"/>
  <c r="BBG25" i="12"/>
  <c r="BBH25" i="12"/>
  <c r="BBI25" i="12"/>
  <c r="BBJ25" i="12"/>
  <c r="BBK25" i="12"/>
  <c r="BBL25" i="12"/>
  <c r="BBM25" i="12"/>
  <c r="BBN25" i="12"/>
  <c r="BBO25" i="12"/>
  <c r="BBP25" i="12"/>
  <c r="BBQ25" i="12"/>
  <c r="BBR25" i="12"/>
  <c r="BBS25" i="12"/>
  <c r="BBT25" i="12"/>
  <c r="BBU25" i="12"/>
  <c r="BBV25" i="12"/>
  <c r="BBW25" i="12"/>
  <c r="BBX25" i="12"/>
  <c r="BBY25" i="12"/>
  <c r="BBZ25" i="12"/>
  <c r="BCA25" i="12"/>
  <c r="BCB25" i="12"/>
  <c r="BCC25" i="12"/>
  <c r="BCD25" i="12"/>
  <c r="BCE25" i="12"/>
  <c r="BCF25" i="12"/>
  <c r="BCG25" i="12"/>
  <c r="BCH25" i="12"/>
  <c r="BCI25" i="12"/>
  <c r="BCJ25" i="12"/>
  <c r="BCK25" i="12"/>
  <c r="BCL25" i="12"/>
  <c r="BCM25" i="12"/>
  <c r="BCN25" i="12"/>
  <c r="BCO25" i="12"/>
  <c r="BCP25" i="12"/>
  <c r="BCQ25" i="12"/>
  <c r="BCR25" i="12"/>
  <c r="BCS25" i="12"/>
  <c r="BCT25" i="12"/>
  <c r="BCU25" i="12"/>
  <c r="BCV25" i="12"/>
  <c r="BCW25" i="12"/>
  <c r="BCX25" i="12"/>
  <c r="BCY25" i="12"/>
  <c r="BCZ25" i="12"/>
  <c r="BDA25" i="12"/>
  <c r="BDB25" i="12"/>
  <c r="BDC25" i="12"/>
  <c r="BDD25" i="12"/>
  <c r="BDE25" i="12"/>
  <c r="BDF25" i="12"/>
  <c r="BDG25" i="12"/>
  <c r="BDH25" i="12"/>
  <c r="BDI25" i="12"/>
  <c r="BDJ25" i="12"/>
  <c r="BDK25" i="12"/>
  <c r="BDL25" i="12"/>
  <c r="BDM25" i="12"/>
  <c r="BDN25" i="12"/>
  <c r="BDO25" i="12"/>
  <c r="BDP25" i="12"/>
  <c r="BDQ25" i="12"/>
  <c r="BDR25" i="12"/>
  <c r="BDS25" i="12"/>
  <c r="BDT25" i="12"/>
  <c r="BDU25" i="12"/>
  <c r="BDV25" i="12"/>
  <c r="BDW25" i="12"/>
  <c r="BDX25" i="12"/>
  <c r="BDY25" i="12"/>
  <c r="BDZ25" i="12"/>
  <c r="BEA25" i="12"/>
  <c r="BEB25" i="12"/>
  <c r="BEC25" i="12"/>
  <c r="BED25" i="12"/>
  <c r="BEE25" i="12"/>
  <c r="BEF25" i="12"/>
  <c r="BEG25" i="12"/>
  <c r="BEH25" i="12"/>
  <c r="BEI25" i="12"/>
  <c r="BEJ25" i="12"/>
  <c r="BEK25" i="12"/>
  <c r="BEL25" i="12"/>
  <c r="BEM25" i="12"/>
  <c r="BEN25" i="12"/>
  <c r="BEO25" i="12"/>
  <c r="BEP25" i="12"/>
  <c r="BEQ25" i="12"/>
  <c r="BER25" i="12"/>
  <c r="BES25" i="12"/>
  <c r="BET25" i="12"/>
  <c r="BEU25" i="12"/>
  <c r="BEV25" i="12"/>
  <c r="BEW25" i="12"/>
  <c r="BEX25" i="12"/>
  <c r="BEY25" i="12"/>
  <c r="BEZ25" i="12"/>
  <c r="BFA25" i="12"/>
  <c r="BFB25" i="12"/>
  <c r="BFC25" i="12"/>
  <c r="BFD25" i="12"/>
  <c r="BFE25" i="12"/>
  <c r="BFF25" i="12"/>
  <c r="BFG25" i="12"/>
  <c r="BFH25" i="12"/>
  <c r="BFI25" i="12"/>
  <c r="BFJ25" i="12"/>
  <c r="BFK25" i="12"/>
  <c r="BFL25" i="12"/>
  <c r="BFM25" i="12"/>
  <c r="BFN25" i="12"/>
  <c r="BFO25" i="12"/>
  <c r="BFP25" i="12"/>
  <c r="BFQ25" i="12"/>
  <c r="BFR25" i="12"/>
  <c r="BFS25" i="12"/>
  <c r="BFT25" i="12"/>
  <c r="BFU25" i="12"/>
  <c r="BFV25" i="12"/>
  <c r="BFW25" i="12"/>
  <c r="BFX25" i="12"/>
  <c r="BFY25" i="12"/>
  <c r="BFZ25" i="12"/>
  <c r="BGA25" i="12"/>
  <c r="BGB25" i="12"/>
  <c r="BGC25" i="12"/>
  <c r="BGD25" i="12"/>
  <c r="BGE25" i="12"/>
  <c r="BGF25" i="12"/>
  <c r="BGG25" i="12"/>
  <c r="BGH25" i="12"/>
  <c r="BGI25" i="12"/>
  <c r="BGJ25" i="12"/>
  <c r="BGK25" i="12"/>
  <c r="BGL25" i="12"/>
  <c r="BGM25" i="12"/>
  <c r="BGN25" i="12"/>
  <c r="BGO25" i="12"/>
  <c r="BGP25" i="12"/>
  <c r="BGQ25" i="12"/>
  <c r="BGR25" i="12"/>
  <c r="BGS25" i="12"/>
  <c r="BGT25" i="12"/>
  <c r="BGU25" i="12"/>
  <c r="BGV25" i="12"/>
  <c r="BGW25" i="12"/>
  <c r="BGX25" i="12"/>
  <c r="BGY25" i="12"/>
  <c r="BGZ25" i="12"/>
  <c r="BHA25" i="12"/>
  <c r="BHB25" i="12"/>
  <c r="BHC25" i="12"/>
  <c r="BHD25" i="12"/>
  <c r="BHE25" i="12"/>
  <c r="BHF25" i="12"/>
  <c r="BHG25" i="12"/>
  <c r="BHH25" i="12"/>
  <c r="BHI25" i="12"/>
  <c r="BHJ25" i="12"/>
  <c r="BHK25" i="12"/>
  <c r="BHL25" i="12"/>
  <c r="BHM25" i="12"/>
  <c r="BHN25" i="12"/>
  <c r="BHO25" i="12"/>
  <c r="BHP25" i="12"/>
  <c r="BHQ25" i="12"/>
  <c r="BHR25" i="12"/>
  <c r="BHS25" i="12"/>
  <c r="BHT25" i="12"/>
  <c r="BHU25" i="12"/>
  <c r="BHV25" i="12"/>
  <c r="BHW25" i="12"/>
  <c r="BHX25" i="12"/>
  <c r="BHY25" i="12"/>
  <c r="BHZ25" i="12"/>
  <c r="BIA25" i="12"/>
  <c r="BIB25" i="12"/>
  <c r="BIC25" i="12"/>
  <c r="BID25" i="12"/>
  <c r="BIE25" i="12"/>
  <c r="BIF25" i="12"/>
  <c r="BIG25" i="12"/>
  <c r="BIH25" i="12"/>
  <c r="BII25" i="12"/>
  <c r="BIJ25" i="12"/>
  <c r="BIK25" i="12"/>
  <c r="BIL25" i="12"/>
  <c r="BIM25" i="12"/>
  <c r="BIN25" i="12"/>
  <c r="BIO25" i="12"/>
  <c r="BIP25" i="12"/>
  <c r="BIQ25" i="12"/>
  <c r="BIR25" i="12"/>
  <c r="BIS25" i="12"/>
  <c r="BIT25" i="12"/>
  <c r="BIU25" i="12"/>
  <c r="BIV25" i="12"/>
  <c r="BIW25" i="12"/>
  <c r="BIX25" i="12"/>
  <c r="BIY25" i="12"/>
  <c r="BIZ25" i="12"/>
  <c r="BJA25" i="12"/>
  <c r="BJB25" i="12"/>
  <c r="BJC25" i="12"/>
  <c r="BJD25" i="12"/>
  <c r="BJE25" i="12"/>
  <c r="BJF25" i="12"/>
  <c r="BJG25" i="12"/>
  <c r="BJH25" i="12"/>
  <c r="BJI25" i="12"/>
  <c r="BJJ25" i="12"/>
  <c r="BJK25" i="12"/>
  <c r="BJL25" i="12"/>
  <c r="BJM25" i="12"/>
  <c r="BJN25" i="12"/>
  <c r="BJO25" i="12"/>
  <c r="BJP25" i="12"/>
  <c r="BJQ25" i="12"/>
  <c r="BJR25" i="12"/>
  <c r="BJS25" i="12"/>
  <c r="BJT25" i="12"/>
  <c r="BJU25" i="12"/>
  <c r="BJV25" i="12"/>
  <c r="BJW25" i="12"/>
  <c r="BJX25" i="12"/>
  <c r="BJY25" i="12"/>
  <c r="BJZ25" i="12"/>
  <c r="BKA25" i="12"/>
  <c r="BKB25" i="12"/>
  <c r="BKC25" i="12"/>
  <c r="BKD25" i="12"/>
  <c r="BKE25" i="12"/>
  <c r="BKF25" i="12"/>
  <c r="BKG25" i="12"/>
  <c r="BKH25" i="12"/>
  <c r="BKI25" i="12"/>
  <c r="BKJ25" i="12"/>
  <c r="BKK25" i="12"/>
  <c r="BKL25" i="12"/>
  <c r="BKM25" i="12"/>
  <c r="BKN25" i="12"/>
  <c r="BKO25" i="12"/>
  <c r="BKP25" i="12"/>
  <c r="BKQ25" i="12"/>
  <c r="BKR25" i="12"/>
  <c r="BKS25" i="12"/>
  <c r="BKT25" i="12"/>
  <c r="BKU25" i="12"/>
  <c r="BKV25" i="12"/>
  <c r="BKW25" i="12"/>
  <c r="BKX25" i="12"/>
  <c r="BKY25" i="12"/>
  <c r="BKZ25" i="12"/>
  <c r="BLA25" i="12"/>
  <c r="BLB25" i="12"/>
  <c r="BLC25" i="12"/>
  <c r="BLD25" i="12"/>
  <c r="BLE25" i="12"/>
  <c r="BLF25" i="12"/>
  <c r="BLG25" i="12"/>
  <c r="BLH25" i="12"/>
  <c r="BLI25" i="12"/>
  <c r="BLJ25" i="12"/>
  <c r="BLK25" i="12"/>
  <c r="BLL25" i="12"/>
  <c r="BLM25" i="12"/>
  <c r="BLN25" i="12"/>
  <c r="BLO25" i="12"/>
  <c r="BLP25" i="12"/>
  <c r="BLQ25" i="12"/>
  <c r="BLR25" i="12"/>
  <c r="BLS25" i="12"/>
  <c r="BLT25" i="12"/>
  <c r="BLU25" i="12"/>
  <c r="BLV25" i="12"/>
  <c r="BLW25" i="12"/>
  <c r="BLX25" i="12"/>
  <c r="BLY25" i="12"/>
  <c r="BLZ25" i="12"/>
  <c r="BMA25" i="12"/>
  <c r="BMB25" i="12"/>
  <c r="BMC25" i="12"/>
  <c r="BMD25" i="12"/>
  <c r="BME25" i="12"/>
  <c r="BMF25" i="12"/>
  <c r="BMG25" i="12"/>
  <c r="BMH25" i="12"/>
  <c r="BMI25" i="12"/>
  <c r="BMJ25" i="12"/>
  <c r="BMK25" i="12"/>
  <c r="BML25" i="12"/>
  <c r="BMM25" i="12"/>
  <c r="BMN25" i="12"/>
  <c r="BMO25" i="12"/>
  <c r="BMP25" i="12"/>
  <c r="BMQ25" i="12"/>
  <c r="BMR25" i="12"/>
  <c r="BMS25" i="12"/>
  <c r="BMT25" i="12"/>
  <c r="BMU25" i="12"/>
  <c r="BMV25" i="12"/>
  <c r="BMW25" i="12"/>
  <c r="BMX25" i="12"/>
  <c r="BMY25" i="12"/>
  <c r="BMZ25" i="12"/>
  <c r="BNA25" i="12"/>
  <c r="BNB25" i="12"/>
  <c r="BNC25" i="12"/>
  <c r="BND25" i="12"/>
  <c r="BNE25" i="12"/>
  <c r="BNF25" i="12"/>
  <c r="BNG25" i="12"/>
  <c r="BNH25" i="12"/>
  <c r="BNI25" i="12"/>
  <c r="BNJ25" i="12"/>
  <c r="BNK25" i="12"/>
  <c r="BNL25" i="12"/>
  <c r="BNM25" i="12"/>
  <c r="BNN25" i="12"/>
  <c r="BNO25" i="12"/>
  <c r="BNP25" i="12"/>
  <c r="BNQ25" i="12"/>
  <c r="BNR25" i="12"/>
  <c r="BNS25" i="12"/>
  <c r="BNT25" i="12"/>
  <c r="BNU25" i="12"/>
  <c r="BNV25" i="12"/>
  <c r="BNW25" i="12"/>
  <c r="BNX25" i="12"/>
  <c r="BNY25" i="12"/>
  <c r="BNZ25" i="12"/>
  <c r="BOA25" i="12"/>
  <c r="BOB25" i="12"/>
  <c r="BOC25" i="12"/>
  <c r="BOD25" i="12"/>
  <c r="BOE25" i="12"/>
  <c r="BOF25" i="12"/>
  <c r="BOG25" i="12"/>
  <c r="BOH25" i="12"/>
  <c r="BOI25" i="12"/>
  <c r="BOJ25" i="12"/>
  <c r="BOK25" i="12"/>
  <c r="BOL25" i="12"/>
  <c r="BOM25" i="12"/>
  <c r="BON25" i="12"/>
  <c r="BOO25" i="12"/>
  <c r="BOP25" i="12"/>
  <c r="BOQ25" i="12"/>
  <c r="BOR25" i="12"/>
  <c r="BOS25" i="12"/>
  <c r="BOT25" i="12"/>
  <c r="BOU25" i="12"/>
  <c r="BOV25" i="12"/>
  <c r="BOW25" i="12"/>
  <c r="BOX25" i="12"/>
  <c r="BOY25" i="12"/>
  <c r="BOZ25" i="12"/>
  <c r="BPA25" i="12"/>
  <c r="BPB25" i="12"/>
  <c r="BPC25" i="12"/>
  <c r="BPD25" i="12"/>
  <c r="BPE25" i="12"/>
  <c r="BPF25" i="12"/>
  <c r="BPG25" i="12"/>
  <c r="BPH25" i="12"/>
  <c r="BPI25" i="12"/>
  <c r="BPJ25" i="12"/>
  <c r="BPK25" i="12"/>
  <c r="BPL25" i="12"/>
  <c r="BPM25" i="12"/>
  <c r="BPN25" i="12"/>
  <c r="BPO25" i="12"/>
  <c r="BPP25" i="12"/>
  <c r="BPQ25" i="12"/>
  <c r="BPR25" i="12"/>
  <c r="BPS25" i="12"/>
  <c r="BPT25" i="12"/>
  <c r="BPU25" i="12"/>
  <c r="BPV25" i="12"/>
  <c r="BPW25" i="12"/>
  <c r="BPX25" i="12"/>
  <c r="BPY25" i="12"/>
  <c r="BPZ25" i="12"/>
  <c r="BQA25" i="12"/>
  <c r="BQB25" i="12"/>
  <c r="BQC25" i="12"/>
  <c r="BQD25" i="12"/>
  <c r="BQE25" i="12"/>
  <c r="BQF25" i="12"/>
  <c r="BQG25" i="12"/>
  <c r="BQH25" i="12"/>
  <c r="BQI25" i="12"/>
  <c r="BQJ25" i="12"/>
  <c r="BQK25" i="12"/>
  <c r="BQL25" i="12"/>
  <c r="BQM25" i="12"/>
  <c r="BQN25" i="12"/>
  <c r="BQO25" i="12"/>
  <c r="BQP25" i="12"/>
  <c r="BQQ25" i="12"/>
  <c r="BQR25" i="12"/>
  <c r="BQS25" i="12"/>
  <c r="BQT25" i="12"/>
  <c r="BQU25" i="12"/>
  <c r="BQV25" i="12"/>
  <c r="BQW25" i="12"/>
  <c r="BQX25" i="12"/>
  <c r="BQY25" i="12"/>
  <c r="BQZ25" i="12"/>
  <c r="BRA25" i="12"/>
  <c r="BRB25" i="12"/>
  <c r="BRC25" i="12"/>
  <c r="BRD25" i="12"/>
  <c r="BRE25" i="12"/>
  <c r="BRF25" i="12"/>
  <c r="BRG25" i="12"/>
  <c r="BRH25" i="12"/>
  <c r="BRI25" i="12"/>
  <c r="BRJ25" i="12"/>
  <c r="BRK25" i="12"/>
  <c r="BRL25" i="12"/>
  <c r="BRM25" i="12"/>
  <c r="BRN25" i="12"/>
  <c r="BRO25" i="12"/>
  <c r="BRP25" i="12"/>
  <c r="BRQ25" i="12"/>
  <c r="BRR25" i="12"/>
  <c r="BRS25" i="12"/>
  <c r="BRT25" i="12"/>
  <c r="BRU25" i="12"/>
  <c r="BRV25" i="12"/>
  <c r="BRW25" i="12"/>
  <c r="BRX25" i="12"/>
  <c r="BRY25" i="12"/>
  <c r="BRZ25" i="12"/>
  <c r="BSA25" i="12"/>
  <c r="BSB25" i="12"/>
  <c r="BSC25" i="12"/>
  <c r="BSD25" i="12"/>
  <c r="BSE25" i="12"/>
  <c r="BSF25" i="12"/>
  <c r="BSG25" i="12"/>
  <c r="BSH25" i="12"/>
  <c r="BSI25" i="12"/>
  <c r="BSJ25" i="12"/>
  <c r="BSK25" i="12"/>
  <c r="BSL25" i="12"/>
  <c r="BSM25" i="12"/>
  <c r="BSN25" i="12"/>
  <c r="BSO25" i="12"/>
  <c r="BSP25" i="12"/>
  <c r="BSQ25" i="12"/>
  <c r="BSR25" i="12"/>
  <c r="BSS25" i="12"/>
  <c r="BST25" i="12"/>
  <c r="BSU25" i="12"/>
  <c r="BSV25" i="12"/>
  <c r="BSW25" i="12"/>
  <c r="BSX25" i="12"/>
  <c r="BSY25" i="12"/>
  <c r="BSZ25" i="12"/>
  <c r="BTA25" i="12"/>
  <c r="BTB25" i="12"/>
  <c r="BTC25" i="12"/>
  <c r="BTD25" i="12"/>
  <c r="BTE25" i="12"/>
  <c r="BTF25" i="12"/>
  <c r="BTG25" i="12"/>
  <c r="BTH25" i="12"/>
  <c r="BTI25" i="12"/>
  <c r="BTJ25" i="12"/>
  <c r="BTK25" i="12"/>
  <c r="BTL25" i="12"/>
  <c r="BTM25" i="12"/>
  <c r="BTN25" i="12"/>
  <c r="BTO25" i="12"/>
  <c r="BTP25" i="12"/>
  <c r="BTQ25" i="12"/>
  <c r="BTR25" i="12"/>
  <c r="BTS25" i="12"/>
  <c r="BTT25" i="12"/>
  <c r="BTU25" i="12"/>
  <c r="BTV25" i="12"/>
  <c r="BTW25" i="12"/>
  <c r="BTX25" i="12"/>
  <c r="BTY25" i="12"/>
  <c r="BTZ25" i="12"/>
  <c r="BUA25" i="12"/>
  <c r="BUB25" i="12"/>
  <c r="BUC25" i="12"/>
  <c r="BUD25" i="12"/>
  <c r="BUE25" i="12"/>
  <c r="BUF25" i="12"/>
  <c r="BUG25" i="12"/>
  <c r="BUH25" i="12"/>
  <c r="BUI25" i="12"/>
  <c r="BUJ25" i="12"/>
  <c r="BUK25" i="12"/>
  <c r="BUL25" i="12"/>
  <c r="BUM25" i="12"/>
  <c r="BUN25" i="12"/>
  <c r="BUO25" i="12"/>
  <c r="BUP25" i="12"/>
  <c r="BUQ25" i="12"/>
  <c r="BUR25" i="12"/>
  <c r="BUS25" i="12"/>
  <c r="BUT25" i="12"/>
  <c r="BUU25" i="12"/>
  <c r="BUV25" i="12"/>
  <c r="BUW25" i="12"/>
  <c r="BUX25" i="12"/>
  <c r="BUY25" i="12"/>
  <c r="BUZ25" i="12"/>
  <c r="BVA25" i="12"/>
  <c r="BVB25" i="12"/>
  <c r="BVC25" i="12"/>
  <c r="BVD25" i="12"/>
  <c r="BVE25" i="12"/>
  <c r="BVF25" i="12"/>
  <c r="BVG25" i="12"/>
  <c r="BVH25" i="12"/>
  <c r="BVI25" i="12"/>
  <c r="BVJ25" i="12"/>
  <c r="BVK25" i="12"/>
  <c r="BVL25" i="12"/>
  <c r="BVM25" i="12"/>
  <c r="BVN25" i="12"/>
  <c r="BVO25" i="12"/>
  <c r="BVP25" i="12"/>
  <c r="BVQ25" i="12"/>
  <c r="BVR25" i="12"/>
  <c r="BVS25" i="12"/>
  <c r="BVT25" i="12"/>
  <c r="BVU25" i="12"/>
  <c r="BVV25" i="12"/>
  <c r="BVW25" i="12"/>
  <c r="BVX25" i="12"/>
  <c r="BVY25" i="12"/>
  <c r="BVZ25" i="12"/>
  <c r="BWA25" i="12"/>
  <c r="BWB25" i="12"/>
  <c r="BWC25" i="12"/>
  <c r="BWD25" i="12"/>
  <c r="BWE25" i="12"/>
  <c r="BWF25" i="12"/>
  <c r="BWG25" i="12"/>
  <c r="BWH25" i="12"/>
  <c r="BWI25" i="12"/>
  <c r="BWJ25" i="12"/>
  <c r="BWK25" i="12"/>
  <c r="BWL25" i="12"/>
  <c r="BWM25" i="12"/>
  <c r="BWN25" i="12"/>
  <c r="BWO25" i="12"/>
  <c r="BWP25" i="12"/>
  <c r="BWQ25" i="12"/>
  <c r="BWR25" i="12"/>
  <c r="BWS25" i="12"/>
  <c r="BWT25" i="12"/>
  <c r="BWU25" i="12"/>
  <c r="BWV25" i="12"/>
  <c r="BWW25" i="12"/>
  <c r="BWX25" i="12"/>
  <c r="BWY25" i="12"/>
  <c r="BWZ25" i="12"/>
  <c r="BXA25" i="12"/>
  <c r="BXB25" i="12"/>
  <c r="BXC25" i="12"/>
  <c r="BXD25" i="12"/>
  <c r="BXE25" i="12"/>
  <c r="BXF25" i="12"/>
  <c r="BXG25" i="12"/>
  <c r="BXH25" i="12"/>
  <c r="BXI25" i="12"/>
  <c r="BXJ25" i="12"/>
  <c r="BXK25" i="12"/>
  <c r="BXL25" i="12"/>
  <c r="BXM25" i="12"/>
  <c r="BXN25" i="12"/>
  <c r="BXO25" i="12"/>
  <c r="BXP25" i="12"/>
  <c r="BXQ25" i="12"/>
  <c r="BXR25" i="12"/>
  <c r="BXS25" i="12"/>
  <c r="BXT25" i="12"/>
  <c r="BXU25" i="12"/>
  <c r="BXV25" i="12"/>
  <c r="BXW25" i="12"/>
  <c r="BXX25" i="12"/>
  <c r="BXY25" i="12"/>
  <c r="BXZ25" i="12"/>
  <c r="BYA25" i="12"/>
  <c r="BYB25" i="12"/>
  <c r="BYC25" i="12"/>
  <c r="BYD25" i="12"/>
  <c r="BYE25" i="12"/>
  <c r="BYF25" i="12"/>
  <c r="BYG25" i="12"/>
  <c r="BYH25" i="12"/>
  <c r="BYI25" i="12"/>
  <c r="BYJ25" i="12"/>
  <c r="BYK25" i="12"/>
  <c r="BYL25" i="12"/>
  <c r="BYM25" i="12"/>
  <c r="BYN25" i="12"/>
  <c r="BYO25" i="12"/>
  <c r="BYP25" i="12"/>
  <c r="BYQ25" i="12"/>
  <c r="BYR25" i="12"/>
  <c r="BYS25" i="12"/>
  <c r="BYT25" i="12"/>
  <c r="BYU25" i="12"/>
  <c r="BYV25" i="12"/>
  <c r="BYW25" i="12"/>
  <c r="BYX25" i="12"/>
  <c r="BYY25" i="12"/>
  <c r="BYZ25" i="12"/>
  <c r="BZA25" i="12"/>
  <c r="BZB25" i="12"/>
  <c r="BZC25" i="12"/>
  <c r="BZD25" i="12"/>
  <c r="BZE25" i="12"/>
  <c r="BZF25" i="12"/>
  <c r="BZG25" i="12"/>
  <c r="BZH25" i="12"/>
  <c r="BZI25" i="12"/>
  <c r="BZJ25" i="12"/>
  <c r="BZK25" i="12"/>
  <c r="BZL25" i="12"/>
  <c r="BZM25" i="12"/>
  <c r="BZN25" i="12"/>
  <c r="BZO25" i="12"/>
  <c r="BZP25" i="12"/>
  <c r="BZQ25" i="12"/>
  <c r="BZR25" i="12"/>
  <c r="BZS25" i="12"/>
  <c r="BZT25" i="12"/>
  <c r="BZU25" i="12"/>
  <c r="BZV25" i="12"/>
  <c r="BZW25" i="12"/>
  <c r="BZX25" i="12"/>
  <c r="BZY25" i="12"/>
  <c r="BZZ25" i="12"/>
  <c r="CAA25" i="12"/>
  <c r="CAB25" i="12"/>
  <c r="CAC25" i="12"/>
  <c r="CAD25" i="12"/>
  <c r="CAE25" i="12"/>
  <c r="CAF25" i="12"/>
  <c r="CAG25" i="12"/>
  <c r="CAH25" i="12"/>
  <c r="CAI25" i="12"/>
  <c r="CAJ25" i="12"/>
  <c r="CAK25" i="12"/>
  <c r="CAL25" i="12"/>
  <c r="CAM25" i="12"/>
  <c r="CAN25" i="12"/>
  <c r="CAO25" i="12"/>
  <c r="CAP25" i="12"/>
  <c r="CAQ25" i="12"/>
  <c r="CAR25" i="12"/>
  <c r="CAS25" i="12"/>
  <c r="CAT25" i="12"/>
  <c r="CAU25" i="12"/>
  <c r="CAV25" i="12"/>
  <c r="CAW25" i="12"/>
  <c r="CAX25" i="12"/>
  <c r="CAY25" i="12"/>
  <c r="CAZ25" i="12"/>
  <c r="CBA25" i="12"/>
  <c r="CBB25" i="12"/>
  <c r="CBC25" i="12"/>
  <c r="CBD25" i="12"/>
  <c r="CBE25" i="12"/>
  <c r="CBF25" i="12"/>
  <c r="CBG25" i="12"/>
  <c r="CBH25" i="12"/>
  <c r="CBI25" i="12"/>
  <c r="CBJ25" i="12"/>
  <c r="CBK25" i="12"/>
  <c r="CBL25" i="12"/>
  <c r="CBM25" i="12"/>
  <c r="CBN25" i="12"/>
  <c r="CBO25" i="12"/>
  <c r="CBP25" i="12"/>
  <c r="CBQ25" i="12"/>
  <c r="CBR25" i="12"/>
  <c r="CBS25" i="12"/>
  <c r="CBT25" i="12"/>
  <c r="CBU25" i="12"/>
  <c r="CBV25" i="12"/>
  <c r="CBW25" i="12"/>
  <c r="CBX25" i="12"/>
  <c r="CBY25" i="12"/>
  <c r="CBZ25" i="12"/>
  <c r="CCA25" i="12"/>
  <c r="CCB25" i="12"/>
  <c r="CCC25" i="12"/>
  <c r="CCD25" i="12"/>
  <c r="CCE25" i="12"/>
  <c r="CCF25" i="12"/>
  <c r="CCG25" i="12"/>
  <c r="CCH25" i="12"/>
  <c r="CCI25" i="12"/>
  <c r="CCJ25" i="12"/>
  <c r="CCK25" i="12"/>
  <c r="CCL25" i="12"/>
  <c r="CCM25" i="12"/>
  <c r="CCN25" i="12"/>
  <c r="CCO25" i="12"/>
  <c r="CCP25" i="12"/>
  <c r="CCQ25" i="12"/>
  <c r="CCR25" i="12"/>
  <c r="CCS25" i="12"/>
  <c r="CCT25" i="12"/>
  <c r="CCU25" i="12"/>
  <c r="CCV25" i="12"/>
  <c r="CCW25" i="12"/>
  <c r="CCX25" i="12"/>
  <c r="CCY25" i="12"/>
  <c r="CCZ25" i="12"/>
  <c r="CDA25" i="12"/>
  <c r="CDB25" i="12"/>
  <c r="CDC25" i="12"/>
  <c r="CDD25" i="12"/>
  <c r="CDE25" i="12"/>
  <c r="CDF25" i="12"/>
  <c r="CDG25" i="12"/>
  <c r="CDH25" i="12"/>
  <c r="CDI25" i="12"/>
  <c r="CDJ25" i="12"/>
  <c r="CDK25" i="12"/>
  <c r="CDL25" i="12"/>
  <c r="CDM25" i="12"/>
  <c r="CDN25" i="12"/>
  <c r="CDO25" i="12"/>
  <c r="CDP25" i="12"/>
  <c r="CDQ25" i="12"/>
  <c r="CDR25" i="12"/>
  <c r="CDS25" i="12"/>
  <c r="CDT25" i="12"/>
  <c r="CDU25" i="12"/>
  <c r="CDV25" i="12"/>
  <c r="CDW25" i="12"/>
  <c r="CDX25" i="12"/>
  <c r="CDY25" i="12"/>
  <c r="CDZ25" i="12"/>
  <c r="CEA25" i="12"/>
  <c r="CEB25" i="12"/>
  <c r="CEC25" i="12"/>
  <c r="CED25" i="12"/>
  <c r="CEE25" i="12"/>
  <c r="CEF25" i="12"/>
  <c r="CEG25" i="12"/>
  <c r="CEH25" i="12"/>
  <c r="CEI25" i="12"/>
  <c r="CEJ25" i="12"/>
  <c r="CEK25" i="12"/>
  <c r="CEL25" i="12"/>
  <c r="CEM25" i="12"/>
  <c r="CEN25" i="12"/>
  <c r="CEO25" i="12"/>
  <c r="CEP25" i="12"/>
  <c r="CEQ25" i="12"/>
  <c r="CER25" i="12"/>
  <c r="CES25" i="12"/>
  <c r="CET25" i="12"/>
  <c r="CEU25" i="12"/>
  <c r="CEV25" i="12"/>
  <c r="CEW25" i="12"/>
  <c r="CEX25" i="12"/>
  <c r="CEY25" i="12"/>
  <c r="CEZ25" i="12"/>
  <c r="CFA25" i="12"/>
  <c r="CFB25" i="12"/>
  <c r="CFC25" i="12"/>
  <c r="CFD25" i="12"/>
  <c r="CFE25" i="12"/>
  <c r="CFF25" i="12"/>
  <c r="CFG25" i="12"/>
  <c r="CFH25" i="12"/>
  <c r="CFI25" i="12"/>
  <c r="CFJ25" i="12"/>
  <c r="CFK25" i="12"/>
  <c r="CFL25" i="12"/>
  <c r="CFM25" i="12"/>
  <c r="CFN25" i="12"/>
  <c r="CFO25" i="12"/>
  <c r="CFP25" i="12"/>
  <c r="CFQ25" i="12"/>
  <c r="CFR25" i="12"/>
  <c r="CFS25" i="12"/>
  <c r="CFT25" i="12"/>
  <c r="CFU25" i="12"/>
  <c r="CFV25" i="12"/>
  <c r="CFW25" i="12"/>
  <c r="CFX25" i="12"/>
  <c r="CFY25" i="12"/>
  <c r="CFZ25" i="12"/>
  <c r="CGA25" i="12"/>
  <c r="CGB25" i="12"/>
  <c r="CGC25" i="12"/>
  <c r="CGD25" i="12"/>
  <c r="CGE25" i="12"/>
  <c r="CGF25" i="12"/>
  <c r="CGG25" i="12"/>
  <c r="CGH25" i="12"/>
  <c r="CGI25" i="12"/>
  <c r="CGJ25" i="12"/>
  <c r="CGK25" i="12"/>
  <c r="CGL25" i="12"/>
  <c r="CGM25" i="12"/>
  <c r="CGN25" i="12"/>
  <c r="CGO25" i="12"/>
  <c r="CGP25" i="12"/>
  <c r="CGQ25" i="12"/>
  <c r="CGR25" i="12"/>
  <c r="CGS25" i="12"/>
  <c r="CGT25" i="12"/>
  <c r="CGU25" i="12"/>
  <c r="CGV25" i="12"/>
  <c r="CGW25" i="12"/>
  <c r="CGX25" i="12"/>
  <c r="CGY25" i="12"/>
  <c r="CGZ25" i="12"/>
  <c r="CHA25" i="12"/>
  <c r="CHB25" i="12"/>
  <c r="CHC25" i="12"/>
  <c r="CHD25" i="12"/>
  <c r="CHE25" i="12"/>
  <c r="CHF25" i="12"/>
  <c r="CHG25" i="12"/>
  <c r="CHH25" i="12"/>
  <c r="CHI25" i="12"/>
  <c r="CHJ25" i="12"/>
  <c r="CHK25" i="12"/>
  <c r="CHL25" i="12"/>
  <c r="CHM25" i="12"/>
  <c r="CHN25" i="12"/>
  <c r="CHO25" i="12"/>
  <c r="CHP25" i="12"/>
  <c r="CHQ25" i="12"/>
  <c r="CHR25" i="12"/>
  <c r="CHS25" i="12"/>
  <c r="CHT25" i="12"/>
  <c r="CHU25" i="12"/>
  <c r="CHV25" i="12"/>
  <c r="CHW25" i="12"/>
  <c r="CHX25" i="12"/>
  <c r="CHY25" i="12"/>
  <c r="CHZ25" i="12"/>
  <c r="CIA25" i="12"/>
  <c r="CIB25" i="12"/>
  <c r="CIC25" i="12"/>
  <c r="CID25" i="12"/>
  <c r="CIE25" i="12"/>
  <c r="CIF25" i="12"/>
  <c r="CIG25" i="12"/>
  <c r="CIH25" i="12"/>
  <c r="CII25" i="12"/>
  <c r="CIJ25" i="12"/>
  <c r="CIK25" i="12"/>
  <c r="CIL25" i="12"/>
  <c r="CIM25" i="12"/>
  <c r="CIN25" i="12"/>
  <c r="CIO25" i="12"/>
  <c r="CIP25" i="12"/>
  <c r="CIQ25" i="12"/>
  <c r="CIR25" i="12"/>
  <c r="CIS25" i="12"/>
  <c r="CIT25" i="12"/>
  <c r="CIU25" i="12"/>
  <c r="CIV25" i="12"/>
  <c r="CIW25" i="12"/>
  <c r="CIX25" i="12"/>
  <c r="CIY25" i="12"/>
  <c r="CIZ25" i="12"/>
  <c r="CJA25" i="12"/>
  <c r="CJB25" i="12"/>
  <c r="CJC25" i="12"/>
  <c r="CJD25" i="12"/>
  <c r="CJE25" i="12"/>
  <c r="CJF25" i="12"/>
  <c r="CJG25" i="12"/>
  <c r="CJH25" i="12"/>
  <c r="CJI25" i="12"/>
  <c r="CJJ25" i="12"/>
  <c r="CJK25" i="12"/>
  <c r="CJL25" i="12"/>
  <c r="CJM25" i="12"/>
  <c r="CJN25" i="12"/>
  <c r="CJO25" i="12"/>
  <c r="CJP25" i="12"/>
  <c r="CJQ25" i="12"/>
  <c r="CJR25" i="12"/>
  <c r="CJS25" i="12"/>
  <c r="CJT25" i="12"/>
  <c r="CJU25" i="12"/>
  <c r="CJV25" i="12"/>
  <c r="CJW25" i="12"/>
  <c r="CJX25" i="12"/>
  <c r="CJY25" i="12"/>
  <c r="CJZ25" i="12"/>
  <c r="CKA25" i="12"/>
  <c r="CKB25" i="12"/>
  <c r="CKC25" i="12"/>
  <c r="CKD25" i="12"/>
  <c r="CKE25" i="12"/>
  <c r="CKF25" i="12"/>
  <c r="CKG25" i="12"/>
  <c r="CKH25" i="12"/>
  <c r="CKI25" i="12"/>
  <c r="CKJ25" i="12"/>
  <c r="CKK25" i="12"/>
  <c r="CKL25" i="12"/>
  <c r="CKM25" i="12"/>
  <c r="CKN25" i="12"/>
  <c r="CKO25" i="12"/>
  <c r="CKP25" i="12"/>
  <c r="CKQ25" i="12"/>
  <c r="CKR25" i="12"/>
  <c r="CKS25" i="12"/>
  <c r="CKT25" i="12"/>
  <c r="CKU25" i="12"/>
  <c r="CKV25" i="12"/>
  <c r="CKW25" i="12"/>
  <c r="CKX25" i="12"/>
  <c r="CKY25" i="12"/>
  <c r="CKZ25" i="12"/>
  <c r="CLA25" i="12"/>
  <c r="CLB25" i="12"/>
  <c r="CLC25" i="12"/>
  <c r="CLD25" i="12"/>
  <c r="CLE25" i="12"/>
  <c r="CLF25" i="12"/>
  <c r="CLG25" i="12"/>
  <c r="CLH25" i="12"/>
  <c r="CLI25" i="12"/>
  <c r="CLJ25" i="12"/>
  <c r="CLK25" i="12"/>
  <c r="CLL25" i="12"/>
  <c r="CLM25" i="12"/>
  <c r="CLN25" i="12"/>
  <c r="CLO25" i="12"/>
  <c r="CLP25" i="12"/>
  <c r="CLQ25" i="12"/>
  <c r="CLR25" i="12"/>
  <c r="CLS25" i="12"/>
  <c r="CLT25" i="12"/>
  <c r="CLU25" i="12"/>
  <c r="CLV25" i="12"/>
  <c r="CLW25" i="12"/>
  <c r="CLX25" i="12"/>
  <c r="CLY25" i="12"/>
  <c r="CLZ25" i="12"/>
  <c r="CMA25" i="12"/>
  <c r="CMB25" i="12"/>
  <c r="CMC25" i="12"/>
  <c r="CMD25" i="12"/>
  <c r="CME25" i="12"/>
  <c r="CMF25" i="12"/>
  <c r="CMG25" i="12"/>
  <c r="CMH25" i="12"/>
  <c r="CMI25" i="12"/>
  <c r="CMJ25" i="12"/>
  <c r="CMK25" i="12"/>
  <c r="CML25" i="12"/>
  <c r="CMM25" i="12"/>
  <c r="CMN25" i="12"/>
  <c r="CMO25" i="12"/>
  <c r="CMP25" i="12"/>
  <c r="CMQ25" i="12"/>
  <c r="CMR25" i="12"/>
  <c r="CMS25" i="12"/>
  <c r="CMT25" i="12"/>
  <c r="CMU25" i="12"/>
  <c r="CMV25" i="12"/>
  <c r="CMW25" i="12"/>
  <c r="CMX25" i="12"/>
  <c r="CMY25" i="12"/>
  <c r="CMZ25" i="12"/>
  <c r="CNA25" i="12"/>
  <c r="CNB25" i="12"/>
  <c r="CNC25" i="12"/>
  <c r="CND25" i="12"/>
  <c r="CNE25" i="12"/>
  <c r="CNF25" i="12"/>
  <c r="CNG25" i="12"/>
  <c r="CNH25" i="12"/>
  <c r="CNI25" i="12"/>
  <c r="CNJ25" i="12"/>
  <c r="CNK25" i="12"/>
  <c r="CNL25" i="12"/>
  <c r="CNM25" i="12"/>
  <c r="CNN25" i="12"/>
  <c r="CNO25" i="12"/>
  <c r="CNP25" i="12"/>
  <c r="CNQ25" i="12"/>
  <c r="CNR25" i="12"/>
  <c r="CNS25" i="12"/>
  <c r="CNT25" i="12"/>
  <c r="CNU25" i="12"/>
  <c r="CNV25" i="12"/>
  <c r="CNW25" i="12"/>
  <c r="CNX25" i="12"/>
  <c r="CNY25" i="12"/>
  <c r="CNZ25" i="12"/>
  <c r="COA25" i="12"/>
  <c r="COB25" i="12"/>
  <c r="COC25" i="12"/>
  <c r="COD25" i="12"/>
  <c r="COE25" i="12"/>
  <c r="COF25" i="12"/>
  <c r="COG25" i="12"/>
  <c r="COH25" i="12"/>
  <c r="COI25" i="12"/>
  <c r="COJ25" i="12"/>
  <c r="COK25" i="12"/>
  <c r="COL25" i="12"/>
  <c r="COM25" i="12"/>
  <c r="CON25" i="12"/>
  <c r="COO25" i="12"/>
  <c r="COP25" i="12"/>
  <c r="COQ25" i="12"/>
  <c r="COR25" i="12"/>
  <c r="COS25" i="12"/>
  <c r="COT25" i="12"/>
  <c r="COU25" i="12"/>
  <c r="COV25" i="12"/>
  <c r="COW25" i="12"/>
  <c r="COX25" i="12"/>
  <c r="COY25" i="12"/>
  <c r="COZ25" i="12"/>
  <c r="CPA25" i="12"/>
  <c r="CPB25" i="12"/>
  <c r="CPC25" i="12"/>
  <c r="CPD25" i="12"/>
  <c r="CPE25" i="12"/>
  <c r="CPF25" i="12"/>
  <c r="CPG25" i="12"/>
  <c r="CPH25" i="12"/>
  <c r="CPI25" i="12"/>
  <c r="CPJ25" i="12"/>
  <c r="MF26" i="12"/>
  <c r="MG26" i="12"/>
  <c r="MH26" i="12" s="1"/>
  <c r="MI26" i="12" s="1"/>
  <c r="MJ26" i="12"/>
  <c r="MK26" i="12"/>
  <c r="ML26" i="12" s="1"/>
  <c r="MM26" i="12" s="1"/>
  <c r="MN26" i="12"/>
  <c r="MO26" i="12" s="1"/>
  <c r="MP26" i="12" s="1"/>
  <c r="MQ26" i="12"/>
  <c r="MR26" i="12"/>
  <c r="MU26" i="12"/>
  <c r="MV26" i="12"/>
  <c r="MW26" i="12" s="1"/>
  <c r="MX26" i="12" s="1"/>
  <c r="MY26" i="12"/>
  <c r="MZ26" i="12" s="1"/>
  <c r="NA26" i="12" s="1"/>
  <c r="NB26" i="12"/>
  <c r="NC26" i="12"/>
  <c r="ND26" i="12" s="1"/>
  <c r="NE26" i="12" s="1"/>
  <c r="NF26" i="12"/>
  <c r="NG26" i="12"/>
  <c r="NH26" i="12" s="1"/>
  <c r="NI26" i="12" s="1"/>
  <c r="NJ26" i="12"/>
  <c r="NM26" i="12"/>
  <c r="NN26" i="12"/>
  <c r="NO26" i="12" s="1"/>
  <c r="NP26" i="12" s="1"/>
  <c r="NQ26" i="12"/>
  <c r="NR26" i="12"/>
  <c r="NS26" i="12" s="1"/>
  <c r="NT26" i="12" s="1"/>
  <c r="NU26" i="12"/>
  <c r="NV26" i="12" s="1"/>
  <c r="NW26" i="12" s="1"/>
  <c r="NX26" i="12"/>
  <c r="NY26" i="12"/>
  <c r="NZ26" i="12" s="1"/>
  <c r="OA26" i="12" s="1"/>
  <c r="OB26" i="12"/>
  <c r="OC26" i="12"/>
  <c r="OF26" i="12"/>
  <c r="OI26" i="12"/>
  <c r="OJ26" i="12"/>
  <c r="OM26" i="12"/>
  <c r="ON26" i="12"/>
  <c r="OO26" i="12" s="1"/>
  <c r="OP26" i="12" s="1"/>
  <c r="OQ26" i="12"/>
  <c r="OR26" i="12" s="1"/>
  <c r="OS26" i="12" s="1"/>
  <c r="OT26" i="12"/>
  <c r="OU26" i="12"/>
  <c r="OX26" i="12"/>
  <c r="OY26" i="12"/>
  <c r="PB26" i="12"/>
  <c r="PC26" i="12" s="1"/>
  <c r="PD26" i="12" s="1"/>
  <c r="PE26" i="12"/>
  <c r="PF26" i="12"/>
  <c r="PG26" i="12" s="1"/>
  <c r="PH26" i="12" s="1"/>
  <c r="PI26" i="12"/>
  <c r="PJ26" i="12"/>
  <c r="PK26" i="12" s="1"/>
  <c r="PL26" i="12" s="1"/>
  <c r="PM26" i="12"/>
  <c r="PN26" i="12" s="1"/>
  <c r="PO26" i="12" s="1"/>
  <c r="PP26" i="12"/>
  <c r="PQ26" i="12"/>
  <c r="PT26" i="12"/>
  <c r="PU26" i="12"/>
  <c r="PV26" i="12" s="1"/>
  <c r="PW26" i="12" s="1"/>
  <c r="PX26" i="12"/>
  <c r="PY26" i="12" s="1"/>
  <c r="PZ26" i="12" s="1"/>
  <c r="QA26" i="12"/>
  <c r="QB26" i="12"/>
  <c r="QE26" i="12"/>
  <c r="QF26" i="12"/>
  <c r="QI26" i="12"/>
  <c r="QL26" i="12"/>
  <c r="QM26" i="12"/>
  <c r="QN26" i="12" s="1"/>
  <c r="QO26" i="12" s="1"/>
  <c r="QP26" i="12"/>
  <c r="QQ26" i="12"/>
  <c r="QR26" i="12" s="1"/>
  <c r="QS26" i="12" s="1"/>
  <c r="QT26" i="12"/>
  <c r="QU26" i="12" s="1"/>
  <c r="QV26" i="12" s="1"/>
  <c r="QW26" i="12"/>
  <c r="QX26" i="12"/>
  <c r="RA26" i="12"/>
  <c r="RB26" i="12"/>
  <c r="RC26" i="12" s="1"/>
  <c r="RD26" i="12" s="1"/>
  <c r="RE26" i="12"/>
  <c r="RF26" i="12" s="1"/>
  <c r="RG26" i="12" s="1"/>
  <c r="RH26" i="12"/>
  <c r="RI26" i="12"/>
  <c r="RJ26" i="12" s="1"/>
  <c r="RK26" i="12" s="1"/>
  <c r="RL26" i="12"/>
  <c r="RM26" i="12"/>
  <c r="RP26" i="12"/>
  <c r="RS26" i="12"/>
  <c r="RT26" i="12"/>
  <c r="RU26" i="12" s="1"/>
  <c r="RV26" i="12" s="1"/>
  <c r="RW26" i="12"/>
  <c r="RX26" i="12"/>
  <c r="RY26" i="12" s="1"/>
  <c r="RZ26" i="12" s="1"/>
  <c r="SA26" i="12"/>
  <c r="SB26" i="12" s="1"/>
  <c r="SC26" i="12" s="1"/>
  <c r="SD26" i="12"/>
  <c r="SE26" i="12"/>
  <c r="SH26" i="12"/>
  <c r="SI26" i="12"/>
  <c r="SL26" i="12"/>
  <c r="SM26" i="12" s="1"/>
  <c r="SN26" i="12" s="1"/>
  <c r="SO26" i="12"/>
  <c r="SP26" i="12"/>
  <c r="SQ26" i="12" s="1"/>
  <c r="SR26" i="12" s="1"/>
  <c r="SS26" i="12"/>
  <c r="ST26" i="12"/>
  <c r="SU26" i="12" s="1"/>
  <c r="SV26" i="12" s="1"/>
  <c r="SW26" i="12"/>
  <c r="SX26" i="12" s="1"/>
  <c r="SY26" i="12" s="1"/>
  <c r="SZ26" i="12"/>
  <c r="TA26" i="12"/>
  <c r="TD26" i="12"/>
  <c r="TE26" i="12"/>
  <c r="TH26" i="12"/>
  <c r="TK26" i="12"/>
  <c r="TL26" i="12"/>
  <c r="TO26" i="12"/>
  <c r="TP26" i="12"/>
  <c r="TS26" i="12"/>
  <c r="TV26" i="12"/>
  <c r="TW26" i="12"/>
  <c r="TX26" i="12" s="1"/>
  <c r="TY26" i="12" s="1"/>
  <c r="TZ26" i="12"/>
  <c r="UA26" i="12"/>
  <c r="UB26" i="12" s="1"/>
  <c r="UC26" i="12" s="1"/>
  <c r="UD26" i="12"/>
  <c r="UE26" i="12" s="1"/>
  <c r="UF26" i="12" s="1"/>
  <c r="UG26" i="12"/>
  <c r="UH26" i="12"/>
  <c r="UK26" i="12"/>
  <c r="UL26" i="12"/>
  <c r="UO26" i="12"/>
  <c r="UP26" i="12"/>
  <c r="US26" i="12"/>
  <c r="UV26" i="12"/>
  <c r="UW26" i="12"/>
  <c r="UZ26" i="12"/>
  <c r="VA26" i="12"/>
  <c r="VD26" i="12"/>
  <c r="VG26" i="12"/>
  <c r="VH26" i="12"/>
  <c r="VI26" i="12"/>
  <c r="VJ26" i="12"/>
  <c r="VK26" i="12"/>
  <c r="VL26" i="12"/>
  <c r="VM26" i="12"/>
  <c r="VN26" i="12"/>
  <c r="VO26" i="12"/>
  <c r="VP26" i="12"/>
  <c r="VQ26" i="12"/>
  <c r="VR26" i="12"/>
  <c r="VS26" i="12"/>
  <c r="VT26" i="12"/>
  <c r="VU26" i="12"/>
  <c r="VV26" i="12"/>
  <c r="VW26" i="12"/>
  <c r="VX26" i="12"/>
  <c r="VY26" i="12"/>
  <c r="VZ26" i="12"/>
  <c r="WA26" i="12"/>
  <c r="WB26" i="12"/>
  <c r="WC26" i="12"/>
  <c r="WD26" i="12"/>
  <c r="WE26" i="12"/>
  <c r="WF26" i="12"/>
  <c r="WG26" i="12"/>
  <c r="WH26" i="12"/>
  <c r="WI26" i="12"/>
  <c r="WJ26" i="12"/>
  <c r="WK26" i="12"/>
  <c r="WL26" i="12"/>
  <c r="WM26" i="12"/>
  <c r="WN26" i="12"/>
  <c r="WO26" i="12"/>
  <c r="WP26" i="12"/>
  <c r="WQ26" i="12"/>
  <c r="WR26" i="12"/>
  <c r="WS26" i="12"/>
  <c r="WT26" i="12"/>
  <c r="WU26" i="12"/>
  <c r="WV26" i="12"/>
  <c r="WW26" i="12"/>
  <c r="WX26" i="12"/>
  <c r="WY26" i="12"/>
  <c r="WZ26" i="12"/>
  <c r="XA26" i="12"/>
  <c r="XB26" i="12"/>
  <c r="XC26" i="12"/>
  <c r="XD26" i="12"/>
  <c r="XE26" i="12"/>
  <c r="XF26" i="12"/>
  <c r="XG26" i="12"/>
  <c r="XH26" i="12"/>
  <c r="XI26" i="12"/>
  <c r="XJ26" i="12"/>
  <c r="XK26" i="12"/>
  <c r="XL26" i="12"/>
  <c r="XM26" i="12"/>
  <c r="XN26" i="12"/>
  <c r="XO26" i="12"/>
  <c r="XP26" i="12"/>
  <c r="XQ26" i="12"/>
  <c r="XR26" i="12"/>
  <c r="XS26" i="12"/>
  <c r="XT26" i="12"/>
  <c r="XU26" i="12"/>
  <c r="XV26" i="12"/>
  <c r="XW26" i="12"/>
  <c r="XX26" i="12"/>
  <c r="XY26" i="12"/>
  <c r="XZ26" i="12"/>
  <c r="YA26" i="12"/>
  <c r="YB26" i="12"/>
  <c r="YC26" i="12"/>
  <c r="YD26" i="12"/>
  <c r="YE26" i="12"/>
  <c r="YF26" i="12"/>
  <c r="YG26" i="12"/>
  <c r="YH26" i="12"/>
  <c r="YI26" i="12"/>
  <c r="YJ26" i="12"/>
  <c r="YK26" i="12"/>
  <c r="YL26" i="12"/>
  <c r="YM26" i="12"/>
  <c r="YN26" i="12"/>
  <c r="YO26" i="12"/>
  <c r="YP26" i="12"/>
  <c r="YQ26" i="12"/>
  <c r="YR26" i="12"/>
  <c r="YS26" i="12"/>
  <c r="YT26" i="12"/>
  <c r="YU26" i="12"/>
  <c r="YV26" i="12"/>
  <c r="YW26" i="12"/>
  <c r="YX26" i="12"/>
  <c r="YY26" i="12"/>
  <c r="YZ26" i="12"/>
  <c r="ZA26" i="12"/>
  <c r="ZB26" i="12"/>
  <c r="ZC26" i="12"/>
  <c r="ZD26" i="12"/>
  <c r="ZE26" i="12"/>
  <c r="ZF26" i="12"/>
  <c r="ZG26" i="12"/>
  <c r="ZH26" i="12"/>
  <c r="ZI26" i="12"/>
  <c r="ZJ26" i="12"/>
  <c r="ZK26" i="12"/>
  <c r="ZL26" i="12"/>
  <c r="ZM26" i="12"/>
  <c r="ZN26" i="12"/>
  <c r="ZO26" i="12"/>
  <c r="ZP26" i="12"/>
  <c r="ZQ26" i="12"/>
  <c r="ZR26" i="12"/>
  <c r="ZS26" i="12"/>
  <c r="ZT26" i="12"/>
  <c r="ZU26" i="12"/>
  <c r="ZV26" i="12"/>
  <c r="ZW26" i="12"/>
  <c r="ZX26" i="12"/>
  <c r="ZY26" i="12"/>
  <c r="ZZ26" i="12"/>
  <c r="AAA26" i="12"/>
  <c r="AAB26" i="12"/>
  <c r="AAC26" i="12"/>
  <c r="AAD26" i="12"/>
  <c r="AAE26" i="12"/>
  <c r="AAF26" i="12"/>
  <c r="AAG26" i="12"/>
  <c r="AAH26" i="12"/>
  <c r="AAI26" i="12"/>
  <c r="AAJ26" i="12"/>
  <c r="AAK26" i="12"/>
  <c r="AAL26" i="12"/>
  <c r="AAM26" i="12"/>
  <c r="AAN26" i="12"/>
  <c r="AAO26" i="12"/>
  <c r="AAP26" i="12"/>
  <c r="AAQ26" i="12"/>
  <c r="AAR26" i="12"/>
  <c r="AAS26" i="12"/>
  <c r="AAT26" i="12"/>
  <c r="AAU26" i="12"/>
  <c r="AAV26" i="12"/>
  <c r="AAW26" i="12"/>
  <c r="AAX26" i="12"/>
  <c r="AAY26" i="12"/>
  <c r="AAZ26" i="12"/>
  <c r="ABA26" i="12"/>
  <c r="ABB26" i="12"/>
  <c r="ABC26" i="12"/>
  <c r="ABD26" i="12"/>
  <c r="ABE26" i="12"/>
  <c r="ABF26" i="12"/>
  <c r="ABG26" i="12"/>
  <c r="ABH26" i="12"/>
  <c r="ABI26" i="12"/>
  <c r="ABJ26" i="12"/>
  <c r="ABK26" i="12"/>
  <c r="ABL26" i="12"/>
  <c r="ABM26" i="12"/>
  <c r="ABN26" i="12"/>
  <c r="ABO26" i="12"/>
  <c r="ABP26" i="12"/>
  <c r="ABQ26" i="12"/>
  <c r="ABR26" i="12"/>
  <c r="ABS26" i="12"/>
  <c r="ABT26" i="12"/>
  <c r="ABU26" i="12"/>
  <c r="ABV26" i="12"/>
  <c r="ABW26" i="12"/>
  <c r="ABX26" i="12"/>
  <c r="ABY26" i="12"/>
  <c r="ABZ26" i="12"/>
  <c r="ACA26" i="12"/>
  <c r="ACB26" i="12"/>
  <c r="ACC26" i="12"/>
  <c r="ACD26" i="12"/>
  <c r="ACE26" i="12"/>
  <c r="ACF26" i="12"/>
  <c r="ACG26" i="12"/>
  <c r="ACH26" i="12"/>
  <c r="ACI26" i="12"/>
  <c r="ACJ26" i="12"/>
  <c r="ACK26" i="12"/>
  <c r="ACL26" i="12"/>
  <c r="ACM26" i="12"/>
  <c r="ACN26" i="12"/>
  <c r="ACO26" i="12"/>
  <c r="ACP26" i="12"/>
  <c r="ACQ26" i="12"/>
  <c r="ACR26" i="12"/>
  <c r="ACS26" i="12"/>
  <c r="ACT26" i="12"/>
  <c r="ACU26" i="12"/>
  <c r="ACV26" i="12"/>
  <c r="ACW26" i="12"/>
  <c r="ACX26" i="12"/>
  <c r="ACY26" i="12"/>
  <c r="ACZ26" i="12"/>
  <c r="ADA26" i="12"/>
  <c r="ADB26" i="12"/>
  <c r="ADC26" i="12"/>
  <c r="ADD26" i="12"/>
  <c r="ADE26" i="12"/>
  <c r="ADF26" i="12"/>
  <c r="ADG26" i="12"/>
  <c r="ADH26" i="12"/>
  <c r="ADI26" i="12"/>
  <c r="ADJ26" i="12"/>
  <c r="ADK26" i="12"/>
  <c r="ADL26" i="12"/>
  <c r="ADM26" i="12"/>
  <c r="ADN26" i="12"/>
  <c r="ADO26" i="12"/>
  <c r="ADP26" i="12"/>
  <c r="ADQ26" i="12"/>
  <c r="ADR26" i="12"/>
  <c r="ADS26" i="12"/>
  <c r="ADT26" i="12"/>
  <c r="ADU26" i="12"/>
  <c r="ADV26" i="12"/>
  <c r="ADW26" i="12"/>
  <c r="ADX26" i="12"/>
  <c r="ADY26" i="12"/>
  <c r="ADZ26" i="12"/>
  <c r="AEA26" i="12"/>
  <c r="AEB26" i="12"/>
  <c r="AEC26" i="12"/>
  <c r="AED26" i="12"/>
  <c r="AEE26" i="12"/>
  <c r="AEF26" i="12"/>
  <c r="AEG26" i="12"/>
  <c r="AEH26" i="12"/>
  <c r="AEI26" i="12"/>
  <c r="AEJ26" i="12"/>
  <c r="AEK26" i="12"/>
  <c r="AEL26" i="12"/>
  <c r="AEM26" i="12"/>
  <c r="AEN26" i="12"/>
  <c r="AEO26" i="12"/>
  <c r="AEP26" i="12"/>
  <c r="AEQ26" i="12"/>
  <c r="AER26" i="12"/>
  <c r="AES26" i="12"/>
  <c r="AET26" i="12"/>
  <c r="AEU26" i="12"/>
  <c r="AEV26" i="12"/>
  <c r="AEW26" i="12"/>
  <c r="AEX26" i="12"/>
  <c r="AEY26" i="12"/>
  <c r="AEZ26" i="12"/>
  <c r="AFA26" i="12"/>
  <c r="AFB26" i="12"/>
  <c r="AFC26" i="12"/>
  <c r="AFD26" i="12"/>
  <c r="AFE26" i="12"/>
  <c r="AFF26" i="12"/>
  <c r="AFG26" i="12"/>
  <c r="AFH26" i="12"/>
  <c r="AFI26" i="12"/>
  <c r="AFJ26" i="12"/>
  <c r="AFK26" i="12"/>
  <c r="AFL26" i="12"/>
  <c r="AFM26" i="12"/>
  <c r="AFN26" i="12"/>
  <c r="AFO26" i="12"/>
  <c r="AFP26" i="12"/>
  <c r="AFQ26" i="12"/>
  <c r="AFR26" i="12"/>
  <c r="AFS26" i="12"/>
  <c r="AFT26" i="12"/>
  <c r="AFU26" i="12"/>
  <c r="AFV26" i="12"/>
  <c r="AFW26" i="12"/>
  <c r="AFX26" i="12"/>
  <c r="AFY26" i="12"/>
  <c r="AFZ26" i="12"/>
  <c r="AGA26" i="12"/>
  <c r="AGB26" i="12"/>
  <c r="AGC26" i="12"/>
  <c r="AGD26" i="12"/>
  <c r="AGE26" i="12"/>
  <c r="AGF26" i="12"/>
  <c r="AGG26" i="12"/>
  <c r="AGH26" i="12"/>
  <c r="AGI26" i="12"/>
  <c r="AGJ26" i="12"/>
  <c r="AGK26" i="12"/>
  <c r="AGL26" i="12"/>
  <c r="AGM26" i="12"/>
  <c r="AGN26" i="12"/>
  <c r="AGO26" i="12"/>
  <c r="AGP26" i="12"/>
  <c r="AGQ26" i="12"/>
  <c r="AGR26" i="12"/>
  <c r="AGS26" i="12"/>
  <c r="AGT26" i="12"/>
  <c r="AGU26" i="12"/>
  <c r="AGV26" i="12"/>
  <c r="AGW26" i="12"/>
  <c r="AGX26" i="12"/>
  <c r="AGY26" i="12"/>
  <c r="AGZ26" i="12"/>
  <c r="AHA26" i="12"/>
  <c r="AHB26" i="12"/>
  <c r="AHC26" i="12"/>
  <c r="AHD26" i="12"/>
  <c r="AHE26" i="12"/>
  <c r="AHF26" i="12"/>
  <c r="AHG26" i="12"/>
  <c r="AHH26" i="12"/>
  <c r="AHI26" i="12"/>
  <c r="AHJ26" i="12"/>
  <c r="AHK26" i="12"/>
  <c r="AHL26" i="12"/>
  <c r="AHM26" i="12"/>
  <c r="AHN26" i="12"/>
  <c r="AHO26" i="12"/>
  <c r="AHP26" i="12"/>
  <c r="AHQ26" i="12"/>
  <c r="AHR26" i="12"/>
  <c r="AHS26" i="12"/>
  <c r="AHT26" i="12"/>
  <c r="AHU26" i="12"/>
  <c r="AHV26" i="12"/>
  <c r="AHW26" i="12"/>
  <c r="AHX26" i="12"/>
  <c r="AHY26" i="12"/>
  <c r="AHZ26" i="12"/>
  <c r="AIA26" i="12"/>
  <c r="AIB26" i="12"/>
  <c r="AIC26" i="12"/>
  <c r="AID26" i="12"/>
  <c r="AIE26" i="12"/>
  <c r="AIF26" i="12"/>
  <c r="AIG26" i="12"/>
  <c r="AIH26" i="12"/>
  <c r="AII26" i="12"/>
  <c r="AIJ26" i="12"/>
  <c r="AIK26" i="12"/>
  <c r="AIL26" i="12"/>
  <c r="AIM26" i="12"/>
  <c r="AIN26" i="12"/>
  <c r="AIO26" i="12"/>
  <c r="AIP26" i="12"/>
  <c r="AIQ26" i="12"/>
  <c r="AIR26" i="12"/>
  <c r="AIS26" i="12"/>
  <c r="AIT26" i="12"/>
  <c r="AIU26" i="12"/>
  <c r="AIV26" i="12"/>
  <c r="AIW26" i="12"/>
  <c r="AIX26" i="12"/>
  <c r="AIY26" i="12"/>
  <c r="AIZ26" i="12"/>
  <c r="AJA26" i="12"/>
  <c r="AJB26" i="12"/>
  <c r="AJC26" i="12"/>
  <c r="AJD26" i="12"/>
  <c r="AJE26" i="12"/>
  <c r="AJF26" i="12"/>
  <c r="AJG26" i="12"/>
  <c r="AJH26" i="12"/>
  <c r="AJI26" i="12"/>
  <c r="AJJ26" i="12"/>
  <c r="AJK26" i="12"/>
  <c r="AJL26" i="12"/>
  <c r="AJM26" i="12"/>
  <c r="AJN26" i="12"/>
  <c r="AJO26" i="12"/>
  <c r="AJP26" i="12"/>
  <c r="AJQ26" i="12"/>
  <c r="AJR26" i="12"/>
  <c r="AJS26" i="12"/>
  <c r="AJT26" i="12"/>
  <c r="AJU26" i="12"/>
  <c r="AJV26" i="12"/>
  <c r="AJW26" i="12"/>
  <c r="AJX26" i="12"/>
  <c r="AJY26" i="12"/>
  <c r="AJZ26" i="12"/>
  <c r="AKA26" i="12"/>
  <c r="AKB26" i="12"/>
  <c r="AKC26" i="12"/>
  <c r="AKD26" i="12"/>
  <c r="AKE26" i="12"/>
  <c r="AKF26" i="12"/>
  <c r="AKG26" i="12"/>
  <c r="AKH26" i="12"/>
  <c r="AKI26" i="12"/>
  <c r="AKJ26" i="12"/>
  <c r="AKK26" i="12"/>
  <c r="AKL26" i="12"/>
  <c r="AKM26" i="12"/>
  <c r="AKN26" i="12"/>
  <c r="AKO26" i="12"/>
  <c r="AKP26" i="12"/>
  <c r="AKQ26" i="12"/>
  <c r="AKR26" i="12"/>
  <c r="AKS26" i="12"/>
  <c r="AKT26" i="12"/>
  <c r="AKU26" i="12"/>
  <c r="AKV26" i="12"/>
  <c r="AKW26" i="12"/>
  <c r="AKX26" i="12"/>
  <c r="AKY26" i="12"/>
  <c r="AKZ26" i="12"/>
  <c r="ALA26" i="12"/>
  <c r="ALB26" i="12"/>
  <c r="ALC26" i="12"/>
  <c r="ALD26" i="12"/>
  <c r="ALE26" i="12"/>
  <c r="ALF26" i="12"/>
  <c r="ALG26" i="12"/>
  <c r="ALH26" i="12"/>
  <c r="ALI26" i="12"/>
  <c r="ALJ26" i="12"/>
  <c r="ALK26" i="12"/>
  <c r="ALL26" i="12"/>
  <c r="ALM26" i="12"/>
  <c r="ALN26" i="12"/>
  <c r="ALO26" i="12"/>
  <c r="ALP26" i="12"/>
  <c r="ALQ26" i="12"/>
  <c r="ALR26" i="12"/>
  <c r="ALS26" i="12"/>
  <c r="ALT26" i="12"/>
  <c r="ALU26" i="12"/>
  <c r="ALV26" i="12"/>
  <c r="ALW26" i="12"/>
  <c r="ALX26" i="12"/>
  <c r="ALY26" i="12"/>
  <c r="ALZ26" i="12"/>
  <c r="AMA26" i="12"/>
  <c r="AMB26" i="12"/>
  <c r="AMC26" i="12"/>
  <c r="AMD26" i="12"/>
  <c r="AME26" i="12"/>
  <c r="AMF26" i="12"/>
  <c r="AMG26" i="12"/>
  <c r="AMH26" i="12"/>
  <c r="AMI26" i="12"/>
  <c r="AMJ26" i="12"/>
  <c r="AMK26" i="12"/>
  <c r="AML26" i="12"/>
  <c r="AMM26" i="12"/>
  <c r="AMN26" i="12"/>
  <c r="AMO26" i="12"/>
  <c r="AMP26" i="12"/>
  <c r="AMQ26" i="12"/>
  <c r="AMR26" i="12"/>
  <c r="AMS26" i="12"/>
  <c r="AMT26" i="12"/>
  <c r="AMU26" i="12"/>
  <c r="AMV26" i="12"/>
  <c r="AMW26" i="12"/>
  <c r="AMX26" i="12"/>
  <c r="AMY26" i="12"/>
  <c r="AMZ26" i="12"/>
  <c r="ANA26" i="12"/>
  <c r="ANB26" i="12"/>
  <c r="ANC26" i="12"/>
  <c r="AND26" i="12"/>
  <c r="ANE26" i="12"/>
  <c r="ANF26" i="12"/>
  <c r="ANG26" i="12"/>
  <c r="ANH26" i="12"/>
  <c r="ANI26" i="12"/>
  <c r="ANJ26" i="12"/>
  <c r="ANK26" i="12"/>
  <c r="ANL26" i="12"/>
  <c r="ANM26" i="12"/>
  <c r="ANN26" i="12"/>
  <c r="ANO26" i="12"/>
  <c r="ANP26" i="12"/>
  <c r="ANQ26" i="12"/>
  <c r="ANR26" i="12"/>
  <c r="ANS26" i="12"/>
  <c r="ANT26" i="12"/>
  <c r="ANU26" i="12"/>
  <c r="ANV26" i="12"/>
  <c r="ANW26" i="12"/>
  <c r="ANX26" i="12"/>
  <c r="ANY26" i="12"/>
  <c r="ANZ26" i="12"/>
  <c r="AOA26" i="12"/>
  <c r="AOB26" i="12"/>
  <c r="AOC26" i="12"/>
  <c r="AOD26" i="12"/>
  <c r="AOE26" i="12"/>
  <c r="AOF26" i="12"/>
  <c r="AOG26" i="12"/>
  <c r="AOH26" i="12"/>
  <c r="AOI26" i="12"/>
  <c r="AOJ26" i="12"/>
  <c r="AOK26" i="12"/>
  <c r="AOL26" i="12"/>
  <c r="AOM26" i="12"/>
  <c r="AON26" i="12"/>
  <c r="AOO26" i="12"/>
  <c r="AOP26" i="12"/>
  <c r="AOQ26" i="12"/>
  <c r="AOR26" i="12"/>
  <c r="AOS26" i="12"/>
  <c r="AOT26" i="12"/>
  <c r="AOU26" i="12"/>
  <c r="AOV26" i="12"/>
  <c r="AOW26" i="12"/>
  <c r="AOX26" i="12"/>
  <c r="AOY26" i="12"/>
  <c r="AOZ26" i="12"/>
  <c r="APA26" i="12"/>
  <c r="APB26" i="12"/>
  <c r="APC26" i="12"/>
  <c r="APD26" i="12"/>
  <c r="APE26" i="12"/>
  <c r="APF26" i="12"/>
  <c r="APG26" i="12"/>
  <c r="APH26" i="12"/>
  <c r="API26" i="12"/>
  <c r="APJ26" i="12"/>
  <c r="APK26" i="12"/>
  <c r="APL26" i="12"/>
  <c r="APM26" i="12"/>
  <c r="APN26" i="12"/>
  <c r="APO26" i="12"/>
  <c r="APP26" i="12"/>
  <c r="APQ26" i="12"/>
  <c r="APR26" i="12"/>
  <c r="APS26" i="12"/>
  <c r="APT26" i="12"/>
  <c r="APU26" i="12"/>
  <c r="APV26" i="12"/>
  <c r="APW26" i="12"/>
  <c r="APX26" i="12"/>
  <c r="APY26" i="12"/>
  <c r="APZ26" i="12"/>
  <c r="AQA26" i="12"/>
  <c r="AQB26" i="12"/>
  <c r="AQC26" i="12"/>
  <c r="AQD26" i="12"/>
  <c r="AQE26" i="12"/>
  <c r="AQF26" i="12"/>
  <c r="AQG26" i="12"/>
  <c r="AQH26" i="12"/>
  <c r="AQI26" i="12"/>
  <c r="AQJ26" i="12"/>
  <c r="AQK26" i="12"/>
  <c r="AQL26" i="12"/>
  <c r="AQM26" i="12"/>
  <c r="AQN26" i="12"/>
  <c r="AQO26" i="12"/>
  <c r="AQP26" i="12"/>
  <c r="AQQ26" i="12"/>
  <c r="AQR26" i="12"/>
  <c r="AQS26" i="12"/>
  <c r="AQT26" i="12"/>
  <c r="AQU26" i="12"/>
  <c r="AQV26" i="12"/>
  <c r="AQW26" i="12"/>
  <c r="AQX26" i="12"/>
  <c r="AQY26" i="12"/>
  <c r="AQZ26" i="12"/>
  <c r="ARA26" i="12"/>
  <c r="ARB26" i="12"/>
  <c r="ARC26" i="12"/>
  <c r="ARD26" i="12"/>
  <c r="ARE26" i="12"/>
  <c r="ARF26" i="12"/>
  <c r="ARG26" i="12"/>
  <c r="ARH26" i="12"/>
  <c r="ARI26" i="12"/>
  <c r="ARJ26" i="12"/>
  <c r="ARK26" i="12"/>
  <c r="ARL26" i="12"/>
  <c r="ARM26" i="12"/>
  <c r="ARN26" i="12"/>
  <c r="ARO26" i="12"/>
  <c r="ARP26" i="12"/>
  <c r="ARQ26" i="12"/>
  <c r="ARR26" i="12"/>
  <c r="ARS26" i="12"/>
  <c r="ART26" i="12"/>
  <c r="ARU26" i="12"/>
  <c r="ARV26" i="12"/>
  <c r="ARW26" i="12"/>
  <c r="ARX26" i="12"/>
  <c r="ARY26" i="12"/>
  <c r="ARZ26" i="12"/>
  <c r="ASA26" i="12"/>
  <c r="ASB26" i="12"/>
  <c r="ASC26" i="12"/>
  <c r="ASD26" i="12"/>
  <c r="ASE26" i="12"/>
  <c r="ASF26" i="12"/>
  <c r="ASG26" i="12"/>
  <c r="ASH26" i="12"/>
  <c r="ASI26" i="12"/>
  <c r="ASJ26" i="12"/>
  <c r="ASK26" i="12"/>
  <c r="ASL26" i="12"/>
  <c r="ASM26" i="12"/>
  <c r="ASN26" i="12"/>
  <c r="ASO26" i="12"/>
  <c r="ASP26" i="12"/>
  <c r="ASQ26" i="12"/>
  <c r="ASR26" i="12"/>
  <c r="ASS26" i="12"/>
  <c r="AST26" i="12"/>
  <c r="ASU26" i="12"/>
  <c r="ASV26" i="12"/>
  <c r="ASW26" i="12"/>
  <c r="ASX26" i="12"/>
  <c r="ASY26" i="12"/>
  <c r="ASZ26" i="12"/>
  <c r="ATA26" i="12"/>
  <c r="ATB26" i="12"/>
  <c r="ATC26" i="12"/>
  <c r="ATD26" i="12"/>
  <c r="ATE26" i="12"/>
  <c r="ATF26" i="12"/>
  <c r="ATG26" i="12"/>
  <c r="ATH26" i="12"/>
  <c r="ATI26" i="12"/>
  <c r="ATJ26" i="12"/>
  <c r="ATK26" i="12"/>
  <c r="ATL26" i="12"/>
  <c r="ATM26" i="12"/>
  <c r="ATN26" i="12"/>
  <c r="ATO26" i="12"/>
  <c r="ATP26" i="12"/>
  <c r="ATQ26" i="12"/>
  <c r="ATR26" i="12"/>
  <c r="ATS26" i="12"/>
  <c r="ATT26" i="12"/>
  <c r="ATU26" i="12"/>
  <c r="ATV26" i="12"/>
  <c r="ATW26" i="12"/>
  <c r="ATX26" i="12"/>
  <c r="ATY26" i="12"/>
  <c r="ATZ26" i="12"/>
  <c r="AUA26" i="12"/>
  <c r="AUB26" i="12"/>
  <c r="AUC26" i="12"/>
  <c r="AUD26" i="12"/>
  <c r="AUE26" i="12"/>
  <c r="AUF26" i="12"/>
  <c r="AUG26" i="12"/>
  <c r="AUH26" i="12"/>
  <c r="AUI26" i="12"/>
  <c r="AUJ26" i="12"/>
  <c r="AUK26" i="12"/>
  <c r="AUL26" i="12"/>
  <c r="AUM26" i="12"/>
  <c r="AUN26" i="12"/>
  <c r="AUO26" i="12"/>
  <c r="AUP26" i="12"/>
  <c r="AUQ26" i="12"/>
  <c r="AUR26" i="12"/>
  <c r="AUS26" i="12"/>
  <c r="AUT26" i="12"/>
  <c r="AUU26" i="12"/>
  <c r="AUV26" i="12"/>
  <c r="AUW26" i="12"/>
  <c r="AUX26" i="12"/>
  <c r="AUY26" i="12"/>
  <c r="AUZ26" i="12"/>
  <c r="AVA26" i="12"/>
  <c r="AVB26" i="12"/>
  <c r="AVC26" i="12"/>
  <c r="AVD26" i="12"/>
  <c r="AVE26" i="12"/>
  <c r="AVF26" i="12"/>
  <c r="AVG26" i="12"/>
  <c r="AVH26" i="12"/>
  <c r="AVI26" i="12"/>
  <c r="AVJ26" i="12"/>
  <c r="AVK26" i="12"/>
  <c r="AVL26" i="12"/>
  <c r="AVM26" i="12"/>
  <c r="AVN26" i="12"/>
  <c r="AVO26" i="12"/>
  <c r="AVP26" i="12"/>
  <c r="AVQ26" i="12"/>
  <c r="AVR26" i="12"/>
  <c r="AVS26" i="12"/>
  <c r="AVT26" i="12"/>
  <c r="AVU26" i="12"/>
  <c r="AVV26" i="12"/>
  <c r="AVW26" i="12"/>
  <c r="AVX26" i="12"/>
  <c r="AVY26" i="12"/>
  <c r="AVZ26" i="12"/>
  <c r="AWA26" i="12"/>
  <c r="AWB26" i="12"/>
  <c r="AWC26" i="12"/>
  <c r="AWD26" i="12"/>
  <c r="AWE26" i="12"/>
  <c r="AWF26" i="12"/>
  <c r="AWG26" i="12"/>
  <c r="AWH26" i="12"/>
  <c r="AWI26" i="12"/>
  <c r="AWJ26" i="12"/>
  <c r="AWK26" i="12"/>
  <c r="AWL26" i="12"/>
  <c r="AWM26" i="12"/>
  <c r="AWN26" i="12"/>
  <c r="AWO26" i="12"/>
  <c r="AWP26" i="12"/>
  <c r="AWQ26" i="12"/>
  <c r="AWR26" i="12"/>
  <c r="AWS26" i="12"/>
  <c r="AWT26" i="12"/>
  <c r="AWU26" i="12"/>
  <c r="AWV26" i="12"/>
  <c r="AWW26" i="12"/>
  <c r="AWX26" i="12"/>
  <c r="AWY26" i="12"/>
  <c r="AWZ26" i="12"/>
  <c r="AXA26" i="12"/>
  <c r="AXB26" i="12"/>
  <c r="AXC26" i="12"/>
  <c r="AXD26" i="12"/>
  <c r="AXE26" i="12"/>
  <c r="AXF26" i="12"/>
  <c r="AXG26" i="12"/>
  <c r="AXH26" i="12"/>
  <c r="AXI26" i="12"/>
  <c r="AXJ26" i="12"/>
  <c r="AXK26" i="12"/>
  <c r="AXL26" i="12"/>
  <c r="AXM26" i="12"/>
  <c r="AXN26" i="12"/>
  <c r="AXO26" i="12"/>
  <c r="AXP26" i="12"/>
  <c r="AXQ26" i="12"/>
  <c r="AXR26" i="12"/>
  <c r="AXS26" i="12"/>
  <c r="AXT26" i="12"/>
  <c r="AXU26" i="12"/>
  <c r="AXV26" i="12"/>
  <c r="AXW26" i="12"/>
  <c r="AXX26" i="12"/>
  <c r="AXY26" i="12"/>
  <c r="AXZ26" i="12"/>
  <c r="AYA26" i="12"/>
  <c r="AYB26" i="12"/>
  <c r="AYC26" i="12"/>
  <c r="AYD26" i="12"/>
  <c r="AYE26" i="12"/>
  <c r="AYF26" i="12"/>
  <c r="AYG26" i="12"/>
  <c r="AYH26" i="12"/>
  <c r="AYI26" i="12"/>
  <c r="AYJ26" i="12"/>
  <c r="AYK26" i="12"/>
  <c r="AYL26" i="12"/>
  <c r="AYM26" i="12"/>
  <c r="AYN26" i="12"/>
  <c r="AYO26" i="12"/>
  <c r="AYP26" i="12"/>
  <c r="AYQ26" i="12"/>
  <c r="AYR26" i="12"/>
  <c r="AYS26" i="12"/>
  <c r="AYT26" i="12"/>
  <c r="AYU26" i="12"/>
  <c r="AYV26" i="12"/>
  <c r="AYW26" i="12"/>
  <c r="AYX26" i="12"/>
  <c r="AYY26" i="12"/>
  <c r="AYZ26" i="12"/>
  <c r="AZA26" i="12"/>
  <c r="AZB26" i="12"/>
  <c r="AZC26" i="12"/>
  <c r="AZD26" i="12"/>
  <c r="AZE26" i="12"/>
  <c r="AZF26" i="12"/>
  <c r="AZG26" i="12"/>
  <c r="AZH26" i="12"/>
  <c r="AZI26" i="12"/>
  <c r="AZJ26" i="12"/>
  <c r="AZK26" i="12"/>
  <c r="AZL26" i="12"/>
  <c r="AZM26" i="12"/>
  <c r="AZN26" i="12"/>
  <c r="AZO26" i="12"/>
  <c r="AZP26" i="12"/>
  <c r="AZQ26" i="12"/>
  <c r="AZR26" i="12"/>
  <c r="AZS26" i="12"/>
  <c r="AZT26" i="12"/>
  <c r="AZU26" i="12"/>
  <c r="AZV26" i="12"/>
  <c r="AZW26" i="12"/>
  <c r="AZX26" i="12"/>
  <c r="AZY26" i="12"/>
  <c r="AZZ26" i="12"/>
  <c r="BAA26" i="12"/>
  <c r="BAB26" i="12"/>
  <c r="BAC26" i="12"/>
  <c r="BAD26" i="12"/>
  <c r="BAE26" i="12"/>
  <c r="BAF26" i="12"/>
  <c r="BAG26" i="12"/>
  <c r="BAH26" i="12"/>
  <c r="BAI26" i="12"/>
  <c r="BAJ26" i="12"/>
  <c r="BAK26" i="12"/>
  <c r="BAL26" i="12"/>
  <c r="BAM26" i="12"/>
  <c r="BAN26" i="12"/>
  <c r="BAO26" i="12"/>
  <c r="BAP26" i="12"/>
  <c r="BAQ26" i="12"/>
  <c r="BAR26" i="12"/>
  <c r="BAS26" i="12"/>
  <c r="BAT26" i="12"/>
  <c r="BAU26" i="12"/>
  <c r="BAV26" i="12"/>
  <c r="BAW26" i="12"/>
  <c r="BAX26" i="12"/>
  <c r="BAY26" i="12"/>
  <c r="BAZ26" i="12"/>
  <c r="BBA26" i="12"/>
  <c r="BBB26" i="12"/>
  <c r="BBC26" i="12"/>
  <c r="BBD26" i="12"/>
  <c r="BBE26" i="12"/>
  <c r="BBF26" i="12"/>
  <c r="BBG26" i="12"/>
  <c r="BBH26" i="12"/>
  <c r="BBI26" i="12"/>
  <c r="BBJ26" i="12"/>
  <c r="BBK26" i="12"/>
  <c r="BBL26" i="12"/>
  <c r="BBM26" i="12"/>
  <c r="BBN26" i="12"/>
  <c r="BBO26" i="12"/>
  <c r="BBP26" i="12"/>
  <c r="BBQ26" i="12"/>
  <c r="BBR26" i="12"/>
  <c r="BBS26" i="12"/>
  <c r="BBT26" i="12"/>
  <c r="BBU26" i="12"/>
  <c r="BBV26" i="12"/>
  <c r="BBW26" i="12"/>
  <c r="BBX26" i="12"/>
  <c r="BBY26" i="12"/>
  <c r="BBZ26" i="12"/>
  <c r="BCA26" i="12"/>
  <c r="BCB26" i="12"/>
  <c r="BCC26" i="12"/>
  <c r="BCD26" i="12"/>
  <c r="BCE26" i="12"/>
  <c r="BCF26" i="12"/>
  <c r="BCG26" i="12"/>
  <c r="BCH26" i="12"/>
  <c r="BCI26" i="12"/>
  <c r="BCJ26" i="12"/>
  <c r="BCK26" i="12"/>
  <c r="BCL26" i="12"/>
  <c r="BCM26" i="12"/>
  <c r="BCN26" i="12"/>
  <c r="BCO26" i="12"/>
  <c r="BCP26" i="12"/>
  <c r="BCQ26" i="12"/>
  <c r="BCR26" i="12"/>
  <c r="BCS26" i="12"/>
  <c r="BCT26" i="12"/>
  <c r="BCU26" i="12"/>
  <c r="BCV26" i="12"/>
  <c r="BCW26" i="12"/>
  <c r="BCX26" i="12"/>
  <c r="BCY26" i="12"/>
  <c r="BCZ26" i="12"/>
  <c r="BDA26" i="12"/>
  <c r="BDB26" i="12"/>
  <c r="BDC26" i="12"/>
  <c r="BDD26" i="12"/>
  <c r="BDE26" i="12"/>
  <c r="BDF26" i="12"/>
  <c r="BDG26" i="12"/>
  <c r="BDH26" i="12"/>
  <c r="BDI26" i="12"/>
  <c r="BDJ26" i="12"/>
  <c r="BDK26" i="12"/>
  <c r="BDL26" i="12"/>
  <c r="BDM26" i="12"/>
  <c r="BDN26" i="12"/>
  <c r="BDO26" i="12"/>
  <c r="BDP26" i="12"/>
  <c r="BDQ26" i="12"/>
  <c r="BDR26" i="12"/>
  <c r="BDS26" i="12"/>
  <c r="BDT26" i="12"/>
  <c r="BDU26" i="12"/>
  <c r="BDV26" i="12"/>
  <c r="BDW26" i="12"/>
  <c r="BDX26" i="12"/>
  <c r="BDY26" i="12"/>
  <c r="BDZ26" i="12"/>
  <c r="BEA26" i="12"/>
  <c r="BEB26" i="12"/>
  <c r="BEC26" i="12"/>
  <c r="BED26" i="12"/>
  <c r="BEE26" i="12"/>
  <c r="BEF26" i="12"/>
  <c r="BEG26" i="12"/>
  <c r="BEH26" i="12"/>
  <c r="BEI26" i="12"/>
  <c r="BEJ26" i="12"/>
  <c r="BEK26" i="12"/>
  <c r="BEL26" i="12"/>
  <c r="BEM26" i="12"/>
  <c r="BEN26" i="12"/>
  <c r="BEO26" i="12"/>
  <c r="BEP26" i="12"/>
  <c r="BEQ26" i="12"/>
  <c r="BER26" i="12"/>
  <c r="BES26" i="12"/>
  <c r="BET26" i="12"/>
  <c r="BEU26" i="12"/>
  <c r="BEV26" i="12"/>
  <c r="BEW26" i="12"/>
  <c r="BEX26" i="12"/>
  <c r="BEY26" i="12"/>
  <c r="BEZ26" i="12"/>
  <c r="BFA26" i="12"/>
  <c r="BFB26" i="12"/>
  <c r="BFC26" i="12"/>
  <c r="BFD26" i="12"/>
  <c r="BFE26" i="12"/>
  <c r="BFF26" i="12"/>
  <c r="BFG26" i="12"/>
  <c r="BFH26" i="12"/>
  <c r="BFI26" i="12"/>
  <c r="BFJ26" i="12"/>
  <c r="BFK26" i="12"/>
  <c r="BFL26" i="12"/>
  <c r="BFM26" i="12"/>
  <c r="BFN26" i="12"/>
  <c r="BFO26" i="12"/>
  <c r="BFP26" i="12"/>
  <c r="BFQ26" i="12"/>
  <c r="BFR26" i="12"/>
  <c r="BFS26" i="12"/>
  <c r="BFT26" i="12"/>
  <c r="BFU26" i="12"/>
  <c r="BFV26" i="12"/>
  <c r="BFW26" i="12"/>
  <c r="BFX26" i="12"/>
  <c r="BFY26" i="12"/>
  <c r="BFZ26" i="12"/>
  <c r="BGA26" i="12"/>
  <c r="BGB26" i="12"/>
  <c r="BGC26" i="12"/>
  <c r="BGD26" i="12"/>
  <c r="BGE26" i="12"/>
  <c r="BGF26" i="12"/>
  <c r="BGG26" i="12"/>
  <c r="BGH26" i="12"/>
  <c r="BGI26" i="12"/>
  <c r="BGJ26" i="12"/>
  <c r="BGK26" i="12"/>
  <c r="BGL26" i="12"/>
  <c r="BGM26" i="12"/>
  <c r="BGN26" i="12"/>
  <c r="BGO26" i="12"/>
  <c r="BGP26" i="12"/>
  <c r="BGQ26" i="12"/>
  <c r="BGR26" i="12"/>
  <c r="BGS26" i="12"/>
  <c r="BGT26" i="12"/>
  <c r="BGU26" i="12"/>
  <c r="BGV26" i="12"/>
  <c r="BGW26" i="12"/>
  <c r="BGX26" i="12"/>
  <c r="BGY26" i="12"/>
  <c r="BGZ26" i="12"/>
  <c r="BHA26" i="12"/>
  <c r="BHB26" i="12"/>
  <c r="BHC26" i="12"/>
  <c r="BHD26" i="12"/>
  <c r="BHE26" i="12"/>
  <c r="BHF26" i="12"/>
  <c r="BHG26" i="12"/>
  <c r="BHH26" i="12"/>
  <c r="BHI26" i="12"/>
  <c r="BHJ26" i="12"/>
  <c r="BHK26" i="12"/>
  <c r="BHL26" i="12"/>
  <c r="BHM26" i="12"/>
  <c r="BHN26" i="12"/>
  <c r="BHO26" i="12"/>
  <c r="BHP26" i="12"/>
  <c r="BHQ26" i="12"/>
  <c r="BHR26" i="12"/>
  <c r="BHS26" i="12"/>
  <c r="BHT26" i="12"/>
  <c r="BHU26" i="12"/>
  <c r="BHV26" i="12"/>
  <c r="BHW26" i="12"/>
  <c r="BHX26" i="12"/>
  <c r="BHY26" i="12"/>
  <c r="BHZ26" i="12"/>
  <c r="BIA26" i="12"/>
  <c r="BIB26" i="12"/>
  <c r="BIC26" i="12"/>
  <c r="BID26" i="12"/>
  <c r="BIE26" i="12"/>
  <c r="BIF26" i="12"/>
  <c r="BIG26" i="12"/>
  <c r="BIH26" i="12"/>
  <c r="BII26" i="12"/>
  <c r="BIJ26" i="12"/>
  <c r="BIK26" i="12"/>
  <c r="BIL26" i="12"/>
  <c r="BIM26" i="12"/>
  <c r="BIN26" i="12"/>
  <c r="BIO26" i="12"/>
  <c r="BIP26" i="12"/>
  <c r="BIQ26" i="12"/>
  <c r="BIR26" i="12"/>
  <c r="BIS26" i="12"/>
  <c r="BIT26" i="12"/>
  <c r="BIU26" i="12"/>
  <c r="BIV26" i="12"/>
  <c r="BIW26" i="12"/>
  <c r="BIX26" i="12"/>
  <c r="BIY26" i="12"/>
  <c r="BIZ26" i="12"/>
  <c r="BJA26" i="12"/>
  <c r="BJB26" i="12"/>
  <c r="BJC26" i="12"/>
  <c r="BJD26" i="12"/>
  <c r="BJE26" i="12"/>
  <c r="BJF26" i="12"/>
  <c r="BJG26" i="12"/>
  <c r="BJH26" i="12"/>
  <c r="BJI26" i="12"/>
  <c r="BJJ26" i="12"/>
  <c r="BJK26" i="12"/>
  <c r="BJL26" i="12"/>
  <c r="BJM26" i="12"/>
  <c r="BJN26" i="12"/>
  <c r="BJO26" i="12"/>
  <c r="BJP26" i="12"/>
  <c r="BJQ26" i="12"/>
  <c r="BJR26" i="12"/>
  <c r="BJS26" i="12"/>
  <c r="BJT26" i="12"/>
  <c r="BJU26" i="12"/>
  <c r="BJV26" i="12"/>
  <c r="BJW26" i="12"/>
  <c r="BJX26" i="12"/>
  <c r="BJY26" i="12"/>
  <c r="BJZ26" i="12"/>
  <c r="BKA26" i="12"/>
  <c r="BKB26" i="12"/>
  <c r="BKC26" i="12"/>
  <c r="BKD26" i="12"/>
  <c r="BKE26" i="12"/>
  <c r="BKF26" i="12"/>
  <c r="BKG26" i="12"/>
  <c r="BKH26" i="12"/>
  <c r="BKI26" i="12"/>
  <c r="BKJ26" i="12"/>
  <c r="BKK26" i="12"/>
  <c r="BKL26" i="12"/>
  <c r="BKM26" i="12"/>
  <c r="BKN26" i="12"/>
  <c r="BKO26" i="12"/>
  <c r="BKP26" i="12"/>
  <c r="BKQ26" i="12"/>
  <c r="BKR26" i="12"/>
  <c r="BKS26" i="12"/>
  <c r="BKT26" i="12"/>
  <c r="BKU26" i="12"/>
  <c r="BKV26" i="12"/>
  <c r="BKW26" i="12"/>
  <c r="BKX26" i="12"/>
  <c r="BKY26" i="12"/>
  <c r="BKZ26" i="12"/>
  <c r="BLA26" i="12"/>
  <c r="BLB26" i="12"/>
  <c r="BLC26" i="12"/>
  <c r="BLD26" i="12"/>
  <c r="BLE26" i="12"/>
  <c r="BLF26" i="12"/>
  <c r="BLG26" i="12"/>
  <c r="BLH26" i="12"/>
  <c r="BLI26" i="12"/>
  <c r="BLJ26" i="12"/>
  <c r="BLK26" i="12"/>
  <c r="BLL26" i="12"/>
  <c r="BLM26" i="12"/>
  <c r="BLN26" i="12"/>
  <c r="BLO26" i="12"/>
  <c r="BLP26" i="12"/>
  <c r="BLQ26" i="12"/>
  <c r="BLR26" i="12"/>
  <c r="BLS26" i="12"/>
  <c r="BLT26" i="12"/>
  <c r="BLU26" i="12"/>
  <c r="BLV26" i="12"/>
  <c r="BLW26" i="12"/>
  <c r="BLX26" i="12"/>
  <c r="BLY26" i="12"/>
  <c r="BLZ26" i="12"/>
  <c r="BMA26" i="12"/>
  <c r="BMB26" i="12"/>
  <c r="BMC26" i="12"/>
  <c r="BMD26" i="12"/>
  <c r="BME26" i="12"/>
  <c r="BMF26" i="12"/>
  <c r="BMG26" i="12"/>
  <c r="BMH26" i="12"/>
  <c r="BMI26" i="12"/>
  <c r="BMJ26" i="12"/>
  <c r="BMK26" i="12"/>
  <c r="BML26" i="12"/>
  <c r="BMM26" i="12"/>
  <c r="BMN26" i="12"/>
  <c r="BMO26" i="12"/>
  <c r="BMP26" i="12"/>
  <c r="BMQ26" i="12"/>
  <c r="BMR26" i="12"/>
  <c r="BMS26" i="12"/>
  <c r="BMT26" i="12"/>
  <c r="BMU26" i="12"/>
  <c r="BMV26" i="12"/>
  <c r="BMW26" i="12"/>
  <c r="BMX26" i="12"/>
  <c r="BMY26" i="12"/>
  <c r="BMZ26" i="12"/>
  <c r="BNA26" i="12"/>
  <c r="BNB26" i="12"/>
  <c r="BNC26" i="12"/>
  <c r="BND26" i="12"/>
  <c r="BNE26" i="12"/>
  <c r="BNF26" i="12"/>
  <c r="BNG26" i="12"/>
  <c r="BNH26" i="12"/>
  <c r="BNI26" i="12"/>
  <c r="BNJ26" i="12"/>
  <c r="BNK26" i="12"/>
  <c r="BNL26" i="12"/>
  <c r="BNM26" i="12"/>
  <c r="BNN26" i="12"/>
  <c r="BNO26" i="12"/>
  <c r="BNP26" i="12"/>
  <c r="BNQ26" i="12"/>
  <c r="BNR26" i="12"/>
  <c r="BNS26" i="12"/>
  <c r="BNT26" i="12"/>
  <c r="BNU26" i="12"/>
  <c r="BNV26" i="12"/>
  <c r="BNW26" i="12"/>
  <c r="BNX26" i="12"/>
  <c r="BNY26" i="12"/>
  <c r="BNZ26" i="12"/>
  <c r="BOA26" i="12"/>
  <c r="BOB26" i="12"/>
  <c r="BOC26" i="12"/>
  <c r="BOD26" i="12"/>
  <c r="BOE26" i="12"/>
  <c r="BOF26" i="12"/>
  <c r="BOG26" i="12"/>
  <c r="BOH26" i="12"/>
  <c r="BOI26" i="12"/>
  <c r="BOJ26" i="12"/>
  <c r="BOK26" i="12"/>
  <c r="BOL26" i="12"/>
  <c r="BOM26" i="12"/>
  <c r="BON26" i="12"/>
  <c r="BOO26" i="12"/>
  <c r="BOP26" i="12"/>
  <c r="BOQ26" i="12"/>
  <c r="BOR26" i="12"/>
  <c r="BOS26" i="12"/>
  <c r="BOT26" i="12"/>
  <c r="BOU26" i="12"/>
  <c r="BOV26" i="12"/>
  <c r="BOW26" i="12"/>
  <c r="BOX26" i="12"/>
  <c r="BOY26" i="12"/>
  <c r="BOZ26" i="12"/>
  <c r="BPA26" i="12"/>
  <c r="BPB26" i="12"/>
  <c r="BPC26" i="12"/>
  <c r="BPD26" i="12"/>
  <c r="BPE26" i="12"/>
  <c r="BPF26" i="12"/>
  <c r="BPG26" i="12"/>
  <c r="BPH26" i="12"/>
  <c r="BPI26" i="12"/>
  <c r="BPJ26" i="12"/>
  <c r="BPK26" i="12"/>
  <c r="BPL26" i="12"/>
  <c r="BPM26" i="12"/>
  <c r="BPN26" i="12"/>
  <c r="BPO26" i="12"/>
  <c r="BPP26" i="12"/>
  <c r="BPQ26" i="12"/>
  <c r="BPR26" i="12"/>
  <c r="BPS26" i="12"/>
  <c r="BPT26" i="12"/>
  <c r="BPU26" i="12"/>
  <c r="BPV26" i="12"/>
  <c r="BPW26" i="12"/>
  <c r="BPX26" i="12"/>
  <c r="BPY26" i="12"/>
  <c r="BPZ26" i="12"/>
  <c r="BQA26" i="12"/>
  <c r="BQB26" i="12"/>
  <c r="BQC26" i="12"/>
  <c r="BQD26" i="12"/>
  <c r="BQE26" i="12"/>
  <c r="BQF26" i="12"/>
  <c r="BQG26" i="12"/>
  <c r="BQH26" i="12"/>
  <c r="BQI26" i="12"/>
  <c r="BQJ26" i="12"/>
  <c r="BQK26" i="12"/>
  <c r="BQL26" i="12"/>
  <c r="BQM26" i="12"/>
  <c r="BQN26" i="12"/>
  <c r="BQO26" i="12"/>
  <c r="BQP26" i="12"/>
  <c r="BQQ26" i="12"/>
  <c r="BQR26" i="12"/>
  <c r="BQS26" i="12"/>
  <c r="BQT26" i="12"/>
  <c r="BQU26" i="12"/>
  <c r="BQV26" i="12"/>
  <c r="BQW26" i="12"/>
  <c r="BQX26" i="12"/>
  <c r="BQY26" i="12"/>
  <c r="BQZ26" i="12"/>
  <c r="BRA26" i="12"/>
  <c r="BRB26" i="12"/>
  <c r="BRC26" i="12"/>
  <c r="BRD26" i="12"/>
  <c r="BRE26" i="12"/>
  <c r="BRF26" i="12"/>
  <c r="BRG26" i="12"/>
  <c r="BRH26" i="12"/>
  <c r="BRI26" i="12"/>
  <c r="BRJ26" i="12"/>
  <c r="BRK26" i="12"/>
  <c r="BRL26" i="12"/>
  <c r="BRM26" i="12"/>
  <c r="BRN26" i="12"/>
  <c r="BRO26" i="12"/>
  <c r="BRP26" i="12"/>
  <c r="BRQ26" i="12"/>
  <c r="BRR26" i="12"/>
  <c r="BRS26" i="12"/>
  <c r="BRT26" i="12"/>
  <c r="BRU26" i="12"/>
  <c r="BRV26" i="12"/>
  <c r="BRW26" i="12"/>
  <c r="BRX26" i="12"/>
  <c r="BRY26" i="12"/>
  <c r="BRZ26" i="12"/>
  <c r="BSA26" i="12"/>
  <c r="BSB26" i="12"/>
  <c r="BSC26" i="12"/>
  <c r="BSD26" i="12"/>
  <c r="BSE26" i="12"/>
  <c r="BSF26" i="12"/>
  <c r="BSG26" i="12"/>
  <c r="BSH26" i="12"/>
  <c r="BSI26" i="12"/>
  <c r="BSJ26" i="12"/>
  <c r="BSK26" i="12"/>
  <c r="BSL26" i="12"/>
  <c r="BSM26" i="12"/>
  <c r="BSN26" i="12"/>
  <c r="BSO26" i="12"/>
  <c r="BSP26" i="12"/>
  <c r="BSQ26" i="12"/>
  <c r="BSR26" i="12"/>
  <c r="BSS26" i="12"/>
  <c r="BST26" i="12"/>
  <c r="BSU26" i="12"/>
  <c r="BSV26" i="12"/>
  <c r="BSW26" i="12"/>
  <c r="BSX26" i="12"/>
  <c r="BSY26" i="12"/>
  <c r="BSZ26" i="12"/>
  <c r="BTA26" i="12"/>
  <c r="BTB26" i="12"/>
  <c r="BTC26" i="12"/>
  <c r="BTD26" i="12"/>
  <c r="BTE26" i="12"/>
  <c r="BTF26" i="12"/>
  <c r="BTG26" i="12"/>
  <c r="BTH26" i="12"/>
  <c r="BTI26" i="12"/>
  <c r="BTJ26" i="12"/>
  <c r="BTK26" i="12"/>
  <c r="BTL26" i="12"/>
  <c r="BTM26" i="12"/>
  <c r="BTN26" i="12"/>
  <c r="BTO26" i="12"/>
  <c r="BTP26" i="12"/>
  <c r="BTQ26" i="12"/>
  <c r="BTR26" i="12"/>
  <c r="BTS26" i="12"/>
  <c r="BTT26" i="12"/>
  <c r="BTU26" i="12"/>
  <c r="BTV26" i="12"/>
  <c r="BTW26" i="12"/>
  <c r="BTX26" i="12"/>
  <c r="BTY26" i="12"/>
  <c r="BTZ26" i="12"/>
  <c r="BUA26" i="12"/>
  <c r="BUB26" i="12"/>
  <c r="BUC26" i="12"/>
  <c r="BUD26" i="12"/>
  <c r="BUE26" i="12"/>
  <c r="BUF26" i="12"/>
  <c r="BUG26" i="12"/>
  <c r="BUH26" i="12"/>
  <c r="BUI26" i="12"/>
  <c r="BUJ26" i="12"/>
  <c r="BUK26" i="12"/>
  <c r="BUL26" i="12"/>
  <c r="BUM26" i="12"/>
  <c r="BUN26" i="12"/>
  <c r="BUO26" i="12"/>
  <c r="BUP26" i="12"/>
  <c r="BUQ26" i="12"/>
  <c r="BUR26" i="12"/>
  <c r="BUS26" i="12"/>
  <c r="BUT26" i="12"/>
  <c r="BUU26" i="12"/>
  <c r="BUV26" i="12"/>
  <c r="BUW26" i="12"/>
  <c r="BUX26" i="12"/>
  <c r="BUY26" i="12"/>
  <c r="BUZ26" i="12"/>
  <c r="BVA26" i="12"/>
  <c r="BVB26" i="12"/>
  <c r="BVC26" i="12"/>
  <c r="BVD26" i="12"/>
  <c r="BVE26" i="12"/>
  <c r="BVF26" i="12"/>
  <c r="BVG26" i="12"/>
  <c r="BVH26" i="12"/>
  <c r="BVI26" i="12"/>
  <c r="BVJ26" i="12"/>
  <c r="BVK26" i="12"/>
  <c r="BVL26" i="12"/>
  <c r="BVM26" i="12"/>
  <c r="BVN26" i="12"/>
  <c r="BVO26" i="12"/>
  <c r="BVP26" i="12"/>
  <c r="BVQ26" i="12"/>
  <c r="BVR26" i="12"/>
  <c r="BVS26" i="12"/>
  <c r="BVT26" i="12"/>
  <c r="BVU26" i="12"/>
  <c r="BVV26" i="12"/>
  <c r="BVW26" i="12"/>
  <c r="BVX26" i="12"/>
  <c r="BVY26" i="12"/>
  <c r="BVZ26" i="12"/>
  <c r="BWA26" i="12"/>
  <c r="BWB26" i="12"/>
  <c r="BWC26" i="12"/>
  <c r="BWD26" i="12"/>
  <c r="BWE26" i="12"/>
  <c r="BWF26" i="12"/>
  <c r="BWG26" i="12"/>
  <c r="BWH26" i="12"/>
  <c r="BWI26" i="12"/>
  <c r="BWJ26" i="12"/>
  <c r="BWK26" i="12"/>
  <c r="BWL26" i="12"/>
  <c r="BWM26" i="12"/>
  <c r="BWN26" i="12"/>
  <c r="BWO26" i="12"/>
  <c r="BWP26" i="12"/>
  <c r="BWQ26" i="12"/>
  <c r="BWR26" i="12"/>
  <c r="BWS26" i="12"/>
  <c r="BWT26" i="12"/>
  <c r="BWU26" i="12"/>
  <c r="BWV26" i="12"/>
  <c r="BWW26" i="12"/>
  <c r="BWX26" i="12"/>
  <c r="BWY26" i="12"/>
  <c r="BWZ26" i="12"/>
  <c r="BXA26" i="12"/>
  <c r="BXB26" i="12"/>
  <c r="BXC26" i="12"/>
  <c r="BXD26" i="12"/>
  <c r="BXE26" i="12"/>
  <c r="BXF26" i="12"/>
  <c r="BXG26" i="12"/>
  <c r="BXH26" i="12"/>
  <c r="BXI26" i="12"/>
  <c r="BXJ26" i="12"/>
  <c r="BXK26" i="12"/>
  <c r="BXL26" i="12"/>
  <c r="BXM26" i="12"/>
  <c r="BXN26" i="12"/>
  <c r="BXO26" i="12"/>
  <c r="BXP26" i="12"/>
  <c r="BXQ26" i="12"/>
  <c r="BXR26" i="12"/>
  <c r="BXS26" i="12"/>
  <c r="BXT26" i="12"/>
  <c r="BXU26" i="12"/>
  <c r="BXV26" i="12"/>
  <c r="BXW26" i="12"/>
  <c r="BXX26" i="12"/>
  <c r="BXY26" i="12"/>
  <c r="BXZ26" i="12"/>
  <c r="BYA26" i="12"/>
  <c r="BYB26" i="12"/>
  <c r="BYC26" i="12"/>
  <c r="BYD26" i="12"/>
  <c r="BYE26" i="12"/>
  <c r="BYF26" i="12"/>
  <c r="BYG26" i="12"/>
  <c r="BYH26" i="12"/>
  <c r="BYI26" i="12"/>
  <c r="BYJ26" i="12"/>
  <c r="BYK26" i="12"/>
  <c r="BYL26" i="12"/>
  <c r="BYM26" i="12"/>
  <c r="BYN26" i="12"/>
  <c r="BYO26" i="12"/>
  <c r="BYP26" i="12"/>
  <c r="BYQ26" i="12"/>
  <c r="BYR26" i="12"/>
  <c r="BYS26" i="12"/>
  <c r="BYT26" i="12"/>
  <c r="BYU26" i="12"/>
  <c r="BYV26" i="12"/>
  <c r="BYW26" i="12"/>
  <c r="BYX26" i="12"/>
  <c r="BYY26" i="12"/>
  <c r="BYZ26" i="12"/>
  <c r="BZA26" i="12"/>
  <c r="BZB26" i="12"/>
  <c r="BZC26" i="12"/>
  <c r="BZD26" i="12"/>
  <c r="BZE26" i="12"/>
  <c r="BZF26" i="12"/>
  <c r="BZG26" i="12"/>
  <c r="BZH26" i="12"/>
  <c r="BZI26" i="12"/>
  <c r="BZJ26" i="12"/>
  <c r="BZK26" i="12"/>
  <c r="BZL26" i="12"/>
  <c r="BZM26" i="12"/>
  <c r="BZN26" i="12"/>
  <c r="BZO26" i="12"/>
  <c r="BZP26" i="12"/>
  <c r="BZQ26" i="12"/>
  <c r="BZR26" i="12"/>
  <c r="BZS26" i="12"/>
  <c r="BZT26" i="12"/>
  <c r="BZU26" i="12"/>
  <c r="BZV26" i="12"/>
  <c r="BZW26" i="12"/>
  <c r="BZX26" i="12"/>
  <c r="BZY26" i="12"/>
  <c r="BZZ26" i="12"/>
  <c r="CAA26" i="12"/>
  <c r="CAB26" i="12"/>
  <c r="CAC26" i="12"/>
  <c r="CAD26" i="12"/>
  <c r="CAE26" i="12"/>
  <c r="CAF26" i="12"/>
  <c r="CAG26" i="12"/>
  <c r="CAH26" i="12"/>
  <c r="CAI26" i="12"/>
  <c r="CAJ26" i="12"/>
  <c r="CAK26" i="12"/>
  <c r="CAL26" i="12"/>
  <c r="CAM26" i="12"/>
  <c r="CAN26" i="12"/>
  <c r="CAO26" i="12"/>
  <c r="CAP26" i="12"/>
  <c r="CAQ26" i="12"/>
  <c r="CAR26" i="12"/>
  <c r="CAS26" i="12"/>
  <c r="CAT26" i="12"/>
  <c r="CAU26" i="12"/>
  <c r="CAV26" i="12"/>
  <c r="CAW26" i="12"/>
  <c r="CAX26" i="12"/>
  <c r="CAY26" i="12"/>
  <c r="CAZ26" i="12"/>
  <c r="CBA26" i="12"/>
  <c r="CBB26" i="12"/>
  <c r="CBC26" i="12"/>
  <c r="CBD26" i="12"/>
  <c r="CBE26" i="12"/>
  <c r="CBF26" i="12"/>
  <c r="CBG26" i="12"/>
  <c r="CBH26" i="12"/>
  <c r="CBI26" i="12"/>
  <c r="CBJ26" i="12"/>
  <c r="CBK26" i="12"/>
  <c r="CBL26" i="12"/>
  <c r="CBM26" i="12"/>
  <c r="CBN26" i="12"/>
  <c r="CBO26" i="12"/>
  <c r="CBP26" i="12"/>
  <c r="CBQ26" i="12"/>
  <c r="CBR26" i="12"/>
  <c r="CBS26" i="12"/>
  <c r="CBT26" i="12"/>
  <c r="CBU26" i="12"/>
  <c r="CBV26" i="12"/>
  <c r="CBW26" i="12"/>
  <c r="CBX26" i="12"/>
  <c r="CBY26" i="12"/>
  <c r="CBZ26" i="12"/>
  <c r="CCA26" i="12"/>
  <c r="CCB26" i="12"/>
  <c r="CCC26" i="12"/>
  <c r="CCD26" i="12"/>
  <c r="CCE26" i="12"/>
  <c r="CCF26" i="12"/>
  <c r="CCG26" i="12"/>
  <c r="CCH26" i="12"/>
  <c r="CCI26" i="12"/>
  <c r="CCJ26" i="12"/>
  <c r="CCK26" i="12"/>
  <c r="CCL26" i="12"/>
  <c r="CCM26" i="12"/>
  <c r="CCN26" i="12"/>
  <c r="CCO26" i="12"/>
  <c r="CCP26" i="12"/>
  <c r="CCQ26" i="12"/>
  <c r="CCR26" i="12"/>
  <c r="CCS26" i="12"/>
  <c r="CCT26" i="12"/>
  <c r="CCU26" i="12"/>
  <c r="CCV26" i="12"/>
  <c r="CCW26" i="12"/>
  <c r="CCX26" i="12"/>
  <c r="CCY26" i="12"/>
  <c r="CCZ26" i="12"/>
  <c r="CDA26" i="12"/>
  <c r="CDB26" i="12"/>
  <c r="CDC26" i="12"/>
  <c r="CDD26" i="12"/>
  <c r="CDE26" i="12"/>
  <c r="CDF26" i="12"/>
  <c r="CDG26" i="12"/>
  <c r="CDH26" i="12"/>
  <c r="CDI26" i="12"/>
  <c r="CDJ26" i="12"/>
  <c r="CDK26" i="12"/>
  <c r="CDL26" i="12"/>
  <c r="CDM26" i="12"/>
  <c r="CDN26" i="12"/>
  <c r="CDO26" i="12"/>
  <c r="CDP26" i="12"/>
  <c r="CDQ26" i="12"/>
  <c r="CDR26" i="12"/>
  <c r="CDS26" i="12"/>
  <c r="CDT26" i="12"/>
  <c r="CDU26" i="12"/>
  <c r="CDV26" i="12"/>
  <c r="CDW26" i="12"/>
  <c r="CDX26" i="12"/>
  <c r="CDY26" i="12"/>
  <c r="CDZ26" i="12"/>
  <c r="CEA26" i="12"/>
  <c r="CEB26" i="12"/>
  <c r="CEC26" i="12"/>
  <c r="CED26" i="12"/>
  <c r="CEE26" i="12"/>
  <c r="CEF26" i="12"/>
  <c r="CEG26" i="12"/>
  <c r="CEH26" i="12"/>
  <c r="CEI26" i="12"/>
  <c r="CEJ26" i="12"/>
  <c r="CEK26" i="12"/>
  <c r="CEL26" i="12"/>
  <c r="CEM26" i="12"/>
  <c r="CEN26" i="12"/>
  <c r="CEO26" i="12"/>
  <c r="CEP26" i="12"/>
  <c r="CEQ26" i="12"/>
  <c r="CER26" i="12"/>
  <c r="CES26" i="12"/>
  <c r="CET26" i="12"/>
  <c r="CEU26" i="12"/>
  <c r="CEV26" i="12"/>
  <c r="CEW26" i="12"/>
  <c r="CEX26" i="12"/>
  <c r="CEY26" i="12"/>
  <c r="CEZ26" i="12"/>
  <c r="CFA26" i="12"/>
  <c r="CFB26" i="12"/>
  <c r="CFC26" i="12"/>
  <c r="CFD26" i="12"/>
  <c r="CFE26" i="12"/>
  <c r="CFF26" i="12"/>
  <c r="CFG26" i="12"/>
  <c r="CFH26" i="12"/>
  <c r="CFI26" i="12"/>
  <c r="CFJ26" i="12"/>
  <c r="CFK26" i="12"/>
  <c r="CFL26" i="12"/>
  <c r="CFM26" i="12"/>
  <c r="CFN26" i="12"/>
  <c r="CFO26" i="12"/>
  <c r="CFP26" i="12"/>
  <c r="CFQ26" i="12"/>
  <c r="CFR26" i="12"/>
  <c r="CFS26" i="12"/>
  <c r="CFT26" i="12"/>
  <c r="CFU26" i="12"/>
  <c r="CFV26" i="12"/>
  <c r="CFW26" i="12"/>
  <c r="CFX26" i="12"/>
  <c r="CFY26" i="12"/>
  <c r="CFZ26" i="12"/>
  <c r="CGA26" i="12"/>
  <c r="CGB26" i="12"/>
  <c r="CGC26" i="12"/>
  <c r="CGD26" i="12"/>
  <c r="CGE26" i="12"/>
  <c r="CGF26" i="12"/>
  <c r="CGG26" i="12"/>
  <c r="CGH26" i="12"/>
  <c r="CGI26" i="12"/>
  <c r="CGJ26" i="12"/>
  <c r="CGK26" i="12"/>
  <c r="CGL26" i="12"/>
  <c r="CGM26" i="12"/>
  <c r="CGN26" i="12"/>
  <c r="CGO26" i="12"/>
  <c r="CGP26" i="12"/>
  <c r="CGQ26" i="12"/>
  <c r="CGR26" i="12"/>
  <c r="CGS26" i="12"/>
  <c r="CGT26" i="12"/>
  <c r="CGU26" i="12"/>
  <c r="CGV26" i="12"/>
  <c r="CGW26" i="12"/>
  <c r="CGX26" i="12"/>
  <c r="CGY26" i="12"/>
  <c r="CGZ26" i="12"/>
  <c r="CHA26" i="12"/>
  <c r="CHB26" i="12"/>
  <c r="CHC26" i="12"/>
  <c r="CHD26" i="12"/>
  <c r="CHE26" i="12"/>
  <c r="CHF26" i="12"/>
  <c r="CHG26" i="12"/>
  <c r="CHH26" i="12"/>
  <c r="CHI26" i="12"/>
  <c r="CHJ26" i="12"/>
  <c r="CHK26" i="12"/>
  <c r="CHL26" i="12"/>
  <c r="CHM26" i="12"/>
  <c r="CHN26" i="12"/>
  <c r="CHO26" i="12"/>
  <c r="CHP26" i="12"/>
  <c r="CHQ26" i="12"/>
  <c r="CHR26" i="12"/>
  <c r="CHS26" i="12"/>
  <c r="CHT26" i="12"/>
  <c r="CHU26" i="12"/>
  <c r="CHV26" i="12"/>
  <c r="CHW26" i="12"/>
  <c r="CHX26" i="12"/>
  <c r="CHY26" i="12"/>
  <c r="CHZ26" i="12"/>
  <c r="CIA26" i="12"/>
  <c r="CIB26" i="12"/>
  <c r="CIC26" i="12"/>
  <c r="CID26" i="12"/>
  <c r="CIE26" i="12"/>
  <c r="CIF26" i="12"/>
  <c r="CIG26" i="12"/>
  <c r="CIH26" i="12"/>
  <c r="CII26" i="12"/>
  <c r="CIJ26" i="12"/>
  <c r="CIK26" i="12"/>
  <c r="CIL26" i="12"/>
  <c r="CIM26" i="12"/>
  <c r="CIN26" i="12"/>
  <c r="CIO26" i="12"/>
  <c r="CIP26" i="12"/>
  <c r="CIQ26" i="12"/>
  <c r="CIR26" i="12"/>
  <c r="CIS26" i="12"/>
  <c r="CIT26" i="12"/>
  <c r="CIU26" i="12"/>
  <c r="CIV26" i="12"/>
  <c r="CIW26" i="12"/>
  <c r="CIX26" i="12"/>
  <c r="CIY26" i="12"/>
  <c r="CIZ26" i="12"/>
  <c r="CJA26" i="12"/>
  <c r="CJB26" i="12"/>
  <c r="CJC26" i="12"/>
  <c r="CJD26" i="12"/>
  <c r="CJE26" i="12"/>
  <c r="CJF26" i="12"/>
  <c r="CJG26" i="12"/>
  <c r="CJH26" i="12"/>
  <c r="CJI26" i="12"/>
  <c r="CJJ26" i="12"/>
  <c r="CJK26" i="12"/>
  <c r="CJL26" i="12"/>
  <c r="CJM26" i="12"/>
  <c r="CJN26" i="12"/>
  <c r="CJO26" i="12"/>
  <c r="CJP26" i="12"/>
  <c r="CJQ26" i="12"/>
  <c r="CJR26" i="12"/>
  <c r="CJS26" i="12"/>
  <c r="CJT26" i="12"/>
  <c r="CJU26" i="12"/>
  <c r="CJV26" i="12"/>
  <c r="CJW26" i="12"/>
  <c r="CJX26" i="12"/>
  <c r="CJY26" i="12"/>
  <c r="CJZ26" i="12"/>
  <c r="CKA26" i="12"/>
  <c r="CKB26" i="12"/>
  <c r="CKC26" i="12"/>
  <c r="CKD26" i="12"/>
  <c r="CKE26" i="12"/>
  <c r="CKF26" i="12"/>
  <c r="CKG26" i="12"/>
  <c r="CKH26" i="12"/>
  <c r="CKI26" i="12"/>
  <c r="CKJ26" i="12"/>
  <c r="CKK26" i="12"/>
  <c r="CKL26" i="12"/>
  <c r="CKM26" i="12"/>
  <c r="CKN26" i="12"/>
  <c r="CKO26" i="12"/>
  <c r="CKP26" i="12"/>
  <c r="CKQ26" i="12"/>
  <c r="CKR26" i="12"/>
  <c r="CKS26" i="12"/>
  <c r="CKT26" i="12"/>
  <c r="CKU26" i="12"/>
  <c r="CKV26" i="12"/>
  <c r="CKW26" i="12"/>
  <c r="CKX26" i="12"/>
  <c r="CKY26" i="12"/>
  <c r="CKZ26" i="12"/>
  <c r="CLA26" i="12"/>
  <c r="CLB26" i="12"/>
  <c r="CLC26" i="12"/>
  <c r="CLD26" i="12"/>
  <c r="CLE26" i="12"/>
  <c r="CLF26" i="12"/>
  <c r="CLG26" i="12"/>
  <c r="CLH26" i="12"/>
  <c r="CLI26" i="12"/>
  <c r="CLJ26" i="12"/>
  <c r="CLK26" i="12"/>
  <c r="CLL26" i="12"/>
  <c r="CLM26" i="12"/>
  <c r="CLN26" i="12"/>
  <c r="CLO26" i="12"/>
  <c r="CLP26" i="12"/>
  <c r="CLQ26" i="12"/>
  <c r="CLR26" i="12"/>
  <c r="CLS26" i="12"/>
  <c r="CLT26" i="12"/>
  <c r="CLU26" i="12"/>
  <c r="CLV26" i="12"/>
  <c r="CLW26" i="12"/>
  <c r="CLX26" i="12"/>
  <c r="CLY26" i="12"/>
  <c r="CLZ26" i="12"/>
  <c r="CMA26" i="12"/>
  <c r="CMB26" i="12"/>
  <c r="CMC26" i="12"/>
  <c r="CMD26" i="12"/>
  <c r="CME26" i="12"/>
  <c r="CMF26" i="12"/>
  <c r="CMG26" i="12"/>
  <c r="CMH26" i="12"/>
  <c r="CMI26" i="12"/>
  <c r="CMJ26" i="12"/>
  <c r="CMK26" i="12"/>
  <c r="CML26" i="12"/>
  <c r="CMM26" i="12"/>
  <c r="CMN26" i="12"/>
  <c r="CMO26" i="12"/>
  <c r="CMP26" i="12"/>
  <c r="CMQ26" i="12"/>
  <c r="CMR26" i="12"/>
  <c r="CMS26" i="12"/>
  <c r="CMT26" i="12"/>
  <c r="CMU26" i="12"/>
  <c r="CMV26" i="12"/>
  <c r="CMW26" i="12"/>
  <c r="CMX26" i="12"/>
  <c r="CMY26" i="12"/>
  <c r="CMZ26" i="12"/>
  <c r="CNA26" i="12"/>
  <c r="CNB26" i="12"/>
  <c r="CNC26" i="12"/>
  <c r="CND26" i="12"/>
  <c r="CNE26" i="12"/>
  <c r="CNF26" i="12"/>
  <c r="CNG26" i="12"/>
  <c r="CNH26" i="12"/>
  <c r="CNI26" i="12"/>
  <c r="CNJ26" i="12"/>
  <c r="CNK26" i="12"/>
  <c r="CNL26" i="12"/>
  <c r="CNM26" i="12"/>
  <c r="CNN26" i="12"/>
  <c r="CNO26" i="12"/>
  <c r="CNP26" i="12"/>
  <c r="CNQ26" i="12"/>
  <c r="CNR26" i="12"/>
  <c r="CNS26" i="12"/>
  <c r="CNT26" i="12"/>
  <c r="CNU26" i="12"/>
  <c r="CNV26" i="12"/>
  <c r="CNW26" i="12"/>
  <c r="CNX26" i="12"/>
  <c r="CNY26" i="12"/>
  <c r="CNZ26" i="12"/>
  <c r="COA26" i="12"/>
  <c r="COB26" i="12"/>
  <c r="COC26" i="12"/>
  <c r="COD26" i="12"/>
  <c r="COE26" i="12"/>
  <c r="COF26" i="12"/>
  <c r="COG26" i="12"/>
  <c r="COH26" i="12"/>
  <c r="COI26" i="12"/>
  <c r="COJ26" i="12"/>
  <c r="COK26" i="12"/>
  <c r="COL26" i="12"/>
  <c r="COM26" i="12"/>
  <c r="CON26" i="12"/>
  <c r="COO26" i="12"/>
  <c r="COP26" i="12"/>
  <c r="COQ26" i="12"/>
  <c r="COR26" i="12"/>
  <c r="COS26" i="12"/>
  <c r="COT26" i="12"/>
  <c r="COU26" i="12"/>
  <c r="COV26" i="12"/>
  <c r="COW26" i="12"/>
  <c r="COX26" i="12"/>
  <c r="COY26" i="12"/>
  <c r="COZ26" i="12"/>
  <c r="CPA26" i="12"/>
  <c r="CPB26" i="12"/>
  <c r="CPC26" i="12"/>
  <c r="CPD26" i="12"/>
  <c r="CPE26" i="12"/>
  <c r="CPF26" i="12"/>
  <c r="CPG26" i="12"/>
  <c r="CPH26" i="12"/>
  <c r="CPI26" i="12"/>
  <c r="CPJ26" i="12"/>
  <c r="MF27" i="12"/>
  <c r="MG27" i="12"/>
  <c r="MH27" i="12" s="1"/>
  <c r="MI27" i="12" s="1"/>
  <c r="MJ27" i="12"/>
  <c r="MK27" i="12"/>
  <c r="ML27" i="12" s="1"/>
  <c r="MM27" i="12" s="1"/>
  <c r="MN27" i="12"/>
  <c r="MO27" i="12" s="1"/>
  <c r="MP27" i="12" s="1"/>
  <c r="MQ27" i="12"/>
  <c r="MR27" i="12"/>
  <c r="MS27" i="12" s="1"/>
  <c r="MT27" i="12" s="1"/>
  <c r="MU27" i="12"/>
  <c r="MV27" i="12"/>
  <c r="MY27" i="12"/>
  <c r="NB27" i="12"/>
  <c r="NC27" i="12"/>
  <c r="NF27" i="12"/>
  <c r="NG27" i="12"/>
  <c r="NH27" i="12" s="1"/>
  <c r="NI27" i="12" s="1"/>
  <c r="NJ27" i="12"/>
  <c r="NK27" i="12" s="1"/>
  <c r="NL27" i="12" s="1"/>
  <c r="NM27" i="12"/>
  <c r="NN27" i="12"/>
  <c r="NO27" i="12" s="1"/>
  <c r="NP27" i="12" s="1"/>
  <c r="NQ27" i="12"/>
  <c r="NR27" i="12"/>
  <c r="NS27" i="12" s="1"/>
  <c r="NT27" i="12" s="1"/>
  <c r="NU27" i="12"/>
  <c r="NV27" i="12" s="1"/>
  <c r="NW27" i="12" s="1"/>
  <c r="NX27" i="12"/>
  <c r="NY27" i="12"/>
  <c r="NZ27" i="12" s="1"/>
  <c r="OA27" i="12" s="1"/>
  <c r="OB27" i="12"/>
  <c r="OC27" i="12"/>
  <c r="OD27" i="12" s="1"/>
  <c r="OE27" i="12" s="1"/>
  <c r="OF27" i="12"/>
  <c r="OG27" i="12" s="1"/>
  <c r="OH27" i="12" s="1"/>
  <c r="OI27" i="12"/>
  <c r="OJ27" i="12"/>
  <c r="OK27" i="12" s="1"/>
  <c r="OL27" i="12" s="1"/>
  <c r="OM27" i="12"/>
  <c r="ON27" i="12"/>
  <c r="OO27" i="12" s="1"/>
  <c r="OP27" i="12" s="1"/>
  <c r="OQ27" i="12"/>
  <c r="OR27" i="12" s="1"/>
  <c r="OS27" i="12" s="1"/>
  <c r="OT27" i="12"/>
  <c r="OU27" i="12"/>
  <c r="OX27" i="12"/>
  <c r="OY27" i="12"/>
  <c r="PB27" i="12"/>
  <c r="PC27" i="12" s="1"/>
  <c r="PD27" i="12" s="1"/>
  <c r="PE27" i="12"/>
  <c r="PF27" i="12"/>
  <c r="PG27" i="12" s="1"/>
  <c r="PH27" i="12" s="1"/>
  <c r="PI27" i="12"/>
  <c r="PJ27" i="12"/>
  <c r="PM27" i="12"/>
  <c r="PP27" i="12"/>
  <c r="PQ27" i="12"/>
  <c r="PR27" i="12" s="1"/>
  <c r="PS27" i="12" s="1"/>
  <c r="PT27" i="12"/>
  <c r="PU27" i="12"/>
  <c r="PV27" i="12" s="1"/>
  <c r="PW27" i="12" s="1"/>
  <c r="PX27" i="12"/>
  <c r="PY27" i="12" s="1"/>
  <c r="PZ27" i="12" s="1"/>
  <c r="QA27" i="12"/>
  <c r="QB27" i="12"/>
  <c r="QE27" i="12"/>
  <c r="QF27" i="12"/>
  <c r="QI27" i="12"/>
  <c r="QL27" i="12"/>
  <c r="QM27" i="12"/>
  <c r="QN27" i="12" s="1"/>
  <c r="QO27" i="12" s="1"/>
  <c r="QP27" i="12"/>
  <c r="QQ27" i="12"/>
  <c r="QR27" i="12" s="1"/>
  <c r="QS27" i="12" s="1"/>
  <c r="QT27" i="12"/>
  <c r="QU27" i="12" s="1"/>
  <c r="QV27" i="12" s="1"/>
  <c r="QW27" i="12"/>
  <c r="QX27" i="12"/>
  <c r="QY27" i="12" s="1"/>
  <c r="QZ27" i="12" s="1"/>
  <c r="RA27" i="12"/>
  <c r="RB27" i="12"/>
  <c r="RC27" i="12" s="1"/>
  <c r="RD27" i="12" s="1"/>
  <c r="RE27" i="12"/>
  <c r="RF27" i="12" s="1"/>
  <c r="RG27" i="12" s="1"/>
  <c r="RH27" i="12"/>
  <c r="RI27" i="12"/>
  <c r="RJ27" i="12" s="1"/>
  <c r="RK27" i="12" s="1"/>
  <c r="RL27" i="12"/>
  <c r="RM27" i="12"/>
  <c r="RP27" i="12"/>
  <c r="RS27" i="12"/>
  <c r="RT27" i="12"/>
  <c r="RU27" i="12" s="1"/>
  <c r="RV27" i="12" s="1"/>
  <c r="RW27" i="12"/>
  <c r="RX27" i="12"/>
  <c r="RY27" i="12" s="1"/>
  <c r="RZ27" i="12" s="1"/>
  <c r="SA27" i="12"/>
  <c r="SD27" i="12"/>
  <c r="SE27" i="12"/>
  <c r="SH27" i="12"/>
  <c r="SI27" i="12"/>
  <c r="SJ27" i="12" s="1"/>
  <c r="SK27" i="12" s="1"/>
  <c r="SL27" i="12"/>
  <c r="SM27" i="12" s="1"/>
  <c r="SN27" i="12" s="1"/>
  <c r="SO27" i="12"/>
  <c r="SP27" i="12"/>
  <c r="SQ27" i="12" s="1"/>
  <c r="SR27" i="12" s="1"/>
  <c r="SS27" i="12"/>
  <c r="ST27" i="12"/>
  <c r="SW27" i="12"/>
  <c r="SZ27" i="12"/>
  <c r="TA27" i="12"/>
  <c r="TB27" i="12" s="1"/>
  <c r="TC27" i="12" s="1"/>
  <c r="TD27" i="12"/>
  <c r="TE27" i="12"/>
  <c r="TF27" i="12" s="1"/>
  <c r="TG27" i="12" s="1"/>
  <c r="TH27" i="12"/>
  <c r="TI27" i="12" s="1"/>
  <c r="TJ27" i="12" s="1"/>
  <c r="TK27" i="12"/>
  <c r="TL27" i="12"/>
  <c r="TO27" i="12"/>
  <c r="TP27" i="12"/>
  <c r="TS27" i="12"/>
  <c r="TV27" i="12"/>
  <c r="TW27" i="12"/>
  <c r="TX27" i="12" s="1"/>
  <c r="TY27" i="12" s="1"/>
  <c r="TZ27" i="12"/>
  <c r="UA27" i="12"/>
  <c r="UB27" i="12" s="1"/>
  <c r="UC27" i="12" s="1"/>
  <c r="UD27" i="12"/>
  <c r="UG27" i="12"/>
  <c r="UH27" i="12"/>
  <c r="UI27" i="12" s="1"/>
  <c r="UJ27" i="12" s="1"/>
  <c r="UK27" i="12"/>
  <c r="UL27" i="12"/>
  <c r="UO27" i="12"/>
  <c r="UP27" i="12"/>
  <c r="UQ27" i="12" s="1"/>
  <c r="UR27" i="12" s="1"/>
  <c r="US27" i="12"/>
  <c r="UT27" i="12" s="1"/>
  <c r="UU27" i="12" s="1"/>
  <c r="UV27" i="12"/>
  <c r="UW27" i="12"/>
  <c r="UZ27" i="12"/>
  <c r="VA27" i="12"/>
  <c r="VD27" i="12"/>
  <c r="VG27" i="12"/>
  <c r="VH27" i="12"/>
  <c r="VI27" i="12"/>
  <c r="VJ27" i="12"/>
  <c r="VK27" i="12"/>
  <c r="VL27" i="12"/>
  <c r="VM27" i="12"/>
  <c r="VN27" i="12"/>
  <c r="VO27" i="12"/>
  <c r="VP27" i="12"/>
  <c r="VQ27" i="12"/>
  <c r="VR27" i="12"/>
  <c r="VS27" i="12"/>
  <c r="VT27" i="12"/>
  <c r="VU27" i="12"/>
  <c r="VV27" i="12"/>
  <c r="VW27" i="12"/>
  <c r="VX27" i="12"/>
  <c r="VY27" i="12"/>
  <c r="VZ27" i="12"/>
  <c r="WA27" i="12"/>
  <c r="WB27" i="12"/>
  <c r="WC27" i="12"/>
  <c r="WD27" i="12"/>
  <c r="WE27" i="12"/>
  <c r="WF27" i="12"/>
  <c r="WG27" i="12"/>
  <c r="WH27" i="12"/>
  <c r="WI27" i="12"/>
  <c r="WJ27" i="12"/>
  <c r="WK27" i="12"/>
  <c r="WL27" i="12"/>
  <c r="WM27" i="12"/>
  <c r="WN27" i="12"/>
  <c r="WO27" i="12"/>
  <c r="WP27" i="12"/>
  <c r="WQ27" i="12"/>
  <c r="WR27" i="12"/>
  <c r="WS27" i="12"/>
  <c r="WT27" i="12"/>
  <c r="WU27" i="12"/>
  <c r="WV27" i="12"/>
  <c r="WW27" i="12"/>
  <c r="WX27" i="12"/>
  <c r="WY27" i="12"/>
  <c r="WZ27" i="12"/>
  <c r="XA27" i="12"/>
  <c r="XB27" i="12"/>
  <c r="XC27" i="12"/>
  <c r="XD27" i="12"/>
  <c r="XE27" i="12"/>
  <c r="XF27" i="12"/>
  <c r="XG27" i="12"/>
  <c r="XH27" i="12"/>
  <c r="XI27" i="12"/>
  <c r="XJ27" i="12"/>
  <c r="XK27" i="12"/>
  <c r="XL27" i="12"/>
  <c r="XM27" i="12"/>
  <c r="XN27" i="12"/>
  <c r="XO27" i="12"/>
  <c r="XP27" i="12"/>
  <c r="XQ27" i="12"/>
  <c r="XR27" i="12"/>
  <c r="XS27" i="12"/>
  <c r="XT27" i="12"/>
  <c r="XU27" i="12"/>
  <c r="XV27" i="12"/>
  <c r="XW27" i="12"/>
  <c r="XX27" i="12"/>
  <c r="XY27" i="12"/>
  <c r="XZ27" i="12"/>
  <c r="YA27" i="12"/>
  <c r="YB27" i="12"/>
  <c r="YC27" i="12"/>
  <c r="YD27" i="12"/>
  <c r="YE27" i="12"/>
  <c r="YF27" i="12"/>
  <c r="YG27" i="12"/>
  <c r="YH27" i="12"/>
  <c r="YI27" i="12"/>
  <c r="YJ27" i="12"/>
  <c r="YK27" i="12"/>
  <c r="YL27" i="12"/>
  <c r="YM27" i="12"/>
  <c r="YN27" i="12"/>
  <c r="YO27" i="12"/>
  <c r="YP27" i="12"/>
  <c r="YQ27" i="12"/>
  <c r="YR27" i="12"/>
  <c r="YS27" i="12"/>
  <c r="YT27" i="12"/>
  <c r="YU27" i="12"/>
  <c r="YV27" i="12"/>
  <c r="YW27" i="12"/>
  <c r="YX27" i="12"/>
  <c r="YY27" i="12"/>
  <c r="YZ27" i="12"/>
  <c r="ZA27" i="12"/>
  <c r="ZB27" i="12"/>
  <c r="ZC27" i="12"/>
  <c r="ZD27" i="12"/>
  <c r="ZE27" i="12"/>
  <c r="ZF27" i="12"/>
  <c r="ZG27" i="12"/>
  <c r="ZH27" i="12"/>
  <c r="ZI27" i="12"/>
  <c r="ZJ27" i="12"/>
  <c r="ZK27" i="12"/>
  <c r="ZL27" i="12"/>
  <c r="ZM27" i="12"/>
  <c r="ZN27" i="12"/>
  <c r="ZO27" i="12"/>
  <c r="ZP27" i="12"/>
  <c r="ZQ27" i="12"/>
  <c r="ZR27" i="12"/>
  <c r="ZS27" i="12"/>
  <c r="ZT27" i="12"/>
  <c r="ZU27" i="12"/>
  <c r="ZV27" i="12"/>
  <c r="ZW27" i="12"/>
  <c r="ZX27" i="12"/>
  <c r="ZY27" i="12"/>
  <c r="ZZ27" i="12"/>
  <c r="AAA27" i="12"/>
  <c r="AAB27" i="12"/>
  <c r="AAC27" i="12"/>
  <c r="AAD27" i="12"/>
  <c r="AAE27" i="12"/>
  <c r="AAF27" i="12"/>
  <c r="AAG27" i="12"/>
  <c r="AAH27" i="12"/>
  <c r="AAI27" i="12"/>
  <c r="AAJ27" i="12"/>
  <c r="AAK27" i="12"/>
  <c r="AAL27" i="12"/>
  <c r="AAM27" i="12"/>
  <c r="AAN27" i="12"/>
  <c r="AAO27" i="12"/>
  <c r="AAP27" i="12"/>
  <c r="AAQ27" i="12"/>
  <c r="AAR27" i="12"/>
  <c r="AAS27" i="12"/>
  <c r="AAT27" i="12"/>
  <c r="AAU27" i="12"/>
  <c r="AAV27" i="12"/>
  <c r="AAW27" i="12"/>
  <c r="AAX27" i="12"/>
  <c r="AAY27" i="12"/>
  <c r="AAZ27" i="12"/>
  <c r="ABA27" i="12"/>
  <c r="ABB27" i="12"/>
  <c r="ABC27" i="12"/>
  <c r="ABD27" i="12"/>
  <c r="ABE27" i="12"/>
  <c r="ABF27" i="12"/>
  <c r="ABG27" i="12"/>
  <c r="ABH27" i="12"/>
  <c r="ABI27" i="12"/>
  <c r="ABJ27" i="12"/>
  <c r="ABK27" i="12"/>
  <c r="ABL27" i="12"/>
  <c r="ABM27" i="12"/>
  <c r="ABN27" i="12"/>
  <c r="ABO27" i="12"/>
  <c r="ABP27" i="12"/>
  <c r="ABQ27" i="12"/>
  <c r="ABR27" i="12"/>
  <c r="ABS27" i="12"/>
  <c r="ABT27" i="12"/>
  <c r="ABU27" i="12"/>
  <c r="ABV27" i="12"/>
  <c r="ABW27" i="12"/>
  <c r="ABX27" i="12"/>
  <c r="ABY27" i="12"/>
  <c r="ABZ27" i="12"/>
  <c r="ACA27" i="12"/>
  <c r="ACB27" i="12"/>
  <c r="ACC27" i="12"/>
  <c r="ACD27" i="12"/>
  <c r="ACE27" i="12"/>
  <c r="ACF27" i="12"/>
  <c r="ACG27" i="12"/>
  <c r="ACH27" i="12"/>
  <c r="ACI27" i="12"/>
  <c r="ACJ27" i="12"/>
  <c r="ACK27" i="12"/>
  <c r="ACL27" i="12"/>
  <c r="ACM27" i="12"/>
  <c r="ACN27" i="12"/>
  <c r="ACO27" i="12"/>
  <c r="ACP27" i="12"/>
  <c r="ACQ27" i="12"/>
  <c r="ACR27" i="12"/>
  <c r="ACS27" i="12"/>
  <c r="ACT27" i="12"/>
  <c r="ACU27" i="12"/>
  <c r="ACV27" i="12"/>
  <c r="ACW27" i="12"/>
  <c r="ACX27" i="12"/>
  <c r="ACY27" i="12"/>
  <c r="ACZ27" i="12"/>
  <c r="ADA27" i="12"/>
  <c r="ADB27" i="12"/>
  <c r="ADC27" i="12"/>
  <c r="ADD27" i="12"/>
  <c r="ADE27" i="12"/>
  <c r="ADF27" i="12"/>
  <c r="ADG27" i="12"/>
  <c r="ADH27" i="12"/>
  <c r="ADI27" i="12"/>
  <c r="ADJ27" i="12"/>
  <c r="ADK27" i="12"/>
  <c r="ADL27" i="12"/>
  <c r="ADM27" i="12"/>
  <c r="ADN27" i="12"/>
  <c r="ADO27" i="12"/>
  <c r="ADP27" i="12"/>
  <c r="ADQ27" i="12"/>
  <c r="ADR27" i="12"/>
  <c r="ADS27" i="12"/>
  <c r="ADT27" i="12"/>
  <c r="ADU27" i="12"/>
  <c r="ADV27" i="12"/>
  <c r="ADW27" i="12"/>
  <c r="ADX27" i="12"/>
  <c r="ADY27" i="12"/>
  <c r="ADZ27" i="12"/>
  <c r="AEA27" i="12"/>
  <c r="AEB27" i="12"/>
  <c r="AEC27" i="12"/>
  <c r="AED27" i="12"/>
  <c r="AEE27" i="12"/>
  <c r="AEF27" i="12"/>
  <c r="AEG27" i="12"/>
  <c r="AEH27" i="12"/>
  <c r="AEI27" i="12"/>
  <c r="AEJ27" i="12"/>
  <c r="AEK27" i="12"/>
  <c r="AEL27" i="12"/>
  <c r="AEM27" i="12"/>
  <c r="AEN27" i="12"/>
  <c r="AEO27" i="12"/>
  <c r="AEP27" i="12"/>
  <c r="AEQ27" i="12"/>
  <c r="AER27" i="12"/>
  <c r="AES27" i="12"/>
  <c r="AET27" i="12"/>
  <c r="AEU27" i="12"/>
  <c r="AEV27" i="12"/>
  <c r="AEW27" i="12"/>
  <c r="AEX27" i="12"/>
  <c r="AEY27" i="12"/>
  <c r="AEZ27" i="12"/>
  <c r="AFA27" i="12"/>
  <c r="AFB27" i="12"/>
  <c r="AFC27" i="12"/>
  <c r="AFD27" i="12"/>
  <c r="AFE27" i="12"/>
  <c r="AFF27" i="12"/>
  <c r="AFG27" i="12"/>
  <c r="AFH27" i="12"/>
  <c r="AFI27" i="12"/>
  <c r="AFJ27" i="12"/>
  <c r="AFK27" i="12"/>
  <c r="AFL27" i="12"/>
  <c r="AFM27" i="12"/>
  <c r="AFN27" i="12"/>
  <c r="AFO27" i="12"/>
  <c r="AFP27" i="12"/>
  <c r="AFQ27" i="12"/>
  <c r="AFR27" i="12"/>
  <c r="AFS27" i="12"/>
  <c r="AFT27" i="12"/>
  <c r="AFU27" i="12"/>
  <c r="AFV27" i="12"/>
  <c r="AFW27" i="12"/>
  <c r="AFX27" i="12"/>
  <c r="AFY27" i="12"/>
  <c r="AFZ27" i="12"/>
  <c r="AGA27" i="12"/>
  <c r="AGB27" i="12"/>
  <c r="AGC27" i="12"/>
  <c r="AGD27" i="12"/>
  <c r="AGE27" i="12"/>
  <c r="AGF27" i="12"/>
  <c r="AGG27" i="12"/>
  <c r="AGH27" i="12"/>
  <c r="AGI27" i="12"/>
  <c r="AGJ27" i="12"/>
  <c r="AGK27" i="12"/>
  <c r="AGL27" i="12"/>
  <c r="AGM27" i="12"/>
  <c r="AGN27" i="12"/>
  <c r="AGO27" i="12"/>
  <c r="AGP27" i="12"/>
  <c r="AGQ27" i="12"/>
  <c r="AGR27" i="12"/>
  <c r="AGS27" i="12"/>
  <c r="AGT27" i="12"/>
  <c r="AGU27" i="12"/>
  <c r="AGV27" i="12"/>
  <c r="AGW27" i="12"/>
  <c r="AGX27" i="12"/>
  <c r="AGY27" i="12"/>
  <c r="AGZ27" i="12"/>
  <c r="AHA27" i="12"/>
  <c r="AHB27" i="12"/>
  <c r="AHC27" i="12"/>
  <c r="AHD27" i="12"/>
  <c r="AHE27" i="12"/>
  <c r="AHF27" i="12"/>
  <c r="AHG27" i="12"/>
  <c r="AHH27" i="12"/>
  <c r="AHI27" i="12"/>
  <c r="AHJ27" i="12"/>
  <c r="AHK27" i="12"/>
  <c r="AHL27" i="12"/>
  <c r="AHM27" i="12"/>
  <c r="AHN27" i="12"/>
  <c r="AHO27" i="12"/>
  <c r="AHP27" i="12"/>
  <c r="AHQ27" i="12"/>
  <c r="AHR27" i="12"/>
  <c r="AHS27" i="12"/>
  <c r="AHT27" i="12"/>
  <c r="AHU27" i="12"/>
  <c r="AHV27" i="12"/>
  <c r="AHW27" i="12"/>
  <c r="AHX27" i="12"/>
  <c r="AHY27" i="12"/>
  <c r="AHZ27" i="12"/>
  <c r="AIA27" i="12"/>
  <c r="AIB27" i="12"/>
  <c r="AIC27" i="12"/>
  <c r="AID27" i="12"/>
  <c r="AIE27" i="12"/>
  <c r="AIF27" i="12"/>
  <c r="AIG27" i="12"/>
  <c r="AIH27" i="12"/>
  <c r="AII27" i="12"/>
  <c r="AIJ27" i="12"/>
  <c r="AIK27" i="12"/>
  <c r="AIL27" i="12"/>
  <c r="AIM27" i="12"/>
  <c r="AIN27" i="12"/>
  <c r="AIO27" i="12"/>
  <c r="AIP27" i="12"/>
  <c r="AIQ27" i="12"/>
  <c r="AIR27" i="12"/>
  <c r="AIS27" i="12"/>
  <c r="AIT27" i="12"/>
  <c r="AIU27" i="12"/>
  <c r="AIV27" i="12"/>
  <c r="AIW27" i="12"/>
  <c r="AIX27" i="12"/>
  <c r="AIY27" i="12"/>
  <c r="AIZ27" i="12"/>
  <c r="AJA27" i="12"/>
  <c r="AJB27" i="12"/>
  <c r="AJC27" i="12"/>
  <c r="AJD27" i="12"/>
  <c r="AJE27" i="12"/>
  <c r="AJF27" i="12"/>
  <c r="AJG27" i="12"/>
  <c r="AJH27" i="12"/>
  <c r="AJI27" i="12"/>
  <c r="AJJ27" i="12"/>
  <c r="AJK27" i="12"/>
  <c r="AJL27" i="12"/>
  <c r="AJM27" i="12"/>
  <c r="AJN27" i="12"/>
  <c r="AJO27" i="12"/>
  <c r="AJP27" i="12"/>
  <c r="AJQ27" i="12"/>
  <c r="AJR27" i="12"/>
  <c r="AJS27" i="12"/>
  <c r="AJT27" i="12"/>
  <c r="AJU27" i="12"/>
  <c r="AJV27" i="12"/>
  <c r="AJW27" i="12"/>
  <c r="AJX27" i="12"/>
  <c r="AJY27" i="12"/>
  <c r="AJZ27" i="12"/>
  <c r="AKA27" i="12"/>
  <c r="AKB27" i="12"/>
  <c r="AKC27" i="12"/>
  <c r="AKD27" i="12"/>
  <c r="AKE27" i="12"/>
  <c r="AKF27" i="12"/>
  <c r="AKG27" i="12"/>
  <c r="AKH27" i="12"/>
  <c r="AKI27" i="12"/>
  <c r="AKJ27" i="12"/>
  <c r="AKK27" i="12"/>
  <c r="AKL27" i="12"/>
  <c r="AKM27" i="12"/>
  <c r="AKN27" i="12"/>
  <c r="AKO27" i="12"/>
  <c r="AKP27" i="12"/>
  <c r="AKQ27" i="12"/>
  <c r="AKR27" i="12"/>
  <c r="AKS27" i="12"/>
  <c r="AKT27" i="12"/>
  <c r="AKU27" i="12"/>
  <c r="AKV27" i="12"/>
  <c r="AKW27" i="12"/>
  <c r="AKX27" i="12"/>
  <c r="AKY27" i="12"/>
  <c r="AKZ27" i="12"/>
  <c r="ALA27" i="12"/>
  <c r="ALB27" i="12"/>
  <c r="ALC27" i="12"/>
  <c r="ALD27" i="12"/>
  <c r="ALE27" i="12"/>
  <c r="ALF27" i="12"/>
  <c r="ALG27" i="12"/>
  <c r="ALH27" i="12"/>
  <c r="ALI27" i="12"/>
  <c r="ALJ27" i="12"/>
  <c r="ALK27" i="12"/>
  <c r="ALL27" i="12"/>
  <c r="ALM27" i="12"/>
  <c r="ALN27" i="12"/>
  <c r="ALO27" i="12"/>
  <c r="ALP27" i="12"/>
  <c r="ALQ27" i="12"/>
  <c r="ALR27" i="12"/>
  <c r="ALS27" i="12"/>
  <c r="ALT27" i="12"/>
  <c r="ALU27" i="12"/>
  <c r="ALV27" i="12"/>
  <c r="ALW27" i="12"/>
  <c r="ALX27" i="12"/>
  <c r="ALY27" i="12"/>
  <c r="ALZ27" i="12"/>
  <c r="AMA27" i="12"/>
  <c r="AMB27" i="12"/>
  <c r="AMC27" i="12"/>
  <c r="AMD27" i="12"/>
  <c r="AME27" i="12"/>
  <c r="AMF27" i="12"/>
  <c r="AMG27" i="12"/>
  <c r="AMH27" i="12"/>
  <c r="AMI27" i="12"/>
  <c r="AMJ27" i="12"/>
  <c r="AMK27" i="12"/>
  <c r="AML27" i="12"/>
  <c r="AMM27" i="12"/>
  <c r="AMN27" i="12"/>
  <c r="AMO27" i="12"/>
  <c r="AMP27" i="12"/>
  <c r="AMQ27" i="12"/>
  <c r="AMR27" i="12"/>
  <c r="AMS27" i="12"/>
  <c r="AMT27" i="12"/>
  <c r="AMU27" i="12"/>
  <c r="AMV27" i="12"/>
  <c r="AMW27" i="12"/>
  <c r="AMX27" i="12"/>
  <c r="AMY27" i="12"/>
  <c r="AMZ27" i="12"/>
  <c r="ANA27" i="12"/>
  <c r="ANB27" i="12"/>
  <c r="ANC27" i="12"/>
  <c r="AND27" i="12"/>
  <c r="ANE27" i="12"/>
  <c r="ANF27" i="12"/>
  <c r="ANG27" i="12"/>
  <c r="ANH27" i="12"/>
  <c r="ANI27" i="12"/>
  <c r="ANJ27" i="12"/>
  <c r="ANK27" i="12"/>
  <c r="ANL27" i="12"/>
  <c r="ANM27" i="12"/>
  <c r="ANN27" i="12"/>
  <c r="ANO27" i="12"/>
  <c r="ANP27" i="12"/>
  <c r="ANQ27" i="12"/>
  <c r="ANR27" i="12"/>
  <c r="ANS27" i="12"/>
  <c r="ANT27" i="12"/>
  <c r="ANU27" i="12"/>
  <c r="ANV27" i="12"/>
  <c r="ANW27" i="12"/>
  <c r="ANX27" i="12"/>
  <c r="ANY27" i="12"/>
  <c r="ANZ27" i="12"/>
  <c r="AOA27" i="12"/>
  <c r="AOB27" i="12"/>
  <c r="AOC27" i="12"/>
  <c r="AOD27" i="12"/>
  <c r="AOE27" i="12"/>
  <c r="AOF27" i="12"/>
  <c r="AOG27" i="12"/>
  <c r="AOH27" i="12"/>
  <c r="AOI27" i="12"/>
  <c r="AOJ27" i="12"/>
  <c r="AOK27" i="12"/>
  <c r="AOL27" i="12"/>
  <c r="AOM27" i="12"/>
  <c r="AON27" i="12"/>
  <c r="AOO27" i="12"/>
  <c r="AOP27" i="12"/>
  <c r="AOQ27" i="12"/>
  <c r="AOR27" i="12"/>
  <c r="AOS27" i="12"/>
  <c r="AOT27" i="12"/>
  <c r="AOU27" i="12"/>
  <c r="AOV27" i="12"/>
  <c r="AOW27" i="12"/>
  <c r="AOX27" i="12"/>
  <c r="AOY27" i="12"/>
  <c r="AOZ27" i="12"/>
  <c r="APA27" i="12"/>
  <c r="APB27" i="12"/>
  <c r="APC27" i="12"/>
  <c r="APD27" i="12"/>
  <c r="APE27" i="12"/>
  <c r="APF27" i="12"/>
  <c r="APG27" i="12"/>
  <c r="APH27" i="12"/>
  <c r="API27" i="12"/>
  <c r="APJ27" i="12"/>
  <c r="APK27" i="12"/>
  <c r="APL27" i="12"/>
  <c r="APM27" i="12"/>
  <c r="APN27" i="12"/>
  <c r="APO27" i="12"/>
  <c r="APP27" i="12"/>
  <c r="APQ27" i="12"/>
  <c r="APR27" i="12"/>
  <c r="APS27" i="12"/>
  <c r="APT27" i="12"/>
  <c r="APU27" i="12"/>
  <c r="APV27" i="12"/>
  <c r="APW27" i="12"/>
  <c r="APX27" i="12"/>
  <c r="APY27" i="12"/>
  <c r="APZ27" i="12"/>
  <c r="AQA27" i="12"/>
  <c r="AQB27" i="12"/>
  <c r="AQC27" i="12"/>
  <c r="AQD27" i="12"/>
  <c r="AQE27" i="12"/>
  <c r="AQF27" i="12"/>
  <c r="AQG27" i="12"/>
  <c r="AQH27" i="12"/>
  <c r="AQI27" i="12"/>
  <c r="AQJ27" i="12"/>
  <c r="AQK27" i="12"/>
  <c r="AQL27" i="12"/>
  <c r="AQM27" i="12"/>
  <c r="AQN27" i="12"/>
  <c r="AQO27" i="12"/>
  <c r="AQP27" i="12"/>
  <c r="AQQ27" i="12"/>
  <c r="AQR27" i="12"/>
  <c r="AQS27" i="12"/>
  <c r="AQT27" i="12"/>
  <c r="AQU27" i="12"/>
  <c r="AQV27" i="12"/>
  <c r="AQW27" i="12"/>
  <c r="AQX27" i="12"/>
  <c r="AQY27" i="12"/>
  <c r="AQZ27" i="12"/>
  <c r="ARA27" i="12"/>
  <c r="ARB27" i="12"/>
  <c r="ARC27" i="12"/>
  <c r="ARD27" i="12"/>
  <c r="ARE27" i="12"/>
  <c r="ARF27" i="12"/>
  <c r="ARG27" i="12"/>
  <c r="ARH27" i="12"/>
  <c r="ARI27" i="12"/>
  <c r="ARJ27" i="12"/>
  <c r="ARK27" i="12"/>
  <c r="ARL27" i="12"/>
  <c r="ARM27" i="12"/>
  <c r="ARN27" i="12"/>
  <c r="ARO27" i="12"/>
  <c r="ARP27" i="12"/>
  <c r="ARQ27" i="12"/>
  <c r="ARR27" i="12"/>
  <c r="ARS27" i="12"/>
  <c r="ART27" i="12"/>
  <c r="ARU27" i="12"/>
  <c r="ARV27" i="12"/>
  <c r="ARW27" i="12"/>
  <c r="ARX27" i="12"/>
  <c r="ARY27" i="12"/>
  <c r="ARZ27" i="12"/>
  <c r="ASA27" i="12"/>
  <c r="ASB27" i="12"/>
  <c r="ASC27" i="12"/>
  <c r="ASD27" i="12"/>
  <c r="ASE27" i="12"/>
  <c r="ASF27" i="12"/>
  <c r="ASG27" i="12"/>
  <c r="ASH27" i="12"/>
  <c r="ASI27" i="12"/>
  <c r="ASJ27" i="12"/>
  <c r="ASK27" i="12"/>
  <c r="ASL27" i="12"/>
  <c r="ASM27" i="12"/>
  <c r="ASN27" i="12"/>
  <c r="ASO27" i="12"/>
  <c r="ASP27" i="12"/>
  <c r="ASQ27" i="12"/>
  <c r="ASR27" i="12"/>
  <c r="ASS27" i="12"/>
  <c r="AST27" i="12"/>
  <c r="ASU27" i="12"/>
  <c r="ASV27" i="12"/>
  <c r="ASW27" i="12"/>
  <c r="ASX27" i="12"/>
  <c r="ASY27" i="12"/>
  <c r="ASZ27" i="12"/>
  <c r="ATA27" i="12"/>
  <c r="ATB27" i="12"/>
  <c r="ATC27" i="12"/>
  <c r="ATD27" i="12"/>
  <c r="ATE27" i="12"/>
  <c r="ATF27" i="12"/>
  <c r="ATG27" i="12"/>
  <c r="ATH27" i="12"/>
  <c r="ATI27" i="12"/>
  <c r="ATJ27" i="12"/>
  <c r="ATK27" i="12"/>
  <c r="ATL27" i="12"/>
  <c r="ATM27" i="12"/>
  <c r="ATN27" i="12"/>
  <c r="ATO27" i="12"/>
  <c r="ATP27" i="12"/>
  <c r="ATQ27" i="12"/>
  <c r="ATR27" i="12"/>
  <c r="ATS27" i="12"/>
  <c r="ATT27" i="12"/>
  <c r="ATU27" i="12"/>
  <c r="ATV27" i="12"/>
  <c r="ATW27" i="12"/>
  <c r="ATX27" i="12"/>
  <c r="ATY27" i="12"/>
  <c r="ATZ27" i="12"/>
  <c r="AUA27" i="12"/>
  <c r="AUB27" i="12"/>
  <c r="AUC27" i="12"/>
  <c r="AUD27" i="12"/>
  <c r="AUE27" i="12"/>
  <c r="AUF27" i="12"/>
  <c r="AUG27" i="12"/>
  <c r="AUH27" i="12"/>
  <c r="AUI27" i="12"/>
  <c r="AUJ27" i="12"/>
  <c r="AUK27" i="12"/>
  <c r="AUL27" i="12"/>
  <c r="AUM27" i="12"/>
  <c r="AUN27" i="12"/>
  <c r="AUO27" i="12"/>
  <c r="AUP27" i="12"/>
  <c r="AUQ27" i="12"/>
  <c r="AUR27" i="12"/>
  <c r="AUS27" i="12"/>
  <c r="AUT27" i="12"/>
  <c r="AUU27" i="12"/>
  <c r="AUV27" i="12"/>
  <c r="AUW27" i="12"/>
  <c r="AUX27" i="12"/>
  <c r="AUY27" i="12"/>
  <c r="AUZ27" i="12"/>
  <c r="AVA27" i="12"/>
  <c r="AVB27" i="12"/>
  <c r="AVC27" i="12"/>
  <c r="AVD27" i="12"/>
  <c r="AVE27" i="12"/>
  <c r="AVF27" i="12"/>
  <c r="AVG27" i="12"/>
  <c r="AVH27" i="12"/>
  <c r="AVI27" i="12"/>
  <c r="AVJ27" i="12"/>
  <c r="AVK27" i="12"/>
  <c r="AVL27" i="12"/>
  <c r="AVM27" i="12"/>
  <c r="AVN27" i="12"/>
  <c r="AVO27" i="12"/>
  <c r="AVP27" i="12"/>
  <c r="AVQ27" i="12"/>
  <c r="AVR27" i="12"/>
  <c r="AVS27" i="12"/>
  <c r="AVT27" i="12"/>
  <c r="AVU27" i="12"/>
  <c r="AVV27" i="12"/>
  <c r="AVW27" i="12"/>
  <c r="AVX27" i="12"/>
  <c r="AVY27" i="12"/>
  <c r="AVZ27" i="12"/>
  <c r="AWA27" i="12"/>
  <c r="AWB27" i="12"/>
  <c r="AWC27" i="12"/>
  <c r="AWD27" i="12"/>
  <c r="AWE27" i="12"/>
  <c r="AWF27" i="12"/>
  <c r="AWG27" i="12"/>
  <c r="AWH27" i="12"/>
  <c r="AWI27" i="12"/>
  <c r="AWJ27" i="12"/>
  <c r="AWK27" i="12"/>
  <c r="AWL27" i="12"/>
  <c r="AWM27" i="12"/>
  <c r="AWN27" i="12"/>
  <c r="AWO27" i="12"/>
  <c r="AWP27" i="12"/>
  <c r="AWQ27" i="12"/>
  <c r="AWR27" i="12"/>
  <c r="AWS27" i="12"/>
  <c r="AWT27" i="12"/>
  <c r="AWU27" i="12"/>
  <c r="AWV27" i="12"/>
  <c r="AWW27" i="12"/>
  <c r="AWX27" i="12"/>
  <c r="AWY27" i="12"/>
  <c r="AWZ27" i="12"/>
  <c r="AXA27" i="12"/>
  <c r="AXB27" i="12"/>
  <c r="AXC27" i="12"/>
  <c r="AXD27" i="12"/>
  <c r="AXE27" i="12"/>
  <c r="AXF27" i="12"/>
  <c r="AXG27" i="12"/>
  <c r="AXH27" i="12"/>
  <c r="AXI27" i="12"/>
  <c r="AXJ27" i="12"/>
  <c r="AXK27" i="12"/>
  <c r="AXL27" i="12"/>
  <c r="AXM27" i="12"/>
  <c r="AXN27" i="12"/>
  <c r="AXO27" i="12"/>
  <c r="AXP27" i="12"/>
  <c r="AXQ27" i="12"/>
  <c r="AXR27" i="12"/>
  <c r="AXS27" i="12"/>
  <c r="AXT27" i="12"/>
  <c r="AXU27" i="12"/>
  <c r="AXV27" i="12"/>
  <c r="AXW27" i="12"/>
  <c r="AXX27" i="12"/>
  <c r="AXY27" i="12"/>
  <c r="AXZ27" i="12"/>
  <c r="AYA27" i="12"/>
  <c r="AYB27" i="12"/>
  <c r="AYC27" i="12"/>
  <c r="AYD27" i="12"/>
  <c r="AYE27" i="12"/>
  <c r="AYF27" i="12"/>
  <c r="AYG27" i="12"/>
  <c r="AYH27" i="12"/>
  <c r="AYI27" i="12"/>
  <c r="AYJ27" i="12"/>
  <c r="AYK27" i="12"/>
  <c r="AYL27" i="12"/>
  <c r="AYM27" i="12"/>
  <c r="AYN27" i="12"/>
  <c r="AYO27" i="12"/>
  <c r="AYP27" i="12"/>
  <c r="AYQ27" i="12"/>
  <c r="AYR27" i="12"/>
  <c r="AYS27" i="12"/>
  <c r="AYT27" i="12"/>
  <c r="AYU27" i="12"/>
  <c r="AYV27" i="12"/>
  <c r="AYW27" i="12"/>
  <c r="AYX27" i="12"/>
  <c r="AYY27" i="12"/>
  <c r="AYZ27" i="12"/>
  <c r="AZA27" i="12"/>
  <c r="AZB27" i="12"/>
  <c r="AZC27" i="12"/>
  <c r="AZD27" i="12"/>
  <c r="AZE27" i="12"/>
  <c r="AZF27" i="12"/>
  <c r="AZG27" i="12"/>
  <c r="AZH27" i="12"/>
  <c r="AZI27" i="12"/>
  <c r="AZJ27" i="12"/>
  <c r="AZK27" i="12"/>
  <c r="AZL27" i="12"/>
  <c r="AZM27" i="12"/>
  <c r="AZN27" i="12"/>
  <c r="AZO27" i="12"/>
  <c r="AZP27" i="12"/>
  <c r="AZQ27" i="12"/>
  <c r="AZR27" i="12"/>
  <c r="AZS27" i="12"/>
  <c r="AZT27" i="12"/>
  <c r="AZU27" i="12"/>
  <c r="AZV27" i="12"/>
  <c r="AZW27" i="12"/>
  <c r="AZX27" i="12"/>
  <c r="AZY27" i="12"/>
  <c r="AZZ27" i="12"/>
  <c r="BAA27" i="12"/>
  <c r="BAB27" i="12"/>
  <c r="BAC27" i="12"/>
  <c r="BAD27" i="12"/>
  <c r="BAE27" i="12"/>
  <c r="BAF27" i="12"/>
  <c r="BAG27" i="12"/>
  <c r="BAH27" i="12"/>
  <c r="BAI27" i="12"/>
  <c r="BAJ27" i="12"/>
  <c r="BAK27" i="12"/>
  <c r="BAL27" i="12"/>
  <c r="BAM27" i="12"/>
  <c r="BAN27" i="12"/>
  <c r="BAO27" i="12"/>
  <c r="BAP27" i="12"/>
  <c r="BAQ27" i="12"/>
  <c r="BAR27" i="12"/>
  <c r="BAS27" i="12"/>
  <c r="BAT27" i="12"/>
  <c r="BAU27" i="12"/>
  <c r="BAV27" i="12"/>
  <c r="BAW27" i="12"/>
  <c r="BAX27" i="12"/>
  <c r="BAY27" i="12"/>
  <c r="BAZ27" i="12"/>
  <c r="BBA27" i="12"/>
  <c r="BBB27" i="12"/>
  <c r="BBC27" i="12"/>
  <c r="BBD27" i="12"/>
  <c r="BBE27" i="12"/>
  <c r="BBF27" i="12"/>
  <c r="BBG27" i="12"/>
  <c r="BBH27" i="12"/>
  <c r="BBI27" i="12"/>
  <c r="BBJ27" i="12"/>
  <c r="BBK27" i="12"/>
  <c r="BBL27" i="12"/>
  <c r="BBM27" i="12"/>
  <c r="BBN27" i="12"/>
  <c r="BBO27" i="12"/>
  <c r="BBP27" i="12"/>
  <c r="BBQ27" i="12"/>
  <c r="BBR27" i="12"/>
  <c r="BBS27" i="12"/>
  <c r="BBT27" i="12"/>
  <c r="BBU27" i="12"/>
  <c r="BBV27" i="12"/>
  <c r="BBW27" i="12"/>
  <c r="BBX27" i="12"/>
  <c r="BBY27" i="12"/>
  <c r="BBZ27" i="12"/>
  <c r="BCA27" i="12"/>
  <c r="BCB27" i="12"/>
  <c r="BCC27" i="12"/>
  <c r="BCD27" i="12"/>
  <c r="BCE27" i="12"/>
  <c r="BCF27" i="12"/>
  <c r="BCG27" i="12"/>
  <c r="BCH27" i="12"/>
  <c r="BCI27" i="12"/>
  <c r="BCJ27" i="12"/>
  <c r="BCK27" i="12"/>
  <c r="BCL27" i="12"/>
  <c r="BCM27" i="12"/>
  <c r="BCN27" i="12"/>
  <c r="BCO27" i="12"/>
  <c r="BCP27" i="12"/>
  <c r="BCQ27" i="12"/>
  <c r="BCR27" i="12"/>
  <c r="BCS27" i="12"/>
  <c r="BCT27" i="12"/>
  <c r="BCU27" i="12"/>
  <c r="BCV27" i="12"/>
  <c r="BCW27" i="12"/>
  <c r="BCX27" i="12"/>
  <c r="BCY27" i="12"/>
  <c r="BCZ27" i="12"/>
  <c r="BDA27" i="12"/>
  <c r="BDB27" i="12"/>
  <c r="BDC27" i="12"/>
  <c r="BDD27" i="12"/>
  <c r="BDE27" i="12"/>
  <c r="BDF27" i="12"/>
  <c r="BDG27" i="12"/>
  <c r="BDH27" i="12"/>
  <c r="BDI27" i="12"/>
  <c r="BDJ27" i="12"/>
  <c r="BDK27" i="12"/>
  <c r="BDL27" i="12"/>
  <c r="BDM27" i="12"/>
  <c r="BDN27" i="12"/>
  <c r="BDO27" i="12"/>
  <c r="BDP27" i="12"/>
  <c r="BDQ27" i="12"/>
  <c r="BDR27" i="12"/>
  <c r="BDS27" i="12"/>
  <c r="BDT27" i="12"/>
  <c r="BDU27" i="12"/>
  <c r="BDV27" i="12"/>
  <c r="BDW27" i="12"/>
  <c r="BDX27" i="12"/>
  <c r="BDY27" i="12"/>
  <c r="BDZ27" i="12"/>
  <c r="BEA27" i="12"/>
  <c r="BEB27" i="12"/>
  <c r="BEC27" i="12"/>
  <c r="BED27" i="12"/>
  <c r="BEE27" i="12"/>
  <c r="BEF27" i="12"/>
  <c r="BEG27" i="12"/>
  <c r="BEH27" i="12"/>
  <c r="BEI27" i="12"/>
  <c r="BEJ27" i="12"/>
  <c r="BEK27" i="12"/>
  <c r="BEL27" i="12"/>
  <c r="BEM27" i="12"/>
  <c r="BEN27" i="12"/>
  <c r="BEO27" i="12"/>
  <c r="BEP27" i="12"/>
  <c r="BEQ27" i="12"/>
  <c r="BER27" i="12"/>
  <c r="BES27" i="12"/>
  <c r="BET27" i="12"/>
  <c r="BEU27" i="12"/>
  <c r="BEV27" i="12"/>
  <c r="BEW27" i="12"/>
  <c r="BEX27" i="12"/>
  <c r="BEY27" i="12"/>
  <c r="BEZ27" i="12"/>
  <c r="BFA27" i="12"/>
  <c r="BFB27" i="12"/>
  <c r="BFC27" i="12"/>
  <c r="BFD27" i="12"/>
  <c r="BFE27" i="12"/>
  <c r="BFF27" i="12"/>
  <c r="BFG27" i="12"/>
  <c r="BFH27" i="12"/>
  <c r="BFI27" i="12"/>
  <c r="BFJ27" i="12"/>
  <c r="BFK27" i="12"/>
  <c r="BFL27" i="12"/>
  <c r="BFM27" i="12"/>
  <c r="BFN27" i="12"/>
  <c r="BFO27" i="12"/>
  <c r="BFP27" i="12"/>
  <c r="BFQ27" i="12"/>
  <c r="BFR27" i="12"/>
  <c r="BFS27" i="12"/>
  <c r="BFT27" i="12"/>
  <c r="BFU27" i="12"/>
  <c r="BFV27" i="12"/>
  <c r="BFW27" i="12"/>
  <c r="BFX27" i="12"/>
  <c r="BFY27" i="12"/>
  <c r="BFZ27" i="12"/>
  <c r="BGA27" i="12"/>
  <c r="BGB27" i="12"/>
  <c r="BGC27" i="12"/>
  <c r="BGD27" i="12"/>
  <c r="BGE27" i="12"/>
  <c r="BGF27" i="12"/>
  <c r="BGG27" i="12"/>
  <c r="BGH27" i="12"/>
  <c r="BGI27" i="12"/>
  <c r="BGJ27" i="12"/>
  <c r="BGK27" i="12"/>
  <c r="BGL27" i="12"/>
  <c r="BGM27" i="12"/>
  <c r="BGN27" i="12"/>
  <c r="BGO27" i="12"/>
  <c r="BGP27" i="12"/>
  <c r="BGQ27" i="12"/>
  <c r="BGR27" i="12"/>
  <c r="BGS27" i="12"/>
  <c r="BGT27" i="12"/>
  <c r="BGU27" i="12"/>
  <c r="BGV27" i="12"/>
  <c r="BGW27" i="12"/>
  <c r="BGX27" i="12"/>
  <c r="BGY27" i="12"/>
  <c r="BGZ27" i="12"/>
  <c r="BHA27" i="12"/>
  <c r="BHB27" i="12"/>
  <c r="BHC27" i="12"/>
  <c r="BHD27" i="12"/>
  <c r="BHE27" i="12"/>
  <c r="BHF27" i="12"/>
  <c r="BHG27" i="12"/>
  <c r="BHH27" i="12"/>
  <c r="BHI27" i="12"/>
  <c r="BHJ27" i="12"/>
  <c r="BHK27" i="12"/>
  <c r="BHL27" i="12"/>
  <c r="BHM27" i="12"/>
  <c r="BHN27" i="12"/>
  <c r="BHO27" i="12"/>
  <c r="BHP27" i="12"/>
  <c r="BHQ27" i="12"/>
  <c r="BHR27" i="12"/>
  <c r="BHS27" i="12"/>
  <c r="BHT27" i="12"/>
  <c r="BHU27" i="12"/>
  <c r="BHV27" i="12"/>
  <c r="BHW27" i="12"/>
  <c r="BHX27" i="12"/>
  <c r="BHY27" i="12"/>
  <c r="BHZ27" i="12"/>
  <c r="BIA27" i="12"/>
  <c r="BIB27" i="12"/>
  <c r="BIC27" i="12"/>
  <c r="BID27" i="12"/>
  <c r="BIE27" i="12"/>
  <c r="BIF27" i="12"/>
  <c r="BIG27" i="12"/>
  <c r="BIH27" i="12"/>
  <c r="BII27" i="12"/>
  <c r="BIJ27" i="12"/>
  <c r="BIK27" i="12"/>
  <c r="BIL27" i="12"/>
  <c r="BIM27" i="12"/>
  <c r="BIN27" i="12"/>
  <c r="BIO27" i="12"/>
  <c r="BIP27" i="12"/>
  <c r="BIQ27" i="12"/>
  <c r="BIR27" i="12"/>
  <c r="BIS27" i="12"/>
  <c r="BIT27" i="12"/>
  <c r="BIU27" i="12"/>
  <c r="BIV27" i="12"/>
  <c r="BIW27" i="12"/>
  <c r="BIX27" i="12"/>
  <c r="BIY27" i="12"/>
  <c r="BIZ27" i="12"/>
  <c r="BJA27" i="12"/>
  <c r="BJB27" i="12"/>
  <c r="BJC27" i="12"/>
  <c r="BJD27" i="12"/>
  <c r="BJE27" i="12"/>
  <c r="BJF27" i="12"/>
  <c r="BJG27" i="12"/>
  <c r="BJH27" i="12"/>
  <c r="BJI27" i="12"/>
  <c r="BJJ27" i="12"/>
  <c r="BJK27" i="12"/>
  <c r="BJL27" i="12"/>
  <c r="BJM27" i="12"/>
  <c r="BJN27" i="12"/>
  <c r="BJO27" i="12"/>
  <c r="BJP27" i="12"/>
  <c r="BJQ27" i="12"/>
  <c r="BJR27" i="12"/>
  <c r="BJS27" i="12"/>
  <c r="BJT27" i="12"/>
  <c r="BJU27" i="12"/>
  <c r="BJV27" i="12"/>
  <c r="BJW27" i="12"/>
  <c r="BJX27" i="12"/>
  <c r="BJY27" i="12"/>
  <c r="BJZ27" i="12"/>
  <c r="BKA27" i="12"/>
  <c r="BKB27" i="12"/>
  <c r="BKC27" i="12"/>
  <c r="BKD27" i="12"/>
  <c r="BKE27" i="12"/>
  <c r="BKF27" i="12"/>
  <c r="BKG27" i="12"/>
  <c r="BKH27" i="12"/>
  <c r="BKI27" i="12"/>
  <c r="BKJ27" i="12"/>
  <c r="BKK27" i="12"/>
  <c r="BKL27" i="12"/>
  <c r="BKM27" i="12"/>
  <c r="BKN27" i="12"/>
  <c r="BKO27" i="12"/>
  <c r="BKP27" i="12"/>
  <c r="BKQ27" i="12"/>
  <c r="BKR27" i="12"/>
  <c r="BKS27" i="12"/>
  <c r="BKT27" i="12"/>
  <c r="BKU27" i="12"/>
  <c r="BKV27" i="12"/>
  <c r="BKW27" i="12"/>
  <c r="BKX27" i="12"/>
  <c r="BKY27" i="12"/>
  <c r="BKZ27" i="12"/>
  <c r="BLA27" i="12"/>
  <c r="BLB27" i="12"/>
  <c r="BLC27" i="12"/>
  <c r="BLD27" i="12"/>
  <c r="BLE27" i="12"/>
  <c r="BLF27" i="12"/>
  <c r="BLG27" i="12"/>
  <c r="BLH27" i="12"/>
  <c r="BLI27" i="12"/>
  <c r="BLJ27" i="12"/>
  <c r="BLK27" i="12"/>
  <c r="BLL27" i="12"/>
  <c r="BLM27" i="12"/>
  <c r="BLN27" i="12"/>
  <c r="BLO27" i="12"/>
  <c r="BLP27" i="12"/>
  <c r="BLQ27" i="12"/>
  <c r="BLR27" i="12"/>
  <c r="BLS27" i="12"/>
  <c r="BLT27" i="12"/>
  <c r="BLU27" i="12"/>
  <c r="BLV27" i="12"/>
  <c r="BLW27" i="12"/>
  <c r="BLX27" i="12"/>
  <c r="BLY27" i="12"/>
  <c r="BLZ27" i="12"/>
  <c r="BMA27" i="12"/>
  <c r="BMB27" i="12"/>
  <c r="BMC27" i="12"/>
  <c r="BMD27" i="12"/>
  <c r="BME27" i="12"/>
  <c r="BMF27" i="12"/>
  <c r="BMG27" i="12"/>
  <c r="BMH27" i="12"/>
  <c r="BMI27" i="12"/>
  <c r="BMJ27" i="12"/>
  <c r="BMK27" i="12"/>
  <c r="BML27" i="12"/>
  <c r="BMM27" i="12"/>
  <c r="BMN27" i="12"/>
  <c r="BMO27" i="12"/>
  <c r="BMP27" i="12"/>
  <c r="BMQ27" i="12"/>
  <c r="BMR27" i="12"/>
  <c r="BMS27" i="12"/>
  <c r="BMT27" i="12"/>
  <c r="BMU27" i="12"/>
  <c r="BMV27" i="12"/>
  <c r="BMW27" i="12"/>
  <c r="BMX27" i="12"/>
  <c r="BMY27" i="12"/>
  <c r="BMZ27" i="12"/>
  <c r="BNA27" i="12"/>
  <c r="BNB27" i="12"/>
  <c r="BNC27" i="12"/>
  <c r="BND27" i="12"/>
  <c r="BNE27" i="12"/>
  <c r="BNF27" i="12"/>
  <c r="BNG27" i="12"/>
  <c r="BNH27" i="12"/>
  <c r="BNI27" i="12"/>
  <c r="BNJ27" i="12"/>
  <c r="BNK27" i="12"/>
  <c r="BNL27" i="12"/>
  <c r="BNM27" i="12"/>
  <c r="BNN27" i="12"/>
  <c r="BNO27" i="12"/>
  <c r="BNP27" i="12"/>
  <c r="BNQ27" i="12"/>
  <c r="BNR27" i="12"/>
  <c r="BNS27" i="12"/>
  <c r="BNT27" i="12"/>
  <c r="BNU27" i="12"/>
  <c r="BNV27" i="12"/>
  <c r="BNW27" i="12"/>
  <c r="BNX27" i="12"/>
  <c r="BNY27" i="12"/>
  <c r="BNZ27" i="12"/>
  <c r="BOA27" i="12"/>
  <c r="BOB27" i="12"/>
  <c r="BOC27" i="12"/>
  <c r="BOD27" i="12"/>
  <c r="BOE27" i="12"/>
  <c r="BOF27" i="12"/>
  <c r="BOG27" i="12"/>
  <c r="BOH27" i="12"/>
  <c r="BOI27" i="12"/>
  <c r="BOJ27" i="12"/>
  <c r="BOK27" i="12"/>
  <c r="BOL27" i="12"/>
  <c r="BOM27" i="12"/>
  <c r="BON27" i="12"/>
  <c r="BOO27" i="12"/>
  <c r="BOP27" i="12"/>
  <c r="BOQ27" i="12"/>
  <c r="BOR27" i="12"/>
  <c r="BOS27" i="12"/>
  <c r="BOT27" i="12"/>
  <c r="BOU27" i="12"/>
  <c r="BOV27" i="12"/>
  <c r="BOW27" i="12"/>
  <c r="BOX27" i="12"/>
  <c r="BOY27" i="12"/>
  <c r="BOZ27" i="12"/>
  <c r="BPA27" i="12"/>
  <c r="BPB27" i="12"/>
  <c r="BPC27" i="12"/>
  <c r="BPD27" i="12"/>
  <c r="BPE27" i="12"/>
  <c r="BPF27" i="12"/>
  <c r="BPG27" i="12"/>
  <c r="BPH27" i="12"/>
  <c r="BPI27" i="12"/>
  <c r="BPJ27" i="12"/>
  <c r="BPK27" i="12"/>
  <c r="BPL27" i="12"/>
  <c r="BPM27" i="12"/>
  <c r="BPN27" i="12"/>
  <c r="BPO27" i="12"/>
  <c r="BPP27" i="12"/>
  <c r="BPQ27" i="12"/>
  <c r="BPR27" i="12"/>
  <c r="BPS27" i="12"/>
  <c r="BPT27" i="12"/>
  <c r="BPU27" i="12"/>
  <c r="BPV27" i="12"/>
  <c r="BPW27" i="12"/>
  <c r="BPX27" i="12"/>
  <c r="BPY27" i="12"/>
  <c r="BPZ27" i="12"/>
  <c r="BQA27" i="12"/>
  <c r="BQB27" i="12"/>
  <c r="BQC27" i="12"/>
  <c r="BQD27" i="12"/>
  <c r="BQE27" i="12"/>
  <c r="BQF27" i="12"/>
  <c r="BQG27" i="12"/>
  <c r="BQH27" i="12"/>
  <c r="BQI27" i="12"/>
  <c r="BQJ27" i="12"/>
  <c r="BQK27" i="12"/>
  <c r="BQL27" i="12"/>
  <c r="BQM27" i="12"/>
  <c r="BQN27" i="12"/>
  <c r="BQO27" i="12"/>
  <c r="BQP27" i="12"/>
  <c r="BQQ27" i="12"/>
  <c r="BQR27" i="12"/>
  <c r="BQS27" i="12"/>
  <c r="BQT27" i="12"/>
  <c r="BQU27" i="12"/>
  <c r="BQV27" i="12"/>
  <c r="BQW27" i="12"/>
  <c r="BQX27" i="12"/>
  <c r="BQY27" i="12"/>
  <c r="BQZ27" i="12"/>
  <c r="BRA27" i="12"/>
  <c r="BRB27" i="12"/>
  <c r="BRC27" i="12"/>
  <c r="BRD27" i="12"/>
  <c r="BRE27" i="12"/>
  <c r="BRF27" i="12"/>
  <c r="BRG27" i="12"/>
  <c r="BRH27" i="12"/>
  <c r="BRI27" i="12"/>
  <c r="BRJ27" i="12"/>
  <c r="BRK27" i="12"/>
  <c r="BRL27" i="12"/>
  <c r="BRM27" i="12"/>
  <c r="BRN27" i="12"/>
  <c r="BRO27" i="12"/>
  <c r="BRP27" i="12"/>
  <c r="BRQ27" i="12"/>
  <c r="BRR27" i="12"/>
  <c r="BRS27" i="12"/>
  <c r="BRT27" i="12"/>
  <c r="BRU27" i="12"/>
  <c r="BRV27" i="12"/>
  <c r="BRW27" i="12"/>
  <c r="BRX27" i="12"/>
  <c r="BRY27" i="12"/>
  <c r="BRZ27" i="12"/>
  <c r="BSA27" i="12"/>
  <c r="BSB27" i="12"/>
  <c r="BSC27" i="12"/>
  <c r="BSD27" i="12"/>
  <c r="BSE27" i="12"/>
  <c r="BSF27" i="12"/>
  <c r="BSG27" i="12"/>
  <c r="BSH27" i="12"/>
  <c r="BSI27" i="12"/>
  <c r="BSJ27" i="12"/>
  <c r="BSK27" i="12"/>
  <c r="BSL27" i="12"/>
  <c r="BSM27" i="12"/>
  <c r="BSN27" i="12"/>
  <c r="BSO27" i="12"/>
  <c r="BSP27" i="12"/>
  <c r="BSQ27" i="12"/>
  <c r="BSR27" i="12"/>
  <c r="BSS27" i="12"/>
  <c r="BST27" i="12"/>
  <c r="BSU27" i="12"/>
  <c r="BSV27" i="12"/>
  <c r="BSW27" i="12"/>
  <c r="BSX27" i="12"/>
  <c r="BSY27" i="12"/>
  <c r="BSZ27" i="12"/>
  <c r="BTA27" i="12"/>
  <c r="BTB27" i="12"/>
  <c r="BTC27" i="12"/>
  <c r="BTD27" i="12"/>
  <c r="BTE27" i="12"/>
  <c r="BTF27" i="12"/>
  <c r="BTG27" i="12"/>
  <c r="BTH27" i="12"/>
  <c r="BTI27" i="12"/>
  <c r="BTJ27" i="12"/>
  <c r="BTK27" i="12"/>
  <c r="BTL27" i="12"/>
  <c r="BTM27" i="12"/>
  <c r="BTN27" i="12"/>
  <c r="BTO27" i="12"/>
  <c r="BTP27" i="12"/>
  <c r="BTQ27" i="12"/>
  <c r="BTR27" i="12"/>
  <c r="BTS27" i="12"/>
  <c r="BTT27" i="12"/>
  <c r="BTU27" i="12"/>
  <c r="BTV27" i="12"/>
  <c r="BTW27" i="12"/>
  <c r="BTX27" i="12"/>
  <c r="BTY27" i="12"/>
  <c r="BTZ27" i="12"/>
  <c r="BUA27" i="12"/>
  <c r="BUB27" i="12"/>
  <c r="BUC27" i="12"/>
  <c r="BUD27" i="12"/>
  <c r="BUE27" i="12"/>
  <c r="BUF27" i="12"/>
  <c r="BUG27" i="12"/>
  <c r="BUH27" i="12"/>
  <c r="BUI27" i="12"/>
  <c r="BUJ27" i="12"/>
  <c r="BUK27" i="12"/>
  <c r="BUL27" i="12"/>
  <c r="BUM27" i="12"/>
  <c r="BUN27" i="12"/>
  <c r="BUO27" i="12"/>
  <c r="BUP27" i="12"/>
  <c r="BUQ27" i="12"/>
  <c r="BUR27" i="12"/>
  <c r="BUS27" i="12"/>
  <c r="BUT27" i="12"/>
  <c r="BUU27" i="12"/>
  <c r="BUV27" i="12"/>
  <c r="BUW27" i="12"/>
  <c r="BUX27" i="12"/>
  <c r="BUY27" i="12"/>
  <c r="BUZ27" i="12"/>
  <c r="BVA27" i="12"/>
  <c r="BVB27" i="12"/>
  <c r="BVC27" i="12"/>
  <c r="BVD27" i="12"/>
  <c r="BVE27" i="12"/>
  <c r="BVF27" i="12"/>
  <c r="BVG27" i="12"/>
  <c r="BVH27" i="12"/>
  <c r="BVI27" i="12"/>
  <c r="BVJ27" i="12"/>
  <c r="BVK27" i="12"/>
  <c r="BVL27" i="12"/>
  <c r="BVM27" i="12"/>
  <c r="BVN27" i="12"/>
  <c r="BVO27" i="12"/>
  <c r="BVP27" i="12"/>
  <c r="BVQ27" i="12"/>
  <c r="BVR27" i="12"/>
  <c r="BVS27" i="12"/>
  <c r="BVT27" i="12"/>
  <c r="BVU27" i="12"/>
  <c r="BVV27" i="12"/>
  <c r="BVW27" i="12"/>
  <c r="BVX27" i="12"/>
  <c r="BVY27" i="12"/>
  <c r="BVZ27" i="12"/>
  <c r="BWA27" i="12"/>
  <c r="BWB27" i="12"/>
  <c r="BWC27" i="12"/>
  <c r="BWD27" i="12"/>
  <c r="BWE27" i="12"/>
  <c r="BWF27" i="12"/>
  <c r="BWG27" i="12"/>
  <c r="BWH27" i="12"/>
  <c r="BWI27" i="12"/>
  <c r="BWJ27" i="12"/>
  <c r="BWK27" i="12"/>
  <c r="BWL27" i="12"/>
  <c r="BWM27" i="12"/>
  <c r="BWN27" i="12"/>
  <c r="BWO27" i="12"/>
  <c r="BWP27" i="12"/>
  <c r="BWQ27" i="12"/>
  <c r="BWR27" i="12"/>
  <c r="BWS27" i="12"/>
  <c r="BWT27" i="12"/>
  <c r="BWU27" i="12"/>
  <c r="BWV27" i="12"/>
  <c r="BWW27" i="12"/>
  <c r="BWX27" i="12"/>
  <c r="BWY27" i="12"/>
  <c r="BWZ27" i="12"/>
  <c r="BXA27" i="12"/>
  <c r="BXB27" i="12"/>
  <c r="BXC27" i="12"/>
  <c r="BXD27" i="12"/>
  <c r="BXE27" i="12"/>
  <c r="BXF27" i="12"/>
  <c r="BXG27" i="12"/>
  <c r="BXH27" i="12"/>
  <c r="BXI27" i="12"/>
  <c r="BXJ27" i="12"/>
  <c r="BXK27" i="12"/>
  <c r="BXL27" i="12"/>
  <c r="BXM27" i="12"/>
  <c r="BXN27" i="12"/>
  <c r="BXO27" i="12"/>
  <c r="BXP27" i="12"/>
  <c r="BXQ27" i="12"/>
  <c r="BXR27" i="12"/>
  <c r="BXS27" i="12"/>
  <c r="BXT27" i="12"/>
  <c r="BXU27" i="12"/>
  <c r="BXV27" i="12"/>
  <c r="BXW27" i="12"/>
  <c r="BXX27" i="12"/>
  <c r="BXY27" i="12"/>
  <c r="BXZ27" i="12"/>
  <c r="BYA27" i="12"/>
  <c r="BYB27" i="12"/>
  <c r="BYC27" i="12"/>
  <c r="BYD27" i="12"/>
  <c r="BYE27" i="12"/>
  <c r="BYF27" i="12"/>
  <c r="BYG27" i="12"/>
  <c r="BYH27" i="12"/>
  <c r="BYI27" i="12"/>
  <c r="BYJ27" i="12"/>
  <c r="BYK27" i="12"/>
  <c r="BYL27" i="12"/>
  <c r="BYM27" i="12"/>
  <c r="BYN27" i="12"/>
  <c r="BYO27" i="12"/>
  <c r="BYP27" i="12"/>
  <c r="BYQ27" i="12"/>
  <c r="BYR27" i="12"/>
  <c r="BYS27" i="12"/>
  <c r="BYT27" i="12"/>
  <c r="BYU27" i="12"/>
  <c r="BYV27" i="12"/>
  <c r="BYW27" i="12"/>
  <c r="BYX27" i="12"/>
  <c r="BYY27" i="12"/>
  <c r="BYZ27" i="12"/>
  <c r="BZA27" i="12"/>
  <c r="BZB27" i="12"/>
  <c r="BZC27" i="12"/>
  <c r="BZD27" i="12"/>
  <c r="BZE27" i="12"/>
  <c r="BZF27" i="12"/>
  <c r="BZG27" i="12"/>
  <c r="BZH27" i="12"/>
  <c r="BZI27" i="12"/>
  <c r="BZJ27" i="12"/>
  <c r="BZK27" i="12"/>
  <c r="BZL27" i="12"/>
  <c r="BZM27" i="12"/>
  <c r="BZN27" i="12"/>
  <c r="BZO27" i="12"/>
  <c r="BZP27" i="12"/>
  <c r="BZQ27" i="12"/>
  <c r="BZR27" i="12"/>
  <c r="BZS27" i="12"/>
  <c r="BZT27" i="12"/>
  <c r="BZU27" i="12"/>
  <c r="BZV27" i="12"/>
  <c r="BZW27" i="12"/>
  <c r="BZX27" i="12"/>
  <c r="BZY27" i="12"/>
  <c r="BZZ27" i="12"/>
  <c r="CAA27" i="12"/>
  <c r="CAB27" i="12"/>
  <c r="CAC27" i="12"/>
  <c r="CAD27" i="12"/>
  <c r="CAE27" i="12"/>
  <c r="CAF27" i="12"/>
  <c r="CAG27" i="12"/>
  <c r="CAH27" i="12"/>
  <c r="CAI27" i="12"/>
  <c r="CAJ27" i="12"/>
  <c r="CAK27" i="12"/>
  <c r="CAL27" i="12"/>
  <c r="CAM27" i="12"/>
  <c r="CAN27" i="12"/>
  <c r="CAO27" i="12"/>
  <c r="CAP27" i="12"/>
  <c r="CAQ27" i="12"/>
  <c r="CAR27" i="12"/>
  <c r="CAS27" i="12"/>
  <c r="CAT27" i="12"/>
  <c r="CAU27" i="12"/>
  <c r="CAV27" i="12"/>
  <c r="CAW27" i="12"/>
  <c r="CAX27" i="12"/>
  <c r="CAY27" i="12"/>
  <c r="CAZ27" i="12"/>
  <c r="CBA27" i="12"/>
  <c r="CBB27" i="12"/>
  <c r="CBC27" i="12"/>
  <c r="CBD27" i="12"/>
  <c r="CBE27" i="12"/>
  <c r="CBF27" i="12"/>
  <c r="CBG27" i="12"/>
  <c r="CBH27" i="12"/>
  <c r="CBI27" i="12"/>
  <c r="CBJ27" i="12"/>
  <c r="CBK27" i="12"/>
  <c r="CBL27" i="12"/>
  <c r="CBM27" i="12"/>
  <c r="CBN27" i="12"/>
  <c r="CBO27" i="12"/>
  <c r="CBP27" i="12"/>
  <c r="CBQ27" i="12"/>
  <c r="CBR27" i="12"/>
  <c r="CBS27" i="12"/>
  <c r="CBT27" i="12"/>
  <c r="CBU27" i="12"/>
  <c r="CBV27" i="12"/>
  <c r="CBW27" i="12"/>
  <c r="CBX27" i="12"/>
  <c r="CBY27" i="12"/>
  <c r="CBZ27" i="12"/>
  <c r="CCA27" i="12"/>
  <c r="CCB27" i="12"/>
  <c r="CCC27" i="12"/>
  <c r="CCD27" i="12"/>
  <c r="CCE27" i="12"/>
  <c r="CCF27" i="12"/>
  <c r="CCG27" i="12"/>
  <c r="CCH27" i="12"/>
  <c r="CCI27" i="12"/>
  <c r="CCJ27" i="12"/>
  <c r="CCK27" i="12"/>
  <c r="CCL27" i="12"/>
  <c r="CCM27" i="12"/>
  <c r="CCN27" i="12"/>
  <c r="CCO27" i="12"/>
  <c r="CCP27" i="12"/>
  <c r="CCQ27" i="12"/>
  <c r="CCR27" i="12"/>
  <c r="CCS27" i="12"/>
  <c r="CCT27" i="12"/>
  <c r="CCU27" i="12"/>
  <c r="CCV27" i="12"/>
  <c r="CCW27" i="12"/>
  <c r="CCX27" i="12"/>
  <c r="CCY27" i="12"/>
  <c r="CCZ27" i="12"/>
  <c r="CDA27" i="12"/>
  <c r="CDB27" i="12"/>
  <c r="CDC27" i="12"/>
  <c r="CDD27" i="12"/>
  <c r="CDE27" i="12"/>
  <c r="CDF27" i="12"/>
  <c r="CDG27" i="12"/>
  <c r="CDH27" i="12"/>
  <c r="CDI27" i="12"/>
  <c r="CDJ27" i="12"/>
  <c r="CDK27" i="12"/>
  <c r="CDL27" i="12"/>
  <c r="CDM27" i="12"/>
  <c r="CDN27" i="12"/>
  <c r="CDO27" i="12"/>
  <c r="CDP27" i="12"/>
  <c r="CDQ27" i="12"/>
  <c r="CDR27" i="12"/>
  <c r="CDS27" i="12"/>
  <c r="CDT27" i="12"/>
  <c r="CDU27" i="12"/>
  <c r="CDV27" i="12"/>
  <c r="CDW27" i="12"/>
  <c r="CDX27" i="12"/>
  <c r="CDY27" i="12"/>
  <c r="CDZ27" i="12"/>
  <c r="CEA27" i="12"/>
  <c r="CEB27" i="12"/>
  <c r="CEC27" i="12"/>
  <c r="CED27" i="12"/>
  <c r="CEE27" i="12"/>
  <c r="CEF27" i="12"/>
  <c r="CEG27" i="12"/>
  <c r="CEH27" i="12"/>
  <c r="CEI27" i="12"/>
  <c r="CEJ27" i="12"/>
  <c r="CEK27" i="12"/>
  <c r="CEL27" i="12"/>
  <c r="CEM27" i="12"/>
  <c r="CEN27" i="12"/>
  <c r="CEO27" i="12"/>
  <c r="CEP27" i="12"/>
  <c r="CEQ27" i="12"/>
  <c r="CER27" i="12"/>
  <c r="CES27" i="12"/>
  <c r="CET27" i="12"/>
  <c r="CEU27" i="12"/>
  <c r="CEV27" i="12"/>
  <c r="CEW27" i="12"/>
  <c r="CEX27" i="12"/>
  <c r="CEY27" i="12"/>
  <c r="CEZ27" i="12"/>
  <c r="CFA27" i="12"/>
  <c r="CFB27" i="12"/>
  <c r="CFC27" i="12"/>
  <c r="CFD27" i="12"/>
  <c r="CFE27" i="12"/>
  <c r="CFF27" i="12"/>
  <c r="CFG27" i="12"/>
  <c r="CFH27" i="12"/>
  <c r="CFI27" i="12"/>
  <c r="CFJ27" i="12"/>
  <c r="CFK27" i="12"/>
  <c r="CFL27" i="12"/>
  <c r="CFM27" i="12"/>
  <c r="CFN27" i="12"/>
  <c r="CFO27" i="12"/>
  <c r="CFP27" i="12"/>
  <c r="CFQ27" i="12"/>
  <c r="CFR27" i="12"/>
  <c r="CFS27" i="12"/>
  <c r="CFT27" i="12"/>
  <c r="CFU27" i="12"/>
  <c r="CFV27" i="12"/>
  <c r="CFW27" i="12"/>
  <c r="CFX27" i="12"/>
  <c r="CFY27" i="12"/>
  <c r="CFZ27" i="12"/>
  <c r="CGA27" i="12"/>
  <c r="CGB27" i="12"/>
  <c r="CGC27" i="12"/>
  <c r="CGD27" i="12"/>
  <c r="CGE27" i="12"/>
  <c r="CGF27" i="12"/>
  <c r="CGG27" i="12"/>
  <c r="CGH27" i="12"/>
  <c r="CGI27" i="12"/>
  <c r="CGJ27" i="12"/>
  <c r="CGK27" i="12"/>
  <c r="CGL27" i="12"/>
  <c r="CGM27" i="12"/>
  <c r="CGN27" i="12"/>
  <c r="CGO27" i="12"/>
  <c r="CGP27" i="12"/>
  <c r="CGQ27" i="12"/>
  <c r="CGR27" i="12"/>
  <c r="CGS27" i="12"/>
  <c r="CGT27" i="12"/>
  <c r="CGU27" i="12"/>
  <c r="CGV27" i="12"/>
  <c r="CGW27" i="12"/>
  <c r="CGX27" i="12"/>
  <c r="CGY27" i="12"/>
  <c r="CGZ27" i="12"/>
  <c r="CHA27" i="12"/>
  <c r="CHB27" i="12"/>
  <c r="CHC27" i="12"/>
  <c r="CHD27" i="12"/>
  <c r="CHE27" i="12"/>
  <c r="CHF27" i="12"/>
  <c r="CHG27" i="12"/>
  <c r="CHH27" i="12"/>
  <c r="CHI27" i="12"/>
  <c r="CHJ27" i="12"/>
  <c r="CHK27" i="12"/>
  <c r="CHL27" i="12"/>
  <c r="CHM27" i="12"/>
  <c r="CHN27" i="12"/>
  <c r="CHO27" i="12"/>
  <c r="CHP27" i="12"/>
  <c r="CHQ27" i="12"/>
  <c r="CHR27" i="12"/>
  <c r="CHS27" i="12"/>
  <c r="CHT27" i="12"/>
  <c r="CHU27" i="12"/>
  <c r="CHV27" i="12"/>
  <c r="CHW27" i="12"/>
  <c r="CHX27" i="12"/>
  <c r="CHY27" i="12"/>
  <c r="CHZ27" i="12"/>
  <c r="CIA27" i="12"/>
  <c r="CIB27" i="12"/>
  <c r="CIC27" i="12"/>
  <c r="CID27" i="12"/>
  <c r="CIE27" i="12"/>
  <c r="CIF27" i="12"/>
  <c r="CIG27" i="12"/>
  <c r="CIH27" i="12"/>
  <c r="CII27" i="12"/>
  <c r="CIJ27" i="12"/>
  <c r="CIK27" i="12"/>
  <c r="CIL27" i="12"/>
  <c r="CIM27" i="12"/>
  <c r="CIN27" i="12"/>
  <c r="CIO27" i="12"/>
  <c r="CIP27" i="12"/>
  <c r="CIQ27" i="12"/>
  <c r="CIR27" i="12"/>
  <c r="CIS27" i="12"/>
  <c r="CIT27" i="12"/>
  <c r="CIU27" i="12"/>
  <c r="CIV27" i="12"/>
  <c r="CIW27" i="12"/>
  <c r="CIX27" i="12"/>
  <c r="CIY27" i="12"/>
  <c r="CIZ27" i="12"/>
  <c r="CJA27" i="12"/>
  <c r="CJB27" i="12"/>
  <c r="CJC27" i="12"/>
  <c r="CJD27" i="12"/>
  <c r="CJE27" i="12"/>
  <c r="CJF27" i="12"/>
  <c r="CJG27" i="12"/>
  <c r="CJH27" i="12"/>
  <c r="CJI27" i="12"/>
  <c r="CJJ27" i="12"/>
  <c r="CJK27" i="12"/>
  <c r="CJL27" i="12"/>
  <c r="CJM27" i="12"/>
  <c r="CJN27" i="12"/>
  <c r="CJO27" i="12"/>
  <c r="CJP27" i="12"/>
  <c r="CJQ27" i="12"/>
  <c r="CJR27" i="12"/>
  <c r="CJS27" i="12"/>
  <c r="CJT27" i="12"/>
  <c r="CJU27" i="12"/>
  <c r="CJV27" i="12"/>
  <c r="CJW27" i="12"/>
  <c r="CJX27" i="12"/>
  <c r="CJY27" i="12"/>
  <c r="CJZ27" i="12"/>
  <c r="CKA27" i="12"/>
  <c r="CKB27" i="12"/>
  <c r="CKC27" i="12"/>
  <c r="CKD27" i="12"/>
  <c r="CKE27" i="12"/>
  <c r="CKF27" i="12"/>
  <c r="CKG27" i="12"/>
  <c r="CKH27" i="12"/>
  <c r="CKI27" i="12"/>
  <c r="CKJ27" i="12"/>
  <c r="CKK27" i="12"/>
  <c r="CKL27" i="12"/>
  <c r="CKM27" i="12"/>
  <c r="CKN27" i="12"/>
  <c r="CKO27" i="12"/>
  <c r="CKP27" i="12"/>
  <c r="CKQ27" i="12"/>
  <c r="CKR27" i="12"/>
  <c r="CKS27" i="12"/>
  <c r="CKT27" i="12"/>
  <c r="CKU27" i="12"/>
  <c r="CKV27" i="12"/>
  <c r="CKW27" i="12"/>
  <c r="CKX27" i="12"/>
  <c r="CKY27" i="12"/>
  <c r="CKZ27" i="12"/>
  <c r="CLA27" i="12"/>
  <c r="CLB27" i="12"/>
  <c r="CLC27" i="12"/>
  <c r="CLD27" i="12"/>
  <c r="CLE27" i="12"/>
  <c r="CLF27" i="12"/>
  <c r="CLG27" i="12"/>
  <c r="CLH27" i="12"/>
  <c r="CLI27" i="12"/>
  <c r="CLJ27" i="12"/>
  <c r="CLK27" i="12"/>
  <c r="CLL27" i="12"/>
  <c r="CLM27" i="12"/>
  <c r="CLN27" i="12"/>
  <c r="CLO27" i="12"/>
  <c r="CLP27" i="12"/>
  <c r="CLQ27" i="12"/>
  <c r="CLR27" i="12"/>
  <c r="CLS27" i="12"/>
  <c r="CLT27" i="12"/>
  <c r="CLU27" i="12"/>
  <c r="CLV27" i="12"/>
  <c r="CLW27" i="12"/>
  <c r="CLX27" i="12"/>
  <c r="CLY27" i="12"/>
  <c r="CLZ27" i="12"/>
  <c r="CMA27" i="12"/>
  <c r="CMB27" i="12"/>
  <c r="CMC27" i="12"/>
  <c r="CMD27" i="12"/>
  <c r="CME27" i="12"/>
  <c r="CMF27" i="12"/>
  <c r="CMG27" i="12"/>
  <c r="CMH27" i="12"/>
  <c r="CMI27" i="12"/>
  <c r="CMJ27" i="12"/>
  <c r="CMK27" i="12"/>
  <c r="CML27" i="12"/>
  <c r="CMM27" i="12"/>
  <c r="CMN27" i="12"/>
  <c r="CMO27" i="12"/>
  <c r="CMP27" i="12"/>
  <c r="CMQ27" i="12"/>
  <c r="CMR27" i="12"/>
  <c r="CMS27" i="12"/>
  <c r="CMT27" i="12"/>
  <c r="CMU27" i="12"/>
  <c r="CMV27" i="12"/>
  <c r="CMW27" i="12"/>
  <c r="CMX27" i="12"/>
  <c r="CMY27" i="12"/>
  <c r="CMZ27" i="12"/>
  <c r="CNA27" i="12"/>
  <c r="CNB27" i="12"/>
  <c r="CNC27" i="12"/>
  <c r="CND27" i="12"/>
  <c r="CNE27" i="12"/>
  <c r="CNF27" i="12"/>
  <c r="CNG27" i="12"/>
  <c r="CNH27" i="12"/>
  <c r="CNI27" i="12"/>
  <c r="CNJ27" i="12"/>
  <c r="CNK27" i="12"/>
  <c r="CNL27" i="12"/>
  <c r="CNM27" i="12"/>
  <c r="CNN27" i="12"/>
  <c r="CNO27" i="12"/>
  <c r="CNP27" i="12"/>
  <c r="CNQ27" i="12"/>
  <c r="CNR27" i="12"/>
  <c r="CNS27" i="12"/>
  <c r="CNT27" i="12"/>
  <c r="CNU27" i="12"/>
  <c r="CNV27" i="12"/>
  <c r="CNW27" i="12"/>
  <c r="CNX27" i="12"/>
  <c r="CNY27" i="12"/>
  <c r="CNZ27" i="12"/>
  <c r="COA27" i="12"/>
  <c r="COB27" i="12"/>
  <c r="COC27" i="12"/>
  <c r="COD27" i="12"/>
  <c r="COE27" i="12"/>
  <c r="COF27" i="12"/>
  <c r="COG27" i="12"/>
  <c r="COH27" i="12"/>
  <c r="COI27" i="12"/>
  <c r="COJ27" i="12"/>
  <c r="COK27" i="12"/>
  <c r="COL27" i="12"/>
  <c r="COM27" i="12"/>
  <c r="CON27" i="12"/>
  <c r="COO27" i="12"/>
  <c r="COP27" i="12"/>
  <c r="COQ27" i="12"/>
  <c r="COR27" i="12"/>
  <c r="COS27" i="12"/>
  <c r="COT27" i="12"/>
  <c r="COU27" i="12"/>
  <c r="COV27" i="12"/>
  <c r="COW27" i="12"/>
  <c r="COX27" i="12"/>
  <c r="COY27" i="12"/>
  <c r="COZ27" i="12"/>
  <c r="CPA27" i="12"/>
  <c r="CPB27" i="12"/>
  <c r="CPC27" i="12"/>
  <c r="CPD27" i="12"/>
  <c r="CPE27" i="12"/>
  <c r="CPF27" i="12"/>
  <c r="CPG27" i="12"/>
  <c r="CPH27" i="12"/>
  <c r="CPI27" i="12"/>
  <c r="CPJ27" i="12"/>
  <c r="MF28" i="12"/>
  <c r="MG28" i="12"/>
  <c r="MH28" i="12" s="1"/>
  <c r="MI28" i="12" s="1"/>
  <c r="MJ28" i="12"/>
  <c r="MK28" i="12"/>
  <c r="ML28" i="12" s="1"/>
  <c r="MM28" i="12" s="1"/>
  <c r="MN28" i="12"/>
  <c r="MO28" i="12" s="1"/>
  <c r="MP28" i="12" s="1"/>
  <c r="MQ28" i="12"/>
  <c r="MR28" i="12"/>
  <c r="MS28" i="12" s="1"/>
  <c r="MT28" i="12" s="1"/>
  <c r="MU28" i="12"/>
  <c r="MV28" i="12"/>
  <c r="MY28" i="12"/>
  <c r="MZ28" i="12" s="1"/>
  <c r="NA28" i="12" s="1"/>
  <c r="NB28" i="12"/>
  <c r="NC28" i="12"/>
  <c r="NF28" i="12"/>
  <c r="NG28" i="12"/>
  <c r="NH28" i="12" s="1"/>
  <c r="NI28" i="12" s="1"/>
  <c r="NJ28" i="12"/>
  <c r="NM28" i="12"/>
  <c r="NN28" i="12"/>
  <c r="NQ28" i="12"/>
  <c r="NR28" i="12"/>
  <c r="NS28" i="12" s="1"/>
  <c r="NT28" i="12" s="1"/>
  <c r="NU28" i="12"/>
  <c r="NV28" i="12" s="1"/>
  <c r="NW28" i="12" s="1"/>
  <c r="NX28" i="12"/>
  <c r="NY28" i="12"/>
  <c r="NZ28" i="12" s="1"/>
  <c r="OA28" i="12" s="1"/>
  <c r="OB28" i="12"/>
  <c r="OC28" i="12"/>
  <c r="OD28" i="12" s="1"/>
  <c r="OE28" i="12" s="1"/>
  <c r="OF28" i="12"/>
  <c r="OG28" i="12" s="1"/>
  <c r="OH28" i="12" s="1"/>
  <c r="OI28" i="12"/>
  <c r="OJ28" i="12"/>
  <c r="OK28" i="12" s="1"/>
  <c r="OL28" i="12" s="1"/>
  <c r="OM28" i="12"/>
  <c r="ON28" i="12"/>
  <c r="OQ28" i="12"/>
  <c r="OT28" i="12"/>
  <c r="OU28" i="12"/>
  <c r="OX28" i="12"/>
  <c r="OY28" i="12"/>
  <c r="PB28" i="12"/>
  <c r="PE28" i="12"/>
  <c r="PF28" i="12"/>
  <c r="PG28" i="12" s="1"/>
  <c r="PH28" i="12" s="1"/>
  <c r="PI28" i="12"/>
  <c r="PJ28" i="12"/>
  <c r="PK28" i="12" s="1"/>
  <c r="PL28" i="12" s="1"/>
  <c r="PM28" i="12"/>
  <c r="PN28" i="12" s="1"/>
  <c r="PO28" i="12" s="1"/>
  <c r="PP28" i="12"/>
  <c r="PQ28" i="12"/>
  <c r="PR28" i="12" s="1"/>
  <c r="PS28" i="12" s="1"/>
  <c r="PT28" i="12"/>
  <c r="PU28" i="12"/>
  <c r="PV28" i="12" s="1"/>
  <c r="PW28" i="12" s="1"/>
  <c r="PX28" i="12"/>
  <c r="PY28" i="12" s="1"/>
  <c r="PZ28" i="12" s="1"/>
  <c r="QA28" i="12"/>
  <c r="QB28" i="12"/>
  <c r="QE28" i="12"/>
  <c r="QF28" i="12"/>
  <c r="QI28" i="12"/>
  <c r="QL28" i="12"/>
  <c r="QM28" i="12"/>
  <c r="QP28" i="12"/>
  <c r="QQ28" i="12"/>
  <c r="QR28" i="12" s="1"/>
  <c r="QS28" i="12" s="1"/>
  <c r="QT28" i="12"/>
  <c r="QW28" i="12"/>
  <c r="QX28" i="12"/>
  <c r="RA28" i="12"/>
  <c r="RB28" i="12"/>
  <c r="RC28" i="12" s="1"/>
  <c r="RD28" i="12" s="1"/>
  <c r="RE28" i="12"/>
  <c r="RF28" i="12" s="1"/>
  <c r="RG28" i="12" s="1"/>
  <c r="RH28" i="12"/>
  <c r="RI28" i="12"/>
  <c r="RJ28" i="12" s="1"/>
  <c r="RK28" i="12" s="1"/>
  <c r="RL28" i="12"/>
  <c r="RM28" i="12"/>
  <c r="RP28" i="12"/>
  <c r="RQ28" i="12" s="1"/>
  <c r="RR28" i="12" s="1"/>
  <c r="RS28" i="12"/>
  <c r="RT28" i="12"/>
  <c r="RU28" i="12" s="1"/>
  <c r="RV28" i="12" s="1"/>
  <c r="RW28" i="12"/>
  <c r="RX28" i="12"/>
  <c r="SA28" i="12"/>
  <c r="SD28" i="12"/>
  <c r="SE28" i="12"/>
  <c r="SH28" i="12"/>
  <c r="SI28" i="12"/>
  <c r="SL28" i="12"/>
  <c r="SO28" i="12"/>
  <c r="SP28" i="12"/>
  <c r="SQ28" i="12" s="1"/>
  <c r="SR28" i="12" s="1"/>
  <c r="SS28" i="12"/>
  <c r="ST28" i="12"/>
  <c r="SU28" i="12" s="1"/>
  <c r="SV28" i="12" s="1"/>
  <c r="SW28" i="12"/>
  <c r="SX28" i="12" s="1"/>
  <c r="SY28" i="12" s="1"/>
  <c r="SZ28" i="12"/>
  <c r="TA28" i="12"/>
  <c r="TB28" i="12" s="1"/>
  <c r="TC28" i="12" s="1"/>
  <c r="TD28" i="12"/>
  <c r="TE28" i="12"/>
  <c r="TF28" i="12" s="1"/>
  <c r="TG28" i="12" s="1"/>
  <c r="TH28" i="12"/>
  <c r="TI28" i="12" s="1"/>
  <c r="TJ28" i="12" s="1"/>
  <c r="TK28" i="12"/>
  <c r="TL28" i="12"/>
  <c r="TO28" i="12"/>
  <c r="TP28" i="12"/>
  <c r="TS28" i="12"/>
  <c r="TV28" i="12"/>
  <c r="TW28" i="12"/>
  <c r="TZ28" i="12"/>
  <c r="UA28" i="12"/>
  <c r="UB28" i="12" s="1"/>
  <c r="UC28" i="12" s="1"/>
  <c r="UD28" i="12"/>
  <c r="UG28" i="12"/>
  <c r="UH28" i="12"/>
  <c r="UK28" i="12"/>
  <c r="UL28" i="12"/>
  <c r="UM28" i="12" s="1"/>
  <c r="UN28" i="12" s="1"/>
  <c r="UO28" i="12"/>
  <c r="UP28" i="12"/>
  <c r="UQ28" i="12" s="1"/>
  <c r="UR28" i="12" s="1"/>
  <c r="US28" i="12"/>
  <c r="UT28" i="12" s="1"/>
  <c r="UU28" i="12" s="1"/>
  <c r="UV28" i="12"/>
  <c r="UW28" i="12"/>
  <c r="UZ28" i="12"/>
  <c r="VA28" i="12"/>
  <c r="VD28" i="12"/>
  <c r="VG28" i="12"/>
  <c r="VH28" i="12"/>
  <c r="VI28" i="12"/>
  <c r="VJ28" i="12"/>
  <c r="VK28" i="12"/>
  <c r="VL28" i="12"/>
  <c r="VM28" i="12"/>
  <c r="VN28" i="12"/>
  <c r="VO28" i="12"/>
  <c r="VP28" i="12"/>
  <c r="VQ28" i="12"/>
  <c r="VR28" i="12"/>
  <c r="VS28" i="12"/>
  <c r="VT28" i="12"/>
  <c r="VU28" i="12"/>
  <c r="VV28" i="12"/>
  <c r="VW28" i="12"/>
  <c r="VX28" i="12"/>
  <c r="VY28" i="12"/>
  <c r="VZ28" i="12"/>
  <c r="WA28" i="12"/>
  <c r="WB28" i="12"/>
  <c r="WC28" i="12"/>
  <c r="WD28" i="12"/>
  <c r="WE28" i="12"/>
  <c r="WF28" i="12"/>
  <c r="WG28" i="12"/>
  <c r="WH28" i="12"/>
  <c r="WI28" i="12"/>
  <c r="WJ28" i="12"/>
  <c r="WK28" i="12"/>
  <c r="WL28" i="12"/>
  <c r="WM28" i="12"/>
  <c r="WN28" i="12"/>
  <c r="WO28" i="12"/>
  <c r="WP28" i="12"/>
  <c r="WQ28" i="12"/>
  <c r="WR28" i="12"/>
  <c r="WS28" i="12"/>
  <c r="WT28" i="12"/>
  <c r="WU28" i="12"/>
  <c r="WV28" i="12"/>
  <c r="WW28" i="12"/>
  <c r="WX28" i="12"/>
  <c r="WY28" i="12"/>
  <c r="WZ28" i="12"/>
  <c r="XA28" i="12"/>
  <c r="XB28" i="12"/>
  <c r="XC28" i="12"/>
  <c r="XD28" i="12"/>
  <c r="XE28" i="12"/>
  <c r="XF28" i="12"/>
  <c r="XG28" i="12"/>
  <c r="XH28" i="12"/>
  <c r="XI28" i="12"/>
  <c r="XJ28" i="12"/>
  <c r="XK28" i="12"/>
  <c r="XL28" i="12"/>
  <c r="XM28" i="12"/>
  <c r="XN28" i="12"/>
  <c r="XO28" i="12"/>
  <c r="XP28" i="12"/>
  <c r="XQ28" i="12"/>
  <c r="XR28" i="12"/>
  <c r="XS28" i="12"/>
  <c r="XT28" i="12"/>
  <c r="XU28" i="12"/>
  <c r="XV28" i="12"/>
  <c r="XW28" i="12"/>
  <c r="XX28" i="12"/>
  <c r="XY28" i="12"/>
  <c r="XZ28" i="12"/>
  <c r="YA28" i="12"/>
  <c r="YB28" i="12"/>
  <c r="YC28" i="12"/>
  <c r="YD28" i="12"/>
  <c r="YE28" i="12"/>
  <c r="YF28" i="12"/>
  <c r="YG28" i="12"/>
  <c r="YH28" i="12"/>
  <c r="YI28" i="12"/>
  <c r="YJ28" i="12"/>
  <c r="YK28" i="12"/>
  <c r="YL28" i="12"/>
  <c r="YM28" i="12"/>
  <c r="YN28" i="12"/>
  <c r="YO28" i="12"/>
  <c r="YP28" i="12"/>
  <c r="YQ28" i="12"/>
  <c r="YR28" i="12"/>
  <c r="YS28" i="12"/>
  <c r="YT28" i="12"/>
  <c r="YU28" i="12"/>
  <c r="YV28" i="12"/>
  <c r="YW28" i="12"/>
  <c r="YX28" i="12"/>
  <c r="YY28" i="12"/>
  <c r="YZ28" i="12"/>
  <c r="ZA28" i="12"/>
  <c r="ZB28" i="12"/>
  <c r="ZC28" i="12"/>
  <c r="ZD28" i="12"/>
  <c r="ZE28" i="12"/>
  <c r="ZF28" i="12"/>
  <c r="ZG28" i="12"/>
  <c r="ZH28" i="12"/>
  <c r="ZI28" i="12"/>
  <c r="ZJ28" i="12"/>
  <c r="ZK28" i="12"/>
  <c r="ZL28" i="12"/>
  <c r="ZM28" i="12"/>
  <c r="ZN28" i="12"/>
  <c r="ZO28" i="12"/>
  <c r="ZP28" i="12"/>
  <c r="ZQ28" i="12"/>
  <c r="ZR28" i="12"/>
  <c r="ZS28" i="12"/>
  <c r="ZT28" i="12"/>
  <c r="ZU28" i="12"/>
  <c r="ZV28" i="12"/>
  <c r="ZW28" i="12"/>
  <c r="ZX28" i="12"/>
  <c r="ZY28" i="12"/>
  <c r="ZZ28" i="12"/>
  <c r="AAA28" i="12"/>
  <c r="AAB28" i="12"/>
  <c r="AAC28" i="12"/>
  <c r="AAD28" i="12"/>
  <c r="AAE28" i="12"/>
  <c r="AAF28" i="12"/>
  <c r="AAG28" i="12"/>
  <c r="AAH28" i="12"/>
  <c r="AAI28" i="12"/>
  <c r="AAJ28" i="12"/>
  <c r="AAK28" i="12"/>
  <c r="AAL28" i="12"/>
  <c r="AAM28" i="12"/>
  <c r="AAN28" i="12"/>
  <c r="AAO28" i="12"/>
  <c r="AAP28" i="12"/>
  <c r="AAQ28" i="12"/>
  <c r="AAR28" i="12"/>
  <c r="AAS28" i="12"/>
  <c r="AAT28" i="12"/>
  <c r="AAU28" i="12"/>
  <c r="AAV28" i="12"/>
  <c r="AAW28" i="12"/>
  <c r="AAX28" i="12"/>
  <c r="AAY28" i="12"/>
  <c r="AAZ28" i="12"/>
  <c r="ABA28" i="12"/>
  <c r="ABB28" i="12"/>
  <c r="ABC28" i="12"/>
  <c r="ABD28" i="12"/>
  <c r="ABE28" i="12"/>
  <c r="ABF28" i="12"/>
  <c r="ABG28" i="12"/>
  <c r="ABH28" i="12"/>
  <c r="ABI28" i="12"/>
  <c r="ABJ28" i="12"/>
  <c r="ABK28" i="12"/>
  <c r="ABL28" i="12"/>
  <c r="ABM28" i="12"/>
  <c r="ABN28" i="12"/>
  <c r="ABO28" i="12"/>
  <c r="ABP28" i="12"/>
  <c r="ABQ28" i="12"/>
  <c r="ABR28" i="12"/>
  <c r="ABS28" i="12"/>
  <c r="ABT28" i="12"/>
  <c r="ABU28" i="12"/>
  <c r="ABV28" i="12"/>
  <c r="ABW28" i="12"/>
  <c r="ABX28" i="12"/>
  <c r="ABY28" i="12"/>
  <c r="ABZ28" i="12"/>
  <c r="ACA28" i="12"/>
  <c r="ACB28" i="12"/>
  <c r="ACC28" i="12"/>
  <c r="ACD28" i="12"/>
  <c r="ACE28" i="12"/>
  <c r="ACF28" i="12"/>
  <c r="ACG28" i="12"/>
  <c r="ACH28" i="12"/>
  <c r="ACI28" i="12"/>
  <c r="ACJ28" i="12"/>
  <c r="ACK28" i="12"/>
  <c r="ACL28" i="12"/>
  <c r="ACM28" i="12"/>
  <c r="ACN28" i="12"/>
  <c r="ACO28" i="12"/>
  <c r="ACP28" i="12"/>
  <c r="ACQ28" i="12"/>
  <c r="ACR28" i="12"/>
  <c r="ACS28" i="12"/>
  <c r="ACT28" i="12"/>
  <c r="ACU28" i="12"/>
  <c r="ACV28" i="12"/>
  <c r="ACW28" i="12"/>
  <c r="ACX28" i="12"/>
  <c r="ACY28" i="12"/>
  <c r="ACZ28" i="12"/>
  <c r="ADA28" i="12"/>
  <c r="ADB28" i="12"/>
  <c r="ADC28" i="12"/>
  <c r="ADD28" i="12"/>
  <c r="ADE28" i="12"/>
  <c r="ADF28" i="12"/>
  <c r="ADG28" i="12"/>
  <c r="ADH28" i="12"/>
  <c r="ADI28" i="12"/>
  <c r="ADJ28" i="12"/>
  <c r="ADK28" i="12"/>
  <c r="ADL28" i="12"/>
  <c r="ADM28" i="12"/>
  <c r="ADN28" i="12"/>
  <c r="ADO28" i="12"/>
  <c r="ADP28" i="12"/>
  <c r="ADQ28" i="12"/>
  <c r="ADR28" i="12"/>
  <c r="ADS28" i="12"/>
  <c r="ADT28" i="12"/>
  <c r="ADU28" i="12"/>
  <c r="ADV28" i="12"/>
  <c r="ADW28" i="12"/>
  <c r="ADX28" i="12"/>
  <c r="ADY28" i="12"/>
  <c r="ADZ28" i="12"/>
  <c r="AEA28" i="12"/>
  <c r="AEB28" i="12"/>
  <c r="AEC28" i="12"/>
  <c r="AED28" i="12"/>
  <c r="AEE28" i="12"/>
  <c r="AEF28" i="12"/>
  <c r="AEG28" i="12"/>
  <c r="AEH28" i="12"/>
  <c r="AEI28" i="12"/>
  <c r="AEJ28" i="12"/>
  <c r="AEK28" i="12"/>
  <c r="AEL28" i="12"/>
  <c r="AEM28" i="12"/>
  <c r="AEN28" i="12"/>
  <c r="AEO28" i="12"/>
  <c r="AEP28" i="12"/>
  <c r="AEQ28" i="12"/>
  <c r="AER28" i="12"/>
  <c r="AES28" i="12"/>
  <c r="AET28" i="12"/>
  <c r="AEU28" i="12"/>
  <c r="AEV28" i="12"/>
  <c r="AEW28" i="12"/>
  <c r="AEX28" i="12"/>
  <c r="AEY28" i="12"/>
  <c r="AEZ28" i="12"/>
  <c r="AFA28" i="12"/>
  <c r="AFB28" i="12"/>
  <c r="AFC28" i="12"/>
  <c r="AFD28" i="12"/>
  <c r="AFE28" i="12"/>
  <c r="AFF28" i="12"/>
  <c r="AFG28" i="12"/>
  <c r="AFH28" i="12"/>
  <c r="AFI28" i="12"/>
  <c r="AFJ28" i="12"/>
  <c r="AFK28" i="12"/>
  <c r="AFL28" i="12"/>
  <c r="AFM28" i="12"/>
  <c r="AFN28" i="12"/>
  <c r="AFO28" i="12"/>
  <c r="AFP28" i="12"/>
  <c r="AFQ28" i="12"/>
  <c r="AFR28" i="12"/>
  <c r="AFS28" i="12"/>
  <c r="AFT28" i="12"/>
  <c r="AFU28" i="12"/>
  <c r="AFV28" i="12"/>
  <c r="AFW28" i="12"/>
  <c r="AFX28" i="12"/>
  <c r="AFY28" i="12"/>
  <c r="AFZ28" i="12"/>
  <c r="AGA28" i="12"/>
  <c r="AGB28" i="12"/>
  <c r="AGC28" i="12"/>
  <c r="AGD28" i="12"/>
  <c r="AGE28" i="12"/>
  <c r="AGF28" i="12"/>
  <c r="AGG28" i="12"/>
  <c r="AGH28" i="12"/>
  <c r="AGI28" i="12"/>
  <c r="AGJ28" i="12"/>
  <c r="AGK28" i="12"/>
  <c r="AGL28" i="12"/>
  <c r="AGM28" i="12"/>
  <c r="AGN28" i="12"/>
  <c r="AGO28" i="12"/>
  <c r="AGP28" i="12"/>
  <c r="AGQ28" i="12"/>
  <c r="AGR28" i="12"/>
  <c r="AGS28" i="12"/>
  <c r="AGT28" i="12"/>
  <c r="AGU28" i="12"/>
  <c r="AGV28" i="12"/>
  <c r="AGW28" i="12"/>
  <c r="AGX28" i="12"/>
  <c r="AGY28" i="12"/>
  <c r="AGZ28" i="12"/>
  <c r="AHA28" i="12"/>
  <c r="AHB28" i="12"/>
  <c r="AHC28" i="12"/>
  <c r="AHD28" i="12"/>
  <c r="AHE28" i="12"/>
  <c r="AHF28" i="12"/>
  <c r="AHG28" i="12"/>
  <c r="AHH28" i="12"/>
  <c r="AHI28" i="12"/>
  <c r="AHJ28" i="12"/>
  <c r="AHK28" i="12"/>
  <c r="AHL28" i="12"/>
  <c r="AHM28" i="12"/>
  <c r="AHN28" i="12"/>
  <c r="AHO28" i="12"/>
  <c r="AHP28" i="12"/>
  <c r="AHQ28" i="12"/>
  <c r="AHR28" i="12"/>
  <c r="AHS28" i="12"/>
  <c r="AHT28" i="12"/>
  <c r="AHU28" i="12"/>
  <c r="AHV28" i="12"/>
  <c r="AHW28" i="12"/>
  <c r="AHX28" i="12"/>
  <c r="AHY28" i="12"/>
  <c r="AHZ28" i="12"/>
  <c r="AIA28" i="12"/>
  <c r="AIB28" i="12"/>
  <c r="AIC28" i="12"/>
  <c r="AID28" i="12"/>
  <c r="AIE28" i="12"/>
  <c r="AIF28" i="12"/>
  <c r="AIG28" i="12"/>
  <c r="AIH28" i="12"/>
  <c r="AII28" i="12"/>
  <c r="AIJ28" i="12"/>
  <c r="AIK28" i="12"/>
  <c r="AIL28" i="12"/>
  <c r="AIM28" i="12"/>
  <c r="AIN28" i="12"/>
  <c r="AIO28" i="12"/>
  <c r="AIP28" i="12"/>
  <c r="AIQ28" i="12"/>
  <c r="AIR28" i="12"/>
  <c r="AIS28" i="12"/>
  <c r="AIT28" i="12"/>
  <c r="AIU28" i="12"/>
  <c r="AIV28" i="12"/>
  <c r="AIW28" i="12"/>
  <c r="AIX28" i="12"/>
  <c r="AIY28" i="12"/>
  <c r="AIZ28" i="12"/>
  <c r="AJA28" i="12"/>
  <c r="AJB28" i="12"/>
  <c r="AJC28" i="12"/>
  <c r="AJD28" i="12"/>
  <c r="AJE28" i="12"/>
  <c r="AJF28" i="12"/>
  <c r="AJG28" i="12"/>
  <c r="AJH28" i="12"/>
  <c r="AJI28" i="12"/>
  <c r="AJJ28" i="12"/>
  <c r="AJK28" i="12"/>
  <c r="AJL28" i="12"/>
  <c r="AJM28" i="12"/>
  <c r="AJN28" i="12"/>
  <c r="AJO28" i="12"/>
  <c r="AJP28" i="12"/>
  <c r="AJQ28" i="12"/>
  <c r="AJR28" i="12"/>
  <c r="AJS28" i="12"/>
  <c r="AJT28" i="12"/>
  <c r="AJU28" i="12"/>
  <c r="AJV28" i="12"/>
  <c r="AJW28" i="12"/>
  <c r="AJX28" i="12"/>
  <c r="AJY28" i="12"/>
  <c r="AJZ28" i="12"/>
  <c r="AKA28" i="12"/>
  <c r="AKB28" i="12"/>
  <c r="AKC28" i="12"/>
  <c r="AKD28" i="12"/>
  <c r="AKE28" i="12"/>
  <c r="AKF28" i="12"/>
  <c r="AKG28" i="12"/>
  <c r="AKH28" i="12"/>
  <c r="AKI28" i="12"/>
  <c r="AKJ28" i="12"/>
  <c r="AKK28" i="12"/>
  <c r="AKL28" i="12"/>
  <c r="AKM28" i="12"/>
  <c r="AKN28" i="12"/>
  <c r="AKO28" i="12"/>
  <c r="AKP28" i="12"/>
  <c r="AKQ28" i="12"/>
  <c r="AKR28" i="12"/>
  <c r="AKS28" i="12"/>
  <c r="AKT28" i="12"/>
  <c r="AKU28" i="12"/>
  <c r="AKV28" i="12"/>
  <c r="AKW28" i="12"/>
  <c r="AKX28" i="12"/>
  <c r="AKY28" i="12"/>
  <c r="AKZ28" i="12"/>
  <c r="ALA28" i="12"/>
  <c r="ALB28" i="12"/>
  <c r="ALC28" i="12"/>
  <c r="ALD28" i="12"/>
  <c r="ALE28" i="12"/>
  <c r="ALF28" i="12"/>
  <c r="ALG28" i="12"/>
  <c r="ALH28" i="12"/>
  <c r="ALI28" i="12"/>
  <c r="ALJ28" i="12"/>
  <c r="ALK28" i="12"/>
  <c r="ALL28" i="12"/>
  <c r="ALM28" i="12"/>
  <c r="ALN28" i="12"/>
  <c r="ALO28" i="12"/>
  <c r="ALP28" i="12"/>
  <c r="ALQ28" i="12"/>
  <c r="ALR28" i="12"/>
  <c r="ALS28" i="12"/>
  <c r="ALT28" i="12"/>
  <c r="ALU28" i="12"/>
  <c r="ALV28" i="12"/>
  <c r="ALW28" i="12"/>
  <c r="ALX28" i="12"/>
  <c r="ALY28" i="12"/>
  <c r="ALZ28" i="12"/>
  <c r="AMA28" i="12"/>
  <c r="AMB28" i="12"/>
  <c r="AMC28" i="12"/>
  <c r="AMD28" i="12"/>
  <c r="AME28" i="12"/>
  <c r="AMF28" i="12"/>
  <c r="AMG28" i="12"/>
  <c r="AMH28" i="12"/>
  <c r="AMI28" i="12"/>
  <c r="AMJ28" i="12"/>
  <c r="AMK28" i="12"/>
  <c r="AML28" i="12"/>
  <c r="AMM28" i="12"/>
  <c r="AMN28" i="12"/>
  <c r="AMO28" i="12"/>
  <c r="AMP28" i="12"/>
  <c r="AMQ28" i="12"/>
  <c r="AMR28" i="12"/>
  <c r="AMS28" i="12"/>
  <c r="AMT28" i="12"/>
  <c r="AMU28" i="12"/>
  <c r="AMV28" i="12"/>
  <c r="AMW28" i="12"/>
  <c r="AMX28" i="12"/>
  <c r="AMY28" i="12"/>
  <c r="AMZ28" i="12"/>
  <c r="ANA28" i="12"/>
  <c r="ANB28" i="12"/>
  <c r="ANC28" i="12"/>
  <c r="AND28" i="12"/>
  <c r="ANE28" i="12"/>
  <c r="ANF28" i="12"/>
  <c r="ANG28" i="12"/>
  <c r="ANH28" i="12"/>
  <c r="ANI28" i="12"/>
  <c r="ANJ28" i="12"/>
  <c r="ANK28" i="12"/>
  <c r="ANL28" i="12"/>
  <c r="ANM28" i="12"/>
  <c r="ANN28" i="12"/>
  <c r="ANO28" i="12"/>
  <c r="ANP28" i="12"/>
  <c r="ANQ28" i="12"/>
  <c r="ANR28" i="12"/>
  <c r="ANS28" i="12"/>
  <c r="ANT28" i="12"/>
  <c r="ANU28" i="12"/>
  <c r="ANV28" i="12"/>
  <c r="ANW28" i="12"/>
  <c r="ANX28" i="12"/>
  <c r="ANY28" i="12"/>
  <c r="ANZ28" i="12"/>
  <c r="AOA28" i="12"/>
  <c r="AOB28" i="12"/>
  <c r="AOC28" i="12"/>
  <c r="AOD28" i="12"/>
  <c r="AOE28" i="12"/>
  <c r="AOF28" i="12"/>
  <c r="AOG28" i="12"/>
  <c r="AOH28" i="12"/>
  <c r="AOI28" i="12"/>
  <c r="AOJ28" i="12"/>
  <c r="AOK28" i="12"/>
  <c r="AOL28" i="12"/>
  <c r="AOM28" i="12"/>
  <c r="AON28" i="12"/>
  <c r="AOO28" i="12"/>
  <c r="AOP28" i="12"/>
  <c r="AOQ28" i="12"/>
  <c r="AOR28" i="12"/>
  <c r="AOS28" i="12"/>
  <c r="AOT28" i="12"/>
  <c r="AOU28" i="12"/>
  <c r="AOV28" i="12"/>
  <c r="AOW28" i="12"/>
  <c r="AOX28" i="12"/>
  <c r="AOY28" i="12"/>
  <c r="AOZ28" i="12"/>
  <c r="APA28" i="12"/>
  <c r="APB28" i="12"/>
  <c r="APC28" i="12"/>
  <c r="APD28" i="12"/>
  <c r="APE28" i="12"/>
  <c r="APF28" i="12"/>
  <c r="APG28" i="12"/>
  <c r="APH28" i="12"/>
  <c r="API28" i="12"/>
  <c r="APJ28" i="12"/>
  <c r="APK28" i="12"/>
  <c r="APL28" i="12"/>
  <c r="APM28" i="12"/>
  <c r="APN28" i="12"/>
  <c r="APO28" i="12"/>
  <c r="APP28" i="12"/>
  <c r="APQ28" i="12"/>
  <c r="APR28" i="12"/>
  <c r="APS28" i="12"/>
  <c r="APT28" i="12"/>
  <c r="APU28" i="12"/>
  <c r="APV28" i="12"/>
  <c r="APW28" i="12"/>
  <c r="APX28" i="12"/>
  <c r="APY28" i="12"/>
  <c r="APZ28" i="12"/>
  <c r="AQA28" i="12"/>
  <c r="AQB28" i="12"/>
  <c r="AQC28" i="12"/>
  <c r="AQD28" i="12"/>
  <c r="AQE28" i="12"/>
  <c r="AQF28" i="12"/>
  <c r="AQG28" i="12"/>
  <c r="AQH28" i="12"/>
  <c r="AQI28" i="12"/>
  <c r="AQJ28" i="12"/>
  <c r="AQK28" i="12"/>
  <c r="AQL28" i="12"/>
  <c r="AQM28" i="12"/>
  <c r="AQN28" i="12"/>
  <c r="AQO28" i="12"/>
  <c r="AQP28" i="12"/>
  <c r="AQQ28" i="12"/>
  <c r="AQR28" i="12"/>
  <c r="AQS28" i="12"/>
  <c r="AQT28" i="12"/>
  <c r="AQU28" i="12"/>
  <c r="AQV28" i="12"/>
  <c r="AQW28" i="12"/>
  <c r="AQX28" i="12"/>
  <c r="AQY28" i="12"/>
  <c r="AQZ28" i="12"/>
  <c r="ARA28" i="12"/>
  <c r="ARB28" i="12"/>
  <c r="ARC28" i="12"/>
  <c r="ARD28" i="12"/>
  <c r="ARE28" i="12"/>
  <c r="ARF28" i="12"/>
  <c r="ARG28" i="12"/>
  <c r="ARH28" i="12"/>
  <c r="ARI28" i="12"/>
  <c r="ARJ28" i="12"/>
  <c r="ARK28" i="12"/>
  <c r="ARL28" i="12"/>
  <c r="ARM28" i="12"/>
  <c r="ARN28" i="12"/>
  <c r="ARO28" i="12"/>
  <c r="ARP28" i="12"/>
  <c r="ARQ28" i="12"/>
  <c r="ARR28" i="12"/>
  <c r="ARS28" i="12"/>
  <c r="ART28" i="12"/>
  <c r="ARU28" i="12"/>
  <c r="ARV28" i="12"/>
  <c r="ARW28" i="12"/>
  <c r="ARX28" i="12"/>
  <c r="ARY28" i="12"/>
  <c r="ARZ28" i="12"/>
  <c r="ASA28" i="12"/>
  <c r="ASB28" i="12"/>
  <c r="ASC28" i="12"/>
  <c r="ASD28" i="12"/>
  <c r="ASE28" i="12"/>
  <c r="ASF28" i="12"/>
  <c r="ASG28" i="12"/>
  <c r="ASH28" i="12"/>
  <c r="ASI28" i="12"/>
  <c r="ASJ28" i="12"/>
  <c r="ASK28" i="12"/>
  <c r="ASL28" i="12"/>
  <c r="ASM28" i="12"/>
  <c r="ASN28" i="12"/>
  <c r="ASO28" i="12"/>
  <c r="ASP28" i="12"/>
  <c r="ASQ28" i="12"/>
  <c r="ASR28" i="12"/>
  <c r="ASS28" i="12"/>
  <c r="AST28" i="12"/>
  <c r="ASU28" i="12"/>
  <c r="ASV28" i="12"/>
  <c r="ASW28" i="12"/>
  <c r="ASX28" i="12"/>
  <c r="ASY28" i="12"/>
  <c r="ASZ28" i="12"/>
  <c r="ATA28" i="12"/>
  <c r="ATB28" i="12"/>
  <c r="ATC28" i="12"/>
  <c r="ATD28" i="12"/>
  <c r="ATE28" i="12"/>
  <c r="ATF28" i="12"/>
  <c r="ATG28" i="12"/>
  <c r="ATH28" i="12"/>
  <c r="ATI28" i="12"/>
  <c r="ATJ28" i="12"/>
  <c r="ATK28" i="12"/>
  <c r="ATL28" i="12"/>
  <c r="ATM28" i="12"/>
  <c r="ATN28" i="12"/>
  <c r="ATO28" i="12"/>
  <c r="ATP28" i="12"/>
  <c r="ATQ28" i="12"/>
  <c r="ATR28" i="12"/>
  <c r="ATS28" i="12"/>
  <c r="ATT28" i="12"/>
  <c r="ATU28" i="12"/>
  <c r="ATV28" i="12"/>
  <c r="ATW28" i="12"/>
  <c r="ATX28" i="12"/>
  <c r="ATY28" i="12"/>
  <c r="ATZ28" i="12"/>
  <c r="AUA28" i="12"/>
  <c r="AUB28" i="12"/>
  <c r="AUC28" i="12"/>
  <c r="AUD28" i="12"/>
  <c r="AUE28" i="12"/>
  <c r="AUF28" i="12"/>
  <c r="AUG28" i="12"/>
  <c r="AUH28" i="12"/>
  <c r="AUI28" i="12"/>
  <c r="AUJ28" i="12"/>
  <c r="AUK28" i="12"/>
  <c r="AUL28" i="12"/>
  <c r="AUM28" i="12"/>
  <c r="AUN28" i="12"/>
  <c r="AUO28" i="12"/>
  <c r="AUP28" i="12"/>
  <c r="AUQ28" i="12"/>
  <c r="AUR28" i="12"/>
  <c r="AUS28" i="12"/>
  <c r="AUT28" i="12"/>
  <c r="AUU28" i="12"/>
  <c r="AUV28" i="12"/>
  <c r="AUW28" i="12"/>
  <c r="AUX28" i="12"/>
  <c r="AUY28" i="12"/>
  <c r="AUZ28" i="12"/>
  <c r="AVA28" i="12"/>
  <c r="AVB28" i="12"/>
  <c r="AVC28" i="12"/>
  <c r="AVD28" i="12"/>
  <c r="AVE28" i="12"/>
  <c r="AVF28" i="12"/>
  <c r="AVG28" i="12"/>
  <c r="AVH28" i="12"/>
  <c r="AVI28" i="12"/>
  <c r="AVJ28" i="12"/>
  <c r="AVK28" i="12"/>
  <c r="AVL28" i="12"/>
  <c r="AVM28" i="12"/>
  <c r="AVN28" i="12"/>
  <c r="AVO28" i="12"/>
  <c r="AVP28" i="12"/>
  <c r="AVQ28" i="12"/>
  <c r="AVR28" i="12"/>
  <c r="AVS28" i="12"/>
  <c r="AVT28" i="12"/>
  <c r="AVU28" i="12"/>
  <c r="AVV28" i="12"/>
  <c r="AVW28" i="12"/>
  <c r="AVX28" i="12"/>
  <c r="AVY28" i="12"/>
  <c r="AVZ28" i="12"/>
  <c r="AWA28" i="12"/>
  <c r="AWB28" i="12"/>
  <c r="AWC28" i="12"/>
  <c r="AWD28" i="12"/>
  <c r="AWE28" i="12"/>
  <c r="AWF28" i="12"/>
  <c r="AWG28" i="12"/>
  <c r="AWH28" i="12"/>
  <c r="AWI28" i="12"/>
  <c r="AWJ28" i="12"/>
  <c r="AWK28" i="12"/>
  <c r="AWL28" i="12"/>
  <c r="AWM28" i="12"/>
  <c r="AWN28" i="12"/>
  <c r="AWO28" i="12"/>
  <c r="AWP28" i="12"/>
  <c r="AWQ28" i="12"/>
  <c r="AWR28" i="12"/>
  <c r="AWS28" i="12"/>
  <c r="AWT28" i="12"/>
  <c r="AWU28" i="12"/>
  <c r="AWV28" i="12"/>
  <c r="AWW28" i="12"/>
  <c r="AWX28" i="12"/>
  <c r="AWY28" i="12"/>
  <c r="AWZ28" i="12"/>
  <c r="AXA28" i="12"/>
  <c r="AXB28" i="12"/>
  <c r="AXC28" i="12"/>
  <c r="AXD28" i="12"/>
  <c r="AXE28" i="12"/>
  <c r="AXF28" i="12"/>
  <c r="AXG28" i="12"/>
  <c r="AXH28" i="12"/>
  <c r="AXI28" i="12"/>
  <c r="AXJ28" i="12"/>
  <c r="AXK28" i="12"/>
  <c r="AXL28" i="12"/>
  <c r="AXM28" i="12"/>
  <c r="AXN28" i="12"/>
  <c r="AXO28" i="12"/>
  <c r="AXP28" i="12"/>
  <c r="AXQ28" i="12"/>
  <c r="AXR28" i="12"/>
  <c r="AXS28" i="12"/>
  <c r="AXT28" i="12"/>
  <c r="AXU28" i="12"/>
  <c r="AXV28" i="12"/>
  <c r="AXW28" i="12"/>
  <c r="AXX28" i="12"/>
  <c r="AXY28" i="12"/>
  <c r="AXZ28" i="12"/>
  <c r="AYA28" i="12"/>
  <c r="AYB28" i="12"/>
  <c r="AYC28" i="12"/>
  <c r="AYD28" i="12"/>
  <c r="AYE28" i="12"/>
  <c r="AYF28" i="12"/>
  <c r="AYG28" i="12"/>
  <c r="AYH28" i="12"/>
  <c r="AYI28" i="12"/>
  <c r="AYJ28" i="12"/>
  <c r="AYK28" i="12"/>
  <c r="AYL28" i="12"/>
  <c r="AYM28" i="12"/>
  <c r="AYN28" i="12"/>
  <c r="AYO28" i="12"/>
  <c r="AYP28" i="12"/>
  <c r="AYQ28" i="12"/>
  <c r="AYR28" i="12"/>
  <c r="AYS28" i="12"/>
  <c r="AYT28" i="12"/>
  <c r="AYU28" i="12"/>
  <c r="AYV28" i="12"/>
  <c r="AYW28" i="12"/>
  <c r="AYX28" i="12"/>
  <c r="AYY28" i="12"/>
  <c r="AYZ28" i="12"/>
  <c r="AZA28" i="12"/>
  <c r="AZB28" i="12"/>
  <c r="AZC28" i="12"/>
  <c r="AZD28" i="12"/>
  <c r="AZE28" i="12"/>
  <c r="AZF28" i="12"/>
  <c r="AZG28" i="12"/>
  <c r="AZH28" i="12"/>
  <c r="AZI28" i="12"/>
  <c r="AZJ28" i="12"/>
  <c r="AZK28" i="12"/>
  <c r="AZL28" i="12"/>
  <c r="AZM28" i="12"/>
  <c r="AZN28" i="12"/>
  <c r="AZO28" i="12"/>
  <c r="AZP28" i="12"/>
  <c r="AZQ28" i="12"/>
  <c r="AZR28" i="12"/>
  <c r="AZS28" i="12"/>
  <c r="AZT28" i="12"/>
  <c r="AZU28" i="12"/>
  <c r="AZV28" i="12"/>
  <c r="AZW28" i="12"/>
  <c r="AZX28" i="12"/>
  <c r="AZY28" i="12"/>
  <c r="AZZ28" i="12"/>
  <c r="BAA28" i="12"/>
  <c r="BAB28" i="12"/>
  <c r="BAC28" i="12"/>
  <c r="BAD28" i="12"/>
  <c r="BAE28" i="12"/>
  <c r="BAF28" i="12"/>
  <c r="BAG28" i="12"/>
  <c r="BAH28" i="12"/>
  <c r="BAI28" i="12"/>
  <c r="BAJ28" i="12"/>
  <c r="BAK28" i="12"/>
  <c r="BAL28" i="12"/>
  <c r="BAM28" i="12"/>
  <c r="BAN28" i="12"/>
  <c r="BAO28" i="12"/>
  <c r="BAP28" i="12"/>
  <c r="BAQ28" i="12"/>
  <c r="BAR28" i="12"/>
  <c r="BAS28" i="12"/>
  <c r="BAT28" i="12"/>
  <c r="BAU28" i="12"/>
  <c r="BAV28" i="12"/>
  <c r="BAW28" i="12"/>
  <c r="BAX28" i="12"/>
  <c r="BAY28" i="12"/>
  <c r="BAZ28" i="12"/>
  <c r="BBA28" i="12"/>
  <c r="BBB28" i="12"/>
  <c r="BBC28" i="12"/>
  <c r="BBD28" i="12"/>
  <c r="BBE28" i="12"/>
  <c r="BBF28" i="12"/>
  <c r="BBG28" i="12"/>
  <c r="BBH28" i="12"/>
  <c r="BBI28" i="12"/>
  <c r="BBJ28" i="12"/>
  <c r="BBK28" i="12"/>
  <c r="BBL28" i="12"/>
  <c r="BBM28" i="12"/>
  <c r="BBN28" i="12"/>
  <c r="BBO28" i="12"/>
  <c r="BBP28" i="12"/>
  <c r="BBQ28" i="12"/>
  <c r="BBR28" i="12"/>
  <c r="BBS28" i="12"/>
  <c r="BBT28" i="12"/>
  <c r="BBU28" i="12"/>
  <c r="BBV28" i="12"/>
  <c r="BBW28" i="12"/>
  <c r="BBX28" i="12"/>
  <c r="BBY28" i="12"/>
  <c r="BBZ28" i="12"/>
  <c r="BCA28" i="12"/>
  <c r="BCB28" i="12"/>
  <c r="BCC28" i="12"/>
  <c r="BCD28" i="12"/>
  <c r="BCE28" i="12"/>
  <c r="BCF28" i="12"/>
  <c r="BCG28" i="12"/>
  <c r="BCH28" i="12"/>
  <c r="BCI28" i="12"/>
  <c r="BCJ28" i="12"/>
  <c r="BCK28" i="12"/>
  <c r="BCL28" i="12"/>
  <c r="BCM28" i="12"/>
  <c r="BCN28" i="12"/>
  <c r="BCO28" i="12"/>
  <c r="BCP28" i="12"/>
  <c r="BCQ28" i="12"/>
  <c r="BCR28" i="12"/>
  <c r="BCS28" i="12"/>
  <c r="BCT28" i="12"/>
  <c r="BCU28" i="12"/>
  <c r="BCV28" i="12"/>
  <c r="BCW28" i="12"/>
  <c r="BCX28" i="12"/>
  <c r="BCY28" i="12"/>
  <c r="BCZ28" i="12"/>
  <c r="BDA28" i="12"/>
  <c r="BDB28" i="12"/>
  <c r="BDC28" i="12"/>
  <c r="BDD28" i="12"/>
  <c r="BDE28" i="12"/>
  <c r="BDF28" i="12"/>
  <c r="BDG28" i="12"/>
  <c r="BDH28" i="12"/>
  <c r="BDI28" i="12"/>
  <c r="BDJ28" i="12"/>
  <c r="BDK28" i="12"/>
  <c r="BDL28" i="12"/>
  <c r="BDM28" i="12"/>
  <c r="BDN28" i="12"/>
  <c r="BDO28" i="12"/>
  <c r="BDP28" i="12"/>
  <c r="BDQ28" i="12"/>
  <c r="BDR28" i="12"/>
  <c r="BDS28" i="12"/>
  <c r="BDT28" i="12"/>
  <c r="BDU28" i="12"/>
  <c r="BDV28" i="12"/>
  <c r="BDW28" i="12"/>
  <c r="BDX28" i="12"/>
  <c r="BDY28" i="12"/>
  <c r="BDZ28" i="12"/>
  <c r="BEA28" i="12"/>
  <c r="BEB28" i="12"/>
  <c r="BEC28" i="12"/>
  <c r="BED28" i="12"/>
  <c r="BEE28" i="12"/>
  <c r="BEF28" i="12"/>
  <c r="BEG28" i="12"/>
  <c r="BEH28" i="12"/>
  <c r="BEI28" i="12"/>
  <c r="BEJ28" i="12"/>
  <c r="BEK28" i="12"/>
  <c r="BEL28" i="12"/>
  <c r="BEM28" i="12"/>
  <c r="BEN28" i="12"/>
  <c r="BEO28" i="12"/>
  <c r="BEP28" i="12"/>
  <c r="BEQ28" i="12"/>
  <c r="BER28" i="12"/>
  <c r="BES28" i="12"/>
  <c r="BET28" i="12"/>
  <c r="BEU28" i="12"/>
  <c r="BEV28" i="12"/>
  <c r="BEW28" i="12"/>
  <c r="BEX28" i="12"/>
  <c r="BEY28" i="12"/>
  <c r="BEZ28" i="12"/>
  <c r="BFA28" i="12"/>
  <c r="BFB28" i="12"/>
  <c r="BFC28" i="12"/>
  <c r="BFD28" i="12"/>
  <c r="BFE28" i="12"/>
  <c r="BFF28" i="12"/>
  <c r="BFG28" i="12"/>
  <c r="BFH28" i="12"/>
  <c r="BFI28" i="12"/>
  <c r="BFJ28" i="12"/>
  <c r="BFK28" i="12"/>
  <c r="BFL28" i="12"/>
  <c r="BFM28" i="12"/>
  <c r="BFN28" i="12"/>
  <c r="BFO28" i="12"/>
  <c r="BFP28" i="12"/>
  <c r="BFQ28" i="12"/>
  <c r="BFR28" i="12"/>
  <c r="BFS28" i="12"/>
  <c r="BFT28" i="12"/>
  <c r="BFU28" i="12"/>
  <c r="BFV28" i="12"/>
  <c r="BFW28" i="12"/>
  <c r="BFX28" i="12"/>
  <c r="BFY28" i="12"/>
  <c r="BFZ28" i="12"/>
  <c r="BGA28" i="12"/>
  <c r="BGB28" i="12"/>
  <c r="BGC28" i="12"/>
  <c r="BGD28" i="12"/>
  <c r="BGE28" i="12"/>
  <c r="BGF28" i="12"/>
  <c r="BGG28" i="12"/>
  <c r="BGH28" i="12"/>
  <c r="BGI28" i="12"/>
  <c r="BGJ28" i="12"/>
  <c r="BGK28" i="12"/>
  <c r="BGL28" i="12"/>
  <c r="BGM28" i="12"/>
  <c r="BGN28" i="12"/>
  <c r="BGO28" i="12"/>
  <c r="BGP28" i="12"/>
  <c r="BGQ28" i="12"/>
  <c r="BGR28" i="12"/>
  <c r="BGS28" i="12"/>
  <c r="BGT28" i="12"/>
  <c r="BGU28" i="12"/>
  <c r="BGV28" i="12"/>
  <c r="BGW28" i="12"/>
  <c r="BGX28" i="12"/>
  <c r="BGY28" i="12"/>
  <c r="BGZ28" i="12"/>
  <c r="BHA28" i="12"/>
  <c r="BHB28" i="12"/>
  <c r="BHC28" i="12"/>
  <c r="BHD28" i="12"/>
  <c r="BHE28" i="12"/>
  <c r="BHF28" i="12"/>
  <c r="BHG28" i="12"/>
  <c r="BHH28" i="12"/>
  <c r="BHI28" i="12"/>
  <c r="BHJ28" i="12"/>
  <c r="BHK28" i="12"/>
  <c r="BHL28" i="12"/>
  <c r="BHM28" i="12"/>
  <c r="BHN28" i="12"/>
  <c r="BHO28" i="12"/>
  <c r="BHP28" i="12"/>
  <c r="BHQ28" i="12"/>
  <c r="BHR28" i="12"/>
  <c r="BHS28" i="12"/>
  <c r="BHT28" i="12"/>
  <c r="BHU28" i="12"/>
  <c r="BHV28" i="12"/>
  <c r="BHW28" i="12"/>
  <c r="BHX28" i="12"/>
  <c r="BHY28" i="12"/>
  <c r="BHZ28" i="12"/>
  <c r="BIA28" i="12"/>
  <c r="BIB28" i="12"/>
  <c r="BIC28" i="12"/>
  <c r="BID28" i="12"/>
  <c r="BIE28" i="12"/>
  <c r="BIF28" i="12"/>
  <c r="BIG28" i="12"/>
  <c r="BIH28" i="12"/>
  <c r="BII28" i="12"/>
  <c r="BIJ28" i="12"/>
  <c r="BIK28" i="12"/>
  <c r="BIL28" i="12"/>
  <c r="BIM28" i="12"/>
  <c r="BIN28" i="12"/>
  <c r="BIO28" i="12"/>
  <c r="BIP28" i="12"/>
  <c r="BIQ28" i="12"/>
  <c r="BIR28" i="12"/>
  <c r="BIS28" i="12"/>
  <c r="BIT28" i="12"/>
  <c r="BIU28" i="12"/>
  <c r="BIV28" i="12"/>
  <c r="BIW28" i="12"/>
  <c r="BIX28" i="12"/>
  <c r="BIY28" i="12"/>
  <c r="BIZ28" i="12"/>
  <c r="BJA28" i="12"/>
  <c r="BJB28" i="12"/>
  <c r="BJC28" i="12"/>
  <c r="BJD28" i="12"/>
  <c r="BJE28" i="12"/>
  <c r="BJF28" i="12"/>
  <c r="BJG28" i="12"/>
  <c r="BJH28" i="12"/>
  <c r="BJI28" i="12"/>
  <c r="BJJ28" i="12"/>
  <c r="BJK28" i="12"/>
  <c r="BJL28" i="12"/>
  <c r="BJM28" i="12"/>
  <c r="BJN28" i="12"/>
  <c r="BJO28" i="12"/>
  <c r="BJP28" i="12"/>
  <c r="BJQ28" i="12"/>
  <c r="BJR28" i="12"/>
  <c r="BJS28" i="12"/>
  <c r="BJT28" i="12"/>
  <c r="BJU28" i="12"/>
  <c r="BJV28" i="12"/>
  <c r="BJW28" i="12"/>
  <c r="BJX28" i="12"/>
  <c r="BJY28" i="12"/>
  <c r="BJZ28" i="12"/>
  <c r="BKA28" i="12"/>
  <c r="BKB28" i="12"/>
  <c r="BKC28" i="12"/>
  <c r="BKD28" i="12"/>
  <c r="BKE28" i="12"/>
  <c r="BKF28" i="12"/>
  <c r="BKG28" i="12"/>
  <c r="BKH28" i="12"/>
  <c r="BKI28" i="12"/>
  <c r="BKJ28" i="12"/>
  <c r="BKK28" i="12"/>
  <c r="BKL28" i="12"/>
  <c r="BKM28" i="12"/>
  <c r="BKN28" i="12"/>
  <c r="BKO28" i="12"/>
  <c r="BKP28" i="12"/>
  <c r="BKQ28" i="12"/>
  <c r="BKR28" i="12"/>
  <c r="BKS28" i="12"/>
  <c r="BKT28" i="12"/>
  <c r="BKU28" i="12"/>
  <c r="BKV28" i="12"/>
  <c r="BKW28" i="12"/>
  <c r="BKX28" i="12"/>
  <c r="BKY28" i="12"/>
  <c r="BKZ28" i="12"/>
  <c r="BLA28" i="12"/>
  <c r="BLB28" i="12"/>
  <c r="BLC28" i="12"/>
  <c r="BLD28" i="12"/>
  <c r="BLE28" i="12"/>
  <c r="BLF28" i="12"/>
  <c r="BLG28" i="12"/>
  <c r="BLH28" i="12"/>
  <c r="BLI28" i="12"/>
  <c r="BLJ28" i="12"/>
  <c r="BLK28" i="12"/>
  <c r="BLL28" i="12"/>
  <c r="BLM28" i="12"/>
  <c r="BLN28" i="12"/>
  <c r="BLO28" i="12"/>
  <c r="BLP28" i="12"/>
  <c r="BLQ28" i="12"/>
  <c r="BLR28" i="12"/>
  <c r="BLS28" i="12"/>
  <c r="BLT28" i="12"/>
  <c r="BLU28" i="12"/>
  <c r="BLV28" i="12"/>
  <c r="BLW28" i="12"/>
  <c r="BLX28" i="12"/>
  <c r="BLY28" i="12"/>
  <c r="BLZ28" i="12"/>
  <c r="BMA28" i="12"/>
  <c r="BMB28" i="12"/>
  <c r="BMC28" i="12"/>
  <c r="BMD28" i="12"/>
  <c r="BME28" i="12"/>
  <c r="BMF28" i="12"/>
  <c r="BMG28" i="12"/>
  <c r="BMH28" i="12"/>
  <c r="BMI28" i="12"/>
  <c r="BMJ28" i="12"/>
  <c r="BMK28" i="12"/>
  <c r="BML28" i="12"/>
  <c r="BMM28" i="12"/>
  <c r="BMN28" i="12"/>
  <c r="BMO28" i="12"/>
  <c r="BMP28" i="12"/>
  <c r="BMQ28" i="12"/>
  <c r="BMR28" i="12"/>
  <c r="BMS28" i="12"/>
  <c r="BMT28" i="12"/>
  <c r="BMU28" i="12"/>
  <c r="BMV28" i="12"/>
  <c r="BMW28" i="12"/>
  <c r="BMX28" i="12"/>
  <c r="BMY28" i="12"/>
  <c r="BMZ28" i="12"/>
  <c r="BNA28" i="12"/>
  <c r="BNB28" i="12"/>
  <c r="BNC28" i="12"/>
  <c r="BND28" i="12"/>
  <c r="BNE28" i="12"/>
  <c r="BNF28" i="12"/>
  <c r="BNG28" i="12"/>
  <c r="BNH28" i="12"/>
  <c r="BNI28" i="12"/>
  <c r="BNJ28" i="12"/>
  <c r="BNK28" i="12"/>
  <c r="BNL28" i="12"/>
  <c r="BNM28" i="12"/>
  <c r="BNN28" i="12"/>
  <c r="BNO28" i="12"/>
  <c r="BNP28" i="12"/>
  <c r="BNQ28" i="12"/>
  <c r="BNR28" i="12"/>
  <c r="BNS28" i="12"/>
  <c r="BNT28" i="12"/>
  <c r="BNU28" i="12"/>
  <c r="BNV28" i="12"/>
  <c r="BNW28" i="12"/>
  <c r="BNX28" i="12"/>
  <c r="BNY28" i="12"/>
  <c r="BNZ28" i="12"/>
  <c r="BOA28" i="12"/>
  <c r="BOB28" i="12"/>
  <c r="BOC28" i="12"/>
  <c r="BOD28" i="12"/>
  <c r="BOE28" i="12"/>
  <c r="BOF28" i="12"/>
  <c r="BOG28" i="12"/>
  <c r="BOH28" i="12"/>
  <c r="BOI28" i="12"/>
  <c r="BOJ28" i="12"/>
  <c r="BOK28" i="12"/>
  <c r="BOL28" i="12"/>
  <c r="BOM28" i="12"/>
  <c r="BON28" i="12"/>
  <c r="BOO28" i="12"/>
  <c r="BOP28" i="12"/>
  <c r="BOQ28" i="12"/>
  <c r="BOR28" i="12"/>
  <c r="BOS28" i="12"/>
  <c r="BOT28" i="12"/>
  <c r="BOU28" i="12"/>
  <c r="BOV28" i="12"/>
  <c r="BOW28" i="12"/>
  <c r="BOX28" i="12"/>
  <c r="BOY28" i="12"/>
  <c r="BOZ28" i="12"/>
  <c r="BPA28" i="12"/>
  <c r="BPB28" i="12"/>
  <c r="BPC28" i="12"/>
  <c r="BPD28" i="12"/>
  <c r="BPE28" i="12"/>
  <c r="BPF28" i="12"/>
  <c r="BPG28" i="12"/>
  <c r="BPH28" i="12"/>
  <c r="BPI28" i="12"/>
  <c r="BPJ28" i="12"/>
  <c r="BPK28" i="12"/>
  <c r="BPL28" i="12"/>
  <c r="BPM28" i="12"/>
  <c r="BPN28" i="12"/>
  <c r="BPO28" i="12"/>
  <c r="BPP28" i="12"/>
  <c r="BPQ28" i="12"/>
  <c r="BPR28" i="12"/>
  <c r="BPS28" i="12"/>
  <c r="BPT28" i="12"/>
  <c r="BPU28" i="12"/>
  <c r="BPV28" i="12"/>
  <c r="BPW28" i="12"/>
  <c r="BPX28" i="12"/>
  <c r="BPY28" i="12"/>
  <c r="BPZ28" i="12"/>
  <c r="BQA28" i="12"/>
  <c r="BQB28" i="12"/>
  <c r="BQC28" i="12"/>
  <c r="BQD28" i="12"/>
  <c r="BQE28" i="12"/>
  <c r="BQF28" i="12"/>
  <c r="BQG28" i="12"/>
  <c r="BQH28" i="12"/>
  <c r="BQI28" i="12"/>
  <c r="BQJ28" i="12"/>
  <c r="BQK28" i="12"/>
  <c r="BQL28" i="12"/>
  <c r="BQM28" i="12"/>
  <c r="BQN28" i="12"/>
  <c r="BQO28" i="12"/>
  <c r="BQP28" i="12"/>
  <c r="BQQ28" i="12"/>
  <c r="BQR28" i="12"/>
  <c r="BQS28" i="12"/>
  <c r="BQT28" i="12"/>
  <c r="BQU28" i="12"/>
  <c r="BQV28" i="12"/>
  <c r="BQW28" i="12"/>
  <c r="BQX28" i="12"/>
  <c r="BQY28" i="12"/>
  <c r="BQZ28" i="12"/>
  <c r="BRA28" i="12"/>
  <c r="BRB28" i="12"/>
  <c r="BRC28" i="12"/>
  <c r="BRD28" i="12"/>
  <c r="BRE28" i="12"/>
  <c r="BRF28" i="12"/>
  <c r="BRG28" i="12"/>
  <c r="BRH28" i="12"/>
  <c r="BRI28" i="12"/>
  <c r="BRJ28" i="12"/>
  <c r="BRK28" i="12"/>
  <c r="BRL28" i="12"/>
  <c r="BRM28" i="12"/>
  <c r="BRN28" i="12"/>
  <c r="BRO28" i="12"/>
  <c r="BRP28" i="12"/>
  <c r="BRQ28" i="12"/>
  <c r="BRR28" i="12"/>
  <c r="BRS28" i="12"/>
  <c r="BRT28" i="12"/>
  <c r="BRU28" i="12"/>
  <c r="BRV28" i="12"/>
  <c r="BRW28" i="12"/>
  <c r="BRX28" i="12"/>
  <c r="BRY28" i="12"/>
  <c r="BRZ28" i="12"/>
  <c r="BSA28" i="12"/>
  <c r="BSB28" i="12"/>
  <c r="BSC28" i="12"/>
  <c r="BSD28" i="12"/>
  <c r="BSE28" i="12"/>
  <c r="BSF28" i="12"/>
  <c r="BSG28" i="12"/>
  <c r="BSH28" i="12"/>
  <c r="BSI28" i="12"/>
  <c r="BSJ28" i="12"/>
  <c r="BSK28" i="12"/>
  <c r="BSL28" i="12"/>
  <c r="BSM28" i="12"/>
  <c r="BSN28" i="12"/>
  <c r="BSO28" i="12"/>
  <c r="BSP28" i="12"/>
  <c r="BSQ28" i="12"/>
  <c r="BSR28" i="12"/>
  <c r="BSS28" i="12"/>
  <c r="BST28" i="12"/>
  <c r="BSU28" i="12"/>
  <c r="BSV28" i="12"/>
  <c r="BSW28" i="12"/>
  <c r="BSX28" i="12"/>
  <c r="BSY28" i="12"/>
  <c r="BSZ28" i="12"/>
  <c r="BTA28" i="12"/>
  <c r="BTB28" i="12"/>
  <c r="BTC28" i="12"/>
  <c r="BTD28" i="12"/>
  <c r="BTE28" i="12"/>
  <c r="BTF28" i="12"/>
  <c r="BTG28" i="12"/>
  <c r="BTH28" i="12"/>
  <c r="BTI28" i="12"/>
  <c r="BTJ28" i="12"/>
  <c r="BTK28" i="12"/>
  <c r="BTL28" i="12"/>
  <c r="BTM28" i="12"/>
  <c r="BTN28" i="12"/>
  <c r="BTO28" i="12"/>
  <c r="BTP28" i="12"/>
  <c r="BTQ28" i="12"/>
  <c r="BTR28" i="12"/>
  <c r="BTS28" i="12"/>
  <c r="BTT28" i="12"/>
  <c r="BTU28" i="12"/>
  <c r="BTV28" i="12"/>
  <c r="BTW28" i="12"/>
  <c r="BTX28" i="12"/>
  <c r="BTY28" i="12"/>
  <c r="BTZ28" i="12"/>
  <c r="BUA28" i="12"/>
  <c r="BUB28" i="12"/>
  <c r="BUC28" i="12"/>
  <c r="BUD28" i="12"/>
  <c r="BUE28" i="12"/>
  <c r="BUF28" i="12"/>
  <c r="BUG28" i="12"/>
  <c r="BUH28" i="12"/>
  <c r="BUI28" i="12"/>
  <c r="BUJ28" i="12"/>
  <c r="BUK28" i="12"/>
  <c r="BUL28" i="12"/>
  <c r="BUM28" i="12"/>
  <c r="BUN28" i="12"/>
  <c r="BUO28" i="12"/>
  <c r="BUP28" i="12"/>
  <c r="BUQ28" i="12"/>
  <c r="BUR28" i="12"/>
  <c r="BUS28" i="12"/>
  <c r="BUT28" i="12"/>
  <c r="BUU28" i="12"/>
  <c r="BUV28" i="12"/>
  <c r="BUW28" i="12"/>
  <c r="BUX28" i="12"/>
  <c r="BUY28" i="12"/>
  <c r="BUZ28" i="12"/>
  <c r="BVA28" i="12"/>
  <c r="BVB28" i="12"/>
  <c r="BVC28" i="12"/>
  <c r="BVD28" i="12"/>
  <c r="BVE28" i="12"/>
  <c r="BVF28" i="12"/>
  <c r="BVG28" i="12"/>
  <c r="BVH28" i="12"/>
  <c r="BVI28" i="12"/>
  <c r="BVJ28" i="12"/>
  <c r="BVK28" i="12"/>
  <c r="BVL28" i="12"/>
  <c r="BVM28" i="12"/>
  <c r="BVN28" i="12"/>
  <c r="BVO28" i="12"/>
  <c r="BVP28" i="12"/>
  <c r="BVQ28" i="12"/>
  <c r="BVR28" i="12"/>
  <c r="BVS28" i="12"/>
  <c r="BVT28" i="12"/>
  <c r="BVU28" i="12"/>
  <c r="BVV28" i="12"/>
  <c r="BVW28" i="12"/>
  <c r="BVX28" i="12"/>
  <c r="BVY28" i="12"/>
  <c r="BVZ28" i="12"/>
  <c r="BWA28" i="12"/>
  <c r="BWB28" i="12"/>
  <c r="BWC28" i="12"/>
  <c r="BWD28" i="12"/>
  <c r="BWE28" i="12"/>
  <c r="BWF28" i="12"/>
  <c r="BWG28" i="12"/>
  <c r="BWH28" i="12"/>
  <c r="BWI28" i="12"/>
  <c r="BWJ28" i="12"/>
  <c r="BWK28" i="12"/>
  <c r="BWL28" i="12"/>
  <c r="BWM28" i="12"/>
  <c r="BWN28" i="12"/>
  <c r="BWO28" i="12"/>
  <c r="BWP28" i="12"/>
  <c r="BWQ28" i="12"/>
  <c r="BWR28" i="12"/>
  <c r="BWS28" i="12"/>
  <c r="BWT28" i="12"/>
  <c r="BWU28" i="12"/>
  <c r="BWV28" i="12"/>
  <c r="BWW28" i="12"/>
  <c r="BWX28" i="12"/>
  <c r="BWY28" i="12"/>
  <c r="BWZ28" i="12"/>
  <c r="BXA28" i="12"/>
  <c r="BXB28" i="12"/>
  <c r="BXC28" i="12"/>
  <c r="BXD28" i="12"/>
  <c r="BXE28" i="12"/>
  <c r="BXF28" i="12"/>
  <c r="BXG28" i="12"/>
  <c r="BXH28" i="12"/>
  <c r="BXI28" i="12"/>
  <c r="BXJ28" i="12"/>
  <c r="BXK28" i="12"/>
  <c r="BXL28" i="12"/>
  <c r="BXM28" i="12"/>
  <c r="BXN28" i="12"/>
  <c r="BXO28" i="12"/>
  <c r="BXP28" i="12"/>
  <c r="BXQ28" i="12"/>
  <c r="BXR28" i="12"/>
  <c r="BXS28" i="12"/>
  <c r="BXT28" i="12"/>
  <c r="BXU28" i="12"/>
  <c r="BXV28" i="12"/>
  <c r="BXW28" i="12"/>
  <c r="BXX28" i="12"/>
  <c r="BXY28" i="12"/>
  <c r="BXZ28" i="12"/>
  <c r="BYA28" i="12"/>
  <c r="BYB28" i="12"/>
  <c r="BYC28" i="12"/>
  <c r="BYD28" i="12"/>
  <c r="BYE28" i="12"/>
  <c r="BYF28" i="12"/>
  <c r="BYG28" i="12"/>
  <c r="BYH28" i="12"/>
  <c r="BYI28" i="12"/>
  <c r="BYJ28" i="12"/>
  <c r="BYK28" i="12"/>
  <c r="BYL28" i="12"/>
  <c r="BYM28" i="12"/>
  <c r="BYN28" i="12"/>
  <c r="BYO28" i="12"/>
  <c r="BYP28" i="12"/>
  <c r="BYQ28" i="12"/>
  <c r="BYR28" i="12"/>
  <c r="BYS28" i="12"/>
  <c r="BYT28" i="12"/>
  <c r="BYU28" i="12"/>
  <c r="BYV28" i="12"/>
  <c r="BYW28" i="12"/>
  <c r="BYX28" i="12"/>
  <c r="BYY28" i="12"/>
  <c r="BYZ28" i="12"/>
  <c r="BZA28" i="12"/>
  <c r="BZB28" i="12"/>
  <c r="BZC28" i="12"/>
  <c r="BZD28" i="12"/>
  <c r="BZE28" i="12"/>
  <c r="BZF28" i="12"/>
  <c r="BZG28" i="12"/>
  <c r="BZH28" i="12"/>
  <c r="BZI28" i="12"/>
  <c r="BZJ28" i="12"/>
  <c r="BZK28" i="12"/>
  <c r="BZL28" i="12"/>
  <c r="BZM28" i="12"/>
  <c r="BZN28" i="12"/>
  <c r="BZO28" i="12"/>
  <c r="BZP28" i="12"/>
  <c r="BZQ28" i="12"/>
  <c r="BZR28" i="12"/>
  <c r="BZS28" i="12"/>
  <c r="BZT28" i="12"/>
  <c r="BZU28" i="12"/>
  <c r="BZV28" i="12"/>
  <c r="BZW28" i="12"/>
  <c r="BZX28" i="12"/>
  <c r="BZY28" i="12"/>
  <c r="BZZ28" i="12"/>
  <c r="CAA28" i="12"/>
  <c r="CAB28" i="12"/>
  <c r="CAC28" i="12"/>
  <c r="CAD28" i="12"/>
  <c r="CAE28" i="12"/>
  <c r="CAF28" i="12"/>
  <c r="CAG28" i="12"/>
  <c r="CAH28" i="12"/>
  <c r="CAI28" i="12"/>
  <c r="CAJ28" i="12"/>
  <c r="CAK28" i="12"/>
  <c r="CAL28" i="12"/>
  <c r="CAM28" i="12"/>
  <c r="CAN28" i="12"/>
  <c r="CAO28" i="12"/>
  <c r="CAP28" i="12"/>
  <c r="CAQ28" i="12"/>
  <c r="CAR28" i="12"/>
  <c r="CAS28" i="12"/>
  <c r="CAT28" i="12"/>
  <c r="CAU28" i="12"/>
  <c r="CAV28" i="12"/>
  <c r="CAW28" i="12"/>
  <c r="CAX28" i="12"/>
  <c r="CAY28" i="12"/>
  <c r="CAZ28" i="12"/>
  <c r="CBA28" i="12"/>
  <c r="CBB28" i="12"/>
  <c r="CBC28" i="12"/>
  <c r="CBD28" i="12"/>
  <c r="CBE28" i="12"/>
  <c r="CBF28" i="12"/>
  <c r="CBG28" i="12"/>
  <c r="CBH28" i="12"/>
  <c r="CBI28" i="12"/>
  <c r="CBJ28" i="12"/>
  <c r="CBK28" i="12"/>
  <c r="CBL28" i="12"/>
  <c r="CBM28" i="12"/>
  <c r="CBN28" i="12"/>
  <c r="CBO28" i="12"/>
  <c r="CBP28" i="12"/>
  <c r="CBQ28" i="12"/>
  <c r="CBR28" i="12"/>
  <c r="CBS28" i="12"/>
  <c r="CBT28" i="12"/>
  <c r="CBU28" i="12"/>
  <c r="CBV28" i="12"/>
  <c r="CBW28" i="12"/>
  <c r="CBX28" i="12"/>
  <c r="CBY28" i="12"/>
  <c r="CBZ28" i="12"/>
  <c r="CCA28" i="12"/>
  <c r="CCB28" i="12"/>
  <c r="CCC28" i="12"/>
  <c r="CCD28" i="12"/>
  <c r="CCE28" i="12"/>
  <c r="CCF28" i="12"/>
  <c r="CCG28" i="12"/>
  <c r="CCH28" i="12"/>
  <c r="CCI28" i="12"/>
  <c r="CCJ28" i="12"/>
  <c r="CCK28" i="12"/>
  <c r="CCL28" i="12"/>
  <c r="CCM28" i="12"/>
  <c r="CCN28" i="12"/>
  <c r="CCO28" i="12"/>
  <c r="CCP28" i="12"/>
  <c r="CCQ28" i="12"/>
  <c r="CCR28" i="12"/>
  <c r="CCS28" i="12"/>
  <c r="CCT28" i="12"/>
  <c r="CCU28" i="12"/>
  <c r="CCV28" i="12"/>
  <c r="CCW28" i="12"/>
  <c r="CCX28" i="12"/>
  <c r="CCY28" i="12"/>
  <c r="CCZ28" i="12"/>
  <c r="CDA28" i="12"/>
  <c r="CDB28" i="12"/>
  <c r="CDC28" i="12"/>
  <c r="CDD28" i="12"/>
  <c r="CDE28" i="12"/>
  <c r="CDF28" i="12"/>
  <c r="CDG28" i="12"/>
  <c r="CDH28" i="12"/>
  <c r="CDI28" i="12"/>
  <c r="CDJ28" i="12"/>
  <c r="CDK28" i="12"/>
  <c r="CDL28" i="12"/>
  <c r="CDM28" i="12"/>
  <c r="CDN28" i="12"/>
  <c r="CDO28" i="12"/>
  <c r="CDP28" i="12"/>
  <c r="CDQ28" i="12"/>
  <c r="CDR28" i="12"/>
  <c r="CDS28" i="12"/>
  <c r="CDT28" i="12"/>
  <c r="CDU28" i="12"/>
  <c r="CDV28" i="12"/>
  <c r="CDW28" i="12"/>
  <c r="CDX28" i="12"/>
  <c r="CDY28" i="12"/>
  <c r="CDZ28" i="12"/>
  <c r="CEA28" i="12"/>
  <c r="CEB28" i="12"/>
  <c r="CEC28" i="12"/>
  <c r="CED28" i="12"/>
  <c r="CEE28" i="12"/>
  <c r="CEF28" i="12"/>
  <c r="CEG28" i="12"/>
  <c r="CEH28" i="12"/>
  <c r="CEI28" i="12"/>
  <c r="CEJ28" i="12"/>
  <c r="CEK28" i="12"/>
  <c r="CEL28" i="12"/>
  <c r="CEM28" i="12"/>
  <c r="CEN28" i="12"/>
  <c r="CEO28" i="12"/>
  <c r="CEP28" i="12"/>
  <c r="CEQ28" i="12"/>
  <c r="CER28" i="12"/>
  <c r="CES28" i="12"/>
  <c r="CET28" i="12"/>
  <c r="CEU28" i="12"/>
  <c r="CEV28" i="12"/>
  <c r="CEW28" i="12"/>
  <c r="CEX28" i="12"/>
  <c r="CEY28" i="12"/>
  <c r="CEZ28" i="12"/>
  <c r="CFA28" i="12"/>
  <c r="CFB28" i="12"/>
  <c r="CFC28" i="12"/>
  <c r="CFD28" i="12"/>
  <c r="CFE28" i="12"/>
  <c r="CFF28" i="12"/>
  <c r="CFG28" i="12"/>
  <c r="CFH28" i="12"/>
  <c r="CFI28" i="12"/>
  <c r="CFJ28" i="12"/>
  <c r="CFK28" i="12"/>
  <c r="CFL28" i="12"/>
  <c r="CFM28" i="12"/>
  <c r="CFN28" i="12"/>
  <c r="CFO28" i="12"/>
  <c r="CFP28" i="12"/>
  <c r="CFQ28" i="12"/>
  <c r="CFR28" i="12"/>
  <c r="CFS28" i="12"/>
  <c r="CFT28" i="12"/>
  <c r="CFU28" i="12"/>
  <c r="CFV28" i="12"/>
  <c r="CFW28" i="12"/>
  <c r="CFX28" i="12"/>
  <c r="CFY28" i="12"/>
  <c r="CFZ28" i="12"/>
  <c r="CGA28" i="12"/>
  <c r="CGB28" i="12"/>
  <c r="CGC28" i="12"/>
  <c r="CGD28" i="12"/>
  <c r="CGE28" i="12"/>
  <c r="CGF28" i="12"/>
  <c r="CGG28" i="12"/>
  <c r="CGH28" i="12"/>
  <c r="CGI28" i="12"/>
  <c r="CGJ28" i="12"/>
  <c r="CGK28" i="12"/>
  <c r="CGL28" i="12"/>
  <c r="CGM28" i="12"/>
  <c r="CGN28" i="12"/>
  <c r="CGO28" i="12"/>
  <c r="CGP28" i="12"/>
  <c r="CGQ28" i="12"/>
  <c r="CGR28" i="12"/>
  <c r="CGS28" i="12"/>
  <c r="CGT28" i="12"/>
  <c r="CGU28" i="12"/>
  <c r="CGV28" i="12"/>
  <c r="CGW28" i="12"/>
  <c r="CGX28" i="12"/>
  <c r="CGY28" i="12"/>
  <c r="CGZ28" i="12"/>
  <c r="CHA28" i="12"/>
  <c r="CHB28" i="12"/>
  <c r="CHC28" i="12"/>
  <c r="CHD28" i="12"/>
  <c r="CHE28" i="12"/>
  <c r="CHF28" i="12"/>
  <c r="CHG28" i="12"/>
  <c r="CHH28" i="12"/>
  <c r="CHI28" i="12"/>
  <c r="CHJ28" i="12"/>
  <c r="CHK28" i="12"/>
  <c r="CHL28" i="12"/>
  <c r="CHM28" i="12"/>
  <c r="CHN28" i="12"/>
  <c r="CHO28" i="12"/>
  <c r="CHP28" i="12"/>
  <c r="CHQ28" i="12"/>
  <c r="CHR28" i="12"/>
  <c r="CHS28" i="12"/>
  <c r="CHT28" i="12"/>
  <c r="CHU28" i="12"/>
  <c r="CHV28" i="12"/>
  <c r="CHW28" i="12"/>
  <c r="CHX28" i="12"/>
  <c r="CHY28" i="12"/>
  <c r="CHZ28" i="12"/>
  <c r="CIA28" i="12"/>
  <c r="CIB28" i="12"/>
  <c r="CIC28" i="12"/>
  <c r="CID28" i="12"/>
  <c r="CIE28" i="12"/>
  <c r="CIF28" i="12"/>
  <c r="CIG28" i="12"/>
  <c r="CIH28" i="12"/>
  <c r="CII28" i="12"/>
  <c r="CIJ28" i="12"/>
  <c r="CIK28" i="12"/>
  <c r="CIL28" i="12"/>
  <c r="CIM28" i="12"/>
  <c r="CIN28" i="12"/>
  <c r="CIO28" i="12"/>
  <c r="CIP28" i="12"/>
  <c r="CIQ28" i="12"/>
  <c r="CIR28" i="12"/>
  <c r="CIS28" i="12"/>
  <c r="CIT28" i="12"/>
  <c r="CIU28" i="12"/>
  <c r="CIV28" i="12"/>
  <c r="CIW28" i="12"/>
  <c r="CIX28" i="12"/>
  <c r="CIY28" i="12"/>
  <c r="CIZ28" i="12"/>
  <c r="CJA28" i="12"/>
  <c r="CJB28" i="12"/>
  <c r="CJC28" i="12"/>
  <c r="CJD28" i="12"/>
  <c r="CJE28" i="12"/>
  <c r="CJF28" i="12"/>
  <c r="CJG28" i="12"/>
  <c r="CJH28" i="12"/>
  <c r="CJI28" i="12"/>
  <c r="CJJ28" i="12"/>
  <c r="CJK28" i="12"/>
  <c r="CJL28" i="12"/>
  <c r="CJM28" i="12"/>
  <c r="CJN28" i="12"/>
  <c r="CJO28" i="12"/>
  <c r="CJP28" i="12"/>
  <c r="CJQ28" i="12"/>
  <c r="CJR28" i="12"/>
  <c r="CJS28" i="12"/>
  <c r="CJT28" i="12"/>
  <c r="CJU28" i="12"/>
  <c r="CJV28" i="12"/>
  <c r="CJW28" i="12"/>
  <c r="CJX28" i="12"/>
  <c r="CJY28" i="12"/>
  <c r="CJZ28" i="12"/>
  <c r="CKA28" i="12"/>
  <c r="CKB28" i="12"/>
  <c r="CKC28" i="12"/>
  <c r="CKD28" i="12"/>
  <c r="CKE28" i="12"/>
  <c r="CKF28" i="12"/>
  <c r="CKG28" i="12"/>
  <c r="CKH28" i="12"/>
  <c r="CKI28" i="12"/>
  <c r="CKJ28" i="12"/>
  <c r="CKK28" i="12"/>
  <c r="CKL28" i="12"/>
  <c r="CKM28" i="12"/>
  <c r="CKN28" i="12"/>
  <c r="CKO28" i="12"/>
  <c r="CKP28" i="12"/>
  <c r="CKQ28" i="12"/>
  <c r="CKR28" i="12"/>
  <c r="CKS28" i="12"/>
  <c r="CKT28" i="12"/>
  <c r="CKU28" i="12"/>
  <c r="CKV28" i="12"/>
  <c r="CKW28" i="12"/>
  <c r="CKX28" i="12"/>
  <c r="CKY28" i="12"/>
  <c r="CKZ28" i="12"/>
  <c r="CLA28" i="12"/>
  <c r="CLB28" i="12"/>
  <c r="CLC28" i="12"/>
  <c r="CLD28" i="12"/>
  <c r="CLE28" i="12"/>
  <c r="CLF28" i="12"/>
  <c r="CLG28" i="12"/>
  <c r="CLH28" i="12"/>
  <c r="CLI28" i="12"/>
  <c r="CLJ28" i="12"/>
  <c r="CLK28" i="12"/>
  <c r="CLL28" i="12"/>
  <c r="CLM28" i="12"/>
  <c r="CLN28" i="12"/>
  <c r="CLO28" i="12"/>
  <c r="CLP28" i="12"/>
  <c r="CLQ28" i="12"/>
  <c r="CLR28" i="12"/>
  <c r="CLS28" i="12"/>
  <c r="CLT28" i="12"/>
  <c r="CLU28" i="12"/>
  <c r="CLV28" i="12"/>
  <c r="CLW28" i="12"/>
  <c r="CLX28" i="12"/>
  <c r="CLY28" i="12"/>
  <c r="CLZ28" i="12"/>
  <c r="CMA28" i="12"/>
  <c r="CMB28" i="12"/>
  <c r="CMC28" i="12"/>
  <c r="CMD28" i="12"/>
  <c r="CME28" i="12"/>
  <c r="CMF28" i="12"/>
  <c r="CMG28" i="12"/>
  <c r="CMH28" i="12"/>
  <c r="CMI28" i="12"/>
  <c r="CMJ28" i="12"/>
  <c r="CMK28" i="12"/>
  <c r="CML28" i="12"/>
  <c r="CMM28" i="12"/>
  <c r="CMN28" i="12"/>
  <c r="CMO28" i="12"/>
  <c r="CMP28" i="12"/>
  <c r="CMQ28" i="12"/>
  <c r="CMR28" i="12"/>
  <c r="CMS28" i="12"/>
  <c r="CMT28" i="12"/>
  <c r="CMU28" i="12"/>
  <c r="CMV28" i="12"/>
  <c r="CMW28" i="12"/>
  <c r="CMX28" i="12"/>
  <c r="CMY28" i="12"/>
  <c r="CMZ28" i="12"/>
  <c r="CNA28" i="12"/>
  <c r="CNB28" i="12"/>
  <c r="CNC28" i="12"/>
  <c r="CND28" i="12"/>
  <c r="CNE28" i="12"/>
  <c r="CNF28" i="12"/>
  <c r="CNG28" i="12"/>
  <c r="CNH28" i="12"/>
  <c r="CNI28" i="12"/>
  <c r="CNJ28" i="12"/>
  <c r="CNK28" i="12"/>
  <c r="CNL28" i="12"/>
  <c r="CNM28" i="12"/>
  <c r="CNN28" i="12"/>
  <c r="CNO28" i="12"/>
  <c r="CNP28" i="12"/>
  <c r="CNQ28" i="12"/>
  <c r="CNR28" i="12"/>
  <c r="CNS28" i="12"/>
  <c r="CNT28" i="12"/>
  <c r="CNU28" i="12"/>
  <c r="CNV28" i="12"/>
  <c r="CNW28" i="12"/>
  <c r="CNX28" i="12"/>
  <c r="CNY28" i="12"/>
  <c r="CNZ28" i="12"/>
  <c r="COA28" i="12"/>
  <c r="COB28" i="12"/>
  <c r="COC28" i="12"/>
  <c r="COD28" i="12"/>
  <c r="COE28" i="12"/>
  <c r="COF28" i="12"/>
  <c r="COG28" i="12"/>
  <c r="COH28" i="12"/>
  <c r="COI28" i="12"/>
  <c r="COJ28" i="12"/>
  <c r="COK28" i="12"/>
  <c r="COL28" i="12"/>
  <c r="COM28" i="12"/>
  <c r="CON28" i="12"/>
  <c r="COO28" i="12"/>
  <c r="COP28" i="12"/>
  <c r="COQ28" i="12"/>
  <c r="COR28" i="12"/>
  <c r="COS28" i="12"/>
  <c r="COT28" i="12"/>
  <c r="COU28" i="12"/>
  <c r="COV28" i="12"/>
  <c r="COW28" i="12"/>
  <c r="COX28" i="12"/>
  <c r="COY28" i="12"/>
  <c r="COZ28" i="12"/>
  <c r="CPA28" i="12"/>
  <c r="CPB28" i="12"/>
  <c r="CPC28" i="12"/>
  <c r="CPD28" i="12"/>
  <c r="CPE28" i="12"/>
  <c r="CPF28" i="12"/>
  <c r="CPG28" i="12"/>
  <c r="CPH28" i="12"/>
  <c r="CPI28" i="12"/>
  <c r="CPJ28" i="12"/>
  <c r="MF29" i="12"/>
  <c r="MG29" i="12"/>
  <c r="MJ29" i="12"/>
  <c r="MK29" i="12"/>
  <c r="ML29" i="12" s="1"/>
  <c r="MM29" i="12" s="1"/>
  <c r="MN29" i="12"/>
  <c r="MO29" i="12" s="1"/>
  <c r="MP29" i="12" s="1"/>
  <c r="MQ29" i="12"/>
  <c r="MR29" i="12"/>
  <c r="MS29" i="12" s="1"/>
  <c r="MT29" i="12" s="1"/>
  <c r="MU29" i="12"/>
  <c r="MV29" i="12"/>
  <c r="MY29" i="12"/>
  <c r="MZ29" i="12" s="1"/>
  <c r="NA29" i="12" s="1"/>
  <c r="NB29" i="12"/>
  <c r="NC29" i="12"/>
  <c r="NF29" i="12"/>
  <c r="NG29" i="12"/>
  <c r="NJ29" i="12"/>
  <c r="NM29" i="12"/>
  <c r="NN29" i="12"/>
  <c r="NQ29" i="12"/>
  <c r="NR29" i="12"/>
  <c r="NU29" i="12"/>
  <c r="NX29" i="12"/>
  <c r="NY29" i="12"/>
  <c r="OB29" i="12"/>
  <c r="OC29" i="12"/>
  <c r="OD29" i="12" s="1"/>
  <c r="OE29" i="12" s="1"/>
  <c r="OF29" i="12"/>
  <c r="OG29" i="12" s="1"/>
  <c r="OH29" i="12" s="1"/>
  <c r="OI29" i="12"/>
  <c r="OJ29" i="12"/>
  <c r="OK29" i="12" s="1"/>
  <c r="OL29" i="12" s="1"/>
  <c r="OM29" i="12"/>
  <c r="ON29" i="12"/>
  <c r="OO29" i="12" s="1"/>
  <c r="OP29" i="12" s="1"/>
  <c r="OQ29" i="12"/>
  <c r="OR29" i="12" s="1"/>
  <c r="OS29" i="12" s="1"/>
  <c r="OT29" i="12"/>
  <c r="OU29" i="12"/>
  <c r="OX29" i="12"/>
  <c r="OY29" i="12"/>
  <c r="OZ29" i="12" s="1"/>
  <c r="PA29" i="12" s="1"/>
  <c r="PB29" i="12"/>
  <c r="PC29" i="12" s="1"/>
  <c r="PD29" i="12" s="1"/>
  <c r="PE29" i="12"/>
  <c r="PF29" i="12"/>
  <c r="PI29" i="12"/>
  <c r="PJ29" i="12"/>
  <c r="PM29" i="12"/>
  <c r="PN29" i="12" s="1"/>
  <c r="PO29" i="12" s="1"/>
  <c r="PP29" i="12"/>
  <c r="PQ29" i="12"/>
  <c r="PT29" i="12"/>
  <c r="PU29" i="12"/>
  <c r="PV29" i="12" s="1"/>
  <c r="PW29" i="12" s="1"/>
  <c r="PX29" i="12"/>
  <c r="PY29" i="12" s="1"/>
  <c r="PZ29" i="12" s="1"/>
  <c r="QA29" i="12"/>
  <c r="QB29" i="12"/>
  <c r="QC29" i="12" s="1"/>
  <c r="QD29" i="12" s="1"/>
  <c r="QE29" i="12"/>
  <c r="QF29" i="12"/>
  <c r="QI29" i="12"/>
  <c r="QL29" i="12"/>
  <c r="QM29" i="12"/>
  <c r="QP29" i="12"/>
  <c r="QQ29" i="12"/>
  <c r="QT29" i="12"/>
  <c r="QW29" i="12"/>
  <c r="QX29" i="12"/>
  <c r="QY29" i="12" s="1"/>
  <c r="QZ29" i="12" s="1"/>
  <c r="RA29" i="12"/>
  <c r="RB29" i="12"/>
  <c r="RE29" i="12"/>
  <c r="RH29" i="12"/>
  <c r="RI29" i="12"/>
  <c r="RL29" i="12"/>
  <c r="RM29" i="12"/>
  <c r="RN29" i="12" s="1"/>
  <c r="RO29" i="12" s="1"/>
  <c r="RP29" i="12"/>
  <c r="RQ29" i="12" s="1"/>
  <c r="RR29" i="12" s="1"/>
  <c r="RS29" i="12"/>
  <c r="RT29" i="12"/>
  <c r="RW29" i="12"/>
  <c r="RX29" i="12"/>
  <c r="SA29" i="12"/>
  <c r="SB29" i="12" s="1"/>
  <c r="SC29" i="12" s="1"/>
  <c r="SD29" i="12"/>
  <c r="SE29" i="12"/>
  <c r="SH29" i="12"/>
  <c r="SI29" i="12"/>
  <c r="SJ29" i="12" s="1"/>
  <c r="SK29" i="12" s="1"/>
  <c r="SL29" i="12"/>
  <c r="SM29" i="12" s="1"/>
  <c r="SN29" i="12" s="1"/>
  <c r="SO29" i="12"/>
  <c r="SP29" i="12"/>
  <c r="SS29" i="12"/>
  <c r="ST29" i="12"/>
  <c r="SW29" i="12"/>
  <c r="SX29" i="12" s="1"/>
  <c r="SY29" i="12" s="1"/>
  <c r="SZ29" i="12"/>
  <c r="TA29" i="12"/>
  <c r="TD29" i="12"/>
  <c r="TE29" i="12"/>
  <c r="TF29" i="12" s="1"/>
  <c r="TG29" i="12" s="1"/>
  <c r="TH29" i="12"/>
  <c r="TI29" i="12" s="1"/>
  <c r="TJ29" i="12" s="1"/>
  <c r="TK29" i="12"/>
  <c r="TL29" i="12"/>
  <c r="TM29" i="12" s="1"/>
  <c r="TN29" i="12" s="1"/>
  <c r="TO29" i="12"/>
  <c r="TP29" i="12"/>
  <c r="TS29" i="12"/>
  <c r="TV29" i="12"/>
  <c r="TW29" i="12"/>
  <c r="TZ29" i="12"/>
  <c r="UA29" i="12"/>
  <c r="UD29" i="12"/>
  <c r="UG29" i="12"/>
  <c r="UH29" i="12"/>
  <c r="UI29" i="12" s="1"/>
  <c r="UJ29" i="12" s="1"/>
  <c r="UK29" i="12"/>
  <c r="UL29" i="12"/>
  <c r="UO29" i="12"/>
  <c r="UP29" i="12"/>
  <c r="UQ29" i="12" s="1"/>
  <c r="UR29" i="12" s="1"/>
  <c r="US29" i="12"/>
  <c r="UT29" i="12" s="1"/>
  <c r="UU29" i="12" s="1"/>
  <c r="UV29" i="12"/>
  <c r="UW29" i="12"/>
  <c r="UX29" i="12" s="1"/>
  <c r="UY29" i="12" s="1"/>
  <c r="UZ29" i="12"/>
  <c r="VA29" i="12"/>
  <c r="VD29" i="12"/>
  <c r="VG29" i="12"/>
  <c r="VH29" i="12"/>
  <c r="VI29" i="12"/>
  <c r="VJ29" i="12"/>
  <c r="VK29" i="12"/>
  <c r="VL29" i="12"/>
  <c r="VM29" i="12"/>
  <c r="VN29" i="12"/>
  <c r="VO29" i="12"/>
  <c r="VP29" i="12"/>
  <c r="VQ29" i="12"/>
  <c r="VR29" i="12"/>
  <c r="VS29" i="12"/>
  <c r="VT29" i="12"/>
  <c r="VU29" i="12"/>
  <c r="VV29" i="12"/>
  <c r="VW29" i="12"/>
  <c r="VX29" i="12"/>
  <c r="VY29" i="12"/>
  <c r="VZ29" i="12"/>
  <c r="WA29" i="12"/>
  <c r="WB29" i="12"/>
  <c r="WC29" i="12"/>
  <c r="WD29" i="12"/>
  <c r="WE29" i="12"/>
  <c r="WF29" i="12"/>
  <c r="WG29" i="12"/>
  <c r="WH29" i="12"/>
  <c r="WI29" i="12"/>
  <c r="WJ29" i="12"/>
  <c r="WK29" i="12"/>
  <c r="WL29" i="12"/>
  <c r="WM29" i="12"/>
  <c r="WN29" i="12"/>
  <c r="WO29" i="12"/>
  <c r="WP29" i="12"/>
  <c r="WQ29" i="12"/>
  <c r="WR29" i="12"/>
  <c r="WS29" i="12"/>
  <c r="WT29" i="12"/>
  <c r="WU29" i="12"/>
  <c r="WV29" i="12"/>
  <c r="WW29" i="12"/>
  <c r="WX29" i="12"/>
  <c r="WY29" i="12"/>
  <c r="WZ29" i="12"/>
  <c r="XA29" i="12"/>
  <c r="XB29" i="12"/>
  <c r="XC29" i="12"/>
  <c r="XD29" i="12"/>
  <c r="XE29" i="12"/>
  <c r="XF29" i="12"/>
  <c r="XG29" i="12"/>
  <c r="XH29" i="12"/>
  <c r="XI29" i="12"/>
  <c r="XJ29" i="12"/>
  <c r="XK29" i="12"/>
  <c r="XL29" i="12"/>
  <c r="XM29" i="12"/>
  <c r="XN29" i="12"/>
  <c r="XO29" i="12"/>
  <c r="XP29" i="12"/>
  <c r="XQ29" i="12"/>
  <c r="XR29" i="12"/>
  <c r="XS29" i="12"/>
  <c r="XT29" i="12"/>
  <c r="XU29" i="12"/>
  <c r="XV29" i="12"/>
  <c r="XW29" i="12"/>
  <c r="XX29" i="12"/>
  <c r="XY29" i="12"/>
  <c r="XZ29" i="12"/>
  <c r="YA29" i="12"/>
  <c r="YB29" i="12"/>
  <c r="YC29" i="12"/>
  <c r="YD29" i="12"/>
  <c r="YE29" i="12"/>
  <c r="YF29" i="12"/>
  <c r="YG29" i="12"/>
  <c r="YH29" i="12"/>
  <c r="YI29" i="12"/>
  <c r="YJ29" i="12"/>
  <c r="YK29" i="12"/>
  <c r="YL29" i="12"/>
  <c r="YM29" i="12"/>
  <c r="YN29" i="12"/>
  <c r="YO29" i="12"/>
  <c r="YP29" i="12"/>
  <c r="YQ29" i="12"/>
  <c r="YR29" i="12"/>
  <c r="YS29" i="12"/>
  <c r="YT29" i="12"/>
  <c r="YU29" i="12"/>
  <c r="YV29" i="12"/>
  <c r="YW29" i="12"/>
  <c r="YX29" i="12"/>
  <c r="YY29" i="12"/>
  <c r="YZ29" i="12"/>
  <c r="ZA29" i="12"/>
  <c r="ZB29" i="12"/>
  <c r="ZC29" i="12"/>
  <c r="ZD29" i="12"/>
  <c r="ZE29" i="12"/>
  <c r="ZF29" i="12"/>
  <c r="ZG29" i="12"/>
  <c r="ZH29" i="12"/>
  <c r="ZI29" i="12"/>
  <c r="ZJ29" i="12"/>
  <c r="ZK29" i="12"/>
  <c r="ZL29" i="12"/>
  <c r="ZM29" i="12"/>
  <c r="ZN29" i="12"/>
  <c r="ZO29" i="12"/>
  <c r="ZP29" i="12"/>
  <c r="ZQ29" i="12"/>
  <c r="ZR29" i="12"/>
  <c r="ZS29" i="12"/>
  <c r="ZT29" i="12"/>
  <c r="ZU29" i="12"/>
  <c r="ZV29" i="12"/>
  <c r="ZW29" i="12"/>
  <c r="ZX29" i="12"/>
  <c r="ZY29" i="12"/>
  <c r="ZZ29" i="12"/>
  <c r="AAA29" i="12"/>
  <c r="AAB29" i="12"/>
  <c r="AAC29" i="12"/>
  <c r="AAD29" i="12"/>
  <c r="AAE29" i="12"/>
  <c r="AAF29" i="12"/>
  <c r="AAG29" i="12"/>
  <c r="AAH29" i="12"/>
  <c r="AAI29" i="12"/>
  <c r="AAJ29" i="12"/>
  <c r="AAK29" i="12"/>
  <c r="AAL29" i="12"/>
  <c r="AAM29" i="12"/>
  <c r="AAN29" i="12"/>
  <c r="AAO29" i="12"/>
  <c r="AAP29" i="12"/>
  <c r="AAQ29" i="12"/>
  <c r="AAR29" i="12"/>
  <c r="AAS29" i="12"/>
  <c r="AAT29" i="12"/>
  <c r="AAU29" i="12"/>
  <c r="AAV29" i="12"/>
  <c r="AAW29" i="12"/>
  <c r="AAX29" i="12"/>
  <c r="AAY29" i="12"/>
  <c r="AAZ29" i="12"/>
  <c r="ABA29" i="12"/>
  <c r="ABB29" i="12"/>
  <c r="ABC29" i="12"/>
  <c r="ABD29" i="12"/>
  <c r="ABE29" i="12"/>
  <c r="ABF29" i="12"/>
  <c r="ABG29" i="12"/>
  <c r="ABH29" i="12"/>
  <c r="ABI29" i="12"/>
  <c r="ABJ29" i="12"/>
  <c r="ABK29" i="12"/>
  <c r="ABL29" i="12"/>
  <c r="ABM29" i="12"/>
  <c r="ABN29" i="12"/>
  <c r="ABO29" i="12"/>
  <c r="ABP29" i="12"/>
  <c r="ABQ29" i="12"/>
  <c r="ABR29" i="12"/>
  <c r="ABS29" i="12"/>
  <c r="ABT29" i="12"/>
  <c r="ABU29" i="12"/>
  <c r="ABV29" i="12"/>
  <c r="ABW29" i="12"/>
  <c r="ABX29" i="12"/>
  <c r="ABY29" i="12"/>
  <c r="ABZ29" i="12"/>
  <c r="ACA29" i="12"/>
  <c r="ACB29" i="12"/>
  <c r="ACC29" i="12"/>
  <c r="ACD29" i="12"/>
  <c r="ACE29" i="12"/>
  <c r="ACF29" i="12"/>
  <c r="ACG29" i="12"/>
  <c r="ACH29" i="12"/>
  <c r="ACI29" i="12"/>
  <c r="ACJ29" i="12"/>
  <c r="ACK29" i="12"/>
  <c r="ACL29" i="12"/>
  <c r="ACM29" i="12"/>
  <c r="ACN29" i="12"/>
  <c r="ACO29" i="12"/>
  <c r="ACP29" i="12"/>
  <c r="ACQ29" i="12"/>
  <c r="ACR29" i="12"/>
  <c r="ACS29" i="12"/>
  <c r="ACT29" i="12"/>
  <c r="ACU29" i="12"/>
  <c r="ACV29" i="12"/>
  <c r="ACW29" i="12"/>
  <c r="ACX29" i="12"/>
  <c r="ACY29" i="12"/>
  <c r="ACZ29" i="12"/>
  <c r="ADA29" i="12"/>
  <c r="ADB29" i="12"/>
  <c r="ADC29" i="12"/>
  <c r="ADD29" i="12"/>
  <c r="ADE29" i="12"/>
  <c r="ADF29" i="12"/>
  <c r="ADG29" i="12"/>
  <c r="ADH29" i="12"/>
  <c r="ADI29" i="12"/>
  <c r="ADJ29" i="12"/>
  <c r="ADK29" i="12"/>
  <c r="ADL29" i="12"/>
  <c r="ADM29" i="12"/>
  <c r="ADN29" i="12"/>
  <c r="ADO29" i="12"/>
  <c r="ADP29" i="12"/>
  <c r="ADQ29" i="12"/>
  <c r="ADR29" i="12"/>
  <c r="ADS29" i="12"/>
  <c r="ADT29" i="12"/>
  <c r="ADU29" i="12"/>
  <c r="ADV29" i="12"/>
  <c r="ADW29" i="12"/>
  <c r="ADX29" i="12"/>
  <c r="ADY29" i="12"/>
  <c r="ADZ29" i="12"/>
  <c r="AEA29" i="12"/>
  <c r="AEB29" i="12"/>
  <c r="AEC29" i="12"/>
  <c r="AED29" i="12"/>
  <c r="AEE29" i="12"/>
  <c r="AEF29" i="12"/>
  <c r="AEG29" i="12"/>
  <c r="AEH29" i="12"/>
  <c r="AEI29" i="12"/>
  <c r="AEJ29" i="12"/>
  <c r="AEK29" i="12"/>
  <c r="AEL29" i="12"/>
  <c r="AEM29" i="12"/>
  <c r="AEN29" i="12"/>
  <c r="AEO29" i="12"/>
  <c r="AEP29" i="12"/>
  <c r="AEQ29" i="12"/>
  <c r="AER29" i="12"/>
  <c r="AES29" i="12"/>
  <c r="AET29" i="12"/>
  <c r="AEU29" i="12"/>
  <c r="AEV29" i="12"/>
  <c r="AEW29" i="12"/>
  <c r="AEX29" i="12"/>
  <c r="AEY29" i="12"/>
  <c r="AEZ29" i="12"/>
  <c r="AFA29" i="12"/>
  <c r="AFB29" i="12"/>
  <c r="AFC29" i="12"/>
  <c r="AFD29" i="12"/>
  <c r="AFE29" i="12"/>
  <c r="AFF29" i="12"/>
  <c r="AFG29" i="12"/>
  <c r="AFH29" i="12"/>
  <c r="AFI29" i="12"/>
  <c r="AFJ29" i="12"/>
  <c r="AFK29" i="12"/>
  <c r="AFL29" i="12"/>
  <c r="AFM29" i="12"/>
  <c r="AFN29" i="12"/>
  <c r="AFO29" i="12"/>
  <c r="AFP29" i="12"/>
  <c r="AFQ29" i="12"/>
  <c r="AFR29" i="12"/>
  <c r="AFS29" i="12"/>
  <c r="AFT29" i="12"/>
  <c r="AFU29" i="12"/>
  <c r="AFV29" i="12"/>
  <c r="AFW29" i="12"/>
  <c r="AFX29" i="12"/>
  <c r="AFY29" i="12"/>
  <c r="AFZ29" i="12"/>
  <c r="AGA29" i="12"/>
  <c r="AGB29" i="12"/>
  <c r="AGC29" i="12"/>
  <c r="AGD29" i="12"/>
  <c r="AGE29" i="12"/>
  <c r="AGF29" i="12"/>
  <c r="AGG29" i="12"/>
  <c r="AGH29" i="12"/>
  <c r="AGI29" i="12"/>
  <c r="AGJ29" i="12"/>
  <c r="AGK29" i="12"/>
  <c r="AGL29" i="12"/>
  <c r="AGM29" i="12"/>
  <c r="AGN29" i="12"/>
  <c r="AGO29" i="12"/>
  <c r="AGP29" i="12"/>
  <c r="AGQ29" i="12"/>
  <c r="AGR29" i="12"/>
  <c r="AGS29" i="12"/>
  <c r="AGT29" i="12"/>
  <c r="AGU29" i="12"/>
  <c r="AGV29" i="12"/>
  <c r="AGW29" i="12"/>
  <c r="AGX29" i="12"/>
  <c r="AGY29" i="12"/>
  <c r="AGZ29" i="12"/>
  <c r="AHA29" i="12"/>
  <c r="AHB29" i="12"/>
  <c r="AHC29" i="12"/>
  <c r="AHD29" i="12"/>
  <c r="AHE29" i="12"/>
  <c r="AHF29" i="12"/>
  <c r="AHG29" i="12"/>
  <c r="AHH29" i="12"/>
  <c r="AHI29" i="12"/>
  <c r="AHJ29" i="12"/>
  <c r="AHK29" i="12"/>
  <c r="AHL29" i="12"/>
  <c r="AHM29" i="12"/>
  <c r="AHN29" i="12"/>
  <c r="AHO29" i="12"/>
  <c r="AHP29" i="12"/>
  <c r="AHQ29" i="12"/>
  <c r="AHR29" i="12"/>
  <c r="AHS29" i="12"/>
  <c r="AHT29" i="12"/>
  <c r="AHU29" i="12"/>
  <c r="AHV29" i="12"/>
  <c r="AHW29" i="12"/>
  <c r="AHX29" i="12"/>
  <c r="AHY29" i="12"/>
  <c r="AHZ29" i="12"/>
  <c r="AIA29" i="12"/>
  <c r="AIB29" i="12"/>
  <c r="AIC29" i="12"/>
  <c r="AID29" i="12"/>
  <c r="AIE29" i="12"/>
  <c r="AIF29" i="12"/>
  <c r="AIG29" i="12"/>
  <c r="AIH29" i="12"/>
  <c r="AII29" i="12"/>
  <c r="AIJ29" i="12"/>
  <c r="AIK29" i="12"/>
  <c r="AIL29" i="12"/>
  <c r="AIM29" i="12"/>
  <c r="AIN29" i="12"/>
  <c r="AIO29" i="12"/>
  <c r="AIP29" i="12"/>
  <c r="AIQ29" i="12"/>
  <c r="AIR29" i="12"/>
  <c r="AIS29" i="12"/>
  <c r="AIT29" i="12"/>
  <c r="AIU29" i="12"/>
  <c r="AIV29" i="12"/>
  <c r="AIW29" i="12"/>
  <c r="AIX29" i="12"/>
  <c r="AIY29" i="12"/>
  <c r="AIZ29" i="12"/>
  <c r="AJA29" i="12"/>
  <c r="AJB29" i="12"/>
  <c r="AJC29" i="12"/>
  <c r="AJD29" i="12"/>
  <c r="AJE29" i="12"/>
  <c r="AJF29" i="12"/>
  <c r="AJG29" i="12"/>
  <c r="AJH29" i="12"/>
  <c r="AJI29" i="12"/>
  <c r="AJJ29" i="12"/>
  <c r="AJK29" i="12"/>
  <c r="AJL29" i="12"/>
  <c r="AJM29" i="12"/>
  <c r="AJN29" i="12"/>
  <c r="AJO29" i="12"/>
  <c r="AJP29" i="12"/>
  <c r="AJQ29" i="12"/>
  <c r="AJR29" i="12"/>
  <c r="AJS29" i="12"/>
  <c r="AJT29" i="12"/>
  <c r="AJU29" i="12"/>
  <c r="AJV29" i="12"/>
  <c r="AJW29" i="12"/>
  <c r="AJX29" i="12"/>
  <c r="AJY29" i="12"/>
  <c r="AJZ29" i="12"/>
  <c r="AKA29" i="12"/>
  <c r="AKB29" i="12"/>
  <c r="AKC29" i="12"/>
  <c r="AKD29" i="12"/>
  <c r="AKE29" i="12"/>
  <c r="AKF29" i="12"/>
  <c r="AKG29" i="12"/>
  <c r="AKH29" i="12"/>
  <c r="AKI29" i="12"/>
  <c r="AKJ29" i="12"/>
  <c r="AKK29" i="12"/>
  <c r="AKL29" i="12"/>
  <c r="AKM29" i="12"/>
  <c r="AKN29" i="12"/>
  <c r="AKO29" i="12"/>
  <c r="AKP29" i="12"/>
  <c r="AKQ29" i="12"/>
  <c r="AKR29" i="12"/>
  <c r="AKS29" i="12"/>
  <c r="AKT29" i="12"/>
  <c r="AKU29" i="12"/>
  <c r="AKV29" i="12"/>
  <c r="AKW29" i="12"/>
  <c r="AKX29" i="12"/>
  <c r="AKY29" i="12"/>
  <c r="AKZ29" i="12"/>
  <c r="ALA29" i="12"/>
  <c r="ALB29" i="12"/>
  <c r="ALC29" i="12"/>
  <c r="ALD29" i="12"/>
  <c r="ALE29" i="12"/>
  <c r="ALF29" i="12"/>
  <c r="ALG29" i="12"/>
  <c r="ALH29" i="12"/>
  <c r="ALI29" i="12"/>
  <c r="ALJ29" i="12"/>
  <c r="ALK29" i="12"/>
  <c r="ALL29" i="12"/>
  <c r="ALM29" i="12"/>
  <c r="ALN29" i="12"/>
  <c r="ALO29" i="12"/>
  <c r="ALP29" i="12"/>
  <c r="ALQ29" i="12"/>
  <c r="ALR29" i="12"/>
  <c r="ALS29" i="12"/>
  <c r="ALT29" i="12"/>
  <c r="ALU29" i="12"/>
  <c r="ALV29" i="12"/>
  <c r="ALW29" i="12"/>
  <c r="ALX29" i="12"/>
  <c r="ALY29" i="12"/>
  <c r="ALZ29" i="12"/>
  <c r="AMA29" i="12"/>
  <c r="AMB29" i="12"/>
  <c r="AMC29" i="12"/>
  <c r="AMD29" i="12"/>
  <c r="AME29" i="12"/>
  <c r="AMF29" i="12"/>
  <c r="AMG29" i="12"/>
  <c r="AMH29" i="12"/>
  <c r="AMI29" i="12"/>
  <c r="AMJ29" i="12"/>
  <c r="AMK29" i="12"/>
  <c r="AML29" i="12"/>
  <c r="AMM29" i="12"/>
  <c r="AMN29" i="12"/>
  <c r="AMO29" i="12"/>
  <c r="AMP29" i="12"/>
  <c r="AMQ29" i="12"/>
  <c r="AMR29" i="12"/>
  <c r="AMS29" i="12"/>
  <c r="AMT29" i="12"/>
  <c r="AMU29" i="12"/>
  <c r="AMV29" i="12"/>
  <c r="AMW29" i="12"/>
  <c r="AMX29" i="12"/>
  <c r="AMY29" i="12"/>
  <c r="AMZ29" i="12"/>
  <c r="ANA29" i="12"/>
  <c r="ANB29" i="12"/>
  <c r="ANC29" i="12"/>
  <c r="AND29" i="12"/>
  <c r="ANE29" i="12"/>
  <c r="ANF29" i="12"/>
  <c r="ANG29" i="12"/>
  <c r="ANH29" i="12"/>
  <c r="ANI29" i="12"/>
  <c r="ANJ29" i="12"/>
  <c r="ANK29" i="12"/>
  <c r="ANL29" i="12"/>
  <c r="ANM29" i="12"/>
  <c r="ANN29" i="12"/>
  <c r="ANO29" i="12"/>
  <c r="ANP29" i="12"/>
  <c r="ANQ29" i="12"/>
  <c r="ANR29" i="12"/>
  <c r="ANS29" i="12"/>
  <c r="ANT29" i="12"/>
  <c r="ANU29" i="12"/>
  <c r="ANV29" i="12"/>
  <c r="ANW29" i="12"/>
  <c r="ANX29" i="12"/>
  <c r="ANY29" i="12"/>
  <c r="ANZ29" i="12"/>
  <c r="AOA29" i="12"/>
  <c r="AOB29" i="12"/>
  <c r="AOC29" i="12"/>
  <c r="AOD29" i="12"/>
  <c r="AOE29" i="12"/>
  <c r="AOF29" i="12"/>
  <c r="AOG29" i="12"/>
  <c r="AOH29" i="12"/>
  <c r="AOI29" i="12"/>
  <c r="AOJ29" i="12"/>
  <c r="AOK29" i="12"/>
  <c r="AOL29" i="12"/>
  <c r="AOM29" i="12"/>
  <c r="AON29" i="12"/>
  <c r="AOO29" i="12"/>
  <c r="AOP29" i="12"/>
  <c r="AOQ29" i="12"/>
  <c r="AOR29" i="12"/>
  <c r="AOS29" i="12"/>
  <c r="AOT29" i="12"/>
  <c r="AOU29" i="12"/>
  <c r="AOV29" i="12"/>
  <c r="AOW29" i="12"/>
  <c r="AOX29" i="12"/>
  <c r="AOY29" i="12"/>
  <c r="AOZ29" i="12"/>
  <c r="APA29" i="12"/>
  <c r="APB29" i="12"/>
  <c r="APC29" i="12"/>
  <c r="APD29" i="12"/>
  <c r="APE29" i="12"/>
  <c r="APF29" i="12"/>
  <c r="APG29" i="12"/>
  <c r="APH29" i="12"/>
  <c r="API29" i="12"/>
  <c r="APJ29" i="12"/>
  <c r="APK29" i="12"/>
  <c r="APL29" i="12"/>
  <c r="APM29" i="12"/>
  <c r="APN29" i="12"/>
  <c r="APO29" i="12"/>
  <c r="APP29" i="12"/>
  <c r="APQ29" i="12"/>
  <c r="APR29" i="12"/>
  <c r="APS29" i="12"/>
  <c r="APT29" i="12"/>
  <c r="APU29" i="12"/>
  <c r="APV29" i="12"/>
  <c r="APW29" i="12"/>
  <c r="APX29" i="12"/>
  <c r="APY29" i="12"/>
  <c r="APZ29" i="12"/>
  <c r="AQA29" i="12"/>
  <c r="AQB29" i="12"/>
  <c r="AQC29" i="12"/>
  <c r="AQD29" i="12"/>
  <c r="AQE29" i="12"/>
  <c r="AQF29" i="12"/>
  <c r="AQG29" i="12"/>
  <c r="AQH29" i="12"/>
  <c r="AQI29" i="12"/>
  <c r="AQJ29" i="12"/>
  <c r="AQK29" i="12"/>
  <c r="AQL29" i="12"/>
  <c r="AQM29" i="12"/>
  <c r="AQN29" i="12"/>
  <c r="AQO29" i="12"/>
  <c r="AQP29" i="12"/>
  <c r="AQQ29" i="12"/>
  <c r="AQR29" i="12"/>
  <c r="AQS29" i="12"/>
  <c r="AQT29" i="12"/>
  <c r="AQU29" i="12"/>
  <c r="AQV29" i="12"/>
  <c r="AQW29" i="12"/>
  <c r="AQX29" i="12"/>
  <c r="AQY29" i="12"/>
  <c r="AQZ29" i="12"/>
  <c r="ARA29" i="12"/>
  <c r="ARB29" i="12"/>
  <c r="ARC29" i="12"/>
  <c r="ARD29" i="12"/>
  <c r="ARE29" i="12"/>
  <c r="ARF29" i="12"/>
  <c r="ARG29" i="12"/>
  <c r="ARH29" i="12"/>
  <c r="ARI29" i="12"/>
  <c r="ARJ29" i="12"/>
  <c r="ARK29" i="12"/>
  <c r="ARL29" i="12"/>
  <c r="ARM29" i="12"/>
  <c r="ARN29" i="12"/>
  <c r="ARO29" i="12"/>
  <c r="ARP29" i="12"/>
  <c r="ARQ29" i="12"/>
  <c r="ARR29" i="12"/>
  <c r="ARS29" i="12"/>
  <c r="ART29" i="12"/>
  <c r="ARU29" i="12"/>
  <c r="ARV29" i="12"/>
  <c r="ARW29" i="12"/>
  <c r="ARX29" i="12"/>
  <c r="ARY29" i="12"/>
  <c r="ARZ29" i="12"/>
  <c r="ASA29" i="12"/>
  <c r="ASB29" i="12"/>
  <c r="ASC29" i="12"/>
  <c r="ASD29" i="12"/>
  <c r="ASE29" i="12"/>
  <c r="ASF29" i="12"/>
  <c r="ASG29" i="12"/>
  <c r="ASH29" i="12"/>
  <c r="ASI29" i="12"/>
  <c r="ASJ29" i="12"/>
  <c r="ASK29" i="12"/>
  <c r="ASL29" i="12"/>
  <c r="ASM29" i="12"/>
  <c r="ASN29" i="12"/>
  <c r="ASO29" i="12"/>
  <c r="ASP29" i="12"/>
  <c r="ASQ29" i="12"/>
  <c r="ASR29" i="12"/>
  <c r="ASS29" i="12"/>
  <c r="AST29" i="12"/>
  <c r="ASU29" i="12"/>
  <c r="ASV29" i="12"/>
  <c r="ASW29" i="12"/>
  <c r="ASX29" i="12"/>
  <c r="ASY29" i="12"/>
  <c r="ASZ29" i="12"/>
  <c r="ATA29" i="12"/>
  <c r="ATB29" i="12"/>
  <c r="ATC29" i="12"/>
  <c r="ATD29" i="12"/>
  <c r="ATE29" i="12"/>
  <c r="ATF29" i="12"/>
  <c r="ATG29" i="12"/>
  <c r="ATH29" i="12"/>
  <c r="ATI29" i="12"/>
  <c r="ATJ29" i="12"/>
  <c r="ATK29" i="12"/>
  <c r="ATL29" i="12"/>
  <c r="ATM29" i="12"/>
  <c r="ATN29" i="12"/>
  <c r="ATO29" i="12"/>
  <c r="ATP29" i="12"/>
  <c r="ATQ29" i="12"/>
  <c r="ATR29" i="12"/>
  <c r="ATS29" i="12"/>
  <c r="ATT29" i="12"/>
  <c r="ATU29" i="12"/>
  <c r="ATV29" i="12"/>
  <c r="ATW29" i="12"/>
  <c r="ATX29" i="12"/>
  <c r="ATY29" i="12"/>
  <c r="ATZ29" i="12"/>
  <c r="AUA29" i="12"/>
  <c r="AUB29" i="12"/>
  <c r="AUC29" i="12"/>
  <c r="AUD29" i="12"/>
  <c r="AUE29" i="12"/>
  <c r="AUF29" i="12"/>
  <c r="AUG29" i="12"/>
  <c r="AUH29" i="12"/>
  <c r="AUI29" i="12"/>
  <c r="AUJ29" i="12"/>
  <c r="AUK29" i="12"/>
  <c r="AUL29" i="12"/>
  <c r="AUM29" i="12"/>
  <c r="AUN29" i="12"/>
  <c r="AUO29" i="12"/>
  <c r="AUP29" i="12"/>
  <c r="AUQ29" i="12"/>
  <c r="AUR29" i="12"/>
  <c r="AUS29" i="12"/>
  <c r="AUT29" i="12"/>
  <c r="AUU29" i="12"/>
  <c r="AUV29" i="12"/>
  <c r="AUW29" i="12"/>
  <c r="AUX29" i="12"/>
  <c r="AUY29" i="12"/>
  <c r="AUZ29" i="12"/>
  <c r="AVA29" i="12"/>
  <c r="AVB29" i="12"/>
  <c r="AVC29" i="12"/>
  <c r="AVD29" i="12"/>
  <c r="AVE29" i="12"/>
  <c r="AVF29" i="12"/>
  <c r="AVG29" i="12"/>
  <c r="AVH29" i="12"/>
  <c r="AVI29" i="12"/>
  <c r="AVJ29" i="12"/>
  <c r="AVK29" i="12"/>
  <c r="AVL29" i="12"/>
  <c r="AVM29" i="12"/>
  <c r="AVN29" i="12"/>
  <c r="AVO29" i="12"/>
  <c r="AVP29" i="12"/>
  <c r="AVQ29" i="12"/>
  <c r="AVR29" i="12"/>
  <c r="AVS29" i="12"/>
  <c r="AVT29" i="12"/>
  <c r="AVU29" i="12"/>
  <c r="AVV29" i="12"/>
  <c r="AVW29" i="12"/>
  <c r="AVX29" i="12"/>
  <c r="AVY29" i="12"/>
  <c r="AVZ29" i="12"/>
  <c r="AWA29" i="12"/>
  <c r="AWB29" i="12"/>
  <c r="AWC29" i="12"/>
  <c r="AWD29" i="12"/>
  <c r="AWE29" i="12"/>
  <c r="AWF29" i="12"/>
  <c r="AWG29" i="12"/>
  <c r="AWH29" i="12"/>
  <c r="AWI29" i="12"/>
  <c r="AWJ29" i="12"/>
  <c r="AWK29" i="12"/>
  <c r="AWL29" i="12"/>
  <c r="AWM29" i="12"/>
  <c r="AWN29" i="12"/>
  <c r="AWO29" i="12"/>
  <c r="AWP29" i="12"/>
  <c r="AWQ29" i="12"/>
  <c r="AWR29" i="12"/>
  <c r="AWS29" i="12"/>
  <c r="AWT29" i="12"/>
  <c r="AWU29" i="12"/>
  <c r="AWV29" i="12"/>
  <c r="AWW29" i="12"/>
  <c r="AWX29" i="12"/>
  <c r="AWY29" i="12"/>
  <c r="AWZ29" i="12"/>
  <c r="AXA29" i="12"/>
  <c r="AXB29" i="12"/>
  <c r="AXC29" i="12"/>
  <c r="AXD29" i="12"/>
  <c r="AXE29" i="12"/>
  <c r="AXF29" i="12"/>
  <c r="AXG29" i="12"/>
  <c r="AXH29" i="12"/>
  <c r="AXI29" i="12"/>
  <c r="AXJ29" i="12"/>
  <c r="AXK29" i="12"/>
  <c r="AXL29" i="12"/>
  <c r="AXM29" i="12"/>
  <c r="AXN29" i="12"/>
  <c r="AXO29" i="12"/>
  <c r="AXP29" i="12"/>
  <c r="AXQ29" i="12"/>
  <c r="AXR29" i="12"/>
  <c r="AXS29" i="12"/>
  <c r="AXT29" i="12"/>
  <c r="AXU29" i="12"/>
  <c r="AXV29" i="12"/>
  <c r="AXW29" i="12"/>
  <c r="AXX29" i="12"/>
  <c r="AXY29" i="12"/>
  <c r="AXZ29" i="12"/>
  <c r="AYA29" i="12"/>
  <c r="AYB29" i="12"/>
  <c r="AYC29" i="12"/>
  <c r="AYD29" i="12"/>
  <c r="AYE29" i="12"/>
  <c r="AYF29" i="12"/>
  <c r="AYG29" i="12"/>
  <c r="AYH29" i="12"/>
  <c r="AYI29" i="12"/>
  <c r="AYJ29" i="12"/>
  <c r="AYK29" i="12"/>
  <c r="AYL29" i="12"/>
  <c r="AYM29" i="12"/>
  <c r="AYN29" i="12"/>
  <c r="AYO29" i="12"/>
  <c r="AYP29" i="12"/>
  <c r="AYQ29" i="12"/>
  <c r="AYR29" i="12"/>
  <c r="AYS29" i="12"/>
  <c r="AYT29" i="12"/>
  <c r="AYU29" i="12"/>
  <c r="AYV29" i="12"/>
  <c r="AYW29" i="12"/>
  <c r="AYX29" i="12"/>
  <c r="AYY29" i="12"/>
  <c r="AYZ29" i="12"/>
  <c r="AZA29" i="12"/>
  <c r="AZB29" i="12"/>
  <c r="AZC29" i="12"/>
  <c r="AZD29" i="12"/>
  <c r="AZE29" i="12"/>
  <c r="AZF29" i="12"/>
  <c r="AZG29" i="12"/>
  <c r="AZH29" i="12"/>
  <c r="AZI29" i="12"/>
  <c r="AZJ29" i="12"/>
  <c r="AZK29" i="12"/>
  <c r="AZL29" i="12"/>
  <c r="AZM29" i="12"/>
  <c r="AZN29" i="12"/>
  <c r="AZO29" i="12"/>
  <c r="AZP29" i="12"/>
  <c r="AZQ29" i="12"/>
  <c r="AZR29" i="12"/>
  <c r="AZS29" i="12"/>
  <c r="AZT29" i="12"/>
  <c r="AZU29" i="12"/>
  <c r="AZV29" i="12"/>
  <c r="AZW29" i="12"/>
  <c r="AZX29" i="12"/>
  <c r="AZY29" i="12"/>
  <c r="AZZ29" i="12"/>
  <c r="BAA29" i="12"/>
  <c r="BAB29" i="12"/>
  <c r="BAC29" i="12"/>
  <c r="BAD29" i="12"/>
  <c r="BAE29" i="12"/>
  <c r="BAF29" i="12"/>
  <c r="BAG29" i="12"/>
  <c r="BAH29" i="12"/>
  <c r="BAI29" i="12"/>
  <c r="BAJ29" i="12"/>
  <c r="BAK29" i="12"/>
  <c r="BAL29" i="12"/>
  <c r="BAM29" i="12"/>
  <c r="BAN29" i="12"/>
  <c r="BAO29" i="12"/>
  <c r="BAP29" i="12"/>
  <c r="BAQ29" i="12"/>
  <c r="BAR29" i="12"/>
  <c r="BAS29" i="12"/>
  <c r="BAT29" i="12"/>
  <c r="BAU29" i="12"/>
  <c r="BAV29" i="12"/>
  <c r="BAW29" i="12"/>
  <c r="BAX29" i="12"/>
  <c r="BAY29" i="12"/>
  <c r="BAZ29" i="12"/>
  <c r="BBA29" i="12"/>
  <c r="BBB29" i="12"/>
  <c r="BBC29" i="12"/>
  <c r="BBD29" i="12"/>
  <c r="BBE29" i="12"/>
  <c r="BBF29" i="12"/>
  <c r="BBG29" i="12"/>
  <c r="BBH29" i="12"/>
  <c r="BBI29" i="12"/>
  <c r="BBJ29" i="12"/>
  <c r="BBK29" i="12"/>
  <c r="BBL29" i="12"/>
  <c r="BBM29" i="12"/>
  <c r="BBN29" i="12"/>
  <c r="BBO29" i="12"/>
  <c r="BBP29" i="12"/>
  <c r="BBQ29" i="12"/>
  <c r="BBR29" i="12"/>
  <c r="BBS29" i="12"/>
  <c r="BBT29" i="12"/>
  <c r="BBU29" i="12"/>
  <c r="BBV29" i="12"/>
  <c r="BBW29" i="12"/>
  <c r="BBX29" i="12"/>
  <c r="BBY29" i="12"/>
  <c r="BBZ29" i="12"/>
  <c r="BCA29" i="12"/>
  <c r="BCB29" i="12"/>
  <c r="BCC29" i="12"/>
  <c r="BCD29" i="12"/>
  <c r="BCE29" i="12"/>
  <c r="BCF29" i="12"/>
  <c r="BCG29" i="12"/>
  <c r="BCH29" i="12"/>
  <c r="BCI29" i="12"/>
  <c r="BCJ29" i="12"/>
  <c r="BCK29" i="12"/>
  <c r="BCL29" i="12"/>
  <c r="BCM29" i="12"/>
  <c r="BCN29" i="12"/>
  <c r="BCO29" i="12"/>
  <c r="BCP29" i="12"/>
  <c r="BCQ29" i="12"/>
  <c r="BCR29" i="12"/>
  <c r="BCS29" i="12"/>
  <c r="BCT29" i="12"/>
  <c r="BCU29" i="12"/>
  <c r="BCV29" i="12"/>
  <c r="BCW29" i="12"/>
  <c r="BCX29" i="12"/>
  <c r="BCY29" i="12"/>
  <c r="BCZ29" i="12"/>
  <c r="BDA29" i="12"/>
  <c r="BDB29" i="12"/>
  <c r="BDC29" i="12"/>
  <c r="BDD29" i="12"/>
  <c r="BDE29" i="12"/>
  <c r="BDF29" i="12"/>
  <c r="BDG29" i="12"/>
  <c r="BDH29" i="12"/>
  <c r="BDI29" i="12"/>
  <c r="BDJ29" i="12"/>
  <c r="BDK29" i="12"/>
  <c r="BDL29" i="12"/>
  <c r="BDM29" i="12"/>
  <c r="BDN29" i="12"/>
  <c r="BDO29" i="12"/>
  <c r="BDP29" i="12"/>
  <c r="BDQ29" i="12"/>
  <c r="BDR29" i="12"/>
  <c r="BDS29" i="12"/>
  <c r="BDT29" i="12"/>
  <c r="BDU29" i="12"/>
  <c r="BDV29" i="12"/>
  <c r="BDW29" i="12"/>
  <c r="BDX29" i="12"/>
  <c r="BDY29" i="12"/>
  <c r="BDZ29" i="12"/>
  <c r="BEA29" i="12"/>
  <c r="BEB29" i="12"/>
  <c r="BEC29" i="12"/>
  <c r="BED29" i="12"/>
  <c r="BEE29" i="12"/>
  <c r="BEF29" i="12"/>
  <c r="BEG29" i="12"/>
  <c r="BEH29" i="12"/>
  <c r="BEI29" i="12"/>
  <c r="BEJ29" i="12"/>
  <c r="BEK29" i="12"/>
  <c r="BEL29" i="12"/>
  <c r="BEM29" i="12"/>
  <c r="BEN29" i="12"/>
  <c r="BEO29" i="12"/>
  <c r="BEP29" i="12"/>
  <c r="BEQ29" i="12"/>
  <c r="BER29" i="12"/>
  <c r="BES29" i="12"/>
  <c r="BET29" i="12"/>
  <c r="BEU29" i="12"/>
  <c r="BEV29" i="12"/>
  <c r="BEW29" i="12"/>
  <c r="BEX29" i="12"/>
  <c r="BEY29" i="12"/>
  <c r="BEZ29" i="12"/>
  <c r="BFA29" i="12"/>
  <c r="BFB29" i="12"/>
  <c r="BFC29" i="12"/>
  <c r="BFD29" i="12"/>
  <c r="BFE29" i="12"/>
  <c r="BFF29" i="12"/>
  <c r="BFG29" i="12"/>
  <c r="BFH29" i="12"/>
  <c r="BFI29" i="12"/>
  <c r="BFJ29" i="12"/>
  <c r="BFK29" i="12"/>
  <c r="BFL29" i="12"/>
  <c r="BFM29" i="12"/>
  <c r="BFN29" i="12"/>
  <c r="BFO29" i="12"/>
  <c r="BFP29" i="12"/>
  <c r="BFQ29" i="12"/>
  <c r="BFR29" i="12"/>
  <c r="BFS29" i="12"/>
  <c r="BFT29" i="12"/>
  <c r="BFU29" i="12"/>
  <c r="BFV29" i="12"/>
  <c r="BFW29" i="12"/>
  <c r="BFX29" i="12"/>
  <c r="BFY29" i="12"/>
  <c r="BFZ29" i="12"/>
  <c r="BGA29" i="12"/>
  <c r="BGB29" i="12"/>
  <c r="BGC29" i="12"/>
  <c r="BGD29" i="12"/>
  <c r="BGE29" i="12"/>
  <c r="BGF29" i="12"/>
  <c r="BGG29" i="12"/>
  <c r="BGH29" i="12"/>
  <c r="BGI29" i="12"/>
  <c r="BGJ29" i="12"/>
  <c r="BGK29" i="12"/>
  <c r="BGL29" i="12"/>
  <c r="BGM29" i="12"/>
  <c r="BGN29" i="12"/>
  <c r="BGO29" i="12"/>
  <c r="BGP29" i="12"/>
  <c r="BGQ29" i="12"/>
  <c r="BGR29" i="12"/>
  <c r="BGS29" i="12"/>
  <c r="BGT29" i="12"/>
  <c r="BGU29" i="12"/>
  <c r="BGV29" i="12"/>
  <c r="BGW29" i="12"/>
  <c r="BGX29" i="12"/>
  <c r="BGY29" i="12"/>
  <c r="BGZ29" i="12"/>
  <c r="BHA29" i="12"/>
  <c r="BHB29" i="12"/>
  <c r="BHC29" i="12"/>
  <c r="BHD29" i="12"/>
  <c r="BHE29" i="12"/>
  <c r="BHF29" i="12"/>
  <c r="BHG29" i="12"/>
  <c r="BHH29" i="12"/>
  <c r="BHI29" i="12"/>
  <c r="BHJ29" i="12"/>
  <c r="BHK29" i="12"/>
  <c r="BHL29" i="12"/>
  <c r="BHM29" i="12"/>
  <c r="BHN29" i="12"/>
  <c r="BHO29" i="12"/>
  <c r="BHP29" i="12"/>
  <c r="BHQ29" i="12"/>
  <c r="BHR29" i="12"/>
  <c r="BHS29" i="12"/>
  <c r="BHT29" i="12"/>
  <c r="BHU29" i="12"/>
  <c r="BHV29" i="12"/>
  <c r="BHW29" i="12"/>
  <c r="BHX29" i="12"/>
  <c r="BHY29" i="12"/>
  <c r="BHZ29" i="12"/>
  <c r="BIA29" i="12"/>
  <c r="BIB29" i="12"/>
  <c r="BIC29" i="12"/>
  <c r="BID29" i="12"/>
  <c r="BIE29" i="12"/>
  <c r="BIF29" i="12"/>
  <c r="BIG29" i="12"/>
  <c r="BIH29" i="12"/>
  <c r="BII29" i="12"/>
  <c r="BIJ29" i="12"/>
  <c r="BIK29" i="12"/>
  <c r="BIL29" i="12"/>
  <c r="BIM29" i="12"/>
  <c r="BIN29" i="12"/>
  <c r="BIO29" i="12"/>
  <c r="BIP29" i="12"/>
  <c r="BIQ29" i="12"/>
  <c r="BIR29" i="12"/>
  <c r="BIS29" i="12"/>
  <c r="BIT29" i="12"/>
  <c r="BIU29" i="12"/>
  <c r="BIV29" i="12"/>
  <c r="BIW29" i="12"/>
  <c r="BIX29" i="12"/>
  <c r="BIY29" i="12"/>
  <c r="BIZ29" i="12"/>
  <c r="BJA29" i="12"/>
  <c r="BJB29" i="12"/>
  <c r="BJC29" i="12"/>
  <c r="BJD29" i="12"/>
  <c r="BJE29" i="12"/>
  <c r="BJF29" i="12"/>
  <c r="BJG29" i="12"/>
  <c r="BJH29" i="12"/>
  <c r="BJI29" i="12"/>
  <c r="BJJ29" i="12"/>
  <c r="BJK29" i="12"/>
  <c r="BJL29" i="12"/>
  <c r="BJM29" i="12"/>
  <c r="BJN29" i="12"/>
  <c r="BJO29" i="12"/>
  <c r="BJP29" i="12"/>
  <c r="BJQ29" i="12"/>
  <c r="BJR29" i="12"/>
  <c r="BJS29" i="12"/>
  <c r="BJT29" i="12"/>
  <c r="BJU29" i="12"/>
  <c r="BJV29" i="12"/>
  <c r="BJW29" i="12"/>
  <c r="BJX29" i="12"/>
  <c r="BJY29" i="12"/>
  <c r="BJZ29" i="12"/>
  <c r="BKA29" i="12"/>
  <c r="BKB29" i="12"/>
  <c r="BKC29" i="12"/>
  <c r="BKD29" i="12"/>
  <c r="BKE29" i="12"/>
  <c r="BKF29" i="12"/>
  <c r="BKG29" i="12"/>
  <c r="BKH29" i="12"/>
  <c r="BKI29" i="12"/>
  <c r="BKJ29" i="12"/>
  <c r="BKK29" i="12"/>
  <c r="BKL29" i="12"/>
  <c r="BKM29" i="12"/>
  <c r="BKN29" i="12"/>
  <c r="BKO29" i="12"/>
  <c r="BKP29" i="12"/>
  <c r="BKQ29" i="12"/>
  <c r="BKR29" i="12"/>
  <c r="BKS29" i="12"/>
  <c r="BKT29" i="12"/>
  <c r="BKU29" i="12"/>
  <c r="BKV29" i="12"/>
  <c r="BKW29" i="12"/>
  <c r="BKX29" i="12"/>
  <c r="BKY29" i="12"/>
  <c r="BKZ29" i="12"/>
  <c r="BLA29" i="12"/>
  <c r="BLB29" i="12"/>
  <c r="BLC29" i="12"/>
  <c r="BLD29" i="12"/>
  <c r="BLE29" i="12"/>
  <c r="BLF29" i="12"/>
  <c r="BLG29" i="12"/>
  <c r="BLH29" i="12"/>
  <c r="BLI29" i="12"/>
  <c r="BLJ29" i="12"/>
  <c r="BLK29" i="12"/>
  <c r="BLL29" i="12"/>
  <c r="BLM29" i="12"/>
  <c r="BLN29" i="12"/>
  <c r="BLO29" i="12"/>
  <c r="BLP29" i="12"/>
  <c r="BLQ29" i="12"/>
  <c r="BLR29" i="12"/>
  <c r="BLS29" i="12"/>
  <c r="BLT29" i="12"/>
  <c r="BLU29" i="12"/>
  <c r="BLV29" i="12"/>
  <c r="BLW29" i="12"/>
  <c r="BLX29" i="12"/>
  <c r="BLY29" i="12"/>
  <c r="BLZ29" i="12"/>
  <c r="BMA29" i="12"/>
  <c r="BMB29" i="12"/>
  <c r="BMC29" i="12"/>
  <c r="BMD29" i="12"/>
  <c r="BME29" i="12"/>
  <c r="BMF29" i="12"/>
  <c r="BMG29" i="12"/>
  <c r="BMH29" i="12"/>
  <c r="BMI29" i="12"/>
  <c r="BMJ29" i="12"/>
  <c r="BMK29" i="12"/>
  <c r="BML29" i="12"/>
  <c r="BMM29" i="12"/>
  <c r="BMN29" i="12"/>
  <c r="BMO29" i="12"/>
  <c r="BMP29" i="12"/>
  <c r="BMQ29" i="12"/>
  <c r="BMR29" i="12"/>
  <c r="BMS29" i="12"/>
  <c r="BMT29" i="12"/>
  <c r="BMU29" i="12"/>
  <c r="BMV29" i="12"/>
  <c r="BMW29" i="12"/>
  <c r="BMX29" i="12"/>
  <c r="BMY29" i="12"/>
  <c r="BMZ29" i="12"/>
  <c r="BNA29" i="12"/>
  <c r="BNB29" i="12"/>
  <c r="BNC29" i="12"/>
  <c r="BND29" i="12"/>
  <c r="BNE29" i="12"/>
  <c r="BNF29" i="12"/>
  <c r="BNG29" i="12"/>
  <c r="BNH29" i="12"/>
  <c r="BNI29" i="12"/>
  <c r="BNJ29" i="12"/>
  <c r="BNK29" i="12"/>
  <c r="BNL29" i="12"/>
  <c r="BNM29" i="12"/>
  <c r="BNN29" i="12"/>
  <c r="BNO29" i="12"/>
  <c r="BNP29" i="12"/>
  <c r="BNQ29" i="12"/>
  <c r="BNR29" i="12"/>
  <c r="BNS29" i="12"/>
  <c r="BNT29" i="12"/>
  <c r="BNU29" i="12"/>
  <c r="BNV29" i="12"/>
  <c r="BNW29" i="12"/>
  <c r="BNX29" i="12"/>
  <c r="BNY29" i="12"/>
  <c r="BNZ29" i="12"/>
  <c r="BOA29" i="12"/>
  <c r="BOB29" i="12"/>
  <c r="BOC29" i="12"/>
  <c r="BOD29" i="12"/>
  <c r="BOE29" i="12"/>
  <c r="BOF29" i="12"/>
  <c r="BOG29" i="12"/>
  <c r="BOH29" i="12"/>
  <c r="BOI29" i="12"/>
  <c r="BOJ29" i="12"/>
  <c r="BOK29" i="12"/>
  <c r="BOL29" i="12"/>
  <c r="BOM29" i="12"/>
  <c r="BON29" i="12"/>
  <c r="BOO29" i="12"/>
  <c r="BOP29" i="12"/>
  <c r="BOQ29" i="12"/>
  <c r="BOR29" i="12"/>
  <c r="BOS29" i="12"/>
  <c r="BOT29" i="12"/>
  <c r="BOU29" i="12"/>
  <c r="BOV29" i="12"/>
  <c r="BOW29" i="12"/>
  <c r="BOX29" i="12"/>
  <c r="BOY29" i="12"/>
  <c r="BOZ29" i="12"/>
  <c r="BPA29" i="12"/>
  <c r="BPB29" i="12"/>
  <c r="BPC29" i="12"/>
  <c r="BPD29" i="12"/>
  <c r="BPE29" i="12"/>
  <c r="BPF29" i="12"/>
  <c r="BPG29" i="12"/>
  <c r="BPH29" i="12"/>
  <c r="BPI29" i="12"/>
  <c r="BPJ29" i="12"/>
  <c r="BPK29" i="12"/>
  <c r="BPL29" i="12"/>
  <c r="BPM29" i="12"/>
  <c r="BPN29" i="12"/>
  <c r="BPO29" i="12"/>
  <c r="BPP29" i="12"/>
  <c r="BPQ29" i="12"/>
  <c r="BPR29" i="12"/>
  <c r="BPS29" i="12"/>
  <c r="BPT29" i="12"/>
  <c r="BPU29" i="12"/>
  <c r="BPV29" i="12"/>
  <c r="BPW29" i="12"/>
  <c r="BPX29" i="12"/>
  <c r="BPY29" i="12"/>
  <c r="BPZ29" i="12"/>
  <c r="BQA29" i="12"/>
  <c r="BQB29" i="12"/>
  <c r="BQC29" i="12"/>
  <c r="BQD29" i="12"/>
  <c r="BQE29" i="12"/>
  <c r="BQF29" i="12"/>
  <c r="BQG29" i="12"/>
  <c r="BQH29" i="12"/>
  <c r="BQI29" i="12"/>
  <c r="BQJ29" i="12"/>
  <c r="BQK29" i="12"/>
  <c r="BQL29" i="12"/>
  <c r="BQM29" i="12"/>
  <c r="BQN29" i="12"/>
  <c r="BQO29" i="12"/>
  <c r="BQP29" i="12"/>
  <c r="BQQ29" i="12"/>
  <c r="BQR29" i="12"/>
  <c r="BQS29" i="12"/>
  <c r="BQT29" i="12"/>
  <c r="BQU29" i="12"/>
  <c r="BQV29" i="12"/>
  <c r="BQW29" i="12"/>
  <c r="BQX29" i="12"/>
  <c r="BQY29" i="12"/>
  <c r="BQZ29" i="12"/>
  <c r="BRA29" i="12"/>
  <c r="BRB29" i="12"/>
  <c r="BRC29" i="12"/>
  <c r="BRD29" i="12"/>
  <c r="BRE29" i="12"/>
  <c r="BRF29" i="12"/>
  <c r="BRG29" i="12"/>
  <c r="BRH29" i="12"/>
  <c r="BRI29" i="12"/>
  <c r="BRJ29" i="12"/>
  <c r="BRK29" i="12"/>
  <c r="BRL29" i="12"/>
  <c r="BRM29" i="12"/>
  <c r="BRN29" i="12"/>
  <c r="BRO29" i="12"/>
  <c r="BRP29" i="12"/>
  <c r="BRQ29" i="12"/>
  <c r="BRR29" i="12"/>
  <c r="BRS29" i="12"/>
  <c r="BRT29" i="12"/>
  <c r="BRU29" i="12"/>
  <c r="BRV29" i="12"/>
  <c r="BRW29" i="12"/>
  <c r="BRX29" i="12"/>
  <c r="BRY29" i="12"/>
  <c r="BRZ29" i="12"/>
  <c r="BSA29" i="12"/>
  <c r="BSB29" i="12"/>
  <c r="BSC29" i="12"/>
  <c r="BSD29" i="12"/>
  <c r="BSE29" i="12"/>
  <c r="BSF29" i="12"/>
  <c r="BSG29" i="12"/>
  <c r="BSH29" i="12"/>
  <c r="BSI29" i="12"/>
  <c r="BSJ29" i="12"/>
  <c r="BSK29" i="12"/>
  <c r="BSL29" i="12"/>
  <c r="BSM29" i="12"/>
  <c r="BSN29" i="12"/>
  <c r="BSO29" i="12"/>
  <c r="BSP29" i="12"/>
  <c r="BSQ29" i="12"/>
  <c r="BSR29" i="12"/>
  <c r="BSS29" i="12"/>
  <c r="BST29" i="12"/>
  <c r="BSU29" i="12"/>
  <c r="BSV29" i="12"/>
  <c r="BSW29" i="12"/>
  <c r="BSX29" i="12"/>
  <c r="BSY29" i="12"/>
  <c r="BSZ29" i="12"/>
  <c r="BTA29" i="12"/>
  <c r="BTB29" i="12"/>
  <c r="BTC29" i="12"/>
  <c r="BTD29" i="12"/>
  <c r="BTE29" i="12"/>
  <c r="BTF29" i="12"/>
  <c r="BTG29" i="12"/>
  <c r="BTH29" i="12"/>
  <c r="BTI29" i="12"/>
  <c r="BTJ29" i="12"/>
  <c r="BTK29" i="12"/>
  <c r="BTL29" i="12"/>
  <c r="BTM29" i="12"/>
  <c r="BTN29" i="12"/>
  <c r="BTO29" i="12"/>
  <c r="BTP29" i="12"/>
  <c r="BTQ29" i="12"/>
  <c r="BTR29" i="12"/>
  <c r="BTS29" i="12"/>
  <c r="BTT29" i="12"/>
  <c r="BTU29" i="12"/>
  <c r="BTV29" i="12"/>
  <c r="BTW29" i="12"/>
  <c r="BTX29" i="12"/>
  <c r="BTY29" i="12"/>
  <c r="BTZ29" i="12"/>
  <c r="BUA29" i="12"/>
  <c r="BUB29" i="12"/>
  <c r="BUC29" i="12"/>
  <c r="BUD29" i="12"/>
  <c r="BUE29" i="12"/>
  <c r="BUF29" i="12"/>
  <c r="BUG29" i="12"/>
  <c r="BUH29" i="12"/>
  <c r="BUI29" i="12"/>
  <c r="BUJ29" i="12"/>
  <c r="BUK29" i="12"/>
  <c r="BUL29" i="12"/>
  <c r="BUM29" i="12"/>
  <c r="BUN29" i="12"/>
  <c r="BUO29" i="12"/>
  <c r="BUP29" i="12"/>
  <c r="BUQ29" i="12"/>
  <c r="BUR29" i="12"/>
  <c r="BUS29" i="12"/>
  <c r="BUT29" i="12"/>
  <c r="BUU29" i="12"/>
  <c r="BUV29" i="12"/>
  <c r="BUW29" i="12"/>
  <c r="BUX29" i="12"/>
  <c r="BUY29" i="12"/>
  <c r="BUZ29" i="12"/>
  <c r="BVA29" i="12"/>
  <c r="BVB29" i="12"/>
  <c r="BVC29" i="12"/>
  <c r="BVD29" i="12"/>
  <c r="BVE29" i="12"/>
  <c r="BVF29" i="12"/>
  <c r="BVG29" i="12"/>
  <c r="BVH29" i="12"/>
  <c r="BVI29" i="12"/>
  <c r="BVJ29" i="12"/>
  <c r="BVK29" i="12"/>
  <c r="BVL29" i="12"/>
  <c r="BVM29" i="12"/>
  <c r="BVN29" i="12"/>
  <c r="BVO29" i="12"/>
  <c r="BVP29" i="12"/>
  <c r="BVQ29" i="12"/>
  <c r="BVR29" i="12"/>
  <c r="BVS29" i="12"/>
  <c r="BVT29" i="12"/>
  <c r="BVU29" i="12"/>
  <c r="BVV29" i="12"/>
  <c r="BVW29" i="12"/>
  <c r="BVX29" i="12"/>
  <c r="BVY29" i="12"/>
  <c r="BVZ29" i="12"/>
  <c r="BWA29" i="12"/>
  <c r="BWB29" i="12"/>
  <c r="BWC29" i="12"/>
  <c r="BWD29" i="12"/>
  <c r="BWE29" i="12"/>
  <c r="BWF29" i="12"/>
  <c r="BWG29" i="12"/>
  <c r="BWH29" i="12"/>
  <c r="BWI29" i="12"/>
  <c r="BWJ29" i="12"/>
  <c r="BWK29" i="12"/>
  <c r="BWL29" i="12"/>
  <c r="BWM29" i="12"/>
  <c r="BWN29" i="12"/>
  <c r="BWO29" i="12"/>
  <c r="BWP29" i="12"/>
  <c r="BWQ29" i="12"/>
  <c r="BWR29" i="12"/>
  <c r="BWS29" i="12"/>
  <c r="BWT29" i="12"/>
  <c r="BWU29" i="12"/>
  <c r="BWV29" i="12"/>
  <c r="BWW29" i="12"/>
  <c r="BWX29" i="12"/>
  <c r="BWY29" i="12"/>
  <c r="BWZ29" i="12"/>
  <c r="BXA29" i="12"/>
  <c r="BXB29" i="12"/>
  <c r="BXC29" i="12"/>
  <c r="BXD29" i="12"/>
  <c r="BXE29" i="12"/>
  <c r="BXF29" i="12"/>
  <c r="BXG29" i="12"/>
  <c r="BXH29" i="12"/>
  <c r="BXI29" i="12"/>
  <c r="BXJ29" i="12"/>
  <c r="BXK29" i="12"/>
  <c r="BXL29" i="12"/>
  <c r="BXM29" i="12"/>
  <c r="BXN29" i="12"/>
  <c r="BXO29" i="12"/>
  <c r="BXP29" i="12"/>
  <c r="BXQ29" i="12"/>
  <c r="BXR29" i="12"/>
  <c r="BXS29" i="12"/>
  <c r="BXT29" i="12"/>
  <c r="BXU29" i="12"/>
  <c r="BXV29" i="12"/>
  <c r="BXW29" i="12"/>
  <c r="BXX29" i="12"/>
  <c r="BXY29" i="12"/>
  <c r="BXZ29" i="12"/>
  <c r="BYA29" i="12"/>
  <c r="BYB29" i="12"/>
  <c r="BYC29" i="12"/>
  <c r="BYD29" i="12"/>
  <c r="BYE29" i="12"/>
  <c r="BYF29" i="12"/>
  <c r="BYG29" i="12"/>
  <c r="BYH29" i="12"/>
  <c r="BYI29" i="12"/>
  <c r="BYJ29" i="12"/>
  <c r="BYK29" i="12"/>
  <c r="BYL29" i="12"/>
  <c r="BYM29" i="12"/>
  <c r="BYN29" i="12"/>
  <c r="BYO29" i="12"/>
  <c r="BYP29" i="12"/>
  <c r="BYQ29" i="12"/>
  <c r="BYR29" i="12"/>
  <c r="BYS29" i="12"/>
  <c r="BYT29" i="12"/>
  <c r="BYU29" i="12"/>
  <c r="BYV29" i="12"/>
  <c r="BYW29" i="12"/>
  <c r="BYX29" i="12"/>
  <c r="BYY29" i="12"/>
  <c r="BYZ29" i="12"/>
  <c r="BZA29" i="12"/>
  <c r="BZB29" i="12"/>
  <c r="BZC29" i="12"/>
  <c r="BZD29" i="12"/>
  <c r="BZE29" i="12"/>
  <c r="BZF29" i="12"/>
  <c r="BZG29" i="12"/>
  <c r="BZH29" i="12"/>
  <c r="BZI29" i="12"/>
  <c r="BZJ29" i="12"/>
  <c r="BZK29" i="12"/>
  <c r="BZL29" i="12"/>
  <c r="BZM29" i="12"/>
  <c r="BZN29" i="12"/>
  <c r="BZO29" i="12"/>
  <c r="BZP29" i="12"/>
  <c r="BZQ29" i="12"/>
  <c r="BZR29" i="12"/>
  <c r="BZS29" i="12"/>
  <c r="BZT29" i="12"/>
  <c r="BZU29" i="12"/>
  <c r="BZV29" i="12"/>
  <c r="BZW29" i="12"/>
  <c r="BZX29" i="12"/>
  <c r="BZY29" i="12"/>
  <c r="BZZ29" i="12"/>
  <c r="CAA29" i="12"/>
  <c r="CAB29" i="12"/>
  <c r="CAC29" i="12"/>
  <c r="CAD29" i="12"/>
  <c r="CAE29" i="12"/>
  <c r="CAF29" i="12"/>
  <c r="CAG29" i="12"/>
  <c r="CAH29" i="12"/>
  <c r="CAI29" i="12"/>
  <c r="CAJ29" i="12"/>
  <c r="CAK29" i="12"/>
  <c r="CAL29" i="12"/>
  <c r="CAM29" i="12"/>
  <c r="CAN29" i="12"/>
  <c r="CAO29" i="12"/>
  <c r="CAP29" i="12"/>
  <c r="CAQ29" i="12"/>
  <c r="CAR29" i="12"/>
  <c r="CAS29" i="12"/>
  <c r="CAT29" i="12"/>
  <c r="CAU29" i="12"/>
  <c r="CAV29" i="12"/>
  <c r="CAW29" i="12"/>
  <c r="CAX29" i="12"/>
  <c r="CAY29" i="12"/>
  <c r="CAZ29" i="12"/>
  <c r="CBA29" i="12"/>
  <c r="CBB29" i="12"/>
  <c r="CBC29" i="12"/>
  <c r="CBD29" i="12"/>
  <c r="CBE29" i="12"/>
  <c r="CBF29" i="12"/>
  <c r="CBG29" i="12"/>
  <c r="CBH29" i="12"/>
  <c r="CBI29" i="12"/>
  <c r="CBJ29" i="12"/>
  <c r="CBK29" i="12"/>
  <c r="CBL29" i="12"/>
  <c r="CBM29" i="12"/>
  <c r="CBN29" i="12"/>
  <c r="CBO29" i="12"/>
  <c r="CBP29" i="12"/>
  <c r="CBQ29" i="12"/>
  <c r="CBR29" i="12"/>
  <c r="CBS29" i="12"/>
  <c r="CBT29" i="12"/>
  <c r="CBU29" i="12"/>
  <c r="CBV29" i="12"/>
  <c r="CBW29" i="12"/>
  <c r="CBX29" i="12"/>
  <c r="CBY29" i="12"/>
  <c r="CBZ29" i="12"/>
  <c r="CCA29" i="12"/>
  <c r="CCB29" i="12"/>
  <c r="CCC29" i="12"/>
  <c r="CCD29" i="12"/>
  <c r="CCE29" i="12"/>
  <c r="CCF29" i="12"/>
  <c r="CCG29" i="12"/>
  <c r="CCH29" i="12"/>
  <c r="CCI29" i="12"/>
  <c r="CCJ29" i="12"/>
  <c r="CCK29" i="12"/>
  <c r="CCL29" i="12"/>
  <c r="CCM29" i="12"/>
  <c r="CCN29" i="12"/>
  <c r="CCO29" i="12"/>
  <c r="CCP29" i="12"/>
  <c r="CCQ29" i="12"/>
  <c r="CCR29" i="12"/>
  <c r="CCS29" i="12"/>
  <c r="CCT29" i="12"/>
  <c r="CCU29" i="12"/>
  <c r="CCV29" i="12"/>
  <c r="CCW29" i="12"/>
  <c r="CCX29" i="12"/>
  <c r="CCY29" i="12"/>
  <c r="CCZ29" i="12"/>
  <c r="CDA29" i="12"/>
  <c r="CDB29" i="12"/>
  <c r="CDC29" i="12"/>
  <c r="CDD29" i="12"/>
  <c r="CDE29" i="12"/>
  <c r="CDF29" i="12"/>
  <c r="CDG29" i="12"/>
  <c r="CDH29" i="12"/>
  <c r="CDI29" i="12"/>
  <c r="CDJ29" i="12"/>
  <c r="CDK29" i="12"/>
  <c r="CDL29" i="12"/>
  <c r="CDM29" i="12"/>
  <c r="CDN29" i="12"/>
  <c r="CDO29" i="12"/>
  <c r="CDP29" i="12"/>
  <c r="CDQ29" i="12"/>
  <c r="CDR29" i="12"/>
  <c r="CDS29" i="12"/>
  <c r="CDT29" i="12"/>
  <c r="CDU29" i="12"/>
  <c r="CDV29" i="12"/>
  <c r="CDW29" i="12"/>
  <c r="CDX29" i="12"/>
  <c r="CDY29" i="12"/>
  <c r="CDZ29" i="12"/>
  <c r="CEA29" i="12"/>
  <c r="CEB29" i="12"/>
  <c r="CEC29" i="12"/>
  <c r="CED29" i="12"/>
  <c r="CEE29" i="12"/>
  <c r="CEF29" i="12"/>
  <c r="CEG29" i="12"/>
  <c r="CEH29" i="12"/>
  <c r="CEI29" i="12"/>
  <c r="CEJ29" i="12"/>
  <c r="CEK29" i="12"/>
  <c r="CEL29" i="12"/>
  <c r="CEM29" i="12"/>
  <c r="CEN29" i="12"/>
  <c r="CEO29" i="12"/>
  <c r="CEP29" i="12"/>
  <c r="CEQ29" i="12"/>
  <c r="CER29" i="12"/>
  <c r="CES29" i="12"/>
  <c r="CET29" i="12"/>
  <c r="CEU29" i="12"/>
  <c r="CEV29" i="12"/>
  <c r="CEW29" i="12"/>
  <c r="CEX29" i="12"/>
  <c r="CEY29" i="12"/>
  <c r="CEZ29" i="12"/>
  <c r="CFA29" i="12"/>
  <c r="CFB29" i="12"/>
  <c r="CFC29" i="12"/>
  <c r="CFD29" i="12"/>
  <c r="CFE29" i="12"/>
  <c r="CFF29" i="12"/>
  <c r="CFG29" i="12"/>
  <c r="CFH29" i="12"/>
  <c r="CFI29" i="12"/>
  <c r="CFJ29" i="12"/>
  <c r="CFK29" i="12"/>
  <c r="CFL29" i="12"/>
  <c r="CFM29" i="12"/>
  <c r="CFN29" i="12"/>
  <c r="CFO29" i="12"/>
  <c r="CFP29" i="12"/>
  <c r="CFQ29" i="12"/>
  <c r="CFR29" i="12"/>
  <c r="CFS29" i="12"/>
  <c r="CFT29" i="12"/>
  <c r="CFU29" i="12"/>
  <c r="CFV29" i="12"/>
  <c r="CFW29" i="12"/>
  <c r="CFX29" i="12"/>
  <c r="CFY29" i="12"/>
  <c r="CFZ29" i="12"/>
  <c r="CGA29" i="12"/>
  <c r="CGB29" i="12"/>
  <c r="CGC29" i="12"/>
  <c r="CGD29" i="12"/>
  <c r="CGE29" i="12"/>
  <c r="CGF29" i="12"/>
  <c r="CGG29" i="12"/>
  <c r="CGH29" i="12"/>
  <c r="CGI29" i="12"/>
  <c r="CGJ29" i="12"/>
  <c r="CGK29" i="12"/>
  <c r="CGL29" i="12"/>
  <c r="CGM29" i="12"/>
  <c r="CGN29" i="12"/>
  <c r="CGO29" i="12"/>
  <c r="CGP29" i="12"/>
  <c r="CGQ29" i="12"/>
  <c r="CGR29" i="12"/>
  <c r="CGS29" i="12"/>
  <c r="CGT29" i="12"/>
  <c r="CGU29" i="12"/>
  <c r="CGV29" i="12"/>
  <c r="CGW29" i="12"/>
  <c r="CGX29" i="12"/>
  <c r="CGY29" i="12"/>
  <c r="CGZ29" i="12"/>
  <c r="CHA29" i="12"/>
  <c r="CHB29" i="12"/>
  <c r="CHC29" i="12"/>
  <c r="CHD29" i="12"/>
  <c r="CHE29" i="12"/>
  <c r="CHF29" i="12"/>
  <c r="CHG29" i="12"/>
  <c r="CHH29" i="12"/>
  <c r="CHI29" i="12"/>
  <c r="CHJ29" i="12"/>
  <c r="CHK29" i="12"/>
  <c r="CHL29" i="12"/>
  <c r="CHM29" i="12"/>
  <c r="CHN29" i="12"/>
  <c r="CHO29" i="12"/>
  <c r="CHP29" i="12"/>
  <c r="CHQ29" i="12"/>
  <c r="CHR29" i="12"/>
  <c r="CHS29" i="12"/>
  <c r="CHT29" i="12"/>
  <c r="CHU29" i="12"/>
  <c r="CHV29" i="12"/>
  <c r="CHW29" i="12"/>
  <c r="CHX29" i="12"/>
  <c r="CHY29" i="12"/>
  <c r="CHZ29" i="12"/>
  <c r="CIA29" i="12"/>
  <c r="CIB29" i="12"/>
  <c r="CIC29" i="12"/>
  <c r="CID29" i="12"/>
  <c r="CIE29" i="12"/>
  <c r="CIF29" i="12"/>
  <c r="CIG29" i="12"/>
  <c r="CIH29" i="12"/>
  <c r="CII29" i="12"/>
  <c r="CIJ29" i="12"/>
  <c r="CIK29" i="12"/>
  <c r="CIL29" i="12"/>
  <c r="CIM29" i="12"/>
  <c r="CIN29" i="12"/>
  <c r="CIO29" i="12"/>
  <c r="CIP29" i="12"/>
  <c r="CIQ29" i="12"/>
  <c r="CIR29" i="12"/>
  <c r="CIS29" i="12"/>
  <c r="CIT29" i="12"/>
  <c r="CIU29" i="12"/>
  <c r="CIV29" i="12"/>
  <c r="CIW29" i="12"/>
  <c r="CIX29" i="12"/>
  <c r="CIY29" i="12"/>
  <c r="CIZ29" i="12"/>
  <c r="CJA29" i="12"/>
  <c r="CJB29" i="12"/>
  <c r="CJC29" i="12"/>
  <c r="CJD29" i="12"/>
  <c r="CJE29" i="12"/>
  <c r="CJF29" i="12"/>
  <c r="CJG29" i="12"/>
  <c r="CJH29" i="12"/>
  <c r="CJI29" i="12"/>
  <c r="CJJ29" i="12"/>
  <c r="CJK29" i="12"/>
  <c r="CJL29" i="12"/>
  <c r="CJM29" i="12"/>
  <c r="CJN29" i="12"/>
  <c r="CJO29" i="12"/>
  <c r="CJP29" i="12"/>
  <c r="CJQ29" i="12"/>
  <c r="CJR29" i="12"/>
  <c r="CJS29" i="12"/>
  <c r="CJT29" i="12"/>
  <c r="CJU29" i="12"/>
  <c r="CJV29" i="12"/>
  <c r="CJW29" i="12"/>
  <c r="CJX29" i="12"/>
  <c r="CJY29" i="12"/>
  <c r="CJZ29" i="12"/>
  <c r="CKA29" i="12"/>
  <c r="CKB29" i="12"/>
  <c r="CKC29" i="12"/>
  <c r="CKD29" i="12"/>
  <c r="CKE29" i="12"/>
  <c r="CKF29" i="12"/>
  <c r="CKG29" i="12"/>
  <c r="CKH29" i="12"/>
  <c r="CKI29" i="12"/>
  <c r="CKJ29" i="12"/>
  <c r="CKK29" i="12"/>
  <c r="CKL29" i="12"/>
  <c r="CKM29" i="12"/>
  <c r="CKN29" i="12"/>
  <c r="CKO29" i="12"/>
  <c r="CKP29" i="12"/>
  <c r="CKQ29" i="12"/>
  <c r="CKR29" i="12"/>
  <c r="CKS29" i="12"/>
  <c r="CKT29" i="12"/>
  <c r="CKU29" i="12"/>
  <c r="CKV29" i="12"/>
  <c r="CKW29" i="12"/>
  <c r="CKX29" i="12"/>
  <c r="CKY29" i="12"/>
  <c r="CKZ29" i="12"/>
  <c r="CLA29" i="12"/>
  <c r="CLB29" i="12"/>
  <c r="CLC29" i="12"/>
  <c r="CLD29" i="12"/>
  <c r="CLE29" i="12"/>
  <c r="CLF29" i="12"/>
  <c r="CLG29" i="12"/>
  <c r="CLH29" i="12"/>
  <c r="CLI29" i="12"/>
  <c r="CLJ29" i="12"/>
  <c r="CLK29" i="12"/>
  <c r="CLL29" i="12"/>
  <c r="CLM29" i="12"/>
  <c r="CLN29" i="12"/>
  <c r="CLO29" i="12"/>
  <c r="CLP29" i="12"/>
  <c r="CLQ29" i="12"/>
  <c r="CLR29" i="12"/>
  <c r="CLS29" i="12"/>
  <c r="CLT29" i="12"/>
  <c r="CLU29" i="12"/>
  <c r="CLV29" i="12"/>
  <c r="CLW29" i="12"/>
  <c r="CLX29" i="12"/>
  <c r="CLY29" i="12"/>
  <c r="CLZ29" i="12"/>
  <c r="CMA29" i="12"/>
  <c r="CMB29" i="12"/>
  <c r="CMC29" i="12"/>
  <c r="CMD29" i="12"/>
  <c r="CME29" i="12"/>
  <c r="CMF29" i="12"/>
  <c r="CMG29" i="12"/>
  <c r="CMH29" i="12"/>
  <c r="CMI29" i="12"/>
  <c r="CMJ29" i="12"/>
  <c r="CMK29" i="12"/>
  <c r="CML29" i="12"/>
  <c r="CMM29" i="12"/>
  <c r="CMN29" i="12"/>
  <c r="CMO29" i="12"/>
  <c r="CMP29" i="12"/>
  <c r="CMQ29" i="12"/>
  <c r="CMR29" i="12"/>
  <c r="CMS29" i="12"/>
  <c r="CMT29" i="12"/>
  <c r="CMU29" i="12"/>
  <c r="CMV29" i="12"/>
  <c r="CMW29" i="12"/>
  <c r="CMX29" i="12"/>
  <c r="CMY29" i="12"/>
  <c r="CMZ29" i="12"/>
  <c r="CNA29" i="12"/>
  <c r="CNB29" i="12"/>
  <c r="CNC29" i="12"/>
  <c r="CND29" i="12"/>
  <c r="CNE29" i="12"/>
  <c r="CNF29" i="12"/>
  <c r="CNG29" i="12"/>
  <c r="CNH29" i="12"/>
  <c r="CNI29" i="12"/>
  <c r="CNJ29" i="12"/>
  <c r="CNK29" i="12"/>
  <c r="CNL29" i="12"/>
  <c r="CNM29" i="12"/>
  <c r="CNN29" i="12"/>
  <c r="CNO29" i="12"/>
  <c r="CNP29" i="12"/>
  <c r="CNQ29" i="12"/>
  <c r="CNR29" i="12"/>
  <c r="CNS29" i="12"/>
  <c r="CNT29" i="12"/>
  <c r="CNU29" i="12"/>
  <c r="CNV29" i="12"/>
  <c r="CNW29" i="12"/>
  <c r="CNX29" i="12"/>
  <c r="CNY29" i="12"/>
  <c r="CNZ29" i="12"/>
  <c r="COA29" i="12"/>
  <c r="COB29" i="12"/>
  <c r="COC29" i="12"/>
  <c r="COD29" i="12"/>
  <c r="COE29" i="12"/>
  <c r="COF29" i="12"/>
  <c r="COG29" i="12"/>
  <c r="COH29" i="12"/>
  <c r="COI29" i="12"/>
  <c r="COJ29" i="12"/>
  <c r="COK29" i="12"/>
  <c r="COL29" i="12"/>
  <c r="COM29" i="12"/>
  <c r="CON29" i="12"/>
  <c r="COO29" i="12"/>
  <c r="COP29" i="12"/>
  <c r="COQ29" i="12"/>
  <c r="COR29" i="12"/>
  <c r="COS29" i="12"/>
  <c r="COT29" i="12"/>
  <c r="COU29" i="12"/>
  <c r="COV29" i="12"/>
  <c r="COW29" i="12"/>
  <c r="COX29" i="12"/>
  <c r="COY29" i="12"/>
  <c r="COZ29" i="12"/>
  <c r="CPA29" i="12"/>
  <c r="CPB29" i="12"/>
  <c r="CPC29" i="12"/>
  <c r="CPD29" i="12"/>
  <c r="CPE29" i="12"/>
  <c r="CPF29" i="12"/>
  <c r="CPG29" i="12"/>
  <c r="CPH29" i="12"/>
  <c r="CPI29" i="12"/>
  <c r="CPJ29" i="12"/>
  <c r="MF30" i="12"/>
  <c r="MG30" i="12"/>
  <c r="MH30" i="12" s="1"/>
  <c r="MI30" i="12" s="1"/>
  <c r="MJ30" i="12"/>
  <c r="MK30" i="12"/>
  <c r="MN30" i="12"/>
  <c r="MQ30" i="12"/>
  <c r="MR30" i="12"/>
  <c r="MS30" i="12" s="1"/>
  <c r="MT30" i="12" s="1"/>
  <c r="MU30" i="12"/>
  <c r="MV30" i="12"/>
  <c r="MW30" i="12" s="1"/>
  <c r="MX30" i="12" s="1"/>
  <c r="MY30" i="12"/>
  <c r="MZ30" i="12" s="1"/>
  <c r="NA30" i="12" s="1"/>
  <c r="NB30" i="12"/>
  <c r="NC30" i="12"/>
  <c r="NF30" i="12"/>
  <c r="NG30" i="12"/>
  <c r="NJ30" i="12"/>
  <c r="NK30" i="12" s="1"/>
  <c r="NL30" i="12" s="1"/>
  <c r="NM30" i="12"/>
  <c r="NN30" i="12"/>
  <c r="NO30" i="12" s="1"/>
  <c r="NP30" i="12" s="1"/>
  <c r="NQ30" i="12"/>
  <c r="NR30" i="12"/>
  <c r="NS30" i="12" s="1"/>
  <c r="NT30" i="12" s="1"/>
  <c r="NU30" i="12"/>
  <c r="NV30" i="12" s="1"/>
  <c r="NW30" i="12" s="1"/>
  <c r="NX30" i="12"/>
  <c r="NY30" i="12"/>
  <c r="OB30" i="12"/>
  <c r="OC30" i="12"/>
  <c r="OF30" i="12"/>
  <c r="OG30" i="12" s="1"/>
  <c r="OH30" i="12" s="1"/>
  <c r="OI30" i="12"/>
  <c r="OJ30" i="12"/>
  <c r="OM30" i="12"/>
  <c r="ON30" i="12"/>
  <c r="OO30" i="12" s="1"/>
  <c r="OP30" i="12" s="1"/>
  <c r="OQ30" i="12"/>
  <c r="OT30" i="12"/>
  <c r="OU30" i="12"/>
  <c r="OV30" i="12" s="1"/>
  <c r="OW30" i="12" s="1"/>
  <c r="OX30" i="12"/>
  <c r="OY30" i="12"/>
  <c r="PB30" i="12"/>
  <c r="PC30" i="12" s="1"/>
  <c r="PD30" i="12" s="1"/>
  <c r="PE30" i="12"/>
  <c r="PF30" i="12"/>
  <c r="PI30" i="12"/>
  <c r="PJ30" i="12"/>
  <c r="PM30" i="12"/>
  <c r="PP30" i="12"/>
  <c r="PQ30" i="12"/>
  <c r="PR30" i="12" s="1"/>
  <c r="PS30" i="12" s="1"/>
  <c r="PT30" i="12"/>
  <c r="PU30" i="12"/>
  <c r="PX30" i="12"/>
  <c r="QA30" i="12"/>
  <c r="QB30" i="12"/>
  <c r="QE30" i="12"/>
  <c r="QF30" i="12"/>
  <c r="QG30" i="12" s="1"/>
  <c r="QH30" i="12" s="1"/>
  <c r="QI30" i="12"/>
  <c r="QJ30" i="12" s="1"/>
  <c r="QK30" i="12" s="1"/>
  <c r="QL30" i="12"/>
  <c r="QM30" i="12"/>
  <c r="QN30" i="12" s="1"/>
  <c r="QO30" i="12" s="1"/>
  <c r="QP30" i="12"/>
  <c r="QQ30" i="12"/>
  <c r="QT30" i="12"/>
  <c r="QU30" i="12" s="1"/>
  <c r="QV30" i="12" s="1"/>
  <c r="QW30" i="12"/>
  <c r="QX30" i="12"/>
  <c r="QY30" i="12" s="1"/>
  <c r="QZ30" i="12" s="1"/>
  <c r="RA30" i="12"/>
  <c r="RB30" i="12"/>
  <c r="RC30" i="12" s="1"/>
  <c r="RD30" i="12" s="1"/>
  <c r="RE30" i="12"/>
  <c r="RF30" i="12" s="1"/>
  <c r="RG30" i="12" s="1"/>
  <c r="RH30" i="12"/>
  <c r="RI30" i="12"/>
  <c r="RL30" i="12"/>
  <c r="RM30" i="12"/>
  <c r="RP30" i="12"/>
  <c r="RQ30" i="12" s="1"/>
  <c r="RR30" i="12" s="1"/>
  <c r="RS30" i="12"/>
  <c r="RT30" i="12"/>
  <c r="RW30" i="12"/>
  <c r="RX30" i="12"/>
  <c r="RY30" i="12" s="1"/>
  <c r="RZ30" i="12" s="1"/>
  <c r="SA30" i="12"/>
  <c r="SD30" i="12"/>
  <c r="SE30" i="12"/>
  <c r="SF30" i="12" s="1"/>
  <c r="SG30" i="12" s="1"/>
  <c r="SH30" i="12"/>
  <c r="SI30" i="12"/>
  <c r="SJ30" i="12" s="1"/>
  <c r="SK30" i="12" s="1"/>
  <c r="SL30" i="12"/>
  <c r="SM30" i="12" s="1"/>
  <c r="SN30" i="12" s="1"/>
  <c r="SO30" i="12"/>
  <c r="SP30" i="12"/>
  <c r="SS30" i="12"/>
  <c r="ST30" i="12"/>
  <c r="SW30" i="12"/>
  <c r="SZ30" i="12"/>
  <c r="TA30" i="12"/>
  <c r="TB30" i="12" s="1"/>
  <c r="TC30" i="12" s="1"/>
  <c r="TD30" i="12"/>
  <c r="TE30" i="12"/>
  <c r="TH30" i="12"/>
  <c r="TK30" i="12"/>
  <c r="TL30" i="12"/>
  <c r="TO30" i="12"/>
  <c r="TP30" i="12"/>
  <c r="TQ30" i="12" s="1"/>
  <c r="TR30" i="12" s="1"/>
  <c r="TS30" i="12"/>
  <c r="TT30" i="12" s="1"/>
  <c r="TU30" i="12" s="1"/>
  <c r="TV30" i="12"/>
  <c r="TW30" i="12"/>
  <c r="TZ30" i="12"/>
  <c r="UA30" i="12"/>
  <c r="UD30" i="12"/>
  <c r="UE30" i="12" s="1"/>
  <c r="UF30" i="12" s="1"/>
  <c r="UG30" i="12"/>
  <c r="UH30" i="12"/>
  <c r="UI30" i="12" s="1"/>
  <c r="UJ30" i="12" s="1"/>
  <c r="UK30" i="12"/>
  <c r="UL30" i="12"/>
  <c r="UM30" i="12" s="1"/>
  <c r="UN30" i="12" s="1"/>
  <c r="UO30" i="12"/>
  <c r="UP30" i="12"/>
  <c r="US30" i="12"/>
  <c r="UV30" i="12"/>
  <c r="UW30" i="12"/>
  <c r="UX30" i="12" s="1"/>
  <c r="UY30" i="12" s="1"/>
  <c r="UZ30" i="12"/>
  <c r="VA30" i="12"/>
  <c r="VB30" i="12" s="1"/>
  <c r="VC30" i="12" s="1"/>
  <c r="VD30" i="12"/>
  <c r="VE30" i="12" s="1"/>
  <c r="VF30" i="12" s="1"/>
  <c r="VG30" i="12"/>
  <c r="VH30" i="12"/>
  <c r="VI30" i="12"/>
  <c r="VJ30" i="12"/>
  <c r="VK30" i="12"/>
  <c r="VL30" i="12"/>
  <c r="VM30" i="12"/>
  <c r="VN30" i="12"/>
  <c r="VO30" i="12"/>
  <c r="VP30" i="12"/>
  <c r="VQ30" i="12"/>
  <c r="VR30" i="12"/>
  <c r="VS30" i="12"/>
  <c r="VT30" i="12"/>
  <c r="VU30" i="12"/>
  <c r="VV30" i="12"/>
  <c r="VW30" i="12"/>
  <c r="VX30" i="12"/>
  <c r="VY30" i="12"/>
  <c r="VZ30" i="12"/>
  <c r="WA30" i="12"/>
  <c r="WB30" i="12"/>
  <c r="WC30" i="12"/>
  <c r="WD30" i="12"/>
  <c r="WE30" i="12"/>
  <c r="WF30" i="12"/>
  <c r="WG30" i="12"/>
  <c r="WH30" i="12"/>
  <c r="WI30" i="12"/>
  <c r="WJ30" i="12"/>
  <c r="WK30" i="12"/>
  <c r="WL30" i="12"/>
  <c r="WM30" i="12"/>
  <c r="WN30" i="12"/>
  <c r="WO30" i="12"/>
  <c r="WP30" i="12"/>
  <c r="WQ30" i="12"/>
  <c r="WR30" i="12"/>
  <c r="WS30" i="12"/>
  <c r="WT30" i="12"/>
  <c r="WU30" i="12"/>
  <c r="WV30" i="12"/>
  <c r="WW30" i="12"/>
  <c r="WX30" i="12"/>
  <c r="WY30" i="12"/>
  <c r="WZ30" i="12"/>
  <c r="XA30" i="12"/>
  <c r="XB30" i="12"/>
  <c r="XC30" i="12"/>
  <c r="XD30" i="12"/>
  <c r="XE30" i="12"/>
  <c r="XF30" i="12"/>
  <c r="XG30" i="12"/>
  <c r="XH30" i="12"/>
  <c r="XI30" i="12"/>
  <c r="XJ30" i="12"/>
  <c r="XK30" i="12"/>
  <c r="XL30" i="12"/>
  <c r="XM30" i="12"/>
  <c r="XN30" i="12"/>
  <c r="XO30" i="12"/>
  <c r="XP30" i="12"/>
  <c r="XQ30" i="12"/>
  <c r="XR30" i="12"/>
  <c r="XS30" i="12"/>
  <c r="XT30" i="12"/>
  <c r="XU30" i="12"/>
  <c r="XV30" i="12"/>
  <c r="XW30" i="12"/>
  <c r="XX30" i="12"/>
  <c r="XY30" i="12"/>
  <c r="XZ30" i="12"/>
  <c r="YA30" i="12"/>
  <c r="YB30" i="12"/>
  <c r="YC30" i="12"/>
  <c r="YD30" i="12"/>
  <c r="YE30" i="12"/>
  <c r="YF30" i="12"/>
  <c r="YG30" i="12"/>
  <c r="YH30" i="12"/>
  <c r="YI30" i="12"/>
  <c r="YJ30" i="12"/>
  <c r="YK30" i="12"/>
  <c r="YL30" i="12"/>
  <c r="YM30" i="12"/>
  <c r="YN30" i="12"/>
  <c r="YO30" i="12"/>
  <c r="YP30" i="12"/>
  <c r="YQ30" i="12"/>
  <c r="YR30" i="12"/>
  <c r="YS30" i="12"/>
  <c r="YT30" i="12"/>
  <c r="YU30" i="12"/>
  <c r="YV30" i="12"/>
  <c r="YW30" i="12"/>
  <c r="YX30" i="12"/>
  <c r="YY30" i="12"/>
  <c r="YZ30" i="12"/>
  <c r="ZA30" i="12"/>
  <c r="ZB30" i="12"/>
  <c r="ZC30" i="12"/>
  <c r="ZD30" i="12"/>
  <c r="ZE30" i="12"/>
  <c r="ZF30" i="12"/>
  <c r="ZG30" i="12"/>
  <c r="ZH30" i="12"/>
  <c r="ZI30" i="12"/>
  <c r="ZJ30" i="12"/>
  <c r="ZK30" i="12"/>
  <c r="ZL30" i="12"/>
  <c r="ZM30" i="12"/>
  <c r="ZN30" i="12"/>
  <c r="ZO30" i="12"/>
  <c r="ZP30" i="12"/>
  <c r="ZQ30" i="12"/>
  <c r="ZR30" i="12"/>
  <c r="ZS30" i="12"/>
  <c r="ZT30" i="12"/>
  <c r="ZU30" i="12"/>
  <c r="ZV30" i="12"/>
  <c r="ZW30" i="12"/>
  <c r="ZX30" i="12"/>
  <c r="ZY30" i="12"/>
  <c r="ZZ30" i="12"/>
  <c r="AAA30" i="12"/>
  <c r="AAB30" i="12"/>
  <c r="AAC30" i="12"/>
  <c r="AAD30" i="12"/>
  <c r="AAE30" i="12"/>
  <c r="AAF30" i="12"/>
  <c r="AAG30" i="12"/>
  <c r="AAH30" i="12"/>
  <c r="AAI30" i="12"/>
  <c r="AAJ30" i="12"/>
  <c r="AAK30" i="12"/>
  <c r="AAL30" i="12"/>
  <c r="AAM30" i="12"/>
  <c r="AAN30" i="12"/>
  <c r="AAO30" i="12"/>
  <c r="AAP30" i="12"/>
  <c r="AAQ30" i="12"/>
  <c r="AAR30" i="12"/>
  <c r="AAS30" i="12"/>
  <c r="AAT30" i="12"/>
  <c r="AAU30" i="12"/>
  <c r="AAV30" i="12"/>
  <c r="AAW30" i="12"/>
  <c r="AAX30" i="12"/>
  <c r="AAY30" i="12"/>
  <c r="AAZ30" i="12"/>
  <c r="ABA30" i="12"/>
  <c r="ABB30" i="12"/>
  <c r="ABC30" i="12"/>
  <c r="ABD30" i="12"/>
  <c r="ABE30" i="12"/>
  <c r="ABF30" i="12"/>
  <c r="ABG30" i="12"/>
  <c r="ABH30" i="12"/>
  <c r="ABI30" i="12"/>
  <c r="ABJ30" i="12"/>
  <c r="ABK30" i="12"/>
  <c r="ABL30" i="12"/>
  <c r="ABM30" i="12"/>
  <c r="ABN30" i="12"/>
  <c r="ABO30" i="12"/>
  <c r="ABP30" i="12"/>
  <c r="ABQ30" i="12"/>
  <c r="ABR30" i="12"/>
  <c r="ABS30" i="12"/>
  <c r="ABT30" i="12"/>
  <c r="ABU30" i="12"/>
  <c r="ABV30" i="12"/>
  <c r="ABW30" i="12"/>
  <c r="ABX30" i="12"/>
  <c r="ABY30" i="12"/>
  <c r="ABZ30" i="12"/>
  <c r="ACA30" i="12"/>
  <c r="ACB30" i="12"/>
  <c r="ACC30" i="12"/>
  <c r="ACD30" i="12"/>
  <c r="ACE30" i="12"/>
  <c r="ACF30" i="12"/>
  <c r="ACG30" i="12"/>
  <c r="ACH30" i="12"/>
  <c r="ACI30" i="12"/>
  <c r="ACJ30" i="12"/>
  <c r="ACK30" i="12"/>
  <c r="ACL30" i="12"/>
  <c r="ACM30" i="12"/>
  <c r="ACN30" i="12"/>
  <c r="ACO30" i="12"/>
  <c r="ACP30" i="12"/>
  <c r="ACQ30" i="12"/>
  <c r="ACR30" i="12"/>
  <c r="ACS30" i="12"/>
  <c r="ACT30" i="12"/>
  <c r="ACU30" i="12"/>
  <c r="ACV30" i="12"/>
  <c r="ACW30" i="12"/>
  <c r="ACX30" i="12"/>
  <c r="ACY30" i="12"/>
  <c r="ACZ30" i="12"/>
  <c r="ADA30" i="12"/>
  <c r="ADB30" i="12"/>
  <c r="ADC30" i="12"/>
  <c r="ADD30" i="12"/>
  <c r="ADE30" i="12"/>
  <c r="ADF30" i="12"/>
  <c r="ADG30" i="12"/>
  <c r="ADH30" i="12"/>
  <c r="ADI30" i="12"/>
  <c r="ADJ30" i="12"/>
  <c r="ADK30" i="12"/>
  <c r="ADL30" i="12"/>
  <c r="ADM30" i="12"/>
  <c r="ADN30" i="12"/>
  <c r="ADO30" i="12"/>
  <c r="ADP30" i="12"/>
  <c r="ADQ30" i="12"/>
  <c r="ADR30" i="12"/>
  <c r="ADS30" i="12"/>
  <c r="ADT30" i="12"/>
  <c r="ADU30" i="12"/>
  <c r="ADV30" i="12"/>
  <c r="ADW30" i="12"/>
  <c r="ADX30" i="12"/>
  <c r="ADY30" i="12"/>
  <c r="ADZ30" i="12"/>
  <c r="AEA30" i="12"/>
  <c r="AEB30" i="12"/>
  <c r="AEC30" i="12"/>
  <c r="AED30" i="12"/>
  <c r="AEE30" i="12"/>
  <c r="AEF30" i="12"/>
  <c r="AEG30" i="12"/>
  <c r="AEH30" i="12"/>
  <c r="AEI30" i="12"/>
  <c r="AEJ30" i="12"/>
  <c r="AEK30" i="12"/>
  <c r="AEL30" i="12"/>
  <c r="AEM30" i="12"/>
  <c r="AEN30" i="12"/>
  <c r="AEO30" i="12"/>
  <c r="AEP30" i="12"/>
  <c r="AEQ30" i="12"/>
  <c r="AER30" i="12"/>
  <c r="AES30" i="12"/>
  <c r="AET30" i="12"/>
  <c r="AEU30" i="12"/>
  <c r="AEV30" i="12"/>
  <c r="AEW30" i="12"/>
  <c r="AEX30" i="12"/>
  <c r="AEY30" i="12"/>
  <c r="AEZ30" i="12"/>
  <c r="AFA30" i="12"/>
  <c r="AFB30" i="12"/>
  <c r="AFC30" i="12"/>
  <c r="AFD30" i="12"/>
  <c r="AFE30" i="12"/>
  <c r="AFF30" i="12"/>
  <c r="AFG30" i="12"/>
  <c r="AFH30" i="12"/>
  <c r="AFI30" i="12"/>
  <c r="AFJ30" i="12"/>
  <c r="AFK30" i="12"/>
  <c r="AFL30" i="12"/>
  <c r="AFM30" i="12"/>
  <c r="AFN30" i="12"/>
  <c r="AFO30" i="12"/>
  <c r="AFP30" i="12"/>
  <c r="AFQ30" i="12"/>
  <c r="AFR30" i="12"/>
  <c r="AFS30" i="12"/>
  <c r="AFT30" i="12"/>
  <c r="AFU30" i="12"/>
  <c r="AFV30" i="12"/>
  <c r="AFW30" i="12"/>
  <c r="AFX30" i="12"/>
  <c r="AFY30" i="12"/>
  <c r="AFZ30" i="12"/>
  <c r="AGA30" i="12"/>
  <c r="AGB30" i="12"/>
  <c r="AGC30" i="12"/>
  <c r="AGD30" i="12"/>
  <c r="AGE30" i="12"/>
  <c r="AGF30" i="12"/>
  <c r="AGG30" i="12"/>
  <c r="AGH30" i="12"/>
  <c r="AGI30" i="12"/>
  <c r="AGJ30" i="12"/>
  <c r="AGK30" i="12"/>
  <c r="AGL30" i="12"/>
  <c r="AGM30" i="12"/>
  <c r="AGN30" i="12"/>
  <c r="AGO30" i="12"/>
  <c r="AGP30" i="12"/>
  <c r="AGQ30" i="12"/>
  <c r="AGR30" i="12"/>
  <c r="AGS30" i="12"/>
  <c r="AGT30" i="12"/>
  <c r="AGU30" i="12"/>
  <c r="AGV30" i="12"/>
  <c r="AGW30" i="12"/>
  <c r="AGX30" i="12"/>
  <c r="AGY30" i="12"/>
  <c r="AGZ30" i="12"/>
  <c r="AHA30" i="12"/>
  <c r="AHB30" i="12"/>
  <c r="AHC30" i="12"/>
  <c r="AHD30" i="12"/>
  <c r="AHE30" i="12"/>
  <c r="AHF30" i="12"/>
  <c r="AHG30" i="12"/>
  <c r="AHH30" i="12"/>
  <c r="AHI30" i="12"/>
  <c r="AHJ30" i="12"/>
  <c r="AHK30" i="12"/>
  <c r="AHL30" i="12"/>
  <c r="AHM30" i="12"/>
  <c r="AHN30" i="12"/>
  <c r="AHO30" i="12"/>
  <c r="AHP30" i="12"/>
  <c r="AHQ30" i="12"/>
  <c r="AHR30" i="12"/>
  <c r="AHS30" i="12"/>
  <c r="AHT30" i="12"/>
  <c r="AHU30" i="12"/>
  <c r="AHV30" i="12"/>
  <c r="AHW30" i="12"/>
  <c r="AHX30" i="12"/>
  <c r="AHY30" i="12"/>
  <c r="AHZ30" i="12"/>
  <c r="AIA30" i="12"/>
  <c r="AIB30" i="12"/>
  <c r="AIC30" i="12"/>
  <c r="AID30" i="12"/>
  <c r="AIE30" i="12"/>
  <c r="AIF30" i="12"/>
  <c r="AIG30" i="12"/>
  <c r="AIH30" i="12"/>
  <c r="AII30" i="12"/>
  <c r="AIJ30" i="12"/>
  <c r="AIK30" i="12"/>
  <c r="AIL30" i="12"/>
  <c r="AIM30" i="12"/>
  <c r="AIN30" i="12"/>
  <c r="AIO30" i="12"/>
  <c r="AIP30" i="12"/>
  <c r="AIQ30" i="12"/>
  <c r="AIR30" i="12"/>
  <c r="AIS30" i="12"/>
  <c r="AIT30" i="12"/>
  <c r="AIU30" i="12"/>
  <c r="AIV30" i="12"/>
  <c r="AIW30" i="12"/>
  <c r="AIX30" i="12"/>
  <c r="AIY30" i="12"/>
  <c r="AIZ30" i="12"/>
  <c r="AJA30" i="12"/>
  <c r="AJB30" i="12"/>
  <c r="AJC30" i="12"/>
  <c r="AJD30" i="12"/>
  <c r="AJE30" i="12"/>
  <c r="AJF30" i="12"/>
  <c r="AJG30" i="12"/>
  <c r="AJH30" i="12"/>
  <c r="AJI30" i="12"/>
  <c r="AJJ30" i="12"/>
  <c r="AJK30" i="12"/>
  <c r="AJL30" i="12"/>
  <c r="AJM30" i="12"/>
  <c r="AJN30" i="12"/>
  <c r="AJO30" i="12"/>
  <c r="AJP30" i="12"/>
  <c r="AJQ30" i="12"/>
  <c r="AJR30" i="12"/>
  <c r="AJS30" i="12"/>
  <c r="AJT30" i="12"/>
  <c r="AJU30" i="12"/>
  <c r="AJV30" i="12"/>
  <c r="AJW30" i="12"/>
  <c r="AJX30" i="12"/>
  <c r="AJY30" i="12"/>
  <c r="AJZ30" i="12"/>
  <c r="AKA30" i="12"/>
  <c r="AKB30" i="12"/>
  <c r="AKC30" i="12"/>
  <c r="AKD30" i="12"/>
  <c r="AKE30" i="12"/>
  <c r="AKF30" i="12"/>
  <c r="AKG30" i="12"/>
  <c r="AKH30" i="12"/>
  <c r="AKI30" i="12"/>
  <c r="AKJ30" i="12"/>
  <c r="AKK30" i="12"/>
  <c r="AKL30" i="12"/>
  <c r="AKM30" i="12"/>
  <c r="AKN30" i="12"/>
  <c r="AKO30" i="12"/>
  <c r="AKP30" i="12"/>
  <c r="AKQ30" i="12"/>
  <c r="AKR30" i="12"/>
  <c r="AKS30" i="12"/>
  <c r="AKT30" i="12"/>
  <c r="AKU30" i="12"/>
  <c r="AKV30" i="12"/>
  <c r="AKW30" i="12"/>
  <c r="AKX30" i="12"/>
  <c r="AKY30" i="12"/>
  <c r="AKZ30" i="12"/>
  <c r="ALA30" i="12"/>
  <c r="ALB30" i="12"/>
  <c r="ALC30" i="12"/>
  <c r="ALD30" i="12"/>
  <c r="ALE30" i="12"/>
  <c r="ALF30" i="12"/>
  <c r="ALG30" i="12"/>
  <c r="ALH30" i="12"/>
  <c r="ALI30" i="12"/>
  <c r="ALJ30" i="12"/>
  <c r="ALK30" i="12"/>
  <c r="ALL30" i="12"/>
  <c r="ALM30" i="12"/>
  <c r="ALN30" i="12"/>
  <c r="ALO30" i="12"/>
  <c r="ALP30" i="12"/>
  <c r="ALQ30" i="12"/>
  <c r="ALR30" i="12"/>
  <c r="ALS30" i="12"/>
  <c r="ALT30" i="12"/>
  <c r="ALU30" i="12"/>
  <c r="ALV30" i="12"/>
  <c r="ALW30" i="12"/>
  <c r="ALX30" i="12"/>
  <c r="ALY30" i="12"/>
  <c r="ALZ30" i="12"/>
  <c r="AMA30" i="12"/>
  <c r="AMB30" i="12"/>
  <c r="AMC30" i="12"/>
  <c r="AMD30" i="12"/>
  <c r="AME30" i="12"/>
  <c r="AMF30" i="12"/>
  <c r="AMG30" i="12"/>
  <c r="AMH30" i="12"/>
  <c r="AMI30" i="12"/>
  <c r="AMJ30" i="12"/>
  <c r="AMK30" i="12"/>
  <c r="AML30" i="12"/>
  <c r="AMM30" i="12"/>
  <c r="AMN30" i="12"/>
  <c r="AMO30" i="12"/>
  <c r="AMP30" i="12"/>
  <c r="AMQ30" i="12"/>
  <c r="AMR30" i="12"/>
  <c r="AMS30" i="12"/>
  <c r="AMT30" i="12"/>
  <c r="AMU30" i="12"/>
  <c r="AMV30" i="12"/>
  <c r="AMW30" i="12"/>
  <c r="AMX30" i="12"/>
  <c r="AMY30" i="12"/>
  <c r="AMZ30" i="12"/>
  <c r="ANA30" i="12"/>
  <c r="ANB30" i="12"/>
  <c r="ANC30" i="12"/>
  <c r="AND30" i="12"/>
  <c r="ANE30" i="12"/>
  <c r="ANF30" i="12"/>
  <c r="ANG30" i="12"/>
  <c r="ANH30" i="12"/>
  <c r="ANI30" i="12"/>
  <c r="ANJ30" i="12"/>
  <c r="ANK30" i="12"/>
  <c r="ANL30" i="12"/>
  <c r="ANM30" i="12"/>
  <c r="ANN30" i="12"/>
  <c r="ANO30" i="12"/>
  <c r="ANP30" i="12"/>
  <c r="ANQ30" i="12"/>
  <c r="ANR30" i="12"/>
  <c r="ANS30" i="12"/>
  <c r="ANT30" i="12"/>
  <c r="ANU30" i="12"/>
  <c r="ANV30" i="12"/>
  <c r="ANW30" i="12"/>
  <c r="ANX30" i="12"/>
  <c r="ANY30" i="12"/>
  <c r="ANZ30" i="12"/>
  <c r="AOA30" i="12"/>
  <c r="AOB30" i="12"/>
  <c r="AOC30" i="12"/>
  <c r="AOD30" i="12"/>
  <c r="AOE30" i="12"/>
  <c r="AOF30" i="12"/>
  <c r="AOG30" i="12"/>
  <c r="AOH30" i="12"/>
  <c r="AOI30" i="12"/>
  <c r="AOJ30" i="12"/>
  <c r="AOK30" i="12"/>
  <c r="AOL30" i="12"/>
  <c r="AOM30" i="12"/>
  <c r="AON30" i="12"/>
  <c r="AOO30" i="12"/>
  <c r="AOP30" i="12"/>
  <c r="AOQ30" i="12"/>
  <c r="AOR30" i="12"/>
  <c r="AOS30" i="12"/>
  <c r="AOT30" i="12"/>
  <c r="AOU30" i="12"/>
  <c r="AOV30" i="12"/>
  <c r="AOW30" i="12"/>
  <c r="AOX30" i="12"/>
  <c r="AOY30" i="12"/>
  <c r="AOZ30" i="12"/>
  <c r="APA30" i="12"/>
  <c r="APB30" i="12"/>
  <c r="APC30" i="12"/>
  <c r="APD30" i="12"/>
  <c r="APE30" i="12"/>
  <c r="APF30" i="12"/>
  <c r="APG30" i="12"/>
  <c r="APH30" i="12"/>
  <c r="API30" i="12"/>
  <c r="APJ30" i="12"/>
  <c r="APK30" i="12"/>
  <c r="APL30" i="12"/>
  <c r="APM30" i="12"/>
  <c r="APN30" i="12"/>
  <c r="APO30" i="12"/>
  <c r="APP30" i="12"/>
  <c r="APQ30" i="12"/>
  <c r="APR30" i="12"/>
  <c r="APS30" i="12"/>
  <c r="APT30" i="12"/>
  <c r="APU30" i="12"/>
  <c r="APV30" i="12"/>
  <c r="APW30" i="12"/>
  <c r="APX30" i="12"/>
  <c r="APY30" i="12"/>
  <c r="APZ30" i="12"/>
  <c r="AQA30" i="12"/>
  <c r="AQB30" i="12"/>
  <c r="AQC30" i="12"/>
  <c r="AQD30" i="12"/>
  <c r="AQE30" i="12"/>
  <c r="AQF30" i="12"/>
  <c r="AQG30" i="12"/>
  <c r="AQH30" i="12"/>
  <c r="AQI30" i="12"/>
  <c r="AQJ30" i="12"/>
  <c r="AQK30" i="12"/>
  <c r="AQL30" i="12"/>
  <c r="AQM30" i="12"/>
  <c r="AQN30" i="12"/>
  <c r="AQO30" i="12"/>
  <c r="AQP30" i="12"/>
  <c r="AQQ30" i="12"/>
  <c r="AQR30" i="12"/>
  <c r="AQS30" i="12"/>
  <c r="AQT30" i="12"/>
  <c r="AQU30" i="12"/>
  <c r="AQV30" i="12"/>
  <c r="AQW30" i="12"/>
  <c r="AQX30" i="12"/>
  <c r="AQY30" i="12"/>
  <c r="AQZ30" i="12"/>
  <c r="ARA30" i="12"/>
  <c r="ARB30" i="12"/>
  <c r="ARC30" i="12"/>
  <c r="ARD30" i="12"/>
  <c r="ARE30" i="12"/>
  <c r="ARF30" i="12"/>
  <c r="ARG30" i="12"/>
  <c r="ARH30" i="12"/>
  <c r="ARI30" i="12"/>
  <c r="ARJ30" i="12"/>
  <c r="ARK30" i="12"/>
  <c r="ARL30" i="12"/>
  <c r="ARM30" i="12"/>
  <c r="ARN30" i="12"/>
  <c r="ARO30" i="12"/>
  <c r="ARP30" i="12"/>
  <c r="ARQ30" i="12"/>
  <c r="ARR30" i="12"/>
  <c r="ARS30" i="12"/>
  <c r="ART30" i="12"/>
  <c r="ARU30" i="12"/>
  <c r="ARV30" i="12"/>
  <c r="ARW30" i="12"/>
  <c r="ARX30" i="12"/>
  <c r="ARY30" i="12"/>
  <c r="ARZ30" i="12"/>
  <c r="ASA30" i="12"/>
  <c r="ASB30" i="12"/>
  <c r="ASC30" i="12"/>
  <c r="ASD30" i="12"/>
  <c r="ASE30" i="12"/>
  <c r="ASF30" i="12"/>
  <c r="ASG30" i="12"/>
  <c r="ASH30" i="12"/>
  <c r="ASI30" i="12"/>
  <c r="ASJ30" i="12"/>
  <c r="ASK30" i="12"/>
  <c r="ASL30" i="12"/>
  <c r="ASM30" i="12"/>
  <c r="ASN30" i="12"/>
  <c r="ASO30" i="12"/>
  <c r="ASP30" i="12"/>
  <c r="ASQ30" i="12"/>
  <c r="ASR30" i="12"/>
  <c r="ASS30" i="12"/>
  <c r="AST30" i="12"/>
  <c r="ASU30" i="12"/>
  <c r="ASV30" i="12"/>
  <c r="ASW30" i="12"/>
  <c r="ASX30" i="12"/>
  <c r="ASY30" i="12"/>
  <c r="ASZ30" i="12"/>
  <c r="ATA30" i="12"/>
  <c r="ATB30" i="12"/>
  <c r="ATC30" i="12"/>
  <c r="ATD30" i="12"/>
  <c r="ATE30" i="12"/>
  <c r="ATF30" i="12"/>
  <c r="ATG30" i="12"/>
  <c r="ATH30" i="12"/>
  <c r="ATI30" i="12"/>
  <c r="ATJ30" i="12"/>
  <c r="ATK30" i="12"/>
  <c r="ATL30" i="12"/>
  <c r="ATM30" i="12"/>
  <c r="ATN30" i="12"/>
  <c r="ATO30" i="12"/>
  <c r="ATP30" i="12"/>
  <c r="ATQ30" i="12"/>
  <c r="ATR30" i="12"/>
  <c r="ATS30" i="12"/>
  <c r="ATT30" i="12"/>
  <c r="ATU30" i="12"/>
  <c r="ATV30" i="12"/>
  <c r="ATW30" i="12"/>
  <c r="ATX30" i="12"/>
  <c r="ATY30" i="12"/>
  <c r="ATZ30" i="12"/>
  <c r="AUA30" i="12"/>
  <c r="AUB30" i="12"/>
  <c r="AUC30" i="12"/>
  <c r="AUD30" i="12"/>
  <c r="AUE30" i="12"/>
  <c r="AUF30" i="12"/>
  <c r="AUG30" i="12"/>
  <c r="AUH30" i="12"/>
  <c r="AUI30" i="12"/>
  <c r="AUJ30" i="12"/>
  <c r="AUK30" i="12"/>
  <c r="AUL30" i="12"/>
  <c r="AUM30" i="12"/>
  <c r="AUN30" i="12"/>
  <c r="AUO30" i="12"/>
  <c r="AUP30" i="12"/>
  <c r="AUQ30" i="12"/>
  <c r="AUR30" i="12"/>
  <c r="AUS30" i="12"/>
  <c r="AUT30" i="12"/>
  <c r="AUU30" i="12"/>
  <c r="AUV30" i="12"/>
  <c r="AUW30" i="12"/>
  <c r="AUX30" i="12"/>
  <c r="AUY30" i="12"/>
  <c r="AUZ30" i="12"/>
  <c r="AVA30" i="12"/>
  <c r="AVB30" i="12"/>
  <c r="AVC30" i="12"/>
  <c r="AVD30" i="12"/>
  <c r="AVE30" i="12"/>
  <c r="AVF30" i="12"/>
  <c r="AVG30" i="12"/>
  <c r="AVH30" i="12"/>
  <c r="AVI30" i="12"/>
  <c r="AVJ30" i="12"/>
  <c r="AVK30" i="12"/>
  <c r="AVL30" i="12"/>
  <c r="AVM30" i="12"/>
  <c r="AVN30" i="12"/>
  <c r="AVO30" i="12"/>
  <c r="AVP30" i="12"/>
  <c r="AVQ30" i="12"/>
  <c r="AVR30" i="12"/>
  <c r="AVS30" i="12"/>
  <c r="AVT30" i="12"/>
  <c r="AVU30" i="12"/>
  <c r="AVV30" i="12"/>
  <c r="AVW30" i="12"/>
  <c r="AVX30" i="12"/>
  <c r="AVY30" i="12"/>
  <c r="AVZ30" i="12"/>
  <c r="AWA30" i="12"/>
  <c r="AWB30" i="12"/>
  <c r="AWC30" i="12"/>
  <c r="AWD30" i="12"/>
  <c r="AWE30" i="12"/>
  <c r="AWF30" i="12"/>
  <c r="AWG30" i="12"/>
  <c r="AWH30" i="12"/>
  <c r="AWI30" i="12"/>
  <c r="AWJ30" i="12"/>
  <c r="AWK30" i="12"/>
  <c r="AWL30" i="12"/>
  <c r="AWM30" i="12"/>
  <c r="AWN30" i="12"/>
  <c r="AWO30" i="12"/>
  <c r="AWP30" i="12"/>
  <c r="AWQ30" i="12"/>
  <c r="AWR30" i="12"/>
  <c r="AWS30" i="12"/>
  <c r="AWT30" i="12"/>
  <c r="AWU30" i="12"/>
  <c r="AWV30" i="12"/>
  <c r="AWW30" i="12"/>
  <c r="AWX30" i="12"/>
  <c r="AWY30" i="12"/>
  <c r="AWZ30" i="12"/>
  <c r="AXA30" i="12"/>
  <c r="AXB30" i="12"/>
  <c r="AXC30" i="12"/>
  <c r="AXD30" i="12"/>
  <c r="AXE30" i="12"/>
  <c r="AXF30" i="12"/>
  <c r="AXG30" i="12"/>
  <c r="AXH30" i="12"/>
  <c r="AXI30" i="12"/>
  <c r="AXJ30" i="12"/>
  <c r="AXK30" i="12"/>
  <c r="AXL30" i="12"/>
  <c r="AXM30" i="12"/>
  <c r="AXN30" i="12"/>
  <c r="AXO30" i="12"/>
  <c r="AXP30" i="12"/>
  <c r="AXQ30" i="12"/>
  <c r="AXR30" i="12"/>
  <c r="AXS30" i="12"/>
  <c r="AXT30" i="12"/>
  <c r="AXU30" i="12"/>
  <c r="AXV30" i="12"/>
  <c r="AXW30" i="12"/>
  <c r="AXX30" i="12"/>
  <c r="AXY30" i="12"/>
  <c r="AXZ30" i="12"/>
  <c r="AYA30" i="12"/>
  <c r="AYB30" i="12"/>
  <c r="AYC30" i="12"/>
  <c r="AYD30" i="12"/>
  <c r="AYE30" i="12"/>
  <c r="AYF30" i="12"/>
  <c r="AYG30" i="12"/>
  <c r="AYH30" i="12"/>
  <c r="AYI30" i="12"/>
  <c r="AYJ30" i="12"/>
  <c r="AYK30" i="12"/>
  <c r="AYL30" i="12"/>
  <c r="AYM30" i="12"/>
  <c r="AYN30" i="12"/>
  <c r="AYO30" i="12"/>
  <c r="AYP30" i="12"/>
  <c r="AYQ30" i="12"/>
  <c r="AYR30" i="12"/>
  <c r="AYS30" i="12"/>
  <c r="AYT30" i="12"/>
  <c r="AYU30" i="12"/>
  <c r="AYV30" i="12"/>
  <c r="AYW30" i="12"/>
  <c r="AYX30" i="12"/>
  <c r="AYY30" i="12"/>
  <c r="AYZ30" i="12"/>
  <c r="AZA30" i="12"/>
  <c r="AZB30" i="12"/>
  <c r="AZC30" i="12"/>
  <c r="AZD30" i="12"/>
  <c r="AZE30" i="12"/>
  <c r="AZF30" i="12"/>
  <c r="AZG30" i="12"/>
  <c r="AZH30" i="12"/>
  <c r="AZI30" i="12"/>
  <c r="AZJ30" i="12"/>
  <c r="AZK30" i="12"/>
  <c r="AZL30" i="12"/>
  <c r="AZM30" i="12"/>
  <c r="AZN30" i="12"/>
  <c r="AZO30" i="12"/>
  <c r="AZP30" i="12"/>
  <c r="AZQ30" i="12"/>
  <c r="AZR30" i="12"/>
  <c r="AZS30" i="12"/>
  <c r="AZT30" i="12"/>
  <c r="AZU30" i="12"/>
  <c r="AZV30" i="12"/>
  <c r="AZW30" i="12"/>
  <c r="AZX30" i="12"/>
  <c r="AZY30" i="12"/>
  <c r="AZZ30" i="12"/>
  <c r="BAA30" i="12"/>
  <c r="BAB30" i="12"/>
  <c r="BAC30" i="12"/>
  <c r="BAD30" i="12"/>
  <c r="BAE30" i="12"/>
  <c r="BAF30" i="12"/>
  <c r="BAG30" i="12"/>
  <c r="BAH30" i="12"/>
  <c r="BAI30" i="12"/>
  <c r="BAJ30" i="12"/>
  <c r="BAK30" i="12"/>
  <c r="BAL30" i="12"/>
  <c r="BAM30" i="12"/>
  <c r="BAN30" i="12"/>
  <c r="BAO30" i="12"/>
  <c r="BAP30" i="12"/>
  <c r="BAQ30" i="12"/>
  <c r="BAR30" i="12"/>
  <c r="BAS30" i="12"/>
  <c r="BAT30" i="12"/>
  <c r="BAU30" i="12"/>
  <c r="BAV30" i="12"/>
  <c r="BAW30" i="12"/>
  <c r="BAX30" i="12"/>
  <c r="BAY30" i="12"/>
  <c r="BAZ30" i="12"/>
  <c r="BBA30" i="12"/>
  <c r="BBB30" i="12"/>
  <c r="BBC30" i="12"/>
  <c r="BBD30" i="12"/>
  <c r="BBE30" i="12"/>
  <c r="BBF30" i="12"/>
  <c r="BBG30" i="12"/>
  <c r="BBH30" i="12"/>
  <c r="BBI30" i="12"/>
  <c r="BBJ30" i="12"/>
  <c r="BBK30" i="12"/>
  <c r="BBL30" i="12"/>
  <c r="BBM30" i="12"/>
  <c r="BBN30" i="12"/>
  <c r="BBO30" i="12"/>
  <c r="BBP30" i="12"/>
  <c r="BBQ30" i="12"/>
  <c r="BBR30" i="12"/>
  <c r="BBS30" i="12"/>
  <c r="BBT30" i="12"/>
  <c r="BBU30" i="12"/>
  <c r="BBV30" i="12"/>
  <c r="BBW30" i="12"/>
  <c r="BBX30" i="12"/>
  <c r="BBY30" i="12"/>
  <c r="BBZ30" i="12"/>
  <c r="BCA30" i="12"/>
  <c r="BCB30" i="12"/>
  <c r="BCC30" i="12"/>
  <c r="BCD30" i="12"/>
  <c r="BCE30" i="12"/>
  <c r="BCF30" i="12"/>
  <c r="BCG30" i="12"/>
  <c r="BCH30" i="12"/>
  <c r="BCI30" i="12"/>
  <c r="BCJ30" i="12"/>
  <c r="BCK30" i="12"/>
  <c r="BCL30" i="12"/>
  <c r="BCM30" i="12"/>
  <c r="BCN30" i="12"/>
  <c r="BCO30" i="12"/>
  <c r="BCP30" i="12"/>
  <c r="BCQ30" i="12"/>
  <c r="BCR30" i="12"/>
  <c r="BCS30" i="12"/>
  <c r="BCT30" i="12"/>
  <c r="BCU30" i="12"/>
  <c r="BCV30" i="12"/>
  <c r="BCW30" i="12"/>
  <c r="BCX30" i="12"/>
  <c r="BCY30" i="12"/>
  <c r="BCZ30" i="12"/>
  <c r="BDA30" i="12"/>
  <c r="BDB30" i="12"/>
  <c r="BDC30" i="12"/>
  <c r="BDD30" i="12"/>
  <c r="BDE30" i="12"/>
  <c r="BDF30" i="12"/>
  <c r="BDG30" i="12"/>
  <c r="BDH30" i="12"/>
  <c r="BDI30" i="12"/>
  <c r="BDJ30" i="12"/>
  <c r="BDK30" i="12"/>
  <c r="BDL30" i="12"/>
  <c r="BDM30" i="12"/>
  <c r="BDN30" i="12"/>
  <c r="BDO30" i="12"/>
  <c r="BDP30" i="12"/>
  <c r="BDQ30" i="12"/>
  <c r="BDR30" i="12"/>
  <c r="BDS30" i="12"/>
  <c r="BDT30" i="12"/>
  <c r="BDU30" i="12"/>
  <c r="BDV30" i="12"/>
  <c r="BDW30" i="12"/>
  <c r="BDX30" i="12"/>
  <c r="BDY30" i="12"/>
  <c r="BDZ30" i="12"/>
  <c r="BEA30" i="12"/>
  <c r="BEB30" i="12"/>
  <c r="BEC30" i="12"/>
  <c r="BED30" i="12"/>
  <c r="BEE30" i="12"/>
  <c r="BEF30" i="12"/>
  <c r="BEG30" i="12"/>
  <c r="BEH30" i="12"/>
  <c r="BEI30" i="12"/>
  <c r="BEJ30" i="12"/>
  <c r="BEK30" i="12"/>
  <c r="BEL30" i="12"/>
  <c r="BEM30" i="12"/>
  <c r="BEN30" i="12"/>
  <c r="BEO30" i="12"/>
  <c r="BEP30" i="12"/>
  <c r="BEQ30" i="12"/>
  <c r="BER30" i="12"/>
  <c r="BES30" i="12"/>
  <c r="BET30" i="12"/>
  <c r="BEU30" i="12"/>
  <c r="BEV30" i="12"/>
  <c r="BEW30" i="12"/>
  <c r="BEX30" i="12"/>
  <c r="BEY30" i="12"/>
  <c r="BEZ30" i="12"/>
  <c r="BFA30" i="12"/>
  <c r="BFB30" i="12"/>
  <c r="BFC30" i="12"/>
  <c r="BFD30" i="12"/>
  <c r="BFE30" i="12"/>
  <c r="BFF30" i="12"/>
  <c r="BFG30" i="12"/>
  <c r="BFH30" i="12"/>
  <c r="BFI30" i="12"/>
  <c r="BFJ30" i="12"/>
  <c r="BFK30" i="12"/>
  <c r="BFL30" i="12"/>
  <c r="BFM30" i="12"/>
  <c r="BFN30" i="12"/>
  <c r="BFO30" i="12"/>
  <c r="BFP30" i="12"/>
  <c r="BFQ30" i="12"/>
  <c r="BFR30" i="12"/>
  <c r="BFS30" i="12"/>
  <c r="BFT30" i="12"/>
  <c r="BFU30" i="12"/>
  <c r="BFV30" i="12"/>
  <c r="BFW30" i="12"/>
  <c r="BFX30" i="12"/>
  <c r="BFY30" i="12"/>
  <c r="BFZ30" i="12"/>
  <c r="BGA30" i="12"/>
  <c r="BGB30" i="12"/>
  <c r="BGC30" i="12"/>
  <c r="BGD30" i="12"/>
  <c r="BGE30" i="12"/>
  <c r="BGF30" i="12"/>
  <c r="BGG30" i="12"/>
  <c r="BGH30" i="12"/>
  <c r="BGI30" i="12"/>
  <c r="BGJ30" i="12"/>
  <c r="BGK30" i="12"/>
  <c r="BGL30" i="12"/>
  <c r="BGM30" i="12"/>
  <c r="BGN30" i="12"/>
  <c r="BGO30" i="12"/>
  <c r="BGP30" i="12"/>
  <c r="BGQ30" i="12"/>
  <c r="BGR30" i="12"/>
  <c r="BGS30" i="12"/>
  <c r="BGT30" i="12"/>
  <c r="BGU30" i="12"/>
  <c r="BGV30" i="12"/>
  <c r="BGW30" i="12"/>
  <c r="BGX30" i="12"/>
  <c r="BGY30" i="12"/>
  <c r="BGZ30" i="12"/>
  <c r="BHA30" i="12"/>
  <c r="BHB30" i="12"/>
  <c r="BHC30" i="12"/>
  <c r="BHD30" i="12"/>
  <c r="BHE30" i="12"/>
  <c r="BHF30" i="12"/>
  <c r="BHG30" i="12"/>
  <c r="BHH30" i="12"/>
  <c r="BHI30" i="12"/>
  <c r="BHJ30" i="12"/>
  <c r="BHK30" i="12"/>
  <c r="BHL30" i="12"/>
  <c r="BHM30" i="12"/>
  <c r="BHN30" i="12"/>
  <c r="BHO30" i="12"/>
  <c r="BHP30" i="12"/>
  <c r="BHQ30" i="12"/>
  <c r="BHR30" i="12"/>
  <c r="BHS30" i="12"/>
  <c r="BHT30" i="12"/>
  <c r="BHU30" i="12"/>
  <c r="BHV30" i="12"/>
  <c r="BHW30" i="12"/>
  <c r="BHX30" i="12"/>
  <c r="BHY30" i="12"/>
  <c r="BHZ30" i="12"/>
  <c r="BIA30" i="12"/>
  <c r="BIB30" i="12"/>
  <c r="BIC30" i="12"/>
  <c r="BID30" i="12"/>
  <c r="BIE30" i="12"/>
  <c r="BIF30" i="12"/>
  <c r="BIG30" i="12"/>
  <c r="BIH30" i="12"/>
  <c r="BII30" i="12"/>
  <c r="BIJ30" i="12"/>
  <c r="BIK30" i="12"/>
  <c r="BIL30" i="12"/>
  <c r="BIM30" i="12"/>
  <c r="BIN30" i="12"/>
  <c r="BIO30" i="12"/>
  <c r="BIP30" i="12"/>
  <c r="BIQ30" i="12"/>
  <c r="BIR30" i="12"/>
  <c r="BIS30" i="12"/>
  <c r="BIT30" i="12"/>
  <c r="BIU30" i="12"/>
  <c r="BIV30" i="12"/>
  <c r="BIW30" i="12"/>
  <c r="BIX30" i="12"/>
  <c r="BIY30" i="12"/>
  <c r="BIZ30" i="12"/>
  <c r="BJA30" i="12"/>
  <c r="BJB30" i="12"/>
  <c r="BJC30" i="12"/>
  <c r="BJD30" i="12"/>
  <c r="BJE30" i="12"/>
  <c r="BJF30" i="12"/>
  <c r="BJG30" i="12"/>
  <c r="BJH30" i="12"/>
  <c r="BJI30" i="12"/>
  <c r="BJJ30" i="12"/>
  <c r="BJK30" i="12"/>
  <c r="BJL30" i="12"/>
  <c r="BJM30" i="12"/>
  <c r="BJN30" i="12"/>
  <c r="BJO30" i="12"/>
  <c r="BJP30" i="12"/>
  <c r="BJQ30" i="12"/>
  <c r="BJR30" i="12"/>
  <c r="BJS30" i="12"/>
  <c r="BJT30" i="12"/>
  <c r="BJU30" i="12"/>
  <c r="BJV30" i="12"/>
  <c r="BJW30" i="12"/>
  <c r="BJX30" i="12"/>
  <c r="BJY30" i="12"/>
  <c r="BJZ30" i="12"/>
  <c r="BKA30" i="12"/>
  <c r="BKB30" i="12"/>
  <c r="BKC30" i="12"/>
  <c r="BKD30" i="12"/>
  <c r="BKE30" i="12"/>
  <c r="BKF30" i="12"/>
  <c r="BKG30" i="12"/>
  <c r="BKH30" i="12"/>
  <c r="BKI30" i="12"/>
  <c r="BKJ30" i="12"/>
  <c r="BKK30" i="12"/>
  <c r="BKL30" i="12"/>
  <c r="BKM30" i="12"/>
  <c r="BKN30" i="12"/>
  <c r="BKO30" i="12"/>
  <c r="BKP30" i="12"/>
  <c r="BKQ30" i="12"/>
  <c r="BKR30" i="12"/>
  <c r="BKS30" i="12"/>
  <c r="BKT30" i="12"/>
  <c r="BKU30" i="12"/>
  <c r="BKV30" i="12"/>
  <c r="BKW30" i="12"/>
  <c r="BKX30" i="12"/>
  <c r="BKY30" i="12"/>
  <c r="BKZ30" i="12"/>
  <c r="BLA30" i="12"/>
  <c r="BLB30" i="12"/>
  <c r="BLC30" i="12"/>
  <c r="BLD30" i="12"/>
  <c r="BLE30" i="12"/>
  <c r="BLF30" i="12"/>
  <c r="BLG30" i="12"/>
  <c r="BLH30" i="12"/>
  <c r="BLI30" i="12"/>
  <c r="BLJ30" i="12"/>
  <c r="BLK30" i="12"/>
  <c r="BLL30" i="12"/>
  <c r="BLM30" i="12"/>
  <c r="BLN30" i="12"/>
  <c r="BLO30" i="12"/>
  <c r="BLP30" i="12"/>
  <c r="BLQ30" i="12"/>
  <c r="BLR30" i="12"/>
  <c r="BLS30" i="12"/>
  <c r="BLT30" i="12"/>
  <c r="BLU30" i="12"/>
  <c r="BLV30" i="12"/>
  <c r="BLW30" i="12"/>
  <c r="BLX30" i="12"/>
  <c r="BLY30" i="12"/>
  <c r="BLZ30" i="12"/>
  <c r="BMA30" i="12"/>
  <c r="BMB30" i="12"/>
  <c r="BMC30" i="12"/>
  <c r="BMD30" i="12"/>
  <c r="BME30" i="12"/>
  <c r="BMF30" i="12"/>
  <c r="BMG30" i="12"/>
  <c r="BMH30" i="12"/>
  <c r="BMI30" i="12"/>
  <c r="BMJ30" i="12"/>
  <c r="BMK30" i="12"/>
  <c r="BML30" i="12"/>
  <c r="BMM30" i="12"/>
  <c r="BMN30" i="12"/>
  <c r="BMO30" i="12"/>
  <c r="BMP30" i="12"/>
  <c r="BMQ30" i="12"/>
  <c r="BMR30" i="12"/>
  <c r="BMS30" i="12"/>
  <c r="BMT30" i="12"/>
  <c r="BMU30" i="12"/>
  <c r="BMV30" i="12"/>
  <c r="BMW30" i="12"/>
  <c r="BMX30" i="12"/>
  <c r="BMY30" i="12"/>
  <c r="BMZ30" i="12"/>
  <c r="BNA30" i="12"/>
  <c r="BNB30" i="12"/>
  <c r="BNC30" i="12"/>
  <c r="BND30" i="12"/>
  <c r="BNE30" i="12"/>
  <c r="BNF30" i="12"/>
  <c r="BNG30" i="12"/>
  <c r="BNH30" i="12"/>
  <c r="BNI30" i="12"/>
  <c r="BNJ30" i="12"/>
  <c r="BNK30" i="12"/>
  <c r="BNL30" i="12"/>
  <c r="BNM30" i="12"/>
  <c r="BNN30" i="12"/>
  <c r="BNO30" i="12"/>
  <c r="BNP30" i="12"/>
  <c r="BNQ30" i="12"/>
  <c r="BNR30" i="12"/>
  <c r="BNS30" i="12"/>
  <c r="BNT30" i="12"/>
  <c r="BNU30" i="12"/>
  <c r="BNV30" i="12"/>
  <c r="BNW30" i="12"/>
  <c r="BNX30" i="12"/>
  <c r="BNY30" i="12"/>
  <c r="BNZ30" i="12"/>
  <c r="BOA30" i="12"/>
  <c r="BOB30" i="12"/>
  <c r="BOC30" i="12"/>
  <c r="BOD30" i="12"/>
  <c r="BOE30" i="12"/>
  <c r="BOF30" i="12"/>
  <c r="BOG30" i="12"/>
  <c r="BOH30" i="12"/>
  <c r="BOI30" i="12"/>
  <c r="BOJ30" i="12"/>
  <c r="BOK30" i="12"/>
  <c r="BOL30" i="12"/>
  <c r="BOM30" i="12"/>
  <c r="BON30" i="12"/>
  <c r="BOO30" i="12"/>
  <c r="BOP30" i="12"/>
  <c r="BOQ30" i="12"/>
  <c r="BOR30" i="12"/>
  <c r="BOS30" i="12"/>
  <c r="BOT30" i="12"/>
  <c r="BOU30" i="12"/>
  <c r="BOV30" i="12"/>
  <c r="BOW30" i="12"/>
  <c r="BOX30" i="12"/>
  <c r="BOY30" i="12"/>
  <c r="BOZ30" i="12"/>
  <c r="BPA30" i="12"/>
  <c r="BPB30" i="12"/>
  <c r="BPC30" i="12"/>
  <c r="BPD30" i="12"/>
  <c r="BPE30" i="12"/>
  <c r="BPF30" i="12"/>
  <c r="BPG30" i="12"/>
  <c r="BPH30" i="12"/>
  <c r="BPI30" i="12"/>
  <c r="BPJ30" i="12"/>
  <c r="BPK30" i="12"/>
  <c r="BPL30" i="12"/>
  <c r="BPM30" i="12"/>
  <c r="BPN30" i="12"/>
  <c r="BPO30" i="12"/>
  <c r="BPP30" i="12"/>
  <c r="BPQ30" i="12"/>
  <c r="BPR30" i="12"/>
  <c r="BPS30" i="12"/>
  <c r="BPT30" i="12"/>
  <c r="BPU30" i="12"/>
  <c r="BPV30" i="12"/>
  <c r="BPW30" i="12"/>
  <c r="BPX30" i="12"/>
  <c r="BPY30" i="12"/>
  <c r="BPZ30" i="12"/>
  <c r="BQA30" i="12"/>
  <c r="BQB30" i="12"/>
  <c r="BQC30" i="12"/>
  <c r="BQD30" i="12"/>
  <c r="BQE30" i="12"/>
  <c r="BQF30" i="12"/>
  <c r="BQG30" i="12"/>
  <c r="BQH30" i="12"/>
  <c r="BQI30" i="12"/>
  <c r="BQJ30" i="12"/>
  <c r="BQK30" i="12"/>
  <c r="BQL30" i="12"/>
  <c r="BQM30" i="12"/>
  <c r="BQN30" i="12"/>
  <c r="BQO30" i="12"/>
  <c r="BQP30" i="12"/>
  <c r="BQQ30" i="12"/>
  <c r="BQR30" i="12"/>
  <c r="BQS30" i="12"/>
  <c r="BQT30" i="12"/>
  <c r="BQU30" i="12"/>
  <c r="BQV30" i="12"/>
  <c r="BQW30" i="12"/>
  <c r="BQX30" i="12"/>
  <c r="BQY30" i="12"/>
  <c r="BQZ30" i="12"/>
  <c r="BRA30" i="12"/>
  <c r="BRB30" i="12"/>
  <c r="BRC30" i="12"/>
  <c r="BRD30" i="12"/>
  <c r="BRE30" i="12"/>
  <c r="BRF30" i="12"/>
  <c r="BRG30" i="12"/>
  <c r="BRH30" i="12"/>
  <c r="BRI30" i="12"/>
  <c r="BRJ30" i="12"/>
  <c r="BRK30" i="12"/>
  <c r="BRL30" i="12"/>
  <c r="BRM30" i="12"/>
  <c r="BRN30" i="12"/>
  <c r="BRO30" i="12"/>
  <c r="BRP30" i="12"/>
  <c r="BRQ30" i="12"/>
  <c r="BRR30" i="12"/>
  <c r="BRS30" i="12"/>
  <c r="BRT30" i="12"/>
  <c r="BRU30" i="12"/>
  <c r="BRV30" i="12"/>
  <c r="BRW30" i="12"/>
  <c r="BRX30" i="12"/>
  <c r="BRY30" i="12"/>
  <c r="BRZ30" i="12"/>
  <c r="BSA30" i="12"/>
  <c r="BSB30" i="12"/>
  <c r="BSC30" i="12"/>
  <c r="BSD30" i="12"/>
  <c r="BSE30" i="12"/>
  <c r="BSF30" i="12"/>
  <c r="BSG30" i="12"/>
  <c r="BSH30" i="12"/>
  <c r="BSI30" i="12"/>
  <c r="BSJ30" i="12"/>
  <c r="BSK30" i="12"/>
  <c r="BSL30" i="12"/>
  <c r="BSM30" i="12"/>
  <c r="BSN30" i="12"/>
  <c r="BSO30" i="12"/>
  <c r="BSP30" i="12"/>
  <c r="BSQ30" i="12"/>
  <c r="BSR30" i="12"/>
  <c r="BSS30" i="12"/>
  <c r="BST30" i="12"/>
  <c r="BSU30" i="12"/>
  <c r="BSV30" i="12"/>
  <c r="BSW30" i="12"/>
  <c r="BSX30" i="12"/>
  <c r="BSY30" i="12"/>
  <c r="BSZ30" i="12"/>
  <c r="BTA30" i="12"/>
  <c r="BTB30" i="12"/>
  <c r="BTC30" i="12"/>
  <c r="BTD30" i="12"/>
  <c r="BTE30" i="12"/>
  <c r="BTF30" i="12"/>
  <c r="BTG30" i="12"/>
  <c r="BTH30" i="12"/>
  <c r="BTI30" i="12"/>
  <c r="BTJ30" i="12"/>
  <c r="BTK30" i="12"/>
  <c r="BTL30" i="12"/>
  <c r="BTM30" i="12"/>
  <c r="BTN30" i="12"/>
  <c r="BTO30" i="12"/>
  <c r="BTP30" i="12"/>
  <c r="BTQ30" i="12"/>
  <c r="BTR30" i="12"/>
  <c r="BTS30" i="12"/>
  <c r="BTT30" i="12"/>
  <c r="BTU30" i="12"/>
  <c r="BTV30" i="12"/>
  <c r="BTW30" i="12"/>
  <c r="BTX30" i="12"/>
  <c r="BTY30" i="12"/>
  <c r="BTZ30" i="12"/>
  <c r="BUA30" i="12"/>
  <c r="BUB30" i="12"/>
  <c r="BUC30" i="12"/>
  <c r="BUD30" i="12"/>
  <c r="BUE30" i="12"/>
  <c r="BUF30" i="12"/>
  <c r="BUG30" i="12"/>
  <c r="BUH30" i="12"/>
  <c r="BUI30" i="12"/>
  <c r="BUJ30" i="12"/>
  <c r="BUK30" i="12"/>
  <c r="BUL30" i="12"/>
  <c r="BUM30" i="12"/>
  <c r="BUN30" i="12"/>
  <c r="BUO30" i="12"/>
  <c r="BUP30" i="12"/>
  <c r="BUQ30" i="12"/>
  <c r="BUR30" i="12"/>
  <c r="BUS30" i="12"/>
  <c r="BUT30" i="12"/>
  <c r="BUU30" i="12"/>
  <c r="BUV30" i="12"/>
  <c r="BUW30" i="12"/>
  <c r="BUX30" i="12"/>
  <c r="BUY30" i="12"/>
  <c r="BUZ30" i="12"/>
  <c r="BVA30" i="12"/>
  <c r="BVB30" i="12"/>
  <c r="BVC30" i="12"/>
  <c r="BVD30" i="12"/>
  <c r="BVE30" i="12"/>
  <c r="BVF30" i="12"/>
  <c r="BVG30" i="12"/>
  <c r="BVH30" i="12"/>
  <c r="BVI30" i="12"/>
  <c r="BVJ30" i="12"/>
  <c r="BVK30" i="12"/>
  <c r="BVL30" i="12"/>
  <c r="BVM30" i="12"/>
  <c r="BVN30" i="12"/>
  <c r="BVO30" i="12"/>
  <c r="BVP30" i="12"/>
  <c r="BVQ30" i="12"/>
  <c r="BVR30" i="12"/>
  <c r="BVS30" i="12"/>
  <c r="BVT30" i="12"/>
  <c r="BVU30" i="12"/>
  <c r="BVV30" i="12"/>
  <c r="BVW30" i="12"/>
  <c r="BVX30" i="12"/>
  <c r="BVY30" i="12"/>
  <c r="BVZ30" i="12"/>
  <c r="BWA30" i="12"/>
  <c r="BWB30" i="12"/>
  <c r="BWC30" i="12"/>
  <c r="BWD30" i="12"/>
  <c r="BWE30" i="12"/>
  <c r="BWF30" i="12"/>
  <c r="BWG30" i="12"/>
  <c r="BWH30" i="12"/>
  <c r="BWI30" i="12"/>
  <c r="BWJ30" i="12"/>
  <c r="BWK30" i="12"/>
  <c r="BWL30" i="12"/>
  <c r="BWM30" i="12"/>
  <c r="BWN30" i="12"/>
  <c r="BWO30" i="12"/>
  <c r="BWP30" i="12"/>
  <c r="BWQ30" i="12"/>
  <c r="BWR30" i="12"/>
  <c r="BWS30" i="12"/>
  <c r="BWT30" i="12"/>
  <c r="BWU30" i="12"/>
  <c r="BWV30" i="12"/>
  <c r="BWW30" i="12"/>
  <c r="BWX30" i="12"/>
  <c r="BWY30" i="12"/>
  <c r="BWZ30" i="12"/>
  <c r="BXA30" i="12"/>
  <c r="BXB30" i="12"/>
  <c r="BXC30" i="12"/>
  <c r="BXD30" i="12"/>
  <c r="BXE30" i="12"/>
  <c r="BXF30" i="12"/>
  <c r="BXG30" i="12"/>
  <c r="BXH30" i="12"/>
  <c r="BXI30" i="12"/>
  <c r="BXJ30" i="12"/>
  <c r="BXK30" i="12"/>
  <c r="BXL30" i="12"/>
  <c r="BXM30" i="12"/>
  <c r="BXN30" i="12"/>
  <c r="BXO30" i="12"/>
  <c r="BXP30" i="12"/>
  <c r="BXQ30" i="12"/>
  <c r="BXR30" i="12"/>
  <c r="BXS30" i="12"/>
  <c r="BXT30" i="12"/>
  <c r="BXU30" i="12"/>
  <c r="BXV30" i="12"/>
  <c r="BXW30" i="12"/>
  <c r="BXX30" i="12"/>
  <c r="BXY30" i="12"/>
  <c r="BXZ30" i="12"/>
  <c r="BYA30" i="12"/>
  <c r="BYB30" i="12"/>
  <c r="BYC30" i="12"/>
  <c r="BYD30" i="12"/>
  <c r="BYE30" i="12"/>
  <c r="BYF30" i="12"/>
  <c r="BYG30" i="12"/>
  <c r="BYH30" i="12"/>
  <c r="BYI30" i="12"/>
  <c r="BYJ30" i="12"/>
  <c r="BYK30" i="12"/>
  <c r="BYL30" i="12"/>
  <c r="BYM30" i="12"/>
  <c r="BYN30" i="12"/>
  <c r="BYO30" i="12"/>
  <c r="BYP30" i="12"/>
  <c r="BYQ30" i="12"/>
  <c r="BYR30" i="12"/>
  <c r="BYS30" i="12"/>
  <c r="BYT30" i="12"/>
  <c r="BYU30" i="12"/>
  <c r="BYV30" i="12"/>
  <c r="BYW30" i="12"/>
  <c r="BYX30" i="12"/>
  <c r="BYY30" i="12"/>
  <c r="BYZ30" i="12"/>
  <c r="BZA30" i="12"/>
  <c r="BZB30" i="12"/>
  <c r="BZC30" i="12"/>
  <c r="BZD30" i="12"/>
  <c r="BZE30" i="12"/>
  <c r="BZF30" i="12"/>
  <c r="BZG30" i="12"/>
  <c r="BZH30" i="12"/>
  <c r="BZI30" i="12"/>
  <c r="BZJ30" i="12"/>
  <c r="BZK30" i="12"/>
  <c r="BZL30" i="12"/>
  <c r="BZM30" i="12"/>
  <c r="BZN30" i="12"/>
  <c r="BZO30" i="12"/>
  <c r="BZP30" i="12"/>
  <c r="BZQ30" i="12"/>
  <c r="BZR30" i="12"/>
  <c r="BZS30" i="12"/>
  <c r="BZT30" i="12"/>
  <c r="BZU30" i="12"/>
  <c r="BZV30" i="12"/>
  <c r="BZW30" i="12"/>
  <c r="BZX30" i="12"/>
  <c r="BZY30" i="12"/>
  <c r="BZZ30" i="12"/>
  <c r="CAA30" i="12"/>
  <c r="CAB30" i="12"/>
  <c r="CAC30" i="12"/>
  <c r="CAD30" i="12"/>
  <c r="CAE30" i="12"/>
  <c r="CAF30" i="12"/>
  <c r="CAG30" i="12"/>
  <c r="CAH30" i="12"/>
  <c r="CAI30" i="12"/>
  <c r="CAJ30" i="12"/>
  <c r="CAK30" i="12"/>
  <c r="CAL30" i="12"/>
  <c r="CAM30" i="12"/>
  <c r="CAN30" i="12"/>
  <c r="CAO30" i="12"/>
  <c r="CAP30" i="12"/>
  <c r="CAQ30" i="12"/>
  <c r="CAR30" i="12"/>
  <c r="CAS30" i="12"/>
  <c r="CAT30" i="12"/>
  <c r="CAU30" i="12"/>
  <c r="CAV30" i="12"/>
  <c r="CAW30" i="12"/>
  <c r="CAX30" i="12"/>
  <c r="CAY30" i="12"/>
  <c r="CAZ30" i="12"/>
  <c r="CBA30" i="12"/>
  <c r="CBB30" i="12"/>
  <c r="CBC30" i="12"/>
  <c r="CBD30" i="12"/>
  <c r="CBE30" i="12"/>
  <c r="CBF30" i="12"/>
  <c r="CBG30" i="12"/>
  <c r="CBH30" i="12"/>
  <c r="CBI30" i="12"/>
  <c r="CBJ30" i="12"/>
  <c r="CBK30" i="12"/>
  <c r="CBL30" i="12"/>
  <c r="CBM30" i="12"/>
  <c r="CBN30" i="12"/>
  <c r="CBO30" i="12"/>
  <c r="CBP30" i="12"/>
  <c r="CBQ30" i="12"/>
  <c r="CBR30" i="12"/>
  <c r="CBS30" i="12"/>
  <c r="CBT30" i="12"/>
  <c r="CBU30" i="12"/>
  <c r="CBV30" i="12"/>
  <c r="CBW30" i="12"/>
  <c r="CBX30" i="12"/>
  <c r="CBY30" i="12"/>
  <c r="CBZ30" i="12"/>
  <c r="CCA30" i="12"/>
  <c r="CCB30" i="12"/>
  <c r="CCC30" i="12"/>
  <c r="CCD30" i="12"/>
  <c r="CCE30" i="12"/>
  <c r="CCF30" i="12"/>
  <c r="CCG30" i="12"/>
  <c r="CCH30" i="12"/>
  <c r="CCI30" i="12"/>
  <c r="CCJ30" i="12"/>
  <c r="CCK30" i="12"/>
  <c r="CCL30" i="12"/>
  <c r="CCM30" i="12"/>
  <c r="CCN30" i="12"/>
  <c r="CCO30" i="12"/>
  <c r="CCP30" i="12"/>
  <c r="CCQ30" i="12"/>
  <c r="CCR30" i="12"/>
  <c r="CCS30" i="12"/>
  <c r="CCT30" i="12"/>
  <c r="CCU30" i="12"/>
  <c r="CCV30" i="12"/>
  <c r="CCW30" i="12"/>
  <c r="CCX30" i="12"/>
  <c r="CCY30" i="12"/>
  <c r="CCZ30" i="12"/>
  <c r="CDA30" i="12"/>
  <c r="CDB30" i="12"/>
  <c r="CDC30" i="12"/>
  <c r="CDD30" i="12"/>
  <c r="CDE30" i="12"/>
  <c r="CDF30" i="12"/>
  <c r="CDG30" i="12"/>
  <c r="CDH30" i="12"/>
  <c r="CDI30" i="12"/>
  <c r="CDJ30" i="12"/>
  <c r="CDK30" i="12"/>
  <c r="CDL30" i="12"/>
  <c r="CDM30" i="12"/>
  <c r="CDN30" i="12"/>
  <c r="CDO30" i="12"/>
  <c r="CDP30" i="12"/>
  <c r="CDQ30" i="12"/>
  <c r="CDR30" i="12"/>
  <c r="CDS30" i="12"/>
  <c r="CDT30" i="12"/>
  <c r="CDU30" i="12"/>
  <c r="CDV30" i="12"/>
  <c r="CDW30" i="12"/>
  <c r="CDX30" i="12"/>
  <c r="CDY30" i="12"/>
  <c r="CDZ30" i="12"/>
  <c r="CEA30" i="12"/>
  <c r="CEB30" i="12"/>
  <c r="CEC30" i="12"/>
  <c r="CED30" i="12"/>
  <c r="CEE30" i="12"/>
  <c r="CEF30" i="12"/>
  <c r="CEG30" i="12"/>
  <c r="CEH30" i="12"/>
  <c r="CEI30" i="12"/>
  <c r="CEJ30" i="12"/>
  <c r="CEK30" i="12"/>
  <c r="CEL30" i="12"/>
  <c r="CEM30" i="12"/>
  <c r="CEN30" i="12"/>
  <c r="CEO30" i="12"/>
  <c r="CEP30" i="12"/>
  <c r="CEQ30" i="12"/>
  <c r="CER30" i="12"/>
  <c r="CES30" i="12"/>
  <c r="CET30" i="12"/>
  <c r="CEU30" i="12"/>
  <c r="CEV30" i="12"/>
  <c r="CEW30" i="12"/>
  <c r="CEX30" i="12"/>
  <c r="CEY30" i="12"/>
  <c r="CEZ30" i="12"/>
  <c r="CFA30" i="12"/>
  <c r="CFB30" i="12"/>
  <c r="CFC30" i="12"/>
  <c r="CFD30" i="12"/>
  <c r="CFE30" i="12"/>
  <c r="CFF30" i="12"/>
  <c r="CFG30" i="12"/>
  <c r="CFH30" i="12"/>
  <c r="CFI30" i="12"/>
  <c r="CFJ30" i="12"/>
  <c r="CFK30" i="12"/>
  <c r="CFL30" i="12"/>
  <c r="CFM30" i="12"/>
  <c r="CFN30" i="12"/>
  <c r="CFO30" i="12"/>
  <c r="CFP30" i="12"/>
  <c r="CFQ30" i="12"/>
  <c r="CFR30" i="12"/>
  <c r="CFS30" i="12"/>
  <c r="CFT30" i="12"/>
  <c r="CFU30" i="12"/>
  <c r="CFV30" i="12"/>
  <c r="CFW30" i="12"/>
  <c r="CFX30" i="12"/>
  <c r="CFY30" i="12"/>
  <c r="CFZ30" i="12"/>
  <c r="CGA30" i="12"/>
  <c r="CGB30" i="12"/>
  <c r="CGC30" i="12"/>
  <c r="CGD30" i="12"/>
  <c r="CGE30" i="12"/>
  <c r="CGF30" i="12"/>
  <c r="CGG30" i="12"/>
  <c r="CGH30" i="12"/>
  <c r="CGI30" i="12"/>
  <c r="CGJ30" i="12"/>
  <c r="CGK30" i="12"/>
  <c r="CGL30" i="12"/>
  <c r="CGM30" i="12"/>
  <c r="CGN30" i="12"/>
  <c r="CGO30" i="12"/>
  <c r="CGP30" i="12"/>
  <c r="CGQ30" i="12"/>
  <c r="CGR30" i="12"/>
  <c r="CGS30" i="12"/>
  <c r="CGT30" i="12"/>
  <c r="CGU30" i="12"/>
  <c r="CGV30" i="12"/>
  <c r="CGW30" i="12"/>
  <c r="CGX30" i="12"/>
  <c r="CGY30" i="12"/>
  <c r="CGZ30" i="12"/>
  <c r="CHA30" i="12"/>
  <c r="CHB30" i="12"/>
  <c r="CHC30" i="12"/>
  <c r="CHD30" i="12"/>
  <c r="CHE30" i="12"/>
  <c r="CHF30" i="12"/>
  <c r="CHG30" i="12"/>
  <c r="CHH30" i="12"/>
  <c r="CHI30" i="12"/>
  <c r="CHJ30" i="12"/>
  <c r="CHK30" i="12"/>
  <c r="CHL30" i="12"/>
  <c r="CHM30" i="12"/>
  <c r="CHN30" i="12"/>
  <c r="CHO30" i="12"/>
  <c r="CHP30" i="12"/>
  <c r="CHQ30" i="12"/>
  <c r="CHR30" i="12"/>
  <c r="CHS30" i="12"/>
  <c r="CHT30" i="12"/>
  <c r="CHU30" i="12"/>
  <c r="CHV30" i="12"/>
  <c r="CHW30" i="12"/>
  <c r="CHX30" i="12"/>
  <c r="CHY30" i="12"/>
  <c r="CHZ30" i="12"/>
  <c r="CIA30" i="12"/>
  <c r="CIB30" i="12"/>
  <c r="CIC30" i="12"/>
  <c r="CID30" i="12"/>
  <c r="CIE30" i="12"/>
  <c r="CIF30" i="12"/>
  <c r="CIG30" i="12"/>
  <c r="CIH30" i="12"/>
  <c r="CII30" i="12"/>
  <c r="CIJ30" i="12"/>
  <c r="CIK30" i="12"/>
  <c r="CIL30" i="12"/>
  <c r="CIM30" i="12"/>
  <c r="CIN30" i="12"/>
  <c r="CIO30" i="12"/>
  <c r="CIP30" i="12"/>
  <c r="CIQ30" i="12"/>
  <c r="CIR30" i="12"/>
  <c r="CIS30" i="12"/>
  <c r="CIT30" i="12"/>
  <c r="CIU30" i="12"/>
  <c r="CIV30" i="12"/>
  <c r="CIW30" i="12"/>
  <c r="CIX30" i="12"/>
  <c r="CIY30" i="12"/>
  <c r="CIZ30" i="12"/>
  <c r="CJA30" i="12"/>
  <c r="CJB30" i="12"/>
  <c r="CJC30" i="12"/>
  <c r="CJD30" i="12"/>
  <c r="CJE30" i="12"/>
  <c r="CJF30" i="12"/>
  <c r="CJG30" i="12"/>
  <c r="CJH30" i="12"/>
  <c r="CJI30" i="12"/>
  <c r="CJJ30" i="12"/>
  <c r="CJK30" i="12"/>
  <c r="CJL30" i="12"/>
  <c r="CJM30" i="12"/>
  <c r="CJN30" i="12"/>
  <c r="CJO30" i="12"/>
  <c r="CJP30" i="12"/>
  <c r="CJQ30" i="12"/>
  <c r="CJR30" i="12"/>
  <c r="CJS30" i="12"/>
  <c r="CJT30" i="12"/>
  <c r="CJU30" i="12"/>
  <c r="CJV30" i="12"/>
  <c r="CJW30" i="12"/>
  <c r="CJX30" i="12"/>
  <c r="CJY30" i="12"/>
  <c r="CJZ30" i="12"/>
  <c r="CKA30" i="12"/>
  <c r="CKB30" i="12"/>
  <c r="CKC30" i="12"/>
  <c r="CKD30" i="12"/>
  <c r="CKE30" i="12"/>
  <c r="CKF30" i="12"/>
  <c r="CKG30" i="12"/>
  <c r="CKH30" i="12"/>
  <c r="CKI30" i="12"/>
  <c r="CKJ30" i="12"/>
  <c r="CKK30" i="12"/>
  <c r="CKL30" i="12"/>
  <c r="CKM30" i="12"/>
  <c r="CKN30" i="12"/>
  <c r="CKO30" i="12"/>
  <c r="CKP30" i="12"/>
  <c r="CKQ30" i="12"/>
  <c r="CKR30" i="12"/>
  <c r="CKS30" i="12"/>
  <c r="CKT30" i="12"/>
  <c r="CKU30" i="12"/>
  <c r="CKV30" i="12"/>
  <c r="CKW30" i="12"/>
  <c r="CKX30" i="12"/>
  <c r="CKY30" i="12"/>
  <c r="CKZ30" i="12"/>
  <c r="CLA30" i="12"/>
  <c r="CLB30" i="12"/>
  <c r="CLC30" i="12"/>
  <c r="CLD30" i="12"/>
  <c r="CLE30" i="12"/>
  <c r="CLF30" i="12"/>
  <c r="CLG30" i="12"/>
  <c r="CLH30" i="12"/>
  <c r="CLI30" i="12"/>
  <c r="CLJ30" i="12"/>
  <c r="CLK30" i="12"/>
  <c r="CLL30" i="12"/>
  <c r="CLM30" i="12"/>
  <c r="CLN30" i="12"/>
  <c r="CLO30" i="12"/>
  <c r="CLP30" i="12"/>
  <c r="CLQ30" i="12"/>
  <c r="CLR30" i="12"/>
  <c r="CLS30" i="12"/>
  <c r="CLT30" i="12"/>
  <c r="CLU30" i="12"/>
  <c r="CLV30" i="12"/>
  <c r="CLW30" i="12"/>
  <c r="CLX30" i="12"/>
  <c r="CLY30" i="12"/>
  <c r="CLZ30" i="12"/>
  <c r="CMA30" i="12"/>
  <c r="CMB30" i="12"/>
  <c r="CMC30" i="12"/>
  <c r="CMD30" i="12"/>
  <c r="CME30" i="12"/>
  <c r="CMF30" i="12"/>
  <c r="CMG30" i="12"/>
  <c r="CMH30" i="12"/>
  <c r="CMI30" i="12"/>
  <c r="CMJ30" i="12"/>
  <c r="CMK30" i="12"/>
  <c r="CML30" i="12"/>
  <c r="CMM30" i="12"/>
  <c r="CMN30" i="12"/>
  <c r="CMO30" i="12"/>
  <c r="CMP30" i="12"/>
  <c r="CMQ30" i="12"/>
  <c r="CMR30" i="12"/>
  <c r="CMS30" i="12"/>
  <c r="CMT30" i="12"/>
  <c r="CMU30" i="12"/>
  <c r="CMV30" i="12"/>
  <c r="CMW30" i="12"/>
  <c r="CMX30" i="12"/>
  <c r="CMY30" i="12"/>
  <c r="CMZ30" i="12"/>
  <c r="CNA30" i="12"/>
  <c r="CNB30" i="12"/>
  <c r="CNC30" i="12"/>
  <c r="CND30" i="12"/>
  <c r="CNE30" i="12"/>
  <c r="CNF30" i="12"/>
  <c r="CNG30" i="12"/>
  <c r="CNH30" i="12"/>
  <c r="CNI30" i="12"/>
  <c r="CNJ30" i="12"/>
  <c r="CNK30" i="12"/>
  <c r="CNL30" i="12"/>
  <c r="CNM30" i="12"/>
  <c r="CNN30" i="12"/>
  <c r="CNO30" i="12"/>
  <c r="CNP30" i="12"/>
  <c r="CNQ30" i="12"/>
  <c r="CNR30" i="12"/>
  <c r="CNS30" i="12"/>
  <c r="CNT30" i="12"/>
  <c r="CNU30" i="12"/>
  <c r="CNV30" i="12"/>
  <c r="CNW30" i="12"/>
  <c r="CNX30" i="12"/>
  <c r="CNY30" i="12"/>
  <c r="CNZ30" i="12"/>
  <c r="COA30" i="12"/>
  <c r="COB30" i="12"/>
  <c r="COC30" i="12"/>
  <c r="COD30" i="12"/>
  <c r="COE30" i="12"/>
  <c r="COF30" i="12"/>
  <c r="COG30" i="12"/>
  <c r="COH30" i="12"/>
  <c r="COI30" i="12"/>
  <c r="COJ30" i="12"/>
  <c r="COK30" i="12"/>
  <c r="COL30" i="12"/>
  <c r="COM30" i="12"/>
  <c r="CON30" i="12"/>
  <c r="COO30" i="12"/>
  <c r="COP30" i="12"/>
  <c r="COQ30" i="12"/>
  <c r="COR30" i="12"/>
  <c r="COS30" i="12"/>
  <c r="COT30" i="12"/>
  <c r="COU30" i="12"/>
  <c r="COV30" i="12"/>
  <c r="COW30" i="12"/>
  <c r="COX30" i="12"/>
  <c r="COY30" i="12"/>
  <c r="COZ30" i="12"/>
  <c r="CPA30" i="12"/>
  <c r="CPB30" i="12"/>
  <c r="CPC30" i="12"/>
  <c r="CPD30" i="12"/>
  <c r="CPE30" i="12"/>
  <c r="CPF30" i="12"/>
  <c r="CPG30" i="12"/>
  <c r="CPH30" i="12"/>
  <c r="CPI30" i="12"/>
  <c r="CPJ30" i="12"/>
  <c r="MF31" i="12"/>
  <c r="MG31" i="12"/>
  <c r="MH31" i="12" s="1"/>
  <c r="MI31" i="12" s="1"/>
  <c r="MJ31" i="12"/>
  <c r="MK31" i="12"/>
  <c r="ML31" i="12" s="1"/>
  <c r="MM31" i="12" s="1"/>
  <c r="MN31" i="12"/>
  <c r="MO31" i="12" s="1"/>
  <c r="MP31" i="12" s="1"/>
  <c r="MQ31" i="12"/>
  <c r="MR31" i="12"/>
  <c r="MU31" i="12"/>
  <c r="MV31" i="12"/>
  <c r="MY31" i="12"/>
  <c r="MZ31" i="12" s="1"/>
  <c r="NA31" i="12" s="1"/>
  <c r="NB31" i="12"/>
  <c r="NC31" i="12"/>
  <c r="NF31" i="12"/>
  <c r="NG31" i="12"/>
  <c r="NH31" i="12" s="1"/>
  <c r="NI31" i="12" s="1"/>
  <c r="NJ31" i="12"/>
  <c r="NM31" i="12"/>
  <c r="NN31" i="12"/>
  <c r="NO31" i="12" s="1"/>
  <c r="NP31" i="12" s="1"/>
  <c r="NQ31" i="12"/>
  <c r="NR31" i="12"/>
  <c r="NS31" i="12" s="1"/>
  <c r="NT31" i="12" s="1"/>
  <c r="NU31" i="12"/>
  <c r="NV31" i="12" s="1"/>
  <c r="NW31" i="12" s="1"/>
  <c r="NX31" i="12"/>
  <c r="NY31" i="12"/>
  <c r="OB31" i="12"/>
  <c r="OC31" i="12"/>
  <c r="OF31" i="12"/>
  <c r="OI31" i="12"/>
  <c r="OJ31" i="12"/>
  <c r="OK31" i="12" s="1"/>
  <c r="OL31" i="12" s="1"/>
  <c r="OM31" i="12"/>
  <c r="ON31" i="12"/>
  <c r="OQ31" i="12"/>
  <c r="OT31" i="12"/>
  <c r="OU31" i="12"/>
  <c r="OX31" i="12"/>
  <c r="OY31" i="12"/>
  <c r="OZ31" i="12" s="1"/>
  <c r="PA31" i="12" s="1"/>
  <c r="PB31" i="12"/>
  <c r="PC31" i="12" s="1"/>
  <c r="PD31" i="12" s="1"/>
  <c r="PE31" i="12"/>
  <c r="PF31" i="12"/>
  <c r="PI31" i="12"/>
  <c r="PJ31" i="12"/>
  <c r="PM31" i="12"/>
  <c r="PN31" i="12" s="1"/>
  <c r="PO31" i="12" s="1"/>
  <c r="PP31" i="12"/>
  <c r="PQ31" i="12"/>
  <c r="PR31" i="12" s="1"/>
  <c r="PS31" i="12" s="1"/>
  <c r="PT31" i="12"/>
  <c r="PU31" i="12"/>
  <c r="PV31" i="12" s="1"/>
  <c r="PW31" i="12" s="1"/>
  <c r="PX31" i="12"/>
  <c r="PY31" i="12" s="1"/>
  <c r="PZ31" i="12" s="1"/>
  <c r="QA31" i="12"/>
  <c r="QB31" i="12"/>
  <c r="QE31" i="12"/>
  <c r="QF31" i="12"/>
  <c r="QI31" i="12"/>
  <c r="QJ31" i="12" s="1"/>
  <c r="QK31" i="12" s="1"/>
  <c r="QL31" i="12"/>
  <c r="QM31" i="12"/>
  <c r="QP31" i="12"/>
  <c r="QQ31" i="12"/>
  <c r="QT31" i="12"/>
  <c r="QW31" i="12"/>
  <c r="QX31" i="12"/>
  <c r="QY31" i="12" s="1"/>
  <c r="QZ31" i="12" s="1"/>
  <c r="RA31" i="12"/>
  <c r="RB31" i="12"/>
  <c r="RC31" i="12" s="1"/>
  <c r="RD31" i="12" s="1"/>
  <c r="RE31" i="12"/>
  <c r="RF31" i="12" s="1"/>
  <c r="RG31" i="12" s="1"/>
  <c r="RH31" i="12"/>
  <c r="RI31" i="12"/>
  <c r="RL31" i="12"/>
  <c r="RM31" i="12"/>
  <c r="RP31" i="12"/>
  <c r="RS31" i="12"/>
  <c r="RT31" i="12"/>
  <c r="RU31" i="12" s="1"/>
  <c r="RV31" i="12" s="1"/>
  <c r="RW31" i="12"/>
  <c r="RX31" i="12"/>
  <c r="SA31" i="12"/>
  <c r="SD31" i="12"/>
  <c r="SE31" i="12"/>
  <c r="SH31" i="12"/>
  <c r="SI31" i="12"/>
  <c r="SJ31" i="12" s="1"/>
  <c r="SK31" i="12" s="1"/>
  <c r="SL31" i="12"/>
  <c r="SM31" i="12" s="1"/>
  <c r="SN31" i="12" s="1"/>
  <c r="SO31" i="12"/>
  <c r="SP31" i="12"/>
  <c r="SS31" i="12"/>
  <c r="ST31" i="12"/>
  <c r="SW31" i="12"/>
  <c r="SX31" i="12" s="1"/>
  <c r="SY31" i="12" s="1"/>
  <c r="SZ31" i="12"/>
  <c r="TA31" i="12"/>
  <c r="TB31" i="12" s="1"/>
  <c r="TC31" i="12" s="1"/>
  <c r="TD31" i="12"/>
  <c r="TE31" i="12"/>
  <c r="TF31" i="12" s="1"/>
  <c r="TG31" i="12" s="1"/>
  <c r="TH31" i="12"/>
  <c r="TI31" i="12" s="1"/>
  <c r="TJ31" i="12" s="1"/>
  <c r="TK31" i="12"/>
  <c r="TL31" i="12"/>
  <c r="TO31" i="12"/>
  <c r="TP31" i="12"/>
  <c r="TS31" i="12"/>
  <c r="TT31" i="12" s="1"/>
  <c r="TU31" i="12" s="1"/>
  <c r="TV31" i="12"/>
  <c r="TW31" i="12"/>
  <c r="TZ31" i="12"/>
  <c r="UA31" i="12"/>
  <c r="UD31" i="12"/>
  <c r="UG31" i="12"/>
  <c r="UH31" i="12"/>
  <c r="UI31" i="12" s="1"/>
  <c r="UJ31" i="12" s="1"/>
  <c r="UK31" i="12"/>
  <c r="UL31" i="12"/>
  <c r="UM31" i="12" s="1"/>
  <c r="UN31" i="12" s="1"/>
  <c r="UO31" i="12"/>
  <c r="UP31" i="12"/>
  <c r="UQ31" i="12" s="1"/>
  <c r="UR31" i="12" s="1"/>
  <c r="US31" i="12"/>
  <c r="UT31" i="12" s="1"/>
  <c r="UU31" i="12" s="1"/>
  <c r="UV31" i="12"/>
  <c r="UW31" i="12"/>
  <c r="UZ31" i="12"/>
  <c r="VA31" i="12"/>
  <c r="VD31" i="12"/>
  <c r="VE31" i="12" s="1"/>
  <c r="VF31" i="12" s="1"/>
  <c r="VG31" i="12"/>
  <c r="VH31" i="12"/>
  <c r="VI31" i="12"/>
  <c r="VJ31" i="12"/>
  <c r="VK31" i="12"/>
  <c r="VL31" i="12"/>
  <c r="VM31" i="12"/>
  <c r="VN31" i="12"/>
  <c r="VO31" i="12"/>
  <c r="VP31" i="12"/>
  <c r="VQ31" i="12"/>
  <c r="VR31" i="12"/>
  <c r="VS31" i="12"/>
  <c r="VT31" i="12"/>
  <c r="VU31" i="12"/>
  <c r="VV31" i="12"/>
  <c r="VW31" i="12"/>
  <c r="VX31" i="12"/>
  <c r="VY31" i="12"/>
  <c r="VZ31" i="12"/>
  <c r="WA31" i="12"/>
  <c r="WB31" i="12"/>
  <c r="WC31" i="12"/>
  <c r="WD31" i="12"/>
  <c r="WE31" i="12"/>
  <c r="WF31" i="12"/>
  <c r="WG31" i="12"/>
  <c r="WH31" i="12"/>
  <c r="WI31" i="12"/>
  <c r="WJ31" i="12"/>
  <c r="WK31" i="12"/>
  <c r="WL31" i="12"/>
  <c r="WM31" i="12"/>
  <c r="WN31" i="12"/>
  <c r="WO31" i="12"/>
  <c r="WP31" i="12"/>
  <c r="WQ31" i="12"/>
  <c r="WR31" i="12"/>
  <c r="WS31" i="12"/>
  <c r="WT31" i="12"/>
  <c r="WU31" i="12"/>
  <c r="WV31" i="12"/>
  <c r="WW31" i="12"/>
  <c r="WX31" i="12"/>
  <c r="WY31" i="12"/>
  <c r="WZ31" i="12"/>
  <c r="XA31" i="12"/>
  <c r="XB31" i="12"/>
  <c r="XC31" i="12"/>
  <c r="XD31" i="12"/>
  <c r="XE31" i="12"/>
  <c r="XF31" i="12"/>
  <c r="XG31" i="12"/>
  <c r="XH31" i="12"/>
  <c r="XI31" i="12"/>
  <c r="XJ31" i="12"/>
  <c r="XK31" i="12"/>
  <c r="XL31" i="12"/>
  <c r="XM31" i="12"/>
  <c r="XN31" i="12"/>
  <c r="XO31" i="12"/>
  <c r="XP31" i="12"/>
  <c r="XQ31" i="12"/>
  <c r="XR31" i="12"/>
  <c r="XS31" i="12"/>
  <c r="XT31" i="12"/>
  <c r="XU31" i="12"/>
  <c r="XV31" i="12"/>
  <c r="XW31" i="12"/>
  <c r="XX31" i="12"/>
  <c r="XY31" i="12"/>
  <c r="XZ31" i="12"/>
  <c r="YA31" i="12"/>
  <c r="YB31" i="12"/>
  <c r="YC31" i="12"/>
  <c r="YD31" i="12"/>
  <c r="YE31" i="12"/>
  <c r="YF31" i="12"/>
  <c r="YG31" i="12"/>
  <c r="YH31" i="12"/>
  <c r="YI31" i="12"/>
  <c r="YJ31" i="12"/>
  <c r="YK31" i="12"/>
  <c r="YL31" i="12"/>
  <c r="YM31" i="12"/>
  <c r="YN31" i="12"/>
  <c r="YO31" i="12"/>
  <c r="YP31" i="12"/>
  <c r="YQ31" i="12"/>
  <c r="YR31" i="12"/>
  <c r="YS31" i="12"/>
  <c r="YT31" i="12"/>
  <c r="YU31" i="12"/>
  <c r="YV31" i="12"/>
  <c r="YW31" i="12"/>
  <c r="YX31" i="12"/>
  <c r="YY31" i="12"/>
  <c r="YZ31" i="12"/>
  <c r="ZA31" i="12"/>
  <c r="ZB31" i="12"/>
  <c r="ZC31" i="12"/>
  <c r="ZD31" i="12"/>
  <c r="ZE31" i="12"/>
  <c r="ZF31" i="12"/>
  <c r="ZG31" i="12"/>
  <c r="ZH31" i="12"/>
  <c r="ZI31" i="12"/>
  <c r="ZJ31" i="12"/>
  <c r="ZK31" i="12"/>
  <c r="ZL31" i="12"/>
  <c r="ZM31" i="12"/>
  <c r="ZN31" i="12"/>
  <c r="ZO31" i="12"/>
  <c r="ZP31" i="12"/>
  <c r="ZQ31" i="12"/>
  <c r="ZR31" i="12"/>
  <c r="ZS31" i="12"/>
  <c r="ZT31" i="12"/>
  <c r="ZU31" i="12"/>
  <c r="ZV31" i="12"/>
  <c r="ZW31" i="12"/>
  <c r="ZX31" i="12"/>
  <c r="ZY31" i="12"/>
  <c r="ZZ31" i="12"/>
  <c r="AAA31" i="12"/>
  <c r="AAB31" i="12"/>
  <c r="AAC31" i="12"/>
  <c r="AAD31" i="12"/>
  <c r="AAE31" i="12"/>
  <c r="AAF31" i="12"/>
  <c r="AAG31" i="12"/>
  <c r="AAH31" i="12"/>
  <c r="AAI31" i="12"/>
  <c r="AAJ31" i="12"/>
  <c r="AAK31" i="12"/>
  <c r="AAL31" i="12"/>
  <c r="AAM31" i="12"/>
  <c r="AAN31" i="12"/>
  <c r="AAO31" i="12"/>
  <c r="AAP31" i="12"/>
  <c r="AAQ31" i="12"/>
  <c r="AAR31" i="12"/>
  <c r="AAS31" i="12"/>
  <c r="AAT31" i="12"/>
  <c r="AAU31" i="12"/>
  <c r="AAV31" i="12"/>
  <c r="AAW31" i="12"/>
  <c r="AAX31" i="12"/>
  <c r="AAY31" i="12"/>
  <c r="AAZ31" i="12"/>
  <c r="ABA31" i="12"/>
  <c r="ABB31" i="12"/>
  <c r="ABC31" i="12"/>
  <c r="ABD31" i="12"/>
  <c r="ABE31" i="12"/>
  <c r="ABF31" i="12"/>
  <c r="ABG31" i="12"/>
  <c r="ABH31" i="12"/>
  <c r="ABI31" i="12"/>
  <c r="ABJ31" i="12"/>
  <c r="ABK31" i="12"/>
  <c r="ABL31" i="12"/>
  <c r="ABM31" i="12"/>
  <c r="ABN31" i="12"/>
  <c r="ABO31" i="12"/>
  <c r="ABP31" i="12"/>
  <c r="ABQ31" i="12"/>
  <c r="ABR31" i="12"/>
  <c r="ABS31" i="12"/>
  <c r="ABT31" i="12"/>
  <c r="ABU31" i="12"/>
  <c r="ABV31" i="12"/>
  <c r="ABW31" i="12"/>
  <c r="ABX31" i="12"/>
  <c r="ABY31" i="12"/>
  <c r="ABZ31" i="12"/>
  <c r="ACA31" i="12"/>
  <c r="ACB31" i="12"/>
  <c r="ACC31" i="12"/>
  <c r="ACD31" i="12"/>
  <c r="ACE31" i="12"/>
  <c r="ACF31" i="12"/>
  <c r="ACG31" i="12"/>
  <c r="ACH31" i="12"/>
  <c r="ACI31" i="12"/>
  <c r="ACJ31" i="12"/>
  <c r="ACK31" i="12"/>
  <c r="ACL31" i="12"/>
  <c r="ACM31" i="12"/>
  <c r="ACN31" i="12"/>
  <c r="ACO31" i="12"/>
  <c r="ACP31" i="12"/>
  <c r="ACQ31" i="12"/>
  <c r="ACR31" i="12"/>
  <c r="ACS31" i="12"/>
  <c r="ACT31" i="12"/>
  <c r="ACU31" i="12"/>
  <c r="ACV31" i="12"/>
  <c r="ACW31" i="12"/>
  <c r="ACX31" i="12"/>
  <c r="ACY31" i="12"/>
  <c r="ACZ31" i="12"/>
  <c r="ADA31" i="12"/>
  <c r="ADB31" i="12"/>
  <c r="ADC31" i="12"/>
  <c r="ADD31" i="12"/>
  <c r="ADE31" i="12"/>
  <c r="ADF31" i="12"/>
  <c r="ADG31" i="12"/>
  <c r="ADH31" i="12"/>
  <c r="ADI31" i="12"/>
  <c r="ADJ31" i="12"/>
  <c r="ADK31" i="12"/>
  <c r="ADL31" i="12"/>
  <c r="ADM31" i="12"/>
  <c r="ADN31" i="12"/>
  <c r="ADO31" i="12"/>
  <c r="ADP31" i="12"/>
  <c r="ADQ31" i="12"/>
  <c r="ADR31" i="12"/>
  <c r="ADS31" i="12"/>
  <c r="ADT31" i="12"/>
  <c r="ADU31" i="12"/>
  <c r="ADV31" i="12"/>
  <c r="ADW31" i="12"/>
  <c r="ADX31" i="12"/>
  <c r="ADY31" i="12"/>
  <c r="ADZ31" i="12"/>
  <c r="AEA31" i="12"/>
  <c r="AEB31" i="12"/>
  <c r="AEC31" i="12"/>
  <c r="AED31" i="12"/>
  <c r="AEE31" i="12"/>
  <c r="AEF31" i="12"/>
  <c r="AEG31" i="12"/>
  <c r="AEH31" i="12"/>
  <c r="AEI31" i="12"/>
  <c r="AEJ31" i="12"/>
  <c r="AEK31" i="12"/>
  <c r="AEL31" i="12"/>
  <c r="AEM31" i="12"/>
  <c r="AEN31" i="12"/>
  <c r="AEO31" i="12"/>
  <c r="AEP31" i="12"/>
  <c r="AEQ31" i="12"/>
  <c r="AER31" i="12"/>
  <c r="AES31" i="12"/>
  <c r="AET31" i="12"/>
  <c r="AEU31" i="12"/>
  <c r="AEV31" i="12"/>
  <c r="AEW31" i="12"/>
  <c r="AEX31" i="12"/>
  <c r="AEY31" i="12"/>
  <c r="AEZ31" i="12"/>
  <c r="AFA31" i="12"/>
  <c r="AFB31" i="12"/>
  <c r="AFC31" i="12"/>
  <c r="AFD31" i="12"/>
  <c r="AFE31" i="12"/>
  <c r="AFF31" i="12"/>
  <c r="AFG31" i="12"/>
  <c r="AFH31" i="12"/>
  <c r="AFI31" i="12"/>
  <c r="AFJ31" i="12"/>
  <c r="AFK31" i="12"/>
  <c r="AFL31" i="12"/>
  <c r="AFM31" i="12"/>
  <c r="AFN31" i="12"/>
  <c r="AFO31" i="12"/>
  <c r="AFP31" i="12"/>
  <c r="AFQ31" i="12"/>
  <c r="AFR31" i="12"/>
  <c r="AFS31" i="12"/>
  <c r="AFT31" i="12"/>
  <c r="AFU31" i="12"/>
  <c r="AFV31" i="12"/>
  <c r="AFW31" i="12"/>
  <c r="AFX31" i="12"/>
  <c r="AFY31" i="12"/>
  <c r="AFZ31" i="12"/>
  <c r="AGA31" i="12"/>
  <c r="AGB31" i="12"/>
  <c r="AGC31" i="12"/>
  <c r="AGD31" i="12"/>
  <c r="AGE31" i="12"/>
  <c r="AGF31" i="12"/>
  <c r="AGG31" i="12"/>
  <c r="AGH31" i="12"/>
  <c r="AGI31" i="12"/>
  <c r="AGJ31" i="12"/>
  <c r="AGK31" i="12"/>
  <c r="AGL31" i="12"/>
  <c r="AGM31" i="12"/>
  <c r="AGN31" i="12"/>
  <c r="AGO31" i="12"/>
  <c r="AGP31" i="12"/>
  <c r="AGQ31" i="12"/>
  <c r="AGR31" i="12"/>
  <c r="AGS31" i="12"/>
  <c r="AGT31" i="12"/>
  <c r="AGU31" i="12"/>
  <c r="AGV31" i="12"/>
  <c r="AGW31" i="12"/>
  <c r="AGX31" i="12"/>
  <c r="AGY31" i="12"/>
  <c r="AGZ31" i="12"/>
  <c r="AHA31" i="12"/>
  <c r="AHB31" i="12"/>
  <c r="AHC31" i="12"/>
  <c r="AHD31" i="12"/>
  <c r="AHE31" i="12"/>
  <c r="AHF31" i="12"/>
  <c r="AHG31" i="12"/>
  <c r="AHH31" i="12"/>
  <c r="AHI31" i="12"/>
  <c r="AHJ31" i="12"/>
  <c r="AHK31" i="12"/>
  <c r="AHL31" i="12"/>
  <c r="AHM31" i="12"/>
  <c r="AHN31" i="12"/>
  <c r="AHO31" i="12"/>
  <c r="AHP31" i="12"/>
  <c r="AHQ31" i="12"/>
  <c r="AHR31" i="12"/>
  <c r="AHS31" i="12"/>
  <c r="AHT31" i="12"/>
  <c r="AHU31" i="12"/>
  <c r="AHV31" i="12"/>
  <c r="AHW31" i="12"/>
  <c r="AHX31" i="12"/>
  <c r="AHY31" i="12"/>
  <c r="AHZ31" i="12"/>
  <c r="AIA31" i="12"/>
  <c r="AIB31" i="12"/>
  <c r="AIC31" i="12"/>
  <c r="AID31" i="12"/>
  <c r="AIE31" i="12"/>
  <c r="AIF31" i="12"/>
  <c r="AIG31" i="12"/>
  <c r="AIH31" i="12"/>
  <c r="AII31" i="12"/>
  <c r="AIJ31" i="12"/>
  <c r="AIK31" i="12"/>
  <c r="AIL31" i="12"/>
  <c r="AIM31" i="12"/>
  <c r="AIN31" i="12"/>
  <c r="AIO31" i="12"/>
  <c r="AIP31" i="12"/>
  <c r="AIQ31" i="12"/>
  <c r="AIR31" i="12"/>
  <c r="AIS31" i="12"/>
  <c r="AIT31" i="12"/>
  <c r="AIU31" i="12"/>
  <c r="AIV31" i="12"/>
  <c r="AIW31" i="12"/>
  <c r="AIX31" i="12"/>
  <c r="AIY31" i="12"/>
  <c r="AIZ31" i="12"/>
  <c r="AJA31" i="12"/>
  <c r="AJB31" i="12"/>
  <c r="AJC31" i="12"/>
  <c r="AJD31" i="12"/>
  <c r="AJE31" i="12"/>
  <c r="AJF31" i="12"/>
  <c r="AJG31" i="12"/>
  <c r="AJH31" i="12"/>
  <c r="AJI31" i="12"/>
  <c r="AJJ31" i="12"/>
  <c r="AJK31" i="12"/>
  <c r="AJL31" i="12"/>
  <c r="AJM31" i="12"/>
  <c r="AJN31" i="12"/>
  <c r="AJO31" i="12"/>
  <c r="AJP31" i="12"/>
  <c r="AJQ31" i="12"/>
  <c r="AJR31" i="12"/>
  <c r="AJS31" i="12"/>
  <c r="AJT31" i="12"/>
  <c r="AJU31" i="12"/>
  <c r="AJV31" i="12"/>
  <c r="AJW31" i="12"/>
  <c r="AJX31" i="12"/>
  <c r="AJY31" i="12"/>
  <c r="AJZ31" i="12"/>
  <c r="AKA31" i="12"/>
  <c r="AKB31" i="12"/>
  <c r="AKC31" i="12"/>
  <c r="AKD31" i="12"/>
  <c r="AKE31" i="12"/>
  <c r="AKF31" i="12"/>
  <c r="AKG31" i="12"/>
  <c r="AKH31" i="12"/>
  <c r="AKI31" i="12"/>
  <c r="AKJ31" i="12"/>
  <c r="AKK31" i="12"/>
  <c r="AKL31" i="12"/>
  <c r="AKM31" i="12"/>
  <c r="AKN31" i="12"/>
  <c r="AKO31" i="12"/>
  <c r="AKP31" i="12"/>
  <c r="AKQ31" i="12"/>
  <c r="AKR31" i="12"/>
  <c r="AKS31" i="12"/>
  <c r="AKT31" i="12"/>
  <c r="AKU31" i="12"/>
  <c r="AKV31" i="12"/>
  <c r="AKW31" i="12"/>
  <c r="AKX31" i="12"/>
  <c r="AKY31" i="12"/>
  <c r="AKZ31" i="12"/>
  <c r="ALA31" i="12"/>
  <c r="ALB31" i="12"/>
  <c r="ALC31" i="12"/>
  <c r="ALD31" i="12"/>
  <c r="ALE31" i="12"/>
  <c r="ALF31" i="12"/>
  <c r="ALG31" i="12"/>
  <c r="ALH31" i="12"/>
  <c r="ALI31" i="12"/>
  <c r="ALJ31" i="12"/>
  <c r="ALK31" i="12"/>
  <c r="ALL31" i="12"/>
  <c r="ALM31" i="12"/>
  <c r="ALN31" i="12"/>
  <c r="ALO31" i="12"/>
  <c r="ALP31" i="12"/>
  <c r="ALQ31" i="12"/>
  <c r="ALR31" i="12"/>
  <c r="ALS31" i="12"/>
  <c r="ALT31" i="12"/>
  <c r="ALU31" i="12"/>
  <c r="ALV31" i="12"/>
  <c r="ALW31" i="12"/>
  <c r="ALX31" i="12"/>
  <c r="ALY31" i="12"/>
  <c r="ALZ31" i="12"/>
  <c r="AMA31" i="12"/>
  <c r="AMB31" i="12"/>
  <c r="AMC31" i="12"/>
  <c r="AMD31" i="12"/>
  <c r="AME31" i="12"/>
  <c r="AMF31" i="12"/>
  <c r="AMG31" i="12"/>
  <c r="AMH31" i="12"/>
  <c r="AMI31" i="12"/>
  <c r="AMJ31" i="12"/>
  <c r="AMK31" i="12"/>
  <c r="AML31" i="12"/>
  <c r="AMM31" i="12"/>
  <c r="AMN31" i="12"/>
  <c r="AMO31" i="12"/>
  <c r="AMP31" i="12"/>
  <c r="AMQ31" i="12"/>
  <c r="AMR31" i="12"/>
  <c r="AMS31" i="12"/>
  <c r="AMT31" i="12"/>
  <c r="AMU31" i="12"/>
  <c r="AMV31" i="12"/>
  <c r="AMW31" i="12"/>
  <c r="AMX31" i="12"/>
  <c r="AMY31" i="12"/>
  <c r="AMZ31" i="12"/>
  <c r="ANA31" i="12"/>
  <c r="ANB31" i="12"/>
  <c r="ANC31" i="12"/>
  <c r="AND31" i="12"/>
  <c r="ANE31" i="12"/>
  <c r="ANF31" i="12"/>
  <c r="ANG31" i="12"/>
  <c r="ANH31" i="12"/>
  <c r="ANI31" i="12"/>
  <c r="ANJ31" i="12"/>
  <c r="ANK31" i="12"/>
  <c r="ANL31" i="12"/>
  <c r="ANM31" i="12"/>
  <c r="ANN31" i="12"/>
  <c r="ANO31" i="12"/>
  <c r="ANP31" i="12"/>
  <c r="ANQ31" i="12"/>
  <c r="ANR31" i="12"/>
  <c r="ANS31" i="12"/>
  <c r="ANT31" i="12"/>
  <c r="ANU31" i="12"/>
  <c r="ANV31" i="12"/>
  <c r="ANW31" i="12"/>
  <c r="ANX31" i="12"/>
  <c r="ANY31" i="12"/>
  <c r="ANZ31" i="12"/>
  <c r="AOA31" i="12"/>
  <c r="AOB31" i="12"/>
  <c r="AOC31" i="12"/>
  <c r="AOD31" i="12"/>
  <c r="AOE31" i="12"/>
  <c r="AOF31" i="12"/>
  <c r="AOG31" i="12"/>
  <c r="AOH31" i="12"/>
  <c r="AOI31" i="12"/>
  <c r="AOJ31" i="12"/>
  <c r="AOK31" i="12"/>
  <c r="AOL31" i="12"/>
  <c r="AOM31" i="12"/>
  <c r="AON31" i="12"/>
  <c r="AOO31" i="12"/>
  <c r="AOP31" i="12"/>
  <c r="AOQ31" i="12"/>
  <c r="AOR31" i="12"/>
  <c r="AOS31" i="12"/>
  <c r="AOT31" i="12"/>
  <c r="AOU31" i="12"/>
  <c r="AOV31" i="12"/>
  <c r="AOW31" i="12"/>
  <c r="AOX31" i="12"/>
  <c r="AOY31" i="12"/>
  <c r="AOZ31" i="12"/>
  <c r="APA31" i="12"/>
  <c r="APB31" i="12"/>
  <c r="APC31" i="12"/>
  <c r="APD31" i="12"/>
  <c r="APE31" i="12"/>
  <c r="APF31" i="12"/>
  <c r="APG31" i="12"/>
  <c r="APH31" i="12"/>
  <c r="API31" i="12"/>
  <c r="APJ31" i="12"/>
  <c r="APK31" i="12"/>
  <c r="APL31" i="12"/>
  <c r="APM31" i="12"/>
  <c r="APN31" i="12"/>
  <c r="APO31" i="12"/>
  <c r="APP31" i="12"/>
  <c r="APQ31" i="12"/>
  <c r="APR31" i="12"/>
  <c r="APS31" i="12"/>
  <c r="APT31" i="12"/>
  <c r="APU31" i="12"/>
  <c r="APV31" i="12"/>
  <c r="APW31" i="12"/>
  <c r="APX31" i="12"/>
  <c r="APY31" i="12"/>
  <c r="APZ31" i="12"/>
  <c r="AQA31" i="12"/>
  <c r="AQB31" i="12"/>
  <c r="AQC31" i="12"/>
  <c r="AQD31" i="12"/>
  <c r="AQE31" i="12"/>
  <c r="AQF31" i="12"/>
  <c r="AQG31" i="12"/>
  <c r="AQH31" i="12"/>
  <c r="AQI31" i="12"/>
  <c r="AQJ31" i="12"/>
  <c r="AQK31" i="12"/>
  <c r="AQL31" i="12"/>
  <c r="AQM31" i="12"/>
  <c r="AQN31" i="12"/>
  <c r="AQO31" i="12"/>
  <c r="AQP31" i="12"/>
  <c r="AQQ31" i="12"/>
  <c r="AQR31" i="12"/>
  <c r="AQS31" i="12"/>
  <c r="AQT31" i="12"/>
  <c r="AQU31" i="12"/>
  <c r="AQV31" i="12"/>
  <c r="AQW31" i="12"/>
  <c r="AQX31" i="12"/>
  <c r="AQY31" i="12"/>
  <c r="AQZ31" i="12"/>
  <c r="ARA31" i="12"/>
  <c r="ARB31" i="12"/>
  <c r="ARC31" i="12"/>
  <c r="ARD31" i="12"/>
  <c r="ARE31" i="12"/>
  <c r="ARF31" i="12"/>
  <c r="ARG31" i="12"/>
  <c r="ARH31" i="12"/>
  <c r="ARI31" i="12"/>
  <c r="ARJ31" i="12"/>
  <c r="ARK31" i="12"/>
  <c r="ARL31" i="12"/>
  <c r="ARM31" i="12"/>
  <c r="ARN31" i="12"/>
  <c r="ARO31" i="12"/>
  <c r="ARP31" i="12"/>
  <c r="ARQ31" i="12"/>
  <c r="ARR31" i="12"/>
  <c r="ARS31" i="12"/>
  <c r="ART31" i="12"/>
  <c r="ARU31" i="12"/>
  <c r="ARV31" i="12"/>
  <c r="ARW31" i="12"/>
  <c r="ARX31" i="12"/>
  <c r="ARY31" i="12"/>
  <c r="ARZ31" i="12"/>
  <c r="ASA31" i="12"/>
  <c r="ASB31" i="12"/>
  <c r="ASC31" i="12"/>
  <c r="ASD31" i="12"/>
  <c r="ASE31" i="12"/>
  <c r="ASF31" i="12"/>
  <c r="ASG31" i="12"/>
  <c r="ASH31" i="12"/>
  <c r="ASI31" i="12"/>
  <c r="ASJ31" i="12"/>
  <c r="ASK31" i="12"/>
  <c r="ASL31" i="12"/>
  <c r="ASM31" i="12"/>
  <c r="ASN31" i="12"/>
  <c r="ASO31" i="12"/>
  <c r="ASP31" i="12"/>
  <c r="ASQ31" i="12"/>
  <c r="ASR31" i="12"/>
  <c r="ASS31" i="12"/>
  <c r="AST31" i="12"/>
  <c r="ASU31" i="12"/>
  <c r="ASV31" i="12"/>
  <c r="ASW31" i="12"/>
  <c r="ASX31" i="12"/>
  <c r="ASY31" i="12"/>
  <c r="ASZ31" i="12"/>
  <c r="ATA31" i="12"/>
  <c r="ATB31" i="12"/>
  <c r="ATC31" i="12"/>
  <c r="ATD31" i="12"/>
  <c r="ATE31" i="12"/>
  <c r="ATF31" i="12"/>
  <c r="ATG31" i="12"/>
  <c r="ATH31" i="12"/>
  <c r="ATI31" i="12"/>
  <c r="ATJ31" i="12"/>
  <c r="ATK31" i="12"/>
  <c r="ATL31" i="12"/>
  <c r="ATM31" i="12"/>
  <c r="ATN31" i="12"/>
  <c r="ATO31" i="12"/>
  <c r="ATP31" i="12"/>
  <c r="ATQ31" i="12"/>
  <c r="ATR31" i="12"/>
  <c r="ATS31" i="12"/>
  <c r="ATT31" i="12"/>
  <c r="ATU31" i="12"/>
  <c r="ATV31" i="12"/>
  <c r="ATW31" i="12"/>
  <c r="ATX31" i="12"/>
  <c r="ATY31" i="12"/>
  <c r="ATZ31" i="12"/>
  <c r="AUA31" i="12"/>
  <c r="AUB31" i="12"/>
  <c r="AUC31" i="12"/>
  <c r="AUD31" i="12"/>
  <c r="AUE31" i="12"/>
  <c r="AUF31" i="12"/>
  <c r="AUG31" i="12"/>
  <c r="AUH31" i="12"/>
  <c r="AUI31" i="12"/>
  <c r="AUJ31" i="12"/>
  <c r="AUK31" i="12"/>
  <c r="AUL31" i="12"/>
  <c r="AUM31" i="12"/>
  <c r="AUN31" i="12"/>
  <c r="AUO31" i="12"/>
  <c r="AUP31" i="12"/>
  <c r="AUQ31" i="12"/>
  <c r="AUR31" i="12"/>
  <c r="AUS31" i="12"/>
  <c r="AUT31" i="12"/>
  <c r="AUU31" i="12"/>
  <c r="AUV31" i="12"/>
  <c r="AUW31" i="12"/>
  <c r="AUX31" i="12"/>
  <c r="AUY31" i="12"/>
  <c r="AUZ31" i="12"/>
  <c r="AVA31" i="12"/>
  <c r="AVB31" i="12"/>
  <c r="AVC31" i="12"/>
  <c r="AVD31" i="12"/>
  <c r="AVE31" i="12"/>
  <c r="AVF31" i="12"/>
  <c r="AVG31" i="12"/>
  <c r="AVH31" i="12"/>
  <c r="AVI31" i="12"/>
  <c r="AVJ31" i="12"/>
  <c r="AVK31" i="12"/>
  <c r="AVL31" i="12"/>
  <c r="AVM31" i="12"/>
  <c r="AVN31" i="12"/>
  <c r="AVO31" i="12"/>
  <c r="AVP31" i="12"/>
  <c r="AVQ31" i="12"/>
  <c r="AVR31" i="12"/>
  <c r="AVS31" i="12"/>
  <c r="AVT31" i="12"/>
  <c r="AVU31" i="12"/>
  <c r="AVV31" i="12"/>
  <c r="AVW31" i="12"/>
  <c r="AVX31" i="12"/>
  <c r="AVY31" i="12"/>
  <c r="AVZ31" i="12"/>
  <c r="AWA31" i="12"/>
  <c r="AWB31" i="12"/>
  <c r="AWC31" i="12"/>
  <c r="AWD31" i="12"/>
  <c r="AWE31" i="12"/>
  <c r="AWF31" i="12"/>
  <c r="AWG31" i="12"/>
  <c r="AWH31" i="12"/>
  <c r="AWI31" i="12"/>
  <c r="AWJ31" i="12"/>
  <c r="AWK31" i="12"/>
  <c r="AWL31" i="12"/>
  <c r="AWM31" i="12"/>
  <c r="AWN31" i="12"/>
  <c r="AWO31" i="12"/>
  <c r="AWP31" i="12"/>
  <c r="AWQ31" i="12"/>
  <c r="AWR31" i="12"/>
  <c r="AWS31" i="12"/>
  <c r="AWT31" i="12"/>
  <c r="AWU31" i="12"/>
  <c r="AWV31" i="12"/>
  <c r="AWW31" i="12"/>
  <c r="AWX31" i="12"/>
  <c r="AWY31" i="12"/>
  <c r="AWZ31" i="12"/>
  <c r="AXA31" i="12"/>
  <c r="AXB31" i="12"/>
  <c r="AXC31" i="12"/>
  <c r="AXD31" i="12"/>
  <c r="AXE31" i="12"/>
  <c r="AXF31" i="12"/>
  <c r="AXG31" i="12"/>
  <c r="AXH31" i="12"/>
  <c r="AXI31" i="12"/>
  <c r="AXJ31" i="12"/>
  <c r="AXK31" i="12"/>
  <c r="AXL31" i="12"/>
  <c r="AXM31" i="12"/>
  <c r="AXN31" i="12"/>
  <c r="AXO31" i="12"/>
  <c r="AXP31" i="12"/>
  <c r="AXQ31" i="12"/>
  <c r="AXR31" i="12"/>
  <c r="AXS31" i="12"/>
  <c r="AXT31" i="12"/>
  <c r="AXU31" i="12"/>
  <c r="AXV31" i="12"/>
  <c r="AXW31" i="12"/>
  <c r="AXX31" i="12"/>
  <c r="AXY31" i="12"/>
  <c r="AXZ31" i="12"/>
  <c r="AYA31" i="12"/>
  <c r="AYB31" i="12"/>
  <c r="AYC31" i="12"/>
  <c r="AYD31" i="12"/>
  <c r="AYE31" i="12"/>
  <c r="AYF31" i="12"/>
  <c r="AYG31" i="12"/>
  <c r="AYH31" i="12"/>
  <c r="AYI31" i="12"/>
  <c r="AYJ31" i="12"/>
  <c r="AYK31" i="12"/>
  <c r="AYL31" i="12"/>
  <c r="AYM31" i="12"/>
  <c r="AYN31" i="12"/>
  <c r="AYO31" i="12"/>
  <c r="AYP31" i="12"/>
  <c r="AYQ31" i="12"/>
  <c r="AYR31" i="12"/>
  <c r="AYS31" i="12"/>
  <c r="AYT31" i="12"/>
  <c r="AYU31" i="12"/>
  <c r="AYV31" i="12"/>
  <c r="AYW31" i="12"/>
  <c r="AYX31" i="12"/>
  <c r="AYY31" i="12"/>
  <c r="AYZ31" i="12"/>
  <c r="AZA31" i="12"/>
  <c r="AZB31" i="12"/>
  <c r="AZC31" i="12"/>
  <c r="AZD31" i="12"/>
  <c r="AZE31" i="12"/>
  <c r="AZF31" i="12"/>
  <c r="AZG31" i="12"/>
  <c r="AZH31" i="12"/>
  <c r="AZI31" i="12"/>
  <c r="AZJ31" i="12"/>
  <c r="AZK31" i="12"/>
  <c r="AZL31" i="12"/>
  <c r="AZM31" i="12"/>
  <c r="AZN31" i="12"/>
  <c r="AZO31" i="12"/>
  <c r="AZP31" i="12"/>
  <c r="AZQ31" i="12"/>
  <c r="AZR31" i="12"/>
  <c r="AZS31" i="12"/>
  <c r="AZT31" i="12"/>
  <c r="AZU31" i="12"/>
  <c r="AZV31" i="12"/>
  <c r="AZW31" i="12"/>
  <c r="AZX31" i="12"/>
  <c r="AZY31" i="12"/>
  <c r="AZZ31" i="12"/>
  <c r="BAA31" i="12"/>
  <c r="BAB31" i="12"/>
  <c r="BAC31" i="12"/>
  <c r="BAD31" i="12"/>
  <c r="BAE31" i="12"/>
  <c r="BAF31" i="12"/>
  <c r="BAG31" i="12"/>
  <c r="BAH31" i="12"/>
  <c r="BAI31" i="12"/>
  <c r="BAJ31" i="12"/>
  <c r="BAK31" i="12"/>
  <c r="BAL31" i="12"/>
  <c r="BAM31" i="12"/>
  <c r="BAN31" i="12"/>
  <c r="BAO31" i="12"/>
  <c r="BAP31" i="12"/>
  <c r="BAQ31" i="12"/>
  <c r="BAR31" i="12"/>
  <c r="BAS31" i="12"/>
  <c r="BAT31" i="12"/>
  <c r="BAU31" i="12"/>
  <c r="BAV31" i="12"/>
  <c r="BAW31" i="12"/>
  <c r="BAX31" i="12"/>
  <c r="BAY31" i="12"/>
  <c r="BAZ31" i="12"/>
  <c r="BBA31" i="12"/>
  <c r="BBB31" i="12"/>
  <c r="BBC31" i="12"/>
  <c r="BBD31" i="12"/>
  <c r="BBE31" i="12"/>
  <c r="BBF31" i="12"/>
  <c r="BBG31" i="12"/>
  <c r="BBH31" i="12"/>
  <c r="BBI31" i="12"/>
  <c r="BBJ31" i="12"/>
  <c r="BBK31" i="12"/>
  <c r="BBL31" i="12"/>
  <c r="BBM31" i="12"/>
  <c r="BBN31" i="12"/>
  <c r="BBO31" i="12"/>
  <c r="BBP31" i="12"/>
  <c r="BBQ31" i="12"/>
  <c r="BBR31" i="12"/>
  <c r="BBS31" i="12"/>
  <c r="BBT31" i="12"/>
  <c r="BBU31" i="12"/>
  <c r="BBV31" i="12"/>
  <c r="BBW31" i="12"/>
  <c r="BBX31" i="12"/>
  <c r="BBY31" i="12"/>
  <c r="BBZ31" i="12"/>
  <c r="BCA31" i="12"/>
  <c r="BCB31" i="12"/>
  <c r="BCC31" i="12"/>
  <c r="BCD31" i="12"/>
  <c r="BCE31" i="12"/>
  <c r="BCF31" i="12"/>
  <c r="BCG31" i="12"/>
  <c r="BCH31" i="12"/>
  <c r="BCI31" i="12"/>
  <c r="BCJ31" i="12"/>
  <c r="BCK31" i="12"/>
  <c r="BCL31" i="12"/>
  <c r="BCM31" i="12"/>
  <c r="BCN31" i="12"/>
  <c r="BCO31" i="12"/>
  <c r="BCP31" i="12"/>
  <c r="BCQ31" i="12"/>
  <c r="BCR31" i="12"/>
  <c r="BCS31" i="12"/>
  <c r="BCT31" i="12"/>
  <c r="BCU31" i="12"/>
  <c r="BCV31" i="12"/>
  <c r="BCW31" i="12"/>
  <c r="BCX31" i="12"/>
  <c r="BCY31" i="12"/>
  <c r="BCZ31" i="12"/>
  <c r="BDA31" i="12"/>
  <c r="BDB31" i="12"/>
  <c r="BDC31" i="12"/>
  <c r="BDD31" i="12"/>
  <c r="BDE31" i="12"/>
  <c r="BDF31" i="12"/>
  <c r="BDG31" i="12"/>
  <c r="BDH31" i="12"/>
  <c r="BDI31" i="12"/>
  <c r="BDJ31" i="12"/>
  <c r="BDK31" i="12"/>
  <c r="BDL31" i="12"/>
  <c r="BDM31" i="12"/>
  <c r="BDN31" i="12"/>
  <c r="BDO31" i="12"/>
  <c r="BDP31" i="12"/>
  <c r="BDQ31" i="12"/>
  <c r="BDR31" i="12"/>
  <c r="BDS31" i="12"/>
  <c r="BDT31" i="12"/>
  <c r="BDU31" i="12"/>
  <c r="BDV31" i="12"/>
  <c r="BDW31" i="12"/>
  <c r="BDX31" i="12"/>
  <c r="BDY31" i="12"/>
  <c r="BDZ31" i="12"/>
  <c r="BEA31" i="12"/>
  <c r="BEB31" i="12"/>
  <c r="BEC31" i="12"/>
  <c r="BED31" i="12"/>
  <c r="BEE31" i="12"/>
  <c r="BEF31" i="12"/>
  <c r="BEG31" i="12"/>
  <c r="BEH31" i="12"/>
  <c r="BEI31" i="12"/>
  <c r="BEJ31" i="12"/>
  <c r="BEK31" i="12"/>
  <c r="BEL31" i="12"/>
  <c r="BEM31" i="12"/>
  <c r="BEN31" i="12"/>
  <c r="BEO31" i="12"/>
  <c r="BEP31" i="12"/>
  <c r="BEQ31" i="12"/>
  <c r="BER31" i="12"/>
  <c r="BES31" i="12"/>
  <c r="BET31" i="12"/>
  <c r="BEU31" i="12"/>
  <c r="BEV31" i="12"/>
  <c r="BEW31" i="12"/>
  <c r="BEX31" i="12"/>
  <c r="BEY31" i="12"/>
  <c r="BEZ31" i="12"/>
  <c r="BFA31" i="12"/>
  <c r="BFB31" i="12"/>
  <c r="BFC31" i="12"/>
  <c r="BFD31" i="12"/>
  <c r="BFE31" i="12"/>
  <c r="BFF31" i="12"/>
  <c r="BFG31" i="12"/>
  <c r="BFH31" i="12"/>
  <c r="BFI31" i="12"/>
  <c r="BFJ31" i="12"/>
  <c r="BFK31" i="12"/>
  <c r="BFL31" i="12"/>
  <c r="BFM31" i="12"/>
  <c r="BFN31" i="12"/>
  <c r="BFO31" i="12"/>
  <c r="BFP31" i="12"/>
  <c r="BFQ31" i="12"/>
  <c r="BFR31" i="12"/>
  <c r="BFS31" i="12"/>
  <c r="BFT31" i="12"/>
  <c r="BFU31" i="12"/>
  <c r="BFV31" i="12"/>
  <c r="BFW31" i="12"/>
  <c r="BFX31" i="12"/>
  <c r="BFY31" i="12"/>
  <c r="BFZ31" i="12"/>
  <c r="BGA31" i="12"/>
  <c r="BGB31" i="12"/>
  <c r="BGC31" i="12"/>
  <c r="BGD31" i="12"/>
  <c r="BGE31" i="12"/>
  <c r="BGF31" i="12"/>
  <c r="BGG31" i="12"/>
  <c r="BGH31" i="12"/>
  <c r="BGI31" i="12"/>
  <c r="BGJ31" i="12"/>
  <c r="BGK31" i="12"/>
  <c r="BGL31" i="12"/>
  <c r="BGM31" i="12"/>
  <c r="BGN31" i="12"/>
  <c r="BGO31" i="12"/>
  <c r="BGP31" i="12"/>
  <c r="BGQ31" i="12"/>
  <c r="BGR31" i="12"/>
  <c r="BGS31" i="12"/>
  <c r="BGT31" i="12"/>
  <c r="BGU31" i="12"/>
  <c r="BGV31" i="12"/>
  <c r="BGW31" i="12"/>
  <c r="BGX31" i="12"/>
  <c r="BGY31" i="12"/>
  <c r="BGZ31" i="12"/>
  <c r="BHA31" i="12"/>
  <c r="BHB31" i="12"/>
  <c r="BHC31" i="12"/>
  <c r="BHD31" i="12"/>
  <c r="BHE31" i="12"/>
  <c r="BHF31" i="12"/>
  <c r="BHG31" i="12"/>
  <c r="BHH31" i="12"/>
  <c r="BHI31" i="12"/>
  <c r="BHJ31" i="12"/>
  <c r="BHK31" i="12"/>
  <c r="BHL31" i="12"/>
  <c r="BHM31" i="12"/>
  <c r="BHN31" i="12"/>
  <c r="BHO31" i="12"/>
  <c r="BHP31" i="12"/>
  <c r="BHQ31" i="12"/>
  <c r="BHR31" i="12"/>
  <c r="BHS31" i="12"/>
  <c r="BHT31" i="12"/>
  <c r="BHU31" i="12"/>
  <c r="BHV31" i="12"/>
  <c r="BHW31" i="12"/>
  <c r="BHX31" i="12"/>
  <c r="BHY31" i="12"/>
  <c r="BHZ31" i="12"/>
  <c r="BIA31" i="12"/>
  <c r="BIB31" i="12"/>
  <c r="BIC31" i="12"/>
  <c r="BID31" i="12"/>
  <c r="BIE31" i="12"/>
  <c r="BIF31" i="12"/>
  <c r="BIG31" i="12"/>
  <c r="BIH31" i="12"/>
  <c r="BII31" i="12"/>
  <c r="BIJ31" i="12"/>
  <c r="BIK31" i="12"/>
  <c r="BIL31" i="12"/>
  <c r="BIM31" i="12"/>
  <c r="BIN31" i="12"/>
  <c r="BIO31" i="12"/>
  <c r="BIP31" i="12"/>
  <c r="BIQ31" i="12"/>
  <c r="BIR31" i="12"/>
  <c r="BIS31" i="12"/>
  <c r="BIT31" i="12"/>
  <c r="BIU31" i="12"/>
  <c r="BIV31" i="12"/>
  <c r="BIW31" i="12"/>
  <c r="BIX31" i="12"/>
  <c r="BIY31" i="12"/>
  <c r="BIZ31" i="12"/>
  <c r="BJA31" i="12"/>
  <c r="BJB31" i="12"/>
  <c r="BJC31" i="12"/>
  <c r="BJD31" i="12"/>
  <c r="BJE31" i="12"/>
  <c r="BJF31" i="12"/>
  <c r="BJG31" i="12"/>
  <c r="BJH31" i="12"/>
  <c r="BJI31" i="12"/>
  <c r="BJJ31" i="12"/>
  <c r="BJK31" i="12"/>
  <c r="BJL31" i="12"/>
  <c r="BJM31" i="12"/>
  <c r="BJN31" i="12"/>
  <c r="BJO31" i="12"/>
  <c r="BJP31" i="12"/>
  <c r="BJQ31" i="12"/>
  <c r="BJR31" i="12"/>
  <c r="BJS31" i="12"/>
  <c r="BJT31" i="12"/>
  <c r="BJU31" i="12"/>
  <c r="BJV31" i="12"/>
  <c r="BJW31" i="12"/>
  <c r="BJX31" i="12"/>
  <c r="BJY31" i="12"/>
  <c r="BJZ31" i="12"/>
  <c r="BKA31" i="12"/>
  <c r="BKB31" i="12"/>
  <c r="BKC31" i="12"/>
  <c r="BKD31" i="12"/>
  <c r="BKE31" i="12"/>
  <c r="BKF31" i="12"/>
  <c r="BKG31" i="12"/>
  <c r="BKH31" i="12"/>
  <c r="BKI31" i="12"/>
  <c r="BKJ31" i="12"/>
  <c r="BKK31" i="12"/>
  <c r="BKL31" i="12"/>
  <c r="BKM31" i="12"/>
  <c r="BKN31" i="12"/>
  <c r="BKO31" i="12"/>
  <c r="BKP31" i="12"/>
  <c r="BKQ31" i="12"/>
  <c r="BKR31" i="12"/>
  <c r="BKS31" i="12"/>
  <c r="BKT31" i="12"/>
  <c r="BKU31" i="12"/>
  <c r="BKV31" i="12"/>
  <c r="BKW31" i="12"/>
  <c r="BKX31" i="12"/>
  <c r="BKY31" i="12"/>
  <c r="BKZ31" i="12"/>
  <c r="BLA31" i="12"/>
  <c r="BLB31" i="12"/>
  <c r="BLC31" i="12"/>
  <c r="BLD31" i="12"/>
  <c r="BLE31" i="12"/>
  <c r="BLF31" i="12"/>
  <c r="BLG31" i="12"/>
  <c r="BLH31" i="12"/>
  <c r="BLI31" i="12"/>
  <c r="BLJ31" i="12"/>
  <c r="BLK31" i="12"/>
  <c r="BLL31" i="12"/>
  <c r="BLM31" i="12"/>
  <c r="BLN31" i="12"/>
  <c r="BLO31" i="12"/>
  <c r="BLP31" i="12"/>
  <c r="BLQ31" i="12"/>
  <c r="BLR31" i="12"/>
  <c r="BLS31" i="12"/>
  <c r="BLT31" i="12"/>
  <c r="BLU31" i="12"/>
  <c r="BLV31" i="12"/>
  <c r="BLW31" i="12"/>
  <c r="BLX31" i="12"/>
  <c r="BLY31" i="12"/>
  <c r="BLZ31" i="12"/>
  <c r="BMA31" i="12"/>
  <c r="BMB31" i="12"/>
  <c r="BMC31" i="12"/>
  <c r="BMD31" i="12"/>
  <c r="BME31" i="12"/>
  <c r="BMF31" i="12"/>
  <c r="BMG31" i="12"/>
  <c r="BMH31" i="12"/>
  <c r="BMI31" i="12"/>
  <c r="BMJ31" i="12"/>
  <c r="BMK31" i="12"/>
  <c r="BML31" i="12"/>
  <c r="BMM31" i="12"/>
  <c r="BMN31" i="12"/>
  <c r="BMO31" i="12"/>
  <c r="BMP31" i="12"/>
  <c r="BMQ31" i="12"/>
  <c r="BMR31" i="12"/>
  <c r="BMS31" i="12"/>
  <c r="BMT31" i="12"/>
  <c r="BMU31" i="12"/>
  <c r="BMV31" i="12"/>
  <c r="BMW31" i="12"/>
  <c r="BMX31" i="12"/>
  <c r="BMY31" i="12"/>
  <c r="BMZ31" i="12"/>
  <c r="BNA31" i="12"/>
  <c r="BNB31" i="12"/>
  <c r="BNC31" i="12"/>
  <c r="BND31" i="12"/>
  <c r="BNE31" i="12"/>
  <c r="BNF31" i="12"/>
  <c r="BNG31" i="12"/>
  <c r="BNH31" i="12"/>
  <c r="BNI31" i="12"/>
  <c r="BNJ31" i="12"/>
  <c r="BNK31" i="12"/>
  <c r="BNL31" i="12"/>
  <c r="BNM31" i="12"/>
  <c r="BNN31" i="12"/>
  <c r="BNO31" i="12"/>
  <c r="BNP31" i="12"/>
  <c r="BNQ31" i="12"/>
  <c r="BNR31" i="12"/>
  <c r="BNS31" i="12"/>
  <c r="BNT31" i="12"/>
  <c r="BNU31" i="12"/>
  <c r="BNV31" i="12"/>
  <c r="BNW31" i="12"/>
  <c r="BNX31" i="12"/>
  <c r="BNY31" i="12"/>
  <c r="BNZ31" i="12"/>
  <c r="BOA31" i="12"/>
  <c r="BOB31" i="12"/>
  <c r="BOC31" i="12"/>
  <c r="BOD31" i="12"/>
  <c r="BOE31" i="12"/>
  <c r="BOF31" i="12"/>
  <c r="BOG31" i="12"/>
  <c r="BOH31" i="12"/>
  <c r="BOI31" i="12"/>
  <c r="BOJ31" i="12"/>
  <c r="BOK31" i="12"/>
  <c r="BOL31" i="12"/>
  <c r="BOM31" i="12"/>
  <c r="BON31" i="12"/>
  <c r="BOO31" i="12"/>
  <c r="BOP31" i="12"/>
  <c r="BOQ31" i="12"/>
  <c r="BOR31" i="12"/>
  <c r="BOS31" i="12"/>
  <c r="BOT31" i="12"/>
  <c r="BOU31" i="12"/>
  <c r="BOV31" i="12"/>
  <c r="BOW31" i="12"/>
  <c r="BOX31" i="12"/>
  <c r="BOY31" i="12"/>
  <c r="BOZ31" i="12"/>
  <c r="BPA31" i="12"/>
  <c r="BPB31" i="12"/>
  <c r="BPC31" i="12"/>
  <c r="BPD31" i="12"/>
  <c r="BPE31" i="12"/>
  <c r="BPF31" i="12"/>
  <c r="BPG31" i="12"/>
  <c r="BPH31" i="12"/>
  <c r="BPI31" i="12"/>
  <c r="BPJ31" i="12"/>
  <c r="BPK31" i="12"/>
  <c r="BPL31" i="12"/>
  <c r="BPM31" i="12"/>
  <c r="BPN31" i="12"/>
  <c r="BPO31" i="12"/>
  <c r="BPP31" i="12"/>
  <c r="BPQ31" i="12"/>
  <c r="BPR31" i="12"/>
  <c r="BPS31" i="12"/>
  <c r="BPT31" i="12"/>
  <c r="BPU31" i="12"/>
  <c r="BPV31" i="12"/>
  <c r="BPW31" i="12"/>
  <c r="BPX31" i="12"/>
  <c r="BPY31" i="12"/>
  <c r="BPZ31" i="12"/>
  <c r="BQA31" i="12"/>
  <c r="BQB31" i="12"/>
  <c r="BQC31" i="12"/>
  <c r="BQD31" i="12"/>
  <c r="BQE31" i="12"/>
  <c r="BQF31" i="12"/>
  <c r="BQG31" i="12"/>
  <c r="BQH31" i="12"/>
  <c r="BQI31" i="12"/>
  <c r="BQJ31" i="12"/>
  <c r="BQK31" i="12"/>
  <c r="BQL31" i="12"/>
  <c r="BQM31" i="12"/>
  <c r="BQN31" i="12"/>
  <c r="BQO31" i="12"/>
  <c r="BQP31" i="12"/>
  <c r="BQQ31" i="12"/>
  <c r="BQR31" i="12"/>
  <c r="BQS31" i="12"/>
  <c r="BQT31" i="12"/>
  <c r="BQU31" i="12"/>
  <c r="BQV31" i="12"/>
  <c r="BQW31" i="12"/>
  <c r="BQX31" i="12"/>
  <c r="BQY31" i="12"/>
  <c r="BQZ31" i="12"/>
  <c r="BRA31" i="12"/>
  <c r="BRB31" i="12"/>
  <c r="BRC31" i="12"/>
  <c r="BRD31" i="12"/>
  <c r="BRE31" i="12"/>
  <c r="BRF31" i="12"/>
  <c r="BRG31" i="12"/>
  <c r="BRH31" i="12"/>
  <c r="BRI31" i="12"/>
  <c r="BRJ31" i="12"/>
  <c r="BRK31" i="12"/>
  <c r="BRL31" i="12"/>
  <c r="BRM31" i="12"/>
  <c r="BRN31" i="12"/>
  <c r="BRO31" i="12"/>
  <c r="BRP31" i="12"/>
  <c r="BRQ31" i="12"/>
  <c r="BRR31" i="12"/>
  <c r="BRS31" i="12"/>
  <c r="BRT31" i="12"/>
  <c r="BRU31" i="12"/>
  <c r="BRV31" i="12"/>
  <c r="BRW31" i="12"/>
  <c r="BRX31" i="12"/>
  <c r="BRY31" i="12"/>
  <c r="BRZ31" i="12"/>
  <c r="BSA31" i="12"/>
  <c r="BSB31" i="12"/>
  <c r="BSC31" i="12"/>
  <c r="BSD31" i="12"/>
  <c r="BSE31" i="12"/>
  <c r="BSF31" i="12"/>
  <c r="BSG31" i="12"/>
  <c r="BSH31" i="12"/>
  <c r="BSI31" i="12"/>
  <c r="BSJ31" i="12"/>
  <c r="BSK31" i="12"/>
  <c r="BSL31" i="12"/>
  <c r="BSM31" i="12"/>
  <c r="BSN31" i="12"/>
  <c r="BSO31" i="12"/>
  <c r="BSP31" i="12"/>
  <c r="BSQ31" i="12"/>
  <c r="BSR31" i="12"/>
  <c r="BSS31" i="12"/>
  <c r="BST31" i="12"/>
  <c r="BSU31" i="12"/>
  <c r="BSV31" i="12"/>
  <c r="BSW31" i="12"/>
  <c r="BSX31" i="12"/>
  <c r="BSY31" i="12"/>
  <c r="BSZ31" i="12"/>
  <c r="BTA31" i="12"/>
  <c r="BTB31" i="12"/>
  <c r="BTC31" i="12"/>
  <c r="BTD31" i="12"/>
  <c r="BTE31" i="12"/>
  <c r="BTF31" i="12"/>
  <c r="BTG31" i="12"/>
  <c r="BTH31" i="12"/>
  <c r="BTI31" i="12"/>
  <c r="BTJ31" i="12"/>
  <c r="BTK31" i="12"/>
  <c r="BTL31" i="12"/>
  <c r="BTM31" i="12"/>
  <c r="BTN31" i="12"/>
  <c r="BTO31" i="12"/>
  <c r="BTP31" i="12"/>
  <c r="BTQ31" i="12"/>
  <c r="BTR31" i="12"/>
  <c r="BTS31" i="12"/>
  <c r="BTT31" i="12"/>
  <c r="BTU31" i="12"/>
  <c r="BTV31" i="12"/>
  <c r="BTW31" i="12"/>
  <c r="BTX31" i="12"/>
  <c r="BTY31" i="12"/>
  <c r="BTZ31" i="12"/>
  <c r="BUA31" i="12"/>
  <c r="BUB31" i="12"/>
  <c r="BUC31" i="12"/>
  <c r="BUD31" i="12"/>
  <c r="BUE31" i="12"/>
  <c r="BUF31" i="12"/>
  <c r="BUG31" i="12"/>
  <c r="BUH31" i="12"/>
  <c r="BUI31" i="12"/>
  <c r="BUJ31" i="12"/>
  <c r="BUK31" i="12"/>
  <c r="BUL31" i="12"/>
  <c r="BUM31" i="12"/>
  <c r="BUN31" i="12"/>
  <c r="BUO31" i="12"/>
  <c r="BUP31" i="12"/>
  <c r="BUQ31" i="12"/>
  <c r="BUR31" i="12"/>
  <c r="BUS31" i="12"/>
  <c r="BUT31" i="12"/>
  <c r="BUU31" i="12"/>
  <c r="BUV31" i="12"/>
  <c r="BUW31" i="12"/>
  <c r="BUX31" i="12"/>
  <c r="BUY31" i="12"/>
  <c r="BUZ31" i="12"/>
  <c r="BVA31" i="12"/>
  <c r="BVB31" i="12"/>
  <c r="BVC31" i="12"/>
  <c r="BVD31" i="12"/>
  <c r="BVE31" i="12"/>
  <c r="BVF31" i="12"/>
  <c r="BVG31" i="12"/>
  <c r="BVH31" i="12"/>
  <c r="BVI31" i="12"/>
  <c r="BVJ31" i="12"/>
  <c r="BVK31" i="12"/>
  <c r="BVL31" i="12"/>
  <c r="BVM31" i="12"/>
  <c r="BVN31" i="12"/>
  <c r="BVO31" i="12"/>
  <c r="BVP31" i="12"/>
  <c r="BVQ31" i="12"/>
  <c r="BVR31" i="12"/>
  <c r="BVS31" i="12"/>
  <c r="BVT31" i="12"/>
  <c r="BVU31" i="12"/>
  <c r="BVV31" i="12"/>
  <c r="BVW31" i="12"/>
  <c r="BVX31" i="12"/>
  <c r="BVY31" i="12"/>
  <c r="BVZ31" i="12"/>
  <c r="BWA31" i="12"/>
  <c r="BWB31" i="12"/>
  <c r="BWC31" i="12"/>
  <c r="BWD31" i="12"/>
  <c r="BWE31" i="12"/>
  <c r="BWF31" i="12"/>
  <c r="BWG31" i="12"/>
  <c r="BWH31" i="12"/>
  <c r="BWI31" i="12"/>
  <c r="BWJ31" i="12"/>
  <c r="BWK31" i="12"/>
  <c r="BWL31" i="12"/>
  <c r="BWM31" i="12"/>
  <c r="BWN31" i="12"/>
  <c r="BWO31" i="12"/>
  <c r="BWP31" i="12"/>
  <c r="BWQ31" i="12"/>
  <c r="BWR31" i="12"/>
  <c r="BWS31" i="12"/>
  <c r="BWT31" i="12"/>
  <c r="BWU31" i="12"/>
  <c r="BWV31" i="12"/>
  <c r="BWW31" i="12"/>
  <c r="BWX31" i="12"/>
  <c r="BWY31" i="12"/>
  <c r="BWZ31" i="12"/>
  <c r="BXA31" i="12"/>
  <c r="BXB31" i="12"/>
  <c r="BXC31" i="12"/>
  <c r="BXD31" i="12"/>
  <c r="BXE31" i="12"/>
  <c r="BXF31" i="12"/>
  <c r="BXG31" i="12"/>
  <c r="BXH31" i="12"/>
  <c r="BXI31" i="12"/>
  <c r="BXJ31" i="12"/>
  <c r="BXK31" i="12"/>
  <c r="BXL31" i="12"/>
  <c r="BXM31" i="12"/>
  <c r="BXN31" i="12"/>
  <c r="BXO31" i="12"/>
  <c r="BXP31" i="12"/>
  <c r="BXQ31" i="12"/>
  <c r="BXR31" i="12"/>
  <c r="BXS31" i="12"/>
  <c r="BXT31" i="12"/>
  <c r="BXU31" i="12"/>
  <c r="BXV31" i="12"/>
  <c r="BXW31" i="12"/>
  <c r="BXX31" i="12"/>
  <c r="BXY31" i="12"/>
  <c r="BXZ31" i="12"/>
  <c r="BYA31" i="12"/>
  <c r="BYB31" i="12"/>
  <c r="BYC31" i="12"/>
  <c r="BYD31" i="12"/>
  <c r="BYE31" i="12"/>
  <c r="BYF31" i="12"/>
  <c r="BYG31" i="12"/>
  <c r="BYH31" i="12"/>
  <c r="BYI31" i="12"/>
  <c r="BYJ31" i="12"/>
  <c r="BYK31" i="12"/>
  <c r="BYL31" i="12"/>
  <c r="BYM31" i="12"/>
  <c r="BYN31" i="12"/>
  <c r="BYO31" i="12"/>
  <c r="BYP31" i="12"/>
  <c r="BYQ31" i="12"/>
  <c r="BYR31" i="12"/>
  <c r="BYS31" i="12"/>
  <c r="BYT31" i="12"/>
  <c r="BYU31" i="12"/>
  <c r="BYV31" i="12"/>
  <c r="BYW31" i="12"/>
  <c r="BYX31" i="12"/>
  <c r="BYY31" i="12"/>
  <c r="BYZ31" i="12"/>
  <c r="BZA31" i="12"/>
  <c r="BZB31" i="12"/>
  <c r="BZC31" i="12"/>
  <c r="BZD31" i="12"/>
  <c r="BZE31" i="12"/>
  <c r="BZF31" i="12"/>
  <c r="BZG31" i="12"/>
  <c r="BZH31" i="12"/>
  <c r="BZI31" i="12"/>
  <c r="BZJ31" i="12"/>
  <c r="BZK31" i="12"/>
  <c r="BZL31" i="12"/>
  <c r="BZM31" i="12"/>
  <c r="BZN31" i="12"/>
  <c r="BZO31" i="12"/>
  <c r="BZP31" i="12"/>
  <c r="BZQ31" i="12"/>
  <c r="BZR31" i="12"/>
  <c r="BZS31" i="12"/>
  <c r="BZT31" i="12"/>
  <c r="BZU31" i="12"/>
  <c r="BZV31" i="12"/>
  <c r="BZW31" i="12"/>
  <c r="BZX31" i="12"/>
  <c r="BZY31" i="12"/>
  <c r="BZZ31" i="12"/>
  <c r="CAA31" i="12"/>
  <c r="CAB31" i="12"/>
  <c r="CAC31" i="12"/>
  <c r="CAD31" i="12"/>
  <c r="CAE31" i="12"/>
  <c r="CAF31" i="12"/>
  <c r="CAG31" i="12"/>
  <c r="CAH31" i="12"/>
  <c r="CAI31" i="12"/>
  <c r="CAJ31" i="12"/>
  <c r="CAK31" i="12"/>
  <c r="CAL31" i="12"/>
  <c r="CAM31" i="12"/>
  <c r="CAN31" i="12"/>
  <c r="CAO31" i="12"/>
  <c r="CAP31" i="12"/>
  <c r="CAQ31" i="12"/>
  <c r="CAR31" i="12"/>
  <c r="CAS31" i="12"/>
  <c r="CAT31" i="12"/>
  <c r="CAU31" i="12"/>
  <c r="CAV31" i="12"/>
  <c r="CAW31" i="12"/>
  <c r="CAX31" i="12"/>
  <c r="CAY31" i="12"/>
  <c r="CAZ31" i="12"/>
  <c r="CBA31" i="12"/>
  <c r="CBB31" i="12"/>
  <c r="CBC31" i="12"/>
  <c r="CBD31" i="12"/>
  <c r="CBE31" i="12"/>
  <c r="CBF31" i="12"/>
  <c r="CBG31" i="12"/>
  <c r="CBH31" i="12"/>
  <c r="CBI31" i="12"/>
  <c r="CBJ31" i="12"/>
  <c r="CBK31" i="12"/>
  <c r="CBL31" i="12"/>
  <c r="CBM31" i="12"/>
  <c r="CBN31" i="12"/>
  <c r="CBO31" i="12"/>
  <c r="CBP31" i="12"/>
  <c r="CBQ31" i="12"/>
  <c r="CBR31" i="12"/>
  <c r="CBS31" i="12"/>
  <c r="CBT31" i="12"/>
  <c r="CBU31" i="12"/>
  <c r="CBV31" i="12"/>
  <c r="CBW31" i="12"/>
  <c r="CBX31" i="12"/>
  <c r="CBY31" i="12"/>
  <c r="CBZ31" i="12"/>
  <c r="CCA31" i="12"/>
  <c r="CCB31" i="12"/>
  <c r="CCC31" i="12"/>
  <c r="CCD31" i="12"/>
  <c r="CCE31" i="12"/>
  <c r="CCF31" i="12"/>
  <c r="CCG31" i="12"/>
  <c r="CCH31" i="12"/>
  <c r="CCI31" i="12"/>
  <c r="CCJ31" i="12"/>
  <c r="CCK31" i="12"/>
  <c r="CCL31" i="12"/>
  <c r="CCM31" i="12"/>
  <c r="CCN31" i="12"/>
  <c r="CCO31" i="12"/>
  <c r="CCP31" i="12"/>
  <c r="CCQ31" i="12"/>
  <c r="CCR31" i="12"/>
  <c r="CCS31" i="12"/>
  <c r="CCT31" i="12"/>
  <c r="CCU31" i="12"/>
  <c r="CCV31" i="12"/>
  <c r="CCW31" i="12"/>
  <c r="CCX31" i="12"/>
  <c r="CCY31" i="12"/>
  <c r="CCZ31" i="12"/>
  <c r="CDA31" i="12"/>
  <c r="CDB31" i="12"/>
  <c r="CDC31" i="12"/>
  <c r="CDD31" i="12"/>
  <c r="CDE31" i="12"/>
  <c r="CDF31" i="12"/>
  <c r="CDG31" i="12"/>
  <c r="CDH31" i="12"/>
  <c r="CDI31" i="12"/>
  <c r="CDJ31" i="12"/>
  <c r="CDK31" i="12"/>
  <c r="CDL31" i="12"/>
  <c r="CDM31" i="12"/>
  <c r="CDN31" i="12"/>
  <c r="CDO31" i="12"/>
  <c r="CDP31" i="12"/>
  <c r="CDQ31" i="12"/>
  <c r="CDR31" i="12"/>
  <c r="CDS31" i="12"/>
  <c r="CDT31" i="12"/>
  <c r="CDU31" i="12"/>
  <c r="CDV31" i="12"/>
  <c r="CDW31" i="12"/>
  <c r="CDX31" i="12"/>
  <c r="CDY31" i="12"/>
  <c r="CDZ31" i="12"/>
  <c r="CEA31" i="12"/>
  <c r="CEB31" i="12"/>
  <c r="CEC31" i="12"/>
  <c r="CED31" i="12"/>
  <c r="CEE31" i="12"/>
  <c r="CEF31" i="12"/>
  <c r="CEG31" i="12"/>
  <c r="CEH31" i="12"/>
  <c r="CEI31" i="12"/>
  <c r="CEJ31" i="12"/>
  <c r="CEK31" i="12"/>
  <c r="CEL31" i="12"/>
  <c r="CEM31" i="12"/>
  <c r="CEN31" i="12"/>
  <c r="CEO31" i="12"/>
  <c r="CEP31" i="12"/>
  <c r="CEQ31" i="12"/>
  <c r="CER31" i="12"/>
  <c r="CES31" i="12"/>
  <c r="CET31" i="12"/>
  <c r="CEU31" i="12"/>
  <c r="CEV31" i="12"/>
  <c r="CEW31" i="12"/>
  <c r="CEX31" i="12"/>
  <c r="CEY31" i="12"/>
  <c r="CEZ31" i="12"/>
  <c r="CFA31" i="12"/>
  <c r="CFB31" i="12"/>
  <c r="CFC31" i="12"/>
  <c r="CFD31" i="12"/>
  <c r="CFE31" i="12"/>
  <c r="CFF31" i="12"/>
  <c r="CFG31" i="12"/>
  <c r="CFH31" i="12"/>
  <c r="CFI31" i="12"/>
  <c r="CFJ31" i="12"/>
  <c r="CFK31" i="12"/>
  <c r="CFL31" i="12"/>
  <c r="CFM31" i="12"/>
  <c r="CFN31" i="12"/>
  <c r="CFO31" i="12"/>
  <c r="CFP31" i="12"/>
  <c r="CFQ31" i="12"/>
  <c r="CFR31" i="12"/>
  <c r="CFS31" i="12"/>
  <c r="CFT31" i="12"/>
  <c r="CFU31" i="12"/>
  <c r="CFV31" i="12"/>
  <c r="CFW31" i="12"/>
  <c r="CFX31" i="12"/>
  <c r="CFY31" i="12"/>
  <c r="CFZ31" i="12"/>
  <c r="CGA31" i="12"/>
  <c r="CGB31" i="12"/>
  <c r="CGC31" i="12"/>
  <c r="CGD31" i="12"/>
  <c r="CGE31" i="12"/>
  <c r="CGF31" i="12"/>
  <c r="CGG31" i="12"/>
  <c r="CGH31" i="12"/>
  <c r="CGI31" i="12"/>
  <c r="CGJ31" i="12"/>
  <c r="CGK31" i="12"/>
  <c r="CGL31" i="12"/>
  <c r="CGM31" i="12"/>
  <c r="CGN31" i="12"/>
  <c r="CGO31" i="12"/>
  <c r="CGP31" i="12"/>
  <c r="CGQ31" i="12"/>
  <c r="CGR31" i="12"/>
  <c r="CGS31" i="12"/>
  <c r="CGT31" i="12"/>
  <c r="CGU31" i="12"/>
  <c r="CGV31" i="12"/>
  <c r="CGW31" i="12"/>
  <c r="CGX31" i="12"/>
  <c r="CGY31" i="12"/>
  <c r="CGZ31" i="12"/>
  <c r="CHA31" i="12"/>
  <c r="CHB31" i="12"/>
  <c r="CHC31" i="12"/>
  <c r="CHD31" i="12"/>
  <c r="CHE31" i="12"/>
  <c r="CHF31" i="12"/>
  <c r="CHG31" i="12"/>
  <c r="CHH31" i="12"/>
  <c r="CHI31" i="12"/>
  <c r="CHJ31" i="12"/>
  <c r="CHK31" i="12"/>
  <c r="CHL31" i="12"/>
  <c r="CHM31" i="12"/>
  <c r="CHN31" i="12"/>
  <c r="CHO31" i="12"/>
  <c r="CHP31" i="12"/>
  <c r="CHQ31" i="12"/>
  <c r="CHR31" i="12"/>
  <c r="CHS31" i="12"/>
  <c r="CHT31" i="12"/>
  <c r="CHU31" i="12"/>
  <c r="CHV31" i="12"/>
  <c r="CHW31" i="12"/>
  <c r="CHX31" i="12"/>
  <c r="CHY31" i="12"/>
  <c r="CHZ31" i="12"/>
  <c r="CIA31" i="12"/>
  <c r="CIB31" i="12"/>
  <c r="CIC31" i="12"/>
  <c r="CID31" i="12"/>
  <c r="CIE31" i="12"/>
  <c r="CIF31" i="12"/>
  <c r="CIG31" i="12"/>
  <c r="CIH31" i="12"/>
  <c r="CII31" i="12"/>
  <c r="CIJ31" i="12"/>
  <c r="CIK31" i="12"/>
  <c r="CIL31" i="12"/>
  <c r="CIM31" i="12"/>
  <c r="CIN31" i="12"/>
  <c r="CIO31" i="12"/>
  <c r="CIP31" i="12"/>
  <c r="CIQ31" i="12"/>
  <c r="CIR31" i="12"/>
  <c r="CIS31" i="12"/>
  <c r="CIT31" i="12"/>
  <c r="CIU31" i="12"/>
  <c r="CIV31" i="12"/>
  <c r="CIW31" i="12"/>
  <c r="CIX31" i="12"/>
  <c r="CIY31" i="12"/>
  <c r="CIZ31" i="12"/>
  <c r="CJA31" i="12"/>
  <c r="CJB31" i="12"/>
  <c r="CJC31" i="12"/>
  <c r="CJD31" i="12"/>
  <c r="CJE31" i="12"/>
  <c r="CJF31" i="12"/>
  <c r="CJG31" i="12"/>
  <c r="CJH31" i="12"/>
  <c r="CJI31" i="12"/>
  <c r="CJJ31" i="12"/>
  <c r="CJK31" i="12"/>
  <c r="CJL31" i="12"/>
  <c r="CJM31" i="12"/>
  <c r="CJN31" i="12"/>
  <c r="CJO31" i="12"/>
  <c r="CJP31" i="12"/>
  <c r="CJQ31" i="12"/>
  <c r="CJR31" i="12"/>
  <c r="CJS31" i="12"/>
  <c r="CJT31" i="12"/>
  <c r="CJU31" i="12"/>
  <c r="CJV31" i="12"/>
  <c r="CJW31" i="12"/>
  <c r="CJX31" i="12"/>
  <c r="CJY31" i="12"/>
  <c r="CJZ31" i="12"/>
  <c r="CKA31" i="12"/>
  <c r="CKB31" i="12"/>
  <c r="CKC31" i="12"/>
  <c r="CKD31" i="12"/>
  <c r="CKE31" i="12"/>
  <c r="CKF31" i="12"/>
  <c r="CKG31" i="12"/>
  <c r="CKH31" i="12"/>
  <c r="CKI31" i="12"/>
  <c r="CKJ31" i="12"/>
  <c r="CKK31" i="12"/>
  <c r="CKL31" i="12"/>
  <c r="CKM31" i="12"/>
  <c r="CKN31" i="12"/>
  <c r="CKO31" i="12"/>
  <c r="CKP31" i="12"/>
  <c r="CKQ31" i="12"/>
  <c r="CKR31" i="12"/>
  <c r="CKS31" i="12"/>
  <c r="CKT31" i="12"/>
  <c r="CKU31" i="12"/>
  <c r="CKV31" i="12"/>
  <c r="CKW31" i="12"/>
  <c r="CKX31" i="12"/>
  <c r="CKY31" i="12"/>
  <c r="CKZ31" i="12"/>
  <c r="CLA31" i="12"/>
  <c r="CLB31" i="12"/>
  <c r="CLC31" i="12"/>
  <c r="CLD31" i="12"/>
  <c r="CLE31" i="12"/>
  <c r="CLF31" i="12"/>
  <c r="CLG31" i="12"/>
  <c r="CLH31" i="12"/>
  <c r="CLI31" i="12"/>
  <c r="CLJ31" i="12"/>
  <c r="CLK31" i="12"/>
  <c r="CLL31" i="12"/>
  <c r="CLM31" i="12"/>
  <c r="CLN31" i="12"/>
  <c r="CLO31" i="12"/>
  <c r="CLP31" i="12"/>
  <c r="CLQ31" i="12"/>
  <c r="CLR31" i="12"/>
  <c r="CLS31" i="12"/>
  <c r="CLT31" i="12"/>
  <c r="CLU31" i="12"/>
  <c r="CLV31" i="12"/>
  <c r="CLW31" i="12"/>
  <c r="CLX31" i="12"/>
  <c r="CLY31" i="12"/>
  <c r="CLZ31" i="12"/>
  <c r="CMA31" i="12"/>
  <c r="CMB31" i="12"/>
  <c r="CMC31" i="12"/>
  <c r="CMD31" i="12"/>
  <c r="CME31" i="12"/>
  <c r="CMF31" i="12"/>
  <c r="CMG31" i="12"/>
  <c r="CMH31" i="12"/>
  <c r="CMI31" i="12"/>
  <c r="CMJ31" i="12"/>
  <c r="CMK31" i="12"/>
  <c r="CML31" i="12"/>
  <c r="CMM31" i="12"/>
  <c r="CMN31" i="12"/>
  <c r="CMO31" i="12"/>
  <c r="CMP31" i="12"/>
  <c r="CMQ31" i="12"/>
  <c r="CMR31" i="12"/>
  <c r="CMS31" i="12"/>
  <c r="CMT31" i="12"/>
  <c r="CMU31" i="12"/>
  <c r="CMV31" i="12"/>
  <c r="CMW31" i="12"/>
  <c r="CMX31" i="12"/>
  <c r="CMY31" i="12"/>
  <c r="CMZ31" i="12"/>
  <c r="CNA31" i="12"/>
  <c r="CNB31" i="12"/>
  <c r="CNC31" i="12"/>
  <c r="CND31" i="12"/>
  <c r="CNE31" i="12"/>
  <c r="CNF31" i="12"/>
  <c r="CNG31" i="12"/>
  <c r="CNH31" i="12"/>
  <c r="CNI31" i="12"/>
  <c r="CNJ31" i="12"/>
  <c r="CNK31" i="12"/>
  <c r="CNL31" i="12"/>
  <c r="CNM31" i="12"/>
  <c r="CNN31" i="12"/>
  <c r="CNO31" i="12"/>
  <c r="CNP31" i="12"/>
  <c r="CNQ31" i="12"/>
  <c r="CNR31" i="12"/>
  <c r="CNS31" i="12"/>
  <c r="CNT31" i="12"/>
  <c r="CNU31" i="12"/>
  <c r="CNV31" i="12"/>
  <c r="CNW31" i="12"/>
  <c r="CNX31" i="12"/>
  <c r="CNY31" i="12"/>
  <c r="CNZ31" i="12"/>
  <c r="COA31" i="12"/>
  <c r="COB31" i="12"/>
  <c r="COC31" i="12"/>
  <c r="COD31" i="12"/>
  <c r="COE31" i="12"/>
  <c r="COF31" i="12"/>
  <c r="COG31" i="12"/>
  <c r="COH31" i="12"/>
  <c r="COI31" i="12"/>
  <c r="COJ31" i="12"/>
  <c r="COK31" i="12"/>
  <c r="COL31" i="12"/>
  <c r="COM31" i="12"/>
  <c r="CON31" i="12"/>
  <c r="COO31" i="12"/>
  <c r="COP31" i="12"/>
  <c r="COQ31" i="12"/>
  <c r="COR31" i="12"/>
  <c r="COS31" i="12"/>
  <c r="COT31" i="12"/>
  <c r="COU31" i="12"/>
  <c r="COV31" i="12"/>
  <c r="COW31" i="12"/>
  <c r="COX31" i="12"/>
  <c r="COY31" i="12"/>
  <c r="COZ31" i="12"/>
  <c r="CPA31" i="12"/>
  <c r="CPB31" i="12"/>
  <c r="CPC31" i="12"/>
  <c r="CPD31" i="12"/>
  <c r="CPE31" i="12"/>
  <c r="CPF31" i="12"/>
  <c r="CPG31" i="12"/>
  <c r="CPH31" i="12"/>
  <c r="CPI31" i="12"/>
  <c r="CPJ31" i="12"/>
  <c r="MF32" i="12"/>
  <c r="MG32" i="12"/>
  <c r="MH32" i="12" s="1"/>
  <c r="MI32" i="12" s="1"/>
  <c r="MJ32" i="12"/>
  <c r="MK32" i="12"/>
  <c r="ML32" i="12" s="1"/>
  <c r="MM32" i="12" s="1"/>
  <c r="MN32" i="12"/>
  <c r="MO32" i="12" s="1"/>
  <c r="MP32" i="12" s="1"/>
  <c r="MQ32" i="12"/>
  <c r="MR32" i="12"/>
  <c r="MU32" i="12"/>
  <c r="MV32" i="12"/>
  <c r="MY32" i="12"/>
  <c r="NB32" i="12"/>
  <c r="NC32" i="12"/>
  <c r="ND32" i="12" s="1"/>
  <c r="NE32" i="12" s="1"/>
  <c r="NF32" i="12"/>
  <c r="NG32" i="12"/>
  <c r="NJ32" i="12"/>
  <c r="NM32" i="12"/>
  <c r="NN32" i="12"/>
  <c r="NO32" i="12" s="1"/>
  <c r="NP32" i="12" s="1"/>
  <c r="NQ32" i="12"/>
  <c r="NR32" i="12"/>
  <c r="NS32" i="12" s="1"/>
  <c r="NT32" i="12" s="1"/>
  <c r="NU32" i="12"/>
  <c r="NV32" i="12" s="1"/>
  <c r="NW32" i="12" s="1"/>
  <c r="NX32" i="12"/>
  <c r="NY32" i="12"/>
  <c r="NZ32" i="12" s="1"/>
  <c r="OA32" i="12" s="1"/>
  <c r="OB32" i="12"/>
  <c r="OC32" i="12"/>
  <c r="OF32" i="12"/>
  <c r="OG32" i="12" s="1"/>
  <c r="OH32" i="12" s="1"/>
  <c r="OI32" i="12"/>
  <c r="OJ32" i="12"/>
  <c r="OM32" i="12"/>
  <c r="ON32" i="12"/>
  <c r="OO32" i="12" s="1"/>
  <c r="OP32" i="12" s="1"/>
  <c r="OQ32" i="12"/>
  <c r="OT32" i="12"/>
  <c r="OU32" i="12"/>
  <c r="OX32" i="12"/>
  <c r="OY32" i="12"/>
  <c r="PB32" i="12"/>
  <c r="PC32" i="12" s="1"/>
  <c r="PD32" i="12" s="1"/>
  <c r="PE32" i="12"/>
  <c r="PF32" i="12"/>
  <c r="PI32" i="12"/>
  <c r="PJ32" i="12"/>
  <c r="PK32" i="12" s="1"/>
  <c r="PL32" i="12" s="1"/>
  <c r="PM32" i="12"/>
  <c r="PN32" i="12" s="1"/>
  <c r="PO32" i="12" s="1"/>
  <c r="PP32" i="12"/>
  <c r="PQ32" i="12"/>
  <c r="PR32" i="12" s="1"/>
  <c r="PS32" i="12" s="1"/>
  <c r="PT32" i="12"/>
  <c r="PU32" i="12"/>
  <c r="PX32" i="12"/>
  <c r="PY32" i="12" s="1"/>
  <c r="PZ32" i="12" s="1"/>
  <c r="QA32" i="12"/>
  <c r="QB32" i="12"/>
  <c r="QE32" i="12"/>
  <c r="QF32" i="12"/>
  <c r="QI32" i="12"/>
  <c r="QL32" i="12"/>
  <c r="QM32" i="12"/>
  <c r="QN32" i="12" s="1"/>
  <c r="QO32" i="12" s="1"/>
  <c r="QP32" i="12"/>
  <c r="QQ32" i="12"/>
  <c r="QT32" i="12"/>
  <c r="QW32" i="12"/>
  <c r="QX32" i="12"/>
  <c r="QY32" i="12" s="1"/>
  <c r="QZ32" i="12" s="1"/>
  <c r="RA32" i="12"/>
  <c r="RB32" i="12"/>
  <c r="RC32" i="12" s="1"/>
  <c r="RD32" i="12" s="1"/>
  <c r="RE32" i="12"/>
  <c r="RF32" i="12" s="1"/>
  <c r="RG32" i="12" s="1"/>
  <c r="RH32" i="12"/>
  <c r="RI32" i="12"/>
  <c r="RJ32" i="12" s="1"/>
  <c r="RK32" i="12" s="1"/>
  <c r="RL32" i="12"/>
  <c r="RM32" i="12"/>
  <c r="RP32" i="12"/>
  <c r="RQ32" i="12" s="1"/>
  <c r="RR32" i="12" s="1"/>
  <c r="RS32" i="12"/>
  <c r="RT32" i="12"/>
  <c r="RU32" i="12" s="1"/>
  <c r="RV32" i="12" s="1"/>
  <c r="RW32" i="12"/>
  <c r="RX32" i="12"/>
  <c r="RY32" i="12" s="1"/>
  <c r="RZ32" i="12" s="1"/>
  <c r="SA32" i="12"/>
  <c r="SB32" i="12" s="1"/>
  <c r="SC32" i="12" s="1"/>
  <c r="SD32" i="12"/>
  <c r="SE32" i="12"/>
  <c r="SH32" i="12"/>
  <c r="SI32" i="12"/>
  <c r="SJ32" i="12" s="1"/>
  <c r="SK32" i="12" s="1"/>
  <c r="SL32" i="12"/>
  <c r="SM32" i="12" s="1"/>
  <c r="SN32" i="12" s="1"/>
  <c r="SO32" i="12"/>
  <c r="SP32" i="12"/>
  <c r="SS32" i="12"/>
  <c r="ST32" i="12"/>
  <c r="SU32" i="12" s="1"/>
  <c r="SV32" i="12" s="1"/>
  <c r="SW32" i="12"/>
  <c r="SX32" i="12" s="1"/>
  <c r="SY32" i="12" s="1"/>
  <c r="SZ32" i="12"/>
  <c r="TA32" i="12"/>
  <c r="TB32" i="12" s="1"/>
  <c r="TC32" i="12" s="1"/>
  <c r="TD32" i="12"/>
  <c r="TE32" i="12"/>
  <c r="TF32" i="12" s="1"/>
  <c r="TG32" i="12" s="1"/>
  <c r="TH32" i="12"/>
  <c r="TI32" i="12" s="1"/>
  <c r="TJ32" i="12" s="1"/>
  <c r="TK32" i="12"/>
  <c r="TL32" i="12"/>
  <c r="TO32" i="12"/>
  <c r="TP32" i="12"/>
  <c r="TS32" i="12"/>
  <c r="TV32" i="12"/>
  <c r="TW32" i="12"/>
  <c r="TX32" i="12" s="1"/>
  <c r="TY32" i="12" s="1"/>
  <c r="TZ32" i="12"/>
  <c r="UA32" i="12"/>
  <c r="UD32" i="12"/>
  <c r="UG32" i="12"/>
  <c r="UH32" i="12"/>
  <c r="UK32" i="12"/>
  <c r="UL32" i="12"/>
  <c r="UM32" i="12" s="1"/>
  <c r="UN32" i="12" s="1"/>
  <c r="UO32" i="12"/>
  <c r="UP32" i="12"/>
  <c r="UQ32" i="12" s="1"/>
  <c r="UR32" i="12" s="1"/>
  <c r="US32" i="12"/>
  <c r="UT32" i="12" s="1"/>
  <c r="UU32" i="12" s="1"/>
  <c r="UV32" i="12"/>
  <c r="UW32" i="12"/>
  <c r="UZ32" i="12"/>
  <c r="VA32" i="12"/>
  <c r="VD32" i="12"/>
  <c r="VG32" i="12"/>
  <c r="VH32" i="12"/>
  <c r="VI32" i="12"/>
  <c r="VJ32" i="12"/>
  <c r="VK32" i="12"/>
  <c r="VL32" i="12"/>
  <c r="VM32" i="12"/>
  <c r="VN32" i="12"/>
  <c r="VO32" i="12"/>
  <c r="VP32" i="12"/>
  <c r="VQ32" i="12"/>
  <c r="VR32" i="12"/>
  <c r="VS32" i="12"/>
  <c r="VT32" i="12"/>
  <c r="VU32" i="12"/>
  <c r="VV32" i="12"/>
  <c r="VW32" i="12"/>
  <c r="VX32" i="12"/>
  <c r="VY32" i="12"/>
  <c r="VZ32" i="12"/>
  <c r="WA32" i="12"/>
  <c r="WB32" i="12"/>
  <c r="WC32" i="12"/>
  <c r="WD32" i="12"/>
  <c r="WE32" i="12"/>
  <c r="WF32" i="12"/>
  <c r="WG32" i="12"/>
  <c r="WH32" i="12"/>
  <c r="WI32" i="12"/>
  <c r="WJ32" i="12"/>
  <c r="WK32" i="12"/>
  <c r="WL32" i="12"/>
  <c r="WM32" i="12"/>
  <c r="WN32" i="12"/>
  <c r="WO32" i="12"/>
  <c r="WP32" i="12"/>
  <c r="WQ32" i="12"/>
  <c r="WR32" i="12"/>
  <c r="WS32" i="12"/>
  <c r="WT32" i="12"/>
  <c r="WU32" i="12"/>
  <c r="WV32" i="12"/>
  <c r="WW32" i="12"/>
  <c r="WX32" i="12"/>
  <c r="WY32" i="12"/>
  <c r="WZ32" i="12"/>
  <c r="XA32" i="12"/>
  <c r="XB32" i="12"/>
  <c r="XC32" i="12"/>
  <c r="XD32" i="12"/>
  <c r="XE32" i="12"/>
  <c r="XF32" i="12"/>
  <c r="XG32" i="12"/>
  <c r="XH32" i="12"/>
  <c r="XI32" i="12"/>
  <c r="XJ32" i="12"/>
  <c r="XK32" i="12"/>
  <c r="XL32" i="12"/>
  <c r="XM32" i="12"/>
  <c r="XN32" i="12"/>
  <c r="XO32" i="12"/>
  <c r="XP32" i="12"/>
  <c r="XQ32" i="12"/>
  <c r="XR32" i="12"/>
  <c r="XS32" i="12"/>
  <c r="XT32" i="12"/>
  <c r="XU32" i="12"/>
  <c r="XV32" i="12"/>
  <c r="XW32" i="12"/>
  <c r="XX32" i="12"/>
  <c r="XY32" i="12"/>
  <c r="XZ32" i="12"/>
  <c r="YA32" i="12"/>
  <c r="YB32" i="12"/>
  <c r="YC32" i="12"/>
  <c r="YD32" i="12"/>
  <c r="YE32" i="12"/>
  <c r="YF32" i="12"/>
  <c r="YG32" i="12"/>
  <c r="YH32" i="12"/>
  <c r="YI32" i="12"/>
  <c r="YJ32" i="12"/>
  <c r="YK32" i="12"/>
  <c r="YL32" i="12"/>
  <c r="YM32" i="12"/>
  <c r="YN32" i="12"/>
  <c r="YO32" i="12"/>
  <c r="YP32" i="12"/>
  <c r="YQ32" i="12"/>
  <c r="YR32" i="12"/>
  <c r="YS32" i="12"/>
  <c r="YT32" i="12"/>
  <c r="YU32" i="12"/>
  <c r="YV32" i="12"/>
  <c r="YW32" i="12"/>
  <c r="YX32" i="12"/>
  <c r="YY32" i="12"/>
  <c r="YZ32" i="12"/>
  <c r="ZA32" i="12"/>
  <c r="ZB32" i="12"/>
  <c r="ZC32" i="12"/>
  <c r="ZD32" i="12"/>
  <c r="ZE32" i="12"/>
  <c r="ZF32" i="12"/>
  <c r="ZG32" i="12"/>
  <c r="ZH32" i="12"/>
  <c r="ZI32" i="12"/>
  <c r="ZJ32" i="12"/>
  <c r="ZK32" i="12"/>
  <c r="ZL32" i="12"/>
  <c r="ZM32" i="12"/>
  <c r="ZN32" i="12"/>
  <c r="ZO32" i="12"/>
  <c r="ZP32" i="12"/>
  <c r="ZQ32" i="12"/>
  <c r="ZR32" i="12"/>
  <c r="ZS32" i="12"/>
  <c r="ZT32" i="12"/>
  <c r="ZU32" i="12"/>
  <c r="ZV32" i="12"/>
  <c r="ZW32" i="12"/>
  <c r="ZX32" i="12"/>
  <c r="ZY32" i="12"/>
  <c r="ZZ32" i="12"/>
  <c r="AAA32" i="12"/>
  <c r="AAB32" i="12"/>
  <c r="AAC32" i="12"/>
  <c r="AAD32" i="12"/>
  <c r="AAE32" i="12"/>
  <c r="AAF32" i="12"/>
  <c r="AAG32" i="12"/>
  <c r="AAH32" i="12"/>
  <c r="AAI32" i="12"/>
  <c r="AAJ32" i="12"/>
  <c r="AAK32" i="12"/>
  <c r="AAL32" i="12"/>
  <c r="AAM32" i="12"/>
  <c r="AAN32" i="12"/>
  <c r="AAO32" i="12"/>
  <c r="AAP32" i="12"/>
  <c r="AAQ32" i="12"/>
  <c r="AAR32" i="12"/>
  <c r="AAS32" i="12"/>
  <c r="AAT32" i="12"/>
  <c r="AAU32" i="12"/>
  <c r="AAV32" i="12"/>
  <c r="AAW32" i="12"/>
  <c r="AAX32" i="12"/>
  <c r="AAY32" i="12"/>
  <c r="AAZ32" i="12"/>
  <c r="ABA32" i="12"/>
  <c r="ABB32" i="12"/>
  <c r="ABC32" i="12"/>
  <c r="ABD32" i="12"/>
  <c r="ABE32" i="12"/>
  <c r="ABF32" i="12"/>
  <c r="ABG32" i="12"/>
  <c r="ABH32" i="12"/>
  <c r="ABI32" i="12"/>
  <c r="ABJ32" i="12"/>
  <c r="ABK32" i="12"/>
  <c r="ABL32" i="12"/>
  <c r="ABM32" i="12"/>
  <c r="ABN32" i="12"/>
  <c r="ABO32" i="12"/>
  <c r="ABP32" i="12"/>
  <c r="ABQ32" i="12"/>
  <c r="ABR32" i="12"/>
  <c r="ABS32" i="12"/>
  <c r="ABT32" i="12"/>
  <c r="ABU32" i="12"/>
  <c r="ABV32" i="12"/>
  <c r="ABW32" i="12"/>
  <c r="ABX32" i="12"/>
  <c r="ABY32" i="12"/>
  <c r="ABZ32" i="12"/>
  <c r="ACA32" i="12"/>
  <c r="ACB32" i="12"/>
  <c r="ACC32" i="12"/>
  <c r="ACD32" i="12"/>
  <c r="ACE32" i="12"/>
  <c r="ACF32" i="12"/>
  <c r="ACG32" i="12"/>
  <c r="ACH32" i="12"/>
  <c r="ACI32" i="12"/>
  <c r="ACJ32" i="12"/>
  <c r="ACK32" i="12"/>
  <c r="ACL32" i="12"/>
  <c r="ACM32" i="12"/>
  <c r="ACN32" i="12"/>
  <c r="ACO32" i="12"/>
  <c r="ACP32" i="12"/>
  <c r="ACQ32" i="12"/>
  <c r="ACR32" i="12"/>
  <c r="ACS32" i="12"/>
  <c r="ACT32" i="12"/>
  <c r="ACU32" i="12"/>
  <c r="ACV32" i="12"/>
  <c r="ACW32" i="12"/>
  <c r="ACX32" i="12"/>
  <c r="ACY32" i="12"/>
  <c r="ACZ32" i="12"/>
  <c r="ADA32" i="12"/>
  <c r="ADB32" i="12"/>
  <c r="ADC32" i="12"/>
  <c r="ADD32" i="12"/>
  <c r="ADE32" i="12"/>
  <c r="ADF32" i="12"/>
  <c r="ADG32" i="12"/>
  <c r="ADH32" i="12"/>
  <c r="ADI32" i="12"/>
  <c r="ADJ32" i="12"/>
  <c r="ADK32" i="12"/>
  <c r="ADL32" i="12"/>
  <c r="ADM32" i="12"/>
  <c r="ADN32" i="12"/>
  <c r="ADO32" i="12"/>
  <c r="ADP32" i="12"/>
  <c r="ADQ32" i="12"/>
  <c r="ADR32" i="12"/>
  <c r="ADS32" i="12"/>
  <c r="ADT32" i="12"/>
  <c r="ADU32" i="12"/>
  <c r="ADV32" i="12"/>
  <c r="ADW32" i="12"/>
  <c r="ADX32" i="12"/>
  <c r="ADY32" i="12"/>
  <c r="ADZ32" i="12"/>
  <c r="AEA32" i="12"/>
  <c r="AEB32" i="12"/>
  <c r="AEC32" i="12"/>
  <c r="AED32" i="12"/>
  <c r="AEE32" i="12"/>
  <c r="AEF32" i="12"/>
  <c r="AEG32" i="12"/>
  <c r="AEH32" i="12"/>
  <c r="AEI32" i="12"/>
  <c r="AEJ32" i="12"/>
  <c r="AEK32" i="12"/>
  <c r="AEL32" i="12"/>
  <c r="AEM32" i="12"/>
  <c r="AEN32" i="12"/>
  <c r="AEO32" i="12"/>
  <c r="AEP32" i="12"/>
  <c r="AEQ32" i="12"/>
  <c r="AER32" i="12"/>
  <c r="AES32" i="12"/>
  <c r="AET32" i="12"/>
  <c r="AEU32" i="12"/>
  <c r="AEV32" i="12"/>
  <c r="AEW32" i="12"/>
  <c r="AEX32" i="12"/>
  <c r="AEY32" i="12"/>
  <c r="AEZ32" i="12"/>
  <c r="AFA32" i="12"/>
  <c r="AFB32" i="12"/>
  <c r="AFC32" i="12"/>
  <c r="AFD32" i="12"/>
  <c r="AFE32" i="12"/>
  <c r="AFF32" i="12"/>
  <c r="AFG32" i="12"/>
  <c r="AFH32" i="12"/>
  <c r="AFI32" i="12"/>
  <c r="AFJ32" i="12"/>
  <c r="AFK32" i="12"/>
  <c r="AFL32" i="12"/>
  <c r="AFM32" i="12"/>
  <c r="AFN32" i="12"/>
  <c r="AFO32" i="12"/>
  <c r="AFP32" i="12"/>
  <c r="AFQ32" i="12"/>
  <c r="AFR32" i="12"/>
  <c r="AFS32" i="12"/>
  <c r="AFT32" i="12"/>
  <c r="AFU32" i="12"/>
  <c r="AFV32" i="12"/>
  <c r="AFW32" i="12"/>
  <c r="AFX32" i="12"/>
  <c r="AFY32" i="12"/>
  <c r="AFZ32" i="12"/>
  <c r="AGA32" i="12"/>
  <c r="AGB32" i="12"/>
  <c r="AGC32" i="12"/>
  <c r="AGD32" i="12"/>
  <c r="AGE32" i="12"/>
  <c r="AGF32" i="12"/>
  <c r="AGG32" i="12"/>
  <c r="AGH32" i="12"/>
  <c r="AGI32" i="12"/>
  <c r="AGJ32" i="12"/>
  <c r="AGK32" i="12"/>
  <c r="AGL32" i="12"/>
  <c r="AGM32" i="12"/>
  <c r="AGN32" i="12"/>
  <c r="AGO32" i="12"/>
  <c r="AGP32" i="12"/>
  <c r="AGQ32" i="12"/>
  <c r="AGR32" i="12"/>
  <c r="AGS32" i="12"/>
  <c r="AGT32" i="12"/>
  <c r="AGU32" i="12"/>
  <c r="AGV32" i="12"/>
  <c r="AGW32" i="12"/>
  <c r="AGX32" i="12"/>
  <c r="AGY32" i="12"/>
  <c r="AGZ32" i="12"/>
  <c r="AHA32" i="12"/>
  <c r="AHB32" i="12"/>
  <c r="AHC32" i="12"/>
  <c r="AHD32" i="12"/>
  <c r="AHE32" i="12"/>
  <c r="AHF32" i="12"/>
  <c r="AHG32" i="12"/>
  <c r="AHH32" i="12"/>
  <c r="AHI32" i="12"/>
  <c r="AHJ32" i="12"/>
  <c r="AHK32" i="12"/>
  <c r="AHL32" i="12"/>
  <c r="AHM32" i="12"/>
  <c r="AHN32" i="12"/>
  <c r="AHO32" i="12"/>
  <c r="AHP32" i="12"/>
  <c r="AHQ32" i="12"/>
  <c r="AHR32" i="12"/>
  <c r="AHS32" i="12"/>
  <c r="AHT32" i="12"/>
  <c r="AHU32" i="12"/>
  <c r="AHV32" i="12"/>
  <c r="AHW32" i="12"/>
  <c r="AHX32" i="12"/>
  <c r="AHY32" i="12"/>
  <c r="AHZ32" i="12"/>
  <c r="AIA32" i="12"/>
  <c r="AIB32" i="12"/>
  <c r="AIC32" i="12"/>
  <c r="AID32" i="12"/>
  <c r="AIE32" i="12"/>
  <c r="AIF32" i="12"/>
  <c r="AIG32" i="12"/>
  <c r="AIH32" i="12"/>
  <c r="AII32" i="12"/>
  <c r="AIJ32" i="12"/>
  <c r="AIK32" i="12"/>
  <c r="AIL32" i="12"/>
  <c r="AIM32" i="12"/>
  <c r="AIN32" i="12"/>
  <c r="AIO32" i="12"/>
  <c r="AIP32" i="12"/>
  <c r="AIQ32" i="12"/>
  <c r="AIR32" i="12"/>
  <c r="AIS32" i="12"/>
  <c r="AIT32" i="12"/>
  <c r="AIU32" i="12"/>
  <c r="AIV32" i="12"/>
  <c r="AIW32" i="12"/>
  <c r="AIX32" i="12"/>
  <c r="AIY32" i="12"/>
  <c r="AIZ32" i="12"/>
  <c r="AJA32" i="12"/>
  <c r="AJB32" i="12"/>
  <c r="AJC32" i="12"/>
  <c r="AJD32" i="12"/>
  <c r="AJE32" i="12"/>
  <c r="AJF32" i="12"/>
  <c r="AJG32" i="12"/>
  <c r="AJH32" i="12"/>
  <c r="AJI32" i="12"/>
  <c r="AJJ32" i="12"/>
  <c r="AJK32" i="12"/>
  <c r="AJL32" i="12"/>
  <c r="AJM32" i="12"/>
  <c r="AJN32" i="12"/>
  <c r="AJO32" i="12"/>
  <c r="AJP32" i="12"/>
  <c r="AJQ32" i="12"/>
  <c r="AJR32" i="12"/>
  <c r="AJS32" i="12"/>
  <c r="AJT32" i="12"/>
  <c r="AJU32" i="12"/>
  <c r="AJV32" i="12"/>
  <c r="AJW32" i="12"/>
  <c r="AJX32" i="12"/>
  <c r="AJY32" i="12"/>
  <c r="AJZ32" i="12"/>
  <c r="AKA32" i="12"/>
  <c r="AKB32" i="12"/>
  <c r="AKC32" i="12"/>
  <c r="AKD32" i="12"/>
  <c r="AKE32" i="12"/>
  <c r="AKF32" i="12"/>
  <c r="AKG32" i="12"/>
  <c r="AKH32" i="12"/>
  <c r="AKI32" i="12"/>
  <c r="AKJ32" i="12"/>
  <c r="AKK32" i="12"/>
  <c r="AKL32" i="12"/>
  <c r="AKM32" i="12"/>
  <c r="AKN32" i="12"/>
  <c r="AKO32" i="12"/>
  <c r="AKP32" i="12"/>
  <c r="AKQ32" i="12"/>
  <c r="AKR32" i="12"/>
  <c r="AKS32" i="12"/>
  <c r="AKT32" i="12"/>
  <c r="AKU32" i="12"/>
  <c r="AKV32" i="12"/>
  <c r="AKW32" i="12"/>
  <c r="AKX32" i="12"/>
  <c r="AKY32" i="12"/>
  <c r="AKZ32" i="12"/>
  <c r="ALA32" i="12"/>
  <c r="ALB32" i="12"/>
  <c r="ALC32" i="12"/>
  <c r="ALD32" i="12"/>
  <c r="ALE32" i="12"/>
  <c r="ALF32" i="12"/>
  <c r="ALG32" i="12"/>
  <c r="ALH32" i="12"/>
  <c r="ALI32" i="12"/>
  <c r="ALJ32" i="12"/>
  <c r="ALK32" i="12"/>
  <c r="ALL32" i="12"/>
  <c r="ALM32" i="12"/>
  <c r="ALN32" i="12"/>
  <c r="ALO32" i="12"/>
  <c r="ALP32" i="12"/>
  <c r="ALQ32" i="12"/>
  <c r="ALR32" i="12"/>
  <c r="ALS32" i="12"/>
  <c r="ALT32" i="12"/>
  <c r="ALU32" i="12"/>
  <c r="ALV32" i="12"/>
  <c r="ALW32" i="12"/>
  <c r="ALX32" i="12"/>
  <c r="ALY32" i="12"/>
  <c r="ALZ32" i="12"/>
  <c r="AMA32" i="12"/>
  <c r="AMB32" i="12"/>
  <c r="AMC32" i="12"/>
  <c r="AMD32" i="12"/>
  <c r="AME32" i="12"/>
  <c r="AMF32" i="12"/>
  <c r="AMG32" i="12"/>
  <c r="AMH32" i="12"/>
  <c r="AMI32" i="12"/>
  <c r="AMJ32" i="12"/>
  <c r="AMK32" i="12"/>
  <c r="AML32" i="12"/>
  <c r="AMM32" i="12"/>
  <c r="AMN32" i="12"/>
  <c r="AMO32" i="12"/>
  <c r="AMP32" i="12"/>
  <c r="AMQ32" i="12"/>
  <c r="AMR32" i="12"/>
  <c r="AMS32" i="12"/>
  <c r="AMT32" i="12"/>
  <c r="AMU32" i="12"/>
  <c r="AMV32" i="12"/>
  <c r="AMW32" i="12"/>
  <c r="AMX32" i="12"/>
  <c r="AMY32" i="12"/>
  <c r="AMZ32" i="12"/>
  <c r="ANA32" i="12"/>
  <c r="ANB32" i="12"/>
  <c r="ANC32" i="12"/>
  <c r="AND32" i="12"/>
  <c r="ANE32" i="12"/>
  <c r="ANF32" i="12"/>
  <c r="ANG32" i="12"/>
  <c r="ANH32" i="12"/>
  <c r="ANI32" i="12"/>
  <c r="ANJ32" i="12"/>
  <c r="ANK32" i="12"/>
  <c r="ANL32" i="12"/>
  <c r="ANM32" i="12"/>
  <c r="ANN32" i="12"/>
  <c r="ANO32" i="12"/>
  <c r="ANP32" i="12"/>
  <c r="ANQ32" i="12"/>
  <c r="ANR32" i="12"/>
  <c r="ANS32" i="12"/>
  <c r="ANT32" i="12"/>
  <c r="ANU32" i="12"/>
  <c r="ANV32" i="12"/>
  <c r="ANW32" i="12"/>
  <c r="ANX32" i="12"/>
  <c r="ANY32" i="12"/>
  <c r="ANZ32" i="12"/>
  <c r="AOA32" i="12"/>
  <c r="AOB32" i="12"/>
  <c r="AOC32" i="12"/>
  <c r="AOD32" i="12"/>
  <c r="AOE32" i="12"/>
  <c r="AOF32" i="12"/>
  <c r="AOG32" i="12"/>
  <c r="AOH32" i="12"/>
  <c r="AOI32" i="12"/>
  <c r="AOJ32" i="12"/>
  <c r="AOK32" i="12"/>
  <c r="AOL32" i="12"/>
  <c r="AOM32" i="12"/>
  <c r="AON32" i="12"/>
  <c r="AOO32" i="12"/>
  <c r="AOP32" i="12"/>
  <c r="AOQ32" i="12"/>
  <c r="AOR32" i="12"/>
  <c r="AOS32" i="12"/>
  <c r="AOT32" i="12"/>
  <c r="AOU32" i="12"/>
  <c r="AOV32" i="12"/>
  <c r="AOW32" i="12"/>
  <c r="AOX32" i="12"/>
  <c r="AOY32" i="12"/>
  <c r="AOZ32" i="12"/>
  <c r="APA32" i="12"/>
  <c r="APB32" i="12"/>
  <c r="APC32" i="12"/>
  <c r="APD32" i="12"/>
  <c r="APE32" i="12"/>
  <c r="APF32" i="12"/>
  <c r="APG32" i="12"/>
  <c r="APH32" i="12"/>
  <c r="API32" i="12"/>
  <c r="APJ32" i="12"/>
  <c r="APK32" i="12"/>
  <c r="APL32" i="12"/>
  <c r="APM32" i="12"/>
  <c r="APN32" i="12"/>
  <c r="APO32" i="12"/>
  <c r="APP32" i="12"/>
  <c r="APQ32" i="12"/>
  <c r="APR32" i="12"/>
  <c r="APS32" i="12"/>
  <c r="APT32" i="12"/>
  <c r="APU32" i="12"/>
  <c r="APV32" i="12"/>
  <c r="APW32" i="12"/>
  <c r="APX32" i="12"/>
  <c r="APY32" i="12"/>
  <c r="APZ32" i="12"/>
  <c r="AQA32" i="12"/>
  <c r="AQB32" i="12"/>
  <c r="AQC32" i="12"/>
  <c r="AQD32" i="12"/>
  <c r="AQE32" i="12"/>
  <c r="AQF32" i="12"/>
  <c r="AQG32" i="12"/>
  <c r="AQH32" i="12"/>
  <c r="AQI32" i="12"/>
  <c r="AQJ32" i="12"/>
  <c r="AQK32" i="12"/>
  <c r="AQL32" i="12"/>
  <c r="AQM32" i="12"/>
  <c r="AQN32" i="12"/>
  <c r="AQO32" i="12"/>
  <c r="AQP32" i="12"/>
  <c r="AQQ32" i="12"/>
  <c r="AQR32" i="12"/>
  <c r="AQS32" i="12"/>
  <c r="AQT32" i="12"/>
  <c r="AQU32" i="12"/>
  <c r="AQV32" i="12"/>
  <c r="AQW32" i="12"/>
  <c r="AQX32" i="12"/>
  <c r="AQY32" i="12"/>
  <c r="AQZ32" i="12"/>
  <c r="ARA32" i="12"/>
  <c r="ARB32" i="12"/>
  <c r="ARC32" i="12"/>
  <c r="ARD32" i="12"/>
  <c r="ARE32" i="12"/>
  <c r="ARF32" i="12"/>
  <c r="ARG32" i="12"/>
  <c r="ARH32" i="12"/>
  <c r="ARI32" i="12"/>
  <c r="ARJ32" i="12"/>
  <c r="ARK32" i="12"/>
  <c r="ARL32" i="12"/>
  <c r="ARM32" i="12"/>
  <c r="ARN32" i="12"/>
  <c r="ARO32" i="12"/>
  <c r="ARP32" i="12"/>
  <c r="ARQ32" i="12"/>
  <c r="ARR32" i="12"/>
  <c r="ARS32" i="12"/>
  <c r="ART32" i="12"/>
  <c r="ARU32" i="12"/>
  <c r="ARV32" i="12"/>
  <c r="ARW32" i="12"/>
  <c r="ARX32" i="12"/>
  <c r="ARY32" i="12"/>
  <c r="ARZ32" i="12"/>
  <c r="ASA32" i="12"/>
  <c r="ASB32" i="12"/>
  <c r="ASC32" i="12"/>
  <c r="ASD32" i="12"/>
  <c r="ASE32" i="12"/>
  <c r="ASF32" i="12"/>
  <c r="ASG32" i="12"/>
  <c r="ASH32" i="12"/>
  <c r="ASI32" i="12"/>
  <c r="ASJ32" i="12"/>
  <c r="ASK32" i="12"/>
  <c r="ASL32" i="12"/>
  <c r="ASM32" i="12"/>
  <c r="ASN32" i="12"/>
  <c r="ASO32" i="12"/>
  <c r="ASP32" i="12"/>
  <c r="ASQ32" i="12"/>
  <c r="ASR32" i="12"/>
  <c r="ASS32" i="12"/>
  <c r="AST32" i="12"/>
  <c r="ASU32" i="12"/>
  <c r="ASV32" i="12"/>
  <c r="ASW32" i="12"/>
  <c r="ASX32" i="12"/>
  <c r="ASY32" i="12"/>
  <c r="ASZ32" i="12"/>
  <c r="ATA32" i="12"/>
  <c r="ATB32" i="12"/>
  <c r="ATC32" i="12"/>
  <c r="ATD32" i="12"/>
  <c r="ATE32" i="12"/>
  <c r="ATF32" i="12"/>
  <c r="ATG32" i="12"/>
  <c r="ATH32" i="12"/>
  <c r="ATI32" i="12"/>
  <c r="ATJ32" i="12"/>
  <c r="ATK32" i="12"/>
  <c r="ATL32" i="12"/>
  <c r="ATM32" i="12"/>
  <c r="ATN32" i="12"/>
  <c r="ATO32" i="12"/>
  <c r="ATP32" i="12"/>
  <c r="ATQ32" i="12"/>
  <c r="ATR32" i="12"/>
  <c r="ATS32" i="12"/>
  <c r="ATT32" i="12"/>
  <c r="ATU32" i="12"/>
  <c r="ATV32" i="12"/>
  <c r="ATW32" i="12"/>
  <c r="ATX32" i="12"/>
  <c r="ATY32" i="12"/>
  <c r="ATZ32" i="12"/>
  <c r="AUA32" i="12"/>
  <c r="AUB32" i="12"/>
  <c r="AUC32" i="12"/>
  <c r="AUD32" i="12"/>
  <c r="AUE32" i="12"/>
  <c r="AUF32" i="12"/>
  <c r="AUG32" i="12"/>
  <c r="AUH32" i="12"/>
  <c r="AUI32" i="12"/>
  <c r="AUJ32" i="12"/>
  <c r="AUK32" i="12"/>
  <c r="AUL32" i="12"/>
  <c r="AUM32" i="12"/>
  <c r="AUN32" i="12"/>
  <c r="AUO32" i="12"/>
  <c r="AUP32" i="12"/>
  <c r="AUQ32" i="12"/>
  <c r="AUR32" i="12"/>
  <c r="AUS32" i="12"/>
  <c r="AUT32" i="12"/>
  <c r="AUU32" i="12"/>
  <c r="AUV32" i="12"/>
  <c r="AUW32" i="12"/>
  <c r="AUX32" i="12"/>
  <c r="AUY32" i="12"/>
  <c r="AUZ32" i="12"/>
  <c r="AVA32" i="12"/>
  <c r="AVB32" i="12"/>
  <c r="AVC32" i="12"/>
  <c r="AVD32" i="12"/>
  <c r="AVE32" i="12"/>
  <c r="AVF32" i="12"/>
  <c r="AVG32" i="12"/>
  <c r="AVH32" i="12"/>
  <c r="AVI32" i="12"/>
  <c r="AVJ32" i="12"/>
  <c r="AVK32" i="12"/>
  <c r="AVL32" i="12"/>
  <c r="AVM32" i="12"/>
  <c r="AVN32" i="12"/>
  <c r="AVO32" i="12"/>
  <c r="AVP32" i="12"/>
  <c r="AVQ32" i="12"/>
  <c r="AVR32" i="12"/>
  <c r="AVS32" i="12"/>
  <c r="AVT32" i="12"/>
  <c r="AVU32" i="12"/>
  <c r="AVV32" i="12"/>
  <c r="AVW32" i="12"/>
  <c r="AVX32" i="12"/>
  <c r="AVY32" i="12"/>
  <c r="AVZ32" i="12"/>
  <c r="AWA32" i="12"/>
  <c r="AWB32" i="12"/>
  <c r="AWC32" i="12"/>
  <c r="AWD32" i="12"/>
  <c r="AWE32" i="12"/>
  <c r="AWF32" i="12"/>
  <c r="AWG32" i="12"/>
  <c r="AWH32" i="12"/>
  <c r="AWI32" i="12"/>
  <c r="AWJ32" i="12"/>
  <c r="AWK32" i="12"/>
  <c r="AWL32" i="12"/>
  <c r="AWM32" i="12"/>
  <c r="AWN32" i="12"/>
  <c r="AWO32" i="12"/>
  <c r="AWP32" i="12"/>
  <c r="AWQ32" i="12"/>
  <c r="AWR32" i="12"/>
  <c r="AWS32" i="12"/>
  <c r="AWT32" i="12"/>
  <c r="AWU32" i="12"/>
  <c r="AWV32" i="12"/>
  <c r="AWW32" i="12"/>
  <c r="AWX32" i="12"/>
  <c r="AWY32" i="12"/>
  <c r="AWZ32" i="12"/>
  <c r="AXA32" i="12"/>
  <c r="AXB32" i="12"/>
  <c r="AXC32" i="12"/>
  <c r="AXD32" i="12"/>
  <c r="AXE32" i="12"/>
  <c r="AXF32" i="12"/>
  <c r="AXG32" i="12"/>
  <c r="AXH32" i="12"/>
  <c r="AXI32" i="12"/>
  <c r="AXJ32" i="12"/>
  <c r="AXK32" i="12"/>
  <c r="AXL32" i="12"/>
  <c r="AXM32" i="12"/>
  <c r="AXN32" i="12"/>
  <c r="AXO32" i="12"/>
  <c r="AXP32" i="12"/>
  <c r="AXQ32" i="12"/>
  <c r="AXR32" i="12"/>
  <c r="AXS32" i="12"/>
  <c r="AXT32" i="12"/>
  <c r="AXU32" i="12"/>
  <c r="AXV32" i="12"/>
  <c r="AXW32" i="12"/>
  <c r="AXX32" i="12"/>
  <c r="AXY32" i="12"/>
  <c r="AXZ32" i="12"/>
  <c r="AYA32" i="12"/>
  <c r="AYB32" i="12"/>
  <c r="AYC32" i="12"/>
  <c r="AYD32" i="12"/>
  <c r="AYE32" i="12"/>
  <c r="AYF32" i="12"/>
  <c r="AYG32" i="12"/>
  <c r="AYH32" i="12"/>
  <c r="AYI32" i="12"/>
  <c r="AYJ32" i="12"/>
  <c r="AYK32" i="12"/>
  <c r="AYL32" i="12"/>
  <c r="AYM32" i="12"/>
  <c r="AYN32" i="12"/>
  <c r="AYO32" i="12"/>
  <c r="AYP32" i="12"/>
  <c r="AYQ32" i="12"/>
  <c r="AYR32" i="12"/>
  <c r="AYS32" i="12"/>
  <c r="AYT32" i="12"/>
  <c r="AYU32" i="12"/>
  <c r="AYV32" i="12"/>
  <c r="AYW32" i="12"/>
  <c r="AYX32" i="12"/>
  <c r="AYY32" i="12"/>
  <c r="AYZ32" i="12"/>
  <c r="AZA32" i="12"/>
  <c r="AZB32" i="12"/>
  <c r="AZC32" i="12"/>
  <c r="AZD32" i="12"/>
  <c r="AZE32" i="12"/>
  <c r="AZF32" i="12"/>
  <c r="AZG32" i="12"/>
  <c r="AZH32" i="12"/>
  <c r="AZI32" i="12"/>
  <c r="AZJ32" i="12"/>
  <c r="AZK32" i="12"/>
  <c r="AZL32" i="12"/>
  <c r="AZM32" i="12"/>
  <c r="AZN32" i="12"/>
  <c r="AZO32" i="12"/>
  <c r="AZP32" i="12"/>
  <c r="AZQ32" i="12"/>
  <c r="AZR32" i="12"/>
  <c r="AZS32" i="12"/>
  <c r="AZT32" i="12"/>
  <c r="AZU32" i="12"/>
  <c r="AZV32" i="12"/>
  <c r="AZW32" i="12"/>
  <c r="AZX32" i="12"/>
  <c r="AZY32" i="12"/>
  <c r="AZZ32" i="12"/>
  <c r="BAA32" i="12"/>
  <c r="BAB32" i="12"/>
  <c r="BAC32" i="12"/>
  <c r="BAD32" i="12"/>
  <c r="BAE32" i="12"/>
  <c r="BAF32" i="12"/>
  <c r="BAG32" i="12"/>
  <c r="BAH32" i="12"/>
  <c r="BAI32" i="12"/>
  <c r="BAJ32" i="12"/>
  <c r="BAK32" i="12"/>
  <c r="BAL32" i="12"/>
  <c r="BAM32" i="12"/>
  <c r="BAN32" i="12"/>
  <c r="BAO32" i="12"/>
  <c r="BAP32" i="12"/>
  <c r="BAQ32" i="12"/>
  <c r="BAR32" i="12"/>
  <c r="BAS32" i="12"/>
  <c r="BAT32" i="12"/>
  <c r="BAU32" i="12"/>
  <c r="BAV32" i="12"/>
  <c r="BAW32" i="12"/>
  <c r="BAX32" i="12"/>
  <c r="BAY32" i="12"/>
  <c r="BAZ32" i="12"/>
  <c r="BBA32" i="12"/>
  <c r="BBB32" i="12"/>
  <c r="BBC32" i="12"/>
  <c r="BBD32" i="12"/>
  <c r="BBE32" i="12"/>
  <c r="BBF32" i="12"/>
  <c r="BBG32" i="12"/>
  <c r="BBH32" i="12"/>
  <c r="BBI32" i="12"/>
  <c r="BBJ32" i="12"/>
  <c r="BBK32" i="12"/>
  <c r="BBL32" i="12"/>
  <c r="BBM32" i="12"/>
  <c r="BBN32" i="12"/>
  <c r="BBO32" i="12"/>
  <c r="BBP32" i="12"/>
  <c r="BBQ32" i="12"/>
  <c r="BBR32" i="12"/>
  <c r="BBS32" i="12"/>
  <c r="BBT32" i="12"/>
  <c r="BBU32" i="12"/>
  <c r="BBV32" i="12"/>
  <c r="BBW32" i="12"/>
  <c r="BBX32" i="12"/>
  <c r="BBY32" i="12"/>
  <c r="BBZ32" i="12"/>
  <c r="BCA32" i="12"/>
  <c r="BCB32" i="12"/>
  <c r="BCC32" i="12"/>
  <c r="BCD32" i="12"/>
  <c r="BCE32" i="12"/>
  <c r="BCF32" i="12"/>
  <c r="BCG32" i="12"/>
  <c r="BCH32" i="12"/>
  <c r="BCI32" i="12"/>
  <c r="BCJ32" i="12"/>
  <c r="BCK32" i="12"/>
  <c r="BCL32" i="12"/>
  <c r="BCM32" i="12"/>
  <c r="BCN32" i="12"/>
  <c r="BCO32" i="12"/>
  <c r="BCP32" i="12"/>
  <c r="BCQ32" i="12"/>
  <c r="BCR32" i="12"/>
  <c r="BCS32" i="12"/>
  <c r="BCT32" i="12"/>
  <c r="BCU32" i="12"/>
  <c r="BCV32" i="12"/>
  <c r="BCW32" i="12"/>
  <c r="BCX32" i="12"/>
  <c r="BCY32" i="12"/>
  <c r="BCZ32" i="12"/>
  <c r="BDA32" i="12"/>
  <c r="BDB32" i="12"/>
  <c r="BDC32" i="12"/>
  <c r="BDD32" i="12"/>
  <c r="BDE32" i="12"/>
  <c r="BDF32" i="12"/>
  <c r="BDG32" i="12"/>
  <c r="BDH32" i="12"/>
  <c r="BDI32" i="12"/>
  <c r="BDJ32" i="12"/>
  <c r="BDK32" i="12"/>
  <c r="BDL32" i="12"/>
  <c r="BDM32" i="12"/>
  <c r="BDN32" i="12"/>
  <c r="BDO32" i="12"/>
  <c r="BDP32" i="12"/>
  <c r="BDQ32" i="12"/>
  <c r="BDR32" i="12"/>
  <c r="BDS32" i="12"/>
  <c r="BDT32" i="12"/>
  <c r="BDU32" i="12"/>
  <c r="BDV32" i="12"/>
  <c r="BDW32" i="12"/>
  <c r="BDX32" i="12"/>
  <c r="BDY32" i="12"/>
  <c r="BDZ32" i="12"/>
  <c r="BEA32" i="12"/>
  <c r="BEB32" i="12"/>
  <c r="BEC32" i="12"/>
  <c r="BED32" i="12"/>
  <c r="BEE32" i="12"/>
  <c r="BEF32" i="12"/>
  <c r="BEG32" i="12"/>
  <c r="BEH32" i="12"/>
  <c r="BEI32" i="12"/>
  <c r="BEJ32" i="12"/>
  <c r="BEK32" i="12"/>
  <c r="BEL32" i="12"/>
  <c r="BEM32" i="12"/>
  <c r="BEN32" i="12"/>
  <c r="BEO32" i="12"/>
  <c r="BEP32" i="12"/>
  <c r="BEQ32" i="12"/>
  <c r="BER32" i="12"/>
  <c r="BES32" i="12"/>
  <c r="BET32" i="12"/>
  <c r="BEU32" i="12"/>
  <c r="BEV32" i="12"/>
  <c r="BEW32" i="12"/>
  <c r="BEX32" i="12"/>
  <c r="BEY32" i="12"/>
  <c r="BEZ32" i="12"/>
  <c r="BFA32" i="12"/>
  <c r="BFB32" i="12"/>
  <c r="BFC32" i="12"/>
  <c r="BFD32" i="12"/>
  <c r="BFE32" i="12"/>
  <c r="BFF32" i="12"/>
  <c r="BFG32" i="12"/>
  <c r="BFH32" i="12"/>
  <c r="BFI32" i="12"/>
  <c r="BFJ32" i="12"/>
  <c r="BFK32" i="12"/>
  <c r="BFL32" i="12"/>
  <c r="BFM32" i="12"/>
  <c r="BFN32" i="12"/>
  <c r="BFO32" i="12"/>
  <c r="BFP32" i="12"/>
  <c r="BFQ32" i="12"/>
  <c r="BFR32" i="12"/>
  <c r="BFS32" i="12"/>
  <c r="BFT32" i="12"/>
  <c r="BFU32" i="12"/>
  <c r="BFV32" i="12"/>
  <c r="BFW32" i="12"/>
  <c r="BFX32" i="12"/>
  <c r="BFY32" i="12"/>
  <c r="BFZ32" i="12"/>
  <c r="BGA32" i="12"/>
  <c r="BGB32" i="12"/>
  <c r="BGC32" i="12"/>
  <c r="BGD32" i="12"/>
  <c r="BGE32" i="12"/>
  <c r="BGF32" i="12"/>
  <c r="BGG32" i="12"/>
  <c r="BGH32" i="12"/>
  <c r="BGI32" i="12"/>
  <c r="BGJ32" i="12"/>
  <c r="BGK32" i="12"/>
  <c r="BGL32" i="12"/>
  <c r="BGM32" i="12"/>
  <c r="BGN32" i="12"/>
  <c r="BGO32" i="12"/>
  <c r="BGP32" i="12"/>
  <c r="BGQ32" i="12"/>
  <c r="BGR32" i="12"/>
  <c r="BGS32" i="12"/>
  <c r="BGT32" i="12"/>
  <c r="BGU32" i="12"/>
  <c r="BGV32" i="12"/>
  <c r="BGW32" i="12"/>
  <c r="BGX32" i="12"/>
  <c r="BGY32" i="12"/>
  <c r="BGZ32" i="12"/>
  <c r="BHA32" i="12"/>
  <c r="BHB32" i="12"/>
  <c r="BHC32" i="12"/>
  <c r="BHD32" i="12"/>
  <c r="BHE32" i="12"/>
  <c r="BHF32" i="12"/>
  <c r="BHG32" i="12"/>
  <c r="BHH32" i="12"/>
  <c r="BHI32" i="12"/>
  <c r="BHJ32" i="12"/>
  <c r="BHK32" i="12"/>
  <c r="BHL32" i="12"/>
  <c r="BHM32" i="12"/>
  <c r="BHN32" i="12"/>
  <c r="BHO32" i="12"/>
  <c r="BHP32" i="12"/>
  <c r="BHQ32" i="12"/>
  <c r="BHR32" i="12"/>
  <c r="BHS32" i="12"/>
  <c r="BHT32" i="12"/>
  <c r="BHU32" i="12"/>
  <c r="BHV32" i="12"/>
  <c r="BHW32" i="12"/>
  <c r="BHX32" i="12"/>
  <c r="BHY32" i="12"/>
  <c r="BHZ32" i="12"/>
  <c r="BIA32" i="12"/>
  <c r="BIB32" i="12"/>
  <c r="BIC32" i="12"/>
  <c r="BID32" i="12"/>
  <c r="BIE32" i="12"/>
  <c r="BIF32" i="12"/>
  <c r="BIG32" i="12"/>
  <c r="BIH32" i="12"/>
  <c r="BII32" i="12"/>
  <c r="BIJ32" i="12"/>
  <c r="BIK32" i="12"/>
  <c r="BIL32" i="12"/>
  <c r="BIM32" i="12"/>
  <c r="BIN32" i="12"/>
  <c r="BIO32" i="12"/>
  <c r="BIP32" i="12"/>
  <c r="BIQ32" i="12"/>
  <c r="BIR32" i="12"/>
  <c r="BIS32" i="12"/>
  <c r="BIT32" i="12"/>
  <c r="BIU32" i="12"/>
  <c r="BIV32" i="12"/>
  <c r="BIW32" i="12"/>
  <c r="BIX32" i="12"/>
  <c r="BIY32" i="12"/>
  <c r="BIZ32" i="12"/>
  <c r="BJA32" i="12"/>
  <c r="BJB32" i="12"/>
  <c r="BJC32" i="12"/>
  <c r="BJD32" i="12"/>
  <c r="BJE32" i="12"/>
  <c r="BJF32" i="12"/>
  <c r="BJG32" i="12"/>
  <c r="BJH32" i="12"/>
  <c r="BJI32" i="12"/>
  <c r="BJJ32" i="12"/>
  <c r="BJK32" i="12"/>
  <c r="BJL32" i="12"/>
  <c r="BJM32" i="12"/>
  <c r="BJN32" i="12"/>
  <c r="BJO32" i="12"/>
  <c r="BJP32" i="12"/>
  <c r="BJQ32" i="12"/>
  <c r="BJR32" i="12"/>
  <c r="BJS32" i="12"/>
  <c r="BJT32" i="12"/>
  <c r="BJU32" i="12"/>
  <c r="BJV32" i="12"/>
  <c r="BJW32" i="12"/>
  <c r="BJX32" i="12"/>
  <c r="BJY32" i="12"/>
  <c r="BJZ32" i="12"/>
  <c r="BKA32" i="12"/>
  <c r="BKB32" i="12"/>
  <c r="BKC32" i="12"/>
  <c r="BKD32" i="12"/>
  <c r="BKE32" i="12"/>
  <c r="BKF32" i="12"/>
  <c r="BKG32" i="12"/>
  <c r="BKH32" i="12"/>
  <c r="BKI32" i="12"/>
  <c r="BKJ32" i="12"/>
  <c r="BKK32" i="12"/>
  <c r="BKL32" i="12"/>
  <c r="BKM32" i="12"/>
  <c r="BKN32" i="12"/>
  <c r="BKO32" i="12"/>
  <c r="BKP32" i="12"/>
  <c r="BKQ32" i="12"/>
  <c r="BKR32" i="12"/>
  <c r="BKS32" i="12"/>
  <c r="BKT32" i="12"/>
  <c r="BKU32" i="12"/>
  <c r="BKV32" i="12"/>
  <c r="BKW32" i="12"/>
  <c r="BKX32" i="12"/>
  <c r="BKY32" i="12"/>
  <c r="BKZ32" i="12"/>
  <c r="BLA32" i="12"/>
  <c r="BLB32" i="12"/>
  <c r="BLC32" i="12"/>
  <c r="BLD32" i="12"/>
  <c r="BLE32" i="12"/>
  <c r="BLF32" i="12"/>
  <c r="BLG32" i="12"/>
  <c r="BLH32" i="12"/>
  <c r="BLI32" i="12"/>
  <c r="BLJ32" i="12"/>
  <c r="BLK32" i="12"/>
  <c r="BLL32" i="12"/>
  <c r="BLM32" i="12"/>
  <c r="BLN32" i="12"/>
  <c r="BLO32" i="12"/>
  <c r="BLP32" i="12"/>
  <c r="BLQ32" i="12"/>
  <c r="BLR32" i="12"/>
  <c r="BLS32" i="12"/>
  <c r="BLT32" i="12"/>
  <c r="BLU32" i="12"/>
  <c r="BLV32" i="12"/>
  <c r="BLW32" i="12"/>
  <c r="BLX32" i="12"/>
  <c r="BLY32" i="12"/>
  <c r="BLZ32" i="12"/>
  <c r="BMA32" i="12"/>
  <c r="BMB32" i="12"/>
  <c r="BMC32" i="12"/>
  <c r="BMD32" i="12"/>
  <c r="BME32" i="12"/>
  <c r="BMF32" i="12"/>
  <c r="BMG32" i="12"/>
  <c r="BMH32" i="12"/>
  <c r="BMI32" i="12"/>
  <c r="BMJ32" i="12"/>
  <c r="BMK32" i="12"/>
  <c r="BML32" i="12"/>
  <c r="BMM32" i="12"/>
  <c r="BMN32" i="12"/>
  <c r="BMO32" i="12"/>
  <c r="BMP32" i="12"/>
  <c r="BMQ32" i="12"/>
  <c r="BMR32" i="12"/>
  <c r="BMS32" i="12"/>
  <c r="BMT32" i="12"/>
  <c r="BMU32" i="12"/>
  <c r="BMV32" i="12"/>
  <c r="BMW32" i="12"/>
  <c r="BMX32" i="12"/>
  <c r="BMY32" i="12"/>
  <c r="BMZ32" i="12"/>
  <c r="BNA32" i="12"/>
  <c r="BNB32" i="12"/>
  <c r="BNC32" i="12"/>
  <c r="BND32" i="12"/>
  <c r="BNE32" i="12"/>
  <c r="BNF32" i="12"/>
  <c r="BNG32" i="12"/>
  <c r="BNH32" i="12"/>
  <c r="BNI32" i="12"/>
  <c r="BNJ32" i="12"/>
  <c r="BNK32" i="12"/>
  <c r="BNL32" i="12"/>
  <c r="BNM32" i="12"/>
  <c r="BNN32" i="12"/>
  <c r="BNO32" i="12"/>
  <c r="BNP32" i="12"/>
  <c r="BNQ32" i="12"/>
  <c r="BNR32" i="12"/>
  <c r="BNS32" i="12"/>
  <c r="BNT32" i="12"/>
  <c r="BNU32" i="12"/>
  <c r="BNV32" i="12"/>
  <c r="BNW32" i="12"/>
  <c r="BNX32" i="12"/>
  <c r="BNY32" i="12"/>
  <c r="BNZ32" i="12"/>
  <c r="BOA32" i="12"/>
  <c r="BOB32" i="12"/>
  <c r="BOC32" i="12"/>
  <c r="BOD32" i="12"/>
  <c r="BOE32" i="12"/>
  <c r="BOF32" i="12"/>
  <c r="BOG32" i="12"/>
  <c r="BOH32" i="12"/>
  <c r="BOI32" i="12"/>
  <c r="BOJ32" i="12"/>
  <c r="BOK32" i="12"/>
  <c r="BOL32" i="12"/>
  <c r="BOM32" i="12"/>
  <c r="BON32" i="12"/>
  <c r="BOO32" i="12"/>
  <c r="BOP32" i="12"/>
  <c r="BOQ32" i="12"/>
  <c r="BOR32" i="12"/>
  <c r="BOS32" i="12"/>
  <c r="BOT32" i="12"/>
  <c r="BOU32" i="12"/>
  <c r="BOV32" i="12"/>
  <c r="BOW32" i="12"/>
  <c r="BOX32" i="12"/>
  <c r="BOY32" i="12"/>
  <c r="BOZ32" i="12"/>
  <c r="BPA32" i="12"/>
  <c r="BPB32" i="12"/>
  <c r="BPC32" i="12"/>
  <c r="BPD32" i="12"/>
  <c r="BPE32" i="12"/>
  <c r="BPF32" i="12"/>
  <c r="BPG32" i="12"/>
  <c r="BPH32" i="12"/>
  <c r="BPI32" i="12"/>
  <c r="BPJ32" i="12"/>
  <c r="BPK32" i="12"/>
  <c r="BPL32" i="12"/>
  <c r="BPM32" i="12"/>
  <c r="BPN32" i="12"/>
  <c r="BPO32" i="12"/>
  <c r="BPP32" i="12"/>
  <c r="BPQ32" i="12"/>
  <c r="BPR32" i="12"/>
  <c r="BPS32" i="12"/>
  <c r="BPT32" i="12"/>
  <c r="BPU32" i="12"/>
  <c r="BPV32" i="12"/>
  <c r="BPW32" i="12"/>
  <c r="BPX32" i="12"/>
  <c r="BPY32" i="12"/>
  <c r="BPZ32" i="12"/>
  <c r="BQA32" i="12"/>
  <c r="BQB32" i="12"/>
  <c r="BQC32" i="12"/>
  <c r="BQD32" i="12"/>
  <c r="BQE32" i="12"/>
  <c r="BQF32" i="12"/>
  <c r="BQG32" i="12"/>
  <c r="BQH32" i="12"/>
  <c r="BQI32" i="12"/>
  <c r="BQJ32" i="12"/>
  <c r="BQK32" i="12"/>
  <c r="BQL32" i="12"/>
  <c r="BQM32" i="12"/>
  <c r="BQN32" i="12"/>
  <c r="BQO32" i="12"/>
  <c r="BQP32" i="12"/>
  <c r="BQQ32" i="12"/>
  <c r="BQR32" i="12"/>
  <c r="BQS32" i="12"/>
  <c r="BQT32" i="12"/>
  <c r="BQU32" i="12"/>
  <c r="BQV32" i="12"/>
  <c r="BQW32" i="12"/>
  <c r="BQX32" i="12"/>
  <c r="BQY32" i="12"/>
  <c r="BQZ32" i="12"/>
  <c r="BRA32" i="12"/>
  <c r="BRB32" i="12"/>
  <c r="BRC32" i="12"/>
  <c r="BRD32" i="12"/>
  <c r="BRE32" i="12"/>
  <c r="BRF32" i="12"/>
  <c r="BRG32" i="12"/>
  <c r="BRH32" i="12"/>
  <c r="BRI32" i="12"/>
  <c r="BRJ32" i="12"/>
  <c r="BRK32" i="12"/>
  <c r="BRL32" i="12"/>
  <c r="BRM32" i="12"/>
  <c r="BRN32" i="12"/>
  <c r="BRO32" i="12"/>
  <c r="BRP32" i="12"/>
  <c r="BRQ32" i="12"/>
  <c r="BRR32" i="12"/>
  <c r="BRS32" i="12"/>
  <c r="BRT32" i="12"/>
  <c r="BRU32" i="12"/>
  <c r="BRV32" i="12"/>
  <c r="BRW32" i="12"/>
  <c r="BRX32" i="12"/>
  <c r="BRY32" i="12"/>
  <c r="BRZ32" i="12"/>
  <c r="BSA32" i="12"/>
  <c r="BSB32" i="12"/>
  <c r="BSC32" i="12"/>
  <c r="BSD32" i="12"/>
  <c r="BSE32" i="12"/>
  <c r="BSF32" i="12"/>
  <c r="BSG32" i="12"/>
  <c r="BSH32" i="12"/>
  <c r="BSI32" i="12"/>
  <c r="BSJ32" i="12"/>
  <c r="BSK32" i="12"/>
  <c r="BSL32" i="12"/>
  <c r="BSM32" i="12"/>
  <c r="BSN32" i="12"/>
  <c r="BSO32" i="12"/>
  <c r="BSP32" i="12"/>
  <c r="BSQ32" i="12"/>
  <c r="BSR32" i="12"/>
  <c r="BSS32" i="12"/>
  <c r="BST32" i="12"/>
  <c r="BSU32" i="12"/>
  <c r="BSV32" i="12"/>
  <c r="BSW32" i="12"/>
  <c r="BSX32" i="12"/>
  <c r="BSY32" i="12"/>
  <c r="BSZ32" i="12"/>
  <c r="BTA32" i="12"/>
  <c r="BTB32" i="12"/>
  <c r="BTC32" i="12"/>
  <c r="BTD32" i="12"/>
  <c r="BTE32" i="12"/>
  <c r="BTF32" i="12"/>
  <c r="BTG32" i="12"/>
  <c r="BTH32" i="12"/>
  <c r="BTI32" i="12"/>
  <c r="BTJ32" i="12"/>
  <c r="BTK32" i="12"/>
  <c r="BTL32" i="12"/>
  <c r="BTM32" i="12"/>
  <c r="BTN32" i="12"/>
  <c r="BTO32" i="12"/>
  <c r="BTP32" i="12"/>
  <c r="BTQ32" i="12"/>
  <c r="BTR32" i="12"/>
  <c r="BTS32" i="12"/>
  <c r="BTT32" i="12"/>
  <c r="BTU32" i="12"/>
  <c r="BTV32" i="12"/>
  <c r="BTW32" i="12"/>
  <c r="BTX32" i="12"/>
  <c r="BTY32" i="12"/>
  <c r="BTZ32" i="12"/>
  <c r="BUA32" i="12"/>
  <c r="BUB32" i="12"/>
  <c r="BUC32" i="12"/>
  <c r="BUD32" i="12"/>
  <c r="BUE32" i="12"/>
  <c r="BUF32" i="12"/>
  <c r="BUG32" i="12"/>
  <c r="BUH32" i="12"/>
  <c r="BUI32" i="12"/>
  <c r="BUJ32" i="12"/>
  <c r="BUK32" i="12"/>
  <c r="BUL32" i="12"/>
  <c r="BUM32" i="12"/>
  <c r="BUN32" i="12"/>
  <c r="BUO32" i="12"/>
  <c r="BUP32" i="12"/>
  <c r="BUQ32" i="12"/>
  <c r="BUR32" i="12"/>
  <c r="BUS32" i="12"/>
  <c r="BUT32" i="12"/>
  <c r="BUU32" i="12"/>
  <c r="BUV32" i="12"/>
  <c r="BUW32" i="12"/>
  <c r="BUX32" i="12"/>
  <c r="BUY32" i="12"/>
  <c r="BUZ32" i="12"/>
  <c r="BVA32" i="12"/>
  <c r="BVB32" i="12"/>
  <c r="BVC32" i="12"/>
  <c r="BVD32" i="12"/>
  <c r="BVE32" i="12"/>
  <c r="BVF32" i="12"/>
  <c r="BVG32" i="12"/>
  <c r="BVH32" i="12"/>
  <c r="BVI32" i="12"/>
  <c r="BVJ32" i="12"/>
  <c r="BVK32" i="12"/>
  <c r="BVL32" i="12"/>
  <c r="BVM32" i="12"/>
  <c r="BVN32" i="12"/>
  <c r="BVO32" i="12"/>
  <c r="BVP32" i="12"/>
  <c r="BVQ32" i="12"/>
  <c r="BVR32" i="12"/>
  <c r="BVS32" i="12"/>
  <c r="BVT32" i="12"/>
  <c r="BVU32" i="12"/>
  <c r="BVV32" i="12"/>
  <c r="BVW32" i="12"/>
  <c r="BVX32" i="12"/>
  <c r="BVY32" i="12"/>
  <c r="BVZ32" i="12"/>
  <c r="BWA32" i="12"/>
  <c r="BWB32" i="12"/>
  <c r="BWC32" i="12"/>
  <c r="BWD32" i="12"/>
  <c r="BWE32" i="12"/>
  <c r="BWF32" i="12"/>
  <c r="BWG32" i="12"/>
  <c r="BWH32" i="12"/>
  <c r="BWI32" i="12"/>
  <c r="BWJ32" i="12"/>
  <c r="BWK32" i="12"/>
  <c r="BWL32" i="12"/>
  <c r="BWM32" i="12"/>
  <c r="BWN32" i="12"/>
  <c r="BWO32" i="12"/>
  <c r="BWP32" i="12"/>
  <c r="BWQ32" i="12"/>
  <c r="BWR32" i="12"/>
  <c r="BWS32" i="12"/>
  <c r="BWT32" i="12"/>
  <c r="BWU32" i="12"/>
  <c r="BWV32" i="12"/>
  <c r="BWW32" i="12"/>
  <c r="BWX32" i="12"/>
  <c r="BWY32" i="12"/>
  <c r="BWZ32" i="12"/>
  <c r="BXA32" i="12"/>
  <c r="BXB32" i="12"/>
  <c r="BXC32" i="12"/>
  <c r="BXD32" i="12"/>
  <c r="BXE32" i="12"/>
  <c r="BXF32" i="12"/>
  <c r="BXG32" i="12"/>
  <c r="BXH32" i="12"/>
  <c r="BXI32" i="12"/>
  <c r="BXJ32" i="12"/>
  <c r="BXK32" i="12"/>
  <c r="BXL32" i="12"/>
  <c r="BXM32" i="12"/>
  <c r="BXN32" i="12"/>
  <c r="BXO32" i="12"/>
  <c r="BXP32" i="12"/>
  <c r="BXQ32" i="12"/>
  <c r="BXR32" i="12"/>
  <c r="BXS32" i="12"/>
  <c r="BXT32" i="12"/>
  <c r="BXU32" i="12"/>
  <c r="BXV32" i="12"/>
  <c r="BXW32" i="12"/>
  <c r="BXX32" i="12"/>
  <c r="BXY32" i="12"/>
  <c r="BXZ32" i="12"/>
  <c r="BYA32" i="12"/>
  <c r="BYB32" i="12"/>
  <c r="BYC32" i="12"/>
  <c r="BYD32" i="12"/>
  <c r="BYE32" i="12"/>
  <c r="BYF32" i="12"/>
  <c r="BYG32" i="12"/>
  <c r="BYH32" i="12"/>
  <c r="BYI32" i="12"/>
  <c r="BYJ32" i="12"/>
  <c r="BYK32" i="12"/>
  <c r="BYL32" i="12"/>
  <c r="BYM32" i="12"/>
  <c r="BYN32" i="12"/>
  <c r="BYO32" i="12"/>
  <c r="BYP32" i="12"/>
  <c r="BYQ32" i="12"/>
  <c r="BYR32" i="12"/>
  <c r="BYS32" i="12"/>
  <c r="BYT32" i="12"/>
  <c r="BYU32" i="12"/>
  <c r="BYV32" i="12"/>
  <c r="BYW32" i="12"/>
  <c r="BYX32" i="12"/>
  <c r="BYY32" i="12"/>
  <c r="BYZ32" i="12"/>
  <c r="BZA32" i="12"/>
  <c r="BZB32" i="12"/>
  <c r="BZC32" i="12"/>
  <c r="BZD32" i="12"/>
  <c r="BZE32" i="12"/>
  <c r="BZF32" i="12"/>
  <c r="BZG32" i="12"/>
  <c r="BZH32" i="12"/>
  <c r="BZI32" i="12"/>
  <c r="BZJ32" i="12"/>
  <c r="BZK32" i="12"/>
  <c r="BZL32" i="12"/>
  <c r="BZM32" i="12"/>
  <c r="BZN32" i="12"/>
  <c r="BZO32" i="12"/>
  <c r="BZP32" i="12"/>
  <c r="BZQ32" i="12"/>
  <c r="BZR32" i="12"/>
  <c r="BZS32" i="12"/>
  <c r="BZT32" i="12"/>
  <c r="BZU32" i="12"/>
  <c r="BZV32" i="12"/>
  <c r="BZW32" i="12"/>
  <c r="BZX32" i="12"/>
  <c r="BZY32" i="12"/>
  <c r="BZZ32" i="12"/>
  <c r="CAA32" i="12"/>
  <c r="CAB32" i="12"/>
  <c r="CAC32" i="12"/>
  <c r="CAD32" i="12"/>
  <c r="CAE32" i="12"/>
  <c r="CAF32" i="12"/>
  <c r="CAG32" i="12"/>
  <c r="CAH32" i="12"/>
  <c r="CAI32" i="12"/>
  <c r="CAJ32" i="12"/>
  <c r="CAK32" i="12"/>
  <c r="CAL32" i="12"/>
  <c r="CAM32" i="12"/>
  <c r="CAN32" i="12"/>
  <c r="CAO32" i="12"/>
  <c r="CAP32" i="12"/>
  <c r="CAQ32" i="12"/>
  <c r="CAR32" i="12"/>
  <c r="CAS32" i="12"/>
  <c r="CAT32" i="12"/>
  <c r="CAU32" i="12"/>
  <c r="CAV32" i="12"/>
  <c r="CAW32" i="12"/>
  <c r="CAX32" i="12"/>
  <c r="CAY32" i="12"/>
  <c r="CAZ32" i="12"/>
  <c r="CBA32" i="12"/>
  <c r="CBB32" i="12"/>
  <c r="CBC32" i="12"/>
  <c r="CBD32" i="12"/>
  <c r="CBE32" i="12"/>
  <c r="CBF32" i="12"/>
  <c r="CBG32" i="12"/>
  <c r="CBH32" i="12"/>
  <c r="CBI32" i="12"/>
  <c r="CBJ32" i="12"/>
  <c r="CBK32" i="12"/>
  <c r="CBL32" i="12"/>
  <c r="CBM32" i="12"/>
  <c r="CBN32" i="12"/>
  <c r="CBO32" i="12"/>
  <c r="CBP32" i="12"/>
  <c r="CBQ32" i="12"/>
  <c r="CBR32" i="12"/>
  <c r="CBS32" i="12"/>
  <c r="CBT32" i="12"/>
  <c r="CBU32" i="12"/>
  <c r="CBV32" i="12"/>
  <c r="CBW32" i="12"/>
  <c r="CBX32" i="12"/>
  <c r="CBY32" i="12"/>
  <c r="CBZ32" i="12"/>
  <c r="CCA32" i="12"/>
  <c r="CCB32" i="12"/>
  <c r="CCC32" i="12"/>
  <c r="CCD32" i="12"/>
  <c r="CCE32" i="12"/>
  <c r="CCF32" i="12"/>
  <c r="CCG32" i="12"/>
  <c r="CCH32" i="12"/>
  <c r="CCI32" i="12"/>
  <c r="CCJ32" i="12"/>
  <c r="CCK32" i="12"/>
  <c r="CCL32" i="12"/>
  <c r="CCM32" i="12"/>
  <c r="CCN32" i="12"/>
  <c r="CCO32" i="12"/>
  <c r="CCP32" i="12"/>
  <c r="CCQ32" i="12"/>
  <c r="CCR32" i="12"/>
  <c r="CCS32" i="12"/>
  <c r="CCT32" i="12"/>
  <c r="CCU32" i="12"/>
  <c r="CCV32" i="12"/>
  <c r="CCW32" i="12"/>
  <c r="CCX32" i="12"/>
  <c r="CCY32" i="12"/>
  <c r="CCZ32" i="12"/>
  <c r="CDA32" i="12"/>
  <c r="CDB32" i="12"/>
  <c r="CDC32" i="12"/>
  <c r="CDD32" i="12"/>
  <c r="CDE32" i="12"/>
  <c r="CDF32" i="12"/>
  <c r="CDG32" i="12"/>
  <c r="CDH32" i="12"/>
  <c r="CDI32" i="12"/>
  <c r="CDJ32" i="12"/>
  <c r="CDK32" i="12"/>
  <c r="CDL32" i="12"/>
  <c r="CDM32" i="12"/>
  <c r="CDN32" i="12"/>
  <c r="CDO32" i="12"/>
  <c r="CDP32" i="12"/>
  <c r="CDQ32" i="12"/>
  <c r="CDR32" i="12"/>
  <c r="CDS32" i="12"/>
  <c r="CDT32" i="12"/>
  <c r="CDU32" i="12"/>
  <c r="CDV32" i="12"/>
  <c r="CDW32" i="12"/>
  <c r="CDX32" i="12"/>
  <c r="CDY32" i="12"/>
  <c r="CDZ32" i="12"/>
  <c r="CEA32" i="12"/>
  <c r="CEB32" i="12"/>
  <c r="CEC32" i="12"/>
  <c r="CED32" i="12"/>
  <c r="CEE32" i="12"/>
  <c r="CEF32" i="12"/>
  <c r="CEG32" i="12"/>
  <c r="CEH32" i="12"/>
  <c r="CEI32" i="12"/>
  <c r="CEJ32" i="12"/>
  <c r="CEK32" i="12"/>
  <c r="CEL32" i="12"/>
  <c r="CEM32" i="12"/>
  <c r="CEN32" i="12"/>
  <c r="CEO32" i="12"/>
  <c r="CEP32" i="12"/>
  <c r="CEQ32" i="12"/>
  <c r="CER32" i="12"/>
  <c r="CES32" i="12"/>
  <c r="CET32" i="12"/>
  <c r="CEU32" i="12"/>
  <c r="CEV32" i="12"/>
  <c r="CEW32" i="12"/>
  <c r="CEX32" i="12"/>
  <c r="CEY32" i="12"/>
  <c r="CEZ32" i="12"/>
  <c r="CFA32" i="12"/>
  <c r="CFB32" i="12"/>
  <c r="CFC32" i="12"/>
  <c r="CFD32" i="12"/>
  <c r="CFE32" i="12"/>
  <c r="CFF32" i="12"/>
  <c r="CFG32" i="12"/>
  <c r="CFH32" i="12"/>
  <c r="CFI32" i="12"/>
  <c r="CFJ32" i="12"/>
  <c r="CFK32" i="12"/>
  <c r="CFL32" i="12"/>
  <c r="CFM32" i="12"/>
  <c r="CFN32" i="12"/>
  <c r="CFO32" i="12"/>
  <c r="CFP32" i="12"/>
  <c r="CFQ32" i="12"/>
  <c r="CFR32" i="12"/>
  <c r="CFS32" i="12"/>
  <c r="CFT32" i="12"/>
  <c r="CFU32" i="12"/>
  <c r="CFV32" i="12"/>
  <c r="CFW32" i="12"/>
  <c r="CFX32" i="12"/>
  <c r="CFY32" i="12"/>
  <c r="CFZ32" i="12"/>
  <c r="CGA32" i="12"/>
  <c r="CGB32" i="12"/>
  <c r="CGC32" i="12"/>
  <c r="CGD32" i="12"/>
  <c r="CGE32" i="12"/>
  <c r="CGF32" i="12"/>
  <c r="CGG32" i="12"/>
  <c r="CGH32" i="12"/>
  <c r="CGI32" i="12"/>
  <c r="CGJ32" i="12"/>
  <c r="CGK32" i="12"/>
  <c r="CGL32" i="12"/>
  <c r="CGM32" i="12"/>
  <c r="CGN32" i="12"/>
  <c r="CGO32" i="12"/>
  <c r="CGP32" i="12"/>
  <c r="CGQ32" i="12"/>
  <c r="CGR32" i="12"/>
  <c r="CGS32" i="12"/>
  <c r="CGT32" i="12"/>
  <c r="CGU32" i="12"/>
  <c r="CGV32" i="12"/>
  <c r="CGW32" i="12"/>
  <c r="CGX32" i="12"/>
  <c r="CGY32" i="12"/>
  <c r="CGZ32" i="12"/>
  <c r="CHA32" i="12"/>
  <c r="CHB32" i="12"/>
  <c r="CHC32" i="12"/>
  <c r="CHD32" i="12"/>
  <c r="CHE32" i="12"/>
  <c r="CHF32" i="12"/>
  <c r="CHG32" i="12"/>
  <c r="CHH32" i="12"/>
  <c r="CHI32" i="12"/>
  <c r="CHJ32" i="12"/>
  <c r="CHK32" i="12"/>
  <c r="CHL32" i="12"/>
  <c r="CHM32" i="12"/>
  <c r="CHN32" i="12"/>
  <c r="CHO32" i="12"/>
  <c r="CHP32" i="12"/>
  <c r="CHQ32" i="12"/>
  <c r="CHR32" i="12"/>
  <c r="CHS32" i="12"/>
  <c r="CHT32" i="12"/>
  <c r="CHU32" i="12"/>
  <c r="CHV32" i="12"/>
  <c r="CHW32" i="12"/>
  <c r="CHX32" i="12"/>
  <c r="CHY32" i="12"/>
  <c r="CHZ32" i="12"/>
  <c r="CIA32" i="12"/>
  <c r="CIB32" i="12"/>
  <c r="CIC32" i="12"/>
  <c r="CID32" i="12"/>
  <c r="CIE32" i="12"/>
  <c r="CIF32" i="12"/>
  <c r="CIG32" i="12"/>
  <c r="CIH32" i="12"/>
  <c r="CII32" i="12"/>
  <c r="CIJ32" i="12"/>
  <c r="CIK32" i="12"/>
  <c r="CIL32" i="12"/>
  <c r="CIM32" i="12"/>
  <c r="CIN32" i="12"/>
  <c r="CIO32" i="12"/>
  <c r="CIP32" i="12"/>
  <c r="CIQ32" i="12"/>
  <c r="CIR32" i="12"/>
  <c r="CIS32" i="12"/>
  <c r="CIT32" i="12"/>
  <c r="CIU32" i="12"/>
  <c r="CIV32" i="12"/>
  <c r="CIW32" i="12"/>
  <c r="CIX32" i="12"/>
  <c r="CIY32" i="12"/>
  <c r="CIZ32" i="12"/>
  <c r="CJA32" i="12"/>
  <c r="CJB32" i="12"/>
  <c r="CJC32" i="12"/>
  <c r="CJD32" i="12"/>
  <c r="CJE32" i="12"/>
  <c r="CJF32" i="12"/>
  <c r="CJG32" i="12"/>
  <c r="CJH32" i="12"/>
  <c r="CJI32" i="12"/>
  <c r="CJJ32" i="12"/>
  <c r="CJK32" i="12"/>
  <c r="CJL32" i="12"/>
  <c r="CJM32" i="12"/>
  <c r="CJN32" i="12"/>
  <c r="CJO32" i="12"/>
  <c r="CJP32" i="12"/>
  <c r="CJQ32" i="12"/>
  <c r="CJR32" i="12"/>
  <c r="CJS32" i="12"/>
  <c r="CJT32" i="12"/>
  <c r="CJU32" i="12"/>
  <c r="CJV32" i="12"/>
  <c r="CJW32" i="12"/>
  <c r="CJX32" i="12"/>
  <c r="CJY32" i="12"/>
  <c r="CJZ32" i="12"/>
  <c r="CKA32" i="12"/>
  <c r="CKB32" i="12"/>
  <c r="CKC32" i="12"/>
  <c r="CKD32" i="12"/>
  <c r="CKE32" i="12"/>
  <c r="CKF32" i="12"/>
  <c r="CKG32" i="12"/>
  <c r="CKH32" i="12"/>
  <c r="CKI32" i="12"/>
  <c r="CKJ32" i="12"/>
  <c r="CKK32" i="12"/>
  <c r="CKL32" i="12"/>
  <c r="CKM32" i="12"/>
  <c r="CKN32" i="12"/>
  <c r="CKO32" i="12"/>
  <c r="CKP32" i="12"/>
  <c r="CKQ32" i="12"/>
  <c r="CKR32" i="12"/>
  <c r="CKS32" i="12"/>
  <c r="CKT32" i="12"/>
  <c r="CKU32" i="12"/>
  <c r="CKV32" i="12"/>
  <c r="CKW32" i="12"/>
  <c r="CKX32" i="12"/>
  <c r="CKY32" i="12"/>
  <c r="CKZ32" i="12"/>
  <c r="CLA32" i="12"/>
  <c r="CLB32" i="12"/>
  <c r="CLC32" i="12"/>
  <c r="CLD32" i="12"/>
  <c r="CLE32" i="12"/>
  <c r="CLF32" i="12"/>
  <c r="CLG32" i="12"/>
  <c r="CLH32" i="12"/>
  <c r="CLI32" i="12"/>
  <c r="CLJ32" i="12"/>
  <c r="CLK32" i="12"/>
  <c r="CLL32" i="12"/>
  <c r="CLM32" i="12"/>
  <c r="CLN32" i="12"/>
  <c r="CLO32" i="12"/>
  <c r="CLP32" i="12"/>
  <c r="CLQ32" i="12"/>
  <c r="CLR32" i="12"/>
  <c r="CLS32" i="12"/>
  <c r="CLT32" i="12"/>
  <c r="CLU32" i="12"/>
  <c r="CLV32" i="12"/>
  <c r="CLW32" i="12"/>
  <c r="CLX32" i="12"/>
  <c r="CLY32" i="12"/>
  <c r="CLZ32" i="12"/>
  <c r="CMA32" i="12"/>
  <c r="CMB32" i="12"/>
  <c r="CMC32" i="12"/>
  <c r="CMD32" i="12"/>
  <c r="CME32" i="12"/>
  <c r="CMF32" i="12"/>
  <c r="CMG32" i="12"/>
  <c r="CMH32" i="12"/>
  <c r="CMI32" i="12"/>
  <c r="CMJ32" i="12"/>
  <c r="CMK32" i="12"/>
  <c r="CML32" i="12"/>
  <c r="CMM32" i="12"/>
  <c r="CMN32" i="12"/>
  <c r="CMO32" i="12"/>
  <c r="CMP32" i="12"/>
  <c r="CMQ32" i="12"/>
  <c r="CMR32" i="12"/>
  <c r="CMS32" i="12"/>
  <c r="CMT32" i="12"/>
  <c r="CMU32" i="12"/>
  <c r="CMV32" i="12"/>
  <c r="CMW32" i="12"/>
  <c r="CMX32" i="12"/>
  <c r="CMY32" i="12"/>
  <c r="CMZ32" i="12"/>
  <c r="CNA32" i="12"/>
  <c r="CNB32" i="12"/>
  <c r="CNC32" i="12"/>
  <c r="CND32" i="12"/>
  <c r="CNE32" i="12"/>
  <c r="CNF32" i="12"/>
  <c r="CNG32" i="12"/>
  <c r="CNH32" i="12"/>
  <c r="CNI32" i="12"/>
  <c r="CNJ32" i="12"/>
  <c r="CNK32" i="12"/>
  <c r="CNL32" i="12"/>
  <c r="CNM32" i="12"/>
  <c r="CNN32" i="12"/>
  <c r="CNO32" i="12"/>
  <c r="CNP32" i="12"/>
  <c r="CNQ32" i="12"/>
  <c r="CNR32" i="12"/>
  <c r="CNS32" i="12"/>
  <c r="CNT32" i="12"/>
  <c r="CNU32" i="12"/>
  <c r="CNV32" i="12"/>
  <c r="CNW32" i="12"/>
  <c r="CNX32" i="12"/>
  <c r="CNY32" i="12"/>
  <c r="CNZ32" i="12"/>
  <c r="COA32" i="12"/>
  <c r="COB32" i="12"/>
  <c r="COC32" i="12"/>
  <c r="COD32" i="12"/>
  <c r="COE32" i="12"/>
  <c r="COF32" i="12"/>
  <c r="COG32" i="12"/>
  <c r="COH32" i="12"/>
  <c r="COI32" i="12"/>
  <c r="COJ32" i="12"/>
  <c r="COK32" i="12"/>
  <c r="COL32" i="12"/>
  <c r="COM32" i="12"/>
  <c r="CON32" i="12"/>
  <c r="COO32" i="12"/>
  <c r="COP32" i="12"/>
  <c r="COQ32" i="12"/>
  <c r="COR32" i="12"/>
  <c r="COS32" i="12"/>
  <c r="COT32" i="12"/>
  <c r="COU32" i="12"/>
  <c r="COV32" i="12"/>
  <c r="COW32" i="12"/>
  <c r="COX32" i="12"/>
  <c r="COY32" i="12"/>
  <c r="COZ32" i="12"/>
  <c r="CPA32" i="12"/>
  <c r="CPB32" i="12"/>
  <c r="CPC32" i="12"/>
  <c r="CPD32" i="12"/>
  <c r="CPE32" i="12"/>
  <c r="CPF32" i="12"/>
  <c r="CPG32" i="12"/>
  <c r="CPH32" i="12"/>
  <c r="CPI32" i="12"/>
  <c r="CPJ32" i="12"/>
  <c r="MF33" i="12"/>
  <c r="MG33" i="12"/>
  <c r="MH33" i="12" s="1"/>
  <c r="MI33" i="12" s="1"/>
  <c r="MJ33" i="12"/>
  <c r="MK33" i="12"/>
  <c r="ML33" i="12" s="1"/>
  <c r="MM33" i="12" s="1"/>
  <c r="MN33" i="12"/>
  <c r="MO33" i="12" s="1"/>
  <c r="MP33" i="12" s="1"/>
  <c r="MQ33" i="12"/>
  <c r="MR33" i="12"/>
  <c r="MS33" i="12" s="1"/>
  <c r="MT33" i="12" s="1"/>
  <c r="MU33" i="12"/>
  <c r="MV33" i="12"/>
  <c r="MY33" i="12"/>
  <c r="MZ33" i="12" s="1"/>
  <c r="NA33" i="12" s="1"/>
  <c r="NB33" i="12"/>
  <c r="NC33" i="12"/>
  <c r="NF33" i="12"/>
  <c r="NG33" i="12"/>
  <c r="NH33" i="12" s="1"/>
  <c r="NI33" i="12" s="1"/>
  <c r="NJ33" i="12"/>
  <c r="NM33" i="12"/>
  <c r="NN33" i="12"/>
  <c r="NQ33" i="12"/>
  <c r="NR33" i="12"/>
  <c r="NS33" i="12" s="1"/>
  <c r="NT33" i="12" s="1"/>
  <c r="NU33" i="12"/>
  <c r="NV33" i="12" s="1"/>
  <c r="NW33" i="12" s="1"/>
  <c r="NX33" i="12"/>
  <c r="NY33" i="12"/>
  <c r="OB33" i="12"/>
  <c r="OC33" i="12"/>
  <c r="OD33" i="12" s="1"/>
  <c r="OE33" i="12" s="1"/>
  <c r="OF33" i="12"/>
  <c r="OG33" i="12" s="1"/>
  <c r="OH33" i="12" s="1"/>
  <c r="OI33" i="12"/>
  <c r="OJ33" i="12"/>
  <c r="OK33" i="12" s="1"/>
  <c r="OL33" i="12" s="1"/>
  <c r="OM33" i="12"/>
  <c r="ON33" i="12"/>
  <c r="OO33" i="12" s="1"/>
  <c r="OP33" i="12" s="1"/>
  <c r="OQ33" i="12"/>
  <c r="OR33" i="12" s="1"/>
  <c r="OS33" i="12" s="1"/>
  <c r="OT33" i="12"/>
  <c r="OU33" i="12"/>
  <c r="OX33" i="12"/>
  <c r="OY33" i="12"/>
  <c r="OZ33" i="12" s="1"/>
  <c r="PA33" i="12" s="1"/>
  <c r="PB33" i="12"/>
  <c r="PC33" i="12" s="1"/>
  <c r="PD33" i="12" s="1"/>
  <c r="PE33" i="12"/>
  <c r="PF33" i="12"/>
  <c r="PG33" i="12" s="1"/>
  <c r="PH33" i="12" s="1"/>
  <c r="PI33" i="12"/>
  <c r="PJ33" i="12"/>
  <c r="PM33" i="12"/>
  <c r="PP33" i="12"/>
  <c r="PQ33" i="12"/>
  <c r="PT33" i="12"/>
  <c r="PU33" i="12"/>
  <c r="PV33" i="12" s="1"/>
  <c r="PW33" i="12" s="1"/>
  <c r="PX33" i="12"/>
  <c r="PY33" i="12" s="1"/>
  <c r="PZ33" i="12" s="1"/>
  <c r="QA33" i="12"/>
  <c r="QB33" i="12"/>
  <c r="QC33" i="12" s="1"/>
  <c r="QD33" i="12" s="1"/>
  <c r="QE33" i="12"/>
  <c r="QF33" i="12"/>
  <c r="QI33" i="12"/>
  <c r="QJ33" i="12" s="1"/>
  <c r="QK33" i="12" s="1"/>
  <c r="QL33" i="12"/>
  <c r="QM33" i="12"/>
  <c r="QN33" i="12" s="1"/>
  <c r="QO33" i="12" s="1"/>
  <c r="QP33" i="12"/>
  <c r="QQ33" i="12"/>
  <c r="QR33" i="12" s="1"/>
  <c r="QS33" i="12" s="1"/>
  <c r="QT33" i="12"/>
  <c r="QU33" i="12" s="1"/>
  <c r="QV33" i="12" s="1"/>
  <c r="QW33" i="12"/>
  <c r="QX33" i="12"/>
  <c r="RA33" i="12"/>
  <c r="RB33" i="12"/>
  <c r="RE33" i="12"/>
  <c r="RF33" i="12" s="1"/>
  <c r="RG33" i="12" s="1"/>
  <c r="RH33" i="12"/>
  <c r="RI33" i="12"/>
  <c r="RL33" i="12"/>
  <c r="RM33" i="12"/>
  <c r="RN33" i="12" s="1"/>
  <c r="RO33" i="12" s="1"/>
  <c r="RP33" i="12"/>
  <c r="RS33" i="12"/>
  <c r="RT33" i="12"/>
  <c r="RU33" i="12" s="1"/>
  <c r="RV33" i="12" s="1"/>
  <c r="RW33" i="12"/>
  <c r="RX33" i="12"/>
  <c r="RY33" i="12" s="1"/>
  <c r="RZ33" i="12" s="1"/>
  <c r="SA33" i="12"/>
  <c r="SB33" i="12" s="1"/>
  <c r="SC33" i="12" s="1"/>
  <c r="SD33" i="12"/>
  <c r="SE33" i="12"/>
  <c r="SH33" i="12"/>
  <c r="SI33" i="12"/>
  <c r="SJ33" i="12" s="1"/>
  <c r="SK33" i="12" s="1"/>
  <c r="SL33" i="12"/>
  <c r="SM33" i="12" s="1"/>
  <c r="SN33" i="12" s="1"/>
  <c r="SO33" i="12"/>
  <c r="SP33" i="12"/>
  <c r="SQ33" i="12" s="1"/>
  <c r="SR33" i="12" s="1"/>
  <c r="SS33" i="12"/>
  <c r="ST33" i="12"/>
  <c r="SW33" i="12"/>
  <c r="SZ33" i="12"/>
  <c r="TA33" i="12"/>
  <c r="TD33" i="12"/>
  <c r="TE33" i="12"/>
  <c r="TF33" i="12" s="1"/>
  <c r="TG33" i="12" s="1"/>
  <c r="TH33" i="12"/>
  <c r="TI33" i="12" s="1"/>
  <c r="TJ33" i="12" s="1"/>
  <c r="TK33" i="12"/>
  <c r="TL33" i="12"/>
  <c r="TO33" i="12"/>
  <c r="TP33" i="12"/>
  <c r="TS33" i="12"/>
  <c r="TT33" i="12" s="1"/>
  <c r="TU33" i="12" s="1"/>
  <c r="TV33" i="12"/>
  <c r="TW33" i="12"/>
  <c r="TX33" i="12" s="1"/>
  <c r="TY33" i="12" s="1"/>
  <c r="TZ33" i="12"/>
  <c r="UA33" i="12"/>
  <c r="UB33" i="12" s="1"/>
  <c r="UC33" i="12" s="1"/>
  <c r="UD33" i="12"/>
  <c r="UE33" i="12" s="1"/>
  <c r="UF33" i="12" s="1"/>
  <c r="UG33" i="12"/>
  <c r="UH33" i="12"/>
  <c r="UI33" i="12" s="1"/>
  <c r="UJ33" i="12" s="1"/>
  <c r="UK33" i="12"/>
  <c r="UL33" i="12"/>
  <c r="UM33" i="12" s="1"/>
  <c r="UN33" i="12" s="1"/>
  <c r="UO33" i="12"/>
  <c r="UP33" i="12"/>
  <c r="UQ33" i="12" s="1"/>
  <c r="UR33" i="12" s="1"/>
  <c r="US33" i="12"/>
  <c r="UT33" i="12" s="1"/>
  <c r="UU33" i="12" s="1"/>
  <c r="UV33" i="12"/>
  <c r="UW33" i="12"/>
  <c r="UZ33" i="12"/>
  <c r="VA33" i="12"/>
  <c r="VD33" i="12"/>
  <c r="VE33" i="12" s="1"/>
  <c r="VF33" i="12" s="1"/>
  <c r="VG33" i="12"/>
  <c r="VH33" i="12"/>
  <c r="VI33" i="12"/>
  <c r="VJ33" i="12"/>
  <c r="VK33" i="12"/>
  <c r="VL33" i="12"/>
  <c r="VM33" i="12"/>
  <c r="VN33" i="12"/>
  <c r="VO33" i="12"/>
  <c r="VP33" i="12"/>
  <c r="VQ33" i="12"/>
  <c r="VR33" i="12"/>
  <c r="VS33" i="12"/>
  <c r="VT33" i="12"/>
  <c r="VU33" i="12"/>
  <c r="VV33" i="12"/>
  <c r="VW33" i="12"/>
  <c r="VX33" i="12"/>
  <c r="VY33" i="12"/>
  <c r="VZ33" i="12"/>
  <c r="WA33" i="12"/>
  <c r="WB33" i="12"/>
  <c r="WC33" i="12"/>
  <c r="WD33" i="12"/>
  <c r="WE33" i="12"/>
  <c r="WF33" i="12"/>
  <c r="WG33" i="12"/>
  <c r="WH33" i="12"/>
  <c r="WI33" i="12"/>
  <c r="WJ33" i="12"/>
  <c r="WK33" i="12"/>
  <c r="WL33" i="12"/>
  <c r="WM33" i="12"/>
  <c r="WN33" i="12"/>
  <c r="WO33" i="12"/>
  <c r="WP33" i="12"/>
  <c r="WQ33" i="12"/>
  <c r="WR33" i="12"/>
  <c r="WS33" i="12"/>
  <c r="WT33" i="12"/>
  <c r="WU33" i="12"/>
  <c r="WV33" i="12"/>
  <c r="WW33" i="12"/>
  <c r="WX33" i="12"/>
  <c r="WY33" i="12"/>
  <c r="WZ33" i="12"/>
  <c r="XA33" i="12"/>
  <c r="XB33" i="12"/>
  <c r="XC33" i="12"/>
  <c r="XD33" i="12"/>
  <c r="XE33" i="12"/>
  <c r="XF33" i="12"/>
  <c r="XG33" i="12"/>
  <c r="XH33" i="12"/>
  <c r="XI33" i="12"/>
  <c r="XJ33" i="12"/>
  <c r="XK33" i="12"/>
  <c r="XL33" i="12"/>
  <c r="XM33" i="12"/>
  <c r="XN33" i="12"/>
  <c r="XO33" i="12"/>
  <c r="XP33" i="12"/>
  <c r="XQ33" i="12"/>
  <c r="XR33" i="12"/>
  <c r="XS33" i="12"/>
  <c r="XT33" i="12"/>
  <c r="XU33" i="12"/>
  <c r="XV33" i="12"/>
  <c r="XW33" i="12"/>
  <c r="XX33" i="12"/>
  <c r="XY33" i="12"/>
  <c r="XZ33" i="12"/>
  <c r="YA33" i="12"/>
  <c r="YB33" i="12"/>
  <c r="YC33" i="12"/>
  <c r="YD33" i="12"/>
  <c r="YE33" i="12"/>
  <c r="YF33" i="12"/>
  <c r="YG33" i="12"/>
  <c r="YH33" i="12"/>
  <c r="YI33" i="12"/>
  <c r="YJ33" i="12"/>
  <c r="YK33" i="12"/>
  <c r="YL33" i="12"/>
  <c r="YM33" i="12"/>
  <c r="YN33" i="12"/>
  <c r="YO33" i="12"/>
  <c r="YP33" i="12"/>
  <c r="YQ33" i="12"/>
  <c r="YR33" i="12"/>
  <c r="YS33" i="12"/>
  <c r="YT33" i="12"/>
  <c r="YU33" i="12"/>
  <c r="YV33" i="12"/>
  <c r="YW33" i="12"/>
  <c r="YX33" i="12"/>
  <c r="YY33" i="12"/>
  <c r="YZ33" i="12"/>
  <c r="ZA33" i="12"/>
  <c r="ZB33" i="12"/>
  <c r="ZC33" i="12"/>
  <c r="ZD33" i="12"/>
  <c r="ZE33" i="12"/>
  <c r="ZF33" i="12"/>
  <c r="ZG33" i="12"/>
  <c r="ZH33" i="12"/>
  <c r="ZI33" i="12"/>
  <c r="ZJ33" i="12"/>
  <c r="ZK33" i="12"/>
  <c r="ZL33" i="12"/>
  <c r="ZM33" i="12"/>
  <c r="ZN33" i="12"/>
  <c r="ZO33" i="12"/>
  <c r="ZP33" i="12"/>
  <c r="ZQ33" i="12"/>
  <c r="ZR33" i="12"/>
  <c r="ZS33" i="12"/>
  <c r="ZT33" i="12"/>
  <c r="ZU33" i="12"/>
  <c r="ZV33" i="12"/>
  <c r="ZW33" i="12"/>
  <c r="ZX33" i="12"/>
  <c r="ZY33" i="12"/>
  <c r="ZZ33" i="12"/>
  <c r="AAA33" i="12"/>
  <c r="AAB33" i="12"/>
  <c r="AAC33" i="12"/>
  <c r="AAD33" i="12"/>
  <c r="AAE33" i="12"/>
  <c r="AAF33" i="12"/>
  <c r="AAG33" i="12"/>
  <c r="AAH33" i="12"/>
  <c r="AAI33" i="12"/>
  <c r="AAJ33" i="12"/>
  <c r="AAK33" i="12"/>
  <c r="AAL33" i="12"/>
  <c r="AAM33" i="12"/>
  <c r="AAN33" i="12"/>
  <c r="AAO33" i="12"/>
  <c r="AAP33" i="12"/>
  <c r="AAQ33" i="12"/>
  <c r="AAR33" i="12"/>
  <c r="AAS33" i="12"/>
  <c r="AAT33" i="12"/>
  <c r="AAU33" i="12"/>
  <c r="AAV33" i="12"/>
  <c r="AAW33" i="12"/>
  <c r="AAX33" i="12"/>
  <c r="AAY33" i="12"/>
  <c r="AAZ33" i="12"/>
  <c r="ABA33" i="12"/>
  <c r="ABB33" i="12"/>
  <c r="ABC33" i="12"/>
  <c r="ABD33" i="12"/>
  <c r="ABE33" i="12"/>
  <c r="ABF33" i="12"/>
  <c r="ABG33" i="12"/>
  <c r="ABH33" i="12"/>
  <c r="ABI33" i="12"/>
  <c r="ABJ33" i="12"/>
  <c r="ABK33" i="12"/>
  <c r="ABL33" i="12"/>
  <c r="ABM33" i="12"/>
  <c r="ABN33" i="12"/>
  <c r="ABO33" i="12"/>
  <c r="ABP33" i="12"/>
  <c r="ABQ33" i="12"/>
  <c r="ABR33" i="12"/>
  <c r="ABS33" i="12"/>
  <c r="ABT33" i="12"/>
  <c r="ABU33" i="12"/>
  <c r="ABV33" i="12"/>
  <c r="ABW33" i="12"/>
  <c r="ABX33" i="12"/>
  <c r="ABY33" i="12"/>
  <c r="ABZ33" i="12"/>
  <c r="ACA33" i="12"/>
  <c r="ACB33" i="12"/>
  <c r="ACC33" i="12"/>
  <c r="ACD33" i="12"/>
  <c r="ACE33" i="12"/>
  <c r="ACF33" i="12"/>
  <c r="ACG33" i="12"/>
  <c r="ACH33" i="12"/>
  <c r="ACI33" i="12"/>
  <c r="ACJ33" i="12"/>
  <c r="ACK33" i="12"/>
  <c r="ACL33" i="12"/>
  <c r="ACM33" i="12"/>
  <c r="ACN33" i="12"/>
  <c r="ACO33" i="12"/>
  <c r="ACP33" i="12"/>
  <c r="ACQ33" i="12"/>
  <c r="ACR33" i="12"/>
  <c r="ACS33" i="12"/>
  <c r="ACT33" i="12"/>
  <c r="ACU33" i="12"/>
  <c r="ACV33" i="12"/>
  <c r="ACW33" i="12"/>
  <c r="ACX33" i="12"/>
  <c r="ACY33" i="12"/>
  <c r="ACZ33" i="12"/>
  <c r="ADA33" i="12"/>
  <c r="ADB33" i="12"/>
  <c r="ADC33" i="12"/>
  <c r="ADD33" i="12"/>
  <c r="ADE33" i="12"/>
  <c r="ADF33" i="12"/>
  <c r="ADG33" i="12"/>
  <c r="ADH33" i="12"/>
  <c r="ADI33" i="12"/>
  <c r="ADJ33" i="12"/>
  <c r="ADK33" i="12"/>
  <c r="ADL33" i="12"/>
  <c r="ADM33" i="12"/>
  <c r="ADN33" i="12"/>
  <c r="ADO33" i="12"/>
  <c r="ADP33" i="12"/>
  <c r="ADQ33" i="12"/>
  <c r="ADR33" i="12"/>
  <c r="ADS33" i="12"/>
  <c r="ADT33" i="12"/>
  <c r="ADU33" i="12"/>
  <c r="ADV33" i="12"/>
  <c r="ADW33" i="12"/>
  <c r="ADX33" i="12"/>
  <c r="ADY33" i="12"/>
  <c r="ADZ33" i="12"/>
  <c r="AEA33" i="12"/>
  <c r="AEB33" i="12"/>
  <c r="AEC33" i="12"/>
  <c r="AED33" i="12"/>
  <c r="AEE33" i="12"/>
  <c r="AEF33" i="12"/>
  <c r="AEG33" i="12"/>
  <c r="AEH33" i="12"/>
  <c r="AEI33" i="12"/>
  <c r="AEJ33" i="12"/>
  <c r="AEK33" i="12"/>
  <c r="AEL33" i="12"/>
  <c r="AEM33" i="12"/>
  <c r="AEN33" i="12"/>
  <c r="AEO33" i="12"/>
  <c r="AEP33" i="12"/>
  <c r="AEQ33" i="12"/>
  <c r="AER33" i="12"/>
  <c r="AES33" i="12"/>
  <c r="AET33" i="12"/>
  <c r="AEU33" i="12"/>
  <c r="AEV33" i="12"/>
  <c r="AEW33" i="12"/>
  <c r="AEX33" i="12"/>
  <c r="AEY33" i="12"/>
  <c r="AEZ33" i="12"/>
  <c r="AFA33" i="12"/>
  <c r="AFB33" i="12"/>
  <c r="AFC33" i="12"/>
  <c r="AFD33" i="12"/>
  <c r="AFE33" i="12"/>
  <c r="AFF33" i="12"/>
  <c r="AFG33" i="12"/>
  <c r="AFH33" i="12"/>
  <c r="AFI33" i="12"/>
  <c r="AFJ33" i="12"/>
  <c r="AFK33" i="12"/>
  <c r="AFL33" i="12"/>
  <c r="AFM33" i="12"/>
  <c r="AFN33" i="12"/>
  <c r="AFO33" i="12"/>
  <c r="AFP33" i="12"/>
  <c r="AFQ33" i="12"/>
  <c r="AFR33" i="12"/>
  <c r="AFS33" i="12"/>
  <c r="AFT33" i="12"/>
  <c r="AFU33" i="12"/>
  <c r="AFV33" i="12"/>
  <c r="AFW33" i="12"/>
  <c r="AFX33" i="12"/>
  <c r="AFY33" i="12"/>
  <c r="AFZ33" i="12"/>
  <c r="AGA33" i="12"/>
  <c r="AGB33" i="12"/>
  <c r="AGC33" i="12"/>
  <c r="AGD33" i="12"/>
  <c r="AGE33" i="12"/>
  <c r="AGF33" i="12"/>
  <c r="AGG33" i="12"/>
  <c r="AGH33" i="12"/>
  <c r="AGI33" i="12"/>
  <c r="AGJ33" i="12"/>
  <c r="AGK33" i="12"/>
  <c r="AGL33" i="12"/>
  <c r="AGM33" i="12"/>
  <c r="AGN33" i="12"/>
  <c r="AGO33" i="12"/>
  <c r="AGP33" i="12"/>
  <c r="AGQ33" i="12"/>
  <c r="AGR33" i="12"/>
  <c r="AGS33" i="12"/>
  <c r="AGT33" i="12"/>
  <c r="AGU33" i="12"/>
  <c r="AGV33" i="12"/>
  <c r="AGW33" i="12"/>
  <c r="AGX33" i="12"/>
  <c r="AGY33" i="12"/>
  <c r="AGZ33" i="12"/>
  <c r="AHA33" i="12"/>
  <c r="AHB33" i="12"/>
  <c r="AHC33" i="12"/>
  <c r="AHD33" i="12"/>
  <c r="AHE33" i="12"/>
  <c r="AHF33" i="12"/>
  <c r="AHG33" i="12"/>
  <c r="AHH33" i="12"/>
  <c r="AHI33" i="12"/>
  <c r="AHJ33" i="12"/>
  <c r="AHK33" i="12"/>
  <c r="AHL33" i="12"/>
  <c r="AHM33" i="12"/>
  <c r="AHN33" i="12"/>
  <c r="AHO33" i="12"/>
  <c r="AHP33" i="12"/>
  <c r="AHQ33" i="12"/>
  <c r="AHR33" i="12"/>
  <c r="AHS33" i="12"/>
  <c r="AHT33" i="12"/>
  <c r="AHU33" i="12"/>
  <c r="AHV33" i="12"/>
  <c r="AHW33" i="12"/>
  <c r="AHX33" i="12"/>
  <c r="AHY33" i="12"/>
  <c r="AHZ33" i="12"/>
  <c r="AIA33" i="12"/>
  <c r="AIB33" i="12"/>
  <c r="AIC33" i="12"/>
  <c r="AID33" i="12"/>
  <c r="AIE33" i="12"/>
  <c r="AIF33" i="12"/>
  <c r="AIG33" i="12"/>
  <c r="AIH33" i="12"/>
  <c r="AII33" i="12"/>
  <c r="AIJ33" i="12"/>
  <c r="AIK33" i="12"/>
  <c r="AIL33" i="12"/>
  <c r="AIM33" i="12"/>
  <c r="AIN33" i="12"/>
  <c r="AIO33" i="12"/>
  <c r="AIP33" i="12"/>
  <c r="AIQ33" i="12"/>
  <c r="AIR33" i="12"/>
  <c r="AIS33" i="12"/>
  <c r="AIT33" i="12"/>
  <c r="AIU33" i="12"/>
  <c r="AIV33" i="12"/>
  <c r="AIW33" i="12"/>
  <c r="AIX33" i="12"/>
  <c r="AIY33" i="12"/>
  <c r="AIZ33" i="12"/>
  <c r="AJA33" i="12"/>
  <c r="AJB33" i="12"/>
  <c r="AJC33" i="12"/>
  <c r="AJD33" i="12"/>
  <c r="AJE33" i="12"/>
  <c r="AJF33" i="12"/>
  <c r="AJG33" i="12"/>
  <c r="AJH33" i="12"/>
  <c r="AJI33" i="12"/>
  <c r="AJJ33" i="12"/>
  <c r="AJK33" i="12"/>
  <c r="AJL33" i="12"/>
  <c r="AJM33" i="12"/>
  <c r="AJN33" i="12"/>
  <c r="AJO33" i="12"/>
  <c r="AJP33" i="12"/>
  <c r="AJQ33" i="12"/>
  <c r="AJR33" i="12"/>
  <c r="AJS33" i="12"/>
  <c r="AJT33" i="12"/>
  <c r="AJU33" i="12"/>
  <c r="AJV33" i="12"/>
  <c r="AJW33" i="12"/>
  <c r="AJX33" i="12"/>
  <c r="AJY33" i="12"/>
  <c r="AJZ33" i="12"/>
  <c r="AKA33" i="12"/>
  <c r="AKB33" i="12"/>
  <c r="AKC33" i="12"/>
  <c r="AKD33" i="12"/>
  <c r="AKE33" i="12"/>
  <c r="AKF33" i="12"/>
  <c r="AKG33" i="12"/>
  <c r="AKH33" i="12"/>
  <c r="AKI33" i="12"/>
  <c r="AKJ33" i="12"/>
  <c r="AKK33" i="12"/>
  <c r="AKL33" i="12"/>
  <c r="AKM33" i="12"/>
  <c r="AKN33" i="12"/>
  <c r="AKO33" i="12"/>
  <c r="AKP33" i="12"/>
  <c r="AKQ33" i="12"/>
  <c r="AKR33" i="12"/>
  <c r="AKS33" i="12"/>
  <c r="AKT33" i="12"/>
  <c r="AKU33" i="12"/>
  <c r="AKV33" i="12"/>
  <c r="AKW33" i="12"/>
  <c r="AKX33" i="12"/>
  <c r="AKY33" i="12"/>
  <c r="AKZ33" i="12"/>
  <c r="ALA33" i="12"/>
  <c r="ALB33" i="12"/>
  <c r="ALC33" i="12"/>
  <c r="ALD33" i="12"/>
  <c r="ALE33" i="12"/>
  <c r="ALF33" i="12"/>
  <c r="ALG33" i="12"/>
  <c r="ALH33" i="12"/>
  <c r="ALI33" i="12"/>
  <c r="ALJ33" i="12"/>
  <c r="ALK33" i="12"/>
  <c r="ALL33" i="12"/>
  <c r="ALM33" i="12"/>
  <c r="ALN33" i="12"/>
  <c r="ALO33" i="12"/>
  <c r="ALP33" i="12"/>
  <c r="ALQ33" i="12"/>
  <c r="ALR33" i="12"/>
  <c r="ALS33" i="12"/>
  <c r="ALT33" i="12"/>
  <c r="ALU33" i="12"/>
  <c r="ALV33" i="12"/>
  <c r="ALW33" i="12"/>
  <c r="ALX33" i="12"/>
  <c r="ALY33" i="12"/>
  <c r="ALZ33" i="12"/>
  <c r="AMA33" i="12"/>
  <c r="AMB33" i="12"/>
  <c r="AMC33" i="12"/>
  <c r="AMD33" i="12"/>
  <c r="AME33" i="12"/>
  <c r="AMF33" i="12"/>
  <c r="AMG33" i="12"/>
  <c r="AMH33" i="12"/>
  <c r="AMI33" i="12"/>
  <c r="AMJ33" i="12"/>
  <c r="AMK33" i="12"/>
  <c r="AML33" i="12"/>
  <c r="AMM33" i="12"/>
  <c r="AMN33" i="12"/>
  <c r="AMO33" i="12"/>
  <c r="AMP33" i="12"/>
  <c r="AMQ33" i="12"/>
  <c r="AMR33" i="12"/>
  <c r="AMS33" i="12"/>
  <c r="AMT33" i="12"/>
  <c r="AMU33" i="12"/>
  <c r="AMV33" i="12"/>
  <c r="AMW33" i="12"/>
  <c r="AMX33" i="12"/>
  <c r="AMY33" i="12"/>
  <c r="AMZ33" i="12"/>
  <c r="ANA33" i="12"/>
  <c r="ANB33" i="12"/>
  <c r="ANC33" i="12"/>
  <c r="AND33" i="12"/>
  <c r="ANE33" i="12"/>
  <c r="ANF33" i="12"/>
  <c r="ANG33" i="12"/>
  <c r="ANH33" i="12"/>
  <c r="ANI33" i="12"/>
  <c r="ANJ33" i="12"/>
  <c r="ANK33" i="12"/>
  <c r="ANL33" i="12"/>
  <c r="ANM33" i="12"/>
  <c r="ANN33" i="12"/>
  <c r="ANO33" i="12"/>
  <c r="ANP33" i="12"/>
  <c r="ANQ33" i="12"/>
  <c r="ANR33" i="12"/>
  <c r="ANS33" i="12"/>
  <c r="ANT33" i="12"/>
  <c r="ANU33" i="12"/>
  <c r="ANV33" i="12"/>
  <c r="ANW33" i="12"/>
  <c r="ANX33" i="12"/>
  <c r="ANY33" i="12"/>
  <c r="ANZ33" i="12"/>
  <c r="AOA33" i="12"/>
  <c r="AOB33" i="12"/>
  <c r="AOC33" i="12"/>
  <c r="AOD33" i="12"/>
  <c r="AOE33" i="12"/>
  <c r="AOF33" i="12"/>
  <c r="AOG33" i="12"/>
  <c r="AOH33" i="12"/>
  <c r="AOI33" i="12"/>
  <c r="AOJ33" i="12"/>
  <c r="AOK33" i="12"/>
  <c r="AOL33" i="12"/>
  <c r="AOM33" i="12"/>
  <c r="AON33" i="12"/>
  <c r="AOO33" i="12"/>
  <c r="AOP33" i="12"/>
  <c r="AOQ33" i="12"/>
  <c r="AOR33" i="12"/>
  <c r="AOS33" i="12"/>
  <c r="AOT33" i="12"/>
  <c r="AOU33" i="12"/>
  <c r="AOV33" i="12"/>
  <c r="AOW33" i="12"/>
  <c r="AOX33" i="12"/>
  <c r="AOY33" i="12"/>
  <c r="AOZ33" i="12"/>
  <c r="APA33" i="12"/>
  <c r="APB33" i="12"/>
  <c r="APC33" i="12"/>
  <c r="APD33" i="12"/>
  <c r="APE33" i="12"/>
  <c r="APF33" i="12"/>
  <c r="APG33" i="12"/>
  <c r="APH33" i="12"/>
  <c r="API33" i="12"/>
  <c r="APJ33" i="12"/>
  <c r="APK33" i="12"/>
  <c r="APL33" i="12"/>
  <c r="APM33" i="12"/>
  <c r="APN33" i="12"/>
  <c r="APO33" i="12"/>
  <c r="APP33" i="12"/>
  <c r="APQ33" i="12"/>
  <c r="APR33" i="12"/>
  <c r="APS33" i="12"/>
  <c r="APT33" i="12"/>
  <c r="APU33" i="12"/>
  <c r="APV33" i="12"/>
  <c r="APW33" i="12"/>
  <c r="APX33" i="12"/>
  <c r="APY33" i="12"/>
  <c r="APZ33" i="12"/>
  <c r="AQA33" i="12"/>
  <c r="AQB33" i="12"/>
  <c r="AQC33" i="12"/>
  <c r="AQD33" i="12"/>
  <c r="AQE33" i="12"/>
  <c r="AQF33" i="12"/>
  <c r="AQG33" i="12"/>
  <c r="AQH33" i="12"/>
  <c r="AQI33" i="12"/>
  <c r="AQJ33" i="12"/>
  <c r="AQK33" i="12"/>
  <c r="AQL33" i="12"/>
  <c r="AQM33" i="12"/>
  <c r="AQN33" i="12"/>
  <c r="AQO33" i="12"/>
  <c r="AQP33" i="12"/>
  <c r="AQQ33" i="12"/>
  <c r="AQR33" i="12"/>
  <c r="AQS33" i="12"/>
  <c r="AQT33" i="12"/>
  <c r="AQU33" i="12"/>
  <c r="AQV33" i="12"/>
  <c r="AQW33" i="12"/>
  <c r="AQX33" i="12"/>
  <c r="AQY33" i="12"/>
  <c r="AQZ33" i="12"/>
  <c r="ARA33" i="12"/>
  <c r="ARB33" i="12"/>
  <c r="ARC33" i="12"/>
  <c r="ARD33" i="12"/>
  <c r="ARE33" i="12"/>
  <c r="ARF33" i="12"/>
  <c r="ARG33" i="12"/>
  <c r="ARH33" i="12"/>
  <c r="ARI33" i="12"/>
  <c r="ARJ33" i="12"/>
  <c r="ARK33" i="12"/>
  <c r="ARL33" i="12"/>
  <c r="ARM33" i="12"/>
  <c r="ARN33" i="12"/>
  <c r="ARO33" i="12"/>
  <c r="ARP33" i="12"/>
  <c r="ARQ33" i="12"/>
  <c r="ARR33" i="12"/>
  <c r="ARS33" i="12"/>
  <c r="ART33" i="12"/>
  <c r="ARU33" i="12"/>
  <c r="ARV33" i="12"/>
  <c r="ARW33" i="12"/>
  <c r="ARX33" i="12"/>
  <c r="ARY33" i="12"/>
  <c r="ARZ33" i="12"/>
  <c r="ASA33" i="12"/>
  <c r="ASB33" i="12"/>
  <c r="ASC33" i="12"/>
  <c r="ASD33" i="12"/>
  <c r="ASE33" i="12"/>
  <c r="ASF33" i="12"/>
  <c r="ASG33" i="12"/>
  <c r="ASH33" i="12"/>
  <c r="ASI33" i="12"/>
  <c r="ASJ33" i="12"/>
  <c r="ASK33" i="12"/>
  <c r="ASL33" i="12"/>
  <c r="ASM33" i="12"/>
  <c r="ASN33" i="12"/>
  <c r="ASO33" i="12"/>
  <c r="ASP33" i="12"/>
  <c r="ASQ33" i="12"/>
  <c r="ASR33" i="12"/>
  <c r="ASS33" i="12"/>
  <c r="AST33" i="12"/>
  <c r="ASU33" i="12"/>
  <c r="ASV33" i="12"/>
  <c r="ASW33" i="12"/>
  <c r="ASX33" i="12"/>
  <c r="ASY33" i="12"/>
  <c r="ASZ33" i="12"/>
  <c r="ATA33" i="12"/>
  <c r="ATB33" i="12"/>
  <c r="ATC33" i="12"/>
  <c r="ATD33" i="12"/>
  <c r="ATE33" i="12"/>
  <c r="ATF33" i="12"/>
  <c r="ATG33" i="12"/>
  <c r="ATH33" i="12"/>
  <c r="ATI33" i="12"/>
  <c r="ATJ33" i="12"/>
  <c r="ATK33" i="12"/>
  <c r="ATL33" i="12"/>
  <c r="ATM33" i="12"/>
  <c r="ATN33" i="12"/>
  <c r="ATO33" i="12"/>
  <c r="ATP33" i="12"/>
  <c r="ATQ33" i="12"/>
  <c r="ATR33" i="12"/>
  <c r="ATS33" i="12"/>
  <c r="ATT33" i="12"/>
  <c r="ATU33" i="12"/>
  <c r="ATV33" i="12"/>
  <c r="ATW33" i="12"/>
  <c r="ATX33" i="12"/>
  <c r="ATY33" i="12"/>
  <c r="ATZ33" i="12"/>
  <c r="AUA33" i="12"/>
  <c r="AUB33" i="12"/>
  <c r="AUC33" i="12"/>
  <c r="AUD33" i="12"/>
  <c r="AUE33" i="12"/>
  <c r="AUF33" i="12"/>
  <c r="AUG33" i="12"/>
  <c r="AUH33" i="12"/>
  <c r="AUI33" i="12"/>
  <c r="AUJ33" i="12"/>
  <c r="AUK33" i="12"/>
  <c r="AUL33" i="12"/>
  <c r="AUM33" i="12"/>
  <c r="AUN33" i="12"/>
  <c r="AUO33" i="12"/>
  <c r="AUP33" i="12"/>
  <c r="AUQ33" i="12"/>
  <c r="AUR33" i="12"/>
  <c r="AUS33" i="12"/>
  <c r="AUT33" i="12"/>
  <c r="AUU33" i="12"/>
  <c r="AUV33" i="12"/>
  <c r="AUW33" i="12"/>
  <c r="AUX33" i="12"/>
  <c r="AUY33" i="12"/>
  <c r="AUZ33" i="12"/>
  <c r="AVA33" i="12"/>
  <c r="AVB33" i="12"/>
  <c r="AVC33" i="12"/>
  <c r="AVD33" i="12"/>
  <c r="AVE33" i="12"/>
  <c r="AVF33" i="12"/>
  <c r="AVG33" i="12"/>
  <c r="AVH33" i="12"/>
  <c r="AVI33" i="12"/>
  <c r="AVJ33" i="12"/>
  <c r="AVK33" i="12"/>
  <c r="AVL33" i="12"/>
  <c r="AVM33" i="12"/>
  <c r="AVN33" i="12"/>
  <c r="AVO33" i="12"/>
  <c r="AVP33" i="12"/>
  <c r="AVQ33" i="12"/>
  <c r="AVR33" i="12"/>
  <c r="AVS33" i="12"/>
  <c r="AVT33" i="12"/>
  <c r="AVU33" i="12"/>
  <c r="AVV33" i="12"/>
  <c r="AVW33" i="12"/>
  <c r="AVX33" i="12"/>
  <c r="AVY33" i="12"/>
  <c r="AVZ33" i="12"/>
  <c r="AWA33" i="12"/>
  <c r="AWB33" i="12"/>
  <c r="AWC33" i="12"/>
  <c r="AWD33" i="12"/>
  <c r="AWE33" i="12"/>
  <c r="AWF33" i="12"/>
  <c r="AWG33" i="12"/>
  <c r="AWH33" i="12"/>
  <c r="AWI33" i="12"/>
  <c r="AWJ33" i="12"/>
  <c r="AWK33" i="12"/>
  <c r="AWL33" i="12"/>
  <c r="AWM33" i="12"/>
  <c r="AWN33" i="12"/>
  <c r="AWO33" i="12"/>
  <c r="AWP33" i="12"/>
  <c r="AWQ33" i="12"/>
  <c r="AWR33" i="12"/>
  <c r="AWS33" i="12"/>
  <c r="AWT33" i="12"/>
  <c r="AWU33" i="12"/>
  <c r="AWV33" i="12"/>
  <c r="AWW33" i="12"/>
  <c r="AWX33" i="12"/>
  <c r="AWY33" i="12"/>
  <c r="AWZ33" i="12"/>
  <c r="AXA33" i="12"/>
  <c r="AXB33" i="12"/>
  <c r="AXC33" i="12"/>
  <c r="AXD33" i="12"/>
  <c r="AXE33" i="12"/>
  <c r="AXF33" i="12"/>
  <c r="AXG33" i="12"/>
  <c r="AXH33" i="12"/>
  <c r="AXI33" i="12"/>
  <c r="AXJ33" i="12"/>
  <c r="AXK33" i="12"/>
  <c r="AXL33" i="12"/>
  <c r="AXM33" i="12"/>
  <c r="AXN33" i="12"/>
  <c r="AXO33" i="12"/>
  <c r="AXP33" i="12"/>
  <c r="AXQ33" i="12"/>
  <c r="AXR33" i="12"/>
  <c r="AXS33" i="12"/>
  <c r="AXT33" i="12"/>
  <c r="AXU33" i="12"/>
  <c r="AXV33" i="12"/>
  <c r="AXW33" i="12"/>
  <c r="AXX33" i="12"/>
  <c r="AXY33" i="12"/>
  <c r="AXZ33" i="12"/>
  <c r="AYA33" i="12"/>
  <c r="AYB33" i="12"/>
  <c r="AYC33" i="12"/>
  <c r="AYD33" i="12"/>
  <c r="AYE33" i="12"/>
  <c r="AYF33" i="12"/>
  <c r="AYG33" i="12"/>
  <c r="AYH33" i="12"/>
  <c r="AYI33" i="12"/>
  <c r="AYJ33" i="12"/>
  <c r="AYK33" i="12"/>
  <c r="AYL33" i="12"/>
  <c r="AYM33" i="12"/>
  <c r="AYN33" i="12"/>
  <c r="AYO33" i="12"/>
  <c r="AYP33" i="12"/>
  <c r="AYQ33" i="12"/>
  <c r="AYR33" i="12"/>
  <c r="AYS33" i="12"/>
  <c r="AYT33" i="12"/>
  <c r="AYU33" i="12"/>
  <c r="AYV33" i="12"/>
  <c r="AYW33" i="12"/>
  <c r="AYX33" i="12"/>
  <c r="AYY33" i="12"/>
  <c r="AYZ33" i="12"/>
  <c r="AZA33" i="12"/>
  <c r="AZB33" i="12"/>
  <c r="AZC33" i="12"/>
  <c r="AZD33" i="12"/>
  <c r="AZE33" i="12"/>
  <c r="AZF33" i="12"/>
  <c r="AZG33" i="12"/>
  <c r="AZH33" i="12"/>
  <c r="AZI33" i="12"/>
  <c r="AZJ33" i="12"/>
  <c r="AZK33" i="12"/>
  <c r="AZL33" i="12"/>
  <c r="AZM33" i="12"/>
  <c r="AZN33" i="12"/>
  <c r="AZO33" i="12"/>
  <c r="AZP33" i="12"/>
  <c r="AZQ33" i="12"/>
  <c r="AZR33" i="12"/>
  <c r="AZS33" i="12"/>
  <c r="AZT33" i="12"/>
  <c r="AZU33" i="12"/>
  <c r="AZV33" i="12"/>
  <c r="AZW33" i="12"/>
  <c r="AZX33" i="12"/>
  <c r="AZY33" i="12"/>
  <c r="AZZ33" i="12"/>
  <c r="BAA33" i="12"/>
  <c r="BAB33" i="12"/>
  <c r="BAC33" i="12"/>
  <c r="BAD33" i="12"/>
  <c r="BAE33" i="12"/>
  <c r="BAF33" i="12"/>
  <c r="BAG33" i="12"/>
  <c r="BAH33" i="12"/>
  <c r="BAI33" i="12"/>
  <c r="BAJ33" i="12"/>
  <c r="BAK33" i="12"/>
  <c r="BAL33" i="12"/>
  <c r="BAM33" i="12"/>
  <c r="BAN33" i="12"/>
  <c r="BAO33" i="12"/>
  <c r="BAP33" i="12"/>
  <c r="BAQ33" i="12"/>
  <c r="BAR33" i="12"/>
  <c r="BAS33" i="12"/>
  <c r="BAT33" i="12"/>
  <c r="BAU33" i="12"/>
  <c r="BAV33" i="12"/>
  <c r="BAW33" i="12"/>
  <c r="BAX33" i="12"/>
  <c r="BAY33" i="12"/>
  <c r="BAZ33" i="12"/>
  <c r="BBA33" i="12"/>
  <c r="BBB33" i="12"/>
  <c r="BBC33" i="12"/>
  <c r="BBD33" i="12"/>
  <c r="BBE33" i="12"/>
  <c r="BBF33" i="12"/>
  <c r="BBG33" i="12"/>
  <c r="BBH33" i="12"/>
  <c r="BBI33" i="12"/>
  <c r="BBJ33" i="12"/>
  <c r="BBK33" i="12"/>
  <c r="BBL33" i="12"/>
  <c r="BBM33" i="12"/>
  <c r="BBN33" i="12"/>
  <c r="BBO33" i="12"/>
  <c r="BBP33" i="12"/>
  <c r="BBQ33" i="12"/>
  <c r="BBR33" i="12"/>
  <c r="BBS33" i="12"/>
  <c r="BBT33" i="12"/>
  <c r="BBU33" i="12"/>
  <c r="BBV33" i="12"/>
  <c r="BBW33" i="12"/>
  <c r="BBX33" i="12"/>
  <c r="BBY33" i="12"/>
  <c r="BBZ33" i="12"/>
  <c r="BCA33" i="12"/>
  <c r="BCB33" i="12"/>
  <c r="BCC33" i="12"/>
  <c r="BCD33" i="12"/>
  <c r="BCE33" i="12"/>
  <c r="BCF33" i="12"/>
  <c r="BCG33" i="12"/>
  <c r="BCH33" i="12"/>
  <c r="BCI33" i="12"/>
  <c r="BCJ33" i="12"/>
  <c r="BCK33" i="12"/>
  <c r="BCL33" i="12"/>
  <c r="BCM33" i="12"/>
  <c r="BCN33" i="12"/>
  <c r="BCO33" i="12"/>
  <c r="BCP33" i="12"/>
  <c r="BCQ33" i="12"/>
  <c r="BCR33" i="12"/>
  <c r="BCS33" i="12"/>
  <c r="BCT33" i="12"/>
  <c r="BCU33" i="12"/>
  <c r="BCV33" i="12"/>
  <c r="BCW33" i="12"/>
  <c r="BCX33" i="12"/>
  <c r="BCY33" i="12"/>
  <c r="BCZ33" i="12"/>
  <c r="BDA33" i="12"/>
  <c r="BDB33" i="12"/>
  <c r="BDC33" i="12"/>
  <c r="BDD33" i="12"/>
  <c r="BDE33" i="12"/>
  <c r="BDF33" i="12"/>
  <c r="BDG33" i="12"/>
  <c r="BDH33" i="12"/>
  <c r="BDI33" i="12"/>
  <c r="BDJ33" i="12"/>
  <c r="BDK33" i="12"/>
  <c r="BDL33" i="12"/>
  <c r="BDM33" i="12"/>
  <c r="BDN33" i="12"/>
  <c r="BDO33" i="12"/>
  <c r="BDP33" i="12"/>
  <c r="BDQ33" i="12"/>
  <c r="BDR33" i="12"/>
  <c r="BDS33" i="12"/>
  <c r="BDT33" i="12"/>
  <c r="BDU33" i="12"/>
  <c r="BDV33" i="12"/>
  <c r="BDW33" i="12"/>
  <c r="BDX33" i="12"/>
  <c r="BDY33" i="12"/>
  <c r="BDZ33" i="12"/>
  <c r="BEA33" i="12"/>
  <c r="BEB33" i="12"/>
  <c r="BEC33" i="12"/>
  <c r="BED33" i="12"/>
  <c r="BEE33" i="12"/>
  <c r="BEF33" i="12"/>
  <c r="BEG33" i="12"/>
  <c r="BEH33" i="12"/>
  <c r="BEI33" i="12"/>
  <c r="BEJ33" i="12"/>
  <c r="BEK33" i="12"/>
  <c r="BEL33" i="12"/>
  <c r="BEM33" i="12"/>
  <c r="BEN33" i="12"/>
  <c r="BEO33" i="12"/>
  <c r="BEP33" i="12"/>
  <c r="BEQ33" i="12"/>
  <c r="BER33" i="12"/>
  <c r="BES33" i="12"/>
  <c r="BET33" i="12"/>
  <c r="BEU33" i="12"/>
  <c r="BEV33" i="12"/>
  <c r="BEW33" i="12"/>
  <c r="BEX33" i="12"/>
  <c r="BEY33" i="12"/>
  <c r="BEZ33" i="12"/>
  <c r="BFA33" i="12"/>
  <c r="BFB33" i="12"/>
  <c r="BFC33" i="12"/>
  <c r="BFD33" i="12"/>
  <c r="BFE33" i="12"/>
  <c r="BFF33" i="12"/>
  <c r="BFG33" i="12"/>
  <c r="BFH33" i="12"/>
  <c r="BFI33" i="12"/>
  <c r="BFJ33" i="12"/>
  <c r="BFK33" i="12"/>
  <c r="BFL33" i="12"/>
  <c r="BFM33" i="12"/>
  <c r="BFN33" i="12"/>
  <c r="BFO33" i="12"/>
  <c r="BFP33" i="12"/>
  <c r="BFQ33" i="12"/>
  <c r="BFR33" i="12"/>
  <c r="BFS33" i="12"/>
  <c r="BFT33" i="12"/>
  <c r="BFU33" i="12"/>
  <c r="BFV33" i="12"/>
  <c r="BFW33" i="12"/>
  <c r="BFX33" i="12"/>
  <c r="BFY33" i="12"/>
  <c r="BFZ33" i="12"/>
  <c r="BGA33" i="12"/>
  <c r="BGB33" i="12"/>
  <c r="BGC33" i="12"/>
  <c r="BGD33" i="12"/>
  <c r="BGE33" i="12"/>
  <c r="BGF33" i="12"/>
  <c r="BGG33" i="12"/>
  <c r="BGH33" i="12"/>
  <c r="BGI33" i="12"/>
  <c r="BGJ33" i="12"/>
  <c r="BGK33" i="12"/>
  <c r="BGL33" i="12"/>
  <c r="BGM33" i="12"/>
  <c r="BGN33" i="12"/>
  <c r="BGO33" i="12"/>
  <c r="BGP33" i="12"/>
  <c r="BGQ33" i="12"/>
  <c r="BGR33" i="12"/>
  <c r="BGS33" i="12"/>
  <c r="BGT33" i="12"/>
  <c r="BGU33" i="12"/>
  <c r="BGV33" i="12"/>
  <c r="BGW33" i="12"/>
  <c r="BGX33" i="12"/>
  <c r="BGY33" i="12"/>
  <c r="BGZ33" i="12"/>
  <c r="BHA33" i="12"/>
  <c r="BHB33" i="12"/>
  <c r="BHC33" i="12"/>
  <c r="BHD33" i="12"/>
  <c r="BHE33" i="12"/>
  <c r="BHF33" i="12"/>
  <c r="BHG33" i="12"/>
  <c r="BHH33" i="12"/>
  <c r="BHI33" i="12"/>
  <c r="BHJ33" i="12"/>
  <c r="BHK33" i="12"/>
  <c r="BHL33" i="12"/>
  <c r="BHM33" i="12"/>
  <c r="BHN33" i="12"/>
  <c r="BHO33" i="12"/>
  <c r="BHP33" i="12"/>
  <c r="BHQ33" i="12"/>
  <c r="BHR33" i="12"/>
  <c r="BHS33" i="12"/>
  <c r="BHT33" i="12"/>
  <c r="BHU33" i="12"/>
  <c r="BHV33" i="12"/>
  <c r="BHW33" i="12"/>
  <c r="BHX33" i="12"/>
  <c r="BHY33" i="12"/>
  <c r="BHZ33" i="12"/>
  <c r="BIA33" i="12"/>
  <c r="BIB33" i="12"/>
  <c r="BIC33" i="12"/>
  <c r="BID33" i="12"/>
  <c r="BIE33" i="12"/>
  <c r="BIF33" i="12"/>
  <c r="BIG33" i="12"/>
  <c r="BIH33" i="12"/>
  <c r="BII33" i="12"/>
  <c r="BIJ33" i="12"/>
  <c r="BIK33" i="12"/>
  <c r="BIL33" i="12"/>
  <c r="BIM33" i="12"/>
  <c r="BIN33" i="12"/>
  <c r="BIO33" i="12"/>
  <c r="BIP33" i="12"/>
  <c r="BIQ33" i="12"/>
  <c r="BIR33" i="12"/>
  <c r="BIS33" i="12"/>
  <c r="BIT33" i="12"/>
  <c r="BIU33" i="12"/>
  <c r="BIV33" i="12"/>
  <c r="BIW33" i="12"/>
  <c r="BIX33" i="12"/>
  <c r="BIY33" i="12"/>
  <c r="BIZ33" i="12"/>
  <c r="BJA33" i="12"/>
  <c r="BJB33" i="12"/>
  <c r="BJC33" i="12"/>
  <c r="BJD33" i="12"/>
  <c r="BJE33" i="12"/>
  <c r="BJF33" i="12"/>
  <c r="BJG33" i="12"/>
  <c r="BJH33" i="12"/>
  <c r="BJI33" i="12"/>
  <c r="BJJ33" i="12"/>
  <c r="BJK33" i="12"/>
  <c r="BJL33" i="12"/>
  <c r="BJM33" i="12"/>
  <c r="BJN33" i="12"/>
  <c r="BJO33" i="12"/>
  <c r="BJP33" i="12"/>
  <c r="BJQ33" i="12"/>
  <c r="BJR33" i="12"/>
  <c r="BJS33" i="12"/>
  <c r="BJT33" i="12"/>
  <c r="BJU33" i="12"/>
  <c r="BJV33" i="12"/>
  <c r="BJW33" i="12"/>
  <c r="BJX33" i="12"/>
  <c r="BJY33" i="12"/>
  <c r="BJZ33" i="12"/>
  <c r="BKA33" i="12"/>
  <c r="BKB33" i="12"/>
  <c r="BKC33" i="12"/>
  <c r="BKD33" i="12"/>
  <c r="BKE33" i="12"/>
  <c r="BKF33" i="12"/>
  <c r="BKG33" i="12"/>
  <c r="BKH33" i="12"/>
  <c r="BKI33" i="12"/>
  <c r="BKJ33" i="12"/>
  <c r="BKK33" i="12"/>
  <c r="BKL33" i="12"/>
  <c r="BKM33" i="12"/>
  <c r="BKN33" i="12"/>
  <c r="BKO33" i="12"/>
  <c r="BKP33" i="12"/>
  <c r="BKQ33" i="12"/>
  <c r="BKR33" i="12"/>
  <c r="BKS33" i="12"/>
  <c r="BKT33" i="12"/>
  <c r="BKU33" i="12"/>
  <c r="BKV33" i="12"/>
  <c r="BKW33" i="12"/>
  <c r="BKX33" i="12"/>
  <c r="BKY33" i="12"/>
  <c r="BKZ33" i="12"/>
  <c r="BLA33" i="12"/>
  <c r="BLB33" i="12"/>
  <c r="BLC33" i="12"/>
  <c r="BLD33" i="12"/>
  <c r="BLE33" i="12"/>
  <c r="BLF33" i="12"/>
  <c r="BLG33" i="12"/>
  <c r="BLH33" i="12"/>
  <c r="BLI33" i="12"/>
  <c r="BLJ33" i="12"/>
  <c r="BLK33" i="12"/>
  <c r="BLL33" i="12"/>
  <c r="BLM33" i="12"/>
  <c r="BLN33" i="12"/>
  <c r="BLO33" i="12"/>
  <c r="BLP33" i="12"/>
  <c r="BLQ33" i="12"/>
  <c r="BLR33" i="12"/>
  <c r="BLS33" i="12"/>
  <c r="BLT33" i="12"/>
  <c r="BLU33" i="12"/>
  <c r="BLV33" i="12"/>
  <c r="BLW33" i="12"/>
  <c r="BLX33" i="12"/>
  <c r="BLY33" i="12"/>
  <c r="BLZ33" i="12"/>
  <c r="BMA33" i="12"/>
  <c r="BMB33" i="12"/>
  <c r="BMC33" i="12"/>
  <c r="BMD33" i="12"/>
  <c r="BME33" i="12"/>
  <c r="BMF33" i="12"/>
  <c r="BMG33" i="12"/>
  <c r="BMH33" i="12"/>
  <c r="BMI33" i="12"/>
  <c r="BMJ33" i="12"/>
  <c r="BMK33" i="12"/>
  <c r="BML33" i="12"/>
  <c r="BMM33" i="12"/>
  <c r="BMN33" i="12"/>
  <c r="BMO33" i="12"/>
  <c r="BMP33" i="12"/>
  <c r="BMQ33" i="12"/>
  <c r="BMR33" i="12"/>
  <c r="BMS33" i="12"/>
  <c r="BMT33" i="12"/>
  <c r="BMU33" i="12"/>
  <c r="BMV33" i="12"/>
  <c r="BMW33" i="12"/>
  <c r="BMX33" i="12"/>
  <c r="BMY33" i="12"/>
  <c r="BMZ33" i="12"/>
  <c r="BNA33" i="12"/>
  <c r="BNB33" i="12"/>
  <c r="BNC33" i="12"/>
  <c r="BND33" i="12"/>
  <c r="BNE33" i="12"/>
  <c r="BNF33" i="12"/>
  <c r="BNG33" i="12"/>
  <c r="BNH33" i="12"/>
  <c r="BNI33" i="12"/>
  <c r="BNJ33" i="12"/>
  <c r="BNK33" i="12"/>
  <c r="BNL33" i="12"/>
  <c r="BNM33" i="12"/>
  <c r="BNN33" i="12"/>
  <c r="BNO33" i="12"/>
  <c r="BNP33" i="12"/>
  <c r="BNQ33" i="12"/>
  <c r="BNR33" i="12"/>
  <c r="BNS33" i="12"/>
  <c r="BNT33" i="12"/>
  <c r="BNU33" i="12"/>
  <c r="BNV33" i="12"/>
  <c r="BNW33" i="12"/>
  <c r="BNX33" i="12"/>
  <c r="BNY33" i="12"/>
  <c r="BNZ33" i="12"/>
  <c r="BOA33" i="12"/>
  <c r="BOB33" i="12"/>
  <c r="BOC33" i="12"/>
  <c r="BOD33" i="12"/>
  <c r="BOE33" i="12"/>
  <c r="BOF33" i="12"/>
  <c r="BOG33" i="12"/>
  <c r="BOH33" i="12"/>
  <c r="BOI33" i="12"/>
  <c r="BOJ33" i="12"/>
  <c r="BOK33" i="12"/>
  <c r="BOL33" i="12"/>
  <c r="BOM33" i="12"/>
  <c r="BON33" i="12"/>
  <c r="BOO33" i="12"/>
  <c r="BOP33" i="12"/>
  <c r="BOQ33" i="12"/>
  <c r="BOR33" i="12"/>
  <c r="BOS33" i="12"/>
  <c r="BOT33" i="12"/>
  <c r="BOU33" i="12"/>
  <c r="BOV33" i="12"/>
  <c r="BOW33" i="12"/>
  <c r="BOX33" i="12"/>
  <c r="BOY33" i="12"/>
  <c r="BOZ33" i="12"/>
  <c r="BPA33" i="12"/>
  <c r="BPB33" i="12"/>
  <c r="BPC33" i="12"/>
  <c r="BPD33" i="12"/>
  <c r="BPE33" i="12"/>
  <c r="BPF33" i="12"/>
  <c r="BPG33" i="12"/>
  <c r="BPH33" i="12"/>
  <c r="BPI33" i="12"/>
  <c r="BPJ33" i="12"/>
  <c r="BPK33" i="12"/>
  <c r="BPL33" i="12"/>
  <c r="BPM33" i="12"/>
  <c r="BPN33" i="12"/>
  <c r="BPO33" i="12"/>
  <c r="BPP33" i="12"/>
  <c r="BPQ33" i="12"/>
  <c r="BPR33" i="12"/>
  <c r="BPS33" i="12"/>
  <c r="BPT33" i="12"/>
  <c r="BPU33" i="12"/>
  <c r="BPV33" i="12"/>
  <c r="BPW33" i="12"/>
  <c r="BPX33" i="12"/>
  <c r="BPY33" i="12"/>
  <c r="BPZ33" i="12"/>
  <c r="BQA33" i="12"/>
  <c r="BQB33" i="12"/>
  <c r="BQC33" i="12"/>
  <c r="BQD33" i="12"/>
  <c r="BQE33" i="12"/>
  <c r="BQF33" i="12"/>
  <c r="BQG33" i="12"/>
  <c r="BQH33" i="12"/>
  <c r="BQI33" i="12"/>
  <c r="BQJ33" i="12"/>
  <c r="BQK33" i="12"/>
  <c r="BQL33" i="12"/>
  <c r="BQM33" i="12"/>
  <c r="BQN33" i="12"/>
  <c r="BQO33" i="12"/>
  <c r="BQP33" i="12"/>
  <c r="BQQ33" i="12"/>
  <c r="BQR33" i="12"/>
  <c r="BQS33" i="12"/>
  <c r="BQT33" i="12"/>
  <c r="BQU33" i="12"/>
  <c r="BQV33" i="12"/>
  <c r="BQW33" i="12"/>
  <c r="BQX33" i="12"/>
  <c r="BQY33" i="12"/>
  <c r="BQZ33" i="12"/>
  <c r="BRA33" i="12"/>
  <c r="BRB33" i="12"/>
  <c r="BRC33" i="12"/>
  <c r="BRD33" i="12"/>
  <c r="BRE33" i="12"/>
  <c r="BRF33" i="12"/>
  <c r="BRG33" i="12"/>
  <c r="BRH33" i="12"/>
  <c r="BRI33" i="12"/>
  <c r="BRJ33" i="12"/>
  <c r="BRK33" i="12"/>
  <c r="BRL33" i="12"/>
  <c r="BRM33" i="12"/>
  <c r="BRN33" i="12"/>
  <c r="BRO33" i="12"/>
  <c r="BRP33" i="12"/>
  <c r="BRQ33" i="12"/>
  <c r="BRR33" i="12"/>
  <c r="BRS33" i="12"/>
  <c r="BRT33" i="12"/>
  <c r="BRU33" i="12"/>
  <c r="BRV33" i="12"/>
  <c r="BRW33" i="12"/>
  <c r="BRX33" i="12"/>
  <c r="BRY33" i="12"/>
  <c r="BRZ33" i="12"/>
  <c r="BSA33" i="12"/>
  <c r="BSB33" i="12"/>
  <c r="BSC33" i="12"/>
  <c r="BSD33" i="12"/>
  <c r="BSE33" i="12"/>
  <c r="BSF33" i="12"/>
  <c r="BSG33" i="12"/>
  <c r="BSH33" i="12"/>
  <c r="BSI33" i="12"/>
  <c r="BSJ33" i="12"/>
  <c r="BSK33" i="12"/>
  <c r="BSL33" i="12"/>
  <c r="BSM33" i="12"/>
  <c r="BSN33" i="12"/>
  <c r="BSO33" i="12"/>
  <c r="BSP33" i="12"/>
  <c r="BSQ33" i="12"/>
  <c r="BSR33" i="12"/>
  <c r="BSS33" i="12"/>
  <c r="BST33" i="12"/>
  <c r="BSU33" i="12"/>
  <c r="BSV33" i="12"/>
  <c r="BSW33" i="12"/>
  <c r="BSX33" i="12"/>
  <c r="BSY33" i="12"/>
  <c r="BSZ33" i="12"/>
  <c r="BTA33" i="12"/>
  <c r="BTB33" i="12"/>
  <c r="BTC33" i="12"/>
  <c r="BTD33" i="12"/>
  <c r="BTE33" i="12"/>
  <c r="BTF33" i="12"/>
  <c r="BTG33" i="12"/>
  <c r="BTH33" i="12"/>
  <c r="BTI33" i="12"/>
  <c r="BTJ33" i="12"/>
  <c r="BTK33" i="12"/>
  <c r="BTL33" i="12"/>
  <c r="BTM33" i="12"/>
  <c r="BTN33" i="12"/>
  <c r="BTO33" i="12"/>
  <c r="BTP33" i="12"/>
  <c r="BTQ33" i="12"/>
  <c r="BTR33" i="12"/>
  <c r="BTS33" i="12"/>
  <c r="BTT33" i="12"/>
  <c r="BTU33" i="12"/>
  <c r="BTV33" i="12"/>
  <c r="BTW33" i="12"/>
  <c r="BTX33" i="12"/>
  <c r="BTY33" i="12"/>
  <c r="BTZ33" i="12"/>
  <c r="BUA33" i="12"/>
  <c r="BUB33" i="12"/>
  <c r="BUC33" i="12"/>
  <c r="BUD33" i="12"/>
  <c r="BUE33" i="12"/>
  <c r="BUF33" i="12"/>
  <c r="BUG33" i="12"/>
  <c r="BUH33" i="12"/>
  <c r="BUI33" i="12"/>
  <c r="BUJ33" i="12"/>
  <c r="BUK33" i="12"/>
  <c r="BUL33" i="12"/>
  <c r="BUM33" i="12"/>
  <c r="BUN33" i="12"/>
  <c r="BUO33" i="12"/>
  <c r="BUP33" i="12"/>
  <c r="BUQ33" i="12"/>
  <c r="BUR33" i="12"/>
  <c r="BUS33" i="12"/>
  <c r="BUT33" i="12"/>
  <c r="BUU33" i="12"/>
  <c r="BUV33" i="12"/>
  <c r="BUW33" i="12"/>
  <c r="BUX33" i="12"/>
  <c r="BUY33" i="12"/>
  <c r="BUZ33" i="12"/>
  <c r="BVA33" i="12"/>
  <c r="BVB33" i="12"/>
  <c r="BVC33" i="12"/>
  <c r="BVD33" i="12"/>
  <c r="BVE33" i="12"/>
  <c r="BVF33" i="12"/>
  <c r="BVG33" i="12"/>
  <c r="BVH33" i="12"/>
  <c r="BVI33" i="12"/>
  <c r="BVJ33" i="12"/>
  <c r="BVK33" i="12"/>
  <c r="BVL33" i="12"/>
  <c r="BVM33" i="12"/>
  <c r="BVN33" i="12"/>
  <c r="BVO33" i="12"/>
  <c r="BVP33" i="12"/>
  <c r="BVQ33" i="12"/>
  <c r="BVR33" i="12"/>
  <c r="BVS33" i="12"/>
  <c r="BVT33" i="12"/>
  <c r="BVU33" i="12"/>
  <c r="BVV33" i="12"/>
  <c r="BVW33" i="12"/>
  <c r="BVX33" i="12"/>
  <c r="BVY33" i="12"/>
  <c r="BVZ33" i="12"/>
  <c r="BWA33" i="12"/>
  <c r="BWB33" i="12"/>
  <c r="BWC33" i="12"/>
  <c r="BWD33" i="12"/>
  <c r="BWE33" i="12"/>
  <c r="BWF33" i="12"/>
  <c r="BWG33" i="12"/>
  <c r="BWH33" i="12"/>
  <c r="BWI33" i="12"/>
  <c r="BWJ33" i="12"/>
  <c r="BWK33" i="12"/>
  <c r="BWL33" i="12"/>
  <c r="BWM33" i="12"/>
  <c r="BWN33" i="12"/>
  <c r="BWO33" i="12"/>
  <c r="BWP33" i="12"/>
  <c r="BWQ33" i="12"/>
  <c r="BWR33" i="12"/>
  <c r="BWS33" i="12"/>
  <c r="BWT33" i="12"/>
  <c r="BWU33" i="12"/>
  <c r="BWV33" i="12"/>
  <c r="BWW33" i="12"/>
  <c r="BWX33" i="12"/>
  <c r="BWY33" i="12"/>
  <c r="BWZ33" i="12"/>
  <c r="BXA33" i="12"/>
  <c r="BXB33" i="12"/>
  <c r="BXC33" i="12"/>
  <c r="BXD33" i="12"/>
  <c r="BXE33" i="12"/>
  <c r="BXF33" i="12"/>
  <c r="BXG33" i="12"/>
  <c r="BXH33" i="12"/>
  <c r="BXI33" i="12"/>
  <c r="BXJ33" i="12"/>
  <c r="BXK33" i="12"/>
  <c r="BXL33" i="12"/>
  <c r="BXM33" i="12"/>
  <c r="BXN33" i="12"/>
  <c r="BXO33" i="12"/>
  <c r="BXP33" i="12"/>
  <c r="BXQ33" i="12"/>
  <c r="BXR33" i="12"/>
  <c r="BXS33" i="12"/>
  <c r="BXT33" i="12"/>
  <c r="BXU33" i="12"/>
  <c r="BXV33" i="12"/>
  <c r="BXW33" i="12"/>
  <c r="BXX33" i="12"/>
  <c r="BXY33" i="12"/>
  <c r="BXZ33" i="12"/>
  <c r="BYA33" i="12"/>
  <c r="BYB33" i="12"/>
  <c r="BYC33" i="12"/>
  <c r="BYD33" i="12"/>
  <c r="BYE33" i="12"/>
  <c r="BYF33" i="12"/>
  <c r="BYG33" i="12"/>
  <c r="BYH33" i="12"/>
  <c r="BYI33" i="12"/>
  <c r="BYJ33" i="12"/>
  <c r="BYK33" i="12"/>
  <c r="BYL33" i="12"/>
  <c r="BYM33" i="12"/>
  <c r="BYN33" i="12"/>
  <c r="BYO33" i="12"/>
  <c r="BYP33" i="12"/>
  <c r="BYQ33" i="12"/>
  <c r="BYR33" i="12"/>
  <c r="BYS33" i="12"/>
  <c r="BYT33" i="12"/>
  <c r="BYU33" i="12"/>
  <c r="BYV33" i="12"/>
  <c r="BYW33" i="12"/>
  <c r="BYX33" i="12"/>
  <c r="BYY33" i="12"/>
  <c r="BYZ33" i="12"/>
  <c r="BZA33" i="12"/>
  <c r="BZB33" i="12"/>
  <c r="BZC33" i="12"/>
  <c r="BZD33" i="12"/>
  <c r="BZE33" i="12"/>
  <c r="BZF33" i="12"/>
  <c r="BZG33" i="12"/>
  <c r="BZH33" i="12"/>
  <c r="BZI33" i="12"/>
  <c r="BZJ33" i="12"/>
  <c r="BZK33" i="12"/>
  <c r="BZL33" i="12"/>
  <c r="BZM33" i="12"/>
  <c r="BZN33" i="12"/>
  <c r="BZO33" i="12"/>
  <c r="BZP33" i="12"/>
  <c r="BZQ33" i="12"/>
  <c r="BZR33" i="12"/>
  <c r="BZS33" i="12"/>
  <c r="BZT33" i="12"/>
  <c r="BZU33" i="12"/>
  <c r="BZV33" i="12"/>
  <c r="BZW33" i="12"/>
  <c r="BZX33" i="12"/>
  <c r="BZY33" i="12"/>
  <c r="BZZ33" i="12"/>
  <c r="CAA33" i="12"/>
  <c r="CAB33" i="12"/>
  <c r="CAC33" i="12"/>
  <c r="CAD33" i="12"/>
  <c r="CAE33" i="12"/>
  <c r="CAF33" i="12"/>
  <c r="CAG33" i="12"/>
  <c r="CAH33" i="12"/>
  <c r="CAI33" i="12"/>
  <c r="CAJ33" i="12"/>
  <c r="CAK33" i="12"/>
  <c r="CAL33" i="12"/>
  <c r="CAM33" i="12"/>
  <c r="CAN33" i="12"/>
  <c r="CAO33" i="12"/>
  <c r="CAP33" i="12"/>
  <c r="CAQ33" i="12"/>
  <c r="CAR33" i="12"/>
  <c r="CAS33" i="12"/>
  <c r="CAT33" i="12"/>
  <c r="CAU33" i="12"/>
  <c r="CAV33" i="12"/>
  <c r="CAW33" i="12"/>
  <c r="CAX33" i="12"/>
  <c r="CAY33" i="12"/>
  <c r="CAZ33" i="12"/>
  <c r="CBA33" i="12"/>
  <c r="CBB33" i="12"/>
  <c r="CBC33" i="12"/>
  <c r="CBD33" i="12"/>
  <c r="CBE33" i="12"/>
  <c r="CBF33" i="12"/>
  <c r="CBG33" i="12"/>
  <c r="CBH33" i="12"/>
  <c r="CBI33" i="12"/>
  <c r="CBJ33" i="12"/>
  <c r="CBK33" i="12"/>
  <c r="CBL33" i="12"/>
  <c r="CBM33" i="12"/>
  <c r="CBN33" i="12"/>
  <c r="CBO33" i="12"/>
  <c r="CBP33" i="12"/>
  <c r="CBQ33" i="12"/>
  <c r="CBR33" i="12"/>
  <c r="CBS33" i="12"/>
  <c r="CBT33" i="12"/>
  <c r="CBU33" i="12"/>
  <c r="CBV33" i="12"/>
  <c r="CBW33" i="12"/>
  <c r="CBX33" i="12"/>
  <c r="CBY33" i="12"/>
  <c r="CBZ33" i="12"/>
  <c r="CCA33" i="12"/>
  <c r="CCB33" i="12"/>
  <c r="CCC33" i="12"/>
  <c r="CCD33" i="12"/>
  <c r="CCE33" i="12"/>
  <c r="CCF33" i="12"/>
  <c r="CCG33" i="12"/>
  <c r="CCH33" i="12"/>
  <c r="CCI33" i="12"/>
  <c r="CCJ33" i="12"/>
  <c r="CCK33" i="12"/>
  <c r="CCL33" i="12"/>
  <c r="CCM33" i="12"/>
  <c r="CCN33" i="12"/>
  <c r="CCO33" i="12"/>
  <c r="CCP33" i="12"/>
  <c r="CCQ33" i="12"/>
  <c r="CCR33" i="12"/>
  <c r="CCS33" i="12"/>
  <c r="CCT33" i="12"/>
  <c r="CCU33" i="12"/>
  <c r="CCV33" i="12"/>
  <c r="CCW33" i="12"/>
  <c r="CCX33" i="12"/>
  <c r="CCY33" i="12"/>
  <c r="CCZ33" i="12"/>
  <c r="CDA33" i="12"/>
  <c r="CDB33" i="12"/>
  <c r="CDC33" i="12"/>
  <c r="CDD33" i="12"/>
  <c r="CDE33" i="12"/>
  <c r="CDF33" i="12"/>
  <c r="CDG33" i="12"/>
  <c r="CDH33" i="12"/>
  <c r="CDI33" i="12"/>
  <c r="CDJ33" i="12"/>
  <c r="CDK33" i="12"/>
  <c r="CDL33" i="12"/>
  <c r="CDM33" i="12"/>
  <c r="CDN33" i="12"/>
  <c r="CDO33" i="12"/>
  <c r="CDP33" i="12"/>
  <c r="CDQ33" i="12"/>
  <c r="CDR33" i="12"/>
  <c r="CDS33" i="12"/>
  <c r="CDT33" i="12"/>
  <c r="CDU33" i="12"/>
  <c r="CDV33" i="12"/>
  <c r="CDW33" i="12"/>
  <c r="CDX33" i="12"/>
  <c r="CDY33" i="12"/>
  <c r="CDZ33" i="12"/>
  <c r="CEA33" i="12"/>
  <c r="CEB33" i="12"/>
  <c r="CEC33" i="12"/>
  <c r="CED33" i="12"/>
  <c r="CEE33" i="12"/>
  <c r="CEF33" i="12"/>
  <c r="CEG33" i="12"/>
  <c r="CEH33" i="12"/>
  <c r="CEI33" i="12"/>
  <c r="CEJ33" i="12"/>
  <c r="CEK33" i="12"/>
  <c r="CEL33" i="12"/>
  <c r="CEM33" i="12"/>
  <c r="CEN33" i="12"/>
  <c r="CEO33" i="12"/>
  <c r="CEP33" i="12"/>
  <c r="CEQ33" i="12"/>
  <c r="CER33" i="12"/>
  <c r="CES33" i="12"/>
  <c r="CET33" i="12"/>
  <c r="CEU33" i="12"/>
  <c r="CEV33" i="12"/>
  <c r="CEW33" i="12"/>
  <c r="CEX33" i="12"/>
  <c r="CEY33" i="12"/>
  <c r="CEZ33" i="12"/>
  <c r="CFA33" i="12"/>
  <c r="CFB33" i="12"/>
  <c r="CFC33" i="12"/>
  <c r="CFD33" i="12"/>
  <c r="CFE33" i="12"/>
  <c r="CFF33" i="12"/>
  <c r="CFG33" i="12"/>
  <c r="CFH33" i="12"/>
  <c r="CFI33" i="12"/>
  <c r="CFJ33" i="12"/>
  <c r="CFK33" i="12"/>
  <c r="CFL33" i="12"/>
  <c r="CFM33" i="12"/>
  <c r="CFN33" i="12"/>
  <c r="CFO33" i="12"/>
  <c r="CFP33" i="12"/>
  <c r="CFQ33" i="12"/>
  <c r="CFR33" i="12"/>
  <c r="CFS33" i="12"/>
  <c r="CFT33" i="12"/>
  <c r="CFU33" i="12"/>
  <c r="CFV33" i="12"/>
  <c r="CFW33" i="12"/>
  <c r="CFX33" i="12"/>
  <c r="CFY33" i="12"/>
  <c r="CFZ33" i="12"/>
  <c r="CGA33" i="12"/>
  <c r="CGB33" i="12"/>
  <c r="CGC33" i="12"/>
  <c r="CGD33" i="12"/>
  <c r="CGE33" i="12"/>
  <c r="CGF33" i="12"/>
  <c r="CGG33" i="12"/>
  <c r="CGH33" i="12"/>
  <c r="CGI33" i="12"/>
  <c r="CGJ33" i="12"/>
  <c r="CGK33" i="12"/>
  <c r="CGL33" i="12"/>
  <c r="CGM33" i="12"/>
  <c r="CGN33" i="12"/>
  <c r="CGO33" i="12"/>
  <c r="CGP33" i="12"/>
  <c r="CGQ33" i="12"/>
  <c r="CGR33" i="12"/>
  <c r="CGS33" i="12"/>
  <c r="CGT33" i="12"/>
  <c r="CGU33" i="12"/>
  <c r="CGV33" i="12"/>
  <c r="CGW33" i="12"/>
  <c r="CGX33" i="12"/>
  <c r="CGY33" i="12"/>
  <c r="CGZ33" i="12"/>
  <c r="CHA33" i="12"/>
  <c r="CHB33" i="12"/>
  <c r="CHC33" i="12"/>
  <c r="CHD33" i="12"/>
  <c r="CHE33" i="12"/>
  <c r="CHF33" i="12"/>
  <c r="CHG33" i="12"/>
  <c r="CHH33" i="12"/>
  <c r="CHI33" i="12"/>
  <c r="CHJ33" i="12"/>
  <c r="CHK33" i="12"/>
  <c r="CHL33" i="12"/>
  <c r="CHM33" i="12"/>
  <c r="CHN33" i="12"/>
  <c r="CHO33" i="12"/>
  <c r="CHP33" i="12"/>
  <c r="CHQ33" i="12"/>
  <c r="CHR33" i="12"/>
  <c r="CHS33" i="12"/>
  <c r="CHT33" i="12"/>
  <c r="CHU33" i="12"/>
  <c r="CHV33" i="12"/>
  <c r="CHW33" i="12"/>
  <c r="CHX33" i="12"/>
  <c r="CHY33" i="12"/>
  <c r="CHZ33" i="12"/>
  <c r="CIA33" i="12"/>
  <c r="CIB33" i="12"/>
  <c r="CIC33" i="12"/>
  <c r="CID33" i="12"/>
  <c r="CIE33" i="12"/>
  <c r="CIF33" i="12"/>
  <c r="CIG33" i="12"/>
  <c r="CIH33" i="12"/>
  <c r="CII33" i="12"/>
  <c r="CIJ33" i="12"/>
  <c r="CIK33" i="12"/>
  <c r="CIL33" i="12"/>
  <c r="CIM33" i="12"/>
  <c r="CIN33" i="12"/>
  <c r="CIO33" i="12"/>
  <c r="CIP33" i="12"/>
  <c r="CIQ33" i="12"/>
  <c r="CIR33" i="12"/>
  <c r="CIS33" i="12"/>
  <c r="CIT33" i="12"/>
  <c r="CIU33" i="12"/>
  <c r="CIV33" i="12"/>
  <c r="CIW33" i="12"/>
  <c r="CIX33" i="12"/>
  <c r="CIY33" i="12"/>
  <c r="CIZ33" i="12"/>
  <c r="CJA33" i="12"/>
  <c r="CJB33" i="12"/>
  <c r="CJC33" i="12"/>
  <c r="CJD33" i="12"/>
  <c r="CJE33" i="12"/>
  <c r="CJF33" i="12"/>
  <c r="CJG33" i="12"/>
  <c r="CJH33" i="12"/>
  <c r="CJI33" i="12"/>
  <c r="CJJ33" i="12"/>
  <c r="CJK33" i="12"/>
  <c r="CJL33" i="12"/>
  <c r="CJM33" i="12"/>
  <c r="CJN33" i="12"/>
  <c r="CJO33" i="12"/>
  <c r="CJP33" i="12"/>
  <c r="CJQ33" i="12"/>
  <c r="CJR33" i="12"/>
  <c r="CJS33" i="12"/>
  <c r="CJT33" i="12"/>
  <c r="CJU33" i="12"/>
  <c r="CJV33" i="12"/>
  <c r="CJW33" i="12"/>
  <c r="CJX33" i="12"/>
  <c r="CJY33" i="12"/>
  <c r="CJZ33" i="12"/>
  <c r="CKA33" i="12"/>
  <c r="CKB33" i="12"/>
  <c r="CKC33" i="12"/>
  <c r="CKD33" i="12"/>
  <c r="CKE33" i="12"/>
  <c r="CKF33" i="12"/>
  <c r="CKG33" i="12"/>
  <c r="CKH33" i="12"/>
  <c r="CKI33" i="12"/>
  <c r="CKJ33" i="12"/>
  <c r="CKK33" i="12"/>
  <c r="CKL33" i="12"/>
  <c r="CKM33" i="12"/>
  <c r="CKN33" i="12"/>
  <c r="CKO33" i="12"/>
  <c r="CKP33" i="12"/>
  <c r="CKQ33" i="12"/>
  <c r="CKR33" i="12"/>
  <c r="CKS33" i="12"/>
  <c r="CKT33" i="12"/>
  <c r="CKU33" i="12"/>
  <c r="CKV33" i="12"/>
  <c r="CKW33" i="12"/>
  <c r="CKX33" i="12"/>
  <c r="CKY33" i="12"/>
  <c r="CKZ33" i="12"/>
  <c r="CLA33" i="12"/>
  <c r="CLB33" i="12"/>
  <c r="CLC33" i="12"/>
  <c r="CLD33" i="12"/>
  <c r="CLE33" i="12"/>
  <c r="CLF33" i="12"/>
  <c r="CLG33" i="12"/>
  <c r="CLH33" i="12"/>
  <c r="CLI33" i="12"/>
  <c r="CLJ33" i="12"/>
  <c r="CLK33" i="12"/>
  <c r="CLL33" i="12"/>
  <c r="CLM33" i="12"/>
  <c r="CLN33" i="12"/>
  <c r="CLO33" i="12"/>
  <c r="CLP33" i="12"/>
  <c r="CLQ33" i="12"/>
  <c r="CLR33" i="12"/>
  <c r="CLS33" i="12"/>
  <c r="CLT33" i="12"/>
  <c r="CLU33" i="12"/>
  <c r="CLV33" i="12"/>
  <c r="CLW33" i="12"/>
  <c r="CLX33" i="12"/>
  <c r="CLY33" i="12"/>
  <c r="CLZ33" i="12"/>
  <c r="CMA33" i="12"/>
  <c r="CMB33" i="12"/>
  <c r="CMC33" i="12"/>
  <c r="CMD33" i="12"/>
  <c r="CME33" i="12"/>
  <c r="CMF33" i="12"/>
  <c r="CMG33" i="12"/>
  <c r="CMH33" i="12"/>
  <c r="CMI33" i="12"/>
  <c r="CMJ33" i="12"/>
  <c r="CMK33" i="12"/>
  <c r="CML33" i="12"/>
  <c r="CMM33" i="12"/>
  <c r="CMN33" i="12"/>
  <c r="CMO33" i="12"/>
  <c r="CMP33" i="12"/>
  <c r="CMQ33" i="12"/>
  <c r="CMR33" i="12"/>
  <c r="CMS33" i="12"/>
  <c r="CMT33" i="12"/>
  <c r="CMU33" i="12"/>
  <c r="CMV33" i="12"/>
  <c r="CMW33" i="12"/>
  <c r="CMX33" i="12"/>
  <c r="CMY33" i="12"/>
  <c r="CMZ33" i="12"/>
  <c r="CNA33" i="12"/>
  <c r="CNB33" i="12"/>
  <c r="CNC33" i="12"/>
  <c r="CND33" i="12"/>
  <c r="CNE33" i="12"/>
  <c r="CNF33" i="12"/>
  <c r="CNG33" i="12"/>
  <c r="CNH33" i="12"/>
  <c r="CNI33" i="12"/>
  <c r="CNJ33" i="12"/>
  <c r="CNK33" i="12"/>
  <c r="CNL33" i="12"/>
  <c r="CNM33" i="12"/>
  <c r="CNN33" i="12"/>
  <c r="CNO33" i="12"/>
  <c r="CNP33" i="12"/>
  <c r="CNQ33" i="12"/>
  <c r="CNR33" i="12"/>
  <c r="CNS33" i="12"/>
  <c r="CNT33" i="12"/>
  <c r="CNU33" i="12"/>
  <c r="CNV33" i="12"/>
  <c r="CNW33" i="12"/>
  <c r="CNX33" i="12"/>
  <c r="CNY33" i="12"/>
  <c r="CNZ33" i="12"/>
  <c r="COA33" i="12"/>
  <c r="COB33" i="12"/>
  <c r="COC33" i="12"/>
  <c r="COD33" i="12"/>
  <c r="COE33" i="12"/>
  <c r="COF33" i="12"/>
  <c r="COG33" i="12"/>
  <c r="COH33" i="12"/>
  <c r="COI33" i="12"/>
  <c r="COJ33" i="12"/>
  <c r="COK33" i="12"/>
  <c r="COL33" i="12"/>
  <c r="COM33" i="12"/>
  <c r="CON33" i="12"/>
  <c r="COO33" i="12"/>
  <c r="COP33" i="12"/>
  <c r="COQ33" i="12"/>
  <c r="COR33" i="12"/>
  <c r="COS33" i="12"/>
  <c r="COT33" i="12"/>
  <c r="COU33" i="12"/>
  <c r="COV33" i="12"/>
  <c r="COW33" i="12"/>
  <c r="COX33" i="12"/>
  <c r="COY33" i="12"/>
  <c r="COZ33" i="12"/>
  <c r="CPA33" i="12"/>
  <c r="CPB33" i="12"/>
  <c r="CPC33" i="12"/>
  <c r="CPD33" i="12"/>
  <c r="CPE33" i="12"/>
  <c r="CPF33" i="12"/>
  <c r="CPG33" i="12"/>
  <c r="CPH33" i="12"/>
  <c r="CPI33" i="12"/>
  <c r="CPJ33" i="12"/>
  <c r="MF34" i="12"/>
  <c r="MG34" i="12"/>
  <c r="MH34" i="12" s="1"/>
  <c r="MI34" i="12" s="1"/>
  <c r="MJ34" i="12"/>
  <c r="MK34" i="12"/>
  <c r="ML34" i="12" s="1"/>
  <c r="MM34" i="12" s="1"/>
  <c r="MN34" i="12"/>
  <c r="MO34" i="12" s="1"/>
  <c r="MP34" i="12" s="1"/>
  <c r="MQ34" i="12"/>
  <c r="MR34" i="12"/>
  <c r="MU34" i="12"/>
  <c r="MV34" i="12"/>
  <c r="MY34" i="12"/>
  <c r="MZ34" i="12" s="1"/>
  <c r="NA34" i="12" s="1"/>
  <c r="NB34" i="12"/>
  <c r="NC34" i="12"/>
  <c r="ND34" i="12" s="1"/>
  <c r="NE34" i="12" s="1"/>
  <c r="NF34" i="12"/>
  <c r="NG34" i="12"/>
  <c r="NH34" i="12" s="1"/>
  <c r="NI34" i="12" s="1"/>
  <c r="NJ34" i="12"/>
  <c r="NK34" i="12" s="1"/>
  <c r="NL34" i="12" s="1"/>
  <c r="NM34" i="12"/>
  <c r="NN34" i="12"/>
  <c r="NQ34" i="12"/>
  <c r="NR34" i="12"/>
  <c r="NS34" i="12" s="1"/>
  <c r="NT34" i="12" s="1"/>
  <c r="NU34" i="12"/>
  <c r="NV34" i="12" s="1"/>
  <c r="NW34" i="12" s="1"/>
  <c r="NX34" i="12"/>
  <c r="NY34" i="12"/>
  <c r="NZ34" i="12" s="1"/>
  <c r="OA34" i="12" s="1"/>
  <c r="OB34" i="12"/>
  <c r="OC34" i="12"/>
  <c r="OF34" i="12"/>
  <c r="OI34" i="12"/>
  <c r="OJ34" i="12"/>
  <c r="OK34" i="12" s="1"/>
  <c r="OL34" i="12" s="1"/>
  <c r="OM34" i="12"/>
  <c r="ON34" i="12"/>
  <c r="OO34" i="12" s="1"/>
  <c r="OP34" i="12" s="1"/>
  <c r="OQ34" i="12"/>
  <c r="OR34" i="12" s="1"/>
  <c r="OS34" i="12" s="1"/>
  <c r="OT34" i="12"/>
  <c r="OU34" i="12"/>
  <c r="OX34" i="12"/>
  <c r="OY34" i="12"/>
  <c r="PB34" i="12"/>
  <c r="PC34" i="12" s="1"/>
  <c r="PD34" i="12" s="1"/>
  <c r="PE34" i="12"/>
  <c r="PF34" i="12"/>
  <c r="PG34" i="12" s="1"/>
  <c r="PH34" i="12" s="1"/>
  <c r="PI34" i="12"/>
  <c r="PJ34" i="12"/>
  <c r="PK34" i="12" s="1"/>
  <c r="PL34" i="12" s="1"/>
  <c r="PM34" i="12"/>
  <c r="PN34" i="12" s="1"/>
  <c r="PO34" i="12" s="1"/>
  <c r="PP34" i="12"/>
  <c r="PQ34" i="12"/>
  <c r="PT34" i="12"/>
  <c r="PU34" i="12"/>
  <c r="PV34" i="12" s="1"/>
  <c r="PW34" i="12" s="1"/>
  <c r="PX34" i="12"/>
  <c r="PY34" i="12" s="1"/>
  <c r="PZ34" i="12" s="1"/>
  <c r="QA34" i="12"/>
  <c r="QB34" i="12"/>
  <c r="QE34" i="12"/>
  <c r="QF34" i="12"/>
  <c r="QI34" i="12"/>
  <c r="QL34" i="12"/>
  <c r="QM34" i="12"/>
  <c r="QN34" i="12" s="1"/>
  <c r="QO34" i="12" s="1"/>
  <c r="QP34" i="12"/>
  <c r="QQ34" i="12"/>
  <c r="QR34" i="12" s="1"/>
  <c r="QS34" i="12" s="1"/>
  <c r="QT34" i="12"/>
  <c r="QU34" i="12" s="1"/>
  <c r="QV34" i="12" s="1"/>
  <c r="QW34" i="12"/>
  <c r="QX34" i="12"/>
  <c r="RA34" i="12"/>
  <c r="RB34" i="12"/>
  <c r="RC34" i="12" s="1"/>
  <c r="RD34" i="12" s="1"/>
  <c r="RE34" i="12"/>
  <c r="RF34" i="12" s="1"/>
  <c r="RG34" i="12" s="1"/>
  <c r="RH34" i="12"/>
  <c r="RI34" i="12"/>
  <c r="RJ34" i="12" s="1"/>
  <c r="RK34" i="12" s="1"/>
  <c r="RL34" i="12"/>
  <c r="RM34" i="12"/>
  <c r="RP34" i="12"/>
  <c r="RS34" i="12"/>
  <c r="RT34" i="12"/>
  <c r="RU34" i="12" s="1"/>
  <c r="RV34" i="12" s="1"/>
  <c r="RW34" i="12"/>
  <c r="RX34" i="12"/>
  <c r="RY34" i="12" s="1"/>
  <c r="RZ34" i="12" s="1"/>
  <c r="SA34" i="12"/>
  <c r="SB34" i="12" s="1"/>
  <c r="SC34" i="12" s="1"/>
  <c r="SD34" i="12"/>
  <c r="SE34" i="12"/>
  <c r="SH34" i="12"/>
  <c r="SI34" i="12"/>
  <c r="SL34" i="12"/>
  <c r="SM34" i="12" s="1"/>
  <c r="SN34" i="12" s="1"/>
  <c r="SO34" i="12"/>
  <c r="SP34" i="12"/>
  <c r="SQ34" i="12" s="1"/>
  <c r="SR34" i="12" s="1"/>
  <c r="SS34" i="12"/>
  <c r="ST34" i="12"/>
  <c r="SU34" i="12" s="1"/>
  <c r="SV34" i="12" s="1"/>
  <c r="SW34" i="12"/>
  <c r="SX34" i="12" s="1"/>
  <c r="SY34" i="12" s="1"/>
  <c r="SZ34" i="12"/>
  <c r="TA34" i="12"/>
  <c r="TB34" i="12" s="1"/>
  <c r="TC34" i="12" s="1"/>
  <c r="TD34" i="12"/>
  <c r="TE34" i="12"/>
  <c r="TF34" i="12" s="1"/>
  <c r="TG34" i="12" s="1"/>
  <c r="TH34" i="12"/>
  <c r="TI34" i="12" s="1"/>
  <c r="TJ34" i="12" s="1"/>
  <c r="TK34" i="12"/>
  <c r="TL34" i="12"/>
  <c r="TO34" i="12"/>
  <c r="TP34" i="12"/>
  <c r="TS34" i="12"/>
  <c r="TV34" i="12"/>
  <c r="TW34" i="12"/>
  <c r="TX34" i="12" s="1"/>
  <c r="TY34" i="12" s="1"/>
  <c r="TZ34" i="12"/>
  <c r="UA34" i="12"/>
  <c r="UB34" i="12" s="1"/>
  <c r="UC34" i="12" s="1"/>
  <c r="UD34" i="12"/>
  <c r="UG34" i="12"/>
  <c r="UH34" i="12"/>
  <c r="UK34" i="12"/>
  <c r="UL34" i="12"/>
  <c r="UM34" i="12" s="1"/>
  <c r="UN34" i="12" s="1"/>
  <c r="UO34" i="12"/>
  <c r="UP34" i="12"/>
  <c r="UQ34" i="12" s="1"/>
  <c r="UR34" i="12" s="1"/>
  <c r="US34" i="12"/>
  <c r="UT34" i="12" s="1"/>
  <c r="UU34" i="12" s="1"/>
  <c r="UV34" i="12"/>
  <c r="UW34" i="12"/>
  <c r="UZ34" i="12"/>
  <c r="VA34" i="12"/>
  <c r="VD34" i="12"/>
  <c r="VG34" i="12"/>
  <c r="VH34" i="12"/>
  <c r="VI34" i="12"/>
  <c r="VJ34" i="12"/>
  <c r="VK34" i="12"/>
  <c r="VL34" i="12"/>
  <c r="VM34" i="12"/>
  <c r="VN34" i="12"/>
  <c r="VO34" i="12"/>
  <c r="VP34" i="12"/>
  <c r="VQ34" i="12"/>
  <c r="VR34" i="12"/>
  <c r="VS34" i="12"/>
  <c r="VT34" i="12"/>
  <c r="VU34" i="12"/>
  <c r="VV34" i="12"/>
  <c r="VW34" i="12"/>
  <c r="VX34" i="12"/>
  <c r="VY34" i="12"/>
  <c r="VZ34" i="12"/>
  <c r="WA34" i="12"/>
  <c r="WB34" i="12"/>
  <c r="WC34" i="12"/>
  <c r="WD34" i="12"/>
  <c r="WE34" i="12"/>
  <c r="WF34" i="12"/>
  <c r="WG34" i="12"/>
  <c r="WH34" i="12"/>
  <c r="WI34" i="12"/>
  <c r="WJ34" i="12"/>
  <c r="WK34" i="12"/>
  <c r="WL34" i="12"/>
  <c r="WM34" i="12"/>
  <c r="WN34" i="12"/>
  <c r="WO34" i="12"/>
  <c r="WP34" i="12"/>
  <c r="WQ34" i="12"/>
  <c r="WR34" i="12"/>
  <c r="WS34" i="12"/>
  <c r="WT34" i="12"/>
  <c r="WU34" i="12"/>
  <c r="WV34" i="12"/>
  <c r="WW34" i="12"/>
  <c r="WX34" i="12"/>
  <c r="WY34" i="12"/>
  <c r="WZ34" i="12"/>
  <c r="XA34" i="12"/>
  <c r="XB34" i="12"/>
  <c r="XC34" i="12"/>
  <c r="XD34" i="12"/>
  <c r="XE34" i="12"/>
  <c r="XF34" i="12"/>
  <c r="XG34" i="12"/>
  <c r="XH34" i="12"/>
  <c r="XI34" i="12"/>
  <c r="XJ34" i="12"/>
  <c r="XK34" i="12"/>
  <c r="XL34" i="12"/>
  <c r="XM34" i="12"/>
  <c r="XN34" i="12"/>
  <c r="XO34" i="12"/>
  <c r="XP34" i="12"/>
  <c r="XQ34" i="12"/>
  <c r="XR34" i="12"/>
  <c r="XS34" i="12"/>
  <c r="XT34" i="12"/>
  <c r="XU34" i="12"/>
  <c r="XV34" i="12"/>
  <c r="XW34" i="12"/>
  <c r="XX34" i="12"/>
  <c r="XY34" i="12"/>
  <c r="XZ34" i="12"/>
  <c r="YA34" i="12"/>
  <c r="YB34" i="12"/>
  <c r="YC34" i="12"/>
  <c r="YD34" i="12"/>
  <c r="YE34" i="12"/>
  <c r="YF34" i="12"/>
  <c r="YG34" i="12"/>
  <c r="YH34" i="12"/>
  <c r="YI34" i="12"/>
  <c r="YJ34" i="12"/>
  <c r="YK34" i="12"/>
  <c r="YL34" i="12"/>
  <c r="YM34" i="12"/>
  <c r="YN34" i="12"/>
  <c r="YO34" i="12"/>
  <c r="YP34" i="12"/>
  <c r="YQ34" i="12"/>
  <c r="YR34" i="12"/>
  <c r="YS34" i="12"/>
  <c r="YT34" i="12"/>
  <c r="YU34" i="12"/>
  <c r="YV34" i="12"/>
  <c r="YW34" i="12"/>
  <c r="YX34" i="12"/>
  <c r="YY34" i="12"/>
  <c r="YZ34" i="12"/>
  <c r="ZA34" i="12"/>
  <c r="ZB34" i="12"/>
  <c r="ZC34" i="12"/>
  <c r="ZD34" i="12"/>
  <c r="ZE34" i="12"/>
  <c r="ZF34" i="12"/>
  <c r="ZG34" i="12"/>
  <c r="ZH34" i="12"/>
  <c r="ZI34" i="12"/>
  <c r="ZJ34" i="12"/>
  <c r="ZK34" i="12"/>
  <c r="ZL34" i="12"/>
  <c r="ZM34" i="12"/>
  <c r="ZN34" i="12"/>
  <c r="ZO34" i="12"/>
  <c r="ZP34" i="12"/>
  <c r="ZQ34" i="12"/>
  <c r="ZR34" i="12"/>
  <c r="ZS34" i="12"/>
  <c r="ZT34" i="12"/>
  <c r="ZU34" i="12"/>
  <c r="ZV34" i="12"/>
  <c r="ZW34" i="12"/>
  <c r="ZX34" i="12"/>
  <c r="ZY34" i="12"/>
  <c r="ZZ34" i="12"/>
  <c r="AAA34" i="12"/>
  <c r="AAB34" i="12"/>
  <c r="AAC34" i="12"/>
  <c r="AAD34" i="12"/>
  <c r="AAE34" i="12"/>
  <c r="AAF34" i="12"/>
  <c r="AAG34" i="12"/>
  <c r="AAH34" i="12"/>
  <c r="AAI34" i="12"/>
  <c r="AAJ34" i="12"/>
  <c r="AAK34" i="12"/>
  <c r="AAL34" i="12"/>
  <c r="AAM34" i="12"/>
  <c r="AAN34" i="12"/>
  <c r="AAO34" i="12"/>
  <c r="AAP34" i="12"/>
  <c r="AAQ34" i="12"/>
  <c r="AAR34" i="12"/>
  <c r="AAS34" i="12"/>
  <c r="AAT34" i="12"/>
  <c r="AAU34" i="12"/>
  <c r="AAV34" i="12"/>
  <c r="AAW34" i="12"/>
  <c r="AAX34" i="12"/>
  <c r="AAY34" i="12"/>
  <c r="AAZ34" i="12"/>
  <c r="ABA34" i="12"/>
  <c r="ABB34" i="12"/>
  <c r="ABC34" i="12"/>
  <c r="ABD34" i="12"/>
  <c r="ABE34" i="12"/>
  <c r="ABF34" i="12"/>
  <c r="ABG34" i="12"/>
  <c r="ABH34" i="12"/>
  <c r="ABI34" i="12"/>
  <c r="ABJ34" i="12"/>
  <c r="ABK34" i="12"/>
  <c r="ABL34" i="12"/>
  <c r="ABM34" i="12"/>
  <c r="ABN34" i="12"/>
  <c r="ABO34" i="12"/>
  <c r="ABP34" i="12"/>
  <c r="ABQ34" i="12"/>
  <c r="ABR34" i="12"/>
  <c r="ABS34" i="12"/>
  <c r="ABT34" i="12"/>
  <c r="ABU34" i="12"/>
  <c r="ABV34" i="12"/>
  <c r="ABW34" i="12"/>
  <c r="ABX34" i="12"/>
  <c r="ABY34" i="12"/>
  <c r="ABZ34" i="12"/>
  <c r="ACA34" i="12"/>
  <c r="ACB34" i="12"/>
  <c r="ACC34" i="12"/>
  <c r="ACD34" i="12"/>
  <c r="ACE34" i="12"/>
  <c r="ACF34" i="12"/>
  <c r="ACG34" i="12"/>
  <c r="ACH34" i="12"/>
  <c r="ACI34" i="12"/>
  <c r="ACJ34" i="12"/>
  <c r="ACK34" i="12"/>
  <c r="ACL34" i="12"/>
  <c r="ACM34" i="12"/>
  <c r="ACN34" i="12"/>
  <c r="ACO34" i="12"/>
  <c r="ACP34" i="12"/>
  <c r="ACQ34" i="12"/>
  <c r="ACR34" i="12"/>
  <c r="ACS34" i="12"/>
  <c r="ACT34" i="12"/>
  <c r="ACU34" i="12"/>
  <c r="ACV34" i="12"/>
  <c r="ACW34" i="12"/>
  <c r="ACX34" i="12"/>
  <c r="ACY34" i="12"/>
  <c r="ACZ34" i="12"/>
  <c r="ADA34" i="12"/>
  <c r="ADB34" i="12"/>
  <c r="ADC34" i="12"/>
  <c r="ADD34" i="12"/>
  <c r="ADE34" i="12"/>
  <c r="ADF34" i="12"/>
  <c r="ADG34" i="12"/>
  <c r="ADH34" i="12"/>
  <c r="ADI34" i="12"/>
  <c r="ADJ34" i="12"/>
  <c r="ADK34" i="12"/>
  <c r="ADL34" i="12"/>
  <c r="ADM34" i="12"/>
  <c r="ADN34" i="12"/>
  <c r="ADO34" i="12"/>
  <c r="ADP34" i="12"/>
  <c r="ADQ34" i="12"/>
  <c r="ADR34" i="12"/>
  <c r="ADS34" i="12"/>
  <c r="ADT34" i="12"/>
  <c r="ADU34" i="12"/>
  <c r="ADV34" i="12"/>
  <c r="ADW34" i="12"/>
  <c r="ADX34" i="12"/>
  <c r="ADY34" i="12"/>
  <c r="ADZ34" i="12"/>
  <c r="AEA34" i="12"/>
  <c r="AEB34" i="12"/>
  <c r="AEC34" i="12"/>
  <c r="AED34" i="12"/>
  <c r="AEE34" i="12"/>
  <c r="AEF34" i="12"/>
  <c r="AEG34" i="12"/>
  <c r="AEH34" i="12"/>
  <c r="AEI34" i="12"/>
  <c r="AEJ34" i="12"/>
  <c r="AEK34" i="12"/>
  <c r="AEL34" i="12"/>
  <c r="AEM34" i="12"/>
  <c r="AEN34" i="12"/>
  <c r="AEO34" i="12"/>
  <c r="AEP34" i="12"/>
  <c r="AEQ34" i="12"/>
  <c r="AER34" i="12"/>
  <c r="AES34" i="12"/>
  <c r="AET34" i="12"/>
  <c r="AEU34" i="12"/>
  <c r="AEV34" i="12"/>
  <c r="AEW34" i="12"/>
  <c r="AEX34" i="12"/>
  <c r="AEY34" i="12"/>
  <c r="AEZ34" i="12"/>
  <c r="AFA34" i="12"/>
  <c r="AFB34" i="12"/>
  <c r="AFC34" i="12"/>
  <c r="AFD34" i="12"/>
  <c r="AFE34" i="12"/>
  <c r="AFF34" i="12"/>
  <c r="AFG34" i="12"/>
  <c r="AFH34" i="12"/>
  <c r="AFI34" i="12"/>
  <c r="AFJ34" i="12"/>
  <c r="AFK34" i="12"/>
  <c r="AFL34" i="12"/>
  <c r="AFM34" i="12"/>
  <c r="AFN34" i="12"/>
  <c r="AFO34" i="12"/>
  <c r="AFP34" i="12"/>
  <c r="AFQ34" i="12"/>
  <c r="AFR34" i="12"/>
  <c r="AFS34" i="12"/>
  <c r="AFT34" i="12"/>
  <c r="AFU34" i="12"/>
  <c r="AFV34" i="12"/>
  <c r="AFW34" i="12"/>
  <c r="AFX34" i="12"/>
  <c r="AFY34" i="12"/>
  <c r="AFZ34" i="12"/>
  <c r="AGA34" i="12"/>
  <c r="AGB34" i="12"/>
  <c r="AGC34" i="12"/>
  <c r="AGD34" i="12"/>
  <c r="AGE34" i="12"/>
  <c r="AGF34" i="12"/>
  <c r="AGG34" i="12"/>
  <c r="AGH34" i="12"/>
  <c r="AGI34" i="12"/>
  <c r="AGJ34" i="12"/>
  <c r="AGK34" i="12"/>
  <c r="AGL34" i="12"/>
  <c r="AGM34" i="12"/>
  <c r="AGN34" i="12"/>
  <c r="AGO34" i="12"/>
  <c r="AGP34" i="12"/>
  <c r="AGQ34" i="12"/>
  <c r="AGR34" i="12"/>
  <c r="AGS34" i="12"/>
  <c r="AGT34" i="12"/>
  <c r="AGU34" i="12"/>
  <c r="AGV34" i="12"/>
  <c r="AGW34" i="12"/>
  <c r="AGX34" i="12"/>
  <c r="AGY34" i="12"/>
  <c r="AGZ34" i="12"/>
  <c r="AHA34" i="12"/>
  <c r="AHB34" i="12"/>
  <c r="AHC34" i="12"/>
  <c r="AHD34" i="12"/>
  <c r="AHE34" i="12"/>
  <c r="AHF34" i="12"/>
  <c r="AHG34" i="12"/>
  <c r="AHH34" i="12"/>
  <c r="AHI34" i="12"/>
  <c r="AHJ34" i="12"/>
  <c r="AHK34" i="12"/>
  <c r="AHL34" i="12"/>
  <c r="AHM34" i="12"/>
  <c r="AHN34" i="12"/>
  <c r="AHO34" i="12"/>
  <c r="AHP34" i="12"/>
  <c r="AHQ34" i="12"/>
  <c r="AHR34" i="12"/>
  <c r="AHS34" i="12"/>
  <c r="AHT34" i="12"/>
  <c r="AHU34" i="12"/>
  <c r="AHV34" i="12"/>
  <c r="AHW34" i="12"/>
  <c r="AHX34" i="12"/>
  <c r="AHY34" i="12"/>
  <c r="AHZ34" i="12"/>
  <c r="AIA34" i="12"/>
  <c r="AIB34" i="12"/>
  <c r="AIC34" i="12"/>
  <c r="AID34" i="12"/>
  <c r="AIE34" i="12"/>
  <c r="AIF34" i="12"/>
  <c r="AIG34" i="12"/>
  <c r="AIH34" i="12"/>
  <c r="AII34" i="12"/>
  <c r="AIJ34" i="12"/>
  <c r="AIK34" i="12"/>
  <c r="AIL34" i="12"/>
  <c r="AIM34" i="12"/>
  <c r="AIN34" i="12"/>
  <c r="AIO34" i="12"/>
  <c r="AIP34" i="12"/>
  <c r="AIQ34" i="12"/>
  <c r="AIR34" i="12"/>
  <c r="AIS34" i="12"/>
  <c r="AIT34" i="12"/>
  <c r="AIU34" i="12"/>
  <c r="AIV34" i="12"/>
  <c r="AIW34" i="12"/>
  <c r="AIX34" i="12"/>
  <c r="AIY34" i="12"/>
  <c r="AIZ34" i="12"/>
  <c r="AJA34" i="12"/>
  <c r="AJB34" i="12"/>
  <c r="AJC34" i="12"/>
  <c r="AJD34" i="12"/>
  <c r="AJE34" i="12"/>
  <c r="AJF34" i="12"/>
  <c r="AJG34" i="12"/>
  <c r="AJH34" i="12"/>
  <c r="AJI34" i="12"/>
  <c r="AJJ34" i="12"/>
  <c r="AJK34" i="12"/>
  <c r="AJL34" i="12"/>
  <c r="AJM34" i="12"/>
  <c r="AJN34" i="12"/>
  <c r="AJO34" i="12"/>
  <c r="AJP34" i="12"/>
  <c r="AJQ34" i="12"/>
  <c r="AJR34" i="12"/>
  <c r="AJS34" i="12"/>
  <c r="AJT34" i="12"/>
  <c r="AJU34" i="12"/>
  <c r="AJV34" i="12"/>
  <c r="AJW34" i="12"/>
  <c r="AJX34" i="12"/>
  <c r="AJY34" i="12"/>
  <c r="AJZ34" i="12"/>
  <c r="AKA34" i="12"/>
  <c r="AKB34" i="12"/>
  <c r="AKC34" i="12"/>
  <c r="AKD34" i="12"/>
  <c r="AKE34" i="12"/>
  <c r="AKF34" i="12"/>
  <c r="AKG34" i="12"/>
  <c r="AKH34" i="12"/>
  <c r="AKI34" i="12"/>
  <c r="AKJ34" i="12"/>
  <c r="AKK34" i="12"/>
  <c r="AKL34" i="12"/>
  <c r="AKM34" i="12"/>
  <c r="AKN34" i="12"/>
  <c r="AKO34" i="12"/>
  <c r="AKP34" i="12"/>
  <c r="AKQ34" i="12"/>
  <c r="AKR34" i="12"/>
  <c r="AKS34" i="12"/>
  <c r="AKT34" i="12"/>
  <c r="AKU34" i="12"/>
  <c r="AKV34" i="12"/>
  <c r="AKW34" i="12"/>
  <c r="AKX34" i="12"/>
  <c r="AKY34" i="12"/>
  <c r="AKZ34" i="12"/>
  <c r="ALA34" i="12"/>
  <c r="ALB34" i="12"/>
  <c r="ALC34" i="12"/>
  <c r="ALD34" i="12"/>
  <c r="ALE34" i="12"/>
  <c r="ALF34" i="12"/>
  <c r="ALG34" i="12"/>
  <c r="ALH34" i="12"/>
  <c r="ALI34" i="12"/>
  <c r="ALJ34" i="12"/>
  <c r="ALK34" i="12"/>
  <c r="ALL34" i="12"/>
  <c r="ALM34" i="12"/>
  <c r="ALN34" i="12"/>
  <c r="ALO34" i="12"/>
  <c r="ALP34" i="12"/>
  <c r="ALQ34" i="12"/>
  <c r="ALR34" i="12"/>
  <c r="ALS34" i="12"/>
  <c r="ALT34" i="12"/>
  <c r="ALU34" i="12"/>
  <c r="ALV34" i="12"/>
  <c r="ALW34" i="12"/>
  <c r="ALX34" i="12"/>
  <c r="ALY34" i="12"/>
  <c r="ALZ34" i="12"/>
  <c r="AMA34" i="12"/>
  <c r="AMB34" i="12"/>
  <c r="AMC34" i="12"/>
  <c r="AMD34" i="12"/>
  <c r="AME34" i="12"/>
  <c r="AMF34" i="12"/>
  <c r="AMG34" i="12"/>
  <c r="AMH34" i="12"/>
  <c r="AMI34" i="12"/>
  <c r="AMJ34" i="12"/>
  <c r="AMK34" i="12"/>
  <c r="AML34" i="12"/>
  <c r="AMM34" i="12"/>
  <c r="AMN34" i="12"/>
  <c r="AMO34" i="12"/>
  <c r="AMP34" i="12"/>
  <c r="AMQ34" i="12"/>
  <c r="AMR34" i="12"/>
  <c r="AMS34" i="12"/>
  <c r="AMT34" i="12"/>
  <c r="AMU34" i="12"/>
  <c r="AMV34" i="12"/>
  <c r="AMW34" i="12"/>
  <c r="AMX34" i="12"/>
  <c r="AMY34" i="12"/>
  <c r="AMZ34" i="12"/>
  <c r="ANA34" i="12"/>
  <c r="ANB34" i="12"/>
  <c r="ANC34" i="12"/>
  <c r="AND34" i="12"/>
  <c r="ANE34" i="12"/>
  <c r="ANF34" i="12"/>
  <c r="ANG34" i="12"/>
  <c r="ANH34" i="12"/>
  <c r="ANI34" i="12"/>
  <c r="ANJ34" i="12"/>
  <c r="ANK34" i="12"/>
  <c r="ANL34" i="12"/>
  <c r="ANM34" i="12"/>
  <c r="ANN34" i="12"/>
  <c r="ANO34" i="12"/>
  <c r="ANP34" i="12"/>
  <c r="ANQ34" i="12"/>
  <c r="ANR34" i="12"/>
  <c r="ANS34" i="12"/>
  <c r="ANT34" i="12"/>
  <c r="ANU34" i="12"/>
  <c r="ANV34" i="12"/>
  <c r="ANW34" i="12"/>
  <c r="ANX34" i="12"/>
  <c r="ANY34" i="12"/>
  <c r="ANZ34" i="12"/>
  <c r="AOA34" i="12"/>
  <c r="AOB34" i="12"/>
  <c r="AOC34" i="12"/>
  <c r="AOD34" i="12"/>
  <c r="AOE34" i="12"/>
  <c r="AOF34" i="12"/>
  <c r="AOG34" i="12"/>
  <c r="AOH34" i="12"/>
  <c r="AOI34" i="12"/>
  <c r="AOJ34" i="12"/>
  <c r="AOK34" i="12"/>
  <c r="AOL34" i="12"/>
  <c r="AOM34" i="12"/>
  <c r="AON34" i="12"/>
  <c r="AOO34" i="12"/>
  <c r="AOP34" i="12"/>
  <c r="AOQ34" i="12"/>
  <c r="AOR34" i="12"/>
  <c r="AOS34" i="12"/>
  <c r="AOT34" i="12"/>
  <c r="AOU34" i="12"/>
  <c r="AOV34" i="12"/>
  <c r="AOW34" i="12"/>
  <c r="AOX34" i="12"/>
  <c r="AOY34" i="12"/>
  <c r="AOZ34" i="12"/>
  <c r="APA34" i="12"/>
  <c r="APB34" i="12"/>
  <c r="APC34" i="12"/>
  <c r="APD34" i="12"/>
  <c r="APE34" i="12"/>
  <c r="APF34" i="12"/>
  <c r="APG34" i="12"/>
  <c r="APH34" i="12"/>
  <c r="API34" i="12"/>
  <c r="APJ34" i="12"/>
  <c r="APK34" i="12"/>
  <c r="APL34" i="12"/>
  <c r="APM34" i="12"/>
  <c r="APN34" i="12"/>
  <c r="APO34" i="12"/>
  <c r="APP34" i="12"/>
  <c r="APQ34" i="12"/>
  <c r="APR34" i="12"/>
  <c r="APS34" i="12"/>
  <c r="APT34" i="12"/>
  <c r="APU34" i="12"/>
  <c r="APV34" i="12"/>
  <c r="APW34" i="12"/>
  <c r="APX34" i="12"/>
  <c r="APY34" i="12"/>
  <c r="APZ34" i="12"/>
  <c r="AQA34" i="12"/>
  <c r="AQB34" i="12"/>
  <c r="AQC34" i="12"/>
  <c r="AQD34" i="12"/>
  <c r="AQE34" i="12"/>
  <c r="AQF34" i="12"/>
  <c r="AQG34" i="12"/>
  <c r="AQH34" i="12"/>
  <c r="AQI34" i="12"/>
  <c r="AQJ34" i="12"/>
  <c r="AQK34" i="12"/>
  <c r="AQL34" i="12"/>
  <c r="AQM34" i="12"/>
  <c r="AQN34" i="12"/>
  <c r="AQO34" i="12"/>
  <c r="AQP34" i="12"/>
  <c r="AQQ34" i="12"/>
  <c r="AQR34" i="12"/>
  <c r="AQS34" i="12"/>
  <c r="AQT34" i="12"/>
  <c r="AQU34" i="12"/>
  <c r="AQV34" i="12"/>
  <c r="AQW34" i="12"/>
  <c r="AQX34" i="12"/>
  <c r="AQY34" i="12"/>
  <c r="AQZ34" i="12"/>
  <c r="ARA34" i="12"/>
  <c r="ARB34" i="12"/>
  <c r="ARC34" i="12"/>
  <c r="ARD34" i="12"/>
  <c r="ARE34" i="12"/>
  <c r="ARF34" i="12"/>
  <c r="ARG34" i="12"/>
  <c r="ARH34" i="12"/>
  <c r="ARI34" i="12"/>
  <c r="ARJ34" i="12"/>
  <c r="ARK34" i="12"/>
  <c r="ARL34" i="12"/>
  <c r="ARM34" i="12"/>
  <c r="ARN34" i="12"/>
  <c r="ARO34" i="12"/>
  <c r="ARP34" i="12"/>
  <c r="ARQ34" i="12"/>
  <c r="ARR34" i="12"/>
  <c r="ARS34" i="12"/>
  <c r="ART34" i="12"/>
  <c r="ARU34" i="12"/>
  <c r="ARV34" i="12"/>
  <c r="ARW34" i="12"/>
  <c r="ARX34" i="12"/>
  <c r="ARY34" i="12"/>
  <c r="ARZ34" i="12"/>
  <c r="ASA34" i="12"/>
  <c r="ASB34" i="12"/>
  <c r="ASC34" i="12"/>
  <c r="ASD34" i="12"/>
  <c r="ASE34" i="12"/>
  <c r="ASF34" i="12"/>
  <c r="ASG34" i="12"/>
  <c r="ASH34" i="12"/>
  <c r="ASI34" i="12"/>
  <c r="ASJ34" i="12"/>
  <c r="ASK34" i="12"/>
  <c r="ASL34" i="12"/>
  <c r="ASM34" i="12"/>
  <c r="ASN34" i="12"/>
  <c r="ASO34" i="12"/>
  <c r="ASP34" i="12"/>
  <c r="ASQ34" i="12"/>
  <c r="ASR34" i="12"/>
  <c r="ASS34" i="12"/>
  <c r="AST34" i="12"/>
  <c r="ASU34" i="12"/>
  <c r="ASV34" i="12"/>
  <c r="ASW34" i="12"/>
  <c r="ASX34" i="12"/>
  <c r="ASY34" i="12"/>
  <c r="ASZ34" i="12"/>
  <c r="ATA34" i="12"/>
  <c r="ATB34" i="12"/>
  <c r="ATC34" i="12"/>
  <c r="ATD34" i="12"/>
  <c r="ATE34" i="12"/>
  <c r="ATF34" i="12"/>
  <c r="ATG34" i="12"/>
  <c r="ATH34" i="12"/>
  <c r="ATI34" i="12"/>
  <c r="ATJ34" i="12"/>
  <c r="ATK34" i="12"/>
  <c r="ATL34" i="12"/>
  <c r="ATM34" i="12"/>
  <c r="ATN34" i="12"/>
  <c r="ATO34" i="12"/>
  <c r="ATP34" i="12"/>
  <c r="ATQ34" i="12"/>
  <c r="ATR34" i="12"/>
  <c r="ATS34" i="12"/>
  <c r="ATT34" i="12"/>
  <c r="ATU34" i="12"/>
  <c r="ATV34" i="12"/>
  <c r="ATW34" i="12"/>
  <c r="ATX34" i="12"/>
  <c r="ATY34" i="12"/>
  <c r="ATZ34" i="12"/>
  <c r="AUA34" i="12"/>
  <c r="AUB34" i="12"/>
  <c r="AUC34" i="12"/>
  <c r="AUD34" i="12"/>
  <c r="AUE34" i="12"/>
  <c r="AUF34" i="12"/>
  <c r="AUG34" i="12"/>
  <c r="AUH34" i="12"/>
  <c r="AUI34" i="12"/>
  <c r="AUJ34" i="12"/>
  <c r="AUK34" i="12"/>
  <c r="AUL34" i="12"/>
  <c r="AUM34" i="12"/>
  <c r="AUN34" i="12"/>
  <c r="AUO34" i="12"/>
  <c r="AUP34" i="12"/>
  <c r="AUQ34" i="12"/>
  <c r="AUR34" i="12"/>
  <c r="AUS34" i="12"/>
  <c r="AUT34" i="12"/>
  <c r="AUU34" i="12"/>
  <c r="AUV34" i="12"/>
  <c r="AUW34" i="12"/>
  <c r="AUX34" i="12"/>
  <c r="AUY34" i="12"/>
  <c r="AUZ34" i="12"/>
  <c r="AVA34" i="12"/>
  <c r="AVB34" i="12"/>
  <c r="AVC34" i="12"/>
  <c r="AVD34" i="12"/>
  <c r="AVE34" i="12"/>
  <c r="AVF34" i="12"/>
  <c r="AVG34" i="12"/>
  <c r="AVH34" i="12"/>
  <c r="AVI34" i="12"/>
  <c r="AVJ34" i="12"/>
  <c r="AVK34" i="12"/>
  <c r="AVL34" i="12"/>
  <c r="AVM34" i="12"/>
  <c r="AVN34" i="12"/>
  <c r="AVO34" i="12"/>
  <c r="AVP34" i="12"/>
  <c r="AVQ34" i="12"/>
  <c r="AVR34" i="12"/>
  <c r="AVS34" i="12"/>
  <c r="AVT34" i="12"/>
  <c r="AVU34" i="12"/>
  <c r="AVV34" i="12"/>
  <c r="AVW34" i="12"/>
  <c r="AVX34" i="12"/>
  <c r="AVY34" i="12"/>
  <c r="AVZ34" i="12"/>
  <c r="AWA34" i="12"/>
  <c r="AWB34" i="12"/>
  <c r="AWC34" i="12"/>
  <c r="AWD34" i="12"/>
  <c r="AWE34" i="12"/>
  <c r="AWF34" i="12"/>
  <c r="AWG34" i="12"/>
  <c r="AWH34" i="12"/>
  <c r="AWI34" i="12"/>
  <c r="AWJ34" i="12"/>
  <c r="AWK34" i="12"/>
  <c r="AWL34" i="12"/>
  <c r="AWM34" i="12"/>
  <c r="AWN34" i="12"/>
  <c r="AWO34" i="12"/>
  <c r="AWP34" i="12"/>
  <c r="AWQ34" i="12"/>
  <c r="AWR34" i="12"/>
  <c r="AWS34" i="12"/>
  <c r="AWT34" i="12"/>
  <c r="AWU34" i="12"/>
  <c r="AWV34" i="12"/>
  <c r="AWW34" i="12"/>
  <c r="AWX34" i="12"/>
  <c r="AWY34" i="12"/>
  <c r="AWZ34" i="12"/>
  <c r="AXA34" i="12"/>
  <c r="AXB34" i="12"/>
  <c r="AXC34" i="12"/>
  <c r="AXD34" i="12"/>
  <c r="AXE34" i="12"/>
  <c r="AXF34" i="12"/>
  <c r="AXG34" i="12"/>
  <c r="AXH34" i="12"/>
  <c r="AXI34" i="12"/>
  <c r="AXJ34" i="12"/>
  <c r="AXK34" i="12"/>
  <c r="AXL34" i="12"/>
  <c r="AXM34" i="12"/>
  <c r="AXN34" i="12"/>
  <c r="AXO34" i="12"/>
  <c r="AXP34" i="12"/>
  <c r="AXQ34" i="12"/>
  <c r="AXR34" i="12"/>
  <c r="AXS34" i="12"/>
  <c r="AXT34" i="12"/>
  <c r="AXU34" i="12"/>
  <c r="AXV34" i="12"/>
  <c r="AXW34" i="12"/>
  <c r="AXX34" i="12"/>
  <c r="AXY34" i="12"/>
  <c r="AXZ34" i="12"/>
  <c r="AYA34" i="12"/>
  <c r="AYB34" i="12"/>
  <c r="AYC34" i="12"/>
  <c r="AYD34" i="12"/>
  <c r="AYE34" i="12"/>
  <c r="AYF34" i="12"/>
  <c r="AYG34" i="12"/>
  <c r="AYH34" i="12"/>
  <c r="AYI34" i="12"/>
  <c r="AYJ34" i="12"/>
  <c r="AYK34" i="12"/>
  <c r="AYL34" i="12"/>
  <c r="AYM34" i="12"/>
  <c r="AYN34" i="12"/>
  <c r="AYO34" i="12"/>
  <c r="AYP34" i="12"/>
  <c r="AYQ34" i="12"/>
  <c r="AYR34" i="12"/>
  <c r="AYS34" i="12"/>
  <c r="AYT34" i="12"/>
  <c r="AYU34" i="12"/>
  <c r="AYV34" i="12"/>
  <c r="AYW34" i="12"/>
  <c r="AYX34" i="12"/>
  <c r="AYY34" i="12"/>
  <c r="AYZ34" i="12"/>
  <c r="AZA34" i="12"/>
  <c r="AZB34" i="12"/>
  <c r="AZC34" i="12"/>
  <c r="AZD34" i="12"/>
  <c r="AZE34" i="12"/>
  <c r="AZF34" i="12"/>
  <c r="AZG34" i="12"/>
  <c r="AZH34" i="12"/>
  <c r="AZI34" i="12"/>
  <c r="AZJ34" i="12"/>
  <c r="AZK34" i="12"/>
  <c r="AZL34" i="12"/>
  <c r="AZM34" i="12"/>
  <c r="AZN34" i="12"/>
  <c r="AZO34" i="12"/>
  <c r="AZP34" i="12"/>
  <c r="AZQ34" i="12"/>
  <c r="AZR34" i="12"/>
  <c r="AZS34" i="12"/>
  <c r="AZT34" i="12"/>
  <c r="AZU34" i="12"/>
  <c r="AZV34" i="12"/>
  <c r="AZW34" i="12"/>
  <c r="AZX34" i="12"/>
  <c r="AZY34" i="12"/>
  <c r="AZZ34" i="12"/>
  <c r="BAA34" i="12"/>
  <c r="BAB34" i="12"/>
  <c r="BAC34" i="12"/>
  <c r="BAD34" i="12"/>
  <c r="BAE34" i="12"/>
  <c r="BAF34" i="12"/>
  <c r="BAG34" i="12"/>
  <c r="BAH34" i="12"/>
  <c r="BAI34" i="12"/>
  <c r="BAJ34" i="12"/>
  <c r="BAK34" i="12"/>
  <c r="BAL34" i="12"/>
  <c r="BAM34" i="12"/>
  <c r="BAN34" i="12"/>
  <c r="BAO34" i="12"/>
  <c r="BAP34" i="12"/>
  <c r="BAQ34" i="12"/>
  <c r="BAR34" i="12"/>
  <c r="BAS34" i="12"/>
  <c r="BAT34" i="12"/>
  <c r="BAU34" i="12"/>
  <c r="BAV34" i="12"/>
  <c r="BAW34" i="12"/>
  <c r="BAX34" i="12"/>
  <c r="BAY34" i="12"/>
  <c r="BAZ34" i="12"/>
  <c r="BBA34" i="12"/>
  <c r="BBB34" i="12"/>
  <c r="BBC34" i="12"/>
  <c r="BBD34" i="12"/>
  <c r="BBE34" i="12"/>
  <c r="BBF34" i="12"/>
  <c r="BBG34" i="12"/>
  <c r="BBH34" i="12"/>
  <c r="BBI34" i="12"/>
  <c r="BBJ34" i="12"/>
  <c r="BBK34" i="12"/>
  <c r="BBL34" i="12"/>
  <c r="BBM34" i="12"/>
  <c r="BBN34" i="12"/>
  <c r="BBO34" i="12"/>
  <c r="BBP34" i="12"/>
  <c r="BBQ34" i="12"/>
  <c r="BBR34" i="12"/>
  <c r="BBS34" i="12"/>
  <c r="BBT34" i="12"/>
  <c r="BBU34" i="12"/>
  <c r="BBV34" i="12"/>
  <c r="BBW34" i="12"/>
  <c r="BBX34" i="12"/>
  <c r="BBY34" i="12"/>
  <c r="BBZ34" i="12"/>
  <c r="BCA34" i="12"/>
  <c r="BCB34" i="12"/>
  <c r="BCC34" i="12"/>
  <c r="BCD34" i="12"/>
  <c r="BCE34" i="12"/>
  <c r="BCF34" i="12"/>
  <c r="BCG34" i="12"/>
  <c r="BCH34" i="12"/>
  <c r="BCI34" i="12"/>
  <c r="BCJ34" i="12"/>
  <c r="BCK34" i="12"/>
  <c r="BCL34" i="12"/>
  <c r="BCM34" i="12"/>
  <c r="BCN34" i="12"/>
  <c r="BCO34" i="12"/>
  <c r="BCP34" i="12"/>
  <c r="BCQ34" i="12"/>
  <c r="BCR34" i="12"/>
  <c r="BCS34" i="12"/>
  <c r="BCT34" i="12"/>
  <c r="BCU34" i="12"/>
  <c r="BCV34" i="12"/>
  <c r="BCW34" i="12"/>
  <c r="BCX34" i="12"/>
  <c r="BCY34" i="12"/>
  <c r="BCZ34" i="12"/>
  <c r="BDA34" i="12"/>
  <c r="BDB34" i="12"/>
  <c r="BDC34" i="12"/>
  <c r="BDD34" i="12"/>
  <c r="BDE34" i="12"/>
  <c r="BDF34" i="12"/>
  <c r="BDG34" i="12"/>
  <c r="BDH34" i="12"/>
  <c r="BDI34" i="12"/>
  <c r="BDJ34" i="12"/>
  <c r="BDK34" i="12"/>
  <c r="BDL34" i="12"/>
  <c r="BDM34" i="12"/>
  <c r="BDN34" i="12"/>
  <c r="BDO34" i="12"/>
  <c r="BDP34" i="12"/>
  <c r="BDQ34" i="12"/>
  <c r="BDR34" i="12"/>
  <c r="BDS34" i="12"/>
  <c r="BDT34" i="12"/>
  <c r="BDU34" i="12"/>
  <c r="BDV34" i="12"/>
  <c r="BDW34" i="12"/>
  <c r="BDX34" i="12"/>
  <c r="BDY34" i="12"/>
  <c r="BDZ34" i="12"/>
  <c r="BEA34" i="12"/>
  <c r="BEB34" i="12"/>
  <c r="BEC34" i="12"/>
  <c r="BED34" i="12"/>
  <c r="BEE34" i="12"/>
  <c r="BEF34" i="12"/>
  <c r="BEG34" i="12"/>
  <c r="BEH34" i="12"/>
  <c r="BEI34" i="12"/>
  <c r="BEJ34" i="12"/>
  <c r="BEK34" i="12"/>
  <c r="BEL34" i="12"/>
  <c r="BEM34" i="12"/>
  <c r="BEN34" i="12"/>
  <c r="BEO34" i="12"/>
  <c r="BEP34" i="12"/>
  <c r="BEQ34" i="12"/>
  <c r="BER34" i="12"/>
  <c r="BES34" i="12"/>
  <c r="BET34" i="12"/>
  <c r="BEU34" i="12"/>
  <c r="BEV34" i="12"/>
  <c r="BEW34" i="12"/>
  <c r="BEX34" i="12"/>
  <c r="BEY34" i="12"/>
  <c r="BEZ34" i="12"/>
  <c r="BFA34" i="12"/>
  <c r="BFB34" i="12"/>
  <c r="BFC34" i="12"/>
  <c r="BFD34" i="12"/>
  <c r="BFE34" i="12"/>
  <c r="BFF34" i="12"/>
  <c r="BFG34" i="12"/>
  <c r="BFH34" i="12"/>
  <c r="BFI34" i="12"/>
  <c r="BFJ34" i="12"/>
  <c r="BFK34" i="12"/>
  <c r="BFL34" i="12"/>
  <c r="BFM34" i="12"/>
  <c r="BFN34" i="12"/>
  <c r="BFO34" i="12"/>
  <c r="BFP34" i="12"/>
  <c r="BFQ34" i="12"/>
  <c r="BFR34" i="12"/>
  <c r="BFS34" i="12"/>
  <c r="BFT34" i="12"/>
  <c r="BFU34" i="12"/>
  <c r="BFV34" i="12"/>
  <c r="BFW34" i="12"/>
  <c r="BFX34" i="12"/>
  <c r="BFY34" i="12"/>
  <c r="BFZ34" i="12"/>
  <c r="BGA34" i="12"/>
  <c r="BGB34" i="12"/>
  <c r="BGC34" i="12"/>
  <c r="BGD34" i="12"/>
  <c r="BGE34" i="12"/>
  <c r="BGF34" i="12"/>
  <c r="BGG34" i="12"/>
  <c r="BGH34" i="12"/>
  <c r="BGI34" i="12"/>
  <c r="BGJ34" i="12"/>
  <c r="BGK34" i="12"/>
  <c r="BGL34" i="12"/>
  <c r="BGM34" i="12"/>
  <c r="BGN34" i="12"/>
  <c r="BGO34" i="12"/>
  <c r="BGP34" i="12"/>
  <c r="BGQ34" i="12"/>
  <c r="BGR34" i="12"/>
  <c r="BGS34" i="12"/>
  <c r="BGT34" i="12"/>
  <c r="BGU34" i="12"/>
  <c r="BGV34" i="12"/>
  <c r="BGW34" i="12"/>
  <c r="BGX34" i="12"/>
  <c r="BGY34" i="12"/>
  <c r="BGZ34" i="12"/>
  <c r="BHA34" i="12"/>
  <c r="BHB34" i="12"/>
  <c r="BHC34" i="12"/>
  <c r="BHD34" i="12"/>
  <c r="BHE34" i="12"/>
  <c r="BHF34" i="12"/>
  <c r="BHG34" i="12"/>
  <c r="BHH34" i="12"/>
  <c r="BHI34" i="12"/>
  <c r="BHJ34" i="12"/>
  <c r="BHK34" i="12"/>
  <c r="BHL34" i="12"/>
  <c r="BHM34" i="12"/>
  <c r="BHN34" i="12"/>
  <c r="BHO34" i="12"/>
  <c r="BHP34" i="12"/>
  <c r="BHQ34" i="12"/>
  <c r="BHR34" i="12"/>
  <c r="BHS34" i="12"/>
  <c r="BHT34" i="12"/>
  <c r="BHU34" i="12"/>
  <c r="BHV34" i="12"/>
  <c r="BHW34" i="12"/>
  <c r="BHX34" i="12"/>
  <c r="BHY34" i="12"/>
  <c r="BHZ34" i="12"/>
  <c r="BIA34" i="12"/>
  <c r="BIB34" i="12"/>
  <c r="BIC34" i="12"/>
  <c r="BID34" i="12"/>
  <c r="BIE34" i="12"/>
  <c r="BIF34" i="12"/>
  <c r="BIG34" i="12"/>
  <c r="BIH34" i="12"/>
  <c r="BII34" i="12"/>
  <c r="BIJ34" i="12"/>
  <c r="BIK34" i="12"/>
  <c r="BIL34" i="12"/>
  <c r="BIM34" i="12"/>
  <c r="BIN34" i="12"/>
  <c r="BIO34" i="12"/>
  <c r="BIP34" i="12"/>
  <c r="BIQ34" i="12"/>
  <c r="BIR34" i="12"/>
  <c r="BIS34" i="12"/>
  <c r="BIT34" i="12"/>
  <c r="BIU34" i="12"/>
  <c r="BIV34" i="12"/>
  <c r="BIW34" i="12"/>
  <c r="BIX34" i="12"/>
  <c r="BIY34" i="12"/>
  <c r="BIZ34" i="12"/>
  <c r="BJA34" i="12"/>
  <c r="BJB34" i="12"/>
  <c r="BJC34" i="12"/>
  <c r="BJD34" i="12"/>
  <c r="BJE34" i="12"/>
  <c r="BJF34" i="12"/>
  <c r="BJG34" i="12"/>
  <c r="BJH34" i="12"/>
  <c r="BJI34" i="12"/>
  <c r="BJJ34" i="12"/>
  <c r="BJK34" i="12"/>
  <c r="BJL34" i="12"/>
  <c r="BJM34" i="12"/>
  <c r="BJN34" i="12"/>
  <c r="BJO34" i="12"/>
  <c r="BJP34" i="12"/>
  <c r="BJQ34" i="12"/>
  <c r="BJR34" i="12"/>
  <c r="BJS34" i="12"/>
  <c r="BJT34" i="12"/>
  <c r="BJU34" i="12"/>
  <c r="BJV34" i="12"/>
  <c r="BJW34" i="12"/>
  <c r="BJX34" i="12"/>
  <c r="BJY34" i="12"/>
  <c r="BJZ34" i="12"/>
  <c r="BKA34" i="12"/>
  <c r="BKB34" i="12"/>
  <c r="BKC34" i="12"/>
  <c r="BKD34" i="12"/>
  <c r="BKE34" i="12"/>
  <c r="BKF34" i="12"/>
  <c r="BKG34" i="12"/>
  <c r="BKH34" i="12"/>
  <c r="BKI34" i="12"/>
  <c r="BKJ34" i="12"/>
  <c r="BKK34" i="12"/>
  <c r="BKL34" i="12"/>
  <c r="BKM34" i="12"/>
  <c r="BKN34" i="12"/>
  <c r="BKO34" i="12"/>
  <c r="BKP34" i="12"/>
  <c r="BKQ34" i="12"/>
  <c r="BKR34" i="12"/>
  <c r="BKS34" i="12"/>
  <c r="BKT34" i="12"/>
  <c r="BKU34" i="12"/>
  <c r="BKV34" i="12"/>
  <c r="BKW34" i="12"/>
  <c r="BKX34" i="12"/>
  <c r="BKY34" i="12"/>
  <c r="BKZ34" i="12"/>
  <c r="BLA34" i="12"/>
  <c r="BLB34" i="12"/>
  <c r="BLC34" i="12"/>
  <c r="BLD34" i="12"/>
  <c r="BLE34" i="12"/>
  <c r="BLF34" i="12"/>
  <c r="BLG34" i="12"/>
  <c r="BLH34" i="12"/>
  <c r="BLI34" i="12"/>
  <c r="BLJ34" i="12"/>
  <c r="BLK34" i="12"/>
  <c r="BLL34" i="12"/>
  <c r="BLM34" i="12"/>
  <c r="BLN34" i="12"/>
  <c r="BLO34" i="12"/>
  <c r="BLP34" i="12"/>
  <c r="BLQ34" i="12"/>
  <c r="BLR34" i="12"/>
  <c r="BLS34" i="12"/>
  <c r="BLT34" i="12"/>
  <c r="BLU34" i="12"/>
  <c r="BLV34" i="12"/>
  <c r="BLW34" i="12"/>
  <c r="BLX34" i="12"/>
  <c r="BLY34" i="12"/>
  <c r="BLZ34" i="12"/>
  <c r="BMA34" i="12"/>
  <c r="BMB34" i="12"/>
  <c r="BMC34" i="12"/>
  <c r="BMD34" i="12"/>
  <c r="BME34" i="12"/>
  <c r="BMF34" i="12"/>
  <c r="BMG34" i="12"/>
  <c r="BMH34" i="12"/>
  <c r="BMI34" i="12"/>
  <c r="BMJ34" i="12"/>
  <c r="BMK34" i="12"/>
  <c r="BML34" i="12"/>
  <c r="BMM34" i="12"/>
  <c r="BMN34" i="12"/>
  <c r="BMO34" i="12"/>
  <c r="BMP34" i="12"/>
  <c r="BMQ34" i="12"/>
  <c r="BMR34" i="12"/>
  <c r="BMS34" i="12"/>
  <c r="BMT34" i="12"/>
  <c r="BMU34" i="12"/>
  <c r="BMV34" i="12"/>
  <c r="BMW34" i="12"/>
  <c r="BMX34" i="12"/>
  <c r="BMY34" i="12"/>
  <c r="BMZ34" i="12"/>
  <c r="BNA34" i="12"/>
  <c r="BNB34" i="12"/>
  <c r="BNC34" i="12"/>
  <c r="BND34" i="12"/>
  <c r="BNE34" i="12"/>
  <c r="BNF34" i="12"/>
  <c r="BNG34" i="12"/>
  <c r="BNH34" i="12"/>
  <c r="BNI34" i="12"/>
  <c r="BNJ34" i="12"/>
  <c r="BNK34" i="12"/>
  <c r="BNL34" i="12"/>
  <c r="BNM34" i="12"/>
  <c r="BNN34" i="12"/>
  <c r="BNO34" i="12"/>
  <c r="BNP34" i="12"/>
  <c r="BNQ34" i="12"/>
  <c r="BNR34" i="12"/>
  <c r="BNS34" i="12"/>
  <c r="BNT34" i="12"/>
  <c r="BNU34" i="12"/>
  <c r="BNV34" i="12"/>
  <c r="BNW34" i="12"/>
  <c r="BNX34" i="12"/>
  <c r="BNY34" i="12"/>
  <c r="BNZ34" i="12"/>
  <c r="BOA34" i="12"/>
  <c r="BOB34" i="12"/>
  <c r="BOC34" i="12"/>
  <c r="BOD34" i="12"/>
  <c r="BOE34" i="12"/>
  <c r="BOF34" i="12"/>
  <c r="BOG34" i="12"/>
  <c r="BOH34" i="12"/>
  <c r="BOI34" i="12"/>
  <c r="BOJ34" i="12"/>
  <c r="BOK34" i="12"/>
  <c r="BOL34" i="12"/>
  <c r="BOM34" i="12"/>
  <c r="BON34" i="12"/>
  <c r="BOO34" i="12"/>
  <c r="BOP34" i="12"/>
  <c r="BOQ34" i="12"/>
  <c r="BOR34" i="12"/>
  <c r="BOS34" i="12"/>
  <c r="BOT34" i="12"/>
  <c r="BOU34" i="12"/>
  <c r="BOV34" i="12"/>
  <c r="BOW34" i="12"/>
  <c r="BOX34" i="12"/>
  <c r="BOY34" i="12"/>
  <c r="BOZ34" i="12"/>
  <c r="BPA34" i="12"/>
  <c r="BPB34" i="12"/>
  <c r="BPC34" i="12"/>
  <c r="BPD34" i="12"/>
  <c r="BPE34" i="12"/>
  <c r="BPF34" i="12"/>
  <c r="BPG34" i="12"/>
  <c r="BPH34" i="12"/>
  <c r="BPI34" i="12"/>
  <c r="BPJ34" i="12"/>
  <c r="BPK34" i="12"/>
  <c r="BPL34" i="12"/>
  <c r="BPM34" i="12"/>
  <c r="BPN34" i="12"/>
  <c r="BPO34" i="12"/>
  <c r="BPP34" i="12"/>
  <c r="BPQ34" i="12"/>
  <c r="BPR34" i="12"/>
  <c r="BPS34" i="12"/>
  <c r="BPT34" i="12"/>
  <c r="BPU34" i="12"/>
  <c r="BPV34" i="12"/>
  <c r="BPW34" i="12"/>
  <c r="BPX34" i="12"/>
  <c r="BPY34" i="12"/>
  <c r="BPZ34" i="12"/>
  <c r="BQA34" i="12"/>
  <c r="BQB34" i="12"/>
  <c r="BQC34" i="12"/>
  <c r="BQD34" i="12"/>
  <c r="BQE34" i="12"/>
  <c r="BQF34" i="12"/>
  <c r="BQG34" i="12"/>
  <c r="BQH34" i="12"/>
  <c r="BQI34" i="12"/>
  <c r="BQJ34" i="12"/>
  <c r="BQK34" i="12"/>
  <c r="BQL34" i="12"/>
  <c r="BQM34" i="12"/>
  <c r="BQN34" i="12"/>
  <c r="BQO34" i="12"/>
  <c r="BQP34" i="12"/>
  <c r="BQQ34" i="12"/>
  <c r="BQR34" i="12"/>
  <c r="BQS34" i="12"/>
  <c r="BQT34" i="12"/>
  <c r="BQU34" i="12"/>
  <c r="BQV34" i="12"/>
  <c r="BQW34" i="12"/>
  <c r="BQX34" i="12"/>
  <c r="BQY34" i="12"/>
  <c r="BQZ34" i="12"/>
  <c r="BRA34" i="12"/>
  <c r="BRB34" i="12"/>
  <c r="BRC34" i="12"/>
  <c r="BRD34" i="12"/>
  <c r="BRE34" i="12"/>
  <c r="BRF34" i="12"/>
  <c r="BRG34" i="12"/>
  <c r="BRH34" i="12"/>
  <c r="BRI34" i="12"/>
  <c r="BRJ34" i="12"/>
  <c r="BRK34" i="12"/>
  <c r="BRL34" i="12"/>
  <c r="BRM34" i="12"/>
  <c r="BRN34" i="12"/>
  <c r="BRO34" i="12"/>
  <c r="BRP34" i="12"/>
  <c r="BRQ34" i="12"/>
  <c r="BRR34" i="12"/>
  <c r="BRS34" i="12"/>
  <c r="BRT34" i="12"/>
  <c r="BRU34" i="12"/>
  <c r="BRV34" i="12"/>
  <c r="BRW34" i="12"/>
  <c r="BRX34" i="12"/>
  <c r="BRY34" i="12"/>
  <c r="BRZ34" i="12"/>
  <c r="BSA34" i="12"/>
  <c r="BSB34" i="12"/>
  <c r="BSC34" i="12"/>
  <c r="BSD34" i="12"/>
  <c r="BSE34" i="12"/>
  <c r="BSF34" i="12"/>
  <c r="BSG34" i="12"/>
  <c r="BSH34" i="12"/>
  <c r="BSI34" i="12"/>
  <c r="BSJ34" i="12"/>
  <c r="BSK34" i="12"/>
  <c r="BSL34" i="12"/>
  <c r="BSM34" i="12"/>
  <c r="BSN34" i="12"/>
  <c r="BSO34" i="12"/>
  <c r="BSP34" i="12"/>
  <c r="BSQ34" i="12"/>
  <c r="BSR34" i="12"/>
  <c r="BSS34" i="12"/>
  <c r="BST34" i="12"/>
  <c r="BSU34" i="12"/>
  <c r="BSV34" i="12"/>
  <c r="BSW34" i="12"/>
  <c r="BSX34" i="12"/>
  <c r="BSY34" i="12"/>
  <c r="BSZ34" i="12"/>
  <c r="BTA34" i="12"/>
  <c r="BTB34" i="12"/>
  <c r="BTC34" i="12"/>
  <c r="BTD34" i="12"/>
  <c r="BTE34" i="12"/>
  <c r="BTF34" i="12"/>
  <c r="BTG34" i="12"/>
  <c r="BTH34" i="12"/>
  <c r="BTI34" i="12"/>
  <c r="BTJ34" i="12"/>
  <c r="BTK34" i="12"/>
  <c r="BTL34" i="12"/>
  <c r="BTM34" i="12"/>
  <c r="BTN34" i="12"/>
  <c r="BTO34" i="12"/>
  <c r="BTP34" i="12"/>
  <c r="BTQ34" i="12"/>
  <c r="BTR34" i="12"/>
  <c r="BTS34" i="12"/>
  <c r="BTT34" i="12"/>
  <c r="BTU34" i="12"/>
  <c r="BTV34" i="12"/>
  <c r="BTW34" i="12"/>
  <c r="BTX34" i="12"/>
  <c r="BTY34" i="12"/>
  <c r="BTZ34" i="12"/>
  <c r="BUA34" i="12"/>
  <c r="BUB34" i="12"/>
  <c r="BUC34" i="12"/>
  <c r="BUD34" i="12"/>
  <c r="BUE34" i="12"/>
  <c r="BUF34" i="12"/>
  <c r="BUG34" i="12"/>
  <c r="BUH34" i="12"/>
  <c r="BUI34" i="12"/>
  <c r="BUJ34" i="12"/>
  <c r="BUK34" i="12"/>
  <c r="BUL34" i="12"/>
  <c r="BUM34" i="12"/>
  <c r="BUN34" i="12"/>
  <c r="BUO34" i="12"/>
  <c r="BUP34" i="12"/>
  <c r="BUQ34" i="12"/>
  <c r="BUR34" i="12"/>
  <c r="BUS34" i="12"/>
  <c r="BUT34" i="12"/>
  <c r="BUU34" i="12"/>
  <c r="BUV34" i="12"/>
  <c r="BUW34" i="12"/>
  <c r="BUX34" i="12"/>
  <c r="BUY34" i="12"/>
  <c r="BUZ34" i="12"/>
  <c r="BVA34" i="12"/>
  <c r="BVB34" i="12"/>
  <c r="BVC34" i="12"/>
  <c r="BVD34" i="12"/>
  <c r="BVE34" i="12"/>
  <c r="BVF34" i="12"/>
  <c r="BVG34" i="12"/>
  <c r="BVH34" i="12"/>
  <c r="BVI34" i="12"/>
  <c r="BVJ34" i="12"/>
  <c r="BVK34" i="12"/>
  <c r="BVL34" i="12"/>
  <c r="BVM34" i="12"/>
  <c r="BVN34" i="12"/>
  <c r="BVO34" i="12"/>
  <c r="BVP34" i="12"/>
  <c r="BVQ34" i="12"/>
  <c r="BVR34" i="12"/>
  <c r="BVS34" i="12"/>
  <c r="BVT34" i="12"/>
  <c r="BVU34" i="12"/>
  <c r="BVV34" i="12"/>
  <c r="BVW34" i="12"/>
  <c r="BVX34" i="12"/>
  <c r="BVY34" i="12"/>
  <c r="BVZ34" i="12"/>
  <c r="BWA34" i="12"/>
  <c r="BWB34" i="12"/>
  <c r="BWC34" i="12"/>
  <c r="BWD34" i="12"/>
  <c r="BWE34" i="12"/>
  <c r="BWF34" i="12"/>
  <c r="BWG34" i="12"/>
  <c r="BWH34" i="12"/>
  <c r="BWI34" i="12"/>
  <c r="BWJ34" i="12"/>
  <c r="BWK34" i="12"/>
  <c r="BWL34" i="12"/>
  <c r="BWM34" i="12"/>
  <c r="BWN34" i="12"/>
  <c r="BWO34" i="12"/>
  <c r="BWP34" i="12"/>
  <c r="BWQ34" i="12"/>
  <c r="BWR34" i="12"/>
  <c r="BWS34" i="12"/>
  <c r="BWT34" i="12"/>
  <c r="BWU34" i="12"/>
  <c r="BWV34" i="12"/>
  <c r="BWW34" i="12"/>
  <c r="BWX34" i="12"/>
  <c r="BWY34" i="12"/>
  <c r="BWZ34" i="12"/>
  <c r="BXA34" i="12"/>
  <c r="BXB34" i="12"/>
  <c r="BXC34" i="12"/>
  <c r="BXD34" i="12"/>
  <c r="BXE34" i="12"/>
  <c r="BXF34" i="12"/>
  <c r="BXG34" i="12"/>
  <c r="BXH34" i="12"/>
  <c r="BXI34" i="12"/>
  <c r="BXJ34" i="12"/>
  <c r="BXK34" i="12"/>
  <c r="BXL34" i="12"/>
  <c r="BXM34" i="12"/>
  <c r="BXN34" i="12"/>
  <c r="BXO34" i="12"/>
  <c r="BXP34" i="12"/>
  <c r="BXQ34" i="12"/>
  <c r="BXR34" i="12"/>
  <c r="BXS34" i="12"/>
  <c r="BXT34" i="12"/>
  <c r="BXU34" i="12"/>
  <c r="BXV34" i="12"/>
  <c r="BXW34" i="12"/>
  <c r="BXX34" i="12"/>
  <c r="BXY34" i="12"/>
  <c r="BXZ34" i="12"/>
  <c r="BYA34" i="12"/>
  <c r="BYB34" i="12"/>
  <c r="BYC34" i="12"/>
  <c r="BYD34" i="12"/>
  <c r="BYE34" i="12"/>
  <c r="BYF34" i="12"/>
  <c r="BYG34" i="12"/>
  <c r="BYH34" i="12"/>
  <c r="BYI34" i="12"/>
  <c r="BYJ34" i="12"/>
  <c r="BYK34" i="12"/>
  <c r="BYL34" i="12"/>
  <c r="BYM34" i="12"/>
  <c r="BYN34" i="12"/>
  <c r="BYO34" i="12"/>
  <c r="BYP34" i="12"/>
  <c r="BYQ34" i="12"/>
  <c r="BYR34" i="12"/>
  <c r="BYS34" i="12"/>
  <c r="BYT34" i="12"/>
  <c r="BYU34" i="12"/>
  <c r="BYV34" i="12"/>
  <c r="BYW34" i="12"/>
  <c r="BYX34" i="12"/>
  <c r="BYY34" i="12"/>
  <c r="BYZ34" i="12"/>
  <c r="BZA34" i="12"/>
  <c r="BZB34" i="12"/>
  <c r="BZC34" i="12"/>
  <c r="BZD34" i="12"/>
  <c r="BZE34" i="12"/>
  <c r="BZF34" i="12"/>
  <c r="BZG34" i="12"/>
  <c r="BZH34" i="12"/>
  <c r="BZI34" i="12"/>
  <c r="BZJ34" i="12"/>
  <c r="BZK34" i="12"/>
  <c r="BZL34" i="12"/>
  <c r="BZM34" i="12"/>
  <c r="BZN34" i="12"/>
  <c r="BZO34" i="12"/>
  <c r="BZP34" i="12"/>
  <c r="BZQ34" i="12"/>
  <c r="BZR34" i="12"/>
  <c r="BZS34" i="12"/>
  <c r="BZT34" i="12"/>
  <c r="BZU34" i="12"/>
  <c r="BZV34" i="12"/>
  <c r="BZW34" i="12"/>
  <c r="BZX34" i="12"/>
  <c r="BZY34" i="12"/>
  <c r="BZZ34" i="12"/>
  <c r="CAA34" i="12"/>
  <c r="CAB34" i="12"/>
  <c r="CAC34" i="12"/>
  <c r="CAD34" i="12"/>
  <c r="CAE34" i="12"/>
  <c r="CAF34" i="12"/>
  <c r="CAG34" i="12"/>
  <c r="CAH34" i="12"/>
  <c r="CAI34" i="12"/>
  <c r="CAJ34" i="12"/>
  <c r="CAK34" i="12"/>
  <c r="CAL34" i="12"/>
  <c r="CAM34" i="12"/>
  <c r="CAN34" i="12"/>
  <c r="CAO34" i="12"/>
  <c r="CAP34" i="12"/>
  <c r="CAQ34" i="12"/>
  <c r="CAR34" i="12"/>
  <c r="CAS34" i="12"/>
  <c r="CAT34" i="12"/>
  <c r="CAU34" i="12"/>
  <c r="CAV34" i="12"/>
  <c r="CAW34" i="12"/>
  <c r="CAX34" i="12"/>
  <c r="CAY34" i="12"/>
  <c r="CAZ34" i="12"/>
  <c r="CBA34" i="12"/>
  <c r="CBB34" i="12"/>
  <c r="CBC34" i="12"/>
  <c r="CBD34" i="12"/>
  <c r="CBE34" i="12"/>
  <c r="CBF34" i="12"/>
  <c r="CBG34" i="12"/>
  <c r="CBH34" i="12"/>
  <c r="CBI34" i="12"/>
  <c r="CBJ34" i="12"/>
  <c r="CBK34" i="12"/>
  <c r="CBL34" i="12"/>
  <c r="CBM34" i="12"/>
  <c r="CBN34" i="12"/>
  <c r="CBO34" i="12"/>
  <c r="CBP34" i="12"/>
  <c r="CBQ34" i="12"/>
  <c r="CBR34" i="12"/>
  <c r="CBS34" i="12"/>
  <c r="CBT34" i="12"/>
  <c r="CBU34" i="12"/>
  <c r="CBV34" i="12"/>
  <c r="CBW34" i="12"/>
  <c r="CBX34" i="12"/>
  <c r="CBY34" i="12"/>
  <c r="CBZ34" i="12"/>
  <c r="CCA34" i="12"/>
  <c r="CCB34" i="12"/>
  <c r="CCC34" i="12"/>
  <c r="CCD34" i="12"/>
  <c r="CCE34" i="12"/>
  <c r="CCF34" i="12"/>
  <c r="CCG34" i="12"/>
  <c r="CCH34" i="12"/>
  <c r="CCI34" i="12"/>
  <c r="CCJ34" i="12"/>
  <c r="CCK34" i="12"/>
  <c r="CCL34" i="12"/>
  <c r="CCM34" i="12"/>
  <c r="CCN34" i="12"/>
  <c r="CCO34" i="12"/>
  <c r="CCP34" i="12"/>
  <c r="CCQ34" i="12"/>
  <c r="CCR34" i="12"/>
  <c r="CCS34" i="12"/>
  <c r="CCT34" i="12"/>
  <c r="CCU34" i="12"/>
  <c r="CCV34" i="12"/>
  <c r="CCW34" i="12"/>
  <c r="CCX34" i="12"/>
  <c r="CCY34" i="12"/>
  <c r="CCZ34" i="12"/>
  <c r="CDA34" i="12"/>
  <c r="CDB34" i="12"/>
  <c r="CDC34" i="12"/>
  <c r="CDD34" i="12"/>
  <c r="CDE34" i="12"/>
  <c r="CDF34" i="12"/>
  <c r="CDG34" i="12"/>
  <c r="CDH34" i="12"/>
  <c r="CDI34" i="12"/>
  <c r="CDJ34" i="12"/>
  <c r="CDK34" i="12"/>
  <c r="CDL34" i="12"/>
  <c r="CDM34" i="12"/>
  <c r="CDN34" i="12"/>
  <c r="CDO34" i="12"/>
  <c r="CDP34" i="12"/>
  <c r="CDQ34" i="12"/>
  <c r="CDR34" i="12"/>
  <c r="CDS34" i="12"/>
  <c r="CDT34" i="12"/>
  <c r="CDU34" i="12"/>
  <c r="CDV34" i="12"/>
  <c r="CDW34" i="12"/>
  <c r="CDX34" i="12"/>
  <c r="CDY34" i="12"/>
  <c r="CDZ34" i="12"/>
  <c r="CEA34" i="12"/>
  <c r="CEB34" i="12"/>
  <c r="CEC34" i="12"/>
  <c r="CED34" i="12"/>
  <c r="CEE34" i="12"/>
  <c r="CEF34" i="12"/>
  <c r="CEG34" i="12"/>
  <c r="CEH34" i="12"/>
  <c r="CEI34" i="12"/>
  <c r="CEJ34" i="12"/>
  <c r="CEK34" i="12"/>
  <c r="CEL34" i="12"/>
  <c r="CEM34" i="12"/>
  <c r="CEN34" i="12"/>
  <c r="CEO34" i="12"/>
  <c r="CEP34" i="12"/>
  <c r="CEQ34" i="12"/>
  <c r="CER34" i="12"/>
  <c r="CES34" i="12"/>
  <c r="CET34" i="12"/>
  <c r="CEU34" i="12"/>
  <c r="CEV34" i="12"/>
  <c r="CEW34" i="12"/>
  <c r="CEX34" i="12"/>
  <c r="CEY34" i="12"/>
  <c r="CEZ34" i="12"/>
  <c r="CFA34" i="12"/>
  <c r="CFB34" i="12"/>
  <c r="CFC34" i="12"/>
  <c r="CFD34" i="12"/>
  <c r="CFE34" i="12"/>
  <c r="CFF34" i="12"/>
  <c r="CFG34" i="12"/>
  <c r="CFH34" i="12"/>
  <c r="CFI34" i="12"/>
  <c r="CFJ34" i="12"/>
  <c r="CFK34" i="12"/>
  <c r="CFL34" i="12"/>
  <c r="CFM34" i="12"/>
  <c r="CFN34" i="12"/>
  <c r="CFO34" i="12"/>
  <c r="CFP34" i="12"/>
  <c r="CFQ34" i="12"/>
  <c r="CFR34" i="12"/>
  <c r="CFS34" i="12"/>
  <c r="CFT34" i="12"/>
  <c r="CFU34" i="12"/>
  <c r="CFV34" i="12"/>
  <c r="CFW34" i="12"/>
  <c r="CFX34" i="12"/>
  <c r="CFY34" i="12"/>
  <c r="CFZ34" i="12"/>
  <c r="CGA34" i="12"/>
  <c r="CGB34" i="12"/>
  <c r="CGC34" i="12"/>
  <c r="CGD34" i="12"/>
  <c r="CGE34" i="12"/>
  <c r="CGF34" i="12"/>
  <c r="CGG34" i="12"/>
  <c r="CGH34" i="12"/>
  <c r="CGI34" i="12"/>
  <c r="CGJ34" i="12"/>
  <c r="CGK34" i="12"/>
  <c r="CGL34" i="12"/>
  <c r="CGM34" i="12"/>
  <c r="CGN34" i="12"/>
  <c r="CGO34" i="12"/>
  <c r="CGP34" i="12"/>
  <c r="CGQ34" i="12"/>
  <c r="CGR34" i="12"/>
  <c r="CGS34" i="12"/>
  <c r="CGT34" i="12"/>
  <c r="CGU34" i="12"/>
  <c r="CGV34" i="12"/>
  <c r="CGW34" i="12"/>
  <c r="CGX34" i="12"/>
  <c r="CGY34" i="12"/>
  <c r="CGZ34" i="12"/>
  <c r="CHA34" i="12"/>
  <c r="CHB34" i="12"/>
  <c r="CHC34" i="12"/>
  <c r="CHD34" i="12"/>
  <c r="CHE34" i="12"/>
  <c r="CHF34" i="12"/>
  <c r="CHG34" i="12"/>
  <c r="CHH34" i="12"/>
  <c r="CHI34" i="12"/>
  <c r="CHJ34" i="12"/>
  <c r="CHK34" i="12"/>
  <c r="CHL34" i="12"/>
  <c r="CHM34" i="12"/>
  <c r="CHN34" i="12"/>
  <c r="CHO34" i="12"/>
  <c r="CHP34" i="12"/>
  <c r="CHQ34" i="12"/>
  <c r="CHR34" i="12"/>
  <c r="CHS34" i="12"/>
  <c r="CHT34" i="12"/>
  <c r="CHU34" i="12"/>
  <c r="CHV34" i="12"/>
  <c r="CHW34" i="12"/>
  <c r="CHX34" i="12"/>
  <c r="CHY34" i="12"/>
  <c r="CHZ34" i="12"/>
  <c r="CIA34" i="12"/>
  <c r="CIB34" i="12"/>
  <c r="CIC34" i="12"/>
  <c r="CID34" i="12"/>
  <c r="CIE34" i="12"/>
  <c r="CIF34" i="12"/>
  <c r="CIG34" i="12"/>
  <c r="CIH34" i="12"/>
  <c r="CII34" i="12"/>
  <c r="CIJ34" i="12"/>
  <c r="CIK34" i="12"/>
  <c r="CIL34" i="12"/>
  <c r="CIM34" i="12"/>
  <c r="CIN34" i="12"/>
  <c r="CIO34" i="12"/>
  <c r="CIP34" i="12"/>
  <c r="CIQ34" i="12"/>
  <c r="CIR34" i="12"/>
  <c r="CIS34" i="12"/>
  <c r="CIT34" i="12"/>
  <c r="CIU34" i="12"/>
  <c r="CIV34" i="12"/>
  <c r="CIW34" i="12"/>
  <c r="CIX34" i="12"/>
  <c r="CIY34" i="12"/>
  <c r="CIZ34" i="12"/>
  <c r="CJA34" i="12"/>
  <c r="CJB34" i="12"/>
  <c r="CJC34" i="12"/>
  <c r="CJD34" i="12"/>
  <c r="CJE34" i="12"/>
  <c r="CJF34" i="12"/>
  <c r="CJG34" i="12"/>
  <c r="CJH34" i="12"/>
  <c r="CJI34" i="12"/>
  <c r="CJJ34" i="12"/>
  <c r="CJK34" i="12"/>
  <c r="CJL34" i="12"/>
  <c r="CJM34" i="12"/>
  <c r="CJN34" i="12"/>
  <c r="CJO34" i="12"/>
  <c r="CJP34" i="12"/>
  <c r="CJQ34" i="12"/>
  <c r="CJR34" i="12"/>
  <c r="CJS34" i="12"/>
  <c r="CJT34" i="12"/>
  <c r="CJU34" i="12"/>
  <c r="CJV34" i="12"/>
  <c r="CJW34" i="12"/>
  <c r="CJX34" i="12"/>
  <c r="CJY34" i="12"/>
  <c r="CJZ34" i="12"/>
  <c r="CKA34" i="12"/>
  <c r="CKB34" i="12"/>
  <c r="CKC34" i="12"/>
  <c r="CKD34" i="12"/>
  <c r="CKE34" i="12"/>
  <c r="CKF34" i="12"/>
  <c r="CKG34" i="12"/>
  <c r="CKH34" i="12"/>
  <c r="CKI34" i="12"/>
  <c r="CKJ34" i="12"/>
  <c r="CKK34" i="12"/>
  <c r="CKL34" i="12"/>
  <c r="CKM34" i="12"/>
  <c r="CKN34" i="12"/>
  <c r="CKO34" i="12"/>
  <c r="CKP34" i="12"/>
  <c r="CKQ34" i="12"/>
  <c r="CKR34" i="12"/>
  <c r="CKS34" i="12"/>
  <c r="CKT34" i="12"/>
  <c r="CKU34" i="12"/>
  <c r="CKV34" i="12"/>
  <c r="CKW34" i="12"/>
  <c r="CKX34" i="12"/>
  <c r="CKY34" i="12"/>
  <c r="CKZ34" i="12"/>
  <c r="CLA34" i="12"/>
  <c r="CLB34" i="12"/>
  <c r="CLC34" i="12"/>
  <c r="CLD34" i="12"/>
  <c r="CLE34" i="12"/>
  <c r="CLF34" i="12"/>
  <c r="CLG34" i="12"/>
  <c r="CLH34" i="12"/>
  <c r="CLI34" i="12"/>
  <c r="CLJ34" i="12"/>
  <c r="CLK34" i="12"/>
  <c r="CLL34" i="12"/>
  <c r="CLM34" i="12"/>
  <c r="CLN34" i="12"/>
  <c r="CLO34" i="12"/>
  <c r="CLP34" i="12"/>
  <c r="CLQ34" i="12"/>
  <c r="CLR34" i="12"/>
  <c r="CLS34" i="12"/>
  <c r="CLT34" i="12"/>
  <c r="CLU34" i="12"/>
  <c r="CLV34" i="12"/>
  <c r="CLW34" i="12"/>
  <c r="CLX34" i="12"/>
  <c r="CLY34" i="12"/>
  <c r="CLZ34" i="12"/>
  <c r="CMA34" i="12"/>
  <c r="CMB34" i="12"/>
  <c r="CMC34" i="12"/>
  <c r="CMD34" i="12"/>
  <c r="CME34" i="12"/>
  <c r="CMF34" i="12"/>
  <c r="CMG34" i="12"/>
  <c r="CMH34" i="12"/>
  <c r="CMI34" i="12"/>
  <c r="CMJ34" i="12"/>
  <c r="CMK34" i="12"/>
  <c r="CML34" i="12"/>
  <c r="CMM34" i="12"/>
  <c r="CMN34" i="12"/>
  <c r="CMO34" i="12"/>
  <c r="CMP34" i="12"/>
  <c r="CMQ34" i="12"/>
  <c r="CMR34" i="12"/>
  <c r="CMS34" i="12"/>
  <c r="CMT34" i="12"/>
  <c r="CMU34" i="12"/>
  <c r="CMV34" i="12"/>
  <c r="CMW34" i="12"/>
  <c r="CMX34" i="12"/>
  <c r="CMY34" i="12"/>
  <c r="CMZ34" i="12"/>
  <c r="CNA34" i="12"/>
  <c r="CNB34" i="12"/>
  <c r="CNC34" i="12"/>
  <c r="CND34" i="12"/>
  <c r="CNE34" i="12"/>
  <c r="CNF34" i="12"/>
  <c r="CNG34" i="12"/>
  <c r="CNH34" i="12"/>
  <c r="CNI34" i="12"/>
  <c r="CNJ34" i="12"/>
  <c r="CNK34" i="12"/>
  <c r="CNL34" i="12"/>
  <c r="CNM34" i="12"/>
  <c r="CNN34" i="12"/>
  <c r="CNO34" i="12"/>
  <c r="CNP34" i="12"/>
  <c r="CNQ34" i="12"/>
  <c r="CNR34" i="12"/>
  <c r="CNS34" i="12"/>
  <c r="CNT34" i="12"/>
  <c r="CNU34" i="12"/>
  <c r="CNV34" i="12"/>
  <c r="CNW34" i="12"/>
  <c r="CNX34" i="12"/>
  <c r="CNY34" i="12"/>
  <c r="CNZ34" i="12"/>
  <c r="COA34" i="12"/>
  <c r="COB34" i="12"/>
  <c r="COC34" i="12"/>
  <c r="COD34" i="12"/>
  <c r="COE34" i="12"/>
  <c r="COF34" i="12"/>
  <c r="COG34" i="12"/>
  <c r="COH34" i="12"/>
  <c r="COI34" i="12"/>
  <c r="COJ34" i="12"/>
  <c r="COK34" i="12"/>
  <c r="COL34" i="12"/>
  <c r="COM34" i="12"/>
  <c r="CON34" i="12"/>
  <c r="COO34" i="12"/>
  <c r="COP34" i="12"/>
  <c r="COQ34" i="12"/>
  <c r="COR34" i="12"/>
  <c r="COS34" i="12"/>
  <c r="COT34" i="12"/>
  <c r="COU34" i="12"/>
  <c r="COV34" i="12"/>
  <c r="COW34" i="12"/>
  <c r="COX34" i="12"/>
  <c r="COY34" i="12"/>
  <c r="COZ34" i="12"/>
  <c r="CPA34" i="12"/>
  <c r="CPB34" i="12"/>
  <c r="CPC34" i="12"/>
  <c r="CPD34" i="12"/>
  <c r="CPE34" i="12"/>
  <c r="CPF34" i="12"/>
  <c r="CPG34" i="12"/>
  <c r="CPH34" i="12"/>
  <c r="CPI34" i="12"/>
  <c r="CPJ34" i="12"/>
  <c r="MF35" i="12"/>
  <c r="MG35" i="12"/>
  <c r="MJ35" i="12"/>
  <c r="MK35" i="12"/>
  <c r="ML35" i="12" s="1"/>
  <c r="MM35" i="12" s="1"/>
  <c r="MN35" i="12"/>
  <c r="MO35" i="12" s="1"/>
  <c r="MP35" i="12" s="1"/>
  <c r="MQ35" i="12"/>
  <c r="MR35" i="12"/>
  <c r="MS35" i="12" s="1"/>
  <c r="MT35" i="12" s="1"/>
  <c r="MU35" i="12"/>
  <c r="MV35" i="12"/>
  <c r="MY35" i="12"/>
  <c r="NB35" i="12"/>
  <c r="NC35" i="12"/>
  <c r="NF35" i="12"/>
  <c r="NG35" i="12"/>
  <c r="NH35" i="12" s="1"/>
  <c r="NI35" i="12" s="1"/>
  <c r="NJ35" i="12"/>
  <c r="NK35" i="12" s="1"/>
  <c r="NL35" i="12" s="1"/>
  <c r="NM35" i="12"/>
  <c r="NN35" i="12"/>
  <c r="NO35" i="12" s="1"/>
  <c r="NP35" i="12" s="1"/>
  <c r="NQ35" i="12"/>
  <c r="NR35" i="12"/>
  <c r="NU35" i="12"/>
  <c r="NV35" i="12" s="1"/>
  <c r="NW35" i="12" s="1"/>
  <c r="NX35" i="12"/>
  <c r="NY35" i="12"/>
  <c r="OB35" i="12"/>
  <c r="OC35" i="12"/>
  <c r="OD35" i="12" s="1"/>
  <c r="OE35" i="12" s="1"/>
  <c r="OF35" i="12"/>
  <c r="OG35" i="12" s="1"/>
  <c r="OH35" i="12" s="1"/>
  <c r="OI35" i="12"/>
  <c r="OJ35" i="12"/>
  <c r="OK35" i="12" s="1"/>
  <c r="OL35" i="12" s="1"/>
  <c r="OM35" i="12"/>
  <c r="ON35" i="12"/>
  <c r="OQ35" i="12"/>
  <c r="OR35" i="12" s="1"/>
  <c r="OS35" i="12" s="1"/>
  <c r="OT35" i="12"/>
  <c r="OU35" i="12"/>
  <c r="OX35" i="12"/>
  <c r="OY35" i="12"/>
  <c r="OZ35" i="12" s="1"/>
  <c r="PA35" i="12" s="1"/>
  <c r="PB35" i="12"/>
  <c r="PC35" i="12" s="1"/>
  <c r="PD35" i="12" s="1"/>
  <c r="PE35" i="12"/>
  <c r="PF35" i="12"/>
  <c r="PG35" i="12" s="1"/>
  <c r="PH35" i="12" s="1"/>
  <c r="PI35" i="12"/>
  <c r="PJ35" i="12"/>
  <c r="PK35" i="12" s="1"/>
  <c r="PL35" i="12" s="1"/>
  <c r="PM35" i="12"/>
  <c r="PN35" i="12" s="1"/>
  <c r="PO35" i="12" s="1"/>
  <c r="PP35" i="12"/>
  <c r="PQ35" i="12"/>
  <c r="PT35" i="12"/>
  <c r="PU35" i="12"/>
  <c r="PV35" i="12" s="1"/>
  <c r="PW35" i="12" s="1"/>
  <c r="PX35" i="12"/>
  <c r="PY35" i="12" s="1"/>
  <c r="PZ35" i="12" s="1"/>
  <c r="QA35" i="12"/>
  <c r="QB35" i="12"/>
  <c r="QC35" i="12" s="1"/>
  <c r="QD35" i="12" s="1"/>
  <c r="QE35" i="12"/>
  <c r="QF35" i="12"/>
  <c r="QI35" i="12"/>
  <c r="QL35" i="12"/>
  <c r="QM35" i="12"/>
  <c r="QP35" i="12"/>
  <c r="QQ35" i="12"/>
  <c r="QR35" i="12" s="1"/>
  <c r="QS35" i="12" s="1"/>
  <c r="QT35" i="12"/>
  <c r="QU35" i="12" s="1"/>
  <c r="QV35" i="12" s="1"/>
  <c r="QW35" i="12"/>
  <c r="QX35" i="12"/>
  <c r="QY35" i="12" s="1"/>
  <c r="QZ35" i="12" s="1"/>
  <c r="RA35" i="12"/>
  <c r="RB35" i="12"/>
  <c r="RE35" i="12"/>
  <c r="RF35" i="12" s="1"/>
  <c r="RG35" i="12" s="1"/>
  <c r="RH35" i="12"/>
  <c r="RI35" i="12"/>
  <c r="RJ35" i="12" s="1"/>
  <c r="RK35" i="12" s="1"/>
  <c r="RL35" i="12"/>
  <c r="RM35" i="12"/>
  <c r="RN35" i="12" s="1"/>
  <c r="RO35" i="12" s="1"/>
  <c r="RP35" i="12"/>
  <c r="RQ35" i="12" s="1"/>
  <c r="RR35" i="12" s="1"/>
  <c r="RS35" i="12"/>
  <c r="RT35" i="12"/>
  <c r="RU35" i="12" s="1"/>
  <c r="RV35" i="12" s="1"/>
  <c r="RW35" i="12"/>
  <c r="RX35" i="12"/>
  <c r="RY35" i="12" s="1"/>
  <c r="RZ35" i="12" s="1"/>
  <c r="SA35" i="12"/>
  <c r="SB35" i="12" s="1"/>
  <c r="SC35" i="12" s="1"/>
  <c r="SD35" i="12"/>
  <c r="SE35" i="12"/>
  <c r="SH35" i="12"/>
  <c r="SI35" i="12"/>
  <c r="SJ35" i="12" s="1"/>
  <c r="SK35" i="12" s="1"/>
  <c r="SL35" i="12"/>
  <c r="SM35" i="12" s="1"/>
  <c r="SN35" i="12" s="1"/>
  <c r="SO35" i="12"/>
  <c r="SP35" i="12"/>
  <c r="SQ35" i="12" s="1"/>
  <c r="SR35" i="12" s="1"/>
  <c r="SS35" i="12"/>
  <c r="ST35" i="12"/>
  <c r="SU35" i="12" s="1"/>
  <c r="SV35" i="12" s="1"/>
  <c r="SW35" i="12"/>
  <c r="SX35" i="12" s="1"/>
  <c r="SY35" i="12" s="1"/>
  <c r="SZ35" i="12"/>
  <c r="TA35" i="12"/>
  <c r="TD35" i="12"/>
  <c r="TE35" i="12"/>
  <c r="TF35" i="12" s="1"/>
  <c r="TG35" i="12" s="1"/>
  <c r="TH35" i="12"/>
  <c r="TI35" i="12" s="1"/>
  <c r="TJ35" i="12" s="1"/>
  <c r="TK35" i="12"/>
  <c r="TL35" i="12"/>
  <c r="TM35" i="12" s="1"/>
  <c r="TN35" i="12" s="1"/>
  <c r="TO35" i="12"/>
  <c r="TP35" i="12"/>
  <c r="TS35" i="12"/>
  <c r="TV35" i="12"/>
  <c r="TW35" i="12"/>
  <c r="TX35" i="12" s="1"/>
  <c r="TY35" i="12" s="1"/>
  <c r="TZ35" i="12"/>
  <c r="UA35" i="12"/>
  <c r="UB35" i="12" s="1"/>
  <c r="UC35" i="12" s="1"/>
  <c r="UD35" i="12"/>
  <c r="UE35" i="12" s="1"/>
  <c r="UF35" i="12" s="1"/>
  <c r="UG35" i="12"/>
  <c r="UH35" i="12"/>
  <c r="UI35" i="12" s="1"/>
  <c r="UJ35" i="12" s="1"/>
  <c r="UK35" i="12"/>
  <c r="UL35" i="12"/>
  <c r="UO35" i="12"/>
  <c r="UP35" i="12"/>
  <c r="UQ35" i="12" s="1"/>
  <c r="UR35" i="12" s="1"/>
  <c r="US35" i="12"/>
  <c r="UV35" i="12"/>
  <c r="UW35" i="12"/>
  <c r="UX35" i="12" s="1"/>
  <c r="UY35" i="12" s="1"/>
  <c r="UZ35" i="12"/>
  <c r="VA35" i="12"/>
  <c r="VD35" i="12"/>
  <c r="VG35" i="12"/>
  <c r="VH35" i="12"/>
  <c r="VI35" i="12"/>
  <c r="VJ35" i="12"/>
  <c r="VK35" i="12"/>
  <c r="VL35" i="12"/>
  <c r="VM35" i="12"/>
  <c r="VN35" i="12"/>
  <c r="VO35" i="12"/>
  <c r="VP35" i="12"/>
  <c r="VQ35" i="12"/>
  <c r="VR35" i="12"/>
  <c r="VS35" i="12"/>
  <c r="VT35" i="12"/>
  <c r="VU35" i="12"/>
  <c r="VV35" i="12"/>
  <c r="VW35" i="12"/>
  <c r="VX35" i="12"/>
  <c r="VY35" i="12"/>
  <c r="VZ35" i="12"/>
  <c r="WA35" i="12"/>
  <c r="WB35" i="12"/>
  <c r="WC35" i="12"/>
  <c r="WD35" i="12"/>
  <c r="WE35" i="12"/>
  <c r="WF35" i="12"/>
  <c r="WG35" i="12"/>
  <c r="WH35" i="12"/>
  <c r="WI35" i="12"/>
  <c r="WJ35" i="12"/>
  <c r="WK35" i="12"/>
  <c r="WL35" i="12"/>
  <c r="WM35" i="12"/>
  <c r="WN35" i="12"/>
  <c r="WO35" i="12"/>
  <c r="WP35" i="12"/>
  <c r="WQ35" i="12"/>
  <c r="WR35" i="12"/>
  <c r="WS35" i="12"/>
  <c r="WT35" i="12"/>
  <c r="WU35" i="12"/>
  <c r="WV35" i="12"/>
  <c r="WW35" i="12"/>
  <c r="WX35" i="12"/>
  <c r="WY35" i="12"/>
  <c r="WZ35" i="12"/>
  <c r="XA35" i="12"/>
  <c r="XB35" i="12"/>
  <c r="XC35" i="12"/>
  <c r="XD35" i="12"/>
  <c r="XE35" i="12"/>
  <c r="XF35" i="12"/>
  <c r="XG35" i="12"/>
  <c r="XH35" i="12"/>
  <c r="XI35" i="12"/>
  <c r="XJ35" i="12"/>
  <c r="XK35" i="12"/>
  <c r="XL35" i="12"/>
  <c r="XM35" i="12"/>
  <c r="XN35" i="12"/>
  <c r="XO35" i="12"/>
  <c r="XP35" i="12"/>
  <c r="XQ35" i="12"/>
  <c r="XR35" i="12"/>
  <c r="XS35" i="12"/>
  <c r="XT35" i="12"/>
  <c r="XU35" i="12"/>
  <c r="XV35" i="12"/>
  <c r="XW35" i="12"/>
  <c r="XX35" i="12"/>
  <c r="XY35" i="12"/>
  <c r="XZ35" i="12"/>
  <c r="YA35" i="12"/>
  <c r="YB35" i="12"/>
  <c r="YC35" i="12"/>
  <c r="YD35" i="12"/>
  <c r="YE35" i="12"/>
  <c r="YF35" i="12"/>
  <c r="YG35" i="12"/>
  <c r="YH35" i="12"/>
  <c r="YI35" i="12"/>
  <c r="YJ35" i="12"/>
  <c r="YK35" i="12"/>
  <c r="YL35" i="12"/>
  <c r="YM35" i="12"/>
  <c r="YN35" i="12"/>
  <c r="YO35" i="12"/>
  <c r="YP35" i="12"/>
  <c r="YQ35" i="12"/>
  <c r="YR35" i="12"/>
  <c r="YS35" i="12"/>
  <c r="YT35" i="12"/>
  <c r="YU35" i="12"/>
  <c r="YV35" i="12"/>
  <c r="YW35" i="12"/>
  <c r="YX35" i="12"/>
  <c r="YY35" i="12"/>
  <c r="YZ35" i="12"/>
  <c r="ZA35" i="12"/>
  <c r="ZB35" i="12"/>
  <c r="ZC35" i="12"/>
  <c r="ZD35" i="12"/>
  <c r="ZE35" i="12"/>
  <c r="ZF35" i="12"/>
  <c r="ZG35" i="12"/>
  <c r="ZH35" i="12"/>
  <c r="ZI35" i="12"/>
  <c r="ZJ35" i="12"/>
  <c r="ZK35" i="12"/>
  <c r="ZL35" i="12"/>
  <c r="ZM35" i="12"/>
  <c r="ZN35" i="12"/>
  <c r="ZO35" i="12"/>
  <c r="ZP35" i="12"/>
  <c r="ZQ35" i="12"/>
  <c r="ZR35" i="12"/>
  <c r="ZS35" i="12"/>
  <c r="ZT35" i="12"/>
  <c r="ZU35" i="12"/>
  <c r="ZV35" i="12"/>
  <c r="ZW35" i="12"/>
  <c r="ZX35" i="12"/>
  <c r="ZY35" i="12"/>
  <c r="ZZ35" i="12"/>
  <c r="AAA35" i="12"/>
  <c r="AAB35" i="12"/>
  <c r="AAC35" i="12"/>
  <c r="AAD35" i="12"/>
  <c r="AAE35" i="12"/>
  <c r="AAF35" i="12"/>
  <c r="AAG35" i="12"/>
  <c r="AAH35" i="12"/>
  <c r="AAI35" i="12"/>
  <c r="AAJ35" i="12"/>
  <c r="AAK35" i="12"/>
  <c r="AAL35" i="12"/>
  <c r="AAM35" i="12"/>
  <c r="AAN35" i="12"/>
  <c r="AAO35" i="12"/>
  <c r="AAP35" i="12"/>
  <c r="AAQ35" i="12"/>
  <c r="AAR35" i="12"/>
  <c r="AAS35" i="12"/>
  <c r="AAT35" i="12"/>
  <c r="AAU35" i="12"/>
  <c r="AAV35" i="12"/>
  <c r="AAW35" i="12"/>
  <c r="AAX35" i="12"/>
  <c r="AAY35" i="12"/>
  <c r="AAZ35" i="12"/>
  <c r="ABA35" i="12"/>
  <c r="ABB35" i="12"/>
  <c r="ABC35" i="12"/>
  <c r="ABD35" i="12"/>
  <c r="ABE35" i="12"/>
  <c r="ABF35" i="12"/>
  <c r="ABG35" i="12"/>
  <c r="ABH35" i="12"/>
  <c r="ABI35" i="12"/>
  <c r="ABJ35" i="12"/>
  <c r="ABK35" i="12"/>
  <c r="ABL35" i="12"/>
  <c r="ABM35" i="12"/>
  <c r="ABN35" i="12"/>
  <c r="ABO35" i="12"/>
  <c r="ABP35" i="12"/>
  <c r="ABQ35" i="12"/>
  <c r="ABR35" i="12"/>
  <c r="ABS35" i="12"/>
  <c r="ABT35" i="12"/>
  <c r="ABU35" i="12"/>
  <c r="ABV35" i="12"/>
  <c r="ABW35" i="12"/>
  <c r="ABX35" i="12"/>
  <c r="ABY35" i="12"/>
  <c r="ABZ35" i="12"/>
  <c r="ACA35" i="12"/>
  <c r="ACB35" i="12"/>
  <c r="ACC35" i="12"/>
  <c r="ACD35" i="12"/>
  <c r="ACE35" i="12"/>
  <c r="ACF35" i="12"/>
  <c r="ACG35" i="12"/>
  <c r="ACH35" i="12"/>
  <c r="ACI35" i="12"/>
  <c r="ACJ35" i="12"/>
  <c r="ACK35" i="12"/>
  <c r="ACL35" i="12"/>
  <c r="ACM35" i="12"/>
  <c r="ACN35" i="12"/>
  <c r="ACO35" i="12"/>
  <c r="ACP35" i="12"/>
  <c r="ACQ35" i="12"/>
  <c r="ACR35" i="12"/>
  <c r="ACS35" i="12"/>
  <c r="ACT35" i="12"/>
  <c r="ACU35" i="12"/>
  <c r="ACV35" i="12"/>
  <c r="ACW35" i="12"/>
  <c r="ACX35" i="12"/>
  <c r="ACY35" i="12"/>
  <c r="ACZ35" i="12"/>
  <c r="ADA35" i="12"/>
  <c r="ADB35" i="12"/>
  <c r="ADC35" i="12"/>
  <c r="ADD35" i="12"/>
  <c r="ADE35" i="12"/>
  <c r="ADF35" i="12"/>
  <c r="ADG35" i="12"/>
  <c r="ADH35" i="12"/>
  <c r="ADI35" i="12"/>
  <c r="ADJ35" i="12"/>
  <c r="ADK35" i="12"/>
  <c r="ADL35" i="12"/>
  <c r="ADM35" i="12"/>
  <c r="ADN35" i="12"/>
  <c r="ADO35" i="12"/>
  <c r="ADP35" i="12"/>
  <c r="ADQ35" i="12"/>
  <c r="ADR35" i="12"/>
  <c r="ADS35" i="12"/>
  <c r="ADT35" i="12"/>
  <c r="ADU35" i="12"/>
  <c r="ADV35" i="12"/>
  <c r="ADW35" i="12"/>
  <c r="ADX35" i="12"/>
  <c r="ADY35" i="12"/>
  <c r="ADZ35" i="12"/>
  <c r="AEA35" i="12"/>
  <c r="AEB35" i="12"/>
  <c r="AEC35" i="12"/>
  <c r="AED35" i="12"/>
  <c r="AEE35" i="12"/>
  <c r="AEF35" i="12"/>
  <c r="AEG35" i="12"/>
  <c r="AEH35" i="12"/>
  <c r="AEI35" i="12"/>
  <c r="AEJ35" i="12"/>
  <c r="AEK35" i="12"/>
  <c r="AEL35" i="12"/>
  <c r="AEM35" i="12"/>
  <c r="AEN35" i="12"/>
  <c r="AEO35" i="12"/>
  <c r="AEP35" i="12"/>
  <c r="AEQ35" i="12"/>
  <c r="AER35" i="12"/>
  <c r="AES35" i="12"/>
  <c r="AET35" i="12"/>
  <c r="AEU35" i="12"/>
  <c r="AEV35" i="12"/>
  <c r="AEW35" i="12"/>
  <c r="AEX35" i="12"/>
  <c r="AEY35" i="12"/>
  <c r="AEZ35" i="12"/>
  <c r="AFA35" i="12"/>
  <c r="AFB35" i="12"/>
  <c r="AFC35" i="12"/>
  <c r="AFD35" i="12"/>
  <c r="AFE35" i="12"/>
  <c r="AFF35" i="12"/>
  <c r="AFG35" i="12"/>
  <c r="AFH35" i="12"/>
  <c r="AFI35" i="12"/>
  <c r="AFJ35" i="12"/>
  <c r="AFK35" i="12"/>
  <c r="AFL35" i="12"/>
  <c r="AFM35" i="12"/>
  <c r="AFN35" i="12"/>
  <c r="AFO35" i="12"/>
  <c r="AFP35" i="12"/>
  <c r="AFQ35" i="12"/>
  <c r="AFR35" i="12"/>
  <c r="AFS35" i="12"/>
  <c r="AFT35" i="12"/>
  <c r="AFU35" i="12"/>
  <c r="AFV35" i="12"/>
  <c r="AFW35" i="12"/>
  <c r="AFX35" i="12"/>
  <c r="AFY35" i="12"/>
  <c r="AFZ35" i="12"/>
  <c r="AGA35" i="12"/>
  <c r="AGB35" i="12"/>
  <c r="AGC35" i="12"/>
  <c r="AGD35" i="12"/>
  <c r="AGE35" i="12"/>
  <c r="AGF35" i="12"/>
  <c r="AGG35" i="12"/>
  <c r="AGH35" i="12"/>
  <c r="AGI35" i="12"/>
  <c r="AGJ35" i="12"/>
  <c r="AGK35" i="12"/>
  <c r="AGL35" i="12"/>
  <c r="AGM35" i="12"/>
  <c r="AGN35" i="12"/>
  <c r="AGO35" i="12"/>
  <c r="AGP35" i="12"/>
  <c r="AGQ35" i="12"/>
  <c r="AGR35" i="12"/>
  <c r="AGS35" i="12"/>
  <c r="AGT35" i="12"/>
  <c r="AGU35" i="12"/>
  <c r="AGV35" i="12"/>
  <c r="AGW35" i="12"/>
  <c r="AGX35" i="12"/>
  <c r="AGY35" i="12"/>
  <c r="AGZ35" i="12"/>
  <c r="AHA35" i="12"/>
  <c r="AHB35" i="12"/>
  <c r="AHC35" i="12"/>
  <c r="AHD35" i="12"/>
  <c r="AHE35" i="12"/>
  <c r="AHF35" i="12"/>
  <c r="AHG35" i="12"/>
  <c r="AHH35" i="12"/>
  <c r="AHI35" i="12"/>
  <c r="AHJ35" i="12"/>
  <c r="AHK35" i="12"/>
  <c r="AHL35" i="12"/>
  <c r="AHM35" i="12"/>
  <c r="AHN35" i="12"/>
  <c r="AHO35" i="12"/>
  <c r="AHP35" i="12"/>
  <c r="AHQ35" i="12"/>
  <c r="AHR35" i="12"/>
  <c r="AHS35" i="12"/>
  <c r="AHT35" i="12"/>
  <c r="AHU35" i="12"/>
  <c r="AHV35" i="12"/>
  <c r="AHW35" i="12"/>
  <c r="AHX35" i="12"/>
  <c r="AHY35" i="12"/>
  <c r="AHZ35" i="12"/>
  <c r="AIA35" i="12"/>
  <c r="AIB35" i="12"/>
  <c r="AIC35" i="12"/>
  <c r="AID35" i="12"/>
  <c r="AIE35" i="12"/>
  <c r="AIF35" i="12"/>
  <c r="AIG35" i="12"/>
  <c r="AIH35" i="12"/>
  <c r="AII35" i="12"/>
  <c r="AIJ35" i="12"/>
  <c r="AIK35" i="12"/>
  <c r="AIL35" i="12"/>
  <c r="AIM35" i="12"/>
  <c r="AIN35" i="12"/>
  <c r="AIO35" i="12"/>
  <c r="AIP35" i="12"/>
  <c r="AIQ35" i="12"/>
  <c r="AIR35" i="12"/>
  <c r="AIS35" i="12"/>
  <c r="AIT35" i="12"/>
  <c r="AIU35" i="12"/>
  <c r="AIV35" i="12"/>
  <c r="AIW35" i="12"/>
  <c r="AIX35" i="12"/>
  <c r="AIY35" i="12"/>
  <c r="AIZ35" i="12"/>
  <c r="AJA35" i="12"/>
  <c r="AJB35" i="12"/>
  <c r="AJC35" i="12"/>
  <c r="AJD35" i="12"/>
  <c r="AJE35" i="12"/>
  <c r="AJF35" i="12"/>
  <c r="AJG35" i="12"/>
  <c r="AJH35" i="12"/>
  <c r="AJI35" i="12"/>
  <c r="AJJ35" i="12"/>
  <c r="AJK35" i="12"/>
  <c r="AJL35" i="12"/>
  <c r="AJM35" i="12"/>
  <c r="AJN35" i="12"/>
  <c r="AJO35" i="12"/>
  <c r="AJP35" i="12"/>
  <c r="AJQ35" i="12"/>
  <c r="AJR35" i="12"/>
  <c r="AJS35" i="12"/>
  <c r="AJT35" i="12"/>
  <c r="AJU35" i="12"/>
  <c r="AJV35" i="12"/>
  <c r="AJW35" i="12"/>
  <c r="AJX35" i="12"/>
  <c r="AJY35" i="12"/>
  <c r="AJZ35" i="12"/>
  <c r="AKA35" i="12"/>
  <c r="AKB35" i="12"/>
  <c r="AKC35" i="12"/>
  <c r="AKD35" i="12"/>
  <c r="AKE35" i="12"/>
  <c r="AKF35" i="12"/>
  <c r="AKG35" i="12"/>
  <c r="AKH35" i="12"/>
  <c r="AKI35" i="12"/>
  <c r="AKJ35" i="12"/>
  <c r="AKK35" i="12"/>
  <c r="AKL35" i="12"/>
  <c r="AKM35" i="12"/>
  <c r="AKN35" i="12"/>
  <c r="AKO35" i="12"/>
  <c r="AKP35" i="12"/>
  <c r="AKQ35" i="12"/>
  <c r="AKR35" i="12"/>
  <c r="AKS35" i="12"/>
  <c r="AKT35" i="12"/>
  <c r="AKU35" i="12"/>
  <c r="AKV35" i="12"/>
  <c r="AKW35" i="12"/>
  <c r="AKX35" i="12"/>
  <c r="AKY35" i="12"/>
  <c r="AKZ35" i="12"/>
  <c r="ALA35" i="12"/>
  <c r="ALB35" i="12"/>
  <c r="ALC35" i="12"/>
  <c r="ALD35" i="12"/>
  <c r="ALE35" i="12"/>
  <c r="ALF35" i="12"/>
  <c r="ALG35" i="12"/>
  <c r="ALH35" i="12"/>
  <c r="ALI35" i="12"/>
  <c r="ALJ35" i="12"/>
  <c r="ALK35" i="12"/>
  <c r="ALL35" i="12"/>
  <c r="ALM35" i="12"/>
  <c r="ALN35" i="12"/>
  <c r="ALO35" i="12"/>
  <c r="ALP35" i="12"/>
  <c r="ALQ35" i="12"/>
  <c r="ALR35" i="12"/>
  <c r="ALS35" i="12"/>
  <c r="ALT35" i="12"/>
  <c r="ALU35" i="12"/>
  <c r="ALV35" i="12"/>
  <c r="ALW35" i="12"/>
  <c r="ALX35" i="12"/>
  <c r="ALY35" i="12"/>
  <c r="ALZ35" i="12"/>
  <c r="AMA35" i="12"/>
  <c r="AMB35" i="12"/>
  <c r="AMC35" i="12"/>
  <c r="AMD35" i="12"/>
  <c r="AME35" i="12"/>
  <c r="AMF35" i="12"/>
  <c r="AMG35" i="12"/>
  <c r="AMH35" i="12"/>
  <c r="AMI35" i="12"/>
  <c r="AMJ35" i="12"/>
  <c r="AMK35" i="12"/>
  <c r="AML35" i="12"/>
  <c r="AMM35" i="12"/>
  <c r="AMN35" i="12"/>
  <c r="AMO35" i="12"/>
  <c r="AMP35" i="12"/>
  <c r="AMQ35" i="12"/>
  <c r="AMR35" i="12"/>
  <c r="AMS35" i="12"/>
  <c r="AMT35" i="12"/>
  <c r="AMU35" i="12"/>
  <c r="AMV35" i="12"/>
  <c r="AMW35" i="12"/>
  <c r="AMX35" i="12"/>
  <c r="AMY35" i="12"/>
  <c r="AMZ35" i="12"/>
  <c r="ANA35" i="12"/>
  <c r="ANB35" i="12"/>
  <c r="ANC35" i="12"/>
  <c r="AND35" i="12"/>
  <c r="ANE35" i="12"/>
  <c r="ANF35" i="12"/>
  <c r="ANG35" i="12"/>
  <c r="ANH35" i="12"/>
  <c r="ANI35" i="12"/>
  <c r="ANJ35" i="12"/>
  <c r="ANK35" i="12"/>
  <c r="ANL35" i="12"/>
  <c r="ANM35" i="12"/>
  <c r="ANN35" i="12"/>
  <c r="ANO35" i="12"/>
  <c r="ANP35" i="12"/>
  <c r="ANQ35" i="12"/>
  <c r="ANR35" i="12"/>
  <c r="ANS35" i="12"/>
  <c r="ANT35" i="12"/>
  <c r="ANU35" i="12"/>
  <c r="ANV35" i="12"/>
  <c r="ANW35" i="12"/>
  <c r="ANX35" i="12"/>
  <c r="ANY35" i="12"/>
  <c r="ANZ35" i="12"/>
  <c r="AOA35" i="12"/>
  <c r="AOB35" i="12"/>
  <c r="AOC35" i="12"/>
  <c r="AOD35" i="12"/>
  <c r="AOE35" i="12"/>
  <c r="AOF35" i="12"/>
  <c r="AOG35" i="12"/>
  <c r="AOH35" i="12"/>
  <c r="AOI35" i="12"/>
  <c r="AOJ35" i="12"/>
  <c r="AOK35" i="12"/>
  <c r="AOL35" i="12"/>
  <c r="AOM35" i="12"/>
  <c r="AON35" i="12"/>
  <c r="AOO35" i="12"/>
  <c r="AOP35" i="12"/>
  <c r="AOQ35" i="12"/>
  <c r="AOR35" i="12"/>
  <c r="AOS35" i="12"/>
  <c r="AOT35" i="12"/>
  <c r="AOU35" i="12"/>
  <c r="AOV35" i="12"/>
  <c r="AOW35" i="12"/>
  <c r="AOX35" i="12"/>
  <c r="AOY35" i="12"/>
  <c r="AOZ35" i="12"/>
  <c r="APA35" i="12"/>
  <c r="APB35" i="12"/>
  <c r="APC35" i="12"/>
  <c r="APD35" i="12"/>
  <c r="APE35" i="12"/>
  <c r="APF35" i="12"/>
  <c r="APG35" i="12"/>
  <c r="APH35" i="12"/>
  <c r="API35" i="12"/>
  <c r="APJ35" i="12"/>
  <c r="APK35" i="12"/>
  <c r="APL35" i="12"/>
  <c r="APM35" i="12"/>
  <c r="APN35" i="12"/>
  <c r="APO35" i="12"/>
  <c r="APP35" i="12"/>
  <c r="APQ35" i="12"/>
  <c r="APR35" i="12"/>
  <c r="APS35" i="12"/>
  <c r="APT35" i="12"/>
  <c r="APU35" i="12"/>
  <c r="APV35" i="12"/>
  <c r="APW35" i="12"/>
  <c r="APX35" i="12"/>
  <c r="APY35" i="12"/>
  <c r="APZ35" i="12"/>
  <c r="AQA35" i="12"/>
  <c r="AQB35" i="12"/>
  <c r="AQC35" i="12"/>
  <c r="AQD35" i="12"/>
  <c r="AQE35" i="12"/>
  <c r="AQF35" i="12"/>
  <c r="AQG35" i="12"/>
  <c r="AQH35" i="12"/>
  <c r="AQI35" i="12"/>
  <c r="AQJ35" i="12"/>
  <c r="AQK35" i="12"/>
  <c r="AQL35" i="12"/>
  <c r="AQM35" i="12"/>
  <c r="AQN35" i="12"/>
  <c r="AQO35" i="12"/>
  <c r="AQP35" i="12"/>
  <c r="AQQ35" i="12"/>
  <c r="AQR35" i="12"/>
  <c r="AQS35" i="12"/>
  <c r="AQT35" i="12"/>
  <c r="AQU35" i="12"/>
  <c r="AQV35" i="12"/>
  <c r="AQW35" i="12"/>
  <c r="AQX35" i="12"/>
  <c r="AQY35" i="12"/>
  <c r="AQZ35" i="12"/>
  <c r="ARA35" i="12"/>
  <c r="ARB35" i="12"/>
  <c r="ARC35" i="12"/>
  <c r="ARD35" i="12"/>
  <c r="ARE35" i="12"/>
  <c r="ARF35" i="12"/>
  <c r="ARG35" i="12"/>
  <c r="ARH35" i="12"/>
  <c r="ARI35" i="12"/>
  <c r="ARJ35" i="12"/>
  <c r="ARK35" i="12"/>
  <c r="ARL35" i="12"/>
  <c r="ARM35" i="12"/>
  <c r="ARN35" i="12"/>
  <c r="ARO35" i="12"/>
  <c r="ARP35" i="12"/>
  <c r="ARQ35" i="12"/>
  <c r="ARR35" i="12"/>
  <c r="ARS35" i="12"/>
  <c r="ART35" i="12"/>
  <c r="ARU35" i="12"/>
  <c r="ARV35" i="12"/>
  <c r="ARW35" i="12"/>
  <c r="ARX35" i="12"/>
  <c r="ARY35" i="12"/>
  <c r="ARZ35" i="12"/>
  <c r="ASA35" i="12"/>
  <c r="ASB35" i="12"/>
  <c r="ASC35" i="12"/>
  <c r="ASD35" i="12"/>
  <c r="ASE35" i="12"/>
  <c r="ASF35" i="12"/>
  <c r="ASG35" i="12"/>
  <c r="ASH35" i="12"/>
  <c r="ASI35" i="12"/>
  <c r="ASJ35" i="12"/>
  <c r="ASK35" i="12"/>
  <c r="ASL35" i="12"/>
  <c r="ASM35" i="12"/>
  <c r="ASN35" i="12"/>
  <c r="ASO35" i="12"/>
  <c r="ASP35" i="12"/>
  <c r="ASQ35" i="12"/>
  <c r="ASR35" i="12"/>
  <c r="ASS35" i="12"/>
  <c r="AST35" i="12"/>
  <c r="ASU35" i="12"/>
  <c r="ASV35" i="12"/>
  <c r="ASW35" i="12"/>
  <c r="ASX35" i="12"/>
  <c r="ASY35" i="12"/>
  <c r="ASZ35" i="12"/>
  <c r="ATA35" i="12"/>
  <c r="ATB35" i="12"/>
  <c r="ATC35" i="12"/>
  <c r="ATD35" i="12"/>
  <c r="ATE35" i="12"/>
  <c r="ATF35" i="12"/>
  <c r="ATG35" i="12"/>
  <c r="ATH35" i="12"/>
  <c r="ATI35" i="12"/>
  <c r="ATJ35" i="12"/>
  <c r="ATK35" i="12"/>
  <c r="ATL35" i="12"/>
  <c r="ATM35" i="12"/>
  <c r="ATN35" i="12"/>
  <c r="ATO35" i="12"/>
  <c r="ATP35" i="12"/>
  <c r="ATQ35" i="12"/>
  <c r="ATR35" i="12"/>
  <c r="ATS35" i="12"/>
  <c r="ATT35" i="12"/>
  <c r="ATU35" i="12"/>
  <c r="ATV35" i="12"/>
  <c r="ATW35" i="12"/>
  <c r="ATX35" i="12"/>
  <c r="ATY35" i="12"/>
  <c r="ATZ35" i="12"/>
  <c r="AUA35" i="12"/>
  <c r="AUB35" i="12"/>
  <c r="AUC35" i="12"/>
  <c r="AUD35" i="12"/>
  <c r="AUE35" i="12"/>
  <c r="AUF35" i="12"/>
  <c r="AUG35" i="12"/>
  <c r="AUH35" i="12"/>
  <c r="AUI35" i="12"/>
  <c r="AUJ35" i="12"/>
  <c r="AUK35" i="12"/>
  <c r="AUL35" i="12"/>
  <c r="AUM35" i="12"/>
  <c r="AUN35" i="12"/>
  <c r="AUO35" i="12"/>
  <c r="AUP35" i="12"/>
  <c r="AUQ35" i="12"/>
  <c r="AUR35" i="12"/>
  <c r="AUS35" i="12"/>
  <c r="AUT35" i="12"/>
  <c r="AUU35" i="12"/>
  <c r="AUV35" i="12"/>
  <c r="AUW35" i="12"/>
  <c r="AUX35" i="12"/>
  <c r="AUY35" i="12"/>
  <c r="AUZ35" i="12"/>
  <c r="AVA35" i="12"/>
  <c r="AVB35" i="12"/>
  <c r="AVC35" i="12"/>
  <c r="AVD35" i="12"/>
  <c r="AVE35" i="12"/>
  <c r="AVF35" i="12"/>
  <c r="AVG35" i="12"/>
  <c r="AVH35" i="12"/>
  <c r="AVI35" i="12"/>
  <c r="AVJ35" i="12"/>
  <c r="AVK35" i="12"/>
  <c r="AVL35" i="12"/>
  <c r="AVM35" i="12"/>
  <c r="AVN35" i="12"/>
  <c r="AVO35" i="12"/>
  <c r="AVP35" i="12"/>
  <c r="AVQ35" i="12"/>
  <c r="AVR35" i="12"/>
  <c r="AVS35" i="12"/>
  <c r="AVT35" i="12"/>
  <c r="AVU35" i="12"/>
  <c r="AVV35" i="12"/>
  <c r="AVW35" i="12"/>
  <c r="AVX35" i="12"/>
  <c r="AVY35" i="12"/>
  <c r="AVZ35" i="12"/>
  <c r="AWA35" i="12"/>
  <c r="AWB35" i="12"/>
  <c r="AWC35" i="12"/>
  <c r="AWD35" i="12"/>
  <c r="AWE35" i="12"/>
  <c r="AWF35" i="12"/>
  <c r="AWG35" i="12"/>
  <c r="AWH35" i="12"/>
  <c r="AWI35" i="12"/>
  <c r="AWJ35" i="12"/>
  <c r="AWK35" i="12"/>
  <c r="AWL35" i="12"/>
  <c r="AWM35" i="12"/>
  <c r="AWN35" i="12"/>
  <c r="AWO35" i="12"/>
  <c r="AWP35" i="12"/>
  <c r="AWQ35" i="12"/>
  <c r="AWR35" i="12"/>
  <c r="AWS35" i="12"/>
  <c r="AWT35" i="12"/>
  <c r="AWU35" i="12"/>
  <c r="AWV35" i="12"/>
  <c r="AWW35" i="12"/>
  <c r="AWX35" i="12"/>
  <c r="AWY35" i="12"/>
  <c r="AWZ35" i="12"/>
  <c r="AXA35" i="12"/>
  <c r="AXB35" i="12"/>
  <c r="AXC35" i="12"/>
  <c r="AXD35" i="12"/>
  <c r="AXE35" i="12"/>
  <c r="AXF35" i="12"/>
  <c r="AXG35" i="12"/>
  <c r="AXH35" i="12"/>
  <c r="AXI35" i="12"/>
  <c r="AXJ35" i="12"/>
  <c r="AXK35" i="12"/>
  <c r="AXL35" i="12"/>
  <c r="AXM35" i="12"/>
  <c r="AXN35" i="12"/>
  <c r="AXO35" i="12"/>
  <c r="AXP35" i="12"/>
  <c r="AXQ35" i="12"/>
  <c r="AXR35" i="12"/>
  <c r="AXS35" i="12"/>
  <c r="AXT35" i="12"/>
  <c r="AXU35" i="12"/>
  <c r="AXV35" i="12"/>
  <c r="AXW35" i="12"/>
  <c r="AXX35" i="12"/>
  <c r="AXY35" i="12"/>
  <c r="AXZ35" i="12"/>
  <c r="AYA35" i="12"/>
  <c r="AYB35" i="12"/>
  <c r="AYC35" i="12"/>
  <c r="AYD35" i="12"/>
  <c r="AYE35" i="12"/>
  <c r="AYF35" i="12"/>
  <c r="AYG35" i="12"/>
  <c r="AYH35" i="12"/>
  <c r="AYI35" i="12"/>
  <c r="AYJ35" i="12"/>
  <c r="AYK35" i="12"/>
  <c r="AYL35" i="12"/>
  <c r="AYM35" i="12"/>
  <c r="AYN35" i="12"/>
  <c r="AYO35" i="12"/>
  <c r="AYP35" i="12"/>
  <c r="AYQ35" i="12"/>
  <c r="AYR35" i="12"/>
  <c r="AYS35" i="12"/>
  <c r="AYT35" i="12"/>
  <c r="AYU35" i="12"/>
  <c r="AYV35" i="12"/>
  <c r="AYW35" i="12"/>
  <c r="AYX35" i="12"/>
  <c r="AYY35" i="12"/>
  <c r="AYZ35" i="12"/>
  <c r="AZA35" i="12"/>
  <c r="AZB35" i="12"/>
  <c r="AZC35" i="12"/>
  <c r="AZD35" i="12"/>
  <c r="AZE35" i="12"/>
  <c r="AZF35" i="12"/>
  <c r="AZG35" i="12"/>
  <c r="AZH35" i="12"/>
  <c r="AZI35" i="12"/>
  <c r="AZJ35" i="12"/>
  <c r="AZK35" i="12"/>
  <c r="AZL35" i="12"/>
  <c r="AZM35" i="12"/>
  <c r="AZN35" i="12"/>
  <c r="AZO35" i="12"/>
  <c r="AZP35" i="12"/>
  <c r="AZQ35" i="12"/>
  <c r="AZR35" i="12"/>
  <c r="AZS35" i="12"/>
  <c r="AZT35" i="12"/>
  <c r="AZU35" i="12"/>
  <c r="AZV35" i="12"/>
  <c r="AZW35" i="12"/>
  <c r="AZX35" i="12"/>
  <c r="AZY35" i="12"/>
  <c r="AZZ35" i="12"/>
  <c r="BAA35" i="12"/>
  <c r="BAB35" i="12"/>
  <c r="BAC35" i="12"/>
  <c r="BAD35" i="12"/>
  <c r="BAE35" i="12"/>
  <c r="BAF35" i="12"/>
  <c r="BAG35" i="12"/>
  <c r="BAH35" i="12"/>
  <c r="BAI35" i="12"/>
  <c r="BAJ35" i="12"/>
  <c r="BAK35" i="12"/>
  <c r="BAL35" i="12"/>
  <c r="BAM35" i="12"/>
  <c r="BAN35" i="12"/>
  <c r="BAO35" i="12"/>
  <c r="BAP35" i="12"/>
  <c r="BAQ35" i="12"/>
  <c r="BAR35" i="12"/>
  <c r="BAS35" i="12"/>
  <c r="BAT35" i="12"/>
  <c r="BAU35" i="12"/>
  <c r="BAV35" i="12"/>
  <c r="BAW35" i="12"/>
  <c r="BAX35" i="12"/>
  <c r="BAY35" i="12"/>
  <c r="BAZ35" i="12"/>
  <c r="BBA35" i="12"/>
  <c r="BBB35" i="12"/>
  <c r="BBC35" i="12"/>
  <c r="BBD35" i="12"/>
  <c r="BBE35" i="12"/>
  <c r="BBF35" i="12"/>
  <c r="BBG35" i="12"/>
  <c r="BBH35" i="12"/>
  <c r="BBI35" i="12"/>
  <c r="BBJ35" i="12"/>
  <c r="BBK35" i="12"/>
  <c r="BBL35" i="12"/>
  <c r="BBM35" i="12"/>
  <c r="BBN35" i="12"/>
  <c r="BBO35" i="12"/>
  <c r="BBP35" i="12"/>
  <c r="BBQ35" i="12"/>
  <c r="BBR35" i="12"/>
  <c r="BBS35" i="12"/>
  <c r="BBT35" i="12"/>
  <c r="BBU35" i="12"/>
  <c r="BBV35" i="12"/>
  <c r="BBW35" i="12"/>
  <c r="BBX35" i="12"/>
  <c r="BBY35" i="12"/>
  <c r="BBZ35" i="12"/>
  <c r="BCA35" i="12"/>
  <c r="BCB35" i="12"/>
  <c r="BCC35" i="12"/>
  <c r="BCD35" i="12"/>
  <c r="BCE35" i="12"/>
  <c r="BCF35" i="12"/>
  <c r="BCG35" i="12"/>
  <c r="BCH35" i="12"/>
  <c r="BCI35" i="12"/>
  <c r="BCJ35" i="12"/>
  <c r="BCK35" i="12"/>
  <c r="BCL35" i="12"/>
  <c r="BCM35" i="12"/>
  <c r="BCN35" i="12"/>
  <c r="BCO35" i="12"/>
  <c r="BCP35" i="12"/>
  <c r="BCQ35" i="12"/>
  <c r="BCR35" i="12"/>
  <c r="BCS35" i="12"/>
  <c r="BCT35" i="12"/>
  <c r="BCU35" i="12"/>
  <c r="BCV35" i="12"/>
  <c r="BCW35" i="12"/>
  <c r="BCX35" i="12"/>
  <c r="BCY35" i="12"/>
  <c r="BCZ35" i="12"/>
  <c r="BDA35" i="12"/>
  <c r="BDB35" i="12"/>
  <c r="BDC35" i="12"/>
  <c r="BDD35" i="12"/>
  <c r="BDE35" i="12"/>
  <c r="BDF35" i="12"/>
  <c r="BDG35" i="12"/>
  <c r="BDH35" i="12"/>
  <c r="BDI35" i="12"/>
  <c r="BDJ35" i="12"/>
  <c r="BDK35" i="12"/>
  <c r="BDL35" i="12"/>
  <c r="BDM35" i="12"/>
  <c r="BDN35" i="12"/>
  <c r="BDO35" i="12"/>
  <c r="BDP35" i="12"/>
  <c r="BDQ35" i="12"/>
  <c r="BDR35" i="12"/>
  <c r="BDS35" i="12"/>
  <c r="BDT35" i="12"/>
  <c r="BDU35" i="12"/>
  <c r="BDV35" i="12"/>
  <c r="BDW35" i="12"/>
  <c r="BDX35" i="12"/>
  <c r="BDY35" i="12"/>
  <c r="BDZ35" i="12"/>
  <c r="BEA35" i="12"/>
  <c r="BEB35" i="12"/>
  <c r="BEC35" i="12"/>
  <c r="BED35" i="12"/>
  <c r="BEE35" i="12"/>
  <c r="BEF35" i="12"/>
  <c r="BEG35" i="12"/>
  <c r="BEH35" i="12"/>
  <c r="BEI35" i="12"/>
  <c r="BEJ35" i="12"/>
  <c r="BEK35" i="12"/>
  <c r="BEL35" i="12"/>
  <c r="BEM35" i="12"/>
  <c r="BEN35" i="12"/>
  <c r="BEO35" i="12"/>
  <c r="BEP35" i="12"/>
  <c r="BEQ35" i="12"/>
  <c r="BER35" i="12"/>
  <c r="BES35" i="12"/>
  <c r="BET35" i="12"/>
  <c r="BEU35" i="12"/>
  <c r="BEV35" i="12"/>
  <c r="BEW35" i="12"/>
  <c r="BEX35" i="12"/>
  <c r="BEY35" i="12"/>
  <c r="BEZ35" i="12"/>
  <c r="BFA35" i="12"/>
  <c r="BFB35" i="12"/>
  <c r="BFC35" i="12"/>
  <c r="BFD35" i="12"/>
  <c r="BFE35" i="12"/>
  <c r="BFF35" i="12"/>
  <c r="BFG35" i="12"/>
  <c r="BFH35" i="12"/>
  <c r="BFI35" i="12"/>
  <c r="BFJ35" i="12"/>
  <c r="BFK35" i="12"/>
  <c r="BFL35" i="12"/>
  <c r="BFM35" i="12"/>
  <c r="BFN35" i="12"/>
  <c r="BFO35" i="12"/>
  <c r="BFP35" i="12"/>
  <c r="BFQ35" i="12"/>
  <c r="BFR35" i="12"/>
  <c r="BFS35" i="12"/>
  <c r="BFT35" i="12"/>
  <c r="BFU35" i="12"/>
  <c r="BFV35" i="12"/>
  <c r="BFW35" i="12"/>
  <c r="BFX35" i="12"/>
  <c r="BFY35" i="12"/>
  <c r="BFZ35" i="12"/>
  <c r="BGA35" i="12"/>
  <c r="BGB35" i="12"/>
  <c r="BGC35" i="12"/>
  <c r="BGD35" i="12"/>
  <c r="BGE35" i="12"/>
  <c r="BGF35" i="12"/>
  <c r="BGG35" i="12"/>
  <c r="BGH35" i="12"/>
  <c r="BGI35" i="12"/>
  <c r="BGJ35" i="12"/>
  <c r="BGK35" i="12"/>
  <c r="BGL35" i="12"/>
  <c r="BGM35" i="12"/>
  <c r="BGN35" i="12"/>
  <c r="BGO35" i="12"/>
  <c r="BGP35" i="12"/>
  <c r="BGQ35" i="12"/>
  <c r="BGR35" i="12"/>
  <c r="BGS35" i="12"/>
  <c r="BGT35" i="12"/>
  <c r="BGU35" i="12"/>
  <c r="BGV35" i="12"/>
  <c r="BGW35" i="12"/>
  <c r="BGX35" i="12"/>
  <c r="BGY35" i="12"/>
  <c r="BGZ35" i="12"/>
  <c r="BHA35" i="12"/>
  <c r="BHB35" i="12"/>
  <c r="BHC35" i="12"/>
  <c r="BHD35" i="12"/>
  <c r="BHE35" i="12"/>
  <c r="BHF35" i="12"/>
  <c r="BHG35" i="12"/>
  <c r="BHH35" i="12"/>
  <c r="BHI35" i="12"/>
  <c r="BHJ35" i="12"/>
  <c r="BHK35" i="12"/>
  <c r="BHL35" i="12"/>
  <c r="BHM35" i="12"/>
  <c r="BHN35" i="12"/>
  <c r="BHO35" i="12"/>
  <c r="BHP35" i="12"/>
  <c r="BHQ35" i="12"/>
  <c r="BHR35" i="12"/>
  <c r="BHS35" i="12"/>
  <c r="BHT35" i="12"/>
  <c r="BHU35" i="12"/>
  <c r="BHV35" i="12"/>
  <c r="BHW35" i="12"/>
  <c r="BHX35" i="12"/>
  <c r="BHY35" i="12"/>
  <c r="BHZ35" i="12"/>
  <c r="BIA35" i="12"/>
  <c r="BIB35" i="12"/>
  <c r="BIC35" i="12"/>
  <c r="BID35" i="12"/>
  <c r="BIE35" i="12"/>
  <c r="BIF35" i="12"/>
  <c r="BIG35" i="12"/>
  <c r="BIH35" i="12"/>
  <c r="BII35" i="12"/>
  <c r="BIJ35" i="12"/>
  <c r="BIK35" i="12"/>
  <c r="BIL35" i="12"/>
  <c r="BIM35" i="12"/>
  <c r="BIN35" i="12"/>
  <c r="BIO35" i="12"/>
  <c r="BIP35" i="12"/>
  <c r="BIQ35" i="12"/>
  <c r="BIR35" i="12"/>
  <c r="BIS35" i="12"/>
  <c r="BIT35" i="12"/>
  <c r="BIU35" i="12"/>
  <c r="BIV35" i="12"/>
  <c r="BIW35" i="12"/>
  <c r="BIX35" i="12"/>
  <c r="BIY35" i="12"/>
  <c r="BIZ35" i="12"/>
  <c r="BJA35" i="12"/>
  <c r="BJB35" i="12"/>
  <c r="BJC35" i="12"/>
  <c r="BJD35" i="12"/>
  <c r="BJE35" i="12"/>
  <c r="BJF35" i="12"/>
  <c r="BJG35" i="12"/>
  <c r="BJH35" i="12"/>
  <c r="BJI35" i="12"/>
  <c r="BJJ35" i="12"/>
  <c r="BJK35" i="12"/>
  <c r="BJL35" i="12"/>
  <c r="BJM35" i="12"/>
  <c r="BJN35" i="12"/>
  <c r="BJO35" i="12"/>
  <c r="BJP35" i="12"/>
  <c r="BJQ35" i="12"/>
  <c r="BJR35" i="12"/>
  <c r="BJS35" i="12"/>
  <c r="BJT35" i="12"/>
  <c r="BJU35" i="12"/>
  <c r="BJV35" i="12"/>
  <c r="BJW35" i="12"/>
  <c r="BJX35" i="12"/>
  <c r="BJY35" i="12"/>
  <c r="BJZ35" i="12"/>
  <c r="BKA35" i="12"/>
  <c r="BKB35" i="12"/>
  <c r="BKC35" i="12"/>
  <c r="BKD35" i="12"/>
  <c r="BKE35" i="12"/>
  <c r="BKF35" i="12"/>
  <c r="BKG35" i="12"/>
  <c r="BKH35" i="12"/>
  <c r="BKI35" i="12"/>
  <c r="BKJ35" i="12"/>
  <c r="BKK35" i="12"/>
  <c r="BKL35" i="12"/>
  <c r="BKM35" i="12"/>
  <c r="BKN35" i="12"/>
  <c r="BKO35" i="12"/>
  <c r="BKP35" i="12"/>
  <c r="BKQ35" i="12"/>
  <c r="BKR35" i="12"/>
  <c r="BKS35" i="12"/>
  <c r="BKT35" i="12"/>
  <c r="BKU35" i="12"/>
  <c r="BKV35" i="12"/>
  <c r="BKW35" i="12"/>
  <c r="BKX35" i="12"/>
  <c r="BKY35" i="12"/>
  <c r="BKZ35" i="12"/>
  <c r="BLA35" i="12"/>
  <c r="BLB35" i="12"/>
  <c r="BLC35" i="12"/>
  <c r="BLD35" i="12"/>
  <c r="BLE35" i="12"/>
  <c r="BLF35" i="12"/>
  <c r="BLG35" i="12"/>
  <c r="BLH35" i="12"/>
  <c r="BLI35" i="12"/>
  <c r="BLJ35" i="12"/>
  <c r="BLK35" i="12"/>
  <c r="BLL35" i="12"/>
  <c r="BLM35" i="12"/>
  <c r="BLN35" i="12"/>
  <c r="BLO35" i="12"/>
  <c r="BLP35" i="12"/>
  <c r="BLQ35" i="12"/>
  <c r="BLR35" i="12"/>
  <c r="BLS35" i="12"/>
  <c r="BLT35" i="12"/>
  <c r="BLU35" i="12"/>
  <c r="BLV35" i="12"/>
  <c r="BLW35" i="12"/>
  <c r="BLX35" i="12"/>
  <c r="BLY35" i="12"/>
  <c r="BLZ35" i="12"/>
  <c r="BMA35" i="12"/>
  <c r="BMB35" i="12"/>
  <c r="BMC35" i="12"/>
  <c r="BMD35" i="12"/>
  <c r="BME35" i="12"/>
  <c r="BMF35" i="12"/>
  <c r="BMG35" i="12"/>
  <c r="BMH35" i="12"/>
  <c r="BMI35" i="12"/>
  <c r="BMJ35" i="12"/>
  <c r="BMK35" i="12"/>
  <c r="BML35" i="12"/>
  <c r="BMM35" i="12"/>
  <c r="BMN35" i="12"/>
  <c r="BMO35" i="12"/>
  <c r="BMP35" i="12"/>
  <c r="BMQ35" i="12"/>
  <c r="BMR35" i="12"/>
  <c r="BMS35" i="12"/>
  <c r="BMT35" i="12"/>
  <c r="BMU35" i="12"/>
  <c r="BMV35" i="12"/>
  <c r="BMW35" i="12"/>
  <c r="BMX35" i="12"/>
  <c r="BMY35" i="12"/>
  <c r="BMZ35" i="12"/>
  <c r="BNA35" i="12"/>
  <c r="BNB35" i="12"/>
  <c r="BNC35" i="12"/>
  <c r="BND35" i="12"/>
  <c r="BNE35" i="12"/>
  <c r="BNF35" i="12"/>
  <c r="BNG35" i="12"/>
  <c r="BNH35" i="12"/>
  <c r="BNI35" i="12"/>
  <c r="BNJ35" i="12"/>
  <c r="BNK35" i="12"/>
  <c r="BNL35" i="12"/>
  <c r="BNM35" i="12"/>
  <c r="BNN35" i="12"/>
  <c r="BNO35" i="12"/>
  <c r="BNP35" i="12"/>
  <c r="BNQ35" i="12"/>
  <c r="BNR35" i="12"/>
  <c r="BNS35" i="12"/>
  <c r="BNT35" i="12"/>
  <c r="BNU35" i="12"/>
  <c r="BNV35" i="12"/>
  <c r="BNW35" i="12"/>
  <c r="BNX35" i="12"/>
  <c r="BNY35" i="12"/>
  <c r="BNZ35" i="12"/>
  <c r="BOA35" i="12"/>
  <c r="BOB35" i="12"/>
  <c r="BOC35" i="12"/>
  <c r="BOD35" i="12"/>
  <c r="BOE35" i="12"/>
  <c r="BOF35" i="12"/>
  <c r="BOG35" i="12"/>
  <c r="BOH35" i="12"/>
  <c r="BOI35" i="12"/>
  <c r="BOJ35" i="12"/>
  <c r="BOK35" i="12"/>
  <c r="BOL35" i="12"/>
  <c r="BOM35" i="12"/>
  <c r="BON35" i="12"/>
  <c r="BOO35" i="12"/>
  <c r="BOP35" i="12"/>
  <c r="BOQ35" i="12"/>
  <c r="BOR35" i="12"/>
  <c r="BOS35" i="12"/>
  <c r="BOT35" i="12"/>
  <c r="BOU35" i="12"/>
  <c r="BOV35" i="12"/>
  <c r="BOW35" i="12"/>
  <c r="BOX35" i="12"/>
  <c r="BOY35" i="12"/>
  <c r="BOZ35" i="12"/>
  <c r="BPA35" i="12"/>
  <c r="BPB35" i="12"/>
  <c r="BPC35" i="12"/>
  <c r="BPD35" i="12"/>
  <c r="BPE35" i="12"/>
  <c r="BPF35" i="12"/>
  <c r="BPG35" i="12"/>
  <c r="BPH35" i="12"/>
  <c r="BPI35" i="12"/>
  <c r="BPJ35" i="12"/>
  <c r="BPK35" i="12"/>
  <c r="BPL35" i="12"/>
  <c r="BPM35" i="12"/>
  <c r="BPN35" i="12"/>
  <c r="BPO35" i="12"/>
  <c r="BPP35" i="12"/>
  <c r="BPQ35" i="12"/>
  <c r="BPR35" i="12"/>
  <c r="BPS35" i="12"/>
  <c r="BPT35" i="12"/>
  <c r="BPU35" i="12"/>
  <c r="BPV35" i="12"/>
  <c r="BPW35" i="12"/>
  <c r="BPX35" i="12"/>
  <c r="BPY35" i="12"/>
  <c r="BPZ35" i="12"/>
  <c r="BQA35" i="12"/>
  <c r="BQB35" i="12"/>
  <c r="BQC35" i="12"/>
  <c r="BQD35" i="12"/>
  <c r="BQE35" i="12"/>
  <c r="BQF35" i="12"/>
  <c r="BQG35" i="12"/>
  <c r="BQH35" i="12"/>
  <c r="BQI35" i="12"/>
  <c r="BQJ35" i="12"/>
  <c r="BQK35" i="12"/>
  <c r="BQL35" i="12"/>
  <c r="BQM35" i="12"/>
  <c r="BQN35" i="12"/>
  <c r="BQO35" i="12"/>
  <c r="BQP35" i="12"/>
  <c r="BQQ35" i="12"/>
  <c r="BQR35" i="12"/>
  <c r="BQS35" i="12"/>
  <c r="BQT35" i="12"/>
  <c r="BQU35" i="12"/>
  <c r="BQV35" i="12"/>
  <c r="BQW35" i="12"/>
  <c r="BQX35" i="12"/>
  <c r="BQY35" i="12"/>
  <c r="BQZ35" i="12"/>
  <c r="BRA35" i="12"/>
  <c r="BRB35" i="12"/>
  <c r="BRC35" i="12"/>
  <c r="BRD35" i="12"/>
  <c r="BRE35" i="12"/>
  <c r="BRF35" i="12"/>
  <c r="BRG35" i="12"/>
  <c r="BRH35" i="12"/>
  <c r="BRI35" i="12"/>
  <c r="BRJ35" i="12"/>
  <c r="BRK35" i="12"/>
  <c r="BRL35" i="12"/>
  <c r="BRM35" i="12"/>
  <c r="BRN35" i="12"/>
  <c r="BRO35" i="12"/>
  <c r="BRP35" i="12"/>
  <c r="BRQ35" i="12"/>
  <c r="BRR35" i="12"/>
  <c r="BRS35" i="12"/>
  <c r="BRT35" i="12"/>
  <c r="BRU35" i="12"/>
  <c r="BRV35" i="12"/>
  <c r="BRW35" i="12"/>
  <c r="BRX35" i="12"/>
  <c r="BRY35" i="12"/>
  <c r="BRZ35" i="12"/>
  <c r="BSA35" i="12"/>
  <c r="BSB35" i="12"/>
  <c r="BSC35" i="12"/>
  <c r="BSD35" i="12"/>
  <c r="BSE35" i="12"/>
  <c r="BSF35" i="12"/>
  <c r="BSG35" i="12"/>
  <c r="BSH35" i="12"/>
  <c r="BSI35" i="12"/>
  <c r="BSJ35" i="12"/>
  <c r="BSK35" i="12"/>
  <c r="BSL35" i="12"/>
  <c r="BSM35" i="12"/>
  <c r="BSN35" i="12"/>
  <c r="BSO35" i="12"/>
  <c r="BSP35" i="12"/>
  <c r="BSQ35" i="12"/>
  <c r="BSR35" i="12"/>
  <c r="BSS35" i="12"/>
  <c r="BST35" i="12"/>
  <c r="BSU35" i="12"/>
  <c r="BSV35" i="12"/>
  <c r="BSW35" i="12"/>
  <c r="BSX35" i="12"/>
  <c r="BSY35" i="12"/>
  <c r="BSZ35" i="12"/>
  <c r="BTA35" i="12"/>
  <c r="BTB35" i="12"/>
  <c r="BTC35" i="12"/>
  <c r="BTD35" i="12"/>
  <c r="BTE35" i="12"/>
  <c r="BTF35" i="12"/>
  <c r="BTG35" i="12"/>
  <c r="BTH35" i="12"/>
  <c r="BTI35" i="12"/>
  <c r="BTJ35" i="12"/>
  <c r="BTK35" i="12"/>
  <c r="BTL35" i="12"/>
  <c r="BTM35" i="12"/>
  <c r="BTN35" i="12"/>
  <c r="BTO35" i="12"/>
  <c r="BTP35" i="12"/>
  <c r="BTQ35" i="12"/>
  <c r="BTR35" i="12"/>
  <c r="BTS35" i="12"/>
  <c r="BTT35" i="12"/>
  <c r="BTU35" i="12"/>
  <c r="BTV35" i="12"/>
  <c r="BTW35" i="12"/>
  <c r="BTX35" i="12"/>
  <c r="BTY35" i="12"/>
  <c r="BTZ35" i="12"/>
  <c r="BUA35" i="12"/>
  <c r="BUB35" i="12"/>
  <c r="BUC35" i="12"/>
  <c r="BUD35" i="12"/>
  <c r="BUE35" i="12"/>
  <c r="BUF35" i="12"/>
  <c r="BUG35" i="12"/>
  <c r="BUH35" i="12"/>
  <c r="BUI35" i="12"/>
  <c r="BUJ35" i="12"/>
  <c r="BUK35" i="12"/>
  <c r="BUL35" i="12"/>
  <c r="BUM35" i="12"/>
  <c r="BUN35" i="12"/>
  <c r="BUO35" i="12"/>
  <c r="BUP35" i="12"/>
  <c r="BUQ35" i="12"/>
  <c r="BUR35" i="12"/>
  <c r="BUS35" i="12"/>
  <c r="BUT35" i="12"/>
  <c r="BUU35" i="12"/>
  <c r="BUV35" i="12"/>
  <c r="BUW35" i="12"/>
  <c r="BUX35" i="12"/>
  <c r="BUY35" i="12"/>
  <c r="BUZ35" i="12"/>
  <c r="BVA35" i="12"/>
  <c r="BVB35" i="12"/>
  <c r="BVC35" i="12"/>
  <c r="BVD35" i="12"/>
  <c r="BVE35" i="12"/>
  <c r="BVF35" i="12"/>
  <c r="BVG35" i="12"/>
  <c r="BVH35" i="12"/>
  <c r="BVI35" i="12"/>
  <c r="BVJ35" i="12"/>
  <c r="BVK35" i="12"/>
  <c r="BVL35" i="12"/>
  <c r="BVM35" i="12"/>
  <c r="BVN35" i="12"/>
  <c r="BVO35" i="12"/>
  <c r="BVP35" i="12"/>
  <c r="BVQ35" i="12"/>
  <c r="BVR35" i="12"/>
  <c r="BVS35" i="12"/>
  <c r="BVT35" i="12"/>
  <c r="BVU35" i="12"/>
  <c r="BVV35" i="12"/>
  <c r="BVW35" i="12"/>
  <c r="BVX35" i="12"/>
  <c r="BVY35" i="12"/>
  <c r="BVZ35" i="12"/>
  <c r="BWA35" i="12"/>
  <c r="BWB35" i="12"/>
  <c r="BWC35" i="12"/>
  <c r="BWD35" i="12"/>
  <c r="BWE35" i="12"/>
  <c r="BWF35" i="12"/>
  <c r="BWG35" i="12"/>
  <c r="BWH35" i="12"/>
  <c r="BWI35" i="12"/>
  <c r="BWJ35" i="12"/>
  <c r="BWK35" i="12"/>
  <c r="BWL35" i="12"/>
  <c r="BWM35" i="12"/>
  <c r="BWN35" i="12"/>
  <c r="BWO35" i="12"/>
  <c r="BWP35" i="12"/>
  <c r="BWQ35" i="12"/>
  <c r="BWR35" i="12"/>
  <c r="BWS35" i="12"/>
  <c r="BWT35" i="12"/>
  <c r="BWU35" i="12"/>
  <c r="BWV35" i="12"/>
  <c r="BWW35" i="12"/>
  <c r="BWX35" i="12"/>
  <c r="BWY35" i="12"/>
  <c r="BWZ35" i="12"/>
  <c r="BXA35" i="12"/>
  <c r="BXB35" i="12"/>
  <c r="BXC35" i="12"/>
  <c r="BXD35" i="12"/>
  <c r="BXE35" i="12"/>
  <c r="BXF35" i="12"/>
  <c r="BXG35" i="12"/>
  <c r="BXH35" i="12"/>
  <c r="BXI35" i="12"/>
  <c r="BXJ35" i="12"/>
  <c r="BXK35" i="12"/>
  <c r="BXL35" i="12"/>
  <c r="BXM35" i="12"/>
  <c r="BXN35" i="12"/>
  <c r="BXO35" i="12"/>
  <c r="BXP35" i="12"/>
  <c r="BXQ35" i="12"/>
  <c r="BXR35" i="12"/>
  <c r="BXS35" i="12"/>
  <c r="BXT35" i="12"/>
  <c r="BXU35" i="12"/>
  <c r="BXV35" i="12"/>
  <c r="BXW35" i="12"/>
  <c r="BXX35" i="12"/>
  <c r="BXY35" i="12"/>
  <c r="BXZ35" i="12"/>
  <c r="BYA35" i="12"/>
  <c r="BYB35" i="12"/>
  <c r="BYC35" i="12"/>
  <c r="BYD35" i="12"/>
  <c r="BYE35" i="12"/>
  <c r="BYF35" i="12"/>
  <c r="BYG35" i="12"/>
  <c r="BYH35" i="12"/>
  <c r="BYI35" i="12"/>
  <c r="BYJ35" i="12"/>
  <c r="BYK35" i="12"/>
  <c r="BYL35" i="12"/>
  <c r="BYM35" i="12"/>
  <c r="BYN35" i="12"/>
  <c r="BYO35" i="12"/>
  <c r="BYP35" i="12"/>
  <c r="BYQ35" i="12"/>
  <c r="BYR35" i="12"/>
  <c r="BYS35" i="12"/>
  <c r="BYT35" i="12"/>
  <c r="BYU35" i="12"/>
  <c r="BYV35" i="12"/>
  <c r="BYW35" i="12"/>
  <c r="BYX35" i="12"/>
  <c r="BYY35" i="12"/>
  <c r="BYZ35" i="12"/>
  <c r="BZA35" i="12"/>
  <c r="BZB35" i="12"/>
  <c r="BZC35" i="12"/>
  <c r="BZD35" i="12"/>
  <c r="BZE35" i="12"/>
  <c r="BZF35" i="12"/>
  <c r="BZG35" i="12"/>
  <c r="BZH35" i="12"/>
  <c r="BZI35" i="12"/>
  <c r="BZJ35" i="12"/>
  <c r="BZK35" i="12"/>
  <c r="BZL35" i="12"/>
  <c r="BZM35" i="12"/>
  <c r="BZN35" i="12"/>
  <c r="BZO35" i="12"/>
  <c r="BZP35" i="12"/>
  <c r="BZQ35" i="12"/>
  <c r="BZR35" i="12"/>
  <c r="BZS35" i="12"/>
  <c r="BZT35" i="12"/>
  <c r="BZU35" i="12"/>
  <c r="BZV35" i="12"/>
  <c r="BZW35" i="12"/>
  <c r="BZX35" i="12"/>
  <c r="BZY35" i="12"/>
  <c r="BZZ35" i="12"/>
  <c r="CAA35" i="12"/>
  <c r="CAB35" i="12"/>
  <c r="CAC35" i="12"/>
  <c r="CAD35" i="12"/>
  <c r="CAE35" i="12"/>
  <c r="CAF35" i="12"/>
  <c r="CAG35" i="12"/>
  <c r="CAH35" i="12"/>
  <c r="CAI35" i="12"/>
  <c r="CAJ35" i="12"/>
  <c r="CAK35" i="12"/>
  <c r="CAL35" i="12"/>
  <c r="CAM35" i="12"/>
  <c r="CAN35" i="12"/>
  <c r="CAO35" i="12"/>
  <c r="CAP35" i="12"/>
  <c r="CAQ35" i="12"/>
  <c r="CAR35" i="12"/>
  <c r="CAS35" i="12"/>
  <c r="CAT35" i="12"/>
  <c r="CAU35" i="12"/>
  <c r="CAV35" i="12"/>
  <c r="CAW35" i="12"/>
  <c r="CAX35" i="12"/>
  <c r="CAY35" i="12"/>
  <c r="CAZ35" i="12"/>
  <c r="CBA35" i="12"/>
  <c r="CBB35" i="12"/>
  <c r="CBC35" i="12"/>
  <c r="CBD35" i="12"/>
  <c r="CBE35" i="12"/>
  <c r="CBF35" i="12"/>
  <c r="CBG35" i="12"/>
  <c r="CBH35" i="12"/>
  <c r="CBI35" i="12"/>
  <c r="CBJ35" i="12"/>
  <c r="CBK35" i="12"/>
  <c r="CBL35" i="12"/>
  <c r="CBM35" i="12"/>
  <c r="CBN35" i="12"/>
  <c r="CBO35" i="12"/>
  <c r="CBP35" i="12"/>
  <c r="CBQ35" i="12"/>
  <c r="CBR35" i="12"/>
  <c r="CBS35" i="12"/>
  <c r="CBT35" i="12"/>
  <c r="CBU35" i="12"/>
  <c r="CBV35" i="12"/>
  <c r="CBW35" i="12"/>
  <c r="CBX35" i="12"/>
  <c r="CBY35" i="12"/>
  <c r="CBZ35" i="12"/>
  <c r="CCA35" i="12"/>
  <c r="CCB35" i="12"/>
  <c r="CCC35" i="12"/>
  <c r="CCD35" i="12"/>
  <c r="CCE35" i="12"/>
  <c r="CCF35" i="12"/>
  <c r="CCG35" i="12"/>
  <c r="CCH35" i="12"/>
  <c r="CCI35" i="12"/>
  <c r="CCJ35" i="12"/>
  <c r="CCK35" i="12"/>
  <c r="CCL35" i="12"/>
  <c r="CCM35" i="12"/>
  <c r="CCN35" i="12"/>
  <c r="CCO35" i="12"/>
  <c r="CCP35" i="12"/>
  <c r="CCQ35" i="12"/>
  <c r="CCR35" i="12"/>
  <c r="CCS35" i="12"/>
  <c r="CCT35" i="12"/>
  <c r="CCU35" i="12"/>
  <c r="CCV35" i="12"/>
  <c r="CCW35" i="12"/>
  <c r="CCX35" i="12"/>
  <c r="CCY35" i="12"/>
  <c r="CCZ35" i="12"/>
  <c r="CDA35" i="12"/>
  <c r="CDB35" i="12"/>
  <c r="CDC35" i="12"/>
  <c r="CDD35" i="12"/>
  <c r="CDE35" i="12"/>
  <c r="CDF35" i="12"/>
  <c r="CDG35" i="12"/>
  <c r="CDH35" i="12"/>
  <c r="CDI35" i="12"/>
  <c r="CDJ35" i="12"/>
  <c r="CDK35" i="12"/>
  <c r="CDL35" i="12"/>
  <c r="CDM35" i="12"/>
  <c r="CDN35" i="12"/>
  <c r="CDO35" i="12"/>
  <c r="CDP35" i="12"/>
  <c r="CDQ35" i="12"/>
  <c r="CDR35" i="12"/>
  <c r="CDS35" i="12"/>
  <c r="CDT35" i="12"/>
  <c r="CDU35" i="12"/>
  <c r="CDV35" i="12"/>
  <c r="CDW35" i="12"/>
  <c r="CDX35" i="12"/>
  <c r="CDY35" i="12"/>
  <c r="CDZ35" i="12"/>
  <c r="CEA35" i="12"/>
  <c r="CEB35" i="12"/>
  <c r="CEC35" i="12"/>
  <c r="CED35" i="12"/>
  <c r="CEE35" i="12"/>
  <c r="CEF35" i="12"/>
  <c r="CEG35" i="12"/>
  <c r="CEH35" i="12"/>
  <c r="CEI35" i="12"/>
  <c r="CEJ35" i="12"/>
  <c r="CEK35" i="12"/>
  <c r="CEL35" i="12"/>
  <c r="CEM35" i="12"/>
  <c r="CEN35" i="12"/>
  <c r="CEO35" i="12"/>
  <c r="CEP35" i="12"/>
  <c r="CEQ35" i="12"/>
  <c r="CER35" i="12"/>
  <c r="CES35" i="12"/>
  <c r="CET35" i="12"/>
  <c r="CEU35" i="12"/>
  <c r="CEV35" i="12"/>
  <c r="CEW35" i="12"/>
  <c r="CEX35" i="12"/>
  <c r="CEY35" i="12"/>
  <c r="CEZ35" i="12"/>
  <c r="CFA35" i="12"/>
  <c r="CFB35" i="12"/>
  <c r="CFC35" i="12"/>
  <c r="CFD35" i="12"/>
  <c r="CFE35" i="12"/>
  <c r="CFF35" i="12"/>
  <c r="CFG35" i="12"/>
  <c r="CFH35" i="12"/>
  <c r="CFI35" i="12"/>
  <c r="CFJ35" i="12"/>
  <c r="CFK35" i="12"/>
  <c r="CFL35" i="12"/>
  <c r="CFM35" i="12"/>
  <c r="CFN35" i="12"/>
  <c r="CFO35" i="12"/>
  <c r="CFP35" i="12"/>
  <c r="CFQ35" i="12"/>
  <c r="CFR35" i="12"/>
  <c r="CFS35" i="12"/>
  <c r="CFT35" i="12"/>
  <c r="CFU35" i="12"/>
  <c r="CFV35" i="12"/>
  <c r="CFW35" i="12"/>
  <c r="CFX35" i="12"/>
  <c r="CFY35" i="12"/>
  <c r="CFZ35" i="12"/>
  <c r="CGA35" i="12"/>
  <c r="CGB35" i="12"/>
  <c r="CGC35" i="12"/>
  <c r="CGD35" i="12"/>
  <c r="CGE35" i="12"/>
  <c r="CGF35" i="12"/>
  <c r="CGG35" i="12"/>
  <c r="CGH35" i="12"/>
  <c r="CGI35" i="12"/>
  <c r="CGJ35" i="12"/>
  <c r="CGK35" i="12"/>
  <c r="CGL35" i="12"/>
  <c r="CGM35" i="12"/>
  <c r="CGN35" i="12"/>
  <c r="CGO35" i="12"/>
  <c r="CGP35" i="12"/>
  <c r="CGQ35" i="12"/>
  <c r="CGR35" i="12"/>
  <c r="CGS35" i="12"/>
  <c r="CGT35" i="12"/>
  <c r="CGU35" i="12"/>
  <c r="CGV35" i="12"/>
  <c r="CGW35" i="12"/>
  <c r="CGX35" i="12"/>
  <c r="CGY35" i="12"/>
  <c r="CGZ35" i="12"/>
  <c r="CHA35" i="12"/>
  <c r="CHB35" i="12"/>
  <c r="CHC35" i="12"/>
  <c r="CHD35" i="12"/>
  <c r="CHE35" i="12"/>
  <c r="CHF35" i="12"/>
  <c r="CHG35" i="12"/>
  <c r="CHH35" i="12"/>
  <c r="CHI35" i="12"/>
  <c r="CHJ35" i="12"/>
  <c r="CHK35" i="12"/>
  <c r="CHL35" i="12"/>
  <c r="CHM35" i="12"/>
  <c r="CHN35" i="12"/>
  <c r="CHO35" i="12"/>
  <c r="CHP35" i="12"/>
  <c r="CHQ35" i="12"/>
  <c r="CHR35" i="12"/>
  <c r="CHS35" i="12"/>
  <c r="CHT35" i="12"/>
  <c r="CHU35" i="12"/>
  <c r="CHV35" i="12"/>
  <c r="CHW35" i="12"/>
  <c r="CHX35" i="12"/>
  <c r="CHY35" i="12"/>
  <c r="CHZ35" i="12"/>
  <c r="CIA35" i="12"/>
  <c r="CIB35" i="12"/>
  <c r="CIC35" i="12"/>
  <c r="CID35" i="12"/>
  <c r="CIE35" i="12"/>
  <c r="CIF35" i="12"/>
  <c r="CIG35" i="12"/>
  <c r="CIH35" i="12"/>
  <c r="CII35" i="12"/>
  <c r="CIJ35" i="12"/>
  <c r="CIK35" i="12"/>
  <c r="CIL35" i="12"/>
  <c r="CIM35" i="12"/>
  <c r="CIN35" i="12"/>
  <c r="CIO35" i="12"/>
  <c r="CIP35" i="12"/>
  <c r="CIQ35" i="12"/>
  <c r="CIR35" i="12"/>
  <c r="CIS35" i="12"/>
  <c r="CIT35" i="12"/>
  <c r="CIU35" i="12"/>
  <c r="CIV35" i="12"/>
  <c r="CIW35" i="12"/>
  <c r="CIX35" i="12"/>
  <c r="CIY35" i="12"/>
  <c r="CIZ35" i="12"/>
  <c r="CJA35" i="12"/>
  <c r="CJB35" i="12"/>
  <c r="CJC35" i="12"/>
  <c r="CJD35" i="12"/>
  <c r="CJE35" i="12"/>
  <c r="CJF35" i="12"/>
  <c r="CJG35" i="12"/>
  <c r="CJH35" i="12"/>
  <c r="CJI35" i="12"/>
  <c r="CJJ35" i="12"/>
  <c r="CJK35" i="12"/>
  <c r="CJL35" i="12"/>
  <c r="CJM35" i="12"/>
  <c r="CJN35" i="12"/>
  <c r="CJO35" i="12"/>
  <c r="CJP35" i="12"/>
  <c r="CJQ35" i="12"/>
  <c r="CJR35" i="12"/>
  <c r="CJS35" i="12"/>
  <c r="CJT35" i="12"/>
  <c r="CJU35" i="12"/>
  <c r="CJV35" i="12"/>
  <c r="CJW35" i="12"/>
  <c r="CJX35" i="12"/>
  <c r="CJY35" i="12"/>
  <c r="CJZ35" i="12"/>
  <c r="CKA35" i="12"/>
  <c r="CKB35" i="12"/>
  <c r="CKC35" i="12"/>
  <c r="CKD35" i="12"/>
  <c r="CKE35" i="12"/>
  <c r="CKF35" i="12"/>
  <c r="CKG35" i="12"/>
  <c r="CKH35" i="12"/>
  <c r="CKI35" i="12"/>
  <c r="CKJ35" i="12"/>
  <c r="CKK35" i="12"/>
  <c r="CKL35" i="12"/>
  <c r="CKM35" i="12"/>
  <c r="CKN35" i="12"/>
  <c r="CKO35" i="12"/>
  <c r="CKP35" i="12"/>
  <c r="CKQ35" i="12"/>
  <c r="CKR35" i="12"/>
  <c r="CKS35" i="12"/>
  <c r="CKT35" i="12"/>
  <c r="CKU35" i="12"/>
  <c r="CKV35" i="12"/>
  <c r="CKW35" i="12"/>
  <c r="CKX35" i="12"/>
  <c r="CKY35" i="12"/>
  <c r="CKZ35" i="12"/>
  <c r="CLA35" i="12"/>
  <c r="CLB35" i="12"/>
  <c r="CLC35" i="12"/>
  <c r="CLD35" i="12"/>
  <c r="CLE35" i="12"/>
  <c r="CLF35" i="12"/>
  <c r="CLG35" i="12"/>
  <c r="CLH35" i="12"/>
  <c r="CLI35" i="12"/>
  <c r="CLJ35" i="12"/>
  <c r="CLK35" i="12"/>
  <c r="CLL35" i="12"/>
  <c r="CLM35" i="12"/>
  <c r="CLN35" i="12"/>
  <c r="CLO35" i="12"/>
  <c r="CLP35" i="12"/>
  <c r="CLQ35" i="12"/>
  <c r="CLR35" i="12"/>
  <c r="CLS35" i="12"/>
  <c r="CLT35" i="12"/>
  <c r="CLU35" i="12"/>
  <c r="CLV35" i="12"/>
  <c r="CLW35" i="12"/>
  <c r="CLX35" i="12"/>
  <c r="CLY35" i="12"/>
  <c r="CLZ35" i="12"/>
  <c r="CMA35" i="12"/>
  <c r="CMB35" i="12"/>
  <c r="CMC35" i="12"/>
  <c r="CMD35" i="12"/>
  <c r="CME35" i="12"/>
  <c r="CMF35" i="12"/>
  <c r="CMG35" i="12"/>
  <c r="CMH35" i="12"/>
  <c r="CMI35" i="12"/>
  <c r="CMJ35" i="12"/>
  <c r="CMK35" i="12"/>
  <c r="CML35" i="12"/>
  <c r="CMM35" i="12"/>
  <c r="CMN35" i="12"/>
  <c r="CMO35" i="12"/>
  <c r="CMP35" i="12"/>
  <c r="CMQ35" i="12"/>
  <c r="CMR35" i="12"/>
  <c r="CMS35" i="12"/>
  <c r="CMT35" i="12"/>
  <c r="CMU35" i="12"/>
  <c r="CMV35" i="12"/>
  <c r="CMW35" i="12"/>
  <c r="CMX35" i="12"/>
  <c r="CMY35" i="12"/>
  <c r="CMZ35" i="12"/>
  <c r="CNA35" i="12"/>
  <c r="CNB35" i="12"/>
  <c r="CNC35" i="12"/>
  <c r="CND35" i="12"/>
  <c r="CNE35" i="12"/>
  <c r="CNF35" i="12"/>
  <c r="CNG35" i="12"/>
  <c r="CNH35" i="12"/>
  <c r="CNI35" i="12"/>
  <c r="CNJ35" i="12"/>
  <c r="CNK35" i="12"/>
  <c r="CNL35" i="12"/>
  <c r="CNM35" i="12"/>
  <c r="CNN35" i="12"/>
  <c r="CNO35" i="12"/>
  <c r="CNP35" i="12"/>
  <c r="CNQ35" i="12"/>
  <c r="CNR35" i="12"/>
  <c r="CNS35" i="12"/>
  <c r="CNT35" i="12"/>
  <c r="CNU35" i="12"/>
  <c r="CNV35" i="12"/>
  <c r="CNW35" i="12"/>
  <c r="CNX35" i="12"/>
  <c r="CNY35" i="12"/>
  <c r="CNZ35" i="12"/>
  <c r="COA35" i="12"/>
  <c r="COB35" i="12"/>
  <c r="COC35" i="12"/>
  <c r="COD35" i="12"/>
  <c r="COE35" i="12"/>
  <c r="COF35" i="12"/>
  <c r="COG35" i="12"/>
  <c r="COH35" i="12"/>
  <c r="COI35" i="12"/>
  <c r="COJ35" i="12"/>
  <c r="COK35" i="12"/>
  <c r="COL35" i="12"/>
  <c r="COM35" i="12"/>
  <c r="CON35" i="12"/>
  <c r="COO35" i="12"/>
  <c r="COP35" i="12"/>
  <c r="COQ35" i="12"/>
  <c r="COR35" i="12"/>
  <c r="COS35" i="12"/>
  <c r="COT35" i="12"/>
  <c r="COU35" i="12"/>
  <c r="COV35" i="12"/>
  <c r="COW35" i="12"/>
  <c r="COX35" i="12"/>
  <c r="COY35" i="12"/>
  <c r="COZ35" i="12"/>
  <c r="CPA35" i="12"/>
  <c r="CPB35" i="12"/>
  <c r="CPC35" i="12"/>
  <c r="CPD35" i="12"/>
  <c r="CPE35" i="12"/>
  <c r="CPF35" i="12"/>
  <c r="CPG35" i="12"/>
  <c r="CPH35" i="12"/>
  <c r="CPI35" i="12"/>
  <c r="CPJ35" i="12"/>
  <c r="MF36" i="12"/>
  <c r="MG36" i="12"/>
  <c r="MH36" i="12" s="1"/>
  <c r="MI36" i="12" s="1"/>
  <c r="MJ36" i="12"/>
  <c r="MK36" i="12"/>
  <c r="MN36" i="12"/>
  <c r="MO36" i="12" s="1"/>
  <c r="MP36" i="12" s="1"/>
  <c r="MQ36" i="12"/>
  <c r="MR36" i="12"/>
  <c r="MS36" i="12" s="1"/>
  <c r="MT36" i="12" s="1"/>
  <c r="MU36" i="12"/>
  <c r="MV36" i="12"/>
  <c r="MW36" i="12" s="1"/>
  <c r="MX36" i="12" s="1"/>
  <c r="MY36" i="12"/>
  <c r="MZ36" i="12" s="1"/>
  <c r="NA36" i="12" s="1"/>
  <c r="NB36" i="12"/>
  <c r="NC36" i="12"/>
  <c r="NF36" i="12"/>
  <c r="NG36" i="12"/>
  <c r="NJ36" i="12"/>
  <c r="NK36" i="12" s="1"/>
  <c r="NL36" i="12" s="1"/>
  <c r="NM36" i="12"/>
  <c r="NN36" i="12"/>
  <c r="NQ36" i="12"/>
  <c r="NR36" i="12"/>
  <c r="NS36" i="12" s="1"/>
  <c r="NT36" i="12" s="1"/>
  <c r="NU36" i="12"/>
  <c r="NV36" i="12" s="1"/>
  <c r="NW36" i="12" s="1"/>
  <c r="NX36" i="12"/>
  <c r="NY36" i="12"/>
  <c r="NZ36" i="12" s="1"/>
  <c r="OA36" i="12" s="1"/>
  <c r="OB36" i="12"/>
  <c r="OC36" i="12"/>
  <c r="OF36" i="12"/>
  <c r="OG36" i="12" s="1"/>
  <c r="OH36" i="12" s="1"/>
  <c r="OI36" i="12"/>
  <c r="OJ36" i="12"/>
  <c r="OM36" i="12"/>
  <c r="ON36" i="12"/>
  <c r="OO36" i="12" s="1"/>
  <c r="OP36" i="12" s="1"/>
  <c r="OQ36" i="12"/>
  <c r="OR36" i="12" s="1"/>
  <c r="OS36" i="12" s="1"/>
  <c r="OT36" i="12"/>
  <c r="OU36" i="12"/>
  <c r="OV36" i="12" s="1"/>
  <c r="OW36" i="12" s="1"/>
  <c r="OX36" i="12"/>
  <c r="OY36" i="12"/>
  <c r="PB36" i="12"/>
  <c r="PE36" i="12"/>
  <c r="PF36" i="12"/>
  <c r="PG36" i="12" s="1"/>
  <c r="PH36" i="12" s="1"/>
  <c r="PI36" i="12"/>
  <c r="PJ36" i="12"/>
  <c r="PK36" i="12" s="1"/>
  <c r="PL36" i="12" s="1"/>
  <c r="PM36" i="12"/>
  <c r="PP36" i="12"/>
  <c r="PQ36" i="12"/>
  <c r="PT36" i="12"/>
  <c r="PU36" i="12"/>
  <c r="PX36" i="12"/>
  <c r="PY36" i="12" s="1"/>
  <c r="PZ36" i="12" s="1"/>
  <c r="QA36" i="12"/>
  <c r="QB36" i="12"/>
  <c r="QE36" i="12"/>
  <c r="QF36" i="12"/>
  <c r="QG36" i="12" s="1"/>
  <c r="QH36" i="12" s="1"/>
  <c r="QI36" i="12"/>
  <c r="QL36" i="12"/>
  <c r="QM36" i="12"/>
  <c r="QN36" i="12" s="1"/>
  <c r="QO36" i="12" s="1"/>
  <c r="QP36" i="12"/>
  <c r="QQ36" i="12"/>
  <c r="QR36" i="12" s="1"/>
  <c r="QS36" i="12" s="1"/>
  <c r="QT36" i="12"/>
  <c r="QU36" i="12" s="1"/>
  <c r="QV36" i="12" s="1"/>
  <c r="QW36" i="12"/>
  <c r="QX36" i="12"/>
  <c r="RA36" i="12"/>
  <c r="RB36" i="12"/>
  <c r="RC36" i="12" s="1"/>
  <c r="RD36" i="12" s="1"/>
  <c r="RE36" i="12"/>
  <c r="RF36" i="12" s="1"/>
  <c r="RG36" i="12" s="1"/>
  <c r="RH36" i="12"/>
  <c r="RI36" i="12"/>
  <c r="RJ36" i="12" s="1"/>
  <c r="RK36" i="12" s="1"/>
  <c r="RL36" i="12"/>
  <c r="RM36" i="12"/>
  <c r="RP36" i="12"/>
  <c r="RQ36" i="12" s="1"/>
  <c r="RR36" i="12" s="1"/>
  <c r="RS36" i="12"/>
  <c r="RT36" i="12"/>
  <c r="RW36" i="12"/>
  <c r="RX36" i="12"/>
  <c r="RY36" i="12" s="1"/>
  <c r="RZ36" i="12" s="1"/>
  <c r="SA36" i="12"/>
  <c r="SB36" i="12" s="1"/>
  <c r="SC36" i="12" s="1"/>
  <c r="SD36" i="12"/>
  <c r="SE36" i="12"/>
  <c r="SF36" i="12" s="1"/>
  <c r="SG36" i="12" s="1"/>
  <c r="SH36" i="12"/>
  <c r="SI36" i="12"/>
  <c r="SL36" i="12"/>
  <c r="SO36" i="12"/>
  <c r="SP36" i="12"/>
  <c r="SS36" i="12"/>
  <c r="ST36" i="12"/>
  <c r="SU36" i="12" s="1"/>
  <c r="SV36" i="12" s="1"/>
  <c r="SW36" i="12"/>
  <c r="SZ36" i="12"/>
  <c r="TA36" i="12"/>
  <c r="TB36" i="12" s="1"/>
  <c r="TC36" i="12" s="1"/>
  <c r="TD36" i="12"/>
  <c r="TE36" i="12"/>
  <c r="TH36" i="12"/>
  <c r="TI36" i="12" s="1"/>
  <c r="TJ36" i="12" s="1"/>
  <c r="TK36" i="12"/>
  <c r="TL36" i="12"/>
  <c r="TO36" i="12"/>
  <c r="TP36" i="12"/>
  <c r="TQ36" i="12" s="1"/>
  <c r="TR36" i="12" s="1"/>
  <c r="TS36" i="12"/>
  <c r="TT36" i="12" s="1"/>
  <c r="TU36" i="12" s="1"/>
  <c r="TV36" i="12"/>
  <c r="TW36" i="12"/>
  <c r="TX36" i="12" s="1"/>
  <c r="TY36" i="12" s="1"/>
  <c r="TZ36" i="12"/>
  <c r="UA36" i="12"/>
  <c r="UD36" i="12"/>
  <c r="UE36" i="12" s="1"/>
  <c r="UF36" i="12" s="1"/>
  <c r="UG36" i="12"/>
  <c r="UH36" i="12"/>
  <c r="UK36" i="12"/>
  <c r="UL36" i="12"/>
  <c r="UM36" i="12" s="1"/>
  <c r="UN36" i="12" s="1"/>
  <c r="UO36" i="12"/>
  <c r="UP36" i="12"/>
  <c r="US36" i="12"/>
  <c r="UT36" i="12" s="1"/>
  <c r="UU36" i="12" s="1"/>
  <c r="UV36" i="12"/>
  <c r="UW36" i="12"/>
  <c r="UX36" i="12" s="1"/>
  <c r="UY36" i="12" s="1"/>
  <c r="UZ36" i="12"/>
  <c r="VA36" i="12"/>
  <c r="VB36" i="12" s="1"/>
  <c r="VC36" i="12" s="1"/>
  <c r="VD36" i="12"/>
  <c r="VE36" i="12" s="1"/>
  <c r="VF36" i="12" s="1"/>
  <c r="VG36" i="12"/>
  <c r="VH36" i="12"/>
  <c r="VI36" i="12"/>
  <c r="VJ36" i="12"/>
  <c r="VK36" i="12"/>
  <c r="VL36" i="12"/>
  <c r="VM36" i="12"/>
  <c r="VN36" i="12"/>
  <c r="VO36" i="12"/>
  <c r="VP36" i="12"/>
  <c r="VQ36" i="12"/>
  <c r="VR36" i="12"/>
  <c r="VS36" i="12"/>
  <c r="VT36" i="12"/>
  <c r="VU36" i="12"/>
  <c r="VV36" i="12"/>
  <c r="VW36" i="12"/>
  <c r="VX36" i="12"/>
  <c r="VY36" i="12"/>
  <c r="VZ36" i="12"/>
  <c r="WA36" i="12"/>
  <c r="WB36" i="12"/>
  <c r="WC36" i="12"/>
  <c r="WD36" i="12"/>
  <c r="WE36" i="12"/>
  <c r="WF36" i="12"/>
  <c r="WG36" i="12"/>
  <c r="WH36" i="12"/>
  <c r="WI36" i="12"/>
  <c r="WJ36" i="12"/>
  <c r="WK36" i="12"/>
  <c r="WL36" i="12"/>
  <c r="WM36" i="12"/>
  <c r="WN36" i="12"/>
  <c r="WO36" i="12"/>
  <c r="WP36" i="12"/>
  <c r="WQ36" i="12"/>
  <c r="WR36" i="12"/>
  <c r="WS36" i="12"/>
  <c r="WT36" i="12"/>
  <c r="WU36" i="12"/>
  <c r="WV36" i="12"/>
  <c r="WW36" i="12"/>
  <c r="WX36" i="12"/>
  <c r="WY36" i="12"/>
  <c r="WZ36" i="12"/>
  <c r="XA36" i="12"/>
  <c r="XB36" i="12"/>
  <c r="XC36" i="12"/>
  <c r="XD36" i="12"/>
  <c r="XE36" i="12"/>
  <c r="XF36" i="12"/>
  <c r="XG36" i="12"/>
  <c r="XH36" i="12"/>
  <c r="XI36" i="12"/>
  <c r="XJ36" i="12"/>
  <c r="XK36" i="12"/>
  <c r="XL36" i="12"/>
  <c r="XM36" i="12"/>
  <c r="XN36" i="12"/>
  <c r="XO36" i="12"/>
  <c r="XP36" i="12"/>
  <c r="XQ36" i="12"/>
  <c r="XR36" i="12"/>
  <c r="XS36" i="12"/>
  <c r="XT36" i="12"/>
  <c r="XU36" i="12"/>
  <c r="XV36" i="12"/>
  <c r="XW36" i="12"/>
  <c r="XX36" i="12"/>
  <c r="XY36" i="12"/>
  <c r="XZ36" i="12"/>
  <c r="YA36" i="12"/>
  <c r="YB36" i="12"/>
  <c r="YC36" i="12"/>
  <c r="YD36" i="12"/>
  <c r="YE36" i="12"/>
  <c r="YF36" i="12"/>
  <c r="YG36" i="12"/>
  <c r="YH36" i="12"/>
  <c r="YI36" i="12"/>
  <c r="YJ36" i="12"/>
  <c r="YK36" i="12"/>
  <c r="YL36" i="12"/>
  <c r="YM36" i="12"/>
  <c r="YN36" i="12"/>
  <c r="YO36" i="12"/>
  <c r="YP36" i="12"/>
  <c r="YQ36" i="12"/>
  <c r="YR36" i="12"/>
  <c r="YS36" i="12"/>
  <c r="YT36" i="12"/>
  <c r="YU36" i="12"/>
  <c r="YV36" i="12"/>
  <c r="YW36" i="12"/>
  <c r="YX36" i="12"/>
  <c r="YY36" i="12"/>
  <c r="YZ36" i="12"/>
  <c r="ZA36" i="12"/>
  <c r="ZB36" i="12"/>
  <c r="ZC36" i="12"/>
  <c r="ZD36" i="12"/>
  <c r="ZE36" i="12"/>
  <c r="ZF36" i="12"/>
  <c r="ZG36" i="12"/>
  <c r="ZH36" i="12"/>
  <c r="ZI36" i="12"/>
  <c r="ZJ36" i="12"/>
  <c r="ZK36" i="12"/>
  <c r="ZL36" i="12"/>
  <c r="ZM36" i="12"/>
  <c r="ZN36" i="12"/>
  <c r="ZO36" i="12"/>
  <c r="ZP36" i="12"/>
  <c r="ZQ36" i="12"/>
  <c r="ZR36" i="12"/>
  <c r="ZS36" i="12"/>
  <c r="ZT36" i="12"/>
  <c r="ZU36" i="12"/>
  <c r="ZV36" i="12"/>
  <c r="ZW36" i="12"/>
  <c r="ZX36" i="12"/>
  <c r="ZY36" i="12"/>
  <c r="ZZ36" i="12"/>
  <c r="AAA36" i="12"/>
  <c r="AAB36" i="12"/>
  <c r="AAC36" i="12"/>
  <c r="AAD36" i="12"/>
  <c r="AAE36" i="12"/>
  <c r="AAF36" i="12"/>
  <c r="AAG36" i="12"/>
  <c r="AAH36" i="12"/>
  <c r="AAI36" i="12"/>
  <c r="AAJ36" i="12"/>
  <c r="AAK36" i="12"/>
  <c r="AAL36" i="12"/>
  <c r="AAM36" i="12"/>
  <c r="AAN36" i="12"/>
  <c r="AAO36" i="12"/>
  <c r="AAP36" i="12"/>
  <c r="AAQ36" i="12"/>
  <c r="AAR36" i="12"/>
  <c r="AAS36" i="12"/>
  <c r="AAT36" i="12"/>
  <c r="AAU36" i="12"/>
  <c r="AAV36" i="12"/>
  <c r="AAW36" i="12"/>
  <c r="AAX36" i="12"/>
  <c r="AAY36" i="12"/>
  <c r="AAZ36" i="12"/>
  <c r="ABA36" i="12"/>
  <c r="ABB36" i="12"/>
  <c r="ABC36" i="12"/>
  <c r="ABD36" i="12"/>
  <c r="ABE36" i="12"/>
  <c r="ABF36" i="12"/>
  <c r="ABG36" i="12"/>
  <c r="ABH36" i="12"/>
  <c r="ABI36" i="12"/>
  <c r="ABJ36" i="12"/>
  <c r="ABK36" i="12"/>
  <c r="ABL36" i="12"/>
  <c r="ABM36" i="12"/>
  <c r="ABN36" i="12"/>
  <c r="ABO36" i="12"/>
  <c r="ABP36" i="12"/>
  <c r="ABQ36" i="12"/>
  <c r="ABR36" i="12"/>
  <c r="ABS36" i="12"/>
  <c r="ABT36" i="12"/>
  <c r="ABU36" i="12"/>
  <c r="ABV36" i="12"/>
  <c r="ABW36" i="12"/>
  <c r="ABX36" i="12"/>
  <c r="ABY36" i="12"/>
  <c r="ABZ36" i="12"/>
  <c r="ACA36" i="12"/>
  <c r="ACB36" i="12"/>
  <c r="ACC36" i="12"/>
  <c r="ACD36" i="12"/>
  <c r="ACE36" i="12"/>
  <c r="ACF36" i="12"/>
  <c r="ACG36" i="12"/>
  <c r="ACH36" i="12"/>
  <c r="ACI36" i="12"/>
  <c r="ACJ36" i="12"/>
  <c r="ACK36" i="12"/>
  <c r="ACL36" i="12"/>
  <c r="ACM36" i="12"/>
  <c r="ACN36" i="12"/>
  <c r="ACO36" i="12"/>
  <c r="ACP36" i="12"/>
  <c r="ACQ36" i="12"/>
  <c r="ACR36" i="12"/>
  <c r="ACS36" i="12"/>
  <c r="ACT36" i="12"/>
  <c r="ACU36" i="12"/>
  <c r="ACV36" i="12"/>
  <c r="ACW36" i="12"/>
  <c r="ACX36" i="12"/>
  <c r="ACY36" i="12"/>
  <c r="ACZ36" i="12"/>
  <c r="ADA36" i="12"/>
  <c r="ADB36" i="12"/>
  <c r="ADC36" i="12"/>
  <c r="ADD36" i="12"/>
  <c r="ADE36" i="12"/>
  <c r="ADF36" i="12"/>
  <c r="ADG36" i="12"/>
  <c r="ADH36" i="12"/>
  <c r="ADI36" i="12"/>
  <c r="ADJ36" i="12"/>
  <c r="ADK36" i="12"/>
  <c r="ADL36" i="12"/>
  <c r="ADM36" i="12"/>
  <c r="ADN36" i="12"/>
  <c r="ADO36" i="12"/>
  <c r="ADP36" i="12"/>
  <c r="ADQ36" i="12"/>
  <c r="ADR36" i="12"/>
  <c r="ADS36" i="12"/>
  <c r="ADT36" i="12"/>
  <c r="ADU36" i="12"/>
  <c r="ADV36" i="12"/>
  <c r="ADW36" i="12"/>
  <c r="ADX36" i="12"/>
  <c r="ADY36" i="12"/>
  <c r="ADZ36" i="12"/>
  <c r="AEA36" i="12"/>
  <c r="AEB36" i="12"/>
  <c r="AEC36" i="12"/>
  <c r="AED36" i="12"/>
  <c r="AEE36" i="12"/>
  <c r="AEF36" i="12"/>
  <c r="AEG36" i="12"/>
  <c r="AEH36" i="12"/>
  <c r="AEI36" i="12"/>
  <c r="AEJ36" i="12"/>
  <c r="AEK36" i="12"/>
  <c r="AEL36" i="12"/>
  <c r="AEM36" i="12"/>
  <c r="AEN36" i="12"/>
  <c r="AEO36" i="12"/>
  <c r="AEP36" i="12"/>
  <c r="AEQ36" i="12"/>
  <c r="AER36" i="12"/>
  <c r="AES36" i="12"/>
  <c r="AET36" i="12"/>
  <c r="AEU36" i="12"/>
  <c r="AEV36" i="12"/>
  <c r="AEW36" i="12"/>
  <c r="AEX36" i="12"/>
  <c r="AEY36" i="12"/>
  <c r="AEZ36" i="12"/>
  <c r="AFA36" i="12"/>
  <c r="AFB36" i="12"/>
  <c r="AFC36" i="12"/>
  <c r="AFD36" i="12"/>
  <c r="AFE36" i="12"/>
  <c r="AFF36" i="12"/>
  <c r="AFG36" i="12"/>
  <c r="AFH36" i="12"/>
  <c r="AFI36" i="12"/>
  <c r="AFJ36" i="12"/>
  <c r="AFK36" i="12"/>
  <c r="AFL36" i="12"/>
  <c r="AFM36" i="12"/>
  <c r="AFN36" i="12"/>
  <c r="AFO36" i="12"/>
  <c r="AFP36" i="12"/>
  <c r="AFQ36" i="12"/>
  <c r="AFR36" i="12"/>
  <c r="AFS36" i="12"/>
  <c r="AFT36" i="12"/>
  <c r="AFU36" i="12"/>
  <c r="AFV36" i="12"/>
  <c r="AFW36" i="12"/>
  <c r="AFX36" i="12"/>
  <c r="AFY36" i="12"/>
  <c r="AFZ36" i="12"/>
  <c r="AGA36" i="12"/>
  <c r="AGB36" i="12"/>
  <c r="AGC36" i="12"/>
  <c r="AGD36" i="12"/>
  <c r="AGE36" i="12"/>
  <c r="AGF36" i="12"/>
  <c r="AGG36" i="12"/>
  <c r="AGH36" i="12"/>
  <c r="AGI36" i="12"/>
  <c r="AGJ36" i="12"/>
  <c r="AGK36" i="12"/>
  <c r="AGL36" i="12"/>
  <c r="AGM36" i="12"/>
  <c r="AGN36" i="12"/>
  <c r="AGO36" i="12"/>
  <c r="AGP36" i="12"/>
  <c r="AGQ36" i="12"/>
  <c r="AGR36" i="12"/>
  <c r="AGS36" i="12"/>
  <c r="AGT36" i="12"/>
  <c r="AGU36" i="12"/>
  <c r="AGV36" i="12"/>
  <c r="AGW36" i="12"/>
  <c r="AGX36" i="12"/>
  <c r="AGY36" i="12"/>
  <c r="AGZ36" i="12"/>
  <c r="AHA36" i="12"/>
  <c r="AHB36" i="12"/>
  <c r="AHC36" i="12"/>
  <c r="AHD36" i="12"/>
  <c r="AHE36" i="12"/>
  <c r="AHF36" i="12"/>
  <c r="AHG36" i="12"/>
  <c r="AHH36" i="12"/>
  <c r="AHI36" i="12"/>
  <c r="AHJ36" i="12"/>
  <c r="AHK36" i="12"/>
  <c r="AHL36" i="12"/>
  <c r="AHM36" i="12"/>
  <c r="AHN36" i="12"/>
  <c r="AHO36" i="12"/>
  <c r="AHP36" i="12"/>
  <c r="AHQ36" i="12"/>
  <c r="AHR36" i="12"/>
  <c r="AHS36" i="12"/>
  <c r="AHT36" i="12"/>
  <c r="AHU36" i="12"/>
  <c r="AHV36" i="12"/>
  <c r="AHW36" i="12"/>
  <c r="AHX36" i="12"/>
  <c r="AHY36" i="12"/>
  <c r="AHZ36" i="12"/>
  <c r="AIA36" i="12"/>
  <c r="AIB36" i="12"/>
  <c r="AIC36" i="12"/>
  <c r="AID36" i="12"/>
  <c r="AIE36" i="12"/>
  <c r="AIF36" i="12"/>
  <c r="AIG36" i="12"/>
  <c r="AIH36" i="12"/>
  <c r="AII36" i="12"/>
  <c r="AIJ36" i="12"/>
  <c r="AIK36" i="12"/>
  <c r="AIL36" i="12"/>
  <c r="AIM36" i="12"/>
  <c r="AIN36" i="12"/>
  <c r="AIO36" i="12"/>
  <c r="AIP36" i="12"/>
  <c r="AIQ36" i="12"/>
  <c r="AIR36" i="12"/>
  <c r="AIS36" i="12"/>
  <c r="AIT36" i="12"/>
  <c r="AIU36" i="12"/>
  <c r="AIV36" i="12"/>
  <c r="AIW36" i="12"/>
  <c r="AIX36" i="12"/>
  <c r="AIY36" i="12"/>
  <c r="AIZ36" i="12"/>
  <c r="AJA36" i="12"/>
  <c r="AJB36" i="12"/>
  <c r="AJC36" i="12"/>
  <c r="AJD36" i="12"/>
  <c r="AJE36" i="12"/>
  <c r="AJF36" i="12"/>
  <c r="AJG36" i="12"/>
  <c r="AJH36" i="12"/>
  <c r="AJI36" i="12"/>
  <c r="AJJ36" i="12"/>
  <c r="AJK36" i="12"/>
  <c r="AJL36" i="12"/>
  <c r="AJM36" i="12"/>
  <c r="AJN36" i="12"/>
  <c r="AJO36" i="12"/>
  <c r="AJP36" i="12"/>
  <c r="AJQ36" i="12"/>
  <c r="AJR36" i="12"/>
  <c r="AJS36" i="12"/>
  <c r="AJT36" i="12"/>
  <c r="AJU36" i="12"/>
  <c r="AJV36" i="12"/>
  <c r="AJW36" i="12"/>
  <c r="AJX36" i="12"/>
  <c r="AJY36" i="12"/>
  <c r="AJZ36" i="12"/>
  <c r="AKA36" i="12"/>
  <c r="AKB36" i="12"/>
  <c r="AKC36" i="12"/>
  <c r="AKD36" i="12"/>
  <c r="AKE36" i="12"/>
  <c r="AKF36" i="12"/>
  <c r="AKG36" i="12"/>
  <c r="AKH36" i="12"/>
  <c r="AKI36" i="12"/>
  <c r="AKJ36" i="12"/>
  <c r="AKK36" i="12"/>
  <c r="AKL36" i="12"/>
  <c r="AKM36" i="12"/>
  <c r="AKN36" i="12"/>
  <c r="AKO36" i="12"/>
  <c r="AKP36" i="12"/>
  <c r="AKQ36" i="12"/>
  <c r="AKR36" i="12"/>
  <c r="AKS36" i="12"/>
  <c r="AKT36" i="12"/>
  <c r="AKU36" i="12"/>
  <c r="AKV36" i="12"/>
  <c r="AKW36" i="12"/>
  <c r="AKX36" i="12"/>
  <c r="AKY36" i="12"/>
  <c r="AKZ36" i="12"/>
  <c r="ALA36" i="12"/>
  <c r="ALB36" i="12"/>
  <c r="ALC36" i="12"/>
  <c r="ALD36" i="12"/>
  <c r="ALE36" i="12"/>
  <c r="ALF36" i="12"/>
  <c r="ALG36" i="12"/>
  <c r="ALH36" i="12"/>
  <c r="ALI36" i="12"/>
  <c r="ALJ36" i="12"/>
  <c r="ALK36" i="12"/>
  <c r="ALL36" i="12"/>
  <c r="ALM36" i="12"/>
  <c r="ALN36" i="12"/>
  <c r="ALO36" i="12"/>
  <c r="ALP36" i="12"/>
  <c r="ALQ36" i="12"/>
  <c r="ALR36" i="12"/>
  <c r="ALS36" i="12"/>
  <c r="ALT36" i="12"/>
  <c r="ALU36" i="12"/>
  <c r="ALV36" i="12"/>
  <c r="ALW36" i="12"/>
  <c r="ALX36" i="12"/>
  <c r="ALY36" i="12"/>
  <c r="ALZ36" i="12"/>
  <c r="AMA36" i="12"/>
  <c r="AMB36" i="12"/>
  <c r="AMC36" i="12"/>
  <c r="AMD36" i="12"/>
  <c r="AME36" i="12"/>
  <c r="AMF36" i="12"/>
  <c r="AMG36" i="12"/>
  <c r="AMH36" i="12"/>
  <c r="AMI36" i="12"/>
  <c r="AMJ36" i="12"/>
  <c r="AMK36" i="12"/>
  <c r="AML36" i="12"/>
  <c r="AMM36" i="12"/>
  <c r="AMN36" i="12"/>
  <c r="AMO36" i="12"/>
  <c r="AMP36" i="12"/>
  <c r="AMQ36" i="12"/>
  <c r="AMR36" i="12"/>
  <c r="AMS36" i="12"/>
  <c r="AMT36" i="12"/>
  <c r="AMU36" i="12"/>
  <c r="AMV36" i="12"/>
  <c r="AMW36" i="12"/>
  <c r="AMX36" i="12"/>
  <c r="AMY36" i="12"/>
  <c r="AMZ36" i="12"/>
  <c r="ANA36" i="12"/>
  <c r="ANB36" i="12"/>
  <c r="ANC36" i="12"/>
  <c r="AND36" i="12"/>
  <c r="ANE36" i="12"/>
  <c r="ANF36" i="12"/>
  <c r="ANG36" i="12"/>
  <c r="ANH36" i="12"/>
  <c r="ANI36" i="12"/>
  <c r="ANJ36" i="12"/>
  <c r="ANK36" i="12"/>
  <c r="ANL36" i="12"/>
  <c r="ANM36" i="12"/>
  <c r="ANN36" i="12"/>
  <c r="ANO36" i="12"/>
  <c r="ANP36" i="12"/>
  <c r="ANQ36" i="12"/>
  <c r="ANR36" i="12"/>
  <c r="ANS36" i="12"/>
  <c r="ANT36" i="12"/>
  <c r="ANU36" i="12"/>
  <c r="ANV36" i="12"/>
  <c r="ANW36" i="12"/>
  <c r="ANX36" i="12"/>
  <c r="ANY36" i="12"/>
  <c r="ANZ36" i="12"/>
  <c r="AOA36" i="12"/>
  <c r="AOB36" i="12"/>
  <c r="AOC36" i="12"/>
  <c r="AOD36" i="12"/>
  <c r="AOE36" i="12"/>
  <c r="AOF36" i="12"/>
  <c r="AOG36" i="12"/>
  <c r="AOH36" i="12"/>
  <c r="AOI36" i="12"/>
  <c r="AOJ36" i="12"/>
  <c r="AOK36" i="12"/>
  <c r="AOL36" i="12"/>
  <c r="AOM36" i="12"/>
  <c r="AON36" i="12"/>
  <c r="AOO36" i="12"/>
  <c r="AOP36" i="12"/>
  <c r="AOQ36" i="12"/>
  <c r="AOR36" i="12"/>
  <c r="AOS36" i="12"/>
  <c r="AOT36" i="12"/>
  <c r="AOU36" i="12"/>
  <c r="AOV36" i="12"/>
  <c r="AOW36" i="12"/>
  <c r="AOX36" i="12"/>
  <c r="AOY36" i="12"/>
  <c r="AOZ36" i="12"/>
  <c r="APA36" i="12"/>
  <c r="APB36" i="12"/>
  <c r="APC36" i="12"/>
  <c r="APD36" i="12"/>
  <c r="APE36" i="12"/>
  <c r="APF36" i="12"/>
  <c r="APG36" i="12"/>
  <c r="APH36" i="12"/>
  <c r="API36" i="12"/>
  <c r="APJ36" i="12"/>
  <c r="APK36" i="12"/>
  <c r="APL36" i="12"/>
  <c r="APM36" i="12"/>
  <c r="APN36" i="12"/>
  <c r="APO36" i="12"/>
  <c r="APP36" i="12"/>
  <c r="APQ36" i="12"/>
  <c r="APR36" i="12"/>
  <c r="APS36" i="12"/>
  <c r="APT36" i="12"/>
  <c r="APU36" i="12"/>
  <c r="APV36" i="12"/>
  <c r="APW36" i="12"/>
  <c r="APX36" i="12"/>
  <c r="APY36" i="12"/>
  <c r="APZ36" i="12"/>
  <c r="AQA36" i="12"/>
  <c r="AQB36" i="12"/>
  <c r="AQC36" i="12"/>
  <c r="AQD36" i="12"/>
  <c r="AQE36" i="12"/>
  <c r="AQF36" i="12"/>
  <c r="AQG36" i="12"/>
  <c r="AQH36" i="12"/>
  <c r="AQI36" i="12"/>
  <c r="AQJ36" i="12"/>
  <c r="AQK36" i="12"/>
  <c r="AQL36" i="12"/>
  <c r="AQM36" i="12"/>
  <c r="AQN36" i="12"/>
  <c r="AQO36" i="12"/>
  <c r="AQP36" i="12"/>
  <c r="AQQ36" i="12"/>
  <c r="AQR36" i="12"/>
  <c r="AQS36" i="12"/>
  <c r="AQT36" i="12"/>
  <c r="AQU36" i="12"/>
  <c r="AQV36" i="12"/>
  <c r="AQW36" i="12"/>
  <c r="AQX36" i="12"/>
  <c r="AQY36" i="12"/>
  <c r="AQZ36" i="12"/>
  <c r="ARA36" i="12"/>
  <c r="ARB36" i="12"/>
  <c r="ARC36" i="12"/>
  <c r="ARD36" i="12"/>
  <c r="ARE36" i="12"/>
  <c r="ARF36" i="12"/>
  <c r="ARG36" i="12"/>
  <c r="ARH36" i="12"/>
  <c r="ARI36" i="12"/>
  <c r="ARJ36" i="12"/>
  <c r="ARK36" i="12"/>
  <c r="ARL36" i="12"/>
  <c r="ARM36" i="12"/>
  <c r="ARN36" i="12"/>
  <c r="ARO36" i="12"/>
  <c r="ARP36" i="12"/>
  <c r="ARQ36" i="12"/>
  <c r="ARR36" i="12"/>
  <c r="ARS36" i="12"/>
  <c r="ART36" i="12"/>
  <c r="ARU36" i="12"/>
  <c r="ARV36" i="12"/>
  <c r="ARW36" i="12"/>
  <c r="ARX36" i="12"/>
  <c r="ARY36" i="12"/>
  <c r="ARZ36" i="12"/>
  <c r="ASA36" i="12"/>
  <c r="ASB36" i="12"/>
  <c r="ASC36" i="12"/>
  <c r="ASD36" i="12"/>
  <c r="ASE36" i="12"/>
  <c r="ASF36" i="12"/>
  <c r="ASG36" i="12"/>
  <c r="ASH36" i="12"/>
  <c r="ASI36" i="12"/>
  <c r="ASJ36" i="12"/>
  <c r="ASK36" i="12"/>
  <c r="ASL36" i="12"/>
  <c r="ASM36" i="12"/>
  <c r="ASN36" i="12"/>
  <c r="ASO36" i="12"/>
  <c r="ASP36" i="12"/>
  <c r="ASQ36" i="12"/>
  <c r="ASR36" i="12"/>
  <c r="ASS36" i="12"/>
  <c r="AST36" i="12"/>
  <c r="ASU36" i="12"/>
  <c r="ASV36" i="12"/>
  <c r="ASW36" i="12"/>
  <c r="ASX36" i="12"/>
  <c r="ASY36" i="12"/>
  <c r="ASZ36" i="12"/>
  <c r="ATA36" i="12"/>
  <c r="ATB36" i="12"/>
  <c r="ATC36" i="12"/>
  <c r="ATD36" i="12"/>
  <c r="ATE36" i="12"/>
  <c r="ATF36" i="12"/>
  <c r="ATG36" i="12"/>
  <c r="ATH36" i="12"/>
  <c r="ATI36" i="12"/>
  <c r="ATJ36" i="12"/>
  <c r="ATK36" i="12"/>
  <c r="ATL36" i="12"/>
  <c r="ATM36" i="12"/>
  <c r="ATN36" i="12"/>
  <c r="ATO36" i="12"/>
  <c r="ATP36" i="12"/>
  <c r="ATQ36" i="12"/>
  <c r="ATR36" i="12"/>
  <c r="ATS36" i="12"/>
  <c r="ATT36" i="12"/>
  <c r="ATU36" i="12"/>
  <c r="ATV36" i="12"/>
  <c r="ATW36" i="12"/>
  <c r="ATX36" i="12"/>
  <c r="ATY36" i="12"/>
  <c r="ATZ36" i="12"/>
  <c r="AUA36" i="12"/>
  <c r="AUB36" i="12"/>
  <c r="AUC36" i="12"/>
  <c r="AUD36" i="12"/>
  <c r="AUE36" i="12"/>
  <c r="AUF36" i="12"/>
  <c r="AUG36" i="12"/>
  <c r="AUH36" i="12"/>
  <c r="AUI36" i="12"/>
  <c r="AUJ36" i="12"/>
  <c r="AUK36" i="12"/>
  <c r="AUL36" i="12"/>
  <c r="AUM36" i="12"/>
  <c r="AUN36" i="12"/>
  <c r="AUO36" i="12"/>
  <c r="AUP36" i="12"/>
  <c r="AUQ36" i="12"/>
  <c r="AUR36" i="12"/>
  <c r="AUS36" i="12"/>
  <c r="AUT36" i="12"/>
  <c r="AUU36" i="12"/>
  <c r="AUV36" i="12"/>
  <c r="AUW36" i="12"/>
  <c r="AUX36" i="12"/>
  <c r="AUY36" i="12"/>
  <c r="AUZ36" i="12"/>
  <c r="AVA36" i="12"/>
  <c r="AVB36" i="12"/>
  <c r="AVC36" i="12"/>
  <c r="AVD36" i="12"/>
  <c r="AVE36" i="12"/>
  <c r="AVF36" i="12"/>
  <c r="AVG36" i="12"/>
  <c r="AVH36" i="12"/>
  <c r="AVI36" i="12"/>
  <c r="AVJ36" i="12"/>
  <c r="AVK36" i="12"/>
  <c r="AVL36" i="12"/>
  <c r="AVM36" i="12"/>
  <c r="AVN36" i="12"/>
  <c r="AVO36" i="12"/>
  <c r="AVP36" i="12"/>
  <c r="AVQ36" i="12"/>
  <c r="AVR36" i="12"/>
  <c r="AVS36" i="12"/>
  <c r="AVT36" i="12"/>
  <c r="AVU36" i="12"/>
  <c r="AVV36" i="12"/>
  <c r="AVW36" i="12"/>
  <c r="AVX36" i="12"/>
  <c r="AVY36" i="12"/>
  <c r="AVZ36" i="12"/>
  <c r="AWA36" i="12"/>
  <c r="AWB36" i="12"/>
  <c r="AWC36" i="12"/>
  <c r="AWD36" i="12"/>
  <c r="AWE36" i="12"/>
  <c r="AWF36" i="12"/>
  <c r="AWG36" i="12"/>
  <c r="AWH36" i="12"/>
  <c r="AWI36" i="12"/>
  <c r="AWJ36" i="12"/>
  <c r="AWK36" i="12"/>
  <c r="AWL36" i="12"/>
  <c r="AWM36" i="12"/>
  <c r="AWN36" i="12"/>
  <c r="AWO36" i="12"/>
  <c r="AWP36" i="12"/>
  <c r="AWQ36" i="12"/>
  <c r="AWR36" i="12"/>
  <c r="AWS36" i="12"/>
  <c r="AWT36" i="12"/>
  <c r="AWU36" i="12"/>
  <c r="AWV36" i="12"/>
  <c r="AWW36" i="12"/>
  <c r="AWX36" i="12"/>
  <c r="AWY36" i="12"/>
  <c r="AWZ36" i="12"/>
  <c r="AXA36" i="12"/>
  <c r="AXB36" i="12"/>
  <c r="AXC36" i="12"/>
  <c r="AXD36" i="12"/>
  <c r="AXE36" i="12"/>
  <c r="AXF36" i="12"/>
  <c r="AXG36" i="12"/>
  <c r="AXH36" i="12"/>
  <c r="AXI36" i="12"/>
  <c r="AXJ36" i="12"/>
  <c r="AXK36" i="12"/>
  <c r="AXL36" i="12"/>
  <c r="AXM36" i="12"/>
  <c r="AXN36" i="12"/>
  <c r="AXO36" i="12"/>
  <c r="AXP36" i="12"/>
  <c r="AXQ36" i="12"/>
  <c r="AXR36" i="12"/>
  <c r="AXS36" i="12"/>
  <c r="AXT36" i="12"/>
  <c r="AXU36" i="12"/>
  <c r="AXV36" i="12"/>
  <c r="AXW36" i="12"/>
  <c r="AXX36" i="12"/>
  <c r="AXY36" i="12"/>
  <c r="AXZ36" i="12"/>
  <c r="AYA36" i="12"/>
  <c r="AYB36" i="12"/>
  <c r="AYC36" i="12"/>
  <c r="AYD36" i="12"/>
  <c r="AYE36" i="12"/>
  <c r="AYF36" i="12"/>
  <c r="AYG36" i="12"/>
  <c r="AYH36" i="12"/>
  <c r="AYI36" i="12"/>
  <c r="AYJ36" i="12"/>
  <c r="AYK36" i="12"/>
  <c r="AYL36" i="12"/>
  <c r="AYM36" i="12"/>
  <c r="AYN36" i="12"/>
  <c r="AYO36" i="12"/>
  <c r="AYP36" i="12"/>
  <c r="AYQ36" i="12"/>
  <c r="AYR36" i="12"/>
  <c r="AYS36" i="12"/>
  <c r="AYT36" i="12"/>
  <c r="AYU36" i="12"/>
  <c r="AYV36" i="12"/>
  <c r="AYW36" i="12"/>
  <c r="AYX36" i="12"/>
  <c r="AYY36" i="12"/>
  <c r="AYZ36" i="12"/>
  <c r="AZA36" i="12"/>
  <c r="AZB36" i="12"/>
  <c r="AZC36" i="12"/>
  <c r="AZD36" i="12"/>
  <c r="AZE36" i="12"/>
  <c r="AZF36" i="12"/>
  <c r="AZG36" i="12"/>
  <c r="AZH36" i="12"/>
  <c r="AZI36" i="12"/>
  <c r="AZJ36" i="12"/>
  <c r="AZK36" i="12"/>
  <c r="AZL36" i="12"/>
  <c r="AZM36" i="12"/>
  <c r="AZN36" i="12"/>
  <c r="AZO36" i="12"/>
  <c r="AZP36" i="12"/>
  <c r="AZQ36" i="12"/>
  <c r="AZR36" i="12"/>
  <c r="AZS36" i="12"/>
  <c r="AZT36" i="12"/>
  <c r="AZU36" i="12"/>
  <c r="AZV36" i="12"/>
  <c r="AZW36" i="12"/>
  <c r="AZX36" i="12"/>
  <c r="AZY36" i="12"/>
  <c r="AZZ36" i="12"/>
  <c r="BAA36" i="12"/>
  <c r="BAB36" i="12"/>
  <c r="BAC36" i="12"/>
  <c r="BAD36" i="12"/>
  <c r="BAE36" i="12"/>
  <c r="BAF36" i="12"/>
  <c r="BAG36" i="12"/>
  <c r="BAH36" i="12"/>
  <c r="BAI36" i="12"/>
  <c r="BAJ36" i="12"/>
  <c r="BAK36" i="12"/>
  <c r="BAL36" i="12"/>
  <c r="BAM36" i="12"/>
  <c r="BAN36" i="12"/>
  <c r="BAO36" i="12"/>
  <c r="BAP36" i="12"/>
  <c r="BAQ36" i="12"/>
  <c r="BAR36" i="12"/>
  <c r="BAS36" i="12"/>
  <c r="BAT36" i="12"/>
  <c r="BAU36" i="12"/>
  <c r="BAV36" i="12"/>
  <c r="BAW36" i="12"/>
  <c r="BAX36" i="12"/>
  <c r="BAY36" i="12"/>
  <c r="BAZ36" i="12"/>
  <c r="BBA36" i="12"/>
  <c r="BBB36" i="12"/>
  <c r="BBC36" i="12"/>
  <c r="BBD36" i="12"/>
  <c r="BBE36" i="12"/>
  <c r="BBF36" i="12"/>
  <c r="BBG36" i="12"/>
  <c r="BBH36" i="12"/>
  <c r="BBI36" i="12"/>
  <c r="BBJ36" i="12"/>
  <c r="BBK36" i="12"/>
  <c r="BBL36" i="12"/>
  <c r="BBM36" i="12"/>
  <c r="BBN36" i="12"/>
  <c r="BBO36" i="12"/>
  <c r="BBP36" i="12"/>
  <c r="BBQ36" i="12"/>
  <c r="BBR36" i="12"/>
  <c r="BBS36" i="12"/>
  <c r="BBT36" i="12"/>
  <c r="BBU36" i="12"/>
  <c r="BBV36" i="12"/>
  <c r="BBW36" i="12"/>
  <c r="BBX36" i="12"/>
  <c r="BBY36" i="12"/>
  <c r="BBZ36" i="12"/>
  <c r="BCA36" i="12"/>
  <c r="BCB36" i="12"/>
  <c r="BCC36" i="12"/>
  <c r="BCD36" i="12"/>
  <c r="BCE36" i="12"/>
  <c r="BCF36" i="12"/>
  <c r="BCG36" i="12"/>
  <c r="BCH36" i="12"/>
  <c r="BCI36" i="12"/>
  <c r="BCJ36" i="12"/>
  <c r="BCK36" i="12"/>
  <c r="BCL36" i="12"/>
  <c r="BCM36" i="12"/>
  <c r="BCN36" i="12"/>
  <c r="BCO36" i="12"/>
  <c r="BCP36" i="12"/>
  <c r="BCQ36" i="12"/>
  <c r="BCR36" i="12"/>
  <c r="BCS36" i="12"/>
  <c r="BCT36" i="12"/>
  <c r="BCU36" i="12"/>
  <c r="BCV36" i="12"/>
  <c r="BCW36" i="12"/>
  <c r="BCX36" i="12"/>
  <c r="BCY36" i="12"/>
  <c r="BCZ36" i="12"/>
  <c r="BDA36" i="12"/>
  <c r="BDB36" i="12"/>
  <c r="BDC36" i="12"/>
  <c r="BDD36" i="12"/>
  <c r="BDE36" i="12"/>
  <c r="BDF36" i="12"/>
  <c r="BDG36" i="12"/>
  <c r="BDH36" i="12"/>
  <c r="BDI36" i="12"/>
  <c r="BDJ36" i="12"/>
  <c r="BDK36" i="12"/>
  <c r="BDL36" i="12"/>
  <c r="BDM36" i="12"/>
  <c r="BDN36" i="12"/>
  <c r="BDO36" i="12"/>
  <c r="BDP36" i="12"/>
  <c r="BDQ36" i="12"/>
  <c r="BDR36" i="12"/>
  <c r="BDS36" i="12"/>
  <c r="BDT36" i="12"/>
  <c r="BDU36" i="12"/>
  <c r="BDV36" i="12"/>
  <c r="BDW36" i="12"/>
  <c r="BDX36" i="12"/>
  <c r="BDY36" i="12"/>
  <c r="BDZ36" i="12"/>
  <c r="BEA36" i="12"/>
  <c r="BEB36" i="12"/>
  <c r="BEC36" i="12"/>
  <c r="BED36" i="12"/>
  <c r="BEE36" i="12"/>
  <c r="BEF36" i="12"/>
  <c r="BEG36" i="12"/>
  <c r="BEH36" i="12"/>
  <c r="BEI36" i="12"/>
  <c r="BEJ36" i="12"/>
  <c r="BEK36" i="12"/>
  <c r="BEL36" i="12"/>
  <c r="BEM36" i="12"/>
  <c r="BEN36" i="12"/>
  <c r="BEO36" i="12"/>
  <c r="BEP36" i="12"/>
  <c r="BEQ36" i="12"/>
  <c r="BER36" i="12"/>
  <c r="BES36" i="12"/>
  <c r="BET36" i="12"/>
  <c r="BEU36" i="12"/>
  <c r="BEV36" i="12"/>
  <c r="BEW36" i="12"/>
  <c r="BEX36" i="12"/>
  <c r="BEY36" i="12"/>
  <c r="BEZ36" i="12"/>
  <c r="BFA36" i="12"/>
  <c r="BFB36" i="12"/>
  <c r="BFC36" i="12"/>
  <c r="BFD36" i="12"/>
  <c r="BFE36" i="12"/>
  <c r="BFF36" i="12"/>
  <c r="BFG36" i="12"/>
  <c r="BFH36" i="12"/>
  <c r="BFI36" i="12"/>
  <c r="BFJ36" i="12"/>
  <c r="BFK36" i="12"/>
  <c r="BFL36" i="12"/>
  <c r="BFM36" i="12"/>
  <c r="BFN36" i="12"/>
  <c r="BFO36" i="12"/>
  <c r="BFP36" i="12"/>
  <c r="BFQ36" i="12"/>
  <c r="BFR36" i="12"/>
  <c r="BFS36" i="12"/>
  <c r="BFT36" i="12"/>
  <c r="BFU36" i="12"/>
  <c r="BFV36" i="12"/>
  <c r="BFW36" i="12"/>
  <c r="BFX36" i="12"/>
  <c r="BFY36" i="12"/>
  <c r="BFZ36" i="12"/>
  <c r="BGA36" i="12"/>
  <c r="BGB36" i="12"/>
  <c r="BGC36" i="12"/>
  <c r="BGD36" i="12"/>
  <c r="BGE36" i="12"/>
  <c r="BGF36" i="12"/>
  <c r="BGG36" i="12"/>
  <c r="BGH36" i="12"/>
  <c r="BGI36" i="12"/>
  <c r="BGJ36" i="12"/>
  <c r="BGK36" i="12"/>
  <c r="BGL36" i="12"/>
  <c r="BGM36" i="12"/>
  <c r="BGN36" i="12"/>
  <c r="BGO36" i="12"/>
  <c r="BGP36" i="12"/>
  <c r="BGQ36" i="12"/>
  <c r="BGR36" i="12"/>
  <c r="BGS36" i="12"/>
  <c r="BGT36" i="12"/>
  <c r="BGU36" i="12"/>
  <c r="BGV36" i="12"/>
  <c r="BGW36" i="12"/>
  <c r="BGX36" i="12"/>
  <c r="BGY36" i="12"/>
  <c r="BGZ36" i="12"/>
  <c r="BHA36" i="12"/>
  <c r="BHB36" i="12"/>
  <c r="BHC36" i="12"/>
  <c r="BHD36" i="12"/>
  <c r="BHE36" i="12"/>
  <c r="BHF36" i="12"/>
  <c r="BHG36" i="12"/>
  <c r="BHH36" i="12"/>
  <c r="BHI36" i="12"/>
  <c r="BHJ36" i="12"/>
  <c r="BHK36" i="12"/>
  <c r="BHL36" i="12"/>
  <c r="BHM36" i="12"/>
  <c r="BHN36" i="12"/>
  <c r="BHO36" i="12"/>
  <c r="BHP36" i="12"/>
  <c r="BHQ36" i="12"/>
  <c r="BHR36" i="12"/>
  <c r="BHS36" i="12"/>
  <c r="BHT36" i="12"/>
  <c r="BHU36" i="12"/>
  <c r="BHV36" i="12"/>
  <c r="BHW36" i="12"/>
  <c r="BHX36" i="12"/>
  <c r="BHY36" i="12"/>
  <c r="BHZ36" i="12"/>
  <c r="BIA36" i="12"/>
  <c r="BIB36" i="12"/>
  <c r="BIC36" i="12"/>
  <c r="BID36" i="12"/>
  <c r="BIE36" i="12"/>
  <c r="BIF36" i="12"/>
  <c r="BIG36" i="12"/>
  <c r="BIH36" i="12"/>
  <c r="BII36" i="12"/>
  <c r="BIJ36" i="12"/>
  <c r="BIK36" i="12"/>
  <c r="BIL36" i="12"/>
  <c r="BIM36" i="12"/>
  <c r="BIN36" i="12"/>
  <c r="BIO36" i="12"/>
  <c r="BIP36" i="12"/>
  <c r="BIQ36" i="12"/>
  <c r="BIR36" i="12"/>
  <c r="BIS36" i="12"/>
  <c r="BIT36" i="12"/>
  <c r="BIU36" i="12"/>
  <c r="BIV36" i="12"/>
  <c r="BIW36" i="12"/>
  <c r="BIX36" i="12"/>
  <c r="BIY36" i="12"/>
  <c r="BIZ36" i="12"/>
  <c r="BJA36" i="12"/>
  <c r="BJB36" i="12"/>
  <c r="BJC36" i="12"/>
  <c r="BJD36" i="12"/>
  <c r="BJE36" i="12"/>
  <c r="BJF36" i="12"/>
  <c r="BJG36" i="12"/>
  <c r="BJH36" i="12"/>
  <c r="BJI36" i="12"/>
  <c r="BJJ36" i="12"/>
  <c r="BJK36" i="12"/>
  <c r="BJL36" i="12"/>
  <c r="BJM36" i="12"/>
  <c r="BJN36" i="12"/>
  <c r="BJO36" i="12"/>
  <c r="BJP36" i="12"/>
  <c r="BJQ36" i="12"/>
  <c r="BJR36" i="12"/>
  <c r="BJS36" i="12"/>
  <c r="BJT36" i="12"/>
  <c r="BJU36" i="12"/>
  <c r="BJV36" i="12"/>
  <c r="BJW36" i="12"/>
  <c r="BJX36" i="12"/>
  <c r="BJY36" i="12"/>
  <c r="BJZ36" i="12"/>
  <c r="BKA36" i="12"/>
  <c r="BKB36" i="12"/>
  <c r="BKC36" i="12"/>
  <c r="BKD36" i="12"/>
  <c r="BKE36" i="12"/>
  <c r="BKF36" i="12"/>
  <c r="BKG36" i="12"/>
  <c r="BKH36" i="12"/>
  <c r="BKI36" i="12"/>
  <c r="BKJ36" i="12"/>
  <c r="BKK36" i="12"/>
  <c r="BKL36" i="12"/>
  <c r="BKM36" i="12"/>
  <c r="BKN36" i="12"/>
  <c r="BKO36" i="12"/>
  <c r="BKP36" i="12"/>
  <c r="BKQ36" i="12"/>
  <c r="BKR36" i="12"/>
  <c r="BKS36" i="12"/>
  <c r="BKT36" i="12"/>
  <c r="BKU36" i="12"/>
  <c r="BKV36" i="12"/>
  <c r="BKW36" i="12"/>
  <c r="BKX36" i="12"/>
  <c r="BKY36" i="12"/>
  <c r="BKZ36" i="12"/>
  <c r="BLA36" i="12"/>
  <c r="BLB36" i="12"/>
  <c r="BLC36" i="12"/>
  <c r="BLD36" i="12"/>
  <c r="BLE36" i="12"/>
  <c r="BLF36" i="12"/>
  <c r="BLG36" i="12"/>
  <c r="BLH36" i="12"/>
  <c r="BLI36" i="12"/>
  <c r="BLJ36" i="12"/>
  <c r="BLK36" i="12"/>
  <c r="BLL36" i="12"/>
  <c r="BLM36" i="12"/>
  <c r="BLN36" i="12"/>
  <c r="BLO36" i="12"/>
  <c r="BLP36" i="12"/>
  <c r="BLQ36" i="12"/>
  <c r="BLR36" i="12"/>
  <c r="BLS36" i="12"/>
  <c r="BLT36" i="12"/>
  <c r="BLU36" i="12"/>
  <c r="BLV36" i="12"/>
  <c r="BLW36" i="12"/>
  <c r="BLX36" i="12"/>
  <c r="BLY36" i="12"/>
  <c r="BLZ36" i="12"/>
  <c r="BMA36" i="12"/>
  <c r="BMB36" i="12"/>
  <c r="BMC36" i="12"/>
  <c r="BMD36" i="12"/>
  <c r="BME36" i="12"/>
  <c r="BMF36" i="12"/>
  <c r="BMG36" i="12"/>
  <c r="BMH36" i="12"/>
  <c r="BMI36" i="12"/>
  <c r="BMJ36" i="12"/>
  <c r="BMK36" i="12"/>
  <c r="BML36" i="12"/>
  <c r="BMM36" i="12"/>
  <c r="BMN36" i="12"/>
  <c r="BMO36" i="12"/>
  <c r="BMP36" i="12"/>
  <c r="BMQ36" i="12"/>
  <c r="BMR36" i="12"/>
  <c r="BMS36" i="12"/>
  <c r="BMT36" i="12"/>
  <c r="BMU36" i="12"/>
  <c r="BMV36" i="12"/>
  <c r="BMW36" i="12"/>
  <c r="BMX36" i="12"/>
  <c r="BMY36" i="12"/>
  <c r="BMZ36" i="12"/>
  <c r="BNA36" i="12"/>
  <c r="BNB36" i="12"/>
  <c r="BNC36" i="12"/>
  <c r="BND36" i="12"/>
  <c r="BNE36" i="12"/>
  <c r="BNF36" i="12"/>
  <c r="BNG36" i="12"/>
  <c r="BNH36" i="12"/>
  <c r="BNI36" i="12"/>
  <c r="BNJ36" i="12"/>
  <c r="BNK36" i="12"/>
  <c r="BNL36" i="12"/>
  <c r="BNM36" i="12"/>
  <c r="BNN36" i="12"/>
  <c r="BNO36" i="12"/>
  <c r="BNP36" i="12"/>
  <c r="BNQ36" i="12"/>
  <c r="BNR36" i="12"/>
  <c r="BNS36" i="12"/>
  <c r="BNT36" i="12"/>
  <c r="BNU36" i="12"/>
  <c r="BNV36" i="12"/>
  <c r="BNW36" i="12"/>
  <c r="BNX36" i="12"/>
  <c r="BNY36" i="12"/>
  <c r="BNZ36" i="12"/>
  <c r="BOA36" i="12"/>
  <c r="BOB36" i="12"/>
  <c r="BOC36" i="12"/>
  <c r="BOD36" i="12"/>
  <c r="BOE36" i="12"/>
  <c r="BOF36" i="12"/>
  <c r="BOG36" i="12"/>
  <c r="BOH36" i="12"/>
  <c r="BOI36" i="12"/>
  <c r="BOJ36" i="12"/>
  <c r="BOK36" i="12"/>
  <c r="BOL36" i="12"/>
  <c r="BOM36" i="12"/>
  <c r="BON36" i="12"/>
  <c r="BOO36" i="12"/>
  <c r="BOP36" i="12"/>
  <c r="BOQ36" i="12"/>
  <c r="BOR36" i="12"/>
  <c r="BOS36" i="12"/>
  <c r="BOT36" i="12"/>
  <c r="BOU36" i="12"/>
  <c r="BOV36" i="12"/>
  <c r="BOW36" i="12"/>
  <c r="BOX36" i="12"/>
  <c r="BOY36" i="12"/>
  <c r="BOZ36" i="12"/>
  <c r="BPA36" i="12"/>
  <c r="BPB36" i="12"/>
  <c r="BPC36" i="12"/>
  <c r="BPD36" i="12"/>
  <c r="BPE36" i="12"/>
  <c r="BPF36" i="12"/>
  <c r="BPG36" i="12"/>
  <c r="BPH36" i="12"/>
  <c r="BPI36" i="12"/>
  <c r="BPJ36" i="12"/>
  <c r="BPK36" i="12"/>
  <c r="BPL36" i="12"/>
  <c r="BPM36" i="12"/>
  <c r="BPN36" i="12"/>
  <c r="BPO36" i="12"/>
  <c r="BPP36" i="12"/>
  <c r="BPQ36" i="12"/>
  <c r="BPR36" i="12"/>
  <c r="BPS36" i="12"/>
  <c r="BPT36" i="12"/>
  <c r="BPU36" i="12"/>
  <c r="BPV36" i="12"/>
  <c r="BPW36" i="12"/>
  <c r="BPX36" i="12"/>
  <c r="BPY36" i="12"/>
  <c r="BPZ36" i="12"/>
  <c r="BQA36" i="12"/>
  <c r="BQB36" i="12"/>
  <c r="BQC36" i="12"/>
  <c r="BQD36" i="12"/>
  <c r="BQE36" i="12"/>
  <c r="BQF36" i="12"/>
  <c r="BQG36" i="12"/>
  <c r="BQH36" i="12"/>
  <c r="BQI36" i="12"/>
  <c r="BQJ36" i="12"/>
  <c r="BQK36" i="12"/>
  <c r="BQL36" i="12"/>
  <c r="BQM36" i="12"/>
  <c r="BQN36" i="12"/>
  <c r="BQO36" i="12"/>
  <c r="BQP36" i="12"/>
  <c r="BQQ36" i="12"/>
  <c r="BQR36" i="12"/>
  <c r="BQS36" i="12"/>
  <c r="BQT36" i="12"/>
  <c r="BQU36" i="12"/>
  <c r="BQV36" i="12"/>
  <c r="BQW36" i="12"/>
  <c r="BQX36" i="12"/>
  <c r="BQY36" i="12"/>
  <c r="BQZ36" i="12"/>
  <c r="BRA36" i="12"/>
  <c r="BRB36" i="12"/>
  <c r="BRC36" i="12"/>
  <c r="BRD36" i="12"/>
  <c r="BRE36" i="12"/>
  <c r="BRF36" i="12"/>
  <c r="BRG36" i="12"/>
  <c r="BRH36" i="12"/>
  <c r="BRI36" i="12"/>
  <c r="BRJ36" i="12"/>
  <c r="BRK36" i="12"/>
  <c r="BRL36" i="12"/>
  <c r="BRM36" i="12"/>
  <c r="BRN36" i="12"/>
  <c r="BRO36" i="12"/>
  <c r="BRP36" i="12"/>
  <c r="BRQ36" i="12"/>
  <c r="BRR36" i="12"/>
  <c r="BRS36" i="12"/>
  <c r="BRT36" i="12"/>
  <c r="BRU36" i="12"/>
  <c r="BRV36" i="12"/>
  <c r="BRW36" i="12"/>
  <c r="BRX36" i="12"/>
  <c r="BRY36" i="12"/>
  <c r="BRZ36" i="12"/>
  <c r="BSA36" i="12"/>
  <c r="BSB36" i="12"/>
  <c r="BSC36" i="12"/>
  <c r="BSD36" i="12"/>
  <c r="BSE36" i="12"/>
  <c r="BSF36" i="12"/>
  <c r="BSG36" i="12"/>
  <c r="BSH36" i="12"/>
  <c r="BSI36" i="12"/>
  <c r="BSJ36" i="12"/>
  <c r="BSK36" i="12"/>
  <c r="BSL36" i="12"/>
  <c r="BSM36" i="12"/>
  <c r="BSN36" i="12"/>
  <c r="BSO36" i="12"/>
  <c r="BSP36" i="12"/>
  <c r="BSQ36" i="12"/>
  <c r="BSR36" i="12"/>
  <c r="BSS36" i="12"/>
  <c r="BST36" i="12"/>
  <c r="BSU36" i="12"/>
  <c r="BSV36" i="12"/>
  <c r="BSW36" i="12"/>
  <c r="BSX36" i="12"/>
  <c r="BSY36" i="12"/>
  <c r="BSZ36" i="12"/>
  <c r="BTA36" i="12"/>
  <c r="BTB36" i="12"/>
  <c r="BTC36" i="12"/>
  <c r="BTD36" i="12"/>
  <c r="BTE36" i="12"/>
  <c r="BTF36" i="12"/>
  <c r="BTG36" i="12"/>
  <c r="BTH36" i="12"/>
  <c r="BTI36" i="12"/>
  <c r="BTJ36" i="12"/>
  <c r="BTK36" i="12"/>
  <c r="BTL36" i="12"/>
  <c r="BTM36" i="12"/>
  <c r="BTN36" i="12"/>
  <c r="BTO36" i="12"/>
  <c r="BTP36" i="12"/>
  <c r="BTQ36" i="12"/>
  <c r="BTR36" i="12"/>
  <c r="BTS36" i="12"/>
  <c r="BTT36" i="12"/>
  <c r="BTU36" i="12"/>
  <c r="BTV36" i="12"/>
  <c r="BTW36" i="12"/>
  <c r="BTX36" i="12"/>
  <c r="BTY36" i="12"/>
  <c r="BTZ36" i="12"/>
  <c r="BUA36" i="12"/>
  <c r="BUB36" i="12"/>
  <c r="BUC36" i="12"/>
  <c r="BUD36" i="12"/>
  <c r="BUE36" i="12"/>
  <c r="BUF36" i="12"/>
  <c r="BUG36" i="12"/>
  <c r="BUH36" i="12"/>
  <c r="BUI36" i="12"/>
  <c r="BUJ36" i="12"/>
  <c r="BUK36" i="12"/>
  <c r="BUL36" i="12"/>
  <c r="BUM36" i="12"/>
  <c r="BUN36" i="12"/>
  <c r="BUO36" i="12"/>
  <c r="BUP36" i="12"/>
  <c r="BUQ36" i="12"/>
  <c r="BUR36" i="12"/>
  <c r="BUS36" i="12"/>
  <c r="BUT36" i="12"/>
  <c r="BUU36" i="12"/>
  <c r="BUV36" i="12"/>
  <c r="BUW36" i="12"/>
  <c r="BUX36" i="12"/>
  <c r="BUY36" i="12"/>
  <c r="BUZ36" i="12"/>
  <c r="BVA36" i="12"/>
  <c r="BVB36" i="12"/>
  <c r="BVC36" i="12"/>
  <c r="BVD36" i="12"/>
  <c r="BVE36" i="12"/>
  <c r="BVF36" i="12"/>
  <c r="BVG36" i="12"/>
  <c r="BVH36" i="12"/>
  <c r="BVI36" i="12"/>
  <c r="BVJ36" i="12"/>
  <c r="BVK36" i="12"/>
  <c r="BVL36" i="12"/>
  <c r="BVM36" i="12"/>
  <c r="BVN36" i="12"/>
  <c r="BVO36" i="12"/>
  <c r="BVP36" i="12"/>
  <c r="BVQ36" i="12"/>
  <c r="BVR36" i="12"/>
  <c r="BVS36" i="12"/>
  <c r="BVT36" i="12"/>
  <c r="BVU36" i="12"/>
  <c r="BVV36" i="12"/>
  <c r="BVW36" i="12"/>
  <c r="BVX36" i="12"/>
  <c r="BVY36" i="12"/>
  <c r="BVZ36" i="12"/>
  <c r="BWA36" i="12"/>
  <c r="BWB36" i="12"/>
  <c r="BWC36" i="12"/>
  <c r="BWD36" i="12"/>
  <c r="BWE36" i="12"/>
  <c r="BWF36" i="12"/>
  <c r="BWG36" i="12"/>
  <c r="BWH36" i="12"/>
  <c r="BWI36" i="12"/>
  <c r="BWJ36" i="12"/>
  <c r="BWK36" i="12"/>
  <c r="BWL36" i="12"/>
  <c r="BWM36" i="12"/>
  <c r="BWN36" i="12"/>
  <c r="BWO36" i="12"/>
  <c r="BWP36" i="12"/>
  <c r="BWQ36" i="12"/>
  <c r="BWR36" i="12"/>
  <c r="BWS36" i="12"/>
  <c r="BWT36" i="12"/>
  <c r="BWU36" i="12"/>
  <c r="BWV36" i="12"/>
  <c r="BWW36" i="12"/>
  <c r="BWX36" i="12"/>
  <c r="BWY36" i="12"/>
  <c r="BWZ36" i="12"/>
  <c r="BXA36" i="12"/>
  <c r="BXB36" i="12"/>
  <c r="BXC36" i="12"/>
  <c r="BXD36" i="12"/>
  <c r="BXE36" i="12"/>
  <c r="BXF36" i="12"/>
  <c r="BXG36" i="12"/>
  <c r="BXH36" i="12"/>
  <c r="BXI36" i="12"/>
  <c r="BXJ36" i="12"/>
  <c r="BXK36" i="12"/>
  <c r="BXL36" i="12"/>
  <c r="BXM36" i="12"/>
  <c r="BXN36" i="12"/>
  <c r="BXO36" i="12"/>
  <c r="BXP36" i="12"/>
  <c r="BXQ36" i="12"/>
  <c r="BXR36" i="12"/>
  <c r="BXS36" i="12"/>
  <c r="BXT36" i="12"/>
  <c r="BXU36" i="12"/>
  <c r="BXV36" i="12"/>
  <c r="BXW36" i="12"/>
  <c r="BXX36" i="12"/>
  <c r="BXY36" i="12"/>
  <c r="BXZ36" i="12"/>
  <c r="BYA36" i="12"/>
  <c r="BYB36" i="12"/>
  <c r="BYC36" i="12"/>
  <c r="BYD36" i="12"/>
  <c r="BYE36" i="12"/>
  <c r="BYF36" i="12"/>
  <c r="BYG36" i="12"/>
  <c r="BYH36" i="12"/>
  <c r="BYI36" i="12"/>
  <c r="BYJ36" i="12"/>
  <c r="BYK36" i="12"/>
  <c r="BYL36" i="12"/>
  <c r="BYM36" i="12"/>
  <c r="BYN36" i="12"/>
  <c r="BYO36" i="12"/>
  <c r="BYP36" i="12"/>
  <c r="BYQ36" i="12"/>
  <c r="BYR36" i="12"/>
  <c r="BYS36" i="12"/>
  <c r="BYT36" i="12"/>
  <c r="BYU36" i="12"/>
  <c r="BYV36" i="12"/>
  <c r="BYW36" i="12"/>
  <c r="BYX36" i="12"/>
  <c r="BYY36" i="12"/>
  <c r="BYZ36" i="12"/>
  <c r="BZA36" i="12"/>
  <c r="BZB36" i="12"/>
  <c r="BZC36" i="12"/>
  <c r="BZD36" i="12"/>
  <c r="BZE36" i="12"/>
  <c r="BZF36" i="12"/>
  <c r="BZG36" i="12"/>
  <c r="BZH36" i="12"/>
  <c r="BZI36" i="12"/>
  <c r="BZJ36" i="12"/>
  <c r="BZK36" i="12"/>
  <c r="BZL36" i="12"/>
  <c r="BZM36" i="12"/>
  <c r="BZN36" i="12"/>
  <c r="BZO36" i="12"/>
  <c r="BZP36" i="12"/>
  <c r="BZQ36" i="12"/>
  <c r="BZR36" i="12"/>
  <c r="BZS36" i="12"/>
  <c r="BZT36" i="12"/>
  <c r="BZU36" i="12"/>
  <c r="BZV36" i="12"/>
  <c r="BZW36" i="12"/>
  <c r="BZX36" i="12"/>
  <c r="BZY36" i="12"/>
  <c r="BZZ36" i="12"/>
  <c r="CAA36" i="12"/>
  <c r="CAB36" i="12"/>
  <c r="CAC36" i="12"/>
  <c r="CAD36" i="12"/>
  <c r="CAE36" i="12"/>
  <c r="CAF36" i="12"/>
  <c r="CAG36" i="12"/>
  <c r="CAH36" i="12"/>
  <c r="CAI36" i="12"/>
  <c r="CAJ36" i="12"/>
  <c r="CAK36" i="12"/>
  <c r="CAL36" i="12"/>
  <c r="CAM36" i="12"/>
  <c r="CAN36" i="12"/>
  <c r="CAO36" i="12"/>
  <c r="CAP36" i="12"/>
  <c r="CAQ36" i="12"/>
  <c r="CAR36" i="12"/>
  <c r="CAS36" i="12"/>
  <c r="CAT36" i="12"/>
  <c r="CAU36" i="12"/>
  <c r="CAV36" i="12"/>
  <c r="CAW36" i="12"/>
  <c r="CAX36" i="12"/>
  <c r="CAY36" i="12"/>
  <c r="CAZ36" i="12"/>
  <c r="CBA36" i="12"/>
  <c r="CBB36" i="12"/>
  <c r="CBC36" i="12"/>
  <c r="CBD36" i="12"/>
  <c r="CBE36" i="12"/>
  <c r="CBF36" i="12"/>
  <c r="CBG36" i="12"/>
  <c r="CBH36" i="12"/>
  <c r="CBI36" i="12"/>
  <c r="CBJ36" i="12"/>
  <c r="CBK36" i="12"/>
  <c r="CBL36" i="12"/>
  <c r="CBM36" i="12"/>
  <c r="CBN36" i="12"/>
  <c r="CBO36" i="12"/>
  <c r="CBP36" i="12"/>
  <c r="CBQ36" i="12"/>
  <c r="CBR36" i="12"/>
  <c r="CBS36" i="12"/>
  <c r="CBT36" i="12"/>
  <c r="CBU36" i="12"/>
  <c r="CBV36" i="12"/>
  <c r="CBW36" i="12"/>
  <c r="CBX36" i="12"/>
  <c r="CBY36" i="12"/>
  <c r="CBZ36" i="12"/>
  <c r="CCA36" i="12"/>
  <c r="CCB36" i="12"/>
  <c r="CCC36" i="12"/>
  <c r="CCD36" i="12"/>
  <c r="CCE36" i="12"/>
  <c r="CCF36" i="12"/>
  <c r="CCG36" i="12"/>
  <c r="CCH36" i="12"/>
  <c r="CCI36" i="12"/>
  <c r="CCJ36" i="12"/>
  <c r="CCK36" i="12"/>
  <c r="CCL36" i="12"/>
  <c r="CCM36" i="12"/>
  <c r="CCN36" i="12"/>
  <c r="CCO36" i="12"/>
  <c r="CCP36" i="12"/>
  <c r="CCQ36" i="12"/>
  <c r="CCR36" i="12"/>
  <c r="CCS36" i="12"/>
  <c r="CCT36" i="12"/>
  <c r="CCU36" i="12"/>
  <c r="CCV36" i="12"/>
  <c r="CCW36" i="12"/>
  <c r="CCX36" i="12"/>
  <c r="CCY36" i="12"/>
  <c r="CCZ36" i="12"/>
  <c r="CDA36" i="12"/>
  <c r="CDB36" i="12"/>
  <c r="CDC36" i="12"/>
  <c r="CDD36" i="12"/>
  <c r="CDE36" i="12"/>
  <c r="CDF36" i="12"/>
  <c r="CDG36" i="12"/>
  <c r="CDH36" i="12"/>
  <c r="CDI36" i="12"/>
  <c r="CDJ36" i="12"/>
  <c r="CDK36" i="12"/>
  <c r="CDL36" i="12"/>
  <c r="CDM36" i="12"/>
  <c r="CDN36" i="12"/>
  <c r="CDO36" i="12"/>
  <c r="CDP36" i="12"/>
  <c r="CDQ36" i="12"/>
  <c r="CDR36" i="12"/>
  <c r="CDS36" i="12"/>
  <c r="CDT36" i="12"/>
  <c r="CDU36" i="12"/>
  <c r="CDV36" i="12"/>
  <c r="CDW36" i="12"/>
  <c r="CDX36" i="12"/>
  <c r="CDY36" i="12"/>
  <c r="CDZ36" i="12"/>
  <c r="CEA36" i="12"/>
  <c r="CEB36" i="12"/>
  <c r="CEC36" i="12"/>
  <c r="CED36" i="12"/>
  <c r="CEE36" i="12"/>
  <c r="CEF36" i="12"/>
  <c r="CEG36" i="12"/>
  <c r="CEH36" i="12"/>
  <c r="CEI36" i="12"/>
  <c r="CEJ36" i="12"/>
  <c r="CEK36" i="12"/>
  <c r="CEL36" i="12"/>
  <c r="CEM36" i="12"/>
  <c r="CEN36" i="12"/>
  <c r="CEO36" i="12"/>
  <c r="CEP36" i="12"/>
  <c r="CEQ36" i="12"/>
  <c r="CER36" i="12"/>
  <c r="CES36" i="12"/>
  <c r="CET36" i="12"/>
  <c r="CEU36" i="12"/>
  <c r="CEV36" i="12"/>
  <c r="CEW36" i="12"/>
  <c r="CEX36" i="12"/>
  <c r="CEY36" i="12"/>
  <c r="CEZ36" i="12"/>
  <c r="CFA36" i="12"/>
  <c r="CFB36" i="12"/>
  <c r="CFC36" i="12"/>
  <c r="CFD36" i="12"/>
  <c r="CFE36" i="12"/>
  <c r="CFF36" i="12"/>
  <c r="CFG36" i="12"/>
  <c r="CFH36" i="12"/>
  <c r="CFI36" i="12"/>
  <c r="CFJ36" i="12"/>
  <c r="CFK36" i="12"/>
  <c r="CFL36" i="12"/>
  <c r="CFM36" i="12"/>
  <c r="CFN36" i="12"/>
  <c r="CFO36" i="12"/>
  <c r="CFP36" i="12"/>
  <c r="CFQ36" i="12"/>
  <c r="CFR36" i="12"/>
  <c r="CFS36" i="12"/>
  <c r="CFT36" i="12"/>
  <c r="CFU36" i="12"/>
  <c r="CFV36" i="12"/>
  <c r="CFW36" i="12"/>
  <c r="CFX36" i="12"/>
  <c r="CFY36" i="12"/>
  <c r="CFZ36" i="12"/>
  <c r="CGA36" i="12"/>
  <c r="CGB36" i="12"/>
  <c r="CGC36" i="12"/>
  <c r="CGD36" i="12"/>
  <c r="CGE36" i="12"/>
  <c r="CGF36" i="12"/>
  <c r="CGG36" i="12"/>
  <c r="CGH36" i="12"/>
  <c r="CGI36" i="12"/>
  <c r="CGJ36" i="12"/>
  <c r="CGK36" i="12"/>
  <c r="CGL36" i="12"/>
  <c r="CGM36" i="12"/>
  <c r="CGN36" i="12"/>
  <c r="CGO36" i="12"/>
  <c r="CGP36" i="12"/>
  <c r="CGQ36" i="12"/>
  <c r="CGR36" i="12"/>
  <c r="CGS36" i="12"/>
  <c r="CGT36" i="12"/>
  <c r="CGU36" i="12"/>
  <c r="CGV36" i="12"/>
  <c r="CGW36" i="12"/>
  <c r="CGX36" i="12"/>
  <c r="CGY36" i="12"/>
  <c r="CGZ36" i="12"/>
  <c r="CHA36" i="12"/>
  <c r="CHB36" i="12"/>
  <c r="CHC36" i="12"/>
  <c r="CHD36" i="12"/>
  <c r="CHE36" i="12"/>
  <c r="CHF36" i="12"/>
  <c r="CHG36" i="12"/>
  <c r="CHH36" i="12"/>
  <c r="CHI36" i="12"/>
  <c r="CHJ36" i="12"/>
  <c r="CHK36" i="12"/>
  <c r="CHL36" i="12"/>
  <c r="CHM36" i="12"/>
  <c r="CHN36" i="12"/>
  <c r="CHO36" i="12"/>
  <c r="CHP36" i="12"/>
  <c r="CHQ36" i="12"/>
  <c r="CHR36" i="12"/>
  <c r="CHS36" i="12"/>
  <c r="CHT36" i="12"/>
  <c r="CHU36" i="12"/>
  <c r="CHV36" i="12"/>
  <c r="CHW36" i="12"/>
  <c r="CHX36" i="12"/>
  <c r="CHY36" i="12"/>
  <c r="CHZ36" i="12"/>
  <c r="CIA36" i="12"/>
  <c r="CIB36" i="12"/>
  <c r="CIC36" i="12"/>
  <c r="CID36" i="12"/>
  <c r="CIE36" i="12"/>
  <c r="CIF36" i="12"/>
  <c r="CIG36" i="12"/>
  <c r="CIH36" i="12"/>
  <c r="CII36" i="12"/>
  <c r="CIJ36" i="12"/>
  <c r="CIK36" i="12"/>
  <c r="CIL36" i="12"/>
  <c r="CIM36" i="12"/>
  <c r="CIN36" i="12"/>
  <c r="CIO36" i="12"/>
  <c r="CIP36" i="12"/>
  <c r="CIQ36" i="12"/>
  <c r="CIR36" i="12"/>
  <c r="CIS36" i="12"/>
  <c r="CIT36" i="12"/>
  <c r="CIU36" i="12"/>
  <c r="CIV36" i="12"/>
  <c r="CIW36" i="12"/>
  <c r="CIX36" i="12"/>
  <c r="CIY36" i="12"/>
  <c r="CIZ36" i="12"/>
  <c r="CJA36" i="12"/>
  <c r="CJB36" i="12"/>
  <c r="CJC36" i="12"/>
  <c r="CJD36" i="12"/>
  <c r="CJE36" i="12"/>
  <c r="CJF36" i="12"/>
  <c r="CJG36" i="12"/>
  <c r="CJH36" i="12"/>
  <c r="CJI36" i="12"/>
  <c r="CJJ36" i="12"/>
  <c r="CJK36" i="12"/>
  <c r="CJL36" i="12"/>
  <c r="CJM36" i="12"/>
  <c r="CJN36" i="12"/>
  <c r="CJO36" i="12"/>
  <c r="CJP36" i="12"/>
  <c r="CJQ36" i="12"/>
  <c r="CJR36" i="12"/>
  <c r="CJS36" i="12"/>
  <c r="CJT36" i="12"/>
  <c r="CJU36" i="12"/>
  <c r="CJV36" i="12"/>
  <c r="CJW36" i="12"/>
  <c r="CJX36" i="12"/>
  <c r="CJY36" i="12"/>
  <c r="CJZ36" i="12"/>
  <c r="CKA36" i="12"/>
  <c r="CKB36" i="12"/>
  <c r="CKC36" i="12"/>
  <c r="CKD36" i="12"/>
  <c r="CKE36" i="12"/>
  <c r="CKF36" i="12"/>
  <c r="CKG36" i="12"/>
  <c r="CKH36" i="12"/>
  <c r="CKI36" i="12"/>
  <c r="CKJ36" i="12"/>
  <c r="CKK36" i="12"/>
  <c r="CKL36" i="12"/>
  <c r="CKM36" i="12"/>
  <c r="CKN36" i="12"/>
  <c r="CKO36" i="12"/>
  <c r="CKP36" i="12"/>
  <c r="CKQ36" i="12"/>
  <c r="CKR36" i="12"/>
  <c r="CKS36" i="12"/>
  <c r="CKT36" i="12"/>
  <c r="CKU36" i="12"/>
  <c r="CKV36" i="12"/>
  <c r="CKW36" i="12"/>
  <c r="CKX36" i="12"/>
  <c r="CKY36" i="12"/>
  <c r="CKZ36" i="12"/>
  <c r="CLA36" i="12"/>
  <c r="CLB36" i="12"/>
  <c r="CLC36" i="12"/>
  <c r="CLD36" i="12"/>
  <c r="CLE36" i="12"/>
  <c r="CLF36" i="12"/>
  <c r="CLG36" i="12"/>
  <c r="CLH36" i="12"/>
  <c r="CLI36" i="12"/>
  <c r="CLJ36" i="12"/>
  <c r="CLK36" i="12"/>
  <c r="CLL36" i="12"/>
  <c r="CLM36" i="12"/>
  <c r="CLN36" i="12"/>
  <c r="CLO36" i="12"/>
  <c r="CLP36" i="12"/>
  <c r="CLQ36" i="12"/>
  <c r="CLR36" i="12"/>
  <c r="CLS36" i="12"/>
  <c r="CLT36" i="12"/>
  <c r="CLU36" i="12"/>
  <c r="CLV36" i="12"/>
  <c r="CLW36" i="12"/>
  <c r="CLX36" i="12"/>
  <c r="CLY36" i="12"/>
  <c r="CLZ36" i="12"/>
  <c r="CMA36" i="12"/>
  <c r="CMB36" i="12"/>
  <c r="CMC36" i="12"/>
  <c r="CMD36" i="12"/>
  <c r="CME36" i="12"/>
  <c r="CMF36" i="12"/>
  <c r="CMG36" i="12"/>
  <c r="CMH36" i="12"/>
  <c r="CMI36" i="12"/>
  <c r="CMJ36" i="12"/>
  <c r="CMK36" i="12"/>
  <c r="CML36" i="12"/>
  <c r="CMM36" i="12"/>
  <c r="CMN36" i="12"/>
  <c r="CMO36" i="12"/>
  <c r="CMP36" i="12"/>
  <c r="CMQ36" i="12"/>
  <c r="CMR36" i="12"/>
  <c r="CMS36" i="12"/>
  <c r="CMT36" i="12"/>
  <c r="CMU36" i="12"/>
  <c r="CMV36" i="12"/>
  <c r="CMW36" i="12"/>
  <c r="CMX36" i="12"/>
  <c r="CMY36" i="12"/>
  <c r="CMZ36" i="12"/>
  <c r="CNA36" i="12"/>
  <c r="CNB36" i="12"/>
  <c r="CNC36" i="12"/>
  <c r="CND36" i="12"/>
  <c r="CNE36" i="12"/>
  <c r="CNF36" i="12"/>
  <c r="CNG36" i="12"/>
  <c r="CNH36" i="12"/>
  <c r="CNI36" i="12"/>
  <c r="CNJ36" i="12"/>
  <c r="CNK36" i="12"/>
  <c r="CNL36" i="12"/>
  <c r="CNM36" i="12"/>
  <c r="CNN36" i="12"/>
  <c r="CNO36" i="12"/>
  <c r="CNP36" i="12"/>
  <c r="CNQ36" i="12"/>
  <c r="CNR36" i="12"/>
  <c r="CNS36" i="12"/>
  <c r="CNT36" i="12"/>
  <c r="CNU36" i="12"/>
  <c r="CNV36" i="12"/>
  <c r="CNW36" i="12"/>
  <c r="CNX36" i="12"/>
  <c r="CNY36" i="12"/>
  <c r="CNZ36" i="12"/>
  <c r="COA36" i="12"/>
  <c r="COB36" i="12"/>
  <c r="COC36" i="12"/>
  <c r="COD36" i="12"/>
  <c r="COE36" i="12"/>
  <c r="COF36" i="12"/>
  <c r="COG36" i="12"/>
  <c r="COH36" i="12"/>
  <c r="COI36" i="12"/>
  <c r="COJ36" i="12"/>
  <c r="COK36" i="12"/>
  <c r="COL36" i="12"/>
  <c r="COM36" i="12"/>
  <c r="CON36" i="12"/>
  <c r="COO36" i="12"/>
  <c r="COP36" i="12"/>
  <c r="COQ36" i="12"/>
  <c r="COR36" i="12"/>
  <c r="COS36" i="12"/>
  <c r="COT36" i="12"/>
  <c r="COU36" i="12"/>
  <c r="COV36" i="12"/>
  <c r="COW36" i="12"/>
  <c r="COX36" i="12"/>
  <c r="COY36" i="12"/>
  <c r="COZ36" i="12"/>
  <c r="CPA36" i="12"/>
  <c r="CPB36" i="12"/>
  <c r="CPC36" i="12"/>
  <c r="CPD36" i="12"/>
  <c r="CPE36" i="12"/>
  <c r="CPF36" i="12"/>
  <c r="CPG36" i="12"/>
  <c r="CPH36" i="12"/>
  <c r="CPI36" i="12"/>
  <c r="CPJ36" i="12"/>
  <c r="MF37" i="12"/>
  <c r="MG37" i="12"/>
  <c r="MJ37" i="12"/>
  <c r="MK37" i="12"/>
  <c r="ML37" i="12" s="1"/>
  <c r="MM37" i="12" s="1"/>
  <c r="MN37" i="12"/>
  <c r="MO37" i="12" s="1"/>
  <c r="MP37" i="12" s="1"/>
  <c r="MQ37" i="12"/>
  <c r="MR37" i="12"/>
  <c r="MS37" i="12" s="1"/>
  <c r="MT37" i="12" s="1"/>
  <c r="MU37" i="12"/>
  <c r="MV37" i="12"/>
  <c r="MW37" i="12" s="1"/>
  <c r="MX37" i="12" s="1"/>
  <c r="MY37" i="12"/>
  <c r="MZ37" i="12" s="1"/>
  <c r="NA37" i="12" s="1"/>
  <c r="NB37" i="12"/>
  <c r="NC37" i="12"/>
  <c r="NF37" i="12"/>
  <c r="NG37" i="12"/>
  <c r="NH37" i="12" s="1"/>
  <c r="NI37" i="12" s="1"/>
  <c r="NJ37" i="12"/>
  <c r="NK37" i="12" s="1"/>
  <c r="NL37" i="12" s="1"/>
  <c r="NM37" i="12"/>
  <c r="NN37" i="12"/>
  <c r="NO37" i="12" s="1"/>
  <c r="NP37" i="12" s="1"/>
  <c r="NQ37" i="12"/>
  <c r="NR37" i="12"/>
  <c r="NU37" i="12"/>
  <c r="NX37" i="12"/>
  <c r="NY37" i="12"/>
  <c r="NZ37" i="12" s="1"/>
  <c r="OA37" i="12" s="1"/>
  <c r="OB37" i="12"/>
  <c r="OC37" i="12"/>
  <c r="OD37" i="12" s="1"/>
  <c r="OE37" i="12" s="1"/>
  <c r="OF37" i="12"/>
  <c r="OG37" i="12" s="1"/>
  <c r="OH37" i="12" s="1"/>
  <c r="OI37" i="12"/>
  <c r="OJ37" i="12"/>
  <c r="OM37" i="12"/>
  <c r="ON37" i="12"/>
  <c r="OQ37" i="12"/>
  <c r="OR37" i="12" s="1"/>
  <c r="OS37" i="12" s="1"/>
  <c r="OT37" i="12"/>
  <c r="OU37" i="12"/>
  <c r="OV37" i="12" s="1"/>
  <c r="OW37" i="12" s="1"/>
  <c r="OX37" i="12"/>
  <c r="OY37" i="12"/>
  <c r="OZ37" i="12" s="1"/>
  <c r="PA37" i="12" s="1"/>
  <c r="PB37" i="12"/>
  <c r="PC37" i="12" s="1"/>
  <c r="PD37" i="12" s="1"/>
  <c r="PE37" i="12"/>
  <c r="PF37" i="12"/>
  <c r="PI37" i="12"/>
  <c r="PJ37" i="12"/>
  <c r="PK37" i="12" s="1"/>
  <c r="PL37" i="12" s="1"/>
  <c r="PM37" i="12"/>
  <c r="PN37" i="12" s="1"/>
  <c r="PO37" i="12" s="1"/>
  <c r="PP37" i="12"/>
  <c r="PQ37" i="12"/>
  <c r="PT37" i="12"/>
  <c r="PU37" i="12"/>
  <c r="PX37" i="12"/>
  <c r="PY37" i="12" s="1"/>
  <c r="PZ37" i="12" s="1"/>
  <c r="QA37" i="12"/>
  <c r="QB37" i="12"/>
  <c r="QC37" i="12" s="1"/>
  <c r="QD37" i="12" s="1"/>
  <c r="QE37" i="12"/>
  <c r="QF37" i="12"/>
  <c r="QG37" i="12" s="1"/>
  <c r="QH37" i="12" s="1"/>
  <c r="QI37" i="12"/>
  <c r="QJ37" i="12" s="1"/>
  <c r="QK37" i="12" s="1"/>
  <c r="QL37" i="12"/>
  <c r="QM37" i="12"/>
  <c r="QP37" i="12"/>
  <c r="QQ37" i="12"/>
  <c r="QT37" i="12"/>
  <c r="QU37" i="12" s="1"/>
  <c r="QV37" i="12" s="1"/>
  <c r="QW37" i="12"/>
  <c r="QX37" i="12"/>
  <c r="QY37" i="12" s="1"/>
  <c r="QZ37" i="12" s="1"/>
  <c r="RA37" i="12"/>
  <c r="RB37" i="12"/>
  <c r="RE37" i="12"/>
  <c r="RH37" i="12"/>
  <c r="RI37" i="12"/>
  <c r="RJ37" i="12" s="1"/>
  <c r="RK37" i="12" s="1"/>
  <c r="RL37" i="12"/>
  <c r="RM37" i="12"/>
  <c r="RN37" i="12" s="1"/>
  <c r="RO37" i="12" s="1"/>
  <c r="RP37" i="12"/>
  <c r="RS37" i="12"/>
  <c r="RT37" i="12"/>
  <c r="RW37" i="12"/>
  <c r="RX37" i="12"/>
  <c r="SA37" i="12"/>
  <c r="SB37" i="12" s="1"/>
  <c r="SC37" i="12" s="1"/>
  <c r="SD37" i="12"/>
  <c r="SE37" i="12"/>
  <c r="SF37" i="12" s="1"/>
  <c r="SG37" i="12" s="1"/>
  <c r="SH37" i="12"/>
  <c r="SI37" i="12"/>
  <c r="SJ37" i="12" s="1"/>
  <c r="SK37" i="12" s="1"/>
  <c r="SL37" i="12"/>
  <c r="SO37" i="12"/>
  <c r="SP37" i="12"/>
  <c r="SS37" i="12"/>
  <c r="ST37" i="12"/>
  <c r="SU37" i="12" s="1"/>
  <c r="SV37" i="12" s="1"/>
  <c r="SW37" i="12"/>
  <c r="SX37" i="12" s="1"/>
  <c r="SY37" i="12" s="1"/>
  <c r="SZ37" i="12"/>
  <c r="TA37" i="12"/>
  <c r="TD37" i="12"/>
  <c r="TE37" i="12"/>
  <c r="TF37" i="12" s="1"/>
  <c r="TG37" i="12" s="1"/>
  <c r="TH37" i="12"/>
  <c r="TI37" i="12" s="1"/>
  <c r="TJ37" i="12" s="1"/>
  <c r="TK37" i="12"/>
  <c r="TL37" i="12"/>
  <c r="TM37" i="12" s="1"/>
  <c r="TN37" i="12" s="1"/>
  <c r="TO37" i="12"/>
  <c r="TP37" i="12"/>
  <c r="TQ37" i="12" s="1"/>
  <c r="TR37" i="12" s="1"/>
  <c r="TS37" i="12"/>
  <c r="TT37" i="12" s="1"/>
  <c r="TU37" i="12" s="1"/>
  <c r="TV37" i="12"/>
  <c r="TW37" i="12"/>
  <c r="TZ37" i="12"/>
  <c r="UA37" i="12"/>
  <c r="UD37" i="12"/>
  <c r="UG37" i="12"/>
  <c r="UH37" i="12"/>
  <c r="UI37" i="12" s="1"/>
  <c r="UJ37" i="12" s="1"/>
  <c r="UK37" i="12"/>
  <c r="UL37" i="12"/>
  <c r="UO37" i="12"/>
  <c r="UP37" i="12"/>
  <c r="UQ37" i="12" s="1"/>
  <c r="UR37" i="12" s="1"/>
  <c r="US37" i="12"/>
  <c r="UT37" i="12" s="1"/>
  <c r="UU37" i="12" s="1"/>
  <c r="UV37" i="12"/>
  <c r="UW37" i="12"/>
  <c r="UX37" i="12" s="1"/>
  <c r="UY37" i="12" s="1"/>
  <c r="UZ37" i="12"/>
  <c r="VA37" i="12"/>
  <c r="VB37" i="12" s="1"/>
  <c r="VC37" i="12" s="1"/>
  <c r="VD37" i="12"/>
  <c r="VE37" i="12" s="1"/>
  <c r="VF37" i="12" s="1"/>
  <c r="VG37" i="12"/>
  <c r="VH37" i="12"/>
  <c r="VI37" i="12"/>
  <c r="VJ37" i="12"/>
  <c r="VK37" i="12"/>
  <c r="VL37" i="12"/>
  <c r="VM37" i="12"/>
  <c r="VN37" i="12"/>
  <c r="VO37" i="12"/>
  <c r="VP37" i="12"/>
  <c r="VQ37" i="12"/>
  <c r="VR37" i="12"/>
  <c r="VS37" i="12"/>
  <c r="VT37" i="12"/>
  <c r="VU37" i="12"/>
  <c r="VV37" i="12"/>
  <c r="VW37" i="12"/>
  <c r="VX37" i="12"/>
  <c r="VY37" i="12"/>
  <c r="VZ37" i="12"/>
  <c r="WA37" i="12"/>
  <c r="WB37" i="12"/>
  <c r="WC37" i="12"/>
  <c r="WD37" i="12"/>
  <c r="WE37" i="12"/>
  <c r="WF37" i="12"/>
  <c r="WG37" i="12"/>
  <c r="WH37" i="12"/>
  <c r="WI37" i="12"/>
  <c r="WJ37" i="12"/>
  <c r="WK37" i="12"/>
  <c r="WL37" i="12"/>
  <c r="WM37" i="12"/>
  <c r="WN37" i="12"/>
  <c r="WO37" i="12"/>
  <c r="WP37" i="12"/>
  <c r="WQ37" i="12"/>
  <c r="WR37" i="12"/>
  <c r="WS37" i="12"/>
  <c r="WT37" i="12"/>
  <c r="WU37" i="12"/>
  <c r="WV37" i="12"/>
  <c r="WW37" i="12"/>
  <c r="WX37" i="12"/>
  <c r="WY37" i="12"/>
  <c r="WZ37" i="12"/>
  <c r="XA37" i="12"/>
  <c r="XB37" i="12"/>
  <c r="XC37" i="12"/>
  <c r="XD37" i="12"/>
  <c r="XE37" i="12"/>
  <c r="XF37" i="12"/>
  <c r="XG37" i="12"/>
  <c r="XH37" i="12"/>
  <c r="XI37" i="12"/>
  <c r="XJ37" i="12"/>
  <c r="XK37" i="12"/>
  <c r="XL37" i="12"/>
  <c r="XM37" i="12"/>
  <c r="XN37" i="12"/>
  <c r="XO37" i="12"/>
  <c r="XP37" i="12"/>
  <c r="XQ37" i="12"/>
  <c r="XR37" i="12"/>
  <c r="XS37" i="12"/>
  <c r="XT37" i="12"/>
  <c r="XU37" i="12"/>
  <c r="XV37" i="12"/>
  <c r="XW37" i="12"/>
  <c r="XX37" i="12"/>
  <c r="XY37" i="12"/>
  <c r="XZ37" i="12"/>
  <c r="YA37" i="12"/>
  <c r="YB37" i="12"/>
  <c r="YC37" i="12"/>
  <c r="YD37" i="12"/>
  <c r="YE37" i="12"/>
  <c r="YF37" i="12"/>
  <c r="YG37" i="12"/>
  <c r="YH37" i="12"/>
  <c r="YI37" i="12"/>
  <c r="YJ37" i="12"/>
  <c r="YK37" i="12"/>
  <c r="YL37" i="12"/>
  <c r="YM37" i="12"/>
  <c r="YN37" i="12"/>
  <c r="YO37" i="12"/>
  <c r="YP37" i="12"/>
  <c r="YQ37" i="12"/>
  <c r="YR37" i="12"/>
  <c r="YS37" i="12"/>
  <c r="YT37" i="12"/>
  <c r="YU37" i="12"/>
  <c r="YV37" i="12"/>
  <c r="YW37" i="12"/>
  <c r="YX37" i="12"/>
  <c r="YY37" i="12"/>
  <c r="YZ37" i="12"/>
  <c r="ZA37" i="12"/>
  <c r="ZB37" i="12"/>
  <c r="ZC37" i="12"/>
  <c r="ZD37" i="12"/>
  <c r="ZE37" i="12"/>
  <c r="ZF37" i="12"/>
  <c r="ZG37" i="12"/>
  <c r="ZH37" i="12"/>
  <c r="ZI37" i="12"/>
  <c r="ZJ37" i="12"/>
  <c r="ZK37" i="12"/>
  <c r="ZL37" i="12"/>
  <c r="ZM37" i="12"/>
  <c r="ZN37" i="12"/>
  <c r="ZO37" i="12"/>
  <c r="ZP37" i="12"/>
  <c r="ZQ37" i="12"/>
  <c r="ZR37" i="12"/>
  <c r="ZS37" i="12"/>
  <c r="ZT37" i="12"/>
  <c r="ZU37" i="12"/>
  <c r="ZV37" i="12"/>
  <c r="ZW37" i="12"/>
  <c r="ZX37" i="12"/>
  <c r="ZY37" i="12"/>
  <c r="ZZ37" i="12"/>
  <c r="AAA37" i="12"/>
  <c r="AAB37" i="12"/>
  <c r="AAC37" i="12"/>
  <c r="AAD37" i="12"/>
  <c r="AAE37" i="12"/>
  <c r="AAF37" i="12"/>
  <c r="AAG37" i="12"/>
  <c r="AAH37" i="12"/>
  <c r="AAI37" i="12"/>
  <c r="AAJ37" i="12"/>
  <c r="AAK37" i="12"/>
  <c r="AAL37" i="12"/>
  <c r="AAM37" i="12"/>
  <c r="AAN37" i="12"/>
  <c r="AAO37" i="12"/>
  <c r="AAP37" i="12"/>
  <c r="AAQ37" i="12"/>
  <c r="AAR37" i="12"/>
  <c r="AAS37" i="12"/>
  <c r="AAT37" i="12"/>
  <c r="AAU37" i="12"/>
  <c r="AAV37" i="12"/>
  <c r="AAW37" i="12"/>
  <c r="AAX37" i="12"/>
  <c r="AAY37" i="12"/>
  <c r="AAZ37" i="12"/>
  <c r="ABA37" i="12"/>
  <c r="ABB37" i="12"/>
  <c r="ABC37" i="12"/>
  <c r="ABD37" i="12"/>
  <c r="ABE37" i="12"/>
  <c r="ABF37" i="12"/>
  <c r="ABG37" i="12"/>
  <c r="ABH37" i="12"/>
  <c r="ABI37" i="12"/>
  <c r="ABJ37" i="12"/>
  <c r="ABK37" i="12"/>
  <c r="ABL37" i="12"/>
  <c r="ABM37" i="12"/>
  <c r="ABN37" i="12"/>
  <c r="ABO37" i="12"/>
  <c r="ABP37" i="12"/>
  <c r="ABQ37" i="12"/>
  <c r="ABR37" i="12"/>
  <c r="ABS37" i="12"/>
  <c r="ABT37" i="12"/>
  <c r="ABU37" i="12"/>
  <c r="ABV37" i="12"/>
  <c r="ABW37" i="12"/>
  <c r="ABX37" i="12"/>
  <c r="ABY37" i="12"/>
  <c r="ABZ37" i="12"/>
  <c r="ACA37" i="12"/>
  <c r="ACB37" i="12"/>
  <c r="ACC37" i="12"/>
  <c r="ACD37" i="12"/>
  <c r="ACE37" i="12"/>
  <c r="ACF37" i="12"/>
  <c r="ACG37" i="12"/>
  <c r="ACH37" i="12"/>
  <c r="ACI37" i="12"/>
  <c r="ACJ37" i="12"/>
  <c r="ACK37" i="12"/>
  <c r="ACL37" i="12"/>
  <c r="ACM37" i="12"/>
  <c r="ACN37" i="12"/>
  <c r="ACO37" i="12"/>
  <c r="ACP37" i="12"/>
  <c r="ACQ37" i="12"/>
  <c r="ACR37" i="12"/>
  <c r="ACS37" i="12"/>
  <c r="ACT37" i="12"/>
  <c r="ACU37" i="12"/>
  <c r="ACV37" i="12"/>
  <c r="ACW37" i="12"/>
  <c r="ACX37" i="12"/>
  <c r="ACY37" i="12"/>
  <c r="ACZ37" i="12"/>
  <c r="ADA37" i="12"/>
  <c r="ADB37" i="12"/>
  <c r="ADC37" i="12"/>
  <c r="ADD37" i="12"/>
  <c r="ADE37" i="12"/>
  <c r="ADF37" i="12"/>
  <c r="ADG37" i="12"/>
  <c r="ADH37" i="12"/>
  <c r="ADI37" i="12"/>
  <c r="ADJ37" i="12"/>
  <c r="ADK37" i="12"/>
  <c r="ADL37" i="12"/>
  <c r="ADM37" i="12"/>
  <c r="ADN37" i="12"/>
  <c r="ADO37" i="12"/>
  <c r="ADP37" i="12"/>
  <c r="ADQ37" i="12"/>
  <c r="ADR37" i="12"/>
  <c r="ADS37" i="12"/>
  <c r="ADT37" i="12"/>
  <c r="ADU37" i="12"/>
  <c r="ADV37" i="12"/>
  <c r="ADW37" i="12"/>
  <c r="ADX37" i="12"/>
  <c r="ADY37" i="12"/>
  <c r="ADZ37" i="12"/>
  <c r="AEA37" i="12"/>
  <c r="AEB37" i="12"/>
  <c r="AEC37" i="12"/>
  <c r="AED37" i="12"/>
  <c r="AEE37" i="12"/>
  <c r="AEF37" i="12"/>
  <c r="AEG37" i="12"/>
  <c r="AEH37" i="12"/>
  <c r="AEI37" i="12"/>
  <c r="AEJ37" i="12"/>
  <c r="AEK37" i="12"/>
  <c r="AEL37" i="12"/>
  <c r="AEM37" i="12"/>
  <c r="AEN37" i="12"/>
  <c r="AEO37" i="12"/>
  <c r="AEP37" i="12"/>
  <c r="AEQ37" i="12"/>
  <c r="AER37" i="12"/>
  <c r="AES37" i="12"/>
  <c r="AET37" i="12"/>
  <c r="AEU37" i="12"/>
  <c r="AEV37" i="12"/>
  <c r="AEW37" i="12"/>
  <c r="AEX37" i="12"/>
  <c r="AEY37" i="12"/>
  <c r="AEZ37" i="12"/>
  <c r="AFA37" i="12"/>
  <c r="AFB37" i="12"/>
  <c r="AFC37" i="12"/>
  <c r="AFD37" i="12"/>
  <c r="AFE37" i="12"/>
  <c r="AFF37" i="12"/>
  <c r="AFG37" i="12"/>
  <c r="AFH37" i="12"/>
  <c r="AFI37" i="12"/>
  <c r="AFJ37" i="12"/>
  <c r="AFK37" i="12"/>
  <c r="AFL37" i="12"/>
  <c r="AFM37" i="12"/>
  <c r="AFN37" i="12"/>
  <c r="AFO37" i="12"/>
  <c r="AFP37" i="12"/>
  <c r="AFQ37" i="12"/>
  <c r="AFR37" i="12"/>
  <c r="AFS37" i="12"/>
  <c r="AFT37" i="12"/>
  <c r="AFU37" i="12"/>
  <c r="AFV37" i="12"/>
  <c r="AFW37" i="12"/>
  <c r="AFX37" i="12"/>
  <c r="AFY37" i="12"/>
  <c r="AFZ37" i="12"/>
  <c r="AGA37" i="12"/>
  <c r="AGB37" i="12"/>
  <c r="AGC37" i="12"/>
  <c r="AGD37" i="12"/>
  <c r="AGE37" i="12"/>
  <c r="AGF37" i="12"/>
  <c r="AGG37" i="12"/>
  <c r="AGH37" i="12"/>
  <c r="AGI37" i="12"/>
  <c r="AGJ37" i="12"/>
  <c r="AGK37" i="12"/>
  <c r="AGL37" i="12"/>
  <c r="AGM37" i="12"/>
  <c r="AGN37" i="12"/>
  <c r="AGO37" i="12"/>
  <c r="AGP37" i="12"/>
  <c r="AGQ37" i="12"/>
  <c r="AGR37" i="12"/>
  <c r="AGS37" i="12"/>
  <c r="AGT37" i="12"/>
  <c r="AGU37" i="12"/>
  <c r="AGV37" i="12"/>
  <c r="AGW37" i="12"/>
  <c r="AGX37" i="12"/>
  <c r="AGY37" i="12"/>
  <c r="AGZ37" i="12"/>
  <c r="AHA37" i="12"/>
  <c r="AHB37" i="12"/>
  <c r="AHC37" i="12"/>
  <c r="AHD37" i="12"/>
  <c r="AHE37" i="12"/>
  <c r="AHF37" i="12"/>
  <c r="AHG37" i="12"/>
  <c r="AHH37" i="12"/>
  <c r="AHI37" i="12"/>
  <c r="AHJ37" i="12"/>
  <c r="AHK37" i="12"/>
  <c r="AHL37" i="12"/>
  <c r="AHM37" i="12"/>
  <c r="AHN37" i="12"/>
  <c r="AHO37" i="12"/>
  <c r="AHP37" i="12"/>
  <c r="AHQ37" i="12"/>
  <c r="AHR37" i="12"/>
  <c r="AHS37" i="12"/>
  <c r="AHT37" i="12"/>
  <c r="AHU37" i="12"/>
  <c r="AHV37" i="12"/>
  <c r="AHW37" i="12"/>
  <c r="AHX37" i="12"/>
  <c r="AHY37" i="12"/>
  <c r="AHZ37" i="12"/>
  <c r="AIA37" i="12"/>
  <c r="AIB37" i="12"/>
  <c r="AIC37" i="12"/>
  <c r="AID37" i="12"/>
  <c r="AIE37" i="12"/>
  <c r="AIF37" i="12"/>
  <c r="AIG37" i="12"/>
  <c r="AIH37" i="12"/>
  <c r="AII37" i="12"/>
  <c r="AIJ37" i="12"/>
  <c r="AIK37" i="12"/>
  <c r="AIL37" i="12"/>
  <c r="AIM37" i="12"/>
  <c r="AIN37" i="12"/>
  <c r="AIO37" i="12"/>
  <c r="AIP37" i="12"/>
  <c r="AIQ37" i="12"/>
  <c r="AIR37" i="12"/>
  <c r="AIS37" i="12"/>
  <c r="AIT37" i="12"/>
  <c r="AIU37" i="12"/>
  <c r="AIV37" i="12"/>
  <c r="AIW37" i="12"/>
  <c r="AIX37" i="12"/>
  <c r="AIY37" i="12"/>
  <c r="AIZ37" i="12"/>
  <c r="AJA37" i="12"/>
  <c r="AJB37" i="12"/>
  <c r="AJC37" i="12"/>
  <c r="AJD37" i="12"/>
  <c r="AJE37" i="12"/>
  <c r="AJF37" i="12"/>
  <c r="AJG37" i="12"/>
  <c r="AJH37" i="12"/>
  <c r="AJI37" i="12"/>
  <c r="AJJ37" i="12"/>
  <c r="AJK37" i="12"/>
  <c r="AJL37" i="12"/>
  <c r="AJM37" i="12"/>
  <c r="AJN37" i="12"/>
  <c r="AJO37" i="12"/>
  <c r="AJP37" i="12"/>
  <c r="AJQ37" i="12"/>
  <c r="AJR37" i="12"/>
  <c r="AJS37" i="12"/>
  <c r="AJT37" i="12"/>
  <c r="AJU37" i="12"/>
  <c r="AJV37" i="12"/>
  <c r="AJW37" i="12"/>
  <c r="AJX37" i="12"/>
  <c r="AJY37" i="12"/>
  <c r="AJZ37" i="12"/>
  <c r="AKA37" i="12"/>
  <c r="AKB37" i="12"/>
  <c r="AKC37" i="12"/>
  <c r="AKD37" i="12"/>
  <c r="AKE37" i="12"/>
  <c r="AKF37" i="12"/>
  <c r="AKG37" i="12"/>
  <c r="AKH37" i="12"/>
  <c r="AKI37" i="12"/>
  <c r="AKJ37" i="12"/>
  <c r="AKK37" i="12"/>
  <c r="AKL37" i="12"/>
  <c r="AKM37" i="12"/>
  <c r="AKN37" i="12"/>
  <c r="AKO37" i="12"/>
  <c r="AKP37" i="12"/>
  <c r="AKQ37" i="12"/>
  <c r="AKR37" i="12"/>
  <c r="AKS37" i="12"/>
  <c r="AKT37" i="12"/>
  <c r="AKU37" i="12"/>
  <c r="AKV37" i="12"/>
  <c r="AKW37" i="12"/>
  <c r="AKX37" i="12"/>
  <c r="AKY37" i="12"/>
  <c r="AKZ37" i="12"/>
  <c r="ALA37" i="12"/>
  <c r="ALB37" i="12"/>
  <c r="ALC37" i="12"/>
  <c r="ALD37" i="12"/>
  <c r="ALE37" i="12"/>
  <c r="ALF37" i="12"/>
  <c r="ALG37" i="12"/>
  <c r="ALH37" i="12"/>
  <c r="ALI37" i="12"/>
  <c r="ALJ37" i="12"/>
  <c r="ALK37" i="12"/>
  <c r="ALL37" i="12"/>
  <c r="ALM37" i="12"/>
  <c r="ALN37" i="12"/>
  <c r="ALO37" i="12"/>
  <c r="ALP37" i="12"/>
  <c r="ALQ37" i="12"/>
  <c r="ALR37" i="12"/>
  <c r="ALS37" i="12"/>
  <c r="ALT37" i="12"/>
  <c r="ALU37" i="12"/>
  <c r="ALV37" i="12"/>
  <c r="ALW37" i="12"/>
  <c r="ALX37" i="12"/>
  <c r="ALY37" i="12"/>
  <c r="ALZ37" i="12"/>
  <c r="AMA37" i="12"/>
  <c r="AMB37" i="12"/>
  <c r="AMC37" i="12"/>
  <c r="AMD37" i="12"/>
  <c r="AME37" i="12"/>
  <c r="AMF37" i="12"/>
  <c r="AMG37" i="12"/>
  <c r="AMH37" i="12"/>
  <c r="AMI37" i="12"/>
  <c r="AMJ37" i="12"/>
  <c r="AMK37" i="12"/>
  <c r="AML37" i="12"/>
  <c r="AMM37" i="12"/>
  <c r="AMN37" i="12"/>
  <c r="AMO37" i="12"/>
  <c r="AMP37" i="12"/>
  <c r="AMQ37" i="12"/>
  <c r="AMR37" i="12"/>
  <c r="AMS37" i="12"/>
  <c r="AMT37" i="12"/>
  <c r="AMU37" i="12"/>
  <c r="AMV37" i="12"/>
  <c r="AMW37" i="12"/>
  <c r="AMX37" i="12"/>
  <c r="AMY37" i="12"/>
  <c r="AMZ37" i="12"/>
  <c r="ANA37" i="12"/>
  <c r="ANB37" i="12"/>
  <c r="ANC37" i="12"/>
  <c r="AND37" i="12"/>
  <c r="ANE37" i="12"/>
  <c r="ANF37" i="12"/>
  <c r="ANG37" i="12"/>
  <c r="ANH37" i="12"/>
  <c r="ANI37" i="12"/>
  <c r="ANJ37" i="12"/>
  <c r="ANK37" i="12"/>
  <c r="ANL37" i="12"/>
  <c r="ANM37" i="12"/>
  <c r="ANN37" i="12"/>
  <c r="ANO37" i="12"/>
  <c r="ANP37" i="12"/>
  <c r="ANQ37" i="12"/>
  <c r="ANR37" i="12"/>
  <c r="ANS37" i="12"/>
  <c r="ANT37" i="12"/>
  <c r="ANU37" i="12"/>
  <c r="ANV37" i="12"/>
  <c r="ANW37" i="12"/>
  <c r="ANX37" i="12"/>
  <c r="ANY37" i="12"/>
  <c r="ANZ37" i="12"/>
  <c r="AOA37" i="12"/>
  <c r="AOB37" i="12"/>
  <c r="AOC37" i="12"/>
  <c r="AOD37" i="12"/>
  <c r="AOE37" i="12"/>
  <c r="AOF37" i="12"/>
  <c r="AOG37" i="12"/>
  <c r="AOH37" i="12"/>
  <c r="AOI37" i="12"/>
  <c r="AOJ37" i="12"/>
  <c r="AOK37" i="12"/>
  <c r="AOL37" i="12"/>
  <c r="AOM37" i="12"/>
  <c r="AON37" i="12"/>
  <c r="AOO37" i="12"/>
  <c r="AOP37" i="12"/>
  <c r="AOQ37" i="12"/>
  <c r="AOR37" i="12"/>
  <c r="AOS37" i="12"/>
  <c r="AOT37" i="12"/>
  <c r="AOU37" i="12"/>
  <c r="AOV37" i="12"/>
  <c r="AOW37" i="12"/>
  <c r="AOX37" i="12"/>
  <c r="AOY37" i="12"/>
  <c r="AOZ37" i="12"/>
  <c r="APA37" i="12"/>
  <c r="APB37" i="12"/>
  <c r="APC37" i="12"/>
  <c r="APD37" i="12"/>
  <c r="APE37" i="12"/>
  <c r="APF37" i="12"/>
  <c r="APG37" i="12"/>
  <c r="APH37" i="12"/>
  <c r="API37" i="12"/>
  <c r="APJ37" i="12"/>
  <c r="APK37" i="12"/>
  <c r="APL37" i="12"/>
  <c r="APM37" i="12"/>
  <c r="APN37" i="12"/>
  <c r="APO37" i="12"/>
  <c r="APP37" i="12"/>
  <c r="APQ37" i="12"/>
  <c r="APR37" i="12"/>
  <c r="APS37" i="12"/>
  <c r="APT37" i="12"/>
  <c r="APU37" i="12"/>
  <c r="APV37" i="12"/>
  <c r="APW37" i="12"/>
  <c r="APX37" i="12"/>
  <c r="APY37" i="12"/>
  <c r="APZ37" i="12"/>
  <c r="AQA37" i="12"/>
  <c r="AQB37" i="12"/>
  <c r="AQC37" i="12"/>
  <c r="AQD37" i="12"/>
  <c r="AQE37" i="12"/>
  <c r="AQF37" i="12"/>
  <c r="AQG37" i="12"/>
  <c r="AQH37" i="12"/>
  <c r="AQI37" i="12"/>
  <c r="AQJ37" i="12"/>
  <c r="AQK37" i="12"/>
  <c r="AQL37" i="12"/>
  <c r="AQM37" i="12"/>
  <c r="AQN37" i="12"/>
  <c r="AQO37" i="12"/>
  <c r="AQP37" i="12"/>
  <c r="AQQ37" i="12"/>
  <c r="AQR37" i="12"/>
  <c r="AQS37" i="12"/>
  <c r="AQT37" i="12"/>
  <c r="AQU37" i="12"/>
  <c r="AQV37" i="12"/>
  <c r="AQW37" i="12"/>
  <c r="AQX37" i="12"/>
  <c r="AQY37" i="12"/>
  <c r="AQZ37" i="12"/>
  <c r="ARA37" i="12"/>
  <c r="ARB37" i="12"/>
  <c r="ARC37" i="12"/>
  <c r="ARD37" i="12"/>
  <c r="ARE37" i="12"/>
  <c r="ARF37" i="12"/>
  <c r="ARG37" i="12"/>
  <c r="ARH37" i="12"/>
  <c r="ARI37" i="12"/>
  <c r="ARJ37" i="12"/>
  <c r="ARK37" i="12"/>
  <c r="ARL37" i="12"/>
  <c r="ARM37" i="12"/>
  <c r="ARN37" i="12"/>
  <c r="ARO37" i="12"/>
  <c r="ARP37" i="12"/>
  <c r="ARQ37" i="12"/>
  <c r="ARR37" i="12"/>
  <c r="ARS37" i="12"/>
  <c r="ART37" i="12"/>
  <c r="ARU37" i="12"/>
  <c r="ARV37" i="12"/>
  <c r="ARW37" i="12"/>
  <c r="ARX37" i="12"/>
  <c r="ARY37" i="12"/>
  <c r="ARZ37" i="12"/>
  <c r="ASA37" i="12"/>
  <c r="ASB37" i="12"/>
  <c r="ASC37" i="12"/>
  <c r="ASD37" i="12"/>
  <c r="ASE37" i="12"/>
  <c r="ASF37" i="12"/>
  <c r="ASG37" i="12"/>
  <c r="ASH37" i="12"/>
  <c r="ASI37" i="12"/>
  <c r="ASJ37" i="12"/>
  <c r="ASK37" i="12"/>
  <c r="ASL37" i="12"/>
  <c r="ASM37" i="12"/>
  <c r="ASN37" i="12"/>
  <c r="ASO37" i="12"/>
  <c r="ASP37" i="12"/>
  <c r="ASQ37" i="12"/>
  <c r="ASR37" i="12"/>
  <c r="ASS37" i="12"/>
  <c r="AST37" i="12"/>
  <c r="ASU37" i="12"/>
  <c r="ASV37" i="12"/>
  <c r="ASW37" i="12"/>
  <c r="ASX37" i="12"/>
  <c r="ASY37" i="12"/>
  <c r="ASZ37" i="12"/>
  <c r="ATA37" i="12"/>
  <c r="ATB37" i="12"/>
  <c r="ATC37" i="12"/>
  <c r="ATD37" i="12"/>
  <c r="ATE37" i="12"/>
  <c r="ATF37" i="12"/>
  <c r="ATG37" i="12"/>
  <c r="ATH37" i="12"/>
  <c r="ATI37" i="12"/>
  <c r="ATJ37" i="12"/>
  <c r="ATK37" i="12"/>
  <c r="ATL37" i="12"/>
  <c r="ATM37" i="12"/>
  <c r="ATN37" i="12"/>
  <c r="ATO37" i="12"/>
  <c r="ATP37" i="12"/>
  <c r="ATQ37" i="12"/>
  <c r="ATR37" i="12"/>
  <c r="ATS37" i="12"/>
  <c r="ATT37" i="12"/>
  <c r="ATU37" i="12"/>
  <c r="ATV37" i="12"/>
  <c r="ATW37" i="12"/>
  <c r="ATX37" i="12"/>
  <c r="ATY37" i="12"/>
  <c r="ATZ37" i="12"/>
  <c r="AUA37" i="12"/>
  <c r="AUB37" i="12"/>
  <c r="AUC37" i="12"/>
  <c r="AUD37" i="12"/>
  <c r="AUE37" i="12"/>
  <c r="AUF37" i="12"/>
  <c r="AUG37" i="12"/>
  <c r="AUH37" i="12"/>
  <c r="AUI37" i="12"/>
  <c r="AUJ37" i="12"/>
  <c r="AUK37" i="12"/>
  <c r="AUL37" i="12"/>
  <c r="AUM37" i="12"/>
  <c r="AUN37" i="12"/>
  <c r="AUO37" i="12"/>
  <c r="AUP37" i="12"/>
  <c r="AUQ37" i="12"/>
  <c r="AUR37" i="12"/>
  <c r="AUS37" i="12"/>
  <c r="AUT37" i="12"/>
  <c r="AUU37" i="12"/>
  <c r="AUV37" i="12"/>
  <c r="AUW37" i="12"/>
  <c r="AUX37" i="12"/>
  <c r="AUY37" i="12"/>
  <c r="AUZ37" i="12"/>
  <c r="AVA37" i="12"/>
  <c r="AVB37" i="12"/>
  <c r="AVC37" i="12"/>
  <c r="AVD37" i="12"/>
  <c r="AVE37" i="12"/>
  <c r="AVF37" i="12"/>
  <c r="AVG37" i="12"/>
  <c r="AVH37" i="12"/>
  <c r="AVI37" i="12"/>
  <c r="AVJ37" i="12"/>
  <c r="AVK37" i="12"/>
  <c r="AVL37" i="12"/>
  <c r="AVM37" i="12"/>
  <c r="AVN37" i="12"/>
  <c r="AVO37" i="12"/>
  <c r="AVP37" i="12"/>
  <c r="AVQ37" i="12"/>
  <c r="AVR37" i="12"/>
  <c r="AVS37" i="12"/>
  <c r="AVT37" i="12"/>
  <c r="AVU37" i="12"/>
  <c r="AVV37" i="12"/>
  <c r="AVW37" i="12"/>
  <c r="AVX37" i="12"/>
  <c r="AVY37" i="12"/>
  <c r="AVZ37" i="12"/>
  <c r="AWA37" i="12"/>
  <c r="AWB37" i="12"/>
  <c r="AWC37" i="12"/>
  <c r="AWD37" i="12"/>
  <c r="AWE37" i="12"/>
  <c r="AWF37" i="12"/>
  <c r="AWG37" i="12"/>
  <c r="AWH37" i="12"/>
  <c r="AWI37" i="12"/>
  <c r="AWJ37" i="12"/>
  <c r="AWK37" i="12"/>
  <c r="AWL37" i="12"/>
  <c r="AWM37" i="12"/>
  <c r="AWN37" i="12"/>
  <c r="AWO37" i="12"/>
  <c r="AWP37" i="12"/>
  <c r="AWQ37" i="12"/>
  <c r="AWR37" i="12"/>
  <c r="AWS37" i="12"/>
  <c r="AWT37" i="12"/>
  <c r="AWU37" i="12"/>
  <c r="AWV37" i="12"/>
  <c r="AWW37" i="12"/>
  <c r="AWX37" i="12"/>
  <c r="AWY37" i="12"/>
  <c r="AWZ37" i="12"/>
  <c r="AXA37" i="12"/>
  <c r="AXB37" i="12"/>
  <c r="AXC37" i="12"/>
  <c r="AXD37" i="12"/>
  <c r="AXE37" i="12"/>
  <c r="AXF37" i="12"/>
  <c r="AXG37" i="12"/>
  <c r="AXH37" i="12"/>
  <c r="AXI37" i="12"/>
  <c r="AXJ37" i="12"/>
  <c r="AXK37" i="12"/>
  <c r="AXL37" i="12"/>
  <c r="AXM37" i="12"/>
  <c r="AXN37" i="12"/>
  <c r="AXO37" i="12"/>
  <c r="AXP37" i="12"/>
  <c r="AXQ37" i="12"/>
  <c r="AXR37" i="12"/>
  <c r="AXS37" i="12"/>
  <c r="AXT37" i="12"/>
  <c r="AXU37" i="12"/>
  <c r="AXV37" i="12"/>
  <c r="AXW37" i="12"/>
  <c r="AXX37" i="12"/>
  <c r="AXY37" i="12"/>
  <c r="AXZ37" i="12"/>
  <c r="AYA37" i="12"/>
  <c r="AYB37" i="12"/>
  <c r="AYC37" i="12"/>
  <c r="AYD37" i="12"/>
  <c r="AYE37" i="12"/>
  <c r="AYF37" i="12"/>
  <c r="AYG37" i="12"/>
  <c r="AYH37" i="12"/>
  <c r="AYI37" i="12"/>
  <c r="AYJ37" i="12"/>
  <c r="AYK37" i="12"/>
  <c r="AYL37" i="12"/>
  <c r="AYM37" i="12"/>
  <c r="AYN37" i="12"/>
  <c r="AYO37" i="12"/>
  <c r="AYP37" i="12"/>
  <c r="AYQ37" i="12"/>
  <c r="AYR37" i="12"/>
  <c r="AYS37" i="12"/>
  <c r="AYT37" i="12"/>
  <c r="AYU37" i="12"/>
  <c r="AYV37" i="12"/>
  <c r="AYW37" i="12"/>
  <c r="AYX37" i="12"/>
  <c r="AYY37" i="12"/>
  <c r="AYZ37" i="12"/>
  <c r="AZA37" i="12"/>
  <c r="AZB37" i="12"/>
  <c r="AZC37" i="12"/>
  <c r="AZD37" i="12"/>
  <c r="AZE37" i="12"/>
  <c r="AZF37" i="12"/>
  <c r="AZG37" i="12"/>
  <c r="AZH37" i="12"/>
  <c r="AZI37" i="12"/>
  <c r="AZJ37" i="12"/>
  <c r="AZK37" i="12"/>
  <c r="AZL37" i="12"/>
  <c r="AZM37" i="12"/>
  <c r="AZN37" i="12"/>
  <c r="AZO37" i="12"/>
  <c r="AZP37" i="12"/>
  <c r="AZQ37" i="12"/>
  <c r="AZR37" i="12"/>
  <c r="AZS37" i="12"/>
  <c r="AZT37" i="12"/>
  <c r="AZU37" i="12"/>
  <c r="AZV37" i="12"/>
  <c r="AZW37" i="12"/>
  <c r="AZX37" i="12"/>
  <c r="AZY37" i="12"/>
  <c r="AZZ37" i="12"/>
  <c r="BAA37" i="12"/>
  <c r="BAB37" i="12"/>
  <c r="BAC37" i="12"/>
  <c r="BAD37" i="12"/>
  <c r="BAE37" i="12"/>
  <c r="BAF37" i="12"/>
  <c r="BAG37" i="12"/>
  <c r="BAH37" i="12"/>
  <c r="BAI37" i="12"/>
  <c r="BAJ37" i="12"/>
  <c r="BAK37" i="12"/>
  <c r="BAL37" i="12"/>
  <c r="BAM37" i="12"/>
  <c r="BAN37" i="12"/>
  <c r="BAO37" i="12"/>
  <c r="BAP37" i="12"/>
  <c r="BAQ37" i="12"/>
  <c r="BAR37" i="12"/>
  <c r="BAS37" i="12"/>
  <c r="BAT37" i="12"/>
  <c r="BAU37" i="12"/>
  <c r="BAV37" i="12"/>
  <c r="BAW37" i="12"/>
  <c r="BAX37" i="12"/>
  <c r="BAY37" i="12"/>
  <c r="BAZ37" i="12"/>
  <c r="BBA37" i="12"/>
  <c r="BBB37" i="12"/>
  <c r="BBC37" i="12"/>
  <c r="BBD37" i="12"/>
  <c r="BBE37" i="12"/>
  <c r="BBF37" i="12"/>
  <c r="BBG37" i="12"/>
  <c r="BBH37" i="12"/>
  <c r="BBI37" i="12"/>
  <c r="BBJ37" i="12"/>
  <c r="BBK37" i="12"/>
  <c r="BBL37" i="12"/>
  <c r="BBM37" i="12"/>
  <c r="BBN37" i="12"/>
  <c r="BBO37" i="12"/>
  <c r="BBP37" i="12"/>
  <c r="BBQ37" i="12"/>
  <c r="BBR37" i="12"/>
  <c r="BBS37" i="12"/>
  <c r="BBT37" i="12"/>
  <c r="BBU37" i="12"/>
  <c r="BBV37" i="12"/>
  <c r="BBW37" i="12"/>
  <c r="BBX37" i="12"/>
  <c r="BBY37" i="12"/>
  <c r="BBZ37" i="12"/>
  <c r="BCA37" i="12"/>
  <c r="BCB37" i="12"/>
  <c r="BCC37" i="12"/>
  <c r="BCD37" i="12"/>
  <c r="BCE37" i="12"/>
  <c r="BCF37" i="12"/>
  <c r="BCG37" i="12"/>
  <c r="BCH37" i="12"/>
  <c r="BCI37" i="12"/>
  <c r="BCJ37" i="12"/>
  <c r="BCK37" i="12"/>
  <c r="BCL37" i="12"/>
  <c r="BCM37" i="12"/>
  <c r="BCN37" i="12"/>
  <c r="BCO37" i="12"/>
  <c r="BCP37" i="12"/>
  <c r="BCQ37" i="12"/>
  <c r="BCR37" i="12"/>
  <c r="BCS37" i="12"/>
  <c r="BCT37" i="12"/>
  <c r="BCU37" i="12"/>
  <c r="BCV37" i="12"/>
  <c r="BCW37" i="12"/>
  <c r="BCX37" i="12"/>
  <c r="BCY37" i="12"/>
  <c r="BCZ37" i="12"/>
  <c r="BDA37" i="12"/>
  <c r="BDB37" i="12"/>
  <c r="BDC37" i="12"/>
  <c r="BDD37" i="12"/>
  <c r="BDE37" i="12"/>
  <c r="BDF37" i="12"/>
  <c r="BDG37" i="12"/>
  <c r="BDH37" i="12"/>
  <c r="BDI37" i="12"/>
  <c r="BDJ37" i="12"/>
  <c r="BDK37" i="12"/>
  <c r="BDL37" i="12"/>
  <c r="BDM37" i="12"/>
  <c r="BDN37" i="12"/>
  <c r="BDO37" i="12"/>
  <c r="BDP37" i="12"/>
  <c r="BDQ37" i="12"/>
  <c r="BDR37" i="12"/>
  <c r="BDS37" i="12"/>
  <c r="BDT37" i="12"/>
  <c r="BDU37" i="12"/>
  <c r="BDV37" i="12"/>
  <c r="BDW37" i="12"/>
  <c r="BDX37" i="12"/>
  <c r="BDY37" i="12"/>
  <c r="BDZ37" i="12"/>
  <c r="BEA37" i="12"/>
  <c r="BEB37" i="12"/>
  <c r="BEC37" i="12"/>
  <c r="BED37" i="12"/>
  <c r="BEE37" i="12"/>
  <c r="BEF37" i="12"/>
  <c r="BEG37" i="12"/>
  <c r="BEH37" i="12"/>
  <c r="BEI37" i="12"/>
  <c r="BEJ37" i="12"/>
  <c r="BEK37" i="12"/>
  <c r="BEL37" i="12"/>
  <c r="BEM37" i="12"/>
  <c r="BEN37" i="12"/>
  <c r="BEO37" i="12"/>
  <c r="BEP37" i="12"/>
  <c r="BEQ37" i="12"/>
  <c r="BER37" i="12"/>
  <c r="BES37" i="12"/>
  <c r="BET37" i="12"/>
  <c r="BEU37" i="12"/>
  <c r="BEV37" i="12"/>
  <c r="BEW37" i="12"/>
  <c r="BEX37" i="12"/>
  <c r="BEY37" i="12"/>
  <c r="BEZ37" i="12"/>
  <c r="BFA37" i="12"/>
  <c r="BFB37" i="12"/>
  <c r="BFC37" i="12"/>
  <c r="BFD37" i="12"/>
  <c r="BFE37" i="12"/>
  <c r="BFF37" i="12"/>
  <c r="BFG37" i="12"/>
  <c r="BFH37" i="12"/>
  <c r="BFI37" i="12"/>
  <c r="BFJ37" i="12"/>
  <c r="BFK37" i="12"/>
  <c r="BFL37" i="12"/>
  <c r="BFM37" i="12"/>
  <c r="BFN37" i="12"/>
  <c r="BFO37" i="12"/>
  <c r="BFP37" i="12"/>
  <c r="BFQ37" i="12"/>
  <c r="BFR37" i="12"/>
  <c r="BFS37" i="12"/>
  <c r="BFT37" i="12"/>
  <c r="BFU37" i="12"/>
  <c r="BFV37" i="12"/>
  <c r="BFW37" i="12"/>
  <c r="BFX37" i="12"/>
  <c r="BFY37" i="12"/>
  <c r="BFZ37" i="12"/>
  <c r="BGA37" i="12"/>
  <c r="BGB37" i="12"/>
  <c r="BGC37" i="12"/>
  <c r="BGD37" i="12"/>
  <c r="BGE37" i="12"/>
  <c r="BGF37" i="12"/>
  <c r="BGG37" i="12"/>
  <c r="BGH37" i="12"/>
  <c r="BGI37" i="12"/>
  <c r="BGJ37" i="12"/>
  <c r="BGK37" i="12"/>
  <c r="BGL37" i="12"/>
  <c r="BGM37" i="12"/>
  <c r="BGN37" i="12"/>
  <c r="BGO37" i="12"/>
  <c r="BGP37" i="12"/>
  <c r="BGQ37" i="12"/>
  <c r="BGR37" i="12"/>
  <c r="BGS37" i="12"/>
  <c r="BGT37" i="12"/>
  <c r="BGU37" i="12"/>
  <c r="BGV37" i="12"/>
  <c r="BGW37" i="12"/>
  <c r="BGX37" i="12"/>
  <c r="BGY37" i="12"/>
  <c r="BGZ37" i="12"/>
  <c r="BHA37" i="12"/>
  <c r="BHB37" i="12"/>
  <c r="BHC37" i="12"/>
  <c r="BHD37" i="12"/>
  <c r="BHE37" i="12"/>
  <c r="BHF37" i="12"/>
  <c r="BHG37" i="12"/>
  <c r="BHH37" i="12"/>
  <c r="BHI37" i="12"/>
  <c r="BHJ37" i="12"/>
  <c r="BHK37" i="12"/>
  <c r="BHL37" i="12"/>
  <c r="BHM37" i="12"/>
  <c r="BHN37" i="12"/>
  <c r="BHO37" i="12"/>
  <c r="BHP37" i="12"/>
  <c r="BHQ37" i="12"/>
  <c r="BHR37" i="12"/>
  <c r="BHS37" i="12"/>
  <c r="BHT37" i="12"/>
  <c r="BHU37" i="12"/>
  <c r="BHV37" i="12"/>
  <c r="BHW37" i="12"/>
  <c r="BHX37" i="12"/>
  <c r="BHY37" i="12"/>
  <c r="BHZ37" i="12"/>
  <c r="BIA37" i="12"/>
  <c r="BIB37" i="12"/>
  <c r="BIC37" i="12"/>
  <c r="BID37" i="12"/>
  <c r="BIE37" i="12"/>
  <c r="BIF37" i="12"/>
  <c r="BIG37" i="12"/>
  <c r="BIH37" i="12"/>
  <c r="BII37" i="12"/>
  <c r="BIJ37" i="12"/>
  <c r="BIK37" i="12"/>
  <c r="BIL37" i="12"/>
  <c r="BIM37" i="12"/>
  <c r="BIN37" i="12"/>
  <c r="BIO37" i="12"/>
  <c r="BIP37" i="12"/>
  <c r="BIQ37" i="12"/>
  <c r="BIR37" i="12"/>
  <c r="BIS37" i="12"/>
  <c r="BIT37" i="12"/>
  <c r="BIU37" i="12"/>
  <c r="BIV37" i="12"/>
  <c r="BIW37" i="12"/>
  <c r="BIX37" i="12"/>
  <c r="BIY37" i="12"/>
  <c r="BIZ37" i="12"/>
  <c r="BJA37" i="12"/>
  <c r="BJB37" i="12"/>
  <c r="BJC37" i="12"/>
  <c r="BJD37" i="12"/>
  <c r="BJE37" i="12"/>
  <c r="BJF37" i="12"/>
  <c r="BJG37" i="12"/>
  <c r="BJH37" i="12"/>
  <c r="BJI37" i="12"/>
  <c r="BJJ37" i="12"/>
  <c r="BJK37" i="12"/>
  <c r="BJL37" i="12"/>
  <c r="BJM37" i="12"/>
  <c r="BJN37" i="12"/>
  <c r="BJO37" i="12"/>
  <c r="BJP37" i="12"/>
  <c r="BJQ37" i="12"/>
  <c r="BJR37" i="12"/>
  <c r="BJS37" i="12"/>
  <c r="BJT37" i="12"/>
  <c r="BJU37" i="12"/>
  <c r="BJV37" i="12"/>
  <c r="BJW37" i="12"/>
  <c r="BJX37" i="12"/>
  <c r="BJY37" i="12"/>
  <c r="BJZ37" i="12"/>
  <c r="BKA37" i="12"/>
  <c r="BKB37" i="12"/>
  <c r="BKC37" i="12"/>
  <c r="BKD37" i="12"/>
  <c r="BKE37" i="12"/>
  <c r="BKF37" i="12"/>
  <c r="BKG37" i="12"/>
  <c r="BKH37" i="12"/>
  <c r="BKI37" i="12"/>
  <c r="BKJ37" i="12"/>
  <c r="BKK37" i="12"/>
  <c r="BKL37" i="12"/>
  <c r="BKM37" i="12"/>
  <c r="BKN37" i="12"/>
  <c r="BKO37" i="12"/>
  <c r="BKP37" i="12"/>
  <c r="BKQ37" i="12"/>
  <c r="BKR37" i="12"/>
  <c r="BKS37" i="12"/>
  <c r="BKT37" i="12"/>
  <c r="BKU37" i="12"/>
  <c r="BKV37" i="12"/>
  <c r="BKW37" i="12"/>
  <c r="BKX37" i="12"/>
  <c r="BKY37" i="12"/>
  <c r="BKZ37" i="12"/>
  <c r="BLA37" i="12"/>
  <c r="BLB37" i="12"/>
  <c r="BLC37" i="12"/>
  <c r="BLD37" i="12"/>
  <c r="BLE37" i="12"/>
  <c r="BLF37" i="12"/>
  <c r="BLG37" i="12"/>
  <c r="BLH37" i="12"/>
  <c r="BLI37" i="12"/>
  <c r="BLJ37" i="12"/>
  <c r="BLK37" i="12"/>
  <c r="BLL37" i="12"/>
  <c r="BLM37" i="12"/>
  <c r="BLN37" i="12"/>
  <c r="BLO37" i="12"/>
  <c r="BLP37" i="12"/>
  <c r="BLQ37" i="12"/>
  <c r="BLR37" i="12"/>
  <c r="BLS37" i="12"/>
  <c r="BLT37" i="12"/>
  <c r="BLU37" i="12"/>
  <c r="BLV37" i="12"/>
  <c r="BLW37" i="12"/>
  <c r="BLX37" i="12"/>
  <c r="BLY37" i="12"/>
  <c r="BLZ37" i="12"/>
  <c r="BMA37" i="12"/>
  <c r="BMB37" i="12"/>
  <c r="BMC37" i="12"/>
  <c r="BMD37" i="12"/>
  <c r="BME37" i="12"/>
  <c r="BMF37" i="12"/>
  <c r="BMG37" i="12"/>
  <c r="BMH37" i="12"/>
  <c r="BMI37" i="12"/>
  <c r="BMJ37" i="12"/>
  <c r="BMK37" i="12"/>
  <c r="BML37" i="12"/>
  <c r="BMM37" i="12"/>
  <c r="BMN37" i="12"/>
  <c r="BMO37" i="12"/>
  <c r="BMP37" i="12"/>
  <c r="BMQ37" i="12"/>
  <c r="BMR37" i="12"/>
  <c r="BMS37" i="12"/>
  <c r="BMT37" i="12"/>
  <c r="BMU37" i="12"/>
  <c r="BMV37" i="12"/>
  <c r="BMW37" i="12"/>
  <c r="BMX37" i="12"/>
  <c r="BMY37" i="12"/>
  <c r="BMZ37" i="12"/>
  <c r="BNA37" i="12"/>
  <c r="BNB37" i="12"/>
  <c r="BNC37" i="12"/>
  <c r="BND37" i="12"/>
  <c r="BNE37" i="12"/>
  <c r="BNF37" i="12"/>
  <c r="BNG37" i="12"/>
  <c r="BNH37" i="12"/>
  <c r="BNI37" i="12"/>
  <c r="BNJ37" i="12"/>
  <c r="BNK37" i="12"/>
  <c r="BNL37" i="12"/>
  <c r="BNM37" i="12"/>
  <c r="BNN37" i="12"/>
  <c r="BNO37" i="12"/>
  <c r="BNP37" i="12"/>
  <c r="BNQ37" i="12"/>
  <c r="BNR37" i="12"/>
  <c r="BNS37" i="12"/>
  <c r="BNT37" i="12"/>
  <c r="BNU37" i="12"/>
  <c r="BNV37" i="12"/>
  <c r="BNW37" i="12"/>
  <c r="BNX37" i="12"/>
  <c r="BNY37" i="12"/>
  <c r="BNZ37" i="12"/>
  <c r="BOA37" i="12"/>
  <c r="BOB37" i="12"/>
  <c r="BOC37" i="12"/>
  <c r="BOD37" i="12"/>
  <c r="BOE37" i="12"/>
  <c r="BOF37" i="12"/>
  <c r="BOG37" i="12"/>
  <c r="BOH37" i="12"/>
  <c r="BOI37" i="12"/>
  <c r="BOJ37" i="12"/>
  <c r="BOK37" i="12"/>
  <c r="BOL37" i="12"/>
  <c r="BOM37" i="12"/>
  <c r="BON37" i="12"/>
  <c r="BOO37" i="12"/>
  <c r="BOP37" i="12"/>
  <c r="BOQ37" i="12"/>
  <c r="BOR37" i="12"/>
  <c r="BOS37" i="12"/>
  <c r="BOT37" i="12"/>
  <c r="BOU37" i="12"/>
  <c r="BOV37" i="12"/>
  <c r="BOW37" i="12"/>
  <c r="BOX37" i="12"/>
  <c r="BOY37" i="12"/>
  <c r="BOZ37" i="12"/>
  <c r="BPA37" i="12"/>
  <c r="BPB37" i="12"/>
  <c r="BPC37" i="12"/>
  <c r="BPD37" i="12"/>
  <c r="BPE37" i="12"/>
  <c r="BPF37" i="12"/>
  <c r="BPG37" i="12"/>
  <c r="BPH37" i="12"/>
  <c r="BPI37" i="12"/>
  <c r="BPJ37" i="12"/>
  <c r="BPK37" i="12"/>
  <c r="BPL37" i="12"/>
  <c r="BPM37" i="12"/>
  <c r="BPN37" i="12"/>
  <c r="BPO37" i="12"/>
  <c r="BPP37" i="12"/>
  <c r="BPQ37" i="12"/>
  <c r="BPR37" i="12"/>
  <c r="BPS37" i="12"/>
  <c r="BPT37" i="12"/>
  <c r="BPU37" i="12"/>
  <c r="BPV37" i="12"/>
  <c r="BPW37" i="12"/>
  <c r="BPX37" i="12"/>
  <c r="BPY37" i="12"/>
  <c r="BPZ37" i="12"/>
  <c r="BQA37" i="12"/>
  <c r="BQB37" i="12"/>
  <c r="BQC37" i="12"/>
  <c r="BQD37" i="12"/>
  <c r="BQE37" i="12"/>
  <c r="BQF37" i="12"/>
  <c r="BQG37" i="12"/>
  <c r="BQH37" i="12"/>
  <c r="BQI37" i="12"/>
  <c r="BQJ37" i="12"/>
  <c r="BQK37" i="12"/>
  <c r="BQL37" i="12"/>
  <c r="BQM37" i="12"/>
  <c r="BQN37" i="12"/>
  <c r="BQO37" i="12"/>
  <c r="BQP37" i="12"/>
  <c r="BQQ37" i="12"/>
  <c r="BQR37" i="12"/>
  <c r="BQS37" i="12"/>
  <c r="BQT37" i="12"/>
  <c r="BQU37" i="12"/>
  <c r="BQV37" i="12"/>
  <c r="BQW37" i="12"/>
  <c r="BQX37" i="12"/>
  <c r="BQY37" i="12"/>
  <c r="BQZ37" i="12"/>
  <c r="BRA37" i="12"/>
  <c r="BRB37" i="12"/>
  <c r="BRC37" i="12"/>
  <c r="BRD37" i="12"/>
  <c r="BRE37" i="12"/>
  <c r="BRF37" i="12"/>
  <c r="BRG37" i="12"/>
  <c r="BRH37" i="12"/>
  <c r="BRI37" i="12"/>
  <c r="BRJ37" i="12"/>
  <c r="BRK37" i="12"/>
  <c r="BRL37" i="12"/>
  <c r="BRM37" i="12"/>
  <c r="BRN37" i="12"/>
  <c r="BRO37" i="12"/>
  <c r="BRP37" i="12"/>
  <c r="BRQ37" i="12"/>
  <c r="BRR37" i="12"/>
  <c r="BRS37" i="12"/>
  <c r="BRT37" i="12"/>
  <c r="BRU37" i="12"/>
  <c r="BRV37" i="12"/>
  <c r="BRW37" i="12"/>
  <c r="BRX37" i="12"/>
  <c r="BRY37" i="12"/>
  <c r="BRZ37" i="12"/>
  <c r="BSA37" i="12"/>
  <c r="BSB37" i="12"/>
  <c r="BSC37" i="12"/>
  <c r="BSD37" i="12"/>
  <c r="BSE37" i="12"/>
  <c r="BSF37" i="12"/>
  <c r="BSG37" i="12"/>
  <c r="BSH37" i="12"/>
  <c r="BSI37" i="12"/>
  <c r="BSJ37" i="12"/>
  <c r="BSK37" i="12"/>
  <c r="BSL37" i="12"/>
  <c r="BSM37" i="12"/>
  <c r="BSN37" i="12"/>
  <c r="BSO37" i="12"/>
  <c r="BSP37" i="12"/>
  <c r="BSQ37" i="12"/>
  <c r="BSR37" i="12"/>
  <c r="BSS37" i="12"/>
  <c r="BST37" i="12"/>
  <c r="BSU37" i="12"/>
  <c r="BSV37" i="12"/>
  <c r="BSW37" i="12"/>
  <c r="BSX37" i="12"/>
  <c r="BSY37" i="12"/>
  <c r="BSZ37" i="12"/>
  <c r="BTA37" i="12"/>
  <c r="BTB37" i="12"/>
  <c r="BTC37" i="12"/>
  <c r="BTD37" i="12"/>
  <c r="BTE37" i="12"/>
  <c r="BTF37" i="12"/>
  <c r="BTG37" i="12"/>
  <c r="BTH37" i="12"/>
  <c r="BTI37" i="12"/>
  <c r="BTJ37" i="12"/>
  <c r="BTK37" i="12"/>
  <c r="BTL37" i="12"/>
  <c r="BTM37" i="12"/>
  <c r="BTN37" i="12"/>
  <c r="BTO37" i="12"/>
  <c r="BTP37" i="12"/>
  <c r="BTQ37" i="12"/>
  <c r="BTR37" i="12"/>
  <c r="BTS37" i="12"/>
  <c r="BTT37" i="12"/>
  <c r="BTU37" i="12"/>
  <c r="BTV37" i="12"/>
  <c r="BTW37" i="12"/>
  <c r="BTX37" i="12"/>
  <c r="BTY37" i="12"/>
  <c r="BTZ37" i="12"/>
  <c r="BUA37" i="12"/>
  <c r="BUB37" i="12"/>
  <c r="BUC37" i="12"/>
  <c r="BUD37" i="12"/>
  <c r="BUE37" i="12"/>
  <c r="BUF37" i="12"/>
  <c r="BUG37" i="12"/>
  <c r="BUH37" i="12"/>
  <c r="BUI37" i="12"/>
  <c r="BUJ37" i="12"/>
  <c r="BUK37" i="12"/>
  <c r="BUL37" i="12"/>
  <c r="BUM37" i="12"/>
  <c r="BUN37" i="12"/>
  <c r="BUO37" i="12"/>
  <c r="BUP37" i="12"/>
  <c r="BUQ37" i="12"/>
  <c r="BUR37" i="12"/>
  <c r="BUS37" i="12"/>
  <c r="BUT37" i="12"/>
  <c r="BUU37" i="12"/>
  <c r="BUV37" i="12"/>
  <c r="BUW37" i="12"/>
  <c r="BUX37" i="12"/>
  <c r="BUY37" i="12"/>
  <c r="BUZ37" i="12"/>
  <c r="BVA37" i="12"/>
  <c r="BVB37" i="12"/>
  <c r="BVC37" i="12"/>
  <c r="BVD37" i="12"/>
  <c r="BVE37" i="12"/>
  <c r="BVF37" i="12"/>
  <c r="BVG37" i="12"/>
  <c r="BVH37" i="12"/>
  <c r="BVI37" i="12"/>
  <c r="BVJ37" i="12"/>
  <c r="BVK37" i="12"/>
  <c r="BVL37" i="12"/>
  <c r="BVM37" i="12"/>
  <c r="BVN37" i="12"/>
  <c r="BVO37" i="12"/>
  <c r="BVP37" i="12"/>
  <c r="BVQ37" i="12"/>
  <c r="BVR37" i="12"/>
  <c r="BVS37" i="12"/>
  <c r="BVT37" i="12"/>
  <c r="BVU37" i="12"/>
  <c r="BVV37" i="12"/>
  <c r="BVW37" i="12"/>
  <c r="BVX37" i="12"/>
  <c r="BVY37" i="12"/>
  <c r="BVZ37" i="12"/>
  <c r="BWA37" i="12"/>
  <c r="BWB37" i="12"/>
  <c r="BWC37" i="12"/>
  <c r="BWD37" i="12"/>
  <c r="BWE37" i="12"/>
  <c r="BWF37" i="12"/>
  <c r="BWG37" i="12"/>
  <c r="BWH37" i="12"/>
  <c r="BWI37" i="12"/>
  <c r="BWJ37" i="12"/>
  <c r="BWK37" i="12"/>
  <c r="BWL37" i="12"/>
  <c r="BWM37" i="12"/>
  <c r="BWN37" i="12"/>
  <c r="BWO37" i="12"/>
  <c r="BWP37" i="12"/>
  <c r="BWQ37" i="12"/>
  <c r="BWR37" i="12"/>
  <c r="BWS37" i="12"/>
  <c r="BWT37" i="12"/>
  <c r="BWU37" i="12"/>
  <c r="BWV37" i="12"/>
  <c r="BWW37" i="12"/>
  <c r="BWX37" i="12"/>
  <c r="BWY37" i="12"/>
  <c r="BWZ37" i="12"/>
  <c r="BXA37" i="12"/>
  <c r="BXB37" i="12"/>
  <c r="BXC37" i="12"/>
  <c r="BXD37" i="12"/>
  <c r="BXE37" i="12"/>
  <c r="BXF37" i="12"/>
  <c r="BXG37" i="12"/>
  <c r="BXH37" i="12"/>
  <c r="BXI37" i="12"/>
  <c r="BXJ37" i="12"/>
  <c r="BXK37" i="12"/>
  <c r="BXL37" i="12"/>
  <c r="BXM37" i="12"/>
  <c r="BXN37" i="12"/>
  <c r="BXO37" i="12"/>
  <c r="BXP37" i="12"/>
  <c r="BXQ37" i="12"/>
  <c r="BXR37" i="12"/>
  <c r="BXS37" i="12"/>
  <c r="BXT37" i="12"/>
  <c r="BXU37" i="12"/>
  <c r="BXV37" i="12"/>
  <c r="BXW37" i="12"/>
  <c r="BXX37" i="12"/>
  <c r="BXY37" i="12"/>
  <c r="BXZ37" i="12"/>
  <c r="BYA37" i="12"/>
  <c r="BYB37" i="12"/>
  <c r="BYC37" i="12"/>
  <c r="BYD37" i="12"/>
  <c r="BYE37" i="12"/>
  <c r="BYF37" i="12"/>
  <c r="BYG37" i="12"/>
  <c r="BYH37" i="12"/>
  <c r="BYI37" i="12"/>
  <c r="BYJ37" i="12"/>
  <c r="BYK37" i="12"/>
  <c r="BYL37" i="12"/>
  <c r="BYM37" i="12"/>
  <c r="BYN37" i="12"/>
  <c r="BYO37" i="12"/>
  <c r="BYP37" i="12"/>
  <c r="BYQ37" i="12"/>
  <c r="BYR37" i="12"/>
  <c r="BYS37" i="12"/>
  <c r="BYT37" i="12"/>
  <c r="BYU37" i="12"/>
  <c r="BYV37" i="12"/>
  <c r="BYW37" i="12"/>
  <c r="BYX37" i="12"/>
  <c r="BYY37" i="12"/>
  <c r="BYZ37" i="12"/>
  <c r="BZA37" i="12"/>
  <c r="BZB37" i="12"/>
  <c r="BZC37" i="12"/>
  <c r="BZD37" i="12"/>
  <c r="BZE37" i="12"/>
  <c r="BZF37" i="12"/>
  <c r="BZG37" i="12"/>
  <c r="BZH37" i="12"/>
  <c r="BZI37" i="12"/>
  <c r="BZJ37" i="12"/>
  <c r="BZK37" i="12"/>
  <c r="BZL37" i="12"/>
  <c r="BZM37" i="12"/>
  <c r="BZN37" i="12"/>
  <c r="BZO37" i="12"/>
  <c r="BZP37" i="12"/>
  <c r="BZQ37" i="12"/>
  <c r="BZR37" i="12"/>
  <c r="BZS37" i="12"/>
  <c r="BZT37" i="12"/>
  <c r="BZU37" i="12"/>
  <c r="BZV37" i="12"/>
  <c r="BZW37" i="12"/>
  <c r="BZX37" i="12"/>
  <c r="BZY37" i="12"/>
  <c r="BZZ37" i="12"/>
  <c r="CAA37" i="12"/>
  <c r="CAB37" i="12"/>
  <c r="CAC37" i="12"/>
  <c r="CAD37" i="12"/>
  <c r="CAE37" i="12"/>
  <c r="CAF37" i="12"/>
  <c r="CAG37" i="12"/>
  <c r="CAH37" i="12"/>
  <c r="CAI37" i="12"/>
  <c r="CAJ37" i="12"/>
  <c r="CAK37" i="12"/>
  <c r="CAL37" i="12"/>
  <c r="CAM37" i="12"/>
  <c r="CAN37" i="12"/>
  <c r="CAO37" i="12"/>
  <c r="CAP37" i="12"/>
  <c r="CAQ37" i="12"/>
  <c r="CAR37" i="12"/>
  <c r="CAS37" i="12"/>
  <c r="CAT37" i="12"/>
  <c r="CAU37" i="12"/>
  <c r="CAV37" i="12"/>
  <c r="CAW37" i="12"/>
  <c r="CAX37" i="12"/>
  <c r="CAY37" i="12"/>
  <c r="CAZ37" i="12"/>
  <c r="CBA37" i="12"/>
  <c r="CBB37" i="12"/>
  <c r="CBC37" i="12"/>
  <c r="CBD37" i="12"/>
  <c r="CBE37" i="12"/>
  <c r="CBF37" i="12"/>
  <c r="CBG37" i="12"/>
  <c r="CBH37" i="12"/>
  <c r="CBI37" i="12"/>
  <c r="CBJ37" i="12"/>
  <c r="CBK37" i="12"/>
  <c r="CBL37" i="12"/>
  <c r="CBM37" i="12"/>
  <c r="CBN37" i="12"/>
  <c r="CBO37" i="12"/>
  <c r="CBP37" i="12"/>
  <c r="CBQ37" i="12"/>
  <c r="CBR37" i="12"/>
  <c r="CBS37" i="12"/>
  <c r="CBT37" i="12"/>
  <c r="CBU37" i="12"/>
  <c r="CBV37" i="12"/>
  <c r="CBW37" i="12"/>
  <c r="CBX37" i="12"/>
  <c r="CBY37" i="12"/>
  <c r="CBZ37" i="12"/>
  <c r="CCA37" i="12"/>
  <c r="CCB37" i="12"/>
  <c r="CCC37" i="12"/>
  <c r="CCD37" i="12"/>
  <c r="CCE37" i="12"/>
  <c r="CCF37" i="12"/>
  <c r="CCG37" i="12"/>
  <c r="CCH37" i="12"/>
  <c r="CCI37" i="12"/>
  <c r="CCJ37" i="12"/>
  <c r="CCK37" i="12"/>
  <c r="CCL37" i="12"/>
  <c r="CCM37" i="12"/>
  <c r="CCN37" i="12"/>
  <c r="CCO37" i="12"/>
  <c r="CCP37" i="12"/>
  <c r="CCQ37" i="12"/>
  <c r="CCR37" i="12"/>
  <c r="CCS37" i="12"/>
  <c r="CCT37" i="12"/>
  <c r="CCU37" i="12"/>
  <c r="CCV37" i="12"/>
  <c r="CCW37" i="12"/>
  <c r="CCX37" i="12"/>
  <c r="CCY37" i="12"/>
  <c r="CCZ37" i="12"/>
  <c r="CDA37" i="12"/>
  <c r="CDB37" i="12"/>
  <c r="CDC37" i="12"/>
  <c r="CDD37" i="12"/>
  <c r="CDE37" i="12"/>
  <c r="CDF37" i="12"/>
  <c r="CDG37" i="12"/>
  <c r="CDH37" i="12"/>
  <c r="CDI37" i="12"/>
  <c r="CDJ37" i="12"/>
  <c r="CDK37" i="12"/>
  <c r="CDL37" i="12"/>
  <c r="CDM37" i="12"/>
  <c r="CDN37" i="12"/>
  <c r="CDO37" i="12"/>
  <c r="CDP37" i="12"/>
  <c r="CDQ37" i="12"/>
  <c r="CDR37" i="12"/>
  <c r="CDS37" i="12"/>
  <c r="CDT37" i="12"/>
  <c r="CDU37" i="12"/>
  <c r="CDV37" i="12"/>
  <c r="CDW37" i="12"/>
  <c r="CDX37" i="12"/>
  <c r="CDY37" i="12"/>
  <c r="CDZ37" i="12"/>
  <c r="CEA37" i="12"/>
  <c r="CEB37" i="12"/>
  <c r="CEC37" i="12"/>
  <c r="CED37" i="12"/>
  <c r="CEE37" i="12"/>
  <c r="CEF37" i="12"/>
  <c r="CEG37" i="12"/>
  <c r="CEH37" i="12"/>
  <c r="CEI37" i="12"/>
  <c r="CEJ37" i="12"/>
  <c r="CEK37" i="12"/>
  <c r="CEL37" i="12"/>
  <c r="CEM37" i="12"/>
  <c r="CEN37" i="12"/>
  <c r="CEO37" i="12"/>
  <c r="CEP37" i="12"/>
  <c r="CEQ37" i="12"/>
  <c r="CER37" i="12"/>
  <c r="CES37" i="12"/>
  <c r="CET37" i="12"/>
  <c r="CEU37" i="12"/>
  <c r="CEV37" i="12"/>
  <c r="CEW37" i="12"/>
  <c r="CEX37" i="12"/>
  <c r="CEY37" i="12"/>
  <c r="CEZ37" i="12"/>
  <c r="CFA37" i="12"/>
  <c r="CFB37" i="12"/>
  <c r="CFC37" i="12"/>
  <c r="CFD37" i="12"/>
  <c r="CFE37" i="12"/>
  <c r="CFF37" i="12"/>
  <c r="CFG37" i="12"/>
  <c r="CFH37" i="12"/>
  <c r="CFI37" i="12"/>
  <c r="CFJ37" i="12"/>
  <c r="CFK37" i="12"/>
  <c r="CFL37" i="12"/>
  <c r="CFM37" i="12"/>
  <c r="CFN37" i="12"/>
  <c r="CFO37" i="12"/>
  <c r="CFP37" i="12"/>
  <c r="CFQ37" i="12"/>
  <c r="CFR37" i="12"/>
  <c r="CFS37" i="12"/>
  <c r="CFT37" i="12"/>
  <c r="CFU37" i="12"/>
  <c r="CFV37" i="12"/>
  <c r="CFW37" i="12"/>
  <c r="CFX37" i="12"/>
  <c r="CFY37" i="12"/>
  <c r="CFZ37" i="12"/>
  <c r="CGA37" i="12"/>
  <c r="CGB37" i="12"/>
  <c r="CGC37" i="12"/>
  <c r="CGD37" i="12"/>
  <c r="CGE37" i="12"/>
  <c r="CGF37" i="12"/>
  <c r="CGG37" i="12"/>
  <c r="CGH37" i="12"/>
  <c r="CGI37" i="12"/>
  <c r="CGJ37" i="12"/>
  <c r="CGK37" i="12"/>
  <c r="CGL37" i="12"/>
  <c r="CGM37" i="12"/>
  <c r="CGN37" i="12"/>
  <c r="CGO37" i="12"/>
  <c r="CGP37" i="12"/>
  <c r="CGQ37" i="12"/>
  <c r="CGR37" i="12"/>
  <c r="CGS37" i="12"/>
  <c r="CGT37" i="12"/>
  <c r="CGU37" i="12"/>
  <c r="CGV37" i="12"/>
  <c r="CGW37" i="12"/>
  <c r="CGX37" i="12"/>
  <c r="CGY37" i="12"/>
  <c r="CGZ37" i="12"/>
  <c r="CHA37" i="12"/>
  <c r="CHB37" i="12"/>
  <c r="CHC37" i="12"/>
  <c r="CHD37" i="12"/>
  <c r="CHE37" i="12"/>
  <c r="CHF37" i="12"/>
  <c r="CHG37" i="12"/>
  <c r="CHH37" i="12"/>
  <c r="CHI37" i="12"/>
  <c r="CHJ37" i="12"/>
  <c r="CHK37" i="12"/>
  <c r="CHL37" i="12"/>
  <c r="CHM37" i="12"/>
  <c r="CHN37" i="12"/>
  <c r="CHO37" i="12"/>
  <c r="CHP37" i="12"/>
  <c r="CHQ37" i="12"/>
  <c r="CHR37" i="12"/>
  <c r="CHS37" i="12"/>
  <c r="CHT37" i="12"/>
  <c r="CHU37" i="12"/>
  <c r="CHV37" i="12"/>
  <c r="CHW37" i="12"/>
  <c r="CHX37" i="12"/>
  <c r="CHY37" i="12"/>
  <c r="CHZ37" i="12"/>
  <c r="CIA37" i="12"/>
  <c r="CIB37" i="12"/>
  <c r="CIC37" i="12"/>
  <c r="CID37" i="12"/>
  <c r="CIE37" i="12"/>
  <c r="CIF37" i="12"/>
  <c r="CIG37" i="12"/>
  <c r="CIH37" i="12"/>
  <c r="CII37" i="12"/>
  <c r="CIJ37" i="12"/>
  <c r="CIK37" i="12"/>
  <c r="CIL37" i="12"/>
  <c r="CIM37" i="12"/>
  <c r="CIN37" i="12"/>
  <c r="CIO37" i="12"/>
  <c r="CIP37" i="12"/>
  <c r="CIQ37" i="12"/>
  <c r="CIR37" i="12"/>
  <c r="CIS37" i="12"/>
  <c r="CIT37" i="12"/>
  <c r="CIU37" i="12"/>
  <c r="CIV37" i="12"/>
  <c r="CIW37" i="12"/>
  <c r="CIX37" i="12"/>
  <c r="CIY37" i="12"/>
  <c r="CIZ37" i="12"/>
  <c r="CJA37" i="12"/>
  <c r="CJB37" i="12"/>
  <c r="CJC37" i="12"/>
  <c r="CJD37" i="12"/>
  <c r="CJE37" i="12"/>
  <c r="CJF37" i="12"/>
  <c r="CJG37" i="12"/>
  <c r="CJH37" i="12"/>
  <c r="CJI37" i="12"/>
  <c r="CJJ37" i="12"/>
  <c r="CJK37" i="12"/>
  <c r="CJL37" i="12"/>
  <c r="CJM37" i="12"/>
  <c r="CJN37" i="12"/>
  <c r="CJO37" i="12"/>
  <c r="CJP37" i="12"/>
  <c r="CJQ37" i="12"/>
  <c r="CJR37" i="12"/>
  <c r="CJS37" i="12"/>
  <c r="CJT37" i="12"/>
  <c r="CJU37" i="12"/>
  <c r="CJV37" i="12"/>
  <c r="CJW37" i="12"/>
  <c r="CJX37" i="12"/>
  <c r="CJY37" i="12"/>
  <c r="CJZ37" i="12"/>
  <c r="CKA37" i="12"/>
  <c r="CKB37" i="12"/>
  <c r="CKC37" i="12"/>
  <c r="CKD37" i="12"/>
  <c r="CKE37" i="12"/>
  <c r="CKF37" i="12"/>
  <c r="CKG37" i="12"/>
  <c r="CKH37" i="12"/>
  <c r="CKI37" i="12"/>
  <c r="CKJ37" i="12"/>
  <c r="CKK37" i="12"/>
  <c r="CKL37" i="12"/>
  <c r="CKM37" i="12"/>
  <c r="CKN37" i="12"/>
  <c r="CKO37" i="12"/>
  <c r="CKP37" i="12"/>
  <c r="CKQ37" i="12"/>
  <c r="CKR37" i="12"/>
  <c r="CKS37" i="12"/>
  <c r="CKT37" i="12"/>
  <c r="CKU37" i="12"/>
  <c r="CKV37" i="12"/>
  <c r="CKW37" i="12"/>
  <c r="CKX37" i="12"/>
  <c r="CKY37" i="12"/>
  <c r="CKZ37" i="12"/>
  <c r="CLA37" i="12"/>
  <c r="CLB37" i="12"/>
  <c r="CLC37" i="12"/>
  <c r="CLD37" i="12"/>
  <c r="CLE37" i="12"/>
  <c r="CLF37" i="12"/>
  <c r="CLG37" i="12"/>
  <c r="CLH37" i="12"/>
  <c r="CLI37" i="12"/>
  <c r="CLJ37" i="12"/>
  <c r="CLK37" i="12"/>
  <c r="CLL37" i="12"/>
  <c r="CLM37" i="12"/>
  <c r="CLN37" i="12"/>
  <c r="CLO37" i="12"/>
  <c r="CLP37" i="12"/>
  <c r="CLQ37" i="12"/>
  <c r="CLR37" i="12"/>
  <c r="CLS37" i="12"/>
  <c r="CLT37" i="12"/>
  <c r="CLU37" i="12"/>
  <c r="CLV37" i="12"/>
  <c r="CLW37" i="12"/>
  <c r="CLX37" i="12"/>
  <c r="CLY37" i="12"/>
  <c r="CLZ37" i="12"/>
  <c r="CMA37" i="12"/>
  <c r="CMB37" i="12"/>
  <c r="CMC37" i="12"/>
  <c r="CMD37" i="12"/>
  <c r="CME37" i="12"/>
  <c r="CMF37" i="12"/>
  <c r="CMG37" i="12"/>
  <c r="CMH37" i="12"/>
  <c r="CMI37" i="12"/>
  <c r="CMJ37" i="12"/>
  <c r="CMK37" i="12"/>
  <c r="CML37" i="12"/>
  <c r="CMM37" i="12"/>
  <c r="CMN37" i="12"/>
  <c r="CMO37" i="12"/>
  <c r="CMP37" i="12"/>
  <c r="CMQ37" i="12"/>
  <c r="CMR37" i="12"/>
  <c r="CMS37" i="12"/>
  <c r="CMT37" i="12"/>
  <c r="CMU37" i="12"/>
  <c r="CMV37" i="12"/>
  <c r="CMW37" i="12"/>
  <c r="CMX37" i="12"/>
  <c r="CMY37" i="12"/>
  <c r="CMZ37" i="12"/>
  <c r="CNA37" i="12"/>
  <c r="CNB37" i="12"/>
  <c r="CNC37" i="12"/>
  <c r="CND37" i="12"/>
  <c r="CNE37" i="12"/>
  <c r="CNF37" i="12"/>
  <c r="CNG37" i="12"/>
  <c r="CNH37" i="12"/>
  <c r="CNI37" i="12"/>
  <c r="CNJ37" i="12"/>
  <c r="CNK37" i="12"/>
  <c r="CNL37" i="12"/>
  <c r="CNM37" i="12"/>
  <c r="CNN37" i="12"/>
  <c r="CNO37" i="12"/>
  <c r="CNP37" i="12"/>
  <c r="CNQ37" i="12"/>
  <c r="CNR37" i="12"/>
  <c r="CNS37" i="12"/>
  <c r="CNT37" i="12"/>
  <c r="CNU37" i="12"/>
  <c r="CNV37" i="12"/>
  <c r="CNW37" i="12"/>
  <c r="CNX37" i="12"/>
  <c r="CNY37" i="12"/>
  <c r="CNZ37" i="12"/>
  <c r="COA37" i="12"/>
  <c r="COB37" i="12"/>
  <c r="COC37" i="12"/>
  <c r="COD37" i="12"/>
  <c r="COE37" i="12"/>
  <c r="COF37" i="12"/>
  <c r="COG37" i="12"/>
  <c r="COH37" i="12"/>
  <c r="COI37" i="12"/>
  <c r="COJ37" i="12"/>
  <c r="COK37" i="12"/>
  <c r="COL37" i="12"/>
  <c r="COM37" i="12"/>
  <c r="CON37" i="12"/>
  <c r="COO37" i="12"/>
  <c r="COP37" i="12"/>
  <c r="COQ37" i="12"/>
  <c r="COR37" i="12"/>
  <c r="COS37" i="12"/>
  <c r="COT37" i="12"/>
  <c r="COU37" i="12"/>
  <c r="COV37" i="12"/>
  <c r="COW37" i="12"/>
  <c r="COX37" i="12"/>
  <c r="COY37" i="12"/>
  <c r="COZ37" i="12"/>
  <c r="CPA37" i="12"/>
  <c r="CPB37" i="12"/>
  <c r="CPC37" i="12"/>
  <c r="CPD37" i="12"/>
  <c r="CPE37" i="12"/>
  <c r="CPF37" i="12"/>
  <c r="CPG37" i="12"/>
  <c r="CPH37" i="12"/>
  <c r="CPI37" i="12"/>
  <c r="CPJ37" i="12"/>
  <c r="MF38" i="12"/>
  <c r="MG38" i="12"/>
  <c r="MH38" i="12" s="1"/>
  <c r="MI38" i="12" s="1"/>
  <c r="MJ38" i="12"/>
  <c r="MK38" i="12"/>
  <c r="MN38" i="12"/>
  <c r="MQ38" i="12"/>
  <c r="MR38" i="12"/>
  <c r="MS38" i="12" s="1"/>
  <c r="MT38" i="12" s="1"/>
  <c r="MU38" i="12"/>
  <c r="MV38" i="12"/>
  <c r="MW38" i="12" s="1"/>
  <c r="MX38" i="12" s="1"/>
  <c r="MY38" i="12"/>
  <c r="MZ38" i="12" s="1"/>
  <c r="NA38" i="12" s="1"/>
  <c r="NB38" i="12"/>
  <c r="NC38" i="12"/>
  <c r="ND38" i="12" s="1"/>
  <c r="NE38" i="12" s="1"/>
  <c r="NF38" i="12"/>
  <c r="NG38" i="12"/>
  <c r="NJ38" i="12"/>
  <c r="NK38" i="12" s="1"/>
  <c r="NL38" i="12" s="1"/>
  <c r="NM38" i="12"/>
  <c r="NN38" i="12"/>
  <c r="NQ38" i="12"/>
  <c r="NR38" i="12"/>
  <c r="NS38" i="12" s="1"/>
  <c r="NT38" i="12" s="1"/>
  <c r="NU38" i="12"/>
  <c r="NX38" i="12"/>
  <c r="NY38" i="12"/>
  <c r="OB38" i="12"/>
  <c r="OC38" i="12"/>
  <c r="OD38" i="12" s="1"/>
  <c r="OE38" i="12" s="1"/>
  <c r="OF38" i="12"/>
  <c r="OG38" i="12" s="1"/>
  <c r="OH38" i="12" s="1"/>
  <c r="OI38" i="12"/>
  <c r="OJ38" i="12"/>
  <c r="OM38" i="12"/>
  <c r="ON38" i="12"/>
  <c r="OO38" i="12" s="1"/>
  <c r="OP38" i="12" s="1"/>
  <c r="OQ38" i="12"/>
  <c r="OR38" i="12" s="1"/>
  <c r="OS38" i="12" s="1"/>
  <c r="OT38" i="12"/>
  <c r="OU38" i="12"/>
  <c r="OV38" i="12" s="1"/>
  <c r="OW38" i="12" s="1"/>
  <c r="OX38" i="12"/>
  <c r="OY38" i="12"/>
  <c r="PB38" i="12"/>
  <c r="PC38" i="12" s="1"/>
  <c r="PD38" i="12" s="1"/>
  <c r="PE38" i="12"/>
  <c r="PF38" i="12"/>
  <c r="PI38" i="12"/>
  <c r="PJ38" i="12"/>
  <c r="PK38" i="12" s="1"/>
  <c r="PL38" i="12" s="1"/>
  <c r="PM38" i="12"/>
  <c r="PN38" i="12" s="1"/>
  <c r="PO38" i="12" s="1"/>
  <c r="PP38" i="12"/>
  <c r="PQ38" i="12"/>
  <c r="PR38" i="12" s="1"/>
  <c r="PS38" i="12" s="1"/>
  <c r="PT38" i="12"/>
  <c r="PU38" i="12"/>
  <c r="PX38" i="12"/>
  <c r="QA38" i="12"/>
  <c r="QB38" i="12"/>
  <c r="QC38" i="12" s="1"/>
  <c r="QD38" i="12" s="1"/>
  <c r="QE38" i="12"/>
  <c r="QF38" i="12"/>
  <c r="QG38" i="12" s="1"/>
  <c r="QH38" i="12" s="1"/>
  <c r="QI38" i="12"/>
  <c r="QJ38" i="12" s="1"/>
  <c r="QK38" i="12" s="1"/>
  <c r="QL38" i="12"/>
  <c r="QM38" i="12"/>
  <c r="QN38" i="12" s="1"/>
  <c r="QO38" i="12" s="1"/>
  <c r="QP38" i="12"/>
  <c r="QQ38" i="12"/>
  <c r="QT38" i="12"/>
  <c r="QU38" i="12" s="1"/>
  <c r="QV38" i="12" s="1"/>
  <c r="QW38" i="12"/>
  <c r="QX38" i="12"/>
  <c r="QY38" i="12" s="1"/>
  <c r="QZ38" i="12" s="1"/>
  <c r="RA38" i="12"/>
  <c r="RB38" i="12"/>
  <c r="RC38" i="12" s="1"/>
  <c r="RD38" i="12" s="1"/>
  <c r="RE38" i="12"/>
  <c r="RH38" i="12"/>
  <c r="RI38" i="12"/>
  <c r="RL38" i="12"/>
  <c r="RM38" i="12"/>
  <c r="RN38" i="12" s="1"/>
  <c r="RO38" i="12" s="1"/>
  <c r="RP38" i="12"/>
  <c r="RQ38" i="12" s="1"/>
  <c r="RR38" i="12" s="1"/>
  <c r="RS38" i="12"/>
  <c r="RT38" i="12"/>
  <c r="RW38" i="12"/>
  <c r="RX38" i="12"/>
  <c r="RY38" i="12" s="1"/>
  <c r="RZ38" i="12" s="1"/>
  <c r="SA38" i="12"/>
  <c r="SB38" i="12" s="1"/>
  <c r="SC38" i="12" s="1"/>
  <c r="SD38" i="12"/>
  <c r="SE38" i="12"/>
  <c r="SF38" i="12" s="1"/>
  <c r="SG38" i="12" s="1"/>
  <c r="SH38" i="12"/>
  <c r="SI38" i="12"/>
  <c r="SJ38" i="12" s="1"/>
  <c r="SK38" i="12" s="1"/>
  <c r="SL38" i="12"/>
  <c r="SM38" i="12" s="1"/>
  <c r="SN38" i="12" s="1"/>
  <c r="SO38" i="12"/>
  <c r="SP38" i="12"/>
  <c r="SS38" i="12"/>
  <c r="ST38" i="12"/>
  <c r="SW38" i="12"/>
  <c r="SX38" i="12" s="1"/>
  <c r="SY38" i="12" s="1"/>
  <c r="SZ38" i="12"/>
  <c r="TA38" i="12"/>
  <c r="TB38" i="12" s="1"/>
  <c r="TC38" i="12" s="1"/>
  <c r="TD38" i="12"/>
  <c r="TE38" i="12"/>
  <c r="TH38" i="12"/>
  <c r="TK38" i="12"/>
  <c r="TL38" i="12"/>
  <c r="TM38" i="12" s="1"/>
  <c r="TN38" i="12" s="1"/>
  <c r="TO38" i="12"/>
  <c r="TP38" i="12"/>
  <c r="TQ38" i="12" s="1"/>
  <c r="TR38" i="12" s="1"/>
  <c r="TS38" i="12"/>
  <c r="TT38" i="12" s="1"/>
  <c r="TU38" i="12" s="1"/>
  <c r="TV38" i="12"/>
  <c r="TW38" i="12"/>
  <c r="TX38" i="12" s="1"/>
  <c r="TY38" i="12" s="1"/>
  <c r="TZ38" i="12"/>
  <c r="UA38" i="12"/>
  <c r="UD38" i="12"/>
  <c r="UE38" i="12" s="1"/>
  <c r="UF38" i="12" s="1"/>
  <c r="UG38" i="12"/>
  <c r="UH38" i="12"/>
  <c r="UI38" i="12" s="1"/>
  <c r="UJ38" i="12" s="1"/>
  <c r="UK38" i="12"/>
  <c r="UL38" i="12"/>
  <c r="UM38" i="12" s="1"/>
  <c r="UN38" i="12" s="1"/>
  <c r="UO38" i="12"/>
  <c r="UP38" i="12"/>
  <c r="US38" i="12"/>
  <c r="UV38" i="12"/>
  <c r="UW38" i="12"/>
  <c r="UX38" i="12" s="1"/>
  <c r="UY38" i="12" s="1"/>
  <c r="UZ38" i="12"/>
  <c r="VA38" i="12"/>
  <c r="VB38" i="12" s="1"/>
  <c r="VC38" i="12" s="1"/>
  <c r="VD38" i="12"/>
  <c r="VE38" i="12" s="1"/>
  <c r="VF38" i="12" s="1"/>
  <c r="VG38" i="12"/>
  <c r="VH38" i="12"/>
  <c r="VI38" i="12"/>
  <c r="VJ38" i="12"/>
  <c r="VK38" i="12"/>
  <c r="VL38" i="12"/>
  <c r="VM38" i="12"/>
  <c r="VN38" i="12"/>
  <c r="VO38" i="12"/>
  <c r="VP38" i="12"/>
  <c r="VQ38" i="12"/>
  <c r="VR38" i="12"/>
  <c r="VS38" i="12"/>
  <c r="VT38" i="12"/>
  <c r="VU38" i="12"/>
  <c r="VV38" i="12"/>
  <c r="VW38" i="12"/>
  <c r="VX38" i="12"/>
  <c r="VY38" i="12"/>
  <c r="VZ38" i="12"/>
  <c r="WA38" i="12"/>
  <c r="WB38" i="12"/>
  <c r="WC38" i="12"/>
  <c r="WD38" i="12"/>
  <c r="WE38" i="12"/>
  <c r="WF38" i="12"/>
  <c r="WG38" i="12"/>
  <c r="WH38" i="12"/>
  <c r="WI38" i="12"/>
  <c r="WJ38" i="12"/>
  <c r="WK38" i="12"/>
  <c r="WL38" i="12"/>
  <c r="WM38" i="12"/>
  <c r="WN38" i="12"/>
  <c r="WO38" i="12"/>
  <c r="WP38" i="12"/>
  <c r="WQ38" i="12"/>
  <c r="WR38" i="12"/>
  <c r="WS38" i="12"/>
  <c r="WT38" i="12"/>
  <c r="WU38" i="12"/>
  <c r="WV38" i="12"/>
  <c r="WW38" i="12"/>
  <c r="WX38" i="12"/>
  <c r="WY38" i="12"/>
  <c r="WZ38" i="12"/>
  <c r="XA38" i="12"/>
  <c r="XB38" i="12"/>
  <c r="XC38" i="12"/>
  <c r="XD38" i="12"/>
  <c r="XE38" i="12"/>
  <c r="XF38" i="12"/>
  <c r="XG38" i="12"/>
  <c r="XH38" i="12"/>
  <c r="XI38" i="12"/>
  <c r="XJ38" i="12"/>
  <c r="XK38" i="12"/>
  <c r="XL38" i="12"/>
  <c r="XM38" i="12"/>
  <c r="XN38" i="12"/>
  <c r="XO38" i="12"/>
  <c r="XP38" i="12"/>
  <c r="XQ38" i="12"/>
  <c r="XR38" i="12"/>
  <c r="XS38" i="12"/>
  <c r="XT38" i="12"/>
  <c r="XU38" i="12"/>
  <c r="XV38" i="12"/>
  <c r="XW38" i="12"/>
  <c r="XX38" i="12"/>
  <c r="XY38" i="12"/>
  <c r="XZ38" i="12"/>
  <c r="YA38" i="12"/>
  <c r="YB38" i="12"/>
  <c r="YC38" i="12"/>
  <c r="YD38" i="12"/>
  <c r="YE38" i="12"/>
  <c r="YF38" i="12"/>
  <c r="YG38" i="12"/>
  <c r="YH38" i="12"/>
  <c r="YI38" i="12"/>
  <c r="YJ38" i="12"/>
  <c r="YK38" i="12"/>
  <c r="YL38" i="12"/>
  <c r="YM38" i="12"/>
  <c r="YN38" i="12"/>
  <c r="YO38" i="12"/>
  <c r="YP38" i="12"/>
  <c r="YQ38" i="12"/>
  <c r="YR38" i="12"/>
  <c r="YS38" i="12"/>
  <c r="YT38" i="12"/>
  <c r="YU38" i="12"/>
  <c r="YV38" i="12"/>
  <c r="YW38" i="12"/>
  <c r="YX38" i="12"/>
  <c r="YY38" i="12"/>
  <c r="YZ38" i="12"/>
  <c r="ZA38" i="12"/>
  <c r="ZB38" i="12"/>
  <c r="ZC38" i="12"/>
  <c r="ZD38" i="12"/>
  <c r="ZE38" i="12"/>
  <c r="ZF38" i="12"/>
  <c r="ZG38" i="12"/>
  <c r="ZH38" i="12"/>
  <c r="ZI38" i="12"/>
  <c r="ZJ38" i="12"/>
  <c r="ZK38" i="12"/>
  <c r="ZL38" i="12"/>
  <c r="ZM38" i="12"/>
  <c r="ZN38" i="12"/>
  <c r="ZO38" i="12"/>
  <c r="ZP38" i="12"/>
  <c r="ZQ38" i="12"/>
  <c r="ZR38" i="12"/>
  <c r="ZS38" i="12"/>
  <c r="ZT38" i="12"/>
  <c r="ZU38" i="12"/>
  <c r="ZV38" i="12"/>
  <c r="ZW38" i="12"/>
  <c r="ZX38" i="12"/>
  <c r="ZY38" i="12"/>
  <c r="ZZ38" i="12"/>
  <c r="AAA38" i="12"/>
  <c r="AAB38" i="12"/>
  <c r="AAC38" i="12"/>
  <c r="AAD38" i="12"/>
  <c r="AAE38" i="12"/>
  <c r="AAF38" i="12"/>
  <c r="AAG38" i="12"/>
  <c r="AAH38" i="12"/>
  <c r="AAI38" i="12"/>
  <c r="AAJ38" i="12"/>
  <c r="AAK38" i="12"/>
  <c r="AAL38" i="12"/>
  <c r="AAM38" i="12"/>
  <c r="AAN38" i="12"/>
  <c r="AAO38" i="12"/>
  <c r="AAP38" i="12"/>
  <c r="AAQ38" i="12"/>
  <c r="AAR38" i="12"/>
  <c r="AAS38" i="12"/>
  <c r="AAT38" i="12"/>
  <c r="AAU38" i="12"/>
  <c r="AAV38" i="12"/>
  <c r="AAW38" i="12"/>
  <c r="AAX38" i="12"/>
  <c r="AAY38" i="12"/>
  <c r="AAZ38" i="12"/>
  <c r="ABA38" i="12"/>
  <c r="ABB38" i="12"/>
  <c r="ABC38" i="12"/>
  <c r="ABD38" i="12"/>
  <c r="ABE38" i="12"/>
  <c r="ABF38" i="12"/>
  <c r="ABG38" i="12"/>
  <c r="ABH38" i="12"/>
  <c r="ABI38" i="12"/>
  <c r="ABJ38" i="12"/>
  <c r="ABK38" i="12"/>
  <c r="ABL38" i="12"/>
  <c r="ABM38" i="12"/>
  <c r="ABN38" i="12"/>
  <c r="ABO38" i="12"/>
  <c r="ABP38" i="12"/>
  <c r="ABQ38" i="12"/>
  <c r="ABR38" i="12"/>
  <c r="ABS38" i="12"/>
  <c r="ABT38" i="12"/>
  <c r="ABU38" i="12"/>
  <c r="ABV38" i="12"/>
  <c r="ABW38" i="12"/>
  <c r="ABX38" i="12"/>
  <c r="ABY38" i="12"/>
  <c r="ABZ38" i="12"/>
  <c r="ACA38" i="12"/>
  <c r="ACB38" i="12"/>
  <c r="ACC38" i="12"/>
  <c r="ACD38" i="12"/>
  <c r="ACE38" i="12"/>
  <c r="ACF38" i="12"/>
  <c r="ACG38" i="12"/>
  <c r="ACH38" i="12"/>
  <c r="ACI38" i="12"/>
  <c r="ACJ38" i="12"/>
  <c r="ACK38" i="12"/>
  <c r="ACL38" i="12"/>
  <c r="ACM38" i="12"/>
  <c r="ACN38" i="12"/>
  <c r="ACO38" i="12"/>
  <c r="ACP38" i="12"/>
  <c r="ACQ38" i="12"/>
  <c r="ACR38" i="12"/>
  <c r="ACS38" i="12"/>
  <c r="ACT38" i="12"/>
  <c r="ACU38" i="12"/>
  <c r="ACV38" i="12"/>
  <c r="ACW38" i="12"/>
  <c r="ACX38" i="12"/>
  <c r="ACY38" i="12"/>
  <c r="ACZ38" i="12"/>
  <c r="ADA38" i="12"/>
  <c r="ADB38" i="12"/>
  <c r="ADC38" i="12"/>
  <c r="ADD38" i="12"/>
  <c r="ADE38" i="12"/>
  <c r="ADF38" i="12"/>
  <c r="ADG38" i="12"/>
  <c r="ADH38" i="12"/>
  <c r="ADI38" i="12"/>
  <c r="ADJ38" i="12"/>
  <c r="ADK38" i="12"/>
  <c r="ADL38" i="12"/>
  <c r="ADM38" i="12"/>
  <c r="ADN38" i="12"/>
  <c r="ADO38" i="12"/>
  <c r="ADP38" i="12"/>
  <c r="ADQ38" i="12"/>
  <c r="ADR38" i="12"/>
  <c r="ADS38" i="12"/>
  <c r="ADT38" i="12"/>
  <c r="ADU38" i="12"/>
  <c r="ADV38" i="12"/>
  <c r="ADW38" i="12"/>
  <c r="ADX38" i="12"/>
  <c r="ADY38" i="12"/>
  <c r="ADZ38" i="12"/>
  <c r="AEA38" i="12"/>
  <c r="AEB38" i="12"/>
  <c r="AEC38" i="12"/>
  <c r="AED38" i="12"/>
  <c r="AEE38" i="12"/>
  <c r="AEF38" i="12"/>
  <c r="AEG38" i="12"/>
  <c r="AEH38" i="12"/>
  <c r="AEI38" i="12"/>
  <c r="AEJ38" i="12"/>
  <c r="AEK38" i="12"/>
  <c r="AEL38" i="12"/>
  <c r="AEM38" i="12"/>
  <c r="AEN38" i="12"/>
  <c r="AEO38" i="12"/>
  <c r="AEP38" i="12"/>
  <c r="AEQ38" i="12"/>
  <c r="AER38" i="12"/>
  <c r="AES38" i="12"/>
  <c r="AET38" i="12"/>
  <c r="AEU38" i="12"/>
  <c r="AEV38" i="12"/>
  <c r="AEW38" i="12"/>
  <c r="AEX38" i="12"/>
  <c r="AEY38" i="12"/>
  <c r="AEZ38" i="12"/>
  <c r="AFA38" i="12"/>
  <c r="AFB38" i="12"/>
  <c r="AFC38" i="12"/>
  <c r="AFD38" i="12"/>
  <c r="AFE38" i="12"/>
  <c r="AFF38" i="12"/>
  <c r="AFG38" i="12"/>
  <c r="AFH38" i="12"/>
  <c r="AFI38" i="12"/>
  <c r="AFJ38" i="12"/>
  <c r="AFK38" i="12"/>
  <c r="AFL38" i="12"/>
  <c r="AFM38" i="12"/>
  <c r="AFN38" i="12"/>
  <c r="AFO38" i="12"/>
  <c r="AFP38" i="12"/>
  <c r="AFQ38" i="12"/>
  <c r="AFR38" i="12"/>
  <c r="AFS38" i="12"/>
  <c r="AFT38" i="12"/>
  <c r="AFU38" i="12"/>
  <c r="AFV38" i="12"/>
  <c r="AFW38" i="12"/>
  <c r="AFX38" i="12"/>
  <c r="AFY38" i="12"/>
  <c r="AFZ38" i="12"/>
  <c r="AGA38" i="12"/>
  <c r="AGB38" i="12"/>
  <c r="AGC38" i="12"/>
  <c r="AGD38" i="12"/>
  <c r="AGE38" i="12"/>
  <c r="AGF38" i="12"/>
  <c r="AGG38" i="12"/>
  <c r="AGH38" i="12"/>
  <c r="AGI38" i="12"/>
  <c r="AGJ38" i="12"/>
  <c r="AGK38" i="12"/>
  <c r="AGL38" i="12"/>
  <c r="AGM38" i="12"/>
  <c r="AGN38" i="12"/>
  <c r="AGO38" i="12"/>
  <c r="AGP38" i="12"/>
  <c r="AGQ38" i="12"/>
  <c r="AGR38" i="12"/>
  <c r="AGS38" i="12"/>
  <c r="AGT38" i="12"/>
  <c r="AGU38" i="12"/>
  <c r="AGV38" i="12"/>
  <c r="AGW38" i="12"/>
  <c r="AGX38" i="12"/>
  <c r="AGY38" i="12"/>
  <c r="AGZ38" i="12"/>
  <c r="AHA38" i="12"/>
  <c r="AHB38" i="12"/>
  <c r="AHC38" i="12"/>
  <c r="AHD38" i="12"/>
  <c r="AHE38" i="12"/>
  <c r="AHF38" i="12"/>
  <c r="AHG38" i="12"/>
  <c r="AHH38" i="12"/>
  <c r="AHI38" i="12"/>
  <c r="AHJ38" i="12"/>
  <c r="AHK38" i="12"/>
  <c r="AHL38" i="12"/>
  <c r="AHM38" i="12"/>
  <c r="AHN38" i="12"/>
  <c r="AHO38" i="12"/>
  <c r="AHP38" i="12"/>
  <c r="AHQ38" i="12"/>
  <c r="AHR38" i="12"/>
  <c r="AHS38" i="12"/>
  <c r="AHT38" i="12"/>
  <c r="AHU38" i="12"/>
  <c r="AHV38" i="12"/>
  <c r="AHW38" i="12"/>
  <c r="AHX38" i="12"/>
  <c r="AHY38" i="12"/>
  <c r="AHZ38" i="12"/>
  <c r="AIA38" i="12"/>
  <c r="AIB38" i="12"/>
  <c r="AIC38" i="12"/>
  <c r="AID38" i="12"/>
  <c r="AIE38" i="12"/>
  <c r="AIF38" i="12"/>
  <c r="AIG38" i="12"/>
  <c r="AIH38" i="12"/>
  <c r="AII38" i="12"/>
  <c r="AIJ38" i="12"/>
  <c r="AIK38" i="12"/>
  <c r="AIL38" i="12"/>
  <c r="AIM38" i="12"/>
  <c r="AIN38" i="12"/>
  <c r="AIO38" i="12"/>
  <c r="AIP38" i="12"/>
  <c r="AIQ38" i="12"/>
  <c r="AIR38" i="12"/>
  <c r="AIS38" i="12"/>
  <c r="AIT38" i="12"/>
  <c r="AIU38" i="12"/>
  <c r="AIV38" i="12"/>
  <c r="AIW38" i="12"/>
  <c r="AIX38" i="12"/>
  <c r="AIY38" i="12"/>
  <c r="AIZ38" i="12"/>
  <c r="AJA38" i="12"/>
  <c r="AJB38" i="12"/>
  <c r="AJC38" i="12"/>
  <c r="AJD38" i="12"/>
  <c r="AJE38" i="12"/>
  <c r="AJF38" i="12"/>
  <c r="AJG38" i="12"/>
  <c r="AJH38" i="12"/>
  <c r="AJI38" i="12"/>
  <c r="AJJ38" i="12"/>
  <c r="AJK38" i="12"/>
  <c r="AJL38" i="12"/>
  <c r="AJM38" i="12"/>
  <c r="AJN38" i="12"/>
  <c r="AJO38" i="12"/>
  <c r="AJP38" i="12"/>
  <c r="AJQ38" i="12"/>
  <c r="AJR38" i="12"/>
  <c r="AJS38" i="12"/>
  <c r="AJT38" i="12"/>
  <c r="AJU38" i="12"/>
  <c r="AJV38" i="12"/>
  <c r="AJW38" i="12"/>
  <c r="AJX38" i="12"/>
  <c r="AJY38" i="12"/>
  <c r="AJZ38" i="12"/>
  <c r="AKA38" i="12"/>
  <c r="AKB38" i="12"/>
  <c r="AKC38" i="12"/>
  <c r="AKD38" i="12"/>
  <c r="AKE38" i="12"/>
  <c r="AKF38" i="12"/>
  <c r="AKG38" i="12"/>
  <c r="AKH38" i="12"/>
  <c r="AKI38" i="12"/>
  <c r="AKJ38" i="12"/>
  <c r="AKK38" i="12"/>
  <c r="AKL38" i="12"/>
  <c r="AKM38" i="12"/>
  <c r="AKN38" i="12"/>
  <c r="AKO38" i="12"/>
  <c r="AKP38" i="12"/>
  <c r="AKQ38" i="12"/>
  <c r="AKR38" i="12"/>
  <c r="AKS38" i="12"/>
  <c r="AKT38" i="12"/>
  <c r="AKU38" i="12"/>
  <c r="AKV38" i="12"/>
  <c r="AKW38" i="12"/>
  <c r="AKX38" i="12"/>
  <c r="AKY38" i="12"/>
  <c r="AKZ38" i="12"/>
  <c r="ALA38" i="12"/>
  <c r="ALB38" i="12"/>
  <c r="ALC38" i="12"/>
  <c r="ALD38" i="12"/>
  <c r="ALE38" i="12"/>
  <c r="ALF38" i="12"/>
  <c r="ALG38" i="12"/>
  <c r="ALH38" i="12"/>
  <c r="ALI38" i="12"/>
  <c r="ALJ38" i="12"/>
  <c r="ALK38" i="12"/>
  <c r="ALL38" i="12"/>
  <c r="ALM38" i="12"/>
  <c r="ALN38" i="12"/>
  <c r="ALO38" i="12"/>
  <c r="ALP38" i="12"/>
  <c r="ALQ38" i="12"/>
  <c r="ALR38" i="12"/>
  <c r="ALS38" i="12"/>
  <c r="ALT38" i="12"/>
  <c r="ALU38" i="12"/>
  <c r="ALV38" i="12"/>
  <c r="ALW38" i="12"/>
  <c r="ALX38" i="12"/>
  <c r="ALY38" i="12"/>
  <c r="ALZ38" i="12"/>
  <c r="AMA38" i="12"/>
  <c r="AMB38" i="12"/>
  <c r="AMC38" i="12"/>
  <c r="AMD38" i="12"/>
  <c r="AME38" i="12"/>
  <c r="AMF38" i="12"/>
  <c r="AMG38" i="12"/>
  <c r="AMH38" i="12"/>
  <c r="AMI38" i="12"/>
  <c r="AMJ38" i="12"/>
  <c r="AMK38" i="12"/>
  <c r="AML38" i="12"/>
  <c r="AMM38" i="12"/>
  <c r="AMN38" i="12"/>
  <c r="AMO38" i="12"/>
  <c r="AMP38" i="12"/>
  <c r="AMQ38" i="12"/>
  <c r="AMR38" i="12"/>
  <c r="AMS38" i="12"/>
  <c r="AMT38" i="12"/>
  <c r="AMU38" i="12"/>
  <c r="AMV38" i="12"/>
  <c r="AMW38" i="12"/>
  <c r="AMX38" i="12"/>
  <c r="AMY38" i="12"/>
  <c r="AMZ38" i="12"/>
  <c r="ANA38" i="12"/>
  <c r="ANB38" i="12"/>
  <c r="ANC38" i="12"/>
  <c r="AND38" i="12"/>
  <c r="ANE38" i="12"/>
  <c r="ANF38" i="12"/>
  <c r="ANG38" i="12"/>
  <c r="ANH38" i="12"/>
  <c r="ANI38" i="12"/>
  <c r="ANJ38" i="12"/>
  <c r="ANK38" i="12"/>
  <c r="ANL38" i="12"/>
  <c r="ANM38" i="12"/>
  <c r="ANN38" i="12"/>
  <c r="ANO38" i="12"/>
  <c r="ANP38" i="12"/>
  <c r="ANQ38" i="12"/>
  <c r="ANR38" i="12"/>
  <c r="ANS38" i="12"/>
  <c r="ANT38" i="12"/>
  <c r="ANU38" i="12"/>
  <c r="ANV38" i="12"/>
  <c r="ANW38" i="12"/>
  <c r="ANX38" i="12"/>
  <c r="ANY38" i="12"/>
  <c r="ANZ38" i="12"/>
  <c r="AOA38" i="12"/>
  <c r="AOB38" i="12"/>
  <c r="AOC38" i="12"/>
  <c r="AOD38" i="12"/>
  <c r="AOE38" i="12"/>
  <c r="AOF38" i="12"/>
  <c r="AOG38" i="12"/>
  <c r="AOH38" i="12"/>
  <c r="AOI38" i="12"/>
  <c r="AOJ38" i="12"/>
  <c r="AOK38" i="12"/>
  <c r="AOL38" i="12"/>
  <c r="AOM38" i="12"/>
  <c r="AON38" i="12"/>
  <c r="AOO38" i="12"/>
  <c r="AOP38" i="12"/>
  <c r="AOQ38" i="12"/>
  <c r="AOR38" i="12"/>
  <c r="AOS38" i="12"/>
  <c r="AOT38" i="12"/>
  <c r="AOU38" i="12"/>
  <c r="AOV38" i="12"/>
  <c r="AOW38" i="12"/>
  <c r="AOX38" i="12"/>
  <c r="AOY38" i="12"/>
  <c r="AOZ38" i="12"/>
  <c r="APA38" i="12"/>
  <c r="APB38" i="12"/>
  <c r="APC38" i="12"/>
  <c r="APD38" i="12"/>
  <c r="APE38" i="12"/>
  <c r="APF38" i="12"/>
  <c r="APG38" i="12"/>
  <c r="APH38" i="12"/>
  <c r="API38" i="12"/>
  <c r="APJ38" i="12"/>
  <c r="APK38" i="12"/>
  <c r="APL38" i="12"/>
  <c r="APM38" i="12"/>
  <c r="APN38" i="12"/>
  <c r="APO38" i="12"/>
  <c r="APP38" i="12"/>
  <c r="APQ38" i="12"/>
  <c r="APR38" i="12"/>
  <c r="APS38" i="12"/>
  <c r="APT38" i="12"/>
  <c r="APU38" i="12"/>
  <c r="APV38" i="12"/>
  <c r="APW38" i="12"/>
  <c r="APX38" i="12"/>
  <c r="APY38" i="12"/>
  <c r="APZ38" i="12"/>
  <c r="AQA38" i="12"/>
  <c r="AQB38" i="12"/>
  <c r="AQC38" i="12"/>
  <c r="AQD38" i="12"/>
  <c r="AQE38" i="12"/>
  <c r="AQF38" i="12"/>
  <c r="AQG38" i="12"/>
  <c r="AQH38" i="12"/>
  <c r="AQI38" i="12"/>
  <c r="AQJ38" i="12"/>
  <c r="AQK38" i="12"/>
  <c r="AQL38" i="12"/>
  <c r="AQM38" i="12"/>
  <c r="AQN38" i="12"/>
  <c r="AQO38" i="12"/>
  <c r="AQP38" i="12"/>
  <c r="AQQ38" i="12"/>
  <c r="AQR38" i="12"/>
  <c r="AQS38" i="12"/>
  <c r="AQT38" i="12"/>
  <c r="AQU38" i="12"/>
  <c r="AQV38" i="12"/>
  <c r="AQW38" i="12"/>
  <c r="AQX38" i="12"/>
  <c r="AQY38" i="12"/>
  <c r="AQZ38" i="12"/>
  <c r="ARA38" i="12"/>
  <c r="ARB38" i="12"/>
  <c r="ARC38" i="12"/>
  <c r="ARD38" i="12"/>
  <c r="ARE38" i="12"/>
  <c r="ARF38" i="12"/>
  <c r="ARG38" i="12"/>
  <c r="ARH38" i="12"/>
  <c r="ARI38" i="12"/>
  <c r="ARJ38" i="12"/>
  <c r="ARK38" i="12"/>
  <c r="ARL38" i="12"/>
  <c r="ARM38" i="12"/>
  <c r="ARN38" i="12"/>
  <c r="ARO38" i="12"/>
  <c r="ARP38" i="12"/>
  <c r="ARQ38" i="12"/>
  <c r="ARR38" i="12"/>
  <c r="ARS38" i="12"/>
  <c r="ART38" i="12"/>
  <c r="ARU38" i="12"/>
  <c r="ARV38" i="12"/>
  <c r="ARW38" i="12"/>
  <c r="ARX38" i="12"/>
  <c r="ARY38" i="12"/>
  <c r="ARZ38" i="12"/>
  <c r="ASA38" i="12"/>
  <c r="ASB38" i="12"/>
  <c r="ASC38" i="12"/>
  <c r="ASD38" i="12"/>
  <c r="ASE38" i="12"/>
  <c r="ASF38" i="12"/>
  <c r="ASG38" i="12"/>
  <c r="ASH38" i="12"/>
  <c r="ASI38" i="12"/>
  <c r="ASJ38" i="12"/>
  <c r="ASK38" i="12"/>
  <c r="ASL38" i="12"/>
  <c r="ASM38" i="12"/>
  <c r="ASN38" i="12"/>
  <c r="ASO38" i="12"/>
  <c r="ASP38" i="12"/>
  <c r="ASQ38" i="12"/>
  <c r="ASR38" i="12"/>
  <c r="ASS38" i="12"/>
  <c r="AST38" i="12"/>
  <c r="ASU38" i="12"/>
  <c r="ASV38" i="12"/>
  <c r="ASW38" i="12"/>
  <c r="ASX38" i="12"/>
  <c r="ASY38" i="12"/>
  <c r="ASZ38" i="12"/>
  <c r="ATA38" i="12"/>
  <c r="ATB38" i="12"/>
  <c r="ATC38" i="12"/>
  <c r="ATD38" i="12"/>
  <c r="ATE38" i="12"/>
  <c r="ATF38" i="12"/>
  <c r="ATG38" i="12"/>
  <c r="ATH38" i="12"/>
  <c r="ATI38" i="12"/>
  <c r="ATJ38" i="12"/>
  <c r="ATK38" i="12"/>
  <c r="ATL38" i="12"/>
  <c r="ATM38" i="12"/>
  <c r="ATN38" i="12"/>
  <c r="ATO38" i="12"/>
  <c r="ATP38" i="12"/>
  <c r="ATQ38" i="12"/>
  <c r="ATR38" i="12"/>
  <c r="ATS38" i="12"/>
  <c r="ATT38" i="12"/>
  <c r="ATU38" i="12"/>
  <c r="ATV38" i="12"/>
  <c r="ATW38" i="12"/>
  <c r="ATX38" i="12"/>
  <c r="ATY38" i="12"/>
  <c r="ATZ38" i="12"/>
  <c r="AUA38" i="12"/>
  <c r="AUB38" i="12"/>
  <c r="AUC38" i="12"/>
  <c r="AUD38" i="12"/>
  <c r="AUE38" i="12"/>
  <c r="AUF38" i="12"/>
  <c r="AUG38" i="12"/>
  <c r="AUH38" i="12"/>
  <c r="AUI38" i="12"/>
  <c r="AUJ38" i="12"/>
  <c r="AUK38" i="12"/>
  <c r="AUL38" i="12"/>
  <c r="AUM38" i="12"/>
  <c r="AUN38" i="12"/>
  <c r="AUO38" i="12"/>
  <c r="AUP38" i="12"/>
  <c r="AUQ38" i="12"/>
  <c r="AUR38" i="12"/>
  <c r="AUS38" i="12"/>
  <c r="AUT38" i="12"/>
  <c r="AUU38" i="12"/>
  <c r="AUV38" i="12"/>
  <c r="AUW38" i="12"/>
  <c r="AUX38" i="12"/>
  <c r="AUY38" i="12"/>
  <c r="AUZ38" i="12"/>
  <c r="AVA38" i="12"/>
  <c r="AVB38" i="12"/>
  <c r="AVC38" i="12"/>
  <c r="AVD38" i="12"/>
  <c r="AVE38" i="12"/>
  <c r="AVF38" i="12"/>
  <c r="AVG38" i="12"/>
  <c r="AVH38" i="12"/>
  <c r="AVI38" i="12"/>
  <c r="AVJ38" i="12"/>
  <c r="AVK38" i="12"/>
  <c r="AVL38" i="12"/>
  <c r="AVM38" i="12"/>
  <c r="AVN38" i="12"/>
  <c r="AVO38" i="12"/>
  <c r="AVP38" i="12"/>
  <c r="AVQ38" i="12"/>
  <c r="AVR38" i="12"/>
  <c r="AVS38" i="12"/>
  <c r="AVT38" i="12"/>
  <c r="AVU38" i="12"/>
  <c r="AVV38" i="12"/>
  <c r="AVW38" i="12"/>
  <c r="AVX38" i="12"/>
  <c r="AVY38" i="12"/>
  <c r="AVZ38" i="12"/>
  <c r="AWA38" i="12"/>
  <c r="AWB38" i="12"/>
  <c r="AWC38" i="12"/>
  <c r="AWD38" i="12"/>
  <c r="AWE38" i="12"/>
  <c r="AWF38" i="12"/>
  <c r="AWG38" i="12"/>
  <c r="AWH38" i="12"/>
  <c r="AWI38" i="12"/>
  <c r="AWJ38" i="12"/>
  <c r="AWK38" i="12"/>
  <c r="AWL38" i="12"/>
  <c r="AWM38" i="12"/>
  <c r="AWN38" i="12"/>
  <c r="AWO38" i="12"/>
  <c r="AWP38" i="12"/>
  <c r="AWQ38" i="12"/>
  <c r="AWR38" i="12"/>
  <c r="AWS38" i="12"/>
  <c r="AWT38" i="12"/>
  <c r="AWU38" i="12"/>
  <c r="AWV38" i="12"/>
  <c r="AWW38" i="12"/>
  <c r="AWX38" i="12"/>
  <c r="AWY38" i="12"/>
  <c r="AWZ38" i="12"/>
  <c r="AXA38" i="12"/>
  <c r="AXB38" i="12"/>
  <c r="AXC38" i="12"/>
  <c r="AXD38" i="12"/>
  <c r="AXE38" i="12"/>
  <c r="AXF38" i="12"/>
  <c r="AXG38" i="12"/>
  <c r="AXH38" i="12"/>
  <c r="AXI38" i="12"/>
  <c r="AXJ38" i="12"/>
  <c r="AXK38" i="12"/>
  <c r="AXL38" i="12"/>
  <c r="AXM38" i="12"/>
  <c r="AXN38" i="12"/>
  <c r="AXO38" i="12"/>
  <c r="AXP38" i="12"/>
  <c r="AXQ38" i="12"/>
  <c r="AXR38" i="12"/>
  <c r="AXS38" i="12"/>
  <c r="AXT38" i="12"/>
  <c r="AXU38" i="12"/>
  <c r="AXV38" i="12"/>
  <c r="AXW38" i="12"/>
  <c r="AXX38" i="12"/>
  <c r="AXY38" i="12"/>
  <c r="AXZ38" i="12"/>
  <c r="AYA38" i="12"/>
  <c r="AYB38" i="12"/>
  <c r="AYC38" i="12"/>
  <c r="AYD38" i="12"/>
  <c r="AYE38" i="12"/>
  <c r="AYF38" i="12"/>
  <c r="AYG38" i="12"/>
  <c r="AYH38" i="12"/>
  <c r="AYI38" i="12"/>
  <c r="AYJ38" i="12"/>
  <c r="AYK38" i="12"/>
  <c r="AYL38" i="12"/>
  <c r="AYM38" i="12"/>
  <c r="AYN38" i="12"/>
  <c r="AYO38" i="12"/>
  <c r="AYP38" i="12"/>
  <c r="AYQ38" i="12"/>
  <c r="AYR38" i="12"/>
  <c r="AYS38" i="12"/>
  <c r="AYT38" i="12"/>
  <c r="AYU38" i="12"/>
  <c r="AYV38" i="12"/>
  <c r="AYW38" i="12"/>
  <c r="AYX38" i="12"/>
  <c r="AYY38" i="12"/>
  <c r="AYZ38" i="12"/>
  <c r="AZA38" i="12"/>
  <c r="AZB38" i="12"/>
  <c r="AZC38" i="12"/>
  <c r="AZD38" i="12"/>
  <c r="AZE38" i="12"/>
  <c r="AZF38" i="12"/>
  <c r="AZG38" i="12"/>
  <c r="AZH38" i="12"/>
  <c r="AZI38" i="12"/>
  <c r="AZJ38" i="12"/>
  <c r="AZK38" i="12"/>
  <c r="AZL38" i="12"/>
  <c r="AZM38" i="12"/>
  <c r="AZN38" i="12"/>
  <c r="AZO38" i="12"/>
  <c r="AZP38" i="12"/>
  <c r="AZQ38" i="12"/>
  <c r="AZR38" i="12"/>
  <c r="AZS38" i="12"/>
  <c r="AZT38" i="12"/>
  <c r="AZU38" i="12"/>
  <c r="AZV38" i="12"/>
  <c r="AZW38" i="12"/>
  <c r="AZX38" i="12"/>
  <c r="AZY38" i="12"/>
  <c r="AZZ38" i="12"/>
  <c r="BAA38" i="12"/>
  <c r="BAB38" i="12"/>
  <c r="BAC38" i="12"/>
  <c r="BAD38" i="12"/>
  <c r="BAE38" i="12"/>
  <c r="BAF38" i="12"/>
  <c r="BAG38" i="12"/>
  <c r="BAH38" i="12"/>
  <c r="BAI38" i="12"/>
  <c r="BAJ38" i="12"/>
  <c r="BAK38" i="12"/>
  <c r="BAL38" i="12"/>
  <c r="BAM38" i="12"/>
  <c r="BAN38" i="12"/>
  <c r="BAO38" i="12"/>
  <c r="BAP38" i="12"/>
  <c r="BAQ38" i="12"/>
  <c r="BAR38" i="12"/>
  <c r="BAS38" i="12"/>
  <c r="BAT38" i="12"/>
  <c r="BAU38" i="12"/>
  <c r="BAV38" i="12"/>
  <c r="BAW38" i="12"/>
  <c r="BAX38" i="12"/>
  <c r="BAY38" i="12"/>
  <c r="BAZ38" i="12"/>
  <c r="BBA38" i="12"/>
  <c r="BBB38" i="12"/>
  <c r="BBC38" i="12"/>
  <c r="BBD38" i="12"/>
  <c r="BBE38" i="12"/>
  <c r="BBF38" i="12"/>
  <c r="BBG38" i="12"/>
  <c r="BBH38" i="12"/>
  <c r="BBI38" i="12"/>
  <c r="BBJ38" i="12"/>
  <c r="BBK38" i="12"/>
  <c r="BBL38" i="12"/>
  <c r="BBM38" i="12"/>
  <c r="BBN38" i="12"/>
  <c r="BBO38" i="12"/>
  <c r="BBP38" i="12"/>
  <c r="BBQ38" i="12"/>
  <c r="BBR38" i="12"/>
  <c r="BBS38" i="12"/>
  <c r="BBT38" i="12"/>
  <c r="BBU38" i="12"/>
  <c r="BBV38" i="12"/>
  <c r="BBW38" i="12"/>
  <c r="BBX38" i="12"/>
  <c r="BBY38" i="12"/>
  <c r="BBZ38" i="12"/>
  <c r="BCA38" i="12"/>
  <c r="BCB38" i="12"/>
  <c r="BCC38" i="12"/>
  <c r="BCD38" i="12"/>
  <c r="BCE38" i="12"/>
  <c r="BCF38" i="12"/>
  <c r="BCG38" i="12"/>
  <c r="BCH38" i="12"/>
  <c r="BCI38" i="12"/>
  <c r="BCJ38" i="12"/>
  <c r="BCK38" i="12"/>
  <c r="BCL38" i="12"/>
  <c r="BCM38" i="12"/>
  <c r="BCN38" i="12"/>
  <c r="BCO38" i="12"/>
  <c r="BCP38" i="12"/>
  <c r="BCQ38" i="12"/>
  <c r="BCR38" i="12"/>
  <c r="BCS38" i="12"/>
  <c r="BCT38" i="12"/>
  <c r="BCU38" i="12"/>
  <c r="BCV38" i="12"/>
  <c r="BCW38" i="12"/>
  <c r="BCX38" i="12"/>
  <c r="BCY38" i="12"/>
  <c r="BCZ38" i="12"/>
  <c r="BDA38" i="12"/>
  <c r="BDB38" i="12"/>
  <c r="BDC38" i="12"/>
  <c r="BDD38" i="12"/>
  <c r="BDE38" i="12"/>
  <c r="BDF38" i="12"/>
  <c r="BDG38" i="12"/>
  <c r="BDH38" i="12"/>
  <c r="BDI38" i="12"/>
  <c r="BDJ38" i="12"/>
  <c r="BDK38" i="12"/>
  <c r="BDL38" i="12"/>
  <c r="BDM38" i="12"/>
  <c r="BDN38" i="12"/>
  <c r="BDO38" i="12"/>
  <c r="BDP38" i="12"/>
  <c r="BDQ38" i="12"/>
  <c r="BDR38" i="12"/>
  <c r="BDS38" i="12"/>
  <c r="BDT38" i="12"/>
  <c r="BDU38" i="12"/>
  <c r="BDV38" i="12"/>
  <c r="BDW38" i="12"/>
  <c r="BDX38" i="12"/>
  <c r="BDY38" i="12"/>
  <c r="BDZ38" i="12"/>
  <c r="BEA38" i="12"/>
  <c r="BEB38" i="12"/>
  <c r="BEC38" i="12"/>
  <c r="BED38" i="12"/>
  <c r="BEE38" i="12"/>
  <c r="BEF38" i="12"/>
  <c r="BEG38" i="12"/>
  <c r="BEH38" i="12"/>
  <c r="BEI38" i="12"/>
  <c r="BEJ38" i="12"/>
  <c r="BEK38" i="12"/>
  <c r="BEL38" i="12"/>
  <c r="BEM38" i="12"/>
  <c r="BEN38" i="12"/>
  <c r="BEO38" i="12"/>
  <c r="BEP38" i="12"/>
  <c r="BEQ38" i="12"/>
  <c r="BER38" i="12"/>
  <c r="BES38" i="12"/>
  <c r="BET38" i="12"/>
  <c r="BEU38" i="12"/>
  <c r="BEV38" i="12"/>
  <c r="BEW38" i="12"/>
  <c r="BEX38" i="12"/>
  <c r="BEY38" i="12"/>
  <c r="BEZ38" i="12"/>
  <c r="BFA38" i="12"/>
  <c r="BFB38" i="12"/>
  <c r="BFC38" i="12"/>
  <c r="BFD38" i="12"/>
  <c r="BFE38" i="12"/>
  <c r="BFF38" i="12"/>
  <c r="BFG38" i="12"/>
  <c r="BFH38" i="12"/>
  <c r="BFI38" i="12"/>
  <c r="BFJ38" i="12"/>
  <c r="BFK38" i="12"/>
  <c r="BFL38" i="12"/>
  <c r="BFM38" i="12"/>
  <c r="BFN38" i="12"/>
  <c r="BFO38" i="12"/>
  <c r="BFP38" i="12"/>
  <c r="BFQ38" i="12"/>
  <c r="BFR38" i="12"/>
  <c r="BFS38" i="12"/>
  <c r="BFT38" i="12"/>
  <c r="BFU38" i="12"/>
  <c r="BFV38" i="12"/>
  <c r="BFW38" i="12"/>
  <c r="BFX38" i="12"/>
  <c r="BFY38" i="12"/>
  <c r="BFZ38" i="12"/>
  <c r="BGA38" i="12"/>
  <c r="BGB38" i="12"/>
  <c r="BGC38" i="12"/>
  <c r="BGD38" i="12"/>
  <c r="BGE38" i="12"/>
  <c r="BGF38" i="12"/>
  <c r="BGG38" i="12"/>
  <c r="BGH38" i="12"/>
  <c r="BGI38" i="12"/>
  <c r="BGJ38" i="12"/>
  <c r="BGK38" i="12"/>
  <c r="BGL38" i="12"/>
  <c r="BGM38" i="12"/>
  <c r="BGN38" i="12"/>
  <c r="BGO38" i="12"/>
  <c r="BGP38" i="12"/>
  <c r="BGQ38" i="12"/>
  <c r="BGR38" i="12"/>
  <c r="BGS38" i="12"/>
  <c r="BGT38" i="12"/>
  <c r="BGU38" i="12"/>
  <c r="BGV38" i="12"/>
  <c r="BGW38" i="12"/>
  <c r="BGX38" i="12"/>
  <c r="BGY38" i="12"/>
  <c r="BGZ38" i="12"/>
  <c r="BHA38" i="12"/>
  <c r="BHB38" i="12"/>
  <c r="BHC38" i="12"/>
  <c r="BHD38" i="12"/>
  <c r="BHE38" i="12"/>
  <c r="BHF38" i="12"/>
  <c r="BHG38" i="12"/>
  <c r="BHH38" i="12"/>
  <c r="BHI38" i="12"/>
  <c r="BHJ38" i="12"/>
  <c r="BHK38" i="12"/>
  <c r="BHL38" i="12"/>
  <c r="BHM38" i="12"/>
  <c r="BHN38" i="12"/>
  <c r="BHO38" i="12"/>
  <c r="BHP38" i="12"/>
  <c r="BHQ38" i="12"/>
  <c r="BHR38" i="12"/>
  <c r="BHS38" i="12"/>
  <c r="BHT38" i="12"/>
  <c r="BHU38" i="12"/>
  <c r="BHV38" i="12"/>
  <c r="BHW38" i="12"/>
  <c r="BHX38" i="12"/>
  <c r="BHY38" i="12"/>
  <c r="BHZ38" i="12"/>
  <c r="BIA38" i="12"/>
  <c r="BIB38" i="12"/>
  <c r="BIC38" i="12"/>
  <c r="BID38" i="12"/>
  <c r="BIE38" i="12"/>
  <c r="BIF38" i="12"/>
  <c r="BIG38" i="12"/>
  <c r="BIH38" i="12"/>
  <c r="BII38" i="12"/>
  <c r="BIJ38" i="12"/>
  <c r="BIK38" i="12"/>
  <c r="BIL38" i="12"/>
  <c r="BIM38" i="12"/>
  <c r="BIN38" i="12"/>
  <c r="BIO38" i="12"/>
  <c r="BIP38" i="12"/>
  <c r="BIQ38" i="12"/>
  <c r="BIR38" i="12"/>
  <c r="BIS38" i="12"/>
  <c r="BIT38" i="12"/>
  <c r="BIU38" i="12"/>
  <c r="BIV38" i="12"/>
  <c r="BIW38" i="12"/>
  <c r="BIX38" i="12"/>
  <c r="BIY38" i="12"/>
  <c r="BIZ38" i="12"/>
  <c r="BJA38" i="12"/>
  <c r="BJB38" i="12"/>
  <c r="BJC38" i="12"/>
  <c r="BJD38" i="12"/>
  <c r="BJE38" i="12"/>
  <c r="BJF38" i="12"/>
  <c r="BJG38" i="12"/>
  <c r="BJH38" i="12"/>
  <c r="BJI38" i="12"/>
  <c r="BJJ38" i="12"/>
  <c r="BJK38" i="12"/>
  <c r="BJL38" i="12"/>
  <c r="BJM38" i="12"/>
  <c r="BJN38" i="12"/>
  <c r="BJO38" i="12"/>
  <c r="BJP38" i="12"/>
  <c r="BJQ38" i="12"/>
  <c r="BJR38" i="12"/>
  <c r="BJS38" i="12"/>
  <c r="BJT38" i="12"/>
  <c r="BJU38" i="12"/>
  <c r="BJV38" i="12"/>
  <c r="BJW38" i="12"/>
  <c r="BJX38" i="12"/>
  <c r="BJY38" i="12"/>
  <c r="BJZ38" i="12"/>
  <c r="BKA38" i="12"/>
  <c r="BKB38" i="12"/>
  <c r="BKC38" i="12"/>
  <c r="BKD38" i="12"/>
  <c r="BKE38" i="12"/>
  <c r="BKF38" i="12"/>
  <c r="BKG38" i="12"/>
  <c r="BKH38" i="12"/>
  <c r="BKI38" i="12"/>
  <c r="BKJ38" i="12"/>
  <c r="BKK38" i="12"/>
  <c r="BKL38" i="12"/>
  <c r="BKM38" i="12"/>
  <c r="BKN38" i="12"/>
  <c r="BKO38" i="12"/>
  <c r="BKP38" i="12"/>
  <c r="BKQ38" i="12"/>
  <c r="BKR38" i="12"/>
  <c r="BKS38" i="12"/>
  <c r="BKT38" i="12"/>
  <c r="BKU38" i="12"/>
  <c r="BKV38" i="12"/>
  <c r="BKW38" i="12"/>
  <c r="BKX38" i="12"/>
  <c r="BKY38" i="12"/>
  <c r="BKZ38" i="12"/>
  <c r="BLA38" i="12"/>
  <c r="BLB38" i="12"/>
  <c r="BLC38" i="12"/>
  <c r="BLD38" i="12"/>
  <c r="BLE38" i="12"/>
  <c r="BLF38" i="12"/>
  <c r="BLG38" i="12"/>
  <c r="BLH38" i="12"/>
  <c r="BLI38" i="12"/>
  <c r="BLJ38" i="12"/>
  <c r="BLK38" i="12"/>
  <c r="BLL38" i="12"/>
  <c r="BLM38" i="12"/>
  <c r="BLN38" i="12"/>
  <c r="BLO38" i="12"/>
  <c r="BLP38" i="12"/>
  <c r="BLQ38" i="12"/>
  <c r="BLR38" i="12"/>
  <c r="BLS38" i="12"/>
  <c r="BLT38" i="12"/>
  <c r="BLU38" i="12"/>
  <c r="BLV38" i="12"/>
  <c r="BLW38" i="12"/>
  <c r="BLX38" i="12"/>
  <c r="BLY38" i="12"/>
  <c r="BLZ38" i="12"/>
  <c r="BMA38" i="12"/>
  <c r="BMB38" i="12"/>
  <c r="BMC38" i="12"/>
  <c r="BMD38" i="12"/>
  <c r="BME38" i="12"/>
  <c r="BMF38" i="12"/>
  <c r="BMG38" i="12"/>
  <c r="BMH38" i="12"/>
  <c r="BMI38" i="12"/>
  <c r="BMJ38" i="12"/>
  <c r="BMK38" i="12"/>
  <c r="BML38" i="12"/>
  <c r="BMM38" i="12"/>
  <c r="BMN38" i="12"/>
  <c r="BMO38" i="12"/>
  <c r="BMP38" i="12"/>
  <c r="BMQ38" i="12"/>
  <c r="BMR38" i="12"/>
  <c r="BMS38" i="12"/>
  <c r="BMT38" i="12"/>
  <c r="BMU38" i="12"/>
  <c r="BMV38" i="12"/>
  <c r="BMW38" i="12"/>
  <c r="BMX38" i="12"/>
  <c r="BMY38" i="12"/>
  <c r="BMZ38" i="12"/>
  <c r="BNA38" i="12"/>
  <c r="BNB38" i="12"/>
  <c r="BNC38" i="12"/>
  <c r="BND38" i="12"/>
  <c r="BNE38" i="12"/>
  <c r="BNF38" i="12"/>
  <c r="BNG38" i="12"/>
  <c r="BNH38" i="12"/>
  <c r="BNI38" i="12"/>
  <c r="BNJ38" i="12"/>
  <c r="BNK38" i="12"/>
  <c r="BNL38" i="12"/>
  <c r="BNM38" i="12"/>
  <c r="BNN38" i="12"/>
  <c r="BNO38" i="12"/>
  <c r="BNP38" i="12"/>
  <c r="BNQ38" i="12"/>
  <c r="BNR38" i="12"/>
  <c r="BNS38" i="12"/>
  <c r="BNT38" i="12"/>
  <c r="BNU38" i="12"/>
  <c r="BNV38" i="12"/>
  <c r="BNW38" i="12"/>
  <c r="BNX38" i="12"/>
  <c r="BNY38" i="12"/>
  <c r="BNZ38" i="12"/>
  <c r="BOA38" i="12"/>
  <c r="BOB38" i="12"/>
  <c r="BOC38" i="12"/>
  <c r="BOD38" i="12"/>
  <c r="BOE38" i="12"/>
  <c r="BOF38" i="12"/>
  <c r="BOG38" i="12"/>
  <c r="BOH38" i="12"/>
  <c r="BOI38" i="12"/>
  <c r="BOJ38" i="12"/>
  <c r="BOK38" i="12"/>
  <c r="BOL38" i="12"/>
  <c r="BOM38" i="12"/>
  <c r="BON38" i="12"/>
  <c r="BOO38" i="12"/>
  <c r="BOP38" i="12"/>
  <c r="BOQ38" i="12"/>
  <c r="BOR38" i="12"/>
  <c r="BOS38" i="12"/>
  <c r="BOT38" i="12"/>
  <c r="BOU38" i="12"/>
  <c r="BOV38" i="12"/>
  <c r="BOW38" i="12"/>
  <c r="BOX38" i="12"/>
  <c r="BOY38" i="12"/>
  <c r="BOZ38" i="12"/>
  <c r="BPA38" i="12"/>
  <c r="BPB38" i="12"/>
  <c r="BPC38" i="12"/>
  <c r="BPD38" i="12"/>
  <c r="BPE38" i="12"/>
  <c r="BPF38" i="12"/>
  <c r="BPG38" i="12"/>
  <c r="BPH38" i="12"/>
  <c r="BPI38" i="12"/>
  <c r="BPJ38" i="12"/>
  <c r="BPK38" i="12"/>
  <c r="BPL38" i="12"/>
  <c r="BPM38" i="12"/>
  <c r="BPN38" i="12"/>
  <c r="BPO38" i="12"/>
  <c r="BPP38" i="12"/>
  <c r="BPQ38" i="12"/>
  <c r="BPR38" i="12"/>
  <c r="BPS38" i="12"/>
  <c r="BPT38" i="12"/>
  <c r="BPU38" i="12"/>
  <c r="BPV38" i="12"/>
  <c r="BPW38" i="12"/>
  <c r="BPX38" i="12"/>
  <c r="BPY38" i="12"/>
  <c r="BPZ38" i="12"/>
  <c r="BQA38" i="12"/>
  <c r="BQB38" i="12"/>
  <c r="BQC38" i="12"/>
  <c r="BQD38" i="12"/>
  <c r="BQE38" i="12"/>
  <c r="BQF38" i="12"/>
  <c r="BQG38" i="12"/>
  <c r="BQH38" i="12"/>
  <c r="BQI38" i="12"/>
  <c r="BQJ38" i="12"/>
  <c r="BQK38" i="12"/>
  <c r="BQL38" i="12"/>
  <c r="BQM38" i="12"/>
  <c r="BQN38" i="12"/>
  <c r="BQO38" i="12"/>
  <c r="BQP38" i="12"/>
  <c r="BQQ38" i="12"/>
  <c r="BQR38" i="12"/>
  <c r="BQS38" i="12"/>
  <c r="BQT38" i="12"/>
  <c r="BQU38" i="12"/>
  <c r="BQV38" i="12"/>
  <c r="BQW38" i="12"/>
  <c r="BQX38" i="12"/>
  <c r="BQY38" i="12"/>
  <c r="BQZ38" i="12"/>
  <c r="BRA38" i="12"/>
  <c r="BRB38" i="12"/>
  <c r="BRC38" i="12"/>
  <c r="BRD38" i="12"/>
  <c r="BRE38" i="12"/>
  <c r="BRF38" i="12"/>
  <c r="BRG38" i="12"/>
  <c r="BRH38" i="12"/>
  <c r="BRI38" i="12"/>
  <c r="BRJ38" i="12"/>
  <c r="BRK38" i="12"/>
  <c r="BRL38" i="12"/>
  <c r="BRM38" i="12"/>
  <c r="BRN38" i="12"/>
  <c r="BRO38" i="12"/>
  <c r="BRP38" i="12"/>
  <c r="BRQ38" i="12"/>
  <c r="BRR38" i="12"/>
  <c r="BRS38" i="12"/>
  <c r="BRT38" i="12"/>
  <c r="BRU38" i="12"/>
  <c r="BRV38" i="12"/>
  <c r="BRW38" i="12"/>
  <c r="BRX38" i="12"/>
  <c r="BRY38" i="12"/>
  <c r="BRZ38" i="12"/>
  <c r="BSA38" i="12"/>
  <c r="BSB38" i="12"/>
  <c r="BSC38" i="12"/>
  <c r="BSD38" i="12"/>
  <c r="BSE38" i="12"/>
  <c r="BSF38" i="12"/>
  <c r="BSG38" i="12"/>
  <c r="BSH38" i="12"/>
  <c r="BSI38" i="12"/>
  <c r="BSJ38" i="12"/>
  <c r="BSK38" i="12"/>
  <c r="BSL38" i="12"/>
  <c r="BSM38" i="12"/>
  <c r="BSN38" i="12"/>
  <c r="BSO38" i="12"/>
  <c r="BSP38" i="12"/>
  <c r="BSQ38" i="12"/>
  <c r="BSR38" i="12"/>
  <c r="BSS38" i="12"/>
  <c r="BST38" i="12"/>
  <c r="BSU38" i="12"/>
  <c r="BSV38" i="12"/>
  <c r="BSW38" i="12"/>
  <c r="BSX38" i="12"/>
  <c r="BSY38" i="12"/>
  <c r="BSZ38" i="12"/>
  <c r="BTA38" i="12"/>
  <c r="BTB38" i="12"/>
  <c r="BTC38" i="12"/>
  <c r="BTD38" i="12"/>
  <c r="BTE38" i="12"/>
  <c r="BTF38" i="12"/>
  <c r="BTG38" i="12"/>
  <c r="BTH38" i="12"/>
  <c r="BTI38" i="12"/>
  <c r="BTJ38" i="12"/>
  <c r="BTK38" i="12"/>
  <c r="BTL38" i="12"/>
  <c r="BTM38" i="12"/>
  <c r="BTN38" i="12"/>
  <c r="BTO38" i="12"/>
  <c r="BTP38" i="12"/>
  <c r="BTQ38" i="12"/>
  <c r="BTR38" i="12"/>
  <c r="BTS38" i="12"/>
  <c r="BTT38" i="12"/>
  <c r="BTU38" i="12"/>
  <c r="BTV38" i="12"/>
  <c r="BTW38" i="12"/>
  <c r="BTX38" i="12"/>
  <c r="BTY38" i="12"/>
  <c r="BTZ38" i="12"/>
  <c r="BUA38" i="12"/>
  <c r="BUB38" i="12"/>
  <c r="BUC38" i="12"/>
  <c r="BUD38" i="12"/>
  <c r="BUE38" i="12"/>
  <c r="BUF38" i="12"/>
  <c r="BUG38" i="12"/>
  <c r="BUH38" i="12"/>
  <c r="BUI38" i="12"/>
  <c r="BUJ38" i="12"/>
  <c r="BUK38" i="12"/>
  <c r="BUL38" i="12"/>
  <c r="BUM38" i="12"/>
  <c r="BUN38" i="12"/>
  <c r="BUO38" i="12"/>
  <c r="BUP38" i="12"/>
  <c r="BUQ38" i="12"/>
  <c r="BUR38" i="12"/>
  <c r="BUS38" i="12"/>
  <c r="BUT38" i="12"/>
  <c r="BUU38" i="12"/>
  <c r="BUV38" i="12"/>
  <c r="BUW38" i="12"/>
  <c r="BUX38" i="12"/>
  <c r="BUY38" i="12"/>
  <c r="BUZ38" i="12"/>
  <c r="BVA38" i="12"/>
  <c r="BVB38" i="12"/>
  <c r="BVC38" i="12"/>
  <c r="BVD38" i="12"/>
  <c r="BVE38" i="12"/>
  <c r="BVF38" i="12"/>
  <c r="BVG38" i="12"/>
  <c r="BVH38" i="12"/>
  <c r="BVI38" i="12"/>
  <c r="BVJ38" i="12"/>
  <c r="BVK38" i="12"/>
  <c r="BVL38" i="12"/>
  <c r="BVM38" i="12"/>
  <c r="BVN38" i="12"/>
  <c r="BVO38" i="12"/>
  <c r="BVP38" i="12"/>
  <c r="BVQ38" i="12"/>
  <c r="BVR38" i="12"/>
  <c r="BVS38" i="12"/>
  <c r="BVT38" i="12"/>
  <c r="BVU38" i="12"/>
  <c r="BVV38" i="12"/>
  <c r="BVW38" i="12"/>
  <c r="BVX38" i="12"/>
  <c r="BVY38" i="12"/>
  <c r="BVZ38" i="12"/>
  <c r="BWA38" i="12"/>
  <c r="BWB38" i="12"/>
  <c r="BWC38" i="12"/>
  <c r="BWD38" i="12"/>
  <c r="BWE38" i="12"/>
  <c r="BWF38" i="12"/>
  <c r="BWG38" i="12"/>
  <c r="BWH38" i="12"/>
  <c r="BWI38" i="12"/>
  <c r="BWJ38" i="12"/>
  <c r="BWK38" i="12"/>
  <c r="BWL38" i="12"/>
  <c r="BWM38" i="12"/>
  <c r="BWN38" i="12"/>
  <c r="BWO38" i="12"/>
  <c r="BWP38" i="12"/>
  <c r="BWQ38" i="12"/>
  <c r="BWR38" i="12"/>
  <c r="BWS38" i="12"/>
  <c r="BWT38" i="12"/>
  <c r="BWU38" i="12"/>
  <c r="BWV38" i="12"/>
  <c r="BWW38" i="12"/>
  <c r="BWX38" i="12"/>
  <c r="BWY38" i="12"/>
  <c r="BWZ38" i="12"/>
  <c r="BXA38" i="12"/>
  <c r="BXB38" i="12"/>
  <c r="BXC38" i="12"/>
  <c r="BXD38" i="12"/>
  <c r="BXE38" i="12"/>
  <c r="BXF38" i="12"/>
  <c r="BXG38" i="12"/>
  <c r="BXH38" i="12"/>
  <c r="BXI38" i="12"/>
  <c r="BXJ38" i="12"/>
  <c r="BXK38" i="12"/>
  <c r="BXL38" i="12"/>
  <c r="BXM38" i="12"/>
  <c r="BXN38" i="12"/>
  <c r="BXO38" i="12"/>
  <c r="BXP38" i="12"/>
  <c r="BXQ38" i="12"/>
  <c r="BXR38" i="12"/>
  <c r="BXS38" i="12"/>
  <c r="BXT38" i="12"/>
  <c r="BXU38" i="12"/>
  <c r="BXV38" i="12"/>
  <c r="BXW38" i="12"/>
  <c r="BXX38" i="12"/>
  <c r="BXY38" i="12"/>
  <c r="BXZ38" i="12"/>
  <c r="BYA38" i="12"/>
  <c r="BYB38" i="12"/>
  <c r="BYC38" i="12"/>
  <c r="BYD38" i="12"/>
  <c r="BYE38" i="12"/>
  <c r="BYF38" i="12"/>
  <c r="BYG38" i="12"/>
  <c r="BYH38" i="12"/>
  <c r="BYI38" i="12"/>
  <c r="BYJ38" i="12"/>
  <c r="BYK38" i="12"/>
  <c r="BYL38" i="12"/>
  <c r="BYM38" i="12"/>
  <c r="BYN38" i="12"/>
  <c r="BYO38" i="12"/>
  <c r="BYP38" i="12"/>
  <c r="BYQ38" i="12"/>
  <c r="BYR38" i="12"/>
  <c r="BYS38" i="12"/>
  <c r="BYT38" i="12"/>
  <c r="BYU38" i="12"/>
  <c r="BYV38" i="12"/>
  <c r="BYW38" i="12"/>
  <c r="BYX38" i="12"/>
  <c r="BYY38" i="12"/>
  <c r="BYZ38" i="12"/>
  <c r="BZA38" i="12"/>
  <c r="BZB38" i="12"/>
  <c r="BZC38" i="12"/>
  <c r="BZD38" i="12"/>
  <c r="BZE38" i="12"/>
  <c r="BZF38" i="12"/>
  <c r="BZG38" i="12"/>
  <c r="BZH38" i="12"/>
  <c r="BZI38" i="12"/>
  <c r="BZJ38" i="12"/>
  <c r="BZK38" i="12"/>
  <c r="BZL38" i="12"/>
  <c r="BZM38" i="12"/>
  <c r="BZN38" i="12"/>
  <c r="BZO38" i="12"/>
  <c r="BZP38" i="12"/>
  <c r="BZQ38" i="12"/>
  <c r="BZR38" i="12"/>
  <c r="BZS38" i="12"/>
  <c r="BZT38" i="12"/>
  <c r="BZU38" i="12"/>
  <c r="BZV38" i="12"/>
  <c r="BZW38" i="12"/>
  <c r="BZX38" i="12"/>
  <c r="BZY38" i="12"/>
  <c r="BZZ38" i="12"/>
  <c r="CAA38" i="12"/>
  <c r="CAB38" i="12"/>
  <c r="CAC38" i="12"/>
  <c r="CAD38" i="12"/>
  <c r="CAE38" i="12"/>
  <c r="CAF38" i="12"/>
  <c r="CAG38" i="12"/>
  <c r="CAH38" i="12"/>
  <c r="CAI38" i="12"/>
  <c r="CAJ38" i="12"/>
  <c r="CAK38" i="12"/>
  <c r="CAL38" i="12"/>
  <c r="CAM38" i="12"/>
  <c r="CAN38" i="12"/>
  <c r="CAO38" i="12"/>
  <c r="CAP38" i="12"/>
  <c r="CAQ38" i="12"/>
  <c r="CAR38" i="12"/>
  <c r="CAS38" i="12"/>
  <c r="CAT38" i="12"/>
  <c r="CAU38" i="12"/>
  <c r="CAV38" i="12"/>
  <c r="CAW38" i="12"/>
  <c r="CAX38" i="12"/>
  <c r="CAY38" i="12"/>
  <c r="CAZ38" i="12"/>
  <c r="CBA38" i="12"/>
  <c r="CBB38" i="12"/>
  <c r="CBC38" i="12"/>
  <c r="CBD38" i="12"/>
  <c r="CBE38" i="12"/>
  <c r="CBF38" i="12"/>
  <c r="CBG38" i="12"/>
  <c r="CBH38" i="12"/>
  <c r="CBI38" i="12"/>
  <c r="CBJ38" i="12"/>
  <c r="CBK38" i="12"/>
  <c r="CBL38" i="12"/>
  <c r="CBM38" i="12"/>
  <c r="CBN38" i="12"/>
  <c r="CBO38" i="12"/>
  <c r="CBP38" i="12"/>
  <c r="CBQ38" i="12"/>
  <c r="CBR38" i="12"/>
  <c r="CBS38" i="12"/>
  <c r="CBT38" i="12"/>
  <c r="CBU38" i="12"/>
  <c r="CBV38" i="12"/>
  <c r="CBW38" i="12"/>
  <c r="CBX38" i="12"/>
  <c r="CBY38" i="12"/>
  <c r="CBZ38" i="12"/>
  <c r="CCA38" i="12"/>
  <c r="CCB38" i="12"/>
  <c r="CCC38" i="12"/>
  <c r="CCD38" i="12"/>
  <c r="CCE38" i="12"/>
  <c r="CCF38" i="12"/>
  <c r="CCG38" i="12"/>
  <c r="CCH38" i="12"/>
  <c r="CCI38" i="12"/>
  <c r="CCJ38" i="12"/>
  <c r="CCK38" i="12"/>
  <c r="CCL38" i="12"/>
  <c r="CCM38" i="12"/>
  <c r="CCN38" i="12"/>
  <c r="CCO38" i="12"/>
  <c r="CCP38" i="12"/>
  <c r="CCQ38" i="12"/>
  <c r="CCR38" i="12"/>
  <c r="CCS38" i="12"/>
  <c r="CCT38" i="12"/>
  <c r="CCU38" i="12"/>
  <c r="CCV38" i="12"/>
  <c r="CCW38" i="12"/>
  <c r="CCX38" i="12"/>
  <c r="CCY38" i="12"/>
  <c r="CCZ38" i="12"/>
  <c r="CDA38" i="12"/>
  <c r="CDB38" i="12"/>
  <c r="CDC38" i="12"/>
  <c r="CDD38" i="12"/>
  <c r="CDE38" i="12"/>
  <c r="CDF38" i="12"/>
  <c r="CDG38" i="12"/>
  <c r="CDH38" i="12"/>
  <c r="CDI38" i="12"/>
  <c r="CDJ38" i="12"/>
  <c r="CDK38" i="12"/>
  <c r="CDL38" i="12"/>
  <c r="CDM38" i="12"/>
  <c r="CDN38" i="12"/>
  <c r="CDO38" i="12"/>
  <c r="CDP38" i="12"/>
  <c r="CDQ38" i="12"/>
  <c r="CDR38" i="12"/>
  <c r="CDS38" i="12"/>
  <c r="CDT38" i="12"/>
  <c r="CDU38" i="12"/>
  <c r="CDV38" i="12"/>
  <c r="CDW38" i="12"/>
  <c r="CDX38" i="12"/>
  <c r="CDY38" i="12"/>
  <c r="CDZ38" i="12"/>
  <c r="CEA38" i="12"/>
  <c r="CEB38" i="12"/>
  <c r="CEC38" i="12"/>
  <c r="CED38" i="12"/>
  <c r="CEE38" i="12"/>
  <c r="CEF38" i="12"/>
  <c r="CEG38" i="12"/>
  <c r="CEH38" i="12"/>
  <c r="CEI38" i="12"/>
  <c r="CEJ38" i="12"/>
  <c r="CEK38" i="12"/>
  <c r="CEL38" i="12"/>
  <c r="CEM38" i="12"/>
  <c r="CEN38" i="12"/>
  <c r="CEO38" i="12"/>
  <c r="CEP38" i="12"/>
  <c r="CEQ38" i="12"/>
  <c r="CER38" i="12"/>
  <c r="CES38" i="12"/>
  <c r="CET38" i="12"/>
  <c r="CEU38" i="12"/>
  <c r="CEV38" i="12"/>
  <c r="CEW38" i="12"/>
  <c r="CEX38" i="12"/>
  <c r="CEY38" i="12"/>
  <c r="CEZ38" i="12"/>
  <c r="CFA38" i="12"/>
  <c r="CFB38" i="12"/>
  <c r="CFC38" i="12"/>
  <c r="CFD38" i="12"/>
  <c r="CFE38" i="12"/>
  <c r="CFF38" i="12"/>
  <c r="CFG38" i="12"/>
  <c r="CFH38" i="12"/>
  <c r="CFI38" i="12"/>
  <c r="CFJ38" i="12"/>
  <c r="CFK38" i="12"/>
  <c r="CFL38" i="12"/>
  <c r="CFM38" i="12"/>
  <c r="CFN38" i="12"/>
  <c r="CFO38" i="12"/>
  <c r="CFP38" i="12"/>
  <c r="CFQ38" i="12"/>
  <c r="CFR38" i="12"/>
  <c r="CFS38" i="12"/>
  <c r="CFT38" i="12"/>
  <c r="CFU38" i="12"/>
  <c r="CFV38" i="12"/>
  <c r="CFW38" i="12"/>
  <c r="CFX38" i="12"/>
  <c r="CFY38" i="12"/>
  <c r="CFZ38" i="12"/>
  <c r="CGA38" i="12"/>
  <c r="CGB38" i="12"/>
  <c r="CGC38" i="12"/>
  <c r="CGD38" i="12"/>
  <c r="CGE38" i="12"/>
  <c r="CGF38" i="12"/>
  <c r="CGG38" i="12"/>
  <c r="CGH38" i="12"/>
  <c r="CGI38" i="12"/>
  <c r="CGJ38" i="12"/>
  <c r="CGK38" i="12"/>
  <c r="CGL38" i="12"/>
  <c r="CGM38" i="12"/>
  <c r="CGN38" i="12"/>
  <c r="CGO38" i="12"/>
  <c r="CGP38" i="12"/>
  <c r="CGQ38" i="12"/>
  <c r="CGR38" i="12"/>
  <c r="CGS38" i="12"/>
  <c r="CGT38" i="12"/>
  <c r="CGU38" i="12"/>
  <c r="CGV38" i="12"/>
  <c r="CGW38" i="12"/>
  <c r="CGX38" i="12"/>
  <c r="CGY38" i="12"/>
  <c r="CGZ38" i="12"/>
  <c r="CHA38" i="12"/>
  <c r="CHB38" i="12"/>
  <c r="CHC38" i="12"/>
  <c r="CHD38" i="12"/>
  <c r="CHE38" i="12"/>
  <c r="CHF38" i="12"/>
  <c r="CHG38" i="12"/>
  <c r="CHH38" i="12"/>
  <c r="CHI38" i="12"/>
  <c r="CHJ38" i="12"/>
  <c r="CHK38" i="12"/>
  <c r="CHL38" i="12"/>
  <c r="CHM38" i="12"/>
  <c r="CHN38" i="12"/>
  <c r="CHO38" i="12"/>
  <c r="CHP38" i="12"/>
  <c r="CHQ38" i="12"/>
  <c r="CHR38" i="12"/>
  <c r="CHS38" i="12"/>
  <c r="CHT38" i="12"/>
  <c r="CHU38" i="12"/>
  <c r="CHV38" i="12"/>
  <c r="CHW38" i="12"/>
  <c r="CHX38" i="12"/>
  <c r="CHY38" i="12"/>
  <c r="CHZ38" i="12"/>
  <c r="CIA38" i="12"/>
  <c r="CIB38" i="12"/>
  <c r="CIC38" i="12"/>
  <c r="CID38" i="12"/>
  <c r="CIE38" i="12"/>
  <c r="CIF38" i="12"/>
  <c r="CIG38" i="12"/>
  <c r="CIH38" i="12"/>
  <c r="CII38" i="12"/>
  <c r="CIJ38" i="12"/>
  <c r="CIK38" i="12"/>
  <c r="CIL38" i="12"/>
  <c r="CIM38" i="12"/>
  <c r="CIN38" i="12"/>
  <c r="CIO38" i="12"/>
  <c r="CIP38" i="12"/>
  <c r="CIQ38" i="12"/>
  <c r="CIR38" i="12"/>
  <c r="CIS38" i="12"/>
  <c r="CIT38" i="12"/>
  <c r="CIU38" i="12"/>
  <c r="CIV38" i="12"/>
  <c r="CIW38" i="12"/>
  <c r="CIX38" i="12"/>
  <c r="CIY38" i="12"/>
  <c r="CIZ38" i="12"/>
  <c r="CJA38" i="12"/>
  <c r="CJB38" i="12"/>
  <c r="CJC38" i="12"/>
  <c r="CJD38" i="12"/>
  <c r="CJE38" i="12"/>
  <c r="CJF38" i="12"/>
  <c r="CJG38" i="12"/>
  <c r="CJH38" i="12"/>
  <c r="CJI38" i="12"/>
  <c r="CJJ38" i="12"/>
  <c r="CJK38" i="12"/>
  <c r="CJL38" i="12"/>
  <c r="CJM38" i="12"/>
  <c r="CJN38" i="12"/>
  <c r="CJO38" i="12"/>
  <c r="CJP38" i="12"/>
  <c r="CJQ38" i="12"/>
  <c r="CJR38" i="12"/>
  <c r="CJS38" i="12"/>
  <c r="CJT38" i="12"/>
  <c r="CJU38" i="12"/>
  <c r="CJV38" i="12"/>
  <c r="CJW38" i="12"/>
  <c r="CJX38" i="12"/>
  <c r="CJY38" i="12"/>
  <c r="CJZ38" i="12"/>
  <c r="CKA38" i="12"/>
  <c r="CKB38" i="12"/>
  <c r="CKC38" i="12"/>
  <c r="CKD38" i="12"/>
  <c r="CKE38" i="12"/>
  <c r="CKF38" i="12"/>
  <c r="CKG38" i="12"/>
  <c r="CKH38" i="12"/>
  <c r="CKI38" i="12"/>
  <c r="CKJ38" i="12"/>
  <c r="CKK38" i="12"/>
  <c r="CKL38" i="12"/>
  <c r="CKM38" i="12"/>
  <c r="CKN38" i="12"/>
  <c r="CKO38" i="12"/>
  <c r="CKP38" i="12"/>
  <c r="CKQ38" i="12"/>
  <c r="CKR38" i="12"/>
  <c r="CKS38" i="12"/>
  <c r="CKT38" i="12"/>
  <c r="CKU38" i="12"/>
  <c r="CKV38" i="12"/>
  <c r="CKW38" i="12"/>
  <c r="CKX38" i="12"/>
  <c r="CKY38" i="12"/>
  <c r="CKZ38" i="12"/>
  <c r="CLA38" i="12"/>
  <c r="CLB38" i="12"/>
  <c r="CLC38" i="12"/>
  <c r="CLD38" i="12"/>
  <c r="CLE38" i="12"/>
  <c r="CLF38" i="12"/>
  <c r="CLG38" i="12"/>
  <c r="CLH38" i="12"/>
  <c r="CLI38" i="12"/>
  <c r="CLJ38" i="12"/>
  <c r="CLK38" i="12"/>
  <c r="CLL38" i="12"/>
  <c r="CLM38" i="12"/>
  <c r="CLN38" i="12"/>
  <c r="CLO38" i="12"/>
  <c r="CLP38" i="12"/>
  <c r="CLQ38" i="12"/>
  <c r="CLR38" i="12"/>
  <c r="CLS38" i="12"/>
  <c r="CLT38" i="12"/>
  <c r="CLU38" i="12"/>
  <c r="CLV38" i="12"/>
  <c r="CLW38" i="12"/>
  <c r="CLX38" i="12"/>
  <c r="CLY38" i="12"/>
  <c r="CLZ38" i="12"/>
  <c r="CMA38" i="12"/>
  <c r="CMB38" i="12"/>
  <c r="CMC38" i="12"/>
  <c r="CMD38" i="12"/>
  <c r="CME38" i="12"/>
  <c r="CMF38" i="12"/>
  <c r="CMG38" i="12"/>
  <c r="CMH38" i="12"/>
  <c r="CMI38" i="12"/>
  <c r="CMJ38" i="12"/>
  <c r="CMK38" i="12"/>
  <c r="CML38" i="12"/>
  <c r="CMM38" i="12"/>
  <c r="CMN38" i="12"/>
  <c r="CMO38" i="12"/>
  <c r="CMP38" i="12"/>
  <c r="CMQ38" i="12"/>
  <c r="CMR38" i="12"/>
  <c r="CMS38" i="12"/>
  <c r="CMT38" i="12"/>
  <c r="CMU38" i="12"/>
  <c r="CMV38" i="12"/>
  <c r="CMW38" i="12"/>
  <c r="CMX38" i="12"/>
  <c r="CMY38" i="12"/>
  <c r="CMZ38" i="12"/>
  <c r="CNA38" i="12"/>
  <c r="CNB38" i="12"/>
  <c r="CNC38" i="12"/>
  <c r="CND38" i="12"/>
  <c r="CNE38" i="12"/>
  <c r="CNF38" i="12"/>
  <c r="CNG38" i="12"/>
  <c r="CNH38" i="12"/>
  <c r="CNI38" i="12"/>
  <c r="CNJ38" i="12"/>
  <c r="CNK38" i="12"/>
  <c r="CNL38" i="12"/>
  <c r="CNM38" i="12"/>
  <c r="CNN38" i="12"/>
  <c r="CNO38" i="12"/>
  <c r="CNP38" i="12"/>
  <c r="CNQ38" i="12"/>
  <c r="CNR38" i="12"/>
  <c r="CNS38" i="12"/>
  <c r="CNT38" i="12"/>
  <c r="CNU38" i="12"/>
  <c r="CNV38" i="12"/>
  <c r="CNW38" i="12"/>
  <c r="CNX38" i="12"/>
  <c r="CNY38" i="12"/>
  <c r="CNZ38" i="12"/>
  <c r="COA38" i="12"/>
  <c r="COB38" i="12"/>
  <c r="COC38" i="12"/>
  <c r="COD38" i="12"/>
  <c r="COE38" i="12"/>
  <c r="COF38" i="12"/>
  <c r="COG38" i="12"/>
  <c r="COH38" i="12"/>
  <c r="COI38" i="12"/>
  <c r="COJ38" i="12"/>
  <c r="COK38" i="12"/>
  <c r="COL38" i="12"/>
  <c r="COM38" i="12"/>
  <c r="CON38" i="12"/>
  <c r="COO38" i="12"/>
  <c r="COP38" i="12"/>
  <c r="COQ38" i="12"/>
  <c r="COR38" i="12"/>
  <c r="COS38" i="12"/>
  <c r="COT38" i="12"/>
  <c r="COU38" i="12"/>
  <c r="COV38" i="12"/>
  <c r="COW38" i="12"/>
  <c r="COX38" i="12"/>
  <c r="COY38" i="12"/>
  <c r="COZ38" i="12"/>
  <c r="CPA38" i="12"/>
  <c r="CPB38" i="12"/>
  <c r="CPC38" i="12"/>
  <c r="CPD38" i="12"/>
  <c r="CPE38" i="12"/>
  <c r="CPF38" i="12"/>
  <c r="CPG38" i="12"/>
  <c r="CPH38" i="12"/>
  <c r="CPI38" i="12"/>
  <c r="CPJ38" i="12"/>
  <c r="MF39" i="12"/>
  <c r="MG39" i="12"/>
  <c r="MH39" i="12" s="1"/>
  <c r="MI39" i="12" s="1"/>
  <c r="MJ39" i="12"/>
  <c r="MK39" i="12"/>
  <c r="ML39" i="12" s="1"/>
  <c r="MM39" i="12" s="1"/>
  <c r="MN39" i="12"/>
  <c r="MQ39" i="12"/>
  <c r="MR39" i="12"/>
  <c r="MS39" i="12" s="1"/>
  <c r="MT39" i="12" s="1"/>
  <c r="MU39" i="12"/>
  <c r="MV39" i="12"/>
  <c r="MW39" i="12" s="1"/>
  <c r="MX39" i="12" s="1"/>
  <c r="MY39" i="12"/>
  <c r="MZ39" i="12" s="1"/>
  <c r="NA39" i="12" s="1"/>
  <c r="NB39" i="12"/>
  <c r="NC39" i="12"/>
  <c r="NF39" i="12"/>
  <c r="NG39" i="12"/>
  <c r="NH39" i="12" s="1"/>
  <c r="NI39" i="12" s="1"/>
  <c r="NJ39" i="12"/>
  <c r="NK39" i="12" s="1"/>
  <c r="NL39" i="12" s="1"/>
  <c r="NM39" i="12"/>
  <c r="NN39" i="12"/>
  <c r="NO39" i="12" s="1"/>
  <c r="NP39" i="12" s="1"/>
  <c r="NQ39" i="12"/>
  <c r="NR39" i="12"/>
  <c r="NU39" i="12"/>
  <c r="NX39" i="12"/>
  <c r="NY39" i="12"/>
  <c r="OB39" i="12"/>
  <c r="OC39" i="12"/>
  <c r="OD39" i="12" s="1"/>
  <c r="OE39" i="12" s="1"/>
  <c r="OF39" i="12"/>
  <c r="OG39" i="12" s="1"/>
  <c r="OH39" i="12" s="1"/>
  <c r="OI39" i="12"/>
  <c r="OJ39" i="12"/>
  <c r="OK39" i="12" s="1"/>
  <c r="OL39" i="12" s="1"/>
  <c r="OM39" i="12"/>
  <c r="ON39" i="12"/>
  <c r="OQ39" i="12"/>
  <c r="OT39" i="12"/>
  <c r="OU39" i="12"/>
  <c r="OV39" i="12" s="1"/>
  <c r="OW39" i="12" s="1"/>
  <c r="OX39" i="12"/>
  <c r="OY39" i="12"/>
  <c r="OZ39" i="12" s="1"/>
  <c r="PA39" i="12" s="1"/>
  <c r="PB39" i="12"/>
  <c r="PC39" i="12" s="1"/>
  <c r="PD39" i="12" s="1"/>
  <c r="PE39" i="12"/>
  <c r="PF39" i="12"/>
  <c r="PI39" i="12"/>
  <c r="PJ39" i="12"/>
  <c r="PM39" i="12"/>
  <c r="PN39" i="12" s="1"/>
  <c r="PO39" i="12" s="1"/>
  <c r="PP39" i="12"/>
  <c r="PQ39" i="12"/>
  <c r="PR39" i="12" s="1"/>
  <c r="PS39" i="12" s="1"/>
  <c r="PT39" i="12"/>
  <c r="PU39" i="12"/>
  <c r="PV39" i="12" s="1"/>
  <c r="PW39" i="12" s="1"/>
  <c r="PX39" i="12"/>
  <c r="QA39" i="12"/>
  <c r="QB39" i="12"/>
  <c r="QC39" i="12" s="1"/>
  <c r="QD39" i="12" s="1"/>
  <c r="QE39" i="12"/>
  <c r="QF39" i="12"/>
  <c r="QG39" i="12" s="1"/>
  <c r="QH39" i="12" s="1"/>
  <c r="QI39" i="12"/>
  <c r="QJ39" i="12" s="1"/>
  <c r="QK39" i="12" s="1"/>
  <c r="QL39" i="12"/>
  <c r="QM39" i="12"/>
  <c r="QP39" i="12"/>
  <c r="QQ39" i="12"/>
  <c r="QR39" i="12" s="1"/>
  <c r="QS39" i="12" s="1"/>
  <c r="QT39" i="12"/>
  <c r="QU39" i="12" s="1"/>
  <c r="QV39" i="12" s="1"/>
  <c r="QW39" i="12"/>
  <c r="QX39" i="12"/>
  <c r="QY39" i="12" s="1"/>
  <c r="QZ39" i="12" s="1"/>
  <c r="RA39" i="12"/>
  <c r="RB39" i="12"/>
  <c r="RE39" i="12"/>
  <c r="RH39" i="12"/>
  <c r="RI39" i="12"/>
  <c r="RL39" i="12"/>
  <c r="RM39" i="12"/>
  <c r="RN39" i="12" s="1"/>
  <c r="RO39" i="12" s="1"/>
  <c r="RP39" i="12"/>
  <c r="RQ39" i="12" s="1"/>
  <c r="RR39" i="12" s="1"/>
  <c r="RS39" i="12"/>
  <c r="RT39" i="12"/>
  <c r="RU39" i="12" s="1"/>
  <c r="RV39" i="12" s="1"/>
  <c r="RW39" i="12"/>
  <c r="RX39" i="12"/>
  <c r="SA39" i="12"/>
  <c r="SD39" i="12"/>
  <c r="SE39" i="12"/>
  <c r="SF39" i="12" s="1"/>
  <c r="SG39" i="12" s="1"/>
  <c r="SH39" i="12"/>
  <c r="SI39" i="12"/>
  <c r="SJ39" i="12" s="1"/>
  <c r="SK39" i="12" s="1"/>
  <c r="SL39" i="12"/>
  <c r="SM39" i="12" s="1"/>
  <c r="SN39" i="12" s="1"/>
  <c r="SO39" i="12"/>
  <c r="SP39" i="12"/>
  <c r="SS39" i="12"/>
  <c r="ST39" i="12"/>
  <c r="SW39" i="12"/>
  <c r="SX39" i="12" s="1"/>
  <c r="SY39" i="12" s="1"/>
  <c r="SZ39" i="12"/>
  <c r="TA39" i="12"/>
  <c r="TD39" i="12"/>
  <c r="TE39" i="12"/>
  <c r="TF39" i="12" s="1"/>
  <c r="TG39" i="12" s="1"/>
  <c r="TH39" i="12"/>
  <c r="TK39" i="12"/>
  <c r="TL39" i="12"/>
  <c r="TM39" i="12" s="1"/>
  <c r="TN39" i="12" s="1"/>
  <c r="TO39" i="12"/>
  <c r="TP39" i="12"/>
  <c r="TQ39" i="12" s="1"/>
  <c r="TR39" i="12" s="1"/>
  <c r="TS39" i="12"/>
  <c r="TT39" i="12" s="1"/>
  <c r="TU39" i="12" s="1"/>
  <c r="TV39" i="12"/>
  <c r="TW39" i="12"/>
  <c r="TZ39" i="12"/>
  <c r="UA39" i="12"/>
  <c r="UB39" i="12" s="1"/>
  <c r="UC39" i="12" s="1"/>
  <c r="UD39" i="12"/>
  <c r="UE39" i="12" s="1"/>
  <c r="UF39" i="12" s="1"/>
  <c r="UG39" i="12"/>
  <c r="UH39" i="12"/>
  <c r="UI39" i="12" s="1"/>
  <c r="UJ39" i="12" s="1"/>
  <c r="UK39" i="12"/>
  <c r="UL39" i="12"/>
  <c r="UO39" i="12"/>
  <c r="UP39" i="12"/>
  <c r="UQ39" i="12" s="1"/>
  <c r="UR39" i="12" s="1"/>
  <c r="US39" i="12"/>
  <c r="UV39" i="12"/>
  <c r="UW39" i="12"/>
  <c r="UX39" i="12" s="1"/>
  <c r="UY39" i="12" s="1"/>
  <c r="UZ39" i="12"/>
  <c r="VA39" i="12"/>
  <c r="VB39" i="12" s="1"/>
  <c r="VC39" i="12" s="1"/>
  <c r="VD39" i="12"/>
  <c r="VE39" i="12" s="1"/>
  <c r="VF39" i="12" s="1"/>
  <c r="VG39" i="12"/>
  <c r="VH39" i="12"/>
  <c r="VI39" i="12"/>
  <c r="VJ39" i="12"/>
  <c r="VK39" i="12"/>
  <c r="VL39" i="12"/>
  <c r="VM39" i="12"/>
  <c r="VN39" i="12"/>
  <c r="VO39" i="12"/>
  <c r="VP39" i="12"/>
  <c r="VQ39" i="12"/>
  <c r="VR39" i="12"/>
  <c r="VS39" i="12"/>
  <c r="VT39" i="12"/>
  <c r="VU39" i="12"/>
  <c r="VV39" i="12"/>
  <c r="VW39" i="12"/>
  <c r="VX39" i="12"/>
  <c r="VY39" i="12"/>
  <c r="VZ39" i="12"/>
  <c r="WA39" i="12"/>
  <c r="WB39" i="12"/>
  <c r="WC39" i="12"/>
  <c r="WD39" i="12"/>
  <c r="WE39" i="12"/>
  <c r="WF39" i="12"/>
  <c r="WG39" i="12"/>
  <c r="WH39" i="12"/>
  <c r="WI39" i="12"/>
  <c r="WJ39" i="12"/>
  <c r="WK39" i="12"/>
  <c r="WL39" i="12"/>
  <c r="WM39" i="12"/>
  <c r="WN39" i="12"/>
  <c r="WO39" i="12"/>
  <c r="WP39" i="12"/>
  <c r="WQ39" i="12"/>
  <c r="WR39" i="12"/>
  <c r="WS39" i="12"/>
  <c r="WT39" i="12"/>
  <c r="WU39" i="12"/>
  <c r="WV39" i="12"/>
  <c r="WW39" i="12"/>
  <c r="WX39" i="12"/>
  <c r="WY39" i="12"/>
  <c r="WZ39" i="12"/>
  <c r="XA39" i="12"/>
  <c r="XB39" i="12"/>
  <c r="XC39" i="12"/>
  <c r="XD39" i="12"/>
  <c r="XE39" i="12"/>
  <c r="XF39" i="12"/>
  <c r="XG39" i="12"/>
  <c r="XH39" i="12"/>
  <c r="XI39" i="12"/>
  <c r="XJ39" i="12"/>
  <c r="XK39" i="12"/>
  <c r="XL39" i="12"/>
  <c r="XM39" i="12"/>
  <c r="XN39" i="12"/>
  <c r="XO39" i="12"/>
  <c r="XP39" i="12"/>
  <c r="XQ39" i="12"/>
  <c r="XR39" i="12"/>
  <c r="XS39" i="12"/>
  <c r="XT39" i="12"/>
  <c r="XU39" i="12"/>
  <c r="XV39" i="12"/>
  <c r="XW39" i="12"/>
  <c r="XX39" i="12"/>
  <c r="XY39" i="12"/>
  <c r="XZ39" i="12"/>
  <c r="YA39" i="12"/>
  <c r="YB39" i="12"/>
  <c r="YC39" i="12"/>
  <c r="YD39" i="12"/>
  <c r="YE39" i="12"/>
  <c r="YF39" i="12"/>
  <c r="YG39" i="12"/>
  <c r="YH39" i="12"/>
  <c r="YI39" i="12"/>
  <c r="YJ39" i="12"/>
  <c r="YK39" i="12"/>
  <c r="YL39" i="12"/>
  <c r="YM39" i="12"/>
  <c r="YN39" i="12"/>
  <c r="YO39" i="12"/>
  <c r="YP39" i="12"/>
  <c r="YQ39" i="12"/>
  <c r="YR39" i="12"/>
  <c r="YS39" i="12"/>
  <c r="YT39" i="12"/>
  <c r="YU39" i="12"/>
  <c r="YV39" i="12"/>
  <c r="YW39" i="12"/>
  <c r="YX39" i="12"/>
  <c r="YY39" i="12"/>
  <c r="YZ39" i="12"/>
  <c r="ZA39" i="12"/>
  <c r="ZB39" i="12"/>
  <c r="ZC39" i="12"/>
  <c r="ZD39" i="12"/>
  <c r="ZE39" i="12"/>
  <c r="ZF39" i="12"/>
  <c r="ZG39" i="12"/>
  <c r="ZH39" i="12"/>
  <c r="ZI39" i="12"/>
  <c r="ZJ39" i="12"/>
  <c r="ZK39" i="12"/>
  <c r="ZL39" i="12"/>
  <c r="ZM39" i="12"/>
  <c r="ZN39" i="12"/>
  <c r="ZO39" i="12"/>
  <c r="ZP39" i="12"/>
  <c r="ZQ39" i="12"/>
  <c r="ZR39" i="12"/>
  <c r="ZS39" i="12"/>
  <c r="ZT39" i="12"/>
  <c r="ZU39" i="12"/>
  <c r="ZV39" i="12"/>
  <c r="ZW39" i="12"/>
  <c r="ZX39" i="12"/>
  <c r="ZY39" i="12"/>
  <c r="ZZ39" i="12"/>
  <c r="AAA39" i="12"/>
  <c r="AAB39" i="12"/>
  <c r="AAC39" i="12"/>
  <c r="AAD39" i="12"/>
  <c r="AAE39" i="12"/>
  <c r="AAF39" i="12"/>
  <c r="AAG39" i="12"/>
  <c r="AAH39" i="12"/>
  <c r="AAI39" i="12"/>
  <c r="AAJ39" i="12"/>
  <c r="AAK39" i="12"/>
  <c r="AAL39" i="12"/>
  <c r="AAM39" i="12"/>
  <c r="AAN39" i="12"/>
  <c r="AAO39" i="12"/>
  <c r="AAP39" i="12"/>
  <c r="AAQ39" i="12"/>
  <c r="AAR39" i="12"/>
  <c r="AAS39" i="12"/>
  <c r="AAT39" i="12"/>
  <c r="AAU39" i="12"/>
  <c r="AAV39" i="12"/>
  <c r="AAW39" i="12"/>
  <c r="AAX39" i="12"/>
  <c r="AAY39" i="12"/>
  <c r="AAZ39" i="12"/>
  <c r="ABA39" i="12"/>
  <c r="ABB39" i="12"/>
  <c r="ABC39" i="12"/>
  <c r="ABD39" i="12"/>
  <c r="ABE39" i="12"/>
  <c r="ABF39" i="12"/>
  <c r="ABG39" i="12"/>
  <c r="ABH39" i="12"/>
  <c r="ABI39" i="12"/>
  <c r="ABJ39" i="12"/>
  <c r="ABK39" i="12"/>
  <c r="ABL39" i="12"/>
  <c r="ABM39" i="12"/>
  <c r="ABN39" i="12"/>
  <c r="ABO39" i="12"/>
  <c r="ABP39" i="12"/>
  <c r="ABQ39" i="12"/>
  <c r="ABR39" i="12"/>
  <c r="ABS39" i="12"/>
  <c r="ABT39" i="12"/>
  <c r="ABU39" i="12"/>
  <c r="ABV39" i="12"/>
  <c r="ABW39" i="12"/>
  <c r="ABX39" i="12"/>
  <c r="ABY39" i="12"/>
  <c r="ABZ39" i="12"/>
  <c r="ACA39" i="12"/>
  <c r="ACB39" i="12"/>
  <c r="ACC39" i="12"/>
  <c r="ACD39" i="12"/>
  <c r="ACE39" i="12"/>
  <c r="ACF39" i="12"/>
  <c r="ACG39" i="12"/>
  <c r="ACH39" i="12"/>
  <c r="ACI39" i="12"/>
  <c r="ACJ39" i="12"/>
  <c r="ACK39" i="12"/>
  <c r="ACL39" i="12"/>
  <c r="ACM39" i="12"/>
  <c r="ACN39" i="12"/>
  <c r="ACO39" i="12"/>
  <c r="ACP39" i="12"/>
  <c r="ACQ39" i="12"/>
  <c r="ACR39" i="12"/>
  <c r="ACS39" i="12"/>
  <c r="ACT39" i="12"/>
  <c r="ACU39" i="12"/>
  <c r="ACV39" i="12"/>
  <c r="ACW39" i="12"/>
  <c r="ACX39" i="12"/>
  <c r="ACY39" i="12"/>
  <c r="ACZ39" i="12"/>
  <c r="ADA39" i="12"/>
  <c r="ADB39" i="12"/>
  <c r="ADC39" i="12"/>
  <c r="ADD39" i="12"/>
  <c r="ADE39" i="12"/>
  <c r="ADF39" i="12"/>
  <c r="ADG39" i="12"/>
  <c r="ADH39" i="12"/>
  <c r="ADI39" i="12"/>
  <c r="ADJ39" i="12"/>
  <c r="ADK39" i="12"/>
  <c r="ADL39" i="12"/>
  <c r="ADM39" i="12"/>
  <c r="ADN39" i="12"/>
  <c r="ADO39" i="12"/>
  <c r="ADP39" i="12"/>
  <c r="ADQ39" i="12"/>
  <c r="ADR39" i="12"/>
  <c r="ADS39" i="12"/>
  <c r="ADT39" i="12"/>
  <c r="ADU39" i="12"/>
  <c r="ADV39" i="12"/>
  <c r="ADW39" i="12"/>
  <c r="ADX39" i="12"/>
  <c r="ADY39" i="12"/>
  <c r="ADZ39" i="12"/>
  <c r="AEA39" i="12"/>
  <c r="AEB39" i="12"/>
  <c r="AEC39" i="12"/>
  <c r="AED39" i="12"/>
  <c r="AEE39" i="12"/>
  <c r="AEF39" i="12"/>
  <c r="AEG39" i="12"/>
  <c r="AEH39" i="12"/>
  <c r="AEI39" i="12"/>
  <c r="AEJ39" i="12"/>
  <c r="AEK39" i="12"/>
  <c r="AEL39" i="12"/>
  <c r="AEM39" i="12"/>
  <c r="AEN39" i="12"/>
  <c r="AEO39" i="12"/>
  <c r="AEP39" i="12"/>
  <c r="AEQ39" i="12"/>
  <c r="AER39" i="12"/>
  <c r="AES39" i="12"/>
  <c r="AET39" i="12"/>
  <c r="AEU39" i="12"/>
  <c r="AEV39" i="12"/>
  <c r="AEW39" i="12"/>
  <c r="AEX39" i="12"/>
  <c r="AEY39" i="12"/>
  <c r="AEZ39" i="12"/>
  <c r="AFA39" i="12"/>
  <c r="AFB39" i="12"/>
  <c r="AFC39" i="12"/>
  <c r="AFD39" i="12"/>
  <c r="AFE39" i="12"/>
  <c r="AFF39" i="12"/>
  <c r="AFG39" i="12"/>
  <c r="AFH39" i="12"/>
  <c r="AFI39" i="12"/>
  <c r="AFJ39" i="12"/>
  <c r="AFK39" i="12"/>
  <c r="AFL39" i="12"/>
  <c r="AFM39" i="12"/>
  <c r="AFN39" i="12"/>
  <c r="AFO39" i="12"/>
  <c r="AFP39" i="12"/>
  <c r="AFQ39" i="12"/>
  <c r="AFR39" i="12"/>
  <c r="AFS39" i="12"/>
  <c r="AFT39" i="12"/>
  <c r="AFU39" i="12"/>
  <c r="AFV39" i="12"/>
  <c r="AFW39" i="12"/>
  <c r="AFX39" i="12"/>
  <c r="AFY39" i="12"/>
  <c r="AFZ39" i="12"/>
  <c r="AGA39" i="12"/>
  <c r="AGB39" i="12"/>
  <c r="AGC39" i="12"/>
  <c r="AGD39" i="12"/>
  <c r="AGE39" i="12"/>
  <c r="AGF39" i="12"/>
  <c r="AGG39" i="12"/>
  <c r="AGH39" i="12"/>
  <c r="AGI39" i="12"/>
  <c r="AGJ39" i="12"/>
  <c r="AGK39" i="12"/>
  <c r="AGL39" i="12"/>
  <c r="AGM39" i="12"/>
  <c r="AGN39" i="12"/>
  <c r="AGO39" i="12"/>
  <c r="AGP39" i="12"/>
  <c r="AGQ39" i="12"/>
  <c r="AGR39" i="12"/>
  <c r="AGS39" i="12"/>
  <c r="AGT39" i="12"/>
  <c r="AGU39" i="12"/>
  <c r="AGV39" i="12"/>
  <c r="AGW39" i="12"/>
  <c r="AGX39" i="12"/>
  <c r="AGY39" i="12"/>
  <c r="AGZ39" i="12"/>
  <c r="AHA39" i="12"/>
  <c r="AHB39" i="12"/>
  <c r="AHC39" i="12"/>
  <c r="AHD39" i="12"/>
  <c r="AHE39" i="12"/>
  <c r="AHF39" i="12"/>
  <c r="AHG39" i="12"/>
  <c r="AHH39" i="12"/>
  <c r="AHI39" i="12"/>
  <c r="AHJ39" i="12"/>
  <c r="AHK39" i="12"/>
  <c r="AHL39" i="12"/>
  <c r="AHM39" i="12"/>
  <c r="AHN39" i="12"/>
  <c r="AHO39" i="12"/>
  <c r="AHP39" i="12"/>
  <c r="AHQ39" i="12"/>
  <c r="AHR39" i="12"/>
  <c r="AHS39" i="12"/>
  <c r="AHT39" i="12"/>
  <c r="AHU39" i="12"/>
  <c r="AHV39" i="12"/>
  <c r="AHW39" i="12"/>
  <c r="AHX39" i="12"/>
  <c r="AHY39" i="12"/>
  <c r="AHZ39" i="12"/>
  <c r="AIA39" i="12"/>
  <c r="AIB39" i="12"/>
  <c r="AIC39" i="12"/>
  <c r="AID39" i="12"/>
  <c r="AIE39" i="12"/>
  <c r="AIF39" i="12"/>
  <c r="AIG39" i="12"/>
  <c r="AIH39" i="12"/>
  <c r="AII39" i="12"/>
  <c r="AIJ39" i="12"/>
  <c r="AIK39" i="12"/>
  <c r="AIL39" i="12"/>
  <c r="AIM39" i="12"/>
  <c r="AIN39" i="12"/>
  <c r="AIO39" i="12"/>
  <c r="AIP39" i="12"/>
  <c r="AIQ39" i="12"/>
  <c r="AIR39" i="12"/>
  <c r="AIS39" i="12"/>
  <c r="AIT39" i="12"/>
  <c r="AIU39" i="12"/>
  <c r="AIV39" i="12"/>
  <c r="AIW39" i="12"/>
  <c r="AIX39" i="12"/>
  <c r="AIY39" i="12"/>
  <c r="AIZ39" i="12"/>
  <c r="AJA39" i="12"/>
  <c r="AJB39" i="12"/>
  <c r="AJC39" i="12"/>
  <c r="AJD39" i="12"/>
  <c r="AJE39" i="12"/>
  <c r="AJF39" i="12"/>
  <c r="AJG39" i="12"/>
  <c r="AJH39" i="12"/>
  <c r="AJI39" i="12"/>
  <c r="AJJ39" i="12"/>
  <c r="AJK39" i="12"/>
  <c r="AJL39" i="12"/>
  <c r="AJM39" i="12"/>
  <c r="AJN39" i="12"/>
  <c r="AJO39" i="12"/>
  <c r="AJP39" i="12"/>
  <c r="AJQ39" i="12"/>
  <c r="AJR39" i="12"/>
  <c r="AJS39" i="12"/>
  <c r="AJT39" i="12"/>
  <c r="AJU39" i="12"/>
  <c r="AJV39" i="12"/>
  <c r="AJW39" i="12"/>
  <c r="AJX39" i="12"/>
  <c r="AJY39" i="12"/>
  <c r="AJZ39" i="12"/>
  <c r="AKA39" i="12"/>
  <c r="AKB39" i="12"/>
  <c r="AKC39" i="12"/>
  <c r="AKD39" i="12"/>
  <c r="AKE39" i="12"/>
  <c r="AKF39" i="12"/>
  <c r="AKG39" i="12"/>
  <c r="AKH39" i="12"/>
  <c r="AKI39" i="12"/>
  <c r="AKJ39" i="12"/>
  <c r="AKK39" i="12"/>
  <c r="AKL39" i="12"/>
  <c r="AKM39" i="12"/>
  <c r="AKN39" i="12"/>
  <c r="AKO39" i="12"/>
  <c r="AKP39" i="12"/>
  <c r="AKQ39" i="12"/>
  <c r="AKR39" i="12"/>
  <c r="AKS39" i="12"/>
  <c r="AKT39" i="12"/>
  <c r="AKU39" i="12"/>
  <c r="AKV39" i="12"/>
  <c r="AKW39" i="12"/>
  <c r="AKX39" i="12"/>
  <c r="AKY39" i="12"/>
  <c r="AKZ39" i="12"/>
  <c r="ALA39" i="12"/>
  <c r="ALB39" i="12"/>
  <c r="ALC39" i="12"/>
  <c r="ALD39" i="12"/>
  <c r="ALE39" i="12"/>
  <c r="ALF39" i="12"/>
  <c r="ALG39" i="12"/>
  <c r="ALH39" i="12"/>
  <c r="ALI39" i="12"/>
  <c r="ALJ39" i="12"/>
  <c r="ALK39" i="12"/>
  <c r="ALL39" i="12"/>
  <c r="ALM39" i="12"/>
  <c r="ALN39" i="12"/>
  <c r="ALO39" i="12"/>
  <c r="ALP39" i="12"/>
  <c r="ALQ39" i="12"/>
  <c r="ALR39" i="12"/>
  <c r="ALS39" i="12"/>
  <c r="ALT39" i="12"/>
  <c r="ALU39" i="12"/>
  <c r="ALV39" i="12"/>
  <c r="ALW39" i="12"/>
  <c r="ALX39" i="12"/>
  <c r="ALY39" i="12"/>
  <c r="ALZ39" i="12"/>
  <c r="AMA39" i="12"/>
  <c r="AMB39" i="12"/>
  <c r="AMC39" i="12"/>
  <c r="AMD39" i="12"/>
  <c r="AME39" i="12"/>
  <c r="AMF39" i="12"/>
  <c r="AMG39" i="12"/>
  <c r="AMH39" i="12"/>
  <c r="AMI39" i="12"/>
  <c r="AMJ39" i="12"/>
  <c r="AMK39" i="12"/>
  <c r="AML39" i="12"/>
  <c r="AMM39" i="12"/>
  <c r="AMN39" i="12"/>
  <c r="AMO39" i="12"/>
  <c r="AMP39" i="12"/>
  <c r="AMQ39" i="12"/>
  <c r="AMR39" i="12"/>
  <c r="AMS39" i="12"/>
  <c r="AMT39" i="12"/>
  <c r="AMU39" i="12"/>
  <c r="AMV39" i="12"/>
  <c r="AMW39" i="12"/>
  <c r="AMX39" i="12"/>
  <c r="AMY39" i="12"/>
  <c r="AMZ39" i="12"/>
  <c r="ANA39" i="12"/>
  <c r="ANB39" i="12"/>
  <c r="ANC39" i="12"/>
  <c r="AND39" i="12"/>
  <c r="ANE39" i="12"/>
  <c r="ANF39" i="12"/>
  <c r="ANG39" i="12"/>
  <c r="ANH39" i="12"/>
  <c r="ANI39" i="12"/>
  <c r="ANJ39" i="12"/>
  <c r="ANK39" i="12"/>
  <c r="ANL39" i="12"/>
  <c r="ANM39" i="12"/>
  <c r="ANN39" i="12"/>
  <c r="ANO39" i="12"/>
  <c r="ANP39" i="12"/>
  <c r="ANQ39" i="12"/>
  <c r="ANR39" i="12"/>
  <c r="ANS39" i="12"/>
  <c r="ANT39" i="12"/>
  <c r="ANU39" i="12"/>
  <c r="ANV39" i="12"/>
  <c r="ANW39" i="12"/>
  <c r="ANX39" i="12"/>
  <c r="ANY39" i="12"/>
  <c r="ANZ39" i="12"/>
  <c r="AOA39" i="12"/>
  <c r="AOB39" i="12"/>
  <c r="AOC39" i="12"/>
  <c r="AOD39" i="12"/>
  <c r="AOE39" i="12"/>
  <c r="AOF39" i="12"/>
  <c r="AOG39" i="12"/>
  <c r="AOH39" i="12"/>
  <c r="AOI39" i="12"/>
  <c r="AOJ39" i="12"/>
  <c r="AOK39" i="12"/>
  <c r="AOL39" i="12"/>
  <c r="AOM39" i="12"/>
  <c r="AON39" i="12"/>
  <c r="AOO39" i="12"/>
  <c r="AOP39" i="12"/>
  <c r="AOQ39" i="12"/>
  <c r="AOR39" i="12"/>
  <c r="AOS39" i="12"/>
  <c r="AOT39" i="12"/>
  <c r="AOU39" i="12"/>
  <c r="AOV39" i="12"/>
  <c r="AOW39" i="12"/>
  <c r="AOX39" i="12"/>
  <c r="AOY39" i="12"/>
  <c r="AOZ39" i="12"/>
  <c r="APA39" i="12"/>
  <c r="APB39" i="12"/>
  <c r="APC39" i="12"/>
  <c r="APD39" i="12"/>
  <c r="APE39" i="12"/>
  <c r="APF39" i="12"/>
  <c r="APG39" i="12"/>
  <c r="APH39" i="12"/>
  <c r="API39" i="12"/>
  <c r="APJ39" i="12"/>
  <c r="APK39" i="12"/>
  <c r="APL39" i="12"/>
  <c r="APM39" i="12"/>
  <c r="APN39" i="12"/>
  <c r="APO39" i="12"/>
  <c r="APP39" i="12"/>
  <c r="APQ39" i="12"/>
  <c r="APR39" i="12"/>
  <c r="APS39" i="12"/>
  <c r="APT39" i="12"/>
  <c r="APU39" i="12"/>
  <c r="APV39" i="12"/>
  <c r="APW39" i="12"/>
  <c r="APX39" i="12"/>
  <c r="APY39" i="12"/>
  <c r="APZ39" i="12"/>
  <c r="AQA39" i="12"/>
  <c r="AQB39" i="12"/>
  <c r="AQC39" i="12"/>
  <c r="AQD39" i="12"/>
  <c r="AQE39" i="12"/>
  <c r="AQF39" i="12"/>
  <c r="AQG39" i="12"/>
  <c r="AQH39" i="12"/>
  <c r="AQI39" i="12"/>
  <c r="AQJ39" i="12"/>
  <c r="AQK39" i="12"/>
  <c r="AQL39" i="12"/>
  <c r="AQM39" i="12"/>
  <c r="AQN39" i="12"/>
  <c r="AQO39" i="12"/>
  <c r="AQP39" i="12"/>
  <c r="AQQ39" i="12"/>
  <c r="AQR39" i="12"/>
  <c r="AQS39" i="12"/>
  <c r="AQT39" i="12"/>
  <c r="AQU39" i="12"/>
  <c r="AQV39" i="12"/>
  <c r="AQW39" i="12"/>
  <c r="AQX39" i="12"/>
  <c r="AQY39" i="12"/>
  <c r="AQZ39" i="12"/>
  <c r="ARA39" i="12"/>
  <c r="ARB39" i="12"/>
  <c r="ARC39" i="12"/>
  <c r="ARD39" i="12"/>
  <c r="ARE39" i="12"/>
  <c r="ARF39" i="12"/>
  <c r="ARG39" i="12"/>
  <c r="ARH39" i="12"/>
  <c r="ARI39" i="12"/>
  <c r="ARJ39" i="12"/>
  <c r="ARK39" i="12"/>
  <c r="ARL39" i="12"/>
  <c r="ARM39" i="12"/>
  <c r="ARN39" i="12"/>
  <c r="ARO39" i="12"/>
  <c r="ARP39" i="12"/>
  <c r="ARQ39" i="12"/>
  <c r="ARR39" i="12"/>
  <c r="ARS39" i="12"/>
  <c r="ART39" i="12"/>
  <c r="ARU39" i="12"/>
  <c r="ARV39" i="12"/>
  <c r="ARW39" i="12"/>
  <c r="ARX39" i="12"/>
  <c r="ARY39" i="12"/>
  <c r="ARZ39" i="12"/>
  <c r="ASA39" i="12"/>
  <c r="ASB39" i="12"/>
  <c r="ASC39" i="12"/>
  <c r="ASD39" i="12"/>
  <c r="ASE39" i="12"/>
  <c r="ASF39" i="12"/>
  <c r="ASG39" i="12"/>
  <c r="ASH39" i="12"/>
  <c r="ASI39" i="12"/>
  <c r="ASJ39" i="12"/>
  <c r="ASK39" i="12"/>
  <c r="ASL39" i="12"/>
  <c r="ASM39" i="12"/>
  <c r="ASN39" i="12"/>
  <c r="ASO39" i="12"/>
  <c r="ASP39" i="12"/>
  <c r="ASQ39" i="12"/>
  <c r="ASR39" i="12"/>
  <c r="ASS39" i="12"/>
  <c r="AST39" i="12"/>
  <c r="ASU39" i="12"/>
  <c r="ASV39" i="12"/>
  <c r="ASW39" i="12"/>
  <c r="ASX39" i="12"/>
  <c r="ASY39" i="12"/>
  <c r="ASZ39" i="12"/>
  <c r="ATA39" i="12"/>
  <c r="ATB39" i="12"/>
  <c r="ATC39" i="12"/>
  <c r="ATD39" i="12"/>
  <c r="ATE39" i="12"/>
  <c r="ATF39" i="12"/>
  <c r="ATG39" i="12"/>
  <c r="ATH39" i="12"/>
  <c r="ATI39" i="12"/>
  <c r="ATJ39" i="12"/>
  <c r="ATK39" i="12"/>
  <c r="ATL39" i="12"/>
  <c r="ATM39" i="12"/>
  <c r="ATN39" i="12"/>
  <c r="ATO39" i="12"/>
  <c r="ATP39" i="12"/>
  <c r="ATQ39" i="12"/>
  <c r="ATR39" i="12"/>
  <c r="ATS39" i="12"/>
  <c r="ATT39" i="12"/>
  <c r="ATU39" i="12"/>
  <c r="ATV39" i="12"/>
  <c r="ATW39" i="12"/>
  <c r="ATX39" i="12"/>
  <c r="ATY39" i="12"/>
  <c r="ATZ39" i="12"/>
  <c r="AUA39" i="12"/>
  <c r="AUB39" i="12"/>
  <c r="AUC39" i="12"/>
  <c r="AUD39" i="12"/>
  <c r="AUE39" i="12"/>
  <c r="AUF39" i="12"/>
  <c r="AUG39" i="12"/>
  <c r="AUH39" i="12"/>
  <c r="AUI39" i="12"/>
  <c r="AUJ39" i="12"/>
  <c r="AUK39" i="12"/>
  <c r="AUL39" i="12"/>
  <c r="AUM39" i="12"/>
  <c r="AUN39" i="12"/>
  <c r="AUO39" i="12"/>
  <c r="AUP39" i="12"/>
  <c r="AUQ39" i="12"/>
  <c r="AUR39" i="12"/>
  <c r="AUS39" i="12"/>
  <c r="AUT39" i="12"/>
  <c r="AUU39" i="12"/>
  <c r="AUV39" i="12"/>
  <c r="AUW39" i="12"/>
  <c r="AUX39" i="12"/>
  <c r="AUY39" i="12"/>
  <c r="AUZ39" i="12"/>
  <c r="AVA39" i="12"/>
  <c r="AVB39" i="12"/>
  <c r="AVC39" i="12"/>
  <c r="AVD39" i="12"/>
  <c r="AVE39" i="12"/>
  <c r="AVF39" i="12"/>
  <c r="AVG39" i="12"/>
  <c r="AVH39" i="12"/>
  <c r="AVI39" i="12"/>
  <c r="AVJ39" i="12"/>
  <c r="AVK39" i="12"/>
  <c r="AVL39" i="12"/>
  <c r="AVM39" i="12"/>
  <c r="AVN39" i="12"/>
  <c r="AVO39" i="12"/>
  <c r="AVP39" i="12"/>
  <c r="AVQ39" i="12"/>
  <c r="AVR39" i="12"/>
  <c r="AVS39" i="12"/>
  <c r="AVT39" i="12"/>
  <c r="AVU39" i="12"/>
  <c r="AVV39" i="12"/>
  <c r="AVW39" i="12"/>
  <c r="AVX39" i="12"/>
  <c r="AVY39" i="12"/>
  <c r="AVZ39" i="12"/>
  <c r="AWA39" i="12"/>
  <c r="AWB39" i="12"/>
  <c r="AWC39" i="12"/>
  <c r="AWD39" i="12"/>
  <c r="AWE39" i="12"/>
  <c r="AWF39" i="12"/>
  <c r="AWG39" i="12"/>
  <c r="AWH39" i="12"/>
  <c r="AWI39" i="12"/>
  <c r="AWJ39" i="12"/>
  <c r="AWK39" i="12"/>
  <c r="AWL39" i="12"/>
  <c r="AWM39" i="12"/>
  <c r="AWN39" i="12"/>
  <c r="AWO39" i="12"/>
  <c r="AWP39" i="12"/>
  <c r="AWQ39" i="12"/>
  <c r="AWR39" i="12"/>
  <c r="AWS39" i="12"/>
  <c r="AWT39" i="12"/>
  <c r="AWU39" i="12"/>
  <c r="AWV39" i="12"/>
  <c r="AWW39" i="12"/>
  <c r="AWX39" i="12"/>
  <c r="AWY39" i="12"/>
  <c r="AWZ39" i="12"/>
  <c r="AXA39" i="12"/>
  <c r="AXB39" i="12"/>
  <c r="AXC39" i="12"/>
  <c r="AXD39" i="12"/>
  <c r="AXE39" i="12"/>
  <c r="AXF39" i="12"/>
  <c r="AXG39" i="12"/>
  <c r="AXH39" i="12"/>
  <c r="AXI39" i="12"/>
  <c r="AXJ39" i="12"/>
  <c r="AXK39" i="12"/>
  <c r="AXL39" i="12"/>
  <c r="AXM39" i="12"/>
  <c r="AXN39" i="12"/>
  <c r="AXO39" i="12"/>
  <c r="AXP39" i="12"/>
  <c r="AXQ39" i="12"/>
  <c r="AXR39" i="12"/>
  <c r="AXS39" i="12"/>
  <c r="AXT39" i="12"/>
  <c r="AXU39" i="12"/>
  <c r="AXV39" i="12"/>
  <c r="AXW39" i="12"/>
  <c r="AXX39" i="12"/>
  <c r="AXY39" i="12"/>
  <c r="AXZ39" i="12"/>
  <c r="AYA39" i="12"/>
  <c r="AYB39" i="12"/>
  <c r="AYC39" i="12"/>
  <c r="AYD39" i="12"/>
  <c r="AYE39" i="12"/>
  <c r="AYF39" i="12"/>
  <c r="AYG39" i="12"/>
  <c r="AYH39" i="12"/>
  <c r="AYI39" i="12"/>
  <c r="AYJ39" i="12"/>
  <c r="AYK39" i="12"/>
  <c r="AYL39" i="12"/>
  <c r="AYM39" i="12"/>
  <c r="AYN39" i="12"/>
  <c r="AYO39" i="12"/>
  <c r="AYP39" i="12"/>
  <c r="AYQ39" i="12"/>
  <c r="AYR39" i="12"/>
  <c r="AYS39" i="12"/>
  <c r="AYT39" i="12"/>
  <c r="AYU39" i="12"/>
  <c r="AYV39" i="12"/>
  <c r="AYW39" i="12"/>
  <c r="AYX39" i="12"/>
  <c r="AYY39" i="12"/>
  <c r="AYZ39" i="12"/>
  <c r="AZA39" i="12"/>
  <c r="AZB39" i="12"/>
  <c r="AZC39" i="12"/>
  <c r="AZD39" i="12"/>
  <c r="AZE39" i="12"/>
  <c r="AZF39" i="12"/>
  <c r="AZG39" i="12"/>
  <c r="AZH39" i="12"/>
  <c r="AZI39" i="12"/>
  <c r="AZJ39" i="12"/>
  <c r="AZK39" i="12"/>
  <c r="AZL39" i="12"/>
  <c r="AZM39" i="12"/>
  <c r="AZN39" i="12"/>
  <c r="AZO39" i="12"/>
  <c r="AZP39" i="12"/>
  <c r="AZQ39" i="12"/>
  <c r="AZR39" i="12"/>
  <c r="AZS39" i="12"/>
  <c r="AZT39" i="12"/>
  <c r="AZU39" i="12"/>
  <c r="AZV39" i="12"/>
  <c r="AZW39" i="12"/>
  <c r="AZX39" i="12"/>
  <c r="AZY39" i="12"/>
  <c r="AZZ39" i="12"/>
  <c r="BAA39" i="12"/>
  <c r="BAB39" i="12"/>
  <c r="BAC39" i="12"/>
  <c r="BAD39" i="12"/>
  <c r="BAE39" i="12"/>
  <c r="BAF39" i="12"/>
  <c r="BAG39" i="12"/>
  <c r="BAH39" i="12"/>
  <c r="BAI39" i="12"/>
  <c r="BAJ39" i="12"/>
  <c r="BAK39" i="12"/>
  <c r="BAL39" i="12"/>
  <c r="BAM39" i="12"/>
  <c r="BAN39" i="12"/>
  <c r="BAO39" i="12"/>
  <c r="BAP39" i="12"/>
  <c r="BAQ39" i="12"/>
  <c r="BAR39" i="12"/>
  <c r="BAS39" i="12"/>
  <c r="BAT39" i="12"/>
  <c r="BAU39" i="12"/>
  <c r="BAV39" i="12"/>
  <c r="BAW39" i="12"/>
  <c r="BAX39" i="12"/>
  <c r="BAY39" i="12"/>
  <c r="BAZ39" i="12"/>
  <c r="BBA39" i="12"/>
  <c r="BBB39" i="12"/>
  <c r="BBC39" i="12"/>
  <c r="BBD39" i="12"/>
  <c r="BBE39" i="12"/>
  <c r="BBF39" i="12"/>
  <c r="BBG39" i="12"/>
  <c r="BBH39" i="12"/>
  <c r="BBI39" i="12"/>
  <c r="BBJ39" i="12"/>
  <c r="BBK39" i="12"/>
  <c r="BBL39" i="12"/>
  <c r="BBM39" i="12"/>
  <c r="BBN39" i="12"/>
  <c r="BBO39" i="12"/>
  <c r="BBP39" i="12"/>
  <c r="BBQ39" i="12"/>
  <c r="BBR39" i="12"/>
  <c r="BBS39" i="12"/>
  <c r="BBT39" i="12"/>
  <c r="BBU39" i="12"/>
  <c r="BBV39" i="12"/>
  <c r="BBW39" i="12"/>
  <c r="BBX39" i="12"/>
  <c r="BBY39" i="12"/>
  <c r="BBZ39" i="12"/>
  <c r="BCA39" i="12"/>
  <c r="BCB39" i="12"/>
  <c r="BCC39" i="12"/>
  <c r="BCD39" i="12"/>
  <c r="BCE39" i="12"/>
  <c r="BCF39" i="12"/>
  <c r="BCG39" i="12"/>
  <c r="BCH39" i="12"/>
  <c r="BCI39" i="12"/>
  <c r="BCJ39" i="12"/>
  <c r="BCK39" i="12"/>
  <c r="BCL39" i="12"/>
  <c r="BCM39" i="12"/>
  <c r="BCN39" i="12"/>
  <c r="BCO39" i="12"/>
  <c r="BCP39" i="12"/>
  <c r="BCQ39" i="12"/>
  <c r="BCR39" i="12"/>
  <c r="BCS39" i="12"/>
  <c r="BCT39" i="12"/>
  <c r="BCU39" i="12"/>
  <c r="BCV39" i="12"/>
  <c r="BCW39" i="12"/>
  <c r="BCX39" i="12"/>
  <c r="BCY39" i="12"/>
  <c r="BCZ39" i="12"/>
  <c r="BDA39" i="12"/>
  <c r="BDB39" i="12"/>
  <c r="BDC39" i="12"/>
  <c r="BDD39" i="12"/>
  <c r="BDE39" i="12"/>
  <c r="BDF39" i="12"/>
  <c r="BDG39" i="12"/>
  <c r="BDH39" i="12"/>
  <c r="BDI39" i="12"/>
  <c r="BDJ39" i="12"/>
  <c r="BDK39" i="12"/>
  <c r="BDL39" i="12"/>
  <c r="BDM39" i="12"/>
  <c r="BDN39" i="12"/>
  <c r="BDO39" i="12"/>
  <c r="BDP39" i="12"/>
  <c r="BDQ39" i="12"/>
  <c r="BDR39" i="12"/>
  <c r="BDS39" i="12"/>
  <c r="BDT39" i="12"/>
  <c r="BDU39" i="12"/>
  <c r="BDV39" i="12"/>
  <c r="BDW39" i="12"/>
  <c r="BDX39" i="12"/>
  <c r="BDY39" i="12"/>
  <c r="BDZ39" i="12"/>
  <c r="BEA39" i="12"/>
  <c r="BEB39" i="12"/>
  <c r="BEC39" i="12"/>
  <c r="BED39" i="12"/>
  <c r="BEE39" i="12"/>
  <c r="BEF39" i="12"/>
  <c r="BEG39" i="12"/>
  <c r="BEH39" i="12"/>
  <c r="BEI39" i="12"/>
  <c r="BEJ39" i="12"/>
  <c r="BEK39" i="12"/>
  <c r="BEL39" i="12"/>
  <c r="BEM39" i="12"/>
  <c r="BEN39" i="12"/>
  <c r="BEO39" i="12"/>
  <c r="BEP39" i="12"/>
  <c r="BEQ39" i="12"/>
  <c r="BER39" i="12"/>
  <c r="BES39" i="12"/>
  <c r="BET39" i="12"/>
  <c r="BEU39" i="12"/>
  <c r="BEV39" i="12"/>
  <c r="BEW39" i="12"/>
  <c r="BEX39" i="12"/>
  <c r="BEY39" i="12"/>
  <c r="BEZ39" i="12"/>
  <c r="BFA39" i="12"/>
  <c r="BFB39" i="12"/>
  <c r="BFC39" i="12"/>
  <c r="BFD39" i="12"/>
  <c r="BFE39" i="12"/>
  <c r="BFF39" i="12"/>
  <c r="BFG39" i="12"/>
  <c r="BFH39" i="12"/>
  <c r="BFI39" i="12"/>
  <c r="BFJ39" i="12"/>
  <c r="BFK39" i="12"/>
  <c r="BFL39" i="12"/>
  <c r="BFM39" i="12"/>
  <c r="BFN39" i="12"/>
  <c r="BFO39" i="12"/>
  <c r="BFP39" i="12"/>
  <c r="BFQ39" i="12"/>
  <c r="BFR39" i="12"/>
  <c r="BFS39" i="12"/>
  <c r="BFT39" i="12"/>
  <c r="BFU39" i="12"/>
  <c r="BFV39" i="12"/>
  <c r="BFW39" i="12"/>
  <c r="BFX39" i="12"/>
  <c r="BFY39" i="12"/>
  <c r="BFZ39" i="12"/>
  <c r="BGA39" i="12"/>
  <c r="BGB39" i="12"/>
  <c r="BGC39" i="12"/>
  <c r="BGD39" i="12"/>
  <c r="BGE39" i="12"/>
  <c r="BGF39" i="12"/>
  <c r="BGG39" i="12"/>
  <c r="BGH39" i="12"/>
  <c r="BGI39" i="12"/>
  <c r="BGJ39" i="12"/>
  <c r="BGK39" i="12"/>
  <c r="BGL39" i="12"/>
  <c r="BGM39" i="12"/>
  <c r="BGN39" i="12"/>
  <c r="BGO39" i="12"/>
  <c r="BGP39" i="12"/>
  <c r="BGQ39" i="12"/>
  <c r="BGR39" i="12"/>
  <c r="BGS39" i="12"/>
  <c r="BGT39" i="12"/>
  <c r="BGU39" i="12"/>
  <c r="BGV39" i="12"/>
  <c r="BGW39" i="12"/>
  <c r="BGX39" i="12"/>
  <c r="BGY39" i="12"/>
  <c r="BGZ39" i="12"/>
  <c r="BHA39" i="12"/>
  <c r="BHB39" i="12"/>
  <c r="BHC39" i="12"/>
  <c r="BHD39" i="12"/>
  <c r="BHE39" i="12"/>
  <c r="BHF39" i="12"/>
  <c r="BHG39" i="12"/>
  <c r="BHH39" i="12"/>
  <c r="BHI39" i="12"/>
  <c r="BHJ39" i="12"/>
  <c r="BHK39" i="12"/>
  <c r="BHL39" i="12"/>
  <c r="BHM39" i="12"/>
  <c r="BHN39" i="12"/>
  <c r="BHO39" i="12"/>
  <c r="BHP39" i="12"/>
  <c r="BHQ39" i="12"/>
  <c r="BHR39" i="12"/>
  <c r="BHS39" i="12"/>
  <c r="BHT39" i="12"/>
  <c r="BHU39" i="12"/>
  <c r="BHV39" i="12"/>
  <c r="BHW39" i="12"/>
  <c r="BHX39" i="12"/>
  <c r="BHY39" i="12"/>
  <c r="BHZ39" i="12"/>
  <c r="BIA39" i="12"/>
  <c r="BIB39" i="12"/>
  <c r="BIC39" i="12"/>
  <c r="BID39" i="12"/>
  <c r="BIE39" i="12"/>
  <c r="BIF39" i="12"/>
  <c r="BIG39" i="12"/>
  <c r="BIH39" i="12"/>
  <c r="BII39" i="12"/>
  <c r="BIJ39" i="12"/>
  <c r="BIK39" i="12"/>
  <c r="BIL39" i="12"/>
  <c r="BIM39" i="12"/>
  <c r="BIN39" i="12"/>
  <c r="BIO39" i="12"/>
  <c r="BIP39" i="12"/>
  <c r="BIQ39" i="12"/>
  <c r="BIR39" i="12"/>
  <c r="BIS39" i="12"/>
  <c r="BIT39" i="12"/>
  <c r="BIU39" i="12"/>
  <c r="BIV39" i="12"/>
  <c r="BIW39" i="12"/>
  <c r="BIX39" i="12"/>
  <c r="BIY39" i="12"/>
  <c r="BIZ39" i="12"/>
  <c r="BJA39" i="12"/>
  <c r="BJB39" i="12"/>
  <c r="BJC39" i="12"/>
  <c r="BJD39" i="12"/>
  <c r="BJE39" i="12"/>
  <c r="BJF39" i="12"/>
  <c r="BJG39" i="12"/>
  <c r="BJH39" i="12"/>
  <c r="BJI39" i="12"/>
  <c r="BJJ39" i="12"/>
  <c r="BJK39" i="12"/>
  <c r="BJL39" i="12"/>
  <c r="BJM39" i="12"/>
  <c r="BJN39" i="12"/>
  <c r="BJO39" i="12"/>
  <c r="BJP39" i="12"/>
  <c r="BJQ39" i="12"/>
  <c r="BJR39" i="12"/>
  <c r="BJS39" i="12"/>
  <c r="BJT39" i="12"/>
  <c r="BJU39" i="12"/>
  <c r="BJV39" i="12"/>
  <c r="BJW39" i="12"/>
  <c r="BJX39" i="12"/>
  <c r="BJY39" i="12"/>
  <c r="BJZ39" i="12"/>
  <c r="BKA39" i="12"/>
  <c r="BKB39" i="12"/>
  <c r="BKC39" i="12"/>
  <c r="BKD39" i="12"/>
  <c r="BKE39" i="12"/>
  <c r="BKF39" i="12"/>
  <c r="BKG39" i="12"/>
  <c r="BKH39" i="12"/>
  <c r="BKI39" i="12"/>
  <c r="BKJ39" i="12"/>
  <c r="BKK39" i="12"/>
  <c r="BKL39" i="12"/>
  <c r="BKM39" i="12"/>
  <c r="BKN39" i="12"/>
  <c r="BKO39" i="12"/>
  <c r="BKP39" i="12"/>
  <c r="BKQ39" i="12"/>
  <c r="BKR39" i="12"/>
  <c r="BKS39" i="12"/>
  <c r="BKT39" i="12"/>
  <c r="BKU39" i="12"/>
  <c r="BKV39" i="12"/>
  <c r="BKW39" i="12"/>
  <c r="BKX39" i="12"/>
  <c r="BKY39" i="12"/>
  <c r="BKZ39" i="12"/>
  <c r="BLA39" i="12"/>
  <c r="BLB39" i="12"/>
  <c r="BLC39" i="12"/>
  <c r="BLD39" i="12"/>
  <c r="BLE39" i="12"/>
  <c r="BLF39" i="12"/>
  <c r="BLG39" i="12"/>
  <c r="BLH39" i="12"/>
  <c r="BLI39" i="12"/>
  <c r="BLJ39" i="12"/>
  <c r="BLK39" i="12"/>
  <c r="BLL39" i="12"/>
  <c r="BLM39" i="12"/>
  <c r="BLN39" i="12"/>
  <c r="BLO39" i="12"/>
  <c r="BLP39" i="12"/>
  <c r="BLQ39" i="12"/>
  <c r="BLR39" i="12"/>
  <c r="BLS39" i="12"/>
  <c r="BLT39" i="12"/>
  <c r="BLU39" i="12"/>
  <c r="BLV39" i="12"/>
  <c r="BLW39" i="12"/>
  <c r="BLX39" i="12"/>
  <c r="BLY39" i="12"/>
  <c r="BLZ39" i="12"/>
  <c r="BMA39" i="12"/>
  <c r="BMB39" i="12"/>
  <c r="BMC39" i="12"/>
  <c r="BMD39" i="12"/>
  <c r="BME39" i="12"/>
  <c r="BMF39" i="12"/>
  <c r="BMG39" i="12"/>
  <c r="BMH39" i="12"/>
  <c r="BMI39" i="12"/>
  <c r="BMJ39" i="12"/>
  <c r="BMK39" i="12"/>
  <c r="BML39" i="12"/>
  <c r="BMM39" i="12"/>
  <c r="BMN39" i="12"/>
  <c r="BMO39" i="12"/>
  <c r="BMP39" i="12"/>
  <c r="BMQ39" i="12"/>
  <c r="BMR39" i="12"/>
  <c r="BMS39" i="12"/>
  <c r="BMT39" i="12"/>
  <c r="BMU39" i="12"/>
  <c r="BMV39" i="12"/>
  <c r="BMW39" i="12"/>
  <c r="BMX39" i="12"/>
  <c r="BMY39" i="12"/>
  <c r="BMZ39" i="12"/>
  <c r="BNA39" i="12"/>
  <c r="BNB39" i="12"/>
  <c r="BNC39" i="12"/>
  <c r="BND39" i="12"/>
  <c r="BNE39" i="12"/>
  <c r="BNF39" i="12"/>
  <c r="BNG39" i="12"/>
  <c r="BNH39" i="12"/>
  <c r="BNI39" i="12"/>
  <c r="BNJ39" i="12"/>
  <c r="BNK39" i="12"/>
  <c r="BNL39" i="12"/>
  <c r="BNM39" i="12"/>
  <c r="BNN39" i="12"/>
  <c r="BNO39" i="12"/>
  <c r="BNP39" i="12"/>
  <c r="BNQ39" i="12"/>
  <c r="BNR39" i="12"/>
  <c r="BNS39" i="12"/>
  <c r="BNT39" i="12"/>
  <c r="BNU39" i="12"/>
  <c r="BNV39" i="12"/>
  <c r="BNW39" i="12"/>
  <c r="BNX39" i="12"/>
  <c r="BNY39" i="12"/>
  <c r="BNZ39" i="12"/>
  <c r="BOA39" i="12"/>
  <c r="BOB39" i="12"/>
  <c r="BOC39" i="12"/>
  <c r="BOD39" i="12"/>
  <c r="BOE39" i="12"/>
  <c r="BOF39" i="12"/>
  <c r="BOG39" i="12"/>
  <c r="BOH39" i="12"/>
  <c r="BOI39" i="12"/>
  <c r="BOJ39" i="12"/>
  <c r="BOK39" i="12"/>
  <c r="BOL39" i="12"/>
  <c r="BOM39" i="12"/>
  <c r="BON39" i="12"/>
  <c r="BOO39" i="12"/>
  <c r="BOP39" i="12"/>
  <c r="BOQ39" i="12"/>
  <c r="BOR39" i="12"/>
  <c r="BOS39" i="12"/>
  <c r="BOT39" i="12"/>
  <c r="BOU39" i="12"/>
  <c r="BOV39" i="12"/>
  <c r="BOW39" i="12"/>
  <c r="BOX39" i="12"/>
  <c r="BOY39" i="12"/>
  <c r="BOZ39" i="12"/>
  <c r="BPA39" i="12"/>
  <c r="BPB39" i="12"/>
  <c r="BPC39" i="12"/>
  <c r="BPD39" i="12"/>
  <c r="BPE39" i="12"/>
  <c r="BPF39" i="12"/>
  <c r="BPG39" i="12"/>
  <c r="BPH39" i="12"/>
  <c r="BPI39" i="12"/>
  <c r="BPJ39" i="12"/>
  <c r="BPK39" i="12"/>
  <c r="BPL39" i="12"/>
  <c r="BPM39" i="12"/>
  <c r="BPN39" i="12"/>
  <c r="BPO39" i="12"/>
  <c r="BPP39" i="12"/>
  <c r="BPQ39" i="12"/>
  <c r="BPR39" i="12"/>
  <c r="BPS39" i="12"/>
  <c r="BPT39" i="12"/>
  <c r="BPU39" i="12"/>
  <c r="BPV39" i="12"/>
  <c r="BPW39" i="12"/>
  <c r="BPX39" i="12"/>
  <c r="BPY39" i="12"/>
  <c r="BPZ39" i="12"/>
  <c r="BQA39" i="12"/>
  <c r="BQB39" i="12"/>
  <c r="BQC39" i="12"/>
  <c r="BQD39" i="12"/>
  <c r="BQE39" i="12"/>
  <c r="BQF39" i="12"/>
  <c r="BQG39" i="12"/>
  <c r="BQH39" i="12"/>
  <c r="BQI39" i="12"/>
  <c r="BQJ39" i="12"/>
  <c r="BQK39" i="12"/>
  <c r="BQL39" i="12"/>
  <c r="BQM39" i="12"/>
  <c r="BQN39" i="12"/>
  <c r="BQO39" i="12"/>
  <c r="BQP39" i="12"/>
  <c r="BQQ39" i="12"/>
  <c r="BQR39" i="12"/>
  <c r="BQS39" i="12"/>
  <c r="BQT39" i="12"/>
  <c r="BQU39" i="12"/>
  <c r="BQV39" i="12"/>
  <c r="BQW39" i="12"/>
  <c r="BQX39" i="12"/>
  <c r="BQY39" i="12"/>
  <c r="BQZ39" i="12"/>
  <c r="BRA39" i="12"/>
  <c r="BRB39" i="12"/>
  <c r="BRC39" i="12"/>
  <c r="BRD39" i="12"/>
  <c r="BRE39" i="12"/>
  <c r="BRF39" i="12"/>
  <c r="BRG39" i="12"/>
  <c r="BRH39" i="12"/>
  <c r="BRI39" i="12"/>
  <c r="BRJ39" i="12"/>
  <c r="BRK39" i="12"/>
  <c r="BRL39" i="12"/>
  <c r="BRM39" i="12"/>
  <c r="BRN39" i="12"/>
  <c r="BRO39" i="12"/>
  <c r="BRP39" i="12"/>
  <c r="BRQ39" i="12"/>
  <c r="BRR39" i="12"/>
  <c r="BRS39" i="12"/>
  <c r="BRT39" i="12"/>
  <c r="BRU39" i="12"/>
  <c r="BRV39" i="12"/>
  <c r="BRW39" i="12"/>
  <c r="BRX39" i="12"/>
  <c r="BRY39" i="12"/>
  <c r="BRZ39" i="12"/>
  <c r="BSA39" i="12"/>
  <c r="BSB39" i="12"/>
  <c r="BSC39" i="12"/>
  <c r="BSD39" i="12"/>
  <c r="BSE39" i="12"/>
  <c r="BSF39" i="12"/>
  <c r="BSG39" i="12"/>
  <c r="BSH39" i="12"/>
  <c r="BSI39" i="12"/>
  <c r="BSJ39" i="12"/>
  <c r="BSK39" i="12"/>
  <c r="BSL39" i="12"/>
  <c r="BSM39" i="12"/>
  <c r="BSN39" i="12"/>
  <c r="BSO39" i="12"/>
  <c r="BSP39" i="12"/>
  <c r="BSQ39" i="12"/>
  <c r="BSR39" i="12"/>
  <c r="BSS39" i="12"/>
  <c r="BST39" i="12"/>
  <c r="BSU39" i="12"/>
  <c r="BSV39" i="12"/>
  <c r="BSW39" i="12"/>
  <c r="BSX39" i="12"/>
  <c r="BSY39" i="12"/>
  <c r="BSZ39" i="12"/>
  <c r="BTA39" i="12"/>
  <c r="BTB39" i="12"/>
  <c r="BTC39" i="12"/>
  <c r="BTD39" i="12"/>
  <c r="BTE39" i="12"/>
  <c r="BTF39" i="12"/>
  <c r="BTG39" i="12"/>
  <c r="BTH39" i="12"/>
  <c r="BTI39" i="12"/>
  <c r="BTJ39" i="12"/>
  <c r="BTK39" i="12"/>
  <c r="BTL39" i="12"/>
  <c r="BTM39" i="12"/>
  <c r="BTN39" i="12"/>
  <c r="BTO39" i="12"/>
  <c r="BTP39" i="12"/>
  <c r="BTQ39" i="12"/>
  <c r="BTR39" i="12"/>
  <c r="BTS39" i="12"/>
  <c r="BTT39" i="12"/>
  <c r="BTU39" i="12"/>
  <c r="BTV39" i="12"/>
  <c r="BTW39" i="12"/>
  <c r="BTX39" i="12"/>
  <c r="BTY39" i="12"/>
  <c r="BTZ39" i="12"/>
  <c r="BUA39" i="12"/>
  <c r="BUB39" i="12"/>
  <c r="BUC39" i="12"/>
  <c r="BUD39" i="12"/>
  <c r="BUE39" i="12"/>
  <c r="BUF39" i="12"/>
  <c r="BUG39" i="12"/>
  <c r="BUH39" i="12"/>
  <c r="BUI39" i="12"/>
  <c r="BUJ39" i="12"/>
  <c r="BUK39" i="12"/>
  <c r="BUL39" i="12"/>
  <c r="BUM39" i="12"/>
  <c r="BUN39" i="12"/>
  <c r="BUO39" i="12"/>
  <c r="BUP39" i="12"/>
  <c r="BUQ39" i="12"/>
  <c r="BUR39" i="12"/>
  <c r="BUS39" i="12"/>
  <c r="BUT39" i="12"/>
  <c r="BUU39" i="12"/>
  <c r="BUV39" i="12"/>
  <c r="BUW39" i="12"/>
  <c r="BUX39" i="12"/>
  <c r="BUY39" i="12"/>
  <c r="BUZ39" i="12"/>
  <c r="BVA39" i="12"/>
  <c r="BVB39" i="12"/>
  <c r="BVC39" i="12"/>
  <c r="BVD39" i="12"/>
  <c r="BVE39" i="12"/>
  <c r="BVF39" i="12"/>
  <c r="BVG39" i="12"/>
  <c r="BVH39" i="12"/>
  <c r="BVI39" i="12"/>
  <c r="BVJ39" i="12"/>
  <c r="BVK39" i="12"/>
  <c r="BVL39" i="12"/>
  <c r="BVM39" i="12"/>
  <c r="BVN39" i="12"/>
  <c r="BVO39" i="12"/>
  <c r="BVP39" i="12"/>
  <c r="BVQ39" i="12"/>
  <c r="BVR39" i="12"/>
  <c r="BVS39" i="12"/>
  <c r="BVT39" i="12"/>
  <c r="BVU39" i="12"/>
  <c r="BVV39" i="12"/>
  <c r="BVW39" i="12"/>
  <c r="BVX39" i="12"/>
  <c r="BVY39" i="12"/>
  <c r="BVZ39" i="12"/>
  <c r="BWA39" i="12"/>
  <c r="BWB39" i="12"/>
  <c r="BWC39" i="12"/>
  <c r="BWD39" i="12"/>
  <c r="BWE39" i="12"/>
  <c r="BWF39" i="12"/>
  <c r="BWG39" i="12"/>
  <c r="BWH39" i="12"/>
  <c r="BWI39" i="12"/>
  <c r="BWJ39" i="12"/>
  <c r="BWK39" i="12"/>
  <c r="BWL39" i="12"/>
  <c r="BWM39" i="12"/>
  <c r="BWN39" i="12"/>
  <c r="BWO39" i="12"/>
  <c r="BWP39" i="12"/>
  <c r="BWQ39" i="12"/>
  <c r="BWR39" i="12"/>
  <c r="BWS39" i="12"/>
  <c r="BWT39" i="12"/>
  <c r="BWU39" i="12"/>
  <c r="BWV39" i="12"/>
  <c r="BWW39" i="12"/>
  <c r="BWX39" i="12"/>
  <c r="BWY39" i="12"/>
  <c r="BWZ39" i="12"/>
  <c r="BXA39" i="12"/>
  <c r="BXB39" i="12"/>
  <c r="BXC39" i="12"/>
  <c r="BXD39" i="12"/>
  <c r="BXE39" i="12"/>
  <c r="BXF39" i="12"/>
  <c r="BXG39" i="12"/>
  <c r="BXH39" i="12"/>
  <c r="BXI39" i="12"/>
  <c r="BXJ39" i="12"/>
  <c r="BXK39" i="12"/>
  <c r="BXL39" i="12"/>
  <c r="BXM39" i="12"/>
  <c r="BXN39" i="12"/>
  <c r="BXO39" i="12"/>
  <c r="BXP39" i="12"/>
  <c r="BXQ39" i="12"/>
  <c r="BXR39" i="12"/>
  <c r="BXS39" i="12"/>
  <c r="BXT39" i="12"/>
  <c r="BXU39" i="12"/>
  <c r="BXV39" i="12"/>
  <c r="BXW39" i="12"/>
  <c r="BXX39" i="12"/>
  <c r="BXY39" i="12"/>
  <c r="BXZ39" i="12"/>
  <c r="BYA39" i="12"/>
  <c r="BYB39" i="12"/>
  <c r="BYC39" i="12"/>
  <c r="BYD39" i="12"/>
  <c r="BYE39" i="12"/>
  <c r="BYF39" i="12"/>
  <c r="BYG39" i="12"/>
  <c r="BYH39" i="12"/>
  <c r="BYI39" i="12"/>
  <c r="BYJ39" i="12"/>
  <c r="BYK39" i="12"/>
  <c r="BYL39" i="12"/>
  <c r="BYM39" i="12"/>
  <c r="BYN39" i="12"/>
  <c r="BYO39" i="12"/>
  <c r="BYP39" i="12"/>
  <c r="BYQ39" i="12"/>
  <c r="BYR39" i="12"/>
  <c r="BYS39" i="12"/>
  <c r="BYT39" i="12"/>
  <c r="BYU39" i="12"/>
  <c r="BYV39" i="12"/>
  <c r="BYW39" i="12"/>
  <c r="BYX39" i="12"/>
  <c r="BYY39" i="12"/>
  <c r="BYZ39" i="12"/>
  <c r="BZA39" i="12"/>
  <c r="BZB39" i="12"/>
  <c r="BZC39" i="12"/>
  <c r="BZD39" i="12"/>
  <c r="BZE39" i="12"/>
  <c r="BZF39" i="12"/>
  <c r="BZG39" i="12"/>
  <c r="BZH39" i="12"/>
  <c r="BZI39" i="12"/>
  <c r="BZJ39" i="12"/>
  <c r="BZK39" i="12"/>
  <c r="BZL39" i="12"/>
  <c r="BZM39" i="12"/>
  <c r="BZN39" i="12"/>
  <c r="BZO39" i="12"/>
  <c r="BZP39" i="12"/>
  <c r="BZQ39" i="12"/>
  <c r="BZR39" i="12"/>
  <c r="BZS39" i="12"/>
  <c r="BZT39" i="12"/>
  <c r="BZU39" i="12"/>
  <c r="BZV39" i="12"/>
  <c r="BZW39" i="12"/>
  <c r="BZX39" i="12"/>
  <c r="BZY39" i="12"/>
  <c r="BZZ39" i="12"/>
  <c r="CAA39" i="12"/>
  <c r="CAB39" i="12"/>
  <c r="CAC39" i="12"/>
  <c r="CAD39" i="12"/>
  <c r="CAE39" i="12"/>
  <c r="CAF39" i="12"/>
  <c r="CAG39" i="12"/>
  <c r="CAH39" i="12"/>
  <c r="CAI39" i="12"/>
  <c r="CAJ39" i="12"/>
  <c r="CAK39" i="12"/>
  <c r="CAL39" i="12"/>
  <c r="CAM39" i="12"/>
  <c r="CAN39" i="12"/>
  <c r="CAO39" i="12"/>
  <c r="CAP39" i="12"/>
  <c r="CAQ39" i="12"/>
  <c r="CAR39" i="12"/>
  <c r="CAS39" i="12"/>
  <c r="CAT39" i="12"/>
  <c r="CAU39" i="12"/>
  <c r="CAV39" i="12"/>
  <c r="CAW39" i="12"/>
  <c r="CAX39" i="12"/>
  <c r="CAY39" i="12"/>
  <c r="CAZ39" i="12"/>
  <c r="CBA39" i="12"/>
  <c r="CBB39" i="12"/>
  <c r="CBC39" i="12"/>
  <c r="CBD39" i="12"/>
  <c r="CBE39" i="12"/>
  <c r="CBF39" i="12"/>
  <c r="CBG39" i="12"/>
  <c r="CBH39" i="12"/>
  <c r="CBI39" i="12"/>
  <c r="CBJ39" i="12"/>
  <c r="CBK39" i="12"/>
  <c r="CBL39" i="12"/>
  <c r="CBM39" i="12"/>
  <c r="CBN39" i="12"/>
  <c r="CBO39" i="12"/>
  <c r="CBP39" i="12"/>
  <c r="CBQ39" i="12"/>
  <c r="CBR39" i="12"/>
  <c r="CBS39" i="12"/>
  <c r="CBT39" i="12"/>
  <c r="CBU39" i="12"/>
  <c r="CBV39" i="12"/>
  <c r="CBW39" i="12"/>
  <c r="CBX39" i="12"/>
  <c r="CBY39" i="12"/>
  <c r="CBZ39" i="12"/>
  <c r="CCA39" i="12"/>
  <c r="CCB39" i="12"/>
  <c r="CCC39" i="12"/>
  <c r="CCD39" i="12"/>
  <c r="CCE39" i="12"/>
  <c r="CCF39" i="12"/>
  <c r="CCG39" i="12"/>
  <c r="CCH39" i="12"/>
  <c r="CCI39" i="12"/>
  <c r="CCJ39" i="12"/>
  <c r="CCK39" i="12"/>
  <c r="CCL39" i="12"/>
  <c r="CCM39" i="12"/>
  <c r="CCN39" i="12"/>
  <c r="CCO39" i="12"/>
  <c r="CCP39" i="12"/>
  <c r="CCQ39" i="12"/>
  <c r="CCR39" i="12"/>
  <c r="CCS39" i="12"/>
  <c r="CCT39" i="12"/>
  <c r="CCU39" i="12"/>
  <c r="CCV39" i="12"/>
  <c r="CCW39" i="12"/>
  <c r="CCX39" i="12"/>
  <c r="CCY39" i="12"/>
  <c r="CCZ39" i="12"/>
  <c r="CDA39" i="12"/>
  <c r="CDB39" i="12"/>
  <c r="CDC39" i="12"/>
  <c r="CDD39" i="12"/>
  <c r="CDE39" i="12"/>
  <c r="CDF39" i="12"/>
  <c r="CDG39" i="12"/>
  <c r="CDH39" i="12"/>
  <c r="CDI39" i="12"/>
  <c r="CDJ39" i="12"/>
  <c r="CDK39" i="12"/>
  <c r="CDL39" i="12"/>
  <c r="CDM39" i="12"/>
  <c r="CDN39" i="12"/>
  <c r="CDO39" i="12"/>
  <c r="CDP39" i="12"/>
  <c r="CDQ39" i="12"/>
  <c r="CDR39" i="12"/>
  <c r="CDS39" i="12"/>
  <c r="CDT39" i="12"/>
  <c r="CDU39" i="12"/>
  <c r="CDV39" i="12"/>
  <c r="CDW39" i="12"/>
  <c r="CDX39" i="12"/>
  <c r="CDY39" i="12"/>
  <c r="CDZ39" i="12"/>
  <c r="CEA39" i="12"/>
  <c r="CEB39" i="12"/>
  <c r="CEC39" i="12"/>
  <c r="CED39" i="12"/>
  <c r="CEE39" i="12"/>
  <c r="CEF39" i="12"/>
  <c r="CEG39" i="12"/>
  <c r="CEH39" i="12"/>
  <c r="CEI39" i="12"/>
  <c r="CEJ39" i="12"/>
  <c r="CEK39" i="12"/>
  <c r="CEL39" i="12"/>
  <c r="CEM39" i="12"/>
  <c r="CEN39" i="12"/>
  <c r="CEO39" i="12"/>
  <c r="CEP39" i="12"/>
  <c r="CEQ39" i="12"/>
  <c r="CER39" i="12"/>
  <c r="CES39" i="12"/>
  <c r="CET39" i="12"/>
  <c r="CEU39" i="12"/>
  <c r="CEV39" i="12"/>
  <c r="CEW39" i="12"/>
  <c r="CEX39" i="12"/>
  <c r="CEY39" i="12"/>
  <c r="CEZ39" i="12"/>
  <c r="CFA39" i="12"/>
  <c r="CFB39" i="12"/>
  <c r="CFC39" i="12"/>
  <c r="CFD39" i="12"/>
  <c r="CFE39" i="12"/>
  <c r="CFF39" i="12"/>
  <c r="CFG39" i="12"/>
  <c r="CFH39" i="12"/>
  <c r="CFI39" i="12"/>
  <c r="CFJ39" i="12"/>
  <c r="CFK39" i="12"/>
  <c r="CFL39" i="12"/>
  <c r="CFM39" i="12"/>
  <c r="CFN39" i="12"/>
  <c r="CFO39" i="12"/>
  <c r="CFP39" i="12"/>
  <c r="CFQ39" i="12"/>
  <c r="CFR39" i="12"/>
  <c r="CFS39" i="12"/>
  <c r="CFT39" i="12"/>
  <c r="CFU39" i="12"/>
  <c r="CFV39" i="12"/>
  <c r="CFW39" i="12"/>
  <c r="CFX39" i="12"/>
  <c r="CFY39" i="12"/>
  <c r="CFZ39" i="12"/>
  <c r="CGA39" i="12"/>
  <c r="CGB39" i="12"/>
  <c r="CGC39" i="12"/>
  <c r="CGD39" i="12"/>
  <c r="CGE39" i="12"/>
  <c r="CGF39" i="12"/>
  <c r="CGG39" i="12"/>
  <c r="CGH39" i="12"/>
  <c r="CGI39" i="12"/>
  <c r="CGJ39" i="12"/>
  <c r="CGK39" i="12"/>
  <c r="CGL39" i="12"/>
  <c r="CGM39" i="12"/>
  <c r="CGN39" i="12"/>
  <c r="CGO39" i="12"/>
  <c r="CGP39" i="12"/>
  <c r="CGQ39" i="12"/>
  <c r="CGR39" i="12"/>
  <c r="CGS39" i="12"/>
  <c r="CGT39" i="12"/>
  <c r="CGU39" i="12"/>
  <c r="CGV39" i="12"/>
  <c r="CGW39" i="12"/>
  <c r="CGX39" i="12"/>
  <c r="CGY39" i="12"/>
  <c r="CGZ39" i="12"/>
  <c r="CHA39" i="12"/>
  <c r="CHB39" i="12"/>
  <c r="CHC39" i="12"/>
  <c r="CHD39" i="12"/>
  <c r="CHE39" i="12"/>
  <c r="CHF39" i="12"/>
  <c r="CHG39" i="12"/>
  <c r="CHH39" i="12"/>
  <c r="CHI39" i="12"/>
  <c r="CHJ39" i="12"/>
  <c r="CHK39" i="12"/>
  <c r="CHL39" i="12"/>
  <c r="CHM39" i="12"/>
  <c r="CHN39" i="12"/>
  <c r="CHO39" i="12"/>
  <c r="CHP39" i="12"/>
  <c r="CHQ39" i="12"/>
  <c r="CHR39" i="12"/>
  <c r="CHS39" i="12"/>
  <c r="CHT39" i="12"/>
  <c r="CHU39" i="12"/>
  <c r="CHV39" i="12"/>
  <c r="CHW39" i="12"/>
  <c r="CHX39" i="12"/>
  <c r="CHY39" i="12"/>
  <c r="CHZ39" i="12"/>
  <c r="CIA39" i="12"/>
  <c r="CIB39" i="12"/>
  <c r="CIC39" i="12"/>
  <c r="CID39" i="12"/>
  <c r="CIE39" i="12"/>
  <c r="CIF39" i="12"/>
  <c r="CIG39" i="12"/>
  <c r="CIH39" i="12"/>
  <c r="CII39" i="12"/>
  <c r="CIJ39" i="12"/>
  <c r="CIK39" i="12"/>
  <c r="CIL39" i="12"/>
  <c r="CIM39" i="12"/>
  <c r="CIN39" i="12"/>
  <c r="CIO39" i="12"/>
  <c r="CIP39" i="12"/>
  <c r="CIQ39" i="12"/>
  <c r="CIR39" i="12"/>
  <c r="CIS39" i="12"/>
  <c r="CIT39" i="12"/>
  <c r="CIU39" i="12"/>
  <c r="CIV39" i="12"/>
  <c r="CIW39" i="12"/>
  <c r="CIX39" i="12"/>
  <c r="CIY39" i="12"/>
  <c r="CIZ39" i="12"/>
  <c r="CJA39" i="12"/>
  <c r="CJB39" i="12"/>
  <c r="CJC39" i="12"/>
  <c r="CJD39" i="12"/>
  <c r="CJE39" i="12"/>
  <c r="CJF39" i="12"/>
  <c r="CJG39" i="12"/>
  <c r="CJH39" i="12"/>
  <c r="CJI39" i="12"/>
  <c r="CJJ39" i="12"/>
  <c r="CJK39" i="12"/>
  <c r="CJL39" i="12"/>
  <c r="CJM39" i="12"/>
  <c r="CJN39" i="12"/>
  <c r="CJO39" i="12"/>
  <c r="CJP39" i="12"/>
  <c r="CJQ39" i="12"/>
  <c r="CJR39" i="12"/>
  <c r="CJS39" i="12"/>
  <c r="CJT39" i="12"/>
  <c r="CJU39" i="12"/>
  <c r="CJV39" i="12"/>
  <c r="CJW39" i="12"/>
  <c r="CJX39" i="12"/>
  <c r="CJY39" i="12"/>
  <c r="CJZ39" i="12"/>
  <c r="CKA39" i="12"/>
  <c r="CKB39" i="12"/>
  <c r="CKC39" i="12"/>
  <c r="CKD39" i="12"/>
  <c r="CKE39" i="12"/>
  <c r="CKF39" i="12"/>
  <c r="CKG39" i="12"/>
  <c r="CKH39" i="12"/>
  <c r="CKI39" i="12"/>
  <c r="CKJ39" i="12"/>
  <c r="CKK39" i="12"/>
  <c r="CKL39" i="12"/>
  <c r="CKM39" i="12"/>
  <c r="CKN39" i="12"/>
  <c r="CKO39" i="12"/>
  <c r="CKP39" i="12"/>
  <c r="CKQ39" i="12"/>
  <c r="CKR39" i="12"/>
  <c r="CKS39" i="12"/>
  <c r="CKT39" i="12"/>
  <c r="CKU39" i="12"/>
  <c r="CKV39" i="12"/>
  <c r="CKW39" i="12"/>
  <c r="CKX39" i="12"/>
  <c r="CKY39" i="12"/>
  <c r="CKZ39" i="12"/>
  <c r="CLA39" i="12"/>
  <c r="CLB39" i="12"/>
  <c r="CLC39" i="12"/>
  <c r="CLD39" i="12"/>
  <c r="CLE39" i="12"/>
  <c r="CLF39" i="12"/>
  <c r="CLG39" i="12"/>
  <c r="CLH39" i="12"/>
  <c r="CLI39" i="12"/>
  <c r="CLJ39" i="12"/>
  <c r="CLK39" i="12"/>
  <c r="CLL39" i="12"/>
  <c r="CLM39" i="12"/>
  <c r="CLN39" i="12"/>
  <c r="CLO39" i="12"/>
  <c r="CLP39" i="12"/>
  <c r="CLQ39" i="12"/>
  <c r="CLR39" i="12"/>
  <c r="CLS39" i="12"/>
  <c r="CLT39" i="12"/>
  <c r="CLU39" i="12"/>
  <c r="CLV39" i="12"/>
  <c r="CLW39" i="12"/>
  <c r="CLX39" i="12"/>
  <c r="CLY39" i="12"/>
  <c r="CLZ39" i="12"/>
  <c r="CMA39" i="12"/>
  <c r="CMB39" i="12"/>
  <c r="CMC39" i="12"/>
  <c r="CMD39" i="12"/>
  <c r="CME39" i="12"/>
  <c r="CMF39" i="12"/>
  <c r="CMG39" i="12"/>
  <c r="CMH39" i="12"/>
  <c r="CMI39" i="12"/>
  <c r="CMJ39" i="12"/>
  <c r="CMK39" i="12"/>
  <c r="CML39" i="12"/>
  <c r="CMM39" i="12"/>
  <c r="CMN39" i="12"/>
  <c r="CMO39" i="12"/>
  <c r="CMP39" i="12"/>
  <c r="CMQ39" i="12"/>
  <c r="CMR39" i="12"/>
  <c r="CMS39" i="12"/>
  <c r="CMT39" i="12"/>
  <c r="CMU39" i="12"/>
  <c r="CMV39" i="12"/>
  <c r="CMW39" i="12"/>
  <c r="CMX39" i="12"/>
  <c r="CMY39" i="12"/>
  <c r="CMZ39" i="12"/>
  <c r="CNA39" i="12"/>
  <c r="CNB39" i="12"/>
  <c r="CNC39" i="12"/>
  <c r="CND39" i="12"/>
  <c r="CNE39" i="12"/>
  <c r="CNF39" i="12"/>
  <c r="CNG39" i="12"/>
  <c r="CNH39" i="12"/>
  <c r="CNI39" i="12"/>
  <c r="CNJ39" i="12"/>
  <c r="CNK39" i="12"/>
  <c r="CNL39" i="12"/>
  <c r="CNM39" i="12"/>
  <c r="CNN39" i="12"/>
  <c r="CNO39" i="12"/>
  <c r="CNP39" i="12"/>
  <c r="CNQ39" i="12"/>
  <c r="CNR39" i="12"/>
  <c r="CNS39" i="12"/>
  <c r="CNT39" i="12"/>
  <c r="CNU39" i="12"/>
  <c r="CNV39" i="12"/>
  <c r="CNW39" i="12"/>
  <c r="CNX39" i="12"/>
  <c r="CNY39" i="12"/>
  <c r="CNZ39" i="12"/>
  <c r="COA39" i="12"/>
  <c r="COB39" i="12"/>
  <c r="COC39" i="12"/>
  <c r="COD39" i="12"/>
  <c r="COE39" i="12"/>
  <c r="COF39" i="12"/>
  <c r="COG39" i="12"/>
  <c r="COH39" i="12"/>
  <c r="COI39" i="12"/>
  <c r="COJ39" i="12"/>
  <c r="COK39" i="12"/>
  <c r="COL39" i="12"/>
  <c r="COM39" i="12"/>
  <c r="CON39" i="12"/>
  <c r="COO39" i="12"/>
  <c r="COP39" i="12"/>
  <c r="COQ39" i="12"/>
  <c r="COR39" i="12"/>
  <c r="COS39" i="12"/>
  <c r="COT39" i="12"/>
  <c r="COU39" i="12"/>
  <c r="COV39" i="12"/>
  <c r="COW39" i="12"/>
  <c r="COX39" i="12"/>
  <c r="COY39" i="12"/>
  <c r="COZ39" i="12"/>
  <c r="CPA39" i="12"/>
  <c r="CPB39" i="12"/>
  <c r="CPC39" i="12"/>
  <c r="CPD39" i="12"/>
  <c r="CPE39" i="12"/>
  <c r="CPF39" i="12"/>
  <c r="CPG39" i="12"/>
  <c r="CPH39" i="12"/>
  <c r="CPI39" i="12"/>
  <c r="CPJ39" i="12"/>
  <c r="MF40" i="12"/>
  <c r="MG40" i="12"/>
  <c r="MH40" i="12" s="1"/>
  <c r="MI40" i="12" s="1"/>
  <c r="MJ40" i="12"/>
  <c r="MK40" i="12"/>
  <c r="ML40" i="12" s="1"/>
  <c r="MM40" i="12" s="1"/>
  <c r="MN40" i="12"/>
  <c r="MO40" i="12" s="1"/>
  <c r="MP40" i="12" s="1"/>
  <c r="MQ40" i="12"/>
  <c r="MR40" i="12"/>
  <c r="MU40" i="12"/>
  <c r="MV40" i="12"/>
  <c r="MY40" i="12"/>
  <c r="MZ40" i="12" s="1"/>
  <c r="NA40" i="12" s="1"/>
  <c r="NB40" i="12"/>
  <c r="NC40" i="12"/>
  <c r="ND40" i="12" s="1"/>
  <c r="NE40" i="12" s="1"/>
  <c r="NF40" i="12"/>
  <c r="NG40" i="12"/>
  <c r="NJ40" i="12"/>
  <c r="NM40" i="12"/>
  <c r="NN40" i="12"/>
  <c r="NO40" i="12" s="1"/>
  <c r="NP40" i="12" s="1"/>
  <c r="NQ40" i="12"/>
  <c r="NR40" i="12"/>
  <c r="NS40" i="12" s="1"/>
  <c r="NT40" i="12" s="1"/>
  <c r="NU40" i="12"/>
  <c r="NV40" i="12" s="1"/>
  <c r="NW40" i="12" s="1"/>
  <c r="NX40" i="12"/>
  <c r="NY40" i="12"/>
  <c r="NZ40" i="12" s="1"/>
  <c r="OA40" i="12" s="1"/>
  <c r="OB40" i="12"/>
  <c r="OC40" i="12"/>
  <c r="OF40" i="12"/>
  <c r="OG40" i="12" s="1"/>
  <c r="OH40" i="12" s="1"/>
  <c r="OI40" i="12"/>
  <c r="OJ40" i="12"/>
  <c r="OM40" i="12"/>
  <c r="ON40" i="12"/>
  <c r="OO40" i="12" s="1"/>
  <c r="OP40" i="12" s="1"/>
  <c r="OQ40" i="12"/>
  <c r="OT40" i="12"/>
  <c r="OU40" i="12"/>
  <c r="OV40" i="12" s="1"/>
  <c r="OW40" i="12" s="1"/>
  <c r="OX40" i="12"/>
  <c r="OY40" i="12"/>
  <c r="OZ40" i="12" s="1"/>
  <c r="PA40" i="12" s="1"/>
  <c r="PB40" i="12"/>
  <c r="PC40" i="12" s="1"/>
  <c r="PD40" i="12" s="1"/>
  <c r="PE40" i="12"/>
  <c r="PF40" i="12"/>
  <c r="PI40" i="12"/>
  <c r="PJ40" i="12"/>
  <c r="PK40" i="12" s="1"/>
  <c r="PL40" i="12" s="1"/>
  <c r="PM40" i="12"/>
  <c r="PN40" i="12" s="1"/>
  <c r="PO40" i="12" s="1"/>
  <c r="PP40" i="12"/>
  <c r="PQ40" i="12"/>
  <c r="PR40" i="12" s="1"/>
  <c r="PS40" i="12" s="1"/>
  <c r="PT40" i="12"/>
  <c r="PU40" i="12"/>
  <c r="PX40" i="12"/>
  <c r="QA40" i="12"/>
  <c r="QB40" i="12"/>
  <c r="QE40" i="12"/>
  <c r="QF40" i="12"/>
  <c r="QG40" i="12" s="1"/>
  <c r="QH40" i="12" s="1"/>
  <c r="QI40" i="12"/>
  <c r="QJ40" i="12" s="1"/>
  <c r="QK40" i="12" s="1"/>
  <c r="QL40" i="12"/>
  <c r="QM40" i="12"/>
  <c r="QN40" i="12" s="1"/>
  <c r="QO40" i="12" s="1"/>
  <c r="QP40" i="12"/>
  <c r="QQ40" i="12"/>
  <c r="QT40" i="12"/>
  <c r="QW40" i="12"/>
  <c r="QX40" i="12"/>
  <c r="QY40" i="12" s="1"/>
  <c r="QZ40" i="12" s="1"/>
  <c r="RA40" i="12"/>
  <c r="RB40" i="12"/>
  <c r="RC40" i="12" s="1"/>
  <c r="RD40" i="12" s="1"/>
  <c r="RE40" i="12"/>
  <c r="RF40" i="12" s="1"/>
  <c r="RG40" i="12" s="1"/>
  <c r="RH40" i="12"/>
  <c r="RI40" i="12"/>
  <c r="RJ40" i="12" s="1"/>
  <c r="RK40" i="12" s="1"/>
  <c r="RL40" i="12"/>
  <c r="RM40" i="12"/>
  <c r="RP40" i="12"/>
  <c r="RQ40" i="12" s="1"/>
  <c r="RR40" i="12" s="1"/>
  <c r="RS40" i="12"/>
  <c r="RT40" i="12"/>
  <c r="RW40" i="12"/>
  <c r="RX40" i="12"/>
  <c r="RY40" i="12" s="1"/>
  <c r="RZ40" i="12" s="1"/>
  <c r="SA40" i="12"/>
  <c r="SD40" i="12"/>
  <c r="SE40" i="12"/>
  <c r="SF40" i="12" s="1"/>
  <c r="SG40" i="12" s="1"/>
  <c r="SH40" i="12"/>
  <c r="SI40" i="12"/>
  <c r="SJ40" i="12" s="1"/>
  <c r="SK40" i="12" s="1"/>
  <c r="SL40" i="12"/>
  <c r="SM40" i="12" s="1"/>
  <c r="SN40" i="12" s="1"/>
  <c r="SO40" i="12"/>
  <c r="SP40" i="12"/>
  <c r="SS40" i="12"/>
  <c r="ST40" i="12"/>
  <c r="SU40" i="12" s="1"/>
  <c r="SV40" i="12" s="1"/>
  <c r="SW40" i="12"/>
  <c r="SX40" i="12" s="1"/>
  <c r="SY40" i="12" s="1"/>
  <c r="SZ40" i="12"/>
  <c r="TA40" i="12"/>
  <c r="TB40" i="12" s="1"/>
  <c r="TC40" i="12" s="1"/>
  <c r="TD40" i="12"/>
  <c r="TE40" i="12"/>
  <c r="TH40" i="12"/>
  <c r="TK40" i="12"/>
  <c r="TL40" i="12"/>
  <c r="TO40" i="12"/>
  <c r="TP40" i="12"/>
  <c r="TQ40" i="12" s="1"/>
  <c r="TR40" i="12" s="1"/>
  <c r="TS40" i="12"/>
  <c r="TT40" i="12" s="1"/>
  <c r="TU40" i="12" s="1"/>
  <c r="TV40" i="12"/>
  <c r="TW40" i="12"/>
  <c r="TX40" i="12" s="1"/>
  <c r="TY40" i="12" s="1"/>
  <c r="TZ40" i="12"/>
  <c r="UA40" i="12"/>
  <c r="UD40" i="12"/>
  <c r="UG40" i="12"/>
  <c r="UH40" i="12"/>
  <c r="UI40" i="12" s="1"/>
  <c r="UJ40" i="12" s="1"/>
  <c r="UK40" i="12"/>
  <c r="UL40" i="12"/>
  <c r="UM40" i="12" s="1"/>
  <c r="UN40" i="12" s="1"/>
  <c r="UO40" i="12"/>
  <c r="UP40" i="12"/>
  <c r="US40" i="12"/>
  <c r="UV40" i="12"/>
  <c r="UW40" i="12"/>
  <c r="UZ40" i="12"/>
  <c r="VA40" i="12"/>
  <c r="VB40" i="12" s="1"/>
  <c r="VC40" i="12" s="1"/>
  <c r="VD40" i="12"/>
  <c r="VG40" i="12"/>
  <c r="VH40" i="12"/>
  <c r="VI40" i="12"/>
  <c r="VJ40" i="12"/>
  <c r="VK40" i="12"/>
  <c r="VL40" i="12"/>
  <c r="VM40" i="12"/>
  <c r="VN40" i="12"/>
  <c r="VO40" i="12"/>
  <c r="VP40" i="12"/>
  <c r="VQ40" i="12"/>
  <c r="VR40" i="12"/>
  <c r="VS40" i="12"/>
  <c r="VT40" i="12"/>
  <c r="VU40" i="12"/>
  <c r="VV40" i="12"/>
  <c r="VW40" i="12"/>
  <c r="VX40" i="12"/>
  <c r="VY40" i="12"/>
  <c r="VZ40" i="12"/>
  <c r="WA40" i="12"/>
  <c r="WB40" i="12"/>
  <c r="WC40" i="12"/>
  <c r="WD40" i="12"/>
  <c r="WE40" i="12"/>
  <c r="WF40" i="12"/>
  <c r="WG40" i="12"/>
  <c r="WH40" i="12"/>
  <c r="WI40" i="12"/>
  <c r="WJ40" i="12"/>
  <c r="WK40" i="12"/>
  <c r="WL40" i="12"/>
  <c r="WM40" i="12"/>
  <c r="WN40" i="12"/>
  <c r="WO40" i="12"/>
  <c r="WP40" i="12"/>
  <c r="WQ40" i="12"/>
  <c r="WR40" i="12"/>
  <c r="WS40" i="12"/>
  <c r="WT40" i="12"/>
  <c r="WU40" i="12"/>
  <c r="WV40" i="12"/>
  <c r="WW40" i="12"/>
  <c r="WX40" i="12"/>
  <c r="WY40" i="12"/>
  <c r="WZ40" i="12"/>
  <c r="XA40" i="12"/>
  <c r="XB40" i="12"/>
  <c r="XC40" i="12"/>
  <c r="XD40" i="12"/>
  <c r="XE40" i="12"/>
  <c r="XF40" i="12"/>
  <c r="XG40" i="12"/>
  <c r="XH40" i="12"/>
  <c r="XI40" i="12"/>
  <c r="XJ40" i="12"/>
  <c r="XK40" i="12"/>
  <c r="XL40" i="12"/>
  <c r="XM40" i="12"/>
  <c r="XN40" i="12"/>
  <c r="XO40" i="12"/>
  <c r="XP40" i="12"/>
  <c r="XQ40" i="12"/>
  <c r="XR40" i="12"/>
  <c r="XS40" i="12"/>
  <c r="XT40" i="12"/>
  <c r="XU40" i="12"/>
  <c r="XV40" i="12"/>
  <c r="XW40" i="12"/>
  <c r="XX40" i="12"/>
  <c r="XY40" i="12"/>
  <c r="XZ40" i="12"/>
  <c r="YA40" i="12"/>
  <c r="YB40" i="12"/>
  <c r="YC40" i="12"/>
  <c r="YD40" i="12"/>
  <c r="YE40" i="12"/>
  <c r="YF40" i="12"/>
  <c r="YG40" i="12"/>
  <c r="YH40" i="12"/>
  <c r="YI40" i="12"/>
  <c r="YJ40" i="12"/>
  <c r="YK40" i="12"/>
  <c r="YL40" i="12"/>
  <c r="YM40" i="12"/>
  <c r="YN40" i="12"/>
  <c r="YO40" i="12"/>
  <c r="YP40" i="12"/>
  <c r="YQ40" i="12"/>
  <c r="YR40" i="12"/>
  <c r="YS40" i="12"/>
  <c r="YT40" i="12"/>
  <c r="YU40" i="12"/>
  <c r="YV40" i="12"/>
  <c r="YW40" i="12"/>
  <c r="YX40" i="12"/>
  <c r="YY40" i="12"/>
  <c r="YZ40" i="12"/>
  <c r="ZA40" i="12"/>
  <c r="ZB40" i="12"/>
  <c r="ZC40" i="12"/>
  <c r="ZD40" i="12"/>
  <c r="ZE40" i="12"/>
  <c r="ZF40" i="12"/>
  <c r="ZG40" i="12"/>
  <c r="ZH40" i="12"/>
  <c r="ZI40" i="12"/>
  <c r="ZJ40" i="12"/>
  <c r="ZK40" i="12"/>
  <c r="ZL40" i="12"/>
  <c r="ZM40" i="12"/>
  <c r="ZN40" i="12"/>
  <c r="ZO40" i="12"/>
  <c r="ZP40" i="12"/>
  <c r="ZQ40" i="12"/>
  <c r="ZR40" i="12"/>
  <c r="ZS40" i="12"/>
  <c r="ZT40" i="12"/>
  <c r="ZU40" i="12"/>
  <c r="ZV40" i="12"/>
  <c r="ZW40" i="12"/>
  <c r="ZX40" i="12"/>
  <c r="ZY40" i="12"/>
  <c r="ZZ40" i="12"/>
  <c r="AAA40" i="12"/>
  <c r="AAB40" i="12"/>
  <c r="AAC40" i="12"/>
  <c r="AAD40" i="12"/>
  <c r="AAE40" i="12"/>
  <c r="AAF40" i="12"/>
  <c r="AAG40" i="12"/>
  <c r="AAH40" i="12"/>
  <c r="AAI40" i="12"/>
  <c r="AAJ40" i="12"/>
  <c r="AAK40" i="12"/>
  <c r="AAL40" i="12"/>
  <c r="AAM40" i="12"/>
  <c r="AAN40" i="12"/>
  <c r="AAO40" i="12"/>
  <c r="AAP40" i="12"/>
  <c r="AAQ40" i="12"/>
  <c r="AAR40" i="12"/>
  <c r="AAS40" i="12"/>
  <c r="AAT40" i="12"/>
  <c r="AAU40" i="12"/>
  <c r="AAV40" i="12"/>
  <c r="AAW40" i="12"/>
  <c r="AAX40" i="12"/>
  <c r="AAY40" i="12"/>
  <c r="AAZ40" i="12"/>
  <c r="ABA40" i="12"/>
  <c r="ABB40" i="12"/>
  <c r="ABC40" i="12"/>
  <c r="ABD40" i="12"/>
  <c r="ABE40" i="12"/>
  <c r="ABF40" i="12"/>
  <c r="ABG40" i="12"/>
  <c r="ABH40" i="12"/>
  <c r="ABI40" i="12"/>
  <c r="ABJ40" i="12"/>
  <c r="ABK40" i="12"/>
  <c r="ABL40" i="12"/>
  <c r="ABM40" i="12"/>
  <c r="ABN40" i="12"/>
  <c r="ABO40" i="12"/>
  <c r="ABP40" i="12"/>
  <c r="ABQ40" i="12"/>
  <c r="ABR40" i="12"/>
  <c r="ABS40" i="12"/>
  <c r="ABT40" i="12"/>
  <c r="ABU40" i="12"/>
  <c r="ABV40" i="12"/>
  <c r="ABW40" i="12"/>
  <c r="ABX40" i="12"/>
  <c r="ABY40" i="12"/>
  <c r="ABZ40" i="12"/>
  <c r="ACA40" i="12"/>
  <c r="ACB40" i="12"/>
  <c r="ACC40" i="12"/>
  <c r="ACD40" i="12"/>
  <c r="ACE40" i="12"/>
  <c r="ACF40" i="12"/>
  <c r="ACG40" i="12"/>
  <c r="ACH40" i="12"/>
  <c r="ACI40" i="12"/>
  <c r="ACJ40" i="12"/>
  <c r="ACK40" i="12"/>
  <c r="ACL40" i="12"/>
  <c r="ACM40" i="12"/>
  <c r="ACN40" i="12"/>
  <c r="ACO40" i="12"/>
  <c r="ACP40" i="12"/>
  <c r="ACQ40" i="12"/>
  <c r="ACR40" i="12"/>
  <c r="ACS40" i="12"/>
  <c r="ACT40" i="12"/>
  <c r="ACU40" i="12"/>
  <c r="ACV40" i="12"/>
  <c r="ACW40" i="12"/>
  <c r="ACX40" i="12"/>
  <c r="ACY40" i="12"/>
  <c r="ACZ40" i="12"/>
  <c r="ADA40" i="12"/>
  <c r="ADB40" i="12"/>
  <c r="ADC40" i="12"/>
  <c r="ADD40" i="12"/>
  <c r="ADE40" i="12"/>
  <c r="ADF40" i="12"/>
  <c r="ADG40" i="12"/>
  <c r="ADH40" i="12"/>
  <c r="ADI40" i="12"/>
  <c r="ADJ40" i="12"/>
  <c r="ADK40" i="12"/>
  <c r="ADL40" i="12"/>
  <c r="ADM40" i="12"/>
  <c r="ADN40" i="12"/>
  <c r="ADO40" i="12"/>
  <c r="ADP40" i="12"/>
  <c r="ADQ40" i="12"/>
  <c r="ADR40" i="12"/>
  <c r="ADS40" i="12"/>
  <c r="ADT40" i="12"/>
  <c r="ADU40" i="12"/>
  <c r="ADV40" i="12"/>
  <c r="ADW40" i="12"/>
  <c r="ADX40" i="12"/>
  <c r="ADY40" i="12"/>
  <c r="ADZ40" i="12"/>
  <c r="AEA40" i="12"/>
  <c r="AEB40" i="12"/>
  <c r="AEC40" i="12"/>
  <c r="AED40" i="12"/>
  <c r="AEE40" i="12"/>
  <c r="AEF40" i="12"/>
  <c r="AEG40" i="12"/>
  <c r="AEH40" i="12"/>
  <c r="AEI40" i="12"/>
  <c r="AEJ40" i="12"/>
  <c r="AEK40" i="12"/>
  <c r="AEL40" i="12"/>
  <c r="AEM40" i="12"/>
  <c r="AEN40" i="12"/>
  <c r="AEO40" i="12"/>
  <c r="AEP40" i="12"/>
  <c r="AEQ40" i="12"/>
  <c r="AER40" i="12"/>
  <c r="AES40" i="12"/>
  <c r="AET40" i="12"/>
  <c r="AEU40" i="12"/>
  <c r="AEV40" i="12"/>
  <c r="AEW40" i="12"/>
  <c r="AEX40" i="12"/>
  <c r="AEY40" i="12"/>
  <c r="AEZ40" i="12"/>
  <c r="AFA40" i="12"/>
  <c r="AFB40" i="12"/>
  <c r="AFC40" i="12"/>
  <c r="AFD40" i="12"/>
  <c r="AFE40" i="12"/>
  <c r="AFF40" i="12"/>
  <c r="AFG40" i="12"/>
  <c r="AFH40" i="12"/>
  <c r="AFI40" i="12"/>
  <c r="AFJ40" i="12"/>
  <c r="AFK40" i="12"/>
  <c r="AFL40" i="12"/>
  <c r="AFM40" i="12"/>
  <c r="AFN40" i="12"/>
  <c r="AFO40" i="12"/>
  <c r="AFP40" i="12"/>
  <c r="AFQ40" i="12"/>
  <c r="AFR40" i="12"/>
  <c r="AFS40" i="12"/>
  <c r="AFT40" i="12"/>
  <c r="AFU40" i="12"/>
  <c r="AFV40" i="12"/>
  <c r="AFW40" i="12"/>
  <c r="AFX40" i="12"/>
  <c r="AFY40" i="12"/>
  <c r="AFZ40" i="12"/>
  <c r="AGA40" i="12"/>
  <c r="AGB40" i="12"/>
  <c r="AGC40" i="12"/>
  <c r="AGD40" i="12"/>
  <c r="AGE40" i="12"/>
  <c r="AGF40" i="12"/>
  <c r="AGG40" i="12"/>
  <c r="AGH40" i="12"/>
  <c r="AGI40" i="12"/>
  <c r="AGJ40" i="12"/>
  <c r="AGK40" i="12"/>
  <c r="AGL40" i="12"/>
  <c r="AGM40" i="12"/>
  <c r="AGN40" i="12"/>
  <c r="AGO40" i="12"/>
  <c r="AGP40" i="12"/>
  <c r="AGQ40" i="12"/>
  <c r="AGR40" i="12"/>
  <c r="AGS40" i="12"/>
  <c r="AGT40" i="12"/>
  <c r="AGU40" i="12"/>
  <c r="AGV40" i="12"/>
  <c r="AGW40" i="12"/>
  <c r="AGX40" i="12"/>
  <c r="AGY40" i="12"/>
  <c r="AGZ40" i="12"/>
  <c r="AHA40" i="12"/>
  <c r="AHB40" i="12"/>
  <c r="AHC40" i="12"/>
  <c r="AHD40" i="12"/>
  <c r="AHE40" i="12"/>
  <c r="AHF40" i="12"/>
  <c r="AHG40" i="12"/>
  <c r="AHH40" i="12"/>
  <c r="AHI40" i="12"/>
  <c r="AHJ40" i="12"/>
  <c r="AHK40" i="12"/>
  <c r="AHL40" i="12"/>
  <c r="AHM40" i="12"/>
  <c r="AHN40" i="12"/>
  <c r="AHO40" i="12"/>
  <c r="AHP40" i="12"/>
  <c r="AHQ40" i="12"/>
  <c r="AHR40" i="12"/>
  <c r="AHS40" i="12"/>
  <c r="AHT40" i="12"/>
  <c r="AHU40" i="12"/>
  <c r="AHV40" i="12"/>
  <c r="AHW40" i="12"/>
  <c r="AHX40" i="12"/>
  <c r="AHY40" i="12"/>
  <c r="AHZ40" i="12"/>
  <c r="AIA40" i="12"/>
  <c r="AIB40" i="12"/>
  <c r="AIC40" i="12"/>
  <c r="AID40" i="12"/>
  <c r="AIE40" i="12"/>
  <c r="AIF40" i="12"/>
  <c r="AIG40" i="12"/>
  <c r="AIH40" i="12"/>
  <c r="AII40" i="12"/>
  <c r="AIJ40" i="12"/>
  <c r="AIK40" i="12"/>
  <c r="AIL40" i="12"/>
  <c r="AIM40" i="12"/>
  <c r="AIN40" i="12"/>
  <c r="AIO40" i="12"/>
  <c r="AIP40" i="12"/>
  <c r="AIQ40" i="12"/>
  <c r="AIR40" i="12"/>
  <c r="AIS40" i="12"/>
  <c r="AIT40" i="12"/>
  <c r="AIU40" i="12"/>
  <c r="AIV40" i="12"/>
  <c r="AIW40" i="12"/>
  <c r="AIX40" i="12"/>
  <c r="AIY40" i="12"/>
  <c r="AIZ40" i="12"/>
  <c r="AJA40" i="12"/>
  <c r="AJB40" i="12"/>
  <c r="AJC40" i="12"/>
  <c r="AJD40" i="12"/>
  <c r="AJE40" i="12"/>
  <c r="AJF40" i="12"/>
  <c r="AJG40" i="12"/>
  <c r="AJH40" i="12"/>
  <c r="AJI40" i="12"/>
  <c r="AJJ40" i="12"/>
  <c r="AJK40" i="12"/>
  <c r="AJL40" i="12"/>
  <c r="AJM40" i="12"/>
  <c r="AJN40" i="12"/>
  <c r="AJO40" i="12"/>
  <c r="AJP40" i="12"/>
  <c r="AJQ40" i="12"/>
  <c r="AJR40" i="12"/>
  <c r="AJS40" i="12"/>
  <c r="AJT40" i="12"/>
  <c r="AJU40" i="12"/>
  <c r="AJV40" i="12"/>
  <c r="AJW40" i="12"/>
  <c r="AJX40" i="12"/>
  <c r="AJY40" i="12"/>
  <c r="AJZ40" i="12"/>
  <c r="AKA40" i="12"/>
  <c r="AKB40" i="12"/>
  <c r="AKC40" i="12"/>
  <c r="AKD40" i="12"/>
  <c r="AKE40" i="12"/>
  <c r="AKF40" i="12"/>
  <c r="AKG40" i="12"/>
  <c r="AKH40" i="12"/>
  <c r="AKI40" i="12"/>
  <c r="AKJ40" i="12"/>
  <c r="AKK40" i="12"/>
  <c r="AKL40" i="12"/>
  <c r="AKM40" i="12"/>
  <c r="AKN40" i="12"/>
  <c r="AKO40" i="12"/>
  <c r="AKP40" i="12"/>
  <c r="AKQ40" i="12"/>
  <c r="AKR40" i="12"/>
  <c r="AKS40" i="12"/>
  <c r="AKT40" i="12"/>
  <c r="AKU40" i="12"/>
  <c r="AKV40" i="12"/>
  <c r="AKW40" i="12"/>
  <c r="AKX40" i="12"/>
  <c r="AKY40" i="12"/>
  <c r="AKZ40" i="12"/>
  <c r="ALA40" i="12"/>
  <c r="ALB40" i="12"/>
  <c r="ALC40" i="12"/>
  <c r="ALD40" i="12"/>
  <c r="ALE40" i="12"/>
  <c r="ALF40" i="12"/>
  <c r="ALG40" i="12"/>
  <c r="ALH40" i="12"/>
  <c r="ALI40" i="12"/>
  <c r="ALJ40" i="12"/>
  <c r="ALK40" i="12"/>
  <c r="ALL40" i="12"/>
  <c r="ALM40" i="12"/>
  <c r="ALN40" i="12"/>
  <c r="ALO40" i="12"/>
  <c r="ALP40" i="12"/>
  <c r="ALQ40" i="12"/>
  <c r="ALR40" i="12"/>
  <c r="ALS40" i="12"/>
  <c r="ALT40" i="12"/>
  <c r="ALU40" i="12"/>
  <c r="ALV40" i="12"/>
  <c r="ALW40" i="12"/>
  <c r="ALX40" i="12"/>
  <c r="ALY40" i="12"/>
  <c r="ALZ40" i="12"/>
  <c r="AMA40" i="12"/>
  <c r="AMB40" i="12"/>
  <c r="AMC40" i="12"/>
  <c r="AMD40" i="12"/>
  <c r="AME40" i="12"/>
  <c r="AMF40" i="12"/>
  <c r="AMG40" i="12"/>
  <c r="AMH40" i="12"/>
  <c r="AMI40" i="12"/>
  <c r="AMJ40" i="12"/>
  <c r="AMK40" i="12"/>
  <c r="AML40" i="12"/>
  <c r="AMM40" i="12"/>
  <c r="AMN40" i="12"/>
  <c r="AMO40" i="12"/>
  <c r="AMP40" i="12"/>
  <c r="AMQ40" i="12"/>
  <c r="AMR40" i="12"/>
  <c r="AMS40" i="12"/>
  <c r="AMT40" i="12"/>
  <c r="AMU40" i="12"/>
  <c r="AMV40" i="12"/>
  <c r="AMW40" i="12"/>
  <c r="AMX40" i="12"/>
  <c r="AMY40" i="12"/>
  <c r="AMZ40" i="12"/>
  <c r="ANA40" i="12"/>
  <c r="ANB40" i="12"/>
  <c r="ANC40" i="12"/>
  <c r="AND40" i="12"/>
  <c r="ANE40" i="12"/>
  <c r="ANF40" i="12"/>
  <c r="ANG40" i="12"/>
  <c r="ANH40" i="12"/>
  <c r="ANI40" i="12"/>
  <c r="ANJ40" i="12"/>
  <c r="ANK40" i="12"/>
  <c r="ANL40" i="12"/>
  <c r="ANM40" i="12"/>
  <c r="ANN40" i="12"/>
  <c r="ANO40" i="12"/>
  <c r="ANP40" i="12"/>
  <c r="ANQ40" i="12"/>
  <c r="ANR40" i="12"/>
  <c r="ANS40" i="12"/>
  <c r="ANT40" i="12"/>
  <c r="ANU40" i="12"/>
  <c r="ANV40" i="12"/>
  <c r="ANW40" i="12"/>
  <c r="ANX40" i="12"/>
  <c r="ANY40" i="12"/>
  <c r="ANZ40" i="12"/>
  <c r="AOA40" i="12"/>
  <c r="AOB40" i="12"/>
  <c r="AOC40" i="12"/>
  <c r="AOD40" i="12"/>
  <c r="AOE40" i="12"/>
  <c r="AOF40" i="12"/>
  <c r="AOG40" i="12"/>
  <c r="AOH40" i="12"/>
  <c r="AOI40" i="12"/>
  <c r="AOJ40" i="12"/>
  <c r="AOK40" i="12"/>
  <c r="AOL40" i="12"/>
  <c r="AOM40" i="12"/>
  <c r="AON40" i="12"/>
  <c r="AOO40" i="12"/>
  <c r="AOP40" i="12"/>
  <c r="AOQ40" i="12"/>
  <c r="AOR40" i="12"/>
  <c r="AOS40" i="12"/>
  <c r="AOT40" i="12"/>
  <c r="AOU40" i="12"/>
  <c r="AOV40" i="12"/>
  <c r="AOW40" i="12"/>
  <c r="AOX40" i="12"/>
  <c r="AOY40" i="12"/>
  <c r="AOZ40" i="12"/>
  <c r="APA40" i="12"/>
  <c r="APB40" i="12"/>
  <c r="APC40" i="12"/>
  <c r="APD40" i="12"/>
  <c r="APE40" i="12"/>
  <c r="APF40" i="12"/>
  <c r="APG40" i="12"/>
  <c r="APH40" i="12"/>
  <c r="API40" i="12"/>
  <c r="APJ40" i="12"/>
  <c r="APK40" i="12"/>
  <c r="APL40" i="12"/>
  <c r="APM40" i="12"/>
  <c r="APN40" i="12"/>
  <c r="APO40" i="12"/>
  <c r="APP40" i="12"/>
  <c r="APQ40" i="12"/>
  <c r="APR40" i="12"/>
  <c r="APS40" i="12"/>
  <c r="APT40" i="12"/>
  <c r="APU40" i="12"/>
  <c r="APV40" i="12"/>
  <c r="APW40" i="12"/>
  <c r="APX40" i="12"/>
  <c r="APY40" i="12"/>
  <c r="APZ40" i="12"/>
  <c r="AQA40" i="12"/>
  <c r="AQB40" i="12"/>
  <c r="AQC40" i="12"/>
  <c r="AQD40" i="12"/>
  <c r="AQE40" i="12"/>
  <c r="AQF40" i="12"/>
  <c r="AQG40" i="12"/>
  <c r="AQH40" i="12"/>
  <c r="AQI40" i="12"/>
  <c r="AQJ40" i="12"/>
  <c r="AQK40" i="12"/>
  <c r="AQL40" i="12"/>
  <c r="AQM40" i="12"/>
  <c r="AQN40" i="12"/>
  <c r="AQO40" i="12"/>
  <c r="AQP40" i="12"/>
  <c r="AQQ40" i="12"/>
  <c r="AQR40" i="12"/>
  <c r="AQS40" i="12"/>
  <c r="AQT40" i="12"/>
  <c r="AQU40" i="12"/>
  <c r="AQV40" i="12"/>
  <c r="AQW40" i="12"/>
  <c r="AQX40" i="12"/>
  <c r="AQY40" i="12"/>
  <c r="AQZ40" i="12"/>
  <c r="ARA40" i="12"/>
  <c r="ARB40" i="12"/>
  <c r="ARC40" i="12"/>
  <c r="ARD40" i="12"/>
  <c r="ARE40" i="12"/>
  <c r="ARF40" i="12"/>
  <c r="ARG40" i="12"/>
  <c r="ARH40" i="12"/>
  <c r="ARI40" i="12"/>
  <c r="ARJ40" i="12"/>
  <c r="ARK40" i="12"/>
  <c r="ARL40" i="12"/>
  <c r="ARM40" i="12"/>
  <c r="ARN40" i="12"/>
  <c r="ARO40" i="12"/>
  <c r="ARP40" i="12"/>
  <c r="ARQ40" i="12"/>
  <c r="ARR40" i="12"/>
  <c r="ARS40" i="12"/>
  <c r="ART40" i="12"/>
  <c r="ARU40" i="12"/>
  <c r="ARV40" i="12"/>
  <c r="ARW40" i="12"/>
  <c r="ARX40" i="12"/>
  <c r="ARY40" i="12"/>
  <c r="ARZ40" i="12"/>
  <c r="ASA40" i="12"/>
  <c r="ASB40" i="12"/>
  <c r="ASC40" i="12"/>
  <c r="ASD40" i="12"/>
  <c r="ASE40" i="12"/>
  <c r="ASF40" i="12"/>
  <c r="ASG40" i="12"/>
  <c r="ASH40" i="12"/>
  <c r="ASI40" i="12"/>
  <c r="ASJ40" i="12"/>
  <c r="ASK40" i="12"/>
  <c r="ASL40" i="12"/>
  <c r="ASM40" i="12"/>
  <c r="ASN40" i="12"/>
  <c r="ASO40" i="12"/>
  <c r="ASP40" i="12"/>
  <c r="ASQ40" i="12"/>
  <c r="ASR40" i="12"/>
  <c r="ASS40" i="12"/>
  <c r="AST40" i="12"/>
  <c r="ASU40" i="12"/>
  <c r="ASV40" i="12"/>
  <c r="ASW40" i="12"/>
  <c r="ASX40" i="12"/>
  <c r="ASY40" i="12"/>
  <c r="ASZ40" i="12"/>
  <c r="ATA40" i="12"/>
  <c r="ATB40" i="12"/>
  <c r="ATC40" i="12"/>
  <c r="ATD40" i="12"/>
  <c r="ATE40" i="12"/>
  <c r="ATF40" i="12"/>
  <c r="ATG40" i="12"/>
  <c r="ATH40" i="12"/>
  <c r="ATI40" i="12"/>
  <c r="ATJ40" i="12"/>
  <c r="ATK40" i="12"/>
  <c r="ATL40" i="12"/>
  <c r="ATM40" i="12"/>
  <c r="ATN40" i="12"/>
  <c r="ATO40" i="12"/>
  <c r="ATP40" i="12"/>
  <c r="ATQ40" i="12"/>
  <c r="ATR40" i="12"/>
  <c r="ATS40" i="12"/>
  <c r="ATT40" i="12"/>
  <c r="ATU40" i="12"/>
  <c r="ATV40" i="12"/>
  <c r="ATW40" i="12"/>
  <c r="ATX40" i="12"/>
  <c r="ATY40" i="12"/>
  <c r="ATZ40" i="12"/>
  <c r="AUA40" i="12"/>
  <c r="AUB40" i="12"/>
  <c r="AUC40" i="12"/>
  <c r="AUD40" i="12"/>
  <c r="AUE40" i="12"/>
  <c r="AUF40" i="12"/>
  <c r="AUG40" i="12"/>
  <c r="AUH40" i="12"/>
  <c r="AUI40" i="12"/>
  <c r="AUJ40" i="12"/>
  <c r="AUK40" i="12"/>
  <c r="AUL40" i="12"/>
  <c r="AUM40" i="12"/>
  <c r="AUN40" i="12"/>
  <c r="AUO40" i="12"/>
  <c r="AUP40" i="12"/>
  <c r="AUQ40" i="12"/>
  <c r="AUR40" i="12"/>
  <c r="AUS40" i="12"/>
  <c r="AUT40" i="12"/>
  <c r="AUU40" i="12"/>
  <c r="AUV40" i="12"/>
  <c r="AUW40" i="12"/>
  <c r="AUX40" i="12"/>
  <c r="AUY40" i="12"/>
  <c r="AUZ40" i="12"/>
  <c r="AVA40" i="12"/>
  <c r="AVB40" i="12"/>
  <c r="AVC40" i="12"/>
  <c r="AVD40" i="12"/>
  <c r="AVE40" i="12"/>
  <c r="AVF40" i="12"/>
  <c r="AVG40" i="12"/>
  <c r="AVH40" i="12"/>
  <c r="AVI40" i="12"/>
  <c r="AVJ40" i="12"/>
  <c r="AVK40" i="12"/>
  <c r="AVL40" i="12"/>
  <c r="AVM40" i="12"/>
  <c r="AVN40" i="12"/>
  <c r="AVO40" i="12"/>
  <c r="AVP40" i="12"/>
  <c r="AVQ40" i="12"/>
  <c r="AVR40" i="12"/>
  <c r="AVS40" i="12"/>
  <c r="AVT40" i="12"/>
  <c r="AVU40" i="12"/>
  <c r="AVV40" i="12"/>
  <c r="AVW40" i="12"/>
  <c r="AVX40" i="12"/>
  <c r="AVY40" i="12"/>
  <c r="AVZ40" i="12"/>
  <c r="AWA40" i="12"/>
  <c r="AWB40" i="12"/>
  <c r="AWC40" i="12"/>
  <c r="AWD40" i="12"/>
  <c r="AWE40" i="12"/>
  <c r="AWF40" i="12"/>
  <c r="AWG40" i="12"/>
  <c r="AWH40" i="12"/>
  <c r="AWI40" i="12"/>
  <c r="AWJ40" i="12"/>
  <c r="AWK40" i="12"/>
  <c r="AWL40" i="12"/>
  <c r="AWM40" i="12"/>
  <c r="AWN40" i="12"/>
  <c r="AWO40" i="12"/>
  <c r="AWP40" i="12"/>
  <c r="AWQ40" i="12"/>
  <c r="AWR40" i="12"/>
  <c r="AWS40" i="12"/>
  <c r="AWT40" i="12"/>
  <c r="AWU40" i="12"/>
  <c r="AWV40" i="12"/>
  <c r="AWW40" i="12"/>
  <c r="AWX40" i="12"/>
  <c r="AWY40" i="12"/>
  <c r="AWZ40" i="12"/>
  <c r="AXA40" i="12"/>
  <c r="AXB40" i="12"/>
  <c r="AXC40" i="12"/>
  <c r="AXD40" i="12"/>
  <c r="AXE40" i="12"/>
  <c r="AXF40" i="12"/>
  <c r="AXG40" i="12"/>
  <c r="AXH40" i="12"/>
  <c r="AXI40" i="12"/>
  <c r="AXJ40" i="12"/>
  <c r="AXK40" i="12"/>
  <c r="AXL40" i="12"/>
  <c r="AXM40" i="12"/>
  <c r="AXN40" i="12"/>
  <c r="AXO40" i="12"/>
  <c r="AXP40" i="12"/>
  <c r="AXQ40" i="12"/>
  <c r="AXR40" i="12"/>
  <c r="AXS40" i="12"/>
  <c r="AXT40" i="12"/>
  <c r="AXU40" i="12"/>
  <c r="AXV40" i="12"/>
  <c r="AXW40" i="12"/>
  <c r="AXX40" i="12"/>
  <c r="AXY40" i="12"/>
  <c r="AXZ40" i="12"/>
  <c r="AYA40" i="12"/>
  <c r="AYB40" i="12"/>
  <c r="AYC40" i="12"/>
  <c r="AYD40" i="12"/>
  <c r="AYE40" i="12"/>
  <c r="AYF40" i="12"/>
  <c r="AYG40" i="12"/>
  <c r="AYH40" i="12"/>
  <c r="AYI40" i="12"/>
  <c r="AYJ40" i="12"/>
  <c r="AYK40" i="12"/>
  <c r="AYL40" i="12"/>
  <c r="AYM40" i="12"/>
  <c r="AYN40" i="12"/>
  <c r="AYO40" i="12"/>
  <c r="AYP40" i="12"/>
  <c r="AYQ40" i="12"/>
  <c r="AYR40" i="12"/>
  <c r="AYS40" i="12"/>
  <c r="AYT40" i="12"/>
  <c r="AYU40" i="12"/>
  <c r="AYV40" i="12"/>
  <c r="AYW40" i="12"/>
  <c r="AYX40" i="12"/>
  <c r="AYY40" i="12"/>
  <c r="AYZ40" i="12"/>
  <c r="AZA40" i="12"/>
  <c r="AZB40" i="12"/>
  <c r="AZC40" i="12"/>
  <c r="AZD40" i="12"/>
  <c r="AZE40" i="12"/>
  <c r="AZF40" i="12"/>
  <c r="AZG40" i="12"/>
  <c r="AZH40" i="12"/>
  <c r="AZI40" i="12"/>
  <c r="AZJ40" i="12"/>
  <c r="AZK40" i="12"/>
  <c r="AZL40" i="12"/>
  <c r="AZM40" i="12"/>
  <c r="AZN40" i="12"/>
  <c r="AZO40" i="12"/>
  <c r="AZP40" i="12"/>
  <c r="AZQ40" i="12"/>
  <c r="AZR40" i="12"/>
  <c r="AZS40" i="12"/>
  <c r="AZT40" i="12"/>
  <c r="AZU40" i="12"/>
  <c r="AZV40" i="12"/>
  <c r="AZW40" i="12"/>
  <c r="AZX40" i="12"/>
  <c r="AZY40" i="12"/>
  <c r="AZZ40" i="12"/>
  <c r="BAA40" i="12"/>
  <c r="BAB40" i="12"/>
  <c r="BAC40" i="12"/>
  <c r="BAD40" i="12"/>
  <c r="BAE40" i="12"/>
  <c r="BAF40" i="12"/>
  <c r="BAG40" i="12"/>
  <c r="BAH40" i="12"/>
  <c r="BAI40" i="12"/>
  <c r="BAJ40" i="12"/>
  <c r="BAK40" i="12"/>
  <c r="BAL40" i="12"/>
  <c r="BAM40" i="12"/>
  <c r="BAN40" i="12"/>
  <c r="BAO40" i="12"/>
  <c r="BAP40" i="12"/>
  <c r="BAQ40" i="12"/>
  <c r="BAR40" i="12"/>
  <c r="BAS40" i="12"/>
  <c r="BAT40" i="12"/>
  <c r="BAU40" i="12"/>
  <c r="BAV40" i="12"/>
  <c r="BAW40" i="12"/>
  <c r="BAX40" i="12"/>
  <c r="BAY40" i="12"/>
  <c r="BAZ40" i="12"/>
  <c r="BBA40" i="12"/>
  <c r="BBB40" i="12"/>
  <c r="BBC40" i="12"/>
  <c r="BBD40" i="12"/>
  <c r="BBE40" i="12"/>
  <c r="BBF40" i="12"/>
  <c r="BBG40" i="12"/>
  <c r="BBH40" i="12"/>
  <c r="BBI40" i="12"/>
  <c r="BBJ40" i="12"/>
  <c r="BBK40" i="12"/>
  <c r="BBL40" i="12"/>
  <c r="BBM40" i="12"/>
  <c r="BBN40" i="12"/>
  <c r="BBO40" i="12"/>
  <c r="BBP40" i="12"/>
  <c r="BBQ40" i="12"/>
  <c r="BBR40" i="12"/>
  <c r="BBS40" i="12"/>
  <c r="BBT40" i="12"/>
  <c r="BBU40" i="12"/>
  <c r="BBV40" i="12"/>
  <c r="BBW40" i="12"/>
  <c r="BBX40" i="12"/>
  <c r="BBY40" i="12"/>
  <c r="BBZ40" i="12"/>
  <c r="BCA40" i="12"/>
  <c r="BCB40" i="12"/>
  <c r="BCC40" i="12"/>
  <c r="BCD40" i="12"/>
  <c r="BCE40" i="12"/>
  <c r="BCF40" i="12"/>
  <c r="BCG40" i="12"/>
  <c r="BCH40" i="12"/>
  <c r="BCI40" i="12"/>
  <c r="BCJ40" i="12"/>
  <c r="BCK40" i="12"/>
  <c r="BCL40" i="12"/>
  <c r="BCM40" i="12"/>
  <c r="BCN40" i="12"/>
  <c r="BCO40" i="12"/>
  <c r="BCP40" i="12"/>
  <c r="BCQ40" i="12"/>
  <c r="BCR40" i="12"/>
  <c r="BCS40" i="12"/>
  <c r="BCT40" i="12"/>
  <c r="BCU40" i="12"/>
  <c r="BCV40" i="12"/>
  <c r="BCW40" i="12"/>
  <c r="BCX40" i="12"/>
  <c r="BCY40" i="12"/>
  <c r="BCZ40" i="12"/>
  <c r="BDA40" i="12"/>
  <c r="BDB40" i="12"/>
  <c r="BDC40" i="12"/>
  <c r="BDD40" i="12"/>
  <c r="BDE40" i="12"/>
  <c r="BDF40" i="12"/>
  <c r="BDG40" i="12"/>
  <c r="BDH40" i="12"/>
  <c r="BDI40" i="12"/>
  <c r="BDJ40" i="12"/>
  <c r="BDK40" i="12"/>
  <c r="BDL40" i="12"/>
  <c r="BDM40" i="12"/>
  <c r="BDN40" i="12"/>
  <c r="BDO40" i="12"/>
  <c r="BDP40" i="12"/>
  <c r="BDQ40" i="12"/>
  <c r="BDR40" i="12"/>
  <c r="BDS40" i="12"/>
  <c r="BDT40" i="12"/>
  <c r="BDU40" i="12"/>
  <c r="BDV40" i="12"/>
  <c r="BDW40" i="12"/>
  <c r="BDX40" i="12"/>
  <c r="BDY40" i="12"/>
  <c r="BDZ40" i="12"/>
  <c r="BEA40" i="12"/>
  <c r="BEB40" i="12"/>
  <c r="BEC40" i="12"/>
  <c r="BED40" i="12"/>
  <c r="BEE40" i="12"/>
  <c r="BEF40" i="12"/>
  <c r="BEG40" i="12"/>
  <c r="BEH40" i="12"/>
  <c r="BEI40" i="12"/>
  <c r="BEJ40" i="12"/>
  <c r="BEK40" i="12"/>
  <c r="BEL40" i="12"/>
  <c r="BEM40" i="12"/>
  <c r="BEN40" i="12"/>
  <c r="BEO40" i="12"/>
  <c r="BEP40" i="12"/>
  <c r="BEQ40" i="12"/>
  <c r="BER40" i="12"/>
  <c r="BES40" i="12"/>
  <c r="BET40" i="12"/>
  <c r="BEU40" i="12"/>
  <c r="BEV40" i="12"/>
  <c r="BEW40" i="12"/>
  <c r="BEX40" i="12"/>
  <c r="BEY40" i="12"/>
  <c r="BEZ40" i="12"/>
  <c r="BFA40" i="12"/>
  <c r="BFB40" i="12"/>
  <c r="BFC40" i="12"/>
  <c r="BFD40" i="12"/>
  <c r="BFE40" i="12"/>
  <c r="BFF40" i="12"/>
  <c r="BFG40" i="12"/>
  <c r="BFH40" i="12"/>
  <c r="BFI40" i="12"/>
  <c r="BFJ40" i="12"/>
  <c r="BFK40" i="12"/>
  <c r="BFL40" i="12"/>
  <c r="BFM40" i="12"/>
  <c r="BFN40" i="12"/>
  <c r="BFO40" i="12"/>
  <c r="BFP40" i="12"/>
  <c r="BFQ40" i="12"/>
  <c r="BFR40" i="12"/>
  <c r="BFS40" i="12"/>
  <c r="BFT40" i="12"/>
  <c r="BFU40" i="12"/>
  <c r="BFV40" i="12"/>
  <c r="BFW40" i="12"/>
  <c r="BFX40" i="12"/>
  <c r="BFY40" i="12"/>
  <c r="BFZ40" i="12"/>
  <c r="BGA40" i="12"/>
  <c r="BGB40" i="12"/>
  <c r="BGC40" i="12"/>
  <c r="BGD40" i="12"/>
  <c r="BGE40" i="12"/>
  <c r="BGF40" i="12"/>
  <c r="BGG40" i="12"/>
  <c r="BGH40" i="12"/>
  <c r="BGI40" i="12"/>
  <c r="BGJ40" i="12"/>
  <c r="BGK40" i="12"/>
  <c r="BGL40" i="12"/>
  <c r="BGM40" i="12"/>
  <c r="BGN40" i="12"/>
  <c r="BGO40" i="12"/>
  <c r="BGP40" i="12"/>
  <c r="BGQ40" i="12"/>
  <c r="BGR40" i="12"/>
  <c r="BGS40" i="12"/>
  <c r="BGT40" i="12"/>
  <c r="BGU40" i="12"/>
  <c r="BGV40" i="12"/>
  <c r="BGW40" i="12"/>
  <c r="BGX40" i="12"/>
  <c r="BGY40" i="12"/>
  <c r="BGZ40" i="12"/>
  <c r="BHA40" i="12"/>
  <c r="BHB40" i="12"/>
  <c r="BHC40" i="12"/>
  <c r="BHD40" i="12"/>
  <c r="BHE40" i="12"/>
  <c r="BHF40" i="12"/>
  <c r="BHG40" i="12"/>
  <c r="BHH40" i="12"/>
  <c r="BHI40" i="12"/>
  <c r="BHJ40" i="12"/>
  <c r="BHK40" i="12"/>
  <c r="BHL40" i="12"/>
  <c r="BHM40" i="12"/>
  <c r="BHN40" i="12"/>
  <c r="BHO40" i="12"/>
  <c r="BHP40" i="12"/>
  <c r="BHQ40" i="12"/>
  <c r="BHR40" i="12"/>
  <c r="BHS40" i="12"/>
  <c r="BHT40" i="12"/>
  <c r="BHU40" i="12"/>
  <c r="BHV40" i="12"/>
  <c r="BHW40" i="12"/>
  <c r="BHX40" i="12"/>
  <c r="BHY40" i="12"/>
  <c r="BHZ40" i="12"/>
  <c r="BIA40" i="12"/>
  <c r="BIB40" i="12"/>
  <c r="BIC40" i="12"/>
  <c r="BID40" i="12"/>
  <c r="BIE40" i="12"/>
  <c r="BIF40" i="12"/>
  <c r="BIG40" i="12"/>
  <c r="BIH40" i="12"/>
  <c r="BII40" i="12"/>
  <c r="BIJ40" i="12"/>
  <c r="BIK40" i="12"/>
  <c r="BIL40" i="12"/>
  <c r="BIM40" i="12"/>
  <c r="BIN40" i="12"/>
  <c r="BIO40" i="12"/>
  <c r="BIP40" i="12"/>
  <c r="BIQ40" i="12"/>
  <c r="BIR40" i="12"/>
  <c r="BIS40" i="12"/>
  <c r="BIT40" i="12"/>
  <c r="BIU40" i="12"/>
  <c r="BIV40" i="12"/>
  <c r="BIW40" i="12"/>
  <c r="BIX40" i="12"/>
  <c r="BIY40" i="12"/>
  <c r="BIZ40" i="12"/>
  <c r="BJA40" i="12"/>
  <c r="BJB40" i="12"/>
  <c r="BJC40" i="12"/>
  <c r="BJD40" i="12"/>
  <c r="BJE40" i="12"/>
  <c r="BJF40" i="12"/>
  <c r="BJG40" i="12"/>
  <c r="BJH40" i="12"/>
  <c r="BJI40" i="12"/>
  <c r="BJJ40" i="12"/>
  <c r="BJK40" i="12"/>
  <c r="BJL40" i="12"/>
  <c r="BJM40" i="12"/>
  <c r="BJN40" i="12"/>
  <c r="BJO40" i="12"/>
  <c r="BJP40" i="12"/>
  <c r="BJQ40" i="12"/>
  <c r="BJR40" i="12"/>
  <c r="BJS40" i="12"/>
  <c r="BJT40" i="12"/>
  <c r="BJU40" i="12"/>
  <c r="BJV40" i="12"/>
  <c r="BJW40" i="12"/>
  <c r="BJX40" i="12"/>
  <c r="BJY40" i="12"/>
  <c r="BJZ40" i="12"/>
  <c r="BKA40" i="12"/>
  <c r="BKB40" i="12"/>
  <c r="BKC40" i="12"/>
  <c r="BKD40" i="12"/>
  <c r="BKE40" i="12"/>
  <c r="BKF40" i="12"/>
  <c r="BKG40" i="12"/>
  <c r="BKH40" i="12"/>
  <c r="BKI40" i="12"/>
  <c r="BKJ40" i="12"/>
  <c r="BKK40" i="12"/>
  <c r="BKL40" i="12"/>
  <c r="BKM40" i="12"/>
  <c r="BKN40" i="12"/>
  <c r="BKO40" i="12"/>
  <c r="BKP40" i="12"/>
  <c r="BKQ40" i="12"/>
  <c r="BKR40" i="12"/>
  <c r="BKS40" i="12"/>
  <c r="BKT40" i="12"/>
  <c r="BKU40" i="12"/>
  <c r="BKV40" i="12"/>
  <c r="BKW40" i="12"/>
  <c r="BKX40" i="12"/>
  <c r="BKY40" i="12"/>
  <c r="BKZ40" i="12"/>
  <c r="BLA40" i="12"/>
  <c r="BLB40" i="12"/>
  <c r="BLC40" i="12"/>
  <c r="BLD40" i="12"/>
  <c r="BLE40" i="12"/>
  <c r="BLF40" i="12"/>
  <c r="BLG40" i="12"/>
  <c r="BLH40" i="12"/>
  <c r="BLI40" i="12"/>
  <c r="BLJ40" i="12"/>
  <c r="BLK40" i="12"/>
  <c r="BLL40" i="12"/>
  <c r="BLM40" i="12"/>
  <c r="BLN40" i="12"/>
  <c r="BLO40" i="12"/>
  <c r="BLP40" i="12"/>
  <c r="BLQ40" i="12"/>
  <c r="BLR40" i="12"/>
  <c r="BLS40" i="12"/>
  <c r="BLT40" i="12"/>
  <c r="BLU40" i="12"/>
  <c r="BLV40" i="12"/>
  <c r="BLW40" i="12"/>
  <c r="BLX40" i="12"/>
  <c r="BLY40" i="12"/>
  <c r="BLZ40" i="12"/>
  <c r="BMA40" i="12"/>
  <c r="BMB40" i="12"/>
  <c r="BMC40" i="12"/>
  <c r="BMD40" i="12"/>
  <c r="BME40" i="12"/>
  <c r="BMF40" i="12"/>
  <c r="BMG40" i="12"/>
  <c r="BMH40" i="12"/>
  <c r="BMI40" i="12"/>
  <c r="BMJ40" i="12"/>
  <c r="BMK40" i="12"/>
  <c r="BML40" i="12"/>
  <c r="BMM40" i="12"/>
  <c r="BMN40" i="12"/>
  <c r="BMO40" i="12"/>
  <c r="BMP40" i="12"/>
  <c r="BMQ40" i="12"/>
  <c r="BMR40" i="12"/>
  <c r="BMS40" i="12"/>
  <c r="BMT40" i="12"/>
  <c r="BMU40" i="12"/>
  <c r="BMV40" i="12"/>
  <c r="BMW40" i="12"/>
  <c r="BMX40" i="12"/>
  <c r="BMY40" i="12"/>
  <c r="BMZ40" i="12"/>
  <c r="BNA40" i="12"/>
  <c r="BNB40" i="12"/>
  <c r="BNC40" i="12"/>
  <c r="BND40" i="12"/>
  <c r="BNE40" i="12"/>
  <c r="BNF40" i="12"/>
  <c r="BNG40" i="12"/>
  <c r="BNH40" i="12"/>
  <c r="BNI40" i="12"/>
  <c r="BNJ40" i="12"/>
  <c r="BNK40" i="12"/>
  <c r="BNL40" i="12"/>
  <c r="BNM40" i="12"/>
  <c r="BNN40" i="12"/>
  <c r="BNO40" i="12"/>
  <c r="BNP40" i="12"/>
  <c r="BNQ40" i="12"/>
  <c r="BNR40" i="12"/>
  <c r="BNS40" i="12"/>
  <c r="BNT40" i="12"/>
  <c r="BNU40" i="12"/>
  <c r="BNV40" i="12"/>
  <c r="BNW40" i="12"/>
  <c r="BNX40" i="12"/>
  <c r="BNY40" i="12"/>
  <c r="BNZ40" i="12"/>
  <c r="BOA40" i="12"/>
  <c r="BOB40" i="12"/>
  <c r="BOC40" i="12"/>
  <c r="BOD40" i="12"/>
  <c r="BOE40" i="12"/>
  <c r="BOF40" i="12"/>
  <c r="BOG40" i="12"/>
  <c r="BOH40" i="12"/>
  <c r="BOI40" i="12"/>
  <c r="BOJ40" i="12"/>
  <c r="BOK40" i="12"/>
  <c r="BOL40" i="12"/>
  <c r="BOM40" i="12"/>
  <c r="BON40" i="12"/>
  <c r="BOO40" i="12"/>
  <c r="BOP40" i="12"/>
  <c r="BOQ40" i="12"/>
  <c r="BOR40" i="12"/>
  <c r="BOS40" i="12"/>
  <c r="BOT40" i="12"/>
  <c r="BOU40" i="12"/>
  <c r="BOV40" i="12"/>
  <c r="BOW40" i="12"/>
  <c r="BOX40" i="12"/>
  <c r="BOY40" i="12"/>
  <c r="BOZ40" i="12"/>
  <c r="BPA40" i="12"/>
  <c r="BPB40" i="12"/>
  <c r="BPC40" i="12"/>
  <c r="BPD40" i="12"/>
  <c r="BPE40" i="12"/>
  <c r="BPF40" i="12"/>
  <c r="BPG40" i="12"/>
  <c r="BPH40" i="12"/>
  <c r="BPI40" i="12"/>
  <c r="BPJ40" i="12"/>
  <c r="BPK40" i="12"/>
  <c r="BPL40" i="12"/>
  <c r="BPM40" i="12"/>
  <c r="BPN40" i="12"/>
  <c r="BPO40" i="12"/>
  <c r="BPP40" i="12"/>
  <c r="BPQ40" i="12"/>
  <c r="BPR40" i="12"/>
  <c r="BPS40" i="12"/>
  <c r="BPT40" i="12"/>
  <c r="BPU40" i="12"/>
  <c r="BPV40" i="12"/>
  <c r="BPW40" i="12"/>
  <c r="BPX40" i="12"/>
  <c r="BPY40" i="12"/>
  <c r="BPZ40" i="12"/>
  <c r="BQA40" i="12"/>
  <c r="BQB40" i="12"/>
  <c r="BQC40" i="12"/>
  <c r="BQD40" i="12"/>
  <c r="BQE40" i="12"/>
  <c r="BQF40" i="12"/>
  <c r="BQG40" i="12"/>
  <c r="BQH40" i="12"/>
  <c r="BQI40" i="12"/>
  <c r="BQJ40" i="12"/>
  <c r="BQK40" i="12"/>
  <c r="BQL40" i="12"/>
  <c r="BQM40" i="12"/>
  <c r="BQN40" i="12"/>
  <c r="BQO40" i="12"/>
  <c r="BQP40" i="12"/>
  <c r="BQQ40" i="12"/>
  <c r="BQR40" i="12"/>
  <c r="BQS40" i="12"/>
  <c r="BQT40" i="12"/>
  <c r="BQU40" i="12"/>
  <c r="BQV40" i="12"/>
  <c r="BQW40" i="12"/>
  <c r="BQX40" i="12"/>
  <c r="BQY40" i="12"/>
  <c r="BQZ40" i="12"/>
  <c r="BRA40" i="12"/>
  <c r="BRB40" i="12"/>
  <c r="BRC40" i="12"/>
  <c r="BRD40" i="12"/>
  <c r="BRE40" i="12"/>
  <c r="BRF40" i="12"/>
  <c r="BRG40" i="12"/>
  <c r="BRH40" i="12"/>
  <c r="BRI40" i="12"/>
  <c r="BRJ40" i="12"/>
  <c r="BRK40" i="12"/>
  <c r="BRL40" i="12"/>
  <c r="BRM40" i="12"/>
  <c r="BRN40" i="12"/>
  <c r="BRO40" i="12"/>
  <c r="BRP40" i="12"/>
  <c r="BRQ40" i="12"/>
  <c r="BRR40" i="12"/>
  <c r="BRS40" i="12"/>
  <c r="BRT40" i="12"/>
  <c r="BRU40" i="12"/>
  <c r="BRV40" i="12"/>
  <c r="BRW40" i="12"/>
  <c r="BRX40" i="12"/>
  <c r="BRY40" i="12"/>
  <c r="BRZ40" i="12"/>
  <c r="BSA40" i="12"/>
  <c r="BSB40" i="12"/>
  <c r="BSC40" i="12"/>
  <c r="BSD40" i="12"/>
  <c r="BSE40" i="12"/>
  <c r="BSF40" i="12"/>
  <c r="BSG40" i="12"/>
  <c r="BSH40" i="12"/>
  <c r="BSI40" i="12"/>
  <c r="BSJ40" i="12"/>
  <c r="BSK40" i="12"/>
  <c r="BSL40" i="12"/>
  <c r="BSM40" i="12"/>
  <c r="BSN40" i="12"/>
  <c r="BSO40" i="12"/>
  <c r="BSP40" i="12"/>
  <c r="BSQ40" i="12"/>
  <c r="BSR40" i="12"/>
  <c r="BSS40" i="12"/>
  <c r="BST40" i="12"/>
  <c r="BSU40" i="12"/>
  <c r="BSV40" i="12"/>
  <c r="BSW40" i="12"/>
  <c r="BSX40" i="12"/>
  <c r="BSY40" i="12"/>
  <c r="BSZ40" i="12"/>
  <c r="BTA40" i="12"/>
  <c r="BTB40" i="12"/>
  <c r="BTC40" i="12"/>
  <c r="BTD40" i="12"/>
  <c r="BTE40" i="12"/>
  <c r="BTF40" i="12"/>
  <c r="BTG40" i="12"/>
  <c r="BTH40" i="12"/>
  <c r="BTI40" i="12"/>
  <c r="BTJ40" i="12"/>
  <c r="BTK40" i="12"/>
  <c r="BTL40" i="12"/>
  <c r="BTM40" i="12"/>
  <c r="BTN40" i="12"/>
  <c r="BTO40" i="12"/>
  <c r="BTP40" i="12"/>
  <c r="BTQ40" i="12"/>
  <c r="BTR40" i="12"/>
  <c r="BTS40" i="12"/>
  <c r="BTT40" i="12"/>
  <c r="BTU40" i="12"/>
  <c r="BTV40" i="12"/>
  <c r="BTW40" i="12"/>
  <c r="BTX40" i="12"/>
  <c r="BTY40" i="12"/>
  <c r="BTZ40" i="12"/>
  <c r="BUA40" i="12"/>
  <c r="BUB40" i="12"/>
  <c r="BUC40" i="12"/>
  <c r="BUD40" i="12"/>
  <c r="BUE40" i="12"/>
  <c r="BUF40" i="12"/>
  <c r="BUG40" i="12"/>
  <c r="BUH40" i="12"/>
  <c r="BUI40" i="12"/>
  <c r="BUJ40" i="12"/>
  <c r="BUK40" i="12"/>
  <c r="BUL40" i="12"/>
  <c r="BUM40" i="12"/>
  <c r="BUN40" i="12"/>
  <c r="BUO40" i="12"/>
  <c r="BUP40" i="12"/>
  <c r="BUQ40" i="12"/>
  <c r="BUR40" i="12"/>
  <c r="BUS40" i="12"/>
  <c r="BUT40" i="12"/>
  <c r="BUU40" i="12"/>
  <c r="BUV40" i="12"/>
  <c r="BUW40" i="12"/>
  <c r="BUX40" i="12"/>
  <c r="BUY40" i="12"/>
  <c r="BUZ40" i="12"/>
  <c r="BVA40" i="12"/>
  <c r="BVB40" i="12"/>
  <c r="BVC40" i="12"/>
  <c r="BVD40" i="12"/>
  <c r="BVE40" i="12"/>
  <c r="BVF40" i="12"/>
  <c r="BVG40" i="12"/>
  <c r="BVH40" i="12"/>
  <c r="BVI40" i="12"/>
  <c r="BVJ40" i="12"/>
  <c r="BVK40" i="12"/>
  <c r="BVL40" i="12"/>
  <c r="BVM40" i="12"/>
  <c r="BVN40" i="12"/>
  <c r="BVO40" i="12"/>
  <c r="BVP40" i="12"/>
  <c r="BVQ40" i="12"/>
  <c r="BVR40" i="12"/>
  <c r="BVS40" i="12"/>
  <c r="BVT40" i="12"/>
  <c r="BVU40" i="12"/>
  <c r="BVV40" i="12"/>
  <c r="BVW40" i="12"/>
  <c r="BVX40" i="12"/>
  <c r="BVY40" i="12"/>
  <c r="BVZ40" i="12"/>
  <c r="BWA40" i="12"/>
  <c r="BWB40" i="12"/>
  <c r="BWC40" i="12"/>
  <c r="BWD40" i="12"/>
  <c r="BWE40" i="12"/>
  <c r="BWF40" i="12"/>
  <c r="BWG40" i="12"/>
  <c r="BWH40" i="12"/>
  <c r="BWI40" i="12"/>
  <c r="BWJ40" i="12"/>
  <c r="BWK40" i="12"/>
  <c r="BWL40" i="12"/>
  <c r="BWM40" i="12"/>
  <c r="BWN40" i="12"/>
  <c r="BWO40" i="12"/>
  <c r="BWP40" i="12"/>
  <c r="BWQ40" i="12"/>
  <c r="BWR40" i="12"/>
  <c r="BWS40" i="12"/>
  <c r="BWT40" i="12"/>
  <c r="BWU40" i="12"/>
  <c r="BWV40" i="12"/>
  <c r="BWW40" i="12"/>
  <c r="BWX40" i="12"/>
  <c r="BWY40" i="12"/>
  <c r="BWZ40" i="12"/>
  <c r="BXA40" i="12"/>
  <c r="BXB40" i="12"/>
  <c r="BXC40" i="12"/>
  <c r="BXD40" i="12"/>
  <c r="BXE40" i="12"/>
  <c r="BXF40" i="12"/>
  <c r="BXG40" i="12"/>
  <c r="BXH40" i="12"/>
  <c r="BXI40" i="12"/>
  <c r="BXJ40" i="12"/>
  <c r="BXK40" i="12"/>
  <c r="BXL40" i="12"/>
  <c r="BXM40" i="12"/>
  <c r="BXN40" i="12"/>
  <c r="BXO40" i="12"/>
  <c r="BXP40" i="12"/>
  <c r="BXQ40" i="12"/>
  <c r="BXR40" i="12"/>
  <c r="BXS40" i="12"/>
  <c r="BXT40" i="12"/>
  <c r="BXU40" i="12"/>
  <c r="BXV40" i="12"/>
  <c r="BXW40" i="12"/>
  <c r="BXX40" i="12"/>
  <c r="BXY40" i="12"/>
  <c r="BXZ40" i="12"/>
  <c r="BYA40" i="12"/>
  <c r="BYB40" i="12"/>
  <c r="BYC40" i="12"/>
  <c r="BYD40" i="12"/>
  <c r="BYE40" i="12"/>
  <c r="BYF40" i="12"/>
  <c r="BYG40" i="12"/>
  <c r="BYH40" i="12"/>
  <c r="BYI40" i="12"/>
  <c r="BYJ40" i="12"/>
  <c r="BYK40" i="12"/>
  <c r="BYL40" i="12"/>
  <c r="BYM40" i="12"/>
  <c r="BYN40" i="12"/>
  <c r="BYO40" i="12"/>
  <c r="BYP40" i="12"/>
  <c r="BYQ40" i="12"/>
  <c r="BYR40" i="12"/>
  <c r="BYS40" i="12"/>
  <c r="BYT40" i="12"/>
  <c r="BYU40" i="12"/>
  <c r="BYV40" i="12"/>
  <c r="BYW40" i="12"/>
  <c r="BYX40" i="12"/>
  <c r="BYY40" i="12"/>
  <c r="BYZ40" i="12"/>
  <c r="BZA40" i="12"/>
  <c r="BZB40" i="12"/>
  <c r="BZC40" i="12"/>
  <c r="BZD40" i="12"/>
  <c r="BZE40" i="12"/>
  <c r="BZF40" i="12"/>
  <c r="BZG40" i="12"/>
  <c r="BZH40" i="12"/>
  <c r="BZI40" i="12"/>
  <c r="BZJ40" i="12"/>
  <c r="BZK40" i="12"/>
  <c r="BZL40" i="12"/>
  <c r="BZM40" i="12"/>
  <c r="BZN40" i="12"/>
  <c r="BZO40" i="12"/>
  <c r="BZP40" i="12"/>
  <c r="BZQ40" i="12"/>
  <c r="BZR40" i="12"/>
  <c r="BZS40" i="12"/>
  <c r="BZT40" i="12"/>
  <c r="BZU40" i="12"/>
  <c r="BZV40" i="12"/>
  <c r="BZW40" i="12"/>
  <c r="BZX40" i="12"/>
  <c r="BZY40" i="12"/>
  <c r="BZZ40" i="12"/>
  <c r="CAA40" i="12"/>
  <c r="CAB40" i="12"/>
  <c r="CAC40" i="12"/>
  <c r="CAD40" i="12"/>
  <c r="CAE40" i="12"/>
  <c r="CAF40" i="12"/>
  <c r="CAG40" i="12"/>
  <c r="CAH40" i="12"/>
  <c r="CAI40" i="12"/>
  <c r="CAJ40" i="12"/>
  <c r="CAK40" i="12"/>
  <c r="CAL40" i="12"/>
  <c r="CAM40" i="12"/>
  <c r="CAN40" i="12"/>
  <c r="CAO40" i="12"/>
  <c r="CAP40" i="12"/>
  <c r="CAQ40" i="12"/>
  <c r="CAR40" i="12"/>
  <c r="CAS40" i="12"/>
  <c r="CAT40" i="12"/>
  <c r="CAU40" i="12"/>
  <c r="CAV40" i="12"/>
  <c r="CAW40" i="12"/>
  <c r="CAX40" i="12"/>
  <c r="CAY40" i="12"/>
  <c r="CAZ40" i="12"/>
  <c r="CBA40" i="12"/>
  <c r="CBB40" i="12"/>
  <c r="CBC40" i="12"/>
  <c r="CBD40" i="12"/>
  <c r="CBE40" i="12"/>
  <c r="CBF40" i="12"/>
  <c r="CBG40" i="12"/>
  <c r="CBH40" i="12"/>
  <c r="CBI40" i="12"/>
  <c r="CBJ40" i="12"/>
  <c r="CBK40" i="12"/>
  <c r="CBL40" i="12"/>
  <c r="CBM40" i="12"/>
  <c r="CBN40" i="12"/>
  <c r="CBO40" i="12"/>
  <c r="CBP40" i="12"/>
  <c r="CBQ40" i="12"/>
  <c r="CBR40" i="12"/>
  <c r="CBS40" i="12"/>
  <c r="CBT40" i="12"/>
  <c r="CBU40" i="12"/>
  <c r="CBV40" i="12"/>
  <c r="CBW40" i="12"/>
  <c r="CBX40" i="12"/>
  <c r="CBY40" i="12"/>
  <c r="CBZ40" i="12"/>
  <c r="CCA40" i="12"/>
  <c r="CCB40" i="12"/>
  <c r="CCC40" i="12"/>
  <c r="CCD40" i="12"/>
  <c r="CCE40" i="12"/>
  <c r="CCF40" i="12"/>
  <c r="CCG40" i="12"/>
  <c r="CCH40" i="12"/>
  <c r="CCI40" i="12"/>
  <c r="CCJ40" i="12"/>
  <c r="CCK40" i="12"/>
  <c r="CCL40" i="12"/>
  <c r="CCM40" i="12"/>
  <c r="CCN40" i="12"/>
  <c r="CCO40" i="12"/>
  <c r="CCP40" i="12"/>
  <c r="CCQ40" i="12"/>
  <c r="CCR40" i="12"/>
  <c r="CCS40" i="12"/>
  <c r="CCT40" i="12"/>
  <c r="CCU40" i="12"/>
  <c r="CCV40" i="12"/>
  <c r="CCW40" i="12"/>
  <c r="CCX40" i="12"/>
  <c r="CCY40" i="12"/>
  <c r="CCZ40" i="12"/>
  <c r="CDA40" i="12"/>
  <c r="CDB40" i="12"/>
  <c r="CDC40" i="12"/>
  <c r="CDD40" i="12"/>
  <c r="CDE40" i="12"/>
  <c r="CDF40" i="12"/>
  <c r="CDG40" i="12"/>
  <c r="CDH40" i="12"/>
  <c r="CDI40" i="12"/>
  <c r="CDJ40" i="12"/>
  <c r="CDK40" i="12"/>
  <c r="CDL40" i="12"/>
  <c r="CDM40" i="12"/>
  <c r="CDN40" i="12"/>
  <c r="CDO40" i="12"/>
  <c r="CDP40" i="12"/>
  <c r="CDQ40" i="12"/>
  <c r="CDR40" i="12"/>
  <c r="CDS40" i="12"/>
  <c r="CDT40" i="12"/>
  <c r="CDU40" i="12"/>
  <c r="CDV40" i="12"/>
  <c r="CDW40" i="12"/>
  <c r="CDX40" i="12"/>
  <c r="CDY40" i="12"/>
  <c r="CDZ40" i="12"/>
  <c r="CEA40" i="12"/>
  <c r="CEB40" i="12"/>
  <c r="CEC40" i="12"/>
  <c r="CED40" i="12"/>
  <c r="CEE40" i="12"/>
  <c r="CEF40" i="12"/>
  <c r="CEG40" i="12"/>
  <c r="CEH40" i="12"/>
  <c r="CEI40" i="12"/>
  <c r="CEJ40" i="12"/>
  <c r="CEK40" i="12"/>
  <c r="CEL40" i="12"/>
  <c r="CEM40" i="12"/>
  <c r="CEN40" i="12"/>
  <c r="CEO40" i="12"/>
  <c r="CEP40" i="12"/>
  <c r="CEQ40" i="12"/>
  <c r="CER40" i="12"/>
  <c r="CES40" i="12"/>
  <c r="CET40" i="12"/>
  <c r="CEU40" i="12"/>
  <c r="CEV40" i="12"/>
  <c r="CEW40" i="12"/>
  <c r="CEX40" i="12"/>
  <c r="CEY40" i="12"/>
  <c r="CEZ40" i="12"/>
  <c r="CFA40" i="12"/>
  <c r="CFB40" i="12"/>
  <c r="CFC40" i="12"/>
  <c r="CFD40" i="12"/>
  <c r="CFE40" i="12"/>
  <c r="CFF40" i="12"/>
  <c r="CFG40" i="12"/>
  <c r="CFH40" i="12"/>
  <c r="CFI40" i="12"/>
  <c r="CFJ40" i="12"/>
  <c r="CFK40" i="12"/>
  <c r="CFL40" i="12"/>
  <c r="CFM40" i="12"/>
  <c r="CFN40" i="12"/>
  <c r="CFO40" i="12"/>
  <c r="CFP40" i="12"/>
  <c r="CFQ40" i="12"/>
  <c r="CFR40" i="12"/>
  <c r="CFS40" i="12"/>
  <c r="CFT40" i="12"/>
  <c r="CFU40" i="12"/>
  <c r="CFV40" i="12"/>
  <c r="CFW40" i="12"/>
  <c r="CFX40" i="12"/>
  <c r="CFY40" i="12"/>
  <c r="CFZ40" i="12"/>
  <c r="CGA40" i="12"/>
  <c r="CGB40" i="12"/>
  <c r="CGC40" i="12"/>
  <c r="CGD40" i="12"/>
  <c r="CGE40" i="12"/>
  <c r="CGF40" i="12"/>
  <c r="CGG40" i="12"/>
  <c r="CGH40" i="12"/>
  <c r="CGI40" i="12"/>
  <c r="CGJ40" i="12"/>
  <c r="CGK40" i="12"/>
  <c r="CGL40" i="12"/>
  <c r="CGM40" i="12"/>
  <c r="CGN40" i="12"/>
  <c r="CGO40" i="12"/>
  <c r="CGP40" i="12"/>
  <c r="CGQ40" i="12"/>
  <c r="CGR40" i="12"/>
  <c r="CGS40" i="12"/>
  <c r="CGT40" i="12"/>
  <c r="CGU40" i="12"/>
  <c r="CGV40" i="12"/>
  <c r="CGW40" i="12"/>
  <c r="CGX40" i="12"/>
  <c r="CGY40" i="12"/>
  <c r="CGZ40" i="12"/>
  <c r="CHA40" i="12"/>
  <c r="CHB40" i="12"/>
  <c r="CHC40" i="12"/>
  <c r="CHD40" i="12"/>
  <c r="CHE40" i="12"/>
  <c r="CHF40" i="12"/>
  <c r="CHG40" i="12"/>
  <c r="CHH40" i="12"/>
  <c r="CHI40" i="12"/>
  <c r="CHJ40" i="12"/>
  <c r="CHK40" i="12"/>
  <c r="CHL40" i="12"/>
  <c r="CHM40" i="12"/>
  <c r="CHN40" i="12"/>
  <c r="CHO40" i="12"/>
  <c r="CHP40" i="12"/>
  <c r="CHQ40" i="12"/>
  <c r="CHR40" i="12"/>
  <c r="CHS40" i="12"/>
  <c r="CHT40" i="12"/>
  <c r="CHU40" i="12"/>
  <c r="CHV40" i="12"/>
  <c r="CHW40" i="12"/>
  <c r="CHX40" i="12"/>
  <c r="CHY40" i="12"/>
  <c r="CHZ40" i="12"/>
  <c r="CIA40" i="12"/>
  <c r="CIB40" i="12"/>
  <c r="CIC40" i="12"/>
  <c r="CID40" i="12"/>
  <c r="CIE40" i="12"/>
  <c r="CIF40" i="12"/>
  <c r="CIG40" i="12"/>
  <c r="CIH40" i="12"/>
  <c r="CII40" i="12"/>
  <c r="CIJ40" i="12"/>
  <c r="CIK40" i="12"/>
  <c r="CIL40" i="12"/>
  <c r="CIM40" i="12"/>
  <c r="CIN40" i="12"/>
  <c r="CIO40" i="12"/>
  <c r="CIP40" i="12"/>
  <c r="CIQ40" i="12"/>
  <c r="CIR40" i="12"/>
  <c r="CIS40" i="12"/>
  <c r="CIT40" i="12"/>
  <c r="CIU40" i="12"/>
  <c r="CIV40" i="12"/>
  <c r="CIW40" i="12"/>
  <c r="CIX40" i="12"/>
  <c r="CIY40" i="12"/>
  <c r="CIZ40" i="12"/>
  <c r="CJA40" i="12"/>
  <c r="CJB40" i="12"/>
  <c r="CJC40" i="12"/>
  <c r="CJD40" i="12"/>
  <c r="CJE40" i="12"/>
  <c r="CJF40" i="12"/>
  <c r="CJG40" i="12"/>
  <c r="CJH40" i="12"/>
  <c r="CJI40" i="12"/>
  <c r="CJJ40" i="12"/>
  <c r="CJK40" i="12"/>
  <c r="CJL40" i="12"/>
  <c r="CJM40" i="12"/>
  <c r="CJN40" i="12"/>
  <c r="CJO40" i="12"/>
  <c r="CJP40" i="12"/>
  <c r="CJQ40" i="12"/>
  <c r="CJR40" i="12"/>
  <c r="CJS40" i="12"/>
  <c r="CJT40" i="12"/>
  <c r="CJU40" i="12"/>
  <c r="CJV40" i="12"/>
  <c r="CJW40" i="12"/>
  <c r="CJX40" i="12"/>
  <c r="CJY40" i="12"/>
  <c r="CJZ40" i="12"/>
  <c r="CKA40" i="12"/>
  <c r="CKB40" i="12"/>
  <c r="CKC40" i="12"/>
  <c r="CKD40" i="12"/>
  <c r="CKE40" i="12"/>
  <c r="CKF40" i="12"/>
  <c r="CKG40" i="12"/>
  <c r="CKH40" i="12"/>
  <c r="CKI40" i="12"/>
  <c r="CKJ40" i="12"/>
  <c r="CKK40" i="12"/>
  <c r="CKL40" i="12"/>
  <c r="CKM40" i="12"/>
  <c r="CKN40" i="12"/>
  <c r="CKO40" i="12"/>
  <c r="CKP40" i="12"/>
  <c r="CKQ40" i="12"/>
  <c r="CKR40" i="12"/>
  <c r="CKS40" i="12"/>
  <c r="CKT40" i="12"/>
  <c r="CKU40" i="12"/>
  <c r="CKV40" i="12"/>
  <c r="CKW40" i="12"/>
  <c r="CKX40" i="12"/>
  <c r="CKY40" i="12"/>
  <c r="CKZ40" i="12"/>
  <c r="CLA40" i="12"/>
  <c r="CLB40" i="12"/>
  <c r="CLC40" i="12"/>
  <c r="CLD40" i="12"/>
  <c r="CLE40" i="12"/>
  <c r="CLF40" i="12"/>
  <c r="CLG40" i="12"/>
  <c r="CLH40" i="12"/>
  <c r="CLI40" i="12"/>
  <c r="CLJ40" i="12"/>
  <c r="CLK40" i="12"/>
  <c r="CLL40" i="12"/>
  <c r="CLM40" i="12"/>
  <c r="CLN40" i="12"/>
  <c r="CLO40" i="12"/>
  <c r="CLP40" i="12"/>
  <c r="CLQ40" i="12"/>
  <c r="CLR40" i="12"/>
  <c r="CLS40" i="12"/>
  <c r="CLT40" i="12"/>
  <c r="CLU40" i="12"/>
  <c r="CLV40" i="12"/>
  <c r="CLW40" i="12"/>
  <c r="CLX40" i="12"/>
  <c r="CLY40" i="12"/>
  <c r="CLZ40" i="12"/>
  <c r="CMA40" i="12"/>
  <c r="CMB40" i="12"/>
  <c r="CMC40" i="12"/>
  <c r="CMD40" i="12"/>
  <c r="CME40" i="12"/>
  <c r="CMF40" i="12"/>
  <c r="CMG40" i="12"/>
  <c r="CMH40" i="12"/>
  <c r="CMI40" i="12"/>
  <c r="CMJ40" i="12"/>
  <c r="CMK40" i="12"/>
  <c r="CML40" i="12"/>
  <c r="CMM40" i="12"/>
  <c r="CMN40" i="12"/>
  <c r="CMO40" i="12"/>
  <c r="CMP40" i="12"/>
  <c r="CMQ40" i="12"/>
  <c r="CMR40" i="12"/>
  <c r="CMS40" i="12"/>
  <c r="CMT40" i="12"/>
  <c r="CMU40" i="12"/>
  <c r="CMV40" i="12"/>
  <c r="CMW40" i="12"/>
  <c r="CMX40" i="12"/>
  <c r="CMY40" i="12"/>
  <c r="CMZ40" i="12"/>
  <c r="CNA40" i="12"/>
  <c r="CNB40" i="12"/>
  <c r="CNC40" i="12"/>
  <c r="CND40" i="12"/>
  <c r="CNE40" i="12"/>
  <c r="CNF40" i="12"/>
  <c r="CNG40" i="12"/>
  <c r="CNH40" i="12"/>
  <c r="CNI40" i="12"/>
  <c r="CNJ40" i="12"/>
  <c r="CNK40" i="12"/>
  <c r="CNL40" i="12"/>
  <c r="CNM40" i="12"/>
  <c r="CNN40" i="12"/>
  <c r="CNO40" i="12"/>
  <c r="CNP40" i="12"/>
  <c r="CNQ40" i="12"/>
  <c r="CNR40" i="12"/>
  <c r="CNS40" i="12"/>
  <c r="CNT40" i="12"/>
  <c r="CNU40" i="12"/>
  <c r="CNV40" i="12"/>
  <c r="CNW40" i="12"/>
  <c r="CNX40" i="12"/>
  <c r="CNY40" i="12"/>
  <c r="CNZ40" i="12"/>
  <c r="COA40" i="12"/>
  <c r="COB40" i="12"/>
  <c r="COC40" i="12"/>
  <c r="COD40" i="12"/>
  <c r="COE40" i="12"/>
  <c r="COF40" i="12"/>
  <c r="COG40" i="12"/>
  <c r="COH40" i="12"/>
  <c r="COI40" i="12"/>
  <c r="COJ40" i="12"/>
  <c r="COK40" i="12"/>
  <c r="COL40" i="12"/>
  <c r="COM40" i="12"/>
  <c r="CON40" i="12"/>
  <c r="COO40" i="12"/>
  <c r="COP40" i="12"/>
  <c r="COQ40" i="12"/>
  <c r="COR40" i="12"/>
  <c r="COS40" i="12"/>
  <c r="COT40" i="12"/>
  <c r="COU40" i="12"/>
  <c r="COV40" i="12"/>
  <c r="COW40" i="12"/>
  <c r="COX40" i="12"/>
  <c r="COY40" i="12"/>
  <c r="COZ40" i="12"/>
  <c r="CPA40" i="12"/>
  <c r="CPB40" i="12"/>
  <c r="CPC40" i="12"/>
  <c r="CPD40" i="12"/>
  <c r="CPE40" i="12"/>
  <c r="CPF40" i="12"/>
  <c r="CPG40" i="12"/>
  <c r="CPH40" i="12"/>
  <c r="CPI40" i="12"/>
  <c r="CPJ40" i="12"/>
  <c r="MF41" i="12"/>
  <c r="MG41" i="12"/>
  <c r="MH41" i="12" s="1"/>
  <c r="MI41" i="12" s="1"/>
  <c r="MJ41" i="12"/>
  <c r="MK41" i="12"/>
  <c r="ML41" i="12" s="1"/>
  <c r="MM41" i="12" s="1"/>
  <c r="MN41" i="12"/>
  <c r="MO41" i="12" s="1"/>
  <c r="MP41" i="12" s="1"/>
  <c r="MQ41" i="12"/>
  <c r="MR41" i="12"/>
  <c r="MS41" i="12" s="1"/>
  <c r="MT41" i="12" s="1"/>
  <c r="MU41" i="12"/>
  <c r="MV41" i="12"/>
  <c r="MY41" i="12"/>
  <c r="MZ41" i="12" s="1"/>
  <c r="NA41" i="12" s="1"/>
  <c r="NB41" i="12"/>
  <c r="NC41" i="12"/>
  <c r="ND41" i="12" s="1"/>
  <c r="NE41" i="12" s="1"/>
  <c r="NF41" i="12"/>
  <c r="NG41" i="12"/>
  <c r="NH41" i="12" s="1"/>
  <c r="NI41" i="12" s="1"/>
  <c r="NJ41" i="12"/>
  <c r="NM41" i="12"/>
  <c r="NN41" i="12"/>
  <c r="NO41" i="12" s="1"/>
  <c r="NP41" i="12" s="1"/>
  <c r="NQ41" i="12"/>
  <c r="NR41" i="12"/>
  <c r="NS41" i="12" s="1"/>
  <c r="NT41" i="12" s="1"/>
  <c r="NU41" i="12"/>
  <c r="NV41" i="12" s="1"/>
  <c r="NW41" i="12" s="1"/>
  <c r="NX41" i="12"/>
  <c r="NY41" i="12"/>
  <c r="OB41" i="12"/>
  <c r="OC41" i="12"/>
  <c r="OD41" i="12" s="1"/>
  <c r="OE41" i="12" s="1"/>
  <c r="OF41" i="12"/>
  <c r="OG41" i="12" s="1"/>
  <c r="OH41" i="12" s="1"/>
  <c r="OI41" i="12"/>
  <c r="OJ41" i="12"/>
  <c r="OK41" i="12" s="1"/>
  <c r="OL41" i="12" s="1"/>
  <c r="OM41" i="12"/>
  <c r="ON41" i="12"/>
  <c r="OO41" i="12" s="1"/>
  <c r="OP41" i="12" s="1"/>
  <c r="OQ41" i="12"/>
  <c r="OR41" i="12" s="1"/>
  <c r="OS41" i="12" s="1"/>
  <c r="OT41" i="12"/>
  <c r="OU41" i="12"/>
  <c r="OX41" i="12"/>
  <c r="OY41" i="12"/>
  <c r="PB41" i="12"/>
  <c r="PE41" i="12"/>
  <c r="PF41" i="12"/>
  <c r="PG41" i="12" s="1"/>
  <c r="PH41" i="12" s="1"/>
  <c r="PI41" i="12"/>
  <c r="PJ41" i="12"/>
  <c r="PM41" i="12"/>
  <c r="PP41" i="12"/>
  <c r="PQ41" i="12"/>
  <c r="PR41" i="12" s="1"/>
  <c r="PS41" i="12" s="1"/>
  <c r="PT41" i="12"/>
  <c r="PU41" i="12"/>
  <c r="PV41" i="12" s="1"/>
  <c r="PW41" i="12" s="1"/>
  <c r="PX41" i="12"/>
  <c r="PY41" i="12" s="1"/>
  <c r="PZ41" i="12" s="1"/>
  <c r="QA41" i="12"/>
  <c r="QB41" i="12"/>
  <c r="QC41" i="12" s="1"/>
  <c r="QD41" i="12" s="1"/>
  <c r="QE41" i="12"/>
  <c r="QF41" i="12"/>
  <c r="QI41" i="12"/>
  <c r="QJ41" i="12" s="1"/>
  <c r="QK41" i="12" s="1"/>
  <c r="QL41" i="12"/>
  <c r="QM41" i="12"/>
  <c r="QN41" i="12" s="1"/>
  <c r="QO41" i="12" s="1"/>
  <c r="QP41" i="12"/>
  <c r="QQ41" i="12"/>
  <c r="QR41" i="12" s="1"/>
  <c r="QS41" i="12" s="1"/>
  <c r="QT41" i="12"/>
  <c r="QW41" i="12"/>
  <c r="QX41" i="12"/>
  <c r="RA41" i="12"/>
  <c r="RB41" i="12"/>
  <c r="RC41" i="12" s="1"/>
  <c r="RD41" i="12" s="1"/>
  <c r="RE41" i="12"/>
  <c r="RF41" i="12" s="1"/>
  <c r="RG41" i="12" s="1"/>
  <c r="RH41" i="12"/>
  <c r="RI41" i="12"/>
  <c r="RL41" i="12"/>
  <c r="RM41" i="12"/>
  <c r="RN41" i="12" s="1"/>
  <c r="RO41" i="12" s="1"/>
  <c r="RP41" i="12"/>
  <c r="RQ41" i="12" s="1"/>
  <c r="RR41" i="12" s="1"/>
  <c r="RS41" i="12"/>
  <c r="RT41" i="12"/>
  <c r="RU41" i="12" s="1"/>
  <c r="RV41" i="12" s="1"/>
  <c r="RW41" i="12"/>
  <c r="RX41" i="12"/>
  <c r="RY41" i="12" s="1"/>
  <c r="RZ41" i="12" s="1"/>
  <c r="SA41" i="12"/>
  <c r="SB41" i="12" s="1"/>
  <c r="SC41" i="12" s="1"/>
  <c r="SD41" i="12"/>
  <c r="SE41" i="12"/>
  <c r="SH41" i="12"/>
  <c r="SI41" i="12"/>
  <c r="SL41" i="12"/>
  <c r="SO41" i="12"/>
  <c r="SP41" i="12"/>
  <c r="SQ41" i="12" s="1"/>
  <c r="SR41" i="12" s="1"/>
  <c r="SS41" i="12"/>
  <c r="ST41" i="12"/>
  <c r="SW41" i="12"/>
  <c r="SZ41" i="12"/>
  <c r="TA41" i="12"/>
  <c r="TB41" i="12" s="1"/>
  <c r="TC41" i="12" s="1"/>
  <c r="TD41" i="12"/>
  <c r="TE41" i="12"/>
  <c r="TF41" i="12" s="1"/>
  <c r="TG41" i="12" s="1"/>
  <c r="TH41" i="12"/>
  <c r="TI41" i="12" s="1"/>
  <c r="TJ41" i="12" s="1"/>
  <c r="TK41" i="12"/>
  <c r="TL41" i="12"/>
  <c r="TM41" i="12" s="1"/>
  <c r="TN41" i="12" s="1"/>
  <c r="TO41" i="12"/>
  <c r="TP41" i="12"/>
  <c r="TS41" i="12"/>
  <c r="TT41" i="12" s="1"/>
  <c r="TU41" i="12" s="1"/>
  <c r="TV41" i="12"/>
  <c r="TW41" i="12"/>
  <c r="TX41" i="12" s="1"/>
  <c r="TY41" i="12" s="1"/>
  <c r="TZ41" i="12"/>
  <c r="UA41" i="12"/>
  <c r="UB41" i="12" s="1"/>
  <c r="UC41" i="12" s="1"/>
  <c r="UD41" i="12"/>
  <c r="UG41" i="12"/>
  <c r="UH41" i="12"/>
  <c r="UK41" i="12"/>
  <c r="UL41" i="12"/>
  <c r="UM41" i="12" s="1"/>
  <c r="UN41" i="12" s="1"/>
  <c r="UO41" i="12"/>
  <c r="UP41" i="12"/>
  <c r="UQ41" i="12" s="1"/>
  <c r="UR41" i="12" s="1"/>
  <c r="US41" i="12"/>
  <c r="UT41" i="12" s="1"/>
  <c r="UU41" i="12" s="1"/>
  <c r="UV41" i="12"/>
  <c r="UW41" i="12"/>
  <c r="UX41" i="12" s="1"/>
  <c r="UY41" i="12" s="1"/>
  <c r="UZ41" i="12"/>
  <c r="VA41" i="12"/>
  <c r="VD41" i="12"/>
  <c r="VE41" i="12" s="1"/>
  <c r="VF41" i="12" s="1"/>
  <c r="VG41" i="12"/>
  <c r="VH41" i="12"/>
  <c r="VI41" i="12"/>
  <c r="VJ41" i="12"/>
  <c r="VK41" i="12"/>
  <c r="VL41" i="12"/>
  <c r="VM41" i="12"/>
  <c r="VN41" i="12"/>
  <c r="VO41" i="12"/>
  <c r="VP41" i="12"/>
  <c r="VQ41" i="12"/>
  <c r="VR41" i="12"/>
  <c r="VS41" i="12"/>
  <c r="VT41" i="12"/>
  <c r="VU41" i="12"/>
  <c r="VV41" i="12"/>
  <c r="VW41" i="12"/>
  <c r="VX41" i="12"/>
  <c r="VY41" i="12"/>
  <c r="VZ41" i="12"/>
  <c r="WA41" i="12"/>
  <c r="WB41" i="12"/>
  <c r="WC41" i="12"/>
  <c r="WD41" i="12"/>
  <c r="WE41" i="12"/>
  <c r="WF41" i="12"/>
  <c r="WG41" i="12"/>
  <c r="WH41" i="12"/>
  <c r="WI41" i="12"/>
  <c r="WJ41" i="12"/>
  <c r="WK41" i="12"/>
  <c r="WL41" i="12"/>
  <c r="WM41" i="12"/>
  <c r="WN41" i="12"/>
  <c r="WO41" i="12"/>
  <c r="WP41" i="12"/>
  <c r="WQ41" i="12"/>
  <c r="WR41" i="12"/>
  <c r="WS41" i="12"/>
  <c r="WT41" i="12"/>
  <c r="WU41" i="12"/>
  <c r="WV41" i="12"/>
  <c r="WW41" i="12"/>
  <c r="WX41" i="12"/>
  <c r="WY41" i="12"/>
  <c r="WZ41" i="12"/>
  <c r="XA41" i="12"/>
  <c r="XB41" i="12"/>
  <c r="XC41" i="12"/>
  <c r="XD41" i="12"/>
  <c r="XE41" i="12"/>
  <c r="XF41" i="12"/>
  <c r="XG41" i="12"/>
  <c r="XH41" i="12"/>
  <c r="XI41" i="12"/>
  <c r="XJ41" i="12"/>
  <c r="XK41" i="12"/>
  <c r="XL41" i="12"/>
  <c r="XM41" i="12"/>
  <c r="XN41" i="12"/>
  <c r="XO41" i="12"/>
  <c r="XP41" i="12"/>
  <c r="XQ41" i="12"/>
  <c r="XR41" i="12"/>
  <c r="XS41" i="12"/>
  <c r="XT41" i="12"/>
  <c r="XU41" i="12"/>
  <c r="XV41" i="12"/>
  <c r="XW41" i="12"/>
  <c r="XX41" i="12"/>
  <c r="XY41" i="12"/>
  <c r="XZ41" i="12"/>
  <c r="YA41" i="12"/>
  <c r="YB41" i="12"/>
  <c r="YC41" i="12"/>
  <c r="YD41" i="12"/>
  <c r="YE41" i="12"/>
  <c r="YF41" i="12"/>
  <c r="YG41" i="12"/>
  <c r="YH41" i="12"/>
  <c r="YI41" i="12"/>
  <c r="YJ41" i="12"/>
  <c r="YK41" i="12"/>
  <c r="YL41" i="12"/>
  <c r="YM41" i="12"/>
  <c r="YN41" i="12"/>
  <c r="YO41" i="12"/>
  <c r="YP41" i="12"/>
  <c r="YQ41" i="12"/>
  <c r="YR41" i="12"/>
  <c r="YS41" i="12"/>
  <c r="YT41" i="12"/>
  <c r="YU41" i="12"/>
  <c r="YV41" i="12"/>
  <c r="YW41" i="12"/>
  <c r="YX41" i="12"/>
  <c r="YY41" i="12"/>
  <c r="YZ41" i="12"/>
  <c r="ZA41" i="12"/>
  <c r="ZB41" i="12"/>
  <c r="ZC41" i="12"/>
  <c r="ZD41" i="12"/>
  <c r="ZE41" i="12"/>
  <c r="ZF41" i="12"/>
  <c r="ZG41" i="12"/>
  <c r="ZH41" i="12"/>
  <c r="ZI41" i="12"/>
  <c r="ZJ41" i="12"/>
  <c r="ZK41" i="12"/>
  <c r="ZL41" i="12"/>
  <c r="ZM41" i="12"/>
  <c r="ZN41" i="12"/>
  <c r="ZO41" i="12"/>
  <c r="ZP41" i="12"/>
  <c r="ZQ41" i="12"/>
  <c r="ZR41" i="12"/>
  <c r="ZS41" i="12"/>
  <c r="ZT41" i="12"/>
  <c r="ZU41" i="12"/>
  <c r="ZV41" i="12"/>
  <c r="ZW41" i="12"/>
  <c r="ZX41" i="12"/>
  <c r="ZY41" i="12"/>
  <c r="ZZ41" i="12"/>
  <c r="AAA41" i="12"/>
  <c r="AAB41" i="12"/>
  <c r="AAC41" i="12"/>
  <c r="AAD41" i="12"/>
  <c r="AAE41" i="12"/>
  <c r="AAF41" i="12"/>
  <c r="AAG41" i="12"/>
  <c r="AAH41" i="12"/>
  <c r="AAI41" i="12"/>
  <c r="AAJ41" i="12"/>
  <c r="AAK41" i="12"/>
  <c r="AAL41" i="12"/>
  <c r="AAM41" i="12"/>
  <c r="AAN41" i="12"/>
  <c r="AAO41" i="12"/>
  <c r="AAP41" i="12"/>
  <c r="AAQ41" i="12"/>
  <c r="AAR41" i="12"/>
  <c r="AAS41" i="12"/>
  <c r="AAT41" i="12"/>
  <c r="AAU41" i="12"/>
  <c r="AAV41" i="12"/>
  <c r="AAW41" i="12"/>
  <c r="AAX41" i="12"/>
  <c r="AAY41" i="12"/>
  <c r="AAZ41" i="12"/>
  <c r="ABA41" i="12"/>
  <c r="ABB41" i="12"/>
  <c r="ABC41" i="12"/>
  <c r="ABD41" i="12"/>
  <c r="ABE41" i="12"/>
  <c r="ABF41" i="12"/>
  <c r="ABG41" i="12"/>
  <c r="ABH41" i="12"/>
  <c r="ABI41" i="12"/>
  <c r="ABJ41" i="12"/>
  <c r="ABK41" i="12"/>
  <c r="ABL41" i="12"/>
  <c r="ABM41" i="12"/>
  <c r="ABN41" i="12"/>
  <c r="ABO41" i="12"/>
  <c r="ABP41" i="12"/>
  <c r="ABQ41" i="12"/>
  <c r="ABR41" i="12"/>
  <c r="ABS41" i="12"/>
  <c r="ABT41" i="12"/>
  <c r="ABU41" i="12"/>
  <c r="ABV41" i="12"/>
  <c r="ABW41" i="12"/>
  <c r="ABX41" i="12"/>
  <c r="ABY41" i="12"/>
  <c r="ABZ41" i="12"/>
  <c r="ACA41" i="12"/>
  <c r="ACB41" i="12"/>
  <c r="ACC41" i="12"/>
  <c r="ACD41" i="12"/>
  <c r="ACE41" i="12"/>
  <c r="ACF41" i="12"/>
  <c r="ACG41" i="12"/>
  <c r="ACH41" i="12"/>
  <c r="ACI41" i="12"/>
  <c r="ACJ41" i="12"/>
  <c r="ACK41" i="12"/>
  <c r="ACL41" i="12"/>
  <c r="ACM41" i="12"/>
  <c r="ACN41" i="12"/>
  <c r="ACO41" i="12"/>
  <c r="ACP41" i="12"/>
  <c r="ACQ41" i="12"/>
  <c r="ACR41" i="12"/>
  <c r="ACS41" i="12"/>
  <c r="ACT41" i="12"/>
  <c r="ACU41" i="12"/>
  <c r="ACV41" i="12"/>
  <c r="ACW41" i="12"/>
  <c r="ACX41" i="12"/>
  <c r="ACY41" i="12"/>
  <c r="ACZ41" i="12"/>
  <c r="ADA41" i="12"/>
  <c r="ADB41" i="12"/>
  <c r="ADC41" i="12"/>
  <c r="ADD41" i="12"/>
  <c r="ADE41" i="12"/>
  <c r="ADF41" i="12"/>
  <c r="ADG41" i="12"/>
  <c r="ADH41" i="12"/>
  <c r="ADI41" i="12"/>
  <c r="ADJ41" i="12"/>
  <c r="ADK41" i="12"/>
  <c r="ADL41" i="12"/>
  <c r="ADM41" i="12"/>
  <c r="ADN41" i="12"/>
  <c r="ADO41" i="12"/>
  <c r="ADP41" i="12"/>
  <c r="ADQ41" i="12"/>
  <c r="ADR41" i="12"/>
  <c r="ADS41" i="12"/>
  <c r="ADT41" i="12"/>
  <c r="ADU41" i="12"/>
  <c r="ADV41" i="12"/>
  <c r="ADW41" i="12"/>
  <c r="ADX41" i="12"/>
  <c r="ADY41" i="12"/>
  <c r="ADZ41" i="12"/>
  <c r="AEA41" i="12"/>
  <c r="AEB41" i="12"/>
  <c r="AEC41" i="12"/>
  <c r="AED41" i="12"/>
  <c r="AEE41" i="12"/>
  <c r="AEF41" i="12"/>
  <c r="AEG41" i="12"/>
  <c r="AEH41" i="12"/>
  <c r="AEI41" i="12"/>
  <c r="AEJ41" i="12"/>
  <c r="AEK41" i="12"/>
  <c r="AEL41" i="12"/>
  <c r="AEM41" i="12"/>
  <c r="AEN41" i="12"/>
  <c r="AEO41" i="12"/>
  <c r="AEP41" i="12"/>
  <c r="AEQ41" i="12"/>
  <c r="AER41" i="12"/>
  <c r="AES41" i="12"/>
  <c r="AET41" i="12"/>
  <c r="AEU41" i="12"/>
  <c r="AEV41" i="12"/>
  <c r="AEW41" i="12"/>
  <c r="AEX41" i="12"/>
  <c r="AEY41" i="12"/>
  <c r="AEZ41" i="12"/>
  <c r="AFA41" i="12"/>
  <c r="AFB41" i="12"/>
  <c r="AFC41" i="12"/>
  <c r="AFD41" i="12"/>
  <c r="AFE41" i="12"/>
  <c r="AFF41" i="12"/>
  <c r="AFG41" i="12"/>
  <c r="AFH41" i="12"/>
  <c r="AFI41" i="12"/>
  <c r="AFJ41" i="12"/>
  <c r="AFK41" i="12"/>
  <c r="AFL41" i="12"/>
  <c r="AFM41" i="12"/>
  <c r="AFN41" i="12"/>
  <c r="AFO41" i="12"/>
  <c r="AFP41" i="12"/>
  <c r="AFQ41" i="12"/>
  <c r="AFR41" i="12"/>
  <c r="AFS41" i="12"/>
  <c r="AFT41" i="12"/>
  <c r="AFU41" i="12"/>
  <c r="AFV41" i="12"/>
  <c r="AFW41" i="12"/>
  <c r="AFX41" i="12"/>
  <c r="AFY41" i="12"/>
  <c r="AFZ41" i="12"/>
  <c r="AGA41" i="12"/>
  <c r="AGB41" i="12"/>
  <c r="AGC41" i="12"/>
  <c r="AGD41" i="12"/>
  <c r="AGE41" i="12"/>
  <c r="AGF41" i="12"/>
  <c r="AGG41" i="12"/>
  <c r="AGH41" i="12"/>
  <c r="AGI41" i="12"/>
  <c r="AGJ41" i="12"/>
  <c r="AGK41" i="12"/>
  <c r="AGL41" i="12"/>
  <c r="AGM41" i="12"/>
  <c r="AGN41" i="12"/>
  <c r="AGO41" i="12"/>
  <c r="AGP41" i="12"/>
  <c r="AGQ41" i="12"/>
  <c r="AGR41" i="12"/>
  <c r="AGS41" i="12"/>
  <c r="AGT41" i="12"/>
  <c r="AGU41" i="12"/>
  <c r="AGV41" i="12"/>
  <c r="AGW41" i="12"/>
  <c r="AGX41" i="12"/>
  <c r="AGY41" i="12"/>
  <c r="AGZ41" i="12"/>
  <c r="AHA41" i="12"/>
  <c r="AHB41" i="12"/>
  <c r="AHC41" i="12"/>
  <c r="AHD41" i="12"/>
  <c r="AHE41" i="12"/>
  <c r="AHF41" i="12"/>
  <c r="AHG41" i="12"/>
  <c r="AHH41" i="12"/>
  <c r="AHI41" i="12"/>
  <c r="AHJ41" i="12"/>
  <c r="AHK41" i="12"/>
  <c r="AHL41" i="12"/>
  <c r="AHM41" i="12"/>
  <c r="AHN41" i="12"/>
  <c r="AHO41" i="12"/>
  <c r="AHP41" i="12"/>
  <c r="AHQ41" i="12"/>
  <c r="AHR41" i="12"/>
  <c r="AHS41" i="12"/>
  <c r="AHT41" i="12"/>
  <c r="AHU41" i="12"/>
  <c r="AHV41" i="12"/>
  <c r="AHW41" i="12"/>
  <c r="AHX41" i="12"/>
  <c r="AHY41" i="12"/>
  <c r="AHZ41" i="12"/>
  <c r="AIA41" i="12"/>
  <c r="AIB41" i="12"/>
  <c r="AIC41" i="12"/>
  <c r="AID41" i="12"/>
  <c r="AIE41" i="12"/>
  <c r="AIF41" i="12"/>
  <c r="AIG41" i="12"/>
  <c r="AIH41" i="12"/>
  <c r="AII41" i="12"/>
  <c r="AIJ41" i="12"/>
  <c r="AIK41" i="12"/>
  <c r="AIL41" i="12"/>
  <c r="AIM41" i="12"/>
  <c r="AIN41" i="12"/>
  <c r="AIO41" i="12"/>
  <c r="AIP41" i="12"/>
  <c r="AIQ41" i="12"/>
  <c r="AIR41" i="12"/>
  <c r="AIS41" i="12"/>
  <c r="AIT41" i="12"/>
  <c r="AIU41" i="12"/>
  <c r="AIV41" i="12"/>
  <c r="AIW41" i="12"/>
  <c r="AIX41" i="12"/>
  <c r="AIY41" i="12"/>
  <c r="AIZ41" i="12"/>
  <c r="AJA41" i="12"/>
  <c r="AJB41" i="12"/>
  <c r="AJC41" i="12"/>
  <c r="AJD41" i="12"/>
  <c r="AJE41" i="12"/>
  <c r="AJF41" i="12"/>
  <c r="AJG41" i="12"/>
  <c r="AJH41" i="12"/>
  <c r="AJI41" i="12"/>
  <c r="AJJ41" i="12"/>
  <c r="AJK41" i="12"/>
  <c r="AJL41" i="12"/>
  <c r="AJM41" i="12"/>
  <c r="AJN41" i="12"/>
  <c r="AJO41" i="12"/>
  <c r="AJP41" i="12"/>
  <c r="AJQ41" i="12"/>
  <c r="AJR41" i="12"/>
  <c r="AJS41" i="12"/>
  <c r="AJT41" i="12"/>
  <c r="AJU41" i="12"/>
  <c r="AJV41" i="12"/>
  <c r="AJW41" i="12"/>
  <c r="AJX41" i="12"/>
  <c r="AJY41" i="12"/>
  <c r="AJZ41" i="12"/>
  <c r="AKA41" i="12"/>
  <c r="AKB41" i="12"/>
  <c r="AKC41" i="12"/>
  <c r="AKD41" i="12"/>
  <c r="AKE41" i="12"/>
  <c r="AKF41" i="12"/>
  <c r="AKG41" i="12"/>
  <c r="AKH41" i="12"/>
  <c r="AKI41" i="12"/>
  <c r="AKJ41" i="12"/>
  <c r="AKK41" i="12"/>
  <c r="AKL41" i="12"/>
  <c r="AKM41" i="12"/>
  <c r="AKN41" i="12"/>
  <c r="AKO41" i="12"/>
  <c r="AKP41" i="12"/>
  <c r="AKQ41" i="12"/>
  <c r="AKR41" i="12"/>
  <c r="AKS41" i="12"/>
  <c r="AKT41" i="12"/>
  <c r="AKU41" i="12"/>
  <c r="AKV41" i="12"/>
  <c r="AKW41" i="12"/>
  <c r="AKX41" i="12"/>
  <c r="AKY41" i="12"/>
  <c r="AKZ41" i="12"/>
  <c r="ALA41" i="12"/>
  <c r="ALB41" i="12"/>
  <c r="ALC41" i="12"/>
  <c r="ALD41" i="12"/>
  <c r="ALE41" i="12"/>
  <c r="ALF41" i="12"/>
  <c r="ALG41" i="12"/>
  <c r="ALH41" i="12"/>
  <c r="ALI41" i="12"/>
  <c r="ALJ41" i="12"/>
  <c r="ALK41" i="12"/>
  <c r="ALL41" i="12"/>
  <c r="ALM41" i="12"/>
  <c r="ALN41" i="12"/>
  <c r="ALO41" i="12"/>
  <c r="ALP41" i="12"/>
  <c r="ALQ41" i="12"/>
  <c r="ALR41" i="12"/>
  <c r="ALS41" i="12"/>
  <c r="ALT41" i="12"/>
  <c r="ALU41" i="12"/>
  <c r="ALV41" i="12"/>
  <c r="ALW41" i="12"/>
  <c r="ALX41" i="12"/>
  <c r="ALY41" i="12"/>
  <c r="ALZ41" i="12"/>
  <c r="AMA41" i="12"/>
  <c r="AMB41" i="12"/>
  <c r="AMC41" i="12"/>
  <c r="AMD41" i="12"/>
  <c r="AME41" i="12"/>
  <c r="AMF41" i="12"/>
  <c r="AMG41" i="12"/>
  <c r="AMH41" i="12"/>
  <c r="AMI41" i="12"/>
  <c r="AMJ41" i="12"/>
  <c r="AMK41" i="12"/>
  <c r="AML41" i="12"/>
  <c r="AMM41" i="12"/>
  <c r="AMN41" i="12"/>
  <c r="AMO41" i="12"/>
  <c r="AMP41" i="12"/>
  <c r="AMQ41" i="12"/>
  <c r="AMR41" i="12"/>
  <c r="AMS41" i="12"/>
  <c r="AMT41" i="12"/>
  <c r="AMU41" i="12"/>
  <c r="AMV41" i="12"/>
  <c r="AMW41" i="12"/>
  <c r="AMX41" i="12"/>
  <c r="AMY41" i="12"/>
  <c r="AMZ41" i="12"/>
  <c r="ANA41" i="12"/>
  <c r="ANB41" i="12"/>
  <c r="ANC41" i="12"/>
  <c r="AND41" i="12"/>
  <c r="ANE41" i="12"/>
  <c r="ANF41" i="12"/>
  <c r="ANG41" i="12"/>
  <c r="ANH41" i="12"/>
  <c r="ANI41" i="12"/>
  <c r="ANJ41" i="12"/>
  <c r="ANK41" i="12"/>
  <c r="ANL41" i="12"/>
  <c r="ANM41" i="12"/>
  <c r="ANN41" i="12"/>
  <c r="ANO41" i="12"/>
  <c r="ANP41" i="12"/>
  <c r="ANQ41" i="12"/>
  <c r="ANR41" i="12"/>
  <c r="ANS41" i="12"/>
  <c r="ANT41" i="12"/>
  <c r="ANU41" i="12"/>
  <c r="ANV41" i="12"/>
  <c r="ANW41" i="12"/>
  <c r="ANX41" i="12"/>
  <c r="ANY41" i="12"/>
  <c r="ANZ41" i="12"/>
  <c r="AOA41" i="12"/>
  <c r="AOB41" i="12"/>
  <c r="AOC41" i="12"/>
  <c r="AOD41" i="12"/>
  <c r="AOE41" i="12"/>
  <c r="AOF41" i="12"/>
  <c r="AOG41" i="12"/>
  <c r="AOH41" i="12"/>
  <c r="AOI41" i="12"/>
  <c r="AOJ41" i="12"/>
  <c r="AOK41" i="12"/>
  <c r="AOL41" i="12"/>
  <c r="AOM41" i="12"/>
  <c r="AON41" i="12"/>
  <c r="AOO41" i="12"/>
  <c r="AOP41" i="12"/>
  <c r="AOQ41" i="12"/>
  <c r="AOR41" i="12"/>
  <c r="AOS41" i="12"/>
  <c r="AOT41" i="12"/>
  <c r="AOU41" i="12"/>
  <c r="AOV41" i="12"/>
  <c r="AOW41" i="12"/>
  <c r="AOX41" i="12"/>
  <c r="AOY41" i="12"/>
  <c r="AOZ41" i="12"/>
  <c r="APA41" i="12"/>
  <c r="APB41" i="12"/>
  <c r="APC41" i="12"/>
  <c r="APD41" i="12"/>
  <c r="APE41" i="12"/>
  <c r="APF41" i="12"/>
  <c r="APG41" i="12"/>
  <c r="APH41" i="12"/>
  <c r="API41" i="12"/>
  <c r="APJ41" i="12"/>
  <c r="APK41" i="12"/>
  <c r="APL41" i="12"/>
  <c r="APM41" i="12"/>
  <c r="APN41" i="12"/>
  <c r="APO41" i="12"/>
  <c r="APP41" i="12"/>
  <c r="APQ41" i="12"/>
  <c r="APR41" i="12"/>
  <c r="APS41" i="12"/>
  <c r="APT41" i="12"/>
  <c r="APU41" i="12"/>
  <c r="APV41" i="12"/>
  <c r="APW41" i="12"/>
  <c r="APX41" i="12"/>
  <c r="APY41" i="12"/>
  <c r="APZ41" i="12"/>
  <c r="AQA41" i="12"/>
  <c r="AQB41" i="12"/>
  <c r="AQC41" i="12"/>
  <c r="AQD41" i="12"/>
  <c r="AQE41" i="12"/>
  <c r="AQF41" i="12"/>
  <c r="AQG41" i="12"/>
  <c r="AQH41" i="12"/>
  <c r="AQI41" i="12"/>
  <c r="AQJ41" i="12"/>
  <c r="AQK41" i="12"/>
  <c r="AQL41" i="12"/>
  <c r="AQM41" i="12"/>
  <c r="AQN41" i="12"/>
  <c r="AQO41" i="12"/>
  <c r="AQP41" i="12"/>
  <c r="AQQ41" i="12"/>
  <c r="AQR41" i="12"/>
  <c r="AQS41" i="12"/>
  <c r="AQT41" i="12"/>
  <c r="AQU41" i="12"/>
  <c r="AQV41" i="12"/>
  <c r="AQW41" i="12"/>
  <c r="AQX41" i="12"/>
  <c r="AQY41" i="12"/>
  <c r="AQZ41" i="12"/>
  <c r="ARA41" i="12"/>
  <c r="ARB41" i="12"/>
  <c r="ARC41" i="12"/>
  <c r="ARD41" i="12"/>
  <c r="ARE41" i="12"/>
  <c r="ARF41" i="12"/>
  <c r="ARG41" i="12"/>
  <c r="ARH41" i="12"/>
  <c r="ARI41" i="12"/>
  <c r="ARJ41" i="12"/>
  <c r="ARK41" i="12"/>
  <c r="ARL41" i="12"/>
  <c r="ARM41" i="12"/>
  <c r="ARN41" i="12"/>
  <c r="ARO41" i="12"/>
  <c r="ARP41" i="12"/>
  <c r="ARQ41" i="12"/>
  <c r="ARR41" i="12"/>
  <c r="ARS41" i="12"/>
  <c r="ART41" i="12"/>
  <c r="ARU41" i="12"/>
  <c r="ARV41" i="12"/>
  <c r="ARW41" i="12"/>
  <c r="ARX41" i="12"/>
  <c r="ARY41" i="12"/>
  <c r="ARZ41" i="12"/>
  <c r="ASA41" i="12"/>
  <c r="ASB41" i="12"/>
  <c r="ASC41" i="12"/>
  <c r="ASD41" i="12"/>
  <c r="ASE41" i="12"/>
  <c r="ASF41" i="12"/>
  <c r="ASG41" i="12"/>
  <c r="ASH41" i="12"/>
  <c r="ASI41" i="12"/>
  <c r="ASJ41" i="12"/>
  <c r="ASK41" i="12"/>
  <c r="ASL41" i="12"/>
  <c r="ASM41" i="12"/>
  <c r="ASN41" i="12"/>
  <c r="ASO41" i="12"/>
  <c r="ASP41" i="12"/>
  <c r="ASQ41" i="12"/>
  <c r="ASR41" i="12"/>
  <c r="ASS41" i="12"/>
  <c r="AST41" i="12"/>
  <c r="ASU41" i="12"/>
  <c r="ASV41" i="12"/>
  <c r="ASW41" i="12"/>
  <c r="ASX41" i="12"/>
  <c r="ASY41" i="12"/>
  <c r="ASZ41" i="12"/>
  <c r="ATA41" i="12"/>
  <c r="ATB41" i="12"/>
  <c r="ATC41" i="12"/>
  <c r="ATD41" i="12"/>
  <c r="ATE41" i="12"/>
  <c r="ATF41" i="12"/>
  <c r="ATG41" i="12"/>
  <c r="ATH41" i="12"/>
  <c r="ATI41" i="12"/>
  <c r="ATJ41" i="12"/>
  <c r="ATK41" i="12"/>
  <c r="ATL41" i="12"/>
  <c r="ATM41" i="12"/>
  <c r="ATN41" i="12"/>
  <c r="ATO41" i="12"/>
  <c r="ATP41" i="12"/>
  <c r="ATQ41" i="12"/>
  <c r="ATR41" i="12"/>
  <c r="ATS41" i="12"/>
  <c r="ATT41" i="12"/>
  <c r="ATU41" i="12"/>
  <c r="ATV41" i="12"/>
  <c r="ATW41" i="12"/>
  <c r="ATX41" i="12"/>
  <c r="ATY41" i="12"/>
  <c r="ATZ41" i="12"/>
  <c r="AUA41" i="12"/>
  <c r="AUB41" i="12"/>
  <c r="AUC41" i="12"/>
  <c r="AUD41" i="12"/>
  <c r="AUE41" i="12"/>
  <c r="AUF41" i="12"/>
  <c r="AUG41" i="12"/>
  <c r="AUH41" i="12"/>
  <c r="AUI41" i="12"/>
  <c r="AUJ41" i="12"/>
  <c r="AUK41" i="12"/>
  <c r="AUL41" i="12"/>
  <c r="AUM41" i="12"/>
  <c r="AUN41" i="12"/>
  <c r="AUO41" i="12"/>
  <c r="AUP41" i="12"/>
  <c r="AUQ41" i="12"/>
  <c r="AUR41" i="12"/>
  <c r="AUS41" i="12"/>
  <c r="AUT41" i="12"/>
  <c r="AUU41" i="12"/>
  <c r="AUV41" i="12"/>
  <c r="AUW41" i="12"/>
  <c r="AUX41" i="12"/>
  <c r="AUY41" i="12"/>
  <c r="AUZ41" i="12"/>
  <c r="AVA41" i="12"/>
  <c r="AVB41" i="12"/>
  <c r="AVC41" i="12"/>
  <c r="AVD41" i="12"/>
  <c r="AVE41" i="12"/>
  <c r="AVF41" i="12"/>
  <c r="AVG41" i="12"/>
  <c r="AVH41" i="12"/>
  <c r="AVI41" i="12"/>
  <c r="AVJ41" i="12"/>
  <c r="AVK41" i="12"/>
  <c r="AVL41" i="12"/>
  <c r="AVM41" i="12"/>
  <c r="AVN41" i="12"/>
  <c r="AVO41" i="12"/>
  <c r="AVP41" i="12"/>
  <c r="AVQ41" i="12"/>
  <c r="AVR41" i="12"/>
  <c r="AVS41" i="12"/>
  <c r="AVT41" i="12"/>
  <c r="AVU41" i="12"/>
  <c r="AVV41" i="12"/>
  <c r="AVW41" i="12"/>
  <c r="AVX41" i="12"/>
  <c r="AVY41" i="12"/>
  <c r="AVZ41" i="12"/>
  <c r="AWA41" i="12"/>
  <c r="AWB41" i="12"/>
  <c r="AWC41" i="12"/>
  <c r="AWD41" i="12"/>
  <c r="AWE41" i="12"/>
  <c r="AWF41" i="12"/>
  <c r="AWG41" i="12"/>
  <c r="AWH41" i="12"/>
  <c r="AWI41" i="12"/>
  <c r="AWJ41" i="12"/>
  <c r="AWK41" i="12"/>
  <c r="AWL41" i="12"/>
  <c r="AWM41" i="12"/>
  <c r="AWN41" i="12"/>
  <c r="AWO41" i="12"/>
  <c r="AWP41" i="12"/>
  <c r="AWQ41" i="12"/>
  <c r="AWR41" i="12"/>
  <c r="AWS41" i="12"/>
  <c r="AWT41" i="12"/>
  <c r="AWU41" i="12"/>
  <c r="AWV41" i="12"/>
  <c r="AWW41" i="12"/>
  <c r="AWX41" i="12"/>
  <c r="AWY41" i="12"/>
  <c r="AWZ41" i="12"/>
  <c r="AXA41" i="12"/>
  <c r="AXB41" i="12"/>
  <c r="AXC41" i="12"/>
  <c r="AXD41" i="12"/>
  <c r="AXE41" i="12"/>
  <c r="AXF41" i="12"/>
  <c r="AXG41" i="12"/>
  <c r="AXH41" i="12"/>
  <c r="AXI41" i="12"/>
  <c r="AXJ41" i="12"/>
  <c r="AXK41" i="12"/>
  <c r="AXL41" i="12"/>
  <c r="AXM41" i="12"/>
  <c r="AXN41" i="12"/>
  <c r="AXO41" i="12"/>
  <c r="AXP41" i="12"/>
  <c r="AXQ41" i="12"/>
  <c r="AXR41" i="12"/>
  <c r="AXS41" i="12"/>
  <c r="AXT41" i="12"/>
  <c r="AXU41" i="12"/>
  <c r="AXV41" i="12"/>
  <c r="AXW41" i="12"/>
  <c r="AXX41" i="12"/>
  <c r="AXY41" i="12"/>
  <c r="AXZ41" i="12"/>
  <c r="AYA41" i="12"/>
  <c r="AYB41" i="12"/>
  <c r="AYC41" i="12"/>
  <c r="AYD41" i="12"/>
  <c r="AYE41" i="12"/>
  <c r="AYF41" i="12"/>
  <c r="AYG41" i="12"/>
  <c r="AYH41" i="12"/>
  <c r="AYI41" i="12"/>
  <c r="AYJ41" i="12"/>
  <c r="AYK41" i="12"/>
  <c r="AYL41" i="12"/>
  <c r="AYM41" i="12"/>
  <c r="AYN41" i="12"/>
  <c r="AYO41" i="12"/>
  <c r="AYP41" i="12"/>
  <c r="AYQ41" i="12"/>
  <c r="AYR41" i="12"/>
  <c r="AYS41" i="12"/>
  <c r="AYT41" i="12"/>
  <c r="AYU41" i="12"/>
  <c r="AYV41" i="12"/>
  <c r="AYW41" i="12"/>
  <c r="AYX41" i="12"/>
  <c r="AYY41" i="12"/>
  <c r="AYZ41" i="12"/>
  <c r="AZA41" i="12"/>
  <c r="AZB41" i="12"/>
  <c r="AZC41" i="12"/>
  <c r="AZD41" i="12"/>
  <c r="AZE41" i="12"/>
  <c r="AZF41" i="12"/>
  <c r="AZG41" i="12"/>
  <c r="AZH41" i="12"/>
  <c r="AZI41" i="12"/>
  <c r="AZJ41" i="12"/>
  <c r="AZK41" i="12"/>
  <c r="AZL41" i="12"/>
  <c r="AZM41" i="12"/>
  <c r="AZN41" i="12"/>
  <c r="AZO41" i="12"/>
  <c r="AZP41" i="12"/>
  <c r="AZQ41" i="12"/>
  <c r="AZR41" i="12"/>
  <c r="AZS41" i="12"/>
  <c r="AZT41" i="12"/>
  <c r="AZU41" i="12"/>
  <c r="AZV41" i="12"/>
  <c r="AZW41" i="12"/>
  <c r="AZX41" i="12"/>
  <c r="AZY41" i="12"/>
  <c r="AZZ41" i="12"/>
  <c r="BAA41" i="12"/>
  <c r="BAB41" i="12"/>
  <c r="BAC41" i="12"/>
  <c r="BAD41" i="12"/>
  <c r="BAE41" i="12"/>
  <c r="BAF41" i="12"/>
  <c r="BAG41" i="12"/>
  <c r="BAH41" i="12"/>
  <c r="BAI41" i="12"/>
  <c r="BAJ41" i="12"/>
  <c r="BAK41" i="12"/>
  <c r="BAL41" i="12"/>
  <c r="BAM41" i="12"/>
  <c r="BAN41" i="12"/>
  <c r="BAO41" i="12"/>
  <c r="BAP41" i="12"/>
  <c r="BAQ41" i="12"/>
  <c r="BAR41" i="12"/>
  <c r="BAS41" i="12"/>
  <c r="BAT41" i="12"/>
  <c r="BAU41" i="12"/>
  <c r="BAV41" i="12"/>
  <c r="BAW41" i="12"/>
  <c r="BAX41" i="12"/>
  <c r="BAY41" i="12"/>
  <c r="BAZ41" i="12"/>
  <c r="BBA41" i="12"/>
  <c r="BBB41" i="12"/>
  <c r="BBC41" i="12"/>
  <c r="BBD41" i="12"/>
  <c r="BBE41" i="12"/>
  <c r="BBF41" i="12"/>
  <c r="BBG41" i="12"/>
  <c r="BBH41" i="12"/>
  <c r="BBI41" i="12"/>
  <c r="BBJ41" i="12"/>
  <c r="BBK41" i="12"/>
  <c r="BBL41" i="12"/>
  <c r="BBM41" i="12"/>
  <c r="BBN41" i="12"/>
  <c r="BBO41" i="12"/>
  <c r="BBP41" i="12"/>
  <c r="BBQ41" i="12"/>
  <c r="BBR41" i="12"/>
  <c r="BBS41" i="12"/>
  <c r="BBT41" i="12"/>
  <c r="BBU41" i="12"/>
  <c r="BBV41" i="12"/>
  <c r="BBW41" i="12"/>
  <c r="BBX41" i="12"/>
  <c r="BBY41" i="12"/>
  <c r="BBZ41" i="12"/>
  <c r="BCA41" i="12"/>
  <c r="BCB41" i="12"/>
  <c r="BCC41" i="12"/>
  <c r="BCD41" i="12"/>
  <c r="BCE41" i="12"/>
  <c r="BCF41" i="12"/>
  <c r="BCG41" i="12"/>
  <c r="BCH41" i="12"/>
  <c r="BCI41" i="12"/>
  <c r="BCJ41" i="12"/>
  <c r="BCK41" i="12"/>
  <c r="BCL41" i="12"/>
  <c r="BCM41" i="12"/>
  <c r="BCN41" i="12"/>
  <c r="BCO41" i="12"/>
  <c r="BCP41" i="12"/>
  <c r="BCQ41" i="12"/>
  <c r="BCR41" i="12"/>
  <c r="BCS41" i="12"/>
  <c r="BCT41" i="12"/>
  <c r="BCU41" i="12"/>
  <c r="BCV41" i="12"/>
  <c r="BCW41" i="12"/>
  <c r="BCX41" i="12"/>
  <c r="BCY41" i="12"/>
  <c r="BCZ41" i="12"/>
  <c r="BDA41" i="12"/>
  <c r="BDB41" i="12"/>
  <c r="BDC41" i="12"/>
  <c r="BDD41" i="12"/>
  <c r="BDE41" i="12"/>
  <c r="BDF41" i="12"/>
  <c r="BDG41" i="12"/>
  <c r="BDH41" i="12"/>
  <c r="BDI41" i="12"/>
  <c r="BDJ41" i="12"/>
  <c r="BDK41" i="12"/>
  <c r="BDL41" i="12"/>
  <c r="BDM41" i="12"/>
  <c r="BDN41" i="12"/>
  <c r="BDO41" i="12"/>
  <c r="BDP41" i="12"/>
  <c r="BDQ41" i="12"/>
  <c r="BDR41" i="12"/>
  <c r="BDS41" i="12"/>
  <c r="BDT41" i="12"/>
  <c r="BDU41" i="12"/>
  <c r="BDV41" i="12"/>
  <c r="BDW41" i="12"/>
  <c r="BDX41" i="12"/>
  <c r="BDY41" i="12"/>
  <c r="BDZ41" i="12"/>
  <c r="BEA41" i="12"/>
  <c r="BEB41" i="12"/>
  <c r="BEC41" i="12"/>
  <c r="BED41" i="12"/>
  <c r="BEE41" i="12"/>
  <c r="BEF41" i="12"/>
  <c r="BEG41" i="12"/>
  <c r="BEH41" i="12"/>
  <c r="BEI41" i="12"/>
  <c r="BEJ41" i="12"/>
  <c r="BEK41" i="12"/>
  <c r="BEL41" i="12"/>
  <c r="BEM41" i="12"/>
  <c r="BEN41" i="12"/>
  <c r="BEO41" i="12"/>
  <c r="BEP41" i="12"/>
  <c r="BEQ41" i="12"/>
  <c r="BER41" i="12"/>
  <c r="BES41" i="12"/>
  <c r="BET41" i="12"/>
  <c r="BEU41" i="12"/>
  <c r="BEV41" i="12"/>
  <c r="BEW41" i="12"/>
  <c r="BEX41" i="12"/>
  <c r="BEY41" i="12"/>
  <c r="BEZ41" i="12"/>
  <c r="BFA41" i="12"/>
  <c r="BFB41" i="12"/>
  <c r="BFC41" i="12"/>
  <c r="BFD41" i="12"/>
  <c r="BFE41" i="12"/>
  <c r="BFF41" i="12"/>
  <c r="BFG41" i="12"/>
  <c r="BFH41" i="12"/>
  <c r="BFI41" i="12"/>
  <c r="BFJ41" i="12"/>
  <c r="BFK41" i="12"/>
  <c r="BFL41" i="12"/>
  <c r="BFM41" i="12"/>
  <c r="BFN41" i="12"/>
  <c r="BFO41" i="12"/>
  <c r="BFP41" i="12"/>
  <c r="BFQ41" i="12"/>
  <c r="BFR41" i="12"/>
  <c r="BFS41" i="12"/>
  <c r="BFT41" i="12"/>
  <c r="BFU41" i="12"/>
  <c r="BFV41" i="12"/>
  <c r="BFW41" i="12"/>
  <c r="BFX41" i="12"/>
  <c r="BFY41" i="12"/>
  <c r="BFZ41" i="12"/>
  <c r="BGA41" i="12"/>
  <c r="BGB41" i="12"/>
  <c r="BGC41" i="12"/>
  <c r="BGD41" i="12"/>
  <c r="BGE41" i="12"/>
  <c r="BGF41" i="12"/>
  <c r="BGG41" i="12"/>
  <c r="BGH41" i="12"/>
  <c r="BGI41" i="12"/>
  <c r="BGJ41" i="12"/>
  <c r="BGK41" i="12"/>
  <c r="BGL41" i="12"/>
  <c r="BGM41" i="12"/>
  <c r="BGN41" i="12"/>
  <c r="BGO41" i="12"/>
  <c r="BGP41" i="12"/>
  <c r="BGQ41" i="12"/>
  <c r="BGR41" i="12"/>
  <c r="BGS41" i="12"/>
  <c r="BGT41" i="12"/>
  <c r="BGU41" i="12"/>
  <c r="BGV41" i="12"/>
  <c r="BGW41" i="12"/>
  <c r="BGX41" i="12"/>
  <c r="BGY41" i="12"/>
  <c r="BGZ41" i="12"/>
  <c r="BHA41" i="12"/>
  <c r="BHB41" i="12"/>
  <c r="BHC41" i="12"/>
  <c r="BHD41" i="12"/>
  <c r="BHE41" i="12"/>
  <c r="BHF41" i="12"/>
  <c r="BHG41" i="12"/>
  <c r="BHH41" i="12"/>
  <c r="BHI41" i="12"/>
  <c r="BHJ41" i="12"/>
  <c r="BHK41" i="12"/>
  <c r="BHL41" i="12"/>
  <c r="BHM41" i="12"/>
  <c r="BHN41" i="12"/>
  <c r="BHO41" i="12"/>
  <c r="BHP41" i="12"/>
  <c r="BHQ41" i="12"/>
  <c r="BHR41" i="12"/>
  <c r="BHS41" i="12"/>
  <c r="BHT41" i="12"/>
  <c r="BHU41" i="12"/>
  <c r="BHV41" i="12"/>
  <c r="BHW41" i="12"/>
  <c r="BHX41" i="12"/>
  <c r="BHY41" i="12"/>
  <c r="BHZ41" i="12"/>
  <c r="BIA41" i="12"/>
  <c r="BIB41" i="12"/>
  <c r="BIC41" i="12"/>
  <c r="BID41" i="12"/>
  <c r="BIE41" i="12"/>
  <c r="BIF41" i="12"/>
  <c r="BIG41" i="12"/>
  <c r="BIH41" i="12"/>
  <c r="BII41" i="12"/>
  <c r="BIJ41" i="12"/>
  <c r="BIK41" i="12"/>
  <c r="BIL41" i="12"/>
  <c r="BIM41" i="12"/>
  <c r="BIN41" i="12"/>
  <c r="BIO41" i="12"/>
  <c r="BIP41" i="12"/>
  <c r="BIQ41" i="12"/>
  <c r="BIR41" i="12"/>
  <c r="BIS41" i="12"/>
  <c r="BIT41" i="12"/>
  <c r="BIU41" i="12"/>
  <c r="BIV41" i="12"/>
  <c r="BIW41" i="12"/>
  <c r="BIX41" i="12"/>
  <c r="BIY41" i="12"/>
  <c r="BIZ41" i="12"/>
  <c r="BJA41" i="12"/>
  <c r="BJB41" i="12"/>
  <c r="BJC41" i="12"/>
  <c r="BJD41" i="12"/>
  <c r="BJE41" i="12"/>
  <c r="BJF41" i="12"/>
  <c r="BJG41" i="12"/>
  <c r="BJH41" i="12"/>
  <c r="BJI41" i="12"/>
  <c r="BJJ41" i="12"/>
  <c r="BJK41" i="12"/>
  <c r="BJL41" i="12"/>
  <c r="BJM41" i="12"/>
  <c r="BJN41" i="12"/>
  <c r="BJO41" i="12"/>
  <c r="BJP41" i="12"/>
  <c r="BJQ41" i="12"/>
  <c r="BJR41" i="12"/>
  <c r="BJS41" i="12"/>
  <c r="BJT41" i="12"/>
  <c r="BJU41" i="12"/>
  <c r="BJV41" i="12"/>
  <c r="BJW41" i="12"/>
  <c r="BJX41" i="12"/>
  <c r="BJY41" i="12"/>
  <c r="BJZ41" i="12"/>
  <c r="BKA41" i="12"/>
  <c r="BKB41" i="12"/>
  <c r="BKC41" i="12"/>
  <c r="BKD41" i="12"/>
  <c r="BKE41" i="12"/>
  <c r="BKF41" i="12"/>
  <c r="BKG41" i="12"/>
  <c r="BKH41" i="12"/>
  <c r="BKI41" i="12"/>
  <c r="BKJ41" i="12"/>
  <c r="BKK41" i="12"/>
  <c r="BKL41" i="12"/>
  <c r="BKM41" i="12"/>
  <c r="BKN41" i="12"/>
  <c r="BKO41" i="12"/>
  <c r="BKP41" i="12"/>
  <c r="BKQ41" i="12"/>
  <c r="BKR41" i="12"/>
  <c r="BKS41" i="12"/>
  <c r="BKT41" i="12"/>
  <c r="BKU41" i="12"/>
  <c r="BKV41" i="12"/>
  <c r="BKW41" i="12"/>
  <c r="BKX41" i="12"/>
  <c r="BKY41" i="12"/>
  <c r="BKZ41" i="12"/>
  <c r="BLA41" i="12"/>
  <c r="BLB41" i="12"/>
  <c r="BLC41" i="12"/>
  <c r="BLD41" i="12"/>
  <c r="BLE41" i="12"/>
  <c r="BLF41" i="12"/>
  <c r="BLG41" i="12"/>
  <c r="BLH41" i="12"/>
  <c r="BLI41" i="12"/>
  <c r="BLJ41" i="12"/>
  <c r="BLK41" i="12"/>
  <c r="BLL41" i="12"/>
  <c r="BLM41" i="12"/>
  <c r="BLN41" i="12"/>
  <c r="BLO41" i="12"/>
  <c r="BLP41" i="12"/>
  <c r="BLQ41" i="12"/>
  <c r="BLR41" i="12"/>
  <c r="BLS41" i="12"/>
  <c r="BLT41" i="12"/>
  <c r="BLU41" i="12"/>
  <c r="BLV41" i="12"/>
  <c r="BLW41" i="12"/>
  <c r="BLX41" i="12"/>
  <c r="BLY41" i="12"/>
  <c r="BLZ41" i="12"/>
  <c r="BMA41" i="12"/>
  <c r="BMB41" i="12"/>
  <c r="BMC41" i="12"/>
  <c r="BMD41" i="12"/>
  <c r="BME41" i="12"/>
  <c r="BMF41" i="12"/>
  <c r="BMG41" i="12"/>
  <c r="BMH41" i="12"/>
  <c r="BMI41" i="12"/>
  <c r="BMJ41" i="12"/>
  <c r="BMK41" i="12"/>
  <c r="BML41" i="12"/>
  <c r="BMM41" i="12"/>
  <c r="BMN41" i="12"/>
  <c r="BMO41" i="12"/>
  <c r="BMP41" i="12"/>
  <c r="BMQ41" i="12"/>
  <c r="BMR41" i="12"/>
  <c r="BMS41" i="12"/>
  <c r="BMT41" i="12"/>
  <c r="BMU41" i="12"/>
  <c r="BMV41" i="12"/>
  <c r="BMW41" i="12"/>
  <c r="BMX41" i="12"/>
  <c r="BMY41" i="12"/>
  <c r="BMZ41" i="12"/>
  <c r="BNA41" i="12"/>
  <c r="BNB41" i="12"/>
  <c r="BNC41" i="12"/>
  <c r="BND41" i="12"/>
  <c r="BNE41" i="12"/>
  <c r="BNF41" i="12"/>
  <c r="BNG41" i="12"/>
  <c r="BNH41" i="12"/>
  <c r="BNI41" i="12"/>
  <c r="BNJ41" i="12"/>
  <c r="BNK41" i="12"/>
  <c r="BNL41" i="12"/>
  <c r="BNM41" i="12"/>
  <c r="BNN41" i="12"/>
  <c r="BNO41" i="12"/>
  <c r="BNP41" i="12"/>
  <c r="BNQ41" i="12"/>
  <c r="BNR41" i="12"/>
  <c r="BNS41" i="12"/>
  <c r="BNT41" i="12"/>
  <c r="BNU41" i="12"/>
  <c r="BNV41" i="12"/>
  <c r="BNW41" i="12"/>
  <c r="BNX41" i="12"/>
  <c r="BNY41" i="12"/>
  <c r="BNZ41" i="12"/>
  <c r="BOA41" i="12"/>
  <c r="BOB41" i="12"/>
  <c r="BOC41" i="12"/>
  <c r="BOD41" i="12"/>
  <c r="BOE41" i="12"/>
  <c r="BOF41" i="12"/>
  <c r="BOG41" i="12"/>
  <c r="BOH41" i="12"/>
  <c r="BOI41" i="12"/>
  <c r="BOJ41" i="12"/>
  <c r="BOK41" i="12"/>
  <c r="BOL41" i="12"/>
  <c r="BOM41" i="12"/>
  <c r="BON41" i="12"/>
  <c r="BOO41" i="12"/>
  <c r="BOP41" i="12"/>
  <c r="BOQ41" i="12"/>
  <c r="BOR41" i="12"/>
  <c r="BOS41" i="12"/>
  <c r="BOT41" i="12"/>
  <c r="BOU41" i="12"/>
  <c r="BOV41" i="12"/>
  <c r="BOW41" i="12"/>
  <c r="BOX41" i="12"/>
  <c r="BOY41" i="12"/>
  <c r="BOZ41" i="12"/>
  <c r="BPA41" i="12"/>
  <c r="BPB41" i="12"/>
  <c r="BPC41" i="12"/>
  <c r="BPD41" i="12"/>
  <c r="BPE41" i="12"/>
  <c r="BPF41" i="12"/>
  <c r="BPG41" i="12"/>
  <c r="BPH41" i="12"/>
  <c r="BPI41" i="12"/>
  <c r="BPJ41" i="12"/>
  <c r="BPK41" i="12"/>
  <c r="BPL41" i="12"/>
  <c r="BPM41" i="12"/>
  <c r="BPN41" i="12"/>
  <c r="BPO41" i="12"/>
  <c r="BPP41" i="12"/>
  <c r="BPQ41" i="12"/>
  <c r="BPR41" i="12"/>
  <c r="BPS41" i="12"/>
  <c r="BPT41" i="12"/>
  <c r="BPU41" i="12"/>
  <c r="BPV41" i="12"/>
  <c r="BPW41" i="12"/>
  <c r="BPX41" i="12"/>
  <c r="BPY41" i="12"/>
  <c r="BPZ41" i="12"/>
  <c r="BQA41" i="12"/>
  <c r="BQB41" i="12"/>
  <c r="BQC41" i="12"/>
  <c r="BQD41" i="12"/>
  <c r="BQE41" i="12"/>
  <c r="BQF41" i="12"/>
  <c r="BQG41" i="12"/>
  <c r="BQH41" i="12"/>
  <c r="BQI41" i="12"/>
  <c r="BQJ41" i="12"/>
  <c r="BQK41" i="12"/>
  <c r="BQL41" i="12"/>
  <c r="BQM41" i="12"/>
  <c r="BQN41" i="12"/>
  <c r="BQO41" i="12"/>
  <c r="BQP41" i="12"/>
  <c r="BQQ41" i="12"/>
  <c r="BQR41" i="12"/>
  <c r="BQS41" i="12"/>
  <c r="BQT41" i="12"/>
  <c r="BQU41" i="12"/>
  <c r="BQV41" i="12"/>
  <c r="BQW41" i="12"/>
  <c r="BQX41" i="12"/>
  <c r="BQY41" i="12"/>
  <c r="BQZ41" i="12"/>
  <c r="BRA41" i="12"/>
  <c r="BRB41" i="12"/>
  <c r="BRC41" i="12"/>
  <c r="BRD41" i="12"/>
  <c r="BRE41" i="12"/>
  <c r="BRF41" i="12"/>
  <c r="BRG41" i="12"/>
  <c r="BRH41" i="12"/>
  <c r="BRI41" i="12"/>
  <c r="BRJ41" i="12"/>
  <c r="BRK41" i="12"/>
  <c r="BRL41" i="12"/>
  <c r="BRM41" i="12"/>
  <c r="BRN41" i="12"/>
  <c r="BRO41" i="12"/>
  <c r="BRP41" i="12"/>
  <c r="BRQ41" i="12"/>
  <c r="BRR41" i="12"/>
  <c r="BRS41" i="12"/>
  <c r="BRT41" i="12"/>
  <c r="BRU41" i="12"/>
  <c r="BRV41" i="12"/>
  <c r="BRW41" i="12"/>
  <c r="BRX41" i="12"/>
  <c r="BRY41" i="12"/>
  <c r="BRZ41" i="12"/>
  <c r="BSA41" i="12"/>
  <c r="BSB41" i="12"/>
  <c r="BSC41" i="12"/>
  <c r="BSD41" i="12"/>
  <c r="BSE41" i="12"/>
  <c r="BSF41" i="12"/>
  <c r="BSG41" i="12"/>
  <c r="BSH41" i="12"/>
  <c r="BSI41" i="12"/>
  <c r="BSJ41" i="12"/>
  <c r="BSK41" i="12"/>
  <c r="BSL41" i="12"/>
  <c r="BSM41" i="12"/>
  <c r="BSN41" i="12"/>
  <c r="BSO41" i="12"/>
  <c r="BSP41" i="12"/>
  <c r="BSQ41" i="12"/>
  <c r="BSR41" i="12"/>
  <c r="BSS41" i="12"/>
  <c r="BST41" i="12"/>
  <c r="BSU41" i="12"/>
  <c r="BSV41" i="12"/>
  <c r="BSW41" i="12"/>
  <c r="BSX41" i="12"/>
  <c r="BSY41" i="12"/>
  <c r="BSZ41" i="12"/>
  <c r="BTA41" i="12"/>
  <c r="BTB41" i="12"/>
  <c r="BTC41" i="12"/>
  <c r="BTD41" i="12"/>
  <c r="BTE41" i="12"/>
  <c r="BTF41" i="12"/>
  <c r="BTG41" i="12"/>
  <c r="BTH41" i="12"/>
  <c r="BTI41" i="12"/>
  <c r="BTJ41" i="12"/>
  <c r="BTK41" i="12"/>
  <c r="BTL41" i="12"/>
  <c r="BTM41" i="12"/>
  <c r="BTN41" i="12"/>
  <c r="BTO41" i="12"/>
  <c r="BTP41" i="12"/>
  <c r="BTQ41" i="12"/>
  <c r="BTR41" i="12"/>
  <c r="BTS41" i="12"/>
  <c r="BTT41" i="12"/>
  <c r="BTU41" i="12"/>
  <c r="BTV41" i="12"/>
  <c r="BTW41" i="12"/>
  <c r="BTX41" i="12"/>
  <c r="BTY41" i="12"/>
  <c r="BTZ41" i="12"/>
  <c r="BUA41" i="12"/>
  <c r="BUB41" i="12"/>
  <c r="BUC41" i="12"/>
  <c r="BUD41" i="12"/>
  <c r="BUE41" i="12"/>
  <c r="BUF41" i="12"/>
  <c r="BUG41" i="12"/>
  <c r="BUH41" i="12"/>
  <c r="BUI41" i="12"/>
  <c r="BUJ41" i="12"/>
  <c r="BUK41" i="12"/>
  <c r="BUL41" i="12"/>
  <c r="BUM41" i="12"/>
  <c r="BUN41" i="12"/>
  <c r="BUO41" i="12"/>
  <c r="BUP41" i="12"/>
  <c r="BUQ41" i="12"/>
  <c r="BUR41" i="12"/>
  <c r="BUS41" i="12"/>
  <c r="BUT41" i="12"/>
  <c r="BUU41" i="12"/>
  <c r="BUV41" i="12"/>
  <c r="BUW41" i="12"/>
  <c r="BUX41" i="12"/>
  <c r="BUY41" i="12"/>
  <c r="BUZ41" i="12"/>
  <c r="BVA41" i="12"/>
  <c r="BVB41" i="12"/>
  <c r="BVC41" i="12"/>
  <c r="BVD41" i="12"/>
  <c r="BVE41" i="12"/>
  <c r="BVF41" i="12"/>
  <c r="BVG41" i="12"/>
  <c r="BVH41" i="12"/>
  <c r="BVI41" i="12"/>
  <c r="BVJ41" i="12"/>
  <c r="BVK41" i="12"/>
  <c r="BVL41" i="12"/>
  <c r="BVM41" i="12"/>
  <c r="BVN41" i="12"/>
  <c r="BVO41" i="12"/>
  <c r="BVP41" i="12"/>
  <c r="BVQ41" i="12"/>
  <c r="BVR41" i="12"/>
  <c r="BVS41" i="12"/>
  <c r="BVT41" i="12"/>
  <c r="BVU41" i="12"/>
  <c r="BVV41" i="12"/>
  <c r="BVW41" i="12"/>
  <c r="BVX41" i="12"/>
  <c r="BVY41" i="12"/>
  <c r="BVZ41" i="12"/>
  <c r="BWA41" i="12"/>
  <c r="BWB41" i="12"/>
  <c r="BWC41" i="12"/>
  <c r="BWD41" i="12"/>
  <c r="BWE41" i="12"/>
  <c r="BWF41" i="12"/>
  <c r="BWG41" i="12"/>
  <c r="BWH41" i="12"/>
  <c r="BWI41" i="12"/>
  <c r="BWJ41" i="12"/>
  <c r="BWK41" i="12"/>
  <c r="BWL41" i="12"/>
  <c r="BWM41" i="12"/>
  <c r="BWN41" i="12"/>
  <c r="BWO41" i="12"/>
  <c r="BWP41" i="12"/>
  <c r="BWQ41" i="12"/>
  <c r="BWR41" i="12"/>
  <c r="BWS41" i="12"/>
  <c r="BWT41" i="12"/>
  <c r="BWU41" i="12"/>
  <c r="BWV41" i="12"/>
  <c r="BWW41" i="12"/>
  <c r="BWX41" i="12"/>
  <c r="BWY41" i="12"/>
  <c r="BWZ41" i="12"/>
  <c r="BXA41" i="12"/>
  <c r="BXB41" i="12"/>
  <c r="BXC41" i="12"/>
  <c r="BXD41" i="12"/>
  <c r="BXE41" i="12"/>
  <c r="BXF41" i="12"/>
  <c r="BXG41" i="12"/>
  <c r="BXH41" i="12"/>
  <c r="BXI41" i="12"/>
  <c r="BXJ41" i="12"/>
  <c r="BXK41" i="12"/>
  <c r="BXL41" i="12"/>
  <c r="BXM41" i="12"/>
  <c r="BXN41" i="12"/>
  <c r="BXO41" i="12"/>
  <c r="BXP41" i="12"/>
  <c r="BXQ41" i="12"/>
  <c r="BXR41" i="12"/>
  <c r="BXS41" i="12"/>
  <c r="BXT41" i="12"/>
  <c r="BXU41" i="12"/>
  <c r="BXV41" i="12"/>
  <c r="BXW41" i="12"/>
  <c r="BXX41" i="12"/>
  <c r="BXY41" i="12"/>
  <c r="BXZ41" i="12"/>
  <c r="BYA41" i="12"/>
  <c r="BYB41" i="12"/>
  <c r="BYC41" i="12"/>
  <c r="BYD41" i="12"/>
  <c r="BYE41" i="12"/>
  <c r="BYF41" i="12"/>
  <c r="BYG41" i="12"/>
  <c r="BYH41" i="12"/>
  <c r="BYI41" i="12"/>
  <c r="BYJ41" i="12"/>
  <c r="BYK41" i="12"/>
  <c r="BYL41" i="12"/>
  <c r="BYM41" i="12"/>
  <c r="BYN41" i="12"/>
  <c r="BYO41" i="12"/>
  <c r="BYP41" i="12"/>
  <c r="BYQ41" i="12"/>
  <c r="BYR41" i="12"/>
  <c r="BYS41" i="12"/>
  <c r="BYT41" i="12"/>
  <c r="BYU41" i="12"/>
  <c r="BYV41" i="12"/>
  <c r="BYW41" i="12"/>
  <c r="BYX41" i="12"/>
  <c r="BYY41" i="12"/>
  <c r="BYZ41" i="12"/>
  <c r="BZA41" i="12"/>
  <c r="BZB41" i="12"/>
  <c r="BZC41" i="12"/>
  <c r="BZD41" i="12"/>
  <c r="BZE41" i="12"/>
  <c r="BZF41" i="12"/>
  <c r="BZG41" i="12"/>
  <c r="BZH41" i="12"/>
  <c r="BZI41" i="12"/>
  <c r="BZJ41" i="12"/>
  <c r="BZK41" i="12"/>
  <c r="BZL41" i="12"/>
  <c r="BZM41" i="12"/>
  <c r="BZN41" i="12"/>
  <c r="BZO41" i="12"/>
  <c r="BZP41" i="12"/>
  <c r="BZQ41" i="12"/>
  <c r="BZR41" i="12"/>
  <c r="BZS41" i="12"/>
  <c r="BZT41" i="12"/>
  <c r="BZU41" i="12"/>
  <c r="BZV41" i="12"/>
  <c r="BZW41" i="12"/>
  <c r="BZX41" i="12"/>
  <c r="BZY41" i="12"/>
  <c r="BZZ41" i="12"/>
  <c r="CAA41" i="12"/>
  <c r="CAB41" i="12"/>
  <c r="CAC41" i="12"/>
  <c r="CAD41" i="12"/>
  <c r="CAE41" i="12"/>
  <c r="CAF41" i="12"/>
  <c r="CAG41" i="12"/>
  <c r="CAH41" i="12"/>
  <c r="CAI41" i="12"/>
  <c r="CAJ41" i="12"/>
  <c r="CAK41" i="12"/>
  <c r="CAL41" i="12"/>
  <c r="CAM41" i="12"/>
  <c r="CAN41" i="12"/>
  <c r="CAO41" i="12"/>
  <c r="CAP41" i="12"/>
  <c r="CAQ41" i="12"/>
  <c r="CAR41" i="12"/>
  <c r="CAS41" i="12"/>
  <c r="CAT41" i="12"/>
  <c r="CAU41" i="12"/>
  <c r="CAV41" i="12"/>
  <c r="CAW41" i="12"/>
  <c r="CAX41" i="12"/>
  <c r="CAY41" i="12"/>
  <c r="CAZ41" i="12"/>
  <c r="CBA41" i="12"/>
  <c r="CBB41" i="12"/>
  <c r="CBC41" i="12"/>
  <c r="CBD41" i="12"/>
  <c r="CBE41" i="12"/>
  <c r="CBF41" i="12"/>
  <c r="CBG41" i="12"/>
  <c r="CBH41" i="12"/>
  <c r="CBI41" i="12"/>
  <c r="CBJ41" i="12"/>
  <c r="CBK41" i="12"/>
  <c r="CBL41" i="12"/>
  <c r="CBM41" i="12"/>
  <c r="CBN41" i="12"/>
  <c r="CBO41" i="12"/>
  <c r="CBP41" i="12"/>
  <c r="CBQ41" i="12"/>
  <c r="CBR41" i="12"/>
  <c r="CBS41" i="12"/>
  <c r="CBT41" i="12"/>
  <c r="CBU41" i="12"/>
  <c r="CBV41" i="12"/>
  <c r="CBW41" i="12"/>
  <c r="CBX41" i="12"/>
  <c r="CBY41" i="12"/>
  <c r="CBZ41" i="12"/>
  <c r="CCA41" i="12"/>
  <c r="CCB41" i="12"/>
  <c r="CCC41" i="12"/>
  <c r="CCD41" i="12"/>
  <c r="CCE41" i="12"/>
  <c r="CCF41" i="12"/>
  <c r="CCG41" i="12"/>
  <c r="CCH41" i="12"/>
  <c r="CCI41" i="12"/>
  <c r="CCJ41" i="12"/>
  <c r="CCK41" i="12"/>
  <c r="CCL41" i="12"/>
  <c r="CCM41" i="12"/>
  <c r="CCN41" i="12"/>
  <c r="CCO41" i="12"/>
  <c r="CCP41" i="12"/>
  <c r="CCQ41" i="12"/>
  <c r="CCR41" i="12"/>
  <c r="CCS41" i="12"/>
  <c r="CCT41" i="12"/>
  <c r="CCU41" i="12"/>
  <c r="CCV41" i="12"/>
  <c r="CCW41" i="12"/>
  <c r="CCX41" i="12"/>
  <c r="CCY41" i="12"/>
  <c r="CCZ41" i="12"/>
  <c r="CDA41" i="12"/>
  <c r="CDB41" i="12"/>
  <c r="CDC41" i="12"/>
  <c r="CDD41" i="12"/>
  <c r="CDE41" i="12"/>
  <c r="CDF41" i="12"/>
  <c r="CDG41" i="12"/>
  <c r="CDH41" i="12"/>
  <c r="CDI41" i="12"/>
  <c r="CDJ41" i="12"/>
  <c r="CDK41" i="12"/>
  <c r="CDL41" i="12"/>
  <c r="CDM41" i="12"/>
  <c r="CDN41" i="12"/>
  <c r="CDO41" i="12"/>
  <c r="CDP41" i="12"/>
  <c r="CDQ41" i="12"/>
  <c r="CDR41" i="12"/>
  <c r="CDS41" i="12"/>
  <c r="CDT41" i="12"/>
  <c r="CDU41" i="12"/>
  <c r="CDV41" i="12"/>
  <c r="CDW41" i="12"/>
  <c r="CDX41" i="12"/>
  <c r="CDY41" i="12"/>
  <c r="CDZ41" i="12"/>
  <c r="CEA41" i="12"/>
  <c r="CEB41" i="12"/>
  <c r="CEC41" i="12"/>
  <c r="CED41" i="12"/>
  <c r="CEE41" i="12"/>
  <c r="CEF41" i="12"/>
  <c r="CEG41" i="12"/>
  <c r="CEH41" i="12"/>
  <c r="CEI41" i="12"/>
  <c r="CEJ41" i="12"/>
  <c r="CEK41" i="12"/>
  <c r="CEL41" i="12"/>
  <c r="CEM41" i="12"/>
  <c r="CEN41" i="12"/>
  <c r="CEO41" i="12"/>
  <c r="CEP41" i="12"/>
  <c r="CEQ41" i="12"/>
  <c r="CER41" i="12"/>
  <c r="CES41" i="12"/>
  <c r="CET41" i="12"/>
  <c r="CEU41" i="12"/>
  <c r="CEV41" i="12"/>
  <c r="CEW41" i="12"/>
  <c r="CEX41" i="12"/>
  <c r="CEY41" i="12"/>
  <c r="CEZ41" i="12"/>
  <c r="CFA41" i="12"/>
  <c r="CFB41" i="12"/>
  <c r="CFC41" i="12"/>
  <c r="CFD41" i="12"/>
  <c r="CFE41" i="12"/>
  <c r="CFF41" i="12"/>
  <c r="CFG41" i="12"/>
  <c r="CFH41" i="12"/>
  <c r="CFI41" i="12"/>
  <c r="CFJ41" i="12"/>
  <c r="CFK41" i="12"/>
  <c r="CFL41" i="12"/>
  <c r="CFM41" i="12"/>
  <c r="CFN41" i="12"/>
  <c r="CFO41" i="12"/>
  <c r="CFP41" i="12"/>
  <c r="CFQ41" i="12"/>
  <c r="CFR41" i="12"/>
  <c r="CFS41" i="12"/>
  <c r="CFT41" i="12"/>
  <c r="CFU41" i="12"/>
  <c r="CFV41" i="12"/>
  <c r="CFW41" i="12"/>
  <c r="CFX41" i="12"/>
  <c r="CFY41" i="12"/>
  <c r="CFZ41" i="12"/>
  <c r="CGA41" i="12"/>
  <c r="CGB41" i="12"/>
  <c r="CGC41" i="12"/>
  <c r="CGD41" i="12"/>
  <c r="CGE41" i="12"/>
  <c r="CGF41" i="12"/>
  <c r="CGG41" i="12"/>
  <c r="CGH41" i="12"/>
  <c r="CGI41" i="12"/>
  <c r="CGJ41" i="12"/>
  <c r="CGK41" i="12"/>
  <c r="CGL41" i="12"/>
  <c r="CGM41" i="12"/>
  <c r="CGN41" i="12"/>
  <c r="CGO41" i="12"/>
  <c r="CGP41" i="12"/>
  <c r="CGQ41" i="12"/>
  <c r="CGR41" i="12"/>
  <c r="CGS41" i="12"/>
  <c r="CGT41" i="12"/>
  <c r="CGU41" i="12"/>
  <c r="CGV41" i="12"/>
  <c r="CGW41" i="12"/>
  <c r="CGX41" i="12"/>
  <c r="CGY41" i="12"/>
  <c r="CGZ41" i="12"/>
  <c r="CHA41" i="12"/>
  <c r="CHB41" i="12"/>
  <c r="CHC41" i="12"/>
  <c r="CHD41" i="12"/>
  <c r="CHE41" i="12"/>
  <c r="CHF41" i="12"/>
  <c r="CHG41" i="12"/>
  <c r="CHH41" i="12"/>
  <c r="CHI41" i="12"/>
  <c r="CHJ41" i="12"/>
  <c r="CHK41" i="12"/>
  <c r="CHL41" i="12"/>
  <c r="CHM41" i="12"/>
  <c r="CHN41" i="12"/>
  <c r="CHO41" i="12"/>
  <c r="CHP41" i="12"/>
  <c r="CHQ41" i="12"/>
  <c r="CHR41" i="12"/>
  <c r="CHS41" i="12"/>
  <c r="CHT41" i="12"/>
  <c r="CHU41" i="12"/>
  <c r="CHV41" i="12"/>
  <c r="CHW41" i="12"/>
  <c r="CHX41" i="12"/>
  <c r="CHY41" i="12"/>
  <c r="CHZ41" i="12"/>
  <c r="CIA41" i="12"/>
  <c r="CIB41" i="12"/>
  <c r="CIC41" i="12"/>
  <c r="CID41" i="12"/>
  <c r="CIE41" i="12"/>
  <c r="CIF41" i="12"/>
  <c r="CIG41" i="12"/>
  <c r="CIH41" i="12"/>
  <c r="CII41" i="12"/>
  <c r="CIJ41" i="12"/>
  <c r="CIK41" i="12"/>
  <c r="CIL41" i="12"/>
  <c r="CIM41" i="12"/>
  <c r="CIN41" i="12"/>
  <c r="CIO41" i="12"/>
  <c r="CIP41" i="12"/>
  <c r="CIQ41" i="12"/>
  <c r="CIR41" i="12"/>
  <c r="CIS41" i="12"/>
  <c r="CIT41" i="12"/>
  <c r="CIU41" i="12"/>
  <c r="CIV41" i="12"/>
  <c r="CIW41" i="12"/>
  <c r="CIX41" i="12"/>
  <c r="CIY41" i="12"/>
  <c r="CIZ41" i="12"/>
  <c r="CJA41" i="12"/>
  <c r="CJB41" i="12"/>
  <c r="CJC41" i="12"/>
  <c r="CJD41" i="12"/>
  <c r="CJE41" i="12"/>
  <c r="CJF41" i="12"/>
  <c r="CJG41" i="12"/>
  <c r="CJH41" i="12"/>
  <c r="CJI41" i="12"/>
  <c r="CJJ41" i="12"/>
  <c r="CJK41" i="12"/>
  <c r="CJL41" i="12"/>
  <c r="CJM41" i="12"/>
  <c r="CJN41" i="12"/>
  <c r="CJO41" i="12"/>
  <c r="CJP41" i="12"/>
  <c r="CJQ41" i="12"/>
  <c r="CJR41" i="12"/>
  <c r="CJS41" i="12"/>
  <c r="CJT41" i="12"/>
  <c r="CJU41" i="12"/>
  <c r="CJV41" i="12"/>
  <c r="CJW41" i="12"/>
  <c r="CJX41" i="12"/>
  <c r="CJY41" i="12"/>
  <c r="CJZ41" i="12"/>
  <c r="CKA41" i="12"/>
  <c r="CKB41" i="12"/>
  <c r="CKC41" i="12"/>
  <c r="CKD41" i="12"/>
  <c r="CKE41" i="12"/>
  <c r="CKF41" i="12"/>
  <c r="CKG41" i="12"/>
  <c r="CKH41" i="12"/>
  <c r="CKI41" i="12"/>
  <c r="CKJ41" i="12"/>
  <c r="CKK41" i="12"/>
  <c r="CKL41" i="12"/>
  <c r="CKM41" i="12"/>
  <c r="CKN41" i="12"/>
  <c r="CKO41" i="12"/>
  <c r="CKP41" i="12"/>
  <c r="CKQ41" i="12"/>
  <c r="CKR41" i="12"/>
  <c r="CKS41" i="12"/>
  <c r="CKT41" i="12"/>
  <c r="CKU41" i="12"/>
  <c r="CKV41" i="12"/>
  <c r="CKW41" i="12"/>
  <c r="CKX41" i="12"/>
  <c r="CKY41" i="12"/>
  <c r="CKZ41" i="12"/>
  <c r="CLA41" i="12"/>
  <c r="CLB41" i="12"/>
  <c r="CLC41" i="12"/>
  <c r="CLD41" i="12"/>
  <c r="CLE41" i="12"/>
  <c r="CLF41" i="12"/>
  <c r="CLG41" i="12"/>
  <c r="CLH41" i="12"/>
  <c r="CLI41" i="12"/>
  <c r="CLJ41" i="12"/>
  <c r="CLK41" i="12"/>
  <c r="CLL41" i="12"/>
  <c r="CLM41" i="12"/>
  <c r="CLN41" i="12"/>
  <c r="CLO41" i="12"/>
  <c r="CLP41" i="12"/>
  <c r="CLQ41" i="12"/>
  <c r="CLR41" i="12"/>
  <c r="CLS41" i="12"/>
  <c r="CLT41" i="12"/>
  <c r="CLU41" i="12"/>
  <c r="CLV41" i="12"/>
  <c r="CLW41" i="12"/>
  <c r="CLX41" i="12"/>
  <c r="CLY41" i="12"/>
  <c r="CLZ41" i="12"/>
  <c r="CMA41" i="12"/>
  <c r="CMB41" i="12"/>
  <c r="CMC41" i="12"/>
  <c r="CMD41" i="12"/>
  <c r="CME41" i="12"/>
  <c r="CMF41" i="12"/>
  <c r="CMG41" i="12"/>
  <c r="CMH41" i="12"/>
  <c r="CMI41" i="12"/>
  <c r="CMJ41" i="12"/>
  <c r="CMK41" i="12"/>
  <c r="CML41" i="12"/>
  <c r="CMM41" i="12"/>
  <c r="CMN41" i="12"/>
  <c r="CMO41" i="12"/>
  <c r="CMP41" i="12"/>
  <c r="CMQ41" i="12"/>
  <c r="CMR41" i="12"/>
  <c r="CMS41" i="12"/>
  <c r="CMT41" i="12"/>
  <c r="CMU41" i="12"/>
  <c r="CMV41" i="12"/>
  <c r="CMW41" i="12"/>
  <c r="CMX41" i="12"/>
  <c r="CMY41" i="12"/>
  <c r="CMZ41" i="12"/>
  <c r="CNA41" i="12"/>
  <c r="CNB41" i="12"/>
  <c r="CNC41" i="12"/>
  <c r="CND41" i="12"/>
  <c r="CNE41" i="12"/>
  <c r="CNF41" i="12"/>
  <c r="CNG41" i="12"/>
  <c r="CNH41" i="12"/>
  <c r="CNI41" i="12"/>
  <c r="CNJ41" i="12"/>
  <c r="CNK41" i="12"/>
  <c r="CNL41" i="12"/>
  <c r="CNM41" i="12"/>
  <c r="CNN41" i="12"/>
  <c r="CNO41" i="12"/>
  <c r="CNP41" i="12"/>
  <c r="CNQ41" i="12"/>
  <c r="CNR41" i="12"/>
  <c r="CNS41" i="12"/>
  <c r="CNT41" i="12"/>
  <c r="CNU41" i="12"/>
  <c r="CNV41" i="12"/>
  <c r="CNW41" i="12"/>
  <c r="CNX41" i="12"/>
  <c r="CNY41" i="12"/>
  <c r="CNZ41" i="12"/>
  <c r="COA41" i="12"/>
  <c r="COB41" i="12"/>
  <c r="COC41" i="12"/>
  <c r="COD41" i="12"/>
  <c r="COE41" i="12"/>
  <c r="COF41" i="12"/>
  <c r="COG41" i="12"/>
  <c r="COH41" i="12"/>
  <c r="COI41" i="12"/>
  <c r="COJ41" i="12"/>
  <c r="COK41" i="12"/>
  <c r="COL41" i="12"/>
  <c r="COM41" i="12"/>
  <c r="CON41" i="12"/>
  <c r="COO41" i="12"/>
  <c r="COP41" i="12"/>
  <c r="COQ41" i="12"/>
  <c r="COR41" i="12"/>
  <c r="COS41" i="12"/>
  <c r="COT41" i="12"/>
  <c r="COU41" i="12"/>
  <c r="COV41" i="12"/>
  <c r="COW41" i="12"/>
  <c r="COX41" i="12"/>
  <c r="COY41" i="12"/>
  <c r="COZ41" i="12"/>
  <c r="CPA41" i="12"/>
  <c r="CPB41" i="12"/>
  <c r="CPC41" i="12"/>
  <c r="CPD41" i="12"/>
  <c r="CPE41" i="12"/>
  <c r="CPF41" i="12"/>
  <c r="CPG41" i="12"/>
  <c r="CPH41" i="12"/>
  <c r="CPI41" i="12"/>
  <c r="CPJ41" i="12"/>
  <c r="MF42" i="12"/>
  <c r="MG42" i="12"/>
  <c r="MH42" i="12" s="1"/>
  <c r="MI42" i="12" s="1"/>
  <c r="MJ42" i="12"/>
  <c r="MK42" i="12"/>
  <c r="ML42" i="12" s="1"/>
  <c r="MM42" i="12" s="1"/>
  <c r="MN42" i="12"/>
  <c r="MO42" i="12" s="1"/>
  <c r="MP42" i="12" s="1"/>
  <c r="MQ42" i="12"/>
  <c r="MR42" i="12"/>
  <c r="MU42" i="12"/>
  <c r="MV42" i="12"/>
  <c r="MY42" i="12"/>
  <c r="MZ42" i="12" s="1"/>
  <c r="NA42" i="12" s="1"/>
  <c r="NB42" i="12"/>
  <c r="NC42" i="12"/>
  <c r="ND42" i="12" s="1"/>
  <c r="NE42" i="12" s="1"/>
  <c r="NF42" i="12"/>
  <c r="NG42" i="12"/>
  <c r="NJ42" i="12"/>
  <c r="NM42" i="12"/>
  <c r="NN42" i="12"/>
  <c r="NQ42" i="12"/>
  <c r="NR42" i="12"/>
  <c r="NS42" i="12" s="1"/>
  <c r="NT42" i="12" s="1"/>
  <c r="NU42" i="12"/>
  <c r="NV42" i="12" s="1"/>
  <c r="NW42" i="12" s="1"/>
  <c r="NX42" i="12"/>
  <c r="NY42" i="12"/>
  <c r="NZ42" i="12" s="1"/>
  <c r="OA42" i="12" s="1"/>
  <c r="OB42" i="12"/>
  <c r="OC42" i="12"/>
  <c r="OF42" i="12"/>
  <c r="OI42" i="12"/>
  <c r="OJ42" i="12"/>
  <c r="OK42" i="12" s="1"/>
  <c r="OL42" i="12" s="1"/>
  <c r="OM42" i="12"/>
  <c r="ON42" i="12"/>
  <c r="OO42" i="12" s="1"/>
  <c r="OP42" i="12" s="1"/>
  <c r="OQ42" i="12"/>
  <c r="OR42" i="12" s="1"/>
  <c r="OS42" i="12" s="1"/>
  <c r="OT42" i="12"/>
  <c r="OU42" i="12"/>
  <c r="OV42" i="12" s="1"/>
  <c r="OW42" i="12" s="1"/>
  <c r="OX42" i="12"/>
  <c r="OY42" i="12"/>
  <c r="PB42" i="12"/>
  <c r="PC42" i="12" s="1"/>
  <c r="PD42" i="12" s="1"/>
  <c r="PE42" i="12"/>
  <c r="PF42" i="12"/>
  <c r="PI42" i="12"/>
  <c r="PJ42" i="12"/>
  <c r="PK42" i="12" s="1"/>
  <c r="PL42" i="12" s="1"/>
  <c r="PM42" i="12"/>
  <c r="PP42" i="12"/>
  <c r="PQ42" i="12"/>
  <c r="PR42" i="12" s="1"/>
  <c r="PS42" i="12" s="1"/>
  <c r="PT42" i="12"/>
  <c r="PU42" i="12"/>
  <c r="PV42" i="12" s="1"/>
  <c r="PW42" i="12" s="1"/>
  <c r="PX42" i="12"/>
  <c r="PY42" i="12" s="1"/>
  <c r="PZ42" i="12" s="1"/>
  <c r="QA42" i="12"/>
  <c r="QB42" i="12"/>
  <c r="QE42" i="12"/>
  <c r="QF42" i="12"/>
  <c r="QG42" i="12" s="1"/>
  <c r="QH42" i="12" s="1"/>
  <c r="QI42" i="12"/>
  <c r="QJ42" i="12" s="1"/>
  <c r="QK42" i="12" s="1"/>
  <c r="QL42" i="12"/>
  <c r="QM42" i="12"/>
  <c r="QN42" i="12" s="1"/>
  <c r="QO42" i="12" s="1"/>
  <c r="QP42" i="12"/>
  <c r="QQ42" i="12"/>
  <c r="QT42" i="12"/>
  <c r="QU42" i="12" s="1"/>
  <c r="QV42" i="12" s="1"/>
  <c r="QW42" i="12"/>
  <c r="QX42" i="12"/>
  <c r="RA42" i="12"/>
  <c r="RB42" i="12"/>
  <c r="RC42" i="12" s="1"/>
  <c r="RD42" i="12" s="1"/>
  <c r="RE42" i="12"/>
  <c r="RF42" i="12" s="1"/>
  <c r="RG42" i="12" s="1"/>
  <c r="RH42" i="12"/>
  <c r="RI42" i="12"/>
  <c r="RJ42" i="12" s="1"/>
  <c r="RK42" i="12" s="1"/>
  <c r="RL42" i="12"/>
  <c r="RM42" i="12"/>
  <c r="RP42" i="12"/>
  <c r="RS42" i="12"/>
  <c r="RT42" i="12"/>
  <c r="RU42" i="12" s="1"/>
  <c r="RV42" i="12" s="1"/>
  <c r="RW42" i="12"/>
  <c r="RX42" i="12"/>
  <c r="RY42" i="12" s="1"/>
  <c r="RZ42" i="12" s="1"/>
  <c r="SA42" i="12"/>
  <c r="SD42" i="12"/>
  <c r="SE42" i="12"/>
  <c r="SH42" i="12"/>
  <c r="SI42" i="12"/>
  <c r="SL42" i="12"/>
  <c r="SM42" i="12" s="1"/>
  <c r="SN42" i="12" s="1"/>
  <c r="SO42" i="12"/>
  <c r="SP42" i="12"/>
  <c r="SQ42" i="12" s="1"/>
  <c r="SR42" i="12" s="1"/>
  <c r="SS42" i="12"/>
  <c r="ST42" i="12"/>
  <c r="SU42" i="12" s="1"/>
  <c r="SV42" i="12" s="1"/>
  <c r="SW42" i="12"/>
  <c r="SZ42" i="12"/>
  <c r="TA42" i="12"/>
  <c r="TB42" i="12" s="1"/>
  <c r="TC42" i="12" s="1"/>
  <c r="TD42" i="12"/>
  <c r="TE42" i="12"/>
  <c r="TF42" i="12" s="1"/>
  <c r="TG42" i="12" s="1"/>
  <c r="TH42" i="12"/>
  <c r="TI42" i="12" s="1"/>
  <c r="TJ42" i="12" s="1"/>
  <c r="TK42" i="12"/>
  <c r="TL42" i="12"/>
  <c r="TO42" i="12"/>
  <c r="TP42" i="12"/>
  <c r="TS42" i="12"/>
  <c r="TT42" i="12" s="1"/>
  <c r="TU42" i="12" s="1"/>
  <c r="TV42" i="12"/>
  <c r="TW42" i="12"/>
  <c r="TX42" i="12" s="1"/>
  <c r="TY42" i="12" s="1"/>
  <c r="TZ42" i="12"/>
  <c r="UA42" i="12"/>
  <c r="UD42" i="12"/>
  <c r="UG42" i="12"/>
  <c r="UH42" i="12"/>
  <c r="UK42" i="12"/>
  <c r="UL42" i="12"/>
  <c r="UM42" i="12" s="1"/>
  <c r="UN42" i="12" s="1"/>
  <c r="UO42" i="12"/>
  <c r="UP42" i="12"/>
  <c r="UQ42" i="12" s="1"/>
  <c r="UR42" i="12" s="1"/>
  <c r="US42" i="12"/>
  <c r="UT42" i="12" s="1"/>
  <c r="UU42" i="12" s="1"/>
  <c r="UV42" i="12"/>
  <c r="UW42" i="12"/>
  <c r="UZ42" i="12"/>
  <c r="VA42" i="12"/>
  <c r="VB42" i="12" s="1"/>
  <c r="VC42" i="12" s="1"/>
  <c r="VD42" i="12"/>
  <c r="VE42" i="12" s="1"/>
  <c r="VF42" i="12" s="1"/>
  <c r="VG42" i="12"/>
  <c r="VH42" i="12"/>
  <c r="VI42" i="12"/>
  <c r="VJ42" i="12"/>
  <c r="VK42" i="12"/>
  <c r="VL42" i="12"/>
  <c r="VM42" i="12"/>
  <c r="VN42" i="12"/>
  <c r="VO42" i="12"/>
  <c r="VP42" i="12"/>
  <c r="VQ42" i="12"/>
  <c r="VR42" i="12"/>
  <c r="VS42" i="12"/>
  <c r="VT42" i="12"/>
  <c r="VU42" i="12"/>
  <c r="VV42" i="12"/>
  <c r="VW42" i="12"/>
  <c r="VX42" i="12"/>
  <c r="VY42" i="12"/>
  <c r="VZ42" i="12"/>
  <c r="WA42" i="12"/>
  <c r="WB42" i="12"/>
  <c r="WC42" i="12"/>
  <c r="WD42" i="12"/>
  <c r="WE42" i="12"/>
  <c r="WF42" i="12"/>
  <c r="WG42" i="12"/>
  <c r="WH42" i="12"/>
  <c r="WI42" i="12"/>
  <c r="WJ42" i="12"/>
  <c r="WK42" i="12"/>
  <c r="WL42" i="12"/>
  <c r="WM42" i="12"/>
  <c r="WN42" i="12"/>
  <c r="WO42" i="12"/>
  <c r="WP42" i="12"/>
  <c r="WQ42" i="12"/>
  <c r="WR42" i="12"/>
  <c r="WS42" i="12"/>
  <c r="WT42" i="12"/>
  <c r="WU42" i="12"/>
  <c r="WV42" i="12"/>
  <c r="WW42" i="12"/>
  <c r="WX42" i="12"/>
  <c r="WY42" i="12"/>
  <c r="WZ42" i="12"/>
  <c r="XA42" i="12"/>
  <c r="XB42" i="12"/>
  <c r="XC42" i="12"/>
  <c r="XD42" i="12"/>
  <c r="XE42" i="12"/>
  <c r="XF42" i="12"/>
  <c r="XG42" i="12"/>
  <c r="XH42" i="12"/>
  <c r="XI42" i="12"/>
  <c r="XJ42" i="12"/>
  <c r="XK42" i="12"/>
  <c r="XL42" i="12"/>
  <c r="XM42" i="12"/>
  <c r="XN42" i="12"/>
  <c r="XO42" i="12"/>
  <c r="XP42" i="12"/>
  <c r="XQ42" i="12"/>
  <c r="XR42" i="12"/>
  <c r="XS42" i="12"/>
  <c r="XT42" i="12"/>
  <c r="XU42" i="12"/>
  <c r="XV42" i="12"/>
  <c r="XW42" i="12"/>
  <c r="XX42" i="12"/>
  <c r="XY42" i="12"/>
  <c r="XZ42" i="12"/>
  <c r="YA42" i="12"/>
  <c r="YB42" i="12"/>
  <c r="YC42" i="12"/>
  <c r="YD42" i="12"/>
  <c r="YE42" i="12"/>
  <c r="YF42" i="12"/>
  <c r="YG42" i="12"/>
  <c r="YH42" i="12"/>
  <c r="YI42" i="12"/>
  <c r="YJ42" i="12"/>
  <c r="YK42" i="12"/>
  <c r="YL42" i="12"/>
  <c r="YM42" i="12"/>
  <c r="YN42" i="12"/>
  <c r="YO42" i="12"/>
  <c r="YP42" i="12"/>
  <c r="YQ42" i="12"/>
  <c r="YR42" i="12"/>
  <c r="YS42" i="12"/>
  <c r="YT42" i="12"/>
  <c r="YU42" i="12"/>
  <c r="YV42" i="12"/>
  <c r="YW42" i="12"/>
  <c r="YX42" i="12"/>
  <c r="YY42" i="12"/>
  <c r="YZ42" i="12"/>
  <c r="ZA42" i="12"/>
  <c r="ZB42" i="12"/>
  <c r="ZC42" i="12"/>
  <c r="ZD42" i="12"/>
  <c r="ZE42" i="12"/>
  <c r="ZF42" i="12"/>
  <c r="ZG42" i="12"/>
  <c r="ZH42" i="12"/>
  <c r="ZI42" i="12"/>
  <c r="ZJ42" i="12"/>
  <c r="ZK42" i="12"/>
  <c r="ZL42" i="12"/>
  <c r="ZM42" i="12"/>
  <c r="ZN42" i="12"/>
  <c r="ZO42" i="12"/>
  <c r="ZP42" i="12"/>
  <c r="ZQ42" i="12"/>
  <c r="ZR42" i="12"/>
  <c r="ZS42" i="12"/>
  <c r="ZT42" i="12"/>
  <c r="ZU42" i="12"/>
  <c r="ZV42" i="12"/>
  <c r="ZW42" i="12"/>
  <c r="ZX42" i="12"/>
  <c r="ZY42" i="12"/>
  <c r="ZZ42" i="12"/>
  <c r="AAA42" i="12"/>
  <c r="AAB42" i="12"/>
  <c r="AAC42" i="12"/>
  <c r="AAD42" i="12"/>
  <c r="AAE42" i="12"/>
  <c r="AAF42" i="12"/>
  <c r="AAG42" i="12"/>
  <c r="AAH42" i="12"/>
  <c r="AAI42" i="12"/>
  <c r="AAJ42" i="12"/>
  <c r="AAK42" i="12"/>
  <c r="AAL42" i="12"/>
  <c r="AAM42" i="12"/>
  <c r="AAN42" i="12"/>
  <c r="AAO42" i="12"/>
  <c r="AAP42" i="12"/>
  <c r="AAQ42" i="12"/>
  <c r="AAR42" i="12"/>
  <c r="AAS42" i="12"/>
  <c r="AAT42" i="12"/>
  <c r="AAU42" i="12"/>
  <c r="AAV42" i="12"/>
  <c r="AAW42" i="12"/>
  <c r="AAX42" i="12"/>
  <c r="AAY42" i="12"/>
  <c r="AAZ42" i="12"/>
  <c r="ABA42" i="12"/>
  <c r="ABB42" i="12"/>
  <c r="ABC42" i="12"/>
  <c r="ABD42" i="12"/>
  <c r="ABE42" i="12"/>
  <c r="ABF42" i="12"/>
  <c r="ABG42" i="12"/>
  <c r="ABH42" i="12"/>
  <c r="ABI42" i="12"/>
  <c r="ABJ42" i="12"/>
  <c r="ABK42" i="12"/>
  <c r="ABL42" i="12"/>
  <c r="ABM42" i="12"/>
  <c r="ABN42" i="12"/>
  <c r="ABO42" i="12"/>
  <c r="ABP42" i="12"/>
  <c r="ABQ42" i="12"/>
  <c r="ABR42" i="12"/>
  <c r="ABS42" i="12"/>
  <c r="ABT42" i="12"/>
  <c r="ABU42" i="12"/>
  <c r="ABV42" i="12"/>
  <c r="ABW42" i="12"/>
  <c r="ABX42" i="12"/>
  <c r="ABY42" i="12"/>
  <c r="ABZ42" i="12"/>
  <c r="ACA42" i="12"/>
  <c r="ACB42" i="12"/>
  <c r="ACC42" i="12"/>
  <c r="ACD42" i="12"/>
  <c r="ACE42" i="12"/>
  <c r="ACF42" i="12"/>
  <c r="ACG42" i="12"/>
  <c r="ACH42" i="12"/>
  <c r="ACI42" i="12"/>
  <c r="ACJ42" i="12"/>
  <c r="ACK42" i="12"/>
  <c r="ACL42" i="12"/>
  <c r="ACM42" i="12"/>
  <c r="ACN42" i="12"/>
  <c r="ACO42" i="12"/>
  <c r="ACP42" i="12"/>
  <c r="ACQ42" i="12"/>
  <c r="ACR42" i="12"/>
  <c r="ACS42" i="12"/>
  <c r="ACT42" i="12"/>
  <c r="ACU42" i="12"/>
  <c r="ACV42" i="12"/>
  <c r="ACW42" i="12"/>
  <c r="ACX42" i="12"/>
  <c r="ACY42" i="12"/>
  <c r="ACZ42" i="12"/>
  <c r="ADA42" i="12"/>
  <c r="ADB42" i="12"/>
  <c r="ADC42" i="12"/>
  <c r="ADD42" i="12"/>
  <c r="ADE42" i="12"/>
  <c r="ADF42" i="12"/>
  <c r="ADG42" i="12"/>
  <c r="ADH42" i="12"/>
  <c r="ADI42" i="12"/>
  <c r="ADJ42" i="12"/>
  <c r="ADK42" i="12"/>
  <c r="ADL42" i="12"/>
  <c r="ADM42" i="12"/>
  <c r="ADN42" i="12"/>
  <c r="ADO42" i="12"/>
  <c r="ADP42" i="12"/>
  <c r="ADQ42" i="12"/>
  <c r="ADR42" i="12"/>
  <c r="ADS42" i="12"/>
  <c r="ADT42" i="12"/>
  <c r="ADU42" i="12"/>
  <c r="ADV42" i="12"/>
  <c r="ADW42" i="12"/>
  <c r="ADX42" i="12"/>
  <c r="ADY42" i="12"/>
  <c r="ADZ42" i="12"/>
  <c r="AEA42" i="12"/>
  <c r="AEB42" i="12"/>
  <c r="AEC42" i="12"/>
  <c r="AED42" i="12"/>
  <c r="AEE42" i="12"/>
  <c r="AEF42" i="12"/>
  <c r="AEG42" i="12"/>
  <c r="AEH42" i="12"/>
  <c r="AEI42" i="12"/>
  <c r="AEJ42" i="12"/>
  <c r="AEK42" i="12"/>
  <c r="AEL42" i="12"/>
  <c r="AEM42" i="12"/>
  <c r="AEN42" i="12"/>
  <c r="AEO42" i="12"/>
  <c r="AEP42" i="12"/>
  <c r="AEQ42" i="12"/>
  <c r="AER42" i="12"/>
  <c r="AES42" i="12"/>
  <c r="AET42" i="12"/>
  <c r="AEU42" i="12"/>
  <c r="AEV42" i="12"/>
  <c r="AEW42" i="12"/>
  <c r="AEX42" i="12"/>
  <c r="AEY42" i="12"/>
  <c r="AEZ42" i="12"/>
  <c r="AFA42" i="12"/>
  <c r="AFB42" i="12"/>
  <c r="AFC42" i="12"/>
  <c r="AFD42" i="12"/>
  <c r="AFE42" i="12"/>
  <c r="AFF42" i="12"/>
  <c r="AFG42" i="12"/>
  <c r="AFH42" i="12"/>
  <c r="AFI42" i="12"/>
  <c r="AFJ42" i="12"/>
  <c r="AFK42" i="12"/>
  <c r="AFL42" i="12"/>
  <c r="AFM42" i="12"/>
  <c r="AFN42" i="12"/>
  <c r="AFO42" i="12"/>
  <c r="AFP42" i="12"/>
  <c r="AFQ42" i="12"/>
  <c r="AFR42" i="12"/>
  <c r="AFS42" i="12"/>
  <c r="AFT42" i="12"/>
  <c r="AFU42" i="12"/>
  <c r="AFV42" i="12"/>
  <c r="AFW42" i="12"/>
  <c r="AFX42" i="12"/>
  <c r="AFY42" i="12"/>
  <c r="AFZ42" i="12"/>
  <c r="AGA42" i="12"/>
  <c r="AGB42" i="12"/>
  <c r="AGC42" i="12"/>
  <c r="AGD42" i="12"/>
  <c r="AGE42" i="12"/>
  <c r="AGF42" i="12"/>
  <c r="AGG42" i="12"/>
  <c r="AGH42" i="12"/>
  <c r="AGI42" i="12"/>
  <c r="AGJ42" i="12"/>
  <c r="AGK42" i="12"/>
  <c r="AGL42" i="12"/>
  <c r="AGM42" i="12"/>
  <c r="AGN42" i="12"/>
  <c r="AGO42" i="12"/>
  <c r="AGP42" i="12"/>
  <c r="AGQ42" i="12"/>
  <c r="AGR42" i="12"/>
  <c r="AGS42" i="12"/>
  <c r="AGT42" i="12"/>
  <c r="AGU42" i="12"/>
  <c r="AGV42" i="12"/>
  <c r="AGW42" i="12"/>
  <c r="AGX42" i="12"/>
  <c r="AGY42" i="12"/>
  <c r="AGZ42" i="12"/>
  <c r="AHA42" i="12"/>
  <c r="AHB42" i="12"/>
  <c r="AHC42" i="12"/>
  <c r="AHD42" i="12"/>
  <c r="AHE42" i="12"/>
  <c r="AHF42" i="12"/>
  <c r="AHG42" i="12"/>
  <c r="AHH42" i="12"/>
  <c r="AHI42" i="12"/>
  <c r="AHJ42" i="12"/>
  <c r="AHK42" i="12"/>
  <c r="AHL42" i="12"/>
  <c r="AHM42" i="12"/>
  <c r="AHN42" i="12"/>
  <c r="AHO42" i="12"/>
  <c r="AHP42" i="12"/>
  <c r="AHQ42" i="12"/>
  <c r="AHR42" i="12"/>
  <c r="AHS42" i="12"/>
  <c r="AHT42" i="12"/>
  <c r="AHU42" i="12"/>
  <c r="AHV42" i="12"/>
  <c r="AHW42" i="12"/>
  <c r="AHX42" i="12"/>
  <c r="AHY42" i="12"/>
  <c r="AHZ42" i="12"/>
  <c r="AIA42" i="12"/>
  <c r="AIB42" i="12"/>
  <c r="AIC42" i="12"/>
  <c r="AID42" i="12"/>
  <c r="AIE42" i="12"/>
  <c r="AIF42" i="12"/>
  <c r="AIG42" i="12"/>
  <c r="AIH42" i="12"/>
  <c r="AII42" i="12"/>
  <c r="AIJ42" i="12"/>
  <c r="AIK42" i="12"/>
  <c r="AIL42" i="12"/>
  <c r="AIM42" i="12"/>
  <c r="AIN42" i="12"/>
  <c r="AIO42" i="12"/>
  <c r="AIP42" i="12"/>
  <c r="AIQ42" i="12"/>
  <c r="AIR42" i="12"/>
  <c r="AIS42" i="12"/>
  <c r="AIT42" i="12"/>
  <c r="AIU42" i="12"/>
  <c r="AIV42" i="12"/>
  <c r="AIW42" i="12"/>
  <c r="AIX42" i="12"/>
  <c r="AIY42" i="12"/>
  <c r="AIZ42" i="12"/>
  <c r="AJA42" i="12"/>
  <c r="AJB42" i="12"/>
  <c r="AJC42" i="12"/>
  <c r="AJD42" i="12"/>
  <c r="AJE42" i="12"/>
  <c r="AJF42" i="12"/>
  <c r="AJG42" i="12"/>
  <c r="AJH42" i="12"/>
  <c r="AJI42" i="12"/>
  <c r="AJJ42" i="12"/>
  <c r="AJK42" i="12"/>
  <c r="AJL42" i="12"/>
  <c r="AJM42" i="12"/>
  <c r="AJN42" i="12"/>
  <c r="AJO42" i="12"/>
  <c r="AJP42" i="12"/>
  <c r="AJQ42" i="12"/>
  <c r="AJR42" i="12"/>
  <c r="AJS42" i="12"/>
  <c r="AJT42" i="12"/>
  <c r="AJU42" i="12"/>
  <c r="AJV42" i="12"/>
  <c r="AJW42" i="12"/>
  <c r="AJX42" i="12"/>
  <c r="AJY42" i="12"/>
  <c r="AJZ42" i="12"/>
  <c r="AKA42" i="12"/>
  <c r="AKB42" i="12"/>
  <c r="AKC42" i="12"/>
  <c r="AKD42" i="12"/>
  <c r="AKE42" i="12"/>
  <c r="AKF42" i="12"/>
  <c r="AKG42" i="12"/>
  <c r="AKH42" i="12"/>
  <c r="AKI42" i="12"/>
  <c r="AKJ42" i="12"/>
  <c r="AKK42" i="12"/>
  <c r="AKL42" i="12"/>
  <c r="AKM42" i="12"/>
  <c r="AKN42" i="12"/>
  <c r="AKO42" i="12"/>
  <c r="AKP42" i="12"/>
  <c r="AKQ42" i="12"/>
  <c r="AKR42" i="12"/>
  <c r="AKS42" i="12"/>
  <c r="AKT42" i="12"/>
  <c r="AKU42" i="12"/>
  <c r="AKV42" i="12"/>
  <c r="AKW42" i="12"/>
  <c r="AKX42" i="12"/>
  <c r="AKY42" i="12"/>
  <c r="AKZ42" i="12"/>
  <c r="ALA42" i="12"/>
  <c r="ALB42" i="12"/>
  <c r="ALC42" i="12"/>
  <c r="ALD42" i="12"/>
  <c r="ALE42" i="12"/>
  <c r="ALF42" i="12"/>
  <c r="ALG42" i="12"/>
  <c r="ALH42" i="12"/>
  <c r="ALI42" i="12"/>
  <c r="ALJ42" i="12"/>
  <c r="ALK42" i="12"/>
  <c r="ALL42" i="12"/>
  <c r="ALM42" i="12"/>
  <c r="ALN42" i="12"/>
  <c r="ALO42" i="12"/>
  <c r="ALP42" i="12"/>
  <c r="ALQ42" i="12"/>
  <c r="ALR42" i="12"/>
  <c r="ALS42" i="12"/>
  <c r="ALT42" i="12"/>
  <c r="ALU42" i="12"/>
  <c r="ALV42" i="12"/>
  <c r="ALW42" i="12"/>
  <c r="ALX42" i="12"/>
  <c r="ALY42" i="12"/>
  <c r="ALZ42" i="12"/>
  <c r="AMA42" i="12"/>
  <c r="AMB42" i="12"/>
  <c r="AMC42" i="12"/>
  <c r="AMD42" i="12"/>
  <c r="AME42" i="12"/>
  <c r="AMF42" i="12"/>
  <c r="AMG42" i="12"/>
  <c r="AMH42" i="12"/>
  <c r="AMI42" i="12"/>
  <c r="AMJ42" i="12"/>
  <c r="AMK42" i="12"/>
  <c r="AML42" i="12"/>
  <c r="AMM42" i="12"/>
  <c r="AMN42" i="12"/>
  <c r="AMO42" i="12"/>
  <c r="AMP42" i="12"/>
  <c r="AMQ42" i="12"/>
  <c r="AMR42" i="12"/>
  <c r="AMS42" i="12"/>
  <c r="AMT42" i="12"/>
  <c r="AMU42" i="12"/>
  <c r="AMV42" i="12"/>
  <c r="AMW42" i="12"/>
  <c r="AMX42" i="12"/>
  <c r="AMY42" i="12"/>
  <c r="AMZ42" i="12"/>
  <c r="ANA42" i="12"/>
  <c r="ANB42" i="12"/>
  <c r="ANC42" i="12"/>
  <c r="AND42" i="12"/>
  <c r="ANE42" i="12"/>
  <c r="ANF42" i="12"/>
  <c r="ANG42" i="12"/>
  <c r="ANH42" i="12"/>
  <c r="ANI42" i="12"/>
  <c r="ANJ42" i="12"/>
  <c r="ANK42" i="12"/>
  <c r="ANL42" i="12"/>
  <c r="ANM42" i="12"/>
  <c r="ANN42" i="12"/>
  <c r="ANO42" i="12"/>
  <c r="ANP42" i="12"/>
  <c r="ANQ42" i="12"/>
  <c r="ANR42" i="12"/>
  <c r="ANS42" i="12"/>
  <c r="ANT42" i="12"/>
  <c r="ANU42" i="12"/>
  <c r="ANV42" i="12"/>
  <c r="ANW42" i="12"/>
  <c r="ANX42" i="12"/>
  <c r="ANY42" i="12"/>
  <c r="ANZ42" i="12"/>
  <c r="AOA42" i="12"/>
  <c r="AOB42" i="12"/>
  <c r="AOC42" i="12"/>
  <c r="AOD42" i="12"/>
  <c r="AOE42" i="12"/>
  <c r="AOF42" i="12"/>
  <c r="AOG42" i="12"/>
  <c r="AOH42" i="12"/>
  <c r="AOI42" i="12"/>
  <c r="AOJ42" i="12"/>
  <c r="AOK42" i="12"/>
  <c r="AOL42" i="12"/>
  <c r="AOM42" i="12"/>
  <c r="AON42" i="12"/>
  <c r="AOO42" i="12"/>
  <c r="AOP42" i="12"/>
  <c r="AOQ42" i="12"/>
  <c r="AOR42" i="12"/>
  <c r="AOS42" i="12"/>
  <c r="AOT42" i="12"/>
  <c r="AOU42" i="12"/>
  <c r="AOV42" i="12"/>
  <c r="AOW42" i="12"/>
  <c r="AOX42" i="12"/>
  <c r="AOY42" i="12"/>
  <c r="AOZ42" i="12"/>
  <c r="APA42" i="12"/>
  <c r="APB42" i="12"/>
  <c r="APC42" i="12"/>
  <c r="APD42" i="12"/>
  <c r="APE42" i="12"/>
  <c r="APF42" i="12"/>
  <c r="APG42" i="12"/>
  <c r="APH42" i="12"/>
  <c r="API42" i="12"/>
  <c r="APJ42" i="12"/>
  <c r="APK42" i="12"/>
  <c r="APL42" i="12"/>
  <c r="APM42" i="12"/>
  <c r="APN42" i="12"/>
  <c r="APO42" i="12"/>
  <c r="APP42" i="12"/>
  <c r="APQ42" i="12"/>
  <c r="APR42" i="12"/>
  <c r="APS42" i="12"/>
  <c r="APT42" i="12"/>
  <c r="APU42" i="12"/>
  <c r="APV42" i="12"/>
  <c r="APW42" i="12"/>
  <c r="APX42" i="12"/>
  <c r="APY42" i="12"/>
  <c r="APZ42" i="12"/>
  <c r="AQA42" i="12"/>
  <c r="AQB42" i="12"/>
  <c r="AQC42" i="12"/>
  <c r="AQD42" i="12"/>
  <c r="AQE42" i="12"/>
  <c r="AQF42" i="12"/>
  <c r="AQG42" i="12"/>
  <c r="AQH42" i="12"/>
  <c r="AQI42" i="12"/>
  <c r="AQJ42" i="12"/>
  <c r="AQK42" i="12"/>
  <c r="AQL42" i="12"/>
  <c r="AQM42" i="12"/>
  <c r="AQN42" i="12"/>
  <c r="AQO42" i="12"/>
  <c r="AQP42" i="12"/>
  <c r="AQQ42" i="12"/>
  <c r="AQR42" i="12"/>
  <c r="AQS42" i="12"/>
  <c r="AQT42" i="12"/>
  <c r="AQU42" i="12"/>
  <c r="AQV42" i="12"/>
  <c r="AQW42" i="12"/>
  <c r="AQX42" i="12"/>
  <c r="AQY42" i="12"/>
  <c r="AQZ42" i="12"/>
  <c r="ARA42" i="12"/>
  <c r="ARB42" i="12"/>
  <c r="ARC42" i="12"/>
  <c r="ARD42" i="12"/>
  <c r="ARE42" i="12"/>
  <c r="ARF42" i="12"/>
  <c r="ARG42" i="12"/>
  <c r="ARH42" i="12"/>
  <c r="ARI42" i="12"/>
  <c r="ARJ42" i="12"/>
  <c r="ARK42" i="12"/>
  <c r="ARL42" i="12"/>
  <c r="ARM42" i="12"/>
  <c r="ARN42" i="12"/>
  <c r="ARO42" i="12"/>
  <c r="ARP42" i="12"/>
  <c r="ARQ42" i="12"/>
  <c r="ARR42" i="12"/>
  <c r="ARS42" i="12"/>
  <c r="ART42" i="12"/>
  <c r="ARU42" i="12"/>
  <c r="ARV42" i="12"/>
  <c r="ARW42" i="12"/>
  <c r="ARX42" i="12"/>
  <c r="ARY42" i="12"/>
  <c r="ARZ42" i="12"/>
  <c r="ASA42" i="12"/>
  <c r="ASB42" i="12"/>
  <c r="ASC42" i="12"/>
  <c r="ASD42" i="12"/>
  <c r="ASE42" i="12"/>
  <c r="ASF42" i="12"/>
  <c r="ASG42" i="12"/>
  <c r="ASH42" i="12"/>
  <c r="ASI42" i="12"/>
  <c r="ASJ42" i="12"/>
  <c r="ASK42" i="12"/>
  <c r="ASL42" i="12"/>
  <c r="ASM42" i="12"/>
  <c r="ASN42" i="12"/>
  <c r="ASO42" i="12"/>
  <c r="ASP42" i="12"/>
  <c r="ASQ42" i="12"/>
  <c r="ASR42" i="12"/>
  <c r="ASS42" i="12"/>
  <c r="AST42" i="12"/>
  <c r="ASU42" i="12"/>
  <c r="ASV42" i="12"/>
  <c r="ASW42" i="12"/>
  <c r="ASX42" i="12"/>
  <c r="ASY42" i="12"/>
  <c r="ASZ42" i="12"/>
  <c r="ATA42" i="12"/>
  <c r="ATB42" i="12"/>
  <c r="ATC42" i="12"/>
  <c r="ATD42" i="12"/>
  <c r="ATE42" i="12"/>
  <c r="ATF42" i="12"/>
  <c r="ATG42" i="12"/>
  <c r="ATH42" i="12"/>
  <c r="ATI42" i="12"/>
  <c r="ATJ42" i="12"/>
  <c r="ATK42" i="12"/>
  <c r="ATL42" i="12"/>
  <c r="ATM42" i="12"/>
  <c r="ATN42" i="12"/>
  <c r="ATO42" i="12"/>
  <c r="ATP42" i="12"/>
  <c r="ATQ42" i="12"/>
  <c r="ATR42" i="12"/>
  <c r="ATS42" i="12"/>
  <c r="ATT42" i="12"/>
  <c r="ATU42" i="12"/>
  <c r="ATV42" i="12"/>
  <c r="ATW42" i="12"/>
  <c r="ATX42" i="12"/>
  <c r="ATY42" i="12"/>
  <c r="ATZ42" i="12"/>
  <c r="AUA42" i="12"/>
  <c r="AUB42" i="12"/>
  <c r="AUC42" i="12"/>
  <c r="AUD42" i="12"/>
  <c r="AUE42" i="12"/>
  <c r="AUF42" i="12"/>
  <c r="AUG42" i="12"/>
  <c r="AUH42" i="12"/>
  <c r="AUI42" i="12"/>
  <c r="AUJ42" i="12"/>
  <c r="AUK42" i="12"/>
  <c r="AUL42" i="12"/>
  <c r="AUM42" i="12"/>
  <c r="AUN42" i="12"/>
  <c r="AUO42" i="12"/>
  <c r="AUP42" i="12"/>
  <c r="AUQ42" i="12"/>
  <c r="AUR42" i="12"/>
  <c r="AUS42" i="12"/>
  <c r="AUT42" i="12"/>
  <c r="AUU42" i="12"/>
  <c r="AUV42" i="12"/>
  <c r="AUW42" i="12"/>
  <c r="AUX42" i="12"/>
  <c r="AUY42" i="12"/>
  <c r="AUZ42" i="12"/>
  <c r="AVA42" i="12"/>
  <c r="AVB42" i="12"/>
  <c r="AVC42" i="12"/>
  <c r="AVD42" i="12"/>
  <c r="AVE42" i="12"/>
  <c r="AVF42" i="12"/>
  <c r="AVG42" i="12"/>
  <c r="AVH42" i="12"/>
  <c r="AVI42" i="12"/>
  <c r="AVJ42" i="12"/>
  <c r="AVK42" i="12"/>
  <c r="AVL42" i="12"/>
  <c r="AVM42" i="12"/>
  <c r="AVN42" i="12"/>
  <c r="AVO42" i="12"/>
  <c r="AVP42" i="12"/>
  <c r="AVQ42" i="12"/>
  <c r="AVR42" i="12"/>
  <c r="AVS42" i="12"/>
  <c r="AVT42" i="12"/>
  <c r="AVU42" i="12"/>
  <c r="AVV42" i="12"/>
  <c r="AVW42" i="12"/>
  <c r="AVX42" i="12"/>
  <c r="AVY42" i="12"/>
  <c r="AVZ42" i="12"/>
  <c r="AWA42" i="12"/>
  <c r="AWB42" i="12"/>
  <c r="AWC42" i="12"/>
  <c r="AWD42" i="12"/>
  <c r="AWE42" i="12"/>
  <c r="AWF42" i="12"/>
  <c r="AWG42" i="12"/>
  <c r="AWH42" i="12"/>
  <c r="AWI42" i="12"/>
  <c r="AWJ42" i="12"/>
  <c r="AWK42" i="12"/>
  <c r="AWL42" i="12"/>
  <c r="AWM42" i="12"/>
  <c r="AWN42" i="12"/>
  <c r="AWO42" i="12"/>
  <c r="AWP42" i="12"/>
  <c r="AWQ42" i="12"/>
  <c r="AWR42" i="12"/>
  <c r="AWS42" i="12"/>
  <c r="AWT42" i="12"/>
  <c r="AWU42" i="12"/>
  <c r="AWV42" i="12"/>
  <c r="AWW42" i="12"/>
  <c r="AWX42" i="12"/>
  <c r="AWY42" i="12"/>
  <c r="AWZ42" i="12"/>
  <c r="AXA42" i="12"/>
  <c r="AXB42" i="12"/>
  <c r="AXC42" i="12"/>
  <c r="AXD42" i="12"/>
  <c r="AXE42" i="12"/>
  <c r="AXF42" i="12"/>
  <c r="AXG42" i="12"/>
  <c r="AXH42" i="12"/>
  <c r="AXI42" i="12"/>
  <c r="AXJ42" i="12"/>
  <c r="AXK42" i="12"/>
  <c r="AXL42" i="12"/>
  <c r="AXM42" i="12"/>
  <c r="AXN42" i="12"/>
  <c r="AXO42" i="12"/>
  <c r="AXP42" i="12"/>
  <c r="AXQ42" i="12"/>
  <c r="AXR42" i="12"/>
  <c r="AXS42" i="12"/>
  <c r="AXT42" i="12"/>
  <c r="AXU42" i="12"/>
  <c r="AXV42" i="12"/>
  <c r="AXW42" i="12"/>
  <c r="AXX42" i="12"/>
  <c r="AXY42" i="12"/>
  <c r="AXZ42" i="12"/>
  <c r="AYA42" i="12"/>
  <c r="AYB42" i="12"/>
  <c r="AYC42" i="12"/>
  <c r="AYD42" i="12"/>
  <c r="AYE42" i="12"/>
  <c r="AYF42" i="12"/>
  <c r="AYG42" i="12"/>
  <c r="AYH42" i="12"/>
  <c r="AYI42" i="12"/>
  <c r="AYJ42" i="12"/>
  <c r="AYK42" i="12"/>
  <c r="AYL42" i="12"/>
  <c r="AYM42" i="12"/>
  <c r="AYN42" i="12"/>
  <c r="AYO42" i="12"/>
  <c r="AYP42" i="12"/>
  <c r="AYQ42" i="12"/>
  <c r="AYR42" i="12"/>
  <c r="AYS42" i="12"/>
  <c r="AYT42" i="12"/>
  <c r="AYU42" i="12"/>
  <c r="AYV42" i="12"/>
  <c r="AYW42" i="12"/>
  <c r="AYX42" i="12"/>
  <c r="AYY42" i="12"/>
  <c r="AYZ42" i="12"/>
  <c r="AZA42" i="12"/>
  <c r="AZB42" i="12"/>
  <c r="AZC42" i="12"/>
  <c r="AZD42" i="12"/>
  <c r="AZE42" i="12"/>
  <c r="AZF42" i="12"/>
  <c r="AZG42" i="12"/>
  <c r="AZH42" i="12"/>
  <c r="AZI42" i="12"/>
  <c r="AZJ42" i="12"/>
  <c r="AZK42" i="12"/>
  <c r="AZL42" i="12"/>
  <c r="AZM42" i="12"/>
  <c r="AZN42" i="12"/>
  <c r="AZO42" i="12"/>
  <c r="AZP42" i="12"/>
  <c r="AZQ42" i="12"/>
  <c r="AZR42" i="12"/>
  <c r="AZS42" i="12"/>
  <c r="AZT42" i="12"/>
  <c r="AZU42" i="12"/>
  <c r="AZV42" i="12"/>
  <c r="AZW42" i="12"/>
  <c r="AZX42" i="12"/>
  <c r="AZY42" i="12"/>
  <c r="AZZ42" i="12"/>
  <c r="BAA42" i="12"/>
  <c r="BAB42" i="12"/>
  <c r="BAC42" i="12"/>
  <c r="BAD42" i="12"/>
  <c r="BAE42" i="12"/>
  <c r="BAF42" i="12"/>
  <c r="BAG42" i="12"/>
  <c r="BAH42" i="12"/>
  <c r="BAI42" i="12"/>
  <c r="BAJ42" i="12"/>
  <c r="BAK42" i="12"/>
  <c r="BAL42" i="12"/>
  <c r="BAM42" i="12"/>
  <c r="BAN42" i="12"/>
  <c r="BAO42" i="12"/>
  <c r="BAP42" i="12"/>
  <c r="BAQ42" i="12"/>
  <c r="BAR42" i="12"/>
  <c r="BAS42" i="12"/>
  <c r="BAT42" i="12"/>
  <c r="BAU42" i="12"/>
  <c r="BAV42" i="12"/>
  <c r="BAW42" i="12"/>
  <c r="BAX42" i="12"/>
  <c r="BAY42" i="12"/>
  <c r="BAZ42" i="12"/>
  <c r="BBA42" i="12"/>
  <c r="BBB42" i="12"/>
  <c r="BBC42" i="12"/>
  <c r="BBD42" i="12"/>
  <c r="BBE42" i="12"/>
  <c r="BBF42" i="12"/>
  <c r="BBG42" i="12"/>
  <c r="BBH42" i="12"/>
  <c r="BBI42" i="12"/>
  <c r="BBJ42" i="12"/>
  <c r="BBK42" i="12"/>
  <c r="BBL42" i="12"/>
  <c r="BBM42" i="12"/>
  <c r="BBN42" i="12"/>
  <c r="BBO42" i="12"/>
  <c r="BBP42" i="12"/>
  <c r="BBQ42" i="12"/>
  <c r="BBR42" i="12"/>
  <c r="BBS42" i="12"/>
  <c r="BBT42" i="12"/>
  <c r="BBU42" i="12"/>
  <c r="BBV42" i="12"/>
  <c r="BBW42" i="12"/>
  <c r="BBX42" i="12"/>
  <c r="BBY42" i="12"/>
  <c r="BBZ42" i="12"/>
  <c r="BCA42" i="12"/>
  <c r="BCB42" i="12"/>
  <c r="BCC42" i="12"/>
  <c r="BCD42" i="12"/>
  <c r="BCE42" i="12"/>
  <c r="BCF42" i="12"/>
  <c r="BCG42" i="12"/>
  <c r="BCH42" i="12"/>
  <c r="BCI42" i="12"/>
  <c r="BCJ42" i="12"/>
  <c r="BCK42" i="12"/>
  <c r="BCL42" i="12"/>
  <c r="BCM42" i="12"/>
  <c r="BCN42" i="12"/>
  <c r="BCO42" i="12"/>
  <c r="BCP42" i="12"/>
  <c r="BCQ42" i="12"/>
  <c r="BCR42" i="12"/>
  <c r="BCS42" i="12"/>
  <c r="BCT42" i="12"/>
  <c r="BCU42" i="12"/>
  <c r="BCV42" i="12"/>
  <c r="BCW42" i="12"/>
  <c r="BCX42" i="12"/>
  <c r="BCY42" i="12"/>
  <c r="BCZ42" i="12"/>
  <c r="BDA42" i="12"/>
  <c r="BDB42" i="12"/>
  <c r="BDC42" i="12"/>
  <c r="BDD42" i="12"/>
  <c r="BDE42" i="12"/>
  <c r="BDF42" i="12"/>
  <c r="BDG42" i="12"/>
  <c r="BDH42" i="12"/>
  <c r="BDI42" i="12"/>
  <c r="BDJ42" i="12"/>
  <c r="BDK42" i="12"/>
  <c r="BDL42" i="12"/>
  <c r="BDM42" i="12"/>
  <c r="BDN42" i="12"/>
  <c r="BDO42" i="12"/>
  <c r="BDP42" i="12"/>
  <c r="BDQ42" i="12"/>
  <c r="BDR42" i="12"/>
  <c r="BDS42" i="12"/>
  <c r="BDT42" i="12"/>
  <c r="BDU42" i="12"/>
  <c r="BDV42" i="12"/>
  <c r="BDW42" i="12"/>
  <c r="BDX42" i="12"/>
  <c r="BDY42" i="12"/>
  <c r="BDZ42" i="12"/>
  <c r="BEA42" i="12"/>
  <c r="BEB42" i="12"/>
  <c r="BEC42" i="12"/>
  <c r="BED42" i="12"/>
  <c r="BEE42" i="12"/>
  <c r="BEF42" i="12"/>
  <c r="BEG42" i="12"/>
  <c r="BEH42" i="12"/>
  <c r="BEI42" i="12"/>
  <c r="BEJ42" i="12"/>
  <c r="BEK42" i="12"/>
  <c r="BEL42" i="12"/>
  <c r="BEM42" i="12"/>
  <c r="BEN42" i="12"/>
  <c r="BEO42" i="12"/>
  <c r="BEP42" i="12"/>
  <c r="BEQ42" i="12"/>
  <c r="BER42" i="12"/>
  <c r="BES42" i="12"/>
  <c r="BET42" i="12"/>
  <c r="BEU42" i="12"/>
  <c r="BEV42" i="12"/>
  <c r="BEW42" i="12"/>
  <c r="BEX42" i="12"/>
  <c r="BEY42" i="12"/>
  <c r="BEZ42" i="12"/>
  <c r="BFA42" i="12"/>
  <c r="BFB42" i="12"/>
  <c r="BFC42" i="12"/>
  <c r="BFD42" i="12"/>
  <c r="BFE42" i="12"/>
  <c r="BFF42" i="12"/>
  <c r="BFG42" i="12"/>
  <c r="BFH42" i="12"/>
  <c r="BFI42" i="12"/>
  <c r="BFJ42" i="12"/>
  <c r="BFK42" i="12"/>
  <c r="BFL42" i="12"/>
  <c r="BFM42" i="12"/>
  <c r="BFN42" i="12"/>
  <c r="BFO42" i="12"/>
  <c r="BFP42" i="12"/>
  <c r="BFQ42" i="12"/>
  <c r="BFR42" i="12"/>
  <c r="BFS42" i="12"/>
  <c r="BFT42" i="12"/>
  <c r="BFU42" i="12"/>
  <c r="BFV42" i="12"/>
  <c r="BFW42" i="12"/>
  <c r="BFX42" i="12"/>
  <c r="BFY42" i="12"/>
  <c r="BFZ42" i="12"/>
  <c r="BGA42" i="12"/>
  <c r="BGB42" i="12"/>
  <c r="BGC42" i="12"/>
  <c r="BGD42" i="12"/>
  <c r="BGE42" i="12"/>
  <c r="BGF42" i="12"/>
  <c r="BGG42" i="12"/>
  <c r="BGH42" i="12"/>
  <c r="BGI42" i="12"/>
  <c r="BGJ42" i="12"/>
  <c r="BGK42" i="12"/>
  <c r="BGL42" i="12"/>
  <c r="BGM42" i="12"/>
  <c r="BGN42" i="12"/>
  <c r="BGO42" i="12"/>
  <c r="BGP42" i="12"/>
  <c r="BGQ42" i="12"/>
  <c r="BGR42" i="12"/>
  <c r="BGS42" i="12"/>
  <c r="BGT42" i="12"/>
  <c r="BGU42" i="12"/>
  <c r="BGV42" i="12"/>
  <c r="BGW42" i="12"/>
  <c r="BGX42" i="12"/>
  <c r="BGY42" i="12"/>
  <c r="BGZ42" i="12"/>
  <c r="BHA42" i="12"/>
  <c r="BHB42" i="12"/>
  <c r="BHC42" i="12"/>
  <c r="BHD42" i="12"/>
  <c r="BHE42" i="12"/>
  <c r="BHF42" i="12"/>
  <c r="BHG42" i="12"/>
  <c r="BHH42" i="12"/>
  <c r="BHI42" i="12"/>
  <c r="BHJ42" i="12"/>
  <c r="BHK42" i="12"/>
  <c r="BHL42" i="12"/>
  <c r="BHM42" i="12"/>
  <c r="BHN42" i="12"/>
  <c r="BHO42" i="12"/>
  <c r="BHP42" i="12"/>
  <c r="BHQ42" i="12"/>
  <c r="BHR42" i="12"/>
  <c r="BHS42" i="12"/>
  <c r="BHT42" i="12"/>
  <c r="BHU42" i="12"/>
  <c r="BHV42" i="12"/>
  <c r="BHW42" i="12"/>
  <c r="BHX42" i="12"/>
  <c r="BHY42" i="12"/>
  <c r="BHZ42" i="12"/>
  <c r="BIA42" i="12"/>
  <c r="BIB42" i="12"/>
  <c r="BIC42" i="12"/>
  <c r="BID42" i="12"/>
  <c r="BIE42" i="12"/>
  <c r="BIF42" i="12"/>
  <c r="BIG42" i="12"/>
  <c r="BIH42" i="12"/>
  <c r="BII42" i="12"/>
  <c r="BIJ42" i="12"/>
  <c r="BIK42" i="12"/>
  <c r="BIL42" i="12"/>
  <c r="BIM42" i="12"/>
  <c r="BIN42" i="12"/>
  <c r="BIO42" i="12"/>
  <c r="BIP42" i="12"/>
  <c r="BIQ42" i="12"/>
  <c r="BIR42" i="12"/>
  <c r="BIS42" i="12"/>
  <c r="BIT42" i="12"/>
  <c r="BIU42" i="12"/>
  <c r="BIV42" i="12"/>
  <c r="BIW42" i="12"/>
  <c r="BIX42" i="12"/>
  <c r="BIY42" i="12"/>
  <c r="BIZ42" i="12"/>
  <c r="BJA42" i="12"/>
  <c r="BJB42" i="12"/>
  <c r="BJC42" i="12"/>
  <c r="BJD42" i="12"/>
  <c r="BJE42" i="12"/>
  <c r="BJF42" i="12"/>
  <c r="BJG42" i="12"/>
  <c r="BJH42" i="12"/>
  <c r="BJI42" i="12"/>
  <c r="BJJ42" i="12"/>
  <c r="BJK42" i="12"/>
  <c r="BJL42" i="12"/>
  <c r="BJM42" i="12"/>
  <c r="BJN42" i="12"/>
  <c r="BJO42" i="12"/>
  <c r="BJP42" i="12"/>
  <c r="BJQ42" i="12"/>
  <c r="BJR42" i="12"/>
  <c r="BJS42" i="12"/>
  <c r="BJT42" i="12"/>
  <c r="BJU42" i="12"/>
  <c r="BJV42" i="12"/>
  <c r="BJW42" i="12"/>
  <c r="BJX42" i="12"/>
  <c r="BJY42" i="12"/>
  <c r="BJZ42" i="12"/>
  <c r="BKA42" i="12"/>
  <c r="BKB42" i="12"/>
  <c r="BKC42" i="12"/>
  <c r="BKD42" i="12"/>
  <c r="BKE42" i="12"/>
  <c r="BKF42" i="12"/>
  <c r="BKG42" i="12"/>
  <c r="BKH42" i="12"/>
  <c r="BKI42" i="12"/>
  <c r="BKJ42" i="12"/>
  <c r="BKK42" i="12"/>
  <c r="BKL42" i="12"/>
  <c r="BKM42" i="12"/>
  <c r="BKN42" i="12"/>
  <c r="BKO42" i="12"/>
  <c r="BKP42" i="12"/>
  <c r="BKQ42" i="12"/>
  <c r="BKR42" i="12"/>
  <c r="BKS42" i="12"/>
  <c r="BKT42" i="12"/>
  <c r="BKU42" i="12"/>
  <c r="BKV42" i="12"/>
  <c r="BKW42" i="12"/>
  <c r="BKX42" i="12"/>
  <c r="BKY42" i="12"/>
  <c r="BKZ42" i="12"/>
  <c r="BLA42" i="12"/>
  <c r="BLB42" i="12"/>
  <c r="BLC42" i="12"/>
  <c r="BLD42" i="12"/>
  <c r="BLE42" i="12"/>
  <c r="BLF42" i="12"/>
  <c r="BLG42" i="12"/>
  <c r="BLH42" i="12"/>
  <c r="BLI42" i="12"/>
  <c r="BLJ42" i="12"/>
  <c r="BLK42" i="12"/>
  <c r="BLL42" i="12"/>
  <c r="BLM42" i="12"/>
  <c r="BLN42" i="12"/>
  <c r="BLO42" i="12"/>
  <c r="BLP42" i="12"/>
  <c r="BLQ42" i="12"/>
  <c r="BLR42" i="12"/>
  <c r="BLS42" i="12"/>
  <c r="BLT42" i="12"/>
  <c r="BLU42" i="12"/>
  <c r="BLV42" i="12"/>
  <c r="BLW42" i="12"/>
  <c r="BLX42" i="12"/>
  <c r="BLY42" i="12"/>
  <c r="BLZ42" i="12"/>
  <c r="BMA42" i="12"/>
  <c r="BMB42" i="12"/>
  <c r="BMC42" i="12"/>
  <c r="BMD42" i="12"/>
  <c r="BME42" i="12"/>
  <c r="BMF42" i="12"/>
  <c r="BMG42" i="12"/>
  <c r="BMH42" i="12"/>
  <c r="BMI42" i="12"/>
  <c r="BMJ42" i="12"/>
  <c r="BMK42" i="12"/>
  <c r="BML42" i="12"/>
  <c r="BMM42" i="12"/>
  <c r="BMN42" i="12"/>
  <c r="BMO42" i="12"/>
  <c r="BMP42" i="12"/>
  <c r="BMQ42" i="12"/>
  <c r="BMR42" i="12"/>
  <c r="BMS42" i="12"/>
  <c r="BMT42" i="12"/>
  <c r="BMU42" i="12"/>
  <c r="BMV42" i="12"/>
  <c r="BMW42" i="12"/>
  <c r="BMX42" i="12"/>
  <c r="BMY42" i="12"/>
  <c r="BMZ42" i="12"/>
  <c r="BNA42" i="12"/>
  <c r="BNB42" i="12"/>
  <c r="BNC42" i="12"/>
  <c r="BND42" i="12"/>
  <c r="BNE42" i="12"/>
  <c r="BNF42" i="12"/>
  <c r="BNG42" i="12"/>
  <c r="BNH42" i="12"/>
  <c r="BNI42" i="12"/>
  <c r="BNJ42" i="12"/>
  <c r="BNK42" i="12"/>
  <c r="BNL42" i="12"/>
  <c r="BNM42" i="12"/>
  <c r="BNN42" i="12"/>
  <c r="BNO42" i="12"/>
  <c r="BNP42" i="12"/>
  <c r="BNQ42" i="12"/>
  <c r="BNR42" i="12"/>
  <c r="BNS42" i="12"/>
  <c r="BNT42" i="12"/>
  <c r="BNU42" i="12"/>
  <c r="BNV42" i="12"/>
  <c r="BNW42" i="12"/>
  <c r="BNX42" i="12"/>
  <c r="BNY42" i="12"/>
  <c r="BNZ42" i="12"/>
  <c r="BOA42" i="12"/>
  <c r="BOB42" i="12"/>
  <c r="BOC42" i="12"/>
  <c r="BOD42" i="12"/>
  <c r="BOE42" i="12"/>
  <c r="BOF42" i="12"/>
  <c r="BOG42" i="12"/>
  <c r="BOH42" i="12"/>
  <c r="BOI42" i="12"/>
  <c r="BOJ42" i="12"/>
  <c r="BOK42" i="12"/>
  <c r="BOL42" i="12"/>
  <c r="BOM42" i="12"/>
  <c r="BON42" i="12"/>
  <c r="BOO42" i="12"/>
  <c r="BOP42" i="12"/>
  <c r="BOQ42" i="12"/>
  <c r="BOR42" i="12"/>
  <c r="BOS42" i="12"/>
  <c r="BOT42" i="12"/>
  <c r="BOU42" i="12"/>
  <c r="BOV42" i="12"/>
  <c r="BOW42" i="12"/>
  <c r="BOX42" i="12"/>
  <c r="BOY42" i="12"/>
  <c r="BOZ42" i="12"/>
  <c r="BPA42" i="12"/>
  <c r="BPB42" i="12"/>
  <c r="BPC42" i="12"/>
  <c r="BPD42" i="12"/>
  <c r="BPE42" i="12"/>
  <c r="BPF42" i="12"/>
  <c r="BPG42" i="12"/>
  <c r="BPH42" i="12"/>
  <c r="BPI42" i="12"/>
  <c r="BPJ42" i="12"/>
  <c r="BPK42" i="12"/>
  <c r="BPL42" i="12"/>
  <c r="BPM42" i="12"/>
  <c r="BPN42" i="12"/>
  <c r="BPO42" i="12"/>
  <c r="BPP42" i="12"/>
  <c r="BPQ42" i="12"/>
  <c r="BPR42" i="12"/>
  <c r="BPS42" i="12"/>
  <c r="BPT42" i="12"/>
  <c r="BPU42" i="12"/>
  <c r="BPV42" i="12"/>
  <c r="BPW42" i="12"/>
  <c r="BPX42" i="12"/>
  <c r="BPY42" i="12"/>
  <c r="BPZ42" i="12"/>
  <c r="BQA42" i="12"/>
  <c r="BQB42" i="12"/>
  <c r="BQC42" i="12"/>
  <c r="BQD42" i="12"/>
  <c r="BQE42" i="12"/>
  <c r="BQF42" i="12"/>
  <c r="BQG42" i="12"/>
  <c r="BQH42" i="12"/>
  <c r="BQI42" i="12"/>
  <c r="BQJ42" i="12"/>
  <c r="BQK42" i="12"/>
  <c r="BQL42" i="12"/>
  <c r="BQM42" i="12"/>
  <c r="BQN42" i="12"/>
  <c r="BQO42" i="12"/>
  <c r="BQP42" i="12"/>
  <c r="BQQ42" i="12"/>
  <c r="BQR42" i="12"/>
  <c r="BQS42" i="12"/>
  <c r="BQT42" i="12"/>
  <c r="BQU42" i="12"/>
  <c r="BQV42" i="12"/>
  <c r="BQW42" i="12"/>
  <c r="BQX42" i="12"/>
  <c r="BQY42" i="12"/>
  <c r="BQZ42" i="12"/>
  <c r="BRA42" i="12"/>
  <c r="BRB42" i="12"/>
  <c r="BRC42" i="12"/>
  <c r="BRD42" i="12"/>
  <c r="BRE42" i="12"/>
  <c r="BRF42" i="12"/>
  <c r="BRG42" i="12"/>
  <c r="BRH42" i="12"/>
  <c r="BRI42" i="12"/>
  <c r="BRJ42" i="12"/>
  <c r="BRK42" i="12"/>
  <c r="BRL42" i="12"/>
  <c r="BRM42" i="12"/>
  <c r="BRN42" i="12"/>
  <c r="BRO42" i="12"/>
  <c r="BRP42" i="12"/>
  <c r="BRQ42" i="12"/>
  <c r="BRR42" i="12"/>
  <c r="BRS42" i="12"/>
  <c r="BRT42" i="12"/>
  <c r="BRU42" i="12"/>
  <c r="BRV42" i="12"/>
  <c r="BRW42" i="12"/>
  <c r="BRX42" i="12"/>
  <c r="BRY42" i="12"/>
  <c r="BRZ42" i="12"/>
  <c r="BSA42" i="12"/>
  <c r="BSB42" i="12"/>
  <c r="BSC42" i="12"/>
  <c r="BSD42" i="12"/>
  <c r="BSE42" i="12"/>
  <c r="BSF42" i="12"/>
  <c r="BSG42" i="12"/>
  <c r="BSH42" i="12"/>
  <c r="BSI42" i="12"/>
  <c r="BSJ42" i="12"/>
  <c r="BSK42" i="12"/>
  <c r="BSL42" i="12"/>
  <c r="BSM42" i="12"/>
  <c r="BSN42" i="12"/>
  <c r="BSO42" i="12"/>
  <c r="BSP42" i="12"/>
  <c r="BSQ42" i="12"/>
  <c r="BSR42" i="12"/>
  <c r="BSS42" i="12"/>
  <c r="BST42" i="12"/>
  <c r="BSU42" i="12"/>
  <c r="BSV42" i="12"/>
  <c r="BSW42" i="12"/>
  <c r="BSX42" i="12"/>
  <c r="BSY42" i="12"/>
  <c r="BSZ42" i="12"/>
  <c r="BTA42" i="12"/>
  <c r="BTB42" i="12"/>
  <c r="BTC42" i="12"/>
  <c r="BTD42" i="12"/>
  <c r="BTE42" i="12"/>
  <c r="BTF42" i="12"/>
  <c r="BTG42" i="12"/>
  <c r="BTH42" i="12"/>
  <c r="BTI42" i="12"/>
  <c r="BTJ42" i="12"/>
  <c r="BTK42" i="12"/>
  <c r="BTL42" i="12"/>
  <c r="BTM42" i="12"/>
  <c r="BTN42" i="12"/>
  <c r="BTO42" i="12"/>
  <c r="BTP42" i="12"/>
  <c r="BTQ42" i="12"/>
  <c r="BTR42" i="12"/>
  <c r="BTS42" i="12"/>
  <c r="BTT42" i="12"/>
  <c r="BTU42" i="12"/>
  <c r="BTV42" i="12"/>
  <c r="BTW42" i="12"/>
  <c r="BTX42" i="12"/>
  <c r="BTY42" i="12"/>
  <c r="BTZ42" i="12"/>
  <c r="BUA42" i="12"/>
  <c r="BUB42" i="12"/>
  <c r="BUC42" i="12"/>
  <c r="BUD42" i="12"/>
  <c r="BUE42" i="12"/>
  <c r="BUF42" i="12"/>
  <c r="BUG42" i="12"/>
  <c r="BUH42" i="12"/>
  <c r="BUI42" i="12"/>
  <c r="BUJ42" i="12"/>
  <c r="BUK42" i="12"/>
  <c r="BUL42" i="12"/>
  <c r="BUM42" i="12"/>
  <c r="BUN42" i="12"/>
  <c r="BUO42" i="12"/>
  <c r="BUP42" i="12"/>
  <c r="BUQ42" i="12"/>
  <c r="BUR42" i="12"/>
  <c r="BUS42" i="12"/>
  <c r="BUT42" i="12"/>
  <c r="BUU42" i="12"/>
  <c r="BUV42" i="12"/>
  <c r="BUW42" i="12"/>
  <c r="BUX42" i="12"/>
  <c r="BUY42" i="12"/>
  <c r="BUZ42" i="12"/>
  <c r="BVA42" i="12"/>
  <c r="BVB42" i="12"/>
  <c r="BVC42" i="12"/>
  <c r="BVD42" i="12"/>
  <c r="BVE42" i="12"/>
  <c r="BVF42" i="12"/>
  <c r="BVG42" i="12"/>
  <c r="BVH42" i="12"/>
  <c r="BVI42" i="12"/>
  <c r="BVJ42" i="12"/>
  <c r="BVK42" i="12"/>
  <c r="BVL42" i="12"/>
  <c r="BVM42" i="12"/>
  <c r="BVN42" i="12"/>
  <c r="BVO42" i="12"/>
  <c r="BVP42" i="12"/>
  <c r="BVQ42" i="12"/>
  <c r="BVR42" i="12"/>
  <c r="BVS42" i="12"/>
  <c r="BVT42" i="12"/>
  <c r="BVU42" i="12"/>
  <c r="BVV42" i="12"/>
  <c r="BVW42" i="12"/>
  <c r="BVX42" i="12"/>
  <c r="BVY42" i="12"/>
  <c r="BVZ42" i="12"/>
  <c r="BWA42" i="12"/>
  <c r="BWB42" i="12"/>
  <c r="BWC42" i="12"/>
  <c r="BWD42" i="12"/>
  <c r="BWE42" i="12"/>
  <c r="BWF42" i="12"/>
  <c r="BWG42" i="12"/>
  <c r="BWH42" i="12"/>
  <c r="BWI42" i="12"/>
  <c r="BWJ42" i="12"/>
  <c r="BWK42" i="12"/>
  <c r="BWL42" i="12"/>
  <c r="BWM42" i="12"/>
  <c r="BWN42" i="12"/>
  <c r="BWO42" i="12"/>
  <c r="BWP42" i="12"/>
  <c r="BWQ42" i="12"/>
  <c r="BWR42" i="12"/>
  <c r="BWS42" i="12"/>
  <c r="BWT42" i="12"/>
  <c r="BWU42" i="12"/>
  <c r="BWV42" i="12"/>
  <c r="BWW42" i="12"/>
  <c r="BWX42" i="12"/>
  <c r="BWY42" i="12"/>
  <c r="BWZ42" i="12"/>
  <c r="BXA42" i="12"/>
  <c r="BXB42" i="12"/>
  <c r="BXC42" i="12"/>
  <c r="BXD42" i="12"/>
  <c r="BXE42" i="12"/>
  <c r="BXF42" i="12"/>
  <c r="BXG42" i="12"/>
  <c r="BXH42" i="12"/>
  <c r="BXI42" i="12"/>
  <c r="BXJ42" i="12"/>
  <c r="BXK42" i="12"/>
  <c r="BXL42" i="12"/>
  <c r="BXM42" i="12"/>
  <c r="BXN42" i="12"/>
  <c r="BXO42" i="12"/>
  <c r="BXP42" i="12"/>
  <c r="BXQ42" i="12"/>
  <c r="BXR42" i="12"/>
  <c r="BXS42" i="12"/>
  <c r="BXT42" i="12"/>
  <c r="BXU42" i="12"/>
  <c r="BXV42" i="12"/>
  <c r="BXW42" i="12"/>
  <c r="BXX42" i="12"/>
  <c r="BXY42" i="12"/>
  <c r="BXZ42" i="12"/>
  <c r="BYA42" i="12"/>
  <c r="BYB42" i="12"/>
  <c r="BYC42" i="12"/>
  <c r="BYD42" i="12"/>
  <c r="BYE42" i="12"/>
  <c r="BYF42" i="12"/>
  <c r="BYG42" i="12"/>
  <c r="BYH42" i="12"/>
  <c r="BYI42" i="12"/>
  <c r="BYJ42" i="12"/>
  <c r="BYK42" i="12"/>
  <c r="BYL42" i="12"/>
  <c r="BYM42" i="12"/>
  <c r="BYN42" i="12"/>
  <c r="BYO42" i="12"/>
  <c r="BYP42" i="12"/>
  <c r="BYQ42" i="12"/>
  <c r="BYR42" i="12"/>
  <c r="BYS42" i="12"/>
  <c r="BYT42" i="12"/>
  <c r="BYU42" i="12"/>
  <c r="BYV42" i="12"/>
  <c r="BYW42" i="12"/>
  <c r="BYX42" i="12"/>
  <c r="BYY42" i="12"/>
  <c r="BYZ42" i="12"/>
  <c r="BZA42" i="12"/>
  <c r="BZB42" i="12"/>
  <c r="BZC42" i="12"/>
  <c r="BZD42" i="12"/>
  <c r="BZE42" i="12"/>
  <c r="BZF42" i="12"/>
  <c r="BZG42" i="12"/>
  <c r="BZH42" i="12"/>
  <c r="BZI42" i="12"/>
  <c r="BZJ42" i="12"/>
  <c r="BZK42" i="12"/>
  <c r="BZL42" i="12"/>
  <c r="BZM42" i="12"/>
  <c r="BZN42" i="12"/>
  <c r="BZO42" i="12"/>
  <c r="BZP42" i="12"/>
  <c r="BZQ42" i="12"/>
  <c r="BZR42" i="12"/>
  <c r="BZS42" i="12"/>
  <c r="BZT42" i="12"/>
  <c r="BZU42" i="12"/>
  <c r="BZV42" i="12"/>
  <c r="BZW42" i="12"/>
  <c r="BZX42" i="12"/>
  <c r="BZY42" i="12"/>
  <c r="BZZ42" i="12"/>
  <c r="CAA42" i="12"/>
  <c r="CAB42" i="12"/>
  <c r="CAC42" i="12"/>
  <c r="CAD42" i="12"/>
  <c r="CAE42" i="12"/>
  <c r="CAF42" i="12"/>
  <c r="CAG42" i="12"/>
  <c r="CAH42" i="12"/>
  <c r="CAI42" i="12"/>
  <c r="CAJ42" i="12"/>
  <c r="CAK42" i="12"/>
  <c r="CAL42" i="12"/>
  <c r="CAM42" i="12"/>
  <c r="CAN42" i="12"/>
  <c r="CAO42" i="12"/>
  <c r="CAP42" i="12"/>
  <c r="CAQ42" i="12"/>
  <c r="CAR42" i="12"/>
  <c r="CAS42" i="12"/>
  <c r="CAT42" i="12"/>
  <c r="CAU42" i="12"/>
  <c r="CAV42" i="12"/>
  <c r="CAW42" i="12"/>
  <c r="CAX42" i="12"/>
  <c r="CAY42" i="12"/>
  <c r="CAZ42" i="12"/>
  <c r="CBA42" i="12"/>
  <c r="CBB42" i="12"/>
  <c r="CBC42" i="12"/>
  <c r="CBD42" i="12"/>
  <c r="CBE42" i="12"/>
  <c r="CBF42" i="12"/>
  <c r="CBG42" i="12"/>
  <c r="CBH42" i="12"/>
  <c r="CBI42" i="12"/>
  <c r="CBJ42" i="12"/>
  <c r="CBK42" i="12"/>
  <c r="CBL42" i="12"/>
  <c r="CBM42" i="12"/>
  <c r="CBN42" i="12"/>
  <c r="CBO42" i="12"/>
  <c r="CBP42" i="12"/>
  <c r="CBQ42" i="12"/>
  <c r="CBR42" i="12"/>
  <c r="CBS42" i="12"/>
  <c r="CBT42" i="12"/>
  <c r="CBU42" i="12"/>
  <c r="CBV42" i="12"/>
  <c r="CBW42" i="12"/>
  <c r="CBX42" i="12"/>
  <c r="CBY42" i="12"/>
  <c r="CBZ42" i="12"/>
  <c r="CCA42" i="12"/>
  <c r="CCB42" i="12"/>
  <c r="CCC42" i="12"/>
  <c r="CCD42" i="12"/>
  <c r="CCE42" i="12"/>
  <c r="CCF42" i="12"/>
  <c r="CCG42" i="12"/>
  <c r="CCH42" i="12"/>
  <c r="CCI42" i="12"/>
  <c r="CCJ42" i="12"/>
  <c r="CCK42" i="12"/>
  <c r="CCL42" i="12"/>
  <c r="CCM42" i="12"/>
  <c r="CCN42" i="12"/>
  <c r="CCO42" i="12"/>
  <c r="CCP42" i="12"/>
  <c r="CCQ42" i="12"/>
  <c r="CCR42" i="12"/>
  <c r="CCS42" i="12"/>
  <c r="CCT42" i="12"/>
  <c r="CCU42" i="12"/>
  <c r="CCV42" i="12"/>
  <c r="CCW42" i="12"/>
  <c r="CCX42" i="12"/>
  <c r="CCY42" i="12"/>
  <c r="CCZ42" i="12"/>
  <c r="CDA42" i="12"/>
  <c r="CDB42" i="12"/>
  <c r="CDC42" i="12"/>
  <c r="CDD42" i="12"/>
  <c r="CDE42" i="12"/>
  <c r="CDF42" i="12"/>
  <c r="CDG42" i="12"/>
  <c r="CDH42" i="12"/>
  <c r="CDI42" i="12"/>
  <c r="CDJ42" i="12"/>
  <c r="CDK42" i="12"/>
  <c r="CDL42" i="12"/>
  <c r="CDM42" i="12"/>
  <c r="CDN42" i="12"/>
  <c r="CDO42" i="12"/>
  <c r="CDP42" i="12"/>
  <c r="CDQ42" i="12"/>
  <c r="CDR42" i="12"/>
  <c r="CDS42" i="12"/>
  <c r="CDT42" i="12"/>
  <c r="CDU42" i="12"/>
  <c r="CDV42" i="12"/>
  <c r="CDW42" i="12"/>
  <c r="CDX42" i="12"/>
  <c r="CDY42" i="12"/>
  <c r="CDZ42" i="12"/>
  <c r="CEA42" i="12"/>
  <c r="CEB42" i="12"/>
  <c r="CEC42" i="12"/>
  <c r="CED42" i="12"/>
  <c r="CEE42" i="12"/>
  <c r="CEF42" i="12"/>
  <c r="CEG42" i="12"/>
  <c r="CEH42" i="12"/>
  <c r="CEI42" i="12"/>
  <c r="CEJ42" i="12"/>
  <c r="CEK42" i="12"/>
  <c r="CEL42" i="12"/>
  <c r="CEM42" i="12"/>
  <c r="CEN42" i="12"/>
  <c r="CEO42" i="12"/>
  <c r="CEP42" i="12"/>
  <c r="CEQ42" i="12"/>
  <c r="CER42" i="12"/>
  <c r="CES42" i="12"/>
  <c r="CET42" i="12"/>
  <c r="CEU42" i="12"/>
  <c r="CEV42" i="12"/>
  <c r="CEW42" i="12"/>
  <c r="CEX42" i="12"/>
  <c r="CEY42" i="12"/>
  <c r="CEZ42" i="12"/>
  <c r="CFA42" i="12"/>
  <c r="CFB42" i="12"/>
  <c r="CFC42" i="12"/>
  <c r="CFD42" i="12"/>
  <c r="CFE42" i="12"/>
  <c r="CFF42" i="12"/>
  <c r="CFG42" i="12"/>
  <c r="CFH42" i="12"/>
  <c r="CFI42" i="12"/>
  <c r="CFJ42" i="12"/>
  <c r="CFK42" i="12"/>
  <c r="CFL42" i="12"/>
  <c r="CFM42" i="12"/>
  <c r="CFN42" i="12"/>
  <c r="CFO42" i="12"/>
  <c r="CFP42" i="12"/>
  <c r="CFQ42" i="12"/>
  <c r="CFR42" i="12"/>
  <c r="CFS42" i="12"/>
  <c r="CFT42" i="12"/>
  <c r="CFU42" i="12"/>
  <c r="CFV42" i="12"/>
  <c r="CFW42" i="12"/>
  <c r="CFX42" i="12"/>
  <c r="CFY42" i="12"/>
  <c r="CFZ42" i="12"/>
  <c r="CGA42" i="12"/>
  <c r="CGB42" i="12"/>
  <c r="CGC42" i="12"/>
  <c r="CGD42" i="12"/>
  <c r="CGE42" i="12"/>
  <c r="CGF42" i="12"/>
  <c r="CGG42" i="12"/>
  <c r="CGH42" i="12"/>
  <c r="CGI42" i="12"/>
  <c r="CGJ42" i="12"/>
  <c r="CGK42" i="12"/>
  <c r="CGL42" i="12"/>
  <c r="CGM42" i="12"/>
  <c r="CGN42" i="12"/>
  <c r="CGO42" i="12"/>
  <c r="CGP42" i="12"/>
  <c r="CGQ42" i="12"/>
  <c r="CGR42" i="12"/>
  <c r="CGS42" i="12"/>
  <c r="CGT42" i="12"/>
  <c r="CGU42" i="12"/>
  <c r="CGV42" i="12"/>
  <c r="CGW42" i="12"/>
  <c r="CGX42" i="12"/>
  <c r="CGY42" i="12"/>
  <c r="CGZ42" i="12"/>
  <c r="CHA42" i="12"/>
  <c r="CHB42" i="12"/>
  <c r="CHC42" i="12"/>
  <c r="CHD42" i="12"/>
  <c r="CHE42" i="12"/>
  <c r="CHF42" i="12"/>
  <c r="CHG42" i="12"/>
  <c r="CHH42" i="12"/>
  <c r="CHI42" i="12"/>
  <c r="CHJ42" i="12"/>
  <c r="CHK42" i="12"/>
  <c r="CHL42" i="12"/>
  <c r="CHM42" i="12"/>
  <c r="CHN42" i="12"/>
  <c r="CHO42" i="12"/>
  <c r="CHP42" i="12"/>
  <c r="CHQ42" i="12"/>
  <c r="CHR42" i="12"/>
  <c r="CHS42" i="12"/>
  <c r="CHT42" i="12"/>
  <c r="CHU42" i="12"/>
  <c r="CHV42" i="12"/>
  <c r="CHW42" i="12"/>
  <c r="CHX42" i="12"/>
  <c r="CHY42" i="12"/>
  <c r="CHZ42" i="12"/>
  <c r="CIA42" i="12"/>
  <c r="CIB42" i="12"/>
  <c r="CIC42" i="12"/>
  <c r="CID42" i="12"/>
  <c r="CIE42" i="12"/>
  <c r="CIF42" i="12"/>
  <c r="CIG42" i="12"/>
  <c r="CIH42" i="12"/>
  <c r="CII42" i="12"/>
  <c r="CIJ42" i="12"/>
  <c r="CIK42" i="12"/>
  <c r="CIL42" i="12"/>
  <c r="CIM42" i="12"/>
  <c r="CIN42" i="12"/>
  <c r="CIO42" i="12"/>
  <c r="CIP42" i="12"/>
  <c r="CIQ42" i="12"/>
  <c r="CIR42" i="12"/>
  <c r="CIS42" i="12"/>
  <c r="CIT42" i="12"/>
  <c r="CIU42" i="12"/>
  <c r="CIV42" i="12"/>
  <c r="CIW42" i="12"/>
  <c r="CIX42" i="12"/>
  <c r="CIY42" i="12"/>
  <c r="CIZ42" i="12"/>
  <c r="CJA42" i="12"/>
  <c r="CJB42" i="12"/>
  <c r="CJC42" i="12"/>
  <c r="CJD42" i="12"/>
  <c r="CJE42" i="12"/>
  <c r="CJF42" i="12"/>
  <c r="CJG42" i="12"/>
  <c r="CJH42" i="12"/>
  <c r="CJI42" i="12"/>
  <c r="CJJ42" i="12"/>
  <c r="CJK42" i="12"/>
  <c r="CJL42" i="12"/>
  <c r="CJM42" i="12"/>
  <c r="CJN42" i="12"/>
  <c r="CJO42" i="12"/>
  <c r="CJP42" i="12"/>
  <c r="CJQ42" i="12"/>
  <c r="CJR42" i="12"/>
  <c r="CJS42" i="12"/>
  <c r="CJT42" i="12"/>
  <c r="CJU42" i="12"/>
  <c r="CJV42" i="12"/>
  <c r="CJW42" i="12"/>
  <c r="CJX42" i="12"/>
  <c r="CJY42" i="12"/>
  <c r="CJZ42" i="12"/>
  <c r="CKA42" i="12"/>
  <c r="CKB42" i="12"/>
  <c r="CKC42" i="12"/>
  <c r="CKD42" i="12"/>
  <c r="CKE42" i="12"/>
  <c r="CKF42" i="12"/>
  <c r="CKG42" i="12"/>
  <c r="CKH42" i="12"/>
  <c r="CKI42" i="12"/>
  <c r="CKJ42" i="12"/>
  <c r="CKK42" i="12"/>
  <c r="CKL42" i="12"/>
  <c r="CKM42" i="12"/>
  <c r="CKN42" i="12"/>
  <c r="CKO42" i="12"/>
  <c r="CKP42" i="12"/>
  <c r="CKQ42" i="12"/>
  <c r="CKR42" i="12"/>
  <c r="CKS42" i="12"/>
  <c r="CKT42" i="12"/>
  <c r="CKU42" i="12"/>
  <c r="CKV42" i="12"/>
  <c r="CKW42" i="12"/>
  <c r="CKX42" i="12"/>
  <c r="CKY42" i="12"/>
  <c r="CKZ42" i="12"/>
  <c r="CLA42" i="12"/>
  <c r="CLB42" i="12"/>
  <c r="CLC42" i="12"/>
  <c r="CLD42" i="12"/>
  <c r="CLE42" i="12"/>
  <c r="CLF42" i="12"/>
  <c r="CLG42" i="12"/>
  <c r="CLH42" i="12"/>
  <c r="CLI42" i="12"/>
  <c r="CLJ42" i="12"/>
  <c r="CLK42" i="12"/>
  <c r="CLL42" i="12"/>
  <c r="CLM42" i="12"/>
  <c r="CLN42" i="12"/>
  <c r="CLO42" i="12"/>
  <c r="CLP42" i="12"/>
  <c r="CLQ42" i="12"/>
  <c r="CLR42" i="12"/>
  <c r="CLS42" i="12"/>
  <c r="CLT42" i="12"/>
  <c r="CLU42" i="12"/>
  <c r="CLV42" i="12"/>
  <c r="CLW42" i="12"/>
  <c r="CLX42" i="12"/>
  <c r="CLY42" i="12"/>
  <c r="CLZ42" i="12"/>
  <c r="CMA42" i="12"/>
  <c r="CMB42" i="12"/>
  <c r="CMC42" i="12"/>
  <c r="CMD42" i="12"/>
  <c r="CME42" i="12"/>
  <c r="CMF42" i="12"/>
  <c r="CMG42" i="12"/>
  <c r="CMH42" i="12"/>
  <c r="CMI42" i="12"/>
  <c r="CMJ42" i="12"/>
  <c r="CMK42" i="12"/>
  <c r="CML42" i="12"/>
  <c r="CMM42" i="12"/>
  <c r="CMN42" i="12"/>
  <c r="CMO42" i="12"/>
  <c r="CMP42" i="12"/>
  <c r="CMQ42" i="12"/>
  <c r="CMR42" i="12"/>
  <c r="CMS42" i="12"/>
  <c r="CMT42" i="12"/>
  <c r="CMU42" i="12"/>
  <c r="CMV42" i="12"/>
  <c r="CMW42" i="12"/>
  <c r="CMX42" i="12"/>
  <c r="CMY42" i="12"/>
  <c r="CMZ42" i="12"/>
  <c r="CNA42" i="12"/>
  <c r="CNB42" i="12"/>
  <c r="CNC42" i="12"/>
  <c r="CND42" i="12"/>
  <c r="CNE42" i="12"/>
  <c r="CNF42" i="12"/>
  <c r="CNG42" i="12"/>
  <c r="CNH42" i="12"/>
  <c r="CNI42" i="12"/>
  <c r="CNJ42" i="12"/>
  <c r="CNK42" i="12"/>
  <c r="CNL42" i="12"/>
  <c r="CNM42" i="12"/>
  <c r="CNN42" i="12"/>
  <c r="CNO42" i="12"/>
  <c r="CNP42" i="12"/>
  <c r="CNQ42" i="12"/>
  <c r="CNR42" i="12"/>
  <c r="CNS42" i="12"/>
  <c r="CNT42" i="12"/>
  <c r="CNU42" i="12"/>
  <c r="CNV42" i="12"/>
  <c r="CNW42" i="12"/>
  <c r="CNX42" i="12"/>
  <c r="CNY42" i="12"/>
  <c r="CNZ42" i="12"/>
  <c r="COA42" i="12"/>
  <c r="COB42" i="12"/>
  <c r="COC42" i="12"/>
  <c r="COD42" i="12"/>
  <c r="COE42" i="12"/>
  <c r="COF42" i="12"/>
  <c r="COG42" i="12"/>
  <c r="COH42" i="12"/>
  <c r="COI42" i="12"/>
  <c r="COJ42" i="12"/>
  <c r="COK42" i="12"/>
  <c r="COL42" i="12"/>
  <c r="COM42" i="12"/>
  <c r="CON42" i="12"/>
  <c r="COO42" i="12"/>
  <c r="COP42" i="12"/>
  <c r="COQ42" i="12"/>
  <c r="COR42" i="12"/>
  <c r="COS42" i="12"/>
  <c r="COT42" i="12"/>
  <c r="COU42" i="12"/>
  <c r="COV42" i="12"/>
  <c r="COW42" i="12"/>
  <c r="COX42" i="12"/>
  <c r="COY42" i="12"/>
  <c r="COZ42" i="12"/>
  <c r="CPA42" i="12"/>
  <c r="CPB42" i="12"/>
  <c r="CPC42" i="12"/>
  <c r="CPD42" i="12"/>
  <c r="CPE42" i="12"/>
  <c r="CPF42" i="12"/>
  <c r="CPG42" i="12"/>
  <c r="CPH42" i="12"/>
  <c r="CPI42" i="12"/>
  <c r="CPJ42" i="12"/>
  <c r="MF43" i="12"/>
  <c r="MG43" i="12"/>
  <c r="MJ43" i="12"/>
  <c r="MK43" i="12"/>
  <c r="ML43" i="12" s="1"/>
  <c r="MM43" i="12" s="1"/>
  <c r="MN43" i="12"/>
  <c r="MO43" i="12" s="1"/>
  <c r="MP43" i="12" s="1"/>
  <c r="MQ43" i="12"/>
  <c r="MR43" i="12"/>
  <c r="MS43" i="12" s="1"/>
  <c r="MT43" i="12" s="1"/>
  <c r="MU43" i="12"/>
  <c r="MV43" i="12"/>
  <c r="MY43" i="12"/>
  <c r="NB43" i="12"/>
  <c r="NC43" i="12"/>
  <c r="ND43" i="12" s="1"/>
  <c r="NE43" i="12" s="1"/>
  <c r="NF43" i="12"/>
  <c r="NG43" i="12"/>
  <c r="NH43" i="12" s="1"/>
  <c r="NI43" i="12" s="1"/>
  <c r="NJ43" i="12"/>
  <c r="NM43" i="12"/>
  <c r="NN43" i="12"/>
  <c r="NQ43" i="12"/>
  <c r="NR43" i="12"/>
  <c r="NU43" i="12"/>
  <c r="NV43" i="12" s="1"/>
  <c r="NW43" i="12" s="1"/>
  <c r="NX43" i="12"/>
  <c r="NY43" i="12"/>
  <c r="OB43" i="12"/>
  <c r="OC43" i="12"/>
  <c r="OD43" i="12" s="1"/>
  <c r="OE43" i="12" s="1"/>
  <c r="OF43" i="12"/>
  <c r="OI43" i="12"/>
  <c r="OJ43" i="12"/>
  <c r="OK43" i="12" s="1"/>
  <c r="OL43" i="12" s="1"/>
  <c r="OM43" i="12"/>
  <c r="ON43" i="12"/>
  <c r="OO43" i="12" s="1"/>
  <c r="OP43" i="12" s="1"/>
  <c r="OQ43" i="12"/>
  <c r="OR43" i="12" s="1"/>
  <c r="OS43" i="12" s="1"/>
  <c r="OT43" i="12"/>
  <c r="OU43" i="12"/>
  <c r="OX43" i="12"/>
  <c r="OY43" i="12"/>
  <c r="PB43" i="12"/>
  <c r="PC43" i="12" s="1"/>
  <c r="PD43" i="12" s="1"/>
  <c r="PE43" i="12"/>
  <c r="PF43" i="12"/>
  <c r="PG43" i="12" s="1"/>
  <c r="PH43" i="12" s="1"/>
  <c r="PI43" i="12"/>
  <c r="PJ43" i="12"/>
  <c r="PM43" i="12"/>
  <c r="PP43" i="12"/>
  <c r="PQ43" i="12"/>
  <c r="PT43" i="12"/>
  <c r="PU43" i="12"/>
  <c r="PV43" i="12" s="1"/>
  <c r="PW43" i="12" s="1"/>
  <c r="PX43" i="12"/>
  <c r="PY43" i="12" s="1"/>
  <c r="PZ43" i="12" s="1"/>
  <c r="QA43" i="12"/>
  <c r="QB43" i="12"/>
  <c r="QC43" i="12" s="1"/>
  <c r="QD43" i="12" s="1"/>
  <c r="QE43" i="12"/>
  <c r="QF43" i="12"/>
  <c r="QI43" i="12"/>
  <c r="QL43" i="12"/>
  <c r="QM43" i="12"/>
  <c r="QN43" i="12" s="1"/>
  <c r="QO43" i="12" s="1"/>
  <c r="QP43" i="12"/>
  <c r="QQ43" i="12"/>
  <c r="QR43" i="12" s="1"/>
  <c r="QS43" i="12" s="1"/>
  <c r="QT43" i="12"/>
  <c r="QU43" i="12" s="1"/>
  <c r="QV43" i="12" s="1"/>
  <c r="QW43" i="12"/>
  <c r="QX43" i="12"/>
  <c r="RA43" i="12"/>
  <c r="RB43" i="12"/>
  <c r="RE43" i="12"/>
  <c r="RF43" i="12" s="1"/>
  <c r="RG43" i="12" s="1"/>
  <c r="RH43" i="12"/>
  <c r="RI43" i="12"/>
  <c r="RL43" i="12"/>
  <c r="RM43" i="12"/>
  <c r="RN43" i="12" s="1"/>
  <c r="RO43" i="12" s="1"/>
  <c r="RP43" i="12"/>
  <c r="RS43" i="12"/>
  <c r="RT43" i="12"/>
  <c r="RU43" i="12" s="1"/>
  <c r="RV43" i="12" s="1"/>
  <c r="RW43" i="12"/>
  <c r="RX43" i="12"/>
  <c r="RY43" i="12" s="1"/>
  <c r="RZ43" i="12" s="1"/>
  <c r="SA43" i="12"/>
  <c r="SB43" i="12" s="1"/>
  <c r="SC43" i="12" s="1"/>
  <c r="SD43" i="12"/>
  <c r="SE43" i="12"/>
  <c r="SH43" i="12"/>
  <c r="SI43" i="12"/>
  <c r="SL43" i="12"/>
  <c r="SM43" i="12" s="1"/>
  <c r="SN43" i="12" s="1"/>
  <c r="SO43" i="12"/>
  <c r="SP43" i="12"/>
  <c r="SQ43" i="12" s="1"/>
  <c r="SR43" i="12" s="1"/>
  <c r="SS43" i="12"/>
  <c r="ST43" i="12"/>
  <c r="SU43" i="12" s="1"/>
  <c r="SV43" i="12" s="1"/>
  <c r="SW43" i="12"/>
  <c r="SX43" i="12" s="1"/>
  <c r="SY43" i="12" s="1"/>
  <c r="SZ43" i="12"/>
  <c r="TA43" i="12"/>
  <c r="TD43" i="12"/>
  <c r="TE43" i="12"/>
  <c r="TF43" i="12" s="1"/>
  <c r="TG43" i="12" s="1"/>
  <c r="TH43" i="12"/>
  <c r="TI43" i="12" s="1"/>
  <c r="TJ43" i="12" s="1"/>
  <c r="TK43" i="12"/>
  <c r="TL43" i="12"/>
  <c r="TM43" i="12" s="1"/>
  <c r="TN43" i="12" s="1"/>
  <c r="TO43" i="12"/>
  <c r="TP43" i="12"/>
  <c r="TS43" i="12"/>
  <c r="TV43" i="12"/>
  <c r="TW43" i="12"/>
  <c r="TX43" i="12" s="1"/>
  <c r="TY43" i="12" s="1"/>
  <c r="TZ43" i="12"/>
  <c r="UA43" i="12"/>
  <c r="UB43" i="12" s="1"/>
  <c r="UC43" i="12" s="1"/>
  <c r="UD43" i="12"/>
  <c r="UE43" i="12" s="1"/>
  <c r="UF43" i="12" s="1"/>
  <c r="UG43" i="12"/>
  <c r="UH43" i="12"/>
  <c r="UK43" i="12"/>
  <c r="UL43" i="12"/>
  <c r="UO43" i="12"/>
  <c r="UP43" i="12"/>
  <c r="US43" i="12"/>
  <c r="UV43" i="12"/>
  <c r="UW43" i="12"/>
  <c r="UX43" i="12" s="1"/>
  <c r="UY43" i="12" s="1"/>
  <c r="UZ43" i="12"/>
  <c r="VA43" i="12"/>
  <c r="VD43" i="12"/>
  <c r="VG43" i="12"/>
  <c r="VH43" i="12"/>
  <c r="VI43" i="12"/>
  <c r="VJ43" i="12"/>
  <c r="VK43" i="12"/>
  <c r="VL43" i="12"/>
  <c r="VM43" i="12"/>
  <c r="VN43" i="12"/>
  <c r="VO43" i="12"/>
  <c r="VP43" i="12"/>
  <c r="VQ43" i="12"/>
  <c r="VR43" i="12"/>
  <c r="VS43" i="12"/>
  <c r="VT43" i="12"/>
  <c r="VU43" i="12"/>
  <c r="VV43" i="12"/>
  <c r="VW43" i="12"/>
  <c r="VX43" i="12"/>
  <c r="VY43" i="12"/>
  <c r="VZ43" i="12"/>
  <c r="WA43" i="12"/>
  <c r="WB43" i="12"/>
  <c r="WC43" i="12"/>
  <c r="WD43" i="12"/>
  <c r="WE43" i="12"/>
  <c r="WF43" i="12"/>
  <c r="WG43" i="12"/>
  <c r="WH43" i="12"/>
  <c r="WI43" i="12"/>
  <c r="WJ43" i="12"/>
  <c r="WK43" i="12"/>
  <c r="WL43" i="12"/>
  <c r="WM43" i="12"/>
  <c r="WN43" i="12"/>
  <c r="WO43" i="12"/>
  <c r="WP43" i="12"/>
  <c r="WQ43" i="12"/>
  <c r="WR43" i="12"/>
  <c r="WS43" i="12"/>
  <c r="WT43" i="12"/>
  <c r="WU43" i="12"/>
  <c r="WV43" i="12"/>
  <c r="WW43" i="12"/>
  <c r="WX43" i="12"/>
  <c r="WY43" i="12"/>
  <c r="WZ43" i="12"/>
  <c r="XA43" i="12"/>
  <c r="XB43" i="12"/>
  <c r="XC43" i="12"/>
  <c r="XD43" i="12"/>
  <c r="XE43" i="12"/>
  <c r="XF43" i="12"/>
  <c r="XG43" i="12"/>
  <c r="XH43" i="12"/>
  <c r="XI43" i="12"/>
  <c r="XJ43" i="12"/>
  <c r="XK43" i="12"/>
  <c r="XL43" i="12"/>
  <c r="XM43" i="12"/>
  <c r="XN43" i="12"/>
  <c r="XO43" i="12"/>
  <c r="XP43" i="12"/>
  <c r="XQ43" i="12"/>
  <c r="XR43" i="12"/>
  <c r="XS43" i="12"/>
  <c r="XT43" i="12"/>
  <c r="XU43" i="12"/>
  <c r="XV43" i="12"/>
  <c r="XW43" i="12"/>
  <c r="XX43" i="12"/>
  <c r="XY43" i="12"/>
  <c r="XZ43" i="12"/>
  <c r="YA43" i="12"/>
  <c r="YB43" i="12"/>
  <c r="YC43" i="12"/>
  <c r="YD43" i="12"/>
  <c r="YE43" i="12"/>
  <c r="YF43" i="12"/>
  <c r="YG43" i="12"/>
  <c r="YH43" i="12"/>
  <c r="YI43" i="12"/>
  <c r="YJ43" i="12"/>
  <c r="YK43" i="12"/>
  <c r="YL43" i="12"/>
  <c r="YM43" i="12"/>
  <c r="YN43" i="12"/>
  <c r="YO43" i="12"/>
  <c r="YP43" i="12"/>
  <c r="YQ43" i="12"/>
  <c r="YR43" i="12"/>
  <c r="YS43" i="12"/>
  <c r="YT43" i="12"/>
  <c r="YU43" i="12"/>
  <c r="YV43" i="12"/>
  <c r="YW43" i="12"/>
  <c r="YX43" i="12"/>
  <c r="YY43" i="12"/>
  <c r="YZ43" i="12"/>
  <c r="ZA43" i="12"/>
  <c r="ZB43" i="12"/>
  <c r="ZC43" i="12"/>
  <c r="ZD43" i="12"/>
  <c r="ZE43" i="12"/>
  <c r="ZF43" i="12"/>
  <c r="ZG43" i="12"/>
  <c r="ZH43" i="12"/>
  <c r="ZI43" i="12"/>
  <c r="ZJ43" i="12"/>
  <c r="ZK43" i="12"/>
  <c r="ZL43" i="12"/>
  <c r="ZM43" i="12"/>
  <c r="ZN43" i="12"/>
  <c r="ZO43" i="12"/>
  <c r="ZP43" i="12"/>
  <c r="ZQ43" i="12"/>
  <c r="ZR43" i="12"/>
  <c r="ZS43" i="12"/>
  <c r="ZT43" i="12"/>
  <c r="ZU43" i="12"/>
  <c r="ZV43" i="12"/>
  <c r="ZW43" i="12"/>
  <c r="ZX43" i="12"/>
  <c r="ZY43" i="12"/>
  <c r="ZZ43" i="12"/>
  <c r="AAA43" i="12"/>
  <c r="AAB43" i="12"/>
  <c r="AAC43" i="12"/>
  <c r="AAD43" i="12"/>
  <c r="AAE43" i="12"/>
  <c r="AAF43" i="12"/>
  <c r="AAG43" i="12"/>
  <c r="AAH43" i="12"/>
  <c r="AAI43" i="12"/>
  <c r="AAJ43" i="12"/>
  <c r="AAK43" i="12"/>
  <c r="AAL43" i="12"/>
  <c r="AAM43" i="12"/>
  <c r="AAN43" i="12"/>
  <c r="AAO43" i="12"/>
  <c r="AAP43" i="12"/>
  <c r="AAQ43" i="12"/>
  <c r="AAR43" i="12"/>
  <c r="AAS43" i="12"/>
  <c r="AAT43" i="12"/>
  <c r="AAU43" i="12"/>
  <c r="AAV43" i="12"/>
  <c r="AAW43" i="12"/>
  <c r="AAX43" i="12"/>
  <c r="AAY43" i="12"/>
  <c r="AAZ43" i="12"/>
  <c r="ABA43" i="12"/>
  <c r="ABB43" i="12"/>
  <c r="ABC43" i="12"/>
  <c r="ABD43" i="12"/>
  <c r="ABE43" i="12"/>
  <c r="ABF43" i="12"/>
  <c r="ABG43" i="12"/>
  <c r="ABH43" i="12"/>
  <c r="ABI43" i="12"/>
  <c r="ABJ43" i="12"/>
  <c r="ABK43" i="12"/>
  <c r="ABL43" i="12"/>
  <c r="ABM43" i="12"/>
  <c r="ABN43" i="12"/>
  <c r="ABO43" i="12"/>
  <c r="ABP43" i="12"/>
  <c r="ABQ43" i="12"/>
  <c r="ABR43" i="12"/>
  <c r="ABS43" i="12"/>
  <c r="ABT43" i="12"/>
  <c r="ABU43" i="12"/>
  <c r="ABV43" i="12"/>
  <c r="ABW43" i="12"/>
  <c r="ABX43" i="12"/>
  <c r="ABY43" i="12"/>
  <c r="ABZ43" i="12"/>
  <c r="ACA43" i="12"/>
  <c r="ACB43" i="12"/>
  <c r="ACC43" i="12"/>
  <c r="ACD43" i="12"/>
  <c r="ACE43" i="12"/>
  <c r="ACF43" i="12"/>
  <c r="ACG43" i="12"/>
  <c r="ACH43" i="12"/>
  <c r="ACI43" i="12"/>
  <c r="ACJ43" i="12"/>
  <c r="ACK43" i="12"/>
  <c r="ACL43" i="12"/>
  <c r="ACM43" i="12"/>
  <c r="ACN43" i="12"/>
  <c r="ACO43" i="12"/>
  <c r="ACP43" i="12"/>
  <c r="ACQ43" i="12"/>
  <c r="ACR43" i="12"/>
  <c r="ACS43" i="12"/>
  <c r="ACT43" i="12"/>
  <c r="ACU43" i="12"/>
  <c r="ACV43" i="12"/>
  <c r="ACW43" i="12"/>
  <c r="ACX43" i="12"/>
  <c r="ACY43" i="12"/>
  <c r="ACZ43" i="12"/>
  <c r="ADA43" i="12"/>
  <c r="ADB43" i="12"/>
  <c r="ADC43" i="12"/>
  <c r="ADD43" i="12"/>
  <c r="ADE43" i="12"/>
  <c r="ADF43" i="12"/>
  <c r="ADG43" i="12"/>
  <c r="ADH43" i="12"/>
  <c r="ADI43" i="12"/>
  <c r="ADJ43" i="12"/>
  <c r="ADK43" i="12"/>
  <c r="ADL43" i="12"/>
  <c r="ADM43" i="12"/>
  <c r="ADN43" i="12"/>
  <c r="ADO43" i="12"/>
  <c r="ADP43" i="12"/>
  <c r="ADQ43" i="12"/>
  <c r="ADR43" i="12"/>
  <c r="ADS43" i="12"/>
  <c r="ADT43" i="12"/>
  <c r="ADU43" i="12"/>
  <c r="ADV43" i="12"/>
  <c r="ADW43" i="12"/>
  <c r="ADX43" i="12"/>
  <c r="ADY43" i="12"/>
  <c r="ADZ43" i="12"/>
  <c r="AEA43" i="12"/>
  <c r="AEB43" i="12"/>
  <c r="AEC43" i="12"/>
  <c r="AED43" i="12"/>
  <c r="AEE43" i="12"/>
  <c r="AEF43" i="12"/>
  <c r="AEG43" i="12"/>
  <c r="AEH43" i="12"/>
  <c r="AEI43" i="12"/>
  <c r="AEJ43" i="12"/>
  <c r="AEK43" i="12"/>
  <c r="AEL43" i="12"/>
  <c r="AEM43" i="12"/>
  <c r="AEN43" i="12"/>
  <c r="AEO43" i="12"/>
  <c r="AEP43" i="12"/>
  <c r="AEQ43" i="12"/>
  <c r="AER43" i="12"/>
  <c r="AES43" i="12"/>
  <c r="AET43" i="12"/>
  <c r="AEU43" i="12"/>
  <c r="AEV43" i="12"/>
  <c r="AEW43" i="12"/>
  <c r="AEX43" i="12"/>
  <c r="AEY43" i="12"/>
  <c r="AEZ43" i="12"/>
  <c r="AFA43" i="12"/>
  <c r="AFB43" i="12"/>
  <c r="AFC43" i="12"/>
  <c r="AFD43" i="12"/>
  <c r="AFE43" i="12"/>
  <c r="AFF43" i="12"/>
  <c r="AFG43" i="12"/>
  <c r="AFH43" i="12"/>
  <c r="AFI43" i="12"/>
  <c r="AFJ43" i="12"/>
  <c r="AFK43" i="12"/>
  <c r="AFL43" i="12"/>
  <c r="AFM43" i="12"/>
  <c r="AFN43" i="12"/>
  <c r="AFO43" i="12"/>
  <c r="AFP43" i="12"/>
  <c r="AFQ43" i="12"/>
  <c r="AFR43" i="12"/>
  <c r="AFS43" i="12"/>
  <c r="AFT43" i="12"/>
  <c r="AFU43" i="12"/>
  <c r="AFV43" i="12"/>
  <c r="AFW43" i="12"/>
  <c r="AFX43" i="12"/>
  <c r="AFY43" i="12"/>
  <c r="AFZ43" i="12"/>
  <c r="AGA43" i="12"/>
  <c r="AGB43" i="12"/>
  <c r="AGC43" i="12"/>
  <c r="AGD43" i="12"/>
  <c r="AGE43" i="12"/>
  <c r="AGF43" i="12"/>
  <c r="AGG43" i="12"/>
  <c r="AGH43" i="12"/>
  <c r="AGI43" i="12"/>
  <c r="AGJ43" i="12"/>
  <c r="AGK43" i="12"/>
  <c r="AGL43" i="12"/>
  <c r="AGM43" i="12"/>
  <c r="AGN43" i="12"/>
  <c r="AGO43" i="12"/>
  <c r="AGP43" i="12"/>
  <c r="AGQ43" i="12"/>
  <c r="AGR43" i="12"/>
  <c r="AGS43" i="12"/>
  <c r="AGT43" i="12"/>
  <c r="AGU43" i="12"/>
  <c r="AGV43" i="12"/>
  <c r="AGW43" i="12"/>
  <c r="AGX43" i="12"/>
  <c r="AGY43" i="12"/>
  <c r="AGZ43" i="12"/>
  <c r="AHA43" i="12"/>
  <c r="AHB43" i="12"/>
  <c r="AHC43" i="12"/>
  <c r="AHD43" i="12"/>
  <c r="AHE43" i="12"/>
  <c r="AHF43" i="12"/>
  <c r="AHG43" i="12"/>
  <c r="AHH43" i="12"/>
  <c r="AHI43" i="12"/>
  <c r="AHJ43" i="12"/>
  <c r="AHK43" i="12"/>
  <c r="AHL43" i="12"/>
  <c r="AHM43" i="12"/>
  <c r="AHN43" i="12"/>
  <c r="AHO43" i="12"/>
  <c r="AHP43" i="12"/>
  <c r="AHQ43" i="12"/>
  <c r="AHR43" i="12"/>
  <c r="AHS43" i="12"/>
  <c r="AHT43" i="12"/>
  <c r="AHU43" i="12"/>
  <c r="AHV43" i="12"/>
  <c r="AHW43" i="12"/>
  <c r="AHX43" i="12"/>
  <c r="AHY43" i="12"/>
  <c r="AHZ43" i="12"/>
  <c r="AIA43" i="12"/>
  <c r="AIB43" i="12"/>
  <c r="AIC43" i="12"/>
  <c r="AID43" i="12"/>
  <c r="AIE43" i="12"/>
  <c r="AIF43" i="12"/>
  <c r="AIG43" i="12"/>
  <c r="AIH43" i="12"/>
  <c r="AII43" i="12"/>
  <c r="AIJ43" i="12"/>
  <c r="AIK43" i="12"/>
  <c r="AIL43" i="12"/>
  <c r="AIM43" i="12"/>
  <c r="AIN43" i="12"/>
  <c r="AIO43" i="12"/>
  <c r="AIP43" i="12"/>
  <c r="AIQ43" i="12"/>
  <c r="AIR43" i="12"/>
  <c r="AIS43" i="12"/>
  <c r="AIT43" i="12"/>
  <c r="AIU43" i="12"/>
  <c r="AIV43" i="12"/>
  <c r="AIW43" i="12"/>
  <c r="AIX43" i="12"/>
  <c r="AIY43" i="12"/>
  <c r="AIZ43" i="12"/>
  <c r="AJA43" i="12"/>
  <c r="AJB43" i="12"/>
  <c r="AJC43" i="12"/>
  <c r="AJD43" i="12"/>
  <c r="AJE43" i="12"/>
  <c r="AJF43" i="12"/>
  <c r="AJG43" i="12"/>
  <c r="AJH43" i="12"/>
  <c r="AJI43" i="12"/>
  <c r="AJJ43" i="12"/>
  <c r="AJK43" i="12"/>
  <c r="AJL43" i="12"/>
  <c r="AJM43" i="12"/>
  <c r="AJN43" i="12"/>
  <c r="AJO43" i="12"/>
  <c r="AJP43" i="12"/>
  <c r="AJQ43" i="12"/>
  <c r="AJR43" i="12"/>
  <c r="AJS43" i="12"/>
  <c r="AJT43" i="12"/>
  <c r="AJU43" i="12"/>
  <c r="AJV43" i="12"/>
  <c r="AJW43" i="12"/>
  <c r="AJX43" i="12"/>
  <c r="AJY43" i="12"/>
  <c r="AJZ43" i="12"/>
  <c r="AKA43" i="12"/>
  <c r="AKB43" i="12"/>
  <c r="AKC43" i="12"/>
  <c r="AKD43" i="12"/>
  <c r="AKE43" i="12"/>
  <c r="AKF43" i="12"/>
  <c r="AKG43" i="12"/>
  <c r="AKH43" i="12"/>
  <c r="AKI43" i="12"/>
  <c r="AKJ43" i="12"/>
  <c r="AKK43" i="12"/>
  <c r="AKL43" i="12"/>
  <c r="AKM43" i="12"/>
  <c r="AKN43" i="12"/>
  <c r="AKO43" i="12"/>
  <c r="AKP43" i="12"/>
  <c r="AKQ43" i="12"/>
  <c r="AKR43" i="12"/>
  <c r="AKS43" i="12"/>
  <c r="AKT43" i="12"/>
  <c r="AKU43" i="12"/>
  <c r="AKV43" i="12"/>
  <c r="AKW43" i="12"/>
  <c r="AKX43" i="12"/>
  <c r="AKY43" i="12"/>
  <c r="AKZ43" i="12"/>
  <c r="ALA43" i="12"/>
  <c r="ALB43" i="12"/>
  <c r="ALC43" i="12"/>
  <c r="ALD43" i="12"/>
  <c r="ALE43" i="12"/>
  <c r="ALF43" i="12"/>
  <c r="ALG43" i="12"/>
  <c r="ALH43" i="12"/>
  <c r="ALI43" i="12"/>
  <c r="ALJ43" i="12"/>
  <c r="ALK43" i="12"/>
  <c r="ALL43" i="12"/>
  <c r="ALM43" i="12"/>
  <c r="ALN43" i="12"/>
  <c r="ALO43" i="12"/>
  <c r="ALP43" i="12"/>
  <c r="ALQ43" i="12"/>
  <c r="ALR43" i="12"/>
  <c r="ALS43" i="12"/>
  <c r="ALT43" i="12"/>
  <c r="ALU43" i="12"/>
  <c r="ALV43" i="12"/>
  <c r="ALW43" i="12"/>
  <c r="ALX43" i="12"/>
  <c r="ALY43" i="12"/>
  <c r="ALZ43" i="12"/>
  <c r="AMA43" i="12"/>
  <c r="AMB43" i="12"/>
  <c r="AMC43" i="12"/>
  <c r="AMD43" i="12"/>
  <c r="AME43" i="12"/>
  <c r="AMF43" i="12"/>
  <c r="AMG43" i="12"/>
  <c r="AMH43" i="12"/>
  <c r="AMI43" i="12"/>
  <c r="AMJ43" i="12"/>
  <c r="AMK43" i="12"/>
  <c r="AML43" i="12"/>
  <c r="AMM43" i="12"/>
  <c r="AMN43" i="12"/>
  <c r="AMO43" i="12"/>
  <c r="AMP43" i="12"/>
  <c r="AMQ43" i="12"/>
  <c r="AMR43" i="12"/>
  <c r="AMS43" i="12"/>
  <c r="AMT43" i="12"/>
  <c r="AMU43" i="12"/>
  <c r="AMV43" i="12"/>
  <c r="AMW43" i="12"/>
  <c r="AMX43" i="12"/>
  <c r="AMY43" i="12"/>
  <c r="AMZ43" i="12"/>
  <c r="ANA43" i="12"/>
  <c r="ANB43" i="12"/>
  <c r="ANC43" i="12"/>
  <c r="AND43" i="12"/>
  <c r="ANE43" i="12"/>
  <c r="ANF43" i="12"/>
  <c r="ANG43" i="12"/>
  <c r="ANH43" i="12"/>
  <c r="ANI43" i="12"/>
  <c r="ANJ43" i="12"/>
  <c r="ANK43" i="12"/>
  <c r="ANL43" i="12"/>
  <c r="ANM43" i="12"/>
  <c r="ANN43" i="12"/>
  <c r="ANO43" i="12"/>
  <c r="ANP43" i="12"/>
  <c r="ANQ43" i="12"/>
  <c r="ANR43" i="12"/>
  <c r="ANS43" i="12"/>
  <c r="ANT43" i="12"/>
  <c r="ANU43" i="12"/>
  <c r="ANV43" i="12"/>
  <c r="ANW43" i="12"/>
  <c r="ANX43" i="12"/>
  <c r="ANY43" i="12"/>
  <c r="ANZ43" i="12"/>
  <c r="AOA43" i="12"/>
  <c r="AOB43" i="12"/>
  <c r="AOC43" i="12"/>
  <c r="AOD43" i="12"/>
  <c r="AOE43" i="12"/>
  <c r="AOF43" i="12"/>
  <c r="AOG43" i="12"/>
  <c r="AOH43" i="12"/>
  <c r="AOI43" i="12"/>
  <c r="AOJ43" i="12"/>
  <c r="AOK43" i="12"/>
  <c r="AOL43" i="12"/>
  <c r="AOM43" i="12"/>
  <c r="AON43" i="12"/>
  <c r="AOO43" i="12"/>
  <c r="AOP43" i="12"/>
  <c r="AOQ43" i="12"/>
  <c r="AOR43" i="12"/>
  <c r="AOS43" i="12"/>
  <c r="AOT43" i="12"/>
  <c r="AOU43" i="12"/>
  <c r="AOV43" i="12"/>
  <c r="AOW43" i="12"/>
  <c r="AOX43" i="12"/>
  <c r="AOY43" i="12"/>
  <c r="AOZ43" i="12"/>
  <c r="APA43" i="12"/>
  <c r="APB43" i="12"/>
  <c r="APC43" i="12"/>
  <c r="APD43" i="12"/>
  <c r="APE43" i="12"/>
  <c r="APF43" i="12"/>
  <c r="APG43" i="12"/>
  <c r="APH43" i="12"/>
  <c r="API43" i="12"/>
  <c r="APJ43" i="12"/>
  <c r="APK43" i="12"/>
  <c r="APL43" i="12"/>
  <c r="APM43" i="12"/>
  <c r="APN43" i="12"/>
  <c r="APO43" i="12"/>
  <c r="APP43" i="12"/>
  <c r="APQ43" i="12"/>
  <c r="APR43" i="12"/>
  <c r="APS43" i="12"/>
  <c r="APT43" i="12"/>
  <c r="APU43" i="12"/>
  <c r="APV43" i="12"/>
  <c r="APW43" i="12"/>
  <c r="APX43" i="12"/>
  <c r="APY43" i="12"/>
  <c r="APZ43" i="12"/>
  <c r="AQA43" i="12"/>
  <c r="AQB43" i="12"/>
  <c r="AQC43" i="12"/>
  <c r="AQD43" i="12"/>
  <c r="AQE43" i="12"/>
  <c r="AQF43" i="12"/>
  <c r="AQG43" i="12"/>
  <c r="AQH43" i="12"/>
  <c r="AQI43" i="12"/>
  <c r="AQJ43" i="12"/>
  <c r="AQK43" i="12"/>
  <c r="AQL43" i="12"/>
  <c r="AQM43" i="12"/>
  <c r="AQN43" i="12"/>
  <c r="AQO43" i="12"/>
  <c r="AQP43" i="12"/>
  <c r="AQQ43" i="12"/>
  <c r="AQR43" i="12"/>
  <c r="AQS43" i="12"/>
  <c r="AQT43" i="12"/>
  <c r="AQU43" i="12"/>
  <c r="AQV43" i="12"/>
  <c r="AQW43" i="12"/>
  <c r="AQX43" i="12"/>
  <c r="AQY43" i="12"/>
  <c r="AQZ43" i="12"/>
  <c r="ARA43" i="12"/>
  <c r="ARB43" i="12"/>
  <c r="ARC43" i="12"/>
  <c r="ARD43" i="12"/>
  <c r="ARE43" i="12"/>
  <c r="ARF43" i="12"/>
  <c r="ARG43" i="12"/>
  <c r="ARH43" i="12"/>
  <c r="ARI43" i="12"/>
  <c r="ARJ43" i="12"/>
  <c r="ARK43" i="12"/>
  <c r="ARL43" i="12"/>
  <c r="ARM43" i="12"/>
  <c r="ARN43" i="12"/>
  <c r="ARO43" i="12"/>
  <c r="ARP43" i="12"/>
  <c r="ARQ43" i="12"/>
  <c r="ARR43" i="12"/>
  <c r="ARS43" i="12"/>
  <c r="ART43" i="12"/>
  <c r="ARU43" i="12"/>
  <c r="ARV43" i="12"/>
  <c r="ARW43" i="12"/>
  <c r="ARX43" i="12"/>
  <c r="ARY43" i="12"/>
  <c r="ARZ43" i="12"/>
  <c r="ASA43" i="12"/>
  <c r="ASB43" i="12"/>
  <c r="ASC43" i="12"/>
  <c r="ASD43" i="12"/>
  <c r="ASE43" i="12"/>
  <c r="ASF43" i="12"/>
  <c r="ASG43" i="12"/>
  <c r="ASH43" i="12"/>
  <c r="ASI43" i="12"/>
  <c r="ASJ43" i="12"/>
  <c r="ASK43" i="12"/>
  <c r="ASL43" i="12"/>
  <c r="ASM43" i="12"/>
  <c r="ASN43" i="12"/>
  <c r="ASO43" i="12"/>
  <c r="ASP43" i="12"/>
  <c r="ASQ43" i="12"/>
  <c r="ASR43" i="12"/>
  <c r="ASS43" i="12"/>
  <c r="AST43" i="12"/>
  <c r="ASU43" i="12"/>
  <c r="ASV43" i="12"/>
  <c r="ASW43" i="12"/>
  <c r="ASX43" i="12"/>
  <c r="ASY43" i="12"/>
  <c r="ASZ43" i="12"/>
  <c r="ATA43" i="12"/>
  <c r="ATB43" i="12"/>
  <c r="ATC43" i="12"/>
  <c r="ATD43" i="12"/>
  <c r="ATE43" i="12"/>
  <c r="ATF43" i="12"/>
  <c r="ATG43" i="12"/>
  <c r="ATH43" i="12"/>
  <c r="ATI43" i="12"/>
  <c r="ATJ43" i="12"/>
  <c r="ATK43" i="12"/>
  <c r="ATL43" i="12"/>
  <c r="ATM43" i="12"/>
  <c r="ATN43" i="12"/>
  <c r="ATO43" i="12"/>
  <c r="ATP43" i="12"/>
  <c r="ATQ43" i="12"/>
  <c r="ATR43" i="12"/>
  <c r="ATS43" i="12"/>
  <c r="ATT43" i="12"/>
  <c r="ATU43" i="12"/>
  <c r="ATV43" i="12"/>
  <c r="ATW43" i="12"/>
  <c r="ATX43" i="12"/>
  <c r="ATY43" i="12"/>
  <c r="ATZ43" i="12"/>
  <c r="AUA43" i="12"/>
  <c r="AUB43" i="12"/>
  <c r="AUC43" i="12"/>
  <c r="AUD43" i="12"/>
  <c r="AUE43" i="12"/>
  <c r="AUF43" i="12"/>
  <c r="AUG43" i="12"/>
  <c r="AUH43" i="12"/>
  <c r="AUI43" i="12"/>
  <c r="AUJ43" i="12"/>
  <c r="AUK43" i="12"/>
  <c r="AUL43" i="12"/>
  <c r="AUM43" i="12"/>
  <c r="AUN43" i="12"/>
  <c r="AUO43" i="12"/>
  <c r="AUP43" i="12"/>
  <c r="AUQ43" i="12"/>
  <c r="AUR43" i="12"/>
  <c r="AUS43" i="12"/>
  <c r="AUT43" i="12"/>
  <c r="AUU43" i="12"/>
  <c r="AUV43" i="12"/>
  <c r="AUW43" i="12"/>
  <c r="AUX43" i="12"/>
  <c r="AUY43" i="12"/>
  <c r="AUZ43" i="12"/>
  <c r="AVA43" i="12"/>
  <c r="AVB43" i="12"/>
  <c r="AVC43" i="12"/>
  <c r="AVD43" i="12"/>
  <c r="AVE43" i="12"/>
  <c r="AVF43" i="12"/>
  <c r="AVG43" i="12"/>
  <c r="AVH43" i="12"/>
  <c r="AVI43" i="12"/>
  <c r="AVJ43" i="12"/>
  <c r="AVK43" i="12"/>
  <c r="AVL43" i="12"/>
  <c r="AVM43" i="12"/>
  <c r="AVN43" i="12"/>
  <c r="AVO43" i="12"/>
  <c r="AVP43" i="12"/>
  <c r="AVQ43" i="12"/>
  <c r="AVR43" i="12"/>
  <c r="AVS43" i="12"/>
  <c r="AVT43" i="12"/>
  <c r="AVU43" i="12"/>
  <c r="AVV43" i="12"/>
  <c r="AVW43" i="12"/>
  <c r="AVX43" i="12"/>
  <c r="AVY43" i="12"/>
  <c r="AVZ43" i="12"/>
  <c r="AWA43" i="12"/>
  <c r="AWB43" i="12"/>
  <c r="AWC43" i="12"/>
  <c r="AWD43" i="12"/>
  <c r="AWE43" i="12"/>
  <c r="AWF43" i="12"/>
  <c r="AWG43" i="12"/>
  <c r="AWH43" i="12"/>
  <c r="AWI43" i="12"/>
  <c r="AWJ43" i="12"/>
  <c r="AWK43" i="12"/>
  <c r="AWL43" i="12"/>
  <c r="AWM43" i="12"/>
  <c r="AWN43" i="12"/>
  <c r="AWO43" i="12"/>
  <c r="AWP43" i="12"/>
  <c r="AWQ43" i="12"/>
  <c r="AWR43" i="12"/>
  <c r="AWS43" i="12"/>
  <c r="AWT43" i="12"/>
  <c r="AWU43" i="12"/>
  <c r="AWV43" i="12"/>
  <c r="AWW43" i="12"/>
  <c r="AWX43" i="12"/>
  <c r="AWY43" i="12"/>
  <c r="AWZ43" i="12"/>
  <c r="AXA43" i="12"/>
  <c r="AXB43" i="12"/>
  <c r="AXC43" i="12"/>
  <c r="AXD43" i="12"/>
  <c r="AXE43" i="12"/>
  <c r="AXF43" i="12"/>
  <c r="AXG43" i="12"/>
  <c r="AXH43" i="12"/>
  <c r="AXI43" i="12"/>
  <c r="AXJ43" i="12"/>
  <c r="AXK43" i="12"/>
  <c r="AXL43" i="12"/>
  <c r="AXM43" i="12"/>
  <c r="AXN43" i="12"/>
  <c r="AXO43" i="12"/>
  <c r="AXP43" i="12"/>
  <c r="AXQ43" i="12"/>
  <c r="AXR43" i="12"/>
  <c r="AXS43" i="12"/>
  <c r="AXT43" i="12"/>
  <c r="AXU43" i="12"/>
  <c r="AXV43" i="12"/>
  <c r="AXW43" i="12"/>
  <c r="AXX43" i="12"/>
  <c r="AXY43" i="12"/>
  <c r="AXZ43" i="12"/>
  <c r="AYA43" i="12"/>
  <c r="AYB43" i="12"/>
  <c r="AYC43" i="12"/>
  <c r="AYD43" i="12"/>
  <c r="AYE43" i="12"/>
  <c r="AYF43" i="12"/>
  <c r="AYG43" i="12"/>
  <c r="AYH43" i="12"/>
  <c r="AYI43" i="12"/>
  <c r="AYJ43" i="12"/>
  <c r="AYK43" i="12"/>
  <c r="AYL43" i="12"/>
  <c r="AYM43" i="12"/>
  <c r="AYN43" i="12"/>
  <c r="AYO43" i="12"/>
  <c r="AYP43" i="12"/>
  <c r="AYQ43" i="12"/>
  <c r="AYR43" i="12"/>
  <c r="AYS43" i="12"/>
  <c r="AYT43" i="12"/>
  <c r="AYU43" i="12"/>
  <c r="AYV43" i="12"/>
  <c r="AYW43" i="12"/>
  <c r="AYX43" i="12"/>
  <c r="AYY43" i="12"/>
  <c r="AYZ43" i="12"/>
  <c r="AZA43" i="12"/>
  <c r="AZB43" i="12"/>
  <c r="AZC43" i="12"/>
  <c r="AZD43" i="12"/>
  <c r="AZE43" i="12"/>
  <c r="AZF43" i="12"/>
  <c r="AZG43" i="12"/>
  <c r="AZH43" i="12"/>
  <c r="AZI43" i="12"/>
  <c r="AZJ43" i="12"/>
  <c r="AZK43" i="12"/>
  <c r="AZL43" i="12"/>
  <c r="AZM43" i="12"/>
  <c r="AZN43" i="12"/>
  <c r="AZO43" i="12"/>
  <c r="AZP43" i="12"/>
  <c r="AZQ43" i="12"/>
  <c r="AZR43" i="12"/>
  <c r="AZS43" i="12"/>
  <c r="AZT43" i="12"/>
  <c r="AZU43" i="12"/>
  <c r="AZV43" i="12"/>
  <c r="AZW43" i="12"/>
  <c r="AZX43" i="12"/>
  <c r="AZY43" i="12"/>
  <c r="AZZ43" i="12"/>
  <c r="BAA43" i="12"/>
  <c r="BAB43" i="12"/>
  <c r="BAC43" i="12"/>
  <c r="BAD43" i="12"/>
  <c r="BAE43" i="12"/>
  <c r="BAF43" i="12"/>
  <c r="BAG43" i="12"/>
  <c r="BAH43" i="12"/>
  <c r="BAI43" i="12"/>
  <c r="BAJ43" i="12"/>
  <c r="BAK43" i="12"/>
  <c r="BAL43" i="12"/>
  <c r="BAM43" i="12"/>
  <c r="BAN43" i="12"/>
  <c r="BAO43" i="12"/>
  <c r="BAP43" i="12"/>
  <c r="BAQ43" i="12"/>
  <c r="BAR43" i="12"/>
  <c r="BAS43" i="12"/>
  <c r="BAT43" i="12"/>
  <c r="BAU43" i="12"/>
  <c r="BAV43" i="12"/>
  <c r="BAW43" i="12"/>
  <c r="BAX43" i="12"/>
  <c r="BAY43" i="12"/>
  <c r="BAZ43" i="12"/>
  <c r="BBA43" i="12"/>
  <c r="BBB43" i="12"/>
  <c r="BBC43" i="12"/>
  <c r="BBD43" i="12"/>
  <c r="BBE43" i="12"/>
  <c r="BBF43" i="12"/>
  <c r="BBG43" i="12"/>
  <c r="BBH43" i="12"/>
  <c r="BBI43" i="12"/>
  <c r="BBJ43" i="12"/>
  <c r="BBK43" i="12"/>
  <c r="BBL43" i="12"/>
  <c r="BBM43" i="12"/>
  <c r="BBN43" i="12"/>
  <c r="BBO43" i="12"/>
  <c r="BBP43" i="12"/>
  <c r="BBQ43" i="12"/>
  <c r="BBR43" i="12"/>
  <c r="BBS43" i="12"/>
  <c r="BBT43" i="12"/>
  <c r="BBU43" i="12"/>
  <c r="BBV43" i="12"/>
  <c r="BBW43" i="12"/>
  <c r="BBX43" i="12"/>
  <c r="BBY43" i="12"/>
  <c r="BBZ43" i="12"/>
  <c r="BCA43" i="12"/>
  <c r="BCB43" i="12"/>
  <c r="BCC43" i="12"/>
  <c r="BCD43" i="12"/>
  <c r="BCE43" i="12"/>
  <c r="BCF43" i="12"/>
  <c r="BCG43" i="12"/>
  <c r="BCH43" i="12"/>
  <c r="BCI43" i="12"/>
  <c r="BCJ43" i="12"/>
  <c r="BCK43" i="12"/>
  <c r="BCL43" i="12"/>
  <c r="BCM43" i="12"/>
  <c r="BCN43" i="12"/>
  <c r="BCO43" i="12"/>
  <c r="BCP43" i="12"/>
  <c r="BCQ43" i="12"/>
  <c r="BCR43" i="12"/>
  <c r="BCS43" i="12"/>
  <c r="BCT43" i="12"/>
  <c r="BCU43" i="12"/>
  <c r="BCV43" i="12"/>
  <c r="BCW43" i="12"/>
  <c r="BCX43" i="12"/>
  <c r="BCY43" i="12"/>
  <c r="BCZ43" i="12"/>
  <c r="BDA43" i="12"/>
  <c r="BDB43" i="12"/>
  <c r="BDC43" i="12"/>
  <c r="BDD43" i="12"/>
  <c r="BDE43" i="12"/>
  <c r="BDF43" i="12"/>
  <c r="BDG43" i="12"/>
  <c r="BDH43" i="12"/>
  <c r="BDI43" i="12"/>
  <c r="BDJ43" i="12"/>
  <c r="BDK43" i="12"/>
  <c r="BDL43" i="12"/>
  <c r="BDM43" i="12"/>
  <c r="BDN43" i="12"/>
  <c r="BDO43" i="12"/>
  <c r="BDP43" i="12"/>
  <c r="BDQ43" i="12"/>
  <c r="BDR43" i="12"/>
  <c r="BDS43" i="12"/>
  <c r="BDT43" i="12"/>
  <c r="BDU43" i="12"/>
  <c r="BDV43" i="12"/>
  <c r="BDW43" i="12"/>
  <c r="BDX43" i="12"/>
  <c r="BDY43" i="12"/>
  <c r="BDZ43" i="12"/>
  <c r="BEA43" i="12"/>
  <c r="BEB43" i="12"/>
  <c r="BEC43" i="12"/>
  <c r="BED43" i="12"/>
  <c r="BEE43" i="12"/>
  <c r="BEF43" i="12"/>
  <c r="BEG43" i="12"/>
  <c r="BEH43" i="12"/>
  <c r="BEI43" i="12"/>
  <c r="BEJ43" i="12"/>
  <c r="BEK43" i="12"/>
  <c r="BEL43" i="12"/>
  <c r="BEM43" i="12"/>
  <c r="BEN43" i="12"/>
  <c r="BEO43" i="12"/>
  <c r="BEP43" i="12"/>
  <c r="BEQ43" i="12"/>
  <c r="BER43" i="12"/>
  <c r="BES43" i="12"/>
  <c r="BET43" i="12"/>
  <c r="BEU43" i="12"/>
  <c r="BEV43" i="12"/>
  <c r="BEW43" i="12"/>
  <c r="BEX43" i="12"/>
  <c r="BEY43" i="12"/>
  <c r="BEZ43" i="12"/>
  <c r="BFA43" i="12"/>
  <c r="BFB43" i="12"/>
  <c r="BFC43" i="12"/>
  <c r="BFD43" i="12"/>
  <c r="BFE43" i="12"/>
  <c r="BFF43" i="12"/>
  <c r="BFG43" i="12"/>
  <c r="BFH43" i="12"/>
  <c r="BFI43" i="12"/>
  <c r="BFJ43" i="12"/>
  <c r="BFK43" i="12"/>
  <c r="BFL43" i="12"/>
  <c r="BFM43" i="12"/>
  <c r="BFN43" i="12"/>
  <c r="BFO43" i="12"/>
  <c r="BFP43" i="12"/>
  <c r="BFQ43" i="12"/>
  <c r="BFR43" i="12"/>
  <c r="BFS43" i="12"/>
  <c r="BFT43" i="12"/>
  <c r="BFU43" i="12"/>
  <c r="BFV43" i="12"/>
  <c r="BFW43" i="12"/>
  <c r="BFX43" i="12"/>
  <c r="BFY43" i="12"/>
  <c r="BFZ43" i="12"/>
  <c r="BGA43" i="12"/>
  <c r="BGB43" i="12"/>
  <c r="BGC43" i="12"/>
  <c r="BGD43" i="12"/>
  <c r="BGE43" i="12"/>
  <c r="BGF43" i="12"/>
  <c r="BGG43" i="12"/>
  <c r="BGH43" i="12"/>
  <c r="BGI43" i="12"/>
  <c r="BGJ43" i="12"/>
  <c r="BGK43" i="12"/>
  <c r="BGL43" i="12"/>
  <c r="BGM43" i="12"/>
  <c r="BGN43" i="12"/>
  <c r="BGO43" i="12"/>
  <c r="BGP43" i="12"/>
  <c r="BGQ43" i="12"/>
  <c r="BGR43" i="12"/>
  <c r="BGS43" i="12"/>
  <c r="BGT43" i="12"/>
  <c r="BGU43" i="12"/>
  <c r="BGV43" i="12"/>
  <c r="BGW43" i="12"/>
  <c r="BGX43" i="12"/>
  <c r="BGY43" i="12"/>
  <c r="BGZ43" i="12"/>
  <c r="BHA43" i="12"/>
  <c r="BHB43" i="12"/>
  <c r="BHC43" i="12"/>
  <c r="BHD43" i="12"/>
  <c r="BHE43" i="12"/>
  <c r="BHF43" i="12"/>
  <c r="BHG43" i="12"/>
  <c r="BHH43" i="12"/>
  <c r="BHI43" i="12"/>
  <c r="BHJ43" i="12"/>
  <c r="BHK43" i="12"/>
  <c r="BHL43" i="12"/>
  <c r="BHM43" i="12"/>
  <c r="BHN43" i="12"/>
  <c r="BHO43" i="12"/>
  <c r="BHP43" i="12"/>
  <c r="BHQ43" i="12"/>
  <c r="BHR43" i="12"/>
  <c r="BHS43" i="12"/>
  <c r="BHT43" i="12"/>
  <c r="BHU43" i="12"/>
  <c r="BHV43" i="12"/>
  <c r="BHW43" i="12"/>
  <c r="BHX43" i="12"/>
  <c r="BHY43" i="12"/>
  <c r="BHZ43" i="12"/>
  <c r="BIA43" i="12"/>
  <c r="BIB43" i="12"/>
  <c r="BIC43" i="12"/>
  <c r="BID43" i="12"/>
  <c r="BIE43" i="12"/>
  <c r="BIF43" i="12"/>
  <c r="BIG43" i="12"/>
  <c r="BIH43" i="12"/>
  <c r="BII43" i="12"/>
  <c r="BIJ43" i="12"/>
  <c r="BIK43" i="12"/>
  <c r="BIL43" i="12"/>
  <c r="BIM43" i="12"/>
  <c r="BIN43" i="12"/>
  <c r="BIO43" i="12"/>
  <c r="BIP43" i="12"/>
  <c r="BIQ43" i="12"/>
  <c r="BIR43" i="12"/>
  <c r="BIS43" i="12"/>
  <c r="BIT43" i="12"/>
  <c r="BIU43" i="12"/>
  <c r="BIV43" i="12"/>
  <c r="BIW43" i="12"/>
  <c r="BIX43" i="12"/>
  <c r="BIY43" i="12"/>
  <c r="BIZ43" i="12"/>
  <c r="BJA43" i="12"/>
  <c r="BJB43" i="12"/>
  <c r="BJC43" i="12"/>
  <c r="BJD43" i="12"/>
  <c r="BJE43" i="12"/>
  <c r="BJF43" i="12"/>
  <c r="BJG43" i="12"/>
  <c r="BJH43" i="12"/>
  <c r="BJI43" i="12"/>
  <c r="BJJ43" i="12"/>
  <c r="BJK43" i="12"/>
  <c r="BJL43" i="12"/>
  <c r="BJM43" i="12"/>
  <c r="BJN43" i="12"/>
  <c r="BJO43" i="12"/>
  <c r="BJP43" i="12"/>
  <c r="BJQ43" i="12"/>
  <c r="BJR43" i="12"/>
  <c r="BJS43" i="12"/>
  <c r="BJT43" i="12"/>
  <c r="BJU43" i="12"/>
  <c r="BJV43" i="12"/>
  <c r="BJW43" i="12"/>
  <c r="BJX43" i="12"/>
  <c r="BJY43" i="12"/>
  <c r="BJZ43" i="12"/>
  <c r="BKA43" i="12"/>
  <c r="BKB43" i="12"/>
  <c r="BKC43" i="12"/>
  <c r="BKD43" i="12"/>
  <c r="BKE43" i="12"/>
  <c r="BKF43" i="12"/>
  <c r="BKG43" i="12"/>
  <c r="BKH43" i="12"/>
  <c r="BKI43" i="12"/>
  <c r="BKJ43" i="12"/>
  <c r="BKK43" i="12"/>
  <c r="BKL43" i="12"/>
  <c r="BKM43" i="12"/>
  <c r="BKN43" i="12"/>
  <c r="BKO43" i="12"/>
  <c r="BKP43" i="12"/>
  <c r="BKQ43" i="12"/>
  <c r="BKR43" i="12"/>
  <c r="BKS43" i="12"/>
  <c r="BKT43" i="12"/>
  <c r="BKU43" i="12"/>
  <c r="BKV43" i="12"/>
  <c r="BKW43" i="12"/>
  <c r="BKX43" i="12"/>
  <c r="BKY43" i="12"/>
  <c r="BKZ43" i="12"/>
  <c r="BLA43" i="12"/>
  <c r="BLB43" i="12"/>
  <c r="BLC43" i="12"/>
  <c r="BLD43" i="12"/>
  <c r="BLE43" i="12"/>
  <c r="BLF43" i="12"/>
  <c r="BLG43" i="12"/>
  <c r="BLH43" i="12"/>
  <c r="BLI43" i="12"/>
  <c r="BLJ43" i="12"/>
  <c r="BLK43" i="12"/>
  <c r="BLL43" i="12"/>
  <c r="BLM43" i="12"/>
  <c r="BLN43" i="12"/>
  <c r="BLO43" i="12"/>
  <c r="BLP43" i="12"/>
  <c r="BLQ43" i="12"/>
  <c r="BLR43" i="12"/>
  <c r="BLS43" i="12"/>
  <c r="BLT43" i="12"/>
  <c r="BLU43" i="12"/>
  <c r="BLV43" i="12"/>
  <c r="BLW43" i="12"/>
  <c r="BLX43" i="12"/>
  <c r="BLY43" i="12"/>
  <c r="BLZ43" i="12"/>
  <c r="BMA43" i="12"/>
  <c r="BMB43" i="12"/>
  <c r="BMC43" i="12"/>
  <c r="BMD43" i="12"/>
  <c r="BME43" i="12"/>
  <c r="BMF43" i="12"/>
  <c r="BMG43" i="12"/>
  <c r="BMH43" i="12"/>
  <c r="BMI43" i="12"/>
  <c r="BMJ43" i="12"/>
  <c r="BMK43" i="12"/>
  <c r="BML43" i="12"/>
  <c r="BMM43" i="12"/>
  <c r="BMN43" i="12"/>
  <c r="BMO43" i="12"/>
  <c r="BMP43" i="12"/>
  <c r="BMQ43" i="12"/>
  <c r="BMR43" i="12"/>
  <c r="BMS43" i="12"/>
  <c r="BMT43" i="12"/>
  <c r="BMU43" i="12"/>
  <c r="BMV43" i="12"/>
  <c r="BMW43" i="12"/>
  <c r="BMX43" i="12"/>
  <c r="BMY43" i="12"/>
  <c r="BMZ43" i="12"/>
  <c r="BNA43" i="12"/>
  <c r="BNB43" i="12"/>
  <c r="BNC43" i="12"/>
  <c r="BND43" i="12"/>
  <c r="BNE43" i="12"/>
  <c r="BNF43" i="12"/>
  <c r="BNG43" i="12"/>
  <c r="BNH43" i="12"/>
  <c r="BNI43" i="12"/>
  <c r="BNJ43" i="12"/>
  <c r="BNK43" i="12"/>
  <c r="BNL43" i="12"/>
  <c r="BNM43" i="12"/>
  <c r="BNN43" i="12"/>
  <c r="BNO43" i="12"/>
  <c r="BNP43" i="12"/>
  <c r="BNQ43" i="12"/>
  <c r="BNR43" i="12"/>
  <c r="BNS43" i="12"/>
  <c r="BNT43" i="12"/>
  <c r="BNU43" i="12"/>
  <c r="BNV43" i="12"/>
  <c r="BNW43" i="12"/>
  <c r="BNX43" i="12"/>
  <c r="BNY43" i="12"/>
  <c r="BNZ43" i="12"/>
  <c r="BOA43" i="12"/>
  <c r="BOB43" i="12"/>
  <c r="BOC43" i="12"/>
  <c r="BOD43" i="12"/>
  <c r="BOE43" i="12"/>
  <c r="BOF43" i="12"/>
  <c r="BOG43" i="12"/>
  <c r="BOH43" i="12"/>
  <c r="BOI43" i="12"/>
  <c r="BOJ43" i="12"/>
  <c r="BOK43" i="12"/>
  <c r="BOL43" i="12"/>
  <c r="BOM43" i="12"/>
  <c r="BON43" i="12"/>
  <c r="BOO43" i="12"/>
  <c r="BOP43" i="12"/>
  <c r="BOQ43" i="12"/>
  <c r="BOR43" i="12"/>
  <c r="BOS43" i="12"/>
  <c r="BOT43" i="12"/>
  <c r="BOU43" i="12"/>
  <c r="BOV43" i="12"/>
  <c r="BOW43" i="12"/>
  <c r="BOX43" i="12"/>
  <c r="BOY43" i="12"/>
  <c r="BOZ43" i="12"/>
  <c r="BPA43" i="12"/>
  <c r="BPB43" i="12"/>
  <c r="BPC43" i="12"/>
  <c r="BPD43" i="12"/>
  <c r="BPE43" i="12"/>
  <c r="BPF43" i="12"/>
  <c r="BPG43" i="12"/>
  <c r="BPH43" i="12"/>
  <c r="BPI43" i="12"/>
  <c r="BPJ43" i="12"/>
  <c r="BPK43" i="12"/>
  <c r="BPL43" i="12"/>
  <c r="BPM43" i="12"/>
  <c r="BPN43" i="12"/>
  <c r="BPO43" i="12"/>
  <c r="BPP43" i="12"/>
  <c r="BPQ43" i="12"/>
  <c r="BPR43" i="12"/>
  <c r="BPS43" i="12"/>
  <c r="BPT43" i="12"/>
  <c r="BPU43" i="12"/>
  <c r="BPV43" i="12"/>
  <c r="BPW43" i="12"/>
  <c r="BPX43" i="12"/>
  <c r="BPY43" i="12"/>
  <c r="BPZ43" i="12"/>
  <c r="BQA43" i="12"/>
  <c r="BQB43" i="12"/>
  <c r="BQC43" i="12"/>
  <c r="BQD43" i="12"/>
  <c r="BQE43" i="12"/>
  <c r="BQF43" i="12"/>
  <c r="BQG43" i="12"/>
  <c r="BQH43" i="12"/>
  <c r="BQI43" i="12"/>
  <c r="BQJ43" i="12"/>
  <c r="BQK43" i="12"/>
  <c r="BQL43" i="12"/>
  <c r="BQM43" i="12"/>
  <c r="BQN43" i="12"/>
  <c r="BQO43" i="12"/>
  <c r="BQP43" i="12"/>
  <c r="BQQ43" i="12"/>
  <c r="BQR43" i="12"/>
  <c r="BQS43" i="12"/>
  <c r="BQT43" i="12"/>
  <c r="BQU43" i="12"/>
  <c r="BQV43" i="12"/>
  <c r="BQW43" i="12"/>
  <c r="BQX43" i="12"/>
  <c r="BQY43" i="12"/>
  <c r="BQZ43" i="12"/>
  <c r="BRA43" i="12"/>
  <c r="BRB43" i="12"/>
  <c r="BRC43" i="12"/>
  <c r="BRD43" i="12"/>
  <c r="BRE43" i="12"/>
  <c r="BRF43" i="12"/>
  <c r="BRG43" i="12"/>
  <c r="BRH43" i="12"/>
  <c r="BRI43" i="12"/>
  <c r="BRJ43" i="12"/>
  <c r="BRK43" i="12"/>
  <c r="BRL43" i="12"/>
  <c r="BRM43" i="12"/>
  <c r="BRN43" i="12"/>
  <c r="BRO43" i="12"/>
  <c r="BRP43" i="12"/>
  <c r="BRQ43" i="12"/>
  <c r="BRR43" i="12"/>
  <c r="BRS43" i="12"/>
  <c r="BRT43" i="12"/>
  <c r="BRU43" i="12"/>
  <c r="BRV43" i="12"/>
  <c r="BRW43" i="12"/>
  <c r="BRX43" i="12"/>
  <c r="BRY43" i="12"/>
  <c r="BRZ43" i="12"/>
  <c r="BSA43" i="12"/>
  <c r="BSB43" i="12"/>
  <c r="BSC43" i="12"/>
  <c r="BSD43" i="12"/>
  <c r="BSE43" i="12"/>
  <c r="BSF43" i="12"/>
  <c r="BSG43" i="12"/>
  <c r="BSH43" i="12"/>
  <c r="BSI43" i="12"/>
  <c r="BSJ43" i="12"/>
  <c r="BSK43" i="12"/>
  <c r="BSL43" i="12"/>
  <c r="BSM43" i="12"/>
  <c r="BSN43" i="12"/>
  <c r="BSO43" i="12"/>
  <c r="BSP43" i="12"/>
  <c r="BSQ43" i="12"/>
  <c r="BSR43" i="12"/>
  <c r="BSS43" i="12"/>
  <c r="BST43" i="12"/>
  <c r="BSU43" i="12"/>
  <c r="BSV43" i="12"/>
  <c r="BSW43" i="12"/>
  <c r="BSX43" i="12"/>
  <c r="BSY43" i="12"/>
  <c r="BSZ43" i="12"/>
  <c r="BTA43" i="12"/>
  <c r="BTB43" i="12"/>
  <c r="BTC43" i="12"/>
  <c r="BTD43" i="12"/>
  <c r="BTE43" i="12"/>
  <c r="BTF43" i="12"/>
  <c r="BTG43" i="12"/>
  <c r="BTH43" i="12"/>
  <c r="BTI43" i="12"/>
  <c r="BTJ43" i="12"/>
  <c r="BTK43" i="12"/>
  <c r="BTL43" i="12"/>
  <c r="BTM43" i="12"/>
  <c r="BTN43" i="12"/>
  <c r="BTO43" i="12"/>
  <c r="BTP43" i="12"/>
  <c r="BTQ43" i="12"/>
  <c r="BTR43" i="12"/>
  <c r="BTS43" i="12"/>
  <c r="BTT43" i="12"/>
  <c r="BTU43" i="12"/>
  <c r="BTV43" i="12"/>
  <c r="BTW43" i="12"/>
  <c r="BTX43" i="12"/>
  <c r="BTY43" i="12"/>
  <c r="BTZ43" i="12"/>
  <c r="BUA43" i="12"/>
  <c r="BUB43" i="12"/>
  <c r="BUC43" i="12"/>
  <c r="BUD43" i="12"/>
  <c r="BUE43" i="12"/>
  <c r="BUF43" i="12"/>
  <c r="BUG43" i="12"/>
  <c r="BUH43" i="12"/>
  <c r="BUI43" i="12"/>
  <c r="BUJ43" i="12"/>
  <c r="BUK43" i="12"/>
  <c r="BUL43" i="12"/>
  <c r="BUM43" i="12"/>
  <c r="BUN43" i="12"/>
  <c r="BUO43" i="12"/>
  <c r="BUP43" i="12"/>
  <c r="BUQ43" i="12"/>
  <c r="BUR43" i="12"/>
  <c r="BUS43" i="12"/>
  <c r="BUT43" i="12"/>
  <c r="BUU43" i="12"/>
  <c r="BUV43" i="12"/>
  <c r="BUW43" i="12"/>
  <c r="BUX43" i="12"/>
  <c r="BUY43" i="12"/>
  <c r="BUZ43" i="12"/>
  <c r="BVA43" i="12"/>
  <c r="BVB43" i="12"/>
  <c r="BVC43" i="12"/>
  <c r="BVD43" i="12"/>
  <c r="BVE43" i="12"/>
  <c r="BVF43" i="12"/>
  <c r="BVG43" i="12"/>
  <c r="BVH43" i="12"/>
  <c r="BVI43" i="12"/>
  <c r="BVJ43" i="12"/>
  <c r="BVK43" i="12"/>
  <c r="BVL43" i="12"/>
  <c r="BVM43" i="12"/>
  <c r="BVN43" i="12"/>
  <c r="BVO43" i="12"/>
  <c r="BVP43" i="12"/>
  <c r="BVQ43" i="12"/>
  <c r="BVR43" i="12"/>
  <c r="BVS43" i="12"/>
  <c r="BVT43" i="12"/>
  <c r="BVU43" i="12"/>
  <c r="BVV43" i="12"/>
  <c r="BVW43" i="12"/>
  <c r="BVX43" i="12"/>
  <c r="BVY43" i="12"/>
  <c r="BVZ43" i="12"/>
  <c r="BWA43" i="12"/>
  <c r="BWB43" i="12"/>
  <c r="BWC43" i="12"/>
  <c r="BWD43" i="12"/>
  <c r="BWE43" i="12"/>
  <c r="BWF43" i="12"/>
  <c r="BWG43" i="12"/>
  <c r="BWH43" i="12"/>
  <c r="BWI43" i="12"/>
  <c r="BWJ43" i="12"/>
  <c r="BWK43" i="12"/>
  <c r="BWL43" i="12"/>
  <c r="BWM43" i="12"/>
  <c r="BWN43" i="12"/>
  <c r="BWO43" i="12"/>
  <c r="BWP43" i="12"/>
  <c r="BWQ43" i="12"/>
  <c r="BWR43" i="12"/>
  <c r="BWS43" i="12"/>
  <c r="BWT43" i="12"/>
  <c r="BWU43" i="12"/>
  <c r="BWV43" i="12"/>
  <c r="BWW43" i="12"/>
  <c r="BWX43" i="12"/>
  <c r="BWY43" i="12"/>
  <c r="BWZ43" i="12"/>
  <c r="BXA43" i="12"/>
  <c r="BXB43" i="12"/>
  <c r="BXC43" i="12"/>
  <c r="BXD43" i="12"/>
  <c r="BXE43" i="12"/>
  <c r="BXF43" i="12"/>
  <c r="BXG43" i="12"/>
  <c r="BXH43" i="12"/>
  <c r="BXI43" i="12"/>
  <c r="BXJ43" i="12"/>
  <c r="BXK43" i="12"/>
  <c r="BXL43" i="12"/>
  <c r="BXM43" i="12"/>
  <c r="BXN43" i="12"/>
  <c r="BXO43" i="12"/>
  <c r="BXP43" i="12"/>
  <c r="BXQ43" i="12"/>
  <c r="BXR43" i="12"/>
  <c r="BXS43" i="12"/>
  <c r="BXT43" i="12"/>
  <c r="BXU43" i="12"/>
  <c r="BXV43" i="12"/>
  <c r="BXW43" i="12"/>
  <c r="BXX43" i="12"/>
  <c r="BXY43" i="12"/>
  <c r="BXZ43" i="12"/>
  <c r="BYA43" i="12"/>
  <c r="BYB43" i="12"/>
  <c r="BYC43" i="12"/>
  <c r="BYD43" i="12"/>
  <c r="BYE43" i="12"/>
  <c r="BYF43" i="12"/>
  <c r="BYG43" i="12"/>
  <c r="BYH43" i="12"/>
  <c r="BYI43" i="12"/>
  <c r="BYJ43" i="12"/>
  <c r="BYK43" i="12"/>
  <c r="BYL43" i="12"/>
  <c r="BYM43" i="12"/>
  <c r="BYN43" i="12"/>
  <c r="BYO43" i="12"/>
  <c r="BYP43" i="12"/>
  <c r="BYQ43" i="12"/>
  <c r="BYR43" i="12"/>
  <c r="BYS43" i="12"/>
  <c r="BYT43" i="12"/>
  <c r="BYU43" i="12"/>
  <c r="BYV43" i="12"/>
  <c r="BYW43" i="12"/>
  <c r="BYX43" i="12"/>
  <c r="BYY43" i="12"/>
  <c r="BYZ43" i="12"/>
  <c r="BZA43" i="12"/>
  <c r="BZB43" i="12"/>
  <c r="BZC43" i="12"/>
  <c r="BZD43" i="12"/>
  <c r="BZE43" i="12"/>
  <c r="BZF43" i="12"/>
  <c r="BZG43" i="12"/>
  <c r="BZH43" i="12"/>
  <c r="BZI43" i="12"/>
  <c r="BZJ43" i="12"/>
  <c r="BZK43" i="12"/>
  <c r="BZL43" i="12"/>
  <c r="BZM43" i="12"/>
  <c r="BZN43" i="12"/>
  <c r="BZO43" i="12"/>
  <c r="BZP43" i="12"/>
  <c r="BZQ43" i="12"/>
  <c r="BZR43" i="12"/>
  <c r="BZS43" i="12"/>
  <c r="BZT43" i="12"/>
  <c r="BZU43" i="12"/>
  <c r="BZV43" i="12"/>
  <c r="BZW43" i="12"/>
  <c r="BZX43" i="12"/>
  <c r="BZY43" i="12"/>
  <c r="BZZ43" i="12"/>
  <c r="CAA43" i="12"/>
  <c r="CAB43" i="12"/>
  <c r="CAC43" i="12"/>
  <c r="CAD43" i="12"/>
  <c r="CAE43" i="12"/>
  <c r="CAF43" i="12"/>
  <c r="CAG43" i="12"/>
  <c r="CAH43" i="12"/>
  <c r="CAI43" i="12"/>
  <c r="CAJ43" i="12"/>
  <c r="CAK43" i="12"/>
  <c r="CAL43" i="12"/>
  <c r="CAM43" i="12"/>
  <c r="CAN43" i="12"/>
  <c r="CAO43" i="12"/>
  <c r="CAP43" i="12"/>
  <c r="CAQ43" i="12"/>
  <c r="CAR43" i="12"/>
  <c r="CAS43" i="12"/>
  <c r="CAT43" i="12"/>
  <c r="CAU43" i="12"/>
  <c r="CAV43" i="12"/>
  <c r="CAW43" i="12"/>
  <c r="CAX43" i="12"/>
  <c r="CAY43" i="12"/>
  <c r="CAZ43" i="12"/>
  <c r="CBA43" i="12"/>
  <c r="CBB43" i="12"/>
  <c r="CBC43" i="12"/>
  <c r="CBD43" i="12"/>
  <c r="CBE43" i="12"/>
  <c r="CBF43" i="12"/>
  <c r="CBG43" i="12"/>
  <c r="CBH43" i="12"/>
  <c r="CBI43" i="12"/>
  <c r="CBJ43" i="12"/>
  <c r="CBK43" i="12"/>
  <c r="CBL43" i="12"/>
  <c r="CBM43" i="12"/>
  <c r="CBN43" i="12"/>
  <c r="CBO43" i="12"/>
  <c r="CBP43" i="12"/>
  <c r="CBQ43" i="12"/>
  <c r="CBR43" i="12"/>
  <c r="CBS43" i="12"/>
  <c r="CBT43" i="12"/>
  <c r="CBU43" i="12"/>
  <c r="CBV43" i="12"/>
  <c r="CBW43" i="12"/>
  <c r="CBX43" i="12"/>
  <c r="CBY43" i="12"/>
  <c r="CBZ43" i="12"/>
  <c r="CCA43" i="12"/>
  <c r="CCB43" i="12"/>
  <c r="CCC43" i="12"/>
  <c r="CCD43" i="12"/>
  <c r="CCE43" i="12"/>
  <c r="CCF43" i="12"/>
  <c r="CCG43" i="12"/>
  <c r="CCH43" i="12"/>
  <c r="CCI43" i="12"/>
  <c r="CCJ43" i="12"/>
  <c r="CCK43" i="12"/>
  <c r="CCL43" i="12"/>
  <c r="CCM43" i="12"/>
  <c r="CCN43" i="12"/>
  <c r="CCO43" i="12"/>
  <c r="CCP43" i="12"/>
  <c r="CCQ43" i="12"/>
  <c r="CCR43" i="12"/>
  <c r="CCS43" i="12"/>
  <c r="CCT43" i="12"/>
  <c r="CCU43" i="12"/>
  <c r="CCV43" i="12"/>
  <c r="CCW43" i="12"/>
  <c r="CCX43" i="12"/>
  <c r="CCY43" i="12"/>
  <c r="CCZ43" i="12"/>
  <c r="CDA43" i="12"/>
  <c r="CDB43" i="12"/>
  <c r="CDC43" i="12"/>
  <c r="CDD43" i="12"/>
  <c r="CDE43" i="12"/>
  <c r="CDF43" i="12"/>
  <c r="CDG43" i="12"/>
  <c r="CDH43" i="12"/>
  <c r="CDI43" i="12"/>
  <c r="CDJ43" i="12"/>
  <c r="CDK43" i="12"/>
  <c r="CDL43" i="12"/>
  <c r="CDM43" i="12"/>
  <c r="CDN43" i="12"/>
  <c r="CDO43" i="12"/>
  <c r="CDP43" i="12"/>
  <c r="CDQ43" i="12"/>
  <c r="CDR43" i="12"/>
  <c r="CDS43" i="12"/>
  <c r="CDT43" i="12"/>
  <c r="CDU43" i="12"/>
  <c r="CDV43" i="12"/>
  <c r="CDW43" i="12"/>
  <c r="CDX43" i="12"/>
  <c r="CDY43" i="12"/>
  <c r="CDZ43" i="12"/>
  <c r="CEA43" i="12"/>
  <c r="CEB43" i="12"/>
  <c r="CEC43" i="12"/>
  <c r="CED43" i="12"/>
  <c r="CEE43" i="12"/>
  <c r="CEF43" i="12"/>
  <c r="CEG43" i="12"/>
  <c r="CEH43" i="12"/>
  <c r="CEI43" i="12"/>
  <c r="CEJ43" i="12"/>
  <c r="CEK43" i="12"/>
  <c r="CEL43" i="12"/>
  <c r="CEM43" i="12"/>
  <c r="CEN43" i="12"/>
  <c r="CEO43" i="12"/>
  <c r="CEP43" i="12"/>
  <c r="CEQ43" i="12"/>
  <c r="CER43" i="12"/>
  <c r="CES43" i="12"/>
  <c r="CET43" i="12"/>
  <c r="CEU43" i="12"/>
  <c r="CEV43" i="12"/>
  <c r="CEW43" i="12"/>
  <c r="CEX43" i="12"/>
  <c r="CEY43" i="12"/>
  <c r="CEZ43" i="12"/>
  <c r="CFA43" i="12"/>
  <c r="CFB43" i="12"/>
  <c r="CFC43" i="12"/>
  <c r="CFD43" i="12"/>
  <c r="CFE43" i="12"/>
  <c r="CFF43" i="12"/>
  <c r="CFG43" i="12"/>
  <c r="CFH43" i="12"/>
  <c r="CFI43" i="12"/>
  <c r="CFJ43" i="12"/>
  <c r="CFK43" i="12"/>
  <c r="CFL43" i="12"/>
  <c r="CFM43" i="12"/>
  <c r="CFN43" i="12"/>
  <c r="CFO43" i="12"/>
  <c r="CFP43" i="12"/>
  <c r="CFQ43" i="12"/>
  <c r="CFR43" i="12"/>
  <c r="CFS43" i="12"/>
  <c r="CFT43" i="12"/>
  <c r="CFU43" i="12"/>
  <c r="CFV43" i="12"/>
  <c r="CFW43" i="12"/>
  <c r="CFX43" i="12"/>
  <c r="CFY43" i="12"/>
  <c r="CFZ43" i="12"/>
  <c r="CGA43" i="12"/>
  <c r="CGB43" i="12"/>
  <c r="CGC43" i="12"/>
  <c r="CGD43" i="12"/>
  <c r="CGE43" i="12"/>
  <c r="CGF43" i="12"/>
  <c r="CGG43" i="12"/>
  <c r="CGH43" i="12"/>
  <c r="CGI43" i="12"/>
  <c r="CGJ43" i="12"/>
  <c r="CGK43" i="12"/>
  <c r="CGL43" i="12"/>
  <c r="CGM43" i="12"/>
  <c r="CGN43" i="12"/>
  <c r="CGO43" i="12"/>
  <c r="CGP43" i="12"/>
  <c r="CGQ43" i="12"/>
  <c r="CGR43" i="12"/>
  <c r="CGS43" i="12"/>
  <c r="CGT43" i="12"/>
  <c r="CGU43" i="12"/>
  <c r="CGV43" i="12"/>
  <c r="CGW43" i="12"/>
  <c r="CGX43" i="12"/>
  <c r="CGY43" i="12"/>
  <c r="CGZ43" i="12"/>
  <c r="CHA43" i="12"/>
  <c r="CHB43" i="12"/>
  <c r="CHC43" i="12"/>
  <c r="CHD43" i="12"/>
  <c r="CHE43" i="12"/>
  <c r="CHF43" i="12"/>
  <c r="CHG43" i="12"/>
  <c r="CHH43" i="12"/>
  <c r="CHI43" i="12"/>
  <c r="CHJ43" i="12"/>
  <c r="CHK43" i="12"/>
  <c r="CHL43" i="12"/>
  <c r="CHM43" i="12"/>
  <c r="CHN43" i="12"/>
  <c r="CHO43" i="12"/>
  <c r="CHP43" i="12"/>
  <c r="CHQ43" i="12"/>
  <c r="CHR43" i="12"/>
  <c r="CHS43" i="12"/>
  <c r="CHT43" i="12"/>
  <c r="CHU43" i="12"/>
  <c r="CHV43" i="12"/>
  <c r="CHW43" i="12"/>
  <c r="CHX43" i="12"/>
  <c r="CHY43" i="12"/>
  <c r="CHZ43" i="12"/>
  <c r="CIA43" i="12"/>
  <c r="CIB43" i="12"/>
  <c r="CIC43" i="12"/>
  <c r="CID43" i="12"/>
  <c r="CIE43" i="12"/>
  <c r="CIF43" i="12"/>
  <c r="CIG43" i="12"/>
  <c r="CIH43" i="12"/>
  <c r="CII43" i="12"/>
  <c r="CIJ43" i="12"/>
  <c r="CIK43" i="12"/>
  <c r="CIL43" i="12"/>
  <c r="CIM43" i="12"/>
  <c r="CIN43" i="12"/>
  <c r="CIO43" i="12"/>
  <c r="CIP43" i="12"/>
  <c r="CIQ43" i="12"/>
  <c r="CIR43" i="12"/>
  <c r="CIS43" i="12"/>
  <c r="CIT43" i="12"/>
  <c r="CIU43" i="12"/>
  <c r="CIV43" i="12"/>
  <c r="CIW43" i="12"/>
  <c r="CIX43" i="12"/>
  <c r="CIY43" i="12"/>
  <c r="CIZ43" i="12"/>
  <c r="CJA43" i="12"/>
  <c r="CJB43" i="12"/>
  <c r="CJC43" i="12"/>
  <c r="CJD43" i="12"/>
  <c r="CJE43" i="12"/>
  <c r="CJF43" i="12"/>
  <c r="CJG43" i="12"/>
  <c r="CJH43" i="12"/>
  <c r="CJI43" i="12"/>
  <c r="CJJ43" i="12"/>
  <c r="CJK43" i="12"/>
  <c r="CJL43" i="12"/>
  <c r="CJM43" i="12"/>
  <c r="CJN43" i="12"/>
  <c r="CJO43" i="12"/>
  <c r="CJP43" i="12"/>
  <c r="CJQ43" i="12"/>
  <c r="CJR43" i="12"/>
  <c r="CJS43" i="12"/>
  <c r="CJT43" i="12"/>
  <c r="CJU43" i="12"/>
  <c r="CJV43" i="12"/>
  <c r="CJW43" i="12"/>
  <c r="CJX43" i="12"/>
  <c r="CJY43" i="12"/>
  <c r="CJZ43" i="12"/>
  <c r="CKA43" i="12"/>
  <c r="CKB43" i="12"/>
  <c r="CKC43" i="12"/>
  <c r="CKD43" i="12"/>
  <c r="CKE43" i="12"/>
  <c r="CKF43" i="12"/>
  <c r="CKG43" i="12"/>
  <c r="CKH43" i="12"/>
  <c r="CKI43" i="12"/>
  <c r="CKJ43" i="12"/>
  <c r="CKK43" i="12"/>
  <c r="CKL43" i="12"/>
  <c r="CKM43" i="12"/>
  <c r="CKN43" i="12"/>
  <c r="CKO43" i="12"/>
  <c r="CKP43" i="12"/>
  <c r="CKQ43" i="12"/>
  <c r="CKR43" i="12"/>
  <c r="CKS43" i="12"/>
  <c r="CKT43" i="12"/>
  <c r="CKU43" i="12"/>
  <c r="CKV43" i="12"/>
  <c r="CKW43" i="12"/>
  <c r="CKX43" i="12"/>
  <c r="CKY43" i="12"/>
  <c r="CKZ43" i="12"/>
  <c r="CLA43" i="12"/>
  <c r="CLB43" i="12"/>
  <c r="CLC43" i="12"/>
  <c r="CLD43" i="12"/>
  <c r="CLE43" i="12"/>
  <c r="CLF43" i="12"/>
  <c r="CLG43" i="12"/>
  <c r="CLH43" i="12"/>
  <c r="CLI43" i="12"/>
  <c r="CLJ43" i="12"/>
  <c r="CLK43" i="12"/>
  <c r="CLL43" i="12"/>
  <c r="CLM43" i="12"/>
  <c r="CLN43" i="12"/>
  <c r="CLO43" i="12"/>
  <c r="CLP43" i="12"/>
  <c r="CLQ43" i="12"/>
  <c r="CLR43" i="12"/>
  <c r="CLS43" i="12"/>
  <c r="CLT43" i="12"/>
  <c r="CLU43" i="12"/>
  <c r="CLV43" i="12"/>
  <c r="CLW43" i="12"/>
  <c r="CLX43" i="12"/>
  <c r="CLY43" i="12"/>
  <c r="CLZ43" i="12"/>
  <c r="CMA43" i="12"/>
  <c r="CMB43" i="12"/>
  <c r="CMC43" i="12"/>
  <c r="CMD43" i="12"/>
  <c r="CME43" i="12"/>
  <c r="CMF43" i="12"/>
  <c r="CMG43" i="12"/>
  <c r="CMH43" i="12"/>
  <c r="CMI43" i="12"/>
  <c r="CMJ43" i="12"/>
  <c r="CMK43" i="12"/>
  <c r="CML43" i="12"/>
  <c r="CMM43" i="12"/>
  <c r="CMN43" i="12"/>
  <c r="CMO43" i="12"/>
  <c r="CMP43" i="12"/>
  <c r="CMQ43" i="12"/>
  <c r="CMR43" i="12"/>
  <c r="CMS43" i="12"/>
  <c r="CMT43" i="12"/>
  <c r="CMU43" i="12"/>
  <c r="CMV43" i="12"/>
  <c r="CMW43" i="12"/>
  <c r="CMX43" i="12"/>
  <c r="CMY43" i="12"/>
  <c r="CMZ43" i="12"/>
  <c r="CNA43" i="12"/>
  <c r="CNB43" i="12"/>
  <c r="CNC43" i="12"/>
  <c r="CND43" i="12"/>
  <c r="CNE43" i="12"/>
  <c r="CNF43" i="12"/>
  <c r="CNG43" i="12"/>
  <c r="CNH43" i="12"/>
  <c r="CNI43" i="12"/>
  <c r="CNJ43" i="12"/>
  <c r="CNK43" i="12"/>
  <c r="CNL43" i="12"/>
  <c r="CNM43" i="12"/>
  <c r="CNN43" i="12"/>
  <c r="CNO43" i="12"/>
  <c r="CNP43" i="12"/>
  <c r="CNQ43" i="12"/>
  <c r="CNR43" i="12"/>
  <c r="CNS43" i="12"/>
  <c r="CNT43" i="12"/>
  <c r="CNU43" i="12"/>
  <c r="CNV43" i="12"/>
  <c r="CNW43" i="12"/>
  <c r="CNX43" i="12"/>
  <c r="CNY43" i="12"/>
  <c r="CNZ43" i="12"/>
  <c r="COA43" i="12"/>
  <c r="COB43" i="12"/>
  <c r="COC43" i="12"/>
  <c r="COD43" i="12"/>
  <c r="COE43" i="12"/>
  <c r="COF43" i="12"/>
  <c r="COG43" i="12"/>
  <c r="COH43" i="12"/>
  <c r="COI43" i="12"/>
  <c r="COJ43" i="12"/>
  <c r="COK43" i="12"/>
  <c r="COL43" i="12"/>
  <c r="COM43" i="12"/>
  <c r="CON43" i="12"/>
  <c r="COO43" i="12"/>
  <c r="COP43" i="12"/>
  <c r="COQ43" i="12"/>
  <c r="COR43" i="12"/>
  <c r="COS43" i="12"/>
  <c r="COT43" i="12"/>
  <c r="COU43" i="12"/>
  <c r="COV43" i="12"/>
  <c r="COW43" i="12"/>
  <c r="COX43" i="12"/>
  <c r="COY43" i="12"/>
  <c r="COZ43" i="12"/>
  <c r="CPA43" i="12"/>
  <c r="CPB43" i="12"/>
  <c r="CPC43" i="12"/>
  <c r="CPD43" i="12"/>
  <c r="CPE43" i="12"/>
  <c r="CPF43" i="12"/>
  <c r="CPG43" i="12"/>
  <c r="CPH43" i="12"/>
  <c r="CPI43" i="12"/>
  <c r="CPJ43" i="12"/>
  <c r="MF44" i="12"/>
  <c r="MG44" i="12"/>
  <c r="MH44" i="12" s="1"/>
  <c r="MI44" i="12" s="1"/>
  <c r="MJ44" i="12"/>
  <c r="MK44" i="12"/>
  <c r="MN44" i="12"/>
  <c r="MO44" i="12" s="1"/>
  <c r="MP44" i="12" s="1"/>
  <c r="MQ44" i="12"/>
  <c r="MR44" i="12"/>
  <c r="MS44" i="12" s="1"/>
  <c r="MT44" i="12" s="1"/>
  <c r="MU44" i="12"/>
  <c r="MV44" i="12"/>
  <c r="MW44" i="12" s="1"/>
  <c r="MX44" i="12" s="1"/>
  <c r="MY44" i="12"/>
  <c r="NB44" i="12"/>
  <c r="NC44" i="12"/>
  <c r="ND44" i="12" s="1"/>
  <c r="NE44" i="12" s="1"/>
  <c r="NF44" i="12"/>
  <c r="NG44" i="12"/>
  <c r="NH44" i="12" s="1"/>
  <c r="NI44" i="12" s="1"/>
  <c r="NJ44" i="12"/>
  <c r="NK44" i="12" s="1"/>
  <c r="NL44" i="12" s="1"/>
  <c r="NM44" i="12"/>
  <c r="NN44" i="12"/>
  <c r="NQ44" i="12"/>
  <c r="NR44" i="12"/>
  <c r="NS44" i="12" s="1"/>
  <c r="NT44" i="12" s="1"/>
  <c r="NU44" i="12"/>
  <c r="NV44" i="12" s="1"/>
  <c r="NW44" i="12" s="1"/>
  <c r="NX44" i="12"/>
  <c r="NY44" i="12"/>
  <c r="NZ44" i="12" s="1"/>
  <c r="OA44" i="12" s="1"/>
  <c r="OB44" i="12"/>
  <c r="OC44" i="12"/>
  <c r="OF44" i="12"/>
  <c r="OG44" i="12" s="1"/>
  <c r="OH44" i="12" s="1"/>
  <c r="OI44" i="12"/>
  <c r="OJ44" i="12"/>
  <c r="OM44" i="12"/>
  <c r="ON44" i="12"/>
  <c r="OO44" i="12" s="1"/>
  <c r="OP44" i="12" s="1"/>
  <c r="OQ44" i="12"/>
  <c r="OR44" i="12" s="1"/>
  <c r="OS44" i="12" s="1"/>
  <c r="OT44" i="12"/>
  <c r="OU44" i="12"/>
  <c r="OV44" i="12" s="1"/>
  <c r="OW44" i="12" s="1"/>
  <c r="OX44" i="12"/>
  <c r="OY44" i="12"/>
  <c r="PB44" i="12"/>
  <c r="PE44" i="12"/>
  <c r="PF44" i="12"/>
  <c r="PG44" i="12" s="1"/>
  <c r="PH44" i="12" s="1"/>
  <c r="PI44" i="12"/>
  <c r="PJ44" i="12"/>
  <c r="PK44" i="12" s="1"/>
  <c r="PL44" i="12" s="1"/>
  <c r="PM44" i="12"/>
  <c r="PN44" i="12" s="1"/>
  <c r="PO44" i="12" s="1"/>
  <c r="PP44" i="12"/>
  <c r="PQ44" i="12"/>
  <c r="PR44" i="12" s="1"/>
  <c r="PS44" i="12" s="1"/>
  <c r="PT44" i="12"/>
  <c r="PU44" i="12"/>
  <c r="PX44" i="12"/>
  <c r="PY44" i="12" s="1"/>
  <c r="PZ44" i="12" s="1"/>
  <c r="QA44" i="12"/>
  <c r="QB44" i="12"/>
  <c r="QE44" i="12"/>
  <c r="QF44" i="12"/>
  <c r="QG44" i="12" s="1"/>
  <c r="QH44" i="12" s="1"/>
  <c r="QI44" i="12"/>
  <c r="QL44" i="12"/>
  <c r="QM44" i="12"/>
  <c r="QN44" i="12" s="1"/>
  <c r="QO44" i="12" s="1"/>
  <c r="QP44" i="12"/>
  <c r="QQ44" i="12"/>
  <c r="QR44" i="12" s="1"/>
  <c r="QS44" i="12" s="1"/>
  <c r="QT44" i="12"/>
  <c r="QU44" i="12" s="1"/>
  <c r="QV44" i="12" s="1"/>
  <c r="QW44" i="12"/>
  <c r="QX44" i="12"/>
  <c r="RA44" i="12"/>
  <c r="RB44" i="12"/>
  <c r="RC44" i="12" s="1"/>
  <c r="RD44" i="12" s="1"/>
  <c r="RE44" i="12"/>
  <c r="RF44" i="12" s="1"/>
  <c r="RG44" i="12" s="1"/>
  <c r="RH44" i="12"/>
  <c r="RI44" i="12"/>
  <c r="RJ44" i="12" s="1"/>
  <c r="RK44" i="12" s="1"/>
  <c r="RL44" i="12"/>
  <c r="RM44" i="12"/>
  <c r="RP44" i="12"/>
  <c r="RS44" i="12"/>
  <c r="RT44" i="12"/>
  <c r="RW44" i="12"/>
  <c r="RX44" i="12"/>
  <c r="RY44" i="12" s="1"/>
  <c r="RZ44" i="12" s="1"/>
  <c r="SA44" i="12"/>
  <c r="SB44" i="12" s="1"/>
  <c r="SC44" i="12" s="1"/>
  <c r="SD44" i="12"/>
  <c r="SE44" i="12"/>
  <c r="SF44" i="12" s="1"/>
  <c r="SG44" i="12" s="1"/>
  <c r="SH44" i="12"/>
  <c r="SI44" i="12"/>
  <c r="SL44" i="12"/>
  <c r="SO44" i="12"/>
  <c r="SP44" i="12"/>
  <c r="SQ44" i="12" s="1"/>
  <c r="SR44" i="12" s="1"/>
  <c r="SS44" i="12"/>
  <c r="ST44" i="12"/>
  <c r="SU44" i="12" s="1"/>
  <c r="SV44" i="12" s="1"/>
  <c r="SW44" i="12"/>
  <c r="SX44" i="12" s="1"/>
  <c r="SY44" i="12" s="1"/>
  <c r="SZ44" i="12"/>
  <c r="TA44" i="12"/>
  <c r="TB44" i="12" s="1"/>
  <c r="TC44" i="12" s="1"/>
  <c r="TD44" i="12"/>
  <c r="TE44" i="12"/>
  <c r="TH44" i="12"/>
  <c r="TI44" i="12" s="1"/>
  <c r="TJ44" i="12" s="1"/>
  <c r="TK44" i="12"/>
  <c r="TL44" i="12"/>
  <c r="TO44" i="12"/>
  <c r="TP44" i="12"/>
  <c r="TQ44" i="12" s="1"/>
  <c r="TR44" i="12" s="1"/>
  <c r="TS44" i="12"/>
  <c r="TV44" i="12"/>
  <c r="TW44" i="12"/>
  <c r="TX44" i="12" s="1"/>
  <c r="TY44" i="12" s="1"/>
  <c r="TZ44" i="12"/>
  <c r="UA44" i="12"/>
  <c r="UB44" i="12" s="1"/>
  <c r="UC44" i="12" s="1"/>
  <c r="UD44" i="12"/>
  <c r="UE44" i="12" s="1"/>
  <c r="UF44" i="12" s="1"/>
  <c r="UG44" i="12"/>
  <c r="UH44" i="12"/>
  <c r="UK44" i="12"/>
  <c r="UL44" i="12"/>
  <c r="UM44" i="12" s="1"/>
  <c r="UN44" i="12" s="1"/>
  <c r="UO44" i="12"/>
  <c r="UP44" i="12"/>
  <c r="US44" i="12"/>
  <c r="UT44" i="12" s="1"/>
  <c r="UU44" i="12" s="1"/>
  <c r="UV44" i="12"/>
  <c r="UW44" i="12"/>
  <c r="UZ44" i="12"/>
  <c r="VA44" i="12"/>
  <c r="VB44" i="12" s="1"/>
  <c r="VC44" i="12" s="1"/>
  <c r="VD44" i="12"/>
  <c r="VG44" i="12"/>
  <c r="VH44" i="12"/>
  <c r="VI44" i="12"/>
  <c r="VJ44" i="12"/>
  <c r="VK44" i="12"/>
  <c r="VL44" i="12"/>
  <c r="VM44" i="12"/>
  <c r="VN44" i="12"/>
  <c r="VO44" i="12"/>
  <c r="VP44" i="12"/>
  <c r="VQ44" i="12"/>
  <c r="VR44" i="12"/>
  <c r="VS44" i="12"/>
  <c r="VT44" i="12"/>
  <c r="VU44" i="12"/>
  <c r="VV44" i="12"/>
  <c r="VW44" i="12"/>
  <c r="VX44" i="12"/>
  <c r="VY44" i="12"/>
  <c r="VZ44" i="12"/>
  <c r="WA44" i="12"/>
  <c r="WB44" i="12"/>
  <c r="WC44" i="12"/>
  <c r="WD44" i="12"/>
  <c r="WE44" i="12"/>
  <c r="WF44" i="12"/>
  <c r="WG44" i="12"/>
  <c r="WH44" i="12"/>
  <c r="WI44" i="12"/>
  <c r="WJ44" i="12"/>
  <c r="WK44" i="12"/>
  <c r="WL44" i="12"/>
  <c r="WM44" i="12"/>
  <c r="WN44" i="12"/>
  <c r="WO44" i="12"/>
  <c r="WP44" i="12"/>
  <c r="WQ44" i="12"/>
  <c r="WR44" i="12"/>
  <c r="WS44" i="12"/>
  <c r="WT44" i="12"/>
  <c r="WU44" i="12"/>
  <c r="WV44" i="12"/>
  <c r="WW44" i="12"/>
  <c r="WX44" i="12"/>
  <c r="WY44" i="12"/>
  <c r="WZ44" i="12"/>
  <c r="XA44" i="12"/>
  <c r="XB44" i="12"/>
  <c r="XC44" i="12"/>
  <c r="XD44" i="12"/>
  <c r="XE44" i="12"/>
  <c r="XF44" i="12"/>
  <c r="XG44" i="12"/>
  <c r="XH44" i="12"/>
  <c r="XI44" i="12"/>
  <c r="XJ44" i="12"/>
  <c r="XK44" i="12"/>
  <c r="XL44" i="12"/>
  <c r="XM44" i="12"/>
  <c r="XN44" i="12"/>
  <c r="XO44" i="12"/>
  <c r="XP44" i="12"/>
  <c r="XQ44" i="12"/>
  <c r="XR44" i="12"/>
  <c r="XS44" i="12"/>
  <c r="XT44" i="12"/>
  <c r="XU44" i="12"/>
  <c r="XV44" i="12"/>
  <c r="XW44" i="12"/>
  <c r="XX44" i="12"/>
  <c r="XY44" i="12"/>
  <c r="XZ44" i="12"/>
  <c r="YA44" i="12"/>
  <c r="YB44" i="12"/>
  <c r="YC44" i="12"/>
  <c r="YD44" i="12"/>
  <c r="YE44" i="12"/>
  <c r="YF44" i="12"/>
  <c r="YG44" i="12"/>
  <c r="YH44" i="12"/>
  <c r="YI44" i="12"/>
  <c r="YJ44" i="12"/>
  <c r="YK44" i="12"/>
  <c r="YL44" i="12"/>
  <c r="YM44" i="12"/>
  <c r="YN44" i="12"/>
  <c r="YO44" i="12"/>
  <c r="YP44" i="12"/>
  <c r="YQ44" i="12"/>
  <c r="YR44" i="12"/>
  <c r="YS44" i="12"/>
  <c r="YT44" i="12"/>
  <c r="YU44" i="12"/>
  <c r="YV44" i="12"/>
  <c r="YW44" i="12"/>
  <c r="YX44" i="12"/>
  <c r="YY44" i="12"/>
  <c r="YZ44" i="12"/>
  <c r="ZA44" i="12"/>
  <c r="ZB44" i="12"/>
  <c r="ZC44" i="12"/>
  <c r="ZD44" i="12"/>
  <c r="ZE44" i="12"/>
  <c r="ZF44" i="12"/>
  <c r="ZG44" i="12"/>
  <c r="ZH44" i="12"/>
  <c r="ZI44" i="12"/>
  <c r="ZJ44" i="12"/>
  <c r="ZK44" i="12"/>
  <c r="ZL44" i="12"/>
  <c r="ZM44" i="12"/>
  <c r="ZN44" i="12"/>
  <c r="ZO44" i="12"/>
  <c r="ZP44" i="12"/>
  <c r="ZQ44" i="12"/>
  <c r="ZR44" i="12"/>
  <c r="ZS44" i="12"/>
  <c r="ZT44" i="12"/>
  <c r="ZU44" i="12"/>
  <c r="ZV44" i="12"/>
  <c r="ZW44" i="12"/>
  <c r="ZX44" i="12"/>
  <c r="ZY44" i="12"/>
  <c r="ZZ44" i="12"/>
  <c r="AAA44" i="12"/>
  <c r="AAB44" i="12"/>
  <c r="AAC44" i="12"/>
  <c r="AAD44" i="12"/>
  <c r="AAE44" i="12"/>
  <c r="AAF44" i="12"/>
  <c r="AAG44" i="12"/>
  <c r="AAH44" i="12"/>
  <c r="AAI44" i="12"/>
  <c r="AAJ44" i="12"/>
  <c r="AAK44" i="12"/>
  <c r="AAL44" i="12"/>
  <c r="AAM44" i="12"/>
  <c r="AAN44" i="12"/>
  <c r="AAO44" i="12"/>
  <c r="AAP44" i="12"/>
  <c r="AAQ44" i="12"/>
  <c r="AAR44" i="12"/>
  <c r="AAS44" i="12"/>
  <c r="AAT44" i="12"/>
  <c r="AAU44" i="12"/>
  <c r="AAV44" i="12"/>
  <c r="AAW44" i="12"/>
  <c r="AAX44" i="12"/>
  <c r="AAY44" i="12"/>
  <c r="AAZ44" i="12"/>
  <c r="ABA44" i="12"/>
  <c r="ABB44" i="12"/>
  <c r="ABC44" i="12"/>
  <c r="ABD44" i="12"/>
  <c r="ABE44" i="12"/>
  <c r="ABF44" i="12"/>
  <c r="ABG44" i="12"/>
  <c r="ABH44" i="12"/>
  <c r="ABI44" i="12"/>
  <c r="ABJ44" i="12"/>
  <c r="ABK44" i="12"/>
  <c r="ABL44" i="12"/>
  <c r="ABM44" i="12"/>
  <c r="ABN44" i="12"/>
  <c r="ABO44" i="12"/>
  <c r="ABP44" i="12"/>
  <c r="ABQ44" i="12"/>
  <c r="ABR44" i="12"/>
  <c r="ABS44" i="12"/>
  <c r="ABT44" i="12"/>
  <c r="ABU44" i="12"/>
  <c r="ABV44" i="12"/>
  <c r="ABW44" i="12"/>
  <c r="ABX44" i="12"/>
  <c r="ABY44" i="12"/>
  <c r="ABZ44" i="12"/>
  <c r="ACA44" i="12"/>
  <c r="ACB44" i="12"/>
  <c r="ACC44" i="12"/>
  <c r="ACD44" i="12"/>
  <c r="ACE44" i="12"/>
  <c r="ACF44" i="12"/>
  <c r="ACG44" i="12"/>
  <c r="ACH44" i="12"/>
  <c r="ACI44" i="12"/>
  <c r="ACJ44" i="12"/>
  <c r="ACK44" i="12"/>
  <c r="ACL44" i="12"/>
  <c r="ACM44" i="12"/>
  <c r="ACN44" i="12"/>
  <c r="ACO44" i="12"/>
  <c r="ACP44" i="12"/>
  <c r="ACQ44" i="12"/>
  <c r="ACR44" i="12"/>
  <c r="ACS44" i="12"/>
  <c r="ACT44" i="12"/>
  <c r="ACU44" i="12"/>
  <c r="ACV44" i="12"/>
  <c r="ACW44" i="12"/>
  <c r="ACX44" i="12"/>
  <c r="ACY44" i="12"/>
  <c r="ACZ44" i="12"/>
  <c r="ADA44" i="12"/>
  <c r="ADB44" i="12"/>
  <c r="ADC44" i="12"/>
  <c r="ADD44" i="12"/>
  <c r="ADE44" i="12"/>
  <c r="ADF44" i="12"/>
  <c r="ADG44" i="12"/>
  <c r="ADH44" i="12"/>
  <c r="ADI44" i="12"/>
  <c r="ADJ44" i="12"/>
  <c r="ADK44" i="12"/>
  <c r="ADL44" i="12"/>
  <c r="ADM44" i="12"/>
  <c r="ADN44" i="12"/>
  <c r="ADO44" i="12"/>
  <c r="ADP44" i="12"/>
  <c r="ADQ44" i="12"/>
  <c r="ADR44" i="12"/>
  <c r="ADS44" i="12"/>
  <c r="ADT44" i="12"/>
  <c r="ADU44" i="12"/>
  <c r="ADV44" i="12"/>
  <c r="ADW44" i="12"/>
  <c r="ADX44" i="12"/>
  <c r="ADY44" i="12"/>
  <c r="ADZ44" i="12"/>
  <c r="AEA44" i="12"/>
  <c r="AEB44" i="12"/>
  <c r="AEC44" i="12"/>
  <c r="AED44" i="12"/>
  <c r="AEE44" i="12"/>
  <c r="AEF44" i="12"/>
  <c r="AEG44" i="12"/>
  <c r="AEH44" i="12"/>
  <c r="AEI44" i="12"/>
  <c r="AEJ44" i="12"/>
  <c r="AEK44" i="12"/>
  <c r="AEL44" i="12"/>
  <c r="AEM44" i="12"/>
  <c r="AEN44" i="12"/>
  <c r="AEO44" i="12"/>
  <c r="AEP44" i="12"/>
  <c r="AEQ44" i="12"/>
  <c r="AER44" i="12"/>
  <c r="AES44" i="12"/>
  <c r="AET44" i="12"/>
  <c r="AEU44" i="12"/>
  <c r="AEV44" i="12"/>
  <c r="AEW44" i="12"/>
  <c r="AEX44" i="12"/>
  <c r="AEY44" i="12"/>
  <c r="AEZ44" i="12"/>
  <c r="AFA44" i="12"/>
  <c r="AFB44" i="12"/>
  <c r="AFC44" i="12"/>
  <c r="AFD44" i="12"/>
  <c r="AFE44" i="12"/>
  <c r="AFF44" i="12"/>
  <c r="AFG44" i="12"/>
  <c r="AFH44" i="12"/>
  <c r="AFI44" i="12"/>
  <c r="AFJ44" i="12"/>
  <c r="AFK44" i="12"/>
  <c r="AFL44" i="12"/>
  <c r="AFM44" i="12"/>
  <c r="AFN44" i="12"/>
  <c r="AFO44" i="12"/>
  <c r="AFP44" i="12"/>
  <c r="AFQ44" i="12"/>
  <c r="AFR44" i="12"/>
  <c r="AFS44" i="12"/>
  <c r="AFT44" i="12"/>
  <c r="AFU44" i="12"/>
  <c r="AFV44" i="12"/>
  <c r="AFW44" i="12"/>
  <c r="AFX44" i="12"/>
  <c r="AFY44" i="12"/>
  <c r="AFZ44" i="12"/>
  <c r="AGA44" i="12"/>
  <c r="AGB44" i="12"/>
  <c r="AGC44" i="12"/>
  <c r="AGD44" i="12"/>
  <c r="AGE44" i="12"/>
  <c r="AGF44" i="12"/>
  <c r="AGG44" i="12"/>
  <c r="AGH44" i="12"/>
  <c r="AGI44" i="12"/>
  <c r="AGJ44" i="12"/>
  <c r="AGK44" i="12"/>
  <c r="AGL44" i="12"/>
  <c r="AGM44" i="12"/>
  <c r="AGN44" i="12"/>
  <c r="AGO44" i="12"/>
  <c r="AGP44" i="12"/>
  <c r="AGQ44" i="12"/>
  <c r="AGR44" i="12"/>
  <c r="AGS44" i="12"/>
  <c r="AGT44" i="12"/>
  <c r="AGU44" i="12"/>
  <c r="AGV44" i="12"/>
  <c r="AGW44" i="12"/>
  <c r="AGX44" i="12"/>
  <c r="AGY44" i="12"/>
  <c r="AGZ44" i="12"/>
  <c r="AHA44" i="12"/>
  <c r="AHB44" i="12"/>
  <c r="AHC44" i="12"/>
  <c r="AHD44" i="12"/>
  <c r="AHE44" i="12"/>
  <c r="AHF44" i="12"/>
  <c r="AHG44" i="12"/>
  <c r="AHH44" i="12"/>
  <c r="AHI44" i="12"/>
  <c r="AHJ44" i="12"/>
  <c r="AHK44" i="12"/>
  <c r="AHL44" i="12"/>
  <c r="AHM44" i="12"/>
  <c r="AHN44" i="12"/>
  <c r="AHO44" i="12"/>
  <c r="AHP44" i="12"/>
  <c r="AHQ44" i="12"/>
  <c r="AHR44" i="12"/>
  <c r="AHS44" i="12"/>
  <c r="AHT44" i="12"/>
  <c r="AHU44" i="12"/>
  <c r="AHV44" i="12"/>
  <c r="AHW44" i="12"/>
  <c r="AHX44" i="12"/>
  <c r="AHY44" i="12"/>
  <c r="AHZ44" i="12"/>
  <c r="AIA44" i="12"/>
  <c r="AIB44" i="12"/>
  <c r="AIC44" i="12"/>
  <c r="AID44" i="12"/>
  <c r="AIE44" i="12"/>
  <c r="AIF44" i="12"/>
  <c r="AIG44" i="12"/>
  <c r="AIH44" i="12"/>
  <c r="AII44" i="12"/>
  <c r="AIJ44" i="12"/>
  <c r="AIK44" i="12"/>
  <c r="AIL44" i="12"/>
  <c r="AIM44" i="12"/>
  <c r="AIN44" i="12"/>
  <c r="AIO44" i="12"/>
  <c r="AIP44" i="12"/>
  <c r="AIQ44" i="12"/>
  <c r="AIR44" i="12"/>
  <c r="AIS44" i="12"/>
  <c r="AIT44" i="12"/>
  <c r="AIU44" i="12"/>
  <c r="AIV44" i="12"/>
  <c r="AIW44" i="12"/>
  <c r="AIX44" i="12"/>
  <c r="AIY44" i="12"/>
  <c r="AIZ44" i="12"/>
  <c r="AJA44" i="12"/>
  <c r="AJB44" i="12"/>
  <c r="AJC44" i="12"/>
  <c r="AJD44" i="12"/>
  <c r="AJE44" i="12"/>
  <c r="AJF44" i="12"/>
  <c r="AJG44" i="12"/>
  <c r="AJH44" i="12"/>
  <c r="AJI44" i="12"/>
  <c r="AJJ44" i="12"/>
  <c r="AJK44" i="12"/>
  <c r="AJL44" i="12"/>
  <c r="AJM44" i="12"/>
  <c r="AJN44" i="12"/>
  <c r="AJO44" i="12"/>
  <c r="AJP44" i="12"/>
  <c r="AJQ44" i="12"/>
  <c r="AJR44" i="12"/>
  <c r="AJS44" i="12"/>
  <c r="AJT44" i="12"/>
  <c r="AJU44" i="12"/>
  <c r="AJV44" i="12"/>
  <c r="AJW44" i="12"/>
  <c r="AJX44" i="12"/>
  <c r="AJY44" i="12"/>
  <c r="AJZ44" i="12"/>
  <c r="AKA44" i="12"/>
  <c r="AKB44" i="12"/>
  <c r="AKC44" i="12"/>
  <c r="AKD44" i="12"/>
  <c r="AKE44" i="12"/>
  <c r="AKF44" i="12"/>
  <c r="AKG44" i="12"/>
  <c r="AKH44" i="12"/>
  <c r="AKI44" i="12"/>
  <c r="AKJ44" i="12"/>
  <c r="AKK44" i="12"/>
  <c r="AKL44" i="12"/>
  <c r="AKM44" i="12"/>
  <c r="AKN44" i="12"/>
  <c r="AKO44" i="12"/>
  <c r="AKP44" i="12"/>
  <c r="AKQ44" i="12"/>
  <c r="AKR44" i="12"/>
  <c r="AKS44" i="12"/>
  <c r="AKT44" i="12"/>
  <c r="AKU44" i="12"/>
  <c r="AKV44" i="12"/>
  <c r="AKW44" i="12"/>
  <c r="AKX44" i="12"/>
  <c r="AKY44" i="12"/>
  <c r="AKZ44" i="12"/>
  <c r="ALA44" i="12"/>
  <c r="ALB44" i="12"/>
  <c r="ALC44" i="12"/>
  <c r="ALD44" i="12"/>
  <c r="ALE44" i="12"/>
  <c r="ALF44" i="12"/>
  <c r="ALG44" i="12"/>
  <c r="ALH44" i="12"/>
  <c r="ALI44" i="12"/>
  <c r="ALJ44" i="12"/>
  <c r="ALK44" i="12"/>
  <c r="ALL44" i="12"/>
  <c r="ALM44" i="12"/>
  <c r="ALN44" i="12"/>
  <c r="ALO44" i="12"/>
  <c r="ALP44" i="12"/>
  <c r="ALQ44" i="12"/>
  <c r="ALR44" i="12"/>
  <c r="ALS44" i="12"/>
  <c r="ALT44" i="12"/>
  <c r="ALU44" i="12"/>
  <c r="ALV44" i="12"/>
  <c r="ALW44" i="12"/>
  <c r="ALX44" i="12"/>
  <c r="ALY44" i="12"/>
  <c r="ALZ44" i="12"/>
  <c r="AMA44" i="12"/>
  <c r="AMB44" i="12"/>
  <c r="AMC44" i="12"/>
  <c r="AMD44" i="12"/>
  <c r="AME44" i="12"/>
  <c r="AMF44" i="12"/>
  <c r="AMG44" i="12"/>
  <c r="AMH44" i="12"/>
  <c r="AMI44" i="12"/>
  <c r="AMJ44" i="12"/>
  <c r="AMK44" i="12"/>
  <c r="AML44" i="12"/>
  <c r="AMM44" i="12"/>
  <c r="AMN44" i="12"/>
  <c r="AMO44" i="12"/>
  <c r="AMP44" i="12"/>
  <c r="AMQ44" i="12"/>
  <c r="AMR44" i="12"/>
  <c r="AMS44" i="12"/>
  <c r="AMT44" i="12"/>
  <c r="AMU44" i="12"/>
  <c r="AMV44" i="12"/>
  <c r="AMW44" i="12"/>
  <c r="AMX44" i="12"/>
  <c r="AMY44" i="12"/>
  <c r="AMZ44" i="12"/>
  <c r="ANA44" i="12"/>
  <c r="ANB44" i="12"/>
  <c r="ANC44" i="12"/>
  <c r="AND44" i="12"/>
  <c r="ANE44" i="12"/>
  <c r="ANF44" i="12"/>
  <c r="ANG44" i="12"/>
  <c r="ANH44" i="12"/>
  <c r="ANI44" i="12"/>
  <c r="ANJ44" i="12"/>
  <c r="ANK44" i="12"/>
  <c r="ANL44" i="12"/>
  <c r="ANM44" i="12"/>
  <c r="ANN44" i="12"/>
  <c r="ANO44" i="12"/>
  <c r="ANP44" i="12"/>
  <c r="ANQ44" i="12"/>
  <c r="ANR44" i="12"/>
  <c r="ANS44" i="12"/>
  <c r="ANT44" i="12"/>
  <c r="ANU44" i="12"/>
  <c r="ANV44" i="12"/>
  <c r="ANW44" i="12"/>
  <c r="ANX44" i="12"/>
  <c r="ANY44" i="12"/>
  <c r="ANZ44" i="12"/>
  <c r="AOA44" i="12"/>
  <c r="AOB44" i="12"/>
  <c r="AOC44" i="12"/>
  <c r="AOD44" i="12"/>
  <c r="AOE44" i="12"/>
  <c r="AOF44" i="12"/>
  <c r="AOG44" i="12"/>
  <c r="AOH44" i="12"/>
  <c r="AOI44" i="12"/>
  <c r="AOJ44" i="12"/>
  <c r="AOK44" i="12"/>
  <c r="AOL44" i="12"/>
  <c r="AOM44" i="12"/>
  <c r="AON44" i="12"/>
  <c r="AOO44" i="12"/>
  <c r="AOP44" i="12"/>
  <c r="AOQ44" i="12"/>
  <c r="AOR44" i="12"/>
  <c r="AOS44" i="12"/>
  <c r="AOT44" i="12"/>
  <c r="AOU44" i="12"/>
  <c r="AOV44" i="12"/>
  <c r="AOW44" i="12"/>
  <c r="AOX44" i="12"/>
  <c r="AOY44" i="12"/>
  <c r="AOZ44" i="12"/>
  <c r="APA44" i="12"/>
  <c r="APB44" i="12"/>
  <c r="APC44" i="12"/>
  <c r="APD44" i="12"/>
  <c r="APE44" i="12"/>
  <c r="APF44" i="12"/>
  <c r="APG44" i="12"/>
  <c r="APH44" i="12"/>
  <c r="API44" i="12"/>
  <c r="APJ44" i="12"/>
  <c r="APK44" i="12"/>
  <c r="APL44" i="12"/>
  <c r="APM44" i="12"/>
  <c r="APN44" i="12"/>
  <c r="APO44" i="12"/>
  <c r="APP44" i="12"/>
  <c r="APQ44" i="12"/>
  <c r="APR44" i="12"/>
  <c r="APS44" i="12"/>
  <c r="APT44" i="12"/>
  <c r="APU44" i="12"/>
  <c r="APV44" i="12"/>
  <c r="APW44" i="12"/>
  <c r="APX44" i="12"/>
  <c r="APY44" i="12"/>
  <c r="APZ44" i="12"/>
  <c r="AQA44" i="12"/>
  <c r="AQB44" i="12"/>
  <c r="AQC44" i="12"/>
  <c r="AQD44" i="12"/>
  <c r="AQE44" i="12"/>
  <c r="AQF44" i="12"/>
  <c r="AQG44" i="12"/>
  <c r="AQH44" i="12"/>
  <c r="AQI44" i="12"/>
  <c r="AQJ44" i="12"/>
  <c r="AQK44" i="12"/>
  <c r="AQL44" i="12"/>
  <c r="AQM44" i="12"/>
  <c r="AQN44" i="12"/>
  <c r="AQO44" i="12"/>
  <c r="AQP44" i="12"/>
  <c r="AQQ44" i="12"/>
  <c r="AQR44" i="12"/>
  <c r="AQS44" i="12"/>
  <c r="AQT44" i="12"/>
  <c r="AQU44" i="12"/>
  <c r="AQV44" i="12"/>
  <c r="AQW44" i="12"/>
  <c r="AQX44" i="12"/>
  <c r="AQY44" i="12"/>
  <c r="AQZ44" i="12"/>
  <c r="ARA44" i="12"/>
  <c r="ARB44" i="12"/>
  <c r="ARC44" i="12"/>
  <c r="ARD44" i="12"/>
  <c r="ARE44" i="12"/>
  <c r="ARF44" i="12"/>
  <c r="ARG44" i="12"/>
  <c r="ARH44" i="12"/>
  <c r="ARI44" i="12"/>
  <c r="ARJ44" i="12"/>
  <c r="ARK44" i="12"/>
  <c r="ARL44" i="12"/>
  <c r="ARM44" i="12"/>
  <c r="ARN44" i="12"/>
  <c r="ARO44" i="12"/>
  <c r="ARP44" i="12"/>
  <c r="ARQ44" i="12"/>
  <c r="ARR44" i="12"/>
  <c r="ARS44" i="12"/>
  <c r="ART44" i="12"/>
  <c r="ARU44" i="12"/>
  <c r="ARV44" i="12"/>
  <c r="ARW44" i="12"/>
  <c r="ARX44" i="12"/>
  <c r="ARY44" i="12"/>
  <c r="ARZ44" i="12"/>
  <c r="ASA44" i="12"/>
  <c r="ASB44" i="12"/>
  <c r="ASC44" i="12"/>
  <c r="ASD44" i="12"/>
  <c r="ASE44" i="12"/>
  <c r="ASF44" i="12"/>
  <c r="ASG44" i="12"/>
  <c r="ASH44" i="12"/>
  <c r="ASI44" i="12"/>
  <c r="ASJ44" i="12"/>
  <c r="ASK44" i="12"/>
  <c r="ASL44" i="12"/>
  <c r="ASM44" i="12"/>
  <c r="ASN44" i="12"/>
  <c r="ASO44" i="12"/>
  <c r="ASP44" i="12"/>
  <c r="ASQ44" i="12"/>
  <c r="ASR44" i="12"/>
  <c r="ASS44" i="12"/>
  <c r="AST44" i="12"/>
  <c r="ASU44" i="12"/>
  <c r="ASV44" i="12"/>
  <c r="ASW44" i="12"/>
  <c r="ASX44" i="12"/>
  <c r="ASY44" i="12"/>
  <c r="ASZ44" i="12"/>
  <c r="ATA44" i="12"/>
  <c r="ATB44" i="12"/>
  <c r="ATC44" i="12"/>
  <c r="ATD44" i="12"/>
  <c r="ATE44" i="12"/>
  <c r="ATF44" i="12"/>
  <c r="ATG44" i="12"/>
  <c r="ATH44" i="12"/>
  <c r="ATI44" i="12"/>
  <c r="ATJ44" i="12"/>
  <c r="ATK44" i="12"/>
  <c r="ATL44" i="12"/>
  <c r="ATM44" i="12"/>
  <c r="ATN44" i="12"/>
  <c r="ATO44" i="12"/>
  <c r="ATP44" i="12"/>
  <c r="ATQ44" i="12"/>
  <c r="ATR44" i="12"/>
  <c r="ATS44" i="12"/>
  <c r="ATT44" i="12"/>
  <c r="ATU44" i="12"/>
  <c r="ATV44" i="12"/>
  <c r="ATW44" i="12"/>
  <c r="ATX44" i="12"/>
  <c r="ATY44" i="12"/>
  <c r="ATZ44" i="12"/>
  <c r="AUA44" i="12"/>
  <c r="AUB44" i="12"/>
  <c r="AUC44" i="12"/>
  <c r="AUD44" i="12"/>
  <c r="AUE44" i="12"/>
  <c r="AUF44" i="12"/>
  <c r="AUG44" i="12"/>
  <c r="AUH44" i="12"/>
  <c r="AUI44" i="12"/>
  <c r="AUJ44" i="12"/>
  <c r="AUK44" i="12"/>
  <c r="AUL44" i="12"/>
  <c r="AUM44" i="12"/>
  <c r="AUN44" i="12"/>
  <c r="AUO44" i="12"/>
  <c r="AUP44" i="12"/>
  <c r="AUQ44" i="12"/>
  <c r="AUR44" i="12"/>
  <c r="AUS44" i="12"/>
  <c r="AUT44" i="12"/>
  <c r="AUU44" i="12"/>
  <c r="AUV44" i="12"/>
  <c r="AUW44" i="12"/>
  <c r="AUX44" i="12"/>
  <c r="AUY44" i="12"/>
  <c r="AUZ44" i="12"/>
  <c r="AVA44" i="12"/>
  <c r="AVB44" i="12"/>
  <c r="AVC44" i="12"/>
  <c r="AVD44" i="12"/>
  <c r="AVE44" i="12"/>
  <c r="AVF44" i="12"/>
  <c r="AVG44" i="12"/>
  <c r="AVH44" i="12"/>
  <c r="AVI44" i="12"/>
  <c r="AVJ44" i="12"/>
  <c r="AVK44" i="12"/>
  <c r="AVL44" i="12"/>
  <c r="AVM44" i="12"/>
  <c r="AVN44" i="12"/>
  <c r="AVO44" i="12"/>
  <c r="AVP44" i="12"/>
  <c r="AVQ44" i="12"/>
  <c r="AVR44" i="12"/>
  <c r="AVS44" i="12"/>
  <c r="AVT44" i="12"/>
  <c r="AVU44" i="12"/>
  <c r="AVV44" i="12"/>
  <c r="AVW44" i="12"/>
  <c r="AVX44" i="12"/>
  <c r="AVY44" i="12"/>
  <c r="AVZ44" i="12"/>
  <c r="AWA44" i="12"/>
  <c r="AWB44" i="12"/>
  <c r="AWC44" i="12"/>
  <c r="AWD44" i="12"/>
  <c r="AWE44" i="12"/>
  <c r="AWF44" i="12"/>
  <c r="AWG44" i="12"/>
  <c r="AWH44" i="12"/>
  <c r="AWI44" i="12"/>
  <c r="AWJ44" i="12"/>
  <c r="AWK44" i="12"/>
  <c r="AWL44" i="12"/>
  <c r="AWM44" i="12"/>
  <c r="AWN44" i="12"/>
  <c r="AWO44" i="12"/>
  <c r="AWP44" i="12"/>
  <c r="AWQ44" i="12"/>
  <c r="AWR44" i="12"/>
  <c r="AWS44" i="12"/>
  <c r="AWT44" i="12"/>
  <c r="AWU44" i="12"/>
  <c r="AWV44" i="12"/>
  <c r="AWW44" i="12"/>
  <c r="AWX44" i="12"/>
  <c r="AWY44" i="12"/>
  <c r="AWZ44" i="12"/>
  <c r="AXA44" i="12"/>
  <c r="AXB44" i="12"/>
  <c r="AXC44" i="12"/>
  <c r="AXD44" i="12"/>
  <c r="AXE44" i="12"/>
  <c r="AXF44" i="12"/>
  <c r="AXG44" i="12"/>
  <c r="AXH44" i="12"/>
  <c r="AXI44" i="12"/>
  <c r="AXJ44" i="12"/>
  <c r="AXK44" i="12"/>
  <c r="AXL44" i="12"/>
  <c r="AXM44" i="12"/>
  <c r="AXN44" i="12"/>
  <c r="AXO44" i="12"/>
  <c r="AXP44" i="12"/>
  <c r="AXQ44" i="12"/>
  <c r="AXR44" i="12"/>
  <c r="AXS44" i="12"/>
  <c r="AXT44" i="12"/>
  <c r="AXU44" i="12"/>
  <c r="AXV44" i="12"/>
  <c r="AXW44" i="12"/>
  <c r="AXX44" i="12"/>
  <c r="AXY44" i="12"/>
  <c r="AXZ44" i="12"/>
  <c r="AYA44" i="12"/>
  <c r="AYB44" i="12"/>
  <c r="AYC44" i="12"/>
  <c r="AYD44" i="12"/>
  <c r="AYE44" i="12"/>
  <c r="AYF44" i="12"/>
  <c r="AYG44" i="12"/>
  <c r="AYH44" i="12"/>
  <c r="AYI44" i="12"/>
  <c r="AYJ44" i="12"/>
  <c r="AYK44" i="12"/>
  <c r="AYL44" i="12"/>
  <c r="AYM44" i="12"/>
  <c r="AYN44" i="12"/>
  <c r="AYO44" i="12"/>
  <c r="AYP44" i="12"/>
  <c r="AYQ44" i="12"/>
  <c r="AYR44" i="12"/>
  <c r="AYS44" i="12"/>
  <c r="AYT44" i="12"/>
  <c r="AYU44" i="12"/>
  <c r="AYV44" i="12"/>
  <c r="AYW44" i="12"/>
  <c r="AYX44" i="12"/>
  <c r="AYY44" i="12"/>
  <c r="AYZ44" i="12"/>
  <c r="AZA44" i="12"/>
  <c r="AZB44" i="12"/>
  <c r="AZC44" i="12"/>
  <c r="AZD44" i="12"/>
  <c r="AZE44" i="12"/>
  <c r="AZF44" i="12"/>
  <c r="AZG44" i="12"/>
  <c r="AZH44" i="12"/>
  <c r="AZI44" i="12"/>
  <c r="AZJ44" i="12"/>
  <c r="AZK44" i="12"/>
  <c r="AZL44" i="12"/>
  <c r="AZM44" i="12"/>
  <c r="AZN44" i="12"/>
  <c r="AZO44" i="12"/>
  <c r="AZP44" i="12"/>
  <c r="AZQ44" i="12"/>
  <c r="AZR44" i="12"/>
  <c r="AZS44" i="12"/>
  <c r="AZT44" i="12"/>
  <c r="AZU44" i="12"/>
  <c r="AZV44" i="12"/>
  <c r="AZW44" i="12"/>
  <c r="AZX44" i="12"/>
  <c r="AZY44" i="12"/>
  <c r="AZZ44" i="12"/>
  <c r="BAA44" i="12"/>
  <c r="BAB44" i="12"/>
  <c r="BAC44" i="12"/>
  <c r="BAD44" i="12"/>
  <c r="BAE44" i="12"/>
  <c r="BAF44" i="12"/>
  <c r="BAG44" i="12"/>
  <c r="BAH44" i="12"/>
  <c r="BAI44" i="12"/>
  <c r="BAJ44" i="12"/>
  <c r="BAK44" i="12"/>
  <c r="BAL44" i="12"/>
  <c r="BAM44" i="12"/>
  <c r="BAN44" i="12"/>
  <c r="BAO44" i="12"/>
  <c r="BAP44" i="12"/>
  <c r="BAQ44" i="12"/>
  <c r="BAR44" i="12"/>
  <c r="BAS44" i="12"/>
  <c r="BAT44" i="12"/>
  <c r="BAU44" i="12"/>
  <c r="BAV44" i="12"/>
  <c r="BAW44" i="12"/>
  <c r="BAX44" i="12"/>
  <c r="BAY44" i="12"/>
  <c r="BAZ44" i="12"/>
  <c r="BBA44" i="12"/>
  <c r="BBB44" i="12"/>
  <c r="BBC44" i="12"/>
  <c r="BBD44" i="12"/>
  <c r="BBE44" i="12"/>
  <c r="BBF44" i="12"/>
  <c r="BBG44" i="12"/>
  <c r="BBH44" i="12"/>
  <c r="BBI44" i="12"/>
  <c r="BBJ44" i="12"/>
  <c r="BBK44" i="12"/>
  <c r="BBL44" i="12"/>
  <c r="BBM44" i="12"/>
  <c r="BBN44" i="12"/>
  <c r="BBO44" i="12"/>
  <c r="BBP44" i="12"/>
  <c r="BBQ44" i="12"/>
  <c r="BBR44" i="12"/>
  <c r="BBS44" i="12"/>
  <c r="BBT44" i="12"/>
  <c r="BBU44" i="12"/>
  <c r="BBV44" i="12"/>
  <c r="BBW44" i="12"/>
  <c r="BBX44" i="12"/>
  <c r="BBY44" i="12"/>
  <c r="BBZ44" i="12"/>
  <c r="BCA44" i="12"/>
  <c r="BCB44" i="12"/>
  <c r="BCC44" i="12"/>
  <c r="BCD44" i="12"/>
  <c r="BCE44" i="12"/>
  <c r="BCF44" i="12"/>
  <c r="BCG44" i="12"/>
  <c r="BCH44" i="12"/>
  <c r="BCI44" i="12"/>
  <c r="BCJ44" i="12"/>
  <c r="BCK44" i="12"/>
  <c r="BCL44" i="12"/>
  <c r="BCM44" i="12"/>
  <c r="BCN44" i="12"/>
  <c r="BCO44" i="12"/>
  <c r="BCP44" i="12"/>
  <c r="BCQ44" i="12"/>
  <c r="BCR44" i="12"/>
  <c r="BCS44" i="12"/>
  <c r="BCT44" i="12"/>
  <c r="BCU44" i="12"/>
  <c r="BCV44" i="12"/>
  <c r="BCW44" i="12"/>
  <c r="BCX44" i="12"/>
  <c r="BCY44" i="12"/>
  <c r="BCZ44" i="12"/>
  <c r="BDA44" i="12"/>
  <c r="BDB44" i="12"/>
  <c r="BDC44" i="12"/>
  <c r="BDD44" i="12"/>
  <c r="BDE44" i="12"/>
  <c r="BDF44" i="12"/>
  <c r="BDG44" i="12"/>
  <c r="BDH44" i="12"/>
  <c r="BDI44" i="12"/>
  <c r="BDJ44" i="12"/>
  <c r="BDK44" i="12"/>
  <c r="BDL44" i="12"/>
  <c r="BDM44" i="12"/>
  <c r="BDN44" i="12"/>
  <c r="BDO44" i="12"/>
  <c r="BDP44" i="12"/>
  <c r="BDQ44" i="12"/>
  <c r="BDR44" i="12"/>
  <c r="BDS44" i="12"/>
  <c r="BDT44" i="12"/>
  <c r="BDU44" i="12"/>
  <c r="BDV44" i="12"/>
  <c r="BDW44" i="12"/>
  <c r="BDX44" i="12"/>
  <c r="BDY44" i="12"/>
  <c r="BDZ44" i="12"/>
  <c r="BEA44" i="12"/>
  <c r="BEB44" i="12"/>
  <c r="BEC44" i="12"/>
  <c r="BED44" i="12"/>
  <c r="BEE44" i="12"/>
  <c r="BEF44" i="12"/>
  <c r="BEG44" i="12"/>
  <c r="BEH44" i="12"/>
  <c r="BEI44" i="12"/>
  <c r="BEJ44" i="12"/>
  <c r="BEK44" i="12"/>
  <c r="BEL44" i="12"/>
  <c r="BEM44" i="12"/>
  <c r="BEN44" i="12"/>
  <c r="BEO44" i="12"/>
  <c r="BEP44" i="12"/>
  <c r="BEQ44" i="12"/>
  <c r="BER44" i="12"/>
  <c r="BES44" i="12"/>
  <c r="BET44" i="12"/>
  <c r="BEU44" i="12"/>
  <c r="BEV44" i="12"/>
  <c r="BEW44" i="12"/>
  <c r="BEX44" i="12"/>
  <c r="BEY44" i="12"/>
  <c r="BEZ44" i="12"/>
  <c r="BFA44" i="12"/>
  <c r="BFB44" i="12"/>
  <c r="BFC44" i="12"/>
  <c r="BFD44" i="12"/>
  <c r="BFE44" i="12"/>
  <c r="BFF44" i="12"/>
  <c r="BFG44" i="12"/>
  <c r="BFH44" i="12"/>
  <c r="BFI44" i="12"/>
  <c r="BFJ44" i="12"/>
  <c r="BFK44" i="12"/>
  <c r="BFL44" i="12"/>
  <c r="BFM44" i="12"/>
  <c r="BFN44" i="12"/>
  <c r="BFO44" i="12"/>
  <c r="BFP44" i="12"/>
  <c r="BFQ44" i="12"/>
  <c r="BFR44" i="12"/>
  <c r="BFS44" i="12"/>
  <c r="BFT44" i="12"/>
  <c r="BFU44" i="12"/>
  <c r="BFV44" i="12"/>
  <c r="BFW44" i="12"/>
  <c r="BFX44" i="12"/>
  <c r="BFY44" i="12"/>
  <c r="BFZ44" i="12"/>
  <c r="BGA44" i="12"/>
  <c r="BGB44" i="12"/>
  <c r="BGC44" i="12"/>
  <c r="BGD44" i="12"/>
  <c r="BGE44" i="12"/>
  <c r="BGF44" i="12"/>
  <c r="BGG44" i="12"/>
  <c r="BGH44" i="12"/>
  <c r="BGI44" i="12"/>
  <c r="BGJ44" i="12"/>
  <c r="BGK44" i="12"/>
  <c r="BGL44" i="12"/>
  <c r="BGM44" i="12"/>
  <c r="BGN44" i="12"/>
  <c r="BGO44" i="12"/>
  <c r="BGP44" i="12"/>
  <c r="BGQ44" i="12"/>
  <c r="BGR44" i="12"/>
  <c r="BGS44" i="12"/>
  <c r="BGT44" i="12"/>
  <c r="BGU44" i="12"/>
  <c r="BGV44" i="12"/>
  <c r="BGW44" i="12"/>
  <c r="BGX44" i="12"/>
  <c r="BGY44" i="12"/>
  <c r="BGZ44" i="12"/>
  <c r="BHA44" i="12"/>
  <c r="BHB44" i="12"/>
  <c r="BHC44" i="12"/>
  <c r="BHD44" i="12"/>
  <c r="BHE44" i="12"/>
  <c r="BHF44" i="12"/>
  <c r="BHG44" i="12"/>
  <c r="BHH44" i="12"/>
  <c r="BHI44" i="12"/>
  <c r="BHJ44" i="12"/>
  <c r="BHK44" i="12"/>
  <c r="BHL44" i="12"/>
  <c r="BHM44" i="12"/>
  <c r="BHN44" i="12"/>
  <c r="BHO44" i="12"/>
  <c r="BHP44" i="12"/>
  <c r="BHQ44" i="12"/>
  <c r="BHR44" i="12"/>
  <c r="BHS44" i="12"/>
  <c r="BHT44" i="12"/>
  <c r="BHU44" i="12"/>
  <c r="BHV44" i="12"/>
  <c r="BHW44" i="12"/>
  <c r="BHX44" i="12"/>
  <c r="BHY44" i="12"/>
  <c r="BHZ44" i="12"/>
  <c r="BIA44" i="12"/>
  <c r="BIB44" i="12"/>
  <c r="BIC44" i="12"/>
  <c r="BID44" i="12"/>
  <c r="BIE44" i="12"/>
  <c r="BIF44" i="12"/>
  <c r="BIG44" i="12"/>
  <c r="BIH44" i="12"/>
  <c r="BII44" i="12"/>
  <c r="BIJ44" i="12"/>
  <c r="BIK44" i="12"/>
  <c r="BIL44" i="12"/>
  <c r="BIM44" i="12"/>
  <c r="BIN44" i="12"/>
  <c r="BIO44" i="12"/>
  <c r="BIP44" i="12"/>
  <c r="BIQ44" i="12"/>
  <c r="BIR44" i="12"/>
  <c r="BIS44" i="12"/>
  <c r="BIT44" i="12"/>
  <c r="BIU44" i="12"/>
  <c r="BIV44" i="12"/>
  <c r="BIW44" i="12"/>
  <c r="BIX44" i="12"/>
  <c r="BIY44" i="12"/>
  <c r="BIZ44" i="12"/>
  <c r="BJA44" i="12"/>
  <c r="BJB44" i="12"/>
  <c r="BJC44" i="12"/>
  <c r="BJD44" i="12"/>
  <c r="BJE44" i="12"/>
  <c r="BJF44" i="12"/>
  <c r="BJG44" i="12"/>
  <c r="BJH44" i="12"/>
  <c r="BJI44" i="12"/>
  <c r="BJJ44" i="12"/>
  <c r="BJK44" i="12"/>
  <c r="BJL44" i="12"/>
  <c r="BJM44" i="12"/>
  <c r="BJN44" i="12"/>
  <c r="BJO44" i="12"/>
  <c r="BJP44" i="12"/>
  <c r="BJQ44" i="12"/>
  <c r="BJR44" i="12"/>
  <c r="BJS44" i="12"/>
  <c r="BJT44" i="12"/>
  <c r="BJU44" i="12"/>
  <c r="BJV44" i="12"/>
  <c r="BJW44" i="12"/>
  <c r="BJX44" i="12"/>
  <c r="BJY44" i="12"/>
  <c r="BJZ44" i="12"/>
  <c r="BKA44" i="12"/>
  <c r="BKB44" i="12"/>
  <c r="BKC44" i="12"/>
  <c r="BKD44" i="12"/>
  <c r="BKE44" i="12"/>
  <c r="BKF44" i="12"/>
  <c r="BKG44" i="12"/>
  <c r="BKH44" i="12"/>
  <c r="BKI44" i="12"/>
  <c r="BKJ44" i="12"/>
  <c r="BKK44" i="12"/>
  <c r="BKL44" i="12"/>
  <c r="BKM44" i="12"/>
  <c r="BKN44" i="12"/>
  <c r="BKO44" i="12"/>
  <c r="BKP44" i="12"/>
  <c r="BKQ44" i="12"/>
  <c r="BKR44" i="12"/>
  <c r="BKS44" i="12"/>
  <c r="BKT44" i="12"/>
  <c r="BKU44" i="12"/>
  <c r="BKV44" i="12"/>
  <c r="BKW44" i="12"/>
  <c r="BKX44" i="12"/>
  <c r="BKY44" i="12"/>
  <c r="BKZ44" i="12"/>
  <c r="BLA44" i="12"/>
  <c r="BLB44" i="12"/>
  <c r="BLC44" i="12"/>
  <c r="BLD44" i="12"/>
  <c r="BLE44" i="12"/>
  <c r="BLF44" i="12"/>
  <c r="BLG44" i="12"/>
  <c r="BLH44" i="12"/>
  <c r="BLI44" i="12"/>
  <c r="BLJ44" i="12"/>
  <c r="BLK44" i="12"/>
  <c r="BLL44" i="12"/>
  <c r="BLM44" i="12"/>
  <c r="BLN44" i="12"/>
  <c r="BLO44" i="12"/>
  <c r="BLP44" i="12"/>
  <c r="BLQ44" i="12"/>
  <c r="BLR44" i="12"/>
  <c r="BLS44" i="12"/>
  <c r="BLT44" i="12"/>
  <c r="BLU44" i="12"/>
  <c r="BLV44" i="12"/>
  <c r="BLW44" i="12"/>
  <c r="BLX44" i="12"/>
  <c r="BLY44" i="12"/>
  <c r="BLZ44" i="12"/>
  <c r="BMA44" i="12"/>
  <c r="BMB44" i="12"/>
  <c r="BMC44" i="12"/>
  <c r="BMD44" i="12"/>
  <c r="BME44" i="12"/>
  <c r="BMF44" i="12"/>
  <c r="BMG44" i="12"/>
  <c r="BMH44" i="12"/>
  <c r="BMI44" i="12"/>
  <c r="BMJ44" i="12"/>
  <c r="BMK44" i="12"/>
  <c r="BML44" i="12"/>
  <c r="BMM44" i="12"/>
  <c r="BMN44" i="12"/>
  <c r="BMO44" i="12"/>
  <c r="BMP44" i="12"/>
  <c r="BMQ44" i="12"/>
  <c r="BMR44" i="12"/>
  <c r="BMS44" i="12"/>
  <c r="BMT44" i="12"/>
  <c r="BMU44" i="12"/>
  <c r="BMV44" i="12"/>
  <c r="BMW44" i="12"/>
  <c r="BMX44" i="12"/>
  <c r="BMY44" i="12"/>
  <c r="BMZ44" i="12"/>
  <c r="BNA44" i="12"/>
  <c r="BNB44" i="12"/>
  <c r="BNC44" i="12"/>
  <c r="BND44" i="12"/>
  <c r="BNE44" i="12"/>
  <c r="BNF44" i="12"/>
  <c r="BNG44" i="12"/>
  <c r="BNH44" i="12"/>
  <c r="BNI44" i="12"/>
  <c r="BNJ44" i="12"/>
  <c r="BNK44" i="12"/>
  <c r="BNL44" i="12"/>
  <c r="BNM44" i="12"/>
  <c r="BNN44" i="12"/>
  <c r="BNO44" i="12"/>
  <c r="BNP44" i="12"/>
  <c r="BNQ44" i="12"/>
  <c r="BNR44" i="12"/>
  <c r="BNS44" i="12"/>
  <c r="BNT44" i="12"/>
  <c r="BNU44" i="12"/>
  <c r="BNV44" i="12"/>
  <c r="BNW44" i="12"/>
  <c r="BNX44" i="12"/>
  <c r="BNY44" i="12"/>
  <c r="BNZ44" i="12"/>
  <c r="BOA44" i="12"/>
  <c r="BOB44" i="12"/>
  <c r="BOC44" i="12"/>
  <c r="BOD44" i="12"/>
  <c r="BOE44" i="12"/>
  <c r="BOF44" i="12"/>
  <c r="BOG44" i="12"/>
  <c r="BOH44" i="12"/>
  <c r="BOI44" i="12"/>
  <c r="BOJ44" i="12"/>
  <c r="BOK44" i="12"/>
  <c r="BOL44" i="12"/>
  <c r="BOM44" i="12"/>
  <c r="BON44" i="12"/>
  <c r="BOO44" i="12"/>
  <c r="BOP44" i="12"/>
  <c r="BOQ44" i="12"/>
  <c r="BOR44" i="12"/>
  <c r="BOS44" i="12"/>
  <c r="BOT44" i="12"/>
  <c r="BOU44" i="12"/>
  <c r="BOV44" i="12"/>
  <c r="BOW44" i="12"/>
  <c r="BOX44" i="12"/>
  <c r="BOY44" i="12"/>
  <c r="BOZ44" i="12"/>
  <c r="BPA44" i="12"/>
  <c r="BPB44" i="12"/>
  <c r="BPC44" i="12"/>
  <c r="BPD44" i="12"/>
  <c r="BPE44" i="12"/>
  <c r="BPF44" i="12"/>
  <c r="BPG44" i="12"/>
  <c r="BPH44" i="12"/>
  <c r="BPI44" i="12"/>
  <c r="BPJ44" i="12"/>
  <c r="BPK44" i="12"/>
  <c r="BPL44" i="12"/>
  <c r="BPM44" i="12"/>
  <c r="BPN44" i="12"/>
  <c r="BPO44" i="12"/>
  <c r="BPP44" i="12"/>
  <c r="BPQ44" i="12"/>
  <c r="BPR44" i="12"/>
  <c r="BPS44" i="12"/>
  <c r="BPT44" i="12"/>
  <c r="BPU44" i="12"/>
  <c r="BPV44" i="12"/>
  <c r="BPW44" i="12"/>
  <c r="BPX44" i="12"/>
  <c r="BPY44" i="12"/>
  <c r="BPZ44" i="12"/>
  <c r="BQA44" i="12"/>
  <c r="BQB44" i="12"/>
  <c r="BQC44" i="12"/>
  <c r="BQD44" i="12"/>
  <c r="BQE44" i="12"/>
  <c r="BQF44" i="12"/>
  <c r="BQG44" i="12"/>
  <c r="BQH44" i="12"/>
  <c r="BQI44" i="12"/>
  <c r="BQJ44" i="12"/>
  <c r="BQK44" i="12"/>
  <c r="BQL44" i="12"/>
  <c r="BQM44" i="12"/>
  <c r="BQN44" i="12"/>
  <c r="BQO44" i="12"/>
  <c r="BQP44" i="12"/>
  <c r="BQQ44" i="12"/>
  <c r="BQR44" i="12"/>
  <c r="BQS44" i="12"/>
  <c r="BQT44" i="12"/>
  <c r="BQU44" i="12"/>
  <c r="BQV44" i="12"/>
  <c r="BQW44" i="12"/>
  <c r="BQX44" i="12"/>
  <c r="BQY44" i="12"/>
  <c r="BQZ44" i="12"/>
  <c r="BRA44" i="12"/>
  <c r="BRB44" i="12"/>
  <c r="BRC44" i="12"/>
  <c r="BRD44" i="12"/>
  <c r="BRE44" i="12"/>
  <c r="BRF44" i="12"/>
  <c r="BRG44" i="12"/>
  <c r="BRH44" i="12"/>
  <c r="BRI44" i="12"/>
  <c r="BRJ44" i="12"/>
  <c r="BRK44" i="12"/>
  <c r="BRL44" i="12"/>
  <c r="BRM44" i="12"/>
  <c r="BRN44" i="12"/>
  <c r="BRO44" i="12"/>
  <c r="BRP44" i="12"/>
  <c r="BRQ44" i="12"/>
  <c r="BRR44" i="12"/>
  <c r="BRS44" i="12"/>
  <c r="BRT44" i="12"/>
  <c r="BRU44" i="12"/>
  <c r="BRV44" i="12"/>
  <c r="BRW44" i="12"/>
  <c r="BRX44" i="12"/>
  <c r="BRY44" i="12"/>
  <c r="BRZ44" i="12"/>
  <c r="BSA44" i="12"/>
  <c r="BSB44" i="12"/>
  <c r="BSC44" i="12"/>
  <c r="BSD44" i="12"/>
  <c r="BSE44" i="12"/>
  <c r="BSF44" i="12"/>
  <c r="BSG44" i="12"/>
  <c r="BSH44" i="12"/>
  <c r="BSI44" i="12"/>
  <c r="BSJ44" i="12"/>
  <c r="BSK44" i="12"/>
  <c r="BSL44" i="12"/>
  <c r="BSM44" i="12"/>
  <c r="BSN44" i="12"/>
  <c r="BSO44" i="12"/>
  <c r="BSP44" i="12"/>
  <c r="BSQ44" i="12"/>
  <c r="BSR44" i="12"/>
  <c r="BSS44" i="12"/>
  <c r="BST44" i="12"/>
  <c r="BSU44" i="12"/>
  <c r="BSV44" i="12"/>
  <c r="BSW44" i="12"/>
  <c r="BSX44" i="12"/>
  <c r="BSY44" i="12"/>
  <c r="BSZ44" i="12"/>
  <c r="BTA44" i="12"/>
  <c r="BTB44" i="12"/>
  <c r="BTC44" i="12"/>
  <c r="BTD44" i="12"/>
  <c r="BTE44" i="12"/>
  <c r="BTF44" i="12"/>
  <c r="BTG44" i="12"/>
  <c r="BTH44" i="12"/>
  <c r="BTI44" i="12"/>
  <c r="BTJ44" i="12"/>
  <c r="BTK44" i="12"/>
  <c r="BTL44" i="12"/>
  <c r="BTM44" i="12"/>
  <c r="BTN44" i="12"/>
  <c r="BTO44" i="12"/>
  <c r="BTP44" i="12"/>
  <c r="BTQ44" i="12"/>
  <c r="BTR44" i="12"/>
  <c r="BTS44" i="12"/>
  <c r="BTT44" i="12"/>
  <c r="BTU44" i="12"/>
  <c r="BTV44" i="12"/>
  <c r="BTW44" i="12"/>
  <c r="BTX44" i="12"/>
  <c r="BTY44" i="12"/>
  <c r="BTZ44" i="12"/>
  <c r="BUA44" i="12"/>
  <c r="BUB44" i="12"/>
  <c r="BUC44" i="12"/>
  <c r="BUD44" i="12"/>
  <c r="BUE44" i="12"/>
  <c r="BUF44" i="12"/>
  <c r="BUG44" i="12"/>
  <c r="BUH44" i="12"/>
  <c r="BUI44" i="12"/>
  <c r="BUJ44" i="12"/>
  <c r="BUK44" i="12"/>
  <c r="BUL44" i="12"/>
  <c r="BUM44" i="12"/>
  <c r="BUN44" i="12"/>
  <c r="BUO44" i="12"/>
  <c r="BUP44" i="12"/>
  <c r="BUQ44" i="12"/>
  <c r="BUR44" i="12"/>
  <c r="BUS44" i="12"/>
  <c r="BUT44" i="12"/>
  <c r="BUU44" i="12"/>
  <c r="BUV44" i="12"/>
  <c r="BUW44" i="12"/>
  <c r="BUX44" i="12"/>
  <c r="BUY44" i="12"/>
  <c r="BUZ44" i="12"/>
  <c r="BVA44" i="12"/>
  <c r="BVB44" i="12"/>
  <c r="BVC44" i="12"/>
  <c r="BVD44" i="12"/>
  <c r="BVE44" i="12"/>
  <c r="BVF44" i="12"/>
  <c r="BVG44" i="12"/>
  <c r="BVH44" i="12"/>
  <c r="BVI44" i="12"/>
  <c r="BVJ44" i="12"/>
  <c r="BVK44" i="12"/>
  <c r="BVL44" i="12"/>
  <c r="BVM44" i="12"/>
  <c r="BVN44" i="12"/>
  <c r="BVO44" i="12"/>
  <c r="BVP44" i="12"/>
  <c r="BVQ44" i="12"/>
  <c r="BVR44" i="12"/>
  <c r="BVS44" i="12"/>
  <c r="BVT44" i="12"/>
  <c r="BVU44" i="12"/>
  <c r="BVV44" i="12"/>
  <c r="BVW44" i="12"/>
  <c r="BVX44" i="12"/>
  <c r="BVY44" i="12"/>
  <c r="BVZ44" i="12"/>
  <c r="BWA44" i="12"/>
  <c r="BWB44" i="12"/>
  <c r="BWC44" i="12"/>
  <c r="BWD44" i="12"/>
  <c r="BWE44" i="12"/>
  <c r="BWF44" i="12"/>
  <c r="BWG44" i="12"/>
  <c r="BWH44" i="12"/>
  <c r="BWI44" i="12"/>
  <c r="BWJ44" i="12"/>
  <c r="BWK44" i="12"/>
  <c r="BWL44" i="12"/>
  <c r="BWM44" i="12"/>
  <c r="BWN44" i="12"/>
  <c r="BWO44" i="12"/>
  <c r="BWP44" i="12"/>
  <c r="BWQ44" i="12"/>
  <c r="BWR44" i="12"/>
  <c r="BWS44" i="12"/>
  <c r="BWT44" i="12"/>
  <c r="BWU44" i="12"/>
  <c r="BWV44" i="12"/>
  <c r="BWW44" i="12"/>
  <c r="BWX44" i="12"/>
  <c r="BWY44" i="12"/>
  <c r="BWZ44" i="12"/>
  <c r="BXA44" i="12"/>
  <c r="BXB44" i="12"/>
  <c r="BXC44" i="12"/>
  <c r="BXD44" i="12"/>
  <c r="BXE44" i="12"/>
  <c r="BXF44" i="12"/>
  <c r="BXG44" i="12"/>
  <c r="BXH44" i="12"/>
  <c r="BXI44" i="12"/>
  <c r="BXJ44" i="12"/>
  <c r="BXK44" i="12"/>
  <c r="BXL44" i="12"/>
  <c r="BXM44" i="12"/>
  <c r="BXN44" i="12"/>
  <c r="BXO44" i="12"/>
  <c r="BXP44" i="12"/>
  <c r="BXQ44" i="12"/>
  <c r="BXR44" i="12"/>
  <c r="BXS44" i="12"/>
  <c r="BXT44" i="12"/>
  <c r="BXU44" i="12"/>
  <c r="BXV44" i="12"/>
  <c r="BXW44" i="12"/>
  <c r="BXX44" i="12"/>
  <c r="BXY44" i="12"/>
  <c r="BXZ44" i="12"/>
  <c r="BYA44" i="12"/>
  <c r="BYB44" i="12"/>
  <c r="BYC44" i="12"/>
  <c r="BYD44" i="12"/>
  <c r="BYE44" i="12"/>
  <c r="BYF44" i="12"/>
  <c r="BYG44" i="12"/>
  <c r="BYH44" i="12"/>
  <c r="BYI44" i="12"/>
  <c r="BYJ44" i="12"/>
  <c r="BYK44" i="12"/>
  <c r="BYL44" i="12"/>
  <c r="BYM44" i="12"/>
  <c r="BYN44" i="12"/>
  <c r="BYO44" i="12"/>
  <c r="BYP44" i="12"/>
  <c r="BYQ44" i="12"/>
  <c r="BYR44" i="12"/>
  <c r="BYS44" i="12"/>
  <c r="BYT44" i="12"/>
  <c r="BYU44" i="12"/>
  <c r="BYV44" i="12"/>
  <c r="BYW44" i="12"/>
  <c r="BYX44" i="12"/>
  <c r="BYY44" i="12"/>
  <c r="BYZ44" i="12"/>
  <c r="BZA44" i="12"/>
  <c r="BZB44" i="12"/>
  <c r="BZC44" i="12"/>
  <c r="BZD44" i="12"/>
  <c r="BZE44" i="12"/>
  <c r="BZF44" i="12"/>
  <c r="BZG44" i="12"/>
  <c r="BZH44" i="12"/>
  <c r="BZI44" i="12"/>
  <c r="BZJ44" i="12"/>
  <c r="BZK44" i="12"/>
  <c r="BZL44" i="12"/>
  <c r="BZM44" i="12"/>
  <c r="BZN44" i="12"/>
  <c r="BZO44" i="12"/>
  <c r="BZP44" i="12"/>
  <c r="BZQ44" i="12"/>
  <c r="BZR44" i="12"/>
  <c r="BZS44" i="12"/>
  <c r="BZT44" i="12"/>
  <c r="BZU44" i="12"/>
  <c r="BZV44" i="12"/>
  <c r="BZW44" i="12"/>
  <c r="BZX44" i="12"/>
  <c r="BZY44" i="12"/>
  <c r="BZZ44" i="12"/>
  <c r="CAA44" i="12"/>
  <c r="CAB44" i="12"/>
  <c r="CAC44" i="12"/>
  <c r="CAD44" i="12"/>
  <c r="CAE44" i="12"/>
  <c r="CAF44" i="12"/>
  <c r="CAG44" i="12"/>
  <c r="CAH44" i="12"/>
  <c r="CAI44" i="12"/>
  <c r="CAJ44" i="12"/>
  <c r="CAK44" i="12"/>
  <c r="CAL44" i="12"/>
  <c r="CAM44" i="12"/>
  <c r="CAN44" i="12"/>
  <c r="CAO44" i="12"/>
  <c r="CAP44" i="12"/>
  <c r="CAQ44" i="12"/>
  <c r="CAR44" i="12"/>
  <c r="CAS44" i="12"/>
  <c r="CAT44" i="12"/>
  <c r="CAU44" i="12"/>
  <c r="CAV44" i="12"/>
  <c r="CAW44" i="12"/>
  <c r="CAX44" i="12"/>
  <c r="CAY44" i="12"/>
  <c r="CAZ44" i="12"/>
  <c r="CBA44" i="12"/>
  <c r="CBB44" i="12"/>
  <c r="CBC44" i="12"/>
  <c r="CBD44" i="12"/>
  <c r="CBE44" i="12"/>
  <c r="CBF44" i="12"/>
  <c r="CBG44" i="12"/>
  <c r="CBH44" i="12"/>
  <c r="CBI44" i="12"/>
  <c r="CBJ44" i="12"/>
  <c r="CBK44" i="12"/>
  <c r="CBL44" i="12"/>
  <c r="CBM44" i="12"/>
  <c r="CBN44" i="12"/>
  <c r="CBO44" i="12"/>
  <c r="CBP44" i="12"/>
  <c r="CBQ44" i="12"/>
  <c r="CBR44" i="12"/>
  <c r="CBS44" i="12"/>
  <c r="CBT44" i="12"/>
  <c r="CBU44" i="12"/>
  <c r="CBV44" i="12"/>
  <c r="CBW44" i="12"/>
  <c r="CBX44" i="12"/>
  <c r="CBY44" i="12"/>
  <c r="CBZ44" i="12"/>
  <c r="CCA44" i="12"/>
  <c r="CCB44" i="12"/>
  <c r="CCC44" i="12"/>
  <c r="CCD44" i="12"/>
  <c r="CCE44" i="12"/>
  <c r="CCF44" i="12"/>
  <c r="CCG44" i="12"/>
  <c r="CCH44" i="12"/>
  <c r="CCI44" i="12"/>
  <c r="CCJ44" i="12"/>
  <c r="CCK44" i="12"/>
  <c r="CCL44" i="12"/>
  <c r="CCM44" i="12"/>
  <c r="CCN44" i="12"/>
  <c r="CCO44" i="12"/>
  <c r="CCP44" i="12"/>
  <c r="CCQ44" i="12"/>
  <c r="CCR44" i="12"/>
  <c r="CCS44" i="12"/>
  <c r="CCT44" i="12"/>
  <c r="CCU44" i="12"/>
  <c r="CCV44" i="12"/>
  <c r="CCW44" i="12"/>
  <c r="CCX44" i="12"/>
  <c r="CCY44" i="12"/>
  <c r="CCZ44" i="12"/>
  <c r="CDA44" i="12"/>
  <c r="CDB44" i="12"/>
  <c r="CDC44" i="12"/>
  <c r="CDD44" i="12"/>
  <c r="CDE44" i="12"/>
  <c r="CDF44" i="12"/>
  <c r="CDG44" i="12"/>
  <c r="CDH44" i="12"/>
  <c r="CDI44" i="12"/>
  <c r="CDJ44" i="12"/>
  <c r="CDK44" i="12"/>
  <c r="CDL44" i="12"/>
  <c r="CDM44" i="12"/>
  <c r="CDN44" i="12"/>
  <c r="CDO44" i="12"/>
  <c r="CDP44" i="12"/>
  <c r="CDQ44" i="12"/>
  <c r="CDR44" i="12"/>
  <c r="CDS44" i="12"/>
  <c r="CDT44" i="12"/>
  <c r="CDU44" i="12"/>
  <c r="CDV44" i="12"/>
  <c r="CDW44" i="12"/>
  <c r="CDX44" i="12"/>
  <c r="CDY44" i="12"/>
  <c r="CDZ44" i="12"/>
  <c r="CEA44" i="12"/>
  <c r="CEB44" i="12"/>
  <c r="CEC44" i="12"/>
  <c r="CED44" i="12"/>
  <c r="CEE44" i="12"/>
  <c r="CEF44" i="12"/>
  <c r="CEG44" i="12"/>
  <c r="CEH44" i="12"/>
  <c r="CEI44" i="12"/>
  <c r="CEJ44" i="12"/>
  <c r="CEK44" i="12"/>
  <c r="CEL44" i="12"/>
  <c r="CEM44" i="12"/>
  <c r="CEN44" i="12"/>
  <c r="CEO44" i="12"/>
  <c r="CEP44" i="12"/>
  <c r="CEQ44" i="12"/>
  <c r="CER44" i="12"/>
  <c r="CES44" i="12"/>
  <c r="CET44" i="12"/>
  <c r="CEU44" i="12"/>
  <c r="CEV44" i="12"/>
  <c r="CEW44" i="12"/>
  <c r="CEX44" i="12"/>
  <c r="CEY44" i="12"/>
  <c r="CEZ44" i="12"/>
  <c r="CFA44" i="12"/>
  <c r="CFB44" i="12"/>
  <c r="CFC44" i="12"/>
  <c r="CFD44" i="12"/>
  <c r="CFE44" i="12"/>
  <c r="CFF44" i="12"/>
  <c r="CFG44" i="12"/>
  <c r="CFH44" i="12"/>
  <c r="CFI44" i="12"/>
  <c r="CFJ44" i="12"/>
  <c r="CFK44" i="12"/>
  <c r="CFL44" i="12"/>
  <c r="CFM44" i="12"/>
  <c r="CFN44" i="12"/>
  <c r="CFO44" i="12"/>
  <c r="CFP44" i="12"/>
  <c r="CFQ44" i="12"/>
  <c r="CFR44" i="12"/>
  <c r="CFS44" i="12"/>
  <c r="CFT44" i="12"/>
  <c r="CFU44" i="12"/>
  <c r="CFV44" i="12"/>
  <c r="CFW44" i="12"/>
  <c r="CFX44" i="12"/>
  <c r="CFY44" i="12"/>
  <c r="CFZ44" i="12"/>
  <c r="CGA44" i="12"/>
  <c r="CGB44" i="12"/>
  <c r="CGC44" i="12"/>
  <c r="CGD44" i="12"/>
  <c r="CGE44" i="12"/>
  <c r="CGF44" i="12"/>
  <c r="CGG44" i="12"/>
  <c r="CGH44" i="12"/>
  <c r="CGI44" i="12"/>
  <c r="CGJ44" i="12"/>
  <c r="CGK44" i="12"/>
  <c r="CGL44" i="12"/>
  <c r="CGM44" i="12"/>
  <c r="CGN44" i="12"/>
  <c r="CGO44" i="12"/>
  <c r="CGP44" i="12"/>
  <c r="CGQ44" i="12"/>
  <c r="CGR44" i="12"/>
  <c r="CGS44" i="12"/>
  <c r="CGT44" i="12"/>
  <c r="CGU44" i="12"/>
  <c r="CGV44" i="12"/>
  <c r="CGW44" i="12"/>
  <c r="CGX44" i="12"/>
  <c r="CGY44" i="12"/>
  <c r="CGZ44" i="12"/>
  <c r="CHA44" i="12"/>
  <c r="CHB44" i="12"/>
  <c r="CHC44" i="12"/>
  <c r="CHD44" i="12"/>
  <c r="CHE44" i="12"/>
  <c r="CHF44" i="12"/>
  <c r="CHG44" i="12"/>
  <c r="CHH44" i="12"/>
  <c r="CHI44" i="12"/>
  <c r="CHJ44" i="12"/>
  <c r="CHK44" i="12"/>
  <c r="CHL44" i="12"/>
  <c r="CHM44" i="12"/>
  <c r="CHN44" i="12"/>
  <c r="CHO44" i="12"/>
  <c r="CHP44" i="12"/>
  <c r="CHQ44" i="12"/>
  <c r="CHR44" i="12"/>
  <c r="CHS44" i="12"/>
  <c r="CHT44" i="12"/>
  <c r="CHU44" i="12"/>
  <c r="CHV44" i="12"/>
  <c r="CHW44" i="12"/>
  <c r="CHX44" i="12"/>
  <c r="CHY44" i="12"/>
  <c r="CHZ44" i="12"/>
  <c r="CIA44" i="12"/>
  <c r="CIB44" i="12"/>
  <c r="CIC44" i="12"/>
  <c r="CID44" i="12"/>
  <c r="CIE44" i="12"/>
  <c r="CIF44" i="12"/>
  <c r="CIG44" i="12"/>
  <c r="CIH44" i="12"/>
  <c r="CII44" i="12"/>
  <c r="CIJ44" i="12"/>
  <c r="CIK44" i="12"/>
  <c r="CIL44" i="12"/>
  <c r="CIM44" i="12"/>
  <c r="CIN44" i="12"/>
  <c r="CIO44" i="12"/>
  <c r="CIP44" i="12"/>
  <c r="CIQ44" i="12"/>
  <c r="CIR44" i="12"/>
  <c r="CIS44" i="12"/>
  <c r="CIT44" i="12"/>
  <c r="CIU44" i="12"/>
  <c r="CIV44" i="12"/>
  <c r="CIW44" i="12"/>
  <c r="CIX44" i="12"/>
  <c r="CIY44" i="12"/>
  <c r="CIZ44" i="12"/>
  <c r="CJA44" i="12"/>
  <c r="CJB44" i="12"/>
  <c r="CJC44" i="12"/>
  <c r="CJD44" i="12"/>
  <c r="CJE44" i="12"/>
  <c r="CJF44" i="12"/>
  <c r="CJG44" i="12"/>
  <c r="CJH44" i="12"/>
  <c r="CJI44" i="12"/>
  <c r="CJJ44" i="12"/>
  <c r="CJK44" i="12"/>
  <c r="CJL44" i="12"/>
  <c r="CJM44" i="12"/>
  <c r="CJN44" i="12"/>
  <c r="CJO44" i="12"/>
  <c r="CJP44" i="12"/>
  <c r="CJQ44" i="12"/>
  <c r="CJR44" i="12"/>
  <c r="CJS44" i="12"/>
  <c r="CJT44" i="12"/>
  <c r="CJU44" i="12"/>
  <c r="CJV44" i="12"/>
  <c r="CJW44" i="12"/>
  <c r="CJX44" i="12"/>
  <c r="CJY44" i="12"/>
  <c r="CJZ44" i="12"/>
  <c r="CKA44" i="12"/>
  <c r="CKB44" i="12"/>
  <c r="CKC44" i="12"/>
  <c r="CKD44" i="12"/>
  <c r="CKE44" i="12"/>
  <c r="CKF44" i="12"/>
  <c r="CKG44" i="12"/>
  <c r="CKH44" i="12"/>
  <c r="CKI44" i="12"/>
  <c r="CKJ44" i="12"/>
  <c r="CKK44" i="12"/>
  <c r="CKL44" i="12"/>
  <c r="CKM44" i="12"/>
  <c r="CKN44" i="12"/>
  <c r="CKO44" i="12"/>
  <c r="CKP44" i="12"/>
  <c r="CKQ44" i="12"/>
  <c r="CKR44" i="12"/>
  <c r="CKS44" i="12"/>
  <c r="CKT44" i="12"/>
  <c r="CKU44" i="12"/>
  <c r="CKV44" i="12"/>
  <c r="CKW44" i="12"/>
  <c r="CKX44" i="12"/>
  <c r="CKY44" i="12"/>
  <c r="CKZ44" i="12"/>
  <c r="CLA44" i="12"/>
  <c r="CLB44" i="12"/>
  <c r="CLC44" i="12"/>
  <c r="CLD44" i="12"/>
  <c r="CLE44" i="12"/>
  <c r="CLF44" i="12"/>
  <c r="CLG44" i="12"/>
  <c r="CLH44" i="12"/>
  <c r="CLI44" i="12"/>
  <c r="CLJ44" i="12"/>
  <c r="CLK44" i="12"/>
  <c r="CLL44" i="12"/>
  <c r="CLM44" i="12"/>
  <c r="CLN44" i="12"/>
  <c r="CLO44" i="12"/>
  <c r="CLP44" i="12"/>
  <c r="CLQ44" i="12"/>
  <c r="CLR44" i="12"/>
  <c r="CLS44" i="12"/>
  <c r="CLT44" i="12"/>
  <c r="CLU44" i="12"/>
  <c r="CLV44" i="12"/>
  <c r="CLW44" i="12"/>
  <c r="CLX44" i="12"/>
  <c r="CLY44" i="12"/>
  <c r="CLZ44" i="12"/>
  <c r="CMA44" i="12"/>
  <c r="CMB44" i="12"/>
  <c r="CMC44" i="12"/>
  <c r="CMD44" i="12"/>
  <c r="CME44" i="12"/>
  <c r="CMF44" i="12"/>
  <c r="CMG44" i="12"/>
  <c r="CMH44" i="12"/>
  <c r="CMI44" i="12"/>
  <c r="CMJ44" i="12"/>
  <c r="CMK44" i="12"/>
  <c r="CML44" i="12"/>
  <c r="CMM44" i="12"/>
  <c r="CMN44" i="12"/>
  <c r="CMO44" i="12"/>
  <c r="CMP44" i="12"/>
  <c r="CMQ44" i="12"/>
  <c r="CMR44" i="12"/>
  <c r="CMS44" i="12"/>
  <c r="CMT44" i="12"/>
  <c r="CMU44" i="12"/>
  <c r="CMV44" i="12"/>
  <c r="CMW44" i="12"/>
  <c r="CMX44" i="12"/>
  <c r="CMY44" i="12"/>
  <c r="CMZ44" i="12"/>
  <c r="CNA44" i="12"/>
  <c r="CNB44" i="12"/>
  <c r="CNC44" i="12"/>
  <c r="CND44" i="12"/>
  <c r="CNE44" i="12"/>
  <c r="CNF44" i="12"/>
  <c r="CNG44" i="12"/>
  <c r="CNH44" i="12"/>
  <c r="CNI44" i="12"/>
  <c r="CNJ44" i="12"/>
  <c r="CNK44" i="12"/>
  <c r="CNL44" i="12"/>
  <c r="CNM44" i="12"/>
  <c r="CNN44" i="12"/>
  <c r="CNO44" i="12"/>
  <c r="CNP44" i="12"/>
  <c r="CNQ44" i="12"/>
  <c r="CNR44" i="12"/>
  <c r="CNS44" i="12"/>
  <c r="CNT44" i="12"/>
  <c r="CNU44" i="12"/>
  <c r="CNV44" i="12"/>
  <c r="CNW44" i="12"/>
  <c r="CNX44" i="12"/>
  <c r="CNY44" i="12"/>
  <c r="CNZ44" i="12"/>
  <c r="COA44" i="12"/>
  <c r="COB44" i="12"/>
  <c r="COC44" i="12"/>
  <c r="COD44" i="12"/>
  <c r="COE44" i="12"/>
  <c r="COF44" i="12"/>
  <c r="COG44" i="12"/>
  <c r="COH44" i="12"/>
  <c r="COI44" i="12"/>
  <c r="COJ44" i="12"/>
  <c r="COK44" i="12"/>
  <c r="COL44" i="12"/>
  <c r="COM44" i="12"/>
  <c r="CON44" i="12"/>
  <c r="COO44" i="12"/>
  <c r="COP44" i="12"/>
  <c r="COQ44" i="12"/>
  <c r="COR44" i="12"/>
  <c r="COS44" i="12"/>
  <c r="COT44" i="12"/>
  <c r="COU44" i="12"/>
  <c r="COV44" i="12"/>
  <c r="COW44" i="12"/>
  <c r="COX44" i="12"/>
  <c r="COY44" i="12"/>
  <c r="COZ44" i="12"/>
  <c r="CPA44" i="12"/>
  <c r="CPB44" i="12"/>
  <c r="CPC44" i="12"/>
  <c r="CPD44" i="12"/>
  <c r="CPE44" i="12"/>
  <c r="CPF44" i="12"/>
  <c r="CPG44" i="12"/>
  <c r="CPH44" i="12"/>
  <c r="CPI44" i="12"/>
  <c r="CPJ44" i="12"/>
  <c r="MF45" i="12"/>
  <c r="MG45" i="12"/>
  <c r="MJ45" i="12"/>
  <c r="MK45" i="12"/>
  <c r="ML45" i="12" s="1"/>
  <c r="MM45" i="12" s="1"/>
  <c r="MN45" i="12"/>
  <c r="MO45" i="12" s="1"/>
  <c r="MP45" i="12" s="1"/>
  <c r="MQ45" i="12"/>
  <c r="MR45" i="12"/>
  <c r="MS45" i="12" s="1"/>
  <c r="MT45" i="12" s="1"/>
  <c r="MU45" i="12"/>
  <c r="MV45" i="12"/>
  <c r="MW45" i="12" s="1"/>
  <c r="MX45" i="12" s="1"/>
  <c r="MY45" i="12"/>
  <c r="MZ45" i="12" s="1"/>
  <c r="NA45" i="12" s="1"/>
  <c r="NB45" i="12"/>
  <c r="NC45" i="12"/>
  <c r="NF45" i="12"/>
  <c r="NG45" i="12"/>
  <c r="NJ45" i="12"/>
  <c r="NK45" i="12" s="1"/>
  <c r="NL45" i="12" s="1"/>
  <c r="NM45" i="12"/>
  <c r="NN45" i="12"/>
  <c r="NO45" i="12" s="1"/>
  <c r="NP45" i="12" s="1"/>
  <c r="NQ45" i="12"/>
  <c r="NR45" i="12"/>
  <c r="NU45" i="12"/>
  <c r="NX45" i="12"/>
  <c r="NY45" i="12"/>
  <c r="NZ45" i="12" s="1"/>
  <c r="OA45" i="12" s="1"/>
  <c r="OB45" i="12"/>
  <c r="OC45" i="12"/>
  <c r="OD45" i="12" s="1"/>
  <c r="OE45" i="12" s="1"/>
  <c r="OF45" i="12"/>
  <c r="OI45" i="12"/>
  <c r="OJ45" i="12"/>
  <c r="OK45" i="12" s="1"/>
  <c r="OL45" i="12" s="1"/>
  <c r="OM45" i="12"/>
  <c r="ON45" i="12"/>
  <c r="OQ45" i="12"/>
  <c r="OR45" i="12" s="1"/>
  <c r="OS45" i="12" s="1"/>
  <c r="OT45" i="12"/>
  <c r="OU45" i="12"/>
  <c r="OV45" i="12" s="1"/>
  <c r="OW45" i="12" s="1"/>
  <c r="OX45" i="12"/>
  <c r="OY45" i="12"/>
  <c r="OZ45" i="12" s="1"/>
  <c r="PA45" i="12" s="1"/>
  <c r="PB45" i="12"/>
  <c r="PE45" i="12"/>
  <c r="PF45" i="12"/>
  <c r="PI45" i="12"/>
  <c r="PJ45" i="12"/>
  <c r="PK45" i="12" s="1"/>
  <c r="PL45" i="12" s="1"/>
  <c r="PM45" i="12"/>
  <c r="PN45" i="12" s="1"/>
  <c r="PO45" i="12" s="1"/>
  <c r="PP45" i="12"/>
  <c r="PQ45" i="12"/>
  <c r="PT45" i="12"/>
  <c r="PU45" i="12"/>
  <c r="PV45" i="12" s="1"/>
  <c r="PW45" i="12" s="1"/>
  <c r="PX45" i="12"/>
  <c r="PY45" i="12" s="1"/>
  <c r="PZ45" i="12" s="1"/>
  <c r="QA45" i="12"/>
  <c r="QB45" i="12"/>
  <c r="QC45" i="12" s="1"/>
  <c r="QD45" i="12" s="1"/>
  <c r="QE45" i="12"/>
  <c r="QF45" i="12"/>
  <c r="QG45" i="12" s="1"/>
  <c r="QH45" i="12" s="1"/>
  <c r="QI45" i="12"/>
  <c r="QJ45" i="12" s="1"/>
  <c r="QK45" i="12" s="1"/>
  <c r="QL45" i="12"/>
  <c r="QM45" i="12"/>
  <c r="QP45" i="12"/>
  <c r="QQ45" i="12"/>
  <c r="QT45" i="12"/>
  <c r="QU45" i="12" s="1"/>
  <c r="QV45" i="12" s="1"/>
  <c r="QW45" i="12"/>
  <c r="QX45" i="12"/>
  <c r="QY45" i="12" s="1"/>
  <c r="QZ45" i="12" s="1"/>
  <c r="RA45" i="12"/>
  <c r="RB45" i="12"/>
  <c r="RE45" i="12"/>
  <c r="RH45" i="12"/>
  <c r="RI45" i="12"/>
  <c r="RJ45" i="12" s="1"/>
  <c r="RK45" i="12" s="1"/>
  <c r="RL45" i="12"/>
  <c r="RM45" i="12"/>
  <c r="RN45" i="12" s="1"/>
  <c r="RO45" i="12" s="1"/>
  <c r="RP45" i="12"/>
  <c r="RS45" i="12"/>
  <c r="RT45" i="12"/>
  <c r="RU45" i="12" s="1"/>
  <c r="RV45" i="12" s="1"/>
  <c r="RW45" i="12"/>
  <c r="RX45" i="12"/>
  <c r="SA45" i="12"/>
  <c r="SB45" i="12" s="1"/>
  <c r="SC45" i="12" s="1"/>
  <c r="SD45" i="12"/>
  <c r="SE45" i="12"/>
  <c r="SF45" i="12" s="1"/>
  <c r="SG45" i="12" s="1"/>
  <c r="SH45" i="12"/>
  <c r="SI45" i="12"/>
  <c r="SJ45" i="12" s="1"/>
  <c r="SK45" i="12" s="1"/>
  <c r="SL45" i="12"/>
  <c r="SO45" i="12"/>
  <c r="SP45" i="12"/>
  <c r="SS45" i="12"/>
  <c r="ST45" i="12"/>
  <c r="SU45" i="12" s="1"/>
  <c r="SV45" i="12" s="1"/>
  <c r="SW45" i="12"/>
  <c r="SX45" i="12" s="1"/>
  <c r="SY45" i="12" s="1"/>
  <c r="SZ45" i="12"/>
  <c r="TA45" i="12"/>
  <c r="TD45" i="12"/>
  <c r="TE45" i="12"/>
  <c r="TF45" i="12" s="1"/>
  <c r="TG45" i="12" s="1"/>
  <c r="TH45" i="12"/>
  <c r="TI45" i="12" s="1"/>
  <c r="TJ45" i="12" s="1"/>
  <c r="TK45" i="12"/>
  <c r="TL45" i="12"/>
  <c r="TM45" i="12" s="1"/>
  <c r="TN45" i="12" s="1"/>
  <c r="TO45" i="12"/>
  <c r="TP45" i="12"/>
  <c r="TQ45" i="12" s="1"/>
  <c r="TR45" i="12" s="1"/>
  <c r="TS45" i="12"/>
  <c r="TT45" i="12" s="1"/>
  <c r="TU45" i="12" s="1"/>
  <c r="TV45" i="12"/>
  <c r="TW45" i="12"/>
  <c r="TZ45" i="12"/>
  <c r="UA45" i="12"/>
  <c r="UD45" i="12"/>
  <c r="UE45" i="12" s="1"/>
  <c r="UF45" i="12" s="1"/>
  <c r="UG45" i="12"/>
  <c r="UH45" i="12"/>
  <c r="UI45" i="12" s="1"/>
  <c r="UJ45" i="12" s="1"/>
  <c r="UK45" i="12"/>
  <c r="UL45" i="12"/>
  <c r="UO45" i="12"/>
  <c r="UP45" i="12"/>
  <c r="UQ45" i="12" s="1"/>
  <c r="UR45" i="12" s="1"/>
  <c r="US45" i="12"/>
  <c r="UT45" i="12" s="1"/>
  <c r="UU45" i="12" s="1"/>
  <c r="UV45" i="12"/>
  <c r="UW45" i="12"/>
  <c r="UX45" i="12" s="1"/>
  <c r="UY45" i="12" s="1"/>
  <c r="UZ45" i="12"/>
  <c r="VA45" i="12"/>
  <c r="VB45" i="12" s="1"/>
  <c r="VC45" i="12" s="1"/>
  <c r="VD45" i="12"/>
  <c r="VE45" i="12" s="1"/>
  <c r="VF45" i="12" s="1"/>
  <c r="VG45" i="12"/>
  <c r="VH45" i="12"/>
  <c r="VI45" i="12"/>
  <c r="VJ45" i="12"/>
  <c r="VK45" i="12"/>
  <c r="VL45" i="12"/>
  <c r="VM45" i="12"/>
  <c r="VN45" i="12"/>
  <c r="VO45" i="12"/>
  <c r="VP45" i="12"/>
  <c r="VQ45" i="12"/>
  <c r="VR45" i="12"/>
  <c r="VS45" i="12"/>
  <c r="VT45" i="12"/>
  <c r="VU45" i="12"/>
  <c r="VV45" i="12"/>
  <c r="VW45" i="12"/>
  <c r="VX45" i="12"/>
  <c r="VY45" i="12"/>
  <c r="VZ45" i="12"/>
  <c r="WA45" i="12"/>
  <c r="WB45" i="12"/>
  <c r="WC45" i="12"/>
  <c r="WD45" i="12"/>
  <c r="WE45" i="12"/>
  <c r="WF45" i="12"/>
  <c r="WG45" i="12"/>
  <c r="WH45" i="12"/>
  <c r="WI45" i="12"/>
  <c r="WJ45" i="12"/>
  <c r="WK45" i="12"/>
  <c r="WL45" i="12"/>
  <c r="WM45" i="12"/>
  <c r="WN45" i="12"/>
  <c r="WO45" i="12"/>
  <c r="WP45" i="12"/>
  <c r="WQ45" i="12"/>
  <c r="WR45" i="12"/>
  <c r="WS45" i="12"/>
  <c r="WT45" i="12"/>
  <c r="WU45" i="12"/>
  <c r="WV45" i="12"/>
  <c r="WW45" i="12"/>
  <c r="WX45" i="12"/>
  <c r="WY45" i="12"/>
  <c r="WZ45" i="12"/>
  <c r="XA45" i="12"/>
  <c r="XB45" i="12"/>
  <c r="XC45" i="12"/>
  <c r="XD45" i="12"/>
  <c r="XE45" i="12"/>
  <c r="XF45" i="12"/>
  <c r="XG45" i="12"/>
  <c r="XH45" i="12"/>
  <c r="XI45" i="12"/>
  <c r="XJ45" i="12"/>
  <c r="XK45" i="12"/>
  <c r="XL45" i="12"/>
  <c r="XM45" i="12"/>
  <c r="XN45" i="12"/>
  <c r="XO45" i="12"/>
  <c r="XP45" i="12"/>
  <c r="XQ45" i="12"/>
  <c r="XR45" i="12"/>
  <c r="XS45" i="12"/>
  <c r="XT45" i="12"/>
  <c r="XU45" i="12"/>
  <c r="XV45" i="12"/>
  <c r="XW45" i="12"/>
  <c r="XX45" i="12"/>
  <c r="XY45" i="12"/>
  <c r="XZ45" i="12"/>
  <c r="YA45" i="12"/>
  <c r="YB45" i="12"/>
  <c r="YC45" i="12"/>
  <c r="YD45" i="12"/>
  <c r="YE45" i="12"/>
  <c r="YF45" i="12"/>
  <c r="YG45" i="12"/>
  <c r="YH45" i="12"/>
  <c r="YI45" i="12"/>
  <c r="YJ45" i="12"/>
  <c r="YK45" i="12"/>
  <c r="YL45" i="12"/>
  <c r="YM45" i="12"/>
  <c r="YN45" i="12"/>
  <c r="YO45" i="12"/>
  <c r="YP45" i="12"/>
  <c r="YQ45" i="12"/>
  <c r="YR45" i="12"/>
  <c r="YS45" i="12"/>
  <c r="YT45" i="12"/>
  <c r="YU45" i="12"/>
  <c r="YV45" i="12"/>
  <c r="YW45" i="12"/>
  <c r="YX45" i="12"/>
  <c r="YY45" i="12"/>
  <c r="YZ45" i="12"/>
  <c r="ZA45" i="12"/>
  <c r="ZB45" i="12"/>
  <c r="ZC45" i="12"/>
  <c r="ZD45" i="12"/>
  <c r="ZE45" i="12"/>
  <c r="ZF45" i="12"/>
  <c r="ZG45" i="12"/>
  <c r="ZH45" i="12"/>
  <c r="ZI45" i="12"/>
  <c r="ZJ45" i="12"/>
  <c r="ZK45" i="12"/>
  <c r="ZL45" i="12"/>
  <c r="ZM45" i="12"/>
  <c r="ZN45" i="12"/>
  <c r="ZO45" i="12"/>
  <c r="ZP45" i="12"/>
  <c r="ZQ45" i="12"/>
  <c r="ZR45" i="12"/>
  <c r="ZS45" i="12"/>
  <c r="ZT45" i="12"/>
  <c r="ZU45" i="12"/>
  <c r="ZV45" i="12"/>
  <c r="ZW45" i="12"/>
  <c r="ZX45" i="12"/>
  <c r="ZY45" i="12"/>
  <c r="ZZ45" i="12"/>
  <c r="AAA45" i="12"/>
  <c r="AAB45" i="12"/>
  <c r="AAC45" i="12"/>
  <c r="AAD45" i="12"/>
  <c r="AAE45" i="12"/>
  <c r="AAF45" i="12"/>
  <c r="AAG45" i="12"/>
  <c r="AAH45" i="12"/>
  <c r="AAI45" i="12"/>
  <c r="AAJ45" i="12"/>
  <c r="AAK45" i="12"/>
  <c r="AAL45" i="12"/>
  <c r="AAM45" i="12"/>
  <c r="AAN45" i="12"/>
  <c r="AAO45" i="12"/>
  <c r="AAP45" i="12"/>
  <c r="AAQ45" i="12"/>
  <c r="AAR45" i="12"/>
  <c r="AAS45" i="12"/>
  <c r="AAT45" i="12"/>
  <c r="AAU45" i="12"/>
  <c r="AAV45" i="12"/>
  <c r="AAW45" i="12"/>
  <c r="AAX45" i="12"/>
  <c r="AAY45" i="12"/>
  <c r="AAZ45" i="12"/>
  <c r="ABA45" i="12"/>
  <c r="ABB45" i="12"/>
  <c r="ABC45" i="12"/>
  <c r="ABD45" i="12"/>
  <c r="ABE45" i="12"/>
  <c r="ABF45" i="12"/>
  <c r="ABG45" i="12"/>
  <c r="ABH45" i="12"/>
  <c r="ABI45" i="12"/>
  <c r="ABJ45" i="12"/>
  <c r="ABK45" i="12"/>
  <c r="ABL45" i="12"/>
  <c r="ABM45" i="12"/>
  <c r="ABN45" i="12"/>
  <c r="ABO45" i="12"/>
  <c r="ABP45" i="12"/>
  <c r="ABQ45" i="12"/>
  <c r="ABR45" i="12"/>
  <c r="ABS45" i="12"/>
  <c r="ABT45" i="12"/>
  <c r="ABU45" i="12"/>
  <c r="ABV45" i="12"/>
  <c r="ABW45" i="12"/>
  <c r="ABX45" i="12"/>
  <c r="ABY45" i="12"/>
  <c r="ABZ45" i="12"/>
  <c r="ACA45" i="12"/>
  <c r="ACB45" i="12"/>
  <c r="ACC45" i="12"/>
  <c r="ACD45" i="12"/>
  <c r="ACE45" i="12"/>
  <c r="ACF45" i="12"/>
  <c r="ACG45" i="12"/>
  <c r="ACH45" i="12"/>
  <c r="ACI45" i="12"/>
  <c r="ACJ45" i="12"/>
  <c r="ACK45" i="12"/>
  <c r="ACL45" i="12"/>
  <c r="ACM45" i="12"/>
  <c r="ACN45" i="12"/>
  <c r="ACO45" i="12"/>
  <c r="ACP45" i="12"/>
  <c r="ACQ45" i="12"/>
  <c r="ACR45" i="12"/>
  <c r="ACS45" i="12"/>
  <c r="ACT45" i="12"/>
  <c r="ACU45" i="12"/>
  <c r="ACV45" i="12"/>
  <c r="ACW45" i="12"/>
  <c r="ACX45" i="12"/>
  <c r="ACY45" i="12"/>
  <c r="ACZ45" i="12"/>
  <c r="ADA45" i="12"/>
  <c r="ADB45" i="12"/>
  <c r="ADC45" i="12"/>
  <c r="ADD45" i="12"/>
  <c r="ADE45" i="12"/>
  <c r="ADF45" i="12"/>
  <c r="ADG45" i="12"/>
  <c r="ADH45" i="12"/>
  <c r="ADI45" i="12"/>
  <c r="ADJ45" i="12"/>
  <c r="ADK45" i="12"/>
  <c r="ADL45" i="12"/>
  <c r="ADM45" i="12"/>
  <c r="ADN45" i="12"/>
  <c r="ADO45" i="12"/>
  <c r="ADP45" i="12"/>
  <c r="ADQ45" i="12"/>
  <c r="ADR45" i="12"/>
  <c r="ADS45" i="12"/>
  <c r="ADT45" i="12"/>
  <c r="ADU45" i="12"/>
  <c r="ADV45" i="12"/>
  <c r="ADW45" i="12"/>
  <c r="ADX45" i="12"/>
  <c r="ADY45" i="12"/>
  <c r="ADZ45" i="12"/>
  <c r="AEA45" i="12"/>
  <c r="AEB45" i="12"/>
  <c r="AEC45" i="12"/>
  <c r="AED45" i="12"/>
  <c r="AEE45" i="12"/>
  <c r="AEF45" i="12"/>
  <c r="AEG45" i="12"/>
  <c r="AEH45" i="12"/>
  <c r="AEI45" i="12"/>
  <c r="AEJ45" i="12"/>
  <c r="AEK45" i="12"/>
  <c r="AEL45" i="12"/>
  <c r="AEM45" i="12"/>
  <c r="AEN45" i="12"/>
  <c r="AEO45" i="12"/>
  <c r="AEP45" i="12"/>
  <c r="AEQ45" i="12"/>
  <c r="AER45" i="12"/>
  <c r="AES45" i="12"/>
  <c r="AET45" i="12"/>
  <c r="AEU45" i="12"/>
  <c r="AEV45" i="12"/>
  <c r="AEW45" i="12"/>
  <c r="AEX45" i="12"/>
  <c r="AEY45" i="12"/>
  <c r="AEZ45" i="12"/>
  <c r="AFA45" i="12"/>
  <c r="AFB45" i="12"/>
  <c r="AFC45" i="12"/>
  <c r="AFD45" i="12"/>
  <c r="AFE45" i="12"/>
  <c r="AFF45" i="12"/>
  <c r="AFG45" i="12"/>
  <c r="AFH45" i="12"/>
  <c r="AFI45" i="12"/>
  <c r="AFJ45" i="12"/>
  <c r="AFK45" i="12"/>
  <c r="AFL45" i="12"/>
  <c r="AFM45" i="12"/>
  <c r="AFN45" i="12"/>
  <c r="AFO45" i="12"/>
  <c r="AFP45" i="12"/>
  <c r="AFQ45" i="12"/>
  <c r="AFR45" i="12"/>
  <c r="AFS45" i="12"/>
  <c r="AFT45" i="12"/>
  <c r="AFU45" i="12"/>
  <c r="AFV45" i="12"/>
  <c r="AFW45" i="12"/>
  <c r="AFX45" i="12"/>
  <c r="AFY45" i="12"/>
  <c r="AFZ45" i="12"/>
  <c r="AGA45" i="12"/>
  <c r="AGB45" i="12"/>
  <c r="AGC45" i="12"/>
  <c r="AGD45" i="12"/>
  <c r="AGE45" i="12"/>
  <c r="AGF45" i="12"/>
  <c r="AGG45" i="12"/>
  <c r="AGH45" i="12"/>
  <c r="AGI45" i="12"/>
  <c r="AGJ45" i="12"/>
  <c r="AGK45" i="12"/>
  <c r="AGL45" i="12"/>
  <c r="AGM45" i="12"/>
  <c r="AGN45" i="12"/>
  <c r="AGO45" i="12"/>
  <c r="AGP45" i="12"/>
  <c r="AGQ45" i="12"/>
  <c r="AGR45" i="12"/>
  <c r="AGS45" i="12"/>
  <c r="AGT45" i="12"/>
  <c r="AGU45" i="12"/>
  <c r="AGV45" i="12"/>
  <c r="AGW45" i="12"/>
  <c r="AGX45" i="12"/>
  <c r="AGY45" i="12"/>
  <c r="AGZ45" i="12"/>
  <c r="AHA45" i="12"/>
  <c r="AHB45" i="12"/>
  <c r="AHC45" i="12"/>
  <c r="AHD45" i="12"/>
  <c r="AHE45" i="12"/>
  <c r="AHF45" i="12"/>
  <c r="AHG45" i="12"/>
  <c r="AHH45" i="12"/>
  <c r="AHI45" i="12"/>
  <c r="AHJ45" i="12"/>
  <c r="AHK45" i="12"/>
  <c r="AHL45" i="12"/>
  <c r="AHM45" i="12"/>
  <c r="AHN45" i="12"/>
  <c r="AHO45" i="12"/>
  <c r="AHP45" i="12"/>
  <c r="AHQ45" i="12"/>
  <c r="AHR45" i="12"/>
  <c r="AHS45" i="12"/>
  <c r="AHT45" i="12"/>
  <c r="AHU45" i="12"/>
  <c r="AHV45" i="12"/>
  <c r="AHW45" i="12"/>
  <c r="AHX45" i="12"/>
  <c r="AHY45" i="12"/>
  <c r="AHZ45" i="12"/>
  <c r="AIA45" i="12"/>
  <c r="AIB45" i="12"/>
  <c r="AIC45" i="12"/>
  <c r="AID45" i="12"/>
  <c r="AIE45" i="12"/>
  <c r="AIF45" i="12"/>
  <c r="AIG45" i="12"/>
  <c r="AIH45" i="12"/>
  <c r="AII45" i="12"/>
  <c r="AIJ45" i="12"/>
  <c r="AIK45" i="12"/>
  <c r="AIL45" i="12"/>
  <c r="AIM45" i="12"/>
  <c r="AIN45" i="12"/>
  <c r="AIO45" i="12"/>
  <c r="AIP45" i="12"/>
  <c r="AIQ45" i="12"/>
  <c r="AIR45" i="12"/>
  <c r="AIS45" i="12"/>
  <c r="AIT45" i="12"/>
  <c r="AIU45" i="12"/>
  <c r="AIV45" i="12"/>
  <c r="AIW45" i="12"/>
  <c r="AIX45" i="12"/>
  <c r="AIY45" i="12"/>
  <c r="AIZ45" i="12"/>
  <c r="AJA45" i="12"/>
  <c r="AJB45" i="12"/>
  <c r="AJC45" i="12"/>
  <c r="AJD45" i="12"/>
  <c r="AJE45" i="12"/>
  <c r="AJF45" i="12"/>
  <c r="AJG45" i="12"/>
  <c r="AJH45" i="12"/>
  <c r="AJI45" i="12"/>
  <c r="AJJ45" i="12"/>
  <c r="AJK45" i="12"/>
  <c r="AJL45" i="12"/>
  <c r="AJM45" i="12"/>
  <c r="AJN45" i="12"/>
  <c r="AJO45" i="12"/>
  <c r="AJP45" i="12"/>
  <c r="AJQ45" i="12"/>
  <c r="AJR45" i="12"/>
  <c r="AJS45" i="12"/>
  <c r="AJT45" i="12"/>
  <c r="AJU45" i="12"/>
  <c r="AJV45" i="12"/>
  <c r="AJW45" i="12"/>
  <c r="AJX45" i="12"/>
  <c r="AJY45" i="12"/>
  <c r="AJZ45" i="12"/>
  <c r="AKA45" i="12"/>
  <c r="AKB45" i="12"/>
  <c r="AKC45" i="12"/>
  <c r="AKD45" i="12"/>
  <c r="AKE45" i="12"/>
  <c r="AKF45" i="12"/>
  <c r="AKG45" i="12"/>
  <c r="AKH45" i="12"/>
  <c r="AKI45" i="12"/>
  <c r="AKJ45" i="12"/>
  <c r="AKK45" i="12"/>
  <c r="AKL45" i="12"/>
  <c r="AKM45" i="12"/>
  <c r="AKN45" i="12"/>
  <c r="AKO45" i="12"/>
  <c r="AKP45" i="12"/>
  <c r="AKQ45" i="12"/>
  <c r="AKR45" i="12"/>
  <c r="AKS45" i="12"/>
  <c r="AKT45" i="12"/>
  <c r="AKU45" i="12"/>
  <c r="AKV45" i="12"/>
  <c r="AKW45" i="12"/>
  <c r="AKX45" i="12"/>
  <c r="AKY45" i="12"/>
  <c r="AKZ45" i="12"/>
  <c r="ALA45" i="12"/>
  <c r="ALB45" i="12"/>
  <c r="ALC45" i="12"/>
  <c r="ALD45" i="12"/>
  <c r="ALE45" i="12"/>
  <c r="ALF45" i="12"/>
  <c r="ALG45" i="12"/>
  <c r="ALH45" i="12"/>
  <c r="ALI45" i="12"/>
  <c r="ALJ45" i="12"/>
  <c r="ALK45" i="12"/>
  <c r="ALL45" i="12"/>
  <c r="ALM45" i="12"/>
  <c r="ALN45" i="12"/>
  <c r="ALO45" i="12"/>
  <c r="ALP45" i="12"/>
  <c r="ALQ45" i="12"/>
  <c r="ALR45" i="12"/>
  <c r="ALS45" i="12"/>
  <c r="ALT45" i="12"/>
  <c r="ALU45" i="12"/>
  <c r="ALV45" i="12"/>
  <c r="ALW45" i="12"/>
  <c r="ALX45" i="12"/>
  <c r="ALY45" i="12"/>
  <c r="ALZ45" i="12"/>
  <c r="AMA45" i="12"/>
  <c r="AMB45" i="12"/>
  <c r="AMC45" i="12"/>
  <c r="AMD45" i="12"/>
  <c r="AME45" i="12"/>
  <c r="AMF45" i="12"/>
  <c r="AMG45" i="12"/>
  <c r="AMH45" i="12"/>
  <c r="AMI45" i="12"/>
  <c r="AMJ45" i="12"/>
  <c r="AMK45" i="12"/>
  <c r="AML45" i="12"/>
  <c r="AMM45" i="12"/>
  <c r="AMN45" i="12"/>
  <c r="AMO45" i="12"/>
  <c r="AMP45" i="12"/>
  <c r="AMQ45" i="12"/>
  <c r="AMR45" i="12"/>
  <c r="AMS45" i="12"/>
  <c r="AMT45" i="12"/>
  <c r="AMU45" i="12"/>
  <c r="AMV45" i="12"/>
  <c r="AMW45" i="12"/>
  <c r="AMX45" i="12"/>
  <c r="AMY45" i="12"/>
  <c r="AMZ45" i="12"/>
  <c r="ANA45" i="12"/>
  <c r="ANB45" i="12"/>
  <c r="ANC45" i="12"/>
  <c r="AND45" i="12"/>
  <c r="ANE45" i="12"/>
  <c r="ANF45" i="12"/>
  <c r="ANG45" i="12"/>
  <c r="ANH45" i="12"/>
  <c r="ANI45" i="12"/>
  <c r="ANJ45" i="12"/>
  <c r="ANK45" i="12"/>
  <c r="ANL45" i="12"/>
  <c r="ANM45" i="12"/>
  <c r="ANN45" i="12"/>
  <c r="ANO45" i="12"/>
  <c r="ANP45" i="12"/>
  <c r="ANQ45" i="12"/>
  <c r="ANR45" i="12"/>
  <c r="ANS45" i="12"/>
  <c r="ANT45" i="12"/>
  <c r="ANU45" i="12"/>
  <c r="ANV45" i="12"/>
  <c r="ANW45" i="12"/>
  <c r="ANX45" i="12"/>
  <c r="ANY45" i="12"/>
  <c r="ANZ45" i="12"/>
  <c r="AOA45" i="12"/>
  <c r="AOB45" i="12"/>
  <c r="AOC45" i="12"/>
  <c r="AOD45" i="12"/>
  <c r="AOE45" i="12"/>
  <c r="AOF45" i="12"/>
  <c r="AOG45" i="12"/>
  <c r="AOH45" i="12"/>
  <c r="AOI45" i="12"/>
  <c r="AOJ45" i="12"/>
  <c r="AOK45" i="12"/>
  <c r="AOL45" i="12"/>
  <c r="AOM45" i="12"/>
  <c r="AON45" i="12"/>
  <c r="AOO45" i="12"/>
  <c r="AOP45" i="12"/>
  <c r="AOQ45" i="12"/>
  <c r="AOR45" i="12"/>
  <c r="AOS45" i="12"/>
  <c r="AOT45" i="12"/>
  <c r="AOU45" i="12"/>
  <c r="AOV45" i="12"/>
  <c r="AOW45" i="12"/>
  <c r="AOX45" i="12"/>
  <c r="AOY45" i="12"/>
  <c r="AOZ45" i="12"/>
  <c r="APA45" i="12"/>
  <c r="APB45" i="12"/>
  <c r="APC45" i="12"/>
  <c r="APD45" i="12"/>
  <c r="APE45" i="12"/>
  <c r="APF45" i="12"/>
  <c r="APG45" i="12"/>
  <c r="APH45" i="12"/>
  <c r="API45" i="12"/>
  <c r="APJ45" i="12"/>
  <c r="APK45" i="12"/>
  <c r="APL45" i="12"/>
  <c r="APM45" i="12"/>
  <c r="APN45" i="12"/>
  <c r="APO45" i="12"/>
  <c r="APP45" i="12"/>
  <c r="APQ45" i="12"/>
  <c r="APR45" i="12"/>
  <c r="APS45" i="12"/>
  <c r="APT45" i="12"/>
  <c r="APU45" i="12"/>
  <c r="APV45" i="12"/>
  <c r="APW45" i="12"/>
  <c r="APX45" i="12"/>
  <c r="APY45" i="12"/>
  <c r="APZ45" i="12"/>
  <c r="AQA45" i="12"/>
  <c r="AQB45" i="12"/>
  <c r="AQC45" i="12"/>
  <c r="AQD45" i="12"/>
  <c r="AQE45" i="12"/>
  <c r="AQF45" i="12"/>
  <c r="AQG45" i="12"/>
  <c r="AQH45" i="12"/>
  <c r="AQI45" i="12"/>
  <c r="AQJ45" i="12"/>
  <c r="AQK45" i="12"/>
  <c r="AQL45" i="12"/>
  <c r="AQM45" i="12"/>
  <c r="AQN45" i="12"/>
  <c r="AQO45" i="12"/>
  <c r="AQP45" i="12"/>
  <c r="AQQ45" i="12"/>
  <c r="AQR45" i="12"/>
  <c r="AQS45" i="12"/>
  <c r="AQT45" i="12"/>
  <c r="AQU45" i="12"/>
  <c r="AQV45" i="12"/>
  <c r="AQW45" i="12"/>
  <c r="AQX45" i="12"/>
  <c r="AQY45" i="12"/>
  <c r="AQZ45" i="12"/>
  <c r="ARA45" i="12"/>
  <c r="ARB45" i="12"/>
  <c r="ARC45" i="12"/>
  <c r="ARD45" i="12"/>
  <c r="ARE45" i="12"/>
  <c r="ARF45" i="12"/>
  <c r="ARG45" i="12"/>
  <c r="ARH45" i="12"/>
  <c r="ARI45" i="12"/>
  <c r="ARJ45" i="12"/>
  <c r="ARK45" i="12"/>
  <c r="ARL45" i="12"/>
  <c r="ARM45" i="12"/>
  <c r="ARN45" i="12"/>
  <c r="ARO45" i="12"/>
  <c r="ARP45" i="12"/>
  <c r="ARQ45" i="12"/>
  <c r="ARR45" i="12"/>
  <c r="ARS45" i="12"/>
  <c r="ART45" i="12"/>
  <c r="ARU45" i="12"/>
  <c r="ARV45" i="12"/>
  <c r="ARW45" i="12"/>
  <c r="ARX45" i="12"/>
  <c r="ARY45" i="12"/>
  <c r="ARZ45" i="12"/>
  <c r="ASA45" i="12"/>
  <c r="ASB45" i="12"/>
  <c r="ASC45" i="12"/>
  <c r="ASD45" i="12"/>
  <c r="ASE45" i="12"/>
  <c r="ASF45" i="12"/>
  <c r="ASG45" i="12"/>
  <c r="ASH45" i="12"/>
  <c r="ASI45" i="12"/>
  <c r="ASJ45" i="12"/>
  <c r="ASK45" i="12"/>
  <c r="ASL45" i="12"/>
  <c r="ASM45" i="12"/>
  <c r="ASN45" i="12"/>
  <c r="ASO45" i="12"/>
  <c r="ASP45" i="12"/>
  <c r="ASQ45" i="12"/>
  <c r="ASR45" i="12"/>
  <c r="ASS45" i="12"/>
  <c r="AST45" i="12"/>
  <c r="ASU45" i="12"/>
  <c r="ASV45" i="12"/>
  <c r="ASW45" i="12"/>
  <c r="ASX45" i="12"/>
  <c r="ASY45" i="12"/>
  <c r="ASZ45" i="12"/>
  <c r="ATA45" i="12"/>
  <c r="ATB45" i="12"/>
  <c r="ATC45" i="12"/>
  <c r="ATD45" i="12"/>
  <c r="ATE45" i="12"/>
  <c r="ATF45" i="12"/>
  <c r="ATG45" i="12"/>
  <c r="ATH45" i="12"/>
  <c r="ATI45" i="12"/>
  <c r="ATJ45" i="12"/>
  <c r="ATK45" i="12"/>
  <c r="ATL45" i="12"/>
  <c r="ATM45" i="12"/>
  <c r="ATN45" i="12"/>
  <c r="ATO45" i="12"/>
  <c r="ATP45" i="12"/>
  <c r="ATQ45" i="12"/>
  <c r="ATR45" i="12"/>
  <c r="ATS45" i="12"/>
  <c r="ATT45" i="12"/>
  <c r="ATU45" i="12"/>
  <c r="ATV45" i="12"/>
  <c r="ATW45" i="12"/>
  <c r="ATX45" i="12"/>
  <c r="ATY45" i="12"/>
  <c r="ATZ45" i="12"/>
  <c r="AUA45" i="12"/>
  <c r="AUB45" i="12"/>
  <c r="AUC45" i="12"/>
  <c r="AUD45" i="12"/>
  <c r="AUE45" i="12"/>
  <c r="AUF45" i="12"/>
  <c r="AUG45" i="12"/>
  <c r="AUH45" i="12"/>
  <c r="AUI45" i="12"/>
  <c r="AUJ45" i="12"/>
  <c r="AUK45" i="12"/>
  <c r="AUL45" i="12"/>
  <c r="AUM45" i="12"/>
  <c r="AUN45" i="12"/>
  <c r="AUO45" i="12"/>
  <c r="AUP45" i="12"/>
  <c r="AUQ45" i="12"/>
  <c r="AUR45" i="12"/>
  <c r="AUS45" i="12"/>
  <c r="AUT45" i="12"/>
  <c r="AUU45" i="12"/>
  <c r="AUV45" i="12"/>
  <c r="AUW45" i="12"/>
  <c r="AUX45" i="12"/>
  <c r="AUY45" i="12"/>
  <c r="AUZ45" i="12"/>
  <c r="AVA45" i="12"/>
  <c r="AVB45" i="12"/>
  <c r="AVC45" i="12"/>
  <c r="AVD45" i="12"/>
  <c r="AVE45" i="12"/>
  <c r="AVF45" i="12"/>
  <c r="AVG45" i="12"/>
  <c r="AVH45" i="12"/>
  <c r="AVI45" i="12"/>
  <c r="AVJ45" i="12"/>
  <c r="AVK45" i="12"/>
  <c r="AVL45" i="12"/>
  <c r="AVM45" i="12"/>
  <c r="AVN45" i="12"/>
  <c r="AVO45" i="12"/>
  <c r="AVP45" i="12"/>
  <c r="AVQ45" i="12"/>
  <c r="AVR45" i="12"/>
  <c r="AVS45" i="12"/>
  <c r="AVT45" i="12"/>
  <c r="AVU45" i="12"/>
  <c r="AVV45" i="12"/>
  <c r="AVW45" i="12"/>
  <c r="AVX45" i="12"/>
  <c r="AVY45" i="12"/>
  <c r="AVZ45" i="12"/>
  <c r="AWA45" i="12"/>
  <c r="AWB45" i="12"/>
  <c r="AWC45" i="12"/>
  <c r="AWD45" i="12"/>
  <c r="AWE45" i="12"/>
  <c r="AWF45" i="12"/>
  <c r="AWG45" i="12"/>
  <c r="AWH45" i="12"/>
  <c r="AWI45" i="12"/>
  <c r="AWJ45" i="12"/>
  <c r="AWK45" i="12"/>
  <c r="AWL45" i="12"/>
  <c r="AWM45" i="12"/>
  <c r="AWN45" i="12"/>
  <c r="AWO45" i="12"/>
  <c r="AWP45" i="12"/>
  <c r="AWQ45" i="12"/>
  <c r="AWR45" i="12"/>
  <c r="AWS45" i="12"/>
  <c r="AWT45" i="12"/>
  <c r="AWU45" i="12"/>
  <c r="AWV45" i="12"/>
  <c r="AWW45" i="12"/>
  <c r="AWX45" i="12"/>
  <c r="AWY45" i="12"/>
  <c r="AWZ45" i="12"/>
  <c r="AXA45" i="12"/>
  <c r="AXB45" i="12"/>
  <c r="AXC45" i="12"/>
  <c r="AXD45" i="12"/>
  <c r="AXE45" i="12"/>
  <c r="AXF45" i="12"/>
  <c r="AXG45" i="12"/>
  <c r="AXH45" i="12"/>
  <c r="AXI45" i="12"/>
  <c r="AXJ45" i="12"/>
  <c r="AXK45" i="12"/>
  <c r="AXL45" i="12"/>
  <c r="AXM45" i="12"/>
  <c r="AXN45" i="12"/>
  <c r="AXO45" i="12"/>
  <c r="AXP45" i="12"/>
  <c r="AXQ45" i="12"/>
  <c r="AXR45" i="12"/>
  <c r="AXS45" i="12"/>
  <c r="AXT45" i="12"/>
  <c r="AXU45" i="12"/>
  <c r="AXV45" i="12"/>
  <c r="AXW45" i="12"/>
  <c r="AXX45" i="12"/>
  <c r="AXY45" i="12"/>
  <c r="AXZ45" i="12"/>
  <c r="AYA45" i="12"/>
  <c r="AYB45" i="12"/>
  <c r="AYC45" i="12"/>
  <c r="AYD45" i="12"/>
  <c r="AYE45" i="12"/>
  <c r="AYF45" i="12"/>
  <c r="AYG45" i="12"/>
  <c r="AYH45" i="12"/>
  <c r="AYI45" i="12"/>
  <c r="AYJ45" i="12"/>
  <c r="AYK45" i="12"/>
  <c r="AYL45" i="12"/>
  <c r="AYM45" i="12"/>
  <c r="AYN45" i="12"/>
  <c r="AYO45" i="12"/>
  <c r="AYP45" i="12"/>
  <c r="AYQ45" i="12"/>
  <c r="AYR45" i="12"/>
  <c r="AYS45" i="12"/>
  <c r="AYT45" i="12"/>
  <c r="AYU45" i="12"/>
  <c r="AYV45" i="12"/>
  <c r="AYW45" i="12"/>
  <c r="AYX45" i="12"/>
  <c r="AYY45" i="12"/>
  <c r="AYZ45" i="12"/>
  <c r="AZA45" i="12"/>
  <c r="AZB45" i="12"/>
  <c r="AZC45" i="12"/>
  <c r="AZD45" i="12"/>
  <c r="AZE45" i="12"/>
  <c r="AZF45" i="12"/>
  <c r="AZG45" i="12"/>
  <c r="AZH45" i="12"/>
  <c r="AZI45" i="12"/>
  <c r="AZJ45" i="12"/>
  <c r="AZK45" i="12"/>
  <c r="AZL45" i="12"/>
  <c r="AZM45" i="12"/>
  <c r="AZN45" i="12"/>
  <c r="AZO45" i="12"/>
  <c r="AZP45" i="12"/>
  <c r="AZQ45" i="12"/>
  <c r="AZR45" i="12"/>
  <c r="AZS45" i="12"/>
  <c r="AZT45" i="12"/>
  <c r="AZU45" i="12"/>
  <c r="AZV45" i="12"/>
  <c r="AZW45" i="12"/>
  <c r="AZX45" i="12"/>
  <c r="AZY45" i="12"/>
  <c r="AZZ45" i="12"/>
  <c r="BAA45" i="12"/>
  <c r="BAB45" i="12"/>
  <c r="BAC45" i="12"/>
  <c r="BAD45" i="12"/>
  <c r="BAE45" i="12"/>
  <c r="BAF45" i="12"/>
  <c r="BAG45" i="12"/>
  <c r="BAH45" i="12"/>
  <c r="BAI45" i="12"/>
  <c r="BAJ45" i="12"/>
  <c r="BAK45" i="12"/>
  <c r="BAL45" i="12"/>
  <c r="BAM45" i="12"/>
  <c r="BAN45" i="12"/>
  <c r="BAO45" i="12"/>
  <c r="BAP45" i="12"/>
  <c r="BAQ45" i="12"/>
  <c r="BAR45" i="12"/>
  <c r="BAS45" i="12"/>
  <c r="BAT45" i="12"/>
  <c r="BAU45" i="12"/>
  <c r="BAV45" i="12"/>
  <c r="BAW45" i="12"/>
  <c r="BAX45" i="12"/>
  <c r="BAY45" i="12"/>
  <c r="BAZ45" i="12"/>
  <c r="BBA45" i="12"/>
  <c r="BBB45" i="12"/>
  <c r="BBC45" i="12"/>
  <c r="BBD45" i="12"/>
  <c r="BBE45" i="12"/>
  <c r="BBF45" i="12"/>
  <c r="BBG45" i="12"/>
  <c r="BBH45" i="12"/>
  <c r="BBI45" i="12"/>
  <c r="BBJ45" i="12"/>
  <c r="BBK45" i="12"/>
  <c r="BBL45" i="12"/>
  <c r="BBM45" i="12"/>
  <c r="BBN45" i="12"/>
  <c r="BBO45" i="12"/>
  <c r="BBP45" i="12"/>
  <c r="BBQ45" i="12"/>
  <c r="BBR45" i="12"/>
  <c r="BBS45" i="12"/>
  <c r="BBT45" i="12"/>
  <c r="BBU45" i="12"/>
  <c r="BBV45" i="12"/>
  <c r="BBW45" i="12"/>
  <c r="BBX45" i="12"/>
  <c r="BBY45" i="12"/>
  <c r="BBZ45" i="12"/>
  <c r="BCA45" i="12"/>
  <c r="BCB45" i="12"/>
  <c r="BCC45" i="12"/>
  <c r="BCD45" i="12"/>
  <c r="BCE45" i="12"/>
  <c r="BCF45" i="12"/>
  <c r="BCG45" i="12"/>
  <c r="BCH45" i="12"/>
  <c r="BCI45" i="12"/>
  <c r="BCJ45" i="12"/>
  <c r="BCK45" i="12"/>
  <c r="BCL45" i="12"/>
  <c r="BCM45" i="12"/>
  <c r="BCN45" i="12"/>
  <c r="BCO45" i="12"/>
  <c r="BCP45" i="12"/>
  <c r="BCQ45" i="12"/>
  <c r="BCR45" i="12"/>
  <c r="BCS45" i="12"/>
  <c r="BCT45" i="12"/>
  <c r="BCU45" i="12"/>
  <c r="BCV45" i="12"/>
  <c r="BCW45" i="12"/>
  <c r="BCX45" i="12"/>
  <c r="BCY45" i="12"/>
  <c r="BCZ45" i="12"/>
  <c r="BDA45" i="12"/>
  <c r="BDB45" i="12"/>
  <c r="BDC45" i="12"/>
  <c r="BDD45" i="12"/>
  <c r="BDE45" i="12"/>
  <c r="BDF45" i="12"/>
  <c r="BDG45" i="12"/>
  <c r="BDH45" i="12"/>
  <c r="BDI45" i="12"/>
  <c r="BDJ45" i="12"/>
  <c r="BDK45" i="12"/>
  <c r="BDL45" i="12"/>
  <c r="BDM45" i="12"/>
  <c r="BDN45" i="12"/>
  <c r="BDO45" i="12"/>
  <c r="BDP45" i="12"/>
  <c r="BDQ45" i="12"/>
  <c r="BDR45" i="12"/>
  <c r="BDS45" i="12"/>
  <c r="BDT45" i="12"/>
  <c r="BDU45" i="12"/>
  <c r="BDV45" i="12"/>
  <c r="BDW45" i="12"/>
  <c r="BDX45" i="12"/>
  <c r="BDY45" i="12"/>
  <c r="BDZ45" i="12"/>
  <c r="BEA45" i="12"/>
  <c r="BEB45" i="12"/>
  <c r="BEC45" i="12"/>
  <c r="BED45" i="12"/>
  <c r="BEE45" i="12"/>
  <c r="BEF45" i="12"/>
  <c r="BEG45" i="12"/>
  <c r="BEH45" i="12"/>
  <c r="BEI45" i="12"/>
  <c r="BEJ45" i="12"/>
  <c r="BEK45" i="12"/>
  <c r="BEL45" i="12"/>
  <c r="BEM45" i="12"/>
  <c r="BEN45" i="12"/>
  <c r="BEO45" i="12"/>
  <c r="BEP45" i="12"/>
  <c r="BEQ45" i="12"/>
  <c r="BER45" i="12"/>
  <c r="BES45" i="12"/>
  <c r="BET45" i="12"/>
  <c r="BEU45" i="12"/>
  <c r="BEV45" i="12"/>
  <c r="BEW45" i="12"/>
  <c r="BEX45" i="12"/>
  <c r="BEY45" i="12"/>
  <c r="BEZ45" i="12"/>
  <c r="BFA45" i="12"/>
  <c r="BFB45" i="12"/>
  <c r="BFC45" i="12"/>
  <c r="BFD45" i="12"/>
  <c r="BFE45" i="12"/>
  <c r="BFF45" i="12"/>
  <c r="BFG45" i="12"/>
  <c r="BFH45" i="12"/>
  <c r="BFI45" i="12"/>
  <c r="BFJ45" i="12"/>
  <c r="BFK45" i="12"/>
  <c r="BFL45" i="12"/>
  <c r="BFM45" i="12"/>
  <c r="BFN45" i="12"/>
  <c r="BFO45" i="12"/>
  <c r="BFP45" i="12"/>
  <c r="BFQ45" i="12"/>
  <c r="BFR45" i="12"/>
  <c r="BFS45" i="12"/>
  <c r="BFT45" i="12"/>
  <c r="BFU45" i="12"/>
  <c r="BFV45" i="12"/>
  <c r="BFW45" i="12"/>
  <c r="BFX45" i="12"/>
  <c r="BFY45" i="12"/>
  <c r="BFZ45" i="12"/>
  <c r="BGA45" i="12"/>
  <c r="BGB45" i="12"/>
  <c r="BGC45" i="12"/>
  <c r="BGD45" i="12"/>
  <c r="BGE45" i="12"/>
  <c r="BGF45" i="12"/>
  <c r="BGG45" i="12"/>
  <c r="BGH45" i="12"/>
  <c r="BGI45" i="12"/>
  <c r="BGJ45" i="12"/>
  <c r="BGK45" i="12"/>
  <c r="BGL45" i="12"/>
  <c r="BGM45" i="12"/>
  <c r="BGN45" i="12"/>
  <c r="BGO45" i="12"/>
  <c r="BGP45" i="12"/>
  <c r="BGQ45" i="12"/>
  <c r="BGR45" i="12"/>
  <c r="BGS45" i="12"/>
  <c r="BGT45" i="12"/>
  <c r="BGU45" i="12"/>
  <c r="BGV45" i="12"/>
  <c r="BGW45" i="12"/>
  <c r="BGX45" i="12"/>
  <c r="BGY45" i="12"/>
  <c r="BGZ45" i="12"/>
  <c r="BHA45" i="12"/>
  <c r="BHB45" i="12"/>
  <c r="BHC45" i="12"/>
  <c r="BHD45" i="12"/>
  <c r="BHE45" i="12"/>
  <c r="BHF45" i="12"/>
  <c r="BHG45" i="12"/>
  <c r="BHH45" i="12"/>
  <c r="BHI45" i="12"/>
  <c r="BHJ45" i="12"/>
  <c r="BHK45" i="12"/>
  <c r="BHL45" i="12"/>
  <c r="BHM45" i="12"/>
  <c r="BHN45" i="12"/>
  <c r="BHO45" i="12"/>
  <c r="BHP45" i="12"/>
  <c r="BHQ45" i="12"/>
  <c r="BHR45" i="12"/>
  <c r="BHS45" i="12"/>
  <c r="BHT45" i="12"/>
  <c r="BHU45" i="12"/>
  <c r="BHV45" i="12"/>
  <c r="BHW45" i="12"/>
  <c r="BHX45" i="12"/>
  <c r="BHY45" i="12"/>
  <c r="BHZ45" i="12"/>
  <c r="BIA45" i="12"/>
  <c r="BIB45" i="12"/>
  <c r="BIC45" i="12"/>
  <c r="BID45" i="12"/>
  <c r="BIE45" i="12"/>
  <c r="BIF45" i="12"/>
  <c r="BIG45" i="12"/>
  <c r="BIH45" i="12"/>
  <c r="BII45" i="12"/>
  <c r="BIJ45" i="12"/>
  <c r="BIK45" i="12"/>
  <c r="BIL45" i="12"/>
  <c r="BIM45" i="12"/>
  <c r="BIN45" i="12"/>
  <c r="BIO45" i="12"/>
  <c r="BIP45" i="12"/>
  <c r="BIQ45" i="12"/>
  <c r="BIR45" i="12"/>
  <c r="BIS45" i="12"/>
  <c r="BIT45" i="12"/>
  <c r="BIU45" i="12"/>
  <c r="BIV45" i="12"/>
  <c r="BIW45" i="12"/>
  <c r="BIX45" i="12"/>
  <c r="BIY45" i="12"/>
  <c r="BIZ45" i="12"/>
  <c r="BJA45" i="12"/>
  <c r="BJB45" i="12"/>
  <c r="BJC45" i="12"/>
  <c r="BJD45" i="12"/>
  <c r="BJE45" i="12"/>
  <c r="BJF45" i="12"/>
  <c r="BJG45" i="12"/>
  <c r="BJH45" i="12"/>
  <c r="BJI45" i="12"/>
  <c r="BJJ45" i="12"/>
  <c r="BJK45" i="12"/>
  <c r="BJL45" i="12"/>
  <c r="BJM45" i="12"/>
  <c r="BJN45" i="12"/>
  <c r="BJO45" i="12"/>
  <c r="BJP45" i="12"/>
  <c r="BJQ45" i="12"/>
  <c r="BJR45" i="12"/>
  <c r="BJS45" i="12"/>
  <c r="BJT45" i="12"/>
  <c r="BJU45" i="12"/>
  <c r="BJV45" i="12"/>
  <c r="BJW45" i="12"/>
  <c r="BJX45" i="12"/>
  <c r="BJY45" i="12"/>
  <c r="BJZ45" i="12"/>
  <c r="BKA45" i="12"/>
  <c r="BKB45" i="12"/>
  <c r="BKC45" i="12"/>
  <c r="BKD45" i="12"/>
  <c r="BKE45" i="12"/>
  <c r="BKF45" i="12"/>
  <c r="BKG45" i="12"/>
  <c r="BKH45" i="12"/>
  <c r="BKI45" i="12"/>
  <c r="BKJ45" i="12"/>
  <c r="BKK45" i="12"/>
  <c r="BKL45" i="12"/>
  <c r="BKM45" i="12"/>
  <c r="BKN45" i="12"/>
  <c r="BKO45" i="12"/>
  <c r="BKP45" i="12"/>
  <c r="BKQ45" i="12"/>
  <c r="BKR45" i="12"/>
  <c r="BKS45" i="12"/>
  <c r="BKT45" i="12"/>
  <c r="BKU45" i="12"/>
  <c r="BKV45" i="12"/>
  <c r="BKW45" i="12"/>
  <c r="BKX45" i="12"/>
  <c r="BKY45" i="12"/>
  <c r="BKZ45" i="12"/>
  <c r="BLA45" i="12"/>
  <c r="BLB45" i="12"/>
  <c r="BLC45" i="12"/>
  <c r="BLD45" i="12"/>
  <c r="BLE45" i="12"/>
  <c r="BLF45" i="12"/>
  <c r="BLG45" i="12"/>
  <c r="BLH45" i="12"/>
  <c r="BLI45" i="12"/>
  <c r="BLJ45" i="12"/>
  <c r="BLK45" i="12"/>
  <c r="BLL45" i="12"/>
  <c r="BLM45" i="12"/>
  <c r="BLN45" i="12"/>
  <c r="BLO45" i="12"/>
  <c r="BLP45" i="12"/>
  <c r="BLQ45" i="12"/>
  <c r="BLR45" i="12"/>
  <c r="BLS45" i="12"/>
  <c r="BLT45" i="12"/>
  <c r="BLU45" i="12"/>
  <c r="BLV45" i="12"/>
  <c r="BLW45" i="12"/>
  <c r="BLX45" i="12"/>
  <c r="BLY45" i="12"/>
  <c r="BLZ45" i="12"/>
  <c r="BMA45" i="12"/>
  <c r="BMB45" i="12"/>
  <c r="BMC45" i="12"/>
  <c r="BMD45" i="12"/>
  <c r="BME45" i="12"/>
  <c r="BMF45" i="12"/>
  <c r="BMG45" i="12"/>
  <c r="BMH45" i="12"/>
  <c r="BMI45" i="12"/>
  <c r="BMJ45" i="12"/>
  <c r="BMK45" i="12"/>
  <c r="BML45" i="12"/>
  <c r="BMM45" i="12"/>
  <c r="BMN45" i="12"/>
  <c r="BMO45" i="12"/>
  <c r="BMP45" i="12"/>
  <c r="BMQ45" i="12"/>
  <c r="BMR45" i="12"/>
  <c r="BMS45" i="12"/>
  <c r="BMT45" i="12"/>
  <c r="BMU45" i="12"/>
  <c r="BMV45" i="12"/>
  <c r="BMW45" i="12"/>
  <c r="BMX45" i="12"/>
  <c r="BMY45" i="12"/>
  <c r="BMZ45" i="12"/>
  <c r="BNA45" i="12"/>
  <c r="BNB45" i="12"/>
  <c r="BNC45" i="12"/>
  <c r="BND45" i="12"/>
  <c r="BNE45" i="12"/>
  <c r="BNF45" i="12"/>
  <c r="BNG45" i="12"/>
  <c r="BNH45" i="12"/>
  <c r="BNI45" i="12"/>
  <c r="BNJ45" i="12"/>
  <c r="BNK45" i="12"/>
  <c r="BNL45" i="12"/>
  <c r="BNM45" i="12"/>
  <c r="BNN45" i="12"/>
  <c r="BNO45" i="12"/>
  <c r="BNP45" i="12"/>
  <c r="BNQ45" i="12"/>
  <c r="BNR45" i="12"/>
  <c r="BNS45" i="12"/>
  <c r="BNT45" i="12"/>
  <c r="BNU45" i="12"/>
  <c r="BNV45" i="12"/>
  <c r="BNW45" i="12"/>
  <c r="BNX45" i="12"/>
  <c r="BNY45" i="12"/>
  <c r="BNZ45" i="12"/>
  <c r="BOA45" i="12"/>
  <c r="BOB45" i="12"/>
  <c r="BOC45" i="12"/>
  <c r="BOD45" i="12"/>
  <c r="BOE45" i="12"/>
  <c r="BOF45" i="12"/>
  <c r="BOG45" i="12"/>
  <c r="BOH45" i="12"/>
  <c r="BOI45" i="12"/>
  <c r="BOJ45" i="12"/>
  <c r="BOK45" i="12"/>
  <c r="BOL45" i="12"/>
  <c r="BOM45" i="12"/>
  <c r="BON45" i="12"/>
  <c r="BOO45" i="12"/>
  <c r="BOP45" i="12"/>
  <c r="BOQ45" i="12"/>
  <c r="BOR45" i="12"/>
  <c r="BOS45" i="12"/>
  <c r="BOT45" i="12"/>
  <c r="BOU45" i="12"/>
  <c r="BOV45" i="12"/>
  <c r="BOW45" i="12"/>
  <c r="BOX45" i="12"/>
  <c r="BOY45" i="12"/>
  <c r="BOZ45" i="12"/>
  <c r="BPA45" i="12"/>
  <c r="BPB45" i="12"/>
  <c r="BPC45" i="12"/>
  <c r="BPD45" i="12"/>
  <c r="BPE45" i="12"/>
  <c r="BPF45" i="12"/>
  <c r="BPG45" i="12"/>
  <c r="BPH45" i="12"/>
  <c r="BPI45" i="12"/>
  <c r="BPJ45" i="12"/>
  <c r="BPK45" i="12"/>
  <c r="BPL45" i="12"/>
  <c r="BPM45" i="12"/>
  <c r="BPN45" i="12"/>
  <c r="BPO45" i="12"/>
  <c r="BPP45" i="12"/>
  <c r="BPQ45" i="12"/>
  <c r="BPR45" i="12"/>
  <c r="BPS45" i="12"/>
  <c r="BPT45" i="12"/>
  <c r="BPU45" i="12"/>
  <c r="BPV45" i="12"/>
  <c r="BPW45" i="12"/>
  <c r="BPX45" i="12"/>
  <c r="BPY45" i="12"/>
  <c r="BPZ45" i="12"/>
  <c r="BQA45" i="12"/>
  <c r="BQB45" i="12"/>
  <c r="BQC45" i="12"/>
  <c r="BQD45" i="12"/>
  <c r="BQE45" i="12"/>
  <c r="BQF45" i="12"/>
  <c r="BQG45" i="12"/>
  <c r="BQH45" i="12"/>
  <c r="BQI45" i="12"/>
  <c r="BQJ45" i="12"/>
  <c r="BQK45" i="12"/>
  <c r="BQL45" i="12"/>
  <c r="BQM45" i="12"/>
  <c r="BQN45" i="12"/>
  <c r="BQO45" i="12"/>
  <c r="BQP45" i="12"/>
  <c r="BQQ45" i="12"/>
  <c r="BQR45" i="12"/>
  <c r="BQS45" i="12"/>
  <c r="BQT45" i="12"/>
  <c r="BQU45" i="12"/>
  <c r="BQV45" i="12"/>
  <c r="BQW45" i="12"/>
  <c r="BQX45" i="12"/>
  <c r="BQY45" i="12"/>
  <c r="BQZ45" i="12"/>
  <c r="BRA45" i="12"/>
  <c r="BRB45" i="12"/>
  <c r="BRC45" i="12"/>
  <c r="BRD45" i="12"/>
  <c r="BRE45" i="12"/>
  <c r="BRF45" i="12"/>
  <c r="BRG45" i="12"/>
  <c r="BRH45" i="12"/>
  <c r="BRI45" i="12"/>
  <c r="BRJ45" i="12"/>
  <c r="BRK45" i="12"/>
  <c r="BRL45" i="12"/>
  <c r="BRM45" i="12"/>
  <c r="BRN45" i="12"/>
  <c r="BRO45" i="12"/>
  <c r="BRP45" i="12"/>
  <c r="BRQ45" i="12"/>
  <c r="BRR45" i="12"/>
  <c r="BRS45" i="12"/>
  <c r="BRT45" i="12"/>
  <c r="BRU45" i="12"/>
  <c r="BRV45" i="12"/>
  <c r="BRW45" i="12"/>
  <c r="BRX45" i="12"/>
  <c r="BRY45" i="12"/>
  <c r="BRZ45" i="12"/>
  <c r="BSA45" i="12"/>
  <c r="BSB45" i="12"/>
  <c r="BSC45" i="12"/>
  <c r="BSD45" i="12"/>
  <c r="BSE45" i="12"/>
  <c r="BSF45" i="12"/>
  <c r="BSG45" i="12"/>
  <c r="BSH45" i="12"/>
  <c r="BSI45" i="12"/>
  <c r="BSJ45" i="12"/>
  <c r="BSK45" i="12"/>
  <c r="BSL45" i="12"/>
  <c r="BSM45" i="12"/>
  <c r="BSN45" i="12"/>
  <c r="BSO45" i="12"/>
  <c r="BSP45" i="12"/>
  <c r="BSQ45" i="12"/>
  <c r="BSR45" i="12"/>
  <c r="BSS45" i="12"/>
  <c r="BST45" i="12"/>
  <c r="BSU45" i="12"/>
  <c r="BSV45" i="12"/>
  <c r="BSW45" i="12"/>
  <c r="BSX45" i="12"/>
  <c r="BSY45" i="12"/>
  <c r="BSZ45" i="12"/>
  <c r="BTA45" i="12"/>
  <c r="BTB45" i="12"/>
  <c r="BTC45" i="12"/>
  <c r="BTD45" i="12"/>
  <c r="BTE45" i="12"/>
  <c r="BTF45" i="12"/>
  <c r="BTG45" i="12"/>
  <c r="BTH45" i="12"/>
  <c r="BTI45" i="12"/>
  <c r="BTJ45" i="12"/>
  <c r="BTK45" i="12"/>
  <c r="BTL45" i="12"/>
  <c r="BTM45" i="12"/>
  <c r="BTN45" i="12"/>
  <c r="BTO45" i="12"/>
  <c r="BTP45" i="12"/>
  <c r="BTQ45" i="12"/>
  <c r="BTR45" i="12"/>
  <c r="BTS45" i="12"/>
  <c r="BTT45" i="12"/>
  <c r="BTU45" i="12"/>
  <c r="BTV45" i="12"/>
  <c r="BTW45" i="12"/>
  <c r="BTX45" i="12"/>
  <c r="BTY45" i="12"/>
  <c r="BTZ45" i="12"/>
  <c r="BUA45" i="12"/>
  <c r="BUB45" i="12"/>
  <c r="BUC45" i="12"/>
  <c r="BUD45" i="12"/>
  <c r="BUE45" i="12"/>
  <c r="BUF45" i="12"/>
  <c r="BUG45" i="12"/>
  <c r="BUH45" i="12"/>
  <c r="BUI45" i="12"/>
  <c r="BUJ45" i="12"/>
  <c r="BUK45" i="12"/>
  <c r="BUL45" i="12"/>
  <c r="BUM45" i="12"/>
  <c r="BUN45" i="12"/>
  <c r="BUO45" i="12"/>
  <c r="BUP45" i="12"/>
  <c r="BUQ45" i="12"/>
  <c r="BUR45" i="12"/>
  <c r="BUS45" i="12"/>
  <c r="BUT45" i="12"/>
  <c r="BUU45" i="12"/>
  <c r="BUV45" i="12"/>
  <c r="BUW45" i="12"/>
  <c r="BUX45" i="12"/>
  <c r="BUY45" i="12"/>
  <c r="BUZ45" i="12"/>
  <c r="BVA45" i="12"/>
  <c r="BVB45" i="12"/>
  <c r="BVC45" i="12"/>
  <c r="BVD45" i="12"/>
  <c r="BVE45" i="12"/>
  <c r="BVF45" i="12"/>
  <c r="BVG45" i="12"/>
  <c r="BVH45" i="12"/>
  <c r="BVI45" i="12"/>
  <c r="BVJ45" i="12"/>
  <c r="BVK45" i="12"/>
  <c r="BVL45" i="12"/>
  <c r="BVM45" i="12"/>
  <c r="BVN45" i="12"/>
  <c r="BVO45" i="12"/>
  <c r="BVP45" i="12"/>
  <c r="BVQ45" i="12"/>
  <c r="BVR45" i="12"/>
  <c r="BVS45" i="12"/>
  <c r="BVT45" i="12"/>
  <c r="BVU45" i="12"/>
  <c r="BVV45" i="12"/>
  <c r="BVW45" i="12"/>
  <c r="BVX45" i="12"/>
  <c r="BVY45" i="12"/>
  <c r="BVZ45" i="12"/>
  <c r="BWA45" i="12"/>
  <c r="BWB45" i="12"/>
  <c r="BWC45" i="12"/>
  <c r="BWD45" i="12"/>
  <c r="BWE45" i="12"/>
  <c r="BWF45" i="12"/>
  <c r="BWG45" i="12"/>
  <c r="BWH45" i="12"/>
  <c r="BWI45" i="12"/>
  <c r="BWJ45" i="12"/>
  <c r="BWK45" i="12"/>
  <c r="BWL45" i="12"/>
  <c r="BWM45" i="12"/>
  <c r="BWN45" i="12"/>
  <c r="BWO45" i="12"/>
  <c r="BWP45" i="12"/>
  <c r="BWQ45" i="12"/>
  <c r="BWR45" i="12"/>
  <c r="BWS45" i="12"/>
  <c r="BWT45" i="12"/>
  <c r="BWU45" i="12"/>
  <c r="BWV45" i="12"/>
  <c r="BWW45" i="12"/>
  <c r="BWX45" i="12"/>
  <c r="BWY45" i="12"/>
  <c r="BWZ45" i="12"/>
  <c r="BXA45" i="12"/>
  <c r="BXB45" i="12"/>
  <c r="BXC45" i="12"/>
  <c r="BXD45" i="12"/>
  <c r="BXE45" i="12"/>
  <c r="BXF45" i="12"/>
  <c r="BXG45" i="12"/>
  <c r="BXH45" i="12"/>
  <c r="BXI45" i="12"/>
  <c r="BXJ45" i="12"/>
  <c r="BXK45" i="12"/>
  <c r="BXL45" i="12"/>
  <c r="BXM45" i="12"/>
  <c r="BXN45" i="12"/>
  <c r="BXO45" i="12"/>
  <c r="BXP45" i="12"/>
  <c r="BXQ45" i="12"/>
  <c r="BXR45" i="12"/>
  <c r="BXS45" i="12"/>
  <c r="BXT45" i="12"/>
  <c r="BXU45" i="12"/>
  <c r="BXV45" i="12"/>
  <c r="BXW45" i="12"/>
  <c r="BXX45" i="12"/>
  <c r="BXY45" i="12"/>
  <c r="BXZ45" i="12"/>
  <c r="BYA45" i="12"/>
  <c r="BYB45" i="12"/>
  <c r="BYC45" i="12"/>
  <c r="BYD45" i="12"/>
  <c r="BYE45" i="12"/>
  <c r="BYF45" i="12"/>
  <c r="BYG45" i="12"/>
  <c r="BYH45" i="12"/>
  <c r="BYI45" i="12"/>
  <c r="BYJ45" i="12"/>
  <c r="BYK45" i="12"/>
  <c r="BYL45" i="12"/>
  <c r="BYM45" i="12"/>
  <c r="BYN45" i="12"/>
  <c r="BYO45" i="12"/>
  <c r="BYP45" i="12"/>
  <c r="BYQ45" i="12"/>
  <c r="BYR45" i="12"/>
  <c r="BYS45" i="12"/>
  <c r="BYT45" i="12"/>
  <c r="BYU45" i="12"/>
  <c r="BYV45" i="12"/>
  <c r="BYW45" i="12"/>
  <c r="BYX45" i="12"/>
  <c r="BYY45" i="12"/>
  <c r="BYZ45" i="12"/>
  <c r="BZA45" i="12"/>
  <c r="BZB45" i="12"/>
  <c r="BZC45" i="12"/>
  <c r="BZD45" i="12"/>
  <c r="BZE45" i="12"/>
  <c r="BZF45" i="12"/>
  <c r="BZG45" i="12"/>
  <c r="BZH45" i="12"/>
  <c r="BZI45" i="12"/>
  <c r="BZJ45" i="12"/>
  <c r="BZK45" i="12"/>
  <c r="BZL45" i="12"/>
  <c r="BZM45" i="12"/>
  <c r="BZN45" i="12"/>
  <c r="BZO45" i="12"/>
  <c r="BZP45" i="12"/>
  <c r="BZQ45" i="12"/>
  <c r="BZR45" i="12"/>
  <c r="BZS45" i="12"/>
  <c r="BZT45" i="12"/>
  <c r="BZU45" i="12"/>
  <c r="BZV45" i="12"/>
  <c r="BZW45" i="12"/>
  <c r="BZX45" i="12"/>
  <c r="BZY45" i="12"/>
  <c r="BZZ45" i="12"/>
  <c r="CAA45" i="12"/>
  <c r="CAB45" i="12"/>
  <c r="CAC45" i="12"/>
  <c r="CAD45" i="12"/>
  <c r="CAE45" i="12"/>
  <c r="CAF45" i="12"/>
  <c r="CAG45" i="12"/>
  <c r="CAH45" i="12"/>
  <c r="CAI45" i="12"/>
  <c r="CAJ45" i="12"/>
  <c r="CAK45" i="12"/>
  <c r="CAL45" i="12"/>
  <c r="CAM45" i="12"/>
  <c r="CAN45" i="12"/>
  <c r="CAO45" i="12"/>
  <c r="CAP45" i="12"/>
  <c r="CAQ45" i="12"/>
  <c r="CAR45" i="12"/>
  <c r="CAS45" i="12"/>
  <c r="CAT45" i="12"/>
  <c r="CAU45" i="12"/>
  <c r="CAV45" i="12"/>
  <c r="CAW45" i="12"/>
  <c r="CAX45" i="12"/>
  <c r="CAY45" i="12"/>
  <c r="CAZ45" i="12"/>
  <c r="CBA45" i="12"/>
  <c r="CBB45" i="12"/>
  <c r="CBC45" i="12"/>
  <c r="CBD45" i="12"/>
  <c r="CBE45" i="12"/>
  <c r="CBF45" i="12"/>
  <c r="CBG45" i="12"/>
  <c r="CBH45" i="12"/>
  <c r="CBI45" i="12"/>
  <c r="CBJ45" i="12"/>
  <c r="CBK45" i="12"/>
  <c r="CBL45" i="12"/>
  <c r="CBM45" i="12"/>
  <c r="CBN45" i="12"/>
  <c r="CBO45" i="12"/>
  <c r="CBP45" i="12"/>
  <c r="CBQ45" i="12"/>
  <c r="CBR45" i="12"/>
  <c r="CBS45" i="12"/>
  <c r="CBT45" i="12"/>
  <c r="CBU45" i="12"/>
  <c r="CBV45" i="12"/>
  <c r="CBW45" i="12"/>
  <c r="CBX45" i="12"/>
  <c r="CBY45" i="12"/>
  <c r="CBZ45" i="12"/>
  <c r="CCA45" i="12"/>
  <c r="CCB45" i="12"/>
  <c r="CCC45" i="12"/>
  <c r="CCD45" i="12"/>
  <c r="CCE45" i="12"/>
  <c r="CCF45" i="12"/>
  <c r="CCG45" i="12"/>
  <c r="CCH45" i="12"/>
  <c r="CCI45" i="12"/>
  <c r="CCJ45" i="12"/>
  <c r="CCK45" i="12"/>
  <c r="CCL45" i="12"/>
  <c r="CCM45" i="12"/>
  <c r="CCN45" i="12"/>
  <c r="CCO45" i="12"/>
  <c r="CCP45" i="12"/>
  <c r="CCQ45" i="12"/>
  <c r="CCR45" i="12"/>
  <c r="CCS45" i="12"/>
  <c r="CCT45" i="12"/>
  <c r="CCU45" i="12"/>
  <c r="CCV45" i="12"/>
  <c r="CCW45" i="12"/>
  <c r="CCX45" i="12"/>
  <c r="CCY45" i="12"/>
  <c r="CCZ45" i="12"/>
  <c r="CDA45" i="12"/>
  <c r="CDB45" i="12"/>
  <c r="CDC45" i="12"/>
  <c r="CDD45" i="12"/>
  <c r="CDE45" i="12"/>
  <c r="CDF45" i="12"/>
  <c r="CDG45" i="12"/>
  <c r="CDH45" i="12"/>
  <c r="CDI45" i="12"/>
  <c r="CDJ45" i="12"/>
  <c r="CDK45" i="12"/>
  <c r="CDL45" i="12"/>
  <c r="CDM45" i="12"/>
  <c r="CDN45" i="12"/>
  <c r="CDO45" i="12"/>
  <c r="CDP45" i="12"/>
  <c r="CDQ45" i="12"/>
  <c r="CDR45" i="12"/>
  <c r="CDS45" i="12"/>
  <c r="CDT45" i="12"/>
  <c r="CDU45" i="12"/>
  <c r="CDV45" i="12"/>
  <c r="CDW45" i="12"/>
  <c r="CDX45" i="12"/>
  <c r="CDY45" i="12"/>
  <c r="CDZ45" i="12"/>
  <c r="CEA45" i="12"/>
  <c r="CEB45" i="12"/>
  <c r="CEC45" i="12"/>
  <c r="CED45" i="12"/>
  <c r="CEE45" i="12"/>
  <c r="CEF45" i="12"/>
  <c r="CEG45" i="12"/>
  <c r="CEH45" i="12"/>
  <c r="CEI45" i="12"/>
  <c r="CEJ45" i="12"/>
  <c r="CEK45" i="12"/>
  <c r="CEL45" i="12"/>
  <c r="CEM45" i="12"/>
  <c r="CEN45" i="12"/>
  <c r="CEO45" i="12"/>
  <c r="CEP45" i="12"/>
  <c r="CEQ45" i="12"/>
  <c r="CER45" i="12"/>
  <c r="CES45" i="12"/>
  <c r="CET45" i="12"/>
  <c r="CEU45" i="12"/>
  <c r="CEV45" i="12"/>
  <c r="CEW45" i="12"/>
  <c r="CEX45" i="12"/>
  <c r="CEY45" i="12"/>
  <c r="CEZ45" i="12"/>
  <c r="CFA45" i="12"/>
  <c r="CFB45" i="12"/>
  <c r="CFC45" i="12"/>
  <c r="CFD45" i="12"/>
  <c r="CFE45" i="12"/>
  <c r="CFF45" i="12"/>
  <c r="CFG45" i="12"/>
  <c r="CFH45" i="12"/>
  <c r="CFI45" i="12"/>
  <c r="CFJ45" i="12"/>
  <c r="CFK45" i="12"/>
  <c r="CFL45" i="12"/>
  <c r="CFM45" i="12"/>
  <c r="CFN45" i="12"/>
  <c r="CFO45" i="12"/>
  <c r="CFP45" i="12"/>
  <c r="CFQ45" i="12"/>
  <c r="CFR45" i="12"/>
  <c r="CFS45" i="12"/>
  <c r="CFT45" i="12"/>
  <c r="CFU45" i="12"/>
  <c r="CFV45" i="12"/>
  <c r="CFW45" i="12"/>
  <c r="CFX45" i="12"/>
  <c r="CFY45" i="12"/>
  <c r="CFZ45" i="12"/>
  <c r="CGA45" i="12"/>
  <c r="CGB45" i="12"/>
  <c r="CGC45" i="12"/>
  <c r="CGD45" i="12"/>
  <c r="CGE45" i="12"/>
  <c r="CGF45" i="12"/>
  <c r="CGG45" i="12"/>
  <c r="CGH45" i="12"/>
  <c r="CGI45" i="12"/>
  <c r="CGJ45" i="12"/>
  <c r="CGK45" i="12"/>
  <c r="CGL45" i="12"/>
  <c r="CGM45" i="12"/>
  <c r="CGN45" i="12"/>
  <c r="CGO45" i="12"/>
  <c r="CGP45" i="12"/>
  <c r="CGQ45" i="12"/>
  <c r="CGR45" i="12"/>
  <c r="CGS45" i="12"/>
  <c r="CGT45" i="12"/>
  <c r="CGU45" i="12"/>
  <c r="CGV45" i="12"/>
  <c r="CGW45" i="12"/>
  <c r="CGX45" i="12"/>
  <c r="CGY45" i="12"/>
  <c r="CGZ45" i="12"/>
  <c r="CHA45" i="12"/>
  <c r="CHB45" i="12"/>
  <c r="CHC45" i="12"/>
  <c r="CHD45" i="12"/>
  <c r="CHE45" i="12"/>
  <c r="CHF45" i="12"/>
  <c r="CHG45" i="12"/>
  <c r="CHH45" i="12"/>
  <c r="CHI45" i="12"/>
  <c r="CHJ45" i="12"/>
  <c r="CHK45" i="12"/>
  <c r="CHL45" i="12"/>
  <c r="CHM45" i="12"/>
  <c r="CHN45" i="12"/>
  <c r="CHO45" i="12"/>
  <c r="CHP45" i="12"/>
  <c r="CHQ45" i="12"/>
  <c r="CHR45" i="12"/>
  <c r="CHS45" i="12"/>
  <c r="CHT45" i="12"/>
  <c r="CHU45" i="12"/>
  <c r="CHV45" i="12"/>
  <c r="CHW45" i="12"/>
  <c r="CHX45" i="12"/>
  <c r="CHY45" i="12"/>
  <c r="CHZ45" i="12"/>
  <c r="CIA45" i="12"/>
  <c r="CIB45" i="12"/>
  <c r="CIC45" i="12"/>
  <c r="CID45" i="12"/>
  <c r="CIE45" i="12"/>
  <c r="CIF45" i="12"/>
  <c r="CIG45" i="12"/>
  <c r="CIH45" i="12"/>
  <c r="CII45" i="12"/>
  <c r="CIJ45" i="12"/>
  <c r="CIK45" i="12"/>
  <c r="CIL45" i="12"/>
  <c r="CIM45" i="12"/>
  <c r="CIN45" i="12"/>
  <c r="CIO45" i="12"/>
  <c r="CIP45" i="12"/>
  <c r="CIQ45" i="12"/>
  <c r="CIR45" i="12"/>
  <c r="CIS45" i="12"/>
  <c r="CIT45" i="12"/>
  <c r="CIU45" i="12"/>
  <c r="CIV45" i="12"/>
  <c r="CIW45" i="12"/>
  <c r="CIX45" i="12"/>
  <c r="CIY45" i="12"/>
  <c r="CIZ45" i="12"/>
  <c r="CJA45" i="12"/>
  <c r="CJB45" i="12"/>
  <c r="CJC45" i="12"/>
  <c r="CJD45" i="12"/>
  <c r="CJE45" i="12"/>
  <c r="CJF45" i="12"/>
  <c r="CJG45" i="12"/>
  <c r="CJH45" i="12"/>
  <c r="CJI45" i="12"/>
  <c r="CJJ45" i="12"/>
  <c r="CJK45" i="12"/>
  <c r="CJL45" i="12"/>
  <c r="CJM45" i="12"/>
  <c r="CJN45" i="12"/>
  <c r="CJO45" i="12"/>
  <c r="CJP45" i="12"/>
  <c r="CJQ45" i="12"/>
  <c r="CJR45" i="12"/>
  <c r="CJS45" i="12"/>
  <c r="CJT45" i="12"/>
  <c r="CJU45" i="12"/>
  <c r="CJV45" i="12"/>
  <c r="CJW45" i="12"/>
  <c r="CJX45" i="12"/>
  <c r="CJY45" i="12"/>
  <c r="CJZ45" i="12"/>
  <c r="CKA45" i="12"/>
  <c r="CKB45" i="12"/>
  <c r="CKC45" i="12"/>
  <c r="CKD45" i="12"/>
  <c r="CKE45" i="12"/>
  <c r="CKF45" i="12"/>
  <c r="CKG45" i="12"/>
  <c r="CKH45" i="12"/>
  <c r="CKI45" i="12"/>
  <c r="CKJ45" i="12"/>
  <c r="CKK45" i="12"/>
  <c r="CKL45" i="12"/>
  <c r="CKM45" i="12"/>
  <c r="CKN45" i="12"/>
  <c r="CKO45" i="12"/>
  <c r="CKP45" i="12"/>
  <c r="CKQ45" i="12"/>
  <c r="CKR45" i="12"/>
  <c r="CKS45" i="12"/>
  <c r="CKT45" i="12"/>
  <c r="CKU45" i="12"/>
  <c r="CKV45" i="12"/>
  <c r="CKW45" i="12"/>
  <c r="CKX45" i="12"/>
  <c r="CKY45" i="12"/>
  <c r="CKZ45" i="12"/>
  <c r="CLA45" i="12"/>
  <c r="CLB45" i="12"/>
  <c r="CLC45" i="12"/>
  <c r="CLD45" i="12"/>
  <c r="CLE45" i="12"/>
  <c r="CLF45" i="12"/>
  <c r="CLG45" i="12"/>
  <c r="CLH45" i="12"/>
  <c r="CLI45" i="12"/>
  <c r="CLJ45" i="12"/>
  <c r="CLK45" i="12"/>
  <c r="CLL45" i="12"/>
  <c r="CLM45" i="12"/>
  <c r="CLN45" i="12"/>
  <c r="CLO45" i="12"/>
  <c r="CLP45" i="12"/>
  <c r="CLQ45" i="12"/>
  <c r="CLR45" i="12"/>
  <c r="CLS45" i="12"/>
  <c r="CLT45" i="12"/>
  <c r="CLU45" i="12"/>
  <c r="CLV45" i="12"/>
  <c r="CLW45" i="12"/>
  <c r="CLX45" i="12"/>
  <c r="CLY45" i="12"/>
  <c r="CLZ45" i="12"/>
  <c r="CMA45" i="12"/>
  <c r="CMB45" i="12"/>
  <c r="CMC45" i="12"/>
  <c r="CMD45" i="12"/>
  <c r="CME45" i="12"/>
  <c r="CMF45" i="12"/>
  <c r="CMG45" i="12"/>
  <c r="CMH45" i="12"/>
  <c r="CMI45" i="12"/>
  <c r="CMJ45" i="12"/>
  <c r="CMK45" i="12"/>
  <c r="CML45" i="12"/>
  <c r="CMM45" i="12"/>
  <c r="CMN45" i="12"/>
  <c r="CMO45" i="12"/>
  <c r="CMP45" i="12"/>
  <c r="CMQ45" i="12"/>
  <c r="CMR45" i="12"/>
  <c r="CMS45" i="12"/>
  <c r="CMT45" i="12"/>
  <c r="CMU45" i="12"/>
  <c r="CMV45" i="12"/>
  <c r="CMW45" i="12"/>
  <c r="CMX45" i="12"/>
  <c r="CMY45" i="12"/>
  <c r="CMZ45" i="12"/>
  <c r="CNA45" i="12"/>
  <c r="CNB45" i="12"/>
  <c r="CNC45" i="12"/>
  <c r="CND45" i="12"/>
  <c r="CNE45" i="12"/>
  <c r="CNF45" i="12"/>
  <c r="CNG45" i="12"/>
  <c r="CNH45" i="12"/>
  <c r="CNI45" i="12"/>
  <c r="CNJ45" i="12"/>
  <c r="CNK45" i="12"/>
  <c r="CNL45" i="12"/>
  <c r="CNM45" i="12"/>
  <c r="CNN45" i="12"/>
  <c r="CNO45" i="12"/>
  <c r="CNP45" i="12"/>
  <c r="CNQ45" i="12"/>
  <c r="CNR45" i="12"/>
  <c r="CNS45" i="12"/>
  <c r="CNT45" i="12"/>
  <c r="CNU45" i="12"/>
  <c r="CNV45" i="12"/>
  <c r="CNW45" i="12"/>
  <c r="CNX45" i="12"/>
  <c r="CNY45" i="12"/>
  <c r="CNZ45" i="12"/>
  <c r="COA45" i="12"/>
  <c r="COB45" i="12"/>
  <c r="COC45" i="12"/>
  <c r="COD45" i="12"/>
  <c r="COE45" i="12"/>
  <c r="COF45" i="12"/>
  <c r="COG45" i="12"/>
  <c r="COH45" i="12"/>
  <c r="COI45" i="12"/>
  <c r="COJ45" i="12"/>
  <c r="COK45" i="12"/>
  <c r="COL45" i="12"/>
  <c r="COM45" i="12"/>
  <c r="CON45" i="12"/>
  <c r="COO45" i="12"/>
  <c r="COP45" i="12"/>
  <c r="COQ45" i="12"/>
  <c r="COR45" i="12"/>
  <c r="COS45" i="12"/>
  <c r="COT45" i="12"/>
  <c r="COU45" i="12"/>
  <c r="COV45" i="12"/>
  <c r="COW45" i="12"/>
  <c r="COX45" i="12"/>
  <c r="COY45" i="12"/>
  <c r="COZ45" i="12"/>
  <c r="CPA45" i="12"/>
  <c r="CPB45" i="12"/>
  <c r="CPC45" i="12"/>
  <c r="CPD45" i="12"/>
  <c r="CPE45" i="12"/>
  <c r="CPF45" i="12"/>
  <c r="CPG45" i="12"/>
  <c r="CPH45" i="12"/>
  <c r="CPI45" i="12"/>
  <c r="CPJ45" i="12"/>
  <c r="MF46" i="12"/>
  <c r="MG46" i="12"/>
  <c r="MH46" i="12" s="1"/>
  <c r="MI46" i="12" s="1"/>
  <c r="MJ46" i="12"/>
  <c r="MK46" i="12"/>
  <c r="MN46" i="12"/>
  <c r="MQ46" i="12"/>
  <c r="MR46" i="12"/>
  <c r="MS46" i="12" s="1"/>
  <c r="MT46" i="12" s="1"/>
  <c r="MU46" i="12"/>
  <c r="MV46" i="12"/>
  <c r="MW46" i="12" s="1"/>
  <c r="MX46" i="12" s="1"/>
  <c r="MY46" i="12"/>
  <c r="MZ46" i="12" s="1"/>
  <c r="NA46" i="12" s="1"/>
  <c r="NB46" i="12"/>
  <c r="NC46" i="12"/>
  <c r="ND46" i="12" s="1"/>
  <c r="NE46" i="12" s="1"/>
  <c r="NF46" i="12"/>
  <c r="NG46" i="12"/>
  <c r="NJ46" i="12"/>
  <c r="NK46" i="12" s="1"/>
  <c r="NL46" i="12" s="1"/>
  <c r="NM46" i="12"/>
  <c r="NN46" i="12"/>
  <c r="NQ46" i="12"/>
  <c r="NR46" i="12"/>
  <c r="NS46" i="12" s="1"/>
  <c r="NT46" i="12" s="1"/>
  <c r="NU46" i="12"/>
  <c r="NX46" i="12"/>
  <c r="NY46" i="12"/>
  <c r="NZ46" i="12" s="1"/>
  <c r="OA46" i="12" s="1"/>
  <c r="OB46" i="12"/>
  <c r="OC46" i="12"/>
  <c r="OD46" i="12" s="1"/>
  <c r="OE46" i="12" s="1"/>
  <c r="OF46" i="12"/>
  <c r="OG46" i="12" s="1"/>
  <c r="OH46" i="12" s="1"/>
  <c r="OI46" i="12"/>
  <c r="OJ46" i="12"/>
  <c r="OM46" i="12"/>
  <c r="ON46" i="12"/>
  <c r="OO46" i="12" s="1"/>
  <c r="OP46" i="12" s="1"/>
  <c r="OQ46" i="12"/>
  <c r="OR46" i="12" s="1"/>
  <c r="OS46" i="12" s="1"/>
  <c r="OT46" i="12"/>
  <c r="OU46" i="12"/>
  <c r="OV46" i="12" s="1"/>
  <c r="OW46" i="12" s="1"/>
  <c r="OX46" i="12"/>
  <c r="OY46" i="12"/>
  <c r="PB46" i="12"/>
  <c r="PC46" i="12" s="1"/>
  <c r="PD46" i="12" s="1"/>
  <c r="PE46" i="12"/>
  <c r="PF46" i="12"/>
  <c r="PI46" i="12"/>
  <c r="PJ46" i="12"/>
  <c r="PM46" i="12"/>
  <c r="PN46" i="12" s="1"/>
  <c r="PO46" i="12" s="1"/>
  <c r="PP46" i="12"/>
  <c r="PQ46" i="12"/>
  <c r="PR46" i="12" s="1"/>
  <c r="PS46" i="12" s="1"/>
  <c r="PT46" i="12"/>
  <c r="PU46" i="12"/>
  <c r="PX46" i="12"/>
  <c r="QA46" i="12"/>
  <c r="QB46" i="12"/>
  <c r="QC46" i="12" s="1"/>
  <c r="QD46" i="12" s="1"/>
  <c r="QE46" i="12"/>
  <c r="QF46" i="12"/>
  <c r="QG46" i="12" s="1"/>
  <c r="QH46" i="12" s="1"/>
  <c r="QI46" i="12"/>
  <c r="QJ46" i="12" s="1"/>
  <c r="QK46" i="12" s="1"/>
  <c r="QL46" i="12"/>
  <c r="QM46" i="12"/>
  <c r="QN46" i="12" s="1"/>
  <c r="QO46" i="12" s="1"/>
  <c r="QP46" i="12"/>
  <c r="QQ46" i="12"/>
  <c r="QT46" i="12"/>
  <c r="QU46" i="12" s="1"/>
  <c r="QV46" i="12" s="1"/>
  <c r="QW46" i="12"/>
  <c r="QX46" i="12"/>
  <c r="RA46" i="12"/>
  <c r="RB46" i="12"/>
  <c r="RC46" i="12" s="1"/>
  <c r="RD46" i="12" s="1"/>
  <c r="RE46" i="12"/>
  <c r="RH46" i="12"/>
  <c r="RI46" i="12"/>
  <c r="RJ46" i="12" s="1"/>
  <c r="RK46" i="12" s="1"/>
  <c r="RL46" i="12"/>
  <c r="RM46" i="12"/>
  <c r="RN46" i="12" s="1"/>
  <c r="RO46" i="12" s="1"/>
  <c r="RP46" i="12"/>
  <c r="RQ46" i="12" s="1"/>
  <c r="RR46" i="12" s="1"/>
  <c r="RS46" i="12"/>
  <c r="RT46" i="12"/>
  <c r="RW46" i="12"/>
  <c r="RX46" i="12"/>
  <c r="RY46" i="12" s="1"/>
  <c r="RZ46" i="12" s="1"/>
  <c r="SA46" i="12"/>
  <c r="SB46" i="12" s="1"/>
  <c r="SC46" i="12" s="1"/>
  <c r="SD46" i="12"/>
  <c r="SE46" i="12"/>
  <c r="SF46" i="12" s="1"/>
  <c r="SG46" i="12" s="1"/>
  <c r="SH46" i="12"/>
  <c r="SI46" i="12"/>
  <c r="SL46" i="12"/>
  <c r="SM46" i="12" s="1"/>
  <c r="SN46" i="12" s="1"/>
  <c r="SO46" i="12"/>
  <c r="SP46" i="12"/>
  <c r="SS46" i="12"/>
  <c r="ST46" i="12"/>
  <c r="SU46" i="12" s="1"/>
  <c r="SV46" i="12" s="1"/>
  <c r="SW46" i="12"/>
  <c r="SZ46" i="12"/>
  <c r="TA46" i="12"/>
  <c r="TB46" i="12" s="1"/>
  <c r="TC46" i="12" s="1"/>
  <c r="TD46" i="12"/>
  <c r="TE46" i="12"/>
  <c r="TH46" i="12"/>
  <c r="TK46" i="12"/>
  <c r="TL46" i="12"/>
  <c r="TM46" i="12" s="1"/>
  <c r="TN46" i="12" s="1"/>
  <c r="TO46" i="12"/>
  <c r="TP46" i="12"/>
  <c r="TQ46" i="12" s="1"/>
  <c r="TR46" i="12" s="1"/>
  <c r="TS46" i="12"/>
  <c r="TV46" i="12"/>
  <c r="TW46" i="12"/>
  <c r="TX46" i="12" s="1"/>
  <c r="TY46" i="12" s="1"/>
  <c r="TZ46" i="12"/>
  <c r="UA46" i="12"/>
  <c r="UD46" i="12"/>
  <c r="UE46" i="12" s="1"/>
  <c r="UF46" i="12" s="1"/>
  <c r="UG46" i="12"/>
  <c r="UH46" i="12"/>
  <c r="UK46" i="12"/>
  <c r="UL46" i="12"/>
  <c r="UM46" i="12" s="1"/>
  <c r="UN46" i="12" s="1"/>
  <c r="UO46" i="12"/>
  <c r="UP46" i="12"/>
  <c r="US46" i="12"/>
  <c r="UV46" i="12"/>
  <c r="UW46" i="12"/>
  <c r="UX46" i="12" s="1"/>
  <c r="UY46" i="12" s="1"/>
  <c r="UZ46" i="12"/>
  <c r="VA46" i="12"/>
  <c r="VB46" i="12" s="1"/>
  <c r="VC46" i="12" s="1"/>
  <c r="VD46" i="12"/>
  <c r="VE46" i="12" s="1"/>
  <c r="VF46" i="12" s="1"/>
  <c r="VG46" i="12"/>
  <c r="VH46" i="12"/>
  <c r="VI46" i="12"/>
  <c r="VJ46" i="12"/>
  <c r="VK46" i="12"/>
  <c r="VL46" i="12"/>
  <c r="VM46" i="12"/>
  <c r="VN46" i="12"/>
  <c r="VO46" i="12"/>
  <c r="VP46" i="12"/>
  <c r="VQ46" i="12"/>
  <c r="VR46" i="12"/>
  <c r="VS46" i="12"/>
  <c r="VT46" i="12"/>
  <c r="VU46" i="12"/>
  <c r="VV46" i="12"/>
  <c r="VW46" i="12"/>
  <c r="VX46" i="12"/>
  <c r="VY46" i="12"/>
  <c r="VZ46" i="12"/>
  <c r="WA46" i="12"/>
  <c r="WB46" i="12"/>
  <c r="WC46" i="12"/>
  <c r="WD46" i="12"/>
  <c r="WE46" i="12"/>
  <c r="WF46" i="12"/>
  <c r="WG46" i="12"/>
  <c r="WH46" i="12"/>
  <c r="WI46" i="12"/>
  <c r="WJ46" i="12"/>
  <c r="WK46" i="12"/>
  <c r="WL46" i="12"/>
  <c r="WM46" i="12"/>
  <c r="WN46" i="12"/>
  <c r="WO46" i="12"/>
  <c r="WP46" i="12"/>
  <c r="WQ46" i="12"/>
  <c r="WR46" i="12"/>
  <c r="WS46" i="12"/>
  <c r="WT46" i="12"/>
  <c r="WU46" i="12"/>
  <c r="WV46" i="12"/>
  <c r="WW46" i="12"/>
  <c r="WX46" i="12"/>
  <c r="WY46" i="12"/>
  <c r="WZ46" i="12"/>
  <c r="XA46" i="12"/>
  <c r="XB46" i="12"/>
  <c r="XC46" i="12"/>
  <c r="XD46" i="12"/>
  <c r="XE46" i="12"/>
  <c r="XF46" i="12"/>
  <c r="XG46" i="12"/>
  <c r="XH46" i="12"/>
  <c r="XI46" i="12"/>
  <c r="XJ46" i="12"/>
  <c r="XK46" i="12"/>
  <c r="XL46" i="12"/>
  <c r="XM46" i="12"/>
  <c r="XN46" i="12"/>
  <c r="XO46" i="12"/>
  <c r="XP46" i="12"/>
  <c r="XQ46" i="12"/>
  <c r="XR46" i="12"/>
  <c r="XS46" i="12"/>
  <c r="XT46" i="12"/>
  <c r="XU46" i="12"/>
  <c r="XV46" i="12"/>
  <c r="XW46" i="12"/>
  <c r="XX46" i="12"/>
  <c r="XY46" i="12"/>
  <c r="XZ46" i="12"/>
  <c r="YA46" i="12"/>
  <c r="YB46" i="12"/>
  <c r="YC46" i="12"/>
  <c r="YD46" i="12"/>
  <c r="YE46" i="12"/>
  <c r="YF46" i="12"/>
  <c r="YG46" i="12"/>
  <c r="YH46" i="12"/>
  <c r="YI46" i="12"/>
  <c r="YJ46" i="12"/>
  <c r="YK46" i="12"/>
  <c r="YL46" i="12"/>
  <c r="YM46" i="12"/>
  <c r="YN46" i="12"/>
  <c r="YO46" i="12"/>
  <c r="YP46" i="12"/>
  <c r="YQ46" i="12"/>
  <c r="YR46" i="12"/>
  <c r="YS46" i="12"/>
  <c r="YT46" i="12"/>
  <c r="YU46" i="12"/>
  <c r="YV46" i="12"/>
  <c r="YW46" i="12"/>
  <c r="YX46" i="12"/>
  <c r="YY46" i="12"/>
  <c r="YZ46" i="12"/>
  <c r="ZA46" i="12"/>
  <c r="ZB46" i="12"/>
  <c r="ZC46" i="12"/>
  <c r="ZD46" i="12"/>
  <c r="ZE46" i="12"/>
  <c r="ZF46" i="12"/>
  <c r="ZG46" i="12"/>
  <c r="ZH46" i="12"/>
  <c r="ZI46" i="12"/>
  <c r="ZJ46" i="12"/>
  <c r="ZK46" i="12"/>
  <c r="ZL46" i="12"/>
  <c r="ZM46" i="12"/>
  <c r="ZN46" i="12"/>
  <c r="ZO46" i="12"/>
  <c r="ZP46" i="12"/>
  <c r="ZQ46" i="12"/>
  <c r="ZR46" i="12"/>
  <c r="ZS46" i="12"/>
  <c r="ZT46" i="12"/>
  <c r="ZU46" i="12"/>
  <c r="ZV46" i="12"/>
  <c r="ZW46" i="12"/>
  <c r="ZX46" i="12"/>
  <c r="ZY46" i="12"/>
  <c r="ZZ46" i="12"/>
  <c r="AAA46" i="12"/>
  <c r="AAB46" i="12"/>
  <c r="AAC46" i="12"/>
  <c r="AAD46" i="12"/>
  <c r="AAE46" i="12"/>
  <c r="AAF46" i="12"/>
  <c r="AAG46" i="12"/>
  <c r="AAH46" i="12"/>
  <c r="AAI46" i="12"/>
  <c r="AAJ46" i="12"/>
  <c r="AAK46" i="12"/>
  <c r="AAL46" i="12"/>
  <c r="AAM46" i="12"/>
  <c r="AAN46" i="12"/>
  <c r="AAO46" i="12"/>
  <c r="AAP46" i="12"/>
  <c r="AAQ46" i="12"/>
  <c r="AAR46" i="12"/>
  <c r="AAS46" i="12"/>
  <c r="AAT46" i="12"/>
  <c r="AAU46" i="12"/>
  <c r="AAV46" i="12"/>
  <c r="AAW46" i="12"/>
  <c r="AAX46" i="12"/>
  <c r="AAY46" i="12"/>
  <c r="AAZ46" i="12"/>
  <c r="ABA46" i="12"/>
  <c r="ABB46" i="12"/>
  <c r="ABC46" i="12"/>
  <c r="ABD46" i="12"/>
  <c r="ABE46" i="12"/>
  <c r="ABF46" i="12"/>
  <c r="ABG46" i="12"/>
  <c r="ABH46" i="12"/>
  <c r="ABI46" i="12"/>
  <c r="ABJ46" i="12"/>
  <c r="ABK46" i="12"/>
  <c r="ABL46" i="12"/>
  <c r="ABM46" i="12"/>
  <c r="ABN46" i="12"/>
  <c r="ABO46" i="12"/>
  <c r="ABP46" i="12"/>
  <c r="ABQ46" i="12"/>
  <c r="ABR46" i="12"/>
  <c r="ABS46" i="12"/>
  <c r="ABT46" i="12"/>
  <c r="ABU46" i="12"/>
  <c r="ABV46" i="12"/>
  <c r="ABW46" i="12"/>
  <c r="ABX46" i="12"/>
  <c r="ABY46" i="12"/>
  <c r="ABZ46" i="12"/>
  <c r="ACA46" i="12"/>
  <c r="ACB46" i="12"/>
  <c r="ACC46" i="12"/>
  <c r="ACD46" i="12"/>
  <c r="ACE46" i="12"/>
  <c r="ACF46" i="12"/>
  <c r="ACG46" i="12"/>
  <c r="ACH46" i="12"/>
  <c r="ACI46" i="12"/>
  <c r="ACJ46" i="12"/>
  <c r="ACK46" i="12"/>
  <c r="ACL46" i="12"/>
  <c r="ACM46" i="12"/>
  <c r="ACN46" i="12"/>
  <c r="ACO46" i="12"/>
  <c r="ACP46" i="12"/>
  <c r="ACQ46" i="12"/>
  <c r="ACR46" i="12"/>
  <c r="ACS46" i="12"/>
  <c r="ACT46" i="12"/>
  <c r="ACU46" i="12"/>
  <c r="ACV46" i="12"/>
  <c r="ACW46" i="12"/>
  <c r="ACX46" i="12"/>
  <c r="ACY46" i="12"/>
  <c r="ACZ46" i="12"/>
  <c r="ADA46" i="12"/>
  <c r="ADB46" i="12"/>
  <c r="ADC46" i="12"/>
  <c r="ADD46" i="12"/>
  <c r="ADE46" i="12"/>
  <c r="ADF46" i="12"/>
  <c r="ADG46" i="12"/>
  <c r="ADH46" i="12"/>
  <c r="ADI46" i="12"/>
  <c r="ADJ46" i="12"/>
  <c r="ADK46" i="12"/>
  <c r="ADL46" i="12"/>
  <c r="ADM46" i="12"/>
  <c r="ADN46" i="12"/>
  <c r="ADO46" i="12"/>
  <c r="ADP46" i="12"/>
  <c r="ADQ46" i="12"/>
  <c r="ADR46" i="12"/>
  <c r="ADS46" i="12"/>
  <c r="ADT46" i="12"/>
  <c r="ADU46" i="12"/>
  <c r="ADV46" i="12"/>
  <c r="ADW46" i="12"/>
  <c r="ADX46" i="12"/>
  <c r="ADY46" i="12"/>
  <c r="ADZ46" i="12"/>
  <c r="AEA46" i="12"/>
  <c r="AEB46" i="12"/>
  <c r="AEC46" i="12"/>
  <c r="AED46" i="12"/>
  <c r="AEE46" i="12"/>
  <c r="AEF46" i="12"/>
  <c r="AEG46" i="12"/>
  <c r="AEH46" i="12"/>
  <c r="AEI46" i="12"/>
  <c r="AEJ46" i="12"/>
  <c r="AEK46" i="12"/>
  <c r="AEL46" i="12"/>
  <c r="AEM46" i="12"/>
  <c r="AEN46" i="12"/>
  <c r="AEO46" i="12"/>
  <c r="AEP46" i="12"/>
  <c r="AEQ46" i="12"/>
  <c r="AER46" i="12"/>
  <c r="AES46" i="12"/>
  <c r="AET46" i="12"/>
  <c r="AEU46" i="12"/>
  <c r="AEV46" i="12"/>
  <c r="AEW46" i="12"/>
  <c r="AEX46" i="12"/>
  <c r="AEY46" i="12"/>
  <c r="AEZ46" i="12"/>
  <c r="AFA46" i="12"/>
  <c r="AFB46" i="12"/>
  <c r="AFC46" i="12"/>
  <c r="AFD46" i="12"/>
  <c r="AFE46" i="12"/>
  <c r="AFF46" i="12"/>
  <c r="AFG46" i="12"/>
  <c r="AFH46" i="12"/>
  <c r="AFI46" i="12"/>
  <c r="AFJ46" i="12"/>
  <c r="AFK46" i="12"/>
  <c r="AFL46" i="12"/>
  <c r="AFM46" i="12"/>
  <c r="AFN46" i="12"/>
  <c r="AFO46" i="12"/>
  <c r="AFP46" i="12"/>
  <c r="AFQ46" i="12"/>
  <c r="AFR46" i="12"/>
  <c r="AFS46" i="12"/>
  <c r="AFT46" i="12"/>
  <c r="AFU46" i="12"/>
  <c r="AFV46" i="12"/>
  <c r="AFW46" i="12"/>
  <c r="AFX46" i="12"/>
  <c r="AFY46" i="12"/>
  <c r="AFZ46" i="12"/>
  <c r="AGA46" i="12"/>
  <c r="AGB46" i="12"/>
  <c r="AGC46" i="12"/>
  <c r="AGD46" i="12"/>
  <c r="AGE46" i="12"/>
  <c r="AGF46" i="12"/>
  <c r="AGG46" i="12"/>
  <c r="AGH46" i="12"/>
  <c r="AGI46" i="12"/>
  <c r="AGJ46" i="12"/>
  <c r="AGK46" i="12"/>
  <c r="AGL46" i="12"/>
  <c r="AGM46" i="12"/>
  <c r="AGN46" i="12"/>
  <c r="AGO46" i="12"/>
  <c r="AGP46" i="12"/>
  <c r="AGQ46" i="12"/>
  <c r="AGR46" i="12"/>
  <c r="AGS46" i="12"/>
  <c r="AGT46" i="12"/>
  <c r="AGU46" i="12"/>
  <c r="AGV46" i="12"/>
  <c r="AGW46" i="12"/>
  <c r="AGX46" i="12"/>
  <c r="AGY46" i="12"/>
  <c r="AGZ46" i="12"/>
  <c r="AHA46" i="12"/>
  <c r="AHB46" i="12"/>
  <c r="AHC46" i="12"/>
  <c r="AHD46" i="12"/>
  <c r="AHE46" i="12"/>
  <c r="AHF46" i="12"/>
  <c r="AHG46" i="12"/>
  <c r="AHH46" i="12"/>
  <c r="AHI46" i="12"/>
  <c r="AHJ46" i="12"/>
  <c r="AHK46" i="12"/>
  <c r="AHL46" i="12"/>
  <c r="AHM46" i="12"/>
  <c r="AHN46" i="12"/>
  <c r="AHO46" i="12"/>
  <c r="AHP46" i="12"/>
  <c r="AHQ46" i="12"/>
  <c r="AHR46" i="12"/>
  <c r="AHS46" i="12"/>
  <c r="AHT46" i="12"/>
  <c r="AHU46" i="12"/>
  <c r="AHV46" i="12"/>
  <c r="AHW46" i="12"/>
  <c r="AHX46" i="12"/>
  <c r="AHY46" i="12"/>
  <c r="AHZ46" i="12"/>
  <c r="AIA46" i="12"/>
  <c r="AIB46" i="12"/>
  <c r="AIC46" i="12"/>
  <c r="AID46" i="12"/>
  <c r="AIE46" i="12"/>
  <c r="AIF46" i="12"/>
  <c r="AIG46" i="12"/>
  <c r="AIH46" i="12"/>
  <c r="AII46" i="12"/>
  <c r="AIJ46" i="12"/>
  <c r="AIK46" i="12"/>
  <c r="AIL46" i="12"/>
  <c r="AIM46" i="12"/>
  <c r="AIN46" i="12"/>
  <c r="AIO46" i="12"/>
  <c r="AIP46" i="12"/>
  <c r="AIQ46" i="12"/>
  <c r="AIR46" i="12"/>
  <c r="AIS46" i="12"/>
  <c r="AIT46" i="12"/>
  <c r="AIU46" i="12"/>
  <c r="AIV46" i="12"/>
  <c r="AIW46" i="12"/>
  <c r="AIX46" i="12"/>
  <c r="AIY46" i="12"/>
  <c r="AIZ46" i="12"/>
  <c r="AJA46" i="12"/>
  <c r="AJB46" i="12"/>
  <c r="AJC46" i="12"/>
  <c r="AJD46" i="12"/>
  <c r="AJE46" i="12"/>
  <c r="AJF46" i="12"/>
  <c r="AJG46" i="12"/>
  <c r="AJH46" i="12"/>
  <c r="AJI46" i="12"/>
  <c r="AJJ46" i="12"/>
  <c r="AJK46" i="12"/>
  <c r="AJL46" i="12"/>
  <c r="AJM46" i="12"/>
  <c r="AJN46" i="12"/>
  <c r="AJO46" i="12"/>
  <c r="AJP46" i="12"/>
  <c r="AJQ46" i="12"/>
  <c r="AJR46" i="12"/>
  <c r="AJS46" i="12"/>
  <c r="AJT46" i="12"/>
  <c r="AJU46" i="12"/>
  <c r="AJV46" i="12"/>
  <c r="AJW46" i="12"/>
  <c r="AJX46" i="12"/>
  <c r="AJY46" i="12"/>
  <c r="AJZ46" i="12"/>
  <c r="AKA46" i="12"/>
  <c r="AKB46" i="12"/>
  <c r="AKC46" i="12"/>
  <c r="AKD46" i="12"/>
  <c r="AKE46" i="12"/>
  <c r="AKF46" i="12"/>
  <c r="AKG46" i="12"/>
  <c r="AKH46" i="12"/>
  <c r="AKI46" i="12"/>
  <c r="AKJ46" i="12"/>
  <c r="AKK46" i="12"/>
  <c r="AKL46" i="12"/>
  <c r="AKM46" i="12"/>
  <c r="AKN46" i="12"/>
  <c r="AKO46" i="12"/>
  <c r="AKP46" i="12"/>
  <c r="AKQ46" i="12"/>
  <c r="AKR46" i="12"/>
  <c r="AKS46" i="12"/>
  <c r="AKT46" i="12"/>
  <c r="AKU46" i="12"/>
  <c r="AKV46" i="12"/>
  <c r="AKW46" i="12"/>
  <c r="AKX46" i="12"/>
  <c r="AKY46" i="12"/>
  <c r="AKZ46" i="12"/>
  <c r="ALA46" i="12"/>
  <c r="ALB46" i="12"/>
  <c r="ALC46" i="12"/>
  <c r="ALD46" i="12"/>
  <c r="ALE46" i="12"/>
  <c r="ALF46" i="12"/>
  <c r="ALG46" i="12"/>
  <c r="ALH46" i="12"/>
  <c r="ALI46" i="12"/>
  <c r="ALJ46" i="12"/>
  <c r="ALK46" i="12"/>
  <c r="ALL46" i="12"/>
  <c r="ALM46" i="12"/>
  <c r="ALN46" i="12"/>
  <c r="ALO46" i="12"/>
  <c r="ALP46" i="12"/>
  <c r="ALQ46" i="12"/>
  <c r="ALR46" i="12"/>
  <c r="ALS46" i="12"/>
  <c r="ALT46" i="12"/>
  <c r="ALU46" i="12"/>
  <c r="ALV46" i="12"/>
  <c r="ALW46" i="12"/>
  <c r="ALX46" i="12"/>
  <c r="ALY46" i="12"/>
  <c r="ALZ46" i="12"/>
  <c r="AMA46" i="12"/>
  <c r="AMB46" i="12"/>
  <c r="AMC46" i="12"/>
  <c r="AMD46" i="12"/>
  <c r="AME46" i="12"/>
  <c r="AMF46" i="12"/>
  <c r="AMG46" i="12"/>
  <c r="AMH46" i="12"/>
  <c r="AMI46" i="12"/>
  <c r="AMJ46" i="12"/>
  <c r="AMK46" i="12"/>
  <c r="AML46" i="12"/>
  <c r="AMM46" i="12"/>
  <c r="AMN46" i="12"/>
  <c r="AMO46" i="12"/>
  <c r="AMP46" i="12"/>
  <c r="AMQ46" i="12"/>
  <c r="AMR46" i="12"/>
  <c r="AMS46" i="12"/>
  <c r="AMT46" i="12"/>
  <c r="AMU46" i="12"/>
  <c r="AMV46" i="12"/>
  <c r="AMW46" i="12"/>
  <c r="AMX46" i="12"/>
  <c r="AMY46" i="12"/>
  <c r="AMZ46" i="12"/>
  <c r="ANA46" i="12"/>
  <c r="ANB46" i="12"/>
  <c r="ANC46" i="12"/>
  <c r="AND46" i="12"/>
  <c r="ANE46" i="12"/>
  <c r="ANF46" i="12"/>
  <c r="ANG46" i="12"/>
  <c r="ANH46" i="12"/>
  <c r="ANI46" i="12"/>
  <c r="ANJ46" i="12"/>
  <c r="ANK46" i="12"/>
  <c r="ANL46" i="12"/>
  <c r="ANM46" i="12"/>
  <c r="ANN46" i="12"/>
  <c r="ANO46" i="12"/>
  <c r="ANP46" i="12"/>
  <c r="ANQ46" i="12"/>
  <c r="ANR46" i="12"/>
  <c r="ANS46" i="12"/>
  <c r="ANT46" i="12"/>
  <c r="ANU46" i="12"/>
  <c r="ANV46" i="12"/>
  <c r="ANW46" i="12"/>
  <c r="ANX46" i="12"/>
  <c r="ANY46" i="12"/>
  <c r="ANZ46" i="12"/>
  <c r="AOA46" i="12"/>
  <c r="AOB46" i="12"/>
  <c r="AOC46" i="12"/>
  <c r="AOD46" i="12"/>
  <c r="AOE46" i="12"/>
  <c r="AOF46" i="12"/>
  <c r="AOG46" i="12"/>
  <c r="AOH46" i="12"/>
  <c r="AOI46" i="12"/>
  <c r="AOJ46" i="12"/>
  <c r="AOK46" i="12"/>
  <c r="AOL46" i="12"/>
  <c r="AOM46" i="12"/>
  <c r="AON46" i="12"/>
  <c r="AOO46" i="12"/>
  <c r="AOP46" i="12"/>
  <c r="AOQ46" i="12"/>
  <c r="AOR46" i="12"/>
  <c r="AOS46" i="12"/>
  <c r="AOT46" i="12"/>
  <c r="AOU46" i="12"/>
  <c r="AOV46" i="12"/>
  <c r="AOW46" i="12"/>
  <c r="AOX46" i="12"/>
  <c r="AOY46" i="12"/>
  <c r="AOZ46" i="12"/>
  <c r="APA46" i="12"/>
  <c r="APB46" i="12"/>
  <c r="APC46" i="12"/>
  <c r="APD46" i="12"/>
  <c r="APE46" i="12"/>
  <c r="APF46" i="12"/>
  <c r="APG46" i="12"/>
  <c r="APH46" i="12"/>
  <c r="API46" i="12"/>
  <c r="APJ46" i="12"/>
  <c r="APK46" i="12"/>
  <c r="APL46" i="12"/>
  <c r="APM46" i="12"/>
  <c r="APN46" i="12"/>
  <c r="APO46" i="12"/>
  <c r="APP46" i="12"/>
  <c r="APQ46" i="12"/>
  <c r="APR46" i="12"/>
  <c r="APS46" i="12"/>
  <c r="APT46" i="12"/>
  <c r="APU46" i="12"/>
  <c r="APV46" i="12"/>
  <c r="APW46" i="12"/>
  <c r="APX46" i="12"/>
  <c r="APY46" i="12"/>
  <c r="APZ46" i="12"/>
  <c r="AQA46" i="12"/>
  <c r="AQB46" i="12"/>
  <c r="AQC46" i="12"/>
  <c r="AQD46" i="12"/>
  <c r="AQE46" i="12"/>
  <c r="AQF46" i="12"/>
  <c r="AQG46" i="12"/>
  <c r="AQH46" i="12"/>
  <c r="AQI46" i="12"/>
  <c r="AQJ46" i="12"/>
  <c r="AQK46" i="12"/>
  <c r="AQL46" i="12"/>
  <c r="AQM46" i="12"/>
  <c r="AQN46" i="12"/>
  <c r="AQO46" i="12"/>
  <c r="AQP46" i="12"/>
  <c r="AQQ46" i="12"/>
  <c r="AQR46" i="12"/>
  <c r="AQS46" i="12"/>
  <c r="AQT46" i="12"/>
  <c r="AQU46" i="12"/>
  <c r="AQV46" i="12"/>
  <c r="AQW46" i="12"/>
  <c r="AQX46" i="12"/>
  <c r="AQY46" i="12"/>
  <c r="AQZ46" i="12"/>
  <c r="ARA46" i="12"/>
  <c r="ARB46" i="12"/>
  <c r="ARC46" i="12"/>
  <c r="ARD46" i="12"/>
  <c r="ARE46" i="12"/>
  <c r="ARF46" i="12"/>
  <c r="ARG46" i="12"/>
  <c r="ARH46" i="12"/>
  <c r="ARI46" i="12"/>
  <c r="ARJ46" i="12"/>
  <c r="ARK46" i="12"/>
  <c r="ARL46" i="12"/>
  <c r="ARM46" i="12"/>
  <c r="ARN46" i="12"/>
  <c r="ARO46" i="12"/>
  <c r="ARP46" i="12"/>
  <c r="ARQ46" i="12"/>
  <c r="ARR46" i="12"/>
  <c r="ARS46" i="12"/>
  <c r="ART46" i="12"/>
  <c r="ARU46" i="12"/>
  <c r="ARV46" i="12"/>
  <c r="ARW46" i="12"/>
  <c r="ARX46" i="12"/>
  <c r="ARY46" i="12"/>
  <c r="ARZ46" i="12"/>
  <c r="ASA46" i="12"/>
  <c r="ASB46" i="12"/>
  <c r="ASC46" i="12"/>
  <c r="ASD46" i="12"/>
  <c r="ASE46" i="12"/>
  <c r="ASF46" i="12"/>
  <c r="ASG46" i="12"/>
  <c r="ASH46" i="12"/>
  <c r="ASI46" i="12"/>
  <c r="ASJ46" i="12"/>
  <c r="ASK46" i="12"/>
  <c r="ASL46" i="12"/>
  <c r="ASM46" i="12"/>
  <c r="ASN46" i="12"/>
  <c r="ASO46" i="12"/>
  <c r="ASP46" i="12"/>
  <c r="ASQ46" i="12"/>
  <c r="ASR46" i="12"/>
  <c r="ASS46" i="12"/>
  <c r="AST46" i="12"/>
  <c r="ASU46" i="12"/>
  <c r="ASV46" i="12"/>
  <c r="ASW46" i="12"/>
  <c r="ASX46" i="12"/>
  <c r="ASY46" i="12"/>
  <c r="ASZ46" i="12"/>
  <c r="ATA46" i="12"/>
  <c r="ATB46" i="12"/>
  <c r="ATC46" i="12"/>
  <c r="ATD46" i="12"/>
  <c r="ATE46" i="12"/>
  <c r="ATF46" i="12"/>
  <c r="ATG46" i="12"/>
  <c r="ATH46" i="12"/>
  <c r="ATI46" i="12"/>
  <c r="ATJ46" i="12"/>
  <c r="ATK46" i="12"/>
  <c r="ATL46" i="12"/>
  <c r="ATM46" i="12"/>
  <c r="ATN46" i="12"/>
  <c r="ATO46" i="12"/>
  <c r="ATP46" i="12"/>
  <c r="ATQ46" i="12"/>
  <c r="ATR46" i="12"/>
  <c r="ATS46" i="12"/>
  <c r="ATT46" i="12"/>
  <c r="ATU46" i="12"/>
  <c r="ATV46" i="12"/>
  <c r="ATW46" i="12"/>
  <c r="ATX46" i="12"/>
  <c r="ATY46" i="12"/>
  <c r="ATZ46" i="12"/>
  <c r="AUA46" i="12"/>
  <c r="AUB46" i="12"/>
  <c r="AUC46" i="12"/>
  <c r="AUD46" i="12"/>
  <c r="AUE46" i="12"/>
  <c r="AUF46" i="12"/>
  <c r="AUG46" i="12"/>
  <c r="AUH46" i="12"/>
  <c r="AUI46" i="12"/>
  <c r="AUJ46" i="12"/>
  <c r="AUK46" i="12"/>
  <c r="AUL46" i="12"/>
  <c r="AUM46" i="12"/>
  <c r="AUN46" i="12"/>
  <c r="AUO46" i="12"/>
  <c r="AUP46" i="12"/>
  <c r="AUQ46" i="12"/>
  <c r="AUR46" i="12"/>
  <c r="AUS46" i="12"/>
  <c r="AUT46" i="12"/>
  <c r="AUU46" i="12"/>
  <c r="AUV46" i="12"/>
  <c r="AUW46" i="12"/>
  <c r="AUX46" i="12"/>
  <c r="AUY46" i="12"/>
  <c r="AUZ46" i="12"/>
  <c r="AVA46" i="12"/>
  <c r="AVB46" i="12"/>
  <c r="AVC46" i="12"/>
  <c r="AVD46" i="12"/>
  <c r="AVE46" i="12"/>
  <c r="AVF46" i="12"/>
  <c r="AVG46" i="12"/>
  <c r="AVH46" i="12"/>
  <c r="AVI46" i="12"/>
  <c r="AVJ46" i="12"/>
  <c r="AVK46" i="12"/>
  <c r="AVL46" i="12"/>
  <c r="AVM46" i="12"/>
  <c r="AVN46" i="12"/>
  <c r="AVO46" i="12"/>
  <c r="AVP46" i="12"/>
  <c r="AVQ46" i="12"/>
  <c r="AVR46" i="12"/>
  <c r="AVS46" i="12"/>
  <c r="AVT46" i="12"/>
  <c r="AVU46" i="12"/>
  <c r="AVV46" i="12"/>
  <c r="AVW46" i="12"/>
  <c r="AVX46" i="12"/>
  <c r="AVY46" i="12"/>
  <c r="AVZ46" i="12"/>
  <c r="AWA46" i="12"/>
  <c r="AWB46" i="12"/>
  <c r="AWC46" i="12"/>
  <c r="AWD46" i="12"/>
  <c r="AWE46" i="12"/>
  <c r="AWF46" i="12"/>
  <c r="AWG46" i="12"/>
  <c r="AWH46" i="12"/>
  <c r="AWI46" i="12"/>
  <c r="AWJ46" i="12"/>
  <c r="AWK46" i="12"/>
  <c r="AWL46" i="12"/>
  <c r="AWM46" i="12"/>
  <c r="AWN46" i="12"/>
  <c r="AWO46" i="12"/>
  <c r="AWP46" i="12"/>
  <c r="AWQ46" i="12"/>
  <c r="AWR46" i="12"/>
  <c r="AWS46" i="12"/>
  <c r="AWT46" i="12"/>
  <c r="AWU46" i="12"/>
  <c r="AWV46" i="12"/>
  <c r="AWW46" i="12"/>
  <c r="AWX46" i="12"/>
  <c r="AWY46" i="12"/>
  <c r="AWZ46" i="12"/>
  <c r="AXA46" i="12"/>
  <c r="AXB46" i="12"/>
  <c r="AXC46" i="12"/>
  <c r="AXD46" i="12"/>
  <c r="AXE46" i="12"/>
  <c r="AXF46" i="12"/>
  <c r="AXG46" i="12"/>
  <c r="AXH46" i="12"/>
  <c r="AXI46" i="12"/>
  <c r="AXJ46" i="12"/>
  <c r="AXK46" i="12"/>
  <c r="AXL46" i="12"/>
  <c r="AXM46" i="12"/>
  <c r="AXN46" i="12"/>
  <c r="AXO46" i="12"/>
  <c r="AXP46" i="12"/>
  <c r="AXQ46" i="12"/>
  <c r="AXR46" i="12"/>
  <c r="AXS46" i="12"/>
  <c r="AXT46" i="12"/>
  <c r="AXU46" i="12"/>
  <c r="AXV46" i="12"/>
  <c r="AXW46" i="12"/>
  <c r="AXX46" i="12"/>
  <c r="AXY46" i="12"/>
  <c r="AXZ46" i="12"/>
  <c r="AYA46" i="12"/>
  <c r="AYB46" i="12"/>
  <c r="AYC46" i="12"/>
  <c r="AYD46" i="12"/>
  <c r="AYE46" i="12"/>
  <c r="AYF46" i="12"/>
  <c r="AYG46" i="12"/>
  <c r="AYH46" i="12"/>
  <c r="AYI46" i="12"/>
  <c r="AYJ46" i="12"/>
  <c r="AYK46" i="12"/>
  <c r="AYL46" i="12"/>
  <c r="AYM46" i="12"/>
  <c r="AYN46" i="12"/>
  <c r="AYO46" i="12"/>
  <c r="AYP46" i="12"/>
  <c r="AYQ46" i="12"/>
  <c r="AYR46" i="12"/>
  <c r="AYS46" i="12"/>
  <c r="AYT46" i="12"/>
  <c r="AYU46" i="12"/>
  <c r="AYV46" i="12"/>
  <c r="AYW46" i="12"/>
  <c r="AYX46" i="12"/>
  <c r="AYY46" i="12"/>
  <c r="AYZ46" i="12"/>
  <c r="AZA46" i="12"/>
  <c r="AZB46" i="12"/>
  <c r="AZC46" i="12"/>
  <c r="AZD46" i="12"/>
  <c r="AZE46" i="12"/>
  <c r="AZF46" i="12"/>
  <c r="AZG46" i="12"/>
  <c r="AZH46" i="12"/>
  <c r="AZI46" i="12"/>
  <c r="AZJ46" i="12"/>
  <c r="AZK46" i="12"/>
  <c r="AZL46" i="12"/>
  <c r="AZM46" i="12"/>
  <c r="AZN46" i="12"/>
  <c r="AZO46" i="12"/>
  <c r="AZP46" i="12"/>
  <c r="AZQ46" i="12"/>
  <c r="AZR46" i="12"/>
  <c r="AZS46" i="12"/>
  <c r="AZT46" i="12"/>
  <c r="AZU46" i="12"/>
  <c r="AZV46" i="12"/>
  <c r="AZW46" i="12"/>
  <c r="AZX46" i="12"/>
  <c r="AZY46" i="12"/>
  <c r="AZZ46" i="12"/>
  <c r="BAA46" i="12"/>
  <c r="BAB46" i="12"/>
  <c r="BAC46" i="12"/>
  <c r="BAD46" i="12"/>
  <c r="BAE46" i="12"/>
  <c r="BAF46" i="12"/>
  <c r="BAG46" i="12"/>
  <c r="BAH46" i="12"/>
  <c r="BAI46" i="12"/>
  <c r="BAJ46" i="12"/>
  <c r="BAK46" i="12"/>
  <c r="BAL46" i="12"/>
  <c r="BAM46" i="12"/>
  <c r="BAN46" i="12"/>
  <c r="BAO46" i="12"/>
  <c r="BAP46" i="12"/>
  <c r="BAQ46" i="12"/>
  <c r="BAR46" i="12"/>
  <c r="BAS46" i="12"/>
  <c r="BAT46" i="12"/>
  <c r="BAU46" i="12"/>
  <c r="BAV46" i="12"/>
  <c r="BAW46" i="12"/>
  <c r="BAX46" i="12"/>
  <c r="BAY46" i="12"/>
  <c r="BAZ46" i="12"/>
  <c r="BBA46" i="12"/>
  <c r="BBB46" i="12"/>
  <c r="BBC46" i="12"/>
  <c r="BBD46" i="12"/>
  <c r="BBE46" i="12"/>
  <c r="BBF46" i="12"/>
  <c r="BBG46" i="12"/>
  <c r="BBH46" i="12"/>
  <c r="BBI46" i="12"/>
  <c r="BBJ46" i="12"/>
  <c r="BBK46" i="12"/>
  <c r="BBL46" i="12"/>
  <c r="BBM46" i="12"/>
  <c r="BBN46" i="12"/>
  <c r="BBO46" i="12"/>
  <c r="BBP46" i="12"/>
  <c r="BBQ46" i="12"/>
  <c r="BBR46" i="12"/>
  <c r="BBS46" i="12"/>
  <c r="BBT46" i="12"/>
  <c r="BBU46" i="12"/>
  <c r="BBV46" i="12"/>
  <c r="BBW46" i="12"/>
  <c r="BBX46" i="12"/>
  <c r="BBY46" i="12"/>
  <c r="BBZ46" i="12"/>
  <c r="BCA46" i="12"/>
  <c r="BCB46" i="12"/>
  <c r="BCC46" i="12"/>
  <c r="BCD46" i="12"/>
  <c r="BCE46" i="12"/>
  <c r="BCF46" i="12"/>
  <c r="BCG46" i="12"/>
  <c r="BCH46" i="12"/>
  <c r="BCI46" i="12"/>
  <c r="BCJ46" i="12"/>
  <c r="BCK46" i="12"/>
  <c r="BCL46" i="12"/>
  <c r="BCM46" i="12"/>
  <c r="BCN46" i="12"/>
  <c r="BCO46" i="12"/>
  <c r="BCP46" i="12"/>
  <c r="BCQ46" i="12"/>
  <c r="BCR46" i="12"/>
  <c r="BCS46" i="12"/>
  <c r="BCT46" i="12"/>
  <c r="BCU46" i="12"/>
  <c r="BCV46" i="12"/>
  <c r="BCW46" i="12"/>
  <c r="BCX46" i="12"/>
  <c r="BCY46" i="12"/>
  <c r="BCZ46" i="12"/>
  <c r="BDA46" i="12"/>
  <c r="BDB46" i="12"/>
  <c r="BDC46" i="12"/>
  <c r="BDD46" i="12"/>
  <c r="BDE46" i="12"/>
  <c r="BDF46" i="12"/>
  <c r="BDG46" i="12"/>
  <c r="BDH46" i="12"/>
  <c r="BDI46" i="12"/>
  <c r="BDJ46" i="12"/>
  <c r="BDK46" i="12"/>
  <c r="BDL46" i="12"/>
  <c r="BDM46" i="12"/>
  <c r="BDN46" i="12"/>
  <c r="BDO46" i="12"/>
  <c r="BDP46" i="12"/>
  <c r="BDQ46" i="12"/>
  <c r="BDR46" i="12"/>
  <c r="BDS46" i="12"/>
  <c r="BDT46" i="12"/>
  <c r="BDU46" i="12"/>
  <c r="BDV46" i="12"/>
  <c r="BDW46" i="12"/>
  <c r="BDX46" i="12"/>
  <c r="BDY46" i="12"/>
  <c r="BDZ46" i="12"/>
  <c r="BEA46" i="12"/>
  <c r="BEB46" i="12"/>
  <c r="BEC46" i="12"/>
  <c r="BED46" i="12"/>
  <c r="BEE46" i="12"/>
  <c r="BEF46" i="12"/>
  <c r="BEG46" i="12"/>
  <c r="BEH46" i="12"/>
  <c r="BEI46" i="12"/>
  <c r="BEJ46" i="12"/>
  <c r="BEK46" i="12"/>
  <c r="BEL46" i="12"/>
  <c r="BEM46" i="12"/>
  <c r="BEN46" i="12"/>
  <c r="BEO46" i="12"/>
  <c r="BEP46" i="12"/>
  <c r="BEQ46" i="12"/>
  <c r="BER46" i="12"/>
  <c r="BES46" i="12"/>
  <c r="BET46" i="12"/>
  <c r="BEU46" i="12"/>
  <c r="BEV46" i="12"/>
  <c r="BEW46" i="12"/>
  <c r="BEX46" i="12"/>
  <c r="BEY46" i="12"/>
  <c r="BEZ46" i="12"/>
  <c r="BFA46" i="12"/>
  <c r="BFB46" i="12"/>
  <c r="BFC46" i="12"/>
  <c r="BFD46" i="12"/>
  <c r="BFE46" i="12"/>
  <c r="BFF46" i="12"/>
  <c r="BFG46" i="12"/>
  <c r="BFH46" i="12"/>
  <c r="BFI46" i="12"/>
  <c r="BFJ46" i="12"/>
  <c r="BFK46" i="12"/>
  <c r="BFL46" i="12"/>
  <c r="BFM46" i="12"/>
  <c r="BFN46" i="12"/>
  <c r="BFO46" i="12"/>
  <c r="BFP46" i="12"/>
  <c r="BFQ46" i="12"/>
  <c r="BFR46" i="12"/>
  <c r="BFS46" i="12"/>
  <c r="BFT46" i="12"/>
  <c r="BFU46" i="12"/>
  <c r="BFV46" i="12"/>
  <c r="BFW46" i="12"/>
  <c r="BFX46" i="12"/>
  <c r="BFY46" i="12"/>
  <c r="BFZ46" i="12"/>
  <c r="BGA46" i="12"/>
  <c r="BGB46" i="12"/>
  <c r="BGC46" i="12"/>
  <c r="BGD46" i="12"/>
  <c r="BGE46" i="12"/>
  <c r="BGF46" i="12"/>
  <c r="BGG46" i="12"/>
  <c r="BGH46" i="12"/>
  <c r="BGI46" i="12"/>
  <c r="BGJ46" i="12"/>
  <c r="BGK46" i="12"/>
  <c r="BGL46" i="12"/>
  <c r="BGM46" i="12"/>
  <c r="BGN46" i="12"/>
  <c r="BGO46" i="12"/>
  <c r="BGP46" i="12"/>
  <c r="BGQ46" i="12"/>
  <c r="BGR46" i="12"/>
  <c r="BGS46" i="12"/>
  <c r="BGT46" i="12"/>
  <c r="BGU46" i="12"/>
  <c r="BGV46" i="12"/>
  <c r="BGW46" i="12"/>
  <c r="BGX46" i="12"/>
  <c r="BGY46" i="12"/>
  <c r="BGZ46" i="12"/>
  <c r="BHA46" i="12"/>
  <c r="BHB46" i="12"/>
  <c r="BHC46" i="12"/>
  <c r="BHD46" i="12"/>
  <c r="BHE46" i="12"/>
  <c r="BHF46" i="12"/>
  <c r="BHG46" i="12"/>
  <c r="BHH46" i="12"/>
  <c r="BHI46" i="12"/>
  <c r="BHJ46" i="12"/>
  <c r="BHK46" i="12"/>
  <c r="BHL46" i="12"/>
  <c r="BHM46" i="12"/>
  <c r="BHN46" i="12"/>
  <c r="BHO46" i="12"/>
  <c r="BHP46" i="12"/>
  <c r="BHQ46" i="12"/>
  <c r="BHR46" i="12"/>
  <c r="BHS46" i="12"/>
  <c r="BHT46" i="12"/>
  <c r="BHU46" i="12"/>
  <c r="BHV46" i="12"/>
  <c r="BHW46" i="12"/>
  <c r="BHX46" i="12"/>
  <c r="BHY46" i="12"/>
  <c r="BHZ46" i="12"/>
  <c r="BIA46" i="12"/>
  <c r="BIB46" i="12"/>
  <c r="BIC46" i="12"/>
  <c r="BID46" i="12"/>
  <c r="BIE46" i="12"/>
  <c r="BIF46" i="12"/>
  <c r="BIG46" i="12"/>
  <c r="BIH46" i="12"/>
  <c r="BII46" i="12"/>
  <c r="BIJ46" i="12"/>
  <c r="BIK46" i="12"/>
  <c r="BIL46" i="12"/>
  <c r="BIM46" i="12"/>
  <c r="BIN46" i="12"/>
  <c r="BIO46" i="12"/>
  <c r="BIP46" i="12"/>
  <c r="BIQ46" i="12"/>
  <c r="BIR46" i="12"/>
  <c r="BIS46" i="12"/>
  <c r="BIT46" i="12"/>
  <c r="BIU46" i="12"/>
  <c r="BIV46" i="12"/>
  <c r="BIW46" i="12"/>
  <c r="BIX46" i="12"/>
  <c r="BIY46" i="12"/>
  <c r="BIZ46" i="12"/>
  <c r="BJA46" i="12"/>
  <c r="BJB46" i="12"/>
  <c r="BJC46" i="12"/>
  <c r="BJD46" i="12"/>
  <c r="BJE46" i="12"/>
  <c r="BJF46" i="12"/>
  <c r="BJG46" i="12"/>
  <c r="BJH46" i="12"/>
  <c r="BJI46" i="12"/>
  <c r="BJJ46" i="12"/>
  <c r="BJK46" i="12"/>
  <c r="BJL46" i="12"/>
  <c r="BJM46" i="12"/>
  <c r="BJN46" i="12"/>
  <c r="BJO46" i="12"/>
  <c r="BJP46" i="12"/>
  <c r="BJQ46" i="12"/>
  <c r="BJR46" i="12"/>
  <c r="BJS46" i="12"/>
  <c r="BJT46" i="12"/>
  <c r="BJU46" i="12"/>
  <c r="BJV46" i="12"/>
  <c r="BJW46" i="12"/>
  <c r="BJX46" i="12"/>
  <c r="BJY46" i="12"/>
  <c r="BJZ46" i="12"/>
  <c r="BKA46" i="12"/>
  <c r="BKB46" i="12"/>
  <c r="BKC46" i="12"/>
  <c r="BKD46" i="12"/>
  <c r="BKE46" i="12"/>
  <c r="BKF46" i="12"/>
  <c r="BKG46" i="12"/>
  <c r="BKH46" i="12"/>
  <c r="BKI46" i="12"/>
  <c r="BKJ46" i="12"/>
  <c r="BKK46" i="12"/>
  <c r="BKL46" i="12"/>
  <c r="BKM46" i="12"/>
  <c r="BKN46" i="12"/>
  <c r="BKO46" i="12"/>
  <c r="BKP46" i="12"/>
  <c r="BKQ46" i="12"/>
  <c r="BKR46" i="12"/>
  <c r="BKS46" i="12"/>
  <c r="BKT46" i="12"/>
  <c r="BKU46" i="12"/>
  <c r="BKV46" i="12"/>
  <c r="BKW46" i="12"/>
  <c r="BKX46" i="12"/>
  <c r="BKY46" i="12"/>
  <c r="BKZ46" i="12"/>
  <c r="BLA46" i="12"/>
  <c r="BLB46" i="12"/>
  <c r="BLC46" i="12"/>
  <c r="BLD46" i="12"/>
  <c r="BLE46" i="12"/>
  <c r="BLF46" i="12"/>
  <c r="BLG46" i="12"/>
  <c r="BLH46" i="12"/>
  <c r="BLI46" i="12"/>
  <c r="BLJ46" i="12"/>
  <c r="BLK46" i="12"/>
  <c r="BLL46" i="12"/>
  <c r="BLM46" i="12"/>
  <c r="BLN46" i="12"/>
  <c r="BLO46" i="12"/>
  <c r="BLP46" i="12"/>
  <c r="BLQ46" i="12"/>
  <c r="BLR46" i="12"/>
  <c r="BLS46" i="12"/>
  <c r="BLT46" i="12"/>
  <c r="BLU46" i="12"/>
  <c r="BLV46" i="12"/>
  <c r="BLW46" i="12"/>
  <c r="BLX46" i="12"/>
  <c r="BLY46" i="12"/>
  <c r="BLZ46" i="12"/>
  <c r="BMA46" i="12"/>
  <c r="BMB46" i="12"/>
  <c r="BMC46" i="12"/>
  <c r="BMD46" i="12"/>
  <c r="BME46" i="12"/>
  <c r="BMF46" i="12"/>
  <c r="BMG46" i="12"/>
  <c r="BMH46" i="12"/>
  <c r="BMI46" i="12"/>
  <c r="BMJ46" i="12"/>
  <c r="BMK46" i="12"/>
  <c r="BML46" i="12"/>
  <c r="BMM46" i="12"/>
  <c r="BMN46" i="12"/>
  <c r="BMO46" i="12"/>
  <c r="BMP46" i="12"/>
  <c r="BMQ46" i="12"/>
  <c r="BMR46" i="12"/>
  <c r="BMS46" i="12"/>
  <c r="BMT46" i="12"/>
  <c r="BMU46" i="12"/>
  <c r="BMV46" i="12"/>
  <c r="BMW46" i="12"/>
  <c r="BMX46" i="12"/>
  <c r="BMY46" i="12"/>
  <c r="BMZ46" i="12"/>
  <c r="BNA46" i="12"/>
  <c r="BNB46" i="12"/>
  <c r="BNC46" i="12"/>
  <c r="BND46" i="12"/>
  <c r="BNE46" i="12"/>
  <c r="BNF46" i="12"/>
  <c r="BNG46" i="12"/>
  <c r="BNH46" i="12"/>
  <c r="BNI46" i="12"/>
  <c r="BNJ46" i="12"/>
  <c r="BNK46" i="12"/>
  <c r="BNL46" i="12"/>
  <c r="BNM46" i="12"/>
  <c r="BNN46" i="12"/>
  <c r="BNO46" i="12"/>
  <c r="BNP46" i="12"/>
  <c r="BNQ46" i="12"/>
  <c r="BNR46" i="12"/>
  <c r="BNS46" i="12"/>
  <c r="BNT46" i="12"/>
  <c r="BNU46" i="12"/>
  <c r="BNV46" i="12"/>
  <c r="BNW46" i="12"/>
  <c r="BNX46" i="12"/>
  <c r="BNY46" i="12"/>
  <c r="BNZ46" i="12"/>
  <c r="BOA46" i="12"/>
  <c r="BOB46" i="12"/>
  <c r="BOC46" i="12"/>
  <c r="BOD46" i="12"/>
  <c r="BOE46" i="12"/>
  <c r="BOF46" i="12"/>
  <c r="BOG46" i="12"/>
  <c r="BOH46" i="12"/>
  <c r="BOI46" i="12"/>
  <c r="BOJ46" i="12"/>
  <c r="BOK46" i="12"/>
  <c r="BOL46" i="12"/>
  <c r="BOM46" i="12"/>
  <c r="BON46" i="12"/>
  <c r="BOO46" i="12"/>
  <c r="BOP46" i="12"/>
  <c r="BOQ46" i="12"/>
  <c r="BOR46" i="12"/>
  <c r="BOS46" i="12"/>
  <c r="BOT46" i="12"/>
  <c r="BOU46" i="12"/>
  <c r="BOV46" i="12"/>
  <c r="BOW46" i="12"/>
  <c r="BOX46" i="12"/>
  <c r="BOY46" i="12"/>
  <c r="BOZ46" i="12"/>
  <c r="BPA46" i="12"/>
  <c r="BPB46" i="12"/>
  <c r="BPC46" i="12"/>
  <c r="BPD46" i="12"/>
  <c r="BPE46" i="12"/>
  <c r="BPF46" i="12"/>
  <c r="BPG46" i="12"/>
  <c r="BPH46" i="12"/>
  <c r="BPI46" i="12"/>
  <c r="BPJ46" i="12"/>
  <c r="BPK46" i="12"/>
  <c r="BPL46" i="12"/>
  <c r="BPM46" i="12"/>
  <c r="BPN46" i="12"/>
  <c r="BPO46" i="12"/>
  <c r="BPP46" i="12"/>
  <c r="BPQ46" i="12"/>
  <c r="BPR46" i="12"/>
  <c r="BPS46" i="12"/>
  <c r="BPT46" i="12"/>
  <c r="BPU46" i="12"/>
  <c r="BPV46" i="12"/>
  <c r="BPW46" i="12"/>
  <c r="BPX46" i="12"/>
  <c r="BPY46" i="12"/>
  <c r="BPZ46" i="12"/>
  <c r="BQA46" i="12"/>
  <c r="BQB46" i="12"/>
  <c r="BQC46" i="12"/>
  <c r="BQD46" i="12"/>
  <c r="BQE46" i="12"/>
  <c r="BQF46" i="12"/>
  <c r="BQG46" i="12"/>
  <c r="BQH46" i="12"/>
  <c r="BQI46" i="12"/>
  <c r="BQJ46" i="12"/>
  <c r="BQK46" i="12"/>
  <c r="BQL46" i="12"/>
  <c r="BQM46" i="12"/>
  <c r="BQN46" i="12"/>
  <c r="BQO46" i="12"/>
  <c r="BQP46" i="12"/>
  <c r="BQQ46" i="12"/>
  <c r="BQR46" i="12"/>
  <c r="BQS46" i="12"/>
  <c r="BQT46" i="12"/>
  <c r="BQU46" i="12"/>
  <c r="BQV46" i="12"/>
  <c r="BQW46" i="12"/>
  <c r="BQX46" i="12"/>
  <c r="BQY46" i="12"/>
  <c r="BQZ46" i="12"/>
  <c r="BRA46" i="12"/>
  <c r="BRB46" i="12"/>
  <c r="BRC46" i="12"/>
  <c r="BRD46" i="12"/>
  <c r="BRE46" i="12"/>
  <c r="BRF46" i="12"/>
  <c r="BRG46" i="12"/>
  <c r="BRH46" i="12"/>
  <c r="BRI46" i="12"/>
  <c r="BRJ46" i="12"/>
  <c r="BRK46" i="12"/>
  <c r="BRL46" i="12"/>
  <c r="BRM46" i="12"/>
  <c r="BRN46" i="12"/>
  <c r="BRO46" i="12"/>
  <c r="BRP46" i="12"/>
  <c r="BRQ46" i="12"/>
  <c r="BRR46" i="12"/>
  <c r="BRS46" i="12"/>
  <c r="BRT46" i="12"/>
  <c r="BRU46" i="12"/>
  <c r="BRV46" i="12"/>
  <c r="BRW46" i="12"/>
  <c r="BRX46" i="12"/>
  <c r="BRY46" i="12"/>
  <c r="BRZ46" i="12"/>
  <c r="BSA46" i="12"/>
  <c r="BSB46" i="12"/>
  <c r="BSC46" i="12"/>
  <c r="BSD46" i="12"/>
  <c r="BSE46" i="12"/>
  <c r="BSF46" i="12"/>
  <c r="BSG46" i="12"/>
  <c r="BSH46" i="12"/>
  <c r="BSI46" i="12"/>
  <c r="BSJ46" i="12"/>
  <c r="BSK46" i="12"/>
  <c r="BSL46" i="12"/>
  <c r="BSM46" i="12"/>
  <c r="BSN46" i="12"/>
  <c r="BSO46" i="12"/>
  <c r="BSP46" i="12"/>
  <c r="BSQ46" i="12"/>
  <c r="BSR46" i="12"/>
  <c r="BSS46" i="12"/>
  <c r="BST46" i="12"/>
  <c r="BSU46" i="12"/>
  <c r="BSV46" i="12"/>
  <c r="BSW46" i="12"/>
  <c r="BSX46" i="12"/>
  <c r="BSY46" i="12"/>
  <c r="BSZ46" i="12"/>
  <c r="BTA46" i="12"/>
  <c r="BTB46" i="12"/>
  <c r="BTC46" i="12"/>
  <c r="BTD46" i="12"/>
  <c r="BTE46" i="12"/>
  <c r="BTF46" i="12"/>
  <c r="BTG46" i="12"/>
  <c r="BTH46" i="12"/>
  <c r="BTI46" i="12"/>
  <c r="BTJ46" i="12"/>
  <c r="BTK46" i="12"/>
  <c r="BTL46" i="12"/>
  <c r="BTM46" i="12"/>
  <c r="BTN46" i="12"/>
  <c r="BTO46" i="12"/>
  <c r="BTP46" i="12"/>
  <c r="BTQ46" i="12"/>
  <c r="BTR46" i="12"/>
  <c r="BTS46" i="12"/>
  <c r="BTT46" i="12"/>
  <c r="BTU46" i="12"/>
  <c r="BTV46" i="12"/>
  <c r="BTW46" i="12"/>
  <c r="BTX46" i="12"/>
  <c r="BTY46" i="12"/>
  <c r="BTZ46" i="12"/>
  <c r="BUA46" i="12"/>
  <c r="BUB46" i="12"/>
  <c r="BUC46" i="12"/>
  <c r="BUD46" i="12"/>
  <c r="BUE46" i="12"/>
  <c r="BUF46" i="12"/>
  <c r="BUG46" i="12"/>
  <c r="BUH46" i="12"/>
  <c r="BUI46" i="12"/>
  <c r="BUJ46" i="12"/>
  <c r="BUK46" i="12"/>
  <c r="BUL46" i="12"/>
  <c r="BUM46" i="12"/>
  <c r="BUN46" i="12"/>
  <c r="BUO46" i="12"/>
  <c r="BUP46" i="12"/>
  <c r="BUQ46" i="12"/>
  <c r="BUR46" i="12"/>
  <c r="BUS46" i="12"/>
  <c r="BUT46" i="12"/>
  <c r="BUU46" i="12"/>
  <c r="BUV46" i="12"/>
  <c r="BUW46" i="12"/>
  <c r="BUX46" i="12"/>
  <c r="BUY46" i="12"/>
  <c r="BUZ46" i="12"/>
  <c r="BVA46" i="12"/>
  <c r="BVB46" i="12"/>
  <c r="BVC46" i="12"/>
  <c r="BVD46" i="12"/>
  <c r="BVE46" i="12"/>
  <c r="BVF46" i="12"/>
  <c r="BVG46" i="12"/>
  <c r="BVH46" i="12"/>
  <c r="BVI46" i="12"/>
  <c r="BVJ46" i="12"/>
  <c r="BVK46" i="12"/>
  <c r="BVL46" i="12"/>
  <c r="BVM46" i="12"/>
  <c r="BVN46" i="12"/>
  <c r="BVO46" i="12"/>
  <c r="BVP46" i="12"/>
  <c r="BVQ46" i="12"/>
  <c r="BVR46" i="12"/>
  <c r="BVS46" i="12"/>
  <c r="BVT46" i="12"/>
  <c r="BVU46" i="12"/>
  <c r="BVV46" i="12"/>
  <c r="BVW46" i="12"/>
  <c r="BVX46" i="12"/>
  <c r="BVY46" i="12"/>
  <c r="BVZ46" i="12"/>
  <c r="BWA46" i="12"/>
  <c r="BWB46" i="12"/>
  <c r="BWC46" i="12"/>
  <c r="BWD46" i="12"/>
  <c r="BWE46" i="12"/>
  <c r="BWF46" i="12"/>
  <c r="BWG46" i="12"/>
  <c r="BWH46" i="12"/>
  <c r="BWI46" i="12"/>
  <c r="BWJ46" i="12"/>
  <c r="BWK46" i="12"/>
  <c r="BWL46" i="12"/>
  <c r="BWM46" i="12"/>
  <c r="BWN46" i="12"/>
  <c r="BWO46" i="12"/>
  <c r="BWP46" i="12"/>
  <c r="BWQ46" i="12"/>
  <c r="BWR46" i="12"/>
  <c r="BWS46" i="12"/>
  <c r="BWT46" i="12"/>
  <c r="BWU46" i="12"/>
  <c r="BWV46" i="12"/>
  <c r="BWW46" i="12"/>
  <c r="BWX46" i="12"/>
  <c r="BWY46" i="12"/>
  <c r="BWZ46" i="12"/>
  <c r="BXA46" i="12"/>
  <c r="BXB46" i="12"/>
  <c r="BXC46" i="12"/>
  <c r="BXD46" i="12"/>
  <c r="BXE46" i="12"/>
  <c r="BXF46" i="12"/>
  <c r="BXG46" i="12"/>
  <c r="BXH46" i="12"/>
  <c r="BXI46" i="12"/>
  <c r="BXJ46" i="12"/>
  <c r="BXK46" i="12"/>
  <c r="BXL46" i="12"/>
  <c r="BXM46" i="12"/>
  <c r="BXN46" i="12"/>
  <c r="BXO46" i="12"/>
  <c r="BXP46" i="12"/>
  <c r="BXQ46" i="12"/>
  <c r="BXR46" i="12"/>
  <c r="BXS46" i="12"/>
  <c r="BXT46" i="12"/>
  <c r="BXU46" i="12"/>
  <c r="BXV46" i="12"/>
  <c r="BXW46" i="12"/>
  <c r="BXX46" i="12"/>
  <c r="BXY46" i="12"/>
  <c r="BXZ46" i="12"/>
  <c r="BYA46" i="12"/>
  <c r="BYB46" i="12"/>
  <c r="BYC46" i="12"/>
  <c r="BYD46" i="12"/>
  <c r="BYE46" i="12"/>
  <c r="BYF46" i="12"/>
  <c r="BYG46" i="12"/>
  <c r="BYH46" i="12"/>
  <c r="BYI46" i="12"/>
  <c r="BYJ46" i="12"/>
  <c r="BYK46" i="12"/>
  <c r="BYL46" i="12"/>
  <c r="BYM46" i="12"/>
  <c r="BYN46" i="12"/>
  <c r="BYO46" i="12"/>
  <c r="BYP46" i="12"/>
  <c r="BYQ46" i="12"/>
  <c r="BYR46" i="12"/>
  <c r="BYS46" i="12"/>
  <c r="BYT46" i="12"/>
  <c r="BYU46" i="12"/>
  <c r="BYV46" i="12"/>
  <c r="BYW46" i="12"/>
  <c r="BYX46" i="12"/>
  <c r="BYY46" i="12"/>
  <c r="BYZ46" i="12"/>
  <c r="BZA46" i="12"/>
  <c r="BZB46" i="12"/>
  <c r="BZC46" i="12"/>
  <c r="BZD46" i="12"/>
  <c r="BZE46" i="12"/>
  <c r="BZF46" i="12"/>
  <c r="BZG46" i="12"/>
  <c r="BZH46" i="12"/>
  <c r="BZI46" i="12"/>
  <c r="BZJ46" i="12"/>
  <c r="BZK46" i="12"/>
  <c r="BZL46" i="12"/>
  <c r="BZM46" i="12"/>
  <c r="BZN46" i="12"/>
  <c r="BZO46" i="12"/>
  <c r="BZP46" i="12"/>
  <c r="BZQ46" i="12"/>
  <c r="BZR46" i="12"/>
  <c r="BZS46" i="12"/>
  <c r="BZT46" i="12"/>
  <c r="BZU46" i="12"/>
  <c r="BZV46" i="12"/>
  <c r="BZW46" i="12"/>
  <c r="BZX46" i="12"/>
  <c r="BZY46" i="12"/>
  <c r="BZZ46" i="12"/>
  <c r="CAA46" i="12"/>
  <c r="CAB46" i="12"/>
  <c r="CAC46" i="12"/>
  <c r="CAD46" i="12"/>
  <c r="CAE46" i="12"/>
  <c r="CAF46" i="12"/>
  <c r="CAG46" i="12"/>
  <c r="CAH46" i="12"/>
  <c r="CAI46" i="12"/>
  <c r="CAJ46" i="12"/>
  <c r="CAK46" i="12"/>
  <c r="CAL46" i="12"/>
  <c r="CAM46" i="12"/>
  <c r="CAN46" i="12"/>
  <c r="CAO46" i="12"/>
  <c r="CAP46" i="12"/>
  <c r="CAQ46" i="12"/>
  <c r="CAR46" i="12"/>
  <c r="CAS46" i="12"/>
  <c r="CAT46" i="12"/>
  <c r="CAU46" i="12"/>
  <c r="CAV46" i="12"/>
  <c r="CAW46" i="12"/>
  <c r="CAX46" i="12"/>
  <c r="CAY46" i="12"/>
  <c r="CAZ46" i="12"/>
  <c r="CBA46" i="12"/>
  <c r="CBB46" i="12"/>
  <c r="CBC46" i="12"/>
  <c r="CBD46" i="12"/>
  <c r="CBE46" i="12"/>
  <c r="CBF46" i="12"/>
  <c r="CBG46" i="12"/>
  <c r="CBH46" i="12"/>
  <c r="CBI46" i="12"/>
  <c r="CBJ46" i="12"/>
  <c r="CBK46" i="12"/>
  <c r="CBL46" i="12"/>
  <c r="CBM46" i="12"/>
  <c r="CBN46" i="12"/>
  <c r="CBO46" i="12"/>
  <c r="CBP46" i="12"/>
  <c r="CBQ46" i="12"/>
  <c r="CBR46" i="12"/>
  <c r="CBS46" i="12"/>
  <c r="CBT46" i="12"/>
  <c r="CBU46" i="12"/>
  <c r="CBV46" i="12"/>
  <c r="CBW46" i="12"/>
  <c r="CBX46" i="12"/>
  <c r="CBY46" i="12"/>
  <c r="CBZ46" i="12"/>
  <c r="CCA46" i="12"/>
  <c r="CCB46" i="12"/>
  <c r="CCC46" i="12"/>
  <c r="CCD46" i="12"/>
  <c r="CCE46" i="12"/>
  <c r="CCF46" i="12"/>
  <c r="CCG46" i="12"/>
  <c r="CCH46" i="12"/>
  <c r="CCI46" i="12"/>
  <c r="CCJ46" i="12"/>
  <c r="CCK46" i="12"/>
  <c r="CCL46" i="12"/>
  <c r="CCM46" i="12"/>
  <c r="CCN46" i="12"/>
  <c r="CCO46" i="12"/>
  <c r="CCP46" i="12"/>
  <c r="CCQ46" i="12"/>
  <c r="CCR46" i="12"/>
  <c r="CCS46" i="12"/>
  <c r="CCT46" i="12"/>
  <c r="CCU46" i="12"/>
  <c r="CCV46" i="12"/>
  <c r="CCW46" i="12"/>
  <c r="CCX46" i="12"/>
  <c r="CCY46" i="12"/>
  <c r="CCZ46" i="12"/>
  <c r="CDA46" i="12"/>
  <c r="CDB46" i="12"/>
  <c r="CDC46" i="12"/>
  <c r="CDD46" i="12"/>
  <c r="CDE46" i="12"/>
  <c r="CDF46" i="12"/>
  <c r="CDG46" i="12"/>
  <c r="CDH46" i="12"/>
  <c r="CDI46" i="12"/>
  <c r="CDJ46" i="12"/>
  <c r="CDK46" i="12"/>
  <c r="CDL46" i="12"/>
  <c r="CDM46" i="12"/>
  <c r="CDN46" i="12"/>
  <c r="CDO46" i="12"/>
  <c r="CDP46" i="12"/>
  <c r="CDQ46" i="12"/>
  <c r="CDR46" i="12"/>
  <c r="CDS46" i="12"/>
  <c r="CDT46" i="12"/>
  <c r="CDU46" i="12"/>
  <c r="CDV46" i="12"/>
  <c r="CDW46" i="12"/>
  <c r="CDX46" i="12"/>
  <c r="CDY46" i="12"/>
  <c r="CDZ46" i="12"/>
  <c r="CEA46" i="12"/>
  <c r="CEB46" i="12"/>
  <c r="CEC46" i="12"/>
  <c r="CED46" i="12"/>
  <c r="CEE46" i="12"/>
  <c r="CEF46" i="12"/>
  <c r="CEG46" i="12"/>
  <c r="CEH46" i="12"/>
  <c r="CEI46" i="12"/>
  <c r="CEJ46" i="12"/>
  <c r="CEK46" i="12"/>
  <c r="CEL46" i="12"/>
  <c r="CEM46" i="12"/>
  <c r="CEN46" i="12"/>
  <c r="CEO46" i="12"/>
  <c r="CEP46" i="12"/>
  <c r="CEQ46" i="12"/>
  <c r="CER46" i="12"/>
  <c r="CES46" i="12"/>
  <c r="CET46" i="12"/>
  <c r="CEU46" i="12"/>
  <c r="CEV46" i="12"/>
  <c r="CEW46" i="12"/>
  <c r="CEX46" i="12"/>
  <c r="CEY46" i="12"/>
  <c r="CEZ46" i="12"/>
  <c r="CFA46" i="12"/>
  <c r="CFB46" i="12"/>
  <c r="CFC46" i="12"/>
  <c r="CFD46" i="12"/>
  <c r="CFE46" i="12"/>
  <c r="CFF46" i="12"/>
  <c r="CFG46" i="12"/>
  <c r="CFH46" i="12"/>
  <c r="CFI46" i="12"/>
  <c r="CFJ46" i="12"/>
  <c r="CFK46" i="12"/>
  <c r="CFL46" i="12"/>
  <c r="CFM46" i="12"/>
  <c r="CFN46" i="12"/>
  <c r="CFO46" i="12"/>
  <c r="CFP46" i="12"/>
  <c r="CFQ46" i="12"/>
  <c r="CFR46" i="12"/>
  <c r="CFS46" i="12"/>
  <c r="CFT46" i="12"/>
  <c r="CFU46" i="12"/>
  <c r="CFV46" i="12"/>
  <c r="CFW46" i="12"/>
  <c r="CFX46" i="12"/>
  <c r="CFY46" i="12"/>
  <c r="CFZ46" i="12"/>
  <c r="CGA46" i="12"/>
  <c r="CGB46" i="12"/>
  <c r="CGC46" i="12"/>
  <c r="CGD46" i="12"/>
  <c r="CGE46" i="12"/>
  <c r="CGF46" i="12"/>
  <c r="CGG46" i="12"/>
  <c r="CGH46" i="12"/>
  <c r="CGI46" i="12"/>
  <c r="CGJ46" i="12"/>
  <c r="CGK46" i="12"/>
  <c r="CGL46" i="12"/>
  <c r="CGM46" i="12"/>
  <c r="CGN46" i="12"/>
  <c r="CGO46" i="12"/>
  <c r="CGP46" i="12"/>
  <c r="CGQ46" i="12"/>
  <c r="CGR46" i="12"/>
  <c r="CGS46" i="12"/>
  <c r="CGT46" i="12"/>
  <c r="CGU46" i="12"/>
  <c r="CGV46" i="12"/>
  <c r="CGW46" i="12"/>
  <c r="CGX46" i="12"/>
  <c r="CGY46" i="12"/>
  <c r="CGZ46" i="12"/>
  <c r="CHA46" i="12"/>
  <c r="CHB46" i="12"/>
  <c r="CHC46" i="12"/>
  <c r="CHD46" i="12"/>
  <c r="CHE46" i="12"/>
  <c r="CHF46" i="12"/>
  <c r="CHG46" i="12"/>
  <c r="CHH46" i="12"/>
  <c r="CHI46" i="12"/>
  <c r="CHJ46" i="12"/>
  <c r="CHK46" i="12"/>
  <c r="CHL46" i="12"/>
  <c r="CHM46" i="12"/>
  <c r="CHN46" i="12"/>
  <c r="CHO46" i="12"/>
  <c r="CHP46" i="12"/>
  <c r="CHQ46" i="12"/>
  <c r="CHR46" i="12"/>
  <c r="CHS46" i="12"/>
  <c r="CHT46" i="12"/>
  <c r="CHU46" i="12"/>
  <c r="CHV46" i="12"/>
  <c r="CHW46" i="12"/>
  <c r="CHX46" i="12"/>
  <c r="CHY46" i="12"/>
  <c r="CHZ46" i="12"/>
  <c r="CIA46" i="12"/>
  <c r="CIB46" i="12"/>
  <c r="CIC46" i="12"/>
  <c r="CID46" i="12"/>
  <c r="CIE46" i="12"/>
  <c r="CIF46" i="12"/>
  <c r="CIG46" i="12"/>
  <c r="CIH46" i="12"/>
  <c r="CII46" i="12"/>
  <c r="CIJ46" i="12"/>
  <c r="CIK46" i="12"/>
  <c r="CIL46" i="12"/>
  <c r="CIM46" i="12"/>
  <c r="CIN46" i="12"/>
  <c r="CIO46" i="12"/>
  <c r="CIP46" i="12"/>
  <c r="CIQ46" i="12"/>
  <c r="CIR46" i="12"/>
  <c r="CIS46" i="12"/>
  <c r="CIT46" i="12"/>
  <c r="CIU46" i="12"/>
  <c r="CIV46" i="12"/>
  <c r="CIW46" i="12"/>
  <c r="CIX46" i="12"/>
  <c r="CIY46" i="12"/>
  <c r="CIZ46" i="12"/>
  <c r="CJA46" i="12"/>
  <c r="CJB46" i="12"/>
  <c r="CJC46" i="12"/>
  <c r="CJD46" i="12"/>
  <c r="CJE46" i="12"/>
  <c r="CJF46" i="12"/>
  <c r="CJG46" i="12"/>
  <c r="CJH46" i="12"/>
  <c r="CJI46" i="12"/>
  <c r="CJJ46" i="12"/>
  <c r="CJK46" i="12"/>
  <c r="CJL46" i="12"/>
  <c r="CJM46" i="12"/>
  <c r="CJN46" i="12"/>
  <c r="CJO46" i="12"/>
  <c r="CJP46" i="12"/>
  <c r="CJQ46" i="12"/>
  <c r="CJR46" i="12"/>
  <c r="CJS46" i="12"/>
  <c r="CJT46" i="12"/>
  <c r="CJU46" i="12"/>
  <c r="CJV46" i="12"/>
  <c r="CJW46" i="12"/>
  <c r="CJX46" i="12"/>
  <c r="CJY46" i="12"/>
  <c r="CJZ46" i="12"/>
  <c r="CKA46" i="12"/>
  <c r="CKB46" i="12"/>
  <c r="CKC46" i="12"/>
  <c r="CKD46" i="12"/>
  <c r="CKE46" i="12"/>
  <c r="CKF46" i="12"/>
  <c r="CKG46" i="12"/>
  <c r="CKH46" i="12"/>
  <c r="CKI46" i="12"/>
  <c r="CKJ46" i="12"/>
  <c r="CKK46" i="12"/>
  <c r="CKL46" i="12"/>
  <c r="CKM46" i="12"/>
  <c r="CKN46" i="12"/>
  <c r="CKO46" i="12"/>
  <c r="CKP46" i="12"/>
  <c r="CKQ46" i="12"/>
  <c r="CKR46" i="12"/>
  <c r="CKS46" i="12"/>
  <c r="CKT46" i="12"/>
  <c r="CKU46" i="12"/>
  <c r="CKV46" i="12"/>
  <c r="CKW46" i="12"/>
  <c r="CKX46" i="12"/>
  <c r="CKY46" i="12"/>
  <c r="CKZ46" i="12"/>
  <c r="CLA46" i="12"/>
  <c r="CLB46" i="12"/>
  <c r="CLC46" i="12"/>
  <c r="CLD46" i="12"/>
  <c r="CLE46" i="12"/>
  <c r="CLF46" i="12"/>
  <c r="CLG46" i="12"/>
  <c r="CLH46" i="12"/>
  <c r="CLI46" i="12"/>
  <c r="CLJ46" i="12"/>
  <c r="CLK46" i="12"/>
  <c r="CLL46" i="12"/>
  <c r="CLM46" i="12"/>
  <c r="CLN46" i="12"/>
  <c r="CLO46" i="12"/>
  <c r="CLP46" i="12"/>
  <c r="CLQ46" i="12"/>
  <c r="CLR46" i="12"/>
  <c r="CLS46" i="12"/>
  <c r="CLT46" i="12"/>
  <c r="CLU46" i="12"/>
  <c r="CLV46" i="12"/>
  <c r="CLW46" i="12"/>
  <c r="CLX46" i="12"/>
  <c r="CLY46" i="12"/>
  <c r="CLZ46" i="12"/>
  <c r="CMA46" i="12"/>
  <c r="CMB46" i="12"/>
  <c r="CMC46" i="12"/>
  <c r="CMD46" i="12"/>
  <c r="CME46" i="12"/>
  <c r="CMF46" i="12"/>
  <c r="CMG46" i="12"/>
  <c r="CMH46" i="12"/>
  <c r="CMI46" i="12"/>
  <c r="CMJ46" i="12"/>
  <c r="CMK46" i="12"/>
  <c r="CML46" i="12"/>
  <c r="CMM46" i="12"/>
  <c r="CMN46" i="12"/>
  <c r="CMO46" i="12"/>
  <c r="CMP46" i="12"/>
  <c r="CMQ46" i="12"/>
  <c r="CMR46" i="12"/>
  <c r="CMS46" i="12"/>
  <c r="CMT46" i="12"/>
  <c r="CMU46" i="12"/>
  <c r="CMV46" i="12"/>
  <c r="CMW46" i="12"/>
  <c r="CMX46" i="12"/>
  <c r="CMY46" i="12"/>
  <c r="CMZ46" i="12"/>
  <c r="CNA46" i="12"/>
  <c r="CNB46" i="12"/>
  <c r="CNC46" i="12"/>
  <c r="CND46" i="12"/>
  <c r="CNE46" i="12"/>
  <c r="CNF46" i="12"/>
  <c r="CNG46" i="12"/>
  <c r="CNH46" i="12"/>
  <c r="CNI46" i="12"/>
  <c r="CNJ46" i="12"/>
  <c r="CNK46" i="12"/>
  <c r="CNL46" i="12"/>
  <c r="CNM46" i="12"/>
  <c r="CNN46" i="12"/>
  <c r="CNO46" i="12"/>
  <c r="CNP46" i="12"/>
  <c r="CNQ46" i="12"/>
  <c r="CNR46" i="12"/>
  <c r="CNS46" i="12"/>
  <c r="CNT46" i="12"/>
  <c r="CNU46" i="12"/>
  <c r="CNV46" i="12"/>
  <c r="CNW46" i="12"/>
  <c r="CNX46" i="12"/>
  <c r="CNY46" i="12"/>
  <c r="CNZ46" i="12"/>
  <c r="COA46" i="12"/>
  <c r="COB46" i="12"/>
  <c r="COC46" i="12"/>
  <c r="COD46" i="12"/>
  <c r="COE46" i="12"/>
  <c r="COF46" i="12"/>
  <c r="COG46" i="12"/>
  <c r="COH46" i="12"/>
  <c r="COI46" i="12"/>
  <c r="COJ46" i="12"/>
  <c r="COK46" i="12"/>
  <c r="COL46" i="12"/>
  <c r="COM46" i="12"/>
  <c r="CON46" i="12"/>
  <c r="COO46" i="12"/>
  <c r="COP46" i="12"/>
  <c r="COQ46" i="12"/>
  <c r="COR46" i="12"/>
  <c r="COS46" i="12"/>
  <c r="COT46" i="12"/>
  <c r="COU46" i="12"/>
  <c r="COV46" i="12"/>
  <c r="COW46" i="12"/>
  <c r="COX46" i="12"/>
  <c r="COY46" i="12"/>
  <c r="COZ46" i="12"/>
  <c r="CPA46" i="12"/>
  <c r="CPB46" i="12"/>
  <c r="CPC46" i="12"/>
  <c r="CPD46" i="12"/>
  <c r="CPE46" i="12"/>
  <c r="CPF46" i="12"/>
  <c r="CPG46" i="12"/>
  <c r="CPH46" i="12"/>
  <c r="CPI46" i="12"/>
  <c r="CPJ46" i="12"/>
  <c r="MF47" i="12"/>
  <c r="MG47" i="12"/>
  <c r="MH47" i="12" s="1"/>
  <c r="MI47" i="12" s="1"/>
  <c r="MJ47" i="12"/>
  <c r="MK47" i="12"/>
  <c r="ML47" i="12" s="1"/>
  <c r="MM47" i="12" s="1"/>
  <c r="MN47" i="12"/>
  <c r="MQ47" i="12"/>
  <c r="MR47" i="12"/>
  <c r="MS47" i="12" s="1"/>
  <c r="MT47" i="12" s="1"/>
  <c r="MU47" i="12"/>
  <c r="MV47" i="12"/>
  <c r="MW47" i="12" s="1"/>
  <c r="MX47" i="12" s="1"/>
  <c r="MY47" i="12"/>
  <c r="MZ47" i="12" s="1"/>
  <c r="NA47" i="12" s="1"/>
  <c r="NB47" i="12"/>
  <c r="NC47" i="12"/>
  <c r="NF47" i="12"/>
  <c r="NG47" i="12"/>
  <c r="NH47" i="12" s="1"/>
  <c r="NI47" i="12" s="1"/>
  <c r="NJ47" i="12"/>
  <c r="NK47" i="12" s="1"/>
  <c r="NL47" i="12" s="1"/>
  <c r="NM47" i="12"/>
  <c r="NN47" i="12"/>
  <c r="NO47" i="12" s="1"/>
  <c r="NP47" i="12" s="1"/>
  <c r="NQ47" i="12"/>
  <c r="NR47" i="12"/>
  <c r="NU47" i="12"/>
  <c r="NV47" i="12" s="1"/>
  <c r="NW47" i="12" s="1"/>
  <c r="NX47" i="12"/>
  <c r="NY47" i="12"/>
  <c r="OB47" i="12"/>
  <c r="OC47" i="12"/>
  <c r="OD47" i="12" s="1"/>
  <c r="OE47" i="12" s="1"/>
  <c r="OF47" i="12"/>
  <c r="OG47" i="12" s="1"/>
  <c r="OH47" i="12" s="1"/>
  <c r="OI47" i="12"/>
  <c r="OJ47" i="12"/>
  <c r="OK47" i="12" s="1"/>
  <c r="OL47" i="12" s="1"/>
  <c r="OM47" i="12"/>
  <c r="ON47" i="12"/>
  <c r="OQ47" i="12"/>
  <c r="OT47" i="12"/>
  <c r="OU47" i="12"/>
  <c r="OV47" i="12" s="1"/>
  <c r="OW47" i="12" s="1"/>
  <c r="OX47" i="12"/>
  <c r="OY47" i="12"/>
  <c r="OZ47" i="12" s="1"/>
  <c r="PA47" i="12" s="1"/>
  <c r="PB47" i="12"/>
  <c r="PC47" i="12" s="1"/>
  <c r="PD47" i="12" s="1"/>
  <c r="PE47" i="12"/>
  <c r="PF47" i="12"/>
  <c r="PI47" i="12"/>
  <c r="PJ47" i="12"/>
  <c r="PM47" i="12"/>
  <c r="PN47" i="12" s="1"/>
  <c r="PO47" i="12" s="1"/>
  <c r="PP47" i="12"/>
  <c r="PQ47" i="12"/>
  <c r="PT47" i="12"/>
  <c r="PU47" i="12"/>
  <c r="PV47" i="12" s="1"/>
  <c r="PW47" i="12" s="1"/>
  <c r="PX47" i="12"/>
  <c r="QA47" i="12"/>
  <c r="QB47" i="12"/>
  <c r="QC47" i="12" s="1"/>
  <c r="QD47" i="12" s="1"/>
  <c r="QE47" i="12"/>
  <c r="QF47" i="12"/>
  <c r="QG47" i="12" s="1"/>
  <c r="QH47" i="12" s="1"/>
  <c r="QI47" i="12"/>
  <c r="QJ47" i="12" s="1"/>
  <c r="QK47" i="12" s="1"/>
  <c r="QL47" i="12"/>
  <c r="QM47" i="12"/>
  <c r="QP47" i="12"/>
  <c r="QQ47" i="12"/>
  <c r="QR47" i="12" s="1"/>
  <c r="QS47" i="12" s="1"/>
  <c r="QT47" i="12"/>
  <c r="QU47" i="12" s="1"/>
  <c r="QV47" i="12" s="1"/>
  <c r="QW47" i="12"/>
  <c r="QX47" i="12"/>
  <c r="QY47" i="12" s="1"/>
  <c r="QZ47" i="12" s="1"/>
  <c r="RA47" i="12"/>
  <c r="RB47" i="12"/>
  <c r="RE47" i="12"/>
  <c r="RH47" i="12"/>
  <c r="RI47" i="12"/>
  <c r="RL47" i="12"/>
  <c r="RM47" i="12"/>
  <c r="RN47" i="12" s="1"/>
  <c r="RO47" i="12" s="1"/>
  <c r="RP47" i="12"/>
  <c r="RQ47" i="12" s="1"/>
  <c r="RR47" i="12" s="1"/>
  <c r="RS47" i="12"/>
  <c r="RT47" i="12"/>
  <c r="RU47" i="12" s="1"/>
  <c r="RV47" i="12" s="1"/>
  <c r="RW47" i="12"/>
  <c r="RX47" i="12"/>
  <c r="SA47" i="12"/>
  <c r="SD47" i="12"/>
  <c r="SE47" i="12"/>
  <c r="SF47" i="12" s="1"/>
  <c r="SG47" i="12" s="1"/>
  <c r="SH47" i="12"/>
  <c r="SI47" i="12"/>
  <c r="SJ47" i="12" s="1"/>
  <c r="SK47" i="12" s="1"/>
  <c r="SL47" i="12"/>
  <c r="SM47" i="12" s="1"/>
  <c r="SN47" i="12" s="1"/>
  <c r="SO47" i="12"/>
  <c r="SP47" i="12"/>
  <c r="SQ47" i="12" s="1"/>
  <c r="SR47" i="12" s="1"/>
  <c r="SS47" i="12"/>
  <c r="ST47" i="12"/>
  <c r="SW47" i="12"/>
  <c r="SX47" i="12" s="1"/>
  <c r="SY47" i="12" s="1"/>
  <c r="SZ47" i="12"/>
  <c r="TA47" i="12"/>
  <c r="TD47" i="12"/>
  <c r="TE47" i="12"/>
  <c r="TF47" i="12" s="1"/>
  <c r="TG47" i="12" s="1"/>
  <c r="TH47" i="12"/>
  <c r="TK47" i="12"/>
  <c r="TL47" i="12"/>
  <c r="TM47" i="12" s="1"/>
  <c r="TN47" i="12" s="1"/>
  <c r="TO47" i="12"/>
  <c r="TP47" i="12"/>
  <c r="TQ47" i="12" s="1"/>
  <c r="TR47" i="12" s="1"/>
  <c r="TS47" i="12"/>
  <c r="TT47" i="12" s="1"/>
  <c r="TU47" i="12" s="1"/>
  <c r="TV47" i="12"/>
  <c r="TW47" i="12"/>
  <c r="TZ47" i="12"/>
  <c r="UA47" i="12"/>
  <c r="UD47" i="12"/>
  <c r="UE47" i="12" s="1"/>
  <c r="UF47" i="12" s="1"/>
  <c r="UG47" i="12"/>
  <c r="UH47" i="12"/>
  <c r="UI47" i="12" s="1"/>
  <c r="UJ47" i="12" s="1"/>
  <c r="UK47" i="12"/>
  <c r="UL47" i="12"/>
  <c r="UO47" i="12"/>
  <c r="UP47" i="12"/>
  <c r="UQ47" i="12" s="1"/>
  <c r="UR47" i="12" s="1"/>
  <c r="US47" i="12"/>
  <c r="UV47" i="12"/>
  <c r="UW47" i="12"/>
  <c r="UZ47" i="12"/>
  <c r="VA47" i="12"/>
  <c r="VB47" i="12" s="1"/>
  <c r="VC47" i="12" s="1"/>
  <c r="VD47" i="12"/>
  <c r="VE47" i="12" s="1"/>
  <c r="VF47" i="12" s="1"/>
  <c r="VG47" i="12"/>
  <c r="VH47" i="12"/>
  <c r="VI47" i="12"/>
  <c r="VJ47" i="12"/>
  <c r="VK47" i="12"/>
  <c r="VL47" i="12"/>
  <c r="VM47" i="12"/>
  <c r="VN47" i="12"/>
  <c r="VO47" i="12"/>
  <c r="VP47" i="12"/>
  <c r="VQ47" i="12"/>
  <c r="VR47" i="12"/>
  <c r="VS47" i="12"/>
  <c r="VT47" i="12"/>
  <c r="VU47" i="12"/>
  <c r="VV47" i="12"/>
  <c r="VW47" i="12"/>
  <c r="VX47" i="12"/>
  <c r="VY47" i="12"/>
  <c r="VZ47" i="12"/>
  <c r="WA47" i="12"/>
  <c r="WB47" i="12"/>
  <c r="WC47" i="12"/>
  <c r="WD47" i="12"/>
  <c r="WE47" i="12"/>
  <c r="WF47" i="12"/>
  <c r="WG47" i="12"/>
  <c r="WH47" i="12"/>
  <c r="WI47" i="12"/>
  <c r="WJ47" i="12"/>
  <c r="WK47" i="12"/>
  <c r="WL47" i="12"/>
  <c r="WM47" i="12"/>
  <c r="WN47" i="12"/>
  <c r="WO47" i="12"/>
  <c r="WP47" i="12"/>
  <c r="WQ47" i="12"/>
  <c r="WR47" i="12"/>
  <c r="WS47" i="12"/>
  <c r="WT47" i="12"/>
  <c r="WU47" i="12"/>
  <c r="WV47" i="12"/>
  <c r="WW47" i="12"/>
  <c r="WX47" i="12"/>
  <c r="WY47" i="12"/>
  <c r="WZ47" i="12"/>
  <c r="XA47" i="12"/>
  <c r="XB47" i="12"/>
  <c r="XC47" i="12"/>
  <c r="XD47" i="12"/>
  <c r="XE47" i="12"/>
  <c r="XF47" i="12"/>
  <c r="XG47" i="12"/>
  <c r="XH47" i="12"/>
  <c r="XI47" i="12"/>
  <c r="XJ47" i="12"/>
  <c r="XK47" i="12"/>
  <c r="XL47" i="12"/>
  <c r="XM47" i="12"/>
  <c r="XN47" i="12"/>
  <c r="XO47" i="12"/>
  <c r="XP47" i="12"/>
  <c r="XQ47" i="12"/>
  <c r="XR47" i="12"/>
  <c r="XS47" i="12"/>
  <c r="XT47" i="12"/>
  <c r="XU47" i="12"/>
  <c r="XV47" i="12"/>
  <c r="XW47" i="12"/>
  <c r="XX47" i="12"/>
  <c r="XY47" i="12"/>
  <c r="XZ47" i="12"/>
  <c r="YA47" i="12"/>
  <c r="YB47" i="12"/>
  <c r="YC47" i="12"/>
  <c r="YD47" i="12"/>
  <c r="YE47" i="12"/>
  <c r="YF47" i="12"/>
  <c r="YG47" i="12"/>
  <c r="YH47" i="12"/>
  <c r="YI47" i="12"/>
  <c r="YJ47" i="12"/>
  <c r="YK47" i="12"/>
  <c r="YL47" i="12"/>
  <c r="YM47" i="12"/>
  <c r="YN47" i="12"/>
  <c r="YO47" i="12"/>
  <c r="YP47" i="12"/>
  <c r="YQ47" i="12"/>
  <c r="YR47" i="12"/>
  <c r="YS47" i="12"/>
  <c r="YT47" i="12"/>
  <c r="YU47" i="12"/>
  <c r="YV47" i="12"/>
  <c r="YW47" i="12"/>
  <c r="YX47" i="12"/>
  <c r="YY47" i="12"/>
  <c r="YZ47" i="12"/>
  <c r="ZA47" i="12"/>
  <c r="ZB47" i="12"/>
  <c r="ZC47" i="12"/>
  <c r="ZD47" i="12"/>
  <c r="ZE47" i="12"/>
  <c r="ZF47" i="12"/>
  <c r="ZG47" i="12"/>
  <c r="ZH47" i="12"/>
  <c r="ZI47" i="12"/>
  <c r="ZJ47" i="12"/>
  <c r="ZK47" i="12"/>
  <c r="ZL47" i="12"/>
  <c r="ZM47" i="12"/>
  <c r="ZN47" i="12"/>
  <c r="ZO47" i="12"/>
  <c r="ZP47" i="12"/>
  <c r="ZQ47" i="12"/>
  <c r="ZR47" i="12"/>
  <c r="ZS47" i="12"/>
  <c r="ZT47" i="12"/>
  <c r="ZU47" i="12"/>
  <c r="ZV47" i="12"/>
  <c r="ZW47" i="12"/>
  <c r="ZX47" i="12"/>
  <c r="ZY47" i="12"/>
  <c r="ZZ47" i="12"/>
  <c r="AAA47" i="12"/>
  <c r="AAB47" i="12"/>
  <c r="AAC47" i="12"/>
  <c r="AAD47" i="12"/>
  <c r="AAE47" i="12"/>
  <c r="AAF47" i="12"/>
  <c r="AAG47" i="12"/>
  <c r="AAH47" i="12"/>
  <c r="AAI47" i="12"/>
  <c r="AAJ47" i="12"/>
  <c r="AAK47" i="12"/>
  <c r="AAL47" i="12"/>
  <c r="AAM47" i="12"/>
  <c r="AAN47" i="12"/>
  <c r="AAO47" i="12"/>
  <c r="AAP47" i="12"/>
  <c r="AAQ47" i="12"/>
  <c r="AAR47" i="12"/>
  <c r="AAS47" i="12"/>
  <c r="AAT47" i="12"/>
  <c r="AAU47" i="12"/>
  <c r="AAV47" i="12"/>
  <c r="AAW47" i="12"/>
  <c r="AAX47" i="12"/>
  <c r="AAY47" i="12"/>
  <c r="AAZ47" i="12"/>
  <c r="ABA47" i="12"/>
  <c r="ABB47" i="12"/>
  <c r="ABC47" i="12"/>
  <c r="ABD47" i="12"/>
  <c r="ABE47" i="12"/>
  <c r="ABF47" i="12"/>
  <c r="ABG47" i="12"/>
  <c r="ABH47" i="12"/>
  <c r="ABI47" i="12"/>
  <c r="ABJ47" i="12"/>
  <c r="ABK47" i="12"/>
  <c r="ABL47" i="12"/>
  <c r="ABM47" i="12"/>
  <c r="ABN47" i="12"/>
  <c r="ABO47" i="12"/>
  <c r="ABP47" i="12"/>
  <c r="ABQ47" i="12"/>
  <c r="ABR47" i="12"/>
  <c r="ABS47" i="12"/>
  <c r="ABT47" i="12"/>
  <c r="ABU47" i="12"/>
  <c r="ABV47" i="12"/>
  <c r="ABW47" i="12"/>
  <c r="ABX47" i="12"/>
  <c r="ABY47" i="12"/>
  <c r="ABZ47" i="12"/>
  <c r="ACA47" i="12"/>
  <c r="ACB47" i="12"/>
  <c r="ACC47" i="12"/>
  <c r="ACD47" i="12"/>
  <c r="ACE47" i="12"/>
  <c r="ACF47" i="12"/>
  <c r="ACG47" i="12"/>
  <c r="ACH47" i="12"/>
  <c r="ACI47" i="12"/>
  <c r="ACJ47" i="12"/>
  <c r="ACK47" i="12"/>
  <c r="ACL47" i="12"/>
  <c r="ACM47" i="12"/>
  <c r="ACN47" i="12"/>
  <c r="ACO47" i="12"/>
  <c r="ACP47" i="12"/>
  <c r="ACQ47" i="12"/>
  <c r="ACR47" i="12"/>
  <c r="ACS47" i="12"/>
  <c r="ACT47" i="12"/>
  <c r="ACU47" i="12"/>
  <c r="ACV47" i="12"/>
  <c r="ACW47" i="12"/>
  <c r="ACX47" i="12"/>
  <c r="ACY47" i="12"/>
  <c r="ACZ47" i="12"/>
  <c r="ADA47" i="12"/>
  <c r="ADB47" i="12"/>
  <c r="ADC47" i="12"/>
  <c r="ADD47" i="12"/>
  <c r="ADE47" i="12"/>
  <c r="ADF47" i="12"/>
  <c r="ADG47" i="12"/>
  <c r="ADH47" i="12"/>
  <c r="ADI47" i="12"/>
  <c r="ADJ47" i="12"/>
  <c r="ADK47" i="12"/>
  <c r="ADL47" i="12"/>
  <c r="ADM47" i="12"/>
  <c r="ADN47" i="12"/>
  <c r="ADO47" i="12"/>
  <c r="ADP47" i="12"/>
  <c r="ADQ47" i="12"/>
  <c r="ADR47" i="12"/>
  <c r="ADS47" i="12"/>
  <c r="ADT47" i="12"/>
  <c r="ADU47" i="12"/>
  <c r="ADV47" i="12"/>
  <c r="ADW47" i="12"/>
  <c r="ADX47" i="12"/>
  <c r="ADY47" i="12"/>
  <c r="ADZ47" i="12"/>
  <c r="AEA47" i="12"/>
  <c r="AEB47" i="12"/>
  <c r="AEC47" i="12"/>
  <c r="AED47" i="12"/>
  <c r="AEE47" i="12"/>
  <c r="AEF47" i="12"/>
  <c r="AEG47" i="12"/>
  <c r="AEH47" i="12"/>
  <c r="AEI47" i="12"/>
  <c r="AEJ47" i="12"/>
  <c r="AEK47" i="12"/>
  <c r="AEL47" i="12"/>
  <c r="AEM47" i="12"/>
  <c r="AEN47" i="12"/>
  <c r="AEO47" i="12"/>
  <c r="AEP47" i="12"/>
  <c r="AEQ47" i="12"/>
  <c r="AER47" i="12"/>
  <c r="AES47" i="12"/>
  <c r="AET47" i="12"/>
  <c r="AEU47" i="12"/>
  <c r="AEV47" i="12"/>
  <c r="AEW47" i="12"/>
  <c r="AEX47" i="12"/>
  <c r="AEY47" i="12"/>
  <c r="AEZ47" i="12"/>
  <c r="AFA47" i="12"/>
  <c r="AFB47" i="12"/>
  <c r="AFC47" i="12"/>
  <c r="AFD47" i="12"/>
  <c r="AFE47" i="12"/>
  <c r="AFF47" i="12"/>
  <c r="AFG47" i="12"/>
  <c r="AFH47" i="12"/>
  <c r="AFI47" i="12"/>
  <c r="AFJ47" i="12"/>
  <c r="AFK47" i="12"/>
  <c r="AFL47" i="12"/>
  <c r="AFM47" i="12"/>
  <c r="AFN47" i="12"/>
  <c r="AFO47" i="12"/>
  <c r="AFP47" i="12"/>
  <c r="AFQ47" i="12"/>
  <c r="AFR47" i="12"/>
  <c r="AFS47" i="12"/>
  <c r="AFT47" i="12"/>
  <c r="AFU47" i="12"/>
  <c r="AFV47" i="12"/>
  <c r="AFW47" i="12"/>
  <c r="AFX47" i="12"/>
  <c r="AFY47" i="12"/>
  <c r="AFZ47" i="12"/>
  <c r="AGA47" i="12"/>
  <c r="AGB47" i="12"/>
  <c r="AGC47" i="12"/>
  <c r="AGD47" i="12"/>
  <c r="AGE47" i="12"/>
  <c r="AGF47" i="12"/>
  <c r="AGG47" i="12"/>
  <c r="AGH47" i="12"/>
  <c r="AGI47" i="12"/>
  <c r="AGJ47" i="12"/>
  <c r="AGK47" i="12"/>
  <c r="AGL47" i="12"/>
  <c r="AGM47" i="12"/>
  <c r="AGN47" i="12"/>
  <c r="AGO47" i="12"/>
  <c r="AGP47" i="12"/>
  <c r="AGQ47" i="12"/>
  <c r="AGR47" i="12"/>
  <c r="AGS47" i="12"/>
  <c r="AGT47" i="12"/>
  <c r="AGU47" i="12"/>
  <c r="AGV47" i="12"/>
  <c r="AGW47" i="12"/>
  <c r="AGX47" i="12"/>
  <c r="AGY47" i="12"/>
  <c r="AGZ47" i="12"/>
  <c r="AHA47" i="12"/>
  <c r="AHB47" i="12"/>
  <c r="AHC47" i="12"/>
  <c r="AHD47" i="12"/>
  <c r="AHE47" i="12"/>
  <c r="AHF47" i="12"/>
  <c r="AHG47" i="12"/>
  <c r="AHH47" i="12"/>
  <c r="AHI47" i="12"/>
  <c r="AHJ47" i="12"/>
  <c r="AHK47" i="12"/>
  <c r="AHL47" i="12"/>
  <c r="AHM47" i="12"/>
  <c r="AHN47" i="12"/>
  <c r="AHO47" i="12"/>
  <c r="AHP47" i="12"/>
  <c r="AHQ47" i="12"/>
  <c r="AHR47" i="12"/>
  <c r="AHS47" i="12"/>
  <c r="AHT47" i="12"/>
  <c r="AHU47" i="12"/>
  <c r="AHV47" i="12"/>
  <c r="AHW47" i="12"/>
  <c r="AHX47" i="12"/>
  <c r="AHY47" i="12"/>
  <c r="AHZ47" i="12"/>
  <c r="AIA47" i="12"/>
  <c r="AIB47" i="12"/>
  <c r="AIC47" i="12"/>
  <c r="AID47" i="12"/>
  <c r="AIE47" i="12"/>
  <c r="AIF47" i="12"/>
  <c r="AIG47" i="12"/>
  <c r="AIH47" i="12"/>
  <c r="AII47" i="12"/>
  <c r="AIJ47" i="12"/>
  <c r="AIK47" i="12"/>
  <c r="AIL47" i="12"/>
  <c r="AIM47" i="12"/>
  <c r="AIN47" i="12"/>
  <c r="AIO47" i="12"/>
  <c r="AIP47" i="12"/>
  <c r="AIQ47" i="12"/>
  <c r="AIR47" i="12"/>
  <c r="AIS47" i="12"/>
  <c r="AIT47" i="12"/>
  <c r="AIU47" i="12"/>
  <c r="AIV47" i="12"/>
  <c r="AIW47" i="12"/>
  <c r="AIX47" i="12"/>
  <c r="AIY47" i="12"/>
  <c r="AIZ47" i="12"/>
  <c r="AJA47" i="12"/>
  <c r="AJB47" i="12"/>
  <c r="AJC47" i="12"/>
  <c r="AJD47" i="12"/>
  <c r="AJE47" i="12"/>
  <c r="AJF47" i="12"/>
  <c r="AJG47" i="12"/>
  <c r="AJH47" i="12"/>
  <c r="AJI47" i="12"/>
  <c r="AJJ47" i="12"/>
  <c r="AJK47" i="12"/>
  <c r="AJL47" i="12"/>
  <c r="AJM47" i="12"/>
  <c r="AJN47" i="12"/>
  <c r="AJO47" i="12"/>
  <c r="AJP47" i="12"/>
  <c r="AJQ47" i="12"/>
  <c r="AJR47" i="12"/>
  <c r="AJS47" i="12"/>
  <c r="AJT47" i="12"/>
  <c r="AJU47" i="12"/>
  <c r="AJV47" i="12"/>
  <c r="AJW47" i="12"/>
  <c r="AJX47" i="12"/>
  <c r="AJY47" i="12"/>
  <c r="AJZ47" i="12"/>
  <c r="AKA47" i="12"/>
  <c r="AKB47" i="12"/>
  <c r="AKC47" i="12"/>
  <c r="AKD47" i="12"/>
  <c r="AKE47" i="12"/>
  <c r="AKF47" i="12"/>
  <c r="AKG47" i="12"/>
  <c r="AKH47" i="12"/>
  <c r="AKI47" i="12"/>
  <c r="AKJ47" i="12"/>
  <c r="AKK47" i="12"/>
  <c r="AKL47" i="12"/>
  <c r="AKM47" i="12"/>
  <c r="AKN47" i="12"/>
  <c r="AKO47" i="12"/>
  <c r="AKP47" i="12"/>
  <c r="AKQ47" i="12"/>
  <c r="AKR47" i="12"/>
  <c r="AKS47" i="12"/>
  <c r="AKT47" i="12"/>
  <c r="AKU47" i="12"/>
  <c r="AKV47" i="12"/>
  <c r="AKW47" i="12"/>
  <c r="AKX47" i="12"/>
  <c r="AKY47" i="12"/>
  <c r="AKZ47" i="12"/>
  <c r="ALA47" i="12"/>
  <c r="ALB47" i="12"/>
  <c r="ALC47" i="12"/>
  <c r="ALD47" i="12"/>
  <c r="ALE47" i="12"/>
  <c r="ALF47" i="12"/>
  <c r="ALG47" i="12"/>
  <c r="ALH47" i="12"/>
  <c r="ALI47" i="12"/>
  <c r="ALJ47" i="12"/>
  <c r="ALK47" i="12"/>
  <c r="ALL47" i="12"/>
  <c r="ALM47" i="12"/>
  <c r="ALN47" i="12"/>
  <c r="ALO47" i="12"/>
  <c r="ALP47" i="12"/>
  <c r="ALQ47" i="12"/>
  <c r="ALR47" i="12"/>
  <c r="ALS47" i="12"/>
  <c r="ALT47" i="12"/>
  <c r="ALU47" i="12"/>
  <c r="ALV47" i="12"/>
  <c r="ALW47" i="12"/>
  <c r="ALX47" i="12"/>
  <c r="ALY47" i="12"/>
  <c r="ALZ47" i="12"/>
  <c r="AMA47" i="12"/>
  <c r="AMB47" i="12"/>
  <c r="AMC47" i="12"/>
  <c r="AMD47" i="12"/>
  <c r="AME47" i="12"/>
  <c r="AMF47" i="12"/>
  <c r="AMG47" i="12"/>
  <c r="AMH47" i="12"/>
  <c r="AMI47" i="12"/>
  <c r="AMJ47" i="12"/>
  <c r="AMK47" i="12"/>
  <c r="AML47" i="12"/>
  <c r="AMM47" i="12"/>
  <c r="AMN47" i="12"/>
  <c r="AMO47" i="12"/>
  <c r="AMP47" i="12"/>
  <c r="AMQ47" i="12"/>
  <c r="AMR47" i="12"/>
  <c r="AMS47" i="12"/>
  <c r="AMT47" i="12"/>
  <c r="AMU47" i="12"/>
  <c r="AMV47" i="12"/>
  <c r="AMW47" i="12"/>
  <c r="AMX47" i="12"/>
  <c r="AMY47" i="12"/>
  <c r="AMZ47" i="12"/>
  <c r="ANA47" i="12"/>
  <c r="ANB47" i="12"/>
  <c r="ANC47" i="12"/>
  <c r="AND47" i="12"/>
  <c r="ANE47" i="12"/>
  <c r="ANF47" i="12"/>
  <c r="ANG47" i="12"/>
  <c r="ANH47" i="12"/>
  <c r="ANI47" i="12"/>
  <c r="ANJ47" i="12"/>
  <c r="ANK47" i="12"/>
  <c r="ANL47" i="12"/>
  <c r="ANM47" i="12"/>
  <c r="ANN47" i="12"/>
  <c r="ANO47" i="12"/>
  <c r="ANP47" i="12"/>
  <c r="ANQ47" i="12"/>
  <c r="ANR47" i="12"/>
  <c r="ANS47" i="12"/>
  <c r="ANT47" i="12"/>
  <c r="ANU47" i="12"/>
  <c r="ANV47" i="12"/>
  <c r="ANW47" i="12"/>
  <c r="ANX47" i="12"/>
  <c r="ANY47" i="12"/>
  <c r="ANZ47" i="12"/>
  <c r="AOA47" i="12"/>
  <c r="AOB47" i="12"/>
  <c r="AOC47" i="12"/>
  <c r="AOD47" i="12"/>
  <c r="AOE47" i="12"/>
  <c r="AOF47" i="12"/>
  <c r="AOG47" i="12"/>
  <c r="AOH47" i="12"/>
  <c r="AOI47" i="12"/>
  <c r="AOJ47" i="12"/>
  <c r="AOK47" i="12"/>
  <c r="AOL47" i="12"/>
  <c r="AOM47" i="12"/>
  <c r="AON47" i="12"/>
  <c r="AOO47" i="12"/>
  <c r="AOP47" i="12"/>
  <c r="AOQ47" i="12"/>
  <c r="AOR47" i="12"/>
  <c r="AOS47" i="12"/>
  <c r="AOT47" i="12"/>
  <c r="AOU47" i="12"/>
  <c r="AOV47" i="12"/>
  <c r="AOW47" i="12"/>
  <c r="AOX47" i="12"/>
  <c r="AOY47" i="12"/>
  <c r="AOZ47" i="12"/>
  <c r="APA47" i="12"/>
  <c r="APB47" i="12"/>
  <c r="APC47" i="12"/>
  <c r="APD47" i="12"/>
  <c r="APE47" i="12"/>
  <c r="APF47" i="12"/>
  <c r="APG47" i="12"/>
  <c r="APH47" i="12"/>
  <c r="API47" i="12"/>
  <c r="APJ47" i="12"/>
  <c r="APK47" i="12"/>
  <c r="APL47" i="12"/>
  <c r="APM47" i="12"/>
  <c r="APN47" i="12"/>
  <c r="APO47" i="12"/>
  <c r="APP47" i="12"/>
  <c r="APQ47" i="12"/>
  <c r="APR47" i="12"/>
  <c r="APS47" i="12"/>
  <c r="APT47" i="12"/>
  <c r="APU47" i="12"/>
  <c r="APV47" i="12"/>
  <c r="APW47" i="12"/>
  <c r="APX47" i="12"/>
  <c r="APY47" i="12"/>
  <c r="APZ47" i="12"/>
  <c r="AQA47" i="12"/>
  <c r="AQB47" i="12"/>
  <c r="AQC47" i="12"/>
  <c r="AQD47" i="12"/>
  <c r="AQE47" i="12"/>
  <c r="AQF47" i="12"/>
  <c r="AQG47" i="12"/>
  <c r="AQH47" i="12"/>
  <c r="AQI47" i="12"/>
  <c r="AQJ47" i="12"/>
  <c r="AQK47" i="12"/>
  <c r="AQL47" i="12"/>
  <c r="AQM47" i="12"/>
  <c r="AQN47" i="12"/>
  <c r="AQO47" i="12"/>
  <c r="AQP47" i="12"/>
  <c r="AQQ47" i="12"/>
  <c r="AQR47" i="12"/>
  <c r="AQS47" i="12"/>
  <c r="AQT47" i="12"/>
  <c r="AQU47" i="12"/>
  <c r="AQV47" i="12"/>
  <c r="AQW47" i="12"/>
  <c r="AQX47" i="12"/>
  <c r="AQY47" i="12"/>
  <c r="AQZ47" i="12"/>
  <c r="ARA47" i="12"/>
  <c r="ARB47" i="12"/>
  <c r="ARC47" i="12"/>
  <c r="ARD47" i="12"/>
  <c r="ARE47" i="12"/>
  <c r="ARF47" i="12"/>
  <c r="ARG47" i="12"/>
  <c r="ARH47" i="12"/>
  <c r="ARI47" i="12"/>
  <c r="ARJ47" i="12"/>
  <c r="ARK47" i="12"/>
  <c r="ARL47" i="12"/>
  <c r="ARM47" i="12"/>
  <c r="ARN47" i="12"/>
  <c r="ARO47" i="12"/>
  <c r="ARP47" i="12"/>
  <c r="ARQ47" i="12"/>
  <c r="ARR47" i="12"/>
  <c r="ARS47" i="12"/>
  <c r="ART47" i="12"/>
  <c r="ARU47" i="12"/>
  <c r="ARV47" i="12"/>
  <c r="ARW47" i="12"/>
  <c r="ARX47" i="12"/>
  <c r="ARY47" i="12"/>
  <c r="ARZ47" i="12"/>
  <c r="ASA47" i="12"/>
  <c r="ASB47" i="12"/>
  <c r="ASC47" i="12"/>
  <c r="ASD47" i="12"/>
  <c r="ASE47" i="12"/>
  <c r="ASF47" i="12"/>
  <c r="ASG47" i="12"/>
  <c r="ASH47" i="12"/>
  <c r="ASI47" i="12"/>
  <c r="ASJ47" i="12"/>
  <c r="ASK47" i="12"/>
  <c r="ASL47" i="12"/>
  <c r="ASM47" i="12"/>
  <c r="ASN47" i="12"/>
  <c r="ASO47" i="12"/>
  <c r="ASP47" i="12"/>
  <c r="ASQ47" i="12"/>
  <c r="ASR47" i="12"/>
  <c r="ASS47" i="12"/>
  <c r="AST47" i="12"/>
  <c r="ASU47" i="12"/>
  <c r="ASV47" i="12"/>
  <c r="ASW47" i="12"/>
  <c r="ASX47" i="12"/>
  <c r="ASY47" i="12"/>
  <c r="ASZ47" i="12"/>
  <c r="ATA47" i="12"/>
  <c r="ATB47" i="12"/>
  <c r="ATC47" i="12"/>
  <c r="ATD47" i="12"/>
  <c r="ATE47" i="12"/>
  <c r="ATF47" i="12"/>
  <c r="ATG47" i="12"/>
  <c r="ATH47" i="12"/>
  <c r="ATI47" i="12"/>
  <c r="ATJ47" i="12"/>
  <c r="ATK47" i="12"/>
  <c r="ATL47" i="12"/>
  <c r="ATM47" i="12"/>
  <c r="ATN47" i="12"/>
  <c r="ATO47" i="12"/>
  <c r="ATP47" i="12"/>
  <c r="ATQ47" i="12"/>
  <c r="ATR47" i="12"/>
  <c r="ATS47" i="12"/>
  <c r="ATT47" i="12"/>
  <c r="ATU47" i="12"/>
  <c r="ATV47" i="12"/>
  <c r="ATW47" i="12"/>
  <c r="ATX47" i="12"/>
  <c r="ATY47" i="12"/>
  <c r="ATZ47" i="12"/>
  <c r="AUA47" i="12"/>
  <c r="AUB47" i="12"/>
  <c r="AUC47" i="12"/>
  <c r="AUD47" i="12"/>
  <c r="AUE47" i="12"/>
  <c r="AUF47" i="12"/>
  <c r="AUG47" i="12"/>
  <c r="AUH47" i="12"/>
  <c r="AUI47" i="12"/>
  <c r="AUJ47" i="12"/>
  <c r="AUK47" i="12"/>
  <c r="AUL47" i="12"/>
  <c r="AUM47" i="12"/>
  <c r="AUN47" i="12"/>
  <c r="AUO47" i="12"/>
  <c r="AUP47" i="12"/>
  <c r="AUQ47" i="12"/>
  <c r="AUR47" i="12"/>
  <c r="AUS47" i="12"/>
  <c r="AUT47" i="12"/>
  <c r="AUU47" i="12"/>
  <c r="AUV47" i="12"/>
  <c r="AUW47" i="12"/>
  <c r="AUX47" i="12"/>
  <c r="AUY47" i="12"/>
  <c r="AUZ47" i="12"/>
  <c r="AVA47" i="12"/>
  <c r="AVB47" i="12"/>
  <c r="AVC47" i="12"/>
  <c r="AVD47" i="12"/>
  <c r="AVE47" i="12"/>
  <c r="AVF47" i="12"/>
  <c r="AVG47" i="12"/>
  <c r="AVH47" i="12"/>
  <c r="AVI47" i="12"/>
  <c r="AVJ47" i="12"/>
  <c r="AVK47" i="12"/>
  <c r="AVL47" i="12"/>
  <c r="AVM47" i="12"/>
  <c r="AVN47" i="12"/>
  <c r="AVO47" i="12"/>
  <c r="AVP47" i="12"/>
  <c r="AVQ47" i="12"/>
  <c r="AVR47" i="12"/>
  <c r="AVS47" i="12"/>
  <c r="AVT47" i="12"/>
  <c r="AVU47" i="12"/>
  <c r="AVV47" i="12"/>
  <c r="AVW47" i="12"/>
  <c r="AVX47" i="12"/>
  <c r="AVY47" i="12"/>
  <c r="AVZ47" i="12"/>
  <c r="AWA47" i="12"/>
  <c r="AWB47" i="12"/>
  <c r="AWC47" i="12"/>
  <c r="AWD47" i="12"/>
  <c r="AWE47" i="12"/>
  <c r="AWF47" i="12"/>
  <c r="AWG47" i="12"/>
  <c r="AWH47" i="12"/>
  <c r="AWI47" i="12"/>
  <c r="AWJ47" i="12"/>
  <c r="AWK47" i="12"/>
  <c r="AWL47" i="12"/>
  <c r="AWM47" i="12"/>
  <c r="AWN47" i="12"/>
  <c r="AWO47" i="12"/>
  <c r="AWP47" i="12"/>
  <c r="AWQ47" i="12"/>
  <c r="AWR47" i="12"/>
  <c r="AWS47" i="12"/>
  <c r="AWT47" i="12"/>
  <c r="AWU47" i="12"/>
  <c r="AWV47" i="12"/>
  <c r="AWW47" i="12"/>
  <c r="AWX47" i="12"/>
  <c r="AWY47" i="12"/>
  <c r="AWZ47" i="12"/>
  <c r="AXA47" i="12"/>
  <c r="AXB47" i="12"/>
  <c r="AXC47" i="12"/>
  <c r="AXD47" i="12"/>
  <c r="AXE47" i="12"/>
  <c r="AXF47" i="12"/>
  <c r="AXG47" i="12"/>
  <c r="AXH47" i="12"/>
  <c r="AXI47" i="12"/>
  <c r="AXJ47" i="12"/>
  <c r="AXK47" i="12"/>
  <c r="AXL47" i="12"/>
  <c r="AXM47" i="12"/>
  <c r="AXN47" i="12"/>
  <c r="AXO47" i="12"/>
  <c r="AXP47" i="12"/>
  <c r="AXQ47" i="12"/>
  <c r="AXR47" i="12"/>
  <c r="AXS47" i="12"/>
  <c r="AXT47" i="12"/>
  <c r="AXU47" i="12"/>
  <c r="AXV47" i="12"/>
  <c r="AXW47" i="12"/>
  <c r="AXX47" i="12"/>
  <c r="AXY47" i="12"/>
  <c r="AXZ47" i="12"/>
  <c r="AYA47" i="12"/>
  <c r="AYB47" i="12"/>
  <c r="AYC47" i="12"/>
  <c r="AYD47" i="12"/>
  <c r="AYE47" i="12"/>
  <c r="AYF47" i="12"/>
  <c r="AYG47" i="12"/>
  <c r="AYH47" i="12"/>
  <c r="AYI47" i="12"/>
  <c r="AYJ47" i="12"/>
  <c r="AYK47" i="12"/>
  <c r="AYL47" i="12"/>
  <c r="AYM47" i="12"/>
  <c r="AYN47" i="12"/>
  <c r="AYO47" i="12"/>
  <c r="AYP47" i="12"/>
  <c r="AYQ47" i="12"/>
  <c r="AYR47" i="12"/>
  <c r="AYS47" i="12"/>
  <c r="AYT47" i="12"/>
  <c r="AYU47" i="12"/>
  <c r="AYV47" i="12"/>
  <c r="AYW47" i="12"/>
  <c r="AYX47" i="12"/>
  <c r="AYY47" i="12"/>
  <c r="AYZ47" i="12"/>
  <c r="AZA47" i="12"/>
  <c r="AZB47" i="12"/>
  <c r="AZC47" i="12"/>
  <c r="AZD47" i="12"/>
  <c r="AZE47" i="12"/>
  <c r="AZF47" i="12"/>
  <c r="AZG47" i="12"/>
  <c r="AZH47" i="12"/>
  <c r="AZI47" i="12"/>
  <c r="AZJ47" i="12"/>
  <c r="AZK47" i="12"/>
  <c r="AZL47" i="12"/>
  <c r="AZM47" i="12"/>
  <c r="AZN47" i="12"/>
  <c r="AZO47" i="12"/>
  <c r="AZP47" i="12"/>
  <c r="AZQ47" i="12"/>
  <c r="AZR47" i="12"/>
  <c r="AZS47" i="12"/>
  <c r="AZT47" i="12"/>
  <c r="AZU47" i="12"/>
  <c r="AZV47" i="12"/>
  <c r="AZW47" i="12"/>
  <c r="AZX47" i="12"/>
  <c r="AZY47" i="12"/>
  <c r="AZZ47" i="12"/>
  <c r="BAA47" i="12"/>
  <c r="BAB47" i="12"/>
  <c r="BAC47" i="12"/>
  <c r="BAD47" i="12"/>
  <c r="BAE47" i="12"/>
  <c r="BAF47" i="12"/>
  <c r="BAG47" i="12"/>
  <c r="BAH47" i="12"/>
  <c r="BAI47" i="12"/>
  <c r="BAJ47" i="12"/>
  <c r="BAK47" i="12"/>
  <c r="BAL47" i="12"/>
  <c r="BAM47" i="12"/>
  <c r="BAN47" i="12"/>
  <c r="BAO47" i="12"/>
  <c r="BAP47" i="12"/>
  <c r="BAQ47" i="12"/>
  <c r="BAR47" i="12"/>
  <c r="BAS47" i="12"/>
  <c r="BAT47" i="12"/>
  <c r="BAU47" i="12"/>
  <c r="BAV47" i="12"/>
  <c r="BAW47" i="12"/>
  <c r="BAX47" i="12"/>
  <c r="BAY47" i="12"/>
  <c r="BAZ47" i="12"/>
  <c r="BBA47" i="12"/>
  <c r="BBB47" i="12"/>
  <c r="BBC47" i="12"/>
  <c r="BBD47" i="12"/>
  <c r="BBE47" i="12"/>
  <c r="BBF47" i="12"/>
  <c r="BBG47" i="12"/>
  <c r="BBH47" i="12"/>
  <c r="BBI47" i="12"/>
  <c r="BBJ47" i="12"/>
  <c r="BBK47" i="12"/>
  <c r="BBL47" i="12"/>
  <c r="BBM47" i="12"/>
  <c r="BBN47" i="12"/>
  <c r="BBO47" i="12"/>
  <c r="BBP47" i="12"/>
  <c r="BBQ47" i="12"/>
  <c r="BBR47" i="12"/>
  <c r="BBS47" i="12"/>
  <c r="BBT47" i="12"/>
  <c r="BBU47" i="12"/>
  <c r="BBV47" i="12"/>
  <c r="BBW47" i="12"/>
  <c r="BBX47" i="12"/>
  <c r="BBY47" i="12"/>
  <c r="BBZ47" i="12"/>
  <c r="BCA47" i="12"/>
  <c r="BCB47" i="12"/>
  <c r="BCC47" i="12"/>
  <c r="BCD47" i="12"/>
  <c r="BCE47" i="12"/>
  <c r="BCF47" i="12"/>
  <c r="BCG47" i="12"/>
  <c r="BCH47" i="12"/>
  <c r="BCI47" i="12"/>
  <c r="BCJ47" i="12"/>
  <c r="BCK47" i="12"/>
  <c r="BCL47" i="12"/>
  <c r="BCM47" i="12"/>
  <c r="BCN47" i="12"/>
  <c r="BCO47" i="12"/>
  <c r="BCP47" i="12"/>
  <c r="BCQ47" i="12"/>
  <c r="BCR47" i="12"/>
  <c r="BCS47" i="12"/>
  <c r="BCT47" i="12"/>
  <c r="BCU47" i="12"/>
  <c r="BCV47" i="12"/>
  <c r="BCW47" i="12"/>
  <c r="BCX47" i="12"/>
  <c r="BCY47" i="12"/>
  <c r="BCZ47" i="12"/>
  <c r="BDA47" i="12"/>
  <c r="BDB47" i="12"/>
  <c r="BDC47" i="12"/>
  <c r="BDD47" i="12"/>
  <c r="BDE47" i="12"/>
  <c r="BDF47" i="12"/>
  <c r="BDG47" i="12"/>
  <c r="BDH47" i="12"/>
  <c r="BDI47" i="12"/>
  <c r="BDJ47" i="12"/>
  <c r="BDK47" i="12"/>
  <c r="BDL47" i="12"/>
  <c r="BDM47" i="12"/>
  <c r="BDN47" i="12"/>
  <c r="BDO47" i="12"/>
  <c r="BDP47" i="12"/>
  <c r="BDQ47" i="12"/>
  <c r="BDR47" i="12"/>
  <c r="BDS47" i="12"/>
  <c r="BDT47" i="12"/>
  <c r="BDU47" i="12"/>
  <c r="BDV47" i="12"/>
  <c r="BDW47" i="12"/>
  <c r="BDX47" i="12"/>
  <c r="BDY47" i="12"/>
  <c r="BDZ47" i="12"/>
  <c r="BEA47" i="12"/>
  <c r="BEB47" i="12"/>
  <c r="BEC47" i="12"/>
  <c r="BED47" i="12"/>
  <c r="BEE47" i="12"/>
  <c r="BEF47" i="12"/>
  <c r="BEG47" i="12"/>
  <c r="BEH47" i="12"/>
  <c r="BEI47" i="12"/>
  <c r="BEJ47" i="12"/>
  <c r="BEK47" i="12"/>
  <c r="BEL47" i="12"/>
  <c r="BEM47" i="12"/>
  <c r="BEN47" i="12"/>
  <c r="BEO47" i="12"/>
  <c r="BEP47" i="12"/>
  <c r="BEQ47" i="12"/>
  <c r="BER47" i="12"/>
  <c r="BES47" i="12"/>
  <c r="BET47" i="12"/>
  <c r="BEU47" i="12"/>
  <c r="BEV47" i="12"/>
  <c r="BEW47" i="12"/>
  <c r="BEX47" i="12"/>
  <c r="BEY47" i="12"/>
  <c r="BEZ47" i="12"/>
  <c r="BFA47" i="12"/>
  <c r="BFB47" i="12"/>
  <c r="BFC47" i="12"/>
  <c r="BFD47" i="12"/>
  <c r="BFE47" i="12"/>
  <c r="BFF47" i="12"/>
  <c r="BFG47" i="12"/>
  <c r="BFH47" i="12"/>
  <c r="BFI47" i="12"/>
  <c r="BFJ47" i="12"/>
  <c r="BFK47" i="12"/>
  <c r="BFL47" i="12"/>
  <c r="BFM47" i="12"/>
  <c r="BFN47" i="12"/>
  <c r="BFO47" i="12"/>
  <c r="BFP47" i="12"/>
  <c r="BFQ47" i="12"/>
  <c r="BFR47" i="12"/>
  <c r="BFS47" i="12"/>
  <c r="BFT47" i="12"/>
  <c r="BFU47" i="12"/>
  <c r="BFV47" i="12"/>
  <c r="BFW47" i="12"/>
  <c r="BFX47" i="12"/>
  <c r="BFY47" i="12"/>
  <c r="BFZ47" i="12"/>
  <c r="BGA47" i="12"/>
  <c r="BGB47" i="12"/>
  <c r="BGC47" i="12"/>
  <c r="BGD47" i="12"/>
  <c r="BGE47" i="12"/>
  <c r="BGF47" i="12"/>
  <c r="BGG47" i="12"/>
  <c r="BGH47" i="12"/>
  <c r="BGI47" i="12"/>
  <c r="BGJ47" i="12"/>
  <c r="BGK47" i="12"/>
  <c r="BGL47" i="12"/>
  <c r="BGM47" i="12"/>
  <c r="BGN47" i="12"/>
  <c r="BGO47" i="12"/>
  <c r="BGP47" i="12"/>
  <c r="BGQ47" i="12"/>
  <c r="BGR47" i="12"/>
  <c r="BGS47" i="12"/>
  <c r="BGT47" i="12"/>
  <c r="BGU47" i="12"/>
  <c r="BGV47" i="12"/>
  <c r="BGW47" i="12"/>
  <c r="BGX47" i="12"/>
  <c r="BGY47" i="12"/>
  <c r="BGZ47" i="12"/>
  <c r="BHA47" i="12"/>
  <c r="BHB47" i="12"/>
  <c r="BHC47" i="12"/>
  <c r="BHD47" i="12"/>
  <c r="BHE47" i="12"/>
  <c r="BHF47" i="12"/>
  <c r="BHG47" i="12"/>
  <c r="BHH47" i="12"/>
  <c r="BHI47" i="12"/>
  <c r="BHJ47" i="12"/>
  <c r="BHK47" i="12"/>
  <c r="BHL47" i="12"/>
  <c r="BHM47" i="12"/>
  <c r="BHN47" i="12"/>
  <c r="BHO47" i="12"/>
  <c r="BHP47" i="12"/>
  <c r="BHQ47" i="12"/>
  <c r="BHR47" i="12"/>
  <c r="BHS47" i="12"/>
  <c r="BHT47" i="12"/>
  <c r="BHU47" i="12"/>
  <c r="BHV47" i="12"/>
  <c r="BHW47" i="12"/>
  <c r="BHX47" i="12"/>
  <c r="BHY47" i="12"/>
  <c r="BHZ47" i="12"/>
  <c r="BIA47" i="12"/>
  <c r="BIB47" i="12"/>
  <c r="BIC47" i="12"/>
  <c r="BID47" i="12"/>
  <c r="BIE47" i="12"/>
  <c r="BIF47" i="12"/>
  <c r="BIG47" i="12"/>
  <c r="BIH47" i="12"/>
  <c r="BII47" i="12"/>
  <c r="BIJ47" i="12"/>
  <c r="BIK47" i="12"/>
  <c r="BIL47" i="12"/>
  <c r="BIM47" i="12"/>
  <c r="BIN47" i="12"/>
  <c r="BIO47" i="12"/>
  <c r="BIP47" i="12"/>
  <c r="BIQ47" i="12"/>
  <c r="BIR47" i="12"/>
  <c r="BIS47" i="12"/>
  <c r="BIT47" i="12"/>
  <c r="BIU47" i="12"/>
  <c r="BIV47" i="12"/>
  <c r="BIW47" i="12"/>
  <c r="BIX47" i="12"/>
  <c r="BIY47" i="12"/>
  <c r="BIZ47" i="12"/>
  <c r="BJA47" i="12"/>
  <c r="BJB47" i="12"/>
  <c r="BJC47" i="12"/>
  <c r="BJD47" i="12"/>
  <c r="BJE47" i="12"/>
  <c r="BJF47" i="12"/>
  <c r="BJG47" i="12"/>
  <c r="BJH47" i="12"/>
  <c r="BJI47" i="12"/>
  <c r="BJJ47" i="12"/>
  <c r="BJK47" i="12"/>
  <c r="BJL47" i="12"/>
  <c r="BJM47" i="12"/>
  <c r="BJN47" i="12"/>
  <c r="BJO47" i="12"/>
  <c r="BJP47" i="12"/>
  <c r="BJQ47" i="12"/>
  <c r="BJR47" i="12"/>
  <c r="BJS47" i="12"/>
  <c r="BJT47" i="12"/>
  <c r="BJU47" i="12"/>
  <c r="BJV47" i="12"/>
  <c r="BJW47" i="12"/>
  <c r="BJX47" i="12"/>
  <c r="BJY47" i="12"/>
  <c r="BJZ47" i="12"/>
  <c r="BKA47" i="12"/>
  <c r="BKB47" i="12"/>
  <c r="BKC47" i="12"/>
  <c r="BKD47" i="12"/>
  <c r="BKE47" i="12"/>
  <c r="BKF47" i="12"/>
  <c r="BKG47" i="12"/>
  <c r="BKH47" i="12"/>
  <c r="BKI47" i="12"/>
  <c r="BKJ47" i="12"/>
  <c r="BKK47" i="12"/>
  <c r="BKL47" i="12"/>
  <c r="BKM47" i="12"/>
  <c r="BKN47" i="12"/>
  <c r="BKO47" i="12"/>
  <c r="BKP47" i="12"/>
  <c r="BKQ47" i="12"/>
  <c r="BKR47" i="12"/>
  <c r="BKS47" i="12"/>
  <c r="BKT47" i="12"/>
  <c r="BKU47" i="12"/>
  <c r="BKV47" i="12"/>
  <c r="BKW47" i="12"/>
  <c r="BKX47" i="12"/>
  <c r="BKY47" i="12"/>
  <c r="BKZ47" i="12"/>
  <c r="BLA47" i="12"/>
  <c r="BLB47" i="12"/>
  <c r="BLC47" i="12"/>
  <c r="BLD47" i="12"/>
  <c r="BLE47" i="12"/>
  <c r="BLF47" i="12"/>
  <c r="BLG47" i="12"/>
  <c r="BLH47" i="12"/>
  <c r="BLI47" i="12"/>
  <c r="BLJ47" i="12"/>
  <c r="BLK47" i="12"/>
  <c r="BLL47" i="12"/>
  <c r="BLM47" i="12"/>
  <c r="BLN47" i="12"/>
  <c r="BLO47" i="12"/>
  <c r="BLP47" i="12"/>
  <c r="BLQ47" i="12"/>
  <c r="BLR47" i="12"/>
  <c r="BLS47" i="12"/>
  <c r="BLT47" i="12"/>
  <c r="BLU47" i="12"/>
  <c r="BLV47" i="12"/>
  <c r="BLW47" i="12"/>
  <c r="BLX47" i="12"/>
  <c r="BLY47" i="12"/>
  <c r="BLZ47" i="12"/>
  <c r="BMA47" i="12"/>
  <c r="BMB47" i="12"/>
  <c r="BMC47" i="12"/>
  <c r="BMD47" i="12"/>
  <c r="BME47" i="12"/>
  <c r="BMF47" i="12"/>
  <c r="BMG47" i="12"/>
  <c r="BMH47" i="12"/>
  <c r="BMI47" i="12"/>
  <c r="BMJ47" i="12"/>
  <c r="BMK47" i="12"/>
  <c r="BML47" i="12"/>
  <c r="BMM47" i="12"/>
  <c r="BMN47" i="12"/>
  <c r="BMO47" i="12"/>
  <c r="BMP47" i="12"/>
  <c r="BMQ47" i="12"/>
  <c r="BMR47" i="12"/>
  <c r="BMS47" i="12"/>
  <c r="BMT47" i="12"/>
  <c r="BMU47" i="12"/>
  <c r="BMV47" i="12"/>
  <c r="BMW47" i="12"/>
  <c r="BMX47" i="12"/>
  <c r="BMY47" i="12"/>
  <c r="BMZ47" i="12"/>
  <c r="BNA47" i="12"/>
  <c r="BNB47" i="12"/>
  <c r="BNC47" i="12"/>
  <c r="BND47" i="12"/>
  <c r="BNE47" i="12"/>
  <c r="BNF47" i="12"/>
  <c r="BNG47" i="12"/>
  <c r="BNH47" i="12"/>
  <c r="BNI47" i="12"/>
  <c r="BNJ47" i="12"/>
  <c r="BNK47" i="12"/>
  <c r="BNL47" i="12"/>
  <c r="BNM47" i="12"/>
  <c r="BNN47" i="12"/>
  <c r="BNO47" i="12"/>
  <c r="BNP47" i="12"/>
  <c r="BNQ47" i="12"/>
  <c r="BNR47" i="12"/>
  <c r="BNS47" i="12"/>
  <c r="BNT47" i="12"/>
  <c r="BNU47" i="12"/>
  <c r="BNV47" i="12"/>
  <c r="BNW47" i="12"/>
  <c r="BNX47" i="12"/>
  <c r="BNY47" i="12"/>
  <c r="BNZ47" i="12"/>
  <c r="BOA47" i="12"/>
  <c r="BOB47" i="12"/>
  <c r="BOC47" i="12"/>
  <c r="BOD47" i="12"/>
  <c r="BOE47" i="12"/>
  <c r="BOF47" i="12"/>
  <c r="BOG47" i="12"/>
  <c r="BOH47" i="12"/>
  <c r="BOI47" i="12"/>
  <c r="BOJ47" i="12"/>
  <c r="BOK47" i="12"/>
  <c r="BOL47" i="12"/>
  <c r="BOM47" i="12"/>
  <c r="BON47" i="12"/>
  <c r="BOO47" i="12"/>
  <c r="BOP47" i="12"/>
  <c r="BOQ47" i="12"/>
  <c r="BOR47" i="12"/>
  <c r="BOS47" i="12"/>
  <c r="BOT47" i="12"/>
  <c r="BOU47" i="12"/>
  <c r="BOV47" i="12"/>
  <c r="BOW47" i="12"/>
  <c r="BOX47" i="12"/>
  <c r="BOY47" i="12"/>
  <c r="BOZ47" i="12"/>
  <c r="BPA47" i="12"/>
  <c r="BPB47" i="12"/>
  <c r="BPC47" i="12"/>
  <c r="BPD47" i="12"/>
  <c r="BPE47" i="12"/>
  <c r="BPF47" i="12"/>
  <c r="BPG47" i="12"/>
  <c r="BPH47" i="12"/>
  <c r="BPI47" i="12"/>
  <c r="BPJ47" i="12"/>
  <c r="BPK47" i="12"/>
  <c r="BPL47" i="12"/>
  <c r="BPM47" i="12"/>
  <c r="BPN47" i="12"/>
  <c r="BPO47" i="12"/>
  <c r="BPP47" i="12"/>
  <c r="BPQ47" i="12"/>
  <c r="BPR47" i="12"/>
  <c r="BPS47" i="12"/>
  <c r="BPT47" i="12"/>
  <c r="BPU47" i="12"/>
  <c r="BPV47" i="12"/>
  <c r="BPW47" i="12"/>
  <c r="BPX47" i="12"/>
  <c r="BPY47" i="12"/>
  <c r="BPZ47" i="12"/>
  <c r="BQA47" i="12"/>
  <c r="BQB47" i="12"/>
  <c r="BQC47" i="12"/>
  <c r="BQD47" i="12"/>
  <c r="BQE47" i="12"/>
  <c r="BQF47" i="12"/>
  <c r="BQG47" i="12"/>
  <c r="BQH47" i="12"/>
  <c r="BQI47" i="12"/>
  <c r="BQJ47" i="12"/>
  <c r="BQK47" i="12"/>
  <c r="BQL47" i="12"/>
  <c r="BQM47" i="12"/>
  <c r="BQN47" i="12"/>
  <c r="BQO47" i="12"/>
  <c r="BQP47" i="12"/>
  <c r="BQQ47" i="12"/>
  <c r="BQR47" i="12"/>
  <c r="BQS47" i="12"/>
  <c r="BQT47" i="12"/>
  <c r="BQU47" i="12"/>
  <c r="BQV47" i="12"/>
  <c r="BQW47" i="12"/>
  <c r="BQX47" i="12"/>
  <c r="BQY47" i="12"/>
  <c r="BQZ47" i="12"/>
  <c r="BRA47" i="12"/>
  <c r="BRB47" i="12"/>
  <c r="BRC47" i="12"/>
  <c r="BRD47" i="12"/>
  <c r="BRE47" i="12"/>
  <c r="BRF47" i="12"/>
  <c r="BRG47" i="12"/>
  <c r="BRH47" i="12"/>
  <c r="BRI47" i="12"/>
  <c r="BRJ47" i="12"/>
  <c r="BRK47" i="12"/>
  <c r="BRL47" i="12"/>
  <c r="BRM47" i="12"/>
  <c r="BRN47" i="12"/>
  <c r="BRO47" i="12"/>
  <c r="BRP47" i="12"/>
  <c r="BRQ47" i="12"/>
  <c r="BRR47" i="12"/>
  <c r="BRS47" i="12"/>
  <c r="BRT47" i="12"/>
  <c r="BRU47" i="12"/>
  <c r="BRV47" i="12"/>
  <c r="BRW47" i="12"/>
  <c r="BRX47" i="12"/>
  <c r="BRY47" i="12"/>
  <c r="BRZ47" i="12"/>
  <c r="BSA47" i="12"/>
  <c r="BSB47" i="12"/>
  <c r="BSC47" i="12"/>
  <c r="BSD47" i="12"/>
  <c r="BSE47" i="12"/>
  <c r="BSF47" i="12"/>
  <c r="BSG47" i="12"/>
  <c r="BSH47" i="12"/>
  <c r="BSI47" i="12"/>
  <c r="BSJ47" i="12"/>
  <c r="BSK47" i="12"/>
  <c r="BSL47" i="12"/>
  <c r="BSM47" i="12"/>
  <c r="BSN47" i="12"/>
  <c r="BSO47" i="12"/>
  <c r="BSP47" i="12"/>
  <c r="BSQ47" i="12"/>
  <c r="BSR47" i="12"/>
  <c r="BSS47" i="12"/>
  <c r="BST47" i="12"/>
  <c r="BSU47" i="12"/>
  <c r="BSV47" i="12"/>
  <c r="BSW47" i="12"/>
  <c r="BSX47" i="12"/>
  <c r="BSY47" i="12"/>
  <c r="BSZ47" i="12"/>
  <c r="BTA47" i="12"/>
  <c r="BTB47" i="12"/>
  <c r="BTC47" i="12"/>
  <c r="BTD47" i="12"/>
  <c r="BTE47" i="12"/>
  <c r="BTF47" i="12"/>
  <c r="BTG47" i="12"/>
  <c r="BTH47" i="12"/>
  <c r="BTI47" i="12"/>
  <c r="BTJ47" i="12"/>
  <c r="BTK47" i="12"/>
  <c r="BTL47" i="12"/>
  <c r="BTM47" i="12"/>
  <c r="BTN47" i="12"/>
  <c r="BTO47" i="12"/>
  <c r="BTP47" i="12"/>
  <c r="BTQ47" i="12"/>
  <c r="BTR47" i="12"/>
  <c r="BTS47" i="12"/>
  <c r="BTT47" i="12"/>
  <c r="BTU47" i="12"/>
  <c r="BTV47" i="12"/>
  <c r="BTW47" i="12"/>
  <c r="BTX47" i="12"/>
  <c r="BTY47" i="12"/>
  <c r="BTZ47" i="12"/>
  <c r="BUA47" i="12"/>
  <c r="BUB47" i="12"/>
  <c r="BUC47" i="12"/>
  <c r="BUD47" i="12"/>
  <c r="BUE47" i="12"/>
  <c r="BUF47" i="12"/>
  <c r="BUG47" i="12"/>
  <c r="BUH47" i="12"/>
  <c r="BUI47" i="12"/>
  <c r="BUJ47" i="12"/>
  <c r="BUK47" i="12"/>
  <c r="BUL47" i="12"/>
  <c r="BUM47" i="12"/>
  <c r="BUN47" i="12"/>
  <c r="BUO47" i="12"/>
  <c r="BUP47" i="12"/>
  <c r="BUQ47" i="12"/>
  <c r="BUR47" i="12"/>
  <c r="BUS47" i="12"/>
  <c r="BUT47" i="12"/>
  <c r="BUU47" i="12"/>
  <c r="BUV47" i="12"/>
  <c r="BUW47" i="12"/>
  <c r="BUX47" i="12"/>
  <c r="BUY47" i="12"/>
  <c r="BUZ47" i="12"/>
  <c r="BVA47" i="12"/>
  <c r="BVB47" i="12"/>
  <c r="BVC47" i="12"/>
  <c r="BVD47" i="12"/>
  <c r="BVE47" i="12"/>
  <c r="BVF47" i="12"/>
  <c r="BVG47" i="12"/>
  <c r="BVH47" i="12"/>
  <c r="BVI47" i="12"/>
  <c r="BVJ47" i="12"/>
  <c r="BVK47" i="12"/>
  <c r="BVL47" i="12"/>
  <c r="BVM47" i="12"/>
  <c r="BVN47" i="12"/>
  <c r="BVO47" i="12"/>
  <c r="BVP47" i="12"/>
  <c r="BVQ47" i="12"/>
  <c r="BVR47" i="12"/>
  <c r="BVS47" i="12"/>
  <c r="BVT47" i="12"/>
  <c r="BVU47" i="12"/>
  <c r="BVV47" i="12"/>
  <c r="BVW47" i="12"/>
  <c r="BVX47" i="12"/>
  <c r="BVY47" i="12"/>
  <c r="BVZ47" i="12"/>
  <c r="BWA47" i="12"/>
  <c r="BWB47" i="12"/>
  <c r="BWC47" i="12"/>
  <c r="BWD47" i="12"/>
  <c r="BWE47" i="12"/>
  <c r="BWF47" i="12"/>
  <c r="BWG47" i="12"/>
  <c r="BWH47" i="12"/>
  <c r="BWI47" i="12"/>
  <c r="BWJ47" i="12"/>
  <c r="BWK47" i="12"/>
  <c r="BWL47" i="12"/>
  <c r="BWM47" i="12"/>
  <c r="BWN47" i="12"/>
  <c r="BWO47" i="12"/>
  <c r="BWP47" i="12"/>
  <c r="BWQ47" i="12"/>
  <c r="BWR47" i="12"/>
  <c r="BWS47" i="12"/>
  <c r="BWT47" i="12"/>
  <c r="BWU47" i="12"/>
  <c r="BWV47" i="12"/>
  <c r="BWW47" i="12"/>
  <c r="BWX47" i="12"/>
  <c r="BWY47" i="12"/>
  <c r="BWZ47" i="12"/>
  <c r="BXA47" i="12"/>
  <c r="BXB47" i="12"/>
  <c r="BXC47" i="12"/>
  <c r="BXD47" i="12"/>
  <c r="BXE47" i="12"/>
  <c r="BXF47" i="12"/>
  <c r="BXG47" i="12"/>
  <c r="BXH47" i="12"/>
  <c r="BXI47" i="12"/>
  <c r="BXJ47" i="12"/>
  <c r="BXK47" i="12"/>
  <c r="BXL47" i="12"/>
  <c r="BXM47" i="12"/>
  <c r="BXN47" i="12"/>
  <c r="BXO47" i="12"/>
  <c r="BXP47" i="12"/>
  <c r="BXQ47" i="12"/>
  <c r="BXR47" i="12"/>
  <c r="BXS47" i="12"/>
  <c r="BXT47" i="12"/>
  <c r="BXU47" i="12"/>
  <c r="BXV47" i="12"/>
  <c r="BXW47" i="12"/>
  <c r="BXX47" i="12"/>
  <c r="BXY47" i="12"/>
  <c r="BXZ47" i="12"/>
  <c r="BYA47" i="12"/>
  <c r="BYB47" i="12"/>
  <c r="BYC47" i="12"/>
  <c r="BYD47" i="12"/>
  <c r="BYE47" i="12"/>
  <c r="BYF47" i="12"/>
  <c r="BYG47" i="12"/>
  <c r="BYH47" i="12"/>
  <c r="BYI47" i="12"/>
  <c r="BYJ47" i="12"/>
  <c r="BYK47" i="12"/>
  <c r="BYL47" i="12"/>
  <c r="BYM47" i="12"/>
  <c r="BYN47" i="12"/>
  <c r="BYO47" i="12"/>
  <c r="BYP47" i="12"/>
  <c r="BYQ47" i="12"/>
  <c r="BYR47" i="12"/>
  <c r="BYS47" i="12"/>
  <c r="BYT47" i="12"/>
  <c r="BYU47" i="12"/>
  <c r="BYV47" i="12"/>
  <c r="BYW47" i="12"/>
  <c r="BYX47" i="12"/>
  <c r="BYY47" i="12"/>
  <c r="BYZ47" i="12"/>
  <c r="BZA47" i="12"/>
  <c r="BZB47" i="12"/>
  <c r="BZC47" i="12"/>
  <c r="BZD47" i="12"/>
  <c r="BZE47" i="12"/>
  <c r="BZF47" i="12"/>
  <c r="BZG47" i="12"/>
  <c r="BZH47" i="12"/>
  <c r="BZI47" i="12"/>
  <c r="BZJ47" i="12"/>
  <c r="BZK47" i="12"/>
  <c r="BZL47" i="12"/>
  <c r="BZM47" i="12"/>
  <c r="BZN47" i="12"/>
  <c r="BZO47" i="12"/>
  <c r="BZP47" i="12"/>
  <c r="BZQ47" i="12"/>
  <c r="BZR47" i="12"/>
  <c r="BZS47" i="12"/>
  <c r="BZT47" i="12"/>
  <c r="BZU47" i="12"/>
  <c r="BZV47" i="12"/>
  <c r="BZW47" i="12"/>
  <c r="BZX47" i="12"/>
  <c r="BZY47" i="12"/>
  <c r="BZZ47" i="12"/>
  <c r="CAA47" i="12"/>
  <c r="CAB47" i="12"/>
  <c r="CAC47" i="12"/>
  <c r="CAD47" i="12"/>
  <c r="CAE47" i="12"/>
  <c r="CAF47" i="12"/>
  <c r="CAG47" i="12"/>
  <c r="CAH47" i="12"/>
  <c r="CAI47" i="12"/>
  <c r="CAJ47" i="12"/>
  <c r="CAK47" i="12"/>
  <c r="CAL47" i="12"/>
  <c r="CAM47" i="12"/>
  <c r="CAN47" i="12"/>
  <c r="CAO47" i="12"/>
  <c r="CAP47" i="12"/>
  <c r="CAQ47" i="12"/>
  <c r="CAR47" i="12"/>
  <c r="CAS47" i="12"/>
  <c r="CAT47" i="12"/>
  <c r="CAU47" i="12"/>
  <c r="CAV47" i="12"/>
  <c r="CAW47" i="12"/>
  <c r="CAX47" i="12"/>
  <c r="CAY47" i="12"/>
  <c r="CAZ47" i="12"/>
  <c r="CBA47" i="12"/>
  <c r="CBB47" i="12"/>
  <c r="CBC47" i="12"/>
  <c r="CBD47" i="12"/>
  <c r="CBE47" i="12"/>
  <c r="CBF47" i="12"/>
  <c r="CBG47" i="12"/>
  <c r="CBH47" i="12"/>
  <c r="CBI47" i="12"/>
  <c r="CBJ47" i="12"/>
  <c r="CBK47" i="12"/>
  <c r="CBL47" i="12"/>
  <c r="CBM47" i="12"/>
  <c r="CBN47" i="12"/>
  <c r="CBO47" i="12"/>
  <c r="CBP47" i="12"/>
  <c r="CBQ47" i="12"/>
  <c r="CBR47" i="12"/>
  <c r="CBS47" i="12"/>
  <c r="CBT47" i="12"/>
  <c r="CBU47" i="12"/>
  <c r="CBV47" i="12"/>
  <c r="CBW47" i="12"/>
  <c r="CBX47" i="12"/>
  <c r="CBY47" i="12"/>
  <c r="CBZ47" i="12"/>
  <c r="CCA47" i="12"/>
  <c r="CCB47" i="12"/>
  <c r="CCC47" i="12"/>
  <c r="CCD47" i="12"/>
  <c r="CCE47" i="12"/>
  <c r="CCF47" i="12"/>
  <c r="CCG47" i="12"/>
  <c r="CCH47" i="12"/>
  <c r="CCI47" i="12"/>
  <c r="CCJ47" i="12"/>
  <c r="CCK47" i="12"/>
  <c r="CCL47" i="12"/>
  <c r="CCM47" i="12"/>
  <c r="CCN47" i="12"/>
  <c r="CCO47" i="12"/>
  <c r="CCP47" i="12"/>
  <c r="CCQ47" i="12"/>
  <c r="CCR47" i="12"/>
  <c r="CCS47" i="12"/>
  <c r="CCT47" i="12"/>
  <c r="CCU47" i="12"/>
  <c r="CCV47" i="12"/>
  <c r="CCW47" i="12"/>
  <c r="CCX47" i="12"/>
  <c r="CCY47" i="12"/>
  <c r="CCZ47" i="12"/>
  <c r="CDA47" i="12"/>
  <c r="CDB47" i="12"/>
  <c r="CDC47" i="12"/>
  <c r="CDD47" i="12"/>
  <c r="CDE47" i="12"/>
  <c r="CDF47" i="12"/>
  <c r="CDG47" i="12"/>
  <c r="CDH47" i="12"/>
  <c r="CDI47" i="12"/>
  <c r="CDJ47" i="12"/>
  <c r="CDK47" i="12"/>
  <c r="CDL47" i="12"/>
  <c r="CDM47" i="12"/>
  <c r="CDN47" i="12"/>
  <c r="CDO47" i="12"/>
  <c r="CDP47" i="12"/>
  <c r="CDQ47" i="12"/>
  <c r="CDR47" i="12"/>
  <c r="CDS47" i="12"/>
  <c r="CDT47" i="12"/>
  <c r="CDU47" i="12"/>
  <c r="CDV47" i="12"/>
  <c r="CDW47" i="12"/>
  <c r="CDX47" i="12"/>
  <c r="CDY47" i="12"/>
  <c r="CDZ47" i="12"/>
  <c r="CEA47" i="12"/>
  <c r="CEB47" i="12"/>
  <c r="CEC47" i="12"/>
  <c r="CED47" i="12"/>
  <c r="CEE47" i="12"/>
  <c r="CEF47" i="12"/>
  <c r="CEG47" i="12"/>
  <c r="CEH47" i="12"/>
  <c r="CEI47" i="12"/>
  <c r="CEJ47" i="12"/>
  <c r="CEK47" i="12"/>
  <c r="CEL47" i="12"/>
  <c r="CEM47" i="12"/>
  <c r="CEN47" i="12"/>
  <c r="CEO47" i="12"/>
  <c r="CEP47" i="12"/>
  <c r="CEQ47" i="12"/>
  <c r="CER47" i="12"/>
  <c r="CES47" i="12"/>
  <c r="CET47" i="12"/>
  <c r="CEU47" i="12"/>
  <c r="CEV47" i="12"/>
  <c r="CEW47" i="12"/>
  <c r="CEX47" i="12"/>
  <c r="CEY47" i="12"/>
  <c r="CEZ47" i="12"/>
  <c r="CFA47" i="12"/>
  <c r="CFB47" i="12"/>
  <c r="CFC47" i="12"/>
  <c r="CFD47" i="12"/>
  <c r="CFE47" i="12"/>
  <c r="CFF47" i="12"/>
  <c r="CFG47" i="12"/>
  <c r="CFH47" i="12"/>
  <c r="CFI47" i="12"/>
  <c r="CFJ47" i="12"/>
  <c r="CFK47" i="12"/>
  <c r="CFL47" i="12"/>
  <c r="CFM47" i="12"/>
  <c r="CFN47" i="12"/>
  <c r="CFO47" i="12"/>
  <c r="CFP47" i="12"/>
  <c r="CFQ47" i="12"/>
  <c r="CFR47" i="12"/>
  <c r="CFS47" i="12"/>
  <c r="CFT47" i="12"/>
  <c r="CFU47" i="12"/>
  <c r="CFV47" i="12"/>
  <c r="CFW47" i="12"/>
  <c r="CFX47" i="12"/>
  <c r="CFY47" i="12"/>
  <c r="CFZ47" i="12"/>
  <c r="CGA47" i="12"/>
  <c r="CGB47" i="12"/>
  <c r="CGC47" i="12"/>
  <c r="CGD47" i="12"/>
  <c r="CGE47" i="12"/>
  <c r="CGF47" i="12"/>
  <c r="CGG47" i="12"/>
  <c r="CGH47" i="12"/>
  <c r="CGI47" i="12"/>
  <c r="CGJ47" i="12"/>
  <c r="CGK47" i="12"/>
  <c r="CGL47" i="12"/>
  <c r="CGM47" i="12"/>
  <c r="CGN47" i="12"/>
  <c r="CGO47" i="12"/>
  <c r="CGP47" i="12"/>
  <c r="CGQ47" i="12"/>
  <c r="CGR47" i="12"/>
  <c r="CGS47" i="12"/>
  <c r="CGT47" i="12"/>
  <c r="CGU47" i="12"/>
  <c r="CGV47" i="12"/>
  <c r="CGW47" i="12"/>
  <c r="CGX47" i="12"/>
  <c r="CGY47" i="12"/>
  <c r="CGZ47" i="12"/>
  <c r="CHA47" i="12"/>
  <c r="CHB47" i="12"/>
  <c r="CHC47" i="12"/>
  <c r="CHD47" i="12"/>
  <c r="CHE47" i="12"/>
  <c r="CHF47" i="12"/>
  <c r="CHG47" i="12"/>
  <c r="CHH47" i="12"/>
  <c r="CHI47" i="12"/>
  <c r="CHJ47" i="12"/>
  <c r="CHK47" i="12"/>
  <c r="CHL47" i="12"/>
  <c r="CHM47" i="12"/>
  <c r="CHN47" i="12"/>
  <c r="CHO47" i="12"/>
  <c r="CHP47" i="12"/>
  <c r="CHQ47" i="12"/>
  <c r="CHR47" i="12"/>
  <c r="CHS47" i="12"/>
  <c r="CHT47" i="12"/>
  <c r="CHU47" i="12"/>
  <c r="CHV47" i="12"/>
  <c r="CHW47" i="12"/>
  <c r="CHX47" i="12"/>
  <c r="CHY47" i="12"/>
  <c r="CHZ47" i="12"/>
  <c r="CIA47" i="12"/>
  <c r="CIB47" i="12"/>
  <c r="CIC47" i="12"/>
  <c r="CID47" i="12"/>
  <c r="CIE47" i="12"/>
  <c r="CIF47" i="12"/>
  <c r="CIG47" i="12"/>
  <c r="CIH47" i="12"/>
  <c r="CII47" i="12"/>
  <c r="CIJ47" i="12"/>
  <c r="CIK47" i="12"/>
  <c r="CIL47" i="12"/>
  <c r="CIM47" i="12"/>
  <c r="CIN47" i="12"/>
  <c r="CIO47" i="12"/>
  <c r="CIP47" i="12"/>
  <c r="CIQ47" i="12"/>
  <c r="CIR47" i="12"/>
  <c r="CIS47" i="12"/>
  <c r="CIT47" i="12"/>
  <c r="CIU47" i="12"/>
  <c r="CIV47" i="12"/>
  <c r="CIW47" i="12"/>
  <c r="CIX47" i="12"/>
  <c r="CIY47" i="12"/>
  <c r="CIZ47" i="12"/>
  <c r="CJA47" i="12"/>
  <c r="CJB47" i="12"/>
  <c r="CJC47" i="12"/>
  <c r="CJD47" i="12"/>
  <c r="CJE47" i="12"/>
  <c r="CJF47" i="12"/>
  <c r="CJG47" i="12"/>
  <c r="CJH47" i="12"/>
  <c r="CJI47" i="12"/>
  <c r="CJJ47" i="12"/>
  <c r="CJK47" i="12"/>
  <c r="CJL47" i="12"/>
  <c r="CJM47" i="12"/>
  <c r="CJN47" i="12"/>
  <c r="CJO47" i="12"/>
  <c r="CJP47" i="12"/>
  <c r="CJQ47" i="12"/>
  <c r="CJR47" i="12"/>
  <c r="CJS47" i="12"/>
  <c r="CJT47" i="12"/>
  <c r="CJU47" i="12"/>
  <c r="CJV47" i="12"/>
  <c r="CJW47" i="12"/>
  <c r="CJX47" i="12"/>
  <c r="CJY47" i="12"/>
  <c r="CJZ47" i="12"/>
  <c r="CKA47" i="12"/>
  <c r="CKB47" i="12"/>
  <c r="CKC47" i="12"/>
  <c r="CKD47" i="12"/>
  <c r="CKE47" i="12"/>
  <c r="CKF47" i="12"/>
  <c r="CKG47" i="12"/>
  <c r="CKH47" i="12"/>
  <c r="CKI47" i="12"/>
  <c r="CKJ47" i="12"/>
  <c r="CKK47" i="12"/>
  <c r="CKL47" i="12"/>
  <c r="CKM47" i="12"/>
  <c r="CKN47" i="12"/>
  <c r="CKO47" i="12"/>
  <c r="CKP47" i="12"/>
  <c r="CKQ47" i="12"/>
  <c r="CKR47" i="12"/>
  <c r="CKS47" i="12"/>
  <c r="CKT47" i="12"/>
  <c r="CKU47" i="12"/>
  <c r="CKV47" i="12"/>
  <c r="CKW47" i="12"/>
  <c r="CKX47" i="12"/>
  <c r="CKY47" i="12"/>
  <c r="CKZ47" i="12"/>
  <c r="CLA47" i="12"/>
  <c r="CLB47" i="12"/>
  <c r="CLC47" i="12"/>
  <c r="CLD47" i="12"/>
  <c r="CLE47" i="12"/>
  <c r="CLF47" i="12"/>
  <c r="CLG47" i="12"/>
  <c r="CLH47" i="12"/>
  <c r="CLI47" i="12"/>
  <c r="CLJ47" i="12"/>
  <c r="CLK47" i="12"/>
  <c r="CLL47" i="12"/>
  <c r="CLM47" i="12"/>
  <c r="CLN47" i="12"/>
  <c r="CLO47" i="12"/>
  <c r="CLP47" i="12"/>
  <c r="CLQ47" i="12"/>
  <c r="CLR47" i="12"/>
  <c r="CLS47" i="12"/>
  <c r="CLT47" i="12"/>
  <c r="CLU47" i="12"/>
  <c r="CLV47" i="12"/>
  <c r="CLW47" i="12"/>
  <c r="CLX47" i="12"/>
  <c r="CLY47" i="12"/>
  <c r="CLZ47" i="12"/>
  <c r="CMA47" i="12"/>
  <c r="CMB47" i="12"/>
  <c r="CMC47" i="12"/>
  <c r="CMD47" i="12"/>
  <c r="CME47" i="12"/>
  <c r="CMF47" i="12"/>
  <c r="CMG47" i="12"/>
  <c r="CMH47" i="12"/>
  <c r="CMI47" i="12"/>
  <c r="CMJ47" i="12"/>
  <c r="CMK47" i="12"/>
  <c r="CML47" i="12"/>
  <c r="CMM47" i="12"/>
  <c r="CMN47" i="12"/>
  <c r="CMO47" i="12"/>
  <c r="CMP47" i="12"/>
  <c r="CMQ47" i="12"/>
  <c r="CMR47" i="12"/>
  <c r="CMS47" i="12"/>
  <c r="CMT47" i="12"/>
  <c r="CMU47" i="12"/>
  <c r="CMV47" i="12"/>
  <c r="CMW47" i="12"/>
  <c r="CMX47" i="12"/>
  <c r="CMY47" i="12"/>
  <c r="CMZ47" i="12"/>
  <c r="CNA47" i="12"/>
  <c r="CNB47" i="12"/>
  <c r="CNC47" i="12"/>
  <c r="CND47" i="12"/>
  <c r="CNE47" i="12"/>
  <c r="CNF47" i="12"/>
  <c r="CNG47" i="12"/>
  <c r="CNH47" i="12"/>
  <c r="CNI47" i="12"/>
  <c r="CNJ47" i="12"/>
  <c r="CNK47" i="12"/>
  <c r="CNL47" i="12"/>
  <c r="CNM47" i="12"/>
  <c r="CNN47" i="12"/>
  <c r="CNO47" i="12"/>
  <c r="CNP47" i="12"/>
  <c r="CNQ47" i="12"/>
  <c r="CNR47" i="12"/>
  <c r="CNS47" i="12"/>
  <c r="CNT47" i="12"/>
  <c r="CNU47" i="12"/>
  <c r="CNV47" i="12"/>
  <c r="CNW47" i="12"/>
  <c r="CNX47" i="12"/>
  <c r="CNY47" i="12"/>
  <c r="CNZ47" i="12"/>
  <c r="COA47" i="12"/>
  <c r="COB47" i="12"/>
  <c r="COC47" i="12"/>
  <c r="COD47" i="12"/>
  <c r="COE47" i="12"/>
  <c r="COF47" i="12"/>
  <c r="COG47" i="12"/>
  <c r="COH47" i="12"/>
  <c r="COI47" i="12"/>
  <c r="COJ47" i="12"/>
  <c r="COK47" i="12"/>
  <c r="COL47" i="12"/>
  <c r="COM47" i="12"/>
  <c r="CON47" i="12"/>
  <c r="COO47" i="12"/>
  <c r="COP47" i="12"/>
  <c r="COQ47" i="12"/>
  <c r="COR47" i="12"/>
  <c r="COS47" i="12"/>
  <c r="COT47" i="12"/>
  <c r="COU47" i="12"/>
  <c r="COV47" i="12"/>
  <c r="COW47" i="12"/>
  <c r="COX47" i="12"/>
  <c r="COY47" i="12"/>
  <c r="COZ47" i="12"/>
  <c r="CPA47" i="12"/>
  <c r="CPB47" i="12"/>
  <c r="CPC47" i="12"/>
  <c r="CPD47" i="12"/>
  <c r="CPE47" i="12"/>
  <c r="CPF47" i="12"/>
  <c r="CPG47" i="12"/>
  <c r="CPH47" i="12"/>
  <c r="CPI47" i="12"/>
  <c r="CPJ47" i="12"/>
  <c r="UT47" i="12" l="1"/>
  <c r="UU47" i="12" s="1"/>
  <c r="TI47" i="12"/>
  <c r="TJ47" i="12" s="1"/>
  <c r="SU47" i="12"/>
  <c r="SV47" i="12" s="1"/>
  <c r="RJ47" i="12"/>
  <c r="RK47" i="12" s="1"/>
  <c r="PY47" i="12"/>
  <c r="PZ47" i="12" s="1"/>
  <c r="PK47" i="12"/>
  <c r="PL47" i="12" s="1"/>
  <c r="NZ47" i="12"/>
  <c r="OA47" i="12" s="1"/>
  <c r="MO47" i="12"/>
  <c r="MP47" i="12" s="1"/>
  <c r="UB46" i="12"/>
  <c r="UC46" i="12" s="1"/>
  <c r="SQ46" i="12"/>
  <c r="SR46" i="12" s="1"/>
  <c r="RF46" i="12"/>
  <c r="RG46" i="12" s="1"/>
  <c r="QR46" i="12"/>
  <c r="QS46" i="12" s="1"/>
  <c r="PG46" i="12"/>
  <c r="PH46" i="12" s="1"/>
  <c r="NV46" i="12"/>
  <c r="NW46" i="12" s="1"/>
  <c r="NH46" i="12"/>
  <c r="NI46" i="12" s="1"/>
  <c r="TX45" i="12"/>
  <c r="TY45" i="12" s="1"/>
  <c r="SM45" i="12"/>
  <c r="SN45" i="12" s="1"/>
  <c r="RY45" i="12"/>
  <c r="RZ45" i="12" s="1"/>
  <c r="QN45" i="12"/>
  <c r="QO45" i="12" s="1"/>
  <c r="PC45" i="12"/>
  <c r="PD45" i="12" s="1"/>
  <c r="OO45" i="12"/>
  <c r="OP45" i="12" s="1"/>
  <c r="UB47" i="12"/>
  <c r="UC47" i="12" s="1"/>
  <c r="RF47" i="12"/>
  <c r="RG47" i="12" s="1"/>
  <c r="PG47" i="12"/>
  <c r="PH47" i="12" s="1"/>
  <c r="UM47" i="12"/>
  <c r="UN47" i="12" s="1"/>
  <c r="TB47" i="12"/>
  <c r="TC47" i="12" s="1"/>
  <c r="RC47" i="12"/>
  <c r="RD47" i="12" s="1"/>
  <c r="PR47" i="12"/>
  <c r="PS47" i="12" s="1"/>
  <c r="NS47" i="12"/>
  <c r="NT47" i="12" s="1"/>
  <c r="UI46" i="12"/>
  <c r="UJ46" i="12" s="1"/>
  <c r="SX46" i="12"/>
  <c r="SY46" i="12" s="1"/>
  <c r="SJ46" i="12"/>
  <c r="SK46" i="12" s="1"/>
  <c r="QY46" i="12"/>
  <c r="QZ46" i="12" s="1"/>
  <c r="OZ46" i="12"/>
  <c r="PA46" i="12" s="1"/>
  <c r="NO46" i="12"/>
  <c r="NP46" i="12" s="1"/>
  <c r="UX47" i="12"/>
  <c r="UY47" i="12" s="1"/>
  <c r="SB47" i="12"/>
  <c r="SC47" i="12" s="1"/>
  <c r="OR47" i="12"/>
  <c r="OS47" i="12" s="1"/>
  <c r="UT46" i="12"/>
  <c r="UU46" i="12" s="1"/>
  <c r="TI46" i="12"/>
  <c r="TJ46" i="12" s="1"/>
  <c r="PY46" i="12"/>
  <c r="PZ46" i="12" s="1"/>
  <c r="PK46" i="12"/>
  <c r="PL46" i="12" s="1"/>
  <c r="MO46" i="12"/>
  <c r="MP46" i="12" s="1"/>
  <c r="UB45" i="12"/>
  <c r="UC45" i="12" s="1"/>
  <c r="SQ45" i="12"/>
  <c r="SR45" i="12" s="1"/>
  <c r="RF45" i="12"/>
  <c r="RG45" i="12" s="1"/>
  <c r="QR45" i="12"/>
  <c r="QS45" i="12" s="1"/>
  <c r="PG45" i="12"/>
  <c r="PH45" i="12" s="1"/>
  <c r="NV45" i="12"/>
  <c r="NW45" i="12" s="1"/>
  <c r="TX47" i="12"/>
  <c r="TY47" i="12" s="1"/>
  <c r="RY47" i="12"/>
  <c r="RZ47" i="12" s="1"/>
  <c r="QN47" i="12"/>
  <c r="QO47" i="12" s="1"/>
  <c r="OO47" i="12"/>
  <c r="OP47" i="12" s="1"/>
  <c r="ND47" i="12"/>
  <c r="NE47" i="12" s="1"/>
  <c r="UQ46" i="12"/>
  <c r="UR46" i="12" s="1"/>
  <c r="TT46" i="12"/>
  <c r="TU46" i="12" s="1"/>
  <c r="TF46" i="12"/>
  <c r="TG46" i="12" s="1"/>
  <c r="RU46" i="12"/>
  <c r="RV46" i="12" s="1"/>
  <c r="PV46" i="12"/>
  <c r="PW46" i="12" s="1"/>
  <c r="OK46" i="12"/>
  <c r="OL46" i="12" s="1"/>
  <c r="ML46" i="12"/>
  <c r="MM46" i="12" s="1"/>
  <c r="UM45" i="12"/>
  <c r="UN45" i="12" s="1"/>
  <c r="TB45" i="12"/>
  <c r="TC45" i="12" s="1"/>
  <c r="RQ45" i="12"/>
  <c r="RR45" i="12" s="1"/>
  <c r="RC45" i="12"/>
  <c r="RD45" i="12" s="1"/>
  <c r="PR45" i="12"/>
  <c r="PS45" i="12" s="1"/>
  <c r="OG45" i="12"/>
  <c r="OH45" i="12" s="1"/>
  <c r="NS45" i="12"/>
  <c r="NT45" i="12" s="1"/>
  <c r="ND45" i="12"/>
  <c r="NE45" i="12" s="1"/>
  <c r="VE44" i="12"/>
  <c r="VF44" i="12" s="1"/>
  <c r="UQ44" i="12"/>
  <c r="UR44" i="12" s="1"/>
  <c r="TT44" i="12"/>
  <c r="TU44" i="12" s="1"/>
  <c r="TF44" i="12"/>
  <c r="TG44" i="12" s="1"/>
  <c r="RU44" i="12"/>
  <c r="RV44" i="12" s="1"/>
  <c r="QJ44" i="12"/>
  <c r="QK44" i="12" s="1"/>
  <c r="PV44" i="12"/>
  <c r="PW44" i="12" s="1"/>
  <c r="OK44" i="12"/>
  <c r="OL44" i="12" s="1"/>
  <c r="MZ44" i="12"/>
  <c r="NA44" i="12" s="1"/>
  <c r="ML44" i="12"/>
  <c r="MM44" i="12" s="1"/>
  <c r="UM43" i="12"/>
  <c r="UN43" i="12" s="1"/>
  <c r="TB43" i="12"/>
  <c r="TC43" i="12" s="1"/>
  <c r="RQ43" i="12"/>
  <c r="RR43" i="12" s="1"/>
  <c r="RC43" i="12"/>
  <c r="RD43" i="12" s="1"/>
  <c r="PR43" i="12"/>
  <c r="PS43" i="12" s="1"/>
  <c r="OG43" i="12"/>
  <c r="OH43" i="12" s="1"/>
  <c r="NS43" i="12"/>
  <c r="NT43" i="12" s="1"/>
  <c r="MH43" i="12"/>
  <c r="MI43" i="12" s="1"/>
  <c r="UI42" i="12"/>
  <c r="UJ42" i="12" s="1"/>
  <c r="SX42" i="12"/>
  <c r="SY42" i="12" s="1"/>
  <c r="SJ42" i="12"/>
  <c r="SK42" i="12" s="1"/>
  <c r="QY42" i="12"/>
  <c r="QZ42" i="12" s="1"/>
  <c r="PN42" i="12"/>
  <c r="PO42" i="12" s="1"/>
  <c r="OZ42" i="12"/>
  <c r="PA42" i="12" s="1"/>
  <c r="NO42" i="12"/>
  <c r="NP42" i="12" s="1"/>
  <c r="VB41" i="12"/>
  <c r="VC41" i="12" s="1"/>
  <c r="UE41" i="12"/>
  <c r="UF41" i="12" s="1"/>
  <c r="TQ41" i="12"/>
  <c r="TR41" i="12" s="1"/>
  <c r="SF41" i="12"/>
  <c r="SG41" i="12" s="1"/>
  <c r="QU41" i="12"/>
  <c r="QV41" i="12" s="1"/>
  <c r="QG41" i="12"/>
  <c r="QH41" i="12" s="1"/>
  <c r="OV41" i="12"/>
  <c r="OW41" i="12" s="1"/>
  <c r="NK41" i="12"/>
  <c r="NL41" i="12" s="1"/>
  <c r="MW41" i="12"/>
  <c r="MX41" i="12" s="1"/>
  <c r="UX40" i="12"/>
  <c r="UY40" i="12" s="1"/>
  <c r="TM40" i="12"/>
  <c r="TN40" i="12" s="1"/>
  <c r="SB40" i="12"/>
  <c r="SC40" i="12" s="1"/>
  <c r="RN40" i="12"/>
  <c r="RO40" i="12" s="1"/>
  <c r="QC40" i="12"/>
  <c r="QD40" i="12" s="1"/>
  <c r="OR40" i="12"/>
  <c r="OS40" i="12" s="1"/>
  <c r="OD40" i="12"/>
  <c r="OE40" i="12" s="1"/>
  <c r="MS40" i="12"/>
  <c r="MT40" i="12" s="1"/>
  <c r="UT39" i="12"/>
  <c r="UU39" i="12" s="1"/>
  <c r="TI39" i="12"/>
  <c r="TJ39" i="12" s="1"/>
  <c r="SU39" i="12"/>
  <c r="SV39" i="12" s="1"/>
  <c r="RJ39" i="12"/>
  <c r="RK39" i="12" s="1"/>
  <c r="PY39" i="12"/>
  <c r="PZ39" i="12" s="1"/>
  <c r="PK39" i="12"/>
  <c r="PL39" i="12" s="1"/>
  <c r="NZ39" i="12"/>
  <c r="OA39" i="12" s="1"/>
  <c r="MO39" i="12"/>
  <c r="MP39" i="12" s="1"/>
  <c r="UB38" i="12"/>
  <c r="UC38" i="12" s="1"/>
  <c r="SQ38" i="12"/>
  <c r="SR38" i="12" s="1"/>
  <c r="RF38" i="12"/>
  <c r="RG38" i="12" s="1"/>
  <c r="QR38" i="12"/>
  <c r="QS38" i="12" s="1"/>
  <c r="PG38" i="12"/>
  <c r="PH38" i="12" s="1"/>
  <c r="NV38" i="12"/>
  <c r="NW38" i="12" s="1"/>
  <c r="NH38" i="12"/>
  <c r="NI38" i="12" s="1"/>
  <c r="TX37" i="12"/>
  <c r="TY37" i="12" s="1"/>
  <c r="RQ44" i="12"/>
  <c r="RR44" i="12" s="1"/>
  <c r="UI43" i="12"/>
  <c r="UJ43" i="12" s="1"/>
  <c r="SJ43" i="12"/>
  <c r="SK43" i="12" s="1"/>
  <c r="QY43" i="12"/>
  <c r="QZ43" i="12" s="1"/>
  <c r="PN43" i="12"/>
  <c r="PO43" i="12" s="1"/>
  <c r="OZ43" i="12"/>
  <c r="PA43" i="12" s="1"/>
  <c r="NO43" i="12"/>
  <c r="NP43" i="12" s="1"/>
  <c r="UE42" i="12"/>
  <c r="UF42" i="12" s="1"/>
  <c r="TQ42" i="12"/>
  <c r="TR42" i="12" s="1"/>
  <c r="SF42" i="12"/>
  <c r="SG42" i="12" s="1"/>
  <c r="NK42" i="12"/>
  <c r="NL42" i="12" s="1"/>
  <c r="MW42" i="12"/>
  <c r="MX42" i="12" s="1"/>
  <c r="UT40" i="12"/>
  <c r="UU40" i="12" s="1"/>
  <c r="TI40" i="12"/>
  <c r="TJ40" i="12" s="1"/>
  <c r="PY40" i="12"/>
  <c r="PZ40" i="12" s="1"/>
  <c r="SQ39" i="12"/>
  <c r="SR39" i="12" s="1"/>
  <c r="RF39" i="12"/>
  <c r="RG39" i="12" s="1"/>
  <c r="PG39" i="12"/>
  <c r="PH39" i="12" s="1"/>
  <c r="NV39" i="12"/>
  <c r="NW39" i="12" s="1"/>
  <c r="UX44" i="12"/>
  <c r="UY44" i="12" s="1"/>
  <c r="TM44" i="12"/>
  <c r="TN44" i="12" s="1"/>
  <c r="RN44" i="12"/>
  <c r="RO44" i="12" s="1"/>
  <c r="QC44" i="12"/>
  <c r="QD44" i="12" s="1"/>
  <c r="OD44" i="12"/>
  <c r="OE44" i="12" s="1"/>
  <c r="UT43" i="12"/>
  <c r="UU43" i="12" s="1"/>
  <c r="RJ43" i="12"/>
  <c r="RK43" i="12" s="1"/>
  <c r="PK43" i="12"/>
  <c r="PL43" i="12" s="1"/>
  <c r="NZ43" i="12"/>
  <c r="OA43" i="12" s="1"/>
  <c r="UB42" i="12"/>
  <c r="UC42" i="12" s="1"/>
  <c r="QR42" i="12"/>
  <c r="QS42" i="12" s="1"/>
  <c r="PG42" i="12"/>
  <c r="PH42" i="12" s="1"/>
  <c r="NH42" i="12"/>
  <c r="NI42" i="12" s="1"/>
  <c r="SM41" i="12"/>
  <c r="SN41" i="12" s="1"/>
  <c r="PC41" i="12"/>
  <c r="PD41" i="12" s="1"/>
  <c r="VE40" i="12"/>
  <c r="VF40" i="12" s="1"/>
  <c r="UQ40" i="12"/>
  <c r="UR40" i="12" s="1"/>
  <c r="TF40" i="12"/>
  <c r="TG40" i="12" s="1"/>
  <c r="RU40" i="12"/>
  <c r="RV40" i="12" s="1"/>
  <c r="PV40" i="12"/>
  <c r="PW40" i="12" s="1"/>
  <c r="OK40" i="12"/>
  <c r="OL40" i="12" s="1"/>
  <c r="UM39" i="12"/>
  <c r="UN39" i="12" s="1"/>
  <c r="TB39" i="12"/>
  <c r="TC39" i="12" s="1"/>
  <c r="RC39" i="12"/>
  <c r="RD39" i="12" s="1"/>
  <c r="NS39" i="12"/>
  <c r="NT39" i="12" s="1"/>
  <c r="OZ38" i="12"/>
  <c r="PA38" i="12" s="1"/>
  <c r="NO38" i="12"/>
  <c r="NP38" i="12" s="1"/>
  <c r="UE37" i="12"/>
  <c r="UF37" i="12" s="1"/>
  <c r="NH45" i="12"/>
  <c r="NI45" i="12" s="1"/>
  <c r="SM44" i="12"/>
  <c r="SN44" i="12" s="1"/>
  <c r="PC44" i="12"/>
  <c r="PD44" i="12" s="1"/>
  <c r="VE43" i="12"/>
  <c r="VF43" i="12" s="1"/>
  <c r="UQ43" i="12"/>
  <c r="UR43" i="12" s="1"/>
  <c r="TT43" i="12"/>
  <c r="TU43" i="12" s="1"/>
  <c r="QJ43" i="12"/>
  <c r="QK43" i="12" s="1"/>
  <c r="MZ43" i="12"/>
  <c r="NA43" i="12" s="1"/>
  <c r="RQ42" i="12"/>
  <c r="RR42" i="12" s="1"/>
  <c r="OG42" i="12"/>
  <c r="OH42" i="12" s="1"/>
  <c r="UI41" i="12"/>
  <c r="UJ41" i="12" s="1"/>
  <c r="SX41" i="12"/>
  <c r="SY41" i="12" s="1"/>
  <c r="SJ41" i="12"/>
  <c r="SK41" i="12" s="1"/>
  <c r="QY41" i="12"/>
  <c r="QZ41" i="12" s="1"/>
  <c r="PN41" i="12"/>
  <c r="PO41" i="12" s="1"/>
  <c r="OZ41" i="12"/>
  <c r="PA41" i="12" s="1"/>
  <c r="UE40" i="12"/>
  <c r="UF40" i="12" s="1"/>
  <c r="QU40" i="12"/>
  <c r="QV40" i="12" s="1"/>
  <c r="NK40" i="12"/>
  <c r="NL40" i="12" s="1"/>
  <c r="MW40" i="12"/>
  <c r="MX40" i="12" s="1"/>
  <c r="SB39" i="12"/>
  <c r="SC39" i="12" s="1"/>
  <c r="OR39" i="12"/>
  <c r="OS39" i="12" s="1"/>
  <c r="UT38" i="12"/>
  <c r="UU38" i="12" s="1"/>
  <c r="TI38" i="12"/>
  <c r="TJ38" i="12" s="1"/>
  <c r="SU38" i="12"/>
  <c r="SV38" i="12" s="1"/>
  <c r="RJ38" i="12"/>
  <c r="RK38" i="12" s="1"/>
  <c r="PY38" i="12"/>
  <c r="PZ38" i="12" s="1"/>
  <c r="NZ38" i="12"/>
  <c r="OA38" i="12" s="1"/>
  <c r="MO38" i="12"/>
  <c r="MP38" i="12" s="1"/>
  <c r="UB37" i="12"/>
  <c r="UC37" i="12" s="1"/>
  <c r="MH45" i="12"/>
  <c r="MI45" i="12" s="1"/>
  <c r="UI44" i="12"/>
  <c r="UJ44" i="12" s="1"/>
  <c r="SJ44" i="12"/>
  <c r="SK44" i="12" s="1"/>
  <c r="QY44" i="12"/>
  <c r="QZ44" i="12" s="1"/>
  <c r="OZ44" i="12"/>
  <c r="PA44" i="12" s="1"/>
  <c r="NO44" i="12"/>
  <c r="NP44" i="12" s="1"/>
  <c r="VB43" i="12"/>
  <c r="VC43" i="12" s="1"/>
  <c r="TQ43" i="12"/>
  <c r="TR43" i="12" s="1"/>
  <c r="SF43" i="12"/>
  <c r="SG43" i="12" s="1"/>
  <c r="QG43" i="12"/>
  <c r="QH43" i="12" s="1"/>
  <c r="OV43" i="12"/>
  <c r="OW43" i="12" s="1"/>
  <c r="NK43" i="12"/>
  <c r="NL43" i="12" s="1"/>
  <c r="MW43" i="12"/>
  <c r="MX43" i="12" s="1"/>
  <c r="UX42" i="12"/>
  <c r="UY42" i="12" s="1"/>
  <c r="TM42" i="12"/>
  <c r="TN42" i="12" s="1"/>
  <c r="SB42" i="12"/>
  <c r="SC42" i="12" s="1"/>
  <c r="RN42" i="12"/>
  <c r="RO42" i="12" s="1"/>
  <c r="QC42" i="12"/>
  <c r="QD42" i="12" s="1"/>
  <c r="OD42" i="12"/>
  <c r="OE42" i="12" s="1"/>
  <c r="MS42" i="12"/>
  <c r="MT42" i="12" s="1"/>
  <c r="SU41" i="12"/>
  <c r="SV41" i="12" s="1"/>
  <c r="RJ41" i="12"/>
  <c r="RK41" i="12" s="1"/>
  <c r="PK41" i="12"/>
  <c r="PL41" i="12" s="1"/>
  <c r="NZ41" i="12"/>
  <c r="OA41" i="12" s="1"/>
  <c r="UB40" i="12"/>
  <c r="UC40" i="12" s="1"/>
  <c r="SQ40" i="12"/>
  <c r="SR40" i="12" s="1"/>
  <c r="QR40" i="12"/>
  <c r="QS40" i="12" s="1"/>
  <c r="PG40" i="12"/>
  <c r="PH40" i="12" s="1"/>
  <c r="NH40" i="12"/>
  <c r="NI40" i="12" s="1"/>
  <c r="TX39" i="12"/>
  <c r="TY39" i="12" s="1"/>
  <c r="RY39" i="12"/>
  <c r="RZ39" i="12" s="1"/>
  <c r="QN39" i="12"/>
  <c r="QO39" i="12" s="1"/>
  <c r="OO39" i="12"/>
  <c r="OP39" i="12" s="1"/>
  <c r="ND39" i="12"/>
  <c r="NE39" i="12" s="1"/>
  <c r="UQ38" i="12"/>
  <c r="UR38" i="12" s="1"/>
  <c r="TF38" i="12"/>
  <c r="TG38" i="12" s="1"/>
  <c r="RU38" i="12"/>
  <c r="RV38" i="12" s="1"/>
  <c r="PV38" i="12"/>
  <c r="PW38" i="12" s="1"/>
  <c r="OK38" i="12"/>
  <c r="OL38" i="12" s="1"/>
  <c r="ML38" i="12"/>
  <c r="MM38" i="12" s="1"/>
  <c r="UM37" i="12"/>
  <c r="UN37" i="12" s="1"/>
  <c r="TB37" i="12"/>
  <c r="TC37" i="12" s="1"/>
  <c r="SM37" i="12"/>
  <c r="SN37" i="12" s="1"/>
  <c r="RY37" i="12"/>
  <c r="RZ37" i="12" s="1"/>
  <c r="QN37" i="12"/>
  <c r="QO37" i="12" s="1"/>
  <c r="OO37" i="12"/>
  <c r="OP37" i="12" s="1"/>
  <c r="ND37" i="12"/>
  <c r="NE37" i="12" s="1"/>
  <c r="UQ36" i="12"/>
  <c r="UR36" i="12" s="1"/>
  <c r="TF36" i="12"/>
  <c r="TG36" i="12" s="1"/>
  <c r="RU36" i="12"/>
  <c r="RV36" i="12" s="1"/>
  <c r="QJ36" i="12"/>
  <c r="QK36" i="12" s="1"/>
  <c r="PV36" i="12"/>
  <c r="PW36" i="12" s="1"/>
  <c r="OK36" i="12"/>
  <c r="OL36" i="12" s="1"/>
  <c r="ML36" i="12"/>
  <c r="MM36" i="12" s="1"/>
  <c r="UM35" i="12"/>
  <c r="UN35" i="12" s="1"/>
  <c r="TB35" i="12"/>
  <c r="TC35" i="12" s="1"/>
  <c r="RC35" i="12"/>
  <c r="RD35" i="12" s="1"/>
  <c r="PR35" i="12"/>
  <c r="PS35" i="12" s="1"/>
  <c r="NS35" i="12"/>
  <c r="NT35" i="12" s="1"/>
  <c r="MH35" i="12"/>
  <c r="MI35" i="12" s="1"/>
  <c r="UI34" i="12"/>
  <c r="UJ34" i="12" s="1"/>
  <c r="SJ34" i="12"/>
  <c r="SK34" i="12" s="1"/>
  <c r="QY34" i="12"/>
  <c r="QZ34" i="12" s="1"/>
  <c r="OZ34" i="12"/>
  <c r="PA34" i="12" s="1"/>
  <c r="NO34" i="12"/>
  <c r="NP34" i="12" s="1"/>
  <c r="VB33" i="12"/>
  <c r="VC33" i="12" s="1"/>
  <c r="TQ33" i="12"/>
  <c r="TR33" i="12" s="1"/>
  <c r="SF33" i="12"/>
  <c r="SG33" i="12" s="1"/>
  <c r="QG33" i="12"/>
  <c r="QH33" i="12" s="1"/>
  <c r="OV33" i="12"/>
  <c r="OW33" i="12" s="1"/>
  <c r="NK33" i="12"/>
  <c r="NL33" i="12" s="1"/>
  <c r="MW33" i="12"/>
  <c r="MX33" i="12" s="1"/>
  <c r="UX32" i="12"/>
  <c r="UY32" i="12" s="1"/>
  <c r="TM32" i="12"/>
  <c r="TN32" i="12" s="1"/>
  <c r="RN32" i="12"/>
  <c r="RO32" i="12" s="1"/>
  <c r="QC32" i="12"/>
  <c r="QD32" i="12" s="1"/>
  <c r="OR32" i="12"/>
  <c r="OS32" i="12" s="1"/>
  <c r="OD32" i="12"/>
  <c r="OE32" i="12" s="1"/>
  <c r="MS32" i="12"/>
  <c r="MT32" i="12" s="1"/>
  <c r="SU31" i="12"/>
  <c r="SV31" i="12" s="1"/>
  <c r="RJ31" i="12"/>
  <c r="RK31" i="12" s="1"/>
  <c r="PK31" i="12"/>
  <c r="PL31" i="12" s="1"/>
  <c r="NZ31" i="12"/>
  <c r="OA31" i="12" s="1"/>
  <c r="UB30" i="12"/>
  <c r="UC30" i="12" s="1"/>
  <c r="SQ30" i="12"/>
  <c r="SR30" i="12" s="1"/>
  <c r="QR30" i="12"/>
  <c r="QS30" i="12" s="1"/>
  <c r="PG30" i="12"/>
  <c r="PH30" i="12" s="1"/>
  <c r="NH30" i="12"/>
  <c r="NI30" i="12" s="1"/>
  <c r="TX29" i="12"/>
  <c r="TY29" i="12" s="1"/>
  <c r="RY29" i="12"/>
  <c r="RZ29" i="12" s="1"/>
  <c r="QN29" i="12"/>
  <c r="QO29" i="12" s="1"/>
  <c r="ND29" i="12"/>
  <c r="NE29" i="12" s="1"/>
  <c r="VE28" i="12"/>
  <c r="VF28" i="12" s="1"/>
  <c r="TT28" i="12"/>
  <c r="TU28" i="12" s="1"/>
  <c r="QJ28" i="12"/>
  <c r="QK28" i="12" s="1"/>
  <c r="NO29" i="12"/>
  <c r="NP29" i="12" s="1"/>
  <c r="VB28" i="12"/>
  <c r="VC28" i="12" s="1"/>
  <c r="UE28" i="12"/>
  <c r="UF28" i="12" s="1"/>
  <c r="TQ28" i="12"/>
  <c r="TR28" i="12" s="1"/>
  <c r="SF28" i="12"/>
  <c r="SG28" i="12" s="1"/>
  <c r="QU28" i="12"/>
  <c r="QV28" i="12" s="1"/>
  <c r="QG28" i="12"/>
  <c r="QH28" i="12" s="1"/>
  <c r="OV28" i="12"/>
  <c r="OW28" i="12" s="1"/>
  <c r="NK28" i="12"/>
  <c r="NL28" i="12" s="1"/>
  <c r="MW28" i="12"/>
  <c r="MX28" i="12" s="1"/>
  <c r="UX27" i="12"/>
  <c r="UY27" i="12" s="1"/>
  <c r="UB36" i="12"/>
  <c r="UC36" i="12" s="1"/>
  <c r="SQ36" i="12"/>
  <c r="SR36" i="12" s="1"/>
  <c r="NH36" i="12"/>
  <c r="NI36" i="12" s="1"/>
  <c r="QN35" i="12"/>
  <c r="QO35" i="12" s="1"/>
  <c r="OO35" i="12"/>
  <c r="OP35" i="12" s="1"/>
  <c r="ND35" i="12"/>
  <c r="NE35" i="12" s="1"/>
  <c r="VE34" i="12"/>
  <c r="VF34" i="12" s="1"/>
  <c r="TT34" i="12"/>
  <c r="TU34" i="12" s="1"/>
  <c r="QJ34" i="12"/>
  <c r="QK34" i="12" s="1"/>
  <c r="TB33" i="12"/>
  <c r="TC33" i="12" s="1"/>
  <c r="RQ33" i="12"/>
  <c r="RR33" i="12" s="1"/>
  <c r="RC33" i="12"/>
  <c r="RD33" i="12" s="1"/>
  <c r="PR33" i="12"/>
  <c r="PS33" i="12" s="1"/>
  <c r="UI32" i="12"/>
  <c r="UJ32" i="12" s="1"/>
  <c r="OZ32" i="12"/>
  <c r="PA32" i="12" s="1"/>
  <c r="VB31" i="12"/>
  <c r="VC31" i="12" s="1"/>
  <c r="UE31" i="12"/>
  <c r="UF31" i="12" s="1"/>
  <c r="TQ31" i="12"/>
  <c r="TR31" i="12" s="1"/>
  <c r="SF31" i="12"/>
  <c r="SG31" i="12" s="1"/>
  <c r="QU31" i="12"/>
  <c r="QV31" i="12" s="1"/>
  <c r="QG31" i="12"/>
  <c r="QH31" i="12" s="1"/>
  <c r="OV31" i="12"/>
  <c r="OW31" i="12" s="1"/>
  <c r="NK31" i="12"/>
  <c r="NL31" i="12" s="1"/>
  <c r="MW31" i="12"/>
  <c r="MX31" i="12" s="1"/>
  <c r="TM30" i="12"/>
  <c r="TN30" i="12" s="1"/>
  <c r="SB30" i="12"/>
  <c r="SC30" i="12" s="1"/>
  <c r="RN30" i="12"/>
  <c r="RO30" i="12" s="1"/>
  <c r="QC30" i="12"/>
  <c r="QD30" i="12" s="1"/>
  <c r="OR30" i="12"/>
  <c r="OS30" i="12" s="1"/>
  <c r="OD30" i="12"/>
  <c r="OE30" i="12" s="1"/>
  <c r="SU29" i="12"/>
  <c r="SV29" i="12" s="1"/>
  <c r="RJ29" i="12"/>
  <c r="RK29" i="12" s="1"/>
  <c r="PK29" i="12"/>
  <c r="PL29" i="12" s="1"/>
  <c r="NZ29" i="12"/>
  <c r="OA29" i="12" s="1"/>
  <c r="RU37" i="12"/>
  <c r="RV37" i="12" s="1"/>
  <c r="PV37" i="12"/>
  <c r="PW37" i="12" s="1"/>
  <c r="OK37" i="12"/>
  <c r="OL37" i="12" s="1"/>
  <c r="PR36" i="12"/>
  <c r="PS36" i="12" s="1"/>
  <c r="VB34" i="12"/>
  <c r="VC34" i="12" s="1"/>
  <c r="UE34" i="12"/>
  <c r="UF34" i="12" s="1"/>
  <c r="TQ34" i="12"/>
  <c r="TR34" i="12" s="1"/>
  <c r="SF34" i="12"/>
  <c r="SG34" i="12" s="1"/>
  <c r="QG34" i="12"/>
  <c r="QH34" i="12" s="1"/>
  <c r="OV34" i="12"/>
  <c r="OW34" i="12" s="1"/>
  <c r="MW34" i="12"/>
  <c r="MX34" i="12" s="1"/>
  <c r="UX33" i="12"/>
  <c r="UY33" i="12" s="1"/>
  <c r="TM33" i="12"/>
  <c r="TN33" i="12" s="1"/>
  <c r="UB31" i="12"/>
  <c r="UC31" i="12" s="1"/>
  <c r="SQ31" i="12"/>
  <c r="SR31" i="12" s="1"/>
  <c r="QR31" i="12"/>
  <c r="QS31" i="12" s="1"/>
  <c r="PG31" i="12"/>
  <c r="PH31" i="12" s="1"/>
  <c r="TX30" i="12"/>
  <c r="TY30" i="12" s="1"/>
  <c r="ND30" i="12"/>
  <c r="NE30" i="12" s="1"/>
  <c r="VE29" i="12"/>
  <c r="VF29" i="12" s="1"/>
  <c r="TT29" i="12"/>
  <c r="TU29" i="12" s="1"/>
  <c r="RU29" i="12"/>
  <c r="RV29" i="12" s="1"/>
  <c r="QJ29" i="12"/>
  <c r="QK29" i="12" s="1"/>
  <c r="TM36" i="12"/>
  <c r="TN36" i="12" s="1"/>
  <c r="RN36" i="12"/>
  <c r="RO36" i="12" s="1"/>
  <c r="QC36" i="12"/>
  <c r="QD36" i="12" s="1"/>
  <c r="OD36" i="12"/>
  <c r="OE36" i="12" s="1"/>
  <c r="UT35" i="12"/>
  <c r="UU35" i="12" s="1"/>
  <c r="NZ35" i="12"/>
  <c r="OA35" i="12" s="1"/>
  <c r="ND33" i="12"/>
  <c r="NE33" i="12" s="1"/>
  <c r="VE32" i="12"/>
  <c r="VF32" i="12" s="1"/>
  <c r="TT32" i="12"/>
  <c r="TU32" i="12" s="1"/>
  <c r="QJ32" i="12"/>
  <c r="QK32" i="12" s="1"/>
  <c r="PV32" i="12"/>
  <c r="PW32" i="12" s="1"/>
  <c r="OK32" i="12"/>
  <c r="OL32" i="12" s="1"/>
  <c r="MZ32" i="12"/>
  <c r="NA32" i="12" s="1"/>
  <c r="RQ31" i="12"/>
  <c r="RR31" i="12" s="1"/>
  <c r="OG31" i="12"/>
  <c r="OH31" i="12" s="1"/>
  <c r="SX30" i="12"/>
  <c r="SY30" i="12" s="1"/>
  <c r="PN30" i="12"/>
  <c r="PO30" i="12" s="1"/>
  <c r="OZ30" i="12"/>
  <c r="PA30" i="12" s="1"/>
  <c r="VB29" i="12"/>
  <c r="VC29" i="12" s="1"/>
  <c r="UE29" i="12"/>
  <c r="UF29" i="12" s="1"/>
  <c r="TQ29" i="12"/>
  <c r="TR29" i="12" s="1"/>
  <c r="SF29" i="12"/>
  <c r="SG29" i="12" s="1"/>
  <c r="QU29" i="12"/>
  <c r="QV29" i="12" s="1"/>
  <c r="QG29" i="12"/>
  <c r="QH29" i="12" s="1"/>
  <c r="OV29" i="12"/>
  <c r="OW29" i="12" s="1"/>
  <c r="NK29" i="12"/>
  <c r="NL29" i="12" s="1"/>
  <c r="MW29" i="12"/>
  <c r="MX29" i="12" s="1"/>
  <c r="UX28" i="12"/>
  <c r="UY28" i="12" s="1"/>
  <c r="TM28" i="12"/>
  <c r="TN28" i="12" s="1"/>
  <c r="SB28" i="12"/>
  <c r="SC28" i="12" s="1"/>
  <c r="RN28" i="12"/>
  <c r="RO28" i="12" s="1"/>
  <c r="QC28" i="12"/>
  <c r="QD28" i="12" s="1"/>
  <c r="OR28" i="12"/>
  <c r="OS28" i="12" s="1"/>
  <c r="SQ37" i="12"/>
  <c r="SR37" i="12" s="1"/>
  <c r="RF37" i="12"/>
  <c r="RG37" i="12" s="1"/>
  <c r="QR37" i="12"/>
  <c r="QS37" i="12" s="1"/>
  <c r="PG37" i="12"/>
  <c r="PH37" i="12" s="1"/>
  <c r="NV37" i="12"/>
  <c r="NW37" i="12" s="1"/>
  <c r="SM36" i="12"/>
  <c r="SN36" i="12" s="1"/>
  <c r="PC36" i="12"/>
  <c r="PD36" i="12" s="1"/>
  <c r="ND36" i="12"/>
  <c r="NE36" i="12" s="1"/>
  <c r="VE35" i="12"/>
  <c r="VF35" i="12" s="1"/>
  <c r="TT35" i="12"/>
  <c r="TU35" i="12" s="1"/>
  <c r="QJ35" i="12"/>
  <c r="QK35" i="12" s="1"/>
  <c r="MZ35" i="12"/>
  <c r="NA35" i="12" s="1"/>
  <c r="RQ34" i="12"/>
  <c r="RR34" i="12" s="1"/>
  <c r="PR34" i="12"/>
  <c r="PS34" i="12" s="1"/>
  <c r="OG34" i="12"/>
  <c r="OH34" i="12" s="1"/>
  <c r="SX33" i="12"/>
  <c r="SY33" i="12" s="1"/>
  <c r="QY33" i="12"/>
  <c r="QZ33" i="12" s="1"/>
  <c r="PN33" i="12"/>
  <c r="PO33" i="12" s="1"/>
  <c r="NO33" i="12"/>
  <c r="NP33" i="12" s="1"/>
  <c r="VB32" i="12"/>
  <c r="VC32" i="12" s="1"/>
  <c r="UE32" i="12"/>
  <c r="UF32" i="12" s="1"/>
  <c r="TQ32" i="12"/>
  <c r="TR32" i="12" s="1"/>
  <c r="SF32" i="12"/>
  <c r="SG32" i="12" s="1"/>
  <c r="QU32" i="12"/>
  <c r="QV32" i="12" s="1"/>
  <c r="QG32" i="12"/>
  <c r="QH32" i="12" s="1"/>
  <c r="OV32" i="12"/>
  <c r="OW32" i="12" s="1"/>
  <c r="NK32" i="12"/>
  <c r="NL32" i="12" s="1"/>
  <c r="MW32" i="12"/>
  <c r="MX32" i="12" s="1"/>
  <c r="UX31" i="12"/>
  <c r="UY31" i="12" s="1"/>
  <c r="TM31" i="12"/>
  <c r="TN31" i="12" s="1"/>
  <c r="SB31" i="12"/>
  <c r="SC31" i="12" s="1"/>
  <c r="RN31" i="12"/>
  <c r="RO31" i="12" s="1"/>
  <c r="QC31" i="12"/>
  <c r="QD31" i="12" s="1"/>
  <c r="OR31" i="12"/>
  <c r="OS31" i="12" s="1"/>
  <c r="OD31" i="12"/>
  <c r="OE31" i="12" s="1"/>
  <c r="MS31" i="12"/>
  <c r="MT31" i="12" s="1"/>
  <c r="UT30" i="12"/>
  <c r="UU30" i="12" s="1"/>
  <c r="TI30" i="12"/>
  <c r="TJ30" i="12" s="1"/>
  <c r="SU30" i="12"/>
  <c r="SV30" i="12" s="1"/>
  <c r="RJ30" i="12"/>
  <c r="RK30" i="12" s="1"/>
  <c r="PY30" i="12"/>
  <c r="PZ30" i="12" s="1"/>
  <c r="PK30" i="12"/>
  <c r="PL30" i="12" s="1"/>
  <c r="NZ30" i="12"/>
  <c r="OA30" i="12" s="1"/>
  <c r="MO30" i="12"/>
  <c r="MP30" i="12" s="1"/>
  <c r="UB29" i="12"/>
  <c r="UC29" i="12" s="1"/>
  <c r="SQ29" i="12"/>
  <c r="SR29" i="12" s="1"/>
  <c r="RF29" i="12"/>
  <c r="RG29" i="12" s="1"/>
  <c r="QR29" i="12"/>
  <c r="QS29" i="12" s="1"/>
  <c r="PG29" i="12"/>
  <c r="PH29" i="12" s="1"/>
  <c r="NV29" i="12"/>
  <c r="NW29" i="12" s="1"/>
  <c r="NH29" i="12"/>
  <c r="NI29" i="12" s="1"/>
  <c r="TX28" i="12"/>
  <c r="TY28" i="12" s="1"/>
  <c r="SM28" i="12"/>
  <c r="SN28" i="12" s="1"/>
  <c r="RY28" i="12"/>
  <c r="RZ28" i="12" s="1"/>
  <c r="QN28" i="12"/>
  <c r="QO28" i="12" s="1"/>
  <c r="PC28" i="12"/>
  <c r="PD28" i="12" s="1"/>
  <c r="OO28" i="12"/>
  <c r="OP28" i="12" s="1"/>
  <c r="ND28" i="12"/>
  <c r="NE28" i="12" s="1"/>
  <c r="VE27" i="12"/>
  <c r="VF27" i="12" s="1"/>
  <c r="RQ37" i="12"/>
  <c r="RR37" i="12" s="1"/>
  <c r="RC37" i="12"/>
  <c r="RD37" i="12" s="1"/>
  <c r="PR37" i="12"/>
  <c r="PS37" i="12" s="1"/>
  <c r="NS37" i="12"/>
  <c r="NT37" i="12" s="1"/>
  <c r="MH37" i="12"/>
  <c r="MI37" i="12" s="1"/>
  <c r="UI36" i="12"/>
  <c r="UJ36" i="12" s="1"/>
  <c r="SX36" i="12"/>
  <c r="SY36" i="12" s="1"/>
  <c r="SJ36" i="12"/>
  <c r="SK36" i="12" s="1"/>
  <c r="QY36" i="12"/>
  <c r="QZ36" i="12" s="1"/>
  <c r="PN36" i="12"/>
  <c r="PO36" i="12" s="1"/>
  <c r="OZ36" i="12"/>
  <c r="PA36" i="12" s="1"/>
  <c r="NO36" i="12"/>
  <c r="NP36" i="12" s="1"/>
  <c r="VB35" i="12"/>
  <c r="VC35" i="12" s="1"/>
  <c r="TQ35" i="12"/>
  <c r="TR35" i="12" s="1"/>
  <c r="SF35" i="12"/>
  <c r="SG35" i="12" s="1"/>
  <c r="QG35" i="12"/>
  <c r="QH35" i="12" s="1"/>
  <c r="OV35" i="12"/>
  <c r="OW35" i="12" s="1"/>
  <c r="MW35" i="12"/>
  <c r="MX35" i="12" s="1"/>
  <c r="UX34" i="12"/>
  <c r="UY34" i="12" s="1"/>
  <c r="TM34" i="12"/>
  <c r="TN34" i="12" s="1"/>
  <c r="RN34" i="12"/>
  <c r="RO34" i="12" s="1"/>
  <c r="QC34" i="12"/>
  <c r="QD34" i="12" s="1"/>
  <c r="OD34" i="12"/>
  <c r="OE34" i="12" s="1"/>
  <c r="MS34" i="12"/>
  <c r="MT34" i="12" s="1"/>
  <c r="SU33" i="12"/>
  <c r="SV33" i="12" s="1"/>
  <c r="RJ33" i="12"/>
  <c r="RK33" i="12" s="1"/>
  <c r="PK33" i="12"/>
  <c r="PL33" i="12" s="1"/>
  <c r="NZ33" i="12"/>
  <c r="OA33" i="12" s="1"/>
  <c r="UB32" i="12"/>
  <c r="UC32" i="12" s="1"/>
  <c r="SQ32" i="12"/>
  <c r="SR32" i="12" s="1"/>
  <c r="QR32" i="12"/>
  <c r="QS32" i="12" s="1"/>
  <c r="PG32" i="12"/>
  <c r="PH32" i="12" s="1"/>
  <c r="NH32" i="12"/>
  <c r="NI32" i="12" s="1"/>
  <c r="TX31" i="12"/>
  <c r="TY31" i="12" s="1"/>
  <c r="RY31" i="12"/>
  <c r="RZ31" i="12" s="1"/>
  <c r="QN31" i="12"/>
  <c r="QO31" i="12" s="1"/>
  <c r="OO31" i="12"/>
  <c r="OP31" i="12" s="1"/>
  <c r="ND31" i="12"/>
  <c r="NE31" i="12" s="1"/>
  <c r="UQ30" i="12"/>
  <c r="UR30" i="12" s="1"/>
  <c r="TF30" i="12"/>
  <c r="TG30" i="12" s="1"/>
  <c r="RU30" i="12"/>
  <c r="RV30" i="12" s="1"/>
  <c r="PV30" i="12"/>
  <c r="PW30" i="12" s="1"/>
  <c r="OK30" i="12"/>
  <c r="OL30" i="12" s="1"/>
  <c r="ML30" i="12"/>
  <c r="MM30" i="12" s="1"/>
  <c r="UM29" i="12"/>
  <c r="UN29" i="12" s="1"/>
  <c r="TB29" i="12"/>
  <c r="TC29" i="12" s="1"/>
  <c r="RC29" i="12"/>
  <c r="RD29" i="12" s="1"/>
  <c r="PR29" i="12"/>
  <c r="PS29" i="12" s="1"/>
  <c r="NS29" i="12"/>
  <c r="NT29" i="12" s="1"/>
  <c r="MH29" i="12"/>
  <c r="MI29" i="12" s="1"/>
  <c r="UI28" i="12"/>
  <c r="UJ28" i="12" s="1"/>
  <c r="SJ28" i="12"/>
  <c r="SK28" i="12" s="1"/>
  <c r="QY28" i="12"/>
  <c r="QZ28" i="12" s="1"/>
  <c r="OZ28" i="12"/>
  <c r="PA28" i="12" s="1"/>
  <c r="NO28" i="12"/>
  <c r="NP28" i="12" s="1"/>
  <c r="VB27" i="12"/>
  <c r="VC27" i="12" s="1"/>
  <c r="UM27" i="12"/>
  <c r="UN27" i="12" s="1"/>
  <c r="RQ27" i="12"/>
  <c r="RR27" i="12" s="1"/>
  <c r="UI26" i="12"/>
  <c r="UJ26" i="12" s="1"/>
  <c r="SJ26" i="12"/>
  <c r="SK26" i="12" s="1"/>
  <c r="QY26" i="12"/>
  <c r="QZ26" i="12" s="1"/>
  <c r="OZ26" i="12"/>
  <c r="PA26" i="12" s="1"/>
  <c r="VB25" i="12"/>
  <c r="VC25" i="12" s="1"/>
  <c r="TQ25" i="12"/>
  <c r="TR25" i="12" s="1"/>
  <c r="SF25" i="12"/>
  <c r="SG25" i="12" s="1"/>
  <c r="QG25" i="12"/>
  <c r="QH25" i="12" s="1"/>
  <c r="OV25" i="12"/>
  <c r="OW25" i="12" s="1"/>
  <c r="NK25" i="12"/>
  <c r="NL25" i="12" s="1"/>
  <c r="MW25" i="12"/>
  <c r="MX25" i="12" s="1"/>
  <c r="UX24" i="12"/>
  <c r="UY24" i="12" s="1"/>
  <c r="SB24" i="12"/>
  <c r="SC24" i="12" s="1"/>
  <c r="QC24" i="12"/>
  <c r="QD24" i="12" s="1"/>
  <c r="OR24" i="12"/>
  <c r="OS24" i="12" s="1"/>
  <c r="MS24" i="12"/>
  <c r="MT24" i="12" s="1"/>
  <c r="TI23" i="12"/>
  <c r="TJ23" i="12" s="1"/>
  <c r="SU23" i="12"/>
  <c r="SV23" i="12" s="1"/>
  <c r="RJ23" i="12"/>
  <c r="RK23" i="12" s="1"/>
  <c r="TX21" i="12"/>
  <c r="TY21" i="12" s="1"/>
  <c r="QN21" i="12"/>
  <c r="QO21" i="12" s="1"/>
  <c r="PC21" i="12"/>
  <c r="PD21" i="12" s="1"/>
  <c r="OO21" i="12"/>
  <c r="OP21" i="12" s="1"/>
  <c r="ND21" i="12"/>
  <c r="NE21" i="12" s="1"/>
  <c r="VE20" i="12"/>
  <c r="VF20" i="12" s="1"/>
  <c r="UQ20" i="12"/>
  <c r="UR20" i="12" s="1"/>
  <c r="TT20" i="12"/>
  <c r="TU20" i="12" s="1"/>
  <c r="QJ20" i="12"/>
  <c r="QK20" i="12" s="1"/>
  <c r="MZ20" i="12"/>
  <c r="NA20" i="12" s="1"/>
  <c r="QY18" i="12"/>
  <c r="QZ18" i="12" s="1"/>
  <c r="OZ18" i="12"/>
  <c r="PA18" i="12" s="1"/>
  <c r="VB17" i="12"/>
  <c r="VC17" i="12" s="1"/>
  <c r="UE17" i="12"/>
  <c r="UF17" i="12" s="1"/>
  <c r="TQ17" i="12"/>
  <c r="TR17" i="12" s="1"/>
  <c r="SF17" i="12"/>
  <c r="SG17" i="12" s="1"/>
  <c r="QU17" i="12"/>
  <c r="QV17" i="12" s="1"/>
  <c r="QG17" i="12"/>
  <c r="QH17" i="12" s="1"/>
  <c r="OV17" i="12"/>
  <c r="OW17" i="12" s="1"/>
  <c r="MW17" i="12"/>
  <c r="MX17" i="12" s="1"/>
  <c r="TM27" i="12"/>
  <c r="TN27" i="12" s="1"/>
  <c r="SB27" i="12"/>
  <c r="SC27" i="12" s="1"/>
  <c r="RN27" i="12"/>
  <c r="RO27" i="12" s="1"/>
  <c r="QC27" i="12"/>
  <c r="QD27" i="12" s="1"/>
  <c r="UT26" i="12"/>
  <c r="UU26" i="12" s="1"/>
  <c r="TI26" i="12"/>
  <c r="TJ26" i="12" s="1"/>
  <c r="RY24" i="12"/>
  <c r="RZ24" i="12" s="1"/>
  <c r="QN24" i="12"/>
  <c r="QO24" i="12" s="1"/>
  <c r="OO24" i="12"/>
  <c r="OP24" i="12" s="1"/>
  <c r="ND24" i="12"/>
  <c r="NE24" i="12" s="1"/>
  <c r="VE23" i="12"/>
  <c r="VF23" i="12" s="1"/>
  <c r="TT23" i="12"/>
  <c r="TU23" i="12" s="1"/>
  <c r="TF23" i="12"/>
  <c r="TG23" i="12" s="1"/>
  <c r="QJ23" i="12"/>
  <c r="QK23" i="12" s="1"/>
  <c r="OK23" i="12"/>
  <c r="OL23" i="12" s="1"/>
  <c r="UM22" i="12"/>
  <c r="UN22" i="12" s="1"/>
  <c r="RQ22" i="12"/>
  <c r="RR22" i="12" s="1"/>
  <c r="SJ21" i="12"/>
  <c r="SK21" i="12" s="1"/>
  <c r="NO21" i="12"/>
  <c r="NP21" i="12" s="1"/>
  <c r="VB20" i="12"/>
  <c r="VC20" i="12" s="1"/>
  <c r="TQ20" i="12"/>
  <c r="TR20" i="12" s="1"/>
  <c r="SF20" i="12"/>
  <c r="SG20" i="12" s="1"/>
  <c r="QG20" i="12"/>
  <c r="QH20" i="12" s="1"/>
  <c r="OV20" i="12"/>
  <c r="OW20" i="12" s="1"/>
  <c r="MW20" i="12"/>
  <c r="MX20" i="12" s="1"/>
  <c r="TM19" i="12"/>
  <c r="TN19" i="12" s="1"/>
  <c r="RN19" i="12"/>
  <c r="RO19" i="12" s="1"/>
  <c r="QC19" i="12"/>
  <c r="QD19" i="12" s="1"/>
  <c r="OR19" i="12"/>
  <c r="OS19" i="12" s="1"/>
  <c r="OD19" i="12"/>
  <c r="OE19" i="12" s="1"/>
  <c r="UT18" i="12"/>
  <c r="UU18" i="12" s="1"/>
  <c r="TI18" i="12"/>
  <c r="TJ18" i="12" s="1"/>
  <c r="SU18" i="12"/>
  <c r="SV18" i="12" s="1"/>
  <c r="NZ18" i="12"/>
  <c r="OA18" i="12" s="1"/>
  <c r="ND27" i="12"/>
  <c r="NE27" i="12" s="1"/>
  <c r="VE26" i="12"/>
  <c r="VF26" i="12" s="1"/>
  <c r="UQ26" i="12"/>
  <c r="UR26" i="12" s="1"/>
  <c r="TT26" i="12"/>
  <c r="TU26" i="12" s="1"/>
  <c r="TF26" i="12"/>
  <c r="TG26" i="12" s="1"/>
  <c r="QJ26" i="12"/>
  <c r="QK26" i="12" s="1"/>
  <c r="OK26" i="12"/>
  <c r="OL26" i="12" s="1"/>
  <c r="UM25" i="12"/>
  <c r="UN25" i="12" s="1"/>
  <c r="TB25" i="12"/>
  <c r="TC25" i="12" s="1"/>
  <c r="RQ25" i="12"/>
  <c r="RR25" i="12" s="1"/>
  <c r="RC25" i="12"/>
  <c r="RD25" i="12" s="1"/>
  <c r="PR25" i="12"/>
  <c r="PS25" i="12" s="1"/>
  <c r="NS25" i="12"/>
  <c r="NT25" i="12" s="1"/>
  <c r="UI24" i="12"/>
  <c r="UJ24" i="12" s="1"/>
  <c r="OZ24" i="12"/>
  <c r="PA24" i="12" s="1"/>
  <c r="VB23" i="12"/>
  <c r="VC23" i="12" s="1"/>
  <c r="TQ23" i="12"/>
  <c r="TR23" i="12" s="1"/>
  <c r="SF23" i="12"/>
  <c r="SG23" i="12" s="1"/>
  <c r="QG23" i="12"/>
  <c r="QH23" i="12" s="1"/>
  <c r="OV23" i="12"/>
  <c r="OW23" i="12" s="1"/>
  <c r="UX22" i="12"/>
  <c r="UY22" i="12" s="1"/>
  <c r="TM22" i="12"/>
  <c r="TN22" i="12" s="1"/>
  <c r="RN22" i="12"/>
  <c r="RO22" i="12" s="1"/>
  <c r="QC22" i="12"/>
  <c r="QD22" i="12" s="1"/>
  <c r="OR22" i="12"/>
  <c r="OS22" i="12" s="1"/>
  <c r="OD22" i="12"/>
  <c r="OE22" i="12" s="1"/>
  <c r="UT21" i="12"/>
  <c r="UU21" i="12" s="1"/>
  <c r="TI21" i="12"/>
  <c r="TJ21" i="12" s="1"/>
  <c r="SU21" i="12"/>
  <c r="SV21" i="12" s="1"/>
  <c r="RJ21" i="12"/>
  <c r="RK21" i="12" s="1"/>
  <c r="PK21" i="12"/>
  <c r="PL21" i="12" s="1"/>
  <c r="RY19" i="12"/>
  <c r="RZ19" i="12" s="1"/>
  <c r="QN19" i="12"/>
  <c r="QO19" i="12" s="1"/>
  <c r="OO19" i="12"/>
  <c r="OP19" i="12" s="1"/>
  <c r="VE18" i="12"/>
  <c r="VF18" i="12" s="1"/>
  <c r="TT18" i="12"/>
  <c r="TU18" i="12" s="1"/>
  <c r="TF18" i="12"/>
  <c r="TG18" i="12" s="1"/>
  <c r="QJ18" i="12"/>
  <c r="QK18" i="12" s="1"/>
  <c r="RC17" i="12"/>
  <c r="RD17" i="12" s="1"/>
  <c r="SX27" i="12"/>
  <c r="SY27" i="12" s="1"/>
  <c r="PN27" i="12"/>
  <c r="PO27" i="12" s="1"/>
  <c r="OZ27" i="12"/>
  <c r="PA27" i="12" s="1"/>
  <c r="VB26" i="12"/>
  <c r="VC26" i="12" s="1"/>
  <c r="TQ26" i="12"/>
  <c r="TR26" i="12" s="1"/>
  <c r="SF26" i="12"/>
  <c r="SG26" i="12" s="1"/>
  <c r="QG26" i="12"/>
  <c r="QH26" i="12" s="1"/>
  <c r="OV26" i="12"/>
  <c r="OW26" i="12" s="1"/>
  <c r="NK26" i="12"/>
  <c r="NL26" i="12" s="1"/>
  <c r="QC25" i="12"/>
  <c r="QD25" i="12" s="1"/>
  <c r="OR25" i="12"/>
  <c r="OS25" i="12" s="1"/>
  <c r="PK24" i="12"/>
  <c r="PL24" i="12" s="1"/>
  <c r="VE21" i="12"/>
  <c r="VF21" i="12" s="1"/>
  <c r="TT21" i="12"/>
  <c r="TU21" i="12" s="1"/>
  <c r="RU21" i="12"/>
  <c r="RV21" i="12" s="1"/>
  <c r="QJ21" i="12"/>
  <c r="QK21" i="12" s="1"/>
  <c r="OK21" i="12"/>
  <c r="OL21" i="12" s="1"/>
  <c r="RQ20" i="12"/>
  <c r="RR20" i="12" s="1"/>
  <c r="RC20" i="12"/>
  <c r="RD20" i="12" s="1"/>
  <c r="SX19" i="12"/>
  <c r="SY19" i="12" s="1"/>
  <c r="VB18" i="12"/>
  <c r="VC18" i="12" s="1"/>
  <c r="TQ18" i="12"/>
  <c r="TR18" i="12" s="1"/>
  <c r="SF18" i="12"/>
  <c r="SG18" i="12" s="1"/>
  <c r="QU18" i="12"/>
  <c r="QV18" i="12" s="1"/>
  <c r="QG18" i="12"/>
  <c r="QH18" i="12" s="1"/>
  <c r="OV18" i="12"/>
  <c r="OW18" i="12" s="1"/>
  <c r="MW18" i="12"/>
  <c r="MX18" i="12" s="1"/>
  <c r="OD17" i="12"/>
  <c r="OE17" i="12" s="1"/>
  <c r="SU27" i="12"/>
  <c r="SV27" i="12" s="1"/>
  <c r="PK27" i="12"/>
  <c r="PL27" i="12" s="1"/>
  <c r="TX25" i="12"/>
  <c r="TY25" i="12" s="1"/>
  <c r="RY25" i="12"/>
  <c r="RZ25" i="12" s="1"/>
  <c r="QN25" i="12"/>
  <c r="QO25" i="12" s="1"/>
  <c r="OO25" i="12"/>
  <c r="OP25" i="12" s="1"/>
  <c r="ND25" i="12"/>
  <c r="NE25" i="12" s="1"/>
  <c r="VE24" i="12"/>
  <c r="VF24" i="12" s="1"/>
  <c r="TT24" i="12"/>
  <c r="TU24" i="12" s="1"/>
  <c r="RU24" i="12"/>
  <c r="RV24" i="12" s="1"/>
  <c r="QJ24" i="12"/>
  <c r="QK24" i="12" s="1"/>
  <c r="ML24" i="12"/>
  <c r="MM24" i="12" s="1"/>
  <c r="UM23" i="12"/>
  <c r="UN23" i="12" s="1"/>
  <c r="TB23" i="12"/>
  <c r="TC23" i="12" s="1"/>
  <c r="OG23" i="12"/>
  <c r="OH23" i="12" s="1"/>
  <c r="QY22" i="12"/>
  <c r="QZ22" i="12" s="1"/>
  <c r="OZ22" i="12"/>
  <c r="PA22" i="12" s="1"/>
  <c r="VB21" i="12"/>
  <c r="VC21" i="12" s="1"/>
  <c r="UE21" i="12"/>
  <c r="UF21" i="12" s="1"/>
  <c r="TQ21" i="12"/>
  <c r="TR21" i="12" s="1"/>
  <c r="SF21" i="12"/>
  <c r="SG21" i="12" s="1"/>
  <c r="QU21" i="12"/>
  <c r="QV21" i="12" s="1"/>
  <c r="QG21" i="12"/>
  <c r="QH21" i="12" s="1"/>
  <c r="OV21" i="12"/>
  <c r="OW21" i="12" s="1"/>
  <c r="MW21" i="12"/>
  <c r="MX21" i="12" s="1"/>
  <c r="UX20" i="12"/>
  <c r="UY20" i="12" s="1"/>
  <c r="TM20" i="12"/>
  <c r="TN20" i="12" s="1"/>
  <c r="SB20" i="12"/>
  <c r="SC20" i="12" s="1"/>
  <c r="RN20" i="12"/>
  <c r="RO20" i="12" s="1"/>
  <c r="QC20" i="12"/>
  <c r="QD20" i="12" s="1"/>
  <c r="OD20" i="12"/>
  <c r="OE20" i="12" s="1"/>
  <c r="SU19" i="12"/>
  <c r="SV19" i="12" s="1"/>
  <c r="RJ19" i="12"/>
  <c r="RK19" i="12" s="1"/>
  <c r="NZ19" i="12"/>
  <c r="OA19" i="12" s="1"/>
  <c r="ND17" i="12"/>
  <c r="NE17" i="12" s="1"/>
  <c r="TT27" i="12"/>
  <c r="TU27" i="12" s="1"/>
  <c r="QJ27" i="12"/>
  <c r="QK27" i="12" s="1"/>
  <c r="MZ27" i="12"/>
  <c r="NA27" i="12" s="1"/>
  <c r="UM26" i="12"/>
  <c r="UN26" i="12" s="1"/>
  <c r="TB26" i="12"/>
  <c r="TC26" i="12" s="1"/>
  <c r="RQ26" i="12"/>
  <c r="RR26" i="12" s="1"/>
  <c r="PR26" i="12"/>
  <c r="PS26" i="12" s="1"/>
  <c r="OG26" i="12"/>
  <c r="OH26" i="12" s="1"/>
  <c r="UI25" i="12"/>
  <c r="UJ25" i="12" s="1"/>
  <c r="SX25" i="12"/>
  <c r="SY25" i="12" s="1"/>
  <c r="PN25" i="12"/>
  <c r="PO25" i="12" s="1"/>
  <c r="VB24" i="12"/>
  <c r="VC24" i="12" s="1"/>
  <c r="UE24" i="12"/>
  <c r="UF24" i="12" s="1"/>
  <c r="TQ24" i="12"/>
  <c r="TR24" i="12" s="1"/>
  <c r="SF24" i="12"/>
  <c r="SG24" i="12" s="1"/>
  <c r="QU24" i="12"/>
  <c r="QV24" i="12" s="1"/>
  <c r="QG24" i="12"/>
  <c r="QH24" i="12" s="1"/>
  <c r="OV24" i="12"/>
  <c r="OW24" i="12" s="1"/>
  <c r="NK24" i="12"/>
  <c r="NL24" i="12" s="1"/>
  <c r="SB23" i="12"/>
  <c r="SC23" i="12" s="1"/>
  <c r="OR23" i="12"/>
  <c r="OS23" i="12" s="1"/>
  <c r="OD23" i="12"/>
  <c r="OE23" i="12" s="1"/>
  <c r="MS23" i="12"/>
  <c r="MT23" i="12" s="1"/>
  <c r="UT22" i="12"/>
  <c r="UU22" i="12" s="1"/>
  <c r="TI22" i="12"/>
  <c r="TJ22" i="12" s="1"/>
  <c r="SU22" i="12"/>
  <c r="SV22" i="12" s="1"/>
  <c r="PY22" i="12"/>
  <c r="PZ22" i="12" s="1"/>
  <c r="MO22" i="12"/>
  <c r="MP22" i="12" s="1"/>
  <c r="RF21" i="12"/>
  <c r="RG21" i="12" s="1"/>
  <c r="NV21" i="12"/>
  <c r="NW21" i="12" s="1"/>
  <c r="SM20" i="12"/>
  <c r="SN20" i="12" s="1"/>
  <c r="PC20" i="12"/>
  <c r="PD20" i="12" s="1"/>
  <c r="VE19" i="12"/>
  <c r="VF19" i="12" s="1"/>
  <c r="TT19" i="12"/>
  <c r="TU19" i="12" s="1"/>
  <c r="QJ19" i="12"/>
  <c r="QK19" i="12" s="1"/>
  <c r="OK19" i="12"/>
  <c r="OL19" i="12" s="1"/>
  <c r="MZ19" i="12"/>
  <c r="NA19" i="12" s="1"/>
  <c r="UM18" i="12"/>
  <c r="UN18" i="12" s="1"/>
  <c r="TB18" i="12"/>
  <c r="TC18" i="12" s="1"/>
  <c r="RQ18" i="12"/>
  <c r="RR18" i="12" s="1"/>
  <c r="RC18" i="12"/>
  <c r="RD18" i="12" s="1"/>
  <c r="PR18" i="12"/>
  <c r="PS18" i="12" s="1"/>
  <c r="OG18" i="12"/>
  <c r="OH18" i="12" s="1"/>
  <c r="NS18" i="12"/>
  <c r="NT18" i="12" s="1"/>
  <c r="UI17" i="12"/>
  <c r="UJ17" i="12" s="1"/>
  <c r="SX17" i="12"/>
  <c r="SY17" i="12" s="1"/>
  <c r="SJ17" i="12"/>
  <c r="SK17" i="12" s="1"/>
  <c r="QY17" i="12"/>
  <c r="QZ17" i="12" s="1"/>
  <c r="PN17" i="12"/>
  <c r="PO17" i="12" s="1"/>
  <c r="OZ17" i="12"/>
  <c r="PA17" i="12" s="1"/>
  <c r="NO17" i="12"/>
  <c r="NP17" i="12" s="1"/>
  <c r="UE27" i="12"/>
  <c r="UF27" i="12" s="1"/>
  <c r="TQ27" i="12"/>
  <c r="TR27" i="12" s="1"/>
  <c r="SF27" i="12"/>
  <c r="SG27" i="12" s="1"/>
  <c r="QG27" i="12"/>
  <c r="QH27" i="12" s="1"/>
  <c r="OV27" i="12"/>
  <c r="OW27" i="12" s="1"/>
  <c r="MW27" i="12"/>
  <c r="MX27" i="12" s="1"/>
  <c r="UX26" i="12"/>
  <c r="UY26" i="12" s="1"/>
  <c r="TM26" i="12"/>
  <c r="TN26" i="12" s="1"/>
  <c r="RN26" i="12"/>
  <c r="RO26" i="12" s="1"/>
  <c r="QC26" i="12"/>
  <c r="QD26" i="12" s="1"/>
  <c r="OD26" i="12"/>
  <c r="OE26" i="12" s="1"/>
  <c r="MS26" i="12"/>
  <c r="MT26" i="12" s="1"/>
  <c r="SU25" i="12"/>
  <c r="SV25" i="12" s="1"/>
  <c r="RJ25" i="12"/>
  <c r="RK25" i="12" s="1"/>
  <c r="PK25" i="12"/>
  <c r="PL25" i="12" s="1"/>
  <c r="NZ25" i="12"/>
  <c r="OA25" i="12" s="1"/>
  <c r="UB24" i="12"/>
  <c r="UC24" i="12" s="1"/>
  <c r="SQ24" i="12"/>
  <c r="SR24" i="12" s="1"/>
  <c r="QR24" i="12"/>
  <c r="QS24" i="12" s="1"/>
  <c r="PG24" i="12"/>
  <c r="PH24" i="12" s="1"/>
  <c r="NH24" i="12"/>
  <c r="NI24" i="12" s="1"/>
  <c r="TX23" i="12"/>
  <c r="TY23" i="12" s="1"/>
  <c r="SM23" i="12"/>
  <c r="SN23" i="12" s="1"/>
  <c r="RY23" i="12"/>
  <c r="RZ23" i="12" s="1"/>
  <c r="QN23" i="12"/>
  <c r="QO23" i="12" s="1"/>
  <c r="OO23" i="12"/>
  <c r="OP23" i="12" s="1"/>
  <c r="ND23" i="12"/>
  <c r="NE23" i="12" s="1"/>
  <c r="VE22" i="12"/>
  <c r="VF22" i="12" s="1"/>
  <c r="UQ22" i="12"/>
  <c r="UR22" i="12" s="1"/>
  <c r="TT22" i="12"/>
  <c r="TU22" i="12" s="1"/>
  <c r="TF22" i="12"/>
  <c r="TG22" i="12" s="1"/>
  <c r="RU22" i="12"/>
  <c r="RV22" i="12" s="1"/>
  <c r="QJ22" i="12"/>
  <c r="QK22" i="12" s="1"/>
  <c r="PV22" i="12"/>
  <c r="PW22" i="12" s="1"/>
  <c r="OK22" i="12"/>
  <c r="OL22" i="12" s="1"/>
  <c r="ML22" i="12"/>
  <c r="MM22" i="12" s="1"/>
  <c r="UM21" i="12"/>
  <c r="UN21" i="12" s="1"/>
  <c r="TB21" i="12"/>
  <c r="TC21" i="12" s="1"/>
  <c r="RC21" i="12"/>
  <c r="RD21" i="12" s="1"/>
  <c r="PR21" i="12"/>
  <c r="PS21" i="12" s="1"/>
  <c r="NS21" i="12"/>
  <c r="NT21" i="12" s="1"/>
  <c r="MH21" i="12"/>
  <c r="MI21" i="12" s="1"/>
  <c r="UI20" i="12"/>
  <c r="UJ20" i="12" s="1"/>
  <c r="SX20" i="12"/>
  <c r="SY20" i="12" s="1"/>
  <c r="SJ20" i="12"/>
  <c r="SK20" i="12" s="1"/>
  <c r="QY20" i="12"/>
  <c r="QZ20" i="12" s="1"/>
  <c r="OZ20" i="12"/>
  <c r="PA20" i="12" s="1"/>
  <c r="NO20" i="12"/>
  <c r="NP20" i="12" s="1"/>
  <c r="VB19" i="12"/>
  <c r="VC19" i="12" s="1"/>
  <c r="UE19" i="12"/>
  <c r="UF19" i="12" s="1"/>
  <c r="TQ19" i="12"/>
  <c r="TR19" i="12" s="1"/>
  <c r="SF19" i="12"/>
  <c r="SG19" i="12" s="1"/>
  <c r="QU19" i="12"/>
  <c r="QV19" i="12" s="1"/>
  <c r="QG19" i="12"/>
  <c r="QH19" i="12" s="1"/>
  <c r="OV19" i="12"/>
  <c r="OW19" i="12" s="1"/>
  <c r="MW19" i="12"/>
  <c r="MX19" i="12" s="1"/>
  <c r="UX18" i="12"/>
  <c r="UY18" i="12" s="1"/>
  <c r="TM18" i="12"/>
  <c r="TN18" i="12" s="1"/>
  <c r="RN18" i="12"/>
  <c r="RO18" i="12" s="1"/>
  <c r="QC18" i="12"/>
  <c r="QD18" i="12" s="1"/>
  <c r="OD18" i="12"/>
  <c r="OE18" i="12" s="1"/>
  <c r="MS18" i="12"/>
  <c r="MT18" i="12" s="1"/>
  <c r="SU17" i="12"/>
  <c r="SV17" i="12" s="1"/>
  <c r="RJ17" i="12"/>
  <c r="RK17" i="12" s="1"/>
  <c r="PY17" i="12"/>
  <c r="PZ17" i="12" s="1"/>
  <c r="PK17" i="12"/>
  <c r="PL17" i="12" s="1"/>
  <c r="NZ17" i="12"/>
  <c r="OA17" i="12" s="1"/>
  <c r="QU13" i="12"/>
  <c r="QV13" i="12" s="1"/>
  <c r="UB13" i="12"/>
  <c r="UC13" i="12" s="1"/>
  <c r="SQ13" i="12"/>
  <c r="SR13" i="12" s="1"/>
  <c r="RF13" i="12"/>
  <c r="RG13" i="12" s="1"/>
  <c r="QR13" i="12"/>
  <c r="QS13" i="12" s="1"/>
  <c r="PG13" i="12"/>
  <c r="PH13" i="12" s="1"/>
  <c r="TX12" i="12"/>
  <c r="TY12" i="12" s="1"/>
  <c r="SM12" i="12"/>
  <c r="SN12" i="12" s="1"/>
  <c r="RY12" i="12"/>
  <c r="RZ12" i="12" s="1"/>
  <c r="QN12" i="12"/>
  <c r="QO12" i="12" s="1"/>
  <c r="PC12" i="12"/>
  <c r="PD12" i="12" s="1"/>
  <c r="OO12" i="12"/>
  <c r="OP12" i="12" s="1"/>
  <c r="ND12" i="12"/>
  <c r="NE12" i="12" s="1"/>
  <c r="TB13" i="12"/>
  <c r="TC13" i="12" s="1"/>
  <c r="RQ13" i="12"/>
  <c r="RR13" i="12" s="1"/>
  <c r="OG13" i="12"/>
  <c r="OH13" i="12" s="1"/>
  <c r="MH13" i="12"/>
  <c r="MI13" i="12" s="1"/>
  <c r="UI12" i="12"/>
  <c r="UJ12" i="12" s="1"/>
  <c r="SX12" i="12"/>
  <c r="SY12" i="12" s="1"/>
  <c r="SJ12" i="12"/>
  <c r="SK12" i="12" s="1"/>
  <c r="QY12" i="12"/>
  <c r="QZ12" i="12" s="1"/>
  <c r="PN12" i="12"/>
  <c r="PO12" i="12" s="1"/>
  <c r="OZ12" i="12"/>
  <c r="PA12" i="12" s="1"/>
  <c r="NO12" i="12"/>
  <c r="NP12" i="12" s="1"/>
  <c r="UX13" i="12"/>
  <c r="UY13" i="12" s="1"/>
  <c r="TM13" i="12"/>
  <c r="TN13" i="12" s="1"/>
  <c r="RN13" i="12"/>
  <c r="RO13" i="12" s="1"/>
  <c r="QC13" i="12"/>
  <c r="QD13" i="12" s="1"/>
  <c r="OD13" i="12"/>
  <c r="OE13" i="12" s="1"/>
  <c r="MS13" i="12"/>
  <c r="MT13" i="12" s="1"/>
  <c r="SU12" i="12"/>
  <c r="SV12" i="12" s="1"/>
  <c r="RJ12" i="12"/>
  <c r="RK12" i="12" s="1"/>
  <c r="PK12" i="12"/>
  <c r="PL12" i="12" s="1"/>
  <c r="NZ12" i="12"/>
  <c r="OA12" i="12" s="1"/>
  <c r="SM13" i="12"/>
  <c r="SN13" i="12" s="1"/>
  <c r="PC13" i="12"/>
  <c r="PD13" i="12" s="1"/>
  <c r="VE12" i="12"/>
  <c r="VF12" i="12" s="1"/>
  <c r="TT12" i="12"/>
  <c r="TU12" i="12" s="1"/>
  <c r="QJ12" i="12"/>
  <c r="QK12" i="12" s="1"/>
  <c r="MZ12" i="12"/>
  <c r="NA12" i="12" s="1"/>
  <c r="UI13" i="12"/>
  <c r="UJ13" i="12" s="1"/>
  <c r="SX13" i="12"/>
  <c r="SY13" i="12" s="1"/>
  <c r="SJ13" i="12"/>
  <c r="SK13" i="12" s="1"/>
  <c r="QY13" i="12"/>
  <c r="QZ13" i="12" s="1"/>
  <c r="PN13" i="12"/>
  <c r="PO13" i="12" s="1"/>
  <c r="OZ13" i="12"/>
  <c r="PA13" i="12" s="1"/>
  <c r="NO13" i="12"/>
  <c r="NP13" i="12" s="1"/>
  <c r="VB12" i="12"/>
  <c r="VC12" i="12" s="1"/>
  <c r="UE12" i="12"/>
  <c r="UF12" i="12" s="1"/>
  <c r="TQ12" i="12"/>
  <c r="TR12" i="12" s="1"/>
  <c r="SF12" i="12"/>
  <c r="SG12" i="12" s="1"/>
  <c r="QU12" i="12"/>
  <c r="QV12" i="12" s="1"/>
  <c r="QG12" i="12"/>
  <c r="QH12" i="12" s="1"/>
  <c r="OV12" i="12"/>
  <c r="OW12" i="12" s="1"/>
  <c r="NK12" i="12"/>
  <c r="NL12" i="12" s="1"/>
  <c r="MW12" i="12"/>
  <c r="MX12" i="12" s="1"/>
  <c r="UB9" i="12"/>
  <c r="UC9" i="12" s="1"/>
  <c r="SQ9" i="12"/>
  <c r="SR9" i="12" s="1"/>
  <c r="RQ9" i="12"/>
  <c r="RR9" i="12" s="1"/>
  <c r="PR9" i="12"/>
  <c r="PS9" i="12" s="1"/>
  <c r="OG9" i="12"/>
  <c r="OH9" i="12" s="1"/>
  <c r="NS9" i="12"/>
  <c r="NT9" i="12" s="1"/>
  <c r="MH9" i="12"/>
  <c r="MI9" i="12" s="1"/>
  <c r="UX9" i="12"/>
  <c r="UY9" i="12" s="1"/>
  <c r="TM9" i="12"/>
  <c r="TN9" i="12" s="1"/>
  <c r="SB9" i="12"/>
  <c r="SC9" i="12" s="1"/>
  <c r="RN9" i="12"/>
  <c r="RO9" i="12" s="1"/>
  <c r="QC9" i="12"/>
  <c r="QD9" i="12" s="1"/>
  <c r="OD9" i="12"/>
  <c r="OE9" i="12" s="1"/>
  <c r="MS9" i="12"/>
  <c r="MT9" i="12" s="1"/>
  <c r="UT9" i="12"/>
  <c r="UU9" i="12" s="1"/>
  <c r="TI9" i="12"/>
  <c r="TJ9" i="12" s="1"/>
  <c r="PY9" i="12"/>
  <c r="PZ9" i="12" s="1"/>
  <c r="MO9" i="12"/>
  <c r="MP9" i="12" s="1"/>
  <c r="UQ9" i="12"/>
  <c r="UR9" i="12" s="1"/>
  <c r="TF9" i="12"/>
  <c r="TG9" i="12" s="1"/>
  <c r="RU9" i="12"/>
  <c r="RV9" i="12" s="1"/>
  <c r="QJ9" i="12"/>
  <c r="QK9" i="12" s="1"/>
  <c r="PV9" i="12"/>
  <c r="PW9" i="12" s="1"/>
  <c r="OK9" i="12"/>
  <c r="OL9" i="12" s="1"/>
  <c r="MZ9" i="12"/>
  <c r="NA9" i="12" s="1"/>
  <c r="ML9" i="12"/>
  <c r="MM9" i="12" s="1"/>
  <c r="UI7" i="12"/>
  <c r="UJ7" i="12" s="1"/>
  <c r="UE6" i="12"/>
  <c r="UF6" i="12" s="1"/>
  <c r="QU6" i="12"/>
  <c r="QV6" i="12" s="1"/>
  <c r="QG6" i="12"/>
  <c r="QH6" i="12" s="1"/>
  <c r="OV6" i="12"/>
  <c r="OW6" i="12" s="1"/>
  <c r="NK6" i="12"/>
  <c r="NL6" i="12" s="1"/>
  <c r="MW6" i="12"/>
  <c r="MX6" i="12" s="1"/>
  <c r="SU7" i="12"/>
  <c r="SV7" i="12" s="1"/>
  <c r="RJ7" i="12"/>
  <c r="RK7" i="12" s="1"/>
  <c r="NZ7" i="12"/>
  <c r="OA7" i="12" s="1"/>
  <c r="UB6" i="12"/>
  <c r="UC6" i="12" s="1"/>
  <c r="SQ6" i="12"/>
  <c r="SR6" i="12" s="1"/>
  <c r="RF6" i="12"/>
  <c r="RG6" i="12" s="1"/>
  <c r="QR6" i="12"/>
  <c r="QS6" i="12" s="1"/>
  <c r="PG6" i="12"/>
  <c r="PH6" i="12" s="1"/>
  <c r="NH6" i="12"/>
  <c r="NI6" i="12" s="1"/>
  <c r="TX5" i="12"/>
  <c r="TY5" i="12" s="1"/>
  <c r="SM5" i="12"/>
  <c r="SN5" i="12" s="1"/>
  <c r="RY5" i="12"/>
  <c r="RZ5" i="12" s="1"/>
  <c r="QN5" i="12"/>
  <c r="QO5" i="12" s="1"/>
  <c r="OO5" i="12"/>
  <c r="OP5" i="12" s="1"/>
  <c r="ND5" i="12"/>
  <c r="NE5" i="12" s="1"/>
  <c r="OK7" i="12"/>
  <c r="OL7" i="12" s="1"/>
  <c r="SF7" i="12"/>
  <c r="SG7" i="12" s="1"/>
  <c r="UX6" i="12"/>
  <c r="UY6" i="12" s="1"/>
  <c r="SU5" i="12"/>
  <c r="SV5" i="12" s="1"/>
  <c r="RJ5" i="12"/>
  <c r="RK5" i="12" s="1"/>
  <c r="PK5" i="12"/>
  <c r="PL5" i="12" s="1"/>
  <c r="NZ5" i="12"/>
  <c r="OA5" i="12" s="1"/>
  <c r="MO5" i="12"/>
  <c r="MP5" i="12" s="1"/>
  <c r="QR7" i="12"/>
  <c r="QS7" i="12" s="1"/>
  <c r="NV7" i="12"/>
  <c r="NW7" i="12" s="1"/>
  <c r="NH7" i="12"/>
  <c r="NI7" i="12" s="1"/>
  <c r="TX6" i="12"/>
  <c r="TY6" i="12" s="1"/>
  <c r="SM6" i="12"/>
  <c r="SN6" i="12" s="1"/>
  <c r="QN6" i="12"/>
  <c r="QO6" i="12" s="1"/>
  <c r="PC6" i="12"/>
  <c r="PD6" i="12" s="1"/>
  <c r="OO6" i="12"/>
  <c r="OP6" i="12" s="1"/>
  <c r="ND6" i="12"/>
  <c r="NE6" i="12" s="1"/>
  <c r="ML5" i="12"/>
  <c r="MM5" i="12" s="1"/>
  <c r="UM7" i="12"/>
  <c r="UN7" i="12" s="1"/>
  <c r="NS7" i="12"/>
  <c r="NT7" i="12" s="1"/>
  <c r="MH7" i="12"/>
  <c r="MI7" i="12" s="1"/>
  <c r="UI6" i="12"/>
  <c r="UJ6" i="12" s="1"/>
  <c r="SX6" i="12"/>
  <c r="SY6" i="12" s="1"/>
  <c r="SJ6" i="12"/>
  <c r="SK6" i="12" s="1"/>
  <c r="QY6" i="12"/>
  <c r="QZ6" i="12" s="1"/>
  <c r="PN6" i="12"/>
  <c r="PO6" i="12" s="1"/>
  <c r="OZ6" i="12"/>
  <c r="PA6" i="12" s="1"/>
  <c r="NO6" i="12"/>
  <c r="NP6" i="12" s="1"/>
  <c r="UE5" i="12"/>
  <c r="UF5" i="12" s="1"/>
  <c r="TQ5" i="12"/>
  <c r="TR5" i="12" s="1"/>
  <c r="SF5" i="12"/>
  <c r="SG5" i="12" s="1"/>
  <c r="QU5" i="12"/>
  <c r="QV5" i="12" s="1"/>
  <c r="QG5" i="12"/>
  <c r="QH5" i="12" s="1"/>
  <c r="OV5" i="12"/>
  <c r="OW5" i="12" s="1"/>
  <c r="NK5" i="12"/>
  <c r="NL5" i="12" s="1"/>
  <c r="MW5" i="12"/>
  <c r="MX5" i="12" s="1"/>
  <c r="SB7" i="12"/>
  <c r="SC7" i="12" s="1"/>
  <c r="RN7" i="12"/>
  <c r="RO7" i="12" s="1"/>
  <c r="QC7" i="12"/>
  <c r="QD7" i="12" s="1"/>
  <c r="SU6" i="12"/>
  <c r="SV6" i="12" s="1"/>
  <c r="RJ6" i="12"/>
  <c r="RK6" i="12" s="1"/>
  <c r="PK6" i="12"/>
  <c r="PL6" i="12" s="1"/>
  <c r="NZ6" i="12"/>
  <c r="OA6" i="12" s="1"/>
  <c r="UB5" i="12"/>
  <c r="UC5" i="12" s="1"/>
  <c r="SQ5" i="12"/>
  <c r="SR5" i="12" s="1"/>
  <c r="RF5" i="12"/>
  <c r="RG5" i="12" s="1"/>
  <c r="QR5" i="12"/>
  <c r="QS5" i="12" s="1"/>
  <c r="PG5" i="12"/>
  <c r="PH5" i="12" s="1"/>
  <c r="NV5" i="12"/>
  <c r="NW5" i="12" s="1"/>
  <c r="NH5" i="12"/>
  <c r="NI5" i="12" s="1"/>
  <c r="RY7" i="12"/>
  <c r="RZ7" i="12" s="1"/>
  <c r="UM5" i="12"/>
  <c r="UN5" i="12" s="1"/>
  <c r="TB5" i="12"/>
  <c r="TC5" i="12" s="1"/>
  <c r="RC5" i="12"/>
  <c r="RD5" i="12" s="1"/>
  <c r="PR5" i="12"/>
  <c r="PS5" i="12" s="1"/>
  <c r="NS5" i="12"/>
  <c r="NT5" i="12" s="1"/>
  <c r="MH5" i="12"/>
  <c r="MI5" i="12" s="1"/>
  <c r="D48" i="11"/>
  <c r="AP5" i="12"/>
  <c r="DL16" i="12"/>
  <c r="GS16" i="12"/>
  <c r="IZ16" i="12"/>
  <c r="F5" i="11" a="1"/>
  <c r="HS46" i="12"/>
  <c r="LR29" i="12"/>
  <c r="HZ26" i="12"/>
  <c r="IV26" i="12"/>
  <c r="JR26" i="12"/>
  <c r="KN26" i="12"/>
  <c r="BT26" i="12"/>
  <c r="FH26" i="12"/>
  <c r="LR26" i="12"/>
  <c r="BI26" i="12"/>
  <c r="GZ26" i="12"/>
  <c r="DW26" i="12"/>
  <c r="EW26" i="12"/>
  <c r="DH26" i="12"/>
  <c r="LC26" i="12"/>
  <c r="HO26" i="12"/>
  <c r="GD26" i="12"/>
  <c r="MC26" i="12"/>
  <c r="CW26" i="12"/>
  <c r="FS26" i="12"/>
  <c r="KC26" i="12"/>
  <c r="GO26" i="12"/>
  <c r="IK26" i="12"/>
  <c r="EL26" i="12"/>
  <c r="DA39" i="12"/>
  <c r="JK39" i="12"/>
  <c r="CP39" i="12"/>
  <c r="EA39" i="12"/>
  <c r="GS39" i="12"/>
  <c r="KR39" i="12"/>
  <c r="IZ39" i="12"/>
  <c r="FA39" i="12"/>
  <c r="BM39" i="12"/>
  <c r="HS39" i="12"/>
  <c r="LG39" i="12"/>
  <c r="CE39" i="12"/>
  <c r="EP39" i="12"/>
  <c r="HD39" i="12"/>
  <c r="DP39" i="12"/>
  <c r="KV39" i="12"/>
  <c r="EE39" i="12"/>
  <c r="FW39" i="12"/>
  <c r="IO39" i="12"/>
  <c r="LV39" i="12"/>
  <c r="HH39" i="12"/>
  <c r="LK39" i="12"/>
  <c r="FL39" i="12"/>
  <c r="JV39" i="12"/>
  <c r="DP46" i="12"/>
  <c r="CP46" i="12"/>
  <c r="FW46" i="12"/>
  <c r="IO46" i="12"/>
  <c r="EE46" i="12"/>
  <c r="FA46" i="12"/>
  <c r="JV46" i="12"/>
  <c r="CE46" i="12"/>
  <c r="FL46" i="12"/>
  <c r="DA46" i="12"/>
  <c r="EP46" i="12"/>
  <c r="KG46" i="12"/>
  <c r="DL46" i="12"/>
  <c r="KR46" i="12"/>
  <c r="IV29" i="12"/>
  <c r="KN29" i="12"/>
  <c r="JG29" i="12"/>
  <c r="LZ46" i="12"/>
  <c r="BQ46" i="12"/>
  <c r="DE46" i="12"/>
  <c r="KK46" i="12"/>
  <c r="CT46" i="12"/>
  <c r="IS46" i="12"/>
  <c r="GW46" i="12"/>
  <c r="JO46" i="12"/>
  <c r="EI46" i="12"/>
  <c r="LO46" i="12"/>
  <c r="BF46" i="12"/>
  <c r="FE46" i="12"/>
  <c r="KZ46" i="12"/>
  <c r="IH46" i="12"/>
  <c r="JZ46" i="12"/>
  <c r="FP46" i="12"/>
  <c r="BX46" i="12"/>
  <c r="ET46" i="12"/>
  <c r="JD46" i="12"/>
  <c r="GA46" i="12"/>
  <c r="HL46" i="12"/>
  <c r="CI46" i="12"/>
  <c r="HW46" i="12"/>
  <c r="GL46" i="12"/>
  <c r="DP27" i="12"/>
  <c r="BM27" i="12"/>
  <c r="EE27" i="12"/>
  <c r="HS27" i="12"/>
  <c r="IO27" i="12"/>
  <c r="JK27" i="12"/>
  <c r="KG27" i="12"/>
  <c r="BB27" i="12"/>
  <c r="DL27" i="12"/>
  <c r="LK27" i="12"/>
  <c r="CE27" i="12"/>
  <c r="FA27" i="12"/>
  <c r="CP27" i="12"/>
  <c r="KV27" i="12"/>
  <c r="LV27" i="12"/>
  <c r="GS27" i="12"/>
  <c r="FL27" i="12"/>
  <c r="EA27" i="12"/>
  <c r="ID27" i="12"/>
  <c r="EP27" i="12"/>
  <c r="GH27" i="12"/>
  <c r="KR27" i="12"/>
  <c r="LG27" i="12"/>
  <c r="DA27" i="12"/>
  <c r="IZ27" i="12"/>
  <c r="FW27" i="12"/>
  <c r="JV27" i="12"/>
  <c r="HD27" i="12"/>
  <c r="HH27" i="12"/>
  <c r="EL30" i="12"/>
  <c r="FH30" i="12"/>
  <c r="GD30" i="12"/>
  <c r="GZ30" i="12"/>
  <c r="JR30" i="12"/>
  <c r="CW30" i="12"/>
  <c r="IV30" i="12"/>
  <c r="BI30" i="12"/>
  <c r="CL30" i="12"/>
  <c r="DW30" i="12"/>
  <c r="GO30" i="12"/>
  <c r="JG30" i="12"/>
  <c r="HZ30" i="12"/>
  <c r="FS30" i="12"/>
  <c r="LC30" i="12"/>
  <c r="EW30" i="12"/>
  <c r="IK30" i="12"/>
  <c r="LR30" i="12"/>
  <c r="BT30" i="12"/>
  <c r="DH30" i="12"/>
  <c r="KC30" i="12"/>
  <c r="MC30" i="12"/>
  <c r="KN30" i="12"/>
  <c r="CA30" i="12"/>
  <c r="HO30" i="12"/>
  <c r="EL46" i="12"/>
  <c r="FH46" i="12"/>
  <c r="GD46" i="12"/>
  <c r="GZ46" i="12"/>
  <c r="JR46" i="12"/>
  <c r="BT46" i="12"/>
  <c r="DH46" i="12"/>
  <c r="KN46" i="12"/>
  <c r="IK46" i="12"/>
  <c r="BI46" i="12"/>
  <c r="CW46" i="12"/>
  <c r="DW46" i="12"/>
  <c r="LC46" i="12"/>
  <c r="KC46" i="12"/>
  <c r="LR46" i="12"/>
  <c r="FS46" i="12"/>
  <c r="IV46" i="12"/>
  <c r="JG46" i="12"/>
  <c r="CA46" i="12"/>
  <c r="HO46" i="12"/>
  <c r="EW46" i="12"/>
  <c r="MC46" i="12"/>
  <c r="HZ46" i="12"/>
  <c r="GO46" i="12"/>
  <c r="CL46" i="12"/>
  <c r="ET34" i="12"/>
  <c r="FP34" i="12"/>
  <c r="GL34" i="12"/>
  <c r="BQ34" i="12"/>
  <c r="BF34" i="12"/>
  <c r="CI34" i="12"/>
  <c r="HW34" i="12"/>
  <c r="DE34" i="12"/>
  <c r="JZ34" i="12"/>
  <c r="GA34" i="12"/>
  <c r="KZ34" i="12"/>
  <c r="BX34" i="12"/>
  <c r="KK34" i="12"/>
  <c r="CT34" i="12"/>
  <c r="JO34" i="12"/>
  <c r="DT34" i="12"/>
  <c r="FE34" i="12"/>
  <c r="EI34" i="12"/>
  <c r="LO34" i="12"/>
  <c r="HL34" i="12"/>
  <c r="IS34" i="12"/>
  <c r="JD34" i="12"/>
  <c r="GW34" i="12"/>
  <c r="LZ34" i="12"/>
  <c r="IH34" i="12"/>
  <c r="HD29" i="12"/>
  <c r="BB29" i="12"/>
  <c r="EE29" i="12"/>
  <c r="FA29" i="12"/>
  <c r="FW29" i="12"/>
  <c r="BM29" i="12"/>
  <c r="CP29" i="12"/>
  <c r="IZ29" i="12"/>
  <c r="GH29" i="12"/>
  <c r="ID29" i="12"/>
  <c r="KV29" i="12"/>
  <c r="DP29" i="12"/>
  <c r="KG29" i="12"/>
  <c r="CE29" i="12"/>
  <c r="GS29" i="12"/>
  <c r="IO29" i="12"/>
  <c r="LG29" i="12"/>
  <c r="EA29" i="12"/>
  <c r="HS29" i="12"/>
  <c r="JK29" i="12"/>
  <c r="EP29" i="12"/>
  <c r="LV29" i="12"/>
  <c r="DA29" i="12"/>
  <c r="LK29" i="12"/>
  <c r="FL29" i="12"/>
  <c r="DL29" i="12"/>
  <c r="JV29" i="12"/>
  <c r="KR29" i="12"/>
  <c r="HH29" i="12"/>
  <c r="CL45" i="12"/>
  <c r="HZ45" i="12"/>
  <c r="IV45" i="12"/>
  <c r="JR45" i="12"/>
  <c r="KN45" i="12"/>
  <c r="CW45" i="12"/>
  <c r="GZ45" i="12"/>
  <c r="CA45" i="12"/>
  <c r="FH45" i="12"/>
  <c r="LR45" i="12"/>
  <c r="GD45" i="12"/>
  <c r="KC45" i="12"/>
  <c r="DW45" i="12"/>
  <c r="GO45" i="12"/>
  <c r="IK45" i="12"/>
  <c r="LC45" i="12"/>
  <c r="FS45" i="12"/>
  <c r="EL45" i="12"/>
  <c r="HO45" i="12"/>
  <c r="BT45" i="12"/>
  <c r="DH45" i="12"/>
  <c r="EW45" i="12"/>
  <c r="JG45" i="12"/>
  <c r="MC45" i="12"/>
  <c r="BI45" i="12"/>
  <c r="CA26" i="12"/>
  <c r="JG26" i="12"/>
  <c r="CL26" i="12"/>
  <c r="BB39" i="12"/>
  <c r="ID39" i="12"/>
  <c r="GH39" i="12"/>
  <c r="KG39" i="12"/>
  <c r="DL39" i="12"/>
  <c r="GH46" i="12"/>
  <c r="DT46" i="12"/>
  <c r="BM16" i="12" l="1"/>
  <c r="JK16" i="12"/>
  <c r="ID16" i="12"/>
  <c r="DP16" i="12"/>
  <c r="EE16" i="12"/>
  <c r="DA16" i="12"/>
  <c r="FA16" i="12"/>
  <c r="LG16" i="12"/>
  <c r="HD16" i="12"/>
  <c r="LV16" i="12"/>
  <c r="JV16" i="12"/>
  <c r="KR16" i="12"/>
  <c r="FL16" i="12"/>
  <c r="EP16" i="12"/>
  <c r="HS16" i="12"/>
  <c r="BB16" i="12"/>
  <c r="IO16" i="12"/>
  <c r="CP16" i="12"/>
  <c r="EA16" i="12"/>
  <c r="LK16" i="12"/>
  <c r="CE16" i="12"/>
  <c r="KG16" i="12"/>
  <c r="GH16" i="12"/>
  <c r="KV16" i="12"/>
  <c r="HH16" i="12"/>
  <c r="FW16" i="12"/>
  <c r="AU8" i="12"/>
  <c r="ET8" i="12"/>
  <c r="JZ8" i="12"/>
  <c r="CT8" i="12"/>
  <c r="BF8" i="12"/>
  <c r="LO8" i="12"/>
  <c r="HL8" i="12"/>
  <c r="KK8" i="12"/>
  <c r="LZ8" i="12"/>
  <c r="DE8" i="12"/>
  <c r="EI8" i="12"/>
  <c r="BQ8" i="12"/>
  <c r="IS8" i="12"/>
  <c r="JD8" i="12"/>
  <c r="FS12" i="12"/>
  <c r="GO12" i="12"/>
  <c r="LC12" i="12"/>
  <c r="IV12" i="12"/>
  <c r="GD12" i="12"/>
  <c r="LR12" i="12"/>
  <c r="DH12" i="12"/>
  <c r="MC12" i="12"/>
  <c r="EL12" i="12"/>
  <c r="BI12" i="12"/>
  <c r="HO12" i="12"/>
  <c r="FP12" i="12"/>
  <c r="GA12" i="12"/>
  <c r="HL12" i="12"/>
  <c r="IH12" i="12"/>
  <c r="KK12" i="12"/>
  <c r="BF12" i="12"/>
  <c r="HW12" i="12"/>
  <c r="BQ12" i="12"/>
  <c r="DT12" i="12"/>
  <c r="ET12" i="12"/>
  <c r="EI12" i="12"/>
  <c r="BX12" i="12"/>
  <c r="JZ12" i="12"/>
  <c r="CI12" i="12"/>
  <c r="KZ12" i="12"/>
  <c r="KR8" i="12"/>
  <c r="BM8" i="12"/>
  <c r="KG8" i="12"/>
  <c r="HS8" i="12"/>
  <c r="EE8" i="12"/>
  <c r="HD8" i="12"/>
  <c r="DP8" i="12"/>
  <c r="DA8" i="12"/>
  <c r="IZ8" i="12"/>
  <c r="LV8" i="12"/>
  <c r="AQ8" i="12"/>
  <c r="GH8" i="12"/>
  <c r="JK8" i="12"/>
  <c r="JO9" i="12"/>
  <c r="GW9" i="12"/>
  <c r="GL9" i="12"/>
  <c r="CI9" i="12"/>
  <c r="DE9" i="12"/>
  <c r="BF9" i="12"/>
  <c r="JD9" i="12"/>
  <c r="DT9" i="12"/>
  <c r="IH9" i="12"/>
  <c r="EI9" i="12"/>
  <c r="LO9" i="12"/>
  <c r="HL9" i="12"/>
  <c r="ET9" i="12"/>
  <c r="LZ9" i="12"/>
  <c r="BT16" i="12"/>
  <c r="MC16" i="12"/>
  <c r="GO16" i="12"/>
  <c r="KC16" i="12"/>
  <c r="HO16" i="12"/>
  <c r="DW16" i="12"/>
  <c r="GD16" i="12"/>
  <c r="CA16" i="12"/>
  <c r="DH16" i="12"/>
  <c r="IK16" i="12"/>
  <c r="FS16" i="12"/>
  <c r="IV16" i="12"/>
  <c r="CL16" i="12"/>
  <c r="KN16" i="12"/>
  <c r="GZ8" i="12"/>
  <c r="KC8" i="12"/>
  <c r="FS8" i="12"/>
  <c r="JG8" i="12"/>
  <c r="CA8" i="12"/>
  <c r="DW8" i="12"/>
  <c r="CW8" i="12"/>
  <c r="MC8" i="12"/>
  <c r="DH8" i="12"/>
  <c r="KN8" i="12"/>
  <c r="JR8" i="12"/>
  <c r="HH11" i="12"/>
  <c r="EE11" i="12"/>
  <c r="FW11" i="12"/>
  <c r="LK11" i="12"/>
  <c r="LG11" i="12"/>
  <c r="IO11" i="12"/>
  <c r="EA11" i="12"/>
  <c r="BB11" i="12"/>
  <c r="JV11" i="12"/>
  <c r="CE11" i="12"/>
  <c r="DA11" i="12"/>
  <c r="BM11" i="12"/>
  <c r="KR11" i="12"/>
  <c r="KN9" i="12"/>
  <c r="CW9" i="12"/>
  <c r="CL9" i="12"/>
  <c r="LC9" i="12"/>
  <c r="JG9" i="12"/>
  <c r="CA9" i="12"/>
  <c r="AX9" i="12"/>
  <c r="IK9" i="12"/>
  <c r="IV9" i="12"/>
  <c r="GZ9" i="12"/>
  <c r="HO9" i="12"/>
  <c r="BT9" i="12"/>
  <c r="MC9" i="12"/>
  <c r="JR9" i="12"/>
  <c r="DW9" i="12"/>
  <c r="HZ9" i="12"/>
  <c r="LZ11" i="12"/>
  <c r="EI11" i="12"/>
  <c r="BX11" i="12"/>
  <c r="JZ11" i="12"/>
  <c r="KZ11" i="12"/>
  <c r="LO11" i="12"/>
  <c r="IH11" i="12"/>
  <c r="BQ11" i="12"/>
  <c r="DE11" i="12"/>
  <c r="BF11" i="12"/>
  <c r="HW11" i="12"/>
  <c r="GA11" i="12"/>
  <c r="KK11" i="12"/>
  <c r="FE11" i="12"/>
  <c r="CI11" i="12"/>
  <c r="GW11" i="12"/>
  <c r="FP11" i="12"/>
  <c r="ET16" i="12"/>
  <c r="KZ16" i="12"/>
  <c r="CT16" i="12"/>
  <c r="EI16" i="12"/>
  <c r="IS16" i="12"/>
  <c r="GW16" i="12"/>
  <c r="IH16" i="12"/>
  <c r="JO16" i="12"/>
  <c r="LO16" i="12"/>
  <c r="LZ16" i="12"/>
  <c r="BF16" i="12"/>
  <c r="KK16" i="12"/>
  <c r="FE16" i="12"/>
  <c r="FP16" i="12"/>
  <c r="EE12" i="12"/>
  <c r="AQ12" i="12"/>
  <c r="FW12" i="12"/>
  <c r="BM12" i="12"/>
  <c r="IO12" i="12"/>
  <c r="LK12" i="12"/>
  <c r="EP12" i="12"/>
  <c r="IZ12" i="12"/>
  <c r="DP12" i="12"/>
  <c r="ID12" i="12"/>
  <c r="LG12" i="12"/>
  <c r="GS12" i="12"/>
  <c r="FA12" i="12"/>
  <c r="HD12" i="12"/>
  <c r="JK12" i="12"/>
  <c r="JV12" i="12"/>
  <c r="DA12" i="12"/>
  <c r="KR12" i="12"/>
  <c r="LV12" i="12"/>
  <c r="HS12" i="12"/>
  <c r="DA9" i="12"/>
  <c r="FW9" i="12"/>
  <c r="FL9" i="12"/>
  <c r="KR9" i="12"/>
  <c r="HD9" i="12"/>
  <c r="BM9" i="12"/>
  <c r="KG9" i="12"/>
  <c r="IZ9" i="12"/>
  <c r="EA9" i="12"/>
  <c r="BB9" i="12"/>
  <c r="JK9" i="12"/>
  <c r="JV9" i="12"/>
  <c r="IO9" i="12"/>
  <c r="DL9" i="12"/>
  <c r="GS9" i="12"/>
  <c r="DD12" i="12"/>
  <c r="BP12" i="12"/>
  <c r="HK12" i="12"/>
  <c r="AT12" i="12"/>
  <c r="BW12" i="12"/>
  <c r="HV12" i="12"/>
  <c r="KJ12" i="12"/>
  <c r="HZ11" i="12"/>
  <c r="JG11" i="12"/>
  <c r="GD11" i="12"/>
  <c r="MC11" i="12"/>
  <c r="LC11" i="12"/>
  <c r="DH11" i="12"/>
  <c r="FH11" i="12"/>
  <c r="HO11" i="12"/>
  <c r="IK11" i="12"/>
  <c r="BI11" i="12"/>
  <c r="DW11" i="12"/>
  <c r="CL11" i="12"/>
  <c r="FS11" i="12"/>
  <c r="IV11" i="12"/>
  <c r="EW11" i="12"/>
  <c r="CS12" i="12"/>
  <c r="IG12" i="12"/>
  <c r="EL8" i="12"/>
  <c r="GO8" i="12"/>
  <c r="CL8" i="12"/>
  <c r="BT8" i="12"/>
  <c r="IK8" i="12"/>
  <c r="GA8" i="12"/>
  <c r="FE8" i="12"/>
  <c r="BX8" i="12"/>
  <c r="KZ8" i="12"/>
  <c r="GW8" i="12"/>
  <c r="CP11" i="12"/>
  <c r="DL11" i="12"/>
  <c r="GH11" i="12"/>
  <c r="LV11" i="12"/>
  <c r="FL11" i="12"/>
  <c r="IZ11" i="12"/>
  <c r="KG11" i="12"/>
  <c r="DE12" i="12"/>
  <c r="CT12" i="12"/>
  <c r="FE12" i="12"/>
  <c r="GL12" i="12"/>
  <c r="LO12" i="12"/>
  <c r="GW12" i="12"/>
  <c r="GO9" i="12"/>
  <c r="KC9" i="12"/>
  <c r="FS9" i="12"/>
  <c r="CT11" i="12"/>
  <c r="IS11" i="12"/>
  <c r="GL11" i="12"/>
  <c r="DT11" i="12"/>
  <c r="BQ16" i="12"/>
  <c r="GA16" i="12"/>
  <c r="CI16" i="12"/>
  <c r="BX16" i="12"/>
  <c r="DE16" i="12"/>
  <c r="GL16" i="12"/>
  <c r="CE8" i="12"/>
  <c r="FL8" i="12"/>
  <c r="DL8" i="12"/>
  <c r="GS8" i="12"/>
  <c r="EP8" i="12"/>
  <c r="BB8" i="12"/>
  <c r="ID8" i="12"/>
  <c r="LG8" i="12"/>
  <c r="CP8" i="12"/>
  <c r="HZ12" i="12"/>
  <c r="CW12" i="12"/>
  <c r="CL12" i="12"/>
  <c r="CA12" i="12"/>
  <c r="JG12" i="12"/>
  <c r="KC12" i="12"/>
  <c r="IK12" i="12"/>
  <c r="JZ9" i="12"/>
  <c r="FP9" i="12"/>
  <c r="BQ9" i="12"/>
  <c r="FE9" i="12"/>
  <c r="KZ9" i="12"/>
  <c r="CT9" i="12"/>
  <c r="GH12" i="12"/>
  <c r="FL12" i="12"/>
  <c r="CE12" i="12"/>
  <c r="EA12" i="12"/>
  <c r="DL12" i="12"/>
  <c r="KG12" i="12"/>
  <c r="HH12" i="12"/>
  <c r="KV12" i="12"/>
  <c r="CP9" i="12"/>
  <c r="EP9" i="12"/>
  <c r="LV9" i="12"/>
  <c r="LG9" i="12"/>
  <c r="FA9" i="12"/>
  <c r="EE9" i="12"/>
  <c r="KV9" i="12"/>
  <c r="FH16" i="12"/>
  <c r="GZ16" i="12"/>
  <c r="EL16" i="12"/>
  <c r="LR16" i="12"/>
  <c r="JG16" i="12"/>
  <c r="HZ16" i="12"/>
  <c r="CW11" i="12"/>
  <c r="CA11" i="12"/>
  <c r="GZ11" i="12"/>
  <c r="HH46" i="12"/>
  <c r="LK46" i="12"/>
  <c r="LG46" i="12"/>
  <c r="BM46" i="12"/>
  <c r="JK46" i="12"/>
  <c r="KV46" i="12"/>
  <c r="GS46" i="12"/>
  <c r="BB46" i="12"/>
  <c r="ID46" i="12"/>
  <c r="EA46" i="12"/>
  <c r="LV46" i="12"/>
  <c r="HD46" i="12"/>
  <c r="IZ46" i="12"/>
  <c r="JR29" i="12"/>
  <c r="MC29" i="12"/>
  <c r="CL29" i="12"/>
  <c r="GD29" i="12"/>
  <c r="DH29" i="12"/>
  <c r="HZ29" i="12"/>
  <c r="EW29" i="12"/>
  <c r="LC29" i="12"/>
  <c r="DW29" i="12"/>
  <c r="IK29" i="12"/>
  <c r="FH29" i="12"/>
  <c r="FS29" i="12"/>
  <c r="EL29" i="12"/>
  <c r="GZ29" i="12"/>
  <c r="CW29" i="12"/>
  <c r="HO29" i="12"/>
  <c r="GO29" i="12"/>
  <c r="CA29" i="12"/>
  <c r="KC29" i="12"/>
  <c r="BI29" i="12"/>
  <c r="DA25" i="12"/>
  <c r="LK25" i="12"/>
  <c r="HS25" i="12"/>
  <c r="JK25" i="12"/>
  <c r="DL25" i="12"/>
  <c r="EP25" i="12"/>
  <c r="BB25" i="12"/>
  <c r="HH25" i="12"/>
  <c r="BM25" i="12"/>
  <c r="IO25" i="12"/>
  <c r="CP25" i="12"/>
  <c r="LG25" i="12"/>
  <c r="CE25" i="12"/>
  <c r="BP21" i="12"/>
  <c r="JN21" i="12"/>
  <c r="GK21" i="12"/>
  <c r="DS21" i="12"/>
  <c r="AT21" i="12"/>
  <c r="IG21" i="12"/>
  <c r="IR21" i="12"/>
  <c r="GH10" i="12"/>
  <c r="CP10" i="12"/>
  <c r="EE10" i="12"/>
  <c r="KV10" i="12"/>
  <c r="CE10" i="12"/>
  <c r="JK10" i="12"/>
  <c r="GS10" i="12"/>
  <c r="IZ10" i="12"/>
  <c r="FW10" i="12"/>
  <c r="LV10" i="12"/>
  <c r="FA10" i="12"/>
  <c r="LK10" i="12"/>
  <c r="EA10" i="12"/>
  <c r="IO10" i="12"/>
  <c r="LG10" i="12"/>
  <c r="EA8" i="12"/>
  <c r="DW32" i="12"/>
  <c r="GO32" i="12"/>
  <c r="FS32" i="12"/>
  <c r="HO32" i="12"/>
  <c r="IK32" i="12"/>
  <c r="JG32" i="12"/>
  <c r="KC32" i="12"/>
  <c r="CW32" i="12"/>
  <c r="FH32" i="12"/>
  <c r="HZ32" i="12"/>
  <c r="IV32" i="12"/>
  <c r="JR32" i="12"/>
  <c r="KN32" i="12"/>
  <c r="BT32" i="12"/>
  <c r="EW32" i="12"/>
  <c r="GD32" i="12"/>
  <c r="CL32" i="12"/>
  <c r="BI32" i="12"/>
  <c r="EL32" i="12"/>
  <c r="LC32" i="12"/>
  <c r="CA32" i="12"/>
  <c r="DH32" i="12"/>
  <c r="LR32" i="12"/>
  <c r="GZ32" i="12"/>
  <c r="MC32" i="12"/>
  <c r="AX32" i="12"/>
  <c r="IH32" i="12"/>
  <c r="JD32" i="12"/>
  <c r="ET32" i="12"/>
  <c r="BX32" i="12"/>
  <c r="EI32" i="12"/>
  <c r="DT32" i="12"/>
  <c r="LZ32" i="12"/>
  <c r="HW32" i="12"/>
  <c r="LO32" i="12"/>
  <c r="CI32" i="12"/>
  <c r="KK32" i="12"/>
  <c r="IS32" i="12"/>
  <c r="DE29" i="12"/>
  <c r="LZ29" i="12"/>
  <c r="DT29" i="12"/>
  <c r="JD29" i="12"/>
  <c r="KK29" i="12"/>
  <c r="CI29" i="12"/>
  <c r="GA29" i="12"/>
  <c r="HL29" i="12"/>
  <c r="BF29" i="12"/>
  <c r="GL29" i="12"/>
  <c r="IS29" i="12"/>
  <c r="GW29" i="12"/>
  <c r="HD24" i="12"/>
  <c r="KR24" i="12"/>
  <c r="FA24" i="12"/>
  <c r="DL24" i="12"/>
  <c r="GH24" i="12"/>
  <c r="BB24" i="12"/>
  <c r="DP24" i="12"/>
  <c r="EP24" i="12"/>
  <c r="KV24" i="12"/>
  <c r="JK24" i="12"/>
  <c r="CP24" i="12"/>
  <c r="LK24" i="12"/>
  <c r="LV24" i="12"/>
  <c r="IZ24" i="12"/>
  <c r="CE24" i="12"/>
  <c r="GD37" i="12"/>
  <c r="EW37" i="12"/>
  <c r="HO37" i="12"/>
  <c r="MC37" i="12"/>
  <c r="BI37" i="12"/>
  <c r="CL37" i="12"/>
  <c r="IV37" i="12"/>
  <c r="LC37" i="12"/>
  <c r="CA37" i="12"/>
  <c r="IK37" i="12"/>
  <c r="BT37" i="12"/>
  <c r="DW37" i="12"/>
  <c r="KC37" i="12"/>
  <c r="FS37" i="12"/>
  <c r="DT40" i="12"/>
  <c r="IH40" i="12"/>
  <c r="GW40" i="12"/>
  <c r="CT40" i="12"/>
  <c r="GA40" i="12"/>
  <c r="JZ40" i="12"/>
  <c r="EI40" i="12"/>
  <c r="FP40" i="12"/>
  <c r="KK40" i="12"/>
  <c r="LZ40" i="12"/>
  <c r="LO40" i="12"/>
  <c r="BQ40" i="12"/>
  <c r="IS40" i="12"/>
  <c r="JN31" i="12"/>
  <c r="GV31" i="12"/>
  <c r="IR31" i="12"/>
  <c r="BE31" i="12"/>
  <c r="KJ31" i="12"/>
  <c r="EL34" i="12"/>
  <c r="DH34" i="12"/>
  <c r="CW34" i="12"/>
  <c r="IK34" i="12"/>
  <c r="HO34" i="12"/>
  <c r="FH34" i="12"/>
  <c r="LC34" i="12"/>
  <c r="JR34" i="12"/>
  <c r="JG34" i="12"/>
  <c r="EW34" i="12"/>
  <c r="IV34" i="12"/>
  <c r="DT18" i="12"/>
  <c r="CI18" i="12"/>
  <c r="JD18" i="12"/>
  <c r="GW18" i="12"/>
  <c r="LZ18" i="12"/>
  <c r="ET18" i="12"/>
  <c r="EI18" i="12"/>
  <c r="GA18" i="12"/>
  <c r="KZ18" i="12"/>
  <c r="JO18" i="12"/>
  <c r="BQ18" i="12"/>
  <c r="CT18" i="12"/>
  <c r="BQ44" i="12"/>
  <c r="EI44" i="12"/>
  <c r="BF44" i="12"/>
  <c r="JD44" i="12"/>
  <c r="JZ44" i="12"/>
  <c r="ET44" i="12"/>
  <c r="LZ44" i="12"/>
  <c r="DE44" i="12"/>
  <c r="BX44" i="12"/>
  <c r="GA44" i="12"/>
  <c r="DT44" i="12"/>
  <c r="HW44" i="12"/>
  <c r="CI44" i="12"/>
  <c r="GL44" i="12"/>
  <c r="KZ44" i="12"/>
  <c r="CT44" i="12"/>
  <c r="FE44" i="12"/>
  <c r="JO44" i="12"/>
  <c r="IH44" i="12"/>
  <c r="GW44" i="12"/>
  <c r="FP44" i="12"/>
  <c r="KK44" i="12"/>
  <c r="HL44" i="12"/>
  <c r="LO44" i="12"/>
  <c r="IS44" i="12"/>
  <c r="CE31" i="12"/>
  <c r="HS31" i="12"/>
  <c r="IO31" i="12"/>
  <c r="JK31" i="12"/>
  <c r="KG31" i="12"/>
  <c r="CP31" i="12"/>
  <c r="EA31" i="12"/>
  <c r="GS31" i="12"/>
  <c r="FW31" i="12"/>
  <c r="IZ31" i="12"/>
  <c r="FL31" i="12"/>
  <c r="HH31" i="12"/>
  <c r="EP31" i="12"/>
  <c r="KV31" i="12"/>
  <c r="DL31" i="12"/>
  <c r="HD31" i="12"/>
  <c r="FA31" i="12"/>
  <c r="LG31" i="12"/>
  <c r="EE31" i="12"/>
  <c r="LK31" i="12"/>
  <c r="DA31" i="12"/>
  <c r="LV31" i="12"/>
  <c r="ID31" i="12"/>
  <c r="KR31" i="12"/>
  <c r="GH31" i="12"/>
  <c r="DP31" i="12"/>
  <c r="BM31" i="12"/>
  <c r="JV31" i="12"/>
  <c r="HL23" i="12"/>
  <c r="IH23" i="12"/>
  <c r="JD23" i="12"/>
  <c r="JZ23" i="12"/>
  <c r="GL23" i="12"/>
  <c r="BF23" i="12"/>
  <c r="LO23" i="12"/>
  <c r="DE23" i="12"/>
  <c r="EI23" i="12"/>
  <c r="LZ23" i="12"/>
  <c r="GA23" i="12"/>
  <c r="GW23" i="12"/>
  <c r="CI23" i="12"/>
  <c r="IK41" i="12"/>
  <c r="JG41" i="12"/>
  <c r="KC41" i="12"/>
  <c r="EL41" i="12"/>
  <c r="FS41" i="12"/>
  <c r="IV41" i="12"/>
  <c r="GZ41" i="12"/>
  <c r="JR41" i="12"/>
  <c r="LC41" i="12"/>
  <c r="KN41" i="12"/>
  <c r="HZ41" i="12"/>
  <c r="GD41" i="12"/>
  <c r="LZ30" i="12"/>
  <c r="CT30" i="12"/>
  <c r="IS30" i="12"/>
  <c r="BX30" i="12"/>
  <c r="GA30" i="12"/>
  <c r="HW30" i="12"/>
  <c r="JZ30" i="12"/>
  <c r="FP30" i="12"/>
  <c r="IH30" i="12"/>
  <c r="KZ30" i="12"/>
  <c r="JD30" i="12"/>
  <c r="CI30" i="12"/>
  <c r="DE30" i="12"/>
  <c r="EI30" i="12"/>
  <c r="GW30" i="12"/>
  <c r="KK30" i="12"/>
  <c r="LO30" i="12"/>
  <c r="ET30" i="12"/>
  <c r="JO30" i="12"/>
  <c r="BQ30" i="12"/>
  <c r="GL30" i="12"/>
  <c r="BF30" i="12"/>
  <c r="DT30" i="12"/>
  <c r="HL30" i="12"/>
  <c r="FE30" i="12"/>
  <c r="HS37" i="12"/>
  <c r="DA37" i="12"/>
  <c r="EA37" i="12"/>
  <c r="FW37" i="12"/>
  <c r="BM37" i="12"/>
  <c r="LV37" i="12"/>
  <c r="FL37" i="12"/>
  <c r="EE37" i="12"/>
  <c r="GS37" i="12"/>
  <c r="KV37" i="12"/>
  <c r="IO37" i="12"/>
  <c r="BB37" i="12"/>
  <c r="HW38" i="12"/>
  <c r="IS38" i="12"/>
  <c r="JO38" i="12"/>
  <c r="KK38" i="12"/>
  <c r="GW38" i="12"/>
  <c r="GA38" i="12"/>
  <c r="BF38" i="12"/>
  <c r="GL38" i="12"/>
  <c r="FP38" i="12"/>
  <c r="KZ38" i="12"/>
  <c r="JZ38" i="12"/>
  <c r="HL38" i="12"/>
  <c r="ET38" i="12"/>
  <c r="EL33" i="12"/>
  <c r="FH33" i="12"/>
  <c r="GD33" i="12"/>
  <c r="IV33" i="12"/>
  <c r="DW33" i="12"/>
  <c r="GO33" i="12"/>
  <c r="IK33" i="12"/>
  <c r="HZ33" i="12"/>
  <c r="JG33" i="12"/>
  <c r="BI33" i="12"/>
  <c r="MC33" i="12"/>
  <c r="HO33" i="12"/>
  <c r="GZ19" i="12"/>
  <c r="JG19" i="12"/>
  <c r="HO19" i="12"/>
  <c r="BI19" i="12"/>
  <c r="DW19" i="12"/>
  <c r="BT19" i="12"/>
  <c r="FS19" i="12"/>
  <c r="LC19" i="12"/>
  <c r="EW19" i="12"/>
  <c r="CL19" i="12"/>
  <c r="DP9" i="12"/>
  <c r="KY6" i="12"/>
  <c r="HK6" i="12"/>
  <c r="LY6" i="12"/>
  <c r="FO6" i="12"/>
  <c r="BE33" i="12"/>
  <c r="ES33" i="12"/>
  <c r="DD33" i="12"/>
  <c r="CP13" i="12"/>
  <c r="FW13" i="12"/>
  <c r="HS13" i="12"/>
  <c r="FA13" i="12"/>
  <c r="IZ13" i="12"/>
  <c r="JV13" i="12"/>
  <c r="KR13" i="12"/>
  <c r="FL13" i="12"/>
  <c r="HH13" i="12"/>
  <c r="BM13" i="12"/>
  <c r="DP13" i="12"/>
  <c r="IO13" i="12"/>
  <c r="EA13" i="12"/>
  <c r="BB13" i="12"/>
  <c r="LK13" i="12"/>
  <c r="CE13" i="12"/>
  <c r="DL13" i="12"/>
  <c r="KG13" i="12"/>
  <c r="LV13" i="12"/>
  <c r="JK13" i="12"/>
  <c r="ID13" i="12"/>
  <c r="EP13" i="12"/>
  <c r="EE13" i="12"/>
  <c r="GS13" i="12"/>
  <c r="DA13" i="12"/>
  <c r="GH13" i="12"/>
  <c r="KV13" i="12"/>
  <c r="LG13" i="12"/>
  <c r="HD13" i="12"/>
  <c r="BT43" i="12"/>
  <c r="EL43" i="12"/>
  <c r="FH43" i="12"/>
  <c r="GD43" i="12"/>
  <c r="IK43" i="12"/>
  <c r="KN43" i="12"/>
  <c r="CA43" i="12"/>
  <c r="DW43" i="12"/>
  <c r="BI43" i="12"/>
  <c r="KC43" i="12"/>
  <c r="HZ43" i="12"/>
  <c r="MC43" i="12"/>
  <c r="CW43" i="12"/>
  <c r="GD8" i="12"/>
  <c r="HZ8" i="12"/>
  <c r="DH9" i="12"/>
  <c r="BI9" i="12"/>
  <c r="CA28" i="12"/>
  <c r="HZ28" i="12"/>
  <c r="MC28" i="12"/>
  <c r="DH28" i="12"/>
  <c r="HO28" i="12"/>
  <c r="KN28" i="12"/>
  <c r="IV28" i="12"/>
  <c r="EL28" i="12"/>
  <c r="GO28" i="12"/>
  <c r="FS28" i="12"/>
  <c r="BT28" i="12"/>
  <c r="GD28" i="12"/>
  <c r="GZ28" i="12"/>
  <c r="GW31" i="12"/>
  <c r="BQ31" i="12"/>
  <c r="KK31" i="12"/>
  <c r="DE31" i="12"/>
  <c r="JZ31" i="12"/>
  <c r="FP31" i="12"/>
  <c r="CT31" i="12"/>
  <c r="EI31" i="12"/>
  <c r="GA31" i="12"/>
  <c r="GL31" i="12"/>
  <c r="CI31" i="12"/>
  <c r="KZ31" i="12"/>
  <c r="LK44" i="12"/>
  <c r="BB44" i="12"/>
  <c r="HD44" i="12"/>
  <c r="IZ44" i="12"/>
  <c r="KV44" i="12"/>
  <c r="CE44" i="12"/>
  <c r="CP44" i="12"/>
  <c r="EA44" i="12"/>
  <c r="GS44" i="12"/>
  <c r="IO44" i="12"/>
  <c r="LG44" i="12"/>
  <c r="DL44" i="12"/>
  <c r="HS44" i="12"/>
  <c r="FW44" i="12"/>
  <c r="EP44" i="12"/>
  <c r="BT13" i="12"/>
  <c r="DH13" i="12"/>
  <c r="FH13" i="12"/>
  <c r="KN13" i="12"/>
  <c r="BI13" i="12"/>
  <c r="JR13" i="12"/>
  <c r="FS13" i="12"/>
  <c r="DW13" i="12"/>
  <c r="CW13" i="12"/>
  <c r="GZ13" i="12"/>
  <c r="LR13" i="12"/>
  <c r="EE22" i="12"/>
  <c r="FA22" i="12"/>
  <c r="FW22" i="12"/>
  <c r="GS22" i="12"/>
  <c r="ID22" i="12"/>
  <c r="KV22" i="12"/>
  <c r="IO22" i="12"/>
  <c r="FL22" i="12"/>
  <c r="HS22" i="12"/>
  <c r="DA22" i="12"/>
  <c r="BM22" i="12"/>
  <c r="DP22" i="12"/>
  <c r="CE22" i="12"/>
  <c r="LK22" i="12"/>
  <c r="BI47" i="12"/>
  <c r="GO47" i="12"/>
  <c r="IK47" i="12"/>
  <c r="IV47" i="12"/>
  <c r="CA47" i="12"/>
  <c r="FH47" i="12"/>
  <c r="LR47" i="12"/>
  <c r="HZ47" i="12"/>
  <c r="GZ47" i="12"/>
  <c r="DH47" i="12"/>
  <c r="GS11" i="12"/>
  <c r="FA11" i="12"/>
  <c r="ID11" i="12"/>
  <c r="KV11" i="12"/>
  <c r="FW15" i="12"/>
  <c r="GS15" i="12"/>
  <c r="CP15" i="12"/>
  <c r="IO15" i="12"/>
  <c r="HS15" i="12"/>
  <c r="IZ15" i="12"/>
  <c r="KG15" i="12"/>
  <c r="CE15" i="12"/>
  <c r="HD15" i="12"/>
  <c r="EP15" i="12"/>
  <c r="HH15" i="12"/>
  <c r="JV15" i="12"/>
  <c r="FL15" i="12"/>
  <c r="DL15" i="12"/>
  <c r="DD24" i="12"/>
  <c r="BW24" i="12"/>
  <c r="LY24" i="12"/>
  <c r="DS24" i="12"/>
  <c r="EH24" i="12"/>
  <c r="CL36" i="12"/>
  <c r="HZ36" i="12"/>
  <c r="JR36" i="12"/>
  <c r="BT36" i="12"/>
  <c r="AX36" i="12"/>
  <c r="CW36" i="12"/>
  <c r="JG36" i="12"/>
  <c r="DW36" i="12"/>
  <c r="GD36" i="12"/>
  <c r="LR36" i="12"/>
  <c r="FS36" i="12"/>
  <c r="GZ36" i="12"/>
  <c r="IK36" i="12"/>
  <c r="EL36" i="12"/>
  <c r="GO36" i="12"/>
  <c r="IS45" i="12"/>
  <c r="EI45" i="12"/>
  <c r="JD45" i="12"/>
  <c r="FP45" i="12"/>
  <c r="HL45" i="12"/>
  <c r="BQ45" i="12"/>
  <c r="DE45" i="12"/>
  <c r="ET45" i="12"/>
  <c r="KK45" i="12"/>
  <c r="BF45" i="12"/>
  <c r="DT45" i="12"/>
  <c r="CT45" i="12"/>
  <c r="GW45" i="12"/>
  <c r="GO18" i="12"/>
  <c r="DH18" i="12"/>
  <c r="CW18" i="12"/>
  <c r="JG18" i="12"/>
  <c r="HO18" i="12"/>
  <c r="GD18" i="12"/>
  <c r="KN18" i="12"/>
  <c r="IK18" i="12"/>
  <c r="BI18" i="12"/>
  <c r="HZ18" i="12"/>
  <c r="GZ18" i="12"/>
  <c r="KC18" i="12"/>
  <c r="EW18" i="12"/>
  <c r="FS18" i="12"/>
  <c r="BF14" i="12"/>
  <c r="KZ14" i="12"/>
  <c r="GW14" i="12"/>
  <c r="DT14" i="12"/>
  <c r="BQ14" i="12"/>
  <c r="CT14" i="12"/>
  <c r="LZ14" i="12"/>
  <c r="IH14" i="12"/>
  <c r="HL14" i="12"/>
  <c r="IS14" i="12"/>
  <c r="JZ14" i="12"/>
  <c r="BX14" i="12"/>
  <c r="DE14" i="12"/>
  <c r="ET14" i="12"/>
  <c r="CI14" i="12"/>
  <c r="JD14" i="12"/>
  <c r="GL14" i="12"/>
  <c r="JO14" i="12"/>
  <c r="AU14" i="12"/>
  <c r="FE14" i="12"/>
  <c r="HW14" i="12"/>
  <c r="EI14" i="12"/>
  <c r="KK14" i="12"/>
  <c r="FP14" i="12"/>
  <c r="LO14" i="12"/>
  <c r="GA14" i="12"/>
  <c r="GH41" i="12"/>
  <c r="ID41" i="12"/>
  <c r="KV41" i="12"/>
  <c r="JK41" i="12"/>
  <c r="EA41" i="12"/>
  <c r="LK41" i="12"/>
  <c r="BB41" i="12"/>
  <c r="KR41" i="12"/>
  <c r="LV41" i="12"/>
  <c r="HD41" i="12"/>
  <c r="IO41" i="12"/>
  <c r="GS41" i="12"/>
  <c r="LG41" i="12"/>
  <c r="EE30" i="12"/>
  <c r="LK30" i="12"/>
  <c r="EP30" i="12"/>
  <c r="HH30" i="12"/>
  <c r="CE30" i="12"/>
  <c r="BB30" i="12"/>
  <c r="JV30" i="12"/>
  <c r="GH30" i="12"/>
  <c r="EA30" i="12"/>
  <c r="FW30" i="12"/>
  <c r="JK30" i="12"/>
  <c r="ID30" i="12"/>
  <c r="KR30" i="12"/>
  <c r="LG30" i="12"/>
  <c r="HD30" i="12"/>
  <c r="JK20" i="12"/>
  <c r="CP20" i="12"/>
  <c r="IZ20" i="12"/>
  <c r="EE20" i="12"/>
  <c r="HH20" i="12"/>
  <c r="FW20" i="12"/>
  <c r="HS20" i="12"/>
  <c r="KG20" i="12"/>
  <c r="BM20" i="12"/>
  <c r="GS20" i="12"/>
  <c r="LK20" i="12"/>
  <c r="EA20" i="12"/>
  <c r="LC16" i="12"/>
  <c r="JR16" i="12"/>
  <c r="EI20" i="12"/>
  <c r="HW20" i="12"/>
  <c r="BF20" i="12"/>
  <c r="JZ20" i="12"/>
  <c r="DT20" i="12"/>
  <c r="IH20" i="12"/>
  <c r="KK20" i="12"/>
  <c r="HL20" i="12"/>
  <c r="GL20" i="12"/>
  <c r="CI20" i="12"/>
  <c r="CT20" i="12"/>
  <c r="DE20" i="12"/>
  <c r="DW35" i="12"/>
  <c r="KN35" i="12"/>
  <c r="BI35" i="12"/>
  <c r="CL35" i="12"/>
  <c r="EW35" i="12"/>
  <c r="LR35" i="12"/>
  <c r="MC35" i="12"/>
  <c r="CW35" i="12"/>
  <c r="EL35" i="12"/>
  <c r="JR35" i="12"/>
  <c r="JR12" i="12"/>
  <c r="JD12" i="12"/>
  <c r="LC6" i="12"/>
  <c r="CL6" i="12"/>
  <c r="HZ6" i="12"/>
  <c r="IV6" i="12"/>
  <c r="DW6" i="12"/>
  <c r="IK6" i="12"/>
  <c r="GO6" i="12"/>
  <c r="EL6" i="12"/>
  <c r="CA6" i="12"/>
  <c r="FS6" i="12"/>
  <c r="KC6" i="12"/>
  <c r="MC6" i="12"/>
  <c r="FH6" i="12"/>
  <c r="DH6" i="12"/>
  <c r="GW28" i="12"/>
  <c r="ET28" i="12"/>
  <c r="LZ28" i="12"/>
  <c r="GL28" i="12"/>
  <c r="DE28" i="12"/>
  <c r="KK28" i="12"/>
  <c r="IH28" i="12"/>
  <c r="FE28" i="12"/>
  <c r="IS28" i="12"/>
  <c r="BX28" i="12"/>
  <c r="HW28" i="12"/>
  <c r="GA28" i="12"/>
  <c r="DL35" i="12"/>
  <c r="JV35" i="12"/>
  <c r="CE35" i="12"/>
  <c r="EP35" i="12"/>
  <c r="FA35" i="12"/>
  <c r="IZ35" i="12"/>
  <c r="EE35" i="12"/>
  <c r="KG35" i="12"/>
  <c r="KR35" i="12"/>
  <c r="EA35" i="12"/>
  <c r="FL35" i="12"/>
  <c r="FW35" i="12"/>
  <c r="CA22" i="12"/>
  <c r="GD22" i="12"/>
  <c r="BT22" i="12"/>
  <c r="DH22" i="12"/>
  <c r="HO22" i="12"/>
  <c r="MC22" i="12"/>
  <c r="EW22" i="12"/>
  <c r="LC22" i="12"/>
  <c r="DW22" i="12"/>
  <c r="KN22" i="12"/>
  <c r="IV22" i="12"/>
  <c r="BI22" i="12"/>
  <c r="CE5" i="12"/>
  <c r="IO5" i="12"/>
  <c r="JK5" i="12"/>
  <c r="KG5" i="12"/>
  <c r="DP5" i="12"/>
  <c r="DA5" i="12"/>
  <c r="LK5" i="12"/>
  <c r="BB5" i="12"/>
  <c r="FL5" i="12"/>
  <c r="IZ5" i="12"/>
  <c r="LG5" i="12"/>
  <c r="DL5" i="12"/>
  <c r="EP5" i="12"/>
  <c r="CP5" i="12"/>
  <c r="KR5" i="12"/>
  <c r="JV5" i="12"/>
  <c r="FA5" i="12"/>
  <c r="HH5" i="12"/>
  <c r="GH5" i="12"/>
  <c r="GS5" i="12"/>
  <c r="HD5" i="12"/>
  <c r="ID5" i="12"/>
  <c r="BX10" i="12"/>
  <c r="CT10" i="12"/>
  <c r="BF10" i="12"/>
  <c r="FP10" i="12"/>
  <c r="IH10" i="12"/>
  <c r="BQ10" i="12"/>
  <c r="DE10" i="12"/>
  <c r="CI10" i="12"/>
  <c r="JO10" i="12"/>
  <c r="FE10" i="12"/>
  <c r="GL10" i="12"/>
  <c r="GW10" i="12"/>
  <c r="JZ10" i="12"/>
  <c r="IS10" i="12"/>
  <c r="LO10" i="12"/>
  <c r="CE38" i="12"/>
  <c r="LG38" i="12"/>
  <c r="HS38" i="12"/>
  <c r="DL38" i="12"/>
  <c r="LK38" i="12"/>
  <c r="EP38" i="12"/>
  <c r="FL38" i="12"/>
  <c r="GH38" i="12"/>
  <c r="ID38" i="12"/>
  <c r="KV38" i="12"/>
  <c r="BM38" i="12"/>
  <c r="DA38" i="12"/>
  <c r="LV38" i="12"/>
  <c r="EA38" i="12"/>
  <c r="JK38" i="12"/>
  <c r="FA38" i="12"/>
  <c r="KR38" i="12"/>
  <c r="EE38" i="12"/>
  <c r="HD38" i="12"/>
  <c r="JV38" i="12"/>
  <c r="BB38" i="12"/>
  <c r="HH38" i="12"/>
  <c r="IO38" i="12"/>
  <c r="DP38" i="12"/>
  <c r="FW38" i="12"/>
  <c r="IZ38" i="12"/>
  <c r="CP38" i="12"/>
  <c r="GS38" i="12"/>
  <c r="KG38" i="12"/>
  <c r="EI26" i="12"/>
  <c r="JZ26" i="12"/>
  <c r="KK26" i="12"/>
  <c r="BX26" i="12"/>
  <c r="LO26" i="12"/>
  <c r="HL26" i="12"/>
  <c r="IS26" i="12"/>
  <c r="DE26" i="12"/>
  <c r="GA26" i="12"/>
  <c r="JD26" i="12"/>
  <c r="CT26" i="12"/>
  <c r="IH26" i="12"/>
  <c r="GW26" i="12"/>
  <c r="BQ26" i="12"/>
  <c r="BB7" i="12"/>
  <c r="KV7" i="12"/>
  <c r="EE7" i="12"/>
  <c r="FA7" i="12"/>
  <c r="IO7" i="12"/>
  <c r="KR7" i="12"/>
  <c r="DL7" i="12"/>
  <c r="CE7" i="12"/>
  <c r="JV7" i="12"/>
  <c r="BM7" i="12"/>
  <c r="ID7" i="12"/>
  <c r="EP7" i="12"/>
  <c r="IZ7" i="12"/>
  <c r="GH7" i="12"/>
  <c r="DA7" i="12"/>
  <c r="HD7" i="12"/>
  <c r="LG7" i="12"/>
  <c r="DA28" i="12"/>
  <c r="LK28" i="12"/>
  <c r="FW28" i="12"/>
  <c r="GS28" i="12"/>
  <c r="CE28" i="12"/>
  <c r="HS28" i="12"/>
  <c r="JK28" i="12"/>
  <c r="KG28" i="12"/>
  <c r="IZ28" i="12"/>
  <c r="GH28" i="12"/>
  <c r="EP28" i="12"/>
  <c r="EA28" i="12"/>
  <c r="BB28" i="12"/>
  <c r="HD28" i="12"/>
  <c r="DP28" i="12"/>
  <c r="HH28" i="12"/>
  <c r="LG28" i="12"/>
  <c r="CP28" i="12"/>
  <c r="BM28" i="12"/>
  <c r="BX9" i="12"/>
  <c r="KK9" i="12"/>
  <c r="IS9" i="12"/>
  <c r="JG21" i="12"/>
  <c r="HZ21" i="12"/>
  <c r="FH21" i="12"/>
  <c r="IK21" i="12"/>
  <c r="KN21" i="12"/>
  <c r="IV21" i="12"/>
  <c r="GZ21" i="12"/>
  <c r="BT21" i="12"/>
  <c r="BU21" i="12" s="1"/>
  <c r="BV21" i="12" s="1"/>
  <c r="GO21" i="12"/>
  <c r="JR21" i="12"/>
  <c r="CL21" i="12"/>
  <c r="LR21" i="12"/>
  <c r="DW21" i="12"/>
  <c r="EW21" i="12"/>
  <c r="GD21" i="12"/>
  <c r="CW21" i="12"/>
  <c r="KC21" i="12"/>
  <c r="BX33" i="12"/>
  <c r="IH33" i="12"/>
  <c r="JD33" i="12"/>
  <c r="IS33" i="12"/>
  <c r="HW33" i="12"/>
  <c r="JO33" i="12"/>
  <c r="BQ33" i="12"/>
  <c r="DT33" i="12"/>
  <c r="LO33" i="12"/>
  <c r="GW33" i="12"/>
  <c r="LZ33" i="12"/>
  <c r="DE33" i="12"/>
  <c r="GL33" i="12"/>
  <c r="GZ39" i="12"/>
  <c r="MC39" i="12"/>
  <c r="CW39" i="12"/>
  <c r="GD39" i="12"/>
  <c r="EL39" i="12"/>
  <c r="DW39" i="12"/>
  <c r="IV39" i="12"/>
  <c r="BT39" i="12"/>
  <c r="FH39" i="12"/>
  <c r="KC39" i="12"/>
  <c r="LR39" i="12"/>
  <c r="DH39" i="12"/>
  <c r="BI39" i="12"/>
  <c r="CL39" i="12"/>
  <c r="JR39" i="12"/>
  <c r="AU35" i="12"/>
  <c r="BQ35" i="12"/>
  <c r="KK35" i="12"/>
  <c r="BF35" i="12"/>
  <c r="KZ35" i="12"/>
  <c r="DE35" i="12"/>
  <c r="GA35" i="12"/>
  <c r="IS35" i="12"/>
  <c r="CI35" i="12"/>
  <c r="JZ35" i="12"/>
  <c r="IH35" i="12"/>
  <c r="JD35" i="12"/>
  <c r="LZ35" i="12"/>
  <c r="KV34" i="12"/>
  <c r="FA34" i="12"/>
  <c r="JV34" i="12"/>
  <c r="EE34" i="12"/>
  <c r="LG34" i="12"/>
  <c r="EP34" i="12"/>
  <c r="BB34" i="12"/>
  <c r="KR34" i="12"/>
  <c r="CP34" i="12"/>
  <c r="ID34" i="12"/>
  <c r="HD34" i="12"/>
  <c r="IO34" i="12"/>
  <c r="LK34" i="12"/>
  <c r="FW34" i="12"/>
  <c r="GH34" i="12"/>
  <c r="CE34" i="12"/>
  <c r="EA34" i="12"/>
  <c r="HS34" i="12"/>
  <c r="FL34" i="12"/>
  <c r="DL14" i="12"/>
  <c r="LV14" i="12"/>
  <c r="JK14" i="12"/>
  <c r="KG14" i="12"/>
  <c r="EP14" i="12"/>
  <c r="FL14" i="12"/>
  <c r="DP14" i="12"/>
  <c r="IZ14" i="12"/>
  <c r="FA14" i="12"/>
  <c r="DA14" i="12"/>
  <c r="EA14" i="12"/>
  <c r="FW14" i="12"/>
  <c r="LG14" i="12"/>
  <c r="BM14" i="12"/>
  <c r="KR14" i="12"/>
  <c r="HD36" i="12"/>
  <c r="LK36" i="12"/>
  <c r="GH36" i="12"/>
  <c r="HH36" i="12"/>
  <c r="DL36" i="12"/>
  <c r="KG36" i="12"/>
  <c r="CE36" i="12"/>
  <c r="GS36" i="12"/>
  <c r="HS36" i="12"/>
  <c r="KR36" i="12"/>
  <c r="CP36" i="12"/>
  <c r="BM36" i="12"/>
  <c r="ID36" i="12"/>
  <c r="KV36" i="12"/>
  <c r="AQ36" i="12"/>
  <c r="EE36" i="12"/>
  <c r="LG36" i="12"/>
  <c r="FW36" i="12"/>
  <c r="EP36" i="12"/>
  <c r="LV36" i="12"/>
  <c r="FL36" i="12"/>
  <c r="FD47" i="12"/>
  <c r="KJ47" i="12"/>
  <c r="BW47" i="12"/>
  <c r="FO47" i="12"/>
  <c r="IG47" i="12"/>
  <c r="HL16" i="12"/>
  <c r="DT16" i="12"/>
  <c r="JD16" i="12"/>
  <c r="HW16" i="12"/>
  <c r="DE42" i="12"/>
  <c r="LO42" i="12"/>
  <c r="BX42" i="12"/>
  <c r="GA42" i="12"/>
  <c r="FE42" i="12"/>
  <c r="KZ42" i="12"/>
  <c r="FP42" i="12"/>
  <c r="LZ42" i="12"/>
  <c r="JZ42" i="12"/>
  <c r="BF42" i="12"/>
  <c r="KK42" i="12"/>
  <c r="ET42" i="12"/>
  <c r="EI42" i="12"/>
  <c r="DT42" i="12"/>
  <c r="CT42" i="12"/>
  <c r="GW42" i="12"/>
  <c r="JO42" i="12"/>
  <c r="FS42" i="12"/>
  <c r="GO42" i="12"/>
  <c r="CW42" i="12"/>
  <c r="IV42" i="12"/>
  <c r="JG42" i="12"/>
  <c r="CL42" i="12"/>
  <c r="LC42" i="12"/>
  <c r="AX42" i="12"/>
  <c r="KC42" i="12"/>
  <c r="DH42" i="12"/>
  <c r="GZ42" i="12"/>
  <c r="KN42" i="12"/>
  <c r="MC42" i="12"/>
  <c r="BT42" i="12"/>
  <c r="JR42" i="12"/>
  <c r="AX17" i="12"/>
  <c r="BT17" i="12"/>
  <c r="EW17" i="12"/>
  <c r="MC17" i="12"/>
  <c r="GD17" i="12"/>
  <c r="HZ17" i="12"/>
  <c r="LC17" i="12"/>
  <c r="KC17" i="12"/>
  <c r="CA17" i="12"/>
  <c r="DW17" i="12"/>
  <c r="KN17" i="12"/>
  <c r="LR17" i="12"/>
  <c r="IK17" i="12"/>
  <c r="CL17" i="12"/>
  <c r="JG17" i="12"/>
  <c r="BI17" i="12"/>
  <c r="JR17" i="12"/>
  <c r="FS17" i="12"/>
  <c r="HO17" i="12"/>
  <c r="CW17" i="12"/>
  <c r="GO17" i="12"/>
  <c r="GZ17" i="12"/>
  <c r="IV17" i="12"/>
  <c r="DH17" i="12"/>
  <c r="FH17" i="12"/>
  <c r="EL17" i="12"/>
  <c r="BF41" i="12"/>
  <c r="LZ41" i="12"/>
  <c r="AU41" i="12"/>
  <c r="DE41" i="12"/>
  <c r="FE41" i="12"/>
  <c r="EI41" i="12"/>
  <c r="GL41" i="12"/>
  <c r="CI41" i="12"/>
  <c r="FP41" i="12"/>
  <c r="CT41" i="12"/>
  <c r="JO41" i="12"/>
  <c r="BQ41" i="12"/>
  <c r="DT41" i="12"/>
  <c r="GW41" i="12"/>
  <c r="LO41" i="12"/>
  <c r="JD41" i="12"/>
  <c r="HW41" i="12"/>
  <c r="GA41" i="12"/>
  <c r="HL41" i="12"/>
  <c r="JZ41" i="12"/>
  <c r="KZ41" i="12"/>
  <c r="CT7" i="12"/>
  <c r="HL7" i="12"/>
  <c r="IH7" i="12"/>
  <c r="JZ7" i="12"/>
  <c r="LZ7" i="12"/>
  <c r="BF7" i="12"/>
  <c r="JO7" i="12"/>
  <c r="BQ7" i="12"/>
  <c r="GW7" i="12"/>
  <c r="GA7" i="12"/>
  <c r="FE7" i="12"/>
  <c r="DE7" i="12"/>
  <c r="KZ7" i="12"/>
  <c r="KK7" i="12"/>
  <c r="FP7" i="12"/>
  <c r="GL7" i="12"/>
  <c r="LO7" i="12"/>
  <c r="EE32" i="12"/>
  <c r="FW32" i="12"/>
  <c r="GS32" i="12"/>
  <c r="AQ32" i="12"/>
  <c r="DA32" i="12"/>
  <c r="LV32" i="12"/>
  <c r="LG32" i="12"/>
  <c r="HD32" i="12"/>
  <c r="KR32" i="12"/>
  <c r="HH32" i="12"/>
  <c r="GH32" i="12"/>
  <c r="JK32" i="12"/>
  <c r="HS32" i="12"/>
  <c r="CE32" i="12"/>
  <c r="DL32" i="12"/>
  <c r="IO32" i="12"/>
  <c r="KG32" i="12"/>
  <c r="FL32" i="12"/>
  <c r="ID32" i="12"/>
  <c r="CP32" i="12"/>
  <c r="EP32" i="12"/>
  <c r="BF17" i="12"/>
  <c r="BQ17" i="12"/>
  <c r="FE17" i="12"/>
  <c r="LO17" i="12"/>
  <c r="CT17" i="12"/>
  <c r="FP17" i="12"/>
  <c r="ET17" i="12"/>
  <c r="LZ17" i="12"/>
  <c r="HW17" i="12"/>
  <c r="GW17" i="12"/>
  <c r="DT17" i="12"/>
  <c r="GA17" i="12"/>
  <c r="IS17" i="12"/>
  <c r="EI17" i="12"/>
  <c r="GL17" i="12"/>
  <c r="HV46" i="12"/>
  <c r="IR46" i="12"/>
  <c r="KJ46" i="12"/>
  <c r="BW46" i="12"/>
  <c r="CS46" i="12"/>
  <c r="FO46" i="12"/>
  <c r="IG46" i="12"/>
  <c r="BP46" i="12"/>
  <c r="ES46" i="12"/>
  <c r="ET11" i="12"/>
  <c r="JO11" i="12"/>
  <c r="ET43" i="12"/>
  <c r="GL43" i="12"/>
  <c r="DE43" i="12"/>
  <c r="BF43" i="12"/>
  <c r="GW43" i="12"/>
  <c r="BQ43" i="12"/>
  <c r="DT43" i="12"/>
  <c r="BX43" i="12"/>
  <c r="JO43" i="12"/>
  <c r="LZ43" i="12"/>
  <c r="EI43" i="12"/>
  <c r="HW43" i="12"/>
  <c r="IS43" i="12"/>
  <c r="CT43" i="12"/>
  <c r="IH43" i="12"/>
  <c r="JD43" i="12"/>
  <c r="FE43" i="12"/>
  <c r="BQ25" i="12"/>
  <c r="CT25" i="12"/>
  <c r="BX25" i="12"/>
  <c r="GA25" i="12"/>
  <c r="JD25" i="12"/>
  <c r="CI25" i="12"/>
  <c r="DT25" i="12"/>
  <c r="HL25" i="12"/>
  <c r="GL25" i="12"/>
  <c r="JZ25" i="12"/>
  <c r="LO25" i="12"/>
  <c r="DE25" i="12"/>
  <c r="KK25" i="12"/>
  <c r="EI25" i="12"/>
  <c r="KZ25" i="12"/>
  <c r="GW25" i="12"/>
  <c r="DD29" i="12"/>
  <c r="KJ29" i="12"/>
  <c r="HV29" i="12"/>
  <c r="JC29" i="12"/>
  <c r="LN29" i="12"/>
  <c r="AT29" i="12"/>
  <c r="FZ29" i="12"/>
  <c r="GK29" i="12"/>
  <c r="IG29" i="12"/>
  <c r="LY29" i="12"/>
  <c r="IR29" i="12"/>
  <c r="CI37" i="12"/>
  <c r="GW37" i="12"/>
  <c r="IS37" i="12"/>
  <c r="HW37" i="12"/>
  <c r="LO37" i="12"/>
  <c r="AU37" i="12"/>
  <c r="CT37" i="12"/>
  <c r="JD37" i="12"/>
  <c r="GA37" i="12"/>
  <c r="HL37" i="12"/>
  <c r="DT37" i="12"/>
  <c r="BF37" i="12"/>
  <c r="ET37" i="12"/>
  <c r="KK37" i="12"/>
  <c r="JO37" i="12"/>
  <c r="IH37" i="12"/>
  <c r="KZ37" i="12"/>
  <c r="EI37" i="12"/>
  <c r="GL37" i="12"/>
  <c r="DE37" i="12"/>
  <c r="BI5" i="12"/>
  <c r="LC5" i="12"/>
  <c r="GZ5" i="12"/>
  <c r="EL5" i="12"/>
  <c r="FH5" i="12"/>
  <c r="GD5" i="12"/>
  <c r="DW5" i="12"/>
  <c r="GO5" i="12"/>
  <c r="KC5" i="12"/>
  <c r="CW5" i="12"/>
  <c r="EW5" i="12"/>
  <c r="DH5" i="12"/>
  <c r="IK5" i="12"/>
  <c r="HO5" i="12"/>
  <c r="MC5" i="12"/>
  <c r="CA5" i="12"/>
  <c r="CL5" i="12"/>
  <c r="FS5" i="12"/>
  <c r="HZ5" i="12"/>
  <c r="BT5" i="12"/>
  <c r="KZ21" i="12"/>
  <c r="CI21" i="12"/>
  <c r="DT21" i="12"/>
  <c r="GL21" i="12"/>
  <c r="IH21" i="12"/>
  <c r="BQ21" i="12"/>
  <c r="EI21" i="12"/>
  <c r="HL21" i="12"/>
  <c r="HW21" i="12"/>
  <c r="JZ21" i="12"/>
  <c r="LZ21" i="12"/>
  <c r="GA21" i="12"/>
  <c r="FP21" i="12"/>
  <c r="JD21" i="12"/>
  <c r="GW21" i="12"/>
  <c r="IS21" i="12"/>
  <c r="JG40" i="12"/>
  <c r="LC40" i="12"/>
  <c r="BT40" i="12"/>
  <c r="KN40" i="12"/>
  <c r="IV40" i="12"/>
  <c r="CA40" i="12"/>
  <c r="FH40" i="12"/>
  <c r="GO40" i="12"/>
  <c r="CL40" i="12"/>
  <c r="GZ40" i="12"/>
  <c r="DH40" i="12"/>
  <c r="EL40" i="12"/>
  <c r="FS40" i="12"/>
  <c r="BI40" i="12"/>
  <c r="EW40" i="12"/>
  <c r="MC40" i="12"/>
  <c r="GD40" i="12"/>
  <c r="DH23" i="12"/>
  <c r="LR23" i="12"/>
  <c r="IK23" i="12"/>
  <c r="BT23" i="12"/>
  <c r="GZ23" i="12"/>
  <c r="DW23" i="12"/>
  <c r="HZ23" i="12"/>
  <c r="FS23" i="12"/>
  <c r="JR23" i="12"/>
  <c r="MC23" i="12"/>
  <c r="BI23" i="12"/>
  <c r="KC23" i="12"/>
  <c r="CA23" i="12"/>
  <c r="IV23" i="12"/>
  <c r="CW23" i="12"/>
  <c r="EW23" i="12"/>
  <c r="GD23" i="12"/>
  <c r="LC23" i="12"/>
  <c r="KN23" i="12"/>
  <c r="FL18" i="12"/>
  <c r="GH18" i="12"/>
  <c r="BM18" i="12"/>
  <c r="KV18" i="12"/>
  <c r="FA18" i="12"/>
  <c r="KG18" i="12"/>
  <c r="BB18" i="12"/>
  <c r="CE18" i="12"/>
  <c r="EA18" i="12"/>
  <c r="EE18" i="12"/>
  <c r="LV18" i="12"/>
  <c r="DA18" i="12"/>
  <c r="HS18" i="12"/>
  <c r="DP18" i="12"/>
  <c r="CP18" i="12"/>
  <c r="GS18" i="12"/>
  <c r="HD18" i="12"/>
  <c r="JV18" i="12"/>
  <c r="HH18" i="12"/>
  <c r="JK18" i="12"/>
  <c r="DL18" i="12"/>
  <c r="GW47" i="12"/>
  <c r="FP47" i="12"/>
  <c r="HL47" i="12"/>
  <c r="LZ47" i="12"/>
  <c r="KK47" i="12"/>
  <c r="GA47" i="12"/>
  <c r="HW47" i="12"/>
  <c r="EI47" i="12"/>
  <c r="BF47" i="12"/>
  <c r="CI47" i="12"/>
  <c r="JZ47" i="12"/>
  <c r="FE47" i="12"/>
  <c r="DT47" i="12"/>
  <c r="GL47" i="12"/>
  <c r="JO47" i="12"/>
  <c r="KZ47" i="12"/>
  <c r="IH47" i="12"/>
  <c r="DE47" i="12"/>
  <c r="DH10" i="12"/>
  <c r="BI10" i="12"/>
  <c r="DW10" i="12"/>
  <c r="FS10" i="12"/>
  <c r="CW10" i="12"/>
  <c r="LR10" i="12"/>
  <c r="IK10" i="12"/>
  <c r="CL10" i="12"/>
  <c r="EW10" i="12"/>
  <c r="GD10" i="12"/>
  <c r="BT10" i="12"/>
  <c r="KC10" i="12"/>
  <c r="LC10" i="12"/>
  <c r="MC10" i="12"/>
  <c r="EL10" i="12"/>
  <c r="HZ10" i="12"/>
  <c r="FH10" i="12"/>
  <c r="HO10" i="12"/>
  <c r="IV10" i="12"/>
  <c r="JR10" i="12"/>
  <c r="HV45" i="12"/>
  <c r="LN45" i="12"/>
  <c r="EH45" i="12"/>
  <c r="ES45" i="12"/>
  <c r="LY45" i="12"/>
  <c r="AT45" i="12"/>
  <c r="JY45" i="12"/>
  <c r="IR45" i="12"/>
  <c r="CS45" i="12"/>
  <c r="JN45" i="12"/>
  <c r="FE22" i="12"/>
  <c r="HW22" i="12"/>
  <c r="IS22" i="12"/>
  <c r="JO22" i="12"/>
  <c r="KK22" i="12"/>
  <c r="DE22" i="12"/>
  <c r="CT22" i="12"/>
  <c r="BF22" i="12"/>
  <c r="CI22" i="12"/>
  <c r="DT22" i="12"/>
  <c r="GW22" i="12"/>
  <c r="BQ22" i="12"/>
  <c r="LZ22" i="12"/>
  <c r="FP22" i="12"/>
  <c r="HL22" i="12"/>
  <c r="JZ22" i="12"/>
  <c r="GA22" i="12"/>
  <c r="LO22" i="12"/>
  <c r="GL22" i="12"/>
  <c r="ET22" i="12"/>
  <c r="BM19" i="12"/>
  <c r="LG19" i="12"/>
  <c r="HS19" i="12"/>
  <c r="BB19" i="12"/>
  <c r="DL19" i="12"/>
  <c r="LK19" i="12"/>
  <c r="ID19" i="12"/>
  <c r="KV19" i="12"/>
  <c r="DP19" i="12"/>
  <c r="EE19" i="12"/>
  <c r="CP19" i="12"/>
  <c r="KG19" i="12"/>
  <c r="FA19" i="12"/>
  <c r="JK19" i="12"/>
  <c r="GS19" i="12"/>
  <c r="JV19" i="12"/>
  <c r="HD19" i="12"/>
  <c r="DA19" i="12"/>
  <c r="KR19" i="12"/>
  <c r="EA19" i="12"/>
  <c r="CE19" i="12"/>
  <c r="FW19" i="12"/>
  <c r="IO19" i="12"/>
  <c r="HH19" i="12"/>
  <c r="FP27" i="12"/>
  <c r="CT27" i="12"/>
  <c r="GW27" i="12"/>
  <c r="FE27" i="12"/>
  <c r="LZ27" i="12"/>
  <c r="IH27" i="12"/>
  <c r="EI27" i="12"/>
  <c r="IS27" i="12"/>
  <c r="JO27" i="12"/>
  <c r="KZ27" i="12"/>
  <c r="BQ27" i="12"/>
  <c r="GA27" i="12"/>
  <c r="CI27" i="12"/>
  <c r="ET27" i="12"/>
  <c r="DE27" i="12"/>
  <c r="BF27" i="12"/>
  <c r="HL27" i="12"/>
  <c r="DT27" i="12"/>
  <c r="HW27" i="12"/>
  <c r="JZ27" i="12"/>
  <c r="AU27" i="12"/>
  <c r="JD27" i="12"/>
  <c r="BP17" i="12"/>
  <c r="DD17" i="12"/>
  <c r="HV17" i="12"/>
  <c r="IG17" i="12"/>
  <c r="FD17" i="12"/>
  <c r="LN17" i="12"/>
  <c r="HK17" i="12"/>
  <c r="EH35" i="12"/>
  <c r="ES35" i="12"/>
  <c r="IR35" i="12"/>
  <c r="LN35" i="12"/>
  <c r="FZ35" i="12"/>
  <c r="JY35" i="12"/>
  <c r="CS35" i="12"/>
  <c r="FD35" i="12"/>
  <c r="JC35" i="12"/>
  <c r="LY35" i="12"/>
  <c r="HK35" i="12"/>
  <c r="AT35" i="12"/>
  <c r="KY35" i="12"/>
  <c r="IG35" i="12"/>
  <c r="KJ35" i="12"/>
  <c r="EL27" i="12"/>
  <c r="LC27" i="12"/>
  <c r="CA27" i="12"/>
  <c r="GD27" i="12"/>
  <c r="KN27" i="12"/>
  <c r="FS27" i="12"/>
  <c r="MC27" i="12"/>
  <c r="GZ27" i="12"/>
  <c r="IK27" i="12"/>
  <c r="JR27" i="12"/>
  <c r="HO27" i="12"/>
  <c r="BI27" i="12"/>
  <c r="EW27" i="12"/>
  <c r="LR27" i="12"/>
  <c r="HZ27" i="12"/>
  <c r="BT27" i="12"/>
  <c r="CW27" i="12"/>
  <c r="JG27" i="12"/>
  <c r="GO27" i="12"/>
  <c r="DH7" i="12"/>
  <c r="LR7" i="12"/>
  <c r="CA7" i="12"/>
  <c r="CW7" i="12"/>
  <c r="HO7" i="12"/>
  <c r="IK7" i="12"/>
  <c r="JG7" i="12"/>
  <c r="KC7" i="12"/>
  <c r="EL7" i="12"/>
  <c r="FH7" i="12"/>
  <c r="GD7" i="12"/>
  <c r="JR7" i="12"/>
  <c r="FS7" i="12"/>
  <c r="IV7" i="12"/>
  <c r="DW7" i="12"/>
  <c r="GO7" i="12"/>
  <c r="HZ7" i="12"/>
  <c r="KN7" i="12"/>
  <c r="MC7" i="12"/>
  <c r="GZ7" i="12"/>
  <c r="EW7" i="12"/>
  <c r="LC7" i="12"/>
  <c r="FH24" i="12"/>
  <c r="CL24" i="12"/>
  <c r="GZ24" i="12"/>
  <c r="IV24" i="12"/>
  <c r="LR24" i="12"/>
  <c r="CW24" i="12"/>
  <c r="EL24" i="12"/>
  <c r="JG24" i="12"/>
  <c r="LC24" i="12"/>
  <c r="CA24" i="12"/>
  <c r="IK24" i="12"/>
  <c r="MC24" i="12"/>
  <c r="DH24" i="12"/>
  <c r="DW24" i="12"/>
  <c r="HZ24" i="12"/>
  <c r="KN24" i="12"/>
  <c r="HO24" i="12"/>
  <c r="GD24" i="12"/>
  <c r="JR24" i="12"/>
  <c r="KC24" i="12"/>
  <c r="FS24" i="12"/>
  <c r="AX24" i="12"/>
  <c r="GO24" i="12"/>
  <c r="BT24" i="12"/>
  <c r="BI24" i="12"/>
  <c r="EW24" i="12"/>
  <c r="GZ20" i="12"/>
  <c r="EW20" i="12"/>
  <c r="MC20" i="12"/>
  <c r="JG20" i="12"/>
  <c r="CA20" i="12"/>
  <c r="DH20" i="12"/>
  <c r="EL20" i="12"/>
  <c r="LC20" i="12"/>
  <c r="BI20" i="12"/>
  <c r="FS20" i="12"/>
  <c r="HZ20" i="12"/>
  <c r="KC20" i="12"/>
  <c r="GD20" i="12"/>
  <c r="LR20" i="12"/>
  <c r="BT20" i="12"/>
  <c r="IV20" i="12"/>
  <c r="KN20" i="12"/>
  <c r="HO20" i="12"/>
  <c r="FH20" i="12"/>
  <c r="IK20" i="12"/>
  <c r="JR20" i="12"/>
  <c r="GO20" i="12"/>
  <c r="DW20" i="12"/>
  <c r="CE47" i="12"/>
  <c r="HS47" i="12"/>
  <c r="IO47" i="12"/>
  <c r="JK47" i="12"/>
  <c r="KG47" i="12"/>
  <c r="GS47" i="12"/>
  <c r="DA47" i="12"/>
  <c r="EA47" i="12"/>
  <c r="EE47" i="12"/>
  <c r="BB47" i="12"/>
  <c r="DL47" i="12"/>
  <c r="HD47" i="12"/>
  <c r="JV47" i="12"/>
  <c r="EP47" i="12"/>
  <c r="HH47" i="12"/>
  <c r="LK47" i="12"/>
  <c r="IZ47" i="12"/>
  <c r="LV47" i="12"/>
  <c r="GH47" i="12"/>
  <c r="FA47" i="12"/>
  <c r="KR47" i="12"/>
  <c r="FL47" i="12"/>
  <c r="KV47" i="12"/>
  <c r="ID47" i="12"/>
  <c r="FW47" i="12"/>
  <c r="EA42" i="12"/>
  <c r="BB42" i="12"/>
  <c r="DL42" i="12"/>
  <c r="KR42" i="12"/>
  <c r="BM42" i="12"/>
  <c r="KG42" i="12"/>
  <c r="CE42" i="12"/>
  <c r="EE42" i="12"/>
  <c r="FL42" i="12"/>
  <c r="LG42" i="12"/>
  <c r="HS42" i="12"/>
  <c r="DA42" i="12"/>
  <c r="GS42" i="12"/>
  <c r="IZ42" i="12"/>
  <c r="ID42" i="12"/>
  <c r="LK42" i="12"/>
  <c r="FW42" i="12"/>
  <c r="CP42" i="12"/>
  <c r="HD42" i="12"/>
  <c r="GH42" i="12"/>
  <c r="IO42" i="12"/>
  <c r="KV42" i="12"/>
  <c r="DP42" i="12"/>
  <c r="HH42" i="12"/>
  <c r="FA42" i="12"/>
  <c r="JV42" i="12"/>
  <c r="LV42" i="12"/>
  <c r="GW6" i="12"/>
  <c r="DT6" i="12"/>
  <c r="IH6" i="12"/>
  <c r="LO6" i="12"/>
  <c r="BX6" i="12"/>
  <c r="IS6" i="12"/>
  <c r="JZ6" i="12"/>
  <c r="HW6" i="12"/>
  <c r="KK6" i="12"/>
  <c r="GA6" i="12"/>
  <c r="FP6" i="12"/>
  <c r="LZ6" i="12"/>
  <c r="ET6" i="12"/>
  <c r="DE6" i="12"/>
  <c r="BQ6" i="12"/>
  <c r="EI6" i="12"/>
  <c r="JO6" i="12"/>
  <c r="CT6" i="12"/>
  <c r="GL6" i="12"/>
  <c r="FE6" i="12"/>
  <c r="HL6" i="12"/>
  <c r="JD6" i="12"/>
  <c r="GW5" i="12"/>
  <c r="EI5" i="12"/>
  <c r="FE5" i="12"/>
  <c r="LZ5" i="12"/>
  <c r="AU5" i="12"/>
  <c r="BQ5" i="12"/>
  <c r="JZ5" i="12"/>
  <c r="CI5" i="12"/>
  <c r="LO5" i="12"/>
  <c r="JO5" i="12"/>
  <c r="FP5" i="12"/>
  <c r="IH5" i="12"/>
  <c r="BX5" i="12"/>
  <c r="DE5" i="12"/>
  <c r="HL5" i="12"/>
  <c r="JD5" i="12"/>
  <c r="CT5" i="12"/>
  <c r="GL5" i="12"/>
  <c r="KK5" i="12"/>
  <c r="BF5" i="12"/>
  <c r="DT5" i="12"/>
  <c r="KZ5" i="12"/>
  <c r="HW5" i="12"/>
  <c r="IS5" i="12"/>
  <c r="ET5" i="12"/>
  <c r="ET24" i="12"/>
  <c r="FP24" i="12"/>
  <c r="GL24" i="12"/>
  <c r="EI24" i="12"/>
  <c r="GW24" i="12"/>
  <c r="IS24" i="12"/>
  <c r="LO24" i="12"/>
  <c r="HW24" i="12"/>
  <c r="HL24" i="12"/>
  <c r="DE24" i="12"/>
  <c r="KZ24" i="12"/>
  <c r="CI24" i="12"/>
  <c r="GA24" i="12"/>
  <c r="JZ24" i="12"/>
  <c r="BQ24" i="12"/>
  <c r="FE24" i="12"/>
  <c r="JD24" i="12"/>
  <c r="BX24" i="12"/>
  <c r="AU24" i="12"/>
  <c r="BF24" i="12"/>
  <c r="IH24" i="12"/>
  <c r="KK24" i="12"/>
  <c r="DT24" i="12"/>
  <c r="LZ24" i="12"/>
  <c r="JO24" i="12"/>
  <c r="CT24" i="12"/>
  <c r="EA43" i="12"/>
  <c r="CE43" i="12"/>
  <c r="HS43" i="12"/>
  <c r="IO43" i="12"/>
  <c r="DP43" i="12"/>
  <c r="AQ43" i="12"/>
  <c r="GH43" i="12"/>
  <c r="KR43" i="12"/>
  <c r="FA43" i="12"/>
  <c r="HH43" i="12"/>
  <c r="DA43" i="12"/>
  <c r="EE43" i="12"/>
  <c r="JV43" i="12"/>
  <c r="GS43" i="12"/>
  <c r="IZ43" i="12"/>
  <c r="BB43" i="12"/>
  <c r="EP43" i="12"/>
  <c r="CP43" i="12"/>
  <c r="ID43" i="12"/>
  <c r="LV43" i="12"/>
  <c r="KV43" i="12"/>
  <c r="BM43" i="12"/>
  <c r="FL43" i="12"/>
  <c r="DL43" i="12"/>
  <c r="HD43" i="12"/>
  <c r="LG43" i="12"/>
  <c r="FW43" i="12"/>
  <c r="LK43" i="12"/>
  <c r="BI14" i="12"/>
  <c r="LC14" i="12"/>
  <c r="AX14" i="12"/>
  <c r="BT14" i="12"/>
  <c r="GZ14" i="12"/>
  <c r="HZ14" i="12"/>
  <c r="FH14" i="12"/>
  <c r="KN14" i="12"/>
  <c r="GD14" i="12"/>
  <c r="HO14" i="12"/>
  <c r="IV14" i="12"/>
  <c r="KC14" i="12"/>
  <c r="JG14" i="12"/>
  <c r="MC14" i="12"/>
  <c r="FS14" i="12"/>
  <c r="CL14" i="12"/>
  <c r="LR14" i="12"/>
  <c r="JR14" i="12"/>
  <c r="CA14" i="12"/>
  <c r="EL14" i="12"/>
  <c r="IK14" i="12"/>
  <c r="DH14" i="12"/>
  <c r="EW14" i="12"/>
  <c r="GO14" i="12"/>
  <c r="DW14" i="12"/>
  <c r="CW14" i="12"/>
  <c r="CI15" i="12"/>
  <c r="HW15" i="12"/>
  <c r="IS15" i="12"/>
  <c r="JO15" i="12"/>
  <c r="KK15" i="12"/>
  <c r="DE15" i="12"/>
  <c r="FE15" i="12"/>
  <c r="JD15" i="12"/>
  <c r="AU15" i="12"/>
  <c r="GL15" i="12"/>
  <c r="FP15" i="12"/>
  <c r="BF15" i="12"/>
  <c r="DT15" i="12"/>
  <c r="CT15" i="12"/>
  <c r="EI15" i="12"/>
  <c r="IH15" i="12"/>
  <c r="LO15" i="12"/>
  <c r="ET15" i="12"/>
  <c r="JZ15" i="12"/>
  <c r="LZ15" i="12"/>
  <c r="KZ15" i="12"/>
  <c r="HL15" i="12"/>
  <c r="GA15" i="12"/>
  <c r="GW15" i="12"/>
  <c r="HV37" i="12"/>
  <c r="IR37" i="12"/>
  <c r="LN37" i="12"/>
  <c r="DD37" i="12"/>
  <c r="IG37" i="12"/>
  <c r="LY37" i="12"/>
  <c r="JC37" i="12"/>
  <c r="DS37" i="12"/>
  <c r="BW37" i="12"/>
  <c r="FO37" i="12"/>
  <c r="FZ37" i="12"/>
  <c r="FD37" i="12"/>
  <c r="JY37" i="12"/>
  <c r="BB33" i="12"/>
  <c r="KV33" i="12"/>
  <c r="LK33" i="12"/>
  <c r="BM33" i="12"/>
  <c r="HH33" i="12"/>
  <c r="KR33" i="12"/>
  <c r="IO33" i="12"/>
  <c r="LV33" i="12"/>
  <c r="FA33" i="12"/>
  <c r="EE33" i="12"/>
  <c r="HS33" i="12"/>
  <c r="IZ33" i="12"/>
  <c r="GS33" i="12"/>
  <c r="KG33" i="12"/>
  <c r="LG33" i="12"/>
  <c r="JV33" i="12"/>
  <c r="GH33" i="12"/>
  <c r="CE33" i="12"/>
  <c r="DL33" i="12"/>
  <c r="DP33" i="12"/>
  <c r="CP33" i="12"/>
  <c r="ID33" i="12"/>
  <c r="DA33" i="12"/>
  <c r="FW33" i="12"/>
  <c r="JK33" i="12"/>
  <c r="EA33" i="12"/>
  <c r="HD33" i="12"/>
  <c r="ES32" i="12"/>
  <c r="FD32" i="12"/>
  <c r="KJ32" i="12"/>
  <c r="IG32" i="12"/>
  <c r="DS32" i="12"/>
  <c r="CH32" i="12"/>
  <c r="JY32" i="12"/>
  <c r="EH32" i="12"/>
  <c r="FZ32" i="12"/>
  <c r="HK32" i="12"/>
  <c r="DD32" i="12"/>
  <c r="GK32" i="12"/>
  <c r="DL40" i="12"/>
  <c r="LV40" i="12"/>
  <c r="EP40" i="12"/>
  <c r="FW40" i="12"/>
  <c r="EE40" i="12"/>
  <c r="FA40" i="12"/>
  <c r="GH40" i="12"/>
  <c r="EA40" i="12"/>
  <c r="KG40" i="12"/>
  <c r="LK40" i="12"/>
  <c r="LG40" i="12"/>
  <c r="HS40" i="12"/>
  <c r="JK40" i="12"/>
  <c r="ID40" i="12"/>
  <c r="KR40" i="12"/>
  <c r="CP40" i="12"/>
  <c r="HD40" i="12"/>
  <c r="AQ40" i="12"/>
  <c r="DA40" i="12"/>
  <c r="BM40" i="12"/>
  <c r="HH40" i="12"/>
  <c r="JV40" i="12"/>
  <c r="GS40" i="12"/>
  <c r="BB40" i="12"/>
  <c r="FL40" i="12"/>
  <c r="CE40" i="12"/>
  <c r="IO40" i="12"/>
  <c r="DP40" i="12"/>
  <c r="KV40" i="12"/>
  <c r="CP17" i="12"/>
  <c r="HH17" i="12"/>
  <c r="ID17" i="12"/>
  <c r="JV17" i="12"/>
  <c r="KR17" i="12"/>
  <c r="JK17" i="12"/>
  <c r="EA17" i="12"/>
  <c r="GS17" i="12"/>
  <c r="IO17" i="12"/>
  <c r="LG17" i="12"/>
  <c r="BB17" i="12"/>
  <c r="DL17" i="12"/>
  <c r="BM17" i="12"/>
  <c r="CE17" i="12"/>
  <c r="DP17" i="12"/>
  <c r="GH17" i="12"/>
  <c r="HS17" i="12"/>
  <c r="FA17" i="12"/>
  <c r="KV17" i="12"/>
  <c r="LV17" i="12"/>
  <c r="FL17" i="12"/>
  <c r="DA17" i="12"/>
  <c r="LK17" i="12"/>
  <c r="HD17" i="12"/>
  <c r="KG17" i="12"/>
  <c r="EP17" i="12"/>
  <c r="DW25" i="12"/>
  <c r="GZ25" i="12"/>
  <c r="JR25" i="12"/>
  <c r="CW25" i="12"/>
  <c r="IV25" i="12"/>
  <c r="BI25" i="12"/>
  <c r="KC25" i="12"/>
  <c r="GO25" i="12"/>
  <c r="IK25" i="12"/>
  <c r="LC25" i="12"/>
  <c r="CA25" i="12"/>
  <c r="FH25" i="12"/>
  <c r="AX25" i="12"/>
  <c r="EL25" i="12"/>
  <c r="KN25" i="12"/>
  <c r="JG25" i="12"/>
  <c r="HO25" i="12"/>
  <c r="MC25" i="12"/>
  <c r="EW25" i="12"/>
  <c r="FS25" i="12"/>
  <c r="BT25" i="12"/>
  <c r="GD25" i="12"/>
  <c r="CL25" i="12"/>
  <c r="LR25" i="12"/>
  <c r="HZ25" i="12"/>
  <c r="CI19" i="12"/>
  <c r="HW19" i="12"/>
  <c r="IS19" i="12"/>
  <c r="JO19" i="12"/>
  <c r="KK19" i="12"/>
  <c r="BX19" i="12"/>
  <c r="GW19" i="12"/>
  <c r="DT19" i="12"/>
  <c r="AU19" i="12"/>
  <c r="ET19" i="12"/>
  <c r="HL19" i="12"/>
  <c r="EI19" i="12"/>
  <c r="IH19" i="12"/>
  <c r="KZ19" i="12"/>
  <c r="LO19" i="12"/>
  <c r="CT19" i="12"/>
  <c r="JZ19" i="12"/>
  <c r="FE19" i="12"/>
  <c r="BQ19" i="12"/>
  <c r="FP19" i="12"/>
  <c r="DE19" i="12"/>
  <c r="JD19" i="12"/>
  <c r="LZ19" i="12"/>
  <c r="BF19" i="12"/>
  <c r="CT36" i="12"/>
  <c r="GW36" i="12"/>
  <c r="AU36" i="12"/>
  <c r="FE36" i="12"/>
  <c r="JD36" i="12"/>
  <c r="KZ36" i="12"/>
  <c r="LZ36" i="12"/>
  <c r="BX36" i="12"/>
  <c r="EI36" i="12"/>
  <c r="IH36" i="12"/>
  <c r="FP36" i="12"/>
  <c r="ET36" i="12"/>
  <c r="IS36" i="12"/>
  <c r="LO36" i="12"/>
  <c r="BF36" i="12"/>
  <c r="GL36" i="12"/>
  <c r="DT36" i="12"/>
  <c r="KK36" i="12"/>
  <c r="GA36" i="12"/>
  <c r="BQ36" i="12"/>
  <c r="DE36" i="12"/>
  <c r="CI36" i="12"/>
  <c r="HL36" i="12"/>
  <c r="JZ36" i="12"/>
  <c r="HW36" i="12"/>
  <c r="EI39" i="12"/>
  <c r="FE39" i="12"/>
  <c r="GA39" i="12"/>
  <c r="ET39" i="12"/>
  <c r="LZ39" i="12"/>
  <c r="BQ39" i="12"/>
  <c r="BX39" i="12"/>
  <c r="LO39" i="12"/>
  <c r="CT39" i="12"/>
  <c r="DT39" i="12"/>
  <c r="HL39" i="12"/>
  <c r="IS39" i="12"/>
  <c r="JZ39" i="12"/>
  <c r="GL39" i="12"/>
  <c r="JD39" i="12"/>
  <c r="DE39" i="12"/>
  <c r="GW39" i="12"/>
  <c r="FP39" i="12"/>
  <c r="CI39" i="12"/>
  <c r="IH39" i="12"/>
  <c r="KK39" i="12"/>
  <c r="KZ39" i="12"/>
  <c r="JO39" i="12"/>
  <c r="BF39" i="12"/>
  <c r="HW39" i="12"/>
  <c r="ET13" i="12"/>
  <c r="FP13" i="12"/>
  <c r="GL13" i="12"/>
  <c r="DE13" i="12"/>
  <c r="GW13" i="12"/>
  <c r="LZ13" i="12"/>
  <c r="BF13" i="12"/>
  <c r="LO13" i="12"/>
  <c r="CT13" i="12"/>
  <c r="GA13" i="12"/>
  <c r="BX13" i="12"/>
  <c r="KK13" i="12"/>
  <c r="FE13" i="12"/>
  <c r="DT13" i="12"/>
  <c r="HW13" i="12"/>
  <c r="JZ13" i="12"/>
  <c r="IS13" i="12"/>
  <c r="EI13" i="12"/>
  <c r="JO13" i="12"/>
  <c r="BQ13" i="12"/>
  <c r="JD13" i="12"/>
  <c r="CI13" i="12"/>
  <c r="HL13" i="12"/>
  <c r="IH13" i="12"/>
  <c r="EL11" i="12"/>
  <c r="JR11" i="12"/>
  <c r="LR11" i="12"/>
  <c r="BT11" i="12"/>
  <c r="GO11" i="12"/>
  <c r="KN11" i="12"/>
  <c r="KC11" i="12"/>
  <c r="HD26" i="12"/>
  <c r="EA26" i="12"/>
  <c r="GS26" i="12"/>
  <c r="IO26" i="12"/>
  <c r="LG26" i="12"/>
  <c r="IZ26" i="12"/>
  <c r="DP26" i="12"/>
  <c r="FL26" i="12"/>
  <c r="FW26" i="12"/>
  <c r="ID26" i="12"/>
  <c r="EE26" i="12"/>
  <c r="GH26" i="12"/>
  <c r="DA26" i="12"/>
  <c r="EP26" i="12"/>
  <c r="CP26" i="12"/>
  <c r="KR26" i="12"/>
  <c r="BB26" i="12"/>
  <c r="FA26" i="12"/>
  <c r="KV26" i="12"/>
  <c r="BM26" i="12"/>
  <c r="HS26" i="12"/>
  <c r="JV26" i="12"/>
  <c r="LV26" i="12"/>
  <c r="CE26" i="12"/>
  <c r="JK26" i="12"/>
  <c r="KG26" i="12"/>
  <c r="LK26" i="12"/>
  <c r="EE6" i="12"/>
  <c r="FA6" i="12"/>
  <c r="FW6" i="12"/>
  <c r="GS6" i="12"/>
  <c r="DL6" i="12"/>
  <c r="LV6" i="12"/>
  <c r="HS6" i="12"/>
  <c r="IO6" i="12"/>
  <c r="JK6" i="12"/>
  <c r="KG6" i="12"/>
  <c r="HD6" i="12"/>
  <c r="HH6" i="12"/>
  <c r="FL6" i="12"/>
  <c r="DA6" i="12"/>
  <c r="LG6" i="12"/>
  <c r="EP6" i="12"/>
  <c r="DP6" i="12"/>
  <c r="GH6" i="12"/>
  <c r="LK6" i="12"/>
  <c r="ID6" i="12"/>
  <c r="JV6" i="12"/>
  <c r="KR6" i="12"/>
  <c r="BB6" i="12"/>
  <c r="KV6" i="12"/>
  <c r="EA6" i="12"/>
  <c r="CP6" i="12"/>
  <c r="IZ6" i="12"/>
  <c r="BM6" i="12"/>
  <c r="BB23" i="12"/>
  <c r="KV23" i="12"/>
  <c r="DA23" i="12"/>
  <c r="CE23" i="12"/>
  <c r="FL23" i="12"/>
  <c r="HH23" i="12"/>
  <c r="KG23" i="12"/>
  <c r="EP23" i="12"/>
  <c r="JK23" i="12"/>
  <c r="LG23" i="12"/>
  <c r="EA23" i="12"/>
  <c r="FW23" i="12"/>
  <c r="EE23" i="12"/>
  <c r="JV23" i="12"/>
  <c r="GH23" i="12"/>
  <c r="HS23" i="12"/>
  <c r="LK23" i="12"/>
  <c r="IZ23" i="12"/>
  <c r="KR23" i="12"/>
  <c r="HD23" i="12"/>
  <c r="ID23" i="12"/>
  <c r="LV23" i="12"/>
  <c r="FA23" i="12"/>
  <c r="DP23" i="12"/>
  <c r="BM23" i="12"/>
  <c r="IO23" i="12"/>
  <c r="DL23" i="12"/>
  <c r="CP23" i="12"/>
  <c r="GS23" i="12"/>
  <c r="BI38" i="12"/>
  <c r="MC38" i="12"/>
  <c r="CW38" i="12"/>
  <c r="KN38" i="12"/>
  <c r="JR38" i="12"/>
  <c r="CA38" i="12"/>
  <c r="GZ38" i="12"/>
  <c r="IV38" i="12"/>
  <c r="KC38" i="12"/>
  <c r="DW38" i="12"/>
  <c r="JG38" i="12"/>
  <c r="HZ38" i="12"/>
  <c r="BT38" i="12"/>
  <c r="FH38" i="12"/>
  <c r="CL38" i="12"/>
  <c r="EL38" i="12"/>
  <c r="FS38" i="12"/>
  <c r="LC38" i="12"/>
  <c r="GD38" i="12"/>
  <c r="LR38" i="12"/>
  <c r="HO38" i="12"/>
  <c r="EW38" i="12"/>
  <c r="FP8" i="12"/>
  <c r="GL8" i="12"/>
  <c r="IH8" i="12"/>
  <c r="CI8" i="12"/>
  <c r="JO8" i="12"/>
  <c r="DT8" i="12"/>
  <c r="HW8" i="12"/>
  <c r="CA15" i="12"/>
  <c r="CW15" i="12"/>
  <c r="HO15" i="12"/>
  <c r="IK15" i="12"/>
  <c r="JG15" i="12"/>
  <c r="KC15" i="12"/>
  <c r="MC15" i="12"/>
  <c r="GD15" i="12"/>
  <c r="BI15" i="12"/>
  <c r="DW15" i="12"/>
  <c r="FH15" i="12"/>
  <c r="FS15" i="12"/>
  <c r="GZ15" i="12"/>
  <c r="JR15" i="12"/>
  <c r="GO15" i="12"/>
  <c r="LR15" i="12"/>
  <c r="HZ15" i="12"/>
  <c r="BT15" i="12"/>
  <c r="EL15" i="12"/>
  <c r="EW15" i="12"/>
  <c r="KN15" i="12"/>
  <c r="IV15" i="12"/>
  <c r="DH15" i="12"/>
  <c r="AX15" i="12"/>
  <c r="CL15" i="12"/>
  <c r="LC15" i="12"/>
  <c r="BI31" i="12"/>
  <c r="LC31" i="12"/>
  <c r="BT31" i="12"/>
  <c r="KN31" i="12"/>
  <c r="EL31" i="12"/>
  <c r="LR31" i="12"/>
  <c r="CL31" i="12"/>
  <c r="FS31" i="12"/>
  <c r="JR31" i="12"/>
  <c r="MC31" i="12"/>
  <c r="IK31" i="12"/>
  <c r="IV31" i="12"/>
  <c r="KC31" i="12"/>
  <c r="JG31" i="12"/>
  <c r="GD31" i="12"/>
  <c r="CW31" i="12"/>
  <c r="HO31" i="12"/>
  <c r="EW31" i="12"/>
  <c r="GO31" i="12"/>
  <c r="CA31" i="12"/>
  <c r="DH31" i="12"/>
  <c r="FH31" i="12"/>
  <c r="HZ31" i="12"/>
  <c r="AX31" i="12"/>
  <c r="GZ31" i="12"/>
  <c r="DL21" i="12"/>
  <c r="EA21" i="12"/>
  <c r="BM21" i="12"/>
  <c r="CP21" i="12"/>
  <c r="EE21" i="12"/>
  <c r="GH21" i="12"/>
  <c r="HH21" i="12"/>
  <c r="LK21" i="12"/>
  <c r="AQ21" i="12"/>
  <c r="IO21" i="12"/>
  <c r="DP21" i="12"/>
  <c r="EP21" i="12"/>
  <c r="GS21" i="12"/>
  <c r="JV21" i="12"/>
  <c r="KV21" i="12"/>
  <c r="IZ21" i="12"/>
  <c r="LV21" i="12"/>
  <c r="FW21" i="12"/>
  <c r="LG21" i="12"/>
  <c r="DA21" i="12"/>
  <c r="FA21" i="12"/>
  <c r="HD21" i="12"/>
  <c r="JK21" i="12"/>
  <c r="CE21" i="12"/>
  <c r="ID21" i="12"/>
  <c r="KG21" i="12"/>
  <c r="FL21" i="12"/>
  <c r="BB21" i="12"/>
  <c r="KR21" i="12"/>
  <c r="HS21" i="12"/>
  <c r="DW44" i="12"/>
  <c r="AX44" i="12"/>
  <c r="BT44" i="12"/>
  <c r="FH44" i="12"/>
  <c r="LR44" i="12"/>
  <c r="EL44" i="12"/>
  <c r="KC44" i="12"/>
  <c r="FS44" i="12"/>
  <c r="HO44" i="12"/>
  <c r="EW44" i="12"/>
  <c r="IV44" i="12"/>
  <c r="KN44" i="12"/>
  <c r="GO44" i="12"/>
  <c r="HZ44" i="12"/>
  <c r="CA44" i="12"/>
  <c r="GD44" i="12"/>
  <c r="LC44" i="12"/>
  <c r="JG44" i="12"/>
  <c r="MC44" i="12"/>
  <c r="CW44" i="12"/>
  <c r="JR44" i="12"/>
  <c r="IK44" i="12"/>
  <c r="BI44" i="12"/>
  <c r="GZ44" i="12"/>
  <c r="DH44" i="12"/>
  <c r="HD45" i="12"/>
  <c r="EE45" i="12"/>
  <c r="IZ45" i="12"/>
  <c r="KR45" i="12"/>
  <c r="DL45" i="12"/>
  <c r="JV45" i="12"/>
  <c r="EP45" i="12"/>
  <c r="LV45" i="12"/>
  <c r="BM45" i="12"/>
  <c r="EA45" i="12"/>
  <c r="LG45" i="12"/>
  <c r="AQ45" i="12"/>
  <c r="CE45" i="12"/>
  <c r="IO45" i="12"/>
  <c r="HH45" i="12"/>
  <c r="LK45" i="12"/>
  <c r="DA45" i="12"/>
  <c r="FW45" i="12"/>
  <c r="KG45" i="12"/>
  <c r="GH45" i="12"/>
  <c r="HS45" i="12"/>
  <c r="DP45" i="12"/>
  <c r="JK45" i="12"/>
  <c r="CP45" i="12"/>
  <c r="KV45" i="12"/>
  <c r="FA45" i="12"/>
  <c r="ID45" i="12"/>
  <c r="GS45" i="12"/>
  <c r="FL45" i="12"/>
  <c r="BM5" i="12"/>
  <c r="HS5" i="12"/>
  <c r="LV5" i="12"/>
  <c r="FW5" i="12"/>
  <c r="KV5" i="12"/>
  <c r="EE5" i="12"/>
  <c r="EA5" i="12"/>
  <c r="AQ5" i="12"/>
  <c r="FH18" i="12"/>
  <c r="MC18" i="12"/>
  <c r="KK27" i="12"/>
  <c r="EL18" i="12"/>
  <c r="CL18" i="12"/>
  <c r="GL27" i="12"/>
  <c r="IV18" i="12"/>
  <c r="JR18" i="12"/>
  <c r="DW18" i="12"/>
  <c r="CA18" i="12"/>
  <c r="LR18" i="12"/>
  <c r="LK8" i="12"/>
  <c r="HH8" i="12"/>
  <c r="EW9" i="12"/>
  <c r="ET41" i="12"/>
  <c r="KK41" i="12"/>
  <c r="IH41" i="12"/>
  <c r="FW8" i="12"/>
  <c r="IS41" i="12"/>
  <c r="LR9" i="12"/>
  <c r="IO8" i="12"/>
  <c r="FH9" i="12"/>
  <c r="LO27" i="12"/>
  <c r="KV8" i="12"/>
  <c r="LC18" i="12"/>
  <c r="BX15" i="12"/>
  <c r="CI28" i="12"/>
  <c r="KZ28" i="12"/>
  <c r="JD28" i="12"/>
  <c r="LO28" i="12"/>
  <c r="EE41" i="12"/>
  <c r="FA41" i="12"/>
  <c r="FW41" i="12"/>
  <c r="DL41" i="12"/>
  <c r="AQ41" i="12"/>
  <c r="DP41" i="12"/>
  <c r="FL41" i="12"/>
  <c r="HH41" i="12"/>
  <c r="IZ41" i="12"/>
  <c r="JV41" i="12"/>
  <c r="DA41" i="12"/>
  <c r="CE41" i="12"/>
  <c r="EP41" i="12"/>
  <c r="CP41" i="12"/>
  <c r="HS41" i="12"/>
  <c r="BM41" i="12"/>
  <c r="KG41" i="12"/>
  <c r="GZ6" i="12"/>
  <c r="JR6" i="12"/>
  <c r="GD6" i="12"/>
  <c r="KN6" i="12"/>
  <c r="IK38" i="12"/>
  <c r="LZ12" i="12"/>
  <c r="IS12" i="12"/>
  <c r="KZ23" i="12"/>
  <c r="FE23" i="12"/>
  <c r="CT23" i="12"/>
  <c r="FP23" i="12"/>
  <c r="HW23" i="12"/>
  <c r="KK23" i="12"/>
  <c r="JO23" i="12"/>
  <c r="BQ23" i="12"/>
  <c r="ET23" i="12"/>
  <c r="IS23" i="12"/>
  <c r="BX23" i="12"/>
  <c r="DT23" i="12"/>
  <c r="DE32" i="12"/>
  <c r="GW32" i="12"/>
  <c r="KZ32" i="12"/>
  <c r="JZ32" i="12"/>
  <c r="BF32" i="12"/>
  <c r="BQ32" i="12"/>
  <c r="EI29" i="12"/>
  <c r="FE29" i="12"/>
  <c r="JZ29" i="12"/>
  <c r="CT29" i="12"/>
  <c r="FW24" i="12"/>
  <c r="GS24" i="12"/>
  <c r="BM24" i="12"/>
  <c r="HH24" i="12"/>
  <c r="KG24" i="12"/>
  <c r="HS24" i="12"/>
  <c r="DH37" i="12"/>
  <c r="LR37" i="12"/>
  <c r="CW37" i="12"/>
  <c r="KN37" i="12"/>
  <c r="EL37" i="12"/>
  <c r="FE40" i="12"/>
  <c r="HW40" i="12"/>
  <c r="JD40" i="12"/>
  <c r="JO40" i="12"/>
  <c r="GZ35" i="12"/>
  <c r="FH35" i="12"/>
  <c r="IV35" i="12"/>
  <c r="CA35" i="12"/>
  <c r="JG35" i="12"/>
  <c r="GO35" i="12"/>
  <c r="DE38" i="12"/>
  <c r="DT38" i="12"/>
  <c r="LO38" i="12"/>
  <c r="LZ38" i="12"/>
  <c r="FE38" i="12"/>
  <c r="KN33" i="12"/>
  <c r="LR33" i="12"/>
  <c r="FS33" i="12"/>
  <c r="KC33" i="12"/>
  <c r="EW33" i="12"/>
  <c r="GD19" i="12"/>
  <c r="CA19" i="12"/>
  <c r="KN19" i="12"/>
  <c r="HZ19" i="12"/>
  <c r="FH19" i="12"/>
  <c r="EL19" i="12"/>
  <c r="DH19" i="12"/>
  <c r="KC19" i="12"/>
  <c r="BQ20" i="12"/>
  <c r="ET20" i="12"/>
  <c r="KZ20" i="12"/>
  <c r="BX20" i="12"/>
  <c r="LO20" i="12"/>
  <c r="IH31" i="12"/>
  <c r="JD31" i="12"/>
  <c r="ET31" i="12"/>
  <c r="DT31" i="12"/>
  <c r="IS31" i="12"/>
  <c r="FE31" i="12"/>
  <c r="HW31" i="12"/>
  <c r="JK44" i="12"/>
  <c r="EE44" i="12"/>
  <c r="ID44" i="12"/>
  <c r="BM44" i="12"/>
  <c r="FA44" i="12"/>
  <c r="IV13" i="12"/>
  <c r="IK13" i="12"/>
  <c r="KC13" i="12"/>
  <c r="CA13" i="12"/>
  <c r="LC13" i="12"/>
  <c r="CP22" i="12"/>
  <c r="EA22" i="12"/>
  <c r="JV22" i="12"/>
  <c r="IZ22" i="12"/>
  <c r="KR22" i="12"/>
  <c r="HH22" i="12"/>
  <c r="BT47" i="12"/>
  <c r="EW47" i="12"/>
  <c r="DW47" i="12"/>
  <c r="KN47" i="12"/>
  <c r="JR47" i="12"/>
  <c r="KC47" i="12"/>
  <c r="HD11" i="12"/>
  <c r="LG15" i="12"/>
  <c r="LK15" i="12"/>
  <c r="EE15" i="12"/>
  <c r="JK15" i="12"/>
  <c r="DP15" i="12"/>
  <c r="GA5" i="12"/>
  <c r="JK43" i="12"/>
  <c r="KG43" i="12"/>
  <c r="BX37" i="12"/>
  <c r="JZ37" i="12"/>
  <c r="BQ37" i="12"/>
  <c r="FE37" i="12"/>
  <c r="LZ37" i="12"/>
  <c r="FP37" i="12"/>
  <c r="FE26" i="12"/>
  <c r="FW7" i="12"/>
  <c r="HH7" i="12"/>
  <c r="ID28" i="12"/>
  <c r="IO28" i="12"/>
  <c r="KV28" i="12"/>
  <c r="EL21" i="12"/>
  <c r="DH21" i="12"/>
  <c r="HO21" i="12"/>
  <c r="CT33" i="12"/>
  <c r="JZ33" i="12"/>
  <c r="AU17" i="12"/>
  <c r="KZ17" i="12"/>
  <c r="JO17" i="12"/>
  <c r="KK17" i="12"/>
  <c r="HL17" i="12"/>
  <c r="IH17" i="12"/>
  <c r="DE17" i="12"/>
  <c r="JD17" i="12"/>
  <c r="IO36" i="12"/>
  <c r="EA36" i="12"/>
  <c r="DA36" i="12"/>
  <c r="IZ40" i="12"/>
  <c r="LK32" i="12"/>
  <c r="IZ32" i="12"/>
  <c r="JV32" i="12"/>
  <c r="FA32" i="12"/>
  <c r="KV32" i="12"/>
  <c r="DP32" i="12"/>
  <c r="BF21" i="12"/>
  <c r="CL27" i="12"/>
  <c r="KC40" i="12"/>
  <c r="HO40" i="12"/>
  <c r="HL11" i="12"/>
  <c r="HO23" i="12"/>
  <c r="GO23" i="12"/>
  <c r="FH23" i="12"/>
  <c r="IO18" i="12"/>
  <c r="ID18" i="12"/>
  <c r="DW28" i="12"/>
  <c r="IK28" i="12"/>
  <c r="JR28" i="12"/>
  <c r="CW28" i="12"/>
  <c r="FH28" i="12"/>
  <c r="BI28" i="12"/>
  <c r="EW28" i="12"/>
  <c r="CL28" i="12"/>
  <c r="JG28" i="12"/>
  <c r="KC28" i="12"/>
  <c r="BI16" i="12"/>
  <c r="BE46" i="12"/>
  <c r="DS46" i="12"/>
  <c r="DE18" i="12"/>
  <c r="LO18" i="12"/>
  <c r="BX18" i="12"/>
  <c r="HL18" i="12"/>
  <c r="IH18" i="12"/>
  <c r="JZ18" i="12"/>
  <c r="FE18" i="12"/>
  <c r="GL18" i="12"/>
  <c r="HW18" i="12"/>
  <c r="KK18" i="12"/>
  <c r="FP18" i="12"/>
  <c r="IS18" i="12"/>
  <c r="BF18" i="12"/>
  <c r="BI7" i="12"/>
  <c r="CL7" i="12"/>
  <c r="CP12" i="12"/>
  <c r="BB12" i="12"/>
  <c r="GH9" i="12"/>
  <c r="LK9" i="12"/>
  <c r="HH9" i="12"/>
  <c r="ID9" i="12"/>
  <c r="HS9" i="12"/>
  <c r="CE9" i="12"/>
  <c r="IR6" i="12"/>
  <c r="AT6" i="12"/>
  <c r="BP6" i="12"/>
  <c r="CI43" i="12"/>
  <c r="KZ43" i="12"/>
  <c r="IS25" i="12"/>
  <c r="JO25" i="12"/>
  <c r="ET25" i="12"/>
  <c r="FP25" i="12"/>
  <c r="FE25" i="12"/>
  <c r="KY24" i="12"/>
  <c r="FZ24" i="12"/>
  <c r="HV24" i="12"/>
  <c r="JY24" i="12"/>
  <c r="AT24" i="12"/>
  <c r="DH36" i="12"/>
  <c r="HO36" i="12"/>
  <c r="CA36" i="12"/>
  <c r="EW36" i="12"/>
  <c r="BI36" i="12"/>
  <c r="FH36" i="12"/>
  <c r="KN36" i="12"/>
  <c r="MC36" i="12"/>
  <c r="KC36" i="12"/>
  <c r="LC36" i="12"/>
  <c r="IV36" i="12"/>
  <c r="KZ45" i="12"/>
  <c r="CI45" i="12"/>
  <c r="HW45" i="12"/>
  <c r="JO45" i="12"/>
  <c r="GA45" i="12"/>
  <c r="IH45" i="12"/>
  <c r="LZ45" i="12"/>
  <c r="FE45" i="12"/>
  <c r="LO45" i="12"/>
  <c r="GL45" i="12"/>
  <c r="JZ45" i="12"/>
  <c r="BX45" i="12"/>
  <c r="GD34" i="12"/>
  <c r="MC34" i="12"/>
  <c r="CL34" i="12"/>
  <c r="HZ34" i="12"/>
  <c r="BT34" i="12"/>
  <c r="GZ34" i="12"/>
  <c r="FS34" i="12"/>
  <c r="KN34" i="12"/>
  <c r="CA34" i="12"/>
  <c r="GO34" i="12"/>
  <c r="KC34" i="12"/>
  <c r="LR34" i="12"/>
  <c r="AX34" i="12"/>
  <c r="BI34" i="12"/>
  <c r="CE6" i="12"/>
  <c r="HS35" i="12"/>
  <c r="IO35" i="12"/>
  <c r="JK35" i="12"/>
  <c r="DA35" i="12"/>
  <c r="DP35" i="12"/>
  <c r="GS35" i="12"/>
  <c r="GH35" i="12"/>
  <c r="HD35" i="12"/>
  <c r="AQ35" i="12"/>
  <c r="CP35" i="12"/>
  <c r="ID35" i="12"/>
  <c r="BM35" i="12"/>
  <c r="LG35" i="12"/>
  <c r="KV35" i="12"/>
  <c r="GZ22" i="12"/>
  <c r="EL22" i="12"/>
  <c r="FH22" i="12"/>
  <c r="AX22" i="12"/>
  <c r="JG22" i="12"/>
  <c r="LR22" i="12"/>
  <c r="IK22" i="12"/>
  <c r="FS22" i="12"/>
  <c r="KC22" i="12"/>
  <c r="GO22" i="12"/>
  <c r="HZ22" i="12"/>
  <c r="CL22" i="12"/>
  <c r="JR22" i="12"/>
  <c r="KN10" i="12"/>
  <c r="CA10" i="12"/>
  <c r="JG10" i="12"/>
  <c r="GO10" i="12"/>
  <c r="GZ10" i="12"/>
  <c r="ET10" i="12"/>
  <c r="JD10" i="12"/>
  <c r="EI10" i="12"/>
  <c r="KZ10" i="12"/>
  <c r="HL10" i="12"/>
  <c r="EE25" i="12"/>
  <c r="FA25" i="12"/>
  <c r="HD25" i="12"/>
  <c r="ID25" i="12"/>
  <c r="GH25" i="12"/>
  <c r="KR25" i="12"/>
  <c r="FL25" i="12"/>
  <c r="DP25" i="12"/>
  <c r="IZ25" i="12"/>
  <c r="JG39" i="12"/>
  <c r="CA39" i="12"/>
  <c r="KN39" i="12"/>
  <c r="AX39" i="12"/>
  <c r="LC39" i="12"/>
  <c r="HZ39" i="12"/>
  <c r="IK39" i="12"/>
  <c r="GO39" i="12"/>
  <c r="HO39" i="12"/>
  <c r="EW39" i="12"/>
  <c r="GW35" i="12"/>
  <c r="EI35" i="12"/>
  <c r="FE35" i="12"/>
  <c r="HW35" i="12"/>
  <c r="JO35" i="12"/>
  <c r="LO35" i="12"/>
  <c r="BX35" i="12"/>
  <c r="HL35" i="12"/>
  <c r="DT35" i="12"/>
  <c r="FP35" i="12"/>
  <c r="ET35" i="12"/>
  <c r="CT35" i="12"/>
  <c r="DP34" i="12"/>
  <c r="BM34" i="12"/>
  <c r="KG34" i="12"/>
  <c r="DA34" i="12"/>
  <c r="LV34" i="12"/>
  <c r="JK34" i="12"/>
  <c r="GS34" i="12"/>
  <c r="DL34" i="12"/>
  <c r="HH34" i="12"/>
  <c r="IZ34" i="12"/>
  <c r="CH31" i="12"/>
  <c r="FZ31" i="12"/>
  <c r="HK31" i="12"/>
  <c r="CS31" i="12"/>
  <c r="FO31" i="12"/>
  <c r="ES31" i="12"/>
  <c r="FA30" i="12"/>
  <c r="GS30" i="12"/>
  <c r="DL30" i="12"/>
  <c r="LV30" i="12"/>
  <c r="HS30" i="12"/>
  <c r="IO30" i="12"/>
  <c r="KG30" i="12"/>
  <c r="CP30" i="12"/>
  <c r="IZ30" i="12"/>
  <c r="BM30" i="12"/>
  <c r="KV30" i="12"/>
  <c r="DP30" i="12"/>
  <c r="FL30" i="12"/>
  <c r="BX7" i="12"/>
  <c r="JD7" i="12"/>
  <c r="HW7" i="12"/>
  <c r="ET7" i="12"/>
  <c r="CI7" i="12"/>
  <c r="IS7" i="12"/>
  <c r="EI7" i="12"/>
  <c r="DT7" i="12"/>
  <c r="CL41" i="12"/>
  <c r="BT41" i="12"/>
  <c r="HO41" i="12"/>
  <c r="CA41" i="12"/>
  <c r="EW41" i="12"/>
  <c r="DH41" i="12"/>
  <c r="FH41" i="12"/>
  <c r="BI41" i="12"/>
  <c r="GO41" i="12"/>
  <c r="DW41" i="12"/>
  <c r="GZ43" i="12"/>
  <c r="IV43" i="12"/>
  <c r="CL43" i="12"/>
  <c r="JR43" i="12"/>
  <c r="HO43" i="12"/>
  <c r="JG43" i="12"/>
  <c r="DH43" i="12"/>
  <c r="FS43" i="12"/>
  <c r="LC43" i="12"/>
  <c r="LR43" i="12"/>
  <c r="GO43" i="12"/>
  <c r="EW43" i="12"/>
  <c r="CI42" i="12"/>
  <c r="HW42" i="12"/>
  <c r="IS42" i="12"/>
  <c r="AU42" i="12"/>
  <c r="BQ42" i="12"/>
  <c r="HL42" i="12"/>
  <c r="JD42" i="12"/>
  <c r="IH42" i="12"/>
  <c r="HZ42" i="12"/>
  <c r="DW42" i="12"/>
  <c r="EW42" i="12"/>
  <c r="GD42" i="12"/>
  <c r="HO42" i="12"/>
  <c r="FH42" i="12"/>
  <c r="LR42" i="12"/>
  <c r="EL42" i="12"/>
  <c r="IK42" i="12"/>
  <c r="BI42" i="12"/>
  <c r="EP20" i="12"/>
  <c r="FL20" i="12"/>
  <c r="GH20" i="12"/>
  <c r="DA20" i="12"/>
  <c r="ID20" i="12"/>
  <c r="JV20" i="12"/>
  <c r="KR20" i="12"/>
  <c r="DL20" i="12"/>
  <c r="LG20" i="12"/>
  <c r="FA20" i="12"/>
  <c r="DP20" i="12"/>
  <c r="BB20" i="12"/>
  <c r="HD20" i="12"/>
  <c r="KV20" i="12"/>
  <c r="CE20" i="12"/>
  <c r="JR5" i="12"/>
  <c r="LR5" i="12"/>
  <c r="JG5" i="12"/>
  <c r="IV5" i="12"/>
  <c r="EW8" i="12"/>
  <c r="LR8" i="12"/>
  <c r="FH8" i="12"/>
  <c r="LC8" i="12"/>
  <c r="BI8" i="12"/>
  <c r="IV8" i="12"/>
  <c r="LK14" i="12"/>
  <c r="GH14" i="12"/>
  <c r="GS14" i="12"/>
  <c r="HS14" i="12"/>
  <c r="ID14" i="12"/>
  <c r="CP14" i="12"/>
  <c r="HH14" i="12"/>
  <c r="IO14" i="12"/>
  <c r="EE14" i="12"/>
  <c r="CE14" i="12"/>
  <c r="KV14" i="12"/>
  <c r="BB14" i="12"/>
  <c r="FD29" i="12"/>
  <c r="CH29" i="12"/>
  <c r="DS29" i="12"/>
  <c r="DH25" i="12"/>
  <c r="GL19" i="12"/>
  <c r="GA19" i="12"/>
  <c r="GK45" i="12"/>
  <c r="JO36" i="12"/>
  <c r="JD47" i="12"/>
  <c r="ET47" i="12"/>
  <c r="CT47" i="12"/>
  <c r="LO47" i="12"/>
  <c r="BX47" i="12"/>
  <c r="IS47" i="12"/>
  <c r="BQ47" i="12"/>
  <c r="BM10" i="12"/>
  <c r="HD10" i="12"/>
  <c r="EP10" i="12"/>
  <c r="FL10" i="12"/>
  <c r="DA10" i="12"/>
  <c r="ID10" i="12"/>
  <c r="HH10" i="12"/>
  <c r="JV10" i="12"/>
  <c r="DP10" i="12"/>
  <c r="HS10" i="12"/>
  <c r="KR10" i="12"/>
  <c r="BB10" i="12"/>
  <c r="DL10" i="12"/>
  <c r="KG10" i="12"/>
  <c r="CP37" i="12"/>
  <c r="JV37" i="12"/>
  <c r="DP37" i="12"/>
  <c r="HH37" i="12"/>
  <c r="LG37" i="12"/>
  <c r="LK37" i="12"/>
  <c r="FA37" i="12"/>
  <c r="GH37" i="12"/>
  <c r="KG37" i="12"/>
  <c r="IZ37" i="12"/>
  <c r="JK37" i="12"/>
  <c r="ID37" i="12"/>
  <c r="EP37" i="12"/>
  <c r="HD37" i="12"/>
  <c r="DL37" i="12"/>
  <c r="CE37" i="12"/>
  <c r="EI22" i="12"/>
  <c r="JD22" i="12"/>
  <c r="IH22" i="12"/>
  <c r="KZ22" i="12"/>
  <c r="BX22" i="12"/>
  <c r="AU22" i="12"/>
  <c r="IZ19" i="12"/>
  <c r="LV19" i="12"/>
  <c r="GH19" i="12"/>
  <c r="EP19" i="12"/>
  <c r="FL19" i="12"/>
  <c r="CW16" i="12"/>
  <c r="KY32" i="12"/>
  <c r="JK36" i="12"/>
  <c r="EW16" i="12"/>
  <c r="LC28" i="12"/>
  <c r="HH35" i="12"/>
  <c r="LV35" i="12"/>
  <c r="GL35" i="12"/>
  <c r="CI17" i="12"/>
  <c r="GL42" i="12"/>
  <c r="IZ36" i="12"/>
  <c r="JZ17" i="12"/>
  <c r="BM32" i="12"/>
  <c r="LK35" i="12"/>
  <c r="CW22" i="12"/>
  <c r="BX17" i="12"/>
  <c r="LR28" i="12"/>
  <c r="FS39" i="12"/>
  <c r="EA32" i="12"/>
  <c r="FA36" i="12"/>
  <c r="DW34" i="12"/>
  <c r="JV36" i="12"/>
  <c r="BB36" i="12"/>
  <c r="BB35" i="12"/>
  <c r="BB32" i="12"/>
  <c r="DP36" i="12"/>
  <c r="JO12" i="12"/>
  <c r="DA30" i="12"/>
  <c r="CW41" i="12"/>
  <c r="MC41" i="12"/>
  <c r="LR41" i="12"/>
  <c r="AU45" i="12"/>
  <c r="AX26" i="12"/>
  <c r="AX28" i="12"/>
  <c r="CH47" i="12"/>
  <c r="CH23" i="12"/>
  <c r="HV23" i="12"/>
  <c r="AX45" i="12"/>
  <c r="LV20" i="12"/>
  <c r="IO20" i="12"/>
  <c r="KY33" i="12"/>
  <c r="JY33" i="12"/>
  <c r="KY12" i="12"/>
  <c r="LN33" i="12"/>
  <c r="IR23" i="12"/>
  <c r="JY23" i="12"/>
  <c r="FZ6" i="12"/>
  <c r="KR37" i="12"/>
  <c r="BE21" i="12"/>
  <c r="FZ33" i="12"/>
  <c r="BP23" i="12"/>
  <c r="KY23" i="12"/>
  <c r="LN46" i="12"/>
  <c r="DS33" i="12"/>
  <c r="AX18" i="12"/>
  <c r="GL32" i="12"/>
  <c r="FP32" i="12"/>
  <c r="HL32" i="12"/>
  <c r="CT32" i="12"/>
  <c r="GA32" i="12"/>
  <c r="FE32" i="12"/>
  <c r="JO32" i="12"/>
  <c r="ET29" i="12"/>
  <c r="JO29" i="12"/>
  <c r="HW29" i="12"/>
  <c r="IH29" i="12"/>
  <c r="KZ29" i="12"/>
  <c r="FP29" i="12"/>
  <c r="BQ29" i="12"/>
  <c r="LO29" i="12"/>
  <c r="BX29" i="12"/>
  <c r="EA24" i="12"/>
  <c r="IO24" i="12"/>
  <c r="JV24" i="12"/>
  <c r="ID24" i="12"/>
  <c r="DA24" i="12"/>
  <c r="FL24" i="12"/>
  <c r="EE24" i="12"/>
  <c r="LG24" i="12"/>
  <c r="JG37" i="12"/>
  <c r="GZ37" i="12"/>
  <c r="JR37" i="12"/>
  <c r="HZ37" i="12"/>
  <c r="FH37" i="12"/>
  <c r="GO37" i="12"/>
  <c r="KZ40" i="12"/>
  <c r="BX40" i="12"/>
  <c r="GL40" i="12"/>
  <c r="ET40" i="12"/>
  <c r="BF40" i="12"/>
  <c r="HL40" i="12"/>
  <c r="CI40" i="12"/>
  <c r="DE40" i="12"/>
  <c r="GV24" i="12"/>
  <c r="KY17" i="12"/>
  <c r="FZ21" i="12"/>
  <c r="JC21" i="12"/>
  <c r="BW33" i="12"/>
  <c r="HV47" i="12"/>
  <c r="DD47" i="12"/>
  <c r="DD23" i="12"/>
  <c r="JN23" i="12"/>
  <c r="GA20" i="12"/>
  <c r="FP20" i="12"/>
  <c r="FE20" i="12"/>
  <c r="JO20" i="12"/>
  <c r="IS20" i="12"/>
  <c r="LZ20" i="12"/>
  <c r="GW20" i="12"/>
  <c r="JD20" i="12"/>
  <c r="KN5" i="12"/>
  <c r="HO8" i="12"/>
  <c r="HD14" i="12"/>
  <c r="CT38" i="12"/>
  <c r="BX38" i="12"/>
  <c r="BQ38" i="12"/>
  <c r="JD38" i="12"/>
  <c r="IH38" i="12"/>
  <c r="EI38" i="12"/>
  <c r="CI38" i="12"/>
  <c r="CL33" i="12"/>
  <c r="JR33" i="12"/>
  <c r="BT33" i="12"/>
  <c r="LC33" i="12"/>
  <c r="DH33" i="12"/>
  <c r="GZ33" i="12"/>
  <c r="CW33" i="12"/>
  <c r="CA33" i="12"/>
  <c r="KJ23" i="12"/>
  <c r="BW23" i="12"/>
  <c r="BE6" i="12"/>
  <c r="MC19" i="12"/>
  <c r="GO19" i="12"/>
  <c r="CW19" i="12"/>
  <c r="IK19" i="12"/>
  <c r="JR19" i="12"/>
  <c r="IV19" i="12"/>
  <c r="LR19" i="12"/>
  <c r="BW17" i="12"/>
  <c r="FO21" i="12"/>
  <c r="AX46" i="12"/>
  <c r="CS33" i="12"/>
  <c r="BX31" i="12"/>
  <c r="BF31" i="12"/>
  <c r="LZ31" i="12"/>
  <c r="LO31" i="12"/>
  <c r="HL31" i="12"/>
  <c r="JO31" i="12"/>
  <c r="LV44" i="12"/>
  <c r="KG44" i="12"/>
  <c r="GH44" i="12"/>
  <c r="KR44" i="12"/>
  <c r="JV44" i="12"/>
  <c r="FL44" i="12"/>
  <c r="DA44" i="12"/>
  <c r="HH44" i="12"/>
  <c r="DP44" i="12"/>
  <c r="HZ13" i="12"/>
  <c r="GD13" i="12"/>
  <c r="GO13" i="12"/>
  <c r="MC13" i="12"/>
  <c r="JG13" i="12"/>
  <c r="HO13" i="12"/>
  <c r="EL13" i="12"/>
  <c r="CL13" i="12"/>
  <c r="EW13" i="12"/>
  <c r="LV22" i="12"/>
  <c r="BB22" i="12"/>
  <c r="HD22" i="12"/>
  <c r="DL22" i="12"/>
  <c r="KG22" i="12"/>
  <c r="JK22" i="12"/>
  <c r="GH22" i="12"/>
  <c r="LG22" i="12"/>
  <c r="EP22" i="12"/>
  <c r="MC47" i="12"/>
  <c r="LC47" i="12"/>
  <c r="EL47" i="12"/>
  <c r="GD47" i="12"/>
  <c r="CL47" i="12"/>
  <c r="JG47" i="12"/>
  <c r="FS47" i="12"/>
  <c r="HO47" i="12"/>
  <c r="CW47" i="12"/>
  <c r="DP11" i="12"/>
  <c r="EP11" i="12"/>
  <c r="JK11" i="12"/>
  <c r="HS11" i="12"/>
  <c r="ID15" i="12"/>
  <c r="LV15" i="12"/>
  <c r="FA15" i="12"/>
  <c r="GH15" i="12"/>
  <c r="EA15" i="12"/>
  <c r="KV15" i="12"/>
  <c r="DA15" i="12"/>
  <c r="BM15" i="12"/>
  <c r="BB15" i="12"/>
  <c r="KR15" i="12"/>
  <c r="BW21" i="12"/>
  <c r="FD33" i="12"/>
  <c r="AT33" i="12"/>
  <c r="AQ39" i="12"/>
  <c r="EH31" i="12"/>
  <c r="JN47" i="12"/>
  <c r="ES23" i="12"/>
  <c r="AT23" i="12"/>
  <c r="DS6" i="12"/>
  <c r="AX29" i="12"/>
  <c r="AT47" i="12"/>
  <c r="EH23" i="12"/>
  <c r="CS23" i="12"/>
  <c r="ES6" i="12"/>
  <c r="KJ6" i="12"/>
  <c r="DT26" i="12"/>
  <c r="LZ26" i="12"/>
  <c r="CI26" i="12"/>
  <c r="JO26" i="12"/>
  <c r="HW26" i="12"/>
  <c r="BF26" i="12"/>
  <c r="FP26" i="12"/>
  <c r="ET26" i="12"/>
  <c r="KZ26" i="12"/>
  <c r="GL26" i="12"/>
  <c r="HS7" i="12"/>
  <c r="GS7" i="12"/>
  <c r="LV7" i="12"/>
  <c r="EA7" i="12"/>
  <c r="CP7" i="12"/>
  <c r="LK7" i="12"/>
  <c r="FL7" i="12"/>
  <c r="KG7" i="12"/>
  <c r="JK7" i="12"/>
  <c r="DP7" i="12"/>
  <c r="FL28" i="12"/>
  <c r="FA28" i="12"/>
  <c r="KR28" i="12"/>
  <c r="LV28" i="12"/>
  <c r="DL28" i="12"/>
  <c r="EE28" i="12"/>
  <c r="JV28" i="12"/>
  <c r="HW9" i="12"/>
  <c r="GA9" i="12"/>
  <c r="MC21" i="12"/>
  <c r="LC21" i="12"/>
  <c r="FS21" i="12"/>
  <c r="CA21" i="12"/>
  <c r="BI21" i="12"/>
  <c r="CI33" i="12"/>
  <c r="KK33" i="12"/>
  <c r="BF33" i="12"/>
  <c r="HL33" i="12"/>
  <c r="FP33" i="12"/>
  <c r="ET33" i="12"/>
  <c r="KZ33" i="12"/>
  <c r="GA33" i="12"/>
  <c r="FE33" i="12"/>
  <c r="EI33" i="12"/>
  <c r="CS21" i="12"/>
  <c r="AQ13" i="12"/>
  <c r="AU44" i="12"/>
  <c r="BP33" i="12"/>
  <c r="EH12" i="12"/>
  <c r="JY47" i="12"/>
  <c r="DS23" i="12"/>
  <c r="LY23" i="12"/>
  <c r="HO35" i="12"/>
  <c r="GD35" i="12"/>
  <c r="HZ35" i="12"/>
  <c r="DH35" i="12"/>
  <c r="BT35" i="12"/>
  <c r="LC35" i="12"/>
  <c r="IK35" i="12"/>
  <c r="FS35" i="12"/>
  <c r="KC35" i="12"/>
  <c r="IR33" i="12"/>
  <c r="AQ34" i="12"/>
  <c r="AQ16" i="12"/>
  <c r="AQ46" i="12"/>
  <c r="AQ38" i="12"/>
  <c r="FO23" i="12"/>
  <c r="BE23" i="12"/>
  <c r="FD46" i="12"/>
  <c r="CS37" i="12"/>
  <c r="JG23" i="12"/>
  <c r="CL23" i="12"/>
  <c r="EL23" i="12"/>
  <c r="HK21" i="12"/>
  <c r="FW17" i="12"/>
  <c r="IZ17" i="12"/>
  <c r="EE17" i="12"/>
  <c r="AQ31" i="12"/>
  <c r="ES12" i="12"/>
  <c r="CS24" i="12"/>
  <c r="BE47" i="12"/>
  <c r="IR47" i="12"/>
  <c r="IG23" i="12"/>
  <c r="JY46" i="12"/>
  <c r="BW6" i="12"/>
  <c r="AU30" i="12"/>
  <c r="AU34" i="12"/>
  <c r="R34" i="12" s="1"/>
  <c r="DS17" i="12"/>
  <c r="KK21" i="12"/>
  <c r="JO21" i="12"/>
  <c r="JP21" i="12" s="1"/>
  <c r="JQ21" i="12" s="1"/>
  <c r="FE21" i="12"/>
  <c r="CT21" i="12"/>
  <c r="BX21" i="12"/>
  <c r="ET21" i="12"/>
  <c r="LO21" i="12"/>
  <c r="DE21" i="12"/>
  <c r="IV27" i="12"/>
  <c r="DH27" i="12"/>
  <c r="FH27" i="12"/>
  <c r="KC27" i="12"/>
  <c r="DW27" i="12"/>
  <c r="LR40" i="12"/>
  <c r="JR40" i="12"/>
  <c r="HZ40" i="12"/>
  <c r="IK40" i="12"/>
  <c r="CW40" i="12"/>
  <c r="DW40" i="12"/>
  <c r="JD11" i="12"/>
  <c r="JZ16" i="12"/>
  <c r="LK18" i="12"/>
  <c r="KR18" i="12"/>
  <c r="LG18" i="12"/>
  <c r="FW18" i="12"/>
  <c r="EP18" i="12"/>
  <c r="IZ18" i="12"/>
  <c r="ES24" i="12"/>
  <c r="HL43" i="12"/>
  <c r="JZ43" i="12"/>
  <c r="LO43" i="12"/>
  <c r="KK43" i="12"/>
  <c r="FP43" i="12"/>
  <c r="GA43" i="12"/>
  <c r="HW25" i="12"/>
  <c r="IH25" i="12"/>
  <c r="BF25" i="12"/>
  <c r="LZ25" i="12"/>
  <c r="KZ13" i="12"/>
  <c r="BT7" i="12"/>
  <c r="KJ21" i="12"/>
  <c r="CH12" i="12"/>
  <c r="IG33" i="12"/>
  <c r="IR24" i="12"/>
  <c r="AU23" i="12"/>
  <c r="KY47" i="12"/>
  <c r="FD23" i="12"/>
  <c r="GV23" i="12"/>
  <c r="GV17" i="12"/>
  <c r="AX30" i="12"/>
  <c r="GK23" i="12"/>
  <c r="LN23" i="12"/>
  <c r="GZ12" i="12"/>
  <c r="DW12" i="12"/>
  <c r="KN12" i="12"/>
  <c r="EW12" i="12"/>
  <c r="FH12" i="12"/>
  <c r="BT12" i="12"/>
  <c r="HO6" i="12"/>
  <c r="BI6" i="12"/>
  <c r="JG6" i="12"/>
  <c r="LR6" i="12"/>
  <c r="CW6" i="12"/>
  <c r="BT6" i="12"/>
  <c r="EW6" i="12"/>
  <c r="JO28" i="12"/>
  <c r="DT28" i="12"/>
  <c r="BF28" i="12"/>
  <c r="HL28" i="12"/>
  <c r="EI28" i="12"/>
  <c r="CT28" i="12"/>
  <c r="JZ28" i="12"/>
  <c r="BQ28" i="12"/>
  <c r="FP28" i="12"/>
  <c r="CL20" i="12"/>
  <c r="CW20" i="12"/>
  <c r="CP47" i="12"/>
  <c r="DP47" i="12"/>
  <c r="LG47" i="12"/>
  <c r="BM47" i="12"/>
  <c r="EP42" i="12"/>
  <c r="JK42" i="12"/>
  <c r="BF6" i="12"/>
  <c r="CI6" i="12"/>
  <c r="KZ6" i="12"/>
  <c r="GO38" i="12"/>
  <c r="DH38" i="12"/>
  <c r="HH26" i="12"/>
  <c r="DL26" i="12"/>
  <c r="CH21" i="12"/>
  <c r="FO33" i="12"/>
  <c r="BE24" i="12"/>
  <c r="GV47" i="12"/>
  <c r="DD31" i="12"/>
  <c r="HK47" i="12"/>
  <c r="JC23" i="12"/>
  <c r="HK23" i="12"/>
  <c r="GK6" i="12"/>
  <c r="AQ29" i="12"/>
  <c r="GV21" i="12"/>
  <c r="HW10" i="12"/>
  <c r="LZ10" i="12"/>
  <c r="DT10" i="12"/>
  <c r="KK10" i="12"/>
  <c r="GA10" i="12"/>
  <c r="EA25" i="12"/>
  <c r="KG25" i="12"/>
  <c r="LV25" i="12"/>
  <c r="JV25" i="12"/>
  <c r="KV25" i="12"/>
  <c r="GS25" i="12"/>
  <c r="FW25" i="12"/>
  <c r="FL33" i="12"/>
  <c r="EP33" i="12"/>
  <c r="LN24" i="12"/>
  <c r="HK24" i="12"/>
  <c r="AT17" i="12"/>
  <c r="DD21" i="12"/>
  <c r="FD21" i="12"/>
  <c r="DS47" i="12"/>
  <c r="AQ27" i="12"/>
  <c r="AU46" i="12"/>
  <c r="R46" i="12" s="1"/>
  <c r="JC33" i="12"/>
  <c r="IG31" i="12"/>
  <c r="FZ23" i="12"/>
  <c r="GK46" i="12"/>
  <c r="AU18" i="12"/>
  <c r="DD6" i="12"/>
  <c r="LN6" i="12"/>
  <c r="R30" i="12" l="1"/>
  <c r="R45" i="12"/>
  <c r="R22" i="12"/>
  <c r="R42" i="12"/>
  <c r="R17" i="12"/>
  <c r="R36" i="12"/>
  <c r="R24" i="12"/>
  <c r="R14" i="12"/>
  <c r="V5" i="12"/>
  <c r="V4" i="31" s="1"/>
  <c r="JS45" i="12"/>
  <c r="JT45" i="12" s="1"/>
  <c r="IW45" i="12"/>
  <c r="IX45" i="12" s="1"/>
  <c r="KD45" i="12"/>
  <c r="KE45" i="12" s="1"/>
  <c r="MD45" i="12"/>
  <c r="ME45" i="12" s="1"/>
  <c r="LS45" i="12"/>
  <c r="LT45" i="12" s="1"/>
  <c r="IA45" i="12"/>
  <c r="IB45" i="12" s="1"/>
  <c r="IW29" i="12"/>
  <c r="IX29" i="12" s="1"/>
  <c r="LS29" i="12"/>
  <c r="LT29" i="12" s="1"/>
  <c r="JH29" i="12"/>
  <c r="JI29" i="12" s="1"/>
  <c r="KO29" i="12"/>
  <c r="KP29" i="12" s="1"/>
  <c r="GP45" i="12"/>
  <c r="GQ45" i="12" s="1"/>
  <c r="CX45" i="12"/>
  <c r="CY45" i="12" s="1"/>
  <c r="EX45" i="12"/>
  <c r="EY45" i="12" s="1"/>
  <c r="EM45" i="12"/>
  <c r="EN45" i="12" s="1"/>
  <c r="EU46" i="12"/>
  <c r="EV46" i="12" s="1"/>
  <c r="IL35" i="12"/>
  <c r="IM35" i="12" s="1"/>
  <c r="JC12" i="12"/>
  <c r="LN12" i="12"/>
  <c r="FO12" i="12"/>
  <c r="HX45" i="12"/>
  <c r="HY45" i="12" s="1"/>
  <c r="DI24" i="12"/>
  <c r="DJ24" i="12" s="1"/>
  <c r="KL12" i="12"/>
  <c r="KM12" i="12" s="1"/>
  <c r="EU33" i="12"/>
  <c r="EV33" i="12" s="1"/>
  <c r="IW31" i="12"/>
  <c r="IX31" i="12" s="1"/>
  <c r="AV23" i="12"/>
  <c r="AW23" i="12" s="1"/>
  <c r="CB33" i="12"/>
  <c r="CC33" i="12" s="1"/>
  <c r="BY47" i="12"/>
  <c r="BZ47" i="12" s="1"/>
  <c r="BR21" i="12"/>
  <c r="BS21" i="12" s="1"/>
  <c r="LD35" i="12"/>
  <c r="LE35" i="12" s="1"/>
  <c r="HP35" i="12"/>
  <c r="HQ35" i="12" s="1"/>
  <c r="EU35" i="12"/>
  <c r="EV35" i="12" s="1"/>
  <c r="KO31" i="12"/>
  <c r="KP31" i="12" s="1"/>
  <c r="GB32" i="12"/>
  <c r="GC32" i="12" s="1"/>
  <c r="EX33" i="12"/>
  <c r="EY33" i="12" s="1"/>
  <c r="BJ6" i="12"/>
  <c r="BK6" i="12" s="1"/>
  <c r="EM24" i="12"/>
  <c r="EN24" i="12" s="1"/>
  <c r="MA6" i="12"/>
  <c r="MB6" i="12" s="1"/>
  <c r="EJ24" i="12"/>
  <c r="EK24" i="12" s="1"/>
  <c r="EJ35" i="12"/>
  <c r="EK35" i="12" s="1"/>
  <c r="CM12" i="12"/>
  <c r="CN12" i="12" s="1"/>
  <c r="AY29" i="12"/>
  <c r="AZ29" i="12" s="1"/>
  <c r="IT31" i="12"/>
  <c r="IU31" i="12" s="1"/>
  <c r="MA45" i="12"/>
  <c r="MB45" i="12" s="1"/>
  <c r="BY24" i="12"/>
  <c r="BZ24" i="12" s="1"/>
  <c r="HX29" i="12"/>
  <c r="HY29" i="12" s="1"/>
  <c r="AV45" i="12"/>
  <c r="AW45" i="12" s="1"/>
  <c r="GM21" i="12"/>
  <c r="GN21" i="12" s="1"/>
  <c r="GP21" i="12"/>
  <c r="GQ21" i="12" s="1"/>
  <c r="FI37" i="12"/>
  <c r="FJ37" i="12" s="1"/>
  <c r="CM47" i="12"/>
  <c r="CN47" i="12" s="1"/>
  <c r="FF37" i="12"/>
  <c r="FG37" i="12" s="1"/>
  <c r="GX31" i="12"/>
  <c r="GY31" i="12" s="1"/>
  <c r="CU35" i="12"/>
  <c r="CV35" i="12" s="1"/>
  <c r="LS37" i="12"/>
  <c r="LT37" i="12" s="1"/>
  <c r="GE35" i="12"/>
  <c r="GF35" i="12" s="1"/>
  <c r="II17" i="12"/>
  <c r="IJ17" i="12" s="1"/>
  <c r="IA12" i="12"/>
  <c r="IB12" i="12" s="1"/>
  <c r="CB21" i="12"/>
  <c r="CC21" i="12" s="1"/>
  <c r="FQ6" i="12"/>
  <c r="FR6" i="12" s="1"/>
  <c r="DI33" i="12"/>
  <c r="DJ33" i="12" s="1"/>
  <c r="DF32" i="12"/>
  <c r="DG32" i="12" s="1"/>
  <c r="HP6" i="12"/>
  <c r="HQ6" i="12" s="1"/>
  <c r="FF33" i="12"/>
  <c r="FG33" i="12" s="1"/>
  <c r="JS31" i="12"/>
  <c r="JT31" i="12" s="1"/>
  <c r="II21" i="12"/>
  <c r="IJ21" i="12" s="1"/>
  <c r="KL31" i="12"/>
  <c r="KM31" i="12" s="1"/>
  <c r="CU21" i="12"/>
  <c r="CV21" i="12" s="1"/>
  <c r="BG33" i="12"/>
  <c r="BH33" i="12" s="1"/>
  <c r="JS21" i="12"/>
  <c r="JT21" i="12" s="1"/>
  <c r="EM23" i="12"/>
  <c r="EN23" i="12" s="1"/>
  <c r="JP31" i="12"/>
  <c r="JQ31" i="12" s="1"/>
  <c r="EX12" i="12"/>
  <c r="EY12" i="12" s="1"/>
  <c r="KD35" i="12"/>
  <c r="KE35" i="12" s="1"/>
  <c r="JP45" i="12"/>
  <c r="JQ45" i="12" s="1"/>
  <c r="FI35" i="12"/>
  <c r="FJ35" i="12" s="1"/>
  <c r="CB12" i="12"/>
  <c r="CC12" i="12" s="1"/>
  <c r="IL21" i="12"/>
  <c r="IM21" i="12" s="1"/>
  <c r="II12" i="12"/>
  <c r="IJ12" i="12" s="1"/>
  <c r="DU24" i="12"/>
  <c r="DV24" i="12" s="1"/>
  <c r="KA37" i="12"/>
  <c r="KB37" i="12" s="1"/>
  <c r="II29" i="12"/>
  <c r="IJ29" i="12" s="1"/>
  <c r="JH23" i="12"/>
  <c r="JI23" i="12" s="1"/>
  <c r="FF35" i="12"/>
  <c r="FG35" i="12" s="1"/>
  <c r="FT31" i="12"/>
  <c r="FU31" i="12" s="1"/>
  <c r="DI12" i="12"/>
  <c r="DJ12" i="12" s="1"/>
  <c r="KA32" i="12"/>
  <c r="KB32" i="12" s="1"/>
  <c r="LA6" i="12"/>
  <c r="LB6" i="12" s="1"/>
  <c r="DI37" i="12"/>
  <c r="DJ37" i="12" s="1"/>
  <c r="IL12" i="12"/>
  <c r="IM12" i="12" s="1"/>
  <c r="LP37" i="12"/>
  <c r="LQ37" i="12" s="1"/>
  <c r="LA12" i="12"/>
  <c r="LB12" i="12" s="1"/>
  <c r="LP35" i="12"/>
  <c r="LQ35" i="12" s="1"/>
  <c r="CX37" i="12"/>
  <c r="CY37" i="12" s="1"/>
  <c r="CU23" i="12"/>
  <c r="CV23" i="12" s="1"/>
  <c r="DF24" i="12"/>
  <c r="DG24" i="12" s="1"/>
  <c r="LA35" i="12"/>
  <c r="LB35" i="12" s="1"/>
  <c r="IT21" i="12"/>
  <c r="IU21" i="12" s="1"/>
  <c r="DU21" i="12"/>
  <c r="DV21" i="12" s="1"/>
  <c r="CB47" i="12"/>
  <c r="CC47" i="12" s="1"/>
  <c r="EU12" i="12"/>
  <c r="EV12" i="12" s="1"/>
  <c r="AV17" i="12"/>
  <c r="AW17" i="12" s="1"/>
  <c r="KD47" i="12"/>
  <c r="KE47" i="12" s="1"/>
  <c r="CX31" i="12"/>
  <c r="CY31" i="12" s="1"/>
  <c r="LP24" i="12"/>
  <c r="LQ24" i="12" s="1"/>
  <c r="EU6" i="12"/>
  <c r="EV6" i="12" s="1"/>
  <c r="HX17" i="12"/>
  <c r="HY17" i="12" s="1"/>
  <c r="KL35" i="12"/>
  <c r="KM35" i="12" s="1"/>
  <c r="HX12" i="12"/>
  <c r="HY12" i="12" s="1"/>
  <c r="MA29" i="12"/>
  <c r="MB29" i="12" s="1"/>
  <c r="II32" i="12"/>
  <c r="IJ32" i="12" s="1"/>
  <c r="KA33" i="12"/>
  <c r="KB33" i="12" s="1"/>
  <c r="FQ37" i="12"/>
  <c r="FR37" i="12" s="1"/>
  <c r="JS47" i="12"/>
  <c r="JT47" i="12" s="1"/>
  <c r="IW35" i="12"/>
  <c r="IX35" i="12" s="1"/>
  <c r="BY12" i="12"/>
  <c r="BZ12" i="12" s="1"/>
  <c r="GE31" i="12"/>
  <c r="GF31" i="12" s="1"/>
  <c r="IT24" i="12"/>
  <c r="IU24" i="12" s="1"/>
  <c r="CJ47" i="12"/>
  <c r="CK47" i="12" s="1"/>
  <c r="IL17" i="12"/>
  <c r="IM17" i="12" s="1"/>
  <c r="EU45" i="12"/>
  <c r="EV45" i="12" s="1"/>
  <c r="FT37" i="12"/>
  <c r="FU37" i="12" s="1"/>
  <c r="GE37" i="12"/>
  <c r="GF37" i="12" s="1"/>
  <c r="DF29" i="12"/>
  <c r="DG29" i="12" s="1"/>
  <c r="CU33" i="12"/>
  <c r="CV33" i="12" s="1"/>
  <c r="KO47" i="12"/>
  <c r="KP47" i="12" s="1"/>
  <c r="BJ31" i="12"/>
  <c r="BK31" i="12" s="1"/>
  <c r="IW21" i="12"/>
  <c r="IX21" i="12" s="1"/>
  <c r="KD37" i="12"/>
  <c r="KE37" i="12" s="1"/>
  <c r="GM32" i="12"/>
  <c r="GN32" i="12" s="1"/>
  <c r="BG6" i="12"/>
  <c r="BH6" i="12" s="1"/>
  <c r="HM31" i="12"/>
  <c r="HN31" i="12" s="1"/>
  <c r="GM45" i="12"/>
  <c r="GN45" i="12" s="1"/>
  <c r="HP21" i="12"/>
  <c r="HQ21" i="12" s="1"/>
  <c r="KD33" i="12"/>
  <c r="KE33" i="12" s="1"/>
  <c r="BY23" i="12"/>
  <c r="BZ23" i="12" s="1"/>
  <c r="GB21" i="12"/>
  <c r="GC21" i="12" s="1"/>
  <c r="DI17" i="12"/>
  <c r="DJ17" i="12" s="1"/>
  <c r="KO21" i="12"/>
  <c r="KP21" i="12" s="1"/>
  <c r="CX35" i="12"/>
  <c r="CY35" i="12" s="1"/>
  <c r="GE33" i="12"/>
  <c r="GF33" i="12" s="1"/>
  <c r="DF23" i="12"/>
  <c r="DG23" i="12" s="1"/>
  <c r="DX37" i="12"/>
  <c r="DY37" i="12" s="1"/>
  <c r="KL32" i="12"/>
  <c r="KM32" i="12" s="1"/>
  <c r="EJ12" i="12"/>
  <c r="EK12" i="12" s="1"/>
  <c r="DU37" i="12"/>
  <c r="DV37" i="12" s="1"/>
  <c r="LS33" i="12"/>
  <c r="LT33" i="12" s="1"/>
  <c r="CX33" i="12"/>
  <c r="CY33" i="12" s="1"/>
  <c r="LP45" i="12"/>
  <c r="LQ45" i="12" s="1"/>
  <c r="GB33" i="12"/>
  <c r="GC33" i="12" s="1"/>
  <c r="BU6" i="12"/>
  <c r="BV6" i="12" s="1"/>
  <c r="BG31" i="12"/>
  <c r="BH31" i="12" s="1"/>
  <c r="HM6" i="12"/>
  <c r="HN6" i="12" s="1"/>
  <c r="LD6" i="12"/>
  <c r="LE6" i="12" s="1"/>
  <c r="CM23" i="12"/>
  <c r="CN23" i="12" s="1"/>
  <c r="KO12" i="12"/>
  <c r="KP12" i="12" s="1"/>
  <c r="EX46" i="12"/>
  <c r="EY46" i="12" s="1"/>
  <c r="DF17" i="12"/>
  <c r="DG17" i="12" s="1"/>
  <c r="GM46" i="12"/>
  <c r="GN46" i="12" s="1"/>
  <c r="GP46" i="12"/>
  <c r="GQ46" i="12" s="1"/>
  <c r="BG46" i="12"/>
  <c r="BH46" i="12" s="1"/>
  <c r="BJ46" i="12"/>
  <c r="BK46" i="12" s="1"/>
  <c r="BU12" i="12"/>
  <c r="BV12" i="12" s="1"/>
  <c r="LD47" i="12"/>
  <c r="LE47" i="12" s="1"/>
  <c r="JH37" i="12"/>
  <c r="JI37" i="12" s="1"/>
  <c r="BJ21" i="12"/>
  <c r="BK21" i="12" s="1"/>
  <c r="KD24" i="12"/>
  <c r="KE24" i="12" s="1"/>
  <c r="CX24" i="12"/>
  <c r="CY24" i="12" s="1"/>
  <c r="DF21" i="12"/>
  <c r="DG21" i="12" s="1"/>
  <c r="FT21" i="12"/>
  <c r="FU21" i="12" s="1"/>
  <c r="LP46" i="12"/>
  <c r="LQ46" i="12" s="1"/>
  <c r="LS46" i="12"/>
  <c r="LT46" i="12" s="1"/>
  <c r="DX47" i="12"/>
  <c r="DY47" i="12" s="1"/>
  <c r="GB6" i="12"/>
  <c r="GC6" i="12" s="1"/>
  <c r="GE24" i="12"/>
  <c r="GF24" i="12" s="1"/>
  <c r="IW24" i="12"/>
  <c r="IX24" i="12" s="1"/>
  <c r="DX23" i="12"/>
  <c r="DY23" i="12" s="1"/>
  <c r="CB46" i="12"/>
  <c r="CC46" i="12" s="1"/>
  <c r="BY46" i="12"/>
  <c r="BZ46" i="12" s="1"/>
  <c r="MA35" i="12"/>
  <c r="MB35" i="12" s="1"/>
  <c r="BY33" i="12"/>
  <c r="BZ33" i="12" s="1"/>
  <c r="IW6" i="12"/>
  <c r="IX6" i="12" s="1"/>
  <c r="CJ12" i="12"/>
  <c r="CK12" i="12" s="1"/>
  <c r="BJ47" i="12"/>
  <c r="BK47" i="12" s="1"/>
  <c r="IT47" i="12"/>
  <c r="IU47" i="12" s="1"/>
  <c r="DI21" i="12"/>
  <c r="DJ21" i="12" s="1"/>
  <c r="FT33" i="12"/>
  <c r="FU33" i="12" s="1"/>
  <c r="IT23" i="12"/>
  <c r="IU23" i="12" s="1"/>
  <c r="KL6" i="12"/>
  <c r="KM6" i="12" s="1"/>
  <c r="HP24" i="12"/>
  <c r="HQ24" i="12" s="1"/>
  <c r="HA24" i="12"/>
  <c r="HB24" i="12" s="1"/>
  <c r="HX47" i="12"/>
  <c r="HY47" i="12" s="1"/>
  <c r="KO23" i="12"/>
  <c r="KP23" i="12" s="1"/>
  <c r="HA23" i="12"/>
  <c r="HB23" i="12" s="1"/>
  <c r="DX17" i="12"/>
  <c r="DY17" i="12" s="1"/>
  <c r="JE35" i="12"/>
  <c r="JF35" i="12" s="1"/>
  <c r="EX6" i="12"/>
  <c r="EY6" i="12" s="1"/>
  <c r="BY21" i="12"/>
  <c r="BZ21" i="12" s="1"/>
  <c r="EU23" i="12"/>
  <c r="EV23" i="12" s="1"/>
  <c r="BR12" i="12"/>
  <c r="BS12" i="12" s="1"/>
  <c r="BG24" i="12"/>
  <c r="BH24" i="12" s="1"/>
  <c r="FI46" i="12"/>
  <c r="FJ46" i="12" s="1"/>
  <c r="FF46" i="12"/>
  <c r="FG46" i="12" s="1"/>
  <c r="LA33" i="12"/>
  <c r="LB33" i="12" s="1"/>
  <c r="AY45" i="12"/>
  <c r="AZ45" i="12" s="1"/>
  <c r="FF21" i="12"/>
  <c r="FG21" i="12" s="1"/>
  <c r="LD33" i="12"/>
  <c r="LE33" i="12" s="1"/>
  <c r="FF32" i="12"/>
  <c r="FG32" i="12" s="1"/>
  <c r="FI23" i="12"/>
  <c r="FJ23" i="12" s="1"/>
  <c r="JP23" i="12"/>
  <c r="JQ23" i="12" s="1"/>
  <c r="KO6" i="12"/>
  <c r="KP6" i="12" s="1"/>
  <c r="BU33" i="12"/>
  <c r="BV33" i="12" s="1"/>
  <c r="GP23" i="12"/>
  <c r="GQ23" i="12" s="1"/>
  <c r="FF29" i="12"/>
  <c r="FG29" i="12" s="1"/>
  <c r="KL23" i="12"/>
  <c r="KM23" i="12" s="1"/>
  <c r="BG21" i="12"/>
  <c r="BH21" i="12" s="1"/>
  <c r="KA46" i="12"/>
  <c r="KB46" i="12" s="1"/>
  <c r="KD46" i="12"/>
  <c r="KE46" i="12" s="1"/>
  <c r="LS6" i="12"/>
  <c r="LT6" i="12" s="1"/>
  <c r="FQ33" i="12"/>
  <c r="FR33" i="12" s="1"/>
  <c r="KL21" i="12"/>
  <c r="KM21" i="12" s="1"/>
  <c r="HP47" i="12"/>
  <c r="HQ47" i="12" s="1"/>
  <c r="HM35" i="12"/>
  <c r="HN35" i="12" s="1"/>
  <c r="HP23" i="12"/>
  <c r="HQ23" i="12" s="1"/>
  <c r="HX23" i="12"/>
  <c r="HY23" i="12" s="1"/>
  <c r="GE6" i="12"/>
  <c r="GF6" i="12" s="1"/>
  <c r="FT47" i="12"/>
  <c r="FU47" i="12" s="1"/>
  <c r="HM32" i="12"/>
  <c r="HN32" i="12" s="1"/>
  <c r="DU46" i="12"/>
  <c r="DV46" i="12" s="1"/>
  <c r="DX46" i="12"/>
  <c r="DY46" i="12" s="1"/>
  <c r="HM17" i="12"/>
  <c r="HN17" i="12" s="1"/>
  <c r="FQ23" i="12"/>
  <c r="FR23" i="12" s="1"/>
  <c r="EM12" i="12"/>
  <c r="EN12" i="12" s="1"/>
  <c r="CM31" i="12"/>
  <c r="CN31" i="12" s="1"/>
  <c r="MA24" i="12"/>
  <c r="MB24" i="12" s="1"/>
  <c r="LA24" i="12"/>
  <c r="LB24" i="12" s="1"/>
  <c r="LP6" i="12"/>
  <c r="LQ6" i="12" s="1"/>
  <c r="JP47" i="12"/>
  <c r="JQ47" i="12" s="1"/>
  <c r="GX47" i="12"/>
  <c r="GY47" i="12" s="1"/>
  <c r="CB23" i="12"/>
  <c r="CC23" i="12" s="1"/>
  <c r="CB24" i="12"/>
  <c r="CC24" i="12" s="1"/>
  <c r="KD23" i="12"/>
  <c r="KE23" i="12" s="1"/>
  <c r="HX37" i="12"/>
  <c r="HY37" i="12" s="1"/>
  <c r="BR46" i="12"/>
  <c r="BS46" i="12" s="1"/>
  <c r="BU46" i="12"/>
  <c r="BV46" i="12" s="1"/>
  <c r="IA37" i="12"/>
  <c r="IB37" i="12" s="1"/>
  <c r="LP29" i="12"/>
  <c r="LQ29" i="12" s="1"/>
  <c r="FF23" i="12"/>
  <c r="FG23" i="12" s="1"/>
  <c r="EX31" i="12"/>
  <c r="EY31" i="12" s="1"/>
  <c r="EM31" i="12"/>
  <c r="EN31" i="12" s="1"/>
  <c r="HM24" i="12"/>
  <c r="HN24" i="12" s="1"/>
  <c r="BY17" i="12"/>
  <c r="BZ17" i="12" s="1"/>
  <c r="LA17" i="12"/>
  <c r="LB17" i="12" s="1"/>
  <c r="EU31" i="12"/>
  <c r="EV31" i="12" s="1"/>
  <c r="JH35" i="12"/>
  <c r="JI35" i="12" s="1"/>
  <c r="LA32" i="12"/>
  <c r="LB32" i="12" s="1"/>
  <c r="LA23" i="12"/>
  <c r="LB23" i="12" s="1"/>
  <c r="CU12" i="12"/>
  <c r="CV12" i="12" s="1"/>
  <c r="HP31" i="12"/>
  <c r="HQ31" i="12" s="1"/>
  <c r="KA47" i="12"/>
  <c r="KB47" i="12" s="1"/>
  <c r="JS23" i="12"/>
  <c r="JT23" i="12" s="1"/>
  <c r="GX21" i="12"/>
  <c r="GY21" i="12" s="1"/>
  <c r="CJ21" i="12"/>
  <c r="CK21" i="12" s="1"/>
  <c r="FQ46" i="12"/>
  <c r="FR46" i="12" s="1"/>
  <c r="FT46" i="12"/>
  <c r="FU46" i="12" s="1"/>
  <c r="IT33" i="12"/>
  <c r="IU33" i="12" s="1"/>
  <c r="GP6" i="12"/>
  <c r="GQ6" i="12" s="1"/>
  <c r="IW47" i="12"/>
  <c r="IX47" i="12" s="1"/>
  <c r="GB23" i="12"/>
  <c r="GC23" i="12" s="1"/>
  <c r="FT23" i="12"/>
  <c r="FU23" i="12" s="1"/>
  <c r="JE21" i="12"/>
  <c r="JF21" i="12" s="1"/>
  <c r="CX46" i="12"/>
  <c r="CY46" i="12" s="1"/>
  <c r="CU46" i="12"/>
  <c r="CV46" i="12" s="1"/>
  <c r="JE33" i="12"/>
  <c r="JF33" i="12" s="1"/>
  <c r="HA21" i="12"/>
  <c r="HB21" i="12" s="1"/>
  <c r="IL47" i="12"/>
  <c r="IM47" i="12" s="1"/>
  <c r="DX33" i="12"/>
  <c r="DY33" i="12" s="1"/>
  <c r="MA23" i="12"/>
  <c r="MB23" i="12" s="1"/>
  <c r="KO32" i="12"/>
  <c r="KP32" i="12" s="1"/>
  <c r="KA45" i="12"/>
  <c r="KB45" i="12" s="1"/>
  <c r="MA37" i="12"/>
  <c r="MB37" i="12" s="1"/>
  <c r="II31" i="12"/>
  <c r="IJ31" i="12" s="1"/>
  <c r="DU23" i="12"/>
  <c r="DV23" i="12" s="1"/>
  <c r="AV24" i="12"/>
  <c r="AW24" i="12" s="1"/>
  <c r="GX24" i="12"/>
  <c r="GY24" i="12" s="1"/>
  <c r="LS24" i="12"/>
  <c r="LT24" i="12" s="1"/>
  <c r="BG47" i="12"/>
  <c r="BH47" i="12" s="1"/>
  <c r="IA23" i="12"/>
  <c r="IB23" i="12" s="1"/>
  <c r="FQ21" i="12"/>
  <c r="FR21" i="12" s="1"/>
  <c r="FI17" i="12"/>
  <c r="FJ17" i="12" s="1"/>
  <c r="LS17" i="12"/>
  <c r="LT17" i="12" s="1"/>
  <c r="AV35" i="12"/>
  <c r="AW35" i="12" s="1"/>
  <c r="II33" i="12"/>
  <c r="IJ33" i="12" s="1"/>
  <c r="DX6" i="12"/>
  <c r="DY6" i="12" s="1"/>
  <c r="EM35" i="12"/>
  <c r="EN35" i="12" s="1"/>
  <c r="IW33" i="12"/>
  <c r="IX33" i="12" s="1"/>
  <c r="EJ23" i="12"/>
  <c r="EK23" i="12" s="1"/>
  <c r="DI29" i="12"/>
  <c r="DJ29" i="12" s="1"/>
  <c r="HA31" i="12"/>
  <c r="HB31" i="12" s="1"/>
  <c r="LD23" i="12"/>
  <c r="LE23" i="12" s="1"/>
  <c r="BU23" i="12"/>
  <c r="BV23" i="12" s="1"/>
  <c r="KO46" i="12"/>
  <c r="KP46" i="12" s="1"/>
  <c r="KL46" i="12"/>
  <c r="KM46" i="12" s="1"/>
  <c r="HA17" i="12"/>
  <c r="HB17" i="12" s="1"/>
  <c r="CB17" i="12"/>
  <c r="CC17" i="12" s="1"/>
  <c r="BY37" i="12"/>
  <c r="BZ37" i="12" s="1"/>
  <c r="BR23" i="12"/>
  <c r="BS23" i="12" s="1"/>
  <c r="IL31" i="12"/>
  <c r="IM31" i="12" s="1"/>
  <c r="EU24" i="12"/>
  <c r="EV24" i="12" s="1"/>
  <c r="IA24" i="12"/>
  <c r="IB24" i="12" s="1"/>
  <c r="KA24" i="12"/>
  <c r="KB24" i="12" s="1"/>
  <c r="IT6" i="12"/>
  <c r="IU6" i="12" s="1"/>
  <c r="DX24" i="12"/>
  <c r="DY24" i="12" s="1"/>
  <c r="DF47" i="12"/>
  <c r="DG47" i="12" s="1"/>
  <c r="EX23" i="12"/>
  <c r="EY23" i="12" s="1"/>
  <c r="LS23" i="12"/>
  <c r="LT23" i="12" s="1"/>
  <c r="JE37" i="12"/>
  <c r="JF37" i="12" s="1"/>
  <c r="IA46" i="12"/>
  <c r="IB46" i="12" s="1"/>
  <c r="HX46" i="12"/>
  <c r="HY46" i="12" s="1"/>
  <c r="FF17" i="12"/>
  <c r="FG17" i="12" s="1"/>
  <c r="LD17" i="12"/>
  <c r="LE17" i="12" s="1"/>
  <c r="JH21" i="12"/>
  <c r="JI21" i="12" s="1"/>
  <c r="CU24" i="12"/>
  <c r="CV24" i="12" s="1"/>
  <c r="GB24" i="12"/>
  <c r="GC24" i="12" s="1"/>
  <c r="GM6" i="12"/>
  <c r="GN6" i="12" s="1"/>
  <c r="EX24" i="12"/>
  <c r="EY24" i="12" s="1"/>
  <c r="II47" i="12"/>
  <c r="IJ47" i="12" s="1"/>
  <c r="HM47" i="12"/>
  <c r="HN47" i="12" s="1"/>
  <c r="DI31" i="12"/>
  <c r="DJ31" i="12" s="1"/>
  <c r="BY6" i="12"/>
  <c r="BZ6" i="12" s="1"/>
  <c r="BJ24" i="12"/>
  <c r="BK24" i="12" s="1"/>
  <c r="MD24" i="12"/>
  <c r="ME24" i="12" s="1"/>
  <c r="LA47" i="12"/>
  <c r="LB47" i="12" s="1"/>
  <c r="FQ47" i="12"/>
  <c r="FR47" i="12" s="1"/>
  <c r="IW23" i="12"/>
  <c r="IX23" i="12" s="1"/>
  <c r="DF37" i="12"/>
  <c r="DG37" i="12" s="1"/>
  <c r="GB35" i="12"/>
  <c r="GC35" i="12" s="1"/>
  <c r="LP33" i="12"/>
  <c r="LQ33" i="12" s="1"/>
  <c r="DU33" i="12"/>
  <c r="DV33" i="12" s="1"/>
  <c r="CM21" i="12"/>
  <c r="CN21" i="12" s="1"/>
  <c r="IA47" i="12"/>
  <c r="IB47" i="12" s="1"/>
  <c r="FQ31" i="12"/>
  <c r="FR31" i="12" s="1"/>
  <c r="BR33" i="12"/>
  <c r="BS33" i="12" s="1"/>
  <c r="FT6" i="12"/>
  <c r="FU6" i="12" s="1"/>
  <c r="LD12" i="12"/>
  <c r="LE12" i="12" s="1"/>
  <c r="CU45" i="12"/>
  <c r="CV45" i="12" s="1"/>
  <c r="BR6" i="12"/>
  <c r="BS6" i="12" s="1"/>
  <c r="DU6" i="12"/>
  <c r="DV6" i="12" s="1"/>
  <c r="LD24" i="12"/>
  <c r="LE24" i="12" s="1"/>
  <c r="DU47" i="12"/>
  <c r="DV47" i="12" s="1"/>
  <c r="BJ23" i="12"/>
  <c r="BK23" i="12" s="1"/>
  <c r="IT37" i="12"/>
  <c r="IU37" i="12" s="1"/>
  <c r="II46" i="12"/>
  <c r="IJ46" i="12" s="1"/>
  <c r="IL46" i="12"/>
  <c r="IM46" i="12" s="1"/>
  <c r="DU17" i="12"/>
  <c r="DV17" i="12" s="1"/>
  <c r="BU17" i="12"/>
  <c r="BV17" i="12" s="1"/>
  <c r="HX24" i="12"/>
  <c r="HY24" i="12" s="1"/>
  <c r="DF6" i="12"/>
  <c r="DG6" i="12" s="1"/>
  <c r="AY24" i="12"/>
  <c r="AZ24" i="12" s="1"/>
  <c r="FF47" i="12"/>
  <c r="FG47" i="12" s="1"/>
  <c r="MD23" i="12"/>
  <c r="ME23" i="12" s="1"/>
  <c r="II37" i="12"/>
  <c r="IJ37" i="12" s="1"/>
  <c r="GX17" i="12"/>
  <c r="GY17" i="12" s="1"/>
  <c r="AY17" i="12"/>
  <c r="AZ17" i="12" s="1"/>
  <c r="CX12" i="12"/>
  <c r="CY12" i="12" s="1"/>
  <c r="II35" i="12"/>
  <c r="IJ35" i="12" s="1"/>
  <c r="CX21" i="12"/>
  <c r="CY21" i="12" s="1"/>
  <c r="FI21" i="12"/>
  <c r="FJ21" i="12" s="1"/>
  <c r="LS35" i="12"/>
  <c r="LT35" i="12" s="1"/>
  <c r="CJ31" i="12"/>
  <c r="CK31" i="12" s="1"/>
  <c r="KL47" i="12"/>
  <c r="KM47" i="12" s="1"/>
  <c r="GE23" i="12"/>
  <c r="GF23" i="12" s="1"/>
  <c r="IL23" i="12"/>
  <c r="IM23" i="12" s="1"/>
  <c r="GB37" i="12"/>
  <c r="GC37" i="12" s="1"/>
  <c r="IW46" i="12"/>
  <c r="IX46" i="12" s="1"/>
  <c r="IT46" i="12"/>
  <c r="IU46" i="12" s="1"/>
  <c r="LP17" i="12"/>
  <c r="LQ17" i="12" s="1"/>
  <c r="KA35" i="12"/>
  <c r="KB35" i="12" s="1"/>
  <c r="DF33" i="12"/>
  <c r="DG33" i="12" s="1"/>
  <c r="GE21" i="12"/>
  <c r="GF21" i="12" s="1"/>
  <c r="EX35" i="12"/>
  <c r="EY35" i="12" s="1"/>
  <c r="DI6" i="12"/>
  <c r="DJ6" i="12" s="1"/>
  <c r="DI47" i="12"/>
  <c r="DJ47" i="12" s="1"/>
  <c r="GB31" i="12"/>
  <c r="GC31" i="12" s="1"/>
  <c r="CX23" i="12"/>
  <c r="CY23" i="12" s="1"/>
  <c r="DI23" i="12"/>
  <c r="DJ23" i="12" s="1"/>
  <c r="HM21" i="12"/>
  <c r="HN21" i="12" s="1"/>
  <c r="CU37" i="12"/>
  <c r="CV37" i="12" s="1"/>
  <c r="BR17" i="12"/>
  <c r="BS17" i="12" s="1"/>
  <c r="HP17" i="12"/>
  <c r="HQ17" i="12" s="1"/>
  <c r="IA17" i="12"/>
  <c r="IB17" i="12" s="1"/>
  <c r="IT35" i="12"/>
  <c r="IU35" i="12" s="1"/>
  <c r="DX21" i="12"/>
  <c r="DY21" i="12" s="1"/>
  <c r="MD6" i="12"/>
  <c r="ME6" i="12" s="1"/>
  <c r="DF12" i="12"/>
  <c r="DG12" i="12" s="1"/>
  <c r="KO35" i="12"/>
  <c r="KP35" i="12" s="1"/>
  <c r="IT45" i="12"/>
  <c r="IU45" i="12" s="1"/>
  <c r="HA47" i="12"/>
  <c r="HB47" i="12" s="1"/>
  <c r="CU31" i="12"/>
  <c r="CV31" i="12" s="1"/>
  <c r="JE23" i="12"/>
  <c r="JF23" i="12" s="1"/>
  <c r="IW37" i="12"/>
  <c r="IX37" i="12" s="1"/>
  <c r="CJ29" i="12"/>
  <c r="CK29" i="12" s="1"/>
  <c r="DU32" i="12"/>
  <c r="DV32" i="12" s="1"/>
  <c r="IL32" i="12"/>
  <c r="IM32" i="12" s="1"/>
  <c r="BJ33" i="12"/>
  <c r="BK33" i="12" s="1"/>
  <c r="II23" i="12"/>
  <c r="IJ23" i="12" s="1"/>
  <c r="KL29" i="12"/>
  <c r="KM29" i="12" s="1"/>
  <c r="EJ32" i="12"/>
  <c r="EK32" i="12" s="1"/>
  <c r="HP32" i="12"/>
  <c r="HQ32" i="12" s="1"/>
  <c r="FI29" i="12"/>
  <c r="FJ29" i="12" s="1"/>
  <c r="JH33" i="12"/>
  <c r="JI33" i="12" s="1"/>
  <c r="HM23" i="12"/>
  <c r="HN23" i="12" s="1"/>
  <c r="JE29" i="12"/>
  <c r="JF29" i="12" s="1"/>
  <c r="CM32" i="12"/>
  <c r="CN32" i="12" s="1"/>
  <c r="IL29" i="12"/>
  <c r="IM29" i="12" s="1"/>
  <c r="CB6" i="12"/>
  <c r="CC6" i="12" s="1"/>
  <c r="HM12" i="12"/>
  <c r="HN12" i="12" s="1"/>
  <c r="HP12" i="12"/>
  <c r="HQ12" i="12" s="1"/>
  <c r="FI47" i="12"/>
  <c r="FJ47" i="12" s="1"/>
  <c r="DF31" i="12"/>
  <c r="DG31" i="12" s="1"/>
  <c r="CJ23" i="12"/>
  <c r="CK23" i="12" s="1"/>
  <c r="MD37" i="12"/>
  <c r="ME37" i="12" s="1"/>
  <c r="DU29" i="12"/>
  <c r="DV29" i="12" s="1"/>
  <c r="EU32" i="12"/>
  <c r="EV32" i="12" s="1"/>
  <c r="GE32" i="12"/>
  <c r="GF32" i="12" s="1"/>
  <c r="GP32" i="12"/>
  <c r="GQ32" i="12" s="1"/>
  <c r="DX29" i="12"/>
  <c r="DY29" i="12" s="1"/>
  <c r="IL33" i="12"/>
  <c r="IM33" i="12" s="1"/>
  <c r="GX23" i="12"/>
  <c r="GY23" i="12" s="1"/>
  <c r="EX32" i="12"/>
  <c r="EY32" i="12" s="1"/>
  <c r="DX32" i="12"/>
  <c r="DY32" i="12" s="1"/>
  <c r="IA29" i="12"/>
  <c r="IB29" i="12" s="1"/>
  <c r="GP29" i="12"/>
  <c r="GQ29" i="12" s="1"/>
  <c r="GE29" i="12"/>
  <c r="GF29" i="12" s="1"/>
  <c r="MD35" i="12"/>
  <c r="ME35" i="12" s="1"/>
  <c r="FI33" i="12"/>
  <c r="FJ33" i="12" s="1"/>
  <c r="LP23" i="12"/>
  <c r="LQ23" i="12" s="1"/>
  <c r="IT29" i="12"/>
  <c r="IU29" i="12" s="1"/>
  <c r="CJ32" i="12"/>
  <c r="CK32" i="12" s="1"/>
  <c r="CM29" i="12"/>
  <c r="CN29" i="12" s="1"/>
  <c r="IL37" i="12"/>
  <c r="IM37" i="12" s="1"/>
  <c r="GM29" i="12"/>
  <c r="GN29" i="12" s="1"/>
  <c r="DI32" i="12"/>
  <c r="DJ32" i="12" s="1"/>
  <c r="FI32" i="12"/>
  <c r="FJ32" i="12" s="1"/>
  <c r="MD29" i="12"/>
  <c r="ME29" i="12" s="1"/>
  <c r="BG23" i="12"/>
  <c r="BH23" i="12" s="1"/>
  <c r="GM23" i="12"/>
  <c r="GN23" i="12" s="1"/>
  <c r="CB37" i="12"/>
  <c r="CC37" i="12" s="1"/>
  <c r="LD32" i="12"/>
  <c r="LE32" i="12" s="1"/>
  <c r="KD32" i="12"/>
  <c r="KE32" i="12" s="1"/>
  <c r="EJ45" i="12"/>
  <c r="EK45" i="12" s="1"/>
  <c r="EJ31" i="12"/>
  <c r="EK31" i="12" s="1"/>
  <c r="KA23" i="12"/>
  <c r="KB23" i="12" s="1"/>
  <c r="GB29" i="12"/>
  <c r="GC29" i="12" s="1"/>
  <c r="EM32" i="12"/>
  <c r="EN32" i="12" s="1"/>
  <c r="LY17" i="12"/>
  <c r="GK37" i="12"/>
  <c r="KY37" i="12"/>
  <c r="JY12" i="12"/>
  <c r="BP37" i="12"/>
  <c r="EH37" i="12"/>
  <c r="FO17" i="12"/>
  <c r="JC45" i="12"/>
  <c r="CH37" i="12"/>
  <c r="JC17" i="12"/>
  <c r="FO29" i="12"/>
  <c r="ES47" i="12"/>
  <c r="BE35" i="12"/>
  <c r="ES17" i="12"/>
  <c r="KY46" i="12"/>
  <c r="LN32" i="12"/>
  <c r="CH17" i="12"/>
  <c r="LY46" i="12"/>
  <c r="BE37" i="12"/>
  <c r="ES37" i="12"/>
  <c r="FZ46" i="12"/>
  <c r="CS47" i="12"/>
  <c r="LY32" i="12"/>
  <c r="EH6" i="12"/>
  <c r="EH21" i="12"/>
  <c r="HV33" i="12"/>
  <c r="JC46" i="12"/>
  <c r="BT29" i="12"/>
  <c r="JC32" i="12"/>
  <c r="GV6" i="12"/>
  <c r="IR17" i="12"/>
  <c r="HK37" i="12"/>
  <c r="BP32" i="12"/>
  <c r="JN17" i="12"/>
  <c r="JC47" i="12"/>
  <c r="EH33" i="12"/>
  <c r="EH17" i="12"/>
  <c r="KJ33" i="12"/>
  <c r="JY21" i="12"/>
  <c r="LY21" i="12"/>
  <c r="CS17" i="12"/>
  <c r="LY47" i="12"/>
  <c r="BB45" i="12"/>
  <c r="GV37" i="12"/>
  <c r="DS12" i="12"/>
  <c r="KJ37" i="12"/>
  <c r="GK12" i="12"/>
  <c r="JY17" i="12"/>
  <c r="CH46" i="12"/>
  <c r="BE29" i="12"/>
  <c r="KJ17" i="12"/>
  <c r="CH33" i="12"/>
  <c r="HK33" i="12"/>
  <c r="BP45" i="12"/>
  <c r="BP47" i="12"/>
  <c r="FD12" i="12"/>
  <c r="KY45" i="12"/>
  <c r="GV12" i="12"/>
  <c r="BB31" i="12"/>
  <c r="DS31" i="12"/>
  <c r="JC24" i="12"/>
  <c r="LY33" i="12"/>
  <c r="FO35" i="12"/>
  <c r="HV21" i="12"/>
  <c r="GK17" i="12"/>
  <c r="JN37" i="12"/>
  <c r="GV35" i="12"/>
  <c r="JN35" i="12"/>
  <c r="EH47" i="12"/>
  <c r="EL9" i="12"/>
  <c r="LY12" i="12"/>
  <c r="BT18" i="12"/>
  <c r="R18" i="12" s="1"/>
  <c r="DD45" i="12"/>
  <c r="GK47" i="12"/>
  <c r="IR32" i="12"/>
  <c r="JN33" i="12"/>
  <c r="GK33" i="12"/>
  <c r="HV6" i="12"/>
  <c r="BW35" i="12"/>
  <c r="JC31" i="12"/>
  <c r="LN47" i="12"/>
  <c r="IR12" i="12"/>
  <c r="FD6" i="12"/>
  <c r="BX41" i="12"/>
  <c r="BP24" i="12"/>
  <c r="DD46" i="12"/>
  <c r="FZ12" i="12"/>
  <c r="JN12" i="12"/>
  <c r="BP35" i="12"/>
  <c r="BE17" i="12"/>
  <c r="HV32" i="12"/>
  <c r="FZ47" i="12"/>
  <c r="AT32" i="12"/>
  <c r="AT37" i="12"/>
  <c r="FZ17" i="12"/>
  <c r="HK46" i="12"/>
  <c r="CL44" i="12"/>
  <c r="R44" i="12" s="1"/>
  <c r="AT31" i="12"/>
  <c r="KY31" i="12"/>
  <c r="FO24" i="12"/>
  <c r="KJ45" i="12"/>
  <c r="GK31" i="12"/>
  <c r="KY29" i="12"/>
  <c r="HK45" i="12"/>
  <c r="CS29" i="12"/>
  <c r="GV33" i="12"/>
  <c r="CH45" i="12"/>
  <c r="BW31" i="12"/>
  <c r="FD31" i="12"/>
  <c r="GV45" i="12"/>
  <c r="GV29" i="12"/>
  <c r="BW45" i="12"/>
  <c r="FZ45" i="12"/>
  <c r="ES21" i="12"/>
  <c r="CH6" i="12"/>
  <c r="EH29" i="12"/>
  <c r="BX27" i="12"/>
  <c r="BE12" i="12"/>
  <c r="CH35" i="12"/>
  <c r="GV46" i="12"/>
  <c r="DW31" i="12"/>
  <c r="FD45" i="12"/>
  <c r="GK24" i="12"/>
  <c r="FO45" i="12"/>
  <c r="BQ15" i="12"/>
  <c r="R15" i="12" s="1"/>
  <c r="GD9" i="12"/>
  <c r="FA8" i="12"/>
  <c r="LN31" i="12"/>
  <c r="HK29" i="12"/>
  <c r="AT46" i="12"/>
  <c r="BE45" i="12"/>
  <c r="KY21" i="12"/>
  <c r="AQ9" i="12"/>
  <c r="JY6" i="12"/>
  <c r="CS32" i="12"/>
  <c r="ES29" i="12"/>
  <c r="JN32" i="12"/>
  <c r="LN21" i="12"/>
  <c r="JC6" i="12"/>
  <c r="KJ24" i="12"/>
  <c r="FD24" i="12"/>
  <c r="FO32" i="12"/>
  <c r="HV35" i="12"/>
  <c r="HV31" i="12"/>
  <c r="DS45" i="12"/>
  <c r="CS6" i="12"/>
  <c r="IG24" i="12"/>
  <c r="GK35" i="12"/>
  <c r="BW29" i="12"/>
  <c r="JN6" i="12"/>
  <c r="JN24" i="12"/>
  <c r="IG45" i="12"/>
  <c r="BP31" i="12"/>
  <c r="LY31" i="12"/>
  <c r="JY31" i="12"/>
  <c r="IG6" i="12"/>
  <c r="BW32" i="12"/>
  <c r="BE32" i="12"/>
  <c r="JN29" i="12"/>
  <c r="AQ19" i="12"/>
  <c r="EH46" i="12"/>
  <c r="DS35" i="12"/>
  <c r="JN46" i="12"/>
  <c r="JY29" i="12"/>
  <c r="DD35" i="12"/>
  <c r="CH24" i="12"/>
  <c r="BP29" i="12"/>
  <c r="GV32" i="12"/>
  <c r="AX16" i="12"/>
  <c r="JC15" i="12"/>
  <c r="KY10" i="12"/>
  <c r="EO42" i="12"/>
  <c r="CS39" i="12"/>
  <c r="GR19" i="12"/>
  <c r="GT19" i="12" s="1"/>
  <c r="GU19" i="12" s="1"/>
  <c r="GV7" i="12"/>
  <c r="IY43" i="12"/>
  <c r="CH28" i="12"/>
  <c r="DO6" i="12"/>
  <c r="CZ10" i="12"/>
  <c r="LJ15" i="12"/>
  <c r="ES16" i="12"/>
  <c r="GK11" i="12"/>
  <c r="DO18" i="12"/>
  <c r="LJ24" i="12"/>
  <c r="EZ24" i="12"/>
  <c r="DZ38" i="12"/>
  <c r="BP44" i="12"/>
  <c r="HC31" i="12"/>
  <c r="IY28" i="12"/>
  <c r="GV20" i="12"/>
  <c r="IY20" i="12"/>
  <c r="DO11" i="12"/>
  <c r="ED21" i="12"/>
  <c r="CS5" i="12"/>
  <c r="EO23" i="12"/>
  <c r="LY39" i="12"/>
  <c r="JN25" i="12"/>
  <c r="HR19" i="12"/>
  <c r="ED45" i="12"/>
  <c r="DS7" i="12"/>
  <c r="BE43" i="12"/>
  <c r="IR43" i="12"/>
  <c r="GG43" i="12"/>
  <c r="HC25" i="12"/>
  <c r="HV27" i="12"/>
  <c r="DZ37" i="12"/>
  <c r="CD37" i="12"/>
  <c r="EZ41" i="12"/>
  <c r="LF41" i="12"/>
  <c r="KU34" i="12"/>
  <c r="JC38" i="12"/>
  <c r="KQ40" i="12"/>
  <c r="KJ40" i="12"/>
  <c r="ED46" i="12"/>
  <c r="DK27" i="12"/>
  <c r="FZ20" i="12"/>
  <c r="DZ20" i="12"/>
  <c r="GR21" i="12"/>
  <c r="GT21" i="12" s="1"/>
  <c r="GU21" i="12" s="1"/>
  <c r="FK23" i="12"/>
  <c r="FZ39" i="12"/>
  <c r="CO32" i="12"/>
  <c r="FZ7" i="12"/>
  <c r="AT10" i="12"/>
  <c r="CO7" i="12"/>
  <c r="FD15" i="12"/>
  <c r="BP38" i="12"/>
  <c r="CZ40" i="12"/>
  <c r="KU33" i="12"/>
  <c r="KY13" i="12"/>
  <c r="LF46" i="12"/>
  <c r="KU27" i="12"/>
  <c r="DZ16" i="12"/>
  <c r="FO36" i="12"/>
  <c r="DZ19" i="12"/>
  <c r="JN43" i="12"/>
  <c r="KU40" i="12"/>
  <c r="BA45" i="12"/>
  <c r="LN15" i="12"/>
  <c r="GV10" i="12"/>
  <c r="BW38" i="12"/>
  <c r="JN38" i="12"/>
  <c r="LU42" i="12"/>
  <c r="JN34" i="12"/>
  <c r="FO34" i="12"/>
  <c r="JN13" i="12"/>
  <c r="AQ23" i="12"/>
  <c r="HV40" i="12"/>
  <c r="CS40" i="12"/>
  <c r="LF29" i="12"/>
  <c r="HC27" i="12"/>
  <c r="HV14" i="12"/>
  <c r="DD20" i="12"/>
  <c r="ED20" i="12"/>
  <c r="KF11" i="12"/>
  <c r="JU21" i="12"/>
  <c r="HC21" i="12"/>
  <c r="FD5" i="12"/>
  <c r="IG5" i="12"/>
  <c r="BL23" i="12"/>
  <c r="ED23" i="12"/>
  <c r="EH39" i="12"/>
  <c r="FD36" i="12"/>
  <c r="HV25" i="12"/>
  <c r="HC32" i="12"/>
  <c r="FK32" i="12"/>
  <c r="FV45" i="12"/>
  <c r="JU45" i="12"/>
  <c r="HV43" i="12"/>
  <c r="KF43" i="12"/>
  <c r="FD27" i="12"/>
  <c r="GG37" i="12"/>
  <c r="IC41" i="12"/>
  <c r="EO41" i="12"/>
  <c r="IC34" i="12"/>
  <c r="HR34" i="12"/>
  <c r="BA13" i="12"/>
  <c r="DO13" i="12"/>
  <c r="CZ24" i="12"/>
  <c r="ED38" i="12"/>
  <c r="EZ38" i="12"/>
  <c r="AX37" i="12"/>
  <c r="R37" i="12" s="1"/>
  <c r="LN44" i="12"/>
  <c r="AU32" i="12"/>
  <c r="R32" i="12" s="1"/>
  <c r="IY22" i="12"/>
  <c r="BL31" i="12"/>
  <c r="GK30" i="12"/>
  <c r="IG30" i="12"/>
  <c r="GK18" i="12"/>
  <c r="IG18" i="12"/>
  <c r="DS22" i="12"/>
  <c r="GV22" i="12"/>
  <c r="GV9" i="12"/>
  <c r="FD9" i="12"/>
  <c r="IC39" i="12"/>
  <c r="CZ39" i="12"/>
  <c r="JJ26" i="12"/>
  <c r="FK26" i="12"/>
  <c r="LF7" i="12"/>
  <c r="HC7" i="12"/>
  <c r="EH26" i="12"/>
  <c r="AT26" i="12"/>
  <c r="LY8" i="12"/>
  <c r="AT8" i="12"/>
  <c r="AQ20" i="12"/>
  <c r="GG30" i="12"/>
  <c r="GR30" i="12"/>
  <c r="GT30" i="12" s="1"/>
  <c r="GU30" i="12" s="1"/>
  <c r="HG44" i="12"/>
  <c r="IC44" i="12"/>
  <c r="CZ35" i="12"/>
  <c r="LF35" i="12"/>
  <c r="LJ35" i="12"/>
  <c r="DD42" i="12"/>
  <c r="JN42" i="12"/>
  <c r="HK41" i="12"/>
  <c r="FZ41" i="12"/>
  <c r="GG28" i="12"/>
  <c r="KU28" i="12"/>
  <c r="LU28" i="12"/>
  <c r="BL36" i="12"/>
  <c r="LF36" i="12"/>
  <c r="IY5" i="12"/>
  <c r="IC5" i="12"/>
  <c r="AT15" i="12"/>
  <c r="JU33" i="12"/>
  <c r="CZ46" i="12"/>
  <c r="LU29" i="12"/>
  <c r="FK27" i="12"/>
  <c r="ES14" i="12"/>
  <c r="JY20" i="12"/>
  <c r="KU21" i="12"/>
  <c r="JC5" i="12"/>
  <c r="KY39" i="12"/>
  <c r="IC25" i="12"/>
  <c r="EO25" i="12"/>
  <c r="LJ37" i="12"/>
  <c r="LU37" i="12"/>
  <c r="HR41" i="12"/>
  <c r="ES15" i="12"/>
  <c r="EH10" i="12"/>
  <c r="AP42" i="12"/>
  <c r="F42" i="11"/>
  <c r="E42" i="11"/>
  <c r="DK40" i="12"/>
  <c r="HC40" i="12"/>
  <c r="BL40" i="12"/>
  <c r="GR33" i="12"/>
  <c r="GT33" i="12" s="1"/>
  <c r="GU33" i="12" s="1"/>
  <c r="LF33" i="12"/>
  <c r="AP46" i="12"/>
  <c r="F46" i="11"/>
  <c r="E46" i="11"/>
  <c r="IC46" i="12"/>
  <c r="KQ29" i="12"/>
  <c r="BA27" i="12"/>
  <c r="CD27" i="12"/>
  <c r="AX38" i="12"/>
  <c r="GV14" i="12"/>
  <c r="FD20" i="12"/>
  <c r="AX20" i="12"/>
  <c r="IN20" i="12"/>
  <c r="EO11" i="12"/>
  <c r="LJ21" i="12"/>
  <c r="BP39" i="12"/>
  <c r="DD36" i="12"/>
  <c r="GV25" i="12"/>
  <c r="FV19" i="12"/>
  <c r="HC45" i="12"/>
  <c r="KY7" i="12"/>
  <c r="CO43" i="12"/>
  <c r="HR43" i="12"/>
  <c r="DZ25" i="12"/>
  <c r="KU25" i="12"/>
  <c r="FO27" i="12"/>
  <c r="AQ18" i="12"/>
  <c r="BA37" i="12"/>
  <c r="ES28" i="12"/>
  <c r="BE28" i="12"/>
  <c r="FV14" i="12"/>
  <c r="KF14" i="12"/>
  <c r="FV16" i="12"/>
  <c r="BL16" i="12"/>
  <c r="KU6" i="12"/>
  <c r="FK6" i="12"/>
  <c r="HC6" i="12"/>
  <c r="AX47" i="12"/>
  <c r="AY47" i="12" s="1"/>
  <c r="AZ47" i="12" s="1"/>
  <c r="LU9" i="12"/>
  <c r="CZ9" i="12"/>
  <c r="EZ10" i="12"/>
  <c r="DZ10" i="12"/>
  <c r="IC17" i="12"/>
  <c r="LJ17" i="12"/>
  <c r="JJ15" i="12"/>
  <c r="IC15" i="12"/>
  <c r="KF15" i="12"/>
  <c r="CZ47" i="12"/>
  <c r="DO47" i="12"/>
  <c r="BE19" i="12"/>
  <c r="FD19" i="12"/>
  <c r="DS16" i="12"/>
  <c r="BW16" i="12"/>
  <c r="DS11" i="12"/>
  <c r="EH11" i="12"/>
  <c r="EZ12" i="12"/>
  <c r="IY12" i="12"/>
  <c r="FV18" i="12"/>
  <c r="CZ18" i="12"/>
  <c r="DO24" i="12"/>
  <c r="FD44" i="12"/>
  <c r="LF8" i="12"/>
  <c r="JJ8" i="12"/>
  <c r="KF22" i="12"/>
  <c r="DK31" i="12"/>
  <c r="KQ31" i="12"/>
  <c r="GG40" i="12"/>
  <c r="BE34" i="12"/>
  <c r="HK13" i="12"/>
  <c r="AT13" i="12"/>
  <c r="BP40" i="12"/>
  <c r="DK29" i="12"/>
  <c r="EZ20" i="12"/>
  <c r="HV36" i="12"/>
  <c r="FO25" i="12"/>
  <c r="ED32" i="12"/>
  <c r="IR28" i="12"/>
  <c r="GR14" i="12"/>
  <c r="GT14" i="12" s="1"/>
  <c r="GU14" i="12" s="1"/>
  <c r="DZ6" i="12"/>
  <c r="CO9" i="12"/>
  <c r="DK47" i="12"/>
  <c r="HR12" i="12"/>
  <c r="IC18" i="12"/>
  <c r="KQ38" i="12"/>
  <c r="LY10" i="12"/>
  <c r="CS38" i="12"/>
  <c r="ED42" i="12"/>
  <c r="EZ33" i="12"/>
  <c r="CS34" i="12"/>
  <c r="JU46" i="12"/>
  <c r="BL29" i="12"/>
  <c r="FD14" i="12"/>
  <c r="BW20" i="12"/>
  <c r="LF20" i="12"/>
  <c r="FK21" i="12"/>
  <c r="CH5" i="12"/>
  <c r="FV23" i="12"/>
  <c r="AX7" i="12"/>
  <c r="FZ36" i="12"/>
  <c r="AU39" i="12"/>
  <c r="R39" i="12" s="1"/>
  <c r="LJ19" i="12"/>
  <c r="FV32" i="12"/>
  <c r="AP45" i="12"/>
  <c r="F45" i="11"/>
  <c r="E45" i="11"/>
  <c r="BE7" i="12"/>
  <c r="DZ43" i="12"/>
  <c r="HR25" i="12"/>
  <c r="AP25" i="12"/>
  <c r="F25" i="11"/>
  <c r="E25" i="11"/>
  <c r="AU31" i="12"/>
  <c r="R31" i="12" s="1"/>
  <c r="FV9" i="12"/>
  <c r="AP9" i="12"/>
  <c r="F9" i="11"/>
  <c r="E9" i="11"/>
  <c r="AP10" i="12"/>
  <c r="F10" i="11"/>
  <c r="E10" i="11"/>
  <c r="IY10" i="12"/>
  <c r="DO17" i="12"/>
  <c r="GG17" i="12"/>
  <c r="CO15" i="12"/>
  <c r="IY15" i="12"/>
  <c r="JJ47" i="12"/>
  <c r="IN47" i="12"/>
  <c r="CD47" i="12"/>
  <c r="FZ19" i="12"/>
  <c r="CS16" i="12"/>
  <c r="DD16" i="12"/>
  <c r="BW11" i="12"/>
  <c r="BA12" i="12"/>
  <c r="KQ12" i="12"/>
  <c r="HC18" i="12"/>
  <c r="LU18" i="12"/>
  <c r="HG24" i="12"/>
  <c r="IN24" i="12"/>
  <c r="GG38" i="12"/>
  <c r="JJ38" i="12"/>
  <c r="HK44" i="12"/>
  <c r="CS44" i="12"/>
  <c r="AU29" i="12"/>
  <c r="JU8" i="12"/>
  <c r="HG8" i="12"/>
  <c r="JU22" i="12"/>
  <c r="GR22" i="12"/>
  <c r="GT22" i="12" s="1"/>
  <c r="GU22" i="12" s="1"/>
  <c r="DO31" i="12"/>
  <c r="CD31" i="12"/>
  <c r="IR30" i="12"/>
  <c r="BW30" i="12"/>
  <c r="FZ18" i="12"/>
  <c r="BE22" i="12"/>
  <c r="FO22" i="12"/>
  <c r="JY9" i="12"/>
  <c r="HK9" i="12"/>
  <c r="LU39" i="12"/>
  <c r="DK39" i="12"/>
  <c r="LU26" i="12"/>
  <c r="GG26" i="12"/>
  <c r="LU7" i="12"/>
  <c r="GG7" i="12"/>
  <c r="DS26" i="12"/>
  <c r="BP26" i="12"/>
  <c r="JY8" i="12"/>
  <c r="HC30" i="12"/>
  <c r="DO30" i="12"/>
  <c r="IN44" i="12"/>
  <c r="IY44" i="12"/>
  <c r="BA35" i="12"/>
  <c r="IN35" i="12"/>
  <c r="IG42" i="12"/>
  <c r="AU7" i="12"/>
  <c r="R7" i="12" s="1"/>
  <c r="BP41" i="12"/>
  <c r="EH41" i="12"/>
  <c r="HG28" i="12"/>
  <c r="AP28" i="12"/>
  <c r="F28" i="11"/>
  <c r="E28" i="11"/>
  <c r="HG36" i="12"/>
  <c r="IN36" i="12"/>
  <c r="HR36" i="12"/>
  <c r="JJ5" i="12"/>
  <c r="JU5" i="12"/>
  <c r="BL34" i="12"/>
  <c r="IN34" i="12"/>
  <c r="HC13" i="12"/>
  <c r="LF13" i="12"/>
  <c r="DZ14" i="12"/>
  <c r="CO6" i="12"/>
  <c r="EZ9" i="12"/>
  <c r="AQ24" i="12"/>
  <c r="ES44" i="12"/>
  <c r="LJ8" i="12"/>
  <c r="CZ22" i="12"/>
  <c r="FK31" i="12"/>
  <c r="EH30" i="12"/>
  <c r="LN22" i="12"/>
  <c r="EH9" i="12"/>
  <c r="HC39" i="12"/>
  <c r="HG39" i="12"/>
  <c r="LJ26" i="12"/>
  <c r="JJ7" i="12"/>
  <c r="CS26" i="12"/>
  <c r="LN8" i="12"/>
  <c r="EH8" i="12"/>
  <c r="JJ30" i="12"/>
  <c r="DZ44" i="12"/>
  <c r="BL44" i="12"/>
  <c r="JU35" i="12"/>
  <c r="HR35" i="12"/>
  <c r="JN41" i="12"/>
  <c r="LU36" i="12"/>
  <c r="AT38" i="12"/>
  <c r="BW34" i="12"/>
  <c r="LJ23" i="12"/>
  <c r="EO9" i="12"/>
  <c r="BL10" i="12"/>
  <c r="DZ17" i="12"/>
  <c r="LF15" i="12"/>
  <c r="HR47" i="12"/>
  <c r="EO47" i="12"/>
  <c r="CS19" i="12"/>
  <c r="KJ19" i="12"/>
  <c r="KJ16" i="12"/>
  <c r="GV11" i="12"/>
  <c r="JJ12" i="12"/>
  <c r="KF8" i="12"/>
  <c r="IC22" i="12"/>
  <c r="KU31" i="12"/>
  <c r="GV30" i="12"/>
  <c r="BW18" i="12"/>
  <c r="BP9" i="12"/>
  <c r="DO26" i="12"/>
  <c r="GV26" i="12"/>
  <c r="CD5" i="12"/>
  <c r="ES36" i="12"/>
  <c r="GK25" i="12"/>
  <c r="CD32" i="12"/>
  <c r="FO28" i="12"/>
  <c r="JU14" i="12"/>
  <c r="GG16" i="12"/>
  <c r="GG6" i="12"/>
  <c r="CH34" i="12"/>
  <c r="IN46" i="12"/>
  <c r="KF29" i="12"/>
  <c r="BE14" i="12"/>
  <c r="DK11" i="12"/>
  <c r="GR34" i="12"/>
  <c r="GT34" i="12" s="1"/>
  <c r="GU34" i="12" s="1"/>
  <c r="KF34" i="12"/>
  <c r="HG13" i="12"/>
  <c r="ED13" i="12"/>
  <c r="EO16" i="12"/>
  <c r="IG22" i="12"/>
  <c r="DD9" i="12"/>
  <c r="JU39" i="12"/>
  <c r="HG7" i="12"/>
  <c r="HV26" i="12"/>
  <c r="GV8" i="12"/>
  <c r="EH28" i="12"/>
  <c r="FK14" i="12"/>
  <c r="CD6" i="12"/>
  <c r="DS39" i="12"/>
  <c r="JN36" i="12"/>
  <c r="AT25" i="12"/>
  <c r="AU13" i="12"/>
  <c r="GG19" i="12"/>
  <c r="IC45" i="12"/>
  <c r="KJ43" i="12"/>
  <c r="KU43" i="12"/>
  <c r="LF9" i="12"/>
  <c r="ED17" i="12"/>
  <c r="BA47" i="12"/>
  <c r="BP19" i="12"/>
  <c r="BW19" i="12"/>
  <c r="HK16" i="12"/>
  <c r="GR12" i="12"/>
  <c r="GT12" i="12" s="1"/>
  <c r="GU12" i="12" s="1"/>
  <c r="IY18" i="12"/>
  <c r="GV44" i="12"/>
  <c r="IC8" i="12"/>
  <c r="GG22" i="12"/>
  <c r="GG31" i="12"/>
  <c r="JC18" i="12"/>
  <c r="AQ10" i="12"/>
  <c r="DO39" i="12"/>
  <c r="HG26" i="12"/>
  <c r="JU30" i="12"/>
  <c r="BL35" i="12"/>
  <c r="HR42" i="12"/>
  <c r="IC27" i="12"/>
  <c r="KJ14" i="12"/>
  <c r="DO20" i="12"/>
  <c r="EZ23" i="12"/>
  <c r="EZ45" i="12"/>
  <c r="GK7" i="12"/>
  <c r="ED43" i="12"/>
  <c r="GR25" i="12"/>
  <c r="GT25" i="12" s="1"/>
  <c r="GU25" i="12" s="1"/>
  <c r="GK27" i="12"/>
  <c r="FZ27" i="12"/>
  <c r="LU41" i="12"/>
  <c r="AX13" i="12"/>
  <c r="AT41" i="12"/>
  <c r="GR28" i="12"/>
  <c r="GT28" i="12" s="1"/>
  <c r="GU28" i="12" s="1"/>
  <c r="CZ36" i="12"/>
  <c r="LJ5" i="12"/>
  <c r="CO33" i="12"/>
  <c r="JY13" i="12"/>
  <c r="AQ17" i="12"/>
  <c r="GG13" i="12"/>
  <c r="DD10" i="12"/>
  <c r="FD10" i="12"/>
  <c r="IR38" i="12"/>
  <c r="AU10" i="12"/>
  <c r="HG42" i="12"/>
  <c r="LF40" i="12"/>
  <c r="LU33" i="12"/>
  <c r="LN13" i="12"/>
  <c r="GR27" i="12"/>
  <c r="GT27" i="12" s="1"/>
  <c r="GU27" i="12" s="1"/>
  <c r="HC11" i="12"/>
  <c r="FZ5" i="12"/>
  <c r="CS28" i="12"/>
  <c r="KY28" i="12"/>
  <c r="CD14" i="12"/>
  <c r="LJ14" i="12"/>
  <c r="EZ16" i="12"/>
  <c r="FV6" i="12"/>
  <c r="JJ6" i="12"/>
  <c r="JJ9" i="12"/>
  <c r="CD10" i="12"/>
  <c r="KF10" i="12"/>
  <c r="HR15" i="12"/>
  <c r="HV16" i="12"/>
  <c r="FD11" i="12"/>
  <c r="KY11" i="12"/>
  <c r="DK12" i="12"/>
  <c r="LF18" i="12"/>
  <c r="IC24" i="12"/>
  <c r="HC22" i="12"/>
  <c r="FD30" i="12"/>
  <c r="FZ9" i="12"/>
  <c r="HK8" i="12"/>
  <c r="GR44" i="12"/>
  <c r="GT44" i="12" s="1"/>
  <c r="GU44" i="12" s="1"/>
  <c r="LN38" i="12"/>
  <c r="BA33" i="12"/>
  <c r="IY46" i="12"/>
  <c r="KY20" i="12"/>
  <c r="LF11" i="12"/>
  <c r="LY5" i="12"/>
  <c r="GG32" i="12"/>
  <c r="AT43" i="12"/>
  <c r="FK16" i="12"/>
  <c r="ES42" i="12"/>
  <c r="EO36" i="12"/>
  <c r="GG42" i="12"/>
  <c r="DD40" i="12"/>
  <c r="JC14" i="12"/>
  <c r="IC11" i="12"/>
  <c r="LJ20" i="12"/>
  <c r="CO21" i="12"/>
  <c r="AX12" i="12"/>
  <c r="AY12" i="12" s="1"/>
  <c r="AZ12" i="12" s="1"/>
  <c r="DD5" i="12"/>
  <c r="BW25" i="12"/>
  <c r="BL45" i="12"/>
  <c r="KJ7" i="12"/>
  <c r="CZ25" i="12"/>
  <c r="FV10" i="12"/>
  <c r="BL17" i="12"/>
  <c r="CZ15" i="12"/>
  <c r="IY47" i="12"/>
  <c r="JJ24" i="12"/>
  <c r="HR38" i="12"/>
  <c r="JU38" i="12"/>
  <c r="DD44" i="12"/>
  <c r="EO8" i="12"/>
  <c r="IC31" i="12"/>
  <c r="HV18" i="12"/>
  <c r="HV22" i="12"/>
  <c r="KF26" i="12"/>
  <c r="KF7" i="12"/>
  <c r="BL30" i="12"/>
  <c r="CO35" i="12"/>
  <c r="CD33" i="12"/>
  <c r="ED27" i="12"/>
  <c r="HR11" i="12"/>
  <c r="IR36" i="12"/>
  <c r="BP25" i="12"/>
  <c r="DO19" i="12"/>
  <c r="LF16" i="12"/>
  <c r="KY42" i="12"/>
  <c r="JY15" i="12"/>
  <c r="IR10" i="12"/>
  <c r="DZ40" i="12"/>
  <c r="BE40" i="12"/>
  <c r="JJ29" i="12"/>
  <c r="ED34" i="12"/>
  <c r="CD13" i="12"/>
  <c r="DZ13" i="12"/>
  <c r="GV15" i="12"/>
  <c r="FZ15" i="12"/>
  <c r="IC42" i="12"/>
  <c r="IN33" i="12"/>
  <c r="AP33" i="12"/>
  <c r="F33" i="11"/>
  <c r="E33" i="11"/>
  <c r="HK34" i="12"/>
  <c r="BP13" i="12"/>
  <c r="LY40" i="12"/>
  <c r="EO29" i="12"/>
  <c r="CS20" i="12"/>
  <c r="LU23" i="12"/>
  <c r="LF43" i="12"/>
  <c r="IN25" i="12"/>
  <c r="BW27" i="12"/>
  <c r="LY27" i="12"/>
  <c r="JJ37" i="12"/>
  <c r="CZ37" i="12"/>
  <c r="BL41" i="12"/>
  <c r="GG41" i="12"/>
  <c r="EO13" i="12"/>
  <c r="HK15" i="12"/>
  <c r="JN15" i="12"/>
  <c r="HV10" i="12"/>
  <c r="GK10" i="12"/>
  <c r="FD38" i="12"/>
  <c r="KJ38" i="12"/>
  <c r="CZ42" i="12"/>
  <c r="DZ42" i="12"/>
  <c r="EZ40" i="12"/>
  <c r="FK40" i="12"/>
  <c r="JU40" i="12"/>
  <c r="BL33" i="12"/>
  <c r="IY33" i="12"/>
  <c r="KJ34" i="12"/>
  <c r="GK13" i="12"/>
  <c r="DD13" i="12"/>
  <c r="IR40" i="12"/>
  <c r="IG40" i="12"/>
  <c r="GG46" i="12"/>
  <c r="KU46" i="12"/>
  <c r="LJ29" i="12"/>
  <c r="BA29" i="12"/>
  <c r="HG27" i="12"/>
  <c r="FV27" i="12"/>
  <c r="DO27" i="12"/>
  <c r="HK14" i="12"/>
  <c r="LY14" i="12"/>
  <c r="JN20" i="12"/>
  <c r="KJ20" i="12"/>
  <c r="JJ20" i="12"/>
  <c r="DK20" i="12"/>
  <c r="GR11" i="12"/>
  <c r="GT11" i="12" s="1"/>
  <c r="GU11" i="12" s="1"/>
  <c r="HG11" i="12"/>
  <c r="GG21" i="12"/>
  <c r="EZ21" i="12"/>
  <c r="CD21" i="12"/>
  <c r="AU28" i="12"/>
  <c r="R28" i="12" s="1"/>
  <c r="BP5" i="12"/>
  <c r="JY5" i="12"/>
  <c r="CZ23" i="12"/>
  <c r="AP23" i="12"/>
  <c r="F23" i="11"/>
  <c r="E23" i="11"/>
  <c r="AX11" i="12"/>
  <c r="FD39" i="12"/>
  <c r="KJ39" i="12"/>
  <c r="BP36" i="12"/>
  <c r="BE36" i="12"/>
  <c r="IR25" i="12"/>
  <c r="ES25" i="12"/>
  <c r="KU19" i="12"/>
  <c r="FK19" i="12"/>
  <c r="EO32" i="12"/>
  <c r="EZ32" i="12"/>
  <c r="KF45" i="12"/>
  <c r="CO45" i="12"/>
  <c r="JN7" i="12"/>
  <c r="BW43" i="12"/>
  <c r="JY43" i="12"/>
  <c r="JU43" i="12"/>
  <c r="JJ43" i="12"/>
  <c r="BL25" i="12"/>
  <c r="KQ25" i="12"/>
  <c r="JY27" i="12"/>
  <c r="KY27" i="12"/>
  <c r="IN37" i="12"/>
  <c r="JU37" i="12"/>
  <c r="IY41" i="12"/>
  <c r="FK41" i="12"/>
  <c r="IY34" i="12"/>
  <c r="FV34" i="12"/>
  <c r="IC13" i="12"/>
  <c r="BL13" i="12"/>
  <c r="FZ28" i="12"/>
  <c r="LY28" i="12"/>
  <c r="IC14" i="12"/>
  <c r="KQ14" i="12"/>
  <c r="GR16" i="12"/>
  <c r="GT16" i="12" s="1"/>
  <c r="GU16" i="12" s="1"/>
  <c r="DO16" i="12"/>
  <c r="LU6" i="12"/>
  <c r="IN6" i="12"/>
  <c r="AP6" i="12"/>
  <c r="F6" i="11"/>
  <c r="E6" i="11"/>
  <c r="BL9" i="12"/>
  <c r="CD9" i="12"/>
  <c r="KQ9" i="12"/>
  <c r="GG10" i="12"/>
  <c r="HR10" i="12"/>
  <c r="CD17" i="12"/>
  <c r="JU17" i="12"/>
  <c r="GR15" i="12"/>
  <c r="GT15" i="12" s="1"/>
  <c r="GU15" i="12" s="1"/>
  <c r="KU15" i="12"/>
  <c r="GR47" i="12"/>
  <c r="GT47" i="12" s="1"/>
  <c r="GU47" i="12" s="1"/>
  <c r="ED47" i="12"/>
  <c r="HG47" i="12"/>
  <c r="LY19" i="12"/>
  <c r="IG19" i="12"/>
  <c r="JN16" i="12"/>
  <c r="JY11" i="12"/>
  <c r="CH11" i="12"/>
  <c r="FV12" i="12"/>
  <c r="GR18" i="12"/>
  <c r="GT18" i="12" s="1"/>
  <c r="GU18" i="12" s="1"/>
  <c r="LJ18" i="12"/>
  <c r="GR24" i="12"/>
  <c r="GT24" i="12" s="1"/>
  <c r="GU24" i="12" s="1"/>
  <c r="ED24" i="12"/>
  <c r="IC38" i="12"/>
  <c r="AP38" i="12"/>
  <c r="F38" i="11"/>
  <c r="E38" i="11"/>
  <c r="AU40" i="12"/>
  <c r="FZ44" i="12"/>
  <c r="BW44" i="12"/>
  <c r="CZ8" i="12"/>
  <c r="HC8" i="12"/>
  <c r="DZ22" i="12"/>
  <c r="EO22" i="12"/>
  <c r="LJ31" i="12"/>
  <c r="CZ31" i="12"/>
  <c r="DZ31" i="12"/>
  <c r="HV30" i="12"/>
  <c r="DD30" i="12"/>
  <c r="EH18" i="12"/>
  <c r="LN18" i="12"/>
  <c r="ES22" i="12"/>
  <c r="KY22" i="12"/>
  <c r="JC9" i="12"/>
  <c r="CH9" i="12"/>
  <c r="IY39" i="12"/>
  <c r="GR39" i="12"/>
  <c r="GT39" i="12" s="1"/>
  <c r="GU39" i="12" s="1"/>
  <c r="EZ26" i="12"/>
  <c r="BA26" i="12"/>
  <c r="DK7" i="12"/>
  <c r="FK7" i="12"/>
  <c r="AP7" i="12"/>
  <c r="F7" i="11"/>
  <c r="E7" i="11"/>
  <c r="FD26" i="12"/>
  <c r="JY26" i="12"/>
  <c r="IR8" i="12"/>
  <c r="DD8" i="12"/>
  <c r="IN30" i="12"/>
  <c r="LU30" i="12"/>
  <c r="LU44" i="12"/>
  <c r="EO44" i="12"/>
  <c r="HG35" i="12"/>
  <c r="DO35" i="12"/>
  <c r="AX43" i="12"/>
  <c r="IR42" i="12"/>
  <c r="AT42" i="12"/>
  <c r="JY41" i="12"/>
  <c r="DS41" i="12"/>
  <c r="CO28" i="12"/>
  <c r="HC28" i="12"/>
  <c r="CZ28" i="12"/>
  <c r="EZ36" i="12"/>
  <c r="ED36" i="12"/>
  <c r="BL5" i="12"/>
  <c r="GR5" i="12"/>
  <c r="GT5" i="12" s="1"/>
  <c r="GU5" i="12" s="1"/>
  <c r="FO42" i="12"/>
  <c r="KJ42" i="12"/>
  <c r="AQ30" i="12"/>
  <c r="GV41" i="12"/>
  <c r="JU28" i="12"/>
  <c r="DO28" i="12"/>
  <c r="FV36" i="12"/>
  <c r="CO36" i="12"/>
  <c r="AP36" i="12"/>
  <c r="F36" i="11"/>
  <c r="E36" i="11"/>
  <c r="CZ5" i="12"/>
  <c r="KU5" i="12"/>
  <c r="DD15" i="12"/>
  <c r="LY15" i="12"/>
  <c r="DS10" i="12"/>
  <c r="BE10" i="12"/>
  <c r="GV38" i="12"/>
  <c r="ES38" i="12"/>
  <c r="EZ42" i="12"/>
  <c r="KF42" i="12"/>
  <c r="EO40" i="12"/>
  <c r="LJ40" i="12"/>
  <c r="JJ33" i="12"/>
  <c r="CZ33" i="12"/>
  <c r="JY34" i="12"/>
  <c r="KY34" i="12"/>
  <c r="CH13" i="12"/>
  <c r="ES13" i="12"/>
  <c r="FD40" i="12"/>
  <c r="HK40" i="12"/>
  <c r="LU46" i="12"/>
  <c r="JJ46" i="12"/>
  <c r="FK29" i="12"/>
  <c r="DO29" i="12"/>
  <c r="DZ27" i="12"/>
  <c r="CO27" i="12"/>
  <c r="DD14" i="12"/>
  <c r="FO14" i="12"/>
  <c r="CH20" i="12"/>
  <c r="IR20" i="12"/>
  <c r="BA20" i="12"/>
  <c r="HC20" i="12"/>
  <c r="DZ11" i="12"/>
  <c r="IY11" i="12"/>
  <c r="KF21" i="12"/>
  <c r="FV21" i="12"/>
  <c r="LN5" i="12"/>
  <c r="GG23" i="12"/>
  <c r="HC23" i="12"/>
  <c r="DO23" i="12"/>
  <c r="JY39" i="12"/>
  <c r="CH39" i="12"/>
  <c r="GK36" i="12"/>
  <c r="HK36" i="12"/>
  <c r="FD25" i="12"/>
  <c r="DD25" i="12"/>
  <c r="IN19" i="12"/>
  <c r="HG19" i="12"/>
  <c r="LF32" i="12"/>
  <c r="GR32" i="12"/>
  <c r="GT32" i="12" s="1"/>
  <c r="GU32" i="12" s="1"/>
  <c r="KU45" i="12"/>
  <c r="HR45" i="12"/>
  <c r="BP7" i="12"/>
  <c r="HK7" i="12"/>
  <c r="KY43" i="12"/>
  <c r="DD43" i="12"/>
  <c r="CZ43" i="12"/>
  <c r="AP43" i="12"/>
  <c r="F43" i="11"/>
  <c r="E43" i="11"/>
  <c r="JJ25" i="12"/>
  <c r="CD25" i="12"/>
  <c r="HK27" i="12"/>
  <c r="IR27" i="12"/>
  <c r="DK37" i="12"/>
  <c r="DO37" i="12"/>
  <c r="GR41" i="12"/>
  <c r="GT41" i="12" s="1"/>
  <c r="GU41" i="12" s="1"/>
  <c r="IN41" i="12"/>
  <c r="JJ34" i="12"/>
  <c r="DZ34" i="12"/>
  <c r="KU13" i="12"/>
  <c r="EZ13" i="12"/>
  <c r="AP13" i="12"/>
  <c r="F13" i="11"/>
  <c r="E13" i="11"/>
  <c r="AU33" i="12"/>
  <c r="JN28" i="12"/>
  <c r="AT28" i="12"/>
  <c r="GG14" i="12"/>
  <c r="HC16" i="12"/>
  <c r="CD16" i="12"/>
  <c r="KF6" i="12"/>
  <c r="AQ15" i="12"/>
  <c r="AQ22" i="12"/>
  <c r="IY9" i="12"/>
  <c r="HR9" i="12"/>
  <c r="HG10" i="12"/>
  <c r="DK10" i="12"/>
  <c r="EO10" i="12"/>
  <c r="CO17" i="12"/>
  <c r="EZ17" i="12"/>
  <c r="KQ15" i="12"/>
  <c r="JU15" i="12"/>
  <c r="CO47" i="12"/>
  <c r="EZ47" i="12"/>
  <c r="HK19" i="12"/>
  <c r="KY19" i="12"/>
  <c r="IG16" i="12"/>
  <c r="GK16" i="12"/>
  <c r="BE11" i="12"/>
  <c r="FZ11" i="12"/>
  <c r="CO12" i="12"/>
  <c r="KF12" i="12"/>
  <c r="HR18" i="12"/>
  <c r="JU18" i="12"/>
  <c r="CO24" i="12"/>
  <c r="AP24" i="12"/>
  <c r="F24" i="11"/>
  <c r="E24" i="11"/>
  <c r="KU24" i="12"/>
  <c r="CO38" i="12"/>
  <c r="FV38" i="12"/>
  <c r="HV44" i="12"/>
  <c r="CH44" i="12"/>
  <c r="FK8" i="12"/>
  <c r="ED8" i="12"/>
  <c r="KQ22" i="12"/>
  <c r="CO22" i="12"/>
  <c r="IN31" i="12"/>
  <c r="CO31" i="12"/>
  <c r="ES30" i="12"/>
  <c r="JN30" i="12"/>
  <c r="IR18" i="12"/>
  <c r="JN18" i="12"/>
  <c r="GK22" i="12"/>
  <c r="HK22" i="12"/>
  <c r="IR9" i="12"/>
  <c r="CD39" i="12"/>
  <c r="BL39" i="12"/>
  <c r="DK26" i="12"/>
  <c r="HC26" i="12"/>
  <c r="BA7" i="12"/>
  <c r="DO7" i="12"/>
  <c r="KY26" i="12"/>
  <c r="ES26" i="12"/>
  <c r="IG8" i="12"/>
  <c r="JN8" i="12"/>
  <c r="CZ30" i="12"/>
  <c r="DZ30" i="12"/>
  <c r="HC44" i="12"/>
  <c r="DK44" i="12"/>
  <c r="DZ35" i="12"/>
  <c r="AP35" i="12"/>
  <c r="F35" i="11"/>
  <c r="E35" i="11"/>
  <c r="BP42" i="12"/>
  <c r="JY42" i="12"/>
  <c r="CS41" i="12"/>
  <c r="KJ41" i="12"/>
  <c r="KQ28" i="12"/>
  <c r="LF28" i="12"/>
  <c r="CD36" i="12"/>
  <c r="JJ36" i="12"/>
  <c r="LF5" i="12"/>
  <c r="KF5" i="12"/>
  <c r="BE15" i="12"/>
  <c r="KY15" i="12"/>
  <c r="FO10" i="12"/>
  <c r="FZ10" i="12"/>
  <c r="KY38" i="12"/>
  <c r="DD38" i="12"/>
  <c r="FV42" i="12"/>
  <c r="LJ42" i="12"/>
  <c r="ED40" i="12"/>
  <c r="CO40" i="12"/>
  <c r="HC33" i="12"/>
  <c r="LN34" i="12"/>
  <c r="EH34" i="12"/>
  <c r="KJ13" i="12"/>
  <c r="IG13" i="12"/>
  <c r="JN40" i="12"/>
  <c r="AT40" i="12"/>
  <c r="EZ46" i="12"/>
  <c r="DO46" i="12"/>
  <c r="GG29" i="12"/>
  <c r="ED29" i="12"/>
  <c r="JJ27" i="12"/>
  <c r="HR27" i="12"/>
  <c r="BP14" i="12"/>
  <c r="JY14" i="12"/>
  <c r="AQ47" i="12"/>
  <c r="AT20" i="12"/>
  <c r="BP20" i="12"/>
  <c r="KF20" i="12"/>
  <c r="AP20" i="12"/>
  <c r="F20" i="11"/>
  <c r="E20" i="11"/>
  <c r="ED11" i="12"/>
  <c r="KU11" i="12"/>
  <c r="IC21" i="12"/>
  <c r="LU21" i="12"/>
  <c r="GV5" i="12"/>
  <c r="HV5" i="12"/>
  <c r="IY23" i="12"/>
  <c r="CO23" i="12"/>
  <c r="HR23" i="12"/>
  <c r="GV39" i="12"/>
  <c r="HK39" i="12"/>
  <c r="LN36" i="12"/>
  <c r="KJ36" i="12"/>
  <c r="HK25" i="12"/>
  <c r="JJ19" i="12"/>
  <c r="IC19" i="12"/>
  <c r="DK32" i="12"/>
  <c r="HG32" i="12"/>
  <c r="GR45" i="12"/>
  <c r="GT45" i="12" s="1"/>
  <c r="GU45" i="12" s="1"/>
  <c r="CZ45" i="12"/>
  <c r="FO7" i="12"/>
  <c r="EH7" i="12"/>
  <c r="BP43" i="12"/>
  <c r="CS43" i="12"/>
  <c r="EZ43" i="12"/>
  <c r="KQ43" i="12"/>
  <c r="DK25" i="12"/>
  <c r="LJ25" i="12"/>
  <c r="ES27" i="12"/>
  <c r="JN27" i="12"/>
  <c r="KF37" i="12"/>
  <c r="FV37" i="12"/>
  <c r="JJ41" i="12"/>
  <c r="LJ41" i="12"/>
  <c r="CZ34" i="12"/>
  <c r="AP34" i="12"/>
  <c r="F34" i="11"/>
  <c r="E34" i="11"/>
  <c r="IY13" i="12"/>
  <c r="AU9" i="12"/>
  <c r="R9" i="12" s="1"/>
  <c r="GK28" i="12"/>
  <c r="FD28" i="12"/>
  <c r="LF14" i="12"/>
  <c r="ED14" i="12"/>
  <c r="HG16" i="12"/>
  <c r="AP16" i="12"/>
  <c r="F16" i="11"/>
  <c r="E16" i="11"/>
  <c r="BL6" i="12"/>
  <c r="HG6" i="12"/>
  <c r="AQ11" i="12"/>
  <c r="GR9" i="12"/>
  <c r="GT9" i="12" s="1"/>
  <c r="GU9" i="12" s="1"/>
  <c r="HG9" i="12"/>
  <c r="LU10" i="12"/>
  <c r="DO10" i="12"/>
  <c r="KQ10" i="12"/>
  <c r="CZ17" i="12"/>
  <c r="FV17" i="12"/>
  <c r="FK15" i="12"/>
  <c r="BA15" i="12"/>
  <c r="DZ47" i="12"/>
  <c r="HC47" i="12"/>
  <c r="JC19" i="12"/>
  <c r="LN19" i="12"/>
  <c r="JC16" i="12"/>
  <c r="IR16" i="12"/>
  <c r="IR11" i="12"/>
  <c r="CS11" i="12"/>
  <c r="KU12" i="12"/>
  <c r="HC12" i="12"/>
  <c r="IN18" i="12"/>
  <c r="CD18" i="12"/>
  <c r="AX8" i="12"/>
  <c r="R8" i="12" s="1"/>
  <c r="BL24" i="12"/>
  <c r="IY24" i="12"/>
  <c r="KF24" i="12"/>
  <c r="DK38" i="12"/>
  <c r="EO38" i="12"/>
  <c r="IG44" i="12"/>
  <c r="FO44" i="12"/>
  <c r="KU8" i="12"/>
  <c r="DO8" i="12"/>
  <c r="DO22" i="12"/>
  <c r="DK22" i="12"/>
  <c r="EO31" i="12"/>
  <c r="CS30" i="12"/>
  <c r="FZ30" i="12"/>
  <c r="JY18" i="12"/>
  <c r="LY18" i="12"/>
  <c r="DD22" i="12"/>
  <c r="KY9" i="12"/>
  <c r="IG9" i="12"/>
  <c r="FK39" i="12"/>
  <c r="DZ26" i="12"/>
  <c r="IC26" i="12"/>
  <c r="KQ7" i="12"/>
  <c r="CZ7" i="12"/>
  <c r="FZ26" i="12"/>
  <c r="IR26" i="12"/>
  <c r="ES8" i="12"/>
  <c r="LF30" i="12"/>
  <c r="HG30" i="12"/>
  <c r="KQ30" i="12"/>
  <c r="CZ44" i="12"/>
  <c r="FK44" i="12"/>
  <c r="EO35" i="12"/>
  <c r="DK35" i="12"/>
  <c r="GK42" i="12"/>
  <c r="FD42" i="12"/>
  <c r="IG41" i="12"/>
  <c r="FD41" i="12"/>
  <c r="BA28" i="12"/>
  <c r="BL28" i="12"/>
  <c r="FK36" i="12"/>
  <c r="GR36" i="12"/>
  <c r="GT36" i="12" s="1"/>
  <c r="GU36" i="12" s="1"/>
  <c r="HR5" i="12"/>
  <c r="ED5" i="12"/>
  <c r="KQ5" i="12"/>
  <c r="JN10" i="12"/>
  <c r="CH38" i="12"/>
  <c r="IY42" i="12"/>
  <c r="DO33" i="12"/>
  <c r="GV34" i="12"/>
  <c r="DS34" i="12"/>
  <c r="EH13" i="12"/>
  <c r="FD13" i="12"/>
  <c r="FZ40" i="12"/>
  <c r="JC40" i="12"/>
  <c r="FV46" i="12"/>
  <c r="KQ46" i="12"/>
  <c r="CO29" i="12"/>
  <c r="EZ29" i="12"/>
  <c r="KF27" i="12"/>
  <c r="GG27" i="12"/>
  <c r="GK14" i="12"/>
  <c r="CH14" i="12"/>
  <c r="HK20" i="12"/>
  <c r="DS20" i="12"/>
  <c r="FV20" i="12"/>
  <c r="JU20" i="12"/>
  <c r="CZ20" i="12"/>
  <c r="IN11" i="12"/>
  <c r="BL11" i="12"/>
  <c r="DO21" i="12"/>
  <c r="HR21" i="12"/>
  <c r="KY5" i="12"/>
  <c r="IR5" i="12"/>
  <c r="JJ23" i="12"/>
  <c r="DZ23" i="12"/>
  <c r="IN23" i="12"/>
  <c r="HV39" i="12"/>
  <c r="IG39" i="12"/>
  <c r="AT36" i="12"/>
  <c r="IG36" i="12"/>
  <c r="KJ25" i="12"/>
  <c r="JY25" i="12"/>
  <c r="EZ19" i="12"/>
  <c r="LF19" i="12"/>
  <c r="JU19" i="12"/>
  <c r="BA32" i="12"/>
  <c r="BL32" i="12"/>
  <c r="JJ45" i="12"/>
  <c r="IN45" i="12"/>
  <c r="JC7" i="12"/>
  <c r="AT7" i="12"/>
  <c r="DS43" i="12"/>
  <c r="FZ43" i="12"/>
  <c r="AU43" i="12"/>
  <c r="R43" i="12" s="1"/>
  <c r="HG43" i="12"/>
  <c r="HC43" i="12"/>
  <c r="LU25" i="12"/>
  <c r="HG25" i="12"/>
  <c r="DD27" i="12"/>
  <c r="BE27" i="12"/>
  <c r="AU11" i="12"/>
  <c r="R11" i="12" s="1"/>
  <c r="AX27" i="12"/>
  <c r="R27" i="12" s="1"/>
  <c r="FK37" i="12"/>
  <c r="HG37" i="12"/>
  <c r="KU41" i="12"/>
  <c r="DO41" i="12"/>
  <c r="JU34" i="12"/>
  <c r="KQ34" i="12"/>
  <c r="AX23" i="12"/>
  <c r="KF13" i="12"/>
  <c r="FV13" i="12"/>
  <c r="LN28" i="12"/>
  <c r="HV28" i="12"/>
  <c r="HR14" i="12"/>
  <c r="LU14" i="12"/>
  <c r="IC16" i="12"/>
  <c r="ED16" i="12"/>
  <c r="CZ6" i="12"/>
  <c r="ED6" i="12"/>
  <c r="AQ44" i="12"/>
  <c r="DO9" i="12"/>
  <c r="IN9" i="12"/>
  <c r="JJ10" i="12"/>
  <c r="LF10" i="12"/>
  <c r="KQ17" i="12"/>
  <c r="BA17" i="12"/>
  <c r="GR17" i="12"/>
  <c r="GT17" i="12" s="1"/>
  <c r="GU17" i="12" s="1"/>
  <c r="DK15" i="12"/>
  <c r="IN15" i="12"/>
  <c r="LU47" i="12"/>
  <c r="BL47" i="12"/>
  <c r="HV19" i="12"/>
  <c r="DS19" i="12"/>
  <c r="LN16" i="12"/>
  <c r="KY16" i="12"/>
  <c r="LN11" i="12"/>
  <c r="DD11" i="12"/>
  <c r="AU38" i="12"/>
  <c r="LU12" i="12"/>
  <c r="CD12" i="12"/>
  <c r="EO12" i="12"/>
  <c r="FK18" i="12"/>
  <c r="ED18" i="12"/>
  <c r="KQ24" i="12"/>
  <c r="CD24" i="12"/>
  <c r="BA24" i="12"/>
  <c r="CZ38" i="12"/>
  <c r="KF38" i="12"/>
  <c r="IR44" i="12"/>
  <c r="KY44" i="12"/>
  <c r="HR8" i="12"/>
  <c r="KQ8" i="12"/>
  <c r="BL22" i="12"/>
  <c r="HG22" i="12"/>
  <c r="IY31" i="12"/>
  <c r="AP31" i="12"/>
  <c r="F31" i="11"/>
  <c r="E31" i="11"/>
  <c r="JC30" i="12"/>
  <c r="KJ30" i="12"/>
  <c r="GV18" i="12"/>
  <c r="CS18" i="12"/>
  <c r="IR22" i="12"/>
  <c r="JN22" i="12"/>
  <c r="HV9" i="12"/>
  <c r="KU39" i="12"/>
  <c r="HR39" i="12"/>
  <c r="LJ39" i="12"/>
  <c r="FV26" i="12"/>
  <c r="LF26" i="12"/>
  <c r="FV7" i="12"/>
  <c r="IC7" i="12"/>
  <c r="FO26" i="12"/>
  <c r="JC8" i="12"/>
  <c r="BE8" i="12"/>
  <c r="IC30" i="12"/>
  <c r="KF30" i="12"/>
  <c r="BA30" i="12"/>
  <c r="AP44" i="12"/>
  <c r="F44" i="11"/>
  <c r="E44" i="11"/>
  <c r="JU44" i="12"/>
  <c r="FK35" i="12"/>
  <c r="JJ35" i="12"/>
  <c r="DS42" i="12"/>
  <c r="BE42" i="12"/>
  <c r="JC41" i="12"/>
  <c r="CH41" i="12"/>
  <c r="CD28" i="12"/>
  <c r="LJ36" i="12"/>
  <c r="KF36" i="12"/>
  <c r="IN5" i="12"/>
  <c r="EO5" i="12"/>
  <c r="F5" i="11"/>
  <c r="E5" i="11"/>
  <c r="EH15" i="12"/>
  <c r="LN10" i="12"/>
  <c r="AQ25" i="12"/>
  <c r="FO38" i="12"/>
  <c r="LF42" i="12"/>
  <c r="LU40" i="12"/>
  <c r="KQ33" i="12"/>
  <c r="IG15" i="12"/>
  <c r="AQ33" i="12"/>
  <c r="BP10" i="12"/>
  <c r="HK10" i="12"/>
  <c r="GK38" i="12"/>
  <c r="GR42" i="12"/>
  <c r="GT42" i="12" s="1"/>
  <c r="GU42" i="12" s="1"/>
  <c r="JU42" i="12"/>
  <c r="DO40" i="12"/>
  <c r="HG40" i="12"/>
  <c r="KF33" i="12"/>
  <c r="EO33" i="12"/>
  <c r="IG34" i="12"/>
  <c r="FD34" i="12"/>
  <c r="BW13" i="12"/>
  <c r="LY13" i="12"/>
  <c r="ES40" i="12"/>
  <c r="FK46" i="12"/>
  <c r="HC46" i="12"/>
  <c r="KF46" i="12"/>
  <c r="HG29" i="12"/>
  <c r="GR29" i="12"/>
  <c r="GT29" i="12" s="1"/>
  <c r="GU29" i="12" s="1"/>
  <c r="EZ27" i="12"/>
  <c r="IN27" i="12"/>
  <c r="IR14" i="12"/>
  <c r="DS14" i="12"/>
  <c r="AU6" i="12"/>
  <c r="AQ42" i="12"/>
  <c r="LN20" i="12"/>
  <c r="GR20" i="12"/>
  <c r="GT20" i="12" s="1"/>
  <c r="GU20" i="12" s="1"/>
  <c r="LU20" i="12"/>
  <c r="EO20" i="12"/>
  <c r="FK11" i="12"/>
  <c r="KQ11" i="12"/>
  <c r="KQ21" i="12"/>
  <c r="HG21" i="12"/>
  <c r="ES5" i="12"/>
  <c r="DS5" i="12"/>
  <c r="GR23" i="12"/>
  <c r="GT23" i="12" s="1"/>
  <c r="GU23" i="12" s="1"/>
  <c r="LF23" i="12"/>
  <c r="FO39" i="12"/>
  <c r="ES39" i="12"/>
  <c r="EH36" i="12"/>
  <c r="KY36" i="12"/>
  <c r="CS25" i="12"/>
  <c r="LN25" i="12"/>
  <c r="DK19" i="12"/>
  <c r="CO19" i="12"/>
  <c r="CZ19" i="12"/>
  <c r="HR32" i="12"/>
  <c r="JU32" i="12"/>
  <c r="LU45" i="12"/>
  <c r="DK45" i="12"/>
  <c r="AU25" i="12"/>
  <c r="R25" i="12" s="1"/>
  <c r="LN7" i="12"/>
  <c r="IG7" i="12"/>
  <c r="ES43" i="12"/>
  <c r="GV43" i="12"/>
  <c r="AU47" i="12"/>
  <c r="EO43" i="12"/>
  <c r="IN43" i="12"/>
  <c r="KF25" i="12"/>
  <c r="FK25" i="12"/>
  <c r="GV27" i="12"/>
  <c r="AT27" i="12"/>
  <c r="AU16" i="12"/>
  <c r="R16" i="12" s="1"/>
  <c r="HC37" i="12"/>
  <c r="KU37" i="12"/>
  <c r="GR37" i="12"/>
  <c r="GT37" i="12" s="1"/>
  <c r="GU37" i="12" s="1"/>
  <c r="CD41" i="12"/>
  <c r="CO41" i="12"/>
  <c r="DK34" i="12"/>
  <c r="LU34" i="12"/>
  <c r="CZ13" i="12"/>
  <c r="DK13" i="12"/>
  <c r="AQ7" i="12"/>
  <c r="AU26" i="12"/>
  <c r="R26" i="12" s="1"/>
  <c r="GV28" i="12"/>
  <c r="EO14" i="12"/>
  <c r="HG14" i="12"/>
  <c r="AP14" i="12"/>
  <c r="F14" i="11"/>
  <c r="E14" i="11"/>
  <c r="CZ16" i="12"/>
  <c r="DK16" i="12"/>
  <c r="LF6" i="12"/>
  <c r="IC6" i="12"/>
  <c r="KU9" i="12"/>
  <c r="IC9" i="12"/>
  <c r="JU10" i="12"/>
  <c r="CO10" i="12"/>
  <c r="AP17" i="12"/>
  <c r="F17" i="11"/>
  <c r="E17" i="11"/>
  <c r="HR17" i="12"/>
  <c r="KU17" i="12"/>
  <c r="GG15" i="12"/>
  <c r="DO15" i="12"/>
  <c r="KF47" i="12"/>
  <c r="IC47" i="12"/>
  <c r="GV19" i="12"/>
  <c r="AT19" i="12"/>
  <c r="GV16" i="12"/>
  <c r="BE16" i="12"/>
  <c r="JN11" i="12"/>
  <c r="DO12" i="12"/>
  <c r="IN12" i="12"/>
  <c r="LJ12" i="12"/>
  <c r="DZ18" i="12"/>
  <c r="DK24" i="12"/>
  <c r="LU24" i="12"/>
  <c r="DO38" i="12"/>
  <c r="CD38" i="12"/>
  <c r="KU38" i="12"/>
  <c r="JC44" i="12"/>
  <c r="GK44" i="12"/>
  <c r="EZ8" i="12"/>
  <c r="GG8" i="12"/>
  <c r="FV8" i="12"/>
  <c r="LU22" i="12"/>
  <c r="KU22" i="12"/>
  <c r="BA31" i="12"/>
  <c r="HG31" i="12"/>
  <c r="JY30" i="12"/>
  <c r="KY30" i="12"/>
  <c r="FD18" i="12"/>
  <c r="KJ18" i="12"/>
  <c r="EH22" i="12"/>
  <c r="JC22" i="12"/>
  <c r="AQ37" i="12"/>
  <c r="DS9" i="12"/>
  <c r="LY9" i="12"/>
  <c r="IN39" i="12"/>
  <c r="ED39" i="12"/>
  <c r="KQ39" i="12"/>
  <c r="CO26" i="12"/>
  <c r="IY26" i="12"/>
  <c r="GR7" i="12"/>
  <c r="GT7" i="12" s="1"/>
  <c r="GU7" i="12" s="1"/>
  <c r="ED7" i="12"/>
  <c r="HK26" i="12"/>
  <c r="CH26" i="12"/>
  <c r="FD8" i="12"/>
  <c r="KJ8" i="12"/>
  <c r="EZ30" i="12"/>
  <c r="AP30" i="12"/>
  <c r="F30" i="11"/>
  <c r="E30" i="11"/>
  <c r="HR30" i="12"/>
  <c r="FV44" i="12"/>
  <c r="EZ44" i="12"/>
  <c r="CD35" i="12"/>
  <c r="GG35" i="12"/>
  <c r="LY42" i="12"/>
  <c r="LN42" i="12"/>
  <c r="LY41" i="12"/>
  <c r="ES41" i="12"/>
  <c r="ED28" i="12"/>
  <c r="DK28" i="12"/>
  <c r="IC36" i="12"/>
  <c r="BA36" i="12"/>
  <c r="GG5" i="12"/>
  <c r="CO5" i="12"/>
  <c r="FO15" i="12"/>
  <c r="IG38" i="12"/>
  <c r="DS40" i="12"/>
  <c r="HV15" i="12"/>
  <c r="CS15" i="12"/>
  <c r="LY38" i="12"/>
  <c r="BE38" i="12"/>
  <c r="CD42" i="12"/>
  <c r="BA42" i="12"/>
  <c r="FV40" i="12"/>
  <c r="BA40" i="12"/>
  <c r="HR33" i="12"/>
  <c r="FK33" i="12"/>
  <c r="JC34" i="12"/>
  <c r="AT34" i="12"/>
  <c r="BE13" i="12"/>
  <c r="FO13" i="12"/>
  <c r="EH40" i="12"/>
  <c r="JY40" i="12"/>
  <c r="AQ26" i="12"/>
  <c r="BA46" i="12"/>
  <c r="GR46" i="12"/>
  <c r="GT46" i="12" s="1"/>
  <c r="GU46" i="12" s="1"/>
  <c r="LJ46" i="12"/>
  <c r="IC29" i="12"/>
  <c r="IY27" i="12"/>
  <c r="LJ27" i="12"/>
  <c r="JN14" i="12"/>
  <c r="BE20" i="12"/>
  <c r="LY20" i="12"/>
  <c r="HG20" i="12"/>
  <c r="BL20" i="12"/>
  <c r="FK20" i="12"/>
  <c r="CZ11" i="12"/>
  <c r="CD11" i="12"/>
  <c r="CZ21" i="12"/>
  <c r="JJ21" i="12"/>
  <c r="AX6" i="12"/>
  <c r="AY6" i="12" s="1"/>
  <c r="AZ6" i="12" s="1"/>
  <c r="FO5" i="12"/>
  <c r="JU23" i="12"/>
  <c r="HG23" i="12"/>
  <c r="AT39" i="12"/>
  <c r="DD39" i="12"/>
  <c r="JC36" i="12"/>
  <c r="GV36" i="12"/>
  <c r="FZ25" i="12"/>
  <c r="LU19" i="12"/>
  <c r="KF19" i="12"/>
  <c r="AP19" i="12"/>
  <c r="F19" i="11"/>
  <c r="E19" i="11"/>
  <c r="IC32" i="12"/>
  <c r="CZ32" i="12"/>
  <c r="EO45" i="12"/>
  <c r="KQ45" i="12"/>
  <c r="BW7" i="12"/>
  <c r="FD7" i="12"/>
  <c r="HK43" i="12"/>
  <c r="EH43" i="12"/>
  <c r="FV43" i="12"/>
  <c r="DO25" i="12"/>
  <c r="GG25" i="12"/>
  <c r="CS27" i="12"/>
  <c r="CH27" i="12"/>
  <c r="HR37" i="12"/>
  <c r="IC37" i="12"/>
  <c r="ED37" i="12"/>
  <c r="CZ41" i="12"/>
  <c r="AP41" i="12"/>
  <c r="F41" i="11"/>
  <c r="E41" i="11"/>
  <c r="DO34" i="12"/>
  <c r="LJ34" i="12"/>
  <c r="LU13" i="12"/>
  <c r="HR13" i="12"/>
  <c r="AX21" i="12"/>
  <c r="AY21" i="12" s="1"/>
  <c r="AZ21" i="12" s="1"/>
  <c r="BW28" i="12"/>
  <c r="IG28" i="12"/>
  <c r="BA14" i="12"/>
  <c r="IN14" i="12"/>
  <c r="DO14" i="12"/>
  <c r="KU16" i="12"/>
  <c r="LU16" i="12"/>
  <c r="IY6" i="12"/>
  <c r="EZ6" i="12"/>
  <c r="HC9" i="12"/>
  <c r="KF9" i="12"/>
  <c r="HC10" i="12"/>
  <c r="BA10" i="12"/>
  <c r="IN17" i="12"/>
  <c r="LU17" i="12"/>
  <c r="KF17" i="12"/>
  <c r="AX19" i="12"/>
  <c r="R19" i="12" s="1"/>
  <c r="CD15" i="12"/>
  <c r="ED15" i="12"/>
  <c r="LJ47" i="12"/>
  <c r="FV47" i="12"/>
  <c r="IR19" i="12"/>
  <c r="FO19" i="12"/>
  <c r="BP16" i="12"/>
  <c r="AT11" i="12"/>
  <c r="HK11" i="12"/>
  <c r="HG12" i="12"/>
  <c r="LF12" i="12"/>
  <c r="AP12" i="12"/>
  <c r="F12" i="11"/>
  <c r="E12" i="11"/>
  <c r="BL18" i="12"/>
  <c r="KU18" i="12"/>
  <c r="AX5" i="12"/>
  <c r="LF24" i="12"/>
  <c r="JU24" i="12"/>
  <c r="BA38" i="12"/>
  <c r="HG38" i="12"/>
  <c r="GR38" i="12"/>
  <c r="GT38" i="12" s="1"/>
  <c r="GU38" i="12" s="1"/>
  <c r="JN44" i="12"/>
  <c r="BE44" i="12"/>
  <c r="DZ8" i="12"/>
  <c r="BL8" i="12"/>
  <c r="GR8" i="12"/>
  <c r="GT8" i="12" s="1"/>
  <c r="GU8" i="12" s="1"/>
  <c r="AP22" i="12"/>
  <c r="F22" i="11"/>
  <c r="E22" i="11"/>
  <c r="CD22" i="12"/>
  <c r="JJ31" i="12"/>
  <c r="ED31" i="12"/>
  <c r="AT30" i="12"/>
  <c r="BP30" i="12"/>
  <c r="DS18" i="12"/>
  <c r="BE18" i="12"/>
  <c r="BW22" i="12"/>
  <c r="KJ22" i="12"/>
  <c r="LN9" i="12"/>
  <c r="JN9" i="12"/>
  <c r="JJ39" i="12"/>
  <c r="BA39" i="12"/>
  <c r="EO39" i="12"/>
  <c r="GR26" i="12"/>
  <c r="GT26" i="12" s="1"/>
  <c r="GU26" i="12" s="1"/>
  <c r="JU26" i="12"/>
  <c r="IY7" i="12"/>
  <c r="CD7" i="12"/>
  <c r="BE26" i="12"/>
  <c r="BW26" i="12"/>
  <c r="FZ8" i="12"/>
  <c r="FO8" i="12"/>
  <c r="FV30" i="12"/>
  <c r="DK30" i="12"/>
  <c r="CO44" i="12"/>
  <c r="LJ44" i="12"/>
  <c r="HR44" i="12"/>
  <c r="IC35" i="12"/>
  <c r="EZ35" i="12"/>
  <c r="CS42" i="12"/>
  <c r="FZ42" i="12"/>
  <c r="HV41" i="12"/>
  <c r="BW41" i="12"/>
  <c r="EZ28" i="12"/>
  <c r="HR28" i="12"/>
  <c r="GG36" i="12"/>
  <c r="KU36" i="12"/>
  <c r="LU5" i="12"/>
  <c r="DO5" i="12"/>
  <c r="CH15" i="12"/>
  <c r="IG10" i="12"/>
  <c r="KJ10" i="12"/>
  <c r="EH38" i="12"/>
  <c r="HK38" i="12"/>
  <c r="FK42" i="12"/>
  <c r="KU42" i="12"/>
  <c r="BL42" i="12"/>
  <c r="GR40" i="12"/>
  <c r="GT40" i="12" s="1"/>
  <c r="GU40" i="12" s="1"/>
  <c r="IC40" i="12"/>
  <c r="ED33" i="12"/>
  <c r="GG33" i="12"/>
  <c r="DD34" i="12"/>
  <c r="ES34" i="12"/>
  <c r="GV13" i="12"/>
  <c r="JC13" i="12"/>
  <c r="KY40" i="12"/>
  <c r="FO40" i="12"/>
  <c r="AQ6" i="12"/>
  <c r="DK46" i="12"/>
  <c r="BL46" i="12"/>
  <c r="EO46" i="12"/>
  <c r="KU29" i="12"/>
  <c r="HC29" i="12"/>
  <c r="LU27" i="12"/>
  <c r="LF27" i="12"/>
  <c r="AT14" i="12"/>
  <c r="LN14" i="12"/>
  <c r="ES20" i="12"/>
  <c r="FO20" i="12"/>
  <c r="IC20" i="12"/>
  <c r="KQ20" i="12"/>
  <c r="BA11" i="12"/>
  <c r="EZ11" i="12"/>
  <c r="LU11" i="12"/>
  <c r="BA21" i="12"/>
  <c r="LF21" i="12"/>
  <c r="GK5" i="12"/>
  <c r="JN5" i="12"/>
  <c r="BA23" i="12"/>
  <c r="CD23" i="12"/>
  <c r="IR39" i="12"/>
  <c r="JC39" i="12"/>
  <c r="JY36" i="12"/>
  <c r="KY25" i="12"/>
  <c r="IG25" i="12"/>
  <c r="KQ19" i="12"/>
  <c r="IY19" i="12"/>
  <c r="IY32" i="12"/>
  <c r="JJ32" i="12"/>
  <c r="KQ32" i="12"/>
  <c r="GG45" i="12"/>
  <c r="DO45" i="12"/>
  <c r="CS7" i="12"/>
  <c r="DD7" i="12"/>
  <c r="CH43" i="12"/>
  <c r="LN43" i="12"/>
  <c r="CD43" i="12"/>
  <c r="DK43" i="12"/>
  <c r="LF25" i="12"/>
  <c r="ED25" i="12"/>
  <c r="LN27" i="12"/>
  <c r="EH27" i="12"/>
  <c r="AX40" i="12"/>
  <c r="LF37" i="12"/>
  <c r="IY37" i="12"/>
  <c r="FV41" i="12"/>
  <c r="JU41" i="12"/>
  <c r="ED41" i="12"/>
  <c r="GG34" i="12"/>
  <c r="LF34" i="12"/>
  <c r="CO13" i="12"/>
  <c r="GR13" i="12"/>
  <c r="GT13" i="12" s="1"/>
  <c r="GU13" i="12" s="1"/>
  <c r="HK28" i="12"/>
  <c r="BL14" i="12"/>
  <c r="JJ14" i="12"/>
  <c r="HC14" i="12"/>
  <c r="JU16" i="12"/>
  <c r="HR16" i="12"/>
  <c r="DK6" i="12"/>
  <c r="JU6" i="12"/>
  <c r="FK9" i="12"/>
  <c r="JU9" i="12"/>
  <c r="GR10" i="12"/>
  <c r="GT10" i="12" s="1"/>
  <c r="GU10" i="12" s="1"/>
  <c r="HC17" i="12"/>
  <c r="HG17" i="12"/>
  <c r="HC15" i="12"/>
  <c r="EO15" i="12"/>
  <c r="KQ47" i="12"/>
  <c r="LF47" i="12"/>
  <c r="ES19" i="12"/>
  <c r="GK19" i="12"/>
  <c r="LY16" i="12"/>
  <c r="JY16" i="12"/>
  <c r="HV11" i="12"/>
  <c r="LY11" i="12"/>
  <c r="JU12" i="12"/>
  <c r="CZ12" i="12"/>
  <c r="DK18" i="12"/>
  <c r="JJ18" i="12"/>
  <c r="AP18" i="12"/>
  <c r="F18" i="11"/>
  <c r="E18" i="11"/>
  <c r="FK24" i="12"/>
  <c r="LF38" i="12"/>
  <c r="FK38" i="12"/>
  <c r="AU20" i="12"/>
  <c r="R20" i="12" s="1"/>
  <c r="AT44" i="12"/>
  <c r="CD8" i="12"/>
  <c r="DK8" i="12"/>
  <c r="AP8" i="12"/>
  <c r="F8" i="11"/>
  <c r="E8" i="11"/>
  <c r="HR22" i="12"/>
  <c r="LF31" i="12"/>
  <c r="HR31" i="12"/>
  <c r="LY30" i="12"/>
  <c r="CH30" i="12"/>
  <c r="AT18" i="12"/>
  <c r="ES18" i="12"/>
  <c r="FD22" i="12"/>
  <c r="BP22" i="12"/>
  <c r="AT9" i="12"/>
  <c r="BW9" i="12"/>
  <c r="KF39" i="12"/>
  <c r="CO39" i="12"/>
  <c r="ED26" i="12"/>
  <c r="KQ26" i="12"/>
  <c r="KU26" i="12"/>
  <c r="BL7" i="12"/>
  <c r="JU7" i="12"/>
  <c r="DD26" i="12"/>
  <c r="JN26" i="12"/>
  <c r="HV8" i="12"/>
  <c r="GK8" i="12"/>
  <c r="EO30" i="12"/>
  <c r="CO30" i="12"/>
  <c r="BA44" i="12"/>
  <c r="ED44" i="12"/>
  <c r="GG44" i="12"/>
  <c r="IY35" i="12"/>
  <c r="HC35" i="12"/>
  <c r="HK42" i="12"/>
  <c r="BW42" i="12"/>
  <c r="KY41" i="12"/>
  <c r="GK41" i="12"/>
  <c r="EO28" i="12"/>
  <c r="IN28" i="12"/>
  <c r="IY36" i="12"/>
  <c r="DO36" i="12"/>
  <c r="DZ5" i="12"/>
  <c r="FK5" i="12"/>
  <c r="FZ34" i="12"/>
  <c r="CS13" i="12"/>
  <c r="FZ13" i="12"/>
  <c r="DZ46" i="12"/>
  <c r="FV29" i="12"/>
  <c r="CZ29" i="12"/>
  <c r="BL27" i="12"/>
  <c r="EH14" i="12"/>
  <c r="BW14" i="12"/>
  <c r="EH20" i="12"/>
  <c r="GK20" i="12"/>
  <c r="CD20" i="12"/>
  <c r="CO11" i="12"/>
  <c r="JJ11" i="12"/>
  <c r="DZ21" i="12"/>
  <c r="IN21" i="12"/>
  <c r="BW5" i="12"/>
  <c r="KJ5" i="12"/>
  <c r="KF23" i="12"/>
  <c r="IC23" i="12"/>
  <c r="JN39" i="12"/>
  <c r="DS36" i="12"/>
  <c r="DS25" i="12"/>
  <c r="JC25" i="12"/>
  <c r="EO19" i="12"/>
  <c r="ED19" i="12"/>
  <c r="IN32" i="12"/>
  <c r="DZ32" i="12"/>
  <c r="AP32" i="12"/>
  <c r="F32" i="11"/>
  <c r="E32" i="11"/>
  <c r="IY45" i="12"/>
  <c r="LJ45" i="12"/>
  <c r="AX10" i="12"/>
  <c r="HV7" i="12"/>
  <c r="JY7" i="12"/>
  <c r="GK43" i="12"/>
  <c r="LY43" i="12"/>
  <c r="IC43" i="12"/>
  <c r="LJ43" i="12"/>
  <c r="BA25" i="12"/>
  <c r="EZ25" i="12"/>
  <c r="KJ27" i="12"/>
  <c r="DS27" i="12"/>
  <c r="AU21" i="12"/>
  <c r="CO37" i="12"/>
  <c r="EZ37" i="12"/>
  <c r="BA41" i="12"/>
  <c r="DZ41" i="12"/>
  <c r="BA34" i="12"/>
  <c r="CD34" i="12"/>
  <c r="HC34" i="12"/>
  <c r="LJ13" i="12"/>
  <c r="IN13" i="12"/>
  <c r="AX35" i="12"/>
  <c r="JY28" i="12"/>
  <c r="JC28" i="12"/>
  <c r="KU14" i="12"/>
  <c r="CZ14" i="12"/>
  <c r="KQ16" i="12"/>
  <c r="IN16" i="12"/>
  <c r="BA6" i="12"/>
  <c r="GR6" i="12"/>
  <c r="GT6" i="12" s="1"/>
  <c r="GU6" i="12" s="1"/>
  <c r="LJ9" i="12"/>
  <c r="DZ9" i="12"/>
  <c r="ED10" i="12"/>
  <c r="IN10" i="12"/>
  <c r="FK17" i="12"/>
  <c r="JJ17" i="12"/>
  <c r="EZ15" i="12"/>
  <c r="GG47" i="12"/>
  <c r="KU47" i="12"/>
  <c r="EH19" i="12"/>
  <c r="CH16" i="12"/>
  <c r="EH16" i="12"/>
  <c r="BP11" i="12"/>
  <c r="KJ11" i="12"/>
  <c r="FK12" i="12"/>
  <c r="IC12" i="12"/>
  <c r="CO18" i="12"/>
  <c r="GG18" i="12"/>
  <c r="BA18" i="12"/>
  <c r="AQ14" i="12"/>
  <c r="DZ24" i="12"/>
  <c r="HC24" i="12"/>
  <c r="LU38" i="12"/>
  <c r="LJ38" i="12"/>
  <c r="EH44" i="12"/>
  <c r="JY44" i="12"/>
  <c r="IN8" i="12"/>
  <c r="LF22" i="12"/>
  <c r="LJ22" i="12"/>
  <c r="IN22" i="12"/>
  <c r="EZ31" i="12"/>
  <c r="JU31" i="12"/>
  <c r="DS30" i="12"/>
  <c r="HK30" i="12"/>
  <c r="BP18" i="12"/>
  <c r="FO18" i="12"/>
  <c r="CH22" i="12"/>
  <c r="JY22" i="12"/>
  <c r="ES9" i="12"/>
  <c r="CS9" i="12"/>
  <c r="GG39" i="12"/>
  <c r="EZ39" i="12"/>
  <c r="CD26" i="12"/>
  <c r="AP26" i="12"/>
  <c r="F26" i="11"/>
  <c r="E26" i="11"/>
  <c r="EO7" i="12"/>
  <c r="DZ7" i="12"/>
  <c r="LY26" i="12"/>
  <c r="GK26" i="12"/>
  <c r="BP8" i="12"/>
  <c r="BW8" i="12"/>
  <c r="LJ30" i="12"/>
  <c r="ED30" i="12"/>
  <c r="LF44" i="12"/>
  <c r="KU44" i="12"/>
  <c r="KQ44" i="12"/>
  <c r="KQ35" i="12"/>
  <c r="LU35" i="12"/>
  <c r="JC42" i="12"/>
  <c r="EH42" i="12"/>
  <c r="LN41" i="12"/>
  <c r="DD41" i="12"/>
  <c r="FK28" i="12"/>
  <c r="JJ28" i="12"/>
  <c r="JU36" i="12"/>
  <c r="HC36" i="12"/>
  <c r="HC5" i="12"/>
  <c r="HG5" i="12"/>
  <c r="AU12" i="12"/>
  <c r="KJ15" i="12"/>
  <c r="GK15" i="12"/>
  <c r="JC10" i="12"/>
  <c r="BW10" i="12"/>
  <c r="HV38" i="12"/>
  <c r="IN42" i="12"/>
  <c r="HC42" i="12"/>
  <c r="CD40" i="12"/>
  <c r="IY40" i="12"/>
  <c r="DZ33" i="12"/>
  <c r="HG33" i="12"/>
  <c r="GK34" i="12"/>
  <c r="CH40" i="12"/>
  <c r="DZ29" i="12"/>
  <c r="BP15" i="12"/>
  <c r="IR15" i="12"/>
  <c r="JY10" i="12"/>
  <c r="ES10" i="12"/>
  <c r="DS38" i="12"/>
  <c r="JY38" i="12"/>
  <c r="JJ42" i="12"/>
  <c r="DK42" i="12"/>
  <c r="KQ42" i="12"/>
  <c r="JJ40" i="12"/>
  <c r="AP40" i="12"/>
  <c r="F40" i="11"/>
  <c r="E40" i="11"/>
  <c r="FV33" i="12"/>
  <c r="LJ33" i="12"/>
  <c r="HV34" i="12"/>
  <c r="LY34" i="12"/>
  <c r="IR13" i="12"/>
  <c r="GK40" i="12"/>
  <c r="GV40" i="12"/>
  <c r="CO46" i="12"/>
  <c r="CD29" i="12"/>
  <c r="JU29" i="12"/>
  <c r="HR29" i="12"/>
  <c r="KQ27" i="12"/>
  <c r="EO27" i="12"/>
  <c r="FZ14" i="12"/>
  <c r="KY14" i="12"/>
  <c r="IG20" i="12"/>
  <c r="HV20" i="12"/>
  <c r="KU20" i="12"/>
  <c r="GG20" i="12"/>
  <c r="JU11" i="12"/>
  <c r="GG11" i="12"/>
  <c r="AP11" i="12"/>
  <c r="F11" i="11"/>
  <c r="E11" i="11"/>
  <c r="DK21" i="12"/>
  <c r="AP21" i="12"/>
  <c r="F21" i="11"/>
  <c r="E21" i="11"/>
  <c r="EH5" i="12"/>
  <c r="HK5" i="12"/>
  <c r="KQ23" i="12"/>
  <c r="GK39" i="12"/>
  <c r="LN39" i="12"/>
  <c r="CH36" i="12"/>
  <c r="BW36" i="12"/>
  <c r="EH25" i="12"/>
  <c r="LY25" i="12"/>
  <c r="BA19" i="12"/>
  <c r="BL19" i="12"/>
  <c r="LU32" i="12"/>
  <c r="KF32" i="12"/>
  <c r="KU32" i="12"/>
  <c r="CD45" i="12"/>
  <c r="HG45" i="12"/>
  <c r="ES7" i="12"/>
  <c r="LY7" i="12"/>
  <c r="IG43" i="12"/>
  <c r="FD43" i="12"/>
  <c r="BA43" i="12"/>
  <c r="FK43" i="12"/>
  <c r="LU43" i="12"/>
  <c r="CO25" i="12"/>
  <c r="IY25" i="12"/>
  <c r="IG27" i="12"/>
  <c r="BP27" i="12"/>
  <c r="BL37" i="12"/>
  <c r="AP37" i="12"/>
  <c r="F37" i="11"/>
  <c r="E37" i="11"/>
  <c r="HG41" i="12"/>
  <c r="KQ41" i="12"/>
  <c r="DK41" i="12"/>
  <c r="CO34" i="12"/>
  <c r="EO34" i="12"/>
  <c r="JU13" i="12"/>
  <c r="KQ13" i="12"/>
  <c r="AQ28" i="12"/>
  <c r="DD28" i="12"/>
  <c r="KJ28" i="12"/>
  <c r="EZ14" i="12"/>
  <c r="IY14" i="12"/>
  <c r="IY16" i="12"/>
  <c r="BA16" i="12"/>
  <c r="JJ16" i="12"/>
  <c r="EO6" i="12"/>
  <c r="LJ6" i="12"/>
  <c r="GG9" i="12"/>
  <c r="ED9" i="12"/>
  <c r="FK10" i="12"/>
  <c r="LJ10" i="12"/>
  <c r="DK17" i="12"/>
  <c r="IY17" i="12"/>
  <c r="DZ15" i="12"/>
  <c r="HG15" i="12"/>
  <c r="LU15" i="12"/>
  <c r="FK47" i="12"/>
  <c r="JY19" i="12"/>
  <c r="DD19" i="12"/>
  <c r="AX33" i="12"/>
  <c r="AY33" i="12" s="1"/>
  <c r="AZ33" i="12" s="1"/>
  <c r="AT16" i="12"/>
  <c r="FD16" i="12"/>
  <c r="ES11" i="12"/>
  <c r="JC11" i="12"/>
  <c r="GG12" i="12"/>
  <c r="ED12" i="12"/>
  <c r="EZ18" i="12"/>
  <c r="HG18" i="12"/>
  <c r="EO18" i="12"/>
  <c r="GG24" i="12"/>
  <c r="HR24" i="12"/>
  <c r="HC38" i="12"/>
  <c r="IN38" i="12"/>
  <c r="LY44" i="12"/>
  <c r="KJ44" i="12"/>
  <c r="LU8" i="12"/>
  <c r="CO8" i="12"/>
  <c r="BA22" i="12"/>
  <c r="ED22" i="12"/>
  <c r="FV22" i="12"/>
  <c r="LU31" i="12"/>
  <c r="GR31" i="12"/>
  <c r="GT31" i="12" s="1"/>
  <c r="GU31" i="12" s="1"/>
  <c r="LN30" i="12"/>
  <c r="CH18" i="12"/>
  <c r="HK18" i="12"/>
  <c r="AT22" i="12"/>
  <c r="LY22" i="12"/>
  <c r="KJ9" i="12"/>
  <c r="FO9" i="12"/>
  <c r="DZ39" i="12"/>
  <c r="FV39" i="12"/>
  <c r="HR26" i="12"/>
  <c r="EO26" i="12"/>
  <c r="CZ26" i="12"/>
  <c r="LJ7" i="12"/>
  <c r="KU7" i="12"/>
  <c r="IG26" i="12"/>
  <c r="KJ26" i="12"/>
  <c r="DS8" i="12"/>
  <c r="CH8" i="12"/>
  <c r="FK30" i="12"/>
  <c r="IY30" i="12"/>
  <c r="DO44" i="12"/>
  <c r="JJ44" i="12"/>
  <c r="KU35" i="12"/>
  <c r="ED35" i="12"/>
  <c r="FV35" i="12"/>
  <c r="HV42" i="12"/>
  <c r="CH42" i="12"/>
  <c r="AX41" i="12"/>
  <c r="R41" i="12" s="1"/>
  <c r="IR41" i="12"/>
  <c r="BE41" i="12"/>
  <c r="LJ28" i="12"/>
  <c r="FV28" i="12"/>
  <c r="KQ36" i="12"/>
  <c r="DK36" i="12"/>
  <c r="BA5" i="12"/>
  <c r="EZ5" i="12"/>
  <c r="CD46" i="12"/>
  <c r="JU27" i="12"/>
  <c r="BW15" i="12"/>
  <c r="DS15" i="12"/>
  <c r="CH10" i="12"/>
  <c r="CS10" i="12"/>
  <c r="FZ38" i="12"/>
  <c r="DO42" i="12"/>
  <c r="CO42" i="12"/>
  <c r="IN40" i="12"/>
  <c r="KF40" i="12"/>
  <c r="HR40" i="12"/>
  <c r="DK33" i="12"/>
  <c r="IC33" i="12"/>
  <c r="IR34" i="12"/>
  <c r="BP34" i="12"/>
  <c r="HV13" i="12"/>
  <c r="DS13" i="12"/>
  <c r="LN40" i="12"/>
  <c r="BW40" i="12"/>
  <c r="HR46" i="12"/>
  <c r="HG46" i="12"/>
  <c r="IY29" i="12"/>
  <c r="IN29" i="12"/>
  <c r="AP29" i="12"/>
  <c r="F29" i="11"/>
  <c r="E29" i="11"/>
  <c r="AP27" i="12"/>
  <c r="F27" i="11"/>
  <c r="E27" i="11"/>
  <c r="CZ27" i="12"/>
  <c r="IG14" i="12"/>
  <c r="CS14" i="12"/>
  <c r="JC20" i="12"/>
  <c r="HR20" i="12"/>
  <c r="CO20" i="12"/>
  <c r="LJ11" i="12"/>
  <c r="FV11" i="12"/>
  <c r="IY21" i="12"/>
  <c r="EO21" i="12"/>
  <c r="BL21" i="12"/>
  <c r="AT5" i="12"/>
  <c r="BE5" i="12"/>
  <c r="KU23" i="12"/>
  <c r="DK23" i="12"/>
  <c r="BE39" i="12"/>
  <c r="BW39" i="12"/>
  <c r="LY36" i="12"/>
  <c r="CS36" i="12"/>
  <c r="CH25" i="12"/>
  <c r="BE25" i="12"/>
  <c r="CD19" i="12"/>
  <c r="HC19" i="12"/>
  <c r="DO32" i="12"/>
  <c r="LJ32" i="12"/>
  <c r="LF45" i="12"/>
  <c r="DZ45" i="12"/>
  <c r="FK45" i="12"/>
  <c r="IR7" i="12"/>
  <c r="CH7" i="12"/>
  <c r="JC43" i="12"/>
  <c r="FO43" i="12"/>
  <c r="BL43" i="12"/>
  <c r="GR43" i="12"/>
  <c r="GT43" i="12" s="1"/>
  <c r="GU43" i="12" s="1"/>
  <c r="DO43" i="12"/>
  <c r="FV25" i="12"/>
  <c r="JU25" i="12"/>
  <c r="JC27" i="12"/>
  <c r="EO37" i="12"/>
  <c r="KQ37" i="12"/>
  <c r="KF41" i="12"/>
  <c r="HC41" i="12"/>
  <c r="HG34" i="12"/>
  <c r="EZ34" i="12"/>
  <c r="FK34" i="12"/>
  <c r="FK13" i="12"/>
  <c r="JJ13" i="12"/>
  <c r="DS28" i="12"/>
  <c r="BP28" i="12"/>
  <c r="CO14" i="12"/>
  <c r="DK14" i="12"/>
  <c r="CO16" i="12"/>
  <c r="LJ16" i="12"/>
  <c r="KF16" i="12"/>
  <c r="HR6" i="12"/>
  <c r="KQ6" i="12"/>
  <c r="BA9" i="12"/>
  <c r="DK9" i="12"/>
  <c r="KU10" i="12"/>
  <c r="IC10" i="12"/>
  <c r="LF17" i="12"/>
  <c r="EO17" i="12"/>
  <c r="FV15" i="12"/>
  <c r="BL15" i="12"/>
  <c r="AP15" i="12"/>
  <c r="F15" i="11"/>
  <c r="E15" i="11"/>
  <c r="JU47" i="12"/>
  <c r="AP47" i="12"/>
  <c r="F47" i="11"/>
  <c r="E47" i="11"/>
  <c r="CH19" i="12"/>
  <c r="JN19" i="12"/>
  <c r="FO16" i="12"/>
  <c r="FZ16" i="12"/>
  <c r="IG11" i="12"/>
  <c r="FO11" i="12"/>
  <c r="DZ12" i="12"/>
  <c r="BL12" i="12"/>
  <c r="KQ18" i="12"/>
  <c r="KF18" i="12"/>
  <c r="FV24" i="12"/>
  <c r="EO24" i="12"/>
  <c r="BL38" i="12"/>
  <c r="IY38" i="12"/>
  <c r="DS44" i="12"/>
  <c r="IY8" i="12"/>
  <c r="BA8" i="12"/>
  <c r="FK22" i="12"/>
  <c r="EZ22" i="12"/>
  <c r="JJ22" i="12"/>
  <c r="FV31" i="12"/>
  <c r="KF31" i="12"/>
  <c r="FO30" i="12"/>
  <c r="BE30" i="12"/>
  <c r="KY18" i="12"/>
  <c r="DD18" i="12"/>
  <c r="CS22" i="12"/>
  <c r="FZ22" i="12"/>
  <c r="BE9" i="12"/>
  <c r="GK9" i="12"/>
  <c r="AP39" i="12"/>
  <c r="F39" i="11"/>
  <c r="E39" i="11"/>
  <c r="LF39" i="12"/>
  <c r="IN26" i="12"/>
  <c r="BL26" i="12"/>
  <c r="HR7" i="12"/>
  <c r="IN7" i="12"/>
  <c r="EZ7" i="12"/>
  <c r="LN26" i="12"/>
  <c r="JC26" i="12"/>
  <c r="CS8" i="12"/>
  <c r="KY8" i="12"/>
  <c r="CD30" i="12"/>
  <c r="KU30" i="12"/>
  <c r="KF44" i="12"/>
  <c r="CD44" i="12"/>
  <c r="KF35" i="12"/>
  <c r="GR35" i="12"/>
  <c r="GT35" i="12" s="1"/>
  <c r="GU35" i="12" s="1"/>
  <c r="GV42" i="12"/>
  <c r="FO41" i="12"/>
  <c r="DZ28" i="12"/>
  <c r="IC28" i="12"/>
  <c r="KF28" i="12"/>
  <c r="DZ36" i="12"/>
  <c r="FV5" i="12"/>
  <c r="DK5" i="12"/>
  <c r="D5" i="12" l="1"/>
  <c r="R38" i="12"/>
  <c r="Z23" i="12"/>
  <c r="D15" i="12"/>
  <c r="AV12" i="12"/>
  <c r="AW12" i="12" s="1"/>
  <c r="R12" i="12"/>
  <c r="AY35" i="12"/>
  <c r="AZ35" i="12" s="1"/>
  <c r="R35" i="12"/>
  <c r="AV21" i="12"/>
  <c r="AW21" i="12" s="1"/>
  <c r="R21" i="12"/>
  <c r="M5" i="12"/>
  <c r="R5" i="12"/>
  <c r="AV47" i="12"/>
  <c r="AW47" i="12" s="1"/>
  <c r="R47" i="12"/>
  <c r="AV6" i="12"/>
  <c r="AW6" i="12" s="1"/>
  <c r="R6" i="12"/>
  <c r="AY23" i="12"/>
  <c r="AZ23" i="12" s="1"/>
  <c r="R23" i="12"/>
  <c r="AV33" i="12"/>
  <c r="AW33" i="12" s="1"/>
  <c r="R33" i="12"/>
  <c r="R40" i="12"/>
  <c r="R10" i="12"/>
  <c r="R13" i="12"/>
  <c r="AV29" i="12"/>
  <c r="AW29" i="12" s="1"/>
  <c r="R29" i="12"/>
  <c r="J5" i="12"/>
  <c r="Q4" i="31" s="1"/>
  <c r="G5" i="12"/>
  <c r="F4" i="31" s="1"/>
  <c r="AA5" i="12"/>
  <c r="KH28" i="12"/>
  <c r="KI28" i="12" s="1"/>
  <c r="IE28" i="12"/>
  <c r="IF28" i="12" s="1"/>
  <c r="KH35" i="12"/>
  <c r="KI35" i="12" s="1"/>
  <c r="KH44" i="12"/>
  <c r="KI44" i="12" s="1"/>
  <c r="KW30" i="12"/>
  <c r="KX30" i="12" s="1"/>
  <c r="LA8" i="12"/>
  <c r="LB8" i="12" s="1"/>
  <c r="JH26" i="12"/>
  <c r="JI26" i="12" s="1"/>
  <c r="IP7" i="12"/>
  <c r="IQ7" i="12" s="1"/>
  <c r="HT7" i="12"/>
  <c r="HU7" i="12" s="1"/>
  <c r="IP26" i="12"/>
  <c r="IQ26" i="12" s="1"/>
  <c r="LH39" i="12"/>
  <c r="LI39" i="12" s="1"/>
  <c r="LD18" i="12"/>
  <c r="LE18" i="12" s="1"/>
  <c r="KH31" i="12"/>
  <c r="KI31" i="12" s="1"/>
  <c r="JL22" i="12"/>
  <c r="JM22" i="12" s="1"/>
  <c r="JA8" i="12"/>
  <c r="JB8" i="12" s="1"/>
  <c r="JA38" i="12"/>
  <c r="JB38" i="12" s="1"/>
  <c r="KH18" i="12"/>
  <c r="KI18" i="12" s="1"/>
  <c r="KS18" i="12"/>
  <c r="KT18" i="12" s="1"/>
  <c r="IL11" i="12"/>
  <c r="IM11" i="12" s="1"/>
  <c r="JS19" i="12"/>
  <c r="JT19" i="12" s="1"/>
  <c r="JW47" i="12"/>
  <c r="JX47" i="12" s="1"/>
  <c r="LH17" i="12"/>
  <c r="LI17" i="12" s="1"/>
  <c r="IE10" i="12"/>
  <c r="IF10" i="12" s="1"/>
  <c r="KW10" i="12"/>
  <c r="KX10" i="12" s="1"/>
  <c r="KS6" i="12"/>
  <c r="KT6" i="12" s="1"/>
  <c r="HT6" i="12"/>
  <c r="HU6" i="12" s="1"/>
  <c r="KH16" i="12"/>
  <c r="KI16" i="12" s="1"/>
  <c r="LL16" i="12"/>
  <c r="LM16" i="12" s="1"/>
  <c r="JL13" i="12"/>
  <c r="JM13" i="12" s="1"/>
  <c r="HI34" i="12"/>
  <c r="HJ34" i="12" s="1"/>
  <c r="HE41" i="12"/>
  <c r="HF41" i="12" s="1"/>
  <c r="KH41" i="12"/>
  <c r="KI41" i="12" s="1"/>
  <c r="KS37" i="12"/>
  <c r="KT37" i="12" s="1"/>
  <c r="JH27" i="12"/>
  <c r="JI27" i="12" s="1"/>
  <c r="JW25" i="12"/>
  <c r="JX25" i="12" s="1"/>
  <c r="JE43" i="12"/>
  <c r="JF43" i="12" s="1"/>
  <c r="IW7" i="12"/>
  <c r="IX7" i="12" s="1"/>
  <c r="LH45" i="12"/>
  <c r="LI45" i="12" s="1"/>
  <c r="LL32" i="12"/>
  <c r="LM32" i="12" s="1"/>
  <c r="HE19" i="12"/>
  <c r="HF19" i="12" s="1"/>
  <c r="MA36" i="12"/>
  <c r="MB36" i="12" s="1"/>
  <c r="KW23" i="12"/>
  <c r="KX23" i="12" s="1"/>
  <c r="JA21" i="12"/>
  <c r="JB21" i="12" s="1"/>
  <c r="LL11" i="12"/>
  <c r="LM11" i="12" s="1"/>
  <c r="HT20" i="12"/>
  <c r="HU20" i="12" s="1"/>
  <c r="IP29" i="12"/>
  <c r="IQ29" i="12" s="1"/>
  <c r="JA29" i="12"/>
  <c r="JB29" i="12" s="1"/>
  <c r="HI46" i="12"/>
  <c r="HJ46" i="12" s="1"/>
  <c r="HT46" i="12"/>
  <c r="HU46" i="12" s="1"/>
  <c r="LS40" i="12"/>
  <c r="LT40" i="12" s="1"/>
  <c r="IA13" i="12"/>
  <c r="IB13" i="12" s="1"/>
  <c r="IT34" i="12"/>
  <c r="IU34" i="12" s="1"/>
  <c r="IE33" i="12"/>
  <c r="IF33" i="12" s="1"/>
  <c r="HT40" i="12"/>
  <c r="HU40" i="12" s="1"/>
  <c r="KH40" i="12"/>
  <c r="KI40" i="12" s="1"/>
  <c r="IP40" i="12"/>
  <c r="IQ40" i="12" s="1"/>
  <c r="JW27" i="12"/>
  <c r="JX27" i="12" s="1"/>
  <c r="KS36" i="12"/>
  <c r="KT36" i="12" s="1"/>
  <c r="LL28" i="12"/>
  <c r="LM28" i="12" s="1"/>
  <c r="IW41" i="12"/>
  <c r="IX41" i="12" s="1"/>
  <c r="HX42" i="12"/>
  <c r="HY42" i="12" s="1"/>
  <c r="KW35" i="12"/>
  <c r="KX35" i="12" s="1"/>
  <c r="JL44" i="12"/>
  <c r="JM44" i="12" s="1"/>
  <c r="JA30" i="12"/>
  <c r="JB30" i="12" s="1"/>
  <c r="KO26" i="12"/>
  <c r="KP26" i="12" s="1"/>
  <c r="IL26" i="12"/>
  <c r="IM26" i="12" s="1"/>
  <c r="KW7" i="12"/>
  <c r="KX7" i="12" s="1"/>
  <c r="LL7" i="12"/>
  <c r="LM7" i="12" s="1"/>
  <c r="HT26" i="12"/>
  <c r="HU26" i="12" s="1"/>
  <c r="KO9" i="12"/>
  <c r="KP9" i="12" s="1"/>
  <c r="MA22" i="12"/>
  <c r="MB22" i="12" s="1"/>
  <c r="HM18" i="12"/>
  <c r="HN18" i="12" s="1"/>
  <c r="LS30" i="12"/>
  <c r="LT30" i="12" s="1"/>
  <c r="LW31" i="12"/>
  <c r="LX31" i="12" s="1"/>
  <c r="LW8" i="12"/>
  <c r="LX8" i="12" s="1"/>
  <c r="KL44" i="12"/>
  <c r="KM44" i="12" s="1"/>
  <c r="MA44" i="12"/>
  <c r="MB44" i="12" s="1"/>
  <c r="IP38" i="12"/>
  <c r="IQ38" i="12" s="1"/>
  <c r="HE38" i="12"/>
  <c r="HF38" i="12" s="1"/>
  <c r="HT24" i="12"/>
  <c r="HU24" i="12" s="1"/>
  <c r="HI18" i="12"/>
  <c r="HJ18" i="12" s="1"/>
  <c r="KA19" i="12"/>
  <c r="KB19" i="12" s="1"/>
  <c r="LW15" i="12"/>
  <c r="LX15" i="12" s="1"/>
  <c r="HI15" i="12"/>
  <c r="HJ15" i="12" s="1"/>
  <c r="JA17" i="12"/>
  <c r="JB17" i="12" s="1"/>
  <c r="LL10" i="12"/>
  <c r="LM10" i="12" s="1"/>
  <c r="LL6" i="12"/>
  <c r="LM6" i="12" s="1"/>
  <c r="JL16" i="12"/>
  <c r="JM16" i="12" s="1"/>
  <c r="JA16" i="12"/>
  <c r="JB16" i="12" s="1"/>
  <c r="JA14" i="12"/>
  <c r="JB14" i="12" s="1"/>
  <c r="KL28" i="12"/>
  <c r="KM28" i="12" s="1"/>
  <c r="KS13" i="12"/>
  <c r="KT13" i="12" s="1"/>
  <c r="JW13" i="12"/>
  <c r="JX13" i="12" s="1"/>
  <c r="KS41" i="12"/>
  <c r="KT41" i="12" s="1"/>
  <c r="HI41" i="12"/>
  <c r="HJ41" i="12" s="1"/>
  <c r="II27" i="12"/>
  <c r="IJ27" i="12" s="1"/>
  <c r="JA25" i="12"/>
  <c r="JB25" i="12" s="1"/>
  <c r="LW43" i="12"/>
  <c r="LX43" i="12" s="1"/>
  <c r="II43" i="12"/>
  <c r="IJ43" i="12" s="1"/>
  <c r="MA7" i="12"/>
  <c r="MB7" i="12" s="1"/>
  <c r="HI45" i="12"/>
  <c r="HJ45" i="12" s="1"/>
  <c r="KW32" i="12"/>
  <c r="KX32" i="12" s="1"/>
  <c r="KH32" i="12"/>
  <c r="KI32" i="12" s="1"/>
  <c r="LW32" i="12"/>
  <c r="LX32" i="12" s="1"/>
  <c r="LP39" i="12"/>
  <c r="LQ39" i="12" s="1"/>
  <c r="KS23" i="12"/>
  <c r="KT23" i="12" s="1"/>
  <c r="HM5" i="12"/>
  <c r="HN5" i="12" s="1"/>
  <c r="JW11" i="12"/>
  <c r="JX11" i="12" s="1"/>
  <c r="KW20" i="12"/>
  <c r="KX20" i="12" s="1"/>
  <c r="IA20" i="12"/>
  <c r="IB20" i="12" s="1"/>
  <c r="II20" i="12"/>
  <c r="IJ20" i="12" s="1"/>
  <c r="LD14" i="12"/>
  <c r="LE14" i="12" s="1"/>
  <c r="KS27" i="12"/>
  <c r="KT27" i="12" s="1"/>
  <c r="HT29" i="12"/>
  <c r="HU29" i="12" s="1"/>
  <c r="JW29" i="12"/>
  <c r="JX29" i="12" s="1"/>
  <c r="HA40" i="12"/>
  <c r="HB40" i="12" s="1"/>
  <c r="IT13" i="12"/>
  <c r="IU13" i="12" s="1"/>
  <c r="MA34" i="12"/>
  <c r="MB34" i="12" s="1"/>
  <c r="HX34" i="12"/>
  <c r="HY34" i="12" s="1"/>
  <c r="LL33" i="12"/>
  <c r="LM33" i="12" s="1"/>
  <c r="JL40" i="12"/>
  <c r="JM40" i="12" s="1"/>
  <c r="KS42" i="12"/>
  <c r="KT42" i="12" s="1"/>
  <c r="JL42" i="12"/>
  <c r="JM42" i="12" s="1"/>
  <c r="KA38" i="12"/>
  <c r="KB38" i="12" s="1"/>
  <c r="KD10" i="12"/>
  <c r="KE10" i="12" s="1"/>
  <c r="HI33" i="12"/>
  <c r="HJ33" i="12" s="1"/>
  <c r="JA40" i="12"/>
  <c r="JB40" i="12" s="1"/>
  <c r="HE42" i="12"/>
  <c r="HF42" i="12" s="1"/>
  <c r="IP42" i="12"/>
  <c r="IQ42" i="12" s="1"/>
  <c r="IA38" i="12"/>
  <c r="IB38" i="12" s="1"/>
  <c r="JH10" i="12"/>
  <c r="JI10" i="12" s="1"/>
  <c r="KL15" i="12"/>
  <c r="KM15" i="12" s="1"/>
  <c r="HI5" i="12"/>
  <c r="HJ5" i="12" s="1"/>
  <c r="HE5" i="12"/>
  <c r="HF5" i="12" s="1"/>
  <c r="HE36" i="12"/>
  <c r="HF36" i="12" s="1"/>
  <c r="JW36" i="12"/>
  <c r="JX36" i="12" s="1"/>
  <c r="JL28" i="12"/>
  <c r="JM28" i="12" s="1"/>
  <c r="LS41" i="12"/>
  <c r="LT41" i="12" s="1"/>
  <c r="JH42" i="12"/>
  <c r="JI42" i="12" s="1"/>
  <c r="LW35" i="12"/>
  <c r="LX35" i="12" s="1"/>
  <c r="KS35" i="12"/>
  <c r="KT35" i="12" s="1"/>
  <c r="KS44" i="12"/>
  <c r="KT44" i="12" s="1"/>
  <c r="KW44" i="12"/>
  <c r="KX44" i="12" s="1"/>
  <c r="LH44" i="12"/>
  <c r="LI44" i="12" s="1"/>
  <c r="LL30" i="12"/>
  <c r="LM30" i="12" s="1"/>
  <c r="KD22" i="12"/>
  <c r="KE22" i="12" s="1"/>
  <c r="JW31" i="12"/>
  <c r="JX31" i="12" s="1"/>
  <c r="IP22" i="12"/>
  <c r="IQ22" i="12" s="1"/>
  <c r="LL22" i="12"/>
  <c r="LM22" i="12" s="1"/>
  <c r="LH22" i="12"/>
  <c r="LI22" i="12" s="1"/>
  <c r="IP8" i="12"/>
  <c r="IQ8" i="12" s="1"/>
  <c r="KD44" i="12"/>
  <c r="KE44" i="12" s="1"/>
  <c r="LL38" i="12"/>
  <c r="LM38" i="12" s="1"/>
  <c r="LW38" i="12"/>
  <c r="LX38" i="12" s="1"/>
  <c r="HE24" i="12"/>
  <c r="HF24" i="12" s="1"/>
  <c r="IE12" i="12"/>
  <c r="IF12" i="12" s="1"/>
  <c r="KO11" i="12"/>
  <c r="KP11" i="12" s="1"/>
  <c r="KW47" i="12"/>
  <c r="KX47" i="12" s="1"/>
  <c r="JL17" i="12"/>
  <c r="JM17" i="12" s="1"/>
  <c r="IP10" i="12"/>
  <c r="IQ10" i="12" s="1"/>
  <c r="LL9" i="12"/>
  <c r="LM9" i="12" s="1"/>
  <c r="IP16" i="12"/>
  <c r="IQ16" i="12" s="1"/>
  <c r="KS16" i="12"/>
  <c r="KT16" i="12" s="1"/>
  <c r="KW14" i="12"/>
  <c r="KX14" i="12" s="1"/>
  <c r="KA28" i="12"/>
  <c r="KB28" i="12" s="1"/>
  <c r="IP13" i="12"/>
  <c r="IQ13" i="12" s="1"/>
  <c r="LL13" i="12"/>
  <c r="LM13" i="12" s="1"/>
  <c r="HE34" i="12"/>
  <c r="HF34" i="12" s="1"/>
  <c r="KL27" i="12"/>
  <c r="KM27" i="12" s="1"/>
  <c r="LL43" i="12"/>
  <c r="LM43" i="12" s="1"/>
  <c r="IE43" i="12"/>
  <c r="IF43" i="12" s="1"/>
  <c r="MD43" i="12"/>
  <c r="ME43" i="12" s="1"/>
  <c r="IA7" i="12"/>
  <c r="IB7" i="12" s="1"/>
  <c r="LL45" i="12"/>
  <c r="LM45" i="12" s="1"/>
  <c r="JA45" i="12"/>
  <c r="JB45" i="12" s="1"/>
  <c r="IP32" i="12"/>
  <c r="IQ32" i="12" s="1"/>
  <c r="JE25" i="12"/>
  <c r="JF25" i="12" s="1"/>
  <c r="JS39" i="12"/>
  <c r="JT39" i="12" s="1"/>
  <c r="IE23" i="12"/>
  <c r="IF23" i="12" s="1"/>
  <c r="KH23" i="12"/>
  <c r="KI23" i="12" s="1"/>
  <c r="KL5" i="12"/>
  <c r="KM5" i="12" s="1"/>
  <c r="IP21" i="12"/>
  <c r="IQ21" i="12" s="1"/>
  <c r="JL11" i="12"/>
  <c r="JM11" i="12" s="1"/>
  <c r="JA36" i="12"/>
  <c r="JB36" i="12" s="1"/>
  <c r="IP28" i="12"/>
  <c r="IQ28" i="12" s="1"/>
  <c r="LA41" i="12"/>
  <c r="LB41" i="12" s="1"/>
  <c r="HP42" i="12"/>
  <c r="HQ42" i="12" s="1"/>
  <c r="HE35" i="12"/>
  <c r="HF35" i="12" s="1"/>
  <c r="JA35" i="12"/>
  <c r="JB35" i="12" s="1"/>
  <c r="HX8" i="12"/>
  <c r="HY8" i="12" s="1"/>
  <c r="JW7" i="12"/>
  <c r="JX7" i="12" s="1"/>
  <c r="KW26" i="12"/>
  <c r="KX26" i="12" s="1"/>
  <c r="KS26" i="12"/>
  <c r="KT26" i="12" s="1"/>
  <c r="KH39" i="12"/>
  <c r="KI39" i="12" s="1"/>
  <c r="MD30" i="12"/>
  <c r="ME30" i="12" s="1"/>
  <c r="HT31" i="12"/>
  <c r="HU31" i="12" s="1"/>
  <c r="LH31" i="12"/>
  <c r="LI31" i="12" s="1"/>
  <c r="HT22" i="12"/>
  <c r="HU22" i="12" s="1"/>
  <c r="LH38" i="12"/>
  <c r="LI38" i="12" s="1"/>
  <c r="JL18" i="12"/>
  <c r="JM18" i="12" s="1"/>
  <c r="JW12" i="12"/>
  <c r="JX12" i="12" s="1"/>
  <c r="MA11" i="12"/>
  <c r="MB11" i="12" s="1"/>
  <c r="MD16" i="12"/>
  <c r="ME16" i="12" s="1"/>
  <c r="LH47" i="12"/>
  <c r="LI47" i="12" s="1"/>
  <c r="KS47" i="12"/>
  <c r="KT47" i="12" s="1"/>
  <c r="HE15" i="12"/>
  <c r="HF15" i="12" s="1"/>
  <c r="HI17" i="12"/>
  <c r="HJ17" i="12" s="1"/>
  <c r="HE17" i="12"/>
  <c r="HF17" i="12" s="1"/>
  <c r="JW9" i="12"/>
  <c r="JX9" i="12" s="1"/>
  <c r="JW6" i="12"/>
  <c r="JX6" i="12" s="1"/>
  <c r="HT16" i="12"/>
  <c r="HU16" i="12" s="1"/>
  <c r="JW16" i="12"/>
  <c r="JX16" i="12" s="1"/>
  <c r="HE14" i="12"/>
  <c r="HF14" i="12" s="1"/>
  <c r="JL14" i="12"/>
  <c r="JM14" i="12" s="1"/>
  <c r="HM28" i="12"/>
  <c r="HN28" i="12" s="1"/>
  <c r="LH34" i="12"/>
  <c r="LI34" i="12" s="1"/>
  <c r="JW41" i="12"/>
  <c r="JX41" i="12" s="1"/>
  <c r="JA37" i="12"/>
  <c r="JB37" i="12" s="1"/>
  <c r="LH37" i="12"/>
  <c r="LI37" i="12" s="1"/>
  <c r="LS27" i="12"/>
  <c r="LT27" i="12" s="1"/>
  <c r="LH25" i="12"/>
  <c r="LI25" i="12" s="1"/>
  <c r="LS43" i="12"/>
  <c r="LT43" i="12" s="1"/>
  <c r="KS32" i="12"/>
  <c r="KT32" i="12" s="1"/>
  <c r="JL32" i="12"/>
  <c r="JM32" i="12" s="1"/>
  <c r="JA32" i="12"/>
  <c r="JB32" i="12" s="1"/>
  <c r="JA19" i="12"/>
  <c r="JB19" i="12" s="1"/>
  <c r="KS19" i="12"/>
  <c r="KT19" i="12" s="1"/>
  <c r="IL25" i="12"/>
  <c r="IM25" i="12" s="1"/>
  <c r="KA36" i="12"/>
  <c r="KB36" i="12" s="1"/>
  <c r="JE39" i="12"/>
  <c r="JF39" i="12" s="1"/>
  <c r="IW39" i="12"/>
  <c r="IX39" i="12" s="1"/>
  <c r="JS5" i="12"/>
  <c r="JT5" i="12" s="1"/>
  <c r="LH21" i="12"/>
  <c r="LI21" i="12" s="1"/>
  <c r="LW11" i="12"/>
  <c r="LX11" i="12" s="1"/>
  <c r="KS20" i="12"/>
  <c r="KT20" i="12" s="1"/>
  <c r="IE20" i="12"/>
  <c r="IF20" i="12" s="1"/>
  <c r="LS14" i="12"/>
  <c r="LT14" i="12" s="1"/>
  <c r="LH27" i="12"/>
  <c r="LI27" i="12" s="1"/>
  <c r="LW27" i="12"/>
  <c r="LX27" i="12" s="1"/>
  <c r="HE29" i="12"/>
  <c r="HF29" i="12" s="1"/>
  <c r="KW29" i="12"/>
  <c r="KX29" i="12" s="1"/>
  <c r="LA40" i="12"/>
  <c r="LB40" i="12" s="1"/>
  <c r="JE13" i="12"/>
  <c r="JF13" i="12" s="1"/>
  <c r="GX13" i="12"/>
  <c r="GY13" i="12" s="1"/>
  <c r="IE40" i="12"/>
  <c r="IF40" i="12" s="1"/>
  <c r="KW42" i="12"/>
  <c r="KX42" i="12" s="1"/>
  <c r="HP38" i="12"/>
  <c r="HQ38" i="12" s="1"/>
  <c r="KL10" i="12"/>
  <c r="KM10" i="12" s="1"/>
  <c r="IL10" i="12"/>
  <c r="IM10" i="12" s="1"/>
  <c r="LW5" i="12"/>
  <c r="LX5" i="12" s="1"/>
  <c r="KW36" i="12"/>
  <c r="KX36" i="12" s="1"/>
  <c r="HT28" i="12"/>
  <c r="HU28" i="12" s="1"/>
  <c r="IA41" i="12"/>
  <c r="IB41" i="12" s="1"/>
  <c r="IE35" i="12"/>
  <c r="IF35" i="12" s="1"/>
  <c r="HT44" i="12"/>
  <c r="HU44" i="12" s="1"/>
  <c r="LL44" i="12"/>
  <c r="LM44" i="12" s="1"/>
  <c r="JA7" i="12"/>
  <c r="JB7" i="12" s="1"/>
  <c r="JW26" i="12"/>
  <c r="JX26" i="12" s="1"/>
  <c r="JL39" i="12"/>
  <c r="JM39" i="12" s="1"/>
  <c r="JP9" i="12"/>
  <c r="JQ9" i="12" s="1"/>
  <c r="LS9" i="12"/>
  <c r="LT9" i="12" s="1"/>
  <c r="KL22" i="12"/>
  <c r="KM22" i="12" s="1"/>
  <c r="JL31" i="12"/>
  <c r="JM31" i="12" s="1"/>
  <c r="JP44" i="12"/>
  <c r="JQ44" i="12" s="1"/>
  <c r="HI38" i="12"/>
  <c r="HJ38" i="12" s="1"/>
  <c r="JW24" i="12"/>
  <c r="JX24" i="12" s="1"/>
  <c r="LH24" i="12"/>
  <c r="LI24" i="12" s="1"/>
  <c r="KW18" i="12"/>
  <c r="KX18" i="12" s="1"/>
  <c r="LH12" i="12"/>
  <c r="LI12" i="12" s="1"/>
  <c r="HI12" i="12"/>
  <c r="HJ12" i="12" s="1"/>
  <c r="HM11" i="12"/>
  <c r="HN11" i="12" s="1"/>
  <c r="IW19" i="12"/>
  <c r="IX19" i="12" s="1"/>
  <c r="LL47" i="12"/>
  <c r="LM47" i="12" s="1"/>
  <c r="KH17" i="12"/>
  <c r="KI17" i="12" s="1"/>
  <c r="LW17" i="12"/>
  <c r="LX17" i="12" s="1"/>
  <c r="IP17" i="12"/>
  <c r="IQ17" i="12" s="1"/>
  <c r="HE10" i="12"/>
  <c r="HF10" i="12" s="1"/>
  <c r="KH9" i="12"/>
  <c r="KI9" i="12" s="1"/>
  <c r="HE9" i="12"/>
  <c r="HF9" i="12" s="1"/>
  <c r="JA6" i="12"/>
  <c r="JB6" i="12" s="1"/>
  <c r="LW16" i="12"/>
  <c r="LX16" i="12" s="1"/>
  <c r="KW16" i="12"/>
  <c r="KX16" i="12" s="1"/>
  <c r="IP14" i="12"/>
  <c r="IQ14" i="12" s="1"/>
  <c r="IL28" i="12"/>
  <c r="IM28" i="12" s="1"/>
  <c r="HT13" i="12"/>
  <c r="HU13" i="12" s="1"/>
  <c r="LW13" i="12"/>
  <c r="LX13" i="12" s="1"/>
  <c r="LL34" i="12"/>
  <c r="LM34" i="12" s="1"/>
  <c r="IE37" i="12"/>
  <c r="IF37" i="12" s="1"/>
  <c r="HT37" i="12"/>
  <c r="HU37" i="12" s="1"/>
  <c r="HP43" i="12"/>
  <c r="HQ43" i="12" s="1"/>
  <c r="KS45" i="12"/>
  <c r="KT45" i="12" s="1"/>
  <c r="IE32" i="12"/>
  <c r="IF32" i="12" s="1"/>
  <c r="KH19" i="12"/>
  <c r="KI19" i="12" s="1"/>
  <c r="LW19" i="12"/>
  <c r="LX19" i="12" s="1"/>
  <c r="GX36" i="12"/>
  <c r="GY36" i="12" s="1"/>
  <c r="JH36" i="12"/>
  <c r="JI36" i="12" s="1"/>
  <c r="HI23" i="12"/>
  <c r="HJ23" i="12" s="1"/>
  <c r="JW23" i="12"/>
  <c r="JX23" i="12" s="1"/>
  <c r="JL21" i="12"/>
  <c r="JM21" i="12" s="1"/>
  <c r="HI20" i="12"/>
  <c r="HJ20" i="12" s="1"/>
  <c r="MD20" i="12"/>
  <c r="ME20" i="12" s="1"/>
  <c r="JS14" i="12"/>
  <c r="JT14" i="12" s="1"/>
  <c r="LL27" i="12"/>
  <c r="LM27" i="12" s="1"/>
  <c r="JA27" i="12"/>
  <c r="JB27" i="12" s="1"/>
  <c r="IE29" i="12"/>
  <c r="IF29" i="12" s="1"/>
  <c r="LL46" i="12"/>
  <c r="LM46" i="12" s="1"/>
  <c r="KD40" i="12"/>
  <c r="KE40" i="12" s="1"/>
  <c r="JE34" i="12"/>
  <c r="JF34" i="12" s="1"/>
  <c r="HT33" i="12"/>
  <c r="HU33" i="12" s="1"/>
  <c r="MA38" i="12"/>
  <c r="MB38" i="12" s="1"/>
  <c r="HX15" i="12"/>
  <c r="HY15" i="12" s="1"/>
  <c r="IL38" i="12"/>
  <c r="IM38" i="12" s="1"/>
  <c r="IE36" i="12"/>
  <c r="IF36" i="12" s="1"/>
  <c r="MA41" i="12"/>
  <c r="MB41" i="12" s="1"/>
  <c r="LS42" i="12"/>
  <c r="LT42" i="12" s="1"/>
  <c r="MD42" i="12"/>
  <c r="ME42" i="12" s="1"/>
  <c r="HT30" i="12"/>
  <c r="HU30" i="12" s="1"/>
  <c r="KO8" i="12"/>
  <c r="KP8" i="12" s="1"/>
  <c r="JA26" i="12"/>
  <c r="JB26" i="12" s="1"/>
  <c r="KS39" i="12"/>
  <c r="KT39" i="12" s="1"/>
  <c r="IP39" i="12"/>
  <c r="IQ39" i="12" s="1"/>
  <c r="MA9" i="12"/>
  <c r="MB9" i="12" s="1"/>
  <c r="JE22" i="12"/>
  <c r="JF22" i="12" s="1"/>
  <c r="KL18" i="12"/>
  <c r="KM18" i="12" s="1"/>
  <c r="LD30" i="12"/>
  <c r="LE30" i="12" s="1"/>
  <c r="HI31" i="12"/>
  <c r="HJ31" i="12" s="1"/>
  <c r="KW22" i="12"/>
  <c r="KX22" i="12" s="1"/>
  <c r="LW22" i="12"/>
  <c r="LX22" i="12" s="1"/>
  <c r="JE44" i="12"/>
  <c r="JF44" i="12" s="1"/>
  <c r="KW38" i="12"/>
  <c r="KX38" i="12" s="1"/>
  <c r="LW24" i="12"/>
  <c r="LX24" i="12" s="1"/>
  <c r="LL12" i="12"/>
  <c r="LM12" i="12" s="1"/>
  <c r="IP12" i="12"/>
  <c r="IQ12" i="12" s="1"/>
  <c r="JP11" i="12"/>
  <c r="JQ11" i="12" s="1"/>
  <c r="HA16" i="12"/>
  <c r="HB16" i="12" s="1"/>
  <c r="HA19" i="12"/>
  <c r="HB19" i="12" s="1"/>
  <c r="IE47" i="12"/>
  <c r="IF47" i="12" s="1"/>
  <c r="KH47" i="12"/>
  <c r="KI47" i="12" s="1"/>
  <c r="KW17" i="12"/>
  <c r="KX17" i="12" s="1"/>
  <c r="HT17" i="12"/>
  <c r="HU17" i="12" s="1"/>
  <c r="JW10" i="12"/>
  <c r="JX10" i="12" s="1"/>
  <c r="IE9" i="12"/>
  <c r="IF9" i="12" s="1"/>
  <c r="KW9" i="12"/>
  <c r="KX9" i="12" s="1"/>
  <c r="IE6" i="12"/>
  <c r="IF6" i="12" s="1"/>
  <c r="LH6" i="12"/>
  <c r="LI6" i="12" s="1"/>
  <c r="HI14" i="12"/>
  <c r="HJ14" i="12" s="1"/>
  <c r="GX28" i="12"/>
  <c r="GY28" i="12" s="1"/>
  <c r="LW34" i="12"/>
  <c r="LX34" i="12" s="1"/>
  <c r="KW37" i="12"/>
  <c r="KX37" i="12" s="1"/>
  <c r="HE37" i="12"/>
  <c r="HF37" i="12" s="1"/>
  <c r="HA27" i="12"/>
  <c r="HB27" i="12" s="1"/>
  <c r="KH25" i="12"/>
  <c r="KI25" i="12" s="1"/>
  <c r="IP43" i="12"/>
  <c r="IQ43" i="12" s="1"/>
  <c r="GX43" i="12"/>
  <c r="GY43" i="12" s="1"/>
  <c r="II7" i="12"/>
  <c r="IJ7" i="12" s="1"/>
  <c r="LW45" i="12"/>
  <c r="LX45" i="12" s="1"/>
  <c r="JW32" i="12"/>
  <c r="JX32" i="12" s="1"/>
  <c r="HT32" i="12"/>
  <c r="HU32" i="12" s="1"/>
  <c r="LS25" i="12"/>
  <c r="LT25" i="12" s="1"/>
  <c r="LA36" i="12"/>
  <c r="LB36" i="12" s="1"/>
  <c r="LH23" i="12"/>
  <c r="LI23" i="12" s="1"/>
  <c r="HI21" i="12"/>
  <c r="HJ21" i="12" s="1"/>
  <c r="KS21" i="12"/>
  <c r="KT21" i="12" s="1"/>
  <c r="KS11" i="12"/>
  <c r="KT11" i="12" s="1"/>
  <c r="LW20" i="12"/>
  <c r="LX20" i="12" s="1"/>
  <c r="LP20" i="12"/>
  <c r="LQ20" i="12" s="1"/>
  <c r="IW14" i="12"/>
  <c r="IX14" i="12" s="1"/>
  <c r="IP27" i="12"/>
  <c r="IQ27" i="12" s="1"/>
  <c r="HI29" i="12"/>
  <c r="HJ29" i="12" s="1"/>
  <c r="KH46" i="12"/>
  <c r="KI46" i="12" s="1"/>
  <c r="HE46" i="12"/>
  <c r="HF46" i="12" s="1"/>
  <c r="MA13" i="12"/>
  <c r="MB13" i="12" s="1"/>
  <c r="II34" i="12"/>
  <c r="IJ34" i="12" s="1"/>
  <c r="KH33" i="12"/>
  <c r="KI33" i="12" s="1"/>
  <c r="HI40" i="12"/>
  <c r="HJ40" i="12" s="1"/>
  <c r="JW42" i="12"/>
  <c r="JX42" i="12" s="1"/>
  <c r="HM10" i="12"/>
  <c r="HN10" i="12" s="1"/>
  <c r="II15" i="12"/>
  <c r="IJ15" i="12" s="1"/>
  <c r="KS33" i="12"/>
  <c r="KT33" i="12" s="1"/>
  <c r="LW40" i="12"/>
  <c r="LX40" i="12" s="1"/>
  <c r="LH42" i="12"/>
  <c r="LI42" i="12" s="1"/>
  <c r="LP10" i="12"/>
  <c r="LQ10" i="12" s="1"/>
  <c r="IP5" i="12"/>
  <c r="IQ5" i="12" s="1"/>
  <c r="KH36" i="12"/>
  <c r="KI36" i="12" s="1"/>
  <c r="LL36" i="12"/>
  <c r="LM36" i="12" s="1"/>
  <c r="JH41" i="12"/>
  <c r="JI41" i="12" s="1"/>
  <c r="JL35" i="12"/>
  <c r="JM35" i="12" s="1"/>
  <c r="JW44" i="12"/>
  <c r="JX44" i="12" s="1"/>
  <c r="KH30" i="12"/>
  <c r="KI30" i="12" s="1"/>
  <c r="IE30" i="12"/>
  <c r="IF30" i="12" s="1"/>
  <c r="JE8" i="12"/>
  <c r="JF8" i="12" s="1"/>
  <c r="IE7" i="12"/>
  <c r="IF7" i="12" s="1"/>
  <c r="LH26" i="12"/>
  <c r="LI26" i="12" s="1"/>
  <c r="LL39" i="12"/>
  <c r="LM39" i="12" s="1"/>
  <c r="HT39" i="12"/>
  <c r="HU39" i="12" s="1"/>
  <c r="KW39" i="12"/>
  <c r="KX39" i="12" s="1"/>
  <c r="HX9" i="12"/>
  <c r="HY9" i="12" s="1"/>
  <c r="JS22" i="12"/>
  <c r="JT22" i="12" s="1"/>
  <c r="IW22" i="12"/>
  <c r="IX22" i="12" s="1"/>
  <c r="GX18" i="12"/>
  <c r="GY18" i="12" s="1"/>
  <c r="KO30" i="12"/>
  <c r="KP30" i="12" s="1"/>
  <c r="JH30" i="12"/>
  <c r="JI30" i="12" s="1"/>
  <c r="JA31" i="12"/>
  <c r="JB31" i="12" s="1"/>
  <c r="HI22" i="12"/>
  <c r="HJ22" i="12" s="1"/>
  <c r="KS8" i="12"/>
  <c r="KT8" i="12" s="1"/>
  <c r="HT8" i="12"/>
  <c r="HU8" i="12" s="1"/>
  <c r="LA44" i="12"/>
  <c r="LB44" i="12" s="1"/>
  <c r="IW44" i="12"/>
  <c r="IX44" i="12" s="1"/>
  <c r="KH38" i="12"/>
  <c r="KI38" i="12" s="1"/>
  <c r="KS24" i="12"/>
  <c r="KT24" i="12" s="1"/>
  <c r="LW12" i="12"/>
  <c r="LX12" i="12" s="1"/>
  <c r="LS11" i="12"/>
  <c r="LT11" i="12" s="1"/>
  <c r="LA16" i="12"/>
  <c r="LB16" i="12" s="1"/>
  <c r="LP16" i="12"/>
  <c r="LQ16" i="12" s="1"/>
  <c r="HX19" i="12"/>
  <c r="HY19" i="12" s="1"/>
  <c r="LW47" i="12"/>
  <c r="LX47" i="12" s="1"/>
  <c r="IP15" i="12"/>
  <c r="IQ15" i="12" s="1"/>
  <c r="KS17" i="12"/>
  <c r="KT17" i="12" s="1"/>
  <c r="LH10" i="12"/>
  <c r="LI10" i="12" s="1"/>
  <c r="JL10" i="12"/>
  <c r="JM10" i="12" s="1"/>
  <c r="IP9" i="12"/>
  <c r="IQ9" i="12" s="1"/>
  <c r="IE16" i="12"/>
  <c r="IF16" i="12" s="1"/>
  <c r="LW14" i="12"/>
  <c r="LX14" i="12" s="1"/>
  <c r="HT14" i="12"/>
  <c r="HU14" i="12" s="1"/>
  <c r="HX28" i="12"/>
  <c r="HY28" i="12" s="1"/>
  <c r="LP28" i="12"/>
  <c r="LQ28" i="12" s="1"/>
  <c r="KH13" i="12"/>
  <c r="KI13" i="12" s="1"/>
  <c r="KS34" i="12"/>
  <c r="KT34" i="12" s="1"/>
  <c r="JW34" i="12"/>
  <c r="JX34" i="12" s="1"/>
  <c r="KW41" i="12"/>
  <c r="KX41" i="12" s="1"/>
  <c r="HI37" i="12"/>
  <c r="HJ37" i="12" s="1"/>
  <c r="HI25" i="12"/>
  <c r="HJ25" i="12" s="1"/>
  <c r="LW25" i="12"/>
  <c r="LX25" i="12" s="1"/>
  <c r="HE43" i="12"/>
  <c r="HF43" i="12" s="1"/>
  <c r="HI43" i="12"/>
  <c r="HJ43" i="12" s="1"/>
  <c r="JE7" i="12"/>
  <c r="JF7" i="12" s="1"/>
  <c r="IP45" i="12"/>
  <c r="IQ45" i="12" s="1"/>
  <c r="JL45" i="12"/>
  <c r="JM45" i="12" s="1"/>
  <c r="JW19" i="12"/>
  <c r="JX19" i="12" s="1"/>
  <c r="LH19" i="12"/>
  <c r="LI19" i="12" s="1"/>
  <c r="KA25" i="12"/>
  <c r="KB25" i="12" s="1"/>
  <c r="KL25" i="12"/>
  <c r="KM25" i="12" s="1"/>
  <c r="IL36" i="12"/>
  <c r="IM36" i="12" s="1"/>
  <c r="II39" i="12"/>
  <c r="IJ39" i="12" s="1"/>
  <c r="HX39" i="12"/>
  <c r="HY39" i="12" s="1"/>
  <c r="IP23" i="12"/>
  <c r="IQ23" i="12" s="1"/>
  <c r="JL23" i="12"/>
  <c r="JM23" i="12" s="1"/>
  <c r="IW5" i="12"/>
  <c r="IX5" i="12" s="1"/>
  <c r="LD5" i="12"/>
  <c r="LE5" i="12" s="1"/>
  <c r="HT21" i="12"/>
  <c r="HU21" i="12" s="1"/>
  <c r="IP11" i="12"/>
  <c r="IQ11" i="12" s="1"/>
  <c r="JW20" i="12"/>
  <c r="JX20" i="12" s="1"/>
  <c r="HP20" i="12"/>
  <c r="HQ20" i="12" s="1"/>
  <c r="KH27" i="12"/>
  <c r="KI27" i="12" s="1"/>
  <c r="KS46" i="12"/>
  <c r="KT46" i="12" s="1"/>
  <c r="JE40" i="12"/>
  <c r="JF40" i="12" s="1"/>
  <c r="GX34" i="12"/>
  <c r="GY34" i="12" s="1"/>
  <c r="JA42" i="12"/>
  <c r="JB42" i="12" s="1"/>
  <c r="JS10" i="12"/>
  <c r="JT10" i="12" s="1"/>
  <c r="KS5" i="12"/>
  <c r="KT5" i="12" s="1"/>
  <c r="HT5" i="12"/>
  <c r="HU5" i="12" s="1"/>
  <c r="II41" i="12"/>
  <c r="IJ41" i="12" s="1"/>
  <c r="KS30" i="12"/>
  <c r="KT30" i="12" s="1"/>
  <c r="HI30" i="12"/>
  <c r="HJ30" i="12" s="1"/>
  <c r="LH30" i="12"/>
  <c r="LI30" i="12" s="1"/>
  <c r="IW26" i="12"/>
  <c r="IX26" i="12" s="1"/>
  <c r="KS7" i="12"/>
  <c r="KT7" i="12" s="1"/>
  <c r="IE26" i="12"/>
  <c r="IF26" i="12" s="1"/>
  <c r="II9" i="12"/>
  <c r="IJ9" i="12" s="1"/>
  <c r="LD9" i="12"/>
  <c r="LE9" i="12" s="1"/>
  <c r="MD18" i="12"/>
  <c r="ME18" i="12" s="1"/>
  <c r="KD18" i="12"/>
  <c r="KE18" i="12" s="1"/>
  <c r="KW8" i="12"/>
  <c r="KX8" i="12" s="1"/>
  <c r="II44" i="12"/>
  <c r="IJ44" i="12" s="1"/>
  <c r="KH24" i="12"/>
  <c r="KI24" i="12" s="1"/>
  <c r="JA24" i="12"/>
  <c r="JB24" i="12" s="1"/>
  <c r="IP18" i="12"/>
  <c r="IQ18" i="12" s="1"/>
  <c r="HE12" i="12"/>
  <c r="HF12" i="12" s="1"/>
  <c r="KW12" i="12"/>
  <c r="KX12" i="12" s="1"/>
  <c r="IT11" i="12"/>
  <c r="IU11" i="12" s="1"/>
  <c r="IW16" i="12"/>
  <c r="IX16" i="12" s="1"/>
  <c r="JE16" i="12"/>
  <c r="JF16" i="12" s="1"/>
  <c r="LS19" i="12"/>
  <c r="LT19" i="12" s="1"/>
  <c r="JH19" i="12"/>
  <c r="JI19" i="12" s="1"/>
  <c r="HE47" i="12"/>
  <c r="HF47" i="12" s="1"/>
  <c r="KS10" i="12"/>
  <c r="KT10" i="12" s="1"/>
  <c r="LW10" i="12"/>
  <c r="LX10" i="12" s="1"/>
  <c r="HI9" i="12"/>
  <c r="HJ9" i="12" s="1"/>
  <c r="HI6" i="12"/>
  <c r="HJ6" i="12" s="1"/>
  <c r="HI16" i="12"/>
  <c r="HJ16" i="12" s="1"/>
  <c r="LH14" i="12"/>
  <c r="LI14" i="12" s="1"/>
  <c r="JA13" i="12"/>
  <c r="JB13" i="12" s="1"/>
  <c r="LL41" i="12"/>
  <c r="LM41" i="12" s="1"/>
  <c r="JL41" i="12"/>
  <c r="JM41" i="12" s="1"/>
  <c r="KH37" i="12"/>
  <c r="KI37" i="12" s="1"/>
  <c r="JP27" i="12"/>
  <c r="JQ27" i="12" s="1"/>
  <c r="LL25" i="12"/>
  <c r="LM25" i="12" s="1"/>
  <c r="KS43" i="12"/>
  <c r="KT43" i="12" s="1"/>
  <c r="HI32" i="12"/>
  <c r="HJ32" i="12" s="1"/>
  <c r="IE19" i="12"/>
  <c r="IF19" i="12" s="1"/>
  <c r="JL19" i="12"/>
  <c r="JM19" i="12" s="1"/>
  <c r="HM25" i="12"/>
  <c r="HN25" i="12" s="1"/>
  <c r="KO36" i="12"/>
  <c r="KP36" i="12" s="1"/>
  <c r="LS36" i="12"/>
  <c r="LT36" i="12" s="1"/>
  <c r="HM39" i="12"/>
  <c r="HN39" i="12" s="1"/>
  <c r="HA39" i="12"/>
  <c r="HB39" i="12" s="1"/>
  <c r="HT23" i="12"/>
  <c r="HU23" i="12" s="1"/>
  <c r="JA23" i="12"/>
  <c r="JB23" i="12" s="1"/>
  <c r="IA5" i="12"/>
  <c r="IB5" i="12" s="1"/>
  <c r="LW21" i="12"/>
  <c r="LX21" i="12" s="1"/>
  <c r="IE21" i="12"/>
  <c r="IF21" i="12" s="1"/>
  <c r="KW11" i="12"/>
  <c r="KX11" i="12" s="1"/>
  <c r="KH20" i="12"/>
  <c r="KI20" i="12" s="1"/>
  <c r="KD14" i="12"/>
  <c r="KE14" i="12" s="1"/>
  <c r="HT27" i="12"/>
  <c r="HU27" i="12" s="1"/>
  <c r="JL27" i="12"/>
  <c r="JM27" i="12" s="1"/>
  <c r="JP40" i="12"/>
  <c r="JQ40" i="12" s="1"/>
  <c r="II13" i="12"/>
  <c r="IJ13" i="12" s="1"/>
  <c r="KO13" i="12"/>
  <c r="KP13" i="12" s="1"/>
  <c r="LP34" i="12"/>
  <c r="LQ34" i="12" s="1"/>
  <c r="HE33" i="12"/>
  <c r="HF33" i="12" s="1"/>
  <c r="LL42" i="12"/>
  <c r="LM42" i="12" s="1"/>
  <c r="LA38" i="12"/>
  <c r="LB38" i="12" s="1"/>
  <c r="LA15" i="12"/>
  <c r="LB15" i="12" s="1"/>
  <c r="KH5" i="12"/>
  <c r="KI5" i="12" s="1"/>
  <c r="LH5" i="12"/>
  <c r="LI5" i="12" s="1"/>
  <c r="JL36" i="12"/>
  <c r="JM36" i="12" s="1"/>
  <c r="LH28" i="12"/>
  <c r="LI28" i="12" s="1"/>
  <c r="KS28" i="12"/>
  <c r="KT28" i="12" s="1"/>
  <c r="KO41" i="12"/>
  <c r="KP41" i="12" s="1"/>
  <c r="KD42" i="12"/>
  <c r="KE42" i="12" s="1"/>
  <c r="HE44" i="12"/>
  <c r="HF44" i="12" s="1"/>
  <c r="JP8" i="12"/>
  <c r="JQ8" i="12" s="1"/>
  <c r="IL8" i="12"/>
  <c r="IM8" i="12" s="1"/>
  <c r="HE26" i="12"/>
  <c r="HF26" i="12" s="1"/>
  <c r="IW9" i="12"/>
  <c r="IX9" i="12" s="1"/>
  <c r="HM22" i="12"/>
  <c r="HN22" i="12" s="1"/>
  <c r="JP18" i="12"/>
  <c r="JQ18" i="12" s="1"/>
  <c r="IT18" i="12"/>
  <c r="IU18" i="12" s="1"/>
  <c r="JS30" i="12"/>
  <c r="JT30" i="12" s="1"/>
  <c r="IP31" i="12"/>
  <c r="IQ31" i="12" s="1"/>
  <c r="KS22" i="12"/>
  <c r="KT22" i="12" s="1"/>
  <c r="IA44" i="12"/>
  <c r="IB44" i="12" s="1"/>
  <c r="KW24" i="12"/>
  <c r="KX24" i="12" s="1"/>
  <c r="JW18" i="12"/>
  <c r="JX18" i="12" s="1"/>
  <c r="HT18" i="12"/>
  <c r="HU18" i="12" s="1"/>
  <c r="KH12" i="12"/>
  <c r="KI12" i="12" s="1"/>
  <c r="LA19" i="12"/>
  <c r="LB19" i="12" s="1"/>
  <c r="HM19" i="12"/>
  <c r="HN19" i="12" s="1"/>
  <c r="JW15" i="12"/>
  <c r="JX15" i="12" s="1"/>
  <c r="KS15" i="12"/>
  <c r="KT15" i="12" s="1"/>
  <c r="HI10" i="12"/>
  <c r="HJ10" i="12" s="1"/>
  <c r="HT9" i="12"/>
  <c r="HU9" i="12" s="1"/>
  <c r="JA9" i="12"/>
  <c r="JB9" i="12" s="1"/>
  <c r="KH6" i="12"/>
  <c r="KI6" i="12" s="1"/>
  <c r="HE16" i="12"/>
  <c r="HF16" i="12" s="1"/>
  <c r="JS28" i="12"/>
  <c r="JT28" i="12" s="1"/>
  <c r="KW13" i="12"/>
  <c r="KX13" i="12" s="1"/>
  <c r="JL34" i="12"/>
  <c r="JM34" i="12" s="1"/>
  <c r="IP41" i="12"/>
  <c r="IQ41" i="12" s="1"/>
  <c r="HM27" i="12"/>
  <c r="HN27" i="12" s="1"/>
  <c r="JL25" i="12"/>
  <c r="JM25" i="12" s="1"/>
  <c r="LD43" i="12"/>
  <c r="LE43" i="12" s="1"/>
  <c r="HP7" i="12"/>
  <c r="HQ7" i="12" s="1"/>
  <c r="HT45" i="12"/>
  <c r="HU45" i="12" s="1"/>
  <c r="KW45" i="12"/>
  <c r="KX45" i="12" s="1"/>
  <c r="LH32" i="12"/>
  <c r="LI32" i="12" s="1"/>
  <c r="HI19" i="12"/>
  <c r="HJ19" i="12" s="1"/>
  <c r="IP19" i="12"/>
  <c r="IQ19" i="12" s="1"/>
  <c r="HM36" i="12"/>
  <c r="HN36" i="12" s="1"/>
  <c r="KA39" i="12"/>
  <c r="KB39" i="12" s="1"/>
  <c r="HE23" i="12"/>
  <c r="HF23" i="12" s="1"/>
  <c r="LP5" i="12"/>
  <c r="LQ5" i="12" s="1"/>
  <c r="KH21" i="12"/>
  <c r="KI21" i="12" s="1"/>
  <c r="JA11" i="12"/>
  <c r="JB11" i="12" s="1"/>
  <c r="HE20" i="12"/>
  <c r="HF20" i="12" s="1"/>
  <c r="IT20" i="12"/>
  <c r="IU20" i="12" s="1"/>
  <c r="JL46" i="12"/>
  <c r="JM46" i="12" s="1"/>
  <c r="LW46" i="12"/>
  <c r="LX46" i="12" s="1"/>
  <c r="HP40" i="12"/>
  <c r="HQ40" i="12" s="1"/>
  <c r="LA34" i="12"/>
  <c r="LB34" i="12" s="1"/>
  <c r="KA34" i="12"/>
  <c r="KB34" i="12" s="1"/>
  <c r="JL33" i="12"/>
  <c r="JM33" i="12" s="1"/>
  <c r="LL40" i="12"/>
  <c r="LM40" i="12" s="1"/>
  <c r="KH42" i="12"/>
  <c r="KI42" i="12" s="1"/>
  <c r="GX38" i="12"/>
  <c r="GY38" i="12" s="1"/>
  <c r="MD15" i="12"/>
  <c r="ME15" i="12" s="1"/>
  <c r="KW5" i="12"/>
  <c r="KX5" i="12" s="1"/>
  <c r="JW28" i="12"/>
  <c r="JX28" i="12" s="1"/>
  <c r="HA41" i="12"/>
  <c r="HB41" i="12" s="1"/>
  <c r="KO42" i="12"/>
  <c r="KP42" i="12" s="1"/>
  <c r="HE28" i="12"/>
  <c r="HF28" i="12" s="1"/>
  <c r="KA41" i="12"/>
  <c r="KB41" i="12" s="1"/>
  <c r="IT42" i="12"/>
  <c r="IU42" i="12" s="1"/>
  <c r="HI35" i="12"/>
  <c r="HJ35" i="12" s="1"/>
  <c r="LW44" i="12"/>
  <c r="LX44" i="12" s="1"/>
  <c r="LW30" i="12"/>
  <c r="LX30" i="12" s="1"/>
  <c r="IP30" i="12"/>
  <c r="IQ30" i="12" s="1"/>
  <c r="IT8" i="12"/>
  <c r="IU8" i="12" s="1"/>
  <c r="KD26" i="12"/>
  <c r="KE26" i="12" s="1"/>
  <c r="JA39" i="12"/>
  <c r="JB39" i="12" s="1"/>
  <c r="JE9" i="12"/>
  <c r="JF9" i="12" s="1"/>
  <c r="LD22" i="12"/>
  <c r="LE22" i="12" s="1"/>
  <c r="LS18" i="12"/>
  <c r="LT18" i="12" s="1"/>
  <c r="IA30" i="12"/>
  <c r="IB30" i="12" s="1"/>
  <c r="LL31" i="12"/>
  <c r="LM31" i="12" s="1"/>
  <c r="HE8" i="12"/>
  <c r="HF8" i="12" s="1"/>
  <c r="IE38" i="12"/>
  <c r="IF38" i="12" s="1"/>
  <c r="LL18" i="12"/>
  <c r="LM18" i="12" s="1"/>
  <c r="KD11" i="12"/>
  <c r="KE11" i="12" s="1"/>
  <c r="JS16" i="12"/>
  <c r="JT16" i="12" s="1"/>
  <c r="IL19" i="12"/>
  <c r="IM19" i="12" s="1"/>
  <c r="MA19" i="12"/>
  <c r="MB19" i="12" s="1"/>
  <c r="HI47" i="12"/>
  <c r="HJ47" i="12" s="1"/>
  <c r="KW15" i="12"/>
  <c r="KX15" i="12" s="1"/>
  <c r="JW17" i="12"/>
  <c r="JX17" i="12" s="1"/>
  <c r="HT10" i="12"/>
  <c r="HU10" i="12" s="1"/>
  <c r="KS9" i="12"/>
  <c r="KT9" i="12" s="1"/>
  <c r="IP6" i="12"/>
  <c r="IQ6" i="12" s="1"/>
  <c r="LW6" i="12"/>
  <c r="LX6" i="12" s="1"/>
  <c r="KS14" i="12"/>
  <c r="KT14" i="12" s="1"/>
  <c r="IE14" i="12"/>
  <c r="IF14" i="12" s="1"/>
  <c r="MD28" i="12"/>
  <c r="ME28" i="12" s="1"/>
  <c r="IE13" i="12"/>
  <c r="IF13" i="12" s="1"/>
  <c r="JA34" i="12"/>
  <c r="JB34" i="12" s="1"/>
  <c r="JA41" i="12"/>
  <c r="JB41" i="12" s="1"/>
  <c r="JW37" i="12"/>
  <c r="JX37" i="12" s="1"/>
  <c r="IP37" i="12"/>
  <c r="IQ37" i="12" s="1"/>
  <c r="LA27" i="12"/>
  <c r="LB27" i="12" s="1"/>
  <c r="KS25" i="12"/>
  <c r="KT25" i="12" s="1"/>
  <c r="JL43" i="12"/>
  <c r="JM43" i="12" s="1"/>
  <c r="JW43" i="12"/>
  <c r="JX43" i="12" s="1"/>
  <c r="KD43" i="12"/>
  <c r="KE43" i="12" s="1"/>
  <c r="JP7" i="12"/>
  <c r="JQ7" i="12" s="1"/>
  <c r="KH45" i="12"/>
  <c r="KI45" i="12" s="1"/>
  <c r="KW19" i="12"/>
  <c r="KX19" i="12" s="1"/>
  <c r="KO39" i="12"/>
  <c r="KP39" i="12" s="1"/>
  <c r="KD5" i="12"/>
  <c r="KE5" i="12" s="1"/>
  <c r="HI11" i="12"/>
  <c r="HJ11" i="12" s="1"/>
  <c r="JL20" i="12"/>
  <c r="JM20" i="12" s="1"/>
  <c r="KO20" i="12"/>
  <c r="KP20" i="12" s="1"/>
  <c r="JS20" i="12"/>
  <c r="JT20" i="12" s="1"/>
  <c r="MD14" i="12"/>
  <c r="ME14" i="12" s="1"/>
  <c r="HP14" i="12"/>
  <c r="HQ14" i="12" s="1"/>
  <c r="HI27" i="12"/>
  <c r="HJ27" i="12" s="1"/>
  <c r="LL29" i="12"/>
  <c r="LM29" i="12" s="1"/>
  <c r="KW46" i="12"/>
  <c r="KX46" i="12" s="1"/>
  <c r="II40" i="12"/>
  <c r="IJ40" i="12" s="1"/>
  <c r="IT40" i="12"/>
  <c r="IU40" i="12" s="1"/>
  <c r="KL34" i="12"/>
  <c r="KM34" i="12" s="1"/>
  <c r="JA33" i="12"/>
  <c r="JB33" i="12" s="1"/>
  <c r="JW40" i="12"/>
  <c r="JX40" i="12" s="1"/>
  <c r="KL38" i="12"/>
  <c r="KM38" i="12" s="1"/>
  <c r="HX10" i="12"/>
  <c r="HY10" i="12" s="1"/>
  <c r="JS15" i="12"/>
  <c r="JT15" i="12" s="1"/>
  <c r="HM15" i="12"/>
  <c r="HN15" i="12" s="1"/>
  <c r="JL37" i="12"/>
  <c r="JM37" i="12" s="1"/>
  <c r="MA27" i="12"/>
  <c r="MB27" i="12" s="1"/>
  <c r="IP25" i="12"/>
  <c r="IQ25" i="12" s="1"/>
  <c r="LH43" i="12"/>
  <c r="LI43" i="12" s="1"/>
  <c r="LW23" i="12"/>
  <c r="LX23" i="12" s="1"/>
  <c r="MD40" i="12"/>
  <c r="ME40" i="12" s="1"/>
  <c r="HM34" i="12"/>
  <c r="HN34" i="12" s="1"/>
  <c r="IP33" i="12"/>
  <c r="IQ33" i="12" s="1"/>
  <c r="IE42" i="12"/>
  <c r="IF42" i="12" s="1"/>
  <c r="GX15" i="12"/>
  <c r="GY15" i="12" s="1"/>
  <c r="JL29" i="12"/>
  <c r="JM29" i="12" s="1"/>
  <c r="IT10" i="12"/>
  <c r="IU10" i="12" s="1"/>
  <c r="KD15" i="12"/>
  <c r="KE15" i="12" s="1"/>
  <c r="LA42" i="12"/>
  <c r="LB42" i="12" s="1"/>
  <c r="LH16" i="12"/>
  <c r="LI16" i="12" s="1"/>
  <c r="IT36" i="12"/>
  <c r="IU36" i="12" s="1"/>
  <c r="HT11" i="12"/>
  <c r="HU11" i="12" s="1"/>
  <c r="KH7" i="12"/>
  <c r="KI7" i="12" s="1"/>
  <c r="KH26" i="12"/>
  <c r="KI26" i="12" s="1"/>
  <c r="HX18" i="12"/>
  <c r="HY18" i="12" s="1"/>
  <c r="IE31" i="12"/>
  <c r="IF31" i="12" s="1"/>
  <c r="JW38" i="12"/>
  <c r="JX38" i="12" s="1"/>
  <c r="HT38" i="12"/>
  <c r="HU38" i="12" s="1"/>
  <c r="JL24" i="12"/>
  <c r="JM24" i="12" s="1"/>
  <c r="JA47" i="12"/>
  <c r="JB47" i="12" s="1"/>
  <c r="KL7" i="12"/>
  <c r="KM7" i="12" s="1"/>
  <c r="LL20" i="12"/>
  <c r="LM20" i="12" s="1"/>
  <c r="IE11" i="12"/>
  <c r="IF11" i="12" s="1"/>
  <c r="JH14" i="12"/>
  <c r="JI14" i="12" s="1"/>
  <c r="MD5" i="12"/>
  <c r="ME5" i="12" s="1"/>
  <c r="LH11" i="12"/>
  <c r="LI11" i="12" s="1"/>
  <c r="LD20" i="12"/>
  <c r="LE20" i="12" s="1"/>
  <c r="JA46" i="12"/>
  <c r="JB46" i="12" s="1"/>
  <c r="LP38" i="12"/>
  <c r="LQ38" i="12" s="1"/>
  <c r="HP8" i="12"/>
  <c r="HQ8" i="12" s="1"/>
  <c r="HE22" i="12"/>
  <c r="HF22" i="12" s="1"/>
  <c r="IE24" i="12"/>
  <c r="IF24" i="12" s="1"/>
  <c r="LH18" i="12"/>
  <c r="LI18" i="12" s="1"/>
  <c r="LA11" i="12"/>
  <c r="LB11" i="12" s="1"/>
  <c r="IA16" i="12"/>
  <c r="IB16" i="12" s="1"/>
  <c r="HT15" i="12"/>
  <c r="HU15" i="12" s="1"/>
  <c r="KH10" i="12"/>
  <c r="KI10" i="12" s="1"/>
  <c r="JL9" i="12"/>
  <c r="JM9" i="12" s="1"/>
  <c r="JL6" i="12"/>
  <c r="JM6" i="12" s="1"/>
  <c r="LL14" i="12"/>
  <c r="LM14" i="12" s="1"/>
  <c r="HE11" i="12"/>
  <c r="HF11" i="12" s="1"/>
  <c r="LP13" i="12"/>
  <c r="LQ13" i="12" s="1"/>
  <c r="LW33" i="12"/>
  <c r="LX33" i="12" s="1"/>
  <c r="LH40" i="12"/>
  <c r="LI40" i="12" s="1"/>
  <c r="HI42" i="12"/>
  <c r="HJ42" i="12" s="1"/>
  <c r="IW38" i="12"/>
  <c r="IX38" i="12" s="1"/>
  <c r="KD13" i="12"/>
  <c r="KE13" i="12" s="1"/>
  <c r="LL5" i="12"/>
  <c r="LM5" i="12" s="1"/>
  <c r="LW41" i="12"/>
  <c r="LX41" i="12" s="1"/>
  <c r="KO14" i="12"/>
  <c r="KP14" i="12" s="1"/>
  <c r="IE27" i="12"/>
  <c r="IF27" i="12" s="1"/>
  <c r="HT42" i="12"/>
  <c r="HU42" i="12" s="1"/>
  <c r="JW30" i="12"/>
  <c r="JX30" i="12" s="1"/>
  <c r="HI26" i="12"/>
  <c r="HJ26" i="12" s="1"/>
  <c r="JE18" i="12"/>
  <c r="JF18" i="12" s="1"/>
  <c r="IE8" i="12"/>
  <c r="IF8" i="12" s="1"/>
  <c r="GX44" i="12"/>
  <c r="GY44" i="12" s="1"/>
  <c r="JA18" i="12"/>
  <c r="JB18" i="12" s="1"/>
  <c r="HP16" i="12"/>
  <c r="HQ16" i="12" s="1"/>
  <c r="LH9" i="12"/>
  <c r="LI9" i="12" s="1"/>
  <c r="KW43" i="12"/>
  <c r="KX43" i="12" s="1"/>
  <c r="KO43" i="12"/>
  <c r="KP43" i="12" s="1"/>
  <c r="IE45" i="12"/>
  <c r="IF45" i="12" s="1"/>
  <c r="JS36" i="12"/>
  <c r="JT36" i="12" s="1"/>
  <c r="GX8" i="12"/>
  <c r="GY8" i="12" s="1"/>
  <c r="IA26" i="12"/>
  <c r="IB26" i="12" s="1"/>
  <c r="HI7" i="12"/>
  <c r="HJ7" i="12" s="1"/>
  <c r="JW39" i="12"/>
  <c r="JX39" i="12" s="1"/>
  <c r="II22" i="12"/>
  <c r="IJ22" i="12" s="1"/>
  <c r="HI13" i="12"/>
  <c r="HJ13" i="12" s="1"/>
  <c r="KH34" i="12"/>
  <c r="KI34" i="12" s="1"/>
  <c r="KH29" i="12"/>
  <c r="KI29" i="12" s="1"/>
  <c r="IP46" i="12"/>
  <c r="IQ46" i="12" s="1"/>
  <c r="JW14" i="12"/>
  <c r="JX14" i="12" s="1"/>
  <c r="HA26" i="12"/>
  <c r="HB26" i="12" s="1"/>
  <c r="HA30" i="12"/>
  <c r="HB30" i="12" s="1"/>
  <c r="KW31" i="12"/>
  <c r="KX31" i="12" s="1"/>
  <c r="IE22" i="12"/>
  <c r="IF22" i="12" s="1"/>
  <c r="KH8" i="12"/>
  <c r="KI8" i="12" s="1"/>
  <c r="JL12" i="12"/>
  <c r="JM12" i="12" s="1"/>
  <c r="GX11" i="12"/>
  <c r="GY11" i="12" s="1"/>
  <c r="KL16" i="12"/>
  <c r="KM16" i="12" s="1"/>
  <c r="KO19" i="12"/>
  <c r="KP19" i="12" s="1"/>
  <c r="HT47" i="12"/>
  <c r="HU47" i="12" s="1"/>
  <c r="LH15" i="12"/>
  <c r="LI15" i="12" s="1"/>
  <c r="LL23" i="12"/>
  <c r="LM23" i="12" s="1"/>
  <c r="LW36" i="12"/>
  <c r="LX36" i="12" s="1"/>
  <c r="JP41" i="12"/>
  <c r="JQ41" i="12" s="1"/>
  <c r="HT35" i="12"/>
  <c r="HU35" i="12" s="1"/>
  <c r="JW35" i="12"/>
  <c r="JX35" i="12" s="1"/>
  <c r="JL30" i="12"/>
  <c r="JM30" i="12" s="1"/>
  <c r="LS8" i="12"/>
  <c r="LT8" i="12" s="1"/>
  <c r="JL7" i="12"/>
  <c r="JM7" i="12" s="1"/>
  <c r="LL26" i="12"/>
  <c r="LM26" i="12" s="1"/>
  <c r="HI39" i="12"/>
  <c r="HJ39" i="12" s="1"/>
  <c r="HE39" i="12"/>
  <c r="HF39" i="12" s="1"/>
  <c r="LP22" i="12"/>
  <c r="LQ22" i="12" s="1"/>
  <c r="LL8" i="12"/>
  <c r="LM8" i="12" s="1"/>
  <c r="LH13" i="12"/>
  <c r="LI13" i="12" s="1"/>
  <c r="HE13" i="12"/>
  <c r="HF13" i="12" s="1"/>
  <c r="IP34" i="12"/>
  <c r="IQ34" i="12" s="1"/>
  <c r="JW5" i="12"/>
  <c r="JX5" i="12" s="1"/>
  <c r="JL5" i="12"/>
  <c r="JM5" i="12" s="1"/>
  <c r="HT36" i="12"/>
  <c r="HU36" i="12" s="1"/>
  <c r="IP36" i="12"/>
  <c r="IQ36" i="12" s="1"/>
  <c r="HI36" i="12"/>
  <c r="HJ36" i="12" s="1"/>
  <c r="HI28" i="12"/>
  <c r="HJ28" i="12" s="1"/>
  <c r="II42" i="12"/>
  <c r="IJ42" i="12" s="1"/>
  <c r="IP35" i="12"/>
  <c r="IQ35" i="12" s="1"/>
  <c r="JA44" i="12"/>
  <c r="JB44" i="12" s="1"/>
  <c r="IP44" i="12"/>
  <c r="IQ44" i="12" s="1"/>
  <c r="HE30" i="12"/>
  <c r="HF30" i="12" s="1"/>
  <c r="KD8" i="12"/>
  <c r="KE8" i="12" s="1"/>
  <c r="LW7" i="12"/>
  <c r="LX7" i="12" s="1"/>
  <c r="LW26" i="12"/>
  <c r="LX26" i="12" s="1"/>
  <c r="LW39" i="12"/>
  <c r="LX39" i="12" s="1"/>
  <c r="HM9" i="12"/>
  <c r="HN9" i="12" s="1"/>
  <c r="KD9" i="12"/>
  <c r="KE9" i="12" s="1"/>
  <c r="IW30" i="12"/>
  <c r="IX30" i="12" s="1"/>
  <c r="JW22" i="12"/>
  <c r="JX22" i="12" s="1"/>
  <c r="HI8" i="12"/>
  <c r="HJ8" i="12" s="1"/>
  <c r="JW8" i="12"/>
  <c r="JX8" i="12" s="1"/>
  <c r="HM44" i="12"/>
  <c r="HN44" i="12" s="1"/>
  <c r="JL38" i="12"/>
  <c r="JM38" i="12" s="1"/>
  <c r="IP24" i="12"/>
  <c r="IQ24" i="12" s="1"/>
  <c r="HI24" i="12"/>
  <c r="HJ24" i="12" s="1"/>
  <c r="LW18" i="12"/>
  <c r="LX18" i="12" s="1"/>
  <c r="HE18" i="12"/>
  <c r="HF18" i="12" s="1"/>
  <c r="KS12" i="12"/>
  <c r="KT12" i="12" s="1"/>
  <c r="IP47" i="12"/>
  <c r="IQ47" i="12" s="1"/>
  <c r="JL47" i="12"/>
  <c r="JM47" i="12" s="1"/>
  <c r="JA15" i="12"/>
  <c r="JB15" i="12" s="1"/>
  <c r="JA10" i="12"/>
  <c r="JB10" i="12" s="1"/>
  <c r="HT25" i="12"/>
  <c r="HU25" i="12" s="1"/>
  <c r="LL19" i="12"/>
  <c r="LM19" i="12" s="1"/>
  <c r="LH20" i="12"/>
  <c r="LI20" i="12" s="1"/>
  <c r="JW46" i="12"/>
  <c r="JX46" i="12" s="1"/>
  <c r="MA10" i="12"/>
  <c r="MB10" i="12" s="1"/>
  <c r="KS38" i="12"/>
  <c r="KT38" i="12" s="1"/>
  <c r="IE18" i="12"/>
  <c r="IF18" i="12" s="1"/>
  <c r="HT12" i="12"/>
  <c r="HU12" i="12" s="1"/>
  <c r="IW28" i="12"/>
  <c r="IX28" i="12" s="1"/>
  <c r="HX36" i="12"/>
  <c r="HY36" i="12" s="1"/>
  <c r="HP13" i="12"/>
  <c r="HQ13" i="12" s="1"/>
  <c r="KS31" i="12"/>
  <c r="KT31" i="12" s="1"/>
  <c r="KH22" i="12"/>
  <c r="KI22" i="12" s="1"/>
  <c r="JL8" i="12"/>
  <c r="JM8" i="12" s="1"/>
  <c r="LH8" i="12"/>
  <c r="LI8" i="12" s="1"/>
  <c r="JA12" i="12"/>
  <c r="JB12" i="12" s="1"/>
  <c r="KH15" i="12"/>
  <c r="KI15" i="12" s="1"/>
  <c r="IE15" i="12"/>
  <c r="IF15" i="12" s="1"/>
  <c r="JL15" i="12"/>
  <c r="JM15" i="12" s="1"/>
  <c r="LL17" i="12"/>
  <c r="LM17" i="12" s="1"/>
  <c r="IE17" i="12"/>
  <c r="IF17" i="12" s="1"/>
  <c r="LW9" i="12"/>
  <c r="LX9" i="12" s="1"/>
  <c r="HE6" i="12"/>
  <c r="HF6" i="12" s="1"/>
  <c r="KW6" i="12"/>
  <c r="KX6" i="12" s="1"/>
  <c r="KH14" i="12"/>
  <c r="KI14" i="12" s="1"/>
  <c r="KW25" i="12"/>
  <c r="KX25" i="12" s="1"/>
  <c r="HT43" i="12"/>
  <c r="HU43" i="12" s="1"/>
  <c r="LD7" i="12"/>
  <c r="LE7" i="12" s="1"/>
  <c r="HE45" i="12"/>
  <c r="HF45" i="12" s="1"/>
  <c r="GX25" i="12"/>
  <c r="GY25" i="12" s="1"/>
  <c r="LL21" i="12"/>
  <c r="LM21" i="12" s="1"/>
  <c r="IP20" i="12"/>
  <c r="IQ20" i="12" s="1"/>
  <c r="GX14" i="12"/>
  <c r="GY14" i="12" s="1"/>
  <c r="KS29" i="12"/>
  <c r="KT29" i="12" s="1"/>
  <c r="IE46" i="12"/>
  <c r="IF46" i="12" s="1"/>
  <c r="LH33" i="12"/>
  <c r="LI33" i="12" s="1"/>
  <c r="HE40" i="12"/>
  <c r="HF40" i="12" s="1"/>
  <c r="HT41" i="12"/>
  <c r="HU41" i="12" s="1"/>
  <c r="LW37" i="12"/>
  <c r="LX37" i="12" s="1"/>
  <c r="LL37" i="12"/>
  <c r="LM37" i="12" s="1"/>
  <c r="IE25" i="12"/>
  <c r="IF25" i="12" s="1"/>
  <c r="LA39" i="12"/>
  <c r="LB39" i="12" s="1"/>
  <c r="JH5" i="12"/>
  <c r="JI5" i="12" s="1"/>
  <c r="KW21" i="12"/>
  <c r="KX21" i="12" s="1"/>
  <c r="KD20" i="12"/>
  <c r="KE20" i="12" s="1"/>
  <c r="LW29" i="12"/>
  <c r="LX29" i="12" s="1"/>
  <c r="JW33" i="12"/>
  <c r="JX33" i="12" s="1"/>
  <c r="IE5" i="12"/>
  <c r="IF5" i="12" s="1"/>
  <c r="JA5" i="12"/>
  <c r="JB5" i="12" s="1"/>
  <c r="LH36" i="12"/>
  <c r="LI36" i="12" s="1"/>
  <c r="LW28" i="12"/>
  <c r="LX28" i="12" s="1"/>
  <c r="KW28" i="12"/>
  <c r="KX28" i="12" s="1"/>
  <c r="HP41" i="12"/>
  <c r="HQ41" i="12" s="1"/>
  <c r="JS42" i="12"/>
  <c r="JT42" i="12" s="1"/>
  <c r="LL35" i="12"/>
  <c r="LM35" i="12" s="1"/>
  <c r="LH35" i="12"/>
  <c r="LI35" i="12" s="1"/>
  <c r="IE44" i="12"/>
  <c r="IF44" i="12" s="1"/>
  <c r="HI44" i="12"/>
  <c r="HJ44" i="12" s="1"/>
  <c r="MA8" i="12"/>
  <c r="MB8" i="12" s="1"/>
  <c r="HE7" i="12"/>
  <c r="HF7" i="12" s="1"/>
  <c r="LH7" i="12"/>
  <c r="LI7" i="12" s="1"/>
  <c r="JL26" i="12"/>
  <c r="JM26" i="12" s="1"/>
  <c r="IE39" i="12"/>
  <c r="IF39" i="12" s="1"/>
  <c r="HA9" i="12"/>
  <c r="HB9" i="12" s="1"/>
  <c r="GX22" i="12"/>
  <c r="GY22" i="12" s="1"/>
  <c r="II18" i="12"/>
  <c r="IJ18" i="12" s="1"/>
  <c r="JA22" i="12"/>
  <c r="JB22" i="12" s="1"/>
  <c r="LP44" i="12"/>
  <c r="LQ44" i="12" s="1"/>
  <c r="HT34" i="12"/>
  <c r="HU34" i="12" s="1"/>
  <c r="IE34" i="12"/>
  <c r="IF34" i="12" s="1"/>
  <c r="IE41" i="12"/>
  <c r="IF41" i="12" s="1"/>
  <c r="KH43" i="12"/>
  <c r="KI43" i="12" s="1"/>
  <c r="IA43" i="12"/>
  <c r="IB43" i="12" s="1"/>
  <c r="JW45" i="12"/>
  <c r="JX45" i="12" s="1"/>
  <c r="HE32" i="12"/>
  <c r="HF32" i="12" s="1"/>
  <c r="HX25" i="12"/>
  <c r="HY25" i="12" s="1"/>
  <c r="IL5" i="12"/>
  <c r="IM5" i="12" s="1"/>
  <c r="HE21" i="12"/>
  <c r="HF21" i="12" s="1"/>
  <c r="JW21" i="12"/>
  <c r="JX21" i="12" s="1"/>
  <c r="KH11" i="12"/>
  <c r="KI11" i="12" s="1"/>
  <c r="HE27" i="12"/>
  <c r="HF27" i="12" s="1"/>
  <c r="LH29" i="12"/>
  <c r="LI29" i="12" s="1"/>
  <c r="HX40" i="12"/>
  <c r="HY40" i="12" s="1"/>
  <c r="JP13" i="12"/>
  <c r="JQ13" i="12" s="1"/>
  <c r="JP34" i="12"/>
  <c r="JQ34" i="12" s="1"/>
  <c r="LW42" i="12"/>
  <c r="LX42" i="12" s="1"/>
  <c r="JP38" i="12"/>
  <c r="JQ38" i="12" s="1"/>
  <c r="GX10" i="12"/>
  <c r="GY10" i="12" s="1"/>
  <c r="KW40" i="12"/>
  <c r="KX40" i="12" s="1"/>
  <c r="JP43" i="12"/>
  <c r="JQ43" i="12" s="1"/>
  <c r="KW27" i="12"/>
  <c r="KX27" i="12" s="1"/>
  <c r="LH46" i="12"/>
  <c r="LI46" i="12" s="1"/>
  <c r="LD13" i="12"/>
  <c r="LE13" i="12" s="1"/>
  <c r="KW33" i="12"/>
  <c r="KX33" i="12" s="1"/>
  <c r="KO40" i="12"/>
  <c r="KP40" i="12" s="1"/>
  <c r="KS40" i="12"/>
  <c r="KT40" i="12" s="1"/>
  <c r="JE38" i="12"/>
  <c r="JF38" i="12" s="1"/>
  <c r="KW34" i="12"/>
  <c r="KX34" i="12" s="1"/>
  <c r="LH41" i="12"/>
  <c r="LI41" i="12" s="1"/>
  <c r="HX27" i="12"/>
  <c r="HY27" i="12" s="1"/>
  <c r="HE25" i="12"/>
  <c r="HF25" i="12" s="1"/>
  <c r="IW43" i="12"/>
  <c r="IX43" i="12" s="1"/>
  <c r="HT19" i="12"/>
  <c r="HU19" i="12" s="1"/>
  <c r="JS25" i="12"/>
  <c r="JT25" i="12" s="1"/>
  <c r="MA39" i="12"/>
  <c r="MB39" i="12" s="1"/>
  <c r="JA20" i="12"/>
  <c r="JB20" i="12" s="1"/>
  <c r="HA20" i="12"/>
  <c r="HB20" i="12" s="1"/>
  <c r="JA28" i="12"/>
  <c r="JB28" i="12" s="1"/>
  <c r="HE31" i="12"/>
  <c r="HF31" i="12" s="1"/>
  <c r="LL24" i="12"/>
  <c r="LM24" i="12" s="1"/>
  <c r="LL15" i="12"/>
  <c r="LM15" i="12" s="1"/>
  <c r="JA43" i="12"/>
  <c r="JB43" i="12" s="1"/>
  <c r="HA7" i="12"/>
  <c r="HB7" i="12" s="1"/>
  <c r="LD10" i="12"/>
  <c r="LE10" i="12" s="1"/>
  <c r="JE15" i="12"/>
  <c r="JF15" i="12" s="1"/>
  <c r="GX32" i="12"/>
  <c r="GY32" i="12" s="1"/>
  <c r="KD29" i="12"/>
  <c r="KE29" i="12" s="1"/>
  <c r="JS29" i="12"/>
  <c r="JT29" i="12" s="1"/>
  <c r="IL6" i="12"/>
  <c r="IM6" i="12" s="1"/>
  <c r="KA31" i="12"/>
  <c r="KB31" i="12" s="1"/>
  <c r="MA31" i="12"/>
  <c r="MB31" i="12" s="1"/>
  <c r="IL45" i="12"/>
  <c r="IM45" i="12" s="1"/>
  <c r="JS24" i="12"/>
  <c r="JT24" i="12" s="1"/>
  <c r="JP6" i="12"/>
  <c r="JQ6" i="12" s="1"/>
  <c r="IL24" i="12"/>
  <c r="IM24" i="12" s="1"/>
  <c r="HX31" i="12"/>
  <c r="HY31" i="12" s="1"/>
  <c r="KO24" i="12"/>
  <c r="KP24" i="12" s="1"/>
  <c r="JH6" i="12"/>
  <c r="JI6" i="12" s="1"/>
  <c r="LS21" i="12"/>
  <c r="LT21" i="12" s="1"/>
  <c r="JS32" i="12"/>
  <c r="JT32" i="12" s="1"/>
  <c r="KA6" i="12"/>
  <c r="KB6" i="12" s="1"/>
  <c r="LD21" i="12"/>
  <c r="LE21" i="12" s="1"/>
  <c r="HP29" i="12"/>
  <c r="HQ29" i="12" s="1"/>
  <c r="LS31" i="12"/>
  <c r="LT31" i="12" s="1"/>
  <c r="GX29" i="12"/>
  <c r="GY29" i="12" s="1"/>
  <c r="HA45" i="12"/>
  <c r="HB45" i="12" s="1"/>
  <c r="HA33" i="12"/>
  <c r="HB33" i="12" s="1"/>
  <c r="HP45" i="12"/>
  <c r="HQ45" i="12" s="1"/>
  <c r="LA29" i="12"/>
  <c r="LB29" i="12" s="1"/>
  <c r="KO45" i="12"/>
  <c r="KP45" i="12" s="1"/>
  <c r="LA31" i="12"/>
  <c r="LB31" i="12" s="1"/>
  <c r="HX32" i="12"/>
  <c r="HY32" i="12" s="1"/>
  <c r="JS12" i="12"/>
  <c r="JT12" i="12" s="1"/>
  <c r="IT12" i="12"/>
  <c r="IU12" i="12" s="1"/>
  <c r="LS47" i="12"/>
  <c r="LT47" i="12" s="1"/>
  <c r="JE31" i="12"/>
  <c r="JF31" i="12" s="1"/>
  <c r="IA6" i="12"/>
  <c r="IB6" i="12" s="1"/>
  <c r="JS33" i="12"/>
  <c r="JT33" i="12" s="1"/>
  <c r="IT32" i="12"/>
  <c r="IU32" i="12" s="1"/>
  <c r="MD12" i="12"/>
  <c r="ME12" i="12" s="1"/>
  <c r="JP35" i="12"/>
  <c r="JQ35" i="12" s="1"/>
  <c r="HX21" i="12"/>
  <c r="HY21" i="12" s="1"/>
  <c r="MA33" i="12"/>
  <c r="MB33" i="12" s="1"/>
  <c r="JE24" i="12"/>
  <c r="JF24" i="12" s="1"/>
  <c r="GX12" i="12"/>
  <c r="GY12" i="12" s="1"/>
  <c r="LD45" i="12"/>
  <c r="LE45" i="12" s="1"/>
  <c r="HM33" i="12"/>
  <c r="HN33" i="12" s="1"/>
  <c r="KL17" i="12"/>
  <c r="KM17" i="12" s="1"/>
  <c r="KD17" i="12"/>
  <c r="KE17" i="12" s="1"/>
  <c r="KO37" i="12"/>
  <c r="KP37" i="12" s="1"/>
  <c r="MD47" i="12"/>
  <c r="ME47" i="12" s="1"/>
  <c r="MD21" i="12"/>
  <c r="ME21" i="12" s="1"/>
  <c r="KL33" i="12"/>
  <c r="KM33" i="12" s="1"/>
  <c r="JS17" i="12"/>
  <c r="JT17" i="12" s="1"/>
  <c r="HM37" i="12"/>
  <c r="HN37" i="12" s="1"/>
  <c r="IT17" i="12"/>
  <c r="IU17" i="12" s="1"/>
  <c r="HA6" i="12"/>
  <c r="HB6" i="12" s="1"/>
  <c r="JE32" i="12"/>
  <c r="JF32" i="12" s="1"/>
  <c r="IA33" i="12"/>
  <c r="IB33" i="12" s="1"/>
  <c r="MD32" i="12"/>
  <c r="ME32" i="12" s="1"/>
  <c r="LS32" i="12"/>
  <c r="LT32" i="12" s="1"/>
  <c r="JE17" i="12"/>
  <c r="JF17" i="12" s="1"/>
  <c r="JH45" i="12"/>
  <c r="JI45" i="12" s="1"/>
  <c r="KA12" i="12"/>
  <c r="KB12" i="12" s="1"/>
  <c r="LA37" i="12"/>
  <c r="LB37" i="12" s="1"/>
  <c r="LP12" i="12"/>
  <c r="LQ12" i="12" s="1"/>
  <c r="JE12" i="12"/>
  <c r="JF12" i="12" s="1"/>
  <c r="DM5" i="12"/>
  <c r="DN5" i="12" s="1"/>
  <c r="FX5" i="12"/>
  <c r="FY5" i="12" s="1"/>
  <c r="EB36" i="12"/>
  <c r="EC36" i="12" s="1"/>
  <c r="EB28" i="12"/>
  <c r="EC28" i="12" s="1"/>
  <c r="FQ41" i="12"/>
  <c r="FR41" i="12" s="1"/>
  <c r="CF44" i="12"/>
  <c r="CG44" i="12" s="1"/>
  <c r="CF30" i="12"/>
  <c r="CG30" i="12" s="1"/>
  <c r="FB7" i="12"/>
  <c r="FC7" i="12" s="1"/>
  <c r="BN26" i="12"/>
  <c r="BO26" i="12" s="1"/>
  <c r="GP9" i="12"/>
  <c r="GQ9" i="12" s="1"/>
  <c r="BJ9" i="12"/>
  <c r="BK9" i="12" s="1"/>
  <c r="GB22" i="12"/>
  <c r="GC22" i="12" s="1"/>
  <c r="CU22" i="12"/>
  <c r="CV22" i="12" s="1"/>
  <c r="DI18" i="12"/>
  <c r="DJ18" i="12" s="1"/>
  <c r="FT30" i="12"/>
  <c r="FU30" i="12" s="1"/>
  <c r="FX31" i="12"/>
  <c r="FY31" i="12" s="1"/>
  <c r="FB22" i="12"/>
  <c r="FC22" i="12" s="1"/>
  <c r="FM22" i="12"/>
  <c r="FN22" i="12" s="1"/>
  <c r="BC8" i="12"/>
  <c r="BD8" i="12" s="1"/>
  <c r="DU44" i="12"/>
  <c r="DV44" i="12" s="1"/>
  <c r="BN38" i="12"/>
  <c r="BO38" i="12" s="1"/>
  <c r="EQ24" i="12"/>
  <c r="ER24" i="12" s="1"/>
  <c r="FX24" i="12"/>
  <c r="FY24" i="12" s="1"/>
  <c r="BN12" i="12"/>
  <c r="BO12" i="12" s="1"/>
  <c r="EB12" i="12"/>
  <c r="EC12" i="12" s="1"/>
  <c r="FT11" i="12"/>
  <c r="FU11" i="12" s="1"/>
  <c r="GE16" i="12"/>
  <c r="GF16" i="12" s="1"/>
  <c r="FT16" i="12"/>
  <c r="FU16" i="12" s="1"/>
  <c r="CM19" i="12"/>
  <c r="CN19" i="12" s="1"/>
  <c r="BN15" i="12"/>
  <c r="BO15" i="12" s="1"/>
  <c r="FX15" i="12"/>
  <c r="FY15" i="12" s="1"/>
  <c r="EQ17" i="12"/>
  <c r="ER17" i="12" s="1"/>
  <c r="DM9" i="12"/>
  <c r="DN9" i="12" s="1"/>
  <c r="BC9" i="12"/>
  <c r="BD9" i="12" s="1"/>
  <c r="CQ16" i="12"/>
  <c r="CR16" i="12" s="1"/>
  <c r="DM14" i="12"/>
  <c r="DN14" i="12" s="1"/>
  <c r="CQ14" i="12"/>
  <c r="CR14" i="12" s="1"/>
  <c r="BR28" i="12"/>
  <c r="BS28" i="12" s="1"/>
  <c r="DX28" i="12"/>
  <c r="DY28" i="12" s="1"/>
  <c r="FM13" i="12"/>
  <c r="FN13" i="12" s="1"/>
  <c r="FM34" i="12"/>
  <c r="FN34" i="12" s="1"/>
  <c r="FB34" i="12"/>
  <c r="FC34" i="12" s="1"/>
  <c r="EQ37" i="12"/>
  <c r="ER37" i="12" s="1"/>
  <c r="FX25" i="12"/>
  <c r="FY25" i="12" s="1"/>
  <c r="DQ43" i="12"/>
  <c r="DR43" i="12" s="1"/>
  <c r="BN43" i="12"/>
  <c r="BO43" i="12" s="1"/>
  <c r="FQ43" i="12"/>
  <c r="FR43" i="12" s="1"/>
  <c r="CJ7" i="12"/>
  <c r="CK7" i="12" s="1"/>
  <c r="FM45" i="12"/>
  <c r="FN45" i="12" s="1"/>
  <c r="EB45" i="12"/>
  <c r="EC45" i="12" s="1"/>
  <c r="DQ32" i="12"/>
  <c r="DR32" i="12" s="1"/>
  <c r="CF19" i="12"/>
  <c r="CG19" i="12" s="1"/>
  <c r="BG25" i="12"/>
  <c r="BH25" i="12" s="1"/>
  <c r="CJ25" i="12"/>
  <c r="CK25" i="12" s="1"/>
  <c r="CU36" i="12"/>
  <c r="CV36" i="12" s="1"/>
  <c r="BG39" i="12"/>
  <c r="BH39" i="12" s="1"/>
  <c r="DM23" i="12"/>
  <c r="DN23" i="12" s="1"/>
  <c r="BG5" i="12"/>
  <c r="BH5" i="12" s="1"/>
  <c r="AV5" i="12"/>
  <c r="AW5" i="12" s="1"/>
  <c r="BN21" i="12"/>
  <c r="BO21" i="12" s="1"/>
  <c r="EQ21" i="12"/>
  <c r="ER21" i="12" s="1"/>
  <c r="FX11" i="12"/>
  <c r="FY11" i="12" s="1"/>
  <c r="CQ20" i="12"/>
  <c r="CR20" i="12" s="1"/>
  <c r="DB27" i="12"/>
  <c r="DC27" i="12" s="1"/>
  <c r="BY40" i="12"/>
  <c r="BZ40" i="12" s="1"/>
  <c r="DU13" i="12"/>
  <c r="DV13" i="12" s="1"/>
  <c r="DM33" i="12"/>
  <c r="DN33" i="12" s="1"/>
  <c r="CQ42" i="12"/>
  <c r="CR42" i="12" s="1"/>
  <c r="DQ42" i="12"/>
  <c r="DR42" i="12" s="1"/>
  <c r="GE38" i="12"/>
  <c r="GF38" i="12" s="1"/>
  <c r="CX10" i="12"/>
  <c r="CY10" i="12" s="1"/>
  <c r="CM10" i="12"/>
  <c r="CN10" i="12" s="1"/>
  <c r="DX15" i="12"/>
  <c r="DY15" i="12" s="1"/>
  <c r="CB15" i="12"/>
  <c r="CC15" i="12" s="1"/>
  <c r="CF46" i="12"/>
  <c r="CG46" i="12" s="1"/>
  <c r="FB5" i="12"/>
  <c r="FC5" i="12" s="1"/>
  <c r="BC5" i="12"/>
  <c r="BD5" i="12" s="1"/>
  <c r="DM36" i="12"/>
  <c r="DN36" i="12" s="1"/>
  <c r="FX28" i="12"/>
  <c r="FY28" i="12" s="1"/>
  <c r="BJ41" i="12"/>
  <c r="BK41" i="12" s="1"/>
  <c r="CM42" i="12"/>
  <c r="CN42" i="12" s="1"/>
  <c r="FX35" i="12"/>
  <c r="FY35" i="12" s="1"/>
  <c r="EF35" i="12"/>
  <c r="EG35" i="12" s="1"/>
  <c r="DQ44" i="12"/>
  <c r="DR44" i="12" s="1"/>
  <c r="FM30" i="12"/>
  <c r="FN30" i="12" s="1"/>
  <c r="CJ8" i="12"/>
  <c r="CK8" i="12" s="1"/>
  <c r="DX8" i="12"/>
  <c r="DY8" i="12" s="1"/>
  <c r="DB26" i="12"/>
  <c r="DC26" i="12" s="1"/>
  <c r="EQ26" i="12"/>
  <c r="ER26" i="12" s="1"/>
  <c r="FX39" i="12"/>
  <c r="FY39" i="12" s="1"/>
  <c r="EB39" i="12"/>
  <c r="EC39" i="12" s="1"/>
  <c r="FQ9" i="12"/>
  <c r="FR9" i="12" s="1"/>
  <c r="AY22" i="12"/>
  <c r="AZ22" i="12" s="1"/>
  <c r="CM18" i="12"/>
  <c r="CN18" i="12" s="1"/>
  <c r="FX22" i="12"/>
  <c r="FY22" i="12" s="1"/>
  <c r="EF22" i="12"/>
  <c r="EG22" i="12" s="1"/>
  <c r="BC22" i="12"/>
  <c r="BD22" i="12" s="1"/>
  <c r="CQ8" i="12"/>
  <c r="CR8" i="12" s="1"/>
  <c r="GI24" i="12"/>
  <c r="GJ24" i="12" s="1"/>
  <c r="EQ18" i="12"/>
  <c r="ER18" i="12" s="1"/>
  <c r="FB18" i="12"/>
  <c r="FC18" i="12" s="1"/>
  <c r="EF12" i="12"/>
  <c r="EG12" i="12" s="1"/>
  <c r="GI12" i="12"/>
  <c r="GJ12" i="12" s="1"/>
  <c r="EX11" i="12"/>
  <c r="EY11" i="12" s="1"/>
  <c r="FI16" i="12"/>
  <c r="FJ16" i="12" s="1"/>
  <c r="DF19" i="12"/>
  <c r="DG19" i="12" s="1"/>
  <c r="FM47" i="12"/>
  <c r="FN47" i="12" s="1"/>
  <c r="EB15" i="12"/>
  <c r="EC15" i="12" s="1"/>
  <c r="DM17" i="12"/>
  <c r="DN17" i="12" s="1"/>
  <c r="FM10" i="12"/>
  <c r="FN10" i="12" s="1"/>
  <c r="EF9" i="12"/>
  <c r="EG9" i="12" s="1"/>
  <c r="GI9" i="12"/>
  <c r="GJ9" i="12" s="1"/>
  <c r="EQ6" i="12"/>
  <c r="ER6" i="12" s="1"/>
  <c r="BC16" i="12"/>
  <c r="BD16" i="12" s="1"/>
  <c r="FB14" i="12"/>
  <c r="FC14" i="12" s="1"/>
  <c r="DI28" i="12"/>
  <c r="DJ28" i="12" s="1"/>
  <c r="EQ34" i="12"/>
  <c r="ER34" i="12" s="1"/>
  <c r="CQ34" i="12"/>
  <c r="CR34" i="12" s="1"/>
  <c r="DM41" i="12"/>
  <c r="DN41" i="12" s="1"/>
  <c r="BN37" i="12"/>
  <c r="BO37" i="12" s="1"/>
  <c r="BU27" i="12"/>
  <c r="BV27" i="12" s="1"/>
  <c r="CQ25" i="12"/>
  <c r="CR25" i="12" s="1"/>
  <c r="FM43" i="12"/>
  <c r="FN43" i="12" s="1"/>
  <c r="BC43" i="12"/>
  <c r="BD43" i="12" s="1"/>
  <c r="FF43" i="12"/>
  <c r="FG43" i="12" s="1"/>
  <c r="EU7" i="12"/>
  <c r="EV7" i="12" s="1"/>
  <c r="CF45" i="12"/>
  <c r="CG45" i="12" s="1"/>
  <c r="BN19" i="12"/>
  <c r="BO19" i="12" s="1"/>
  <c r="BC19" i="12"/>
  <c r="BD19" i="12" s="1"/>
  <c r="EM25" i="12"/>
  <c r="EN25" i="12" s="1"/>
  <c r="BY36" i="12"/>
  <c r="BZ36" i="12" s="1"/>
  <c r="CM36" i="12"/>
  <c r="CN36" i="12" s="1"/>
  <c r="GP39" i="12"/>
  <c r="GQ39" i="12" s="1"/>
  <c r="EM5" i="12"/>
  <c r="EN5" i="12" s="1"/>
  <c r="DM21" i="12"/>
  <c r="DN21" i="12" s="1"/>
  <c r="GI11" i="12"/>
  <c r="GJ11" i="12" s="1"/>
  <c r="GI20" i="12"/>
  <c r="GJ20" i="12" s="1"/>
  <c r="GE14" i="12"/>
  <c r="GF14" i="12" s="1"/>
  <c r="EQ27" i="12"/>
  <c r="ER27" i="12" s="1"/>
  <c r="CF29" i="12"/>
  <c r="CG29" i="12" s="1"/>
  <c r="CQ46" i="12"/>
  <c r="CR46" i="12" s="1"/>
  <c r="GM40" i="12"/>
  <c r="GN40" i="12" s="1"/>
  <c r="FX33" i="12"/>
  <c r="FY33" i="12" s="1"/>
  <c r="DM42" i="12"/>
  <c r="DN42" i="12" s="1"/>
  <c r="DX38" i="12"/>
  <c r="DY38" i="12" s="1"/>
  <c r="EX10" i="12"/>
  <c r="EY10" i="12" s="1"/>
  <c r="BU15" i="12"/>
  <c r="BV15" i="12" s="1"/>
  <c r="EB29" i="12"/>
  <c r="EC29" i="12" s="1"/>
  <c r="CM40" i="12"/>
  <c r="CN40" i="12" s="1"/>
  <c r="EB33" i="12"/>
  <c r="EC33" i="12" s="1"/>
  <c r="CF40" i="12"/>
  <c r="CG40" i="12" s="1"/>
  <c r="BY10" i="12"/>
  <c r="BZ10" i="12" s="1"/>
  <c r="GP15" i="12"/>
  <c r="GQ15" i="12" s="1"/>
  <c r="FM28" i="12"/>
  <c r="FN28" i="12" s="1"/>
  <c r="DF41" i="12"/>
  <c r="DG41" i="12" s="1"/>
  <c r="EM42" i="12"/>
  <c r="EN42" i="12" s="1"/>
  <c r="EF30" i="12"/>
  <c r="EG30" i="12" s="1"/>
  <c r="CB8" i="12"/>
  <c r="CC8" i="12" s="1"/>
  <c r="BR8" i="12"/>
  <c r="BS8" i="12" s="1"/>
  <c r="EB7" i="12"/>
  <c r="EC7" i="12" s="1"/>
  <c r="EQ7" i="12"/>
  <c r="ER7" i="12" s="1"/>
  <c r="CF26" i="12"/>
  <c r="CG26" i="12" s="1"/>
  <c r="FB39" i="12"/>
  <c r="FC39" i="12" s="1"/>
  <c r="GI39" i="12"/>
  <c r="GJ39" i="12" s="1"/>
  <c r="CU9" i="12"/>
  <c r="CV9" i="12" s="1"/>
  <c r="EU9" i="12"/>
  <c r="EV9" i="12" s="1"/>
  <c r="CJ22" i="12"/>
  <c r="CK22" i="12" s="1"/>
  <c r="FQ18" i="12"/>
  <c r="FR18" i="12" s="1"/>
  <c r="BR18" i="12"/>
  <c r="BS18" i="12" s="1"/>
  <c r="FB31" i="12"/>
  <c r="FC31" i="12" s="1"/>
  <c r="EJ44" i="12"/>
  <c r="EK44" i="12" s="1"/>
  <c r="EB24" i="12"/>
  <c r="EC24" i="12" s="1"/>
  <c r="BC18" i="12"/>
  <c r="BD18" i="12" s="1"/>
  <c r="GI18" i="12"/>
  <c r="GJ18" i="12" s="1"/>
  <c r="CQ18" i="12"/>
  <c r="CR18" i="12" s="1"/>
  <c r="FM12" i="12"/>
  <c r="FN12" i="12" s="1"/>
  <c r="BR11" i="12"/>
  <c r="BS11" i="12" s="1"/>
  <c r="EM16" i="12"/>
  <c r="EN16" i="12" s="1"/>
  <c r="CM16" i="12"/>
  <c r="CN16" i="12" s="1"/>
  <c r="EM19" i="12"/>
  <c r="EN19" i="12" s="1"/>
  <c r="GI47" i="12"/>
  <c r="GJ47" i="12" s="1"/>
  <c r="FB15" i="12"/>
  <c r="FC15" i="12" s="1"/>
  <c r="FM17" i="12"/>
  <c r="FN17" i="12" s="1"/>
  <c r="EF10" i="12"/>
  <c r="EG10" i="12" s="1"/>
  <c r="EB9" i="12"/>
  <c r="EC9" i="12" s="1"/>
  <c r="BC6" i="12"/>
  <c r="BD6" i="12" s="1"/>
  <c r="DB14" i="12"/>
  <c r="DC14" i="12" s="1"/>
  <c r="CF34" i="12"/>
  <c r="CG34" i="12" s="1"/>
  <c r="BC34" i="12"/>
  <c r="BD34" i="12" s="1"/>
  <c r="EB41" i="12"/>
  <c r="EC41" i="12" s="1"/>
  <c r="BC41" i="12"/>
  <c r="BD41" i="12" s="1"/>
  <c r="FB37" i="12"/>
  <c r="FC37" i="12" s="1"/>
  <c r="CQ37" i="12"/>
  <c r="CR37" i="12" s="1"/>
  <c r="DX27" i="12"/>
  <c r="DY27" i="12" s="1"/>
  <c r="FB25" i="12"/>
  <c r="FC25" i="12" s="1"/>
  <c r="BC25" i="12"/>
  <c r="BD25" i="12" s="1"/>
  <c r="GP43" i="12"/>
  <c r="GQ43" i="12" s="1"/>
  <c r="EB32" i="12"/>
  <c r="EC32" i="12" s="1"/>
  <c r="EF19" i="12"/>
  <c r="EG19" i="12" s="1"/>
  <c r="EQ19" i="12"/>
  <c r="ER19" i="12" s="1"/>
  <c r="DX25" i="12"/>
  <c r="DY25" i="12" s="1"/>
  <c r="DU36" i="12"/>
  <c r="DV36" i="12" s="1"/>
  <c r="CB5" i="12"/>
  <c r="CC5" i="12" s="1"/>
  <c r="EB21" i="12"/>
  <c r="EC21" i="12" s="1"/>
  <c r="CQ11" i="12"/>
  <c r="CR11" i="12" s="1"/>
  <c r="CF20" i="12"/>
  <c r="CG20" i="12" s="1"/>
  <c r="GP20" i="12"/>
  <c r="GQ20" i="12" s="1"/>
  <c r="EJ20" i="12"/>
  <c r="EK20" i="12" s="1"/>
  <c r="CB14" i="12"/>
  <c r="CC14" i="12" s="1"/>
  <c r="EM14" i="12"/>
  <c r="EN14" i="12" s="1"/>
  <c r="BN27" i="12"/>
  <c r="BO27" i="12" s="1"/>
  <c r="DB29" i="12"/>
  <c r="DC29" i="12" s="1"/>
  <c r="FX29" i="12"/>
  <c r="FY29" i="12" s="1"/>
  <c r="EB46" i="12"/>
  <c r="EC46" i="12" s="1"/>
  <c r="GE13" i="12"/>
  <c r="GF13" i="12" s="1"/>
  <c r="CU13" i="12"/>
  <c r="CV13" i="12" s="1"/>
  <c r="GB34" i="12"/>
  <c r="GC34" i="12" s="1"/>
  <c r="FM5" i="12"/>
  <c r="FN5" i="12" s="1"/>
  <c r="EB5" i="12"/>
  <c r="EC5" i="12" s="1"/>
  <c r="DQ36" i="12"/>
  <c r="DR36" i="12" s="1"/>
  <c r="EQ28" i="12"/>
  <c r="ER28" i="12" s="1"/>
  <c r="GP41" i="12"/>
  <c r="GQ41" i="12" s="1"/>
  <c r="BY42" i="12"/>
  <c r="BZ42" i="12" s="1"/>
  <c r="GI44" i="12"/>
  <c r="GJ44" i="12" s="1"/>
  <c r="EF44" i="12"/>
  <c r="EG44" i="12" s="1"/>
  <c r="BC44" i="12"/>
  <c r="BD44" i="12" s="1"/>
  <c r="CQ30" i="12"/>
  <c r="CR30" i="12" s="1"/>
  <c r="EQ30" i="12"/>
  <c r="ER30" i="12" s="1"/>
  <c r="GM8" i="12"/>
  <c r="GN8" i="12" s="1"/>
  <c r="DI26" i="12"/>
  <c r="DJ26" i="12" s="1"/>
  <c r="BN7" i="12"/>
  <c r="BO7" i="12" s="1"/>
  <c r="EF26" i="12"/>
  <c r="EG26" i="12" s="1"/>
  <c r="CQ39" i="12"/>
  <c r="CR39" i="12" s="1"/>
  <c r="BY9" i="12"/>
  <c r="BZ9" i="12" s="1"/>
  <c r="AY9" i="12"/>
  <c r="AZ9" i="12" s="1"/>
  <c r="BR22" i="12"/>
  <c r="BS22" i="12" s="1"/>
  <c r="FF22" i="12"/>
  <c r="FG22" i="12" s="1"/>
  <c r="EU18" i="12"/>
  <c r="EV18" i="12" s="1"/>
  <c r="AY18" i="12"/>
  <c r="AZ18" i="12" s="1"/>
  <c r="DM8" i="12"/>
  <c r="DN8" i="12" s="1"/>
  <c r="CF8" i="12"/>
  <c r="CG8" i="12" s="1"/>
  <c r="FM38" i="12"/>
  <c r="FN38" i="12" s="1"/>
  <c r="FM24" i="12"/>
  <c r="FN24" i="12" s="1"/>
  <c r="DM18" i="12"/>
  <c r="DN18" i="12" s="1"/>
  <c r="DB12" i="12"/>
  <c r="DC12" i="12" s="1"/>
  <c r="GP19" i="12"/>
  <c r="GQ19" i="12" s="1"/>
  <c r="EX19" i="12"/>
  <c r="EY19" i="12" s="1"/>
  <c r="EQ15" i="12"/>
  <c r="ER15" i="12" s="1"/>
  <c r="FM9" i="12"/>
  <c r="FN9" i="12" s="1"/>
  <c r="DM6" i="12"/>
  <c r="DN6" i="12" s="1"/>
  <c r="BN14" i="12"/>
  <c r="BO14" i="12" s="1"/>
  <c r="CQ13" i="12"/>
  <c r="CR13" i="12" s="1"/>
  <c r="GI34" i="12"/>
  <c r="GJ34" i="12" s="1"/>
  <c r="EF41" i="12"/>
  <c r="EG41" i="12" s="1"/>
  <c r="FX41" i="12"/>
  <c r="FY41" i="12" s="1"/>
  <c r="EM27" i="12"/>
  <c r="EN27" i="12" s="1"/>
  <c r="EF25" i="12"/>
  <c r="EG25" i="12" s="1"/>
  <c r="DM43" i="12"/>
  <c r="DN43" i="12" s="1"/>
  <c r="CF43" i="12"/>
  <c r="CG43" i="12" s="1"/>
  <c r="CM43" i="12"/>
  <c r="CN43" i="12" s="1"/>
  <c r="DI7" i="12"/>
  <c r="DJ7" i="12" s="1"/>
  <c r="CU7" i="12"/>
  <c r="CV7" i="12" s="1"/>
  <c r="DQ45" i="12"/>
  <c r="DR45" i="12" s="1"/>
  <c r="GI45" i="12"/>
  <c r="GJ45" i="12" s="1"/>
  <c r="CF23" i="12"/>
  <c r="CG23" i="12" s="1"/>
  <c r="BC23" i="12"/>
  <c r="BD23" i="12" s="1"/>
  <c r="GP5" i="12"/>
  <c r="GQ5" i="12" s="1"/>
  <c r="BC21" i="12"/>
  <c r="BD21" i="12" s="1"/>
  <c r="FB11" i="12"/>
  <c r="FC11" i="12" s="1"/>
  <c r="BC11" i="12"/>
  <c r="BD11" i="12" s="1"/>
  <c r="FQ20" i="12"/>
  <c r="FR20" i="12" s="1"/>
  <c r="AV14" i="12"/>
  <c r="AW14" i="12" s="1"/>
  <c r="EQ46" i="12"/>
  <c r="ER46" i="12" s="1"/>
  <c r="BN46" i="12"/>
  <c r="BO46" i="12" s="1"/>
  <c r="DM46" i="12"/>
  <c r="DN46" i="12" s="1"/>
  <c r="FT40" i="12"/>
  <c r="FU40" i="12" s="1"/>
  <c r="EU34" i="12"/>
  <c r="EV34" i="12" s="1"/>
  <c r="DF34" i="12"/>
  <c r="DG34" i="12" s="1"/>
  <c r="GI33" i="12"/>
  <c r="GJ33" i="12" s="1"/>
  <c r="EF33" i="12"/>
  <c r="EG33" i="12" s="1"/>
  <c r="BN42" i="12"/>
  <c r="BO42" i="12" s="1"/>
  <c r="FM42" i="12"/>
  <c r="FN42" i="12" s="1"/>
  <c r="EJ38" i="12"/>
  <c r="EK38" i="12" s="1"/>
  <c r="CM15" i="12"/>
  <c r="CN15" i="12" s="1"/>
  <c r="DQ5" i="12"/>
  <c r="DR5" i="12" s="1"/>
  <c r="GI36" i="12"/>
  <c r="GJ36" i="12" s="1"/>
  <c r="FB28" i="12"/>
  <c r="FC28" i="12" s="1"/>
  <c r="CB41" i="12"/>
  <c r="CC41" i="12" s="1"/>
  <c r="GB42" i="12"/>
  <c r="GC42" i="12" s="1"/>
  <c r="CU42" i="12"/>
  <c r="CV42" i="12" s="1"/>
  <c r="FB35" i="12"/>
  <c r="FC35" i="12" s="1"/>
  <c r="CQ44" i="12"/>
  <c r="CR44" i="12" s="1"/>
  <c r="DM30" i="12"/>
  <c r="DN30" i="12" s="1"/>
  <c r="FX30" i="12"/>
  <c r="FY30" i="12" s="1"/>
  <c r="FT8" i="12"/>
  <c r="FU8" i="12" s="1"/>
  <c r="GE8" i="12"/>
  <c r="GF8" i="12" s="1"/>
  <c r="CB26" i="12"/>
  <c r="CC26" i="12" s="1"/>
  <c r="BJ26" i="12"/>
  <c r="BK26" i="12" s="1"/>
  <c r="CF7" i="12"/>
  <c r="CG7" i="12" s="1"/>
  <c r="EQ39" i="12"/>
  <c r="ER39" i="12" s="1"/>
  <c r="BC39" i="12"/>
  <c r="BD39" i="12" s="1"/>
  <c r="CB22" i="12"/>
  <c r="CC22" i="12" s="1"/>
  <c r="BG18" i="12"/>
  <c r="BH18" i="12" s="1"/>
  <c r="DU18" i="12"/>
  <c r="DV18" i="12" s="1"/>
  <c r="BU30" i="12"/>
  <c r="BV30" i="12" s="1"/>
  <c r="AV30" i="12"/>
  <c r="AW30" i="12" s="1"/>
  <c r="EF31" i="12"/>
  <c r="EG31" i="12" s="1"/>
  <c r="CF22" i="12"/>
  <c r="CG22" i="12" s="1"/>
  <c r="BN8" i="12"/>
  <c r="BO8" i="12" s="1"/>
  <c r="EB8" i="12"/>
  <c r="EC8" i="12" s="1"/>
  <c r="BG44" i="12"/>
  <c r="BH44" i="12" s="1"/>
  <c r="BC38" i="12"/>
  <c r="BD38" i="12" s="1"/>
  <c r="AY5" i="12"/>
  <c r="AZ5" i="12" s="1"/>
  <c r="BN18" i="12"/>
  <c r="BO18" i="12" s="1"/>
  <c r="BR16" i="12"/>
  <c r="BS16" i="12" s="1"/>
  <c r="FQ19" i="12"/>
  <c r="FR19" i="12" s="1"/>
  <c r="FX47" i="12"/>
  <c r="FY47" i="12" s="1"/>
  <c r="EF15" i="12"/>
  <c r="EG15" i="12" s="1"/>
  <c r="CF15" i="12"/>
  <c r="CG15" i="12" s="1"/>
  <c r="BC10" i="12"/>
  <c r="BD10" i="12" s="1"/>
  <c r="FB6" i="12"/>
  <c r="FC6" i="12" s="1"/>
  <c r="DQ14" i="12"/>
  <c r="DR14" i="12" s="1"/>
  <c r="BC14" i="12"/>
  <c r="BD14" i="12" s="1"/>
  <c r="CB28" i="12"/>
  <c r="CC28" i="12" s="1"/>
  <c r="DQ34" i="12"/>
  <c r="DR34" i="12" s="1"/>
  <c r="DB41" i="12"/>
  <c r="DC41" i="12" s="1"/>
  <c r="EF37" i="12"/>
  <c r="EG37" i="12" s="1"/>
  <c r="CM27" i="12"/>
  <c r="CN27" i="12" s="1"/>
  <c r="CU27" i="12"/>
  <c r="CV27" i="12" s="1"/>
  <c r="GI25" i="12"/>
  <c r="GJ25" i="12" s="1"/>
  <c r="DQ25" i="12"/>
  <c r="DR25" i="12" s="1"/>
  <c r="FX43" i="12"/>
  <c r="FY43" i="12" s="1"/>
  <c r="EJ43" i="12"/>
  <c r="EK43" i="12" s="1"/>
  <c r="FF7" i="12"/>
  <c r="FG7" i="12" s="1"/>
  <c r="CB7" i="12"/>
  <c r="CC7" i="12" s="1"/>
  <c r="EQ45" i="12"/>
  <c r="ER45" i="12" s="1"/>
  <c r="DB32" i="12"/>
  <c r="DC32" i="12" s="1"/>
  <c r="GB25" i="12"/>
  <c r="GC25" i="12" s="1"/>
  <c r="DF39" i="12"/>
  <c r="DG39" i="12" s="1"/>
  <c r="AY39" i="12"/>
  <c r="AZ39" i="12" s="1"/>
  <c r="FT5" i="12"/>
  <c r="FU5" i="12" s="1"/>
  <c r="DB21" i="12"/>
  <c r="DC21" i="12" s="1"/>
  <c r="CF11" i="12"/>
  <c r="CG11" i="12" s="1"/>
  <c r="DB11" i="12"/>
  <c r="DC11" i="12" s="1"/>
  <c r="FM20" i="12"/>
  <c r="FN20" i="12" s="1"/>
  <c r="BN20" i="12"/>
  <c r="BO20" i="12" s="1"/>
  <c r="BG20" i="12"/>
  <c r="BH20" i="12" s="1"/>
  <c r="BC46" i="12"/>
  <c r="BD46" i="12" s="1"/>
  <c r="EM40" i="12"/>
  <c r="EN40" i="12" s="1"/>
  <c r="FQ13" i="12"/>
  <c r="FR13" i="12" s="1"/>
  <c r="BJ13" i="12"/>
  <c r="BK13" i="12" s="1"/>
  <c r="AV34" i="12"/>
  <c r="AW34" i="12" s="1"/>
  <c r="FM33" i="12"/>
  <c r="FN33" i="12" s="1"/>
  <c r="BC40" i="12"/>
  <c r="BD40" i="12" s="1"/>
  <c r="FX40" i="12"/>
  <c r="FY40" i="12" s="1"/>
  <c r="BC42" i="12"/>
  <c r="BD42" i="12" s="1"/>
  <c r="CF42" i="12"/>
  <c r="CG42" i="12" s="1"/>
  <c r="BJ38" i="12"/>
  <c r="BK38" i="12" s="1"/>
  <c r="CU15" i="12"/>
  <c r="CV15" i="12" s="1"/>
  <c r="DU40" i="12"/>
  <c r="DV40" i="12" s="1"/>
  <c r="FQ15" i="12"/>
  <c r="FR15" i="12" s="1"/>
  <c r="CQ5" i="12"/>
  <c r="CR5" i="12" s="1"/>
  <c r="GI5" i="12"/>
  <c r="GJ5" i="12" s="1"/>
  <c r="BC36" i="12"/>
  <c r="BD36" i="12" s="1"/>
  <c r="DM28" i="12"/>
  <c r="DN28" i="12" s="1"/>
  <c r="EF28" i="12"/>
  <c r="EG28" i="12" s="1"/>
  <c r="EU41" i="12"/>
  <c r="EV41" i="12" s="1"/>
  <c r="GI35" i="12"/>
  <c r="GJ35" i="12" s="1"/>
  <c r="CF35" i="12"/>
  <c r="CG35" i="12" s="1"/>
  <c r="FB44" i="12"/>
  <c r="FC44" i="12" s="1"/>
  <c r="FX44" i="12"/>
  <c r="FY44" i="12" s="1"/>
  <c r="FB30" i="12"/>
  <c r="FC30" i="12" s="1"/>
  <c r="FF8" i="12"/>
  <c r="FG8" i="12" s="1"/>
  <c r="EF7" i="12"/>
  <c r="EG7" i="12" s="1"/>
  <c r="CQ26" i="12"/>
  <c r="CR26" i="12" s="1"/>
  <c r="EF39" i="12"/>
  <c r="EG39" i="12" s="1"/>
  <c r="DX9" i="12"/>
  <c r="DY9" i="12" s="1"/>
  <c r="EJ22" i="12"/>
  <c r="EK22" i="12" s="1"/>
  <c r="FX8" i="12"/>
  <c r="FY8" i="12" s="1"/>
  <c r="GI8" i="12"/>
  <c r="GJ8" i="12" s="1"/>
  <c r="GP44" i="12"/>
  <c r="GQ44" i="12" s="1"/>
  <c r="CF38" i="12"/>
  <c r="CG38" i="12" s="1"/>
  <c r="DQ38" i="12"/>
  <c r="DR38" i="12" s="1"/>
  <c r="DM24" i="12"/>
  <c r="DN24" i="12" s="1"/>
  <c r="EB18" i="12"/>
  <c r="EC18" i="12" s="1"/>
  <c r="DQ12" i="12"/>
  <c r="DR12" i="12" s="1"/>
  <c r="BG16" i="12"/>
  <c r="BH16" i="12" s="1"/>
  <c r="AV19" i="12"/>
  <c r="AW19" i="12" s="1"/>
  <c r="DQ15" i="12"/>
  <c r="DR15" i="12" s="1"/>
  <c r="GI15" i="12"/>
  <c r="GJ15" i="12" s="1"/>
  <c r="CQ10" i="12"/>
  <c r="CR10" i="12" s="1"/>
  <c r="DM16" i="12"/>
  <c r="DN16" i="12" s="1"/>
  <c r="DB16" i="12"/>
  <c r="DC16" i="12" s="1"/>
  <c r="EQ14" i="12"/>
  <c r="ER14" i="12" s="1"/>
  <c r="DM13" i="12"/>
  <c r="DN13" i="12" s="1"/>
  <c r="DB13" i="12"/>
  <c r="DC13" i="12" s="1"/>
  <c r="DM34" i="12"/>
  <c r="DN34" i="12" s="1"/>
  <c r="CQ41" i="12"/>
  <c r="CR41" i="12" s="1"/>
  <c r="CF41" i="12"/>
  <c r="CG41" i="12" s="1"/>
  <c r="AV27" i="12"/>
  <c r="AW27" i="12" s="1"/>
  <c r="FM25" i="12"/>
  <c r="FN25" i="12" s="1"/>
  <c r="EQ43" i="12"/>
  <c r="ER43" i="12" s="1"/>
  <c r="DM45" i="12"/>
  <c r="DN45" i="12" s="1"/>
  <c r="DB19" i="12"/>
  <c r="DC19" i="12" s="1"/>
  <c r="CQ19" i="12"/>
  <c r="CR19" i="12" s="1"/>
  <c r="DM19" i="12"/>
  <c r="DN19" i="12" s="1"/>
  <c r="CX25" i="12"/>
  <c r="CY25" i="12" s="1"/>
  <c r="EJ36" i="12"/>
  <c r="EK36" i="12" s="1"/>
  <c r="EU39" i="12"/>
  <c r="EV39" i="12" s="1"/>
  <c r="FT39" i="12"/>
  <c r="FU39" i="12" s="1"/>
  <c r="DU5" i="12"/>
  <c r="DV5" i="12" s="1"/>
  <c r="EX5" i="12"/>
  <c r="EY5" i="12" s="1"/>
  <c r="FM11" i="12"/>
  <c r="FN11" i="12" s="1"/>
  <c r="EQ20" i="12"/>
  <c r="ER20" i="12" s="1"/>
  <c r="DU14" i="12"/>
  <c r="DV14" i="12" s="1"/>
  <c r="FB27" i="12"/>
  <c r="FC27" i="12" s="1"/>
  <c r="FM46" i="12"/>
  <c r="FN46" i="12" s="1"/>
  <c r="EX40" i="12"/>
  <c r="EY40" i="12" s="1"/>
  <c r="BY13" i="12"/>
  <c r="BZ13" i="12" s="1"/>
  <c r="FF34" i="12"/>
  <c r="FG34" i="12" s="1"/>
  <c r="EQ33" i="12"/>
  <c r="ER33" i="12" s="1"/>
  <c r="DQ40" i="12"/>
  <c r="DR40" i="12" s="1"/>
  <c r="GM38" i="12"/>
  <c r="GN38" i="12" s="1"/>
  <c r="BU10" i="12"/>
  <c r="BV10" i="12" s="1"/>
  <c r="FT38" i="12"/>
  <c r="FU38" i="12" s="1"/>
  <c r="EJ15" i="12"/>
  <c r="EK15" i="12" s="1"/>
  <c r="EQ5" i="12"/>
  <c r="ER5" i="12" s="1"/>
  <c r="CF28" i="12"/>
  <c r="CG28" i="12" s="1"/>
  <c r="CJ41" i="12"/>
  <c r="CK41" i="12" s="1"/>
  <c r="BG42" i="12"/>
  <c r="BH42" i="12" s="1"/>
  <c r="FM35" i="12"/>
  <c r="FN35" i="12" s="1"/>
  <c r="BC30" i="12"/>
  <c r="BD30" i="12" s="1"/>
  <c r="BG8" i="12"/>
  <c r="BH8" i="12" s="1"/>
  <c r="FT26" i="12"/>
  <c r="FU26" i="12" s="1"/>
  <c r="FX7" i="12"/>
  <c r="FY7" i="12" s="1"/>
  <c r="FX26" i="12"/>
  <c r="FY26" i="12" s="1"/>
  <c r="CX18" i="12"/>
  <c r="CY18" i="12" s="1"/>
  <c r="BN22" i="12"/>
  <c r="BO22" i="12" s="1"/>
  <c r="DB38" i="12"/>
  <c r="DC38" i="12" s="1"/>
  <c r="BC24" i="12"/>
  <c r="BD24" i="12" s="1"/>
  <c r="CF24" i="12"/>
  <c r="CG24" i="12" s="1"/>
  <c r="EF18" i="12"/>
  <c r="EG18" i="12" s="1"/>
  <c r="FM18" i="12"/>
  <c r="FN18" i="12" s="1"/>
  <c r="EQ12" i="12"/>
  <c r="ER12" i="12" s="1"/>
  <c r="CF12" i="12"/>
  <c r="CG12" i="12" s="1"/>
  <c r="DI11" i="12"/>
  <c r="DJ11" i="12" s="1"/>
  <c r="DX19" i="12"/>
  <c r="DY19" i="12" s="1"/>
  <c r="BN47" i="12"/>
  <c r="BO47" i="12" s="1"/>
  <c r="DM15" i="12"/>
  <c r="DN15" i="12" s="1"/>
  <c r="BC17" i="12"/>
  <c r="BD17" i="12" s="1"/>
  <c r="DQ9" i="12"/>
  <c r="DR9" i="12" s="1"/>
  <c r="EF6" i="12"/>
  <c r="EG6" i="12" s="1"/>
  <c r="EF16" i="12"/>
  <c r="EG16" i="12" s="1"/>
  <c r="FX13" i="12"/>
  <c r="FY13" i="12" s="1"/>
  <c r="DQ41" i="12"/>
  <c r="DR41" i="12" s="1"/>
  <c r="FM37" i="12"/>
  <c r="FN37" i="12" s="1"/>
  <c r="BJ27" i="12"/>
  <c r="BK27" i="12" s="1"/>
  <c r="DI27" i="12"/>
  <c r="DJ27" i="12" s="1"/>
  <c r="GB43" i="12"/>
  <c r="GC43" i="12" s="1"/>
  <c r="DX43" i="12"/>
  <c r="DY43" i="12" s="1"/>
  <c r="BN32" i="12"/>
  <c r="BO32" i="12" s="1"/>
  <c r="BC32" i="12"/>
  <c r="BD32" i="12" s="1"/>
  <c r="FB19" i="12"/>
  <c r="FC19" i="12" s="1"/>
  <c r="AV36" i="12"/>
  <c r="AW36" i="12" s="1"/>
  <c r="EB23" i="12"/>
  <c r="EC23" i="12" s="1"/>
  <c r="DQ21" i="12"/>
  <c r="DR21" i="12" s="1"/>
  <c r="BN11" i="12"/>
  <c r="BO11" i="12" s="1"/>
  <c r="DB20" i="12"/>
  <c r="DC20" i="12" s="1"/>
  <c r="FX20" i="12"/>
  <c r="FY20" i="12" s="1"/>
  <c r="DU20" i="12"/>
  <c r="DV20" i="12" s="1"/>
  <c r="GP14" i="12"/>
  <c r="GQ14" i="12" s="1"/>
  <c r="GI27" i="12"/>
  <c r="GJ27" i="12" s="1"/>
  <c r="FB29" i="12"/>
  <c r="FC29" i="12" s="1"/>
  <c r="CQ29" i="12"/>
  <c r="CR29" i="12" s="1"/>
  <c r="FX46" i="12"/>
  <c r="FY46" i="12" s="1"/>
  <c r="GE40" i="12"/>
  <c r="GF40" i="12" s="1"/>
  <c r="FI13" i="12"/>
  <c r="FJ13" i="12" s="1"/>
  <c r="EJ13" i="12"/>
  <c r="EK13" i="12" s="1"/>
  <c r="DU34" i="12"/>
  <c r="DV34" i="12" s="1"/>
  <c r="DQ33" i="12"/>
  <c r="DR33" i="12" s="1"/>
  <c r="CM38" i="12"/>
  <c r="CN38" i="12" s="1"/>
  <c r="EF5" i="12"/>
  <c r="EG5" i="12" s="1"/>
  <c r="FM36" i="12"/>
  <c r="FN36" i="12" s="1"/>
  <c r="BN28" i="12"/>
  <c r="BO28" i="12" s="1"/>
  <c r="BC28" i="12"/>
  <c r="BD28" i="12" s="1"/>
  <c r="FF41" i="12"/>
  <c r="FG41" i="12" s="1"/>
  <c r="FF42" i="12"/>
  <c r="FG42" i="12" s="1"/>
  <c r="GP42" i="12"/>
  <c r="GQ42" i="12" s="1"/>
  <c r="DM35" i="12"/>
  <c r="DN35" i="12" s="1"/>
  <c r="EQ35" i="12"/>
  <c r="ER35" i="12" s="1"/>
  <c r="FM44" i="12"/>
  <c r="FN44" i="12" s="1"/>
  <c r="DB44" i="12"/>
  <c r="DC44" i="12" s="1"/>
  <c r="EX8" i="12"/>
  <c r="EY8" i="12" s="1"/>
  <c r="GE26" i="12"/>
  <c r="GF26" i="12" s="1"/>
  <c r="DB7" i="12"/>
  <c r="DC7" i="12" s="1"/>
  <c r="EB26" i="12"/>
  <c r="EC26" i="12" s="1"/>
  <c r="FM39" i="12"/>
  <c r="FN39" i="12" s="1"/>
  <c r="DF22" i="12"/>
  <c r="DG22" i="12" s="1"/>
  <c r="GE30" i="12"/>
  <c r="GF30" i="12" s="1"/>
  <c r="CX30" i="12"/>
  <c r="CY30" i="12" s="1"/>
  <c r="EQ31" i="12"/>
  <c r="ER31" i="12" s="1"/>
  <c r="DM22" i="12"/>
  <c r="DN22" i="12" s="1"/>
  <c r="DQ22" i="12"/>
  <c r="DR22" i="12" s="1"/>
  <c r="DQ8" i="12"/>
  <c r="DR8" i="12" s="1"/>
  <c r="FT44" i="12"/>
  <c r="FU44" i="12" s="1"/>
  <c r="EQ38" i="12"/>
  <c r="ER38" i="12" s="1"/>
  <c r="DM38" i="12"/>
  <c r="DN38" i="12" s="1"/>
  <c r="BN24" i="12"/>
  <c r="BO24" i="12" s="1"/>
  <c r="CF18" i="12"/>
  <c r="CG18" i="12" s="1"/>
  <c r="CX11" i="12"/>
  <c r="CY11" i="12" s="1"/>
  <c r="EB47" i="12"/>
  <c r="EC47" i="12" s="1"/>
  <c r="BC15" i="12"/>
  <c r="BD15" i="12" s="1"/>
  <c r="FM15" i="12"/>
  <c r="FN15" i="12" s="1"/>
  <c r="FX17" i="12"/>
  <c r="FY17" i="12" s="1"/>
  <c r="DB17" i="12"/>
  <c r="DC17" i="12" s="1"/>
  <c r="DQ10" i="12"/>
  <c r="DR10" i="12" s="1"/>
  <c r="BN6" i="12"/>
  <c r="BO6" i="12" s="1"/>
  <c r="EF14" i="12"/>
  <c r="EG14" i="12" s="1"/>
  <c r="FI28" i="12"/>
  <c r="FJ28" i="12" s="1"/>
  <c r="GP28" i="12"/>
  <c r="GQ28" i="12" s="1"/>
  <c r="DB34" i="12"/>
  <c r="DC34" i="12" s="1"/>
  <c r="FX37" i="12"/>
  <c r="FY37" i="12" s="1"/>
  <c r="EX27" i="12"/>
  <c r="EY27" i="12" s="1"/>
  <c r="DM25" i="12"/>
  <c r="DN25" i="12" s="1"/>
  <c r="FB43" i="12"/>
  <c r="FC43" i="12" s="1"/>
  <c r="CX43" i="12"/>
  <c r="CY43" i="12" s="1"/>
  <c r="BU43" i="12"/>
  <c r="BV43" i="12" s="1"/>
  <c r="EJ7" i="12"/>
  <c r="EK7" i="12" s="1"/>
  <c r="DB45" i="12"/>
  <c r="DC45" i="12" s="1"/>
  <c r="DM32" i="12"/>
  <c r="DN32" i="12" s="1"/>
  <c r="CQ23" i="12"/>
  <c r="CR23" i="12" s="1"/>
  <c r="EF11" i="12"/>
  <c r="EG11" i="12" s="1"/>
  <c r="BU20" i="12"/>
  <c r="BV20" i="12" s="1"/>
  <c r="BR14" i="12"/>
  <c r="BS14" i="12" s="1"/>
  <c r="EF29" i="12"/>
  <c r="EG29" i="12" s="1"/>
  <c r="GI29" i="12"/>
  <c r="GJ29" i="12" s="1"/>
  <c r="DQ46" i="12"/>
  <c r="DR46" i="12" s="1"/>
  <c r="FB46" i="12"/>
  <c r="FC46" i="12" s="1"/>
  <c r="CQ40" i="12"/>
  <c r="CR40" i="12" s="1"/>
  <c r="EF40" i="12"/>
  <c r="EG40" i="12" s="1"/>
  <c r="FX42" i="12"/>
  <c r="FY42" i="12" s="1"/>
  <c r="GE10" i="12"/>
  <c r="GF10" i="12" s="1"/>
  <c r="FT10" i="12"/>
  <c r="FU10" i="12" s="1"/>
  <c r="BJ15" i="12"/>
  <c r="BK15" i="12" s="1"/>
  <c r="CF36" i="12"/>
  <c r="CG36" i="12" s="1"/>
  <c r="CU41" i="12"/>
  <c r="CV41" i="12" s="1"/>
  <c r="BU42" i="12"/>
  <c r="BV42" i="12" s="1"/>
  <c r="EB35" i="12"/>
  <c r="EC35" i="12" s="1"/>
  <c r="DM44" i="12"/>
  <c r="DN44" i="12" s="1"/>
  <c r="EB30" i="12"/>
  <c r="EC30" i="12" s="1"/>
  <c r="DB30" i="12"/>
  <c r="DC30" i="12" s="1"/>
  <c r="EX26" i="12"/>
  <c r="EY26" i="12" s="1"/>
  <c r="DQ7" i="12"/>
  <c r="DR7" i="12" s="1"/>
  <c r="BC7" i="12"/>
  <c r="BD7" i="12" s="1"/>
  <c r="DM26" i="12"/>
  <c r="DN26" i="12" s="1"/>
  <c r="BN39" i="12"/>
  <c r="BO39" i="12" s="1"/>
  <c r="CF39" i="12"/>
  <c r="CG39" i="12" s="1"/>
  <c r="GM22" i="12"/>
  <c r="GN22" i="12" s="1"/>
  <c r="EX30" i="12"/>
  <c r="EY30" i="12" s="1"/>
  <c r="CQ31" i="12"/>
  <c r="CR31" i="12" s="1"/>
  <c r="CQ22" i="12"/>
  <c r="CR22" i="12" s="1"/>
  <c r="EF8" i="12"/>
  <c r="EG8" i="12" s="1"/>
  <c r="FM8" i="12"/>
  <c r="FN8" i="12" s="1"/>
  <c r="CJ44" i="12"/>
  <c r="CK44" i="12" s="1"/>
  <c r="FX38" i="12"/>
  <c r="FY38" i="12" s="1"/>
  <c r="CQ38" i="12"/>
  <c r="CR38" i="12" s="1"/>
  <c r="CQ24" i="12"/>
  <c r="CR24" i="12" s="1"/>
  <c r="CQ12" i="12"/>
  <c r="CR12" i="12" s="1"/>
  <c r="GB11" i="12"/>
  <c r="GC11" i="12" s="1"/>
  <c r="BG11" i="12"/>
  <c r="BH11" i="12" s="1"/>
  <c r="FB47" i="12"/>
  <c r="FC47" i="12" s="1"/>
  <c r="CQ47" i="12"/>
  <c r="CR47" i="12" s="1"/>
  <c r="FB17" i="12"/>
  <c r="FC17" i="12" s="1"/>
  <c r="CQ17" i="12"/>
  <c r="CR17" i="12" s="1"/>
  <c r="EQ10" i="12"/>
  <c r="ER10" i="12" s="1"/>
  <c r="DM10" i="12"/>
  <c r="DN10" i="12" s="1"/>
  <c r="CF16" i="12"/>
  <c r="CG16" i="12" s="1"/>
  <c r="GI14" i="12"/>
  <c r="GJ14" i="12" s="1"/>
  <c r="AY28" i="12"/>
  <c r="AZ28" i="12" s="1"/>
  <c r="FB13" i="12"/>
  <c r="FC13" i="12" s="1"/>
  <c r="EB34" i="12"/>
  <c r="EC34" i="12" s="1"/>
  <c r="DQ37" i="12"/>
  <c r="DR37" i="12" s="1"/>
  <c r="DM37" i="12"/>
  <c r="DN37" i="12" s="1"/>
  <c r="CF25" i="12"/>
  <c r="CG25" i="12" s="1"/>
  <c r="DB43" i="12"/>
  <c r="DC43" i="12" s="1"/>
  <c r="BU7" i="12"/>
  <c r="BV7" i="12" s="1"/>
  <c r="DF25" i="12"/>
  <c r="DG25" i="12" s="1"/>
  <c r="FF25" i="12"/>
  <c r="FG25" i="12" s="1"/>
  <c r="GP36" i="12"/>
  <c r="GQ36" i="12" s="1"/>
  <c r="CJ39" i="12"/>
  <c r="CK39" i="12" s="1"/>
  <c r="DQ23" i="12"/>
  <c r="DR23" i="12" s="1"/>
  <c r="GI23" i="12"/>
  <c r="GJ23" i="12" s="1"/>
  <c r="FX21" i="12"/>
  <c r="FY21" i="12" s="1"/>
  <c r="EB11" i="12"/>
  <c r="EC11" i="12" s="1"/>
  <c r="BC20" i="12"/>
  <c r="BD20" i="12" s="1"/>
  <c r="CJ20" i="12"/>
  <c r="CK20" i="12" s="1"/>
  <c r="FT14" i="12"/>
  <c r="FU14" i="12" s="1"/>
  <c r="DI14" i="12"/>
  <c r="DJ14" i="12" s="1"/>
  <c r="CQ27" i="12"/>
  <c r="CR27" i="12" s="1"/>
  <c r="EB27" i="12"/>
  <c r="EC27" i="12" s="1"/>
  <c r="DQ29" i="12"/>
  <c r="DR29" i="12" s="1"/>
  <c r="FM29" i="12"/>
  <c r="FN29" i="12" s="1"/>
  <c r="FI40" i="12"/>
  <c r="FJ40" i="12" s="1"/>
  <c r="EU13" i="12"/>
  <c r="EV13" i="12" s="1"/>
  <c r="CJ13" i="12"/>
  <c r="CK13" i="12" s="1"/>
  <c r="DB33" i="12"/>
  <c r="DC33" i="12" s="1"/>
  <c r="EQ40" i="12"/>
  <c r="ER40" i="12" s="1"/>
  <c r="FB42" i="12"/>
  <c r="FC42" i="12" s="1"/>
  <c r="EX38" i="12"/>
  <c r="EY38" i="12" s="1"/>
  <c r="BG10" i="12"/>
  <c r="BH10" i="12" s="1"/>
  <c r="DF15" i="12"/>
  <c r="DG15" i="12" s="1"/>
  <c r="DB5" i="12"/>
  <c r="DC5" i="12" s="1"/>
  <c r="CQ36" i="12"/>
  <c r="CR36" i="12" s="1"/>
  <c r="FX36" i="12"/>
  <c r="FY36" i="12" s="1"/>
  <c r="DQ28" i="12"/>
  <c r="DR28" i="12" s="1"/>
  <c r="FT42" i="12"/>
  <c r="FU42" i="12" s="1"/>
  <c r="BN5" i="12"/>
  <c r="BO5" i="12" s="1"/>
  <c r="EF36" i="12"/>
  <c r="EG36" i="12" s="1"/>
  <c r="FB36" i="12"/>
  <c r="FC36" i="12" s="1"/>
  <c r="DB28" i="12"/>
  <c r="DC28" i="12" s="1"/>
  <c r="CQ28" i="12"/>
  <c r="CR28" i="12" s="1"/>
  <c r="DX41" i="12"/>
  <c r="DY41" i="12" s="1"/>
  <c r="AV42" i="12"/>
  <c r="AW42" i="12" s="1"/>
  <c r="DQ35" i="12"/>
  <c r="DR35" i="12" s="1"/>
  <c r="EQ44" i="12"/>
  <c r="ER44" i="12" s="1"/>
  <c r="DI8" i="12"/>
  <c r="DJ8" i="12" s="1"/>
  <c r="FM7" i="12"/>
  <c r="FN7" i="12" s="1"/>
  <c r="DM7" i="12"/>
  <c r="DN7" i="12" s="1"/>
  <c r="BC26" i="12"/>
  <c r="BD26" i="12" s="1"/>
  <c r="FB26" i="12"/>
  <c r="FC26" i="12" s="1"/>
  <c r="EJ18" i="12"/>
  <c r="EK18" i="12" s="1"/>
  <c r="DI30" i="12"/>
  <c r="DJ30" i="12" s="1"/>
  <c r="EB31" i="12"/>
  <c r="EC31" i="12" s="1"/>
  <c r="DB31" i="12"/>
  <c r="DC31" i="12" s="1"/>
  <c r="EQ22" i="12"/>
  <c r="ER22" i="12" s="1"/>
  <c r="EB22" i="12"/>
  <c r="EC22" i="12" s="1"/>
  <c r="DB8" i="12"/>
  <c r="DC8" i="12" s="1"/>
  <c r="CB44" i="12"/>
  <c r="CC44" i="12" s="1"/>
  <c r="GE44" i="12"/>
  <c r="GF44" i="12" s="1"/>
  <c r="EF24" i="12"/>
  <c r="EG24" i="12" s="1"/>
  <c r="FX12" i="12"/>
  <c r="FY12" i="12" s="1"/>
  <c r="CJ11" i="12"/>
  <c r="CK11" i="12" s="1"/>
  <c r="EF47" i="12"/>
  <c r="EG47" i="12" s="1"/>
  <c r="CF17" i="12"/>
  <c r="CG17" i="12" s="1"/>
  <c r="GI10" i="12"/>
  <c r="GJ10" i="12" s="1"/>
  <c r="CF9" i="12"/>
  <c r="CG9" i="12" s="1"/>
  <c r="BN9" i="12"/>
  <c r="BO9" i="12" s="1"/>
  <c r="DQ16" i="12"/>
  <c r="DR16" i="12" s="1"/>
  <c r="GB28" i="12"/>
  <c r="GC28" i="12" s="1"/>
  <c r="BN13" i="12"/>
  <c r="BO13" i="12" s="1"/>
  <c r="FX34" i="12"/>
  <c r="FY34" i="12" s="1"/>
  <c r="FM41" i="12"/>
  <c r="FN41" i="12" s="1"/>
  <c r="BN25" i="12"/>
  <c r="BO25" i="12" s="1"/>
  <c r="CB43" i="12"/>
  <c r="CC43" i="12" s="1"/>
  <c r="CQ45" i="12"/>
  <c r="CR45" i="12" s="1"/>
  <c r="FB32" i="12"/>
  <c r="FC32" i="12" s="1"/>
  <c r="EQ32" i="12"/>
  <c r="ER32" i="12" s="1"/>
  <c r="FM19" i="12"/>
  <c r="FN19" i="12" s="1"/>
  <c r="EU25" i="12"/>
  <c r="EV25" i="12" s="1"/>
  <c r="BJ36" i="12"/>
  <c r="BK36" i="12" s="1"/>
  <c r="BR36" i="12"/>
  <c r="BS36" i="12" s="1"/>
  <c r="FI39" i="12"/>
  <c r="FJ39" i="12" s="1"/>
  <c r="DB23" i="12"/>
  <c r="DC23" i="12" s="1"/>
  <c r="BU5" i="12"/>
  <c r="BV5" i="12" s="1"/>
  <c r="CF21" i="12"/>
  <c r="CG21" i="12" s="1"/>
  <c r="FB21" i="12"/>
  <c r="FC21" i="12" s="1"/>
  <c r="GI21" i="12"/>
  <c r="GJ21" i="12" s="1"/>
  <c r="DM20" i="12"/>
  <c r="DN20" i="12" s="1"/>
  <c r="DQ27" i="12"/>
  <c r="DR27" i="12" s="1"/>
  <c r="FX27" i="12"/>
  <c r="FY27" i="12" s="1"/>
  <c r="BC29" i="12"/>
  <c r="BD29" i="12" s="1"/>
  <c r="GI46" i="12"/>
  <c r="GJ46" i="12" s="1"/>
  <c r="DF13" i="12"/>
  <c r="DG13" i="12" s="1"/>
  <c r="GM13" i="12"/>
  <c r="GN13" i="12" s="1"/>
  <c r="BN33" i="12"/>
  <c r="BO33" i="12" s="1"/>
  <c r="FM40" i="12"/>
  <c r="FN40" i="12" s="1"/>
  <c r="FB40" i="12"/>
  <c r="FC40" i="12" s="1"/>
  <c r="EB42" i="12"/>
  <c r="EC42" i="12" s="1"/>
  <c r="DB42" i="12"/>
  <c r="DC42" i="12" s="1"/>
  <c r="FF38" i="12"/>
  <c r="FG38" i="12" s="1"/>
  <c r="GP10" i="12"/>
  <c r="GQ10" i="12" s="1"/>
  <c r="EQ13" i="12"/>
  <c r="ER13" i="12" s="1"/>
  <c r="GI41" i="12"/>
  <c r="GJ41" i="12" s="1"/>
  <c r="BN41" i="12"/>
  <c r="BO41" i="12" s="1"/>
  <c r="DB37" i="12"/>
  <c r="DC37" i="12" s="1"/>
  <c r="CB27" i="12"/>
  <c r="CC27" i="12" s="1"/>
  <c r="CX20" i="12"/>
  <c r="CY20" i="12" s="1"/>
  <c r="EQ29" i="12"/>
  <c r="ER29" i="12" s="1"/>
  <c r="BR13" i="12"/>
  <c r="BS13" i="12" s="1"/>
  <c r="GE15" i="12"/>
  <c r="GF15" i="12" s="1"/>
  <c r="EB13" i="12"/>
  <c r="EC13" i="12" s="1"/>
  <c r="CF13" i="12"/>
  <c r="CG13" i="12" s="1"/>
  <c r="EF34" i="12"/>
  <c r="EG34" i="12" s="1"/>
  <c r="BJ40" i="12"/>
  <c r="BK40" i="12" s="1"/>
  <c r="EB40" i="12"/>
  <c r="EC40" i="12" s="1"/>
  <c r="DQ19" i="12"/>
  <c r="DR19" i="12" s="1"/>
  <c r="BU25" i="12"/>
  <c r="BV25" i="12" s="1"/>
  <c r="EF27" i="12"/>
  <c r="EG27" i="12" s="1"/>
  <c r="CF33" i="12"/>
  <c r="CG33" i="12" s="1"/>
  <c r="CQ35" i="12"/>
  <c r="CR35" i="12" s="1"/>
  <c r="BN30" i="12"/>
  <c r="BO30" i="12" s="1"/>
  <c r="EQ8" i="12"/>
  <c r="ER8" i="12" s="1"/>
  <c r="DF44" i="12"/>
  <c r="DG44" i="12" s="1"/>
  <c r="DB15" i="12"/>
  <c r="DC15" i="12" s="1"/>
  <c r="BN17" i="12"/>
  <c r="BO17" i="12" s="1"/>
  <c r="FX10" i="12"/>
  <c r="FY10" i="12" s="1"/>
  <c r="DB25" i="12"/>
  <c r="DC25" i="12" s="1"/>
  <c r="BN45" i="12"/>
  <c r="BO45" i="12" s="1"/>
  <c r="CB25" i="12"/>
  <c r="CC25" i="12" s="1"/>
  <c r="DI5" i="12"/>
  <c r="DJ5" i="12" s="1"/>
  <c r="CQ21" i="12"/>
  <c r="CR21" i="12" s="1"/>
  <c r="DF40" i="12"/>
  <c r="DG40" i="12" s="1"/>
  <c r="GI42" i="12"/>
  <c r="GJ42" i="12" s="1"/>
  <c r="EQ36" i="12"/>
  <c r="ER36" i="12" s="1"/>
  <c r="EU42" i="12"/>
  <c r="EV42" i="12" s="1"/>
  <c r="FM16" i="12"/>
  <c r="FN16" i="12" s="1"/>
  <c r="GI32" i="12"/>
  <c r="GJ32" i="12" s="1"/>
  <c r="BC33" i="12"/>
  <c r="BD33" i="12" s="1"/>
  <c r="GB9" i="12"/>
  <c r="GC9" i="12" s="1"/>
  <c r="FI30" i="12"/>
  <c r="FJ30" i="12" s="1"/>
  <c r="DM12" i="12"/>
  <c r="DN12" i="12" s="1"/>
  <c r="FF11" i="12"/>
  <c r="FG11" i="12" s="1"/>
  <c r="CF10" i="12"/>
  <c r="CG10" i="12" s="1"/>
  <c r="FX6" i="12"/>
  <c r="FY6" i="12" s="1"/>
  <c r="FB16" i="12"/>
  <c r="FC16" i="12" s="1"/>
  <c r="CF14" i="12"/>
  <c r="CG14" i="12" s="1"/>
  <c r="CU28" i="12"/>
  <c r="CV28" i="12" s="1"/>
  <c r="GB5" i="12"/>
  <c r="GC5" i="12" s="1"/>
  <c r="FI10" i="12"/>
  <c r="FJ10" i="12" s="1"/>
  <c r="DF10" i="12"/>
  <c r="DG10" i="12" s="1"/>
  <c r="GI13" i="12"/>
  <c r="GJ13" i="12" s="1"/>
  <c r="CQ33" i="12"/>
  <c r="CR33" i="12" s="1"/>
  <c r="DB36" i="12"/>
  <c r="DC36" i="12" s="1"/>
  <c r="AV41" i="12"/>
  <c r="AW41" i="12" s="1"/>
  <c r="GP27" i="12"/>
  <c r="GQ27" i="12" s="1"/>
  <c r="EF43" i="12"/>
  <c r="EG43" i="12" s="1"/>
  <c r="GP7" i="12"/>
  <c r="GQ7" i="12" s="1"/>
  <c r="FB45" i="12"/>
  <c r="FC45" i="12" s="1"/>
  <c r="FB23" i="12"/>
  <c r="FC23" i="12" s="1"/>
  <c r="DQ20" i="12"/>
  <c r="DR20" i="12" s="1"/>
  <c r="BN35" i="12"/>
  <c r="BO35" i="12" s="1"/>
  <c r="DQ39" i="12"/>
  <c r="DR39" i="12" s="1"/>
  <c r="GI31" i="12"/>
  <c r="GJ31" i="12" s="1"/>
  <c r="GI22" i="12"/>
  <c r="GJ22" i="12" s="1"/>
  <c r="CB19" i="12"/>
  <c r="CC19" i="12" s="1"/>
  <c r="BU19" i="12"/>
  <c r="BV19" i="12" s="1"/>
  <c r="BC47" i="12"/>
  <c r="BD47" i="12" s="1"/>
  <c r="EF17" i="12"/>
  <c r="EG17" i="12" s="1"/>
  <c r="GI19" i="12"/>
  <c r="GJ19" i="12" s="1"/>
  <c r="AY25" i="12"/>
  <c r="AZ25" i="12" s="1"/>
  <c r="DX39" i="12"/>
  <c r="DY39" i="12" s="1"/>
  <c r="CF6" i="12"/>
  <c r="CG6" i="12" s="1"/>
  <c r="FM14" i="12"/>
  <c r="FN14" i="12" s="1"/>
  <c r="EJ28" i="12"/>
  <c r="EK28" i="12" s="1"/>
  <c r="DF9" i="12"/>
  <c r="DG9" i="12" s="1"/>
  <c r="EQ16" i="12"/>
  <c r="ER16" i="12" s="1"/>
  <c r="EF13" i="12"/>
  <c r="EG13" i="12" s="1"/>
  <c r="DM11" i="12"/>
  <c r="DN11" i="12" s="1"/>
  <c r="BG14" i="12"/>
  <c r="BH14" i="12" s="1"/>
  <c r="CJ34" i="12"/>
  <c r="CK34" i="12" s="1"/>
  <c r="GI6" i="12"/>
  <c r="GJ6" i="12" s="1"/>
  <c r="GI16" i="12"/>
  <c r="GJ16" i="12" s="1"/>
  <c r="FT28" i="12"/>
  <c r="FU28" i="12" s="1"/>
  <c r="CF32" i="12"/>
  <c r="CG32" i="12" s="1"/>
  <c r="GM25" i="12"/>
  <c r="GN25" i="12" s="1"/>
  <c r="EX36" i="12"/>
  <c r="EY36" i="12" s="1"/>
  <c r="CF5" i="12"/>
  <c r="CG5" i="12" s="1"/>
  <c r="DQ26" i="12"/>
  <c r="DR26" i="12" s="1"/>
  <c r="BU9" i="12"/>
  <c r="BV9" i="12" s="1"/>
  <c r="CB18" i="12"/>
  <c r="CC18" i="12" s="1"/>
  <c r="CX19" i="12"/>
  <c r="CY19" i="12" s="1"/>
  <c r="EQ47" i="12"/>
  <c r="ER47" i="12" s="1"/>
  <c r="EB17" i="12"/>
  <c r="EC17" i="12" s="1"/>
  <c r="BN10" i="12"/>
  <c r="BO10" i="12" s="1"/>
  <c r="EQ9" i="12"/>
  <c r="ER9" i="12" s="1"/>
  <c r="BN44" i="12"/>
  <c r="BO44" i="12" s="1"/>
  <c r="EB44" i="12"/>
  <c r="EC44" i="12" s="1"/>
  <c r="CX26" i="12"/>
  <c r="CY26" i="12" s="1"/>
  <c r="EJ9" i="12"/>
  <c r="EK9" i="12" s="1"/>
  <c r="FM31" i="12"/>
  <c r="FN31" i="12" s="1"/>
  <c r="DB22" i="12"/>
  <c r="DC22" i="12" s="1"/>
  <c r="EX44" i="12"/>
  <c r="EY44" i="12" s="1"/>
  <c r="FB9" i="12"/>
  <c r="FC9" i="12" s="1"/>
  <c r="CQ6" i="12"/>
  <c r="CR6" i="12" s="1"/>
  <c r="EB14" i="12"/>
  <c r="EC14" i="12" s="1"/>
  <c r="BN34" i="12"/>
  <c r="BO34" i="12" s="1"/>
  <c r="EJ41" i="12"/>
  <c r="EK41" i="12" s="1"/>
  <c r="BR41" i="12"/>
  <c r="BS41" i="12" s="1"/>
  <c r="BC35" i="12"/>
  <c r="BD35" i="12" s="1"/>
  <c r="DQ30" i="12"/>
  <c r="DR30" i="12" s="1"/>
  <c r="GI7" i="12"/>
  <c r="GJ7" i="12" s="1"/>
  <c r="GI26" i="12"/>
  <c r="GJ26" i="12" s="1"/>
  <c r="DM39" i="12"/>
  <c r="DN39" i="12" s="1"/>
  <c r="FQ22" i="12"/>
  <c r="FR22" i="12" s="1"/>
  <c r="BJ22" i="12"/>
  <c r="BK22" i="12" s="1"/>
  <c r="GB18" i="12"/>
  <c r="GC18" i="12" s="1"/>
  <c r="CB30" i="12"/>
  <c r="CC30" i="12" s="1"/>
  <c r="CF31" i="12"/>
  <c r="CG31" i="12" s="1"/>
  <c r="DQ31" i="12"/>
  <c r="DR31" i="12" s="1"/>
  <c r="CX44" i="12"/>
  <c r="CY44" i="12" s="1"/>
  <c r="GI38" i="12"/>
  <c r="GJ38" i="12" s="1"/>
  <c r="BC12" i="12"/>
  <c r="BD12" i="12" s="1"/>
  <c r="CB11" i="12"/>
  <c r="CC11" i="12" s="1"/>
  <c r="DI16" i="12"/>
  <c r="DJ16" i="12" s="1"/>
  <c r="CU16" i="12"/>
  <c r="CV16" i="12" s="1"/>
  <c r="GE19" i="12"/>
  <c r="GF19" i="12" s="1"/>
  <c r="CF47" i="12"/>
  <c r="CG47" i="12" s="1"/>
  <c r="CQ15" i="12"/>
  <c r="CR15" i="12" s="1"/>
  <c r="GI17" i="12"/>
  <c r="GJ17" i="12" s="1"/>
  <c r="DQ17" i="12"/>
  <c r="DR17" i="12" s="1"/>
  <c r="FX9" i="12"/>
  <c r="FY9" i="12" s="1"/>
  <c r="EB43" i="12"/>
  <c r="EC43" i="12" s="1"/>
  <c r="BJ7" i="12"/>
  <c r="BK7" i="12" s="1"/>
  <c r="FX32" i="12"/>
  <c r="FY32" i="12" s="1"/>
  <c r="GB36" i="12"/>
  <c r="GC36" i="12" s="1"/>
  <c r="FX23" i="12"/>
  <c r="FY23" i="12" s="1"/>
  <c r="CM5" i="12"/>
  <c r="CN5" i="12" s="1"/>
  <c r="FM21" i="12"/>
  <c r="FN21" i="12" s="1"/>
  <c r="BY20" i="12"/>
  <c r="BZ20" i="12" s="1"/>
  <c r="FI14" i="12"/>
  <c r="FJ14" i="12" s="1"/>
  <c r="BN29" i="12"/>
  <c r="BO29" i="12" s="1"/>
  <c r="CU34" i="12"/>
  <c r="CV34" i="12" s="1"/>
  <c r="FB33" i="12"/>
  <c r="FC33" i="12" s="1"/>
  <c r="EF42" i="12"/>
  <c r="EG42" i="12" s="1"/>
  <c r="CU38" i="12"/>
  <c r="CV38" i="12" s="1"/>
  <c r="DM47" i="12"/>
  <c r="DN47" i="12" s="1"/>
  <c r="CQ9" i="12"/>
  <c r="CR9" i="12" s="1"/>
  <c r="EB6" i="12"/>
  <c r="EC6" i="12" s="1"/>
  <c r="EF32" i="12"/>
  <c r="EG32" i="12" s="1"/>
  <c r="FQ25" i="12"/>
  <c r="FR25" i="12" s="1"/>
  <c r="FB20" i="12"/>
  <c r="FC20" i="12" s="1"/>
  <c r="DM29" i="12"/>
  <c r="DN29" i="12" s="1"/>
  <c r="BR40" i="12"/>
  <c r="BS40" i="12" s="1"/>
  <c r="GI40" i="12"/>
  <c r="GJ40" i="12" s="1"/>
  <c r="DM31" i="12"/>
  <c r="DN31" i="12" s="1"/>
  <c r="FI44" i="12"/>
  <c r="FJ44" i="12" s="1"/>
  <c r="DQ24" i="12"/>
  <c r="DR24" i="12" s="1"/>
  <c r="DB18" i="12"/>
  <c r="DC18" i="12" s="1"/>
  <c r="FX18" i="12"/>
  <c r="FY18" i="12" s="1"/>
  <c r="FB12" i="12"/>
  <c r="FC12" i="12" s="1"/>
  <c r="EJ11" i="12"/>
  <c r="EK11" i="12" s="1"/>
  <c r="DU11" i="12"/>
  <c r="DV11" i="12" s="1"/>
  <c r="BY16" i="12"/>
  <c r="BZ16" i="12" s="1"/>
  <c r="DX16" i="12"/>
  <c r="DY16" i="12" s="1"/>
  <c r="BG19" i="12"/>
  <c r="BH19" i="12" s="1"/>
  <c r="DQ47" i="12"/>
  <c r="DR47" i="12" s="1"/>
  <c r="DB47" i="12"/>
  <c r="DC47" i="12" s="1"/>
  <c r="EB10" i="12"/>
  <c r="EC10" i="12" s="1"/>
  <c r="FB10" i="12"/>
  <c r="FC10" i="12" s="1"/>
  <c r="DB9" i="12"/>
  <c r="DC9" i="12" s="1"/>
  <c r="FM6" i="12"/>
  <c r="FN6" i="12" s="1"/>
  <c r="BN16" i="12"/>
  <c r="BO16" i="12" s="1"/>
  <c r="FX16" i="12"/>
  <c r="FY16" i="12" s="1"/>
  <c r="FX14" i="12"/>
  <c r="FY14" i="12" s="1"/>
  <c r="BJ28" i="12"/>
  <c r="BK28" i="12" s="1"/>
  <c r="EX28" i="12"/>
  <c r="EY28" i="12" s="1"/>
  <c r="BC37" i="12"/>
  <c r="BD37" i="12" s="1"/>
  <c r="FT27" i="12"/>
  <c r="FU27" i="12" s="1"/>
  <c r="EB25" i="12"/>
  <c r="EC25" i="12" s="1"/>
  <c r="CQ43" i="12"/>
  <c r="CR43" i="12" s="1"/>
  <c r="FX19" i="12"/>
  <c r="FY19" i="12" s="1"/>
  <c r="DF36" i="12"/>
  <c r="DG36" i="12" s="1"/>
  <c r="BU39" i="12"/>
  <c r="BV39" i="12" s="1"/>
  <c r="EQ11" i="12"/>
  <c r="ER11" i="12" s="1"/>
  <c r="FI20" i="12"/>
  <c r="FJ20" i="12" s="1"/>
  <c r="CF27" i="12"/>
  <c r="CG27" i="12" s="1"/>
  <c r="BC27" i="12"/>
  <c r="BD27" i="12" s="1"/>
  <c r="BN40" i="12"/>
  <c r="BO40" i="12" s="1"/>
  <c r="DM40" i="12"/>
  <c r="DN40" i="12" s="1"/>
  <c r="EX15" i="12"/>
  <c r="EY15" i="12" s="1"/>
  <c r="EQ25" i="12"/>
  <c r="ER25" i="12" s="1"/>
  <c r="EX14" i="12"/>
  <c r="EY14" i="12" s="1"/>
  <c r="FM27" i="12"/>
  <c r="FN27" i="12" s="1"/>
  <c r="DB46" i="12"/>
  <c r="DC46" i="12" s="1"/>
  <c r="AV15" i="12"/>
  <c r="AW15" i="12" s="1"/>
  <c r="BN36" i="12"/>
  <c r="BO36" i="12" s="1"/>
  <c r="GI28" i="12"/>
  <c r="GJ28" i="12" s="1"/>
  <c r="GB41" i="12"/>
  <c r="GC41" i="12" s="1"/>
  <c r="DF42" i="12"/>
  <c r="DG42" i="12" s="1"/>
  <c r="DB35" i="12"/>
  <c r="DC35" i="12" s="1"/>
  <c r="GI30" i="12"/>
  <c r="GJ30" i="12" s="1"/>
  <c r="AY26" i="12"/>
  <c r="AZ26" i="12" s="1"/>
  <c r="FM26" i="12"/>
  <c r="FN26" i="12" s="1"/>
  <c r="DB39" i="12"/>
  <c r="DC39" i="12" s="1"/>
  <c r="FF9" i="12"/>
  <c r="FG9" i="12" s="1"/>
  <c r="DX22" i="12"/>
  <c r="DY22" i="12" s="1"/>
  <c r="GP18" i="12"/>
  <c r="GQ18" i="12" s="1"/>
  <c r="GP30" i="12"/>
  <c r="GQ30" i="12" s="1"/>
  <c r="BN31" i="12"/>
  <c r="BO31" i="12" s="1"/>
  <c r="FB38" i="12"/>
  <c r="FC38" i="12" s="1"/>
  <c r="EF38" i="12"/>
  <c r="EG38" i="12" s="1"/>
  <c r="DB24" i="12"/>
  <c r="DC24" i="12" s="1"/>
  <c r="DQ13" i="12"/>
  <c r="DR13" i="12" s="1"/>
  <c r="BC13" i="12"/>
  <c r="BD13" i="12" s="1"/>
  <c r="EQ41" i="12"/>
  <c r="ER41" i="12" s="1"/>
  <c r="GI37" i="12"/>
  <c r="GJ37" i="12" s="1"/>
  <c r="FI27" i="12"/>
  <c r="FJ27" i="12" s="1"/>
  <c r="FX45" i="12"/>
  <c r="FY45" i="12" s="1"/>
  <c r="FM32" i="12"/>
  <c r="FN32" i="12" s="1"/>
  <c r="FI36" i="12"/>
  <c r="FJ36" i="12" s="1"/>
  <c r="EM39" i="12"/>
  <c r="EN39" i="12" s="1"/>
  <c r="EF23" i="12"/>
  <c r="EG23" i="12" s="1"/>
  <c r="BN23" i="12"/>
  <c r="BO23" i="12" s="1"/>
  <c r="FI5" i="12"/>
  <c r="FJ5" i="12" s="1"/>
  <c r="EF20" i="12"/>
  <c r="EG20" i="12" s="1"/>
  <c r="DF20" i="12"/>
  <c r="DG20" i="12" s="1"/>
  <c r="CU40" i="12"/>
  <c r="CV40" i="12" s="1"/>
  <c r="FQ34" i="12"/>
  <c r="FR34" i="12" s="1"/>
  <c r="CB38" i="12"/>
  <c r="CC38" i="12" s="1"/>
  <c r="EB19" i="12"/>
  <c r="EC19" i="12" s="1"/>
  <c r="FQ36" i="12"/>
  <c r="FR36" i="12" s="1"/>
  <c r="EB16" i="12"/>
  <c r="EC16" i="12" s="1"/>
  <c r="DB40" i="12"/>
  <c r="DC40" i="12" s="1"/>
  <c r="BU38" i="12"/>
  <c r="BV38" i="12" s="1"/>
  <c r="FF15" i="12"/>
  <c r="FG15" i="12" s="1"/>
  <c r="CQ7" i="12"/>
  <c r="CR7" i="12" s="1"/>
  <c r="GB7" i="12"/>
  <c r="GC7" i="12" s="1"/>
  <c r="CQ32" i="12"/>
  <c r="CR32" i="12" s="1"/>
  <c r="GB39" i="12"/>
  <c r="GC39" i="12" s="1"/>
  <c r="FM23" i="12"/>
  <c r="FN23" i="12" s="1"/>
  <c r="EB20" i="12"/>
  <c r="EC20" i="12" s="1"/>
  <c r="GB20" i="12"/>
  <c r="GC20" i="12" s="1"/>
  <c r="DM27" i="12"/>
  <c r="DN27" i="12" s="1"/>
  <c r="EF46" i="12"/>
  <c r="EG46" i="12" s="1"/>
  <c r="FB41" i="12"/>
  <c r="FC41" i="12" s="1"/>
  <c r="CF37" i="12"/>
  <c r="CG37" i="12" s="1"/>
  <c r="EB37" i="12"/>
  <c r="EC37" i="12" s="1"/>
  <c r="GI43" i="12"/>
  <c r="GJ43" i="12" s="1"/>
  <c r="BG43" i="12"/>
  <c r="BH43" i="12" s="1"/>
  <c r="EF45" i="12"/>
  <c r="EG45" i="12" s="1"/>
  <c r="EQ23" i="12"/>
  <c r="ER23" i="12" s="1"/>
  <c r="EF21" i="12"/>
  <c r="EG21" i="12" s="1"/>
  <c r="DQ11" i="12"/>
  <c r="DR11" i="12" s="1"/>
  <c r="BU44" i="12"/>
  <c r="BV44" i="12" s="1"/>
  <c r="EB38" i="12"/>
  <c r="EC38" i="12" s="1"/>
  <c r="FB24" i="12"/>
  <c r="FC24" i="12" s="1"/>
  <c r="DQ18" i="12"/>
  <c r="DR18" i="12" s="1"/>
  <c r="GM11" i="12"/>
  <c r="GN11" i="12" s="1"/>
  <c r="EU16" i="12"/>
  <c r="EV16" i="12" s="1"/>
  <c r="DB10" i="12"/>
  <c r="DC10" i="12" s="1"/>
  <c r="DQ6" i="12"/>
  <c r="DR6" i="12" s="1"/>
  <c r="CJ28" i="12"/>
  <c r="CK28" i="12" s="1"/>
  <c r="CU39" i="12"/>
  <c r="CV39" i="12" s="1"/>
  <c r="EQ42" i="12"/>
  <c r="ER42" i="12" s="1"/>
  <c r="BR29" i="12"/>
  <c r="BS29" i="12" s="1"/>
  <c r="CJ24" i="12"/>
  <c r="CK24" i="12" s="1"/>
  <c r="DI35" i="12"/>
  <c r="DJ35" i="12" s="1"/>
  <c r="DX35" i="12"/>
  <c r="DY35" i="12" s="1"/>
  <c r="BG32" i="12"/>
  <c r="BH32" i="12" s="1"/>
  <c r="CB32" i="12"/>
  <c r="CC32" i="12" s="1"/>
  <c r="BR31" i="12"/>
  <c r="BS31" i="12" s="1"/>
  <c r="CB29" i="12"/>
  <c r="CC29" i="12" s="1"/>
  <c r="GM35" i="12"/>
  <c r="GN35" i="12" s="1"/>
  <c r="CU6" i="12"/>
  <c r="CV6" i="12" s="1"/>
  <c r="DX45" i="12"/>
  <c r="DY45" i="12" s="1"/>
  <c r="FQ32" i="12"/>
  <c r="FR32" i="12" s="1"/>
  <c r="FF24" i="12"/>
  <c r="FG24" i="12" s="1"/>
  <c r="EX29" i="12"/>
  <c r="EY29" i="12" s="1"/>
  <c r="CU32" i="12"/>
  <c r="CV32" i="12" s="1"/>
  <c r="BJ45" i="12"/>
  <c r="BK45" i="12" s="1"/>
  <c r="AY46" i="12"/>
  <c r="AZ46" i="12" s="1"/>
  <c r="FT45" i="12"/>
  <c r="FU45" i="12" s="1"/>
  <c r="GP24" i="12"/>
  <c r="GQ24" i="12" s="1"/>
  <c r="FI45" i="12"/>
  <c r="FJ45" i="12" s="1"/>
  <c r="CJ35" i="12"/>
  <c r="CK35" i="12" s="1"/>
  <c r="BG12" i="12"/>
  <c r="BH12" i="12" s="1"/>
  <c r="EM29" i="12"/>
  <c r="EN29" i="12" s="1"/>
  <c r="EX21" i="12"/>
  <c r="EY21" i="12" s="1"/>
  <c r="FI31" i="12"/>
  <c r="FJ31" i="12" s="1"/>
  <c r="BY31" i="12"/>
  <c r="BZ31" i="12" s="1"/>
  <c r="CX29" i="12"/>
  <c r="CY29" i="12" s="1"/>
  <c r="GP31" i="12"/>
  <c r="GQ31" i="12" s="1"/>
  <c r="AY31" i="12"/>
  <c r="AZ31" i="12" s="1"/>
  <c r="AV37" i="12"/>
  <c r="AW37" i="12" s="1"/>
  <c r="AY32" i="12"/>
  <c r="AZ32" i="12" s="1"/>
  <c r="GB47" i="12"/>
  <c r="GC47" i="12" s="1"/>
  <c r="BJ17" i="12"/>
  <c r="BK17" i="12" s="1"/>
  <c r="BU24" i="12"/>
  <c r="BV24" i="12" s="1"/>
  <c r="FI6" i="12"/>
  <c r="FJ6" i="12" s="1"/>
  <c r="BY35" i="12"/>
  <c r="BZ35" i="12" s="1"/>
  <c r="GM33" i="12"/>
  <c r="GN33" i="12" s="1"/>
  <c r="GM47" i="12"/>
  <c r="GN47" i="12" s="1"/>
  <c r="DI45" i="12"/>
  <c r="DJ45" i="12" s="1"/>
  <c r="EM47" i="12"/>
  <c r="EN47" i="12" s="1"/>
  <c r="GP17" i="12"/>
  <c r="GQ17" i="12" s="1"/>
  <c r="FQ35" i="12"/>
  <c r="FR35" i="12" s="1"/>
  <c r="DU31" i="12"/>
  <c r="DV31" i="12" s="1"/>
  <c r="FI12" i="12"/>
  <c r="FJ12" i="12" s="1"/>
  <c r="BR47" i="12"/>
  <c r="BS47" i="12" s="1"/>
  <c r="BU45" i="12"/>
  <c r="BV45" i="12" s="1"/>
  <c r="CM33" i="12"/>
  <c r="CN33" i="12" s="1"/>
  <c r="BJ29" i="12"/>
  <c r="BK29" i="12" s="1"/>
  <c r="GM12" i="12"/>
  <c r="GN12" i="12" s="1"/>
  <c r="DU12" i="12"/>
  <c r="DV12" i="12" s="1"/>
  <c r="CX17" i="12"/>
  <c r="CY17" i="12" s="1"/>
  <c r="EJ17" i="12"/>
  <c r="EK17" i="12" s="1"/>
  <c r="EJ33" i="12"/>
  <c r="EK33" i="12" s="1"/>
  <c r="BU32" i="12"/>
  <c r="BV32" i="12" s="1"/>
  <c r="EM6" i="12"/>
  <c r="EN6" i="12" s="1"/>
  <c r="CX47" i="12"/>
  <c r="CY47" i="12" s="1"/>
  <c r="EU37" i="12"/>
  <c r="EV37" i="12" s="1"/>
  <c r="BJ37" i="12"/>
  <c r="BK37" i="12" s="1"/>
  <c r="CJ17" i="12"/>
  <c r="CK17" i="12" s="1"/>
  <c r="EX17" i="12"/>
  <c r="EY17" i="12" s="1"/>
  <c r="BG35" i="12"/>
  <c r="BH35" i="12" s="1"/>
  <c r="EU47" i="12"/>
  <c r="EV47" i="12" s="1"/>
  <c r="FQ29" i="12"/>
  <c r="FR29" i="12" s="1"/>
  <c r="CJ37" i="12"/>
  <c r="CK37" i="12" s="1"/>
  <c r="FQ17" i="12"/>
  <c r="FR17" i="12" s="1"/>
  <c r="EJ37" i="12"/>
  <c r="EK37" i="12" s="1"/>
  <c r="BU37" i="12"/>
  <c r="BV37" i="12" s="1"/>
  <c r="GP37" i="12"/>
  <c r="GQ37" i="12" s="1"/>
  <c r="FT12" i="12"/>
  <c r="FU12" i="12" s="1"/>
  <c r="AR8" i="12"/>
  <c r="AS8" i="12" s="1"/>
  <c r="AR5" i="12"/>
  <c r="AS5" i="12" s="1"/>
  <c r="FQ12" i="12"/>
  <c r="FR12" i="12" s="1"/>
  <c r="LS12" i="12"/>
  <c r="LT12" i="12" s="1"/>
  <c r="JH12" i="12"/>
  <c r="JI12" i="12" s="1"/>
  <c r="AV25" i="12"/>
  <c r="AW25" i="12" s="1"/>
  <c r="AY40" i="12"/>
  <c r="AZ40" i="12" s="1"/>
  <c r="AV8" i="12"/>
  <c r="AW8" i="12" s="1"/>
  <c r="AR40" i="12"/>
  <c r="AS40" i="12" s="1"/>
  <c r="AR20" i="12"/>
  <c r="AS20" i="12" s="1"/>
  <c r="AR16" i="12"/>
  <c r="AS16" i="12" s="1"/>
  <c r="AR18" i="12"/>
  <c r="AS18" i="12" s="1"/>
  <c r="AR41" i="12"/>
  <c r="AS41" i="12" s="1"/>
  <c r="AR19" i="12"/>
  <c r="AS19" i="12" s="1"/>
  <c r="AR45" i="12"/>
  <c r="AS45" i="12" s="1"/>
  <c r="AR39" i="12"/>
  <c r="AS39" i="12" s="1"/>
  <c r="AR29" i="12"/>
  <c r="AS29" i="12" s="1"/>
  <c r="AR34" i="12"/>
  <c r="AS34" i="12" s="1"/>
  <c r="AR13" i="12"/>
  <c r="AS13" i="12" s="1"/>
  <c r="AR21" i="12"/>
  <c r="AS21" i="12" s="1"/>
  <c r="AR12" i="12"/>
  <c r="AS12" i="12" s="1"/>
  <c r="AR36" i="12"/>
  <c r="AS36" i="12" s="1"/>
  <c r="AR35" i="12"/>
  <c r="AS35" i="12" s="1"/>
  <c r="AR31" i="12"/>
  <c r="AS31" i="12" s="1"/>
  <c r="AR38" i="12"/>
  <c r="AS38" i="12" s="1"/>
  <c r="AR27" i="12"/>
  <c r="AS27" i="12" s="1"/>
  <c r="AR32" i="12"/>
  <c r="AS32" i="12" s="1"/>
  <c r="AR43" i="12"/>
  <c r="AS43" i="12" s="1"/>
  <c r="AR46" i="12"/>
  <c r="AS46" i="12" s="1"/>
  <c r="AY8" i="12"/>
  <c r="AZ8" i="12" s="1"/>
  <c r="AV20" i="12"/>
  <c r="AW20" i="12" s="1"/>
  <c r="AR30" i="12"/>
  <c r="AS30" i="12" s="1"/>
  <c r="AV26" i="12"/>
  <c r="AW26" i="12" s="1"/>
  <c r="GE28" i="12"/>
  <c r="GF28" i="12" s="1"/>
  <c r="BJ43" i="12"/>
  <c r="BK43" i="12" s="1"/>
  <c r="MD9" i="12"/>
  <c r="ME9" i="12" s="1"/>
  <c r="IW42" i="12"/>
  <c r="IX42" i="12" s="1"/>
  <c r="JP25" i="12"/>
  <c r="JQ25" i="12" s="1"/>
  <c r="EX47" i="12"/>
  <c r="EY47" i="12" s="1"/>
  <c r="JS11" i="12"/>
  <c r="JT11" i="12" s="1"/>
  <c r="AY43" i="12"/>
  <c r="AZ43" i="12" s="1"/>
  <c r="AY13" i="12"/>
  <c r="AZ13" i="12" s="1"/>
  <c r="HX20" i="12"/>
  <c r="HY20" i="12" s="1"/>
  <c r="LP8" i="12"/>
  <c r="LQ8" i="12" s="1"/>
  <c r="FI41" i="12"/>
  <c r="FJ41" i="12" s="1"/>
  <c r="AR24" i="12"/>
  <c r="AS24" i="12" s="1"/>
  <c r="AR23" i="12"/>
  <c r="AR22" i="12"/>
  <c r="AS22" i="12" s="1"/>
  <c r="AV13" i="12"/>
  <c r="AW13" i="12" s="1"/>
  <c r="IA28" i="12"/>
  <c r="IB28" i="12" s="1"/>
  <c r="AV43" i="12"/>
  <c r="AW43" i="12" s="1"/>
  <c r="AY34" i="12"/>
  <c r="AZ34" i="12" s="1"/>
  <c r="EX42" i="12"/>
  <c r="EY42" i="12" s="1"/>
  <c r="HA28" i="12"/>
  <c r="HB28" i="12" s="1"/>
  <c r="GP47" i="12"/>
  <c r="GQ47" i="12" s="1"/>
  <c r="MD7" i="12"/>
  <c r="ME7" i="12" s="1"/>
  <c r="JS6" i="12"/>
  <c r="JT6" i="12" s="1"/>
  <c r="LD42" i="12"/>
  <c r="LE42" i="12" s="1"/>
  <c r="JP16" i="12"/>
  <c r="JQ16" i="12" s="1"/>
  <c r="BG9" i="12"/>
  <c r="BH9" i="12" s="1"/>
  <c r="JE30" i="12"/>
  <c r="JF30" i="12" s="1"/>
  <c r="IA34" i="12"/>
  <c r="IB34" i="12" s="1"/>
  <c r="HP39" i="12"/>
  <c r="HQ39" i="12" s="1"/>
  <c r="LA18" i="12"/>
  <c r="LB18" i="12" s="1"/>
  <c r="DU45" i="12"/>
  <c r="DV45" i="12" s="1"/>
  <c r="JP5" i="12"/>
  <c r="JQ5" i="12" s="1"/>
  <c r="CU17" i="12"/>
  <c r="CV17" i="12" s="1"/>
  <c r="JE5" i="12"/>
  <c r="JF5" i="12" s="1"/>
  <c r="GP33" i="12"/>
  <c r="GQ33" i="12" s="1"/>
  <c r="IL15" i="12"/>
  <c r="IM15" i="12" s="1"/>
  <c r="FI22" i="12"/>
  <c r="FJ22" i="12" s="1"/>
  <c r="IW17" i="12"/>
  <c r="IX17" i="12" s="1"/>
  <c r="DF30" i="12"/>
  <c r="DG30" i="12" s="1"/>
  <c r="KL14" i="12"/>
  <c r="KM14" i="12" s="1"/>
  <c r="GM15" i="12"/>
  <c r="GN15" i="12" s="1"/>
  <c r="IT5" i="12"/>
  <c r="IU5" i="12" s="1"/>
  <c r="FQ40" i="12"/>
  <c r="FR40" i="12" s="1"/>
  <c r="GB14" i="12"/>
  <c r="GC14" i="12" s="1"/>
  <c r="GB15" i="12"/>
  <c r="GC15" i="12" s="1"/>
  <c r="IT28" i="12"/>
  <c r="IU28" i="12" s="1"/>
  <c r="FF6" i="12"/>
  <c r="FG6" i="12" s="1"/>
  <c r="CU11" i="12"/>
  <c r="CV11" i="12" s="1"/>
  <c r="KA43" i="12"/>
  <c r="KB43" i="12" s="1"/>
  <c r="MD31" i="12"/>
  <c r="ME31" i="12" s="1"/>
  <c r="BG37" i="12"/>
  <c r="BH37" i="12" s="1"/>
  <c r="MA32" i="12"/>
  <c r="MB32" i="12" s="1"/>
  <c r="JS18" i="12"/>
  <c r="JT18" i="12" s="1"/>
  <c r="FQ44" i="12"/>
  <c r="FR44" i="12" s="1"/>
  <c r="HM38" i="12"/>
  <c r="HN38" i="12" s="1"/>
  <c r="IL20" i="12"/>
  <c r="IM20" i="12" s="1"/>
  <c r="BJ10" i="12"/>
  <c r="BK10" i="12" s="1"/>
  <c r="MA12" i="12"/>
  <c r="MB12" i="12" s="1"/>
  <c r="DI42" i="12"/>
  <c r="DJ42" i="12" s="1"/>
  <c r="CM17" i="12"/>
  <c r="CN17" i="12" s="1"/>
  <c r="JP12" i="12"/>
  <c r="JQ12" i="12" s="1"/>
  <c r="LD41" i="12"/>
  <c r="LE41" i="12" s="1"/>
  <c r="AR6" i="12"/>
  <c r="AS6" i="12" s="1"/>
  <c r="BU29" i="12"/>
  <c r="BV29" i="12" s="1"/>
  <c r="CX13" i="12"/>
  <c r="CY13" i="12" s="1"/>
  <c r="GB16" i="12"/>
  <c r="GC16" i="12" s="1"/>
  <c r="MD11" i="12"/>
  <c r="ME11" i="12" s="1"/>
  <c r="HX16" i="12"/>
  <c r="HY16" i="12" s="1"/>
  <c r="EM17" i="12"/>
  <c r="EN17" i="12" s="1"/>
  <c r="BG41" i="12"/>
  <c r="BH41" i="12" s="1"/>
  <c r="GX20" i="12"/>
  <c r="GY20" i="12" s="1"/>
  <c r="BU47" i="12"/>
  <c r="BV47" i="12" s="1"/>
  <c r="AR11" i="12"/>
  <c r="AS11" i="12" s="1"/>
  <c r="AV32" i="12"/>
  <c r="AW32" i="12" s="1"/>
  <c r="BR15" i="12"/>
  <c r="BS15" i="12" s="1"/>
  <c r="EJ42" i="12"/>
  <c r="EK42" i="12" s="1"/>
  <c r="GX41" i="12"/>
  <c r="GY41" i="12" s="1"/>
  <c r="CJ38" i="12"/>
  <c r="CK38" i="12" s="1"/>
  <c r="BJ25" i="12"/>
  <c r="BK25" i="12" s="1"/>
  <c r="GM19" i="12"/>
  <c r="GN19" i="12" s="1"/>
  <c r="BU16" i="12"/>
  <c r="BV16" i="12" s="1"/>
  <c r="BG7" i="12"/>
  <c r="BH7" i="12" s="1"/>
  <c r="KO25" i="12"/>
  <c r="KP25" i="12" s="1"/>
  <c r="FI34" i="12"/>
  <c r="FJ34" i="12" s="1"/>
  <c r="MA42" i="12"/>
  <c r="MB42" i="12" s="1"/>
  <c r="IT39" i="12"/>
  <c r="IU39" i="12" s="1"/>
  <c r="DF5" i="12"/>
  <c r="DG5" i="12" s="1"/>
  <c r="BY15" i="12"/>
  <c r="BZ15" i="12" s="1"/>
  <c r="LS34" i="12"/>
  <c r="LT34" i="12" s="1"/>
  <c r="AR7" i="12"/>
  <c r="AS7" i="12" s="1"/>
  <c r="AV28" i="12"/>
  <c r="AW28" i="12" s="1"/>
  <c r="AV31" i="12"/>
  <c r="AW31" i="12" s="1"/>
  <c r="AY38" i="12"/>
  <c r="AZ38" i="12" s="1"/>
  <c r="HP19" i="12"/>
  <c r="HQ19" i="12" s="1"/>
  <c r="GX40" i="12"/>
  <c r="GY40" i="12" s="1"/>
  <c r="IA18" i="12"/>
  <c r="IB18" i="12" s="1"/>
  <c r="CJ16" i="12"/>
  <c r="CK16" i="12" s="1"/>
  <c r="GM31" i="12"/>
  <c r="GN31" i="12" s="1"/>
  <c r="BU8" i="12"/>
  <c r="BV8" i="12" s="1"/>
  <c r="BR9" i="12"/>
  <c r="BS9" i="12" s="1"/>
  <c r="FF13" i="12"/>
  <c r="FG13" i="12" s="1"/>
  <c r="BU13" i="12"/>
  <c r="BV13" i="12" s="1"/>
  <c r="DF16" i="12"/>
  <c r="DG16" i="12" s="1"/>
  <c r="FF30" i="12"/>
  <c r="FG30" i="12" s="1"/>
  <c r="FT19" i="12"/>
  <c r="FU19" i="12" s="1"/>
  <c r="LP41" i="12"/>
  <c r="LQ41" i="12" s="1"/>
  <c r="IA15" i="12"/>
  <c r="IB15" i="12" s="1"/>
  <c r="JH38" i="12"/>
  <c r="JI38" i="12" s="1"/>
  <c r="CM34" i="12"/>
  <c r="CN34" i="12" s="1"/>
  <c r="IA40" i="12"/>
  <c r="IB40" i="12" s="1"/>
  <c r="HA25" i="12"/>
  <c r="HB25" i="12" s="1"/>
  <c r="CB36" i="12"/>
  <c r="CC36" i="12" s="1"/>
  <c r="IA31" i="12"/>
  <c r="IB31" i="12" s="1"/>
  <c r="GM24" i="12"/>
  <c r="GN24" i="12" s="1"/>
  <c r="CU25" i="12"/>
  <c r="CV25" i="12" s="1"/>
  <c r="IT22" i="12"/>
  <c r="IU22" i="12" s="1"/>
  <c r="GB19" i="12"/>
  <c r="GC19" i="12" s="1"/>
  <c r="LS5" i="12"/>
  <c r="LT5" i="12" s="1"/>
  <c r="GP40" i="12"/>
  <c r="GQ40" i="12" s="1"/>
  <c r="EM41" i="12"/>
  <c r="EN41" i="12" s="1"/>
  <c r="BJ35" i="12"/>
  <c r="BK35" i="12" s="1"/>
  <c r="GP8" i="12"/>
  <c r="GQ8" i="12" s="1"/>
  <c r="HX44" i="12"/>
  <c r="HY44" i="12" s="1"/>
  <c r="BG45" i="12"/>
  <c r="BH45" i="12" s="1"/>
  <c r="GB26" i="12"/>
  <c r="GC26" i="12" s="1"/>
  <c r="KO10" i="12"/>
  <c r="KP10" i="12" s="1"/>
  <c r="KA22" i="12"/>
  <c r="KB22" i="12" s="1"/>
  <c r="DI13" i="12"/>
  <c r="DJ13" i="12" s="1"/>
  <c r="KD38" i="12"/>
  <c r="KE38" i="12" s="1"/>
  <c r="BY43" i="12"/>
  <c r="BZ43" i="12" s="1"/>
  <c r="BR32" i="12"/>
  <c r="BS32" i="12" s="1"/>
  <c r="IW8" i="12"/>
  <c r="IX8" i="12" s="1"/>
  <c r="LD39" i="12"/>
  <c r="LE39" i="12" s="1"/>
  <c r="KA29" i="12"/>
  <c r="KB29" i="12" s="1"/>
  <c r="BY38" i="12"/>
  <c r="BZ38" i="12" s="1"/>
  <c r="EX25" i="12"/>
  <c r="EY25" i="12" s="1"/>
  <c r="KD25" i="12"/>
  <c r="KE25" i="12" s="1"/>
  <c r="AR42" i="12"/>
  <c r="AS42" i="12" s="1"/>
  <c r="BY30" i="12"/>
  <c r="BZ30" i="12" s="1"/>
  <c r="GP12" i="12"/>
  <c r="GQ12" i="12" s="1"/>
  <c r="BR45" i="12"/>
  <c r="BS45" i="12" s="1"/>
  <c r="LD29" i="12"/>
  <c r="LE29" i="12" s="1"/>
  <c r="DI9" i="12"/>
  <c r="DJ9" i="12" s="1"/>
  <c r="KA20" i="12"/>
  <c r="KB20" i="12" s="1"/>
  <c r="GM14" i="12"/>
  <c r="GN14" i="12" s="1"/>
  <c r="CX5" i="12"/>
  <c r="CY5" i="12" s="1"/>
  <c r="FT17" i="12"/>
  <c r="FU17" i="12" s="1"/>
  <c r="CU19" i="12"/>
  <c r="CV19" i="12" s="1"/>
  <c r="IW40" i="12"/>
  <c r="IX40" i="12" s="1"/>
  <c r="HP25" i="12"/>
  <c r="HQ25" i="12" s="1"/>
  <c r="BU41" i="12"/>
  <c r="BV41" i="12" s="1"/>
  <c r="FT36" i="12"/>
  <c r="FU36" i="12" s="1"/>
  <c r="EX13" i="12"/>
  <c r="EY13" i="12" s="1"/>
  <c r="EJ6" i="12"/>
  <c r="EK6" i="12" s="1"/>
  <c r="JP36" i="12"/>
  <c r="JQ36" i="12" s="1"/>
  <c r="EJ16" i="12"/>
  <c r="EK16" i="12" s="1"/>
  <c r="IL40" i="12"/>
  <c r="IM40" i="12" s="1"/>
  <c r="FF16" i="12"/>
  <c r="FG16" i="12" s="1"/>
  <c r="LP31" i="12"/>
  <c r="LQ31" i="12" s="1"/>
  <c r="DU19" i="12"/>
  <c r="DV19" i="12" s="1"/>
  <c r="GP13" i="12"/>
  <c r="GQ13" i="12" s="1"/>
  <c r="AY42" i="12"/>
  <c r="AZ42" i="12" s="1"/>
  <c r="JS38" i="12"/>
  <c r="JT38" i="12" s="1"/>
  <c r="EM13" i="12"/>
  <c r="EN13" i="12" s="1"/>
  <c r="HA13" i="12"/>
  <c r="HB13" i="12" s="1"/>
  <c r="II5" i="12"/>
  <c r="IJ5" i="12" s="1"/>
  <c r="AR14" i="12"/>
  <c r="AS14" i="12" s="1"/>
  <c r="AV11" i="12"/>
  <c r="AW11" i="12" s="1"/>
  <c r="EU30" i="12"/>
  <c r="EV30" i="12" s="1"/>
  <c r="KL40" i="12"/>
  <c r="KM40" i="12" s="1"/>
  <c r="IA32" i="12"/>
  <c r="IB32" i="12" s="1"/>
  <c r="JH18" i="12"/>
  <c r="JI18" i="12" s="1"/>
  <c r="HP28" i="12"/>
  <c r="HQ28" i="12" s="1"/>
  <c r="GM44" i="12"/>
  <c r="GN44" i="12" s="1"/>
  <c r="GM41" i="12"/>
  <c r="GN41" i="12" s="1"/>
  <c r="FT20" i="12"/>
  <c r="FU20" i="12" s="1"/>
  <c r="DU9" i="12"/>
  <c r="DV9" i="12" s="1"/>
  <c r="KL39" i="12"/>
  <c r="KM39" i="12" s="1"/>
  <c r="CJ36" i="12"/>
  <c r="CK36" i="12" s="1"/>
  <c r="HP44" i="12"/>
  <c r="HQ44" i="12" s="1"/>
  <c r="GP25" i="12"/>
  <c r="GQ25" i="12" s="1"/>
  <c r="MD36" i="12"/>
  <c r="ME36" i="12" s="1"/>
  <c r="LA21" i="12"/>
  <c r="LB21" i="12" s="1"/>
  <c r="KL45" i="12"/>
  <c r="KM45" i="12" s="1"/>
  <c r="EX9" i="12"/>
  <c r="EY9" i="12" s="1"/>
  <c r="GP35" i="12"/>
  <c r="GQ35" i="12" s="1"/>
  <c r="DX14" i="12"/>
  <c r="DY14" i="12" s="1"/>
  <c r="GM37" i="12"/>
  <c r="GN37" i="12" s="1"/>
  <c r="FI38" i="12"/>
  <c r="FJ38" i="12" s="1"/>
  <c r="CX41" i="12"/>
  <c r="CY41" i="12" s="1"/>
  <c r="MA16" i="12"/>
  <c r="MB16" i="12" s="1"/>
  <c r="CB16" i="12"/>
  <c r="CC16" i="12" s="1"/>
  <c r="KO38" i="12"/>
  <c r="KP38" i="12" s="1"/>
  <c r="KO17" i="12"/>
  <c r="KP17" i="12" s="1"/>
  <c r="LD15" i="12"/>
  <c r="LE15" i="12" s="1"/>
  <c r="LA43" i="12"/>
  <c r="LB43" i="12" s="1"/>
  <c r="LP36" i="12"/>
  <c r="LQ36" i="12" s="1"/>
  <c r="HA36" i="12"/>
  <c r="HB36" i="12" s="1"/>
  <c r="DU15" i="12"/>
  <c r="DV15" i="12" s="1"/>
  <c r="AR37" i="12"/>
  <c r="AS37" i="12" s="1"/>
  <c r="KD41" i="12"/>
  <c r="KE41" i="12" s="1"/>
  <c r="JE45" i="12"/>
  <c r="JF45" i="12" s="1"/>
  <c r="IW12" i="12"/>
  <c r="IX12" i="12" s="1"/>
  <c r="II28" i="12"/>
  <c r="IJ28" i="12" s="1"/>
  <c r="FF10" i="12"/>
  <c r="FG10" i="12" s="1"/>
  <c r="JH25" i="12"/>
  <c r="JI25" i="12" s="1"/>
  <c r="EM38" i="12"/>
  <c r="EN38" i="12" s="1"/>
  <c r="HX6" i="12"/>
  <c r="HY6" i="12" s="1"/>
  <c r="EU19" i="12"/>
  <c r="EV19" i="12" s="1"/>
  <c r="IA19" i="12"/>
  <c r="IB19" i="12" s="1"/>
  <c r="BG15" i="12"/>
  <c r="BH15" i="12" s="1"/>
  <c r="EM18" i="12"/>
  <c r="EN18" i="12" s="1"/>
  <c r="GB8" i="12"/>
  <c r="GC8" i="12" s="1"/>
  <c r="BR20" i="12"/>
  <c r="BS20" i="12" s="1"/>
  <c r="LP43" i="12"/>
  <c r="LQ43" i="12" s="1"/>
  <c r="CX40" i="12"/>
  <c r="CY40" i="12" s="1"/>
  <c r="AY30" i="12"/>
  <c r="AZ30" i="12" s="1"/>
  <c r="LD38" i="12"/>
  <c r="LE38" i="12" s="1"/>
  <c r="JP14" i="12"/>
  <c r="JQ14" i="12" s="1"/>
  <c r="AV18" i="12"/>
  <c r="AW18" i="12" s="1"/>
  <c r="HP33" i="12"/>
  <c r="HQ33" i="12" s="1"/>
  <c r="II10" i="12"/>
  <c r="IJ10" i="12" s="1"/>
  <c r="IT30" i="12"/>
  <c r="IU30" i="12" s="1"/>
  <c r="JP10" i="12"/>
  <c r="JQ10" i="12" s="1"/>
  <c r="CM35" i="12"/>
  <c r="CN35" i="12" s="1"/>
  <c r="HX41" i="12"/>
  <c r="HY41" i="12" s="1"/>
  <c r="GE43" i="12"/>
  <c r="GF43" i="12" s="1"/>
  <c r="BU11" i="12"/>
  <c r="BV11" i="12" s="1"/>
  <c r="MA47" i="12"/>
  <c r="MB47" i="12" s="1"/>
  <c r="KL8" i="12"/>
  <c r="KM8" i="12" s="1"/>
  <c r="GM7" i="12"/>
  <c r="GN7" i="12" s="1"/>
  <c r="JE6" i="12"/>
  <c r="JF6" i="12" s="1"/>
  <c r="DI34" i="12"/>
  <c r="DJ34" i="12" s="1"/>
  <c r="GM28" i="12"/>
  <c r="GN28" i="12" s="1"/>
  <c r="EU36" i="12"/>
  <c r="EV36" i="12" s="1"/>
  <c r="DF28" i="12"/>
  <c r="DG28" i="12" s="1"/>
  <c r="DI40" i="12"/>
  <c r="DJ40" i="12" s="1"/>
  <c r="GM18" i="12"/>
  <c r="GN18" i="12" s="1"/>
  <c r="DX40" i="12"/>
  <c r="DY40" i="12" s="1"/>
  <c r="IA9" i="12"/>
  <c r="IB9" i="12" s="1"/>
  <c r="CX6" i="12"/>
  <c r="CY6" i="12" s="1"/>
  <c r="KL43" i="12"/>
  <c r="KM43" i="12" s="1"/>
  <c r="FF45" i="12"/>
  <c r="FG45" i="12" s="1"/>
  <c r="IA10" i="12"/>
  <c r="IB10" i="12" s="1"/>
  <c r="FI15" i="12"/>
  <c r="FJ15" i="12" s="1"/>
  <c r="HA44" i="12"/>
  <c r="HB44" i="12" s="1"/>
  <c r="EM43" i="12"/>
  <c r="EN43" i="12" s="1"/>
  <c r="CU30" i="12"/>
  <c r="CV30" i="12" s="1"/>
  <c r="LP30" i="12"/>
  <c r="LQ30" i="12" s="1"/>
  <c r="BJ5" i="12"/>
  <c r="BK5" i="12" s="1"/>
  <c r="BJ12" i="12"/>
  <c r="BK12" i="12" s="1"/>
  <c r="IA21" i="12"/>
  <c r="IB21" i="12" s="1"/>
  <c r="DI10" i="12"/>
  <c r="DJ10" i="12" s="1"/>
  <c r="JH24" i="12"/>
  <c r="JI24" i="12" s="1"/>
  <c r="JS9" i="12"/>
  <c r="JT9" i="12" s="1"/>
  <c r="DF35" i="12"/>
  <c r="DG35" i="12" s="1"/>
  <c r="II26" i="12"/>
  <c r="IJ26" i="12" s="1"/>
  <c r="DI15" i="12"/>
  <c r="DJ15" i="12" s="1"/>
  <c r="BY5" i="12"/>
  <c r="BZ5" i="12" s="1"/>
  <c r="MA18" i="12"/>
  <c r="MB18" i="12" s="1"/>
  <c r="HA10" i="12"/>
  <c r="HB10" i="12" s="1"/>
  <c r="CU10" i="12"/>
  <c r="CV10" i="12" s="1"/>
  <c r="FT9" i="12"/>
  <c r="FU9" i="12" s="1"/>
  <c r="GB10" i="12"/>
  <c r="GC10" i="12" s="1"/>
  <c r="KD12" i="12"/>
  <c r="KE12" i="12" s="1"/>
  <c r="EU21" i="12"/>
  <c r="EV21" i="12" s="1"/>
  <c r="FF20" i="12"/>
  <c r="FG20" i="12" s="1"/>
  <c r="HA43" i="12"/>
  <c r="HB43" i="12" s="1"/>
  <c r="HP22" i="12"/>
  <c r="HQ22" i="12" s="1"/>
  <c r="IL43" i="12"/>
  <c r="IM43" i="12" s="1"/>
  <c r="CU26" i="12"/>
  <c r="CV26" i="12" s="1"/>
  <c r="HP5" i="12"/>
  <c r="HQ5" i="12" s="1"/>
  <c r="MD10" i="12"/>
  <c r="ME10" i="12" s="1"/>
  <c r="FQ10" i="12"/>
  <c r="FR10" i="12" s="1"/>
  <c r="BR5" i="12"/>
  <c r="BS5" i="12" s="1"/>
  <c r="EM28" i="12"/>
  <c r="EN28" i="12" s="1"/>
  <c r="II8" i="12"/>
  <c r="IJ8" i="12" s="1"/>
  <c r="MD22" i="12"/>
  <c r="ME22" i="12" s="1"/>
  <c r="LS38" i="12"/>
  <c r="LT38" i="12" s="1"/>
  <c r="LS10" i="12"/>
  <c r="LT10" i="12" s="1"/>
  <c r="IA25" i="12"/>
  <c r="IB25" i="12" s="1"/>
  <c r="JE10" i="12"/>
  <c r="JF10" i="12" s="1"/>
  <c r="DI36" i="12"/>
  <c r="DJ36" i="12" s="1"/>
  <c r="BR38" i="12"/>
  <c r="BS38" i="12" s="1"/>
  <c r="II45" i="12"/>
  <c r="IJ45" i="12" s="1"/>
  <c r="AR9" i="12"/>
  <c r="AS9" i="12" s="1"/>
  <c r="DX13" i="12"/>
  <c r="DY13" i="12" s="1"/>
  <c r="HM29" i="12"/>
  <c r="HN29" i="12" s="1"/>
  <c r="JS41" i="12"/>
  <c r="JT41" i="12" s="1"/>
  <c r="IL9" i="12"/>
  <c r="IM9" i="12" s="1"/>
  <c r="IT26" i="12"/>
  <c r="IU26" i="12" s="1"/>
  <c r="IL41" i="12"/>
  <c r="IM41" i="12" s="1"/>
  <c r="FT29" i="12"/>
  <c r="FU29" i="12" s="1"/>
  <c r="BJ20" i="12"/>
  <c r="BK20" i="12" s="1"/>
  <c r="LS44" i="12"/>
  <c r="LT44" i="12" s="1"/>
  <c r="KA8" i="12"/>
  <c r="KB8" i="12" s="1"/>
  <c r="II19" i="12"/>
  <c r="IJ19" i="12" s="1"/>
  <c r="JH39" i="12"/>
  <c r="JI39" i="12" s="1"/>
  <c r="DU43" i="12"/>
  <c r="DV43" i="12" s="1"/>
  <c r="IL27" i="12"/>
  <c r="IM27" i="12" s="1"/>
  <c r="MD34" i="12"/>
  <c r="ME34" i="12" s="1"/>
  <c r="MD13" i="12"/>
  <c r="ME13" i="12" s="1"/>
  <c r="BY7" i="12"/>
  <c r="BZ7" i="12" s="1"/>
  <c r="IL13" i="12"/>
  <c r="IM13" i="12" s="1"/>
  <c r="JH13" i="12"/>
  <c r="JI13" i="12" s="1"/>
  <c r="KO27" i="12"/>
  <c r="KP27" i="12" s="1"/>
  <c r="AR15" i="12"/>
  <c r="AS15" i="12" s="1"/>
  <c r="FQ30" i="12"/>
  <c r="FR30" i="12" s="1"/>
  <c r="HP37" i="12"/>
  <c r="HQ37" i="12" s="1"/>
  <c r="EM33" i="12"/>
  <c r="EN33" i="12" s="1"/>
  <c r="LA30" i="12"/>
  <c r="LB30" i="12" s="1"/>
  <c r="DI20" i="12"/>
  <c r="DJ20" i="12" s="1"/>
  <c r="BY8" i="12"/>
  <c r="BZ8" i="12" s="1"/>
  <c r="BY44" i="12"/>
  <c r="BZ44" i="12" s="1"/>
  <c r="BG22" i="12"/>
  <c r="BH22" i="12" s="1"/>
  <c r="FQ39" i="12"/>
  <c r="FR39" i="12" s="1"/>
  <c r="DB6" i="12"/>
  <c r="DC6" i="12" s="1"/>
  <c r="IL7" i="12"/>
  <c r="IM7" i="12" s="1"/>
  <c r="FF40" i="12"/>
  <c r="FG40" i="12" s="1"/>
  <c r="GM42" i="12"/>
  <c r="GN42" i="12" s="1"/>
  <c r="GE42" i="12"/>
  <c r="GF42" i="12" s="1"/>
  <c r="BY22" i="12"/>
  <c r="BZ22" i="12" s="1"/>
  <c r="DF18" i="12"/>
  <c r="DG18" i="12" s="1"/>
  <c r="JH32" i="12"/>
  <c r="JI32" i="12" s="1"/>
  <c r="LP32" i="12"/>
  <c r="LQ32" i="12" s="1"/>
  <c r="HX38" i="12"/>
  <c r="HY38" i="12" s="1"/>
  <c r="FT13" i="12"/>
  <c r="FU13" i="12" s="1"/>
  <c r="HM7" i="12"/>
  <c r="HN7" i="12" s="1"/>
  <c r="EM36" i="12"/>
  <c r="EN36" i="12" s="1"/>
  <c r="LP14" i="12"/>
  <c r="LQ14" i="12" s="1"/>
  <c r="JE26" i="12"/>
  <c r="JF26" i="12" s="1"/>
  <c r="BR27" i="12"/>
  <c r="BS27" i="12" s="1"/>
  <c r="CU29" i="12"/>
  <c r="CV29" i="12" s="1"/>
  <c r="BY11" i="12"/>
  <c r="BZ11" i="12" s="1"/>
  <c r="II36" i="12"/>
  <c r="IJ36" i="12" s="1"/>
  <c r="HA15" i="12"/>
  <c r="HB15" i="12" s="1"/>
  <c r="FQ8" i="12"/>
  <c r="FR8" i="12" s="1"/>
  <c r="CJ42" i="12"/>
  <c r="CK42" i="12" s="1"/>
  <c r="JS40" i="12"/>
  <c r="JT40" i="12" s="1"/>
  <c r="KD19" i="12"/>
  <c r="KE19" i="12" s="1"/>
  <c r="LP21" i="12"/>
  <c r="LQ21" i="12" s="1"/>
  <c r="MD41" i="12"/>
  <c r="ME41" i="12" s="1"/>
  <c r="LD8" i="12"/>
  <c r="LE8" i="12" s="1"/>
  <c r="BJ44" i="12"/>
  <c r="BK44" i="12" s="1"/>
  <c r="KO16" i="12"/>
  <c r="KP16" i="12" s="1"/>
  <c r="EX39" i="12"/>
  <c r="EY39" i="12" s="1"/>
  <c r="CX15" i="12"/>
  <c r="CY15" i="12" s="1"/>
  <c r="JE20" i="12"/>
  <c r="JF20" i="12" s="1"/>
  <c r="JH20" i="12"/>
  <c r="JI20" i="12" s="1"/>
  <c r="CB45" i="12"/>
  <c r="CC45" i="12" s="1"/>
  <c r="BY45" i="12"/>
  <c r="BZ45" i="12" s="1"/>
  <c r="FT24" i="12"/>
  <c r="FU24" i="12" s="1"/>
  <c r="FQ24" i="12"/>
  <c r="FR24" i="12" s="1"/>
  <c r="LA9" i="12"/>
  <c r="LB9" i="12" s="1"/>
  <c r="CB39" i="12"/>
  <c r="CC39" i="12" s="1"/>
  <c r="BY39" i="12"/>
  <c r="BZ39" i="12" s="1"/>
  <c r="MD26" i="12"/>
  <c r="ME26" i="12" s="1"/>
  <c r="MA26" i="12"/>
  <c r="MB26" i="12" s="1"/>
  <c r="KA16" i="12"/>
  <c r="KB16" i="12" s="1"/>
  <c r="KD16" i="12"/>
  <c r="KE16" i="12" s="1"/>
  <c r="DX34" i="12"/>
  <c r="DY34" i="12" s="1"/>
  <c r="GE5" i="12"/>
  <c r="GF5" i="12" s="1"/>
  <c r="FT15" i="12"/>
  <c r="FU15" i="12" s="1"/>
  <c r="IT14" i="12"/>
  <c r="IU14" i="12" s="1"/>
  <c r="BU35" i="12"/>
  <c r="BV35" i="12" s="1"/>
  <c r="BR35" i="12"/>
  <c r="BS35" i="12" s="1"/>
  <c r="HA35" i="12"/>
  <c r="HB35" i="12" s="1"/>
  <c r="GX35" i="12"/>
  <c r="GY35" i="12" s="1"/>
  <c r="MA17" i="12"/>
  <c r="MB17" i="12" s="1"/>
  <c r="MD17" i="12"/>
  <c r="ME17" i="12" s="1"/>
  <c r="IW34" i="12"/>
  <c r="IX34" i="12" s="1"/>
  <c r="FQ27" i="12"/>
  <c r="FR27" i="12" s="1"/>
  <c r="IW13" i="12"/>
  <c r="IX13" i="12" s="1"/>
  <c r="KO18" i="12"/>
  <c r="KP18" i="12" s="1"/>
  <c r="EU8" i="12"/>
  <c r="EV8" i="12" s="1"/>
  <c r="JP17" i="12"/>
  <c r="JQ17" i="12" s="1"/>
  <c r="FI42" i="12"/>
  <c r="FJ42" i="12" s="1"/>
  <c r="DU8" i="12"/>
  <c r="DV8" i="12" s="1"/>
  <c r="DF8" i="12"/>
  <c r="DG8" i="12" s="1"/>
  <c r="HM43" i="12"/>
  <c r="HN43" i="12" s="1"/>
  <c r="DU35" i="12"/>
  <c r="DV35" i="12" s="1"/>
  <c r="IT41" i="12"/>
  <c r="IU41" i="12" s="1"/>
  <c r="KA17" i="12"/>
  <c r="KB17" i="12" s="1"/>
  <c r="BR37" i="12"/>
  <c r="BS37" i="12" s="1"/>
  <c r="IT38" i="12"/>
  <c r="IU38" i="12" s="1"/>
  <c r="KA26" i="12"/>
  <c r="KB26" i="12" s="1"/>
  <c r="JE19" i="12"/>
  <c r="JF19" i="12" s="1"/>
  <c r="FI8" i="12"/>
  <c r="FJ8" i="12" s="1"/>
  <c r="FQ28" i="12"/>
  <c r="FR28" i="12" s="1"/>
  <c r="II24" i="12"/>
  <c r="IJ24" i="12" s="1"/>
  <c r="EX16" i="12"/>
  <c r="EY16" i="12" s="1"/>
  <c r="HP30" i="12"/>
  <c r="HQ30" i="12" s="1"/>
  <c r="HM30" i="12"/>
  <c r="HN30" i="12" s="1"/>
  <c r="JS26" i="12"/>
  <c r="JT26" i="12" s="1"/>
  <c r="JP26" i="12"/>
  <c r="JQ26" i="12" s="1"/>
  <c r="HP26" i="12"/>
  <c r="HQ26" i="12" s="1"/>
  <c r="HM26" i="12"/>
  <c r="HN26" i="12" s="1"/>
  <c r="DI43" i="12"/>
  <c r="DJ43" i="12" s="1"/>
  <c r="DF43" i="12"/>
  <c r="DG43" i="12" s="1"/>
  <c r="FI26" i="12"/>
  <c r="FJ26" i="12" s="1"/>
  <c r="FF26" i="12"/>
  <c r="FG26" i="12" s="1"/>
  <c r="EX22" i="12"/>
  <c r="EY22" i="12" s="1"/>
  <c r="EU22" i="12"/>
  <c r="EV22" i="12" s="1"/>
  <c r="HX22" i="12"/>
  <c r="HY22" i="12" s="1"/>
  <c r="IA22" i="12"/>
  <c r="IB22" i="12" s="1"/>
  <c r="GE27" i="12"/>
  <c r="GF27" i="12" s="1"/>
  <c r="GB27" i="12"/>
  <c r="GC27" i="12" s="1"/>
  <c r="EJ8" i="12"/>
  <c r="EK8" i="12" s="1"/>
  <c r="EM8" i="12"/>
  <c r="EN8" i="12" s="1"/>
  <c r="AR25" i="12"/>
  <c r="AS25" i="12" s="1"/>
  <c r="AY7" i="12"/>
  <c r="AZ7" i="12" s="1"/>
  <c r="EM10" i="12"/>
  <c r="EN10" i="12" s="1"/>
  <c r="EJ10" i="12"/>
  <c r="EK10" i="12" s="1"/>
  <c r="EM26" i="12"/>
  <c r="EN26" i="12" s="1"/>
  <c r="EJ26" i="12"/>
  <c r="EK26" i="12" s="1"/>
  <c r="DX7" i="12"/>
  <c r="DY7" i="12" s="1"/>
  <c r="DU7" i="12"/>
  <c r="DV7" i="12" s="1"/>
  <c r="BY41" i="12"/>
  <c r="BZ41" i="12" s="1"/>
  <c r="BC45" i="12"/>
  <c r="BD45" i="12" s="1"/>
  <c r="EJ21" i="12"/>
  <c r="EK21" i="12" s="1"/>
  <c r="EM21" i="12"/>
  <c r="EN21" i="12" s="1"/>
  <c r="MA46" i="12"/>
  <c r="MB46" i="12" s="1"/>
  <c r="MD46" i="12"/>
  <c r="ME46" i="12" s="1"/>
  <c r="FF44" i="12"/>
  <c r="FG44" i="12" s="1"/>
  <c r="MA40" i="12"/>
  <c r="MB40" i="12" s="1"/>
  <c r="KA10" i="12"/>
  <c r="KB10" i="12" s="1"/>
  <c r="IW32" i="12"/>
  <c r="IX32" i="12" s="1"/>
  <c r="KO28" i="12"/>
  <c r="KP28" i="12" s="1"/>
  <c r="FT32" i="12"/>
  <c r="FU32" i="12" s="1"/>
  <c r="MA30" i="12"/>
  <c r="MB30" i="12" s="1"/>
  <c r="KL30" i="12"/>
  <c r="KM30" i="12" s="1"/>
  <c r="GX9" i="12"/>
  <c r="GY9" i="12" s="1"/>
  <c r="BU36" i="12"/>
  <c r="BV36" i="12" s="1"/>
  <c r="BR30" i="12"/>
  <c r="BS30" i="12" s="1"/>
  <c r="BU22" i="12"/>
  <c r="BV22" i="12" s="1"/>
  <c r="KA11" i="12"/>
  <c r="KB11" i="12" s="1"/>
  <c r="LS13" i="12"/>
  <c r="LT13" i="12" s="1"/>
  <c r="EU28" i="12"/>
  <c r="EV28" i="12" s="1"/>
  <c r="CM39" i="12"/>
  <c r="CN39" i="12" s="1"/>
  <c r="BJ18" i="12"/>
  <c r="BK18" i="12" s="1"/>
  <c r="JH17" i="12"/>
  <c r="JI17" i="12" s="1"/>
  <c r="DU22" i="12"/>
  <c r="DV22" i="12" s="1"/>
  <c r="FQ14" i="12"/>
  <c r="FR14" i="12" s="1"/>
  <c r="JS13" i="12"/>
  <c r="JT13" i="12" s="1"/>
  <c r="KD6" i="12"/>
  <c r="KE6" i="12" s="1"/>
  <c r="JS27" i="12"/>
  <c r="JT27" i="12" s="1"/>
  <c r="FQ5" i="12"/>
  <c r="FR5" i="12" s="1"/>
  <c r="KL19" i="12"/>
  <c r="KM19" i="12" s="1"/>
  <c r="BR24" i="12"/>
  <c r="BS24" i="12" s="1"/>
  <c r="KL13" i="12"/>
  <c r="KM13" i="12" s="1"/>
  <c r="IL44" i="12"/>
  <c r="IM44" i="12" s="1"/>
  <c r="JE42" i="12"/>
  <c r="JF42" i="12" s="1"/>
  <c r="IT43" i="12"/>
  <c r="IU43" i="12" s="1"/>
  <c r="DF27" i="12"/>
  <c r="DG27" i="12" s="1"/>
  <c r="JP15" i="12"/>
  <c r="JQ15" i="12" s="1"/>
  <c r="DF45" i="12"/>
  <c r="DG45" i="12" s="1"/>
  <c r="DU41" i="12"/>
  <c r="DV41" i="12" s="1"/>
  <c r="EJ39" i="12"/>
  <c r="EK39" i="12" s="1"/>
  <c r="DI41" i="12"/>
  <c r="DJ41" i="12" s="1"/>
  <c r="MA14" i="12"/>
  <c r="MB14" i="12" s="1"/>
  <c r="HP15" i="12"/>
  <c r="HQ15" i="12" s="1"/>
  <c r="CM22" i="12"/>
  <c r="CN22" i="12" s="1"/>
  <c r="KL24" i="12"/>
  <c r="KM24" i="12" s="1"/>
  <c r="BG13" i="12"/>
  <c r="BH13" i="12" s="1"/>
  <c r="CX28" i="12"/>
  <c r="CY28" i="12" s="1"/>
  <c r="FI25" i="12"/>
  <c r="FJ25" i="12" s="1"/>
  <c r="JH15" i="12"/>
  <c r="JI15" i="12" s="1"/>
  <c r="LD40" i="12"/>
  <c r="LE40" i="12" s="1"/>
  <c r="EM15" i="12"/>
  <c r="EN15" i="12" s="1"/>
  <c r="DU38" i="12"/>
  <c r="DV38" i="12" s="1"/>
  <c r="HA22" i="12"/>
  <c r="HB22" i="12" s="1"/>
  <c r="HA12" i="12"/>
  <c r="HB12" i="12" s="1"/>
  <c r="JP19" i="12"/>
  <c r="JQ19" i="12" s="1"/>
  <c r="KO15" i="12"/>
  <c r="KP15" i="12" s="1"/>
  <c r="CM41" i="12"/>
  <c r="CN41" i="12" s="1"/>
  <c r="LP11" i="12"/>
  <c r="LQ11" i="12" s="1"/>
  <c r="JP32" i="12"/>
  <c r="JQ32" i="12" s="1"/>
  <c r="LP47" i="12"/>
  <c r="LQ47" i="12" s="1"/>
  <c r="FT34" i="12"/>
  <c r="FU34" i="12" s="1"/>
  <c r="BY18" i="12"/>
  <c r="BZ18" i="12" s="1"/>
  <c r="JP22" i="12"/>
  <c r="JQ22" i="12" s="1"/>
  <c r="BJ19" i="12"/>
  <c r="BK19" i="12" s="1"/>
  <c r="EJ47" i="12"/>
  <c r="EK47" i="12" s="1"/>
  <c r="BU31" i="12"/>
  <c r="BV31" i="12" s="1"/>
  <c r="GM5" i="12"/>
  <c r="GN5" i="12" s="1"/>
  <c r="CX22" i="12"/>
  <c r="CY22" i="12" s="1"/>
  <c r="FQ16" i="12"/>
  <c r="FR16" i="12" s="1"/>
  <c r="JE47" i="12"/>
  <c r="JF47" i="12" s="1"/>
  <c r="JH47" i="12"/>
  <c r="JI47" i="12" s="1"/>
  <c r="GE17" i="12"/>
  <c r="GF17" i="12" s="1"/>
  <c r="GB17" i="12"/>
  <c r="GC17" i="12" s="1"/>
  <c r="LP27" i="12"/>
  <c r="LQ27" i="12" s="1"/>
  <c r="JE46" i="12"/>
  <c r="JF46" i="12" s="1"/>
  <c r="JH46" i="12"/>
  <c r="JI46" i="12" s="1"/>
  <c r="CM26" i="12"/>
  <c r="CN26" i="12" s="1"/>
  <c r="CJ26" i="12"/>
  <c r="CK26" i="12" s="1"/>
  <c r="DI38" i="12"/>
  <c r="DJ38" i="12" s="1"/>
  <c r="DF38" i="12"/>
  <c r="DG38" i="12" s="1"/>
  <c r="LD26" i="12"/>
  <c r="LE26" i="12" s="1"/>
  <c r="LA26" i="12"/>
  <c r="LB26" i="12" s="1"/>
  <c r="LD11" i="12"/>
  <c r="LE11" i="12" s="1"/>
  <c r="HA29" i="12"/>
  <c r="HB29" i="12" s="1"/>
  <c r="BJ32" i="12"/>
  <c r="BK32" i="12" s="1"/>
  <c r="HX30" i="12"/>
  <c r="HY30" i="12" s="1"/>
  <c r="II11" i="12"/>
  <c r="IJ11" i="12" s="1"/>
  <c r="KA14" i="12"/>
  <c r="KB14" i="12" s="1"/>
  <c r="BG17" i="12"/>
  <c r="BH17" i="12" s="1"/>
  <c r="BU14" i="12"/>
  <c r="BV14" i="12" s="1"/>
  <c r="GP11" i="12"/>
  <c r="GQ11" i="12" s="1"/>
  <c r="GE36" i="12"/>
  <c r="GF36" i="12" s="1"/>
  <c r="JH31" i="12"/>
  <c r="JI31" i="12" s="1"/>
  <c r="IW10" i="12"/>
  <c r="IX10" i="12" s="1"/>
  <c r="IL18" i="12"/>
  <c r="IM18" i="12" s="1"/>
  <c r="BJ30" i="12"/>
  <c r="BK30" i="12" s="1"/>
  <c r="BG30" i="12"/>
  <c r="BH30" i="12" s="1"/>
  <c r="AR47" i="12"/>
  <c r="AS47" i="12" s="1"/>
  <c r="IL14" i="12"/>
  <c r="IM14" i="12" s="1"/>
  <c r="II14" i="12"/>
  <c r="IJ14" i="12" s="1"/>
  <c r="IW15" i="12"/>
  <c r="IX15" i="12" s="1"/>
  <c r="IT15" i="12"/>
  <c r="IU15" i="12" s="1"/>
  <c r="LD25" i="12"/>
  <c r="LE25" i="12" s="1"/>
  <c r="LA25" i="12"/>
  <c r="LB25" i="12" s="1"/>
  <c r="FI18" i="12"/>
  <c r="FJ18" i="12" s="1"/>
  <c r="FF18" i="12"/>
  <c r="FG18" i="12" s="1"/>
  <c r="LS7" i="12"/>
  <c r="LT7" i="12" s="1"/>
  <c r="LP7" i="12"/>
  <c r="LQ7" i="12" s="1"/>
  <c r="AR44" i="12"/>
  <c r="AS44" i="12" s="1"/>
  <c r="GP16" i="12"/>
  <c r="GQ16" i="12" s="1"/>
  <c r="GM16" i="12"/>
  <c r="GN16" i="12" s="1"/>
  <c r="AV40" i="12"/>
  <c r="AW40" i="12" s="1"/>
  <c r="AY20" i="12"/>
  <c r="AZ20" i="12" s="1"/>
  <c r="IL30" i="12"/>
  <c r="IM30" i="12" s="1"/>
  <c r="II30" i="12"/>
  <c r="IJ30" i="12" s="1"/>
  <c r="AY37" i="12"/>
  <c r="AZ37" i="12" s="1"/>
  <c r="JS37" i="12"/>
  <c r="JT37" i="12" s="1"/>
  <c r="JP37" i="12"/>
  <c r="JQ37" i="12" s="1"/>
  <c r="BC31" i="12"/>
  <c r="BD31" i="12" s="1"/>
  <c r="LD37" i="12"/>
  <c r="LE37" i="12" s="1"/>
  <c r="CJ18" i="12"/>
  <c r="CK18" i="12" s="1"/>
  <c r="LP40" i="12"/>
  <c r="LQ40" i="12" s="1"/>
  <c r="HA32" i="12"/>
  <c r="HB32" i="12" s="1"/>
  <c r="GB38" i="12"/>
  <c r="GC38" i="12" s="1"/>
  <c r="CU20" i="12"/>
  <c r="CV20" i="12" s="1"/>
  <c r="GX30" i="12"/>
  <c r="GY30" i="12" s="1"/>
  <c r="LP9" i="12"/>
  <c r="LQ9" i="12" s="1"/>
  <c r="LA7" i="12"/>
  <c r="LB7" i="12" s="1"/>
  <c r="HX43" i="12"/>
  <c r="HY43" i="12" s="1"/>
  <c r="HM14" i="12"/>
  <c r="HN14" i="12" s="1"/>
  <c r="JE41" i="12"/>
  <c r="JF41" i="12" s="1"/>
  <c r="FI43" i="12"/>
  <c r="FJ43" i="12" s="1"/>
  <c r="DF26" i="12"/>
  <c r="DG26" i="12" s="1"/>
  <c r="BY28" i="12"/>
  <c r="BZ28" i="12" s="1"/>
  <c r="DF11" i="12"/>
  <c r="DG11" i="12" s="1"/>
  <c r="JH7" i="12"/>
  <c r="JI7" i="12" s="1"/>
  <c r="BJ14" i="12"/>
  <c r="BK14" i="12" s="1"/>
  <c r="EU5" i="12"/>
  <c r="EV5" i="12" s="1"/>
  <c r="HP11" i="12"/>
  <c r="HQ11" i="12" s="1"/>
  <c r="GE7" i="12"/>
  <c r="GF7" i="12" s="1"/>
  <c r="GE18" i="12"/>
  <c r="GF18" i="12" s="1"/>
  <c r="KL26" i="12"/>
  <c r="KM26" i="12" s="1"/>
  <c r="HP10" i="12"/>
  <c r="HQ10" i="12" s="1"/>
  <c r="GM39" i="12"/>
  <c r="GN39" i="12" s="1"/>
  <c r="KO44" i="12"/>
  <c r="KP44" i="12" s="1"/>
  <c r="FF14" i="12"/>
  <c r="FG14" i="12" s="1"/>
  <c r="IT9" i="12"/>
  <c r="IU9" i="12" s="1"/>
  <c r="BR25" i="12"/>
  <c r="BS25" i="12" s="1"/>
  <c r="EJ19" i="12"/>
  <c r="EK19" i="12" s="1"/>
  <c r="EU10" i="12"/>
  <c r="EV10" i="12" s="1"/>
  <c r="KA18" i="12"/>
  <c r="KB18" i="12" s="1"/>
  <c r="CJ19" i="12"/>
  <c r="CK19" i="12" s="1"/>
  <c r="LP19" i="12"/>
  <c r="LQ19" i="12" s="1"/>
  <c r="FF31" i="12"/>
  <c r="FG31" i="12" s="1"/>
  <c r="LA10" i="12"/>
  <c r="LB10" i="12" s="1"/>
  <c r="EJ29" i="12"/>
  <c r="EK29" i="12" s="1"/>
  <c r="EM22" i="12"/>
  <c r="EN22" i="12" s="1"/>
  <c r="EU29" i="12"/>
  <c r="EV29" i="12" s="1"/>
  <c r="GM9" i="12"/>
  <c r="GN9" i="12" s="1"/>
  <c r="JS43" i="12"/>
  <c r="JT43" i="12" s="1"/>
  <c r="DU28" i="12"/>
  <c r="DV28" i="12" s="1"/>
  <c r="KD34" i="12"/>
  <c r="KE34" i="12" s="1"/>
  <c r="JP28" i="12"/>
  <c r="JQ28" i="12" s="1"/>
  <c r="EJ5" i="12"/>
  <c r="EK5" i="12" s="1"/>
  <c r="HX13" i="12"/>
  <c r="HY13" i="12" s="1"/>
  <c r="MA20" i="12"/>
  <c r="MB20" i="12" s="1"/>
  <c r="GP38" i="12"/>
  <c r="GQ38" i="12" s="1"/>
  <c r="FF12" i="12"/>
  <c r="FG12" i="12" s="1"/>
  <c r="BU26" i="12"/>
  <c r="BV26" i="12" s="1"/>
  <c r="BR26" i="12"/>
  <c r="BS26" i="12" s="1"/>
  <c r="GX46" i="12"/>
  <c r="GY46" i="12" s="1"/>
  <c r="HA46" i="12"/>
  <c r="HB46" i="12" s="1"/>
  <c r="IT44" i="12"/>
  <c r="IU44" i="12" s="1"/>
  <c r="CM46" i="12"/>
  <c r="CN46" i="12" s="1"/>
  <c r="CJ46" i="12"/>
  <c r="CK46" i="12" s="1"/>
  <c r="GE41" i="12"/>
  <c r="GF41" i="12" s="1"/>
  <c r="FF5" i="12"/>
  <c r="FG5" i="12" s="1"/>
  <c r="CX14" i="12"/>
  <c r="CY14" i="12" s="1"/>
  <c r="CU14" i="12"/>
  <c r="CV14" i="12" s="1"/>
  <c r="JE11" i="12"/>
  <c r="JF11" i="12" s="1"/>
  <c r="JH11" i="12"/>
  <c r="JI11" i="12" s="1"/>
  <c r="BY27" i="12"/>
  <c r="BZ27" i="12" s="1"/>
  <c r="CM44" i="12"/>
  <c r="CN44" i="12" s="1"/>
  <c r="DX30" i="12"/>
  <c r="DY30" i="12" s="1"/>
  <c r="DU30" i="12"/>
  <c r="DV30" i="12" s="1"/>
  <c r="DU42" i="12"/>
  <c r="DV42" i="12" s="1"/>
  <c r="DX42" i="12"/>
  <c r="DY42" i="12" s="1"/>
  <c r="KA27" i="12"/>
  <c r="KB27" i="12" s="1"/>
  <c r="KD27" i="12"/>
  <c r="KE27" i="12" s="1"/>
  <c r="AV7" i="12"/>
  <c r="AW7" i="12" s="1"/>
  <c r="FI19" i="12"/>
  <c r="FJ19" i="12" s="1"/>
  <c r="FF19" i="12"/>
  <c r="FG19" i="12" s="1"/>
  <c r="CJ6" i="12"/>
  <c r="CK6" i="12" s="1"/>
  <c r="CM6" i="12"/>
  <c r="CN6" i="12" s="1"/>
  <c r="GE12" i="12"/>
  <c r="GF12" i="12" s="1"/>
  <c r="GB12" i="12"/>
  <c r="GC12" i="12" s="1"/>
  <c r="EJ40" i="12"/>
  <c r="EK40" i="12" s="1"/>
  <c r="FT18" i="12"/>
  <c r="FU18" i="12" s="1"/>
  <c r="KA44" i="12"/>
  <c r="KB44" i="12" s="1"/>
  <c r="KA9" i="12"/>
  <c r="KB9" i="12" s="1"/>
  <c r="BY32" i="12"/>
  <c r="BZ32" i="12" s="1"/>
  <c r="FQ38" i="12"/>
  <c r="FR38" i="12" s="1"/>
  <c r="MD33" i="12"/>
  <c r="ME33" i="12" s="1"/>
  <c r="EU38" i="12"/>
  <c r="EV38" i="12" s="1"/>
  <c r="AY36" i="12"/>
  <c r="AZ36" i="12" s="1"/>
  <c r="GM30" i="12"/>
  <c r="GN30" i="12" s="1"/>
  <c r="DI22" i="12"/>
  <c r="DJ22" i="12" s="1"/>
  <c r="EJ14" i="12"/>
  <c r="EK14" i="12" s="1"/>
  <c r="BR7" i="12"/>
  <c r="BS7" i="12" s="1"/>
  <c r="GX6" i="12"/>
  <c r="GY6" i="12" s="1"/>
  <c r="KL11" i="12"/>
  <c r="KM11" i="12" s="1"/>
  <c r="HA8" i="12"/>
  <c r="HB8" i="12" s="1"/>
  <c r="KD39" i="12"/>
  <c r="KE39" i="12" s="1"/>
  <c r="HP27" i="12"/>
  <c r="HQ27" i="12" s="1"/>
  <c r="DI39" i="12"/>
  <c r="DJ39" i="12" s="1"/>
  <c r="EU11" i="12"/>
  <c r="EV11" i="12" s="1"/>
  <c r="DU39" i="12"/>
  <c r="DV39" i="12" s="1"/>
  <c r="KD28" i="12"/>
  <c r="KE28" i="12" s="1"/>
  <c r="CU47" i="12"/>
  <c r="CV47" i="12" s="1"/>
  <c r="CM24" i="12"/>
  <c r="CN24" i="12" s="1"/>
  <c r="DI44" i="12"/>
  <c r="DJ44" i="12" s="1"/>
  <c r="EJ25" i="12"/>
  <c r="EK25" i="12" s="1"/>
  <c r="CB13" i="12"/>
  <c r="CC13" i="12" s="1"/>
  <c r="IW11" i="12"/>
  <c r="IX11" i="12" s="1"/>
  <c r="JH40" i="12"/>
  <c r="JI40" i="12" s="1"/>
  <c r="FF36" i="12"/>
  <c r="FG36" i="12" s="1"/>
  <c r="CJ5" i="12"/>
  <c r="CK5" i="12" s="1"/>
  <c r="JE36" i="12"/>
  <c r="JF36" i="12" s="1"/>
  <c r="CB31" i="12"/>
  <c r="CC31" i="12" s="1"/>
  <c r="KO5" i="12"/>
  <c r="KP5" i="12" s="1"/>
  <c r="EM37" i="12"/>
  <c r="EN37" i="12" s="1"/>
  <c r="CM8" i="12"/>
  <c r="CN8" i="12" s="1"/>
  <c r="CM20" i="12"/>
  <c r="CN20" i="12" s="1"/>
  <c r="BG40" i="12"/>
  <c r="BH40" i="12" s="1"/>
  <c r="BR42" i="12"/>
  <c r="BS42" i="12" s="1"/>
  <c r="HM42" i="12"/>
  <c r="HN42" i="12" s="1"/>
  <c r="EU40" i="12"/>
  <c r="EV40" i="12" s="1"/>
  <c r="FF39" i="12"/>
  <c r="FG39" i="12" s="1"/>
  <c r="LS22" i="12"/>
  <c r="LT22" i="12" s="1"/>
  <c r="EX41" i="12"/>
  <c r="EY41" i="12" s="1"/>
  <c r="BG27" i="12"/>
  <c r="BH27" i="12" s="1"/>
  <c r="EM11" i="12"/>
  <c r="EN11" i="12" s="1"/>
  <c r="AV22" i="12"/>
  <c r="AW22" i="12" s="1"/>
  <c r="FI11" i="12"/>
  <c r="FJ11" i="12" s="1"/>
  <c r="LA13" i="12"/>
  <c r="LB13" i="12" s="1"/>
  <c r="CM9" i="12"/>
  <c r="CN9" i="12" s="1"/>
  <c r="CJ9" i="12"/>
  <c r="CK9" i="12" s="1"/>
  <c r="MA25" i="12"/>
  <c r="MB25" i="12" s="1"/>
  <c r="MD25" i="12"/>
  <c r="ME25" i="12" s="1"/>
  <c r="HA42" i="12"/>
  <c r="HB42" i="12" s="1"/>
  <c r="GX42" i="12"/>
  <c r="GY42" i="12" s="1"/>
  <c r="AV38" i="12"/>
  <c r="AW38" i="12" s="1"/>
  <c r="II16" i="12"/>
  <c r="IJ16" i="12" s="1"/>
  <c r="IL16" i="12"/>
  <c r="IM16" i="12" s="1"/>
  <c r="DX10" i="12"/>
  <c r="DY10" i="12" s="1"/>
  <c r="DU10" i="12"/>
  <c r="DV10" i="12" s="1"/>
  <c r="HM46" i="12"/>
  <c r="HN46" i="12" s="1"/>
  <c r="HP46" i="12"/>
  <c r="HQ46" i="12" s="1"/>
  <c r="EX34" i="12"/>
  <c r="EY34" i="12" s="1"/>
  <c r="EU14" i="12"/>
  <c r="EV14" i="12" s="1"/>
  <c r="CX32" i="12"/>
  <c r="CY32" i="12" s="1"/>
  <c r="EU44" i="12"/>
  <c r="EV44" i="12" s="1"/>
  <c r="LD19" i="12"/>
  <c r="LE19" i="12" s="1"/>
  <c r="JP33" i="12"/>
  <c r="JQ33" i="12" s="1"/>
  <c r="CM37" i="12"/>
  <c r="CN37" i="12" s="1"/>
  <c r="KA40" i="12"/>
  <c r="KB40" i="12" s="1"/>
  <c r="GX33" i="12"/>
  <c r="GY33" i="12" s="1"/>
  <c r="FQ45" i="12"/>
  <c r="FR45" i="12" s="1"/>
  <c r="GM10" i="12"/>
  <c r="GN10" i="12" s="1"/>
  <c r="HM16" i="12"/>
  <c r="HN16" i="12" s="1"/>
  <c r="BR43" i="12"/>
  <c r="BS43" i="12" s="1"/>
  <c r="JE27" i="12"/>
  <c r="JF27" i="12" s="1"/>
  <c r="CX9" i="12"/>
  <c r="CY9" i="12" s="1"/>
  <c r="DU16" i="12"/>
  <c r="DV16" i="12" s="1"/>
  <c r="EX7" i="12"/>
  <c r="EY7" i="12" s="1"/>
  <c r="CJ15" i="12"/>
  <c r="CK15" i="12" s="1"/>
  <c r="CJ27" i="12"/>
  <c r="CK27" i="12" s="1"/>
  <c r="JP39" i="12"/>
  <c r="JQ39" i="12" s="1"/>
  <c r="EU27" i="12"/>
  <c r="EV27" i="12" s="1"/>
  <c r="AY14" i="12"/>
  <c r="AZ14" i="12" s="1"/>
  <c r="IW18" i="12"/>
  <c r="IX18" i="12" s="1"/>
  <c r="KL9" i="12"/>
  <c r="KM9" i="12" s="1"/>
  <c r="FF27" i="12"/>
  <c r="FG27" i="12" s="1"/>
  <c r="KA13" i="12"/>
  <c r="KB13" i="12" s="1"/>
  <c r="BJ16" i="12"/>
  <c r="BK16" i="12" s="1"/>
  <c r="FQ11" i="12"/>
  <c r="FR11" i="12" s="1"/>
  <c r="EX37" i="12"/>
  <c r="EY37" i="12" s="1"/>
  <c r="GM20" i="12"/>
  <c r="GN20" i="12" s="1"/>
  <c r="BG36" i="12"/>
  <c r="BH36" i="12" s="1"/>
  <c r="HX7" i="12"/>
  <c r="HY7" i="12" s="1"/>
  <c r="II6" i="12"/>
  <c r="IJ6" i="12" s="1"/>
  <c r="BR39" i="12"/>
  <c r="BS39" i="12" s="1"/>
  <c r="LA5" i="12"/>
  <c r="LB5" i="12" s="1"/>
  <c r="KL36" i="12"/>
  <c r="KM36" i="12" s="1"/>
  <c r="EM44" i="12"/>
  <c r="EN44" i="12" s="1"/>
  <c r="BJ42" i="12"/>
  <c r="BK42" i="12" s="1"/>
  <c r="DX12" i="12"/>
  <c r="DY12" i="12" s="1"/>
  <c r="JS44" i="12"/>
  <c r="JT44" i="12" s="1"/>
  <c r="GE25" i="12"/>
  <c r="GF25" i="12" s="1"/>
  <c r="CB10" i="12"/>
  <c r="CC10" i="12" s="1"/>
  <c r="LD27" i="12"/>
  <c r="LE27" i="12" s="1"/>
  <c r="HA14" i="12"/>
  <c r="HB14" i="12" s="1"/>
  <c r="CX16" i="12"/>
  <c r="CY16" i="12" s="1"/>
  <c r="DI25" i="12"/>
  <c r="DJ25" i="12" s="1"/>
  <c r="LD16" i="12"/>
  <c r="LE16" i="12" s="1"/>
  <c r="JH16" i="12"/>
  <c r="JI16" i="12" s="1"/>
  <c r="II25" i="12"/>
  <c r="IJ25" i="12" s="1"/>
  <c r="CB35" i="12"/>
  <c r="CC35" i="12" s="1"/>
  <c r="CM13" i="12"/>
  <c r="CN13" i="12" s="1"/>
  <c r="AJ13" i="12" s="1"/>
  <c r="BJ8" i="12"/>
  <c r="BK8" i="12" s="1"/>
  <c r="MA28" i="12"/>
  <c r="MB28" i="12" s="1"/>
  <c r="JH9" i="12"/>
  <c r="JI9" i="12" s="1"/>
  <c r="LS26" i="12"/>
  <c r="LT26" i="12" s="1"/>
  <c r="LP26" i="12"/>
  <c r="LQ26" i="12" s="1"/>
  <c r="DX26" i="12"/>
  <c r="DY26" i="12" s="1"/>
  <c r="DU26" i="12"/>
  <c r="DV26" i="12" s="1"/>
  <c r="KL41" i="12"/>
  <c r="KM41" i="12" s="1"/>
  <c r="II38" i="12"/>
  <c r="IJ38" i="12" s="1"/>
  <c r="AY41" i="12"/>
  <c r="AZ41" i="12" s="1"/>
  <c r="AY19" i="12"/>
  <c r="AZ19" i="12" s="1"/>
  <c r="BU18" i="12"/>
  <c r="BV18" i="12" s="1"/>
  <c r="CU44" i="12"/>
  <c r="CV44" i="12" s="1"/>
  <c r="FT41" i="12"/>
  <c r="FU41" i="12" s="1"/>
  <c r="IA8" i="12"/>
  <c r="IB8" i="12" s="1"/>
  <c r="BG38" i="12"/>
  <c r="BH38" i="12" s="1"/>
  <c r="GB40" i="12"/>
  <c r="GC40" i="12" s="1"/>
  <c r="JH34" i="12"/>
  <c r="JI34" i="12" s="1"/>
  <c r="IA36" i="12"/>
  <c r="IB36" i="12" s="1"/>
  <c r="LS39" i="12"/>
  <c r="LT39" i="12" s="1"/>
  <c r="GM17" i="12"/>
  <c r="GN17" i="12" s="1"/>
  <c r="CX36" i="12"/>
  <c r="CY36" i="12" s="1"/>
  <c r="HX33" i="12"/>
  <c r="HY33" i="12" s="1"/>
  <c r="BY25" i="12"/>
  <c r="BZ25" i="12" s="1"/>
  <c r="MD27" i="12"/>
  <c r="ME27" i="12" s="1"/>
  <c r="GE20" i="12"/>
  <c r="GF20" i="12" s="1"/>
  <c r="DU25" i="12"/>
  <c r="DV25" i="12" s="1"/>
  <c r="IW20" i="12"/>
  <c r="IX20" i="12" s="1"/>
  <c r="CX38" i="12"/>
  <c r="CY38" i="12" s="1"/>
  <c r="EU17" i="12"/>
  <c r="EV17" i="12" s="1"/>
  <c r="DU27" i="12"/>
  <c r="DV27" i="12" s="1"/>
  <c r="CM11" i="12"/>
  <c r="CN11" i="12" s="1"/>
  <c r="LP18" i="12"/>
  <c r="LQ18" i="12" s="1"/>
  <c r="HM20" i="12"/>
  <c r="HN20" i="12" s="1"/>
  <c r="GE39" i="12"/>
  <c r="GF39" i="12" s="1"/>
  <c r="CB9" i="12"/>
  <c r="CC9" i="12" s="1"/>
  <c r="GX39" i="12"/>
  <c r="GY39" i="12" s="1"/>
  <c r="DX44" i="12"/>
  <c r="DY44" i="12" s="1"/>
  <c r="CJ43" i="12"/>
  <c r="CK43" i="12" s="1"/>
  <c r="JH44" i="12"/>
  <c r="JI44" i="12" s="1"/>
  <c r="IT7" i="12"/>
  <c r="IU7" i="12" s="1"/>
  <c r="DI19" i="12"/>
  <c r="DJ19" i="12" s="1"/>
  <c r="MD19" i="12"/>
  <c r="ME19" i="12" s="1"/>
  <c r="AV46" i="12"/>
  <c r="AW46" i="12" s="1"/>
  <c r="LD31" i="12"/>
  <c r="LE31" i="12" s="1"/>
  <c r="GB13" i="12"/>
  <c r="GC13" i="12" s="1"/>
  <c r="HA38" i="12"/>
  <c r="HB38" i="12" s="1"/>
  <c r="CU43" i="12"/>
  <c r="CV43" i="12" s="1"/>
  <c r="IA27" i="12"/>
  <c r="IB27" i="12" s="1"/>
  <c r="EU15" i="12"/>
  <c r="EV15" i="12" s="1"/>
  <c r="DX18" i="12"/>
  <c r="DY18" i="12" s="1"/>
  <c r="FT43" i="12"/>
  <c r="FU43" i="12" s="1"/>
  <c r="JH8" i="12"/>
  <c r="JI8" i="12" s="1"/>
  <c r="MD39" i="12"/>
  <c r="ME39" i="12" s="1"/>
  <c r="GX27" i="12"/>
  <c r="GY27" i="12" s="1"/>
  <c r="BG28" i="12"/>
  <c r="BH28" i="12" s="1"/>
  <c r="BJ11" i="12"/>
  <c r="BK11" i="12" s="1"/>
  <c r="GE47" i="12"/>
  <c r="GF47" i="12" s="1"/>
  <c r="BY29" i="12"/>
  <c r="BZ29" i="12" s="1"/>
  <c r="JP20" i="12"/>
  <c r="JQ20" i="12" s="1"/>
  <c r="AY16" i="12"/>
  <c r="AZ16" i="12" s="1"/>
  <c r="JH22" i="12"/>
  <c r="JI22" i="12" s="1"/>
  <c r="DX5" i="12"/>
  <c r="DY5" i="12" s="1"/>
  <c r="CJ40" i="12"/>
  <c r="CK40" i="12" s="1"/>
  <c r="DX20" i="12"/>
  <c r="DY20" i="12" s="1"/>
  <c r="MD8" i="12"/>
  <c r="ME8" i="12" s="1"/>
  <c r="KO33" i="12"/>
  <c r="KP33" i="12" s="1"/>
  <c r="GM34" i="12"/>
  <c r="GN34" i="12" s="1"/>
  <c r="GP34" i="12"/>
  <c r="GQ34" i="12" s="1"/>
  <c r="BG34" i="12"/>
  <c r="BH34" i="12" s="1"/>
  <c r="BJ34" i="12"/>
  <c r="BK34" i="12" s="1"/>
  <c r="GX7" i="12"/>
  <c r="GY7" i="12" s="1"/>
  <c r="HX5" i="12"/>
  <c r="HY5" i="12" s="1"/>
  <c r="BY19" i="12"/>
  <c r="BZ19" i="12" s="1"/>
  <c r="KL42" i="12"/>
  <c r="KM42" i="12" s="1"/>
  <c r="CB20" i="12"/>
  <c r="CC20" i="12" s="1"/>
  <c r="EM20" i="12"/>
  <c r="EN20" i="12" s="1"/>
  <c r="EU43" i="12"/>
  <c r="EV43" i="12" s="1"/>
  <c r="EX43" i="12"/>
  <c r="EY43" i="12" s="1"/>
  <c r="AV10" i="12"/>
  <c r="AW10" i="12" s="1"/>
  <c r="BR10" i="12"/>
  <c r="BS10" i="12" s="1"/>
  <c r="DF7" i="12"/>
  <c r="DG7" i="12" s="1"/>
  <c r="BR19" i="12"/>
  <c r="BS19" i="12" s="1"/>
  <c r="IL39" i="12"/>
  <c r="IM39" i="12" s="1"/>
  <c r="IW36" i="12"/>
  <c r="IX36" i="12" s="1"/>
  <c r="DX36" i="12"/>
  <c r="DY36" i="12" s="1"/>
  <c r="FT25" i="12"/>
  <c r="FU25" i="12" s="1"/>
  <c r="CJ14" i="12"/>
  <c r="CK14" i="12" s="1"/>
  <c r="CM14" i="12"/>
  <c r="CN14" i="12" s="1"/>
  <c r="BJ39" i="12"/>
  <c r="BK39" i="12" s="1"/>
  <c r="HA18" i="12"/>
  <c r="HB18" i="12" s="1"/>
  <c r="JP24" i="12"/>
  <c r="JQ24" i="12" s="1"/>
  <c r="HM13" i="12"/>
  <c r="HN13" i="12" s="1"/>
  <c r="BY26" i="12"/>
  <c r="BZ26" i="12" s="1"/>
  <c r="GM36" i="12"/>
  <c r="GN36" i="12" s="1"/>
  <c r="HP36" i="12"/>
  <c r="HQ36" i="12" s="1"/>
  <c r="CU5" i="12"/>
  <c r="CV5" i="12" s="1"/>
  <c r="IA39" i="12"/>
  <c r="IB39" i="12" s="1"/>
  <c r="EU26" i="12"/>
  <c r="EV26" i="12" s="1"/>
  <c r="KD31" i="12"/>
  <c r="KE31" i="12" s="1"/>
  <c r="IA42" i="12"/>
  <c r="IB42" i="12" s="1"/>
  <c r="HP18" i="12"/>
  <c r="HQ18" i="12" s="1"/>
  <c r="MA5" i="12"/>
  <c r="MB5" i="12" s="1"/>
  <c r="JH28" i="12"/>
  <c r="JI28" i="12" s="1"/>
  <c r="JE28" i="12"/>
  <c r="JF28" i="12" s="1"/>
  <c r="AV44" i="12"/>
  <c r="AW44" i="12" s="1"/>
  <c r="AY44" i="12"/>
  <c r="AZ44" i="12" s="1"/>
  <c r="KD30" i="12"/>
  <c r="KE30" i="12" s="1"/>
  <c r="KA30" i="12"/>
  <c r="KB30" i="12" s="1"/>
  <c r="AR17" i="12"/>
  <c r="AV16" i="12"/>
  <c r="AW16" i="12" s="1"/>
  <c r="FQ7" i="12"/>
  <c r="FR7" i="12" s="1"/>
  <c r="FT7" i="12"/>
  <c r="FU7" i="12" s="1"/>
  <c r="CX8" i="12"/>
  <c r="CY8" i="12" s="1"/>
  <c r="CU8" i="12"/>
  <c r="CV8" i="12" s="1"/>
  <c r="EU20" i="12"/>
  <c r="EV20" i="12" s="1"/>
  <c r="EX20" i="12"/>
  <c r="EY20" i="12" s="1"/>
  <c r="AR33" i="12"/>
  <c r="AS33" i="12" s="1"/>
  <c r="LS15" i="12"/>
  <c r="LT15" i="12" s="1"/>
  <c r="LP15" i="12"/>
  <c r="LQ15" i="12" s="1"/>
  <c r="FB8" i="12"/>
  <c r="FC8" i="12" s="1"/>
  <c r="DF46" i="12"/>
  <c r="DG46" i="12" s="1"/>
  <c r="DI46" i="12"/>
  <c r="DJ46" i="12" s="1"/>
  <c r="GB30" i="12"/>
  <c r="GC30" i="12" s="1"/>
  <c r="LS16" i="12"/>
  <c r="LT16" i="12" s="1"/>
  <c r="HP34" i="12"/>
  <c r="HQ34" i="12" s="1"/>
  <c r="FF28" i="12"/>
  <c r="FG28" i="12" s="1"/>
  <c r="JS34" i="12"/>
  <c r="JT34" i="12" s="1"/>
  <c r="CU18" i="12"/>
  <c r="CV18" i="12" s="1"/>
  <c r="LA14" i="12"/>
  <c r="LB14" i="12" s="1"/>
  <c r="KA42" i="12"/>
  <c r="KB42" i="12" s="1"/>
  <c r="HM45" i="12"/>
  <c r="HN45" i="12" s="1"/>
  <c r="JP42" i="12"/>
  <c r="JQ42" i="12" s="1"/>
  <c r="CX7" i="12"/>
  <c r="CY7" i="12" s="1"/>
  <c r="GX45" i="12"/>
  <c r="GY45" i="12" s="1"/>
  <c r="BU40" i="12"/>
  <c r="BV40" i="12" s="1"/>
  <c r="LS20" i="12"/>
  <c r="LT20" i="12" s="1"/>
  <c r="EM7" i="12"/>
  <c r="EN7" i="12" s="1"/>
  <c r="FI7" i="12"/>
  <c r="FJ7" i="12" s="1"/>
  <c r="LA22" i="12"/>
  <c r="LB22" i="12" s="1"/>
  <c r="KL20" i="12"/>
  <c r="KM20" i="12" s="1"/>
  <c r="CX39" i="12"/>
  <c r="CY39" i="12" s="1"/>
  <c r="CX27" i="12"/>
  <c r="CY27" i="12" s="1"/>
  <c r="CM7" i="12"/>
  <c r="CN7" i="12" s="1"/>
  <c r="JS35" i="12"/>
  <c r="JT35" i="12" s="1"/>
  <c r="IL34" i="12"/>
  <c r="IM34" i="12" s="1"/>
  <c r="LA45" i="12"/>
  <c r="LB45" i="12" s="1"/>
  <c r="KA5" i="12"/>
  <c r="KB5" i="12" s="1"/>
  <c r="LD44" i="12"/>
  <c r="LE44" i="12" s="1"/>
  <c r="CM28" i="12"/>
  <c r="CN28" i="12" s="1"/>
  <c r="GM27" i="12"/>
  <c r="GN27" i="12" s="1"/>
  <c r="HX26" i="12"/>
  <c r="HY26" i="12" s="1"/>
  <c r="FI9" i="12"/>
  <c r="FJ9" i="12" s="1"/>
  <c r="GX16" i="12"/>
  <c r="GY16" i="12" s="1"/>
  <c r="JS7" i="12"/>
  <c r="JT7" i="12" s="1"/>
  <c r="KO34" i="12"/>
  <c r="KP34" i="12" s="1"/>
  <c r="GM43" i="12"/>
  <c r="GN43" i="12" s="1"/>
  <c r="KA15" i="12"/>
  <c r="KB15" i="12" s="1"/>
  <c r="LD36" i="12"/>
  <c r="LE36" i="12" s="1"/>
  <c r="AY27" i="12"/>
  <c r="AZ27" i="12" s="1"/>
  <c r="GX5" i="12"/>
  <c r="GY5" i="12" s="1"/>
  <c r="HA5" i="12"/>
  <c r="HB5" i="12" s="1"/>
  <c r="IT27" i="12"/>
  <c r="IU27" i="12" s="1"/>
  <c r="IW27" i="12"/>
  <c r="IX27" i="12" s="1"/>
  <c r="KD7" i="12"/>
  <c r="KE7" i="12" s="1"/>
  <c r="KA7" i="12"/>
  <c r="KB7" i="12" s="1"/>
  <c r="CM30" i="12"/>
  <c r="CN30" i="12" s="1"/>
  <c r="CJ30" i="12"/>
  <c r="CK30" i="12" s="1"/>
  <c r="AV9" i="12"/>
  <c r="AW9" i="12" s="1"/>
  <c r="AY11" i="12"/>
  <c r="AZ11" i="12" s="1"/>
  <c r="LD28" i="12"/>
  <c r="LE28" i="12" s="1"/>
  <c r="LA28" i="12"/>
  <c r="LB28" i="12" s="1"/>
  <c r="HX14" i="12"/>
  <c r="HY14" i="12" s="1"/>
  <c r="IA14" i="12"/>
  <c r="IB14" i="12" s="1"/>
  <c r="GE45" i="12"/>
  <c r="GF45" i="12" s="1"/>
  <c r="GB45" i="12"/>
  <c r="GC45" i="12" s="1"/>
  <c r="CM45" i="12"/>
  <c r="CN45" i="12" s="1"/>
  <c r="CJ45" i="12"/>
  <c r="CK45" i="12" s="1"/>
  <c r="GE46" i="12"/>
  <c r="GF46" i="12" s="1"/>
  <c r="GB46" i="12"/>
  <c r="GC46" i="12" s="1"/>
  <c r="LD46" i="12"/>
  <c r="LE46" i="12" s="1"/>
  <c r="LA46" i="12"/>
  <c r="LB46" i="12" s="1"/>
  <c r="JP30" i="12"/>
  <c r="JQ30" i="12" s="1"/>
  <c r="BG29" i="12"/>
  <c r="BH29" i="12" s="1"/>
  <c r="EX18" i="12"/>
  <c r="EY18" i="12" s="1"/>
  <c r="CJ10" i="12"/>
  <c r="CK10" i="12" s="1"/>
  <c r="MA43" i="12"/>
  <c r="MB43" i="12" s="1"/>
  <c r="BU28" i="12"/>
  <c r="BV28" i="12" s="1"/>
  <c r="JE14" i="12"/>
  <c r="JF14" i="12" s="1"/>
  <c r="GX26" i="12"/>
  <c r="GY26" i="12" s="1"/>
  <c r="CB40" i="12"/>
  <c r="CC40" i="12" s="1"/>
  <c r="EJ27" i="12"/>
  <c r="EK27" i="12" s="1"/>
  <c r="KO7" i="12"/>
  <c r="KP7" i="12" s="1"/>
  <c r="FQ42" i="12"/>
  <c r="FR42" i="12" s="1"/>
  <c r="IT16" i="12"/>
  <c r="IU16" i="12" s="1"/>
  <c r="FI24" i="12"/>
  <c r="FJ24" i="12" s="1"/>
  <c r="HA34" i="12"/>
  <c r="HB34" i="12" s="1"/>
  <c r="HM8" i="12"/>
  <c r="HN8" i="12" s="1"/>
  <c r="MA15" i="12"/>
  <c r="MB15" i="12" s="1"/>
  <c r="CX34" i="12"/>
  <c r="CY34" i="12" s="1"/>
  <c r="KL37" i="12"/>
  <c r="KM37" i="12" s="1"/>
  <c r="LP42" i="12"/>
  <c r="LQ42" i="12" s="1"/>
  <c r="HA11" i="12"/>
  <c r="HB11" i="12" s="1"/>
  <c r="GE34" i="12"/>
  <c r="GF34" i="12" s="1"/>
  <c r="LS28" i="12"/>
  <c r="LT28" i="12" s="1"/>
  <c r="HM41" i="12"/>
  <c r="HN41" i="12" s="1"/>
  <c r="IL42" i="12"/>
  <c r="IM42" i="12" s="1"/>
  <c r="FQ26" i="12"/>
  <c r="FR26" i="12" s="1"/>
  <c r="DX11" i="12"/>
  <c r="DY11" i="12" s="1"/>
  <c r="FT22" i="12"/>
  <c r="FU22" i="12" s="1"/>
  <c r="HP9" i="12"/>
  <c r="HQ9" i="12" s="1"/>
  <c r="BG26" i="12"/>
  <c r="BH26" i="12" s="1"/>
  <c r="KD36" i="12"/>
  <c r="KE36" i="12" s="1"/>
  <c r="LA20" i="12"/>
  <c r="LB20" i="12" s="1"/>
  <c r="IL22" i="12"/>
  <c r="IM22" i="12" s="1"/>
  <c r="JP29" i="12"/>
  <c r="JQ29" i="12" s="1"/>
  <c r="CJ33" i="12"/>
  <c r="CK33" i="12" s="1"/>
  <c r="CM25" i="12"/>
  <c r="CN25" i="12" s="1"/>
  <c r="JP46" i="12"/>
  <c r="JQ46" i="12" s="1"/>
  <c r="JS46" i="12"/>
  <c r="JT46" i="12" s="1"/>
  <c r="EJ34" i="12"/>
  <c r="EK34" i="12" s="1"/>
  <c r="EM34" i="12"/>
  <c r="EN34" i="12" s="1"/>
  <c r="IT25" i="12"/>
  <c r="IU25" i="12" s="1"/>
  <c r="IW25" i="12"/>
  <c r="IX25" i="12" s="1"/>
  <c r="EJ46" i="12"/>
  <c r="EK46" i="12" s="1"/>
  <c r="EM46" i="12"/>
  <c r="EN46" i="12" s="1"/>
  <c r="HA37" i="12"/>
  <c r="HB37" i="12" s="1"/>
  <c r="GX37" i="12"/>
  <c r="GY37" i="12" s="1"/>
  <c r="AY10" i="12"/>
  <c r="AZ10" i="12" s="1"/>
  <c r="GP26" i="12"/>
  <c r="GQ26" i="12" s="1"/>
  <c r="GM26" i="12"/>
  <c r="GN26" i="12" s="1"/>
  <c r="AR26" i="12"/>
  <c r="BR34" i="12"/>
  <c r="BS34" i="12" s="1"/>
  <c r="BU34" i="12"/>
  <c r="BV34" i="12" s="1"/>
  <c r="HX11" i="12"/>
  <c r="HY11" i="12" s="1"/>
  <c r="IA11" i="12"/>
  <c r="IB11" i="12" s="1"/>
  <c r="BY34" i="12"/>
  <c r="BZ34" i="12" s="1"/>
  <c r="CB34" i="12"/>
  <c r="CC34" i="12" s="1"/>
  <c r="EM30" i="12"/>
  <c r="EN30" i="12" s="1"/>
  <c r="EJ30" i="12"/>
  <c r="EK30" i="12" s="1"/>
  <c r="AR28" i="12"/>
  <c r="AR10" i="12"/>
  <c r="AV39" i="12"/>
  <c r="AW39" i="12" s="1"/>
  <c r="IA35" i="12"/>
  <c r="IB35" i="12" s="1"/>
  <c r="HX35" i="12"/>
  <c r="HY35" i="12" s="1"/>
  <c r="GE9" i="12"/>
  <c r="GF9" i="12" s="1"/>
  <c r="DX31" i="12"/>
  <c r="DY31" i="12" s="1"/>
  <c r="EM9" i="12"/>
  <c r="EN9" i="12" s="1"/>
  <c r="KD21" i="12"/>
  <c r="KE21" i="12" s="1"/>
  <c r="KA21" i="12"/>
  <c r="KB21" i="12" s="1"/>
  <c r="KO22" i="12"/>
  <c r="KP22" i="12" s="1"/>
  <c r="LD34" i="12"/>
  <c r="LE34" i="12" s="1"/>
  <c r="BR44" i="12"/>
  <c r="BS44" i="12" s="1"/>
  <c r="DF14" i="12"/>
  <c r="DG14" i="12" s="1"/>
  <c r="BY14" i="12"/>
  <c r="BZ14" i="12" s="1"/>
  <c r="CX42" i="12"/>
  <c r="CY42" i="12" s="1"/>
  <c r="IT19" i="12"/>
  <c r="IU19" i="12" s="1"/>
  <c r="GE22" i="12"/>
  <c r="GF22" i="12" s="1"/>
  <c r="MD38" i="12"/>
  <c r="ME38" i="12" s="1"/>
  <c r="GX19" i="12"/>
  <c r="GY19" i="12" s="1"/>
  <c r="AY15" i="12"/>
  <c r="AZ15" i="12" s="1"/>
  <c r="GB44" i="12"/>
  <c r="GC44" i="12" s="1"/>
  <c r="GE11" i="12"/>
  <c r="GF11" i="12" s="1"/>
  <c r="MD44" i="12"/>
  <c r="ME44" i="12" s="1"/>
  <c r="FT35" i="12"/>
  <c r="FU35" i="12" s="1"/>
  <c r="JS8" i="12"/>
  <c r="JT8" i="12" s="1"/>
  <c r="GP22" i="12"/>
  <c r="GQ22" i="12" s="1"/>
  <c r="JH43" i="12"/>
  <c r="JI43" i="12" s="1"/>
  <c r="MA21" i="12"/>
  <c r="MB21" i="12" s="1"/>
  <c r="HM40" i="12"/>
  <c r="HN40" i="12" s="1"/>
  <c r="LP25" i="12"/>
  <c r="LQ25" i="12" s="1"/>
  <c r="AF5" i="12"/>
  <c r="AB4" i="31" s="1"/>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AK5" i="12"/>
  <c r="K4" i="31" s="1"/>
  <c r="AA47" i="12"/>
  <c r="AA46" i="12"/>
  <c r="AA45" i="12"/>
  <c r="AA44" i="12"/>
  <c r="AA43" i="12"/>
  <c r="AA42" i="12"/>
  <c r="AA41" i="12"/>
  <c r="AA40" i="12"/>
  <c r="AA39" i="12"/>
  <c r="AA38" i="12"/>
  <c r="AA37" i="12"/>
  <c r="AA36" i="12"/>
  <c r="AA35" i="12"/>
  <c r="AA34" i="12"/>
  <c r="AA33" i="12"/>
  <c r="AA32" i="12"/>
  <c r="AA31" i="12"/>
  <c r="AA30" i="12"/>
  <c r="AA29" i="12"/>
  <c r="AA28" i="12"/>
  <c r="AA27" i="12"/>
  <c r="AA26" i="12"/>
  <c r="AA25" i="12"/>
  <c r="AA24" i="12"/>
  <c r="AA23" i="12"/>
  <c r="AA22" i="12"/>
  <c r="AA21" i="12"/>
  <c r="AA20" i="12"/>
  <c r="AA19" i="12"/>
  <c r="AA18" i="12"/>
  <c r="AA17" i="12"/>
  <c r="AA16" i="12"/>
  <c r="AA15" i="12"/>
  <c r="AA14" i="12"/>
  <c r="AA13" i="12"/>
  <c r="AA12" i="12"/>
  <c r="AA11" i="12"/>
  <c r="AA10" i="12"/>
  <c r="AA9" i="12"/>
  <c r="AA8" i="12"/>
  <c r="AA7" i="12"/>
  <c r="AA6"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4" i="12"/>
  <c r="D13" i="12"/>
  <c r="D12" i="12"/>
  <c r="D11" i="12"/>
  <c r="D10" i="12"/>
  <c r="D9" i="12"/>
  <c r="D8" i="12"/>
  <c r="D7" i="12"/>
  <c r="D6" i="12"/>
  <c r="G47" i="12"/>
  <c r="AF46" i="12"/>
  <c r="J45" i="12"/>
  <c r="G44" i="12"/>
  <c r="AK42" i="12"/>
  <c r="K34" i="31" s="1"/>
  <c r="AF41" i="12"/>
  <c r="J40" i="12"/>
  <c r="AK40" i="12"/>
  <c r="AF39" i="12"/>
  <c r="J38" i="12"/>
  <c r="AK38" i="12"/>
  <c r="J36" i="12"/>
  <c r="AK36" i="12"/>
  <c r="J34" i="12"/>
  <c r="Q33" i="31" s="1"/>
  <c r="AK34" i="12"/>
  <c r="K33" i="31" s="1"/>
  <c r="J32" i="12"/>
  <c r="Q31" i="31" s="1"/>
  <c r="AK32" i="12"/>
  <c r="K31" i="31" s="1"/>
  <c r="J30" i="12"/>
  <c r="Q29" i="31" s="1"/>
  <c r="AK30" i="12"/>
  <c r="K29" i="31" s="1"/>
  <c r="J28" i="12"/>
  <c r="Q27" i="31" s="1"/>
  <c r="AK28" i="12"/>
  <c r="K27" i="31" s="1"/>
  <c r="J26" i="12"/>
  <c r="Q25" i="31" s="1"/>
  <c r="AK26" i="12"/>
  <c r="K25" i="31" s="1"/>
  <c r="J24" i="12"/>
  <c r="Q23" i="31" s="1"/>
  <c r="AK24" i="12"/>
  <c r="K23" i="31" s="1"/>
  <c r="J22" i="12"/>
  <c r="Q21" i="31" s="1"/>
  <c r="AK22" i="12"/>
  <c r="K21" i="31" s="1"/>
  <c r="J20" i="12"/>
  <c r="Q19" i="31" s="1"/>
  <c r="AK20" i="12"/>
  <c r="K19" i="31" s="1"/>
  <c r="J18" i="12"/>
  <c r="Q17" i="31" s="1"/>
  <c r="AK18" i="12"/>
  <c r="K17" i="31" s="1"/>
  <c r="J16" i="12"/>
  <c r="Q15" i="31" s="1"/>
  <c r="G15" i="12"/>
  <c r="F14" i="31" s="1"/>
  <c r="J8" i="12"/>
  <c r="Q7" i="31" s="1"/>
  <c r="G7" i="12"/>
  <c r="F6" i="31" s="1"/>
  <c r="J47" i="12"/>
  <c r="G46" i="12"/>
  <c r="G41" i="12"/>
  <c r="G39" i="12"/>
  <c r="G37" i="12"/>
  <c r="G35" i="12"/>
  <c r="G33" i="12"/>
  <c r="F32" i="31" s="1"/>
  <c r="G31" i="12"/>
  <c r="F30" i="31" s="1"/>
  <c r="G29" i="12"/>
  <c r="F28" i="31" s="1"/>
  <c r="G27" i="12"/>
  <c r="F26" i="31" s="1"/>
  <c r="G25" i="12"/>
  <c r="F24" i="31" s="1"/>
  <c r="G23" i="12"/>
  <c r="F22" i="31" s="1"/>
  <c r="G21" i="12"/>
  <c r="F20" i="31" s="1"/>
  <c r="G19" i="12"/>
  <c r="F18" i="31" s="1"/>
  <c r="G17" i="12"/>
  <c r="F16" i="31" s="1"/>
  <c r="J10" i="12"/>
  <c r="Q9" i="31" s="1"/>
  <c r="G9" i="12"/>
  <c r="F8" i="31" s="1"/>
  <c r="J42" i="12"/>
  <c r="Q34" i="31" s="1"/>
  <c r="J13" i="12"/>
  <c r="Q12" i="31" s="1"/>
  <c r="G12" i="12"/>
  <c r="F11" i="31" s="1"/>
  <c r="AK45" i="12"/>
  <c r="G40" i="12"/>
  <c r="AF37" i="12"/>
  <c r="AF33" i="12"/>
  <c r="AB32" i="31" s="1"/>
  <c r="G32" i="12"/>
  <c r="F31" i="31" s="1"/>
  <c r="AF29" i="12"/>
  <c r="AB28" i="31" s="1"/>
  <c r="G28" i="12"/>
  <c r="F27" i="31" s="1"/>
  <c r="AF25" i="12"/>
  <c r="AB24" i="31" s="1"/>
  <c r="G24" i="12"/>
  <c r="F23" i="31" s="1"/>
  <c r="AF21" i="12"/>
  <c r="AB20" i="31" s="1"/>
  <c r="G20" i="12"/>
  <c r="F19" i="31" s="1"/>
  <c r="AF17" i="12"/>
  <c r="AB16" i="31" s="1"/>
  <c r="J14" i="12"/>
  <c r="Q13" i="31" s="1"/>
  <c r="G13" i="12"/>
  <c r="F12" i="31" s="1"/>
  <c r="J6" i="12"/>
  <c r="Q5" i="31" s="1"/>
  <c r="J43" i="12"/>
  <c r="G42" i="12"/>
  <c r="F34" i="31" s="1"/>
  <c r="G38" i="12"/>
  <c r="G36" i="12"/>
  <c r="AF35" i="12"/>
  <c r="G34" i="12"/>
  <c r="F33" i="31" s="1"/>
  <c r="AF31" i="12"/>
  <c r="AB30" i="31" s="1"/>
  <c r="G30" i="12"/>
  <c r="F29" i="31" s="1"/>
  <c r="AF27" i="12"/>
  <c r="AB26" i="31" s="1"/>
  <c r="G26" i="12"/>
  <c r="F25" i="31" s="1"/>
  <c r="AF23" i="12"/>
  <c r="AB22" i="31" s="1"/>
  <c r="G22" i="12"/>
  <c r="F21" i="31" s="1"/>
  <c r="AF19" i="12"/>
  <c r="AB18" i="31" s="1"/>
  <c r="G18" i="12"/>
  <c r="F17" i="31" s="1"/>
  <c r="V14" i="12"/>
  <c r="V13" i="31" s="1"/>
  <c r="AK13" i="12"/>
  <c r="K12" i="31" s="1"/>
  <c r="J11" i="12"/>
  <c r="Q10" i="31" s="1"/>
  <c r="G10" i="12"/>
  <c r="F9" i="31" s="1"/>
  <c r="AF9" i="12"/>
  <c r="AB8" i="31" s="1"/>
  <c r="V6" i="12"/>
  <c r="V5" i="31" s="1"/>
  <c r="J46" i="12"/>
  <c r="G45" i="12"/>
  <c r="AF44" i="12"/>
  <c r="V41" i="12"/>
  <c r="V39" i="12"/>
  <c r="V37" i="12"/>
  <c r="V35" i="12"/>
  <c r="G16" i="12"/>
  <c r="F15" i="31" s="1"/>
  <c r="J9" i="12"/>
  <c r="Q8" i="31" s="1"/>
  <c r="G8" i="12"/>
  <c r="F7" i="31" s="1"/>
  <c r="J39" i="12"/>
  <c r="J35" i="12"/>
  <c r="J31" i="12"/>
  <c r="Q30" i="31" s="1"/>
  <c r="J29" i="12"/>
  <c r="Q28" i="31" s="1"/>
  <c r="J27" i="12"/>
  <c r="Q26" i="31" s="1"/>
  <c r="J25" i="12"/>
  <c r="Q24" i="31" s="1"/>
  <c r="J23" i="12"/>
  <c r="Q22" i="31" s="1"/>
  <c r="J21" i="12"/>
  <c r="Q20" i="31" s="1"/>
  <c r="J19" i="12"/>
  <c r="Q18" i="31" s="1"/>
  <c r="J17" i="12"/>
  <c r="Q16" i="31" s="1"/>
  <c r="J12" i="12"/>
  <c r="Q11" i="31" s="1"/>
  <c r="G11" i="12"/>
  <c r="F10" i="31" s="1"/>
  <c r="J41" i="12"/>
  <c r="J37" i="12"/>
  <c r="J33" i="12"/>
  <c r="Q32" i="31" s="1"/>
  <c r="J44" i="12"/>
  <c r="G43" i="12"/>
  <c r="J15" i="12"/>
  <c r="Q14" i="31" s="1"/>
  <c r="G14" i="12"/>
  <c r="F13" i="31" s="1"/>
  <c r="J7" i="12"/>
  <c r="Q6" i="31" s="1"/>
  <c r="G6" i="12"/>
  <c r="F5" i="31" s="1"/>
  <c r="V33" i="12"/>
  <c r="V32" i="31" s="1"/>
  <c r="V31" i="12"/>
  <c r="V30" i="31" s="1"/>
  <c r="V29" i="12"/>
  <c r="V28" i="31" s="1"/>
  <c r="V42" i="12"/>
  <c r="V34" i="31" s="1"/>
  <c r="AF38" i="12"/>
  <c r="AF34" i="12"/>
  <c r="AB33" i="31" s="1"/>
  <c r="AF30" i="12"/>
  <c r="AB29" i="31" s="1"/>
  <c r="AF26" i="12"/>
  <c r="AB25" i="31" s="1"/>
  <c r="AF22" i="12"/>
  <c r="AB21" i="31" s="1"/>
  <c r="AF18" i="12"/>
  <c r="AB17" i="31" s="1"/>
  <c r="AF16" i="12"/>
  <c r="AB15" i="31" s="1"/>
  <c r="V13" i="12"/>
  <c r="V12" i="31" s="1"/>
  <c r="AK12" i="12"/>
  <c r="K11" i="31" s="1"/>
  <c r="AF8" i="12"/>
  <c r="AB7" i="31" s="1"/>
  <c r="AF45" i="12"/>
  <c r="AF40" i="12"/>
  <c r="AF36" i="12"/>
  <c r="AF32" i="12"/>
  <c r="AB31" i="31" s="1"/>
  <c r="AF28" i="12"/>
  <c r="AB27" i="31" s="1"/>
  <c r="AF24" i="12"/>
  <c r="AB23" i="31" s="1"/>
  <c r="AF20" i="12"/>
  <c r="AB19" i="31" s="1"/>
  <c r="AK44" i="12"/>
  <c r="V38" i="12"/>
  <c r="V34" i="12"/>
  <c r="V33" i="31" s="1"/>
  <c r="V24" i="12"/>
  <c r="V23" i="31" s="1"/>
  <c r="V22" i="12"/>
  <c r="V21" i="31" s="1"/>
  <c r="V20" i="12"/>
  <c r="V19" i="31" s="1"/>
  <c r="V18" i="12"/>
  <c r="V17" i="31" s="1"/>
  <c r="V16" i="12"/>
  <c r="V15" i="31" s="1"/>
  <c r="AK15" i="12"/>
  <c r="K14" i="31" s="1"/>
  <c r="AF11" i="12"/>
  <c r="AB10" i="31" s="1"/>
  <c r="V8" i="12"/>
  <c r="V7" i="31" s="1"/>
  <c r="AK7" i="12"/>
  <c r="K6" i="31" s="1"/>
  <c r="V45" i="12"/>
  <c r="V40" i="12"/>
  <c r="V36" i="12"/>
  <c r="V32" i="12"/>
  <c r="V31" i="31" s="1"/>
  <c r="V30" i="12"/>
  <c r="V29" i="31" s="1"/>
  <c r="V28" i="12"/>
  <c r="V27" i="31" s="1"/>
  <c r="V26" i="12"/>
  <c r="V25" i="31" s="1"/>
  <c r="AK47" i="12"/>
  <c r="AF43" i="12"/>
  <c r="AF14" i="12"/>
  <c r="AB13" i="31" s="1"/>
  <c r="AK10" i="12"/>
  <c r="K9" i="31" s="1"/>
  <c r="AF6" i="12"/>
  <c r="AB5" i="31" s="1"/>
  <c r="AK16" i="12"/>
  <c r="K15" i="31" s="1"/>
  <c r="AF12" i="12"/>
  <c r="AB11" i="31" s="1"/>
  <c r="AK8" i="12"/>
  <c r="K7" i="31" s="1"/>
  <c r="V27" i="12"/>
  <c r="V26" i="31" s="1"/>
  <c r="V25" i="12"/>
  <c r="V24" i="31" s="1"/>
  <c r="V23" i="12"/>
  <c r="V22" i="31" s="1"/>
  <c r="V21" i="12"/>
  <c r="V20" i="31" s="1"/>
  <c r="AF15" i="12"/>
  <c r="AB14" i="31" s="1"/>
  <c r="AK11" i="12"/>
  <c r="K10" i="31" s="1"/>
  <c r="AF7" i="12"/>
  <c r="AB6" i="31" s="1"/>
  <c r="AF47" i="12"/>
  <c r="AK43" i="12"/>
  <c r="AK14" i="12"/>
  <c r="K13" i="31" s="1"/>
  <c r="AF10" i="12"/>
  <c r="AB9" i="31" s="1"/>
  <c r="AK6" i="12"/>
  <c r="K5" i="31" s="1"/>
  <c r="AK46" i="12"/>
  <c r="AF42" i="12"/>
  <c r="AB34" i="31" s="1"/>
  <c r="AK41" i="12"/>
  <c r="AK39" i="12"/>
  <c r="AK37" i="12"/>
  <c r="AK35" i="12"/>
  <c r="AK33" i="12"/>
  <c r="K32" i="31" s="1"/>
  <c r="AK31" i="12"/>
  <c r="K30" i="31" s="1"/>
  <c r="AK29" i="12"/>
  <c r="K28" i="31" s="1"/>
  <c r="AK27" i="12"/>
  <c r="K26" i="31" s="1"/>
  <c r="AK25" i="12"/>
  <c r="K24" i="31" s="1"/>
  <c r="AK23" i="12"/>
  <c r="K22" i="31" s="1"/>
  <c r="AK21" i="12"/>
  <c r="K20" i="31" s="1"/>
  <c r="AK19" i="12"/>
  <c r="K18" i="31" s="1"/>
  <c r="AK17" i="12"/>
  <c r="K16" i="31" s="1"/>
  <c r="AF13" i="12"/>
  <c r="AB12" i="31" s="1"/>
  <c r="AK9" i="12"/>
  <c r="K8" i="31" s="1"/>
  <c r="V11" i="12"/>
  <c r="V10" i="31" s="1"/>
  <c r="V43" i="12"/>
  <c r="V46" i="12"/>
  <c r="V9" i="12"/>
  <c r="V8" i="31" s="1"/>
  <c r="V19" i="12"/>
  <c r="V18" i="31" s="1"/>
  <c r="V17" i="12"/>
  <c r="V16" i="31" s="1"/>
  <c r="V12" i="12"/>
  <c r="V11" i="31" s="1"/>
  <c r="V44" i="12"/>
  <c r="V15" i="12"/>
  <c r="V14" i="31" s="1"/>
  <c r="V7" i="12"/>
  <c r="V6" i="31" s="1"/>
  <c r="V47" i="12"/>
  <c r="V10" i="12"/>
  <c r="V9" i="31" s="1"/>
  <c r="Z10" i="12" l="1"/>
  <c r="Z5" i="12"/>
  <c r="Q6" i="12"/>
  <c r="AJ45" i="12"/>
  <c r="AJ32" i="12"/>
  <c r="AJ31" i="12"/>
  <c r="AJ12" i="12"/>
  <c r="AJ6" i="12"/>
  <c r="AS28" i="12"/>
  <c r="T28" i="12" s="1" a="1"/>
  <c r="T28" i="12" s="1"/>
  <c r="AS26" i="12"/>
  <c r="T26" i="12" s="1" a="1"/>
  <c r="T26" i="12" s="1"/>
  <c r="AS17" i="12"/>
  <c r="T17" i="12" s="1" a="1"/>
  <c r="T17" i="12" s="1"/>
  <c r="AS23" i="12"/>
  <c r="T23" i="12" s="1" a="1"/>
  <c r="T23" i="12" s="1"/>
  <c r="AJ23" i="12"/>
  <c r="AS10" i="12"/>
  <c r="T10" i="12" s="1" a="1"/>
  <c r="T10" i="12" s="1"/>
  <c r="AJ25" i="12"/>
  <c r="Z33" i="12"/>
  <c r="Z45" i="12"/>
  <c r="U45" i="12" s="1"/>
  <c r="Z30" i="12"/>
  <c r="AJ30" i="12"/>
  <c r="AJ28" i="12"/>
  <c r="AJ7" i="12"/>
  <c r="AJ14" i="12"/>
  <c r="Z14" i="12"/>
  <c r="Z40" i="12"/>
  <c r="Z43" i="12"/>
  <c r="AJ11" i="12"/>
  <c r="Z27" i="12"/>
  <c r="Z15" i="12"/>
  <c r="AJ37" i="12"/>
  <c r="Z9" i="12"/>
  <c r="AJ9" i="12"/>
  <c r="AJ20" i="12"/>
  <c r="AJ8" i="12"/>
  <c r="AJ24" i="12"/>
  <c r="Z47" i="12"/>
  <c r="Z6" i="12"/>
  <c r="AJ44" i="12"/>
  <c r="Z46" i="12"/>
  <c r="AJ46" i="12"/>
  <c r="Z19" i="12"/>
  <c r="Z18" i="12"/>
  <c r="Z26" i="12"/>
  <c r="AJ26" i="12"/>
  <c r="AJ41" i="12"/>
  <c r="AJ22" i="12"/>
  <c r="AJ39" i="12"/>
  <c r="AJ21" i="12"/>
  <c r="Z21" i="12"/>
  <c r="Z42" i="12"/>
  <c r="Z29" i="12"/>
  <c r="AJ35" i="12"/>
  <c r="Z36" i="12"/>
  <c r="AJ34" i="12"/>
  <c r="Z16" i="12"/>
  <c r="Z38" i="12"/>
  <c r="AJ17" i="12"/>
  <c r="Z37" i="12"/>
  <c r="U37" i="12" s="1"/>
  <c r="Z17" i="12"/>
  <c r="AJ47" i="12"/>
  <c r="Z12" i="12"/>
  <c r="AJ33" i="12"/>
  <c r="Z31" i="12"/>
  <c r="AJ29" i="12"/>
  <c r="Z35" i="12"/>
  <c r="Z32" i="12"/>
  <c r="Z24" i="12"/>
  <c r="Z28" i="12"/>
  <c r="Q37" i="12"/>
  <c r="AE37" i="12"/>
  <c r="AO37" i="12"/>
  <c r="Q27" i="12"/>
  <c r="AE27" i="12"/>
  <c r="AO27" i="12"/>
  <c r="AJ5" i="12"/>
  <c r="Q47" i="12"/>
  <c r="AE47" i="12"/>
  <c r="AO47" i="12"/>
  <c r="Q31" i="12"/>
  <c r="AE31" i="12"/>
  <c r="AO31" i="12"/>
  <c r="AE5" i="12"/>
  <c r="Q5" i="12"/>
  <c r="AO5" i="12"/>
  <c r="Q32" i="12"/>
  <c r="AE32" i="12"/>
  <c r="AO32" i="12"/>
  <c r="Z34" i="12"/>
  <c r="AE6" i="12"/>
  <c r="AO6" i="12"/>
  <c r="Q14" i="12"/>
  <c r="AE14" i="12"/>
  <c r="AO14" i="12"/>
  <c r="Q10" i="12"/>
  <c r="AE10" i="12"/>
  <c r="AO10" i="12"/>
  <c r="Q33" i="12"/>
  <c r="AE33" i="12"/>
  <c r="AO33" i="12"/>
  <c r="Q13" i="12"/>
  <c r="AE13" i="12"/>
  <c r="AO13" i="12"/>
  <c r="Q21" i="12"/>
  <c r="AE21" i="12"/>
  <c r="AO21" i="12"/>
  <c r="Q9" i="12"/>
  <c r="AE9" i="12"/>
  <c r="AO9" i="12"/>
  <c r="Q17" i="12"/>
  <c r="AE17" i="12"/>
  <c r="AO17" i="12"/>
  <c r="Z11" i="12"/>
  <c r="Z13" i="12"/>
  <c r="Z20" i="12"/>
  <c r="Z39" i="12"/>
  <c r="U39" i="12" s="1"/>
  <c r="Q25" i="12"/>
  <c r="AE25" i="12"/>
  <c r="AO25" i="12"/>
  <c r="Q16" i="12"/>
  <c r="AE16" i="12"/>
  <c r="AO16" i="12"/>
  <c r="Z44" i="12"/>
  <c r="U44" i="12" s="1"/>
  <c r="Q39" i="12"/>
  <c r="AE39" i="12"/>
  <c r="AO39" i="12"/>
  <c r="Q36" i="12"/>
  <c r="AE36" i="12"/>
  <c r="AO36" i="12"/>
  <c r="Q18" i="12"/>
  <c r="AE18" i="12"/>
  <c r="AO18" i="12"/>
  <c r="AJ38" i="12"/>
  <c r="Q12" i="12"/>
  <c r="AE12" i="12"/>
  <c r="AO12" i="12"/>
  <c r="Q24" i="12"/>
  <c r="AE24" i="12"/>
  <c r="AO24" i="12"/>
  <c r="Z41" i="12"/>
  <c r="Q28" i="12"/>
  <c r="AE28" i="12"/>
  <c r="AO28" i="12"/>
  <c r="Q41" i="12"/>
  <c r="AE41" i="12"/>
  <c r="AO41" i="12"/>
  <c r="Q38" i="12"/>
  <c r="AE38" i="12"/>
  <c r="AO38" i="12"/>
  <c r="Q35" i="12"/>
  <c r="AE35" i="12"/>
  <c r="AO35" i="12"/>
  <c r="Q42" i="12"/>
  <c r="AE42" i="12"/>
  <c r="AO42" i="12"/>
  <c r="Q11" i="12"/>
  <c r="AE11" i="12"/>
  <c r="AO11" i="12"/>
  <c r="AJ27" i="12"/>
  <c r="Q15" i="12"/>
  <c r="AE15" i="12"/>
  <c r="AO15" i="12"/>
  <c r="Q22" i="12"/>
  <c r="AE22" i="12"/>
  <c r="AO22" i="12"/>
  <c r="Q7" i="12"/>
  <c r="AE7" i="12"/>
  <c r="AO7" i="12"/>
  <c r="AJ15" i="12"/>
  <c r="Q23" i="12"/>
  <c r="AE23" i="12"/>
  <c r="AO23" i="12"/>
  <c r="AJ43" i="12"/>
  <c r="Q43" i="12"/>
  <c r="AE43" i="12"/>
  <c r="AO43" i="12"/>
  <c r="Q8" i="12"/>
  <c r="AE8" i="12"/>
  <c r="AO8" i="12"/>
  <c r="Q20" i="12"/>
  <c r="AE20" i="12"/>
  <c r="AO20" i="12"/>
  <c r="Q34" i="12"/>
  <c r="AE34" i="12"/>
  <c r="AO34" i="12"/>
  <c r="AJ16" i="12"/>
  <c r="Z22" i="12"/>
  <c r="Q26" i="12"/>
  <c r="AE26" i="12"/>
  <c r="AO26" i="12"/>
  <c r="Q40" i="12"/>
  <c r="AE40" i="12"/>
  <c r="AO40" i="12"/>
  <c r="AJ40" i="12"/>
  <c r="Q29" i="12"/>
  <c r="AE29" i="12"/>
  <c r="AO29" i="12"/>
  <c r="AJ36" i="12"/>
  <c r="Q45" i="12"/>
  <c r="AE45" i="12"/>
  <c r="AO45" i="12"/>
  <c r="AJ18" i="12"/>
  <c r="Z8" i="12"/>
  <c r="AJ42" i="12"/>
  <c r="Q46" i="12"/>
  <c r="AE46" i="12"/>
  <c r="AO46" i="12"/>
  <c r="AJ10" i="12"/>
  <c r="Z25" i="12"/>
  <c r="Q19" i="12"/>
  <c r="AE19" i="12"/>
  <c r="AO19" i="12"/>
  <c r="Z7" i="12"/>
  <c r="U7" i="12" s="1"/>
  <c r="AJ19" i="12"/>
  <c r="Q30" i="12"/>
  <c r="AE30" i="12"/>
  <c r="AO30" i="12"/>
  <c r="Q44" i="12"/>
  <c r="AE44" i="12"/>
  <c r="AO44" i="12"/>
  <c r="T33" i="12" a="1"/>
  <c r="T33" i="12" s="1"/>
  <c r="T44" i="12" a="1"/>
  <c r="T44" i="12" s="1"/>
  <c r="T47" i="12" a="1"/>
  <c r="T47" i="12" s="1"/>
  <c r="T25" i="12" a="1"/>
  <c r="T25" i="12" s="1"/>
  <c r="T15" i="12" a="1"/>
  <c r="T15" i="12" s="1"/>
  <c r="T9" i="12" a="1"/>
  <c r="T9" i="12" s="1"/>
  <c r="T37" i="12" a="1"/>
  <c r="T37" i="12" s="1"/>
  <c r="T14" i="12" a="1"/>
  <c r="T14" i="12" s="1"/>
  <c r="T42" i="12" a="1"/>
  <c r="T42" i="12" s="1"/>
  <c r="T7" i="12" a="1"/>
  <c r="T7" i="12" s="1"/>
  <c r="T11" i="12" a="1"/>
  <c r="T11" i="12" s="1"/>
  <c r="T6" i="12" a="1"/>
  <c r="T6" i="12" s="1"/>
  <c r="T22" i="12" a="1"/>
  <c r="T22" i="12" s="1"/>
  <c r="T24" i="12" a="1"/>
  <c r="T24" i="12" s="1"/>
  <c r="T30" i="12" a="1"/>
  <c r="T30" i="12" s="1"/>
  <c r="T46" i="12" a="1"/>
  <c r="T46" i="12" s="1"/>
  <c r="T43" i="12" a="1"/>
  <c r="T43" i="12" s="1"/>
  <c r="T32" i="12" a="1"/>
  <c r="T32" i="12" s="1"/>
  <c r="T27" i="12" a="1"/>
  <c r="T27" i="12" s="1"/>
  <c r="T38" i="12" a="1"/>
  <c r="T38" i="12" s="1"/>
  <c r="T31" i="12" a="1"/>
  <c r="T31" i="12" s="1"/>
  <c r="T35" i="12" a="1"/>
  <c r="T35" i="12" s="1"/>
  <c r="T36" i="12" a="1"/>
  <c r="T36" i="12" s="1"/>
  <c r="T12" i="12" a="1"/>
  <c r="T12" i="12" s="1"/>
  <c r="T21" i="12" a="1"/>
  <c r="T21" i="12" s="1"/>
  <c r="T13" i="12" a="1"/>
  <c r="T13" i="12" s="1"/>
  <c r="T34" i="12" a="1"/>
  <c r="T34" i="12" s="1"/>
  <c r="T29" i="12" a="1"/>
  <c r="T29" i="12" s="1"/>
  <c r="T39" i="12" a="1"/>
  <c r="T39" i="12" s="1"/>
  <c r="T45" i="12" a="1"/>
  <c r="T45" i="12" s="1"/>
  <c r="T19" i="12" a="1"/>
  <c r="T19" i="12" s="1"/>
  <c r="T41" i="12" a="1"/>
  <c r="T41" i="12" s="1"/>
  <c r="T18" i="12" a="1"/>
  <c r="T18" i="12" s="1"/>
  <c r="T16" i="12" a="1"/>
  <c r="T16" i="12" s="1"/>
  <c r="T20" i="12" a="1"/>
  <c r="T20" i="12" s="1"/>
  <c r="T40" i="12" a="1"/>
  <c r="T40" i="12" s="1"/>
  <c r="P5" i="12"/>
  <c r="T5" i="12" a="1"/>
  <c r="T5" i="12" s="1"/>
  <c r="O5" i="12" a="1"/>
  <c r="O5" i="12" s="1"/>
  <c r="T8" i="12" a="1"/>
  <c r="T8" i="12" s="1"/>
  <c r="AD5" i="12"/>
  <c r="AN5" i="12"/>
  <c r="P4" i="31" s="1"/>
  <c r="D4" i="31" s="1"/>
  <c r="X5" i="12" a="1"/>
  <c r="X5" i="12" s="1"/>
  <c r="X4" i="31" s="1"/>
  <c r="L5" i="12" a="1"/>
  <c r="L5" i="12" s="1"/>
  <c r="S4" i="31" s="1"/>
  <c r="I5" i="12" a="1"/>
  <c r="I5" i="12" s="1"/>
  <c r="H4" i="31" s="1"/>
  <c r="F5" i="12" a="1"/>
  <c r="F5" i="12" s="1"/>
  <c r="Y5" i="12"/>
  <c r="AA4" i="31" s="1"/>
  <c r="P9" i="12"/>
  <c r="P7" i="12"/>
  <c r="P6" i="12"/>
  <c r="P8" i="12"/>
  <c r="AC8" i="12" a="1"/>
  <c r="AC8" i="12" s="1"/>
  <c r="AC42" i="12" a="1"/>
  <c r="AC42" i="12" s="1"/>
  <c r="O42" i="12" a="1"/>
  <c r="O42" i="12" s="1"/>
  <c r="AC46" i="12" a="1"/>
  <c r="AC46" i="12" s="1"/>
  <c r="O46" i="12" a="1"/>
  <c r="O46" i="12" s="1"/>
  <c r="AC28" i="12" a="1"/>
  <c r="AC28" i="12" s="1"/>
  <c r="O28" i="12" a="1"/>
  <c r="O28" i="12" s="1"/>
  <c r="AC26" i="12" a="1"/>
  <c r="AC26" i="12" s="1"/>
  <c r="O26" i="12" a="1"/>
  <c r="O26" i="12" s="1"/>
  <c r="AC33" i="12" a="1"/>
  <c r="AC33" i="12" s="1"/>
  <c r="O33" i="12" a="1"/>
  <c r="O33" i="12" s="1"/>
  <c r="AC17" i="12" a="1"/>
  <c r="AC17" i="12" s="1"/>
  <c r="O17" i="12" a="1"/>
  <c r="O17" i="12" s="1"/>
  <c r="AC44" i="12" a="1"/>
  <c r="AC44" i="12" s="1"/>
  <c r="O44" i="12" a="1"/>
  <c r="O44" i="12" s="1"/>
  <c r="AC47" i="12" a="1"/>
  <c r="AC47" i="12" s="1"/>
  <c r="O47" i="12" a="1"/>
  <c r="O47" i="12" s="1"/>
  <c r="AC25" i="12" a="1"/>
  <c r="AC25" i="12" s="1"/>
  <c r="O25" i="12" a="1"/>
  <c r="O25" i="12" s="1"/>
  <c r="AC15" i="12" a="1"/>
  <c r="AC15" i="12" s="1"/>
  <c r="O15" i="12" a="1"/>
  <c r="O15" i="12" s="1"/>
  <c r="AC37" i="12" a="1"/>
  <c r="AC37" i="12" s="1"/>
  <c r="O37" i="12" a="1"/>
  <c r="O37" i="12" s="1"/>
  <c r="AC14" i="12" a="1"/>
  <c r="AC14" i="12" s="1"/>
  <c r="O14" i="12" a="1"/>
  <c r="O14" i="12" s="1"/>
  <c r="AC7" i="12" a="1"/>
  <c r="AC7" i="12" s="1"/>
  <c r="O7" i="12" a="1"/>
  <c r="O7" i="12" s="1"/>
  <c r="AC6" i="12" a="1"/>
  <c r="AC6" i="12" s="1"/>
  <c r="O6" i="12" a="1"/>
  <c r="O6" i="12" s="1"/>
  <c r="AC22" i="12" a="1"/>
  <c r="AC22" i="12" s="1"/>
  <c r="O22" i="12" a="1"/>
  <c r="O22" i="12" s="1"/>
  <c r="AC23" i="12" a="1"/>
  <c r="AC23" i="12" s="1"/>
  <c r="O23" i="12" a="1"/>
  <c r="O23" i="12" s="1"/>
  <c r="AC24" i="12" a="1"/>
  <c r="AC24" i="12" s="1"/>
  <c r="O24" i="12" a="1"/>
  <c r="O24" i="12" s="1"/>
  <c r="AC30" i="12" a="1"/>
  <c r="AC30" i="12" s="1"/>
  <c r="O30" i="12" a="1"/>
  <c r="O30" i="12" s="1"/>
  <c r="O43" i="12" a="1"/>
  <c r="O43" i="12" s="1"/>
  <c r="AC32" i="12" a="1"/>
  <c r="AC32" i="12" s="1"/>
  <c r="O32" i="12" a="1"/>
  <c r="O32" i="12" s="1"/>
  <c r="AC27" i="12" a="1"/>
  <c r="AC27" i="12" s="1"/>
  <c r="O27" i="12" a="1"/>
  <c r="O27" i="12" s="1"/>
  <c r="AC38" i="12" a="1"/>
  <c r="AC38" i="12" s="1"/>
  <c r="O38" i="12" a="1"/>
  <c r="O38" i="12" s="1"/>
  <c r="AC31" i="12" a="1"/>
  <c r="AC31" i="12" s="1"/>
  <c r="O31" i="12" a="1"/>
  <c r="O31" i="12" s="1"/>
  <c r="AC35" i="12" a="1"/>
  <c r="AC35" i="12" s="1"/>
  <c r="O35" i="12" a="1"/>
  <c r="O35" i="12" s="1"/>
  <c r="AC36" i="12" a="1"/>
  <c r="AC36" i="12" s="1"/>
  <c r="O36" i="12" a="1"/>
  <c r="O36" i="12" s="1"/>
  <c r="AC21" i="12" a="1"/>
  <c r="AC21" i="12" s="1"/>
  <c r="O21" i="12" a="1"/>
  <c r="O21" i="12" s="1"/>
  <c r="AC13" i="12" a="1"/>
  <c r="AC13" i="12" s="1"/>
  <c r="O13" i="12" a="1"/>
  <c r="O13" i="12" s="1"/>
  <c r="AC34" i="12" a="1"/>
  <c r="AC34" i="12" s="1"/>
  <c r="O34" i="12" a="1"/>
  <c r="O34" i="12" s="1"/>
  <c r="AC29" i="12" a="1"/>
  <c r="AC29" i="12" s="1"/>
  <c r="O29" i="12" a="1"/>
  <c r="O29" i="12" s="1"/>
  <c r="AC39" i="12" a="1"/>
  <c r="AC39" i="12" s="1"/>
  <c r="O39" i="12" a="1"/>
  <c r="O39" i="12" s="1"/>
  <c r="AC45" i="12" a="1"/>
  <c r="AC45" i="12" s="1"/>
  <c r="O45" i="12" a="1"/>
  <c r="O45" i="12" s="1"/>
  <c r="AC19" i="12" a="1"/>
  <c r="AC19" i="12" s="1"/>
  <c r="O19" i="12" a="1"/>
  <c r="O19" i="12" s="1"/>
  <c r="O41" i="12" a="1"/>
  <c r="O41" i="12" s="1"/>
  <c r="AC18" i="12" a="1"/>
  <c r="AC18" i="12" s="1"/>
  <c r="O18" i="12" a="1"/>
  <c r="O18" i="12" s="1"/>
  <c r="AC20" i="12" a="1"/>
  <c r="AC20" i="12" s="1"/>
  <c r="O20" i="12" a="1"/>
  <c r="O20" i="12" s="1"/>
  <c r="AC40" i="12" a="1"/>
  <c r="AC40" i="12" s="1"/>
  <c r="O40" i="12" a="1"/>
  <c r="O40" i="12" s="1"/>
  <c r="AC10" i="12" a="1"/>
  <c r="AC10" i="12" s="1"/>
  <c r="O10" i="12" a="1"/>
  <c r="O10" i="12" s="1"/>
  <c r="AC11" i="12" a="1"/>
  <c r="AC11" i="12" s="1"/>
  <c r="O11" i="12" a="1"/>
  <c r="O11" i="12" s="1"/>
  <c r="AC12" i="12" a="1"/>
  <c r="AC12" i="12" s="1"/>
  <c r="O12" i="12" a="1"/>
  <c r="O12" i="12" s="1"/>
  <c r="AC16" i="12" a="1"/>
  <c r="AC16" i="12" s="1"/>
  <c r="O16" i="12" a="1"/>
  <c r="O16" i="12" s="1"/>
  <c r="O8" i="12" a="1"/>
  <c r="O8" i="12" s="1"/>
  <c r="AC9" i="12" a="1"/>
  <c r="AC9" i="12" s="1"/>
  <c r="O9" i="12" a="1"/>
  <c r="O9" i="12" s="1"/>
  <c r="F7" i="12" a="1"/>
  <c r="F7" i="12" s="1"/>
  <c r="F20" i="12" a="1"/>
  <c r="F20" i="12" s="1"/>
  <c r="X20" i="12" a="1"/>
  <c r="X20" i="12" s="1"/>
  <c r="X19" i="31" s="1"/>
  <c r="X45" i="12" a="1"/>
  <c r="X45" i="12" s="1"/>
  <c r="F8" i="12" a="1"/>
  <c r="F8" i="12" s="1"/>
  <c r="X8" i="12" a="1"/>
  <c r="X8" i="12" s="1"/>
  <c r="X7" i="31" s="1"/>
  <c r="F40" i="12" a="1"/>
  <c r="F40" i="12" s="1"/>
  <c r="X40" i="12" a="1"/>
  <c r="X40" i="12" s="1"/>
  <c r="X35" i="12" a="1"/>
  <c r="X35" i="12" s="1"/>
  <c r="F16" i="12" a="1"/>
  <c r="F16" i="12" s="1"/>
  <c r="F18" i="12" a="1"/>
  <c r="F18" i="12" s="1"/>
  <c r="X18" i="12" a="1"/>
  <c r="X18" i="12" s="1"/>
  <c r="X17" i="31" s="1"/>
  <c r="X29" i="12" a="1"/>
  <c r="X29" i="12" s="1"/>
  <c r="X28" i="31" s="1"/>
  <c r="F6" i="12" a="1"/>
  <c r="F6" i="12" s="1"/>
  <c r="X6" i="12" a="1"/>
  <c r="X6" i="12" s="1"/>
  <c r="X5" i="31" s="1"/>
  <c r="X36" i="12" a="1"/>
  <c r="X36" i="12" s="1"/>
  <c r="X19" i="12" a="1"/>
  <c r="X19" i="12" s="1"/>
  <c r="X18" i="31" s="1"/>
  <c r="F27" i="12" a="1"/>
  <c r="F27" i="12" s="1"/>
  <c r="X13" i="12" a="1"/>
  <c r="X13" i="12" s="1"/>
  <c r="X12" i="31" s="1"/>
  <c r="F19" i="12" a="1"/>
  <c r="F19" i="12" s="1"/>
  <c r="X34" i="12" a="1"/>
  <c r="X34" i="12" s="1"/>
  <c r="X33" i="31" s="1"/>
  <c r="F34" i="12" a="1"/>
  <c r="F34" i="12" s="1"/>
  <c r="X12" i="12" a="1"/>
  <c r="X12" i="12" s="1"/>
  <c r="X11" i="31" s="1"/>
  <c r="F15" i="12" a="1"/>
  <c r="F15" i="12" s="1"/>
  <c r="X38" i="12" a="1"/>
  <c r="X38" i="12" s="1"/>
  <c r="X21" i="12" a="1"/>
  <c r="X21" i="12" s="1"/>
  <c r="X20" i="31" s="1"/>
  <c r="X46" i="12" a="1"/>
  <c r="X46" i="12" s="1"/>
  <c r="X31" i="12" a="1"/>
  <c r="X31" i="12" s="1"/>
  <c r="X30" i="31" s="1"/>
  <c r="F41" i="12" a="1"/>
  <c r="F41" i="12" s="1"/>
  <c r="X43" i="12" a="1"/>
  <c r="X43" i="12" s="1"/>
  <c r="F17" i="12" a="1"/>
  <c r="F17" i="12" s="1"/>
  <c r="F45" i="12" a="1"/>
  <c r="F45" i="12" s="1"/>
  <c r="X15" i="12" a="1"/>
  <c r="X15" i="12" s="1"/>
  <c r="X14" i="31" s="1"/>
  <c r="F28" i="12" a="1"/>
  <c r="F28" i="12" s="1"/>
  <c r="F25" i="12" a="1"/>
  <c r="F25" i="12" s="1"/>
  <c r="F38" i="12" a="1"/>
  <c r="F38" i="12" s="1"/>
  <c r="F36" i="12" a="1"/>
  <c r="F36" i="12" s="1"/>
  <c r="F12" i="12" a="1"/>
  <c r="F12" i="12" s="1"/>
  <c r="F32" i="12" a="1"/>
  <c r="F32" i="12" s="1"/>
  <c r="X26" i="12" a="1"/>
  <c r="X26" i="12" s="1"/>
  <c r="X25" i="31" s="1"/>
  <c r="X32" i="12" a="1"/>
  <c r="X32" i="12" s="1"/>
  <c r="X31" i="31" s="1"/>
  <c r="X7" i="12" a="1"/>
  <c r="X7" i="12" s="1"/>
  <c r="X6" i="31" s="1"/>
  <c r="F26" i="12" a="1"/>
  <c r="F26" i="12" s="1"/>
  <c r="F14" i="12" a="1"/>
  <c r="F14" i="12" s="1"/>
  <c r="F24" i="12" a="1"/>
  <c r="F24" i="12" s="1"/>
  <c r="X24" i="12" a="1"/>
  <c r="X24" i="12" s="1"/>
  <c r="X23" i="31" s="1"/>
  <c r="F35" i="12" a="1"/>
  <c r="F35" i="12" s="1"/>
  <c r="X9" i="12" a="1"/>
  <c r="X9" i="12" s="1"/>
  <c r="X8" i="31" s="1"/>
  <c r="X14" i="12" a="1"/>
  <c r="X14" i="12" s="1"/>
  <c r="X13" i="31" s="1"/>
  <c r="X17" i="12" a="1"/>
  <c r="X17" i="12" s="1"/>
  <c r="X16" i="31" s="1"/>
  <c r="F9" i="12" a="1"/>
  <c r="F9" i="12" s="1"/>
  <c r="X30" i="12" a="1"/>
  <c r="X30" i="12" s="1"/>
  <c r="X29" i="31" s="1"/>
  <c r="X10" i="12" a="1"/>
  <c r="X10" i="12" s="1"/>
  <c r="X9" i="31" s="1"/>
  <c r="F30" i="12" a="1"/>
  <c r="F30" i="12" s="1"/>
  <c r="X16" i="12" a="1"/>
  <c r="X16" i="12" s="1"/>
  <c r="X15" i="31" s="1"/>
  <c r="F10" i="12" a="1"/>
  <c r="F10" i="12" s="1"/>
  <c r="F29" i="12" a="1"/>
  <c r="F29" i="12" s="1"/>
  <c r="X44" i="12" a="1"/>
  <c r="X44" i="12" s="1"/>
  <c r="X22" i="12" a="1"/>
  <c r="X22" i="12" s="1"/>
  <c r="X21" i="31" s="1"/>
  <c r="F42" i="12" a="1"/>
  <c r="F42" i="12" s="1"/>
  <c r="F44" i="12" a="1"/>
  <c r="F44" i="12" s="1"/>
  <c r="F22" i="12" a="1"/>
  <c r="F22" i="12" s="1"/>
  <c r="F46" i="12" a="1"/>
  <c r="F46" i="12" s="1"/>
  <c r="F31" i="12" a="1"/>
  <c r="F31" i="12" s="1"/>
  <c r="X28" i="12" a="1"/>
  <c r="X28" i="12" s="1"/>
  <c r="X27" i="31" s="1"/>
  <c r="X25" i="12" a="1"/>
  <c r="X25" i="12" s="1"/>
  <c r="X24" i="31" s="1"/>
  <c r="X42" i="12" a="1"/>
  <c r="X42" i="12" s="1"/>
  <c r="X34" i="31" s="1"/>
  <c r="X27" i="12" a="1"/>
  <c r="X27" i="12" s="1"/>
  <c r="X26" i="31" s="1"/>
  <c r="X11" i="12" a="1"/>
  <c r="X11" i="12" s="1"/>
  <c r="X10" i="31" s="1"/>
  <c r="X39" i="12" a="1"/>
  <c r="X39" i="12" s="1"/>
  <c r="X23" i="12" a="1"/>
  <c r="X23" i="12" s="1"/>
  <c r="X22" i="31" s="1"/>
  <c r="X37" i="12" a="1"/>
  <c r="X37" i="12" s="1"/>
  <c r="X33" i="12" a="1"/>
  <c r="X33" i="12" s="1"/>
  <c r="X32" i="31" s="1"/>
  <c r="F11" i="12" a="1"/>
  <c r="F11" i="12" s="1"/>
  <c r="F39" i="12" a="1"/>
  <c r="F39" i="12" s="1"/>
  <c r="X47" i="12" a="1"/>
  <c r="X47" i="12" s="1"/>
  <c r="F23" i="12" a="1"/>
  <c r="F23" i="12" s="1"/>
  <c r="F37" i="12" a="1"/>
  <c r="F37" i="12" s="1"/>
  <c r="F33" i="12" a="1"/>
  <c r="F33" i="12" s="1"/>
  <c r="F21" i="12" a="1"/>
  <c r="F21" i="12" s="1"/>
  <c r="F13" i="12" a="1"/>
  <c r="F13" i="12" s="1"/>
  <c r="F47" i="12" a="1"/>
  <c r="F47" i="12" s="1"/>
  <c r="AM6" i="12" a="1"/>
  <c r="AM6" i="12" s="1"/>
  <c r="M5" i="31" s="1"/>
  <c r="AH5" i="12" a="1"/>
  <c r="AH5" i="12" s="1"/>
  <c r="AD4" i="31" s="1"/>
  <c r="AI7" i="12"/>
  <c r="Y34" i="12"/>
  <c r="AI5" i="12"/>
  <c r="Y25" i="12"/>
  <c r="AI22" i="12"/>
  <c r="AI17" i="12"/>
  <c r="Y38" i="12"/>
  <c r="Y9" i="12"/>
  <c r="Y37" i="12"/>
  <c r="Y31" i="12"/>
  <c r="AI45" i="12"/>
  <c r="Y6" i="12"/>
  <c r="Y12" i="12"/>
  <c r="Y22" i="12"/>
  <c r="Y28" i="12"/>
  <c r="AI10" i="12"/>
  <c r="I8" i="12" a="1"/>
  <c r="I8" i="12" s="1"/>
  <c r="H7" i="31" s="1"/>
  <c r="AI42" i="12"/>
  <c r="AG34" i="31" s="1"/>
  <c r="AI12" i="12"/>
  <c r="AI28" i="12"/>
  <c r="AI43" i="12"/>
  <c r="Y11" i="12"/>
  <c r="Y35" i="12"/>
  <c r="AI9" i="12"/>
  <c r="AI11" i="12"/>
  <c r="I6" i="12" a="1"/>
  <c r="I6" i="12" s="1"/>
  <c r="H5" i="31" s="1"/>
  <c r="Y41" i="12"/>
  <c r="Y20" i="12"/>
  <c r="Y39" i="12"/>
  <c r="AI21" i="12"/>
  <c r="Y13" i="12"/>
  <c r="AI24" i="12"/>
  <c r="AI46" i="12"/>
  <c r="Y16" i="12"/>
  <c r="AI38" i="12"/>
  <c r="AI33" i="12"/>
  <c r="Y43" i="12"/>
  <c r="Y21" i="12"/>
  <c r="AI32" i="12"/>
  <c r="Y17" i="12"/>
  <c r="AI40" i="12"/>
  <c r="AI30" i="12"/>
  <c r="Y33" i="12"/>
  <c r="AI8" i="12"/>
  <c r="AI19" i="12"/>
  <c r="AI37" i="12"/>
  <c r="AI13" i="12"/>
  <c r="AI31" i="12"/>
  <c r="Y19" i="12"/>
  <c r="Y18" i="12"/>
  <c r="AI34" i="12"/>
  <c r="AI36" i="12"/>
  <c r="Y30" i="12"/>
  <c r="AI15" i="12"/>
  <c r="AI39" i="12"/>
  <c r="AI29" i="12"/>
  <c r="Y8" i="12"/>
  <c r="AI20" i="12"/>
  <c r="AI35" i="12"/>
  <c r="Y15" i="12"/>
  <c r="Y23" i="12"/>
  <c r="Y10" i="12"/>
  <c r="Y42" i="12"/>
  <c r="AA34" i="31" s="1"/>
  <c r="AI18" i="12"/>
  <c r="Y27" i="12"/>
  <c r="Y36" i="12"/>
  <c r="AI6" i="12"/>
  <c r="AI23" i="12"/>
  <c r="Y44" i="12"/>
  <c r="I10" i="12" a="1"/>
  <c r="I10" i="12" s="1"/>
  <c r="H9" i="31" s="1"/>
  <c r="AI27" i="12"/>
  <c r="Y7" i="12"/>
  <c r="AI41" i="12"/>
  <c r="Y26" i="12"/>
  <c r="AI44" i="12"/>
  <c r="Y45" i="12"/>
  <c r="AI25" i="12"/>
  <c r="Y24" i="12"/>
  <c r="AI47" i="12"/>
  <c r="Y46" i="12"/>
  <c r="Y32" i="12"/>
  <c r="AI26" i="12"/>
  <c r="Y47" i="12"/>
  <c r="Y40" i="12"/>
  <c r="AI14" i="12"/>
  <c r="Y29" i="12"/>
  <c r="Y14" i="12"/>
  <c r="AI16" i="12"/>
  <c r="I7" i="12" a="1"/>
  <c r="I7" i="12" s="1"/>
  <c r="H6" i="31" s="1"/>
  <c r="I9" i="12" a="1"/>
  <c r="I9" i="12" s="1"/>
  <c r="H8" i="31" s="1"/>
  <c r="AM20" i="12" a="1"/>
  <c r="AM20" i="12" s="1"/>
  <c r="M19" i="31" s="1"/>
  <c r="P20" i="12"/>
  <c r="AD20" i="12"/>
  <c r="AN20" i="12"/>
  <c r="P19" i="31" s="1"/>
  <c r="D19" i="31" s="1"/>
  <c r="AH20" i="12" a="1"/>
  <c r="AH20" i="12" s="1"/>
  <c r="AD19" i="31" s="1"/>
  <c r="AM28" i="12" a="1"/>
  <c r="AM28" i="12" s="1"/>
  <c r="M27" i="31" s="1"/>
  <c r="P28" i="12"/>
  <c r="AD28" i="12"/>
  <c r="AN28" i="12"/>
  <c r="P27" i="31" s="1"/>
  <c r="D27" i="31" s="1"/>
  <c r="AH28" i="12" a="1"/>
  <c r="AH28" i="12" s="1"/>
  <c r="AD27" i="31" s="1"/>
  <c r="AM36" i="12" a="1"/>
  <c r="AM36" i="12" s="1"/>
  <c r="P36" i="12"/>
  <c r="AD36" i="12"/>
  <c r="AN36" i="12"/>
  <c r="AH36" i="12" a="1"/>
  <c r="AH36" i="12" s="1"/>
  <c r="AM43" i="12" a="1"/>
  <c r="AM43" i="12" s="1"/>
  <c r="P43" i="12"/>
  <c r="AD43" i="12"/>
  <c r="AN43" i="12"/>
  <c r="AH43" i="12" a="1"/>
  <c r="AH43" i="12" s="1"/>
  <c r="AM8" i="12" a="1"/>
  <c r="AM8" i="12" s="1"/>
  <c r="M7" i="31" s="1"/>
  <c r="AD8" i="12"/>
  <c r="AN8" i="12"/>
  <c r="P7" i="31" s="1"/>
  <c r="D7" i="31" s="1"/>
  <c r="AH8" i="12" a="1"/>
  <c r="AH8" i="12" s="1"/>
  <c r="AD7" i="31" s="1"/>
  <c r="AM23" i="12" a="1"/>
  <c r="AM23" i="12" s="1"/>
  <c r="M22" i="31" s="1"/>
  <c r="P23" i="12"/>
  <c r="AD23" i="12"/>
  <c r="AN23" i="12"/>
  <c r="P22" i="31" s="1"/>
  <c r="D22" i="31" s="1"/>
  <c r="AH23" i="12" a="1"/>
  <c r="AH23" i="12" s="1"/>
  <c r="AD22" i="31" s="1"/>
  <c r="AM39" i="12" a="1"/>
  <c r="AM39" i="12" s="1"/>
  <c r="P39" i="12"/>
  <c r="AD39" i="12"/>
  <c r="AN39" i="12"/>
  <c r="AH39" i="12" a="1"/>
  <c r="AH39" i="12" s="1"/>
  <c r="AD6" i="12"/>
  <c r="AN6" i="12"/>
  <c r="P5" i="31" s="1"/>
  <c r="AH6" i="12" a="1"/>
  <c r="AH6" i="12" s="1"/>
  <c r="AD5" i="31" s="1"/>
  <c r="AM18" i="12" a="1"/>
  <c r="AM18" i="12" s="1"/>
  <c r="M17" i="31" s="1"/>
  <c r="P18" i="12"/>
  <c r="AD18" i="12"/>
  <c r="AN18" i="12"/>
  <c r="P17" i="31" s="1"/>
  <c r="D17" i="31" s="1"/>
  <c r="AH18" i="12" a="1"/>
  <c r="AH18" i="12" s="1"/>
  <c r="AD17" i="31" s="1"/>
  <c r="AM34" i="12" a="1"/>
  <c r="AM34" i="12" s="1"/>
  <c r="M33" i="31" s="1"/>
  <c r="P34" i="12"/>
  <c r="AD34" i="12"/>
  <c r="AN34" i="12"/>
  <c r="P33" i="31" s="1"/>
  <c r="D33" i="31" s="1"/>
  <c r="AH34" i="12" a="1"/>
  <c r="AH34" i="12" s="1"/>
  <c r="AD33" i="31" s="1"/>
  <c r="P14" i="12"/>
  <c r="AD14" i="12"/>
  <c r="AN14" i="12"/>
  <c r="P13" i="31" s="1"/>
  <c r="D13" i="31" s="1"/>
  <c r="AH14" i="12" a="1"/>
  <c r="AH14" i="12" s="1"/>
  <c r="AD13" i="31" s="1"/>
  <c r="AM29" i="12" a="1"/>
  <c r="AM29" i="12" s="1"/>
  <c r="M28" i="31" s="1"/>
  <c r="P29" i="12"/>
  <c r="AD29" i="12"/>
  <c r="AN29" i="12"/>
  <c r="P28" i="31" s="1"/>
  <c r="D28" i="31" s="1"/>
  <c r="AH29" i="12" a="1"/>
  <c r="AH29" i="12" s="1"/>
  <c r="AD28" i="31" s="1"/>
  <c r="AM44" i="12" a="1"/>
  <c r="AM44" i="12" s="1"/>
  <c r="P44" i="12"/>
  <c r="AD44" i="12"/>
  <c r="AN44" i="12"/>
  <c r="AH44" i="12" a="1"/>
  <c r="AH44" i="12" s="1"/>
  <c r="AD7" i="12"/>
  <c r="AN7" i="12"/>
  <c r="P6" i="31" s="1"/>
  <c r="D6" i="31" s="1"/>
  <c r="AH7" i="12" a="1"/>
  <c r="AH7" i="12" s="1"/>
  <c r="AD6" i="31" s="1"/>
  <c r="AM32" i="12" a="1"/>
  <c r="AM32" i="12" s="1"/>
  <c r="M31" i="31" s="1"/>
  <c r="P32" i="12"/>
  <c r="AD32" i="12"/>
  <c r="AN32" i="12"/>
  <c r="P31" i="31" s="1"/>
  <c r="D31" i="31" s="1"/>
  <c r="AH32" i="12" a="1"/>
  <c r="AH32" i="12" s="1"/>
  <c r="AD31" i="31" s="1"/>
  <c r="AM40" i="12" a="1"/>
  <c r="AM40" i="12" s="1"/>
  <c r="P40" i="12"/>
  <c r="AD40" i="12"/>
  <c r="AN40" i="12"/>
  <c r="AH40" i="12" a="1"/>
  <c r="AH40" i="12" s="1"/>
  <c r="P19" i="12"/>
  <c r="AD19" i="12"/>
  <c r="AN19" i="12"/>
  <c r="P18" i="31" s="1"/>
  <c r="D18" i="31" s="1"/>
  <c r="AH19" i="12" a="1"/>
  <c r="AH19" i="12" s="1"/>
  <c r="AD18" i="31" s="1"/>
  <c r="P27" i="12"/>
  <c r="AD27" i="12"/>
  <c r="AN27" i="12"/>
  <c r="P26" i="31" s="1"/>
  <c r="D26" i="31" s="1"/>
  <c r="AH27" i="12" a="1"/>
  <c r="AH27" i="12" s="1"/>
  <c r="AD26" i="31" s="1"/>
  <c r="P35" i="12"/>
  <c r="AD35" i="12"/>
  <c r="AN35" i="12"/>
  <c r="AH35" i="12" a="1"/>
  <c r="AH35" i="12" s="1"/>
  <c r="P42" i="12"/>
  <c r="AD42" i="12"/>
  <c r="AN42" i="12"/>
  <c r="P34" i="31" s="1"/>
  <c r="AH42" i="12" a="1"/>
  <c r="AH42" i="12" s="1"/>
  <c r="AD34" i="31" s="1"/>
  <c r="P13" i="12"/>
  <c r="AD13" i="12"/>
  <c r="AN13" i="12"/>
  <c r="P12" i="31" s="1"/>
  <c r="D12" i="31" s="1"/>
  <c r="AH13" i="12" a="1"/>
  <c r="AH13" i="12" s="1"/>
  <c r="AD12" i="31" s="1"/>
  <c r="P15" i="12"/>
  <c r="AD15" i="12"/>
  <c r="AN15" i="12"/>
  <c r="P14" i="31" s="1"/>
  <c r="D14" i="31" s="1"/>
  <c r="AH15" i="12" a="1"/>
  <c r="AH15" i="12" s="1"/>
  <c r="AD14" i="31" s="1"/>
  <c r="P17" i="12"/>
  <c r="AD17" i="12"/>
  <c r="AN17" i="12"/>
  <c r="P16" i="31" s="1"/>
  <c r="D16" i="31" s="1"/>
  <c r="AH17" i="12" a="1"/>
  <c r="AH17" i="12" s="1"/>
  <c r="AD16" i="31" s="1"/>
  <c r="P25" i="12"/>
  <c r="AD25" i="12"/>
  <c r="AN25" i="12"/>
  <c r="P24" i="31" s="1"/>
  <c r="D24" i="31" s="1"/>
  <c r="AH25" i="12" a="1"/>
  <c r="AH25" i="12" s="1"/>
  <c r="AD24" i="31" s="1"/>
  <c r="P33" i="12"/>
  <c r="AD33" i="12"/>
  <c r="AN33" i="12"/>
  <c r="P32" i="31" s="1"/>
  <c r="D32" i="31" s="1"/>
  <c r="AH33" i="12" a="1"/>
  <c r="AH33" i="12" s="1"/>
  <c r="AD32" i="31" s="1"/>
  <c r="P45" i="12"/>
  <c r="AD45" i="12"/>
  <c r="AN45" i="12"/>
  <c r="AH45" i="12" a="1"/>
  <c r="AH45" i="12" s="1"/>
  <c r="P46" i="12"/>
  <c r="AD46" i="12"/>
  <c r="AN46" i="12"/>
  <c r="AH46" i="12" a="1"/>
  <c r="AH46" i="12" s="1"/>
  <c r="P16" i="12"/>
  <c r="AD16" i="12"/>
  <c r="AN16" i="12"/>
  <c r="P15" i="31" s="1"/>
  <c r="D15" i="31" s="1"/>
  <c r="AH16" i="12" a="1"/>
  <c r="AH16" i="12" s="1"/>
  <c r="AD15" i="31" s="1"/>
  <c r="P21" i="12"/>
  <c r="AD21" i="12"/>
  <c r="AN21" i="12"/>
  <c r="P20" i="31" s="1"/>
  <c r="D20" i="31" s="1"/>
  <c r="AH21" i="12" a="1"/>
  <c r="AH21" i="12" s="1"/>
  <c r="AD20" i="31" s="1"/>
  <c r="P37" i="12"/>
  <c r="AD37" i="12"/>
  <c r="AN37" i="12"/>
  <c r="AH37" i="12" a="1"/>
  <c r="AH37" i="12" s="1"/>
  <c r="AD9" i="12"/>
  <c r="AN9" i="12"/>
  <c r="P8" i="31" s="1"/>
  <c r="D8" i="31" s="1"/>
  <c r="AH9" i="12" a="1"/>
  <c r="AH9" i="12" s="1"/>
  <c r="AD8" i="31" s="1"/>
  <c r="P11" i="12"/>
  <c r="AD11" i="12"/>
  <c r="AN11" i="12"/>
  <c r="P10" i="31" s="1"/>
  <c r="D10" i="31" s="1"/>
  <c r="AH11" i="12" a="1"/>
  <c r="AH11" i="12" s="1"/>
  <c r="AD10" i="31" s="1"/>
  <c r="AM10" i="12" a="1"/>
  <c r="AM10" i="12" s="1"/>
  <c r="M9" i="31" s="1"/>
  <c r="P10" i="12"/>
  <c r="AD10" i="12"/>
  <c r="AN10" i="12"/>
  <c r="P9" i="31" s="1"/>
  <c r="D9" i="31" s="1"/>
  <c r="AH10" i="12" a="1"/>
  <c r="AH10" i="12" s="1"/>
  <c r="AD9" i="31" s="1"/>
  <c r="AM12" i="12" a="1"/>
  <c r="AM12" i="12" s="1"/>
  <c r="M11" i="31" s="1"/>
  <c r="P12" i="12"/>
  <c r="AD12" i="12"/>
  <c r="AN12" i="12"/>
  <c r="P11" i="31" s="1"/>
  <c r="D11" i="31" s="1"/>
  <c r="AH12" i="12" a="1"/>
  <c r="AH12" i="12" s="1"/>
  <c r="AD11" i="31" s="1"/>
  <c r="P31" i="12"/>
  <c r="AD31" i="12"/>
  <c r="AN31" i="12"/>
  <c r="P30" i="31" s="1"/>
  <c r="D30" i="31" s="1"/>
  <c r="AH31" i="12" a="1"/>
  <c r="AH31" i="12" s="1"/>
  <c r="AD30" i="31" s="1"/>
  <c r="AM24" i="12" a="1"/>
  <c r="AM24" i="12" s="1"/>
  <c r="M23" i="31" s="1"/>
  <c r="P24" i="12"/>
  <c r="AD24" i="12"/>
  <c r="AN24" i="12"/>
  <c r="P23" i="31" s="1"/>
  <c r="D23" i="31" s="1"/>
  <c r="AH24" i="12" a="1"/>
  <c r="AH24" i="12" s="1"/>
  <c r="AD23" i="31" s="1"/>
  <c r="P26" i="12"/>
  <c r="AD26" i="12"/>
  <c r="AN26" i="12"/>
  <c r="P25" i="31" s="1"/>
  <c r="D25" i="31" s="1"/>
  <c r="AH26" i="12" a="1"/>
  <c r="AH26" i="12" s="1"/>
  <c r="AD25" i="31" s="1"/>
  <c r="P47" i="12"/>
  <c r="AD47" i="12"/>
  <c r="AN47" i="12"/>
  <c r="AH47" i="12" a="1"/>
  <c r="AH47" i="12" s="1"/>
  <c r="P41" i="12"/>
  <c r="AD41" i="12"/>
  <c r="AN41" i="12"/>
  <c r="AH41" i="12" a="1"/>
  <c r="AH41" i="12" s="1"/>
  <c r="P22" i="12"/>
  <c r="AD22" i="12"/>
  <c r="AN22" i="12"/>
  <c r="P21" i="31" s="1"/>
  <c r="D21" i="31" s="1"/>
  <c r="AH22" i="12" a="1"/>
  <c r="AH22" i="12" s="1"/>
  <c r="AD21" i="31" s="1"/>
  <c r="P30" i="12"/>
  <c r="AD30" i="12"/>
  <c r="AN30" i="12"/>
  <c r="P29" i="31" s="1"/>
  <c r="D29" i="31" s="1"/>
  <c r="AH30" i="12" a="1"/>
  <c r="AH30" i="12" s="1"/>
  <c r="AD29" i="31" s="1"/>
  <c r="P38" i="12"/>
  <c r="AD38" i="12"/>
  <c r="AN38" i="12"/>
  <c r="AH38" i="12" a="1"/>
  <c r="AH38" i="12" s="1"/>
  <c r="AM14" i="12" a="1"/>
  <c r="AM14" i="12" s="1"/>
  <c r="M13" i="31" s="1"/>
  <c r="AM7" i="12" a="1"/>
  <c r="AM7" i="12" s="1"/>
  <c r="M6" i="31" s="1"/>
  <c r="AM19" i="12" a="1"/>
  <c r="AM19" i="12" s="1"/>
  <c r="M18" i="31" s="1"/>
  <c r="AM27" i="12" a="1"/>
  <c r="AM27" i="12" s="1"/>
  <c r="M26" i="31" s="1"/>
  <c r="AM35" i="12" a="1"/>
  <c r="AM35" i="12" s="1"/>
  <c r="AM42" i="12" a="1"/>
  <c r="AM42" i="12" s="1"/>
  <c r="M34" i="31" s="1"/>
  <c r="AM13" i="12" a="1"/>
  <c r="AM13" i="12" s="1"/>
  <c r="M12" i="31" s="1"/>
  <c r="AM15" i="12" a="1"/>
  <c r="AM15" i="12" s="1"/>
  <c r="M14" i="31" s="1"/>
  <c r="AM17" i="12" a="1"/>
  <c r="AM17" i="12" s="1"/>
  <c r="M16" i="31" s="1"/>
  <c r="AM25" i="12" a="1"/>
  <c r="AM25" i="12" s="1"/>
  <c r="M24" i="31" s="1"/>
  <c r="AM33" i="12" a="1"/>
  <c r="AM33" i="12" s="1"/>
  <c r="M32" i="31" s="1"/>
  <c r="AM45" i="12" a="1"/>
  <c r="AM45" i="12" s="1"/>
  <c r="AM46" i="12" a="1"/>
  <c r="AM46" i="12" s="1"/>
  <c r="AM16" i="12" a="1"/>
  <c r="AM16" i="12" s="1"/>
  <c r="M15" i="31" s="1"/>
  <c r="AM21" i="12" a="1"/>
  <c r="AM21" i="12" s="1"/>
  <c r="M20" i="31" s="1"/>
  <c r="AM37" i="12" a="1"/>
  <c r="AM37" i="12" s="1"/>
  <c r="AM9" i="12" a="1"/>
  <c r="AM9" i="12" s="1"/>
  <c r="M8" i="31" s="1"/>
  <c r="AM11" i="12" a="1"/>
  <c r="AM11" i="12" s="1"/>
  <c r="M10" i="31" s="1"/>
  <c r="AM31" i="12" a="1"/>
  <c r="AM31" i="12" s="1"/>
  <c r="M30" i="31" s="1"/>
  <c r="AM26" i="12" a="1"/>
  <c r="AM26" i="12" s="1"/>
  <c r="M25" i="31" s="1"/>
  <c r="AM47" i="12" a="1"/>
  <c r="AM47" i="12" s="1"/>
  <c r="AM41" i="12" a="1"/>
  <c r="AM41" i="12" s="1"/>
  <c r="AM22" i="12" a="1"/>
  <c r="AM22" i="12" s="1"/>
  <c r="M21" i="31" s="1"/>
  <c r="AM30" i="12" a="1"/>
  <c r="AM30" i="12" s="1"/>
  <c r="M29" i="31" s="1"/>
  <c r="AM38" i="12" a="1"/>
  <c r="AM38" i="12" s="1"/>
  <c r="I20" i="12" a="1"/>
  <c r="I20" i="12" s="1"/>
  <c r="H19" i="31" s="1"/>
  <c r="L20" i="12" a="1"/>
  <c r="L20" i="12" s="1"/>
  <c r="S19" i="31" s="1"/>
  <c r="I28" i="12" a="1"/>
  <c r="I28" i="12" s="1"/>
  <c r="H27" i="31" s="1"/>
  <c r="L28" i="12" a="1"/>
  <c r="L28" i="12" s="1"/>
  <c r="S27" i="31" s="1"/>
  <c r="I36" i="12" a="1"/>
  <c r="I36" i="12" s="1"/>
  <c r="L36" i="12" a="1"/>
  <c r="L36" i="12" s="1"/>
  <c r="I43" i="12" a="1"/>
  <c r="I43" i="12" s="1"/>
  <c r="L43" i="12" a="1"/>
  <c r="L43" i="12" s="1"/>
  <c r="L8" i="12" a="1"/>
  <c r="L8" i="12" s="1"/>
  <c r="S7" i="31" s="1"/>
  <c r="I23" i="12" a="1"/>
  <c r="I23" i="12" s="1"/>
  <c r="H22" i="31" s="1"/>
  <c r="L23" i="12" a="1"/>
  <c r="L23" i="12" s="1"/>
  <c r="S22" i="31" s="1"/>
  <c r="I39" i="12" a="1"/>
  <c r="I39" i="12" s="1"/>
  <c r="L39" i="12" a="1"/>
  <c r="L39" i="12" s="1"/>
  <c r="L6" i="12" a="1"/>
  <c r="L6" i="12" s="1"/>
  <c r="S5" i="31" s="1"/>
  <c r="I18" i="12" a="1"/>
  <c r="I18" i="12" s="1"/>
  <c r="H17" i="31" s="1"/>
  <c r="L18" i="12" a="1"/>
  <c r="L18" i="12" s="1"/>
  <c r="S17" i="31" s="1"/>
  <c r="I34" i="12" a="1"/>
  <c r="I34" i="12" s="1"/>
  <c r="H33" i="31" s="1"/>
  <c r="L34" i="12" a="1"/>
  <c r="L34" i="12" s="1"/>
  <c r="S33" i="31" s="1"/>
  <c r="I14" i="12" a="1"/>
  <c r="I14" i="12" s="1"/>
  <c r="H13" i="31" s="1"/>
  <c r="L14" i="12" a="1"/>
  <c r="L14" i="12" s="1"/>
  <c r="S13" i="31" s="1"/>
  <c r="I29" i="12" a="1"/>
  <c r="I29" i="12" s="1"/>
  <c r="H28" i="31" s="1"/>
  <c r="L29" i="12" a="1"/>
  <c r="L29" i="12" s="1"/>
  <c r="S28" i="31" s="1"/>
  <c r="I44" i="12" a="1"/>
  <c r="I44" i="12" s="1"/>
  <c r="L44" i="12" a="1"/>
  <c r="L44" i="12" s="1"/>
  <c r="L7" i="12" a="1"/>
  <c r="L7" i="12" s="1"/>
  <c r="S6" i="31" s="1"/>
  <c r="I32" i="12" a="1"/>
  <c r="I32" i="12" s="1"/>
  <c r="H31" i="31" s="1"/>
  <c r="L32" i="12" a="1"/>
  <c r="L32" i="12" s="1"/>
  <c r="S31" i="31" s="1"/>
  <c r="I40" i="12" a="1"/>
  <c r="I40" i="12" s="1"/>
  <c r="L40" i="12" a="1"/>
  <c r="L40" i="12" s="1"/>
  <c r="I19" i="12" a="1"/>
  <c r="I19" i="12" s="1"/>
  <c r="H18" i="31" s="1"/>
  <c r="L19" i="12" a="1"/>
  <c r="L19" i="12" s="1"/>
  <c r="S18" i="31" s="1"/>
  <c r="I27" i="12" a="1"/>
  <c r="I27" i="12" s="1"/>
  <c r="H26" i="31" s="1"/>
  <c r="L27" i="12" a="1"/>
  <c r="L27" i="12" s="1"/>
  <c r="S26" i="31" s="1"/>
  <c r="I35" i="12" a="1"/>
  <c r="I35" i="12" s="1"/>
  <c r="L35" i="12" a="1"/>
  <c r="L35" i="12" s="1"/>
  <c r="I42" i="12" a="1"/>
  <c r="I42" i="12" s="1"/>
  <c r="H34" i="31" s="1"/>
  <c r="L42" i="12" a="1"/>
  <c r="L42" i="12" s="1"/>
  <c r="S34" i="31" s="1"/>
  <c r="I13" i="12" a="1"/>
  <c r="I13" i="12" s="1"/>
  <c r="H12" i="31" s="1"/>
  <c r="L13" i="12" a="1"/>
  <c r="L13" i="12" s="1"/>
  <c r="S12" i="31" s="1"/>
  <c r="I15" i="12" a="1"/>
  <c r="I15" i="12" s="1"/>
  <c r="H14" i="31" s="1"/>
  <c r="L15" i="12" a="1"/>
  <c r="L15" i="12" s="1"/>
  <c r="S14" i="31" s="1"/>
  <c r="I17" i="12" a="1"/>
  <c r="I17" i="12" s="1"/>
  <c r="H16" i="31" s="1"/>
  <c r="L17" i="12" a="1"/>
  <c r="L17" i="12" s="1"/>
  <c r="S16" i="31" s="1"/>
  <c r="I25" i="12" a="1"/>
  <c r="I25" i="12" s="1"/>
  <c r="H24" i="31" s="1"/>
  <c r="L25" i="12" a="1"/>
  <c r="L25" i="12" s="1"/>
  <c r="S24" i="31" s="1"/>
  <c r="I33" i="12" a="1"/>
  <c r="I33" i="12" s="1"/>
  <c r="H32" i="31" s="1"/>
  <c r="L33" i="12" a="1"/>
  <c r="L33" i="12" s="1"/>
  <c r="S32" i="31" s="1"/>
  <c r="I45" i="12" a="1"/>
  <c r="I45" i="12" s="1"/>
  <c r="L45" i="12" a="1"/>
  <c r="L45" i="12" s="1"/>
  <c r="I46" i="12" a="1"/>
  <c r="I46" i="12" s="1"/>
  <c r="L46" i="12" a="1"/>
  <c r="L46" i="12" s="1"/>
  <c r="I16" i="12" a="1"/>
  <c r="I16" i="12" s="1"/>
  <c r="H15" i="31" s="1"/>
  <c r="L16" i="12" a="1"/>
  <c r="L16" i="12" s="1"/>
  <c r="S15" i="31" s="1"/>
  <c r="I21" i="12" a="1"/>
  <c r="I21" i="12" s="1"/>
  <c r="H20" i="31" s="1"/>
  <c r="L21" i="12" a="1"/>
  <c r="L21" i="12" s="1"/>
  <c r="S20" i="31" s="1"/>
  <c r="I37" i="12" a="1"/>
  <c r="I37" i="12" s="1"/>
  <c r="L37" i="12" a="1"/>
  <c r="L37" i="12" s="1"/>
  <c r="L9" i="12" a="1"/>
  <c r="L9" i="12" s="1"/>
  <c r="S8" i="31" s="1"/>
  <c r="I11" i="12" a="1"/>
  <c r="I11" i="12" s="1"/>
  <c r="H10" i="31" s="1"/>
  <c r="L11" i="12" a="1"/>
  <c r="L11" i="12" s="1"/>
  <c r="S10" i="31" s="1"/>
  <c r="L10" i="12" a="1"/>
  <c r="L10" i="12" s="1"/>
  <c r="S9" i="31" s="1"/>
  <c r="I12" i="12" a="1"/>
  <c r="I12" i="12" s="1"/>
  <c r="H11" i="31" s="1"/>
  <c r="L12" i="12" a="1"/>
  <c r="L12" i="12" s="1"/>
  <c r="S11" i="31" s="1"/>
  <c r="I31" i="12" a="1"/>
  <c r="I31" i="12" s="1"/>
  <c r="H30" i="31" s="1"/>
  <c r="L31" i="12" a="1"/>
  <c r="L31" i="12" s="1"/>
  <c r="S30" i="31" s="1"/>
  <c r="I24" i="12" a="1"/>
  <c r="I24" i="12" s="1"/>
  <c r="H23" i="31" s="1"/>
  <c r="L24" i="12" a="1"/>
  <c r="L24" i="12" s="1"/>
  <c r="S23" i="31" s="1"/>
  <c r="I26" i="12" a="1"/>
  <c r="I26" i="12" s="1"/>
  <c r="H25" i="31" s="1"/>
  <c r="L26" i="12" a="1"/>
  <c r="L26" i="12" s="1"/>
  <c r="S25" i="31" s="1"/>
  <c r="I47" i="12" a="1"/>
  <c r="I47" i="12" s="1"/>
  <c r="L47" i="12" a="1"/>
  <c r="L47" i="12" s="1"/>
  <c r="I41" i="12" a="1"/>
  <c r="I41" i="12" s="1"/>
  <c r="L41" i="12" a="1"/>
  <c r="L41" i="12" s="1"/>
  <c r="I22" i="12" a="1"/>
  <c r="I22" i="12" s="1"/>
  <c r="H21" i="31" s="1"/>
  <c r="L22" i="12" a="1"/>
  <c r="L22" i="12" s="1"/>
  <c r="S21" i="31" s="1"/>
  <c r="I30" i="12" a="1"/>
  <c r="I30" i="12" s="1"/>
  <c r="H29" i="31" s="1"/>
  <c r="L30" i="12" a="1"/>
  <c r="L30" i="12" s="1"/>
  <c r="S29" i="31" s="1"/>
  <c r="I38" i="12" a="1"/>
  <c r="I38" i="12" s="1"/>
  <c r="L38" i="12" a="1"/>
  <c r="L38" i="12" s="1"/>
  <c r="U5" i="12" l="1"/>
  <c r="U8" i="12"/>
  <c r="U11" i="12"/>
  <c r="U16" i="12"/>
  <c r="U47" i="12"/>
  <c r="U15" i="12"/>
  <c r="U14" i="12"/>
  <c r="U41" i="12"/>
  <c r="U34" i="12"/>
  <c r="U19" i="12"/>
  <c r="U32" i="12"/>
  <c r="U38" i="12"/>
  <c r="U29" i="12"/>
  <c r="U40" i="12"/>
  <c r="U30" i="12"/>
  <c r="U20" i="12"/>
  <c r="U35" i="12"/>
  <c r="U42" i="12"/>
  <c r="U46" i="12"/>
  <c r="U26" i="12"/>
  <c r="U27" i="12"/>
  <c r="U28" i="12"/>
  <c r="U21" i="12"/>
  <c r="U25" i="12"/>
  <c r="U22" i="12"/>
  <c r="U31" i="12"/>
  <c r="U36" i="12"/>
  <c r="U18" i="12"/>
  <c r="U24" i="12"/>
  <c r="U43" i="12"/>
  <c r="U33" i="12"/>
  <c r="U23" i="12"/>
  <c r="U17" i="12"/>
  <c r="U13" i="12"/>
  <c r="U12" i="12"/>
  <c r="U10" i="12"/>
  <c r="U9" i="12"/>
  <c r="U6" i="12"/>
  <c r="AG15" i="31"/>
  <c r="AA13" i="31"/>
  <c r="AA28" i="31"/>
  <c r="AG13" i="31"/>
  <c r="AG25" i="31"/>
  <c r="AA31" i="31"/>
  <c r="AA23" i="31"/>
  <c r="AG24" i="31"/>
  <c r="AA25" i="31"/>
  <c r="AA6" i="31"/>
  <c r="AG26" i="31"/>
  <c r="AG22" i="31"/>
  <c r="AG5" i="31"/>
  <c r="AA26" i="31"/>
  <c r="AG17" i="31"/>
  <c r="AA9" i="31"/>
  <c r="AA22" i="31"/>
  <c r="E22" i="31" s="1"/>
  <c r="AA14" i="31"/>
  <c r="AG19" i="31"/>
  <c r="AA7" i="31"/>
  <c r="AG28" i="31"/>
  <c r="AG14" i="31"/>
  <c r="AA29" i="31"/>
  <c r="AG33" i="31"/>
  <c r="AA17" i="31"/>
  <c r="E17" i="31" s="1"/>
  <c r="AA18" i="31"/>
  <c r="AG30" i="31"/>
  <c r="AG12" i="31"/>
  <c r="AG18" i="31"/>
  <c r="AG7" i="31"/>
  <c r="AA32" i="31"/>
  <c r="AG29" i="31"/>
  <c r="AA16" i="31"/>
  <c r="AG31" i="31"/>
  <c r="AA20" i="31"/>
  <c r="AG32" i="31"/>
  <c r="AA15" i="31"/>
  <c r="E15" i="31" s="1"/>
  <c r="AG23" i="31"/>
  <c r="AA12" i="31"/>
  <c r="E12" i="31" s="1"/>
  <c r="AG20" i="31"/>
  <c r="AA19" i="31"/>
  <c r="E19" i="31" s="1"/>
  <c r="AG10" i="31"/>
  <c r="AG8" i="31"/>
  <c r="AA10" i="31"/>
  <c r="E10" i="31" s="1"/>
  <c r="AG27" i="31"/>
  <c r="AG11" i="31"/>
  <c r="AG9" i="31"/>
  <c r="AA27" i="31"/>
  <c r="AA21" i="31"/>
  <c r="AA11" i="31"/>
  <c r="AA5" i="31"/>
  <c r="AA30" i="31"/>
  <c r="E30" i="31" s="1"/>
  <c r="AA8" i="31"/>
  <c r="E8" i="31" s="1"/>
  <c r="AG16" i="31"/>
  <c r="AG21" i="31"/>
  <c r="AA24" i="31"/>
  <c r="E24" i="31" s="1"/>
  <c r="AG4" i="31"/>
  <c r="E4" i="31" s="1"/>
  <c r="AA33" i="31"/>
  <c r="E33" i="31" s="1"/>
  <c r="AG6" i="31"/>
  <c r="X41" i="12" a="1"/>
  <c r="X41" i="12" s="1"/>
  <c r="AC41" i="12" a="1"/>
  <c r="AC41" i="12" s="1"/>
  <c r="F43" i="12" a="1"/>
  <c r="F43" i="12" s="1"/>
  <c r="AC43" i="12" a="1"/>
  <c r="AC43" i="12" s="1"/>
  <c r="AC5" i="12" a="1"/>
  <c r="AC5" i="12" s="1"/>
  <c r="AM5" i="12" a="1"/>
  <c r="AM5" i="12" s="1"/>
  <c r="M4" i="31" s="1"/>
  <c r="E5" i="31" l="1"/>
  <c r="E11" i="31"/>
  <c r="E25" i="31"/>
  <c r="E27" i="31"/>
  <c r="E26" i="31"/>
  <c r="E21" i="31"/>
  <c r="E20" i="31"/>
  <c r="E16" i="31"/>
  <c r="E32" i="31"/>
  <c r="E18" i="31"/>
  <c r="E29" i="31"/>
  <c r="E7" i="31"/>
  <c r="E14" i="31"/>
  <c r="E9" i="31"/>
  <c r="E6" i="31"/>
  <c r="E23" i="31"/>
  <c r="E31" i="31"/>
  <c r="E28" i="31"/>
  <c r="E13" i="3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<sst xmlns="http://schemas.openxmlformats.org/spreadsheetml/2006/main" count="11199" uniqueCount="541">
  <si>
    <t>Overview</t>
  </si>
  <si>
    <t>Harbour</t>
  </si>
  <si>
    <t>Transit</t>
  </si>
  <si>
    <t>ELEMENT</t>
  </si>
  <si>
    <t>Average seawater inlet harbour [µg/L]</t>
  </si>
  <si>
    <t>±</t>
  </si>
  <si>
    <t>2σ (95%)</t>
  </si>
  <si>
    <r>
      <t>N</t>
    </r>
    <r>
      <rPr>
        <vertAlign val="subscript"/>
        <sz val="11"/>
        <color theme="1"/>
        <rFont val="Aptos Narrow"/>
        <family val="2"/>
        <scheme val="minor"/>
      </rPr>
      <t>tot</t>
    </r>
    <r>
      <rPr>
        <sz val="11"/>
        <color theme="1"/>
        <rFont val="Aptos Narrow"/>
        <family val="2"/>
        <scheme val="minor"/>
      </rPr>
      <t xml:space="preserve"> (N</t>
    </r>
    <r>
      <rPr>
        <vertAlign val="subscript"/>
        <sz val="11"/>
        <color theme="1"/>
        <rFont val="Aptos Narrow"/>
        <family val="2"/>
        <scheme val="minor"/>
      </rPr>
      <t>&lt;LOD</t>
    </r>
    <r>
      <rPr>
        <sz val="11"/>
        <color theme="1"/>
        <rFont val="Aptos Narrow"/>
        <family val="2"/>
        <scheme val="minor"/>
      </rPr>
      <t>)</t>
    </r>
  </si>
  <si>
    <t>Average after AE harbour [µg/L]</t>
  </si>
  <si>
    <t>Average delta AE Harbour based on each sample pair, basis for EF
 [µg/L]</t>
  </si>
  <si>
    <t>Average seawater inlet transit [µg/L]</t>
  </si>
  <si>
    <t>2σ 
(95%)</t>
  </si>
  <si>
    <t>Average after ME [µg/L]</t>
  </si>
  <si>
    <t>Average delta ME Transit based on each sample pair, basis for EF
 [µg/L]</t>
  </si>
  <si>
    <t>Average after AE transit [µg/L]</t>
  </si>
  <si>
    <t>Average delta AE Transit based on each sample pair, basis for EF
 [µg/L]</t>
  </si>
  <si>
    <t>Arsenic</t>
  </si>
  <si>
    <t>Barium</t>
  </si>
  <si>
    <t>9*</t>
  </si>
  <si>
    <t>Cadmium</t>
  </si>
  <si>
    <t>Chromium</t>
  </si>
  <si>
    <t>Cobalt</t>
  </si>
  <si>
    <t>Copper</t>
  </si>
  <si>
    <t>Lead</t>
  </si>
  <si>
    <t>Mercury</t>
  </si>
  <si>
    <t>Molybdenum</t>
  </si>
  <si>
    <t>Nickel</t>
  </si>
  <si>
    <t>Vanadium</t>
  </si>
  <si>
    <t>Zinc</t>
  </si>
  <si>
    <t>Naphthalene</t>
  </si>
  <si>
    <t>Acenaphthylene</t>
  </si>
  <si>
    <t>Acenaphthene</t>
  </si>
  <si>
    <t>Fluorene</t>
  </si>
  <si>
    <t>Phenanthrene</t>
  </si>
  <si>
    <t>Anthracene</t>
  </si>
  <si>
    <t>Fluoranthene</t>
  </si>
  <si>
    <t>Pyrene</t>
  </si>
  <si>
    <t>Benz(a)anthracene</t>
  </si>
  <si>
    <t>Chrysene</t>
  </si>
  <si>
    <t>Sum of Benzo(b+j)fluoranthene</t>
  </si>
  <si>
    <t>Benzo(k)fluoranthene</t>
  </si>
  <si>
    <t>Benzo(a)pyrene</t>
  </si>
  <si>
    <t>Dibenz(a.h)anthracene</t>
  </si>
  <si>
    <t>Benzo(g.h.i)perylene</t>
  </si>
  <si>
    <t>Indeno(1.2.3.cd)pyrene</t>
  </si>
  <si>
    <t>Sum of 16 PAH (M1)</t>
  </si>
  <si>
    <t>Sum of carcinogenic PAH (M1)</t>
  </si>
  <si>
    <t>pH Value</t>
  </si>
  <si>
    <t>All readings below lower detection limit (LOD) is set to 1/2 LOD</t>
  </si>
  <si>
    <t>* Barium Harbour emission factor set to Barium Transit emission factor due to extreme large variations in ambient seawater in port</t>
  </si>
  <si>
    <t>All tests</t>
  </si>
  <si>
    <t>Clipper Wilma</t>
  </si>
  <si>
    <t>Clipper Posh</t>
  </si>
  <si>
    <t>Clipper Victory</t>
  </si>
  <si>
    <t>Clipper Vanguard</t>
  </si>
  <si>
    <t>Clipper Freeport</t>
  </si>
  <si>
    <t>Clipper Eirene</t>
  </si>
  <si>
    <t>Clipper Eris</t>
  </si>
  <si>
    <t>Clipper Enyo</t>
  </si>
  <si>
    <t>Clipper Eos</t>
  </si>
  <si>
    <t>Clipper Saturn</t>
  </si>
  <si>
    <t>Clipper Venus</t>
  </si>
  <si>
    <t>Clipper Quito</t>
  </si>
  <si>
    <t>Clipper Jupiter</t>
  </si>
  <si>
    <t>Values &lt;LOD is set to 1/2 LOD</t>
  </si>
  <si>
    <t xml:space="preserve">NO2400039 </t>
  </si>
  <si>
    <t>NO2214399</t>
  </si>
  <si>
    <t>NO2110752</t>
  </si>
  <si>
    <t>N2006168</t>
  </si>
  <si>
    <t>NO2317351</t>
  </si>
  <si>
    <t>NO2123188</t>
  </si>
  <si>
    <t>NO2013588</t>
  </si>
  <si>
    <t>NO2215556</t>
  </si>
  <si>
    <t>NO2112060</t>
  </si>
  <si>
    <t>NO2001780</t>
  </si>
  <si>
    <t>NO2417265</t>
  </si>
  <si>
    <t>NO2309427</t>
  </si>
  <si>
    <t>NO2210180</t>
  </si>
  <si>
    <t>NO2104794</t>
  </si>
  <si>
    <t>NO2327599</t>
  </si>
  <si>
    <t>NO2120693</t>
  </si>
  <si>
    <t>NO2007906</t>
  </si>
  <si>
    <t>NO2412631</t>
  </si>
  <si>
    <t>NO2316841</t>
  </si>
  <si>
    <t>NO2316935</t>
  </si>
  <si>
    <t>NO2215558</t>
  </si>
  <si>
    <t>NO2107753</t>
  </si>
  <si>
    <t>NO2324341</t>
  </si>
  <si>
    <t>NO2219830</t>
  </si>
  <si>
    <t>NO2115172</t>
  </si>
  <si>
    <t>NO2320990</t>
  </si>
  <si>
    <t>NO2327977</t>
  </si>
  <si>
    <t>NO2208174</t>
  </si>
  <si>
    <t>NO2002880</t>
  </si>
  <si>
    <t>N2005938</t>
  </si>
  <si>
    <t>NO2328202</t>
  </si>
  <si>
    <t>NO2105069</t>
  </si>
  <si>
    <t>NO2416894</t>
  </si>
  <si>
    <t>NO2006627</t>
  </si>
  <si>
    <t>NO2217205</t>
  </si>
  <si>
    <t>NO2216125</t>
  </si>
  <si>
    <t>NO2420389</t>
  </si>
  <si>
    <t>NO2419717</t>
  </si>
  <si>
    <t>NO2421813</t>
  </si>
  <si>
    <t>N2004749</t>
  </si>
  <si>
    <t>NO2403303</t>
  </si>
  <si>
    <t>NO2304048</t>
  </si>
  <si>
    <t>NO2304127</t>
  </si>
  <si>
    <t>NO2201271</t>
  </si>
  <si>
    <t>NO2100809</t>
  </si>
  <si>
    <t>NO2414916</t>
  </si>
  <si>
    <t>NO2312156</t>
  </si>
  <si>
    <t>NO2210137</t>
  </si>
  <si>
    <t>NO2104793</t>
  </si>
  <si>
    <t>NO2423569</t>
  </si>
  <si>
    <t>NO2423448</t>
  </si>
  <si>
    <t>NO2111833</t>
  </si>
  <si>
    <t>NO2302627</t>
  </si>
  <si>
    <t xml:space="preserve">NO2104254 </t>
  </si>
  <si>
    <t>NO2011713</t>
  </si>
  <si>
    <t>NO2225943</t>
  </si>
  <si>
    <t>NO2214065</t>
  </si>
  <si>
    <t>SAMPLE</t>
  </si>
  <si>
    <t>LOD</t>
  </si>
  <si>
    <t>Total average seawater inlet  µg/L</t>
  </si>
  <si>
    <t>Average seawater inlet harbour µg/L</t>
  </si>
  <si>
    <t>Average seawater inlet transit µg/L</t>
  </si>
  <si>
    <t>Average after scrubber µg/L</t>
  </si>
  <si>
    <t>Total average delta after scrubber µg/L</t>
  </si>
  <si>
    <t>Emission factor (all tests)</t>
  </si>
  <si>
    <t>Average Transit
µg/L</t>
  </si>
  <si>
    <t>Emission factor transit</t>
  </si>
  <si>
    <t>Average after ME µg/L</t>
  </si>
  <si>
    <t>Average delta after ME transit</t>
  </si>
  <si>
    <t>Emission factor ME</t>
  </si>
  <si>
    <t>Average after AE µg/L</t>
  </si>
  <si>
    <t>Average delta after AE total</t>
  </si>
  <si>
    <t>Emission factor AE</t>
  </si>
  <si>
    <t>Average after AE transit µg/L</t>
  </si>
  <si>
    <t>Average delta after AE transit</t>
  </si>
  <si>
    <t>Emission factor AE transit</t>
  </si>
  <si>
    <t>Average after AE harbour µg/L</t>
  </si>
  <si>
    <t>Average delta after AE harbour</t>
  </si>
  <si>
    <t>Emission factor AE harbour</t>
  </si>
  <si>
    <t xml:space="preserve">Harbour mode: Intake seawater </t>
  </si>
  <si>
    <t xml:space="preserve">Harbour mode: After AE scrubber, but before cleaning </t>
  </si>
  <si>
    <t>Delta scrubber AE harbour</t>
  </si>
  <si>
    <t>Harbour Emission factor AE</t>
  </si>
  <si>
    <t xml:space="preserve">Transit, full speed: Intake seawater </t>
  </si>
  <si>
    <t xml:space="preserve">Transit, full speed: After ME scrubber, but before cleaning </t>
  </si>
  <si>
    <t>Delta scrubber ME transit</t>
  </si>
  <si>
    <t>Transit Emission factor ME</t>
  </si>
  <si>
    <t xml:space="preserve">Transit, full speed: After AE scrubber, but before cleaning </t>
  </si>
  <si>
    <t>Delta scrubber AE transit</t>
  </si>
  <si>
    <t>Transit Emission factor AE</t>
  </si>
  <si>
    <t>µg/L</t>
  </si>
  <si>
    <t>C10 - C12 Fraction</t>
  </si>
  <si>
    <t>C12 - C16 Fraction</t>
  </si>
  <si>
    <t>C16 - C35 Fraction</t>
  </si>
  <si>
    <t>C35 - C40 Fraction</t>
  </si>
  <si>
    <t>C10 - C40 Fraction</t>
  </si>
  <si>
    <t>C12 - C35 Fraction (sum) (M1)</t>
  </si>
  <si>
    <t>C10 - C35 Fraction (sum) (M1)</t>
  </si>
  <si>
    <t/>
  </si>
  <si>
    <t>Turbidity</t>
  </si>
  <si>
    <t>ZFn (NTU)</t>
  </si>
  <si>
    <t>Nitrites</t>
  </si>
  <si>
    <t>mg/L</t>
  </si>
  <si>
    <t>Nitrite as N</t>
  </si>
  <si>
    <t>Nitrates</t>
  </si>
  <si>
    <t>Nitrate as N</t>
  </si>
  <si>
    <t>Flowrate</t>
  </si>
  <si>
    <t>m3/h</t>
  </si>
  <si>
    <t xml:space="preserve">Load on  EGCS </t>
  </si>
  <si>
    <t>kW</t>
  </si>
  <si>
    <t>m3/MWH</t>
  </si>
  <si>
    <t>Data without outliers</t>
  </si>
  <si>
    <t>Outlier Removed Data</t>
  </si>
  <si>
    <t>MAX</t>
  </si>
  <si>
    <t>MIN</t>
  </si>
  <si>
    <t>Cells in orange in column A</t>
  </si>
  <si>
    <t xml:space="preserve"> - Only outerliers in these elements were removed, all other outliers remain in the calculations</t>
  </si>
  <si>
    <t>Cells in data highlighted by peach</t>
  </si>
  <si>
    <t xml:space="preserve"> - These are the data points removed by the threshold given from calculations from free "Rawdata_Removing_Outliers"</t>
  </si>
  <si>
    <t>Reasons for selecting outliers:</t>
  </si>
  <si>
    <t xml:space="preserve">From the fuel analysis (table in IMO document) nickel and vanadium is the main elements in HFO. But those elements are also present in stainless steel together with Cadmium, Chromium, Cobalt and Molybdenum. Micro particles from scrubber body will contaminate the water samples.  </t>
  </si>
  <si>
    <t>Abnormal levels of Copper can be found under special conditions in seawater strainer (see IMO document)</t>
  </si>
  <si>
    <t xml:space="preserve">Abnormal levels of Lead and Zinc can be caused by accumulation of these elements in the ambiant seawater. </t>
  </si>
  <si>
    <t>Using IQR to remove outliers from rawdata</t>
  </si>
  <si>
    <t>the numbers with  "&lt;" were removed and replaced with half the LOD value</t>
  </si>
  <si>
    <t>K is the constant to multiply IQR</t>
  </si>
  <si>
    <t>K =</t>
  </si>
  <si>
    <t>All Values</t>
  </si>
  <si>
    <t>Min</t>
  </si>
  <si>
    <t>Lower Threshold</t>
  </si>
  <si>
    <t>Q1</t>
  </si>
  <si>
    <t>Median</t>
  </si>
  <si>
    <t>Q3</t>
  </si>
  <si>
    <t>Upper Threshold</t>
  </si>
  <si>
    <t>Max</t>
  </si>
  <si>
    <t>Blank Cells</t>
  </si>
  <si>
    <t>Raw data</t>
  </si>
  <si>
    <t>After scrubber</t>
  </si>
  <si>
    <t>Seawater in</t>
  </si>
  <si>
    <t>Total</t>
  </si>
  <si>
    <t>After ME</t>
  </si>
  <si>
    <t>After AE</t>
  </si>
  <si>
    <r>
      <t>N</t>
    </r>
    <r>
      <rPr>
        <b/>
        <vertAlign val="subscript"/>
        <sz val="11"/>
        <color theme="0" tint="-0.249977111117893"/>
        <rFont val="Aptos Narrow"/>
        <family val="2"/>
        <scheme val="minor"/>
      </rPr>
      <t>tot</t>
    </r>
  </si>
  <si>
    <r>
      <t>(N</t>
    </r>
    <r>
      <rPr>
        <b/>
        <vertAlign val="subscript"/>
        <sz val="11"/>
        <color theme="0" tint="-0.249977111117893"/>
        <rFont val="Aptos Narrow"/>
        <family val="2"/>
        <scheme val="minor"/>
      </rPr>
      <t>&lt;LOD</t>
    </r>
    <r>
      <rPr>
        <b/>
        <sz val="11"/>
        <color theme="0" tint="-0.249977111117893"/>
        <rFont val="Aptos Narrow"/>
        <family val="2"/>
        <scheme val="minor"/>
      </rPr>
      <t>)</t>
    </r>
  </si>
  <si>
    <r>
      <t>N</t>
    </r>
    <r>
      <rPr>
        <b/>
        <vertAlign val="subscript"/>
        <sz val="11"/>
        <color theme="1"/>
        <rFont val="Aptos Narrow"/>
        <family val="2"/>
        <scheme val="minor"/>
      </rPr>
      <t>tot</t>
    </r>
  </si>
  <si>
    <r>
      <t>(N</t>
    </r>
    <r>
      <rPr>
        <b/>
        <vertAlign val="subscript"/>
        <sz val="11"/>
        <color theme="1"/>
        <rFont val="Aptos Narrow"/>
        <family val="2"/>
        <scheme val="minor"/>
      </rPr>
      <t>&lt;LOD</t>
    </r>
    <r>
      <rPr>
        <b/>
        <sz val="11"/>
        <color theme="1"/>
        <rFont val="Aptos Narrow"/>
        <family val="2"/>
        <scheme val="minor"/>
      </rPr>
      <t>)</t>
    </r>
  </si>
  <si>
    <r>
      <t>N</t>
    </r>
    <r>
      <rPr>
        <b/>
        <vertAlign val="subscript"/>
        <sz val="11"/>
        <color theme="0" tint="-0.34998626667073579"/>
        <rFont val="Aptos Narrow"/>
        <family val="2"/>
        <scheme val="minor"/>
      </rPr>
      <t>tot</t>
    </r>
  </si>
  <si>
    <r>
      <t>(N</t>
    </r>
    <r>
      <rPr>
        <b/>
        <vertAlign val="subscript"/>
        <sz val="11"/>
        <color theme="0" tint="-0.34998626667073579"/>
        <rFont val="Aptos Narrow"/>
        <family val="2"/>
        <scheme val="minor"/>
      </rPr>
      <t>&lt;LOD</t>
    </r>
    <r>
      <rPr>
        <b/>
        <sz val="11"/>
        <color theme="0" tint="-0.34998626667073579"/>
        <rFont val="Aptos Narrow"/>
        <family val="2"/>
        <scheme val="minor"/>
      </rPr>
      <t>)</t>
    </r>
  </si>
  <si>
    <r>
      <t>N</t>
    </r>
    <r>
      <rPr>
        <b/>
        <vertAlign val="subscript"/>
        <sz val="11"/>
        <rFont val="Aptos Narrow"/>
        <family val="2"/>
        <scheme val="minor"/>
      </rPr>
      <t>tot</t>
    </r>
  </si>
  <si>
    <r>
      <t>(N</t>
    </r>
    <r>
      <rPr>
        <b/>
        <vertAlign val="subscript"/>
        <sz val="11"/>
        <rFont val="Aptos Narrow"/>
        <family val="2"/>
        <scheme val="minor"/>
      </rPr>
      <t>&lt;LOD</t>
    </r>
    <r>
      <rPr>
        <b/>
        <sz val="11"/>
        <rFont val="Aptos Narrow"/>
        <family val="2"/>
        <scheme val="minor"/>
      </rPr>
      <t>)</t>
    </r>
  </si>
  <si>
    <t>&lt;0.10</t>
  </si>
  <si>
    <t>&lt;0.05</t>
  </si>
  <si>
    <t>&lt;0.2</t>
  </si>
  <si>
    <t>&lt;2</t>
  </si>
  <si>
    <t>&lt;0.9</t>
  </si>
  <si>
    <t>&lt;0.4</t>
  </si>
  <si>
    <t>&lt;1</t>
  </si>
  <si>
    <t>&lt;0.5</t>
  </si>
  <si>
    <t>&lt;0.02</t>
  </si>
  <si>
    <t>&lt;0.6</t>
  </si>
  <si>
    <t>&lt;4</t>
  </si>
  <si>
    <t>&lt;8</t>
  </si>
  <si>
    <t>&lt;0.030</t>
  </si>
  <si>
    <t>&lt;0.010</t>
  </si>
  <si>
    <t>&lt;0.020</t>
  </si>
  <si>
    <t>&lt;0.060</t>
  </si>
  <si>
    <t>&lt;0.013</t>
  </si>
  <si>
    <t>&lt;0.050</t>
  </si>
  <si>
    <t>&lt;0.080</t>
  </si>
  <si>
    <t>&lt;0.040</t>
  </si>
  <si>
    <t>&lt;0.090</t>
  </si>
  <si>
    <t>&lt;0.033</t>
  </si>
  <si>
    <t>&lt;0.070</t>
  </si>
  <si>
    <t>&lt;0.025</t>
  </si>
  <si>
    <t>&lt;0.039</t>
  </si>
  <si>
    <t>&lt;0.140</t>
  </si>
  <si>
    <t>&lt;0.250</t>
  </si>
  <si>
    <t>&lt;0.110</t>
  </si>
  <si>
    <t>&lt;0.141</t>
  </si>
  <si>
    <t>&lt;0.120</t>
  </si>
  <si>
    <t>&lt;0.200</t>
  </si>
  <si>
    <t>&lt;0.220</t>
  </si>
  <si>
    <t>&lt;0.021</t>
  </si>
  <si>
    <t>&lt;0.065</t>
  </si>
  <si>
    <t>&lt;0.017</t>
  </si>
  <si>
    <t>&lt;0.170</t>
  </si>
  <si>
    <t>&lt;0.350</t>
  </si>
  <si>
    <t>&lt;0.0100</t>
  </si>
  <si>
    <t>&lt;0.0300</t>
  </si>
  <si>
    <t>&lt;0.0950</t>
  </si>
  <si>
    <t>&lt;0.095</t>
  </si>
  <si>
    <t>&lt;0.19</t>
  </si>
  <si>
    <t>&lt;0.0350</t>
  </si>
  <si>
    <t>&lt;0.035</t>
  </si>
  <si>
    <t>&lt;0.0450</t>
  </si>
  <si>
    <t>&lt;0.0400</t>
  </si>
  <si>
    <t>&lt;5.0</t>
  </si>
  <si>
    <t>&lt;30.0</t>
  </si>
  <si>
    <t>&lt;10.0</t>
  </si>
  <si>
    <t>&lt;50.0</t>
  </si>
  <si>
    <t>&lt;17.5</t>
  </si>
  <si>
    <t>&lt;35.0</t>
  </si>
  <si>
    <t>n.d.</t>
  </si>
  <si>
    <t>&lt;20.0</t>
  </si>
  <si>
    <t>&lt;40.0</t>
  </si>
  <si>
    <t>&lt;4.0</t>
  </si>
  <si>
    <t>&lt;0.100</t>
  </si>
  <si>
    <t>&lt;1.00</t>
  </si>
  <si>
    <t>&lt;6.00</t>
  </si>
  <si>
    <t>&lt;0.0328</t>
  </si>
  <si>
    <t>&lt;0.0050</t>
  </si>
  <si>
    <t>&lt;1.50</t>
  </si>
  <si>
    <t>&lt;0.0656</t>
  </si>
  <si>
    <t>&lt;3.00</t>
  </si>
  <si>
    <t>&lt;0.164</t>
  </si>
  <si>
    <t>&lt;0.750</t>
  </si>
  <si>
    <t>&lt;0.0020</t>
  </si>
  <si>
    <t>&lt;0.004</t>
  </si>
  <si>
    <t>&lt;0.0200</t>
  </si>
  <si>
    <t>&lt;0.0500</t>
  </si>
  <si>
    <t>&lt;0.188</t>
  </si>
  <si>
    <t>&lt;8.00</t>
  </si>
  <si>
    <t>&lt;0.66</t>
  </si>
  <si>
    <t>&lt;0.27</t>
  </si>
  <si>
    <t>&lt;2.00</t>
  </si>
  <si>
    <t>&lt;0.027</t>
  </si>
  <si>
    <t>&lt;1.32</t>
  </si>
  <si>
    <t>&lt;4.00</t>
  </si>
  <si>
    <t>&lt;3.30</t>
  </si>
  <si>
    <t>&lt;6.60</t>
  </si>
  <si>
    <t>&lt;1.60</t>
  </si>
  <si>
    <t>&lt;0.150</t>
  </si>
  <si>
    <t>&lt;0.500</t>
  </si>
  <si>
    <t>&lt;0.006</t>
  </si>
  <si>
    <t>&lt;0.300</t>
  </si>
  <si>
    <t>&lt;0.800</t>
  </si>
  <si>
    <t>Suspect technical problem or sample polution</t>
  </si>
  <si>
    <t>Sampling information</t>
  </si>
  <si>
    <t>Vessel</t>
  </si>
  <si>
    <t>Date</t>
  </si>
  <si>
    <t>Ordre number</t>
  </si>
  <si>
    <t>Harbour Location</t>
  </si>
  <si>
    <t>Transit Location</t>
  </si>
  <si>
    <t>Wheather</t>
  </si>
  <si>
    <t>System operation mode</t>
  </si>
  <si>
    <t>Type of washwater treatment</t>
  </si>
  <si>
    <t>Fuel identification</t>
  </si>
  <si>
    <t>MARPOL seal</t>
  </si>
  <si>
    <t>Fuel sulphur content (BDN) [%]</t>
  </si>
  <si>
    <t>ME NCR [kW]</t>
  </si>
  <si>
    <t>ME MCR [kW]</t>
  </si>
  <si>
    <t>EGCS capacity ME [MW]</t>
  </si>
  <si>
    <t>ME load [kW]</t>
  </si>
  <si>
    <t>ME load [%]</t>
  </si>
  <si>
    <t>Flow [m3/h]</t>
  </si>
  <si>
    <t>NR AE</t>
  </si>
  <si>
    <t>AE max pr unit [kW]</t>
  </si>
  <si>
    <t>Total available AE power [kW]</t>
  </si>
  <si>
    <t>EGCS capacity AE [MW]</t>
  </si>
  <si>
    <t>AE load [kW]</t>
  </si>
  <si>
    <t>Corrected AE load [kW]</t>
  </si>
  <si>
    <t>AE load [%]</t>
  </si>
  <si>
    <t>Comments</t>
  </si>
  <si>
    <t xml:space="preserve">NO2416894 </t>
  </si>
  <si>
    <t>Jorf Lasfar</t>
  </si>
  <si>
    <t>North Atlantic sea</t>
  </si>
  <si>
    <t>calm</t>
  </si>
  <si>
    <t>Open loop</t>
  </si>
  <si>
    <t>Residence tank and hydrocyclones</t>
  </si>
  <si>
    <t>RMG 380</t>
  </si>
  <si>
    <t>Istanbul</t>
  </si>
  <si>
    <t>Black sea</t>
  </si>
  <si>
    <t>Yuzhny</t>
  </si>
  <si>
    <t>Terneuzen</t>
  </si>
  <si>
    <t>English Channel</t>
  </si>
  <si>
    <t>Algeciras</t>
  </si>
  <si>
    <t>Gibraltar area</t>
  </si>
  <si>
    <t>Vlissingen</t>
  </si>
  <si>
    <t>North sea</t>
  </si>
  <si>
    <t>Kårstø</t>
  </si>
  <si>
    <t>Sines</t>
  </si>
  <si>
    <t>Only Harbour</t>
  </si>
  <si>
    <t>Outside Sines</t>
  </si>
  <si>
    <t>N/A</t>
  </si>
  <si>
    <t>NO2217205 Harbour ordre</t>
  </si>
  <si>
    <t>Freeport</t>
  </si>
  <si>
    <t>Houston USA</t>
  </si>
  <si>
    <t>Gulf of Mexico</t>
  </si>
  <si>
    <t>Nederland USA</t>
  </si>
  <si>
    <t>NO2000753</t>
  </si>
  <si>
    <t>Cristobal</t>
  </si>
  <si>
    <t>Caribbean sea</t>
  </si>
  <si>
    <t>Balboa</t>
  </si>
  <si>
    <t>Pacific Ocean</t>
  </si>
  <si>
    <t>Gibraltar</t>
  </si>
  <si>
    <t>A2441626</t>
  </si>
  <si>
    <t>Suez</t>
  </si>
  <si>
    <t xml:space="preserve">Galveston </t>
  </si>
  <si>
    <t>Celtic sea</t>
  </si>
  <si>
    <t>Mohammedia</t>
  </si>
  <si>
    <t>Stenungsund</t>
  </si>
  <si>
    <t>RMG 379</t>
  </si>
  <si>
    <t>Skagen</t>
  </si>
  <si>
    <t>G27157</t>
  </si>
  <si>
    <t xml:space="preserve">Rafnes </t>
  </si>
  <si>
    <t xml:space="preserve">Clipper Eos </t>
  </si>
  <si>
    <t>NO2005938</t>
  </si>
  <si>
    <t>Singapore</t>
  </si>
  <si>
    <t>Outside Singapore</t>
  </si>
  <si>
    <t xml:space="preserve">Clipper Enyo </t>
  </si>
  <si>
    <t xml:space="preserve">NO2420389 </t>
  </si>
  <si>
    <t>Busan Korea</t>
  </si>
  <si>
    <t>Outside Busan</t>
  </si>
  <si>
    <t>NO2004749</t>
  </si>
  <si>
    <t>Skagerrak</t>
  </si>
  <si>
    <t>Mailiao</t>
  </si>
  <si>
    <t>Kashima</t>
  </si>
  <si>
    <t>NO2006168</t>
  </si>
  <si>
    <t>South China Sea</t>
  </si>
  <si>
    <t>Only Transit</t>
  </si>
  <si>
    <t>Only Harbour, Vessel sold, missing information. Average from sister vessels Clipper Freeport and Clipper Vanguard</t>
  </si>
  <si>
    <t>Vessel sold, missing information. Average from sister vessels Clipper Freeport and Clipper Vanguard</t>
  </si>
  <si>
    <t>ME transit</t>
  </si>
  <si>
    <t>AE transit</t>
  </si>
  <si>
    <t>AE Harbour</t>
  </si>
  <si>
    <t>MW</t>
  </si>
  <si>
    <t xml:space="preserve">Ship information </t>
  </si>
  <si>
    <t>IMO number</t>
  </si>
  <si>
    <t>Ship build date</t>
  </si>
  <si>
    <t>16-DEC-2013</t>
  </si>
  <si>
    <t>Combustion unit(s) details</t>
  </si>
  <si>
    <t>Number of combution units connected to EGCS</t>
  </si>
  <si>
    <t>Combustion unit(s) manufacturer(s)</t>
  </si>
  <si>
    <t>ME: HYUNDAI MAN-B&amp;W
AE: HYUNDAI-HIMSEN</t>
  </si>
  <si>
    <t>ME:  HYUNDAI MAN-B&amp;W
AE: 3 x HYUNDAI-HIMSEN</t>
  </si>
  <si>
    <t>ME: HYUNDAI - MAN B&amp;W
AE: 3 x HYUNDAI - HIMSEN
BLR: KANGRIM</t>
  </si>
  <si>
    <t>Type of combustion unit(s) (ME, AE, 2/4-stroke, boiler)</t>
  </si>
  <si>
    <t>ME:  5S60ME-C8.2
AE:  3 x 8H21-32</t>
  </si>
  <si>
    <t>ME: 6G60ME-C9.5
AE: 3 x 8H21/32
BLR: PA0501P32</t>
  </si>
  <si>
    <t>ME: 6S60MC-C
AE: 3 x 8H21/32</t>
  </si>
  <si>
    <t>ME: 6S50ME-C8.5
AE: 3 x 8H21/32 
BLR: PC0201P001</t>
  </si>
  <si>
    <t>ME: 6S50ME-C8.5
AE: 8H21/32 
BLR: PC0201P001</t>
  </si>
  <si>
    <t>ME 2 stroke
AE 4 stroke
Aux Boiler</t>
  </si>
  <si>
    <t>EGCS general ME scrubber</t>
  </si>
  <si>
    <t>EGCS capacity in MW</t>
  </si>
  <si>
    <t>11 MW</t>
  </si>
  <si>
    <t>11MW</t>
  </si>
  <si>
    <t>13 MW</t>
  </si>
  <si>
    <t>12.6 MW</t>
  </si>
  <si>
    <t>8 MW</t>
  </si>
  <si>
    <t>Name of manufacturer</t>
  </si>
  <si>
    <t>Wärtsilä Moss AS</t>
  </si>
  <si>
    <t>Name/model of system</t>
  </si>
  <si>
    <t>SC-200</t>
  </si>
  <si>
    <t>V-SOx-13MW</t>
  </si>
  <si>
    <t>V-SOx 13MW</t>
  </si>
  <si>
    <t>V-SOx Hybrid Scrubber System</t>
  </si>
  <si>
    <t xml:space="preserve">Hybrid EGC System V-SOx </t>
  </si>
  <si>
    <t>Number of streams (single/multiple)</t>
  </si>
  <si>
    <t>Single</t>
  </si>
  <si>
    <t>System operation mode (open/closed/hybrid)</t>
  </si>
  <si>
    <t>Hybrid</t>
  </si>
  <si>
    <t xml:space="preserve">Hydrocyclones/Residence tank </t>
  </si>
  <si>
    <t>Multi-Cyclone/Residence tank</t>
  </si>
  <si>
    <t>Multi-Hydro cyclone/BOTU</t>
  </si>
  <si>
    <t>EGCS retrofit or new building</t>
  </si>
  <si>
    <t>New building</t>
  </si>
  <si>
    <t>Retrofit</t>
  </si>
  <si>
    <t>Installation date</t>
  </si>
  <si>
    <t>ETM scheme A or B approval</t>
  </si>
  <si>
    <t>ETM-B</t>
  </si>
  <si>
    <t>EGCS general AE scrubber</t>
  </si>
  <si>
    <t>4 MW</t>
  </si>
  <si>
    <t>5 MW</t>
  </si>
  <si>
    <t>3.85 MW</t>
  </si>
  <si>
    <t>Name/Model of system</t>
  </si>
  <si>
    <t>SC-400</t>
  </si>
  <si>
    <t>V-SOx -5MW</t>
  </si>
  <si>
    <t>SP/04422-649</t>
  </si>
  <si>
    <t>Multiple</t>
  </si>
  <si>
    <t>Multi-Hydro cyclone / BOTU</t>
  </si>
  <si>
    <t>31.09.2019</t>
  </si>
  <si>
    <t>Sea chest</t>
  </si>
  <si>
    <t>Type of sacrificial anodes (High/Low sea chest) (material)</t>
  </si>
  <si>
    <t>Aluminium offer anode</t>
  </si>
  <si>
    <t>Aluminum offer anode</t>
  </si>
  <si>
    <t>Aluminum</t>
  </si>
  <si>
    <t>Aluminuim</t>
  </si>
  <si>
    <t>Aluminium</t>
  </si>
  <si>
    <t xml:space="preserve"> Aluminum bar</t>
  </si>
  <si>
    <t>Number of sacrificial anodes in each sea chest</t>
  </si>
  <si>
    <t>8 Al x 5kg</t>
  </si>
  <si>
    <t>3 Al x 11kg</t>
  </si>
  <si>
    <t>2 Al x 11kg</t>
  </si>
  <si>
    <t>Life span of anodes (years)</t>
  </si>
  <si>
    <t>Cross over material (material)</t>
  </si>
  <si>
    <t>Rubber coated Steel</t>
  </si>
  <si>
    <t>ERW STPY 400, Treatment: PE</t>
  </si>
  <si>
    <t>ARC welding Carbon Steel pipe; Eclectic Resistance welded</t>
  </si>
  <si>
    <t>Carbon steel STPY400, (PE-polyethylene coating inside)</t>
  </si>
  <si>
    <t>Type and amount (kg) of antifouling in sea chest</t>
  </si>
  <si>
    <t>KCC, TBT-Free Egis Pasific M/L,  9 kg</t>
  </si>
  <si>
    <t xml:space="preserve">Jotun, Seaquantum Pro U. 9kg </t>
  </si>
  <si>
    <t>Jotun, Seaquantum Pluss III, 10 kg</t>
  </si>
  <si>
    <t>TBT-free Antifouling, approx 10 kg</t>
  </si>
  <si>
    <t>JOTUN SeaQuantom X200-3 Dark Red 15 kg.</t>
  </si>
  <si>
    <t>16kg</t>
  </si>
  <si>
    <t>Strainers for EGC (separate or included in main strainer)</t>
  </si>
  <si>
    <t>Total flow, EGC + ship</t>
  </si>
  <si>
    <t>EGC flow</t>
  </si>
  <si>
    <t>Strainer type and material</t>
  </si>
  <si>
    <t>Stainless steel Basket</t>
  </si>
  <si>
    <t>Steel plate water strainer</t>
  </si>
  <si>
    <t>SIMPLEX steel plate water strainer, ASME SA516-60</t>
  </si>
  <si>
    <t>H-type, SS400</t>
  </si>
  <si>
    <t>High/Low sea chest body inside rubber lining 3mm; Basket SS400</t>
  </si>
  <si>
    <t>Carbon steel STPY400 Polyethylene coated; Basket: SUS 304</t>
  </si>
  <si>
    <t>Material used for sampling point (before scrubber)</t>
  </si>
  <si>
    <t>Stainless Steel</t>
  </si>
  <si>
    <t xml:space="preserve">PVC </t>
  </si>
  <si>
    <t>Plastic tube</t>
  </si>
  <si>
    <t>Stainless Steel and PVC</t>
  </si>
  <si>
    <t>SUS 316L</t>
  </si>
  <si>
    <t>GRP line</t>
  </si>
  <si>
    <t>Material used for sampling point (after scrubber)</t>
  </si>
  <si>
    <t>MGPS System Specification.</t>
  </si>
  <si>
    <t>Sea Chest or Strainer Mounted Anoses</t>
  </si>
  <si>
    <t>Strainer</t>
  </si>
  <si>
    <t>Design flow Marine growth protection (m3/hr)</t>
  </si>
  <si>
    <t>2200m3/h</t>
  </si>
  <si>
    <t>1900m3/h</t>
  </si>
  <si>
    <t>2800m3/h</t>
  </si>
  <si>
    <t>1000m3/h</t>
  </si>
  <si>
    <t xml:space="preserve">Type of anodes </t>
  </si>
  <si>
    <t>MG (Cu); TC (Al)</t>
  </si>
  <si>
    <t>Cu; Al</t>
  </si>
  <si>
    <t>Cu Alloyed; Al Alloyed</t>
  </si>
  <si>
    <t>Number &amp; size  of Anode  in each location (Stb &amp; Port side)</t>
  </si>
  <si>
    <t>1x 117kg MG (Cu);1x 35kg TC (Al)</t>
  </si>
  <si>
    <t>1x 117kg MG (Cu); 1x 35kg TC (Al)</t>
  </si>
  <si>
    <t>1x83.3kg MG(Cu); x20,9kg TC (Al)</t>
  </si>
  <si>
    <t>1x 148kg Cu; 1x 37,3kg Al</t>
  </si>
  <si>
    <t>1x 44kg Cu Alloyed; 1x 11kg Al Alloyed</t>
  </si>
  <si>
    <t>1x 89,7 kg Cu Alloyed; 1x 41,5 kg Al Alloyed</t>
  </si>
  <si>
    <t>Life span of Anode.</t>
  </si>
  <si>
    <t xml:space="preserve">3 Year. </t>
  </si>
  <si>
    <t>2,5Year</t>
  </si>
  <si>
    <t>2,5 Year</t>
  </si>
  <si>
    <t>Sea water pump</t>
  </si>
  <si>
    <t>Type of pump</t>
  </si>
  <si>
    <t>Centrifugal pumps</t>
  </si>
  <si>
    <t>Capacity of pump (number of pumps and capacity)</t>
  </si>
  <si>
    <t>ME 3 pumps 250m3/h
AE 3 pumps 75m3/h</t>
  </si>
  <si>
    <t>ME: 3 x 250 m3/h 
AE   3 x 75 m3/h</t>
  </si>
  <si>
    <t>ME 250m3/h @ 65m x 3 
AE 75m3/h @ 65m</t>
  </si>
  <si>
    <t>No.1: 585 m3/h
No.2: 225 m3/h</t>
  </si>
  <si>
    <t>3 x 300 m3/hr ; 3 x 75 m3/hr</t>
  </si>
  <si>
    <t>2 X 360 m3/hr.</t>
  </si>
  <si>
    <t>ME Scrubber (360 m3/h) / AE Scrubber (180 m3/h)</t>
  </si>
  <si>
    <t>1.1 pc- 360 m3/h; 2. 1pc- 180 m3.</t>
  </si>
  <si>
    <t>495 m3/h
228 m3/h</t>
  </si>
  <si>
    <t>Material in impeller and housing</t>
  </si>
  <si>
    <t>Housing: Ni Al Bronze   Impeller: Ni Al Bronze</t>
  </si>
  <si>
    <t>Impeller: ST. Steel   CF8M    
Casing: Bronze  NS 16532</t>
  </si>
  <si>
    <t>Brass</t>
  </si>
  <si>
    <t xml:space="preserve">Impeller: NiAlBz        
Housing: bronze  </t>
  </si>
  <si>
    <t>impeller: bronze / casing: bronze
impeller: bronze / casing: bronze</t>
  </si>
  <si>
    <t>NiAlBz (CC333G)</t>
  </si>
  <si>
    <t>Impeller: NiAlBz. Housing: NiAlBz.</t>
  </si>
  <si>
    <t>SS &amp; Brass</t>
  </si>
  <si>
    <t>Material in sea water pipes from pump to scrubber</t>
  </si>
  <si>
    <t>KS-SPP (Polyethylene coating inside)</t>
  </si>
  <si>
    <t>ASTM A106 Gr.B, SCH.STD,SMLS.
Treatment: GALVANIZED</t>
  </si>
  <si>
    <t>ERW KS-SPP</t>
  </si>
  <si>
    <r>
      <t>Emission factor Harbour average actual waterflow
AE (97.2 m</t>
    </r>
    <r>
      <rPr>
        <vertAlign val="superscript"/>
        <sz val="11"/>
        <color theme="1"/>
        <rFont val="Aptos Narrow"/>
        <family val="2"/>
        <scheme val="minor"/>
      </rPr>
      <t>3</t>
    </r>
    <r>
      <rPr>
        <sz val="11"/>
        <color theme="1"/>
        <rFont val="Aptos Narrow"/>
        <family val="2"/>
        <scheme val="minor"/>
      </rPr>
      <t>/MWH)
[mg/MWH]</t>
    </r>
  </si>
  <si>
    <r>
      <t>Emission factor Transit average actual waterflow
̴80% ME (56.4 m</t>
    </r>
    <r>
      <rPr>
        <vertAlign val="superscript"/>
        <sz val="11"/>
        <color theme="1"/>
        <rFont val="Aptos Narrow"/>
        <family val="2"/>
        <scheme val="minor"/>
      </rPr>
      <t>3</t>
    </r>
    <r>
      <rPr>
        <sz val="11"/>
        <color theme="1"/>
        <rFont val="Aptos Narrow"/>
        <family val="2"/>
        <scheme val="minor"/>
      </rPr>
      <t>/MWH)
̴20% AE (95.5 m</t>
    </r>
    <r>
      <rPr>
        <vertAlign val="superscript"/>
        <sz val="11"/>
        <color theme="1"/>
        <rFont val="Aptos Narrow"/>
        <family val="2"/>
        <scheme val="minor"/>
      </rPr>
      <t>3</t>
    </r>
    <r>
      <rPr>
        <sz val="11"/>
        <color theme="1"/>
        <rFont val="Aptos Narrow"/>
        <family val="2"/>
        <scheme val="minor"/>
      </rPr>
      <t>/MWH)
[mg/MWh]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</si>
</sst>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0"/>
    <numFmt numFmtId="167" formatCode="0.000000"/>
  </numFmts>
  <fonts count="64" x14ac:knownFonts="1">
    <font>
      <sz val="11"/>
      <color theme="1"/>
      <name val="Aptos Narrow"/>
      <family val="2"/>
      <scheme val="minor"/>
    </font>
    <font>
      <sz val="11"/>
      <color rgb="FFFF0000"/>
      <name val="Aptos Narrow"/>
      <family val="2"/>
      <scheme val="minor"/>
    </font>
    <font>
      <b/>
      <sz val="11"/>
      <color theme="1"/>
      <name val="Aptos Narrow"/>
      <family val="2"/>
      <scheme val="minor"/>
    </font>
    <font>
      <sz val="12"/>
      <color theme="1"/>
      <name val="Aptos Narrow"/>
      <family val="2"/>
      <scheme val="minor"/>
    </font>
    <font>
      <sz val="11"/>
      <color indexed="8"/>
      <name val="Aptos Narrow"/>
      <family val="2"/>
      <scheme val="minor"/>
    </font>
    <font>
      <b/>
      <sz val="11"/>
      <color indexed="8"/>
      <name val="Aptos Narrow"/>
      <family val="2"/>
      <scheme val="minor"/>
    </font>
    <font>
      <b/>
      <vertAlign val="subscript"/>
      <sz val="11"/>
      <color theme="1"/>
      <name val="Aptos Narrow"/>
      <family val="2"/>
      <scheme val="minor"/>
    </font>
    <font>
      <sz val="11"/>
      <color rgb="FFC00000"/>
      <name val="Aptos Narrow"/>
      <family val="2"/>
      <scheme val="minor"/>
    </font>
    <font>
      <sz val="8"/>
      <name val="Aptos Narrow"/>
      <family val="2"/>
      <scheme val="minor"/>
    </font>
    <font>
      <b/>
      <sz val="22"/>
      <color theme="1"/>
      <name val="Aptos Narrow"/>
      <family val="2"/>
      <scheme val="minor"/>
    </font>
    <font>
      <b/>
      <i/>
      <sz val="11"/>
      <color theme="1"/>
      <name val="Aptos Narrow"/>
      <family val="2"/>
      <scheme val="minor"/>
    </font>
    <font>
      <sz val="11"/>
      <name val="Aptos Narrow"/>
      <family val="2"/>
      <scheme val="minor"/>
    </font>
    <font>
      <b/>
      <sz val="11"/>
      <color theme="0" tint="-0.499984740745262"/>
      <name val="Aptos Narrow"/>
      <family val="2"/>
      <scheme val="minor"/>
    </font>
    <font>
      <sz val="11"/>
      <color theme="0" tint="-0.499984740745262"/>
      <name val="Aptos Narrow"/>
      <family val="2"/>
      <scheme val="minor"/>
    </font>
    <font>
      <b/>
      <sz val="11"/>
      <name val="Aptos Narrow"/>
      <family val="2"/>
      <scheme val="minor"/>
    </font>
    <font>
      <sz val="11"/>
      <color theme="0" tint="-0.34998626667073579"/>
      <name val="Aptos Narrow"/>
      <family val="2"/>
      <scheme val="minor"/>
    </font>
    <font>
      <b/>
      <sz val="11"/>
      <color theme="0" tint="-0.34998626667073579"/>
      <name val="Aptos Narrow"/>
      <family val="2"/>
      <scheme val="minor"/>
    </font>
    <font>
      <b/>
      <vertAlign val="subscript"/>
      <sz val="11"/>
      <color theme="0" tint="-0.34998626667073579"/>
      <name val="Aptos Narrow"/>
      <family val="2"/>
      <scheme val="minor"/>
    </font>
    <font>
      <b/>
      <vertAlign val="subscript"/>
      <sz val="11"/>
      <name val="Aptos Narrow"/>
      <family val="2"/>
      <scheme val="minor"/>
    </font>
    <font>
      <b/>
      <sz val="11"/>
      <color theme="0" tint="-0.249977111117893"/>
      <name val="Aptos Narrow"/>
      <family val="2"/>
      <scheme val="minor"/>
    </font>
    <font>
      <b/>
      <vertAlign val="subscript"/>
      <sz val="11"/>
      <color theme="0" tint="-0.249977111117893"/>
      <name val="Aptos Narrow"/>
      <family val="2"/>
      <scheme val="minor"/>
    </font>
    <font>
      <sz val="11"/>
      <color theme="0" tint="-0.249977111117893"/>
      <name val="Aptos Narrow"/>
      <family val="2"/>
      <scheme val="minor"/>
    </font>
    <font>
      <b/>
      <sz val="11"/>
      <color rgb="FFFF0000"/>
      <name val="Aptos Narrow"/>
      <family val="2"/>
      <scheme val="minor"/>
    </font>
    <font>
      <sz val="11"/>
      <color theme="1"/>
      <name val="Aptos Narrow"/>
      <family val="2"/>
      <scheme val="minor"/>
    </font>
    <font>
      <b/>
      <sz val="11"/>
      <color theme="8"/>
      <name val="Aptos Narrow"/>
      <family val="2"/>
      <scheme val="minor"/>
    </font>
    <font>
      <sz val="11"/>
      <color theme="8"/>
      <name val="Aptos Narrow"/>
      <family val="2"/>
      <scheme val="minor"/>
    </font>
    <font>
      <b/>
      <sz val="16"/>
      <color theme="1"/>
      <name val="Aptos Narrow"/>
      <family val="2"/>
      <scheme val="minor"/>
    </font>
    <font>
      <i/>
      <sz val="16"/>
      <color theme="1"/>
      <name val="Aptos Narrow"/>
      <family val="2"/>
      <scheme val="minor"/>
    </font>
    <font>
      <i/>
      <sz val="11"/>
      <color theme="1"/>
      <name val="Aptos Narrow"/>
      <family val="2"/>
      <scheme val="minor"/>
    </font>
    <font>
      <i/>
      <sz val="11"/>
      <name val="Aptos Narrow"/>
      <family val="2"/>
      <scheme val="minor"/>
    </font>
    <font>
      <sz val="14"/>
      <color theme="1"/>
      <name val="Aptos Narrow"/>
      <family val="2"/>
      <scheme val="minor"/>
    </font>
    <font>
      <i/>
      <sz val="14"/>
      <color theme="1"/>
      <name val="Aptos Narrow"/>
      <family val="2"/>
      <scheme val="minor"/>
    </font>
    <font>
      <sz val="16"/>
      <color theme="1"/>
      <name val="Aptos Narrow"/>
      <family val="2"/>
      <scheme val="minor"/>
    </font>
    <font>
      <b/>
      <sz val="16"/>
      <color theme="7"/>
      <name val="Aptos Narrow"/>
      <family val="2"/>
      <scheme val="minor"/>
    </font>
    <font>
      <b/>
      <sz val="11"/>
      <color theme="7"/>
      <name val="Aptos Narrow"/>
      <family val="2"/>
      <scheme val="minor"/>
    </font>
    <font>
      <sz val="11"/>
      <color theme="7"/>
      <name val="Aptos Narrow"/>
      <family val="2"/>
      <scheme val="minor"/>
    </font>
    <font>
      <vertAlign val="subscript"/>
      <sz val="11"/>
      <color theme="1"/>
      <name val="Aptos Narrow"/>
      <family val="2"/>
      <scheme val="minor"/>
    </font>
    <font>
      <b/>
      <sz val="12"/>
      <color theme="1"/>
      <name val="Aptos Narrow"/>
      <family val="2"/>
      <scheme val="minor"/>
    </font>
    <font>
      <b/>
      <sz val="14"/>
      <color theme="1"/>
      <name val="Aptos Narrow"/>
      <family val="2"/>
      <scheme val="minor"/>
    </font>
    <font>
      <sz val="10"/>
      <color theme="1"/>
      <name val="Aptos Narrow"/>
      <family val="2"/>
      <scheme val="minor"/>
    </font>
    <font>
      <sz val="10"/>
      <name val="Aptos Narrow"/>
      <family val="2"/>
      <scheme val="minor"/>
    </font>
    <font>
      <b/>
      <sz val="12"/>
      <color rgb="FF000000"/>
      <name val="Aptos Narrow"/>
      <family val="2"/>
      <scheme val="minor"/>
    </font>
    <font>
      <b/>
      <sz val="14"/>
      <name val="Aptos Narrow"/>
      <family val="2"/>
      <scheme val="minor"/>
    </font>
    <font>
      <b/>
      <sz val="12"/>
      <color indexed="8"/>
      <name val="Aptos Narrow"/>
      <family val="2"/>
      <scheme val="minor"/>
    </font>
    <font>
      <b/>
      <sz val="12"/>
      <color rgb="FFFF0000"/>
      <name val="Aptos Narrow"/>
      <family val="2"/>
      <scheme val="minor"/>
    </font>
    <font>
      <sz val="12"/>
      <color rgb="FFFF0000"/>
      <name val="Aptos Narrow"/>
      <family val="2"/>
      <scheme val="minor"/>
    </font>
    <font>
      <b/>
      <sz val="12"/>
      <color rgb="FFC00000"/>
      <name val="Aptos Narrow"/>
      <family val="2"/>
      <scheme val="minor"/>
    </font>
    <font>
      <sz val="12"/>
      <color rgb="FFC00000"/>
      <name val="Aptos Narrow"/>
      <family val="2"/>
      <scheme val="minor"/>
    </font>
    <font>
      <sz val="12"/>
      <color theme="8"/>
      <name val="Aptos Narrow"/>
      <family val="2"/>
      <scheme val="minor"/>
    </font>
    <font>
      <sz val="12"/>
      <color indexed="8"/>
      <name val="Aptos Narrow"/>
      <family val="2"/>
      <scheme val="minor"/>
    </font>
    <font>
      <b/>
      <sz val="12"/>
      <name val="Aptos Narrow"/>
      <family val="2"/>
      <scheme val="minor"/>
    </font>
    <font>
      <sz val="12"/>
      <name val="Aptos Narrow"/>
      <family val="2"/>
      <scheme val="minor"/>
    </font>
    <font>
      <b/>
      <sz val="16"/>
      <color rgb="FFFF0000"/>
      <name val="Aptos Narrow"/>
      <family val="2"/>
      <scheme val="minor"/>
    </font>
    <font>
      <b/>
      <sz val="16"/>
      <name val="Aptos Narrow"/>
      <family val="2"/>
      <scheme val="minor"/>
    </font>
    <font>
      <b/>
      <sz val="16"/>
      <color theme="8"/>
      <name val="Aptos Narrow"/>
      <family val="2"/>
      <scheme val="minor"/>
    </font>
    <font>
      <sz val="14"/>
      <color theme="7"/>
      <name val="Aptos Narrow"/>
      <family val="2"/>
      <scheme val="minor"/>
    </font>
    <font>
      <b/>
      <sz val="14"/>
      <color theme="7"/>
      <name val="Aptos Narrow"/>
      <family val="2"/>
      <scheme val="minor"/>
    </font>
    <font>
      <sz val="11"/>
      <color rgb="FF000000"/>
      <name val="Aptos"/>
      <family val="2"/>
    </font>
    <font>
      <i/>
      <sz val="11"/>
      <color rgb="FFC00000"/>
      <name val="Aptos Narrow"/>
      <family val="2"/>
      <scheme val="minor"/>
    </font>
    <font>
      <vertAlign val="superscript"/>
      <sz val="11"/>
      <color theme="1"/>
      <name val="Aptos Narrow"/>
      <family val="2"/>
      <scheme val="minor"/>
    </font>
    <font>
      <b/>
      <sz val="10"/>
      <name val="Aptos Narrow"/>
      <family val="2"/>
      <scheme val="minor"/>
    </font>
    <font>
      <sz val="10"/>
      <color rgb="FF313131"/>
      <name val="Aptos Narrow"/>
      <family val="2"/>
      <scheme val="minor"/>
    </font>
    <font>
      <sz val="9"/>
      <color theme="1"/>
      <name val="Aptos Narrow"/>
      <family val="2"/>
      <scheme val="minor"/>
    </font>
    <font>
      <b/>
      <sz val="22"/>
      <color rgb="FF000000"/>
      <name val="Aptos Narrow"/>
      <family val="2"/>
      <scheme val="minor"/>
    </font>
  </fonts>
  <fills count="29">
    <fill>
      <patternFill patternType="none"/>
    </fill>
    <fill>
      <patternFill patternType="gray125"/>
    </fill>
    <fill>
      <patternFill patternType="solid">
        <fgColor theme="0" tint="-4.9989318521683403E-2"/>
        <bgColor indexed="64"/>
      </patternFill>
    </fill>
    <fill>
      <patternFill patternType="solid">
        <fgColor theme="3" tint="0.8999908444471571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bgColor indexed="64"/>
      </patternFill>
    </fill>
    <fill>
      <patternFill patternType="solid">
        <fgColor theme="5" tint="0.59999389629810485"/>
        <bgColor indexed="64"/>
      </patternFill>
    </fill>
    <fill>
      <patternFill patternType="solid">
        <fgColor rgb="FFECF9E7"/>
        <bgColor indexed="64"/>
      </patternFill>
    </fill>
    <fill>
      <patternFill patternType="solid">
        <fgColor rgb="FFDCDCDC"/>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9"/>
        <bgColor indexed="64"/>
      </patternFill>
    </fill>
    <fill>
      <patternFill patternType="solid">
        <fgColor theme="5" tint="0.39997558519241921"/>
        <bgColor indexed="64"/>
      </patternFill>
    </fill>
    <fill>
      <patternFill patternType="solid">
        <fgColor theme="7" tint="0.59999389629810485"/>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s>
  <cellStyleXfs count="2">
    <xf numFmtId="0" fontId="0" fillId="0" borderId="0"/>
    <xf numFmtId="9" fontId="23" fillId="0" borderId="0" applyFont="0" applyFill="0" applyBorder="0" applyAlignment="0" applyProtection="0"/>
  </cellStyleXfs>
  <cellXfs count="1111">
    <xf numFmtId="0" fontId="0" fillId="0" borderId="0" xfId="0"/>
    <xf numFmtId="0" fontId="4" fillId="2" borderId="3" xfId="0" applyFont="1" applyFill="1" applyBorder="1" applyAlignment="1">
      <alignment horizontal="left"/>
    </xf>
    <xf numFmtId="0" fontId="1" fillId="0" borderId="0" xfId="0" applyFont="1" applyAlignment="1">
      <alignment horizontal="left"/>
    </xf>
    <xf numFmtId="0" fontId="4" fillId="0" borderId="0" xfId="0" applyFont="1" applyAlignment="1">
      <alignment horizontal="right"/>
    </xf>
    <xf numFmtId="0" fontId="0" fillId="0" borderId="0" xfId="0" applyAlignment="1">
      <alignment horizontal="right"/>
    </xf>
    <xf numFmtId="0" fontId="2" fillId="0" borderId="0" xfId="0" applyFont="1" applyAlignment="1">
      <alignment horizontal="right"/>
    </xf>
    <xf numFmtId="0" fontId="7" fillId="0" borderId="0" xfId="0" applyFont="1" applyAlignment="1">
      <alignment horizontal="right"/>
    </xf>
    <xf numFmtId="0" fontId="2" fillId="0" borderId="0" xfId="0" applyFont="1"/>
    <xf numFmtId="0" fontId="0" fillId="7" borderId="0" xfId="0" applyFill="1" applyAlignment="1">
      <alignment horizontal="left"/>
    </xf>
    <xf numFmtId="0" fontId="5" fillId="2" borderId="0" xfId="0" applyFont="1" applyFill="1" applyAlignment="1">
      <alignment horizontal="left"/>
    </xf>
    <xf numFmtId="0" fontId="5" fillId="7" borderId="0" xfId="0" applyFont="1" applyFill="1" applyAlignment="1">
      <alignment horizontal="left"/>
    </xf>
    <xf numFmtId="0" fontId="5" fillId="3" borderId="0" xfId="0" applyFont="1" applyFill="1" applyAlignment="1">
      <alignment horizontal="left"/>
    </xf>
    <xf numFmtId="0" fontId="5" fillId="4" borderId="0" xfId="0" applyFont="1" applyFill="1" applyAlignment="1">
      <alignment horizontal="left"/>
    </xf>
    <xf numFmtId="0" fontId="5" fillId="5" borderId="0" xfId="0" applyFont="1" applyFill="1" applyAlignment="1">
      <alignment horizontal="left"/>
    </xf>
    <xf numFmtId="0" fontId="0" fillId="4" borderId="0" xfId="0" applyFill="1" applyAlignment="1">
      <alignment horizontal="left"/>
    </xf>
    <xf numFmtId="0" fontId="2" fillId="2" borderId="1" xfId="0" applyFont="1" applyFill="1" applyBorder="1" applyAlignment="1">
      <alignment horizontal="right"/>
    </xf>
    <xf numFmtId="0" fontId="5" fillId="2" borderId="3" xfId="0" applyFont="1" applyFill="1" applyBorder="1" applyAlignment="1">
      <alignment horizontal="right"/>
    </xf>
    <xf numFmtId="0" fontId="4" fillId="2" borderId="7" xfId="0" applyFont="1" applyFill="1" applyBorder="1" applyAlignment="1">
      <alignment horizontal="left"/>
    </xf>
    <xf numFmtId="0" fontId="5" fillId="2" borderId="4" xfId="0" applyFont="1" applyFill="1" applyBorder="1" applyAlignment="1">
      <alignment horizontal="right"/>
    </xf>
    <xf numFmtId="0" fontId="4" fillId="2" borderId="8" xfId="0" applyFont="1" applyFill="1" applyBorder="1" applyAlignment="1">
      <alignment horizontal="left"/>
    </xf>
    <xf numFmtId="0" fontId="5" fillId="6" borderId="0" xfId="0" applyFont="1" applyFill="1" applyAlignment="1">
      <alignment horizontal="left"/>
    </xf>
    <xf numFmtId="0" fontId="2" fillId="3" borderId="0" xfId="0" applyFont="1" applyFill="1"/>
    <xf numFmtId="0" fontId="5" fillId="8" borderId="0" xfId="0" applyFont="1" applyFill="1" applyAlignment="1">
      <alignment horizontal="left"/>
    </xf>
    <xf numFmtId="0" fontId="5" fillId="11" borderId="0" xfId="0" applyFont="1" applyFill="1" applyAlignment="1">
      <alignment horizontal="left"/>
    </xf>
    <xf numFmtId="0" fontId="4" fillId="2" borderId="0" xfId="0" applyFont="1" applyFill="1" applyAlignment="1">
      <alignment horizontal="left"/>
    </xf>
    <xf numFmtId="0" fontId="4" fillId="2" borderId="4" xfId="0" applyFont="1" applyFill="1" applyBorder="1" applyAlignment="1">
      <alignment horizontal="left"/>
    </xf>
    <xf numFmtId="0" fontId="4" fillId="2" borderId="5" xfId="0" applyFont="1" applyFill="1" applyBorder="1" applyAlignment="1">
      <alignment horizontal="left"/>
    </xf>
    <xf numFmtId="0" fontId="2" fillId="2" borderId="13" xfId="0" applyFont="1" applyFill="1" applyBorder="1" applyAlignment="1">
      <alignment horizontal="left" wrapText="1"/>
    </xf>
    <xf numFmtId="0" fontId="9" fillId="2" borderId="1" xfId="0" applyFont="1" applyFill="1" applyBorder="1"/>
    <xf numFmtId="0" fontId="0" fillId="12" borderId="0" xfId="0" applyFill="1" applyAlignment="1">
      <alignment horizontal="left"/>
    </xf>
    <xf numFmtId="0" fontId="1" fillId="12" borderId="0" xfId="0" applyFont="1" applyFill="1" applyAlignment="1">
      <alignment horizontal="left"/>
    </xf>
    <xf numFmtId="0" fontId="2" fillId="2" borderId="2" xfId="0" applyFont="1" applyFill="1" applyBorder="1"/>
    <xf numFmtId="0" fontId="2" fillId="2" borderId="2" xfId="0" applyFont="1" applyFill="1" applyBorder="1" applyAlignment="1">
      <alignment horizontal="left"/>
    </xf>
    <xf numFmtId="0" fontId="0" fillId="0" borderId="0" xfId="0" applyAlignment="1">
      <alignment horizontal="left"/>
    </xf>
    <xf numFmtId="0" fontId="2" fillId="2" borderId="2" xfId="0" applyFont="1" applyFill="1" applyBorder="1" applyAlignment="1">
      <alignment horizontal="right"/>
    </xf>
    <xf numFmtId="0" fontId="2" fillId="2" borderId="6" xfId="0" applyFont="1" applyFill="1" applyBorder="1" applyAlignment="1">
      <alignment horizontal="left"/>
    </xf>
    <xf numFmtId="0" fontId="15" fillId="2" borderId="0" xfId="0" applyFont="1" applyFill="1" applyAlignment="1">
      <alignment horizontal="left"/>
    </xf>
    <xf numFmtId="0" fontId="15" fillId="2" borderId="7" xfId="0" applyFont="1" applyFill="1" applyBorder="1" applyAlignment="1">
      <alignment horizontal="left"/>
    </xf>
    <xf numFmtId="0" fontId="15" fillId="2" borderId="0" xfId="0" applyFont="1" applyFill="1" applyAlignment="1">
      <alignment horizontal="right"/>
    </xf>
    <xf numFmtId="0" fontId="15" fillId="2" borderId="5" xfId="0" applyFont="1" applyFill="1" applyBorder="1" applyAlignment="1">
      <alignment horizontal="right"/>
    </xf>
    <xf numFmtId="0" fontId="15" fillId="2" borderId="5" xfId="0" applyFont="1" applyFill="1" applyBorder="1" applyAlignment="1">
      <alignment horizontal="left"/>
    </xf>
    <xf numFmtId="0" fontId="15" fillId="2" borderId="8" xfId="0" applyFont="1" applyFill="1" applyBorder="1" applyAlignment="1">
      <alignment horizontal="left"/>
    </xf>
    <xf numFmtId="0" fontId="3" fillId="2" borderId="3" xfId="0" applyFont="1" applyFill="1" applyBorder="1"/>
    <xf numFmtId="2" fontId="4" fillId="2" borderId="7" xfId="0" applyNumberFormat="1" applyFont="1" applyFill="1" applyBorder="1" applyAlignment="1">
      <alignment horizontal="center"/>
    </xf>
    <xf numFmtId="2" fontId="4" fillId="2" borderId="8" xfId="0" applyNumberFormat="1" applyFont="1" applyFill="1" applyBorder="1" applyAlignment="1">
      <alignment horizontal="center"/>
    </xf>
    <xf numFmtId="0" fontId="5" fillId="13" borderId="0" xfId="0" applyFont="1" applyFill="1" applyAlignment="1">
      <alignment horizontal="left"/>
    </xf>
    <xf numFmtId="0" fontId="0" fillId="13" borderId="0" xfId="0" applyFill="1" applyAlignment="1">
      <alignment horizontal="left"/>
    </xf>
    <xf numFmtId="0" fontId="14" fillId="2" borderId="3" xfId="0" applyFont="1" applyFill="1" applyBorder="1" applyAlignment="1">
      <alignment horizontal="right"/>
    </xf>
    <xf numFmtId="0" fontId="14" fillId="0" borderId="0" xfId="0" applyFont="1" applyAlignment="1">
      <alignment horizontal="right"/>
    </xf>
    <xf numFmtId="0" fontId="11" fillId="2" borderId="0" xfId="0" applyFont="1" applyFill="1"/>
    <xf numFmtId="0" fontId="11" fillId="0" borderId="0" xfId="0" applyFont="1"/>
    <xf numFmtId="0" fontId="14" fillId="2" borderId="4" xfId="0" applyFont="1" applyFill="1" applyBorder="1" applyAlignment="1">
      <alignment horizontal="right"/>
    </xf>
    <xf numFmtId="0" fontId="11" fillId="2" borderId="5" xfId="0" applyFont="1" applyFill="1" applyBorder="1"/>
    <xf numFmtId="0" fontId="14" fillId="2" borderId="0" xfId="0" applyFont="1" applyFill="1"/>
    <xf numFmtId="0" fontId="15" fillId="2" borderId="3" xfId="0" applyFont="1" applyFill="1" applyBorder="1" applyAlignment="1">
      <alignment horizontal="right"/>
    </xf>
    <xf numFmtId="0" fontId="15" fillId="2" borderId="4" xfId="0" applyFont="1" applyFill="1" applyBorder="1" applyAlignment="1">
      <alignment horizontal="right"/>
    </xf>
    <xf numFmtId="0" fontId="19" fillId="2" borderId="1" xfId="0" applyFont="1" applyFill="1" applyBorder="1" applyAlignment="1">
      <alignment horizontal="right"/>
    </xf>
    <xf numFmtId="0" fontId="19" fillId="2" borderId="6" xfId="0" applyFont="1" applyFill="1" applyBorder="1"/>
    <xf numFmtId="0" fontId="19" fillId="2" borderId="3" xfId="0" applyFont="1" applyFill="1" applyBorder="1" applyAlignment="1">
      <alignment horizontal="right"/>
    </xf>
    <xf numFmtId="0" fontId="21" fillId="2" borderId="7" xfId="0" applyFont="1" applyFill="1" applyBorder="1" applyAlignment="1">
      <alignment horizontal="left"/>
    </xf>
    <xf numFmtId="0" fontId="19" fillId="2" borderId="4" xfId="0" applyFont="1" applyFill="1" applyBorder="1" applyAlignment="1">
      <alignment horizontal="right"/>
    </xf>
    <xf numFmtId="0" fontId="21" fillId="2" borderId="8" xfId="0" applyFont="1" applyFill="1" applyBorder="1" applyAlignment="1">
      <alignment horizontal="left"/>
    </xf>
    <xf numFmtId="0" fontId="19" fillId="0" borderId="0" xfId="0" applyFont="1" applyAlignment="1">
      <alignment horizontal="right"/>
    </xf>
    <xf numFmtId="0" fontId="21" fillId="0" borderId="0" xfId="0" applyFont="1"/>
    <xf numFmtId="0" fontId="2" fillId="9" borderId="2" xfId="0" applyFont="1" applyFill="1" applyBorder="1"/>
    <xf numFmtId="0" fontId="2" fillId="4" borderId="2" xfId="0" applyFont="1" applyFill="1" applyBorder="1"/>
    <xf numFmtId="0" fontId="2" fillId="4" borderId="6" xfId="0" applyFont="1" applyFill="1" applyBorder="1"/>
    <xf numFmtId="0" fontId="4" fillId="7" borderId="5" xfId="0" applyFont="1" applyFill="1" applyBorder="1" applyAlignment="1">
      <alignment horizontal="left" wrapText="1"/>
    </xf>
    <xf numFmtId="0" fontId="4" fillId="3" borderId="5" xfId="0" applyFont="1" applyFill="1" applyBorder="1" applyAlignment="1">
      <alignment horizontal="left" wrapText="1"/>
    </xf>
    <xf numFmtId="0" fontId="4" fillId="4" borderId="5" xfId="0" applyFont="1" applyFill="1" applyBorder="1" applyAlignment="1">
      <alignment horizontal="left" wrapText="1"/>
    </xf>
    <xf numFmtId="0" fontId="4" fillId="5" borderId="5" xfId="0" applyFont="1" applyFill="1" applyBorder="1" applyAlignment="1">
      <alignment horizontal="left" wrapText="1"/>
    </xf>
    <xf numFmtId="0" fontId="4" fillId="6" borderId="5" xfId="0" applyFont="1" applyFill="1" applyBorder="1" applyAlignment="1">
      <alignment horizontal="left" wrapText="1"/>
    </xf>
    <xf numFmtId="0" fontId="4" fillId="8" borderId="5" xfId="0" applyFont="1" applyFill="1" applyBorder="1" applyAlignment="1">
      <alignment horizontal="left" wrapText="1"/>
    </xf>
    <xf numFmtId="0" fontId="2" fillId="2" borderId="5" xfId="0" applyFont="1" applyFill="1" applyBorder="1" applyAlignment="1">
      <alignment horizontal="left" wrapText="1"/>
    </xf>
    <xf numFmtId="0" fontId="4" fillId="2" borderId="5" xfId="0" applyFont="1" applyFill="1" applyBorder="1" applyAlignment="1">
      <alignment horizontal="left" wrapText="1"/>
    </xf>
    <xf numFmtId="0" fontId="4" fillId="13" borderId="5" xfId="0" applyFont="1" applyFill="1" applyBorder="1" applyAlignment="1">
      <alignment horizontal="left" wrapText="1"/>
    </xf>
    <xf numFmtId="0" fontId="2" fillId="4" borderId="1" xfId="0" applyFont="1" applyFill="1" applyBorder="1"/>
    <xf numFmtId="0" fontId="5" fillId="10" borderId="0" xfId="0" applyFont="1" applyFill="1" applyAlignment="1">
      <alignment horizontal="left"/>
    </xf>
    <xf numFmtId="0" fontId="5" fillId="14" borderId="0" xfId="0" applyFont="1" applyFill="1" applyAlignment="1">
      <alignment horizontal="left"/>
    </xf>
    <xf numFmtId="0" fontId="10" fillId="2" borderId="3" xfId="0" applyFont="1" applyFill="1" applyBorder="1"/>
    <xf numFmtId="0" fontId="2" fillId="10" borderId="2" xfId="0" applyFont="1" applyFill="1" applyBorder="1"/>
    <xf numFmtId="0" fontId="2" fillId="10" borderId="2" xfId="0" applyFont="1" applyFill="1" applyBorder="1" applyAlignment="1">
      <alignment horizontal="right"/>
    </xf>
    <xf numFmtId="0" fontId="2" fillId="4" borderId="2" xfId="0" applyFont="1" applyFill="1" applyBorder="1" applyAlignment="1">
      <alignment horizontal="left"/>
    </xf>
    <xf numFmtId="0" fontId="2" fillId="4" borderId="2" xfId="0" applyFont="1" applyFill="1" applyBorder="1" applyAlignment="1">
      <alignment horizontal="right"/>
    </xf>
    <xf numFmtId="0" fontId="11" fillId="7" borderId="7" xfId="0" applyFont="1" applyFill="1" applyBorder="1" applyAlignment="1">
      <alignment horizontal="left"/>
    </xf>
    <xf numFmtId="0" fontId="0" fillId="12" borderId="0" xfId="0" applyFill="1" applyAlignment="1">
      <alignment horizontal="right"/>
    </xf>
    <xf numFmtId="0" fontId="11" fillId="7" borderId="8" xfId="0" applyFont="1" applyFill="1" applyBorder="1" applyAlignment="1">
      <alignment horizontal="left"/>
    </xf>
    <xf numFmtId="2" fontId="4" fillId="2" borderId="0" xfId="0" applyNumberFormat="1" applyFont="1" applyFill="1" applyAlignment="1">
      <alignment horizontal="center"/>
    </xf>
    <xf numFmtId="0" fontId="2" fillId="9" borderId="2" xfId="0" applyFont="1" applyFill="1" applyBorder="1" applyAlignment="1">
      <alignment horizontal="right"/>
    </xf>
    <xf numFmtId="0" fontId="11" fillId="4" borderId="0" xfId="0" applyFont="1" applyFill="1" applyAlignment="1">
      <alignment wrapText="1"/>
    </xf>
    <xf numFmtId="0" fontId="4" fillId="2" borderId="1" xfId="0" applyFont="1" applyFill="1" applyBorder="1" applyAlignment="1">
      <alignment horizontal="left"/>
    </xf>
    <xf numFmtId="0" fontId="4" fillId="2" borderId="2" xfId="0" applyFont="1" applyFill="1" applyBorder="1" applyAlignment="1">
      <alignment horizontal="left"/>
    </xf>
    <xf numFmtId="2" fontId="4" fillId="2" borderId="2" xfId="0" applyNumberFormat="1" applyFont="1" applyFill="1" applyBorder="1" applyAlignment="1">
      <alignment horizontal="center"/>
    </xf>
    <xf numFmtId="0" fontId="2" fillId="9" borderId="2" xfId="0" applyFont="1" applyFill="1" applyBorder="1" applyAlignment="1">
      <alignment horizontal="left"/>
    </xf>
    <xf numFmtId="0" fontId="2" fillId="0" borderId="0" xfId="0" applyFont="1" applyAlignment="1">
      <alignment horizontal="left"/>
    </xf>
    <xf numFmtId="0" fontId="22" fillId="0" borderId="0" xfId="0" applyFont="1" applyAlignment="1">
      <alignment horizontal="left"/>
    </xf>
    <xf numFmtId="0" fontId="5" fillId="15" borderId="0" xfId="0" applyFont="1" applyFill="1" applyAlignment="1">
      <alignment horizontal="left"/>
    </xf>
    <xf numFmtId="0" fontId="14" fillId="2" borderId="0" xfId="0" applyFont="1" applyFill="1" applyAlignment="1">
      <alignment horizontal="center"/>
    </xf>
    <xf numFmtId="0" fontId="11" fillId="2" borderId="0" xfId="0" applyFont="1" applyFill="1" applyAlignment="1">
      <alignment horizontal="center"/>
    </xf>
    <xf numFmtId="0" fontId="11" fillId="2" borderId="0" xfId="0" applyFont="1" applyFill="1" applyAlignment="1">
      <alignment horizontal="left"/>
    </xf>
    <xf numFmtId="0" fontId="11" fillId="0" borderId="0" xfId="0" applyFont="1" applyAlignment="1">
      <alignment horizontal="left"/>
    </xf>
    <xf numFmtId="2" fontId="4" fillId="0" borderId="0" xfId="0" applyNumberFormat="1" applyFont="1" applyAlignment="1">
      <alignment horizontal="right"/>
    </xf>
    <xf numFmtId="2" fontId="2" fillId="0" borderId="0" xfId="0" applyNumberFormat="1" applyFont="1" applyAlignment="1">
      <alignment horizontal="right"/>
    </xf>
    <xf numFmtId="2" fontId="2" fillId="0" borderId="0" xfId="0" applyNumberFormat="1" applyFont="1" applyAlignment="1">
      <alignment horizontal="right" wrapText="1"/>
    </xf>
    <xf numFmtId="0" fontId="0" fillId="9" borderId="7" xfId="0" applyFill="1" applyBorder="1" applyAlignment="1">
      <alignment horizontal="left"/>
    </xf>
    <xf numFmtId="0" fontId="0" fillId="9" borderId="8" xfId="0" applyFill="1" applyBorder="1" applyAlignment="1">
      <alignment horizontal="left"/>
    </xf>
    <xf numFmtId="0" fontId="11" fillId="7" borderId="0" xfId="0" applyFont="1" applyFill="1"/>
    <xf numFmtId="0" fontId="14" fillId="7" borderId="0" xfId="0" applyFont="1" applyFill="1"/>
    <xf numFmtId="0" fontId="11" fillId="7" borderId="0" xfId="0" applyFont="1" applyFill="1" applyAlignment="1">
      <alignment horizontal="left"/>
    </xf>
    <xf numFmtId="0" fontId="11" fillId="7" borderId="5" xfId="0" applyFont="1" applyFill="1" applyBorder="1" applyAlignment="1">
      <alignment horizontal="left"/>
    </xf>
    <xf numFmtId="0" fontId="14" fillId="4" borderId="0" xfId="0" applyFont="1" applyFill="1" applyAlignment="1">
      <alignment horizontal="left" wrapText="1"/>
    </xf>
    <xf numFmtId="0" fontId="14" fillId="4" borderId="5" xfId="0" applyFont="1" applyFill="1" applyBorder="1" applyAlignment="1">
      <alignment horizontal="left" wrapText="1"/>
    </xf>
    <xf numFmtId="0" fontId="2" fillId="4" borderId="2" xfId="0" applyFont="1" applyFill="1" applyBorder="1" applyAlignment="1">
      <alignment horizontal="left" wrapText="1"/>
    </xf>
    <xf numFmtId="0" fontId="0" fillId="9" borderId="6" xfId="0" applyFill="1" applyBorder="1" applyAlignment="1">
      <alignment horizontal="left"/>
    </xf>
    <xf numFmtId="0" fontId="2" fillId="7" borderId="2" xfId="0" applyFont="1" applyFill="1" applyBorder="1" applyAlignment="1">
      <alignment horizontal="left" wrapText="1"/>
    </xf>
    <xf numFmtId="0" fontId="2" fillId="4" borderId="0" xfId="0" applyFont="1" applyFill="1"/>
    <xf numFmtId="0" fontId="0" fillId="9" borderId="5" xfId="0" applyFill="1" applyBorder="1" applyAlignment="1">
      <alignment horizontal="left"/>
    </xf>
    <xf numFmtId="2" fontId="11" fillId="10" borderId="0" xfId="0" applyNumberFormat="1" applyFont="1" applyFill="1" applyAlignment="1">
      <alignment horizontal="right"/>
    </xf>
    <xf numFmtId="2" fontId="11" fillId="4" borderId="0" xfId="0" applyNumberFormat="1" applyFont="1" applyFill="1" applyAlignment="1">
      <alignment horizontal="right"/>
    </xf>
    <xf numFmtId="0" fontId="2" fillId="3" borderId="1" xfId="0" applyFont="1" applyFill="1" applyBorder="1" applyAlignment="1">
      <alignment horizontal="right"/>
    </xf>
    <xf numFmtId="0" fontId="2" fillId="3" borderId="2" xfId="0" applyFont="1" applyFill="1" applyBorder="1" applyAlignment="1">
      <alignment horizontal="right"/>
    </xf>
    <xf numFmtId="0" fontId="22" fillId="3" borderId="6" xfId="0" applyFont="1" applyFill="1" applyBorder="1" applyAlignment="1">
      <alignment horizontal="left"/>
    </xf>
    <xf numFmtId="0" fontId="22" fillId="3" borderId="2" xfId="0" applyFont="1" applyFill="1" applyBorder="1" applyAlignment="1">
      <alignment horizontal="left"/>
    </xf>
    <xf numFmtId="0" fontId="2" fillId="3" borderId="3" xfId="0" applyFont="1" applyFill="1" applyBorder="1" applyAlignment="1">
      <alignment horizontal="right"/>
    </xf>
    <xf numFmtId="0" fontId="22" fillId="3" borderId="7" xfId="0" applyFont="1" applyFill="1" applyBorder="1" applyAlignment="1">
      <alignment horizontal="left"/>
    </xf>
    <xf numFmtId="0" fontId="1" fillId="3" borderId="7" xfId="0" applyFont="1" applyFill="1" applyBorder="1" applyAlignment="1">
      <alignment horizontal="left"/>
    </xf>
    <xf numFmtId="2" fontId="14" fillId="3" borderId="3" xfId="0" applyNumberFormat="1" applyFont="1" applyFill="1" applyBorder="1" applyAlignment="1">
      <alignment horizontal="right"/>
    </xf>
    <xf numFmtId="2" fontId="11" fillId="3" borderId="0" xfId="0" applyNumberFormat="1" applyFont="1" applyFill="1" applyAlignment="1">
      <alignment horizontal="right"/>
    </xf>
    <xf numFmtId="165" fontId="11" fillId="3" borderId="0" xfId="0" applyNumberFormat="1" applyFont="1" applyFill="1" applyAlignment="1">
      <alignment horizontal="left"/>
    </xf>
    <xf numFmtId="2" fontId="11" fillId="3" borderId="7" xfId="0" applyNumberFormat="1" applyFont="1" applyFill="1" applyBorder="1" applyAlignment="1">
      <alignment horizontal="left"/>
    </xf>
    <xf numFmtId="2" fontId="14" fillId="3" borderId="7" xfId="0" applyNumberFormat="1" applyFont="1" applyFill="1" applyBorder="1" applyAlignment="1">
      <alignment horizontal="left"/>
    </xf>
    <xf numFmtId="2" fontId="11" fillId="3" borderId="0" xfId="0" applyNumberFormat="1" applyFont="1" applyFill="1" applyAlignment="1">
      <alignment horizontal="left"/>
    </xf>
    <xf numFmtId="165" fontId="11" fillId="3" borderId="7" xfId="0" applyNumberFormat="1" applyFont="1" applyFill="1" applyBorder="1" applyAlignment="1">
      <alignment horizontal="left"/>
    </xf>
    <xf numFmtId="1" fontId="14" fillId="3" borderId="7" xfId="0" applyNumberFormat="1" applyFont="1" applyFill="1" applyBorder="1" applyAlignment="1">
      <alignment horizontal="left"/>
    </xf>
    <xf numFmtId="1" fontId="11" fillId="3" borderId="7" xfId="0" applyNumberFormat="1" applyFont="1" applyFill="1" applyBorder="1" applyAlignment="1">
      <alignment horizontal="left"/>
    </xf>
    <xf numFmtId="2" fontId="14" fillId="3" borderId="0" xfId="0" applyNumberFormat="1" applyFont="1" applyFill="1" applyAlignment="1">
      <alignment horizontal="right"/>
    </xf>
    <xf numFmtId="164" fontId="14" fillId="9" borderId="3" xfId="0" applyNumberFormat="1" applyFont="1" applyFill="1" applyBorder="1" applyAlignment="1">
      <alignment horizontal="right"/>
    </xf>
    <xf numFmtId="0" fontId="2" fillId="5" borderId="0" xfId="0" applyFont="1" applyFill="1"/>
    <xf numFmtId="0" fontId="0" fillId="9" borderId="0" xfId="0" applyFill="1" applyAlignment="1">
      <alignment horizontal="left"/>
    </xf>
    <xf numFmtId="0" fontId="25" fillId="0" borderId="0" xfId="0" applyFont="1"/>
    <xf numFmtId="9" fontId="24" fillId="3" borderId="0" xfId="1" applyFont="1" applyFill="1" applyAlignment="1">
      <alignment horizontal="left"/>
    </xf>
    <xf numFmtId="9" fontId="25" fillId="0" borderId="0" xfId="1" applyFont="1"/>
    <xf numFmtId="9" fontId="24" fillId="5" borderId="0" xfId="1" applyFont="1" applyFill="1" applyAlignment="1">
      <alignment horizontal="left"/>
    </xf>
    <xf numFmtId="9" fontId="25" fillId="5" borderId="0" xfId="1" applyFont="1" applyFill="1" applyAlignment="1">
      <alignment horizontal="left"/>
    </xf>
    <xf numFmtId="9" fontId="24" fillId="7" borderId="0" xfId="1" applyFont="1" applyFill="1" applyAlignment="1">
      <alignment horizontal="left"/>
    </xf>
    <xf numFmtId="9" fontId="25" fillId="7" borderId="0" xfId="1" applyFont="1" applyFill="1" applyAlignment="1">
      <alignment horizontal="left"/>
    </xf>
    <xf numFmtId="9" fontId="24" fillId="8" borderId="0" xfId="1" applyFont="1" applyFill="1" applyAlignment="1">
      <alignment horizontal="left"/>
    </xf>
    <xf numFmtId="9" fontId="25" fillId="8" borderId="0" xfId="1" applyFont="1" applyFill="1" applyAlignment="1">
      <alignment horizontal="left"/>
    </xf>
    <xf numFmtId="9" fontId="24" fillId="2" borderId="0" xfId="1" applyFont="1" applyFill="1" applyAlignment="1">
      <alignment horizontal="left"/>
    </xf>
    <xf numFmtId="9" fontId="25" fillId="2" borderId="0" xfId="1" applyFont="1" applyFill="1" applyAlignment="1">
      <alignment horizontal="left"/>
    </xf>
    <xf numFmtId="9" fontId="24" fillId="6" borderId="0" xfId="1" applyFont="1" applyFill="1" applyAlignment="1">
      <alignment horizontal="left"/>
    </xf>
    <xf numFmtId="9" fontId="25" fillId="6" borderId="0" xfId="1" applyFont="1" applyFill="1" applyAlignment="1">
      <alignment horizontal="left"/>
    </xf>
    <xf numFmtId="9" fontId="24" fillId="13" borderId="0" xfId="1" applyFont="1" applyFill="1" applyAlignment="1">
      <alignment horizontal="left"/>
    </xf>
    <xf numFmtId="9" fontId="25" fillId="13" borderId="0" xfId="1" applyFont="1" applyFill="1" applyAlignment="1">
      <alignment horizontal="left"/>
    </xf>
    <xf numFmtId="9" fontId="25" fillId="3" borderId="0" xfId="1" applyFont="1" applyFill="1" applyAlignment="1">
      <alignment horizontal="left"/>
    </xf>
    <xf numFmtId="9" fontId="24" fillId="4" borderId="0" xfId="1" applyFont="1" applyFill="1" applyAlignment="1">
      <alignment horizontal="left"/>
    </xf>
    <xf numFmtId="9" fontId="25" fillId="4" borderId="0" xfId="1" applyFont="1" applyFill="1" applyAlignment="1">
      <alignment horizontal="left"/>
    </xf>
    <xf numFmtId="9" fontId="24" fillId="10" borderId="0" xfId="1" applyFont="1" applyFill="1" applyAlignment="1">
      <alignment horizontal="left"/>
    </xf>
    <xf numFmtId="9" fontId="25" fillId="10" borderId="0" xfId="1" applyFont="1" applyFill="1" applyAlignment="1">
      <alignment horizontal="left"/>
    </xf>
    <xf numFmtId="9" fontId="25" fillId="14" borderId="0" xfId="1" applyFont="1" applyFill="1" applyAlignment="1">
      <alignment horizontal="left"/>
    </xf>
    <xf numFmtId="9" fontId="24" fillId="15" borderId="0" xfId="1" applyFont="1" applyFill="1" applyAlignment="1">
      <alignment horizontal="left"/>
    </xf>
    <xf numFmtId="9" fontId="25" fillId="15" borderId="0" xfId="1" applyFont="1" applyFill="1" applyAlignment="1">
      <alignment horizontal="left"/>
    </xf>
    <xf numFmtId="9" fontId="24" fillId="5" borderId="0" xfId="1" applyFont="1" applyFill="1"/>
    <xf numFmtId="9" fontId="25" fillId="5" borderId="0" xfId="1" applyFont="1" applyFill="1"/>
    <xf numFmtId="2" fontId="4" fillId="2" borderId="7" xfId="0" applyNumberFormat="1" applyFont="1" applyFill="1" applyBorder="1" applyAlignment="1">
      <alignment horizontal="right"/>
    </xf>
    <xf numFmtId="0" fontId="2" fillId="2" borderId="4" xfId="0" applyFont="1" applyFill="1" applyBorder="1" applyAlignment="1">
      <alignment horizontal="left" wrapText="1"/>
    </xf>
    <xf numFmtId="0" fontId="2" fillId="2" borderId="8" xfId="0" applyFont="1" applyFill="1" applyBorder="1" applyAlignment="1">
      <alignment horizontal="left" wrapText="1"/>
    </xf>
    <xf numFmtId="0" fontId="4" fillId="16" borderId="3" xfId="0" applyFont="1" applyFill="1" applyBorder="1" applyAlignment="1">
      <alignment horizontal="left"/>
    </xf>
    <xf numFmtId="0" fontId="2" fillId="2" borderId="5" xfId="0" applyFont="1" applyFill="1" applyBorder="1"/>
    <xf numFmtId="0" fontId="14" fillId="2" borderId="5" xfId="0" applyFont="1" applyFill="1" applyBorder="1" applyAlignment="1">
      <alignment horizontal="left"/>
    </xf>
    <xf numFmtId="0" fontId="4" fillId="10" borderId="5" xfId="0" applyFont="1" applyFill="1" applyBorder="1" applyAlignment="1">
      <alignment horizontal="left" wrapText="1"/>
    </xf>
    <xf numFmtId="0" fontId="4" fillId="14" borderId="5" xfId="0" applyFont="1" applyFill="1" applyBorder="1" applyAlignment="1">
      <alignment horizontal="left" wrapText="1"/>
    </xf>
    <xf numFmtId="0" fontId="19" fillId="2" borderId="11" xfId="0" applyFont="1" applyFill="1" applyBorder="1" applyAlignment="1">
      <alignment horizontal="center"/>
    </xf>
    <xf numFmtId="0" fontId="2" fillId="2" borderId="9" xfId="0" applyFont="1" applyFill="1" applyBorder="1" applyAlignment="1">
      <alignment horizontal="center" wrapText="1"/>
    </xf>
    <xf numFmtId="1" fontId="19" fillId="0" borderId="0" xfId="0" applyNumberFormat="1" applyFont="1" applyAlignment="1">
      <alignment horizontal="center"/>
    </xf>
    <xf numFmtId="0" fontId="2" fillId="11" borderId="0" xfId="0" applyFont="1" applyFill="1"/>
    <xf numFmtId="0" fontId="2" fillId="6" borderId="0" xfId="0" applyFont="1" applyFill="1"/>
    <xf numFmtId="0" fontId="2" fillId="10" borderId="0" xfId="0" applyFont="1" applyFill="1"/>
    <xf numFmtId="0" fontId="2" fillId="17" borderId="0" xfId="0" applyFont="1" applyFill="1"/>
    <xf numFmtId="0" fontId="2" fillId="13" borderId="0" xfId="0" applyFont="1" applyFill="1"/>
    <xf numFmtId="0" fontId="2" fillId="7" borderId="0" xfId="0" applyFont="1" applyFill="1"/>
    <xf numFmtId="0" fontId="2" fillId="18" borderId="0" xfId="0" applyFont="1" applyFill="1"/>
    <xf numFmtId="0" fontId="2" fillId="14" borderId="0" xfId="0" applyFont="1" applyFill="1"/>
    <xf numFmtId="0" fontId="2" fillId="16" borderId="0" xfId="0" applyFont="1" applyFill="1"/>
    <xf numFmtId="0" fontId="26" fillId="5" borderId="1" xfId="0" applyFont="1" applyFill="1" applyBorder="1" applyAlignment="1">
      <alignment horizontal="right"/>
    </xf>
    <xf numFmtId="0" fontId="26" fillId="5" borderId="0" xfId="0" applyFont="1" applyFill="1" applyAlignment="1">
      <alignment horizontal="right"/>
    </xf>
    <xf numFmtId="0" fontId="26" fillId="5" borderId="2" xfId="0" applyFont="1" applyFill="1" applyBorder="1" applyAlignment="1">
      <alignment horizontal="right"/>
    </xf>
    <xf numFmtId="0" fontId="26" fillId="14" borderId="1" xfId="0" applyFont="1" applyFill="1" applyBorder="1" applyAlignment="1">
      <alignment horizontal="right"/>
    </xf>
    <xf numFmtId="0" fontId="26" fillId="14" borderId="2" xfId="0" applyFont="1" applyFill="1" applyBorder="1" applyAlignment="1">
      <alignment horizontal="right"/>
    </xf>
    <xf numFmtId="0" fontId="26" fillId="14" borderId="6" xfId="0" applyFont="1" applyFill="1" applyBorder="1" applyAlignment="1">
      <alignment horizontal="right"/>
    </xf>
    <xf numFmtId="0" fontId="26" fillId="0" borderId="0" xfId="0" applyFont="1" applyAlignment="1">
      <alignment horizontal="right"/>
    </xf>
    <xf numFmtId="0" fontId="2" fillId="0" borderId="0" xfId="0" applyFont="1" applyAlignment="1">
      <alignment horizontal="right" wrapText="1"/>
    </xf>
    <xf numFmtId="0" fontId="28" fillId="2" borderId="0" xfId="0" applyFont="1" applyFill="1" applyAlignment="1">
      <alignment horizontal="left"/>
    </xf>
    <xf numFmtId="0" fontId="28" fillId="2" borderId="5" xfId="0" applyFont="1" applyFill="1" applyBorder="1" applyAlignment="1">
      <alignment horizontal="left"/>
    </xf>
    <xf numFmtId="0" fontId="28" fillId="2" borderId="2" xfId="0" applyFont="1" applyFill="1" applyBorder="1" applyAlignment="1">
      <alignment horizontal="left"/>
    </xf>
    <xf numFmtId="0" fontId="11" fillId="2" borderId="3" xfId="0" applyFont="1" applyFill="1" applyBorder="1" applyAlignment="1">
      <alignment horizontal="left"/>
    </xf>
    <xf numFmtId="14" fontId="11" fillId="2" borderId="11" xfId="0" applyNumberFormat="1" applyFont="1" applyFill="1" applyBorder="1" applyAlignment="1">
      <alignment horizontal="left"/>
    </xf>
    <xf numFmtId="0" fontId="29" fillId="2" borderId="0" xfId="0" applyFont="1" applyFill="1" applyAlignment="1">
      <alignment horizontal="left"/>
    </xf>
    <xf numFmtId="0" fontId="11" fillId="0" borderId="0" xfId="0" applyFont="1" applyAlignment="1">
      <alignment horizontal="right"/>
    </xf>
    <xf numFmtId="0" fontId="28" fillId="2" borderId="12" xfId="0" applyFont="1" applyFill="1" applyBorder="1" applyAlignment="1">
      <alignment horizontal="left"/>
    </xf>
    <xf numFmtId="0" fontId="28" fillId="2" borderId="11" xfId="0" applyFont="1" applyFill="1" applyBorder="1" applyAlignment="1">
      <alignment horizontal="left"/>
    </xf>
    <xf numFmtId="0" fontId="28" fillId="2" borderId="9" xfId="0" applyFont="1" applyFill="1" applyBorder="1" applyAlignment="1">
      <alignment horizontal="left"/>
    </xf>
    <xf numFmtId="0" fontId="30" fillId="0" borderId="0" xfId="0" applyFont="1" applyAlignment="1">
      <alignment horizontal="right"/>
    </xf>
    <xf numFmtId="0" fontId="32" fillId="0" borderId="0" xfId="0" applyFont="1" applyAlignment="1">
      <alignment horizontal="right"/>
    </xf>
    <xf numFmtId="0" fontId="28" fillId="0" borderId="0" xfId="0" applyFont="1" applyAlignment="1">
      <alignment horizontal="left"/>
    </xf>
    <xf numFmtId="0" fontId="11" fillId="2" borderId="1" xfId="0" applyFont="1" applyFill="1" applyBorder="1" applyAlignment="1">
      <alignment horizontal="left"/>
    </xf>
    <xf numFmtId="0" fontId="33" fillId="5" borderId="2" xfId="0" applyFont="1" applyFill="1" applyBorder="1" applyAlignment="1">
      <alignment horizontal="right"/>
    </xf>
    <xf numFmtId="0" fontId="35" fillId="0" borderId="0" xfId="0" applyFont="1" applyAlignment="1">
      <alignment horizontal="right"/>
    </xf>
    <xf numFmtId="0" fontId="7" fillId="12" borderId="0" xfId="0" applyFont="1" applyFill="1" applyAlignment="1">
      <alignment horizontal="left" vertical="top" wrapText="1"/>
    </xf>
    <xf numFmtId="0" fontId="7" fillId="12" borderId="0" xfId="0" applyFont="1" applyFill="1" applyAlignment="1">
      <alignment horizontal="right" vertical="top" wrapText="1"/>
    </xf>
    <xf numFmtId="0" fontId="7" fillId="12" borderId="0" xfId="0" applyFont="1" applyFill="1" applyAlignment="1">
      <alignment vertical="top" wrapText="1"/>
    </xf>
    <xf numFmtId="0" fontId="14" fillId="7" borderId="0" xfId="0" applyFont="1" applyFill="1" applyAlignment="1">
      <alignment horizontal="left" wrapText="1"/>
    </xf>
    <xf numFmtId="0" fontId="11" fillId="7" borderId="0" xfId="0" applyFont="1" applyFill="1" applyAlignment="1">
      <alignment horizontal="left" wrapText="1"/>
    </xf>
    <xf numFmtId="0" fontId="42" fillId="22" borderId="11" xfId="0" applyFont="1" applyFill="1" applyBorder="1" applyAlignment="1">
      <alignment horizontal="left" vertical="top"/>
    </xf>
    <xf numFmtId="0" fontId="42" fillId="22" borderId="3" xfId="0" applyFont="1" applyFill="1" applyBorder="1" applyAlignment="1">
      <alignment horizontal="left" vertical="top" wrapText="1"/>
    </xf>
    <xf numFmtId="0" fontId="38" fillId="22" borderId="0" xfId="0" applyFont="1" applyFill="1" applyAlignment="1">
      <alignment vertical="top"/>
    </xf>
    <xf numFmtId="0" fontId="40" fillId="22" borderId="11" xfId="0" applyFont="1" applyFill="1" applyBorder="1" applyAlignment="1">
      <alignment horizontal="left" vertical="top"/>
    </xf>
    <xf numFmtId="0" fontId="40" fillId="22" borderId="3" xfId="0" applyFont="1" applyFill="1" applyBorder="1" applyAlignment="1">
      <alignment horizontal="left" vertical="top" wrapText="1"/>
    </xf>
    <xf numFmtId="0" fontId="39" fillId="22" borderId="0" xfId="0" applyFont="1" applyFill="1" applyAlignment="1">
      <alignment vertical="top"/>
    </xf>
    <xf numFmtId="0" fontId="3" fillId="2" borderId="0" xfId="0" applyFont="1" applyFill="1" applyAlignment="1">
      <alignment vertical="top"/>
    </xf>
    <xf numFmtId="0" fontId="40" fillId="12" borderId="11" xfId="0" applyFont="1" applyFill="1" applyBorder="1" applyAlignment="1">
      <alignment horizontal="left" vertical="top" wrapText="1"/>
    </xf>
    <xf numFmtId="0" fontId="40" fillId="12" borderId="0" xfId="0" applyFont="1" applyFill="1" applyAlignment="1">
      <alignment horizontal="left" vertical="top" wrapText="1"/>
    </xf>
    <xf numFmtId="0" fontId="40" fillId="12" borderId="3" xfId="0" applyFont="1" applyFill="1" applyBorder="1" applyAlignment="1">
      <alignment horizontal="left" vertical="top" wrapText="1"/>
    </xf>
    <xf numFmtId="0" fontId="39" fillId="12" borderId="0" xfId="0" applyFont="1" applyFill="1" applyAlignment="1">
      <alignment vertical="top"/>
    </xf>
    <xf numFmtId="14" fontId="40" fillId="12" borderId="11" xfId="0" applyNumberFormat="1" applyFont="1" applyFill="1" applyBorder="1" applyAlignment="1">
      <alignment horizontal="left" vertical="top" wrapText="1"/>
    </xf>
    <xf numFmtId="14" fontId="40" fillId="12" borderId="3" xfId="0" applyNumberFormat="1" applyFont="1" applyFill="1" applyBorder="1" applyAlignment="1">
      <alignment horizontal="left" vertical="top" wrapText="1"/>
    </xf>
    <xf numFmtId="0" fontId="40" fillId="22" borderId="11" xfId="0" applyFont="1" applyFill="1" applyBorder="1" applyAlignment="1">
      <alignment horizontal="left" vertical="top" wrapText="1"/>
    </xf>
    <xf numFmtId="0" fontId="3" fillId="2" borderId="0" xfId="0" applyFont="1" applyFill="1" applyAlignment="1">
      <alignment vertical="top" wrapText="1"/>
    </xf>
    <xf numFmtId="0" fontId="39" fillId="12" borderId="0" xfId="0" applyFont="1" applyFill="1" applyAlignment="1">
      <alignment vertical="top" wrapText="1"/>
    </xf>
    <xf numFmtId="0" fontId="41" fillId="22" borderId="0" xfId="0" applyFont="1" applyFill="1" applyAlignment="1">
      <alignment vertical="top" wrapText="1"/>
    </xf>
    <xf numFmtId="0" fontId="40" fillId="0" borderId="11" xfId="0" applyFont="1" applyBorder="1" applyAlignment="1">
      <alignment horizontal="left" vertical="top" wrapText="1"/>
    </xf>
    <xf numFmtId="0" fontId="37" fillId="22" borderId="0" xfId="0" applyFont="1" applyFill="1" applyAlignment="1">
      <alignment vertical="top" wrapText="1"/>
    </xf>
    <xf numFmtId="0" fontId="11" fillId="12" borderId="3" xfId="0" applyFont="1" applyFill="1" applyBorder="1" applyAlignment="1">
      <alignment horizontal="left" vertical="top" wrapText="1"/>
    </xf>
    <xf numFmtId="0" fontId="3" fillId="12" borderId="0" xfId="0" applyFont="1" applyFill="1" applyAlignment="1">
      <alignment vertical="top"/>
    </xf>
    <xf numFmtId="0" fontId="11" fillId="12" borderId="11" xfId="0" applyFont="1" applyFill="1" applyBorder="1" applyAlignment="1">
      <alignment horizontal="left" vertical="top"/>
    </xf>
    <xf numFmtId="0" fontId="40" fillId="12" borderId="11" xfId="0" applyFont="1" applyFill="1" applyBorder="1" applyAlignment="1">
      <alignment horizontal="left" vertical="top"/>
    </xf>
    <xf numFmtId="2" fontId="14" fillId="9" borderId="0" xfId="0" applyNumberFormat="1" applyFont="1" applyFill="1" applyAlignment="1">
      <alignment horizontal="left"/>
    </xf>
    <xf numFmtId="0" fontId="2" fillId="9" borderId="1" xfId="0" applyFont="1" applyFill="1" applyBorder="1"/>
    <xf numFmtId="0" fontId="2" fillId="9" borderId="6" xfId="0" applyFont="1" applyFill="1" applyBorder="1"/>
    <xf numFmtId="0" fontId="2" fillId="9" borderId="3" xfId="0" applyFont="1" applyFill="1" applyBorder="1"/>
    <xf numFmtId="0" fontId="2" fillId="9" borderId="0" xfId="0" applyFont="1" applyFill="1" applyAlignment="1">
      <alignment horizontal="right"/>
    </xf>
    <xf numFmtId="0" fontId="2" fillId="9" borderId="0" xfId="0" applyFont="1" applyFill="1" applyAlignment="1">
      <alignment horizontal="left"/>
    </xf>
    <xf numFmtId="0" fontId="11" fillId="9" borderId="7" xfId="0" applyFont="1" applyFill="1" applyBorder="1" applyAlignment="1">
      <alignment wrapText="1"/>
    </xf>
    <xf numFmtId="2" fontId="14" fillId="9" borderId="0" xfId="0" applyNumberFormat="1" applyFont="1" applyFill="1" applyAlignment="1">
      <alignment horizontal="right"/>
    </xf>
    <xf numFmtId="2" fontId="14" fillId="9" borderId="5" xfId="0" applyNumberFormat="1" applyFont="1" applyFill="1" applyBorder="1" applyAlignment="1">
      <alignment horizontal="right"/>
    </xf>
    <xf numFmtId="164" fontId="11" fillId="9" borderId="0" xfId="0" applyNumberFormat="1" applyFont="1" applyFill="1" applyAlignment="1">
      <alignment horizontal="right"/>
    </xf>
    <xf numFmtId="164" fontId="14" fillId="10" borderId="0" xfId="0" applyNumberFormat="1" applyFont="1" applyFill="1" applyAlignment="1">
      <alignment horizontal="right"/>
    </xf>
    <xf numFmtId="2" fontId="14" fillId="10" borderId="0" xfId="0" applyNumberFormat="1" applyFont="1" applyFill="1" applyAlignment="1">
      <alignment horizontal="right"/>
    </xf>
    <xf numFmtId="165" fontId="14" fillId="10" borderId="0" xfId="0" applyNumberFormat="1" applyFont="1" applyFill="1" applyAlignment="1">
      <alignment horizontal="left"/>
    </xf>
    <xf numFmtId="164" fontId="11" fillId="10" borderId="0" xfId="0" applyNumberFormat="1" applyFont="1" applyFill="1" applyAlignment="1">
      <alignment horizontal="right"/>
    </xf>
    <xf numFmtId="1" fontId="14" fillId="10" borderId="0" xfId="0" applyNumberFormat="1" applyFont="1" applyFill="1" applyAlignment="1">
      <alignment horizontal="left"/>
    </xf>
    <xf numFmtId="2" fontId="11" fillId="4" borderId="7" xfId="0" applyNumberFormat="1" applyFont="1" applyFill="1" applyBorder="1" applyAlignment="1">
      <alignment horizontal="right"/>
    </xf>
    <xf numFmtId="164" fontId="11" fillId="4" borderId="0" xfId="0" applyNumberFormat="1" applyFont="1" applyFill="1" applyAlignment="1">
      <alignment horizontal="right"/>
    </xf>
    <xf numFmtId="2" fontId="14" fillId="4" borderId="0" xfId="0" applyNumberFormat="1" applyFont="1" applyFill="1" applyAlignment="1">
      <alignment horizontal="right"/>
    </xf>
    <xf numFmtId="2" fontId="14" fillId="4" borderId="0" xfId="0" applyNumberFormat="1" applyFont="1" applyFill="1" applyAlignment="1">
      <alignment horizontal="left"/>
    </xf>
    <xf numFmtId="2" fontId="14" fillId="4" borderId="3" xfId="0" applyNumberFormat="1" applyFont="1" applyFill="1" applyBorder="1" applyAlignment="1">
      <alignment horizontal="right"/>
    </xf>
    <xf numFmtId="165" fontId="14" fillId="4" borderId="0" xfId="0" applyNumberFormat="1" applyFont="1" applyFill="1" applyAlignment="1">
      <alignment horizontal="left"/>
    </xf>
    <xf numFmtId="0" fontId="2" fillId="3" borderId="0" xfId="0" applyFont="1" applyFill="1" applyAlignment="1">
      <alignment horizontal="right"/>
    </xf>
    <xf numFmtId="0" fontId="1" fillId="3" borderId="0" xfId="0" applyFont="1" applyFill="1" applyAlignment="1">
      <alignment horizontal="left"/>
    </xf>
    <xf numFmtId="0" fontId="14" fillId="3" borderId="8" xfId="0" applyFont="1" applyFill="1" applyBorder="1" applyAlignment="1">
      <alignment horizontal="left" wrapText="1"/>
    </xf>
    <xf numFmtId="0" fontId="11" fillId="3" borderId="5" xfId="0" applyFont="1" applyFill="1" applyBorder="1" applyAlignment="1">
      <alignment horizontal="left" wrapText="1"/>
    </xf>
    <xf numFmtId="0" fontId="11" fillId="3" borderId="5" xfId="0" applyFont="1" applyFill="1" applyBorder="1" applyAlignment="1">
      <alignment horizontal="right" wrapText="1"/>
    </xf>
    <xf numFmtId="0" fontId="11" fillId="3" borderId="8" xfId="0" applyFont="1" applyFill="1" applyBorder="1" applyAlignment="1">
      <alignment horizontal="left" wrapText="1"/>
    </xf>
    <xf numFmtId="0" fontId="14" fillId="9" borderId="4" xfId="0" applyFont="1" applyFill="1" applyBorder="1" applyAlignment="1">
      <alignment horizontal="right" wrapText="1"/>
    </xf>
    <xf numFmtId="0" fontId="14" fillId="9" borderId="5" xfId="0" applyFont="1" applyFill="1" applyBorder="1" applyAlignment="1">
      <alignment horizontal="right" wrapText="1"/>
    </xf>
    <xf numFmtId="0" fontId="14" fillId="9" borderId="5" xfId="0" applyFont="1" applyFill="1" applyBorder="1" applyAlignment="1">
      <alignment horizontal="left" wrapText="1"/>
    </xf>
    <xf numFmtId="0" fontId="11" fillId="9" borderId="5" xfId="0" applyFont="1" applyFill="1" applyBorder="1" applyAlignment="1">
      <alignment wrapText="1"/>
    </xf>
    <xf numFmtId="0" fontId="14" fillId="10" borderId="5" xfId="0" applyFont="1" applyFill="1" applyBorder="1" applyAlignment="1">
      <alignment horizontal="left" wrapText="1"/>
    </xf>
    <xf numFmtId="0" fontId="11" fillId="10" borderId="5" xfId="0" applyFont="1" applyFill="1" applyBorder="1" applyAlignment="1">
      <alignment horizontal="right" wrapText="1"/>
    </xf>
    <xf numFmtId="0" fontId="14" fillId="4" borderId="5" xfId="0" applyFont="1" applyFill="1" applyBorder="1" applyAlignment="1">
      <alignment wrapText="1"/>
    </xf>
    <xf numFmtId="0" fontId="11" fillId="4" borderId="5" xfId="0" applyFont="1" applyFill="1" applyBorder="1" applyAlignment="1">
      <alignment wrapText="1"/>
    </xf>
    <xf numFmtId="0" fontId="14" fillId="4" borderId="5" xfId="0" applyFont="1" applyFill="1" applyBorder="1" applyAlignment="1">
      <alignment horizontal="right" wrapText="1"/>
    </xf>
    <xf numFmtId="0" fontId="11" fillId="4" borderId="7" xfId="0" applyFont="1" applyFill="1" applyBorder="1" applyAlignment="1">
      <alignment horizontal="right" wrapText="1"/>
    </xf>
    <xf numFmtId="0" fontId="43" fillId="20" borderId="0" xfId="0" applyFont="1" applyFill="1" applyAlignment="1">
      <alignment horizontal="left" vertical="center"/>
    </xf>
    <xf numFmtId="0" fontId="3" fillId="20" borderId="0" xfId="0" applyFont="1" applyFill="1" applyAlignment="1">
      <alignment vertical="center"/>
    </xf>
    <xf numFmtId="0" fontId="3" fillId="20" borderId="0" xfId="0" applyFont="1" applyFill="1" applyAlignment="1">
      <alignment horizontal="center" vertical="center"/>
    </xf>
    <xf numFmtId="0" fontId="37" fillId="20" borderId="0" xfId="0" applyFont="1" applyFill="1" applyAlignment="1">
      <alignment horizontal="right" vertical="center"/>
    </xf>
    <xf numFmtId="0" fontId="44" fillId="20" borderId="0" xfId="0" applyFont="1" applyFill="1" applyAlignment="1">
      <alignment horizontal="left" vertical="center"/>
    </xf>
    <xf numFmtId="0" fontId="3" fillId="20" borderId="0" xfId="0" applyFont="1" applyFill="1" applyAlignment="1">
      <alignment horizontal="right" vertical="center"/>
    </xf>
    <xf numFmtId="0" fontId="45" fillId="20" borderId="0" xfId="0" applyFont="1" applyFill="1" applyAlignment="1">
      <alignment horizontal="left" vertical="center"/>
    </xf>
    <xf numFmtId="0" fontId="47" fillId="20" borderId="0" xfId="0" applyFont="1" applyFill="1" applyAlignment="1">
      <alignment vertical="center"/>
    </xf>
    <xf numFmtId="0" fontId="43" fillId="20" borderId="0" xfId="0" applyFont="1" applyFill="1" applyAlignment="1">
      <alignment horizontal="right" vertical="center"/>
    </xf>
    <xf numFmtId="0" fontId="37" fillId="20" borderId="0" xfId="0" applyFont="1" applyFill="1" applyAlignment="1">
      <alignment vertical="center"/>
    </xf>
    <xf numFmtId="9" fontId="48" fillId="20" borderId="0" xfId="1" applyFont="1" applyFill="1" applyBorder="1" applyAlignment="1">
      <alignment vertical="center"/>
    </xf>
    <xf numFmtId="0" fontId="49" fillId="20" borderId="0" xfId="0" applyFont="1" applyFill="1" applyAlignment="1">
      <alignment horizontal="left" vertical="center"/>
    </xf>
    <xf numFmtId="0" fontId="37" fillId="20" borderId="0" xfId="0" applyFont="1" applyFill="1" applyAlignment="1">
      <alignment horizontal="left" vertical="center"/>
    </xf>
    <xf numFmtId="164" fontId="49" fillId="20" borderId="0" xfId="0" applyNumberFormat="1" applyFont="1" applyFill="1" applyAlignment="1">
      <alignment horizontal="right" vertical="center"/>
    </xf>
    <xf numFmtId="0" fontId="3" fillId="20" borderId="0" xfId="0" applyFont="1" applyFill="1" applyAlignment="1">
      <alignment horizontal="left" vertical="center"/>
    </xf>
    <xf numFmtId="1" fontId="37" fillId="20" borderId="0" xfId="0" applyNumberFormat="1" applyFont="1" applyFill="1" applyAlignment="1">
      <alignment vertical="center"/>
    </xf>
    <xf numFmtId="0" fontId="11" fillId="7" borderId="5" xfId="0" applyFont="1" applyFill="1" applyBorder="1" applyAlignment="1">
      <alignment horizontal="left" wrapText="1"/>
    </xf>
    <xf numFmtId="0" fontId="14" fillId="7" borderId="5" xfId="0" applyFont="1" applyFill="1" applyBorder="1" applyAlignment="1">
      <alignment horizontal="left" wrapText="1"/>
    </xf>
    <xf numFmtId="9" fontId="14" fillId="7" borderId="5" xfId="1" applyFont="1" applyFill="1" applyBorder="1" applyAlignment="1">
      <alignment horizontal="left" wrapText="1"/>
    </xf>
    <xf numFmtId="2" fontId="11" fillId="7" borderId="0" xfId="0" applyNumberFormat="1" applyFont="1" applyFill="1" applyAlignment="1">
      <alignment horizontal="right"/>
    </xf>
    <xf numFmtId="0" fontId="50" fillId="20" borderId="0" xfId="0" applyFont="1" applyFill="1" applyAlignment="1">
      <alignment horizontal="right" vertical="center"/>
    </xf>
    <xf numFmtId="0" fontId="50" fillId="20" borderId="0" xfId="0" applyFont="1" applyFill="1" applyAlignment="1">
      <alignment vertical="center"/>
    </xf>
    <xf numFmtId="0" fontId="51" fillId="20" borderId="0" xfId="0" applyFont="1" applyFill="1" applyAlignment="1">
      <alignment vertical="center"/>
    </xf>
    <xf numFmtId="0" fontId="50" fillId="20" borderId="0" xfId="0" applyFont="1" applyFill="1" applyAlignment="1">
      <alignment horizontal="left" vertical="center"/>
    </xf>
    <xf numFmtId="9" fontId="11" fillId="0" borderId="0" xfId="1" applyFont="1"/>
    <xf numFmtId="0" fontId="14" fillId="3" borderId="0" xfId="0" applyFont="1" applyFill="1"/>
    <xf numFmtId="0" fontId="11" fillId="3" borderId="0" xfId="0" applyFont="1" applyFill="1"/>
    <xf numFmtId="0" fontId="14" fillId="3" borderId="0" xfId="0" applyFont="1" applyFill="1" applyAlignment="1">
      <alignment horizontal="left" wrapText="1"/>
    </xf>
    <xf numFmtId="9" fontId="14" fillId="3" borderId="0" xfId="1" applyFont="1" applyFill="1" applyAlignment="1">
      <alignment horizontal="left" wrapText="1"/>
    </xf>
    <xf numFmtId="1" fontId="11" fillId="3" borderId="0" xfId="1" applyNumberFormat="1" applyFont="1" applyFill="1" applyAlignment="1">
      <alignment horizontal="right"/>
    </xf>
    <xf numFmtId="2" fontId="11" fillId="0" borderId="0" xfId="0" applyNumberFormat="1" applyFont="1" applyAlignment="1">
      <alignment horizontal="right"/>
    </xf>
    <xf numFmtId="2" fontId="11" fillId="7" borderId="0" xfId="1" applyNumberFormat="1" applyFont="1" applyFill="1" applyAlignment="1">
      <alignment horizontal="right"/>
    </xf>
    <xf numFmtId="2" fontId="11" fillId="3" borderId="0" xfId="1" applyNumberFormat="1" applyFont="1" applyFill="1" applyAlignment="1">
      <alignment horizontal="right"/>
    </xf>
    <xf numFmtId="2" fontId="11" fillId="4" borderId="0" xfId="1" applyNumberFormat="1" applyFont="1" applyFill="1" applyAlignment="1">
      <alignment horizontal="right"/>
    </xf>
    <xf numFmtId="2" fontId="11" fillId="5" borderId="0" xfId="0" applyNumberFormat="1" applyFont="1" applyFill="1" applyAlignment="1">
      <alignment horizontal="right"/>
    </xf>
    <xf numFmtId="2" fontId="11" fillId="5" borderId="0" xfId="1" applyNumberFormat="1" applyFont="1" applyFill="1" applyAlignment="1">
      <alignment horizontal="right"/>
    </xf>
    <xf numFmtId="2" fontId="11" fillId="6" borderId="0" xfId="0" applyNumberFormat="1" applyFont="1" applyFill="1" applyAlignment="1">
      <alignment horizontal="right"/>
    </xf>
    <xf numFmtId="2" fontId="11" fillId="6" borderId="0" xfId="1" applyNumberFormat="1" applyFont="1" applyFill="1" applyAlignment="1">
      <alignment horizontal="right"/>
    </xf>
    <xf numFmtId="2" fontId="11" fillId="8" borderId="0" xfId="0" applyNumberFormat="1" applyFont="1" applyFill="1" applyAlignment="1">
      <alignment horizontal="right"/>
    </xf>
    <xf numFmtId="2" fontId="11" fillId="8" borderId="0" xfId="1" applyNumberFormat="1" applyFont="1" applyFill="1" applyAlignment="1">
      <alignment horizontal="right"/>
    </xf>
    <xf numFmtId="2" fontId="11" fillId="11" borderId="0" xfId="0" applyNumberFormat="1" applyFont="1" applyFill="1" applyAlignment="1">
      <alignment horizontal="right"/>
    </xf>
    <xf numFmtId="2" fontId="11" fillId="11" borderId="0" xfId="1" applyNumberFormat="1" applyFont="1" applyFill="1" applyAlignment="1">
      <alignment horizontal="right"/>
    </xf>
    <xf numFmtId="2" fontId="11" fillId="2" borderId="0" xfId="0" applyNumberFormat="1" applyFont="1" applyFill="1" applyAlignment="1">
      <alignment horizontal="right"/>
    </xf>
    <xf numFmtId="2" fontId="11" fillId="2" borderId="0" xfId="1" applyNumberFormat="1" applyFont="1" applyFill="1" applyAlignment="1">
      <alignment horizontal="right"/>
    </xf>
    <xf numFmtId="2" fontId="11" fillId="13" borderId="0" xfId="0" applyNumberFormat="1" applyFont="1" applyFill="1" applyAlignment="1">
      <alignment horizontal="right"/>
    </xf>
    <xf numFmtId="2" fontId="11" fillId="13" borderId="0" xfId="1" applyNumberFormat="1" applyFont="1" applyFill="1" applyAlignment="1">
      <alignment horizontal="right"/>
    </xf>
    <xf numFmtId="2" fontId="11" fillId="10" borderId="0" xfId="1" applyNumberFormat="1" applyFont="1" applyFill="1" applyAlignment="1">
      <alignment horizontal="right"/>
    </xf>
    <xf numFmtId="2" fontId="11" fillId="14" borderId="0" xfId="0" applyNumberFormat="1" applyFont="1" applyFill="1" applyAlignment="1">
      <alignment horizontal="right"/>
    </xf>
    <xf numFmtId="2" fontId="11" fillId="14" borderId="0" xfId="1" applyNumberFormat="1" applyFont="1" applyFill="1" applyAlignment="1">
      <alignment horizontal="right"/>
    </xf>
    <xf numFmtId="2" fontId="11" fillId="15" borderId="0" xfId="0" applyNumberFormat="1" applyFont="1" applyFill="1" applyAlignment="1">
      <alignment horizontal="right"/>
    </xf>
    <xf numFmtId="2" fontId="11" fillId="15" borderId="0" xfId="1" applyNumberFormat="1" applyFont="1" applyFill="1" applyAlignment="1">
      <alignment horizontal="right"/>
    </xf>
    <xf numFmtId="2" fontId="11" fillId="17" borderId="0" xfId="0" applyNumberFormat="1" applyFont="1" applyFill="1" applyAlignment="1">
      <alignment horizontal="right"/>
    </xf>
    <xf numFmtId="2" fontId="11" fillId="17" borderId="0" xfId="1" applyNumberFormat="1" applyFont="1" applyFill="1" applyAlignment="1">
      <alignment horizontal="right"/>
    </xf>
    <xf numFmtId="2" fontId="11" fillId="18" borderId="0" xfId="0" applyNumberFormat="1" applyFont="1" applyFill="1" applyAlignment="1">
      <alignment horizontal="right"/>
    </xf>
    <xf numFmtId="2" fontId="11" fillId="18" borderId="0" xfId="1" applyNumberFormat="1" applyFont="1" applyFill="1" applyAlignment="1">
      <alignment horizontal="right"/>
    </xf>
    <xf numFmtId="2" fontId="11" fillId="16" borderId="0" xfId="0" applyNumberFormat="1" applyFont="1" applyFill="1" applyAlignment="1">
      <alignment horizontal="right"/>
    </xf>
    <xf numFmtId="2" fontId="11" fillId="16" borderId="0" xfId="1" applyNumberFormat="1" applyFont="1" applyFill="1" applyAlignment="1">
      <alignment horizontal="right"/>
    </xf>
    <xf numFmtId="165" fontId="11" fillId="3" borderId="0" xfId="1" applyNumberFormat="1" applyFont="1" applyFill="1" applyAlignment="1">
      <alignment horizontal="right"/>
    </xf>
    <xf numFmtId="2" fontId="11" fillId="10" borderId="7" xfId="0" applyNumberFormat="1" applyFont="1" applyFill="1" applyBorder="1" applyAlignment="1">
      <alignment horizontal="right"/>
    </xf>
    <xf numFmtId="0" fontId="9" fillId="2" borderId="13" xfId="0" applyFont="1" applyFill="1" applyBorder="1"/>
    <xf numFmtId="9" fontId="14" fillId="5" borderId="0" xfId="1" applyFont="1" applyFill="1" applyAlignment="1">
      <alignment horizontal="left" wrapText="1"/>
    </xf>
    <xf numFmtId="0" fontId="11" fillId="5" borderId="0" xfId="0" applyFont="1" applyFill="1" applyAlignment="1">
      <alignment wrapText="1"/>
    </xf>
    <xf numFmtId="0" fontId="14" fillId="5" borderId="0" xfId="0" applyFont="1" applyFill="1" applyAlignment="1">
      <alignment horizontal="left" wrapText="1"/>
    </xf>
    <xf numFmtId="9" fontId="51" fillId="20" borderId="0" xfId="1" applyFont="1" applyFill="1" applyBorder="1" applyAlignment="1">
      <alignment vertical="center"/>
    </xf>
    <xf numFmtId="1" fontId="50" fillId="20" borderId="0" xfId="0" applyNumberFormat="1" applyFont="1" applyFill="1" applyAlignment="1">
      <alignment vertical="center"/>
    </xf>
    <xf numFmtId="165" fontId="11" fillId="5" borderId="0" xfId="1" applyNumberFormat="1" applyFont="1" applyFill="1" applyAlignment="1">
      <alignment horizontal="right"/>
    </xf>
    <xf numFmtId="9" fontId="14" fillId="4" borderId="0" xfId="1" applyFont="1" applyFill="1" applyAlignment="1">
      <alignment horizontal="left" wrapText="1"/>
    </xf>
    <xf numFmtId="165" fontId="11" fillId="4" borderId="0" xfId="1" applyNumberFormat="1" applyFont="1" applyFill="1" applyAlignment="1">
      <alignment horizontal="right"/>
    </xf>
    <xf numFmtId="2" fontId="11" fillId="4" borderId="0" xfId="1" applyNumberFormat="1" applyFont="1" applyFill="1" applyBorder="1" applyAlignment="1">
      <alignment horizontal="right"/>
    </xf>
    <xf numFmtId="2" fontId="11" fillId="14" borderId="0" xfId="1" applyNumberFormat="1" applyFont="1" applyFill="1" applyBorder="1" applyAlignment="1">
      <alignment horizontal="right"/>
    </xf>
    <xf numFmtId="0" fontId="43" fillId="20" borderId="2" xfId="0" applyFont="1" applyFill="1" applyBorder="1" applyAlignment="1">
      <alignment horizontal="left" vertical="center"/>
    </xf>
    <xf numFmtId="0" fontId="3" fillId="20" borderId="2" xfId="0" applyFont="1" applyFill="1" applyBorder="1" applyAlignment="1">
      <alignment vertical="center"/>
    </xf>
    <xf numFmtId="0" fontId="3" fillId="20" borderId="2" xfId="0" applyFont="1" applyFill="1" applyBorder="1" applyAlignment="1">
      <alignment horizontal="center" vertical="center"/>
    </xf>
    <xf numFmtId="0" fontId="37" fillId="20" borderId="2" xfId="0" applyFont="1" applyFill="1" applyBorder="1" applyAlignment="1">
      <alignment horizontal="right" vertical="center"/>
    </xf>
    <xf numFmtId="0" fontId="44" fillId="20" borderId="2" xfId="0" applyFont="1" applyFill="1" applyBorder="1" applyAlignment="1">
      <alignment horizontal="left" vertical="center"/>
    </xf>
    <xf numFmtId="0" fontId="3" fillId="20" borderId="2" xfId="0" applyFont="1" applyFill="1" applyBorder="1" applyAlignment="1">
      <alignment horizontal="right" vertical="center"/>
    </xf>
    <xf numFmtId="0" fontId="45" fillId="20" borderId="2" xfId="0" applyFont="1" applyFill="1" applyBorder="1" applyAlignment="1">
      <alignment horizontal="left" vertical="center"/>
    </xf>
    <xf numFmtId="0" fontId="46" fillId="20" borderId="2" xfId="0" applyFont="1" applyFill="1" applyBorder="1" applyAlignment="1">
      <alignment vertical="center"/>
    </xf>
    <xf numFmtId="0" fontId="46" fillId="20" borderId="2" xfId="0" applyFont="1" applyFill="1" applyBorder="1" applyAlignment="1">
      <alignment horizontal="left" vertical="center"/>
    </xf>
    <xf numFmtId="0" fontId="47" fillId="20" borderId="2" xfId="0" applyFont="1" applyFill="1" applyBorder="1" applyAlignment="1">
      <alignment vertical="center"/>
    </xf>
    <xf numFmtId="0" fontId="47" fillId="20" borderId="2" xfId="0" applyFont="1" applyFill="1" applyBorder="1" applyAlignment="1">
      <alignment horizontal="right" vertical="center"/>
    </xf>
    <xf numFmtId="0" fontId="47" fillId="20" borderId="2" xfId="0" applyFont="1" applyFill="1" applyBorder="1" applyAlignment="1">
      <alignment horizontal="left" vertical="center"/>
    </xf>
    <xf numFmtId="0" fontId="50" fillId="20" borderId="2" xfId="0" applyFont="1" applyFill="1" applyBorder="1" applyAlignment="1">
      <alignment horizontal="right" vertical="center"/>
    </xf>
    <xf numFmtId="0" fontId="50" fillId="20" borderId="2" xfId="0" applyFont="1" applyFill="1" applyBorder="1" applyAlignment="1">
      <alignment vertical="center"/>
    </xf>
    <xf numFmtId="0" fontId="51" fillId="20" borderId="2" xfId="0" applyFont="1" applyFill="1" applyBorder="1" applyAlignment="1">
      <alignment vertical="center"/>
    </xf>
    <xf numFmtId="0" fontId="43" fillId="20" borderId="2" xfId="0" applyFont="1" applyFill="1" applyBorder="1" applyAlignment="1">
      <alignment horizontal="right" vertical="center"/>
    </xf>
    <xf numFmtId="0" fontId="37" fillId="20" borderId="2" xfId="0" applyFont="1" applyFill="1" applyBorder="1" applyAlignment="1">
      <alignment vertical="center"/>
    </xf>
    <xf numFmtId="9" fontId="48" fillId="20" borderId="2" xfId="1" applyFont="1" applyFill="1" applyBorder="1" applyAlignment="1">
      <alignment vertical="center"/>
    </xf>
    <xf numFmtId="9" fontId="51" fillId="20" borderId="2" xfId="1" applyFont="1" applyFill="1" applyBorder="1" applyAlignment="1">
      <alignment vertical="center"/>
    </xf>
    <xf numFmtId="0" fontId="26" fillId="4" borderId="16" xfId="0" applyFont="1" applyFill="1" applyBorder="1"/>
    <xf numFmtId="0" fontId="26" fillId="4" borderId="16" xfId="0" applyFont="1" applyFill="1" applyBorder="1" applyAlignment="1">
      <alignment horizontal="center"/>
    </xf>
    <xf numFmtId="0" fontId="26" fillId="4" borderId="16" xfId="0" applyFont="1" applyFill="1" applyBorder="1" applyAlignment="1">
      <alignment horizontal="right"/>
    </xf>
    <xf numFmtId="0" fontId="52" fillId="4" borderId="16" xfId="0" applyFont="1" applyFill="1" applyBorder="1" applyAlignment="1">
      <alignment horizontal="left"/>
    </xf>
    <xf numFmtId="0" fontId="26" fillId="4" borderId="16" xfId="0" applyFont="1" applyFill="1" applyBorder="1" applyAlignment="1">
      <alignment horizontal="left"/>
    </xf>
    <xf numFmtId="0" fontId="53" fillId="4" borderId="16" xfId="0" applyFont="1" applyFill="1" applyBorder="1"/>
    <xf numFmtId="9" fontId="54" fillId="4" borderId="16" xfId="1" applyFont="1" applyFill="1" applyBorder="1"/>
    <xf numFmtId="1" fontId="53" fillId="4" borderId="16" xfId="0" applyNumberFormat="1" applyFont="1" applyFill="1" applyBorder="1"/>
    <xf numFmtId="1" fontId="26" fillId="4" borderId="16" xfId="0" applyNumberFormat="1" applyFont="1" applyFill="1" applyBorder="1"/>
    <xf numFmtId="0" fontId="11" fillId="7" borderId="0" xfId="0" applyFont="1" applyFill="1" applyAlignment="1">
      <alignment wrapText="1"/>
    </xf>
    <xf numFmtId="9" fontId="14" fillId="7" borderId="0" xfId="1" applyFont="1" applyFill="1" applyAlignment="1">
      <alignment horizontal="left" wrapText="1"/>
    </xf>
    <xf numFmtId="0" fontId="14" fillId="18" borderId="0" xfId="0" applyFont="1" applyFill="1"/>
    <xf numFmtId="0" fontId="11" fillId="18" borderId="0" xfId="0" applyFont="1" applyFill="1"/>
    <xf numFmtId="0" fontId="11" fillId="18" borderId="0" xfId="0" applyFont="1" applyFill="1" applyAlignment="1">
      <alignment wrapText="1"/>
    </xf>
    <xf numFmtId="0" fontId="14" fillId="18" borderId="0" xfId="0" applyFont="1" applyFill="1" applyAlignment="1">
      <alignment horizontal="left" wrapText="1"/>
    </xf>
    <xf numFmtId="9" fontId="14" fillId="18" borderId="0" xfId="1" applyFont="1" applyFill="1" applyAlignment="1">
      <alignment horizontal="left" wrapText="1"/>
    </xf>
    <xf numFmtId="0" fontId="14" fillId="0" borderId="0" xfId="0" applyFont="1" applyAlignment="1">
      <alignment horizontal="left"/>
    </xf>
    <xf numFmtId="9" fontId="14" fillId="0" borderId="0" xfId="1" applyFont="1" applyFill="1" applyAlignment="1">
      <alignment horizontal="left"/>
    </xf>
    <xf numFmtId="0" fontId="14" fillId="10" borderId="5" xfId="0" applyFont="1" applyFill="1" applyBorder="1" applyAlignment="1">
      <alignment horizontal="right" wrapText="1"/>
    </xf>
    <xf numFmtId="0" fontId="14" fillId="9" borderId="3" xfId="0" applyFont="1" applyFill="1" applyBorder="1" applyAlignment="1">
      <alignment wrapText="1"/>
    </xf>
    <xf numFmtId="9" fontId="14" fillId="16" borderId="0" xfId="1" applyFont="1" applyFill="1" applyAlignment="1">
      <alignment horizontal="left" wrapText="1"/>
    </xf>
    <xf numFmtId="0" fontId="11" fillId="16" borderId="0" xfId="0" applyFont="1" applyFill="1" applyAlignment="1">
      <alignment wrapText="1"/>
    </xf>
    <xf numFmtId="0" fontId="14" fillId="16" borderId="0" xfId="0" applyFont="1" applyFill="1" applyAlignment="1">
      <alignment horizontal="left" wrapText="1"/>
    </xf>
    <xf numFmtId="9" fontId="14" fillId="13" borderId="0" xfId="1" applyFont="1" applyFill="1" applyAlignment="1">
      <alignment horizontal="left" wrapText="1"/>
    </xf>
    <xf numFmtId="0" fontId="11" fillId="13" borderId="0" xfId="0" applyFont="1" applyFill="1" applyAlignment="1">
      <alignment wrapText="1"/>
    </xf>
    <xf numFmtId="0" fontId="14" fillId="13" borderId="0" xfId="0" applyFont="1" applyFill="1" applyAlignment="1">
      <alignment horizontal="left" wrapText="1"/>
    </xf>
    <xf numFmtId="0" fontId="14" fillId="3" borderId="4" xfId="0" applyFont="1" applyFill="1" applyBorder="1" applyAlignment="1">
      <alignment horizontal="right" wrapText="1"/>
    </xf>
    <xf numFmtId="0" fontId="14" fillId="3" borderId="5" xfId="0" applyFont="1" applyFill="1" applyBorder="1" applyAlignment="1">
      <alignment horizontal="right" wrapText="1"/>
    </xf>
    <xf numFmtId="0" fontId="11" fillId="4" borderId="0" xfId="0" applyFont="1" applyFill="1" applyAlignment="1">
      <alignment horizontal="right" wrapText="1"/>
    </xf>
    <xf numFmtId="0" fontId="14" fillId="4" borderId="0" xfId="0" applyFont="1" applyFill="1" applyAlignment="1">
      <alignment horizontal="right" wrapText="1"/>
    </xf>
    <xf numFmtId="0" fontId="11" fillId="3" borderId="5" xfId="0" applyFont="1" applyFill="1" applyBorder="1" applyAlignment="1">
      <alignment wrapText="1"/>
    </xf>
    <xf numFmtId="0" fontId="14" fillId="3" borderId="5" xfId="0" applyFont="1" applyFill="1" applyBorder="1" applyAlignment="1">
      <alignment horizontal="left" wrapText="1"/>
    </xf>
    <xf numFmtId="9" fontId="14" fillId="3" borderId="5" xfId="1" applyFont="1" applyFill="1" applyBorder="1" applyAlignment="1">
      <alignment horizontal="left" wrapText="1"/>
    </xf>
    <xf numFmtId="0" fontId="14" fillId="3" borderId="5" xfId="0" applyFont="1" applyFill="1" applyBorder="1" applyAlignment="1">
      <alignment wrapText="1"/>
    </xf>
    <xf numFmtId="0" fontId="11" fillId="4" borderId="5" xfId="0" applyFont="1" applyFill="1" applyBorder="1" applyAlignment="1">
      <alignment horizontal="left" wrapText="1"/>
    </xf>
    <xf numFmtId="9" fontId="14" fillId="4" borderId="5" xfId="1" applyFont="1" applyFill="1" applyBorder="1" applyAlignment="1">
      <alignment horizontal="left" wrapText="1"/>
    </xf>
    <xf numFmtId="9" fontId="14" fillId="4" borderId="5" xfId="1" applyFont="1" applyFill="1" applyBorder="1" applyAlignment="1">
      <alignment wrapText="1"/>
    </xf>
    <xf numFmtId="0" fontId="11" fillId="5" borderId="5" xfId="0" applyFont="1" applyFill="1" applyBorder="1" applyAlignment="1">
      <alignment horizontal="left" wrapText="1"/>
    </xf>
    <xf numFmtId="0" fontId="14" fillId="5" borderId="5" xfId="0" applyFont="1" applyFill="1" applyBorder="1" applyAlignment="1">
      <alignment horizontal="left" wrapText="1"/>
    </xf>
    <xf numFmtId="9" fontId="14" fillId="5" borderId="5" xfId="1" applyFont="1" applyFill="1" applyBorder="1" applyAlignment="1">
      <alignment horizontal="left" wrapText="1"/>
    </xf>
    <xf numFmtId="0" fontId="11" fillId="6" borderId="5" xfId="0" applyFont="1" applyFill="1" applyBorder="1" applyAlignment="1">
      <alignment horizontal="left" wrapText="1"/>
    </xf>
    <xf numFmtId="0" fontId="14" fillId="6" borderId="5" xfId="0" applyFont="1" applyFill="1" applyBorder="1" applyAlignment="1">
      <alignment horizontal="left" wrapText="1"/>
    </xf>
    <xf numFmtId="9" fontId="14" fillId="6" borderId="5" xfId="1" applyFont="1" applyFill="1" applyBorder="1" applyAlignment="1">
      <alignment horizontal="left" wrapText="1"/>
    </xf>
    <xf numFmtId="0" fontId="11" fillId="8" borderId="5" xfId="0" applyFont="1" applyFill="1" applyBorder="1" applyAlignment="1">
      <alignment horizontal="left" wrapText="1"/>
    </xf>
    <xf numFmtId="0" fontId="14" fillId="8" borderId="5" xfId="0" applyFont="1" applyFill="1" applyBorder="1" applyAlignment="1">
      <alignment horizontal="left" wrapText="1"/>
    </xf>
    <xf numFmtId="9" fontId="14" fillId="8" borderId="5" xfId="1" applyFont="1" applyFill="1" applyBorder="1" applyAlignment="1">
      <alignment horizontal="left" wrapText="1"/>
    </xf>
    <xf numFmtId="0" fontId="11" fillId="11" borderId="5" xfId="0" applyFont="1" applyFill="1" applyBorder="1" applyAlignment="1">
      <alignment horizontal="left" wrapText="1"/>
    </xf>
    <xf numFmtId="0" fontId="14" fillId="11" borderId="5" xfId="0" applyFont="1" applyFill="1" applyBorder="1" applyAlignment="1">
      <alignment horizontal="left" wrapText="1"/>
    </xf>
    <xf numFmtId="9" fontId="14" fillId="11" borderId="5" xfId="1" applyFont="1" applyFill="1" applyBorder="1" applyAlignment="1">
      <alignment horizontal="left" wrapText="1"/>
    </xf>
    <xf numFmtId="0" fontId="11" fillId="2" borderId="5" xfId="0" applyFont="1" applyFill="1" applyBorder="1" applyAlignment="1">
      <alignment horizontal="left" wrapText="1"/>
    </xf>
    <xf numFmtId="0" fontId="14" fillId="2" borderId="5" xfId="0" applyFont="1" applyFill="1" applyBorder="1" applyAlignment="1">
      <alignment horizontal="left" wrapText="1"/>
    </xf>
    <xf numFmtId="9" fontId="14" fillId="2" borderId="5" xfId="1" applyFont="1" applyFill="1" applyBorder="1" applyAlignment="1">
      <alignment horizontal="left" wrapText="1"/>
    </xf>
    <xf numFmtId="0" fontId="11" fillId="13" borderId="5" xfId="0" applyFont="1" applyFill="1" applyBorder="1" applyAlignment="1">
      <alignment horizontal="left" wrapText="1"/>
    </xf>
    <xf numFmtId="0" fontId="14" fillId="13" borderId="5" xfId="0" applyFont="1" applyFill="1" applyBorder="1" applyAlignment="1">
      <alignment horizontal="left" wrapText="1"/>
    </xf>
    <xf numFmtId="9" fontId="14" fillId="13" borderId="5" xfId="1" applyFont="1" applyFill="1" applyBorder="1" applyAlignment="1">
      <alignment horizontal="left" wrapText="1"/>
    </xf>
    <xf numFmtId="0" fontId="11" fillId="5" borderId="0" xfId="0" applyFont="1" applyFill="1" applyAlignment="1">
      <alignment horizontal="left" wrapText="1"/>
    </xf>
    <xf numFmtId="9" fontId="14" fillId="5" borderId="0" xfId="1" applyFont="1" applyFill="1" applyBorder="1" applyAlignment="1">
      <alignment horizontal="left" wrapText="1"/>
    </xf>
    <xf numFmtId="0" fontId="11" fillId="4" borderId="0" xfId="0" applyFont="1" applyFill="1" applyAlignment="1">
      <alignment horizontal="left" wrapText="1"/>
    </xf>
    <xf numFmtId="9" fontId="14" fillId="4" borderId="0" xfId="1" applyFont="1" applyFill="1" applyBorder="1" applyAlignment="1">
      <alignment horizontal="left" wrapText="1"/>
    </xf>
    <xf numFmtId="0" fontId="11" fillId="6" borderId="0" xfId="0" applyFont="1" applyFill="1" applyAlignment="1">
      <alignment horizontal="left" wrapText="1"/>
    </xf>
    <xf numFmtId="0" fontId="14" fillId="6" borderId="0" xfId="0" applyFont="1" applyFill="1" applyAlignment="1">
      <alignment horizontal="left" wrapText="1"/>
    </xf>
    <xf numFmtId="9" fontId="14" fillId="6" borderId="0" xfId="1" applyFont="1" applyFill="1" applyAlignment="1">
      <alignment horizontal="left" wrapText="1"/>
    </xf>
    <xf numFmtId="9" fontId="14" fillId="6" borderId="0" xfId="1" applyFont="1" applyFill="1" applyBorder="1" applyAlignment="1">
      <alignment horizontal="left" wrapText="1"/>
    </xf>
    <xf numFmtId="0" fontId="11" fillId="10" borderId="0" xfId="0" applyFont="1" applyFill="1" applyAlignment="1">
      <alignment horizontal="left" wrapText="1"/>
    </xf>
    <xf numFmtId="0" fontId="14" fillId="10" borderId="0" xfId="0" applyFont="1" applyFill="1" applyAlignment="1">
      <alignment horizontal="left" wrapText="1"/>
    </xf>
    <xf numFmtId="9" fontId="14" fillId="10" borderId="0" xfId="1" applyFont="1" applyFill="1" applyAlignment="1">
      <alignment horizontal="left" wrapText="1"/>
    </xf>
    <xf numFmtId="0" fontId="11" fillId="8" borderId="0" xfId="0" applyFont="1" applyFill="1" applyAlignment="1">
      <alignment horizontal="left" wrapText="1"/>
    </xf>
    <xf numFmtId="0" fontId="14" fillId="8" borderId="0" xfId="0" applyFont="1" applyFill="1" applyAlignment="1">
      <alignment horizontal="left" wrapText="1"/>
    </xf>
    <xf numFmtId="9" fontId="14" fillId="8" borderId="0" xfId="1" applyFont="1" applyFill="1" applyAlignment="1">
      <alignment horizontal="left" wrapText="1"/>
    </xf>
    <xf numFmtId="0" fontId="11" fillId="14" borderId="0" xfId="0" applyFont="1" applyFill="1" applyAlignment="1">
      <alignment horizontal="left" wrapText="1"/>
    </xf>
    <xf numFmtId="0" fontId="14" fillId="14" borderId="0" xfId="0" applyFont="1" applyFill="1" applyAlignment="1">
      <alignment horizontal="left" wrapText="1"/>
    </xf>
    <xf numFmtId="9" fontId="14" fillId="14" borderId="0" xfId="1" applyFont="1" applyFill="1" applyAlignment="1">
      <alignment horizontal="left" wrapText="1"/>
    </xf>
    <xf numFmtId="0" fontId="11" fillId="15" borderId="0" xfId="0" applyFont="1" applyFill="1" applyAlignment="1">
      <alignment horizontal="left" wrapText="1"/>
    </xf>
    <xf numFmtId="0" fontId="14" fillId="15" borderId="0" xfId="0" applyFont="1" applyFill="1" applyAlignment="1">
      <alignment horizontal="left" wrapText="1"/>
    </xf>
    <xf numFmtId="9" fontId="14" fillId="15" borderId="0" xfId="1" applyFont="1" applyFill="1" applyAlignment="1">
      <alignment horizontal="left" wrapText="1"/>
    </xf>
    <xf numFmtId="0" fontId="11" fillId="6" borderId="0" xfId="0" applyFont="1" applyFill="1" applyAlignment="1">
      <alignment wrapText="1"/>
    </xf>
    <xf numFmtId="0" fontId="11" fillId="10" borderId="5" xfId="0" applyFont="1" applyFill="1" applyBorder="1" applyAlignment="1">
      <alignment wrapText="1"/>
    </xf>
    <xf numFmtId="0" fontId="11" fillId="17" borderId="0" xfId="0" applyFont="1" applyFill="1" applyAlignment="1">
      <alignment wrapText="1"/>
    </xf>
    <xf numFmtId="0" fontId="14" fillId="17" borderId="0" xfId="0" applyFont="1" applyFill="1" applyAlignment="1">
      <alignment horizontal="left" wrapText="1"/>
    </xf>
    <xf numFmtId="9" fontId="14" fillId="17" borderId="0" xfId="1" applyFont="1" applyFill="1" applyAlignment="1">
      <alignment horizontal="left" wrapText="1"/>
    </xf>
    <xf numFmtId="0" fontId="11" fillId="11" borderId="0" xfId="0" applyFont="1" applyFill="1" applyAlignment="1">
      <alignment wrapText="1"/>
    </xf>
    <xf numFmtId="0" fontId="14" fillId="11" borderId="0" xfId="0" applyFont="1" applyFill="1" applyAlignment="1">
      <alignment horizontal="left" wrapText="1"/>
    </xf>
    <xf numFmtId="9" fontId="14" fillId="11" borderId="0" xfId="1" applyFont="1" applyFill="1" applyAlignment="1">
      <alignment horizontal="left" wrapText="1"/>
    </xf>
    <xf numFmtId="0" fontId="11" fillId="14" borderId="0" xfId="0" applyFont="1" applyFill="1" applyAlignment="1">
      <alignment wrapText="1"/>
    </xf>
    <xf numFmtId="0" fontId="11" fillId="3" borderId="0" xfId="0" applyFont="1" applyFill="1" applyAlignment="1">
      <alignment wrapText="1"/>
    </xf>
    <xf numFmtId="0" fontId="11" fillId="0" borderId="5" xfId="0" applyFont="1" applyBorder="1"/>
    <xf numFmtId="1" fontId="50" fillId="20" borderId="2" xfId="0" applyNumberFormat="1" applyFont="1" applyFill="1" applyBorder="1" applyAlignment="1">
      <alignment vertical="center"/>
    </xf>
    <xf numFmtId="14" fontId="11" fillId="2" borderId="1" xfId="0" applyNumberFormat="1" applyFont="1" applyFill="1" applyBorder="1" applyAlignment="1">
      <alignment horizontal="left"/>
    </xf>
    <xf numFmtId="0" fontId="29" fillId="2" borderId="1" xfId="0" applyFont="1" applyFill="1" applyBorder="1" applyAlignment="1">
      <alignment horizontal="left"/>
    </xf>
    <xf numFmtId="0" fontId="28" fillId="2" borderId="3" xfId="0" applyFont="1" applyFill="1" applyBorder="1" applyAlignment="1">
      <alignment horizontal="left"/>
    </xf>
    <xf numFmtId="9" fontId="25" fillId="0" borderId="0" xfId="1" applyFont="1" applyFill="1"/>
    <xf numFmtId="164" fontId="14" fillId="9" borderId="4" xfId="0" applyNumberFormat="1" applyFont="1" applyFill="1" applyBorder="1" applyAlignment="1">
      <alignment horizontal="right"/>
    </xf>
    <xf numFmtId="2" fontId="14" fillId="9" borderId="5" xfId="0" applyNumberFormat="1" applyFont="1" applyFill="1" applyBorder="1" applyAlignment="1">
      <alignment horizontal="left"/>
    </xf>
    <xf numFmtId="0" fontId="0" fillId="2" borderId="3" xfId="0" applyFill="1" applyBorder="1" applyAlignment="1">
      <alignment horizontal="left"/>
    </xf>
    <xf numFmtId="14" fontId="0" fillId="2" borderId="11" xfId="0" applyNumberFormat="1" applyFill="1" applyBorder="1" applyAlignment="1">
      <alignment horizontal="left"/>
    </xf>
    <xf numFmtId="0" fontId="2" fillId="23" borderId="0" xfId="0" applyFont="1" applyFill="1"/>
    <xf numFmtId="1" fontId="11" fillId="4" borderId="0" xfId="1" applyNumberFormat="1" applyFont="1" applyFill="1" applyAlignment="1">
      <alignment horizontal="right"/>
    </xf>
    <xf numFmtId="164" fontId="11" fillId="0" borderId="0" xfId="0" applyNumberFormat="1" applyFont="1" applyAlignment="1">
      <alignment horizontal="right"/>
    </xf>
    <xf numFmtId="0" fontId="14" fillId="23" borderId="0" xfId="0" applyFont="1" applyFill="1" applyAlignment="1">
      <alignment horizontal="left" wrapText="1"/>
    </xf>
    <xf numFmtId="9" fontId="14" fillId="23" borderId="0" xfId="1" applyFont="1" applyFill="1" applyAlignment="1">
      <alignment horizontal="left" wrapText="1"/>
    </xf>
    <xf numFmtId="2" fontId="11" fillId="23" borderId="0" xfId="0" applyNumberFormat="1" applyFont="1" applyFill="1" applyAlignment="1">
      <alignment horizontal="right"/>
    </xf>
    <xf numFmtId="2" fontId="11" fillId="23" borderId="0" xfId="1" applyNumberFormat="1" applyFont="1" applyFill="1" applyAlignment="1">
      <alignment horizontal="right"/>
    </xf>
    <xf numFmtId="165" fontId="11" fillId="23" borderId="0" xfId="1" applyNumberFormat="1" applyFont="1" applyFill="1" applyAlignment="1">
      <alignment horizontal="right"/>
    </xf>
    <xf numFmtId="1" fontId="11" fillId="23" borderId="0" xfId="1" applyNumberFormat="1" applyFont="1" applyFill="1" applyAlignment="1">
      <alignment horizontal="right"/>
    </xf>
    <xf numFmtId="0" fontId="2" fillId="24" borderId="0" xfId="0" applyFont="1" applyFill="1"/>
    <xf numFmtId="0" fontId="14" fillId="24" borderId="0" xfId="0" applyFont="1" applyFill="1" applyAlignment="1">
      <alignment horizontal="left" wrapText="1"/>
    </xf>
    <xf numFmtId="2" fontId="11" fillId="24" borderId="0" xfId="0" applyNumberFormat="1" applyFont="1" applyFill="1" applyAlignment="1">
      <alignment horizontal="right"/>
    </xf>
    <xf numFmtId="9" fontId="14" fillId="24" borderId="0" xfId="1" applyFont="1" applyFill="1" applyAlignment="1">
      <alignment horizontal="left" wrapText="1"/>
    </xf>
    <xf numFmtId="2" fontId="11" fillId="24" borderId="0" xfId="1" applyNumberFormat="1" applyFont="1" applyFill="1" applyAlignment="1">
      <alignment horizontal="right"/>
    </xf>
    <xf numFmtId="1" fontId="11" fillId="24" borderId="0" xfId="1" applyNumberFormat="1" applyFont="1" applyFill="1" applyAlignment="1">
      <alignment horizontal="right"/>
    </xf>
    <xf numFmtId="165" fontId="11" fillId="24" borderId="0" xfId="1" applyNumberFormat="1" applyFont="1" applyFill="1" applyAlignment="1">
      <alignment horizontal="right"/>
    </xf>
    <xf numFmtId="0" fontId="2" fillId="25" borderId="0" xfId="0" applyFont="1" applyFill="1"/>
    <xf numFmtId="0" fontId="11" fillId="2" borderId="4" xfId="0" applyFont="1" applyFill="1" applyBorder="1" applyAlignment="1">
      <alignment horizontal="left"/>
    </xf>
    <xf numFmtId="14" fontId="11" fillId="2" borderId="4" xfId="0" applyNumberFormat="1" applyFont="1" applyFill="1" applyBorder="1" applyAlignment="1">
      <alignment horizontal="left"/>
    </xf>
    <xf numFmtId="0" fontId="29" fillId="2" borderId="4" xfId="0" applyFont="1" applyFill="1" applyBorder="1" applyAlignment="1">
      <alignment horizontal="left"/>
    </xf>
    <xf numFmtId="0" fontId="14" fillId="25" borderId="0" xfId="0" applyFont="1" applyFill="1" applyAlignment="1">
      <alignment horizontal="left" wrapText="1"/>
    </xf>
    <xf numFmtId="9" fontId="14" fillId="25" borderId="0" xfId="1" applyFont="1" applyFill="1" applyAlignment="1">
      <alignment horizontal="left" wrapText="1"/>
    </xf>
    <xf numFmtId="2" fontId="11" fillId="25" borderId="0" xfId="0" applyNumberFormat="1" applyFont="1" applyFill="1" applyAlignment="1">
      <alignment horizontal="right"/>
    </xf>
    <xf numFmtId="2" fontId="11" fillId="25" borderId="0" xfId="1" applyNumberFormat="1" applyFont="1" applyFill="1" applyAlignment="1">
      <alignment horizontal="right"/>
    </xf>
    <xf numFmtId="0" fontId="2" fillId="26" borderId="0" xfId="0" applyFont="1" applyFill="1"/>
    <xf numFmtId="0" fontId="14" fillId="26" borderId="0" xfId="0" applyFont="1" applyFill="1" applyAlignment="1">
      <alignment horizontal="left" wrapText="1"/>
    </xf>
    <xf numFmtId="2" fontId="11" fillId="26" borderId="0" xfId="0" applyNumberFormat="1" applyFont="1" applyFill="1" applyAlignment="1">
      <alignment horizontal="right"/>
    </xf>
    <xf numFmtId="9" fontId="14" fillId="26" borderId="0" xfId="1" applyFont="1" applyFill="1" applyAlignment="1">
      <alignment horizontal="left" wrapText="1"/>
    </xf>
    <xf numFmtId="2" fontId="11" fillId="26" borderId="0" xfId="1" applyNumberFormat="1" applyFont="1" applyFill="1" applyAlignment="1">
      <alignment horizontal="right"/>
    </xf>
    <xf numFmtId="1" fontId="11" fillId="26" borderId="0" xfId="1" applyNumberFormat="1" applyFont="1" applyFill="1" applyAlignment="1">
      <alignment horizontal="right"/>
    </xf>
    <xf numFmtId="165" fontId="11" fillId="26" borderId="0" xfId="1" applyNumberFormat="1" applyFont="1" applyFill="1" applyAlignment="1">
      <alignment horizontal="right"/>
    </xf>
    <xf numFmtId="0" fontId="2" fillId="27" borderId="0" xfId="0" applyFont="1" applyFill="1"/>
    <xf numFmtId="0" fontId="26" fillId="14" borderId="0" xfId="0" applyFont="1" applyFill="1" applyAlignment="1">
      <alignment horizontal="right"/>
    </xf>
    <xf numFmtId="0" fontId="14" fillId="27" borderId="0" xfId="0" applyFont="1" applyFill="1" applyAlignment="1">
      <alignment horizontal="left" wrapText="1"/>
    </xf>
    <xf numFmtId="2" fontId="11" fillId="27" borderId="0" xfId="0" applyNumberFormat="1" applyFont="1" applyFill="1" applyAlignment="1">
      <alignment horizontal="right"/>
    </xf>
    <xf numFmtId="9" fontId="14" fillId="27" borderId="0" xfId="1" applyFont="1" applyFill="1" applyAlignment="1">
      <alignment horizontal="left" wrapText="1"/>
    </xf>
    <xf numFmtId="165" fontId="11" fillId="27" borderId="0" xfId="1" applyNumberFormat="1" applyFont="1" applyFill="1" applyAlignment="1">
      <alignment horizontal="right"/>
    </xf>
    <xf numFmtId="2" fontId="11" fillId="27" borderId="0" xfId="1" applyNumberFormat="1" applyFont="1" applyFill="1" applyAlignment="1">
      <alignment horizontal="right"/>
    </xf>
    <xf numFmtId="1" fontId="11" fillId="27" borderId="0" xfId="1" applyNumberFormat="1" applyFont="1" applyFill="1" applyAlignment="1">
      <alignment horizontal="right"/>
    </xf>
    <xf numFmtId="0" fontId="12" fillId="2" borderId="5" xfId="0" applyFont="1" applyFill="1" applyBorder="1" applyAlignment="1">
      <alignment horizontal="left" wrapText="1"/>
    </xf>
    <xf numFmtId="2" fontId="11" fillId="2" borderId="7" xfId="0" applyNumberFormat="1" applyFont="1" applyFill="1" applyBorder="1" applyAlignment="1">
      <alignment horizontal="center"/>
    </xf>
    <xf numFmtId="0" fontId="14" fillId="5" borderId="0" xfId="0" applyFont="1" applyFill="1"/>
    <xf numFmtId="0" fontId="11" fillId="5" borderId="0" xfId="0" applyFont="1" applyFill="1"/>
    <xf numFmtId="1" fontId="30" fillId="22" borderId="1" xfId="0" applyNumberFormat="1" applyFont="1" applyFill="1" applyBorder="1" applyAlignment="1">
      <alignment horizontal="right"/>
    </xf>
    <xf numFmtId="0" fontId="30" fillId="22" borderId="2" xfId="0" applyFont="1" applyFill="1" applyBorder="1" applyAlignment="1">
      <alignment horizontal="left"/>
    </xf>
    <xf numFmtId="1" fontId="30" fillId="22" borderId="2" xfId="0" applyNumberFormat="1" applyFont="1" applyFill="1" applyBorder="1" applyAlignment="1">
      <alignment horizontal="right"/>
    </xf>
    <xf numFmtId="0" fontId="30" fillId="22" borderId="2" xfId="0" applyFont="1" applyFill="1" applyBorder="1" applyAlignment="1">
      <alignment horizontal="right"/>
    </xf>
    <xf numFmtId="165" fontId="30" fillId="22" borderId="2" xfId="0" applyNumberFormat="1" applyFont="1" applyFill="1" applyBorder="1" applyAlignment="1">
      <alignment horizontal="right"/>
    </xf>
    <xf numFmtId="165" fontId="55" fillId="22" borderId="2" xfId="0" applyNumberFormat="1" applyFont="1" applyFill="1" applyBorder="1" applyAlignment="1">
      <alignment horizontal="right"/>
    </xf>
    <xf numFmtId="0" fontId="30" fillId="22" borderId="6" xfId="0" applyFont="1" applyFill="1" applyBorder="1" applyAlignment="1">
      <alignment horizontal="left"/>
    </xf>
    <xf numFmtId="165" fontId="26" fillId="22" borderId="4" xfId="0" applyNumberFormat="1" applyFont="1" applyFill="1" applyBorder="1"/>
    <xf numFmtId="0" fontId="26" fillId="22" borderId="5" xfId="0" applyFont="1" applyFill="1" applyBorder="1"/>
    <xf numFmtId="165" fontId="26" fillId="22" borderId="5" xfId="0" applyNumberFormat="1" applyFont="1" applyFill="1" applyBorder="1"/>
    <xf numFmtId="165" fontId="33" fillId="22" borderId="5" xfId="0" applyNumberFormat="1" applyFont="1" applyFill="1" applyBorder="1"/>
    <xf numFmtId="0" fontId="32" fillId="22" borderId="8" xfId="0" applyFont="1" applyFill="1" applyBorder="1"/>
    <xf numFmtId="0" fontId="38" fillId="22" borderId="13" xfId="0" applyFont="1" applyFill="1" applyBorder="1" applyAlignment="1">
      <alignment horizontal="left"/>
    </xf>
    <xf numFmtId="0" fontId="38" fillId="22" borderId="15" xfId="0" applyFont="1" applyFill="1" applyBorder="1" applyAlignment="1">
      <alignment horizontal="left"/>
    </xf>
    <xf numFmtId="0" fontId="56" fillId="22" borderId="15" xfId="0" applyFont="1" applyFill="1" applyBorder="1" applyAlignment="1">
      <alignment horizontal="left"/>
    </xf>
    <xf numFmtId="0" fontId="38" fillId="22" borderId="14" xfId="0" applyFont="1" applyFill="1" applyBorder="1" applyAlignment="1">
      <alignment horizontal="left"/>
    </xf>
    <xf numFmtId="14" fontId="0" fillId="2" borderId="12" xfId="0" applyNumberFormat="1" applyFill="1" applyBorder="1" applyAlignment="1">
      <alignment horizontal="left"/>
    </xf>
    <xf numFmtId="0" fontId="0" fillId="2" borderId="4" xfId="0" applyFill="1" applyBorder="1" applyAlignment="1">
      <alignment horizontal="left"/>
    </xf>
    <xf numFmtId="14" fontId="0" fillId="2" borderId="9" xfId="0" applyNumberFormat="1" applyFill="1" applyBorder="1" applyAlignment="1">
      <alignment horizontal="left"/>
    </xf>
    <xf numFmtId="0" fontId="0" fillId="2" borderId="1" xfId="0" applyFill="1" applyBorder="1" applyAlignment="1">
      <alignment horizontal="left"/>
    </xf>
    <xf numFmtId="14" fontId="0" fillId="2" borderId="12" xfId="0" applyNumberFormat="1" applyFill="1" applyBorder="1" applyAlignment="1">
      <alignment horizontal="left" vertical="center" wrapText="1"/>
    </xf>
    <xf numFmtId="14" fontId="0" fillId="2" borderId="11" xfId="0" applyNumberFormat="1" applyFill="1" applyBorder="1" applyAlignment="1">
      <alignment horizontal="left" vertical="center" wrapText="1"/>
    </xf>
    <xf numFmtId="14" fontId="0" fillId="2" borderId="1" xfId="0" applyNumberFormat="1" applyFill="1" applyBorder="1" applyAlignment="1">
      <alignment horizontal="left" vertical="center"/>
    </xf>
    <xf numFmtId="14" fontId="0" fillId="2" borderId="3" xfId="0" applyNumberFormat="1" applyFill="1" applyBorder="1" applyAlignment="1">
      <alignment horizontal="left" vertical="center"/>
    </xf>
    <xf numFmtId="14" fontId="0" fillId="2" borderId="3" xfId="0" applyNumberFormat="1" applyFill="1" applyBorder="1" applyAlignment="1">
      <alignment horizontal="left"/>
    </xf>
    <xf numFmtId="14" fontId="0" fillId="2" borderId="4" xfId="0" applyNumberFormat="1" applyFill="1" applyBorder="1" applyAlignment="1">
      <alignment horizontal="left"/>
    </xf>
    <xf numFmtId="0" fontId="0" fillId="2" borderId="11" xfId="0" applyFill="1" applyBorder="1" applyAlignment="1">
      <alignment horizontal="left"/>
    </xf>
    <xf numFmtId="0" fontId="0" fillId="7" borderId="2" xfId="0" applyFill="1" applyBorder="1" applyAlignment="1">
      <alignment horizontal="left"/>
    </xf>
    <xf numFmtId="0" fontId="0" fillId="7" borderId="6" xfId="0" applyFill="1" applyBorder="1" applyAlignment="1">
      <alignment horizontal="left"/>
    </xf>
    <xf numFmtId="0" fontId="0" fillId="19" borderId="1" xfId="0" applyFill="1" applyBorder="1" applyAlignment="1">
      <alignment horizontal="left"/>
    </xf>
    <xf numFmtId="9" fontId="0" fillId="19" borderId="6" xfId="1" applyFont="1" applyFill="1" applyBorder="1" applyAlignment="1">
      <alignment horizontal="left"/>
    </xf>
    <xf numFmtId="0" fontId="0" fillId="19" borderId="6" xfId="0" applyFill="1" applyBorder="1" applyAlignment="1">
      <alignment horizontal="left"/>
    </xf>
    <xf numFmtId="0" fontId="0" fillId="4" borderId="2" xfId="0" applyFill="1" applyBorder="1" applyAlignment="1">
      <alignment horizontal="left"/>
    </xf>
    <xf numFmtId="2" fontId="0" fillId="4" borderId="2" xfId="0" applyNumberFormat="1" applyFill="1" applyBorder="1" applyAlignment="1">
      <alignment horizontal="left"/>
    </xf>
    <xf numFmtId="0" fontId="0" fillId="9" borderId="1" xfId="0" applyFill="1" applyBorder="1" applyAlignment="1">
      <alignment horizontal="left"/>
    </xf>
    <xf numFmtId="1" fontId="35" fillId="9" borderId="2" xfId="0" applyNumberFormat="1" applyFont="1" applyFill="1" applyBorder="1" applyAlignment="1">
      <alignment horizontal="left"/>
    </xf>
    <xf numFmtId="9" fontId="0" fillId="9" borderId="6" xfId="1" applyFont="1" applyFill="1" applyBorder="1" applyAlignment="1">
      <alignment horizontal="left"/>
    </xf>
    <xf numFmtId="0" fontId="0" fillId="9" borderId="2" xfId="0" applyFill="1" applyBorder="1" applyAlignment="1">
      <alignment horizontal="left"/>
    </xf>
    <xf numFmtId="0" fontId="0" fillId="13" borderId="1" xfId="0" applyFill="1" applyBorder="1" applyAlignment="1">
      <alignment horizontal="left" wrapText="1"/>
    </xf>
    <xf numFmtId="1" fontId="35" fillId="13" borderId="2" xfId="0" applyNumberFormat="1" applyFont="1" applyFill="1" applyBorder="1" applyAlignment="1">
      <alignment horizontal="left" wrapText="1"/>
    </xf>
    <xf numFmtId="9" fontId="0" fillId="13" borderId="6" xfId="1" applyFont="1" applyFill="1" applyBorder="1" applyAlignment="1">
      <alignment horizontal="left"/>
    </xf>
    <xf numFmtId="0" fontId="0" fillId="13" borderId="12" xfId="0" applyFill="1" applyBorder="1" applyAlignment="1">
      <alignment horizontal="left"/>
    </xf>
    <xf numFmtId="0" fontId="0" fillId="7" borderId="7" xfId="0" applyFill="1" applyBorder="1" applyAlignment="1">
      <alignment horizontal="left"/>
    </xf>
    <xf numFmtId="0" fontId="0" fillId="19" borderId="3" xfId="0" applyFill="1" applyBorder="1" applyAlignment="1">
      <alignment horizontal="left"/>
    </xf>
    <xf numFmtId="9" fontId="0" fillId="19" borderId="7" xfId="1" applyFont="1" applyFill="1" applyBorder="1" applyAlignment="1">
      <alignment horizontal="left"/>
    </xf>
    <xf numFmtId="0" fontId="0" fillId="19" borderId="7" xfId="0" applyFill="1" applyBorder="1" applyAlignment="1">
      <alignment horizontal="left"/>
    </xf>
    <xf numFmtId="2" fontId="0" fillId="4" borderId="0" xfId="0" applyNumberFormat="1" applyFill="1" applyAlignment="1">
      <alignment horizontal="left"/>
    </xf>
    <xf numFmtId="0" fontId="0" fillId="9" borderId="3" xfId="0" applyFill="1" applyBorder="1" applyAlignment="1">
      <alignment horizontal="left"/>
    </xf>
    <xf numFmtId="1" fontId="35" fillId="9" borderId="0" xfId="0" applyNumberFormat="1" applyFont="1" applyFill="1" applyAlignment="1">
      <alignment horizontal="left"/>
    </xf>
    <xf numFmtId="9" fontId="0" fillId="9" borderId="7" xfId="1" applyFont="1" applyFill="1" applyBorder="1" applyAlignment="1">
      <alignment horizontal="left"/>
    </xf>
    <xf numFmtId="0" fontId="0" fillId="13" borderId="3" xfId="0" applyFill="1" applyBorder="1" applyAlignment="1">
      <alignment horizontal="left"/>
    </xf>
    <xf numFmtId="1" fontId="35" fillId="13" borderId="0" xfId="0" applyNumberFormat="1" applyFont="1" applyFill="1" applyAlignment="1">
      <alignment horizontal="left" wrapText="1"/>
    </xf>
    <xf numFmtId="9" fontId="0" fillId="13" borderId="7" xfId="1" applyFont="1" applyFill="1" applyBorder="1" applyAlignment="1">
      <alignment horizontal="left"/>
    </xf>
    <xf numFmtId="0" fontId="0" fillId="13" borderId="11" xfId="0" applyFill="1" applyBorder="1" applyAlignment="1">
      <alignment horizontal="left"/>
    </xf>
    <xf numFmtId="0" fontId="11" fillId="19" borderId="3" xfId="0" applyFont="1" applyFill="1" applyBorder="1" applyAlignment="1">
      <alignment horizontal="left"/>
    </xf>
    <xf numFmtId="9" fontId="11" fillId="19" borderId="7" xfId="1" applyFont="1" applyFill="1" applyBorder="1" applyAlignment="1">
      <alignment horizontal="left"/>
    </xf>
    <xf numFmtId="0" fontId="11" fillId="19" borderId="7" xfId="0" applyFont="1" applyFill="1" applyBorder="1" applyAlignment="1">
      <alignment horizontal="left"/>
    </xf>
    <xf numFmtId="0" fontId="11" fillId="4" borderId="0" xfId="0" applyFont="1" applyFill="1" applyAlignment="1">
      <alignment horizontal="left"/>
    </xf>
    <xf numFmtId="2" fontId="11" fillId="4" borderId="0" xfId="0" applyNumberFormat="1" applyFont="1" applyFill="1" applyAlignment="1">
      <alignment horizontal="left"/>
    </xf>
    <xf numFmtId="0" fontId="11" fillId="9" borderId="3" xfId="0" applyFont="1" applyFill="1" applyBorder="1" applyAlignment="1">
      <alignment horizontal="left"/>
    </xf>
    <xf numFmtId="9" fontId="11" fillId="9" borderId="7" xfId="1" applyFont="1" applyFill="1" applyBorder="1" applyAlignment="1">
      <alignment horizontal="left"/>
    </xf>
    <xf numFmtId="0" fontId="11" fillId="9" borderId="0" xfId="0" applyFont="1" applyFill="1" applyAlignment="1">
      <alignment horizontal="left"/>
    </xf>
    <xf numFmtId="0" fontId="11" fillId="13" borderId="3" xfId="0" applyFont="1" applyFill="1" applyBorder="1" applyAlignment="1">
      <alignment horizontal="left"/>
    </xf>
    <xf numFmtId="9" fontId="11" fillId="13" borderId="7" xfId="1" applyFont="1" applyFill="1" applyBorder="1" applyAlignment="1">
      <alignment horizontal="left"/>
    </xf>
    <xf numFmtId="0" fontId="11" fillId="13" borderId="11" xfId="0" applyFont="1" applyFill="1" applyBorder="1" applyAlignment="1">
      <alignment horizontal="left"/>
    </xf>
    <xf numFmtId="0" fontId="0" fillId="19" borderId="8" xfId="0" applyFill="1" applyBorder="1" applyAlignment="1">
      <alignment horizontal="left"/>
    </xf>
    <xf numFmtId="0" fontId="0" fillId="4" borderId="5" xfId="0" applyFill="1" applyBorder="1" applyAlignment="1">
      <alignment horizontal="left"/>
    </xf>
    <xf numFmtId="2" fontId="0" fillId="4" borderId="5" xfId="0" applyNumberFormat="1" applyFill="1" applyBorder="1" applyAlignment="1">
      <alignment horizontal="left"/>
    </xf>
    <xf numFmtId="0" fontId="0" fillId="9" borderId="4" xfId="0" applyFill="1" applyBorder="1" applyAlignment="1">
      <alignment horizontal="left"/>
    </xf>
    <xf numFmtId="1" fontId="35" fillId="9" borderId="5" xfId="0" applyNumberFormat="1" applyFont="1" applyFill="1" applyBorder="1" applyAlignment="1">
      <alignment horizontal="left"/>
    </xf>
    <xf numFmtId="9" fontId="0" fillId="9" borderId="8" xfId="1" applyFont="1" applyFill="1" applyBorder="1" applyAlignment="1">
      <alignment horizontal="left"/>
    </xf>
    <xf numFmtId="0" fontId="0" fillId="19" borderId="1" xfId="0" applyFill="1" applyBorder="1" applyAlignment="1">
      <alignment horizontal="left" vertical="center" wrapText="1"/>
    </xf>
    <xf numFmtId="0" fontId="0" fillId="9" borderId="1" xfId="0" applyFill="1" applyBorder="1" applyAlignment="1">
      <alignment horizontal="left" vertical="center" wrapText="1"/>
    </xf>
    <xf numFmtId="0" fontId="0" fillId="13" borderId="1" xfId="0" applyFill="1" applyBorder="1" applyAlignment="1">
      <alignment horizontal="left"/>
    </xf>
    <xf numFmtId="0" fontId="0" fillId="19" borderId="3" xfId="0" applyFill="1" applyBorder="1" applyAlignment="1">
      <alignment horizontal="left" vertical="center" wrapText="1"/>
    </xf>
    <xf numFmtId="0" fontId="0" fillId="9" borderId="3" xfId="0" applyFill="1" applyBorder="1" applyAlignment="1">
      <alignment horizontal="left" vertical="center" wrapText="1"/>
    </xf>
    <xf numFmtId="0" fontId="0" fillId="7" borderId="5" xfId="0" applyFill="1" applyBorder="1" applyAlignment="1">
      <alignment horizontal="left"/>
    </xf>
    <xf numFmtId="0" fontId="0" fillId="7" borderId="8" xfId="0" applyFill="1" applyBorder="1" applyAlignment="1">
      <alignment horizontal="left"/>
    </xf>
    <xf numFmtId="0" fontId="0" fillId="19" borderId="4" xfId="0" applyFill="1" applyBorder="1" applyAlignment="1">
      <alignment horizontal="left"/>
    </xf>
    <xf numFmtId="9" fontId="0" fillId="19" borderId="8" xfId="1" applyFont="1" applyFill="1" applyBorder="1" applyAlignment="1">
      <alignment horizontal="left"/>
    </xf>
    <xf numFmtId="0" fontId="0" fillId="13" borderId="4" xfId="0" applyFill="1" applyBorder="1" applyAlignment="1">
      <alignment horizontal="left"/>
    </xf>
    <xf numFmtId="1" fontId="35" fillId="13" borderId="5" xfId="0" applyNumberFormat="1" applyFont="1" applyFill="1" applyBorder="1" applyAlignment="1">
      <alignment horizontal="left" wrapText="1"/>
    </xf>
    <xf numFmtId="9" fontId="0" fillId="13" borderId="8" xfId="1" applyFont="1" applyFill="1" applyBorder="1" applyAlignment="1">
      <alignment horizontal="left"/>
    </xf>
    <xf numFmtId="0" fontId="0" fillId="13" borderId="9" xfId="0" applyFill="1" applyBorder="1" applyAlignment="1">
      <alignment horizontal="left"/>
    </xf>
    <xf numFmtId="1" fontId="0" fillId="19" borderId="1" xfId="0" applyNumberFormat="1" applyFill="1" applyBorder="1" applyAlignment="1">
      <alignment horizontal="left"/>
    </xf>
    <xf numFmtId="9" fontId="0" fillId="19" borderId="2" xfId="1" applyFont="1" applyFill="1" applyBorder="1" applyAlignment="1">
      <alignment horizontal="left"/>
    </xf>
    <xf numFmtId="0" fontId="0" fillId="19" borderId="12" xfId="0" applyFill="1" applyBorder="1" applyAlignment="1">
      <alignment horizontal="left"/>
    </xf>
    <xf numFmtId="1" fontId="0" fillId="9" borderId="1" xfId="0" applyNumberFormat="1" applyFill="1" applyBorder="1" applyAlignment="1">
      <alignment horizontal="left"/>
    </xf>
    <xf numFmtId="0" fontId="0" fillId="13" borderId="6" xfId="0" applyFill="1" applyBorder="1" applyAlignment="1">
      <alignment horizontal="left"/>
    </xf>
    <xf numFmtId="9" fontId="0" fillId="19" borderId="0" xfId="1" applyFont="1" applyFill="1" applyBorder="1" applyAlignment="1">
      <alignment horizontal="left"/>
    </xf>
    <xf numFmtId="0" fontId="0" fillId="19" borderId="11" xfId="0" applyFill="1" applyBorder="1" applyAlignment="1">
      <alignment horizontal="left"/>
    </xf>
    <xf numFmtId="0" fontId="0" fillId="13" borderId="7" xfId="0" applyFill="1" applyBorder="1" applyAlignment="1">
      <alignment horizontal="left"/>
    </xf>
    <xf numFmtId="9" fontId="0" fillId="19" borderId="5" xfId="1" applyFont="1" applyFill="1" applyBorder="1" applyAlignment="1">
      <alignment horizontal="left"/>
    </xf>
    <xf numFmtId="0" fontId="0" fillId="19" borderId="9" xfId="0" applyFill="1" applyBorder="1" applyAlignment="1">
      <alignment horizontal="left"/>
    </xf>
    <xf numFmtId="0" fontId="0" fillId="13" borderId="8" xfId="0" applyFill="1" applyBorder="1" applyAlignment="1">
      <alignment horizontal="left"/>
    </xf>
    <xf numFmtId="1" fontId="0" fillId="19" borderId="6" xfId="0" applyNumberFormat="1" applyFill="1" applyBorder="1" applyAlignment="1">
      <alignment horizontal="left"/>
    </xf>
    <xf numFmtId="1" fontId="0" fillId="9" borderId="2" xfId="0" applyNumberFormat="1" applyFill="1" applyBorder="1" applyAlignment="1">
      <alignment horizontal="left"/>
    </xf>
    <xf numFmtId="1" fontId="0" fillId="13" borderId="12" xfId="0" applyNumberFormat="1" applyFill="1" applyBorder="1" applyAlignment="1">
      <alignment horizontal="left"/>
    </xf>
    <xf numFmtId="0" fontId="0" fillId="19" borderId="1" xfId="0" applyFill="1" applyBorder="1" applyAlignment="1">
      <alignment horizontal="left" vertical="center"/>
    </xf>
    <xf numFmtId="0" fontId="0" fillId="19" borderId="2" xfId="0" applyFill="1" applyBorder="1" applyAlignment="1">
      <alignment horizontal="left" vertical="center"/>
    </xf>
    <xf numFmtId="0" fontId="0" fillId="4" borderId="1" xfId="0" applyFill="1" applyBorder="1" applyAlignment="1">
      <alignment horizontal="left"/>
    </xf>
    <xf numFmtId="0" fontId="0" fillId="9" borderId="1" xfId="0" applyFill="1" applyBorder="1" applyAlignment="1">
      <alignment horizontal="left" vertical="center"/>
    </xf>
    <xf numFmtId="0" fontId="0" fillId="9" borderId="2" xfId="0" applyFill="1" applyBorder="1" applyAlignment="1">
      <alignment horizontal="left" vertical="center"/>
    </xf>
    <xf numFmtId="0" fontId="0" fillId="13" borderId="1" xfId="0" applyFill="1" applyBorder="1" applyAlignment="1">
      <alignment horizontal="left" vertical="center"/>
    </xf>
    <xf numFmtId="0" fontId="0" fillId="13" borderId="12" xfId="0" applyFill="1" applyBorder="1" applyAlignment="1">
      <alignment horizontal="left" vertical="center"/>
    </xf>
    <xf numFmtId="0" fontId="0" fillId="19" borderId="3" xfId="0" applyFill="1" applyBorder="1" applyAlignment="1">
      <alignment horizontal="left" vertical="center"/>
    </xf>
    <xf numFmtId="0" fontId="0" fillId="19" borderId="0" xfId="0" applyFill="1" applyAlignment="1">
      <alignment horizontal="left" vertical="center"/>
    </xf>
    <xf numFmtId="0" fontId="0" fillId="4" borderId="3" xfId="0" applyFill="1" applyBorder="1" applyAlignment="1">
      <alignment horizontal="left"/>
    </xf>
    <xf numFmtId="0" fontId="0" fillId="9" borderId="3" xfId="0" applyFill="1" applyBorder="1" applyAlignment="1">
      <alignment horizontal="left" vertical="center"/>
    </xf>
    <xf numFmtId="0" fontId="0" fillId="9" borderId="0" xfId="0" applyFill="1" applyAlignment="1">
      <alignment horizontal="left" vertical="center"/>
    </xf>
    <xf numFmtId="0" fontId="0" fillId="13" borderId="3" xfId="0" applyFill="1" applyBorder="1" applyAlignment="1">
      <alignment horizontal="left" vertical="center"/>
    </xf>
    <xf numFmtId="0" fontId="0" fillId="13" borderId="11" xfId="0" applyFill="1" applyBorder="1" applyAlignment="1">
      <alignment horizontal="left" vertical="center"/>
    </xf>
    <xf numFmtId="0" fontId="0" fillId="19" borderId="0" xfId="0" applyFill="1" applyAlignment="1">
      <alignment horizontal="left"/>
    </xf>
    <xf numFmtId="0" fontId="0" fillId="19" borderId="5" xfId="0" applyFill="1" applyBorder="1" applyAlignment="1">
      <alignment horizontal="left"/>
    </xf>
    <xf numFmtId="0" fontId="0" fillId="4" borderId="4" xfId="0" applyFill="1" applyBorder="1" applyAlignment="1">
      <alignment horizontal="left"/>
    </xf>
    <xf numFmtId="0" fontId="11" fillId="19" borderId="4" xfId="0" applyFont="1" applyFill="1" applyBorder="1" applyAlignment="1">
      <alignment horizontal="left"/>
    </xf>
    <xf numFmtId="9" fontId="11" fillId="19" borderId="8" xfId="1" applyFont="1" applyFill="1" applyBorder="1" applyAlignment="1">
      <alignment horizontal="left"/>
    </xf>
    <xf numFmtId="0" fontId="11" fillId="19" borderId="8" xfId="0" applyFont="1" applyFill="1" applyBorder="1" applyAlignment="1">
      <alignment horizontal="left"/>
    </xf>
    <xf numFmtId="0" fontId="11" fillId="4" borderId="5" xfId="0" applyFont="1" applyFill="1" applyBorder="1" applyAlignment="1">
      <alignment horizontal="left"/>
    </xf>
    <xf numFmtId="2" fontId="11" fillId="4" borderId="5" xfId="0" applyNumberFormat="1" applyFont="1" applyFill="1" applyBorder="1" applyAlignment="1">
      <alignment horizontal="left"/>
    </xf>
    <xf numFmtId="0" fontId="11" fillId="9" borderId="4" xfId="0" applyFont="1" applyFill="1" applyBorder="1" applyAlignment="1">
      <alignment horizontal="left"/>
    </xf>
    <xf numFmtId="9" fontId="11" fillId="9" borderId="8" xfId="1" applyFont="1" applyFill="1" applyBorder="1" applyAlignment="1">
      <alignment horizontal="left"/>
    </xf>
    <xf numFmtId="0" fontId="11" fillId="9" borderId="5" xfId="0" applyFont="1" applyFill="1" applyBorder="1" applyAlignment="1">
      <alignment horizontal="left"/>
    </xf>
    <xf numFmtId="0" fontId="11" fillId="13" borderId="4" xfId="0" applyFont="1" applyFill="1" applyBorder="1" applyAlignment="1">
      <alignment horizontal="left"/>
    </xf>
    <xf numFmtId="9" fontId="11" fillId="13" borderId="8" xfId="1" applyFont="1" applyFill="1" applyBorder="1" applyAlignment="1">
      <alignment horizontal="left"/>
    </xf>
    <xf numFmtId="0" fontId="11" fillId="13" borderId="9" xfId="0" applyFont="1" applyFill="1" applyBorder="1" applyAlignment="1">
      <alignment horizontal="left"/>
    </xf>
    <xf numFmtId="0" fontId="0" fillId="19" borderId="2" xfId="0" applyFill="1" applyBorder="1" applyAlignment="1">
      <alignment horizontal="left"/>
    </xf>
    <xf numFmtId="2" fontId="0" fillId="4" borderId="6" xfId="0" applyNumberFormat="1" applyFill="1" applyBorder="1" applyAlignment="1">
      <alignment horizontal="left"/>
    </xf>
    <xf numFmtId="2" fontId="0" fillId="4" borderId="7" xfId="0" applyNumberFormat="1" applyFill="1" applyBorder="1" applyAlignment="1">
      <alignment horizontal="left"/>
    </xf>
    <xf numFmtId="0" fontId="11" fillId="19" borderId="0" xfId="0" applyFont="1" applyFill="1" applyAlignment="1">
      <alignment horizontal="left"/>
    </xf>
    <xf numFmtId="0" fontId="11" fillId="4" borderId="3" xfId="0" applyFont="1" applyFill="1" applyBorder="1" applyAlignment="1">
      <alignment horizontal="left"/>
    </xf>
    <xf numFmtId="2" fontId="11" fillId="4" borderId="7" xfId="0" applyNumberFormat="1" applyFont="1" applyFill="1" applyBorder="1" applyAlignment="1">
      <alignment horizontal="left"/>
    </xf>
    <xf numFmtId="2" fontId="0" fillId="4" borderId="8" xfId="0" applyNumberFormat="1" applyFill="1" applyBorder="1" applyAlignment="1">
      <alignment horizontal="left"/>
    </xf>
    <xf numFmtId="0" fontId="11" fillId="7" borderId="2" xfId="0" applyFont="1" applyFill="1" applyBorder="1" applyAlignment="1">
      <alignment horizontal="left"/>
    </xf>
    <xf numFmtId="0" fontId="11" fillId="7" borderId="6" xfId="0" applyFont="1" applyFill="1" applyBorder="1" applyAlignment="1">
      <alignment horizontal="left"/>
    </xf>
    <xf numFmtId="0" fontId="11" fillId="19" borderId="2" xfId="0" applyFont="1" applyFill="1" applyBorder="1" applyAlignment="1">
      <alignment horizontal="left"/>
    </xf>
    <xf numFmtId="0" fontId="11" fillId="19" borderId="1" xfId="0" applyFont="1" applyFill="1" applyBorder="1" applyAlignment="1">
      <alignment horizontal="left"/>
    </xf>
    <xf numFmtId="0" fontId="11" fillId="4" borderId="1" xfId="0" applyFont="1" applyFill="1" applyBorder="1" applyAlignment="1">
      <alignment horizontal="left"/>
    </xf>
    <xf numFmtId="0" fontId="11" fillId="4" borderId="2" xfId="0" applyFont="1" applyFill="1" applyBorder="1" applyAlignment="1">
      <alignment horizontal="left"/>
    </xf>
    <xf numFmtId="2" fontId="11" fillId="4" borderId="6" xfId="0" applyNumberFormat="1" applyFont="1" applyFill="1" applyBorder="1" applyAlignment="1">
      <alignment horizontal="left"/>
    </xf>
    <xf numFmtId="0" fontId="11" fillId="9" borderId="1" xfId="0" applyFont="1" applyFill="1" applyBorder="1" applyAlignment="1">
      <alignment horizontal="left"/>
    </xf>
    <xf numFmtId="0" fontId="11" fillId="9" borderId="6" xfId="0" applyFont="1" applyFill="1" applyBorder="1" applyAlignment="1">
      <alignment horizontal="left"/>
    </xf>
    <xf numFmtId="0" fontId="11" fillId="13" borderId="2" xfId="0" applyFont="1" applyFill="1" applyBorder="1" applyAlignment="1">
      <alignment horizontal="left"/>
    </xf>
    <xf numFmtId="9" fontId="11" fillId="13" borderId="6" xfId="1" applyFont="1" applyFill="1" applyBorder="1" applyAlignment="1">
      <alignment horizontal="left"/>
    </xf>
    <xf numFmtId="0" fontId="11" fillId="13" borderId="6" xfId="0" applyFont="1" applyFill="1" applyBorder="1" applyAlignment="1">
      <alignment horizontal="left"/>
    </xf>
    <xf numFmtId="0" fontId="11" fillId="19" borderId="5" xfId="0" applyFont="1" applyFill="1" applyBorder="1" applyAlignment="1">
      <alignment horizontal="left"/>
    </xf>
    <xf numFmtId="9" fontId="11" fillId="19" borderId="5" xfId="1" applyFont="1" applyFill="1" applyBorder="1" applyAlignment="1">
      <alignment horizontal="left"/>
    </xf>
    <xf numFmtId="0" fontId="11" fillId="4" borderId="4" xfId="0" applyFont="1" applyFill="1" applyBorder="1" applyAlignment="1">
      <alignment horizontal="left"/>
    </xf>
    <xf numFmtId="2" fontId="11" fillId="4" borderId="8" xfId="0" applyNumberFormat="1" applyFont="1" applyFill="1" applyBorder="1" applyAlignment="1">
      <alignment horizontal="left"/>
    </xf>
    <xf numFmtId="0" fontId="11" fillId="9" borderId="7" xfId="0" applyFont="1" applyFill="1" applyBorder="1" applyAlignment="1">
      <alignment horizontal="left"/>
    </xf>
    <xf numFmtId="0" fontId="11" fillId="13" borderId="0" xfId="0" applyFont="1" applyFill="1" applyAlignment="1">
      <alignment horizontal="left"/>
    </xf>
    <xf numFmtId="0" fontId="11" fillId="13" borderId="7" xfId="0" applyFont="1" applyFill="1" applyBorder="1" applyAlignment="1">
      <alignment horizontal="left"/>
    </xf>
    <xf numFmtId="9" fontId="0" fillId="9" borderId="2" xfId="1" applyFont="1" applyFill="1" applyBorder="1" applyAlignment="1">
      <alignment horizontal="left"/>
    </xf>
    <xf numFmtId="9" fontId="0" fillId="9" borderId="0" xfId="1" applyFont="1" applyFill="1" applyBorder="1" applyAlignment="1">
      <alignment horizontal="left"/>
    </xf>
    <xf numFmtId="1" fontId="0" fillId="9" borderId="6" xfId="0" applyNumberFormat="1" applyFill="1" applyBorder="1" applyAlignment="1">
      <alignment horizontal="left"/>
    </xf>
    <xf numFmtId="1" fontId="0" fillId="13" borderId="2" xfId="0" applyNumberFormat="1" applyFill="1" applyBorder="1" applyAlignment="1">
      <alignment horizontal="left"/>
    </xf>
    <xf numFmtId="0" fontId="0" fillId="13" borderId="2" xfId="0" applyFill="1" applyBorder="1" applyAlignment="1">
      <alignment horizontal="left"/>
    </xf>
    <xf numFmtId="1" fontId="0" fillId="19" borderId="3" xfId="0" applyNumberFormat="1" applyFill="1" applyBorder="1" applyAlignment="1">
      <alignment horizontal="left"/>
    </xf>
    <xf numFmtId="1" fontId="0" fillId="19" borderId="7" xfId="0" applyNumberFormat="1" applyFill="1" applyBorder="1" applyAlignment="1">
      <alignment horizontal="left"/>
    </xf>
    <xf numFmtId="1" fontId="0" fillId="9" borderId="3" xfId="0" applyNumberFormat="1" applyFill="1" applyBorder="1" applyAlignment="1">
      <alignment horizontal="left"/>
    </xf>
    <xf numFmtId="1" fontId="0" fillId="9" borderId="7" xfId="0" applyNumberFormat="1" applyFill="1" applyBorder="1" applyAlignment="1">
      <alignment horizontal="left"/>
    </xf>
    <xf numFmtId="1" fontId="0" fillId="13" borderId="0" xfId="0" applyNumberFormat="1" applyFill="1" applyAlignment="1">
      <alignment horizontal="left"/>
    </xf>
    <xf numFmtId="1" fontId="0" fillId="13" borderId="11" xfId="0" applyNumberFormat="1" applyFill="1" applyBorder="1" applyAlignment="1">
      <alignment horizontal="left"/>
    </xf>
    <xf numFmtId="1" fontId="0" fillId="19" borderId="4" xfId="0" applyNumberFormat="1" applyFill="1" applyBorder="1" applyAlignment="1">
      <alignment horizontal="left"/>
    </xf>
    <xf numFmtId="1" fontId="0" fillId="19" borderId="8" xfId="0" applyNumberFormat="1" applyFill="1" applyBorder="1" applyAlignment="1">
      <alignment horizontal="left"/>
    </xf>
    <xf numFmtId="1" fontId="0" fillId="9" borderId="4" xfId="0" applyNumberFormat="1" applyFill="1" applyBorder="1" applyAlignment="1">
      <alignment horizontal="left"/>
    </xf>
    <xf numFmtId="1" fontId="0" fillId="9" borderId="8" xfId="0" applyNumberFormat="1" applyFill="1" applyBorder="1" applyAlignment="1">
      <alignment horizontal="left"/>
    </xf>
    <xf numFmtId="1" fontId="0" fillId="13" borderId="5" xfId="0" applyNumberFormat="1" applyFill="1" applyBorder="1" applyAlignment="1">
      <alignment horizontal="left"/>
    </xf>
    <xf numFmtId="0" fontId="0" fillId="13" borderId="5" xfId="0" applyFill="1" applyBorder="1" applyAlignment="1">
      <alignment horizontal="left"/>
    </xf>
    <xf numFmtId="1" fontId="0" fillId="13" borderId="9" xfId="0" applyNumberFormat="1" applyFill="1" applyBorder="1" applyAlignment="1">
      <alignment horizontal="left"/>
    </xf>
    <xf numFmtId="0" fontId="2" fillId="19" borderId="1" xfId="0" applyFont="1" applyFill="1" applyBorder="1" applyAlignment="1">
      <alignment horizontal="left" wrapText="1"/>
    </xf>
    <xf numFmtId="0" fontId="2" fillId="19" borderId="6" xfId="0" applyFont="1" applyFill="1" applyBorder="1" applyAlignment="1">
      <alignment horizontal="left" wrapText="1"/>
    </xf>
    <xf numFmtId="0" fontId="2" fillId="9" borderId="1" xfId="0" applyFont="1" applyFill="1" applyBorder="1" applyAlignment="1">
      <alignment horizontal="left" wrapText="1"/>
    </xf>
    <xf numFmtId="0" fontId="34" fillId="9" borderId="2" xfId="0" applyFont="1" applyFill="1" applyBorder="1" applyAlignment="1">
      <alignment horizontal="left" wrapText="1"/>
    </xf>
    <xf numFmtId="0" fontId="2" fillId="9" borderId="2" xfId="0" applyFont="1" applyFill="1" applyBorder="1" applyAlignment="1">
      <alignment horizontal="left" wrapText="1"/>
    </xf>
    <xf numFmtId="0" fontId="2" fillId="9" borderId="12" xfId="0" applyFont="1" applyFill="1" applyBorder="1" applyAlignment="1">
      <alignment horizontal="left" wrapText="1"/>
    </xf>
    <xf numFmtId="0" fontId="2" fillId="13" borderId="2" xfId="0" applyFont="1" applyFill="1" applyBorder="1" applyAlignment="1">
      <alignment horizontal="left" wrapText="1"/>
    </xf>
    <xf numFmtId="0" fontId="34" fillId="13" borderId="2" xfId="0" applyFont="1" applyFill="1" applyBorder="1" applyAlignment="1">
      <alignment horizontal="left" wrapText="1"/>
    </xf>
    <xf numFmtId="0" fontId="2" fillId="13" borderId="12" xfId="0" applyFont="1" applyFill="1" applyBorder="1" applyAlignment="1">
      <alignment horizontal="left" wrapText="1"/>
    </xf>
    <xf numFmtId="0" fontId="28" fillId="2" borderId="4" xfId="0" applyFont="1" applyFill="1" applyBorder="1" applyAlignment="1">
      <alignment horizontal="left"/>
    </xf>
    <xf numFmtId="0" fontId="28" fillId="22" borderId="2" xfId="0" applyFont="1" applyFill="1" applyBorder="1" applyAlignment="1">
      <alignment horizontal="left"/>
    </xf>
    <xf numFmtId="0" fontId="28" fillId="22" borderId="0" xfId="0" applyFont="1" applyFill="1" applyAlignment="1">
      <alignment horizontal="left"/>
    </xf>
    <xf numFmtId="0" fontId="28" fillId="2" borderId="1" xfId="0" applyFont="1" applyFill="1" applyBorder="1" applyAlignment="1">
      <alignment horizontal="left"/>
    </xf>
    <xf numFmtId="0" fontId="29" fillId="2" borderId="2" xfId="0" applyFont="1" applyFill="1" applyBorder="1" applyAlignment="1">
      <alignment horizontal="left"/>
    </xf>
    <xf numFmtId="0" fontId="29" fillId="22" borderId="5" xfId="0" applyFont="1" applyFill="1" applyBorder="1" applyAlignment="1">
      <alignment horizontal="left"/>
    </xf>
    <xf numFmtId="0" fontId="29" fillId="2" borderId="11" xfId="0" applyFont="1" applyFill="1" applyBorder="1" applyAlignment="1">
      <alignment horizontal="left"/>
    </xf>
    <xf numFmtId="0" fontId="29" fillId="2" borderId="12" xfId="0" applyFont="1" applyFill="1" applyBorder="1" applyAlignment="1">
      <alignment horizontal="left"/>
    </xf>
    <xf numFmtId="0" fontId="29" fillId="2" borderId="9" xfId="0" applyFont="1" applyFill="1" applyBorder="1" applyAlignment="1">
      <alignment horizontal="left"/>
    </xf>
    <xf numFmtId="0" fontId="28" fillId="22" borderId="9" xfId="0" applyFont="1" applyFill="1" applyBorder="1" applyAlignment="1">
      <alignment horizontal="left"/>
    </xf>
    <xf numFmtId="0" fontId="28" fillId="22" borderId="12" xfId="0" applyFont="1" applyFill="1" applyBorder="1" applyAlignment="1">
      <alignment horizontal="left"/>
    </xf>
    <xf numFmtId="0" fontId="28" fillId="22" borderId="11" xfId="0" applyFont="1" applyFill="1" applyBorder="1" applyAlignment="1">
      <alignment horizontal="left"/>
    </xf>
    <xf numFmtId="0" fontId="29" fillId="2" borderId="5" xfId="0" applyFont="1" applyFill="1" applyBorder="1" applyAlignment="1">
      <alignment horizontal="left"/>
    </xf>
    <xf numFmtId="0" fontId="28" fillId="22" borderId="5" xfId="0" applyFont="1" applyFill="1" applyBorder="1" applyAlignment="1">
      <alignment horizontal="left"/>
    </xf>
    <xf numFmtId="0" fontId="0" fillId="0" borderId="0" xfId="0" applyAlignment="1">
      <alignment horizontal="right" wrapText="1"/>
    </xf>
    <xf numFmtId="14" fontId="0" fillId="0" borderId="0" xfId="0" applyNumberFormat="1" applyAlignment="1">
      <alignment horizontal="left"/>
    </xf>
    <xf numFmtId="0" fontId="0" fillId="22" borderId="3" xfId="0" applyFill="1" applyBorder="1" applyAlignment="1">
      <alignment horizontal="right"/>
    </xf>
    <xf numFmtId="0" fontId="0" fillId="22" borderId="7" xfId="0" applyFill="1" applyBorder="1" applyAlignment="1">
      <alignment horizontal="left"/>
    </xf>
    <xf numFmtId="0" fontId="14" fillId="2" borderId="15" xfId="0" applyFont="1" applyFill="1" applyBorder="1" applyAlignment="1">
      <alignment horizontal="left" wrapText="1"/>
    </xf>
    <xf numFmtId="0" fontId="14" fillId="7" borderId="2" xfId="0" applyFont="1" applyFill="1" applyBorder="1" applyAlignment="1">
      <alignment horizontal="left" wrapText="1"/>
    </xf>
    <xf numFmtId="0" fontId="2" fillId="2" borderId="10" xfId="0" applyFont="1" applyFill="1" applyBorder="1" applyAlignment="1">
      <alignment horizontal="left" wrapText="1"/>
    </xf>
    <xf numFmtId="0" fontId="0" fillId="2" borderId="12" xfId="0" applyFill="1" applyBorder="1" applyAlignment="1">
      <alignment horizontal="left"/>
    </xf>
    <xf numFmtId="0" fontId="11" fillId="2" borderId="11" xfId="0" applyFont="1" applyFill="1" applyBorder="1" applyAlignment="1">
      <alignment horizontal="left"/>
    </xf>
    <xf numFmtId="0" fontId="0" fillId="2" borderId="9" xfId="0" applyFill="1" applyBorder="1" applyAlignment="1">
      <alignment horizontal="left"/>
    </xf>
    <xf numFmtId="0" fontId="14" fillId="2" borderId="10" xfId="0" applyFont="1" applyFill="1" applyBorder="1" applyAlignment="1">
      <alignment wrapText="1"/>
    </xf>
    <xf numFmtId="14" fontId="2" fillId="2" borderId="13" xfId="0" applyNumberFormat="1" applyFont="1" applyFill="1" applyBorder="1" applyAlignment="1">
      <alignment horizontal="left" wrapText="1"/>
    </xf>
    <xf numFmtId="0" fontId="14" fillId="2" borderId="14" xfId="0" applyFont="1" applyFill="1" applyBorder="1" applyAlignment="1">
      <alignment horizontal="left" wrapText="1"/>
    </xf>
    <xf numFmtId="0" fontId="14" fillId="2" borderId="10" xfId="0" applyFont="1" applyFill="1" applyBorder="1" applyAlignment="1">
      <alignment horizontal="left" wrapText="1"/>
    </xf>
    <xf numFmtId="2" fontId="11" fillId="2" borderId="7" xfId="0" applyNumberFormat="1" applyFont="1" applyFill="1" applyBorder="1" applyAlignment="1">
      <alignment horizontal="right"/>
    </xf>
    <xf numFmtId="0" fontId="13" fillId="2" borderId="3" xfId="0" applyFont="1" applyFill="1" applyBorder="1" applyAlignment="1">
      <alignment horizontal="center" wrapText="1"/>
    </xf>
    <xf numFmtId="166" fontId="4" fillId="2" borderId="7" xfId="0" applyNumberFormat="1" applyFont="1" applyFill="1" applyBorder="1" applyAlignment="1">
      <alignment horizontal="right"/>
    </xf>
    <xf numFmtId="164" fontId="4" fillId="0" borderId="0" xfId="0" applyNumberFormat="1" applyFont="1" applyAlignment="1">
      <alignment horizontal="right"/>
    </xf>
    <xf numFmtId="0" fontId="11" fillId="16" borderId="3" xfId="0" applyFont="1" applyFill="1" applyBorder="1" applyAlignment="1">
      <alignment horizontal="left"/>
    </xf>
    <xf numFmtId="0" fontId="11" fillId="2" borderId="5" xfId="0" applyFont="1" applyFill="1" applyBorder="1" applyAlignment="1">
      <alignment horizontal="left"/>
    </xf>
    <xf numFmtId="2" fontId="11" fillId="2" borderId="8" xfId="0" applyNumberFormat="1" applyFont="1" applyFill="1" applyBorder="1" applyAlignment="1">
      <alignment horizontal="center"/>
    </xf>
    <xf numFmtId="0" fontId="11" fillId="2" borderId="5" xfId="0" applyFont="1" applyFill="1" applyBorder="1" applyAlignment="1">
      <alignment horizontal="right"/>
    </xf>
    <xf numFmtId="164" fontId="28" fillId="2" borderId="11" xfId="0" applyNumberFormat="1" applyFont="1" applyFill="1" applyBorder="1" applyAlignment="1">
      <alignment horizontal="left"/>
    </xf>
    <xf numFmtId="164" fontId="29" fillId="2" borderId="11" xfId="0" applyNumberFormat="1" applyFont="1" applyFill="1" applyBorder="1" applyAlignment="1">
      <alignment horizontal="left"/>
    </xf>
    <xf numFmtId="164" fontId="28" fillId="2" borderId="9" xfId="0" applyNumberFormat="1" applyFont="1" applyFill="1" applyBorder="1" applyAlignment="1">
      <alignment horizontal="left"/>
    </xf>
    <xf numFmtId="164" fontId="28" fillId="2" borderId="12" xfId="0" applyNumberFormat="1" applyFont="1" applyFill="1" applyBorder="1" applyAlignment="1">
      <alignment horizontal="left"/>
    </xf>
    <xf numFmtId="164" fontId="29" fillId="2" borderId="12" xfId="0" applyNumberFormat="1" applyFont="1" applyFill="1" applyBorder="1" applyAlignment="1">
      <alignment horizontal="left"/>
    </xf>
    <xf numFmtId="164" fontId="29" fillId="2" borderId="9" xfId="0" applyNumberFormat="1" applyFont="1" applyFill="1" applyBorder="1" applyAlignment="1">
      <alignment horizontal="left"/>
    </xf>
    <xf numFmtId="14" fontId="26" fillId="22" borderId="2" xfId="0" applyNumberFormat="1" applyFont="1" applyFill="1" applyBorder="1" applyAlignment="1">
      <alignment horizontal="left"/>
    </xf>
    <xf numFmtId="0" fontId="57" fillId="22" borderId="0" xfId="0" applyFont="1" applyFill="1"/>
    <xf numFmtId="0" fontId="27" fillId="22" borderId="2" xfId="0" applyFont="1" applyFill="1" applyBorder="1" applyAlignment="1">
      <alignment horizontal="left"/>
    </xf>
    <xf numFmtId="0" fontId="26" fillId="22" borderId="10" xfId="0" applyFont="1" applyFill="1" applyBorder="1" applyAlignment="1">
      <alignment horizontal="left"/>
    </xf>
    <xf numFmtId="0" fontId="14" fillId="9" borderId="0" xfId="0" applyFont="1" applyFill="1" applyAlignment="1">
      <alignment wrapText="1"/>
    </xf>
    <xf numFmtId="0" fontId="14" fillId="9" borderId="0" xfId="0" applyFont="1" applyFill="1" applyAlignment="1">
      <alignment horizontal="left" wrapText="1"/>
    </xf>
    <xf numFmtId="165" fontId="11" fillId="9" borderId="7" xfId="0" applyNumberFormat="1" applyFont="1" applyFill="1" applyBorder="1" applyAlignment="1">
      <alignment horizontal="right"/>
    </xf>
    <xf numFmtId="165" fontId="11" fillId="9" borderId="8" xfId="0" applyNumberFormat="1" applyFont="1" applyFill="1" applyBorder="1" applyAlignment="1">
      <alignment horizontal="right"/>
    </xf>
    <xf numFmtId="2" fontId="13" fillId="2" borderId="1" xfId="0" applyNumberFormat="1" applyFont="1" applyFill="1" applyBorder="1" applyAlignment="1">
      <alignment horizontal="center"/>
    </xf>
    <xf numFmtId="1" fontId="11" fillId="4" borderId="2" xfId="0" applyNumberFormat="1" applyFont="1" applyFill="1" applyBorder="1" applyAlignment="1">
      <alignment horizontal="left"/>
    </xf>
    <xf numFmtId="2" fontId="11" fillId="4" borderId="1" xfId="0" applyNumberFormat="1" applyFont="1" applyFill="1" applyBorder="1" applyAlignment="1">
      <alignment horizontal="center"/>
    </xf>
    <xf numFmtId="2" fontId="11" fillId="4" borderId="1" xfId="0" applyNumberFormat="1" applyFont="1" applyFill="1" applyBorder="1" applyAlignment="1">
      <alignment horizontal="right"/>
    </xf>
    <xf numFmtId="1" fontId="11" fillId="4" borderId="2" xfId="0" applyNumberFormat="1" applyFont="1" applyFill="1" applyBorder="1" applyAlignment="1">
      <alignment horizontal="right"/>
    </xf>
    <xf numFmtId="1" fontId="11" fillId="4" borderId="6" xfId="0" applyNumberFormat="1" applyFont="1" applyFill="1" applyBorder="1"/>
    <xf numFmtId="2" fontId="11" fillId="4" borderId="12" xfId="0" applyNumberFormat="1" applyFont="1" applyFill="1" applyBorder="1" applyAlignment="1">
      <alignment horizontal="center"/>
    </xf>
    <xf numFmtId="2" fontId="13" fillId="2" borderId="3" xfId="0" applyNumberFormat="1" applyFont="1" applyFill="1" applyBorder="1" applyAlignment="1">
      <alignment horizontal="center"/>
    </xf>
    <xf numFmtId="1" fontId="11" fillId="4" borderId="0" xfId="0" applyNumberFormat="1" applyFont="1" applyFill="1" applyAlignment="1">
      <alignment horizontal="left"/>
    </xf>
    <xf numFmtId="2" fontId="11" fillId="4" borderId="3" xfId="0" applyNumberFormat="1" applyFont="1" applyFill="1" applyBorder="1" applyAlignment="1">
      <alignment horizontal="center"/>
    </xf>
    <xf numFmtId="2" fontId="11" fillId="4" borderId="3" xfId="0" applyNumberFormat="1" applyFont="1" applyFill="1" applyBorder="1" applyAlignment="1">
      <alignment horizontal="right"/>
    </xf>
    <xf numFmtId="165" fontId="11" fillId="4" borderId="0" xfId="0" applyNumberFormat="1" applyFont="1" applyFill="1" applyAlignment="1">
      <alignment horizontal="left"/>
    </xf>
    <xf numFmtId="1" fontId="11" fillId="4" borderId="0" xfId="0" applyNumberFormat="1" applyFont="1" applyFill="1" applyAlignment="1">
      <alignment horizontal="right"/>
    </xf>
    <xf numFmtId="1" fontId="11" fillId="4" borderId="7" xfId="0" applyNumberFormat="1" applyFont="1" applyFill="1" applyBorder="1"/>
    <xf numFmtId="2" fontId="11" fillId="4" borderId="11" xfId="0" applyNumberFormat="1" applyFont="1" applyFill="1" applyBorder="1" applyAlignment="1">
      <alignment horizontal="center"/>
    </xf>
    <xf numFmtId="165" fontId="7" fillId="28" borderId="3" xfId="0" applyNumberFormat="1" applyFont="1" applyFill="1" applyBorder="1" applyAlignment="1">
      <alignment horizontal="center"/>
    </xf>
    <xf numFmtId="2" fontId="13" fillId="2" borderId="4" xfId="0" applyNumberFormat="1" applyFont="1" applyFill="1" applyBorder="1" applyAlignment="1">
      <alignment horizontal="center"/>
    </xf>
    <xf numFmtId="1" fontId="7" fillId="20" borderId="5" xfId="0" applyNumberFormat="1" applyFont="1" applyFill="1" applyBorder="1" applyAlignment="1">
      <alignment horizontal="center"/>
    </xf>
    <xf numFmtId="0" fontId="2" fillId="4" borderId="5" xfId="0" applyFont="1" applyFill="1" applyBorder="1" applyAlignment="1">
      <alignment horizontal="left"/>
    </xf>
    <xf numFmtId="1" fontId="11" fillId="4" borderId="5" xfId="0" applyNumberFormat="1" applyFont="1" applyFill="1" applyBorder="1" applyAlignment="1">
      <alignment horizontal="left"/>
    </xf>
    <xf numFmtId="1" fontId="11" fillId="4" borderId="4" xfId="0" applyNumberFormat="1" applyFont="1" applyFill="1" applyBorder="1" applyAlignment="1">
      <alignment horizontal="left"/>
    </xf>
    <xf numFmtId="1" fontId="11" fillId="4" borderId="4" xfId="0" applyNumberFormat="1" applyFont="1" applyFill="1" applyBorder="1" applyAlignment="1">
      <alignment horizontal="right"/>
    </xf>
    <xf numFmtId="1" fontId="11" fillId="4" borderId="5" xfId="0" applyNumberFormat="1" applyFont="1" applyFill="1" applyBorder="1" applyAlignment="1">
      <alignment horizontal="right"/>
    </xf>
    <xf numFmtId="1" fontId="11" fillId="4" borderId="8" xfId="0" applyNumberFormat="1" applyFont="1" applyFill="1" applyBorder="1"/>
    <xf numFmtId="1" fontId="11" fillId="4" borderId="9" xfId="0" applyNumberFormat="1" applyFont="1" applyFill="1" applyBorder="1" applyAlignment="1">
      <alignment horizontal="left"/>
    </xf>
    <xf numFmtId="0" fontId="7" fillId="12" borderId="0" xfId="0" applyFont="1" applyFill="1" applyAlignment="1">
      <alignment horizontal="left" vertical="top"/>
    </xf>
    <xf numFmtId="1" fontId="11" fillId="4" borderId="3" xfId="0" applyNumberFormat="1" applyFont="1" applyFill="1" applyBorder="1" applyAlignment="1">
      <alignment horizontal="right"/>
    </xf>
    <xf numFmtId="165" fontId="11" fillId="4" borderId="3" xfId="0" applyNumberFormat="1" applyFont="1" applyFill="1" applyBorder="1" applyAlignment="1">
      <alignment horizontal="right"/>
    </xf>
    <xf numFmtId="0" fontId="0" fillId="28" borderId="13" xfId="0" applyFill="1" applyBorder="1" applyAlignment="1">
      <alignment horizontal="center" wrapText="1"/>
    </xf>
    <xf numFmtId="0" fontId="0" fillId="28" borderId="12" xfId="0" applyFill="1" applyBorder="1" applyAlignment="1">
      <alignment horizontal="center" wrapText="1"/>
    </xf>
    <xf numFmtId="1" fontId="11" fillId="28" borderId="1" xfId="0" applyNumberFormat="1" applyFont="1" applyFill="1" applyBorder="1" applyAlignment="1">
      <alignment horizontal="center"/>
    </xf>
    <xf numFmtId="1" fontId="0" fillId="28" borderId="12" xfId="0" applyNumberFormat="1" applyFill="1" applyBorder="1" applyAlignment="1">
      <alignment horizontal="center"/>
    </xf>
    <xf numFmtId="1" fontId="0" fillId="28" borderId="11" xfId="0" applyNumberFormat="1" applyFill="1" applyBorder="1" applyAlignment="1">
      <alignment horizontal="center"/>
    </xf>
    <xf numFmtId="1" fontId="11" fillId="28" borderId="3" xfId="0" applyNumberFormat="1" applyFont="1" applyFill="1" applyBorder="1" applyAlignment="1">
      <alignment horizontal="center"/>
    </xf>
    <xf numFmtId="0" fontId="0" fillId="28" borderId="11" xfId="0" applyFill="1" applyBorder="1"/>
    <xf numFmtId="1" fontId="7" fillId="28" borderId="4" xfId="0" applyNumberFormat="1" applyFont="1" applyFill="1" applyBorder="1" applyAlignment="1">
      <alignment horizontal="center"/>
    </xf>
    <xf numFmtId="0" fontId="0" fillId="28" borderId="9" xfId="0" applyFill="1" applyBorder="1"/>
    <xf numFmtId="2" fontId="11" fillId="4" borderId="2" xfId="0" applyNumberFormat="1" applyFont="1" applyFill="1" applyBorder="1" applyAlignment="1">
      <alignment horizontal="left"/>
    </xf>
    <xf numFmtId="14" fontId="11" fillId="8" borderId="0" xfId="0" applyNumberFormat="1" applyFont="1" applyFill="1" applyAlignment="1">
      <alignment horizontal="left"/>
    </xf>
    <xf numFmtId="14" fontId="11" fillId="14" borderId="0" xfId="0" applyNumberFormat="1" applyFont="1" applyFill="1" applyAlignment="1">
      <alignment horizontal="left"/>
    </xf>
    <xf numFmtId="14" fontId="11" fillId="18" borderId="0" xfId="0" applyNumberFormat="1" applyFont="1" applyFill="1" applyAlignment="1">
      <alignment horizontal="left" vertical="center" wrapText="1"/>
    </xf>
    <xf numFmtId="14" fontId="11" fillId="3" borderId="0" xfId="0" applyNumberFormat="1" applyFont="1" applyFill="1" applyAlignment="1">
      <alignment horizontal="left"/>
    </xf>
    <xf numFmtId="0" fontId="14" fillId="2" borderId="1" xfId="0" applyFont="1" applyFill="1" applyBorder="1" applyAlignment="1">
      <alignment horizontal="center"/>
    </xf>
    <xf numFmtId="0" fontId="14" fillId="2" borderId="6" xfId="0" applyFont="1" applyFill="1" applyBorder="1" applyAlignment="1">
      <alignment horizontal="center"/>
    </xf>
    <xf numFmtId="0" fontId="14" fillId="2" borderId="3" xfId="0" applyFont="1" applyFill="1" applyBorder="1" applyAlignment="1">
      <alignment horizontal="center"/>
    </xf>
    <xf numFmtId="0" fontId="14" fillId="2" borderId="7" xfId="0" applyFont="1" applyFill="1" applyBorder="1" applyAlignment="1">
      <alignment horizontal="center"/>
    </xf>
    <xf numFmtId="0" fontId="11" fillId="2" borderId="3" xfId="0" applyFont="1" applyFill="1" applyBorder="1" applyAlignment="1">
      <alignment horizontal="center"/>
    </xf>
    <xf numFmtId="0" fontId="11" fillId="2" borderId="7" xfId="0" applyFont="1" applyFill="1" applyBorder="1" applyAlignment="1">
      <alignment horizontal="center"/>
    </xf>
    <xf numFmtId="0" fontId="14" fillId="2" borderId="4" xfId="0" applyFont="1" applyFill="1" applyBorder="1" applyAlignment="1">
      <alignment horizontal="left"/>
    </xf>
    <xf numFmtId="0" fontId="14" fillId="2" borderId="8" xfId="0" applyFont="1" applyFill="1" applyBorder="1" applyAlignment="1">
      <alignment horizontal="left"/>
    </xf>
    <xf numFmtId="2" fontId="11" fillId="2" borderId="8" xfId="0" applyNumberFormat="1" applyFont="1" applyFill="1" applyBorder="1" applyAlignment="1">
      <alignment horizontal="right"/>
    </xf>
    <xf numFmtId="165" fontId="11" fillId="2" borderId="3" xfId="0" applyNumberFormat="1" applyFont="1" applyFill="1" applyBorder="1" applyAlignment="1">
      <alignment horizontal="right"/>
    </xf>
    <xf numFmtId="165" fontId="11" fillId="2" borderId="4" xfId="0" applyNumberFormat="1" applyFont="1" applyFill="1" applyBorder="1" applyAlignment="1">
      <alignment horizontal="right"/>
    </xf>
    <xf numFmtId="0" fontId="19" fillId="2" borderId="8" xfId="0" applyFont="1" applyFill="1" applyBorder="1"/>
    <xf numFmtId="0" fontId="2" fillId="2" borderId="4" xfId="0" applyFont="1" applyFill="1" applyBorder="1" applyAlignment="1">
      <alignment horizontal="right"/>
    </xf>
    <xf numFmtId="0" fontId="2" fillId="2" borderId="8" xfId="0" applyFont="1" applyFill="1" applyBorder="1" applyAlignment="1">
      <alignment horizontal="left"/>
    </xf>
    <xf numFmtId="0" fontId="16" fillId="2" borderId="5" xfId="0" applyFont="1" applyFill="1" applyBorder="1" applyAlignment="1">
      <alignment horizontal="right"/>
    </xf>
    <xf numFmtId="0" fontId="16" fillId="2" borderId="5" xfId="0" applyFont="1" applyFill="1" applyBorder="1" applyAlignment="1">
      <alignment horizontal="left"/>
    </xf>
    <xf numFmtId="0" fontId="16" fillId="2" borderId="8" xfId="0" applyFont="1" applyFill="1" applyBorder="1" applyAlignment="1">
      <alignment horizontal="left"/>
    </xf>
    <xf numFmtId="0" fontId="14" fillId="2" borderId="5" xfId="0" applyFont="1" applyFill="1" applyBorder="1"/>
    <xf numFmtId="0" fontId="16" fillId="2" borderId="4" xfId="0" applyFont="1" applyFill="1" applyBorder="1" applyAlignment="1">
      <alignment horizontal="right"/>
    </xf>
    <xf numFmtId="2" fontId="4" fillId="0" borderId="5" xfId="0" applyNumberFormat="1" applyFont="1" applyBorder="1" applyAlignment="1">
      <alignment horizontal="right"/>
    </xf>
    <xf numFmtId="0" fontId="4" fillId="2" borderId="5" xfId="0" applyFont="1" applyFill="1" applyBorder="1" applyAlignment="1">
      <alignment horizontal="right"/>
    </xf>
    <xf numFmtId="2" fontId="4" fillId="2" borderId="8" xfId="0" applyNumberFormat="1" applyFont="1" applyFill="1" applyBorder="1" applyAlignment="1">
      <alignment horizontal="right"/>
    </xf>
    <xf numFmtId="2" fontId="11" fillId="2" borderId="5" xfId="0" applyNumberFormat="1" applyFont="1" applyFill="1" applyBorder="1" applyAlignment="1">
      <alignment horizontal="right"/>
    </xf>
    <xf numFmtId="0" fontId="26" fillId="2" borderId="5" xfId="0" applyFont="1" applyFill="1" applyBorder="1" applyAlignment="1">
      <alignment horizontal="right"/>
    </xf>
    <xf numFmtId="0" fontId="26" fillId="2" borderId="5" xfId="0" applyFont="1" applyFill="1" applyBorder="1" applyAlignment="1">
      <alignment horizontal="left"/>
    </xf>
    <xf numFmtId="0" fontId="9" fillId="2" borderId="2" xfId="0" applyFont="1" applyFill="1" applyBorder="1"/>
    <xf numFmtId="0" fontId="9" fillId="2" borderId="6" xfId="0" applyFont="1" applyFill="1" applyBorder="1"/>
    <xf numFmtId="0" fontId="4" fillId="2" borderId="0" xfId="0" applyFont="1" applyFill="1" applyAlignment="1">
      <alignment horizontal="right"/>
    </xf>
    <xf numFmtId="0" fontId="13"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2" fontId="11" fillId="2" borderId="7" xfId="0" applyNumberFormat="1" applyFont="1" applyFill="1" applyBorder="1" applyAlignment="1">
      <alignment horizontal="right" wrapText="1"/>
    </xf>
    <xf numFmtId="2" fontId="11" fillId="2" borderId="8" xfId="0" applyNumberFormat="1" applyFont="1" applyFill="1" applyBorder="1" applyAlignment="1">
      <alignment horizontal="right" wrapText="1"/>
    </xf>
    <xf numFmtId="165" fontId="11" fillId="2" borderId="0" xfId="0" applyNumberFormat="1" applyFont="1" applyFill="1" applyAlignment="1">
      <alignment horizontal="right"/>
    </xf>
    <xf numFmtId="165" fontId="11" fillId="2" borderId="5" xfId="0" applyNumberFormat="1" applyFont="1" applyFill="1" applyBorder="1" applyAlignment="1">
      <alignment horizontal="right"/>
    </xf>
    <xf numFmtId="0" fontId="11" fillId="0" borderId="5" xfId="0" applyFont="1" applyBorder="1" applyAlignment="1">
      <alignment horizontal="right"/>
    </xf>
    <xf numFmtId="0" fontId="58" fillId="22" borderId="2" xfId="0" applyFont="1" applyFill="1" applyBorder="1" applyAlignment="1">
      <alignment horizontal="left"/>
    </xf>
    <xf numFmtId="0" fontId="58" fillId="22" borderId="0" xfId="0" applyFont="1" applyFill="1" applyAlignment="1">
      <alignment horizontal="left"/>
    </xf>
    <xf numFmtId="0" fontId="58" fillId="22" borderId="9" xfId="0" applyFont="1" applyFill="1" applyBorder="1" applyAlignment="1">
      <alignment horizontal="left"/>
    </xf>
    <xf numFmtId="0" fontId="29" fillId="2" borderId="6" xfId="0" applyFont="1" applyFill="1" applyBorder="1" applyAlignment="1">
      <alignment horizontal="left"/>
    </xf>
    <xf numFmtId="0" fontId="29" fillId="2" borderId="7" xfId="0" applyFont="1" applyFill="1" applyBorder="1" applyAlignment="1">
      <alignment horizontal="left"/>
    </xf>
    <xf numFmtId="0" fontId="58" fillId="22" borderId="7" xfId="0" applyFont="1" applyFill="1" applyBorder="1" applyAlignment="1">
      <alignment horizontal="left"/>
    </xf>
    <xf numFmtId="0" fontId="4" fillId="0" borderId="0" xfId="0" applyFont="1" applyAlignment="1">
      <alignment horizontal="left"/>
    </xf>
    <xf numFmtId="0" fontId="2" fillId="2" borderId="2" xfId="0" applyFont="1" applyFill="1" applyBorder="1" applyAlignment="1">
      <alignment horizontal="center"/>
    </xf>
    <xf numFmtId="0" fontId="2" fillId="2" borderId="6" xfId="0" applyFont="1" applyFill="1" applyBorder="1" applyAlignment="1">
      <alignment horizontal="center"/>
    </xf>
    <xf numFmtId="0" fontId="2" fillId="2" borderId="8" xfId="0" applyFont="1" applyFill="1" applyBorder="1" applyAlignment="1">
      <alignment horizontal="center"/>
    </xf>
    <xf numFmtId="0" fontId="28" fillId="2" borderId="6" xfId="0" applyFont="1" applyFill="1" applyBorder="1" applyAlignment="1">
      <alignment horizontal="left"/>
    </xf>
    <xf numFmtId="0" fontId="28" fillId="2" borderId="7" xfId="0" applyFont="1" applyFill="1" applyBorder="1" applyAlignment="1">
      <alignment horizontal="left"/>
    </xf>
    <xf numFmtId="0" fontId="28" fillId="2" borderId="8" xfId="0" applyFont="1" applyFill="1" applyBorder="1" applyAlignment="1">
      <alignment horizontal="left"/>
    </xf>
    <xf numFmtId="0" fontId="29" fillId="2" borderId="8" xfId="0" applyFont="1" applyFill="1" applyBorder="1" applyAlignment="1">
      <alignment horizontal="left"/>
    </xf>
    <xf numFmtId="0" fontId="42" fillId="22" borderId="11" xfId="0" applyFont="1" applyFill="1" applyBorder="1" applyAlignment="1">
      <alignment horizontal="left" vertical="top" wrapText="1"/>
    </xf>
    <xf numFmtId="0" fontId="11" fillId="12" borderId="11" xfId="0" applyFont="1" applyFill="1" applyBorder="1" applyAlignment="1">
      <alignment horizontal="left" vertical="top" wrapText="1"/>
    </xf>
    <xf numFmtId="0" fontId="42" fillId="22" borderId="3" xfId="0" applyFont="1" applyFill="1" applyBorder="1" applyAlignment="1">
      <alignment horizontal="left" vertical="top"/>
    </xf>
    <xf numFmtId="0" fontId="40" fillId="22" borderId="3" xfId="0" applyFont="1" applyFill="1" applyBorder="1" applyAlignment="1">
      <alignment horizontal="left" vertical="top"/>
    </xf>
    <xf numFmtId="0" fontId="11" fillId="12" borderId="3" xfId="0" applyFont="1" applyFill="1" applyBorder="1" applyAlignment="1">
      <alignment horizontal="left" vertical="top"/>
    </xf>
    <xf numFmtId="0" fontId="14" fillId="12" borderId="11" xfId="0" applyFont="1" applyFill="1" applyBorder="1" applyAlignment="1">
      <alignment horizontal="left" vertical="top"/>
    </xf>
    <xf numFmtId="14" fontId="0" fillId="12" borderId="0" xfId="0" applyNumberFormat="1" applyFill="1" applyAlignment="1">
      <alignment horizontal="left"/>
    </xf>
    <xf numFmtId="0" fontId="28" fillId="12" borderId="0" xfId="0" applyFont="1" applyFill="1" applyAlignment="1">
      <alignment horizontal="left"/>
    </xf>
    <xf numFmtId="164" fontId="28" fillId="12" borderId="0" xfId="0" applyNumberFormat="1" applyFont="1" applyFill="1" applyAlignment="1">
      <alignment horizontal="left"/>
    </xf>
    <xf numFmtId="0" fontId="30" fillId="12" borderId="0" xfId="0" applyFont="1" applyFill="1" applyAlignment="1">
      <alignment horizontal="left"/>
    </xf>
    <xf numFmtId="14" fontId="30" fillId="12" borderId="0" xfId="0" applyNumberFormat="1" applyFont="1" applyFill="1" applyAlignment="1">
      <alignment horizontal="left"/>
    </xf>
    <xf numFmtId="0" fontId="31" fillId="12" borderId="0" xfId="0" applyFont="1" applyFill="1" applyAlignment="1">
      <alignment horizontal="left"/>
    </xf>
    <xf numFmtId="0" fontId="30" fillId="12" borderId="0" xfId="0" applyFont="1" applyFill="1" applyAlignment="1">
      <alignment horizontal="right"/>
    </xf>
    <xf numFmtId="0" fontId="32" fillId="12" borderId="0" xfId="0" applyFont="1" applyFill="1" applyAlignment="1">
      <alignment horizontal="left"/>
    </xf>
    <xf numFmtId="14" fontId="32" fillId="12" borderId="0" xfId="0" applyNumberFormat="1" applyFont="1" applyFill="1" applyAlignment="1">
      <alignment horizontal="left"/>
    </xf>
    <xf numFmtId="0" fontId="27" fillId="12" borderId="0" xfId="0" applyFont="1" applyFill="1" applyAlignment="1">
      <alignment horizontal="left"/>
    </xf>
    <xf numFmtId="0" fontId="32" fillId="12" borderId="0" xfId="0" applyFont="1" applyFill="1" applyAlignment="1">
      <alignment horizontal="right"/>
    </xf>
    <xf numFmtId="0" fontId="35" fillId="12" borderId="0" xfId="0" applyFont="1" applyFill="1" applyAlignment="1">
      <alignment horizontal="right"/>
    </xf>
    <xf numFmtId="0" fontId="0" fillId="22" borderId="0" xfId="0" applyFill="1" applyAlignment="1">
      <alignment horizontal="right"/>
    </xf>
    <xf numFmtId="0" fontId="35" fillId="22" borderId="0" xfId="0" applyFont="1" applyFill="1" applyAlignment="1">
      <alignment horizontal="right"/>
    </xf>
    <xf numFmtId="0" fontId="26" fillId="12" borderId="0" xfId="0" applyFont="1" applyFill="1" applyAlignment="1">
      <alignment horizontal="right"/>
    </xf>
    <xf numFmtId="0" fontId="2" fillId="12" borderId="3" xfId="0" applyFont="1" applyFill="1" applyBorder="1" applyAlignment="1">
      <alignment horizontal="right" wrapText="1"/>
    </xf>
    <xf numFmtId="0" fontId="0" fillId="12" borderId="3" xfId="0" applyFill="1" applyBorder="1" applyAlignment="1">
      <alignment horizontal="right" wrapText="1"/>
    </xf>
    <xf numFmtId="0" fontId="0" fillId="12" borderId="3" xfId="0" applyFill="1" applyBorder="1" applyAlignment="1">
      <alignment horizontal="right"/>
    </xf>
    <xf numFmtId="0" fontId="11" fillId="12" borderId="3" xfId="0" applyFont="1" applyFill="1" applyBorder="1" applyAlignment="1">
      <alignment horizontal="right"/>
    </xf>
    <xf numFmtId="164" fontId="11" fillId="4" borderId="3" xfId="0" applyNumberFormat="1" applyFont="1" applyFill="1" applyBorder="1" applyAlignment="1">
      <alignment horizontal="right"/>
    </xf>
    <xf numFmtId="165" fontId="11" fillId="4" borderId="3" xfId="0" applyNumberFormat="1" applyFont="1" applyFill="1" applyBorder="1" applyAlignment="1">
      <alignment horizontal="center"/>
    </xf>
    <xf numFmtId="1" fontId="11" fillId="4" borderId="3" xfId="0" applyNumberFormat="1" applyFont="1" applyFill="1" applyBorder="1" applyAlignment="1">
      <alignment horizontal="center"/>
    </xf>
    <xf numFmtId="165" fontId="11" fillId="4" borderId="11" xfId="0" applyNumberFormat="1" applyFont="1" applyFill="1" applyBorder="1" applyAlignment="1">
      <alignment horizontal="center"/>
    </xf>
    <xf numFmtId="1" fontId="11" fillId="4" borderId="11" xfId="0" applyNumberFormat="1" applyFont="1" applyFill="1" applyBorder="1" applyAlignment="1">
      <alignment horizontal="center"/>
    </xf>
    <xf numFmtId="0" fontId="0" fillId="12" borderId="0" xfId="0" applyFill="1" applyAlignment="1">
      <alignment vertical="top"/>
    </xf>
    <xf numFmtId="0" fontId="60" fillId="0" borderId="17" xfId="0" applyFont="1" applyBorder="1" applyAlignment="1">
      <alignment horizontal="left" vertical="top" wrapText="1"/>
    </xf>
    <xf numFmtId="0" fontId="0" fillId="2" borderId="3" xfId="0" applyFill="1" applyBorder="1"/>
    <xf numFmtId="0" fontId="0" fillId="2" borderId="0" xfId="0" applyFill="1"/>
    <xf numFmtId="0" fontId="0" fillId="2" borderId="7" xfId="0" applyFill="1" applyBorder="1" applyAlignment="1">
      <alignment horizontal="center"/>
    </xf>
    <xf numFmtId="0" fontId="0" fillId="3" borderId="0" xfId="0" applyFill="1"/>
    <xf numFmtId="0" fontId="0" fillId="4" borderId="0" xfId="0" applyFill="1"/>
    <xf numFmtId="0" fontId="0" fillId="5" borderId="0" xfId="0" applyFill="1" applyAlignment="1">
      <alignment horizontal="left"/>
    </xf>
    <xf numFmtId="0" fontId="0" fillId="8" borderId="0" xfId="0" applyFill="1" applyAlignment="1">
      <alignment horizontal="left"/>
    </xf>
    <xf numFmtId="0" fontId="0" fillId="11" borderId="0" xfId="0" applyFill="1" applyAlignment="1">
      <alignment horizontal="left"/>
    </xf>
    <xf numFmtId="0" fontId="0" fillId="2" borderId="0" xfId="0" applyFill="1" applyAlignment="1">
      <alignment horizontal="left"/>
    </xf>
    <xf numFmtId="0" fontId="0" fillId="6" borderId="0" xfId="0" applyFill="1" applyAlignment="1">
      <alignment horizontal="left"/>
    </xf>
    <xf numFmtId="0" fontId="0" fillId="3" borderId="0" xfId="0" applyFill="1" applyAlignment="1">
      <alignment horizontal="left"/>
    </xf>
    <xf numFmtId="0" fontId="0" fillId="10" borderId="0" xfId="0" applyFill="1" applyAlignment="1">
      <alignment horizontal="left"/>
    </xf>
    <xf numFmtId="0" fontId="0" fillId="14" borderId="0" xfId="0" applyFill="1" applyAlignment="1">
      <alignment horizontal="left"/>
    </xf>
    <xf numFmtId="0" fontId="0" fillId="15" borderId="0" xfId="0" applyFill="1" applyAlignment="1">
      <alignment horizontal="left"/>
    </xf>
    <xf numFmtId="0" fontId="0" fillId="5" borderId="0" xfId="0" applyFill="1"/>
    <xf numFmtId="0" fontId="0" fillId="11" borderId="0" xfId="0" applyFill="1"/>
    <xf numFmtId="0" fontId="0" fillId="10" borderId="0" xfId="0" applyFill="1"/>
    <xf numFmtId="0" fontId="0" fillId="17" borderId="0" xfId="0" applyFill="1"/>
    <xf numFmtId="0" fontId="0" fillId="13" borderId="0" xfId="0" applyFill="1"/>
    <xf numFmtId="0" fontId="0" fillId="7" borderId="0" xfId="0" applyFill="1"/>
    <xf numFmtId="0" fontId="0" fillId="18" borderId="0" xfId="0" applyFill="1"/>
    <xf numFmtId="0" fontId="0" fillId="14" borderId="0" xfId="0" applyFill="1"/>
    <xf numFmtId="0" fontId="0" fillId="16"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14" fontId="0" fillId="7" borderId="0" xfId="0" applyNumberFormat="1" applyFill="1" applyAlignment="1">
      <alignment horizontal="left"/>
    </xf>
    <xf numFmtId="14" fontId="0" fillId="3" borderId="0" xfId="0" applyNumberFormat="1" applyFill="1" applyAlignment="1">
      <alignment horizontal="left"/>
    </xf>
    <xf numFmtId="14" fontId="0" fillId="4" borderId="0" xfId="0" applyNumberFormat="1" applyFill="1" applyAlignment="1">
      <alignment horizontal="left"/>
    </xf>
    <xf numFmtId="14" fontId="0" fillId="5" borderId="0" xfId="0" applyNumberFormat="1" applyFill="1" applyAlignment="1">
      <alignment horizontal="left"/>
    </xf>
    <xf numFmtId="14" fontId="0" fillId="8" borderId="0" xfId="0" applyNumberFormat="1" applyFill="1" applyAlignment="1">
      <alignment horizontal="left"/>
    </xf>
    <xf numFmtId="14" fontId="0" fillId="6" borderId="0" xfId="0" applyNumberFormat="1" applyFill="1" applyAlignment="1">
      <alignment horizontal="left"/>
    </xf>
    <xf numFmtId="14" fontId="0" fillId="2" borderId="0" xfId="0" applyNumberFormat="1" applyFill="1" applyAlignment="1">
      <alignment horizontal="left"/>
    </xf>
    <xf numFmtId="14" fontId="0" fillId="7" borderId="0" xfId="0" applyNumberFormat="1" applyFill="1" applyAlignment="1">
      <alignment horizontal="left" vertical="center"/>
    </xf>
    <xf numFmtId="14" fontId="0" fillId="13" borderId="0" xfId="0" applyNumberFormat="1" applyFill="1" applyAlignment="1">
      <alignment horizontal="left"/>
    </xf>
    <xf numFmtId="14" fontId="0" fillId="10" borderId="0" xfId="0" applyNumberFormat="1" applyFill="1" applyAlignment="1">
      <alignment horizontal="left"/>
    </xf>
    <xf numFmtId="14" fontId="0" fillId="15" borderId="0" xfId="0" applyNumberFormat="1" applyFill="1" applyAlignment="1">
      <alignment horizontal="left"/>
    </xf>
    <xf numFmtId="14" fontId="0" fillId="11" borderId="0" xfId="0" applyNumberFormat="1" applyFill="1" applyAlignment="1">
      <alignment horizontal="left"/>
    </xf>
    <xf numFmtId="14" fontId="0" fillId="17" borderId="0" xfId="0" applyNumberFormat="1" applyFill="1" applyAlignment="1">
      <alignment horizontal="left"/>
    </xf>
    <xf numFmtId="14" fontId="0" fillId="13" borderId="0" xfId="0" applyNumberFormat="1" applyFill="1" applyAlignment="1">
      <alignment horizontal="left" vertical="center"/>
    </xf>
    <xf numFmtId="14" fontId="0" fillId="18" borderId="0" xfId="0" applyNumberFormat="1" applyFill="1" applyAlignment="1">
      <alignment horizontal="left"/>
    </xf>
    <xf numFmtId="14" fontId="0" fillId="14" borderId="0" xfId="0" applyNumberFormat="1" applyFill="1" applyAlignment="1">
      <alignment horizontal="left"/>
    </xf>
    <xf numFmtId="14" fontId="0" fillId="16" borderId="0" xfId="0" applyNumberFormat="1" applyFill="1" applyAlignment="1">
      <alignment horizontal="left"/>
    </xf>
    <xf numFmtId="14" fontId="0" fillId="7" borderId="0" xfId="0" applyNumberFormat="1" applyFill="1" applyAlignment="1">
      <alignment horizontal="left" vertical="center" wrapText="1"/>
    </xf>
    <xf numFmtId="14" fontId="0" fillId="4" borderId="0" xfId="0" applyNumberFormat="1" applyFill="1" applyAlignment="1">
      <alignment horizontal="left" vertical="center" wrapText="1"/>
    </xf>
    <xf numFmtId="14" fontId="0" fillId="23" borderId="0" xfId="0" applyNumberFormat="1" applyFill="1" applyAlignment="1">
      <alignment horizontal="left"/>
    </xf>
    <xf numFmtId="14" fontId="0" fillId="24" borderId="0" xfId="0" applyNumberFormat="1" applyFill="1" applyAlignment="1">
      <alignment horizontal="left"/>
    </xf>
    <xf numFmtId="14" fontId="0" fillId="25" borderId="0" xfId="0" applyNumberFormat="1" applyFill="1" applyAlignment="1">
      <alignment horizontal="left"/>
    </xf>
    <xf numFmtId="14" fontId="0" fillId="26" borderId="0" xfId="0" applyNumberFormat="1" applyFill="1" applyAlignment="1">
      <alignment horizontal="left"/>
    </xf>
    <xf numFmtId="14" fontId="0" fillId="27" borderId="0" xfId="0" applyNumberFormat="1" applyFill="1" applyAlignment="1">
      <alignment horizontal="left"/>
    </xf>
    <xf numFmtId="0" fontId="0" fillId="7" borderId="5" xfId="0" applyFill="1" applyBorder="1" applyAlignment="1">
      <alignment horizontal="left" wrapText="1"/>
    </xf>
    <xf numFmtId="0" fontId="0" fillId="3" borderId="5" xfId="0" applyFill="1" applyBorder="1" applyAlignment="1">
      <alignment wrapText="1"/>
    </xf>
    <xf numFmtId="0" fontId="0" fillId="4" borderId="5" xfId="0" applyFill="1" applyBorder="1" applyAlignment="1">
      <alignment wrapText="1"/>
    </xf>
    <xf numFmtId="0" fontId="0" fillId="5" borderId="5" xfId="0" applyFill="1" applyBorder="1" applyAlignment="1">
      <alignment horizontal="left" wrapText="1"/>
    </xf>
    <xf numFmtId="0" fontId="0" fillId="4" borderId="5" xfId="0" applyFill="1" applyBorder="1" applyAlignment="1">
      <alignment horizontal="left" wrapText="1"/>
    </xf>
    <xf numFmtId="0" fontId="0" fillId="8" borderId="5" xfId="0" applyFill="1" applyBorder="1" applyAlignment="1">
      <alignment horizontal="left" wrapText="1"/>
    </xf>
    <xf numFmtId="0" fontId="0" fillId="11" borderId="5" xfId="0" applyFill="1" applyBorder="1" applyAlignment="1">
      <alignment horizontal="left" wrapText="1"/>
    </xf>
    <xf numFmtId="0" fontId="0" fillId="2" borderId="5" xfId="0" applyFill="1" applyBorder="1" applyAlignment="1">
      <alignment horizontal="left" wrapText="1"/>
    </xf>
    <xf numFmtId="0" fontId="0" fillId="6" borderId="5" xfId="0" applyFill="1" applyBorder="1" applyAlignment="1">
      <alignment horizontal="left" wrapText="1"/>
    </xf>
    <xf numFmtId="0" fontId="0" fillId="13" borderId="5" xfId="0" applyFill="1" applyBorder="1" applyAlignment="1">
      <alignment horizontal="left" wrapText="1"/>
    </xf>
    <xf numFmtId="0" fontId="0" fillId="3" borderId="5" xfId="0" applyFill="1" applyBorder="1" applyAlignment="1">
      <alignment horizontal="left" wrapText="1"/>
    </xf>
    <xf numFmtId="0" fontId="0" fillId="10" borderId="5" xfId="0" applyFill="1" applyBorder="1" applyAlignment="1">
      <alignment horizontal="left" wrapText="1"/>
    </xf>
    <xf numFmtId="0" fontId="0" fillId="14" borderId="5" xfId="0" applyFill="1" applyBorder="1" applyAlignment="1">
      <alignment horizontal="left" wrapText="1"/>
    </xf>
    <xf numFmtId="0" fontId="0" fillId="15" borderId="5" xfId="0" applyFill="1" applyBorder="1" applyAlignment="1">
      <alignment horizontal="left" wrapText="1"/>
    </xf>
    <xf numFmtId="0" fontId="0" fillId="5" borderId="5" xfId="0" applyFill="1" applyBorder="1" applyAlignment="1">
      <alignment wrapText="1"/>
    </xf>
    <xf numFmtId="0" fontId="0" fillId="11" borderId="5" xfId="0" applyFill="1" applyBorder="1" applyAlignment="1">
      <alignment wrapText="1"/>
    </xf>
    <xf numFmtId="0" fontId="0" fillId="10" borderId="5" xfId="0" applyFill="1" applyBorder="1" applyAlignment="1">
      <alignment wrapText="1"/>
    </xf>
    <xf numFmtId="0" fontId="0" fillId="17" borderId="5" xfId="0" applyFill="1" applyBorder="1" applyAlignment="1">
      <alignment wrapText="1"/>
    </xf>
    <xf numFmtId="0" fontId="0" fillId="13" borderId="5" xfId="0" applyFill="1" applyBorder="1" applyAlignment="1">
      <alignment wrapText="1"/>
    </xf>
    <xf numFmtId="0" fontId="0" fillId="7" borderId="5" xfId="0" applyFill="1" applyBorder="1" applyAlignment="1">
      <alignment wrapText="1"/>
    </xf>
    <xf numFmtId="0" fontId="0" fillId="18" borderId="5" xfId="0" applyFill="1" applyBorder="1" applyAlignment="1">
      <alignment wrapText="1"/>
    </xf>
    <xf numFmtId="0" fontId="0" fillId="14" borderId="5" xfId="0" applyFill="1" applyBorder="1" applyAlignment="1">
      <alignment wrapText="1"/>
    </xf>
    <xf numFmtId="0" fontId="0" fillId="16" borderId="5" xfId="0" applyFill="1" applyBorder="1" applyAlignment="1">
      <alignment wrapText="1"/>
    </xf>
    <xf numFmtId="0" fontId="0" fillId="23" borderId="5" xfId="0" applyFill="1" applyBorder="1" applyAlignment="1">
      <alignment wrapText="1"/>
    </xf>
    <xf numFmtId="0" fontId="0" fillId="24" borderId="5" xfId="0" applyFill="1" applyBorder="1" applyAlignment="1">
      <alignment wrapText="1"/>
    </xf>
    <xf numFmtId="0" fontId="0" fillId="25" borderId="5" xfId="0" applyFill="1" applyBorder="1" applyAlignment="1">
      <alignment wrapText="1"/>
    </xf>
    <xf numFmtId="0" fontId="0" fillId="26" borderId="5" xfId="0" applyFill="1" applyBorder="1" applyAlignment="1">
      <alignment wrapText="1"/>
    </xf>
    <xf numFmtId="0" fontId="0" fillId="27" borderId="5" xfId="0" applyFill="1" applyBorder="1" applyAlignment="1">
      <alignment wrapText="1"/>
    </xf>
    <xf numFmtId="0" fontId="0" fillId="0" borderId="5" xfId="0" applyBorder="1"/>
    <xf numFmtId="2" fontId="0" fillId="0" borderId="0" xfId="0" applyNumberFormat="1" applyAlignment="1">
      <alignment horizontal="right"/>
    </xf>
    <xf numFmtId="165" fontId="0" fillId="0" borderId="0" xfId="0" applyNumberFormat="1" applyAlignment="1">
      <alignment horizontal="right"/>
    </xf>
    <xf numFmtId="2" fontId="0" fillId="0" borderId="0" xfId="0" applyNumberFormat="1"/>
    <xf numFmtId="2" fontId="0" fillId="2" borderId="7" xfId="0" applyNumberFormat="1" applyFill="1" applyBorder="1" applyAlignment="1">
      <alignment horizontal="center"/>
    </xf>
    <xf numFmtId="0" fontId="0" fillId="2" borderId="3" xfId="0" applyFill="1" applyBorder="1" applyAlignment="1">
      <alignment horizontal="right"/>
    </xf>
    <xf numFmtId="0" fontId="0" fillId="2" borderId="7" xfId="0" applyFill="1" applyBorder="1" applyAlignment="1">
      <alignment horizontal="left"/>
    </xf>
    <xf numFmtId="0" fontId="0" fillId="2" borderId="0" xfId="0" applyFill="1" applyAlignment="1">
      <alignment horizontal="right"/>
    </xf>
    <xf numFmtId="165" fontId="0" fillId="2" borderId="3" xfId="0" applyNumberFormat="1" applyFill="1" applyBorder="1" applyAlignment="1">
      <alignment horizontal="right"/>
    </xf>
    <xf numFmtId="2" fontId="0" fillId="2" borderId="7" xfId="0" applyNumberFormat="1" applyFill="1" applyBorder="1" applyAlignment="1">
      <alignment horizontal="right"/>
    </xf>
    <xf numFmtId="2" fontId="0" fillId="0" borderId="5" xfId="0" applyNumberFormat="1" applyBorder="1" applyAlignment="1">
      <alignment horizontal="right"/>
    </xf>
    <xf numFmtId="165" fontId="0" fillId="0" borderId="5" xfId="0" applyNumberFormat="1" applyBorder="1" applyAlignment="1">
      <alignment horizontal="right"/>
    </xf>
    <xf numFmtId="0" fontId="0" fillId="0" borderId="0" xfId="0" applyAlignment="1">
      <alignment horizontal="center"/>
    </xf>
    <xf numFmtId="2" fontId="0" fillId="0" borderId="0" xfId="0" applyNumberFormat="1" applyAlignment="1">
      <alignment horizontal="right" wrapText="1"/>
    </xf>
    <xf numFmtId="0" fontId="0" fillId="2" borderId="4" xfId="0" applyFill="1" applyBorder="1" applyAlignment="1">
      <alignment vertical="center" wrapText="1"/>
    </xf>
    <xf numFmtId="0" fontId="0" fillId="2" borderId="5" xfId="0" applyFill="1" applyBorder="1"/>
    <xf numFmtId="0" fontId="0" fillId="2" borderId="8" xfId="0" applyFill="1" applyBorder="1"/>
    <xf numFmtId="0" fontId="0" fillId="6" borderId="0" xfId="0" applyFill="1"/>
    <xf numFmtId="0" fontId="0" fillId="2" borderId="7" xfId="0" applyFill="1" applyBorder="1" applyAlignment="1">
      <alignment horizontal="center" vertical="center" wrapText="1"/>
    </xf>
    <xf numFmtId="0" fontId="0" fillId="6" borderId="5" xfId="0" applyFill="1" applyBorder="1" applyAlignment="1">
      <alignment wrapText="1"/>
    </xf>
    <xf numFmtId="2" fontId="0" fillId="2" borderId="7" xfId="0" applyNumberFormat="1" applyFill="1" applyBorder="1" applyAlignment="1">
      <alignment horizontal="right" wrapText="1"/>
    </xf>
    <xf numFmtId="0" fontId="61" fillId="0" borderId="0" xfId="0" applyFont="1"/>
    <xf numFmtId="0" fontId="0" fillId="2" borderId="0" xfId="0" applyFill="1" applyAlignment="1">
      <alignment horizontal="center"/>
    </xf>
    <xf numFmtId="1" fontId="0" fillId="2" borderId="11" xfId="0" applyNumberFormat="1" applyFill="1" applyBorder="1" applyAlignment="1">
      <alignment horizontal="center"/>
    </xf>
    <xf numFmtId="0" fontId="0" fillId="3" borderId="0" xfId="0" applyFill="1" applyAlignment="1">
      <alignment horizontal="right"/>
    </xf>
    <xf numFmtId="0" fontId="0" fillId="9" borderId="0" xfId="0" applyFill="1"/>
    <xf numFmtId="0" fontId="0" fillId="9" borderId="3" xfId="0" applyFill="1" applyBorder="1"/>
    <xf numFmtId="2" fontId="0" fillId="9" borderId="7" xfId="0" applyNumberFormat="1" applyFill="1" applyBorder="1"/>
    <xf numFmtId="0" fontId="0" fillId="10" borderId="0" xfId="0" applyFill="1" applyAlignment="1">
      <alignment horizontal="right"/>
    </xf>
    <xf numFmtId="0" fontId="0" fillId="4" borderId="3" xfId="0" applyFill="1" applyBorder="1"/>
    <xf numFmtId="0" fontId="0" fillId="4" borderId="0" xfId="0" applyFill="1" applyAlignment="1">
      <alignment horizontal="right"/>
    </xf>
    <xf numFmtId="0" fontId="0" fillId="4" borderId="7" xfId="0" applyFill="1" applyBorder="1"/>
    <xf numFmtId="0" fontId="0" fillId="9" borderId="7" xfId="0" applyFill="1" applyBorder="1"/>
    <xf numFmtId="49" fontId="62" fillId="7" borderId="0" xfId="0" applyNumberFormat="1" applyFont="1" applyFill="1" applyAlignment="1">
      <alignment horizontal="right"/>
    </xf>
    <xf numFmtId="0" fontId="4" fillId="18" borderId="0" xfId="0" applyFont="1" applyFill="1" applyAlignment="1">
      <alignment horizontal="left"/>
    </xf>
    <xf numFmtId="0" fontId="4" fillId="14" borderId="0" xfId="0" applyFont="1" applyFill="1" applyAlignment="1">
      <alignment horizontal="left"/>
    </xf>
    <xf numFmtId="0" fontId="4" fillId="13" borderId="0" xfId="0" applyFont="1" applyFill="1" applyAlignment="1">
      <alignment horizontal="left"/>
    </xf>
    <xf numFmtId="0" fontId="11" fillId="16" borderId="0" xfId="0" applyFont="1" applyFill="1" applyAlignment="1">
      <alignment horizontal="left"/>
    </xf>
    <xf numFmtId="0" fontId="11" fillId="18" borderId="0" xfId="0" applyFont="1" applyFill="1" applyAlignment="1">
      <alignment horizontal="left"/>
    </xf>
    <xf numFmtId="0" fontId="4" fillId="4" borderId="0" xfId="0" applyFont="1" applyFill="1" applyAlignment="1">
      <alignment horizontal="left"/>
    </xf>
    <xf numFmtId="0" fontId="11" fillId="3" borderId="0" xfId="0" applyFont="1" applyFill="1" applyAlignment="1">
      <alignment horizontal="left"/>
    </xf>
    <xf numFmtId="0" fontId="4" fillId="3" borderId="0" xfId="0" applyFont="1" applyFill="1" applyAlignment="1">
      <alignment horizontal="left"/>
    </xf>
    <xf numFmtId="0" fontId="0" fillId="4" borderId="0" xfId="0" applyFill="1" applyAlignment="1">
      <alignment wrapText="1"/>
    </xf>
    <xf numFmtId="0" fontId="0" fillId="23" borderId="0" xfId="0" applyFill="1" applyAlignment="1">
      <alignment wrapText="1"/>
    </xf>
    <xf numFmtId="0" fontId="0" fillId="24" borderId="0" xfId="0" applyFill="1" applyAlignment="1">
      <alignment wrapText="1"/>
    </xf>
    <xf numFmtId="0" fontId="0" fillId="25" borderId="0" xfId="0" applyFill="1" applyAlignment="1">
      <alignment wrapText="1"/>
    </xf>
    <xf numFmtId="0" fontId="0" fillId="26" borderId="0" xfId="0" applyFill="1" applyAlignment="1">
      <alignment wrapText="1"/>
    </xf>
    <xf numFmtId="0" fontId="0" fillId="27" borderId="0" xfId="0" applyFill="1" applyAlignment="1">
      <alignment wrapText="1"/>
    </xf>
    <xf numFmtId="0" fontId="0" fillId="2" borderId="15" xfId="0" applyFill="1" applyBorder="1" applyAlignment="1">
      <alignment horizontal="center"/>
    </xf>
    <xf numFmtId="0" fontId="0" fillId="2" borderId="2" xfId="0" applyFill="1" applyBorder="1" applyAlignment="1">
      <alignment horizontal="left"/>
    </xf>
    <xf numFmtId="0" fontId="0" fillId="2" borderId="2" xfId="0" applyFill="1" applyBorder="1"/>
    <xf numFmtId="0" fontId="0" fillId="12" borderId="0" xfId="0" applyFill="1"/>
    <xf numFmtId="0" fontId="0" fillId="2" borderId="3" xfId="0" applyFill="1" applyBorder="1" applyAlignment="1">
      <alignment horizontal="left" wrapText="1"/>
    </xf>
    <xf numFmtId="0" fontId="0" fillId="21" borderId="13" xfId="0" applyFill="1" applyBorder="1" applyAlignment="1">
      <alignment horizontal="right" wrapText="1"/>
    </xf>
    <xf numFmtId="0" fontId="0" fillId="21" borderId="15" xfId="0" applyFill="1" applyBorder="1" applyAlignment="1">
      <alignment horizontal="center" wrapText="1"/>
    </xf>
    <xf numFmtId="0" fontId="0" fillId="21" borderId="15" xfId="0" applyFill="1" applyBorder="1" applyAlignment="1">
      <alignment horizontal="left" wrapText="1"/>
    </xf>
    <xf numFmtId="0" fontId="0" fillId="8" borderId="13" xfId="0" applyFill="1" applyBorder="1" applyAlignment="1">
      <alignment horizontal="right" wrapText="1"/>
    </xf>
    <xf numFmtId="0" fontId="0" fillId="8" borderId="15" xfId="0" applyFill="1" applyBorder="1" applyAlignment="1">
      <alignment horizontal="center"/>
    </xf>
    <xf numFmtId="0" fontId="0" fillId="8" borderId="15" xfId="0" applyFill="1" applyBorder="1" applyAlignment="1">
      <alignment horizontal="left" wrapText="1"/>
    </xf>
    <xf numFmtId="0" fontId="0" fillId="8" borderId="10" xfId="0" applyFill="1" applyBorder="1" applyAlignment="1">
      <alignment horizontal="center" wrapText="1"/>
    </xf>
    <xf numFmtId="0" fontId="0" fillId="20" borderId="15" xfId="0" applyFill="1" applyBorder="1" applyAlignment="1">
      <alignment horizontal="center" wrapText="1"/>
    </xf>
    <xf numFmtId="0" fontId="0" fillId="20" borderId="15" xfId="0" applyFill="1" applyBorder="1" applyAlignment="1">
      <alignment horizontal="left" wrapText="1"/>
    </xf>
    <xf numFmtId="0" fontId="0" fillId="4" borderId="13" xfId="0" applyFill="1" applyBorder="1" applyAlignment="1">
      <alignment horizontal="right" wrapText="1"/>
    </xf>
    <xf numFmtId="0" fontId="0" fillId="4" borderId="15" xfId="0" applyFill="1" applyBorder="1" applyAlignment="1">
      <alignment horizontal="left" wrapText="1"/>
    </xf>
    <xf numFmtId="0" fontId="0" fillId="4" borderId="10" xfId="0" applyFill="1" applyBorder="1" applyAlignment="1">
      <alignment horizontal="center" wrapText="1"/>
    </xf>
    <xf numFmtId="0" fontId="0" fillId="4" borderId="2" xfId="0" applyFill="1" applyBorder="1" applyAlignment="1">
      <alignment horizontal="center"/>
    </xf>
    <xf numFmtId="0" fontId="0" fillId="4" borderId="14" xfId="0" applyFill="1" applyBorder="1" applyAlignment="1">
      <alignment horizontal="center" wrapText="1"/>
    </xf>
    <xf numFmtId="0" fontId="0" fillId="12" borderId="0" xfId="0" applyFill="1" applyAlignment="1">
      <alignment horizontal="center"/>
    </xf>
    <xf numFmtId="2" fontId="0" fillId="21" borderId="2" xfId="0" applyNumberFormat="1" applyFill="1" applyBorder="1" applyAlignment="1">
      <alignment horizontal="right"/>
    </xf>
    <xf numFmtId="0" fontId="0" fillId="21" borderId="2" xfId="0" applyFill="1" applyBorder="1" applyAlignment="1">
      <alignment horizontal="center"/>
    </xf>
    <xf numFmtId="2" fontId="0" fillId="21" borderId="2" xfId="0" applyNumberFormat="1" applyFill="1" applyBorder="1" applyAlignment="1">
      <alignment horizontal="left"/>
    </xf>
    <xf numFmtId="0" fontId="0" fillId="21" borderId="2" xfId="0" applyFill="1" applyBorder="1" applyAlignment="1">
      <alignment horizontal="right"/>
    </xf>
    <xf numFmtId="0" fontId="0" fillId="21" borderId="6" xfId="0" applyFill="1" applyBorder="1" applyAlignment="1">
      <alignment horizontal="left"/>
    </xf>
    <xf numFmtId="2" fontId="0" fillId="8" borderId="1" xfId="0" applyNumberFormat="1" applyFill="1" applyBorder="1" applyAlignment="1">
      <alignment horizontal="right"/>
    </xf>
    <xf numFmtId="0" fontId="0" fillId="8" borderId="2" xfId="0" applyFill="1" applyBorder="1" applyAlignment="1">
      <alignment horizontal="center"/>
    </xf>
    <xf numFmtId="2" fontId="0" fillId="8" borderId="2" xfId="0" applyNumberFormat="1" applyFill="1" applyBorder="1" applyAlignment="1">
      <alignment horizontal="left"/>
    </xf>
    <xf numFmtId="0" fontId="0" fillId="8" borderId="2" xfId="0" applyFill="1" applyBorder="1" applyAlignment="1">
      <alignment horizontal="right"/>
    </xf>
    <xf numFmtId="0" fontId="0" fillId="8" borderId="2" xfId="0" applyFill="1" applyBorder="1" applyAlignment="1">
      <alignment horizontal="left"/>
    </xf>
    <xf numFmtId="2" fontId="0" fillId="8" borderId="12" xfId="0" applyNumberFormat="1" applyFill="1" applyBorder="1" applyAlignment="1">
      <alignment horizontal="center"/>
    </xf>
    <xf numFmtId="0" fontId="0" fillId="20" borderId="2" xfId="0" applyFill="1" applyBorder="1" applyAlignment="1">
      <alignment horizontal="center"/>
    </xf>
    <xf numFmtId="2" fontId="0" fillId="20" borderId="2" xfId="0" applyNumberFormat="1" applyFill="1" applyBorder="1" applyAlignment="1">
      <alignment horizontal="left"/>
    </xf>
    <xf numFmtId="1" fontId="0" fillId="20" borderId="2" xfId="0" applyNumberFormat="1" applyFill="1" applyBorder="1" applyAlignment="1">
      <alignment horizontal="right"/>
    </xf>
    <xf numFmtId="2" fontId="0" fillId="4" borderId="1" xfId="0" applyNumberFormat="1" applyFill="1" applyBorder="1" applyAlignment="1">
      <alignment horizontal="right"/>
    </xf>
    <xf numFmtId="1" fontId="0" fillId="4" borderId="2" xfId="0" applyNumberFormat="1" applyFill="1" applyBorder="1" applyAlignment="1">
      <alignment horizontal="right"/>
    </xf>
    <xf numFmtId="165" fontId="0" fillId="21" borderId="0" xfId="0" applyNumberFormat="1" applyFill="1" applyAlignment="1">
      <alignment horizontal="right"/>
    </xf>
    <xf numFmtId="0" fontId="0" fillId="21" borderId="0" xfId="0" applyFill="1" applyAlignment="1">
      <alignment horizontal="center"/>
    </xf>
    <xf numFmtId="165" fontId="0" fillId="21" borderId="0" xfId="0" applyNumberFormat="1" applyFill="1" applyAlignment="1">
      <alignment horizontal="left"/>
    </xf>
    <xf numFmtId="0" fontId="0" fillId="21" borderId="0" xfId="0" applyFill="1" applyAlignment="1">
      <alignment horizontal="right"/>
    </xf>
    <xf numFmtId="0" fontId="0" fillId="21" borderId="7" xfId="0" applyFill="1" applyBorder="1" applyAlignment="1">
      <alignment horizontal="left"/>
    </xf>
    <xf numFmtId="165" fontId="0" fillId="8" borderId="3" xfId="0" applyNumberFormat="1" applyFill="1" applyBorder="1" applyAlignment="1">
      <alignment horizontal="right"/>
    </xf>
    <xf numFmtId="0" fontId="0" fillId="8" borderId="0" xfId="0" applyFill="1" applyAlignment="1">
      <alignment horizontal="center"/>
    </xf>
    <xf numFmtId="165" fontId="0" fillId="8" borderId="0" xfId="0" applyNumberFormat="1" applyFill="1" applyAlignment="1">
      <alignment horizontal="left"/>
    </xf>
    <xf numFmtId="0" fontId="0" fillId="8" borderId="0" xfId="0" applyFill="1" applyAlignment="1">
      <alignment horizontal="right"/>
    </xf>
    <xf numFmtId="2" fontId="0" fillId="8" borderId="11" xfId="0" applyNumberFormat="1" applyFill="1" applyBorder="1" applyAlignment="1">
      <alignment horizontal="center"/>
    </xf>
    <xf numFmtId="0" fontId="0" fillId="20" borderId="0" xfId="0" applyFill="1" applyAlignment="1">
      <alignment horizontal="center"/>
    </xf>
    <xf numFmtId="165" fontId="0" fillId="20" borderId="0" xfId="0" applyNumberFormat="1" applyFill="1" applyAlignment="1">
      <alignment horizontal="left"/>
    </xf>
    <xf numFmtId="1" fontId="0" fillId="20" borderId="0" xfId="0" applyNumberFormat="1" applyFill="1" applyAlignment="1">
      <alignment horizontal="right"/>
    </xf>
    <xf numFmtId="2" fontId="0" fillId="20" borderId="0" xfId="0" applyNumberFormat="1" applyFill="1" applyAlignment="1">
      <alignment horizontal="left"/>
    </xf>
    <xf numFmtId="165" fontId="0" fillId="4" borderId="3" xfId="0" applyNumberFormat="1" applyFill="1" applyBorder="1" applyAlignment="1">
      <alignment horizontal="right"/>
    </xf>
    <xf numFmtId="0" fontId="0" fillId="4" borderId="0" xfId="0" applyFill="1" applyAlignment="1">
      <alignment horizontal="center"/>
    </xf>
    <xf numFmtId="165" fontId="0" fillId="4" borderId="0" xfId="0" applyNumberFormat="1" applyFill="1" applyAlignment="1">
      <alignment horizontal="left"/>
    </xf>
    <xf numFmtId="1" fontId="0" fillId="4" borderId="0" xfId="0" applyNumberFormat="1" applyFill="1" applyAlignment="1">
      <alignment horizontal="right"/>
    </xf>
    <xf numFmtId="2" fontId="0" fillId="21" borderId="0" xfId="0" applyNumberFormat="1" applyFill="1" applyAlignment="1">
      <alignment horizontal="right"/>
    </xf>
    <xf numFmtId="2" fontId="0" fillId="21" borderId="0" xfId="0" applyNumberFormat="1" applyFill="1" applyAlignment="1">
      <alignment horizontal="left"/>
    </xf>
    <xf numFmtId="2" fontId="0" fillId="8" borderId="3" xfId="0" applyNumberFormat="1" applyFill="1" applyBorder="1" applyAlignment="1">
      <alignment horizontal="right"/>
    </xf>
    <xf numFmtId="2" fontId="0" fillId="8" borderId="0" xfId="0" applyNumberFormat="1" applyFill="1" applyAlignment="1">
      <alignment horizontal="left"/>
    </xf>
    <xf numFmtId="2" fontId="0" fillId="4" borderId="3" xfId="0" applyNumberFormat="1" applyFill="1" applyBorder="1" applyAlignment="1">
      <alignment horizontal="right"/>
    </xf>
    <xf numFmtId="165" fontId="0" fillId="8" borderId="11" xfId="0" applyNumberFormat="1" applyFill="1" applyBorder="1" applyAlignment="1">
      <alignment horizontal="center"/>
    </xf>
    <xf numFmtId="1" fontId="0" fillId="8" borderId="3" xfId="0" applyNumberFormat="1" applyFill="1" applyBorder="1" applyAlignment="1">
      <alignment horizontal="right"/>
    </xf>
    <xf numFmtId="1" fontId="0" fillId="8" borderId="0" xfId="0" applyNumberFormat="1" applyFill="1" applyAlignment="1">
      <alignment horizontal="left"/>
    </xf>
    <xf numFmtId="1" fontId="0" fillId="8" borderId="11" xfId="0" applyNumberFormat="1" applyFill="1" applyBorder="1" applyAlignment="1">
      <alignment horizontal="center"/>
    </xf>
    <xf numFmtId="1" fontId="0" fillId="4" borderId="3" xfId="0" applyNumberFormat="1" applyFill="1" applyBorder="1" applyAlignment="1">
      <alignment horizontal="right"/>
    </xf>
    <xf numFmtId="1" fontId="0" fillId="4" borderId="0" xfId="0" applyNumberFormat="1" applyFill="1" applyAlignment="1">
      <alignment horizontal="left"/>
    </xf>
    <xf numFmtId="165" fontId="0" fillId="4" borderId="0" xfId="0" applyNumberFormat="1" applyFill="1" applyAlignment="1">
      <alignment horizontal="center"/>
    </xf>
    <xf numFmtId="164" fontId="0" fillId="21" borderId="0" xfId="0" applyNumberFormat="1" applyFill="1" applyAlignment="1">
      <alignment horizontal="right"/>
    </xf>
    <xf numFmtId="164" fontId="0" fillId="8" borderId="3" xfId="0" applyNumberFormat="1" applyFill="1" applyBorder="1" applyAlignment="1">
      <alignment horizontal="right"/>
    </xf>
    <xf numFmtId="164" fontId="0" fillId="8" borderId="0" xfId="0" applyNumberFormat="1" applyFill="1" applyAlignment="1">
      <alignment horizontal="center"/>
    </xf>
    <xf numFmtId="164" fontId="0" fillId="20" borderId="0" xfId="0" applyNumberFormat="1" applyFill="1" applyAlignment="1">
      <alignment horizontal="center"/>
    </xf>
    <xf numFmtId="164" fontId="0" fillId="4" borderId="3" xfId="0" applyNumberFormat="1" applyFill="1" applyBorder="1" applyAlignment="1">
      <alignment horizontal="right"/>
    </xf>
    <xf numFmtId="164" fontId="0" fillId="4" borderId="0" xfId="0" applyNumberFormat="1" applyFill="1" applyAlignment="1">
      <alignment horizontal="center"/>
    </xf>
    <xf numFmtId="2" fontId="0" fillId="21" borderId="5" xfId="0" applyNumberFormat="1" applyFill="1" applyBorder="1" applyAlignment="1">
      <alignment horizontal="right"/>
    </xf>
    <xf numFmtId="0" fontId="0" fillId="21" borderId="5" xfId="0" applyFill="1" applyBorder="1" applyAlignment="1">
      <alignment horizontal="center"/>
    </xf>
    <xf numFmtId="2" fontId="0" fillId="21" borderId="5" xfId="0" applyNumberFormat="1" applyFill="1" applyBorder="1" applyAlignment="1">
      <alignment horizontal="left"/>
    </xf>
    <xf numFmtId="0" fontId="0" fillId="21" borderId="5" xfId="0" applyFill="1" applyBorder="1" applyAlignment="1">
      <alignment horizontal="right"/>
    </xf>
    <xf numFmtId="0" fontId="0" fillId="21" borderId="8" xfId="0" applyFill="1" applyBorder="1" applyAlignment="1">
      <alignment horizontal="left"/>
    </xf>
    <xf numFmtId="2" fontId="0" fillId="8" borderId="4" xfId="0" applyNumberFormat="1" applyFill="1" applyBorder="1" applyAlignment="1">
      <alignment horizontal="right"/>
    </xf>
    <xf numFmtId="0" fontId="0" fillId="8" borderId="5" xfId="0" applyFill="1" applyBorder="1" applyAlignment="1">
      <alignment horizontal="center"/>
    </xf>
    <xf numFmtId="0" fontId="0" fillId="8" borderId="5" xfId="0" applyFill="1" applyBorder="1" applyAlignment="1">
      <alignment horizontal="left"/>
    </xf>
    <xf numFmtId="0" fontId="0" fillId="8" borderId="5" xfId="0" applyFill="1" applyBorder="1" applyAlignment="1">
      <alignment horizontal="right"/>
    </xf>
    <xf numFmtId="164" fontId="0" fillId="8" borderId="9" xfId="0" applyNumberFormat="1" applyFill="1" applyBorder="1" applyAlignment="1">
      <alignment horizontal="center"/>
    </xf>
    <xf numFmtId="0" fontId="0" fillId="20" borderId="5" xfId="0" applyFill="1" applyBorder="1" applyAlignment="1">
      <alignment horizontal="left"/>
    </xf>
    <xf numFmtId="2" fontId="0" fillId="4" borderId="4" xfId="0" applyNumberFormat="1" applyFill="1" applyBorder="1" applyAlignment="1">
      <alignment horizontal="right"/>
    </xf>
    <xf numFmtId="0" fontId="0" fillId="4" borderId="5" xfId="0" applyFill="1" applyBorder="1" applyAlignment="1">
      <alignment horizontal="right"/>
    </xf>
    <xf numFmtId="0" fontId="14" fillId="4" borderId="3" xfId="0" applyFont="1" applyFill="1" applyBorder="1" applyAlignment="1">
      <alignment horizontal="right" wrapText="1"/>
    </xf>
    <xf numFmtId="0" fontId="14" fillId="2" borderId="3" xfId="0" applyFont="1" applyFill="1" applyBorder="1" applyAlignment="1">
      <alignment horizontal="left" wrapText="1"/>
    </xf>
    <xf numFmtId="0" fontId="0" fillId="20" borderId="5" xfId="0" applyFill="1" applyBorder="1" applyAlignment="1">
      <alignment horizontal="right"/>
    </xf>
    <xf numFmtId="2" fontId="0" fillId="20" borderId="2" xfId="0" applyNumberFormat="1" applyFill="1" applyBorder="1" applyAlignment="1">
      <alignment horizontal="right"/>
    </xf>
    <xf numFmtId="2" fontId="0" fillId="20" borderId="0" xfId="0" applyNumberFormat="1" applyFill="1" applyAlignment="1">
      <alignment horizontal="right"/>
    </xf>
    <xf numFmtId="165" fontId="0" fillId="20" borderId="0" xfId="0" applyNumberFormat="1" applyFill="1" applyAlignment="1">
      <alignment horizontal="right"/>
    </xf>
    <xf numFmtId="164" fontId="0" fillId="20" borderId="0" xfId="0" applyNumberFormat="1" applyFill="1" applyAlignment="1">
      <alignment horizontal="right"/>
    </xf>
    <xf numFmtId="0" fontId="0" fillId="20" borderId="15" xfId="0" applyFill="1" applyBorder="1" applyAlignment="1">
      <alignment horizontal="right" wrapText="1"/>
    </xf>
    <xf numFmtId="0" fontId="9" fillId="22" borderId="1" xfId="0" applyFont="1" applyFill="1" applyBorder="1" applyAlignment="1">
      <alignment horizontal="left" vertical="center"/>
    </xf>
    <xf numFmtId="167" fontId="11" fillId="28" borderId="3" xfId="0" applyNumberFormat="1" applyFont="1" applyFill="1" applyBorder="1" applyAlignment="1">
      <alignment horizontal="center"/>
    </xf>
    <xf numFmtId="0" fontId="4" fillId="0" borderId="0" xfId="0" applyFont="1"/>
    <xf numFmtId="0" fontId="32" fillId="4" borderId="13" xfId="0" applyFont="1" applyFill="1" applyBorder="1" applyAlignment="1">
      <alignment horizontal="center" wrapText="1"/>
    </xf>
    <xf numFmtId="0" fontId="32" fillId="4" borderId="15" xfId="0" applyFont="1" applyFill="1" applyBorder="1" applyAlignment="1">
      <alignment horizontal="center" wrapText="1"/>
    </xf>
    <xf numFmtId="0" fontId="32" fillId="4" borderId="14" xfId="0" applyFont="1" applyFill="1" applyBorder="1" applyAlignment="1">
      <alignment horizontal="center" wrapText="1"/>
    </xf>
    <xf numFmtId="0" fontId="32" fillId="8" borderId="13" xfId="0" applyFont="1" applyFill="1" applyBorder="1" applyAlignment="1">
      <alignment horizontal="center" wrapText="1"/>
    </xf>
    <xf numFmtId="0" fontId="32" fillId="8" borderId="15" xfId="0" applyFont="1" applyFill="1" applyBorder="1" applyAlignment="1">
      <alignment horizontal="center" wrapText="1"/>
    </xf>
    <xf numFmtId="0" fontId="32" fillId="8" borderId="6" xfId="0" applyFont="1" applyFill="1" applyBorder="1" applyAlignment="1">
      <alignment horizontal="center" wrapText="1"/>
    </xf>
    <xf numFmtId="0" fontId="0" fillId="21" borderId="15" xfId="0" applyFill="1" applyBorder="1" applyAlignment="1">
      <alignment horizontal="center"/>
    </xf>
    <xf numFmtId="0" fontId="0" fillId="21" borderId="14" xfId="0" applyFill="1" applyBorder="1" applyAlignment="1">
      <alignment horizontal="center"/>
    </xf>
    <xf numFmtId="0" fontId="0" fillId="8" borderId="15" xfId="0" applyFill="1" applyBorder="1" applyAlignment="1">
      <alignment horizontal="center"/>
    </xf>
    <xf numFmtId="0" fontId="0" fillId="20" borderId="15" xfId="0" applyFill="1" applyBorder="1" applyAlignment="1">
      <alignment horizontal="center"/>
    </xf>
    <xf numFmtId="0" fontId="0" fillId="4" borderId="15" xfId="0" applyFill="1" applyBorder="1" applyAlignment="1">
      <alignment horizontal="center"/>
    </xf>
    <xf numFmtId="0" fontId="0" fillId="4" borderId="14" xfId="0" applyFill="1" applyBorder="1" applyAlignment="1">
      <alignment horizontal="center"/>
    </xf>
    <xf numFmtId="0" fontId="0" fillId="2" borderId="3" xfId="0" applyFill="1" applyBorder="1" applyAlignment="1">
      <alignment horizontal="center" vertical="center" wrapText="1"/>
    </xf>
    <xf numFmtId="0" fontId="0" fillId="2" borderId="0" xfId="0" applyFill="1" applyAlignment="1">
      <alignment horizontal="center" vertical="center" wrapText="1"/>
    </xf>
    <xf numFmtId="0" fontId="0" fillId="2" borderId="7" xfId="0" applyFill="1" applyBorder="1" applyAlignment="1">
      <alignment horizontal="center" vertical="center" wrapText="1"/>
    </xf>
    <xf numFmtId="0" fontId="15" fillId="2" borderId="0" xfId="0" applyFont="1" applyFill="1" applyAlignment="1">
      <alignment horizontal="center"/>
    </xf>
    <xf numFmtId="0" fontId="15" fillId="2" borderId="1" xfId="0" applyFont="1" applyFill="1" applyBorder="1" applyAlignment="1">
      <alignment horizontal="center"/>
    </xf>
    <xf numFmtId="0" fontId="15" fillId="2" borderId="6" xfId="0" applyFont="1" applyFill="1" applyBorder="1" applyAlignment="1">
      <alignment horizontal="center"/>
    </xf>
    <xf numFmtId="0" fontId="19" fillId="2" borderId="1" xfId="0" applyFont="1" applyFill="1" applyBorder="1" applyAlignment="1">
      <alignment horizontal="center"/>
    </xf>
    <xf numFmtId="0" fontId="19" fillId="2" borderId="6" xfId="0" applyFont="1" applyFill="1" applyBorder="1" applyAlignment="1">
      <alignment horizontal="center"/>
    </xf>
    <xf numFmtId="0" fontId="0" fillId="2" borderId="3" xfId="0" applyFill="1" applyBorder="1" applyAlignment="1">
      <alignment horizontal="center"/>
    </xf>
    <xf numFmtId="0" fontId="0" fillId="2" borderId="7" xfId="0" applyFill="1" applyBorder="1" applyAlignment="1">
      <alignment horizontal="center"/>
    </xf>
    <xf numFmtId="0" fontId="15" fillId="2" borderId="7" xfId="0" applyFont="1" applyFill="1" applyBorder="1" applyAlignment="1">
      <alignment horizontal="center"/>
    </xf>
    <xf numFmtId="0" fontId="11" fillId="2" borderId="1" xfId="0" applyFont="1" applyFill="1" applyBorder="1" applyAlignment="1">
      <alignment horizontal="center"/>
    </xf>
    <xf numFmtId="0" fontId="11" fillId="2" borderId="6" xfId="0" applyFont="1" applyFill="1" applyBorder="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6" xfId="0" applyFont="1" applyFill="1" applyBorder="1" applyAlignment="1">
      <alignment horizontal="center"/>
    </xf>
    <xf numFmtId="0" fontId="19" fillId="2" borderId="4" xfId="0" applyFont="1" applyFill="1" applyBorder="1" applyAlignment="1">
      <alignment horizontal="center"/>
    </xf>
    <xf numFmtId="0" fontId="19" fillId="2" borderId="8" xfId="0" applyFont="1" applyFill="1" applyBorder="1" applyAlignment="1">
      <alignment horizontal="center"/>
    </xf>
    <xf numFmtId="0" fontId="2" fillId="2" borderId="4" xfId="0" applyFont="1" applyFill="1" applyBorder="1" applyAlignment="1">
      <alignment horizontal="center"/>
    </xf>
    <xf numFmtId="0" fontId="2" fillId="2" borderId="5" xfId="0" applyFont="1" applyFill="1" applyBorder="1" applyAlignment="1">
      <alignment horizontal="center"/>
    </xf>
    <xf numFmtId="0" fontId="2" fillId="2" borderId="8" xfId="0" applyFont="1" applyFill="1" applyBorder="1" applyAlignment="1">
      <alignment horizontal="center"/>
    </xf>
    <xf numFmtId="0" fontId="63" fillId="22" borderId="7" xfId="0" applyFont="1" applyFill="1" applyBorder="1" applyAlignment="1">
      <alignment horizontal="left" vertical="center" wrapText="1"/>
    </xf>
  </cellXfs>
  <cellStyles count="2">
    <cellStyle name="Normal" xfId="0" builtinId="0"/>
    <cellStyle name="Percent" xfId="1" builtinId="5"/>
  </cellStyles>
  <dxfs count="1">
    <dxf>
      <fill>
        <patternFill>
          <bgColor theme="5" tint="0.79998168889431442"/>
        </patternFill>
      </fill>
    </dxf>
  </dxfs>
  <tableStyles count="0" defaultTableStyle="TableStyleMedium2" defaultPivotStyle="PivotStyleLight16"/>
  <colors>
    <mruColors>
      <color rgb="FFE6E6E6"/>
      <color rgb="FFECF9E7"/>
      <color rgb="FFDCDCDC"/>
      <color rgb="FFFDF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2F3BB-2E28-4D2F-ADA7-DAAD6157E0E8}">
  <sheetPr>
    <tabColor rgb="FF002060"/>
  </sheetPr>
  <dimension ref="B1:AH38"/>
  <sheetViews>
    <sheetView tabSelected="1" zoomScale="90" zoomScaleNormal="90" workbookViewId="0">
      <selection activeCell="E4" sqref="E4"/>
    </sheetView>
  </sheetViews>
  <sheetFormatPr defaultColWidth="9.140625" defaultRowHeight="15" x14ac:dyDescent="0.25"/>
  <cols>
    <col min="1" max="1" width="1.42578125" style="984" customWidth="1"/>
    <col min="2" max="2" width="26.28515625" style="984" bestFit="1" customWidth="1"/>
    <col min="3" max="3" width="6" style="1000" customWidth="1"/>
    <col min="4" max="4" width="13.42578125" style="29" customWidth="1"/>
    <col min="5" max="5" width="13.42578125" style="984" customWidth="1"/>
    <col min="6" max="6" width="8.5703125" style="984" bestFit="1" customWidth="1"/>
    <col min="7" max="7" width="2.140625" style="984" bestFit="1" customWidth="1"/>
    <col min="8" max="8" width="5.85546875" style="29" customWidth="1"/>
    <col min="9" max="9" width="5" style="85" bestFit="1" customWidth="1"/>
    <col min="10" max="10" width="5.140625" style="29" bestFit="1" customWidth="1"/>
    <col min="11" max="11" width="7.7109375" style="29" customWidth="1"/>
    <col min="12" max="12" width="2.140625" style="29" bestFit="1" customWidth="1"/>
    <col min="13" max="13" width="5.85546875" style="29" customWidth="1"/>
    <col min="14" max="14" width="4.28515625" style="85" customWidth="1"/>
    <col min="15" max="15" width="5.42578125" style="29" customWidth="1"/>
    <col min="16" max="16" width="9.42578125" style="29" bestFit="1" customWidth="1"/>
    <col min="17" max="17" width="8.5703125" style="85" bestFit="1" customWidth="1"/>
    <col min="18" max="18" width="2.140625" style="29" bestFit="1" customWidth="1"/>
    <col min="19" max="19" width="5.85546875" style="29" customWidth="1"/>
    <col min="20" max="20" width="4.42578125" style="29" customWidth="1"/>
    <col min="21" max="21" width="4.5703125" style="29" bestFit="1" customWidth="1"/>
    <col min="22" max="22" width="8" style="29" bestFit="1" customWidth="1"/>
    <col min="23" max="23" width="2.140625" style="29" bestFit="1" customWidth="1"/>
    <col min="24" max="24" width="5.85546875" style="29" customWidth="1"/>
    <col min="25" max="25" width="4.42578125" style="85" customWidth="1"/>
    <col min="26" max="26" width="5.28515625" style="29" bestFit="1" customWidth="1"/>
    <col min="27" max="27" width="9.42578125" style="29" bestFit="1" customWidth="1"/>
    <col min="28" max="28" width="7.5703125" style="85" bestFit="1" customWidth="1"/>
    <col min="29" max="29" width="2.140625" style="29" bestFit="1" customWidth="1"/>
    <col min="30" max="30" width="5.85546875" style="29" bestFit="1" customWidth="1"/>
    <col min="31" max="31" width="3.140625" style="85" bestFit="1" customWidth="1"/>
    <col min="32" max="32" width="6.140625" style="984" customWidth="1"/>
    <col min="33" max="33" width="9.42578125" style="29" bestFit="1" customWidth="1"/>
    <col min="34" max="34" width="2.42578125" style="984" customWidth="1"/>
    <col min="35" max="16384" width="9.140625" style="984"/>
  </cols>
  <sheetData>
    <row r="1" spans="2:34" ht="8.25" customHeight="1" x14ac:dyDescent="0.25"/>
    <row r="2" spans="2:34" ht="37.5" customHeight="1" x14ac:dyDescent="0.45">
      <c r="B2" s="332" t="s">
        <v>0</v>
      </c>
      <c r="C2" s="981"/>
      <c r="D2" s="982"/>
      <c r="E2" s="983"/>
      <c r="F2" s="1080" t="s">
        <v>1</v>
      </c>
      <c r="G2" s="1081"/>
      <c r="H2" s="1081"/>
      <c r="I2" s="1081"/>
      <c r="J2" s="1081"/>
      <c r="K2" s="1081"/>
      <c r="L2" s="1081"/>
      <c r="M2" s="1081"/>
      <c r="N2" s="1081"/>
      <c r="O2" s="1081"/>
      <c r="P2" s="1082"/>
      <c r="Q2" s="1077" t="s">
        <v>2</v>
      </c>
      <c r="R2" s="1078"/>
      <c r="S2" s="1078"/>
      <c r="T2" s="1078"/>
      <c r="U2" s="1078"/>
      <c r="V2" s="1078"/>
      <c r="W2" s="1078"/>
      <c r="X2" s="1078"/>
      <c r="Y2" s="1078"/>
      <c r="Z2" s="1078"/>
      <c r="AA2" s="1078"/>
      <c r="AB2" s="1078"/>
      <c r="AC2" s="1078"/>
      <c r="AD2" s="1078"/>
      <c r="AE2" s="1078"/>
      <c r="AF2" s="1078"/>
      <c r="AG2" s="1079"/>
    </row>
    <row r="3" spans="2:34" s="1000" customFormat="1" ht="137.25" customHeight="1" x14ac:dyDescent="0.35">
      <c r="B3" s="985" t="s">
        <v>3</v>
      </c>
      <c r="C3" s="708" t="str">
        <f>data_NoOutliers!C4</f>
        <v>LOD</v>
      </c>
      <c r="D3" s="757" t="s">
        <v>539</v>
      </c>
      <c r="E3" s="758" t="s">
        <v>540</v>
      </c>
      <c r="F3" s="986" t="s">
        <v>4</v>
      </c>
      <c r="G3" s="987" t="s">
        <v>5</v>
      </c>
      <c r="H3" s="988" t="s">
        <v>6</v>
      </c>
      <c r="I3" s="1083" t="s">
        <v>7</v>
      </c>
      <c r="J3" s="1084"/>
      <c r="K3" s="989" t="s">
        <v>8</v>
      </c>
      <c r="L3" s="990" t="s">
        <v>5</v>
      </c>
      <c r="M3" s="991" t="s">
        <v>6</v>
      </c>
      <c r="N3" s="1085" t="s">
        <v>7</v>
      </c>
      <c r="O3" s="1085"/>
      <c r="P3" s="992" t="s">
        <v>9</v>
      </c>
      <c r="Q3" s="1073" t="s">
        <v>10</v>
      </c>
      <c r="R3" s="993" t="s">
        <v>5</v>
      </c>
      <c r="S3" s="994" t="s">
        <v>11</v>
      </c>
      <c r="T3" s="1086" t="s">
        <v>7</v>
      </c>
      <c r="U3" s="1086"/>
      <c r="V3" s="995" t="s">
        <v>12</v>
      </c>
      <c r="W3" s="996" t="s">
        <v>5</v>
      </c>
      <c r="X3" s="996" t="s">
        <v>6</v>
      </c>
      <c r="Y3" s="1087" t="s">
        <v>7</v>
      </c>
      <c r="Z3" s="1087"/>
      <c r="AA3" s="997" t="s">
        <v>13</v>
      </c>
      <c r="AB3" s="995" t="s">
        <v>14</v>
      </c>
      <c r="AC3" s="998" t="s">
        <v>5</v>
      </c>
      <c r="AD3" s="996" t="s">
        <v>6</v>
      </c>
      <c r="AE3" s="1087" t="s">
        <v>7</v>
      </c>
      <c r="AF3" s="1088"/>
      <c r="AG3" s="999" t="s">
        <v>15</v>
      </c>
      <c r="AH3"/>
    </row>
    <row r="4" spans="2:34" x14ac:dyDescent="0.25">
      <c r="B4" s="90" t="s">
        <v>16</v>
      </c>
      <c r="C4" s="729">
        <f>data_NoOutliers!C5</f>
        <v>0.5</v>
      </c>
      <c r="D4" s="759">
        <f>MAX(0,P4*'Sampling information'!$AA$60)</f>
        <v>0</v>
      </c>
      <c r="E4" s="760">
        <f>MAX(0,(AA4*'Sampling information'!$O$60*'Sampling information'!$O$62)+(Overview!AG4*'Sampling information'!$W$60*'Sampling information'!$V$62))</f>
        <v>0.22095194204198609</v>
      </c>
      <c r="F4" s="1001">
        <f>_xlfn.XLOOKUP(B4,Calculations!$A$5:$A$48,Calculations!$G$5:$G$48)</f>
        <v>3.371346153846154</v>
      </c>
      <c r="G4" s="1002" t="s">
        <v>5</v>
      </c>
      <c r="H4" s="1003">
        <f>_xlfn.XLOOKUP(B4,Calculations!$A$5:$A$48,Calculations!$I$5:$I$48)</f>
        <v>5.190313797376203</v>
      </c>
      <c r="I4" s="1004">
        <f>_xlfn.XLOOKUP(B4,Rawdata!$A$5:$A$48,Rawdata!$H$5:$H$48)</f>
        <v>52</v>
      </c>
      <c r="J4" s="1005" t="str">
        <f>_xlfn.XLOOKUP(B4,Rawdata!$A$5:$A$48,Rawdata!$I$5:$I$48)</f>
        <v>(0)</v>
      </c>
      <c r="K4" s="1006">
        <f>_xlfn.XLOOKUP(B4,Calculations!$A$5:$A$48,Calculations!$AK$5:$AK$48)</f>
        <v>3.1928846153846155</v>
      </c>
      <c r="L4" s="1007" t="s">
        <v>5</v>
      </c>
      <c r="M4" s="1008">
        <f>_xlfn.XLOOKUP(B4,Calculations!$A$5:$A$48,Calculations!$AM$5:$AM$48)</f>
        <v>4.8869515523599283</v>
      </c>
      <c r="N4" s="1009">
        <f>_xlfn.XLOOKUP(B4,Rawdata!$A$5:$A$48,Rawdata!$R$5:$R$48)</f>
        <v>52</v>
      </c>
      <c r="O4" s="1010" t="str">
        <f>_xlfn.XLOOKUP(B4,Rawdata!$A$5:$A$48,Rawdata!$S$5:$S$48)</f>
        <v>(0)</v>
      </c>
      <c r="P4" s="1011">
        <f>_xlfn.XLOOKUP(B4,Calculations!$A$5:$A$48,Calculations!$AN$5:$AN$48)</f>
        <v>-0.17846153846153845</v>
      </c>
      <c r="Q4" s="1069">
        <f>_xlfn.XLOOKUP(B4,Calculations!$A$5:$A$48,Calculations!$J$5:$J$48)</f>
        <v>3.0988510638297875</v>
      </c>
      <c r="R4" s="1012" t="s">
        <v>5</v>
      </c>
      <c r="S4" s="1013">
        <f>_xlfn.XLOOKUP(B4,Calculations!$A$5:$A$48,Calculations!$L$5:$L$48)</f>
        <v>3.9630398297206026</v>
      </c>
      <c r="T4" s="1014">
        <f>_xlfn.XLOOKUP(B4,Calculations!$A$5:$A$47,Rawdata!$J$5:$J$47)</f>
        <v>47</v>
      </c>
      <c r="U4" s="1013" t="str">
        <f>_xlfn.XLOOKUP(B4,Rawdata!$A$5:$A$47,Rawdata!$K$5:$K$47)</f>
        <v>(0)</v>
      </c>
      <c r="V4" s="1015">
        <f>_xlfn.XLOOKUP(B4,Calculations!$A$5:$A$48,Calculations!$V$5:$V$48)</f>
        <v>3.1774468085106382</v>
      </c>
      <c r="W4" s="998" t="s">
        <v>5</v>
      </c>
      <c r="X4" s="533">
        <f>_xlfn.XLOOKUP(B4,Calculations!$A$5:$A$48,Calculations!$X$5:$X$48)</f>
        <v>4.5282215879201644</v>
      </c>
      <c r="Y4" s="1016">
        <f>_xlfn.XLOOKUP(B4,Rawdata!$A$5:$A$47,Rawdata!$N$5:$N$47)</f>
        <v>47</v>
      </c>
      <c r="Z4" s="730" t="str">
        <f>_xlfn.XLOOKUP(B4,Rawdata!$A$5:$A$47,Rawdata!$O$5:$O$47)</f>
        <v>(0)</v>
      </c>
      <c r="AA4" s="731">
        <f>_xlfn.XLOOKUP(B4,Calculations!$A$5:$A$47,Calculations!$Y$5:$Y$47)</f>
        <v>7.8595744680851065E-2</v>
      </c>
      <c r="AB4" s="732">
        <f>_xlfn.XLOOKUP(B4,Calculations!$A$5:$A$47,Calculations!$AF$5:$AF$47)</f>
        <v>2.907234042553192</v>
      </c>
      <c r="AC4" s="998" t="s">
        <v>5</v>
      </c>
      <c r="AD4" s="766">
        <f>_xlfn.XLOOKUP(B4,Calculations!$A$5:$A$47,Calculations!$AH$5:$AH$47)</f>
        <v>3.454780436307018</v>
      </c>
      <c r="AE4" s="733">
        <f>_xlfn.XLOOKUP(B4,Rawdata!$A$5:$A$47,Rawdata!$P$5:$P$47)</f>
        <v>47</v>
      </c>
      <c r="AF4" s="734" t="str">
        <f>_xlfn.XLOOKUP(B4,Rawdata!$A$5:$A$47,Rawdata!$Q$5:$Q$47)</f>
        <v>(0)</v>
      </c>
      <c r="AG4" s="735">
        <f>_xlfn.XLOOKUP(B4,Calculations!$A$5:$A$47,Calculations!$AI$5:$AI$47)</f>
        <v>-0.19161702127659574</v>
      </c>
    </row>
    <row r="5" spans="2:34" x14ac:dyDescent="0.25">
      <c r="B5" s="1" t="s">
        <v>17</v>
      </c>
      <c r="C5" s="736">
        <f>data_NoOutliers!C6</f>
        <v>1</v>
      </c>
      <c r="D5" s="1075" t="s">
        <v>18</v>
      </c>
      <c r="E5" s="761">
        <f>MAX(0,(AA5*'Sampling information'!$O$60*'Sampling information'!$O$62)+(Overview!AG5*'Sampling information'!$W$60*'Sampling information'!$V$62))</f>
        <v>9.2755741123468649</v>
      </c>
      <c r="F5" s="1017">
        <f>_xlfn.XLOOKUP(B5,Calculations!$A$5:$A$48,Calculations!$G$5:$G$48)</f>
        <v>19.093617021276589</v>
      </c>
      <c r="G5" s="1018" t="s">
        <v>5</v>
      </c>
      <c r="H5" s="1019">
        <f>_xlfn.XLOOKUP(B5,Calculations!$A$5:$A$48,Calculations!$I$5:$I$48)</f>
        <v>43.588635819648523</v>
      </c>
      <c r="I5" s="1020">
        <f>_xlfn.XLOOKUP(B5,Rawdata!$A$5:$A$48,Rawdata!$H$5:$H$48)</f>
        <v>47</v>
      </c>
      <c r="J5" s="1021" t="str">
        <f>_xlfn.XLOOKUP(B5,Rawdata!$A$5:$A$48,Rawdata!$I$5:$I$48)</f>
        <v>(0)</v>
      </c>
      <c r="K5" s="1022">
        <f>_xlfn.XLOOKUP(B5,Calculations!$A$5:$A$48,Calculations!$AK$5:$AK$48)</f>
        <v>22.042765957446807</v>
      </c>
      <c r="L5" s="1023" t="s">
        <v>5</v>
      </c>
      <c r="M5" s="1024">
        <f>_xlfn.XLOOKUP(B5,Calculations!$A$5:$A$48,Calculations!$AM$5:$AM$48)</f>
        <v>50.045367192461548</v>
      </c>
      <c r="N5" s="1025">
        <f>_xlfn.XLOOKUP(B5,Rawdata!$A$5:$A$48,Rawdata!$R$5:$R$48)</f>
        <v>47</v>
      </c>
      <c r="O5" s="859" t="str">
        <f>_xlfn.XLOOKUP(B5,Rawdata!$A$5:$A$48,Rawdata!$S$5:$S$48)</f>
        <v>(0)</v>
      </c>
      <c r="P5" s="1026">
        <f>_xlfn.XLOOKUP(B5,Calculations!$A$5:$A$48,Calculations!$AN$5:$AN$48)</f>
        <v>2.9491489361702126</v>
      </c>
      <c r="Q5" s="1070">
        <f>_xlfn.XLOOKUP(B5,Calculations!$A$5:$A$48,Calculations!$J$5:$J$48)</f>
        <v>9.9340476190476181</v>
      </c>
      <c r="R5" s="1027" t="s">
        <v>5</v>
      </c>
      <c r="S5" s="1028">
        <f>_xlfn.XLOOKUP(B5,Calculations!$A$5:$A$48,Calculations!$L$5:$L$48)</f>
        <v>19.285443042786493</v>
      </c>
      <c r="T5" s="1029">
        <f>_xlfn.XLOOKUP(B5,Calculations!$A$5:$A$47,Rawdata!$J$5:$J$47)</f>
        <v>42</v>
      </c>
      <c r="U5" s="1030" t="str">
        <f>_xlfn.XLOOKUP(B5,Rawdata!$A$5:$A$47,Rawdata!$K$5:$K$47)</f>
        <v>(0)</v>
      </c>
      <c r="V5" s="1031">
        <f>_xlfn.XLOOKUP(B5,Calculations!$A$5:$A$48,Calculations!$V$5:$V$48)</f>
        <v>10.104999999999999</v>
      </c>
      <c r="W5" s="1032" t="s">
        <v>5</v>
      </c>
      <c r="X5" s="1033">
        <f>_xlfn.XLOOKUP(B5,Calculations!$A$5:$A$48,Calculations!$X$5:$X$48)</f>
        <v>22.734387942540941</v>
      </c>
      <c r="Y5" s="1034">
        <f>_xlfn.XLOOKUP(B5,Rawdata!$A$5:$A$47,Rawdata!$N$5:$N$47)</f>
        <v>42</v>
      </c>
      <c r="Z5" s="737" t="str">
        <f>_xlfn.XLOOKUP(B5,Rawdata!$A$5:$A$47,Rawdata!$O$5:$O$47)</f>
        <v>(0)</v>
      </c>
      <c r="AA5" s="738">
        <f>_xlfn.XLOOKUP(B5,Calculations!$A$5:$A$47,Calculations!$Y$5:$Y$47)</f>
        <v>0.17095238095238097</v>
      </c>
      <c r="AB5" s="756">
        <f>_xlfn.XLOOKUP(B5,Calculations!$A$5:$A$47,Calculations!$AF$5:$AF$47)</f>
        <v>10.014285714285716</v>
      </c>
      <c r="AC5" s="1032" t="s">
        <v>5</v>
      </c>
      <c r="AD5" s="740">
        <f>_xlfn.XLOOKUP(B5,Calculations!$A$5:$A$47,Calculations!$AH$5:$AH$47)</f>
        <v>23.30074892247956</v>
      </c>
      <c r="AE5" s="741">
        <f>_xlfn.XLOOKUP(B5,Rawdata!$A$5:$A$47,Rawdata!$P$5:$P$47)</f>
        <v>42</v>
      </c>
      <c r="AF5" s="742" t="str">
        <f>_xlfn.XLOOKUP(B5,Rawdata!$A$5:$A$47,Rawdata!$Q$5:$Q$47)</f>
        <v>(0)</v>
      </c>
      <c r="AG5" s="743">
        <f>_xlfn.XLOOKUP(B5,Calculations!$A$5:$A$47,Calculations!$AI$5:$AI$47)</f>
        <v>8.0238095238095414E-2</v>
      </c>
    </row>
    <row r="6" spans="2:34" x14ac:dyDescent="0.25">
      <c r="B6" s="1" t="s">
        <v>19</v>
      </c>
      <c r="C6" s="736">
        <f>data_NoOutliers!C7</f>
        <v>0.05</v>
      </c>
      <c r="D6" s="762">
        <f>MAX(0,P6*'Sampling information'!$AA$60)</f>
        <v>0</v>
      </c>
      <c r="E6" s="761">
        <f>MAX(0,(AA6*'Sampling information'!$O$60*'Sampling information'!$O$62)+(Overview!AG6*'Sampling information'!$W$60*'Sampling information'!$V$62))</f>
        <v>0</v>
      </c>
      <c r="F6" s="1035">
        <f>_xlfn.XLOOKUP(B6,Calculations!$A$5:$A$48,Calculations!$G$5:$G$48)</f>
        <v>4.0730434782608668E-2</v>
      </c>
      <c r="G6" s="1018" t="s">
        <v>5</v>
      </c>
      <c r="H6" s="1036">
        <f>_xlfn.XLOOKUP(B6,Calculations!$A$5:$A$48,Calculations!$I$5:$I$48)</f>
        <v>5.3921603496850018E-2</v>
      </c>
      <c r="I6" s="1020">
        <f>_xlfn.XLOOKUP(B6,Rawdata!$A$5:$A$48,Rawdata!$H$5:$H$48)</f>
        <v>52</v>
      </c>
      <c r="J6" s="1021" t="str">
        <f>_xlfn.XLOOKUP(B6,Rawdata!$A$5:$A$48,Rawdata!$I$5:$I$48)</f>
        <v>(32)</v>
      </c>
      <c r="K6" s="1037">
        <f>_xlfn.XLOOKUP(B6,Calculations!$A$5:$A$48,Calculations!$AK$5:$AK$48)</f>
        <v>3.4164583333333311E-2</v>
      </c>
      <c r="L6" s="1023" t="s">
        <v>5</v>
      </c>
      <c r="M6" s="1038">
        <f>_xlfn.XLOOKUP(B6,Calculations!$A$5:$A$48,Calculations!$AM$5:$AM$48)</f>
        <v>3.545049865107594E-2</v>
      </c>
      <c r="N6" s="1025">
        <f>_xlfn.XLOOKUP(B6,Rawdata!$A$5:$A$48,Rawdata!$R$5:$R$48)</f>
        <v>52</v>
      </c>
      <c r="O6" s="859" t="str">
        <f>_xlfn.XLOOKUP(B6,Rawdata!$A$5:$A$48,Rawdata!$S$5:$S$48)</f>
        <v>(37)</v>
      </c>
      <c r="P6" s="1026">
        <f>_xlfn.XLOOKUP(B6,Calculations!$A$5:$A$48,Calculations!$AN$5:$AN$48)</f>
        <v>-7.2348837209302323E-3</v>
      </c>
      <c r="Q6" s="1070">
        <f>_xlfn.XLOOKUP(B6,Calculations!$A$5:$A$48,Calculations!$J$5:$J$48)</f>
        <v>3.4416279069767422E-2</v>
      </c>
      <c r="R6" s="1027" t="s">
        <v>5</v>
      </c>
      <c r="S6" s="1030">
        <f>_xlfn.XLOOKUP(B6,Calculations!$A$5:$A$48,Calculations!$L$5:$L$48)</f>
        <v>3.8742641211745275E-2</v>
      </c>
      <c r="T6" s="1029">
        <f>_xlfn.XLOOKUP(B6,Calculations!$A$5:$A$47,Rawdata!$J$5:$J$47)</f>
        <v>47</v>
      </c>
      <c r="U6" s="1030" t="str">
        <f>_xlfn.XLOOKUP(B6,Rawdata!$A$5:$A$47,Rawdata!$K$5:$K$47)</f>
        <v>(34)</v>
      </c>
      <c r="V6" s="1039">
        <f>_xlfn.XLOOKUP(B6,Calculations!$A$5:$A$48,Calculations!$V$5:$V$48)</f>
        <v>2.5000000000000012E-2</v>
      </c>
      <c r="W6" s="1032" t="s">
        <v>5</v>
      </c>
      <c r="X6" s="546">
        <f>_xlfn.XLOOKUP(B6,Calculations!$A$5:$A$48,Calculations!$X$5:$X$48)</f>
        <v>2.1111968541589059E-17</v>
      </c>
      <c r="Y6" s="1034">
        <f>_xlfn.XLOOKUP(B6,Rawdata!$A$5:$A$47,Rawdata!$N$5:$N$47)</f>
        <v>47</v>
      </c>
      <c r="Z6" s="737" t="str">
        <f>_xlfn.XLOOKUP(B6,Rawdata!$A$5:$A$47,Rawdata!$O$5:$O$47)</f>
        <v>(36)</v>
      </c>
      <c r="AA6" s="738">
        <f>_xlfn.XLOOKUP(B6,Calculations!$A$5:$A$47,Calculations!$Y$5:$Y$47)</f>
        <v>-4.8470588235294109E-3</v>
      </c>
      <c r="AB6" s="739">
        <f>_xlfn.XLOOKUP(B6,Calculations!$A$5:$A$47,Calculations!$AF$5:$AF$47)</f>
        <v>2.5000000000000012E-2</v>
      </c>
      <c r="AC6" s="1032" t="s">
        <v>5</v>
      </c>
      <c r="AD6" s="558">
        <f>_xlfn.XLOOKUP(B6,Calculations!$A$5:$A$47,Calculations!$AH$5:$AH$47)</f>
        <v>2.1081873061511156E-17</v>
      </c>
      <c r="AE6" s="741">
        <f>_xlfn.XLOOKUP(B6,Rawdata!$A$5:$A$47,Rawdata!$P$5:$P$47)</f>
        <v>47</v>
      </c>
      <c r="AF6" s="742" t="str">
        <f>_xlfn.XLOOKUP(B6,Rawdata!$A$5:$A$47,Rawdata!$Q$5:$Q$47)</f>
        <v>(40)</v>
      </c>
      <c r="AG6" s="743">
        <f>_xlfn.XLOOKUP(B6,Calculations!$A$5:$A$47,Calculations!$AI$5:$AI$47)</f>
        <v>-5.4027027027027021E-3</v>
      </c>
    </row>
    <row r="7" spans="2:34" x14ac:dyDescent="0.25">
      <c r="B7" s="1" t="s">
        <v>20</v>
      </c>
      <c r="C7" s="736">
        <f>data_NoOutliers!C8</f>
        <v>0.9</v>
      </c>
      <c r="D7" s="762">
        <f>MAX(0,P7*'Sampling information'!$AA$60)</f>
        <v>104.54899653969295</v>
      </c>
      <c r="E7" s="761">
        <f>MAX(0,(AA7*'Sampling information'!$O$60*'Sampling information'!$O$62)+(Overview!AG7*'Sampling information'!$W$60*'Sampling information'!$V$62))</f>
        <v>224.6808379268663</v>
      </c>
      <c r="F7" s="1035">
        <f>_xlfn.XLOOKUP(B7,Calculations!$A$5:$A$48,Calculations!$G$5:$G$48)</f>
        <v>2.5350000000000006</v>
      </c>
      <c r="G7" s="1018" t="s">
        <v>5</v>
      </c>
      <c r="H7" s="1036">
        <f>_xlfn.XLOOKUP(B7,Calculations!$A$5:$A$48,Calculations!$I$5:$I$48)</f>
        <v>6.1174838382000036</v>
      </c>
      <c r="I7" s="1020">
        <f>_xlfn.XLOOKUP(B7,Rawdata!$A$5:$A$48,Rawdata!$H$5:$H$48)</f>
        <v>52</v>
      </c>
      <c r="J7" s="1021" t="str">
        <f>_xlfn.XLOOKUP(B7,Rawdata!$A$5:$A$48,Rawdata!$I$5:$I$48)</f>
        <v>(23)</v>
      </c>
      <c r="K7" s="1037">
        <f>_xlfn.XLOOKUP(B7,Calculations!$A$5:$A$48,Calculations!$AK$5:$AK$48)</f>
        <v>3.7060638297872335</v>
      </c>
      <c r="L7" s="1023" t="s">
        <v>5</v>
      </c>
      <c r="M7" s="1038">
        <f>_xlfn.XLOOKUP(B7,Calculations!$A$5:$A$48,Calculations!$AM$5:$AM$48)</f>
        <v>7.6665793086681973</v>
      </c>
      <c r="N7" s="1025">
        <f>_xlfn.XLOOKUP(B7,Rawdata!$A$5:$A$48,Rawdata!$R$5:$R$48)</f>
        <v>52</v>
      </c>
      <c r="O7" s="859" t="str">
        <f>_xlfn.XLOOKUP(B7,Rawdata!$A$5:$A$48,Rawdata!$S$5:$S$48)</f>
        <v>(11)</v>
      </c>
      <c r="P7" s="1026">
        <f>_xlfn.XLOOKUP(B7,Calculations!$A$5:$A$48,Calculations!$AN$5:$AN$48)</f>
        <v>1.0760227272727272</v>
      </c>
      <c r="Q7" s="1070">
        <f>_xlfn.XLOOKUP(B7,Calculations!$A$5:$A$48,Calculations!$J$5:$J$48)</f>
        <v>0.80528947368421033</v>
      </c>
      <c r="R7" s="1027" t="s">
        <v>5</v>
      </c>
      <c r="S7" s="1030">
        <f>_xlfn.XLOOKUP(B7,Calculations!$A$5:$A$48,Calculations!$L$5:$L$48)</f>
        <v>1.417669111540165</v>
      </c>
      <c r="T7" s="1029">
        <f>_xlfn.XLOOKUP(B7,Calculations!$A$5:$A$47,Rawdata!$J$5:$J$47)</f>
        <v>47</v>
      </c>
      <c r="U7" s="1030" t="str">
        <f>_xlfn.XLOOKUP(B7,Rawdata!$A$5:$A$47,Rawdata!$K$5:$K$47)</f>
        <v>(27)</v>
      </c>
      <c r="V7" s="1039">
        <f>_xlfn.XLOOKUP(B7,Calculations!$A$5:$A$48,Calculations!$V$5:$V$48)</f>
        <v>4.6679499999999994</v>
      </c>
      <c r="W7" s="1032" t="s">
        <v>5</v>
      </c>
      <c r="X7" s="546">
        <f>_xlfn.XLOOKUP(B7,Calculations!$A$5:$A$48,Calculations!$X$5:$X$48)</f>
        <v>7.2968455137327712</v>
      </c>
      <c r="Y7" s="1034">
        <f>_xlfn.XLOOKUP(B7,Rawdata!$A$5:$A$47,Rawdata!$N$5:$N$47)</f>
        <v>47</v>
      </c>
      <c r="Z7" s="737" t="str">
        <f>_xlfn.XLOOKUP(B7,Rawdata!$A$5:$A$47,Rawdata!$O$5:$O$47)</f>
        <v>(5)</v>
      </c>
      <c r="AA7" s="738">
        <f>_xlfn.XLOOKUP(B7,Calculations!$A$5:$A$47,Calculations!$Y$5:$Y$47)</f>
        <v>3.4914545454545456</v>
      </c>
      <c r="AB7" s="739">
        <f>_xlfn.XLOOKUP(B7,Calculations!$A$5:$A$47,Calculations!$AF$5:$AF$47)</f>
        <v>5.0190243902439029</v>
      </c>
      <c r="AC7" s="1032" t="s">
        <v>5</v>
      </c>
      <c r="AD7" s="558">
        <f>_xlfn.XLOOKUP(B7,Calculations!$A$5:$A$47,Calculations!$AH$5:$AH$47)</f>
        <v>9.1872627097281274</v>
      </c>
      <c r="AE7" s="741">
        <f>_xlfn.XLOOKUP(B7,Rawdata!$A$5:$A$47,Rawdata!$P$5:$P$47)</f>
        <v>47</v>
      </c>
      <c r="AF7" s="742" t="str">
        <f>_xlfn.XLOOKUP(B7,Rawdata!$A$5:$A$47,Rawdata!$Q$5:$Q$47)</f>
        <v>(7)</v>
      </c>
      <c r="AG7" s="743">
        <f>_xlfn.XLOOKUP(B7,Calculations!$A$5:$A$47,Calculations!$AI$5:$AI$47)</f>
        <v>3.6302647058823534</v>
      </c>
    </row>
    <row r="8" spans="2:34" x14ac:dyDescent="0.25">
      <c r="B8" s="1" t="s">
        <v>21</v>
      </c>
      <c r="C8" s="736">
        <f>data_NoOutliers!C9</f>
        <v>0.2</v>
      </c>
      <c r="D8" s="762">
        <f>MAX(0,P8*'Sampling information'!$AA$60)</f>
        <v>33.070562301794105</v>
      </c>
      <c r="E8" s="761">
        <f>MAX(0,(AA8*'Sampling information'!$O$60*'Sampling information'!$O$62)+(Overview!AG8*'Sampling information'!$W$60*'Sampling information'!$V$62))</f>
        <v>26.249515911596742</v>
      </c>
      <c r="F8" s="1035">
        <f>_xlfn.XLOOKUP(B8,Calculations!$A$5:$A$48,Calculations!$G$5:$G$48)</f>
        <v>0.18962499999999993</v>
      </c>
      <c r="G8" s="1018" t="s">
        <v>5</v>
      </c>
      <c r="H8" s="1036">
        <f>_xlfn.XLOOKUP(B8,Calculations!$A$5:$A$48,Calculations!$I$5:$I$48)</f>
        <v>0.29424974918191027</v>
      </c>
      <c r="I8" s="1020">
        <f>_xlfn.XLOOKUP(B8,Rawdata!$A$5:$A$48,Rawdata!$H$5:$H$48)</f>
        <v>52</v>
      </c>
      <c r="J8" s="1021" t="str">
        <f>_xlfn.XLOOKUP(B8,Rawdata!$A$5:$A$48,Rawdata!$I$5:$I$48)</f>
        <v>(33)</v>
      </c>
      <c r="K8" s="1037">
        <f>_xlfn.XLOOKUP(B8,Calculations!$A$5:$A$48,Calculations!$AK$5:$AK$48)</f>
        <v>0.514191489361702</v>
      </c>
      <c r="L8" s="1023" t="s">
        <v>5</v>
      </c>
      <c r="M8" s="1038">
        <f>_xlfn.XLOOKUP(B8,Calculations!$A$5:$A$48,Calculations!$AM$5:$AM$48)</f>
        <v>0.97424214812449961</v>
      </c>
      <c r="N8" s="1025">
        <f>_xlfn.XLOOKUP(B8,Rawdata!$A$5:$A$48,Rawdata!$R$5:$R$48)</f>
        <v>52</v>
      </c>
      <c r="O8" s="859" t="str">
        <f>_xlfn.XLOOKUP(B8,Rawdata!$A$5:$A$48,Rawdata!$S$5:$S$48)</f>
        <v>(12)</v>
      </c>
      <c r="P8" s="1026">
        <f>_xlfn.XLOOKUP(B8,Calculations!$A$5:$A$48,Calculations!$AN$5:$AN$48)</f>
        <v>0.34036363636363642</v>
      </c>
      <c r="Q8" s="1070">
        <f>_xlfn.XLOOKUP(B8,Calculations!$A$5:$A$48,Calculations!$J$5:$J$48)</f>
        <v>0.10000000000000005</v>
      </c>
      <c r="R8" s="1027" t="s">
        <v>5</v>
      </c>
      <c r="S8" s="1030">
        <f>_xlfn.XLOOKUP(B8,Calculations!$A$5:$A$48,Calculations!$L$5:$L$48)</f>
        <v>8.4384451045005091E-17</v>
      </c>
      <c r="T8" s="1029">
        <f>_xlfn.XLOOKUP(B8,Calculations!$A$5:$A$47,Rawdata!$J$5:$J$47)</f>
        <v>47</v>
      </c>
      <c r="U8" s="1030" t="str">
        <f>_xlfn.XLOOKUP(B8,Rawdata!$A$5:$A$47,Rawdata!$K$5:$K$47)</f>
        <v>(38)</v>
      </c>
      <c r="V8" s="1039">
        <f>_xlfn.XLOOKUP(B8,Calculations!$A$5:$A$48,Calculations!$V$5:$V$48)</f>
        <v>0.56561904761904758</v>
      </c>
      <c r="W8" s="1032" t="s">
        <v>5</v>
      </c>
      <c r="X8" s="546">
        <f>_xlfn.XLOOKUP(B8,Calculations!$A$5:$A$48,Calculations!$X$5:$X$48)</f>
        <v>0.93860726636041747</v>
      </c>
      <c r="Y8" s="1034">
        <f>_xlfn.XLOOKUP(B8,Rawdata!$A$5:$A$47,Rawdata!$N$5:$N$47)</f>
        <v>47</v>
      </c>
      <c r="Z8" s="737" t="str">
        <f>_xlfn.XLOOKUP(B8,Rawdata!$A$5:$A$47,Rawdata!$O$5:$O$47)</f>
        <v>(9)</v>
      </c>
      <c r="AA8" s="738">
        <f>_xlfn.XLOOKUP(B8,Calculations!$A$5:$A$47,Calculations!$Y$5:$Y$47)</f>
        <v>0.42366666666666664</v>
      </c>
      <c r="AB8" s="739">
        <f>_xlfn.XLOOKUP(B8,Calculations!$A$5:$A$47,Calculations!$AF$5:$AF$47)</f>
        <v>0.53523255813953485</v>
      </c>
      <c r="AC8" s="1032" t="s">
        <v>5</v>
      </c>
      <c r="AD8" s="558">
        <f>_xlfn.XLOOKUP(B8,Calculations!$A$5:$A$47,Calculations!$AH$5:$AH$47)</f>
        <v>0.95253164798909429</v>
      </c>
      <c r="AE8" s="741">
        <f>_xlfn.XLOOKUP(B8,Rawdata!$A$5:$A$47,Rawdata!$P$5:$P$47)</f>
        <v>47</v>
      </c>
      <c r="AF8" s="742" t="str">
        <f>_xlfn.XLOOKUP(B8,Rawdata!$A$5:$A$47,Rawdata!$Q$5:$Q$47)</f>
        <v>(11)</v>
      </c>
      <c r="AG8" s="743">
        <f>_xlfn.XLOOKUP(B8,Calculations!$A$5:$A$47,Calculations!$AI$5:$AI$47)</f>
        <v>0.38320000000000015</v>
      </c>
    </row>
    <row r="9" spans="2:34" x14ac:dyDescent="0.25">
      <c r="B9" s="1" t="s">
        <v>22</v>
      </c>
      <c r="C9" s="736">
        <f>data_NoOutliers!C10</f>
        <v>1</v>
      </c>
      <c r="D9" s="762">
        <f>MAX(0,P9*'Sampling information'!$AA$60)</f>
        <v>0</v>
      </c>
      <c r="E9" s="761">
        <f>MAX(0,(AA9*'Sampling information'!$O$60*'Sampling information'!$O$62)+(Overview!AG9*'Sampling information'!$W$60*'Sampling information'!$V$62))</f>
        <v>17.811429930793384</v>
      </c>
      <c r="F9" s="1035">
        <f>_xlfn.XLOOKUP(B9,Calculations!$A$5:$A$48,Calculations!$G$5:$G$48)</f>
        <v>9.1533333333333342</v>
      </c>
      <c r="G9" s="1018" t="s">
        <v>5</v>
      </c>
      <c r="H9" s="1019">
        <f>_xlfn.XLOOKUP(B9,Calculations!$A$5:$A$48,Calculations!$I$5:$I$48)</f>
        <v>13.472101138683195</v>
      </c>
      <c r="I9" s="1020">
        <f>_xlfn.XLOOKUP(B9,Rawdata!$A$5:$A$48,Rawdata!$H$5:$H$48)</f>
        <v>52</v>
      </c>
      <c r="J9" s="1021" t="str">
        <f>_xlfn.XLOOKUP(B9,Rawdata!$A$5:$A$48,Rawdata!$I$5:$I$48)</f>
        <v>(1)</v>
      </c>
      <c r="K9" s="1037">
        <f>_xlfn.XLOOKUP(B9,Calculations!$A$5:$A$48,Calculations!$AK$5:$AK$48)</f>
        <v>9.1862000000000013</v>
      </c>
      <c r="L9" s="1023" t="s">
        <v>5</v>
      </c>
      <c r="M9" s="1024">
        <f>_xlfn.XLOOKUP(B9,Calculations!$A$5:$A$48,Calculations!$AM$5:$AM$48)</f>
        <v>10.737601214271965</v>
      </c>
      <c r="N9" s="1025">
        <f>_xlfn.XLOOKUP(B9,Rawdata!$A$5:$A$48,Rawdata!$R$5:$R$48)</f>
        <v>52</v>
      </c>
      <c r="O9" s="859" t="str">
        <f>_xlfn.XLOOKUP(B9,Rawdata!$A$5:$A$48,Rawdata!$S$5:$S$48)</f>
        <v>(0)</v>
      </c>
      <c r="P9" s="1026">
        <f>_xlfn.XLOOKUP(B9,Calculations!$A$5:$A$48,Calculations!$AN$5:$AN$48)</f>
        <v>-0.76325581395348785</v>
      </c>
      <c r="Q9" s="1070">
        <f>_xlfn.XLOOKUP(B9,Calculations!$A$5:$A$48,Calculations!$J$5:$J$48)</f>
        <v>6.5322499999999994</v>
      </c>
      <c r="R9" s="1027" t="s">
        <v>5</v>
      </c>
      <c r="S9" s="1030">
        <f>_xlfn.XLOOKUP(B9,Calculations!$A$5:$A$48,Calculations!$L$5:$L$48)</f>
        <v>9.2770756748515932</v>
      </c>
      <c r="T9" s="1029">
        <f>_xlfn.XLOOKUP(B9,Calculations!$A$5:$A$47,Rawdata!$J$5:$J$47)</f>
        <v>47</v>
      </c>
      <c r="U9" s="1030" t="str">
        <f>_xlfn.XLOOKUP(B9,Rawdata!$A$5:$A$47,Rawdata!$K$5:$K$47)</f>
        <v>(1)</v>
      </c>
      <c r="V9" s="1039">
        <f>_xlfn.XLOOKUP(B9,Calculations!$A$5:$A$48,Calculations!$V$5:$V$48)</f>
        <v>7.3835714285714289</v>
      </c>
      <c r="W9" s="1032" t="s">
        <v>5</v>
      </c>
      <c r="X9" s="546">
        <f>_xlfn.XLOOKUP(B9,Calculations!$A$5:$A$48,Calculations!$X$5:$X$48)</f>
        <v>8.8321572332997036</v>
      </c>
      <c r="Y9" s="1034">
        <f>_xlfn.XLOOKUP(B9,Rawdata!$A$5:$A$47,Rawdata!$N$5:$N$47)</f>
        <v>47</v>
      </c>
      <c r="Z9" s="737" t="str">
        <f>_xlfn.XLOOKUP(B9,Rawdata!$A$5:$A$47,Rawdata!$O$5:$O$47)</f>
        <v>(0)</v>
      </c>
      <c r="AA9" s="738">
        <f>_xlfn.XLOOKUP(B9,Calculations!$A$5:$A$47,Calculations!$Y$5:$Y$47)</f>
        <v>0.40685714285714281</v>
      </c>
      <c r="AB9" s="739">
        <f>_xlfn.XLOOKUP(B9,Calculations!$A$5:$A$47,Calculations!$AF$5:$AF$47)</f>
        <v>6.9288095238095249</v>
      </c>
      <c r="AC9" s="1032" t="s">
        <v>5</v>
      </c>
      <c r="AD9" s="558">
        <f>_xlfn.XLOOKUP(B9,Calculations!$A$5:$A$47,Calculations!$AH$5:$AH$47)</f>
        <v>7.442792817518594</v>
      </c>
      <c r="AE9" s="741">
        <f>_xlfn.XLOOKUP(B9,Rawdata!$A$5:$A$47,Rawdata!$P$5:$P$47)</f>
        <v>47</v>
      </c>
      <c r="AF9" s="742" t="str">
        <f>_xlfn.XLOOKUP(B9,Rawdata!$A$5:$A$47,Rawdata!$Q$5:$Q$47)</f>
        <v>(0)</v>
      </c>
      <c r="AG9" s="743">
        <f>_xlfn.XLOOKUP(B9,Calculations!$A$5:$A$47,Calculations!$AI$5:$AI$47)</f>
        <v>-4.9999999999999795E-2</v>
      </c>
    </row>
    <row r="10" spans="2:34" x14ac:dyDescent="0.25">
      <c r="B10" s="1" t="s">
        <v>23</v>
      </c>
      <c r="C10" s="736">
        <f>data_NoOutliers!C11</f>
        <v>0.5</v>
      </c>
      <c r="D10" s="762">
        <f>MAX(0,P10*'Sampling information'!$AA$60)</f>
        <v>0</v>
      </c>
      <c r="E10" s="761">
        <f>MAX(0,(AA10*'Sampling information'!$O$60*'Sampling information'!$O$62)+(Overview!AG10*'Sampling information'!$W$60*'Sampling information'!$V$62))</f>
        <v>0</v>
      </c>
      <c r="F10" s="1035">
        <f>_xlfn.XLOOKUP(B10,Calculations!$A$5:$A$48,Calculations!$G$5:$G$48)</f>
        <v>0.62177272727272737</v>
      </c>
      <c r="G10" s="1018" t="s">
        <v>5</v>
      </c>
      <c r="H10" s="1036">
        <f>_xlfn.XLOOKUP(B10,Calculations!$A$5:$A$48,Calculations!$I$5:$I$48)</f>
        <v>1.2836249443999732</v>
      </c>
      <c r="I10" s="1020">
        <f>_xlfn.XLOOKUP(B10,Rawdata!$A$5:$A$48,Rawdata!$H$5:$H$48)</f>
        <v>52</v>
      </c>
      <c r="J10" s="1021" t="str">
        <f>_xlfn.XLOOKUP(B10,Rawdata!$A$5:$A$48,Rawdata!$I$5:$I$48)</f>
        <v>(29)</v>
      </c>
      <c r="K10" s="1037">
        <f>_xlfn.XLOOKUP(B10,Calculations!$A$5:$A$48,Calculations!$AK$5:$AK$48)</f>
        <v>0.34186956521739131</v>
      </c>
      <c r="L10" s="1023" t="s">
        <v>5</v>
      </c>
      <c r="M10" s="1038">
        <f>_xlfn.XLOOKUP(B10,Calculations!$A$5:$A$48,Calculations!$AM$5:$AM$48)</f>
        <v>0.3765498600470451</v>
      </c>
      <c r="N10" s="1025">
        <f>_xlfn.XLOOKUP(B10,Rawdata!$A$5:$A$48,Rawdata!$R$5:$R$48)</f>
        <v>52</v>
      </c>
      <c r="O10" s="859" t="str">
        <f>_xlfn.XLOOKUP(B10,Rawdata!$A$5:$A$48,Rawdata!$S$5:$S$48)</f>
        <v>(36)</v>
      </c>
      <c r="P10" s="1026">
        <f>_xlfn.XLOOKUP(B10,Calculations!$A$5:$A$48,Calculations!$AN$5:$AN$48)</f>
        <v>-0.25642499999999996</v>
      </c>
      <c r="Q10" s="1070">
        <f>_xlfn.XLOOKUP(B10,Calculations!$A$5:$A$48,Calculations!$J$5:$J$48)</f>
        <v>0.54597499999999999</v>
      </c>
      <c r="R10" s="1027" t="s">
        <v>5</v>
      </c>
      <c r="S10" s="1030">
        <f>_xlfn.XLOOKUP(B10,Calculations!$A$5:$A$48,Calculations!$L$5:$L$48)</f>
        <v>1.1746719771264458</v>
      </c>
      <c r="T10" s="1029">
        <f>_xlfn.XLOOKUP(B10,Calculations!$A$5:$A$47,Rawdata!$J$5:$J$47)</f>
        <v>47</v>
      </c>
      <c r="U10" s="1030" t="str">
        <f>_xlfn.XLOOKUP(B10,Rawdata!$A$5:$A$47,Rawdata!$K$5:$K$47)</f>
        <v>(28)</v>
      </c>
      <c r="V10" s="1039">
        <f>_xlfn.XLOOKUP(B10,Calculations!$A$5:$A$48,Calculations!$V$5:$V$48)</f>
        <v>0.25</v>
      </c>
      <c r="W10" s="1032" t="s">
        <v>5</v>
      </c>
      <c r="X10" s="546">
        <f>_xlfn.XLOOKUP(B10,Calculations!$A$5:$A$48,Calculations!$X$5:$X$48)</f>
        <v>0</v>
      </c>
      <c r="Y10" s="1034">
        <f>_xlfn.XLOOKUP(B10,Rawdata!$A$5:$A$47,Rawdata!$N$5:$N$47)</f>
        <v>47</v>
      </c>
      <c r="Z10" s="737" t="str">
        <f>_xlfn.XLOOKUP(B10,Rawdata!$A$5:$A$47,Rawdata!$O$5:$O$47)</f>
        <v>(37)</v>
      </c>
      <c r="AA10" s="738">
        <f>_xlfn.XLOOKUP(B10,Calculations!$A$5:$A$47,Calculations!$Y$5:$Y$47)</f>
        <v>-0.30350000000000005</v>
      </c>
      <c r="AB10" s="739">
        <f>_xlfn.XLOOKUP(B10,Calculations!$A$5:$A$47,Calculations!$AF$5:$AF$47)</f>
        <v>0.25</v>
      </c>
      <c r="AC10" s="1032" t="s">
        <v>5</v>
      </c>
      <c r="AD10" s="558">
        <f>_xlfn.XLOOKUP(B10,Calculations!$A$5:$A$47,Calculations!$AH$5:$AH$47)</f>
        <v>0</v>
      </c>
      <c r="AE10" s="741">
        <f>_xlfn.XLOOKUP(B10,Rawdata!$A$5:$A$47,Rawdata!$P$5:$P$47)</f>
        <v>47</v>
      </c>
      <c r="AF10" s="742" t="str">
        <f>_xlfn.XLOOKUP(B10,Rawdata!$A$5:$A$47,Rawdata!$Q$5:$Q$47)</f>
        <v>(41)</v>
      </c>
      <c r="AG10" s="743">
        <f>_xlfn.XLOOKUP(B10,Calculations!$A$5:$A$47,Calculations!$AI$5:$AI$47)</f>
        <v>-0.31539999999999996</v>
      </c>
    </row>
    <row r="11" spans="2:34" x14ac:dyDescent="0.25">
      <c r="B11" s="1" t="s">
        <v>24</v>
      </c>
      <c r="C11" s="736">
        <f>data_NoOutliers!C12</f>
        <v>0.02</v>
      </c>
      <c r="D11" s="762">
        <f>MAX(0,P11*'Sampling information'!$AA$60)</f>
        <v>5.2095607553971884E-2</v>
      </c>
      <c r="E11" s="761">
        <f>MAX(0,(AA11*'Sampling information'!$O$60*'Sampling information'!$O$62)+(Overview!AG11*'Sampling information'!$W$60*'Sampling information'!$V$62))</f>
        <v>0</v>
      </c>
      <c r="F11" s="1035">
        <f>_xlfn.XLOOKUP(B11,Calculations!$A$5:$A$48,Calculations!$G$5:$G$48)</f>
        <v>1.0000000000000005E-2</v>
      </c>
      <c r="G11" s="1018" t="s">
        <v>5</v>
      </c>
      <c r="H11" s="1036">
        <f>_xlfn.XLOOKUP(B11,Calculations!$A$5:$A$48,Calculations!$I$5:$I$48)</f>
        <v>1.0520866729952882E-17</v>
      </c>
      <c r="I11" s="1020">
        <f>_xlfn.XLOOKUP(B11,Rawdata!$A$5:$A$48,Rawdata!$H$5:$H$48)</f>
        <v>47</v>
      </c>
      <c r="J11" s="1021" t="str">
        <f>_xlfn.XLOOKUP(B11,Rawdata!$A$5:$A$48,Rawdata!$I$5:$I$48)</f>
        <v>(47)</v>
      </c>
      <c r="K11" s="1037">
        <f>_xlfn.XLOOKUP(B11,Calculations!$A$5:$A$48,Calculations!$AK$5:$AK$48)</f>
        <v>1.0536170212765962E-2</v>
      </c>
      <c r="L11" s="1023" t="s">
        <v>5</v>
      </c>
      <c r="M11" s="1038">
        <f>_xlfn.XLOOKUP(B11,Calculations!$A$5:$A$48,Calculations!$AM$5:$AM$48)</f>
        <v>5.208759433695591E-3</v>
      </c>
      <c r="N11" s="1025">
        <f>_xlfn.XLOOKUP(B11,Rawdata!$A$5:$A$48,Rawdata!$R$5:$R$48)</f>
        <v>47</v>
      </c>
      <c r="O11" s="859" t="str">
        <f>_xlfn.XLOOKUP(B11,Rawdata!$A$5:$A$48,Rawdata!$S$5:$S$48)</f>
        <v>(45)</v>
      </c>
      <c r="P11" s="1026">
        <f>_xlfn.XLOOKUP(B11,Calculations!$A$5:$A$48,Calculations!$AN$5:$AN$48)</f>
        <v>5.361702127659574E-4</v>
      </c>
      <c r="Q11" s="1070">
        <f>_xlfn.XLOOKUP(B11,Calculations!$A$5:$A$48,Calculations!$J$5:$J$48)</f>
        <v>1.0000000000000005E-2</v>
      </c>
      <c r="R11" s="1027" t="s">
        <v>5</v>
      </c>
      <c r="S11" s="1030">
        <f>_xlfn.XLOOKUP(B11,Calculations!$A$5:$A$48,Calculations!$L$5:$L$48)</f>
        <v>1.0531520774941049E-17</v>
      </c>
      <c r="T11" s="1029">
        <f>_xlfn.XLOOKUP(B11,Calculations!$A$5:$A$47,Rawdata!$J$5:$J$47)</f>
        <v>43</v>
      </c>
      <c r="U11" s="1030" t="str">
        <f>_xlfn.XLOOKUP(B11,Rawdata!$A$5:$A$47,Rawdata!$K$5:$K$47)</f>
        <v>(43)</v>
      </c>
      <c r="V11" s="1039">
        <f>_xlfn.XLOOKUP(B11,Calculations!$A$5:$A$48,Calculations!$V$5:$V$48)</f>
        <v>1.0000000000000005E-2</v>
      </c>
      <c r="W11" s="1032" t="s">
        <v>5</v>
      </c>
      <c r="X11" s="546">
        <f>_xlfn.XLOOKUP(B11,Calculations!$A$5:$A$48,Calculations!$X$5:$X$48)</f>
        <v>1.0531520774941049E-17</v>
      </c>
      <c r="Y11" s="1034">
        <f>_xlfn.XLOOKUP(B11,Rawdata!$A$5:$A$47,Rawdata!$N$5:$N$47)</f>
        <v>43</v>
      </c>
      <c r="Z11" s="737" t="str">
        <f>_xlfn.XLOOKUP(B11,Rawdata!$A$5:$A$47,Rawdata!$O$5:$O$47)</f>
        <v>(43)</v>
      </c>
      <c r="AA11" s="738">
        <f>_xlfn.XLOOKUP(B11,Calculations!$A$5:$A$47,Calculations!$Y$5:$Y$47)</f>
        <v>0</v>
      </c>
      <c r="AB11" s="739">
        <f>_xlfn.XLOOKUP(B11,Calculations!$A$5:$A$47,Calculations!$AF$5:$AF$47)</f>
        <v>1.0000000000000005E-2</v>
      </c>
      <c r="AC11" s="1032" t="s">
        <v>5</v>
      </c>
      <c r="AD11" s="558">
        <f>_xlfn.XLOOKUP(B11,Calculations!$A$5:$A$47,Calculations!$AH$5:$AH$47)</f>
        <v>1.0531520774941049E-17</v>
      </c>
      <c r="AE11" s="741">
        <f>_xlfn.XLOOKUP(B11,Rawdata!$A$5:$A$47,Rawdata!$P$5:$P$47)</f>
        <v>43</v>
      </c>
      <c r="AF11" s="742" t="str">
        <f>_xlfn.XLOOKUP(B11,Rawdata!$A$5:$A$47,Rawdata!$Q$5:$Q$47)</f>
        <v>(43)</v>
      </c>
      <c r="AG11" s="743">
        <f>_xlfn.XLOOKUP(B11,Calculations!$A$5:$A$47,Calculations!$AI$5:$AI$47)</f>
        <v>0</v>
      </c>
    </row>
    <row r="12" spans="2:34" x14ac:dyDescent="0.25">
      <c r="B12" s="1" t="s">
        <v>25</v>
      </c>
      <c r="C12" s="736">
        <f>data_NoOutliers!C13</f>
        <v>0.5</v>
      </c>
      <c r="D12" s="762">
        <f>MAX(0,P12*'Sampling information'!$AA$60)</f>
        <v>121.28204742615013</v>
      </c>
      <c r="E12" s="761">
        <f>MAX(0,(AA12*'Sampling information'!$O$60*'Sampling information'!$O$62)+(Overview!AG12*'Sampling information'!$W$60*'Sampling information'!$V$62))</f>
        <v>117.65540521829547</v>
      </c>
      <c r="F12" s="1017">
        <f>_xlfn.XLOOKUP(B12,Calculations!$A$5:$A$48,Calculations!$G$5:$G$48)</f>
        <v>10.534470588235299</v>
      </c>
      <c r="G12" s="1018" t="s">
        <v>5</v>
      </c>
      <c r="H12" s="1036">
        <f>_xlfn.XLOOKUP(B12,Calculations!$A$5:$A$48,Calculations!$I$5:$I$48)</f>
        <v>5.7334385124870897</v>
      </c>
      <c r="I12" s="1020">
        <f>_xlfn.XLOOKUP(B12,Rawdata!$A$5:$A$48,Rawdata!$H$5:$H$48)</f>
        <v>52</v>
      </c>
      <c r="J12" s="1021" t="str">
        <f>_xlfn.XLOOKUP(B12,Rawdata!$A$5:$A$48,Rawdata!$I$5:$I$48)</f>
        <v>(0)</v>
      </c>
      <c r="K12" s="1022">
        <f>_xlfn.XLOOKUP(B12,Calculations!$A$5:$A$48,Calculations!$AK$5:$AK$48)</f>
        <v>11.766078431372545</v>
      </c>
      <c r="L12" s="1023" t="s">
        <v>5</v>
      </c>
      <c r="M12" s="1038">
        <f>_xlfn.XLOOKUP(B12,Calculations!$A$5:$A$48,Calculations!$AM$5:$AM$48)</f>
        <v>6.262233567578134</v>
      </c>
      <c r="N12" s="1025">
        <f>_xlfn.XLOOKUP(B12,Rawdata!$A$5:$A$48,Rawdata!$R$5:$R$48)</f>
        <v>52</v>
      </c>
      <c r="O12" s="859" t="str">
        <f>_xlfn.XLOOKUP(B12,Rawdata!$A$5:$A$48,Rawdata!$S$5:$S$48)</f>
        <v>(0)</v>
      </c>
      <c r="P12" s="1026">
        <f>_xlfn.XLOOKUP(B12,Calculations!$A$5:$A$48,Calculations!$AN$5:$AN$48)</f>
        <v>1.2482399999999998</v>
      </c>
      <c r="Q12" s="1071">
        <f>_xlfn.XLOOKUP(B12,Calculations!$A$5:$A$48,Calculations!$J$5:$J$48)</f>
        <v>11.132619047619048</v>
      </c>
      <c r="R12" s="1027" t="s">
        <v>5</v>
      </c>
      <c r="S12" s="1030">
        <f>_xlfn.XLOOKUP(B12,Calculations!$A$5:$A$48,Calculations!$L$5:$L$48)</f>
        <v>4.0191372925136886</v>
      </c>
      <c r="T12" s="1029">
        <f>_xlfn.XLOOKUP(B12,Calculations!$A$5:$A$47,Rawdata!$J$5:$J$47)</f>
        <v>47</v>
      </c>
      <c r="U12" s="1030" t="str">
        <f>_xlfn.XLOOKUP(B12,Rawdata!$A$5:$A$47,Rawdata!$K$5:$K$47)</f>
        <v>(0)</v>
      </c>
      <c r="V12" s="1031">
        <f>_xlfn.XLOOKUP(B12,Calculations!$A$5:$A$48,Calculations!$V$5:$V$48)</f>
        <v>12.972682926829272</v>
      </c>
      <c r="W12" s="1032" t="s">
        <v>5</v>
      </c>
      <c r="X12" s="546">
        <f>_xlfn.XLOOKUP(B12,Calculations!$A$5:$A$48,Calculations!$X$5:$X$48)</f>
        <v>5.5777970999136155</v>
      </c>
      <c r="Y12" s="1034">
        <f>_xlfn.XLOOKUP(B12,Rawdata!$A$5:$A$47,Rawdata!$N$5:$N$47)</f>
        <v>47</v>
      </c>
      <c r="Z12" s="737" t="str">
        <f>_xlfn.XLOOKUP(B12,Rawdata!$A$5:$A$47,Rawdata!$O$5:$O$47)</f>
        <v>(0)</v>
      </c>
      <c r="AA12" s="738">
        <f>_xlfn.XLOOKUP(B12,Calculations!$A$5:$A$47,Calculations!$Y$5:$Y$47)</f>
        <v>1.7450000000000003</v>
      </c>
      <c r="AB12" s="756">
        <f>_xlfn.XLOOKUP(B12,Calculations!$A$5:$A$47,Calculations!$AF$5:$AF$47)</f>
        <v>13.506521739130431</v>
      </c>
      <c r="AC12" s="1032" t="s">
        <v>5</v>
      </c>
      <c r="AD12" s="558">
        <f>_xlfn.XLOOKUP(B12,Calculations!$A$5:$A$47,Calculations!$AH$5:$AH$47)</f>
        <v>5.3342552826322498</v>
      </c>
      <c r="AE12" s="741">
        <f>_xlfn.XLOOKUP(B12,Rawdata!$A$5:$A$47,Rawdata!$P$5:$P$47)</f>
        <v>47</v>
      </c>
      <c r="AF12" s="742" t="str">
        <f>_xlfn.XLOOKUP(B12,Rawdata!$A$5:$A$47,Rawdata!$Q$5:$Q$47)</f>
        <v>(0)</v>
      </c>
      <c r="AG12" s="743">
        <f>_xlfn.XLOOKUP(B12,Calculations!$A$5:$A$47,Calculations!$AI$5:$AI$47)</f>
        <v>2.117380952380953</v>
      </c>
    </row>
    <row r="13" spans="2:34" x14ac:dyDescent="0.25">
      <c r="B13" s="1" t="s">
        <v>26</v>
      </c>
      <c r="C13" s="736">
        <f>data_NoOutliers!C14</f>
        <v>0.6</v>
      </c>
      <c r="D13" s="762">
        <f>MAX(0,P13*'Sampling information'!$AA$60)</f>
        <v>2732.4739276259902</v>
      </c>
      <c r="E13" s="761">
        <f>MAX(0,(AA13*'Sampling information'!$O$60*'Sampling information'!$O$62)+(Overview!AG13*'Sampling information'!$W$60*'Sampling information'!$V$62))</f>
        <v>2813.861763462151</v>
      </c>
      <c r="F13" s="1035">
        <f>_xlfn.XLOOKUP(B13,Calculations!$A$5:$A$48,Calculations!$G$5:$G$48)</f>
        <v>3.5585869565217392</v>
      </c>
      <c r="G13" s="1018" t="s">
        <v>5</v>
      </c>
      <c r="H13" s="1036">
        <f>_xlfn.XLOOKUP(B13,Calculations!$A$5:$A$48,Calculations!$I$5:$I$48)</f>
        <v>7.5080895344935117</v>
      </c>
      <c r="I13" s="1020">
        <f>_xlfn.XLOOKUP(B13,Rawdata!$A$5:$A$48,Rawdata!$H$5:$H$48)</f>
        <v>52</v>
      </c>
      <c r="J13" s="1021" t="str">
        <f>_xlfn.XLOOKUP(B13,Rawdata!$A$5:$A$48,Rawdata!$I$5:$I$48)</f>
        <v>(10)</v>
      </c>
      <c r="K13" s="1022">
        <f>_xlfn.XLOOKUP(B13,Calculations!$A$5:$A$48,Calculations!$AK$5:$AK$48)</f>
        <v>34.189361702127655</v>
      </c>
      <c r="L13" s="1023" t="s">
        <v>5</v>
      </c>
      <c r="M13" s="1024">
        <f>_xlfn.XLOOKUP(B13,Calculations!$A$5:$A$48,Calculations!$AM$5:$AM$48)</f>
        <v>36.37436622732713</v>
      </c>
      <c r="N13" s="1025">
        <f>_xlfn.XLOOKUP(B13,Rawdata!$A$5:$A$48,Rawdata!$R$5:$R$48)</f>
        <v>52</v>
      </c>
      <c r="O13" s="859" t="str">
        <f>_xlfn.XLOOKUP(B13,Rawdata!$A$5:$A$48,Rawdata!$S$5:$S$48)</f>
        <v>(0)</v>
      </c>
      <c r="P13" s="1040">
        <f>_xlfn.XLOOKUP(B13,Calculations!$A$5:$A$48,Calculations!$AN$5:$AN$48)</f>
        <v>28.122738095238095</v>
      </c>
      <c r="Q13" s="1070">
        <f>_xlfn.XLOOKUP(B13,Calculations!$A$5:$A$48,Calculations!$J$5:$J$48)</f>
        <v>2.919046511627907</v>
      </c>
      <c r="R13" s="1027" t="s">
        <v>5</v>
      </c>
      <c r="S13" s="1030">
        <f>_xlfn.XLOOKUP(B13,Calculations!$A$5:$A$48,Calculations!$L$5:$L$48)</f>
        <v>7.3968087707565244</v>
      </c>
      <c r="T13" s="1029">
        <f>_xlfn.XLOOKUP(B13,Calculations!$A$5:$A$47,Rawdata!$J$5:$J$47)</f>
        <v>47</v>
      </c>
      <c r="U13" s="1030" t="str">
        <f>_xlfn.XLOOKUP(B13,Rawdata!$A$5:$A$47,Rawdata!$K$5:$K$47)</f>
        <v>(9)</v>
      </c>
      <c r="V13" s="1031">
        <f>_xlfn.XLOOKUP(B13,Calculations!$A$5:$A$48,Calculations!$V$5:$V$48)</f>
        <v>49.274651162790697</v>
      </c>
      <c r="W13" s="1032" t="s">
        <v>5</v>
      </c>
      <c r="X13" s="1033">
        <f>_xlfn.XLOOKUP(B13,Calculations!$A$5:$A$48,Calculations!$X$5:$X$48)</f>
        <v>44.228442119961748</v>
      </c>
      <c r="Y13" s="1034">
        <f>_xlfn.XLOOKUP(B13,Rawdata!$A$5:$A$47,Rawdata!$N$5:$N$47)</f>
        <v>47</v>
      </c>
      <c r="Z13" s="737" t="str">
        <f>_xlfn.XLOOKUP(B13,Rawdata!$A$5:$A$47,Rawdata!$O$5:$O$47)</f>
        <v>(0)</v>
      </c>
      <c r="AA13" s="847">
        <f>_xlfn.XLOOKUP(B13,Calculations!$A$5:$A$47,Calculations!$Y$5:$Y$47)</f>
        <v>46.118317073170729</v>
      </c>
      <c r="AB13" s="756">
        <f>_xlfn.XLOOKUP(B13,Calculations!$A$5:$A$47,Calculations!$AF$5:$AF$47)</f>
        <v>42.415116279069764</v>
      </c>
      <c r="AC13" s="1032" t="s">
        <v>5</v>
      </c>
      <c r="AD13" s="740">
        <f>_xlfn.XLOOKUP(B13,Calculations!$A$5:$A$47,Calculations!$AH$5:$AH$47)</f>
        <v>42.411816271747192</v>
      </c>
      <c r="AE13" s="741">
        <f>_xlfn.XLOOKUP(B13,Rawdata!$A$5:$A$47,Rawdata!$P$5:$P$47)</f>
        <v>47</v>
      </c>
      <c r="AF13" s="742" t="str">
        <f>_xlfn.XLOOKUP(B13,Rawdata!$A$5:$A$47,Rawdata!$Q$5:$Q$47)</f>
        <v>(0)</v>
      </c>
      <c r="AG13" s="849">
        <f>_xlfn.XLOOKUP(B13,Calculations!$A$5:$A$47,Calculations!$AI$5:$AI$47)</f>
        <v>39.253100000000003</v>
      </c>
    </row>
    <row r="14" spans="2:34" x14ac:dyDescent="0.25">
      <c r="B14" s="1" t="s">
        <v>27</v>
      </c>
      <c r="C14" s="736">
        <f>data_NoOutliers!C15</f>
        <v>0.2</v>
      </c>
      <c r="D14" s="762">
        <f>MAX(0,P14*'Sampling information'!$AA$60)</f>
        <v>11234.31910309064</v>
      </c>
      <c r="E14" s="761">
        <f>MAX(0,(AA14*'Sampling information'!$O$60*'Sampling information'!$O$62)+(Overview!AG14*'Sampling information'!$W$60*'Sampling information'!$V$62))</f>
        <v>9491.6084587523146</v>
      </c>
      <c r="F14" s="1035">
        <f>_xlfn.XLOOKUP(B14,Calculations!$A$5:$A$48,Calculations!$G$5:$G$48)</f>
        <v>2.6058695652173909</v>
      </c>
      <c r="G14" s="1018" t="s">
        <v>5</v>
      </c>
      <c r="H14" s="1036">
        <f>_xlfn.XLOOKUP(B14,Calculations!$A$5:$A$48,Calculations!$I$5:$I$48)</f>
        <v>3.0818423813959281</v>
      </c>
      <c r="I14" s="1020">
        <f>_xlfn.XLOOKUP(B14,Rawdata!$A$5:$A$48,Rawdata!$H$5:$H$48)</f>
        <v>52</v>
      </c>
      <c r="J14" s="1021" t="str">
        <f>_xlfn.XLOOKUP(B14,Rawdata!$A$5:$A$48,Rawdata!$I$5:$I$48)</f>
        <v>(0)</v>
      </c>
      <c r="K14" s="1041">
        <f>_xlfn.XLOOKUP(B14,Calculations!$A$5:$A$48,Calculations!$AK$5:$AK$48)</f>
        <v>117.238</v>
      </c>
      <c r="L14" s="1023" t="s">
        <v>5</v>
      </c>
      <c r="M14" s="1042">
        <f>_xlfn.XLOOKUP(B14,Calculations!$A$5:$A$48,Calculations!$AM$5:$AM$48)</f>
        <v>129.09571762922303</v>
      </c>
      <c r="N14" s="1025">
        <f>_xlfn.XLOOKUP(B14,Rawdata!$A$5:$A$48,Rawdata!$R$5:$R$48)</f>
        <v>52</v>
      </c>
      <c r="O14" s="859" t="str">
        <f>_xlfn.XLOOKUP(B14,Rawdata!$A$5:$A$48,Rawdata!$S$5:$S$48)</f>
        <v>(0)</v>
      </c>
      <c r="P14" s="1043">
        <f>_xlfn.XLOOKUP(B14,Calculations!$A$5:$A$48,Calculations!$AN$5:$AN$48)</f>
        <v>115.62409090909091</v>
      </c>
      <c r="Q14" s="1070">
        <f>_xlfn.XLOOKUP(B14,Calculations!$A$5:$A$48,Calculations!$J$5:$J$48)</f>
        <v>2.1897560975609753</v>
      </c>
      <c r="R14" s="1027" t="s">
        <v>5</v>
      </c>
      <c r="S14" s="1030">
        <f>_xlfn.XLOOKUP(B14,Calculations!$A$5:$A$48,Calculations!$L$5:$L$48)</f>
        <v>1.4861863127137085</v>
      </c>
      <c r="T14" s="1029">
        <f>_xlfn.XLOOKUP(B14,Calculations!$A$5:$A$47,Rawdata!$J$5:$J$47)</f>
        <v>47</v>
      </c>
      <c r="U14" s="1030" t="str">
        <f>_xlfn.XLOOKUP(B14,Rawdata!$A$5:$A$47,Rawdata!$K$5:$K$47)</f>
        <v>(0)</v>
      </c>
      <c r="V14" s="1044">
        <f>_xlfn.XLOOKUP(B14,Calculations!$A$5:$A$48,Calculations!$V$5:$V$48)</f>
        <v>148.36888888888885</v>
      </c>
      <c r="W14" s="1032" t="s">
        <v>5</v>
      </c>
      <c r="X14" s="1045">
        <f>_xlfn.XLOOKUP(B14,Calculations!$A$5:$A$48,Calculations!$X$5:$X$48)</f>
        <v>132.92262152519919</v>
      </c>
      <c r="Y14" s="1034">
        <f>_xlfn.XLOOKUP(B14,Rawdata!$A$5:$A$47,Rawdata!$N$5:$N$47)</f>
        <v>47</v>
      </c>
      <c r="Z14" s="737" t="str">
        <f>_xlfn.XLOOKUP(B14,Rawdata!$A$5:$A$47,Rawdata!$O$5:$O$47)</f>
        <v>(0)</v>
      </c>
      <c r="AA14" s="848">
        <f>_xlfn.XLOOKUP(B14,Calculations!$A$5:$A$47,Calculations!$Y$5:$Y$47)</f>
        <v>149.86974358974359</v>
      </c>
      <c r="AB14" s="755">
        <f>_xlfn.XLOOKUP(B14,Calculations!$A$5:$A$47,Calculations!$AF$5:$AF$47)</f>
        <v>141.18297872340423</v>
      </c>
      <c r="AC14" s="1032" t="s">
        <v>5</v>
      </c>
      <c r="AD14" s="737">
        <f>_xlfn.XLOOKUP(B14,Calculations!$A$5:$A$47,Calculations!$AH$5:$AH$47)</f>
        <v>149.12839124989173</v>
      </c>
      <c r="AE14" s="741">
        <f>_xlfn.XLOOKUP(B14,Rawdata!$A$5:$A$47,Rawdata!$P$5:$P$47)</f>
        <v>47</v>
      </c>
      <c r="AF14" s="742" t="str">
        <f>_xlfn.XLOOKUP(B14,Rawdata!$A$5:$A$47,Rawdata!$Q$5:$Q$47)</f>
        <v>(0)</v>
      </c>
      <c r="AG14" s="850">
        <f>_xlfn.XLOOKUP(B14,Calculations!$A$5:$A$47,Calculations!$AI$5:$AI$47)</f>
        <v>147.19560975609758</v>
      </c>
    </row>
    <row r="15" spans="2:34" x14ac:dyDescent="0.25">
      <c r="B15" s="1" t="s">
        <v>28</v>
      </c>
      <c r="C15" s="736">
        <f>data_NoOutliers!C16</f>
        <v>4</v>
      </c>
      <c r="D15" s="762">
        <f>MAX(0,P15*'Sampling information'!$AA$60)</f>
        <v>0</v>
      </c>
      <c r="E15" s="761">
        <f>MAX(0,(AA15*'Sampling information'!$O$60*'Sampling information'!$O$62)+(Overview!AG15*'Sampling information'!$W$60*'Sampling information'!$V$62))</f>
        <v>0</v>
      </c>
      <c r="F15" s="1017">
        <f>_xlfn.XLOOKUP(B15,Calculations!$A$5:$A$48,Calculations!$G$5:$G$48)</f>
        <v>10.119545454545454</v>
      </c>
      <c r="G15" s="1018" t="s">
        <v>5</v>
      </c>
      <c r="H15" s="1019">
        <f>_xlfn.XLOOKUP(B15,Calculations!$A$5:$A$48,Calculations!$I$5:$I$48)</f>
        <v>21.529954451628967</v>
      </c>
      <c r="I15" s="1020">
        <f>_xlfn.XLOOKUP(B15,Rawdata!$A$5:$A$48,Rawdata!$H$5:$H$48)</f>
        <v>52</v>
      </c>
      <c r="J15" s="1021" t="str">
        <f>_xlfn.XLOOKUP(B15,Rawdata!$A$5:$A$48,Rawdata!$I$5:$I$48)</f>
        <v>(17)</v>
      </c>
      <c r="K15" s="1022">
        <f>_xlfn.XLOOKUP(B15,Calculations!$A$5:$A$48,Calculations!$AK$5:$AK$48)</f>
        <v>10.0116</v>
      </c>
      <c r="L15" s="1023" t="s">
        <v>5</v>
      </c>
      <c r="M15" s="1024">
        <f>_xlfn.XLOOKUP(B15,Calculations!$A$5:$A$48,Calculations!$AM$5:$AM$48)</f>
        <v>15.014476475612955</v>
      </c>
      <c r="N15" s="1025">
        <f>_xlfn.XLOOKUP(B15,Rawdata!$A$5:$A$48,Rawdata!$R$5:$R$48)</f>
        <v>52</v>
      </c>
      <c r="O15" s="859" t="str">
        <f>_xlfn.XLOOKUP(B15,Rawdata!$A$5:$A$48,Rawdata!$S$5:$S$48)</f>
        <v>(9)</v>
      </c>
      <c r="P15" s="1026">
        <f>_xlfn.XLOOKUP(B15,Calculations!$A$5:$A$48,Calculations!$AN$5:$AN$48)</f>
        <v>-0.92714285714285727</v>
      </c>
      <c r="Q15" s="1071">
        <f>_xlfn.XLOOKUP(B15,Calculations!$A$5:$A$48,Calculations!$J$5:$J$48)</f>
        <v>10.371500000000001</v>
      </c>
      <c r="R15" s="1027" t="s">
        <v>5</v>
      </c>
      <c r="S15" s="1028">
        <f>_xlfn.XLOOKUP(B15,Calculations!$A$5:$A$48,Calculations!$L$5:$L$48)</f>
        <v>27.541696333433727</v>
      </c>
      <c r="T15" s="1029">
        <f>_xlfn.XLOOKUP(B15,Calculations!$A$5:$A$47,Rawdata!$J$5:$J$47)</f>
        <v>47</v>
      </c>
      <c r="U15" s="1030" t="str">
        <f>_xlfn.XLOOKUP(B15,Rawdata!$A$5:$A$47,Rawdata!$K$5:$K$47)</f>
        <v>(18)</v>
      </c>
      <c r="V15" s="1031">
        <f>_xlfn.XLOOKUP(B15,Calculations!$A$5:$A$48,Calculations!$V$5:$V$48)</f>
        <v>10.676500000000001</v>
      </c>
      <c r="W15" s="1046" t="s">
        <v>5</v>
      </c>
      <c r="X15" s="1033">
        <f>_xlfn.XLOOKUP(B15,Calculations!$A$5:$A$48,Calculations!$X$5:$X$48)</f>
        <v>19.384041308145662</v>
      </c>
      <c r="Y15" s="1034">
        <f>_xlfn.XLOOKUP(B15,Rawdata!$A$5:$A$47,Rawdata!$N$5:$N$47)</f>
        <v>47</v>
      </c>
      <c r="Z15" s="737" t="str">
        <f>_xlfn.XLOOKUP(B15,Rawdata!$A$5:$A$47,Rawdata!$O$5:$O$47)</f>
        <v>(9)</v>
      </c>
      <c r="AA15" s="738">
        <f>_xlfn.XLOOKUP(B15,Calculations!$A$5:$A$47,Calculations!$Y$5:$Y$47)</f>
        <v>-0.89363636363636301</v>
      </c>
      <c r="AB15" s="739">
        <f>_xlfn.XLOOKUP(B15,Calculations!$A$5:$A$47,Calculations!$AF$5:$AF$47)</f>
        <v>8.7900000000000009</v>
      </c>
      <c r="AC15" s="1032" t="s">
        <v>5</v>
      </c>
      <c r="AD15" s="740">
        <f>_xlfn.XLOOKUP(B15,Calculations!$A$5:$A$47,Calculations!$AH$5:$AH$47)</f>
        <v>12.615613908395986</v>
      </c>
      <c r="AE15" s="741">
        <f>_xlfn.XLOOKUP(B15,Rawdata!$A$5:$A$47,Rawdata!$P$5:$P$47)</f>
        <v>47</v>
      </c>
      <c r="AF15" s="742" t="str">
        <f>_xlfn.XLOOKUP(B15,Rawdata!$A$5:$A$47,Rawdata!$Q$5:$Q$47)</f>
        <v>(9)</v>
      </c>
      <c r="AG15" s="743">
        <f>_xlfn.XLOOKUP(B15,Calculations!$A$5:$A$47,Calculations!$AI$5:$AI$47)</f>
        <v>-1.1435135135135135</v>
      </c>
    </row>
    <row r="16" spans="2:34" x14ac:dyDescent="0.25">
      <c r="B16" s="1" t="s">
        <v>29</v>
      </c>
      <c r="C16" s="736">
        <f>data_NoOutliers!C17</f>
        <v>0.03</v>
      </c>
      <c r="D16" s="762">
        <f>MAX(0,P16*'Sampling information'!$AA$60)</f>
        <v>132.06991869437007</v>
      </c>
      <c r="E16" s="761">
        <f>MAX(0,(AA16*'Sampling information'!$O$60*'Sampling information'!$O$62)+(Overview!AG16*'Sampling information'!$W$60*'Sampling information'!$V$62))</f>
        <v>104.67654572042198</v>
      </c>
      <c r="F16" s="1047">
        <f>_xlfn.XLOOKUP(B16,Calculations!$A$5:$A$48,Calculations!$G$5:$G$48)</f>
        <v>1.5000000000000012E-2</v>
      </c>
      <c r="G16" s="1018" t="s">
        <v>5</v>
      </c>
      <c r="H16" s="1036">
        <f>_xlfn.XLOOKUP(B16,Calculations!$A$5:$A$48,Calculations!$I$5:$I$48)</f>
        <v>2.452307211521377E-17</v>
      </c>
      <c r="I16" s="1020">
        <f>_xlfn.XLOOKUP(B16,Rawdata!$A$5:$A$48,Rawdata!$H$5:$H$48)</f>
        <v>52</v>
      </c>
      <c r="J16" s="1021" t="str">
        <f>_xlfn.XLOOKUP(B16,Rawdata!$A$5:$A$48,Rawdata!$I$5:$I$48)</f>
        <v>(52)</v>
      </c>
      <c r="K16" s="1048">
        <f>_xlfn.XLOOKUP(B16,Calculations!$A$5:$A$48,Calculations!$AK$5:$AK$48)</f>
        <v>1.3742692307692308</v>
      </c>
      <c r="L16" s="1049" t="s">
        <v>5</v>
      </c>
      <c r="M16" s="1038">
        <f>_xlfn.XLOOKUP(B16,Calculations!$A$5:$A$48,Calculations!$AM$5:$AM$48)</f>
        <v>3.3459467809929087</v>
      </c>
      <c r="N16" s="1025">
        <f>_xlfn.XLOOKUP(B16,Rawdata!$A$5:$A$48,Rawdata!$R$5:$R$48)</f>
        <v>52</v>
      </c>
      <c r="O16" s="859" t="str">
        <f>_xlfn.XLOOKUP(B16,Rawdata!$A$5:$A$48,Rawdata!$S$5:$S$48)</f>
        <v>(7)</v>
      </c>
      <c r="P16" s="1026">
        <f>_xlfn.XLOOKUP(B16,Calculations!$A$5:$A$48,Calculations!$AN$5:$AN$48)</f>
        <v>1.3592692307692309</v>
      </c>
      <c r="Q16" s="1072">
        <f>_xlfn.XLOOKUP(B16,Calculations!$A$5:$A$48,Calculations!$J$5:$J$48)</f>
        <v>1.5702127659574478E-2</v>
      </c>
      <c r="R16" s="1050" t="s">
        <v>5</v>
      </c>
      <c r="S16" s="1030">
        <f>_xlfn.XLOOKUP(B16,Calculations!$A$5:$A$48,Calculations!$L$5:$L$48)</f>
        <v>9.6270894388609547E-3</v>
      </c>
      <c r="T16" s="1029">
        <f>_xlfn.XLOOKUP(B16,Calculations!$A$5:$A$47,Rawdata!$J$5:$J$47)</f>
        <v>47</v>
      </c>
      <c r="U16" s="1030" t="str">
        <f>_xlfn.XLOOKUP(B16,Rawdata!$A$5:$A$47,Rawdata!$K$5:$K$47)</f>
        <v>(46)</v>
      </c>
      <c r="V16" s="1051">
        <f>_xlfn.XLOOKUP(B16,Calculations!$A$5:$A$48,Calculations!$V$5:$V$48)</f>
        <v>1.7227608695652177</v>
      </c>
      <c r="W16" s="1052" t="s">
        <v>5</v>
      </c>
      <c r="X16" s="546">
        <f>_xlfn.XLOOKUP(B16,Calculations!$A$5:$A$48,Calculations!$X$5:$X$48)</f>
        <v>3.3743250764766466</v>
      </c>
      <c r="Y16" s="1034">
        <f>_xlfn.XLOOKUP(B16,Rawdata!$A$5:$A$47,Rawdata!$N$5:$N$47)</f>
        <v>47</v>
      </c>
      <c r="Z16" s="737" t="str">
        <f>_xlfn.XLOOKUP(B16,Rawdata!$A$5:$A$47,Rawdata!$O$5:$O$47)</f>
        <v>(1)</v>
      </c>
      <c r="AA16" s="738">
        <f>_xlfn.XLOOKUP(B16,Calculations!$A$5:$A$47,Calculations!$Y$5:$Y$47)</f>
        <v>1.7070434782608701</v>
      </c>
      <c r="AB16" s="846">
        <f>_xlfn.XLOOKUP(B16,Calculations!$A$5:$A$47,Calculations!$AF$5:$AF$47)</f>
        <v>1.4981914893617023</v>
      </c>
      <c r="AC16" s="1052" t="s">
        <v>5</v>
      </c>
      <c r="AD16" s="558">
        <f>_xlfn.XLOOKUP(B16,Calculations!$A$5:$A$47,Calculations!$AH$5:$AH$47)</f>
        <v>5.4229750640945165</v>
      </c>
      <c r="AE16" s="741">
        <f>_xlfn.XLOOKUP(B16,Rawdata!$A$5:$A$47,Rawdata!$P$5:$P$47)</f>
        <v>47</v>
      </c>
      <c r="AF16" s="742" t="str">
        <f>_xlfn.XLOOKUP(B16,Rawdata!$A$5:$A$47,Rawdata!$Q$5:$Q$47)</f>
        <v>(5)</v>
      </c>
      <c r="AG16" s="743">
        <f>_xlfn.XLOOKUP(B16,Calculations!$A$5:$A$47,Calculations!$AI$5:$AI$47)</f>
        <v>1.4824893617021275</v>
      </c>
    </row>
    <row r="17" spans="2:33" x14ac:dyDescent="0.25">
      <c r="B17" s="1" t="s">
        <v>30</v>
      </c>
      <c r="C17" s="736">
        <f>data_NoOutliers!C18</f>
        <v>0.01</v>
      </c>
      <c r="D17" s="762">
        <f>MAX(0,P17*'Sampling information'!$AA$60)</f>
        <v>1.517228912309053</v>
      </c>
      <c r="E17" s="761">
        <f>MAX(0,(AA17*'Sampling information'!$O$60*'Sampling information'!$O$62)+(Overview!AG17*'Sampling information'!$W$60*'Sampling information'!$V$62))</f>
        <v>0.55643275933156688</v>
      </c>
      <c r="F17" s="1047">
        <f>_xlfn.XLOOKUP(B17,Calculations!$A$5:$A$48,Calculations!$G$5:$G$48)</f>
        <v>5.0000000000000027E-3</v>
      </c>
      <c r="G17" s="1018" t="s">
        <v>5</v>
      </c>
      <c r="H17" s="1036">
        <f>_xlfn.XLOOKUP(B17,Calculations!$A$5:$A$48,Calculations!$I$5:$I$48)</f>
        <v>5.2549440246886644E-18</v>
      </c>
      <c r="I17" s="1020">
        <f>_xlfn.XLOOKUP(B17,Rawdata!$A$5:$A$48,Rawdata!$H$5:$H$48)</f>
        <v>52</v>
      </c>
      <c r="J17" s="1021" t="str">
        <f>_xlfn.XLOOKUP(B17,Rawdata!$A$5:$A$48,Rawdata!$I$5:$I$48)</f>
        <v>(52)</v>
      </c>
      <c r="K17" s="1048">
        <f>_xlfn.XLOOKUP(B17,Calculations!$A$5:$A$48,Calculations!$AK$5:$AK$48)</f>
        <v>2.0615384615384598E-2</v>
      </c>
      <c r="L17" s="1049" t="s">
        <v>5</v>
      </c>
      <c r="M17" s="1038">
        <f>_xlfn.XLOOKUP(B17,Calculations!$A$5:$A$48,Calculations!$AM$5:$AM$48)</f>
        <v>0.14854280631925804</v>
      </c>
      <c r="N17" s="1025">
        <f>_xlfn.XLOOKUP(B17,Rawdata!$A$5:$A$48,Rawdata!$R$5:$R$48)</f>
        <v>52</v>
      </c>
      <c r="O17" s="859" t="str">
        <f>_xlfn.XLOOKUP(B17,Rawdata!$A$5:$A$48,Rawdata!$S$5:$S$48)</f>
        <v>(45)</v>
      </c>
      <c r="P17" s="1026">
        <f>_xlfn.XLOOKUP(B17,Calculations!$A$5:$A$48,Calculations!$AN$5:$AN$48)</f>
        <v>1.5615384615384616E-2</v>
      </c>
      <c r="Q17" s="1072">
        <f>_xlfn.XLOOKUP(B17,Calculations!$A$5:$A$48,Calculations!$J$5:$J$48)</f>
        <v>5.0000000000000027E-3</v>
      </c>
      <c r="R17" s="1050" t="s">
        <v>5</v>
      </c>
      <c r="S17" s="1030">
        <f>_xlfn.XLOOKUP(B17,Calculations!$A$5:$A$48,Calculations!$L$5:$L$48)</f>
        <v>5.2604333649764412E-18</v>
      </c>
      <c r="T17" s="1029">
        <f>_xlfn.XLOOKUP(B17,Calculations!$A$5:$A$47,Rawdata!$J$5:$J$47)</f>
        <v>47</v>
      </c>
      <c r="U17" s="1030" t="str">
        <f>_xlfn.XLOOKUP(B17,Rawdata!$A$5:$A$47,Rawdata!$K$5:$K$47)</f>
        <v>(47)</v>
      </c>
      <c r="V17" s="1051">
        <f>_xlfn.XLOOKUP(B17,Calculations!$A$5:$A$48,Calculations!$V$5:$V$48)</f>
        <v>1.6543478260869569E-2</v>
      </c>
      <c r="W17" s="1052" t="s">
        <v>5</v>
      </c>
      <c r="X17" s="546">
        <f>_xlfn.XLOOKUP(B17,Calculations!$A$5:$A$48,Calculations!$X$5:$X$48)</f>
        <v>9.803464831645696E-2</v>
      </c>
      <c r="Y17" s="1034">
        <f>_xlfn.XLOOKUP(B17,Rawdata!$A$5:$A$47,Rawdata!$N$5:$N$47)</f>
        <v>47</v>
      </c>
      <c r="Z17" s="737" t="str">
        <f>_xlfn.XLOOKUP(B17,Rawdata!$A$5:$A$47,Rawdata!$O$5:$O$47)</f>
        <v>(37)</v>
      </c>
      <c r="AA17" s="738">
        <f>_xlfn.XLOOKUP(B17,Calculations!$A$5:$A$47,Calculations!$Y$5:$Y$47)</f>
        <v>1.1543478260869567E-2</v>
      </c>
      <c r="AB17" s="846">
        <f>_xlfn.XLOOKUP(B17,Calculations!$A$5:$A$47,Calculations!$AF$5:$AF$47)</f>
        <v>6.4680851063829824E-3</v>
      </c>
      <c r="AC17" s="1052" t="s">
        <v>5</v>
      </c>
      <c r="AD17" s="558">
        <f>_xlfn.XLOOKUP(B17,Calculations!$A$5:$A$47,Calculations!$AH$5:$AH$47)</f>
        <v>1.1615964006335605E-2</v>
      </c>
      <c r="AE17" s="741">
        <f>_xlfn.XLOOKUP(B17,Rawdata!$A$5:$A$47,Rawdata!$P$5:$P$47)</f>
        <v>47</v>
      </c>
      <c r="AF17" s="742" t="str">
        <f>_xlfn.XLOOKUP(B17,Rawdata!$A$5:$A$47,Rawdata!$Q$5:$Q$47)</f>
        <v>(43)</v>
      </c>
      <c r="AG17" s="743">
        <f>_xlfn.XLOOKUP(B17,Calculations!$A$5:$A$47,Calculations!$AI$5:$AI$47)</f>
        <v>1.4680851063829789E-3</v>
      </c>
    </row>
    <row r="18" spans="2:33" x14ac:dyDescent="0.25">
      <c r="B18" s="1" t="s">
        <v>31</v>
      </c>
      <c r="C18" s="736">
        <f>data_NoOutliers!C19</f>
        <v>0.01</v>
      </c>
      <c r="D18" s="762">
        <f>MAX(0,P18*'Sampling information'!$AA$60)</f>
        <v>3.8453905191281175</v>
      </c>
      <c r="E18" s="761">
        <f>MAX(0,(AA18*'Sampling information'!$O$60*'Sampling information'!$O$62)+(Overview!AG18*'Sampling information'!$W$60*'Sampling information'!$V$62))</f>
        <v>9.3669098505991126</v>
      </c>
      <c r="F18" s="1047">
        <f>_xlfn.XLOOKUP(B18,Calculations!$A$5:$A$48,Calculations!$G$5:$G$48)</f>
        <v>5.0000000000000027E-3</v>
      </c>
      <c r="G18" s="1018" t="s">
        <v>5</v>
      </c>
      <c r="H18" s="1036">
        <f>_xlfn.XLOOKUP(B18,Calculations!$A$5:$A$48,Calculations!$I$5:$I$48)</f>
        <v>5.2549440246886644E-18</v>
      </c>
      <c r="I18" s="1020">
        <f>_xlfn.XLOOKUP(B18,Rawdata!$A$5:$A$48,Rawdata!$H$5:$H$48)</f>
        <v>52</v>
      </c>
      <c r="J18" s="1021" t="str">
        <f>_xlfn.XLOOKUP(B18,Rawdata!$A$5:$A$48,Rawdata!$I$5:$I$48)</f>
        <v>(52)</v>
      </c>
      <c r="K18" s="1048">
        <f>_xlfn.XLOOKUP(B18,Calculations!$A$5:$A$48,Calculations!$AK$5:$AK$48)</f>
        <v>4.4576923076923063E-2</v>
      </c>
      <c r="L18" s="1049" t="s">
        <v>5</v>
      </c>
      <c r="M18" s="1038">
        <f>_xlfn.XLOOKUP(B18,Calculations!$A$5:$A$48,Calculations!$AM$5:$AM$48)</f>
        <v>9.2859029699226089E-2</v>
      </c>
      <c r="N18" s="1025">
        <f>_xlfn.XLOOKUP(B18,Rawdata!$A$5:$A$48,Rawdata!$R$5:$R$48)</f>
        <v>52</v>
      </c>
      <c r="O18" s="859" t="str">
        <f>_xlfn.XLOOKUP(B18,Rawdata!$A$5:$A$48,Rawdata!$S$5:$S$48)</f>
        <v>(21)</v>
      </c>
      <c r="P18" s="1026">
        <f>_xlfn.XLOOKUP(B18,Calculations!$A$5:$A$48,Calculations!$AN$5:$AN$48)</f>
        <v>3.9576923076923079E-2</v>
      </c>
      <c r="Q18" s="1072">
        <f>_xlfn.XLOOKUP(B18,Calculations!$A$5:$A$48,Calculations!$J$5:$J$48)</f>
        <v>5.2553191489361729E-3</v>
      </c>
      <c r="R18" s="1050" t="s">
        <v>5</v>
      </c>
      <c r="S18" s="1030">
        <f>_xlfn.XLOOKUP(B18,Calculations!$A$5:$A$48,Calculations!$L$5:$L$48)</f>
        <v>3.5007597959494717E-3</v>
      </c>
      <c r="T18" s="1029">
        <f>_xlfn.XLOOKUP(B18,Calculations!$A$5:$A$47,Rawdata!$J$5:$J$47)</f>
        <v>47</v>
      </c>
      <c r="U18" s="1030" t="str">
        <f>_xlfn.XLOOKUP(B18,Rawdata!$A$5:$A$47,Rawdata!$K$5:$K$47)</f>
        <v>(46)</v>
      </c>
      <c r="V18" s="1051">
        <f>_xlfn.XLOOKUP(B18,Calculations!$A$5:$A$48,Calculations!$V$5:$V$48)</f>
        <v>0.18880434782608696</v>
      </c>
      <c r="W18" s="1052" t="s">
        <v>5</v>
      </c>
      <c r="X18" s="546">
        <f>_xlfn.XLOOKUP(B18,Calculations!$A$5:$A$48,Calculations!$X$5:$X$48)</f>
        <v>0.56848924462652639</v>
      </c>
      <c r="Y18" s="1034">
        <f>_xlfn.XLOOKUP(B18,Rawdata!$A$5:$A$47,Rawdata!$N$5:$N$47)</f>
        <v>47</v>
      </c>
      <c r="Z18" s="737" t="str">
        <f>_xlfn.XLOOKUP(B18,Rawdata!$A$5:$A$47,Rawdata!$O$5:$O$47)</f>
        <v>(10)</v>
      </c>
      <c r="AA18" s="738">
        <f>_xlfn.XLOOKUP(B18,Calculations!$A$5:$A$47,Calculations!$Y$5:$Y$47)</f>
        <v>0.18354347826086956</v>
      </c>
      <c r="AB18" s="846">
        <f>_xlfn.XLOOKUP(B18,Calculations!$A$5:$A$47,Calculations!$AF$5:$AF$47)</f>
        <v>5.7957446808510643E-2</v>
      </c>
      <c r="AC18" s="1052" t="s">
        <v>5</v>
      </c>
      <c r="AD18" s="558">
        <f>_xlfn.XLOOKUP(B18,Calculations!$A$5:$A$47,Calculations!$AH$5:$AH$47)</f>
        <v>0.13949284379139373</v>
      </c>
      <c r="AE18" s="741">
        <f>_xlfn.XLOOKUP(B18,Rawdata!$A$5:$A$47,Rawdata!$P$5:$P$47)</f>
        <v>47</v>
      </c>
      <c r="AF18" s="742" t="str">
        <f>_xlfn.XLOOKUP(B18,Rawdata!$A$5:$A$47,Rawdata!$Q$5:$Q$47)</f>
        <v>(16)</v>
      </c>
      <c r="AG18" s="743">
        <f>_xlfn.XLOOKUP(B18,Calculations!$A$5:$A$47,Calculations!$AI$5:$AI$47)</f>
        <v>5.2702127659574459E-2</v>
      </c>
    </row>
    <row r="19" spans="2:33" x14ac:dyDescent="0.25">
      <c r="B19" s="1" t="s">
        <v>32</v>
      </c>
      <c r="C19" s="736">
        <f>data_NoOutliers!C20</f>
        <v>0.01</v>
      </c>
      <c r="D19" s="762">
        <f>MAX(0,P19*'Sampling information'!$AA$60)</f>
        <v>16.809102580212119</v>
      </c>
      <c r="E19" s="761">
        <f>MAX(0,(AA19*'Sampling information'!$O$60*'Sampling information'!$O$62)+(Overview!AG19*'Sampling information'!$W$60*'Sampling information'!$V$62))</f>
        <v>28.694391958421512</v>
      </c>
      <c r="F19" s="1047">
        <f>_xlfn.XLOOKUP(B19,Calculations!$A$5:$A$48,Calculations!$G$5:$G$48)</f>
        <v>5.2307692307692333E-3</v>
      </c>
      <c r="G19" s="1018" t="s">
        <v>5</v>
      </c>
      <c r="H19" s="1036">
        <f>_xlfn.XLOOKUP(B19,Calculations!$A$5:$A$48,Calculations!$I$5:$I$48)</f>
        <v>3.3282011773513765E-3</v>
      </c>
      <c r="I19" s="1020">
        <f>_xlfn.XLOOKUP(B19,Rawdata!$A$5:$A$48,Rawdata!$H$5:$H$48)</f>
        <v>52</v>
      </c>
      <c r="J19" s="1021" t="str">
        <f>_xlfn.XLOOKUP(B19,Rawdata!$A$5:$A$48,Rawdata!$I$5:$I$48)</f>
        <v>(51)</v>
      </c>
      <c r="K19" s="1048">
        <f>_xlfn.XLOOKUP(B19,Calculations!$A$5:$A$48,Calculations!$AK$5:$AK$48)</f>
        <v>0.17823076923076925</v>
      </c>
      <c r="L19" s="1049" t="s">
        <v>5</v>
      </c>
      <c r="M19" s="1038">
        <f>_xlfn.XLOOKUP(B19,Calculations!$A$5:$A$48,Calculations!$AM$5:$AM$48)</f>
        <v>0.28150286186254375</v>
      </c>
      <c r="N19" s="1025">
        <f>_xlfn.XLOOKUP(B19,Rawdata!$A$5:$A$48,Rawdata!$R$5:$R$48)</f>
        <v>52</v>
      </c>
      <c r="O19" s="859" t="str">
        <f>_xlfn.XLOOKUP(B19,Rawdata!$A$5:$A$48,Rawdata!$S$5:$S$48)</f>
        <v>(8)</v>
      </c>
      <c r="P19" s="1026">
        <f>_xlfn.XLOOKUP(B19,Calculations!$A$5:$A$48,Calculations!$AN$5:$AN$48)</f>
        <v>0.17300000000000001</v>
      </c>
      <c r="Q19" s="1072">
        <f>_xlfn.XLOOKUP(B19,Calculations!$A$5:$A$48,Calculations!$J$5:$J$48)</f>
        <v>5.5319148936170239E-3</v>
      </c>
      <c r="R19" s="1050" t="s">
        <v>5</v>
      </c>
      <c r="S19" s="1030">
        <f>_xlfn.XLOOKUP(B19,Calculations!$A$5:$A$48,Calculations!$L$5:$L$48)</f>
        <v>7.2932495748947203E-3</v>
      </c>
      <c r="T19" s="1029">
        <f>_xlfn.XLOOKUP(B19,Calculations!$A$5:$A$47,Rawdata!$J$5:$J$47)</f>
        <v>47</v>
      </c>
      <c r="U19" s="1030" t="str">
        <f>_xlfn.XLOOKUP(B19,Rawdata!$A$5:$A$47,Rawdata!$K$5:$K$47)</f>
        <v>(46)</v>
      </c>
      <c r="V19" s="1051">
        <f>_xlfn.XLOOKUP(B19,Calculations!$A$5:$A$48,Calculations!$V$5:$V$48)</f>
        <v>0.53856521739130425</v>
      </c>
      <c r="W19" s="1052" t="s">
        <v>5</v>
      </c>
      <c r="X19" s="546">
        <f>_xlfn.XLOOKUP(B19,Calculations!$A$5:$A$48,Calculations!$X$5:$X$48)</f>
        <v>0.97880531735139342</v>
      </c>
      <c r="Y19" s="1034">
        <f>_xlfn.XLOOKUP(B19,Rawdata!$A$5:$A$47,Rawdata!$N$5:$N$47)</f>
        <v>47</v>
      </c>
      <c r="Z19" s="737" t="str">
        <f>_xlfn.XLOOKUP(B19,Rawdata!$A$5:$A$47,Rawdata!$O$5:$O$47)</f>
        <v>(1)</v>
      </c>
      <c r="AA19" s="738">
        <f>_xlfn.XLOOKUP(B19,Calculations!$A$5:$A$47,Calculations!$Y$5:$Y$47)</f>
        <v>0.53302173913043482</v>
      </c>
      <c r="AB19" s="846">
        <f>_xlfn.XLOOKUP(B19,Calculations!$A$5:$A$47,Calculations!$AF$5:$AF$47)</f>
        <v>0.24291489361702123</v>
      </c>
      <c r="AC19" s="1052" t="s">
        <v>5</v>
      </c>
      <c r="AD19" s="558">
        <f>_xlfn.XLOOKUP(B19,Calculations!$A$5:$A$47,Calculations!$AH$5:$AH$47)</f>
        <v>0.55261620140017054</v>
      </c>
      <c r="AE19" s="741">
        <f>_xlfn.XLOOKUP(B19,Rawdata!$A$5:$A$47,Rawdata!$P$5:$P$47)</f>
        <v>47</v>
      </c>
      <c r="AF19" s="742" t="str">
        <f>_xlfn.XLOOKUP(B19,Rawdata!$A$5:$A$47,Rawdata!$Q$5:$Q$47)</f>
        <v>(4)</v>
      </c>
      <c r="AG19" s="743">
        <f>_xlfn.XLOOKUP(B19,Calculations!$A$5:$A$47,Calculations!$AI$5:$AI$47)</f>
        <v>0.2373829787234043</v>
      </c>
    </row>
    <row r="20" spans="2:33" x14ac:dyDescent="0.25">
      <c r="B20" s="1" t="s">
        <v>33</v>
      </c>
      <c r="C20" s="736">
        <f>data_NoOutliers!C21</f>
        <v>0.02</v>
      </c>
      <c r="D20" s="762">
        <f>MAX(0,P20*'Sampling information'!$AA$60)</f>
        <v>54.560448570719643</v>
      </c>
      <c r="E20" s="761">
        <f>MAX(0,(AA20*'Sampling information'!$O$60*'Sampling information'!$O$62)+(Overview!AG20*'Sampling information'!$W$60*'Sampling information'!$V$62))</f>
        <v>96.220514460899224</v>
      </c>
      <c r="F20" s="1047">
        <f>_xlfn.XLOOKUP(B20,Calculations!$A$5:$A$48,Calculations!$G$5:$G$48)</f>
        <v>1.0000000000000005E-2</v>
      </c>
      <c r="G20" s="1018" t="s">
        <v>5</v>
      </c>
      <c r="H20" s="1036">
        <f>_xlfn.XLOOKUP(B20,Calculations!$A$5:$A$48,Calculations!$I$5:$I$48)</f>
        <v>1.0509888049377329E-17</v>
      </c>
      <c r="I20" s="1020">
        <f>_xlfn.XLOOKUP(B20,Rawdata!$A$5:$A$48,Rawdata!$H$5:$H$48)</f>
        <v>52</v>
      </c>
      <c r="J20" s="1021" t="str">
        <f>_xlfn.XLOOKUP(B20,Rawdata!$A$5:$A$48,Rawdata!$I$5:$I$48)</f>
        <v>(52)</v>
      </c>
      <c r="K20" s="1048">
        <f>_xlfn.XLOOKUP(B20,Calculations!$A$5:$A$48,Calculations!$AK$5:$AK$48)</f>
        <v>0.57153846153846155</v>
      </c>
      <c r="L20" s="1049" t="s">
        <v>5</v>
      </c>
      <c r="M20" s="1038">
        <f>_xlfn.XLOOKUP(B20,Calculations!$A$5:$A$48,Calculations!$AM$5:$AM$48)</f>
        <v>0.87437905914131808</v>
      </c>
      <c r="N20" s="1025">
        <f>_xlfn.XLOOKUP(B20,Rawdata!$A$5:$A$48,Rawdata!$R$5:$R$48)</f>
        <v>52</v>
      </c>
      <c r="O20" s="859" t="str">
        <f>_xlfn.XLOOKUP(B20,Rawdata!$A$5:$A$48,Rawdata!$S$5:$S$48)</f>
        <v>(8)</v>
      </c>
      <c r="P20" s="1026">
        <f>_xlfn.XLOOKUP(B20,Calculations!$A$5:$A$48,Calculations!$AN$5:$AN$48)</f>
        <v>0.56153846153846154</v>
      </c>
      <c r="Q20" s="1072">
        <f>_xlfn.XLOOKUP(B20,Calculations!$A$5:$A$48,Calculations!$J$5:$J$48)</f>
        <v>1.0531914893617026E-2</v>
      </c>
      <c r="R20" s="1050" t="s">
        <v>5</v>
      </c>
      <c r="S20" s="1030">
        <f>_xlfn.XLOOKUP(B20,Calculations!$A$5:$A$48,Calculations!$L$5:$L$48)</f>
        <v>7.293249574894722E-3</v>
      </c>
      <c r="T20" s="1029">
        <f>_xlfn.XLOOKUP(B20,Calculations!$A$5:$A$47,Rawdata!$J$5:$J$47)</f>
        <v>47</v>
      </c>
      <c r="U20" s="1030" t="str">
        <f>_xlfn.XLOOKUP(B20,Rawdata!$A$5:$A$47,Rawdata!$K$5:$K$47)</f>
        <v>(46)</v>
      </c>
      <c r="V20" s="1051">
        <f>_xlfn.XLOOKUP(B20,Calculations!$A$5:$A$48,Calculations!$V$5:$V$48)</f>
        <v>1.8095000000000001</v>
      </c>
      <c r="W20" s="1052" t="s">
        <v>5</v>
      </c>
      <c r="X20" s="546">
        <f>_xlfn.XLOOKUP(B20,Calculations!$A$5:$A$48,Calculations!$X$5:$X$48)</f>
        <v>3.4104694952129067</v>
      </c>
      <c r="Y20" s="1034">
        <f>_xlfn.XLOOKUP(B20,Rawdata!$A$5:$A$47,Rawdata!$N$5:$N$47)</f>
        <v>47</v>
      </c>
      <c r="Z20" s="737" t="str">
        <f>_xlfn.XLOOKUP(B20,Rawdata!$A$5:$A$47,Rawdata!$O$5:$O$47)</f>
        <v>(1)</v>
      </c>
      <c r="AA20" s="738">
        <f>_xlfn.XLOOKUP(B20,Calculations!$A$5:$A$47,Calculations!$Y$5:$Y$47)</f>
        <v>1.7989565217391303</v>
      </c>
      <c r="AB20" s="846">
        <f>_xlfn.XLOOKUP(B20,Calculations!$A$5:$A$47,Calculations!$AF$5:$AF$47)</f>
        <v>0.77646808510638343</v>
      </c>
      <c r="AC20" s="1052" t="s">
        <v>5</v>
      </c>
      <c r="AD20" s="558">
        <f>_xlfn.XLOOKUP(B20,Calculations!$A$5:$A$47,Calculations!$AH$5:$AH$47)</f>
        <v>1.5278674453694576</v>
      </c>
      <c r="AE20" s="741">
        <f>_xlfn.XLOOKUP(B20,Rawdata!$A$5:$A$47,Rawdata!$P$5:$P$47)</f>
        <v>47</v>
      </c>
      <c r="AF20" s="742" t="str">
        <f>_xlfn.XLOOKUP(B20,Rawdata!$A$5:$A$47,Rawdata!$Q$5:$Q$47)</f>
        <v>(4)</v>
      </c>
      <c r="AG20" s="743">
        <f>_xlfn.XLOOKUP(B20,Calculations!$A$5:$A$47,Calculations!$AI$5:$AI$47)</f>
        <v>0.76593617021276572</v>
      </c>
    </row>
    <row r="21" spans="2:33" x14ac:dyDescent="0.25">
      <c r="B21" s="1" t="s">
        <v>34</v>
      </c>
      <c r="C21" s="736">
        <f>data_NoOutliers!C22</f>
        <v>0.01</v>
      </c>
      <c r="D21" s="762">
        <f>MAX(0,P21*'Sampling information'!$AA$60)</f>
        <v>4.6712712817396952E-2</v>
      </c>
      <c r="E21" s="761">
        <f>MAX(0,(AA21*'Sampling information'!$O$60*'Sampling information'!$O$62)+(Overview!AG21*'Sampling information'!$W$60*'Sampling information'!$V$62))</f>
        <v>0.44175675367934886</v>
      </c>
      <c r="F21" s="1047">
        <f>_xlfn.XLOOKUP(B21,Calculations!$A$5:$A$48,Calculations!$G$5:$G$48)</f>
        <v>5.0000000000000027E-3</v>
      </c>
      <c r="G21" s="1018" t="s">
        <v>5</v>
      </c>
      <c r="H21" s="1036">
        <f>_xlfn.XLOOKUP(B21,Calculations!$A$5:$A$48,Calculations!$I$5:$I$48)</f>
        <v>5.2549440246886644E-18</v>
      </c>
      <c r="I21" s="1020">
        <f>_xlfn.XLOOKUP(B21,Rawdata!$A$5:$A$48,Rawdata!$H$5:$H$48)</f>
        <v>52</v>
      </c>
      <c r="J21" s="1021" t="str">
        <f>_xlfn.XLOOKUP(B21,Rawdata!$A$5:$A$48,Rawdata!$I$5:$I$48)</f>
        <v>(52)</v>
      </c>
      <c r="K21" s="1048">
        <f>_xlfn.XLOOKUP(B21,Calculations!$A$5:$A$48,Calculations!$AK$5:$AK$48)</f>
        <v>5.4807692307692344E-3</v>
      </c>
      <c r="L21" s="1049" t="s">
        <v>5</v>
      </c>
      <c r="M21" s="1038">
        <f>_xlfn.XLOOKUP(B21,Calculations!$A$5:$A$48,Calculations!$AM$5:$AM$48)</f>
        <v>5.1714204763865096E-3</v>
      </c>
      <c r="N21" s="1025">
        <f>_xlfn.XLOOKUP(B21,Rawdata!$A$5:$A$48,Rawdata!$R$5:$R$48)</f>
        <v>52</v>
      </c>
      <c r="O21" s="859" t="str">
        <f>_xlfn.XLOOKUP(B21,Rawdata!$A$5:$A$48,Rawdata!$S$5:$S$48)</f>
        <v>(50)</v>
      </c>
      <c r="P21" s="1026">
        <f>_xlfn.XLOOKUP(B21,Calculations!$A$5:$A$48,Calculations!$AN$5:$AN$48)</f>
        <v>4.8076923076923074E-4</v>
      </c>
      <c r="Q21" s="1072">
        <f>_xlfn.XLOOKUP(B21,Calculations!$A$5:$A$48,Calculations!$J$5:$J$48)</f>
        <v>5.0000000000000027E-3</v>
      </c>
      <c r="R21" s="1050" t="s">
        <v>5</v>
      </c>
      <c r="S21" s="1030">
        <f>_xlfn.XLOOKUP(B21,Calculations!$A$5:$A$48,Calculations!$L$5:$L$48)</f>
        <v>5.2604333649764412E-18</v>
      </c>
      <c r="T21" s="1029">
        <f>_xlfn.XLOOKUP(B21,Calculations!$A$5:$A$47,Rawdata!$J$5:$J$47)</f>
        <v>47</v>
      </c>
      <c r="U21" s="1030" t="str">
        <f>_xlfn.XLOOKUP(B21,Rawdata!$A$5:$A$47,Rawdata!$K$5:$K$47)</f>
        <v>(47)</v>
      </c>
      <c r="V21" s="1051">
        <f>_xlfn.XLOOKUP(B21,Calculations!$A$5:$A$48,Calculations!$V$5:$V$48)</f>
        <v>1.3695652173913046E-2</v>
      </c>
      <c r="W21" s="1052" t="s">
        <v>5</v>
      </c>
      <c r="X21" s="546">
        <f>_xlfn.XLOOKUP(B21,Calculations!$A$5:$A$48,Calculations!$X$5:$X$48)</f>
        <v>7.4799726161373217E-2</v>
      </c>
      <c r="Y21" s="1034">
        <f>_xlfn.XLOOKUP(B21,Rawdata!$A$5:$A$47,Rawdata!$N$5:$N$47)</f>
        <v>47</v>
      </c>
      <c r="Z21" s="737" t="str">
        <f>_xlfn.XLOOKUP(B21,Rawdata!$A$5:$A$47,Rawdata!$O$5:$O$47)</f>
        <v>(40)</v>
      </c>
      <c r="AA21" s="738">
        <f>_xlfn.XLOOKUP(B21,Calculations!$A$5:$A$47,Calculations!$Y$5:$Y$47)</f>
        <v>8.6956521739130436E-3</v>
      </c>
      <c r="AB21" s="846">
        <f>_xlfn.XLOOKUP(B21,Calculations!$A$5:$A$47,Calculations!$AF$5:$AF$47)</f>
        <v>7.3829787234042585E-3</v>
      </c>
      <c r="AC21" s="1052" t="s">
        <v>5</v>
      </c>
      <c r="AD21" s="558">
        <f>_xlfn.XLOOKUP(B21,Calculations!$A$5:$A$47,Calculations!$AH$5:$AH$47)</f>
        <v>1.6073489875591984E-2</v>
      </c>
      <c r="AE21" s="741">
        <f>_xlfn.XLOOKUP(B21,Rawdata!$A$5:$A$47,Rawdata!$P$5:$P$47)</f>
        <v>47</v>
      </c>
      <c r="AF21" s="742" t="str">
        <f>_xlfn.XLOOKUP(B21,Rawdata!$A$5:$A$47,Rawdata!$Q$5:$Q$47)</f>
        <v>(42)</v>
      </c>
      <c r="AG21" s="743">
        <f>_xlfn.XLOOKUP(B21,Calculations!$A$5:$A$47,Calculations!$AI$5:$AI$47)</f>
        <v>2.3829787234042549E-3</v>
      </c>
    </row>
    <row r="22" spans="2:33" x14ac:dyDescent="0.25">
      <c r="B22" s="1" t="s">
        <v>35</v>
      </c>
      <c r="C22" s="736">
        <f>data_NoOutliers!C23</f>
        <v>0.01</v>
      </c>
      <c r="D22" s="762">
        <f>MAX(0,P22*'Sampling information'!$AA$60)</f>
        <v>3.6417230912442653</v>
      </c>
      <c r="E22" s="761">
        <f>MAX(0,(AA22*'Sampling information'!$O$60*'Sampling information'!$O$62)+(Overview!AG22*'Sampling information'!$W$60*'Sampling information'!$V$62))</f>
        <v>4.1475395040714442</v>
      </c>
      <c r="F22" s="1047">
        <f>_xlfn.XLOOKUP(B22,Calculations!$A$5:$A$48,Calculations!$G$5:$G$48)</f>
        <v>5.3269230769230798E-3</v>
      </c>
      <c r="G22" s="1018" t="s">
        <v>5</v>
      </c>
      <c r="H22" s="1036">
        <f>_xlfn.XLOOKUP(B22,Calculations!$A$5:$A$48,Calculations!$I$5:$I$48)</f>
        <v>3.5803637419802572E-3</v>
      </c>
      <c r="I22" s="1020">
        <f>_xlfn.XLOOKUP(B22,Rawdata!$A$5:$A$48,Rawdata!$H$5:$H$48)</f>
        <v>52</v>
      </c>
      <c r="J22" s="1021" t="str">
        <f>_xlfn.XLOOKUP(B22,Rawdata!$A$5:$A$48,Rawdata!$I$5:$I$48)</f>
        <v>(50)</v>
      </c>
      <c r="K22" s="1048">
        <f>_xlfn.XLOOKUP(B22,Calculations!$A$5:$A$48,Calculations!$AK$5:$AK$48)</f>
        <v>4.280769230769229E-2</v>
      </c>
      <c r="L22" s="1049" t="s">
        <v>5</v>
      </c>
      <c r="M22" s="1038">
        <f>_xlfn.XLOOKUP(B22,Calculations!$A$5:$A$48,Calculations!$AM$5:$AM$48)</f>
        <v>0.10604478407380979</v>
      </c>
      <c r="N22" s="1025">
        <f>_xlfn.XLOOKUP(B22,Rawdata!$A$5:$A$48,Rawdata!$R$5:$R$48)</f>
        <v>52</v>
      </c>
      <c r="O22" s="859" t="str">
        <f>_xlfn.XLOOKUP(B22,Rawdata!$A$5:$A$48,Rawdata!$S$5:$S$48)</f>
        <v>(10)</v>
      </c>
      <c r="P22" s="1026">
        <f>_xlfn.XLOOKUP(B22,Calculations!$A$5:$A$48,Calculations!$AN$5:$AN$48)</f>
        <v>3.748076923076922E-2</v>
      </c>
      <c r="Q22" s="1072">
        <f>_xlfn.XLOOKUP(B22,Calculations!$A$5:$A$48,Calculations!$J$5:$J$48)</f>
        <v>5.1914893617021306E-3</v>
      </c>
      <c r="R22" s="1050" t="s">
        <v>5</v>
      </c>
      <c r="S22" s="1030">
        <f>_xlfn.XLOOKUP(B22,Calculations!$A$5:$A$48,Calculations!$L$5:$L$48)</f>
        <v>2.6255698469621006E-3</v>
      </c>
      <c r="T22" s="1029">
        <f>_xlfn.XLOOKUP(B22,Calculations!$A$5:$A$47,Rawdata!$J$5:$J$47)</f>
        <v>47</v>
      </c>
      <c r="U22" s="1030" t="str">
        <f>_xlfn.XLOOKUP(B22,Rawdata!$A$5:$A$47,Rawdata!$K$5:$K$47)</f>
        <v>(46)</v>
      </c>
      <c r="V22" s="1051">
        <f>_xlfn.XLOOKUP(B22,Calculations!$A$5:$A$48,Calculations!$V$5:$V$48)</f>
        <v>7.1847826086956529E-2</v>
      </c>
      <c r="W22" s="1052" t="s">
        <v>5</v>
      </c>
      <c r="X22" s="546">
        <f>_xlfn.XLOOKUP(B22,Calculations!$A$5:$A$48,Calculations!$X$5:$X$48)</f>
        <v>0.13591498479486153</v>
      </c>
      <c r="Y22" s="1034">
        <f>_xlfn.XLOOKUP(B22,Rawdata!$A$5:$A$47,Rawdata!$N$5:$N$47)</f>
        <v>47</v>
      </c>
      <c r="Z22" s="737" t="str">
        <f>_xlfn.XLOOKUP(B22,Rawdata!$A$5:$A$47,Rawdata!$O$5:$O$47)</f>
        <v>(3)</v>
      </c>
      <c r="AA22" s="738">
        <f>_xlfn.XLOOKUP(B22,Calculations!$A$5:$A$47,Calculations!$Y$5:$Y$47)</f>
        <v>6.6652173913043469E-2</v>
      </c>
      <c r="AB22" s="846">
        <f>_xlfn.XLOOKUP(B22,Calculations!$A$5:$A$47,Calculations!$AF$5:$AF$47)</f>
        <v>6.6489361702127645E-2</v>
      </c>
      <c r="AC22" s="1052" t="s">
        <v>5</v>
      </c>
      <c r="AD22" s="558">
        <f>_xlfn.XLOOKUP(B22,Calculations!$A$5:$A$47,Calculations!$AH$5:$AH$47)</f>
        <v>0.32628711612039013</v>
      </c>
      <c r="AE22" s="741">
        <f>_xlfn.XLOOKUP(B22,Rawdata!$A$5:$A$47,Rawdata!$P$5:$P$47)</f>
        <v>47</v>
      </c>
      <c r="AF22" s="742" t="str">
        <f>_xlfn.XLOOKUP(B22,Rawdata!$A$5:$A$47,Rawdata!$Q$5:$Q$47)</f>
        <v>(6)</v>
      </c>
      <c r="AG22" s="743">
        <f>_xlfn.XLOOKUP(B22,Calculations!$A$5:$A$47,Calculations!$AI$5:$AI$47)</f>
        <v>6.1297872340425538E-2</v>
      </c>
    </row>
    <row r="23" spans="2:33" x14ac:dyDescent="0.25">
      <c r="B23" s="1" t="s">
        <v>36</v>
      </c>
      <c r="C23" s="736">
        <f>data_NoOutliers!C24</f>
        <v>0.01</v>
      </c>
      <c r="D23" s="762">
        <f>MAX(0,P23*'Sampling information'!$AA$60)</f>
        <v>3.501584952792073</v>
      </c>
      <c r="E23" s="761">
        <f>MAX(0,(AA23*'Sampling information'!$O$60*'Sampling information'!$O$62)+(Overview!AG23*'Sampling information'!$W$60*'Sampling information'!$V$62))</f>
        <v>7.2015688934220741</v>
      </c>
      <c r="F23" s="1047">
        <f>_xlfn.XLOOKUP(B23,Calculations!$A$5:$A$48,Calculations!$G$5:$G$48)</f>
        <v>5.8846153846153874E-3</v>
      </c>
      <c r="G23" s="1018" t="s">
        <v>5</v>
      </c>
      <c r="H23" s="1036">
        <f>_xlfn.XLOOKUP(B23,Calculations!$A$5:$A$48,Calculations!$I$5:$I$48)</f>
        <v>7.7879126671019589E-3</v>
      </c>
      <c r="I23" s="1020">
        <f>_xlfn.XLOOKUP(B23,Rawdata!$A$5:$A$48,Rawdata!$H$5:$H$48)</f>
        <v>52</v>
      </c>
      <c r="J23" s="1021" t="str">
        <f>_xlfn.XLOOKUP(B23,Rawdata!$A$5:$A$48,Rawdata!$I$5:$I$48)</f>
        <v>(49)</v>
      </c>
      <c r="K23" s="1048">
        <f>_xlfn.XLOOKUP(B23,Calculations!$A$5:$A$48,Calculations!$AK$5:$AK$48)</f>
        <v>4.1923076923076875E-2</v>
      </c>
      <c r="L23" s="1049" t="s">
        <v>5</v>
      </c>
      <c r="M23" s="1038">
        <f>_xlfn.XLOOKUP(B23,Calculations!$A$5:$A$48,Calculations!$AM$5:$AM$48)</f>
        <v>0.13579560543517338</v>
      </c>
      <c r="N23" s="1025">
        <f>_xlfn.XLOOKUP(B23,Rawdata!$A$5:$A$48,Rawdata!$R$5:$R$48)</f>
        <v>52</v>
      </c>
      <c r="O23" s="859" t="str">
        <f>_xlfn.XLOOKUP(B23,Rawdata!$A$5:$A$48,Rawdata!$S$5:$S$48)</f>
        <v>(16)</v>
      </c>
      <c r="P23" s="1026">
        <f>_xlfn.XLOOKUP(B23,Calculations!$A$5:$A$48,Calculations!$AN$5:$AN$48)</f>
        <v>3.6038461538461512E-2</v>
      </c>
      <c r="Q23" s="1072">
        <f>_xlfn.XLOOKUP(B23,Calculations!$A$5:$A$48,Calculations!$J$5:$J$48)</f>
        <v>5.0000000000000027E-3</v>
      </c>
      <c r="R23" s="1050" t="s">
        <v>5</v>
      </c>
      <c r="S23" s="1030">
        <f>_xlfn.XLOOKUP(B23,Calculations!$A$5:$A$48,Calculations!$L$5:$L$48)</f>
        <v>5.2604333649764412E-18</v>
      </c>
      <c r="T23" s="1029">
        <f>_xlfn.XLOOKUP(B23,Calculations!$A$5:$A$47,Rawdata!$J$5:$J$47)</f>
        <v>47</v>
      </c>
      <c r="U23" s="1030" t="str">
        <f>_xlfn.XLOOKUP(B23,Rawdata!$A$5:$A$47,Rawdata!$K$5:$K$47)</f>
        <v>(47)</v>
      </c>
      <c r="V23" s="1051">
        <f>_xlfn.XLOOKUP(B23,Calculations!$A$5:$A$48,Calculations!$V$5:$V$48)</f>
        <v>0.1449782608695652</v>
      </c>
      <c r="W23" s="1052" t="s">
        <v>5</v>
      </c>
      <c r="X23" s="546">
        <f>_xlfn.XLOOKUP(B23,Calculations!$A$5:$A$48,Calculations!$X$5:$X$48)</f>
        <v>0.49781129653365813</v>
      </c>
      <c r="Y23" s="1034">
        <f>_xlfn.XLOOKUP(B23,Rawdata!$A$5:$A$47,Rawdata!$N$5:$N$47)</f>
        <v>47</v>
      </c>
      <c r="Z23" s="737" t="str">
        <f>_xlfn.XLOOKUP(B23,Rawdata!$A$5:$A$47,Rawdata!$O$5:$O$47)</f>
        <v>(7)</v>
      </c>
      <c r="AA23" s="738">
        <f>_xlfn.XLOOKUP(B23,Calculations!$A$5:$A$47,Calculations!$Y$5:$Y$47)</f>
        <v>0.13997826086956516</v>
      </c>
      <c r="AB23" s="846">
        <f>_xlfn.XLOOKUP(B23,Calculations!$A$5:$A$47,Calculations!$AF$5:$AF$47)</f>
        <v>4.8468085106382952E-2</v>
      </c>
      <c r="AC23" s="1052" t="s">
        <v>5</v>
      </c>
      <c r="AD23" s="558">
        <f>_xlfn.XLOOKUP(B23,Calculations!$A$5:$A$47,Calculations!$AH$5:$AH$47)</f>
        <v>0.1514910535822121</v>
      </c>
      <c r="AE23" s="741">
        <f>_xlfn.XLOOKUP(B23,Rawdata!$A$5:$A$47,Rawdata!$P$5:$P$47)</f>
        <v>47</v>
      </c>
      <c r="AF23" s="742" t="str">
        <f>_xlfn.XLOOKUP(B23,Rawdata!$A$5:$A$47,Rawdata!$Q$5:$Q$47)</f>
        <v>(14)</v>
      </c>
      <c r="AG23" s="743">
        <f>_xlfn.XLOOKUP(B23,Calculations!$A$5:$A$47,Calculations!$AI$5:$AI$47)</f>
        <v>4.3468085106382975E-2</v>
      </c>
    </row>
    <row r="24" spans="2:33" x14ac:dyDescent="0.25">
      <c r="B24" s="1" t="s">
        <v>37</v>
      </c>
      <c r="C24" s="736">
        <f>data_NoOutliers!C25</f>
        <v>0.01</v>
      </c>
      <c r="D24" s="762">
        <f>MAX(0,P24*'Sampling information'!$AA$60)</f>
        <v>0.26345970029011884</v>
      </c>
      <c r="E24" s="761">
        <f>MAX(0,(AA24*'Sampling information'!$O$60*'Sampling information'!$O$62)+(Overview!AG24*'Sampling information'!$W$60*'Sampling information'!$V$62))</f>
        <v>1.0683485052405277</v>
      </c>
      <c r="F24" s="1047">
        <f>_xlfn.XLOOKUP(B24,Calculations!$A$5:$A$48,Calculations!$G$5:$G$48)</f>
        <v>5.0000000000000027E-3</v>
      </c>
      <c r="G24" s="1018" t="s">
        <v>5</v>
      </c>
      <c r="H24" s="1036">
        <f>_xlfn.XLOOKUP(B24,Calculations!$A$5:$A$48,Calculations!$I$5:$I$48)</f>
        <v>5.2549440246886644E-18</v>
      </c>
      <c r="I24" s="1020">
        <f>_xlfn.XLOOKUP(B24,Rawdata!$A$5:$A$48,Rawdata!$H$5:$H$48)</f>
        <v>52</v>
      </c>
      <c r="J24" s="1021" t="str">
        <f>_xlfn.XLOOKUP(B24,Rawdata!$A$5:$A$48,Rawdata!$I$5:$I$48)</f>
        <v>(52)</v>
      </c>
      <c r="K24" s="1048">
        <f>_xlfn.XLOOKUP(B24,Calculations!$A$5:$A$48,Calculations!$AK$5:$AK$48)</f>
        <v>7.7115384615384659E-3</v>
      </c>
      <c r="L24" s="1049" t="s">
        <v>5</v>
      </c>
      <c r="M24" s="1038">
        <f>_xlfn.XLOOKUP(B24,Calculations!$A$5:$A$48,Calculations!$AM$5:$AM$48)</f>
        <v>1.2969566418813132E-2</v>
      </c>
      <c r="N24" s="1025">
        <f>_xlfn.XLOOKUP(B24,Rawdata!$A$5:$A$48,Rawdata!$R$5:$R$48)</f>
        <v>52</v>
      </c>
      <c r="O24" s="859" t="str">
        <f>_xlfn.XLOOKUP(B24,Rawdata!$A$5:$A$48,Rawdata!$S$5:$S$48)</f>
        <v>(42)</v>
      </c>
      <c r="P24" s="1026">
        <f>_xlfn.XLOOKUP(B24,Calculations!$A$5:$A$48,Calculations!$AN$5:$AN$48)</f>
        <v>2.7115384615384618E-3</v>
      </c>
      <c r="Q24" s="1072">
        <f>_xlfn.XLOOKUP(B24,Calculations!$A$5:$A$48,Calculations!$J$5:$J$48)</f>
        <v>5.0000000000000027E-3</v>
      </c>
      <c r="R24" s="1050" t="s">
        <v>5</v>
      </c>
      <c r="S24" s="1030">
        <f>_xlfn.XLOOKUP(B24,Calculations!$A$5:$A$48,Calculations!$L$5:$L$48)</f>
        <v>5.2604333649764412E-18</v>
      </c>
      <c r="T24" s="1029">
        <f>_xlfn.XLOOKUP(B24,Calculations!$A$5:$A$47,Rawdata!$J$5:$J$47)</f>
        <v>47</v>
      </c>
      <c r="U24" s="1030" t="str">
        <f>_xlfn.XLOOKUP(B24,Rawdata!$A$5:$A$47,Rawdata!$K$5:$K$47)</f>
        <v>(47)</v>
      </c>
      <c r="V24" s="1051">
        <f>_xlfn.XLOOKUP(B24,Calculations!$A$5:$A$48,Calculations!$V$5:$V$48)</f>
        <v>2.6847826086956499E-2</v>
      </c>
      <c r="W24" s="1052" t="s">
        <v>5</v>
      </c>
      <c r="X24" s="546">
        <f>_xlfn.XLOOKUP(B24,Calculations!$A$5:$A$48,Calculations!$X$5:$X$48)</f>
        <v>0.11612787387956194</v>
      </c>
      <c r="Y24" s="1034">
        <f>_xlfn.XLOOKUP(B24,Rawdata!$A$5:$A$47,Rawdata!$N$5:$N$47)</f>
        <v>47</v>
      </c>
      <c r="Z24" s="737" t="str">
        <f>_xlfn.XLOOKUP(B24,Rawdata!$A$5:$A$47,Rawdata!$O$5:$O$47)</f>
        <v>(25)</v>
      </c>
      <c r="AA24" s="738">
        <f>_xlfn.XLOOKUP(B24,Calculations!$A$5:$A$47,Calculations!$Y$5:$Y$47)</f>
        <v>2.1847826086956523E-2</v>
      </c>
      <c r="AB24" s="846">
        <f>_xlfn.XLOOKUP(B24,Calculations!$A$5:$A$47,Calculations!$AF$5:$AF$47)</f>
        <v>8.6382978723404304E-3</v>
      </c>
      <c r="AC24" s="1052" t="s">
        <v>5</v>
      </c>
      <c r="AD24" s="558">
        <f>_xlfn.XLOOKUP(B24,Calculations!$A$5:$A$47,Calculations!$AH$5:$AH$47)</f>
        <v>2.3720933818098117E-2</v>
      </c>
      <c r="AE24" s="741">
        <f>_xlfn.XLOOKUP(B24,Rawdata!$A$5:$A$47,Rawdata!$P$5:$P$47)</f>
        <v>47</v>
      </c>
      <c r="AF24" s="742" t="str">
        <f>_xlfn.XLOOKUP(B24,Rawdata!$A$5:$A$47,Rawdata!$Q$5:$Q$47)</f>
        <v>(38)</v>
      </c>
      <c r="AG24" s="743">
        <f>_xlfn.XLOOKUP(B24,Calculations!$A$5:$A$47,Calculations!$AI$5:$AI$47)</f>
        <v>3.638297872340426E-3</v>
      </c>
    </row>
    <row r="25" spans="2:33" x14ac:dyDescent="0.25">
      <c r="B25" s="1" t="s">
        <v>38</v>
      </c>
      <c r="C25" s="736">
        <f>data_NoOutliers!C26</f>
        <v>0.01</v>
      </c>
      <c r="D25" s="762">
        <f>MAX(0,P25*'Sampling information'!$AA$60)</f>
        <v>1.0949459884397847</v>
      </c>
      <c r="E25" s="761">
        <f>MAX(0,(AA25*'Sampling information'!$O$60*'Sampling information'!$O$62)+(Overview!AG25*'Sampling information'!$W$60*'Sampling information'!$V$62))</f>
        <v>3.9038947728305251</v>
      </c>
      <c r="F25" s="1047">
        <f>_xlfn.XLOOKUP(B25,Calculations!$A$5:$A$48,Calculations!$G$5:$G$48)</f>
        <v>5.1923076923076949E-3</v>
      </c>
      <c r="G25" s="1018" t="s">
        <v>5</v>
      </c>
      <c r="H25" s="1036">
        <f>_xlfn.XLOOKUP(B25,Calculations!$A$5:$A$48,Calculations!$I$5:$I$48)</f>
        <v>2.7735009811261481E-3</v>
      </c>
      <c r="I25" s="1020">
        <f>_xlfn.XLOOKUP(B25,Rawdata!$A$5:$A$48,Rawdata!$H$5:$H$48)</f>
        <v>52</v>
      </c>
      <c r="J25" s="1021" t="str">
        <f>_xlfn.XLOOKUP(B25,Rawdata!$A$5:$A$48,Rawdata!$I$5:$I$48)</f>
        <v>(51)</v>
      </c>
      <c r="K25" s="1048">
        <f>_xlfn.XLOOKUP(B25,Calculations!$A$5:$A$48,Calculations!$AK$5:$AK$48)</f>
        <v>1.6461538461538468E-2</v>
      </c>
      <c r="L25" s="1049" t="s">
        <v>5</v>
      </c>
      <c r="M25" s="1038">
        <f>_xlfn.XLOOKUP(B25,Calculations!$A$5:$A$48,Calculations!$AM$5:$AM$48)</f>
        <v>4.184651982805087E-2</v>
      </c>
      <c r="N25" s="1025">
        <f>_xlfn.XLOOKUP(B25,Rawdata!$A$5:$A$48,Rawdata!$R$5:$R$48)</f>
        <v>52</v>
      </c>
      <c r="O25" s="859" t="str">
        <f>_xlfn.XLOOKUP(B25,Rawdata!$A$5:$A$48,Rawdata!$S$5:$S$48)</f>
        <v>(30)</v>
      </c>
      <c r="P25" s="1026">
        <f>_xlfn.XLOOKUP(B25,Calculations!$A$5:$A$48,Calculations!$AN$5:$AN$48)</f>
        <v>1.1269230769230771E-2</v>
      </c>
      <c r="Q25" s="1072">
        <f>_xlfn.XLOOKUP(B25,Calculations!$A$5:$A$48,Calculations!$J$5:$J$48)</f>
        <v>5.0000000000000027E-3</v>
      </c>
      <c r="R25" s="1050" t="s">
        <v>5</v>
      </c>
      <c r="S25" s="1030">
        <f>_xlfn.XLOOKUP(B25,Calculations!$A$5:$A$48,Calculations!$L$5:$L$48)</f>
        <v>5.2604333649764412E-18</v>
      </c>
      <c r="T25" s="1029">
        <f>_xlfn.XLOOKUP(B25,Calculations!$A$5:$A$47,Rawdata!$J$5:$J$47)</f>
        <v>47</v>
      </c>
      <c r="U25" s="1030" t="str">
        <f>_xlfn.XLOOKUP(B25,Rawdata!$A$5:$A$47,Rawdata!$K$5:$K$47)</f>
        <v>(47)</v>
      </c>
      <c r="V25" s="1051">
        <f>_xlfn.XLOOKUP(B25,Calculations!$A$5:$A$48,Calculations!$V$5:$V$48)</f>
        <v>8.2195652173913017E-2</v>
      </c>
      <c r="W25" s="1052" t="s">
        <v>5</v>
      </c>
      <c r="X25" s="546">
        <f>_xlfn.XLOOKUP(B25,Calculations!$A$5:$A$48,Calculations!$X$5:$X$48)</f>
        <v>0.32457770706366346</v>
      </c>
      <c r="Y25" s="1034">
        <f>_xlfn.XLOOKUP(B25,Rawdata!$A$5:$A$47,Rawdata!$N$5:$N$47)</f>
        <v>47</v>
      </c>
      <c r="Z25" s="737" t="str">
        <f>_xlfn.XLOOKUP(B25,Rawdata!$A$5:$A$47,Rawdata!$O$5:$O$47)</f>
        <v>(13)</v>
      </c>
      <c r="AA25" s="738">
        <f>_xlfn.XLOOKUP(B25,Calculations!$A$5:$A$47,Calculations!$Y$5:$Y$47)</f>
        <v>7.7195652173913012E-2</v>
      </c>
      <c r="AB25" s="846">
        <f>_xlfn.XLOOKUP(B25,Calculations!$A$5:$A$47,Calculations!$AF$5:$AF$47)</f>
        <v>2.514893617021275E-2</v>
      </c>
      <c r="AC25" s="1052" t="s">
        <v>5</v>
      </c>
      <c r="AD25" s="558">
        <f>_xlfn.XLOOKUP(B25,Calculations!$A$5:$A$47,Calculations!$AH$5:$AH$47)</f>
        <v>0.10920660811619515</v>
      </c>
      <c r="AE25" s="741">
        <f>_xlfn.XLOOKUP(B25,Rawdata!$A$5:$A$47,Rawdata!$P$5:$P$47)</f>
        <v>47</v>
      </c>
      <c r="AF25" s="742" t="str">
        <f>_xlfn.XLOOKUP(B25,Rawdata!$A$5:$A$47,Rawdata!$Q$5:$Q$47)</f>
        <v>(28)</v>
      </c>
      <c r="AG25" s="743">
        <f>_xlfn.XLOOKUP(B25,Calculations!$A$5:$A$47,Calculations!$AI$5:$AI$47)</f>
        <v>2.014893617021277E-2</v>
      </c>
    </row>
    <row r="26" spans="2:33" x14ac:dyDescent="0.25">
      <c r="B26" s="1" t="s">
        <v>39</v>
      </c>
      <c r="C26" s="736">
        <f>data_NoOutliers!C27</f>
        <v>0.01</v>
      </c>
      <c r="D26" s="762">
        <f>MAX(0,P26*'Sampling information'!$AA$60)</f>
        <v>0.26174372308458183</v>
      </c>
      <c r="E26" s="761">
        <f>MAX(0,(AA26*'Sampling information'!$O$60*'Sampling information'!$O$62)+(Overview!AG26*'Sampling information'!$W$60*'Sampling information'!$V$62))</f>
        <v>0.77472250851336455</v>
      </c>
      <c r="F26" s="1047">
        <f>_xlfn.XLOOKUP(B26,Calculations!$A$5:$A$48,Calculations!$G$5:$G$48)</f>
        <v>5.3673469387755125E-3</v>
      </c>
      <c r="G26" s="1018" t="s">
        <v>5</v>
      </c>
      <c r="H26" s="1036">
        <f>_xlfn.XLOOKUP(B26,Calculations!$A$5:$A$48,Calculations!$I$5:$I$48)</f>
        <v>5.1428571428571461E-3</v>
      </c>
      <c r="I26" s="1020">
        <f>_xlfn.XLOOKUP(B26,Rawdata!$A$5:$A$48,Rawdata!$H$5:$H$48)</f>
        <v>49</v>
      </c>
      <c r="J26" s="1021" t="str">
        <f>_xlfn.XLOOKUP(B26,Rawdata!$A$5:$A$48,Rawdata!$I$5:$I$48)</f>
        <v>(48)</v>
      </c>
      <c r="K26" s="1048">
        <f>_xlfn.XLOOKUP(B26,Calculations!$A$5:$A$48,Calculations!$AK$5:$AK$48)</f>
        <v>8.0612244897959213E-3</v>
      </c>
      <c r="L26" s="1049" t="s">
        <v>5</v>
      </c>
      <c r="M26" s="1038">
        <f>_xlfn.XLOOKUP(B26,Calculations!$A$5:$A$48,Calculations!$AM$5:$AM$48)</f>
        <v>1.7167838940226297E-2</v>
      </c>
      <c r="N26" s="1025">
        <f>_xlfn.XLOOKUP(B26,Rawdata!$A$5:$A$48,Rawdata!$R$5:$R$48)</f>
        <v>49</v>
      </c>
      <c r="O26" s="859" t="str">
        <f>_xlfn.XLOOKUP(B26,Rawdata!$A$5:$A$48,Rawdata!$S$5:$S$48)</f>
        <v>(41)</v>
      </c>
      <c r="P26" s="1026">
        <f>_xlfn.XLOOKUP(B26,Calculations!$A$5:$A$48,Calculations!$AN$5:$AN$48)</f>
        <v>2.6938775510204085E-3</v>
      </c>
      <c r="Q26" s="1072">
        <f>_xlfn.XLOOKUP(B26,Calculations!$A$5:$A$48,Calculations!$J$5:$J$48)</f>
        <v>5.0000000000000027E-3</v>
      </c>
      <c r="R26" s="1050" t="s">
        <v>5</v>
      </c>
      <c r="S26" s="1030">
        <f>_xlfn.XLOOKUP(B26,Calculations!$A$5:$A$48,Calculations!$L$5:$L$48)</f>
        <v>5.2643362467041224E-18</v>
      </c>
      <c r="T26" s="1029">
        <f>_xlfn.XLOOKUP(B26,Calculations!$A$5:$A$47,Rawdata!$J$5:$J$47)</f>
        <v>44</v>
      </c>
      <c r="U26" s="1030" t="str">
        <f>_xlfn.XLOOKUP(B26,Rawdata!$A$5:$A$47,Rawdata!$K$5:$K$47)</f>
        <v>(44)</v>
      </c>
      <c r="V26" s="1051">
        <f>_xlfn.XLOOKUP(B26,Calculations!$A$5:$A$48,Calculations!$V$5:$V$48)</f>
        <v>1.9767441860465123E-2</v>
      </c>
      <c r="W26" s="1052" t="s">
        <v>5</v>
      </c>
      <c r="X26" s="546">
        <f>_xlfn.XLOOKUP(B26,Calculations!$A$5:$A$48,Calculations!$X$5:$X$48)</f>
        <v>6.2993328761373882E-2</v>
      </c>
      <c r="Y26" s="1034">
        <f>_xlfn.XLOOKUP(B26,Rawdata!$A$5:$A$47,Rawdata!$N$5:$N$47)</f>
        <v>44</v>
      </c>
      <c r="Z26" s="737" t="str">
        <f>_xlfn.XLOOKUP(B26,Rawdata!$A$5:$A$47,Rawdata!$O$5:$O$47)</f>
        <v>(22)</v>
      </c>
      <c r="AA26" s="738">
        <f>_xlfn.XLOOKUP(B26,Calculations!$A$5:$A$47,Calculations!$Y$5:$Y$47)</f>
        <v>1.4767441860465119E-2</v>
      </c>
      <c r="AB26" s="846">
        <f>_xlfn.XLOOKUP(B26,Calculations!$A$5:$A$47,Calculations!$AF$5:$AF$47)</f>
        <v>1.0431818181818186E-2</v>
      </c>
      <c r="AC26" s="1052" t="s">
        <v>5</v>
      </c>
      <c r="AD26" s="558">
        <f>_xlfn.XLOOKUP(B26,Calculations!$A$5:$A$47,Calculations!$AH$5:$AH$47)</f>
        <v>2.9700513588144857E-2</v>
      </c>
      <c r="AE26" s="741">
        <f>_xlfn.XLOOKUP(B26,Rawdata!$A$5:$A$47,Rawdata!$P$5:$P$47)</f>
        <v>44</v>
      </c>
      <c r="AF26" s="742" t="str">
        <f>_xlfn.XLOOKUP(B26,Rawdata!$A$5:$A$47,Rawdata!$Q$5:$Q$47)</f>
        <v>(36)</v>
      </c>
      <c r="AG26" s="743">
        <f>_xlfn.XLOOKUP(B26,Calculations!$A$5:$A$47,Calculations!$AI$5:$AI$47)</f>
        <v>5.4318181818181809E-3</v>
      </c>
    </row>
    <row r="27" spans="2:33" x14ac:dyDescent="0.25">
      <c r="B27" s="1" t="s">
        <v>40</v>
      </c>
      <c r="C27" s="736">
        <f>data_NoOutliers!C28</f>
        <v>0.01</v>
      </c>
      <c r="D27" s="762">
        <f>MAX(0,P27*'Sampling information'!$AA$60)</f>
        <v>1.3079559588871146E-2</v>
      </c>
      <c r="E27" s="761">
        <f>MAX(0,(AA27*'Sampling information'!$O$60*'Sampling information'!$O$62)+(Overview!AG27*'Sampling information'!$W$60*'Sampling information'!$V$62))</f>
        <v>7.4461113302792328E-2</v>
      </c>
      <c r="F27" s="1047">
        <f>_xlfn.XLOOKUP(B27,Calculations!$A$5:$A$48,Calculations!$G$5:$G$48)</f>
        <v>5.0000000000000027E-3</v>
      </c>
      <c r="G27" s="1018" t="s">
        <v>5</v>
      </c>
      <c r="H27" s="1036">
        <f>_xlfn.XLOOKUP(B27,Calculations!$A$5:$A$48,Calculations!$I$5:$I$48)</f>
        <v>5.2549440246886644E-18</v>
      </c>
      <c r="I27" s="1020">
        <f>_xlfn.XLOOKUP(B27,Rawdata!$A$5:$A$48,Rawdata!$H$5:$H$48)</f>
        <v>52</v>
      </c>
      <c r="J27" s="1021" t="str">
        <f>_xlfn.XLOOKUP(B27,Rawdata!$A$5:$A$48,Rawdata!$I$5:$I$48)</f>
        <v>(52)</v>
      </c>
      <c r="K27" s="1048">
        <f>_xlfn.XLOOKUP(B27,Calculations!$A$5:$A$48,Calculations!$AK$5:$AK$48)</f>
        <v>5.1346153846153868E-3</v>
      </c>
      <c r="L27" s="1049" t="s">
        <v>5</v>
      </c>
      <c r="M27" s="1038">
        <f>_xlfn.XLOOKUP(B27,Calculations!$A$5:$A$48,Calculations!$AM$5:$AM$48)</f>
        <v>1.941450686788302E-3</v>
      </c>
      <c r="N27" s="1025">
        <f>_xlfn.XLOOKUP(B27,Rawdata!$A$5:$A$48,Rawdata!$R$5:$R$48)</f>
        <v>52</v>
      </c>
      <c r="O27" s="859" t="str">
        <f>_xlfn.XLOOKUP(B27,Rawdata!$A$5:$A$48,Rawdata!$S$5:$S$48)</f>
        <v>(51)</v>
      </c>
      <c r="P27" s="1026">
        <f>_xlfn.XLOOKUP(B27,Calculations!$A$5:$A$48,Calculations!$AN$5:$AN$48)</f>
        <v>1.3461538461538461E-4</v>
      </c>
      <c r="Q27" s="1072">
        <f>_xlfn.XLOOKUP(B27,Calculations!$A$5:$A$48,Calculations!$J$5:$J$48)</f>
        <v>5.0000000000000027E-3</v>
      </c>
      <c r="R27" s="1050" t="s">
        <v>5</v>
      </c>
      <c r="S27" s="1030">
        <f>_xlfn.XLOOKUP(B27,Calculations!$A$5:$A$48,Calculations!$L$5:$L$48)</f>
        <v>5.2604333649764412E-18</v>
      </c>
      <c r="T27" s="1029">
        <f>_xlfn.XLOOKUP(B27,Calculations!$A$5:$A$47,Rawdata!$J$5:$J$47)</f>
        <v>47</v>
      </c>
      <c r="U27" s="1030" t="str">
        <f>_xlfn.XLOOKUP(B27,Rawdata!$A$5:$A$47,Rawdata!$K$5:$K$47)</f>
        <v>(47)</v>
      </c>
      <c r="V27" s="1051">
        <f>_xlfn.XLOOKUP(B27,Calculations!$A$5:$A$48,Calculations!$V$5:$V$48)</f>
        <v>6.4565217391304372E-3</v>
      </c>
      <c r="W27" s="1052" t="s">
        <v>5</v>
      </c>
      <c r="X27" s="546">
        <f>_xlfn.XLOOKUP(B27,Calculations!$A$5:$A$48,Calculations!$X$5:$X$48)</f>
        <v>1.0428222575633698E-2</v>
      </c>
      <c r="Y27" s="1034">
        <f>_xlfn.XLOOKUP(B27,Rawdata!$A$5:$A$47,Rawdata!$N$5:$N$47)</f>
        <v>47</v>
      </c>
      <c r="Z27" s="737" t="str">
        <f>_xlfn.XLOOKUP(B27,Rawdata!$A$5:$A$47,Rawdata!$O$5:$O$47)</f>
        <v>(43)</v>
      </c>
      <c r="AA27" s="738">
        <f>_xlfn.XLOOKUP(B27,Calculations!$A$5:$A$47,Calculations!$Y$5:$Y$47)</f>
        <v>1.4565217391304345E-3</v>
      </c>
      <c r="AB27" s="846">
        <f>_xlfn.XLOOKUP(B27,Calculations!$A$5:$A$47,Calculations!$AF$5:$AF$47)</f>
        <v>5.4255319148936191E-3</v>
      </c>
      <c r="AC27" s="1052" t="s">
        <v>5</v>
      </c>
      <c r="AD27" s="558">
        <f>_xlfn.XLOOKUP(B27,Calculations!$A$5:$A$47,Calculations!$AH$5:$AH$47)</f>
        <v>5.8345996599157793E-3</v>
      </c>
      <c r="AE27" s="741">
        <f>_xlfn.XLOOKUP(B27,Rawdata!$A$5:$A$47,Rawdata!$P$5:$P$47)</f>
        <v>47</v>
      </c>
      <c r="AF27" s="742" t="str">
        <f>_xlfn.XLOOKUP(B27,Rawdata!$A$5:$A$47,Rawdata!$Q$5:$Q$47)</f>
        <v>(46)</v>
      </c>
      <c r="AG27" s="743">
        <f>_xlfn.XLOOKUP(B27,Calculations!$A$5:$A$47,Calculations!$AI$5:$AI$47)</f>
        <v>4.2553191489361702E-4</v>
      </c>
    </row>
    <row r="28" spans="2:33" x14ac:dyDescent="0.25">
      <c r="B28" s="1" t="s">
        <v>41</v>
      </c>
      <c r="C28" s="736">
        <f>data_NoOutliers!C29</f>
        <v>0.01</v>
      </c>
      <c r="D28" s="762">
        <f>MAX(0,P28*'Sampling information'!$AA$60)</f>
        <v>0</v>
      </c>
      <c r="E28" s="761">
        <f>MAX(0,(AA28*'Sampling information'!$O$60*'Sampling information'!$O$62)+(Overview!AG28*'Sampling information'!$W$60*'Sampling information'!$V$62))</f>
        <v>0.20607349569030753</v>
      </c>
      <c r="F28" s="1047">
        <f>_xlfn.XLOOKUP(B28,Calculations!$A$5:$A$48,Calculations!$G$5:$G$48)</f>
        <v>5.0000000000000027E-3</v>
      </c>
      <c r="G28" s="1018" t="s">
        <v>5</v>
      </c>
      <c r="H28" s="1036">
        <f>_xlfn.XLOOKUP(B28,Calculations!$A$5:$A$48,Calculations!$I$5:$I$48)</f>
        <v>5.2549440246886644E-18</v>
      </c>
      <c r="I28" s="1020">
        <f>_xlfn.XLOOKUP(B28,Rawdata!$A$5:$A$48,Rawdata!$H$5:$H$48)</f>
        <v>52</v>
      </c>
      <c r="J28" s="1021" t="str">
        <f>_xlfn.XLOOKUP(B28,Rawdata!$A$5:$A$48,Rawdata!$I$5:$I$48)</f>
        <v>(52)</v>
      </c>
      <c r="K28" s="1048">
        <f>_xlfn.XLOOKUP(B28,Calculations!$A$5:$A$48,Calculations!$AK$5:$AK$48)</f>
        <v>5.0000000000000027E-3</v>
      </c>
      <c r="L28" s="1049" t="s">
        <v>5</v>
      </c>
      <c r="M28" s="1038">
        <f>_xlfn.XLOOKUP(B28,Calculations!$A$5:$A$48,Calculations!$AM$5:$AM$48)</f>
        <v>5.2549440246886644E-18</v>
      </c>
      <c r="N28" s="1025">
        <f>_xlfn.XLOOKUP(B28,Rawdata!$A$5:$A$48,Rawdata!$R$5:$R$48)</f>
        <v>52</v>
      </c>
      <c r="O28" s="859" t="str">
        <f>_xlfn.XLOOKUP(B28,Rawdata!$A$5:$A$48,Rawdata!$S$5:$S$48)</f>
        <v>(52)</v>
      </c>
      <c r="P28" s="1026">
        <f>_xlfn.XLOOKUP(B28,Calculations!$A$5:$A$48,Calculations!$AN$5:$AN$48)</f>
        <v>0</v>
      </c>
      <c r="Q28" s="1072">
        <f>_xlfn.XLOOKUP(B28,Calculations!$A$5:$A$48,Calculations!$J$5:$J$48)</f>
        <v>5.0000000000000027E-3</v>
      </c>
      <c r="R28" s="1050" t="s">
        <v>5</v>
      </c>
      <c r="S28" s="1030">
        <f>_xlfn.XLOOKUP(B28,Calculations!$A$5:$A$48,Calculations!$L$5:$L$48)</f>
        <v>5.2604333649764412E-18</v>
      </c>
      <c r="T28" s="1029">
        <f>_xlfn.XLOOKUP(B28,Calculations!$A$5:$A$47,Rawdata!$J$5:$J$47)</f>
        <v>47</v>
      </c>
      <c r="U28" s="1030" t="str">
        <f>_xlfn.XLOOKUP(B28,Rawdata!$A$5:$A$47,Rawdata!$K$5:$K$47)</f>
        <v>(47)</v>
      </c>
      <c r="V28" s="1051">
        <f>_xlfn.XLOOKUP(B28,Calculations!$A$5:$A$48,Calculations!$V$5:$V$48)</f>
        <v>9.1673913043478269E-3</v>
      </c>
      <c r="W28" s="1052" t="s">
        <v>5</v>
      </c>
      <c r="X28" s="546">
        <f>_xlfn.XLOOKUP(B28,Calculations!$A$5:$A$48,Calculations!$X$5:$X$48)</f>
        <v>3.1668226048561711E-2</v>
      </c>
      <c r="Y28" s="1034">
        <f>_xlfn.XLOOKUP(B28,Rawdata!$A$5:$A$47,Rawdata!$N$5:$N$47)</f>
        <v>47</v>
      </c>
      <c r="Z28" s="737" t="str">
        <f>_xlfn.XLOOKUP(B28,Rawdata!$A$5:$A$47,Rawdata!$O$5:$O$47)</f>
        <v>(42)</v>
      </c>
      <c r="AA28" s="738">
        <f>_xlfn.XLOOKUP(B28,Calculations!$A$5:$A$47,Calculations!$Y$5:$Y$47)</f>
        <v>4.1673913043478259E-3</v>
      </c>
      <c r="AB28" s="846">
        <f>_xlfn.XLOOKUP(B28,Calculations!$A$5:$A$47,Calculations!$AF$5:$AF$47)</f>
        <v>5.8234042553191511E-3</v>
      </c>
      <c r="AC28" s="1052" t="s">
        <v>5</v>
      </c>
      <c r="AD28" s="558">
        <f>_xlfn.XLOOKUP(B28,Calculations!$A$5:$A$47,Calculations!$AH$5:$AH$47)</f>
        <v>7.8972986868606539E-3</v>
      </c>
      <c r="AE28" s="741">
        <f>_xlfn.XLOOKUP(B28,Rawdata!$A$5:$A$47,Rawdata!$P$5:$P$47)</f>
        <v>47</v>
      </c>
      <c r="AF28" s="742" t="str">
        <f>_xlfn.XLOOKUP(B28,Rawdata!$A$5:$A$47,Rawdata!$Q$5:$Q$47)</f>
        <v>(45)</v>
      </c>
      <c r="AG28" s="743">
        <f>_xlfn.XLOOKUP(B28,Calculations!$A$5:$A$47,Calculations!$AI$5:$AI$47)</f>
        <v>8.2340425531914887E-4</v>
      </c>
    </row>
    <row r="29" spans="2:33" x14ac:dyDescent="0.25">
      <c r="B29" s="1" t="s">
        <v>42</v>
      </c>
      <c r="C29" s="736">
        <f>data_NoOutliers!C30</f>
        <v>0.01</v>
      </c>
      <c r="D29" s="762">
        <f>MAX(0,P29*'Sampling information'!$AA$60)</f>
        <v>0</v>
      </c>
      <c r="E29" s="761">
        <f>MAX(0,(AA29*'Sampling information'!$O$60*'Sampling information'!$O$62)+(Overview!AG29*'Sampling information'!$W$60*'Sampling information'!$V$62))</f>
        <v>8.4189798094097573E-2</v>
      </c>
      <c r="F29" s="1047">
        <f>_xlfn.XLOOKUP(B29,Calculations!$A$5:$A$48,Calculations!$G$5:$G$48)</f>
        <v>5.0000000000000027E-3</v>
      </c>
      <c r="G29" s="1018" t="s">
        <v>5</v>
      </c>
      <c r="H29" s="1036">
        <f>_xlfn.XLOOKUP(B29,Calculations!$A$5:$A$48,Calculations!$I$5:$I$48)</f>
        <v>5.2549440246886644E-18</v>
      </c>
      <c r="I29" s="1020">
        <f>_xlfn.XLOOKUP(B29,Rawdata!$A$5:$A$48,Rawdata!$H$5:$H$48)</f>
        <v>52</v>
      </c>
      <c r="J29" s="1021" t="str">
        <f>_xlfn.XLOOKUP(B29,Rawdata!$A$5:$A$48,Rawdata!$I$5:$I$48)</f>
        <v>(52)</v>
      </c>
      <c r="K29" s="1048">
        <f>_xlfn.XLOOKUP(B29,Calculations!$A$5:$A$48,Calculations!$AK$5:$AK$48)</f>
        <v>5.0000000000000027E-3</v>
      </c>
      <c r="L29" s="1049" t="s">
        <v>5</v>
      </c>
      <c r="M29" s="1038">
        <f>_xlfn.XLOOKUP(B29,Calculations!$A$5:$A$48,Calculations!$AM$5:$AM$48)</f>
        <v>5.2549440246886644E-18</v>
      </c>
      <c r="N29" s="1025">
        <f>_xlfn.XLOOKUP(B29,Rawdata!$A$5:$A$48,Rawdata!$R$5:$R$48)</f>
        <v>52</v>
      </c>
      <c r="O29" s="859" t="str">
        <f>_xlfn.XLOOKUP(B29,Rawdata!$A$5:$A$48,Rawdata!$S$5:$S$48)</f>
        <v>(52)</v>
      </c>
      <c r="P29" s="1026">
        <f>_xlfn.XLOOKUP(B29,Calculations!$A$5:$A$48,Calculations!$AN$5:$AN$48)</f>
        <v>0</v>
      </c>
      <c r="Q29" s="1072">
        <f>_xlfn.XLOOKUP(B29,Calculations!$A$5:$A$48,Calculations!$J$5:$J$48)</f>
        <v>5.0000000000000027E-3</v>
      </c>
      <c r="R29" s="1050" t="s">
        <v>5</v>
      </c>
      <c r="S29" s="1030">
        <f>_xlfn.XLOOKUP(B29,Calculations!$A$5:$A$48,Calculations!$L$5:$L$48)</f>
        <v>5.2604333649764412E-18</v>
      </c>
      <c r="T29" s="1029">
        <f>_xlfn.XLOOKUP(B29,Calculations!$A$5:$A$47,Rawdata!$J$5:$J$47)</f>
        <v>47</v>
      </c>
      <c r="U29" s="1030" t="str">
        <f>_xlfn.XLOOKUP(B29,Rawdata!$A$5:$A$47,Rawdata!$K$5:$K$47)</f>
        <v>(47)</v>
      </c>
      <c r="V29" s="1051">
        <f>_xlfn.XLOOKUP(B29,Calculations!$A$5:$A$48,Calculations!$V$5:$V$48)</f>
        <v>6.7173913043478287E-3</v>
      </c>
      <c r="W29" s="1052" t="s">
        <v>5</v>
      </c>
      <c r="X29" s="546">
        <f>_xlfn.XLOOKUP(B29,Calculations!$A$5:$A$48,Calculations!$X$5:$X$48)</f>
        <v>1.3176835185553695E-2</v>
      </c>
      <c r="Y29" s="1034">
        <f>_xlfn.XLOOKUP(B29,Rawdata!$A$5:$A$47,Rawdata!$N$5:$N$47)</f>
        <v>47</v>
      </c>
      <c r="Z29" s="737" t="str">
        <f>_xlfn.XLOOKUP(B29,Rawdata!$A$5:$A$47,Rawdata!$O$5:$O$47)</f>
        <v>(44)</v>
      </c>
      <c r="AA29" s="738">
        <f>_xlfn.XLOOKUP(B29,Calculations!$A$5:$A$47,Calculations!$Y$5:$Y$47)</f>
        <v>1.7173913043478262E-3</v>
      </c>
      <c r="AB29" s="846">
        <f>_xlfn.XLOOKUP(B29,Calculations!$A$5:$A$47,Calculations!$AF$5:$AF$47)</f>
        <v>5.2978723404255345E-3</v>
      </c>
      <c r="AC29" s="1052" t="s">
        <v>5</v>
      </c>
      <c r="AD29" s="558">
        <f>_xlfn.XLOOKUP(B29,Calculations!$A$5:$A$47,Calculations!$AH$5:$AH$47)</f>
        <v>4.0842197619410485E-3</v>
      </c>
      <c r="AE29" s="741">
        <f>_xlfn.XLOOKUP(B29,Rawdata!$A$5:$A$47,Rawdata!$P$5:$P$47)</f>
        <v>47</v>
      </c>
      <c r="AF29" s="742" t="str">
        <f>_xlfn.XLOOKUP(B29,Rawdata!$A$5:$A$47,Rawdata!$Q$5:$Q$47)</f>
        <v>(46)</v>
      </c>
      <c r="AG29" s="743">
        <f>_xlfn.XLOOKUP(B29,Calculations!$A$5:$A$47,Calculations!$AI$5:$AI$47)</f>
        <v>2.9787234042553186E-4</v>
      </c>
    </row>
    <row r="30" spans="2:33" x14ac:dyDescent="0.25">
      <c r="B30" s="1" t="s">
        <v>43</v>
      </c>
      <c r="C30" s="736">
        <f>data_NoOutliers!C31</f>
        <v>0.01</v>
      </c>
      <c r="D30" s="762">
        <f>MAX(0,P30*'Sampling information'!$AA$60)</f>
        <v>0.16816576614262901</v>
      </c>
      <c r="E30" s="761">
        <f>MAX(0,(AA30*'Sampling information'!$O$60*'Sampling information'!$O$62)+(Overview!AG30*'Sampling information'!$W$60*'Sampling information'!$V$62))</f>
        <v>0.43294171128903608</v>
      </c>
      <c r="F30" s="1047">
        <f>_xlfn.XLOOKUP(B30,Calculations!$A$5:$A$48,Calculations!$G$5:$G$48)</f>
        <v>5.0000000000000027E-3</v>
      </c>
      <c r="G30" s="1018" t="s">
        <v>5</v>
      </c>
      <c r="H30" s="1036">
        <f>_xlfn.XLOOKUP(B30,Calculations!$A$5:$A$48,Calculations!$I$5:$I$48)</f>
        <v>5.2549440246886644E-18</v>
      </c>
      <c r="I30" s="1020">
        <f>_xlfn.XLOOKUP(B30,Rawdata!$A$5:$A$48,Rawdata!$H$5:$H$48)</f>
        <v>52</v>
      </c>
      <c r="J30" s="1021" t="str">
        <f>_xlfn.XLOOKUP(B30,Rawdata!$A$5:$A$48,Rawdata!$I$5:$I$48)</f>
        <v>(52)</v>
      </c>
      <c r="K30" s="1048">
        <f>_xlfn.XLOOKUP(B30,Calculations!$A$5:$A$48,Calculations!$AK$5:$AK$48)</f>
        <v>6.7307692307692346E-3</v>
      </c>
      <c r="L30" s="1049" t="s">
        <v>5</v>
      </c>
      <c r="M30" s="1038">
        <f>_xlfn.XLOOKUP(B30,Calculations!$A$5:$A$48,Calculations!$AM$5:$AM$48)</f>
        <v>9.1189557762647293E-3</v>
      </c>
      <c r="N30" s="1025">
        <f>_xlfn.XLOOKUP(B30,Rawdata!$A$5:$A$48,Rawdata!$R$5:$R$48)</f>
        <v>52</v>
      </c>
      <c r="O30" s="859" t="str">
        <f>_xlfn.XLOOKUP(B30,Rawdata!$A$5:$A$48,Rawdata!$S$5:$S$48)</f>
        <v>(44)</v>
      </c>
      <c r="P30" s="1026">
        <f>_xlfn.XLOOKUP(B30,Calculations!$A$5:$A$48,Calculations!$AN$5:$AN$48)</f>
        <v>1.7307692307692306E-3</v>
      </c>
      <c r="Q30" s="1072">
        <f>_xlfn.XLOOKUP(B30,Calculations!$A$5:$A$48,Calculations!$J$5:$J$48)</f>
        <v>5.0000000000000027E-3</v>
      </c>
      <c r="R30" s="1050" t="s">
        <v>5</v>
      </c>
      <c r="S30" s="1030">
        <f>_xlfn.XLOOKUP(B30,Calculations!$A$5:$A$48,Calculations!$L$5:$L$48)</f>
        <v>5.2604333649764412E-18</v>
      </c>
      <c r="T30" s="1029">
        <f>_xlfn.XLOOKUP(B30,Calculations!$A$5:$A$47,Rawdata!$J$5:$J$47)</f>
        <v>47</v>
      </c>
      <c r="U30" s="1030" t="str">
        <f>_xlfn.XLOOKUP(B30,Rawdata!$A$5:$A$47,Rawdata!$K$5:$K$47)</f>
        <v>(47)</v>
      </c>
      <c r="V30" s="1051">
        <f>_xlfn.XLOOKUP(B30,Calculations!$A$5:$A$48,Calculations!$V$5:$V$48)</f>
        <v>1.3282608695652178E-2</v>
      </c>
      <c r="W30" s="1052" t="s">
        <v>5</v>
      </c>
      <c r="X30" s="546">
        <f>_xlfn.XLOOKUP(B30,Calculations!$A$5:$A$48,Calculations!$X$5:$X$48)</f>
        <v>3.5621873538545616E-2</v>
      </c>
      <c r="Y30" s="1034">
        <f>_xlfn.XLOOKUP(B30,Rawdata!$A$5:$A$47,Rawdata!$N$5:$N$47)</f>
        <v>47</v>
      </c>
      <c r="Z30" s="737" t="str">
        <f>_xlfn.XLOOKUP(B30,Rawdata!$A$5:$A$47,Rawdata!$O$5:$O$47)</f>
        <v>(35)</v>
      </c>
      <c r="AA30" s="738">
        <f>_xlfn.XLOOKUP(B30,Calculations!$A$5:$A$47,Calculations!$Y$5:$Y$47)</f>
        <v>8.2826086956521734E-3</v>
      </c>
      <c r="AB30" s="846">
        <f>_xlfn.XLOOKUP(B30,Calculations!$A$5:$A$47,Calculations!$AF$5:$AF$47)</f>
        <v>7.9574468085106421E-3</v>
      </c>
      <c r="AC30" s="1052" t="s">
        <v>5</v>
      </c>
      <c r="AD30" s="558">
        <f>_xlfn.XLOOKUP(B30,Calculations!$A$5:$A$47,Calculations!$AH$5:$AH$47)</f>
        <v>1.7609075954367875E-2</v>
      </c>
      <c r="AE30" s="741">
        <f>_xlfn.XLOOKUP(B30,Rawdata!$A$5:$A$47,Rawdata!$P$5:$P$47)</f>
        <v>47</v>
      </c>
      <c r="AF30" s="742" t="str">
        <f>_xlfn.XLOOKUP(B30,Rawdata!$A$5:$A$47,Rawdata!$Q$5:$Q$47)</f>
        <v>(39)</v>
      </c>
      <c r="AG30" s="743">
        <f>_xlfn.XLOOKUP(B30,Calculations!$A$5:$A$47,Calculations!$AI$5:$AI$47)</f>
        <v>2.9574468085106385E-3</v>
      </c>
    </row>
    <row r="31" spans="2:33" x14ac:dyDescent="0.25">
      <c r="B31" s="1" t="s">
        <v>44</v>
      </c>
      <c r="C31" s="736">
        <f>data_NoOutliers!C32</f>
        <v>0.01</v>
      </c>
      <c r="D31" s="762">
        <f>MAX(0,P31*'Sampling information'!$AA$60)</f>
        <v>0</v>
      </c>
      <c r="E31" s="761">
        <f>MAX(0,(AA31*'Sampling information'!$O$60*'Sampling information'!$O$62)+(Overview!AG31*'Sampling information'!$W$60*'Sampling information'!$V$62))</f>
        <v>4.0019155504227258E-2</v>
      </c>
      <c r="F31" s="1047">
        <f>_xlfn.XLOOKUP(B31,Calculations!$A$5:$A$48,Calculations!$G$5:$G$48)</f>
        <v>5.0000000000000027E-3</v>
      </c>
      <c r="G31" s="1018" t="s">
        <v>5</v>
      </c>
      <c r="H31" s="1036">
        <f>_xlfn.XLOOKUP(B31,Calculations!$A$5:$A$48,Calculations!$I$5:$I$48)</f>
        <v>5.2549440246886644E-18</v>
      </c>
      <c r="I31" s="1020">
        <f>_xlfn.XLOOKUP(B31,Rawdata!$A$5:$A$48,Rawdata!$H$5:$H$48)</f>
        <v>52</v>
      </c>
      <c r="J31" s="1021" t="str">
        <f>_xlfn.XLOOKUP(B31,Rawdata!$A$5:$A$48,Rawdata!$I$5:$I$48)</f>
        <v>(52)</v>
      </c>
      <c r="K31" s="1048">
        <f>_xlfn.XLOOKUP(B31,Calculations!$A$5:$A$48,Calculations!$AK$5:$AK$48)</f>
        <v>5.0000000000000027E-3</v>
      </c>
      <c r="L31" s="1049" t="s">
        <v>5</v>
      </c>
      <c r="M31" s="1038">
        <f>_xlfn.XLOOKUP(B31,Calculations!$A$5:$A$48,Calculations!$AM$5:$AM$48)</f>
        <v>5.2549440246886644E-18</v>
      </c>
      <c r="N31" s="1025">
        <f>_xlfn.XLOOKUP(B31,Rawdata!$A$5:$A$48,Rawdata!$R$5:$R$48)</f>
        <v>52</v>
      </c>
      <c r="O31" s="859" t="str">
        <f>_xlfn.XLOOKUP(B31,Rawdata!$A$5:$A$48,Rawdata!$S$5:$S$48)</f>
        <v>(52)</v>
      </c>
      <c r="P31" s="1026">
        <f>_xlfn.XLOOKUP(B31,Calculations!$A$5:$A$48,Calculations!$AN$5:$AN$48)</f>
        <v>0</v>
      </c>
      <c r="Q31" s="1072">
        <f>_xlfn.XLOOKUP(B31,Calculations!$A$5:$A$48,Calculations!$J$5:$J$48)</f>
        <v>5.0000000000000027E-3</v>
      </c>
      <c r="R31" s="1050" t="s">
        <v>5</v>
      </c>
      <c r="S31" s="1030">
        <f>_xlfn.XLOOKUP(B31,Calculations!$A$5:$A$48,Calculations!$L$5:$L$48)</f>
        <v>5.2604333649764412E-18</v>
      </c>
      <c r="T31" s="1029">
        <f>_xlfn.XLOOKUP(B31,Calculations!$A$5:$A$47,Rawdata!$J$5:$J$47)</f>
        <v>47</v>
      </c>
      <c r="U31" s="1030" t="str">
        <f>_xlfn.XLOOKUP(B31,Rawdata!$A$5:$A$47,Rawdata!$K$5:$K$47)</f>
        <v>(47)</v>
      </c>
      <c r="V31" s="1051">
        <f>_xlfn.XLOOKUP(B31,Calculations!$A$5:$A$48,Calculations!$V$5:$V$48)</f>
        <v>5.6086956521739159E-3</v>
      </c>
      <c r="W31" s="1052" t="s">
        <v>5</v>
      </c>
      <c r="X31" s="546">
        <f>_xlfn.XLOOKUP(B31,Calculations!$A$5:$A$48,Calculations!$X$5:$X$48)</f>
        <v>6.3031316501429456E-3</v>
      </c>
      <c r="Y31" s="1034">
        <f>_xlfn.XLOOKUP(B31,Rawdata!$A$5:$A$47,Rawdata!$N$5:$N$47)</f>
        <v>47</v>
      </c>
      <c r="Z31" s="737" t="str">
        <f>_xlfn.XLOOKUP(B31,Rawdata!$A$5:$A$47,Rawdata!$O$5:$O$47)</f>
        <v>(45)</v>
      </c>
      <c r="AA31" s="738">
        <f>_xlfn.XLOOKUP(B31,Calculations!$A$5:$A$47,Calculations!$Y$5:$Y$47)</f>
        <v>6.086956521739131E-4</v>
      </c>
      <c r="AB31" s="846">
        <f>_xlfn.XLOOKUP(B31,Calculations!$A$5:$A$47,Calculations!$AF$5:$AF$47)</f>
        <v>5.6808510638297902E-3</v>
      </c>
      <c r="AC31" s="1052" t="s">
        <v>5</v>
      </c>
      <c r="AD31" s="558">
        <f>_xlfn.XLOOKUP(B31,Calculations!$A$5:$A$47,Calculations!$AH$5:$AH$47)</f>
        <v>9.3353594558652307E-3</v>
      </c>
      <c r="AE31" s="741">
        <f>_xlfn.XLOOKUP(B31,Rawdata!$A$5:$A$47,Rawdata!$P$5:$P$47)</f>
        <v>47</v>
      </c>
      <c r="AF31" s="742" t="str">
        <f>_xlfn.XLOOKUP(B31,Rawdata!$A$5:$A$47,Rawdata!$Q$5:$Q$47)</f>
        <v>(46)</v>
      </c>
      <c r="AG31" s="743">
        <f>_xlfn.XLOOKUP(B31,Calculations!$A$5:$A$47,Calculations!$AI$5:$AI$47)</f>
        <v>6.8085106382978727E-4</v>
      </c>
    </row>
    <row r="32" spans="2:33" x14ac:dyDescent="0.25">
      <c r="B32" s="1" t="s">
        <v>45</v>
      </c>
      <c r="C32" s="736">
        <f>data_NoOutliers!C33</f>
        <v>9.5000000000000001E-2</v>
      </c>
      <c r="D32" s="762">
        <f>MAX(0,P32*'Sampling information'!$AA$60)</f>
        <v>218.00916497304794</v>
      </c>
      <c r="E32" s="761">
        <f>MAX(0,(AA32*'Sampling information'!$O$60*'Sampling information'!$O$62)+(Overview!AG32*'Sampling information'!$W$60*'Sampling information'!$V$62))</f>
        <v>258.36782175240995</v>
      </c>
      <c r="F32" s="1047">
        <f>_xlfn.XLOOKUP(B32,Calculations!$A$5:$A$48,Calculations!$G$5:$G$48)</f>
        <v>4.6192307692307706E-2</v>
      </c>
      <c r="G32" s="1018" t="s">
        <v>5</v>
      </c>
      <c r="H32" s="1036">
        <f>_xlfn.XLOOKUP(B32,Calculations!$A$5:$A$48,Calculations!$I$5:$I$48)</f>
        <v>1.3277068312938112E-2</v>
      </c>
      <c r="I32" s="1020">
        <f>_xlfn.XLOOKUP(B32,Rawdata!$A$5:$A$48,Rawdata!$H$5:$H$48)</f>
        <v>52</v>
      </c>
      <c r="J32" s="1021" t="str">
        <f>_xlfn.XLOOKUP(B32,Rawdata!$A$5:$A$48,Rawdata!$I$5:$I$48)</f>
        <v>(50)</v>
      </c>
      <c r="K32" s="1048">
        <f>_xlfn.XLOOKUP(B32,Calculations!$A$5:$A$48,Calculations!$AK$5:$AK$48)</f>
        <v>2.2899519230769232</v>
      </c>
      <c r="L32" s="1049" t="s">
        <v>5</v>
      </c>
      <c r="M32" s="1038">
        <f>_xlfn.XLOOKUP(B32,Calculations!$A$5:$A$48,Calculations!$AM$5:$AM$48)</f>
        <v>4.5684688568989378</v>
      </c>
      <c r="N32" s="1025">
        <f>_xlfn.XLOOKUP(B32,Rawdata!$A$5:$A$48,Rawdata!$R$5:$R$48)</f>
        <v>52</v>
      </c>
      <c r="O32" s="859" t="str">
        <f>_xlfn.XLOOKUP(B32,Rawdata!$A$5:$A$48,Rawdata!$S$5:$S$48)</f>
        <v>(5)</v>
      </c>
      <c r="P32" s="1026">
        <f>_xlfn.XLOOKUP(B32,Calculations!$A$5:$A$48,Calculations!$AN$5:$AN$48)</f>
        <v>2.2437596153846155</v>
      </c>
      <c r="Q32" s="1072">
        <f>_xlfn.XLOOKUP(B32,Calculations!$A$5:$A$48,Calculations!$J$5:$J$48)</f>
        <v>4.8542553191489389E-2</v>
      </c>
      <c r="R32" s="1050" t="s">
        <v>5</v>
      </c>
      <c r="S32" s="1030">
        <f>_xlfn.XLOOKUP(B32,Calculations!$A$5:$A$48,Calculations!$L$5:$L$48)</f>
        <v>2.6172363275886103E-2</v>
      </c>
      <c r="T32" s="1029">
        <f>_xlfn.XLOOKUP(B32,Calculations!$A$5:$A$47,Rawdata!$J$5:$J$47)</f>
        <v>47</v>
      </c>
      <c r="U32" s="1030" t="str">
        <f>_xlfn.XLOOKUP(B32,Rawdata!$A$5:$A$47,Rawdata!$K$5:$K$47)</f>
        <v>(45)</v>
      </c>
      <c r="V32" s="1051">
        <f>_xlfn.XLOOKUP(B32,Calculations!$A$5:$A$48,Calculations!$V$5:$V$48)</f>
        <v>4.6381521739130429</v>
      </c>
      <c r="W32" s="1052" t="s">
        <v>5</v>
      </c>
      <c r="X32" s="546">
        <f>_xlfn.XLOOKUP(B32,Calculations!$A$5:$A$48,Calculations!$X$5:$X$48)</f>
        <v>8.6088746970645627</v>
      </c>
      <c r="Y32" s="1034">
        <f>_xlfn.XLOOKUP(B32,Rawdata!$A$5:$A$47,Rawdata!$N$5:$N$47)</f>
        <v>47</v>
      </c>
      <c r="Z32" s="737" t="str">
        <f>_xlfn.XLOOKUP(B32,Rawdata!$A$5:$A$47,Rawdata!$O$5:$O$47)</f>
        <v>(1)</v>
      </c>
      <c r="AA32" s="738">
        <f>_xlfn.XLOOKUP(B32,Calculations!$A$5:$A$47,Calculations!$Y$5:$Y$47)</f>
        <v>4.589586956521738</v>
      </c>
      <c r="AB32" s="846">
        <f>_xlfn.XLOOKUP(B32,Calculations!$A$5:$A$47,Calculations!$AF$5:$AF$47)</f>
        <v>2.730808510638298</v>
      </c>
      <c r="AC32" s="1052" t="s">
        <v>5</v>
      </c>
      <c r="AD32" s="558">
        <f>_xlfn.XLOOKUP(B32,Calculations!$A$5:$A$47,Calculations!$AH$5:$AH$47)</f>
        <v>7.7433037145236741</v>
      </c>
      <c r="AE32" s="741">
        <f>_xlfn.XLOOKUP(B32,Rawdata!$A$5:$A$47,Rawdata!$P$5:$P$47)</f>
        <v>47</v>
      </c>
      <c r="AF32" s="742" t="str">
        <f>_xlfn.XLOOKUP(B32,Rawdata!$A$5:$A$47,Rawdata!$Q$5:$Q$47)</f>
        <v>(2)</v>
      </c>
      <c r="AG32" s="743">
        <f>_xlfn.XLOOKUP(B32,Calculations!$A$5:$A$47,Calculations!$AI$5:$AI$47)</f>
        <v>2.6822659574468082</v>
      </c>
    </row>
    <row r="33" spans="2:33" x14ac:dyDescent="0.25">
      <c r="B33" s="1" t="s">
        <v>46</v>
      </c>
      <c r="C33" s="736">
        <f>data_NoOutliers!C34</f>
        <v>3.5000000000000003E-2</v>
      </c>
      <c r="D33" s="762">
        <f>MAX(0,P33*'Sampling information'!$AA$60)</f>
        <v>1.2855338567347643</v>
      </c>
      <c r="E33" s="761">
        <f>MAX(0,(AA33*'Sampling information'!$O$60*'Sampling information'!$O$62)+(Overview!AG33*'Sampling information'!$W$60*'Sampling information'!$V$62))</f>
        <v>5.8713688551396785</v>
      </c>
      <c r="F33" s="1047">
        <f>_xlfn.XLOOKUP(B33,Calculations!$A$5:$A$48,Calculations!$G$5:$G$48)</f>
        <v>1.7499999999999988E-2</v>
      </c>
      <c r="G33" s="1018" t="s">
        <v>5</v>
      </c>
      <c r="H33" s="1036">
        <f>_xlfn.XLOOKUP(B33,Calculations!$A$5:$A$48,Calculations!$I$5:$I$48)</f>
        <v>2.8026368131672879E-17</v>
      </c>
      <c r="I33" s="1020">
        <f>_xlfn.XLOOKUP(B33,Rawdata!$A$5:$A$48,Rawdata!$H$5:$H$48)</f>
        <v>52</v>
      </c>
      <c r="J33" s="1021" t="str">
        <f>_xlfn.XLOOKUP(B33,Rawdata!$A$5:$A$48,Rawdata!$I$5:$I$48)</f>
        <v>(52)</v>
      </c>
      <c r="K33" s="1048">
        <f>_xlfn.XLOOKUP(B33,Calculations!$A$5:$A$48,Calculations!$AK$5:$AK$48)</f>
        <v>3.0730769230769235E-2</v>
      </c>
      <c r="L33" s="1049" t="s">
        <v>5</v>
      </c>
      <c r="M33" s="1038">
        <f>_xlfn.XLOOKUP(B33,Calculations!$A$5:$A$48,Calculations!$AM$5:$AM$48)</f>
        <v>6.879052076126714E-2</v>
      </c>
      <c r="N33" s="1025">
        <f>_xlfn.XLOOKUP(B33,Rawdata!$A$5:$A$48,Rawdata!$R$5:$R$48)</f>
        <v>52</v>
      </c>
      <c r="O33" s="859" t="str">
        <f>_xlfn.XLOOKUP(B33,Rawdata!$A$5:$A$48,Rawdata!$S$5:$S$48)</f>
        <v>(30)</v>
      </c>
      <c r="P33" s="1026">
        <f>_xlfn.XLOOKUP(B33,Calculations!$A$5:$A$48,Calculations!$AN$5:$AN$48)</f>
        <v>1.3230769230769232E-2</v>
      </c>
      <c r="Q33" s="1072">
        <f>_xlfn.XLOOKUP(B33,Calculations!$A$5:$A$48,Calculations!$J$5:$J$48)</f>
        <v>1.7499999999999991E-2</v>
      </c>
      <c r="R33" s="1050" t="s">
        <v>5</v>
      </c>
      <c r="S33" s="1030">
        <f>_xlfn.XLOOKUP(B33,Calculations!$A$5:$A$48,Calculations!$L$5:$L$48)</f>
        <v>2.1041733459905765E-17</v>
      </c>
      <c r="T33" s="1029">
        <f>_xlfn.XLOOKUP(B33,Calculations!$A$5:$A$47,Rawdata!$J$5:$J$47)</f>
        <v>47</v>
      </c>
      <c r="U33" s="1030" t="str">
        <f>_xlfn.XLOOKUP(B33,Rawdata!$A$5:$A$47,Rawdata!$K$5:$K$47)</f>
        <v>(47)</v>
      </c>
      <c r="V33" s="1051">
        <f>_xlfn.XLOOKUP(B33,Calculations!$A$5:$A$48,Calculations!$V$5:$V$48)</f>
        <v>0.13453260869565217</v>
      </c>
      <c r="W33" s="1052" t="s">
        <v>5</v>
      </c>
      <c r="X33" s="546">
        <f>_xlfn.XLOOKUP(B33,Calculations!$A$5:$A$48,Calculations!$X$5:$X$48)</f>
        <v>0.55822884205012047</v>
      </c>
      <c r="Y33" s="1034">
        <f>_xlfn.XLOOKUP(B33,Rawdata!$A$5:$A$47,Rawdata!$N$5:$N$47)</f>
        <v>47</v>
      </c>
      <c r="Z33" s="737" t="str">
        <f>_xlfn.XLOOKUP(B33,Rawdata!$A$5:$A$47,Rawdata!$O$5:$O$47)</f>
        <v>(8)</v>
      </c>
      <c r="AA33" s="738">
        <f>_xlfn.XLOOKUP(B33,Calculations!$A$5:$A$47,Calculations!$Y$5:$Y$47)</f>
        <v>0.11703260869565217</v>
      </c>
      <c r="AB33" s="846">
        <f>_xlfn.XLOOKUP(B33,Calculations!$A$5:$A$47,Calculations!$AF$5:$AF$47)</f>
        <v>4.5382978723404271E-2</v>
      </c>
      <c r="AC33" s="1052" t="s">
        <v>5</v>
      </c>
      <c r="AD33" s="558">
        <f>_xlfn.XLOOKUP(B33,Calculations!$A$5:$A$47,Calculations!$AH$5:$AH$47)</f>
        <v>0.17078657069264749</v>
      </c>
      <c r="AE33" s="741">
        <f>_xlfn.XLOOKUP(B33,Rawdata!$A$5:$A$47,Rawdata!$P$5:$P$47)</f>
        <v>47</v>
      </c>
      <c r="AF33" s="742" t="str">
        <f>_xlfn.XLOOKUP(B33,Rawdata!$A$5:$A$47,Rawdata!$Q$5:$Q$47)</f>
        <v>(26)</v>
      </c>
      <c r="AG33" s="743">
        <f>_xlfn.XLOOKUP(B33,Calculations!$A$5:$A$47,Calculations!$AI$5:$AI$47)</f>
        <v>2.7882978723404249E-2</v>
      </c>
    </row>
    <row r="34" spans="2:33" x14ac:dyDescent="0.25">
      <c r="B34" s="1" t="s">
        <v>47</v>
      </c>
      <c r="C34" s="736">
        <v>1</v>
      </c>
      <c r="D34" s="744"/>
      <c r="E34" s="763"/>
      <c r="F34" s="1035">
        <f>_xlfn.XLOOKUP(B34,Calculations!$A$5:$A$48,Calculations!$G$5:$G$48)</f>
        <v>7.9915384615384593</v>
      </c>
      <c r="G34" s="1018" t="s">
        <v>5</v>
      </c>
      <c r="H34" s="1036">
        <f>_xlfn.XLOOKUP(B34,Calculations!$A$5:$A$48,Calculations!$I$5:$I$48)</f>
        <v>0.50505499006189913</v>
      </c>
      <c r="I34" s="1020">
        <f>_xlfn.XLOOKUP(B34,Rawdata!$A$5:$A$48,Rawdata!$H$5:$H$48)</f>
        <v>52</v>
      </c>
      <c r="J34" s="1021" t="str">
        <f>_xlfn.XLOOKUP(B34,Rawdata!$A$5:$A$48,Rawdata!$I$5:$I$48)</f>
        <v>(0)</v>
      </c>
      <c r="K34" s="1037">
        <f>_xlfn.XLOOKUP(B34,Calculations!$A$5:$A$48,Calculations!$AK$5:$AK$48)</f>
        <v>3.4899999999999998</v>
      </c>
      <c r="L34" s="1023" t="s">
        <v>5</v>
      </c>
      <c r="M34" s="1038">
        <f>_xlfn.XLOOKUP(B34,Calculations!$A$5:$A$48,Calculations!$AM$5:$AM$48)</f>
        <v>2.6106719141127739</v>
      </c>
      <c r="N34" s="1025">
        <f>_xlfn.XLOOKUP(B34,Rawdata!$A$5:$A$48,Rawdata!$R$5:$R$48)</f>
        <v>52</v>
      </c>
      <c r="O34" s="859" t="str">
        <f>_xlfn.XLOOKUP(B34,Rawdata!$A$5:$A$48,Rawdata!$S$5:$S$48)</f>
        <v>(3)</v>
      </c>
      <c r="P34" s="1026">
        <f>_xlfn.XLOOKUP(B34,Calculations!$A$5:$A$48,Calculations!$AN$5:$AN$48)</f>
        <v>-4.5015384615384608</v>
      </c>
      <c r="Q34" s="1070">
        <f>_xlfn.XLOOKUP(B34,Calculations!$A$5:$A$48,Calculations!$J$5:$J$48)</f>
        <v>8.1044680851063831</v>
      </c>
      <c r="R34" s="1027" t="s">
        <v>5</v>
      </c>
      <c r="S34" s="1030">
        <f>_xlfn.XLOOKUP(B34,Calculations!$A$5:$A$48,Calculations!$L$5:$L$48)</f>
        <v>0.25145864940169949</v>
      </c>
      <c r="T34" s="1029">
        <f>_xlfn.XLOOKUP(B34,Calculations!$A$5:$A$47,Rawdata!$J$5:$J$47)</f>
        <v>47</v>
      </c>
      <c r="U34" s="1030" t="str">
        <f>_xlfn.XLOOKUP(B34,Rawdata!$A$5:$A$47,Rawdata!$K$5:$K$47)</f>
        <v>(0)</v>
      </c>
      <c r="V34" s="1039">
        <f>_xlfn.XLOOKUP(B34,Calculations!$A$5:$A$48,Calculations!$V$5:$V$48)</f>
        <v>2.9480434782608693</v>
      </c>
      <c r="W34" s="1032" t="s">
        <v>5</v>
      </c>
      <c r="X34" s="546">
        <f>_xlfn.XLOOKUP(B34,Calculations!$A$5:$A$48,Calculations!$X$5:$X$48)</f>
        <v>1.229436145846948</v>
      </c>
      <c r="Y34" s="1034">
        <f>_xlfn.XLOOKUP(B34,Rawdata!$A$5:$A$47,Rawdata!$N$5:$N$47)</f>
        <v>46</v>
      </c>
      <c r="Z34" s="737" t="str">
        <f>_xlfn.XLOOKUP(B34,Rawdata!$A$5:$A$47,Rawdata!$O$5:$O$47)</f>
        <v>(2)</v>
      </c>
      <c r="AA34" s="738">
        <f>_xlfn.XLOOKUP(B34,Calculations!$A$5:$A$47,Calculations!$Y$5:$Y$47)</f>
        <v>-5.1543478260869557</v>
      </c>
      <c r="AB34" s="739">
        <f>_xlfn.XLOOKUP(B34,Calculations!$A$5:$A$47,Calculations!$AF$5:$AF$47)</f>
        <v>3.3967391304347814</v>
      </c>
      <c r="AC34" s="1032" t="s">
        <v>5</v>
      </c>
      <c r="AD34" s="558">
        <f>_xlfn.XLOOKUP(B34,Calculations!$A$5:$A$47,Calculations!$AH$5:$AH$47)</f>
        <v>2.1982515127319981</v>
      </c>
      <c r="AE34" s="741">
        <f>_xlfn.XLOOKUP(B34,Rawdata!$A$5:$A$47,Rawdata!$P$5:$P$47)</f>
        <v>47</v>
      </c>
      <c r="AF34" s="742" t="str">
        <f>_xlfn.XLOOKUP(B34,Rawdata!$A$5:$A$47,Rawdata!$Q$5:$Q$47)</f>
        <v>(2)</v>
      </c>
      <c r="AG34" s="743">
        <f>_xlfn.XLOOKUP(B34,Calculations!$A$5:$A$47,Calculations!$AI$5:$AI$47)</f>
        <v>-4.7056521739130428</v>
      </c>
    </row>
    <row r="35" spans="2:33" ht="9" customHeight="1" x14ac:dyDescent="0.25">
      <c r="B35" s="25"/>
      <c r="C35" s="745"/>
      <c r="D35" s="764"/>
      <c r="E35" s="765"/>
      <c r="F35" s="1053"/>
      <c r="G35" s="1054"/>
      <c r="H35" s="1055"/>
      <c r="I35" s="1056"/>
      <c r="J35" s="1057"/>
      <c r="K35" s="1058"/>
      <c r="L35" s="1059"/>
      <c r="M35" s="1060"/>
      <c r="N35" s="1061"/>
      <c r="O35" s="1060"/>
      <c r="P35" s="1062"/>
      <c r="Q35" s="1068"/>
      <c r="R35" s="746"/>
      <c r="S35" s="1063"/>
      <c r="T35" s="1063"/>
      <c r="U35" s="1063"/>
      <c r="V35" s="1064"/>
      <c r="W35" s="566"/>
      <c r="X35" s="747"/>
      <c r="Y35" s="1065"/>
      <c r="Z35" s="748"/>
      <c r="AA35" s="749"/>
      <c r="AB35" s="750"/>
      <c r="AC35" s="748"/>
      <c r="AD35" s="748"/>
      <c r="AE35" s="751"/>
      <c r="AF35" s="752"/>
      <c r="AG35" s="753"/>
    </row>
    <row r="36" spans="2:33" x14ac:dyDescent="0.25">
      <c r="B36" s="30"/>
      <c r="D36" s="754"/>
      <c r="Q36" s="209"/>
      <c r="R36" s="208"/>
      <c r="S36" s="208"/>
      <c r="T36" s="208"/>
      <c r="U36" s="208"/>
      <c r="V36" s="208"/>
      <c r="W36" s="208"/>
      <c r="X36" s="208"/>
      <c r="Y36" s="209"/>
      <c r="Z36" s="208"/>
      <c r="AA36" s="208"/>
      <c r="AB36" s="209"/>
      <c r="AC36" s="208"/>
      <c r="AD36" s="208"/>
      <c r="AE36" s="209"/>
      <c r="AF36" s="210"/>
      <c r="AG36" s="208"/>
    </row>
    <row r="37" spans="2:33" x14ac:dyDescent="0.25">
      <c r="C37" s="984" t="s">
        <v>48</v>
      </c>
    </row>
    <row r="38" spans="2:33" x14ac:dyDescent="0.25">
      <c r="C38" s="29" t="s">
        <v>49</v>
      </c>
    </row>
  </sheetData>
  <sheetProtection algorithmName="SHA-512" hashValue="DW4Nd0dg7tBD2O3IvKuC47O3Xi6+MJM4WowiM5uBKEDTwE7j+url0DH33ZvGJ3WOSxkB4Luuo2iUm76UtiNV+w==" saltValue="gYuJUVcqxvuZcjHh5uxE3g==" spinCount="100000" sheet="1" objects="1" scenarios="1"/>
  <mergeCells count="7">
    <mergeCell ref="Q2:AG2"/>
    <mergeCell ref="F2:P2"/>
    <mergeCell ref="I3:J3"/>
    <mergeCell ref="N3:O3"/>
    <mergeCell ref="T3:U3"/>
    <mergeCell ref="Y3:Z3"/>
    <mergeCell ref="AE3:AF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2766A-D185-4538-9379-A974D981A3EB}">
  <sheetPr>
    <tabColor theme="6"/>
  </sheetPr>
  <dimension ref="A1:CPJ68"/>
  <sheetViews>
    <sheetView zoomScale="80" zoomScaleNormal="80" workbookViewId="0">
      <pane xSplit="41" ySplit="4" topLeftCell="AP5" activePane="bottomRight" state="frozen"/>
      <selection pane="topRight" activeCell="AQ1" sqref="AQ1"/>
      <selection pane="bottomLeft" activeCell="A5" sqref="A5"/>
      <selection pane="bottomRight"/>
    </sheetView>
  </sheetViews>
  <sheetFormatPr defaultColWidth="9" defaultRowHeight="15" x14ac:dyDescent="0.25"/>
  <cols>
    <col min="1" max="1" width="25" bestFit="1" customWidth="1"/>
    <col min="2" max="2" width="8.42578125" bestFit="1" customWidth="1"/>
    <col min="3" max="3" width="5.28515625" style="945" bestFit="1" customWidth="1"/>
    <col min="4" max="4" width="7.28515625" style="5" customWidth="1"/>
    <col min="5" max="5" width="2" style="5" bestFit="1" customWidth="1"/>
    <col min="6" max="6" width="6.42578125" style="95" customWidth="1"/>
    <col min="7" max="7" width="7.28515625" style="4" customWidth="1"/>
    <col min="8" max="8" width="2" style="4" customWidth="1"/>
    <col min="9" max="9" width="5.28515625" style="2" customWidth="1"/>
    <col min="10" max="10" width="7" style="4" customWidth="1"/>
    <col min="11" max="11" width="2" style="4" customWidth="1"/>
    <col min="12" max="12" width="5.28515625" style="2" customWidth="1"/>
    <col min="13" max="13" width="9.7109375" style="7" customWidth="1"/>
    <col min="14" max="14" width="2" style="5" customWidth="1"/>
    <col min="15" max="15" width="6.42578125" style="94" customWidth="1"/>
    <col min="16" max="17" width="8.85546875" customWidth="1"/>
    <col min="18" max="18" width="7" customWidth="1"/>
    <col min="19" max="19" width="2" customWidth="1"/>
    <col min="20" max="20" width="5.85546875" customWidth="1"/>
    <col min="21" max="21" width="8.85546875" customWidth="1"/>
    <col min="22" max="22" width="7.42578125" customWidth="1"/>
    <col min="23" max="23" width="2" style="4" customWidth="1"/>
    <col min="24" max="24" width="5.28515625" customWidth="1"/>
    <col min="25" max="26" width="8.140625" customWidth="1"/>
    <col min="27" max="27" width="7.42578125" customWidth="1"/>
    <col min="28" max="28" width="1.85546875" style="4" customWidth="1"/>
    <col min="29" max="29" width="6.28515625" customWidth="1"/>
    <col min="30" max="30" width="7.140625" customWidth="1"/>
    <col min="31" max="31" width="8.7109375" customWidth="1"/>
    <col min="32" max="32" width="6.85546875" style="4" customWidth="1"/>
    <col min="33" max="33" width="1.85546875" style="4" customWidth="1"/>
    <col min="34" max="34" width="6.28515625" customWidth="1"/>
    <col min="35" max="36" width="7.85546875" customWidth="1"/>
    <col min="37" max="37" width="7.42578125" customWidth="1"/>
    <col min="38" max="38" width="2" style="4" customWidth="1"/>
    <col min="39" max="39" width="5.28515625" style="33" customWidth="1"/>
    <col min="40" max="41" width="9.42578125" customWidth="1"/>
    <col min="42" max="48" width="11.7109375" style="50" customWidth="1"/>
    <col min="49" max="49" width="11.7109375" style="297" customWidth="1"/>
    <col min="50" max="52" width="11.7109375" style="50" customWidth="1"/>
    <col min="53" max="55" width="11.7109375" customWidth="1"/>
    <col min="56" max="56" width="11.7109375" style="139" customWidth="1"/>
    <col min="57" max="59" width="11.7109375" customWidth="1"/>
    <col min="60" max="60" width="11.7109375" style="141" customWidth="1"/>
    <col min="61" max="62" width="11.7109375" customWidth="1"/>
    <col min="63" max="63" width="11.7109375" style="141" customWidth="1"/>
    <col min="64" max="70" width="11.7109375" customWidth="1"/>
    <col min="71" max="71" width="11.7109375" style="141" customWidth="1"/>
    <col min="72" max="73" width="11.7109375" customWidth="1"/>
    <col min="74" max="74" width="11.7109375" style="141" customWidth="1"/>
    <col min="75" max="77" width="11.7109375" customWidth="1"/>
    <col min="78" max="78" width="11.7109375" style="141" customWidth="1"/>
    <col min="79" max="88" width="11.7109375" customWidth="1"/>
    <col min="89" max="89" width="11.7109375" style="139" customWidth="1"/>
    <col min="90" max="91" width="11.7109375" customWidth="1"/>
    <col min="92" max="92" width="11.7109375" style="141" customWidth="1"/>
    <col min="93" max="99" width="11.7109375" customWidth="1"/>
    <col min="100" max="100" width="11.7109375" style="141" customWidth="1"/>
    <col min="101" max="102" width="11.7109375" customWidth="1"/>
    <col min="103" max="103" width="11.7109375" style="141" customWidth="1"/>
    <col min="104" max="106" width="11.7109375" customWidth="1"/>
    <col min="107" max="107" width="11.7109375" style="141" customWidth="1"/>
    <col min="108" max="110" width="11.7109375" customWidth="1"/>
    <col min="111" max="111" width="11.7109375" style="139" customWidth="1"/>
    <col min="112" max="113" width="11.7109375" customWidth="1"/>
    <col min="114" max="114" width="11.7109375" style="141" customWidth="1"/>
    <col min="115" max="117" width="11.7109375" customWidth="1"/>
    <col min="118" max="118" width="11.7109375" style="141" customWidth="1"/>
    <col min="119" max="121" width="11.7109375" customWidth="1"/>
    <col min="122" max="122" width="11.7109375" style="141" customWidth="1"/>
    <col min="123" max="125" width="11.7109375" customWidth="1"/>
    <col min="126" max="126" width="11.7109375" style="141" customWidth="1"/>
    <col min="127" max="128" width="11.7109375" customWidth="1"/>
    <col min="129" max="129" width="11.7109375" style="141" customWidth="1"/>
    <col min="130" max="132" width="11.7109375" customWidth="1"/>
    <col min="133" max="133" width="11.7109375" style="141" customWidth="1"/>
    <col min="134" max="136" width="11.7109375" customWidth="1"/>
    <col min="137" max="137" width="11.7109375" style="141" customWidth="1"/>
    <col min="138" max="140" width="11.7109375" customWidth="1"/>
    <col min="141" max="141" width="11.7109375" style="141" customWidth="1"/>
    <col min="142" max="143" width="11.7109375" customWidth="1"/>
    <col min="144" max="144" width="11.7109375" style="141" customWidth="1"/>
    <col min="145" max="147" width="11.7109375" customWidth="1"/>
    <col min="148" max="148" width="11.7109375" style="141" customWidth="1"/>
    <col min="149" max="151" width="11.7109375" customWidth="1"/>
    <col min="152" max="152" width="11.7109375" style="141" customWidth="1"/>
    <col min="153" max="154" width="11.7109375" customWidth="1"/>
    <col min="155" max="155" width="11.7109375" style="141" customWidth="1"/>
    <col min="156" max="158" width="11.7109375" customWidth="1"/>
    <col min="159" max="159" width="11.7109375" style="141" customWidth="1"/>
    <col min="160" max="162" width="11.7109375" customWidth="1"/>
    <col min="163" max="163" width="11.7109375" style="141" customWidth="1"/>
    <col min="164" max="165" width="11.7109375" customWidth="1"/>
    <col min="166" max="166" width="11.7109375" style="141" customWidth="1"/>
    <col min="167" max="169" width="11.7109375" customWidth="1"/>
    <col min="170" max="170" width="11.7109375" style="141" customWidth="1"/>
    <col min="171" max="173" width="11.7109375" customWidth="1"/>
    <col min="174" max="174" width="11.7109375" style="141" customWidth="1"/>
    <col min="175" max="176" width="11.7109375" customWidth="1"/>
    <col min="177" max="177" width="11.7109375" style="141" customWidth="1"/>
    <col min="178" max="180" width="11.7109375" customWidth="1"/>
    <col min="181" max="181" width="11.7109375" style="141" customWidth="1"/>
    <col min="182" max="184" width="11.7109375" customWidth="1"/>
    <col min="185" max="185" width="11.7109375" style="141" customWidth="1"/>
    <col min="186" max="187" width="11.7109375" customWidth="1"/>
    <col min="188" max="188" width="11.7109375" style="141" customWidth="1"/>
    <col min="189" max="191" width="11.7109375" customWidth="1"/>
    <col min="192" max="192" width="11.7109375" style="141" customWidth="1"/>
    <col min="193" max="195" width="11.7109375" customWidth="1"/>
    <col min="196" max="196" width="11.7109375" style="141" customWidth="1"/>
    <col min="197" max="198" width="11.7109375" customWidth="1"/>
    <col min="199" max="199" width="11.7109375" style="141" customWidth="1"/>
    <col min="200" max="202" width="11.7109375" customWidth="1"/>
    <col min="203" max="203" width="11.7109375" style="141" customWidth="1"/>
    <col min="204" max="206" width="11.7109375" customWidth="1"/>
    <col min="207" max="207" width="11.7109375" style="141" customWidth="1"/>
    <col min="208" max="209" width="11.7109375" customWidth="1"/>
    <col min="210" max="210" width="11.7109375" style="141" customWidth="1"/>
    <col min="211" max="213" width="11.7109375" customWidth="1"/>
    <col min="214" max="214" width="11.7109375" style="141" customWidth="1"/>
    <col min="215" max="217" width="11.7109375" customWidth="1"/>
    <col min="218" max="218" width="11.7109375" style="141" customWidth="1"/>
    <col min="219" max="221" width="11.7109375" customWidth="1"/>
    <col min="222" max="222" width="11.7109375" style="141" customWidth="1"/>
    <col min="223" max="224" width="11.7109375" customWidth="1"/>
    <col min="225" max="225" width="11.7109375" style="141" customWidth="1"/>
    <col min="226" max="228" width="11.7109375" customWidth="1"/>
    <col min="229" max="229" width="11.7109375" style="141" customWidth="1"/>
    <col min="230" max="232" width="11.7109375" customWidth="1"/>
    <col min="233" max="233" width="11.7109375" style="141" customWidth="1"/>
    <col min="234" max="235" width="11.7109375" customWidth="1"/>
    <col min="236" max="236" width="11.7109375" style="141" customWidth="1"/>
    <col min="237" max="239" width="11.7109375" customWidth="1"/>
    <col min="240" max="240" width="11.7109375" style="141" customWidth="1"/>
    <col min="241" max="243" width="11.7109375" customWidth="1"/>
    <col min="244" max="244" width="11.7109375" style="141" customWidth="1"/>
    <col min="245" max="246" width="11.7109375" customWidth="1"/>
    <col min="247" max="247" width="11.7109375" style="141" customWidth="1"/>
    <col min="248" max="250" width="11.7109375" customWidth="1"/>
    <col min="251" max="251" width="11.7109375" style="141" customWidth="1"/>
    <col min="252" max="254" width="11.7109375" customWidth="1"/>
    <col min="255" max="255" width="11.7109375" style="141" customWidth="1"/>
    <col min="256" max="257" width="11.7109375" customWidth="1"/>
    <col min="258" max="258" width="11.7109375" style="141" customWidth="1"/>
    <col min="259" max="261" width="11.7109375" customWidth="1"/>
    <col min="262" max="262" width="11.7109375" style="141" customWidth="1"/>
    <col min="263" max="265" width="11.7109375" customWidth="1"/>
    <col min="266" max="266" width="11.7109375" style="141" customWidth="1"/>
    <col min="267" max="268" width="11.7109375" customWidth="1"/>
    <col min="269" max="269" width="11.7109375" style="141" customWidth="1"/>
    <col min="270" max="272" width="11.7109375" customWidth="1"/>
    <col min="273" max="273" width="11.7109375" style="141" customWidth="1"/>
    <col min="274" max="276" width="11.7109375" customWidth="1"/>
    <col min="277" max="277" width="11.7109375" style="141" customWidth="1"/>
    <col min="278" max="279" width="11.7109375" customWidth="1"/>
    <col min="280" max="280" width="11.7109375" style="141" customWidth="1"/>
    <col min="281" max="283" width="11.7109375" customWidth="1"/>
    <col min="284" max="284" width="11.7109375" style="141" customWidth="1"/>
    <col min="285" max="287" width="11.7109375" customWidth="1"/>
    <col min="288" max="288" width="11.7109375" style="141" customWidth="1"/>
    <col min="289" max="290" width="11.7109375" customWidth="1"/>
    <col min="291" max="291" width="11.7109375" style="141" customWidth="1"/>
    <col min="292" max="294" width="11.7109375" customWidth="1"/>
    <col min="295" max="295" width="11.7109375" style="141" customWidth="1"/>
    <col min="296" max="298" width="11.7109375" customWidth="1"/>
    <col min="299" max="299" width="11.7109375" style="141" customWidth="1"/>
    <col min="300" max="301" width="11.7109375" customWidth="1"/>
    <col min="302" max="302" width="11.7109375" style="141" customWidth="1"/>
    <col min="303" max="305" width="11.7109375" customWidth="1"/>
    <col min="306" max="306" width="11.7109375" style="141" customWidth="1"/>
    <col min="307" max="309" width="11.7109375" customWidth="1"/>
    <col min="310" max="310" width="11.7109375" style="141" customWidth="1"/>
    <col min="311" max="313" width="11.7109375" customWidth="1"/>
    <col min="314" max="314" width="11.7109375" style="141" customWidth="1"/>
    <col min="315" max="316" width="11.7109375" customWidth="1"/>
    <col min="317" max="317" width="11.7109375" style="141" customWidth="1"/>
    <col min="318" max="320" width="11.7109375" customWidth="1"/>
    <col min="321" max="321" width="11.7109375" style="141" customWidth="1"/>
    <col min="322" max="324" width="11.7109375" customWidth="1"/>
    <col min="325" max="325" width="11.7109375" style="141" customWidth="1"/>
    <col min="326" max="328" width="11.7109375" customWidth="1"/>
    <col min="329" max="329" width="11.7109375" style="141" customWidth="1"/>
    <col min="330" max="331" width="11.7109375" customWidth="1"/>
    <col min="332" max="332" width="11.7109375" style="141" customWidth="1"/>
    <col min="333" max="335" width="11.7109375" customWidth="1"/>
    <col min="336" max="336" width="11.7109375" style="141" customWidth="1"/>
    <col min="337" max="339" width="11.7109375" customWidth="1"/>
    <col min="340" max="340" width="11.7109375" style="141" customWidth="1"/>
    <col min="341" max="342" width="11.7109375" customWidth="1"/>
    <col min="343" max="343" width="11.7109375" style="141" customWidth="1"/>
    <col min="344" max="464" width="11.7109375" customWidth="1"/>
    <col min="465" max="486" width="11.7109375" style="50" customWidth="1"/>
    <col min="487" max="497" width="11.7109375" customWidth="1"/>
    <col min="498" max="508" width="11.7109375" style="50" customWidth="1"/>
    <col min="509" max="510" width="11.7109375" customWidth="1"/>
    <col min="511" max="512" width="11.7109375" style="50" customWidth="1"/>
    <col min="513" max="578" width="11.7109375" customWidth="1"/>
  </cols>
  <sheetData>
    <row r="1" spans="1:2454" s="7" customFormat="1" ht="28.5" x14ac:dyDescent="0.45">
      <c r="A1" s="28" t="s">
        <v>50</v>
      </c>
      <c r="B1" s="31"/>
      <c r="C1" s="814"/>
      <c r="D1" s="119"/>
      <c r="E1" s="120"/>
      <c r="F1" s="121"/>
      <c r="G1" s="120"/>
      <c r="H1" s="120"/>
      <c r="I1" s="122"/>
      <c r="J1" s="120"/>
      <c r="K1" s="120"/>
      <c r="L1" s="121"/>
      <c r="M1" s="237"/>
      <c r="N1" s="88"/>
      <c r="O1" s="93"/>
      <c r="P1" s="64"/>
      <c r="Q1" s="64"/>
      <c r="R1" s="237"/>
      <c r="S1" s="64"/>
      <c r="T1" s="64"/>
      <c r="U1" s="238"/>
      <c r="V1" s="80"/>
      <c r="W1" s="81"/>
      <c r="X1" s="80"/>
      <c r="Y1" s="80"/>
      <c r="Z1" s="80"/>
      <c r="AA1" s="76"/>
      <c r="AB1" s="83"/>
      <c r="AC1" s="65"/>
      <c r="AD1" s="65"/>
      <c r="AE1" s="66"/>
      <c r="AF1" s="83"/>
      <c r="AG1" s="83"/>
      <c r="AH1" s="65"/>
      <c r="AI1" s="65"/>
      <c r="AJ1" s="65"/>
      <c r="AK1" s="76"/>
      <c r="AL1" s="83"/>
      <c r="AM1" s="82"/>
      <c r="AN1" s="65"/>
      <c r="AO1" s="66"/>
      <c r="AP1" s="10" t="s">
        <v>51</v>
      </c>
      <c r="AQ1" s="10" t="s">
        <v>51</v>
      </c>
      <c r="AR1" s="10"/>
      <c r="AS1" s="10"/>
      <c r="AT1" s="10" t="s">
        <v>51</v>
      </c>
      <c r="AU1" s="10" t="s">
        <v>51</v>
      </c>
      <c r="AV1" s="10"/>
      <c r="AW1" s="10"/>
      <c r="AX1" s="10" t="s">
        <v>51</v>
      </c>
      <c r="AY1" s="10"/>
      <c r="AZ1" s="10"/>
      <c r="BA1" s="11" t="s">
        <v>51</v>
      </c>
      <c r="BB1" s="11" t="s">
        <v>51</v>
      </c>
      <c r="BC1" s="11"/>
      <c r="BD1" s="11"/>
      <c r="BE1" s="11" t="s">
        <v>51</v>
      </c>
      <c r="BF1" s="11" t="s">
        <v>51</v>
      </c>
      <c r="BG1" s="11"/>
      <c r="BH1" s="11"/>
      <c r="BI1" s="11" t="s">
        <v>51</v>
      </c>
      <c r="BJ1" s="11"/>
      <c r="BK1" s="11"/>
      <c r="BL1" s="12" t="s">
        <v>51</v>
      </c>
      <c r="BM1" s="12" t="s">
        <v>51</v>
      </c>
      <c r="BN1" s="12"/>
      <c r="BO1" s="12"/>
      <c r="BP1" s="12" t="s">
        <v>51</v>
      </c>
      <c r="BQ1" s="12" t="s">
        <v>51</v>
      </c>
      <c r="BR1" s="12"/>
      <c r="BS1" s="12"/>
      <c r="BT1" s="12" t="s">
        <v>51</v>
      </c>
      <c r="BU1" s="12"/>
      <c r="BV1" s="12"/>
      <c r="BW1" s="13" t="s">
        <v>51</v>
      </c>
      <c r="BX1" s="13" t="s">
        <v>51</v>
      </c>
      <c r="BY1" s="13"/>
      <c r="BZ1" s="13"/>
      <c r="CA1" s="13" t="s">
        <v>51</v>
      </c>
      <c r="CB1" s="13"/>
      <c r="CC1" s="13"/>
      <c r="CD1" s="10" t="s">
        <v>52</v>
      </c>
      <c r="CE1" s="10" t="s">
        <v>52</v>
      </c>
      <c r="CF1" s="10"/>
      <c r="CG1" s="10"/>
      <c r="CH1" s="10" t="s">
        <v>52</v>
      </c>
      <c r="CI1" s="10" t="s">
        <v>52</v>
      </c>
      <c r="CJ1" s="10"/>
      <c r="CK1" s="10"/>
      <c r="CL1" s="10" t="s">
        <v>52</v>
      </c>
      <c r="CM1" s="10"/>
      <c r="CN1" s="10"/>
      <c r="CO1" s="12" t="s">
        <v>52</v>
      </c>
      <c r="CP1" s="12" t="s">
        <v>52</v>
      </c>
      <c r="CQ1" s="12"/>
      <c r="CR1" s="12"/>
      <c r="CS1" s="12" t="s">
        <v>52</v>
      </c>
      <c r="CT1" s="12" t="s">
        <v>52</v>
      </c>
      <c r="CU1" s="12"/>
      <c r="CV1" s="12"/>
      <c r="CW1" s="12" t="s">
        <v>52</v>
      </c>
      <c r="CX1" s="12"/>
      <c r="CY1" s="12"/>
      <c r="CZ1" s="13" t="s">
        <v>52</v>
      </c>
      <c r="DA1" s="13" t="s">
        <v>52</v>
      </c>
      <c r="DB1" s="13"/>
      <c r="DC1" s="13"/>
      <c r="DD1" s="13" t="s">
        <v>52</v>
      </c>
      <c r="DE1" s="13" t="s">
        <v>52</v>
      </c>
      <c r="DF1" s="13"/>
      <c r="DG1" s="13"/>
      <c r="DH1" s="13" t="s">
        <v>52</v>
      </c>
      <c r="DI1" s="13"/>
      <c r="DJ1" s="13"/>
      <c r="DK1" s="10" t="s">
        <v>53</v>
      </c>
      <c r="DL1" s="10" t="s">
        <v>53</v>
      </c>
      <c r="DM1" s="10"/>
      <c r="DN1" s="10"/>
      <c r="DO1" s="22" t="s">
        <v>53</v>
      </c>
      <c r="DP1" s="22" t="s">
        <v>53</v>
      </c>
      <c r="DQ1" s="22"/>
      <c r="DR1" s="22"/>
      <c r="DS1" s="22" t="s">
        <v>53</v>
      </c>
      <c r="DT1" s="22" t="s">
        <v>53</v>
      </c>
      <c r="DU1" s="22"/>
      <c r="DV1" s="22"/>
      <c r="DW1" s="22" t="s">
        <v>53</v>
      </c>
      <c r="DX1" s="22"/>
      <c r="DY1" s="22"/>
      <c r="DZ1" s="23" t="s">
        <v>53</v>
      </c>
      <c r="EA1" s="23" t="s">
        <v>53</v>
      </c>
      <c r="EB1" s="23"/>
      <c r="EC1" s="23"/>
      <c r="ED1" s="9" t="s">
        <v>54</v>
      </c>
      <c r="EE1" s="9" t="s">
        <v>54</v>
      </c>
      <c r="EF1" s="9"/>
      <c r="EG1" s="9"/>
      <c r="EH1" s="9" t="s">
        <v>54</v>
      </c>
      <c r="EI1" s="9" t="s">
        <v>54</v>
      </c>
      <c r="EJ1" s="9"/>
      <c r="EK1" s="9"/>
      <c r="EL1" s="9" t="s">
        <v>54</v>
      </c>
      <c r="EM1" s="9"/>
      <c r="EN1" s="9"/>
      <c r="EO1" s="10" t="s">
        <v>54</v>
      </c>
      <c r="EP1" s="10" t="s">
        <v>54</v>
      </c>
      <c r="EQ1" s="10"/>
      <c r="ER1" s="10"/>
      <c r="ES1" s="10" t="s">
        <v>54</v>
      </c>
      <c r="ET1" s="10" t="s">
        <v>54</v>
      </c>
      <c r="EU1" s="10"/>
      <c r="EV1" s="10"/>
      <c r="EW1" s="10" t="s">
        <v>54</v>
      </c>
      <c r="EX1" s="10"/>
      <c r="EY1" s="10"/>
      <c r="EZ1" s="20" t="s">
        <v>54</v>
      </c>
      <c r="FA1" s="20" t="s">
        <v>54</v>
      </c>
      <c r="FB1" s="20"/>
      <c r="FC1" s="150"/>
      <c r="FD1" s="20" t="s">
        <v>54</v>
      </c>
      <c r="FE1" s="20" t="s">
        <v>54</v>
      </c>
      <c r="FF1" s="20"/>
      <c r="FG1" s="150"/>
      <c r="FH1" s="20" t="s">
        <v>54</v>
      </c>
      <c r="FI1" s="20"/>
      <c r="FJ1" s="150"/>
      <c r="FK1" s="13" t="s">
        <v>54</v>
      </c>
      <c r="FL1" s="13" t="s">
        <v>54</v>
      </c>
      <c r="FM1" s="13"/>
      <c r="FN1" s="142"/>
      <c r="FO1" s="13" t="s">
        <v>54</v>
      </c>
      <c r="FP1" s="13" t="s">
        <v>54</v>
      </c>
      <c r="FQ1" s="13"/>
      <c r="FR1" s="142"/>
      <c r="FS1" s="13" t="s">
        <v>54</v>
      </c>
      <c r="FT1" s="13"/>
      <c r="FU1" s="142"/>
      <c r="FV1" s="9" t="s">
        <v>55</v>
      </c>
      <c r="FW1" s="9" t="s">
        <v>55</v>
      </c>
      <c r="FX1" s="9"/>
      <c r="FY1" s="148"/>
      <c r="FZ1" s="9" t="s">
        <v>55</v>
      </c>
      <c r="GA1" s="9" t="s">
        <v>55</v>
      </c>
      <c r="GB1" s="9"/>
      <c r="GC1" s="148"/>
      <c r="GD1" s="9" t="s">
        <v>55</v>
      </c>
      <c r="GE1" s="9"/>
      <c r="GF1" s="148"/>
      <c r="GG1" s="10" t="s">
        <v>55</v>
      </c>
      <c r="GH1" s="10" t="s">
        <v>55</v>
      </c>
      <c r="GI1" s="10"/>
      <c r="GJ1" s="144"/>
      <c r="GK1" s="10" t="s">
        <v>55</v>
      </c>
      <c r="GL1" s="10" t="s">
        <v>55</v>
      </c>
      <c r="GM1" s="10"/>
      <c r="GN1" s="144"/>
      <c r="GO1" s="10" t="s">
        <v>55</v>
      </c>
      <c r="GP1" s="10"/>
      <c r="GQ1" s="144"/>
      <c r="GR1" s="20" t="s">
        <v>55</v>
      </c>
      <c r="GS1" s="20" t="s">
        <v>55</v>
      </c>
      <c r="GT1" s="20"/>
      <c r="GU1" s="150"/>
      <c r="GV1" s="20" t="s">
        <v>55</v>
      </c>
      <c r="GW1" s="20" t="s">
        <v>55</v>
      </c>
      <c r="GX1" s="20"/>
      <c r="GY1" s="150"/>
      <c r="GZ1" s="20" t="s">
        <v>55</v>
      </c>
      <c r="HA1" s="20"/>
      <c r="HB1" s="150"/>
      <c r="HC1" s="10" t="s">
        <v>56</v>
      </c>
      <c r="HD1" s="10" t="s">
        <v>56</v>
      </c>
      <c r="HE1" s="10"/>
      <c r="HF1" s="144"/>
      <c r="HG1" s="13" t="s">
        <v>56</v>
      </c>
      <c r="HH1" s="13" t="s">
        <v>56</v>
      </c>
      <c r="HI1" s="13"/>
      <c r="HJ1" s="142"/>
      <c r="HK1" s="13" t="s">
        <v>56</v>
      </c>
      <c r="HL1" s="13" t="s">
        <v>56</v>
      </c>
      <c r="HM1" s="13"/>
      <c r="HN1" s="142"/>
      <c r="HO1" s="13" t="s">
        <v>56</v>
      </c>
      <c r="HP1" s="13"/>
      <c r="HQ1" s="142"/>
      <c r="HR1" s="45" t="s">
        <v>56</v>
      </c>
      <c r="HS1" s="45" t="s">
        <v>56</v>
      </c>
      <c r="HT1" s="45"/>
      <c r="HU1" s="152"/>
      <c r="HV1" s="45" t="s">
        <v>56</v>
      </c>
      <c r="HW1" s="45" t="s">
        <v>56</v>
      </c>
      <c r="HX1" s="45"/>
      <c r="HY1" s="152"/>
      <c r="HZ1" s="45" t="s">
        <v>56</v>
      </c>
      <c r="IA1" s="45"/>
      <c r="IB1" s="152"/>
      <c r="IC1" s="11" t="s">
        <v>56</v>
      </c>
      <c r="ID1" s="11" t="s">
        <v>56</v>
      </c>
      <c r="IE1" s="11"/>
      <c r="IF1" s="140"/>
      <c r="IG1" s="11" t="s">
        <v>56</v>
      </c>
      <c r="IH1" s="11" t="s">
        <v>56</v>
      </c>
      <c r="II1" s="11"/>
      <c r="IJ1" s="140"/>
      <c r="IK1" s="11" t="s">
        <v>56</v>
      </c>
      <c r="IL1" s="11"/>
      <c r="IM1" s="140"/>
      <c r="IN1" s="13" t="s">
        <v>57</v>
      </c>
      <c r="IO1" s="13" t="s">
        <v>57</v>
      </c>
      <c r="IP1" s="13"/>
      <c r="IQ1" s="142"/>
      <c r="IR1" s="13" t="s">
        <v>57</v>
      </c>
      <c r="IS1" s="13" t="s">
        <v>57</v>
      </c>
      <c r="IT1" s="13"/>
      <c r="IU1" s="142"/>
      <c r="IV1" s="13" t="s">
        <v>57</v>
      </c>
      <c r="IW1" s="13"/>
      <c r="IX1" s="142"/>
      <c r="IY1" s="12" t="s">
        <v>57</v>
      </c>
      <c r="IZ1" s="12" t="s">
        <v>57</v>
      </c>
      <c r="JA1" s="12"/>
      <c r="JB1" s="155"/>
      <c r="JC1" s="12" t="s">
        <v>57</v>
      </c>
      <c r="JD1" s="12" t="s">
        <v>57</v>
      </c>
      <c r="JE1" s="12"/>
      <c r="JF1" s="155"/>
      <c r="JG1" s="12" t="s">
        <v>57</v>
      </c>
      <c r="JH1" s="12"/>
      <c r="JI1" s="155"/>
      <c r="JJ1" s="20" t="s">
        <v>57</v>
      </c>
      <c r="JK1" s="20" t="s">
        <v>57</v>
      </c>
      <c r="JL1" s="20"/>
      <c r="JM1" s="150"/>
      <c r="JN1" s="20" t="s">
        <v>57</v>
      </c>
      <c r="JO1" s="20" t="s">
        <v>57</v>
      </c>
      <c r="JP1" s="20"/>
      <c r="JQ1" s="150"/>
      <c r="JR1" s="20" t="s">
        <v>57</v>
      </c>
      <c r="JS1" s="20"/>
      <c r="JT1" s="150"/>
      <c r="JU1" s="10" t="s">
        <v>58</v>
      </c>
      <c r="JV1" s="10" t="s">
        <v>58</v>
      </c>
      <c r="JW1" s="10"/>
      <c r="JX1" s="144"/>
      <c r="JY1" s="10" t="s">
        <v>58</v>
      </c>
      <c r="JZ1" s="10" t="s">
        <v>58</v>
      </c>
      <c r="KA1" s="10"/>
      <c r="KB1" s="144"/>
      <c r="KC1" s="10" t="s">
        <v>58</v>
      </c>
      <c r="KD1" s="10"/>
      <c r="KE1" s="144"/>
      <c r="KF1" s="77" t="s">
        <v>58</v>
      </c>
      <c r="KG1" s="77" t="s">
        <v>58</v>
      </c>
      <c r="KH1" s="77"/>
      <c r="KI1" s="157"/>
      <c r="KJ1" s="77" t="s">
        <v>58</v>
      </c>
      <c r="KK1" s="77" t="s">
        <v>58</v>
      </c>
      <c r="KL1" s="77"/>
      <c r="KM1" s="157"/>
      <c r="KN1" s="77" t="s">
        <v>58</v>
      </c>
      <c r="KO1" s="77"/>
      <c r="KP1" s="157"/>
      <c r="KQ1" s="22" t="s">
        <v>58</v>
      </c>
      <c r="KR1" s="22" t="s">
        <v>58</v>
      </c>
      <c r="KS1" s="22"/>
      <c r="KT1" s="146"/>
      <c r="KU1" s="78" t="s">
        <v>59</v>
      </c>
      <c r="KV1" s="78" t="s">
        <v>59</v>
      </c>
      <c r="KW1" s="78"/>
      <c r="KX1" s="78"/>
      <c r="KY1" s="78" t="s">
        <v>59</v>
      </c>
      <c r="KZ1" s="78" t="s">
        <v>59</v>
      </c>
      <c r="LA1" s="78"/>
      <c r="LB1" s="78"/>
      <c r="LC1" s="78" t="s">
        <v>59</v>
      </c>
      <c r="LD1" s="78"/>
      <c r="LE1" s="78"/>
      <c r="LF1" s="96" t="s">
        <v>60</v>
      </c>
      <c r="LG1" s="96" t="s">
        <v>60</v>
      </c>
      <c r="LH1" s="96"/>
      <c r="LI1" s="160"/>
      <c r="LJ1" s="12" t="s">
        <v>60</v>
      </c>
      <c r="LK1" s="12" t="s">
        <v>60</v>
      </c>
      <c r="LL1" s="12"/>
      <c r="LM1" s="155"/>
      <c r="LN1" s="12" t="s">
        <v>60</v>
      </c>
      <c r="LO1" s="12" t="s">
        <v>60</v>
      </c>
      <c r="LP1" s="12"/>
      <c r="LQ1" s="155"/>
      <c r="LR1" s="12" t="s">
        <v>60</v>
      </c>
      <c r="LS1" s="12"/>
      <c r="LT1" s="155"/>
      <c r="LU1" s="137" t="s">
        <v>61</v>
      </c>
      <c r="LV1" s="137" t="s">
        <v>61</v>
      </c>
      <c r="LW1" s="137"/>
      <c r="LX1" s="162"/>
      <c r="LY1" s="137" t="s">
        <v>61</v>
      </c>
      <c r="LZ1" s="137" t="s">
        <v>61</v>
      </c>
      <c r="MA1" s="137"/>
      <c r="MB1" s="162"/>
      <c r="MC1" s="137" t="s">
        <v>61</v>
      </c>
      <c r="MD1" s="137"/>
      <c r="ME1" s="162"/>
      <c r="MF1" s="176" t="s">
        <v>61</v>
      </c>
      <c r="MG1" s="176" t="s">
        <v>61</v>
      </c>
      <c r="MH1" s="176"/>
      <c r="MI1" s="176"/>
      <c r="MJ1" s="176" t="s">
        <v>61</v>
      </c>
      <c r="MK1" s="176" t="s">
        <v>61</v>
      </c>
      <c r="ML1" s="176"/>
      <c r="MM1" s="176"/>
      <c r="MN1" s="176" t="s">
        <v>61</v>
      </c>
      <c r="MO1" s="176"/>
      <c r="MP1" s="176"/>
      <c r="MQ1" s="177" t="s">
        <v>60</v>
      </c>
      <c r="MR1" s="177" t="s">
        <v>60</v>
      </c>
      <c r="MS1" s="177"/>
      <c r="MT1" s="177"/>
      <c r="MU1" s="177" t="s">
        <v>60</v>
      </c>
      <c r="MV1" s="177" t="s">
        <v>60</v>
      </c>
      <c r="MW1" s="177"/>
      <c r="MX1" s="177"/>
      <c r="MY1" s="177" t="s">
        <v>60</v>
      </c>
      <c r="MZ1" s="177"/>
      <c r="NA1" s="177"/>
      <c r="NB1" s="137" t="s">
        <v>58</v>
      </c>
      <c r="NC1" s="137" t="s">
        <v>58</v>
      </c>
      <c r="ND1" s="137"/>
      <c r="NE1" s="137"/>
      <c r="NF1" s="137" t="s">
        <v>58</v>
      </c>
      <c r="NG1" s="137" t="s">
        <v>58</v>
      </c>
      <c r="NH1" s="137"/>
      <c r="NI1" s="137"/>
      <c r="NJ1" s="137" t="s">
        <v>58</v>
      </c>
      <c r="NK1" s="137"/>
      <c r="NL1" s="137"/>
      <c r="NM1" s="178" t="s">
        <v>52</v>
      </c>
      <c r="NN1" s="178" t="s">
        <v>52</v>
      </c>
      <c r="NO1" s="178"/>
      <c r="NP1" s="178"/>
      <c r="NQ1" s="178" t="s">
        <v>52</v>
      </c>
      <c r="NR1" s="178" t="s">
        <v>52</v>
      </c>
      <c r="NS1" s="178"/>
      <c r="NT1" s="178"/>
      <c r="NU1" s="178" t="s">
        <v>52</v>
      </c>
      <c r="NV1" s="178"/>
      <c r="NW1" s="178"/>
      <c r="NX1" s="179" t="s">
        <v>56</v>
      </c>
      <c r="NY1" s="179" t="s">
        <v>56</v>
      </c>
      <c r="NZ1" s="179"/>
      <c r="OA1" s="179"/>
      <c r="OB1" s="179" t="s">
        <v>56</v>
      </c>
      <c r="OC1" s="179" t="s">
        <v>56</v>
      </c>
      <c r="OD1" s="179"/>
      <c r="OE1" s="179"/>
      <c r="OF1" s="179" t="s">
        <v>56</v>
      </c>
      <c r="OG1" s="179"/>
      <c r="OH1" s="179"/>
      <c r="OI1" s="180" t="s">
        <v>58</v>
      </c>
      <c r="OJ1" s="180" t="s">
        <v>58</v>
      </c>
      <c r="OK1" s="180"/>
      <c r="OL1" s="180"/>
      <c r="OM1" s="180" t="s">
        <v>58</v>
      </c>
      <c r="ON1" s="180" t="s">
        <v>58</v>
      </c>
      <c r="OO1" s="180"/>
      <c r="OP1" s="180"/>
      <c r="OQ1" s="180" t="s">
        <v>58</v>
      </c>
      <c r="OR1" s="180"/>
      <c r="OS1" s="180"/>
      <c r="OT1" s="175" t="s">
        <v>62</v>
      </c>
      <c r="OU1" s="175" t="s">
        <v>62</v>
      </c>
      <c r="OV1" s="175"/>
      <c r="OW1" s="175"/>
      <c r="OX1" s="175" t="s">
        <v>62</v>
      </c>
      <c r="OY1" s="175" t="s">
        <v>62</v>
      </c>
      <c r="OZ1" s="175"/>
      <c r="PA1" s="175"/>
      <c r="PB1" s="175" t="s">
        <v>62</v>
      </c>
      <c r="PC1" s="175"/>
      <c r="PD1" s="175"/>
      <c r="PE1" s="181" t="s">
        <v>62</v>
      </c>
      <c r="PF1" s="181" t="s">
        <v>62</v>
      </c>
      <c r="PG1" s="181"/>
      <c r="PH1" s="181"/>
      <c r="PI1" s="181" t="s">
        <v>62</v>
      </c>
      <c r="PJ1" s="181" t="s">
        <v>62</v>
      </c>
      <c r="PK1" s="181"/>
      <c r="PL1" s="181"/>
      <c r="PM1" s="181" t="s">
        <v>62</v>
      </c>
      <c r="PN1" s="181"/>
      <c r="PO1" s="181"/>
      <c r="PP1" s="182" t="s">
        <v>62</v>
      </c>
      <c r="PQ1" s="182" t="s">
        <v>62</v>
      </c>
      <c r="PR1" s="182"/>
      <c r="PS1" s="182"/>
      <c r="PT1" s="182" t="s">
        <v>62</v>
      </c>
      <c r="PU1" s="182" t="s">
        <v>62</v>
      </c>
      <c r="PV1" s="182"/>
      <c r="PW1" s="182"/>
      <c r="PX1" s="182" t="s">
        <v>62</v>
      </c>
      <c r="PY1" s="182"/>
      <c r="PZ1" s="182"/>
      <c r="QA1" s="179" t="s">
        <v>62</v>
      </c>
      <c r="QB1" s="179" t="s">
        <v>62</v>
      </c>
      <c r="QC1" s="179"/>
      <c r="QD1" s="179"/>
      <c r="QE1" s="179" t="s">
        <v>62</v>
      </c>
      <c r="QF1" s="179" t="s">
        <v>62</v>
      </c>
      <c r="QG1" s="179"/>
      <c r="QH1" s="179"/>
      <c r="QI1" s="179" t="s">
        <v>62</v>
      </c>
      <c r="QJ1" s="179"/>
      <c r="QK1" s="179"/>
      <c r="QL1" s="183" t="s">
        <v>62</v>
      </c>
      <c r="QM1" s="183" t="s">
        <v>62</v>
      </c>
      <c r="QN1" s="183"/>
      <c r="QO1" s="183"/>
      <c r="QP1" s="183" t="s">
        <v>62</v>
      </c>
      <c r="QQ1" s="183" t="s">
        <v>62</v>
      </c>
      <c r="QR1" s="183"/>
      <c r="QS1" s="183"/>
      <c r="QT1" s="183" t="s">
        <v>62</v>
      </c>
      <c r="QU1" s="183"/>
      <c r="QV1" s="183"/>
      <c r="QW1" s="373" t="s">
        <v>63</v>
      </c>
      <c r="QX1" s="373" t="s">
        <v>63</v>
      </c>
      <c r="QY1" s="373"/>
      <c r="QZ1" s="373"/>
      <c r="RA1" s="373" t="s">
        <v>63</v>
      </c>
      <c r="RB1" s="373" t="s">
        <v>63</v>
      </c>
      <c r="RC1" s="373"/>
      <c r="RD1" s="373"/>
      <c r="RE1" s="373" t="s">
        <v>63</v>
      </c>
      <c r="RF1" s="373"/>
      <c r="RG1" s="373"/>
      <c r="RH1" s="107" t="s">
        <v>63</v>
      </c>
      <c r="RI1" s="107" t="s">
        <v>63</v>
      </c>
      <c r="RJ1" s="107"/>
      <c r="RK1" s="107"/>
      <c r="RL1" s="107" t="s">
        <v>63</v>
      </c>
      <c r="RM1" s="107" t="s">
        <v>63</v>
      </c>
      <c r="RN1" s="107"/>
      <c r="RO1" s="107"/>
      <c r="RP1" s="107" t="s">
        <v>63</v>
      </c>
      <c r="RQ1" s="107"/>
      <c r="RR1" s="107"/>
      <c r="RS1" s="115" t="s">
        <v>63</v>
      </c>
      <c r="RT1" s="115" t="s">
        <v>63</v>
      </c>
      <c r="RU1" s="115"/>
      <c r="RV1" s="115"/>
      <c r="RW1" s="115" t="s">
        <v>63</v>
      </c>
      <c r="RX1" s="115" t="s">
        <v>63</v>
      </c>
      <c r="RY1" s="115"/>
      <c r="RZ1" s="115"/>
      <c r="SA1" s="115" t="s">
        <v>63</v>
      </c>
      <c r="SB1" s="115"/>
      <c r="SC1" s="115"/>
      <c r="SD1" s="498" t="s">
        <v>63</v>
      </c>
      <c r="SE1" s="498" t="s">
        <v>63</v>
      </c>
      <c r="SF1" s="498"/>
      <c r="SG1" s="498"/>
      <c r="SH1" s="498" t="s">
        <v>63</v>
      </c>
      <c r="SI1" s="498" t="s">
        <v>63</v>
      </c>
      <c r="SJ1" s="498"/>
      <c r="SK1" s="498"/>
      <c r="SL1" s="498" t="s">
        <v>63</v>
      </c>
      <c r="SM1" s="498"/>
      <c r="SN1" s="498"/>
      <c r="SO1" s="21" t="s">
        <v>57</v>
      </c>
      <c r="SP1" s="21" t="s">
        <v>57</v>
      </c>
      <c r="SQ1" s="298"/>
      <c r="SR1" s="298"/>
      <c r="SS1" s="21" t="s">
        <v>57</v>
      </c>
      <c r="ST1" s="21" t="s">
        <v>57</v>
      </c>
      <c r="SU1" s="21"/>
      <c r="SV1" s="21"/>
      <c r="SW1" s="21" t="s">
        <v>57</v>
      </c>
      <c r="SX1" s="21"/>
      <c r="SY1" s="21"/>
      <c r="SZ1" s="115" t="s">
        <v>61</v>
      </c>
      <c r="TA1" s="115" t="s">
        <v>61</v>
      </c>
      <c r="TB1" s="115"/>
      <c r="TC1" s="115"/>
      <c r="TD1" s="115" t="s">
        <v>61</v>
      </c>
      <c r="TE1" s="115" t="s">
        <v>61</v>
      </c>
      <c r="TF1" s="115"/>
      <c r="TG1" s="115"/>
      <c r="TH1" s="115" t="s">
        <v>61</v>
      </c>
      <c r="TI1" s="115"/>
      <c r="TJ1" s="115"/>
      <c r="TK1" s="457" t="s">
        <v>61</v>
      </c>
      <c r="TL1" s="457" t="s">
        <v>61</v>
      </c>
      <c r="TM1" s="457"/>
      <c r="TN1" s="457"/>
      <c r="TO1" s="457" t="s">
        <v>61</v>
      </c>
      <c r="TP1" s="457" t="s">
        <v>61</v>
      </c>
      <c r="TQ1" s="457"/>
      <c r="TR1" s="457"/>
      <c r="TS1" s="457" t="s">
        <v>61</v>
      </c>
      <c r="TT1" s="457"/>
      <c r="TU1" s="457"/>
      <c r="TV1" s="466" t="s">
        <v>58</v>
      </c>
      <c r="TW1" s="466" t="s">
        <v>58</v>
      </c>
      <c r="TX1" s="466"/>
      <c r="TY1" s="466"/>
      <c r="TZ1" s="466" t="s">
        <v>58</v>
      </c>
      <c r="UA1" s="466" t="s">
        <v>58</v>
      </c>
      <c r="UB1" s="466"/>
      <c r="UC1" s="466"/>
      <c r="UD1" s="466" t="s">
        <v>58</v>
      </c>
      <c r="UE1" s="466"/>
      <c r="UF1" s="466"/>
      <c r="UG1" s="473" t="s">
        <v>57</v>
      </c>
      <c r="UH1" s="473" t="s">
        <v>57</v>
      </c>
      <c r="UI1" s="473"/>
      <c r="UJ1" s="473"/>
      <c r="UK1" s="481" t="s">
        <v>55</v>
      </c>
      <c r="UL1" s="481" t="s">
        <v>55</v>
      </c>
      <c r="UM1" s="481"/>
      <c r="UN1" s="481"/>
      <c r="UO1" s="481" t="s">
        <v>55</v>
      </c>
      <c r="UP1" s="481" t="s">
        <v>55</v>
      </c>
      <c r="UQ1" s="481"/>
      <c r="UR1" s="481"/>
      <c r="US1" s="481" t="s">
        <v>55</v>
      </c>
      <c r="UT1" s="481"/>
      <c r="UU1" s="481"/>
      <c r="UV1" s="488" t="s">
        <v>59</v>
      </c>
      <c r="UW1" s="488" t="s">
        <v>59</v>
      </c>
      <c r="UX1" s="488"/>
      <c r="UY1" s="488"/>
      <c r="UZ1" s="488" t="s">
        <v>59</v>
      </c>
      <c r="VA1" s="488" t="s">
        <v>59</v>
      </c>
      <c r="VB1" s="488"/>
      <c r="VC1" s="488"/>
      <c r="VD1" s="488" t="s">
        <v>59</v>
      </c>
      <c r="VE1" s="488"/>
      <c r="VF1" s="488"/>
    </row>
    <row r="2" spans="1:2454" x14ac:dyDescent="0.25">
      <c r="A2" s="79" t="s">
        <v>64</v>
      </c>
      <c r="B2" s="854"/>
      <c r="C2" s="955"/>
      <c r="D2" s="123"/>
      <c r="E2" s="257"/>
      <c r="F2" s="124"/>
      <c r="G2" s="957"/>
      <c r="H2" s="957"/>
      <c r="I2" s="258"/>
      <c r="J2" s="957"/>
      <c r="K2" s="957"/>
      <c r="L2" s="125"/>
      <c r="M2" s="239"/>
      <c r="N2" s="240"/>
      <c r="O2" s="241"/>
      <c r="P2" s="958"/>
      <c r="Q2" s="958"/>
      <c r="R2" s="959"/>
      <c r="S2" s="958"/>
      <c r="T2" s="958"/>
      <c r="U2" s="960"/>
      <c r="V2" s="869"/>
      <c r="W2" s="961"/>
      <c r="X2" s="869"/>
      <c r="Y2" s="869"/>
      <c r="Z2" s="869"/>
      <c r="AA2" s="962"/>
      <c r="AB2" s="963"/>
      <c r="AC2" s="857"/>
      <c r="AD2" s="857"/>
      <c r="AE2" s="964"/>
      <c r="AF2" s="963"/>
      <c r="AG2" s="963"/>
      <c r="AH2" s="857"/>
      <c r="AI2" s="857"/>
      <c r="AJ2" s="857"/>
      <c r="AK2" s="962"/>
      <c r="AL2" s="963"/>
      <c r="AM2" s="14"/>
      <c r="AN2" s="857"/>
      <c r="AO2" s="964"/>
      <c r="AP2" s="8" t="s">
        <v>65</v>
      </c>
      <c r="AQ2" s="8" t="s">
        <v>65</v>
      </c>
      <c r="AR2" s="8"/>
      <c r="AS2" s="8"/>
      <c r="AT2" s="8" t="s">
        <v>65</v>
      </c>
      <c r="AU2" s="8" t="s">
        <v>65</v>
      </c>
      <c r="AV2" s="8"/>
      <c r="AW2" s="8"/>
      <c r="AX2" s="8" t="s">
        <v>65</v>
      </c>
      <c r="AY2" s="8"/>
      <c r="AZ2" s="8"/>
      <c r="BA2" s="856" t="s">
        <v>66</v>
      </c>
      <c r="BB2" s="856" t="s">
        <v>66</v>
      </c>
      <c r="BC2" s="856"/>
      <c r="BD2" s="856"/>
      <c r="BE2" s="856" t="s">
        <v>66</v>
      </c>
      <c r="BF2" s="856" t="s">
        <v>66</v>
      </c>
      <c r="BG2" s="856"/>
      <c r="BH2" s="856"/>
      <c r="BI2" s="856" t="s">
        <v>66</v>
      </c>
      <c r="BJ2" s="856"/>
      <c r="BK2" s="856"/>
      <c r="BL2" s="857" t="s">
        <v>67</v>
      </c>
      <c r="BM2" s="857" t="s">
        <v>67</v>
      </c>
      <c r="BN2" s="857"/>
      <c r="BO2" s="857"/>
      <c r="BP2" s="857" t="s">
        <v>67</v>
      </c>
      <c r="BQ2" s="857" t="s">
        <v>67</v>
      </c>
      <c r="BR2" s="857"/>
      <c r="BS2" s="857"/>
      <c r="BT2" s="857" t="s">
        <v>67</v>
      </c>
      <c r="BU2" s="857"/>
      <c r="BV2" s="857"/>
      <c r="BW2" s="858" t="s">
        <v>68</v>
      </c>
      <c r="BX2" s="858" t="s">
        <v>68</v>
      </c>
      <c r="BY2" s="858"/>
      <c r="BZ2" s="858"/>
      <c r="CA2" s="858" t="s">
        <v>68</v>
      </c>
      <c r="CB2" s="858"/>
      <c r="CC2" s="858"/>
      <c r="CD2" s="8" t="s">
        <v>69</v>
      </c>
      <c r="CE2" s="8" t="s">
        <v>69</v>
      </c>
      <c r="CF2" s="8"/>
      <c r="CG2" s="8"/>
      <c r="CH2" s="8" t="s">
        <v>69</v>
      </c>
      <c r="CI2" s="8" t="s">
        <v>69</v>
      </c>
      <c r="CJ2" s="8"/>
      <c r="CK2" s="8"/>
      <c r="CL2" s="8" t="s">
        <v>69</v>
      </c>
      <c r="CM2" s="8"/>
      <c r="CN2" s="8"/>
      <c r="CO2" s="14" t="s">
        <v>70</v>
      </c>
      <c r="CP2" s="14" t="s">
        <v>70</v>
      </c>
      <c r="CQ2" s="14"/>
      <c r="CR2" s="14"/>
      <c r="CS2" s="14" t="s">
        <v>70</v>
      </c>
      <c r="CT2" s="14" t="s">
        <v>70</v>
      </c>
      <c r="CU2" s="14"/>
      <c r="CV2" s="14"/>
      <c r="CW2" s="14" t="s">
        <v>70</v>
      </c>
      <c r="CX2" s="14"/>
      <c r="CY2" s="14"/>
      <c r="CZ2" s="858" t="s">
        <v>71</v>
      </c>
      <c r="DA2" s="858" t="s">
        <v>71</v>
      </c>
      <c r="DB2" s="858"/>
      <c r="DC2" s="858"/>
      <c r="DD2" s="858" t="s">
        <v>71</v>
      </c>
      <c r="DE2" s="858" t="s">
        <v>71</v>
      </c>
      <c r="DF2" s="858"/>
      <c r="DG2" s="858"/>
      <c r="DH2" s="858" t="s">
        <v>71</v>
      </c>
      <c r="DI2" s="858"/>
      <c r="DJ2" s="858"/>
      <c r="DK2" s="8" t="s">
        <v>72</v>
      </c>
      <c r="DL2" s="8" t="s">
        <v>72</v>
      </c>
      <c r="DM2" s="8"/>
      <c r="DN2" s="8"/>
      <c r="DO2" s="859" t="s">
        <v>73</v>
      </c>
      <c r="DP2" s="859" t="s">
        <v>73</v>
      </c>
      <c r="DQ2" s="859"/>
      <c r="DR2" s="859"/>
      <c r="DS2" s="859" t="s">
        <v>73</v>
      </c>
      <c r="DT2" s="859" t="s">
        <v>73</v>
      </c>
      <c r="DU2" s="859"/>
      <c r="DV2" s="859"/>
      <c r="DW2" s="859" t="s">
        <v>73</v>
      </c>
      <c r="DX2" s="859"/>
      <c r="DY2" s="859"/>
      <c r="DZ2" s="860" t="s">
        <v>74</v>
      </c>
      <c r="EA2" s="860" t="s">
        <v>74</v>
      </c>
      <c r="EB2" s="860"/>
      <c r="EC2" s="860"/>
      <c r="ED2" s="861" t="s">
        <v>75</v>
      </c>
      <c r="EE2" s="861" t="s">
        <v>75</v>
      </c>
      <c r="EF2" s="861"/>
      <c r="EG2" s="861"/>
      <c r="EH2" s="861" t="s">
        <v>75</v>
      </c>
      <c r="EI2" s="861" t="s">
        <v>75</v>
      </c>
      <c r="EJ2" s="861"/>
      <c r="EK2" s="861"/>
      <c r="EL2" s="861" t="s">
        <v>75</v>
      </c>
      <c r="EM2" s="861"/>
      <c r="EN2" s="861"/>
      <c r="EO2" s="8" t="s">
        <v>76</v>
      </c>
      <c r="EP2" s="8" t="s">
        <v>76</v>
      </c>
      <c r="EQ2" s="8"/>
      <c r="ER2" s="8"/>
      <c r="ES2" s="8" t="s">
        <v>76</v>
      </c>
      <c r="ET2" s="8" t="s">
        <v>76</v>
      </c>
      <c r="EU2" s="8"/>
      <c r="EV2" s="8"/>
      <c r="EW2" s="8" t="s">
        <v>76</v>
      </c>
      <c r="EX2" s="8"/>
      <c r="EY2" s="8"/>
      <c r="EZ2" s="862" t="s">
        <v>77</v>
      </c>
      <c r="FA2" s="862" t="s">
        <v>77</v>
      </c>
      <c r="FB2" s="862"/>
      <c r="FC2" s="151"/>
      <c r="FD2" s="862" t="s">
        <v>77</v>
      </c>
      <c r="FE2" s="862" t="s">
        <v>77</v>
      </c>
      <c r="FF2" s="862"/>
      <c r="FG2" s="151"/>
      <c r="FH2" s="862" t="s">
        <v>77</v>
      </c>
      <c r="FI2" s="862"/>
      <c r="FJ2" s="151"/>
      <c r="FK2" s="858" t="s">
        <v>78</v>
      </c>
      <c r="FL2" s="858" t="s">
        <v>78</v>
      </c>
      <c r="FM2" s="858"/>
      <c r="FN2" s="143"/>
      <c r="FO2" s="858" t="s">
        <v>78</v>
      </c>
      <c r="FP2" s="858" t="s">
        <v>78</v>
      </c>
      <c r="FQ2" s="858"/>
      <c r="FR2" s="143"/>
      <c r="FS2" s="858" t="s">
        <v>78</v>
      </c>
      <c r="FT2" s="858"/>
      <c r="FU2" s="143"/>
      <c r="FV2" s="861" t="s">
        <v>79</v>
      </c>
      <c r="FW2" s="861" t="s">
        <v>79</v>
      </c>
      <c r="FX2" s="861"/>
      <c r="FY2" s="149"/>
      <c r="FZ2" s="861" t="s">
        <v>79</v>
      </c>
      <c r="GA2" s="861" t="s">
        <v>79</v>
      </c>
      <c r="GB2" s="861"/>
      <c r="GC2" s="149"/>
      <c r="GD2" s="861" t="s">
        <v>79</v>
      </c>
      <c r="GE2" s="861"/>
      <c r="GF2" s="149"/>
      <c r="GG2" s="8" t="s">
        <v>80</v>
      </c>
      <c r="GH2" s="8" t="s">
        <v>80</v>
      </c>
      <c r="GI2" s="8"/>
      <c r="GJ2" s="145"/>
      <c r="GK2" s="8" t="s">
        <v>80</v>
      </c>
      <c r="GL2" s="8" t="s">
        <v>80</v>
      </c>
      <c r="GM2" s="8"/>
      <c r="GN2" s="145"/>
      <c r="GO2" s="8" t="s">
        <v>80</v>
      </c>
      <c r="GP2" s="8"/>
      <c r="GQ2" s="145"/>
      <c r="GR2" s="862" t="s">
        <v>81</v>
      </c>
      <c r="GS2" s="862" t="s">
        <v>81</v>
      </c>
      <c r="GT2" s="862"/>
      <c r="GU2" s="151"/>
      <c r="GV2" s="862" t="s">
        <v>81</v>
      </c>
      <c r="GW2" s="862" t="s">
        <v>81</v>
      </c>
      <c r="GX2" s="862"/>
      <c r="GY2" s="151"/>
      <c r="GZ2" s="862" t="s">
        <v>81</v>
      </c>
      <c r="HA2" s="862"/>
      <c r="HB2" s="151"/>
      <c r="HC2" s="8" t="s">
        <v>82</v>
      </c>
      <c r="HD2" s="8" t="s">
        <v>82</v>
      </c>
      <c r="HE2" s="8"/>
      <c r="HF2" s="145"/>
      <c r="HG2" s="858" t="s">
        <v>83</v>
      </c>
      <c r="HH2" s="858" t="s">
        <v>83</v>
      </c>
      <c r="HI2" s="858"/>
      <c r="HJ2" s="143"/>
      <c r="HK2" s="858" t="s">
        <v>84</v>
      </c>
      <c r="HL2" s="858" t="s">
        <v>84</v>
      </c>
      <c r="HM2" s="858"/>
      <c r="HN2" s="143"/>
      <c r="HO2" s="858" t="s">
        <v>84</v>
      </c>
      <c r="HP2" s="858"/>
      <c r="HQ2" s="143"/>
      <c r="HR2" s="46" t="s">
        <v>85</v>
      </c>
      <c r="HS2" s="46" t="s">
        <v>85</v>
      </c>
      <c r="HT2" s="46"/>
      <c r="HU2" s="153"/>
      <c r="HV2" s="46" t="s">
        <v>85</v>
      </c>
      <c r="HW2" s="46" t="s">
        <v>85</v>
      </c>
      <c r="HX2" s="46"/>
      <c r="HY2" s="153"/>
      <c r="HZ2" s="46" t="s">
        <v>85</v>
      </c>
      <c r="IA2" s="46"/>
      <c r="IB2" s="153"/>
      <c r="IC2" s="863" t="s">
        <v>86</v>
      </c>
      <c r="ID2" s="863" t="s">
        <v>86</v>
      </c>
      <c r="IE2" s="863"/>
      <c r="IF2" s="154"/>
      <c r="IG2" s="863" t="s">
        <v>86</v>
      </c>
      <c r="IH2" s="863" t="s">
        <v>86</v>
      </c>
      <c r="II2" s="863"/>
      <c r="IJ2" s="154"/>
      <c r="IK2" s="863" t="s">
        <v>86</v>
      </c>
      <c r="IL2" s="863"/>
      <c r="IM2" s="154"/>
      <c r="IN2" s="858" t="s">
        <v>87</v>
      </c>
      <c r="IO2" s="858" t="s">
        <v>87</v>
      </c>
      <c r="IP2" s="858"/>
      <c r="IQ2" s="143"/>
      <c r="IR2" s="858" t="s">
        <v>87</v>
      </c>
      <c r="IS2" s="858" t="s">
        <v>87</v>
      </c>
      <c r="IT2" s="858"/>
      <c r="IU2" s="143"/>
      <c r="IV2" s="858" t="s">
        <v>87</v>
      </c>
      <c r="IW2" s="858"/>
      <c r="IX2" s="143"/>
      <c r="IY2" s="14" t="s">
        <v>88</v>
      </c>
      <c r="IZ2" s="14" t="s">
        <v>88</v>
      </c>
      <c r="JA2" s="14"/>
      <c r="JB2" s="156"/>
      <c r="JC2" s="14" t="s">
        <v>88</v>
      </c>
      <c r="JD2" s="14" t="s">
        <v>88</v>
      </c>
      <c r="JE2" s="14"/>
      <c r="JF2" s="156"/>
      <c r="JG2" s="14" t="s">
        <v>88</v>
      </c>
      <c r="JH2" s="14"/>
      <c r="JI2" s="156"/>
      <c r="JJ2" s="862" t="s">
        <v>89</v>
      </c>
      <c r="JK2" s="862" t="s">
        <v>89</v>
      </c>
      <c r="JL2" s="862"/>
      <c r="JM2" s="151"/>
      <c r="JN2" s="862" t="s">
        <v>89</v>
      </c>
      <c r="JO2" s="862" t="s">
        <v>89</v>
      </c>
      <c r="JP2" s="862"/>
      <c r="JQ2" s="151"/>
      <c r="JR2" s="862" t="s">
        <v>89</v>
      </c>
      <c r="JS2" s="862"/>
      <c r="JT2" s="151"/>
      <c r="JU2" s="8" t="s">
        <v>90</v>
      </c>
      <c r="JV2" s="8" t="s">
        <v>90</v>
      </c>
      <c r="JW2" s="8"/>
      <c r="JX2" s="145"/>
      <c r="JY2" s="8" t="s">
        <v>91</v>
      </c>
      <c r="JZ2" s="8" t="s">
        <v>91</v>
      </c>
      <c r="KA2" s="8"/>
      <c r="KB2" s="145"/>
      <c r="KC2" s="8" t="s">
        <v>91</v>
      </c>
      <c r="KD2" s="8"/>
      <c r="KE2" s="145"/>
      <c r="KF2" s="864" t="s">
        <v>92</v>
      </c>
      <c r="KG2" s="864" t="s">
        <v>92</v>
      </c>
      <c r="KH2" s="864"/>
      <c r="KI2" s="158"/>
      <c r="KJ2" s="864" t="s">
        <v>92</v>
      </c>
      <c r="KK2" s="864" t="s">
        <v>92</v>
      </c>
      <c r="KL2" s="864"/>
      <c r="KM2" s="158"/>
      <c r="KN2" s="864" t="s">
        <v>92</v>
      </c>
      <c r="KO2" s="864"/>
      <c r="KP2" s="158"/>
      <c r="KQ2" s="859" t="s">
        <v>93</v>
      </c>
      <c r="KR2" s="859" t="s">
        <v>93</v>
      </c>
      <c r="KS2" s="859"/>
      <c r="KT2" s="147"/>
      <c r="KU2" s="865" t="s">
        <v>94</v>
      </c>
      <c r="KV2" s="865" t="s">
        <v>94</v>
      </c>
      <c r="KW2" s="865"/>
      <c r="KX2" s="159"/>
      <c r="KY2" s="865" t="s">
        <v>94</v>
      </c>
      <c r="KZ2" s="865" t="s">
        <v>94</v>
      </c>
      <c r="LA2" s="865"/>
      <c r="LB2" s="159"/>
      <c r="LC2" s="865" t="s">
        <v>94</v>
      </c>
      <c r="LD2" s="865"/>
      <c r="LE2" s="159"/>
      <c r="LF2" s="866" t="s">
        <v>95</v>
      </c>
      <c r="LG2" s="866" t="s">
        <v>95</v>
      </c>
      <c r="LH2" s="866"/>
      <c r="LI2" s="161"/>
      <c r="LJ2" s="14" t="s">
        <v>96</v>
      </c>
      <c r="LK2" s="14" t="s">
        <v>96</v>
      </c>
      <c r="LL2" s="14"/>
      <c r="LM2" s="156"/>
      <c r="LN2" s="14" t="s">
        <v>96</v>
      </c>
      <c r="LO2" s="14" t="s">
        <v>96</v>
      </c>
      <c r="LP2" s="14"/>
      <c r="LQ2" s="156"/>
      <c r="LR2" s="14" t="s">
        <v>96</v>
      </c>
      <c r="LS2" s="14"/>
      <c r="LT2" s="156"/>
      <c r="LU2" s="867" t="s">
        <v>97</v>
      </c>
      <c r="LV2" s="867" t="s">
        <v>97</v>
      </c>
      <c r="LW2" s="867"/>
      <c r="LX2" s="163"/>
      <c r="LY2" s="867" t="s">
        <v>97</v>
      </c>
      <c r="LZ2" s="867" t="s">
        <v>97</v>
      </c>
      <c r="MA2" s="867"/>
      <c r="MB2" s="163"/>
      <c r="MC2" s="867" t="s">
        <v>97</v>
      </c>
      <c r="MD2" s="867"/>
      <c r="ME2" s="163"/>
      <c r="MF2" s="950" t="s">
        <v>98</v>
      </c>
      <c r="MG2" s="950" t="s">
        <v>98</v>
      </c>
      <c r="MH2" s="950"/>
      <c r="MI2" s="950"/>
      <c r="MJ2" s="950" t="s">
        <v>98</v>
      </c>
      <c r="MK2" s="950" t="s">
        <v>98</v>
      </c>
      <c r="ML2" s="950"/>
      <c r="MM2" s="950"/>
      <c r="MN2" s="950" t="s">
        <v>98</v>
      </c>
      <c r="MO2" s="950"/>
      <c r="MP2" s="950"/>
      <c r="MQ2" s="869" t="s">
        <v>99</v>
      </c>
      <c r="MR2" s="869" t="s">
        <v>99</v>
      </c>
      <c r="MS2" s="869"/>
      <c r="MT2" s="869"/>
      <c r="MU2" s="869" t="s">
        <v>100</v>
      </c>
      <c r="MV2" s="869" t="s">
        <v>100</v>
      </c>
      <c r="MW2" s="869"/>
      <c r="MX2" s="869"/>
      <c r="MY2" s="869" t="s">
        <v>100</v>
      </c>
      <c r="MZ2" s="869"/>
      <c r="NA2" s="869"/>
      <c r="NB2" s="867" t="s">
        <v>101</v>
      </c>
      <c r="NC2" s="867" t="s">
        <v>101</v>
      </c>
      <c r="ND2" s="867"/>
      <c r="NE2" s="867"/>
      <c r="NF2" s="867" t="s">
        <v>101</v>
      </c>
      <c r="NG2" s="867" t="s">
        <v>101</v>
      </c>
      <c r="NH2" s="867"/>
      <c r="NI2" s="867"/>
      <c r="NJ2" s="867" t="s">
        <v>101</v>
      </c>
      <c r="NK2" s="867"/>
      <c r="NL2" s="867"/>
      <c r="NM2" s="870" t="s">
        <v>102</v>
      </c>
      <c r="NN2" s="870" t="s">
        <v>102</v>
      </c>
      <c r="NO2" s="870"/>
      <c r="NP2" s="870"/>
      <c r="NQ2" s="870" t="s">
        <v>102</v>
      </c>
      <c r="NR2" s="870" t="s">
        <v>102</v>
      </c>
      <c r="NS2" s="870"/>
      <c r="NT2" s="870"/>
      <c r="NU2" s="870" t="s">
        <v>102</v>
      </c>
      <c r="NV2" s="870"/>
      <c r="NW2" s="870"/>
      <c r="NX2" s="871" t="s">
        <v>103</v>
      </c>
      <c r="NY2" s="871" t="s">
        <v>103</v>
      </c>
      <c r="NZ2" s="871"/>
      <c r="OA2" s="871"/>
      <c r="OB2" s="871" t="s">
        <v>103</v>
      </c>
      <c r="OC2" s="871" t="s">
        <v>103</v>
      </c>
      <c r="OD2" s="871"/>
      <c r="OE2" s="871"/>
      <c r="OF2" s="871" t="s">
        <v>103</v>
      </c>
      <c r="OG2" s="871"/>
      <c r="OH2" s="871"/>
      <c r="OI2" s="872" t="s">
        <v>104</v>
      </c>
      <c r="OJ2" s="872" t="s">
        <v>104</v>
      </c>
      <c r="OK2" s="872"/>
      <c r="OL2" s="872"/>
      <c r="OM2" s="872" t="s">
        <v>104</v>
      </c>
      <c r="ON2" s="872" t="s">
        <v>104</v>
      </c>
      <c r="OO2" s="872"/>
      <c r="OP2" s="872"/>
      <c r="OQ2" s="872" t="s">
        <v>104</v>
      </c>
      <c r="OR2" s="872"/>
      <c r="OS2" s="872"/>
      <c r="OT2" s="868" t="s">
        <v>105</v>
      </c>
      <c r="OU2" s="868" t="s">
        <v>105</v>
      </c>
      <c r="OV2" s="868"/>
      <c r="OW2" s="868"/>
      <c r="OX2" s="868" t="s">
        <v>105</v>
      </c>
      <c r="OY2" s="868" t="s">
        <v>105</v>
      </c>
      <c r="OZ2" s="868"/>
      <c r="PA2" s="868"/>
      <c r="PB2" s="868" t="s">
        <v>105</v>
      </c>
      <c r="PC2" s="868"/>
      <c r="PD2" s="868"/>
      <c r="PE2" s="873" t="s">
        <v>106</v>
      </c>
      <c r="PF2" s="873" t="s">
        <v>106</v>
      </c>
      <c r="PG2" s="873"/>
      <c r="PH2" s="873"/>
      <c r="PI2" s="873" t="s">
        <v>107</v>
      </c>
      <c r="PJ2" s="873" t="s">
        <v>107</v>
      </c>
      <c r="PK2" s="873"/>
      <c r="PL2" s="873"/>
      <c r="PM2" s="873" t="s">
        <v>107</v>
      </c>
      <c r="PN2" s="873"/>
      <c r="PO2" s="873"/>
      <c r="PP2" s="874" t="s">
        <v>108</v>
      </c>
      <c r="PQ2" s="874" t="s">
        <v>108</v>
      </c>
      <c r="PR2" s="874"/>
      <c r="PS2" s="874"/>
      <c r="PT2" s="874" t="s">
        <v>108</v>
      </c>
      <c r="PU2" s="874" t="s">
        <v>108</v>
      </c>
      <c r="PV2" s="874"/>
      <c r="PW2" s="874"/>
      <c r="PX2" s="874" t="s">
        <v>108</v>
      </c>
      <c r="PY2" s="874"/>
      <c r="PZ2" s="874"/>
      <c r="QA2" s="871" t="s">
        <v>109</v>
      </c>
      <c r="QB2" s="871" t="s">
        <v>109</v>
      </c>
      <c r="QC2" s="871"/>
      <c r="QD2" s="871"/>
      <c r="QE2" s="871" t="s">
        <v>109</v>
      </c>
      <c r="QF2" s="871" t="s">
        <v>109</v>
      </c>
      <c r="QG2" s="871"/>
      <c r="QH2" s="871"/>
      <c r="QI2" s="871" t="s">
        <v>109</v>
      </c>
      <c r="QJ2" s="871"/>
      <c r="QK2" s="871"/>
      <c r="QL2" s="875" t="s">
        <v>109</v>
      </c>
      <c r="QM2" s="875" t="s">
        <v>109</v>
      </c>
      <c r="QN2" s="875"/>
      <c r="QO2" s="875"/>
      <c r="QP2" s="875" t="s">
        <v>109</v>
      </c>
      <c r="QQ2" s="875" t="s">
        <v>109</v>
      </c>
      <c r="QR2" s="875"/>
      <c r="QS2" s="875"/>
      <c r="QT2" s="875" t="s">
        <v>109</v>
      </c>
      <c r="QU2" s="875"/>
      <c r="QV2" s="875"/>
      <c r="QW2" s="374" t="s">
        <v>110</v>
      </c>
      <c r="QX2" s="374" t="s">
        <v>110</v>
      </c>
      <c r="QY2" s="374"/>
      <c r="QZ2" s="374"/>
      <c r="RA2" s="374" t="s">
        <v>110</v>
      </c>
      <c r="RB2" s="374" t="s">
        <v>110</v>
      </c>
      <c r="RC2" s="374"/>
      <c r="RD2" s="374"/>
      <c r="RE2" s="374" t="s">
        <v>110</v>
      </c>
      <c r="RF2" s="374"/>
      <c r="RG2" s="374"/>
      <c r="RH2" s="106" t="s">
        <v>111</v>
      </c>
      <c r="RI2" s="106" t="s">
        <v>111</v>
      </c>
      <c r="RJ2" s="106"/>
      <c r="RK2" s="106"/>
      <c r="RL2" s="106" t="s">
        <v>111</v>
      </c>
      <c r="RM2" s="106" t="s">
        <v>111</v>
      </c>
      <c r="RN2" s="106"/>
      <c r="RO2" s="106"/>
      <c r="RP2" s="106" t="s">
        <v>111</v>
      </c>
      <c r="RQ2" s="106"/>
      <c r="RR2" s="106"/>
      <c r="RS2" s="857" t="s">
        <v>112</v>
      </c>
      <c r="RT2" s="857" t="s">
        <v>112</v>
      </c>
      <c r="RU2" s="857"/>
      <c r="RV2" s="857"/>
      <c r="RW2" s="857" t="s">
        <v>112</v>
      </c>
      <c r="RX2" s="857" t="s">
        <v>112</v>
      </c>
      <c r="RY2" s="857"/>
      <c r="RZ2" s="857"/>
      <c r="SA2" s="857" t="s">
        <v>112</v>
      </c>
      <c r="SB2" s="857"/>
      <c r="SC2" s="857"/>
      <c r="SD2" s="499" t="s">
        <v>113</v>
      </c>
      <c r="SE2" s="499" t="s">
        <v>113</v>
      </c>
      <c r="SF2" s="499"/>
      <c r="SG2" s="499"/>
      <c r="SH2" s="499" t="s">
        <v>113</v>
      </c>
      <c r="SI2" s="499" t="s">
        <v>113</v>
      </c>
      <c r="SJ2" s="499"/>
      <c r="SK2" s="499"/>
      <c r="SL2" s="499" t="s">
        <v>113</v>
      </c>
      <c r="SM2" s="499"/>
      <c r="SN2" s="499"/>
      <c r="SO2" s="856" t="s">
        <v>114</v>
      </c>
      <c r="SP2" s="856" t="s">
        <v>114</v>
      </c>
      <c r="SQ2" s="299"/>
      <c r="SR2" s="299"/>
      <c r="SS2" s="856" t="s">
        <v>115</v>
      </c>
      <c r="ST2" s="856" t="s">
        <v>115</v>
      </c>
      <c r="SU2" s="856"/>
      <c r="SV2" s="856"/>
      <c r="SW2" s="856" t="s">
        <v>114</v>
      </c>
      <c r="SX2" s="856"/>
      <c r="SY2" s="856"/>
      <c r="SZ2" s="857" t="s">
        <v>116</v>
      </c>
      <c r="TA2" s="857" t="s">
        <v>116</v>
      </c>
      <c r="TB2" s="857"/>
      <c r="TC2" s="857"/>
      <c r="TD2" s="857" t="s">
        <v>116</v>
      </c>
      <c r="TE2" s="857" t="s">
        <v>116</v>
      </c>
      <c r="TF2" s="857"/>
      <c r="TG2" s="857"/>
      <c r="TH2" s="857" t="s">
        <v>116</v>
      </c>
      <c r="TI2" s="857"/>
      <c r="TJ2" s="857"/>
      <c r="TK2" s="876" t="s">
        <v>117</v>
      </c>
      <c r="TL2" s="876" t="s">
        <v>117</v>
      </c>
      <c r="TM2" s="876"/>
      <c r="TN2" s="876"/>
      <c r="TO2" s="876" t="s">
        <v>117</v>
      </c>
      <c r="TP2" s="876" t="s">
        <v>117</v>
      </c>
      <c r="TQ2" s="876"/>
      <c r="TR2" s="876"/>
      <c r="TS2" s="876" t="s">
        <v>117</v>
      </c>
      <c r="TT2" s="876"/>
      <c r="TU2" s="876"/>
      <c r="TV2" s="877" t="s">
        <v>118</v>
      </c>
      <c r="TW2" s="877" t="s">
        <v>118</v>
      </c>
      <c r="TX2" s="877"/>
      <c r="TY2" s="877"/>
      <c r="TZ2" s="877" t="s">
        <v>118</v>
      </c>
      <c r="UA2" s="877" t="s">
        <v>118</v>
      </c>
      <c r="UB2" s="877"/>
      <c r="UC2" s="877"/>
      <c r="UD2" s="877" t="s">
        <v>118</v>
      </c>
      <c r="UE2" s="877"/>
      <c r="UF2" s="877"/>
      <c r="UG2" s="878" t="s">
        <v>119</v>
      </c>
      <c r="UH2" s="878" t="s">
        <v>119</v>
      </c>
      <c r="UI2" s="878"/>
      <c r="UJ2" s="878"/>
      <c r="UK2" s="879" t="s">
        <v>120</v>
      </c>
      <c r="UL2" s="879" t="s">
        <v>120</v>
      </c>
      <c r="UM2" s="879"/>
      <c r="UN2" s="879"/>
      <c r="UO2" s="879" t="s">
        <v>120</v>
      </c>
      <c r="UP2" s="879" t="s">
        <v>120</v>
      </c>
      <c r="UQ2" s="879"/>
      <c r="UR2" s="879"/>
      <c r="US2" s="879" t="s">
        <v>120</v>
      </c>
      <c r="UT2" s="879"/>
      <c r="UU2" s="879"/>
      <c r="UV2" s="880" t="s">
        <v>121</v>
      </c>
      <c r="UW2" s="880" t="s">
        <v>121</v>
      </c>
      <c r="UX2" s="880"/>
      <c r="UY2" s="880"/>
      <c r="UZ2" s="880" t="s">
        <v>121</v>
      </c>
      <c r="VA2" s="880" t="s">
        <v>121</v>
      </c>
      <c r="VB2" s="880"/>
      <c r="VC2" s="880"/>
      <c r="VD2" s="880" t="s">
        <v>121</v>
      </c>
      <c r="VE2" s="880"/>
      <c r="VF2" s="880"/>
    </row>
    <row r="3" spans="1:2454" ht="15.75" x14ac:dyDescent="0.25">
      <c r="A3" s="42"/>
      <c r="B3" s="854"/>
      <c r="C3" s="955"/>
      <c r="D3" s="123"/>
      <c r="E3" s="257"/>
      <c r="F3" s="124"/>
      <c r="G3" s="957"/>
      <c r="H3" s="957"/>
      <c r="I3" s="258"/>
      <c r="J3" s="957"/>
      <c r="K3" s="957"/>
      <c r="L3" s="125"/>
      <c r="M3" s="239"/>
      <c r="N3" s="240"/>
      <c r="O3" s="241"/>
      <c r="P3" s="958"/>
      <c r="Q3" s="958"/>
      <c r="R3" s="959"/>
      <c r="S3" s="958"/>
      <c r="T3" s="958"/>
      <c r="U3" s="965"/>
      <c r="V3" s="869"/>
      <c r="W3" s="961"/>
      <c r="X3" s="869"/>
      <c r="Y3" s="869"/>
      <c r="Z3" s="869"/>
      <c r="AA3" s="962"/>
      <c r="AB3" s="963"/>
      <c r="AC3" s="857"/>
      <c r="AD3" s="857"/>
      <c r="AE3" s="964"/>
      <c r="AF3" s="963"/>
      <c r="AG3" s="963"/>
      <c r="AH3" s="857"/>
      <c r="AI3" s="857"/>
      <c r="AJ3" s="857"/>
      <c r="AK3" s="962"/>
      <c r="AL3" s="963"/>
      <c r="AM3" s="14"/>
      <c r="AN3" s="857"/>
      <c r="AO3" s="964"/>
      <c r="AP3" s="881">
        <v>45265</v>
      </c>
      <c r="AQ3" s="881">
        <v>45265</v>
      </c>
      <c r="AR3" s="881"/>
      <c r="AS3" s="881"/>
      <c r="AT3" s="881">
        <v>45265</v>
      </c>
      <c r="AU3" s="881">
        <v>45265</v>
      </c>
      <c r="AV3" s="881"/>
      <c r="AW3" s="881"/>
      <c r="AX3" s="881">
        <v>45265</v>
      </c>
      <c r="AY3" s="881"/>
      <c r="AZ3" s="881"/>
      <c r="BA3" s="882">
        <v>44748</v>
      </c>
      <c r="BB3" s="882">
        <v>44748</v>
      </c>
      <c r="BC3" s="882"/>
      <c r="BD3" s="882"/>
      <c r="BE3" s="882">
        <v>44748</v>
      </c>
      <c r="BF3" s="882">
        <v>44748</v>
      </c>
      <c r="BG3" s="882"/>
      <c r="BH3" s="882"/>
      <c r="BI3" s="882">
        <v>44748</v>
      </c>
      <c r="BJ3" s="882"/>
      <c r="BK3" s="882"/>
      <c r="BL3" s="883">
        <v>44360</v>
      </c>
      <c r="BM3" s="883">
        <v>44360</v>
      </c>
      <c r="BN3" s="883"/>
      <c r="BO3" s="883"/>
      <c r="BP3" s="883">
        <v>44360</v>
      </c>
      <c r="BQ3" s="883">
        <v>44360</v>
      </c>
      <c r="BR3" s="883"/>
      <c r="BS3" s="883"/>
      <c r="BT3" s="883">
        <v>44360</v>
      </c>
      <c r="BU3" s="883"/>
      <c r="BV3" s="883"/>
      <c r="BW3" s="884">
        <v>43974</v>
      </c>
      <c r="BX3" s="884">
        <v>43974</v>
      </c>
      <c r="BY3" s="884"/>
      <c r="BZ3" s="884"/>
      <c r="CA3" s="884">
        <v>43974</v>
      </c>
      <c r="CB3" s="884"/>
      <c r="CC3" s="884"/>
      <c r="CD3" s="881">
        <v>45126.791666666664</v>
      </c>
      <c r="CE3" s="881">
        <v>45126.791666666664</v>
      </c>
      <c r="CF3" s="881"/>
      <c r="CG3" s="881"/>
      <c r="CH3" s="881">
        <v>45126.791666666664</v>
      </c>
      <c r="CI3" s="881">
        <v>45126.791666666664</v>
      </c>
      <c r="CJ3" s="881"/>
      <c r="CK3" s="881"/>
      <c r="CL3" s="881">
        <v>45126.791666666664</v>
      </c>
      <c r="CM3" s="881"/>
      <c r="CN3" s="881"/>
      <c r="CO3" s="883">
        <v>44537.583333333336</v>
      </c>
      <c r="CP3" s="883">
        <v>44537.583333333336</v>
      </c>
      <c r="CQ3" s="883"/>
      <c r="CR3" s="883"/>
      <c r="CS3" s="883">
        <v>44537.583333333336</v>
      </c>
      <c r="CT3" s="883">
        <v>44537.583333333336</v>
      </c>
      <c r="CU3" s="883"/>
      <c r="CV3" s="883"/>
      <c r="CW3" s="883">
        <v>44537.583333333336</v>
      </c>
      <c r="CX3" s="883"/>
      <c r="CY3" s="883"/>
      <c r="CZ3" s="884">
        <v>44145.708333333336</v>
      </c>
      <c r="DA3" s="884">
        <v>44145.708333333336</v>
      </c>
      <c r="DB3" s="884"/>
      <c r="DC3" s="884"/>
      <c r="DD3" s="884">
        <v>44145.708333333336</v>
      </c>
      <c r="DE3" s="884">
        <v>44145.708333333336</v>
      </c>
      <c r="DF3" s="884"/>
      <c r="DG3" s="884"/>
      <c r="DH3" s="884">
        <v>44145.708333333336</v>
      </c>
      <c r="DI3" s="884"/>
      <c r="DJ3" s="884"/>
      <c r="DK3" s="881">
        <v>44769</v>
      </c>
      <c r="DL3" s="881">
        <v>44769</v>
      </c>
      <c r="DM3" s="881"/>
      <c r="DN3" s="881"/>
      <c r="DO3" s="885">
        <v>44403</v>
      </c>
      <c r="DP3" s="885">
        <v>44403</v>
      </c>
      <c r="DQ3" s="885"/>
      <c r="DR3" s="885"/>
      <c r="DS3" s="885">
        <v>44403</v>
      </c>
      <c r="DT3" s="885">
        <v>44403</v>
      </c>
      <c r="DU3" s="885"/>
      <c r="DV3" s="885"/>
      <c r="DW3" s="885">
        <v>44403</v>
      </c>
      <c r="DX3" s="885"/>
      <c r="DY3" s="885"/>
      <c r="DZ3" s="886">
        <v>43929</v>
      </c>
      <c r="EA3" s="886">
        <v>43929</v>
      </c>
      <c r="EB3" s="886"/>
      <c r="EC3" s="886"/>
      <c r="ED3" s="887">
        <v>45482.791666666664</v>
      </c>
      <c r="EE3" s="887">
        <v>45482.791666666664</v>
      </c>
      <c r="EF3" s="887"/>
      <c r="EG3" s="887"/>
      <c r="EH3" s="887">
        <v>45482.791666666664</v>
      </c>
      <c r="EI3" s="887">
        <v>45482.791666666664</v>
      </c>
      <c r="EJ3" s="887"/>
      <c r="EK3" s="887"/>
      <c r="EL3" s="887">
        <v>45482.791666666664</v>
      </c>
      <c r="EM3" s="887"/>
      <c r="EN3" s="887"/>
      <c r="EO3" s="881">
        <v>45040.770833333336</v>
      </c>
      <c r="EP3" s="881">
        <v>45040.770833333336</v>
      </c>
      <c r="EQ3" s="881"/>
      <c r="ER3" s="881"/>
      <c r="ES3" s="881">
        <v>45040.770833333336</v>
      </c>
      <c r="ET3" s="881">
        <v>45040.770833333336</v>
      </c>
      <c r="EU3" s="881"/>
      <c r="EV3" s="881"/>
      <c r="EW3" s="881">
        <v>45040.770833333336</v>
      </c>
      <c r="EX3" s="881"/>
      <c r="EY3" s="881"/>
      <c r="EZ3" s="886">
        <v>44688.625</v>
      </c>
      <c r="FA3" s="886">
        <v>44688.625</v>
      </c>
      <c r="FB3" s="886"/>
      <c r="FC3" s="886"/>
      <c r="FD3" s="886">
        <v>44688.625</v>
      </c>
      <c r="FE3" s="886">
        <v>44688.625</v>
      </c>
      <c r="FF3" s="886"/>
      <c r="FG3" s="886"/>
      <c r="FH3" s="886">
        <v>44688.625</v>
      </c>
      <c r="FI3" s="886"/>
      <c r="FJ3" s="886"/>
      <c r="FK3" s="884">
        <v>44284.666666666664</v>
      </c>
      <c r="FL3" s="884">
        <v>44284.666666666664</v>
      </c>
      <c r="FM3" s="858"/>
      <c r="FN3" s="143"/>
      <c r="FO3" s="884">
        <v>44284.666666666664</v>
      </c>
      <c r="FP3" s="884">
        <v>44284.666666666664</v>
      </c>
      <c r="FQ3" s="858"/>
      <c r="FR3" s="143"/>
      <c r="FS3" s="884">
        <v>44284.666666666664</v>
      </c>
      <c r="FT3" s="858"/>
      <c r="FU3" s="143"/>
      <c r="FV3" s="887">
        <v>45269</v>
      </c>
      <c r="FW3" s="887">
        <v>45269</v>
      </c>
      <c r="FX3" s="861"/>
      <c r="FY3" s="149"/>
      <c r="FZ3" s="887">
        <v>45269</v>
      </c>
      <c r="GA3" s="887">
        <v>45269</v>
      </c>
      <c r="GB3" s="861"/>
      <c r="GC3" s="149"/>
      <c r="GD3" s="887">
        <v>45269</v>
      </c>
      <c r="GE3" s="861"/>
      <c r="GF3" s="149"/>
      <c r="GG3" s="881">
        <v>44510</v>
      </c>
      <c r="GH3" s="881">
        <v>44510</v>
      </c>
      <c r="GI3" s="8"/>
      <c r="GJ3" s="145"/>
      <c r="GK3" s="881">
        <v>44510</v>
      </c>
      <c r="GL3" s="881">
        <v>44510</v>
      </c>
      <c r="GM3" s="8"/>
      <c r="GN3" s="145"/>
      <c r="GO3" s="881">
        <v>44510</v>
      </c>
      <c r="GP3" s="8"/>
      <c r="GQ3" s="145"/>
      <c r="GR3" s="886">
        <v>44060</v>
      </c>
      <c r="GS3" s="886">
        <v>44060</v>
      </c>
      <c r="GT3" s="862"/>
      <c r="GU3" s="151"/>
      <c r="GV3" s="886">
        <v>44060</v>
      </c>
      <c r="GW3" s="886">
        <v>44060</v>
      </c>
      <c r="GX3" s="862"/>
      <c r="GY3" s="151"/>
      <c r="GZ3" s="886">
        <v>44060</v>
      </c>
      <c r="HA3" s="862"/>
      <c r="HB3" s="151"/>
      <c r="HC3" s="888">
        <v>45441</v>
      </c>
      <c r="HD3" s="888">
        <v>45441</v>
      </c>
      <c r="HE3" s="8"/>
      <c r="HF3" s="145"/>
      <c r="HG3" s="884">
        <v>45151</v>
      </c>
      <c r="HH3" s="884">
        <v>45151</v>
      </c>
      <c r="HI3" s="858"/>
      <c r="HJ3" s="143"/>
      <c r="HK3" s="884">
        <v>45151</v>
      </c>
      <c r="HL3" s="884">
        <v>45151</v>
      </c>
      <c r="HM3" s="858"/>
      <c r="HN3" s="143"/>
      <c r="HO3" s="884">
        <v>45151</v>
      </c>
      <c r="HP3" s="858"/>
      <c r="HQ3" s="143"/>
      <c r="HR3" s="889">
        <v>44780</v>
      </c>
      <c r="HS3" s="889">
        <v>44780</v>
      </c>
      <c r="HT3" s="46"/>
      <c r="HU3" s="153"/>
      <c r="HV3" s="889">
        <v>44780</v>
      </c>
      <c r="HW3" s="889">
        <v>44780</v>
      </c>
      <c r="HX3" s="46"/>
      <c r="HY3" s="153"/>
      <c r="HZ3" s="889">
        <v>44780</v>
      </c>
      <c r="IA3" s="46"/>
      <c r="IB3" s="153"/>
      <c r="IC3" s="882">
        <v>44332</v>
      </c>
      <c r="ID3" s="882">
        <v>44332</v>
      </c>
      <c r="IE3" s="863"/>
      <c r="IF3" s="154"/>
      <c r="IG3" s="882">
        <v>44332</v>
      </c>
      <c r="IH3" s="882">
        <v>44332</v>
      </c>
      <c r="II3" s="863"/>
      <c r="IJ3" s="154"/>
      <c r="IK3" s="882">
        <v>44332</v>
      </c>
      <c r="IL3" s="863"/>
      <c r="IM3" s="154"/>
      <c r="IN3" s="884">
        <v>45231</v>
      </c>
      <c r="IO3" s="884">
        <v>45231</v>
      </c>
      <c r="IP3" s="858"/>
      <c r="IQ3" s="143"/>
      <c r="IR3" s="884">
        <v>45231</v>
      </c>
      <c r="IS3" s="884">
        <v>45231</v>
      </c>
      <c r="IT3" s="858"/>
      <c r="IU3" s="143"/>
      <c r="IV3" s="884">
        <v>45231</v>
      </c>
      <c r="IW3" s="858"/>
      <c r="IX3" s="143"/>
      <c r="IY3" s="883">
        <v>44833</v>
      </c>
      <c r="IZ3" s="883">
        <v>44833</v>
      </c>
      <c r="JA3" s="14"/>
      <c r="JB3" s="156"/>
      <c r="JC3" s="883">
        <v>44833</v>
      </c>
      <c r="JD3" s="883">
        <v>44833</v>
      </c>
      <c r="JE3" s="14"/>
      <c r="JF3" s="156"/>
      <c r="JG3" s="883">
        <v>44833</v>
      </c>
      <c r="JH3" s="14"/>
      <c r="JI3" s="156"/>
      <c r="JJ3" s="886">
        <v>44449</v>
      </c>
      <c r="JK3" s="886">
        <v>44449</v>
      </c>
      <c r="JL3" s="862"/>
      <c r="JM3" s="151"/>
      <c r="JN3" s="886">
        <v>44449</v>
      </c>
      <c r="JO3" s="886">
        <v>44449</v>
      </c>
      <c r="JP3" s="862"/>
      <c r="JQ3" s="151"/>
      <c r="JR3" s="886">
        <v>44449</v>
      </c>
      <c r="JS3" s="862"/>
      <c r="JT3" s="151"/>
      <c r="JU3" s="881">
        <v>45193.375</v>
      </c>
      <c r="JV3" s="881">
        <v>45193.375</v>
      </c>
      <c r="JW3" s="8"/>
      <c r="JX3" s="145"/>
      <c r="JY3" s="881">
        <v>45193.375</v>
      </c>
      <c r="JZ3" s="881">
        <v>45193.375</v>
      </c>
      <c r="KA3" s="8"/>
      <c r="KB3" s="145"/>
      <c r="KC3" s="881">
        <v>45193.375</v>
      </c>
      <c r="KD3" s="8"/>
      <c r="KE3" s="145"/>
      <c r="KF3" s="890">
        <v>44671.375</v>
      </c>
      <c r="KG3" s="890">
        <v>44671.375</v>
      </c>
      <c r="KH3" s="864"/>
      <c r="KI3" s="158"/>
      <c r="KJ3" s="890">
        <v>44671.375</v>
      </c>
      <c r="KK3" s="890">
        <v>44671.375</v>
      </c>
      <c r="KL3" s="864"/>
      <c r="KM3" s="158"/>
      <c r="KN3" s="890">
        <v>44671.375</v>
      </c>
      <c r="KO3" s="864"/>
      <c r="KP3" s="158"/>
      <c r="KQ3" s="767">
        <v>43956</v>
      </c>
      <c r="KR3" s="767">
        <v>43956</v>
      </c>
      <c r="KS3" s="859"/>
      <c r="KT3" s="147"/>
      <c r="KU3" s="768">
        <v>43967</v>
      </c>
      <c r="KV3" s="768">
        <v>43967</v>
      </c>
      <c r="KW3" s="865"/>
      <c r="KX3" s="159"/>
      <c r="KY3" s="768">
        <v>43967</v>
      </c>
      <c r="KZ3" s="768">
        <v>43967</v>
      </c>
      <c r="LA3" s="865"/>
      <c r="LB3" s="159"/>
      <c r="LC3" s="768">
        <v>43967</v>
      </c>
      <c r="LD3" s="865"/>
      <c r="LE3" s="159"/>
      <c r="LF3" s="891">
        <v>45268</v>
      </c>
      <c r="LG3" s="891">
        <v>45268</v>
      </c>
      <c r="LH3" s="866"/>
      <c r="LI3" s="161"/>
      <c r="LJ3" s="883">
        <v>44296</v>
      </c>
      <c r="LK3" s="883">
        <v>44296</v>
      </c>
      <c r="LL3" s="14"/>
      <c r="LM3" s="156"/>
      <c r="LN3" s="883">
        <v>44296</v>
      </c>
      <c r="LO3" s="883">
        <v>44296</v>
      </c>
      <c r="LP3" s="14"/>
      <c r="LQ3" s="156"/>
      <c r="LR3" s="883">
        <v>44296</v>
      </c>
      <c r="LS3" s="14"/>
      <c r="LT3" s="156"/>
      <c r="LU3" s="884">
        <v>45483.385416666664</v>
      </c>
      <c r="LV3" s="884">
        <v>45483.385416666664</v>
      </c>
      <c r="LW3" s="867"/>
      <c r="LX3" s="163"/>
      <c r="LY3" s="884">
        <v>45483.385416666664</v>
      </c>
      <c r="LZ3" s="884">
        <v>45483.385416666664</v>
      </c>
      <c r="MA3" s="867"/>
      <c r="MB3" s="163"/>
      <c r="MC3" s="884">
        <v>45483.385416666664</v>
      </c>
      <c r="MD3" s="867"/>
      <c r="ME3" s="163"/>
      <c r="MF3" s="892">
        <v>44031.375</v>
      </c>
      <c r="MG3" s="892">
        <v>44031.375</v>
      </c>
      <c r="MH3" s="950"/>
      <c r="MI3" s="950"/>
      <c r="MJ3" s="892">
        <v>44031.375</v>
      </c>
      <c r="MK3" s="892">
        <v>44031.375</v>
      </c>
      <c r="ML3" s="950"/>
      <c r="MM3" s="950"/>
      <c r="MN3" s="892">
        <v>44031.375</v>
      </c>
      <c r="MO3" s="950"/>
      <c r="MP3" s="950"/>
      <c r="MQ3" s="890">
        <v>44797</v>
      </c>
      <c r="MR3" s="890">
        <v>44797</v>
      </c>
      <c r="MS3" s="869"/>
      <c r="MT3" s="869"/>
      <c r="MU3" s="890">
        <v>44797</v>
      </c>
      <c r="MV3" s="890">
        <v>44797</v>
      </c>
      <c r="MW3" s="869"/>
      <c r="MX3" s="869"/>
      <c r="MY3" s="890">
        <v>44797</v>
      </c>
      <c r="MZ3" s="869"/>
      <c r="NA3" s="869"/>
      <c r="NB3" s="884">
        <v>45534.333333333336</v>
      </c>
      <c r="NC3" s="884">
        <v>45534.333333333336</v>
      </c>
      <c r="ND3" s="867"/>
      <c r="NE3" s="867"/>
      <c r="NF3" s="884">
        <v>45534.333333333336</v>
      </c>
      <c r="NG3" s="884">
        <v>45534.333333333336</v>
      </c>
      <c r="NH3" s="867"/>
      <c r="NI3" s="867"/>
      <c r="NJ3" s="884">
        <v>45534.333333333336</v>
      </c>
      <c r="NK3" s="867"/>
      <c r="NL3" s="867"/>
      <c r="NM3" s="893">
        <v>45523</v>
      </c>
      <c r="NN3" s="893">
        <v>45523</v>
      </c>
      <c r="NO3" s="870"/>
      <c r="NP3" s="870"/>
      <c r="NQ3" s="893">
        <v>45523</v>
      </c>
      <c r="NR3" s="893">
        <v>45523</v>
      </c>
      <c r="NS3" s="870"/>
      <c r="NT3" s="870"/>
      <c r="NU3" s="893">
        <v>45523</v>
      </c>
      <c r="NV3" s="870"/>
      <c r="NW3" s="870"/>
      <c r="NX3" s="894">
        <v>45554</v>
      </c>
      <c r="NY3" s="894">
        <v>45554</v>
      </c>
      <c r="NZ3" s="871"/>
      <c r="OA3" s="871"/>
      <c r="OB3" s="894">
        <v>45554</v>
      </c>
      <c r="OC3" s="894">
        <v>45554</v>
      </c>
      <c r="OD3" s="871"/>
      <c r="OE3" s="871"/>
      <c r="OF3" s="894">
        <v>45554</v>
      </c>
      <c r="OG3" s="871"/>
      <c r="OH3" s="871"/>
      <c r="OI3" s="881">
        <v>43921.541666666664</v>
      </c>
      <c r="OJ3" s="881">
        <v>43921.541666666664</v>
      </c>
      <c r="OK3" s="966"/>
      <c r="OL3" s="966"/>
      <c r="OM3" s="881">
        <v>43921.541666666664</v>
      </c>
      <c r="ON3" s="881">
        <v>43921.541666666664</v>
      </c>
      <c r="OO3" s="966"/>
      <c r="OP3" s="966"/>
      <c r="OQ3" s="881">
        <v>43921.541666666664</v>
      </c>
      <c r="OR3" s="966"/>
      <c r="OS3" s="966"/>
      <c r="OT3" s="892">
        <v>45328</v>
      </c>
      <c r="OU3" s="892">
        <v>45328</v>
      </c>
      <c r="OV3" s="892"/>
      <c r="OW3" s="892"/>
      <c r="OX3" s="892">
        <v>45328</v>
      </c>
      <c r="OY3" s="892">
        <v>45328</v>
      </c>
      <c r="OZ3" s="892"/>
      <c r="PA3" s="892"/>
      <c r="PB3" s="892">
        <v>45328</v>
      </c>
      <c r="PC3" s="892"/>
      <c r="PD3" s="892"/>
      <c r="PE3" s="895">
        <v>44976</v>
      </c>
      <c r="PF3" s="895">
        <v>44976</v>
      </c>
      <c r="PG3" s="967"/>
      <c r="PH3" s="967"/>
      <c r="PI3" s="895">
        <v>44976</v>
      </c>
      <c r="PJ3" s="895">
        <v>44976</v>
      </c>
      <c r="PK3" s="873"/>
      <c r="PL3" s="873"/>
      <c r="PM3" s="895">
        <v>44976</v>
      </c>
      <c r="PN3" s="873"/>
      <c r="PO3" s="873"/>
      <c r="PP3" s="896">
        <v>44568</v>
      </c>
      <c r="PQ3" s="896">
        <v>44568</v>
      </c>
      <c r="PR3" s="968"/>
      <c r="PS3" s="968"/>
      <c r="PT3" s="896">
        <v>44568</v>
      </c>
      <c r="PU3" s="896">
        <v>44568</v>
      </c>
      <c r="PV3" s="968"/>
      <c r="PW3" s="968"/>
      <c r="PX3" s="896">
        <v>44568</v>
      </c>
      <c r="PY3" s="968"/>
      <c r="PZ3" s="968"/>
      <c r="QA3" s="889">
        <v>44201</v>
      </c>
      <c r="QB3" s="889">
        <v>44201</v>
      </c>
      <c r="QC3" s="969"/>
      <c r="QD3" s="969"/>
      <c r="QE3" s="889">
        <v>44201</v>
      </c>
      <c r="QF3" s="889">
        <v>44201</v>
      </c>
      <c r="QG3" s="969"/>
      <c r="QH3" s="969"/>
      <c r="QI3" s="889">
        <v>44201</v>
      </c>
      <c r="QJ3" s="969"/>
      <c r="QK3" s="969"/>
      <c r="QL3" s="897">
        <v>43885</v>
      </c>
      <c r="QM3" s="897">
        <v>43885</v>
      </c>
      <c r="QN3" s="970"/>
      <c r="QO3" s="970"/>
      <c r="QP3" s="897">
        <v>43885</v>
      </c>
      <c r="QQ3" s="897">
        <v>43885</v>
      </c>
      <c r="QR3" s="970"/>
      <c r="QS3" s="970"/>
      <c r="QT3" s="897">
        <v>43885</v>
      </c>
      <c r="QU3" s="970"/>
      <c r="QV3" s="970"/>
      <c r="QW3" s="769">
        <v>45452</v>
      </c>
      <c r="QX3" s="769">
        <v>45452</v>
      </c>
      <c r="QY3" s="971"/>
      <c r="QZ3" s="971"/>
      <c r="RA3" s="769">
        <v>45452</v>
      </c>
      <c r="RB3" s="769">
        <v>45452</v>
      </c>
      <c r="RC3" s="971"/>
      <c r="RD3" s="971"/>
      <c r="RE3" s="769">
        <v>45452</v>
      </c>
      <c r="RF3" s="971"/>
      <c r="RG3" s="971"/>
      <c r="RH3" s="898">
        <v>45081.458333333336</v>
      </c>
      <c r="RI3" s="898">
        <v>45081.458333333336</v>
      </c>
      <c r="RJ3" s="108"/>
      <c r="RK3" s="108"/>
      <c r="RL3" s="898">
        <v>45081.458333333336</v>
      </c>
      <c r="RM3" s="898">
        <v>45081.458333333336</v>
      </c>
      <c r="RN3" s="108"/>
      <c r="RO3" s="108"/>
      <c r="RP3" s="898">
        <v>45081.458333333336</v>
      </c>
      <c r="RQ3" s="108"/>
      <c r="RR3" s="108"/>
      <c r="RS3" s="899">
        <v>44699.291666666664</v>
      </c>
      <c r="RT3" s="899">
        <v>44699.291666666664</v>
      </c>
      <c r="RU3" s="972"/>
      <c r="RV3" s="972"/>
      <c r="RW3" s="899">
        <v>44699.291666666664</v>
      </c>
      <c r="RX3" s="899">
        <v>44699.291666666664</v>
      </c>
      <c r="RY3" s="972"/>
      <c r="RZ3" s="972"/>
      <c r="SA3" s="899">
        <v>44699.291666666664</v>
      </c>
      <c r="SB3" s="972"/>
      <c r="SC3" s="972"/>
      <c r="SD3" s="884">
        <v>44294.208333333336</v>
      </c>
      <c r="SE3" s="884">
        <v>44294.208333333336</v>
      </c>
      <c r="SF3" s="884"/>
      <c r="SG3" s="884"/>
      <c r="SH3" s="884">
        <v>44294.208333333336</v>
      </c>
      <c r="SI3" s="884">
        <v>44294.208333333336</v>
      </c>
      <c r="SJ3" s="884"/>
      <c r="SK3" s="884"/>
      <c r="SL3" s="884">
        <v>44294.208333333336</v>
      </c>
      <c r="SM3" s="884"/>
      <c r="SN3" s="884"/>
      <c r="SO3" s="770">
        <v>45563</v>
      </c>
      <c r="SP3" s="770">
        <v>45563</v>
      </c>
      <c r="SQ3" s="973"/>
      <c r="SR3" s="973"/>
      <c r="SS3" s="770">
        <v>45563</v>
      </c>
      <c r="ST3" s="770">
        <v>45563</v>
      </c>
      <c r="SU3" s="974"/>
      <c r="SV3" s="974"/>
      <c r="SW3" s="770">
        <v>45563</v>
      </c>
      <c r="SX3" s="974"/>
      <c r="SY3" s="974"/>
      <c r="SZ3" s="883">
        <v>44392</v>
      </c>
      <c r="TA3" s="883">
        <v>44392</v>
      </c>
      <c r="TB3" s="883"/>
      <c r="TC3" s="883"/>
      <c r="TD3" s="883">
        <v>44392</v>
      </c>
      <c r="TE3" s="883">
        <v>44392</v>
      </c>
      <c r="TF3" s="883"/>
      <c r="TG3" s="883"/>
      <c r="TH3" s="883">
        <v>44392</v>
      </c>
      <c r="TI3" s="883"/>
      <c r="TJ3" s="883"/>
      <c r="TK3" s="900">
        <v>44961</v>
      </c>
      <c r="TL3" s="900">
        <v>44961</v>
      </c>
      <c r="TM3" s="900"/>
      <c r="TN3" s="900"/>
      <c r="TO3" s="900">
        <v>44961</v>
      </c>
      <c r="TP3" s="900">
        <v>44961</v>
      </c>
      <c r="TQ3" s="900"/>
      <c r="TR3" s="900"/>
      <c r="TS3" s="900">
        <v>44961</v>
      </c>
      <c r="TT3" s="900"/>
      <c r="TU3" s="900"/>
      <c r="TV3" s="901">
        <v>44276</v>
      </c>
      <c r="TW3" s="901">
        <v>44276</v>
      </c>
      <c r="TX3" s="901"/>
      <c r="TY3" s="901"/>
      <c r="TZ3" s="901">
        <v>44276</v>
      </c>
      <c r="UA3" s="901">
        <v>44276</v>
      </c>
      <c r="UB3" s="901"/>
      <c r="UC3" s="901"/>
      <c r="UD3" s="901">
        <v>44276</v>
      </c>
      <c r="UE3" s="901"/>
      <c r="UF3" s="901"/>
      <c r="UG3" s="902">
        <v>44129</v>
      </c>
      <c r="UH3" s="902">
        <v>44129</v>
      </c>
      <c r="UI3" s="902"/>
      <c r="UJ3" s="902"/>
      <c r="UK3" s="903">
        <v>44893</v>
      </c>
      <c r="UL3" s="903">
        <v>44893</v>
      </c>
      <c r="UM3" s="903"/>
      <c r="UN3" s="903"/>
      <c r="UO3" s="903">
        <v>44893</v>
      </c>
      <c r="UP3" s="903">
        <v>44893</v>
      </c>
      <c r="UQ3" s="903"/>
      <c r="UR3" s="903"/>
      <c r="US3" s="903">
        <v>44893</v>
      </c>
      <c r="UT3" s="903"/>
      <c r="UU3" s="903"/>
      <c r="UV3" s="904">
        <v>44752</v>
      </c>
      <c r="UW3" s="904">
        <v>44752</v>
      </c>
      <c r="UX3" s="904"/>
      <c r="UY3" s="904"/>
      <c r="UZ3" s="904">
        <v>44752</v>
      </c>
      <c r="VA3" s="904">
        <v>44752</v>
      </c>
      <c r="VB3" s="904"/>
      <c r="VC3" s="904"/>
      <c r="VD3" s="904">
        <v>44752</v>
      </c>
      <c r="VE3" s="904"/>
      <c r="VF3" s="904"/>
    </row>
    <row r="4" spans="1:2454" s="447" customFormat="1" ht="99" customHeight="1" x14ac:dyDescent="0.25">
      <c r="A4" s="1067" t="s">
        <v>3</v>
      </c>
      <c r="B4" s="53" t="s">
        <v>122</v>
      </c>
      <c r="C4" s="97" t="s">
        <v>123</v>
      </c>
      <c r="D4" s="388" t="s">
        <v>124</v>
      </c>
      <c r="E4" s="389" t="s">
        <v>5</v>
      </c>
      <c r="F4" s="259" t="s">
        <v>11</v>
      </c>
      <c r="G4" s="261" t="s">
        <v>125</v>
      </c>
      <c r="H4" s="261"/>
      <c r="I4" s="260" t="s">
        <v>6</v>
      </c>
      <c r="J4" s="261" t="s">
        <v>126</v>
      </c>
      <c r="K4" s="261"/>
      <c r="L4" s="262" t="s">
        <v>11</v>
      </c>
      <c r="M4" s="263" t="s">
        <v>127</v>
      </c>
      <c r="N4" s="264" t="s">
        <v>5</v>
      </c>
      <c r="O4" s="265" t="s">
        <v>6</v>
      </c>
      <c r="P4" s="266" t="s">
        <v>128</v>
      </c>
      <c r="Q4" s="266" t="s">
        <v>129</v>
      </c>
      <c r="R4" s="381" t="s">
        <v>130</v>
      </c>
      <c r="S4" s="725" t="s">
        <v>5</v>
      </c>
      <c r="T4" s="726" t="s">
        <v>6</v>
      </c>
      <c r="U4" s="242" t="s">
        <v>131</v>
      </c>
      <c r="V4" s="380" t="s">
        <v>132</v>
      </c>
      <c r="W4" s="380" t="s">
        <v>5</v>
      </c>
      <c r="X4" s="267" t="s">
        <v>6</v>
      </c>
      <c r="Y4" s="268" t="s">
        <v>133</v>
      </c>
      <c r="Z4" s="268" t="s">
        <v>134</v>
      </c>
      <c r="AA4" s="1066" t="s">
        <v>135</v>
      </c>
      <c r="AB4" s="390" t="s">
        <v>5</v>
      </c>
      <c r="AC4" s="110" t="s">
        <v>6</v>
      </c>
      <c r="AD4" s="89" t="s">
        <v>136</v>
      </c>
      <c r="AE4" s="272" t="s">
        <v>137</v>
      </c>
      <c r="AF4" s="271" t="s">
        <v>138</v>
      </c>
      <c r="AG4" s="271" t="s">
        <v>5</v>
      </c>
      <c r="AH4" s="269" t="s">
        <v>6</v>
      </c>
      <c r="AI4" s="270" t="s">
        <v>139</v>
      </c>
      <c r="AJ4" s="272" t="s">
        <v>140</v>
      </c>
      <c r="AK4" s="1066" t="s">
        <v>141</v>
      </c>
      <c r="AL4" s="391" t="s">
        <v>5</v>
      </c>
      <c r="AM4" s="110" t="s">
        <v>6</v>
      </c>
      <c r="AN4" s="89" t="s">
        <v>142</v>
      </c>
      <c r="AO4" s="272" t="s">
        <v>143</v>
      </c>
      <c r="AP4" s="289" t="s">
        <v>144</v>
      </c>
      <c r="AQ4" s="289" t="s">
        <v>145</v>
      </c>
      <c r="AR4" s="290" t="s">
        <v>146</v>
      </c>
      <c r="AS4" s="290" t="s">
        <v>147</v>
      </c>
      <c r="AT4" s="289" t="s">
        <v>148</v>
      </c>
      <c r="AU4" s="289" t="s">
        <v>149</v>
      </c>
      <c r="AV4" s="290" t="s">
        <v>150</v>
      </c>
      <c r="AW4" s="291" t="s">
        <v>151</v>
      </c>
      <c r="AX4" s="289" t="s">
        <v>152</v>
      </c>
      <c r="AY4" s="290" t="s">
        <v>153</v>
      </c>
      <c r="AZ4" s="291" t="s">
        <v>154</v>
      </c>
      <c r="BA4" s="260" t="s">
        <v>144</v>
      </c>
      <c r="BB4" s="260" t="s">
        <v>145</v>
      </c>
      <c r="BC4" s="393" t="s">
        <v>146</v>
      </c>
      <c r="BD4" s="393" t="s">
        <v>147</v>
      </c>
      <c r="BE4" s="260" t="s">
        <v>148</v>
      </c>
      <c r="BF4" s="260" t="s">
        <v>149</v>
      </c>
      <c r="BG4" s="393" t="s">
        <v>150</v>
      </c>
      <c r="BH4" s="394" t="s">
        <v>151</v>
      </c>
      <c r="BI4" s="392" t="s">
        <v>152</v>
      </c>
      <c r="BJ4" s="395" t="s">
        <v>153</v>
      </c>
      <c r="BK4" s="394" t="s">
        <v>154</v>
      </c>
      <c r="BL4" s="396" t="s">
        <v>144</v>
      </c>
      <c r="BM4" s="396" t="s">
        <v>145</v>
      </c>
      <c r="BN4" s="111" t="s">
        <v>146</v>
      </c>
      <c r="BO4" s="111" t="s">
        <v>147</v>
      </c>
      <c r="BP4" s="396" t="s">
        <v>148</v>
      </c>
      <c r="BQ4" s="396" t="s">
        <v>149</v>
      </c>
      <c r="BR4" s="111" t="s">
        <v>150</v>
      </c>
      <c r="BS4" s="397" t="s">
        <v>151</v>
      </c>
      <c r="BT4" s="270" t="s">
        <v>152</v>
      </c>
      <c r="BU4" s="269" t="s">
        <v>153</v>
      </c>
      <c r="BV4" s="398" t="s">
        <v>154</v>
      </c>
      <c r="BW4" s="399" t="s">
        <v>148</v>
      </c>
      <c r="BX4" s="399" t="s">
        <v>149</v>
      </c>
      <c r="BY4" s="400" t="s">
        <v>150</v>
      </c>
      <c r="BZ4" s="401" t="s">
        <v>151</v>
      </c>
      <c r="CA4" s="399" t="s">
        <v>152</v>
      </c>
      <c r="CB4" s="400" t="s">
        <v>153</v>
      </c>
      <c r="CC4" s="400" t="s">
        <v>154</v>
      </c>
      <c r="CD4" s="289" t="s">
        <v>144</v>
      </c>
      <c r="CE4" s="289" t="s">
        <v>145</v>
      </c>
      <c r="CF4" s="290" t="s">
        <v>146</v>
      </c>
      <c r="CG4" s="290" t="s">
        <v>147</v>
      </c>
      <c r="CH4" s="289" t="s">
        <v>148</v>
      </c>
      <c r="CI4" s="289" t="s">
        <v>149</v>
      </c>
      <c r="CJ4" s="290" t="s">
        <v>150</v>
      </c>
      <c r="CK4" s="290" t="s">
        <v>151</v>
      </c>
      <c r="CL4" s="289" t="s">
        <v>152</v>
      </c>
      <c r="CM4" s="290" t="s">
        <v>153</v>
      </c>
      <c r="CN4" s="291" t="s">
        <v>154</v>
      </c>
      <c r="CO4" s="396" t="s">
        <v>144</v>
      </c>
      <c r="CP4" s="396" t="s">
        <v>145</v>
      </c>
      <c r="CQ4" s="111" t="s">
        <v>146</v>
      </c>
      <c r="CR4" s="111" t="s">
        <v>147</v>
      </c>
      <c r="CS4" s="396" t="s">
        <v>148</v>
      </c>
      <c r="CT4" s="396" t="s">
        <v>149</v>
      </c>
      <c r="CU4" s="111" t="s">
        <v>150</v>
      </c>
      <c r="CV4" s="397" t="s">
        <v>151</v>
      </c>
      <c r="CW4" s="396" t="s">
        <v>152</v>
      </c>
      <c r="CX4" s="111" t="s">
        <v>153</v>
      </c>
      <c r="CY4" s="397" t="s">
        <v>154</v>
      </c>
      <c r="CZ4" s="399" t="s">
        <v>144</v>
      </c>
      <c r="DA4" s="399" t="s">
        <v>145</v>
      </c>
      <c r="DB4" s="400" t="s">
        <v>146</v>
      </c>
      <c r="DC4" s="401" t="s">
        <v>147</v>
      </c>
      <c r="DD4" s="399" t="s">
        <v>148</v>
      </c>
      <c r="DE4" s="399" t="s">
        <v>149</v>
      </c>
      <c r="DF4" s="400" t="s">
        <v>150</v>
      </c>
      <c r="DG4" s="400" t="s">
        <v>151</v>
      </c>
      <c r="DH4" s="399" t="s">
        <v>152</v>
      </c>
      <c r="DI4" s="400" t="s">
        <v>153</v>
      </c>
      <c r="DJ4" s="401" t="s">
        <v>154</v>
      </c>
      <c r="DK4" s="289" t="s">
        <v>144</v>
      </c>
      <c r="DL4" s="289" t="s">
        <v>145</v>
      </c>
      <c r="DM4" s="290" t="s">
        <v>146</v>
      </c>
      <c r="DN4" s="291" t="s">
        <v>147</v>
      </c>
      <c r="DO4" s="405" t="s">
        <v>144</v>
      </c>
      <c r="DP4" s="405" t="s">
        <v>145</v>
      </c>
      <c r="DQ4" s="406" t="s">
        <v>146</v>
      </c>
      <c r="DR4" s="407" t="s">
        <v>147</v>
      </c>
      <c r="DS4" s="405" t="s">
        <v>148</v>
      </c>
      <c r="DT4" s="405" t="s">
        <v>149</v>
      </c>
      <c r="DU4" s="406" t="s">
        <v>150</v>
      </c>
      <c r="DV4" s="407" t="s">
        <v>151</v>
      </c>
      <c r="DW4" s="405" t="s">
        <v>152</v>
      </c>
      <c r="DX4" s="406" t="s">
        <v>153</v>
      </c>
      <c r="DY4" s="407" t="s">
        <v>154</v>
      </c>
      <c r="DZ4" s="408" t="s">
        <v>144</v>
      </c>
      <c r="EA4" s="408" t="s">
        <v>145</v>
      </c>
      <c r="EB4" s="409" t="s">
        <v>146</v>
      </c>
      <c r="EC4" s="410" t="s">
        <v>147</v>
      </c>
      <c r="ED4" s="411" t="s">
        <v>144</v>
      </c>
      <c r="EE4" s="411" t="s">
        <v>145</v>
      </c>
      <c r="EF4" s="412" t="s">
        <v>146</v>
      </c>
      <c r="EG4" s="413" t="s">
        <v>147</v>
      </c>
      <c r="EH4" s="411" t="s">
        <v>148</v>
      </c>
      <c r="EI4" s="411" t="s">
        <v>149</v>
      </c>
      <c r="EJ4" s="412" t="s">
        <v>150</v>
      </c>
      <c r="EK4" s="413" t="s">
        <v>151</v>
      </c>
      <c r="EL4" s="411" t="s">
        <v>152</v>
      </c>
      <c r="EM4" s="412" t="s">
        <v>153</v>
      </c>
      <c r="EN4" s="413" t="s">
        <v>154</v>
      </c>
      <c r="EO4" s="289" t="s">
        <v>144</v>
      </c>
      <c r="EP4" s="289" t="s">
        <v>145</v>
      </c>
      <c r="EQ4" s="290" t="s">
        <v>146</v>
      </c>
      <c r="ER4" s="291" t="s">
        <v>147</v>
      </c>
      <c r="ES4" s="289" t="s">
        <v>148</v>
      </c>
      <c r="ET4" s="289" t="s">
        <v>149</v>
      </c>
      <c r="EU4" s="290" t="s">
        <v>150</v>
      </c>
      <c r="EV4" s="291" t="s">
        <v>151</v>
      </c>
      <c r="EW4" s="289" t="s">
        <v>152</v>
      </c>
      <c r="EX4" s="290" t="s">
        <v>153</v>
      </c>
      <c r="EY4" s="291" t="s">
        <v>154</v>
      </c>
      <c r="EZ4" s="402" t="s">
        <v>144</v>
      </c>
      <c r="FA4" s="402" t="s">
        <v>145</v>
      </c>
      <c r="FB4" s="403" t="s">
        <v>146</v>
      </c>
      <c r="FC4" s="404" t="s">
        <v>147</v>
      </c>
      <c r="FD4" s="402" t="s">
        <v>148</v>
      </c>
      <c r="FE4" s="402" t="s">
        <v>149</v>
      </c>
      <c r="FF4" s="403" t="s">
        <v>150</v>
      </c>
      <c r="FG4" s="404" t="s">
        <v>151</v>
      </c>
      <c r="FH4" s="402" t="s">
        <v>152</v>
      </c>
      <c r="FI4" s="403" t="s">
        <v>153</v>
      </c>
      <c r="FJ4" s="404" t="s">
        <v>154</v>
      </c>
      <c r="FK4" s="399" t="s">
        <v>144</v>
      </c>
      <c r="FL4" s="399" t="s">
        <v>145</v>
      </c>
      <c r="FM4" s="400" t="s">
        <v>146</v>
      </c>
      <c r="FN4" s="401" t="s">
        <v>147</v>
      </c>
      <c r="FO4" s="399" t="s">
        <v>148</v>
      </c>
      <c r="FP4" s="399" t="s">
        <v>149</v>
      </c>
      <c r="FQ4" s="400" t="s">
        <v>150</v>
      </c>
      <c r="FR4" s="401" t="s">
        <v>151</v>
      </c>
      <c r="FS4" s="399" t="s">
        <v>152</v>
      </c>
      <c r="FT4" s="400" t="s">
        <v>153</v>
      </c>
      <c r="FU4" s="401" t="s">
        <v>154</v>
      </c>
      <c r="FV4" s="411" t="s">
        <v>144</v>
      </c>
      <c r="FW4" s="411" t="s">
        <v>145</v>
      </c>
      <c r="FX4" s="412" t="s">
        <v>146</v>
      </c>
      <c r="FY4" s="413" t="s">
        <v>147</v>
      </c>
      <c r="FZ4" s="411" t="s">
        <v>148</v>
      </c>
      <c r="GA4" s="411" t="s">
        <v>149</v>
      </c>
      <c r="GB4" s="412" t="s">
        <v>150</v>
      </c>
      <c r="GC4" s="413" t="s">
        <v>151</v>
      </c>
      <c r="GD4" s="411" t="s">
        <v>152</v>
      </c>
      <c r="GE4" s="412" t="s">
        <v>153</v>
      </c>
      <c r="GF4" s="413" t="s">
        <v>154</v>
      </c>
      <c r="GG4" s="289" t="s">
        <v>144</v>
      </c>
      <c r="GH4" s="289" t="s">
        <v>145</v>
      </c>
      <c r="GI4" s="290" t="s">
        <v>146</v>
      </c>
      <c r="GJ4" s="291" t="s">
        <v>147</v>
      </c>
      <c r="GK4" s="289" t="s">
        <v>148</v>
      </c>
      <c r="GL4" s="289" t="s">
        <v>149</v>
      </c>
      <c r="GM4" s="290" t="s">
        <v>150</v>
      </c>
      <c r="GN4" s="291" t="s">
        <v>151</v>
      </c>
      <c r="GO4" s="289" t="s">
        <v>152</v>
      </c>
      <c r="GP4" s="290" t="s">
        <v>153</v>
      </c>
      <c r="GQ4" s="291" t="s">
        <v>154</v>
      </c>
      <c r="GR4" s="402" t="s">
        <v>144</v>
      </c>
      <c r="GS4" s="402" t="s">
        <v>145</v>
      </c>
      <c r="GT4" s="403" t="s">
        <v>146</v>
      </c>
      <c r="GU4" s="404" t="s">
        <v>147</v>
      </c>
      <c r="GV4" s="402" t="s">
        <v>148</v>
      </c>
      <c r="GW4" s="402" t="s">
        <v>149</v>
      </c>
      <c r="GX4" s="403" t="s">
        <v>150</v>
      </c>
      <c r="GY4" s="404" t="s">
        <v>151</v>
      </c>
      <c r="GZ4" s="402" t="s">
        <v>152</v>
      </c>
      <c r="HA4" s="403" t="s">
        <v>153</v>
      </c>
      <c r="HB4" s="404" t="s">
        <v>154</v>
      </c>
      <c r="HC4" s="289" t="s">
        <v>144</v>
      </c>
      <c r="HD4" s="289" t="s">
        <v>145</v>
      </c>
      <c r="HE4" s="290" t="s">
        <v>146</v>
      </c>
      <c r="HF4" s="291" t="s">
        <v>147</v>
      </c>
      <c r="HG4" s="399" t="s">
        <v>144</v>
      </c>
      <c r="HH4" s="399" t="s">
        <v>145</v>
      </c>
      <c r="HI4" s="400" t="s">
        <v>146</v>
      </c>
      <c r="HJ4" s="401" t="s">
        <v>147</v>
      </c>
      <c r="HK4" s="399" t="s">
        <v>148</v>
      </c>
      <c r="HL4" s="399" t="s">
        <v>149</v>
      </c>
      <c r="HM4" s="400" t="s">
        <v>150</v>
      </c>
      <c r="HN4" s="401" t="s">
        <v>151</v>
      </c>
      <c r="HO4" s="399" t="s">
        <v>152</v>
      </c>
      <c r="HP4" s="400" t="s">
        <v>153</v>
      </c>
      <c r="HQ4" s="401" t="s">
        <v>154</v>
      </c>
      <c r="HR4" s="414" t="s">
        <v>144</v>
      </c>
      <c r="HS4" s="414" t="s">
        <v>145</v>
      </c>
      <c r="HT4" s="415" t="s">
        <v>146</v>
      </c>
      <c r="HU4" s="416" t="s">
        <v>147</v>
      </c>
      <c r="HV4" s="414" t="s">
        <v>148</v>
      </c>
      <c r="HW4" s="414" t="s">
        <v>149</v>
      </c>
      <c r="HX4" s="415" t="s">
        <v>150</v>
      </c>
      <c r="HY4" s="416" t="s">
        <v>151</v>
      </c>
      <c r="HZ4" s="414" t="s">
        <v>152</v>
      </c>
      <c r="IA4" s="415" t="s">
        <v>153</v>
      </c>
      <c r="IB4" s="416" t="s">
        <v>154</v>
      </c>
      <c r="IC4" s="260" t="s">
        <v>144</v>
      </c>
      <c r="ID4" s="260" t="s">
        <v>145</v>
      </c>
      <c r="IE4" s="393" t="s">
        <v>146</v>
      </c>
      <c r="IF4" s="394" t="s">
        <v>147</v>
      </c>
      <c r="IG4" s="260" t="s">
        <v>148</v>
      </c>
      <c r="IH4" s="260" t="s">
        <v>149</v>
      </c>
      <c r="II4" s="393" t="s">
        <v>150</v>
      </c>
      <c r="IJ4" s="394" t="s">
        <v>151</v>
      </c>
      <c r="IK4" s="260" t="s">
        <v>152</v>
      </c>
      <c r="IL4" s="393" t="s">
        <v>153</v>
      </c>
      <c r="IM4" s="394" t="s">
        <v>154</v>
      </c>
      <c r="IN4" s="417" t="s">
        <v>144</v>
      </c>
      <c r="IO4" s="417" t="s">
        <v>145</v>
      </c>
      <c r="IP4" s="400" t="s">
        <v>146</v>
      </c>
      <c r="IQ4" s="418" t="s">
        <v>147</v>
      </c>
      <c r="IR4" s="417" t="s">
        <v>148</v>
      </c>
      <c r="IS4" s="417" t="s">
        <v>149</v>
      </c>
      <c r="IT4" s="400" t="s">
        <v>150</v>
      </c>
      <c r="IU4" s="418" t="s">
        <v>151</v>
      </c>
      <c r="IV4" s="417" t="s">
        <v>152</v>
      </c>
      <c r="IW4" s="400" t="s">
        <v>153</v>
      </c>
      <c r="IX4" s="418" t="s">
        <v>154</v>
      </c>
      <c r="IY4" s="419" t="s">
        <v>144</v>
      </c>
      <c r="IZ4" s="419" t="s">
        <v>145</v>
      </c>
      <c r="JA4" s="110" t="s">
        <v>146</v>
      </c>
      <c r="JB4" s="339" t="s">
        <v>147</v>
      </c>
      <c r="JC4" s="419" t="s">
        <v>148</v>
      </c>
      <c r="JD4" s="419" t="s">
        <v>149</v>
      </c>
      <c r="JE4" s="111" t="s">
        <v>150</v>
      </c>
      <c r="JF4" s="420" t="s">
        <v>151</v>
      </c>
      <c r="JG4" s="419" t="s">
        <v>152</v>
      </c>
      <c r="JH4" s="111" t="s">
        <v>153</v>
      </c>
      <c r="JI4" s="420" t="s">
        <v>154</v>
      </c>
      <c r="JJ4" s="421" t="s">
        <v>144</v>
      </c>
      <c r="JK4" s="421" t="s">
        <v>145</v>
      </c>
      <c r="JL4" s="422" t="s">
        <v>146</v>
      </c>
      <c r="JM4" s="423" t="s">
        <v>147</v>
      </c>
      <c r="JN4" s="421" t="s">
        <v>148</v>
      </c>
      <c r="JO4" s="421" t="s">
        <v>149</v>
      </c>
      <c r="JP4" s="422" t="s">
        <v>150</v>
      </c>
      <c r="JQ4" s="423" t="s">
        <v>151</v>
      </c>
      <c r="JR4" s="421" t="s">
        <v>152</v>
      </c>
      <c r="JS4" s="403" t="s">
        <v>153</v>
      </c>
      <c r="JT4" s="424" t="s">
        <v>154</v>
      </c>
      <c r="JU4" s="212" t="s">
        <v>144</v>
      </c>
      <c r="JV4" s="212" t="s">
        <v>145</v>
      </c>
      <c r="JW4" s="211" t="s">
        <v>146</v>
      </c>
      <c r="JX4" s="372" t="s">
        <v>147</v>
      </c>
      <c r="JY4" s="212" t="s">
        <v>148</v>
      </c>
      <c r="JZ4" s="212" t="s">
        <v>149</v>
      </c>
      <c r="KA4" s="211" t="s">
        <v>150</v>
      </c>
      <c r="KB4" s="372" t="s">
        <v>151</v>
      </c>
      <c r="KC4" s="212" t="s">
        <v>152</v>
      </c>
      <c r="KD4" s="211" t="s">
        <v>153</v>
      </c>
      <c r="KE4" s="372" t="s">
        <v>154</v>
      </c>
      <c r="KF4" s="425" t="s">
        <v>144</v>
      </c>
      <c r="KG4" s="425" t="s">
        <v>145</v>
      </c>
      <c r="KH4" s="426" t="s">
        <v>146</v>
      </c>
      <c r="KI4" s="427" t="s">
        <v>147</v>
      </c>
      <c r="KJ4" s="425" t="s">
        <v>148</v>
      </c>
      <c r="KK4" s="425" t="s">
        <v>149</v>
      </c>
      <c r="KL4" s="426" t="s">
        <v>150</v>
      </c>
      <c r="KM4" s="427" t="s">
        <v>151</v>
      </c>
      <c r="KN4" s="425" t="s">
        <v>152</v>
      </c>
      <c r="KO4" s="426" t="s">
        <v>153</v>
      </c>
      <c r="KP4" s="427" t="s">
        <v>154</v>
      </c>
      <c r="KQ4" s="428" t="s">
        <v>144</v>
      </c>
      <c r="KR4" s="428" t="s">
        <v>145</v>
      </c>
      <c r="KS4" s="429" t="s">
        <v>146</v>
      </c>
      <c r="KT4" s="430" t="s">
        <v>147</v>
      </c>
      <c r="KU4" s="431" t="s">
        <v>144</v>
      </c>
      <c r="KV4" s="431" t="s">
        <v>145</v>
      </c>
      <c r="KW4" s="432" t="s">
        <v>146</v>
      </c>
      <c r="KX4" s="433" t="s">
        <v>147</v>
      </c>
      <c r="KY4" s="431" t="s">
        <v>148</v>
      </c>
      <c r="KZ4" s="431" t="s">
        <v>149</v>
      </c>
      <c r="LA4" s="432" t="s">
        <v>150</v>
      </c>
      <c r="LB4" s="433" t="s">
        <v>151</v>
      </c>
      <c r="LC4" s="431" t="s">
        <v>152</v>
      </c>
      <c r="LD4" s="432" t="s">
        <v>153</v>
      </c>
      <c r="LE4" s="433" t="s">
        <v>154</v>
      </c>
      <c r="LF4" s="434" t="s">
        <v>144</v>
      </c>
      <c r="LG4" s="434" t="s">
        <v>145</v>
      </c>
      <c r="LH4" s="435" t="s">
        <v>146</v>
      </c>
      <c r="LI4" s="436" t="s">
        <v>147</v>
      </c>
      <c r="LJ4" s="419" t="s">
        <v>144</v>
      </c>
      <c r="LK4" s="419" t="s">
        <v>145</v>
      </c>
      <c r="LL4" s="110" t="s">
        <v>146</v>
      </c>
      <c r="LM4" s="339" t="s">
        <v>147</v>
      </c>
      <c r="LN4" s="419" t="s">
        <v>148</v>
      </c>
      <c r="LO4" s="419" t="s">
        <v>149</v>
      </c>
      <c r="LP4" s="110" t="s">
        <v>150</v>
      </c>
      <c r="LQ4" s="339" t="s">
        <v>151</v>
      </c>
      <c r="LR4" s="419" t="s">
        <v>152</v>
      </c>
      <c r="LS4" s="110" t="s">
        <v>153</v>
      </c>
      <c r="LT4" s="339" t="s">
        <v>154</v>
      </c>
      <c r="LU4" s="334" t="s">
        <v>144</v>
      </c>
      <c r="LV4" s="334" t="s">
        <v>145</v>
      </c>
      <c r="LW4" s="335" t="s">
        <v>146</v>
      </c>
      <c r="LX4" s="333" t="s">
        <v>147</v>
      </c>
      <c r="LY4" s="334" t="s">
        <v>148</v>
      </c>
      <c r="LZ4" s="334" t="s">
        <v>149</v>
      </c>
      <c r="MA4" s="335" t="s">
        <v>150</v>
      </c>
      <c r="MB4" s="333" t="s">
        <v>151</v>
      </c>
      <c r="MC4" s="334" t="s">
        <v>152</v>
      </c>
      <c r="MD4" s="335" t="s">
        <v>153</v>
      </c>
      <c r="ME4" s="333" t="s">
        <v>154</v>
      </c>
      <c r="MF4" s="437" t="s">
        <v>144</v>
      </c>
      <c r="MG4" s="437" t="s">
        <v>145</v>
      </c>
      <c r="MH4" s="422" t="s">
        <v>146</v>
      </c>
      <c r="MI4" s="423" t="s">
        <v>147</v>
      </c>
      <c r="MJ4" s="437" t="s">
        <v>148</v>
      </c>
      <c r="MK4" s="437" t="s">
        <v>149</v>
      </c>
      <c r="ML4" s="422" t="s">
        <v>150</v>
      </c>
      <c r="MM4" s="423" t="s">
        <v>151</v>
      </c>
      <c r="MN4" s="437" t="s">
        <v>152</v>
      </c>
      <c r="MO4" s="422" t="s">
        <v>153</v>
      </c>
      <c r="MP4" s="423" t="s">
        <v>154</v>
      </c>
      <c r="MQ4" s="438" t="s">
        <v>144</v>
      </c>
      <c r="MR4" s="438" t="s">
        <v>145</v>
      </c>
      <c r="MS4" s="426" t="s">
        <v>146</v>
      </c>
      <c r="MT4" s="427" t="s">
        <v>147</v>
      </c>
      <c r="MU4" s="438" t="s">
        <v>148</v>
      </c>
      <c r="MV4" s="438" t="s">
        <v>149</v>
      </c>
      <c r="MW4" s="426" t="s">
        <v>150</v>
      </c>
      <c r="MX4" s="427" t="s">
        <v>151</v>
      </c>
      <c r="MY4" s="438" t="s">
        <v>152</v>
      </c>
      <c r="MZ4" s="426" t="s">
        <v>153</v>
      </c>
      <c r="NA4" s="427" t="s">
        <v>154</v>
      </c>
      <c r="NB4" s="334" t="s">
        <v>144</v>
      </c>
      <c r="NC4" s="334" t="s">
        <v>145</v>
      </c>
      <c r="ND4" s="335" t="s">
        <v>146</v>
      </c>
      <c r="NE4" s="333" t="s">
        <v>147</v>
      </c>
      <c r="NF4" s="334" t="s">
        <v>148</v>
      </c>
      <c r="NG4" s="334" t="s">
        <v>149</v>
      </c>
      <c r="NH4" s="335" t="s">
        <v>150</v>
      </c>
      <c r="NI4" s="333" t="s">
        <v>151</v>
      </c>
      <c r="NJ4" s="334" t="s">
        <v>152</v>
      </c>
      <c r="NK4" s="335" t="s">
        <v>153</v>
      </c>
      <c r="NL4" s="333" t="s">
        <v>154</v>
      </c>
      <c r="NM4" s="439" t="s">
        <v>144</v>
      </c>
      <c r="NN4" s="439" t="s">
        <v>145</v>
      </c>
      <c r="NO4" s="440" t="s">
        <v>146</v>
      </c>
      <c r="NP4" s="441" t="s">
        <v>147</v>
      </c>
      <c r="NQ4" s="439" t="s">
        <v>148</v>
      </c>
      <c r="NR4" s="439" t="s">
        <v>149</v>
      </c>
      <c r="NS4" s="440" t="s">
        <v>150</v>
      </c>
      <c r="NT4" s="441" t="s">
        <v>151</v>
      </c>
      <c r="NU4" s="439" t="s">
        <v>152</v>
      </c>
      <c r="NV4" s="440" t="s">
        <v>153</v>
      </c>
      <c r="NW4" s="441" t="s">
        <v>154</v>
      </c>
      <c r="NX4" s="386" t="s">
        <v>144</v>
      </c>
      <c r="NY4" s="386" t="s">
        <v>145</v>
      </c>
      <c r="NZ4" s="387" t="s">
        <v>146</v>
      </c>
      <c r="OA4" s="385" t="s">
        <v>147</v>
      </c>
      <c r="OB4" s="386" t="s">
        <v>148</v>
      </c>
      <c r="OC4" s="386" t="s">
        <v>149</v>
      </c>
      <c r="OD4" s="387" t="s">
        <v>150</v>
      </c>
      <c r="OE4" s="385" t="s">
        <v>151</v>
      </c>
      <c r="OF4" s="386" t="s">
        <v>152</v>
      </c>
      <c r="OG4" s="387" t="s">
        <v>153</v>
      </c>
      <c r="OH4" s="385" t="s">
        <v>154</v>
      </c>
      <c r="OI4" s="371" t="s">
        <v>144</v>
      </c>
      <c r="OJ4" s="371" t="s">
        <v>145</v>
      </c>
      <c r="OK4" s="211" t="s">
        <v>146</v>
      </c>
      <c r="OL4" s="372" t="s">
        <v>147</v>
      </c>
      <c r="OM4" s="371" t="s">
        <v>148</v>
      </c>
      <c r="ON4" s="371" t="s">
        <v>149</v>
      </c>
      <c r="OO4" s="211" t="s">
        <v>150</v>
      </c>
      <c r="OP4" s="372" t="s">
        <v>151</v>
      </c>
      <c r="OQ4" s="371" t="s">
        <v>152</v>
      </c>
      <c r="OR4" s="211" t="s">
        <v>153</v>
      </c>
      <c r="OS4" s="372" t="s">
        <v>154</v>
      </c>
      <c r="OT4" s="442" t="s">
        <v>144</v>
      </c>
      <c r="OU4" s="442" t="s">
        <v>145</v>
      </c>
      <c r="OV4" s="443" t="s">
        <v>146</v>
      </c>
      <c r="OW4" s="444" t="s">
        <v>147</v>
      </c>
      <c r="OX4" s="442" t="s">
        <v>148</v>
      </c>
      <c r="OY4" s="442" t="s">
        <v>149</v>
      </c>
      <c r="OZ4" s="443" t="s">
        <v>150</v>
      </c>
      <c r="PA4" s="444" t="s">
        <v>151</v>
      </c>
      <c r="PB4" s="442" t="s">
        <v>152</v>
      </c>
      <c r="PC4" s="443" t="s">
        <v>153</v>
      </c>
      <c r="PD4" s="444" t="s">
        <v>154</v>
      </c>
      <c r="PE4" s="375" t="s">
        <v>144</v>
      </c>
      <c r="PF4" s="375" t="s">
        <v>145</v>
      </c>
      <c r="PG4" s="376" t="s">
        <v>146</v>
      </c>
      <c r="PH4" s="377" t="s">
        <v>147</v>
      </c>
      <c r="PI4" s="375" t="s">
        <v>148</v>
      </c>
      <c r="PJ4" s="375" t="s">
        <v>149</v>
      </c>
      <c r="PK4" s="376" t="s">
        <v>150</v>
      </c>
      <c r="PL4" s="377" t="s">
        <v>151</v>
      </c>
      <c r="PM4" s="375" t="s">
        <v>152</v>
      </c>
      <c r="PN4" s="376" t="s">
        <v>153</v>
      </c>
      <c r="PO4" s="377" t="s">
        <v>154</v>
      </c>
      <c r="PP4" s="445" t="s">
        <v>144</v>
      </c>
      <c r="PQ4" s="445" t="s">
        <v>145</v>
      </c>
      <c r="PR4" s="432" t="s">
        <v>146</v>
      </c>
      <c r="PS4" s="433" t="s">
        <v>147</v>
      </c>
      <c r="PT4" s="445" t="s">
        <v>148</v>
      </c>
      <c r="PU4" s="445" t="s">
        <v>149</v>
      </c>
      <c r="PV4" s="432" t="s">
        <v>150</v>
      </c>
      <c r="PW4" s="433" t="s">
        <v>151</v>
      </c>
      <c r="PX4" s="445" t="s">
        <v>152</v>
      </c>
      <c r="PY4" s="432" t="s">
        <v>153</v>
      </c>
      <c r="PZ4" s="433" t="s">
        <v>154</v>
      </c>
      <c r="QA4" s="386" t="s">
        <v>144</v>
      </c>
      <c r="QB4" s="386" t="s">
        <v>145</v>
      </c>
      <c r="QC4" s="387" t="s">
        <v>146</v>
      </c>
      <c r="QD4" s="385" t="s">
        <v>147</v>
      </c>
      <c r="QE4" s="386" t="s">
        <v>148</v>
      </c>
      <c r="QF4" s="386" t="s">
        <v>149</v>
      </c>
      <c r="QG4" s="387" t="s">
        <v>150</v>
      </c>
      <c r="QH4" s="385" t="s">
        <v>151</v>
      </c>
      <c r="QI4" s="386" t="s">
        <v>152</v>
      </c>
      <c r="QJ4" s="387" t="s">
        <v>153</v>
      </c>
      <c r="QK4" s="385" t="s">
        <v>154</v>
      </c>
      <c r="QL4" s="383" t="s">
        <v>144</v>
      </c>
      <c r="QM4" s="383" t="s">
        <v>145</v>
      </c>
      <c r="QN4" s="384" t="s">
        <v>146</v>
      </c>
      <c r="QO4" s="382" t="s">
        <v>147</v>
      </c>
      <c r="QP4" s="383" t="s">
        <v>148</v>
      </c>
      <c r="QQ4" s="383" t="s">
        <v>149</v>
      </c>
      <c r="QR4" s="384" t="s">
        <v>150</v>
      </c>
      <c r="QS4" s="382" t="s">
        <v>151</v>
      </c>
      <c r="QT4" s="383" t="s">
        <v>152</v>
      </c>
      <c r="QU4" s="384" t="s">
        <v>153</v>
      </c>
      <c r="QV4" s="382" t="s">
        <v>154</v>
      </c>
      <c r="QW4" s="375" t="s">
        <v>144</v>
      </c>
      <c r="QX4" s="375" t="s">
        <v>145</v>
      </c>
      <c r="QY4" s="376" t="s">
        <v>146</v>
      </c>
      <c r="QZ4" s="377" t="s">
        <v>147</v>
      </c>
      <c r="RA4" s="375" t="s">
        <v>148</v>
      </c>
      <c r="RB4" s="375" t="s">
        <v>149</v>
      </c>
      <c r="RC4" s="376" t="s">
        <v>150</v>
      </c>
      <c r="RD4" s="377" t="s">
        <v>151</v>
      </c>
      <c r="RE4" s="375" t="s">
        <v>152</v>
      </c>
      <c r="RF4" s="376" t="s">
        <v>153</v>
      </c>
      <c r="RG4" s="377" t="s">
        <v>154</v>
      </c>
      <c r="RH4" s="371" t="s">
        <v>144</v>
      </c>
      <c r="RI4" s="371" t="s">
        <v>145</v>
      </c>
      <c r="RJ4" s="211" t="s">
        <v>146</v>
      </c>
      <c r="RK4" s="372" t="s">
        <v>147</v>
      </c>
      <c r="RL4" s="371" t="s">
        <v>148</v>
      </c>
      <c r="RM4" s="371" t="s">
        <v>149</v>
      </c>
      <c r="RN4" s="211" t="s">
        <v>150</v>
      </c>
      <c r="RO4" s="372" t="s">
        <v>151</v>
      </c>
      <c r="RP4" s="371" t="s">
        <v>152</v>
      </c>
      <c r="RQ4" s="211" t="s">
        <v>153</v>
      </c>
      <c r="RR4" s="372" t="s">
        <v>154</v>
      </c>
      <c r="RS4" s="89" t="s">
        <v>144</v>
      </c>
      <c r="RT4" s="89" t="s">
        <v>145</v>
      </c>
      <c r="RU4" s="110" t="s">
        <v>146</v>
      </c>
      <c r="RV4" s="339" t="s">
        <v>147</v>
      </c>
      <c r="RW4" s="89" t="s">
        <v>148</v>
      </c>
      <c r="RX4" s="89" t="s">
        <v>149</v>
      </c>
      <c r="RY4" s="110" t="s">
        <v>150</v>
      </c>
      <c r="RZ4" s="339" t="s">
        <v>151</v>
      </c>
      <c r="SA4" s="89" t="s">
        <v>152</v>
      </c>
      <c r="SB4" s="110" t="s">
        <v>153</v>
      </c>
      <c r="SC4" s="339" t="s">
        <v>154</v>
      </c>
      <c r="SD4" s="334" t="s">
        <v>144</v>
      </c>
      <c r="SE4" s="334" t="s">
        <v>145</v>
      </c>
      <c r="SF4" s="335" t="s">
        <v>146</v>
      </c>
      <c r="SG4" s="418" t="s">
        <v>147</v>
      </c>
      <c r="SH4" s="334" t="s">
        <v>148</v>
      </c>
      <c r="SI4" s="334" t="s">
        <v>149</v>
      </c>
      <c r="SJ4" s="335" t="s">
        <v>150</v>
      </c>
      <c r="SK4" s="418" t="s">
        <v>151</v>
      </c>
      <c r="SL4" s="334" t="s">
        <v>152</v>
      </c>
      <c r="SM4" s="335" t="s">
        <v>153</v>
      </c>
      <c r="SN4" s="418" t="s">
        <v>154</v>
      </c>
      <c r="SO4" s="446" t="s">
        <v>144</v>
      </c>
      <c r="SP4" s="446" t="s">
        <v>145</v>
      </c>
      <c r="SQ4" s="300" t="s">
        <v>146</v>
      </c>
      <c r="SR4" s="301" t="s">
        <v>147</v>
      </c>
      <c r="SS4" s="446" t="s">
        <v>148</v>
      </c>
      <c r="ST4" s="446" t="s">
        <v>149</v>
      </c>
      <c r="SU4" s="300" t="s">
        <v>150</v>
      </c>
      <c r="SV4" s="301" t="s">
        <v>151</v>
      </c>
      <c r="SW4" s="446" t="s">
        <v>152</v>
      </c>
      <c r="SX4" s="300" t="s">
        <v>153</v>
      </c>
      <c r="SY4" s="301" t="s">
        <v>154</v>
      </c>
      <c r="SZ4" s="975" t="s">
        <v>144</v>
      </c>
      <c r="TA4" s="975" t="s">
        <v>145</v>
      </c>
      <c r="TB4" s="110" t="s">
        <v>146</v>
      </c>
      <c r="TC4" s="339" t="s">
        <v>147</v>
      </c>
      <c r="TD4" s="975" t="s">
        <v>148</v>
      </c>
      <c r="TE4" s="975" t="s">
        <v>149</v>
      </c>
      <c r="TF4" s="110" t="s">
        <v>150</v>
      </c>
      <c r="TG4" s="339" t="s">
        <v>151</v>
      </c>
      <c r="TH4" s="975" t="s">
        <v>152</v>
      </c>
      <c r="TI4" s="110" t="s">
        <v>153</v>
      </c>
      <c r="TJ4" s="339" t="s">
        <v>154</v>
      </c>
      <c r="TK4" s="976" t="s">
        <v>144</v>
      </c>
      <c r="TL4" s="976" t="s">
        <v>145</v>
      </c>
      <c r="TM4" s="460" t="s">
        <v>146</v>
      </c>
      <c r="TN4" s="461" t="s">
        <v>147</v>
      </c>
      <c r="TO4" s="976" t="s">
        <v>148</v>
      </c>
      <c r="TP4" s="976" t="s">
        <v>149</v>
      </c>
      <c r="TQ4" s="460" t="s">
        <v>150</v>
      </c>
      <c r="TR4" s="461" t="s">
        <v>151</v>
      </c>
      <c r="TS4" s="976" t="s">
        <v>152</v>
      </c>
      <c r="TT4" s="460" t="s">
        <v>153</v>
      </c>
      <c r="TU4" s="461" t="s">
        <v>154</v>
      </c>
      <c r="TV4" s="977" t="s">
        <v>144</v>
      </c>
      <c r="TW4" s="977" t="s">
        <v>145</v>
      </c>
      <c r="TX4" s="467" t="s">
        <v>146</v>
      </c>
      <c r="TY4" s="469" t="s">
        <v>147</v>
      </c>
      <c r="TZ4" s="977" t="s">
        <v>148</v>
      </c>
      <c r="UA4" s="977" t="s">
        <v>149</v>
      </c>
      <c r="UB4" s="467" t="s">
        <v>150</v>
      </c>
      <c r="UC4" s="469" t="s">
        <v>151</v>
      </c>
      <c r="UD4" s="977" t="s">
        <v>152</v>
      </c>
      <c r="UE4" s="467" t="s">
        <v>153</v>
      </c>
      <c r="UF4" s="469" t="s">
        <v>154</v>
      </c>
      <c r="UG4" s="978" t="s">
        <v>144</v>
      </c>
      <c r="UH4" s="978" t="s">
        <v>145</v>
      </c>
      <c r="UI4" s="477" t="s">
        <v>146</v>
      </c>
      <c r="UJ4" s="478" t="s">
        <v>147</v>
      </c>
      <c r="UK4" s="979" t="s">
        <v>144</v>
      </c>
      <c r="UL4" s="979" t="s">
        <v>145</v>
      </c>
      <c r="UM4" s="482" t="s">
        <v>146</v>
      </c>
      <c r="UN4" s="484" t="s">
        <v>147</v>
      </c>
      <c r="UO4" s="979" t="s">
        <v>148</v>
      </c>
      <c r="UP4" s="979" t="s">
        <v>149</v>
      </c>
      <c r="UQ4" s="482" t="s">
        <v>150</v>
      </c>
      <c r="UR4" s="484" t="s">
        <v>151</v>
      </c>
      <c r="US4" s="979" t="s">
        <v>152</v>
      </c>
      <c r="UT4" s="482" t="s">
        <v>153</v>
      </c>
      <c r="UU4" s="484" t="s">
        <v>154</v>
      </c>
      <c r="UV4" s="980" t="s">
        <v>144</v>
      </c>
      <c r="UW4" s="980" t="s">
        <v>145</v>
      </c>
      <c r="UX4" s="490" t="s">
        <v>146</v>
      </c>
      <c r="UY4" s="492" t="s">
        <v>147</v>
      </c>
      <c r="UZ4" s="980" t="s">
        <v>148</v>
      </c>
      <c r="VA4" s="980" t="s">
        <v>149</v>
      </c>
      <c r="VB4" s="490" t="s">
        <v>150</v>
      </c>
      <c r="VC4" s="492" t="s">
        <v>151</v>
      </c>
      <c r="VD4" s="980" t="s">
        <v>152</v>
      </c>
      <c r="VE4" s="490" t="s">
        <v>153</v>
      </c>
      <c r="VF4" s="492" t="s">
        <v>154</v>
      </c>
    </row>
    <row r="5" spans="1:2454" x14ac:dyDescent="0.25">
      <c r="A5" s="90" t="s">
        <v>16</v>
      </c>
      <c r="B5" s="91" t="s">
        <v>155</v>
      </c>
      <c r="C5" s="92">
        <v>0.5</v>
      </c>
      <c r="D5" s="126">
        <f t="shared" ref="D5:D47" si="0">AVERAGEIF($AP$4:$XFD$4,"*Intake seawater*",AP5:XFD5)</f>
        <v>3.2419797979797971</v>
      </c>
      <c r="E5" s="135" t="s">
        <v>5</v>
      </c>
      <c r="F5" s="130" cm="1">
        <f t="array" ref="F5">2*_xlfn.STDEV.S(IF(ISNUMBER(SEARCH("*Intake*",$AP$4:$XFD$4)),$AP5:$XFD5))</f>
        <v>4.6331779015853316</v>
      </c>
      <c r="G5" s="127">
        <f t="shared" ref="G5:G47" si="1">AVERAGEIF($AP$4:$XFD$4,"Harbour mode: Intake seawater ",AP5:XFD5)</f>
        <v>3.371346153846154</v>
      </c>
      <c r="H5" s="127" t="s">
        <v>5</v>
      </c>
      <c r="I5" s="131" cm="1">
        <f t="array" ref="I5">2*_xlfn.STDEV.S(IF($AP$4:$XFD$4="Harbour mode: Intake seawater ",AP5:XFD5))</f>
        <v>5.190313797376203</v>
      </c>
      <c r="J5" s="127">
        <f t="shared" ref="J5:J47" si="2">AVERAGEIF($AP$4:$XFD$4,"Transit, full speed: Intake seawater ",AP5:XFD5)</f>
        <v>3.0988510638297875</v>
      </c>
      <c r="K5" s="127" t="s">
        <v>5</v>
      </c>
      <c r="L5" s="129" cm="1">
        <f t="array" ref="L5">2*_xlfn.STDEV.S(IF($AP$4:$XFD$4="Transit, full speed: Intake seawater ",AP5:XFD5))</f>
        <v>3.9630398297206026</v>
      </c>
      <c r="M5" s="136">
        <f t="shared" ref="M5:M47" si="3">AVERAGEIF($AP$4:$XFD$4,"*before cleaning*",AP5:XFD5)</f>
        <v>3.0959589041095867</v>
      </c>
      <c r="N5" s="243" t="s">
        <v>5</v>
      </c>
      <c r="O5" s="236" cm="1">
        <f t="array" ref="O5">2*_xlfn.STDEV.S(IF(ISNUMBER(SEARCH("*before cleaning*",$AP$4:$XFD$4)),AP5:XFD5))</f>
        <v>4.3312411719678794</v>
      </c>
      <c r="P5" s="245">
        <f t="shared" ref="P5:P47" si="4">AVERAGEIF($AP$4:$XFD$4,"*Delta scrubber*",AP5:XFD5)</f>
        <v>-9.9945205479452071E-2</v>
      </c>
      <c r="Q5" s="245">
        <f t="shared" ref="Q5:Q47" si="5">AVERAGEIF($AP$4:$XFD$4,"*Emission factor*",AP5:XFD5)</f>
        <v>-10.186120915206502</v>
      </c>
      <c r="R5" s="136">
        <f t="shared" ref="R5:R47" si="6">AVERAGEIF($AP$4:$XFD$4,"*Transit, full speed: After*",AP5:XFD5)</f>
        <v>3.0423404255319131</v>
      </c>
      <c r="S5" s="243" t="s">
        <v>5</v>
      </c>
      <c r="T5" s="236" cm="1">
        <f t="array" ref="T5">2*_xlfn.STDEV.S(IF(ISNUMBER(SEARCH("*Transit, full speed: After*",$AP$4:$XFD$4)),AP5:XFD5))</f>
        <v>4.0149145874303001</v>
      </c>
      <c r="U5" s="727">
        <f>(Z5*'Sampling information'!$O$62)+(AJ5*'Sampling information'!$V$62)</f>
        <v>-2.3513021446081646</v>
      </c>
      <c r="V5" s="246">
        <f t="shared" ref="V5:V47" si="7">AVERAGEIF($AP$4:$XFD$4,"Transit, full speed: After ME scrubber, but before cleaning ",AP5:XFD5)</f>
        <v>3.1774468085106382</v>
      </c>
      <c r="W5" s="247" t="s">
        <v>5</v>
      </c>
      <c r="X5" s="248" cm="1">
        <f t="array" ref="X5">2*_xlfn.STDEV.S(IF(ISNUMBER(SEARCH("*ME scrubber*",$AP$4:$XFD$4)),AP5:XFD5))</f>
        <v>4.5282215879201644</v>
      </c>
      <c r="Y5" s="249">
        <f t="shared" ref="Y5:Y47" si="8">AVERAGEIF($AP$4:$XFD$4,"Delta scrubber ME transit",AP5:XFD5)</f>
        <v>7.8595744680851065E-2</v>
      </c>
      <c r="Z5" s="331">
        <f t="shared" ref="Z5:Z47" si="9">AVERAGEIF($AP$4:$XFD$4,"Transit Emission factor ME",AP5:XFD5)</f>
        <v>0.74617871257998392</v>
      </c>
      <c r="AA5" s="255">
        <f t="shared" ref="AA5:AA47" si="10">AVERAGEIF($AP$4:$XFD$4,"*After AE scrubber*",AP5:XFD5)</f>
        <v>3.0572727272727267</v>
      </c>
      <c r="AB5" s="253" t="s">
        <v>5</v>
      </c>
      <c r="AC5" s="254" cm="1">
        <f t="array" ref="AC5">2*_xlfn.STDEV.S(IF(ISNUMBER(SEARCH("*After AE scrubber*",$AP$4:$XFD$4)),AP5:XFD5))</f>
        <v>4.2559536384825467</v>
      </c>
      <c r="AD5" s="118">
        <f t="shared" ref="AD5:AD47" si="11">AVERAGEIF($AP$4:$XFD$4,"*Delta scrubber AE*",AP5:XFD5)</f>
        <v>-0.18470707070707068</v>
      </c>
      <c r="AE5" s="251">
        <f t="shared" ref="AE5:AE47" si="12">AVERAGEIF($AP$4:$XFD$4,"*Emission factor AE*",AP5:XFD5)</f>
        <v>-15.376202556680891</v>
      </c>
      <c r="AF5" s="253">
        <f t="shared" ref="AF5:AF47" si="13">AVERAGEIF($AP$4:$XFD$4,"Transit, full speed: After AE scrubber, but before cleaning ",AP5:XFD5)</f>
        <v>2.907234042553192</v>
      </c>
      <c r="AG5" s="253" t="s">
        <v>5</v>
      </c>
      <c r="AH5" s="254" cm="1">
        <f t="array" ref="AH5">2*_xlfn.STDEV.S(IF($AP$4:$XFD$4="Transit, full speed: After AE scrubber, but before cleaning ",AP5:XFD5))</f>
        <v>3.454780436307018</v>
      </c>
      <c r="AI5" s="118">
        <f t="shared" ref="AI5:AI47" si="14">AVERAGEIF($AP$4:$XFD$4,"Delta scrubber AE transit",AP5:XFD5)</f>
        <v>-0.19161702127659574</v>
      </c>
      <c r="AJ5" s="251">
        <f t="shared" ref="AJ5:AJ47" si="15">AVERAGEIF($AP$4:$XFD$4,"Transit Emission factor AE",AP5:XFD5)</f>
        <v>-15.973935256834771</v>
      </c>
      <c r="AK5" s="255">
        <f t="shared" ref="AK5:AK47" si="16">AVERAGEIF($AP$4:$XFD$4,"Harbour mode: After AE scrubber, but before cleaning ",AP5:XFD5)</f>
        <v>3.1928846153846155</v>
      </c>
      <c r="AL5" s="253" t="s">
        <v>5</v>
      </c>
      <c r="AM5" s="256" cm="1">
        <f t="array" ref="AM5">2*_xlfn.STDEV.S(IF($AP$4:$XFD$4="Harbour mode: After AE scrubber, but before cleaning ",AP5:XFD5))</f>
        <v>4.8869515523599283</v>
      </c>
      <c r="AN5" s="252">
        <f t="shared" ref="AN5:AN47" si="17">AVERAGEIF($AP$4:$XFD$4,"Delta scrubber AE harbour",AP5:XFD5)</f>
        <v>-0.17846153846153845</v>
      </c>
      <c r="AO5" s="251">
        <f t="shared" ref="AO5:AO47" si="18">AVERAGEIF($AP$4:$XFD$4,"Harbour Emission factor AE",AP5:XFD5)</f>
        <v>-14.835944154618728</v>
      </c>
      <c r="AP5" s="303">
        <f>IF(N(data_NoOutliers!G5),data_NoOutliers!G5,"")</f>
        <v>2.57</v>
      </c>
      <c r="AQ5" s="303">
        <f>IF(N(data_NoOutliers!H5),data_NoOutliers!H5,"")</f>
        <v>2.75</v>
      </c>
      <c r="AR5" s="292">
        <f>IFERROR(AQ5-AP5,"")</f>
        <v>0.18000000000000016</v>
      </c>
      <c r="AS5" s="304">
        <f>IFERROR(AR5*$AQ$50,"")</f>
        <v>34.977272727272755</v>
      </c>
      <c r="AT5" s="303">
        <f>IF(N(data_NoOutliers!I5),data_NoOutliers!I5,"")</f>
        <v>2.54</v>
      </c>
      <c r="AU5" s="303">
        <f>IF(N(data_NoOutliers!J5),data_NoOutliers!J5,"")</f>
        <v>2.97</v>
      </c>
      <c r="AV5" s="292">
        <f>IFERROR(AU5-AT5,"")</f>
        <v>0.43000000000000016</v>
      </c>
      <c r="AW5" s="304">
        <f>IFERROR(AV5*$AU$50,"")</f>
        <v>22.191954022988515</v>
      </c>
      <c r="AX5" s="303">
        <f>IF(N(data_NoOutliers!K5),data_NoOutliers!K5,"")</f>
        <v>2.83</v>
      </c>
      <c r="AY5" s="292">
        <f>IFERROR(AX5-AT5,"")</f>
        <v>0.29000000000000004</v>
      </c>
      <c r="AZ5" s="304">
        <f>IFERROR(AY5*$AX$50,"")</f>
        <v>56.039204545454552</v>
      </c>
      <c r="BA5" s="303">
        <f>IF(N(data_NoOutliers!L5),data_NoOutliers!L5,"")</f>
        <v>1.71</v>
      </c>
      <c r="BB5" s="303">
        <f>IF(N(data_NoOutliers!M5),data_NoOutliers!M5,"")</f>
        <v>1.63</v>
      </c>
      <c r="BC5" s="127">
        <f>IFERROR(BB5-BA5,"")</f>
        <v>-8.0000000000000071E-2</v>
      </c>
      <c r="BD5" s="305">
        <f>IFERROR(BC5*$BB$50,"")</f>
        <v>-19.956462585034028</v>
      </c>
      <c r="BE5" s="303">
        <f>IF(N(data_NoOutliers!N5),data_NoOutliers!N5,"")</f>
        <v>1.52</v>
      </c>
      <c r="BF5" s="303">
        <f>IF(N(data_NoOutliers!O5),data_NoOutliers!O5,"")</f>
        <v>2.06</v>
      </c>
      <c r="BG5" s="127">
        <f>IFERROR(BF5-BE5,"")</f>
        <v>0.54</v>
      </c>
      <c r="BH5" s="305">
        <f>IFERROR(BG5*$BF$50,"")</f>
        <v>25.674107142857142</v>
      </c>
      <c r="BI5" s="303">
        <f>IF(N(data_NoOutliers!P5),data_NoOutliers!P5,"")</f>
        <v>2.06</v>
      </c>
      <c r="BJ5" s="127">
        <f>IFERROR(BI5-BE5,"")</f>
        <v>0.54</v>
      </c>
      <c r="BK5" s="305">
        <f>IFERROR(BJ5*$BI$50,"")</f>
        <v>124.53962264150942</v>
      </c>
      <c r="BL5" s="303">
        <f>IF(N(data_NoOutliers!Q5),data_NoOutliers!Q5,"")</f>
        <v>5.97</v>
      </c>
      <c r="BM5" s="303">
        <f>IF(N(data_NoOutliers!R5),data_NoOutliers!R5,"")</f>
        <v>5.8</v>
      </c>
      <c r="BN5" s="118">
        <f>IFERROR(BM5-BL5,"")</f>
        <v>-0.16999999999999993</v>
      </c>
      <c r="BO5" s="306">
        <f>IFERROR(BN5*$BM$50,"")</f>
        <v>-17.004999999999992</v>
      </c>
      <c r="BP5" s="303">
        <f>IF(N(data_NoOutliers!S5),data_NoOutliers!S5,"")</f>
        <v>5.54</v>
      </c>
      <c r="BQ5" s="303">
        <f>IF(N(data_NoOutliers!T5),data_NoOutliers!T5,"")</f>
        <v>2.8</v>
      </c>
      <c r="BR5" s="118">
        <f>IFERROR(BQ5-BP5,"")</f>
        <v>-2.74</v>
      </c>
      <c r="BS5" s="306">
        <f>IFERROR(BR5*$BQ$50,"")</f>
        <v>-112.57826086956523</v>
      </c>
      <c r="BT5" s="303">
        <f>IF(N(data_NoOutliers!U5),data_NoOutliers!U5,"")</f>
        <v>2.3199999999999998</v>
      </c>
      <c r="BU5" s="118">
        <f>IFERROR(BT5-BP5,"")</f>
        <v>-3.22</v>
      </c>
      <c r="BV5" s="306">
        <f>IFERROR(BU5*$BT$50,"")</f>
        <v>-322.09470588235297</v>
      </c>
      <c r="BW5" s="303">
        <f>IF(N(data_NoOutliers!V5),data_NoOutliers!V5,"")</f>
        <v>2.0299999999999998</v>
      </c>
      <c r="BX5" s="303">
        <f>IF(N(data_NoOutliers!W5),data_NoOutliers!W5,"")</f>
        <v>2.29</v>
      </c>
      <c r="BY5" s="307">
        <f>IFERROR(BX5-BW5,"")</f>
        <v>0.26000000000000023</v>
      </c>
      <c r="BZ5" s="308">
        <f>IFERROR(BY5*$BX$50,"")</f>
        <v>13.418390804597713</v>
      </c>
      <c r="CA5" s="303">
        <f>IF(N(data_NoOutliers!X5),data_NoOutliers!X5,"")</f>
        <v>2.71</v>
      </c>
      <c r="CB5" s="307">
        <f>IFERROR(CA5-BW5,"")</f>
        <v>0.68000000000000016</v>
      </c>
      <c r="CC5" s="308">
        <f>IFERROR(CB5*$CA$50,"")</f>
        <v>131.40227272727276</v>
      </c>
      <c r="CD5" s="303">
        <f>IF(N(data_NoOutliers!Y5),data_NoOutliers!Y5,"")</f>
        <v>1.76</v>
      </c>
      <c r="CE5" s="303">
        <f>IF(N(data_NoOutliers!Z5),data_NoOutliers!Z5,"")</f>
        <v>1.96</v>
      </c>
      <c r="CF5" s="292">
        <f>IFERROR(CE5-CD5,"")</f>
        <v>0.19999999999999996</v>
      </c>
      <c r="CG5" s="304">
        <f>IFERROR(CF5*$CE$50,"")</f>
        <v>11.817694369973188</v>
      </c>
      <c r="CH5" s="303">
        <f>IF(N(data_NoOutliers!AA5),data_NoOutliers!AA5,"")</f>
        <v>1.67</v>
      </c>
      <c r="CI5" s="303">
        <f>IF(N(data_NoOutliers!AB5),data_NoOutliers!AB5,"")</f>
        <v>1.93</v>
      </c>
      <c r="CJ5" s="292">
        <f>IFERROR(CI5-CH5,"")</f>
        <v>0.26</v>
      </c>
      <c r="CK5" s="304">
        <f>IFERROR(CJ5*$CI$50,"")</f>
        <v>11.701527614571093</v>
      </c>
      <c r="CL5" s="303">
        <f>IF(N(data_NoOutliers!AC5),data_NoOutliers!AC5,"")</f>
        <v>1.83</v>
      </c>
      <c r="CM5" s="292">
        <f>IFERROR(CL5-CH5,"")</f>
        <v>0.16000000000000014</v>
      </c>
      <c r="CN5" s="304">
        <f>IFERROR(CM5*$CL$50,"")</f>
        <v>10.558083832335338</v>
      </c>
      <c r="CO5" s="303">
        <f>IF(N(data_NoOutliers!AD5),data_NoOutliers!AD5,"")</f>
        <v>1.46</v>
      </c>
      <c r="CP5" s="303">
        <f>IF(N(data_NoOutliers!AE5),data_NoOutliers!AE5,"")</f>
        <v>1.4</v>
      </c>
      <c r="CQ5" s="118">
        <f>IFERROR(CP5-CO5,"")</f>
        <v>-6.0000000000000053E-2</v>
      </c>
      <c r="CR5" s="306">
        <f>IFERROR(CQ5*$CP$50,"")</f>
        <v>-3.6382978723404285</v>
      </c>
      <c r="CS5" s="303">
        <f>IF(N(data_NoOutliers!AF5),data_NoOutliers!AF5,"")</f>
        <v>6.69</v>
      </c>
      <c r="CT5" s="303">
        <f>IF(N(data_NoOutliers!AG5),data_NoOutliers!AG5,"")</f>
        <v>12.8</v>
      </c>
      <c r="CU5" s="118">
        <f>IFERROR(CT5-CS5,"")</f>
        <v>6.11</v>
      </c>
      <c r="CV5" s="306">
        <f>IFERROR(CU5*$CT$50,"")</f>
        <v>221.83429708977155</v>
      </c>
      <c r="CW5" s="303">
        <f>IF(N(data_NoOutliers!AH5),data_NoOutliers!AH5,"")</f>
        <v>6.19</v>
      </c>
      <c r="CX5" s="118">
        <f>IFERROR(CW5-CS5,"")</f>
        <v>-0.5</v>
      </c>
      <c r="CY5" s="306">
        <f>IFERROR(CX5*$CW$50,"")</f>
        <v>-33.073229291716686</v>
      </c>
      <c r="CZ5" s="303">
        <f>IF(N(data_NoOutliers!AI5),data_NoOutliers!AI5,"")</f>
        <v>2.34</v>
      </c>
      <c r="DA5" s="303">
        <f>IF(N(data_NoOutliers!AJ5),data_NoOutliers!AJ5,"")</f>
        <v>2.33</v>
      </c>
      <c r="DB5" s="307">
        <f>IFERROR(DA5-CZ5,"")</f>
        <v>-9.9999999999997868E-3</v>
      </c>
      <c r="DC5" s="308">
        <f>IFERROR(DB5*$DA$50,"")</f>
        <v>-0.70062499999998507</v>
      </c>
      <c r="DD5" s="303">
        <f>IF(N(data_NoOutliers!AK5),data_NoOutliers!AK5,"")</f>
        <v>2.33</v>
      </c>
      <c r="DE5" s="303">
        <f>IF(N(data_NoOutliers!AL5),data_NoOutliers!AL5,"")</f>
        <v>2.3199999999999998</v>
      </c>
      <c r="DF5" s="307">
        <f>IFERROR(DE5-DD5,"")</f>
        <v>-1.0000000000000231E-2</v>
      </c>
      <c r="DG5" s="307">
        <f>IFERROR(DF5*$DE$50,"")</f>
        <v>-0.35570082676409204</v>
      </c>
      <c r="DH5" s="303">
        <f>IF(N(data_NoOutliers!AM5),data_NoOutliers!AM5,"")</f>
        <v>2.65</v>
      </c>
      <c r="DI5" s="307">
        <f>IFERROR(DH5-DD5,"")</f>
        <v>0.31999999999999984</v>
      </c>
      <c r="DJ5" s="308">
        <f>IFERROR(DI5*$DH$50,"")</f>
        <v>19.928888888888878</v>
      </c>
      <c r="DK5" s="303">
        <f>IF(N(data_NoOutliers!AN5),data_NoOutliers!AN5,"")</f>
        <v>2.2400000000000002</v>
      </c>
      <c r="DL5" s="303">
        <f>IF(N(data_NoOutliers!AO5),data_NoOutliers!AO5,"")</f>
        <v>2.25</v>
      </c>
      <c r="DM5" s="292">
        <f>IFERROR(DL5-DK5,"")</f>
        <v>9.9999999999997868E-3</v>
      </c>
      <c r="DN5" s="304">
        <f>IFERROR(DM5*$DL$50,"")</f>
        <v>1.1266883614088581</v>
      </c>
      <c r="DO5" s="303">
        <f>IF(N(data_NoOutliers!AP5),data_NoOutliers!AP5,"")</f>
        <v>3.56</v>
      </c>
      <c r="DP5" s="303">
        <f>IF(N(data_NoOutliers!AQ5),data_NoOutliers!AQ5,"")</f>
        <v>3.29</v>
      </c>
      <c r="DQ5" s="311">
        <f>IFERROR(DP5-DO5,"")</f>
        <v>-0.27</v>
      </c>
      <c r="DR5" s="312">
        <f>IFERROR(DQ5*$DP$50,"")</f>
        <v>-30.42058575803982</v>
      </c>
      <c r="DS5" s="303">
        <f>IF(N(data_NoOutliers!AR5),data_NoOutliers!AR5,"")</f>
        <v>3.1</v>
      </c>
      <c r="DT5" s="303">
        <f>IF(N(data_NoOutliers!AS5),data_NoOutliers!AS5,"")</f>
        <v>3.33</v>
      </c>
      <c r="DU5" s="311">
        <f>IFERROR(DT5-DS5,"")</f>
        <v>0.22999999999999998</v>
      </c>
      <c r="DV5" s="312">
        <f>IFERROR(DU5*$DT$50,"")</f>
        <v>13.504373505836027</v>
      </c>
      <c r="DW5" s="303">
        <f>IF(N(data_NoOutliers!AT5),data_NoOutliers!AT5,"")</f>
        <v>2.4700000000000002</v>
      </c>
      <c r="DX5" s="311">
        <f>IFERROR(DW5-DS5,"")</f>
        <v>-0.62999999999999989</v>
      </c>
      <c r="DY5" s="312">
        <f>IFERROR(DX5*$DW$50,"")</f>
        <v>-72.246758163748225</v>
      </c>
      <c r="DZ5" s="303">
        <f>IF(N(data_NoOutliers!AU5),data_NoOutliers!AU5,"")</f>
        <v>1.42</v>
      </c>
      <c r="EA5" s="303">
        <f>IF(N(data_NoOutliers!AV5),data_NoOutliers!AV5,"")</f>
        <v>1.1499999999999999</v>
      </c>
      <c r="EB5" s="313">
        <f>IFERROR(EA5-DZ5,"")</f>
        <v>-0.27</v>
      </c>
      <c r="EC5" s="314">
        <f>IFERROR(EB5*$EA$50,"")</f>
        <v>-30.42058575803982</v>
      </c>
      <c r="ED5" s="303">
        <f>IF(N(data_NoOutliers!AW5),data_NoOutliers!AW5,"")</f>
        <v>1.66</v>
      </c>
      <c r="EE5" s="303">
        <f>IF(N(data_NoOutliers!AX5),data_NoOutliers!AX5,"")</f>
        <v>1.86</v>
      </c>
      <c r="EF5" s="315">
        <f>IFERROR(EE5-ED5,"")</f>
        <v>0.20000000000000018</v>
      </c>
      <c r="EG5" s="316">
        <f>IFERROR(EF5*$EE$50,"")</f>
        <v>26.390441176470613</v>
      </c>
      <c r="EH5" s="303">
        <f>IF(N(data_NoOutliers!AY5),data_NoOutliers!AY5,"")</f>
        <v>1.78</v>
      </c>
      <c r="EI5" s="303">
        <f>IF(N(data_NoOutliers!AZ5),data_NoOutliers!AZ5,"")</f>
        <v>1.96</v>
      </c>
      <c r="EJ5" s="315">
        <f>IFERROR(EI5-EH5,"")</f>
        <v>0.17999999999999994</v>
      </c>
      <c r="EK5" s="316">
        <f>IFERROR(EJ5*$EI$50,"")</f>
        <v>11.143058823529408</v>
      </c>
      <c r="EL5" s="303">
        <f>IF(N(data_NoOutliers!BA5),data_NoOutliers!BA5,"")</f>
        <v>1.9</v>
      </c>
      <c r="EM5" s="315">
        <f>IFERROR(EL5-EH5,"")</f>
        <v>0.11999999999999988</v>
      </c>
      <c r="EN5" s="316">
        <f>IFERROR(EM5*$EL$50,"")</f>
        <v>11.435076923076911</v>
      </c>
      <c r="EO5" s="303">
        <f>IF(N(data_NoOutliers!BB5),data_NoOutliers!BB5,"")</f>
        <v>1.18</v>
      </c>
      <c r="EP5" s="303">
        <f>IF(N(data_NoOutliers!BC5),data_NoOutliers!BC5,"")</f>
        <v>1.32</v>
      </c>
      <c r="EQ5" s="292">
        <f>IFERROR(EP5-EO5,"")</f>
        <v>0.14000000000000012</v>
      </c>
      <c r="ER5" s="304">
        <f>IFERROR(EQ5*$EP$50,"")</f>
        <v>13.593382352941187</v>
      </c>
      <c r="ES5" s="303">
        <f>IF(N(data_NoOutliers!BD5),data_NoOutliers!BD5,"")</f>
        <v>0.85599999999999998</v>
      </c>
      <c r="ET5" s="303">
        <f>IF(N(data_NoOutliers!BE5),data_NoOutliers!BE5,"")</f>
        <v>1.45</v>
      </c>
      <c r="EU5" s="292">
        <f>IFERROR(ET5-ES5,"")</f>
        <v>0.59399999999999997</v>
      </c>
      <c r="EV5" s="304">
        <f>IFERROR(EU5*$ET$50,"")</f>
        <v>32.777349397590363</v>
      </c>
      <c r="EW5" s="303">
        <f>IF(N(data_NoOutliers!BF5),data_NoOutliers!BF5,"")</f>
        <v>1.32</v>
      </c>
      <c r="EX5" s="292">
        <f>IFERROR(EW5-ES5,"")</f>
        <v>0.46400000000000008</v>
      </c>
      <c r="EY5" s="304">
        <f>IFERROR(EX5*$EW$50,"")</f>
        <v>57.643076923076933</v>
      </c>
      <c r="EZ5" s="303">
        <f>IF(N(data_NoOutliers!BG5),data_NoOutliers!BG5,"")</f>
        <v>2.19</v>
      </c>
      <c r="FA5" s="303">
        <f>IF(N(data_NoOutliers!BH5),data_NoOutliers!BH5,"")</f>
        <v>1.66</v>
      </c>
      <c r="FB5" s="313">
        <f>IFERROR(FA5-EZ5,"")</f>
        <v>-0.53</v>
      </c>
      <c r="FC5" s="314">
        <f>IFERROR(FB5*$FA$50,"")</f>
        <v>-62.9375</v>
      </c>
      <c r="FD5" s="303">
        <f>IF(N(data_NoOutliers!BI5),data_NoOutliers!BI5,"")</f>
        <v>2.12</v>
      </c>
      <c r="FE5" s="303">
        <f>IF(N(data_NoOutliers!BJ5),data_NoOutliers!BJ5,"")</f>
        <v>1.91</v>
      </c>
      <c r="FF5" s="309">
        <f>IFERROR(FE5-FD5,"")</f>
        <v>-0.21000000000000019</v>
      </c>
      <c r="FG5" s="310">
        <f>IFERROR(FF5*$FE$50,"")</f>
        <v>-13.816775728732908</v>
      </c>
      <c r="FH5" s="303">
        <f>IF(N(data_NoOutliers!BK5),data_NoOutliers!BK5,"")</f>
        <v>1.66</v>
      </c>
      <c r="FI5" s="309">
        <f>IFERROR(FH5-FD5,"")</f>
        <v>-0.46000000000000019</v>
      </c>
      <c r="FJ5" s="310">
        <f>IFERROR(FI5*$FH$50,"")</f>
        <v>-75.954761904761952</v>
      </c>
      <c r="FK5" s="303">
        <f>IF(N(data_NoOutliers!BL5),data_NoOutliers!BL5,"")</f>
        <v>3.49</v>
      </c>
      <c r="FL5" s="303">
        <f>IF(N(data_NoOutliers!BM5),data_NoOutliers!BM5,"")</f>
        <v>2.12</v>
      </c>
      <c r="FM5" s="307">
        <f>IFERROR(FL5-FK5,"")</f>
        <v>-1.37</v>
      </c>
      <c r="FN5" s="308">
        <f>IFERROR(FM5*$FL$50,"")</f>
        <v>-178.73933333333332</v>
      </c>
      <c r="FO5" s="303">
        <f>IF(N(data_NoOutliers!BN5),data_NoOutliers!BN5,"")</f>
        <v>3.08</v>
      </c>
      <c r="FP5" s="303">
        <f>IF(N(data_NoOutliers!BO5),data_NoOutliers!BO5,"")</f>
        <v>2.88</v>
      </c>
      <c r="FQ5" s="307">
        <f>IFERROR(FP5-FO5,"")</f>
        <v>-0.20000000000000018</v>
      </c>
      <c r="FR5" s="308">
        <f>IFERROR(FQ5*$FP$50,"")</f>
        <v>-10.704412252571059</v>
      </c>
      <c r="FS5" s="303">
        <f>IF(N(data_NoOutliers!BP5),data_NoOutliers!BP5,"")</f>
        <v>2.82</v>
      </c>
      <c r="FT5" s="307">
        <f>IFERROR(FS5-FO5,"")</f>
        <v>-0.26000000000000023</v>
      </c>
      <c r="FU5" s="308">
        <f>IFERROR(FT5*$FS$50,"")</f>
        <v>-32.974042027194102</v>
      </c>
      <c r="FV5" s="303">
        <f>IF(N(data_NoOutliers!BQ5),data_NoOutliers!BQ5,"")</f>
        <v>2.2799999999999998</v>
      </c>
      <c r="FW5" s="303">
        <f>IF(N(data_NoOutliers!BR5),data_NoOutliers!BR5,"")</f>
        <v>2.54</v>
      </c>
      <c r="FX5" s="315">
        <f>IFERROR(FW5-FV5,"")</f>
        <v>0.26000000000000023</v>
      </c>
      <c r="FY5" s="316">
        <f>IFERROR(FX5*$FW$50,"")</f>
        <v>28.130555555555581</v>
      </c>
      <c r="FZ5" s="303">
        <f>IF(N(data_NoOutliers!BS5),data_NoOutliers!BS5,"")</f>
        <v>2.29</v>
      </c>
      <c r="GA5" s="303">
        <f>IF(N(data_NoOutliers!BT5),data_NoOutliers!BT5,"")</f>
        <v>2.89</v>
      </c>
      <c r="GB5" s="315">
        <f>IFERROR(GA5-FZ5,"")</f>
        <v>0.60000000000000009</v>
      </c>
      <c r="GC5" s="316">
        <f>IFERROR(GB5*$GA$50,"")</f>
        <v>33.436930661236744</v>
      </c>
      <c r="GD5" s="303">
        <f>IF(N(data_NoOutliers!BU5),data_NoOutliers!BU5,"")</f>
        <v>2.95</v>
      </c>
      <c r="GE5" s="315">
        <f>IFERROR(GD5-FZ5,"")</f>
        <v>0.66000000000000014</v>
      </c>
      <c r="GF5" s="316">
        <f>IFERROR(GE5*$GD$50,"")</f>
        <v>71.408333333333346</v>
      </c>
      <c r="GG5" s="303">
        <f>IF(N(data_NoOutliers!BV5),data_NoOutliers!BV5,"")</f>
        <v>11.9</v>
      </c>
      <c r="GH5" s="303">
        <f>IF(N(data_NoOutliers!BW5),data_NoOutliers!BW5,"")</f>
        <v>11.6</v>
      </c>
      <c r="GI5" s="292">
        <f>IFERROR(GH5-GG5,"")</f>
        <v>-0.30000000000000071</v>
      </c>
      <c r="GJ5" s="304">
        <f>IFERROR(GI5*$GH$50,"")</f>
        <v>-30.083333333333403</v>
      </c>
      <c r="GK5" s="303">
        <f>IF(N(data_NoOutliers!BX5),data_NoOutliers!BX5,"")</f>
        <v>8.26</v>
      </c>
      <c r="GL5" s="303">
        <f>IF(N(data_NoOutliers!BY5),data_NoOutliers!BY5,"")</f>
        <v>10.1</v>
      </c>
      <c r="GM5" s="292">
        <f>IFERROR(GL5-GK5,"")</f>
        <v>1.8399999999999999</v>
      </c>
      <c r="GN5" s="304">
        <f>IFERROR(GM5*$GL$50,"")</f>
        <v>115.25274725274724</v>
      </c>
      <c r="GO5" s="303">
        <f>IF(N(data_NoOutliers!BZ5),data_NoOutliers!BZ5,"")</f>
        <v>11</v>
      </c>
      <c r="GP5" s="292">
        <f>IFERROR(GO5-GK5,"")</f>
        <v>2.74</v>
      </c>
      <c r="GQ5" s="304">
        <f>IFERROR(GP5*$GO$50,"")</f>
        <v>253.06944444444443</v>
      </c>
      <c r="GR5" s="303">
        <f>IF(N(data_NoOutliers!CA5),data_NoOutliers!CA5,"")</f>
        <v>1.68</v>
      </c>
      <c r="GS5" s="303">
        <f>IF(N(data_NoOutliers!CB5),data_NoOutliers!CB5,"")</f>
        <v>2.0099999999999998</v>
      </c>
      <c r="GT5" s="309">
        <f>IFERROR(GS5-GR5,"")</f>
        <v>0.32999999999999985</v>
      </c>
      <c r="GU5" s="310">
        <f>IFERROR(GT5*$GS$50,"")</f>
        <v>33.962499999999984</v>
      </c>
      <c r="GV5" s="303">
        <f>IF(N(data_NoOutliers!CC5),data_NoOutliers!CC5,"")</f>
        <v>4.08</v>
      </c>
      <c r="GW5" s="303">
        <f>IF(N(data_NoOutliers!CD5),data_NoOutliers!CD5,"")</f>
        <v>1.99</v>
      </c>
      <c r="GX5" s="309">
        <f t="shared" ref="GX5:GX47" si="19">IFERROR(GW5-GV5,"")</f>
        <v>-2.09</v>
      </c>
      <c r="GY5" s="310">
        <f>IFERROR(GX5*$GY$50,"")</f>
        <v>-116.47197513664129</v>
      </c>
      <c r="GZ5" s="303">
        <f>IF(N(data_NoOutliers!CE5),data_NoOutliers!CE5,"")</f>
        <v>1.78</v>
      </c>
      <c r="HA5" s="309">
        <f t="shared" ref="HA5:HA47" si="20">IFERROR(GZ5-GV5,"")</f>
        <v>-2.2999999999999998</v>
      </c>
      <c r="HB5" s="310">
        <f>IFERROR(HA5*$HB$50,"")</f>
        <v>-230.63888888888886</v>
      </c>
      <c r="HC5" s="303">
        <f>IF(N(data_NoOutliers!CF5),data_NoOutliers!CF5,"")</f>
        <v>10</v>
      </c>
      <c r="HD5" s="303">
        <f>IF(N(data_NoOutliers!CG5),data_NoOutliers!CG5,"")</f>
        <v>12.4</v>
      </c>
      <c r="HE5" s="292">
        <f>IFERROR(HD5-HC5,"")</f>
        <v>2.4000000000000004</v>
      </c>
      <c r="HF5" s="304">
        <f>IFERROR(HE5*$HD$50,"")</f>
        <v>302.57611241217802</v>
      </c>
      <c r="HG5" s="303">
        <f>IF(N(data_NoOutliers!CH5),data_NoOutliers!CH5,"")</f>
        <v>2.39</v>
      </c>
      <c r="HH5" s="303">
        <f>IF(N(data_NoOutliers!CI5),data_NoOutliers!CI5,"")</f>
        <v>2.02</v>
      </c>
      <c r="HI5" s="307">
        <f>IFERROR(HH5-HG5,"")</f>
        <v>-0.37000000000000011</v>
      </c>
      <c r="HJ5" s="308">
        <f>IFERROR(HI5*$HH$50,"")</f>
        <v>-31.695734341252709</v>
      </c>
      <c r="HK5" s="303">
        <f>IF(N(data_NoOutliers!CJ5),data_NoOutliers!CJ5,"")</f>
        <v>1.89</v>
      </c>
      <c r="HL5" s="303">
        <f>IF(N(data_NoOutliers!CK5),data_NoOutliers!CK5,"")</f>
        <v>1.94</v>
      </c>
      <c r="HM5" s="307">
        <f>IFERROR(HL5-HK5,"")</f>
        <v>5.0000000000000044E-2</v>
      </c>
      <c r="HN5" s="308">
        <f>IFERROR(HM5*$HL$50,"")</f>
        <v>3.1142979452054824</v>
      </c>
      <c r="HO5" s="303">
        <f>IF(N(data_NoOutliers!CL5),data_NoOutliers!CL5,"")</f>
        <v>1.84</v>
      </c>
      <c r="HP5" s="307">
        <f>IFERROR(HO5-HK5,"")</f>
        <v>-4.9999999999999822E-2</v>
      </c>
      <c r="HQ5" s="308">
        <f>IFERROR(HP5*$HO$50,"")</f>
        <v>-4.2194148936170057</v>
      </c>
      <c r="HR5" s="303">
        <f>IF(N(data_NoOutliers!CM5),data_NoOutliers!CM5,"")</f>
        <v>1.6</v>
      </c>
      <c r="HS5" s="303">
        <f>IF(N(data_NoOutliers!CN5),data_NoOutliers!CN5,"")</f>
        <v>1.8</v>
      </c>
      <c r="HT5" s="317">
        <f>IFERROR(HS5-HR5,"")</f>
        <v>0.19999999999999996</v>
      </c>
      <c r="HU5" s="318">
        <f>IFERROR(HT5*$HS$50,"")</f>
        <v>21.786666666666658</v>
      </c>
      <c r="HV5" s="303">
        <f>IF(N(data_NoOutliers!CO5),data_NoOutliers!CO5,"")</f>
        <v>1.93</v>
      </c>
      <c r="HW5" s="303">
        <f>IF(N(data_NoOutliers!CP5),data_NoOutliers!CP5,"")</f>
        <v>1.81</v>
      </c>
      <c r="HX5" s="317">
        <f>IFERROR(HW5-HV5,"")</f>
        <v>-0.11999999999999988</v>
      </c>
      <c r="HY5" s="318">
        <f>IFERROR(HX5*$HW$50,"")</f>
        <v>-9.291808873720127</v>
      </c>
      <c r="HZ5" s="303">
        <f>IF(N(data_NoOutliers!CQ5),data_NoOutliers!CQ5,"")</f>
        <v>2.0699999999999998</v>
      </c>
      <c r="IA5" s="317">
        <f>IFERROR(HZ5-HV5,"")</f>
        <v>0.1399999999999999</v>
      </c>
      <c r="IB5" s="318">
        <f>IFERROR(IA5*$HZ$50,"")</f>
        <v>14.939157566302642</v>
      </c>
      <c r="IC5" s="303">
        <f>IF(N(data_NoOutliers!CR5),data_NoOutliers!CR5,"")</f>
        <v>1.94</v>
      </c>
      <c r="ID5" s="303">
        <f>IF(N(data_NoOutliers!CS5),data_NoOutliers!CS5,"")</f>
        <v>2.42</v>
      </c>
      <c r="IE5" s="127">
        <f>IFERROR(ID5-IC5,"")</f>
        <v>0.48</v>
      </c>
      <c r="IF5" s="305">
        <f>IFERROR(IE5*$ID$50,"")</f>
        <v>39.282619647355162</v>
      </c>
      <c r="IG5" s="303">
        <f>IF(N(data_NoOutliers!CT5),data_NoOutliers!CT5,"")</f>
        <v>3.24</v>
      </c>
      <c r="IH5" s="303">
        <f>IF(N(data_NoOutliers!CU5),data_NoOutliers!CU5,"")</f>
        <v>2.39</v>
      </c>
      <c r="II5" s="127">
        <f>IFERROR(IH5-IG5,"")</f>
        <v>-0.85000000000000009</v>
      </c>
      <c r="IJ5" s="305">
        <f>IFERROR(II5*$IH$50,"")</f>
        <v>-66.624277456647405</v>
      </c>
      <c r="IK5" s="303">
        <f>IF(N(data_NoOutliers!CV5),data_NoOutliers!CV5,"")</f>
        <v>2.71</v>
      </c>
      <c r="IL5" s="127">
        <f>IFERROR(IK5-IG5,"")</f>
        <v>-0.53000000000000025</v>
      </c>
      <c r="IM5" s="305">
        <f>IFERROR(IL5*$IK$50,"")</f>
        <v>-45.021957671957686</v>
      </c>
      <c r="IN5" s="303">
        <f>IF(N(data_NoOutliers!CW5),data_NoOutliers!CW5,"")</f>
        <v>2.75</v>
      </c>
      <c r="IO5" s="303">
        <f>IF(N(data_NoOutliers!CX5),data_NoOutliers!CX5,"")</f>
        <v>2.52</v>
      </c>
      <c r="IP5" s="307">
        <f>IFERROR(IO5-IN5,"")</f>
        <v>-0.22999999999999998</v>
      </c>
      <c r="IQ5" s="308">
        <f>IFERROR(IP5*$IO$50,"")</f>
        <v>-25.333333333333325</v>
      </c>
      <c r="IR5" s="303">
        <f>IF(N(data_NoOutliers!CY5),data_NoOutliers!CY5,"")</f>
        <v>1.86</v>
      </c>
      <c r="IS5" s="303">
        <f>IF(N(data_NoOutliers!CZ5),data_NoOutliers!CZ5,"")</f>
        <v>1.89</v>
      </c>
      <c r="IT5" s="307">
        <f>IFERROR(IS5-IR5,"")</f>
        <v>2.9999999999999805E-2</v>
      </c>
      <c r="IU5" s="308">
        <f>IFERROR(IT5*$IS$50,"")</f>
        <v>2.086134453781499</v>
      </c>
      <c r="IV5" s="303">
        <f>IF(N(data_NoOutliers!DA5),data_NoOutliers!DA5,"")</f>
        <v>1.82</v>
      </c>
      <c r="IW5" s="307">
        <f>IFERROR(IV5-IR5,"")</f>
        <v>-4.0000000000000036E-2</v>
      </c>
      <c r="IX5" s="308">
        <f>IFERROR(IW5*$IV$50,"")</f>
        <v>-4.0941935483871008</v>
      </c>
      <c r="IY5" s="303">
        <f>IFERROR(IF(N(data_NoOutliers!DB5),data_NoOutliers!DB5,MID(data_NoOutliers!DB5,2,99)/2),"")</f>
        <v>1.28</v>
      </c>
      <c r="IZ5" s="303">
        <f>IFERROR(IF(N(data_NoOutliers!DC5),data_NoOutliers!DC5,MID(data_NoOutliers!DC5,2,99)/2),"")</f>
        <v>1.5</v>
      </c>
      <c r="JA5" s="118">
        <f>IFERROR(IZ5-IY5,"")</f>
        <v>0.21999999999999997</v>
      </c>
      <c r="JB5" s="306">
        <f>IFERROR(JA5*$IZ$50,"")</f>
        <v>23.545569620253161</v>
      </c>
      <c r="JC5" s="303">
        <f>IFERROR(IF(N(data_NoOutliers!DD5),data_NoOutliers!DD5,MID(data_NoOutliers!DD5,2,99)/2),"")</f>
        <v>1.32</v>
      </c>
      <c r="JD5" s="303">
        <f>IFERROR(IF(N(data_NoOutliers!DE5),data_NoOutliers!DE5,MID(data_NoOutliers!DE5,2,99)/2),"")</f>
        <v>1.35</v>
      </c>
      <c r="JE5" s="118">
        <f>IFERROR(JD5-JC5,"")</f>
        <v>3.0000000000000027E-2</v>
      </c>
      <c r="JF5" s="306">
        <f>IFERROR(JE5*$JD$50,"")</f>
        <v>1.7318181818181833</v>
      </c>
      <c r="JG5" s="303">
        <f>IFERROR(IF(N(data_NoOutliers!DF5),data_NoOutliers!DF5,MID(data_NoOutliers!DF5,2,99)/2),"")</f>
        <v>2</v>
      </c>
      <c r="JH5" s="118">
        <f>IFERROR(JG5-JC5,"")</f>
        <v>0.67999999999999994</v>
      </c>
      <c r="JI5" s="306">
        <f>IFERROR(JH5*$JG$50,"")</f>
        <v>67.24444444444444</v>
      </c>
      <c r="JJ5" s="303">
        <f>IFERROR(IF(N(data_NoOutliers!DG5),data_NoOutliers!DG5,MID(data_NoOutliers!DG5,2,99)/2),"")</f>
        <v>3.04</v>
      </c>
      <c r="JK5" s="303">
        <f>IFERROR(IF(N(data_NoOutliers!DH5),data_NoOutliers!DH5,MID(data_NoOutliers!DH5,2,99)/2),"")</f>
        <v>3.57</v>
      </c>
      <c r="JL5" s="309">
        <f>IFERROR(JK5-JJ5,"")</f>
        <v>0.5299999999999998</v>
      </c>
      <c r="JM5" s="310">
        <f>IFERROR(JL5*$JK$50,"")</f>
        <v>66.487820512820491</v>
      </c>
      <c r="JN5" s="303">
        <f>IFERROR(IF(N(data_NoOutliers!DI5),data_NoOutliers!DI5,MID(data_NoOutliers!DI5,2,99)/2),"")</f>
        <v>2.35</v>
      </c>
      <c r="JO5" s="303">
        <f>IFERROR(IF(N(data_NoOutliers!DJ5),data_NoOutliers!DJ5,MID(data_NoOutliers!DJ5,2,99)/2),"")</f>
        <v>3.06</v>
      </c>
      <c r="JP5" s="309">
        <f>IFERROR(JO5-JN5,"")</f>
        <v>0.71</v>
      </c>
      <c r="JQ5" s="310">
        <f>IFERROR(JP5*$JO$50,"")</f>
        <v>56.617948717948721</v>
      </c>
      <c r="JR5" s="303">
        <f>IFERROR(IF(N(data_NoOutliers!DK5),data_NoOutliers!DK5,MID(data_NoOutliers!DK5,2,99)/2),"")</f>
        <v>3.15</v>
      </c>
      <c r="JS5" s="309">
        <f>IFERROR(JR5-JN5,"")</f>
        <v>0.79999999999999982</v>
      </c>
      <c r="JT5" s="310">
        <f>IFERROR(JS5*$JR$50,"")</f>
        <v>82.79329608938545</v>
      </c>
      <c r="JU5" s="303">
        <f>IFERROR(IF(N(data_NoOutliers!DL5),data_NoOutliers!DL5,MID(data_NoOutliers!DL5,2,99)/2),"")</f>
        <v>3.88</v>
      </c>
      <c r="JV5" s="303">
        <f>IFERROR(IF(N(data_NoOutliers!DM5),data_NoOutliers!DM5,MID(data_NoOutliers!DM5,2,99)/2),"")</f>
        <v>3.91</v>
      </c>
      <c r="JW5" s="292">
        <f>IFERROR(JV5-JU5,"")</f>
        <v>3.0000000000000249E-2</v>
      </c>
      <c r="JX5" s="304">
        <f>IFERROR(JW5*$JV$50,"")</f>
        <v>1.8554687500000153</v>
      </c>
      <c r="JY5" s="303">
        <f>IFERROR(IF(N(data_NoOutliers!DN5),data_NoOutliers!DN5,MID(data_NoOutliers!DN5,2,99)/2),"")</f>
        <v>2.35</v>
      </c>
      <c r="JZ5" s="303">
        <f>IFERROR(IF(N(data_NoOutliers!DO5),data_NoOutliers!DO5,MID(data_NoOutliers!DO5,2,99)/2),"")</f>
        <v>2.19</v>
      </c>
      <c r="KA5" s="292">
        <f>IFERROR(JZ5-JY5,"")</f>
        <v>-0.16000000000000014</v>
      </c>
      <c r="KB5" s="304">
        <f>IFERROR(KA5*$JZ$50,"")</f>
        <v>-16.645326504481449</v>
      </c>
      <c r="KC5" s="303">
        <f>IFERROR(IF(N(data_NoOutliers!DP5),data_NoOutliers!DP5,MID(data_NoOutliers!DP5,2,99)/2),"")</f>
        <v>2.35</v>
      </c>
      <c r="KD5" s="292">
        <f>IFERROR(KC5-JY5,"")</f>
        <v>0</v>
      </c>
      <c r="KE5" s="304">
        <f>IFERROR(KD5*$KC$50,"")</f>
        <v>0</v>
      </c>
      <c r="KF5" s="303">
        <f>IFERROR(IF(N(data_NoOutliers!DQ5),data_NoOutliers!DQ5,""),"")</f>
        <v>1.77</v>
      </c>
      <c r="KG5" s="303">
        <f>IFERROR(IF(N(data_NoOutliers!DR5),data_NoOutliers!DR5,""),"")</f>
        <v>1.86</v>
      </c>
      <c r="KH5" s="117">
        <f>IFERROR(KG5-KF5,"")</f>
        <v>9.000000000000008E-2</v>
      </c>
      <c r="KI5" s="319">
        <f>IFERROR(KH5*$KG$50,"")</f>
        <v>8.8879263670817608</v>
      </c>
      <c r="KJ5" s="303">
        <f>IFERROR(IF(N(data_NoOutliers!DS5),data_NoOutliers!DS5,""),"")</f>
        <v>2.4500000000000002</v>
      </c>
      <c r="KK5" s="303">
        <f>IFERROR(IF(N(data_NoOutliers!DT5),data_NoOutliers!DT5,""),"")</f>
        <v>2.35</v>
      </c>
      <c r="KL5" s="117">
        <f>IFERROR(KK5-KJ5,"")</f>
        <v>-0.10000000000000009</v>
      </c>
      <c r="KM5" s="319">
        <f>IFERROR(KL5*$KK$50,"")</f>
        <v>-8.1126222858506392</v>
      </c>
      <c r="KN5" s="303">
        <f>IFERROR(IF(N(data_NoOutliers!DU5),data_NoOutliers!DU5,""),"")</f>
        <v>2.2000000000000002</v>
      </c>
      <c r="KO5" s="117">
        <f>IFERROR(KN5-KJ5,"")</f>
        <v>-0.25</v>
      </c>
      <c r="KP5" s="319">
        <f>IFERROR(KO5*$KN$50,"")</f>
        <v>-25.189393939393938</v>
      </c>
      <c r="KQ5" s="303">
        <f>IFERROR(IF(N(data_NoOutliers!DV5),data_NoOutliers!DV5,""),"")</f>
        <v>3.51</v>
      </c>
      <c r="KR5" s="303">
        <f>IFERROR(IF(N(data_NoOutliers!DW5),data_NoOutliers!DW5,""),"")</f>
        <v>3.24</v>
      </c>
      <c r="KS5" s="311">
        <f>IFERROR(KR5-KQ5,"")</f>
        <v>-0.26999999999999957</v>
      </c>
      <c r="KT5" s="312">
        <f>IFERROR(KS5*$KR$50,"")</f>
        <v>-34.317931034482704</v>
      </c>
      <c r="KU5" s="303">
        <f>IFERROR(IF(N(data_NoOutliers!DX5),data_NoOutliers!DX5,""),"")</f>
        <v>3.66</v>
      </c>
      <c r="KV5" s="303">
        <f>IFERROR(IF(N(data_NoOutliers!DY5),data_NoOutliers!DY5,""),"")</f>
        <v>3.69</v>
      </c>
      <c r="KW5" s="320">
        <f>IFERROR(KV5-KU5,"")</f>
        <v>2.9999999999999805E-2</v>
      </c>
      <c r="KX5" s="321">
        <f>IFERROR(KW5/KU5,"")</f>
        <v>8.1967213114753565E-3</v>
      </c>
      <c r="KY5" s="303">
        <f>IFERROR(IF(N(data_NoOutliers!DZ5),data_NoOutliers!DZ5,""),"")</f>
        <v>2.86</v>
      </c>
      <c r="KZ5" s="303">
        <f>IFERROR(IF(N(data_NoOutliers!EA5),data_NoOutliers!EA5,""),"")</f>
        <v>2.91</v>
      </c>
      <c r="LA5" s="320">
        <f>IFERROR(KZ5-KY5,"")</f>
        <v>5.0000000000000266E-2</v>
      </c>
      <c r="LB5" s="321">
        <f>IFERROR(LA5/KY5,"")</f>
        <v>1.7482517482517577E-2</v>
      </c>
      <c r="LC5" s="303">
        <f>IFERROR(IF(N(data_NoOutliers!EB5),data_NoOutliers!EB5,""),"")</f>
        <v>2.97</v>
      </c>
      <c r="LD5" s="320">
        <f>IFERROR(LC5-KY5,"")</f>
        <v>0.11000000000000032</v>
      </c>
      <c r="LE5" s="321">
        <f>IFERROR(LD5/KY5,"")</f>
        <v>3.8461538461538575E-2</v>
      </c>
      <c r="LF5" s="303">
        <f>IFERROR(IF(N(data_NoOutliers!EC5),data_NoOutliers!EC5,""),"")</f>
        <v>3.14</v>
      </c>
      <c r="LG5" s="303">
        <f>IFERROR(IF(N(data_NoOutliers!ED5),data_NoOutliers!ED5,""),"")</f>
        <v>3.03</v>
      </c>
      <c r="LH5" s="322">
        <f>IFERROR(LG5-LF5,"")</f>
        <v>-0.11000000000000032</v>
      </c>
      <c r="LI5" s="323">
        <f>IFERROR(LH5*$LG$50,"")</f>
        <v>-15.700120192307738</v>
      </c>
      <c r="LJ5" s="303">
        <f>IFERROR(IF(N(data_NoOutliers!EE5),data_NoOutliers!EE5,""),"")</f>
        <v>1.23</v>
      </c>
      <c r="LK5" s="303">
        <f>IFERROR(IF(N(data_NoOutliers!EF5),data_NoOutliers!EF5,""),"")</f>
        <v>1.1399999999999999</v>
      </c>
      <c r="LL5" s="118">
        <f>IFERROR(LK5-LJ5,"")</f>
        <v>-9.000000000000008E-2</v>
      </c>
      <c r="LM5" s="306">
        <f>IFERROR(LL5*$LK$50,"")</f>
        <v>-10.566204287515772</v>
      </c>
      <c r="LN5" s="303">
        <f>IFERROR(IF(N(data_NoOutliers!EG5),data_NoOutliers!EG5,""),"")</f>
        <v>2.95</v>
      </c>
      <c r="LO5" s="303">
        <f>IFERROR(IF(N(data_NoOutliers!EH5),data_NoOutliers!EH5,""),"")</f>
        <v>3.61</v>
      </c>
      <c r="LP5" s="118">
        <f>IFERROR(LO5-LN5,"")</f>
        <v>0.6599999999999997</v>
      </c>
      <c r="LQ5" s="306">
        <f>IFERROR(LP5*$LO$50,"")</f>
        <v>39.164835164835146</v>
      </c>
      <c r="LR5" s="303">
        <f>IFERROR(IF(N(data_NoOutliers!EI5),data_NoOutliers!EI5,""),"")</f>
        <v>2.88</v>
      </c>
      <c r="LS5" s="118">
        <f>IFERROR(LR5-LN5,"")</f>
        <v>-7.0000000000000284E-2</v>
      </c>
      <c r="LT5" s="306">
        <f>IFERROR(LS5*$LR$50,"")</f>
        <v>-8.21815889029007</v>
      </c>
      <c r="LU5" s="303">
        <f>IFERROR(IF(N(data_NoOutliers!EJ5),data_NoOutliers!EJ5,""),"")</f>
        <v>4.1399999999999997</v>
      </c>
      <c r="LV5" s="303">
        <f>IFERROR(IF(N(data_NoOutliers!EK5),data_NoOutliers!EK5,""),"")</f>
        <v>4.34</v>
      </c>
      <c r="LW5" s="307">
        <f>IFERROR(LV5-LU5,"")</f>
        <v>0.20000000000000018</v>
      </c>
      <c r="LX5" s="308">
        <f>IFERROR(LW5*$LV$50,"")</f>
        <v>21.065217391304365</v>
      </c>
      <c r="LY5" s="303">
        <f>IFERROR(IF(N(data_NoOutliers!EL5),data_NoOutliers!EL5,""),"")</f>
        <v>2</v>
      </c>
      <c r="LZ5" s="303">
        <f>IFERROR(IF(N(data_NoOutliers!EM5),data_NoOutliers!EM5,""),"")</f>
        <v>2.13</v>
      </c>
      <c r="MA5" s="307">
        <f>IFERROR(LZ5-LY5,"")</f>
        <v>0.12999999999999989</v>
      </c>
      <c r="MB5" s="308">
        <f>IFERROR(MA5*$LZ$50,"")</f>
        <v>7.3460317460317395</v>
      </c>
      <c r="MC5" s="303">
        <f>IFERROR(IF(N(data_NoOutliers!EN5),data_NoOutliers!EN5,""),"")</f>
        <v>1.93</v>
      </c>
      <c r="MD5" s="307">
        <f>IFERROR(MC5-LY5,"")</f>
        <v>-7.0000000000000062E-2</v>
      </c>
      <c r="ME5" s="308">
        <f>IFERROR(MD5*$MC$50,"")</f>
        <v>-6.1440217391304399</v>
      </c>
      <c r="MF5" s="303">
        <f>IFERROR(IF(N(data_NoOutliers!EO5),data_NoOutliers!EO5,MID(data_NoOutliers!EO5,2,99)/2),"")</f>
        <v>4.57</v>
      </c>
      <c r="MG5" s="303">
        <f>IFERROR(IF(N(data_NoOutliers!EP5),data_NoOutliers!EP5,MID(data_NoOutliers!EP5,2,99)/2),"")</f>
        <v>2.2999999999999998</v>
      </c>
      <c r="MH5" s="309">
        <f>IFERROR(MG5-MF5,"")</f>
        <v>-2.2700000000000005</v>
      </c>
      <c r="MI5" s="310">
        <f>IFERROR(MH5*$MG$50,"")</f>
        <v>-175.05267702936101</v>
      </c>
      <c r="MJ5" s="303">
        <f>IFERROR(IF(N(data_NoOutliers!EQ5),data_NoOutliers!EQ5,MID(data_NoOutliers!EQ5,2,99)/2),"")</f>
        <v>2.42</v>
      </c>
      <c r="MK5" s="303">
        <f>IFERROR(IF(N(data_NoOutliers!ER5),data_NoOutliers!ER5,MID(data_NoOutliers!ER5,2,99)/2),"")</f>
        <v>1.86</v>
      </c>
      <c r="ML5" s="309">
        <f>IFERROR(MK5-MJ5,"")</f>
        <v>-0.55999999999999983</v>
      </c>
      <c r="MM5" s="310">
        <f>IFERROR(ML5*$MK$50,"")</f>
        <v>-21.288135593220332</v>
      </c>
      <c r="MN5" s="303">
        <f>IFERROR(IF(N(data_NoOutliers!ES5),data_NoOutliers!ES5,MID(data_NoOutliers!ES5,2,99)/2),"")</f>
        <v>2.0099999999999998</v>
      </c>
      <c r="MO5" s="309">
        <f>IFERROR(MN5-MJ5,"")</f>
        <v>-0.41000000000000014</v>
      </c>
      <c r="MP5" s="310">
        <f>IFERROR(MO5*$MN$50,"")</f>
        <v>-28.559282371294856</v>
      </c>
      <c r="MQ5" s="303">
        <f>IFERROR(IF(N(data_NoOutliers!ET5),data_NoOutliers!ET5,MID(data_NoOutliers!ET5,2,99)/2),"")</f>
        <v>1.5</v>
      </c>
      <c r="MR5" s="303">
        <f>IFERROR(IF(N(data_NoOutliers!EU5),data_NoOutliers!EU5,MID(data_NoOutliers!EU5,2,99)/2),"")</f>
        <v>1.66</v>
      </c>
      <c r="MS5" s="117">
        <f>IFERROR(MR5-MQ5,"")</f>
        <v>0.15999999999999992</v>
      </c>
      <c r="MT5" s="319">
        <f>IFERROR(MS5*$MR$50,"")</f>
        <v>32.268156424580987</v>
      </c>
      <c r="MU5" s="303">
        <f>IFERROR(IF(N(data_NoOutliers!EV5),data_NoOutliers!EV5,MID(data_NoOutliers!EV5,2,99)/2),"")</f>
        <v>2.5299999999999998</v>
      </c>
      <c r="MV5" s="303">
        <f>IFERROR(IF(N(data_NoOutliers!EW5),data_NoOutliers!EW5,MID(data_NoOutliers!EW5,2,99)/2),"")</f>
        <v>2.5</v>
      </c>
      <c r="MW5" s="117">
        <f>IFERROR(MV5-MU5,"")</f>
        <v>-2.9999999999999805E-2</v>
      </c>
      <c r="MX5" s="319">
        <f>IFERROR(MW5*$MV$50,"")</f>
        <v>-2.0131578947368292</v>
      </c>
      <c r="MY5" s="303">
        <f>IFERROR(IF(N(data_NoOutliers!EX5),data_NoOutliers!EX5,MID(data_NoOutliers!EX5,2,99)/2),"")</f>
        <v>2.96</v>
      </c>
      <c r="MZ5" s="117">
        <f>IFERROR(MY5-MU5,"")</f>
        <v>0.43000000000000016</v>
      </c>
      <c r="NA5" s="319">
        <f>IFERROR(MZ5*$MY$50,"")</f>
        <v>53.517427884615401</v>
      </c>
      <c r="NB5" s="303">
        <f>IFERROR(IF(N(data_NoOutliers!EY5),data_NoOutliers!EY5,MID(data_NoOutliers!EY5,2,99)/2),"")</f>
        <v>10.4</v>
      </c>
      <c r="NC5" s="303">
        <f>IFERROR(IF(N(data_NoOutliers!EZ5),data_NoOutliers!EZ5,MID(data_NoOutliers!EZ5,2,99)/2),"")</f>
        <v>7.87</v>
      </c>
      <c r="ND5" s="307">
        <f>IFERROR(NC5-NB5,"")</f>
        <v>-2.5300000000000002</v>
      </c>
      <c r="NE5" s="308">
        <f>IFERROR(ND5*$NC$50,"")</f>
        <v>-229.95648648648651</v>
      </c>
      <c r="NF5" s="303">
        <f>IFERROR(IF(N(data_NoOutliers!FA5),data_NoOutliers!FA5,MID(data_NoOutliers!FA5,2,99)/2),"")</f>
        <v>9</v>
      </c>
      <c r="NG5" s="303">
        <f>IFERROR(IF(N(data_NoOutliers!FB5),data_NoOutliers!FB5,MID(data_NoOutliers!FB5,2,99)/2),"")</f>
        <v>8.27</v>
      </c>
      <c r="NH5" s="307">
        <f>IFERROR(NG5-NF5,"")</f>
        <v>-0.73000000000000043</v>
      </c>
      <c r="NI5" s="308">
        <f>IFERROR(NH5*$NG$50,"")</f>
        <v>-87.600000000000051</v>
      </c>
      <c r="NJ5" s="303">
        <f>IFERROR(IF(N(data_NoOutliers!FC5),data_NoOutliers!FC5,MID(data_NoOutliers!FC5,2,99)/2),"")</f>
        <v>7.2</v>
      </c>
      <c r="NK5" s="307">
        <f>IFERROR(NJ5-NF5,"")</f>
        <v>-1.7999999999999998</v>
      </c>
      <c r="NL5" s="308">
        <f>IFERROR(NK5*$NJ$50,"")</f>
        <v>-286.89999999999998</v>
      </c>
      <c r="NM5" s="303">
        <f>IFERROR(IF(N(data_NoOutliers!FD5),data_NoOutliers!FD5,MID(data_NoOutliers!FD5,2,99)/2),"")</f>
        <v>5.32</v>
      </c>
      <c r="NN5" s="303">
        <f>IFERROR(IF(N(data_NoOutliers!FE5),data_NoOutliers!FE5,MID(data_NoOutliers!FE5,2,99)/2),"")</f>
        <v>4.5199999999999996</v>
      </c>
      <c r="NO5" s="324">
        <f>IFERROR(NN5-NM5,"")</f>
        <v>-0.80000000000000071</v>
      </c>
      <c r="NP5" s="325">
        <f>IFERROR(NO5*$NN$50,"")</f>
        <v>-50.127659574468133</v>
      </c>
      <c r="NQ5" s="303">
        <f>IFERROR(IF(N(data_NoOutliers!FF5),data_NoOutliers!FF5,MID(data_NoOutliers!FF5,2,99)/2),"")</f>
        <v>6.37</v>
      </c>
      <c r="NR5" s="303">
        <f>IFERROR(IF(N(data_NoOutliers!FG5),data_NoOutliers!FG5,MID(data_NoOutliers!FG5,2,99)/2),"")</f>
        <v>4.63</v>
      </c>
      <c r="NS5" s="324">
        <f>IFERROR(NR5-NQ5,"")</f>
        <v>-1.7400000000000002</v>
      </c>
      <c r="NT5" s="325">
        <f>IFERROR(NS5*$NR$50,"")</f>
        <v>-75.652173913043484</v>
      </c>
      <c r="NU5" s="303">
        <f>IFERROR(IF(N(data_NoOutliers!FH5),data_NoOutliers!FH5,MID(data_NoOutliers!FH5,2,99)/2),"")</f>
        <v>3.64</v>
      </c>
      <c r="NV5" s="324">
        <f>IFERROR(NU5-NQ5,"")</f>
        <v>-2.73</v>
      </c>
      <c r="NW5" s="325">
        <f>IFERROR(NV5*$NU$50,"")</f>
        <v>-165.29999999999998</v>
      </c>
      <c r="NX5" s="303">
        <f>IFERROR(IF(N(data_NoOutliers!FI5),data_NoOutliers!FI5,MID(data_NoOutliers!FI5,2,99)/2),"")</f>
        <v>1.74</v>
      </c>
      <c r="NY5" s="303">
        <f>IFERROR(IF(N(data_NoOutliers!FJ5),data_NoOutliers!FJ5,MID(data_NoOutliers!FJ5,2,99)/2),"")</f>
        <v>1.5</v>
      </c>
      <c r="NZ5" s="317">
        <f>IFERROR(NY5-NX5,"")</f>
        <v>-0.24</v>
      </c>
      <c r="OA5" s="318">
        <f>IFERROR(NZ5*$NY$50,"")</f>
        <v>-20.189312977099235</v>
      </c>
      <c r="OB5" s="303">
        <f>IFERROR(IF(N(data_NoOutliers!FK5),data_NoOutliers!FK5,MID(data_NoOutliers!FK5,2,99)/2),"")</f>
        <v>1.8</v>
      </c>
      <c r="OC5" s="303">
        <f>IFERROR(IF(N(data_NoOutliers!FL5),data_NoOutliers!FL5,MID(data_NoOutliers!FL5,2,99)/2),"")</f>
        <v>2.5099999999999998</v>
      </c>
      <c r="OD5" s="317">
        <f>IFERROR(OC5-OB5,"")</f>
        <v>0.70999999999999974</v>
      </c>
      <c r="OE5" s="318">
        <f>IFERROR(OD5*$OC$50,"")</f>
        <v>49.129464285714263</v>
      </c>
      <c r="OF5" s="303">
        <f>IFERROR(IF(N(data_NoOutliers!FM5),data_NoOutliers!FM5,MID(data_NoOutliers!FM5,2,99)/2),"")</f>
        <v>1.89</v>
      </c>
      <c r="OG5" s="317">
        <f>IFERROR(OF5-OB5,"")</f>
        <v>8.9999999999999858E-2</v>
      </c>
      <c r="OH5" s="318">
        <f>IFERROR(OG5*$OF$50,"")</f>
        <v>7.6904761904761774</v>
      </c>
      <c r="OI5" s="303">
        <f>IFERROR(IF(N(data_NoOutliers!FN5),data_NoOutliers!FN5,MID(data_NoOutliers!FN5,2,99)/2),"")</f>
        <v>2.1800000000000002</v>
      </c>
      <c r="OJ5" s="303">
        <f>IFERROR(IF(N(data_NoOutliers!FO5),data_NoOutliers!FO5,MID(data_NoOutliers!FO5,2,99)/2),"")</f>
        <v>1.73</v>
      </c>
      <c r="OK5" s="292">
        <f>IFERROR(OJ5-OI5,"")</f>
        <v>-0.45000000000000018</v>
      </c>
      <c r="OL5" s="304">
        <f>IFERROR(OK5*$OJ$50,"")</f>
        <v>-96.564705882352968</v>
      </c>
      <c r="OM5" s="303">
        <f>IFERROR(IF(N(data_NoOutliers!FP5),data_NoOutliers!FP5,MID(data_NoOutliers!FP5,2,99)/2),"")</f>
        <v>2.27</v>
      </c>
      <c r="ON5" s="303">
        <f>IFERROR(IF(N(data_NoOutliers!FQ5),data_NoOutliers!FQ5,MID(data_NoOutliers!FQ5,2,99)/2),"")</f>
        <v>2.5</v>
      </c>
      <c r="OO5" s="292">
        <f>IFERROR(ON5-OM5,"")</f>
        <v>0.22999999999999998</v>
      </c>
      <c r="OP5" s="304">
        <f>IFERROR(OO5*$ON$50,"")</f>
        <v>15.46382978723404</v>
      </c>
      <c r="OQ5" s="303">
        <f>IFERROR(IF(N(data_NoOutliers!FR5),data_NoOutliers!FR5,MID(data_NoOutliers!FR5,2,99)/2),"")</f>
        <v>2.82</v>
      </c>
      <c r="OR5" s="292">
        <f>IFERROR(OQ5-OM5,"")</f>
        <v>0.54999999999999982</v>
      </c>
      <c r="OS5" s="304">
        <f>IFERROR(OR5*$OQ$50,"")</f>
        <v>51.988749999999968</v>
      </c>
      <c r="OT5" s="303">
        <f>IFERROR(IF(N(data_NoOutliers!FS5),data_NoOutliers!FS5,MID(data_NoOutliers!FS5,2,99)/2),"")</f>
        <v>3.52</v>
      </c>
      <c r="OU5" s="303">
        <f>IFERROR(IF(N(data_NoOutliers!FT5),data_NoOutliers!FT5,MID(data_NoOutliers!FT5,2,99)/2),"")</f>
        <v>2.39</v>
      </c>
      <c r="OV5" s="313">
        <f>IFERROR(OU5-OT5,"")</f>
        <v>-1.1299999999999999</v>
      </c>
      <c r="OW5" s="314">
        <f>IFERROR(OV5*$OU$50,"")</f>
        <v>-78.072727272727263</v>
      </c>
      <c r="OX5" s="303">
        <f>IFERROR(IF(N(data_NoOutliers!FU5),data_NoOutliers!FU5,MID(data_NoOutliers!FU5,2,99)/2),"")</f>
        <v>3.6</v>
      </c>
      <c r="OY5" s="303">
        <f>IFERROR(IF(N(data_NoOutliers!FV5),data_NoOutliers!FV5,MID(data_NoOutliers!FV5,2,99)/2),"")</f>
        <v>3.9</v>
      </c>
      <c r="OZ5" s="313">
        <f>IFERROR(OY5-OX5,"")</f>
        <v>0.29999999999999982</v>
      </c>
      <c r="PA5" s="314">
        <f>IFERROR(OZ5*$OY$50,"")</f>
        <v>18.433734939759027</v>
      </c>
      <c r="PB5" s="303">
        <f>IFERROR(IF(N(data_NoOutliers!FW5),data_NoOutliers!FW5,MID(data_NoOutliers!FW5,2,99)/2),"")</f>
        <v>3.02</v>
      </c>
      <c r="PC5" s="313">
        <f>IFERROR(PB5-OX5,"")</f>
        <v>-0.58000000000000007</v>
      </c>
      <c r="PD5" s="314">
        <f>IFERROR(PC5*$PB$50,"")</f>
        <v>-41.616314199395774</v>
      </c>
      <c r="PE5" s="303">
        <f>IFERROR(IF(N(data_NoOutliers!FX5),data_NoOutliers!FX5,MID(data_NoOutliers!FX5,2,99)/2),"")</f>
        <v>1.28</v>
      </c>
      <c r="PF5" s="303">
        <f>IFERROR(IF(N(data_NoOutliers!FY5),data_NoOutliers!FY5,MID(data_NoOutliers!FY5,2,99)/2),"")</f>
        <v>1.28</v>
      </c>
      <c r="PG5" s="326">
        <f>IFERROR(PF5-PE5,"")</f>
        <v>0</v>
      </c>
      <c r="PH5" s="327">
        <f>IFERROR(PG5*$PF$50,"")</f>
        <v>0</v>
      </c>
      <c r="PI5" s="303">
        <f>IFERROR(IF(N(data_NoOutliers!FZ5),data_NoOutliers!FZ5,MID(data_NoOutliers!FZ5,2,99)/2),"")</f>
        <v>1.72</v>
      </c>
      <c r="PJ5" s="303">
        <f>IFERROR(IF(N(data_NoOutliers!GA5),data_NoOutliers!GA5,MID(data_NoOutliers!GA5,2,99)/2),"")</f>
        <v>1.86</v>
      </c>
      <c r="PK5" s="326">
        <f>IFERROR(PJ5-PI5,"")</f>
        <v>0.14000000000000012</v>
      </c>
      <c r="PL5" s="327">
        <f>IFERROR(PK5*$PJ$50,"")</f>
        <v>7.8461538461538529</v>
      </c>
      <c r="PM5" s="303">
        <f>IFERROR(IF(N(data_NoOutliers!GB5),data_NoOutliers!GB5,MID(data_NoOutliers!GB5,2,99)/2),"")</f>
        <v>1.79</v>
      </c>
      <c r="PN5" s="326">
        <f>IFERROR(PM5-PI5,"")</f>
        <v>7.0000000000000062E-2</v>
      </c>
      <c r="PO5" s="327">
        <f>IFERROR(PN5*$PM$50,"")</f>
        <v>4.7267156862745132</v>
      </c>
      <c r="PP5" s="303">
        <f>IFERROR(IF(N(data_NoOutliers!GC5),data_NoOutliers!GC5,MID(data_NoOutliers!GC5,2,99)/2),"")</f>
        <v>7.02</v>
      </c>
      <c r="PQ5" s="303">
        <f>IFERROR(IF(N(data_NoOutliers!GD5),data_NoOutliers!GD5,MID(data_NoOutliers!GD5,2,99)/2),"")</f>
        <v>6.9</v>
      </c>
      <c r="PR5" s="320">
        <f>IFERROR(PQ5-PP5,"")</f>
        <v>-0.11999999999999922</v>
      </c>
      <c r="PS5" s="321">
        <f>IFERROR(PR5*$PQ$50,"")</f>
        <v>-14.681818181818084</v>
      </c>
      <c r="PT5" s="303">
        <f>IFERROR(IF(N(data_NoOutliers!GE5),data_NoOutliers!GE5,MID(data_NoOutliers!GE5,2,99)/2),"")</f>
        <v>8.59</v>
      </c>
      <c r="PU5" s="303">
        <f>IFERROR(IF(N(data_NoOutliers!GF5),data_NoOutliers!GF5,MID(data_NoOutliers!GF5,2,99)/2),"")</f>
        <v>7.92</v>
      </c>
      <c r="PV5" s="320">
        <f>IFERROR(PU5-PT5,"")</f>
        <v>-0.66999999999999993</v>
      </c>
      <c r="PW5" s="321">
        <f>IFERROR(PV5*$PU$50,"")</f>
        <v>-42.100538599640927</v>
      </c>
      <c r="PX5" s="303">
        <f>IFERROR(IF(N(data_NoOutliers!GG5),data_NoOutliers!GG5,MID(data_NoOutliers!GG5,2,99)/2),"")</f>
        <v>7.21</v>
      </c>
      <c r="PY5" s="320">
        <f>IFERROR(PX5-PT5,"")</f>
        <v>-1.38</v>
      </c>
      <c r="PZ5" s="321">
        <f>IFERROR(PY5*$PX$50,"")</f>
        <v>-97.1111111111111</v>
      </c>
      <c r="QA5" s="303">
        <f>IFERROR(IF(N(data_NoOutliers!GH5),data_NoOutliers!GH5,MID(data_NoOutliers!GH5,2,99)/2),"")</f>
        <v>1.7</v>
      </c>
      <c r="QB5" s="303">
        <f>IFERROR(IF(N(data_NoOutliers!GI5),data_NoOutliers!GI5,MID(data_NoOutliers!GI5,2,99)/2),"")</f>
        <v>1.7</v>
      </c>
      <c r="QC5" s="317">
        <f>IFERROR(QB5-QA5,"")</f>
        <v>0</v>
      </c>
      <c r="QD5" s="318">
        <f>IFERROR(QC5*$QB$50,"")</f>
        <v>0</v>
      </c>
      <c r="QE5" s="303">
        <f>IFERROR(IF(N(data_NoOutliers!GJ5),data_NoOutliers!GJ5,MID(data_NoOutliers!GJ5,2,99)/2),"")</f>
        <v>3.18</v>
      </c>
      <c r="QF5" s="303">
        <f>IFERROR(IF(N(data_NoOutliers!GK5),data_NoOutliers!GK5,MID(data_NoOutliers!GK5,2,99)/2),"")</f>
        <v>3.38</v>
      </c>
      <c r="QG5" s="317">
        <f>IFERROR(QF5-QE5,"")</f>
        <v>0.19999999999999973</v>
      </c>
      <c r="QH5" s="318">
        <f>IFERROR(QG5*$QF$50,"")</f>
        <v>10.526315789473669</v>
      </c>
      <c r="QI5" s="303">
        <f>IFERROR(IF(N(data_NoOutliers!GL5),data_NoOutliers!GL5,MID(data_NoOutliers!GL5,2,99)/2),"")</f>
        <v>3.18</v>
      </c>
      <c r="QJ5" s="317">
        <f>IFERROR(QI5-QE5,"")</f>
        <v>0</v>
      </c>
      <c r="QK5" s="318">
        <f>IFERROR(QJ5*$QI$50,"")</f>
        <v>0</v>
      </c>
      <c r="QL5" s="303">
        <f>IFERROR(IF(N(data_NoOutliers!GM5),data_NoOutliers!GM5,MID(data_NoOutliers!GM5,2,99)/2),"")</f>
        <v>2</v>
      </c>
      <c r="QM5" s="303">
        <f>IFERROR(IF(N(data_NoOutliers!GN5),data_NoOutliers!GN5,MID(data_NoOutliers!GN5,2,99)/2),"")</f>
        <v>1.96</v>
      </c>
      <c r="QN5" s="328">
        <f>IFERROR(QM5-QL5,"")</f>
        <v>-4.0000000000000036E-2</v>
      </c>
      <c r="QO5" s="329">
        <f>IFERROR(QN5*$QM$50,"")</f>
        <v>-2.4782608695652195</v>
      </c>
      <c r="QP5" s="303">
        <f>IFERROR(IF(N(data_NoOutliers!GO5),data_NoOutliers!GO5,MID(data_NoOutliers!GO5,2,99)/2),"")</f>
        <v>1.75</v>
      </c>
      <c r="QQ5" s="303">
        <f>IFERROR(IF(N(data_NoOutliers!GP5),data_NoOutliers!GP5,MID(data_NoOutliers!GP5,2,99)/2),"")</f>
        <v>3.78</v>
      </c>
      <c r="QR5" s="328">
        <f>IFERROR(QQ5-QP5,"")</f>
        <v>2.0299999999999998</v>
      </c>
      <c r="QS5" s="329">
        <f>IFERROR(QR5*$QQ$50,"")</f>
        <v>101.49999999999999</v>
      </c>
      <c r="QT5" s="303">
        <f>IFERROR(IF(N(data_NoOutliers!GQ5),data_NoOutliers!GQ5,MID(data_NoOutliers!GQ5,2,99)/2),"")</f>
        <v>1.94</v>
      </c>
      <c r="QU5" s="328">
        <f>IFERROR(QT5-QP5,"")</f>
        <v>0.18999999999999995</v>
      </c>
      <c r="QV5" s="329">
        <f>IFERROR(QU5*$QT$50,"")</f>
        <v>14.217465753424655</v>
      </c>
      <c r="QW5" s="303">
        <f>IFERROR(IF(N(data_NoOutliers!GR5),data_NoOutliers!GR5,MID(data_NoOutliers!GR5,2,99)/2),"")</f>
        <v>3.55</v>
      </c>
      <c r="QX5" s="303">
        <f>IFERROR(IF(N(data_NoOutliers!GS5),data_NoOutliers!GS5,MID(data_NoOutliers!GS5,2,99)/2),"")</f>
        <v>4.21</v>
      </c>
      <c r="QY5" s="326">
        <f>IFERROR(QX5-QW5,"")</f>
        <v>0.66000000000000014</v>
      </c>
      <c r="QZ5" s="327">
        <f>IFERROR(QY5*$QX$50,"")</f>
        <v>50.160000000000011</v>
      </c>
      <c r="RA5" s="303">
        <f>IFERROR(IF(N(data_NoOutliers!GT5),data_NoOutliers!GT5,MID(data_NoOutliers!GT5,2,99)/2),"")</f>
        <v>3.98</v>
      </c>
      <c r="RB5" s="303">
        <f>IFERROR(IF(N(data_NoOutliers!GU5),data_NoOutliers!GU5,MID(data_NoOutliers!GU5,2,99)/2),"")</f>
        <v>5.46</v>
      </c>
      <c r="RC5" s="326">
        <f>IFERROR(RB5-RA5,"")</f>
        <v>1.48</v>
      </c>
      <c r="RD5" s="327">
        <f>IFERROR(RC5*$RB$50,"")</f>
        <v>82.222222222222214</v>
      </c>
      <c r="RE5" s="303">
        <f>IFERROR(IF(N(data_NoOutliers!GV5),data_NoOutliers!GV5,MID(data_NoOutliers!GV5,2,99)/2),"")</f>
        <v>3.76</v>
      </c>
      <c r="RF5" s="326">
        <f>IFERROR(RE5-RA5,"")</f>
        <v>-0.2200000000000002</v>
      </c>
      <c r="RG5" s="327">
        <f>IFERROR(RF5*$RE$50,"")</f>
        <v>-16.720000000000013</v>
      </c>
      <c r="RH5" s="303">
        <f>IFERROR(IF(N(data_NoOutliers!GW5),data_NoOutliers!GW5,MID(data_NoOutliers!GW5,2,99)/2),"")</f>
        <v>2.23</v>
      </c>
      <c r="RI5" s="303">
        <f>IFERROR(IF(N(data_NoOutliers!GX5),data_NoOutliers!GX5,MID(data_NoOutliers!GX5,2,99)/2),"")</f>
        <v>2.58</v>
      </c>
      <c r="RJ5" s="292">
        <f>IFERROR(RI5-RH5,"")</f>
        <v>0.35000000000000009</v>
      </c>
      <c r="RK5" s="304">
        <f>IFERROR(RJ5*$RI$50,"")</f>
        <v>21.514705882352942</v>
      </c>
      <c r="RL5" s="303">
        <f>IFERROR(IF(N(data_NoOutliers!GY5),data_NoOutliers!GY5,MID(data_NoOutliers!GY5,2,99)/2),"")</f>
        <v>2.02</v>
      </c>
      <c r="RM5" s="303">
        <f>IFERROR(IF(N(data_NoOutliers!GZ5),data_NoOutliers!GZ5,MID(data_NoOutliers!GZ5,2,99)/2),"")</f>
        <v>1.85</v>
      </c>
      <c r="RN5" s="292">
        <f>IFERROR(RM5-RL5,"")</f>
        <v>-0.16999999999999993</v>
      </c>
      <c r="RO5" s="304">
        <f>IFERROR(RN5*$RM$50,"")</f>
        <v>-9.3150684931506813</v>
      </c>
      <c r="RP5" s="303">
        <f>IFERROR(IF(N(data_NoOutliers!HA5),data_NoOutliers!HA5,MID(data_NoOutliers!HA5,2,99)/2),"")</f>
        <v>1.99</v>
      </c>
      <c r="RQ5" s="292">
        <f>IFERROR(RP5-RL5,"")</f>
        <v>-3.0000000000000027E-2</v>
      </c>
      <c r="RR5" s="304">
        <f>IFERROR(RQ5*$RP$50,"")</f>
        <v>-2.280000000000002</v>
      </c>
      <c r="RS5" s="303">
        <f>IFERROR(IF(N(data_NoOutliers!HB5),data_NoOutliers!HB5,MID(data_NoOutliers!HB5,2,99)/2),"")</f>
        <v>2.27</v>
      </c>
      <c r="RT5" s="303">
        <f>IFERROR(IF(N(data_NoOutliers!HC5),data_NoOutliers!HC5,MID(data_NoOutliers!HC5,2,99)/2),"")</f>
        <v>2.84</v>
      </c>
      <c r="RU5" s="118">
        <f>IFERROR(RT5-RS5,"")</f>
        <v>0.56999999999999984</v>
      </c>
      <c r="RV5" s="306">
        <f>IFERROR(RU5*$RT$50,"")</f>
        <v>36.320121951219491</v>
      </c>
      <c r="RW5" s="303">
        <f>IFERROR(IF(N(data_NoOutliers!HD5),data_NoOutliers!HD5,MID(data_NoOutliers!HD5,2,99)/2),"")</f>
        <v>1.95</v>
      </c>
      <c r="RX5" s="303">
        <f>IFERROR(IF(N(data_NoOutliers!HE5),data_NoOutliers!HE5,MID(data_NoOutliers!HE5,2,99)/2),"")</f>
        <v>2.23</v>
      </c>
      <c r="RY5" s="118">
        <f>IFERROR(RX5-RW5,"")</f>
        <v>0.28000000000000003</v>
      </c>
      <c r="RZ5" s="306">
        <f>IFERROR(RY5*$RX$50,"")</f>
        <v>14.789383335534135</v>
      </c>
      <c r="SA5" s="303">
        <f>IFERROR(IF(N(data_NoOutliers!HF5),data_NoOutliers!HF5,MID(data_NoOutliers!HF5,2,99)/2),"")</f>
        <v>2.2599999999999998</v>
      </c>
      <c r="SB5" s="118">
        <f>IFERROR(SA5-RW5,"")</f>
        <v>0.30999999999999983</v>
      </c>
      <c r="SC5" s="340">
        <f>IFERROR(SB5*$SA$50,"")</f>
        <v>19.633333333333322</v>
      </c>
      <c r="SD5" s="303">
        <f>IFERROR(IF(N(data_NoOutliers!HG5),data_NoOutliers!HG5,MID(data_NoOutliers!HG5,2,99)/2),"")</f>
        <v>3.5</v>
      </c>
      <c r="SE5" s="303">
        <f>IFERROR(IF(N(data_NoOutliers!HH5),data_NoOutliers!HH5,MID(data_NoOutliers!HH5,2,99)/2),"")</f>
        <v>2.5</v>
      </c>
      <c r="SF5" s="307">
        <f>IFERROR(SE5-SD5,"")</f>
        <v>-1</v>
      </c>
      <c r="SG5" s="308">
        <f>IFERROR(SF5*$SE$50,"")</f>
        <v>-72.647058823529406</v>
      </c>
      <c r="SH5" s="303">
        <f>IFERROR(IF(N(data_NoOutliers!HI5),data_NoOutliers!HI5,MID(data_NoOutliers!HI5,2,99)/2),"")</f>
        <v>2.64</v>
      </c>
      <c r="SI5" s="303">
        <f>IFERROR(IF(N(data_NoOutliers!HJ5),data_NoOutliers!HJ5,MID(data_NoOutliers!HJ5,2,99)/2),"")</f>
        <v>2.98</v>
      </c>
      <c r="SJ5" s="307">
        <f>IFERROR(SI5-SH5,"")</f>
        <v>0.33999999999999986</v>
      </c>
      <c r="SK5" s="338">
        <f>IFERROR(SJ5*$SI$50,"")</f>
        <v>18.378378378378372</v>
      </c>
      <c r="SL5" s="303">
        <f>IFERROR(IF(N(data_NoOutliers!HK5),data_NoOutliers!HK5,MID(data_NoOutliers!HK5,2,99)/2),"")</f>
        <v>3.38</v>
      </c>
      <c r="SM5" s="307">
        <f>IFERROR(SL5-SH5,"")</f>
        <v>0.73999999999999977</v>
      </c>
      <c r="SN5" s="338">
        <f>IFERROR(SM5*$SL$50,"")</f>
        <v>52.72499999999998</v>
      </c>
      <c r="SO5" s="303">
        <f>IFERROR(IF(N(data_NoOutliers!HL5),data_NoOutliers!HL5,MID(data_NoOutliers!HL5,2,99)/2),"")</f>
        <v>2.39</v>
      </c>
      <c r="SP5" s="303">
        <f>IFERROR(IF(N(data_NoOutliers!HM5),data_NoOutliers!HM5,MID(data_NoOutliers!HM5,2,99)/2),"")</f>
        <v>2.17</v>
      </c>
      <c r="SQ5" s="127">
        <f>IFERROR(SP5-SO5,"")</f>
        <v>-0.2200000000000002</v>
      </c>
      <c r="SR5" s="305">
        <f>IFERROR(SQ5*$SP$50,"")</f>
        <v>-26.377241379310366</v>
      </c>
      <c r="SS5" s="303">
        <f>IFERROR(IF(N(data_NoOutliers!HN5),data_NoOutliers!HN5,MID(data_NoOutliers!HN5,2,99)/2),"")</f>
        <v>1.9</v>
      </c>
      <c r="ST5" s="303">
        <f>IFERROR(IF(N(data_NoOutliers!HO5),data_NoOutliers!HO5,MID(data_NoOutliers!HO5,2,99)/2),"")</f>
        <v>1.71</v>
      </c>
      <c r="SU5" s="127">
        <f>IFERROR(ST5-SS5,"")</f>
        <v>-0.18999999999999995</v>
      </c>
      <c r="SV5" s="302">
        <f>IFERROR(SU5*$ST$50,"")</f>
        <v>-12.255411255411252</v>
      </c>
      <c r="SW5" s="303">
        <f>IFERROR(IF(N(data_NoOutliers!HP5),data_NoOutliers!HP5,MID(data_NoOutliers!HP5,2,99)/2),"")</f>
        <v>1.68</v>
      </c>
      <c r="SX5" s="127">
        <f>IFERROR(SW5-SS5,"")</f>
        <v>-0.21999999999999997</v>
      </c>
      <c r="SY5" s="330">
        <f>IFERROR(SX5*$SW$50,"")</f>
        <v>-22.859374999999993</v>
      </c>
      <c r="SZ5" s="4">
        <f>IFERROR(IF(N(data_NoOutliers!HQ5),data_NoOutliers!HQ5,MID(data_NoOutliers!HQ5,2,99)/2),"")</f>
        <v>3.41</v>
      </c>
      <c r="TA5" s="4">
        <f>IFERROR(IF(N(data_NoOutliers!HR5),data_NoOutliers!HR5,MID(data_NoOutliers!HR5,2,99)/2),"")</f>
        <v>3.83</v>
      </c>
      <c r="TB5" s="118">
        <f>IFERROR(TA5-SZ5,"")</f>
        <v>0.41999999999999993</v>
      </c>
      <c r="TC5" s="306">
        <f>IFERROR(TB5*$TA$50,"")</f>
        <v>27.420264317180614</v>
      </c>
      <c r="TD5" s="4">
        <f>IFERROR(IF(N(data_NoOutliers!HS5),data_NoOutliers!HS5,MID(data_NoOutliers!HS5,2,99)/2),"")</f>
        <v>2.88</v>
      </c>
      <c r="TE5" s="4">
        <f>IFERROR(IF(N(data_NoOutliers!HT5),data_NoOutliers!HT5,MID(data_NoOutliers!HT5,2,99)/2),"")</f>
        <v>3.65</v>
      </c>
      <c r="TF5" s="118">
        <f>IFERROR(TE5-TD5,"")</f>
        <v>0.77</v>
      </c>
      <c r="TG5" s="458">
        <f>IFERROR(TF5*$TE$50,"")</f>
        <v>33.046757164404227</v>
      </c>
      <c r="TH5" s="4">
        <f>IFERROR(IF(N(data_NoOutliers!HU5),data_NoOutliers!HU5,MID(data_NoOutliers!HU5,2,99)/2),"")</f>
        <v>3.3</v>
      </c>
      <c r="TI5" s="118">
        <f>IFERROR(TH5-TD5,"")</f>
        <v>0.41999999999999993</v>
      </c>
      <c r="TJ5" s="340">
        <f>IFERROR(TI5*$TH$50,"")</f>
        <v>23.939999999999998</v>
      </c>
      <c r="TK5" s="4">
        <f>IFERROR(IF(N(data_NoOutliers!HV5),data_NoOutliers!HV5,MID(data_NoOutliers!HV5,2,99)/2),"")</f>
        <v>5.77</v>
      </c>
      <c r="TL5" s="4">
        <f>IFERROR(IF(N(data_NoOutliers!HW5),data_NoOutliers!HW5,MID(data_NoOutliers!HW5,2,99)/2),"")</f>
        <v>2.2599999999999998</v>
      </c>
      <c r="TM5" s="462">
        <f>IFERROR(TL5-TK5,"")</f>
        <v>-3.51</v>
      </c>
      <c r="TN5" s="463">
        <f>IFERROR(TM5*$TL$50,"")</f>
        <v>-247.53930131004361</v>
      </c>
      <c r="TO5" s="4">
        <f>IFERROR(IF(N(data_NoOutliers!HX5),data_NoOutliers!HX5,MID(data_NoOutliers!HX5,2,99)/2),"")</f>
        <v>2.3199999999999998</v>
      </c>
      <c r="TP5" s="4">
        <f>IFERROR(IF(N(data_NoOutliers!HY5),data_NoOutliers!HY5,MID(data_NoOutliers!HY5,2,99)/2),"")</f>
        <v>3.15</v>
      </c>
      <c r="TQ5" s="462">
        <f>IFERROR(TP5-TO5,"")</f>
        <v>0.83000000000000007</v>
      </c>
      <c r="TR5" s="465">
        <f>IFERROR(TQ5*$TP$50,"")</f>
        <v>42.597200622083989</v>
      </c>
      <c r="TS5" s="4">
        <f>IFERROR(IF(N(data_NoOutliers!HZ5),data_NoOutliers!HZ5,MID(data_NoOutliers!HZ5,2,99)/2),"")</f>
        <v>2.84</v>
      </c>
      <c r="TT5" s="462">
        <f>IFERROR(TS5-TO5,"")</f>
        <v>0.52</v>
      </c>
      <c r="TU5" s="464">
        <f>IFERROR(TT5*$TS$50,"")</f>
        <v>33.618895116092872</v>
      </c>
      <c r="TV5" s="4">
        <f>IFERROR(IF(N(data_NoOutliers!IA5),data_NoOutliers!IA5,MID(data_NoOutliers!IA5,2,99)/2),"")</f>
        <v>12</v>
      </c>
      <c r="TW5" s="4">
        <f>IFERROR(IF(N(data_NoOutliers!IB5),data_NoOutliers!IB5,MID(data_NoOutliers!IB5,2,99)/2),"")</f>
        <v>9.82</v>
      </c>
      <c r="TX5" s="468">
        <f>IFERROR(TW5-TV5,"")</f>
        <v>-2.1799999999999997</v>
      </c>
      <c r="TY5" s="470">
        <f>IFERROR(TX5*$TW$50,"")</f>
        <v>-201.82999458581477</v>
      </c>
      <c r="TZ5" s="4">
        <f>IFERROR(IF(N(data_NoOutliers!IC5),data_NoOutliers!IC5,MID(data_NoOutliers!IC5,2,99)/2),"")</f>
        <v>7.37</v>
      </c>
      <c r="UA5" s="4">
        <f>IFERROR(IF(N(data_NoOutliers!ID5),data_NoOutliers!ID5,MID(data_NoOutliers!ID5,2,99)/2),"")</f>
        <v>2.02</v>
      </c>
      <c r="UB5" s="468">
        <f>IFERROR(UA5-TZ5,"")</f>
        <v>-5.35</v>
      </c>
      <c r="UC5" s="471">
        <f>IFERROR(UB5*$UA$50,"")</f>
        <v>-341.22226962457336</v>
      </c>
      <c r="UD5" s="4">
        <f>IFERROR(IF(N(data_NoOutliers!IE5),data_NoOutliers!IE5,MID(data_NoOutliers!IE5,2,99)/2),"")</f>
        <v>2.11</v>
      </c>
      <c r="UE5" s="468">
        <f>IFERROR(UD5-TZ5,"")</f>
        <v>-5.26</v>
      </c>
      <c r="UF5" s="472">
        <f>IFERROR(UE5*$UD$50,"")</f>
        <v>-490.29038652130816</v>
      </c>
      <c r="UG5" s="4">
        <f>IFERROR(IF(N(data_NoOutliers!IF5),data_NoOutliers!IF5,MID(data_NoOutliers!IF5,2,99)/2),"")</f>
        <v>3.03</v>
      </c>
      <c r="UH5" s="4">
        <f>IFERROR(IF(N(data_NoOutliers!IG5),data_NoOutliers!IG5,MID(data_NoOutliers!IG5,2,99)/2),"")</f>
        <v>2.85</v>
      </c>
      <c r="UI5" s="479">
        <f>IFERROR(UH5-UG5,"")</f>
        <v>-0.17999999999999972</v>
      </c>
      <c r="UJ5" s="480">
        <f>IFERROR(UI5*$UH$50,"")</f>
        <v>-18.094186046511599</v>
      </c>
      <c r="UK5" s="4">
        <f>IFERROR(IF(N(data_NoOutliers!IH5),data_NoOutliers!IH5,MID(data_NoOutliers!IH5,2,99)/2),"")</f>
        <v>2.35</v>
      </c>
      <c r="UL5" s="4">
        <f>IFERROR(IF(N(data_NoOutliers!II5),data_NoOutliers!II5,MID(data_NoOutliers!II5,2,99)/2),"")</f>
        <v>2.33</v>
      </c>
      <c r="UM5" s="483">
        <f>IFERROR(UL5-UK5,"")</f>
        <v>-2.0000000000000018E-2</v>
      </c>
      <c r="UN5" s="485">
        <f>IFERROR(UM5*$UL$50,"")</f>
        <v>-2.3222222222222242</v>
      </c>
      <c r="UO5" s="4">
        <f>IFERROR(IF(N(data_NoOutliers!IJ5),data_NoOutliers!IJ5,MID(data_NoOutliers!IJ5,2,99)/2),"")</f>
        <v>2.5499999999999998</v>
      </c>
      <c r="UP5" s="4">
        <f>IFERROR(IF(N(data_NoOutliers!IK5),data_NoOutliers!IK5,MID(data_NoOutliers!IK5,2,99)/2),"")</f>
        <v>2.08</v>
      </c>
      <c r="UQ5" s="483">
        <f>IFERROR(UP5-UO5,"")</f>
        <v>-0.46999999999999975</v>
      </c>
      <c r="UR5" s="486">
        <f>IFERROR(UQ5*$UP$50,"")</f>
        <v>-28.096703296703282</v>
      </c>
      <c r="US5" s="4">
        <f>IFERROR(IF(N(data_NoOutliers!IL5),data_NoOutliers!IL5,MID(data_NoOutliers!IL5,2,99)/2),"")</f>
        <v>2.86</v>
      </c>
      <c r="UT5" s="483">
        <f>IFERROR(US5-UO5,"")</f>
        <v>0.31000000000000005</v>
      </c>
      <c r="UU5" s="487">
        <f>IFERROR(UT5*$US$50,"")</f>
        <v>36.812500000000007</v>
      </c>
      <c r="UV5" s="4">
        <f>IFERROR(IF(N(data_NoOutliers!IM5),data_NoOutliers!IM5,MID(data_NoOutliers!IM5,2,99)/2),"")</f>
        <v>1.84</v>
      </c>
      <c r="UW5" s="4">
        <f>IFERROR(IF(N(data_NoOutliers!IN5),data_NoOutliers!IN5,MID(data_NoOutliers!IN5,2,99)/2),"")</f>
        <v>3.72</v>
      </c>
      <c r="UX5" s="491">
        <f>IFERROR(UW5-UV5,"")</f>
        <v>1.8800000000000001</v>
      </c>
      <c r="UY5" s="494">
        <f>IFERROR(UX5*$UW$50,"")</f>
        <v>152.80222222222221</v>
      </c>
      <c r="UZ5" s="4">
        <f>IFERROR(IF(N(data_NoOutliers!IO5),data_NoOutliers!IO5,MID(data_NoOutliers!IO5,2,99)/2),"")</f>
        <v>1.72</v>
      </c>
      <c r="VA5" s="4">
        <f>IFERROR(IF(N(data_NoOutliers!IP5),data_NoOutliers!IP5,MID(data_NoOutliers!IP5,2,99)/2),"")</f>
        <v>1.79</v>
      </c>
      <c r="VB5" s="491">
        <f>IFERROR(VA5-UZ5,"")</f>
        <v>7.0000000000000062E-2</v>
      </c>
      <c r="VC5" s="495">
        <f>IFERROR(VB5*$VA$50,"")</f>
        <v>4.2682926829268331</v>
      </c>
      <c r="VD5" s="4">
        <f>IFERROR(IF(N(data_NoOutliers!IQ5),data_NoOutliers!IQ5,MID(data_NoOutliers!IQ5,2,99)/2),"")</f>
        <v>2.39</v>
      </c>
      <c r="VE5" s="491">
        <f>IFERROR(VD5-UZ5,"")</f>
        <v>0.67000000000000015</v>
      </c>
      <c r="VF5" s="493">
        <f>IFERROR(VE5*$VD$50,"")</f>
        <v>60.821111111111108</v>
      </c>
      <c r="VG5" s="4" t="str">
        <f>IFERROR(IF(N(data_NoOutliers!IR5),data_NoOutliers!IR5,MID(data_NoOutliers!IR5,2,99)/2),"")</f>
        <v/>
      </c>
      <c r="VH5" s="4" t="str">
        <f>IFERROR(IF(N(data_NoOutliers!IS5),data_NoOutliers!IS5,MID(data_NoOutliers!IS5,2,99)/2),"")</f>
        <v/>
      </c>
      <c r="VI5" s="4" t="str">
        <f>IFERROR(IF(N(data_NoOutliers!IT5),data_NoOutliers!IT5,MID(data_NoOutliers!IT5,2,99)/2),"")</f>
        <v/>
      </c>
      <c r="VJ5" s="4" t="str">
        <f>IFERROR(IF(N(data_NoOutliers!IU5),data_NoOutliers!IU5,MID(data_NoOutliers!IU5,2,99)/2),"")</f>
        <v/>
      </c>
      <c r="VK5" s="4" t="str">
        <f>IFERROR(IF(N(data_NoOutliers!IV5),data_NoOutliers!IV5,MID(data_NoOutliers!IV5,2,99)/2),"")</f>
        <v/>
      </c>
      <c r="VL5" s="4" t="str">
        <f>IFERROR(IF(N(data_NoOutliers!IW5),data_NoOutliers!IW5,MID(data_NoOutliers!IW5,2,99)/2),"")</f>
        <v/>
      </c>
      <c r="VM5" s="4" t="str">
        <f>IFERROR(IF(N(data_NoOutliers!IX5),data_NoOutliers!IX5,MID(data_NoOutliers!IX5,2,99)/2),"")</f>
        <v/>
      </c>
      <c r="VN5" s="4" t="str">
        <f>IFERROR(IF(N(data_NoOutliers!IY5),data_NoOutliers!IY5,MID(data_NoOutliers!IY5,2,99)/2),"")</f>
        <v/>
      </c>
      <c r="VO5" s="4" t="str">
        <f>IFERROR(IF(N(data_NoOutliers!IZ5),data_NoOutliers!IZ5,MID(data_NoOutliers!IZ5,2,99)/2),"")</f>
        <v/>
      </c>
      <c r="VP5" s="4" t="str">
        <f>IFERROR(IF(N(data_NoOutliers!JA5),data_NoOutliers!JA5,MID(data_NoOutliers!JA5,2,99)/2),"")</f>
        <v/>
      </c>
      <c r="VQ5" s="4" t="str">
        <f>IFERROR(IF(N(data_NoOutliers!JB5),data_NoOutliers!JB5,MID(data_NoOutliers!JB5,2,99)/2),"")</f>
        <v/>
      </c>
      <c r="VR5" s="4" t="str">
        <f>IFERROR(IF(N(data_NoOutliers!JC5),data_NoOutliers!JC5,MID(data_NoOutliers!JC5,2,99)/2),"")</f>
        <v/>
      </c>
      <c r="VS5" s="4" t="str">
        <f>IFERROR(IF(N(data_NoOutliers!JD5),data_NoOutliers!JD5,MID(data_NoOutliers!JD5,2,99)/2),"")</f>
        <v/>
      </c>
      <c r="VT5" s="4" t="str">
        <f>IFERROR(IF(N(data_NoOutliers!JE5),data_NoOutliers!JE5,MID(data_NoOutliers!JE5,2,99)/2),"")</f>
        <v/>
      </c>
      <c r="VU5" s="4" t="str">
        <f>IFERROR(IF(N(data_NoOutliers!JF5),data_NoOutliers!JF5,MID(data_NoOutliers!JF5,2,99)/2),"")</f>
        <v/>
      </c>
      <c r="VV5" s="4" t="str">
        <f>IFERROR(IF(N(data_NoOutliers!JG5),data_NoOutliers!JG5,MID(data_NoOutliers!JG5,2,99)/2),"")</f>
        <v/>
      </c>
      <c r="VW5" s="4" t="str">
        <f>IFERROR(IF(N(data_NoOutliers!JH5),data_NoOutliers!JH5,MID(data_NoOutliers!JH5,2,99)/2),"")</f>
        <v/>
      </c>
      <c r="VX5" s="4" t="str">
        <f>IFERROR(IF(N(data_NoOutliers!JI5),data_NoOutliers!JI5,MID(data_NoOutliers!JI5,2,99)/2),"")</f>
        <v/>
      </c>
      <c r="VY5" s="4" t="str">
        <f>IFERROR(IF(N(data_NoOutliers!JJ5),data_NoOutliers!JJ5,MID(data_NoOutliers!JJ5,2,99)/2),"")</f>
        <v/>
      </c>
      <c r="VZ5" s="4" t="str">
        <f>IFERROR(IF(N(data_NoOutliers!JK5),data_NoOutliers!JK5,MID(data_NoOutliers!JK5,2,99)/2),"")</f>
        <v/>
      </c>
      <c r="WA5" s="4" t="str">
        <f>IFERROR(IF(N(data_NoOutliers!JL5),data_NoOutliers!JL5,MID(data_NoOutliers!JL5,2,99)/2),"")</f>
        <v/>
      </c>
      <c r="WB5" s="4" t="str">
        <f>IFERROR(IF(N(data_NoOutliers!JM5),data_NoOutliers!JM5,MID(data_NoOutliers!JM5,2,99)/2),"")</f>
        <v/>
      </c>
      <c r="WC5" s="4" t="str">
        <f>IFERROR(IF(N(data_NoOutliers!JN5),data_NoOutliers!JN5,MID(data_NoOutliers!JN5,2,99)/2),"")</f>
        <v/>
      </c>
      <c r="WD5" s="4" t="str">
        <f>IFERROR(IF(N(data_NoOutliers!JO5),data_NoOutliers!JO5,MID(data_NoOutliers!JO5,2,99)/2),"")</f>
        <v/>
      </c>
      <c r="WE5" s="4" t="str">
        <f>IFERROR(IF(N(data_NoOutliers!JP5),data_NoOutliers!JP5,MID(data_NoOutliers!JP5,2,99)/2),"")</f>
        <v/>
      </c>
      <c r="WF5" s="4" t="str">
        <f>IFERROR(IF(N(data_NoOutliers!JQ5),data_NoOutliers!JQ5,MID(data_NoOutliers!JQ5,2,99)/2),"")</f>
        <v/>
      </c>
      <c r="WG5" s="4" t="str">
        <f>IFERROR(IF(N(data_NoOutliers!JR5),data_NoOutliers!JR5,MID(data_NoOutliers!JR5,2,99)/2),"")</f>
        <v/>
      </c>
      <c r="WH5" s="4" t="str">
        <f>IFERROR(IF(N(data_NoOutliers!JS5),data_NoOutliers!JS5,MID(data_NoOutliers!JS5,2,99)/2),"")</f>
        <v/>
      </c>
      <c r="WI5" s="4" t="str">
        <f>IFERROR(IF(N(data_NoOutliers!JT5),data_NoOutliers!JT5,MID(data_NoOutliers!JT5,2,99)/2),"")</f>
        <v/>
      </c>
      <c r="WJ5" s="4" t="str">
        <f>IFERROR(IF(N(data_NoOutliers!JU5),data_NoOutliers!JU5,MID(data_NoOutliers!JU5,2,99)/2),"")</f>
        <v/>
      </c>
      <c r="WK5" s="4" t="str">
        <f>IFERROR(IF(N(data_NoOutliers!JV5),data_NoOutliers!JV5,MID(data_NoOutliers!JV5,2,99)/2),"")</f>
        <v/>
      </c>
      <c r="WL5" s="4" t="str">
        <f>IFERROR(IF(N(data_NoOutliers!JW5),data_NoOutliers!JW5,MID(data_NoOutliers!JW5,2,99)/2),"")</f>
        <v/>
      </c>
      <c r="WM5" s="4" t="str">
        <f>IFERROR(IF(N(data_NoOutliers!JX5),data_NoOutliers!JX5,MID(data_NoOutliers!JX5,2,99)/2),"")</f>
        <v/>
      </c>
      <c r="WN5" s="4" t="str">
        <f>IFERROR(IF(N(data_NoOutliers!JY5),data_NoOutliers!JY5,MID(data_NoOutliers!JY5,2,99)/2),"")</f>
        <v/>
      </c>
      <c r="WO5" s="4" t="str">
        <f>IFERROR(IF(N(data_NoOutliers!JZ5),data_NoOutliers!JZ5,MID(data_NoOutliers!JZ5,2,99)/2),"")</f>
        <v/>
      </c>
      <c r="WP5" s="4" t="str">
        <f>IFERROR(IF(N(data_NoOutliers!KA5),data_NoOutliers!KA5,MID(data_NoOutliers!KA5,2,99)/2),"")</f>
        <v/>
      </c>
      <c r="WQ5" s="4" t="str">
        <f>IFERROR(IF(N(data_NoOutliers!KB5),data_NoOutliers!KB5,MID(data_NoOutliers!KB5,2,99)/2),"")</f>
        <v/>
      </c>
      <c r="WR5" s="4" t="str">
        <f>IFERROR(IF(N(data_NoOutliers!KC5),data_NoOutliers!KC5,MID(data_NoOutliers!KC5,2,99)/2),"")</f>
        <v/>
      </c>
      <c r="WS5" s="4" t="str">
        <f>IFERROR(IF(N(data_NoOutliers!KD5),data_NoOutliers!KD5,MID(data_NoOutliers!KD5,2,99)/2),"")</f>
        <v/>
      </c>
      <c r="WT5" s="4" t="str">
        <f>IFERROR(IF(N(data_NoOutliers!KE5),data_NoOutliers!KE5,MID(data_NoOutliers!KE5,2,99)/2),"")</f>
        <v/>
      </c>
      <c r="WU5" s="4" t="str">
        <f>IFERROR(IF(N(data_NoOutliers!KF5),data_NoOutliers!KF5,MID(data_NoOutliers!KF5,2,99)/2),"")</f>
        <v/>
      </c>
      <c r="WV5" s="4" t="str">
        <f>IFERROR(IF(N(data_NoOutliers!KG5),data_NoOutliers!KG5,MID(data_NoOutliers!KG5,2,99)/2),"")</f>
        <v/>
      </c>
      <c r="WW5" s="4" t="str">
        <f>IFERROR(IF(N(data_NoOutliers!KH5),data_NoOutliers!KH5,MID(data_NoOutliers!KH5,2,99)/2),"")</f>
        <v/>
      </c>
      <c r="WX5" s="4" t="str">
        <f>IFERROR(IF(N(data_NoOutliers!KI5),data_NoOutliers!KI5,MID(data_NoOutliers!KI5,2,99)/2),"")</f>
        <v/>
      </c>
      <c r="WY5" s="4" t="str">
        <f>IFERROR(IF(N(data_NoOutliers!KJ5),data_NoOutliers!KJ5,MID(data_NoOutliers!KJ5,2,99)/2),"")</f>
        <v/>
      </c>
      <c r="WZ5" s="4" t="str">
        <f>IFERROR(IF(N(data_NoOutliers!KK5),data_NoOutliers!KK5,MID(data_NoOutliers!KK5,2,99)/2),"")</f>
        <v/>
      </c>
      <c r="XA5" s="4" t="str">
        <f>IFERROR(IF(N(data_NoOutliers!KL5),data_NoOutliers!KL5,MID(data_NoOutliers!KL5,2,99)/2),"")</f>
        <v/>
      </c>
      <c r="XB5" s="4" t="str">
        <f>IFERROR(IF(N(data_NoOutliers!KM5),data_NoOutliers!KM5,MID(data_NoOutliers!KM5,2,99)/2),"")</f>
        <v/>
      </c>
      <c r="XC5" s="4" t="str">
        <f>IFERROR(IF(N(data_NoOutliers!KN5),data_NoOutliers!KN5,MID(data_NoOutliers!KN5,2,99)/2),"")</f>
        <v/>
      </c>
      <c r="XD5" s="4" t="str">
        <f>IFERROR(IF(N(data_NoOutliers!KO5),data_NoOutliers!KO5,MID(data_NoOutliers!KO5,2,99)/2),"")</f>
        <v/>
      </c>
      <c r="XE5" s="4" t="str">
        <f>IFERROR(IF(N(data_NoOutliers!KP5),data_NoOutliers!KP5,MID(data_NoOutliers!KP5,2,99)/2),"")</f>
        <v/>
      </c>
      <c r="XF5" s="4" t="str">
        <f>IFERROR(IF(N(data_NoOutliers!KQ5),data_NoOutliers!KQ5,MID(data_NoOutliers!KQ5,2,99)/2),"")</f>
        <v/>
      </c>
      <c r="XG5" s="4" t="str">
        <f>IFERROR(IF(N(data_NoOutliers!KR5),data_NoOutliers!KR5,MID(data_NoOutliers!KR5,2,99)/2),"")</f>
        <v/>
      </c>
      <c r="XH5" s="4" t="str">
        <f>IFERROR(IF(N(data_NoOutliers!KS5),data_NoOutliers!KS5,MID(data_NoOutliers!KS5,2,99)/2),"")</f>
        <v/>
      </c>
      <c r="XI5" s="4" t="str">
        <f>IFERROR(IF(N(data_NoOutliers!KT5),data_NoOutliers!KT5,MID(data_NoOutliers!KT5,2,99)/2),"")</f>
        <v/>
      </c>
      <c r="XJ5" s="4" t="str">
        <f>IFERROR(IF(N(data_NoOutliers!KU5),data_NoOutliers!KU5,MID(data_NoOutliers!KU5,2,99)/2),"")</f>
        <v/>
      </c>
      <c r="XK5" s="4" t="str">
        <f>IFERROR(IF(N(data_NoOutliers!KV5),data_NoOutliers!KV5,MID(data_NoOutliers!KV5,2,99)/2),"")</f>
        <v/>
      </c>
      <c r="XL5" s="4" t="str">
        <f>IFERROR(IF(N(data_NoOutliers!KW5),data_NoOutliers!KW5,MID(data_NoOutliers!KW5,2,99)/2),"")</f>
        <v/>
      </c>
      <c r="XM5" s="4" t="str">
        <f>IFERROR(IF(N(data_NoOutliers!KX5),data_NoOutliers!KX5,MID(data_NoOutliers!KX5,2,99)/2),"")</f>
        <v/>
      </c>
      <c r="XN5" s="4" t="str">
        <f>IFERROR(IF(N(data_NoOutliers!KY5),data_NoOutliers!KY5,MID(data_NoOutliers!KY5,2,99)/2),"")</f>
        <v/>
      </c>
      <c r="XO5" s="4" t="str">
        <f>IFERROR(IF(N(data_NoOutliers!KZ5),data_NoOutliers!KZ5,MID(data_NoOutliers!KZ5,2,99)/2),"")</f>
        <v/>
      </c>
      <c r="XP5" s="4" t="str">
        <f>IFERROR(IF(N(data_NoOutliers!LA5),data_NoOutliers!LA5,MID(data_NoOutliers!LA5,2,99)/2),"")</f>
        <v/>
      </c>
      <c r="XQ5" s="4" t="str">
        <f>IFERROR(IF(N(data_NoOutliers!LB5),data_NoOutliers!LB5,MID(data_NoOutliers!LB5,2,99)/2),"")</f>
        <v/>
      </c>
      <c r="XR5" s="4" t="str">
        <f>IFERROR(IF(N(data_NoOutliers!LC5),data_NoOutliers!LC5,MID(data_NoOutliers!LC5,2,99)/2),"")</f>
        <v/>
      </c>
      <c r="XS5" s="4" t="str">
        <f>IFERROR(IF(N(data_NoOutliers!LD5),data_NoOutliers!LD5,MID(data_NoOutliers!LD5,2,99)/2),"")</f>
        <v/>
      </c>
      <c r="XT5" s="4" t="str">
        <f>IFERROR(IF(N(data_NoOutliers!LE5),data_NoOutliers!LE5,MID(data_NoOutliers!LE5,2,99)/2),"")</f>
        <v/>
      </c>
      <c r="XU5" s="4" t="str">
        <f>IFERROR(IF(N(data_NoOutliers!LF5),data_NoOutliers!LF5,MID(data_NoOutliers!LF5,2,99)/2),"")</f>
        <v/>
      </c>
      <c r="XV5" s="4" t="str">
        <f>IFERROR(IF(N(data_NoOutliers!LG5),data_NoOutliers!LG5,MID(data_NoOutliers!LG5,2,99)/2),"")</f>
        <v/>
      </c>
      <c r="XW5" s="4" t="str">
        <f>IFERROR(IF(N(data_NoOutliers!LH5),data_NoOutliers!LH5,MID(data_NoOutliers!LH5,2,99)/2),"")</f>
        <v/>
      </c>
      <c r="XX5" s="4" t="str">
        <f>IFERROR(IF(N(data_NoOutliers!LI5),data_NoOutliers!LI5,MID(data_NoOutliers!LI5,2,99)/2),"")</f>
        <v/>
      </c>
      <c r="XY5" s="4" t="str">
        <f>IFERROR(IF(N(data_NoOutliers!LJ5),data_NoOutliers!LJ5,MID(data_NoOutliers!LJ5,2,99)/2),"")</f>
        <v/>
      </c>
      <c r="XZ5" s="4" t="str">
        <f>IFERROR(IF(N(data_NoOutliers!LK5),data_NoOutliers!LK5,MID(data_NoOutliers!LK5,2,99)/2),"")</f>
        <v/>
      </c>
      <c r="YA5" s="4" t="str">
        <f>IFERROR(IF(N(data_NoOutliers!LL5),data_NoOutliers!LL5,MID(data_NoOutliers!LL5,2,99)/2),"")</f>
        <v/>
      </c>
      <c r="YB5" s="4" t="str">
        <f>IFERROR(IF(N(data_NoOutliers!LM5),data_NoOutliers!LM5,MID(data_NoOutliers!LM5,2,99)/2),"")</f>
        <v/>
      </c>
      <c r="YC5" s="4" t="str">
        <f>IFERROR(IF(N(data_NoOutliers!LN5),data_NoOutliers!LN5,MID(data_NoOutliers!LN5,2,99)/2),"")</f>
        <v/>
      </c>
      <c r="YD5" s="4" t="str">
        <f>IFERROR(IF(N(data_NoOutliers!LO5),data_NoOutliers!LO5,MID(data_NoOutliers!LO5,2,99)/2),"")</f>
        <v/>
      </c>
      <c r="YE5" s="4" t="str">
        <f>IFERROR(IF(N(data_NoOutliers!LP5),data_NoOutliers!LP5,MID(data_NoOutliers!LP5,2,99)/2),"")</f>
        <v/>
      </c>
      <c r="YF5" s="4" t="str">
        <f>IFERROR(IF(N(data_NoOutliers!LQ5),data_NoOutliers!LQ5,MID(data_NoOutliers!LQ5,2,99)/2),"")</f>
        <v/>
      </c>
      <c r="YG5" s="4" t="str">
        <f>IFERROR(IF(N(data_NoOutliers!LR5),data_NoOutliers!LR5,MID(data_NoOutliers!LR5,2,99)/2),"")</f>
        <v/>
      </c>
      <c r="YH5" s="4" t="str">
        <f>IFERROR(IF(N(data_NoOutliers!LS5),data_NoOutliers!LS5,MID(data_NoOutliers!LS5,2,99)/2),"")</f>
        <v/>
      </c>
      <c r="YI5" s="4" t="str">
        <f>IFERROR(IF(N(data_NoOutliers!LT5),data_NoOutliers!LT5,MID(data_NoOutliers!LT5,2,99)/2),"")</f>
        <v/>
      </c>
      <c r="YJ5" s="4" t="str">
        <f>IFERROR(IF(N(data_NoOutliers!LU5),data_NoOutliers!LU5,MID(data_NoOutliers!LU5,2,99)/2),"")</f>
        <v/>
      </c>
      <c r="YK5" s="4" t="str">
        <f>IFERROR(IF(N(data_NoOutliers!LV5),data_NoOutliers!LV5,MID(data_NoOutliers!LV5,2,99)/2),"")</f>
        <v/>
      </c>
      <c r="YL5" s="4" t="str">
        <f>IFERROR(IF(N(data_NoOutliers!LW5),data_NoOutliers!LW5,MID(data_NoOutliers!LW5,2,99)/2),"")</f>
        <v/>
      </c>
      <c r="YM5" s="4" t="str">
        <f>IFERROR(IF(N(data_NoOutliers!LX5),data_NoOutliers!LX5,MID(data_NoOutliers!LX5,2,99)/2),"")</f>
        <v/>
      </c>
      <c r="YN5" s="4" t="str">
        <f>IFERROR(IF(N(data_NoOutliers!LY5),data_NoOutliers!LY5,MID(data_NoOutliers!LY5,2,99)/2),"")</f>
        <v/>
      </c>
      <c r="YO5" s="4" t="str">
        <f>IFERROR(IF(N(data_NoOutliers!LZ5),data_NoOutliers!LZ5,MID(data_NoOutliers!LZ5,2,99)/2),"")</f>
        <v/>
      </c>
      <c r="YP5" s="4" t="str">
        <f>IFERROR(IF(N(data_NoOutliers!MA5),data_NoOutliers!MA5,MID(data_NoOutliers!MA5,2,99)/2),"")</f>
        <v/>
      </c>
      <c r="YQ5" s="4" t="str">
        <f>IFERROR(IF(N(data_NoOutliers!MB5),data_NoOutliers!MB5,MID(data_NoOutliers!MB5,2,99)/2),"")</f>
        <v/>
      </c>
      <c r="YR5" s="4" t="str">
        <f>IFERROR(IF(N(data_NoOutliers!MC5),data_NoOutliers!MC5,MID(data_NoOutliers!MC5,2,99)/2),"")</f>
        <v/>
      </c>
      <c r="YS5" s="4" t="str">
        <f>IFERROR(IF(N(data_NoOutliers!MD5),data_NoOutliers!MD5,MID(data_NoOutliers!MD5,2,99)/2),"")</f>
        <v/>
      </c>
      <c r="YT5" s="4" t="str">
        <f>IFERROR(IF(N(data_NoOutliers!ME5),data_NoOutliers!ME5,MID(data_NoOutliers!ME5,2,99)/2),"")</f>
        <v/>
      </c>
      <c r="YU5" s="4" t="str">
        <f>IFERROR(IF(N(data_NoOutliers!MF5),data_NoOutliers!MF5,MID(data_NoOutliers!MF5,2,99)/2),"")</f>
        <v/>
      </c>
      <c r="YV5" s="4" t="str">
        <f>IFERROR(IF(N(data_NoOutliers!MG5),data_NoOutliers!MG5,MID(data_NoOutliers!MG5,2,99)/2),"")</f>
        <v/>
      </c>
      <c r="YW5" s="4" t="str">
        <f>IFERROR(IF(N(data_NoOutliers!MH5),data_NoOutliers!MH5,MID(data_NoOutliers!MH5,2,99)/2),"")</f>
        <v/>
      </c>
      <c r="YX5" s="4" t="str">
        <f>IFERROR(IF(N(data_NoOutliers!MI5),data_NoOutliers!MI5,MID(data_NoOutliers!MI5,2,99)/2),"")</f>
        <v/>
      </c>
      <c r="YY5" s="4" t="str">
        <f>IFERROR(IF(N(data_NoOutliers!MJ5),data_NoOutliers!MJ5,MID(data_NoOutliers!MJ5,2,99)/2),"")</f>
        <v/>
      </c>
      <c r="YZ5" s="4" t="str">
        <f>IFERROR(IF(N(data_NoOutliers!MK5),data_NoOutliers!MK5,MID(data_NoOutliers!MK5,2,99)/2),"")</f>
        <v/>
      </c>
      <c r="ZA5" s="4" t="str">
        <f>IFERROR(IF(N(data_NoOutliers!ML5),data_NoOutliers!ML5,MID(data_NoOutliers!ML5,2,99)/2),"")</f>
        <v/>
      </c>
      <c r="ZB5" s="4" t="str">
        <f>IFERROR(IF(N(data_NoOutliers!MM5),data_NoOutliers!MM5,MID(data_NoOutliers!MM5,2,99)/2),"")</f>
        <v/>
      </c>
      <c r="ZC5" s="4" t="str">
        <f>IFERROR(IF(N(data_NoOutliers!MN5),data_NoOutliers!MN5,MID(data_NoOutliers!MN5,2,99)/2),"")</f>
        <v/>
      </c>
      <c r="ZD5" s="4" t="str">
        <f>IFERROR(IF(N(data_NoOutliers!MO5),data_NoOutliers!MO5,MID(data_NoOutliers!MO5,2,99)/2),"")</f>
        <v/>
      </c>
      <c r="ZE5" s="4" t="str">
        <f>IFERROR(IF(N(data_NoOutliers!MP5),data_NoOutliers!MP5,MID(data_NoOutliers!MP5,2,99)/2),"")</f>
        <v/>
      </c>
      <c r="ZF5" s="4" t="str">
        <f>IFERROR(IF(N(data_NoOutliers!MQ5),data_NoOutliers!MQ5,MID(data_NoOutliers!MQ5,2,99)/2),"")</f>
        <v/>
      </c>
      <c r="ZG5" s="4" t="str">
        <f>IFERROR(IF(N(data_NoOutliers!MR5),data_NoOutliers!MR5,MID(data_NoOutliers!MR5,2,99)/2),"")</f>
        <v/>
      </c>
      <c r="ZH5" s="4" t="str">
        <f>IFERROR(IF(N(data_NoOutliers!MS5),data_NoOutliers!MS5,MID(data_NoOutliers!MS5,2,99)/2),"")</f>
        <v/>
      </c>
      <c r="ZI5" s="4" t="str">
        <f>IFERROR(IF(N(data_NoOutliers!MT5),data_NoOutliers!MT5,MID(data_NoOutliers!MT5,2,99)/2),"")</f>
        <v/>
      </c>
      <c r="ZJ5" s="4" t="str">
        <f>IFERROR(IF(N(data_NoOutliers!MU5),data_NoOutliers!MU5,MID(data_NoOutliers!MU5,2,99)/2),"")</f>
        <v/>
      </c>
      <c r="ZK5" s="4" t="str">
        <f>IFERROR(IF(N(data_NoOutliers!MV5),data_NoOutliers!MV5,MID(data_NoOutliers!MV5,2,99)/2),"")</f>
        <v/>
      </c>
      <c r="ZL5" s="4" t="str">
        <f>IFERROR(IF(N(data_NoOutliers!MW5),data_NoOutliers!MW5,MID(data_NoOutliers!MW5,2,99)/2),"")</f>
        <v/>
      </c>
      <c r="ZM5" s="4" t="str">
        <f>IFERROR(IF(N(data_NoOutliers!MX5),data_NoOutliers!MX5,MID(data_NoOutliers!MX5,2,99)/2),"")</f>
        <v/>
      </c>
      <c r="ZN5" s="4" t="str">
        <f>IFERROR(IF(N(data_NoOutliers!MY5),data_NoOutliers!MY5,MID(data_NoOutliers!MY5,2,99)/2),"")</f>
        <v/>
      </c>
      <c r="ZO5" s="4" t="str">
        <f>IFERROR(IF(N(data_NoOutliers!MZ5),data_NoOutliers!MZ5,MID(data_NoOutliers!MZ5,2,99)/2),"")</f>
        <v/>
      </c>
      <c r="ZP5" s="4" t="str">
        <f>IFERROR(IF(N(data_NoOutliers!NA5),data_NoOutliers!NA5,MID(data_NoOutliers!NA5,2,99)/2),"")</f>
        <v/>
      </c>
      <c r="ZQ5" s="4" t="str">
        <f>IFERROR(IF(N(data_NoOutliers!NB5),data_NoOutliers!NB5,MID(data_NoOutliers!NB5,2,99)/2),"")</f>
        <v/>
      </c>
      <c r="ZR5" s="4" t="str">
        <f>IFERROR(IF(N(data_NoOutliers!NC5),data_NoOutliers!NC5,MID(data_NoOutliers!NC5,2,99)/2),"")</f>
        <v/>
      </c>
      <c r="ZS5" s="4" t="str">
        <f>IFERROR(IF(N(data_NoOutliers!ND5),data_NoOutliers!ND5,MID(data_NoOutliers!ND5,2,99)/2),"")</f>
        <v/>
      </c>
      <c r="ZT5" s="4" t="str">
        <f>IFERROR(IF(N(data_NoOutliers!NE5),data_NoOutliers!NE5,MID(data_NoOutliers!NE5,2,99)/2),"")</f>
        <v/>
      </c>
      <c r="ZU5" s="4" t="str">
        <f>IFERROR(IF(N(data_NoOutliers!NF5),data_NoOutliers!NF5,MID(data_NoOutliers!NF5,2,99)/2),"")</f>
        <v/>
      </c>
      <c r="ZV5" s="4" t="str">
        <f>IFERROR(IF(N(data_NoOutliers!NG5),data_NoOutliers!NG5,MID(data_NoOutliers!NG5,2,99)/2),"")</f>
        <v/>
      </c>
      <c r="ZW5" s="4" t="str">
        <f>IFERROR(IF(N(data_NoOutliers!NH5),data_NoOutliers!NH5,MID(data_NoOutliers!NH5,2,99)/2),"")</f>
        <v/>
      </c>
      <c r="ZX5" s="4" t="str">
        <f>IFERROR(IF(N(data_NoOutliers!NI5),data_NoOutliers!NI5,MID(data_NoOutliers!NI5,2,99)/2),"")</f>
        <v/>
      </c>
      <c r="ZY5" s="4" t="str">
        <f>IFERROR(IF(N(data_NoOutliers!NJ5),data_NoOutliers!NJ5,MID(data_NoOutliers!NJ5,2,99)/2),"")</f>
        <v/>
      </c>
      <c r="ZZ5" s="4" t="str">
        <f>IFERROR(IF(N(data_NoOutliers!NK5),data_NoOutliers!NK5,MID(data_NoOutliers!NK5,2,99)/2),"")</f>
        <v/>
      </c>
      <c r="AAA5" s="4" t="str">
        <f>IFERROR(IF(N(data_NoOutliers!NL5),data_NoOutliers!NL5,MID(data_NoOutliers!NL5,2,99)/2),"")</f>
        <v/>
      </c>
      <c r="AAB5" s="4" t="str">
        <f>IFERROR(IF(N(data_NoOutliers!NM5),data_NoOutliers!NM5,MID(data_NoOutliers!NM5,2,99)/2),"")</f>
        <v/>
      </c>
      <c r="AAC5" s="4" t="str">
        <f>IFERROR(IF(N(data_NoOutliers!NN5),data_NoOutliers!NN5,MID(data_NoOutliers!NN5,2,99)/2),"")</f>
        <v/>
      </c>
      <c r="AAD5" s="4" t="str">
        <f>IFERROR(IF(N(data_NoOutliers!NO5),data_NoOutliers!NO5,MID(data_NoOutliers!NO5,2,99)/2),"")</f>
        <v/>
      </c>
      <c r="AAE5" s="4" t="str">
        <f>IFERROR(IF(N(data_NoOutliers!NP5),data_NoOutliers!NP5,MID(data_NoOutliers!NP5,2,99)/2),"")</f>
        <v/>
      </c>
      <c r="AAF5" s="4" t="str">
        <f>IFERROR(IF(N(data_NoOutliers!NQ5),data_NoOutliers!NQ5,MID(data_NoOutliers!NQ5,2,99)/2),"")</f>
        <v/>
      </c>
      <c r="AAG5" s="4" t="str">
        <f>IFERROR(IF(N(data_NoOutliers!NR5),data_NoOutliers!NR5,MID(data_NoOutliers!NR5,2,99)/2),"")</f>
        <v/>
      </c>
      <c r="AAH5" s="4" t="str">
        <f>IFERROR(IF(N(data_NoOutliers!NS5),data_NoOutliers!NS5,MID(data_NoOutliers!NS5,2,99)/2),"")</f>
        <v/>
      </c>
      <c r="AAI5" s="4" t="str">
        <f>IFERROR(IF(N(data_NoOutliers!NT5),data_NoOutliers!NT5,MID(data_NoOutliers!NT5,2,99)/2),"")</f>
        <v/>
      </c>
      <c r="AAJ5" s="4" t="str">
        <f>IFERROR(IF(N(data_NoOutliers!NU5),data_NoOutliers!NU5,MID(data_NoOutliers!NU5,2,99)/2),"")</f>
        <v/>
      </c>
      <c r="AAK5" s="4" t="str">
        <f>IFERROR(IF(N(data_NoOutliers!NV5),data_NoOutliers!NV5,MID(data_NoOutliers!NV5,2,99)/2),"")</f>
        <v/>
      </c>
      <c r="AAL5" s="4" t="str">
        <f>IFERROR(IF(N(data_NoOutliers!NW5),data_NoOutliers!NW5,MID(data_NoOutliers!NW5,2,99)/2),"")</f>
        <v/>
      </c>
      <c r="AAM5" s="4" t="str">
        <f>IFERROR(IF(N(data_NoOutliers!NX5),data_NoOutliers!NX5,MID(data_NoOutliers!NX5,2,99)/2),"")</f>
        <v/>
      </c>
      <c r="AAN5" s="4" t="str">
        <f>IFERROR(IF(N(data_NoOutliers!NY5),data_NoOutliers!NY5,MID(data_NoOutliers!NY5,2,99)/2),"")</f>
        <v/>
      </c>
      <c r="AAO5" s="4" t="str">
        <f>IFERROR(IF(N(data_NoOutliers!NZ5),data_NoOutliers!NZ5,MID(data_NoOutliers!NZ5,2,99)/2),"")</f>
        <v/>
      </c>
      <c r="AAP5" s="4" t="str">
        <f>IFERROR(IF(N(data_NoOutliers!OA5),data_NoOutliers!OA5,MID(data_NoOutliers!OA5,2,99)/2),"")</f>
        <v/>
      </c>
      <c r="AAQ5" s="4" t="str">
        <f>IFERROR(IF(N(data_NoOutliers!OB5),data_NoOutliers!OB5,MID(data_NoOutliers!OB5,2,99)/2),"")</f>
        <v/>
      </c>
      <c r="AAR5" s="4" t="str">
        <f>IFERROR(IF(N(data_NoOutliers!OC5),data_NoOutliers!OC5,MID(data_NoOutliers!OC5,2,99)/2),"")</f>
        <v/>
      </c>
      <c r="AAS5" s="4" t="str">
        <f>IFERROR(IF(N(data_NoOutliers!OD5),data_NoOutliers!OD5,MID(data_NoOutliers!OD5,2,99)/2),"")</f>
        <v/>
      </c>
      <c r="AAT5" s="4" t="str">
        <f>IFERROR(IF(N(data_NoOutliers!OE5),data_NoOutliers!OE5,MID(data_NoOutliers!OE5,2,99)/2),"")</f>
        <v/>
      </c>
      <c r="AAU5" s="4" t="str">
        <f>IFERROR(IF(N(data_NoOutliers!OF5),data_NoOutliers!OF5,MID(data_NoOutliers!OF5,2,99)/2),"")</f>
        <v/>
      </c>
      <c r="AAV5" s="4" t="str">
        <f>IFERROR(IF(N(data_NoOutliers!OG5),data_NoOutliers!OG5,MID(data_NoOutliers!OG5,2,99)/2),"")</f>
        <v/>
      </c>
      <c r="AAW5" s="4" t="str">
        <f>IFERROR(IF(N(data_NoOutliers!OH5),data_NoOutliers!OH5,MID(data_NoOutliers!OH5,2,99)/2),"")</f>
        <v/>
      </c>
      <c r="AAX5" s="4" t="str">
        <f>IFERROR(IF(N(data_NoOutliers!OI5),data_NoOutliers!OI5,MID(data_NoOutliers!OI5,2,99)/2),"")</f>
        <v/>
      </c>
      <c r="AAY5" s="4" t="str">
        <f>IFERROR(IF(N(data_NoOutliers!OJ5),data_NoOutliers!OJ5,MID(data_NoOutliers!OJ5,2,99)/2),"")</f>
        <v/>
      </c>
      <c r="AAZ5" s="4" t="str">
        <f>IFERROR(IF(N(data_NoOutliers!OK5),data_NoOutliers!OK5,MID(data_NoOutliers!OK5,2,99)/2),"")</f>
        <v/>
      </c>
      <c r="ABA5" s="4" t="str">
        <f>IFERROR(IF(N(data_NoOutliers!OL5),data_NoOutliers!OL5,MID(data_NoOutliers!OL5,2,99)/2),"")</f>
        <v/>
      </c>
      <c r="ABB5" s="4" t="str">
        <f>IFERROR(IF(N(data_NoOutliers!OM5),data_NoOutliers!OM5,MID(data_NoOutliers!OM5,2,99)/2),"")</f>
        <v/>
      </c>
      <c r="ABC5" s="4" t="str">
        <f>IFERROR(IF(N(data_NoOutliers!ON5),data_NoOutliers!ON5,MID(data_NoOutliers!ON5,2,99)/2),"")</f>
        <v/>
      </c>
      <c r="ABD5" s="4" t="str">
        <f>IFERROR(IF(N(data_NoOutliers!OO5),data_NoOutliers!OO5,MID(data_NoOutliers!OO5,2,99)/2),"")</f>
        <v/>
      </c>
      <c r="ABE5" s="4" t="str">
        <f>IFERROR(IF(N(data_NoOutliers!OP5),data_NoOutliers!OP5,MID(data_NoOutliers!OP5,2,99)/2),"")</f>
        <v/>
      </c>
      <c r="ABF5" s="4" t="str">
        <f>IFERROR(IF(N(data_NoOutliers!OQ5),data_NoOutliers!OQ5,MID(data_NoOutliers!OQ5,2,99)/2),"")</f>
        <v/>
      </c>
      <c r="ABG5" s="4" t="str">
        <f>IFERROR(IF(N(data_NoOutliers!OR5),data_NoOutliers!OR5,MID(data_NoOutliers!OR5,2,99)/2),"")</f>
        <v/>
      </c>
      <c r="ABH5" s="4" t="str">
        <f>IFERROR(IF(N(data_NoOutliers!OS5),data_NoOutliers!OS5,MID(data_NoOutliers!OS5,2,99)/2),"")</f>
        <v/>
      </c>
      <c r="ABI5" s="4" t="str">
        <f>IFERROR(IF(N(data_NoOutliers!OT5),data_NoOutliers!OT5,MID(data_NoOutliers!OT5,2,99)/2),"")</f>
        <v/>
      </c>
      <c r="ABJ5" s="4" t="str">
        <f>IFERROR(IF(N(data_NoOutliers!OU5),data_NoOutliers!OU5,MID(data_NoOutliers!OU5,2,99)/2),"")</f>
        <v/>
      </c>
      <c r="ABK5" s="4" t="str">
        <f>IFERROR(IF(N(data_NoOutliers!OV5),data_NoOutliers!OV5,MID(data_NoOutliers!OV5,2,99)/2),"")</f>
        <v/>
      </c>
      <c r="ABL5" s="4" t="str">
        <f>IFERROR(IF(N(data_NoOutliers!OW5),data_NoOutliers!OW5,MID(data_NoOutliers!OW5,2,99)/2),"")</f>
        <v/>
      </c>
      <c r="ABM5" s="4" t="str">
        <f>IFERROR(IF(N(data_NoOutliers!OX5),data_NoOutliers!OX5,MID(data_NoOutliers!OX5,2,99)/2),"")</f>
        <v/>
      </c>
      <c r="ABN5" s="4" t="str">
        <f>IFERROR(IF(N(data_NoOutliers!OY5),data_NoOutliers!OY5,MID(data_NoOutliers!OY5,2,99)/2),"")</f>
        <v/>
      </c>
      <c r="ABO5" s="4" t="str">
        <f>IFERROR(IF(N(data_NoOutliers!OZ5),data_NoOutliers!OZ5,MID(data_NoOutliers!OZ5,2,99)/2),"")</f>
        <v/>
      </c>
      <c r="ABP5" s="4" t="str">
        <f>IFERROR(IF(N(data_NoOutliers!PA5),data_NoOutliers!PA5,MID(data_NoOutliers!PA5,2,99)/2),"")</f>
        <v/>
      </c>
      <c r="ABQ5" s="4" t="str">
        <f>IFERROR(IF(N(data_NoOutliers!PB5),data_NoOutliers!PB5,MID(data_NoOutliers!PB5,2,99)/2),"")</f>
        <v/>
      </c>
      <c r="ABR5" s="4" t="str">
        <f>IFERROR(IF(N(data_NoOutliers!PC5),data_NoOutliers!PC5,MID(data_NoOutliers!PC5,2,99)/2),"")</f>
        <v/>
      </c>
      <c r="ABS5" s="4" t="str">
        <f>IFERROR(IF(N(data_NoOutliers!PD5),data_NoOutliers!PD5,MID(data_NoOutliers!PD5,2,99)/2),"")</f>
        <v/>
      </c>
      <c r="ABT5" s="4" t="str">
        <f>IFERROR(IF(N(data_NoOutliers!PE5),data_NoOutliers!PE5,MID(data_NoOutliers!PE5,2,99)/2),"")</f>
        <v/>
      </c>
      <c r="ABU5" s="4" t="str">
        <f>IFERROR(IF(N(data_NoOutliers!PF5),data_NoOutliers!PF5,MID(data_NoOutliers!PF5,2,99)/2),"")</f>
        <v/>
      </c>
      <c r="ABV5" s="4" t="str">
        <f>IFERROR(IF(N(data_NoOutliers!PG5),data_NoOutliers!PG5,MID(data_NoOutliers!PG5,2,99)/2),"")</f>
        <v/>
      </c>
      <c r="ABW5" s="4" t="str">
        <f>IFERROR(IF(N(data_NoOutliers!PH5),data_NoOutliers!PH5,MID(data_NoOutliers!PH5,2,99)/2),"")</f>
        <v/>
      </c>
      <c r="ABX5" s="4" t="str">
        <f>IFERROR(IF(N(data_NoOutliers!PI5),data_NoOutliers!PI5,MID(data_NoOutliers!PI5,2,99)/2),"")</f>
        <v/>
      </c>
      <c r="ABY5" s="4" t="str">
        <f>IFERROR(IF(N(data_NoOutliers!PJ5),data_NoOutliers!PJ5,MID(data_NoOutliers!PJ5,2,99)/2),"")</f>
        <v/>
      </c>
      <c r="ABZ5" s="4" t="str">
        <f>IFERROR(IF(N(data_NoOutliers!PK5),data_NoOutliers!PK5,MID(data_NoOutliers!PK5,2,99)/2),"")</f>
        <v/>
      </c>
      <c r="ACA5" s="4" t="str">
        <f>IFERROR(IF(N(data_NoOutliers!PL5),data_NoOutliers!PL5,MID(data_NoOutliers!PL5,2,99)/2),"")</f>
        <v/>
      </c>
      <c r="ACB5" s="4" t="str">
        <f>IFERROR(IF(N(data_NoOutliers!PM5),data_NoOutliers!PM5,MID(data_NoOutliers!PM5,2,99)/2),"")</f>
        <v/>
      </c>
      <c r="ACC5" s="4" t="str">
        <f>IFERROR(IF(N(data_NoOutliers!PN5),data_NoOutliers!PN5,MID(data_NoOutliers!PN5,2,99)/2),"")</f>
        <v/>
      </c>
      <c r="ACD5" s="4" t="str">
        <f>IFERROR(IF(N(data_NoOutliers!PO5),data_NoOutliers!PO5,MID(data_NoOutliers!PO5,2,99)/2),"")</f>
        <v/>
      </c>
      <c r="ACE5" s="4" t="str">
        <f>IFERROR(IF(N(data_NoOutliers!PP5),data_NoOutliers!PP5,MID(data_NoOutliers!PP5,2,99)/2),"")</f>
        <v/>
      </c>
      <c r="ACF5" s="4" t="str">
        <f>IFERROR(IF(N(data_NoOutliers!PQ5),data_NoOutliers!PQ5,MID(data_NoOutliers!PQ5,2,99)/2),"")</f>
        <v/>
      </c>
      <c r="ACG5" s="4" t="str">
        <f>IFERROR(IF(N(data_NoOutliers!PR5),data_NoOutliers!PR5,MID(data_NoOutliers!PR5,2,99)/2),"")</f>
        <v/>
      </c>
      <c r="ACH5" s="4" t="str">
        <f>IFERROR(IF(N(data_NoOutliers!PS5),data_NoOutliers!PS5,MID(data_NoOutliers!PS5,2,99)/2),"")</f>
        <v/>
      </c>
      <c r="ACI5" s="4" t="str">
        <f>IFERROR(IF(N(data_NoOutliers!PT5),data_NoOutliers!PT5,MID(data_NoOutliers!PT5,2,99)/2),"")</f>
        <v/>
      </c>
      <c r="ACJ5" s="4" t="str">
        <f>IFERROR(IF(N(data_NoOutliers!PU5),data_NoOutliers!PU5,MID(data_NoOutliers!PU5,2,99)/2),"")</f>
        <v/>
      </c>
      <c r="ACK5" s="4" t="str">
        <f>IFERROR(IF(N(data_NoOutliers!PV5),data_NoOutliers!PV5,MID(data_NoOutliers!PV5,2,99)/2),"")</f>
        <v/>
      </c>
      <c r="ACL5" s="4" t="str">
        <f>IFERROR(IF(N(data_NoOutliers!PW5),data_NoOutliers!PW5,MID(data_NoOutliers!PW5,2,99)/2),"")</f>
        <v/>
      </c>
      <c r="ACM5" s="4" t="str">
        <f>IFERROR(IF(N(data_NoOutliers!PX5),data_NoOutliers!PX5,MID(data_NoOutliers!PX5,2,99)/2),"")</f>
        <v/>
      </c>
      <c r="ACN5" s="4" t="str">
        <f>IFERROR(IF(N(data_NoOutliers!PY5),data_NoOutliers!PY5,MID(data_NoOutliers!PY5,2,99)/2),"")</f>
        <v/>
      </c>
      <c r="ACO5" s="4" t="str">
        <f>IFERROR(IF(N(data_NoOutliers!PZ5),data_NoOutliers!PZ5,MID(data_NoOutliers!PZ5,2,99)/2),"")</f>
        <v/>
      </c>
      <c r="ACP5" s="4" t="str">
        <f>IFERROR(IF(N(data_NoOutliers!QA5),data_NoOutliers!QA5,MID(data_NoOutliers!QA5,2,99)/2),"")</f>
        <v/>
      </c>
      <c r="ACQ5" s="4" t="str">
        <f>IFERROR(IF(N(data_NoOutliers!QB5),data_NoOutliers!QB5,MID(data_NoOutliers!QB5,2,99)/2),"")</f>
        <v/>
      </c>
      <c r="ACR5" s="4" t="str">
        <f>IFERROR(IF(N(data_NoOutliers!QC5),data_NoOutliers!QC5,MID(data_NoOutliers!QC5,2,99)/2),"")</f>
        <v/>
      </c>
      <c r="ACS5" s="4" t="str">
        <f>IFERROR(IF(N(data_NoOutliers!QD5),data_NoOutliers!QD5,MID(data_NoOutliers!QD5,2,99)/2),"")</f>
        <v/>
      </c>
      <c r="ACT5" s="4" t="str">
        <f>IFERROR(IF(N(data_NoOutliers!QE5),data_NoOutliers!QE5,MID(data_NoOutliers!QE5,2,99)/2),"")</f>
        <v/>
      </c>
      <c r="ACU5" s="4" t="str">
        <f>IFERROR(IF(N(data_NoOutliers!QF5),data_NoOutliers!QF5,MID(data_NoOutliers!QF5,2,99)/2),"")</f>
        <v/>
      </c>
      <c r="ACV5" s="4" t="str">
        <f>IFERROR(IF(N(data_NoOutliers!QG5),data_NoOutliers!QG5,MID(data_NoOutliers!QG5,2,99)/2),"")</f>
        <v/>
      </c>
      <c r="ACW5" s="4" t="str">
        <f>IFERROR(IF(N(data_NoOutliers!QH5),data_NoOutliers!QH5,MID(data_NoOutliers!QH5,2,99)/2),"")</f>
        <v/>
      </c>
      <c r="ACX5" s="4" t="str">
        <f>IFERROR(IF(N(data_NoOutliers!QI5),data_NoOutliers!QI5,MID(data_NoOutliers!QI5,2,99)/2),"")</f>
        <v/>
      </c>
      <c r="ACY5" s="4" t="str">
        <f>IFERROR(IF(N(data_NoOutliers!QJ5),data_NoOutliers!QJ5,MID(data_NoOutliers!QJ5,2,99)/2),"")</f>
        <v/>
      </c>
      <c r="ACZ5" s="4" t="str">
        <f>IFERROR(IF(N(data_NoOutliers!QK5),data_NoOutliers!QK5,MID(data_NoOutliers!QK5,2,99)/2),"")</f>
        <v/>
      </c>
      <c r="ADA5" s="4" t="str">
        <f>IFERROR(IF(N(data_NoOutliers!QL5),data_NoOutliers!QL5,MID(data_NoOutliers!QL5,2,99)/2),"")</f>
        <v/>
      </c>
      <c r="ADB5" s="4" t="str">
        <f>IFERROR(IF(N(data_NoOutliers!QM5),data_NoOutliers!QM5,MID(data_NoOutliers!QM5,2,99)/2),"")</f>
        <v/>
      </c>
      <c r="ADC5" s="4" t="str">
        <f>IFERROR(IF(N(data_NoOutliers!QN5),data_NoOutliers!QN5,MID(data_NoOutliers!QN5,2,99)/2),"")</f>
        <v/>
      </c>
      <c r="ADD5" s="4" t="str">
        <f>IFERROR(IF(N(data_NoOutliers!QO5),data_NoOutliers!QO5,MID(data_NoOutliers!QO5,2,99)/2),"")</f>
        <v/>
      </c>
      <c r="ADE5" s="4" t="str">
        <f>IFERROR(IF(N(data_NoOutliers!QP5),data_NoOutliers!QP5,MID(data_NoOutliers!QP5,2,99)/2),"")</f>
        <v/>
      </c>
      <c r="ADF5" s="4" t="str">
        <f>IFERROR(IF(N(data_NoOutliers!QQ5),data_NoOutliers!QQ5,MID(data_NoOutliers!QQ5,2,99)/2),"")</f>
        <v/>
      </c>
      <c r="ADG5" s="4" t="str">
        <f>IFERROR(IF(N(data_NoOutliers!QR5),data_NoOutliers!QR5,MID(data_NoOutliers!QR5,2,99)/2),"")</f>
        <v/>
      </c>
      <c r="ADH5" s="4" t="str">
        <f>IFERROR(IF(N(data_NoOutliers!QS5),data_NoOutliers!QS5,MID(data_NoOutliers!QS5,2,99)/2),"")</f>
        <v/>
      </c>
      <c r="ADI5" s="4" t="str">
        <f>IFERROR(IF(N(data_NoOutliers!QT5),data_NoOutliers!QT5,MID(data_NoOutliers!QT5,2,99)/2),"")</f>
        <v/>
      </c>
      <c r="ADJ5" s="4" t="str">
        <f>IFERROR(IF(N(data_NoOutliers!QU5),data_NoOutliers!QU5,MID(data_NoOutliers!QU5,2,99)/2),"")</f>
        <v/>
      </c>
      <c r="ADK5" s="4" t="str">
        <f>IFERROR(IF(N(data_NoOutliers!QV5),data_NoOutliers!QV5,MID(data_NoOutliers!QV5,2,99)/2),"")</f>
        <v/>
      </c>
      <c r="ADL5" s="4" t="str">
        <f>IFERROR(IF(N(data_NoOutliers!QW5),data_NoOutliers!QW5,MID(data_NoOutliers!QW5,2,99)/2),"")</f>
        <v/>
      </c>
      <c r="ADM5" s="4" t="str">
        <f>IFERROR(IF(N(data_NoOutliers!QX5),data_NoOutliers!QX5,MID(data_NoOutliers!QX5,2,99)/2),"")</f>
        <v/>
      </c>
      <c r="ADN5" s="4" t="str">
        <f>IFERROR(IF(N(data_NoOutliers!QY5),data_NoOutliers!QY5,MID(data_NoOutliers!QY5,2,99)/2),"")</f>
        <v/>
      </c>
      <c r="ADO5" s="4" t="str">
        <f>IFERROR(IF(N(data_NoOutliers!QZ5),data_NoOutliers!QZ5,MID(data_NoOutliers!QZ5,2,99)/2),"")</f>
        <v/>
      </c>
      <c r="ADP5" s="4" t="str">
        <f>IFERROR(IF(N(data_NoOutliers!RA5),data_NoOutliers!RA5,MID(data_NoOutliers!RA5,2,99)/2),"")</f>
        <v/>
      </c>
      <c r="ADQ5" s="4" t="str">
        <f>IFERROR(IF(N(data_NoOutliers!RB5),data_NoOutliers!RB5,MID(data_NoOutliers!RB5,2,99)/2),"")</f>
        <v/>
      </c>
      <c r="ADR5" s="4" t="str">
        <f>IFERROR(IF(N(data_NoOutliers!RC5),data_NoOutliers!RC5,MID(data_NoOutliers!RC5,2,99)/2),"")</f>
        <v/>
      </c>
      <c r="ADS5" s="4" t="str">
        <f>IFERROR(IF(N(data_NoOutliers!RD5),data_NoOutliers!RD5,MID(data_NoOutliers!RD5,2,99)/2),"")</f>
        <v/>
      </c>
      <c r="ADT5" s="4" t="str">
        <f>IFERROR(IF(N(data_NoOutliers!RE5),data_NoOutliers!RE5,MID(data_NoOutliers!RE5,2,99)/2),"")</f>
        <v/>
      </c>
      <c r="ADU5" s="4" t="str">
        <f>IFERROR(IF(N(data_NoOutliers!RF5),data_NoOutliers!RF5,MID(data_NoOutliers!RF5,2,99)/2),"")</f>
        <v/>
      </c>
      <c r="ADV5" s="4" t="str">
        <f>IFERROR(IF(N(data_NoOutliers!RG5),data_NoOutliers!RG5,MID(data_NoOutliers!RG5,2,99)/2),"")</f>
        <v/>
      </c>
      <c r="ADW5" s="4" t="str">
        <f>IFERROR(IF(N(data_NoOutliers!RH5),data_NoOutliers!RH5,MID(data_NoOutliers!RH5,2,99)/2),"")</f>
        <v/>
      </c>
      <c r="ADX5" s="4" t="str">
        <f>IFERROR(IF(N(data_NoOutliers!RI5),data_NoOutliers!RI5,MID(data_NoOutliers!RI5,2,99)/2),"")</f>
        <v/>
      </c>
      <c r="ADY5" s="4" t="str">
        <f>IFERROR(IF(N(data_NoOutliers!RJ5),data_NoOutliers!RJ5,MID(data_NoOutliers!RJ5,2,99)/2),"")</f>
        <v/>
      </c>
      <c r="ADZ5" s="4" t="str">
        <f>IFERROR(IF(N(data_NoOutliers!RK5),data_NoOutliers!RK5,MID(data_NoOutliers!RK5,2,99)/2),"")</f>
        <v/>
      </c>
      <c r="AEA5" s="4" t="str">
        <f>IFERROR(IF(N(data_NoOutliers!RL5),data_NoOutliers!RL5,MID(data_NoOutliers!RL5,2,99)/2),"")</f>
        <v/>
      </c>
      <c r="AEB5" s="4" t="str">
        <f>IFERROR(IF(N(data_NoOutliers!RM5),data_NoOutliers!RM5,MID(data_NoOutliers!RM5,2,99)/2),"")</f>
        <v/>
      </c>
      <c r="AEC5" s="4" t="str">
        <f>IFERROR(IF(N(data_NoOutliers!RN5),data_NoOutliers!RN5,MID(data_NoOutliers!RN5,2,99)/2),"")</f>
        <v/>
      </c>
      <c r="AED5" s="4" t="str">
        <f>IFERROR(IF(N(data_NoOutliers!RO5),data_NoOutliers!RO5,MID(data_NoOutliers!RO5,2,99)/2),"")</f>
        <v/>
      </c>
      <c r="AEE5" s="4" t="str">
        <f>IFERROR(IF(N(data_NoOutliers!RP5),data_NoOutliers!RP5,MID(data_NoOutliers!RP5,2,99)/2),"")</f>
        <v/>
      </c>
      <c r="AEF5" s="4" t="str">
        <f>IFERROR(IF(N(data_NoOutliers!RQ5),data_NoOutliers!RQ5,MID(data_NoOutliers!RQ5,2,99)/2),"")</f>
        <v/>
      </c>
      <c r="AEG5" s="4" t="str">
        <f>IFERROR(IF(N(data_NoOutliers!RR5),data_NoOutliers!RR5,MID(data_NoOutliers!RR5,2,99)/2),"")</f>
        <v/>
      </c>
      <c r="AEH5" s="4" t="str">
        <f>IFERROR(IF(N(data_NoOutliers!RS5),data_NoOutliers!RS5,MID(data_NoOutliers!RS5,2,99)/2),"")</f>
        <v/>
      </c>
      <c r="AEI5" s="4" t="str">
        <f>IFERROR(IF(N(data_NoOutliers!RT5),data_NoOutliers!RT5,MID(data_NoOutliers!RT5,2,99)/2),"")</f>
        <v/>
      </c>
      <c r="AEJ5" s="4" t="str">
        <f>IFERROR(IF(N(data_NoOutliers!RU5),data_NoOutliers!RU5,MID(data_NoOutliers!RU5,2,99)/2),"")</f>
        <v/>
      </c>
      <c r="AEK5" s="4" t="str">
        <f>IFERROR(IF(N(data_NoOutliers!RV5),data_NoOutliers!RV5,MID(data_NoOutliers!RV5,2,99)/2),"")</f>
        <v/>
      </c>
      <c r="AEL5" s="4" t="str">
        <f>IFERROR(IF(N(data_NoOutliers!RW5),data_NoOutliers!RW5,MID(data_NoOutliers!RW5,2,99)/2),"")</f>
        <v/>
      </c>
      <c r="AEM5" s="4" t="str">
        <f>IFERROR(IF(N(data_NoOutliers!RX5),data_NoOutliers!RX5,MID(data_NoOutliers!RX5,2,99)/2),"")</f>
        <v/>
      </c>
      <c r="AEN5" s="4" t="str">
        <f>IFERROR(IF(N(data_NoOutliers!RY5),data_NoOutliers!RY5,MID(data_NoOutliers!RY5,2,99)/2),"")</f>
        <v/>
      </c>
      <c r="AEO5" s="4" t="str">
        <f>IFERROR(IF(N(data_NoOutliers!RZ5),data_NoOutliers!RZ5,MID(data_NoOutliers!RZ5,2,99)/2),"")</f>
        <v/>
      </c>
      <c r="AEP5" s="4" t="str">
        <f>IFERROR(IF(N(data_NoOutliers!SA5),data_NoOutliers!SA5,MID(data_NoOutliers!SA5,2,99)/2),"")</f>
        <v/>
      </c>
      <c r="AEQ5" s="4" t="str">
        <f>IFERROR(IF(N(data_NoOutliers!SB5),data_NoOutliers!SB5,MID(data_NoOutliers!SB5,2,99)/2),"")</f>
        <v/>
      </c>
      <c r="AER5" s="4" t="str">
        <f>IFERROR(IF(N(data_NoOutliers!SC5),data_NoOutliers!SC5,MID(data_NoOutliers!SC5,2,99)/2),"")</f>
        <v/>
      </c>
      <c r="AES5" s="4" t="str">
        <f>IFERROR(IF(N(data_NoOutliers!SD5),data_NoOutliers!SD5,MID(data_NoOutliers!SD5,2,99)/2),"")</f>
        <v/>
      </c>
      <c r="AET5" s="4" t="str">
        <f>IFERROR(IF(N(data_NoOutliers!SE5),data_NoOutliers!SE5,MID(data_NoOutliers!SE5,2,99)/2),"")</f>
        <v/>
      </c>
      <c r="AEU5" s="4" t="str">
        <f>IFERROR(IF(N(data_NoOutliers!SF5),data_NoOutliers!SF5,MID(data_NoOutliers!SF5,2,99)/2),"")</f>
        <v/>
      </c>
      <c r="AEV5" s="4" t="str">
        <f>IFERROR(IF(N(data_NoOutliers!SG5),data_NoOutliers!SG5,MID(data_NoOutliers!SG5,2,99)/2),"")</f>
        <v/>
      </c>
      <c r="AEW5" s="4" t="str">
        <f>IFERROR(IF(N(data_NoOutliers!SH5),data_NoOutliers!SH5,MID(data_NoOutliers!SH5,2,99)/2),"")</f>
        <v/>
      </c>
      <c r="AEX5" s="4" t="str">
        <f>IFERROR(IF(N(data_NoOutliers!SI5),data_NoOutliers!SI5,MID(data_NoOutliers!SI5,2,99)/2),"")</f>
        <v/>
      </c>
      <c r="AEY5" s="4" t="str">
        <f>IFERROR(IF(N(data_NoOutliers!SJ5),data_NoOutliers!SJ5,MID(data_NoOutliers!SJ5,2,99)/2),"")</f>
        <v/>
      </c>
      <c r="AEZ5" s="4" t="str">
        <f>IFERROR(IF(N(data_NoOutliers!SK5),data_NoOutliers!SK5,MID(data_NoOutliers!SK5,2,99)/2),"")</f>
        <v/>
      </c>
      <c r="AFA5" s="4" t="str">
        <f>IFERROR(IF(N(data_NoOutliers!SL5),data_NoOutliers!SL5,MID(data_NoOutliers!SL5,2,99)/2),"")</f>
        <v/>
      </c>
      <c r="AFB5" s="4" t="str">
        <f>IFERROR(IF(N(data_NoOutliers!SM5),data_NoOutliers!SM5,MID(data_NoOutliers!SM5,2,99)/2),"")</f>
        <v/>
      </c>
      <c r="AFC5" s="4" t="str">
        <f>IFERROR(IF(N(data_NoOutliers!SN5),data_NoOutliers!SN5,MID(data_NoOutliers!SN5,2,99)/2),"")</f>
        <v/>
      </c>
      <c r="AFD5" s="4" t="str">
        <f>IFERROR(IF(N(data_NoOutliers!SO5),data_NoOutliers!SO5,MID(data_NoOutliers!SO5,2,99)/2),"")</f>
        <v/>
      </c>
      <c r="AFE5" s="4" t="str">
        <f>IFERROR(IF(N(data_NoOutliers!SP5),data_NoOutliers!SP5,MID(data_NoOutliers!SP5,2,99)/2),"")</f>
        <v/>
      </c>
      <c r="AFF5" s="4" t="str">
        <f>IFERROR(IF(N(data_NoOutliers!SQ5),data_NoOutliers!SQ5,MID(data_NoOutliers!SQ5,2,99)/2),"")</f>
        <v/>
      </c>
      <c r="AFG5" s="4" t="str">
        <f>IFERROR(IF(N(data_NoOutliers!SR5),data_NoOutliers!SR5,MID(data_NoOutliers!SR5,2,99)/2),"")</f>
        <v/>
      </c>
      <c r="AFH5" s="4" t="str">
        <f>IFERROR(IF(N(data_NoOutliers!SS5),data_NoOutliers!SS5,MID(data_NoOutliers!SS5,2,99)/2),"")</f>
        <v/>
      </c>
      <c r="AFI5" s="4" t="str">
        <f>IFERROR(IF(N(data_NoOutliers!ST5),data_NoOutliers!ST5,MID(data_NoOutliers!ST5,2,99)/2),"")</f>
        <v/>
      </c>
      <c r="AFJ5" s="4" t="str">
        <f>IFERROR(IF(N(data_NoOutliers!SU5),data_NoOutliers!SU5,MID(data_NoOutliers!SU5,2,99)/2),"")</f>
        <v/>
      </c>
      <c r="AFK5" s="4" t="str">
        <f>IFERROR(IF(N(data_NoOutliers!SV5),data_NoOutliers!SV5,MID(data_NoOutliers!SV5,2,99)/2),"")</f>
        <v/>
      </c>
      <c r="AFL5" s="4" t="str">
        <f>IFERROR(IF(N(data_NoOutliers!SW5),data_NoOutliers!SW5,MID(data_NoOutliers!SW5,2,99)/2),"")</f>
        <v/>
      </c>
      <c r="AFM5" s="4" t="str">
        <f>IFERROR(IF(N(data_NoOutliers!SX5),data_NoOutliers!SX5,MID(data_NoOutliers!SX5,2,99)/2),"")</f>
        <v/>
      </c>
      <c r="AFN5" s="4" t="str">
        <f>IFERROR(IF(N(data_NoOutliers!SY5),data_NoOutliers!SY5,MID(data_NoOutliers!SY5,2,99)/2),"")</f>
        <v/>
      </c>
      <c r="AFO5" s="4" t="str">
        <f>IFERROR(IF(N(data_NoOutliers!SZ5),data_NoOutliers!SZ5,MID(data_NoOutliers!SZ5,2,99)/2),"")</f>
        <v/>
      </c>
      <c r="AFP5" s="4" t="str">
        <f>IFERROR(IF(N(data_NoOutliers!TA5),data_NoOutliers!TA5,MID(data_NoOutliers!TA5,2,99)/2),"")</f>
        <v/>
      </c>
      <c r="AFQ5" s="4" t="str">
        <f>IFERROR(IF(N(data_NoOutliers!TB5),data_NoOutliers!TB5,MID(data_NoOutliers!TB5,2,99)/2),"")</f>
        <v/>
      </c>
      <c r="AFR5" s="4" t="str">
        <f>IFERROR(IF(N(data_NoOutliers!TC5),data_NoOutliers!TC5,MID(data_NoOutliers!TC5,2,99)/2),"")</f>
        <v/>
      </c>
      <c r="AFS5" s="4" t="str">
        <f>IFERROR(IF(N(data_NoOutliers!TD5),data_NoOutliers!TD5,MID(data_NoOutliers!TD5,2,99)/2),"")</f>
        <v/>
      </c>
      <c r="AFT5" s="4" t="str">
        <f>IFERROR(IF(N(data_NoOutliers!TE5),data_NoOutliers!TE5,MID(data_NoOutliers!TE5,2,99)/2),"")</f>
        <v/>
      </c>
      <c r="AFU5" s="4" t="str">
        <f>IFERROR(IF(N(data_NoOutliers!TF5),data_NoOutliers!TF5,MID(data_NoOutliers!TF5,2,99)/2),"")</f>
        <v/>
      </c>
      <c r="AFV5" s="4" t="str">
        <f>IFERROR(IF(N(data_NoOutliers!TG5),data_NoOutliers!TG5,MID(data_NoOutliers!TG5,2,99)/2),"")</f>
        <v/>
      </c>
      <c r="AFW5" s="4" t="str">
        <f>IFERROR(IF(N(data_NoOutliers!TH5),data_NoOutliers!TH5,MID(data_NoOutliers!TH5,2,99)/2),"")</f>
        <v/>
      </c>
      <c r="AFX5" s="4" t="str">
        <f>IFERROR(IF(N(data_NoOutliers!TI5),data_NoOutliers!TI5,MID(data_NoOutliers!TI5,2,99)/2),"")</f>
        <v/>
      </c>
      <c r="AFY5" s="4" t="str">
        <f>IFERROR(IF(N(data_NoOutliers!TJ5),data_NoOutliers!TJ5,MID(data_NoOutliers!TJ5,2,99)/2),"")</f>
        <v/>
      </c>
      <c r="AFZ5" s="4" t="str">
        <f>IFERROR(IF(N(data_NoOutliers!TK5),data_NoOutliers!TK5,MID(data_NoOutliers!TK5,2,99)/2),"")</f>
        <v/>
      </c>
      <c r="AGA5" s="4" t="str">
        <f>IFERROR(IF(N(data_NoOutliers!TL5),data_NoOutliers!TL5,MID(data_NoOutliers!TL5,2,99)/2),"")</f>
        <v/>
      </c>
      <c r="AGB5" s="4" t="str">
        <f>IFERROR(IF(N(data_NoOutliers!TM5),data_NoOutliers!TM5,MID(data_NoOutliers!TM5,2,99)/2),"")</f>
        <v/>
      </c>
      <c r="AGC5" s="4" t="str">
        <f>IFERROR(IF(N(data_NoOutliers!TN5),data_NoOutliers!TN5,MID(data_NoOutliers!TN5,2,99)/2),"")</f>
        <v/>
      </c>
      <c r="AGD5" s="4" t="str">
        <f>IFERROR(IF(N(data_NoOutliers!TO5),data_NoOutliers!TO5,MID(data_NoOutliers!TO5,2,99)/2),"")</f>
        <v/>
      </c>
      <c r="AGE5" s="4" t="str">
        <f>IFERROR(IF(N(data_NoOutliers!TP5),data_NoOutliers!TP5,MID(data_NoOutliers!TP5,2,99)/2),"")</f>
        <v/>
      </c>
      <c r="AGF5" s="4" t="str">
        <f>IFERROR(IF(N(data_NoOutliers!TQ5),data_NoOutliers!TQ5,MID(data_NoOutliers!TQ5,2,99)/2),"")</f>
        <v/>
      </c>
      <c r="AGG5" s="4" t="str">
        <f>IFERROR(IF(N(data_NoOutliers!TR5),data_NoOutliers!TR5,MID(data_NoOutliers!TR5,2,99)/2),"")</f>
        <v/>
      </c>
      <c r="AGH5" s="4" t="str">
        <f>IFERROR(IF(N(data_NoOutliers!TS5),data_NoOutliers!TS5,MID(data_NoOutliers!TS5,2,99)/2),"")</f>
        <v/>
      </c>
      <c r="AGI5" s="4" t="str">
        <f>IFERROR(IF(N(data_NoOutliers!TT5),data_NoOutliers!TT5,MID(data_NoOutliers!TT5,2,99)/2),"")</f>
        <v/>
      </c>
      <c r="AGJ5" s="4" t="str">
        <f>IFERROR(IF(N(data_NoOutliers!TU5),data_NoOutliers!TU5,MID(data_NoOutliers!TU5,2,99)/2),"")</f>
        <v/>
      </c>
      <c r="AGK5" s="4" t="str">
        <f>IFERROR(IF(N(data_NoOutliers!TV5),data_NoOutliers!TV5,MID(data_NoOutliers!TV5,2,99)/2),"")</f>
        <v/>
      </c>
      <c r="AGL5" s="4" t="str">
        <f>IFERROR(IF(N(data_NoOutliers!TW5),data_NoOutliers!TW5,MID(data_NoOutliers!TW5,2,99)/2),"")</f>
        <v/>
      </c>
      <c r="AGM5" s="4" t="str">
        <f>IFERROR(IF(N(data_NoOutliers!TX5),data_NoOutliers!TX5,MID(data_NoOutliers!TX5,2,99)/2),"")</f>
        <v/>
      </c>
      <c r="AGN5" s="4" t="str">
        <f>IFERROR(IF(N(data_NoOutliers!TY5),data_NoOutliers!TY5,MID(data_NoOutliers!TY5,2,99)/2),"")</f>
        <v/>
      </c>
      <c r="AGO5" s="4" t="str">
        <f>IFERROR(IF(N(data_NoOutliers!TZ5),data_NoOutliers!TZ5,MID(data_NoOutliers!TZ5,2,99)/2),"")</f>
        <v/>
      </c>
      <c r="AGP5" s="4" t="str">
        <f>IFERROR(IF(N(data_NoOutliers!UA5),data_NoOutliers!UA5,MID(data_NoOutliers!UA5,2,99)/2),"")</f>
        <v/>
      </c>
      <c r="AGQ5" s="4" t="str">
        <f>IFERROR(IF(N(data_NoOutliers!UB5),data_NoOutliers!UB5,MID(data_NoOutliers!UB5,2,99)/2),"")</f>
        <v/>
      </c>
      <c r="AGR5" s="4" t="str">
        <f>IFERROR(IF(N(data_NoOutliers!UC5),data_NoOutliers!UC5,MID(data_NoOutliers!UC5,2,99)/2),"")</f>
        <v/>
      </c>
      <c r="AGS5" s="4" t="str">
        <f>IFERROR(IF(N(data_NoOutliers!UD5),data_NoOutliers!UD5,MID(data_NoOutliers!UD5,2,99)/2),"")</f>
        <v/>
      </c>
      <c r="AGT5" s="4" t="str">
        <f>IFERROR(IF(N(data_NoOutliers!UE5),data_NoOutliers!UE5,MID(data_NoOutliers!UE5,2,99)/2),"")</f>
        <v/>
      </c>
      <c r="AGU5" s="4" t="str">
        <f>IFERROR(IF(N(data_NoOutliers!UF5),data_NoOutliers!UF5,MID(data_NoOutliers!UF5,2,99)/2),"")</f>
        <v/>
      </c>
      <c r="AGV5" s="4" t="str">
        <f>IFERROR(IF(N(data_NoOutliers!UG5),data_NoOutliers!UG5,MID(data_NoOutliers!UG5,2,99)/2),"")</f>
        <v/>
      </c>
      <c r="AGW5" s="4" t="str">
        <f>IFERROR(IF(N(data_NoOutliers!UH5),data_NoOutliers!UH5,MID(data_NoOutliers!UH5,2,99)/2),"")</f>
        <v/>
      </c>
      <c r="AGX5" s="4" t="str">
        <f>IFERROR(IF(N(data_NoOutliers!UI5),data_NoOutliers!UI5,MID(data_NoOutliers!UI5,2,99)/2),"")</f>
        <v/>
      </c>
      <c r="AGY5" s="4" t="str">
        <f>IFERROR(IF(N(data_NoOutliers!UJ5),data_NoOutliers!UJ5,MID(data_NoOutliers!UJ5,2,99)/2),"")</f>
        <v/>
      </c>
      <c r="AGZ5" s="4" t="str">
        <f>IFERROR(IF(N(data_NoOutliers!UK5),data_NoOutliers!UK5,MID(data_NoOutliers!UK5,2,99)/2),"")</f>
        <v/>
      </c>
      <c r="AHA5" s="4" t="str">
        <f>IFERROR(IF(N(data_NoOutliers!UL5),data_NoOutliers!UL5,MID(data_NoOutliers!UL5,2,99)/2),"")</f>
        <v/>
      </c>
      <c r="AHB5" s="4" t="str">
        <f>IFERROR(IF(N(data_NoOutliers!UM5),data_NoOutliers!UM5,MID(data_NoOutliers!UM5,2,99)/2),"")</f>
        <v/>
      </c>
      <c r="AHC5" s="4" t="str">
        <f>IFERROR(IF(N(data_NoOutliers!UN5),data_NoOutliers!UN5,MID(data_NoOutliers!UN5,2,99)/2),"")</f>
        <v/>
      </c>
      <c r="AHD5" s="4" t="str">
        <f>IFERROR(IF(N(data_NoOutliers!UO5),data_NoOutliers!UO5,MID(data_NoOutliers!UO5,2,99)/2),"")</f>
        <v/>
      </c>
      <c r="AHE5" s="4" t="str">
        <f>IFERROR(IF(N(data_NoOutliers!UP5),data_NoOutliers!UP5,MID(data_NoOutliers!UP5,2,99)/2),"")</f>
        <v/>
      </c>
      <c r="AHF5" s="4" t="str">
        <f>IFERROR(IF(N(data_NoOutliers!UQ5),data_NoOutliers!UQ5,MID(data_NoOutliers!UQ5,2,99)/2),"")</f>
        <v/>
      </c>
      <c r="AHG5" s="4" t="str">
        <f>IFERROR(IF(N(data_NoOutliers!UR5),data_NoOutliers!UR5,MID(data_NoOutliers!UR5,2,99)/2),"")</f>
        <v/>
      </c>
      <c r="AHH5" s="4" t="str">
        <f>IFERROR(IF(N(data_NoOutliers!US5),data_NoOutliers!US5,MID(data_NoOutliers!US5,2,99)/2),"")</f>
        <v/>
      </c>
      <c r="AHI5" s="4" t="str">
        <f>IFERROR(IF(N(data_NoOutliers!UT5),data_NoOutliers!UT5,MID(data_NoOutliers!UT5,2,99)/2),"")</f>
        <v/>
      </c>
      <c r="AHJ5" s="4" t="str">
        <f>IFERROR(IF(N(data_NoOutliers!UU5),data_NoOutliers!UU5,MID(data_NoOutliers!UU5,2,99)/2),"")</f>
        <v/>
      </c>
      <c r="AHK5" s="4" t="str">
        <f>IFERROR(IF(N(data_NoOutliers!UV5),data_NoOutliers!UV5,MID(data_NoOutliers!UV5,2,99)/2),"")</f>
        <v/>
      </c>
      <c r="AHL5" s="4" t="str">
        <f>IFERROR(IF(N(data_NoOutliers!UW5),data_NoOutliers!UW5,MID(data_NoOutliers!UW5,2,99)/2),"")</f>
        <v/>
      </c>
      <c r="AHM5" s="4" t="str">
        <f>IFERROR(IF(N(data_NoOutliers!UX5),data_NoOutliers!UX5,MID(data_NoOutliers!UX5,2,99)/2),"")</f>
        <v/>
      </c>
      <c r="AHN5" s="4" t="str">
        <f>IFERROR(IF(N(data_NoOutliers!UY5),data_NoOutliers!UY5,MID(data_NoOutliers!UY5,2,99)/2),"")</f>
        <v/>
      </c>
      <c r="AHO5" s="4" t="str">
        <f>IFERROR(IF(N(data_NoOutliers!UZ5),data_NoOutliers!UZ5,MID(data_NoOutliers!UZ5,2,99)/2),"")</f>
        <v/>
      </c>
      <c r="AHP5" s="4" t="str">
        <f>IFERROR(IF(N(data_NoOutliers!VA5),data_NoOutliers!VA5,MID(data_NoOutliers!VA5,2,99)/2),"")</f>
        <v/>
      </c>
      <c r="AHQ5" s="4" t="str">
        <f>IFERROR(IF(N(data_NoOutliers!VB5),data_NoOutliers!VB5,MID(data_NoOutliers!VB5,2,99)/2),"")</f>
        <v/>
      </c>
      <c r="AHR5" s="4" t="str">
        <f>IFERROR(IF(N(data_NoOutliers!VC5),data_NoOutliers!VC5,MID(data_NoOutliers!VC5,2,99)/2),"")</f>
        <v/>
      </c>
      <c r="AHS5" s="4" t="str">
        <f>IFERROR(IF(N(data_NoOutliers!VD5),data_NoOutliers!VD5,MID(data_NoOutliers!VD5,2,99)/2),"")</f>
        <v/>
      </c>
      <c r="AHT5" s="4" t="str">
        <f>IFERROR(IF(N(data_NoOutliers!VE5),data_NoOutliers!VE5,MID(data_NoOutliers!VE5,2,99)/2),"")</f>
        <v/>
      </c>
      <c r="AHU5" s="4" t="str">
        <f>IFERROR(IF(N(data_NoOutliers!VF5),data_NoOutliers!VF5,MID(data_NoOutliers!VF5,2,99)/2),"")</f>
        <v/>
      </c>
      <c r="AHV5" s="4" t="str">
        <f>IFERROR(IF(N(data_NoOutliers!VG5),data_NoOutliers!VG5,MID(data_NoOutliers!VG5,2,99)/2),"")</f>
        <v/>
      </c>
      <c r="AHW5" s="4" t="str">
        <f>IFERROR(IF(N(data_NoOutliers!VH5),data_NoOutliers!VH5,MID(data_NoOutliers!VH5,2,99)/2),"")</f>
        <v/>
      </c>
      <c r="AHX5" s="4" t="str">
        <f>IFERROR(IF(N(data_NoOutliers!VI5),data_NoOutliers!VI5,MID(data_NoOutliers!VI5,2,99)/2),"")</f>
        <v/>
      </c>
      <c r="AHY5" s="4" t="str">
        <f>IFERROR(IF(N(data_NoOutliers!VJ5),data_NoOutliers!VJ5,MID(data_NoOutliers!VJ5,2,99)/2),"")</f>
        <v/>
      </c>
      <c r="AHZ5" s="4" t="str">
        <f>IFERROR(IF(N(data_NoOutliers!VK5),data_NoOutliers!VK5,MID(data_NoOutliers!VK5,2,99)/2),"")</f>
        <v/>
      </c>
      <c r="AIA5" s="4" t="str">
        <f>IFERROR(IF(N(data_NoOutliers!VL5),data_NoOutliers!VL5,MID(data_NoOutliers!VL5,2,99)/2),"")</f>
        <v/>
      </c>
      <c r="AIB5" s="4" t="str">
        <f>IFERROR(IF(N(data_NoOutliers!VM5),data_NoOutliers!VM5,MID(data_NoOutliers!VM5,2,99)/2),"")</f>
        <v/>
      </c>
      <c r="AIC5" s="4" t="str">
        <f>IFERROR(IF(N(data_NoOutliers!VN5),data_NoOutliers!VN5,MID(data_NoOutliers!VN5,2,99)/2),"")</f>
        <v/>
      </c>
      <c r="AID5" s="4" t="str">
        <f>IFERROR(IF(N(data_NoOutliers!VO5),data_NoOutliers!VO5,MID(data_NoOutliers!VO5,2,99)/2),"")</f>
        <v/>
      </c>
      <c r="AIE5" s="4" t="str">
        <f>IFERROR(IF(N(data_NoOutliers!VP5),data_NoOutliers!VP5,MID(data_NoOutliers!VP5,2,99)/2),"")</f>
        <v/>
      </c>
      <c r="AIF5" s="4" t="str">
        <f>IFERROR(IF(N(data_NoOutliers!VQ5),data_NoOutliers!VQ5,MID(data_NoOutliers!VQ5,2,99)/2),"")</f>
        <v/>
      </c>
      <c r="AIG5" s="4" t="str">
        <f>IFERROR(IF(N(data_NoOutliers!VR5),data_NoOutliers!VR5,MID(data_NoOutliers!VR5,2,99)/2),"")</f>
        <v/>
      </c>
      <c r="AIH5" s="4" t="str">
        <f>IFERROR(IF(N(data_NoOutliers!VS5),data_NoOutliers!VS5,MID(data_NoOutliers!VS5,2,99)/2),"")</f>
        <v/>
      </c>
      <c r="AII5" s="4" t="str">
        <f>IFERROR(IF(N(data_NoOutliers!VT5),data_NoOutliers!VT5,MID(data_NoOutliers!VT5,2,99)/2),"")</f>
        <v/>
      </c>
      <c r="AIJ5" s="4" t="str">
        <f>IFERROR(IF(N(data_NoOutliers!VU5),data_NoOutliers!VU5,MID(data_NoOutliers!VU5,2,99)/2),"")</f>
        <v/>
      </c>
      <c r="AIK5" s="4" t="str">
        <f>IFERROR(IF(N(data_NoOutliers!VV5),data_NoOutliers!VV5,MID(data_NoOutliers!VV5,2,99)/2),"")</f>
        <v/>
      </c>
      <c r="AIL5" s="4" t="str">
        <f>IFERROR(IF(N(data_NoOutliers!VW5),data_NoOutliers!VW5,MID(data_NoOutliers!VW5,2,99)/2),"")</f>
        <v/>
      </c>
      <c r="AIM5" s="4" t="str">
        <f>IFERROR(IF(N(data_NoOutliers!VX5),data_NoOutliers!VX5,MID(data_NoOutliers!VX5,2,99)/2),"")</f>
        <v/>
      </c>
      <c r="AIN5" s="4" t="str">
        <f>IFERROR(IF(N(data_NoOutliers!VY5),data_NoOutliers!VY5,MID(data_NoOutliers!VY5,2,99)/2),"")</f>
        <v/>
      </c>
      <c r="AIO5" s="4" t="str">
        <f>IFERROR(IF(N(data_NoOutliers!VZ5),data_NoOutliers!VZ5,MID(data_NoOutliers!VZ5,2,99)/2),"")</f>
        <v/>
      </c>
      <c r="AIP5" s="4" t="str">
        <f>IFERROR(IF(N(data_NoOutliers!WA5),data_NoOutliers!WA5,MID(data_NoOutliers!WA5,2,99)/2),"")</f>
        <v/>
      </c>
      <c r="AIQ5" s="4" t="str">
        <f>IFERROR(IF(N(data_NoOutliers!WB5),data_NoOutliers!WB5,MID(data_NoOutliers!WB5,2,99)/2),"")</f>
        <v/>
      </c>
      <c r="AIR5" s="4" t="str">
        <f>IFERROR(IF(N(data_NoOutliers!WC5),data_NoOutliers!WC5,MID(data_NoOutliers!WC5,2,99)/2),"")</f>
        <v/>
      </c>
      <c r="AIS5" s="4" t="str">
        <f>IFERROR(IF(N(data_NoOutliers!WD5),data_NoOutliers!WD5,MID(data_NoOutliers!WD5,2,99)/2),"")</f>
        <v/>
      </c>
      <c r="AIT5" s="4" t="str">
        <f>IFERROR(IF(N(data_NoOutliers!WE5),data_NoOutliers!WE5,MID(data_NoOutliers!WE5,2,99)/2),"")</f>
        <v/>
      </c>
      <c r="AIU5" s="4" t="str">
        <f>IFERROR(IF(N(data_NoOutliers!WF5),data_NoOutliers!WF5,MID(data_NoOutliers!WF5,2,99)/2),"")</f>
        <v/>
      </c>
      <c r="AIV5" s="4" t="str">
        <f>IFERROR(IF(N(data_NoOutliers!WG5),data_NoOutliers!WG5,MID(data_NoOutliers!WG5,2,99)/2),"")</f>
        <v/>
      </c>
      <c r="AIW5" s="4" t="str">
        <f>IFERROR(IF(N(data_NoOutliers!WH5),data_NoOutliers!WH5,MID(data_NoOutliers!WH5,2,99)/2),"")</f>
        <v/>
      </c>
      <c r="AIX5" s="4" t="str">
        <f>IFERROR(IF(N(data_NoOutliers!WI5),data_NoOutliers!WI5,MID(data_NoOutliers!WI5,2,99)/2),"")</f>
        <v/>
      </c>
      <c r="AIY5" s="4" t="str">
        <f>IFERROR(IF(N(data_NoOutliers!WJ5),data_NoOutliers!WJ5,MID(data_NoOutliers!WJ5,2,99)/2),"")</f>
        <v/>
      </c>
      <c r="AIZ5" s="4" t="str">
        <f>IFERROR(IF(N(data_NoOutliers!WK5),data_NoOutliers!WK5,MID(data_NoOutliers!WK5,2,99)/2),"")</f>
        <v/>
      </c>
      <c r="AJA5" s="4" t="str">
        <f>IFERROR(IF(N(data_NoOutliers!WL5),data_NoOutliers!WL5,MID(data_NoOutliers!WL5,2,99)/2),"")</f>
        <v/>
      </c>
      <c r="AJB5" s="4" t="str">
        <f>IFERROR(IF(N(data_NoOutliers!WM5),data_NoOutliers!WM5,MID(data_NoOutliers!WM5,2,99)/2),"")</f>
        <v/>
      </c>
      <c r="AJC5" s="4" t="str">
        <f>IFERROR(IF(N(data_NoOutliers!WN5),data_NoOutliers!WN5,MID(data_NoOutliers!WN5,2,99)/2),"")</f>
        <v/>
      </c>
      <c r="AJD5" s="4" t="str">
        <f>IFERROR(IF(N(data_NoOutliers!WO5),data_NoOutliers!WO5,MID(data_NoOutliers!WO5,2,99)/2),"")</f>
        <v/>
      </c>
      <c r="AJE5" s="4" t="str">
        <f>IFERROR(IF(N(data_NoOutliers!WP5),data_NoOutliers!WP5,MID(data_NoOutliers!WP5,2,99)/2),"")</f>
        <v/>
      </c>
      <c r="AJF5" s="4" t="str">
        <f>IFERROR(IF(N(data_NoOutliers!WQ5),data_NoOutliers!WQ5,MID(data_NoOutliers!WQ5,2,99)/2),"")</f>
        <v/>
      </c>
      <c r="AJG5" s="4" t="str">
        <f>IFERROR(IF(N(data_NoOutliers!WR5),data_NoOutliers!WR5,MID(data_NoOutliers!WR5,2,99)/2),"")</f>
        <v/>
      </c>
      <c r="AJH5" s="4" t="str">
        <f>IFERROR(IF(N(data_NoOutliers!WS5),data_NoOutliers!WS5,MID(data_NoOutliers!WS5,2,99)/2),"")</f>
        <v/>
      </c>
      <c r="AJI5" s="4" t="str">
        <f>IFERROR(IF(N(data_NoOutliers!WT5),data_NoOutliers!WT5,MID(data_NoOutliers!WT5,2,99)/2),"")</f>
        <v/>
      </c>
      <c r="AJJ5" s="4" t="str">
        <f>IFERROR(IF(N(data_NoOutliers!WU5),data_NoOutliers!WU5,MID(data_NoOutliers!WU5,2,99)/2),"")</f>
        <v/>
      </c>
      <c r="AJK5" s="4" t="str">
        <f>IFERROR(IF(N(data_NoOutliers!WV5),data_NoOutliers!WV5,MID(data_NoOutliers!WV5,2,99)/2),"")</f>
        <v/>
      </c>
      <c r="AJL5" s="4" t="str">
        <f>IFERROR(IF(N(data_NoOutliers!WW5),data_NoOutliers!WW5,MID(data_NoOutliers!WW5,2,99)/2),"")</f>
        <v/>
      </c>
      <c r="AJM5" s="4" t="str">
        <f>IFERROR(IF(N(data_NoOutliers!WX5),data_NoOutliers!WX5,MID(data_NoOutliers!WX5,2,99)/2),"")</f>
        <v/>
      </c>
      <c r="AJN5" s="4" t="str">
        <f>IFERROR(IF(N(data_NoOutliers!WY5),data_NoOutliers!WY5,MID(data_NoOutliers!WY5,2,99)/2),"")</f>
        <v/>
      </c>
      <c r="AJO5" s="4" t="str">
        <f>IFERROR(IF(N(data_NoOutliers!WZ5),data_NoOutliers!WZ5,MID(data_NoOutliers!WZ5,2,99)/2),"")</f>
        <v/>
      </c>
      <c r="AJP5" s="4" t="str">
        <f>IFERROR(IF(N(data_NoOutliers!XA5),data_NoOutliers!XA5,MID(data_NoOutliers!XA5,2,99)/2),"")</f>
        <v/>
      </c>
      <c r="AJQ5" s="4" t="str">
        <f>IFERROR(IF(N(data_NoOutliers!XB5),data_NoOutliers!XB5,MID(data_NoOutliers!XB5,2,99)/2),"")</f>
        <v/>
      </c>
      <c r="AJR5" s="4" t="str">
        <f>IFERROR(IF(N(data_NoOutliers!XC5),data_NoOutliers!XC5,MID(data_NoOutliers!XC5,2,99)/2),"")</f>
        <v/>
      </c>
      <c r="AJS5" s="4" t="str">
        <f>IFERROR(IF(N(data_NoOutliers!XD5),data_NoOutliers!XD5,MID(data_NoOutliers!XD5,2,99)/2),"")</f>
        <v/>
      </c>
      <c r="AJT5" s="4" t="str">
        <f>IFERROR(IF(N(data_NoOutliers!XE5),data_NoOutliers!XE5,MID(data_NoOutliers!XE5,2,99)/2),"")</f>
        <v/>
      </c>
      <c r="AJU5" s="4" t="str">
        <f>IFERROR(IF(N(data_NoOutliers!XF5),data_NoOutliers!XF5,MID(data_NoOutliers!XF5,2,99)/2),"")</f>
        <v/>
      </c>
      <c r="AJV5" s="4" t="str">
        <f>IFERROR(IF(N(data_NoOutliers!XG5),data_NoOutliers!XG5,MID(data_NoOutliers!XG5,2,99)/2),"")</f>
        <v/>
      </c>
      <c r="AJW5" s="4" t="str">
        <f>IFERROR(IF(N(data_NoOutliers!XH5),data_NoOutliers!XH5,MID(data_NoOutliers!XH5,2,99)/2),"")</f>
        <v/>
      </c>
      <c r="AJX5" s="4" t="str">
        <f>IFERROR(IF(N(data_NoOutliers!XI5),data_NoOutliers!XI5,MID(data_NoOutliers!XI5,2,99)/2),"")</f>
        <v/>
      </c>
      <c r="AJY5" s="4" t="str">
        <f>IFERROR(IF(N(data_NoOutliers!XJ5),data_NoOutliers!XJ5,MID(data_NoOutliers!XJ5,2,99)/2),"")</f>
        <v/>
      </c>
      <c r="AJZ5" s="4" t="str">
        <f>IFERROR(IF(N(data_NoOutliers!XK5),data_NoOutliers!XK5,MID(data_NoOutliers!XK5,2,99)/2),"")</f>
        <v/>
      </c>
      <c r="AKA5" s="4" t="str">
        <f>IFERROR(IF(N(data_NoOutliers!XL5),data_NoOutliers!XL5,MID(data_NoOutliers!XL5,2,99)/2),"")</f>
        <v/>
      </c>
      <c r="AKB5" s="4" t="str">
        <f>IFERROR(IF(N(data_NoOutliers!XM5),data_NoOutliers!XM5,MID(data_NoOutliers!XM5,2,99)/2),"")</f>
        <v/>
      </c>
      <c r="AKC5" s="4" t="str">
        <f>IFERROR(IF(N(data_NoOutliers!XN5),data_NoOutliers!XN5,MID(data_NoOutliers!XN5,2,99)/2),"")</f>
        <v/>
      </c>
      <c r="AKD5" s="4" t="str">
        <f>IFERROR(IF(N(data_NoOutliers!XO5),data_NoOutliers!XO5,MID(data_NoOutliers!XO5,2,99)/2),"")</f>
        <v/>
      </c>
      <c r="AKE5" s="4" t="str">
        <f>IFERROR(IF(N(data_NoOutliers!XP5),data_NoOutliers!XP5,MID(data_NoOutliers!XP5,2,99)/2),"")</f>
        <v/>
      </c>
      <c r="AKF5" s="4" t="str">
        <f>IFERROR(IF(N(data_NoOutliers!XQ5),data_NoOutliers!XQ5,MID(data_NoOutliers!XQ5,2,99)/2),"")</f>
        <v/>
      </c>
      <c r="AKG5" s="4" t="str">
        <f>IFERROR(IF(N(data_NoOutliers!XR5),data_NoOutliers!XR5,MID(data_NoOutliers!XR5,2,99)/2),"")</f>
        <v/>
      </c>
      <c r="AKH5" s="4" t="str">
        <f>IFERROR(IF(N(data_NoOutliers!XS5),data_NoOutliers!XS5,MID(data_NoOutliers!XS5,2,99)/2),"")</f>
        <v/>
      </c>
      <c r="AKI5" s="4" t="str">
        <f>IFERROR(IF(N(data_NoOutliers!XT5),data_NoOutliers!XT5,MID(data_NoOutliers!XT5,2,99)/2),"")</f>
        <v/>
      </c>
      <c r="AKJ5" s="4" t="str">
        <f>IFERROR(IF(N(data_NoOutliers!XU5),data_NoOutliers!XU5,MID(data_NoOutliers!XU5,2,99)/2),"")</f>
        <v/>
      </c>
      <c r="AKK5" s="4" t="str">
        <f>IFERROR(IF(N(data_NoOutliers!XV5),data_NoOutliers!XV5,MID(data_NoOutliers!XV5,2,99)/2),"")</f>
        <v/>
      </c>
      <c r="AKL5" s="4" t="str">
        <f>IFERROR(IF(N(data_NoOutliers!XW5),data_NoOutliers!XW5,MID(data_NoOutliers!XW5,2,99)/2),"")</f>
        <v/>
      </c>
      <c r="AKM5" s="4" t="str">
        <f>IFERROR(IF(N(data_NoOutliers!XX5),data_NoOutliers!XX5,MID(data_NoOutliers!XX5,2,99)/2),"")</f>
        <v/>
      </c>
      <c r="AKN5" s="4" t="str">
        <f>IFERROR(IF(N(data_NoOutliers!XY5),data_NoOutliers!XY5,MID(data_NoOutliers!XY5,2,99)/2),"")</f>
        <v/>
      </c>
      <c r="AKO5" s="4" t="str">
        <f>IFERROR(IF(N(data_NoOutliers!XZ5),data_NoOutliers!XZ5,MID(data_NoOutliers!XZ5,2,99)/2),"")</f>
        <v/>
      </c>
      <c r="AKP5" s="4" t="str">
        <f>IFERROR(IF(N(data_NoOutliers!YA5),data_NoOutliers!YA5,MID(data_NoOutliers!YA5,2,99)/2),"")</f>
        <v/>
      </c>
      <c r="AKQ5" s="4" t="str">
        <f>IFERROR(IF(N(data_NoOutliers!YB5),data_NoOutliers!YB5,MID(data_NoOutliers!YB5,2,99)/2),"")</f>
        <v/>
      </c>
      <c r="AKR5" s="4" t="str">
        <f>IFERROR(IF(N(data_NoOutliers!YC5),data_NoOutliers!YC5,MID(data_NoOutliers!YC5,2,99)/2),"")</f>
        <v/>
      </c>
      <c r="AKS5" s="4" t="str">
        <f>IFERROR(IF(N(data_NoOutliers!YD5),data_NoOutliers!YD5,MID(data_NoOutliers!YD5,2,99)/2),"")</f>
        <v/>
      </c>
      <c r="AKT5" s="4" t="str">
        <f>IFERROR(IF(N(data_NoOutliers!YE5),data_NoOutliers!YE5,MID(data_NoOutliers!YE5,2,99)/2),"")</f>
        <v/>
      </c>
      <c r="AKU5" s="4" t="str">
        <f>IFERROR(IF(N(data_NoOutliers!YF5),data_NoOutliers!YF5,MID(data_NoOutliers!YF5,2,99)/2),"")</f>
        <v/>
      </c>
      <c r="AKV5" s="4" t="str">
        <f>IFERROR(IF(N(data_NoOutliers!YG5),data_NoOutliers!YG5,MID(data_NoOutliers!YG5,2,99)/2),"")</f>
        <v/>
      </c>
      <c r="AKW5" s="4" t="str">
        <f>IFERROR(IF(N(data_NoOutliers!YH5),data_NoOutliers!YH5,MID(data_NoOutliers!YH5,2,99)/2),"")</f>
        <v/>
      </c>
      <c r="AKX5" s="4" t="str">
        <f>IFERROR(IF(N(data_NoOutliers!YI5),data_NoOutliers!YI5,MID(data_NoOutliers!YI5,2,99)/2),"")</f>
        <v/>
      </c>
      <c r="AKY5" s="4" t="str">
        <f>IFERROR(IF(N(data_NoOutliers!YJ5),data_NoOutliers!YJ5,MID(data_NoOutliers!YJ5,2,99)/2),"")</f>
        <v/>
      </c>
      <c r="AKZ5" s="4" t="str">
        <f>IFERROR(IF(N(data_NoOutliers!YK5),data_NoOutliers!YK5,MID(data_NoOutliers!YK5,2,99)/2),"")</f>
        <v/>
      </c>
      <c r="ALA5" s="4" t="str">
        <f>IFERROR(IF(N(data_NoOutliers!YL5),data_NoOutliers!YL5,MID(data_NoOutliers!YL5,2,99)/2),"")</f>
        <v/>
      </c>
      <c r="ALB5" s="4" t="str">
        <f>IFERROR(IF(N(data_NoOutliers!YM5),data_NoOutliers!YM5,MID(data_NoOutliers!YM5,2,99)/2),"")</f>
        <v/>
      </c>
      <c r="ALC5" s="4" t="str">
        <f>IFERROR(IF(N(data_NoOutliers!YN5),data_NoOutliers!YN5,MID(data_NoOutliers!YN5,2,99)/2),"")</f>
        <v/>
      </c>
      <c r="ALD5" s="4" t="str">
        <f>IFERROR(IF(N(data_NoOutliers!YO5),data_NoOutliers!YO5,MID(data_NoOutliers!YO5,2,99)/2),"")</f>
        <v/>
      </c>
      <c r="ALE5" s="4" t="str">
        <f>IFERROR(IF(N(data_NoOutliers!YP5),data_NoOutliers!YP5,MID(data_NoOutliers!YP5,2,99)/2),"")</f>
        <v/>
      </c>
      <c r="ALF5" s="4" t="str">
        <f>IFERROR(IF(N(data_NoOutliers!YQ5),data_NoOutliers!YQ5,MID(data_NoOutliers!YQ5,2,99)/2),"")</f>
        <v/>
      </c>
      <c r="ALG5" s="4" t="str">
        <f>IFERROR(IF(N(data_NoOutliers!YR5),data_NoOutliers!YR5,MID(data_NoOutliers!YR5,2,99)/2),"")</f>
        <v/>
      </c>
      <c r="ALH5" s="4" t="str">
        <f>IFERROR(IF(N(data_NoOutliers!YS5),data_NoOutliers!YS5,MID(data_NoOutliers!YS5,2,99)/2),"")</f>
        <v/>
      </c>
      <c r="ALI5" s="4" t="str">
        <f>IFERROR(IF(N(data_NoOutliers!YT5),data_NoOutliers!YT5,MID(data_NoOutliers!YT5,2,99)/2),"")</f>
        <v/>
      </c>
      <c r="ALJ5" s="4" t="str">
        <f>IFERROR(IF(N(data_NoOutliers!YU5),data_NoOutliers!YU5,MID(data_NoOutliers!YU5,2,99)/2),"")</f>
        <v/>
      </c>
      <c r="ALK5" s="4" t="str">
        <f>IFERROR(IF(N(data_NoOutliers!YV5),data_NoOutliers!YV5,MID(data_NoOutliers!YV5,2,99)/2),"")</f>
        <v/>
      </c>
      <c r="ALL5" s="4" t="str">
        <f>IFERROR(IF(N(data_NoOutliers!YW5),data_NoOutliers!YW5,MID(data_NoOutliers!YW5,2,99)/2),"")</f>
        <v/>
      </c>
      <c r="ALM5" s="4" t="str">
        <f>IFERROR(IF(N(data_NoOutliers!YX5),data_NoOutliers!YX5,MID(data_NoOutliers!YX5,2,99)/2),"")</f>
        <v/>
      </c>
      <c r="ALN5" s="4" t="str">
        <f>IFERROR(IF(N(data_NoOutliers!YY5),data_NoOutliers!YY5,MID(data_NoOutliers!YY5,2,99)/2),"")</f>
        <v/>
      </c>
      <c r="ALO5" s="4" t="str">
        <f>IFERROR(IF(N(data_NoOutliers!YZ5),data_NoOutliers!YZ5,MID(data_NoOutliers!YZ5,2,99)/2),"")</f>
        <v/>
      </c>
      <c r="ALP5" s="4" t="str">
        <f>IFERROR(IF(N(data_NoOutliers!ZA5),data_NoOutliers!ZA5,MID(data_NoOutliers!ZA5,2,99)/2),"")</f>
        <v/>
      </c>
      <c r="ALQ5" s="4" t="str">
        <f>IFERROR(IF(N(data_NoOutliers!ZB5),data_NoOutliers!ZB5,MID(data_NoOutliers!ZB5,2,99)/2),"")</f>
        <v/>
      </c>
      <c r="ALR5" s="4" t="str">
        <f>IFERROR(IF(N(data_NoOutliers!ZC5),data_NoOutliers!ZC5,MID(data_NoOutliers!ZC5,2,99)/2),"")</f>
        <v/>
      </c>
      <c r="ALS5" s="4" t="str">
        <f>IFERROR(IF(N(data_NoOutliers!ZD5),data_NoOutliers!ZD5,MID(data_NoOutliers!ZD5,2,99)/2),"")</f>
        <v/>
      </c>
      <c r="ALT5" s="4" t="str">
        <f>IFERROR(IF(N(data_NoOutliers!ZE5),data_NoOutliers!ZE5,MID(data_NoOutliers!ZE5,2,99)/2),"")</f>
        <v/>
      </c>
      <c r="ALU5" s="4" t="str">
        <f>IFERROR(IF(N(data_NoOutliers!ZF5),data_NoOutliers!ZF5,MID(data_NoOutliers!ZF5,2,99)/2),"")</f>
        <v/>
      </c>
      <c r="ALV5" s="4" t="str">
        <f>IFERROR(IF(N(data_NoOutliers!ZG5),data_NoOutliers!ZG5,MID(data_NoOutliers!ZG5,2,99)/2),"")</f>
        <v/>
      </c>
      <c r="ALW5" s="4" t="str">
        <f>IFERROR(IF(N(data_NoOutliers!ZH5),data_NoOutliers!ZH5,MID(data_NoOutliers!ZH5,2,99)/2),"")</f>
        <v/>
      </c>
      <c r="ALX5" s="4" t="str">
        <f>IFERROR(IF(N(data_NoOutliers!ZI5),data_NoOutliers!ZI5,MID(data_NoOutliers!ZI5,2,99)/2),"")</f>
        <v/>
      </c>
      <c r="ALY5" s="4" t="str">
        <f>IFERROR(IF(N(data_NoOutliers!ZJ5),data_NoOutliers!ZJ5,MID(data_NoOutliers!ZJ5,2,99)/2),"")</f>
        <v/>
      </c>
      <c r="ALZ5" s="4" t="str">
        <f>IFERROR(IF(N(data_NoOutliers!ZK5),data_NoOutliers!ZK5,MID(data_NoOutliers!ZK5,2,99)/2),"")</f>
        <v/>
      </c>
      <c r="AMA5" s="4" t="str">
        <f>IFERROR(IF(N(data_NoOutliers!ZL5),data_NoOutliers!ZL5,MID(data_NoOutliers!ZL5,2,99)/2),"")</f>
        <v/>
      </c>
      <c r="AMB5" s="4" t="str">
        <f>IFERROR(IF(N(data_NoOutliers!ZM5),data_NoOutliers!ZM5,MID(data_NoOutliers!ZM5,2,99)/2),"")</f>
        <v/>
      </c>
      <c r="AMC5" s="4" t="str">
        <f>IFERROR(IF(N(data_NoOutliers!ZN5),data_NoOutliers!ZN5,MID(data_NoOutliers!ZN5,2,99)/2),"")</f>
        <v/>
      </c>
      <c r="AMD5" s="4" t="str">
        <f>IFERROR(IF(N(data_NoOutliers!ZO5),data_NoOutliers!ZO5,MID(data_NoOutliers!ZO5,2,99)/2),"")</f>
        <v/>
      </c>
      <c r="AME5" s="4" t="str">
        <f>IFERROR(IF(N(data_NoOutliers!ZP5),data_NoOutliers!ZP5,MID(data_NoOutliers!ZP5,2,99)/2),"")</f>
        <v/>
      </c>
      <c r="AMF5" s="4" t="str">
        <f>IFERROR(IF(N(data_NoOutliers!ZQ5),data_NoOutliers!ZQ5,MID(data_NoOutliers!ZQ5,2,99)/2),"")</f>
        <v/>
      </c>
      <c r="AMG5" s="4" t="str">
        <f>IFERROR(IF(N(data_NoOutliers!ZR5),data_NoOutliers!ZR5,MID(data_NoOutliers!ZR5,2,99)/2),"")</f>
        <v/>
      </c>
      <c r="AMH5" s="4" t="str">
        <f>IFERROR(IF(N(data_NoOutliers!ZS5),data_NoOutliers!ZS5,MID(data_NoOutliers!ZS5,2,99)/2),"")</f>
        <v/>
      </c>
      <c r="AMI5" s="4" t="str">
        <f>IFERROR(IF(N(data_NoOutliers!ZT5),data_NoOutliers!ZT5,MID(data_NoOutliers!ZT5,2,99)/2),"")</f>
        <v/>
      </c>
      <c r="AMJ5" s="4" t="str">
        <f>IFERROR(IF(N(data_NoOutliers!ZU5),data_NoOutliers!ZU5,MID(data_NoOutliers!ZU5,2,99)/2),"")</f>
        <v/>
      </c>
      <c r="AMK5" s="4" t="str">
        <f>IFERROR(IF(N(data_NoOutliers!ZV5),data_NoOutliers!ZV5,MID(data_NoOutliers!ZV5,2,99)/2),"")</f>
        <v/>
      </c>
      <c r="AML5" s="4" t="str">
        <f>IFERROR(IF(N(data_NoOutliers!ZW5),data_NoOutliers!ZW5,MID(data_NoOutliers!ZW5,2,99)/2),"")</f>
        <v/>
      </c>
      <c r="AMM5" s="4" t="str">
        <f>IFERROR(IF(N(data_NoOutliers!ZX5),data_NoOutliers!ZX5,MID(data_NoOutliers!ZX5,2,99)/2),"")</f>
        <v/>
      </c>
      <c r="AMN5" s="4" t="str">
        <f>IFERROR(IF(N(data_NoOutliers!ZY5),data_NoOutliers!ZY5,MID(data_NoOutliers!ZY5,2,99)/2),"")</f>
        <v/>
      </c>
      <c r="AMO5" s="4" t="str">
        <f>IFERROR(IF(N(data_NoOutliers!ZZ5),data_NoOutliers!ZZ5,MID(data_NoOutliers!ZZ5,2,99)/2),"")</f>
        <v/>
      </c>
      <c r="AMP5" s="4" t="str">
        <f>IFERROR(IF(N(data_NoOutliers!AAA5),data_NoOutliers!AAA5,MID(data_NoOutliers!AAA5,2,99)/2),"")</f>
        <v/>
      </c>
      <c r="AMQ5" s="4" t="str">
        <f>IFERROR(IF(N(data_NoOutliers!AAB5),data_NoOutliers!AAB5,MID(data_NoOutliers!AAB5,2,99)/2),"")</f>
        <v/>
      </c>
      <c r="AMR5" s="4" t="str">
        <f>IFERROR(IF(N(data_NoOutliers!AAC5),data_NoOutliers!AAC5,MID(data_NoOutliers!AAC5,2,99)/2),"")</f>
        <v/>
      </c>
      <c r="AMS5" s="4" t="str">
        <f>IFERROR(IF(N(data_NoOutliers!AAD5),data_NoOutliers!AAD5,MID(data_NoOutliers!AAD5,2,99)/2),"")</f>
        <v/>
      </c>
      <c r="AMT5" s="4" t="str">
        <f>IFERROR(IF(N(data_NoOutliers!AAE5),data_NoOutliers!AAE5,MID(data_NoOutliers!AAE5,2,99)/2),"")</f>
        <v/>
      </c>
      <c r="AMU5" s="4" t="str">
        <f>IFERROR(IF(N(data_NoOutliers!AAF5),data_NoOutliers!AAF5,MID(data_NoOutliers!AAF5,2,99)/2),"")</f>
        <v/>
      </c>
      <c r="AMV5" s="4" t="str">
        <f>IFERROR(IF(N(data_NoOutliers!AAG5),data_NoOutliers!AAG5,MID(data_NoOutliers!AAG5,2,99)/2),"")</f>
        <v/>
      </c>
      <c r="AMW5" s="4" t="str">
        <f>IFERROR(IF(N(data_NoOutliers!AAH5),data_NoOutliers!AAH5,MID(data_NoOutliers!AAH5,2,99)/2),"")</f>
        <v/>
      </c>
      <c r="AMX5" s="4" t="str">
        <f>IFERROR(IF(N(data_NoOutliers!AAI5),data_NoOutliers!AAI5,MID(data_NoOutliers!AAI5,2,99)/2),"")</f>
        <v/>
      </c>
      <c r="AMY5" s="4" t="str">
        <f>IFERROR(IF(N(data_NoOutliers!AAJ5),data_NoOutliers!AAJ5,MID(data_NoOutliers!AAJ5,2,99)/2),"")</f>
        <v/>
      </c>
      <c r="AMZ5" s="4" t="str">
        <f>IFERROR(IF(N(data_NoOutliers!AAK5),data_NoOutliers!AAK5,MID(data_NoOutliers!AAK5,2,99)/2),"")</f>
        <v/>
      </c>
      <c r="ANA5" s="4" t="str">
        <f>IFERROR(IF(N(data_NoOutliers!AAL5),data_NoOutliers!AAL5,MID(data_NoOutliers!AAL5,2,99)/2),"")</f>
        <v/>
      </c>
      <c r="ANB5" s="4" t="str">
        <f>IFERROR(IF(N(data_NoOutliers!AAM5),data_NoOutliers!AAM5,MID(data_NoOutliers!AAM5,2,99)/2),"")</f>
        <v/>
      </c>
      <c r="ANC5" s="4" t="str">
        <f>IFERROR(IF(N(data_NoOutliers!AAN5),data_NoOutliers!AAN5,MID(data_NoOutliers!AAN5,2,99)/2),"")</f>
        <v/>
      </c>
      <c r="AND5" s="4" t="str">
        <f>IFERROR(IF(N(data_NoOutliers!AAO5),data_NoOutliers!AAO5,MID(data_NoOutliers!AAO5,2,99)/2),"")</f>
        <v/>
      </c>
      <c r="ANE5" s="4" t="str">
        <f>IFERROR(IF(N(data_NoOutliers!AAP5),data_NoOutliers!AAP5,MID(data_NoOutliers!AAP5,2,99)/2),"")</f>
        <v/>
      </c>
      <c r="ANF5" s="4" t="str">
        <f>IFERROR(IF(N(data_NoOutliers!AAQ5),data_NoOutliers!AAQ5,MID(data_NoOutliers!AAQ5,2,99)/2),"")</f>
        <v/>
      </c>
      <c r="ANG5" s="4" t="str">
        <f>IFERROR(IF(N(data_NoOutliers!AAR5),data_NoOutliers!AAR5,MID(data_NoOutliers!AAR5,2,99)/2),"")</f>
        <v/>
      </c>
      <c r="ANH5" s="4" t="str">
        <f>IFERROR(IF(N(data_NoOutliers!AAS5),data_NoOutliers!AAS5,MID(data_NoOutliers!AAS5,2,99)/2),"")</f>
        <v/>
      </c>
      <c r="ANI5" s="4" t="str">
        <f>IFERROR(IF(N(data_NoOutliers!AAT5),data_NoOutliers!AAT5,MID(data_NoOutliers!AAT5,2,99)/2),"")</f>
        <v/>
      </c>
      <c r="ANJ5" s="4" t="str">
        <f>IFERROR(IF(N(data_NoOutliers!AAU5),data_NoOutliers!AAU5,MID(data_NoOutliers!AAU5,2,99)/2),"")</f>
        <v/>
      </c>
      <c r="ANK5" s="4" t="str">
        <f>IFERROR(IF(N(data_NoOutliers!AAV5),data_NoOutliers!AAV5,MID(data_NoOutliers!AAV5,2,99)/2),"")</f>
        <v/>
      </c>
      <c r="ANL5" s="4" t="str">
        <f>IFERROR(IF(N(data_NoOutliers!AAW5),data_NoOutliers!AAW5,MID(data_NoOutliers!AAW5,2,99)/2),"")</f>
        <v/>
      </c>
      <c r="ANM5" s="4" t="str">
        <f>IFERROR(IF(N(data_NoOutliers!AAX5),data_NoOutliers!AAX5,MID(data_NoOutliers!AAX5,2,99)/2),"")</f>
        <v/>
      </c>
      <c r="ANN5" s="4" t="str">
        <f>IFERROR(IF(N(data_NoOutliers!AAY5),data_NoOutliers!AAY5,MID(data_NoOutliers!AAY5,2,99)/2),"")</f>
        <v/>
      </c>
      <c r="ANO5" s="4" t="str">
        <f>IFERROR(IF(N(data_NoOutliers!AAZ5),data_NoOutliers!AAZ5,MID(data_NoOutliers!AAZ5,2,99)/2),"")</f>
        <v/>
      </c>
      <c r="ANP5" s="4" t="str">
        <f>IFERROR(IF(N(data_NoOutliers!ABA5),data_NoOutliers!ABA5,MID(data_NoOutliers!ABA5,2,99)/2),"")</f>
        <v/>
      </c>
      <c r="ANQ5" s="4" t="str">
        <f>IFERROR(IF(N(data_NoOutliers!ABB5),data_NoOutliers!ABB5,MID(data_NoOutliers!ABB5,2,99)/2),"")</f>
        <v/>
      </c>
      <c r="ANR5" s="4" t="str">
        <f>IFERROR(IF(N(data_NoOutliers!ABC5),data_NoOutliers!ABC5,MID(data_NoOutliers!ABC5,2,99)/2),"")</f>
        <v/>
      </c>
      <c r="ANS5" s="4" t="str">
        <f>IFERROR(IF(N(data_NoOutliers!ABD5),data_NoOutliers!ABD5,MID(data_NoOutliers!ABD5,2,99)/2),"")</f>
        <v/>
      </c>
      <c r="ANT5" s="4" t="str">
        <f>IFERROR(IF(N(data_NoOutliers!ABE5),data_NoOutliers!ABE5,MID(data_NoOutliers!ABE5,2,99)/2),"")</f>
        <v/>
      </c>
      <c r="ANU5" s="4" t="str">
        <f>IFERROR(IF(N(data_NoOutliers!ABF5),data_NoOutliers!ABF5,MID(data_NoOutliers!ABF5,2,99)/2),"")</f>
        <v/>
      </c>
      <c r="ANV5" s="4" t="str">
        <f>IFERROR(IF(N(data_NoOutliers!ABG5),data_NoOutliers!ABG5,MID(data_NoOutliers!ABG5,2,99)/2),"")</f>
        <v/>
      </c>
      <c r="ANW5" s="4" t="str">
        <f>IFERROR(IF(N(data_NoOutliers!ABH5),data_NoOutliers!ABH5,MID(data_NoOutliers!ABH5,2,99)/2),"")</f>
        <v/>
      </c>
      <c r="ANX5" s="4" t="str">
        <f>IFERROR(IF(N(data_NoOutliers!ABI5),data_NoOutliers!ABI5,MID(data_NoOutliers!ABI5,2,99)/2),"")</f>
        <v/>
      </c>
      <c r="ANY5" s="4" t="str">
        <f>IFERROR(IF(N(data_NoOutliers!ABJ5),data_NoOutliers!ABJ5,MID(data_NoOutliers!ABJ5,2,99)/2),"")</f>
        <v/>
      </c>
      <c r="ANZ5" s="4" t="str">
        <f>IFERROR(IF(N(data_NoOutliers!ABK5),data_NoOutliers!ABK5,MID(data_NoOutliers!ABK5,2,99)/2),"")</f>
        <v/>
      </c>
      <c r="AOA5" s="4" t="str">
        <f>IFERROR(IF(N(data_NoOutliers!ABL5),data_NoOutliers!ABL5,MID(data_NoOutliers!ABL5,2,99)/2),"")</f>
        <v/>
      </c>
      <c r="AOB5" s="4" t="str">
        <f>IFERROR(IF(N(data_NoOutliers!ABM5),data_NoOutliers!ABM5,MID(data_NoOutliers!ABM5,2,99)/2),"")</f>
        <v/>
      </c>
      <c r="AOC5" s="4" t="str">
        <f>IFERROR(IF(N(data_NoOutliers!ABN5),data_NoOutliers!ABN5,MID(data_NoOutliers!ABN5,2,99)/2),"")</f>
        <v/>
      </c>
      <c r="AOD5" s="4" t="str">
        <f>IFERROR(IF(N(data_NoOutliers!ABO5),data_NoOutliers!ABO5,MID(data_NoOutliers!ABO5,2,99)/2),"")</f>
        <v/>
      </c>
      <c r="AOE5" s="4" t="str">
        <f>IFERROR(IF(N(data_NoOutliers!ABP5),data_NoOutliers!ABP5,MID(data_NoOutliers!ABP5,2,99)/2),"")</f>
        <v/>
      </c>
      <c r="AOF5" s="4" t="str">
        <f>IFERROR(IF(N(data_NoOutliers!ABQ5),data_NoOutliers!ABQ5,MID(data_NoOutliers!ABQ5,2,99)/2),"")</f>
        <v/>
      </c>
      <c r="AOG5" s="4" t="str">
        <f>IFERROR(IF(N(data_NoOutliers!ABR5),data_NoOutliers!ABR5,MID(data_NoOutliers!ABR5,2,99)/2),"")</f>
        <v/>
      </c>
      <c r="AOH5" s="4" t="str">
        <f>IFERROR(IF(N(data_NoOutliers!ABS5),data_NoOutliers!ABS5,MID(data_NoOutliers!ABS5,2,99)/2),"")</f>
        <v/>
      </c>
      <c r="AOI5" s="4" t="str">
        <f>IFERROR(IF(N(data_NoOutliers!ABT5),data_NoOutliers!ABT5,MID(data_NoOutliers!ABT5,2,99)/2),"")</f>
        <v/>
      </c>
      <c r="AOJ5" s="4" t="str">
        <f>IFERROR(IF(N(data_NoOutliers!ABU5),data_NoOutliers!ABU5,MID(data_NoOutliers!ABU5,2,99)/2),"")</f>
        <v/>
      </c>
      <c r="AOK5" s="4" t="str">
        <f>IFERROR(IF(N(data_NoOutliers!ABV5),data_NoOutliers!ABV5,MID(data_NoOutliers!ABV5,2,99)/2),"")</f>
        <v/>
      </c>
      <c r="AOL5" s="4" t="str">
        <f>IFERROR(IF(N(data_NoOutliers!ABW5),data_NoOutliers!ABW5,MID(data_NoOutliers!ABW5,2,99)/2),"")</f>
        <v/>
      </c>
      <c r="AOM5" s="4" t="str">
        <f>IFERROR(IF(N(data_NoOutliers!ABX5),data_NoOutliers!ABX5,MID(data_NoOutliers!ABX5,2,99)/2),"")</f>
        <v/>
      </c>
      <c r="AON5" s="4" t="str">
        <f>IFERROR(IF(N(data_NoOutliers!ABY5),data_NoOutliers!ABY5,MID(data_NoOutliers!ABY5,2,99)/2),"")</f>
        <v/>
      </c>
      <c r="AOO5" s="4" t="str">
        <f>IFERROR(IF(N(data_NoOutliers!ABZ5),data_NoOutliers!ABZ5,MID(data_NoOutliers!ABZ5,2,99)/2),"")</f>
        <v/>
      </c>
      <c r="AOP5" s="4" t="str">
        <f>IFERROR(IF(N(data_NoOutliers!ACA5),data_NoOutliers!ACA5,MID(data_NoOutliers!ACA5,2,99)/2),"")</f>
        <v/>
      </c>
      <c r="AOQ5" s="4" t="str">
        <f>IFERROR(IF(N(data_NoOutliers!ACB5),data_NoOutliers!ACB5,MID(data_NoOutliers!ACB5,2,99)/2),"")</f>
        <v/>
      </c>
      <c r="AOR5" s="4" t="str">
        <f>IFERROR(IF(N(data_NoOutliers!ACC5),data_NoOutliers!ACC5,MID(data_NoOutliers!ACC5,2,99)/2),"")</f>
        <v/>
      </c>
      <c r="AOS5" s="4" t="str">
        <f>IFERROR(IF(N(data_NoOutliers!ACD5),data_NoOutliers!ACD5,MID(data_NoOutliers!ACD5,2,99)/2),"")</f>
        <v/>
      </c>
      <c r="AOT5" s="4" t="str">
        <f>IFERROR(IF(N(data_NoOutliers!ACE5),data_NoOutliers!ACE5,MID(data_NoOutliers!ACE5,2,99)/2),"")</f>
        <v/>
      </c>
      <c r="AOU5" s="4" t="str">
        <f>IFERROR(IF(N(data_NoOutliers!ACF5),data_NoOutliers!ACF5,MID(data_NoOutliers!ACF5,2,99)/2),"")</f>
        <v/>
      </c>
      <c r="AOV5" s="4" t="str">
        <f>IFERROR(IF(N(data_NoOutliers!ACG5),data_NoOutliers!ACG5,MID(data_NoOutliers!ACG5,2,99)/2),"")</f>
        <v/>
      </c>
      <c r="AOW5" s="4" t="str">
        <f>IFERROR(IF(N(data_NoOutliers!ACH5),data_NoOutliers!ACH5,MID(data_NoOutliers!ACH5,2,99)/2),"")</f>
        <v/>
      </c>
      <c r="AOX5" s="4" t="str">
        <f>IFERROR(IF(N(data_NoOutliers!ACI5),data_NoOutliers!ACI5,MID(data_NoOutliers!ACI5,2,99)/2),"")</f>
        <v/>
      </c>
      <c r="AOY5" s="4" t="str">
        <f>IFERROR(IF(N(data_NoOutliers!ACJ5),data_NoOutliers!ACJ5,MID(data_NoOutliers!ACJ5,2,99)/2),"")</f>
        <v/>
      </c>
      <c r="AOZ5" s="4" t="str">
        <f>IFERROR(IF(N(data_NoOutliers!ACK5),data_NoOutliers!ACK5,MID(data_NoOutliers!ACK5,2,99)/2),"")</f>
        <v/>
      </c>
      <c r="APA5" s="4" t="str">
        <f>IFERROR(IF(N(data_NoOutliers!ACL5),data_NoOutliers!ACL5,MID(data_NoOutliers!ACL5,2,99)/2),"")</f>
        <v/>
      </c>
      <c r="APB5" s="4" t="str">
        <f>IFERROR(IF(N(data_NoOutliers!ACM5),data_NoOutliers!ACM5,MID(data_NoOutliers!ACM5,2,99)/2),"")</f>
        <v/>
      </c>
      <c r="APC5" s="4" t="str">
        <f>IFERROR(IF(N(data_NoOutliers!ACN5),data_NoOutliers!ACN5,MID(data_NoOutliers!ACN5,2,99)/2),"")</f>
        <v/>
      </c>
      <c r="APD5" s="4" t="str">
        <f>IFERROR(IF(N(data_NoOutliers!ACO5),data_NoOutliers!ACO5,MID(data_NoOutliers!ACO5,2,99)/2),"")</f>
        <v/>
      </c>
      <c r="APE5" s="4" t="str">
        <f>IFERROR(IF(N(data_NoOutliers!ACP5),data_NoOutliers!ACP5,MID(data_NoOutliers!ACP5,2,99)/2),"")</f>
        <v/>
      </c>
      <c r="APF5" s="4" t="str">
        <f>IFERROR(IF(N(data_NoOutliers!ACQ5),data_NoOutliers!ACQ5,MID(data_NoOutliers!ACQ5,2,99)/2),"")</f>
        <v/>
      </c>
      <c r="APG5" s="4" t="str">
        <f>IFERROR(IF(N(data_NoOutliers!ACR5),data_NoOutliers!ACR5,MID(data_NoOutliers!ACR5,2,99)/2),"")</f>
        <v/>
      </c>
      <c r="APH5" s="4" t="str">
        <f>IFERROR(IF(N(data_NoOutliers!ACS5),data_NoOutliers!ACS5,MID(data_NoOutliers!ACS5,2,99)/2),"")</f>
        <v/>
      </c>
      <c r="API5" s="4" t="str">
        <f>IFERROR(IF(N(data_NoOutliers!ACT5),data_NoOutliers!ACT5,MID(data_NoOutliers!ACT5,2,99)/2),"")</f>
        <v/>
      </c>
      <c r="APJ5" s="4" t="str">
        <f>IFERROR(IF(N(data_NoOutliers!ACU5),data_NoOutliers!ACU5,MID(data_NoOutliers!ACU5,2,99)/2),"")</f>
        <v/>
      </c>
      <c r="APK5" s="4" t="str">
        <f>IFERROR(IF(N(data_NoOutliers!ACV5),data_NoOutliers!ACV5,MID(data_NoOutliers!ACV5,2,99)/2),"")</f>
        <v/>
      </c>
      <c r="APL5" s="4" t="str">
        <f>IFERROR(IF(N(data_NoOutliers!ACW5),data_NoOutliers!ACW5,MID(data_NoOutliers!ACW5,2,99)/2),"")</f>
        <v/>
      </c>
      <c r="APM5" s="4" t="str">
        <f>IFERROR(IF(N(data_NoOutliers!ACX5),data_NoOutliers!ACX5,MID(data_NoOutliers!ACX5,2,99)/2),"")</f>
        <v/>
      </c>
      <c r="APN5" s="4" t="str">
        <f>IFERROR(IF(N(data_NoOutliers!ACY5),data_NoOutliers!ACY5,MID(data_NoOutliers!ACY5,2,99)/2),"")</f>
        <v/>
      </c>
      <c r="APO5" s="4" t="str">
        <f>IFERROR(IF(N(data_NoOutliers!ACZ5),data_NoOutliers!ACZ5,MID(data_NoOutliers!ACZ5,2,99)/2),"")</f>
        <v/>
      </c>
      <c r="APP5" s="4" t="str">
        <f>IFERROR(IF(N(data_NoOutliers!ADA5),data_NoOutliers!ADA5,MID(data_NoOutliers!ADA5,2,99)/2),"")</f>
        <v/>
      </c>
      <c r="APQ5" s="4" t="str">
        <f>IFERROR(IF(N(data_NoOutliers!ADB5),data_NoOutliers!ADB5,MID(data_NoOutliers!ADB5,2,99)/2),"")</f>
        <v/>
      </c>
      <c r="APR5" s="4" t="str">
        <f>IFERROR(IF(N(data_NoOutliers!ADC5),data_NoOutliers!ADC5,MID(data_NoOutliers!ADC5,2,99)/2),"")</f>
        <v/>
      </c>
      <c r="APS5" s="4" t="str">
        <f>IFERROR(IF(N(data_NoOutliers!ADD5),data_NoOutliers!ADD5,MID(data_NoOutliers!ADD5,2,99)/2),"")</f>
        <v/>
      </c>
      <c r="APT5" s="4" t="str">
        <f>IFERROR(IF(N(data_NoOutliers!ADE5),data_NoOutliers!ADE5,MID(data_NoOutliers!ADE5,2,99)/2),"")</f>
        <v/>
      </c>
      <c r="APU5" s="4" t="str">
        <f>IFERROR(IF(N(data_NoOutliers!ADF5),data_NoOutliers!ADF5,MID(data_NoOutliers!ADF5,2,99)/2),"")</f>
        <v/>
      </c>
      <c r="APV5" s="4" t="str">
        <f>IFERROR(IF(N(data_NoOutliers!ADG5),data_NoOutliers!ADG5,MID(data_NoOutliers!ADG5,2,99)/2),"")</f>
        <v/>
      </c>
      <c r="APW5" s="4" t="str">
        <f>IFERROR(IF(N(data_NoOutliers!ADH5),data_NoOutliers!ADH5,MID(data_NoOutliers!ADH5,2,99)/2),"")</f>
        <v/>
      </c>
      <c r="APX5" s="4" t="str">
        <f>IFERROR(IF(N(data_NoOutliers!ADI5),data_NoOutliers!ADI5,MID(data_NoOutliers!ADI5,2,99)/2),"")</f>
        <v/>
      </c>
      <c r="APY5" s="4" t="str">
        <f>IFERROR(IF(N(data_NoOutliers!ADJ5),data_NoOutliers!ADJ5,MID(data_NoOutliers!ADJ5,2,99)/2),"")</f>
        <v/>
      </c>
      <c r="APZ5" s="4" t="str">
        <f>IFERROR(IF(N(data_NoOutliers!ADK5),data_NoOutliers!ADK5,MID(data_NoOutliers!ADK5,2,99)/2),"")</f>
        <v/>
      </c>
      <c r="AQA5" s="4" t="str">
        <f>IFERROR(IF(N(data_NoOutliers!ADL5),data_NoOutliers!ADL5,MID(data_NoOutliers!ADL5,2,99)/2),"")</f>
        <v/>
      </c>
      <c r="AQB5" s="4" t="str">
        <f>IFERROR(IF(N(data_NoOutliers!ADM5),data_NoOutliers!ADM5,MID(data_NoOutliers!ADM5,2,99)/2),"")</f>
        <v/>
      </c>
      <c r="AQC5" s="4" t="str">
        <f>IFERROR(IF(N(data_NoOutliers!ADN5),data_NoOutliers!ADN5,MID(data_NoOutliers!ADN5,2,99)/2),"")</f>
        <v/>
      </c>
      <c r="AQD5" s="4" t="str">
        <f>IFERROR(IF(N(data_NoOutliers!ADO5),data_NoOutliers!ADO5,MID(data_NoOutliers!ADO5,2,99)/2),"")</f>
        <v/>
      </c>
      <c r="AQE5" s="4" t="str">
        <f>IFERROR(IF(N(data_NoOutliers!ADP5),data_NoOutliers!ADP5,MID(data_NoOutliers!ADP5,2,99)/2),"")</f>
        <v/>
      </c>
      <c r="AQF5" s="4" t="str">
        <f>IFERROR(IF(N(data_NoOutliers!ADQ5),data_NoOutliers!ADQ5,MID(data_NoOutliers!ADQ5,2,99)/2),"")</f>
        <v/>
      </c>
      <c r="AQG5" s="4" t="str">
        <f>IFERROR(IF(N(data_NoOutliers!ADR5),data_NoOutliers!ADR5,MID(data_NoOutliers!ADR5,2,99)/2),"")</f>
        <v/>
      </c>
      <c r="AQH5" s="4" t="str">
        <f>IFERROR(IF(N(data_NoOutliers!ADS5),data_NoOutliers!ADS5,MID(data_NoOutliers!ADS5,2,99)/2),"")</f>
        <v/>
      </c>
      <c r="AQI5" s="4" t="str">
        <f>IFERROR(IF(N(data_NoOutliers!ADT5),data_NoOutliers!ADT5,MID(data_NoOutliers!ADT5,2,99)/2),"")</f>
        <v/>
      </c>
      <c r="AQJ5" s="4" t="str">
        <f>IFERROR(IF(N(data_NoOutliers!ADU5),data_NoOutliers!ADU5,MID(data_NoOutliers!ADU5,2,99)/2),"")</f>
        <v/>
      </c>
      <c r="AQK5" s="4" t="str">
        <f>IFERROR(IF(N(data_NoOutliers!ADV5),data_NoOutliers!ADV5,MID(data_NoOutliers!ADV5,2,99)/2),"")</f>
        <v/>
      </c>
      <c r="AQL5" s="4" t="str">
        <f>IFERROR(IF(N(data_NoOutliers!ADW5),data_NoOutliers!ADW5,MID(data_NoOutliers!ADW5,2,99)/2),"")</f>
        <v/>
      </c>
      <c r="AQM5" s="4" t="str">
        <f>IFERROR(IF(N(data_NoOutliers!ADX5),data_NoOutliers!ADX5,MID(data_NoOutliers!ADX5,2,99)/2),"")</f>
        <v/>
      </c>
      <c r="AQN5" s="4" t="str">
        <f>IFERROR(IF(N(data_NoOutliers!ADY5),data_NoOutliers!ADY5,MID(data_NoOutliers!ADY5,2,99)/2),"")</f>
        <v/>
      </c>
      <c r="AQO5" s="4" t="str">
        <f>IFERROR(IF(N(data_NoOutliers!ADZ5),data_NoOutliers!ADZ5,MID(data_NoOutliers!ADZ5,2,99)/2),"")</f>
        <v/>
      </c>
      <c r="AQP5" s="4" t="str">
        <f>IFERROR(IF(N(data_NoOutliers!AEA5),data_NoOutliers!AEA5,MID(data_NoOutliers!AEA5,2,99)/2),"")</f>
        <v/>
      </c>
      <c r="AQQ5" s="4" t="str">
        <f>IFERROR(IF(N(data_NoOutliers!AEB5),data_NoOutliers!AEB5,MID(data_NoOutliers!AEB5,2,99)/2),"")</f>
        <v/>
      </c>
      <c r="AQR5" s="4" t="str">
        <f>IFERROR(IF(N(data_NoOutliers!AEC5),data_NoOutliers!AEC5,MID(data_NoOutliers!AEC5,2,99)/2),"")</f>
        <v/>
      </c>
      <c r="AQS5" s="4" t="str">
        <f>IFERROR(IF(N(data_NoOutliers!AED5),data_NoOutliers!AED5,MID(data_NoOutliers!AED5,2,99)/2),"")</f>
        <v/>
      </c>
      <c r="AQT5" s="4" t="str">
        <f>IFERROR(IF(N(data_NoOutliers!AEE5),data_NoOutliers!AEE5,MID(data_NoOutliers!AEE5,2,99)/2),"")</f>
        <v/>
      </c>
      <c r="AQU5" s="4" t="str">
        <f>IFERROR(IF(N(data_NoOutliers!AEF5),data_NoOutliers!AEF5,MID(data_NoOutliers!AEF5,2,99)/2),"")</f>
        <v/>
      </c>
      <c r="AQV5" s="4" t="str">
        <f>IFERROR(IF(N(data_NoOutliers!AEG5),data_NoOutliers!AEG5,MID(data_NoOutliers!AEG5,2,99)/2),"")</f>
        <v/>
      </c>
      <c r="AQW5" s="4" t="str">
        <f>IFERROR(IF(N(data_NoOutliers!AEH5),data_NoOutliers!AEH5,MID(data_NoOutliers!AEH5,2,99)/2),"")</f>
        <v/>
      </c>
      <c r="AQX5" s="4" t="str">
        <f>IFERROR(IF(N(data_NoOutliers!AEI5),data_NoOutliers!AEI5,MID(data_NoOutliers!AEI5,2,99)/2),"")</f>
        <v/>
      </c>
      <c r="AQY5" s="4" t="str">
        <f>IFERROR(IF(N(data_NoOutliers!AEJ5),data_NoOutliers!AEJ5,MID(data_NoOutliers!AEJ5,2,99)/2),"")</f>
        <v/>
      </c>
      <c r="AQZ5" s="4" t="str">
        <f>IFERROR(IF(N(data_NoOutliers!AEK5),data_NoOutliers!AEK5,MID(data_NoOutliers!AEK5,2,99)/2),"")</f>
        <v/>
      </c>
      <c r="ARA5" s="4" t="str">
        <f>IFERROR(IF(N(data_NoOutliers!AEL5),data_NoOutliers!AEL5,MID(data_NoOutliers!AEL5,2,99)/2),"")</f>
        <v/>
      </c>
      <c r="ARB5" s="4" t="str">
        <f>IFERROR(IF(N(data_NoOutliers!AEM5),data_NoOutliers!AEM5,MID(data_NoOutliers!AEM5,2,99)/2),"")</f>
        <v/>
      </c>
      <c r="ARC5" s="4" t="str">
        <f>IFERROR(IF(N(data_NoOutliers!AEN5),data_NoOutliers!AEN5,MID(data_NoOutliers!AEN5,2,99)/2),"")</f>
        <v/>
      </c>
      <c r="ARD5" s="4" t="str">
        <f>IFERROR(IF(N(data_NoOutliers!AEO5),data_NoOutliers!AEO5,MID(data_NoOutliers!AEO5,2,99)/2),"")</f>
        <v/>
      </c>
      <c r="ARE5" s="4" t="str">
        <f>IFERROR(IF(N(data_NoOutliers!AEP5),data_NoOutliers!AEP5,MID(data_NoOutliers!AEP5,2,99)/2),"")</f>
        <v/>
      </c>
      <c r="ARF5" s="4" t="str">
        <f>IFERROR(IF(N(data_NoOutliers!AEQ5),data_NoOutliers!AEQ5,MID(data_NoOutliers!AEQ5,2,99)/2),"")</f>
        <v/>
      </c>
      <c r="ARG5" s="4" t="str">
        <f>IFERROR(IF(N(data_NoOutliers!AER5),data_NoOutliers!AER5,MID(data_NoOutliers!AER5,2,99)/2),"")</f>
        <v/>
      </c>
      <c r="ARH5" s="4" t="str">
        <f>IFERROR(IF(N(data_NoOutliers!AES5),data_NoOutliers!AES5,MID(data_NoOutliers!AES5,2,99)/2),"")</f>
        <v/>
      </c>
      <c r="ARI5" s="4" t="str">
        <f>IFERROR(IF(N(data_NoOutliers!AET5),data_NoOutliers!AET5,MID(data_NoOutliers!AET5,2,99)/2),"")</f>
        <v/>
      </c>
      <c r="ARJ5" s="4" t="str">
        <f>IFERROR(IF(N(data_NoOutliers!AEU5),data_NoOutliers!AEU5,MID(data_NoOutliers!AEU5,2,99)/2),"")</f>
        <v/>
      </c>
      <c r="ARK5" s="4" t="str">
        <f>IFERROR(IF(N(data_NoOutliers!AEV5),data_NoOutliers!AEV5,MID(data_NoOutliers!AEV5,2,99)/2),"")</f>
        <v/>
      </c>
      <c r="ARL5" s="4" t="str">
        <f>IFERROR(IF(N(data_NoOutliers!AEW5),data_NoOutliers!AEW5,MID(data_NoOutliers!AEW5,2,99)/2),"")</f>
        <v/>
      </c>
      <c r="ARM5" s="4" t="str">
        <f>IFERROR(IF(N(data_NoOutliers!AEX5),data_NoOutliers!AEX5,MID(data_NoOutliers!AEX5,2,99)/2),"")</f>
        <v/>
      </c>
      <c r="ARN5" s="4" t="str">
        <f>IFERROR(IF(N(data_NoOutliers!AEY5),data_NoOutliers!AEY5,MID(data_NoOutliers!AEY5,2,99)/2),"")</f>
        <v/>
      </c>
      <c r="ARO5" s="4" t="str">
        <f>IFERROR(IF(N(data_NoOutliers!AEZ5),data_NoOutliers!AEZ5,MID(data_NoOutliers!AEZ5,2,99)/2),"")</f>
        <v/>
      </c>
      <c r="ARP5" s="4" t="str">
        <f>IFERROR(IF(N(data_NoOutliers!AFA5),data_NoOutliers!AFA5,MID(data_NoOutliers!AFA5,2,99)/2),"")</f>
        <v/>
      </c>
      <c r="ARQ5" s="4" t="str">
        <f>IFERROR(IF(N(data_NoOutliers!AFB5),data_NoOutliers!AFB5,MID(data_NoOutliers!AFB5,2,99)/2),"")</f>
        <v/>
      </c>
      <c r="ARR5" s="4" t="str">
        <f>IFERROR(IF(N(data_NoOutliers!AFC5),data_NoOutliers!AFC5,MID(data_NoOutliers!AFC5,2,99)/2),"")</f>
        <v/>
      </c>
      <c r="ARS5" s="4" t="str">
        <f>IFERROR(IF(N(data_NoOutliers!AFD5),data_NoOutliers!AFD5,MID(data_NoOutliers!AFD5,2,99)/2),"")</f>
        <v/>
      </c>
      <c r="ART5" s="4" t="str">
        <f>IFERROR(IF(N(data_NoOutliers!AFE5),data_NoOutliers!AFE5,MID(data_NoOutliers!AFE5,2,99)/2),"")</f>
        <v/>
      </c>
      <c r="ARU5" s="4" t="str">
        <f>IFERROR(IF(N(data_NoOutliers!AFF5),data_NoOutliers!AFF5,MID(data_NoOutliers!AFF5,2,99)/2),"")</f>
        <v/>
      </c>
      <c r="ARV5" s="4" t="str">
        <f>IFERROR(IF(N(data_NoOutliers!AFG5),data_NoOutliers!AFG5,MID(data_NoOutliers!AFG5,2,99)/2),"")</f>
        <v/>
      </c>
      <c r="ARW5" s="4" t="str">
        <f>IFERROR(IF(N(data_NoOutliers!AFH5),data_NoOutliers!AFH5,MID(data_NoOutliers!AFH5,2,99)/2),"")</f>
        <v/>
      </c>
      <c r="ARX5" s="4" t="str">
        <f>IFERROR(IF(N(data_NoOutliers!AFI5),data_NoOutliers!AFI5,MID(data_NoOutliers!AFI5,2,99)/2),"")</f>
        <v/>
      </c>
      <c r="ARY5" s="4" t="str">
        <f>IFERROR(IF(N(data_NoOutliers!AFJ5),data_NoOutliers!AFJ5,MID(data_NoOutliers!AFJ5,2,99)/2),"")</f>
        <v/>
      </c>
      <c r="ARZ5" s="4" t="str">
        <f>IFERROR(IF(N(data_NoOutliers!AFK5),data_NoOutliers!AFK5,MID(data_NoOutliers!AFK5,2,99)/2),"")</f>
        <v/>
      </c>
      <c r="ASA5" s="4" t="str">
        <f>IFERROR(IF(N(data_NoOutliers!AFL5),data_NoOutliers!AFL5,MID(data_NoOutliers!AFL5,2,99)/2),"")</f>
        <v/>
      </c>
      <c r="ASB5" s="4" t="str">
        <f>IFERROR(IF(N(data_NoOutliers!AFM5),data_NoOutliers!AFM5,MID(data_NoOutliers!AFM5,2,99)/2),"")</f>
        <v/>
      </c>
      <c r="ASC5" s="4" t="str">
        <f>IFERROR(IF(N(data_NoOutliers!AFN5),data_NoOutliers!AFN5,MID(data_NoOutliers!AFN5,2,99)/2),"")</f>
        <v/>
      </c>
      <c r="ASD5" s="4" t="str">
        <f>IFERROR(IF(N(data_NoOutliers!AFO5),data_NoOutliers!AFO5,MID(data_NoOutliers!AFO5,2,99)/2),"")</f>
        <v/>
      </c>
      <c r="ASE5" s="4" t="str">
        <f>IFERROR(IF(N(data_NoOutliers!AFP5),data_NoOutliers!AFP5,MID(data_NoOutliers!AFP5,2,99)/2),"")</f>
        <v/>
      </c>
      <c r="ASF5" s="4" t="str">
        <f>IFERROR(IF(N(data_NoOutliers!AFQ5),data_NoOutliers!AFQ5,MID(data_NoOutliers!AFQ5,2,99)/2),"")</f>
        <v/>
      </c>
      <c r="ASG5" s="4" t="str">
        <f>IFERROR(IF(N(data_NoOutliers!AFR5),data_NoOutliers!AFR5,MID(data_NoOutliers!AFR5,2,99)/2),"")</f>
        <v/>
      </c>
      <c r="ASH5" s="4" t="str">
        <f>IFERROR(IF(N(data_NoOutliers!AFS5),data_NoOutliers!AFS5,MID(data_NoOutliers!AFS5,2,99)/2),"")</f>
        <v/>
      </c>
      <c r="ASI5" s="4" t="str">
        <f>IFERROR(IF(N(data_NoOutliers!AFT5),data_NoOutliers!AFT5,MID(data_NoOutliers!AFT5,2,99)/2),"")</f>
        <v/>
      </c>
      <c r="ASJ5" s="4" t="str">
        <f>IFERROR(IF(N(data_NoOutliers!AFU5),data_NoOutliers!AFU5,MID(data_NoOutliers!AFU5,2,99)/2),"")</f>
        <v/>
      </c>
      <c r="ASK5" s="4" t="str">
        <f>IFERROR(IF(N(data_NoOutliers!AFV5),data_NoOutliers!AFV5,MID(data_NoOutliers!AFV5,2,99)/2),"")</f>
        <v/>
      </c>
      <c r="ASL5" s="4" t="str">
        <f>IFERROR(IF(N(data_NoOutliers!AFW5),data_NoOutliers!AFW5,MID(data_NoOutliers!AFW5,2,99)/2),"")</f>
        <v/>
      </c>
      <c r="ASM5" s="4" t="str">
        <f>IFERROR(IF(N(data_NoOutliers!AFX5),data_NoOutliers!AFX5,MID(data_NoOutliers!AFX5,2,99)/2),"")</f>
        <v/>
      </c>
      <c r="ASN5" s="4" t="str">
        <f>IFERROR(IF(N(data_NoOutliers!AFY5),data_NoOutliers!AFY5,MID(data_NoOutliers!AFY5,2,99)/2),"")</f>
        <v/>
      </c>
      <c r="ASO5" s="4" t="str">
        <f>IFERROR(IF(N(data_NoOutliers!AFZ5),data_NoOutliers!AFZ5,MID(data_NoOutliers!AFZ5,2,99)/2),"")</f>
        <v/>
      </c>
      <c r="ASP5" s="4" t="str">
        <f>IFERROR(IF(N(data_NoOutliers!AGA5),data_NoOutliers!AGA5,MID(data_NoOutliers!AGA5,2,99)/2),"")</f>
        <v/>
      </c>
      <c r="ASQ5" s="4" t="str">
        <f>IFERROR(IF(N(data_NoOutliers!AGB5),data_NoOutliers!AGB5,MID(data_NoOutliers!AGB5,2,99)/2),"")</f>
        <v/>
      </c>
      <c r="ASR5" s="4" t="str">
        <f>IFERROR(IF(N(data_NoOutliers!AGC5),data_NoOutliers!AGC5,MID(data_NoOutliers!AGC5,2,99)/2),"")</f>
        <v/>
      </c>
      <c r="ASS5" s="4" t="str">
        <f>IFERROR(IF(N(data_NoOutliers!AGD5),data_NoOutliers!AGD5,MID(data_NoOutliers!AGD5,2,99)/2),"")</f>
        <v/>
      </c>
      <c r="AST5" s="4" t="str">
        <f>IFERROR(IF(N(data_NoOutliers!AGE5),data_NoOutliers!AGE5,MID(data_NoOutliers!AGE5,2,99)/2),"")</f>
        <v/>
      </c>
      <c r="ASU5" s="4" t="str">
        <f>IFERROR(IF(N(data_NoOutliers!AGF5),data_NoOutliers!AGF5,MID(data_NoOutliers!AGF5,2,99)/2),"")</f>
        <v/>
      </c>
      <c r="ASV5" s="4" t="str">
        <f>IFERROR(IF(N(data_NoOutliers!AGG5),data_NoOutliers!AGG5,MID(data_NoOutliers!AGG5,2,99)/2),"")</f>
        <v/>
      </c>
      <c r="ASW5" s="4" t="str">
        <f>IFERROR(IF(N(data_NoOutliers!AGH5),data_NoOutliers!AGH5,MID(data_NoOutliers!AGH5,2,99)/2),"")</f>
        <v/>
      </c>
      <c r="ASX5" s="4" t="str">
        <f>IFERROR(IF(N(data_NoOutliers!AGI5),data_NoOutliers!AGI5,MID(data_NoOutliers!AGI5,2,99)/2),"")</f>
        <v/>
      </c>
      <c r="ASY5" s="4" t="str">
        <f>IFERROR(IF(N(data_NoOutliers!AGJ5),data_NoOutliers!AGJ5,MID(data_NoOutliers!AGJ5,2,99)/2),"")</f>
        <v/>
      </c>
      <c r="ASZ5" s="4" t="str">
        <f>IFERROR(IF(N(data_NoOutliers!AGK5),data_NoOutliers!AGK5,MID(data_NoOutliers!AGK5,2,99)/2),"")</f>
        <v/>
      </c>
      <c r="ATA5" s="4" t="str">
        <f>IFERROR(IF(N(data_NoOutliers!AGL5),data_NoOutliers!AGL5,MID(data_NoOutliers!AGL5,2,99)/2),"")</f>
        <v/>
      </c>
      <c r="ATB5" s="4" t="str">
        <f>IFERROR(IF(N(data_NoOutliers!AGM5),data_NoOutliers!AGM5,MID(data_NoOutliers!AGM5,2,99)/2),"")</f>
        <v/>
      </c>
      <c r="ATC5" s="4" t="str">
        <f>IFERROR(IF(N(data_NoOutliers!AGN5),data_NoOutliers!AGN5,MID(data_NoOutliers!AGN5,2,99)/2),"")</f>
        <v/>
      </c>
      <c r="ATD5" s="4" t="str">
        <f>IFERROR(IF(N(data_NoOutliers!AGO5),data_NoOutliers!AGO5,MID(data_NoOutliers!AGO5,2,99)/2),"")</f>
        <v/>
      </c>
      <c r="ATE5" s="4" t="str">
        <f>IFERROR(IF(N(data_NoOutliers!AGP5),data_NoOutliers!AGP5,MID(data_NoOutliers!AGP5,2,99)/2),"")</f>
        <v/>
      </c>
      <c r="ATF5" s="4" t="str">
        <f>IFERROR(IF(N(data_NoOutliers!AGQ5),data_NoOutliers!AGQ5,MID(data_NoOutliers!AGQ5,2,99)/2),"")</f>
        <v/>
      </c>
      <c r="ATG5" s="4" t="str">
        <f>IFERROR(IF(N(data_NoOutliers!AGR5),data_NoOutliers!AGR5,MID(data_NoOutliers!AGR5,2,99)/2),"")</f>
        <v/>
      </c>
      <c r="ATH5" s="4" t="str">
        <f>IFERROR(IF(N(data_NoOutliers!AGS5),data_NoOutliers!AGS5,MID(data_NoOutliers!AGS5,2,99)/2),"")</f>
        <v/>
      </c>
      <c r="ATI5" s="4" t="str">
        <f>IFERROR(IF(N(data_NoOutliers!AGT5),data_NoOutliers!AGT5,MID(data_NoOutliers!AGT5,2,99)/2),"")</f>
        <v/>
      </c>
      <c r="ATJ5" s="4" t="str">
        <f>IFERROR(IF(N(data_NoOutliers!AGU5),data_NoOutliers!AGU5,MID(data_NoOutliers!AGU5,2,99)/2),"")</f>
        <v/>
      </c>
      <c r="ATK5" s="4" t="str">
        <f>IFERROR(IF(N(data_NoOutliers!AGV5),data_NoOutliers!AGV5,MID(data_NoOutliers!AGV5,2,99)/2),"")</f>
        <v/>
      </c>
      <c r="ATL5" s="4" t="str">
        <f>IFERROR(IF(N(data_NoOutliers!AGW5),data_NoOutliers!AGW5,MID(data_NoOutliers!AGW5,2,99)/2),"")</f>
        <v/>
      </c>
      <c r="ATM5" s="4" t="str">
        <f>IFERROR(IF(N(data_NoOutliers!AGX5),data_NoOutliers!AGX5,MID(data_NoOutliers!AGX5,2,99)/2),"")</f>
        <v/>
      </c>
      <c r="ATN5" s="4" t="str">
        <f>IFERROR(IF(N(data_NoOutliers!AGY5),data_NoOutliers!AGY5,MID(data_NoOutliers!AGY5,2,99)/2),"")</f>
        <v/>
      </c>
      <c r="ATO5" s="4" t="str">
        <f>IFERROR(IF(N(data_NoOutliers!AGZ5),data_NoOutliers!AGZ5,MID(data_NoOutliers!AGZ5,2,99)/2),"")</f>
        <v/>
      </c>
      <c r="ATP5" s="4" t="str">
        <f>IFERROR(IF(N(data_NoOutliers!AHA5),data_NoOutliers!AHA5,MID(data_NoOutliers!AHA5,2,99)/2),"")</f>
        <v/>
      </c>
      <c r="ATQ5" s="4" t="str">
        <f>IFERROR(IF(N(data_NoOutliers!AHB5),data_NoOutliers!AHB5,MID(data_NoOutliers!AHB5,2,99)/2),"")</f>
        <v/>
      </c>
      <c r="ATR5" s="4" t="str">
        <f>IFERROR(IF(N(data_NoOutliers!AHC5),data_NoOutliers!AHC5,MID(data_NoOutliers!AHC5,2,99)/2),"")</f>
        <v/>
      </c>
      <c r="ATS5" s="4" t="str">
        <f>IFERROR(IF(N(data_NoOutliers!AHD5),data_NoOutliers!AHD5,MID(data_NoOutliers!AHD5,2,99)/2),"")</f>
        <v/>
      </c>
      <c r="ATT5" s="4" t="str">
        <f>IFERROR(IF(N(data_NoOutliers!AHE5),data_NoOutliers!AHE5,MID(data_NoOutliers!AHE5,2,99)/2),"")</f>
        <v/>
      </c>
      <c r="ATU5" s="4" t="str">
        <f>IFERROR(IF(N(data_NoOutliers!AHF5),data_NoOutliers!AHF5,MID(data_NoOutliers!AHF5,2,99)/2),"")</f>
        <v/>
      </c>
      <c r="ATV5" s="4" t="str">
        <f>IFERROR(IF(N(data_NoOutliers!AHG5),data_NoOutliers!AHG5,MID(data_NoOutliers!AHG5,2,99)/2),"")</f>
        <v/>
      </c>
      <c r="ATW5" s="4" t="str">
        <f>IFERROR(IF(N(data_NoOutliers!AHH5),data_NoOutliers!AHH5,MID(data_NoOutliers!AHH5,2,99)/2),"")</f>
        <v/>
      </c>
      <c r="ATX5" s="4" t="str">
        <f>IFERROR(IF(N(data_NoOutliers!AHI5),data_NoOutliers!AHI5,MID(data_NoOutliers!AHI5,2,99)/2),"")</f>
        <v/>
      </c>
      <c r="ATY5" s="4" t="str">
        <f>IFERROR(IF(N(data_NoOutliers!AHJ5),data_NoOutliers!AHJ5,MID(data_NoOutliers!AHJ5,2,99)/2),"")</f>
        <v/>
      </c>
      <c r="ATZ5" s="4" t="str">
        <f>IFERROR(IF(N(data_NoOutliers!AHK5),data_NoOutliers!AHK5,MID(data_NoOutliers!AHK5,2,99)/2),"")</f>
        <v/>
      </c>
      <c r="AUA5" s="4" t="str">
        <f>IFERROR(IF(N(data_NoOutliers!AHL5),data_NoOutliers!AHL5,MID(data_NoOutliers!AHL5,2,99)/2),"")</f>
        <v/>
      </c>
      <c r="AUB5" s="4" t="str">
        <f>IFERROR(IF(N(data_NoOutliers!AHM5),data_NoOutliers!AHM5,MID(data_NoOutliers!AHM5,2,99)/2),"")</f>
        <v/>
      </c>
      <c r="AUC5" s="4" t="str">
        <f>IFERROR(IF(N(data_NoOutliers!AHN5),data_NoOutliers!AHN5,MID(data_NoOutliers!AHN5,2,99)/2),"")</f>
        <v/>
      </c>
      <c r="AUD5" s="4" t="str">
        <f>IFERROR(IF(N(data_NoOutliers!AHO5),data_NoOutliers!AHO5,MID(data_NoOutliers!AHO5,2,99)/2),"")</f>
        <v/>
      </c>
      <c r="AUE5" s="4" t="str">
        <f>IFERROR(IF(N(data_NoOutliers!AHP5),data_NoOutliers!AHP5,MID(data_NoOutliers!AHP5,2,99)/2),"")</f>
        <v/>
      </c>
      <c r="AUF5" s="4" t="str">
        <f>IFERROR(IF(N(data_NoOutliers!AHQ5),data_NoOutliers!AHQ5,MID(data_NoOutliers!AHQ5,2,99)/2),"")</f>
        <v/>
      </c>
      <c r="AUG5" s="4" t="str">
        <f>IFERROR(IF(N(data_NoOutliers!AHR5),data_NoOutliers!AHR5,MID(data_NoOutliers!AHR5,2,99)/2),"")</f>
        <v/>
      </c>
      <c r="AUH5" s="4" t="str">
        <f>IFERROR(IF(N(data_NoOutliers!AHS5),data_NoOutliers!AHS5,MID(data_NoOutliers!AHS5,2,99)/2),"")</f>
        <v/>
      </c>
      <c r="AUI5" s="4" t="str">
        <f>IFERROR(IF(N(data_NoOutliers!AHT5),data_NoOutliers!AHT5,MID(data_NoOutliers!AHT5,2,99)/2),"")</f>
        <v/>
      </c>
      <c r="AUJ5" s="4" t="str">
        <f>IFERROR(IF(N(data_NoOutliers!AHU5),data_NoOutliers!AHU5,MID(data_NoOutliers!AHU5,2,99)/2),"")</f>
        <v/>
      </c>
      <c r="AUK5" s="4" t="str">
        <f>IFERROR(IF(N(data_NoOutliers!AHV5),data_NoOutliers!AHV5,MID(data_NoOutliers!AHV5,2,99)/2),"")</f>
        <v/>
      </c>
      <c r="AUL5" s="4" t="str">
        <f>IFERROR(IF(N(data_NoOutliers!AHW5),data_NoOutliers!AHW5,MID(data_NoOutliers!AHW5,2,99)/2),"")</f>
        <v/>
      </c>
      <c r="AUM5" s="4" t="str">
        <f>IFERROR(IF(N(data_NoOutliers!AHX5),data_NoOutliers!AHX5,MID(data_NoOutliers!AHX5,2,99)/2),"")</f>
        <v/>
      </c>
      <c r="AUN5" s="4" t="str">
        <f>IFERROR(IF(N(data_NoOutliers!AHY5),data_NoOutliers!AHY5,MID(data_NoOutliers!AHY5,2,99)/2),"")</f>
        <v/>
      </c>
      <c r="AUO5" s="4" t="str">
        <f>IFERROR(IF(N(data_NoOutliers!AHZ5),data_NoOutliers!AHZ5,MID(data_NoOutliers!AHZ5,2,99)/2),"")</f>
        <v/>
      </c>
      <c r="AUP5" s="4" t="str">
        <f>IFERROR(IF(N(data_NoOutliers!AIA5),data_NoOutliers!AIA5,MID(data_NoOutliers!AIA5,2,99)/2),"")</f>
        <v/>
      </c>
      <c r="AUQ5" s="4" t="str">
        <f>IFERROR(IF(N(data_NoOutliers!AIB5),data_NoOutliers!AIB5,MID(data_NoOutliers!AIB5,2,99)/2),"")</f>
        <v/>
      </c>
      <c r="AUR5" s="4" t="str">
        <f>IFERROR(IF(N(data_NoOutliers!AIC5),data_NoOutliers!AIC5,MID(data_NoOutliers!AIC5,2,99)/2),"")</f>
        <v/>
      </c>
      <c r="AUS5" s="4" t="str">
        <f>IFERROR(IF(N(data_NoOutliers!AID5),data_NoOutliers!AID5,MID(data_NoOutliers!AID5,2,99)/2),"")</f>
        <v/>
      </c>
      <c r="AUT5" s="4" t="str">
        <f>IFERROR(IF(N(data_NoOutliers!AIE5),data_NoOutliers!AIE5,MID(data_NoOutliers!AIE5,2,99)/2),"")</f>
        <v/>
      </c>
      <c r="AUU5" s="4" t="str">
        <f>IFERROR(IF(N(data_NoOutliers!AIF5),data_NoOutliers!AIF5,MID(data_NoOutliers!AIF5,2,99)/2),"")</f>
        <v/>
      </c>
      <c r="AUV5" s="4" t="str">
        <f>IFERROR(IF(N(data_NoOutliers!AIG5),data_NoOutliers!AIG5,MID(data_NoOutliers!AIG5,2,99)/2),"")</f>
        <v/>
      </c>
      <c r="AUW5" s="4" t="str">
        <f>IFERROR(IF(N(data_NoOutliers!AIH5),data_NoOutliers!AIH5,MID(data_NoOutliers!AIH5,2,99)/2),"")</f>
        <v/>
      </c>
      <c r="AUX5" s="4" t="str">
        <f>IFERROR(IF(N(data_NoOutliers!AII5),data_NoOutliers!AII5,MID(data_NoOutliers!AII5,2,99)/2),"")</f>
        <v/>
      </c>
      <c r="AUY5" s="4" t="str">
        <f>IFERROR(IF(N(data_NoOutliers!AIJ5),data_NoOutliers!AIJ5,MID(data_NoOutliers!AIJ5,2,99)/2),"")</f>
        <v/>
      </c>
      <c r="AUZ5" s="4" t="str">
        <f>IFERROR(IF(N(data_NoOutliers!AIK5),data_NoOutliers!AIK5,MID(data_NoOutliers!AIK5,2,99)/2),"")</f>
        <v/>
      </c>
      <c r="AVA5" s="4" t="str">
        <f>IFERROR(IF(N(data_NoOutliers!AIL5),data_NoOutliers!AIL5,MID(data_NoOutliers!AIL5,2,99)/2),"")</f>
        <v/>
      </c>
      <c r="AVB5" s="4" t="str">
        <f>IFERROR(IF(N(data_NoOutliers!AIM5),data_NoOutliers!AIM5,MID(data_NoOutliers!AIM5,2,99)/2),"")</f>
        <v/>
      </c>
      <c r="AVC5" s="4" t="str">
        <f>IFERROR(IF(N(data_NoOutliers!AIN5),data_NoOutliers!AIN5,MID(data_NoOutliers!AIN5,2,99)/2),"")</f>
        <v/>
      </c>
      <c r="AVD5" s="4" t="str">
        <f>IFERROR(IF(N(data_NoOutliers!AIO5),data_NoOutliers!AIO5,MID(data_NoOutliers!AIO5,2,99)/2),"")</f>
        <v/>
      </c>
      <c r="AVE5" s="4" t="str">
        <f>IFERROR(IF(N(data_NoOutliers!AIP5),data_NoOutliers!AIP5,MID(data_NoOutliers!AIP5,2,99)/2),"")</f>
        <v/>
      </c>
      <c r="AVF5" s="4" t="str">
        <f>IFERROR(IF(N(data_NoOutliers!AIQ5),data_NoOutliers!AIQ5,MID(data_NoOutliers!AIQ5,2,99)/2),"")</f>
        <v/>
      </c>
      <c r="AVG5" s="4" t="str">
        <f>IFERROR(IF(N(data_NoOutliers!AIR5),data_NoOutliers!AIR5,MID(data_NoOutliers!AIR5,2,99)/2),"")</f>
        <v/>
      </c>
      <c r="AVH5" s="4" t="str">
        <f>IFERROR(IF(N(data_NoOutliers!AIS5),data_NoOutliers!AIS5,MID(data_NoOutliers!AIS5,2,99)/2),"")</f>
        <v/>
      </c>
      <c r="AVI5" s="4" t="str">
        <f>IFERROR(IF(N(data_NoOutliers!AIT5),data_NoOutliers!AIT5,MID(data_NoOutliers!AIT5,2,99)/2),"")</f>
        <v/>
      </c>
      <c r="AVJ5" s="4" t="str">
        <f>IFERROR(IF(N(data_NoOutliers!AIU5),data_NoOutliers!AIU5,MID(data_NoOutliers!AIU5,2,99)/2),"")</f>
        <v/>
      </c>
      <c r="AVK5" s="4" t="str">
        <f>IFERROR(IF(N(data_NoOutliers!AIV5),data_NoOutliers!AIV5,MID(data_NoOutliers!AIV5,2,99)/2),"")</f>
        <v/>
      </c>
      <c r="AVL5" s="4" t="str">
        <f>IFERROR(IF(N(data_NoOutliers!AIW5),data_NoOutliers!AIW5,MID(data_NoOutliers!AIW5,2,99)/2),"")</f>
        <v/>
      </c>
      <c r="AVM5" s="4" t="str">
        <f>IFERROR(IF(N(data_NoOutliers!AIX5),data_NoOutliers!AIX5,MID(data_NoOutliers!AIX5,2,99)/2),"")</f>
        <v/>
      </c>
      <c r="AVN5" s="4" t="str">
        <f>IFERROR(IF(N(data_NoOutliers!AIY5),data_NoOutliers!AIY5,MID(data_NoOutliers!AIY5,2,99)/2),"")</f>
        <v/>
      </c>
      <c r="AVO5" s="4" t="str">
        <f>IFERROR(IF(N(data_NoOutliers!AIZ5),data_NoOutliers!AIZ5,MID(data_NoOutliers!AIZ5,2,99)/2),"")</f>
        <v/>
      </c>
      <c r="AVP5" s="4" t="str">
        <f>IFERROR(IF(N(data_NoOutliers!AJA5),data_NoOutliers!AJA5,MID(data_NoOutliers!AJA5,2,99)/2),"")</f>
        <v/>
      </c>
      <c r="AVQ5" s="4" t="str">
        <f>IFERROR(IF(N(data_NoOutliers!AJB5),data_NoOutliers!AJB5,MID(data_NoOutliers!AJB5,2,99)/2),"")</f>
        <v/>
      </c>
      <c r="AVR5" s="4" t="str">
        <f>IFERROR(IF(N(data_NoOutliers!AJC5),data_NoOutliers!AJC5,MID(data_NoOutliers!AJC5,2,99)/2),"")</f>
        <v/>
      </c>
      <c r="AVS5" s="4" t="str">
        <f>IFERROR(IF(N(data_NoOutliers!AJD5),data_NoOutliers!AJD5,MID(data_NoOutliers!AJD5,2,99)/2),"")</f>
        <v/>
      </c>
      <c r="AVT5" s="4" t="str">
        <f>IFERROR(IF(N(data_NoOutliers!AJE5),data_NoOutliers!AJE5,MID(data_NoOutliers!AJE5,2,99)/2),"")</f>
        <v/>
      </c>
      <c r="AVU5" s="4" t="str">
        <f>IFERROR(IF(N(data_NoOutliers!AJF5),data_NoOutliers!AJF5,MID(data_NoOutliers!AJF5,2,99)/2),"")</f>
        <v/>
      </c>
      <c r="AVV5" s="4" t="str">
        <f>IFERROR(IF(N(data_NoOutliers!AJG5),data_NoOutliers!AJG5,MID(data_NoOutliers!AJG5,2,99)/2),"")</f>
        <v/>
      </c>
      <c r="AVW5" s="4" t="str">
        <f>IFERROR(IF(N(data_NoOutliers!AJH5),data_NoOutliers!AJH5,MID(data_NoOutliers!AJH5,2,99)/2),"")</f>
        <v/>
      </c>
      <c r="AVX5" s="4" t="str">
        <f>IFERROR(IF(N(data_NoOutliers!AJI5),data_NoOutliers!AJI5,MID(data_NoOutliers!AJI5,2,99)/2),"")</f>
        <v/>
      </c>
      <c r="AVY5" s="4" t="str">
        <f>IFERROR(IF(N(data_NoOutliers!AJJ5),data_NoOutliers!AJJ5,MID(data_NoOutliers!AJJ5,2,99)/2),"")</f>
        <v/>
      </c>
      <c r="AVZ5" s="4" t="str">
        <f>IFERROR(IF(N(data_NoOutliers!AJK5),data_NoOutliers!AJK5,MID(data_NoOutliers!AJK5,2,99)/2),"")</f>
        <v/>
      </c>
      <c r="AWA5" s="4" t="str">
        <f>IFERROR(IF(N(data_NoOutliers!AJL5),data_NoOutliers!AJL5,MID(data_NoOutliers!AJL5,2,99)/2),"")</f>
        <v/>
      </c>
      <c r="AWB5" s="4" t="str">
        <f>IFERROR(IF(N(data_NoOutliers!AJM5),data_NoOutliers!AJM5,MID(data_NoOutliers!AJM5,2,99)/2),"")</f>
        <v/>
      </c>
      <c r="AWC5" s="4" t="str">
        <f>IFERROR(IF(N(data_NoOutliers!AJN5),data_NoOutliers!AJN5,MID(data_NoOutliers!AJN5,2,99)/2),"")</f>
        <v/>
      </c>
      <c r="AWD5" s="4" t="str">
        <f>IFERROR(IF(N(data_NoOutliers!AJO5),data_NoOutliers!AJO5,MID(data_NoOutliers!AJO5,2,99)/2),"")</f>
        <v/>
      </c>
      <c r="AWE5" s="4" t="str">
        <f>IFERROR(IF(N(data_NoOutliers!AJP5),data_NoOutliers!AJP5,MID(data_NoOutliers!AJP5,2,99)/2),"")</f>
        <v/>
      </c>
      <c r="AWF5" s="4" t="str">
        <f>IFERROR(IF(N(data_NoOutliers!AJQ5),data_NoOutliers!AJQ5,MID(data_NoOutliers!AJQ5,2,99)/2),"")</f>
        <v/>
      </c>
      <c r="AWG5" s="4" t="str">
        <f>IFERROR(IF(N(data_NoOutliers!AJR5),data_NoOutliers!AJR5,MID(data_NoOutliers!AJR5,2,99)/2),"")</f>
        <v/>
      </c>
      <c r="AWH5" s="4" t="str">
        <f>IFERROR(IF(N(data_NoOutliers!AJS5),data_NoOutliers!AJS5,MID(data_NoOutliers!AJS5,2,99)/2),"")</f>
        <v/>
      </c>
      <c r="AWI5" s="4" t="str">
        <f>IFERROR(IF(N(data_NoOutliers!AJT5),data_NoOutliers!AJT5,MID(data_NoOutliers!AJT5,2,99)/2),"")</f>
        <v/>
      </c>
      <c r="AWJ5" s="4" t="str">
        <f>IFERROR(IF(N(data_NoOutliers!AJU5),data_NoOutliers!AJU5,MID(data_NoOutliers!AJU5,2,99)/2),"")</f>
        <v/>
      </c>
      <c r="AWK5" s="4" t="str">
        <f>IFERROR(IF(N(data_NoOutliers!AJV5),data_NoOutliers!AJV5,MID(data_NoOutliers!AJV5,2,99)/2),"")</f>
        <v/>
      </c>
      <c r="AWL5" s="4" t="str">
        <f>IFERROR(IF(N(data_NoOutliers!AJW5),data_NoOutliers!AJW5,MID(data_NoOutliers!AJW5,2,99)/2),"")</f>
        <v/>
      </c>
      <c r="AWM5" s="4" t="str">
        <f>IFERROR(IF(N(data_NoOutliers!AJX5),data_NoOutliers!AJX5,MID(data_NoOutliers!AJX5,2,99)/2),"")</f>
        <v/>
      </c>
      <c r="AWN5" s="4" t="str">
        <f>IFERROR(IF(N(data_NoOutliers!AJY5),data_NoOutliers!AJY5,MID(data_NoOutliers!AJY5,2,99)/2),"")</f>
        <v/>
      </c>
      <c r="AWO5" s="4" t="str">
        <f>IFERROR(IF(N(data_NoOutliers!AJZ5),data_NoOutliers!AJZ5,MID(data_NoOutliers!AJZ5,2,99)/2),"")</f>
        <v/>
      </c>
      <c r="AWP5" s="4" t="str">
        <f>IFERROR(IF(N(data_NoOutliers!AKA5),data_NoOutliers!AKA5,MID(data_NoOutliers!AKA5,2,99)/2),"")</f>
        <v/>
      </c>
      <c r="AWQ5" s="4" t="str">
        <f>IFERROR(IF(N(data_NoOutliers!AKB5),data_NoOutliers!AKB5,MID(data_NoOutliers!AKB5,2,99)/2),"")</f>
        <v/>
      </c>
      <c r="AWR5" s="4" t="str">
        <f>IFERROR(IF(N(data_NoOutliers!AKC5),data_NoOutliers!AKC5,MID(data_NoOutliers!AKC5,2,99)/2),"")</f>
        <v/>
      </c>
      <c r="AWS5" s="4" t="str">
        <f>IFERROR(IF(N(data_NoOutliers!AKD5),data_NoOutliers!AKD5,MID(data_NoOutliers!AKD5,2,99)/2),"")</f>
        <v/>
      </c>
      <c r="AWT5" s="4" t="str">
        <f>IFERROR(IF(N(data_NoOutliers!AKE5),data_NoOutliers!AKE5,MID(data_NoOutliers!AKE5,2,99)/2),"")</f>
        <v/>
      </c>
      <c r="AWU5" s="4" t="str">
        <f>IFERROR(IF(N(data_NoOutliers!AKF5),data_NoOutliers!AKF5,MID(data_NoOutliers!AKF5,2,99)/2),"")</f>
        <v/>
      </c>
      <c r="AWV5" s="4" t="str">
        <f>IFERROR(IF(N(data_NoOutliers!AKG5),data_NoOutliers!AKG5,MID(data_NoOutliers!AKG5,2,99)/2),"")</f>
        <v/>
      </c>
      <c r="AWW5" s="4" t="str">
        <f>IFERROR(IF(N(data_NoOutliers!AKH5),data_NoOutliers!AKH5,MID(data_NoOutliers!AKH5,2,99)/2),"")</f>
        <v/>
      </c>
      <c r="AWX5" s="4" t="str">
        <f>IFERROR(IF(N(data_NoOutliers!AKI5),data_NoOutliers!AKI5,MID(data_NoOutliers!AKI5,2,99)/2),"")</f>
        <v/>
      </c>
      <c r="AWY5" s="4" t="str">
        <f>IFERROR(IF(N(data_NoOutliers!AKJ5),data_NoOutliers!AKJ5,MID(data_NoOutliers!AKJ5,2,99)/2),"")</f>
        <v/>
      </c>
      <c r="AWZ5" s="4" t="str">
        <f>IFERROR(IF(N(data_NoOutliers!AKK5),data_NoOutliers!AKK5,MID(data_NoOutliers!AKK5,2,99)/2),"")</f>
        <v/>
      </c>
      <c r="AXA5" s="4" t="str">
        <f>IFERROR(IF(N(data_NoOutliers!AKL5),data_NoOutliers!AKL5,MID(data_NoOutliers!AKL5,2,99)/2),"")</f>
        <v/>
      </c>
      <c r="AXB5" s="4" t="str">
        <f>IFERROR(IF(N(data_NoOutliers!AKM5),data_NoOutliers!AKM5,MID(data_NoOutliers!AKM5,2,99)/2),"")</f>
        <v/>
      </c>
      <c r="AXC5" s="4" t="str">
        <f>IFERROR(IF(N(data_NoOutliers!AKN5),data_NoOutliers!AKN5,MID(data_NoOutliers!AKN5,2,99)/2),"")</f>
        <v/>
      </c>
      <c r="AXD5" s="4" t="str">
        <f>IFERROR(IF(N(data_NoOutliers!AKO5),data_NoOutliers!AKO5,MID(data_NoOutliers!AKO5,2,99)/2),"")</f>
        <v/>
      </c>
      <c r="AXE5" s="4" t="str">
        <f>IFERROR(IF(N(data_NoOutliers!AKP5),data_NoOutliers!AKP5,MID(data_NoOutliers!AKP5,2,99)/2),"")</f>
        <v/>
      </c>
      <c r="AXF5" s="4" t="str">
        <f>IFERROR(IF(N(data_NoOutliers!AKQ5),data_NoOutliers!AKQ5,MID(data_NoOutliers!AKQ5,2,99)/2),"")</f>
        <v/>
      </c>
      <c r="AXG5" s="4" t="str">
        <f>IFERROR(IF(N(data_NoOutliers!AKR5),data_NoOutliers!AKR5,MID(data_NoOutliers!AKR5,2,99)/2),"")</f>
        <v/>
      </c>
      <c r="AXH5" s="4" t="str">
        <f>IFERROR(IF(N(data_NoOutliers!AKS5),data_NoOutliers!AKS5,MID(data_NoOutliers!AKS5,2,99)/2),"")</f>
        <v/>
      </c>
      <c r="AXI5" s="4" t="str">
        <f>IFERROR(IF(N(data_NoOutliers!AKT5),data_NoOutliers!AKT5,MID(data_NoOutliers!AKT5,2,99)/2),"")</f>
        <v/>
      </c>
      <c r="AXJ5" s="4" t="str">
        <f>IFERROR(IF(N(data_NoOutliers!AKU5),data_NoOutliers!AKU5,MID(data_NoOutliers!AKU5,2,99)/2),"")</f>
        <v/>
      </c>
      <c r="AXK5" s="4" t="str">
        <f>IFERROR(IF(N(data_NoOutliers!AKV5),data_NoOutliers!AKV5,MID(data_NoOutliers!AKV5,2,99)/2),"")</f>
        <v/>
      </c>
      <c r="AXL5" s="4" t="str">
        <f>IFERROR(IF(N(data_NoOutliers!AKW5),data_NoOutliers!AKW5,MID(data_NoOutliers!AKW5,2,99)/2),"")</f>
        <v/>
      </c>
      <c r="AXM5" s="4" t="str">
        <f>IFERROR(IF(N(data_NoOutliers!AKX5),data_NoOutliers!AKX5,MID(data_NoOutliers!AKX5,2,99)/2),"")</f>
        <v/>
      </c>
      <c r="AXN5" s="4" t="str">
        <f>IFERROR(IF(N(data_NoOutliers!AKY5),data_NoOutliers!AKY5,MID(data_NoOutliers!AKY5,2,99)/2),"")</f>
        <v/>
      </c>
      <c r="AXO5" s="4" t="str">
        <f>IFERROR(IF(N(data_NoOutliers!AKZ5),data_NoOutliers!AKZ5,MID(data_NoOutliers!AKZ5,2,99)/2),"")</f>
        <v/>
      </c>
      <c r="AXP5" s="4" t="str">
        <f>IFERROR(IF(N(data_NoOutliers!ALA5),data_NoOutliers!ALA5,MID(data_NoOutliers!ALA5,2,99)/2),"")</f>
        <v/>
      </c>
      <c r="AXQ5" s="4" t="str">
        <f>IFERROR(IF(N(data_NoOutliers!ALB5),data_NoOutliers!ALB5,MID(data_NoOutliers!ALB5,2,99)/2),"")</f>
        <v/>
      </c>
      <c r="AXR5" s="4" t="str">
        <f>IFERROR(IF(N(data_NoOutliers!ALC5),data_NoOutliers!ALC5,MID(data_NoOutliers!ALC5,2,99)/2),"")</f>
        <v/>
      </c>
      <c r="AXS5" s="4" t="str">
        <f>IFERROR(IF(N(data_NoOutliers!ALD5),data_NoOutliers!ALD5,MID(data_NoOutliers!ALD5,2,99)/2),"")</f>
        <v/>
      </c>
      <c r="AXT5" s="4" t="str">
        <f>IFERROR(IF(N(data_NoOutliers!ALE5),data_NoOutliers!ALE5,MID(data_NoOutliers!ALE5,2,99)/2),"")</f>
        <v/>
      </c>
      <c r="AXU5" s="4" t="str">
        <f>IFERROR(IF(N(data_NoOutliers!ALF5),data_NoOutliers!ALF5,MID(data_NoOutliers!ALF5,2,99)/2),"")</f>
        <v/>
      </c>
      <c r="AXV5" s="4" t="str">
        <f>IFERROR(IF(N(data_NoOutliers!ALG5),data_NoOutliers!ALG5,MID(data_NoOutliers!ALG5,2,99)/2),"")</f>
        <v/>
      </c>
      <c r="AXW5" s="4" t="str">
        <f>IFERROR(IF(N(data_NoOutliers!ALH5),data_NoOutliers!ALH5,MID(data_NoOutliers!ALH5,2,99)/2),"")</f>
        <v/>
      </c>
      <c r="AXX5" s="4" t="str">
        <f>IFERROR(IF(N(data_NoOutliers!ALI5),data_NoOutliers!ALI5,MID(data_NoOutliers!ALI5,2,99)/2),"")</f>
        <v/>
      </c>
      <c r="AXY5" s="4" t="str">
        <f>IFERROR(IF(N(data_NoOutliers!ALJ5),data_NoOutliers!ALJ5,MID(data_NoOutliers!ALJ5,2,99)/2),"")</f>
        <v/>
      </c>
      <c r="AXZ5" s="4" t="str">
        <f>IFERROR(IF(N(data_NoOutliers!ALK5),data_NoOutliers!ALK5,MID(data_NoOutliers!ALK5,2,99)/2),"")</f>
        <v/>
      </c>
      <c r="AYA5" s="4" t="str">
        <f>IFERROR(IF(N(data_NoOutliers!ALL5),data_NoOutliers!ALL5,MID(data_NoOutliers!ALL5,2,99)/2),"")</f>
        <v/>
      </c>
      <c r="AYB5" s="4" t="str">
        <f>IFERROR(IF(N(data_NoOutliers!ALM5),data_NoOutliers!ALM5,MID(data_NoOutliers!ALM5,2,99)/2),"")</f>
        <v/>
      </c>
      <c r="AYC5" s="4" t="str">
        <f>IFERROR(IF(N(data_NoOutliers!ALN5),data_NoOutliers!ALN5,MID(data_NoOutliers!ALN5,2,99)/2),"")</f>
        <v/>
      </c>
      <c r="AYD5" s="4" t="str">
        <f>IFERROR(IF(N(data_NoOutliers!ALO5),data_NoOutliers!ALO5,MID(data_NoOutliers!ALO5,2,99)/2),"")</f>
        <v/>
      </c>
      <c r="AYE5" s="4" t="str">
        <f>IFERROR(IF(N(data_NoOutliers!ALP5),data_NoOutliers!ALP5,MID(data_NoOutliers!ALP5,2,99)/2),"")</f>
        <v/>
      </c>
      <c r="AYF5" s="4" t="str">
        <f>IFERROR(IF(N(data_NoOutliers!ALQ5),data_NoOutliers!ALQ5,MID(data_NoOutliers!ALQ5,2,99)/2),"")</f>
        <v/>
      </c>
      <c r="AYG5" s="4" t="str">
        <f>IFERROR(IF(N(data_NoOutliers!ALR5),data_NoOutliers!ALR5,MID(data_NoOutliers!ALR5,2,99)/2),"")</f>
        <v/>
      </c>
      <c r="AYH5" s="4" t="str">
        <f>IFERROR(IF(N(data_NoOutliers!ALS5),data_NoOutliers!ALS5,MID(data_NoOutliers!ALS5,2,99)/2),"")</f>
        <v/>
      </c>
      <c r="AYI5" s="4" t="str">
        <f>IFERROR(IF(N(data_NoOutliers!ALT5),data_NoOutliers!ALT5,MID(data_NoOutliers!ALT5,2,99)/2),"")</f>
        <v/>
      </c>
      <c r="AYJ5" s="4" t="str">
        <f>IFERROR(IF(N(data_NoOutliers!ALU5),data_NoOutliers!ALU5,MID(data_NoOutliers!ALU5,2,99)/2),"")</f>
        <v/>
      </c>
      <c r="AYK5" s="4" t="str">
        <f>IFERROR(IF(N(data_NoOutliers!ALV5),data_NoOutliers!ALV5,MID(data_NoOutliers!ALV5,2,99)/2),"")</f>
        <v/>
      </c>
      <c r="AYL5" s="4" t="str">
        <f>IFERROR(IF(N(data_NoOutliers!ALW5),data_NoOutliers!ALW5,MID(data_NoOutliers!ALW5,2,99)/2),"")</f>
        <v/>
      </c>
      <c r="AYM5" s="4" t="str">
        <f>IFERROR(IF(N(data_NoOutliers!ALX5),data_NoOutliers!ALX5,MID(data_NoOutliers!ALX5,2,99)/2),"")</f>
        <v/>
      </c>
      <c r="AYN5" s="4" t="str">
        <f>IFERROR(IF(N(data_NoOutliers!ALY5),data_NoOutliers!ALY5,MID(data_NoOutliers!ALY5,2,99)/2),"")</f>
        <v/>
      </c>
      <c r="AYO5" s="4" t="str">
        <f>IFERROR(IF(N(data_NoOutliers!ALZ5),data_NoOutliers!ALZ5,MID(data_NoOutliers!ALZ5,2,99)/2),"")</f>
        <v/>
      </c>
      <c r="AYP5" s="4" t="str">
        <f>IFERROR(IF(N(data_NoOutliers!AMA5),data_NoOutliers!AMA5,MID(data_NoOutliers!AMA5,2,99)/2),"")</f>
        <v/>
      </c>
      <c r="AYQ5" s="4" t="str">
        <f>IFERROR(IF(N(data_NoOutliers!AMB5),data_NoOutliers!AMB5,MID(data_NoOutliers!AMB5,2,99)/2),"")</f>
        <v/>
      </c>
      <c r="AYR5" s="4" t="str">
        <f>IFERROR(IF(N(data_NoOutliers!AMC5),data_NoOutliers!AMC5,MID(data_NoOutliers!AMC5,2,99)/2),"")</f>
        <v/>
      </c>
      <c r="AYS5" s="4" t="str">
        <f>IFERROR(IF(N(data_NoOutliers!AMD5),data_NoOutliers!AMD5,MID(data_NoOutliers!AMD5,2,99)/2),"")</f>
        <v/>
      </c>
      <c r="AYT5" s="4" t="str">
        <f>IFERROR(IF(N(data_NoOutliers!AME5),data_NoOutliers!AME5,MID(data_NoOutliers!AME5,2,99)/2),"")</f>
        <v/>
      </c>
      <c r="AYU5" s="4" t="str">
        <f>IFERROR(IF(N(data_NoOutliers!AMF5),data_NoOutliers!AMF5,MID(data_NoOutliers!AMF5,2,99)/2),"")</f>
        <v/>
      </c>
      <c r="AYV5" s="4" t="str">
        <f>IFERROR(IF(N(data_NoOutliers!AMG5),data_NoOutliers!AMG5,MID(data_NoOutliers!AMG5,2,99)/2),"")</f>
        <v/>
      </c>
      <c r="AYW5" s="4" t="str">
        <f>IFERROR(IF(N(data_NoOutliers!AMH5),data_NoOutliers!AMH5,MID(data_NoOutliers!AMH5,2,99)/2),"")</f>
        <v/>
      </c>
      <c r="AYX5" s="4" t="str">
        <f>IFERROR(IF(N(data_NoOutliers!AMI5),data_NoOutliers!AMI5,MID(data_NoOutliers!AMI5,2,99)/2),"")</f>
        <v/>
      </c>
      <c r="AYY5" s="4" t="str">
        <f>IFERROR(IF(N(data_NoOutliers!AMJ5),data_NoOutliers!AMJ5,MID(data_NoOutliers!AMJ5,2,99)/2),"")</f>
        <v/>
      </c>
      <c r="AYZ5" s="4" t="str">
        <f>IFERROR(IF(N(data_NoOutliers!AMK5),data_NoOutliers!AMK5,MID(data_NoOutliers!AMK5,2,99)/2),"")</f>
        <v/>
      </c>
      <c r="AZA5" s="4" t="str">
        <f>IFERROR(IF(N(data_NoOutliers!AML5),data_NoOutliers!AML5,MID(data_NoOutliers!AML5,2,99)/2),"")</f>
        <v/>
      </c>
      <c r="AZB5" s="4" t="str">
        <f>IFERROR(IF(N(data_NoOutliers!AMM5),data_NoOutliers!AMM5,MID(data_NoOutliers!AMM5,2,99)/2),"")</f>
        <v/>
      </c>
      <c r="AZC5" s="4" t="str">
        <f>IFERROR(IF(N(data_NoOutliers!AMN5),data_NoOutliers!AMN5,MID(data_NoOutliers!AMN5,2,99)/2),"")</f>
        <v/>
      </c>
      <c r="AZD5" s="4" t="str">
        <f>IFERROR(IF(N(data_NoOutliers!AMO5),data_NoOutliers!AMO5,MID(data_NoOutliers!AMO5,2,99)/2),"")</f>
        <v/>
      </c>
      <c r="AZE5" s="4" t="str">
        <f>IFERROR(IF(N(data_NoOutliers!AMP5),data_NoOutliers!AMP5,MID(data_NoOutliers!AMP5,2,99)/2),"")</f>
        <v/>
      </c>
      <c r="AZF5" s="4" t="str">
        <f>IFERROR(IF(N(data_NoOutliers!AMQ5),data_NoOutliers!AMQ5,MID(data_NoOutliers!AMQ5,2,99)/2),"")</f>
        <v/>
      </c>
      <c r="AZG5" s="4" t="str">
        <f>IFERROR(IF(N(data_NoOutliers!AMR5),data_NoOutliers!AMR5,MID(data_NoOutliers!AMR5,2,99)/2),"")</f>
        <v/>
      </c>
      <c r="AZH5" s="4" t="str">
        <f>IFERROR(IF(N(data_NoOutliers!AMS5),data_NoOutliers!AMS5,MID(data_NoOutliers!AMS5,2,99)/2),"")</f>
        <v/>
      </c>
      <c r="AZI5" s="4" t="str">
        <f>IFERROR(IF(N(data_NoOutliers!AMT5),data_NoOutliers!AMT5,MID(data_NoOutliers!AMT5,2,99)/2),"")</f>
        <v/>
      </c>
      <c r="AZJ5" s="4" t="str">
        <f>IFERROR(IF(N(data_NoOutliers!AMU5),data_NoOutliers!AMU5,MID(data_NoOutliers!AMU5,2,99)/2),"")</f>
        <v/>
      </c>
      <c r="AZK5" s="4" t="str">
        <f>IFERROR(IF(N(data_NoOutliers!AMV5),data_NoOutliers!AMV5,MID(data_NoOutliers!AMV5,2,99)/2),"")</f>
        <v/>
      </c>
      <c r="AZL5" s="4" t="str">
        <f>IFERROR(IF(N(data_NoOutliers!AMW5),data_NoOutliers!AMW5,MID(data_NoOutliers!AMW5,2,99)/2),"")</f>
        <v/>
      </c>
      <c r="AZM5" s="4" t="str">
        <f>IFERROR(IF(N(data_NoOutliers!AMX5),data_NoOutliers!AMX5,MID(data_NoOutliers!AMX5,2,99)/2),"")</f>
        <v/>
      </c>
      <c r="AZN5" s="4" t="str">
        <f>IFERROR(IF(N(data_NoOutliers!AMY5),data_NoOutliers!AMY5,MID(data_NoOutliers!AMY5,2,99)/2),"")</f>
        <v/>
      </c>
      <c r="AZO5" s="4" t="str">
        <f>IFERROR(IF(N(data_NoOutliers!AMZ5),data_NoOutliers!AMZ5,MID(data_NoOutliers!AMZ5,2,99)/2),"")</f>
        <v/>
      </c>
      <c r="AZP5" s="4" t="str">
        <f>IFERROR(IF(N(data_NoOutliers!ANA5),data_NoOutliers!ANA5,MID(data_NoOutliers!ANA5,2,99)/2),"")</f>
        <v/>
      </c>
      <c r="AZQ5" s="4" t="str">
        <f>IFERROR(IF(N(data_NoOutliers!ANB5),data_NoOutliers!ANB5,MID(data_NoOutliers!ANB5,2,99)/2),"")</f>
        <v/>
      </c>
      <c r="AZR5" s="4" t="str">
        <f>IFERROR(IF(N(data_NoOutliers!ANC5),data_NoOutliers!ANC5,MID(data_NoOutliers!ANC5,2,99)/2),"")</f>
        <v/>
      </c>
      <c r="AZS5" s="4" t="str">
        <f>IFERROR(IF(N(data_NoOutliers!AND5),data_NoOutliers!AND5,MID(data_NoOutliers!AND5,2,99)/2),"")</f>
        <v/>
      </c>
      <c r="AZT5" s="4" t="str">
        <f>IFERROR(IF(N(data_NoOutliers!ANE5),data_NoOutliers!ANE5,MID(data_NoOutliers!ANE5,2,99)/2),"")</f>
        <v/>
      </c>
      <c r="AZU5" s="4" t="str">
        <f>IFERROR(IF(N(data_NoOutliers!ANF5),data_NoOutliers!ANF5,MID(data_NoOutliers!ANF5,2,99)/2),"")</f>
        <v/>
      </c>
      <c r="AZV5" s="4" t="str">
        <f>IFERROR(IF(N(data_NoOutliers!ANG5),data_NoOutliers!ANG5,MID(data_NoOutliers!ANG5,2,99)/2),"")</f>
        <v/>
      </c>
      <c r="AZW5" s="4" t="str">
        <f>IFERROR(IF(N(data_NoOutliers!ANH5),data_NoOutliers!ANH5,MID(data_NoOutliers!ANH5,2,99)/2),"")</f>
        <v/>
      </c>
      <c r="AZX5" s="4" t="str">
        <f>IFERROR(IF(N(data_NoOutliers!ANI5),data_NoOutliers!ANI5,MID(data_NoOutliers!ANI5,2,99)/2),"")</f>
        <v/>
      </c>
      <c r="AZY5" s="4" t="str">
        <f>IFERROR(IF(N(data_NoOutliers!ANJ5),data_NoOutliers!ANJ5,MID(data_NoOutliers!ANJ5,2,99)/2),"")</f>
        <v/>
      </c>
      <c r="AZZ5" s="4" t="str">
        <f>IFERROR(IF(N(data_NoOutliers!ANK5),data_NoOutliers!ANK5,MID(data_NoOutliers!ANK5,2,99)/2),"")</f>
        <v/>
      </c>
      <c r="BAA5" s="4" t="str">
        <f>IFERROR(IF(N(data_NoOutliers!ANL5),data_NoOutliers!ANL5,MID(data_NoOutliers!ANL5,2,99)/2),"")</f>
        <v/>
      </c>
      <c r="BAB5" s="4" t="str">
        <f>IFERROR(IF(N(data_NoOutliers!ANM5),data_NoOutliers!ANM5,MID(data_NoOutliers!ANM5,2,99)/2),"")</f>
        <v/>
      </c>
      <c r="BAC5" s="4" t="str">
        <f>IFERROR(IF(N(data_NoOutliers!ANN5),data_NoOutliers!ANN5,MID(data_NoOutliers!ANN5,2,99)/2),"")</f>
        <v/>
      </c>
      <c r="BAD5" s="4" t="str">
        <f>IFERROR(IF(N(data_NoOutliers!ANO5),data_NoOutliers!ANO5,MID(data_NoOutliers!ANO5,2,99)/2),"")</f>
        <v/>
      </c>
      <c r="BAE5" s="4" t="str">
        <f>IFERROR(IF(N(data_NoOutliers!ANP5),data_NoOutliers!ANP5,MID(data_NoOutliers!ANP5,2,99)/2),"")</f>
        <v/>
      </c>
      <c r="BAF5" s="4" t="str">
        <f>IFERROR(IF(N(data_NoOutliers!ANQ5),data_NoOutliers!ANQ5,MID(data_NoOutliers!ANQ5,2,99)/2),"")</f>
        <v/>
      </c>
      <c r="BAG5" s="4" t="str">
        <f>IFERROR(IF(N(data_NoOutliers!ANR5),data_NoOutliers!ANR5,MID(data_NoOutliers!ANR5,2,99)/2),"")</f>
        <v/>
      </c>
      <c r="BAH5" s="4" t="str">
        <f>IFERROR(IF(N(data_NoOutliers!ANS5),data_NoOutliers!ANS5,MID(data_NoOutliers!ANS5,2,99)/2),"")</f>
        <v/>
      </c>
      <c r="BAI5" s="4" t="str">
        <f>IFERROR(IF(N(data_NoOutliers!ANT5),data_NoOutliers!ANT5,MID(data_NoOutliers!ANT5,2,99)/2),"")</f>
        <v/>
      </c>
      <c r="BAJ5" s="4" t="str">
        <f>IFERROR(IF(N(data_NoOutliers!ANU5),data_NoOutliers!ANU5,MID(data_NoOutliers!ANU5,2,99)/2),"")</f>
        <v/>
      </c>
      <c r="BAK5" s="4" t="str">
        <f>IFERROR(IF(N(data_NoOutliers!ANV5),data_NoOutliers!ANV5,MID(data_NoOutliers!ANV5,2,99)/2),"")</f>
        <v/>
      </c>
      <c r="BAL5" s="4" t="str">
        <f>IFERROR(IF(N(data_NoOutliers!ANW5),data_NoOutliers!ANW5,MID(data_NoOutliers!ANW5,2,99)/2),"")</f>
        <v/>
      </c>
      <c r="BAM5" s="4" t="str">
        <f>IFERROR(IF(N(data_NoOutliers!ANX5),data_NoOutliers!ANX5,MID(data_NoOutliers!ANX5,2,99)/2),"")</f>
        <v/>
      </c>
      <c r="BAN5" s="4" t="str">
        <f>IFERROR(IF(N(data_NoOutliers!ANY5),data_NoOutliers!ANY5,MID(data_NoOutliers!ANY5,2,99)/2),"")</f>
        <v/>
      </c>
      <c r="BAO5" s="4" t="str">
        <f>IFERROR(IF(N(data_NoOutliers!ANZ5),data_NoOutliers!ANZ5,MID(data_NoOutliers!ANZ5,2,99)/2),"")</f>
        <v/>
      </c>
      <c r="BAP5" s="4" t="str">
        <f>IFERROR(IF(N(data_NoOutliers!AOA5),data_NoOutliers!AOA5,MID(data_NoOutliers!AOA5,2,99)/2),"")</f>
        <v/>
      </c>
      <c r="BAQ5" s="4" t="str">
        <f>IFERROR(IF(N(data_NoOutliers!AOB5),data_NoOutliers!AOB5,MID(data_NoOutliers!AOB5,2,99)/2),"")</f>
        <v/>
      </c>
      <c r="BAR5" s="4" t="str">
        <f>IFERROR(IF(N(data_NoOutliers!AOC5),data_NoOutliers!AOC5,MID(data_NoOutliers!AOC5,2,99)/2),"")</f>
        <v/>
      </c>
      <c r="BAS5" s="4" t="str">
        <f>IFERROR(IF(N(data_NoOutliers!AOD5),data_NoOutliers!AOD5,MID(data_NoOutliers!AOD5,2,99)/2),"")</f>
        <v/>
      </c>
      <c r="BAT5" s="4" t="str">
        <f>IFERROR(IF(N(data_NoOutliers!AOE5),data_NoOutliers!AOE5,MID(data_NoOutliers!AOE5,2,99)/2),"")</f>
        <v/>
      </c>
      <c r="BAU5" s="4" t="str">
        <f>IFERROR(IF(N(data_NoOutliers!AOF5),data_NoOutliers!AOF5,MID(data_NoOutliers!AOF5,2,99)/2),"")</f>
        <v/>
      </c>
      <c r="BAV5" s="4" t="str">
        <f>IFERROR(IF(N(data_NoOutliers!AOG5),data_NoOutliers!AOG5,MID(data_NoOutliers!AOG5,2,99)/2),"")</f>
        <v/>
      </c>
      <c r="BAW5" s="4" t="str">
        <f>IFERROR(IF(N(data_NoOutliers!AOH5),data_NoOutliers!AOH5,MID(data_NoOutliers!AOH5,2,99)/2),"")</f>
        <v/>
      </c>
      <c r="BAX5" s="4" t="str">
        <f>IFERROR(IF(N(data_NoOutliers!AOI5),data_NoOutliers!AOI5,MID(data_NoOutliers!AOI5,2,99)/2),"")</f>
        <v/>
      </c>
      <c r="BAY5" s="4" t="str">
        <f>IFERROR(IF(N(data_NoOutliers!AOJ5),data_NoOutliers!AOJ5,MID(data_NoOutliers!AOJ5,2,99)/2),"")</f>
        <v/>
      </c>
      <c r="BAZ5" s="4" t="str">
        <f>IFERROR(IF(N(data_NoOutliers!AOK5),data_NoOutliers!AOK5,MID(data_NoOutliers!AOK5,2,99)/2),"")</f>
        <v/>
      </c>
      <c r="BBA5" s="4" t="str">
        <f>IFERROR(IF(N(data_NoOutliers!AOL5),data_NoOutliers!AOL5,MID(data_NoOutliers!AOL5,2,99)/2),"")</f>
        <v/>
      </c>
      <c r="BBB5" s="4" t="str">
        <f>IFERROR(IF(N(data_NoOutliers!AOM5),data_NoOutliers!AOM5,MID(data_NoOutliers!AOM5,2,99)/2),"")</f>
        <v/>
      </c>
      <c r="BBC5" s="4" t="str">
        <f>IFERROR(IF(N(data_NoOutliers!AON5),data_NoOutliers!AON5,MID(data_NoOutliers!AON5,2,99)/2),"")</f>
        <v/>
      </c>
      <c r="BBD5" s="4" t="str">
        <f>IFERROR(IF(N(data_NoOutliers!AOO5),data_NoOutliers!AOO5,MID(data_NoOutliers!AOO5,2,99)/2),"")</f>
        <v/>
      </c>
      <c r="BBE5" s="4" t="str">
        <f>IFERROR(IF(N(data_NoOutliers!AOP5),data_NoOutliers!AOP5,MID(data_NoOutliers!AOP5,2,99)/2),"")</f>
        <v/>
      </c>
      <c r="BBF5" s="4" t="str">
        <f>IFERROR(IF(N(data_NoOutliers!AOQ5),data_NoOutliers!AOQ5,MID(data_NoOutliers!AOQ5,2,99)/2),"")</f>
        <v/>
      </c>
      <c r="BBG5" s="4" t="str">
        <f>IFERROR(IF(N(data_NoOutliers!AOR5),data_NoOutliers!AOR5,MID(data_NoOutliers!AOR5,2,99)/2),"")</f>
        <v/>
      </c>
      <c r="BBH5" s="4" t="str">
        <f>IFERROR(IF(N(data_NoOutliers!AOS5),data_NoOutliers!AOS5,MID(data_NoOutliers!AOS5,2,99)/2),"")</f>
        <v/>
      </c>
      <c r="BBI5" s="4" t="str">
        <f>IFERROR(IF(N(data_NoOutliers!AOT5),data_NoOutliers!AOT5,MID(data_NoOutliers!AOT5,2,99)/2),"")</f>
        <v/>
      </c>
      <c r="BBJ5" s="4" t="str">
        <f>IFERROR(IF(N(data_NoOutliers!AOU5),data_NoOutliers!AOU5,MID(data_NoOutliers!AOU5,2,99)/2),"")</f>
        <v/>
      </c>
      <c r="BBK5" s="4" t="str">
        <f>IFERROR(IF(N(data_NoOutliers!AOV5),data_NoOutliers!AOV5,MID(data_NoOutliers!AOV5,2,99)/2),"")</f>
        <v/>
      </c>
      <c r="BBL5" s="4" t="str">
        <f>IFERROR(IF(N(data_NoOutliers!AOW5),data_NoOutliers!AOW5,MID(data_NoOutliers!AOW5,2,99)/2),"")</f>
        <v/>
      </c>
      <c r="BBM5" s="4" t="str">
        <f>IFERROR(IF(N(data_NoOutliers!AOX5),data_NoOutliers!AOX5,MID(data_NoOutliers!AOX5,2,99)/2),"")</f>
        <v/>
      </c>
      <c r="BBN5" s="4" t="str">
        <f>IFERROR(IF(N(data_NoOutliers!AOY5),data_NoOutliers!AOY5,MID(data_NoOutliers!AOY5,2,99)/2),"")</f>
        <v/>
      </c>
      <c r="BBO5" s="4" t="str">
        <f>IFERROR(IF(N(data_NoOutliers!AOZ5),data_NoOutliers!AOZ5,MID(data_NoOutliers!AOZ5,2,99)/2),"")</f>
        <v/>
      </c>
      <c r="BBP5" s="4" t="str">
        <f>IFERROR(IF(N(data_NoOutliers!APA5),data_NoOutliers!APA5,MID(data_NoOutliers!APA5,2,99)/2),"")</f>
        <v/>
      </c>
      <c r="BBQ5" s="4" t="str">
        <f>IFERROR(IF(N(data_NoOutliers!APB5),data_NoOutliers!APB5,MID(data_NoOutliers!APB5,2,99)/2),"")</f>
        <v/>
      </c>
      <c r="BBR5" s="4" t="str">
        <f>IFERROR(IF(N(data_NoOutliers!APC5),data_NoOutliers!APC5,MID(data_NoOutliers!APC5,2,99)/2),"")</f>
        <v/>
      </c>
      <c r="BBS5" s="4" t="str">
        <f>IFERROR(IF(N(data_NoOutliers!APD5),data_NoOutliers!APD5,MID(data_NoOutliers!APD5,2,99)/2),"")</f>
        <v/>
      </c>
      <c r="BBT5" s="4" t="str">
        <f>IFERROR(IF(N(data_NoOutliers!APE5),data_NoOutliers!APE5,MID(data_NoOutliers!APE5,2,99)/2),"")</f>
        <v/>
      </c>
      <c r="BBU5" s="4" t="str">
        <f>IFERROR(IF(N(data_NoOutliers!APF5),data_NoOutliers!APF5,MID(data_NoOutliers!APF5,2,99)/2),"")</f>
        <v/>
      </c>
      <c r="BBV5" s="4" t="str">
        <f>IFERROR(IF(N(data_NoOutliers!APG5),data_NoOutliers!APG5,MID(data_NoOutliers!APG5,2,99)/2),"")</f>
        <v/>
      </c>
      <c r="BBW5" s="4" t="str">
        <f>IFERROR(IF(N(data_NoOutliers!APH5),data_NoOutliers!APH5,MID(data_NoOutliers!APH5,2,99)/2),"")</f>
        <v/>
      </c>
      <c r="BBX5" s="4" t="str">
        <f>IFERROR(IF(N(data_NoOutliers!API5),data_NoOutliers!API5,MID(data_NoOutliers!API5,2,99)/2),"")</f>
        <v/>
      </c>
      <c r="BBY5" s="4" t="str">
        <f>IFERROR(IF(N(data_NoOutliers!APJ5),data_NoOutliers!APJ5,MID(data_NoOutliers!APJ5,2,99)/2),"")</f>
        <v/>
      </c>
      <c r="BBZ5" s="4" t="str">
        <f>IFERROR(IF(N(data_NoOutliers!APK5),data_NoOutliers!APK5,MID(data_NoOutliers!APK5,2,99)/2),"")</f>
        <v/>
      </c>
      <c r="BCA5" s="4" t="str">
        <f>IFERROR(IF(N(data_NoOutliers!APL5),data_NoOutliers!APL5,MID(data_NoOutliers!APL5,2,99)/2),"")</f>
        <v/>
      </c>
      <c r="BCB5" s="4" t="str">
        <f>IFERROR(IF(N(data_NoOutliers!APM5),data_NoOutliers!APM5,MID(data_NoOutliers!APM5,2,99)/2),"")</f>
        <v/>
      </c>
      <c r="BCC5" s="4" t="str">
        <f>IFERROR(IF(N(data_NoOutliers!APN5),data_NoOutliers!APN5,MID(data_NoOutliers!APN5,2,99)/2),"")</f>
        <v/>
      </c>
      <c r="BCD5" s="4" t="str">
        <f>IFERROR(IF(N(data_NoOutliers!APO5),data_NoOutliers!APO5,MID(data_NoOutliers!APO5,2,99)/2),"")</f>
        <v/>
      </c>
      <c r="BCE5" s="4" t="str">
        <f>IFERROR(IF(N(data_NoOutliers!APP5),data_NoOutliers!APP5,MID(data_NoOutliers!APP5,2,99)/2),"")</f>
        <v/>
      </c>
      <c r="BCF5" s="4" t="str">
        <f>IFERROR(IF(N(data_NoOutliers!APQ5),data_NoOutliers!APQ5,MID(data_NoOutliers!APQ5,2,99)/2),"")</f>
        <v/>
      </c>
      <c r="BCG5" s="4" t="str">
        <f>IFERROR(IF(N(data_NoOutliers!APR5),data_NoOutliers!APR5,MID(data_NoOutliers!APR5,2,99)/2),"")</f>
        <v/>
      </c>
      <c r="BCH5" s="4" t="str">
        <f>IFERROR(IF(N(data_NoOutliers!APS5),data_NoOutliers!APS5,MID(data_NoOutliers!APS5,2,99)/2),"")</f>
        <v/>
      </c>
      <c r="BCI5" s="4" t="str">
        <f>IFERROR(IF(N(data_NoOutliers!APT5),data_NoOutliers!APT5,MID(data_NoOutliers!APT5,2,99)/2),"")</f>
        <v/>
      </c>
      <c r="BCJ5" s="4" t="str">
        <f>IFERROR(IF(N(data_NoOutliers!APU5),data_NoOutliers!APU5,MID(data_NoOutliers!APU5,2,99)/2),"")</f>
        <v/>
      </c>
      <c r="BCK5" s="4" t="str">
        <f>IFERROR(IF(N(data_NoOutliers!APV5),data_NoOutliers!APV5,MID(data_NoOutliers!APV5,2,99)/2),"")</f>
        <v/>
      </c>
      <c r="BCL5" s="4" t="str">
        <f>IFERROR(IF(N(data_NoOutliers!APW5),data_NoOutliers!APW5,MID(data_NoOutliers!APW5,2,99)/2),"")</f>
        <v/>
      </c>
      <c r="BCM5" s="4" t="str">
        <f>IFERROR(IF(N(data_NoOutliers!APX5),data_NoOutliers!APX5,MID(data_NoOutliers!APX5,2,99)/2),"")</f>
        <v/>
      </c>
      <c r="BCN5" s="4" t="str">
        <f>IFERROR(IF(N(data_NoOutliers!APY5),data_NoOutliers!APY5,MID(data_NoOutliers!APY5,2,99)/2),"")</f>
        <v/>
      </c>
      <c r="BCO5" s="4" t="str">
        <f>IFERROR(IF(N(data_NoOutliers!APZ5),data_NoOutliers!APZ5,MID(data_NoOutliers!APZ5,2,99)/2),"")</f>
        <v/>
      </c>
      <c r="BCP5" s="4" t="str">
        <f>IFERROR(IF(N(data_NoOutliers!AQA5),data_NoOutliers!AQA5,MID(data_NoOutliers!AQA5,2,99)/2),"")</f>
        <v/>
      </c>
      <c r="BCQ5" s="4" t="str">
        <f>IFERROR(IF(N(data_NoOutliers!AQB5),data_NoOutliers!AQB5,MID(data_NoOutliers!AQB5,2,99)/2),"")</f>
        <v/>
      </c>
      <c r="BCR5" s="4" t="str">
        <f>IFERROR(IF(N(data_NoOutliers!AQC5),data_NoOutliers!AQC5,MID(data_NoOutliers!AQC5,2,99)/2),"")</f>
        <v/>
      </c>
      <c r="BCS5" s="4" t="str">
        <f>IFERROR(IF(N(data_NoOutliers!AQD5),data_NoOutliers!AQD5,MID(data_NoOutliers!AQD5,2,99)/2),"")</f>
        <v/>
      </c>
      <c r="BCT5" s="4" t="str">
        <f>IFERROR(IF(N(data_NoOutliers!AQE5),data_NoOutliers!AQE5,MID(data_NoOutliers!AQE5,2,99)/2),"")</f>
        <v/>
      </c>
      <c r="BCU5" s="4" t="str">
        <f>IFERROR(IF(N(data_NoOutliers!AQF5),data_NoOutliers!AQF5,MID(data_NoOutliers!AQF5,2,99)/2),"")</f>
        <v/>
      </c>
      <c r="BCV5" s="4" t="str">
        <f>IFERROR(IF(N(data_NoOutliers!AQG5),data_NoOutliers!AQG5,MID(data_NoOutliers!AQG5,2,99)/2),"")</f>
        <v/>
      </c>
      <c r="BCW5" s="4" t="str">
        <f>IFERROR(IF(N(data_NoOutliers!AQH5),data_NoOutliers!AQH5,MID(data_NoOutliers!AQH5,2,99)/2),"")</f>
        <v/>
      </c>
      <c r="BCX5" s="4" t="str">
        <f>IFERROR(IF(N(data_NoOutliers!AQI5),data_NoOutliers!AQI5,MID(data_NoOutliers!AQI5,2,99)/2),"")</f>
        <v/>
      </c>
      <c r="BCY5" s="4" t="str">
        <f>IFERROR(IF(N(data_NoOutliers!AQJ5),data_NoOutliers!AQJ5,MID(data_NoOutliers!AQJ5,2,99)/2),"")</f>
        <v/>
      </c>
      <c r="BCZ5" s="4" t="str">
        <f>IFERROR(IF(N(data_NoOutliers!AQK5),data_NoOutliers!AQK5,MID(data_NoOutliers!AQK5,2,99)/2),"")</f>
        <v/>
      </c>
      <c r="BDA5" s="4" t="str">
        <f>IFERROR(IF(N(data_NoOutliers!AQL5),data_NoOutliers!AQL5,MID(data_NoOutliers!AQL5,2,99)/2),"")</f>
        <v/>
      </c>
      <c r="BDB5" s="4" t="str">
        <f>IFERROR(IF(N(data_NoOutliers!AQM5),data_NoOutliers!AQM5,MID(data_NoOutliers!AQM5,2,99)/2),"")</f>
        <v/>
      </c>
      <c r="BDC5" s="4" t="str">
        <f>IFERROR(IF(N(data_NoOutliers!AQN5),data_NoOutliers!AQN5,MID(data_NoOutliers!AQN5,2,99)/2),"")</f>
        <v/>
      </c>
      <c r="BDD5" s="4" t="str">
        <f>IFERROR(IF(N(data_NoOutliers!AQO5),data_NoOutliers!AQO5,MID(data_NoOutliers!AQO5,2,99)/2),"")</f>
        <v/>
      </c>
      <c r="BDE5" s="4" t="str">
        <f>IFERROR(IF(N(data_NoOutliers!AQP5),data_NoOutliers!AQP5,MID(data_NoOutliers!AQP5,2,99)/2),"")</f>
        <v/>
      </c>
      <c r="BDF5" s="4" t="str">
        <f>IFERROR(IF(N(data_NoOutliers!AQQ5),data_NoOutliers!AQQ5,MID(data_NoOutliers!AQQ5,2,99)/2),"")</f>
        <v/>
      </c>
      <c r="BDG5" s="4" t="str">
        <f>IFERROR(IF(N(data_NoOutliers!AQR5),data_NoOutliers!AQR5,MID(data_NoOutliers!AQR5,2,99)/2),"")</f>
        <v/>
      </c>
      <c r="BDH5" s="4" t="str">
        <f>IFERROR(IF(N(data_NoOutliers!AQS5),data_NoOutliers!AQS5,MID(data_NoOutliers!AQS5,2,99)/2),"")</f>
        <v/>
      </c>
      <c r="BDI5" s="4" t="str">
        <f>IFERROR(IF(N(data_NoOutliers!AQT5),data_NoOutliers!AQT5,MID(data_NoOutliers!AQT5,2,99)/2),"")</f>
        <v/>
      </c>
      <c r="BDJ5" s="4" t="str">
        <f>IFERROR(IF(N(data_NoOutliers!AQU5),data_NoOutliers!AQU5,MID(data_NoOutliers!AQU5,2,99)/2),"")</f>
        <v/>
      </c>
      <c r="BDK5" s="4" t="str">
        <f>IFERROR(IF(N(data_NoOutliers!AQV5),data_NoOutliers!AQV5,MID(data_NoOutliers!AQV5,2,99)/2),"")</f>
        <v/>
      </c>
      <c r="BDL5" s="4" t="str">
        <f>IFERROR(IF(N(data_NoOutliers!AQW5),data_NoOutliers!AQW5,MID(data_NoOutliers!AQW5,2,99)/2),"")</f>
        <v/>
      </c>
      <c r="BDM5" s="4" t="str">
        <f>IFERROR(IF(N(data_NoOutliers!AQX5),data_NoOutliers!AQX5,MID(data_NoOutliers!AQX5,2,99)/2),"")</f>
        <v/>
      </c>
      <c r="BDN5" s="4" t="str">
        <f>IFERROR(IF(N(data_NoOutliers!AQY5),data_NoOutliers!AQY5,MID(data_NoOutliers!AQY5,2,99)/2),"")</f>
        <v/>
      </c>
      <c r="BDO5" s="4" t="str">
        <f>IFERROR(IF(N(data_NoOutliers!AQZ5),data_NoOutliers!AQZ5,MID(data_NoOutliers!AQZ5,2,99)/2),"")</f>
        <v/>
      </c>
      <c r="BDP5" s="4" t="str">
        <f>IFERROR(IF(N(data_NoOutliers!ARA5),data_NoOutliers!ARA5,MID(data_NoOutliers!ARA5,2,99)/2),"")</f>
        <v/>
      </c>
      <c r="BDQ5" s="4" t="str">
        <f>IFERROR(IF(N(data_NoOutliers!ARB5),data_NoOutliers!ARB5,MID(data_NoOutliers!ARB5,2,99)/2),"")</f>
        <v/>
      </c>
      <c r="BDR5" s="4" t="str">
        <f>IFERROR(IF(N(data_NoOutliers!ARC5),data_NoOutliers!ARC5,MID(data_NoOutliers!ARC5,2,99)/2),"")</f>
        <v/>
      </c>
      <c r="BDS5" s="4" t="str">
        <f>IFERROR(IF(N(data_NoOutliers!ARD5),data_NoOutliers!ARD5,MID(data_NoOutliers!ARD5,2,99)/2),"")</f>
        <v/>
      </c>
      <c r="BDT5" s="4" t="str">
        <f>IFERROR(IF(N(data_NoOutliers!ARE5),data_NoOutliers!ARE5,MID(data_NoOutliers!ARE5,2,99)/2),"")</f>
        <v/>
      </c>
      <c r="BDU5" s="4" t="str">
        <f>IFERROR(IF(N(data_NoOutliers!ARF5),data_NoOutliers!ARF5,MID(data_NoOutliers!ARF5,2,99)/2),"")</f>
        <v/>
      </c>
      <c r="BDV5" s="4" t="str">
        <f>IFERROR(IF(N(data_NoOutliers!ARG5),data_NoOutliers!ARG5,MID(data_NoOutliers!ARG5,2,99)/2),"")</f>
        <v/>
      </c>
      <c r="BDW5" s="4" t="str">
        <f>IFERROR(IF(N(data_NoOutliers!ARH5),data_NoOutliers!ARH5,MID(data_NoOutliers!ARH5,2,99)/2),"")</f>
        <v/>
      </c>
      <c r="BDX5" s="4" t="str">
        <f>IFERROR(IF(N(data_NoOutliers!ARI5),data_NoOutliers!ARI5,MID(data_NoOutliers!ARI5,2,99)/2),"")</f>
        <v/>
      </c>
      <c r="BDY5" s="4" t="str">
        <f>IFERROR(IF(N(data_NoOutliers!ARJ5),data_NoOutliers!ARJ5,MID(data_NoOutliers!ARJ5,2,99)/2),"")</f>
        <v/>
      </c>
      <c r="BDZ5" s="4" t="str">
        <f>IFERROR(IF(N(data_NoOutliers!ARK5),data_NoOutliers!ARK5,MID(data_NoOutliers!ARK5,2,99)/2),"")</f>
        <v/>
      </c>
      <c r="BEA5" s="4" t="str">
        <f>IFERROR(IF(N(data_NoOutliers!ARL5),data_NoOutliers!ARL5,MID(data_NoOutliers!ARL5,2,99)/2),"")</f>
        <v/>
      </c>
      <c r="BEB5" s="4" t="str">
        <f>IFERROR(IF(N(data_NoOutliers!ARM5),data_NoOutliers!ARM5,MID(data_NoOutliers!ARM5,2,99)/2),"")</f>
        <v/>
      </c>
      <c r="BEC5" s="4" t="str">
        <f>IFERROR(IF(N(data_NoOutliers!ARN5),data_NoOutliers!ARN5,MID(data_NoOutliers!ARN5,2,99)/2),"")</f>
        <v/>
      </c>
      <c r="BED5" s="4" t="str">
        <f>IFERROR(IF(N(data_NoOutliers!ARO5),data_NoOutliers!ARO5,MID(data_NoOutliers!ARO5,2,99)/2),"")</f>
        <v/>
      </c>
      <c r="BEE5" s="4" t="str">
        <f>IFERROR(IF(N(data_NoOutliers!ARP5),data_NoOutliers!ARP5,MID(data_NoOutliers!ARP5,2,99)/2),"")</f>
        <v/>
      </c>
      <c r="BEF5" s="4" t="str">
        <f>IFERROR(IF(N(data_NoOutliers!ARQ5),data_NoOutliers!ARQ5,MID(data_NoOutliers!ARQ5,2,99)/2),"")</f>
        <v/>
      </c>
      <c r="BEG5" s="4" t="str">
        <f>IFERROR(IF(N(data_NoOutliers!ARR5),data_NoOutliers!ARR5,MID(data_NoOutliers!ARR5,2,99)/2),"")</f>
        <v/>
      </c>
      <c r="BEH5" s="4" t="str">
        <f>IFERROR(IF(N(data_NoOutliers!ARS5),data_NoOutliers!ARS5,MID(data_NoOutliers!ARS5,2,99)/2),"")</f>
        <v/>
      </c>
      <c r="BEI5" s="4" t="str">
        <f>IFERROR(IF(N(data_NoOutliers!ART5),data_NoOutliers!ART5,MID(data_NoOutliers!ART5,2,99)/2),"")</f>
        <v/>
      </c>
      <c r="BEJ5" s="4" t="str">
        <f>IFERROR(IF(N(data_NoOutliers!ARU5),data_NoOutliers!ARU5,MID(data_NoOutliers!ARU5,2,99)/2),"")</f>
        <v/>
      </c>
      <c r="BEK5" s="4" t="str">
        <f>IFERROR(IF(N(data_NoOutliers!ARV5),data_NoOutliers!ARV5,MID(data_NoOutliers!ARV5,2,99)/2),"")</f>
        <v/>
      </c>
      <c r="BEL5" s="4" t="str">
        <f>IFERROR(IF(N(data_NoOutliers!ARW5),data_NoOutliers!ARW5,MID(data_NoOutliers!ARW5,2,99)/2),"")</f>
        <v/>
      </c>
      <c r="BEM5" s="4" t="str">
        <f>IFERROR(IF(N(data_NoOutliers!ARX5),data_NoOutliers!ARX5,MID(data_NoOutliers!ARX5,2,99)/2),"")</f>
        <v/>
      </c>
      <c r="BEN5" s="4" t="str">
        <f>IFERROR(IF(N(data_NoOutliers!ARY5),data_NoOutliers!ARY5,MID(data_NoOutliers!ARY5,2,99)/2),"")</f>
        <v/>
      </c>
      <c r="BEO5" s="4" t="str">
        <f>IFERROR(IF(N(data_NoOutliers!ARZ5),data_NoOutliers!ARZ5,MID(data_NoOutliers!ARZ5,2,99)/2),"")</f>
        <v/>
      </c>
      <c r="BEP5" s="4" t="str">
        <f>IFERROR(IF(N(data_NoOutliers!ASA5),data_NoOutliers!ASA5,MID(data_NoOutliers!ASA5,2,99)/2),"")</f>
        <v/>
      </c>
      <c r="BEQ5" s="4" t="str">
        <f>IFERROR(IF(N(data_NoOutliers!ASB5),data_NoOutliers!ASB5,MID(data_NoOutliers!ASB5,2,99)/2),"")</f>
        <v/>
      </c>
      <c r="BER5" s="4" t="str">
        <f>IFERROR(IF(N(data_NoOutliers!ASC5),data_NoOutliers!ASC5,MID(data_NoOutliers!ASC5,2,99)/2),"")</f>
        <v/>
      </c>
      <c r="BES5" s="4" t="str">
        <f>IFERROR(IF(N(data_NoOutliers!ASD5),data_NoOutliers!ASD5,MID(data_NoOutliers!ASD5,2,99)/2),"")</f>
        <v/>
      </c>
      <c r="BET5" s="4" t="str">
        <f>IFERROR(IF(N(data_NoOutliers!ASE5),data_NoOutliers!ASE5,MID(data_NoOutliers!ASE5,2,99)/2),"")</f>
        <v/>
      </c>
      <c r="BEU5" s="4" t="str">
        <f>IFERROR(IF(N(data_NoOutliers!ASF5),data_NoOutliers!ASF5,MID(data_NoOutliers!ASF5,2,99)/2),"")</f>
        <v/>
      </c>
      <c r="BEV5" s="4" t="str">
        <f>IFERROR(IF(N(data_NoOutliers!ASG5),data_NoOutliers!ASG5,MID(data_NoOutliers!ASG5,2,99)/2),"")</f>
        <v/>
      </c>
      <c r="BEW5" s="4" t="str">
        <f>IFERROR(IF(N(data_NoOutliers!ASH5),data_NoOutliers!ASH5,MID(data_NoOutliers!ASH5,2,99)/2),"")</f>
        <v/>
      </c>
      <c r="BEX5" s="4" t="str">
        <f>IFERROR(IF(N(data_NoOutliers!ASI5),data_NoOutliers!ASI5,MID(data_NoOutliers!ASI5,2,99)/2),"")</f>
        <v/>
      </c>
      <c r="BEY5" s="4" t="str">
        <f>IFERROR(IF(N(data_NoOutliers!ASJ5),data_NoOutliers!ASJ5,MID(data_NoOutliers!ASJ5,2,99)/2),"")</f>
        <v/>
      </c>
      <c r="BEZ5" s="4" t="str">
        <f>IFERROR(IF(N(data_NoOutliers!ASK5),data_NoOutliers!ASK5,MID(data_NoOutliers!ASK5,2,99)/2),"")</f>
        <v/>
      </c>
      <c r="BFA5" s="4" t="str">
        <f>IFERROR(IF(N(data_NoOutliers!ASL5),data_NoOutliers!ASL5,MID(data_NoOutliers!ASL5,2,99)/2),"")</f>
        <v/>
      </c>
      <c r="BFB5" s="4" t="str">
        <f>IFERROR(IF(N(data_NoOutliers!ASM5),data_NoOutliers!ASM5,MID(data_NoOutliers!ASM5,2,99)/2),"")</f>
        <v/>
      </c>
      <c r="BFC5" s="4" t="str">
        <f>IFERROR(IF(N(data_NoOutliers!ASN5),data_NoOutliers!ASN5,MID(data_NoOutliers!ASN5,2,99)/2),"")</f>
        <v/>
      </c>
      <c r="BFD5" s="4" t="str">
        <f>IFERROR(IF(N(data_NoOutliers!ASO5),data_NoOutliers!ASO5,MID(data_NoOutliers!ASO5,2,99)/2),"")</f>
        <v/>
      </c>
      <c r="BFE5" s="4" t="str">
        <f>IFERROR(IF(N(data_NoOutliers!ASP5),data_NoOutliers!ASP5,MID(data_NoOutliers!ASP5,2,99)/2),"")</f>
        <v/>
      </c>
      <c r="BFF5" s="4" t="str">
        <f>IFERROR(IF(N(data_NoOutliers!ASQ5),data_NoOutliers!ASQ5,MID(data_NoOutliers!ASQ5,2,99)/2),"")</f>
        <v/>
      </c>
      <c r="BFG5" s="4" t="str">
        <f>IFERROR(IF(N(data_NoOutliers!ASR5),data_NoOutliers!ASR5,MID(data_NoOutliers!ASR5,2,99)/2),"")</f>
        <v/>
      </c>
      <c r="BFH5" s="4" t="str">
        <f>IFERROR(IF(N(data_NoOutliers!ASS5),data_NoOutliers!ASS5,MID(data_NoOutliers!ASS5,2,99)/2),"")</f>
        <v/>
      </c>
      <c r="BFI5" s="4" t="str">
        <f>IFERROR(IF(N(data_NoOutliers!AST5),data_NoOutliers!AST5,MID(data_NoOutliers!AST5,2,99)/2),"")</f>
        <v/>
      </c>
      <c r="BFJ5" s="4" t="str">
        <f>IFERROR(IF(N(data_NoOutliers!ASU5),data_NoOutliers!ASU5,MID(data_NoOutliers!ASU5,2,99)/2),"")</f>
        <v/>
      </c>
      <c r="BFK5" s="4" t="str">
        <f>IFERROR(IF(N(data_NoOutliers!ASV5),data_NoOutliers!ASV5,MID(data_NoOutliers!ASV5,2,99)/2),"")</f>
        <v/>
      </c>
      <c r="BFL5" s="4" t="str">
        <f>IFERROR(IF(N(data_NoOutliers!ASW5),data_NoOutliers!ASW5,MID(data_NoOutliers!ASW5,2,99)/2),"")</f>
        <v/>
      </c>
      <c r="BFM5" s="4" t="str">
        <f>IFERROR(IF(N(data_NoOutliers!ASX5),data_NoOutliers!ASX5,MID(data_NoOutliers!ASX5,2,99)/2),"")</f>
        <v/>
      </c>
      <c r="BFN5" s="4" t="str">
        <f>IFERROR(IF(N(data_NoOutliers!ASY5),data_NoOutliers!ASY5,MID(data_NoOutliers!ASY5,2,99)/2),"")</f>
        <v/>
      </c>
      <c r="BFO5" s="4" t="str">
        <f>IFERROR(IF(N(data_NoOutliers!ASZ5),data_NoOutliers!ASZ5,MID(data_NoOutliers!ASZ5,2,99)/2),"")</f>
        <v/>
      </c>
      <c r="BFP5" s="4" t="str">
        <f>IFERROR(IF(N(data_NoOutliers!ATA5),data_NoOutliers!ATA5,MID(data_NoOutliers!ATA5,2,99)/2),"")</f>
        <v/>
      </c>
      <c r="BFQ5" s="4" t="str">
        <f>IFERROR(IF(N(data_NoOutliers!ATB5),data_NoOutliers!ATB5,MID(data_NoOutliers!ATB5,2,99)/2),"")</f>
        <v/>
      </c>
      <c r="BFR5" s="4" t="str">
        <f>IFERROR(IF(N(data_NoOutliers!ATC5),data_NoOutliers!ATC5,MID(data_NoOutliers!ATC5,2,99)/2),"")</f>
        <v/>
      </c>
      <c r="BFS5" s="4" t="str">
        <f>IFERROR(IF(N(data_NoOutliers!ATD5),data_NoOutliers!ATD5,MID(data_NoOutliers!ATD5,2,99)/2),"")</f>
        <v/>
      </c>
      <c r="BFT5" s="4" t="str">
        <f>IFERROR(IF(N(data_NoOutliers!ATE5),data_NoOutliers!ATE5,MID(data_NoOutliers!ATE5,2,99)/2),"")</f>
        <v/>
      </c>
      <c r="BFU5" s="4" t="str">
        <f>IFERROR(IF(N(data_NoOutliers!ATF5),data_NoOutliers!ATF5,MID(data_NoOutliers!ATF5,2,99)/2),"")</f>
        <v/>
      </c>
      <c r="BFV5" s="4" t="str">
        <f>IFERROR(IF(N(data_NoOutliers!ATG5),data_NoOutliers!ATG5,MID(data_NoOutliers!ATG5,2,99)/2),"")</f>
        <v/>
      </c>
      <c r="BFW5" s="4" t="str">
        <f>IFERROR(IF(N(data_NoOutliers!ATH5),data_NoOutliers!ATH5,MID(data_NoOutliers!ATH5,2,99)/2),"")</f>
        <v/>
      </c>
      <c r="BFX5" s="4" t="str">
        <f>IFERROR(IF(N(data_NoOutliers!ATI5),data_NoOutliers!ATI5,MID(data_NoOutliers!ATI5,2,99)/2),"")</f>
        <v/>
      </c>
      <c r="BFY5" s="4" t="str">
        <f>IFERROR(IF(N(data_NoOutliers!ATJ5),data_NoOutliers!ATJ5,MID(data_NoOutliers!ATJ5,2,99)/2),"")</f>
        <v/>
      </c>
      <c r="BFZ5" s="4" t="str">
        <f>IFERROR(IF(N(data_NoOutliers!ATK5),data_NoOutliers!ATK5,MID(data_NoOutliers!ATK5,2,99)/2),"")</f>
        <v/>
      </c>
      <c r="BGA5" s="4" t="str">
        <f>IFERROR(IF(N(data_NoOutliers!ATL5),data_NoOutliers!ATL5,MID(data_NoOutliers!ATL5,2,99)/2),"")</f>
        <v/>
      </c>
      <c r="BGB5" s="4" t="str">
        <f>IFERROR(IF(N(data_NoOutliers!ATM5),data_NoOutliers!ATM5,MID(data_NoOutliers!ATM5,2,99)/2),"")</f>
        <v/>
      </c>
      <c r="BGC5" s="4" t="str">
        <f>IFERROR(IF(N(data_NoOutliers!ATN5),data_NoOutliers!ATN5,MID(data_NoOutliers!ATN5,2,99)/2),"")</f>
        <v/>
      </c>
      <c r="BGD5" s="4" t="str">
        <f>IFERROR(IF(N(data_NoOutliers!ATO5),data_NoOutliers!ATO5,MID(data_NoOutliers!ATO5,2,99)/2),"")</f>
        <v/>
      </c>
      <c r="BGE5" s="4" t="str">
        <f>IFERROR(IF(N(data_NoOutliers!ATP5),data_NoOutliers!ATP5,MID(data_NoOutliers!ATP5,2,99)/2),"")</f>
        <v/>
      </c>
      <c r="BGF5" s="4" t="str">
        <f>IFERROR(IF(N(data_NoOutliers!ATQ5),data_NoOutliers!ATQ5,MID(data_NoOutliers!ATQ5,2,99)/2),"")</f>
        <v/>
      </c>
      <c r="BGG5" s="4" t="str">
        <f>IFERROR(IF(N(data_NoOutliers!ATR5),data_NoOutliers!ATR5,MID(data_NoOutliers!ATR5,2,99)/2),"")</f>
        <v/>
      </c>
      <c r="BGH5" s="4" t="str">
        <f>IFERROR(IF(N(data_NoOutliers!ATS5),data_NoOutliers!ATS5,MID(data_NoOutliers!ATS5,2,99)/2),"")</f>
        <v/>
      </c>
      <c r="BGI5" s="4" t="str">
        <f>IFERROR(IF(N(data_NoOutliers!ATT5),data_NoOutliers!ATT5,MID(data_NoOutliers!ATT5,2,99)/2),"")</f>
        <v/>
      </c>
      <c r="BGJ5" s="4" t="str">
        <f>IFERROR(IF(N(data_NoOutliers!ATU5),data_NoOutliers!ATU5,MID(data_NoOutliers!ATU5,2,99)/2),"")</f>
        <v/>
      </c>
      <c r="BGK5" s="4" t="str">
        <f>IFERROR(IF(N(data_NoOutliers!ATV5),data_NoOutliers!ATV5,MID(data_NoOutliers!ATV5,2,99)/2),"")</f>
        <v/>
      </c>
      <c r="BGL5" s="4" t="str">
        <f>IFERROR(IF(N(data_NoOutliers!ATW5),data_NoOutliers!ATW5,MID(data_NoOutliers!ATW5,2,99)/2),"")</f>
        <v/>
      </c>
      <c r="BGM5" s="4" t="str">
        <f>IFERROR(IF(N(data_NoOutliers!ATX5),data_NoOutliers!ATX5,MID(data_NoOutliers!ATX5,2,99)/2),"")</f>
        <v/>
      </c>
      <c r="BGN5" s="4" t="str">
        <f>IFERROR(IF(N(data_NoOutliers!ATY5),data_NoOutliers!ATY5,MID(data_NoOutliers!ATY5,2,99)/2),"")</f>
        <v/>
      </c>
      <c r="BGO5" s="4" t="str">
        <f>IFERROR(IF(N(data_NoOutliers!ATZ5),data_NoOutliers!ATZ5,MID(data_NoOutliers!ATZ5,2,99)/2),"")</f>
        <v/>
      </c>
      <c r="BGP5" s="4" t="str">
        <f>IFERROR(IF(N(data_NoOutliers!AUA5),data_NoOutliers!AUA5,MID(data_NoOutliers!AUA5,2,99)/2),"")</f>
        <v/>
      </c>
      <c r="BGQ5" s="4" t="str">
        <f>IFERROR(IF(N(data_NoOutliers!AUB5),data_NoOutliers!AUB5,MID(data_NoOutliers!AUB5,2,99)/2),"")</f>
        <v/>
      </c>
      <c r="BGR5" s="4" t="str">
        <f>IFERROR(IF(N(data_NoOutliers!AUC5),data_NoOutliers!AUC5,MID(data_NoOutliers!AUC5,2,99)/2),"")</f>
        <v/>
      </c>
      <c r="BGS5" s="4" t="str">
        <f>IFERROR(IF(N(data_NoOutliers!AUD5),data_NoOutliers!AUD5,MID(data_NoOutliers!AUD5,2,99)/2),"")</f>
        <v/>
      </c>
      <c r="BGT5" s="4" t="str">
        <f>IFERROR(IF(N(data_NoOutliers!AUE5),data_NoOutliers!AUE5,MID(data_NoOutliers!AUE5,2,99)/2),"")</f>
        <v/>
      </c>
      <c r="BGU5" s="4" t="str">
        <f>IFERROR(IF(N(data_NoOutliers!AUF5),data_NoOutliers!AUF5,MID(data_NoOutliers!AUF5,2,99)/2),"")</f>
        <v/>
      </c>
      <c r="BGV5" s="4" t="str">
        <f>IFERROR(IF(N(data_NoOutliers!AUG5),data_NoOutliers!AUG5,MID(data_NoOutliers!AUG5,2,99)/2),"")</f>
        <v/>
      </c>
      <c r="BGW5" s="4" t="str">
        <f>IFERROR(IF(N(data_NoOutliers!AUH5),data_NoOutliers!AUH5,MID(data_NoOutliers!AUH5,2,99)/2),"")</f>
        <v/>
      </c>
      <c r="BGX5" s="4" t="str">
        <f>IFERROR(IF(N(data_NoOutliers!AUI5),data_NoOutliers!AUI5,MID(data_NoOutliers!AUI5,2,99)/2),"")</f>
        <v/>
      </c>
      <c r="BGY5" s="4" t="str">
        <f>IFERROR(IF(N(data_NoOutliers!AUJ5),data_NoOutliers!AUJ5,MID(data_NoOutliers!AUJ5,2,99)/2),"")</f>
        <v/>
      </c>
      <c r="BGZ5" s="4" t="str">
        <f>IFERROR(IF(N(data_NoOutliers!AUK5),data_NoOutliers!AUK5,MID(data_NoOutliers!AUK5,2,99)/2),"")</f>
        <v/>
      </c>
      <c r="BHA5" s="4" t="str">
        <f>IFERROR(IF(N(data_NoOutliers!AUL5),data_NoOutliers!AUL5,MID(data_NoOutliers!AUL5,2,99)/2),"")</f>
        <v/>
      </c>
      <c r="BHB5" s="4" t="str">
        <f>IFERROR(IF(N(data_NoOutliers!AUM5),data_NoOutliers!AUM5,MID(data_NoOutliers!AUM5,2,99)/2),"")</f>
        <v/>
      </c>
      <c r="BHC5" s="4" t="str">
        <f>IFERROR(IF(N(data_NoOutliers!AUN5),data_NoOutliers!AUN5,MID(data_NoOutliers!AUN5,2,99)/2),"")</f>
        <v/>
      </c>
      <c r="BHD5" s="4" t="str">
        <f>IFERROR(IF(N(data_NoOutliers!AUO5),data_NoOutliers!AUO5,MID(data_NoOutliers!AUO5,2,99)/2),"")</f>
        <v/>
      </c>
      <c r="BHE5" s="4" t="str">
        <f>IFERROR(IF(N(data_NoOutliers!AUP5),data_NoOutliers!AUP5,MID(data_NoOutliers!AUP5,2,99)/2),"")</f>
        <v/>
      </c>
      <c r="BHF5" s="4" t="str">
        <f>IFERROR(IF(N(data_NoOutliers!AUQ5),data_NoOutliers!AUQ5,MID(data_NoOutliers!AUQ5,2,99)/2),"")</f>
        <v/>
      </c>
      <c r="BHG5" s="4" t="str">
        <f>IFERROR(IF(N(data_NoOutliers!AUR5),data_NoOutliers!AUR5,MID(data_NoOutliers!AUR5,2,99)/2),"")</f>
        <v/>
      </c>
      <c r="BHH5" s="4" t="str">
        <f>IFERROR(IF(N(data_NoOutliers!AUS5),data_NoOutliers!AUS5,MID(data_NoOutliers!AUS5,2,99)/2),"")</f>
        <v/>
      </c>
      <c r="BHI5" s="4" t="str">
        <f>IFERROR(IF(N(data_NoOutliers!AUT5),data_NoOutliers!AUT5,MID(data_NoOutliers!AUT5,2,99)/2),"")</f>
        <v/>
      </c>
      <c r="BHJ5" s="4" t="str">
        <f>IFERROR(IF(N(data_NoOutliers!AUU5),data_NoOutliers!AUU5,MID(data_NoOutliers!AUU5,2,99)/2),"")</f>
        <v/>
      </c>
      <c r="BHK5" s="4" t="str">
        <f>IFERROR(IF(N(data_NoOutliers!AUV5),data_NoOutliers!AUV5,MID(data_NoOutliers!AUV5,2,99)/2),"")</f>
        <v/>
      </c>
      <c r="BHL5" s="4" t="str">
        <f>IFERROR(IF(N(data_NoOutliers!AUW5),data_NoOutliers!AUW5,MID(data_NoOutliers!AUW5,2,99)/2),"")</f>
        <v/>
      </c>
      <c r="BHM5" s="4" t="str">
        <f>IFERROR(IF(N(data_NoOutliers!AUX5),data_NoOutliers!AUX5,MID(data_NoOutliers!AUX5,2,99)/2),"")</f>
        <v/>
      </c>
      <c r="BHN5" s="4" t="str">
        <f>IFERROR(IF(N(data_NoOutliers!AUY5),data_NoOutliers!AUY5,MID(data_NoOutliers!AUY5,2,99)/2),"")</f>
        <v/>
      </c>
      <c r="BHO5" s="4" t="str">
        <f>IFERROR(IF(N(data_NoOutliers!AUZ5),data_NoOutliers!AUZ5,MID(data_NoOutliers!AUZ5,2,99)/2),"")</f>
        <v/>
      </c>
      <c r="BHP5" s="4" t="str">
        <f>IFERROR(IF(N(data_NoOutliers!AVA5),data_NoOutliers!AVA5,MID(data_NoOutliers!AVA5,2,99)/2),"")</f>
        <v/>
      </c>
      <c r="BHQ5" s="4" t="str">
        <f>IFERROR(IF(N(data_NoOutliers!AVB5),data_NoOutliers!AVB5,MID(data_NoOutliers!AVB5,2,99)/2),"")</f>
        <v/>
      </c>
      <c r="BHR5" s="4" t="str">
        <f>IFERROR(IF(N(data_NoOutliers!AVC5),data_NoOutliers!AVC5,MID(data_NoOutliers!AVC5,2,99)/2),"")</f>
        <v/>
      </c>
      <c r="BHS5" s="4" t="str">
        <f>IFERROR(IF(N(data_NoOutliers!AVD5),data_NoOutliers!AVD5,MID(data_NoOutliers!AVD5,2,99)/2),"")</f>
        <v/>
      </c>
      <c r="BHT5" s="4" t="str">
        <f>IFERROR(IF(N(data_NoOutliers!AVE5),data_NoOutliers!AVE5,MID(data_NoOutliers!AVE5,2,99)/2),"")</f>
        <v/>
      </c>
      <c r="BHU5" s="4" t="str">
        <f>IFERROR(IF(N(data_NoOutliers!AVF5),data_NoOutliers!AVF5,MID(data_NoOutliers!AVF5,2,99)/2),"")</f>
        <v/>
      </c>
      <c r="BHV5" s="4" t="str">
        <f>IFERROR(IF(N(data_NoOutliers!AVG5),data_NoOutliers!AVG5,MID(data_NoOutliers!AVG5,2,99)/2),"")</f>
        <v/>
      </c>
      <c r="BHW5" s="4" t="str">
        <f>IFERROR(IF(N(data_NoOutliers!AVH5),data_NoOutliers!AVH5,MID(data_NoOutliers!AVH5,2,99)/2),"")</f>
        <v/>
      </c>
      <c r="BHX5" s="4" t="str">
        <f>IFERROR(IF(N(data_NoOutliers!AVI5),data_NoOutliers!AVI5,MID(data_NoOutliers!AVI5,2,99)/2),"")</f>
        <v/>
      </c>
      <c r="BHY5" s="4" t="str">
        <f>IFERROR(IF(N(data_NoOutliers!AVJ5),data_NoOutliers!AVJ5,MID(data_NoOutliers!AVJ5,2,99)/2),"")</f>
        <v/>
      </c>
      <c r="BHZ5" s="4" t="str">
        <f>IFERROR(IF(N(data_NoOutliers!AVK5),data_NoOutliers!AVK5,MID(data_NoOutliers!AVK5,2,99)/2),"")</f>
        <v/>
      </c>
      <c r="BIA5" s="4" t="str">
        <f>IFERROR(IF(N(data_NoOutliers!AVL5),data_NoOutliers!AVL5,MID(data_NoOutliers!AVL5,2,99)/2),"")</f>
        <v/>
      </c>
      <c r="BIB5" s="4" t="str">
        <f>IFERROR(IF(N(data_NoOutliers!AVM5),data_NoOutliers!AVM5,MID(data_NoOutliers!AVM5,2,99)/2),"")</f>
        <v/>
      </c>
      <c r="BIC5" s="4" t="str">
        <f>IFERROR(IF(N(data_NoOutliers!AVN5),data_NoOutliers!AVN5,MID(data_NoOutliers!AVN5,2,99)/2),"")</f>
        <v/>
      </c>
      <c r="BID5" s="4" t="str">
        <f>IFERROR(IF(N(data_NoOutliers!AVO5),data_NoOutliers!AVO5,MID(data_NoOutliers!AVO5,2,99)/2),"")</f>
        <v/>
      </c>
      <c r="BIE5" s="4" t="str">
        <f>IFERROR(IF(N(data_NoOutliers!AVP5),data_NoOutliers!AVP5,MID(data_NoOutliers!AVP5,2,99)/2),"")</f>
        <v/>
      </c>
      <c r="BIF5" s="4" t="str">
        <f>IFERROR(IF(N(data_NoOutliers!AVQ5),data_NoOutliers!AVQ5,MID(data_NoOutliers!AVQ5,2,99)/2),"")</f>
        <v/>
      </c>
      <c r="BIG5" s="4" t="str">
        <f>IFERROR(IF(N(data_NoOutliers!AVR5),data_NoOutliers!AVR5,MID(data_NoOutliers!AVR5,2,99)/2),"")</f>
        <v/>
      </c>
      <c r="BIH5" s="4" t="str">
        <f>IFERROR(IF(N(data_NoOutliers!AVS5),data_NoOutliers!AVS5,MID(data_NoOutliers!AVS5,2,99)/2),"")</f>
        <v/>
      </c>
      <c r="BII5" s="4" t="str">
        <f>IFERROR(IF(N(data_NoOutliers!AVT5),data_NoOutliers!AVT5,MID(data_NoOutliers!AVT5,2,99)/2),"")</f>
        <v/>
      </c>
      <c r="BIJ5" s="4" t="str">
        <f>IFERROR(IF(N(data_NoOutliers!AVU5),data_NoOutliers!AVU5,MID(data_NoOutliers!AVU5,2,99)/2),"")</f>
        <v/>
      </c>
      <c r="BIK5" s="4" t="str">
        <f>IFERROR(IF(N(data_NoOutliers!AVV5),data_NoOutliers!AVV5,MID(data_NoOutliers!AVV5,2,99)/2),"")</f>
        <v/>
      </c>
      <c r="BIL5" s="4" t="str">
        <f>IFERROR(IF(N(data_NoOutliers!AVW5),data_NoOutliers!AVW5,MID(data_NoOutliers!AVW5,2,99)/2),"")</f>
        <v/>
      </c>
      <c r="BIM5" s="4" t="str">
        <f>IFERROR(IF(N(data_NoOutliers!AVX5),data_NoOutliers!AVX5,MID(data_NoOutliers!AVX5,2,99)/2),"")</f>
        <v/>
      </c>
      <c r="BIN5" s="4" t="str">
        <f>IFERROR(IF(N(data_NoOutliers!AVY5),data_NoOutliers!AVY5,MID(data_NoOutliers!AVY5,2,99)/2),"")</f>
        <v/>
      </c>
      <c r="BIO5" s="4" t="str">
        <f>IFERROR(IF(N(data_NoOutliers!AVZ5),data_NoOutliers!AVZ5,MID(data_NoOutliers!AVZ5,2,99)/2),"")</f>
        <v/>
      </c>
      <c r="BIP5" s="4" t="str">
        <f>IFERROR(IF(N(data_NoOutliers!AWA5),data_NoOutliers!AWA5,MID(data_NoOutliers!AWA5,2,99)/2),"")</f>
        <v/>
      </c>
      <c r="BIQ5" s="4" t="str">
        <f>IFERROR(IF(N(data_NoOutliers!AWB5),data_NoOutliers!AWB5,MID(data_NoOutliers!AWB5,2,99)/2),"")</f>
        <v/>
      </c>
      <c r="BIR5" s="4" t="str">
        <f>IFERROR(IF(N(data_NoOutliers!AWC5),data_NoOutliers!AWC5,MID(data_NoOutliers!AWC5,2,99)/2),"")</f>
        <v/>
      </c>
      <c r="BIS5" s="4" t="str">
        <f>IFERROR(IF(N(data_NoOutliers!AWD5),data_NoOutliers!AWD5,MID(data_NoOutliers!AWD5,2,99)/2),"")</f>
        <v/>
      </c>
      <c r="BIT5" s="4" t="str">
        <f>IFERROR(IF(N(data_NoOutliers!AWE5),data_NoOutliers!AWE5,MID(data_NoOutliers!AWE5,2,99)/2),"")</f>
        <v/>
      </c>
      <c r="BIU5" s="4" t="str">
        <f>IFERROR(IF(N(data_NoOutliers!AWF5),data_NoOutliers!AWF5,MID(data_NoOutliers!AWF5,2,99)/2),"")</f>
        <v/>
      </c>
      <c r="BIV5" s="4" t="str">
        <f>IFERROR(IF(N(data_NoOutliers!AWG5),data_NoOutliers!AWG5,MID(data_NoOutliers!AWG5,2,99)/2),"")</f>
        <v/>
      </c>
      <c r="BIW5" s="4" t="str">
        <f>IFERROR(IF(N(data_NoOutliers!AWH5),data_NoOutliers!AWH5,MID(data_NoOutliers!AWH5,2,99)/2),"")</f>
        <v/>
      </c>
      <c r="BIX5" s="4" t="str">
        <f>IFERROR(IF(N(data_NoOutliers!AWI5),data_NoOutliers!AWI5,MID(data_NoOutliers!AWI5,2,99)/2),"")</f>
        <v/>
      </c>
      <c r="BIY5" s="4" t="str">
        <f>IFERROR(IF(N(data_NoOutliers!AWJ5),data_NoOutliers!AWJ5,MID(data_NoOutliers!AWJ5,2,99)/2),"")</f>
        <v/>
      </c>
      <c r="BIZ5" s="4" t="str">
        <f>IFERROR(IF(N(data_NoOutliers!AWK5),data_NoOutliers!AWK5,MID(data_NoOutliers!AWK5,2,99)/2),"")</f>
        <v/>
      </c>
      <c r="BJA5" s="4" t="str">
        <f>IFERROR(IF(N(data_NoOutliers!AWL5),data_NoOutliers!AWL5,MID(data_NoOutliers!AWL5,2,99)/2),"")</f>
        <v/>
      </c>
      <c r="BJB5" s="4" t="str">
        <f>IFERROR(IF(N(data_NoOutliers!AWM5),data_NoOutliers!AWM5,MID(data_NoOutliers!AWM5,2,99)/2),"")</f>
        <v/>
      </c>
      <c r="BJC5" s="4" t="str">
        <f>IFERROR(IF(N(data_NoOutliers!AWN5),data_NoOutliers!AWN5,MID(data_NoOutliers!AWN5,2,99)/2),"")</f>
        <v/>
      </c>
      <c r="BJD5" s="4" t="str">
        <f>IFERROR(IF(N(data_NoOutliers!AWO5),data_NoOutliers!AWO5,MID(data_NoOutliers!AWO5,2,99)/2),"")</f>
        <v/>
      </c>
      <c r="BJE5" s="4" t="str">
        <f>IFERROR(IF(N(data_NoOutliers!AWP5),data_NoOutliers!AWP5,MID(data_NoOutliers!AWP5,2,99)/2),"")</f>
        <v/>
      </c>
      <c r="BJF5" s="4" t="str">
        <f>IFERROR(IF(N(data_NoOutliers!AWQ5),data_NoOutliers!AWQ5,MID(data_NoOutliers!AWQ5,2,99)/2),"")</f>
        <v/>
      </c>
      <c r="BJG5" s="4" t="str">
        <f>IFERROR(IF(N(data_NoOutliers!AWR5),data_NoOutliers!AWR5,MID(data_NoOutliers!AWR5,2,99)/2),"")</f>
        <v/>
      </c>
      <c r="BJH5" s="4" t="str">
        <f>IFERROR(IF(N(data_NoOutliers!AWS5),data_NoOutliers!AWS5,MID(data_NoOutliers!AWS5,2,99)/2),"")</f>
        <v/>
      </c>
      <c r="BJI5" s="4" t="str">
        <f>IFERROR(IF(N(data_NoOutliers!AWT5),data_NoOutliers!AWT5,MID(data_NoOutliers!AWT5,2,99)/2),"")</f>
        <v/>
      </c>
      <c r="BJJ5" s="4" t="str">
        <f>IFERROR(IF(N(data_NoOutliers!AWU5),data_NoOutliers!AWU5,MID(data_NoOutliers!AWU5,2,99)/2),"")</f>
        <v/>
      </c>
      <c r="BJK5" s="4" t="str">
        <f>IFERROR(IF(N(data_NoOutliers!AWV5),data_NoOutliers!AWV5,MID(data_NoOutliers!AWV5,2,99)/2),"")</f>
        <v/>
      </c>
      <c r="BJL5" s="4" t="str">
        <f>IFERROR(IF(N(data_NoOutliers!AWW5),data_NoOutliers!AWW5,MID(data_NoOutliers!AWW5,2,99)/2),"")</f>
        <v/>
      </c>
      <c r="BJM5" s="4" t="str">
        <f>IFERROR(IF(N(data_NoOutliers!AWX5),data_NoOutliers!AWX5,MID(data_NoOutliers!AWX5,2,99)/2),"")</f>
        <v/>
      </c>
      <c r="BJN5" s="4" t="str">
        <f>IFERROR(IF(N(data_NoOutliers!AWY5),data_NoOutliers!AWY5,MID(data_NoOutliers!AWY5,2,99)/2),"")</f>
        <v/>
      </c>
      <c r="BJO5" s="4" t="str">
        <f>IFERROR(IF(N(data_NoOutliers!AWZ5),data_NoOutliers!AWZ5,MID(data_NoOutliers!AWZ5,2,99)/2),"")</f>
        <v/>
      </c>
      <c r="BJP5" s="4" t="str">
        <f>IFERROR(IF(N(data_NoOutliers!AXA5),data_NoOutliers!AXA5,MID(data_NoOutliers!AXA5,2,99)/2),"")</f>
        <v/>
      </c>
      <c r="BJQ5" s="4" t="str">
        <f>IFERROR(IF(N(data_NoOutliers!AXB5),data_NoOutliers!AXB5,MID(data_NoOutliers!AXB5,2,99)/2),"")</f>
        <v/>
      </c>
      <c r="BJR5" s="4" t="str">
        <f>IFERROR(IF(N(data_NoOutliers!AXC5),data_NoOutliers!AXC5,MID(data_NoOutliers!AXC5,2,99)/2),"")</f>
        <v/>
      </c>
      <c r="BJS5" s="4" t="str">
        <f>IFERROR(IF(N(data_NoOutliers!AXD5),data_NoOutliers!AXD5,MID(data_NoOutliers!AXD5,2,99)/2),"")</f>
        <v/>
      </c>
      <c r="BJT5" s="4" t="str">
        <f>IFERROR(IF(N(data_NoOutliers!AXE5),data_NoOutliers!AXE5,MID(data_NoOutliers!AXE5,2,99)/2),"")</f>
        <v/>
      </c>
      <c r="BJU5" s="4" t="str">
        <f>IFERROR(IF(N(data_NoOutliers!AXF5),data_NoOutliers!AXF5,MID(data_NoOutliers!AXF5,2,99)/2),"")</f>
        <v/>
      </c>
      <c r="BJV5" s="4" t="str">
        <f>IFERROR(IF(N(data_NoOutliers!AXG5),data_NoOutliers!AXG5,MID(data_NoOutliers!AXG5,2,99)/2),"")</f>
        <v/>
      </c>
      <c r="BJW5" s="4" t="str">
        <f>IFERROR(IF(N(data_NoOutliers!AXH5),data_NoOutliers!AXH5,MID(data_NoOutliers!AXH5,2,99)/2),"")</f>
        <v/>
      </c>
      <c r="BJX5" s="4" t="str">
        <f>IFERROR(IF(N(data_NoOutliers!AXI5),data_NoOutliers!AXI5,MID(data_NoOutliers!AXI5,2,99)/2),"")</f>
        <v/>
      </c>
      <c r="BJY5" s="4" t="str">
        <f>IFERROR(IF(N(data_NoOutliers!AXJ5),data_NoOutliers!AXJ5,MID(data_NoOutliers!AXJ5,2,99)/2),"")</f>
        <v/>
      </c>
      <c r="BJZ5" s="4" t="str">
        <f>IFERROR(IF(N(data_NoOutliers!AXK5),data_NoOutliers!AXK5,MID(data_NoOutliers!AXK5,2,99)/2),"")</f>
        <v/>
      </c>
      <c r="BKA5" s="4" t="str">
        <f>IFERROR(IF(N(data_NoOutliers!AXL5),data_NoOutliers!AXL5,MID(data_NoOutliers!AXL5,2,99)/2),"")</f>
        <v/>
      </c>
      <c r="BKB5" s="4" t="str">
        <f>IFERROR(IF(N(data_NoOutliers!AXM5),data_NoOutliers!AXM5,MID(data_NoOutliers!AXM5,2,99)/2),"")</f>
        <v/>
      </c>
      <c r="BKC5" s="4" t="str">
        <f>IFERROR(IF(N(data_NoOutliers!AXN5),data_NoOutliers!AXN5,MID(data_NoOutliers!AXN5,2,99)/2),"")</f>
        <v/>
      </c>
      <c r="BKD5" s="4" t="str">
        <f>IFERROR(IF(N(data_NoOutliers!AXO5),data_NoOutliers!AXO5,MID(data_NoOutliers!AXO5,2,99)/2),"")</f>
        <v/>
      </c>
      <c r="BKE5" s="4" t="str">
        <f>IFERROR(IF(N(data_NoOutliers!AXP5),data_NoOutliers!AXP5,MID(data_NoOutliers!AXP5,2,99)/2),"")</f>
        <v/>
      </c>
      <c r="BKF5" s="4" t="str">
        <f>IFERROR(IF(N(data_NoOutliers!AXQ5),data_NoOutliers!AXQ5,MID(data_NoOutliers!AXQ5,2,99)/2),"")</f>
        <v/>
      </c>
      <c r="BKG5" s="4" t="str">
        <f>IFERROR(IF(N(data_NoOutliers!AXR5),data_NoOutliers!AXR5,MID(data_NoOutliers!AXR5,2,99)/2),"")</f>
        <v/>
      </c>
      <c r="BKH5" s="4" t="str">
        <f>IFERROR(IF(N(data_NoOutliers!AXS5),data_NoOutliers!AXS5,MID(data_NoOutliers!AXS5,2,99)/2),"")</f>
        <v/>
      </c>
      <c r="BKI5" s="4" t="str">
        <f>IFERROR(IF(N(data_NoOutliers!AXT5),data_NoOutliers!AXT5,MID(data_NoOutliers!AXT5,2,99)/2),"")</f>
        <v/>
      </c>
      <c r="BKJ5" s="4" t="str">
        <f>IFERROR(IF(N(data_NoOutliers!AXU5),data_NoOutliers!AXU5,MID(data_NoOutliers!AXU5,2,99)/2),"")</f>
        <v/>
      </c>
      <c r="BKK5" s="4" t="str">
        <f>IFERROR(IF(N(data_NoOutliers!AXV5),data_NoOutliers!AXV5,MID(data_NoOutliers!AXV5,2,99)/2),"")</f>
        <v/>
      </c>
      <c r="BKL5" s="4" t="str">
        <f>IFERROR(IF(N(data_NoOutliers!AXW5),data_NoOutliers!AXW5,MID(data_NoOutliers!AXW5,2,99)/2),"")</f>
        <v/>
      </c>
      <c r="BKM5" s="4" t="str">
        <f>IFERROR(IF(N(data_NoOutliers!AXX5),data_NoOutliers!AXX5,MID(data_NoOutliers!AXX5,2,99)/2),"")</f>
        <v/>
      </c>
      <c r="BKN5" s="4" t="str">
        <f>IFERROR(IF(N(data_NoOutliers!AXY5),data_NoOutliers!AXY5,MID(data_NoOutliers!AXY5,2,99)/2),"")</f>
        <v/>
      </c>
      <c r="BKO5" s="4" t="str">
        <f>IFERROR(IF(N(data_NoOutliers!AXZ5),data_NoOutliers!AXZ5,MID(data_NoOutliers!AXZ5,2,99)/2),"")</f>
        <v/>
      </c>
      <c r="BKP5" s="4" t="str">
        <f>IFERROR(IF(N(data_NoOutliers!AYA5),data_NoOutliers!AYA5,MID(data_NoOutliers!AYA5,2,99)/2),"")</f>
        <v/>
      </c>
      <c r="BKQ5" s="4" t="str">
        <f>IFERROR(IF(N(data_NoOutliers!AYB5),data_NoOutliers!AYB5,MID(data_NoOutliers!AYB5,2,99)/2),"")</f>
        <v/>
      </c>
      <c r="BKR5" s="4" t="str">
        <f>IFERROR(IF(N(data_NoOutliers!AYC5),data_NoOutliers!AYC5,MID(data_NoOutliers!AYC5,2,99)/2),"")</f>
        <v/>
      </c>
      <c r="BKS5" s="4" t="str">
        <f>IFERROR(IF(N(data_NoOutliers!AYD5),data_NoOutliers!AYD5,MID(data_NoOutliers!AYD5,2,99)/2),"")</f>
        <v/>
      </c>
      <c r="BKT5" s="4" t="str">
        <f>IFERROR(IF(N(data_NoOutliers!AYE5),data_NoOutliers!AYE5,MID(data_NoOutliers!AYE5,2,99)/2),"")</f>
        <v/>
      </c>
      <c r="BKU5" s="4" t="str">
        <f>IFERROR(IF(N(data_NoOutliers!AYF5),data_NoOutliers!AYF5,MID(data_NoOutliers!AYF5,2,99)/2),"")</f>
        <v/>
      </c>
      <c r="BKV5" s="4" t="str">
        <f>IFERROR(IF(N(data_NoOutliers!AYG5),data_NoOutliers!AYG5,MID(data_NoOutliers!AYG5,2,99)/2),"")</f>
        <v/>
      </c>
      <c r="BKW5" s="4" t="str">
        <f>IFERROR(IF(N(data_NoOutliers!AYH5),data_NoOutliers!AYH5,MID(data_NoOutliers!AYH5,2,99)/2),"")</f>
        <v/>
      </c>
      <c r="BKX5" s="4" t="str">
        <f>IFERROR(IF(N(data_NoOutliers!AYI5),data_NoOutliers!AYI5,MID(data_NoOutliers!AYI5,2,99)/2),"")</f>
        <v/>
      </c>
      <c r="BKY5" s="4" t="str">
        <f>IFERROR(IF(N(data_NoOutliers!AYJ5),data_NoOutliers!AYJ5,MID(data_NoOutliers!AYJ5,2,99)/2),"")</f>
        <v/>
      </c>
      <c r="BKZ5" s="4" t="str">
        <f>IFERROR(IF(N(data_NoOutliers!AYK5),data_NoOutliers!AYK5,MID(data_NoOutliers!AYK5,2,99)/2),"")</f>
        <v/>
      </c>
      <c r="BLA5" s="4" t="str">
        <f>IFERROR(IF(N(data_NoOutliers!AYL5),data_NoOutliers!AYL5,MID(data_NoOutliers!AYL5,2,99)/2),"")</f>
        <v/>
      </c>
      <c r="BLB5" s="4" t="str">
        <f>IFERROR(IF(N(data_NoOutliers!AYM5),data_NoOutliers!AYM5,MID(data_NoOutliers!AYM5,2,99)/2),"")</f>
        <v/>
      </c>
      <c r="BLC5" s="4" t="str">
        <f>IFERROR(IF(N(data_NoOutliers!AYN5),data_NoOutliers!AYN5,MID(data_NoOutliers!AYN5,2,99)/2),"")</f>
        <v/>
      </c>
      <c r="BLD5" s="4" t="str">
        <f>IFERROR(IF(N(data_NoOutliers!AYO5),data_NoOutliers!AYO5,MID(data_NoOutliers!AYO5,2,99)/2),"")</f>
        <v/>
      </c>
      <c r="BLE5" s="4" t="str">
        <f>IFERROR(IF(N(data_NoOutliers!AYP5),data_NoOutliers!AYP5,MID(data_NoOutliers!AYP5,2,99)/2),"")</f>
        <v/>
      </c>
      <c r="BLF5" s="4" t="str">
        <f>IFERROR(IF(N(data_NoOutliers!AYQ5),data_NoOutliers!AYQ5,MID(data_NoOutliers!AYQ5,2,99)/2),"")</f>
        <v/>
      </c>
      <c r="BLG5" s="4" t="str">
        <f>IFERROR(IF(N(data_NoOutliers!AYR5),data_NoOutliers!AYR5,MID(data_NoOutliers!AYR5,2,99)/2),"")</f>
        <v/>
      </c>
      <c r="BLH5" s="4" t="str">
        <f>IFERROR(IF(N(data_NoOutliers!AYS5),data_NoOutliers!AYS5,MID(data_NoOutliers!AYS5,2,99)/2),"")</f>
        <v/>
      </c>
      <c r="BLI5" s="4" t="str">
        <f>IFERROR(IF(N(data_NoOutliers!AYT5),data_NoOutliers!AYT5,MID(data_NoOutliers!AYT5,2,99)/2),"")</f>
        <v/>
      </c>
      <c r="BLJ5" s="4" t="str">
        <f>IFERROR(IF(N(data_NoOutliers!AYU5),data_NoOutliers!AYU5,MID(data_NoOutliers!AYU5,2,99)/2),"")</f>
        <v/>
      </c>
      <c r="BLK5" s="4" t="str">
        <f>IFERROR(IF(N(data_NoOutliers!AYV5),data_NoOutliers!AYV5,MID(data_NoOutliers!AYV5,2,99)/2),"")</f>
        <v/>
      </c>
      <c r="BLL5" s="4" t="str">
        <f>IFERROR(IF(N(data_NoOutliers!AYW5),data_NoOutliers!AYW5,MID(data_NoOutliers!AYW5,2,99)/2),"")</f>
        <v/>
      </c>
      <c r="BLM5" s="4" t="str">
        <f>IFERROR(IF(N(data_NoOutliers!AYX5),data_NoOutliers!AYX5,MID(data_NoOutliers!AYX5,2,99)/2),"")</f>
        <v/>
      </c>
      <c r="BLN5" s="4" t="str">
        <f>IFERROR(IF(N(data_NoOutliers!AYY5),data_NoOutliers!AYY5,MID(data_NoOutliers!AYY5,2,99)/2),"")</f>
        <v/>
      </c>
      <c r="BLO5" s="4" t="str">
        <f>IFERROR(IF(N(data_NoOutliers!AYZ5),data_NoOutliers!AYZ5,MID(data_NoOutliers!AYZ5,2,99)/2),"")</f>
        <v/>
      </c>
      <c r="BLP5" s="4" t="str">
        <f>IFERROR(IF(N(data_NoOutliers!AZA5),data_NoOutliers!AZA5,MID(data_NoOutliers!AZA5,2,99)/2),"")</f>
        <v/>
      </c>
      <c r="BLQ5" s="4" t="str">
        <f>IFERROR(IF(N(data_NoOutliers!AZB5),data_NoOutliers!AZB5,MID(data_NoOutliers!AZB5,2,99)/2),"")</f>
        <v/>
      </c>
      <c r="BLR5" s="4" t="str">
        <f>IFERROR(IF(N(data_NoOutliers!AZC5),data_NoOutliers!AZC5,MID(data_NoOutliers!AZC5,2,99)/2),"")</f>
        <v/>
      </c>
      <c r="BLS5" s="4" t="str">
        <f>IFERROR(IF(N(data_NoOutliers!AZD5),data_NoOutliers!AZD5,MID(data_NoOutliers!AZD5,2,99)/2),"")</f>
        <v/>
      </c>
      <c r="BLT5" s="4" t="str">
        <f>IFERROR(IF(N(data_NoOutliers!AZE5),data_NoOutliers!AZE5,MID(data_NoOutliers!AZE5,2,99)/2),"")</f>
        <v/>
      </c>
      <c r="BLU5" s="4" t="str">
        <f>IFERROR(IF(N(data_NoOutliers!AZF5),data_NoOutliers!AZF5,MID(data_NoOutliers!AZF5,2,99)/2),"")</f>
        <v/>
      </c>
      <c r="BLV5" s="4" t="str">
        <f>IFERROR(IF(N(data_NoOutliers!AZG5),data_NoOutliers!AZG5,MID(data_NoOutliers!AZG5,2,99)/2),"")</f>
        <v/>
      </c>
      <c r="BLW5" s="4" t="str">
        <f>IFERROR(IF(N(data_NoOutliers!AZH5),data_NoOutliers!AZH5,MID(data_NoOutliers!AZH5,2,99)/2),"")</f>
        <v/>
      </c>
      <c r="BLX5" s="4" t="str">
        <f>IFERROR(IF(N(data_NoOutliers!AZI5),data_NoOutliers!AZI5,MID(data_NoOutliers!AZI5,2,99)/2),"")</f>
        <v/>
      </c>
      <c r="BLY5" s="4" t="str">
        <f>IFERROR(IF(N(data_NoOutliers!AZJ5),data_NoOutliers!AZJ5,MID(data_NoOutliers!AZJ5,2,99)/2),"")</f>
        <v/>
      </c>
      <c r="BLZ5" s="4" t="str">
        <f>IFERROR(IF(N(data_NoOutliers!AZK5),data_NoOutliers!AZK5,MID(data_NoOutliers!AZK5,2,99)/2),"")</f>
        <v/>
      </c>
      <c r="BMA5" s="4" t="str">
        <f>IFERROR(IF(N(data_NoOutliers!AZL5),data_NoOutliers!AZL5,MID(data_NoOutliers!AZL5,2,99)/2),"")</f>
        <v/>
      </c>
      <c r="BMB5" s="4" t="str">
        <f>IFERROR(IF(N(data_NoOutliers!AZM5),data_NoOutliers!AZM5,MID(data_NoOutliers!AZM5,2,99)/2),"")</f>
        <v/>
      </c>
      <c r="BMC5" s="4" t="str">
        <f>IFERROR(IF(N(data_NoOutliers!AZN5),data_NoOutliers!AZN5,MID(data_NoOutliers!AZN5,2,99)/2),"")</f>
        <v/>
      </c>
      <c r="BMD5" s="4" t="str">
        <f>IFERROR(IF(N(data_NoOutliers!AZO5),data_NoOutliers!AZO5,MID(data_NoOutliers!AZO5,2,99)/2),"")</f>
        <v/>
      </c>
      <c r="BME5" s="4" t="str">
        <f>IFERROR(IF(N(data_NoOutliers!AZP5),data_NoOutliers!AZP5,MID(data_NoOutliers!AZP5,2,99)/2),"")</f>
        <v/>
      </c>
      <c r="BMF5" s="4" t="str">
        <f>IFERROR(IF(N(data_NoOutliers!AZQ5),data_NoOutliers!AZQ5,MID(data_NoOutliers!AZQ5,2,99)/2),"")</f>
        <v/>
      </c>
      <c r="BMG5" s="4" t="str">
        <f>IFERROR(IF(N(data_NoOutliers!AZR5),data_NoOutliers!AZR5,MID(data_NoOutliers!AZR5,2,99)/2),"")</f>
        <v/>
      </c>
      <c r="BMH5" s="4" t="str">
        <f>IFERROR(IF(N(data_NoOutliers!AZS5),data_NoOutliers!AZS5,MID(data_NoOutliers!AZS5,2,99)/2),"")</f>
        <v/>
      </c>
      <c r="BMI5" s="4" t="str">
        <f>IFERROR(IF(N(data_NoOutliers!AZT5),data_NoOutliers!AZT5,MID(data_NoOutliers!AZT5,2,99)/2),"")</f>
        <v/>
      </c>
      <c r="BMJ5" s="4" t="str">
        <f>IFERROR(IF(N(data_NoOutliers!AZU5),data_NoOutliers!AZU5,MID(data_NoOutliers!AZU5,2,99)/2),"")</f>
        <v/>
      </c>
      <c r="BMK5" s="4" t="str">
        <f>IFERROR(IF(N(data_NoOutliers!AZV5),data_NoOutliers!AZV5,MID(data_NoOutliers!AZV5,2,99)/2),"")</f>
        <v/>
      </c>
      <c r="BML5" s="4" t="str">
        <f>IFERROR(IF(N(data_NoOutliers!AZW5),data_NoOutliers!AZW5,MID(data_NoOutliers!AZW5,2,99)/2),"")</f>
        <v/>
      </c>
      <c r="BMM5" s="4" t="str">
        <f>IFERROR(IF(N(data_NoOutliers!AZX5),data_NoOutliers!AZX5,MID(data_NoOutliers!AZX5,2,99)/2),"")</f>
        <v/>
      </c>
      <c r="BMN5" s="4" t="str">
        <f>IFERROR(IF(N(data_NoOutliers!AZY5),data_NoOutliers!AZY5,MID(data_NoOutliers!AZY5,2,99)/2),"")</f>
        <v/>
      </c>
      <c r="BMO5" s="4" t="str">
        <f>IFERROR(IF(N(data_NoOutliers!AZZ5),data_NoOutliers!AZZ5,MID(data_NoOutliers!AZZ5,2,99)/2),"")</f>
        <v/>
      </c>
      <c r="BMP5" s="4" t="str">
        <f>IFERROR(IF(N(data_NoOutliers!BAA5),data_NoOutliers!BAA5,MID(data_NoOutliers!BAA5,2,99)/2),"")</f>
        <v/>
      </c>
      <c r="BMQ5" s="4" t="str">
        <f>IFERROR(IF(N(data_NoOutliers!BAB5),data_NoOutliers!BAB5,MID(data_NoOutliers!BAB5,2,99)/2),"")</f>
        <v/>
      </c>
      <c r="BMR5" s="4" t="str">
        <f>IFERROR(IF(N(data_NoOutliers!BAC5),data_NoOutliers!BAC5,MID(data_NoOutliers!BAC5,2,99)/2),"")</f>
        <v/>
      </c>
      <c r="BMS5" s="4" t="str">
        <f>IFERROR(IF(N(data_NoOutliers!BAD5),data_NoOutliers!BAD5,MID(data_NoOutliers!BAD5,2,99)/2),"")</f>
        <v/>
      </c>
      <c r="BMT5" s="4" t="str">
        <f>IFERROR(IF(N(data_NoOutliers!BAE5),data_NoOutliers!BAE5,MID(data_NoOutliers!BAE5,2,99)/2),"")</f>
        <v/>
      </c>
      <c r="BMU5" s="4" t="str">
        <f>IFERROR(IF(N(data_NoOutliers!BAF5),data_NoOutliers!BAF5,MID(data_NoOutliers!BAF5,2,99)/2),"")</f>
        <v/>
      </c>
      <c r="BMV5" s="4" t="str">
        <f>IFERROR(IF(N(data_NoOutliers!BAG5),data_NoOutliers!BAG5,MID(data_NoOutliers!BAG5,2,99)/2),"")</f>
        <v/>
      </c>
      <c r="BMW5" s="4" t="str">
        <f>IFERROR(IF(N(data_NoOutliers!BAH5),data_NoOutliers!BAH5,MID(data_NoOutliers!BAH5,2,99)/2),"")</f>
        <v/>
      </c>
      <c r="BMX5" s="4" t="str">
        <f>IFERROR(IF(N(data_NoOutliers!BAI5),data_NoOutliers!BAI5,MID(data_NoOutliers!BAI5,2,99)/2),"")</f>
        <v/>
      </c>
      <c r="BMY5" s="4" t="str">
        <f>IFERROR(IF(N(data_NoOutliers!BAJ5),data_NoOutliers!BAJ5,MID(data_NoOutliers!BAJ5,2,99)/2),"")</f>
        <v/>
      </c>
      <c r="BMZ5" s="4" t="str">
        <f>IFERROR(IF(N(data_NoOutliers!BAK5),data_NoOutliers!BAK5,MID(data_NoOutliers!BAK5,2,99)/2),"")</f>
        <v/>
      </c>
      <c r="BNA5" s="4" t="str">
        <f>IFERROR(IF(N(data_NoOutliers!BAL5),data_NoOutliers!BAL5,MID(data_NoOutliers!BAL5,2,99)/2),"")</f>
        <v/>
      </c>
      <c r="BNB5" s="4" t="str">
        <f>IFERROR(IF(N(data_NoOutliers!BAM5),data_NoOutliers!BAM5,MID(data_NoOutliers!BAM5,2,99)/2),"")</f>
        <v/>
      </c>
      <c r="BNC5" s="4" t="str">
        <f>IFERROR(IF(N(data_NoOutliers!BAN5),data_NoOutliers!BAN5,MID(data_NoOutliers!BAN5,2,99)/2),"")</f>
        <v/>
      </c>
      <c r="BND5" s="4" t="str">
        <f>IFERROR(IF(N(data_NoOutliers!BAO5),data_NoOutliers!BAO5,MID(data_NoOutliers!BAO5,2,99)/2),"")</f>
        <v/>
      </c>
      <c r="BNE5" s="4" t="str">
        <f>IFERROR(IF(N(data_NoOutliers!BAP5),data_NoOutliers!BAP5,MID(data_NoOutliers!BAP5,2,99)/2),"")</f>
        <v/>
      </c>
      <c r="BNF5" s="4" t="str">
        <f>IFERROR(IF(N(data_NoOutliers!BAQ5),data_NoOutliers!BAQ5,MID(data_NoOutliers!BAQ5,2,99)/2),"")</f>
        <v/>
      </c>
      <c r="BNG5" s="4" t="str">
        <f>IFERROR(IF(N(data_NoOutliers!BAR5),data_NoOutliers!BAR5,MID(data_NoOutliers!BAR5,2,99)/2),"")</f>
        <v/>
      </c>
      <c r="BNH5" s="4" t="str">
        <f>IFERROR(IF(N(data_NoOutliers!BAS5),data_NoOutliers!BAS5,MID(data_NoOutliers!BAS5,2,99)/2),"")</f>
        <v/>
      </c>
      <c r="BNI5" s="4" t="str">
        <f>IFERROR(IF(N(data_NoOutliers!BAT5),data_NoOutliers!BAT5,MID(data_NoOutliers!BAT5,2,99)/2),"")</f>
        <v/>
      </c>
      <c r="BNJ5" s="4" t="str">
        <f>IFERROR(IF(N(data_NoOutliers!BAU5),data_NoOutliers!BAU5,MID(data_NoOutliers!BAU5,2,99)/2),"")</f>
        <v/>
      </c>
      <c r="BNK5" s="4" t="str">
        <f>IFERROR(IF(N(data_NoOutliers!BAV5),data_NoOutliers!BAV5,MID(data_NoOutliers!BAV5,2,99)/2),"")</f>
        <v/>
      </c>
      <c r="BNL5" s="4" t="str">
        <f>IFERROR(IF(N(data_NoOutliers!BAW5),data_NoOutliers!BAW5,MID(data_NoOutliers!BAW5,2,99)/2),"")</f>
        <v/>
      </c>
      <c r="BNM5" s="4" t="str">
        <f>IFERROR(IF(N(data_NoOutliers!BAX5),data_NoOutliers!BAX5,MID(data_NoOutliers!BAX5,2,99)/2),"")</f>
        <v/>
      </c>
      <c r="BNN5" s="4" t="str">
        <f>IFERROR(IF(N(data_NoOutliers!BAY5),data_NoOutliers!BAY5,MID(data_NoOutliers!BAY5,2,99)/2),"")</f>
        <v/>
      </c>
      <c r="BNO5" s="4" t="str">
        <f>IFERROR(IF(N(data_NoOutliers!BAZ5),data_NoOutliers!BAZ5,MID(data_NoOutliers!BAZ5,2,99)/2),"")</f>
        <v/>
      </c>
      <c r="BNP5" s="4" t="str">
        <f>IFERROR(IF(N(data_NoOutliers!BBA5),data_NoOutliers!BBA5,MID(data_NoOutliers!BBA5,2,99)/2),"")</f>
        <v/>
      </c>
      <c r="BNQ5" s="4" t="str">
        <f>IFERROR(IF(N(data_NoOutliers!BBB5),data_NoOutliers!BBB5,MID(data_NoOutliers!BBB5,2,99)/2),"")</f>
        <v/>
      </c>
      <c r="BNR5" s="4" t="str">
        <f>IFERROR(IF(N(data_NoOutliers!BBC5),data_NoOutliers!BBC5,MID(data_NoOutliers!BBC5,2,99)/2),"")</f>
        <v/>
      </c>
      <c r="BNS5" s="4" t="str">
        <f>IFERROR(IF(N(data_NoOutliers!BBD5),data_NoOutliers!BBD5,MID(data_NoOutliers!BBD5,2,99)/2),"")</f>
        <v/>
      </c>
      <c r="BNT5" s="4" t="str">
        <f>IFERROR(IF(N(data_NoOutliers!BBE5),data_NoOutliers!BBE5,MID(data_NoOutliers!BBE5,2,99)/2),"")</f>
        <v/>
      </c>
      <c r="BNU5" s="4" t="str">
        <f>IFERROR(IF(N(data_NoOutliers!BBF5),data_NoOutliers!BBF5,MID(data_NoOutliers!BBF5,2,99)/2),"")</f>
        <v/>
      </c>
      <c r="BNV5" s="4" t="str">
        <f>IFERROR(IF(N(data_NoOutliers!BBG5),data_NoOutliers!BBG5,MID(data_NoOutliers!BBG5,2,99)/2),"")</f>
        <v/>
      </c>
      <c r="BNW5" s="4" t="str">
        <f>IFERROR(IF(N(data_NoOutliers!BBH5),data_NoOutliers!BBH5,MID(data_NoOutliers!BBH5,2,99)/2),"")</f>
        <v/>
      </c>
      <c r="BNX5" s="4" t="str">
        <f>IFERROR(IF(N(data_NoOutliers!BBI5),data_NoOutliers!BBI5,MID(data_NoOutliers!BBI5,2,99)/2),"")</f>
        <v/>
      </c>
      <c r="BNY5" s="4" t="str">
        <f>IFERROR(IF(N(data_NoOutliers!BBJ5),data_NoOutliers!BBJ5,MID(data_NoOutliers!BBJ5,2,99)/2),"")</f>
        <v/>
      </c>
      <c r="BNZ5" s="4" t="str">
        <f>IFERROR(IF(N(data_NoOutliers!BBK5),data_NoOutliers!BBK5,MID(data_NoOutliers!BBK5,2,99)/2),"")</f>
        <v/>
      </c>
      <c r="BOA5" s="4" t="str">
        <f>IFERROR(IF(N(data_NoOutliers!BBL5),data_NoOutliers!BBL5,MID(data_NoOutliers!BBL5,2,99)/2),"")</f>
        <v/>
      </c>
      <c r="BOB5" s="4" t="str">
        <f>IFERROR(IF(N(data_NoOutliers!BBM5),data_NoOutliers!BBM5,MID(data_NoOutliers!BBM5,2,99)/2),"")</f>
        <v/>
      </c>
      <c r="BOC5" s="4" t="str">
        <f>IFERROR(IF(N(data_NoOutliers!BBN5),data_NoOutliers!BBN5,MID(data_NoOutliers!BBN5,2,99)/2),"")</f>
        <v/>
      </c>
      <c r="BOD5" s="4" t="str">
        <f>IFERROR(IF(N(data_NoOutliers!BBO5),data_NoOutliers!BBO5,MID(data_NoOutliers!BBO5,2,99)/2),"")</f>
        <v/>
      </c>
      <c r="BOE5" s="4" t="str">
        <f>IFERROR(IF(N(data_NoOutliers!BBP5),data_NoOutliers!BBP5,MID(data_NoOutliers!BBP5,2,99)/2),"")</f>
        <v/>
      </c>
      <c r="BOF5" s="4" t="str">
        <f>IFERROR(IF(N(data_NoOutliers!BBQ5),data_NoOutliers!BBQ5,MID(data_NoOutliers!BBQ5,2,99)/2),"")</f>
        <v/>
      </c>
      <c r="BOG5" s="4" t="str">
        <f>IFERROR(IF(N(data_NoOutliers!BBR5),data_NoOutliers!BBR5,MID(data_NoOutliers!BBR5,2,99)/2),"")</f>
        <v/>
      </c>
      <c r="BOH5" s="4" t="str">
        <f>IFERROR(IF(N(data_NoOutliers!BBS5),data_NoOutliers!BBS5,MID(data_NoOutliers!BBS5,2,99)/2),"")</f>
        <v/>
      </c>
      <c r="BOI5" s="4" t="str">
        <f>IFERROR(IF(N(data_NoOutliers!BBT5),data_NoOutliers!BBT5,MID(data_NoOutliers!BBT5,2,99)/2),"")</f>
        <v/>
      </c>
      <c r="BOJ5" s="4" t="str">
        <f>IFERROR(IF(N(data_NoOutliers!BBU5),data_NoOutliers!BBU5,MID(data_NoOutliers!BBU5,2,99)/2),"")</f>
        <v/>
      </c>
      <c r="BOK5" s="4" t="str">
        <f>IFERROR(IF(N(data_NoOutliers!BBV5),data_NoOutliers!BBV5,MID(data_NoOutliers!BBV5,2,99)/2),"")</f>
        <v/>
      </c>
      <c r="BOL5" s="4" t="str">
        <f>IFERROR(IF(N(data_NoOutliers!BBW5),data_NoOutliers!BBW5,MID(data_NoOutliers!BBW5,2,99)/2),"")</f>
        <v/>
      </c>
      <c r="BOM5" s="4" t="str">
        <f>IFERROR(IF(N(data_NoOutliers!BBX5),data_NoOutliers!BBX5,MID(data_NoOutliers!BBX5,2,99)/2),"")</f>
        <v/>
      </c>
      <c r="BON5" s="4" t="str">
        <f>IFERROR(IF(N(data_NoOutliers!BBY5),data_NoOutliers!BBY5,MID(data_NoOutliers!BBY5,2,99)/2),"")</f>
        <v/>
      </c>
      <c r="BOO5" s="4" t="str">
        <f>IFERROR(IF(N(data_NoOutliers!BBZ5),data_NoOutliers!BBZ5,MID(data_NoOutliers!BBZ5,2,99)/2),"")</f>
        <v/>
      </c>
      <c r="BOP5" s="4" t="str">
        <f>IFERROR(IF(N(data_NoOutliers!BCA5),data_NoOutliers!BCA5,MID(data_NoOutliers!BCA5,2,99)/2),"")</f>
        <v/>
      </c>
      <c r="BOQ5" s="4" t="str">
        <f>IFERROR(IF(N(data_NoOutliers!BCB5),data_NoOutliers!BCB5,MID(data_NoOutliers!BCB5,2,99)/2),"")</f>
        <v/>
      </c>
      <c r="BOR5" s="4" t="str">
        <f>IFERROR(IF(N(data_NoOutliers!BCC5),data_NoOutliers!BCC5,MID(data_NoOutliers!BCC5,2,99)/2),"")</f>
        <v/>
      </c>
      <c r="BOS5" s="4" t="str">
        <f>IFERROR(IF(N(data_NoOutliers!BCD5),data_NoOutliers!BCD5,MID(data_NoOutliers!BCD5,2,99)/2),"")</f>
        <v/>
      </c>
      <c r="BOT5" s="4" t="str">
        <f>IFERROR(IF(N(data_NoOutliers!BCE5),data_NoOutliers!BCE5,MID(data_NoOutliers!BCE5,2,99)/2),"")</f>
        <v/>
      </c>
      <c r="BOU5" s="4" t="str">
        <f>IFERROR(IF(N(data_NoOutliers!BCF5),data_NoOutliers!BCF5,MID(data_NoOutliers!BCF5,2,99)/2),"")</f>
        <v/>
      </c>
      <c r="BOV5" s="4" t="str">
        <f>IFERROR(IF(N(data_NoOutliers!BCG5),data_NoOutliers!BCG5,MID(data_NoOutliers!BCG5,2,99)/2),"")</f>
        <v/>
      </c>
      <c r="BOW5" s="4" t="str">
        <f>IFERROR(IF(N(data_NoOutliers!BCH5),data_NoOutliers!BCH5,MID(data_NoOutliers!BCH5,2,99)/2),"")</f>
        <v/>
      </c>
      <c r="BOX5" s="4" t="str">
        <f>IFERROR(IF(N(data_NoOutliers!BCI5),data_NoOutliers!BCI5,MID(data_NoOutliers!BCI5,2,99)/2),"")</f>
        <v/>
      </c>
      <c r="BOY5" s="4" t="str">
        <f>IFERROR(IF(N(data_NoOutliers!BCJ5),data_NoOutliers!BCJ5,MID(data_NoOutliers!BCJ5,2,99)/2),"")</f>
        <v/>
      </c>
      <c r="BOZ5" s="4" t="str">
        <f>IFERROR(IF(N(data_NoOutliers!BCK5),data_NoOutliers!BCK5,MID(data_NoOutliers!BCK5,2,99)/2),"")</f>
        <v/>
      </c>
      <c r="BPA5" s="4" t="str">
        <f>IFERROR(IF(N(data_NoOutliers!BCL5),data_NoOutliers!BCL5,MID(data_NoOutliers!BCL5,2,99)/2),"")</f>
        <v/>
      </c>
      <c r="BPB5" s="4" t="str">
        <f>IFERROR(IF(N(data_NoOutliers!BCM5),data_NoOutliers!BCM5,MID(data_NoOutliers!BCM5,2,99)/2),"")</f>
        <v/>
      </c>
      <c r="BPC5" s="4" t="str">
        <f>IFERROR(IF(N(data_NoOutliers!BCN5),data_NoOutliers!BCN5,MID(data_NoOutliers!BCN5,2,99)/2),"")</f>
        <v/>
      </c>
      <c r="BPD5" s="4" t="str">
        <f>IFERROR(IF(N(data_NoOutliers!BCO5),data_NoOutliers!BCO5,MID(data_NoOutliers!BCO5,2,99)/2),"")</f>
        <v/>
      </c>
      <c r="BPE5" s="4" t="str">
        <f>IFERROR(IF(N(data_NoOutliers!BCP5),data_NoOutliers!BCP5,MID(data_NoOutliers!BCP5,2,99)/2),"")</f>
        <v/>
      </c>
      <c r="BPF5" s="4" t="str">
        <f>IFERROR(IF(N(data_NoOutliers!BCQ5),data_NoOutliers!BCQ5,MID(data_NoOutliers!BCQ5,2,99)/2),"")</f>
        <v/>
      </c>
      <c r="BPG5" s="4" t="str">
        <f>IFERROR(IF(N(data_NoOutliers!BCR5),data_NoOutliers!BCR5,MID(data_NoOutliers!BCR5,2,99)/2),"")</f>
        <v/>
      </c>
      <c r="BPH5" s="4" t="str">
        <f>IFERROR(IF(N(data_NoOutliers!BCS5),data_NoOutliers!BCS5,MID(data_NoOutliers!BCS5,2,99)/2),"")</f>
        <v/>
      </c>
      <c r="BPI5" s="4" t="str">
        <f>IFERROR(IF(N(data_NoOutliers!BCT5),data_NoOutliers!BCT5,MID(data_NoOutliers!BCT5,2,99)/2),"")</f>
        <v/>
      </c>
      <c r="BPJ5" s="4" t="str">
        <f>IFERROR(IF(N(data_NoOutliers!BCU5),data_NoOutliers!BCU5,MID(data_NoOutliers!BCU5,2,99)/2),"")</f>
        <v/>
      </c>
      <c r="BPK5" s="4" t="str">
        <f>IFERROR(IF(N(data_NoOutliers!BCV5),data_NoOutliers!BCV5,MID(data_NoOutliers!BCV5,2,99)/2),"")</f>
        <v/>
      </c>
      <c r="BPL5" s="4" t="str">
        <f>IFERROR(IF(N(data_NoOutliers!BCW5),data_NoOutliers!BCW5,MID(data_NoOutliers!BCW5,2,99)/2),"")</f>
        <v/>
      </c>
      <c r="BPM5" s="4" t="str">
        <f>IFERROR(IF(N(data_NoOutliers!BCX5),data_NoOutliers!BCX5,MID(data_NoOutliers!BCX5,2,99)/2),"")</f>
        <v/>
      </c>
      <c r="BPN5" s="4" t="str">
        <f>IFERROR(IF(N(data_NoOutliers!BCY5),data_NoOutliers!BCY5,MID(data_NoOutliers!BCY5,2,99)/2),"")</f>
        <v/>
      </c>
      <c r="BPO5" s="4" t="str">
        <f>IFERROR(IF(N(data_NoOutliers!BCZ5),data_NoOutliers!BCZ5,MID(data_NoOutliers!BCZ5,2,99)/2),"")</f>
        <v/>
      </c>
      <c r="BPP5" s="4" t="str">
        <f>IFERROR(IF(N(data_NoOutliers!BDA5),data_NoOutliers!BDA5,MID(data_NoOutliers!BDA5,2,99)/2),"")</f>
        <v/>
      </c>
      <c r="BPQ5" s="4" t="str">
        <f>IFERROR(IF(N(data_NoOutliers!BDB5),data_NoOutliers!BDB5,MID(data_NoOutliers!BDB5,2,99)/2),"")</f>
        <v/>
      </c>
      <c r="BPR5" s="4" t="str">
        <f>IFERROR(IF(N(data_NoOutliers!BDC5),data_NoOutliers!BDC5,MID(data_NoOutliers!BDC5,2,99)/2),"")</f>
        <v/>
      </c>
      <c r="BPS5" s="4" t="str">
        <f>IFERROR(IF(N(data_NoOutliers!BDD5),data_NoOutliers!BDD5,MID(data_NoOutliers!BDD5,2,99)/2),"")</f>
        <v/>
      </c>
      <c r="BPT5" s="4" t="str">
        <f>IFERROR(IF(N(data_NoOutliers!BDE5),data_NoOutliers!BDE5,MID(data_NoOutliers!BDE5,2,99)/2),"")</f>
        <v/>
      </c>
      <c r="BPU5" s="4" t="str">
        <f>IFERROR(IF(N(data_NoOutliers!BDF5),data_NoOutliers!BDF5,MID(data_NoOutliers!BDF5,2,99)/2),"")</f>
        <v/>
      </c>
      <c r="BPV5" s="4" t="str">
        <f>IFERROR(IF(N(data_NoOutliers!BDG5),data_NoOutliers!BDG5,MID(data_NoOutliers!BDG5,2,99)/2),"")</f>
        <v/>
      </c>
      <c r="BPW5" s="4" t="str">
        <f>IFERROR(IF(N(data_NoOutliers!BDH5),data_NoOutliers!BDH5,MID(data_NoOutliers!BDH5,2,99)/2),"")</f>
        <v/>
      </c>
      <c r="BPX5" s="4" t="str">
        <f>IFERROR(IF(N(data_NoOutliers!BDI5),data_NoOutliers!BDI5,MID(data_NoOutliers!BDI5,2,99)/2),"")</f>
        <v/>
      </c>
      <c r="BPY5" s="4" t="str">
        <f>IFERROR(IF(N(data_NoOutliers!BDJ5),data_NoOutliers!BDJ5,MID(data_NoOutliers!BDJ5,2,99)/2),"")</f>
        <v/>
      </c>
      <c r="BPZ5" s="4" t="str">
        <f>IFERROR(IF(N(data_NoOutliers!BDK5),data_NoOutliers!BDK5,MID(data_NoOutliers!BDK5,2,99)/2),"")</f>
        <v/>
      </c>
      <c r="BQA5" s="4" t="str">
        <f>IFERROR(IF(N(data_NoOutliers!BDL5),data_NoOutliers!BDL5,MID(data_NoOutliers!BDL5,2,99)/2),"")</f>
        <v/>
      </c>
      <c r="BQB5" s="4" t="str">
        <f>IFERROR(IF(N(data_NoOutliers!BDM5),data_NoOutliers!BDM5,MID(data_NoOutliers!BDM5,2,99)/2),"")</f>
        <v/>
      </c>
      <c r="BQC5" s="4" t="str">
        <f>IFERROR(IF(N(data_NoOutliers!BDN5),data_NoOutliers!BDN5,MID(data_NoOutliers!BDN5,2,99)/2),"")</f>
        <v/>
      </c>
      <c r="BQD5" s="4" t="str">
        <f>IFERROR(IF(N(data_NoOutliers!BDO5),data_NoOutliers!BDO5,MID(data_NoOutliers!BDO5,2,99)/2),"")</f>
        <v/>
      </c>
      <c r="BQE5" s="4" t="str">
        <f>IFERROR(IF(N(data_NoOutliers!BDP5),data_NoOutliers!BDP5,MID(data_NoOutliers!BDP5,2,99)/2),"")</f>
        <v/>
      </c>
      <c r="BQF5" s="4" t="str">
        <f>IFERROR(IF(N(data_NoOutliers!BDQ5),data_NoOutliers!BDQ5,MID(data_NoOutliers!BDQ5,2,99)/2),"")</f>
        <v/>
      </c>
      <c r="BQG5" s="4" t="str">
        <f>IFERROR(IF(N(data_NoOutliers!BDR5),data_NoOutliers!BDR5,MID(data_NoOutliers!BDR5,2,99)/2),"")</f>
        <v/>
      </c>
      <c r="BQH5" s="4" t="str">
        <f>IFERROR(IF(N(data_NoOutliers!BDS5),data_NoOutliers!BDS5,MID(data_NoOutliers!BDS5,2,99)/2),"")</f>
        <v/>
      </c>
      <c r="BQI5" s="4" t="str">
        <f>IFERROR(IF(N(data_NoOutliers!BDT5),data_NoOutliers!BDT5,MID(data_NoOutliers!BDT5,2,99)/2),"")</f>
        <v/>
      </c>
      <c r="BQJ5" s="4" t="str">
        <f>IFERROR(IF(N(data_NoOutliers!BDU5),data_NoOutliers!BDU5,MID(data_NoOutliers!BDU5,2,99)/2),"")</f>
        <v/>
      </c>
      <c r="BQK5" s="4" t="str">
        <f>IFERROR(IF(N(data_NoOutliers!BDV5),data_NoOutliers!BDV5,MID(data_NoOutliers!BDV5,2,99)/2),"")</f>
        <v/>
      </c>
      <c r="BQL5" s="4" t="str">
        <f>IFERROR(IF(N(data_NoOutliers!BDW5),data_NoOutliers!BDW5,MID(data_NoOutliers!BDW5,2,99)/2),"")</f>
        <v/>
      </c>
      <c r="BQM5" s="4" t="str">
        <f>IFERROR(IF(N(data_NoOutliers!BDX5),data_NoOutliers!BDX5,MID(data_NoOutliers!BDX5,2,99)/2),"")</f>
        <v/>
      </c>
      <c r="BQN5" s="4" t="str">
        <f>IFERROR(IF(N(data_NoOutliers!BDY5),data_NoOutliers!BDY5,MID(data_NoOutliers!BDY5,2,99)/2),"")</f>
        <v/>
      </c>
      <c r="BQO5" s="4" t="str">
        <f>IFERROR(IF(N(data_NoOutliers!BDZ5),data_NoOutliers!BDZ5,MID(data_NoOutliers!BDZ5,2,99)/2),"")</f>
        <v/>
      </c>
      <c r="BQP5" s="4" t="str">
        <f>IFERROR(IF(N(data_NoOutliers!BEA5),data_NoOutliers!BEA5,MID(data_NoOutliers!BEA5,2,99)/2),"")</f>
        <v/>
      </c>
      <c r="BQQ5" s="4" t="str">
        <f>IFERROR(IF(N(data_NoOutliers!BEB5),data_NoOutliers!BEB5,MID(data_NoOutliers!BEB5,2,99)/2),"")</f>
        <v/>
      </c>
      <c r="BQR5" s="4" t="str">
        <f>IFERROR(IF(N(data_NoOutliers!BEC5),data_NoOutliers!BEC5,MID(data_NoOutliers!BEC5,2,99)/2),"")</f>
        <v/>
      </c>
      <c r="BQS5" s="4" t="str">
        <f>IFERROR(IF(N(data_NoOutliers!BED5),data_NoOutliers!BED5,MID(data_NoOutliers!BED5,2,99)/2),"")</f>
        <v/>
      </c>
      <c r="BQT5" s="4" t="str">
        <f>IFERROR(IF(N(data_NoOutliers!BEE5),data_NoOutliers!BEE5,MID(data_NoOutliers!BEE5,2,99)/2),"")</f>
        <v/>
      </c>
      <c r="BQU5" s="4" t="str">
        <f>IFERROR(IF(N(data_NoOutliers!BEF5),data_NoOutliers!BEF5,MID(data_NoOutliers!BEF5,2,99)/2),"")</f>
        <v/>
      </c>
      <c r="BQV5" s="4" t="str">
        <f>IFERROR(IF(N(data_NoOutliers!BEG5),data_NoOutliers!BEG5,MID(data_NoOutliers!BEG5,2,99)/2),"")</f>
        <v/>
      </c>
      <c r="BQW5" s="4" t="str">
        <f>IFERROR(IF(N(data_NoOutliers!BEH5),data_NoOutliers!BEH5,MID(data_NoOutliers!BEH5,2,99)/2),"")</f>
        <v/>
      </c>
      <c r="BQX5" s="4" t="str">
        <f>IFERROR(IF(N(data_NoOutliers!BEI5),data_NoOutliers!BEI5,MID(data_NoOutliers!BEI5,2,99)/2),"")</f>
        <v/>
      </c>
      <c r="BQY5" s="4" t="str">
        <f>IFERROR(IF(N(data_NoOutliers!BEJ5),data_NoOutliers!BEJ5,MID(data_NoOutliers!BEJ5,2,99)/2),"")</f>
        <v/>
      </c>
      <c r="BQZ5" s="4" t="str">
        <f>IFERROR(IF(N(data_NoOutliers!BEK5),data_NoOutliers!BEK5,MID(data_NoOutliers!BEK5,2,99)/2),"")</f>
        <v/>
      </c>
      <c r="BRA5" s="4" t="str">
        <f>IFERROR(IF(N(data_NoOutliers!BEL5),data_NoOutliers!BEL5,MID(data_NoOutliers!BEL5,2,99)/2),"")</f>
        <v/>
      </c>
      <c r="BRB5" s="4" t="str">
        <f>IFERROR(IF(N(data_NoOutliers!BEM5),data_NoOutliers!BEM5,MID(data_NoOutliers!BEM5,2,99)/2),"")</f>
        <v/>
      </c>
      <c r="BRC5" s="4" t="str">
        <f>IFERROR(IF(N(data_NoOutliers!BEN5),data_NoOutliers!BEN5,MID(data_NoOutliers!BEN5,2,99)/2),"")</f>
        <v/>
      </c>
      <c r="BRD5" s="4" t="str">
        <f>IFERROR(IF(N(data_NoOutliers!BEO5),data_NoOutliers!BEO5,MID(data_NoOutliers!BEO5,2,99)/2),"")</f>
        <v/>
      </c>
      <c r="BRE5" s="4" t="str">
        <f>IFERROR(IF(N(data_NoOutliers!BEP5),data_NoOutliers!BEP5,MID(data_NoOutliers!BEP5,2,99)/2),"")</f>
        <v/>
      </c>
      <c r="BRF5" s="4" t="str">
        <f>IFERROR(IF(N(data_NoOutliers!BEQ5),data_NoOutliers!BEQ5,MID(data_NoOutliers!BEQ5,2,99)/2),"")</f>
        <v/>
      </c>
      <c r="BRG5" s="4" t="str">
        <f>IFERROR(IF(N(data_NoOutliers!BER5),data_NoOutliers!BER5,MID(data_NoOutliers!BER5,2,99)/2),"")</f>
        <v/>
      </c>
      <c r="BRH5" s="4" t="str">
        <f>IFERROR(IF(N(data_NoOutliers!BES5),data_NoOutliers!BES5,MID(data_NoOutliers!BES5,2,99)/2),"")</f>
        <v/>
      </c>
      <c r="BRI5" s="4" t="str">
        <f>IFERROR(IF(N(data_NoOutliers!BET5),data_NoOutliers!BET5,MID(data_NoOutliers!BET5,2,99)/2),"")</f>
        <v/>
      </c>
      <c r="BRJ5" s="4" t="str">
        <f>IFERROR(IF(N(data_NoOutliers!BEU5),data_NoOutliers!BEU5,MID(data_NoOutliers!BEU5,2,99)/2),"")</f>
        <v/>
      </c>
      <c r="BRK5" s="4" t="str">
        <f>IFERROR(IF(N(data_NoOutliers!BEV5),data_NoOutliers!BEV5,MID(data_NoOutliers!BEV5,2,99)/2),"")</f>
        <v/>
      </c>
      <c r="BRL5" s="4" t="str">
        <f>IFERROR(IF(N(data_NoOutliers!BEW5),data_NoOutliers!BEW5,MID(data_NoOutliers!BEW5,2,99)/2),"")</f>
        <v/>
      </c>
      <c r="BRM5" s="4" t="str">
        <f>IFERROR(IF(N(data_NoOutliers!BEX5),data_NoOutliers!BEX5,MID(data_NoOutliers!BEX5,2,99)/2),"")</f>
        <v/>
      </c>
      <c r="BRN5" s="4" t="str">
        <f>IFERROR(IF(N(data_NoOutliers!BEY5),data_NoOutliers!BEY5,MID(data_NoOutliers!BEY5,2,99)/2),"")</f>
        <v/>
      </c>
      <c r="BRO5" s="4" t="str">
        <f>IFERROR(IF(N(data_NoOutliers!BEZ5),data_NoOutliers!BEZ5,MID(data_NoOutliers!BEZ5,2,99)/2),"")</f>
        <v/>
      </c>
      <c r="BRP5" s="4" t="str">
        <f>IFERROR(IF(N(data_NoOutliers!BFA5),data_NoOutliers!BFA5,MID(data_NoOutliers!BFA5,2,99)/2),"")</f>
        <v/>
      </c>
      <c r="BRQ5" s="4" t="str">
        <f>IFERROR(IF(N(data_NoOutliers!BFB5),data_NoOutliers!BFB5,MID(data_NoOutliers!BFB5,2,99)/2),"")</f>
        <v/>
      </c>
      <c r="BRR5" s="4" t="str">
        <f>IFERROR(IF(N(data_NoOutliers!BFC5),data_NoOutliers!BFC5,MID(data_NoOutliers!BFC5,2,99)/2),"")</f>
        <v/>
      </c>
      <c r="BRS5" s="4" t="str">
        <f>IFERROR(IF(N(data_NoOutliers!BFD5),data_NoOutliers!BFD5,MID(data_NoOutliers!BFD5,2,99)/2),"")</f>
        <v/>
      </c>
      <c r="BRT5" s="4" t="str">
        <f>IFERROR(IF(N(data_NoOutliers!BFE5),data_NoOutliers!BFE5,MID(data_NoOutliers!BFE5,2,99)/2),"")</f>
        <v/>
      </c>
      <c r="BRU5" s="4" t="str">
        <f>IFERROR(IF(N(data_NoOutliers!BFF5),data_NoOutliers!BFF5,MID(data_NoOutliers!BFF5,2,99)/2),"")</f>
        <v/>
      </c>
      <c r="BRV5" s="4" t="str">
        <f>IFERROR(IF(N(data_NoOutliers!BFG5),data_NoOutliers!BFG5,MID(data_NoOutliers!BFG5,2,99)/2),"")</f>
        <v/>
      </c>
      <c r="BRW5" s="4" t="str">
        <f>IFERROR(IF(N(data_NoOutliers!BFH5),data_NoOutliers!BFH5,MID(data_NoOutliers!BFH5,2,99)/2),"")</f>
        <v/>
      </c>
      <c r="BRX5" s="4" t="str">
        <f>IFERROR(IF(N(data_NoOutliers!BFI5),data_NoOutliers!BFI5,MID(data_NoOutliers!BFI5,2,99)/2),"")</f>
        <v/>
      </c>
      <c r="BRY5" s="4" t="str">
        <f>IFERROR(IF(N(data_NoOutliers!BFJ5),data_NoOutliers!BFJ5,MID(data_NoOutliers!BFJ5,2,99)/2),"")</f>
        <v/>
      </c>
      <c r="BRZ5" s="4" t="str">
        <f>IFERROR(IF(N(data_NoOutliers!BFK5),data_NoOutliers!BFK5,MID(data_NoOutliers!BFK5,2,99)/2),"")</f>
        <v/>
      </c>
      <c r="BSA5" s="4" t="str">
        <f>IFERROR(IF(N(data_NoOutliers!BFL5),data_NoOutliers!BFL5,MID(data_NoOutliers!BFL5,2,99)/2),"")</f>
        <v/>
      </c>
      <c r="BSB5" s="4" t="str">
        <f>IFERROR(IF(N(data_NoOutliers!BFM5),data_NoOutliers!BFM5,MID(data_NoOutliers!BFM5,2,99)/2),"")</f>
        <v/>
      </c>
      <c r="BSC5" s="4" t="str">
        <f>IFERROR(IF(N(data_NoOutliers!BFN5),data_NoOutliers!BFN5,MID(data_NoOutliers!BFN5,2,99)/2),"")</f>
        <v/>
      </c>
      <c r="BSD5" s="4" t="str">
        <f>IFERROR(IF(N(data_NoOutliers!BFO5),data_NoOutliers!BFO5,MID(data_NoOutliers!BFO5,2,99)/2),"")</f>
        <v/>
      </c>
      <c r="BSE5" s="4" t="str">
        <f>IFERROR(IF(N(data_NoOutliers!BFP5),data_NoOutliers!BFP5,MID(data_NoOutliers!BFP5,2,99)/2),"")</f>
        <v/>
      </c>
      <c r="BSF5" s="4" t="str">
        <f>IFERROR(IF(N(data_NoOutliers!BFQ5),data_NoOutliers!BFQ5,MID(data_NoOutliers!BFQ5,2,99)/2),"")</f>
        <v/>
      </c>
      <c r="BSG5" s="4" t="str">
        <f>IFERROR(IF(N(data_NoOutliers!BFR5),data_NoOutliers!BFR5,MID(data_NoOutliers!BFR5,2,99)/2),"")</f>
        <v/>
      </c>
      <c r="BSH5" s="4" t="str">
        <f>IFERROR(IF(N(data_NoOutliers!BFS5),data_NoOutliers!BFS5,MID(data_NoOutliers!BFS5,2,99)/2),"")</f>
        <v/>
      </c>
      <c r="BSI5" s="4" t="str">
        <f>IFERROR(IF(N(data_NoOutliers!BFT5),data_NoOutliers!BFT5,MID(data_NoOutliers!BFT5,2,99)/2),"")</f>
        <v/>
      </c>
      <c r="BSJ5" s="4" t="str">
        <f>IFERROR(IF(N(data_NoOutliers!BFU5),data_NoOutliers!BFU5,MID(data_NoOutliers!BFU5,2,99)/2),"")</f>
        <v/>
      </c>
      <c r="BSK5" s="4" t="str">
        <f>IFERROR(IF(N(data_NoOutliers!BFV5),data_NoOutliers!BFV5,MID(data_NoOutliers!BFV5,2,99)/2),"")</f>
        <v/>
      </c>
      <c r="BSL5" s="4" t="str">
        <f>IFERROR(IF(N(data_NoOutliers!BFW5),data_NoOutliers!BFW5,MID(data_NoOutliers!BFW5,2,99)/2),"")</f>
        <v/>
      </c>
      <c r="BSM5" s="4" t="str">
        <f>IFERROR(IF(N(data_NoOutliers!BFX5),data_NoOutliers!BFX5,MID(data_NoOutliers!BFX5,2,99)/2),"")</f>
        <v/>
      </c>
      <c r="BSN5" s="4" t="str">
        <f>IFERROR(IF(N(data_NoOutliers!BFY5),data_NoOutliers!BFY5,MID(data_NoOutliers!BFY5,2,99)/2),"")</f>
        <v/>
      </c>
      <c r="BSO5" s="4" t="str">
        <f>IFERROR(IF(N(data_NoOutliers!BFZ5),data_NoOutliers!BFZ5,MID(data_NoOutliers!BFZ5,2,99)/2),"")</f>
        <v/>
      </c>
      <c r="BSP5" s="4" t="str">
        <f>IFERROR(IF(N(data_NoOutliers!BGA5),data_NoOutliers!BGA5,MID(data_NoOutliers!BGA5,2,99)/2),"")</f>
        <v/>
      </c>
      <c r="BSQ5" s="4" t="str">
        <f>IFERROR(IF(N(data_NoOutliers!BGB5),data_NoOutliers!BGB5,MID(data_NoOutliers!BGB5,2,99)/2),"")</f>
        <v/>
      </c>
      <c r="BSR5" s="4" t="str">
        <f>IFERROR(IF(N(data_NoOutliers!BGC5),data_NoOutliers!BGC5,MID(data_NoOutliers!BGC5,2,99)/2),"")</f>
        <v/>
      </c>
      <c r="BSS5" s="4" t="str">
        <f>IFERROR(IF(N(data_NoOutliers!BGD5),data_NoOutliers!BGD5,MID(data_NoOutliers!BGD5,2,99)/2),"")</f>
        <v/>
      </c>
      <c r="BST5" s="4" t="str">
        <f>IFERROR(IF(N(data_NoOutliers!BGE5),data_NoOutliers!BGE5,MID(data_NoOutliers!BGE5,2,99)/2),"")</f>
        <v/>
      </c>
      <c r="BSU5" s="4" t="str">
        <f>IFERROR(IF(N(data_NoOutliers!BGF5),data_NoOutliers!BGF5,MID(data_NoOutliers!BGF5,2,99)/2),"")</f>
        <v/>
      </c>
      <c r="BSV5" s="4" t="str">
        <f>IFERROR(IF(N(data_NoOutliers!BGG5),data_NoOutliers!BGG5,MID(data_NoOutliers!BGG5,2,99)/2),"")</f>
        <v/>
      </c>
      <c r="BSW5" s="4" t="str">
        <f>IFERROR(IF(N(data_NoOutliers!BGH5),data_NoOutliers!BGH5,MID(data_NoOutliers!BGH5,2,99)/2),"")</f>
        <v/>
      </c>
      <c r="BSX5" s="4" t="str">
        <f>IFERROR(IF(N(data_NoOutliers!BGI5),data_NoOutliers!BGI5,MID(data_NoOutliers!BGI5,2,99)/2),"")</f>
        <v/>
      </c>
      <c r="BSY5" s="4" t="str">
        <f>IFERROR(IF(N(data_NoOutliers!BGJ5),data_NoOutliers!BGJ5,MID(data_NoOutliers!BGJ5,2,99)/2),"")</f>
        <v/>
      </c>
      <c r="BSZ5" s="4" t="str">
        <f>IFERROR(IF(N(data_NoOutliers!BGK5),data_NoOutliers!BGK5,MID(data_NoOutliers!BGK5,2,99)/2),"")</f>
        <v/>
      </c>
      <c r="BTA5" s="4" t="str">
        <f>IFERROR(IF(N(data_NoOutliers!BGL5),data_NoOutliers!BGL5,MID(data_NoOutliers!BGL5,2,99)/2),"")</f>
        <v/>
      </c>
      <c r="BTB5" s="4" t="str">
        <f>IFERROR(IF(N(data_NoOutliers!BGM5),data_NoOutliers!BGM5,MID(data_NoOutliers!BGM5,2,99)/2),"")</f>
        <v/>
      </c>
      <c r="BTC5" s="4" t="str">
        <f>IFERROR(IF(N(data_NoOutliers!BGN5),data_NoOutliers!BGN5,MID(data_NoOutliers!BGN5,2,99)/2),"")</f>
        <v/>
      </c>
      <c r="BTD5" s="4" t="str">
        <f>IFERROR(IF(N(data_NoOutliers!BGO5),data_NoOutliers!BGO5,MID(data_NoOutliers!BGO5,2,99)/2),"")</f>
        <v/>
      </c>
      <c r="BTE5" s="4" t="str">
        <f>IFERROR(IF(N(data_NoOutliers!BGP5),data_NoOutliers!BGP5,MID(data_NoOutliers!BGP5,2,99)/2),"")</f>
        <v/>
      </c>
      <c r="BTF5" s="4" t="str">
        <f>IFERROR(IF(N(data_NoOutliers!BGQ5),data_NoOutliers!BGQ5,MID(data_NoOutliers!BGQ5,2,99)/2),"")</f>
        <v/>
      </c>
      <c r="BTG5" s="4" t="str">
        <f>IFERROR(IF(N(data_NoOutliers!BGR5),data_NoOutliers!BGR5,MID(data_NoOutliers!BGR5,2,99)/2),"")</f>
        <v/>
      </c>
      <c r="BTH5" s="4" t="str">
        <f>IFERROR(IF(N(data_NoOutliers!BGS5),data_NoOutliers!BGS5,MID(data_NoOutliers!BGS5,2,99)/2),"")</f>
        <v/>
      </c>
      <c r="BTI5" s="4" t="str">
        <f>IFERROR(IF(N(data_NoOutliers!BGT5),data_NoOutliers!BGT5,MID(data_NoOutliers!BGT5,2,99)/2),"")</f>
        <v/>
      </c>
      <c r="BTJ5" s="4" t="str">
        <f>IFERROR(IF(N(data_NoOutliers!BGU5),data_NoOutliers!BGU5,MID(data_NoOutliers!BGU5,2,99)/2),"")</f>
        <v/>
      </c>
      <c r="BTK5" s="4" t="str">
        <f>IFERROR(IF(N(data_NoOutliers!BGV5),data_NoOutliers!BGV5,MID(data_NoOutliers!BGV5,2,99)/2),"")</f>
        <v/>
      </c>
      <c r="BTL5" s="4" t="str">
        <f>IFERROR(IF(N(data_NoOutliers!BGW5),data_NoOutliers!BGW5,MID(data_NoOutliers!BGW5,2,99)/2),"")</f>
        <v/>
      </c>
      <c r="BTM5" s="4" t="str">
        <f>IFERROR(IF(N(data_NoOutliers!BGX5),data_NoOutliers!BGX5,MID(data_NoOutliers!BGX5,2,99)/2),"")</f>
        <v/>
      </c>
      <c r="BTN5" s="4" t="str">
        <f>IFERROR(IF(N(data_NoOutliers!BGY5),data_NoOutliers!BGY5,MID(data_NoOutliers!BGY5,2,99)/2),"")</f>
        <v/>
      </c>
      <c r="BTO5" s="4" t="str">
        <f>IFERROR(IF(N(data_NoOutliers!BGZ5),data_NoOutliers!BGZ5,MID(data_NoOutliers!BGZ5,2,99)/2),"")</f>
        <v/>
      </c>
      <c r="BTP5" s="4" t="str">
        <f>IFERROR(IF(N(data_NoOutliers!BHA5),data_NoOutliers!BHA5,MID(data_NoOutliers!BHA5,2,99)/2),"")</f>
        <v/>
      </c>
      <c r="BTQ5" s="4" t="str">
        <f>IFERROR(IF(N(data_NoOutliers!BHB5),data_NoOutliers!BHB5,MID(data_NoOutliers!BHB5,2,99)/2),"")</f>
        <v/>
      </c>
      <c r="BTR5" s="4" t="str">
        <f>IFERROR(IF(N(data_NoOutliers!BHC5),data_NoOutliers!BHC5,MID(data_NoOutliers!BHC5,2,99)/2),"")</f>
        <v/>
      </c>
      <c r="BTS5" s="4" t="str">
        <f>IFERROR(IF(N(data_NoOutliers!BHD5),data_NoOutliers!BHD5,MID(data_NoOutliers!BHD5,2,99)/2),"")</f>
        <v/>
      </c>
      <c r="BTT5" s="4" t="str">
        <f>IFERROR(IF(N(data_NoOutliers!BHE5),data_NoOutliers!BHE5,MID(data_NoOutliers!BHE5,2,99)/2),"")</f>
        <v/>
      </c>
      <c r="BTU5" s="4" t="str">
        <f>IFERROR(IF(N(data_NoOutliers!BHF5),data_NoOutliers!BHF5,MID(data_NoOutliers!BHF5,2,99)/2),"")</f>
        <v/>
      </c>
      <c r="BTV5" s="4" t="str">
        <f>IFERROR(IF(N(data_NoOutliers!BHG5),data_NoOutliers!BHG5,MID(data_NoOutliers!BHG5,2,99)/2),"")</f>
        <v/>
      </c>
      <c r="BTW5" s="4" t="str">
        <f>IFERROR(IF(N(data_NoOutliers!BHH5),data_NoOutliers!BHH5,MID(data_NoOutliers!BHH5,2,99)/2),"")</f>
        <v/>
      </c>
      <c r="BTX5" s="4" t="str">
        <f>IFERROR(IF(N(data_NoOutliers!BHI5),data_NoOutliers!BHI5,MID(data_NoOutliers!BHI5,2,99)/2),"")</f>
        <v/>
      </c>
      <c r="BTY5" s="4" t="str">
        <f>IFERROR(IF(N(data_NoOutliers!BHJ5),data_NoOutliers!BHJ5,MID(data_NoOutliers!BHJ5,2,99)/2),"")</f>
        <v/>
      </c>
      <c r="BTZ5" s="4" t="str">
        <f>IFERROR(IF(N(data_NoOutliers!BHK5),data_NoOutliers!BHK5,MID(data_NoOutliers!BHK5,2,99)/2),"")</f>
        <v/>
      </c>
      <c r="BUA5" s="4" t="str">
        <f>IFERROR(IF(N(data_NoOutliers!BHL5),data_NoOutliers!BHL5,MID(data_NoOutliers!BHL5,2,99)/2),"")</f>
        <v/>
      </c>
      <c r="BUB5" s="4" t="str">
        <f>IFERROR(IF(N(data_NoOutliers!BHM5),data_NoOutliers!BHM5,MID(data_NoOutliers!BHM5,2,99)/2),"")</f>
        <v/>
      </c>
      <c r="BUC5" s="4" t="str">
        <f>IFERROR(IF(N(data_NoOutliers!BHN5),data_NoOutliers!BHN5,MID(data_NoOutliers!BHN5,2,99)/2),"")</f>
        <v/>
      </c>
      <c r="BUD5" s="4" t="str">
        <f>IFERROR(IF(N(data_NoOutliers!BHO5),data_NoOutliers!BHO5,MID(data_NoOutliers!BHO5,2,99)/2),"")</f>
        <v/>
      </c>
      <c r="BUE5" s="4" t="str">
        <f>IFERROR(IF(N(data_NoOutliers!BHP5),data_NoOutliers!BHP5,MID(data_NoOutliers!BHP5,2,99)/2),"")</f>
        <v/>
      </c>
      <c r="BUF5" s="4" t="str">
        <f>IFERROR(IF(N(data_NoOutliers!BHQ5),data_NoOutliers!BHQ5,MID(data_NoOutliers!BHQ5,2,99)/2),"")</f>
        <v/>
      </c>
      <c r="BUG5" s="4" t="str">
        <f>IFERROR(IF(N(data_NoOutliers!BHR5),data_NoOutliers!BHR5,MID(data_NoOutliers!BHR5,2,99)/2),"")</f>
        <v/>
      </c>
      <c r="BUH5" s="4" t="str">
        <f>IFERROR(IF(N(data_NoOutliers!BHS5),data_NoOutliers!BHS5,MID(data_NoOutliers!BHS5,2,99)/2),"")</f>
        <v/>
      </c>
      <c r="BUI5" s="4" t="str">
        <f>IFERROR(IF(N(data_NoOutliers!BHT5),data_NoOutliers!BHT5,MID(data_NoOutliers!BHT5,2,99)/2),"")</f>
        <v/>
      </c>
      <c r="BUJ5" s="4" t="str">
        <f>IFERROR(IF(N(data_NoOutliers!BHU5),data_NoOutliers!BHU5,MID(data_NoOutliers!BHU5,2,99)/2),"")</f>
        <v/>
      </c>
      <c r="BUK5" s="4" t="str">
        <f>IFERROR(IF(N(data_NoOutliers!BHV5),data_NoOutliers!BHV5,MID(data_NoOutliers!BHV5,2,99)/2),"")</f>
        <v/>
      </c>
      <c r="BUL5" s="4" t="str">
        <f>IFERROR(IF(N(data_NoOutliers!BHW5),data_NoOutliers!BHW5,MID(data_NoOutliers!BHW5,2,99)/2),"")</f>
        <v/>
      </c>
      <c r="BUM5" s="4" t="str">
        <f>IFERROR(IF(N(data_NoOutliers!BHX5),data_NoOutliers!BHX5,MID(data_NoOutliers!BHX5,2,99)/2),"")</f>
        <v/>
      </c>
      <c r="BUN5" s="4" t="str">
        <f>IFERROR(IF(N(data_NoOutliers!BHY5),data_NoOutliers!BHY5,MID(data_NoOutliers!BHY5,2,99)/2),"")</f>
        <v/>
      </c>
      <c r="BUO5" s="4" t="str">
        <f>IFERROR(IF(N(data_NoOutliers!BHZ5),data_NoOutliers!BHZ5,MID(data_NoOutliers!BHZ5,2,99)/2),"")</f>
        <v/>
      </c>
      <c r="BUP5" s="4" t="str">
        <f>IFERROR(IF(N(data_NoOutliers!BIA5),data_NoOutliers!BIA5,MID(data_NoOutliers!BIA5,2,99)/2),"")</f>
        <v/>
      </c>
      <c r="BUQ5" s="4" t="str">
        <f>IFERROR(IF(N(data_NoOutliers!BIB5),data_NoOutliers!BIB5,MID(data_NoOutliers!BIB5,2,99)/2),"")</f>
        <v/>
      </c>
      <c r="BUR5" s="4" t="str">
        <f>IFERROR(IF(N(data_NoOutliers!BIC5),data_NoOutliers!BIC5,MID(data_NoOutliers!BIC5,2,99)/2),"")</f>
        <v/>
      </c>
      <c r="BUS5" s="4" t="str">
        <f>IFERROR(IF(N(data_NoOutliers!BID5),data_NoOutliers!BID5,MID(data_NoOutliers!BID5,2,99)/2),"")</f>
        <v/>
      </c>
      <c r="BUT5" s="4" t="str">
        <f>IFERROR(IF(N(data_NoOutliers!BIE5),data_NoOutliers!BIE5,MID(data_NoOutliers!BIE5,2,99)/2),"")</f>
        <v/>
      </c>
      <c r="BUU5" s="4" t="str">
        <f>IFERROR(IF(N(data_NoOutliers!BIF5),data_NoOutliers!BIF5,MID(data_NoOutliers!BIF5,2,99)/2),"")</f>
        <v/>
      </c>
      <c r="BUV5" s="4" t="str">
        <f>IFERROR(IF(N(data_NoOutliers!BIG5),data_NoOutliers!BIG5,MID(data_NoOutliers!BIG5,2,99)/2),"")</f>
        <v/>
      </c>
      <c r="BUW5" s="4" t="str">
        <f>IFERROR(IF(N(data_NoOutliers!BIH5),data_NoOutliers!BIH5,MID(data_NoOutliers!BIH5,2,99)/2),"")</f>
        <v/>
      </c>
      <c r="BUX5" s="4" t="str">
        <f>IFERROR(IF(N(data_NoOutliers!BII5),data_NoOutliers!BII5,MID(data_NoOutliers!BII5,2,99)/2),"")</f>
        <v/>
      </c>
      <c r="BUY5" s="4" t="str">
        <f>IFERROR(IF(N(data_NoOutliers!BIJ5),data_NoOutliers!BIJ5,MID(data_NoOutliers!BIJ5,2,99)/2),"")</f>
        <v/>
      </c>
      <c r="BUZ5" s="4" t="str">
        <f>IFERROR(IF(N(data_NoOutliers!BIK5),data_NoOutliers!BIK5,MID(data_NoOutliers!BIK5,2,99)/2),"")</f>
        <v/>
      </c>
      <c r="BVA5" s="4" t="str">
        <f>IFERROR(IF(N(data_NoOutliers!BIL5),data_NoOutliers!BIL5,MID(data_NoOutliers!BIL5,2,99)/2),"")</f>
        <v/>
      </c>
      <c r="BVB5" s="4" t="str">
        <f>IFERROR(IF(N(data_NoOutliers!BIM5),data_NoOutliers!BIM5,MID(data_NoOutliers!BIM5,2,99)/2),"")</f>
        <v/>
      </c>
      <c r="BVC5" s="4" t="str">
        <f>IFERROR(IF(N(data_NoOutliers!BIN5),data_NoOutliers!BIN5,MID(data_NoOutliers!BIN5,2,99)/2),"")</f>
        <v/>
      </c>
      <c r="BVD5" s="4" t="str">
        <f>IFERROR(IF(N(data_NoOutliers!BIO5),data_NoOutliers!BIO5,MID(data_NoOutliers!BIO5,2,99)/2),"")</f>
        <v/>
      </c>
      <c r="BVE5" s="4" t="str">
        <f>IFERROR(IF(N(data_NoOutliers!BIP5),data_NoOutliers!BIP5,MID(data_NoOutliers!BIP5,2,99)/2),"")</f>
        <v/>
      </c>
      <c r="BVF5" s="4" t="str">
        <f>IFERROR(IF(N(data_NoOutliers!BIQ5),data_NoOutliers!BIQ5,MID(data_NoOutliers!BIQ5,2,99)/2),"")</f>
        <v/>
      </c>
      <c r="BVG5" s="4" t="str">
        <f>IFERROR(IF(N(data_NoOutliers!BIR5),data_NoOutliers!BIR5,MID(data_NoOutliers!BIR5,2,99)/2),"")</f>
        <v/>
      </c>
      <c r="BVH5" s="4" t="str">
        <f>IFERROR(IF(N(data_NoOutliers!BIS5),data_NoOutliers!BIS5,MID(data_NoOutliers!BIS5,2,99)/2),"")</f>
        <v/>
      </c>
      <c r="BVI5" s="4" t="str">
        <f>IFERROR(IF(N(data_NoOutliers!BIT5),data_NoOutliers!BIT5,MID(data_NoOutliers!BIT5,2,99)/2),"")</f>
        <v/>
      </c>
      <c r="BVJ5" s="4" t="str">
        <f>IFERROR(IF(N(data_NoOutliers!BIU5),data_NoOutliers!BIU5,MID(data_NoOutliers!BIU5,2,99)/2),"")</f>
        <v/>
      </c>
      <c r="BVK5" s="4" t="str">
        <f>IFERROR(IF(N(data_NoOutliers!BIV5),data_NoOutliers!BIV5,MID(data_NoOutliers!BIV5,2,99)/2),"")</f>
        <v/>
      </c>
      <c r="BVL5" s="4" t="str">
        <f>IFERROR(IF(N(data_NoOutliers!BIW5),data_NoOutliers!BIW5,MID(data_NoOutliers!BIW5,2,99)/2),"")</f>
        <v/>
      </c>
      <c r="BVM5" s="4" t="str">
        <f>IFERROR(IF(N(data_NoOutliers!BIX5),data_NoOutliers!BIX5,MID(data_NoOutliers!BIX5,2,99)/2),"")</f>
        <v/>
      </c>
      <c r="BVN5" s="4" t="str">
        <f>IFERROR(IF(N(data_NoOutliers!BIY5),data_NoOutliers!BIY5,MID(data_NoOutliers!BIY5,2,99)/2),"")</f>
        <v/>
      </c>
      <c r="BVO5" s="4" t="str">
        <f>IFERROR(IF(N(data_NoOutliers!BIZ5),data_NoOutliers!BIZ5,MID(data_NoOutliers!BIZ5,2,99)/2),"")</f>
        <v/>
      </c>
      <c r="BVP5" s="4" t="str">
        <f>IFERROR(IF(N(data_NoOutliers!BJA5),data_NoOutliers!BJA5,MID(data_NoOutliers!BJA5,2,99)/2),"")</f>
        <v/>
      </c>
      <c r="BVQ5" s="4" t="str">
        <f>IFERROR(IF(N(data_NoOutliers!BJB5),data_NoOutliers!BJB5,MID(data_NoOutliers!BJB5,2,99)/2),"")</f>
        <v/>
      </c>
      <c r="BVR5" s="4" t="str">
        <f>IFERROR(IF(N(data_NoOutliers!BJC5),data_NoOutliers!BJC5,MID(data_NoOutliers!BJC5,2,99)/2),"")</f>
        <v/>
      </c>
      <c r="BVS5" s="4" t="str">
        <f>IFERROR(IF(N(data_NoOutliers!BJD5),data_NoOutliers!BJD5,MID(data_NoOutliers!BJD5,2,99)/2),"")</f>
        <v/>
      </c>
      <c r="BVT5" s="4" t="str">
        <f>IFERROR(IF(N(data_NoOutliers!BJE5),data_NoOutliers!BJE5,MID(data_NoOutliers!BJE5,2,99)/2),"")</f>
        <v/>
      </c>
      <c r="BVU5" s="4" t="str">
        <f>IFERROR(IF(N(data_NoOutliers!BJF5),data_NoOutliers!BJF5,MID(data_NoOutliers!BJF5,2,99)/2),"")</f>
        <v/>
      </c>
      <c r="BVV5" s="4" t="str">
        <f>IFERROR(IF(N(data_NoOutliers!BJG5),data_NoOutliers!BJG5,MID(data_NoOutliers!BJG5,2,99)/2),"")</f>
        <v/>
      </c>
      <c r="BVW5" s="4" t="str">
        <f>IFERROR(IF(N(data_NoOutliers!BJH5),data_NoOutliers!BJH5,MID(data_NoOutliers!BJH5,2,99)/2),"")</f>
        <v/>
      </c>
      <c r="BVX5" s="4" t="str">
        <f>IFERROR(IF(N(data_NoOutliers!BJI5),data_NoOutliers!BJI5,MID(data_NoOutliers!BJI5,2,99)/2),"")</f>
        <v/>
      </c>
      <c r="BVY5" s="4" t="str">
        <f>IFERROR(IF(N(data_NoOutliers!BJJ5),data_NoOutliers!BJJ5,MID(data_NoOutliers!BJJ5,2,99)/2),"")</f>
        <v/>
      </c>
      <c r="BVZ5" s="4" t="str">
        <f>IFERROR(IF(N(data_NoOutliers!BJK5),data_NoOutliers!BJK5,MID(data_NoOutliers!BJK5,2,99)/2),"")</f>
        <v/>
      </c>
      <c r="BWA5" s="4" t="str">
        <f>IFERROR(IF(N(data_NoOutliers!BJL5),data_NoOutliers!BJL5,MID(data_NoOutliers!BJL5,2,99)/2),"")</f>
        <v/>
      </c>
      <c r="BWB5" s="4" t="str">
        <f>IFERROR(IF(N(data_NoOutliers!BJM5),data_NoOutliers!BJM5,MID(data_NoOutliers!BJM5,2,99)/2),"")</f>
        <v/>
      </c>
      <c r="BWC5" s="4" t="str">
        <f>IFERROR(IF(N(data_NoOutliers!BJN5),data_NoOutliers!BJN5,MID(data_NoOutliers!BJN5,2,99)/2),"")</f>
        <v/>
      </c>
      <c r="BWD5" s="4" t="str">
        <f>IFERROR(IF(N(data_NoOutliers!BJO5),data_NoOutliers!BJO5,MID(data_NoOutliers!BJO5,2,99)/2),"")</f>
        <v/>
      </c>
      <c r="BWE5" s="4" t="str">
        <f>IFERROR(IF(N(data_NoOutliers!BJP5),data_NoOutliers!BJP5,MID(data_NoOutliers!BJP5,2,99)/2),"")</f>
        <v/>
      </c>
      <c r="BWF5" s="4" t="str">
        <f>IFERROR(IF(N(data_NoOutliers!BJQ5),data_NoOutliers!BJQ5,MID(data_NoOutliers!BJQ5,2,99)/2),"")</f>
        <v/>
      </c>
      <c r="BWG5" s="4" t="str">
        <f>IFERROR(IF(N(data_NoOutliers!BJR5),data_NoOutliers!BJR5,MID(data_NoOutliers!BJR5,2,99)/2),"")</f>
        <v/>
      </c>
      <c r="BWH5" s="4" t="str">
        <f>IFERROR(IF(N(data_NoOutliers!BJS5),data_NoOutliers!BJS5,MID(data_NoOutliers!BJS5,2,99)/2),"")</f>
        <v/>
      </c>
      <c r="BWI5" s="4" t="str">
        <f>IFERROR(IF(N(data_NoOutliers!BJT5),data_NoOutliers!BJT5,MID(data_NoOutliers!BJT5,2,99)/2),"")</f>
        <v/>
      </c>
      <c r="BWJ5" s="4" t="str">
        <f>IFERROR(IF(N(data_NoOutliers!BJU5),data_NoOutliers!BJU5,MID(data_NoOutliers!BJU5,2,99)/2),"")</f>
        <v/>
      </c>
      <c r="BWK5" s="4" t="str">
        <f>IFERROR(IF(N(data_NoOutliers!BJV5),data_NoOutliers!BJV5,MID(data_NoOutliers!BJV5,2,99)/2),"")</f>
        <v/>
      </c>
      <c r="BWL5" s="4" t="str">
        <f>IFERROR(IF(N(data_NoOutliers!BJW5),data_NoOutliers!BJW5,MID(data_NoOutliers!BJW5,2,99)/2),"")</f>
        <v/>
      </c>
      <c r="BWM5" s="4" t="str">
        <f>IFERROR(IF(N(data_NoOutliers!BJX5),data_NoOutliers!BJX5,MID(data_NoOutliers!BJX5,2,99)/2),"")</f>
        <v/>
      </c>
      <c r="BWN5" s="4" t="str">
        <f>IFERROR(IF(N(data_NoOutliers!BJY5),data_NoOutliers!BJY5,MID(data_NoOutliers!BJY5,2,99)/2),"")</f>
        <v/>
      </c>
      <c r="BWO5" s="4" t="str">
        <f>IFERROR(IF(N(data_NoOutliers!BJZ5),data_NoOutliers!BJZ5,MID(data_NoOutliers!BJZ5,2,99)/2),"")</f>
        <v/>
      </c>
      <c r="BWP5" s="4" t="str">
        <f>IFERROR(IF(N(data_NoOutliers!BKA5),data_NoOutliers!BKA5,MID(data_NoOutliers!BKA5,2,99)/2),"")</f>
        <v/>
      </c>
      <c r="BWQ5" s="4" t="str">
        <f>IFERROR(IF(N(data_NoOutliers!BKB5),data_NoOutliers!BKB5,MID(data_NoOutliers!BKB5,2,99)/2),"")</f>
        <v/>
      </c>
      <c r="BWR5" s="4" t="str">
        <f>IFERROR(IF(N(data_NoOutliers!BKC5),data_NoOutliers!BKC5,MID(data_NoOutliers!BKC5,2,99)/2),"")</f>
        <v/>
      </c>
      <c r="BWS5" s="4" t="str">
        <f>IFERROR(IF(N(data_NoOutliers!BKD5),data_NoOutliers!BKD5,MID(data_NoOutliers!BKD5,2,99)/2),"")</f>
        <v/>
      </c>
      <c r="BWT5" s="4" t="str">
        <f>IFERROR(IF(N(data_NoOutliers!BKE5),data_NoOutliers!BKE5,MID(data_NoOutliers!BKE5,2,99)/2),"")</f>
        <v/>
      </c>
      <c r="BWU5" s="4" t="str">
        <f>IFERROR(IF(N(data_NoOutliers!BKF5),data_NoOutliers!BKF5,MID(data_NoOutliers!BKF5,2,99)/2),"")</f>
        <v/>
      </c>
      <c r="BWV5" s="4" t="str">
        <f>IFERROR(IF(N(data_NoOutliers!BKG5),data_NoOutliers!BKG5,MID(data_NoOutliers!BKG5,2,99)/2),"")</f>
        <v/>
      </c>
      <c r="BWW5" s="4" t="str">
        <f>IFERROR(IF(N(data_NoOutliers!BKH5),data_NoOutliers!BKH5,MID(data_NoOutliers!BKH5,2,99)/2),"")</f>
        <v/>
      </c>
      <c r="BWX5" s="4" t="str">
        <f>IFERROR(IF(N(data_NoOutliers!BKI5),data_NoOutliers!BKI5,MID(data_NoOutliers!BKI5,2,99)/2),"")</f>
        <v/>
      </c>
      <c r="BWY5" s="4" t="str">
        <f>IFERROR(IF(N(data_NoOutliers!BKJ5),data_NoOutliers!BKJ5,MID(data_NoOutliers!BKJ5,2,99)/2),"")</f>
        <v/>
      </c>
      <c r="BWZ5" s="4" t="str">
        <f>IFERROR(IF(N(data_NoOutliers!BKK5),data_NoOutliers!BKK5,MID(data_NoOutliers!BKK5,2,99)/2),"")</f>
        <v/>
      </c>
      <c r="BXA5" s="4" t="str">
        <f>IFERROR(IF(N(data_NoOutliers!BKL5),data_NoOutliers!BKL5,MID(data_NoOutliers!BKL5,2,99)/2),"")</f>
        <v/>
      </c>
      <c r="BXB5" s="4" t="str">
        <f>IFERROR(IF(N(data_NoOutliers!BKM5),data_NoOutliers!BKM5,MID(data_NoOutliers!BKM5,2,99)/2),"")</f>
        <v/>
      </c>
      <c r="BXC5" s="4" t="str">
        <f>IFERROR(IF(N(data_NoOutliers!BKN5),data_NoOutliers!BKN5,MID(data_NoOutliers!BKN5,2,99)/2),"")</f>
        <v/>
      </c>
      <c r="BXD5" s="4" t="str">
        <f>IFERROR(IF(N(data_NoOutliers!BKO5),data_NoOutliers!BKO5,MID(data_NoOutliers!BKO5,2,99)/2),"")</f>
        <v/>
      </c>
      <c r="BXE5" s="4" t="str">
        <f>IFERROR(IF(N(data_NoOutliers!BKP5),data_NoOutliers!BKP5,MID(data_NoOutliers!BKP5,2,99)/2),"")</f>
        <v/>
      </c>
      <c r="BXF5" s="4" t="str">
        <f>IFERROR(IF(N(data_NoOutliers!BKQ5),data_NoOutliers!BKQ5,MID(data_NoOutliers!BKQ5,2,99)/2),"")</f>
        <v/>
      </c>
      <c r="BXG5" s="4" t="str">
        <f>IFERROR(IF(N(data_NoOutliers!BKR5),data_NoOutliers!BKR5,MID(data_NoOutliers!BKR5,2,99)/2),"")</f>
        <v/>
      </c>
      <c r="BXH5" s="4" t="str">
        <f>IFERROR(IF(N(data_NoOutliers!BKS5),data_NoOutliers!BKS5,MID(data_NoOutliers!BKS5,2,99)/2),"")</f>
        <v/>
      </c>
      <c r="BXI5" s="4" t="str">
        <f>IFERROR(IF(N(data_NoOutliers!BKT5),data_NoOutliers!BKT5,MID(data_NoOutliers!BKT5,2,99)/2),"")</f>
        <v/>
      </c>
      <c r="BXJ5" s="4" t="str">
        <f>IFERROR(IF(N(data_NoOutliers!BKU5),data_NoOutliers!BKU5,MID(data_NoOutliers!BKU5,2,99)/2),"")</f>
        <v/>
      </c>
      <c r="BXK5" s="4" t="str">
        <f>IFERROR(IF(N(data_NoOutliers!BKV5),data_NoOutliers!BKV5,MID(data_NoOutliers!BKV5,2,99)/2),"")</f>
        <v/>
      </c>
      <c r="BXL5" s="4" t="str">
        <f>IFERROR(IF(N(data_NoOutliers!BKW5),data_NoOutliers!BKW5,MID(data_NoOutliers!BKW5,2,99)/2),"")</f>
        <v/>
      </c>
      <c r="BXM5" s="4" t="str">
        <f>IFERROR(IF(N(data_NoOutliers!BKX5),data_NoOutliers!BKX5,MID(data_NoOutliers!BKX5,2,99)/2),"")</f>
        <v/>
      </c>
      <c r="BXN5" s="4" t="str">
        <f>IFERROR(IF(N(data_NoOutliers!BKY5),data_NoOutliers!BKY5,MID(data_NoOutliers!BKY5,2,99)/2),"")</f>
        <v/>
      </c>
      <c r="BXO5" s="4" t="str">
        <f>IFERROR(IF(N(data_NoOutliers!BKZ5),data_NoOutliers!BKZ5,MID(data_NoOutliers!BKZ5,2,99)/2),"")</f>
        <v/>
      </c>
      <c r="BXP5" s="4" t="str">
        <f>IFERROR(IF(N(data_NoOutliers!BLA5),data_NoOutliers!BLA5,MID(data_NoOutliers!BLA5,2,99)/2),"")</f>
        <v/>
      </c>
      <c r="BXQ5" s="4" t="str">
        <f>IFERROR(IF(N(data_NoOutliers!BLB5),data_NoOutliers!BLB5,MID(data_NoOutliers!BLB5,2,99)/2),"")</f>
        <v/>
      </c>
      <c r="BXR5" s="4" t="str">
        <f>IFERROR(IF(N(data_NoOutliers!BLC5),data_NoOutliers!BLC5,MID(data_NoOutliers!BLC5,2,99)/2),"")</f>
        <v/>
      </c>
      <c r="BXS5" s="4" t="str">
        <f>IFERROR(IF(N(data_NoOutliers!BLD5),data_NoOutliers!BLD5,MID(data_NoOutliers!BLD5,2,99)/2),"")</f>
        <v/>
      </c>
      <c r="BXT5" s="4" t="str">
        <f>IFERROR(IF(N(data_NoOutliers!BLE5),data_NoOutliers!BLE5,MID(data_NoOutliers!BLE5,2,99)/2),"")</f>
        <v/>
      </c>
      <c r="BXU5" s="4" t="str">
        <f>IFERROR(IF(N(data_NoOutliers!BLF5),data_NoOutliers!BLF5,MID(data_NoOutliers!BLF5,2,99)/2),"")</f>
        <v/>
      </c>
      <c r="BXV5" s="4" t="str">
        <f>IFERROR(IF(N(data_NoOutliers!BLG5),data_NoOutliers!BLG5,MID(data_NoOutliers!BLG5,2,99)/2),"")</f>
        <v/>
      </c>
      <c r="BXW5" s="4" t="str">
        <f>IFERROR(IF(N(data_NoOutliers!BLH5),data_NoOutliers!BLH5,MID(data_NoOutliers!BLH5,2,99)/2),"")</f>
        <v/>
      </c>
      <c r="BXX5" s="4" t="str">
        <f>IFERROR(IF(N(data_NoOutliers!BLI5),data_NoOutliers!BLI5,MID(data_NoOutliers!BLI5,2,99)/2),"")</f>
        <v/>
      </c>
      <c r="BXY5" s="4" t="str">
        <f>IFERROR(IF(N(data_NoOutliers!BLJ5),data_NoOutliers!BLJ5,MID(data_NoOutliers!BLJ5,2,99)/2),"")</f>
        <v/>
      </c>
      <c r="BXZ5" s="4" t="str">
        <f>IFERROR(IF(N(data_NoOutliers!BLK5),data_NoOutliers!BLK5,MID(data_NoOutliers!BLK5,2,99)/2),"")</f>
        <v/>
      </c>
      <c r="BYA5" s="4" t="str">
        <f>IFERROR(IF(N(data_NoOutliers!BLL5),data_NoOutliers!BLL5,MID(data_NoOutliers!BLL5,2,99)/2),"")</f>
        <v/>
      </c>
      <c r="BYB5" s="4" t="str">
        <f>IFERROR(IF(N(data_NoOutliers!BLM5),data_NoOutliers!BLM5,MID(data_NoOutliers!BLM5,2,99)/2),"")</f>
        <v/>
      </c>
      <c r="BYC5" s="4" t="str">
        <f>IFERROR(IF(N(data_NoOutliers!BLN5),data_NoOutliers!BLN5,MID(data_NoOutliers!BLN5,2,99)/2),"")</f>
        <v/>
      </c>
      <c r="BYD5" s="4" t="str">
        <f>IFERROR(IF(N(data_NoOutliers!BLO5),data_NoOutliers!BLO5,MID(data_NoOutliers!BLO5,2,99)/2),"")</f>
        <v/>
      </c>
      <c r="BYE5" s="4" t="str">
        <f>IFERROR(IF(N(data_NoOutliers!BLP5),data_NoOutliers!BLP5,MID(data_NoOutliers!BLP5,2,99)/2),"")</f>
        <v/>
      </c>
      <c r="BYF5" s="4" t="str">
        <f>IFERROR(IF(N(data_NoOutliers!BLQ5),data_NoOutliers!BLQ5,MID(data_NoOutliers!BLQ5,2,99)/2),"")</f>
        <v/>
      </c>
      <c r="BYG5" s="4" t="str">
        <f>IFERROR(IF(N(data_NoOutliers!BLR5),data_NoOutliers!BLR5,MID(data_NoOutliers!BLR5,2,99)/2),"")</f>
        <v/>
      </c>
      <c r="BYH5" s="4" t="str">
        <f>IFERROR(IF(N(data_NoOutliers!BLS5),data_NoOutliers!BLS5,MID(data_NoOutliers!BLS5,2,99)/2),"")</f>
        <v/>
      </c>
      <c r="BYI5" s="4" t="str">
        <f>IFERROR(IF(N(data_NoOutliers!BLT5),data_NoOutliers!BLT5,MID(data_NoOutliers!BLT5,2,99)/2),"")</f>
        <v/>
      </c>
      <c r="BYJ5" s="4" t="str">
        <f>IFERROR(IF(N(data_NoOutliers!BLU5),data_NoOutliers!BLU5,MID(data_NoOutliers!BLU5,2,99)/2),"")</f>
        <v/>
      </c>
      <c r="BYK5" s="4" t="str">
        <f>IFERROR(IF(N(data_NoOutliers!BLV5),data_NoOutliers!BLV5,MID(data_NoOutliers!BLV5,2,99)/2),"")</f>
        <v/>
      </c>
      <c r="BYL5" s="4" t="str">
        <f>IFERROR(IF(N(data_NoOutliers!BLW5),data_NoOutliers!BLW5,MID(data_NoOutliers!BLW5,2,99)/2),"")</f>
        <v/>
      </c>
      <c r="BYM5" s="4" t="str">
        <f>IFERROR(IF(N(data_NoOutliers!BLX5),data_NoOutliers!BLX5,MID(data_NoOutliers!BLX5,2,99)/2),"")</f>
        <v/>
      </c>
      <c r="BYN5" s="4" t="str">
        <f>IFERROR(IF(N(data_NoOutliers!BLY5),data_NoOutliers!BLY5,MID(data_NoOutliers!BLY5,2,99)/2),"")</f>
        <v/>
      </c>
      <c r="BYO5" s="4" t="str">
        <f>IFERROR(IF(N(data_NoOutliers!BLZ5),data_NoOutliers!BLZ5,MID(data_NoOutliers!BLZ5,2,99)/2),"")</f>
        <v/>
      </c>
      <c r="BYP5" s="4" t="str">
        <f>IFERROR(IF(N(data_NoOutliers!BMA5),data_NoOutliers!BMA5,MID(data_NoOutliers!BMA5,2,99)/2),"")</f>
        <v/>
      </c>
      <c r="BYQ5" s="4" t="str">
        <f>IFERROR(IF(N(data_NoOutliers!BMB5),data_NoOutliers!BMB5,MID(data_NoOutliers!BMB5,2,99)/2),"")</f>
        <v/>
      </c>
      <c r="BYR5" s="4" t="str">
        <f>IFERROR(IF(N(data_NoOutliers!BMC5),data_NoOutliers!BMC5,MID(data_NoOutliers!BMC5,2,99)/2),"")</f>
        <v/>
      </c>
      <c r="BYS5" s="4" t="str">
        <f>IFERROR(IF(N(data_NoOutliers!BMD5),data_NoOutliers!BMD5,MID(data_NoOutliers!BMD5,2,99)/2),"")</f>
        <v/>
      </c>
      <c r="BYT5" s="4" t="str">
        <f>IFERROR(IF(N(data_NoOutliers!BME5),data_NoOutliers!BME5,MID(data_NoOutliers!BME5,2,99)/2),"")</f>
        <v/>
      </c>
      <c r="BYU5" s="4" t="str">
        <f>IFERROR(IF(N(data_NoOutliers!BMF5),data_NoOutliers!BMF5,MID(data_NoOutliers!BMF5,2,99)/2),"")</f>
        <v/>
      </c>
      <c r="BYV5" s="4" t="str">
        <f>IFERROR(IF(N(data_NoOutliers!BMG5),data_NoOutliers!BMG5,MID(data_NoOutliers!BMG5,2,99)/2),"")</f>
        <v/>
      </c>
      <c r="BYW5" s="4" t="str">
        <f>IFERROR(IF(N(data_NoOutliers!BMH5),data_NoOutliers!BMH5,MID(data_NoOutliers!BMH5,2,99)/2),"")</f>
        <v/>
      </c>
      <c r="BYX5" s="4" t="str">
        <f>IFERROR(IF(N(data_NoOutliers!BMI5),data_NoOutliers!BMI5,MID(data_NoOutliers!BMI5,2,99)/2),"")</f>
        <v/>
      </c>
      <c r="BYY5" s="4" t="str">
        <f>IFERROR(IF(N(data_NoOutliers!BMJ5),data_NoOutliers!BMJ5,MID(data_NoOutliers!BMJ5,2,99)/2),"")</f>
        <v/>
      </c>
      <c r="BYZ5" s="4" t="str">
        <f>IFERROR(IF(N(data_NoOutliers!BMK5),data_NoOutliers!BMK5,MID(data_NoOutliers!BMK5,2,99)/2),"")</f>
        <v/>
      </c>
      <c r="BZA5" s="4" t="str">
        <f>IFERROR(IF(N(data_NoOutliers!BML5),data_NoOutliers!BML5,MID(data_NoOutliers!BML5,2,99)/2),"")</f>
        <v/>
      </c>
      <c r="BZB5" s="4" t="str">
        <f>IFERROR(IF(N(data_NoOutliers!BMM5),data_NoOutliers!BMM5,MID(data_NoOutliers!BMM5,2,99)/2),"")</f>
        <v/>
      </c>
      <c r="BZC5" s="4" t="str">
        <f>IFERROR(IF(N(data_NoOutliers!BMN5),data_NoOutliers!BMN5,MID(data_NoOutliers!BMN5,2,99)/2),"")</f>
        <v/>
      </c>
      <c r="BZD5" s="4" t="str">
        <f>IFERROR(IF(N(data_NoOutliers!BMO5),data_NoOutliers!BMO5,MID(data_NoOutliers!BMO5,2,99)/2),"")</f>
        <v/>
      </c>
      <c r="BZE5" s="4" t="str">
        <f>IFERROR(IF(N(data_NoOutliers!BMP5),data_NoOutliers!BMP5,MID(data_NoOutliers!BMP5,2,99)/2),"")</f>
        <v/>
      </c>
      <c r="BZF5" s="4" t="str">
        <f>IFERROR(IF(N(data_NoOutliers!BMQ5),data_NoOutliers!BMQ5,MID(data_NoOutliers!BMQ5,2,99)/2),"")</f>
        <v/>
      </c>
      <c r="BZG5" s="4" t="str">
        <f>IFERROR(IF(N(data_NoOutliers!BMR5),data_NoOutliers!BMR5,MID(data_NoOutliers!BMR5,2,99)/2),"")</f>
        <v/>
      </c>
      <c r="BZH5" s="4" t="str">
        <f>IFERROR(IF(N(data_NoOutliers!BMS5),data_NoOutliers!BMS5,MID(data_NoOutliers!BMS5,2,99)/2),"")</f>
        <v/>
      </c>
      <c r="BZI5" s="4" t="str">
        <f>IFERROR(IF(N(data_NoOutliers!BMT5),data_NoOutliers!BMT5,MID(data_NoOutliers!BMT5,2,99)/2),"")</f>
        <v/>
      </c>
      <c r="BZJ5" s="4" t="str">
        <f>IFERROR(IF(N(data_NoOutliers!BMU5),data_NoOutliers!BMU5,MID(data_NoOutliers!BMU5,2,99)/2),"")</f>
        <v/>
      </c>
      <c r="BZK5" s="4" t="str">
        <f>IFERROR(IF(N(data_NoOutliers!BMV5),data_NoOutliers!BMV5,MID(data_NoOutliers!BMV5,2,99)/2),"")</f>
        <v/>
      </c>
      <c r="BZL5" s="4" t="str">
        <f>IFERROR(IF(N(data_NoOutliers!BMW5),data_NoOutliers!BMW5,MID(data_NoOutliers!BMW5,2,99)/2),"")</f>
        <v/>
      </c>
      <c r="BZM5" s="4" t="str">
        <f>IFERROR(IF(N(data_NoOutliers!BMX5),data_NoOutliers!BMX5,MID(data_NoOutliers!BMX5,2,99)/2),"")</f>
        <v/>
      </c>
      <c r="BZN5" s="4" t="str">
        <f>IFERROR(IF(N(data_NoOutliers!BMY5),data_NoOutliers!BMY5,MID(data_NoOutliers!BMY5,2,99)/2),"")</f>
        <v/>
      </c>
      <c r="BZO5" s="4" t="str">
        <f>IFERROR(IF(N(data_NoOutliers!BMZ5),data_NoOutliers!BMZ5,MID(data_NoOutliers!BMZ5,2,99)/2),"")</f>
        <v/>
      </c>
      <c r="BZP5" s="4" t="str">
        <f>IFERROR(IF(N(data_NoOutliers!BNA5),data_NoOutliers!BNA5,MID(data_NoOutliers!BNA5,2,99)/2),"")</f>
        <v/>
      </c>
      <c r="BZQ5" s="4" t="str">
        <f>IFERROR(IF(N(data_NoOutliers!BNB5),data_NoOutliers!BNB5,MID(data_NoOutliers!BNB5,2,99)/2),"")</f>
        <v/>
      </c>
      <c r="BZR5" s="4" t="str">
        <f>IFERROR(IF(N(data_NoOutliers!BNC5),data_NoOutliers!BNC5,MID(data_NoOutliers!BNC5,2,99)/2),"")</f>
        <v/>
      </c>
      <c r="BZS5" s="4" t="str">
        <f>IFERROR(IF(N(data_NoOutliers!BND5),data_NoOutliers!BND5,MID(data_NoOutliers!BND5,2,99)/2),"")</f>
        <v/>
      </c>
      <c r="BZT5" s="4" t="str">
        <f>IFERROR(IF(N(data_NoOutliers!BNE5),data_NoOutliers!BNE5,MID(data_NoOutliers!BNE5,2,99)/2),"")</f>
        <v/>
      </c>
      <c r="BZU5" s="4" t="str">
        <f>IFERROR(IF(N(data_NoOutliers!BNF5),data_NoOutliers!BNF5,MID(data_NoOutliers!BNF5,2,99)/2),"")</f>
        <v/>
      </c>
      <c r="BZV5" s="4" t="str">
        <f>IFERROR(IF(N(data_NoOutliers!BNG5),data_NoOutliers!BNG5,MID(data_NoOutliers!BNG5,2,99)/2),"")</f>
        <v/>
      </c>
      <c r="BZW5" s="4" t="str">
        <f>IFERROR(IF(N(data_NoOutliers!BNH5),data_NoOutliers!BNH5,MID(data_NoOutliers!BNH5,2,99)/2),"")</f>
        <v/>
      </c>
      <c r="BZX5" s="4" t="str">
        <f>IFERROR(IF(N(data_NoOutliers!BNI5),data_NoOutliers!BNI5,MID(data_NoOutliers!BNI5,2,99)/2),"")</f>
        <v/>
      </c>
      <c r="BZY5" s="4" t="str">
        <f>IFERROR(IF(N(data_NoOutliers!BNJ5),data_NoOutliers!BNJ5,MID(data_NoOutliers!BNJ5,2,99)/2),"")</f>
        <v/>
      </c>
      <c r="BZZ5" s="4" t="str">
        <f>IFERROR(IF(N(data_NoOutliers!BNK5),data_NoOutliers!BNK5,MID(data_NoOutliers!BNK5,2,99)/2),"")</f>
        <v/>
      </c>
      <c r="CAA5" s="4" t="str">
        <f>IFERROR(IF(N(data_NoOutliers!BNL5),data_NoOutliers!BNL5,MID(data_NoOutliers!BNL5,2,99)/2),"")</f>
        <v/>
      </c>
      <c r="CAB5" s="4" t="str">
        <f>IFERROR(IF(N(data_NoOutliers!BNM5),data_NoOutliers!BNM5,MID(data_NoOutliers!BNM5,2,99)/2),"")</f>
        <v/>
      </c>
      <c r="CAC5" s="4" t="str">
        <f>IFERROR(IF(N(data_NoOutliers!BNN5),data_NoOutliers!BNN5,MID(data_NoOutliers!BNN5,2,99)/2),"")</f>
        <v/>
      </c>
      <c r="CAD5" s="4" t="str">
        <f>IFERROR(IF(N(data_NoOutliers!BNO5),data_NoOutliers!BNO5,MID(data_NoOutliers!BNO5,2,99)/2),"")</f>
        <v/>
      </c>
      <c r="CAE5" s="4" t="str">
        <f>IFERROR(IF(N(data_NoOutliers!BNP5),data_NoOutliers!BNP5,MID(data_NoOutliers!BNP5,2,99)/2),"")</f>
        <v/>
      </c>
      <c r="CAF5" s="4" t="str">
        <f>IFERROR(IF(N(data_NoOutliers!BNQ5),data_NoOutliers!BNQ5,MID(data_NoOutliers!BNQ5,2,99)/2),"")</f>
        <v/>
      </c>
      <c r="CAG5" s="4" t="str">
        <f>IFERROR(IF(N(data_NoOutliers!BNR5),data_NoOutliers!BNR5,MID(data_NoOutliers!BNR5,2,99)/2),"")</f>
        <v/>
      </c>
      <c r="CAH5" s="4" t="str">
        <f>IFERROR(IF(N(data_NoOutliers!BNS5),data_NoOutliers!BNS5,MID(data_NoOutliers!BNS5,2,99)/2),"")</f>
        <v/>
      </c>
      <c r="CAI5" s="4" t="str">
        <f>IFERROR(IF(N(data_NoOutliers!BNT5),data_NoOutliers!BNT5,MID(data_NoOutliers!BNT5,2,99)/2),"")</f>
        <v/>
      </c>
      <c r="CAJ5" s="4" t="str">
        <f>IFERROR(IF(N(data_NoOutliers!BNU5),data_NoOutliers!BNU5,MID(data_NoOutliers!BNU5,2,99)/2),"")</f>
        <v/>
      </c>
      <c r="CAK5" s="4" t="str">
        <f>IFERROR(IF(N(data_NoOutliers!BNV5),data_NoOutliers!BNV5,MID(data_NoOutliers!BNV5,2,99)/2),"")</f>
        <v/>
      </c>
      <c r="CAL5" s="4" t="str">
        <f>IFERROR(IF(N(data_NoOutliers!BNW5),data_NoOutliers!BNW5,MID(data_NoOutliers!BNW5,2,99)/2),"")</f>
        <v/>
      </c>
      <c r="CAM5" s="4" t="str">
        <f>IFERROR(IF(N(data_NoOutliers!BNX5),data_NoOutliers!BNX5,MID(data_NoOutliers!BNX5,2,99)/2),"")</f>
        <v/>
      </c>
      <c r="CAN5" s="4" t="str">
        <f>IFERROR(IF(N(data_NoOutliers!BNY5),data_NoOutliers!BNY5,MID(data_NoOutliers!BNY5,2,99)/2),"")</f>
        <v/>
      </c>
      <c r="CAO5" s="4" t="str">
        <f>IFERROR(IF(N(data_NoOutliers!BNZ5),data_NoOutliers!BNZ5,MID(data_NoOutliers!BNZ5,2,99)/2),"")</f>
        <v/>
      </c>
      <c r="CAP5" s="4" t="str">
        <f>IFERROR(IF(N(data_NoOutliers!BOA5),data_NoOutliers!BOA5,MID(data_NoOutliers!BOA5,2,99)/2),"")</f>
        <v/>
      </c>
      <c r="CAQ5" s="4" t="str">
        <f>IFERROR(IF(N(data_NoOutliers!BOB5),data_NoOutliers!BOB5,MID(data_NoOutliers!BOB5,2,99)/2),"")</f>
        <v/>
      </c>
      <c r="CAR5" s="4" t="str">
        <f>IFERROR(IF(N(data_NoOutliers!BOC5),data_NoOutliers!BOC5,MID(data_NoOutliers!BOC5,2,99)/2),"")</f>
        <v/>
      </c>
      <c r="CAS5" s="4" t="str">
        <f>IFERROR(IF(N(data_NoOutliers!BOD5),data_NoOutliers!BOD5,MID(data_NoOutliers!BOD5,2,99)/2),"")</f>
        <v/>
      </c>
      <c r="CAT5" s="4" t="str">
        <f>IFERROR(IF(N(data_NoOutliers!BOE5),data_NoOutliers!BOE5,MID(data_NoOutliers!BOE5,2,99)/2),"")</f>
        <v/>
      </c>
      <c r="CAU5" s="4" t="str">
        <f>IFERROR(IF(N(data_NoOutliers!BOF5),data_NoOutliers!BOF5,MID(data_NoOutliers!BOF5,2,99)/2),"")</f>
        <v/>
      </c>
      <c r="CAV5" s="4" t="str">
        <f>IFERROR(IF(N(data_NoOutliers!BOG5),data_NoOutliers!BOG5,MID(data_NoOutliers!BOG5,2,99)/2),"")</f>
        <v/>
      </c>
      <c r="CAW5" s="4" t="str">
        <f>IFERROR(IF(N(data_NoOutliers!BOH5),data_NoOutliers!BOH5,MID(data_NoOutliers!BOH5,2,99)/2),"")</f>
        <v/>
      </c>
      <c r="CAX5" s="4" t="str">
        <f>IFERROR(IF(N(data_NoOutliers!BOI5),data_NoOutliers!BOI5,MID(data_NoOutliers!BOI5,2,99)/2),"")</f>
        <v/>
      </c>
      <c r="CAY5" s="4" t="str">
        <f>IFERROR(IF(N(data_NoOutliers!BOJ5),data_NoOutliers!BOJ5,MID(data_NoOutliers!BOJ5,2,99)/2),"")</f>
        <v/>
      </c>
      <c r="CAZ5" s="4" t="str">
        <f>IFERROR(IF(N(data_NoOutliers!BOK5),data_NoOutliers!BOK5,MID(data_NoOutliers!BOK5,2,99)/2),"")</f>
        <v/>
      </c>
      <c r="CBA5" s="4" t="str">
        <f>IFERROR(IF(N(data_NoOutliers!BOL5),data_NoOutliers!BOL5,MID(data_NoOutliers!BOL5,2,99)/2),"")</f>
        <v/>
      </c>
      <c r="CBB5" s="4" t="str">
        <f>IFERROR(IF(N(data_NoOutliers!BOM5),data_NoOutliers!BOM5,MID(data_NoOutliers!BOM5,2,99)/2),"")</f>
        <v/>
      </c>
      <c r="CBC5" s="4" t="str">
        <f>IFERROR(IF(N(data_NoOutliers!BON5),data_NoOutliers!BON5,MID(data_NoOutliers!BON5,2,99)/2),"")</f>
        <v/>
      </c>
      <c r="CBD5" s="4" t="str">
        <f>IFERROR(IF(N(data_NoOutliers!BOO5),data_NoOutliers!BOO5,MID(data_NoOutliers!BOO5,2,99)/2),"")</f>
        <v/>
      </c>
      <c r="CBE5" s="4" t="str">
        <f>IFERROR(IF(N(data_NoOutliers!BOP5),data_NoOutliers!BOP5,MID(data_NoOutliers!BOP5,2,99)/2),"")</f>
        <v/>
      </c>
      <c r="CBF5" s="4" t="str">
        <f>IFERROR(IF(N(data_NoOutliers!BOQ5),data_NoOutliers!BOQ5,MID(data_NoOutliers!BOQ5,2,99)/2),"")</f>
        <v/>
      </c>
      <c r="CBG5" s="4" t="str">
        <f>IFERROR(IF(N(data_NoOutliers!BOR5),data_NoOutliers!BOR5,MID(data_NoOutliers!BOR5,2,99)/2),"")</f>
        <v/>
      </c>
      <c r="CBH5" s="4" t="str">
        <f>IFERROR(IF(N(data_NoOutliers!BOS5),data_NoOutliers!BOS5,MID(data_NoOutliers!BOS5,2,99)/2),"")</f>
        <v/>
      </c>
      <c r="CBI5" s="4" t="str">
        <f>IFERROR(IF(N(data_NoOutliers!BOT5),data_NoOutliers!BOT5,MID(data_NoOutliers!BOT5,2,99)/2),"")</f>
        <v/>
      </c>
      <c r="CBJ5" s="4" t="str">
        <f>IFERROR(IF(N(data_NoOutliers!BOU5),data_NoOutliers!BOU5,MID(data_NoOutliers!BOU5,2,99)/2),"")</f>
        <v/>
      </c>
      <c r="CBK5" s="4" t="str">
        <f>IFERROR(IF(N(data_NoOutliers!BOV5),data_NoOutliers!BOV5,MID(data_NoOutliers!BOV5,2,99)/2),"")</f>
        <v/>
      </c>
      <c r="CBL5" s="4" t="str">
        <f>IFERROR(IF(N(data_NoOutliers!BOW5),data_NoOutliers!BOW5,MID(data_NoOutliers!BOW5,2,99)/2),"")</f>
        <v/>
      </c>
      <c r="CBM5" s="4" t="str">
        <f>IFERROR(IF(N(data_NoOutliers!BOX5),data_NoOutliers!BOX5,MID(data_NoOutliers!BOX5,2,99)/2),"")</f>
        <v/>
      </c>
      <c r="CBN5" s="4" t="str">
        <f>IFERROR(IF(N(data_NoOutliers!BOY5),data_NoOutliers!BOY5,MID(data_NoOutliers!BOY5,2,99)/2),"")</f>
        <v/>
      </c>
      <c r="CBO5" s="4" t="str">
        <f>IFERROR(IF(N(data_NoOutliers!BOZ5),data_NoOutliers!BOZ5,MID(data_NoOutliers!BOZ5,2,99)/2),"")</f>
        <v/>
      </c>
      <c r="CBP5" s="4" t="str">
        <f>IFERROR(IF(N(data_NoOutliers!BPA5),data_NoOutliers!BPA5,MID(data_NoOutliers!BPA5,2,99)/2),"")</f>
        <v/>
      </c>
      <c r="CBQ5" s="4" t="str">
        <f>IFERROR(IF(N(data_NoOutliers!BPB5),data_NoOutliers!BPB5,MID(data_NoOutliers!BPB5,2,99)/2),"")</f>
        <v/>
      </c>
      <c r="CBR5" s="4" t="str">
        <f>IFERROR(IF(N(data_NoOutliers!BPC5),data_NoOutliers!BPC5,MID(data_NoOutliers!BPC5,2,99)/2),"")</f>
        <v/>
      </c>
      <c r="CBS5" s="4" t="str">
        <f>IFERROR(IF(N(data_NoOutliers!BPD5),data_NoOutliers!BPD5,MID(data_NoOutliers!BPD5,2,99)/2),"")</f>
        <v/>
      </c>
      <c r="CBT5" s="4" t="str">
        <f>IFERROR(IF(N(data_NoOutliers!BPE5),data_NoOutliers!BPE5,MID(data_NoOutliers!BPE5,2,99)/2),"")</f>
        <v/>
      </c>
      <c r="CBU5" s="4" t="str">
        <f>IFERROR(IF(N(data_NoOutliers!BPF5),data_NoOutliers!BPF5,MID(data_NoOutliers!BPF5,2,99)/2),"")</f>
        <v/>
      </c>
      <c r="CBV5" s="4" t="str">
        <f>IFERROR(IF(N(data_NoOutliers!BPG5),data_NoOutliers!BPG5,MID(data_NoOutliers!BPG5,2,99)/2),"")</f>
        <v/>
      </c>
      <c r="CBW5" s="4" t="str">
        <f>IFERROR(IF(N(data_NoOutliers!BPH5),data_NoOutliers!BPH5,MID(data_NoOutliers!BPH5,2,99)/2),"")</f>
        <v/>
      </c>
      <c r="CBX5" s="4" t="str">
        <f>IFERROR(IF(N(data_NoOutliers!BPI5),data_NoOutliers!BPI5,MID(data_NoOutliers!BPI5,2,99)/2),"")</f>
        <v/>
      </c>
      <c r="CBY5" s="4" t="str">
        <f>IFERROR(IF(N(data_NoOutliers!BPJ5),data_NoOutliers!BPJ5,MID(data_NoOutliers!BPJ5,2,99)/2),"")</f>
        <v/>
      </c>
      <c r="CBZ5" s="4" t="str">
        <f>IFERROR(IF(N(data_NoOutliers!BPK5),data_NoOutliers!BPK5,MID(data_NoOutliers!BPK5,2,99)/2),"")</f>
        <v/>
      </c>
      <c r="CCA5" s="4" t="str">
        <f>IFERROR(IF(N(data_NoOutliers!BPL5),data_NoOutliers!BPL5,MID(data_NoOutliers!BPL5,2,99)/2),"")</f>
        <v/>
      </c>
      <c r="CCB5" s="4" t="str">
        <f>IFERROR(IF(N(data_NoOutliers!BPM5),data_NoOutliers!BPM5,MID(data_NoOutliers!BPM5,2,99)/2),"")</f>
        <v/>
      </c>
      <c r="CCC5" s="4" t="str">
        <f>IFERROR(IF(N(data_NoOutliers!BPN5),data_NoOutliers!BPN5,MID(data_NoOutliers!BPN5,2,99)/2),"")</f>
        <v/>
      </c>
      <c r="CCD5" s="4" t="str">
        <f>IFERROR(IF(N(data_NoOutliers!BPO5),data_NoOutliers!BPO5,MID(data_NoOutliers!BPO5,2,99)/2),"")</f>
        <v/>
      </c>
      <c r="CCE5" s="4" t="str">
        <f>IFERROR(IF(N(data_NoOutliers!BPP5),data_NoOutliers!BPP5,MID(data_NoOutliers!BPP5,2,99)/2),"")</f>
        <v/>
      </c>
      <c r="CCF5" s="4" t="str">
        <f>IFERROR(IF(N(data_NoOutliers!BPQ5),data_NoOutliers!BPQ5,MID(data_NoOutliers!BPQ5,2,99)/2),"")</f>
        <v/>
      </c>
      <c r="CCG5" s="4" t="str">
        <f>IFERROR(IF(N(data_NoOutliers!BPR5),data_NoOutliers!BPR5,MID(data_NoOutliers!BPR5,2,99)/2),"")</f>
        <v/>
      </c>
      <c r="CCH5" s="4" t="str">
        <f>IFERROR(IF(N(data_NoOutliers!BPS5),data_NoOutliers!BPS5,MID(data_NoOutliers!BPS5,2,99)/2),"")</f>
        <v/>
      </c>
      <c r="CCI5" s="4" t="str">
        <f>IFERROR(IF(N(data_NoOutliers!BPT5),data_NoOutliers!BPT5,MID(data_NoOutliers!BPT5,2,99)/2),"")</f>
        <v/>
      </c>
      <c r="CCJ5" s="4" t="str">
        <f>IFERROR(IF(N(data_NoOutliers!BPU5),data_NoOutliers!BPU5,MID(data_NoOutliers!BPU5,2,99)/2),"")</f>
        <v/>
      </c>
      <c r="CCK5" s="4" t="str">
        <f>IFERROR(IF(N(data_NoOutliers!BPV5),data_NoOutliers!BPV5,MID(data_NoOutliers!BPV5,2,99)/2),"")</f>
        <v/>
      </c>
      <c r="CCL5" s="4" t="str">
        <f>IFERROR(IF(N(data_NoOutliers!BPW5),data_NoOutliers!BPW5,MID(data_NoOutliers!BPW5,2,99)/2),"")</f>
        <v/>
      </c>
      <c r="CCM5" s="4" t="str">
        <f>IFERROR(IF(N(data_NoOutliers!BPX5),data_NoOutliers!BPX5,MID(data_NoOutliers!BPX5,2,99)/2),"")</f>
        <v/>
      </c>
      <c r="CCN5" s="4" t="str">
        <f>IFERROR(IF(N(data_NoOutliers!BPY5),data_NoOutliers!BPY5,MID(data_NoOutliers!BPY5,2,99)/2),"")</f>
        <v/>
      </c>
      <c r="CCO5" s="4" t="str">
        <f>IFERROR(IF(N(data_NoOutliers!BPZ5),data_NoOutliers!BPZ5,MID(data_NoOutliers!BPZ5,2,99)/2),"")</f>
        <v/>
      </c>
      <c r="CCP5" s="4" t="str">
        <f>IFERROR(IF(N(data_NoOutliers!BQA5),data_NoOutliers!BQA5,MID(data_NoOutliers!BQA5,2,99)/2),"")</f>
        <v/>
      </c>
      <c r="CCQ5" s="4" t="str">
        <f>IFERROR(IF(N(data_NoOutliers!BQB5),data_NoOutliers!BQB5,MID(data_NoOutliers!BQB5,2,99)/2),"")</f>
        <v/>
      </c>
      <c r="CCR5" s="4" t="str">
        <f>IFERROR(IF(N(data_NoOutliers!BQC5),data_NoOutliers!BQC5,MID(data_NoOutliers!BQC5,2,99)/2),"")</f>
        <v/>
      </c>
      <c r="CCS5" s="4" t="str">
        <f>IFERROR(IF(N(data_NoOutliers!BQD5),data_NoOutliers!BQD5,MID(data_NoOutliers!BQD5,2,99)/2),"")</f>
        <v/>
      </c>
      <c r="CCT5" s="4" t="str">
        <f>IFERROR(IF(N(data_NoOutliers!BQE5),data_NoOutliers!BQE5,MID(data_NoOutliers!BQE5,2,99)/2),"")</f>
        <v/>
      </c>
      <c r="CCU5" s="4" t="str">
        <f>IFERROR(IF(N(data_NoOutliers!BQF5),data_NoOutliers!BQF5,MID(data_NoOutliers!BQF5,2,99)/2),"")</f>
        <v/>
      </c>
      <c r="CCV5" s="4" t="str">
        <f>IFERROR(IF(N(data_NoOutliers!BQG5),data_NoOutliers!BQG5,MID(data_NoOutliers!BQG5,2,99)/2),"")</f>
        <v/>
      </c>
      <c r="CCW5" s="4" t="str">
        <f>IFERROR(IF(N(data_NoOutliers!BQH5),data_NoOutliers!BQH5,MID(data_NoOutliers!BQH5,2,99)/2),"")</f>
        <v/>
      </c>
      <c r="CCX5" s="4" t="str">
        <f>IFERROR(IF(N(data_NoOutliers!BQI5),data_NoOutliers!BQI5,MID(data_NoOutliers!BQI5,2,99)/2),"")</f>
        <v/>
      </c>
      <c r="CCY5" s="4" t="str">
        <f>IFERROR(IF(N(data_NoOutliers!BQJ5),data_NoOutliers!BQJ5,MID(data_NoOutliers!BQJ5,2,99)/2),"")</f>
        <v/>
      </c>
      <c r="CCZ5" s="4" t="str">
        <f>IFERROR(IF(N(data_NoOutliers!BQK5),data_NoOutliers!BQK5,MID(data_NoOutliers!BQK5,2,99)/2),"")</f>
        <v/>
      </c>
      <c r="CDA5" s="4" t="str">
        <f>IFERROR(IF(N(data_NoOutliers!BQL5),data_NoOutliers!BQL5,MID(data_NoOutliers!BQL5,2,99)/2),"")</f>
        <v/>
      </c>
      <c r="CDB5" s="4" t="str">
        <f>IFERROR(IF(N(data_NoOutliers!BQM5),data_NoOutliers!BQM5,MID(data_NoOutliers!BQM5,2,99)/2),"")</f>
        <v/>
      </c>
      <c r="CDC5" s="4" t="str">
        <f>IFERROR(IF(N(data_NoOutliers!BQN5),data_NoOutliers!BQN5,MID(data_NoOutliers!BQN5,2,99)/2),"")</f>
        <v/>
      </c>
      <c r="CDD5" s="4" t="str">
        <f>IFERROR(IF(N(data_NoOutliers!BQO5),data_NoOutliers!BQO5,MID(data_NoOutliers!BQO5,2,99)/2),"")</f>
        <v/>
      </c>
      <c r="CDE5" s="4" t="str">
        <f>IFERROR(IF(N(data_NoOutliers!BQP5),data_NoOutliers!BQP5,MID(data_NoOutliers!BQP5,2,99)/2),"")</f>
        <v/>
      </c>
      <c r="CDF5" s="4" t="str">
        <f>IFERROR(IF(N(data_NoOutliers!BQQ5),data_NoOutliers!BQQ5,MID(data_NoOutliers!BQQ5,2,99)/2),"")</f>
        <v/>
      </c>
      <c r="CDG5" s="4" t="str">
        <f>IFERROR(IF(N(data_NoOutliers!BQR5),data_NoOutliers!BQR5,MID(data_NoOutliers!BQR5,2,99)/2),"")</f>
        <v/>
      </c>
      <c r="CDH5" s="4" t="str">
        <f>IFERROR(IF(N(data_NoOutliers!BQS5),data_NoOutliers!BQS5,MID(data_NoOutliers!BQS5,2,99)/2),"")</f>
        <v/>
      </c>
      <c r="CDI5" s="4" t="str">
        <f>IFERROR(IF(N(data_NoOutliers!BQT5),data_NoOutliers!BQT5,MID(data_NoOutliers!BQT5,2,99)/2),"")</f>
        <v/>
      </c>
      <c r="CDJ5" s="4" t="str">
        <f>IFERROR(IF(N(data_NoOutliers!BQU5),data_NoOutliers!BQU5,MID(data_NoOutliers!BQU5,2,99)/2),"")</f>
        <v/>
      </c>
      <c r="CDK5" s="4" t="str">
        <f>IFERROR(IF(N(data_NoOutliers!BQV5),data_NoOutliers!BQV5,MID(data_NoOutliers!BQV5,2,99)/2),"")</f>
        <v/>
      </c>
      <c r="CDL5" s="4" t="str">
        <f>IFERROR(IF(N(data_NoOutliers!BQW5),data_NoOutliers!BQW5,MID(data_NoOutliers!BQW5,2,99)/2),"")</f>
        <v/>
      </c>
      <c r="CDM5" s="4" t="str">
        <f>IFERROR(IF(N(data_NoOutliers!BQX5),data_NoOutliers!BQX5,MID(data_NoOutliers!BQX5,2,99)/2),"")</f>
        <v/>
      </c>
      <c r="CDN5" s="4" t="str">
        <f>IFERROR(IF(N(data_NoOutliers!BQY5),data_NoOutliers!BQY5,MID(data_NoOutliers!BQY5,2,99)/2),"")</f>
        <v/>
      </c>
      <c r="CDO5" s="4" t="str">
        <f>IFERROR(IF(N(data_NoOutliers!BQZ5),data_NoOutliers!BQZ5,MID(data_NoOutliers!BQZ5,2,99)/2),"")</f>
        <v/>
      </c>
      <c r="CDP5" s="4" t="str">
        <f>IFERROR(IF(N(data_NoOutliers!BRA5),data_NoOutliers!BRA5,MID(data_NoOutliers!BRA5,2,99)/2),"")</f>
        <v/>
      </c>
      <c r="CDQ5" s="4" t="str">
        <f>IFERROR(IF(N(data_NoOutliers!BRB5),data_NoOutliers!BRB5,MID(data_NoOutliers!BRB5,2,99)/2),"")</f>
        <v/>
      </c>
      <c r="CDR5" s="4" t="str">
        <f>IFERROR(IF(N(data_NoOutliers!BRC5),data_NoOutliers!BRC5,MID(data_NoOutliers!BRC5,2,99)/2),"")</f>
        <v/>
      </c>
      <c r="CDS5" s="4" t="str">
        <f>IFERROR(IF(N(data_NoOutliers!BRD5),data_NoOutliers!BRD5,MID(data_NoOutliers!BRD5,2,99)/2),"")</f>
        <v/>
      </c>
      <c r="CDT5" s="4" t="str">
        <f>IFERROR(IF(N(data_NoOutliers!BRE5),data_NoOutliers!BRE5,MID(data_NoOutliers!BRE5,2,99)/2),"")</f>
        <v/>
      </c>
      <c r="CDU5" s="4" t="str">
        <f>IFERROR(IF(N(data_NoOutliers!BRF5),data_NoOutliers!BRF5,MID(data_NoOutliers!BRF5,2,99)/2),"")</f>
        <v/>
      </c>
      <c r="CDV5" s="4" t="str">
        <f>IFERROR(IF(N(data_NoOutliers!BRG5),data_NoOutliers!BRG5,MID(data_NoOutliers!BRG5,2,99)/2),"")</f>
        <v/>
      </c>
      <c r="CDW5" s="4" t="str">
        <f>IFERROR(IF(N(data_NoOutliers!BRH5),data_NoOutliers!BRH5,MID(data_NoOutliers!BRH5,2,99)/2),"")</f>
        <v/>
      </c>
      <c r="CDX5" s="4" t="str">
        <f>IFERROR(IF(N(data_NoOutliers!BRI5),data_NoOutliers!BRI5,MID(data_NoOutliers!BRI5,2,99)/2),"")</f>
        <v/>
      </c>
      <c r="CDY5" s="4" t="str">
        <f>IFERROR(IF(N(data_NoOutliers!BRJ5),data_NoOutliers!BRJ5,MID(data_NoOutliers!BRJ5,2,99)/2),"")</f>
        <v/>
      </c>
      <c r="CDZ5" s="4" t="str">
        <f>IFERROR(IF(N(data_NoOutliers!BRK5),data_NoOutliers!BRK5,MID(data_NoOutliers!BRK5,2,99)/2),"")</f>
        <v/>
      </c>
      <c r="CEA5" s="4" t="str">
        <f>IFERROR(IF(N(data_NoOutliers!BRL5),data_NoOutliers!BRL5,MID(data_NoOutliers!BRL5,2,99)/2),"")</f>
        <v/>
      </c>
      <c r="CEB5" s="4" t="str">
        <f>IFERROR(IF(N(data_NoOutliers!BRM5),data_NoOutliers!BRM5,MID(data_NoOutliers!BRM5,2,99)/2),"")</f>
        <v/>
      </c>
      <c r="CEC5" s="4" t="str">
        <f>IFERROR(IF(N(data_NoOutliers!BRN5),data_NoOutliers!BRN5,MID(data_NoOutliers!BRN5,2,99)/2),"")</f>
        <v/>
      </c>
      <c r="CED5" s="4" t="str">
        <f>IFERROR(IF(N(data_NoOutliers!BRO5),data_NoOutliers!BRO5,MID(data_NoOutliers!BRO5,2,99)/2),"")</f>
        <v/>
      </c>
      <c r="CEE5" s="4" t="str">
        <f>IFERROR(IF(N(data_NoOutliers!BRP5),data_NoOutliers!BRP5,MID(data_NoOutliers!BRP5,2,99)/2),"")</f>
        <v/>
      </c>
      <c r="CEF5" s="4" t="str">
        <f>IFERROR(IF(N(data_NoOutliers!BRQ5),data_NoOutliers!BRQ5,MID(data_NoOutliers!BRQ5,2,99)/2),"")</f>
        <v/>
      </c>
      <c r="CEG5" s="4" t="str">
        <f>IFERROR(IF(N(data_NoOutliers!BRR5),data_NoOutliers!BRR5,MID(data_NoOutliers!BRR5,2,99)/2),"")</f>
        <v/>
      </c>
      <c r="CEH5" s="4" t="str">
        <f>IFERROR(IF(N(data_NoOutliers!BRS5),data_NoOutliers!BRS5,MID(data_NoOutliers!BRS5,2,99)/2),"")</f>
        <v/>
      </c>
      <c r="CEI5" s="4" t="str">
        <f>IFERROR(IF(N(data_NoOutliers!BRT5),data_NoOutliers!BRT5,MID(data_NoOutliers!BRT5,2,99)/2),"")</f>
        <v/>
      </c>
      <c r="CEJ5" s="4" t="str">
        <f>IFERROR(IF(N(data_NoOutliers!BRU5),data_NoOutliers!BRU5,MID(data_NoOutliers!BRU5,2,99)/2),"")</f>
        <v/>
      </c>
      <c r="CEK5" s="4" t="str">
        <f>IFERROR(IF(N(data_NoOutliers!BRV5),data_NoOutliers!BRV5,MID(data_NoOutliers!BRV5,2,99)/2),"")</f>
        <v/>
      </c>
      <c r="CEL5" s="4" t="str">
        <f>IFERROR(IF(N(data_NoOutliers!BRW5),data_NoOutliers!BRW5,MID(data_NoOutliers!BRW5,2,99)/2),"")</f>
        <v/>
      </c>
      <c r="CEM5" s="4" t="str">
        <f>IFERROR(IF(N(data_NoOutliers!BRX5),data_NoOutliers!BRX5,MID(data_NoOutliers!BRX5,2,99)/2),"")</f>
        <v/>
      </c>
      <c r="CEN5" s="4" t="str">
        <f>IFERROR(IF(N(data_NoOutliers!BRY5),data_NoOutliers!BRY5,MID(data_NoOutliers!BRY5,2,99)/2),"")</f>
        <v/>
      </c>
      <c r="CEO5" s="4" t="str">
        <f>IFERROR(IF(N(data_NoOutliers!BRZ5),data_NoOutliers!BRZ5,MID(data_NoOutliers!BRZ5,2,99)/2),"")</f>
        <v/>
      </c>
      <c r="CEP5" s="4" t="str">
        <f>IFERROR(IF(N(data_NoOutliers!BSA5),data_NoOutliers!BSA5,MID(data_NoOutliers!BSA5,2,99)/2),"")</f>
        <v/>
      </c>
      <c r="CEQ5" s="4" t="str">
        <f>IFERROR(IF(N(data_NoOutliers!BSB5),data_NoOutliers!BSB5,MID(data_NoOutliers!BSB5,2,99)/2),"")</f>
        <v/>
      </c>
      <c r="CER5" s="4" t="str">
        <f>IFERROR(IF(N(data_NoOutliers!BSC5),data_NoOutliers!BSC5,MID(data_NoOutliers!BSC5,2,99)/2),"")</f>
        <v/>
      </c>
      <c r="CES5" s="4" t="str">
        <f>IFERROR(IF(N(data_NoOutliers!BSD5),data_NoOutliers!BSD5,MID(data_NoOutliers!BSD5,2,99)/2),"")</f>
        <v/>
      </c>
      <c r="CET5" s="4" t="str">
        <f>IFERROR(IF(N(data_NoOutliers!BSE5),data_NoOutliers!BSE5,MID(data_NoOutliers!BSE5,2,99)/2),"")</f>
        <v/>
      </c>
      <c r="CEU5" s="4" t="str">
        <f>IFERROR(IF(N(data_NoOutliers!BSF5),data_NoOutliers!BSF5,MID(data_NoOutliers!BSF5,2,99)/2),"")</f>
        <v/>
      </c>
      <c r="CEV5" s="4" t="str">
        <f>IFERROR(IF(N(data_NoOutliers!BSG5),data_NoOutliers!BSG5,MID(data_NoOutliers!BSG5,2,99)/2),"")</f>
        <v/>
      </c>
      <c r="CEW5" s="4" t="str">
        <f>IFERROR(IF(N(data_NoOutliers!BSH5),data_NoOutliers!BSH5,MID(data_NoOutliers!BSH5,2,99)/2),"")</f>
        <v/>
      </c>
      <c r="CEX5" s="4" t="str">
        <f>IFERROR(IF(N(data_NoOutliers!BSI5),data_NoOutliers!BSI5,MID(data_NoOutliers!BSI5,2,99)/2),"")</f>
        <v/>
      </c>
      <c r="CEY5" s="4" t="str">
        <f>IFERROR(IF(N(data_NoOutliers!BSJ5),data_NoOutliers!BSJ5,MID(data_NoOutliers!BSJ5,2,99)/2),"")</f>
        <v/>
      </c>
      <c r="CEZ5" s="4" t="str">
        <f>IFERROR(IF(N(data_NoOutliers!BSK5),data_NoOutliers!BSK5,MID(data_NoOutliers!BSK5,2,99)/2),"")</f>
        <v/>
      </c>
      <c r="CFA5" s="4" t="str">
        <f>IFERROR(IF(N(data_NoOutliers!BSL5),data_NoOutliers!BSL5,MID(data_NoOutliers!BSL5,2,99)/2),"")</f>
        <v/>
      </c>
      <c r="CFB5" s="4" t="str">
        <f>IFERROR(IF(N(data_NoOutliers!BSM5),data_NoOutliers!BSM5,MID(data_NoOutliers!BSM5,2,99)/2),"")</f>
        <v/>
      </c>
      <c r="CFC5" s="4" t="str">
        <f>IFERROR(IF(N(data_NoOutliers!BSN5),data_NoOutliers!BSN5,MID(data_NoOutliers!BSN5,2,99)/2),"")</f>
        <v/>
      </c>
      <c r="CFD5" s="4" t="str">
        <f>IFERROR(IF(N(data_NoOutliers!BSO5),data_NoOutliers!BSO5,MID(data_NoOutliers!BSO5,2,99)/2),"")</f>
        <v/>
      </c>
      <c r="CFE5" s="4" t="str">
        <f>IFERROR(IF(N(data_NoOutliers!BSP5),data_NoOutliers!BSP5,MID(data_NoOutliers!BSP5,2,99)/2),"")</f>
        <v/>
      </c>
      <c r="CFF5" s="4" t="str">
        <f>IFERROR(IF(N(data_NoOutliers!BSQ5),data_NoOutliers!BSQ5,MID(data_NoOutliers!BSQ5,2,99)/2),"")</f>
        <v/>
      </c>
      <c r="CFG5" s="4" t="str">
        <f>IFERROR(IF(N(data_NoOutliers!BSR5),data_NoOutliers!BSR5,MID(data_NoOutliers!BSR5,2,99)/2),"")</f>
        <v/>
      </c>
      <c r="CFH5" s="4" t="str">
        <f>IFERROR(IF(N(data_NoOutliers!BSS5),data_NoOutliers!BSS5,MID(data_NoOutliers!BSS5,2,99)/2),"")</f>
        <v/>
      </c>
      <c r="CFI5" s="4" t="str">
        <f>IFERROR(IF(N(data_NoOutliers!BST5),data_NoOutliers!BST5,MID(data_NoOutliers!BST5,2,99)/2),"")</f>
        <v/>
      </c>
      <c r="CFJ5" s="4" t="str">
        <f>IFERROR(IF(N(data_NoOutliers!BSU5),data_NoOutliers!BSU5,MID(data_NoOutliers!BSU5,2,99)/2),"")</f>
        <v/>
      </c>
      <c r="CFK5" s="4" t="str">
        <f>IFERROR(IF(N(data_NoOutliers!BSV5),data_NoOutliers!BSV5,MID(data_NoOutliers!BSV5,2,99)/2),"")</f>
        <v/>
      </c>
      <c r="CFL5" s="4" t="str">
        <f>IFERROR(IF(N(data_NoOutliers!BSW5),data_NoOutliers!BSW5,MID(data_NoOutliers!BSW5,2,99)/2),"")</f>
        <v/>
      </c>
      <c r="CFM5" s="4" t="str">
        <f>IFERROR(IF(N(data_NoOutliers!BSX5),data_NoOutliers!BSX5,MID(data_NoOutliers!BSX5,2,99)/2),"")</f>
        <v/>
      </c>
      <c r="CFN5" s="4" t="str">
        <f>IFERROR(IF(N(data_NoOutliers!BSY5),data_NoOutliers!BSY5,MID(data_NoOutliers!BSY5,2,99)/2),"")</f>
        <v/>
      </c>
      <c r="CFO5" s="4" t="str">
        <f>IFERROR(IF(N(data_NoOutliers!BSZ5),data_NoOutliers!BSZ5,MID(data_NoOutliers!BSZ5,2,99)/2),"")</f>
        <v/>
      </c>
      <c r="CFP5" s="4" t="str">
        <f>IFERROR(IF(N(data_NoOutliers!BTA5),data_NoOutliers!BTA5,MID(data_NoOutliers!BTA5,2,99)/2),"")</f>
        <v/>
      </c>
      <c r="CFQ5" s="4" t="str">
        <f>IFERROR(IF(N(data_NoOutliers!BTB5),data_NoOutliers!BTB5,MID(data_NoOutliers!BTB5,2,99)/2),"")</f>
        <v/>
      </c>
      <c r="CFR5" s="4" t="str">
        <f>IFERROR(IF(N(data_NoOutliers!BTC5),data_NoOutliers!BTC5,MID(data_NoOutliers!BTC5,2,99)/2),"")</f>
        <v/>
      </c>
      <c r="CFS5" s="4" t="str">
        <f>IFERROR(IF(N(data_NoOutliers!BTD5),data_NoOutliers!BTD5,MID(data_NoOutliers!BTD5,2,99)/2),"")</f>
        <v/>
      </c>
      <c r="CFT5" s="4" t="str">
        <f>IFERROR(IF(N(data_NoOutliers!BTE5),data_NoOutliers!BTE5,MID(data_NoOutliers!BTE5,2,99)/2),"")</f>
        <v/>
      </c>
      <c r="CFU5" s="4" t="str">
        <f>IFERROR(IF(N(data_NoOutliers!BTF5),data_NoOutliers!BTF5,MID(data_NoOutliers!BTF5,2,99)/2),"")</f>
        <v/>
      </c>
      <c r="CFV5" s="4" t="str">
        <f>IFERROR(IF(N(data_NoOutliers!BTG5),data_NoOutliers!BTG5,MID(data_NoOutliers!BTG5,2,99)/2),"")</f>
        <v/>
      </c>
      <c r="CFW5" s="4" t="str">
        <f>IFERROR(IF(N(data_NoOutliers!BTH5),data_NoOutliers!BTH5,MID(data_NoOutliers!BTH5,2,99)/2),"")</f>
        <v/>
      </c>
      <c r="CFX5" s="4" t="str">
        <f>IFERROR(IF(N(data_NoOutliers!BTI5),data_NoOutliers!BTI5,MID(data_NoOutliers!BTI5,2,99)/2),"")</f>
        <v/>
      </c>
      <c r="CFY5" s="4" t="str">
        <f>IFERROR(IF(N(data_NoOutliers!BTJ5),data_NoOutliers!BTJ5,MID(data_NoOutliers!BTJ5,2,99)/2),"")</f>
        <v/>
      </c>
      <c r="CFZ5" s="4" t="str">
        <f>IFERROR(IF(N(data_NoOutliers!BTK5),data_NoOutliers!BTK5,MID(data_NoOutliers!BTK5,2,99)/2),"")</f>
        <v/>
      </c>
      <c r="CGA5" s="4" t="str">
        <f>IFERROR(IF(N(data_NoOutliers!BTL5),data_NoOutliers!BTL5,MID(data_NoOutliers!BTL5,2,99)/2),"")</f>
        <v/>
      </c>
      <c r="CGB5" s="4" t="str">
        <f>IFERROR(IF(N(data_NoOutliers!BTM5),data_NoOutliers!BTM5,MID(data_NoOutliers!BTM5,2,99)/2),"")</f>
        <v/>
      </c>
      <c r="CGC5" s="4" t="str">
        <f>IFERROR(IF(N(data_NoOutliers!BTN5),data_NoOutliers!BTN5,MID(data_NoOutliers!BTN5,2,99)/2),"")</f>
        <v/>
      </c>
      <c r="CGD5" s="4" t="str">
        <f>IFERROR(IF(N(data_NoOutliers!BTO5),data_NoOutliers!BTO5,MID(data_NoOutliers!BTO5,2,99)/2),"")</f>
        <v/>
      </c>
      <c r="CGE5" s="4" t="str">
        <f>IFERROR(IF(N(data_NoOutliers!BTP5),data_NoOutliers!BTP5,MID(data_NoOutliers!BTP5,2,99)/2),"")</f>
        <v/>
      </c>
      <c r="CGF5" s="4" t="str">
        <f>IFERROR(IF(N(data_NoOutliers!BTQ5),data_NoOutliers!BTQ5,MID(data_NoOutliers!BTQ5,2,99)/2),"")</f>
        <v/>
      </c>
      <c r="CGG5" s="4" t="str">
        <f>IFERROR(IF(N(data_NoOutliers!BTR5),data_NoOutliers!BTR5,MID(data_NoOutliers!BTR5,2,99)/2),"")</f>
        <v/>
      </c>
      <c r="CGH5" s="4" t="str">
        <f>IFERROR(IF(N(data_NoOutliers!BTS5),data_NoOutliers!BTS5,MID(data_NoOutliers!BTS5,2,99)/2),"")</f>
        <v/>
      </c>
      <c r="CGI5" s="4" t="str">
        <f>IFERROR(IF(N(data_NoOutliers!BTT5),data_NoOutliers!BTT5,MID(data_NoOutliers!BTT5,2,99)/2),"")</f>
        <v/>
      </c>
      <c r="CGJ5" s="4" t="str">
        <f>IFERROR(IF(N(data_NoOutliers!BTU5),data_NoOutliers!BTU5,MID(data_NoOutliers!BTU5,2,99)/2),"")</f>
        <v/>
      </c>
      <c r="CGK5" s="4" t="str">
        <f>IFERROR(IF(N(data_NoOutliers!BTV5),data_NoOutliers!BTV5,MID(data_NoOutliers!BTV5,2,99)/2),"")</f>
        <v/>
      </c>
      <c r="CGL5" s="4" t="str">
        <f>IFERROR(IF(N(data_NoOutliers!BTW5),data_NoOutliers!BTW5,MID(data_NoOutliers!BTW5,2,99)/2),"")</f>
        <v/>
      </c>
      <c r="CGM5" s="4" t="str">
        <f>IFERROR(IF(N(data_NoOutliers!BTX5),data_NoOutliers!BTX5,MID(data_NoOutliers!BTX5,2,99)/2),"")</f>
        <v/>
      </c>
      <c r="CGN5" s="4" t="str">
        <f>IFERROR(IF(N(data_NoOutliers!BTY5),data_NoOutliers!BTY5,MID(data_NoOutliers!BTY5,2,99)/2),"")</f>
        <v/>
      </c>
      <c r="CGO5" s="4" t="str">
        <f>IFERROR(IF(N(data_NoOutliers!BTZ5),data_NoOutliers!BTZ5,MID(data_NoOutliers!BTZ5,2,99)/2),"")</f>
        <v/>
      </c>
      <c r="CGP5" s="4" t="str">
        <f>IFERROR(IF(N(data_NoOutliers!BUA5),data_NoOutliers!BUA5,MID(data_NoOutliers!BUA5,2,99)/2),"")</f>
        <v/>
      </c>
      <c r="CGQ5" s="4" t="str">
        <f>IFERROR(IF(N(data_NoOutliers!BUB5),data_NoOutliers!BUB5,MID(data_NoOutliers!BUB5,2,99)/2),"")</f>
        <v/>
      </c>
      <c r="CGR5" s="4" t="str">
        <f>IFERROR(IF(N(data_NoOutliers!BUC5),data_NoOutliers!BUC5,MID(data_NoOutliers!BUC5,2,99)/2),"")</f>
        <v/>
      </c>
      <c r="CGS5" s="4" t="str">
        <f>IFERROR(IF(N(data_NoOutliers!BUD5),data_NoOutliers!BUD5,MID(data_NoOutliers!BUD5,2,99)/2),"")</f>
        <v/>
      </c>
      <c r="CGT5" s="4" t="str">
        <f>IFERROR(IF(N(data_NoOutliers!BUE5),data_NoOutliers!BUE5,MID(data_NoOutliers!BUE5,2,99)/2),"")</f>
        <v/>
      </c>
      <c r="CGU5" s="4" t="str">
        <f>IFERROR(IF(N(data_NoOutliers!BUF5),data_NoOutliers!BUF5,MID(data_NoOutliers!BUF5,2,99)/2),"")</f>
        <v/>
      </c>
      <c r="CGV5" s="4" t="str">
        <f>IFERROR(IF(N(data_NoOutliers!BUG5),data_NoOutliers!BUG5,MID(data_NoOutliers!BUG5,2,99)/2),"")</f>
        <v/>
      </c>
      <c r="CGW5" s="4" t="str">
        <f>IFERROR(IF(N(data_NoOutliers!BUH5),data_NoOutliers!BUH5,MID(data_NoOutliers!BUH5,2,99)/2),"")</f>
        <v/>
      </c>
      <c r="CGX5" s="4" t="str">
        <f>IFERROR(IF(N(data_NoOutliers!BUI5),data_NoOutliers!BUI5,MID(data_NoOutliers!BUI5,2,99)/2),"")</f>
        <v/>
      </c>
      <c r="CGY5" s="4" t="str">
        <f>IFERROR(IF(N(data_NoOutliers!BUJ5),data_NoOutliers!BUJ5,MID(data_NoOutliers!BUJ5,2,99)/2),"")</f>
        <v/>
      </c>
      <c r="CGZ5" s="4" t="str">
        <f>IFERROR(IF(N(data_NoOutliers!BUK5),data_NoOutliers!BUK5,MID(data_NoOutliers!BUK5,2,99)/2),"")</f>
        <v/>
      </c>
      <c r="CHA5" s="4" t="str">
        <f>IFERROR(IF(N(data_NoOutliers!BUL5),data_NoOutliers!BUL5,MID(data_NoOutliers!BUL5,2,99)/2),"")</f>
        <v/>
      </c>
      <c r="CHB5" s="4" t="str">
        <f>IFERROR(IF(N(data_NoOutliers!BUM5),data_NoOutliers!BUM5,MID(data_NoOutliers!BUM5,2,99)/2),"")</f>
        <v/>
      </c>
      <c r="CHC5" s="4" t="str">
        <f>IFERROR(IF(N(data_NoOutliers!BUN5),data_NoOutliers!BUN5,MID(data_NoOutliers!BUN5,2,99)/2),"")</f>
        <v/>
      </c>
      <c r="CHD5" s="4" t="str">
        <f>IFERROR(IF(N(data_NoOutliers!BUO5),data_NoOutliers!BUO5,MID(data_NoOutliers!BUO5,2,99)/2),"")</f>
        <v/>
      </c>
      <c r="CHE5" s="4" t="str">
        <f>IFERROR(IF(N(data_NoOutliers!BUP5),data_NoOutliers!BUP5,MID(data_NoOutliers!BUP5,2,99)/2),"")</f>
        <v/>
      </c>
      <c r="CHF5" s="4" t="str">
        <f>IFERROR(IF(N(data_NoOutliers!BUQ5),data_NoOutliers!BUQ5,MID(data_NoOutliers!BUQ5,2,99)/2),"")</f>
        <v/>
      </c>
      <c r="CHG5" s="4" t="str">
        <f>IFERROR(IF(N(data_NoOutliers!BUR5),data_NoOutliers!BUR5,MID(data_NoOutliers!BUR5,2,99)/2),"")</f>
        <v/>
      </c>
      <c r="CHH5" s="4" t="str">
        <f>IFERROR(IF(N(data_NoOutliers!BUS5),data_NoOutliers!BUS5,MID(data_NoOutliers!BUS5,2,99)/2),"")</f>
        <v/>
      </c>
      <c r="CHI5" s="4" t="str">
        <f>IFERROR(IF(N(data_NoOutliers!BUT5),data_NoOutliers!BUT5,MID(data_NoOutliers!BUT5,2,99)/2),"")</f>
        <v/>
      </c>
      <c r="CHJ5" s="4" t="str">
        <f>IFERROR(IF(N(data_NoOutliers!BUU5),data_NoOutliers!BUU5,MID(data_NoOutliers!BUU5,2,99)/2),"")</f>
        <v/>
      </c>
      <c r="CHK5" s="4" t="str">
        <f>IFERROR(IF(N(data_NoOutliers!BUV5),data_NoOutliers!BUV5,MID(data_NoOutliers!BUV5,2,99)/2),"")</f>
        <v/>
      </c>
      <c r="CHL5" s="4" t="str">
        <f>IFERROR(IF(N(data_NoOutliers!BUW5),data_NoOutliers!BUW5,MID(data_NoOutliers!BUW5,2,99)/2),"")</f>
        <v/>
      </c>
      <c r="CHM5" s="4" t="str">
        <f>IFERROR(IF(N(data_NoOutliers!BUX5),data_NoOutliers!BUX5,MID(data_NoOutliers!BUX5,2,99)/2),"")</f>
        <v/>
      </c>
      <c r="CHN5" s="4" t="str">
        <f>IFERROR(IF(N(data_NoOutliers!BUY5),data_NoOutliers!BUY5,MID(data_NoOutliers!BUY5,2,99)/2),"")</f>
        <v/>
      </c>
      <c r="CHO5" s="4" t="str">
        <f>IFERROR(IF(N(data_NoOutliers!BUZ5),data_NoOutliers!BUZ5,MID(data_NoOutliers!BUZ5,2,99)/2),"")</f>
        <v/>
      </c>
      <c r="CHP5" s="4" t="str">
        <f>IFERROR(IF(N(data_NoOutliers!BVA5),data_NoOutliers!BVA5,MID(data_NoOutliers!BVA5,2,99)/2),"")</f>
        <v/>
      </c>
      <c r="CHQ5" s="4" t="str">
        <f>IFERROR(IF(N(data_NoOutliers!BVB5),data_NoOutliers!BVB5,MID(data_NoOutliers!BVB5,2,99)/2),"")</f>
        <v/>
      </c>
      <c r="CHR5" s="4" t="str">
        <f>IFERROR(IF(N(data_NoOutliers!BVC5),data_NoOutliers!BVC5,MID(data_NoOutliers!BVC5,2,99)/2),"")</f>
        <v/>
      </c>
      <c r="CHS5" s="4" t="str">
        <f>IFERROR(IF(N(data_NoOutliers!BVD5),data_NoOutliers!BVD5,MID(data_NoOutliers!BVD5,2,99)/2),"")</f>
        <v/>
      </c>
      <c r="CHT5" s="4" t="str">
        <f>IFERROR(IF(N(data_NoOutliers!BVE5),data_NoOutliers!BVE5,MID(data_NoOutliers!BVE5,2,99)/2),"")</f>
        <v/>
      </c>
      <c r="CHU5" s="4" t="str">
        <f>IFERROR(IF(N(data_NoOutliers!BVF5),data_NoOutliers!BVF5,MID(data_NoOutliers!BVF5,2,99)/2),"")</f>
        <v/>
      </c>
      <c r="CHV5" s="4" t="str">
        <f>IFERROR(IF(N(data_NoOutliers!BVG5),data_NoOutliers!BVG5,MID(data_NoOutliers!BVG5,2,99)/2),"")</f>
        <v/>
      </c>
      <c r="CHW5" s="4" t="str">
        <f>IFERROR(IF(N(data_NoOutliers!BVH5),data_NoOutliers!BVH5,MID(data_NoOutliers!BVH5,2,99)/2),"")</f>
        <v/>
      </c>
      <c r="CHX5" s="4" t="str">
        <f>IFERROR(IF(N(data_NoOutliers!BVI5),data_NoOutliers!BVI5,MID(data_NoOutliers!BVI5,2,99)/2),"")</f>
        <v/>
      </c>
      <c r="CHY5" s="4" t="str">
        <f>IFERROR(IF(N(data_NoOutliers!BVJ5),data_NoOutliers!BVJ5,MID(data_NoOutliers!BVJ5,2,99)/2),"")</f>
        <v/>
      </c>
      <c r="CHZ5" s="4" t="str">
        <f>IFERROR(IF(N(data_NoOutliers!BVK5),data_NoOutliers!BVK5,MID(data_NoOutliers!BVK5,2,99)/2),"")</f>
        <v/>
      </c>
      <c r="CIA5" s="4" t="str">
        <f>IFERROR(IF(N(data_NoOutliers!BVL5),data_NoOutliers!BVL5,MID(data_NoOutliers!BVL5,2,99)/2),"")</f>
        <v/>
      </c>
      <c r="CIB5" s="4" t="str">
        <f>IFERROR(IF(N(data_NoOutliers!BVM5),data_NoOutliers!BVM5,MID(data_NoOutliers!BVM5,2,99)/2),"")</f>
        <v/>
      </c>
      <c r="CIC5" s="4" t="str">
        <f>IFERROR(IF(N(data_NoOutliers!BVN5),data_NoOutliers!BVN5,MID(data_NoOutliers!BVN5,2,99)/2),"")</f>
        <v/>
      </c>
      <c r="CID5" s="4" t="str">
        <f>IFERROR(IF(N(data_NoOutliers!BVO5),data_NoOutliers!BVO5,MID(data_NoOutliers!BVO5,2,99)/2),"")</f>
        <v/>
      </c>
      <c r="CIE5" s="4" t="str">
        <f>IFERROR(IF(N(data_NoOutliers!BVP5),data_NoOutliers!BVP5,MID(data_NoOutliers!BVP5,2,99)/2),"")</f>
        <v/>
      </c>
      <c r="CIF5" s="4" t="str">
        <f>IFERROR(IF(N(data_NoOutliers!BVQ5),data_NoOutliers!BVQ5,MID(data_NoOutliers!BVQ5,2,99)/2),"")</f>
        <v/>
      </c>
      <c r="CIG5" s="4" t="str">
        <f>IFERROR(IF(N(data_NoOutliers!BVR5),data_NoOutliers!BVR5,MID(data_NoOutliers!BVR5,2,99)/2),"")</f>
        <v/>
      </c>
      <c r="CIH5" s="4" t="str">
        <f>IFERROR(IF(N(data_NoOutliers!BVS5),data_NoOutliers!BVS5,MID(data_NoOutliers!BVS5,2,99)/2),"")</f>
        <v/>
      </c>
      <c r="CII5" s="4" t="str">
        <f>IFERROR(IF(N(data_NoOutliers!BVT5),data_NoOutliers!BVT5,MID(data_NoOutliers!BVT5,2,99)/2),"")</f>
        <v/>
      </c>
      <c r="CIJ5" s="4" t="str">
        <f>IFERROR(IF(N(data_NoOutliers!BVU5),data_NoOutliers!BVU5,MID(data_NoOutliers!BVU5,2,99)/2),"")</f>
        <v/>
      </c>
      <c r="CIK5" s="4" t="str">
        <f>IFERROR(IF(N(data_NoOutliers!BVV5),data_NoOutliers!BVV5,MID(data_NoOutliers!BVV5,2,99)/2),"")</f>
        <v/>
      </c>
      <c r="CIL5" s="4" t="str">
        <f>IFERROR(IF(N(data_NoOutliers!BVW5),data_NoOutliers!BVW5,MID(data_NoOutliers!BVW5,2,99)/2),"")</f>
        <v/>
      </c>
      <c r="CIM5" s="4" t="str">
        <f>IFERROR(IF(N(data_NoOutliers!BVX5),data_NoOutliers!BVX5,MID(data_NoOutliers!BVX5,2,99)/2),"")</f>
        <v/>
      </c>
      <c r="CIN5" s="4" t="str">
        <f>IFERROR(IF(N(data_NoOutliers!BVY5),data_NoOutliers!BVY5,MID(data_NoOutliers!BVY5,2,99)/2),"")</f>
        <v/>
      </c>
      <c r="CIO5" s="4" t="str">
        <f>IFERROR(IF(N(data_NoOutliers!BVZ5),data_NoOutliers!BVZ5,MID(data_NoOutliers!BVZ5,2,99)/2),"")</f>
        <v/>
      </c>
      <c r="CIP5" s="4" t="str">
        <f>IFERROR(IF(N(data_NoOutliers!BWA5),data_NoOutliers!BWA5,MID(data_NoOutliers!BWA5,2,99)/2),"")</f>
        <v/>
      </c>
      <c r="CIQ5" s="4" t="str">
        <f>IFERROR(IF(N(data_NoOutliers!BWB5),data_NoOutliers!BWB5,MID(data_NoOutliers!BWB5,2,99)/2),"")</f>
        <v/>
      </c>
      <c r="CIR5" s="4" t="str">
        <f>IFERROR(IF(N(data_NoOutliers!BWC5),data_NoOutliers!BWC5,MID(data_NoOutliers!BWC5,2,99)/2),"")</f>
        <v/>
      </c>
      <c r="CIS5" s="4" t="str">
        <f>IFERROR(IF(N(data_NoOutliers!BWD5),data_NoOutliers!BWD5,MID(data_NoOutliers!BWD5,2,99)/2),"")</f>
        <v/>
      </c>
      <c r="CIT5" s="4" t="str">
        <f>IFERROR(IF(N(data_NoOutliers!BWE5),data_NoOutliers!BWE5,MID(data_NoOutliers!BWE5,2,99)/2),"")</f>
        <v/>
      </c>
      <c r="CIU5" s="4" t="str">
        <f>IFERROR(IF(N(data_NoOutliers!BWF5),data_NoOutliers!BWF5,MID(data_NoOutliers!BWF5,2,99)/2),"")</f>
        <v/>
      </c>
      <c r="CIV5" s="4" t="str">
        <f>IFERROR(IF(N(data_NoOutliers!BWG5),data_NoOutliers!BWG5,MID(data_NoOutliers!BWG5,2,99)/2),"")</f>
        <v/>
      </c>
      <c r="CIW5" s="4" t="str">
        <f>IFERROR(IF(N(data_NoOutliers!BWH5),data_NoOutliers!BWH5,MID(data_NoOutliers!BWH5,2,99)/2),"")</f>
        <v/>
      </c>
      <c r="CIX5" s="4" t="str">
        <f>IFERROR(IF(N(data_NoOutliers!BWI5),data_NoOutliers!BWI5,MID(data_NoOutliers!BWI5,2,99)/2),"")</f>
        <v/>
      </c>
      <c r="CIY5" s="4" t="str">
        <f>IFERROR(IF(N(data_NoOutliers!BWJ5),data_NoOutliers!BWJ5,MID(data_NoOutliers!BWJ5,2,99)/2),"")</f>
        <v/>
      </c>
      <c r="CIZ5" s="4" t="str">
        <f>IFERROR(IF(N(data_NoOutliers!BWK5),data_NoOutliers!BWK5,MID(data_NoOutliers!BWK5,2,99)/2),"")</f>
        <v/>
      </c>
      <c r="CJA5" s="4" t="str">
        <f>IFERROR(IF(N(data_NoOutliers!BWL5),data_NoOutliers!BWL5,MID(data_NoOutliers!BWL5,2,99)/2),"")</f>
        <v/>
      </c>
      <c r="CJB5" s="4" t="str">
        <f>IFERROR(IF(N(data_NoOutliers!BWM5),data_NoOutliers!BWM5,MID(data_NoOutliers!BWM5,2,99)/2),"")</f>
        <v/>
      </c>
      <c r="CJC5" s="4" t="str">
        <f>IFERROR(IF(N(data_NoOutliers!BWN5),data_NoOutliers!BWN5,MID(data_NoOutliers!BWN5,2,99)/2),"")</f>
        <v/>
      </c>
      <c r="CJD5" s="4" t="str">
        <f>IFERROR(IF(N(data_NoOutliers!BWO5),data_NoOutliers!BWO5,MID(data_NoOutliers!BWO5,2,99)/2),"")</f>
        <v/>
      </c>
      <c r="CJE5" s="4" t="str">
        <f>IFERROR(IF(N(data_NoOutliers!BWP5),data_NoOutliers!BWP5,MID(data_NoOutliers!BWP5,2,99)/2),"")</f>
        <v/>
      </c>
      <c r="CJF5" s="4" t="str">
        <f>IFERROR(IF(N(data_NoOutliers!BWQ5),data_NoOutliers!BWQ5,MID(data_NoOutliers!BWQ5,2,99)/2),"")</f>
        <v/>
      </c>
      <c r="CJG5" s="4" t="str">
        <f>IFERROR(IF(N(data_NoOutliers!BWR5),data_NoOutliers!BWR5,MID(data_NoOutliers!BWR5,2,99)/2),"")</f>
        <v/>
      </c>
      <c r="CJH5" s="4" t="str">
        <f>IFERROR(IF(N(data_NoOutliers!BWS5),data_NoOutliers!BWS5,MID(data_NoOutliers!BWS5,2,99)/2),"")</f>
        <v/>
      </c>
      <c r="CJI5" s="4" t="str">
        <f>IFERROR(IF(N(data_NoOutliers!BWT5),data_NoOutliers!BWT5,MID(data_NoOutliers!BWT5,2,99)/2),"")</f>
        <v/>
      </c>
      <c r="CJJ5" s="4" t="str">
        <f>IFERROR(IF(N(data_NoOutliers!BWU5),data_NoOutliers!BWU5,MID(data_NoOutliers!BWU5,2,99)/2),"")</f>
        <v/>
      </c>
      <c r="CJK5" s="4" t="str">
        <f>IFERROR(IF(N(data_NoOutliers!BWV5),data_NoOutliers!BWV5,MID(data_NoOutliers!BWV5,2,99)/2),"")</f>
        <v/>
      </c>
      <c r="CJL5" s="4" t="str">
        <f>IFERROR(IF(N(data_NoOutliers!BWW5),data_NoOutliers!BWW5,MID(data_NoOutliers!BWW5,2,99)/2),"")</f>
        <v/>
      </c>
      <c r="CJM5" s="4" t="str">
        <f>IFERROR(IF(N(data_NoOutliers!BWX5),data_NoOutliers!BWX5,MID(data_NoOutliers!BWX5,2,99)/2),"")</f>
        <v/>
      </c>
      <c r="CJN5" s="4" t="str">
        <f>IFERROR(IF(N(data_NoOutliers!BWY5),data_NoOutliers!BWY5,MID(data_NoOutliers!BWY5,2,99)/2),"")</f>
        <v/>
      </c>
      <c r="CJO5" s="4" t="str">
        <f>IFERROR(IF(N(data_NoOutliers!BWZ5),data_NoOutliers!BWZ5,MID(data_NoOutliers!BWZ5,2,99)/2),"")</f>
        <v/>
      </c>
      <c r="CJP5" s="4" t="str">
        <f>IFERROR(IF(N(data_NoOutliers!BXA5),data_NoOutliers!BXA5,MID(data_NoOutliers!BXA5,2,99)/2),"")</f>
        <v/>
      </c>
      <c r="CJQ5" s="4" t="str">
        <f>IFERROR(IF(N(data_NoOutliers!BXB5),data_NoOutliers!BXB5,MID(data_NoOutliers!BXB5,2,99)/2),"")</f>
        <v/>
      </c>
      <c r="CJR5" s="4" t="str">
        <f>IFERROR(IF(N(data_NoOutliers!BXC5),data_NoOutliers!BXC5,MID(data_NoOutliers!BXC5,2,99)/2),"")</f>
        <v/>
      </c>
      <c r="CJS5" s="4" t="str">
        <f>IFERROR(IF(N(data_NoOutliers!BXD5),data_NoOutliers!BXD5,MID(data_NoOutliers!BXD5,2,99)/2),"")</f>
        <v/>
      </c>
      <c r="CJT5" s="4" t="str">
        <f>IFERROR(IF(N(data_NoOutliers!BXE5),data_NoOutliers!BXE5,MID(data_NoOutliers!BXE5,2,99)/2),"")</f>
        <v/>
      </c>
      <c r="CJU5" s="4" t="str">
        <f>IFERROR(IF(N(data_NoOutliers!BXF5),data_NoOutliers!BXF5,MID(data_NoOutliers!BXF5,2,99)/2),"")</f>
        <v/>
      </c>
      <c r="CJV5" s="4" t="str">
        <f>IFERROR(IF(N(data_NoOutliers!BXG5),data_NoOutliers!BXG5,MID(data_NoOutliers!BXG5,2,99)/2),"")</f>
        <v/>
      </c>
      <c r="CJW5" s="4" t="str">
        <f>IFERROR(IF(N(data_NoOutliers!BXH5),data_NoOutliers!BXH5,MID(data_NoOutliers!BXH5,2,99)/2),"")</f>
        <v/>
      </c>
      <c r="CJX5" s="4" t="str">
        <f>IFERROR(IF(N(data_NoOutliers!BXI5),data_NoOutliers!BXI5,MID(data_NoOutliers!BXI5,2,99)/2),"")</f>
        <v/>
      </c>
      <c r="CJY5" s="4" t="str">
        <f>IFERROR(IF(N(data_NoOutliers!BXJ5),data_NoOutliers!BXJ5,MID(data_NoOutliers!BXJ5,2,99)/2),"")</f>
        <v/>
      </c>
      <c r="CJZ5" s="4" t="str">
        <f>IFERROR(IF(N(data_NoOutliers!BXK5),data_NoOutliers!BXK5,MID(data_NoOutliers!BXK5,2,99)/2),"")</f>
        <v/>
      </c>
      <c r="CKA5" s="4" t="str">
        <f>IFERROR(IF(N(data_NoOutliers!BXL5),data_NoOutliers!BXL5,MID(data_NoOutliers!BXL5,2,99)/2),"")</f>
        <v/>
      </c>
      <c r="CKB5" s="4" t="str">
        <f>IFERROR(IF(N(data_NoOutliers!BXM5),data_NoOutliers!BXM5,MID(data_NoOutliers!BXM5,2,99)/2),"")</f>
        <v/>
      </c>
      <c r="CKC5" s="4" t="str">
        <f>IFERROR(IF(N(data_NoOutliers!BXN5),data_NoOutliers!BXN5,MID(data_NoOutliers!BXN5,2,99)/2),"")</f>
        <v/>
      </c>
      <c r="CKD5" s="4" t="str">
        <f>IFERROR(IF(N(data_NoOutliers!BXO5),data_NoOutliers!BXO5,MID(data_NoOutliers!BXO5,2,99)/2),"")</f>
        <v/>
      </c>
      <c r="CKE5" s="4" t="str">
        <f>IFERROR(IF(N(data_NoOutliers!BXP5),data_NoOutliers!BXP5,MID(data_NoOutliers!BXP5,2,99)/2),"")</f>
        <v/>
      </c>
      <c r="CKF5" s="4" t="str">
        <f>IFERROR(IF(N(data_NoOutliers!BXQ5),data_NoOutliers!BXQ5,MID(data_NoOutliers!BXQ5,2,99)/2),"")</f>
        <v/>
      </c>
      <c r="CKG5" s="4" t="str">
        <f>IFERROR(IF(N(data_NoOutliers!BXR5),data_NoOutliers!BXR5,MID(data_NoOutliers!BXR5,2,99)/2),"")</f>
        <v/>
      </c>
      <c r="CKH5" s="4" t="str">
        <f>IFERROR(IF(N(data_NoOutliers!BXS5),data_NoOutliers!BXS5,MID(data_NoOutliers!BXS5,2,99)/2),"")</f>
        <v/>
      </c>
      <c r="CKI5" s="4" t="str">
        <f>IFERROR(IF(N(data_NoOutliers!BXT5),data_NoOutliers!BXT5,MID(data_NoOutliers!BXT5,2,99)/2),"")</f>
        <v/>
      </c>
      <c r="CKJ5" s="4" t="str">
        <f>IFERROR(IF(N(data_NoOutliers!BXU5),data_NoOutliers!BXU5,MID(data_NoOutliers!BXU5,2,99)/2),"")</f>
        <v/>
      </c>
      <c r="CKK5" s="4" t="str">
        <f>IFERROR(IF(N(data_NoOutliers!BXV5),data_NoOutliers!BXV5,MID(data_NoOutliers!BXV5,2,99)/2),"")</f>
        <v/>
      </c>
      <c r="CKL5" s="4" t="str">
        <f>IFERROR(IF(N(data_NoOutliers!BXW5),data_NoOutliers!BXW5,MID(data_NoOutliers!BXW5,2,99)/2),"")</f>
        <v/>
      </c>
      <c r="CKM5" s="4" t="str">
        <f>IFERROR(IF(N(data_NoOutliers!BXX5),data_NoOutliers!BXX5,MID(data_NoOutliers!BXX5,2,99)/2),"")</f>
        <v/>
      </c>
      <c r="CKN5" s="4" t="str">
        <f>IFERROR(IF(N(data_NoOutliers!BXY5),data_NoOutliers!BXY5,MID(data_NoOutliers!BXY5,2,99)/2),"")</f>
        <v/>
      </c>
      <c r="CKO5" s="4" t="str">
        <f>IFERROR(IF(N(data_NoOutliers!BXZ5),data_NoOutliers!BXZ5,MID(data_NoOutliers!BXZ5,2,99)/2),"")</f>
        <v/>
      </c>
      <c r="CKP5" s="4" t="str">
        <f>IFERROR(IF(N(data_NoOutliers!BYA5),data_NoOutliers!BYA5,MID(data_NoOutliers!BYA5,2,99)/2),"")</f>
        <v/>
      </c>
      <c r="CKQ5" s="4" t="str">
        <f>IFERROR(IF(N(data_NoOutliers!BYB5),data_NoOutliers!BYB5,MID(data_NoOutliers!BYB5,2,99)/2),"")</f>
        <v/>
      </c>
      <c r="CKR5" s="4" t="str">
        <f>IFERROR(IF(N(data_NoOutliers!BYC5),data_NoOutliers!BYC5,MID(data_NoOutliers!BYC5,2,99)/2),"")</f>
        <v/>
      </c>
      <c r="CKS5" s="4" t="str">
        <f>IFERROR(IF(N(data_NoOutliers!BYD5),data_NoOutliers!BYD5,MID(data_NoOutliers!BYD5,2,99)/2),"")</f>
        <v/>
      </c>
      <c r="CKT5" s="4" t="str">
        <f>IFERROR(IF(N(data_NoOutliers!BYE5),data_NoOutliers!BYE5,MID(data_NoOutliers!BYE5,2,99)/2),"")</f>
        <v/>
      </c>
      <c r="CKU5" s="4" t="str">
        <f>IFERROR(IF(N(data_NoOutliers!BYF5),data_NoOutliers!BYF5,MID(data_NoOutliers!BYF5,2,99)/2),"")</f>
        <v/>
      </c>
      <c r="CKV5" s="4" t="str">
        <f>IFERROR(IF(N(data_NoOutliers!BYG5),data_NoOutliers!BYG5,MID(data_NoOutliers!BYG5,2,99)/2),"")</f>
        <v/>
      </c>
      <c r="CKW5" s="4" t="str">
        <f>IFERROR(IF(N(data_NoOutliers!BYH5),data_NoOutliers!BYH5,MID(data_NoOutliers!BYH5,2,99)/2),"")</f>
        <v/>
      </c>
      <c r="CKX5" s="4" t="str">
        <f>IFERROR(IF(N(data_NoOutliers!BYI5),data_NoOutliers!BYI5,MID(data_NoOutliers!BYI5,2,99)/2),"")</f>
        <v/>
      </c>
      <c r="CKY5" s="4" t="str">
        <f>IFERROR(IF(N(data_NoOutliers!BYJ5),data_NoOutliers!BYJ5,MID(data_NoOutliers!BYJ5,2,99)/2),"")</f>
        <v/>
      </c>
      <c r="CKZ5" s="4" t="str">
        <f>IFERROR(IF(N(data_NoOutliers!BYK5),data_NoOutliers!BYK5,MID(data_NoOutliers!BYK5,2,99)/2),"")</f>
        <v/>
      </c>
      <c r="CLA5" s="4" t="str">
        <f>IFERROR(IF(N(data_NoOutliers!BYL5),data_NoOutliers!BYL5,MID(data_NoOutliers!BYL5,2,99)/2),"")</f>
        <v/>
      </c>
      <c r="CLB5" s="4" t="str">
        <f>IFERROR(IF(N(data_NoOutliers!BYM5),data_NoOutliers!BYM5,MID(data_NoOutliers!BYM5,2,99)/2),"")</f>
        <v/>
      </c>
      <c r="CLC5" s="4" t="str">
        <f>IFERROR(IF(N(data_NoOutliers!BYN5),data_NoOutliers!BYN5,MID(data_NoOutliers!BYN5,2,99)/2),"")</f>
        <v/>
      </c>
      <c r="CLD5" s="4" t="str">
        <f>IFERROR(IF(N(data_NoOutliers!BYO5),data_NoOutliers!BYO5,MID(data_NoOutliers!BYO5,2,99)/2),"")</f>
        <v/>
      </c>
      <c r="CLE5" s="4" t="str">
        <f>IFERROR(IF(N(data_NoOutliers!BYP5),data_NoOutliers!BYP5,MID(data_NoOutliers!BYP5,2,99)/2),"")</f>
        <v/>
      </c>
      <c r="CLF5" s="4" t="str">
        <f>IFERROR(IF(N(data_NoOutliers!BYQ5),data_NoOutliers!BYQ5,MID(data_NoOutliers!BYQ5,2,99)/2),"")</f>
        <v/>
      </c>
      <c r="CLG5" s="4" t="str">
        <f>IFERROR(IF(N(data_NoOutliers!BYR5),data_NoOutliers!BYR5,MID(data_NoOutliers!BYR5,2,99)/2),"")</f>
        <v/>
      </c>
      <c r="CLH5" s="4" t="str">
        <f>IFERROR(IF(N(data_NoOutliers!BYS5),data_NoOutliers!BYS5,MID(data_NoOutliers!BYS5,2,99)/2),"")</f>
        <v/>
      </c>
      <c r="CLI5" s="4" t="str">
        <f>IFERROR(IF(N(data_NoOutliers!BYT5),data_NoOutliers!BYT5,MID(data_NoOutliers!BYT5,2,99)/2),"")</f>
        <v/>
      </c>
      <c r="CLJ5" s="4" t="str">
        <f>IFERROR(IF(N(data_NoOutliers!BYU5),data_NoOutliers!BYU5,MID(data_NoOutliers!BYU5,2,99)/2),"")</f>
        <v/>
      </c>
      <c r="CLK5" s="4" t="str">
        <f>IFERROR(IF(N(data_NoOutliers!BYV5),data_NoOutliers!BYV5,MID(data_NoOutliers!BYV5,2,99)/2),"")</f>
        <v/>
      </c>
      <c r="CLL5" s="4" t="str">
        <f>IFERROR(IF(N(data_NoOutliers!BYW5),data_NoOutliers!BYW5,MID(data_NoOutliers!BYW5,2,99)/2),"")</f>
        <v/>
      </c>
      <c r="CLM5" s="4" t="str">
        <f>IFERROR(IF(N(data_NoOutliers!BYX5),data_NoOutliers!BYX5,MID(data_NoOutliers!BYX5,2,99)/2),"")</f>
        <v/>
      </c>
      <c r="CLN5" s="4" t="str">
        <f>IFERROR(IF(N(data_NoOutliers!BYY5),data_NoOutliers!BYY5,MID(data_NoOutliers!BYY5,2,99)/2),"")</f>
        <v/>
      </c>
      <c r="CLO5" s="4" t="str">
        <f>IFERROR(IF(N(data_NoOutliers!BYZ5),data_NoOutliers!BYZ5,MID(data_NoOutliers!BYZ5,2,99)/2),"")</f>
        <v/>
      </c>
      <c r="CLP5" s="4" t="str">
        <f>IFERROR(IF(N(data_NoOutliers!BZA5),data_NoOutliers!BZA5,MID(data_NoOutliers!BZA5,2,99)/2),"")</f>
        <v/>
      </c>
      <c r="CLQ5" s="4" t="str">
        <f>IFERROR(IF(N(data_NoOutliers!BZB5),data_NoOutliers!BZB5,MID(data_NoOutliers!BZB5,2,99)/2),"")</f>
        <v/>
      </c>
      <c r="CLR5" s="4" t="str">
        <f>IFERROR(IF(N(data_NoOutliers!BZC5),data_NoOutliers!BZC5,MID(data_NoOutliers!BZC5,2,99)/2),"")</f>
        <v/>
      </c>
      <c r="CLS5" s="4" t="str">
        <f>IFERROR(IF(N(data_NoOutliers!BZD5),data_NoOutliers!BZD5,MID(data_NoOutliers!BZD5,2,99)/2),"")</f>
        <v/>
      </c>
      <c r="CLT5" s="4" t="str">
        <f>IFERROR(IF(N(data_NoOutliers!BZE5),data_NoOutliers!BZE5,MID(data_NoOutliers!BZE5,2,99)/2),"")</f>
        <v/>
      </c>
      <c r="CLU5" s="4" t="str">
        <f>IFERROR(IF(N(data_NoOutliers!BZF5),data_NoOutliers!BZF5,MID(data_NoOutliers!BZF5,2,99)/2),"")</f>
        <v/>
      </c>
      <c r="CLV5" s="4" t="str">
        <f>IFERROR(IF(N(data_NoOutliers!BZG5),data_NoOutliers!BZG5,MID(data_NoOutliers!BZG5,2,99)/2),"")</f>
        <v/>
      </c>
      <c r="CLW5" s="4" t="str">
        <f>IFERROR(IF(N(data_NoOutliers!BZH5),data_NoOutliers!BZH5,MID(data_NoOutliers!BZH5,2,99)/2),"")</f>
        <v/>
      </c>
      <c r="CLX5" s="4" t="str">
        <f>IFERROR(IF(N(data_NoOutliers!BZI5),data_NoOutliers!BZI5,MID(data_NoOutliers!BZI5,2,99)/2),"")</f>
        <v/>
      </c>
      <c r="CLY5" s="4" t="str">
        <f>IFERROR(IF(N(data_NoOutliers!BZJ5),data_NoOutliers!BZJ5,MID(data_NoOutliers!BZJ5,2,99)/2),"")</f>
        <v/>
      </c>
      <c r="CLZ5" s="4" t="str">
        <f>IFERROR(IF(N(data_NoOutliers!BZK5),data_NoOutliers!BZK5,MID(data_NoOutliers!BZK5,2,99)/2),"")</f>
        <v/>
      </c>
      <c r="CMA5" s="4" t="str">
        <f>IFERROR(IF(N(data_NoOutliers!BZL5),data_NoOutliers!BZL5,MID(data_NoOutliers!BZL5,2,99)/2),"")</f>
        <v/>
      </c>
      <c r="CMB5" s="4" t="str">
        <f>IFERROR(IF(N(data_NoOutliers!BZM5),data_NoOutliers!BZM5,MID(data_NoOutliers!BZM5,2,99)/2),"")</f>
        <v/>
      </c>
      <c r="CMC5" s="4" t="str">
        <f>IFERROR(IF(N(data_NoOutliers!BZN5),data_NoOutliers!BZN5,MID(data_NoOutliers!BZN5,2,99)/2),"")</f>
        <v/>
      </c>
      <c r="CMD5" s="4" t="str">
        <f>IFERROR(IF(N(data_NoOutliers!BZO5),data_NoOutliers!BZO5,MID(data_NoOutliers!BZO5,2,99)/2),"")</f>
        <v/>
      </c>
      <c r="CME5" s="4" t="str">
        <f>IFERROR(IF(N(data_NoOutliers!BZP5),data_NoOutliers!BZP5,MID(data_NoOutliers!BZP5,2,99)/2),"")</f>
        <v/>
      </c>
      <c r="CMF5" s="4" t="str">
        <f>IFERROR(IF(N(data_NoOutliers!BZQ5),data_NoOutliers!BZQ5,MID(data_NoOutliers!BZQ5,2,99)/2),"")</f>
        <v/>
      </c>
      <c r="CMG5" s="4" t="str">
        <f>IFERROR(IF(N(data_NoOutliers!BZR5),data_NoOutliers!BZR5,MID(data_NoOutliers!BZR5,2,99)/2),"")</f>
        <v/>
      </c>
      <c r="CMH5" s="4" t="str">
        <f>IFERROR(IF(N(data_NoOutliers!BZS5),data_NoOutliers!BZS5,MID(data_NoOutliers!BZS5,2,99)/2),"")</f>
        <v/>
      </c>
      <c r="CMI5" s="4" t="str">
        <f>IFERROR(IF(N(data_NoOutliers!BZT5),data_NoOutliers!BZT5,MID(data_NoOutliers!BZT5,2,99)/2),"")</f>
        <v/>
      </c>
      <c r="CMJ5" s="4" t="str">
        <f>IFERROR(IF(N(data_NoOutliers!BZU5),data_NoOutliers!BZU5,MID(data_NoOutliers!BZU5,2,99)/2),"")</f>
        <v/>
      </c>
      <c r="CMK5" s="4" t="str">
        <f>IFERROR(IF(N(data_NoOutliers!BZV5),data_NoOutliers!BZV5,MID(data_NoOutliers!BZV5,2,99)/2),"")</f>
        <v/>
      </c>
      <c r="CML5" s="4" t="str">
        <f>IFERROR(IF(N(data_NoOutliers!BZW5),data_NoOutliers!BZW5,MID(data_NoOutliers!BZW5,2,99)/2),"")</f>
        <v/>
      </c>
      <c r="CMM5" s="4" t="str">
        <f>IFERROR(IF(N(data_NoOutliers!BZX5),data_NoOutliers!BZX5,MID(data_NoOutliers!BZX5,2,99)/2),"")</f>
        <v/>
      </c>
      <c r="CMN5" s="4" t="str">
        <f>IFERROR(IF(N(data_NoOutliers!BZY5),data_NoOutliers!BZY5,MID(data_NoOutliers!BZY5,2,99)/2),"")</f>
        <v/>
      </c>
      <c r="CMO5" s="4" t="str">
        <f>IFERROR(IF(N(data_NoOutliers!BZZ5),data_NoOutliers!BZZ5,MID(data_NoOutliers!BZZ5,2,99)/2),"")</f>
        <v/>
      </c>
      <c r="CMP5" s="4" t="str">
        <f>IFERROR(IF(N(data_NoOutliers!CAA5),data_NoOutliers!CAA5,MID(data_NoOutliers!CAA5,2,99)/2),"")</f>
        <v/>
      </c>
      <c r="CMQ5" s="4" t="str">
        <f>IFERROR(IF(N(data_NoOutliers!CAB5),data_NoOutliers!CAB5,MID(data_NoOutliers!CAB5,2,99)/2),"")</f>
        <v/>
      </c>
      <c r="CMR5" s="4" t="str">
        <f>IFERROR(IF(N(data_NoOutliers!CAC5),data_NoOutliers!CAC5,MID(data_NoOutliers!CAC5,2,99)/2),"")</f>
        <v/>
      </c>
      <c r="CMS5" s="4" t="str">
        <f>IFERROR(IF(N(data_NoOutliers!CAD5),data_NoOutliers!CAD5,MID(data_NoOutliers!CAD5,2,99)/2),"")</f>
        <v/>
      </c>
      <c r="CMT5" s="4" t="str">
        <f>IFERROR(IF(N(data_NoOutliers!CAE5),data_NoOutliers!CAE5,MID(data_NoOutliers!CAE5,2,99)/2),"")</f>
        <v/>
      </c>
      <c r="CMU5" s="4" t="str">
        <f>IFERROR(IF(N(data_NoOutliers!CAF5),data_NoOutliers!CAF5,MID(data_NoOutliers!CAF5,2,99)/2),"")</f>
        <v/>
      </c>
      <c r="CMV5" s="4" t="str">
        <f>IFERROR(IF(N(data_NoOutliers!CAG5),data_NoOutliers!CAG5,MID(data_NoOutliers!CAG5,2,99)/2),"")</f>
        <v/>
      </c>
      <c r="CMW5" s="4" t="str">
        <f>IFERROR(IF(N(data_NoOutliers!CAH5),data_NoOutliers!CAH5,MID(data_NoOutliers!CAH5,2,99)/2),"")</f>
        <v/>
      </c>
      <c r="CMX5" s="4" t="str">
        <f>IFERROR(IF(N(data_NoOutliers!CAI5),data_NoOutliers!CAI5,MID(data_NoOutliers!CAI5,2,99)/2),"")</f>
        <v/>
      </c>
      <c r="CMY5" s="4" t="str">
        <f>IFERROR(IF(N(data_NoOutliers!CAJ5),data_NoOutliers!CAJ5,MID(data_NoOutliers!CAJ5,2,99)/2),"")</f>
        <v/>
      </c>
      <c r="CMZ5" s="4" t="str">
        <f>IFERROR(IF(N(data_NoOutliers!CAK5),data_NoOutliers!CAK5,MID(data_NoOutliers!CAK5,2,99)/2),"")</f>
        <v/>
      </c>
      <c r="CNA5" s="4" t="str">
        <f>IFERROR(IF(N(data_NoOutliers!CAL5),data_NoOutliers!CAL5,MID(data_NoOutliers!CAL5,2,99)/2),"")</f>
        <v/>
      </c>
      <c r="CNB5" s="4" t="str">
        <f>IFERROR(IF(N(data_NoOutliers!CAM5),data_NoOutliers!CAM5,MID(data_NoOutliers!CAM5,2,99)/2),"")</f>
        <v/>
      </c>
      <c r="CNC5" s="4" t="str">
        <f>IFERROR(IF(N(data_NoOutliers!CAN5),data_NoOutliers!CAN5,MID(data_NoOutliers!CAN5,2,99)/2),"")</f>
        <v/>
      </c>
      <c r="CND5" s="4" t="str">
        <f>IFERROR(IF(N(data_NoOutliers!CAO5),data_NoOutliers!CAO5,MID(data_NoOutliers!CAO5,2,99)/2),"")</f>
        <v/>
      </c>
      <c r="CNE5" s="4" t="str">
        <f>IFERROR(IF(N(data_NoOutliers!CAP5),data_NoOutliers!CAP5,MID(data_NoOutliers!CAP5,2,99)/2),"")</f>
        <v/>
      </c>
      <c r="CNF5" s="4" t="str">
        <f>IFERROR(IF(N(data_NoOutliers!CAQ5),data_NoOutliers!CAQ5,MID(data_NoOutliers!CAQ5,2,99)/2),"")</f>
        <v/>
      </c>
      <c r="CNG5" s="4" t="str">
        <f>IFERROR(IF(N(data_NoOutliers!CAR5),data_NoOutliers!CAR5,MID(data_NoOutliers!CAR5,2,99)/2),"")</f>
        <v/>
      </c>
      <c r="CNH5" s="4" t="str">
        <f>IFERROR(IF(N(data_NoOutliers!CAS5),data_NoOutliers!CAS5,MID(data_NoOutliers!CAS5,2,99)/2),"")</f>
        <v/>
      </c>
      <c r="CNI5" s="4" t="str">
        <f>IFERROR(IF(N(data_NoOutliers!CAT5),data_NoOutliers!CAT5,MID(data_NoOutliers!CAT5,2,99)/2),"")</f>
        <v/>
      </c>
      <c r="CNJ5" s="4" t="str">
        <f>IFERROR(IF(N(data_NoOutliers!CAU5),data_NoOutliers!CAU5,MID(data_NoOutliers!CAU5,2,99)/2),"")</f>
        <v/>
      </c>
      <c r="CNK5" s="4" t="str">
        <f>IFERROR(IF(N(data_NoOutliers!CAV5),data_NoOutliers!CAV5,MID(data_NoOutliers!CAV5,2,99)/2),"")</f>
        <v/>
      </c>
      <c r="CNL5" s="4" t="str">
        <f>IFERROR(IF(N(data_NoOutliers!CAW5),data_NoOutliers!CAW5,MID(data_NoOutliers!CAW5,2,99)/2),"")</f>
        <v/>
      </c>
      <c r="CNM5" s="4" t="str">
        <f>IFERROR(IF(N(data_NoOutliers!CAX5),data_NoOutliers!CAX5,MID(data_NoOutliers!CAX5,2,99)/2),"")</f>
        <v/>
      </c>
      <c r="CNN5" s="4" t="str">
        <f>IFERROR(IF(N(data_NoOutliers!CAY5),data_NoOutliers!CAY5,MID(data_NoOutliers!CAY5,2,99)/2),"")</f>
        <v/>
      </c>
      <c r="CNO5" s="4" t="str">
        <f>IFERROR(IF(N(data_NoOutliers!CAZ5),data_NoOutliers!CAZ5,MID(data_NoOutliers!CAZ5,2,99)/2),"")</f>
        <v/>
      </c>
      <c r="CNP5" s="4" t="str">
        <f>IFERROR(IF(N(data_NoOutliers!CBA5),data_NoOutliers!CBA5,MID(data_NoOutliers!CBA5,2,99)/2),"")</f>
        <v/>
      </c>
      <c r="CNQ5" s="4" t="str">
        <f>IFERROR(IF(N(data_NoOutliers!CBB5),data_NoOutliers!CBB5,MID(data_NoOutliers!CBB5,2,99)/2),"")</f>
        <v/>
      </c>
      <c r="CNR5" s="4" t="str">
        <f>IFERROR(IF(N(data_NoOutliers!CBC5),data_NoOutliers!CBC5,MID(data_NoOutliers!CBC5,2,99)/2),"")</f>
        <v/>
      </c>
      <c r="CNS5" s="4" t="str">
        <f>IFERROR(IF(N(data_NoOutliers!CBD5),data_NoOutliers!CBD5,MID(data_NoOutliers!CBD5,2,99)/2),"")</f>
        <v/>
      </c>
      <c r="CNT5" s="4" t="str">
        <f>IFERROR(IF(N(data_NoOutliers!CBE5),data_NoOutliers!CBE5,MID(data_NoOutliers!CBE5,2,99)/2),"")</f>
        <v/>
      </c>
      <c r="CNU5" s="4" t="str">
        <f>IFERROR(IF(N(data_NoOutliers!CBF5),data_NoOutliers!CBF5,MID(data_NoOutliers!CBF5,2,99)/2),"")</f>
        <v/>
      </c>
      <c r="CNV5" s="4" t="str">
        <f>IFERROR(IF(N(data_NoOutliers!CBG5),data_NoOutliers!CBG5,MID(data_NoOutliers!CBG5,2,99)/2),"")</f>
        <v/>
      </c>
      <c r="CNW5" s="4" t="str">
        <f>IFERROR(IF(N(data_NoOutliers!CBH5),data_NoOutliers!CBH5,MID(data_NoOutliers!CBH5,2,99)/2),"")</f>
        <v/>
      </c>
      <c r="CNX5" s="4" t="str">
        <f>IFERROR(IF(N(data_NoOutliers!CBI5),data_NoOutliers!CBI5,MID(data_NoOutliers!CBI5,2,99)/2),"")</f>
        <v/>
      </c>
      <c r="CNY5" s="4" t="str">
        <f>IFERROR(IF(N(data_NoOutliers!CBJ5),data_NoOutliers!CBJ5,MID(data_NoOutliers!CBJ5,2,99)/2),"")</f>
        <v/>
      </c>
      <c r="CNZ5" s="4" t="str">
        <f>IFERROR(IF(N(data_NoOutliers!CBK5),data_NoOutliers!CBK5,MID(data_NoOutliers!CBK5,2,99)/2),"")</f>
        <v/>
      </c>
      <c r="COA5" s="4" t="str">
        <f>IFERROR(IF(N(data_NoOutliers!CBL5),data_NoOutliers!CBL5,MID(data_NoOutliers!CBL5,2,99)/2),"")</f>
        <v/>
      </c>
      <c r="COB5" s="4" t="str">
        <f>IFERROR(IF(N(data_NoOutliers!CBM5),data_NoOutliers!CBM5,MID(data_NoOutliers!CBM5,2,99)/2),"")</f>
        <v/>
      </c>
      <c r="COC5" s="4" t="str">
        <f>IFERROR(IF(N(data_NoOutliers!CBN5),data_NoOutliers!CBN5,MID(data_NoOutliers!CBN5,2,99)/2),"")</f>
        <v/>
      </c>
      <c r="COD5" s="4" t="str">
        <f>IFERROR(IF(N(data_NoOutliers!CBO5),data_NoOutliers!CBO5,MID(data_NoOutliers!CBO5,2,99)/2),"")</f>
        <v/>
      </c>
      <c r="COE5" s="4" t="str">
        <f>IFERROR(IF(N(data_NoOutliers!CBP5),data_NoOutliers!CBP5,MID(data_NoOutliers!CBP5,2,99)/2),"")</f>
        <v/>
      </c>
      <c r="COF5" s="4" t="str">
        <f>IFERROR(IF(N(data_NoOutliers!CBQ5),data_NoOutliers!CBQ5,MID(data_NoOutliers!CBQ5,2,99)/2),"")</f>
        <v/>
      </c>
      <c r="COG5" s="4" t="str">
        <f>IFERROR(IF(N(data_NoOutliers!CBR5),data_NoOutliers!CBR5,MID(data_NoOutliers!CBR5,2,99)/2),"")</f>
        <v/>
      </c>
      <c r="COH5" s="4" t="str">
        <f>IFERROR(IF(N(data_NoOutliers!CBS5),data_NoOutliers!CBS5,MID(data_NoOutliers!CBS5,2,99)/2),"")</f>
        <v/>
      </c>
      <c r="COI5" s="4" t="str">
        <f>IFERROR(IF(N(data_NoOutliers!CBT5),data_NoOutliers!CBT5,MID(data_NoOutliers!CBT5,2,99)/2),"")</f>
        <v/>
      </c>
      <c r="COJ5" s="4" t="str">
        <f>IFERROR(IF(N(data_NoOutliers!CBU5),data_NoOutliers!CBU5,MID(data_NoOutliers!CBU5,2,99)/2),"")</f>
        <v/>
      </c>
      <c r="COK5" s="4" t="str">
        <f>IFERROR(IF(N(data_NoOutliers!CBV5),data_NoOutliers!CBV5,MID(data_NoOutliers!CBV5,2,99)/2),"")</f>
        <v/>
      </c>
      <c r="COL5" s="4" t="str">
        <f>IFERROR(IF(N(data_NoOutliers!CBW5),data_NoOutliers!CBW5,MID(data_NoOutliers!CBW5,2,99)/2),"")</f>
        <v/>
      </c>
      <c r="COM5" s="4" t="str">
        <f>IFERROR(IF(N(data_NoOutliers!CBX5),data_NoOutliers!CBX5,MID(data_NoOutliers!CBX5,2,99)/2),"")</f>
        <v/>
      </c>
      <c r="CON5" s="4" t="str">
        <f>IFERROR(IF(N(data_NoOutliers!CBY5),data_NoOutliers!CBY5,MID(data_NoOutliers!CBY5,2,99)/2),"")</f>
        <v/>
      </c>
      <c r="COO5" s="4" t="str">
        <f>IFERROR(IF(N(data_NoOutliers!CBZ5),data_NoOutliers!CBZ5,MID(data_NoOutliers!CBZ5,2,99)/2),"")</f>
        <v/>
      </c>
      <c r="COP5" s="4" t="str">
        <f>IFERROR(IF(N(data_NoOutliers!CCA5),data_NoOutliers!CCA5,MID(data_NoOutliers!CCA5,2,99)/2),"")</f>
        <v/>
      </c>
      <c r="COQ5" s="4" t="str">
        <f>IFERROR(IF(N(data_NoOutliers!CCB5),data_NoOutliers!CCB5,MID(data_NoOutliers!CCB5,2,99)/2),"")</f>
        <v/>
      </c>
      <c r="COR5" s="4" t="str">
        <f>IFERROR(IF(N(data_NoOutliers!CCC5),data_NoOutliers!CCC5,MID(data_NoOutliers!CCC5,2,99)/2),"")</f>
        <v/>
      </c>
      <c r="COS5" s="4" t="str">
        <f>IFERROR(IF(N(data_NoOutliers!CCD5),data_NoOutliers!CCD5,MID(data_NoOutliers!CCD5,2,99)/2),"")</f>
        <v/>
      </c>
      <c r="COT5" s="4" t="str">
        <f>IFERROR(IF(N(data_NoOutliers!CCE5),data_NoOutliers!CCE5,MID(data_NoOutliers!CCE5,2,99)/2),"")</f>
        <v/>
      </c>
      <c r="COU5" s="4" t="str">
        <f>IFERROR(IF(N(data_NoOutliers!CCF5),data_NoOutliers!CCF5,MID(data_NoOutliers!CCF5,2,99)/2),"")</f>
        <v/>
      </c>
      <c r="COV5" s="4" t="str">
        <f>IFERROR(IF(N(data_NoOutliers!CCG5),data_NoOutliers!CCG5,MID(data_NoOutliers!CCG5,2,99)/2),"")</f>
        <v/>
      </c>
      <c r="COW5" s="4" t="str">
        <f>IFERROR(IF(N(data_NoOutliers!CCH5),data_NoOutliers!CCH5,MID(data_NoOutliers!CCH5,2,99)/2),"")</f>
        <v/>
      </c>
      <c r="COX5" s="4" t="str">
        <f>IFERROR(IF(N(data_NoOutliers!CCI5),data_NoOutliers!CCI5,MID(data_NoOutliers!CCI5,2,99)/2),"")</f>
        <v/>
      </c>
      <c r="COY5" s="4" t="str">
        <f>IFERROR(IF(N(data_NoOutliers!CCJ5),data_NoOutliers!CCJ5,MID(data_NoOutliers!CCJ5,2,99)/2),"")</f>
        <v/>
      </c>
      <c r="COZ5" s="4" t="str">
        <f>IFERROR(IF(N(data_NoOutliers!CCK5),data_NoOutliers!CCK5,MID(data_NoOutliers!CCK5,2,99)/2),"")</f>
        <v/>
      </c>
      <c r="CPA5" s="4" t="str">
        <f>IFERROR(IF(N(data_NoOutliers!CCL5),data_NoOutliers!CCL5,MID(data_NoOutliers!CCL5,2,99)/2),"")</f>
        <v/>
      </c>
      <c r="CPB5" s="4" t="str">
        <f>IFERROR(IF(N(data_NoOutliers!CCM5),data_NoOutliers!CCM5,MID(data_NoOutliers!CCM5,2,99)/2),"")</f>
        <v/>
      </c>
      <c r="CPC5" s="4" t="str">
        <f>IFERROR(IF(N(data_NoOutliers!CCN5),data_NoOutliers!CCN5,MID(data_NoOutliers!CCN5,2,99)/2),"")</f>
        <v/>
      </c>
      <c r="CPD5" s="4" t="str">
        <f>IFERROR(IF(N(data_NoOutliers!CCO5),data_NoOutliers!CCO5,MID(data_NoOutliers!CCO5,2,99)/2),"")</f>
        <v/>
      </c>
      <c r="CPE5" s="4" t="str">
        <f>IFERROR(IF(N(data_NoOutliers!CCP5),data_NoOutliers!CCP5,MID(data_NoOutliers!CCP5,2,99)/2),"")</f>
        <v/>
      </c>
      <c r="CPF5" s="4" t="str">
        <f>IFERROR(IF(N(data_NoOutliers!CCQ5),data_NoOutliers!CCQ5,MID(data_NoOutliers!CCQ5,2,99)/2),"")</f>
        <v/>
      </c>
      <c r="CPG5" s="4" t="str">
        <f>IFERROR(IF(N(data_NoOutliers!CCR5),data_NoOutliers!CCR5,MID(data_NoOutliers!CCR5,2,99)/2),"")</f>
        <v/>
      </c>
      <c r="CPH5" s="4" t="str">
        <f>IFERROR(IF(N(data_NoOutliers!CCS5),data_NoOutliers!CCS5,MID(data_NoOutliers!CCS5,2,99)/2),"")</f>
        <v/>
      </c>
      <c r="CPI5" s="4" t="str">
        <f>IFERROR(IF(N(data_NoOutliers!CCT5),data_NoOutliers!CCT5,MID(data_NoOutliers!CCT5,2,99)/2),"")</f>
        <v/>
      </c>
      <c r="CPJ5" s="4" t="str">
        <f>IFERROR(IF(N(data_NoOutliers!CCU5),data_NoOutliers!CCU5,MID(data_NoOutliers!CCU5,2,99)/2),"")</f>
        <v/>
      </c>
    </row>
    <row r="6" spans="1:2454" x14ac:dyDescent="0.25">
      <c r="A6" s="1" t="s">
        <v>17</v>
      </c>
      <c r="B6" s="24" t="s">
        <v>155</v>
      </c>
      <c r="C6" s="87">
        <v>1</v>
      </c>
      <c r="D6" s="126">
        <f t="shared" si="0"/>
        <v>14.771123595505617</v>
      </c>
      <c r="E6" s="135" t="s">
        <v>5</v>
      </c>
      <c r="F6" s="130" cm="1">
        <f t="array" ref="F6">2*_xlfn.STDEV.S(IF(ISNUMBER(SEARCH("*Intake*",$AP$4:$XFD$4)),$AP6:$XFD6))</f>
        <v>35.369955848303363</v>
      </c>
      <c r="G6" s="127">
        <f t="shared" si="1"/>
        <v>19.093617021276589</v>
      </c>
      <c r="H6" s="127" t="s">
        <v>5</v>
      </c>
      <c r="I6" s="128" cm="1">
        <f t="array" ref="I6">2*_xlfn.STDEV.S(IF($AP$4:$XFD$4="Harbour mode: Intake seawater ",AP6:XFD6))</f>
        <v>43.588635819648523</v>
      </c>
      <c r="J6" s="127">
        <f t="shared" si="2"/>
        <v>9.9340476190476181</v>
      </c>
      <c r="K6" s="127" t="s">
        <v>5</v>
      </c>
      <c r="L6" s="129" cm="1">
        <f t="array" ref="L6">2*_xlfn.STDEV.S(IF($AP$4:$XFD$4="Transit, full speed: Intake seawater ",AP6:XFD6))</f>
        <v>19.285443042786493</v>
      </c>
      <c r="M6" s="136">
        <f t="shared" si="3"/>
        <v>14.358931297709924</v>
      </c>
      <c r="N6" s="243" t="s">
        <v>5</v>
      </c>
      <c r="O6" s="236" cm="1">
        <f t="array" ref="O6">2*_xlfn.STDEV.S(IF(ISNUMBER(SEARCH("*before cleaning*",$AP$4:$XFD$4)),AP6:XFD6))</f>
        <v>36.791585095751131</v>
      </c>
      <c r="P6" s="245">
        <f t="shared" si="4"/>
        <v>1.1386259541984729</v>
      </c>
      <c r="Q6" s="245">
        <f t="shared" si="5"/>
        <v>128.94797515108758</v>
      </c>
      <c r="R6" s="136">
        <f t="shared" si="6"/>
        <v>10.059642857142862</v>
      </c>
      <c r="S6" s="243" t="s">
        <v>5</v>
      </c>
      <c r="T6" s="236" cm="1">
        <f t="array" ref="T6">2*_xlfn.STDEV.S(IF(ISNUMBER(SEARCH("*Transit, full speed: After*",$AP$4:$XFD$4)),AP6:XFD6))</f>
        <v>22.880401556512567</v>
      </c>
      <c r="U6" s="727">
        <f>(Z6*'Sampling information'!$O$62)+(AJ6*'Sampling information'!$V$62)</f>
        <v>47.847982062874671</v>
      </c>
      <c r="V6" s="246">
        <f t="shared" si="7"/>
        <v>10.104999999999999</v>
      </c>
      <c r="W6" s="247" t="s">
        <v>5</v>
      </c>
      <c r="X6" s="248" cm="1">
        <f t="array" ref="X6">2*_xlfn.STDEV.S(IF(ISNUMBER(SEARCH("*ME scrubber*",$AP$4:$XFD$4)),AP6:XFD6))</f>
        <v>22.734387942540941</v>
      </c>
      <c r="Y6" s="249">
        <f t="shared" si="8"/>
        <v>0.17095238095238097</v>
      </c>
      <c r="Z6" s="331">
        <f t="shared" si="9"/>
        <v>37.587674396958825</v>
      </c>
      <c r="AA6" s="255">
        <f t="shared" si="10"/>
        <v>16.366404494382017</v>
      </c>
      <c r="AB6" s="253" t="s">
        <v>5</v>
      </c>
      <c r="AC6" s="254" cm="1">
        <f t="array" ref="AC6">2*_xlfn.STDEV.S(IF(ISNUMBER(SEARCH("*After AE scrubber*",$AP$4:$XFD$4)),AP6:XFD6))</f>
        <v>41.328089858328802</v>
      </c>
      <c r="AD6" s="118">
        <f t="shared" si="11"/>
        <v>1.5952808988764047</v>
      </c>
      <c r="AE6" s="251">
        <f t="shared" si="12"/>
        <v>172.06182494517077</v>
      </c>
      <c r="AF6" s="253">
        <f t="shared" si="13"/>
        <v>10.014285714285716</v>
      </c>
      <c r="AG6" s="253" t="s">
        <v>5</v>
      </c>
      <c r="AH6" s="254" cm="1">
        <f t="array" ref="AH6">2*_xlfn.STDEV.S(IF($AP$4:$XFD$4="Transit, full speed: After AE scrubber, but before cleaning ",AP6:XFD6))</f>
        <v>23.30074892247956</v>
      </c>
      <c r="AI6" s="118">
        <f t="shared" si="14"/>
        <v>8.0238095238095414E-2</v>
      </c>
      <c r="AJ6" s="251">
        <f t="shared" si="15"/>
        <v>92.972524681750201</v>
      </c>
      <c r="AK6" s="255">
        <f t="shared" si="16"/>
        <v>22.042765957446807</v>
      </c>
      <c r="AL6" s="253" t="s">
        <v>5</v>
      </c>
      <c r="AM6" s="256" cm="1">
        <f t="array" ref="AM6">2*_xlfn.STDEV.S(IF($AP$4:$XFD$4="Harbour mode: After AE scrubber, but before cleaning ",AP6:XFD6))</f>
        <v>50.045367192461548</v>
      </c>
      <c r="AN6" s="252">
        <f t="shared" si="17"/>
        <v>2.9491489361702126</v>
      </c>
      <c r="AO6" s="251">
        <f t="shared" si="18"/>
        <v>242.7373698614191</v>
      </c>
      <c r="AP6" s="303">
        <f>IF(N(data_NoOutliers!G6),data_NoOutliers!G6,"")</f>
        <v>4.92</v>
      </c>
      <c r="AQ6" s="303">
        <f>IF(N(data_NoOutliers!H6),data_NoOutliers!H6,"")</f>
        <v>5.14</v>
      </c>
      <c r="AR6" s="292">
        <f t="shared" ref="AR6:AR47" si="21">IFERROR(AQ6-AP6,"")</f>
        <v>0.21999999999999975</v>
      </c>
      <c r="AS6" s="304">
        <f t="shared" ref="AS6:AS47" si="22">IFERROR(AR6*$AQ$50,"")</f>
        <v>42.74999999999995</v>
      </c>
      <c r="AT6" s="303">
        <f>IF(N(data_NoOutliers!I6),data_NoOutliers!I6,"")</f>
        <v>4.8600000000000003</v>
      </c>
      <c r="AU6" s="303">
        <f>IF(N(data_NoOutliers!J6),data_NoOutliers!J6,"")</f>
        <v>5.18</v>
      </c>
      <c r="AV6" s="292">
        <f t="shared" ref="AV6:AV47" si="23">IFERROR(AU6-AT6,"")</f>
        <v>0.3199999999999994</v>
      </c>
      <c r="AW6" s="304">
        <f t="shared" ref="AW6:AW47" si="24">IFERROR(AV6*$AU$50,"")</f>
        <v>16.514942528735602</v>
      </c>
      <c r="AX6" s="303">
        <f>IF(N(data_NoOutliers!K6),data_NoOutliers!K6,"")</f>
        <v>5.16</v>
      </c>
      <c r="AY6" s="292">
        <f t="shared" ref="AY6:AY47" si="25">IFERROR(AX6-AT6,"")</f>
        <v>0.29999999999999982</v>
      </c>
      <c r="AZ6" s="304">
        <f t="shared" ref="AZ6:AZ47" si="26">IFERROR(AY6*$AX$50,"")</f>
        <v>57.971590909090878</v>
      </c>
      <c r="BA6" s="303">
        <f>IF(N(data_NoOutliers!L6),data_NoOutliers!L6,"")</f>
        <v>4.9400000000000004</v>
      </c>
      <c r="BB6" s="303">
        <f>IF(N(data_NoOutliers!M6),data_NoOutliers!M6,"")</f>
        <v>5.74</v>
      </c>
      <c r="BC6" s="127">
        <f t="shared" ref="BC6:BC47" si="27">IFERROR(BB6-BA6,"")</f>
        <v>0.79999999999999982</v>
      </c>
      <c r="BD6" s="305">
        <f t="shared" ref="BD6:BD47" si="28">IFERROR(BC6*$BB$50,"")</f>
        <v>199.56462585034006</v>
      </c>
      <c r="BE6" s="303">
        <f>IF(N(data_NoOutliers!N6),data_NoOutliers!N6,"")</f>
        <v>5.1100000000000003</v>
      </c>
      <c r="BF6" s="303">
        <f>IF(N(data_NoOutliers!O6),data_NoOutliers!O6,"")</f>
        <v>5.69</v>
      </c>
      <c r="BG6" s="127">
        <f t="shared" ref="BG6:BG47" si="29">IFERROR(BF6-BE6,"")</f>
        <v>0.58000000000000007</v>
      </c>
      <c r="BH6" s="305">
        <f t="shared" ref="BH6:BH47" si="30">IFERROR(BG6*$BF$50,"")</f>
        <v>27.575892857142858</v>
      </c>
      <c r="BI6" s="303">
        <f>IF(N(data_NoOutliers!P6),data_NoOutliers!P6,"")</f>
        <v>5.69</v>
      </c>
      <c r="BJ6" s="127">
        <f t="shared" ref="BJ6:BJ47" si="31">IFERROR(BI6-BE6,"")</f>
        <v>0.58000000000000007</v>
      </c>
      <c r="BK6" s="305">
        <f t="shared" ref="BK6:BK47" si="32">IFERROR(BJ6*$BI$50,"")</f>
        <v>133.76477987421384</v>
      </c>
      <c r="BL6" s="303">
        <f>IF(N(data_NoOutliers!Q6),data_NoOutliers!Q6,"")</f>
        <v>4.99</v>
      </c>
      <c r="BM6" s="303">
        <f>IF(N(data_NoOutliers!R6),data_NoOutliers!R6,"")</f>
        <v>4.7699999999999996</v>
      </c>
      <c r="BN6" s="118">
        <f t="shared" ref="BN6:BN47" si="33">IFERROR(BM6-BL6,"")</f>
        <v>-0.22000000000000064</v>
      </c>
      <c r="BO6" s="306">
        <f t="shared" ref="BO6:BO47" si="34">IFERROR(BN6*$BM$50,"")</f>
        <v>-22.006470588235359</v>
      </c>
      <c r="BP6" s="303">
        <f>IF(N(data_NoOutliers!S6),data_NoOutliers!S6,"")</f>
        <v>4.8</v>
      </c>
      <c r="BQ6" s="303">
        <f>IF(N(data_NoOutliers!T6),data_NoOutliers!T6,"")</f>
        <v>5.43</v>
      </c>
      <c r="BR6" s="118">
        <f t="shared" ref="BR6:BR47" si="35">IFERROR(BQ6-BP6,"")</f>
        <v>0.62999999999999989</v>
      </c>
      <c r="BS6" s="306">
        <f t="shared" ref="BS6:BS47" si="36">IFERROR(BR6*$BQ$50,"")</f>
        <v>25.884782608695648</v>
      </c>
      <c r="BT6" s="303">
        <f>IF(N(data_NoOutliers!U6),data_NoOutliers!U6,"")</f>
        <v>5.34</v>
      </c>
      <c r="BU6" s="118">
        <f t="shared" ref="BU6:BU47" si="37">IFERROR(BT6-BP6,"")</f>
        <v>0.54</v>
      </c>
      <c r="BV6" s="306">
        <f t="shared" ref="BV6:BV47" si="38">IFERROR(BU6*$BT$50,"")</f>
        <v>54.015882352941183</v>
      </c>
      <c r="BW6" s="303" t="str">
        <f>IF(N(data_NoOutliers!V6),data_NoOutliers!V6,"")</f>
        <v/>
      </c>
      <c r="BX6" s="303" t="str">
        <f>IF(N(data_NoOutliers!W6),data_NoOutliers!W6,"")</f>
        <v/>
      </c>
      <c r="BY6" s="307" t="str">
        <f t="shared" ref="BY6:BY47" si="39">IFERROR(BX6-BW6,"")</f>
        <v/>
      </c>
      <c r="BZ6" s="308" t="str">
        <f t="shared" ref="BZ6:BZ47" si="40">IFERROR(BY6*$BX$50,"")</f>
        <v/>
      </c>
      <c r="CA6" s="303" t="str">
        <f>IF(N(data_NoOutliers!X6),data_NoOutliers!X6,"")</f>
        <v/>
      </c>
      <c r="CB6" s="307" t="str">
        <f t="shared" ref="CB6:CB47" si="41">IFERROR(CA6-BW6,"")</f>
        <v/>
      </c>
      <c r="CC6" s="308" t="str">
        <f t="shared" ref="CC6:CC41" si="42">IFERROR(CB6*$CA$50,"")</f>
        <v/>
      </c>
      <c r="CD6" s="303">
        <f>IF(N(data_NoOutliers!Y6),data_NoOutliers!Y6,"")</f>
        <v>12.7</v>
      </c>
      <c r="CE6" s="303">
        <f>IF(N(data_NoOutliers!Z6),data_NoOutliers!Z6,"")</f>
        <v>14.6</v>
      </c>
      <c r="CF6" s="292">
        <f t="shared" ref="CF6:CF47" si="43">IFERROR(CE6-CD6,"")</f>
        <v>1.9000000000000004</v>
      </c>
      <c r="CG6" s="304">
        <f t="shared" ref="CG6:CG47" si="44">IFERROR(CF6*$CE$50,"")</f>
        <v>112.26809651474532</v>
      </c>
      <c r="CH6" s="303">
        <f>IF(N(data_NoOutliers!AA6),data_NoOutliers!AA6,"")</f>
        <v>6.99</v>
      </c>
      <c r="CI6" s="303">
        <f>IF(N(data_NoOutliers!AB6),data_NoOutliers!AB6,"")</f>
        <v>9.0500000000000007</v>
      </c>
      <c r="CJ6" s="292">
        <f t="shared" ref="CJ6:CJ47" si="45">IFERROR(CI6-CH6,"")</f>
        <v>2.0600000000000005</v>
      </c>
      <c r="CK6" s="304">
        <f t="shared" ref="CK6:CK47" si="46">IFERROR(CJ6*$CI$50,"")</f>
        <v>92.712103407755606</v>
      </c>
      <c r="CL6" s="303">
        <f>IF(N(data_NoOutliers!AC6),data_NoOutliers!AC6,"")</f>
        <v>11.4</v>
      </c>
      <c r="CM6" s="292">
        <f t="shared" ref="CM6:CM47" si="47">IFERROR(CL6-CH6,"")</f>
        <v>4.41</v>
      </c>
      <c r="CN6" s="304">
        <f t="shared" ref="CN6:CN47" si="48">IFERROR(CM6*$CL$50,"")</f>
        <v>291.00718562874249</v>
      </c>
      <c r="CO6" s="303">
        <f>IF(N(data_NoOutliers!AD6),data_NoOutliers!AD6,"")</f>
        <v>7.23</v>
      </c>
      <c r="CP6" s="303">
        <f>IF(N(data_NoOutliers!AE6),data_NoOutliers!AE6,"")</f>
        <v>7.52</v>
      </c>
      <c r="CQ6" s="118">
        <f t="shared" ref="CQ6:CQ47" si="49">IFERROR(CP6-CO6,"")</f>
        <v>0.28999999999999915</v>
      </c>
      <c r="CR6" s="306">
        <f t="shared" ref="CR6:CR47" si="50">IFERROR(CQ6*$CP$50,"")</f>
        <v>17.585106382978672</v>
      </c>
      <c r="CS6" s="303">
        <f>IF(N(data_NoOutliers!AF6),data_NoOutliers!AF6,"")</f>
        <v>4.5</v>
      </c>
      <c r="CT6" s="303">
        <f>IF(N(data_NoOutliers!AG6),data_NoOutliers!AG6,"")</f>
        <v>4.58</v>
      </c>
      <c r="CU6" s="118">
        <f t="shared" ref="CU6:CU47" si="51">IFERROR(CT6-CS6,"")</f>
        <v>8.0000000000000071E-2</v>
      </c>
      <c r="CV6" s="306">
        <f t="shared" ref="CV6:CV47" si="52">IFERROR(CU6*$CT$50,"")</f>
        <v>2.9045407147596953</v>
      </c>
      <c r="CW6" s="303">
        <f>IF(N(data_NoOutliers!AH6),data_NoOutliers!AH6,"")</f>
        <v>4.74</v>
      </c>
      <c r="CX6" s="118">
        <f t="shared" ref="CX6:CX47" si="53">IFERROR(CW6-CS6,"")</f>
        <v>0.24000000000000021</v>
      </c>
      <c r="CY6" s="306">
        <f t="shared" ref="CY6:CY47" si="54">IFERROR(CX6/CS6,"")</f>
        <v>5.3333333333333378E-2</v>
      </c>
      <c r="CZ6" s="303">
        <f>IF(N(data_NoOutliers!AI6),data_NoOutliers!AI6,"")</f>
        <v>5.94</v>
      </c>
      <c r="DA6" s="303">
        <f>IF(N(data_NoOutliers!AJ6),data_NoOutliers!AJ6,"")</f>
        <v>5.6</v>
      </c>
      <c r="DB6" s="307">
        <f t="shared" ref="DB6:DB47" si="55">IFERROR(DA6-CZ6,"")</f>
        <v>-0.34000000000000075</v>
      </c>
      <c r="DC6" s="308">
        <f t="shared" ref="DC6:DC47" si="56">IFERROR(DB6*$DA$50,"")</f>
        <v>-23.821250000000052</v>
      </c>
      <c r="DD6" s="303">
        <f>IF(N(data_NoOutliers!AK6),data_NoOutliers!AK6,"")</f>
        <v>6</v>
      </c>
      <c r="DE6" s="303">
        <f>IF(N(data_NoOutliers!AL6),data_NoOutliers!AL6,"")</f>
        <v>6.01</v>
      </c>
      <c r="DF6" s="307">
        <f t="shared" ref="DF6:DF47" si="57">IFERROR(DE6-DD6,"")</f>
        <v>9.9999999999997868E-3</v>
      </c>
      <c r="DG6" s="307">
        <f t="shared" ref="DG6:DG47" si="58">IFERROR(DF6*$DE$50,"")</f>
        <v>0.35570082676407627</v>
      </c>
      <c r="DH6" s="303">
        <f>IF(N(data_NoOutliers!AM6),data_NoOutliers!AM6,"")</f>
        <v>5.61</v>
      </c>
      <c r="DI6" s="307">
        <f t="shared" ref="DI6:DI47" si="59">IFERROR(DH6-DD6,"")</f>
        <v>-0.38999999999999968</v>
      </c>
      <c r="DJ6" s="308">
        <f t="shared" ref="DJ6:DJ47" si="60">IFERROR(DI6*$DH$50,"")</f>
        <v>-24.288333333333313</v>
      </c>
      <c r="DK6" s="303">
        <f>IF(N(data_NoOutliers!AN6),data_NoOutliers!AN6,"")</f>
        <v>5.95</v>
      </c>
      <c r="DL6" s="303">
        <f>IF(N(data_NoOutliers!AO6),data_NoOutliers!AO6,"")</f>
        <v>5.92</v>
      </c>
      <c r="DM6" s="292">
        <f t="shared" ref="DM6:DM47" si="61">IFERROR(DL6-DK6,"")</f>
        <v>-3.0000000000000249E-2</v>
      </c>
      <c r="DN6" s="304">
        <f t="shared" ref="DN6:DN47" si="62">IFERROR(DM6*$DL$50,"")</f>
        <v>-3.3800650842266746</v>
      </c>
      <c r="DO6" s="303">
        <f>IF(N(data_NoOutliers!AP6),data_NoOutliers!AP6,"")</f>
        <v>8.43</v>
      </c>
      <c r="DP6" s="303">
        <f>IF(N(data_NoOutliers!AQ6),data_NoOutliers!AQ6,"")</f>
        <v>8.0500000000000007</v>
      </c>
      <c r="DQ6" s="311">
        <f t="shared" ref="DQ6:DQ47" si="63">IFERROR(DP6-DO6,"")</f>
        <v>-0.37999999999999901</v>
      </c>
      <c r="DR6" s="312">
        <f t="shared" ref="DR6:DR47" si="64">IFERROR(DQ6*$DP$50,"")</f>
        <v>-42.814157733537414</v>
      </c>
      <c r="DS6" s="303">
        <f>IF(N(data_NoOutliers!AR6),data_NoOutliers!AR6,"")</f>
        <v>9.0399999999999991</v>
      </c>
      <c r="DT6" s="303">
        <f>IF(N(data_NoOutliers!AS6),data_NoOutliers!AS6,"")</f>
        <v>8.89</v>
      </c>
      <c r="DU6" s="311">
        <f t="shared" ref="DU6:DU47" si="65">IFERROR(DT6-DS6,"")</f>
        <v>-0.14999999999999858</v>
      </c>
      <c r="DV6" s="312">
        <f t="shared" ref="DV6:DV47" si="66">IFERROR(DU6*$DT$50,"")</f>
        <v>-8.8072001125016737</v>
      </c>
      <c r="DW6" s="303">
        <f>IF(N(data_NoOutliers!AT6),data_NoOutliers!AT6,"")</f>
        <v>8.76</v>
      </c>
      <c r="DX6" s="311">
        <f t="shared" ref="DX6:DX47" si="67">IFERROR(DW6-DS6,"")</f>
        <v>-0.27999999999999936</v>
      </c>
      <c r="DY6" s="312">
        <f t="shared" ref="DY6:DY47" si="68">IFERROR(DX6*$DW$50,"")</f>
        <v>-32.109670294999141</v>
      </c>
      <c r="DZ6" s="303">
        <f>IF(N(data_NoOutliers!AU6),data_NoOutliers!AU6,"")</f>
        <v>7.09</v>
      </c>
      <c r="EA6" s="303">
        <f>IF(N(data_NoOutliers!AV6),data_NoOutliers!AV6,"")</f>
        <v>7.42</v>
      </c>
      <c r="EB6" s="313">
        <f t="shared" ref="EB6:EB47" si="69">IFERROR(EA6-DZ6,"")</f>
        <v>0.33000000000000007</v>
      </c>
      <c r="EC6" s="314">
        <f t="shared" ref="EC6:EC47" si="70">IFERROR(EB6*$EA$50,"")</f>
        <v>37.180715926493122</v>
      </c>
      <c r="ED6" s="303">
        <f>IF(N(data_NoOutliers!AW6),data_NoOutliers!AW6,"")</f>
        <v>19.5</v>
      </c>
      <c r="EE6" s="303">
        <f>IF(N(data_NoOutliers!AX6),data_NoOutliers!AX6,"")</f>
        <v>20</v>
      </c>
      <c r="EF6" s="315">
        <f t="shared" ref="EF6:EF47" si="71">IFERROR(EE6-ED6,"")</f>
        <v>0.5</v>
      </c>
      <c r="EG6" s="316">
        <f t="shared" ref="EG6:EG47" si="72">IFERROR(EF6*$EE$50,"")</f>
        <v>65.976102941176478</v>
      </c>
      <c r="EH6" s="303">
        <f>IF(N(data_NoOutliers!AY6),data_NoOutliers!AY6,"")</f>
        <v>8.48</v>
      </c>
      <c r="EI6" s="303">
        <f>IF(N(data_NoOutliers!AZ6),data_NoOutliers!AZ6,"")</f>
        <v>8.16</v>
      </c>
      <c r="EJ6" s="315">
        <f t="shared" ref="EJ6:EJ47" si="73">IFERROR(EI6-EH6,"")</f>
        <v>-0.32000000000000028</v>
      </c>
      <c r="EK6" s="316">
        <f t="shared" ref="EK6:EK47" si="74">IFERROR(EJ6*$EI$50,"")</f>
        <v>-19.809882352941194</v>
      </c>
      <c r="EL6" s="303">
        <f>IF(N(data_NoOutliers!BA6),data_NoOutliers!BA6,"")</f>
        <v>8.01</v>
      </c>
      <c r="EM6" s="315">
        <f t="shared" ref="EM6:EM47" si="75">IFERROR(EL6-EH6,"")</f>
        <v>-0.47000000000000064</v>
      </c>
      <c r="EN6" s="316">
        <f t="shared" ref="EN6:EN47" si="76">IFERROR(EM6*$EL$50,"")</f>
        <v>-44.787384615384674</v>
      </c>
      <c r="EO6" s="303">
        <f>IF(N(data_NoOutliers!BB6),data_NoOutliers!BB6,"")</f>
        <v>19</v>
      </c>
      <c r="EP6" s="303">
        <f>IF(N(data_NoOutliers!BC6),data_NoOutliers!BC6,"")</f>
        <v>13.9</v>
      </c>
      <c r="EQ6" s="292">
        <f t="shared" ref="EQ6:EQ47" si="77">IFERROR(EP6-EO6,"")</f>
        <v>-5.0999999999999996</v>
      </c>
      <c r="ER6" s="304">
        <f t="shared" ref="ER6:ER47" si="78">IFERROR(EQ6*$EP$50,"")</f>
        <v>-495.18749999999994</v>
      </c>
      <c r="ES6" s="303">
        <f>IF(N(data_NoOutliers!BD6),data_NoOutliers!BD6,"")</f>
        <v>10.9</v>
      </c>
      <c r="ET6" s="303">
        <f>IF(N(data_NoOutliers!BE6),data_NoOutliers!BE6,"")</f>
        <v>14.4</v>
      </c>
      <c r="EU6" s="292">
        <f t="shared" ref="EU6:EU47" si="79">IFERROR(ET6-ES6,"")</f>
        <v>3.5</v>
      </c>
      <c r="EV6" s="304">
        <f t="shared" ref="EV6:EV47" si="80">IFERROR(EU6*$ET$50,"")</f>
        <v>193.13253012048193</v>
      </c>
      <c r="EW6" s="303">
        <f>IF(N(data_NoOutliers!BF6),data_NoOutliers!BF6,"")</f>
        <v>13.6</v>
      </c>
      <c r="EX6" s="292">
        <f t="shared" ref="EX6:EX47" si="81">IFERROR(EW6-ES6,"")</f>
        <v>2.6999999999999993</v>
      </c>
      <c r="EY6" s="304">
        <f t="shared" ref="EY6:EY47" si="82">IFERROR(EX6*$EW$50,"")</f>
        <v>335.42307692307685</v>
      </c>
      <c r="EZ6" s="303">
        <f>IF(N(data_NoOutliers!BG6),data_NoOutliers!BG6,"")</f>
        <v>45</v>
      </c>
      <c r="FA6" s="303">
        <f>IF(N(data_NoOutliers!BH6),data_NoOutliers!BH6,"")</f>
        <v>38.700000000000003</v>
      </c>
      <c r="FB6" s="313">
        <f t="shared" ref="FB6:FB47" si="83">IFERROR(FA6-EZ6,"")</f>
        <v>-6.2999999999999972</v>
      </c>
      <c r="FC6" s="314">
        <f t="shared" ref="FC6:FC47" si="84">IFERROR(FB6*$FA$50,"")</f>
        <v>-748.12499999999966</v>
      </c>
      <c r="FD6" s="303">
        <f>IF(N(data_NoOutliers!BI6),data_NoOutliers!BI6,"")</f>
        <v>12.8</v>
      </c>
      <c r="FE6" s="303">
        <f>IF(N(data_NoOutliers!BJ6),data_NoOutliers!BJ6,"")</f>
        <v>13.2</v>
      </c>
      <c r="FF6" s="309">
        <f t="shared" ref="FF6:FF47" si="85">IFERROR(FE6-FD6,"")</f>
        <v>0.39999999999999858</v>
      </c>
      <c r="FG6" s="310">
        <f t="shared" ref="FG6:FG47" si="86">IFERROR(FF6*$FE$50,"")</f>
        <v>26.317668054729232</v>
      </c>
      <c r="FH6" s="303">
        <f>IF(N(data_NoOutliers!BK6),data_NoOutliers!BK6,"")</f>
        <v>12.6</v>
      </c>
      <c r="FI6" s="309">
        <f t="shared" ref="FI6:FI47" si="87">IFERROR(FH6-FD6,"")</f>
        <v>-0.20000000000000107</v>
      </c>
      <c r="FJ6" s="310">
        <f t="shared" ref="FJ6:FJ47" si="88">IFERROR(FI6*$FH$50,"")</f>
        <v>-33.023809523809703</v>
      </c>
      <c r="FK6" s="303">
        <f>IF(N(data_NoOutliers!BL6),data_NoOutliers!BL6,"")</f>
        <v>7.67</v>
      </c>
      <c r="FL6" s="303">
        <f>IF(N(data_NoOutliers!BM6),data_NoOutliers!BM6,"")</f>
        <v>23.2</v>
      </c>
      <c r="FM6" s="307">
        <f t="shared" ref="FM6:FM47" si="89">IFERROR(FL6-FK6,"")</f>
        <v>15.53</v>
      </c>
      <c r="FN6" s="308">
        <f t="shared" ref="FN6:FN47" si="90">IFERROR(FM6*$FL$50,"")</f>
        <v>2026.1473333333329</v>
      </c>
      <c r="FO6" s="303">
        <f>IF(N(data_NoOutliers!BN6),data_NoOutliers!BN6,"")</f>
        <v>6.96</v>
      </c>
      <c r="FP6" s="303">
        <f>IF(N(data_NoOutliers!BO6),data_NoOutliers!BO6,"")</f>
        <v>7.4</v>
      </c>
      <c r="FQ6" s="307">
        <f t="shared" ref="FQ6:FQ47" si="91">IFERROR(FP6-FO6,"")</f>
        <v>0.44000000000000039</v>
      </c>
      <c r="FR6" s="308">
        <f t="shared" ref="FR6:FR47" si="92">IFERROR(FQ6*$FP$50,"")</f>
        <v>23.54970695565633</v>
      </c>
      <c r="FS6" s="303">
        <f>IF(N(data_NoOutliers!BP6),data_NoOutliers!BP6,"")</f>
        <v>6.75</v>
      </c>
      <c r="FT6" s="307">
        <f t="shared" ref="FT6:FT47" si="93">IFERROR(FS6-FO6,"")</f>
        <v>-0.20999999999999996</v>
      </c>
      <c r="FU6" s="308">
        <f t="shared" ref="FU6:FU47" si="94">IFERROR(FT6*$FS$50,"")</f>
        <v>-26.632880098887515</v>
      </c>
      <c r="FV6" s="303">
        <f>IF(N(data_NoOutliers!BQ6),data_NoOutliers!BQ6,"")</f>
        <v>6.57</v>
      </c>
      <c r="FW6" s="303">
        <f>IF(N(data_NoOutliers!BR6),data_NoOutliers!BR6,"")</f>
        <v>6.92</v>
      </c>
      <c r="FX6" s="315">
        <f t="shared" ref="FX6:FX47" si="95">IFERROR(FW6-FV6,"")</f>
        <v>0.34999999999999964</v>
      </c>
      <c r="FY6" s="316">
        <f t="shared" ref="FY6:FY47" si="96">IFERROR(FX6*$FW$50,"")</f>
        <v>37.868055555555515</v>
      </c>
      <c r="FZ6" s="303">
        <f>IF(N(data_NoOutliers!BS6),data_NoOutliers!BS6,"")</f>
        <v>11.3</v>
      </c>
      <c r="GA6" s="303">
        <f>IF(N(data_NoOutliers!BT6),data_NoOutliers!BT6,"")</f>
        <v>7.21</v>
      </c>
      <c r="GB6" s="315">
        <f t="shared" ref="GB6:GB47" si="97">IFERROR(GA6-FZ6,"")</f>
        <v>-4.0900000000000007</v>
      </c>
      <c r="GC6" s="316">
        <f t="shared" ref="GC6:GC47" si="98">IFERROR(GB6*$GA$50,"")</f>
        <v>-227.92841067409714</v>
      </c>
      <c r="GD6" s="303">
        <f>IF(N(data_NoOutliers!BU6),data_NoOutliers!BU6,"")</f>
        <v>8.2100000000000009</v>
      </c>
      <c r="GE6" s="315">
        <f t="shared" ref="GE6:GE47" si="99">IFERROR(GD6-FZ6,"")</f>
        <v>-3.09</v>
      </c>
      <c r="GF6" s="316">
        <f t="shared" ref="GF6:GF47" si="100">IFERROR(GE6*$GD$50,"")</f>
        <v>-334.32083333333333</v>
      </c>
      <c r="GG6" s="303">
        <f>IF(N(data_NoOutliers!BV6),data_NoOutliers!BV6,"")</f>
        <v>6.76</v>
      </c>
      <c r="GH6" s="303">
        <f>IF(N(data_NoOutliers!BW6),data_NoOutliers!BW6,"")</f>
        <v>8.07</v>
      </c>
      <c r="GI6" s="292">
        <f t="shared" ref="GI6:GI47" si="101">IFERROR(GH6-GG6,"")</f>
        <v>1.3100000000000005</v>
      </c>
      <c r="GJ6" s="304">
        <f t="shared" ref="GJ6:GJ47" si="102">IFERROR(GI6*$GH$50,"")</f>
        <v>131.36388888888894</v>
      </c>
      <c r="GK6" s="303">
        <f>IF(N(data_NoOutliers!BX6),data_NoOutliers!BX6,"")</f>
        <v>6.38</v>
      </c>
      <c r="GL6" s="303">
        <f>IF(N(data_NoOutliers!BY6),data_NoOutliers!BY6,"")</f>
        <v>6.18</v>
      </c>
      <c r="GM6" s="292">
        <f t="shared" ref="GM6:GM47" si="103">IFERROR(GL6-GK6,"")</f>
        <v>-0.20000000000000018</v>
      </c>
      <c r="GN6" s="304">
        <f t="shared" ref="GN6:GN47" si="104">IFERROR(GM6*$GL$50,"")</f>
        <v>-12.527472527472538</v>
      </c>
      <c r="GO6" s="303">
        <f>IF(N(data_NoOutliers!BZ6),data_NoOutliers!BZ6,"")</f>
        <v>5.79</v>
      </c>
      <c r="GP6" s="292">
        <f t="shared" ref="GP6:GP47" si="105">IFERROR(GO6-GK6,"")</f>
        <v>-0.58999999999999986</v>
      </c>
      <c r="GQ6" s="304">
        <f t="shared" ref="GQ6:GQ47" si="106">IFERROR(GP6*$GO$50,"")</f>
        <v>-54.493055555555536</v>
      </c>
      <c r="GR6" s="303" t="str">
        <f>IF(N(data_NoOutliers!CA6),data_NoOutliers!CA6,"")</f>
        <v/>
      </c>
      <c r="GS6" s="303" t="str">
        <f>IF(N(data_NoOutliers!CB6),data_NoOutliers!CB6,"")</f>
        <v/>
      </c>
      <c r="GT6" s="309" t="str">
        <f t="shared" ref="GT6:GT47" si="107">IFERROR(GS6-GR6,"")</f>
        <v/>
      </c>
      <c r="GU6" s="310" t="str">
        <f t="shared" ref="GU6:GU47" si="108">IFERROR(GT6*$GS$50,"")</f>
        <v/>
      </c>
      <c r="GV6" s="303" t="str">
        <f>IF(N(data_NoOutliers!CC6),data_NoOutliers!CC6,"")</f>
        <v/>
      </c>
      <c r="GW6" s="303" t="str">
        <f>IF(N(data_NoOutliers!CD6),data_NoOutliers!CD6,"")</f>
        <v/>
      </c>
      <c r="GX6" s="309" t="str">
        <f t="shared" si="19"/>
        <v/>
      </c>
      <c r="GY6" s="310" t="str">
        <f t="shared" ref="GY6:GY47" si="109">IFERROR(GX6*$GY$50,"")</f>
        <v/>
      </c>
      <c r="GZ6" s="303" t="str">
        <f>IF(N(data_NoOutliers!CE6),data_NoOutliers!CE6,"")</f>
        <v/>
      </c>
      <c r="HA6" s="309" t="str">
        <f t="shared" si="20"/>
        <v/>
      </c>
      <c r="HB6" s="310" t="str">
        <f t="shared" ref="HB6:HB47" si="110">IFERROR(HA6*$HB$50,"")</f>
        <v/>
      </c>
      <c r="HC6" s="303">
        <f>IF(N(data_NoOutliers!CF6),data_NoOutliers!CF6,"")</f>
        <v>13.6</v>
      </c>
      <c r="HD6" s="303">
        <f>IF(N(data_NoOutliers!CG6),data_NoOutliers!CG6,"")</f>
        <v>12.5</v>
      </c>
      <c r="HE6" s="292">
        <f t="shared" ref="HE6:HE47" si="111">IFERROR(HD6-HC6,"")</f>
        <v>-1.0999999999999996</v>
      </c>
      <c r="HF6" s="304">
        <f t="shared" ref="HF6:HF47" si="112">IFERROR(HE6*$HD$50,"")</f>
        <v>-138.68071818891485</v>
      </c>
      <c r="HG6" s="303">
        <f>IF(N(data_NoOutliers!CH6),data_NoOutliers!CH6,"")</f>
        <v>9.14</v>
      </c>
      <c r="HH6" s="303">
        <f>IF(N(data_NoOutliers!CI6),data_NoOutliers!CI6,"")</f>
        <v>9.14</v>
      </c>
      <c r="HI6" s="307">
        <f t="shared" ref="HI6:HI47" si="113">IFERROR(HH6-HG6,"")</f>
        <v>0</v>
      </c>
      <c r="HJ6" s="308">
        <f t="shared" ref="HJ6:HJ47" si="114">IFERROR(HI6*$HH$50,"")</f>
        <v>0</v>
      </c>
      <c r="HK6" s="303">
        <f>IF(N(data_NoOutliers!CJ6),data_NoOutliers!CJ6,"")</f>
        <v>7.29</v>
      </c>
      <c r="HL6" s="303">
        <f>IF(N(data_NoOutliers!CK6),data_NoOutliers!CK6,"")</f>
        <v>10.7</v>
      </c>
      <c r="HM6" s="307">
        <f t="shared" ref="HM6:HM47" si="115">IFERROR(HL6-HK6,"")</f>
        <v>3.4099999999999993</v>
      </c>
      <c r="HN6" s="308">
        <f t="shared" ref="HN6:HN47" si="116">IFERROR(HM6*$HL$50,"")</f>
        <v>212.39511986301366</v>
      </c>
      <c r="HO6" s="303">
        <f>IF(N(data_NoOutliers!CL6),data_NoOutliers!CL6,"")</f>
        <v>8.2200000000000006</v>
      </c>
      <c r="HP6" s="307">
        <f t="shared" ref="HP6:HP47" si="117">IFERROR(HO6-HK6,"")</f>
        <v>0.9300000000000006</v>
      </c>
      <c r="HQ6" s="308">
        <f t="shared" ref="HQ6:HQ47" si="118">IFERROR(HP6*$HO$50,"")</f>
        <v>78.481117021276631</v>
      </c>
      <c r="HR6" s="303">
        <f>IF(N(data_NoOutliers!CM6),data_NoOutliers!CM6,"")</f>
        <v>7.13</v>
      </c>
      <c r="HS6" s="303">
        <f>IF(N(data_NoOutliers!CN6),data_NoOutliers!CN6,"")</f>
        <v>7.47</v>
      </c>
      <c r="HT6" s="317">
        <f t="shared" ref="HT6:HT47" si="119">IFERROR(HS6-HR6,"")</f>
        <v>0.33999999999999986</v>
      </c>
      <c r="HU6" s="318">
        <f t="shared" ref="HU6:HU47" si="120">IFERROR(HT6*$HS$50,"")</f>
        <v>37.037333333333315</v>
      </c>
      <c r="HV6" s="303">
        <f>IF(N(data_NoOutliers!CO6),data_NoOutliers!CO6,"")</f>
        <v>16.600000000000001</v>
      </c>
      <c r="HW6" s="303">
        <f>IF(N(data_NoOutliers!CP6),data_NoOutliers!CP6,"")</f>
        <v>7.96</v>
      </c>
      <c r="HX6" s="317">
        <f t="shared" ref="HX6:HX47" si="121">IFERROR(HW6-HV6,"")</f>
        <v>-8.64</v>
      </c>
      <c r="HY6" s="318">
        <f t="shared" ref="HY6:HY47" si="122">IFERROR(HX6*$HW$50,"")</f>
        <v>-669.01023890784984</v>
      </c>
      <c r="HZ6" s="303">
        <f>IF(N(data_NoOutliers!CQ6),data_NoOutliers!CQ6,"")</f>
        <v>8.0399999999999991</v>
      </c>
      <c r="IA6" s="317">
        <f t="shared" ref="IA6:IA47" si="123">IFERROR(HZ6-HV6,"")</f>
        <v>-8.5600000000000023</v>
      </c>
      <c r="IB6" s="318">
        <f t="shared" ref="IB6:IB47" si="124">IFERROR(IA6*$HZ$50,"")</f>
        <v>-913.42277691107677</v>
      </c>
      <c r="IC6" s="303">
        <f>IF(N(data_NoOutliers!CR6),data_NoOutliers!CR6,"")</f>
        <v>8.89</v>
      </c>
      <c r="ID6" s="303">
        <f>IF(N(data_NoOutliers!CS6),data_NoOutliers!CS6,"")</f>
        <v>9.16</v>
      </c>
      <c r="IE6" s="127">
        <f t="shared" ref="IE6:IE47" si="125">IFERROR(ID6-IC6,"")</f>
        <v>0.26999999999999957</v>
      </c>
      <c r="IF6" s="305">
        <f t="shared" ref="IF6:IF47" si="126">IFERROR(IE6*$ID$50,"")</f>
        <v>22.096473551637242</v>
      </c>
      <c r="IG6" s="303">
        <f>IF(N(data_NoOutliers!CT6),data_NoOutliers!CT6,"")</f>
        <v>7.43</v>
      </c>
      <c r="IH6" s="303">
        <f>IF(N(data_NoOutliers!CU6),data_NoOutliers!CU6,"")</f>
        <v>7.11</v>
      </c>
      <c r="II6" s="127">
        <f t="shared" ref="II6:II47" si="127">IFERROR(IH6-IG6,"")</f>
        <v>-0.3199999999999994</v>
      </c>
      <c r="IJ6" s="305">
        <f t="shared" ref="IJ6:IJ47" si="128">IFERROR(II6*$IH$50,"")</f>
        <v>-25.082080924855443</v>
      </c>
      <c r="IK6" s="303">
        <f>IF(N(data_NoOutliers!CV6),data_NoOutliers!CV6,"")</f>
        <v>6.23</v>
      </c>
      <c r="IL6" s="127">
        <f t="shared" ref="IL6:IL47" si="129">IFERROR(IK6-IG6,"")</f>
        <v>-1.1999999999999993</v>
      </c>
      <c r="IM6" s="305">
        <f t="shared" ref="IM6:IM47" si="130">IFERROR(IL6*$IK$50,"")</f>
        <v>-101.93650793650787</v>
      </c>
      <c r="IN6" s="303">
        <f>IF(N(data_NoOutliers!CW6),data_NoOutliers!CW6,"")</f>
        <v>84.7</v>
      </c>
      <c r="IO6" s="303">
        <f>IF(N(data_NoOutliers!CX6),data_NoOutliers!CX6,"")</f>
        <v>81.8</v>
      </c>
      <c r="IP6" s="307">
        <f t="shared" ref="IP6:IP47" si="131">IFERROR(IO6-IN6,"")</f>
        <v>-2.9000000000000057</v>
      </c>
      <c r="IQ6" s="308">
        <f t="shared" ref="IQ6:IQ47" si="132">IFERROR(IP6*$IO$50,"")</f>
        <v>-319.42028985507301</v>
      </c>
      <c r="IR6" s="303">
        <f>IF(N(data_NoOutliers!CY6),data_NoOutliers!CY6,"")</f>
        <v>7.42</v>
      </c>
      <c r="IS6" s="303">
        <f>IF(N(data_NoOutliers!CZ6),data_NoOutliers!CZ6,"")</f>
        <v>7.42</v>
      </c>
      <c r="IT6" s="307">
        <f t="shared" ref="IT6:IT47" si="133">IFERROR(IS6-IR6,"")</f>
        <v>0</v>
      </c>
      <c r="IU6" s="308">
        <f t="shared" ref="IU6:IU47" si="134">IFERROR(IT6*$IS$50,"")</f>
        <v>0</v>
      </c>
      <c r="IV6" s="303">
        <f>IF(N(data_NoOutliers!DA6),data_NoOutliers!DA6,"")</f>
        <v>7.5</v>
      </c>
      <c r="IW6" s="307">
        <f t="shared" ref="IW6:IW47" si="135">IFERROR(IV6-IR6,"")</f>
        <v>8.0000000000000071E-2</v>
      </c>
      <c r="IX6" s="308">
        <f t="shared" ref="IX6:IX47" si="136">IFERROR(IW6*$IV$50,"")</f>
        <v>8.1883870967742016</v>
      </c>
      <c r="IY6" s="303">
        <f>IFERROR(IF(N(data_NoOutliers!DB6),data_NoOutliers!DB6,MID(data_NoOutliers!DB6,2,99)/2),"")</f>
        <v>1.96</v>
      </c>
      <c r="IZ6" s="303">
        <f>IFERROR(IF(N(data_NoOutliers!DC6),data_NoOutliers!DC6,MID(data_NoOutliers!DC6,2,99)/2),"")</f>
        <v>4.9400000000000004</v>
      </c>
      <c r="JA6" s="118">
        <f t="shared" ref="JA6:JA47" si="137">IFERROR(IZ6-IY6,"")</f>
        <v>2.9800000000000004</v>
      </c>
      <c r="JB6" s="306">
        <f t="shared" ref="JB6:JB47" si="138">IFERROR(JA6*$IZ$50,"")</f>
        <v>318.93544303797472</v>
      </c>
      <c r="JC6" s="303">
        <f>IFERROR(IF(N(data_NoOutliers!DD6),data_NoOutliers!DD6,MID(data_NoOutliers!DD6,2,99)/2),"")</f>
        <v>3.1</v>
      </c>
      <c r="JD6" s="303">
        <f>IFERROR(IF(N(data_NoOutliers!DE6),data_NoOutliers!DE6,MID(data_NoOutliers!DE6,2,99)/2),"")</f>
        <v>1.94</v>
      </c>
      <c r="JE6" s="118">
        <f t="shared" ref="JE6:JE47" si="139">IFERROR(JD6-JC6,"")</f>
        <v>-1.1600000000000001</v>
      </c>
      <c r="JF6" s="306">
        <f t="shared" ref="JF6:JF47" si="140">IFERROR(JE6*$JD$50,"")</f>
        <v>-66.963636363636368</v>
      </c>
      <c r="JG6" s="303">
        <f>IFERROR(IF(N(data_NoOutliers!DF6),data_NoOutliers!DF6,MID(data_NoOutliers!DF6,2,99)/2),"")</f>
        <v>2.31</v>
      </c>
      <c r="JH6" s="118">
        <f t="shared" ref="JH6:JH47" si="141">IFERROR(JG6-JC6,"")</f>
        <v>-0.79</v>
      </c>
      <c r="JI6" s="306">
        <f t="shared" ref="JI6:JI47" si="142">IFERROR(JH6*$JG$50,"")</f>
        <v>-78.12222222222222</v>
      </c>
      <c r="JJ6" s="303">
        <f>IFERROR(IF(N(data_NoOutliers!DG6),data_NoOutliers!DG6,MID(data_NoOutliers!DG6,2,99)/2),"")</f>
        <v>8.86</v>
      </c>
      <c r="JK6" s="303">
        <f>IFERROR(IF(N(data_NoOutliers!DH6),data_NoOutliers!DH6,MID(data_NoOutliers!DH6,2,99)/2),"")</f>
        <v>8.8699999999999992</v>
      </c>
      <c r="JL6" s="309">
        <f t="shared" ref="JL6:JL47" si="143">IFERROR(JK6-JJ6,"")</f>
        <v>9.9999999999997868E-3</v>
      </c>
      <c r="JM6" s="310">
        <f t="shared" ref="JM6:JM47" si="144">IFERROR(JL6*$JK$50,"")</f>
        <v>1.2544871794871528</v>
      </c>
      <c r="JN6" s="303">
        <f>IFERROR(IF(N(data_NoOutliers!DI6),data_NoOutliers!DI6,MID(data_NoOutliers!DI6,2,99)/2),"")</f>
        <v>7.72</v>
      </c>
      <c r="JO6" s="303">
        <f>IFERROR(IF(N(data_NoOutliers!DJ6),data_NoOutliers!DJ6,MID(data_NoOutliers!DJ6,2,99)/2),"")</f>
        <v>7.41</v>
      </c>
      <c r="JP6" s="309">
        <f t="shared" ref="JP6:JP47" si="145">IFERROR(JO6-JN6,"")</f>
        <v>-0.30999999999999961</v>
      </c>
      <c r="JQ6" s="310">
        <f t="shared" ref="JQ6:JQ47" si="146">IFERROR(JP6*$JO$50,"")</f>
        <v>-24.720512820512791</v>
      </c>
      <c r="JR6" s="303">
        <f>IFERROR(IF(N(data_NoOutliers!DK6),data_NoOutliers!DK6,MID(data_NoOutliers!DK6,2,99)/2),"")</f>
        <v>7.52</v>
      </c>
      <c r="JS6" s="309">
        <f t="shared" ref="JS6:JS47" si="147">IFERROR(JR6-JN6,"")</f>
        <v>-0.20000000000000018</v>
      </c>
      <c r="JT6" s="310">
        <f t="shared" ref="JT6:JT47" si="148">IFERROR(JS6*$JR$50,"")</f>
        <v>-20.698324022346384</v>
      </c>
      <c r="JU6" s="303">
        <f>IFERROR(IF(N(data_NoOutliers!DL6),data_NoOutliers!DL6,MID(data_NoOutliers!DL6,2,99)/2),"")</f>
        <v>92</v>
      </c>
      <c r="JV6" s="303">
        <f>IFERROR(IF(N(data_NoOutliers!DM6),data_NoOutliers!DM6,MID(data_NoOutliers!DM6,2,99)/2),"")</f>
        <v>91.4</v>
      </c>
      <c r="JW6" s="292">
        <f t="shared" ref="JW6:JW47" si="149">IFERROR(JV6-JU6,"")</f>
        <v>-0.59999999999999432</v>
      </c>
      <c r="JX6" s="304">
        <f t="shared" ref="JX6:JX47" si="150">IFERROR(JW6*$JV$50,"")</f>
        <v>-37.109374999999645</v>
      </c>
      <c r="JY6" s="303">
        <f>IFERROR(IF(N(data_NoOutliers!DN6),data_NoOutliers!DN6,MID(data_NoOutliers!DN6,2,99)/2),"")</f>
        <v>39.4</v>
      </c>
      <c r="JZ6" s="303">
        <f>IFERROR(IF(N(data_NoOutliers!DO6),data_NoOutliers!DO6,MID(data_NoOutliers!DO6,2,99)/2),"")</f>
        <v>66.3</v>
      </c>
      <c r="KA6" s="292">
        <f t="shared" ref="KA6:KA47" si="151">IFERROR(JZ6-JY6,"")</f>
        <v>26.9</v>
      </c>
      <c r="KB6" s="304">
        <f t="shared" ref="KB6:KB47" si="152">IFERROR(KA6*$JZ$50,"")</f>
        <v>2798.495518565941</v>
      </c>
      <c r="KC6" s="303">
        <f>IFERROR(IF(N(data_NoOutliers!DP6),data_NoOutliers!DP6,MID(data_NoOutliers!DP6,2,99)/2),"")</f>
        <v>68.400000000000006</v>
      </c>
      <c r="KD6" s="292">
        <f t="shared" ref="KD6:KD47" si="153">IFERROR(KC6-JY6,"")</f>
        <v>29.000000000000007</v>
      </c>
      <c r="KE6" s="304">
        <f>IFERROR(KD6*$KC$50,"")</f>
        <v>5643.2432432432452</v>
      </c>
      <c r="KF6" s="303">
        <f>IFERROR(IF(N(data_NoOutliers!DQ6),data_NoOutliers!DQ6,""),"")</f>
        <v>30.1</v>
      </c>
      <c r="KG6" s="303">
        <f>IFERROR(IF(N(data_NoOutliers!DR6),data_NoOutliers!DR6,""),"")</f>
        <v>31.7</v>
      </c>
      <c r="KH6" s="117">
        <f t="shared" ref="KH6:KH47" si="154">IFERROR(KG6-KF6,"")</f>
        <v>1.5999999999999979</v>
      </c>
      <c r="KI6" s="319">
        <f>IFERROR(KH6*$KG$50,"")</f>
        <v>158.00757985923096</v>
      </c>
      <c r="KJ6" s="303">
        <f>IFERROR(IF(N(data_NoOutliers!DS6),data_NoOutliers!DS6,""),"")</f>
        <v>7.86</v>
      </c>
      <c r="KK6" s="303">
        <f>IFERROR(IF(N(data_NoOutliers!DT6),data_NoOutliers!DT6,""),"")</f>
        <v>9.6</v>
      </c>
      <c r="KL6" s="117">
        <f t="shared" ref="KL6:KL47" si="155">IFERROR(KK6-KJ6,"")</f>
        <v>1.7399999999999993</v>
      </c>
      <c r="KM6" s="319">
        <f t="shared" ref="KM6:KM47" si="156">IFERROR(KL6*$KK$50,"")</f>
        <v>141.15962777380096</v>
      </c>
      <c r="KN6" s="303">
        <f>IFERROR(IF(N(data_NoOutliers!DU6),data_NoOutliers!DU6,""),"")</f>
        <v>8.91</v>
      </c>
      <c r="KO6" s="117">
        <f t="shared" ref="KO6:KO47" si="157">IFERROR(KN6-KJ6,"")</f>
        <v>1.0499999999999998</v>
      </c>
      <c r="KP6" s="319">
        <f t="shared" ref="KP6:KP47" si="158">IFERROR(KO6*$KN$50,"")</f>
        <v>105.79545454545452</v>
      </c>
      <c r="KQ6" s="303">
        <f>IFERROR(IF(N(data_NoOutliers!DV6),data_NoOutliers!DV6,""),"")</f>
        <v>13.8</v>
      </c>
      <c r="KR6" s="303">
        <f>IFERROR(IF(N(data_NoOutliers!DW6),data_NoOutliers!DW6,""),"")</f>
        <v>13.8</v>
      </c>
      <c r="KS6" s="311">
        <f t="shared" ref="KS6:KS47" si="159">IFERROR(KR6-KQ6,"")</f>
        <v>0</v>
      </c>
      <c r="KT6" s="312">
        <f t="shared" ref="KT6:KT47" si="160">IFERROR(KS6*$KR$50,"")</f>
        <v>0</v>
      </c>
      <c r="KU6" s="303" t="str">
        <f>IFERROR(IF(N(data_NoOutliers!DX6),data_NoOutliers!DX6,""),"")</f>
        <v/>
      </c>
      <c r="KV6" s="303" t="str">
        <f>IFERROR(IF(N(data_NoOutliers!DY6),data_NoOutliers!DY6,""),"")</f>
        <v/>
      </c>
      <c r="KW6" s="320" t="str">
        <f t="shared" ref="KW6:KW47" si="161">IFERROR(KV6-KU6,"")</f>
        <v/>
      </c>
      <c r="KX6" s="321" t="str">
        <f t="shared" ref="KX6:KX47" si="162">IFERROR(KW6/KU6,"")</f>
        <v/>
      </c>
      <c r="KY6" s="303" t="str">
        <f>IFERROR(IF(N(data_NoOutliers!DZ6),data_NoOutliers!DZ6,""),"")</f>
        <v/>
      </c>
      <c r="KZ6" s="303" t="str">
        <f>IFERROR(IF(N(data_NoOutliers!EA6),data_NoOutliers!EA6,""),"")</f>
        <v/>
      </c>
      <c r="LA6" s="320" t="str">
        <f t="shared" ref="LA6:LA47" si="163">IFERROR(KZ6-KY6,"")</f>
        <v/>
      </c>
      <c r="LB6" s="321" t="str">
        <f t="shared" ref="LB6:LB47" si="164">IFERROR(LA6/KY6,"")</f>
        <v/>
      </c>
      <c r="LC6" s="303" t="str">
        <f>IFERROR(IF(N(data_NoOutliers!EB6),data_NoOutliers!EB6,""),"")</f>
        <v/>
      </c>
      <c r="LD6" s="320" t="str">
        <f t="shared" ref="LD6:LD47" si="165">IFERROR(LC6-KY6,"")</f>
        <v/>
      </c>
      <c r="LE6" s="321" t="str">
        <f t="shared" ref="LE6:LE47" si="166">IFERROR(LD6/KY6,"")</f>
        <v/>
      </c>
      <c r="LF6" s="303">
        <f>IFERROR(IF(N(data_NoOutliers!EC6),data_NoOutliers!EC6,""),"")</f>
        <v>5.94</v>
      </c>
      <c r="LG6" s="303">
        <f>IFERROR(IF(N(data_NoOutliers!ED6),data_NoOutliers!ED6,""),"")</f>
        <v>5.92</v>
      </c>
      <c r="LH6" s="322">
        <f t="shared" ref="LH6:LH47" si="167">IFERROR(LG6-LF6,"")</f>
        <v>-2.0000000000000462E-2</v>
      </c>
      <c r="LI6" s="323">
        <f t="shared" ref="LI6:LI47" si="168">IFERROR(LH6*$LG$50,"")</f>
        <v>-2.8545673076923737</v>
      </c>
      <c r="LJ6" s="303">
        <f>IFERROR(IF(N(data_NoOutliers!EE6),data_NoOutliers!EE6,""),"")</f>
        <v>18.2</v>
      </c>
      <c r="LK6" s="303">
        <f>IFERROR(IF(N(data_NoOutliers!EF6),data_NoOutliers!EF6,""),"")</f>
        <v>19.2</v>
      </c>
      <c r="LL6" s="118">
        <f t="shared" ref="LL6:LL47" si="169">IFERROR(LK6-LJ6,"")</f>
        <v>1</v>
      </c>
      <c r="LM6" s="306">
        <f t="shared" ref="LM6:LM47" si="170">IFERROR(LL6*$LK$50,"")</f>
        <v>117.40226986128624</v>
      </c>
      <c r="LN6" s="303">
        <f>IFERROR(IF(N(data_NoOutliers!EG6),data_NoOutliers!EG6,""),"")</f>
        <v>7.92</v>
      </c>
      <c r="LO6" s="303">
        <f>IFERROR(IF(N(data_NoOutliers!EH6),data_NoOutliers!EH6,""),"")</f>
        <v>8.14</v>
      </c>
      <c r="LP6" s="118">
        <f t="shared" ref="LP6:LP47" si="171">IFERROR(LO6-LN6,"")</f>
        <v>0.22000000000000064</v>
      </c>
      <c r="LQ6" s="306">
        <f t="shared" ref="LQ6:LQ47" si="172">IFERROR(LP6*$LO$50,"")</f>
        <v>13.054945054945092</v>
      </c>
      <c r="LR6" s="303">
        <f>IFERROR(IF(N(data_NoOutliers!EI6),data_NoOutliers!EI6,""),"")</f>
        <v>7.23</v>
      </c>
      <c r="LS6" s="118">
        <f t="shared" ref="LS6:LS47" si="173">IFERROR(LR6-LN6,"")</f>
        <v>-0.6899999999999995</v>
      </c>
      <c r="LT6" s="306">
        <f t="shared" ref="LT6:LT47" si="174">IFERROR(LS6*$LR$50,"")</f>
        <v>-81.007566204287443</v>
      </c>
      <c r="LU6" s="303">
        <f>IFERROR(IF(N(data_NoOutliers!EJ6),data_NoOutliers!EJ6,""),"")</f>
        <v>27.4</v>
      </c>
      <c r="LV6" s="303">
        <f>IFERROR(IF(N(data_NoOutliers!EK6),data_NoOutliers!EK6,""),"")</f>
        <v>28</v>
      </c>
      <c r="LW6" s="307">
        <f t="shared" ref="LW6:LW47" si="175">IFERROR(LV6-LU6,"")</f>
        <v>0.60000000000000142</v>
      </c>
      <c r="LX6" s="308">
        <f t="shared" ref="LX6:LX47" si="176">IFERROR(LW6*$LV$50,"")</f>
        <v>63.195652173913189</v>
      </c>
      <c r="LY6" s="303">
        <f>IFERROR(IF(N(data_NoOutliers!EL6),data_NoOutliers!EL6,""),"")</f>
        <v>6.51</v>
      </c>
      <c r="LZ6" s="303">
        <f>IFERROR(IF(N(data_NoOutliers!EM6),data_NoOutliers!EM6,""),"")</f>
        <v>6.36</v>
      </c>
      <c r="MA6" s="307">
        <f t="shared" ref="MA6:MA47" si="177">IFERROR(LZ6-LY6,"")</f>
        <v>-0.14999999999999947</v>
      </c>
      <c r="MB6" s="308">
        <f t="shared" ref="MB6:MB47" si="178">IFERROR(MA6*$LZ$50,"")</f>
        <v>-8.4761904761904461</v>
      </c>
      <c r="MC6" s="303">
        <f>IFERROR(IF(N(data_NoOutliers!EN6),data_NoOutliers!EN6,""),"")</f>
        <v>6.72</v>
      </c>
      <c r="MD6" s="307">
        <f t="shared" ref="MD6:MD47" si="179">IFERROR(MC6-LY6,"")</f>
        <v>0.20999999999999996</v>
      </c>
      <c r="ME6" s="308">
        <f t="shared" ref="ME6:ME47" si="180">IFERROR(MD6*$MC$50,"")</f>
        <v>18.432065217391301</v>
      </c>
      <c r="MF6" s="303" t="str">
        <f>IFERROR(IF(N(data_NoOutliers!EO6),data_NoOutliers!EO6,MID(data_NoOutliers!EO6,2,99)/2),"")</f>
        <v/>
      </c>
      <c r="MG6" s="303" t="str">
        <f>IFERROR(IF(N(data_NoOutliers!EP6),data_NoOutliers!EP6,MID(data_NoOutliers!EP6,2,99)/2),"")</f>
        <v/>
      </c>
      <c r="MH6" s="309" t="str">
        <f t="shared" ref="MH6:MH47" si="181">IFERROR(MG6-MF6,"")</f>
        <v/>
      </c>
      <c r="MI6" s="310" t="str">
        <f t="shared" ref="MI6:MI47" si="182">IFERROR(MH6*$MG$50,"")</f>
        <v/>
      </c>
      <c r="MJ6" s="303" t="str">
        <f>IFERROR(IF(N(data_NoOutliers!EQ6),data_NoOutliers!EQ6,MID(data_NoOutliers!EQ6,2,99)/2),"")</f>
        <v/>
      </c>
      <c r="MK6" s="303" t="str">
        <f>IFERROR(IF(N(data_NoOutliers!ER6),data_NoOutliers!ER6,MID(data_NoOutliers!ER6,2,99)/2),"")</f>
        <v/>
      </c>
      <c r="ML6" s="309" t="str">
        <f t="shared" ref="ML6:ML47" si="183">IFERROR(MK6-MJ6,"")</f>
        <v/>
      </c>
      <c r="MM6" s="310" t="str">
        <f t="shared" ref="MM6:MM47" si="184">IFERROR(ML6*$MK$50,"")</f>
        <v/>
      </c>
      <c r="MN6" s="303" t="str">
        <f>IFERROR(IF(N(data_NoOutliers!ES6),data_NoOutliers!ES6,MID(data_NoOutliers!ES6,2,99)/2),"")</f>
        <v/>
      </c>
      <c r="MO6" s="309" t="str">
        <f t="shared" ref="MO6:MO47" si="185">IFERROR(MN6-MJ6,"")</f>
        <v/>
      </c>
      <c r="MP6" s="310" t="str">
        <f t="shared" ref="MP6:MP47" si="186">IFERROR(MO6*$MN$50,"")</f>
        <v/>
      </c>
      <c r="MQ6" s="303">
        <f>IFERROR(IF(N(data_NoOutliers!ET6),data_NoOutliers!ET6,MID(data_NoOutliers!ET6,2,99)/2),"")</f>
        <v>7.25</v>
      </c>
      <c r="MR6" s="303">
        <f>IFERROR(IF(N(data_NoOutliers!EU6),data_NoOutliers!EU6,MID(data_NoOutliers!EU6,2,99)/2),"")</f>
        <v>6.37</v>
      </c>
      <c r="MS6" s="117">
        <f>IFERROR(MR6-MQ6,"")</f>
        <v>-0.87999999999999989</v>
      </c>
      <c r="MT6" s="319">
        <f t="shared" ref="MT6:MT47" si="187">IFERROR(MS6*$MR$50,"")</f>
        <v>-177.4748603351955</v>
      </c>
      <c r="MU6" s="303">
        <f>IFERROR(IF(N(data_NoOutliers!EV6),data_NoOutliers!EV6,MID(data_NoOutliers!EV6,2,99)/2),"")</f>
        <v>6.14</v>
      </c>
      <c r="MV6" s="303">
        <f>IFERROR(IF(N(data_NoOutliers!EW6),data_NoOutliers!EW6,MID(data_NoOutliers!EW6,2,99)/2),"")</f>
        <v>7.65</v>
      </c>
      <c r="MW6" s="117">
        <f t="shared" ref="MW6:MW47" si="188">IFERROR(MV6-MU6,"")</f>
        <v>1.5100000000000007</v>
      </c>
      <c r="MX6" s="319">
        <f t="shared" ref="MX6:MX47" si="189">IFERROR(MW6*$MV$50,"")</f>
        <v>101.3289473684211</v>
      </c>
      <c r="MY6" s="303">
        <f>IFERROR(IF(N(data_NoOutliers!EX6),data_NoOutliers!EX6,MID(data_NoOutliers!EX6,2,99)/2),"")</f>
        <v>5.65</v>
      </c>
      <c r="MZ6" s="117">
        <f t="shared" ref="MZ6:MZ47" si="190">IFERROR(MY6-MU6,"")</f>
        <v>-0.48999999999999932</v>
      </c>
      <c r="NA6" s="319">
        <f t="shared" ref="NA6:NA47" si="191">IFERROR(MZ6*$MY$50,"")</f>
        <v>-60.984975961538375</v>
      </c>
      <c r="NB6" s="303">
        <f>IFERROR(IF(N(data_NoOutliers!EY6),data_NoOutliers!EY6,MID(data_NoOutliers!EY6,2,99)/2),"")</f>
        <v>68.400000000000006</v>
      </c>
      <c r="NC6" s="303">
        <f>IFERROR(IF(N(data_NoOutliers!EZ6),data_NoOutliers!EZ6,MID(data_NoOutliers!EZ6,2,99)/2),"")</f>
        <v>69.599999999999994</v>
      </c>
      <c r="ND6" s="307">
        <f>IFERROR(NC6-NB6,"")</f>
        <v>1.1999999999999886</v>
      </c>
      <c r="NE6" s="308">
        <f t="shared" ref="NE6:NE47" si="192">IFERROR(ND6*$NC$50,"")</f>
        <v>109.07027027026923</v>
      </c>
      <c r="NF6" s="303">
        <f>IFERROR(IF(N(data_NoOutliers!FA6),data_NoOutliers!FA6,MID(data_NoOutliers!FA6,2,99)/2),"")</f>
        <v>52.8</v>
      </c>
      <c r="NG6" s="303">
        <f>IFERROR(IF(N(data_NoOutliers!FB6),data_NoOutliers!FB6,MID(data_NoOutliers!FB6,2,99)/2),"")</f>
        <v>51.4</v>
      </c>
      <c r="NH6" s="307">
        <f t="shared" ref="NH6:NH47" si="193">IFERROR(NG6-NF6,"")</f>
        <v>-1.3999999999999986</v>
      </c>
      <c r="NI6" s="308">
        <f t="shared" ref="NI6:NI47" si="194">IFERROR(NH6*$NG$50,"")</f>
        <v>-167.99999999999983</v>
      </c>
      <c r="NJ6" s="303">
        <f>IFERROR(IF(N(data_NoOutliers!FC6),data_NoOutliers!FC6,MID(data_NoOutliers!FC6,2,99)/2),"")</f>
        <v>51.5</v>
      </c>
      <c r="NK6" s="307">
        <f t="shared" ref="NK6:NK47" si="195">IFERROR(NJ6-NF6,"")</f>
        <v>-1.2999999999999972</v>
      </c>
      <c r="NL6" s="308">
        <f t="shared" ref="NL6:NL47" si="196">IFERROR(NK6*$NJ$50,"")</f>
        <v>-207.20555555555509</v>
      </c>
      <c r="NM6" s="303">
        <f>IFERROR(IF(N(data_NoOutliers!FD6),data_NoOutliers!FD6,MID(data_NoOutliers!FD6,2,99)/2),"")</f>
        <v>6.39</v>
      </c>
      <c r="NN6" s="303">
        <f>IFERROR(IF(N(data_NoOutliers!FE6),data_NoOutliers!FE6,MID(data_NoOutliers!FE6,2,99)/2),"")</f>
        <v>6.35</v>
      </c>
      <c r="NO6" s="324">
        <f>IFERROR(NN6-NM6,"")</f>
        <v>-4.0000000000000036E-2</v>
      </c>
      <c r="NP6" s="325">
        <f t="shared" ref="NP6:NP47" si="197">IFERROR(NO6*$NN$50,"")</f>
        <v>-2.5063829787234067</v>
      </c>
      <c r="NQ6" s="303">
        <f>IFERROR(IF(N(data_NoOutliers!FF6),data_NoOutliers!FF6,MID(data_NoOutliers!FF6,2,99)/2),"")</f>
        <v>7.37</v>
      </c>
      <c r="NR6" s="303">
        <f>IFERROR(IF(N(data_NoOutliers!FG6),data_NoOutliers!FG6,MID(data_NoOutliers!FG6,2,99)/2),"")</f>
        <v>6.42</v>
      </c>
      <c r="NS6" s="324">
        <f t="shared" ref="NS6:NS47" si="198">IFERROR(NR6-NQ6,"")</f>
        <v>-0.95000000000000018</v>
      </c>
      <c r="NT6" s="325">
        <f t="shared" ref="NT6:NT47" si="199">IFERROR(NS6*$NR$50,"")</f>
        <v>-41.304347826086968</v>
      </c>
      <c r="NU6" s="303">
        <f>IFERROR(IF(N(data_NoOutliers!FH6),data_NoOutliers!FH6,MID(data_NoOutliers!FH6,2,99)/2),"")</f>
        <v>6.6</v>
      </c>
      <c r="NV6" s="324">
        <f t="shared" ref="NV6:NV47" si="200">IFERROR(NU6-NQ6,"")</f>
        <v>-0.77000000000000046</v>
      </c>
      <c r="NW6" s="325">
        <f t="shared" ref="NW6:NW47" si="201">IFERROR(NV6*$NU$50,"")</f>
        <v>-46.623076923076951</v>
      </c>
      <c r="NX6" s="303">
        <f>IFERROR(IF(N(data_NoOutliers!FI6),data_NoOutliers!FI6,MID(data_NoOutliers!FI6,2,99)/2),"")</f>
        <v>6.93</v>
      </c>
      <c r="NY6" s="303">
        <f>IFERROR(IF(N(data_NoOutliers!FJ6),data_NoOutliers!FJ6,MID(data_NoOutliers!FJ6,2,99)/2),"")</f>
        <v>7.78</v>
      </c>
      <c r="NZ6" s="317">
        <f>IFERROR(NY6-NX6,"")</f>
        <v>0.85000000000000053</v>
      </c>
      <c r="OA6" s="318">
        <f t="shared" ref="OA6:OA47" si="202">IFERROR(NZ6*$NY$50,"")</f>
        <v>71.503816793893165</v>
      </c>
      <c r="OB6" s="303">
        <f>IFERROR(IF(N(data_NoOutliers!FK6),data_NoOutliers!FK6,MID(data_NoOutliers!FK6,2,99)/2),"")</f>
        <v>5.24</v>
      </c>
      <c r="OC6" s="303">
        <f>IFERROR(IF(N(data_NoOutliers!FL6),data_NoOutliers!FL6,MID(data_NoOutliers!FL6,2,99)/2),"")</f>
        <v>8.4600000000000009</v>
      </c>
      <c r="OD6" s="317">
        <f t="shared" ref="OD6:OD47" si="203">IFERROR(OC6-OB6,"")</f>
        <v>3.2200000000000006</v>
      </c>
      <c r="OE6" s="318">
        <f t="shared" ref="OE6:OE47" si="204">IFERROR(OD6*$OC$50,"")</f>
        <v>222.81250000000003</v>
      </c>
      <c r="OF6" s="303">
        <f>IFERROR(IF(N(data_NoOutliers!FM6),data_NoOutliers!FM6,MID(data_NoOutliers!FM6,2,99)/2),"")</f>
        <v>6.89</v>
      </c>
      <c r="OG6" s="317">
        <f t="shared" ref="OG6:OG47" si="205">IFERROR(OF6-OB6,"")</f>
        <v>1.6499999999999995</v>
      </c>
      <c r="OH6" s="318">
        <f t="shared" ref="OH6:OH47" si="206">IFERROR(OG6*$OF$50,"")</f>
        <v>140.99206349206344</v>
      </c>
      <c r="OI6" s="303" t="str">
        <f>IFERROR(IF(N(data_NoOutliers!FN6),data_NoOutliers!FN6,MID(data_NoOutliers!FN6,2,99)/2),"")</f>
        <v/>
      </c>
      <c r="OJ6" s="303" t="str">
        <f>IFERROR(IF(N(data_NoOutliers!FO6),data_NoOutliers!FO6,MID(data_NoOutliers!FO6,2,99)/2),"")</f>
        <v/>
      </c>
      <c r="OK6" s="292" t="str">
        <f>IFERROR(OJ6-OI6,"")</f>
        <v/>
      </c>
      <c r="OL6" s="304" t="str">
        <f t="shared" ref="OL6:OL47" si="207">IFERROR(OK6*$OJ$50,"")</f>
        <v/>
      </c>
      <c r="OM6" s="303" t="str">
        <f>IFERROR(IF(N(data_NoOutliers!FP6),data_NoOutliers!FP6,MID(data_NoOutliers!FP6,2,99)/2),"")</f>
        <v/>
      </c>
      <c r="ON6" s="303" t="str">
        <f>IFERROR(IF(N(data_NoOutliers!FQ6),data_NoOutliers!FQ6,MID(data_NoOutliers!FQ6,2,99)/2),"")</f>
        <v/>
      </c>
      <c r="OO6" s="292" t="str">
        <f t="shared" ref="OO6:OO47" si="208">IFERROR(ON6-OM6,"")</f>
        <v/>
      </c>
      <c r="OP6" s="304" t="str">
        <f t="shared" ref="OP6:OP47" si="209">IFERROR(OO6*$ON$50,"")</f>
        <v/>
      </c>
      <c r="OQ6" s="303" t="str">
        <f>IFERROR(IF(N(data_NoOutliers!FR6),data_NoOutliers!FR6,MID(data_NoOutliers!FR6,2,99)/2),"")</f>
        <v/>
      </c>
      <c r="OR6" s="292" t="str">
        <f t="shared" ref="OR6:OR47" si="210">IFERROR(OQ6-OM6,"")</f>
        <v/>
      </c>
      <c r="OS6" s="304" t="str">
        <f t="shared" ref="OS6:OS47" si="211">IFERROR(OR6*$OQ$50,"")</f>
        <v/>
      </c>
      <c r="OT6" s="303">
        <f>IFERROR(IF(N(data_NoOutliers!FS6),data_NoOutliers!FS6,MID(data_NoOutliers!FS6,2,99)/2),"")</f>
        <v>8.5500000000000007</v>
      </c>
      <c r="OU6" s="303">
        <f>IFERROR(IF(N(data_NoOutliers!FT6),data_NoOutliers!FT6,MID(data_NoOutliers!FT6,2,99)/2),"")</f>
        <v>60.2</v>
      </c>
      <c r="OV6" s="313">
        <f>IFERROR(OU6-OT6,"")</f>
        <v>51.650000000000006</v>
      </c>
      <c r="OW6" s="314">
        <f t="shared" ref="OW6:OW47" si="212">IFERROR(OV6*$OU$50,"")</f>
        <v>3568.545454545455</v>
      </c>
      <c r="OX6" s="303">
        <f>IFERROR(IF(N(data_NoOutliers!FU6),data_NoOutliers!FU6,MID(data_NoOutliers!FU6,2,99)/2),"")</f>
        <v>8.02</v>
      </c>
      <c r="OY6" s="303">
        <f>IFERROR(IF(N(data_NoOutliers!FV6),data_NoOutliers!FV6,MID(data_NoOutliers!FV6,2,99)/2),"")</f>
        <v>8.6199999999999992</v>
      </c>
      <c r="OZ6" s="313">
        <f t="shared" ref="OZ6:OZ47" si="213">IFERROR(OY6-OX6,"")</f>
        <v>0.59999999999999964</v>
      </c>
      <c r="PA6" s="314">
        <f t="shared" ref="PA6:PA47" si="214">IFERROR(OZ6*$OY$50,"")</f>
        <v>36.867469879518055</v>
      </c>
      <c r="PB6" s="303">
        <f>IFERROR(IF(N(data_NoOutliers!FW6),data_NoOutliers!FW6,MID(data_NoOutliers!FW6,2,99)/2),"")</f>
        <v>8.16</v>
      </c>
      <c r="PC6" s="313">
        <f t="shared" ref="PC6:PC47" si="215">IFERROR(PB6-OX6,"")</f>
        <v>0.14000000000000057</v>
      </c>
      <c r="PD6" s="314">
        <f t="shared" ref="PD6:PD47" si="216">IFERROR(PC6*$PB$50,"")</f>
        <v>10.045317220543847</v>
      </c>
      <c r="PE6" s="303">
        <f>IFERROR(IF(N(data_NoOutliers!FX6),data_NoOutliers!FX6,MID(data_NoOutliers!FX6,2,99)/2),"")</f>
        <v>21.1</v>
      </c>
      <c r="PF6" s="303">
        <f>IFERROR(IF(N(data_NoOutliers!FY6),data_NoOutliers!FY6,MID(data_NoOutliers!FY6,2,99)/2),"")</f>
        <v>22.2</v>
      </c>
      <c r="PG6" s="326">
        <f>IFERROR(PF6-PE6,"")</f>
        <v>1.0999999999999979</v>
      </c>
      <c r="PH6" s="327">
        <f t="shared" ref="PH6:PH47" si="217">IFERROR(PG6*$PF$50,"")</f>
        <v>78.910463861920007</v>
      </c>
      <c r="PI6" s="303">
        <f>IFERROR(IF(N(data_NoOutliers!FZ6),data_NoOutliers!FZ6,MID(data_NoOutliers!FZ6,2,99)/2),"")</f>
        <v>8.1</v>
      </c>
      <c r="PJ6" s="303">
        <f>IFERROR(IF(N(data_NoOutliers!GA6),data_NoOutliers!GA6,MID(data_NoOutliers!GA6,2,99)/2),"")</f>
        <v>7.09</v>
      </c>
      <c r="PK6" s="326">
        <f t="shared" ref="PK6:PK47" si="218">IFERROR(PJ6-PI6,"")</f>
        <v>-1.0099999999999998</v>
      </c>
      <c r="PL6" s="327">
        <f t="shared" ref="PL6:PL47" si="219">IFERROR(PK6*$PJ$50,"")</f>
        <v>-56.604395604395592</v>
      </c>
      <c r="PM6" s="303">
        <f>IFERROR(IF(N(data_NoOutliers!GB6),data_NoOutliers!GB6,MID(data_NoOutliers!GB6,2,99)/2),"")</f>
        <v>7.67</v>
      </c>
      <c r="PN6" s="326">
        <f t="shared" ref="PN6:PN47" si="220">IFERROR(PM6-PI6,"")</f>
        <v>-0.42999999999999972</v>
      </c>
      <c r="PO6" s="327">
        <f t="shared" ref="PO6:PO47" si="221">IFERROR(PN6*$PM$50,"")</f>
        <v>-29.035539215686253</v>
      </c>
      <c r="PP6" s="303">
        <f>IFERROR(IF(N(data_NoOutliers!GC6),data_NoOutliers!GC6,MID(data_NoOutliers!GC6,2,99)/2),"")</f>
        <v>19.2</v>
      </c>
      <c r="PQ6" s="303">
        <f>IFERROR(IF(N(data_NoOutliers!GD6),data_NoOutliers!GD6,MID(data_NoOutliers!GD6,2,99)/2),"")</f>
        <v>22.7</v>
      </c>
      <c r="PR6" s="320">
        <f>IFERROR(PQ6-PP6,"")</f>
        <v>3.5</v>
      </c>
      <c r="PS6" s="321">
        <f t="shared" ref="PS6:PS47" si="222">IFERROR(PR6*$PQ$50,"")</f>
        <v>428.21969696969688</v>
      </c>
      <c r="PT6" s="303">
        <f>IFERROR(IF(N(data_NoOutliers!GE6),data_NoOutliers!GE6,MID(data_NoOutliers!GE6,2,99)/2),"")</f>
        <v>8.7799999999999994</v>
      </c>
      <c r="PU6" s="303">
        <f>IFERROR(IF(N(data_NoOutliers!GF6),data_NoOutliers!GF6,MID(data_NoOutliers!GF6,2,99)/2),"")</f>
        <v>7.97</v>
      </c>
      <c r="PV6" s="320">
        <f t="shared" ref="PV6:PV47" si="223">IFERROR(PU6-PT6,"")</f>
        <v>-0.80999999999999961</v>
      </c>
      <c r="PW6" s="321">
        <f t="shared" ref="PW6:PW47" si="224">IFERROR(PV6*$PU$50,"")</f>
        <v>-50.897666068222591</v>
      </c>
      <c r="PX6" s="303">
        <f>IFERROR(IF(N(data_NoOutliers!GG6),data_NoOutliers!GG6,MID(data_NoOutliers!GG6,2,99)/2),"")</f>
        <v>9.2799999999999994</v>
      </c>
      <c r="PY6" s="320">
        <f t="shared" ref="PY6:PY47" si="225">IFERROR(PX6-PT6,"")</f>
        <v>0.5</v>
      </c>
      <c r="PZ6" s="321">
        <f t="shared" ref="PZ6:PZ47" si="226">IFERROR(PY6*$PX$50,"")</f>
        <v>35.185185185185183</v>
      </c>
      <c r="QA6" s="303">
        <f>IFERROR(IF(N(data_NoOutliers!GH6),data_NoOutliers!GH6,MID(data_NoOutliers!GH6,2,99)/2),"")</f>
        <v>54.3</v>
      </c>
      <c r="QB6" s="303">
        <f>IFERROR(IF(N(data_NoOutliers!GI6),data_NoOutliers!GI6,MID(data_NoOutliers!GI6,2,99)/2),"")</f>
        <v>57.8</v>
      </c>
      <c r="QC6" s="317">
        <f>IFERROR(QB6-QA6,"")</f>
        <v>3.5</v>
      </c>
      <c r="QD6" s="318">
        <f t="shared" ref="QD6:QD47" si="227">IFERROR(QC6*$QB$50,"")</f>
        <v>247.05882352941177</v>
      </c>
      <c r="QE6" s="303">
        <f>IFERROR(IF(N(data_NoOutliers!GJ6),data_NoOutliers!GJ6,MID(data_NoOutliers!GJ6,2,99)/2),"")</f>
        <v>34.9</v>
      </c>
      <c r="QF6" s="303">
        <f>IFERROR(IF(N(data_NoOutliers!GK6),data_NoOutliers!GK6,MID(data_NoOutliers!GK6,2,99)/2),"")</f>
        <v>9.4</v>
      </c>
      <c r="QG6" s="317">
        <f t="shared" ref="QG6:QG47" si="228">IFERROR(QF6-QE6,"")</f>
        <v>-25.5</v>
      </c>
      <c r="QH6" s="318">
        <f t="shared" ref="QH6:QH47" si="229">IFERROR(QG6*$QF$50,"")</f>
        <v>-1342.1052631578946</v>
      </c>
      <c r="QI6" s="303">
        <f>IFERROR(IF(N(data_NoOutliers!GL6),data_NoOutliers!GL6,MID(data_NoOutliers!GL6,2,99)/2),"")</f>
        <v>8.3699999999999992</v>
      </c>
      <c r="QJ6" s="317">
        <f t="shared" ref="QJ6:QJ47" si="230">IFERROR(QI6-QE6,"")</f>
        <v>-26.53</v>
      </c>
      <c r="QK6" s="318">
        <f t="shared" ref="QK6:QK47" si="231">IFERROR(QJ6*$QI$50,"")</f>
        <v>-1509.5846354166667</v>
      </c>
      <c r="QL6" s="303">
        <f>IFERROR(IF(N(data_NoOutliers!GM6),data_NoOutliers!GM6,MID(data_NoOutliers!GM6,2,99)/2),"")</f>
        <v>78.2</v>
      </c>
      <c r="QM6" s="303">
        <f>IFERROR(IF(N(data_NoOutliers!GN6),data_NoOutliers!GN6,MID(data_NoOutliers!GN6,2,99)/2),"")</f>
        <v>87</v>
      </c>
      <c r="QN6" s="328">
        <f>IFERROR(QM6-QL6,"")</f>
        <v>8.7999999999999972</v>
      </c>
      <c r="QO6" s="329">
        <f>IFERROR(QN6*$QM$50,"")</f>
        <v>545.21739130434764</v>
      </c>
      <c r="QP6" s="303">
        <f>IFERROR(IF(N(data_NoOutliers!GO6),data_NoOutliers!GO6,MID(data_NoOutliers!GO6,2,99)/2),"")</f>
        <v>7.07</v>
      </c>
      <c r="QQ6" s="303">
        <f>IFERROR(IF(N(data_NoOutliers!GP6),data_NoOutliers!GP6,MID(data_NoOutliers!GP6,2,99)/2),"")</f>
        <v>8.19</v>
      </c>
      <c r="QR6" s="328">
        <f t="shared" ref="QR6:QR47" si="232">IFERROR(QQ6-QP6,"")</f>
        <v>1.1199999999999992</v>
      </c>
      <c r="QS6" s="329">
        <f t="shared" ref="QS6:QS47" si="233">IFERROR(QR6*$QQ$50,"")</f>
        <v>55.999999999999957</v>
      </c>
      <c r="QT6" s="303">
        <f>IFERROR(IF(N(data_NoOutliers!GQ6),data_NoOutliers!GQ6,MID(data_NoOutliers!GQ6,2,99)/2),"")</f>
        <v>7.75</v>
      </c>
      <c r="QU6" s="328">
        <f t="shared" ref="QU6:QU47" si="234">IFERROR(QT6-QP6,"")</f>
        <v>0.67999999999999972</v>
      </c>
      <c r="QV6" s="329">
        <f t="shared" ref="QV6:QV47" si="235">IFERROR(QU6*$QT$50,"")</f>
        <v>50.883561643835598</v>
      </c>
      <c r="QW6" s="303">
        <f>IFERROR(IF(N(data_NoOutliers!GR6),data_NoOutliers!GR6,MID(data_NoOutliers!GR6,2,99)/2),"")</f>
        <v>7.65</v>
      </c>
      <c r="QX6" s="303">
        <f>IFERROR(IF(N(data_NoOutliers!GS6),data_NoOutliers!GS6,MID(data_NoOutliers!GS6,2,99)/2),"")</f>
        <v>7.51</v>
      </c>
      <c r="QY6" s="326">
        <f>IFERROR(QX6-QW6,"")</f>
        <v>-0.14000000000000057</v>
      </c>
      <c r="QZ6" s="327">
        <f>IFERROR(QY6*$QX$50,"")</f>
        <v>-10.640000000000043</v>
      </c>
      <c r="RA6" s="303">
        <f>IFERROR(IF(N(data_NoOutliers!GT6),data_NoOutliers!GT6,MID(data_NoOutliers!GT6,2,99)/2),"")</f>
        <v>6.79</v>
      </c>
      <c r="RB6" s="303">
        <f>IFERROR(IF(N(data_NoOutliers!GU6),data_NoOutliers!GU6,MID(data_NoOutliers!GU6,2,99)/2),"")</f>
        <v>7.63</v>
      </c>
      <c r="RC6" s="326">
        <f t="shared" ref="RC6:RC47" si="236">IFERROR(RB6-RA6,"")</f>
        <v>0.83999999999999986</v>
      </c>
      <c r="RD6" s="327">
        <f>IFERROR(RC6*$RB$50,"")</f>
        <v>46.666666666666657</v>
      </c>
      <c r="RE6" s="303">
        <f>IFERROR(IF(N(data_NoOutliers!GV6),data_NoOutliers!GV6,MID(data_NoOutliers!GV6,2,99)/2),"")</f>
        <v>7.11</v>
      </c>
      <c r="RF6" s="326">
        <f t="shared" ref="RF6:RF47" si="237">IFERROR(RE6-RA6,"")</f>
        <v>0.32000000000000028</v>
      </c>
      <c r="RG6" s="327">
        <f t="shared" ref="RG6:RG47" si="238">IFERROR(RF6*$RE$50,"")</f>
        <v>24.320000000000022</v>
      </c>
      <c r="RH6" s="303">
        <f>IFERROR(IF(N(data_NoOutliers!GW6),data_NoOutliers!GW6,MID(data_NoOutliers!GW6,2,99)/2),"")</f>
        <v>5.9</v>
      </c>
      <c r="RI6" s="303">
        <f>IFERROR(IF(N(data_NoOutliers!GX6),data_NoOutliers!GX6,MID(data_NoOutliers!GX6,2,99)/2),"")</f>
        <v>6.75</v>
      </c>
      <c r="RJ6" s="292">
        <f>IFERROR(RI6-RH6,"")</f>
        <v>0.84999999999999964</v>
      </c>
      <c r="RK6" s="304">
        <f t="shared" ref="RK6:RK47" si="239">IFERROR(RJ6*$RI$50,"")</f>
        <v>52.249999999999972</v>
      </c>
      <c r="RL6" s="303">
        <f>IFERROR(IF(N(data_NoOutliers!GY6),data_NoOutliers!GY6,MID(data_NoOutliers!GY6,2,99)/2),"")</f>
        <v>6.61</v>
      </c>
      <c r="RM6" s="303">
        <f>IFERROR(IF(N(data_NoOutliers!GZ6),data_NoOutliers!GZ6,MID(data_NoOutliers!GZ6,2,99)/2),"")</f>
        <v>8</v>
      </c>
      <c r="RN6" s="292">
        <f t="shared" ref="RN6:RN47" si="240">IFERROR(RM6-RL6,"")</f>
        <v>1.3899999999999997</v>
      </c>
      <c r="RO6" s="304">
        <f t="shared" ref="RO6:RO47" si="241">IFERROR(RN6*$RM$50,"")</f>
        <v>76.164383561643817</v>
      </c>
      <c r="RP6" s="303">
        <f>IFERROR(IF(N(data_NoOutliers!HA6),data_NoOutliers!HA6,MID(data_NoOutliers!HA6,2,99)/2),"")</f>
        <v>7.51</v>
      </c>
      <c r="RQ6" s="292">
        <f t="shared" ref="RQ6:RQ47" si="242">IFERROR(RP6-RL6,"")</f>
        <v>0.89999999999999947</v>
      </c>
      <c r="RR6" s="304">
        <f t="shared" ref="RR6:RR47" si="243">IFERROR(RQ6*$RP$50,"")</f>
        <v>68.399999999999963</v>
      </c>
      <c r="RS6" s="303">
        <f>IFERROR(IF(N(data_NoOutliers!HB6),data_NoOutliers!HB6,MID(data_NoOutliers!HB6,2,99)/2),"")</f>
        <v>13.9</v>
      </c>
      <c r="RT6" s="303">
        <f>IFERROR(IF(N(data_NoOutliers!HC6),data_NoOutliers!HC6,MID(data_NoOutliers!HC6,2,99)/2),"")</f>
        <v>14.3</v>
      </c>
      <c r="RU6" s="118">
        <f>IFERROR(RT6-RS6,"")</f>
        <v>0.40000000000000036</v>
      </c>
      <c r="RV6" s="306">
        <f t="shared" ref="RV6:RV47" si="244">IFERROR(RU6*$RT$50,"")</f>
        <v>25.487804878048799</v>
      </c>
      <c r="RW6" s="303">
        <f>IFERROR(IF(N(data_NoOutliers!HD6),data_NoOutliers!HD6,MID(data_NoOutliers!HD6,2,99)/2),"")</f>
        <v>5.28</v>
      </c>
      <c r="RX6" s="303">
        <f>IFERROR(IF(N(data_NoOutliers!HE6),data_NoOutliers!HE6,MID(data_NoOutliers!HE6,2,99)/2),"")</f>
        <v>5.49</v>
      </c>
      <c r="RY6" s="118">
        <f t="shared" ref="RY6:RY47" si="245">IFERROR(RX6-RW6,"")</f>
        <v>0.20999999999999996</v>
      </c>
      <c r="RZ6" s="306">
        <f t="shared" ref="RZ6:RZ47" si="246">IFERROR(RY6*$RX$50,"")</f>
        <v>11.092037501650598</v>
      </c>
      <c r="SA6" s="303">
        <f>IFERROR(IF(N(data_NoOutliers!HF6),data_NoOutliers!HF6,MID(data_NoOutliers!HF6,2,99)/2),"")</f>
        <v>5.84</v>
      </c>
      <c r="SB6" s="118">
        <f t="shared" ref="SB6:SB47" si="247">IFERROR(SA6-RW6,"")</f>
        <v>0.55999999999999961</v>
      </c>
      <c r="SC6" s="340">
        <f t="shared" ref="SC6:SC47" si="248">IFERROR(SB6*$SA$50,"")</f>
        <v>35.46666666666664</v>
      </c>
      <c r="SD6" s="303">
        <f>IFERROR(IF(N(data_NoOutliers!HG6),data_NoOutliers!HG6,MID(data_NoOutliers!HG6,2,99)/2),"")</f>
        <v>6.88</v>
      </c>
      <c r="SE6" s="303">
        <f>IFERROR(IF(N(data_NoOutliers!HH6),data_NoOutliers!HH6,MID(data_NoOutliers!HH6,2,99)/2),"")</f>
        <v>6.79</v>
      </c>
      <c r="SF6" s="307">
        <f>IFERROR(SE6-SD6,"")</f>
        <v>-8.9999999999999858E-2</v>
      </c>
      <c r="SG6" s="308">
        <f t="shared" ref="SG6:SG47" si="249">IFERROR(SF6*$SE$50,"")</f>
        <v>-6.5382352941176363</v>
      </c>
      <c r="SH6" s="303">
        <f>IFERROR(IF(N(data_NoOutliers!HI6),data_NoOutliers!HI6,MID(data_NoOutliers!HI6,2,99)/2),"")</f>
        <v>7.8</v>
      </c>
      <c r="SI6" s="303">
        <f>IFERROR(IF(N(data_NoOutliers!HJ6),data_NoOutliers!HJ6,MID(data_NoOutliers!HJ6,2,99)/2),"")</f>
        <v>7.75</v>
      </c>
      <c r="SJ6" s="307">
        <f t="shared" ref="SJ6:SJ47" si="250">IFERROR(SI6-SH6,"")</f>
        <v>-4.9999999999999822E-2</v>
      </c>
      <c r="SK6" s="338">
        <f t="shared" ref="SK6:SK47" si="251">IFERROR(SJ6*$SI$50,"")</f>
        <v>-2.7027027027026933</v>
      </c>
      <c r="SL6" s="303">
        <f>IFERROR(IF(N(data_NoOutliers!HK6),data_NoOutliers!HK6,MID(data_NoOutliers!HK6,2,99)/2),"")</f>
        <v>8.16</v>
      </c>
      <c r="SM6" s="307">
        <f t="shared" ref="SM6:SM47" si="252">IFERROR(SL6-SH6,"")</f>
        <v>0.36000000000000032</v>
      </c>
      <c r="SN6" s="338">
        <f t="shared" ref="SN6:SN47" si="253">IFERROR(SM6*$SL$50,"")</f>
        <v>25.650000000000023</v>
      </c>
      <c r="SO6" s="303">
        <f>IFERROR(IF(N(data_NoOutliers!HL6),data_NoOutliers!HL6,MID(data_NoOutliers!HL6,2,99)/2),"")</f>
        <v>24.3</v>
      </c>
      <c r="SP6" s="303">
        <f>IFERROR(IF(N(data_NoOutliers!HM6),data_NoOutliers!HM6,MID(data_NoOutliers!HM6,2,99)/2),"")</f>
        <v>26.5</v>
      </c>
      <c r="SQ6" s="127">
        <f>IFERROR(SP6-SO6,"")</f>
        <v>2.1999999999999993</v>
      </c>
      <c r="SR6" s="305">
        <f t="shared" ref="SR6:SR47" si="254">IFERROR(SQ6*$SP$50,"")</f>
        <v>263.77241379310334</v>
      </c>
      <c r="SS6" s="303">
        <f>IFERROR(IF(N(data_NoOutliers!HN6),data_NoOutliers!HN6,MID(data_NoOutliers!HN6,2,99)/2),"")</f>
        <v>6.58</v>
      </c>
      <c r="ST6" s="303">
        <f>IFERROR(IF(N(data_NoOutliers!HO6),data_NoOutliers!HO6,MID(data_NoOutliers!HO6,2,99)/2),"")</f>
        <v>6.13</v>
      </c>
      <c r="SU6" s="127">
        <f t="shared" ref="SU6:SU47" si="255">IFERROR(ST6-SS6,"")</f>
        <v>-0.45000000000000018</v>
      </c>
      <c r="SV6" s="302">
        <f t="shared" ref="SV6:SV47" si="256">IFERROR(SU6*$ST$50,"")</f>
        <v>-29.025974025974037</v>
      </c>
      <c r="SW6" s="303">
        <f>IFERROR(IF(N(data_NoOutliers!HP6),data_NoOutliers!HP6,MID(data_NoOutliers!HP6,2,99)/2),"")</f>
        <v>6.69</v>
      </c>
      <c r="SX6" s="127">
        <f t="shared" ref="SX6:SX47" si="257">IFERROR(SW6-SS6,"")</f>
        <v>0.11000000000000032</v>
      </c>
      <c r="SY6" s="330">
        <f t="shared" ref="SY6:SY47" si="258">IFERROR(SX6*$SW$50,"")</f>
        <v>11.429687500000032</v>
      </c>
      <c r="SZ6" s="4">
        <f>IFERROR(IF(N(data_NoOutliers!HQ6),data_NoOutliers!HQ6,MID(data_NoOutliers!HQ6,2,99)/2),"")</f>
        <v>20</v>
      </c>
      <c r="TA6" s="4">
        <f>IFERROR(IF(N(data_NoOutliers!HR6),data_NoOutliers!HR6,MID(data_NoOutliers!HR6,2,99)/2),"")</f>
        <v>20.7</v>
      </c>
      <c r="TB6" s="118">
        <f>IFERROR(TA6-SZ6,"")</f>
        <v>0.69999999999999929</v>
      </c>
      <c r="TC6" s="306">
        <f t="shared" ref="TC6:TC47" si="259">IFERROR(TB6*$TA$50,"")</f>
        <v>45.700440528634317</v>
      </c>
      <c r="TD6" s="4">
        <f>IFERROR(IF(N(data_NoOutliers!HS6),data_NoOutliers!HS6,MID(data_NoOutliers!HS6,2,99)/2),"")</f>
        <v>11.8</v>
      </c>
      <c r="TE6" s="4">
        <f>IFERROR(IF(N(data_NoOutliers!HT6),data_NoOutliers!HT6,MID(data_NoOutliers!HT6,2,99)/2),"")</f>
        <v>12.2</v>
      </c>
      <c r="TF6" s="118">
        <f t="shared" ref="TF6:TF47" si="260">IFERROR(TE6-TD6,"")</f>
        <v>0.39999999999999858</v>
      </c>
      <c r="TG6" s="458">
        <f t="shared" ref="TG6:TG47" si="261">IFERROR(TF6*$TE$50,"")</f>
        <v>17.167146578911225</v>
      </c>
      <c r="TH6" s="4">
        <f>IFERROR(IF(N(data_NoOutliers!HU6),data_NoOutliers!HU6,MID(data_NoOutliers!HU6,2,99)/2),"")</f>
        <v>12.6</v>
      </c>
      <c r="TI6" s="118">
        <f t="shared" ref="TI6:TI47" si="262">IFERROR(TH6-TD6,"")</f>
        <v>0.79999999999999893</v>
      </c>
      <c r="TJ6" s="340">
        <f t="shared" ref="TJ6:TJ47" si="263">IFERROR(TI6*$TH$50,"")</f>
        <v>45.599999999999937</v>
      </c>
      <c r="TK6" s="4">
        <f>IFERROR(IF(N(data_NoOutliers!HV6),data_NoOutliers!HV6,MID(data_NoOutliers!HV6,2,99)/2),"")</f>
        <v>27.7</v>
      </c>
      <c r="TL6" s="4">
        <f>IFERROR(IF(N(data_NoOutliers!HW6),data_NoOutliers!HW6,MID(data_NoOutliers!HW6,2,99)/2),"")</f>
        <v>6.68</v>
      </c>
      <c r="TM6" s="462">
        <f>IFERROR(TL6-TK6,"")</f>
        <v>-21.02</v>
      </c>
      <c r="TN6" s="463">
        <f t="shared" ref="TN6:TN47" si="264">IFERROR(TM6*$TL$50,"")</f>
        <v>-1482.4148471615717</v>
      </c>
      <c r="TO6" s="4">
        <f>IFERROR(IF(N(data_NoOutliers!HX6),data_NoOutliers!HX6,MID(data_NoOutliers!HX6,2,99)/2),"")</f>
        <v>6.24</v>
      </c>
      <c r="TP6" s="4">
        <f>IFERROR(IF(N(data_NoOutliers!HY6),data_NoOutliers!HY6,MID(data_NoOutliers!HY6,2,99)/2),"")</f>
        <v>6.46</v>
      </c>
      <c r="TQ6" s="462">
        <f>IFERROR(TP6-TO6,"")</f>
        <v>0.21999999999999975</v>
      </c>
      <c r="TR6" s="465">
        <f t="shared" ref="TR6:TR47" si="265">IFERROR(TQ6*$TP$50,"")</f>
        <v>11.29082426127526</v>
      </c>
      <c r="TS6" s="4">
        <f>IFERROR(IF(N(data_NoOutliers!HZ6),data_NoOutliers!HZ6,MID(data_NoOutliers!HZ6,2,99)/2),"")</f>
        <v>6.62</v>
      </c>
      <c r="TT6" s="462">
        <f t="shared" ref="TT6:TT47" si="266">IFERROR(TS6-TO6,"")</f>
        <v>0.37999999999999989</v>
      </c>
      <c r="TU6" s="464">
        <f t="shared" ref="TU6:TU47" si="267">IFERROR(TT6*$TS$50,"")</f>
        <v>24.567654123298631</v>
      </c>
      <c r="TV6" s="4">
        <f>IFERROR(IF(N(data_NoOutliers!IA6),data_NoOutliers!IA6,MID(data_NoOutliers!IA6,2,99)/2),"")</f>
        <v>6.04</v>
      </c>
      <c r="TW6" s="4">
        <f>IFERROR(IF(N(data_NoOutliers!IB6),data_NoOutliers!IB6,MID(data_NoOutliers!IB6,2,99)/2),"")</f>
        <v>5.93</v>
      </c>
      <c r="TX6" s="468">
        <f>IFERROR(TW6-TV6,"")</f>
        <v>-0.11000000000000032</v>
      </c>
      <c r="TY6" s="470">
        <f>IFERROR(TX6*$TW$50,"")</f>
        <v>-10.184082295614539</v>
      </c>
      <c r="TZ6" s="4">
        <f>IFERROR(IF(N(data_NoOutliers!IC6),data_NoOutliers!IC6,MID(data_NoOutliers!IC6,2,99)/2),"")</f>
        <v>4.54</v>
      </c>
      <c r="UA6" s="4">
        <f>IFERROR(IF(N(data_NoOutliers!ID6),data_NoOutliers!ID6,MID(data_NoOutliers!ID6,2,99)/2),"")</f>
        <v>5.95</v>
      </c>
      <c r="UB6" s="468">
        <f>IFERROR(UA6-TZ6,"")</f>
        <v>1.4100000000000001</v>
      </c>
      <c r="UC6" s="471">
        <f t="shared" ref="UC6:UC47" si="268">IFERROR(UB6*$UA$50,"")</f>
        <v>89.929607508532442</v>
      </c>
      <c r="UD6" s="4">
        <f>IFERROR(IF(N(data_NoOutliers!IE6),data_NoOutliers!IE6,MID(data_NoOutliers!IE6,2,99)/2),"")</f>
        <v>5.69</v>
      </c>
      <c r="UE6" s="468">
        <f t="shared" ref="UE6:UE8" si="269">IFERROR(UD6-TZ6,"")</f>
        <v>1.1500000000000004</v>
      </c>
      <c r="UF6" s="472">
        <f t="shared" ref="UF6:UF47" si="270">IFERROR(UE6*$UD$50,"")</f>
        <v>107.19276511397426</v>
      </c>
      <c r="UG6" s="4" t="str">
        <f>IFERROR(IF(N(data_NoOutliers!IF6),data_NoOutliers!IF6,MID(data_NoOutliers!IF6,2,99)/2),"")</f>
        <v/>
      </c>
      <c r="UH6" s="4" t="str">
        <f>IFERROR(IF(N(data_NoOutliers!IG6),data_NoOutliers!IG6,MID(data_NoOutliers!IG6,2,99)/2),"")</f>
        <v/>
      </c>
      <c r="UI6" s="479" t="str">
        <f>IFERROR(UH6-UG6,"")</f>
        <v/>
      </c>
      <c r="UJ6" s="480" t="str">
        <f t="shared" ref="UJ6:UJ47" si="271">IFERROR(UI6*$UH$50,"")</f>
        <v/>
      </c>
      <c r="UK6" s="4">
        <f>IFERROR(IF(N(data_NoOutliers!IH6),data_NoOutliers!IH6,MID(data_NoOutliers!IH6,2,99)/2),"")</f>
        <v>10.5</v>
      </c>
      <c r="UL6" s="4">
        <f>IFERROR(IF(N(data_NoOutliers!II6),data_NoOutliers!II6,MID(data_NoOutliers!II6,2,99)/2),"")</f>
        <v>10.6</v>
      </c>
      <c r="UM6" s="483">
        <f>IFERROR(UL6-UK6,"")</f>
        <v>9.9999999999999645E-2</v>
      </c>
      <c r="UN6" s="485">
        <f t="shared" ref="UN6:UN47" si="272">IFERROR(UM6*$UL$50,"")</f>
        <v>11.611111111111068</v>
      </c>
      <c r="UO6" s="4">
        <f>IFERROR(IF(N(data_NoOutliers!IJ6),data_NoOutliers!IJ6,MID(data_NoOutliers!IJ6,2,99)/2),"")</f>
        <v>6.41</v>
      </c>
      <c r="UP6" s="4">
        <f>IFERROR(IF(N(data_NoOutliers!IK6),data_NoOutliers!IK6,MID(data_NoOutliers!IK6,2,99)/2),"")</f>
        <v>7.22</v>
      </c>
      <c r="UQ6" s="483">
        <f>IFERROR(UP6-UO6,"")</f>
        <v>0.80999999999999961</v>
      </c>
      <c r="UR6" s="486">
        <f t="shared" ref="UR6:UR47" si="273">IFERROR(UQ6*$UP$50,"")</f>
        <v>48.421978021977999</v>
      </c>
      <c r="US6" s="4">
        <f>IFERROR(IF(N(data_NoOutliers!IL6),data_NoOutliers!IL6,MID(data_NoOutliers!IL6,2,99)/2),"")</f>
        <v>7.06</v>
      </c>
      <c r="UT6" s="483">
        <f>IFERROR(US6-UO6,"")</f>
        <v>0.64999999999999947</v>
      </c>
      <c r="UU6" s="487">
        <f t="shared" ref="UU6:UU47" si="274">IFERROR(UT6*$US$50,"")</f>
        <v>77.187499999999943</v>
      </c>
      <c r="UV6" s="4">
        <f>IFERROR(IF(N(data_NoOutliers!IM6),data_NoOutliers!IM6,MID(data_NoOutliers!IM6,2,99)/2),"")</f>
        <v>15.8</v>
      </c>
      <c r="UW6" s="4">
        <f>IFERROR(IF(N(data_NoOutliers!IN6),data_NoOutliers!IN6,MID(data_NoOutliers!IN6,2,99)/2),"")</f>
        <v>90.8</v>
      </c>
      <c r="UX6" s="491">
        <f>IFERROR(UW6-UV6,"")</f>
        <v>75</v>
      </c>
      <c r="UY6" s="494">
        <f t="shared" ref="UY6:UY47" si="275">IFERROR(UX6*$UW$50,"")</f>
        <v>6095.833333333333</v>
      </c>
      <c r="UZ6" s="4">
        <f>IFERROR(IF(N(data_NoOutliers!IO6),data_NoOutliers!IO6,MID(data_NoOutliers!IO6,2,99)/2),"")</f>
        <v>7.39</v>
      </c>
      <c r="VA6" s="4">
        <f>IFERROR(IF(N(data_NoOutliers!IP6),data_NoOutliers!IP6,MID(data_NoOutliers!IP6,2,99)/2),"")</f>
        <v>8.06</v>
      </c>
      <c r="VB6" s="491">
        <f>IFERROR(VA6-UZ6,"")</f>
        <v>0.67000000000000082</v>
      </c>
      <c r="VC6" s="495">
        <f t="shared" ref="VC6:VC47" si="276">IFERROR(VB6*$VA$50,"")</f>
        <v>40.853658536585414</v>
      </c>
      <c r="VD6" s="4">
        <f>IFERROR(IF(N(data_NoOutliers!IQ6),data_NoOutliers!IQ6,MID(data_NoOutliers!IQ6,2,99)/2),"")</f>
        <v>8.7100000000000009</v>
      </c>
      <c r="VE6" s="491">
        <f>IFERROR(VD6-UZ6,"")</f>
        <v>1.3200000000000012</v>
      </c>
      <c r="VF6" s="493">
        <f t="shared" ref="VF6:VF47" si="277">IFERROR(VE6*$VD$50,"")</f>
        <v>119.82666666666674</v>
      </c>
      <c r="VG6" s="4" t="str">
        <f>IFERROR(IF(N(data_NoOutliers!IR6),data_NoOutliers!IR6,MID(data_NoOutliers!IR6,2,99)/2),"")</f>
        <v/>
      </c>
      <c r="VH6" s="4" t="str">
        <f>IFERROR(IF(N(data_NoOutliers!IS6),data_NoOutliers!IS6,MID(data_NoOutliers!IS6,2,99)/2),"")</f>
        <v/>
      </c>
      <c r="VI6" s="4" t="str">
        <f>IFERROR(IF(N(data_NoOutliers!IT6),data_NoOutliers!IT6,MID(data_NoOutliers!IT6,2,99)/2),"")</f>
        <v/>
      </c>
      <c r="VJ6" s="4" t="str">
        <f>IFERROR(IF(N(data_NoOutliers!IU6),data_NoOutliers!IU6,MID(data_NoOutliers!IU6,2,99)/2),"")</f>
        <v/>
      </c>
      <c r="VK6" s="4" t="str">
        <f>IFERROR(IF(N(data_NoOutliers!IV6),data_NoOutliers!IV6,MID(data_NoOutliers!IV6,2,99)/2),"")</f>
        <v/>
      </c>
      <c r="VL6" s="4" t="str">
        <f>IFERROR(IF(N(data_NoOutliers!IW6),data_NoOutliers!IW6,MID(data_NoOutliers!IW6,2,99)/2),"")</f>
        <v/>
      </c>
      <c r="VM6" s="4" t="str">
        <f>IFERROR(IF(N(data_NoOutliers!IX6),data_NoOutliers!IX6,MID(data_NoOutliers!IX6,2,99)/2),"")</f>
        <v/>
      </c>
      <c r="VN6" s="4" t="str">
        <f>IFERROR(IF(N(data_NoOutliers!IY6),data_NoOutliers!IY6,MID(data_NoOutliers!IY6,2,99)/2),"")</f>
        <v/>
      </c>
      <c r="VO6" s="4" t="str">
        <f>IFERROR(IF(N(data_NoOutliers!IZ6),data_NoOutliers!IZ6,MID(data_NoOutliers!IZ6,2,99)/2),"")</f>
        <v/>
      </c>
      <c r="VP6" s="4" t="str">
        <f>IFERROR(IF(N(data_NoOutliers!JA6),data_NoOutliers!JA6,MID(data_NoOutliers!JA6,2,99)/2),"")</f>
        <v/>
      </c>
      <c r="VQ6" s="4" t="str">
        <f>IFERROR(IF(N(data_NoOutliers!JB6),data_NoOutliers!JB6,MID(data_NoOutliers!JB6,2,99)/2),"")</f>
        <v/>
      </c>
      <c r="VR6" s="4" t="str">
        <f>IFERROR(IF(N(data_NoOutliers!JC6),data_NoOutliers!JC6,MID(data_NoOutliers!JC6,2,99)/2),"")</f>
        <v/>
      </c>
      <c r="VS6" s="4" t="str">
        <f>IFERROR(IF(N(data_NoOutliers!JD6),data_NoOutliers!JD6,MID(data_NoOutliers!JD6,2,99)/2),"")</f>
        <v/>
      </c>
      <c r="VT6" s="4" t="str">
        <f>IFERROR(IF(N(data_NoOutliers!JE6),data_NoOutliers!JE6,MID(data_NoOutliers!JE6,2,99)/2),"")</f>
        <v/>
      </c>
      <c r="VU6" s="4" t="str">
        <f>IFERROR(IF(N(data_NoOutliers!JF6),data_NoOutliers!JF6,MID(data_NoOutliers!JF6,2,99)/2),"")</f>
        <v/>
      </c>
      <c r="VV6" s="4" t="str">
        <f>IFERROR(IF(N(data_NoOutliers!JG6),data_NoOutliers!JG6,MID(data_NoOutliers!JG6,2,99)/2),"")</f>
        <v/>
      </c>
      <c r="VW6" s="4" t="str">
        <f>IFERROR(IF(N(data_NoOutliers!JH6),data_NoOutliers!JH6,MID(data_NoOutliers!JH6,2,99)/2),"")</f>
        <v/>
      </c>
      <c r="VX6" s="4" t="str">
        <f>IFERROR(IF(N(data_NoOutliers!JI6),data_NoOutliers!JI6,MID(data_NoOutliers!JI6,2,99)/2),"")</f>
        <v/>
      </c>
      <c r="VY6" s="4" t="str">
        <f>IFERROR(IF(N(data_NoOutliers!JJ6),data_NoOutliers!JJ6,MID(data_NoOutliers!JJ6,2,99)/2),"")</f>
        <v/>
      </c>
      <c r="VZ6" s="4" t="str">
        <f>IFERROR(IF(N(data_NoOutliers!JK6),data_NoOutliers!JK6,MID(data_NoOutliers!JK6,2,99)/2),"")</f>
        <v/>
      </c>
      <c r="WA6" s="4" t="str">
        <f>IFERROR(IF(N(data_NoOutliers!JL6),data_NoOutliers!JL6,MID(data_NoOutliers!JL6,2,99)/2),"")</f>
        <v/>
      </c>
      <c r="WB6" s="4" t="str">
        <f>IFERROR(IF(N(data_NoOutliers!JM6),data_NoOutliers!JM6,MID(data_NoOutliers!JM6,2,99)/2),"")</f>
        <v/>
      </c>
      <c r="WC6" s="4" t="str">
        <f>IFERROR(IF(N(data_NoOutliers!JN6),data_NoOutliers!JN6,MID(data_NoOutliers!JN6,2,99)/2),"")</f>
        <v/>
      </c>
      <c r="WD6" s="4" t="str">
        <f>IFERROR(IF(N(data_NoOutliers!JO6),data_NoOutliers!JO6,MID(data_NoOutliers!JO6,2,99)/2),"")</f>
        <v/>
      </c>
      <c r="WE6" s="4" t="str">
        <f>IFERROR(IF(N(data_NoOutliers!JP6),data_NoOutliers!JP6,MID(data_NoOutliers!JP6,2,99)/2),"")</f>
        <v/>
      </c>
      <c r="WF6" s="4" t="str">
        <f>IFERROR(IF(N(data_NoOutliers!JQ6),data_NoOutliers!JQ6,MID(data_NoOutliers!JQ6,2,99)/2),"")</f>
        <v/>
      </c>
      <c r="WG6" s="4" t="str">
        <f>IFERROR(IF(N(data_NoOutliers!JR6),data_NoOutliers!JR6,MID(data_NoOutliers!JR6,2,99)/2),"")</f>
        <v/>
      </c>
      <c r="WH6" s="4" t="str">
        <f>IFERROR(IF(N(data_NoOutliers!JS6),data_NoOutliers!JS6,MID(data_NoOutliers!JS6,2,99)/2),"")</f>
        <v/>
      </c>
      <c r="WI6" s="4" t="str">
        <f>IFERROR(IF(N(data_NoOutliers!JT6),data_NoOutliers!JT6,MID(data_NoOutliers!JT6,2,99)/2),"")</f>
        <v/>
      </c>
      <c r="WJ6" s="4" t="str">
        <f>IFERROR(IF(N(data_NoOutliers!JU6),data_NoOutliers!JU6,MID(data_NoOutliers!JU6,2,99)/2),"")</f>
        <v/>
      </c>
      <c r="WK6" s="4" t="str">
        <f>IFERROR(IF(N(data_NoOutliers!JV6),data_NoOutliers!JV6,MID(data_NoOutliers!JV6,2,99)/2),"")</f>
        <v/>
      </c>
      <c r="WL6" s="4" t="str">
        <f>IFERROR(IF(N(data_NoOutliers!JW6),data_NoOutliers!JW6,MID(data_NoOutliers!JW6,2,99)/2),"")</f>
        <v/>
      </c>
      <c r="WM6" s="4" t="str">
        <f>IFERROR(IF(N(data_NoOutliers!JX6),data_NoOutliers!JX6,MID(data_NoOutliers!JX6,2,99)/2),"")</f>
        <v/>
      </c>
      <c r="WN6" s="4" t="str">
        <f>IFERROR(IF(N(data_NoOutliers!JY6),data_NoOutliers!JY6,MID(data_NoOutliers!JY6,2,99)/2),"")</f>
        <v/>
      </c>
      <c r="WO6" s="4" t="str">
        <f>IFERROR(IF(N(data_NoOutliers!JZ6),data_NoOutliers!JZ6,MID(data_NoOutliers!JZ6,2,99)/2),"")</f>
        <v/>
      </c>
      <c r="WP6" s="4" t="str">
        <f>IFERROR(IF(N(data_NoOutliers!KA6),data_NoOutliers!KA6,MID(data_NoOutliers!KA6,2,99)/2),"")</f>
        <v/>
      </c>
      <c r="WQ6" s="4" t="str">
        <f>IFERROR(IF(N(data_NoOutliers!KB6),data_NoOutliers!KB6,MID(data_NoOutliers!KB6,2,99)/2),"")</f>
        <v/>
      </c>
      <c r="WR6" s="4" t="str">
        <f>IFERROR(IF(N(data_NoOutliers!KC6),data_NoOutliers!KC6,MID(data_NoOutliers!KC6,2,99)/2),"")</f>
        <v/>
      </c>
      <c r="WS6" s="4" t="str">
        <f>IFERROR(IF(N(data_NoOutliers!KD6),data_NoOutliers!KD6,MID(data_NoOutliers!KD6,2,99)/2),"")</f>
        <v/>
      </c>
      <c r="WT6" s="4" t="str">
        <f>IFERROR(IF(N(data_NoOutliers!KE6),data_NoOutliers!KE6,MID(data_NoOutliers!KE6,2,99)/2),"")</f>
        <v/>
      </c>
      <c r="WU6" s="4" t="str">
        <f>IFERROR(IF(N(data_NoOutliers!KF6),data_NoOutliers!KF6,MID(data_NoOutliers!KF6,2,99)/2),"")</f>
        <v/>
      </c>
      <c r="WV6" s="4" t="str">
        <f>IFERROR(IF(N(data_NoOutliers!KG6),data_NoOutliers!KG6,MID(data_NoOutliers!KG6,2,99)/2),"")</f>
        <v/>
      </c>
      <c r="WW6" s="4" t="str">
        <f>IFERROR(IF(N(data_NoOutliers!KH6),data_NoOutliers!KH6,MID(data_NoOutliers!KH6,2,99)/2),"")</f>
        <v/>
      </c>
      <c r="WX6" s="4" t="str">
        <f>IFERROR(IF(N(data_NoOutliers!KI6),data_NoOutliers!KI6,MID(data_NoOutliers!KI6,2,99)/2),"")</f>
        <v/>
      </c>
      <c r="WY6" s="4" t="str">
        <f>IFERROR(IF(N(data_NoOutliers!KJ6),data_NoOutliers!KJ6,MID(data_NoOutliers!KJ6,2,99)/2),"")</f>
        <v/>
      </c>
      <c r="WZ6" s="4" t="str">
        <f>IFERROR(IF(N(data_NoOutliers!KK6),data_NoOutliers!KK6,MID(data_NoOutliers!KK6,2,99)/2),"")</f>
        <v/>
      </c>
      <c r="XA6" s="4" t="str">
        <f>IFERROR(IF(N(data_NoOutliers!KL6),data_NoOutliers!KL6,MID(data_NoOutliers!KL6,2,99)/2),"")</f>
        <v/>
      </c>
      <c r="XB6" s="4" t="str">
        <f>IFERROR(IF(N(data_NoOutliers!KM6),data_NoOutliers!KM6,MID(data_NoOutliers!KM6,2,99)/2),"")</f>
        <v/>
      </c>
      <c r="XC6" s="4" t="str">
        <f>IFERROR(IF(N(data_NoOutliers!KN6),data_NoOutliers!KN6,MID(data_NoOutliers!KN6,2,99)/2),"")</f>
        <v/>
      </c>
      <c r="XD6" s="4" t="str">
        <f>IFERROR(IF(N(data_NoOutliers!KO6),data_NoOutliers!KO6,MID(data_NoOutliers!KO6,2,99)/2),"")</f>
        <v/>
      </c>
      <c r="XE6" s="4" t="str">
        <f>IFERROR(IF(N(data_NoOutliers!KP6),data_NoOutliers!KP6,MID(data_NoOutliers!KP6,2,99)/2),"")</f>
        <v/>
      </c>
      <c r="XF6" s="4" t="str">
        <f>IFERROR(IF(N(data_NoOutliers!KQ6),data_NoOutliers!KQ6,MID(data_NoOutliers!KQ6,2,99)/2),"")</f>
        <v/>
      </c>
      <c r="XG6" s="4" t="str">
        <f>IFERROR(IF(N(data_NoOutliers!KR6),data_NoOutliers!KR6,MID(data_NoOutliers!KR6,2,99)/2),"")</f>
        <v/>
      </c>
      <c r="XH6" s="4" t="str">
        <f>IFERROR(IF(N(data_NoOutliers!KS6),data_NoOutliers!KS6,MID(data_NoOutliers!KS6,2,99)/2),"")</f>
        <v/>
      </c>
      <c r="XI6" s="4" t="str">
        <f>IFERROR(IF(N(data_NoOutliers!KT6),data_NoOutliers!KT6,MID(data_NoOutliers!KT6,2,99)/2),"")</f>
        <v/>
      </c>
      <c r="XJ6" s="4" t="str">
        <f>IFERROR(IF(N(data_NoOutliers!KU6),data_NoOutliers!KU6,MID(data_NoOutliers!KU6,2,99)/2),"")</f>
        <v/>
      </c>
      <c r="XK6" s="4" t="str">
        <f>IFERROR(IF(N(data_NoOutliers!KV6),data_NoOutliers!KV6,MID(data_NoOutliers!KV6,2,99)/2),"")</f>
        <v/>
      </c>
      <c r="XL6" s="4" t="str">
        <f>IFERROR(IF(N(data_NoOutliers!KW6),data_NoOutliers!KW6,MID(data_NoOutliers!KW6,2,99)/2),"")</f>
        <v/>
      </c>
      <c r="XM6" s="4" t="str">
        <f>IFERROR(IF(N(data_NoOutliers!KX6),data_NoOutliers!KX6,MID(data_NoOutliers!KX6,2,99)/2),"")</f>
        <v/>
      </c>
      <c r="XN6" s="4" t="str">
        <f>IFERROR(IF(N(data_NoOutliers!KY6),data_NoOutliers!KY6,MID(data_NoOutliers!KY6,2,99)/2),"")</f>
        <v/>
      </c>
      <c r="XO6" s="4" t="str">
        <f>IFERROR(IF(N(data_NoOutliers!KZ6),data_NoOutliers!KZ6,MID(data_NoOutliers!KZ6,2,99)/2),"")</f>
        <v/>
      </c>
      <c r="XP6" s="4" t="str">
        <f>IFERROR(IF(N(data_NoOutliers!LA6),data_NoOutliers!LA6,MID(data_NoOutliers!LA6,2,99)/2),"")</f>
        <v/>
      </c>
      <c r="XQ6" s="4" t="str">
        <f>IFERROR(IF(N(data_NoOutliers!LB6),data_NoOutliers!LB6,MID(data_NoOutliers!LB6,2,99)/2),"")</f>
        <v/>
      </c>
      <c r="XR6" s="4" t="str">
        <f>IFERROR(IF(N(data_NoOutliers!LC6),data_NoOutliers!LC6,MID(data_NoOutliers!LC6,2,99)/2),"")</f>
        <v/>
      </c>
      <c r="XS6" s="4" t="str">
        <f>IFERROR(IF(N(data_NoOutliers!LD6),data_NoOutliers!LD6,MID(data_NoOutliers!LD6,2,99)/2),"")</f>
        <v/>
      </c>
      <c r="XT6" s="4" t="str">
        <f>IFERROR(IF(N(data_NoOutliers!LE6),data_NoOutliers!LE6,MID(data_NoOutliers!LE6,2,99)/2),"")</f>
        <v/>
      </c>
      <c r="XU6" s="4" t="str">
        <f>IFERROR(IF(N(data_NoOutliers!LF6),data_NoOutliers!LF6,MID(data_NoOutliers!LF6,2,99)/2),"")</f>
        <v/>
      </c>
      <c r="XV6" s="4" t="str">
        <f>IFERROR(IF(N(data_NoOutliers!LG6),data_NoOutliers!LG6,MID(data_NoOutliers!LG6,2,99)/2),"")</f>
        <v/>
      </c>
      <c r="XW6" s="4" t="str">
        <f>IFERROR(IF(N(data_NoOutliers!LH6),data_NoOutliers!LH6,MID(data_NoOutliers!LH6,2,99)/2),"")</f>
        <v/>
      </c>
      <c r="XX6" s="4" t="str">
        <f>IFERROR(IF(N(data_NoOutliers!LI6),data_NoOutliers!LI6,MID(data_NoOutliers!LI6,2,99)/2),"")</f>
        <v/>
      </c>
      <c r="XY6" s="4" t="str">
        <f>IFERROR(IF(N(data_NoOutliers!LJ6),data_NoOutliers!LJ6,MID(data_NoOutliers!LJ6,2,99)/2),"")</f>
        <v/>
      </c>
      <c r="XZ6" s="4" t="str">
        <f>IFERROR(IF(N(data_NoOutliers!LK6),data_NoOutliers!LK6,MID(data_NoOutliers!LK6,2,99)/2),"")</f>
        <v/>
      </c>
      <c r="YA6" s="4" t="str">
        <f>IFERROR(IF(N(data_NoOutliers!LL6),data_NoOutliers!LL6,MID(data_NoOutliers!LL6,2,99)/2),"")</f>
        <v/>
      </c>
      <c r="YB6" s="4" t="str">
        <f>IFERROR(IF(N(data_NoOutliers!LM6),data_NoOutliers!LM6,MID(data_NoOutliers!LM6,2,99)/2),"")</f>
        <v/>
      </c>
      <c r="YC6" s="4" t="str">
        <f>IFERROR(IF(N(data_NoOutliers!LN6),data_NoOutliers!LN6,MID(data_NoOutliers!LN6,2,99)/2),"")</f>
        <v/>
      </c>
      <c r="YD6" s="4" t="str">
        <f>IFERROR(IF(N(data_NoOutliers!LO6),data_NoOutliers!LO6,MID(data_NoOutliers!LO6,2,99)/2),"")</f>
        <v/>
      </c>
      <c r="YE6" s="4" t="str">
        <f>IFERROR(IF(N(data_NoOutliers!LP6),data_NoOutliers!LP6,MID(data_NoOutliers!LP6,2,99)/2),"")</f>
        <v/>
      </c>
      <c r="YF6" s="4" t="str">
        <f>IFERROR(IF(N(data_NoOutliers!LQ6),data_NoOutliers!LQ6,MID(data_NoOutliers!LQ6,2,99)/2),"")</f>
        <v/>
      </c>
      <c r="YG6" s="4" t="str">
        <f>IFERROR(IF(N(data_NoOutliers!LR6),data_NoOutliers!LR6,MID(data_NoOutliers!LR6,2,99)/2),"")</f>
        <v/>
      </c>
      <c r="YH6" s="4" t="str">
        <f>IFERROR(IF(N(data_NoOutliers!LS6),data_NoOutliers!LS6,MID(data_NoOutliers!LS6,2,99)/2),"")</f>
        <v/>
      </c>
      <c r="YI6" s="4" t="str">
        <f>IFERROR(IF(N(data_NoOutliers!LT6),data_NoOutliers!LT6,MID(data_NoOutliers!LT6,2,99)/2),"")</f>
        <v/>
      </c>
      <c r="YJ6" s="4" t="str">
        <f>IFERROR(IF(N(data_NoOutliers!LU6),data_NoOutliers!LU6,MID(data_NoOutliers!LU6,2,99)/2),"")</f>
        <v/>
      </c>
      <c r="YK6" s="4" t="str">
        <f>IFERROR(IF(N(data_NoOutliers!LV6),data_NoOutliers!LV6,MID(data_NoOutliers!LV6,2,99)/2),"")</f>
        <v/>
      </c>
      <c r="YL6" s="4" t="str">
        <f>IFERROR(IF(N(data_NoOutliers!LW6),data_NoOutliers!LW6,MID(data_NoOutliers!LW6,2,99)/2),"")</f>
        <v/>
      </c>
      <c r="YM6" s="4" t="str">
        <f>IFERROR(IF(N(data_NoOutliers!LX6),data_NoOutliers!LX6,MID(data_NoOutliers!LX6,2,99)/2),"")</f>
        <v/>
      </c>
      <c r="YN6" s="4" t="str">
        <f>IFERROR(IF(N(data_NoOutliers!LY6),data_NoOutliers!LY6,MID(data_NoOutliers!LY6,2,99)/2),"")</f>
        <v/>
      </c>
      <c r="YO6" s="4" t="str">
        <f>IFERROR(IF(N(data_NoOutliers!LZ6),data_NoOutliers!LZ6,MID(data_NoOutliers!LZ6,2,99)/2),"")</f>
        <v/>
      </c>
      <c r="YP6" s="4" t="str">
        <f>IFERROR(IF(N(data_NoOutliers!MA6),data_NoOutliers!MA6,MID(data_NoOutliers!MA6,2,99)/2),"")</f>
        <v/>
      </c>
      <c r="YQ6" s="4" t="str">
        <f>IFERROR(IF(N(data_NoOutliers!MB6),data_NoOutliers!MB6,MID(data_NoOutliers!MB6,2,99)/2),"")</f>
        <v/>
      </c>
      <c r="YR6" s="4" t="str">
        <f>IFERROR(IF(N(data_NoOutliers!MC6),data_NoOutliers!MC6,MID(data_NoOutliers!MC6,2,99)/2),"")</f>
        <v/>
      </c>
      <c r="YS6" s="4" t="str">
        <f>IFERROR(IF(N(data_NoOutliers!MD6),data_NoOutliers!MD6,MID(data_NoOutliers!MD6,2,99)/2),"")</f>
        <v/>
      </c>
      <c r="YT6" s="4" t="str">
        <f>IFERROR(IF(N(data_NoOutliers!ME6),data_NoOutliers!ME6,MID(data_NoOutliers!ME6,2,99)/2),"")</f>
        <v/>
      </c>
      <c r="YU6" s="4" t="str">
        <f>IFERROR(IF(N(data_NoOutliers!MF6),data_NoOutliers!MF6,MID(data_NoOutliers!MF6,2,99)/2),"")</f>
        <v/>
      </c>
      <c r="YV6" s="4" t="str">
        <f>IFERROR(IF(N(data_NoOutliers!MG6),data_NoOutliers!MG6,MID(data_NoOutliers!MG6,2,99)/2),"")</f>
        <v/>
      </c>
      <c r="YW6" s="4" t="str">
        <f>IFERROR(IF(N(data_NoOutliers!MH6),data_NoOutliers!MH6,MID(data_NoOutliers!MH6,2,99)/2),"")</f>
        <v/>
      </c>
      <c r="YX6" s="4" t="str">
        <f>IFERROR(IF(N(data_NoOutliers!MI6),data_NoOutliers!MI6,MID(data_NoOutliers!MI6,2,99)/2),"")</f>
        <v/>
      </c>
      <c r="YY6" s="4" t="str">
        <f>IFERROR(IF(N(data_NoOutliers!MJ6),data_NoOutliers!MJ6,MID(data_NoOutliers!MJ6,2,99)/2),"")</f>
        <v/>
      </c>
      <c r="YZ6" s="4" t="str">
        <f>IFERROR(IF(N(data_NoOutliers!MK6),data_NoOutliers!MK6,MID(data_NoOutliers!MK6,2,99)/2),"")</f>
        <v/>
      </c>
      <c r="ZA6" s="4" t="str">
        <f>IFERROR(IF(N(data_NoOutliers!ML6),data_NoOutliers!ML6,MID(data_NoOutliers!ML6,2,99)/2),"")</f>
        <v/>
      </c>
      <c r="ZB6" s="4" t="str">
        <f>IFERROR(IF(N(data_NoOutliers!MM6),data_NoOutliers!MM6,MID(data_NoOutliers!MM6,2,99)/2),"")</f>
        <v/>
      </c>
      <c r="ZC6" s="4" t="str">
        <f>IFERROR(IF(N(data_NoOutliers!MN6),data_NoOutliers!MN6,MID(data_NoOutliers!MN6,2,99)/2),"")</f>
        <v/>
      </c>
      <c r="ZD6" s="4" t="str">
        <f>IFERROR(IF(N(data_NoOutliers!MO6),data_NoOutliers!MO6,MID(data_NoOutliers!MO6,2,99)/2),"")</f>
        <v/>
      </c>
      <c r="ZE6" s="4" t="str">
        <f>IFERROR(IF(N(data_NoOutliers!MP6),data_NoOutliers!MP6,MID(data_NoOutliers!MP6,2,99)/2),"")</f>
        <v/>
      </c>
      <c r="ZF6" s="4" t="str">
        <f>IFERROR(IF(N(data_NoOutliers!MQ6),data_NoOutliers!MQ6,MID(data_NoOutliers!MQ6,2,99)/2),"")</f>
        <v/>
      </c>
      <c r="ZG6" s="4" t="str">
        <f>IFERROR(IF(N(data_NoOutliers!MR6),data_NoOutliers!MR6,MID(data_NoOutliers!MR6,2,99)/2),"")</f>
        <v/>
      </c>
      <c r="ZH6" s="4" t="str">
        <f>IFERROR(IF(N(data_NoOutliers!MS6),data_NoOutliers!MS6,MID(data_NoOutliers!MS6,2,99)/2),"")</f>
        <v/>
      </c>
      <c r="ZI6" s="4" t="str">
        <f>IFERROR(IF(N(data_NoOutliers!MT6),data_NoOutliers!MT6,MID(data_NoOutliers!MT6,2,99)/2),"")</f>
        <v/>
      </c>
      <c r="ZJ6" s="4" t="str">
        <f>IFERROR(IF(N(data_NoOutliers!MU6),data_NoOutliers!MU6,MID(data_NoOutliers!MU6,2,99)/2),"")</f>
        <v/>
      </c>
      <c r="ZK6" s="4" t="str">
        <f>IFERROR(IF(N(data_NoOutliers!MV6),data_NoOutliers!MV6,MID(data_NoOutliers!MV6,2,99)/2),"")</f>
        <v/>
      </c>
      <c r="ZL6" s="4" t="str">
        <f>IFERROR(IF(N(data_NoOutliers!MW6),data_NoOutliers!MW6,MID(data_NoOutliers!MW6,2,99)/2),"")</f>
        <v/>
      </c>
      <c r="ZM6" s="4" t="str">
        <f>IFERROR(IF(N(data_NoOutliers!MX6),data_NoOutliers!MX6,MID(data_NoOutliers!MX6,2,99)/2),"")</f>
        <v/>
      </c>
      <c r="ZN6" s="4" t="str">
        <f>IFERROR(IF(N(data_NoOutliers!MY6),data_NoOutliers!MY6,MID(data_NoOutliers!MY6,2,99)/2),"")</f>
        <v/>
      </c>
      <c r="ZO6" s="4" t="str">
        <f>IFERROR(IF(N(data_NoOutliers!MZ6),data_NoOutliers!MZ6,MID(data_NoOutliers!MZ6,2,99)/2),"")</f>
        <v/>
      </c>
      <c r="ZP6" s="4" t="str">
        <f>IFERROR(IF(N(data_NoOutliers!NA6),data_NoOutliers!NA6,MID(data_NoOutliers!NA6,2,99)/2),"")</f>
        <v/>
      </c>
      <c r="ZQ6" s="4" t="str">
        <f>IFERROR(IF(N(data_NoOutliers!NB6),data_NoOutliers!NB6,MID(data_NoOutliers!NB6,2,99)/2),"")</f>
        <v/>
      </c>
      <c r="ZR6" s="4" t="str">
        <f>IFERROR(IF(N(data_NoOutliers!NC6),data_NoOutliers!NC6,MID(data_NoOutliers!NC6,2,99)/2),"")</f>
        <v/>
      </c>
      <c r="ZS6" s="4" t="str">
        <f>IFERROR(IF(N(data_NoOutliers!ND6),data_NoOutliers!ND6,MID(data_NoOutliers!ND6,2,99)/2),"")</f>
        <v/>
      </c>
      <c r="ZT6" s="4" t="str">
        <f>IFERROR(IF(N(data_NoOutliers!NE6),data_NoOutliers!NE6,MID(data_NoOutliers!NE6,2,99)/2),"")</f>
        <v/>
      </c>
      <c r="ZU6" s="4" t="str">
        <f>IFERROR(IF(N(data_NoOutliers!NF6),data_NoOutliers!NF6,MID(data_NoOutliers!NF6,2,99)/2),"")</f>
        <v/>
      </c>
      <c r="ZV6" s="4" t="str">
        <f>IFERROR(IF(N(data_NoOutliers!NG6),data_NoOutliers!NG6,MID(data_NoOutliers!NG6,2,99)/2),"")</f>
        <v/>
      </c>
      <c r="ZW6" s="4" t="str">
        <f>IFERROR(IF(N(data_NoOutliers!NH6),data_NoOutliers!NH6,MID(data_NoOutliers!NH6,2,99)/2),"")</f>
        <v/>
      </c>
      <c r="ZX6" s="4" t="str">
        <f>IFERROR(IF(N(data_NoOutliers!NI6),data_NoOutliers!NI6,MID(data_NoOutliers!NI6,2,99)/2),"")</f>
        <v/>
      </c>
      <c r="ZY6" s="4" t="str">
        <f>IFERROR(IF(N(data_NoOutliers!NJ6),data_NoOutliers!NJ6,MID(data_NoOutliers!NJ6,2,99)/2),"")</f>
        <v/>
      </c>
      <c r="ZZ6" s="4" t="str">
        <f>IFERROR(IF(N(data_NoOutliers!NK6),data_NoOutliers!NK6,MID(data_NoOutliers!NK6,2,99)/2),"")</f>
        <v/>
      </c>
      <c r="AAA6" s="4" t="str">
        <f>IFERROR(IF(N(data_NoOutliers!NL6),data_NoOutliers!NL6,MID(data_NoOutliers!NL6,2,99)/2),"")</f>
        <v/>
      </c>
      <c r="AAB6" s="4" t="str">
        <f>IFERROR(IF(N(data_NoOutliers!NM6),data_NoOutliers!NM6,MID(data_NoOutliers!NM6,2,99)/2),"")</f>
        <v/>
      </c>
      <c r="AAC6" s="4" t="str">
        <f>IFERROR(IF(N(data_NoOutliers!NN6),data_NoOutliers!NN6,MID(data_NoOutliers!NN6,2,99)/2),"")</f>
        <v/>
      </c>
      <c r="AAD6" s="4" t="str">
        <f>IFERROR(IF(N(data_NoOutliers!NO6),data_NoOutliers!NO6,MID(data_NoOutliers!NO6,2,99)/2),"")</f>
        <v/>
      </c>
      <c r="AAE6" s="4" t="str">
        <f>IFERROR(IF(N(data_NoOutliers!NP6),data_NoOutliers!NP6,MID(data_NoOutliers!NP6,2,99)/2),"")</f>
        <v/>
      </c>
      <c r="AAF6" s="4" t="str">
        <f>IFERROR(IF(N(data_NoOutliers!NQ6),data_NoOutliers!NQ6,MID(data_NoOutliers!NQ6,2,99)/2),"")</f>
        <v/>
      </c>
      <c r="AAG6" s="4" t="str">
        <f>IFERROR(IF(N(data_NoOutliers!NR6),data_NoOutliers!NR6,MID(data_NoOutliers!NR6,2,99)/2),"")</f>
        <v/>
      </c>
      <c r="AAH6" s="4" t="str">
        <f>IFERROR(IF(N(data_NoOutliers!NS6),data_NoOutliers!NS6,MID(data_NoOutliers!NS6,2,99)/2),"")</f>
        <v/>
      </c>
      <c r="AAI6" s="4" t="str">
        <f>IFERROR(IF(N(data_NoOutliers!NT6),data_NoOutliers!NT6,MID(data_NoOutliers!NT6,2,99)/2),"")</f>
        <v/>
      </c>
      <c r="AAJ6" s="4" t="str">
        <f>IFERROR(IF(N(data_NoOutliers!NU6),data_NoOutliers!NU6,MID(data_NoOutliers!NU6,2,99)/2),"")</f>
        <v/>
      </c>
      <c r="AAK6" s="4" t="str">
        <f>IFERROR(IF(N(data_NoOutliers!NV6),data_NoOutliers!NV6,MID(data_NoOutliers!NV6,2,99)/2),"")</f>
        <v/>
      </c>
      <c r="AAL6" s="4" t="str">
        <f>IFERROR(IF(N(data_NoOutliers!NW6),data_NoOutliers!NW6,MID(data_NoOutliers!NW6,2,99)/2),"")</f>
        <v/>
      </c>
      <c r="AAM6" s="4" t="str">
        <f>IFERROR(IF(N(data_NoOutliers!NX6),data_NoOutliers!NX6,MID(data_NoOutliers!NX6,2,99)/2),"")</f>
        <v/>
      </c>
      <c r="AAN6" s="4" t="str">
        <f>IFERROR(IF(N(data_NoOutliers!NY6),data_NoOutliers!NY6,MID(data_NoOutliers!NY6,2,99)/2),"")</f>
        <v/>
      </c>
      <c r="AAO6" s="4" t="str">
        <f>IFERROR(IF(N(data_NoOutliers!NZ6),data_NoOutliers!NZ6,MID(data_NoOutliers!NZ6,2,99)/2),"")</f>
        <v/>
      </c>
      <c r="AAP6" s="4" t="str">
        <f>IFERROR(IF(N(data_NoOutliers!OA6),data_NoOutliers!OA6,MID(data_NoOutliers!OA6,2,99)/2),"")</f>
        <v/>
      </c>
      <c r="AAQ6" s="4" t="str">
        <f>IFERROR(IF(N(data_NoOutliers!OB6),data_NoOutliers!OB6,MID(data_NoOutliers!OB6,2,99)/2),"")</f>
        <v/>
      </c>
      <c r="AAR6" s="4" t="str">
        <f>IFERROR(IF(N(data_NoOutliers!OC6),data_NoOutliers!OC6,MID(data_NoOutliers!OC6,2,99)/2),"")</f>
        <v/>
      </c>
      <c r="AAS6" s="4" t="str">
        <f>IFERROR(IF(N(data_NoOutliers!OD6),data_NoOutliers!OD6,MID(data_NoOutliers!OD6,2,99)/2),"")</f>
        <v/>
      </c>
      <c r="AAT6" s="4" t="str">
        <f>IFERROR(IF(N(data_NoOutliers!OE6),data_NoOutliers!OE6,MID(data_NoOutliers!OE6,2,99)/2),"")</f>
        <v/>
      </c>
      <c r="AAU6" s="4" t="str">
        <f>IFERROR(IF(N(data_NoOutliers!OF6),data_NoOutliers!OF6,MID(data_NoOutliers!OF6,2,99)/2),"")</f>
        <v/>
      </c>
      <c r="AAV6" s="4" t="str">
        <f>IFERROR(IF(N(data_NoOutliers!OG6),data_NoOutliers!OG6,MID(data_NoOutliers!OG6,2,99)/2),"")</f>
        <v/>
      </c>
      <c r="AAW6" s="4" t="str">
        <f>IFERROR(IF(N(data_NoOutliers!OH6),data_NoOutliers!OH6,MID(data_NoOutliers!OH6,2,99)/2),"")</f>
        <v/>
      </c>
      <c r="AAX6" s="4" t="str">
        <f>IFERROR(IF(N(data_NoOutliers!OI6),data_NoOutliers!OI6,MID(data_NoOutliers!OI6,2,99)/2),"")</f>
        <v/>
      </c>
      <c r="AAY6" s="4" t="str">
        <f>IFERROR(IF(N(data_NoOutliers!OJ6),data_NoOutliers!OJ6,MID(data_NoOutliers!OJ6,2,99)/2),"")</f>
        <v/>
      </c>
      <c r="AAZ6" s="4" t="str">
        <f>IFERROR(IF(N(data_NoOutliers!OK6),data_NoOutliers!OK6,MID(data_NoOutliers!OK6,2,99)/2),"")</f>
        <v/>
      </c>
      <c r="ABA6" s="4" t="str">
        <f>IFERROR(IF(N(data_NoOutliers!OL6),data_NoOutliers!OL6,MID(data_NoOutliers!OL6,2,99)/2),"")</f>
        <v/>
      </c>
      <c r="ABB6" s="4" t="str">
        <f>IFERROR(IF(N(data_NoOutliers!OM6),data_NoOutliers!OM6,MID(data_NoOutliers!OM6,2,99)/2),"")</f>
        <v/>
      </c>
      <c r="ABC6" s="4" t="str">
        <f>IFERROR(IF(N(data_NoOutliers!ON6),data_NoOutliers!ON6,MID(data_NoOutliers!ON6,2,99)/2),"")</f>
        <v/>
      </c>
      <c r="ABD6" s="4" t="str">
        <f>IFERROR(IF(N(data_NoOutliers!OO6),data_NoOutliers!OO6,MID(data_NoOutliers!OO6,2,99)/2),"")</f>
        <v/>
      </c>
      <c r="ABE6" s="4" t="str">
        <f>IFERROR(IF(N(data_NoOutliers!OP6),data_NoOutliers!OP6,MID(data_NoOutliers!OP6,2,99)/2),"")</f>
        <v/>
      </c>
      <c r="ABF6" s="4" t="str">
        <f>IFERROR(IF(N(data_NoOutliers!OQ6),data_NoOutliers!OQ6,MID(data_NoOutliers!OQ6,2,99)/2),"")</f>
        <v/>
      </c>
      <c r="ABG6" s="4" t="str">
        <f>IFERROR(IF(N(data_NoOutliers!OR6),data_NoOutliers!OR6,MID(data_NoOutliers!OR6,2,99)/2),"")</f>
        <v/>
      </c>
      <c r="ABH6" s="4" t="str">
        <f>IFERROR(IF(N(data_NoOutliers!OS6),data_NoOutliers!OS6,MID(data_NoOutliers!OS6,2,99)/2),"")</f>
        <v/>
      </c>
      <c r="ABI6" s="4" t="str">
        <f>IFERROR(IF(N(data_NoOutliers!OT6),data_NoOutliers!OT6,MID(data_NoOutliers!OT6,2,99)/2),"")</f>
        <v/>
      </c>
      <c r="ABJ6" s="4" t="str">
        <f>IFERROR(IF(N(data_NoOutliers!OU6),data_NoOutliers!OU6,MID(data_NoOutliers!OU6,2,99)/2),"")</f>
        <v/>
      </c>
      <c r="ABK6" s="4" t="str">
        <f>IFERROR(IF(N(data_NoOutliers!OV6),data_NoOutliers!OV6,MID(data_NoOutliers!OV6,2,99)/2),"")</f>
        <v/>
      </c>
      <c r="ABL6" s="4" t="str">
        <f>IFERROR(IF(N(data_NoOutliers!OW6),data_NoOutliers!OW6,MID(data_NoOutliers!OW6,2,99)/2),"")</f>
        <v/>
      </c>
      <c r="ABM6" s="4" t="str">
        <f>IFERROR(IF(N(data_NoOutliers!OX6),data_NoOutliers!OX6,MID(data_NoOutliers!OX6,2,99)/2),"")</f>
        <v/>
      </c>
      <c r="ABN6" s="4" t="str">
        <f>IFERROR(IF(N(data_NoOutliers!OY6),data_NoOutliers!OY6,MID(data_NoOutliers!OY6,2,99)/2),"")</f>
        <v/>
      </c>
      <c r="ABO6" s="4" t="str">
        <f>IFERROR(IF(N(data_NoOutliers!OZ6),data_NoOutliers!OZ6,MID(data_NoOutliers!OZ6,2,99)/2),"")</f>
        <v/>
      </c>
      <c r="ABP6" s="4" t="str">
        <f>IFERROR(IF(N(data_NoOutliers!PA6),data_NoOutliers!PA6,MID(data_NoOutliers!PA6,2,99)/2),"")</f>
        <v/>
      </c>
      <c r="ABQ6" s="4" t="str">
        <f>IFERROR(IF(N(data_NoOutliers!PB6),data_NoOutliers!PB6,MID(data_NoOutliers!PB6,2,99)/2),"")</f>
        <v/>
      </c>
      <c r="ABR6" s="4" t="str">
        <f>IFERROR(IF(N(data_NoOutliers!PC6),data_NoOutliers!PC6,MID(data_NoOutliers!PC6,2,99)/2),"")</f>
        <v/>
      </c>
      <c r="ABS6" s="4" t="str">
        <f>IFERROR(IF(N(data_NoOutliers!PD6),data_NoOutliers!PD6,MID(data_NoOutliers!PD6,2,99)/2),"")</f>
        <v/>
      </c>
      <c r="ABT6" s="4" t="str">
        <f>IFERROR(IF(N(data_NoOutliers!PE6),data_NoOutliers!PE6,MID(data_NoOutliers!PE6,2,99)/2),"")</f>
        <v/>
      </c>
      <c r="ABU6" s="4" t="str">
        <f>IFERROR(IF(N(data_NoOutliers!PF6),data_NoOutliers!PF6,MID(data_NoOutliers!PF6,2,99)/2),"")</f>
        <v/>
      </c>
      <c r="ABV6" s="4" t="str">
        <f>IFERROR(IF(N(data_NoOutliers!PG6),data_NoOutliers!PG6,MID(data_NoOutliers!PG6,2,99)/2),"")</f>
        <v/>
      </c>
      <c r="ABW6" s="4" t="str">
        <f>IFERROR(IF(N(data_NoOutliers!PH6),data_NoOutliers!PH6,MID(data_NoOutliers!PH6,2,99)/2),"")</f>
        <v/>
      </c>
      <c r="ABX6" s="4" t="str">
        <f>IFERROR(IF(N(data_NoOutliers!PI6),data_NoOutliers!PI6,MID(data_NoOutliers!PI6,2,99)/2),"")</f>
        <v/>
      </c>
      <c r="ABY6" s="4" t="str">
        <f>IFERROR(IF(N(data_NoOutliers!PJ6),data_NoOutliers!PJ6,MID(data_NoOutliers!PJ6,2,99)/2),"")</f>
        <v/>
      </c>
      <c r="ABZ6" s="4" t="str">
        <f>IFERROR(IF(N(data_NoOutliers!PK6),data_NoOutliers!PK6,MID(data_NoOutliers!PK6,2,99)/2),"")</f>
        <v/>
      </c>
      <c r="ACA6" s="4" t="str">
        <f>IFERROR(IF(N(data_NoOutliers!PL6),data_NoOutliers!PL6,MID(data_NoOutliers!PL6,2,99)/2),"")</f>
        <v/>
      </c>
      <c r="ACB6" s="4" t="str">
        <f>IFERROR(IF(N(data_NoOutliers!PM6),data_NoOutliers!PM6,MID(data_NoOutliers!PM6,2,99)/2),"")</f>
        <v/>
      </c>
      <c r="ACC6" s="4" t="str">
        <f>IFERROR(IF(N(data_NoOutliers!PN6),data_NoOutliers!PN6,MID(data_NoOutliers!PN6,2,99)/2),"")</f>
        <v/>
      </c>
      <c r="ACD6" s="4" t="str">
        <f>IFERROR(IF(N(data_NoOutliers!PO6),data_NoOutliers!PO6,MID(data_NoOutliers!PO6,2,99)/2),"")</f>
        <v/>
      </c>
      <c r="ACE6" s="4" t="str">
        <f>IFERROR(IF(N(data_NoOutliers!PP6),data_NoOutliers!PP6,MID(data_NoOutliers!PP6,2,99)/2),"")</f>
        <v/>
      </c>
      <c r="ACF6" s="4" t="str">
        <f>IFERROR(IF(N(data_NoOutliers!PQ6),data_NoOutliers!PQ6,MID(data_NoOutliers!PQ6,2,99)/2),"")</f>
        <v/>
      </c>
      <c r="ACG6" s="4" t="str">
        <f>IFERROR(IF(N(data_NoOutliers!PR6),data_NoOutliers!PR6,MID(data_NoOutliers!PR6,2,99)/2),"")</f>
        <v/>
      </c>
      <c r="ACH6" s="4" t="str">
        <f>IFERROR(IF(N(data_NoOutliers!PS6),data_NoOutliers!PS6,MID(data_NoOutliers!PS6,2,99)/2),"")</f>
        <v/>
      </c>
      <c r="ACI6" s="4" t="str">
        <f>IFERROR(IF(N(data_NoOutliers!PT6),data_NoOutliers!PT6,MID(data_NoOutliers!PT6,2,99)/2),"")</f>
        <v/>
      </c>
      <c r="ACJ6" s="4" t="str">
        <f>IFERROR(IF(N(data_NoOutliers!PU6),data_NoOutliers!PU6,MID(data_NoOutliers!PU6,2,99)/2),"")</f>
        <v/>
      </c>
      <c r="ACK6" s="4" t="str">
        <f>IFERROR(IF(N(data_NoOutliers!PV6),data_NoOutliers!PV6,MID(data_NoOutliers!PV6,2,99)/2),"")</f>
        <v/>
      </c>
      <c r="ACL6" s="4" t="str">
        <f>IFERROR(IF(N(data_NoOutliers!PW6),data_NoOutliers!PW6,MID(data_NoOutliers!PW6,2,99)/2),"")</f>
        <v/>
      </c>
      <c r="ACM6" s="4" t="str">
        <f>IFERROR(IF(N(data_NoOutliers!PX6),data_NoOutliers!PX6,MID(data_NoOutliers!PX6,2,99)/2),"")</f>
        <v/>
      </c>
      <c r="ACN6" s="4" t="str">
        <f>IFERROR(IF(N(data_NoOutliers!PY6),data_NoOutliers!PY6,MID(data_NoOutliers!PY6,2,99)/2),"")</f>
        <v/>
      </c>
      <c r="ACO6" s="4" t="str">
        <f>IFERROR(IF(N(data_NoOutliers!PZ6),data_NoOutliers!PZ6,MID(data_NoOutliers!PZ6,2,99)/2),"")</f>
        <v/>
      </c>
      <c r="ACP6" s="4" t="str">
        <f>IFERROR(IF(N(data_NoOutliers!QA6),data_NoOutliers!QA6,MID(data_NoOutliers!QA6,2,99)/2),"")</f>
        <v/>
      </c>
      <c r="ACQ6" s="4" t="str">
        <f>IFERROR(IF(N(data_NoOutliers!QB6),data_NoOutliers!QB6,MID(data_NoOutliers!QB6,2,99)/2),"")</f>
        <v/>
      </c>
      <c r="ACR6" s="4" t="str">
        <f>IFERROR(IF(N(data_NoOutliers!QC6),data_NoOutliers!QC6,MID(data_NoOutliers!QC6,2,99)/2),"")</f>
        <v/>
      </c>
      <c r="ACS6" s="4" t="str">
        <f>IFERROR(IF(N(data_NoOutliers!QD6),data_NoOutliers!QD6,MID(data_NoOutliers!QD6,2,99)/2),"")</f>
        <v/>
      </c>
      <c r="ACT6" s="4" t="str">
        <f>IFERROR(IF(N(data_NoOutliers!QE6),data_NoOutliers!QE6,MID(data_NoOutliers!QE6,2,99)/2),"")</f>
        <v/>
      </c>
      <c r="ACU6" s="4" t="str">
        <f>IFERROR(IF(N(data_NoOutliers!QF6),data_NoOutliers!QF6,MID(data_NoOutliers!QF6,2,99)/2),"")</f>
        <v/>
      </c>
      <c r="ACV6" s="4" t="str">
        <f>IFERROR(IF(N(data_NoOutliers!QG6),data_NoOutliers!QG6,MID(data_NoOutliers!QG6,2,99)/2),"")</f>
        <v/>
      </c>
      <c r="ACW6" s="4" t="str">
        <f>IFERROR(IF(N(data_NoOutliers!QH6),data_NoOutliers!QH6,MID(data_NoOutliers!QH6,2,99)/2),"")</f>
        <v/>
      </c>
      <c r="ACX6" s="4" t="str">
        <f>IFERROR(IF(N(data_NoOutliers!QI6),data_NoOutliers!QI6,MID(data_NoOutliers!QI6,2,99)/2),"")</f>
        <v/>
      </c>
      <c r="ACY6" s="4" t="str">
        <f>IFERROR(IF(N(data_NoOutliers!QJ6),data_NoOutliers!QJ6,MID(data_NoOutliers!QJ6,2,99)/2),"")</f>
        <v/>
      </c>
      <c r="ACZ6" s="4" t="str">
        <f>IFERROR(IF(N(data_NoOutliers!QK6),data_NoOutliers!QK6,MID(data_NoOutliers!QK6,2,99)/2),"")</f>
        <v/>
      </c>
      <c r="ADA6" s="4" t="str">
        <f>IFERROR(IF(N(data_NoOutliers!QL6),data_NoOutliers!QL6,MID(data_NoOutliers!QL6,2,99)/2),"")</f>
        <v/>
      </c>
      <c r="ADB6" s="4" t="str">
        <f>IFERROR(IF(N(data_NoOutliers!QM6),data_NoOutliers!QM6,MID(data_NoOutliers!QM6,2,99)/2),"")</f>
        <v/>
      </c>
      <c r="ADC6" s="4" t="str">
        <f>IFERROR(IF(N(data_NoOutliers!QN6),data_NoOutliers!QN6,MID(data_NoOutliers!QN6,2,99)/2),"")</f>
        <v/>
      </c>
      <c r="ADD6" s="4" t="str">
        <f>IFERROR(IF(N(data_NoOutliers!QO6),data_NoOutliers!QO6,MID(data_NoOutliers!QO6,2,99)/2),"")</f>
        <v/>
      </c>
      <c r="ADE6" s="4" t="str">
        <f>IFERROR(IF(N(data_NoOutliers!QP6),data_NoOutliers!QP6,MID(data_NoOutliers!QP6,2,99)/2),"")</f>
        <v/>
      </c>
      <c r="ADF6" s="4" t="str">
        <f>IFERROR(IF(N(data_NoOutliers!QQ6),data_NoOutliers!QQ6,MID(data_NoOutliers!QQ6,2,99)/2),"")</f>
        <v/>
      </c>
      <c r="ADG6" s="4" t="str">
        <f>IFERROR(IF(N(data_NoOutliers!QR6),data_NoOutliers!QR6,MID(data_NoOutliers!QR6,2,99)/2),"")</f>
        <v/>
      </c>
      <c r="ADH6" s="4" t="str">
        <f>IFERROR(IF(N(data_NoOutliers!QS6),data_NoOutliers!QS6,MID(data_NoOutliers!QS6,2,99)/2),"")</f>
        <v/>
      </c>
      <c r="ADI6" s="4" t="str">
        <f>IFERROR(IF(N(data_NoOutliers!QT6),data_NoOutliers!QT6,MID(data_NoOutliers!QT6,2,99)/2),"")</f>
        <v/>
      </c>
      <c r="ADJ6" s="4" t="str">
        <f>IFERROR(IF(N(data_NoOutliers!QU6),data_NoOutliers!QU6,MID(data_NoOutliers!QU6,2,99)/2),"")</f>
        <v/>
      </c>
      <c r="ADK6" s="4" t="str">
        <f>IFERROR(IF(N(data_NoOutliers!QV6),data_NoOutliers!QV6,MID(data_NoOutliers!QV6,2,99)/2),"")</f>
        <v/>
      </c>
      <c r="ADL6" s="4" t="str">
        <f>IFERROR(IF(N(data_NoOutliers!QW6),data_NoOutliers!QW6,MID(data_NoOutliers!QW6,2,99)/2),"")</f>
        <v/>
      </c>
      <c r="ADM6" s="4" t="str">
        <f>IFERROR(IF(N(data_NoOutliers!QX6),data_NoOutliers!QX6,MID(data_NoOutliers!QX6,2,99)/2),"")</f>
        <v/>
      </c>
      <c r="ADN6" s="4" t="str">
        <f>IFERROR(IF(N(data_NoOutliers!QY6),data_NoOutliers!QY6,MID(data_NoOutliers!QY6,2,99)/2),"")</f>
        <v/>
      </c>
      <c r="ADO6" s="4" t="str">
        <f>IFERROR(IF(N(data_NoOutliers!QZ6),data_NoOutliers!QZ6,MID(data_NoOutliers!QZ6,2,99)/2),"")</f>
        <v/>
      </c>
      <c r="ADP6" s="4" t="str">
        <f>IFERROR(IF(N(data_NoOutliers!RA6),data_NoOutliers!RA6,MID(data_NoOutliers!RA6,2,99)/2),"")</f>
        <v/>
      </c>
      <c r="ADQ6" s="4" t="str">
        <f>IFERROR(IF(N(data_NoOutliers!RB6),data_NoOutliers!RB6,MID(data_NoOutliers!RB6,2,99)/2),"")</f>
        <v/>
      </c>
      <c r="ADR6" s="4" t="str">
        <f>IFERROR(IF(N(data_NoOutliers!RC6),data_NoOutliers!RC6,MID(data_NoOutliers!RC6,2,99)/2),"")</f>
        <v/>
      </c>
      <c r="ADS6" s="4" t="str">
        <f>IFERROR(IF(N(data_NoOutliers!RD6),data_NoOutliers!RD6,MID(data_NoOutliers!RD6,2,99)/2),"")</f>
        <v/>
      </c>
      <c r="ADT6" s="4" t="str">
        <f>IFERROR(IF(N(data_NoOutliers!RE6),data_NoOutliers!RE6,MID(data_NoOutliers!RE6,2,99)/2),"")</f>
        <v/>
      </c>
      <c r="ADU6" s="4" t="str">
        <f>IFERROR(IF(N(data_NoOutliers!RF6),data_NoOutliers!RF6,MID(data_NoOutliers!RF6,2,99)/2),"")</f>
        <v/>
      </c>
      <c r="ADV6" s="4" t="str">
        <f>IFERROR(IF(N(data_NoOutliers!RG6),data_NoOutliers!RG6,MID(data_NoOutliers!RG6,2,99)/2),"")</f>
        <v/>
      </c>
      <c r="ADW6" s="4" t="str">
        <f>IFERROR(IF(N(data_NoOutliers!RH6),data_NoOutliers!RH6,MID(data_NoOutliers!RH6,2,99)/2),"")</f>
        <v/>
      </c>
      <c r="ADX6" s="4" t="str">
        <f>IFERROR(IF(N(data_NoOutliers!RI6),data_NoOutliers!RI6,MID(data_NoOutliers!RI6,2,99)/2),"")</f>
        <v/>
      </c>
      <c r="ADY6" s="4" t="str">
        <f>IFERROR(IF(N(data_NoOutliers!RJ6),data_NoOutliers!RJ6,MID(data_NoOutliers!RJ6,2,99)/2),"")</f>
        <v/>
      </c>
      <c r="ADZ6" s="4" t="str">
        <f>IFERROR(IF(N(data_NoOutliers!RK6),data_NoOutliers!RK6,MID(data_NoOutliers!RK6,2,99)/2),"")</f>
        <v/>
      </c>
      <c r="AEA6" s="4" t="str">
        <f>IFERROR(IF(N(data_NoOutliers!RL6),data_NoOutliers!RL6,MID(data_NoOutliers!RL6,2,99)/2),"")</f>
        <v/>
      </c>
      <c r="AEB6" s="4" t="str">
        <f>IFERROR(IF(N(data_NoOutliers!RM6),data_NoOutliers!RM6,MID(data_NoOutliers!RM6,2,99)/2),"")</f>
        <v/>
      </c>
      <c r="AEC6" s="4" t="str">
        <f>IFERROR(IF(N(data_NoOutliers!RN6),data_NoOutliers!RN6,MID(data_NoOutliers!RN6,2,99)/2),"")</f>
        <v/>
      </c>
      <c r="AED6" s="4" t="str">
        <f>IFERROR(IF(N(data_NoOutliers!RO6),data_NoOutliers!RO6,MID(data_NoOutliers!RO6,2,99)/2),"")</f>
        <v/>
      </c>
      <c r="AEE6" s="4" t="str">
        <f>IFERROR(IF(N(data_NoOutliers!RP6),data_NoOutliers!RP6,MID(data_NoOutliers!RP6,2,99)/2),"")</f>
        <v/>
      </c>
      <c r="AEF6" s="4" t="str">
        <f>IFERROR(IF(N(data_NoOutliers!RQ6),data_NoOutliers!RQ6,MID(data_NoOutliers!RQ6,2,99)/2),"")</f>
        <v/>
      </c>
      <c r="AEG6" s="4" t="str">
        <f>IFERROR(IF(N(data_NoOutliers!RR6),data_NoOutliers!RR6,MID(data_NoOutliers!RR6,2,99)/2),"")</f>
        <v/>
      </c>
      <c r="AEH6" s="4" t="str">
        <f>IFERROR(IF(N(data_NoOutliers!RS6),data_NoOutliers!RS6,MID(data_NoOutliers!RS6,2,99)/2),"")</f>
        <v/>
      </c>
      <c r="AEI6" s="4" t="str">
        <f>IFERROR(IF(N(data_NoOutliers!RT6),data_NoOutliers!RT6,MID(data_NoOutliers!RT6,2,99)/2),"")</f>
        <v/>
      </c>
      <c r="AEJ6" s="4" t="str">
        <f>IFERROR(IF(N(data_NoOutliers!RU6),data_NoOutliers!RU6,MID(data_NoOutliers!RU6,2,99)/2),"")</f>
        <v/>
      </c>
      <c r="AEK6" s="4" t="str">
        <f>IFERROR(IF(N(data_NoOutliers!RV6),data_NoOutliers!RV6,MID(data_NoOutliers!RV6,2,99)/2),"")</f>
        <v/>
      </c>
      <c r="AEL6" s="4" t="str">
        <f>IFERROR(IF(N(data_NoOutliers!RW6),data_NoOutliers!RW6,MID(data_NoOutliers!RW6,2,99)/2),"")</f>
        <v/>
      </c>
      <c r="AEM6" s="4" t="str">
        <f>IFERROR(IF(N(data_NoOutliers!RX6),data_NoOutliers!RX6,MID(data_NoOutliers!RX6,2,99)/2),"")</f>
        <v/>
      </c>
      <c r="AEN6" s="4" t="str">
        <f>IFERROR(IF(N(data_NoOutliers!RY6),data_NoOutliers!RY6,MID(data_NoOutliers!RY6,2,99)/2),"")</f>
        <v/>
      </c>
      <c r="AEO6" s="4" t="str">
        <f>IFERROR(IF(N(data_NoOutliers!RZ6),data_NoOutliers!RZ6,MID(data_NoOutliers!RZ6,2,99)/2),"")</f>
        <v/>
      </c>
      <c r="AEP6" s="4" t="str">
        <f>IFERROR(IF(N(data_NoOutliers!SA6),data_NoOutliers!SA6,MID(data_NoOutliers!SA6,2,99)/2),"")</f>
        <v/>
      </c>
      <c r="AEQ6" s="4" t="str">
        <f>IFERROR(IF(N(data_NoOutliers!SB6),data_NoOutliers!SB6,MID(data_NoOutliers!SB6,2,99)/2),"")</f>
        <v/>
      </c>
      <c r="AER6" s="4" t="str">
        <f>IFERROR(IF(N(data_NoOutliers!SC6),data_NoOutliers!SC6,MID(data_NoOutliers!SC6,2,99)/2),"")</f>
        <v/>
      </c>
      <c r="AES6" s="4" t="str">
        <f>IFERROR(IF(N(data_NoOutliers!SD6),data_NoOutliers!SD6,MID(data_NoOutliers!SD6,2,99)/2),"")</f>
        <v/>
      </c>
      <c r="AET6" s="4" t="str">
        <f>IFERROR(IF(N(data_NoOutliers!SE6),data_NoOutliers!SE6,MID(data_NoOutliers!SE6,2,99)/2),"")</f>
        <v/>
      </c>
      <c r="AEU6" s="4" t="str">
        <f>IFERROR(IF(N(data_NoOutliers!SF6),data_NoOutliers!SF6,MID(data_NoOutliers!SF6,2,99)/2),"")</f>
        <v/>
      </c>
      <c r="AEV6" s="4" t="str">
        <f>IFERROR(IF(N(data_NoOutliers!SG6),data_NoOutliers!SG6,MID(data_NoOutliers!SG6,2,99)/2),"")</f>
        <v/>
      </c>
      <c r="AEW6" s="4" t="str">
        <f>IFERROR(IF(N(data_NoOutliers!SH6),data_NoOutliers!SH6,MID(data_NoOutliers!SH6,2,99)/2),"")</f>
        <v/>
      </c>
      <c r="AEX6" s="4" t="str">
        <f>IFERROR(IF(N(data_NoOutliers!SI6),data_NoOutliers!SI6,MID(data_NoOutliers!SI6,2,99)/2),"")</f>
        <v/>
      </c>
      <c r="AEY6" s="4" t="str">
        <f>IFERROR(IF(N(data_NoOutliers!SJ6),data_NoOutliers!SJ6,MID(data_NoOutliers!SJ6,2,99)/2),"")</f>
        <v/>
      </c>
      <c r="AEZ6" s="4" t="str">
        <f>IFERROR(IF(N(data_NoOutliers!SK6),data_NoOutliers!SK6,MID(data_NoOutliers!SK6,2,99)/2),"")</f>
        <v/>
      </c>
      <c r="AFA6" s="4" t="str">
        <f>IFERROR(IF(N(data_NoOutliers!SL6),data_NoOutliers!SL6,MID(data_NoOutliers!SL6,2,99)/2),"")</f>
        <v/>
      </c>
      <c r="AFB6" s="4" t="str">
        <f>IFERROR(IF(N(data_NoOutliers!SM6),data_NoOutliers!SM6,MID(data_NoOutliers!SM6,2,99)/2),"")</f>
        <v/>
      </c>
      <c r="AFC6" s="4" t="str">
        <f>IFERROR(IF(N(data_NoOutliers!SN6),data_NoOutliers!SN6,MID(data_NoOutliers!SN6,2,99)/2),"")</f>
        <v/>
      </c>
      <c r="AFD6" s="4" t="str">
        <f>IFERROR(IF(N(data_NoOutliers!SO6),data_NoOutliers!SO6,MID(data_NoOutliers!SO6,2,99)/2),"")</f>
        <v/>
      </c>
      <c r="AFE6" s="4" t="str">
        <f>IFERROR(IF(N(data_NoOutliers!SP6),data_NoOutliers!SP6,MID(data_NoOutliers!SP6,2,99)/2),"")</f>
        <v/>
      </c>
      <c r="AFF6" s="4" t="str">
        <f>IFERROR(IF(N(data_NoOutliers!SQ6),data_NoOutliers!SQ6,MID(data_NoOutliers!SQ6,2,99)/2),"")</f>
        <v/>
      </c>
      <c r="AFG6" s="4" t="str">
        <f>IFERROR(IF(N(data_NoOutliers!SR6),data_NoOutliers!SR6,MID(data_NoOutliers!SR6,2,99)/2),"")</f>
        <v/>
      </c>
      <c r="AFH6" s="4" t="str">
        <f>IFERROR(IF(N(data_NoOutliers!SS6),data_NoOutliers!SS6,MID(data_NoOutliers!SS6,2,99)/2),"")</f>
        <v/>
      </c>
      <c r="AFI6" s="4" t="str">
        <f>IFERROR(IF(N(data_NoOutliers!ST6),data_NoOutliers!ST6,MID(data_NoOutliers!ST6,2,99)/2),"")</f>
        <v/>
      </c>
      <c r="AFJ6" s="4" t="str">
        <f>IFERROR(IF(N(data_NoOutliers!SU6),data_NoOutliers!SU6,MID(data_NoOutliers!SU6,2,99)/2),"")</f>
        <v/>
      </c>
      <c r="AFK6" s="4" t="str">
        <f>IFERROR(IF(N(data_NoOutliers!SV6),data_NoOutliers!SV6,MID(data_NoOutliers!SV6,2,99)/2),"")</f>
        <v/>
      </c>
      <c r="AFL6" s="4" t="str">
        <f>IFERROR(IF(N(data_NoOutliers!SW6),data_NoOutliers!SW6,MID(data_NoOutliers!SW6,2,99)/2),"")</f>
        <v/>
      </c>
      <c r="AFM6" s="4" t="str">
        <f>IFERROR(IF(N(data_NoOutliers!SX6),data_NoOutliers!SX6,MID(data_NoOutliers!SX6,2,99)/2),"")</f>
        <v/>
      </c>
      <c r="AFN6" s="4" t="str">
        <f>IFERROR(IF(N(data_NoOutliers!SY6),data_NoOutliers!SY6,MID(data_NoOutliers!SY6,2,99)/2),"")</f>
        <v/>
      </c>
      <c r="AFO6" s="4" t="str">
        <f>IFERROR(IF(N(data_NoOutliers!SZ6),data_NoOutliers!SZ6,MID(data_NoOutliers!SZ6,2,99)/2),"")</f>
        <v/>
      </c>
      <c r="AFP6" s="4" t="str">
        <f>IFERROR(IF(N(data_NoOutliers!TA6),data_NoOutliers!TA6,MID(data_NoOutliers!TA6,2,99)/2),"")</f>
        <v/>
      </c>
      <c r="AFQ6" s="4" t="str">
        <f>IFERROR(IF(N(data_NoOutliers!TB6),data_NoOutliers!TB6,MID(data_NoOutliers!TB6,2,99)/2),"")</f>
        <v/>
      </c>
      <c r="AFR6" s="4" t="str">
        <f>IFERROR(IF(N(data_NoOutliers!TC6),data_NoOutliers!TC6,MID(data_NoOutliers!TC6,2,99)/2),"")</f>
        <v/>
      </c>
      <c r="AFS6" s="4" t="str">
        <f>IFERROR(IF(N(data_NoOutliers!TD6),data_NoOutliers!TD6,MID(data_NoOutliers!TD6,2,99)/2),"")</f>
        <v/>
      </c>
      <c r="AFT6" s="4" t="str">
        <f>IFERROR(IF(N(data_NoOutliers!TE6),data_NoOutliers!TE6,MID(data_NoOutliers!TE6,2,99)/2),"")</f>
        <v/>
      </c>
      <c r="AFU6" s="4" t="str">
        <f>IFERROR(IF(N(data_NoOutliers!TF6),data_NoOutliers!TF6,MID(data_NoOutliers!TF6,2,99)/2),"")</f>
        <v/>
      </c>
      <c r="AFV6" s="4" t="str">
        <f>IFERROR(IF(N(data_NoOutliers!TG6),data_NoOutliers!TG6,MID(data_NoOutliers!TG6,2,99)/2),"")</f>
        <v/>
      </c>
      <c r="AFW6" s="4" t="str">
        <f>IFERROR(IF(N(data_NoOutliers!TH6),data_NoOutliers!TH6,MID(data_NoOutliers!TH6,2,99)/2),"")</f>
        <v/>
      </c>
      <c r="AFX6" s="4" t="str">
        <f>IFERROR(IF(N(data_NoOutliers!TI6),data_NoOutliers!TI6,MID(data_NoOutliers!TI6,2,99)/2),"")</f>
        <v/>
      </c>
      <c r="AFY6" s="4" t="str">
        <f>IFERROR(IF(N(data_NoOutliers!TJ6),data_NoOutliers!TJ6,MID(data_NoOutliers!TJ6,2,99)/2),"")</f>
        <v/>
      </c>
      <c r="AFZ6" s="4" t="str">
        <f>IFERROR(IF(N(data_NoOutliers!TK6),data_NoOutliers!TK6,MID(data_NoOutliers!TK6,2,99)/2),"")</f>
        <v/>
      </c>
      <c r="AGA6" s="4" t="str">
        <f>IFERROR(IF(N(data_NoOutliers!TL6),data_NoOutliers!TL6,MID(data_NoOutliers!TL6,2,99)/2),"")</f>
        <v/>
      </c>
      <c r="AGB6" s="4" t="str">
        <f>IFERROR(IF(N(data_NoOutliers!TM6),data_NoOutliers!TM6,MID(data_NoOutliers!TM6,2,99)/2),"")</f>
        <v/>
      </c>
      <c r="AGC6" s="4" t="str">
        <f>IFERROR(IF(N(data_NoOutliers!TN6),data_NoOutliers!TN6,MID(data_NoOutliers!TN6,2,99)/2),"")</f>
        <v/>
      </c>
      <c r="AGD6" s="4" t="str">
        <f>IFERROR(IF(N(data_NoOutliers!TO6),data_NoOutliers!TO6,MID(data_NoOutliers!TO6,2,99)/2),"")</f>
        <v/>
      </c>
      <c r="AGE6" s="4" t="str">
        <f>IFERROR(IF(N(data_NoOutliers!TP6),data_NoOutliers!TP6,MID(data_NoOutliers!TP6,2,99)/2),"")</f>
        <v/>
      </c>
      <c r="AGF6" s="4" t="str">
        <f>IFERROR(IF(N(data_NoOutliers!TQ6),data_NoOutliers!TQ6,MID(data_NoOutliers!TQ6,2,99)/2),"")</f>
        <v/>
      </c>
      <c r="AGG6" s="4" t="str">
        <f>IFERROR(IF(N(data_NoOutliers!TR6),data_NoOutliers!TR6,MID(data_NoOutliers!TR6,2,99)/2),"")</f>
        <v/>
      </c>
      <c r="AGH6" s="4" t="str">
        <f>IFERROR(IF(N(data_NoOutliers!TS6),data_NoOutliers!TS6,MID(data_NoOutliers!TS6,2,99)/2),"")</f>
        <v/>
      </c>
      <c r="AGI6" s="4" t="str">
        <f>IFERROR(IF(N(data_NoOutliers!TT6),data_NoOutliers!TT6,MID(data_NoOutliers!TT6,2,99)/2),"")</f>
        <v/>
      </c>
      <c r="AGJ6" s="4" t="str">
        <f>IFERROR(IF(N(data_NoOutliers!TU6),data_NoOutliers!TU6,MID(data_NoOutliers!TU6,2,99)/2),"")</f>
        <v/>
      </c>
      <c r="AGK6" s="4" t="str">
        <f>IFERROR(IF(N(data_NoOutliers!TV6),data_NoOutliers!TV6,MID(data_NoOutliers!TV6,2,99)/2),"")</f>
        <v/>
      </c>
      <c r="AGL6" s="4" t="str">
        <f>IFERROR(IF(N(data_NoOutliers!TW6),data_NoOutliers!TW6,MID(data_NoOutliers!TW6,2,99)/2),"")</f>
        <v/>
      </c>
      <c r="AGM6" s="4" t="str">
        <f>IFERROR(IF(N(data_NoOutliers!TX6),data_NoOutliers!TX6,MID(data_NoOutliers!TX6,2,99)/2),"")</f>
        <v/>
      </c>
      <c r="AGN6" s="4" t="str">
        <f>IFERROR(IF(N(data_NoOutliers!TY6),data_NoOutliers!TY6,MID(data_NoOutliers!TY6,2,99)/2),"")</f>
        <v/>
      </c>
      <c r="AGO6" s="4" t="str">
        <f>IFERROR(IF(N(data_NoOutliers!TZ6),data_NoOutliers!TZ6,MID(data_NoOutliers!TZ6,2,99)/2),"")</f>
        <v/>
      </c>
      <c r="AGP6" s="4" t="str">
        <f>IFERROR(IF(N(data_NoOutliers!UA6),data_NoOutliers!UA6,MID(data_NoOutliers!UA6,2,99)/2),"")</f>
        <v/>
      </c>
      <c r="AGQ6" s="4" t="str">
        <f>IFERROR(IF(N(data_NoOutliers!UB6),data_NoOutliers!UB6,MID(data_NoOutliers!UB6,2,99)/2),"")</f>
        <v/>
      </c>
      <c r="AGR6" s="4" t="str">
        <f>IFERROR(IF(N(data_NoOutliers!UC6),data_NoOutliers!UC6,MID(data_NoOutliers!UC6,2,99)/2),"")</f>
        <v/>
      </c>
      <c r="AGS6" s="4" t="str">
        <f>IFERROR(IF(N(data_NoOutliers!UD6),data_NoOutliers!UD6,MID(data_NoOutliers!UD6,2,99)/2),"")</f>
        <v/>
      </c>
      <c r="AGT6" s="4" t="str">
        <f>IFERROR(IF(N(data_NoOutliers!UE6),data_NoOutliers!UE6,MID(data_NoOutliers!UE6,2,99)/2),"")</f>
        <v/>
      </c>
      <c r="AGU6" s="4" t="str">
        <f>IFERROR(IF(N(data_NoOutliers!UF6),data_NoOutliers!UF6,MID(data_NoOutliers!UF6,2,99)/2),"")</f>
        <v/>
      </c>
      <c r="AGV6" s="4" t="str">
        <f>IFERROR(IF(N(data_NoOutliers!UG6),data_NoOutliers!UG6,MID(data_NoOutliers!UG6,2,99)/2),"")</f>
        <v/>
      </c>
      <c r="AGW6" s="4" t="str">
        <f>IFERROR(IF(N(data_NoOutliers!UH6),data_NoOutliers!UH6,MID(data_NoOutliers!UH6,2,99)/2),"")</f>
        <v/>
      </c>
      <c r="AGX6" s="4" t="str">
        <f>IFERROR(IF(N(data_NoOutliers!UI6),data_NoOutliers!UI6,MID(data_NoOutliers!UI6,2,99)/2),"")</f>
        <v/>
      </c>
      <c r="AGY6" s="4" t="str">
        <f>IFERROR(IF(N(data_NoOutliers!UJ6),data_NoOutliers!UJ6,MID(data_NoOutliers!UJ6,2,99)/2),"")</f>
        <v/>
      </c>
      <c r="AGZ6" s="4" t="str">
        <f>IFERROR(IF(N(data_NoOutliers!UK6),data_NoOutliers!UK6,MID(data_NoOutliers!UK6,2,99)/2),"")</f>
        <v/>
      </c>
      <c r="AHA6" s="4" t="str">
        <f>IFERROR(IF(N(data_NoOutliers!UL6),data_NoOutliers!UL6,MID(data_NoOutliers!UL6,2,99)/2),"")</f>
        <v/>
      </c>
      <c r="AHB6" s="4" t="str">
        <f>IFERROR(IF(N(data_NoOutliers!UM6),data_NoOutliers!UM6,MID(data_NoOutliers!UM6,2,99)/2),"")</f>
        <v/>
      </c>
      <c r="AHC6" s="4" t="str">
        <f>IFERROR(IF(N(data_NoOutliers!UN6),data_NoOutliers!UN6,MID(data_NoOutliers!UN6,2,99)/2),"")</f>
        <v/>
      </c>
      <c r="AHD6" s="4" t="str">
        <f>IFERROR(IF(N(data_NoOutliers!UO6),data_NoOutliers!UO6,MID(data_NoOutliers!UO6,2,99)/2),"")</f>
        <v/>
      </c>
      <c r="AHE6" s="4" t="str">
        <f>IFERROR(IF(N(data_NoOutliers!UP6),data_NoOutliers!UP6,MID(data_NoOutliers!UP6,2,99)/2),"")</f>
        <v/>
      </c>
      <c r="AHF6" s="4" t="str">
        <f>IFERROR(IF(N(data_NoOutliers!UQ6),data_NoOutliers!UQ6,MID(data_NoOutliers!UQ6,2,99)/2),"")</f>
        <v/>
      </c>
      <c r="AHG6" s="4" t="str">
        <f>IFERROR(IF(N(data_NoOutliers!UR6),data_NoOutliers!UR6,MID(data_NoOutliers!UR6,2,99)/2),"")</f>
        <v/>
      </c>
      <c r="AHH6" s="4" t="str">
        <f>IFERROR(IF(N(data_NoOutliers!US6),data_NoOutliers!US6,MID(data_NoOutliers!US6,2,99)/2),"")</f>
        <v/>
      </c>
      <c r="AHI6" s="4" t="str">
        <f>IFERROR(IF(N(data_NoOutliers!UT6),data_NoOutliers!UT6,MID(data_NoOutliers!UT6,2,99)/2),"")</f>
        <v/>
      </c>
      <c r="AHJ6" s="4" t="str">
        <f>IFERROR(IF(N(data_NoOutliers!UU6),data_NoOutliers!UU6,MID(data_NoOutliers!UU6,2,99)/2),"")</f>
        <v/>
      </c>
      <c r="AHK6" s="4" t="str">
        <f>IFERROR(IF(N(data_NoOutliers!UV6),data_NoOutliers!UV6,MID(data_NoOutliers!UV6,2,99)/2),"")</f>
        <v/>
      </c>
      <c r="AHL6" s="4" t="str">
        <f>IFERROR(IF(N(data_NoOutliers!UW6),data_NoOutliers!UW6,MID(data_NoOutliers!UW6,2,99)/2),"")</f>
        <v/>
      </c>
      <c r="AHM6" s="4" t="str">
        <f>IFERROR(IF(N(data_NoOutliers!UX6),data_NoOutliers!UX6,MID(data_NoOutliers!UX6,2,99)/2),"")</f>
        <v/>
      </c>
      <c r="AHN6" s="4" t="str">
        <f>IFERROR(IF(N(data_NoOutliers!UY6),data_NoOutliers!UY6,MID(data_NoOutliers!UY6,2,99)/2),"")</f>
        <v/>
      </c>
      <c r="AHO6" s="4" t="str">
        <f>IFERROR(IF(N(data_NoOutliers!UZ6),data_NoOutliers!UZ6,MID(data_NoOutliers!UZ6,2,99)/2),"")</f>
        <v/>
      </c>
      <c r="AHP6" s="4" t="str">
        <f>IFERROR(IF(N(data_NoOutliers!VA6),data_NoOutliers!VA6,MID(data_NoOutliers!VA6,2,99)/2),"")</f>
        <v/>
      </c>
      <c r="AHQ6" s="4" t="str">
        <f>IFERROR(IF(N(data_NoOutliers!VB6),data_NoOutliers!VB6,MID(data_NoOutliers!VB6,2,99)/2),"")</f>
        <v/>
      </c>
      <c r="AHR6" s="4" t="str">
        <f>IFERROR(IF(N(data_NoOutliers!VC6),data_NoOutliers!VC6,MID(data_NoOutliers!VC6,2,99)/2),"")</f>
        <v/>
      </c>
      <c r="AHS6" s="4" t="str">
        <f>IFERROR(IF(N(data_NoOutliers!VD6),data_NoOutliers!VD6,MID(data_NoOutliers!VD6,2,99)/2),"")</f>
        <v/>
      </c>
      <c r="AHT6" s="4" t="str">
        <f>IFERROR(IF(N(data_NoOutliers!VE6),data_NoOutliers!VE6,MID(data_NoOutliers!VE6,2,99)/2),"")</f>
        <v/>
      </c>
      <c r="AHU6" s="4" t="str">
        <f>IFERROR(IF(N(data_NoOutliers!VF6),data_NoOutliers!VF6,MID(data_NoOutliers!VF6,2,99)/2),"")</f>
        <v/>
      </c>
      <c r="AHV6" s="4" t="str">
        <f>IFERROR(IF(N(data_NoOutliers!VG6),data_NoOutliers!VG6,MID(data_NoOutliers!VG6,2,99)/2),"")</f>
        <v/>
      </c>
      <c r="AHW6" s="4" t="str">
        <f>IFERROR(IF(N(data_NoOutliers!VH6),data_NoOutliers!VH6,MID(data_NoOutliers!VH6,2,99)/2),"")</f>
        <v/>
      </c>
      <c r="AHX6" s="4" t="str">
        <f>IFERROR(IF(N(data_NoOutliers!VI6),data_NoOutliers!VI6,MID(data_NoOutliers!VI6,2,99)/2),"")</f>
        <v/>
      </c>
      <c r="AHY6" s="4" t="str">
        <f>IFERROR(IF(N(data_NoOutliers!VJ6),data_NoOutliers!VJ6,MID(data_NoOutliers!VJ6,2,99)/2),"")</f>
        <v/>
      </c>
      <c r="AHZ6" s="4" t="str">
        <f>IFERROR(IF(N(data_NoOutliers!VK6),data_NoOutliers!VK6,MID(data_NoOutliers!VK6,2,99)/2),"")</f>
        <v/>
      </c>
      <c r="AIA6" s="4" t="str">
        <f>IFERROR(IF(N(data_NoOutliers!VL6),data_NoOutliers!VL6,MID(data_NoOutliers!VL6,2,99)/2),"")</f>
        <v/>
      </c>
      <c r="AIB6" s="4" t="str">
        <f>IFERROR(IF(N(data_NoOutliers!VM6),data_NoOutliers!VM6,MID(data_NoOutliers!VM6,2,99)/2),"")</f>
        <v/>
      </c>
      <c r="AIC6" s="4" t="str">
        <f>IFERROR(IF(N(data_NoOutliers!VN6),data_NoOutliers!VN6,MID(data_NoOutliers!VN6,2,99)/2),"")</f>
        <v/>
      </c>
      <c r="AID6" s="4" t="str">
        <f>IFERROR(IF(N(data_NoOutliers!VO6),data_NoOutliers!VO6,MID(data_NoOutliers!VO6,2,99)/2),"")</f>
        <v/>
      </c>
      <c r="AIE6" s="4" t="str">
        <f>IFERROR(IF(N(data_NoOutliers!VP6),data_NoOutliers!VP6,MID(data_NoOutliers!VP6,2,99)/2),"")</f>
        <v/>
      </c>
      <c r="AIF6" s="4" t="str">
        <f>IFERROR(IF(N(data_NoOutliers!VQ6),data_NoOutliers!VQ6,MID(data_NoOutliers!VQ6,2,99)/2),"")</f>
        <v/>
      </c>
      <c r="AIG6" s="4" t="str">
        <f>IFERROR(IF(N(data_NoOutliers!VR6),data_NoOutliers!VR6,MID(data_NoOutliers!VR6,2,99)/2),"")</f>
        <v/>
      </c>
      <c r="AIH6" s="4" t="str">
        <f>IFERROR(IF(N(data_NoOutliers!VS6),data_NoOutliers!VS6,MID(data_NoOutliers!VS6,2,99)/2),"")</f>
        <v/>
      </c>
      <c r="AII6" s="4" t="str">
        <f>IFERROR(IF(N(data_NoOutliers!VT6),data_NoOutliers!VT6,MID(data_NoOutliers!VT6,2,99)/2),"")</f>
        <v/>
      </c>
      <c r="AIJ6" s="4" t="str">
        <f>IFERROR(IF(N(data_NoOutliers!VU6),data_NoOutliers!VU6,MID(data_NoOutliers!VU6,2,99)/2),"")</f>
        <v/>
      </c>
      <c r="AIK6" s="4" t="str">
        <f>IFERROR(IF(N(data_NoOutliers!VV6),data_NoOutliers!VV6,MID(data_NoOutliers!VV6,2,99)/2),"")</f>
        <v/>
      </c>
      <c r="AIL6" s="4" t="str">
        <f>IFERROR(IF(N(data_NoOutliers!VW6),data_NoOutliers!VW6,MID(data_NoOutliers!VW6,2,99)/2),"")</f>
        <v/>
      </c>
      <c r="AIM6" s="4" t="str">
        <f>IFERROR(IF(N(data_NoOutliers!VX6),data_NoOutliers!VX6,MID(data_NoOutliers!VX6,2,99)/2),"")</f>
        <v/>
      </c>
      <c r="AIN6" s="4" t="str">
        <f>IFERROR(IF(N(data_NoOutliers!VY6),data_NoOutliers!VY6,MID(data_NoOutliers!VY6,2,99)/2),"")</f>
        <v/>
      </c>
      <c r="AIO6" s="4" t="str">
        <f>IFERROR(IF(N(data_NoOutliers!VZ6),data_NoOutliers!VZ6,MID(data_NoOutliers!VZ6,2,99)/2),"")</f>
        <v/>
      </c>
      <c r="AIP6" s="4" t="str">
        <f>IFERROR(IF(N(data_NoOutliers!WA6),data_NoOutliers!WA6,MID(data_NoOutliers!WA6,2,99)/2),"")</f>
        <v/>
      </c>
      <c r="AIQ6" s="4" t="str">
        <f>IFERROR(IF(N(data_NoOutliers!WB6),data_NoOutliers!WB6,MID(data_NoOutliers!WB6,2,99)/2),"")</f>
        <v/>
      </c>
      <c r="AIR6" s="4" t="str">
        <f>IFERROR(IF(N(data_NoOutliers!WC6),data_NoOutliers!WC6,MID(data_NoOutliers!WC6,2,99)/2),"")</f>
        <v/>
      </c>
      <c r="AIS6" s="4" t="str">
        <f>IFERROR(IF(N(data_NoOutliers!WD6),data_NoOutliers!WD6,MID(data_NoOutliers!WD6,2,99)/2),"")</f>
        <v/>
      </c>
      <c r="AIT6" s="4" t="str">
        <f>IFERROR(IF(N(data_NoOutliers!WE6),data_NoOutliers!WE6,MID(data_NoOutliers!WE6,2,99)/2),"")</f>
        <v/>
      </c>
      <c r="AIU6" s="4" t="str">
        <f>IFERROR(IF(N(data_NoOutliers!WF6),data_NoOutliers!WF6,MID(data_NoOutliers!WF6,2,99)/2),"")</f>
        <v/>
      </c>
      <c r="AIV6" s="4" t="str">
        <f>IFERROR(IF(N(data_NoOutliers!WG6),data_NoOutliers!WG6,MID(data_NoOutliers!WG6,2,99)/2),"")</f>
        <v/>
      </c>
      <c r="AIW6" s="4" t="str">
        <f>IFERROR(IF(N(data_NoOutliers!WH6),data_NoOutliers!WH6,MID(data_NoOutliers!WH6,2,99)/2),"")</f>
        <v/>
      </c>
      <c r="AIX6" s="4" t="str">
        <f>IFERROR(IF(N(data_NoOutliers!WI6),data_NoOutliers!WI6,MID(data_NoOutliers!WI6,2,99)/2),"")</f>
        <v/>
      </c>
      <c r="AIY6" s="4" t="str">
        <f>IFERROR(IF(N(data_NoOutliers!WJ6),data_NoOutliers!WJ6,MID(data_NoOutliers!WJ6,2,99)/2),"")</f>
        <v/>
      </c>
      <c r="AIZ6" s="4" t="str">
        <f>IFERROR(IF(N(data_NoOutliers!WK6),data_NoOutliers!WK6,MID(data_NoOutliers!WK6,2,99)/2),"")</f>
        <v/>
      </c>
      <c r="AJA6" s="4" t="str">
        <f>IFERROR(IF(N(data_NoOutliers!WL6),data_NoOutliers!WL6,MID(data_NoOutliers!WL6,2,99)/2),"")</f>
        <v/>
      </c>
      <c r="AJB6" s="4" t="str">
        <f>IFERROR(IF(N(data_NoOutliers!WM6),data_NoOutliers!WM6,MID(data_NoOutliers!WM6,2,99)/2),"")</f>
        <v/>
      </c>
      <c r="AJC6" s="4" t="str">
        <f>IFERROR(IF(N(data_NoOutliers!WN6),data_NoOutliers!WN6,MID(data_NoOutliers!WN6,2,99)/2),"")</f>
        <v/>
      </c>
      <c r="AJD6" s="4" t="str">
        <f>IFERROR(IF(N(data_NoOutliers!WO6),data_NoOutliers!WO6,MID(data_NoOutliers!WO6,2,99)/2),"")</f>
        <v/>
      </c>
      <c r="AJE6" s="4" t="str">
        <f>IFERROR(IF(N(data_NoOutliers!WP6),data_NoOutliers!WP6,MID(data_NoOutliers!WP6,2,99)/2),"")</f>
        <v/>
      </c>
      <c r="AJF6" s="4" t="str">
        <f>IFERROR(IF(N(data_NoOutliers!WQ6),data_NoOutliers!WQ6,MID(data_NoOutliers!WQ6,2,99)/2),"")</f>
        <v/>
      </c>
      <c r="AJG6" s="4" t="str">
        <f>IFERROR(IF(N(data_NoOutliers!WR6),data_NoOutliers!WR6,MID(data_NoOutliers!WR6,2,99)/2),"")</f>
        <v/>
      </c>
      <c r="AJH6" s="4" t="str">
        <f>IFERROR(IF(N(data_NoOutliers!WS6),data_NoOutliers!WS6,MID(data_NoOutliers!WS6,2,99)/2),"")</f>
        <v/>
      </c>
      <c r="AJI6" s="4" t="str">
        <f>IFERROR(IF(N(data_NoOutliers!WT6),data_NoOutliers!WT6,MID(data_NoOutliers!WT6,2,99)/2),"")</f>
        <v/>
      </c>
      <c r="AJJ6" s="4" t="str">
        <f>IFERROR(IF(N(data_NoOutliers!WU6),data_NoOutliers!WU6,MID(data_NoOutliers!WU6,2,99)/2),"")</f>
        <v/>
      </c>
      <c r="AJK6" s="4" t="str">
        <f>IFERROR(IF(N(data_NoOutliers!WV6),data_NoOutliers!WV6,MID(data_NoOutliers!WV6,2,99)/2),"")</f>
        <v/>
      </c>
      <c r="AJL6" s="4" t="str">
        <f>IFERROR(IF(N(data_NoOutliers!WW6),data_NoOutliers!WW6,MID(data_NoOutliers!WW6,2,99)/2),"")</f>
        <v/>
      </c>
      <c r="AJM6" s="4" t="str">
        <f>IFERROR(IF(N(data_NoOutliers!WX6),data_NoOutliers!WX6,MID(data_NoOutliers!WX6,2,99)/2),"")</f>
        <v/>
      </c>
      <c r="AJN6" s="4" t="str">
        <f>IFERROR(IF(N(data_NoOutliers!WY6),data_NoOutliers!WY6,MID(data_NoOutliers!WY6,2,99)/2),"")</f>
        <v/>
      </c>
      <c r="AJO6" s="4" t="str">
        <f>IFERROR(IF(N(data_NoOutliers!WZ6),data_NoOutliers!WZ6,MID(data_NoOutliers!WZ6,2,99)/2),"")</f>
        <v/>
      </c>
      <c r="AJP6" s="4" t="str">
        <f>IFERROR(IF(N(data_NoOutliers!XA6),data_NoOutliers!XA6,MID(data_NoOutliers!XA6,2,99)/2),"")</f>
        <v/>
      </c>
      <c r="AJQ6" s="4" t="str">
        <f>IFERROR(IF(N(data_NoOutliers!XB6),data_NoOutliers!XB6,MID(data_NoOutliers!XB6,2,99)/2),"")</f>
        <v/>
      </c>
      <c r="AJR6" s="4" t="str">
        <f>IFERROR(IF(N(data_NoOutliers!XC6),data_NoOutliers!XC6,MID(data_NoOutliers!XC6,2,99)/2),"")</f>
        <v/>
      </c>
      <c r="AJS6" s="4" t="str">
        <f>IFERROR(IF(N(data_NoOutliers!XD6),data_NoOutliers!XD6,MID(data_NoOutliers!XD6,2,99)/2),"")</f>
        <v/>
      </c>
      <c r="AJT6" s="4" t="str">
        <f>IFERROR(IF(N(data_NoOutliers!XE6),data_NoOutliers!XE6,MID(data_NoOutliers!XE6,2,99)/2),"")</f>
        <v/>
      </c>
      <c r="AJU6" s="4" t="str">
        <f>IFERROR(IF(N(data_NoOutliers!XF6),data_NoOutliers!XF6,MID(data_NoOutliers!XF6,2,99)/2),"")</f>
        <v/>
      </c>
      <c r="AJV6" s="4" t="str">
        <f>IFERROR(IF(N(data_NoOutliers!XG6),data_NoOutliers!XG6,MID(data_NoOutliers!XG6,2,99)/2),"")</f>
        <v/>
      </c>
      <c r="AJW6" s="4" t="str">
        <f>IFERROR(IF(N(data_NoOutliers!XH6),data_NoOutliers!XH6,MID(data_NoOutliers!XH6,2,99)/2),"")</f>
        <v/>
      </c>
      <c r="AJX6" s="4" t="str">
        <f>IFERROR(IF(N(data_NoOutliers!XI6),data_NoOutliers!XI6,MID(data_NoOutliers!XI6,2,99)/2),"")</f>
        <v/>
      </c>
      <c r="AJY6" s="4" t="str">
        <f>IFERROR(IF(N(data_NoOutliers!XJ6),data_NoOutliers!XJ6,MID(data_NoOutliers!XJ6,2,99)/2),"")</f>
        <v/>
      </c>
      <c r="AJZ6" s="4" t="str">
        <f>IFERROR(IF(N(data_NoOutliers!XK6),data_NoOutliers!XK6,MID(data_NoOutliers!XK6,2,99)/2),"")</f>
        <v/>
      </c>
      <c r="AKA6" s="4" t="str">
        <f>IFERROR(IF(N(data_NoOutliers!XL6),data_NoOutliers!XL6,MID(data_NoOutliers!XL6,2,99)/2),"")</f>
        <v/>
      </c>
      <c r="AKB6" s="4" t="str">
        <f>IFERROR(IF(N(data_NoOutliers!XM6),data_NoOutliers!XM6,MID(data_NoOutliers!XM6,2,99)/2),"")</f>
        <v/>
      </c>
      <c r="AKC6" s="4" t="str">
        <f>IFERROR(IF(N(data_NoOutliers!XN6),data_NoOutliers!XN6,MID(data_NoOutliers!XN6,2,99)/2),"")</f>
        <v/>
      </c>
      <c r="AKD6" s="4" t="str">
        <f>IFERROR(IF(N(data_NoOutliers!XO6),data_NoOutliers!XO6,MID(data_NoOutliers!XO6,2,99)/2),"")</f>
        <v/>
      </c>
      <c r="AKE6" s="4" t="str">
        <f>IFERROR(IF(N(data_NoOutliers!XP6),data_NoOutliers!XP6,MID(data_NoOutliers!XP6,2,99)/2),"")</f>
        <v/>
      </c>
      <c r="AKF6" s="4" t="str">
        <f>IFERROR(IF(N(data_NoOutliers!XQ6),data_NoOutliers!XQ6,MID(data_NoOutliers!XQ6,2,99)/2),"")</f>
        <v/>
      </c>
      <c r="AKG6" s="4" t="str">
        <f>IFERROR(IF(N(data_NoOutliers!XR6),data_NoOutliers!XR6,MID(data_NoOutliers!XR6,2,99)/2),"")</f>
        <v/>
      </c>
      <c r="AKH6" s="4" t="str">
        <f>IFERROR(IF(N(data_NoOutliers!XS6),data_NoOutliers!XS6,MID(data_NoOutliers!XS6,2,99)/2),"")</f>
        <v/>
      </c>
      <c r="AKI6" s="4" t="str">
        <f>IFERROR(IF(N(data_NoOutliers!XT6),data_NoOutliers!XT6,MID(data_NoOutliers!XT6,2,99)/2),"")</f>
        <v/>
      </c>
      <c r="AKJ6" s="4" t="str">
        <f>IFERROR(IF(N(data_NoOutliers!XU6),data_NoOutliers!XU6,MID(data_NoOutliers!XU6,2,99)/2),"")</f>
        <v/>
      </c>
      <c r="AKK6" s="4" t="str">
        <f>IFERROR(IF(N(data_NoOutliers!XV6),data_NoOutliers!XV6,MID(data_NoOutliers!XV6,2,99)/2),"")</f>
        <v/>
      </c>
      <c r="AKL6" s="4" t="str">
        <f>IFERROR(IF(N(data_NoOutliers!XW6),data_NoOutliers!XW6,MID(data_NoOutliers!XW6,2,99)/2),"")</f>
        <v/>
      </c>
      <c r="AKM6" s="4" t="str">
        <f>IFERROR(IF(N(data_NoOutliers!XX6),data_NoOutliers!XX6,MID(data_NoOutliers!XX6,2,99)/2),"")</f>
        <v/>
      </c>
      <c r="AKN6" s="4" t="str">
        <f>IFERROR(IF(N(data_NoOutliers!XY6),data_NoOutliers!XY6,MID(data_NoOutliers!XY6,2,99)/2),"")</f>
        <v/>
      </c>
      <c r="AKO6" s="4" t="str">
        <f>IFERROR(IF(N(data_NoOutliers!XZ6),data_NoOutliers!XZ6,MID(data_NoOutliers!XZ6,2,99)/2),"")</f>
        <v/>
      </c>
      <c r="AKP6" s="4" t="str">
        <f>IFERROR(IF(N(data_NoOutliers!YA6),data_NoOutliers!YA6,MID(data_NoOutliers!YA6,2,99)/2),"")</f>
        <v/>
      </c>
      <c r="AKQ6" s="4" t="str">
        <f>IFERROR(IF(N(data_NoOutliers!YB6),data_NoOutliers!YB6,MID(data_NoOutliers!YB6,2,99)/2),"")</f>
        <v/>
      </c>
      <c r="AKR6" s="4" t="str">
        <f>IFERROR(IF(N(data_NoOutliers!YC6),data_NoOutliers!YC6,MID(data_NoOutliers!YC6,2,99)/2),"")</f>
        <v/>
      </c>
      <c r="AKS6" s="4" t="str">
        <f>IFERROR(IF(N(data_NoOutliers!YD6),data_NoOutliers!YD6,MID(data_NoOutliers!YD6,2,99)/2),"")</f>
        <v/>
      </c>
      <c r="AKT6" s="4" t="str">
        <f>IFERROR(IF(N(data_NoOutliers!YE6),data_NoOutliers!YE6,MID(data_NoOutliers!YE6,2,99)/2),"")</f>
        <v/>
      </c>
      <c r="AKU6" s="4" t="str">
        <f>IFERROR(IF(N(data_NoOutliers!YF6),data_NoOutliers!YF6,MID(data_NoOutliers!YF6,2,99)/2),"")</f>
        <v/>
      </c>
      <c r="AKV6" s="4" t="str">
        <f>IFERROR(IF(N(data_NoOutliers!YG6),data_NoOutliers!YG6,MID(data_NoOutliers!YG6,2,99)/2),"")</f>
        <v/>
      </c>
      <c r="AKW6" s="4" t="str">
        <f>IFERROR(IF(N(data_NoOutliers!YH6),data_NoOutliers!YH6,MID(data_NoOutliers!YH6,2,99)/2),"")</f>
        <v/>
      </c>
      <c r="AKX6" s="4" t="str">
        <f>IFERROR(IF(N(data_NoOutliers!YI6),data_NoOutliers!YI6,MID(data_NoOutliers!YI6,2,99)/2),"")</f>
        <v/>
      </c>
      <c r="AKY6" s="4" t="str">
        <f>IFERROR(IF(N(data_NoOutliers!YJ6),data_NoOutliers!YJ6,MID(data_NoOutliers!YJ6,2,99)/2),"")</f>
        <v/>
      </c>
      <c r="AKZ6" s="4" t="str">
        <f>IFERROR(IF(N(data_NoOutliers!YK6),data_NoOutliers!YK6,MID(data_NoOutliers!YK6,2,99)/2),"")</f>
        <v/>
      </c>
      <c r="ALA6" s="4" t="str">
        <f>IFERROR(IF(N(data_NoOutliers!YL6),data_NoOutliers!YL6,MID(data_NoOutliers!YL6,2,99)/2),"")</f>
        <v/>
      </c>
      <c r="ALB6" s="4" t="str">
        <f>IFERROR(IF(N(data_NoOutliers!YM6),data_NoOutliers!YM6,MID(data_NoOutliers!YM6,2,99)/2),"")</f>
        <v/>
      </c>
      <c r="ALC6" s="4" t="str">
        <f>IFERROR(IF(N(data_NoOutliers!YN6),data_NoOutliers!YN6,MID(data_NoOutliers!YN6,2,99)/2),"")</f>
        <v/>
      </c>
      <c r="ALD6" s="4" t="str">
        <f>IFERROR(IF(N(data_NoOutliers!YO6),data_NoOutliers!YO6,MID(data_NoOutliers!YO6,2,99)/2),"")</f>
        <v/>
      </c>
      <c r="ALE6" s="4" t="str">
        <f>IFERROR(IF(N(data_NoOutliers!YP6),data_NoOutliers!YP6,MID(data_NoOutliers!YP6,2,99)/2),"")</f>
        <v/>
      </c>
      <c r="ALF6" s="4" t="str">
        <f>IFERROR(IF(N(data_NoOutliers!YQ6),data_NoOutliers!YQ6,MID(data_NoOutliers!YQ6,2,99)/2),"")</f>
        <v/>
      </c>
      <c r="ALG6" s="4" t="str">
        <f>IFERROR(IF(N(data_NoOutliers!YR6),data_NoOutliers!YR6,MID(data_NoOutliers!YR6,2,99)/2),"")</f>
        <v/>
      </c>
      <c r="ALH6" s="4" t="str">
        <f>IFERROR(IF(N(data_NoOutliers!YS6),data_NoOutliers!YS6,MID(data_NoOutliers!YS6,2,99)/2),"")</f>
        <v/>
      </c>
      <c r="ALI6" s="4" t="str">
        <f>IFERROR(IF(N(data_NoOutliers!YT6),data_NoOutliers!YT6,MID(data_NoOutliers!YT6,2,99)/2),"")</f>
        <v/>
      </c>
      <c r="ALJ6" s="4" t="str">
        <f>IFERROR(IF(N(data_NoOutliers!YU6),data_NoOutliers!YU6,MID(data_NoOutliers!YU6,2,99)/2),"")</f>
        <v/>
      </c>
      <c r="ALK6" s="4" t="str">
        <f>IFERROR(IF(N(data_NoOutliers!YV6),data_NoOutliers!YV6,MID(data_NoOutliers!YV6,2,99)/2),"")</f>
        <v/>
      </c>
      <c r="ALL6" s="4" t="str">
        <f>IFERROR(IF(N(data_NoOutliers!YW6),data_NoOutliers!YW6,MID(data_NoOutliers!YW6,2,99)/2),"")</f>
        <v/>
      </c>
      <c r="ALM6" s="4" t="str">
        <f>IFERROR(IF(N(data_NoOutliers!YX6),data_NoOutliers!YX6,MID(data_NoOutliers!YX6,2,99)/2),"")</f>
        <v/>
      </c>
      <c r="ALN6" s="4" t="str">
        <f>IFERROR(IF(N(data_NoOutliers!YY6),data_NoOutliers!YY6,MID(data_NoOutliers!YY6,2,99)/2),"")</f>
        <v/>
      </c>
      <c r="ALO6" s="4" t="str">
        <f>IFERROR(IF(N(data_NoOutliers!YZ6),data_NoOutliers!YZ6,MID(data_NoOutliers!YZ6,2,99)/2),"")</f>
        <v/>
      </c>
      <c r="ALP6" s="4" t="str">
        <f>IFERROR(IF(N(data_NoOutliers!ZA6),data_NoOutliers!ZA6,MID(data_NoOutliers!ZA6,2,99)/2),"")</f>
        <v/>
      </c>
      <c r="ALQ6" s="4" t="str">
        <f>IFERROR(IF(N(data_NoOutliers!ZB6),data_NoOutliers!ZB6,MID(data_NoOutliers!ZB6,2,99)/2),"")</f>
        <v/>
      </c>
      <c r="ALR6" s="4" t="str">
        <f>IFERROR(IF(N(data_NoOutliers!ZC6),data_NoOutliers!ZC6,MID(data_NoOutliers!ZC6,2,99)/2),"")</f>
        <v/>
      </c>
      <c r="ALS6" s="4" t="str">
        <f>IFERROR(IF(N(data_NoOutliers!ZD6),data_NoOutliers!ZD6,MID(data_NoOutliers!ZD6,2,99)/2),"")</f>
        <v/>
      </c>
      <c r="ALT6" s="4" t="str">
        <f>IFERROR(IF(N(data_NoOutliers!ZE6),data_NoOutliers!ZE6,MID(data_NoOutliers!ZE6,2,99)/2),"")</f>
        <v/>
      </c>
      <c r="ALU6" s="4" t="str">
        <f>IFERROR(IF(N(data_NoOutliers!ZF6),data_NoOutliers!ZF6,MID(data_NoOutliers!ZF6,2,99)/2),"")</f>
        <v/>
      </c>
      <c r="ALV6" s="4" t="str">
        <f>IFERROR(IF(N(data_NoOutliers!ZG6),data_NoOutliers!ZG6,MID(data_NoOutliers!ZG6,2,99)/2),"")</f>
        <v/>
      </c>
      <c r="ALW6" s="4" t="str">
        <f>IFERROR(IF(N(data_NoOutliers!ZH6),data_NoOutliers!ZH6,MID(data_NoOutliers!ZH6,2,99)/2),"")</f>
        <v/>
      </c>
      <c r="ALX6" s="4" t="str">
        <f>IFERROR(IF(N(data_NoOutliers!ZI6),data_NoOutliers!ZI6,MID(data_NoOutliers!ZI6,2,99)/2),"")</f>
        <v/>
      </c>
      <c r="ALY6" s="4" t="str">
        <f>IFERROR(IF(N(data_NoOutliers!ZJ6),data_NoOutliers!ZJ6,MID(data_NoOutliers!ZJ6,2,99)/2),"")</f>
        <v/>
      </c>
      <c r="ALZ6" s="4" t="str">
        <f>IFERROR(IF(N(data_NoOutliers!ZK6),data_NoOutliers!ZK6,MID(data_NoOutliers!ZK6,2,99)/2),"")</f>
        <v/>
      </c>
      <c r="AMA6" s="4" t="str">
        <f>IFERROR(IF(N(data_NoOutliers!ZL6),data_NoOutliers!ZL6,MID(data_NoOutliers!ZL6,2,99)/2),"")</f>
        <v/>
      </c>
      <c r="AMB6" s="4" t="str">
        <f>IFERROR(IF(N(data_NoOutliers!ZM6),data_NoOutliers!ZM6,MID(data_NoOutliers!ZM6,2,99)/2),"")</f>
        <v/>
      </c>
      <c r="AMC6" s="4" t="str">
        <f>IFERROR(IF(N(data_NoOutliers!ZN6),data_NoOutliers!ZN6,MID(data_NoOutliers!ZN6,2,99)/2),"")</f>
        <v/>
      </c>
      <c r="AMD6" s="4" t="str">
        <f>IFERROR(IF(N(data_NoOutliers!ZO6),data_NoOutliers!ZO6,MID(data_NoOutliers!ZO6,2,99)/2),"")</f>
        <v/>
      </c>
      <c r="AME6" s="4" t="str">
        <f>IFERROR(IF(N(data_NoOutliers!ZP6),data_NoOutliers!ZP6,MID(data_NoOutliers!ZP6,2,99)/2),"")</f>
        <v/>
      </c>
      <c r="AMF6" s="4" t="str">
        <f>IFERROR(IF(N(data_NoOutliers!ZQ6),data_NoOutliers!ZQ6,MID(data_NoOutliers!ZQ6,2,99)/2),"")</f>
        <v/>
      </c>
      <c r="AMG6" s="4" t="str">
        <f>IFERROR(IF(N(data_NoOutliers!ZR6),data_NoOutliers!ZR6,MID(data_NoOutliers!ZR6,2,99)/2),"")</f>
        <v/>
      </c>
      <c r="AMH6" s="4" t="str">
        <f>IFERROR(IF(N(data_NoOutliers!ZS6),data_NoOutliers!ZS6,MID(data_NoOutliers!ZS6,2,99)/2),"")</f>
        <v/>
      </c>
      <c r="AMI6" s="4" t="str">
        <f>IFERROR(IF(N(data_NoOutliers!ZT6),data_NoOutliers!ZT6,MID(data_NoOutliers!ZT6,2,99)/2),"")</f>
        <v/>
      </c>
      <c r="AMJ6" s="4" t="str">
        <f>IFERROR(IF(N(data_NoOutliers!ZU6),data_NoOutliers!ZU6,MID(data_NoOutliers!ZU6,2,99)/2),"")</f>
        <v/>
      </c>
      <c r="AMK6" s="4" t="str">
        <f>IFERROR(IF(N(data_NoOutliers!ZV6),data_NoOutliers!ZV6,MID(data_NoOutliers!ZV6,2,99)/2),"")</f>
        <v/>
      </c>
      <c r="AML6" s="4" t="str">
        <f>IFERROR(IF(N(data_NoOutliers!ZW6),data_NoOutliers!ZW6,MID(data_NoOutliers!ZW6,2,99)/2),"")</f>
        <v/>
      </c>
      <c r="AMM6" s="4" t="str">
        <f>IFERROR(IF(N(data_NoOutliers!ZX6),data_NoOutliers!ZX6,MID(data_NoOutliers!ZX6,2,99)/2),"")</f>
        <v/>
      </c>
      <c r="AMN6" s="4" t="str">
        <f>IFERROR(IF(N(data_NoOutliers!ZY6),data_NoOutliers!ZY6,MID(data_NoOutliers!ZY6,2,99)/2),"")</f>
        <v/>
      </c>
      <c r="AMO6" s="4" t="str">
        <f>IFERROR(IF(N(data_NoOutliers!ZZ6),data_NoOutliers!ZZ6,MID(data_NoOutliers!ZZ6,2,99)/2),"")</f>
        <v/>
      </c>
      <c r="AMP6" s="4" t="str">
        <f>IFERROR(IF(N(data_NoOutliers!AAA6),data_NoOutliers!AAA6,MID(data_NoOutliers!AAA6,2,99)/2),"")</f>
        <v/>
      </c>
      <c r="AMQ6" s="4" t="str">
        <f>IFERROR(IF(N(data_NoOutliers!AAB6),data_NoOutliers!AAB6,MID(data_NoOutliers!AAB6,2,99)/2),"")</f>
        <v/>
      </c>
      <c r="AMR6" s="4" t="str">
        <f>IFERROR(IF(N(data_NoOutliers!AAC6),data_NoOutliers!AAC6,MID(data_NoOutliers!AAC6,2,99)/2),"")</f>
        <v/>
      </c>
      <c r="AMS6" s="4" t="str">
        <f>IFERROR(IF(N(data_NoOutliers!AAD6),data_NoOutliers!AAD6,MID(data_NoOutliers!AAD6,2,99)/2),"")</f>
        <v/>
      </c>
      <c r="AMT6" s="4" t="str">
        <f>IFERROR(IF(N(data_NoOutliers!AAE6),data_NoOutliers!AAE6,MID(data_NoOutliers!AAE6,2,99)/2),"")</f>
        <v/>
      </c>
      <c r="AMU6" s="4" t="str">
        <f>IFERROR(IF(N(data_NoOutliers!AAF6),data_NoOutliers!AAF6,MID(data_NoOutliers!AAF6,2,99)/2),"")</f>
        <v/>
      </c>
      <c r="AMV6" s="4" t="str">
        <f>IFERROR(IF(N(data_NoOutliers!AAG6),data_NoOutliers!AAG6,MID(data_NoOutliers!AAG6,2,99)/2),"")</f>
        <v/>
      </c>
      <c r="AMW6" s="4" t="str">
        <f>IFERROR(IF(N(data_NoOutliers!AAH6),data_NoOutliers!AAH6,MID(data_NoOutliers!AAH6,2,99)/2),"")</f>
        <v/>
      </c>
      <c r="AMX6" s="4" t="str">
        <f>IFERROR(IF(N(data_NoOutliers!AAI6),data_NoOutliers!AAI6,MID(data_NoOutliers!AAI6,2,99)/2),"")</f>
        <v/>
      </c>
      <c r="AMY6" s="4" t="str">
        <f>IFERROR(IF(N(data_NoOutliers!AAJ6),data_NoOutliers!AAJ6,MID(data_NoOutliers!AAJ6,2,99)/2),"")</f>
        <v/>
      </c>
      <c r="AMZ6" s="4" t="str">
        <f>IFERROR(IF(N(data_NoOutliers!AAK6),data_NoOutliers!AAK6,MID(data_NoOutliers!AAK6,2,99)/2),"")</f>
        <v/>
      </c>
      <c r="ANA6" s="4" t="str">
        <f>IFERROR(IF(N(data_NoOutliers!AAL6),data_NoOutliers!AAL6,MID(data_NoOutliers!AAL6,2,99)/2),"")</f>
        <v/>
      </c>
      <c r="ANB6" s="4" t="str">
        <f>IFERROR(IF(N(data_NoOutliers!AAM6),data_NoOutliers!AAM6,MID(data_NoOutliers!AAM6,2,99)/2),"")</f>
        <v/>
      </c>
      <c r="ANC6" s="4" t="str">
        <f>IFERROR(IF(N(data_NoOutliers!AAN6),data_NoOutliers!AAN6,MID(data_NoOutliers!AAN6,2,99)/2),"")</f>
        <v/>
      </c>
      <c r="AND6" s="4" t="str">
        <f>IFERROR(IF(N(data_NoOutliers!AAO6),data_NoOutliers!AAO6,MID(data_NoOutliers!AAO6,2,99)/2),"")</f>
        <v/>
      </c>
      <c r="ANE6" s="4" t="str">
        <f>IFERROR(IF(N(data_NoOutliers!AAP6),data_NoOutliers!AAP6,MID(data_NoOutliers!AAP6,2,99)/2),"")</f>
        <v/>
      </c>
      <c r="ANF6" s="4" t="str">
        <f>IFERROR(IF(N(data_NoOutliers!AAQ6),data_NoOutliers!AAQ6,MID(data_NoOutliers!AAQ6,2,99)/2),"")</f>
        <v/>
      </c>
      <c r="ANG6" s="4" t="str">
        <f>IFERROR(IF(N(data_NoOutliers!AAR6),data_NoOutliers!AAR6,MID(data_NoOutliers!AAR6,2,99)/2),"")</f>
        <v/>
      </c>
      <c r="ANH6" s="4" t="str">
        <f>IFERROR(IF(N(data_NoOutliers!AAS6),data_NoOutliers!AAS6,MID(data_NoOutliers!AAS6,2,99)/2),"")</f>
        <v/>
      </c>
      <c r="ANI6" s="4" t="str">
        <f>IFERROR(IF(N(data_NoOutliers!AAT6),data_NoOutliers!AAT6,MID(data_NoOutliers!AAT6,2,99)/2),"")</f>
        <v/>
      </c>
      <c r="ANJ6" s="4" t="str">
        <f>IFERROR(IF(N(data_NoOutliers!AAU6),data_NoOutliers!AAU6,MID(data_NoOutliers!AAU6,2,99)/2),"")</f>
        <v/>
      </c>
      <c r="ANK6" s="4" t="str">
        <f>IFERROR(IF(N(data_NoOutliers!AAV6),data_NoOutliers!AAV6,MID(data_NoOutliers!AAV6,2,99)/2),"")</f>
        <v/>
      </c>
      <c r="ANL6" s="4" t="str">
        <f>IFERROR(IF(N(data_NoOutliers!AAW6),data_NoOutliers!AAW6,MID(data_NoOutliers!AAW6,2,99)/2),"")</f>
        <v/>
      </c>
      <c r="ANM6" s="4" t="str">
        <f>IFERROR(IF(N(data_NoOutliers!AAX6),data_NoOutliers!AAX6,MID(data_NoOutliers!AAX6,2,99)/2),"")</f>
        <v/>
      </c>
      <c r="ANN6" s="4" t="str">
        <f>IFERROR(IF(N(data_NoOutliers!AAY6),data_NoOutliers!AAY6,MID(data_NoOutliers!AAY6,2,99)/2),"")</f>
        <v/>
      </c>
      <c r="ANO6" s="4" t="str">
        <f>IFERROR(IF(N(data_NoOutliers!AAZ6),data_NoOutliers!AAZ6,MID(data_NoOutliers!AAZ6,2,99)/2),"")</f>
        <v/>
      </c>
      <c r="ANP6" s="4" t="str">
        <f>IFERROR(IF(N(data_NoOutliers!ABA6),data_NoOutliers!ABA6,MID(data_NoOutliers!ABA6,2,99)/2),"")</f>
        <v/>
      </c>
      <c r="ANQ6" s="4" t="str">
        <f>IFERROR(IF(N(data_NoOutliers!ABB6),data_NoOutliers!ABB6,MID(data_NoOutliers!ABB6,2,99)/2),"")</f>
        <v/>
      </c>
      <c r="ANR6" s="4" t="str">
        <f>IFERROR(IF(N(data_NoOutliers!ABC6),data_NoOutliers!ABC6,MID(data_NoOutliers!ABC6,2,99)/2),"")</f>
        <v/>
      </c>
      <c r="ANS6" s="4" t="str">
        <f>IFERROR(IF(N(data_NoOutliers!ABD6),data_NoOutliers!ABD6,MID(data_NoOutliers!ABD6,2,99)/2),"")</f>
        <v/>
      </c>
      <c r="ANT6" s="4" t="str">
        <f>IFERROR(IF(N(data_NoOutliers!ABE6),data_NoOutliers!ABE6,MID(data_NoOutliers!ABE6,2,99)/2),"")</f>
        <v/>
      </c>
      <c r="ANU6" s="4" t="str">
        <f>IFERROR(IF(N(data_NoOutliers!ABF6),data_NoOutliers!ABF6,MID(data_NoOutliers!ABF6,2,99)/2),"")</f>
        <v/>
      </c>
      <c r="ANV6" s="4" t="str">
        <f>IFERROR(IF(N(data_NoOutliers!ABG6),data_NoOutliers!ABG6,MID(data_NoOutliers!ABG6,2,99)/2),"")</f>
        <v/>
      </c>
      <c r="ANW6" s="4" t="str">
        <f>IFERROR(IF(N(data_NoOutliers!ABH6),data_NoOutliers!ABH6,MID(data_NoOutliers!ABH6,2,99)/2),"")</f>
        <v/>
      </c>
      <c r="ANX6" s="4" t="str">
        <f>IFERROR(IF(N(data_NoOutliers!ABI6),data_NoOutliers!ABI6,MID(data_NoOutliers!ABI6,2,99)/2),"")</f>
        <v/>
      </c>
      <c r="ANY6" s="4" t="str">
        <f>IFERROR(IF(N(data_NoOutliers!ABJ6),data_NoOutliers!ABJ6,MID(data_NoOutliers!ABJ6,2,99)/2),"")</f>
        <v/>
      </c>
      <c r="ANZ6" s="4" t="str">
        <f>IFERROR(IF(N(data_NoOutliers!ABK6),data_NoOutliers!ABK6,MID(data_NoOutliers!ABK6,2,99)/2),"")</f>
        <v/>
      </c>
      <c r="AOA6" s="4" t="str">
        <f>IFERROR(IF(N(data_NoOutliers!ABL6),data_NoOutliers!ABL6,MID(data_NoOutliers!ABL6,2,99)/2),"")</f>
        <v/>
      </c>
      <c r="AOB6" s="4" t="str">
        <f>IFERROR(IF(N(data_NoOutliers!ABM6),data_NoOutliers!ABM6,MID(data_NoOutliers!ABM6,2,99)/2),"")</f>
        <v/>
      </c>
      <c r="AOC6" s="4" t="str">
        <f>IFERROR(IF(N(data_NoOutliers!ABN6),data_NoOutliers!ABN6,MID(data_NoOutliers!ABN6,2,99)/2),"")</f>
        <v/>
      </c>
      <c r="AOD6" s="4" t="str">
        <f>IFERROR(IF(N(data_NoOutliers!ABO6),data_NoOutliers!ABO6,MID(data_NoOutliers!ABO6,2,99)/2),"")</f>
        <v/>
      </c>
      <c r="AOE6" s="4" t="str">
        <f>IFERROR(IF(N(data_NoOutliers!ABP6),data_NoOutliers!ABP6,MID(data_NoOutliers!ABP6,2,99)/2),"")</f>
        <v/>
      </c>
      <c r="AOF6" s="4" t="str">
        <f>IFERROR(IF(N(data_NoOutliers!ABQ6),data_NoOutliers!ABQ6,MID(data_NoOutliers!ABQ6,2,99)/2),"")</f>
        <v/>
      </c>
      <c r="AOG6" s="4" t="str">
        <f>IFERROR(IF(N(data_NoOutliers!ABR6),data_NoOutliers!ABR6,MID(data_NoOutliers!ABR6,2,99)/2),"")</f>
        <v/>
      </c>
      <c r="AOH6" s="4" t="str">
        <f>IFERROR(IF(N(data_NoOutliers!ABS6),data_NoOutliers!ABS6,MID(data_NoOutliers!ABS6,2,99)/2),"")</f>
        <v/>
      </c>
      <c r="AOI6" s="4" t="str">
        <f>IFERROR(IF(N(data_NoOutliers!ABT6),data_NoOutliers!ABT6,MID(data_NoOutliers!ABT6,2,99)/2),"")</f>
        <v/>
      </c>
      <c r="AOJ6" s="4" t="str">
        <f>IFERROR(IF(N(data_NoOutliers!ABU6),data_NoOutliers!ABU6,MID(data_NoOutliers!ABU6,2,99)/2),"")</f>
        <v/>
      </c>
      <c r="AOK6" s="4" t="str">
        <f>IFERROR(IF(N(data_NoOutliers!ABV6),data_NoOutliers!ABV6,MID(data_NoOutliers!ABV6,2,99)/2),"")</f>
        <v/>
      </c>
      <c r="AOL6" s="4" t="str">
        <f>IFERROR(IF(N(data_NoOutliers!ABW6),data_NoOutliers!ABW6,MID(data_NoOutliers!ABW6,2,99)/2),"")</f>
        <v/>
      </c>
      <c r="AOM6" s="4" t="str">
        <f>IFERROR(IF(N(data_NoOutliers!ABX6),data_NoOutliers!ABX6,MID(data_NoOutliers!ABX6,2,99)/2),"")</f>
        <v/>
      </c>
      <c r="AON6" s="4" t="str">
        <f>IFERROR(IF(N(data_NoOutliers!ABY6),data_NoOutliers!ABY6,MID(data_NoOutliers!ABY6,2,99)/2),"")</f>
        <v/>
      </c>
      <c r="AOO6" s="4" t="str">
        <f>IFERROR(IF(N(data_NoOutliers!ABZ6),data_NoOutliers!ABZ6,MID(data_NoOutliers!ABZ6,2,99)/2),"")</f>
        <v/>
      </c>
      <c r="AOP6" s="4" t="str">
        <f>IFERROR(IF(N(data_NoOutliers!ACA6),data_NoOutliers!ACA6,MID(data_NoOutliers!ACA6,2,99)/2),"")</f>
        <v/>
      </c>
      <c r="AOQ6" s="4" t="str">
        <f>IFERROR(IF(N(data_NoOutliers!ACB6),data_NoOutliers!ACB6,MID(data_NoOutliers!ACB6,2,99)/2),"")</f>
        <v/>
      </c>
      <c r="AOR6" s="4" t="str">
        <f>IFERROR(IF(N(data_NoOutliers!ACC6),data_NoOutliers!ACC6,MID(data_NoOutliers!ACC6,2,99)/2),"")</f>
        <v/>
      </c>
      <c r="AOS6" s="4" t="str">
        <f>IFERROR(IF(N(data_NoOutliers!ACD6),data_NoOutliers!ACD6,MID(data_NoOutliers!ACD6,2,99)/2),"")</f>
        <v/>
      </c>
      <c r="AOT6" s="4" t="str">
        <f>IFERROR(IF(N(data_NoOutliers!ACE6),data_NoOutliers!ACE6,MID(data_NoOutliers!ACE6,2,99)/2),"")</f>
        <v/>
      </c>
      <c r="AOU6" s="4" t="str">
        <f>IFERROR(IF(N(data_NoOutliers!ACF6),data_NoOutliers!ACF6,MID(data_NoOutliers!ACF6,2,99)/2),"")</f>
        <v/>
      </c>
      <c r="AOV6" s="4" t="str">
        <f>IFERROR(IF(N(data_NoOutliers!ACG6),data_NoOutliers!ACG6,MID(data_NoOutliers!ACG6,2,99)/2),"")</f>
        <v/>
      </c>
      <c r="AOW6" s="4" t="str">
        <f>IFERROR(IF(N(data_NoOutliers!ACH6),data_NoOutliers!ACH6,MID(data_NoOutliers!ACH6,2,99)/2),"")</f>
        <v/>
      </c>
      <c r="AOX6" s="4" t="str">
        <f>IFERROR(IF(N(data_NoOutliers!ACI6),data_NoOutliers!ACI6,MID(data_NoOutliers!ACI6,2,99)/2),"")</f>
        <v/>
      </c>
      <c r="AOY6" s="4" t="str">
        <f>IFERROR(IF(N(data_NoOutliers!ACJ6),data_NoOutliers!ACJ6,MID(data_NoOutliers!ACJ6,2,99)/2),"")</f>
        <v/>
      </c>
      <c r="AOZ6" s="4" t="str">
        <f>IFERROR(IF(N(data_NoOutliers!ACK6),data_NoOutliers!ACK6,MID(data_NoOutliers!ACK6,2,99)/2),"")</f>
        <v/>
      </c>
      <c r="APA6" s="4" t="str">
        <f>IFERROR(IF(N(data_NoOutliers!ACL6),data_NoOutliers!ACL6,MID(data_NoOutliers!ACL6,2,99)/2),"")</f>
        <v/>
      </c>
      <c r="APB6" s="4" t="str">
        <f>IFERROR(IF(N(data_NoOutliers!ACM6),data_NoOutliers!ACM6,MID(data_NoOutliers!ACM6,2,99)/2),"")</f>
        <v/>
      </c>
      <c r="APC6" s="4" t="str">
        <f>IFERROR(IF(N(data_NoOutliers!ACN6),data_NoOutliers!ACN6,MID(data_NoOutliers!ACN6,2,99)/2),"")</f>
        <v/>
      </c>
      <c r="APD6" s="4" t="str">
        <f>IFERROR(IF(N(data_NoOutliers!ACO6),data_NoOutliers!ACO6,MID(data_NoOutliers!ACO6,2,99)/2),"")</f>
        <v/>
      </c>
      <c r="APE6" s="4" t="str">
        <f>IFERROR(IF(N(data_NoOutliers!ACP6),data_NoOutliers!ACP6,MID(data_NoOutliers!ACP6,2,99)/2),"")</f>
        <v/>
      </c>
      <c r="APF6" s="4" t="str">
        <f>IFERROR(IF(N(data_NoOutliers!ACQ6),data_NoOutliers!ACQ6,MID(data_NoOutliers!ACQ6,2,99)/2),"")</f>
        <v/>
      </c>
      <c r="APG6" s="4" t="str">
        <f>IFERROR(IF(N(data_NoOutliers!ACR6),data_NoOutliers!ACR6,MID(data_NoOutliers!ACR6,2,99)/2),"")</f>
        <v/>
      </c>
      <c r="APH6" s="4" t="str">
        <f>IFERROR(IF(N(data_NoOutliers!ACS6),data_NoOutliers!ACS6,MID(data_NoOutliers!ACS6,2,99)/2),"")</f>
        <v/>
      </c>
      <c r="API6" s="4" t="str">
        <f>IFERROR(IF(N(data_NoOutliers!ACT6),data_NoOutliers!ACT6,MID(data_NoOutliers!ACT6,2,99)/2),"")</f>
        <v/>
      </c>
      <c r="APJ6" s="4" t="str">
        <f>IFERROR(IF(N(data_NoOutliers!ACU6),data_NoOutliers!ACU6,MID(data_NoOutliers!ACU6,2,99)/2),"")</f>
        <v/>
      </c>
      <c r="APK6" s="4" t="str">
        <f>IFERROR(IF(N(data_NoOutliers!ACV6),data_NoOutliers!ACV6,MID(data_NoOutliers!ACV6,2,99)/2),"")</f>
        <v/>
      </c>
      <c r="APL6" s="4" t="str">
        <f>IFERROR(IF(N(data_NoOutliers!ACW6),data_NoOutliers!ACW6,MID(data_NoOutliers!ACW6,2,99)/2),"")</f>
        <v/>
      </c>
      <c r="APM6" s="4" t="str">
        <f>IFERROR(IF(N(data_NoOutliers!ACX6),data_NoOutliers!ACX6,MID(data_NoOutliers!ACX6,2,99)/2),"")</f>
        <v/>
      </c>
      <c r="APN6" s="4" t="str">
        <f>IFERROR(IF(N(data_NoOutliers!ACY6),data_NoOutliers!ACY6,MID(data_NoOutliers!ACY6,2,99)/2),"")</f>
        <v/>
      </c>
      <c r="APO6" s="4" t="str">
        <f>IFERROR(IF(N(data_NoOutliers!ACZ6),data_NoOutliers!ACZ6,MID(data_NoOutliers!ACZ6,2,99)/2),"")</f>
        <v/>
      </c>
      <c r="APP6" s="4" t="str">
        <f>IFERROR(IF(N(data_NoOutliers!ADA6),data_NoOutliers!ADA6,MID(data_NoOutliers!ADA6,2,99)/2),"")</f>
        <v/>
      </c>
      <c r="APQ6" s="4" t="str">
        <f>IFERROR(IF(N(data_NoOutliers!ADB6),data_NoOutliers!ADB6,MID(data_NoOutliers!ADB6,2,99)/2),"")</f>
        <v/>
      </c>
      <c r="APR6" s="4" t="str">
        <f>IFERROR(IF(N(data_NoOutliers!ADC6),data_NoOutliers!ADC6,MID(data_NoOutliers!ADC6,2,99)/2),"")</f>
        <v/>
      </c>
      <c r="APS6" s="4" t="str">
        <f>IFERROR(IF(N(data_NoOutliers!ADD6),data_NoOutliers!ADD6,MID(data_NoOutliers!ADD6,2,99)/2),"")</f>
        <v/>
      </c>
      <c r="APT6" s="4" t="str">
        <f>IFERROR(IF(N(data_NoOutliers!ADE6),data_NoOutliers!ADE6,MID(data_NoOutliers!ADE6,2,99)/2),"")</f>
        <v/>
      </c>
      <c r="APU6" s="4" t="str">
        <f>IFERROR(IF(N(data_NoOutliers!ADF6),data_NoOutliers!ADF6,MID(data_NoOutliers!ADF6,2,99)/2),"")</f>
        <v/>
      </c>
      <c r="APV6" s="4" t="str">
        <f>IFERROR(IF(N(data_NoOutliers!ADG6),data_NoOutliers!ADG6,MID(data_NoOutliers!ADG6,2,99)/2),"")</f>
        <v/>
      </c>
      <c r="APW6" s="4" t="str">
        <f>IFERROR(IF(N(data_NoOutliers!ADH6),data_NoOutliers!ADH6,MID(data_NoOutliers!ADH6,2,99)/2),"")</f>
        <v/>
      </c>
      <c r="APX6" s="4" t="str">
        <f>IFERROR(IF(N(data_NoOutliers!ADI6),data_NoOutliers!ADI6,MID(data_NoOutliers!ADI6,2,99)/2),"")</f>
        <v/>
      </c>
      <c r="APY6" s="4" t="str">
        <f>IFERROR(IF(N(data_NoOutliers!ADJ6),data_NoOutliers!ADJ6,MID(data_NoOutliers!ADJ6,2,99)/2),"")</f>
        <v/>
      </c>
      <c r="APZ6" s="4" t="str">
        <f>IFERROR(IF(N(data_NoOutliers!ADK6),data_NoOutliers!ADK6,MID(data_NoOutliers!ADK6,2,99)/2),"")</f>
        <v/>
      </c>
      <c r="AQA6" s="4" t="str">
        <f>IFERROR(IF(N(data_NoOutliers!ADL6),data_NoOutliers!ADL6,MID(data_NoOutliers!ADL6,2,99)/2),"")</f>
        <v/>
      </c>
      <c r="AQB6" s="4" t="str">
        <f>IFERROR(IF(N(data_NoOutliers!ADM6),data_NoOutliers!ADM6,MID(data_NoOutliers!ADM6,2,99)/2),"")</f>
        <v/>
      </c>
      <c r="AQC6" s="4" t="str">
        <f>IFERROR(IF(N(data_NoOutliers!ADN6),data_NoOutliers!ADN6,MID(data_NoOutliers!ADN6,2,99)/2),"")</f>
        <v/>
      </c>
      <c r="AQD6" s="4" t="str">
        <f>IFERROR(IF(N(data_NoOutliers!ADO6),data_NoOutliers!ADO6,MID(data_NoOutliers!ADO6,2,99)/2),"")</f>
        <v/>
      </c>
      <c r="AQE6" s="4" t="str">
        <f>IFERROR(IF(N(data_NoOutliers!ADP6),data_NoOutliers!ADP6,MID(data_NoOutliers!ADP6,2,99)/2),"")</f>
        <v/>
      </c>
      <c r="AQF6" s="4" t="str">
        <f>IFERROR(IF(N(data_NoOutliers!ADQ6),data_NoOutliers!ADQ6,MID(data_NoOutliers!ADQ6,2,99)/2),"")</f>
        <v/>
      </c>
      <c r="AQG6" s="4" t="str">
        <f>IFERROR(IF(N(data_NoOutliers!ADR6),data_NoOutliers!ADR6,MID(data_NoOutliers!ADR6,2,99)/2),"")</f>
        <v/>
      </c>
      <c r="AQH6" s="4" t="str">
        <f>IFERROR(IF(N(data_NoOutliers!ADS6),data_NoOutliers!ADS6,MID(data_NoOutliers!ADS6,2,99)/2),"")</f>
        <v/>
      </c>
      <c r="AQI6" s="4" t="str">
        <f>IFERROR(IF(N(data_NoOutliers!ADT6),data_NoOutliers!ADT6,MID(data_NoOutliers!ADT6,2,99)/2),"")</f>
        <v/>
      </c>
      <c r="AQJ6" s="4" t="str">
        <f>IFERROR(IF(N(data_NoOutliers!ADU6),data_NoOutliers!ADU6,MID(data_NoOutliers!ADU6,2,99)/2),"")</f>
        <v/>
      </c>
      <c r="AQK6" s="4" t="str">
        <f>IFERROR(IF(N(data_NoOutliers!ADV6),data_NoOutliers!ADV6,MID(data_NoOutliers!ADV6,2,99)/2),"")</f>
        <v/>
      </c>
      <c r="AQL6" s="4" t="str">
        <f>IFERROR(IF(N(data_NoOutliers!ADW6),data_NoOutliers!ADW6,MID(data_NoOutliers!ADW6,2,99)/2),"")</f>
        <v/>
      </c>
      <c r="AQM6" s="4" t="str">
        <f>IFERROR(IF(N(data_NoOutliers!ADX6),data_NoOutliers!ADX6,MID(data_NoOutliers!ADX6,2,99)/2),"")</f>
        <v/>
      </c>
      <c r="AQN6" s="4" t="str">
        <f>IFERROR(IF(N(data_NoOutliers!ADY6),data_NoOutliers!ADY6,MID(data_NoOutliers!ADY6,2,99)/2),"")</f>
        <v/>
      </c>
      <c r="AQO6" s="4" t="str">
        <f>IFERROR(IF(N(data_NoOutliers!ADZ6),data_NoOutliers!ADZ6,MID(data_NoOutliers!ADZ6,2,99)/2),"")</f>
        <v/>
      </c>
      <c r="AQP6" s="4" t="str">
        <f>IFERROR(IF(N(data_NoOutliers!AEA6),data_NoOutliers!AEA6,MID(data_NoOutliers!AEA6,2,99)/2),"")</f>
        <v/>
      </c>
      <c r="AQQ6" s="4" t="str">
        <f>IFERROR(IF(N(data_NoOutliers!AEB6),data_NoOutliers!AEB6,MID(data_NoOutliers!AEB6,2,99)/2),"")</f>
        <v/>
      </c>
      <c r="AQR6" s="4" t="str">
        <f>IFERROR(IF(N(data_NoOutliers!AEC6),data_NoOutliers!AEC6,MID(data_NoOutliers!AEC6,2,99)/2),"")</f>
        <v/>
      </c>
      <c r="AQS6" s="4" t="str">
        <f>IFERROR(IF(N(data_NoOutliers!AED6),data_NoOutliers!AED6,MID(data_NoOutliers!AED6,2,99)/2),"")</f>
        <v/>
      </c>
      <c r="AQT6" s="4" t="str">
        <f>IFERROR(IF(N(data_NoOutliers!AEE6),data_NoOutliers!AEE6,MID(data_NoOutliers!AEE6,2,99)/2),"")</f>
        <v/>
      </c>
      <c r="AQU6" s="4" t="str">
        <f>IFERROR(IF(N(data_NoOutliers!AEF6),data_NoOutliers!AEF6,MID(data_NoOutliers!AEF6,2,99)/2),"")</f>
        <v/>
      </c>
      <c r="AQV6" s="4" t="str">
        <f>IFERROR(IF(N(data_NoOutliers!AEG6),data_NoOutliers!AEG6,MID(data_NoOutliers!AEG6,2,99)/2),"")</f>
        <v/>
      </c>
      <c r="AQW6" s="4" t="str">
        <f>IFERROR(IF(N(data_NoOutliers!AEH6),data_NoOutliers!AEH6,MID(data_NoOutliers!AEH6,2,99)/2),"")</f>
        <v/>
      </c>
      <c r="AQX6" s="4" t="str">
        <f>IFERROR(IF(N(data_NoOutliers!AEI6),data_NoOutliers!AEI6,MID(data_NoOutliers!AEI6,2,99)/2),"")</f>
        <v/>
      </c>
      <c r="AQY6" s="4" t="str">
        <f>IFERROR(IF(N(data_NoOutliers!AEJ6),data_NoOutliers!AEJ6,MID(data_NoOutliers!AEJ6,2,99)/2),"")</f>
        <v/>
      </c>
      <c r="AQZ6" s="4" t="str">
        <f>IFERROR(IF(N(data_NoOutliers!AEK6),data_NoOutliers!AEK6,MID(data_NoOutliers!AEK6,2,99)/2),"")</f>
        <v/>
      </c>
      <c r="ARA6" s="4" t="str">
        <f>IFERROR(IF(N(data_NoOutliers!AEL6),data_NoOutliers!AEL6,MID(data_NoOutliers!AEL6,2,99)/2),"")</f>
        <v/>
      </c>
      <c r="ARB6" s="4" t="str">
        <f>IFERROR(IF(N(data_NoOutliers!AEM6),data_NoOutliers!AEM6,MID(data_NoOutliers!AEM6,2,99)/2),"")</f>
        <v/>
      </c>
      <c r="ARC6" s="4" t="str">
        <f>IFERROR(IF(N(data_NoOutliers!AEN6),data_NoOutliers!AEN6,MID(data_NoOutliers!AEN6,2,99)/2),"")</f>
        <v/>
      </c>
      <c r="ARD6" s="4" t="str">
        <f>IFERROR(IF(N(data_NoOutliers!AEO6),data_NoOutliers!AEO6,MID(data_NoOutliers!AEO6,2,99)/2),"")</f>
        <v/>
      </c>
      <c r="ARE6" s="4" t="str">
        <f>IFERROR(IF(N(data_NoOutliers!AEP6),data_NoOutliers!AEP6,MID(data_NoOutliers!AEP6,2,99)/2),"")</f>
        <v/>
      </c>
      <c r="ARF6" s="4" t="str">
        <f>IFERROR(IF(N(data_NoOutliers!AEQ6),data_NoOutliers!AEQ6,MID(data_NoOutliers!AEQ6,2,99)/2),"")</f>
        <v/>
      </c>
      <c r="ARG6" s="4" t="str">
        <f>IFERROR(IF(N(data_NoOutliers!AER6),data_NoOutliers!AER6,MID(data_NoOutliers!AER6,2,99)/2),"")</f>
        <v/>
      </c>
      <c r="ARH6" s="4" t="str">
        <f>IFERROR(IF(N(data_NoOutliers!AES6),data_NoOutliers!AES6,MID(data_NoOutliers!AES6,2,99)/2),"")</f>
        <v/>
      </c>
      <c r="ARI6" s="4" t="str">
        <f>IFERROR(IF(N(data_NoOutliers!AET6),data_NoOutliers!AET6,MID(data_NoOutliers!AET6,2,99)/2),"")</f>
        <v/>
      </c>
      <c r="ARJ6" s="4" t="str">
        <f>IFERROR(IF(N(data_NoOutliers!AEU6),data_NoOutliers!AEU6,MID(data_NoOutliers!AEU6,2,99)/2),"")</f>
        <v/>
      </c>
      <c r="ARK6" s="4" t="str">
        <f>IFERROR(IF(N(data_NoOutliers!AEV6),data_NoOutliers!AEV6,MID(data_NoOutliers!AEV6,2,99)/2),"")</f>
        <v/>
      </c>
      <c r="ARL6" s="4" t="str">
        <f>IFERROR(IF(N(data_NoOutliers!AEW6),data_NoOutliers!AEW6,MID(data_NoOutliers!AEW6,2,99)/2),"")</f>
        <v/>
      </c>
      <c r="ARM6" s="4" t="str">
        <f>IFERROR(IF(N(data_NoOutliers!AEX6),data_NoOutliers!AEX6,MID(data_NoOutliers!AEX6,2,99)/2),"")</f>
        <v/>
      </c>
      <c r="ARN6" s="4" t="str">
        <f>IFERROR(IF(N(data_NoOutliers!AEY6),data_NoOutliers!AEY6,MID(data_NoOutliers!AEY6,2,99)/2),"")</f>
        <v/>
      </c>
      <c r="ARO6" s="4" t="str">
        <f>IFERROR(IF(N(data_NoOutliers!AEZ6),data_NoOutliers!AEZ6,MID(data_NoOutliers!AEZ6,2,99)/2),"")</f>
        <v/>
      </c>
      <c r="ARP6" s="4" t="str">
        <f>IFERROR(IF(N(data_NoOutliers!AFA6),data_NoOutliers!AFA6,MID(data_NoOutliers!AFA6,2,99)/2),"")</f>
        <v/>
      </c>
      <c r="ARQ6" s="4" t="str">
        <f>IFERROR(IF(N(data_NoOutliers!AFB6),data_NoOutliers!AFB6,MID(data_NoOutliers!AFB6,2,99)/2),"")</f>
        <v/>
      </c>
      <c r="ARR6" s="4" t="str">
        <f>IFERROR(IF(N(data_NoOutliers!AFC6),data_NoOutliers!AFC6,MID(data_NoOutliers!AFC6,2,99)/2),"")</f>
        <v/>
      </c>
      <c r="ARS6" s="4" t="str">
        <f>IFERROR(IF(N(data_NoOutliers!AFD6),data_NoOutliers!AFD6,MID(data_NoOutliers!AFD6,2,99)/2),"")</f>
        <v/>
      </c>
      <c r="ART6" s="4" t="str">
        <f>IFERROR(IF(N(data_NoOutliers!AFE6),data_NoOutliers!AFE6,MID(data_NoOutliers!AFE6,2,99)/2),"")</f>
        <v/>
      </c>
      <c r="ARU6" s="4" t="str">
        <f>IFERROR(IF(N(data_NoOutliers!AFF6),data_NoOutliers!AFF6,MID(data_NoOutliers!AFF6,2,99)/2),"")</f>
        <v/>
      </c>
      <c r="ARV6" s="4" t="str">
        <f>IFERROR(IF(N(data_NoOutliers!AFG6),data_NoOutliers!AFG6,MID(data_NoOutliers!AFG6,2,99)/2),"")</f>
        <v/>
      </c>
      <c r="ARW6" s="4" t="str">
        <f>IFERROR(IF(N(data_NoOutliers!AFH6),data_NoOutliers!AFH6,MID(data_NoOutliers!AFH6,2,99)/2),"")</f>
        <v/>
      </c>
      <c r="ARX6" s="4" t="str">
        <f>IFERROR(IF(N(data_NoOutliers!AFI6),data_NoOutliers!AFI6,MID(data_NoOutliers!AFI6,2,99)/2),"")</f>
        <v/>
      </c>
      <c r="ARY6" s="4" t="str">
        <f>IFERROR(IF(N(data_NoOutliers!AFJ6),data_NoOutliers!AFJ6,MID(data_NoOutliers!AFJ6,2,99)/2),"")</f>
        <v/>
      </c>
      <c r="ARZ6" s="4" t="str">
        <f>IFERROR(IF(N(data_NoOutliers!AFK6),data_NoOutliers!AFK6,MID(data_NoOutliers!AFK6,2,99)/2),"")</f>
        <v/>
      </c>
      <c r="ASA6" s="4" t="str">
        <f>IFERROR(IF(N(data_NoOutliers!AFL6),data_NoOutliers!AFL6,MID(data_NoOutliers!AFL6,2,99)/2),"")</f>
        <v/>
      </c>
      <c r="ASB6" s="4" t="str">
        <f>IFERROR(IF(N(data_NoOutliers!AFM6),data_NoOutliers!AFM6,MID(data_NoOutliers!AFM6,2,99)/2),"")</f>
        <v/>
      </c>
      <c r="ASC6" s="4" t="str">
        <f>IFERROR(IF(N(data_NoOutliers!AFN6),data_NoOutliers!AFN6,MID(data_NoOutliers!AFN6,2,99)/2),"")</f>
        <v/>
      </c>
      <c r="ASD6" s="4" t="str">
        <f>IFERROR(IF(N(data_NoOutliers!AFO6),data_NoOutliers!AFO6,MID(data_NoOutliers!AFO6,2,99)/2),"")</f>
        <v/>
      </c>
      <c r="ASE6" s="4" t="str">
        <f>IFERROR(IF(N(data_NoOutliers!AFP6),data_NoOutliers!AFP6,MID(data_NoOutliers!AFP6,2,99)/2),"")</f>
        <v/>
      </c>
      <c r="ASF6" s="4" t="str">
        <f>IFERROR(IF(N(data_NoOutliers!AFQ6),data_NoOutliers!AFQ6,MID(data_NoOutliers!AFQ6,2,99)/2),"")</f>
        <v/>
      </c>
      <c r="ASG6" s="4" t="str">
        <f>IFERROR(IF(N(data_NoOutliers!AFR6),data_NoOutliers!AFR6,MID(data_NoOutliers!AFR6,2,99)/2),"")</f>
        <v/>
      </c>
      <c r="ASH6" s="4" t="str">
        <f>IFERROR(IF(N(data_NoOutliers!AFS6),data_NoOutliers!AFS6,MID(data_NoOutliers!AFS6,2,99)/2),"")</f>
        <v/>
      </c>
      <c r="ASI6" s="4" t="str">
        <f>IFERROR(IF(N(data_NoOutliers!AFT6),data_NoOutliers!AFT6,MID(data_NoOutliers!AFT6,2,99)/2),"")</f>
        <v/>
      </c>
      <c r="ASJ6" s="4" t="str">
        <f>IFERROR(IF(N(data_NoOutliers!AFU6),data_NoOutliers!AFU6,MID(data_NoOutliers!AFU6,2,99)/2),"")</f>
        <v/>
      </c>
      <c r="ASK6" s="4" t="str">
        <f>IFERROR(IF(N(data_NoOutliers!AFV6),data_NoOutliers!AFV6,MID(data_NoOutliers!AFV6,2,99)/2),"")</f>
        <v/>
      </c>
      <c r="ASL6" s="4" t="str">
        <f>IFERROR(IF(N(data_NoOutliers!AFW6),data_NoOutliers!AFW6,MID(data_NoOutliers!AFW6,2,99)/2),"")</f>
        <v/>
      </c>
      <c r="ASM6" s="4" t="str">
        <f>IFERROR(IF(N(data_NoOutliers!AFX6),data_NoOutliers!AFX6,MID(data_NoOutliers!AFX6,2,99)/2),"")</f>
        <v/>
      </c>
      <c r="ASN6" s="4" t="str">
        <f>IFERROR(IF(N(data_NoOutliers!AFY6),data_NoOutliers!AFY6,MID(data_NoOutliers!AFY6,2,99)/2),"")</f>
        <v/>
      </c>
      <c r="ASO6" s="4" t="str">
        <f>IFERROR(IF(N(data_NoOutliers!AFZ6),data_NoOutliers!AFZ6,MID(data_NoOutliers!AFZ6,2,99)/2),"")</f>
        <v/>
      </c>
      <c r="ASP6" s="4" t="str">
        <f>IFERROR(IF(N(data_NoOutliers!AGA6),data_NoOutliers!AGA6,MID(data_NoOutliers!AGA6,2,99)/2),"")</f>
        <v/>
      </c>
      <c r="ASQ6" s="4" t="str">
        <f>IFERROR(IF(N(data_NoOutliers!AGB6),data_NoOutliers!AGB6,MID(data_NoOutliers!AGB6,2,99)/2),"")</f>
        <v/>
      </c>
      <c r="ASR6" s="4" t="str">
        <f>IFERROR(IF(N(data_NoOutliers!AGC6),data_NoOutliers!AGC6,MID(data_NoOutliers!AGC6,2,99)/2),"")</f>
        <v/>
      </c>
      <c r="ASS6" s="4" t="str">
        <f>IFERROR(IF(N(data_NoOutliers!AGD6),data_NoOutliers!AGD6,MID(data_NoOutliers!AGD6,2,99)/2),"")</f>
        <v/>
      </c>
      <c r="AST6" s="4" t="str">
        <f>IFERROR(IF(N(data_NoOutliers!AGE6),data_NoOutliers!AGE6,MID(data_NoOutliers!AGE6,2,99)/2),"")</f>
        <v/>
      </c>
      <c r="ASU6" s="4" t="str">
        <f>IFERROR(IF(N(data_NoOutliers!AGF6),data_NoOutliers!AGF6,MID(data_NoOutliers!AGF6,2,99)/2),"")</f>
        <v/>
      </c>
      <c r="ASV6" s="4" t="str">
        <f>IFERROR(IF(N(data_NoOutliers!AGG6),data_NoOutliers!AGG6,MID(data_NoOutliers!AGG6,2,99)/2),"")</f>
        <v/>
      </c>
      <c r="ASW6" s="4" t="str">
        <f>IFERROR(IF(N(data_NoOutliers!AGH6),data_NoOutliers!AGH6,MID(data_NoOutliers!AGH6,2,99)/2),"")</f>
        <v/>
      </c>
      <c r="ASX6" s="4" t="str">
        <f>IFERROR(IF(N(data_NoOutliers!AGI6),data_NoOutliers!AGI6,MID(data_NoOutliers!AGI6,2,99)/2),"")</f>
        <v/>
      </c>
      <c r="ASY6" s="4" t="str">
        <f>IFERROR(IF(N(data_NoOutliers!AGJ6),data_NoOutliers!AGJ6,MID(data_NoOutliers!AGJ6,2,99)/2),"")</f>
        <v/>
      </c>
      <c r="ASZ6" s="4" t="str">
        <f>IFERROR(IF(N(data_NoOutliers!AGK6),data_NoOutliers!AGK6,MID(data_NoOutliers!AGK6,2,99)/2),"")</f>
        <v/>
      </c>
      <c r="ATA6" s="4" t="str">
        <f>IFERROR(IF(N(data_NoOutliers!AGL6),data_NoOutliers!AGL6,MID(data_NoOutliers!AGL6,2,99)/2),"")</f>
        <v/>
      </c>
      <c r="ATB6" s="4" t="str">
        <f>IFERROR(IF(N(data_NoOutliers!AGM6),data_NoOutliers!AGM6,MID(data_NoOutliers!AGM6,2,99)/2),"")</f>
        <v/>
      </c>
      <c r="ATC6" s="4" t="str">
        <f>IFERROR(IF(N(data_NoOutliers!AGN6),data_NoOutliers!AGN6,MID(data_NoOutliers!AGN6,2,99)/2),"")</f>
        <v/>
      </c>
      <c r="ATD6" s="4" t="str">
        <f>IFERROR(IF(N(data_NoOutliers!AGO6),data_NoOutliers!AGO6,MID(data_NoOutliers!AGO6,2,99)/2),"")</f>
        <v/>
      </c>
      <c r="ATE6" s="4" t="str">
        <f>IFERROR(IF(N(data_NoOutliers!AGP6),data_NoOutliers!AGP6,MID(data_NoOutliers!AGP6,2,99)/2),"")</f>
        <v/>
      </c>
      <c r="ATF6" s="4" t="str">
        <f>IFERROR(IF(N(data_NoOutliers!AGQ6),data_NoOutliers!AGQ6,MID(data_NoOutliers!AGQ6,2,99)/2),"")</f>
        <v/>
      </c>
      <c r="ATG6" s="4" t="str">
        <f>IFERROR(IF(N(data_NoOutliers!AGR6),data_NoOutliers!AGR6,MID(data_NoOutliers!AGR6,2,99)/2),"")</f>
        <v/>
      </c>
      <c r="ATH6" s="4" t="str">
        <f>IFERROR(IF(N(data_NoOutliers!AGS6),data_NoOutliers!AGS6,MID(data_NoOutliers!AGS6,2,99)/2),"")</f>
        <v/>
      </c>
      <c r="ATI6" s="4" t="str">
        <f>IFERROR(IF(N(data_NoOutliers!AGT6),data_NoOutliers!AGT6,MID(data_NoOutliers!AGT6,2,99)/2),"")</f>
        <v/>
      </c>
      <c r="ATJ6" s="4" t="str">
        <f>IFERROR(IF(N(data_NoOutliers!AGU6),data_NoOutliers!AGU6,MID(data_NoOutliers!AGU6,2,99)/2),"")</f>
        <v/>
      </c>
      <c r="ATK6" s="4" t="str">
        <f>IFERROR(IF(N(data_NoOutliers!AGV6),data_NoOutliers!AGV6,MID(data_NoOutliers!AGV6,2,99)/2),"")</f>
        <v/>
      </c>
      <c r="ATL6" s="4" t="str">
        <f>IFERROR(IF(N(data_NoOutliers!AGW6),data_NoOutliers!AGW6,MID(data_NoOutliers!AGW6,2,99)/2),"")</f>
        <v/>
      </c>
      <c r="ATM6" s="4" t="str">
        <f>IFERROR(IF(N(data_NoOutliers!AGX6),data_NoOutliers!AGX6,MID(data_NoOutliers!AGX6,2,99)/2),"")</f>
        <v/>
      </c>
      <c r="ATN6" s="4" t="str">
        <f>IFERROR(IF(N(data_NoOutliers!AGY6),data_NoOutliers!AGY6,MID(data_NoOutliers!AGY6,2,99)/2),"")</f>
        <v/>
      </c>
      <c r="ATO6" s="4" t="str">
        <f>IFERROR(IF(N(data_NoOutliers!AGZ6),data_NoOutliers!AGZ6,MID(data_NoOutliers!AGZ6,2,99)/2),"")</f>
        <v/>
      </c>
      <c r="ATP6" s="4" t="str">
        <f>IFERROR(IF(N(data_NoOutliers!AHA6),data_NoOutliers!AHA6,MID(data_NoOutliers!AHA6,2,99)/2),"")</f>
        <v/>
      </c>
      <c r="ATQ6" s="4" t="str">
        <f>IFERROR(IF(N(data_NoOutliers!AHB6),data_NoOutliers!AHB6,MID(data_NoOutliers!AHB6,2,99)/2),"")</f>
        <v/>
      </c>
      <c r="ATR6" s="4" t="str">
        <f>IFERROR(IF(N(data_NoOutliers!AHC6),data_NoOutliers!AHC6,MID(data_NoOutliers!AHC6,2,99)/2),"")</f>
        <v/>
      </c>
      <c r="ATS6" s="4" t="str">
        <f>IFERROR(IF(N(data_NoOutliers!AHD6),data_NoOutliers!AHD6,MID(data_NoOutliers!AHD6,2,99)/2),"")</f>
        <v/>
      </c>
      <c r="ATT6" s="4" t="str">
        <f>IFERROR(IF(N(data_NoOutliers!AHE6),data_NoOutliers!AHE6,MID(data_NoOutliers!AHE6,2,99)/2),"")</f>
        <v/>
      </c>
      <c r="ATU6" s="4" t="str">
        <f>IFERROR(IF(N(data_NoOutliers!AHF6),data_NoOutliers!AHF6,MID(data_NoOutliers!AHF6,2,99)/2),"")</f>
        <v/>
      </c>
      <c r="ATV6" s="4" t="str">
        <f>IFERROR(IF(N(data_NoOutliers!AHG6),data_NoOutliers!AHG6,MID(data_NoOutliers!AHG6,2,99)/2),"")</f>
        <v/>
      </c>
      <c r="ATW6" s="4" t="str">
        <f>IFERROR(IF(N(data_NoOutliers!AHH6),data_NoOutliers!AHH6,MID(data_NoOutliers!AHH6,2,99)/2),"")</f>
        <v/>
      </c>
      <c r="ATX6" s="4" t="str">
        <f>IFERROR(IF(N(data_NoOutliers!AHI6),data_NoOutliers!AHI6,MID(data_NoOutliers!AHI6,2,99)/2),"")</f>
        <v/>
      </c>
      <c r="ATY6" s="4" t="str">
        <f>IFERROR(IF(N(data_NoOutliers!AHJ6),data_NoOutliers!AHJ6,MID(data_NoOutliers!AHJ6,2,99)/2),"")</f>
        <v/>
      </c>
      <c r="ATZ6" s="4" t="str">
        <f>IFERROR(IF(N(data_NoOutliers!AHK6),data_NoOutliers!AHK6,MID(data_NoOutliers!AHK6,2,99)/2),"")</f>
        <v/>
      </c>
      <c r="AUA6" s="4" t="str">
        <f>IFERROR(IF(N(data_NoOutliers!AHL6),data_NoOutliers!AHL6,MID(data_NoOutliers!AHL6,2,99)/2),"")</f>
        <v/>
      </c>
      <c r="AUB6" s="4" t="str">
        <f>IFERROR(IF(N(data_NoOutliers!AHM6),data_NoOutliers!AHM6,MID(data_NoOutliers!AHM6,2,99)/2),"")</f>
        <v/>
      </c>
      <c r="AUC6" s="4" t="str">
        <f>IFERROR(IF(N(data_NoOutliers!AHN6),data_NoOutliers!AHN6,MID(data_NoOutliers!AHN6,2,99)/2),"")</f>
        <v/>
      </c>
      <c r="AUD6" s="4" t="str">
        <f>IFERROR(IF(N(data_NoOutliers!AHO6),data_NoOutliers!AHO6,MID(data_NoOutliers!AHO6,2,99)/2),"")</f>
        <v/>
      </c>
      <c r="AUE6" s="4" t="str">
        <f>IFERROR(IF(N(data_NoOutliers!AHP6),data_NoOutliers!AHP6,MID(data_NoOutliers!AHP6,2,99)/2),"")</f>
        <v/>
      </c>
      <c r="AUF6" s="4" t="str">
        <f>IFERROR(IF(N(data_NoOutliers!AHQ6),data_NoOutliers!AHQ6,MID(data_NoOutliers!AHQ6,2,99)/2),"")</f>
        <v/>
      </c>
      <c r="AUG6" s="4" t="str">
        <f>IFERROR(IF(N(data_NoOutliers!AHR6),data_NoOutliers!AHR6,MID(data_NoOutliers!AHR6,2,99)/2),"")</f>
        <v/>
      </c>
      <c r="AUH6" s="4" t="str">
        <f>IFERROR(IF(N(data_NoOutliers!AHS6),data_NoOutliers!AHS6,MID(data_NoOutliers!AHS6,2,99)/2),"")</f>
        <v/>
      </c>
      <c r="AUI6" s="4" t="str">
        <f>IFERROR(IF(N(data_NoOutliers!AHT6),data_NoOutliers!AHT6,MID(data_NoOutliers!AHT6,2,99)/2),"")</f>
        <v/>
      </c>
      <c r="AUJ6" s="4" t="str">
        <f>IFERROR(IF(N(data_NoOutliers!AHU6),data_NoOutliers!AHU6,MID(data_NoOutliers!AHU6,2,99)/2),"")</f>
        <v/>
      </c>
      <c r="AUK6" s="4" t="str">
        <f>IFERROR(IF(N(data_NoOutliers!AHV6),data_NoOutliers!AHV6,MID(data_NoOutliers!AHV6,2,99)/2),"")</f>
        <v/>
      </c>
      <c r="AUL6" s="4" t="str">
        <f>IFERROR(IF(N(data_NoOutliers!AHW6),data_NoOutliers!AHW6,MID(data_NoOutliers!AHW6,2,99)/2),"")</f>
        <v/>
      </c>
      <c r="AUM6" s="4" t="str">
        <f>IFERROR(IF(N(data_NoOutliers!AHX6),data_NoOutliers!AHX6,MID(data_NoOutliers!AHX6,2,99)/2),"")</f>
        <v/>
      </c>
      <c r="AUN6" s="4" t="str">
        <f>IFERROR(IF(N(data_NoOutliers!AHY6),data_NoOutliers!AHY6,MID(data_NoOutliers!AHY6,2,99)/2),"")</f>
        <v/>
      </c>
      <c r="AUO6" s="4" t="str">
        <f>IFERROR(IF(N(data_NoOutliers!AHZ6),data_NoOutliers!AHZ6,MID(data_NoOutliers!AHZ6,2,99)/2),"")</f>
        <v/>
      </c>
      <c r="AUP6" s="4" t="str">
        <f>IFERROR(IF(N(data_NoOutliers!AIA6),data_NoOutliers!AIA6,MID(data_NoOutliers!AIA6,2,99)/2),"")</f>
        <v/>
      </c>
      <c r="AUQ6" s="4" t="str">
        <f>IFERROR(IF(N(data_NoOutliers!AIB6),data_NoOutliers!AIB6,MID(data_NoOutliers!AIB6,2,99)/2),"")</f>
        <v/>
      </c>
      <c r="AUR6" s="4" t="str">
        <f>IFERROR(IF(N(data_NoOutliers!AIC6),data_NoOutliers!AIC6,MID(data_NoOutliers!AIC6,2,99)/2),"")</f>
        <v/>
      </c>
      <c r="AUS6" s="4" t="str">
        <f>IFERROR(IF(N(data_NoOutliers!AID6),data_NoOutliers!AID6,MID(data_NoOutliers!AID6,2,99)/2),"")</f>
        <v/>
      </c>
      <c r="AUT6" s="4" t="str">
        <f>IFERROR(IF(N(data_NoOutliers!AIE6),data_NoOutliers!AIE6,MID(data_NoOutliers!AIE6,2,99)/2),"")</f>
        <v/>
      </c>
      <c r="AUU6" s="4" t="str">
        <f>IFERROR(IF(N(data_NoOutliers!AIF6),data_NoOutliers!AIF6,MID(data_NoOutliers!AIF6,2,99)/2),"")</f>
        <v/>
      </c>
      <c r="AUV6" s="4" t="str">
        <f>IFERROR(IF(N(data_NoOutliers!AIG6),data_NoOutliers!AIG6,MID(data_NoOutliers!AIG6,2,99)/2),"")</f>
        <v/>
      </c>
      <c r="AUW6" s="4" t="str">
        <f>IFERROR(IF(N(data_NoOutliers!AIH6),data_NoOutliers!AIH6,MID(data_NoOutliers!AIH6,2,99)/2),"")</f>
        <v/>
      </c>
      <c r="AUX6" s="4" t="str">
        <f>IFERROR(IF(N(data_NoOutliers!AII6),data_NoOutliers!AII6,MID(data_NoOutliers!AII6,2,99)/2),"")</f>
        <v/>
      </c>
      <c r="AUY6" s="4" t="str">
        <f>IFERROR(IF(N(data_NoOutliers!AIJ6),data_NoOutliers!AIJ6,MID(data_NoOutliers!AIJ6,2,99)/2),"")</f>
        <v/>
      </c>
      <c r="AUZ6" s="4" t="str">
        <f>IFERROR(IF(N(data_NoOutliers!AIK6),data_NoOutliers!AIK6,MID(data_NoOutliers!AIK6,2,99)/2),"")</f>
        <v/>
      </c>
      <c r="AVA6" s="4" t="str">
        <f>IFERROR(IF(N(data_NoOutliers!AIL6),data_NoOutliers!AIL6,MID(data_NoOutliers!AIL6,2,99)/2),"")</f>
        <v/>
      </c>
      <c r="AVB6" s="4" t="str">
        <f>IFERROR(IF(N(data_NoOutliers!AIM6),data_NoOutliers!AIM6,MID(data_NoOutliers!AIM6,2,99)/2),"")</f>
        <v/>
      </c>
      <c r="AVC6" s="4" t="str">
        <f>IFERROR(IF(N(data_NoOutliers!AIN6),data_NoOutliers!AIN6,MID(data_NoOutliers!AIN6,2,99)/2),"")</f>
        <v/>
      </c>
      <c r="AVD6" s="4" t="str">
        <f>IFERROR(IF(N(data_NoOutliers!AIO6),data_NoOutliers!AIO6,MID(data_NoOutliers!AIO6,2,99)/2),"")</f>
        <v/>
      </c>
      <c r="AVE6" s="4" t="str">
        <f>IFERROR(IF(N(data_NoOutliers!AIP6),data_NoOutliers!AIP6,MID(data_NoOutliers!AIP6,2,99)/2),"")</f>
        <v/>
      </c>
      <c r="AVF6" s="4" t="str">
        <f>IFERROR(IF(N(data_NoOutliers!AIQ6),data_NoOutliers!AIQ6,MID(data_NoOutliers!AIQ6,2,99)/2),"")</f>
        <v/>
      </c>
      <c r="AVG6" s="4" t="str">
        <f>IFERROR(IF(N(data_NoOutliers!AIR6),data_NoOutliers!AIR6,MID(data_NoOutliers!AIR6,2,99)/2),"")</f>
        <v/>
      </c>
      <c r="AVH6" s="4" t="str">
        <f>IFERROR(IF(N(data_NoOutliers!AIS6),data_NoOutliers!AIS6,MID(data_NoOutliers!AIS6,2,99)/2),"")</f>
        <v/>
      </c>
      <c r="AVI6" s="4" t="str">
        <f>IFERROR(IF(N(data_NoOutliers!AIT6),data_NoOutliers!AIT6,MID(data_NoOutliers!AIT6,2,99)/2),"")</f>
        <v/>
      </c>
      <c r="AVJ6" s="4" t="str">
        <f>IFERROR(IF(N(data_NoOutliers!AIU6),data_NoOutliers!AIU6,MID(data_NoOutliers!AIU6,2,99)/2),"")</f>
        <v/>
      </c>
      <c r="AVK6" s="4" t="str">
        <f>IFERROR(IF(N(data_NoOutliers!AIV6),data_NoOutliers!AIV6,MID(data_NoOutliers!AIV6,2,99)/2),"")</f>
        <v/>
      </c>
      <c r="AVL6" s="4" t="str">
        <f>IFERROR(IF(N(data_NoOutliers!AIW6),data_NoOutliers!AIW6,MID(data_NoOutliers!AIW6,2,99)/2),"")</f>
        <v/>
      </c>
      <c r="AVM6" s="4" t="str">
        <f>IFERROR(IF(N(data_NoOutliers!AIX6),data_NoOutliers!AIX6,MID(data_NoOutliers!AIX6,2,99)/2),"")</f>
        <v/>
      </c>
      <c r="AVN6" s="4" t="str">
        <f>IFERROR(IF(N(data_NoOutliers!AIY6),data_NoOutliers!AIY6,MID(data_NoOutliers!AIY6,2,99)/2),"")</f>
        <v/>
      </c>
      <c r="AVO6" s="4" t="str">
        <f>IFERROR(IF(N(data_NoOutliers!AIZ6),data_NoOutliers!AIZ6,MID(data_NoOutliers!AIZ6,2,99)/2),"")</f>
        <v/>
      </c>
      <c r="AVP6" s="4" t="str">
        <f>IFERROR(IF(N(data_NoOutliers!AJA6),data_NoOutliers!AJA6,MID(data_NoOutliers!AJA6,2,99)/2),"")</f>
        <v/>
      </c>
      <c r="AVQ6" s="4" t="str">
        <f>IFERROR(IF(N(data_NoOutliers!AJB6),data_NoOutliers!AJB6,MID(data_NoOutliers!AJB6,2,99)/2),"")</f>
        <v/>
      </c>
      <c r="AVR6" s="4" t="str">
        <f>IFERROR(IF(N(data_NoOutliers!AJC6),data_NoOutliers!AJC6,MID(data_NoOutliers!AJC6,2,99)/2),"")</f>
        <v/>
      </c>
      <c r="AVS6" s="4" t="str">
        <f>IFERROR(IF(N(data_NoOutliers!AJD6),data_NoOutliers!AJD6,MID(data_NoOutliers!AJD6,2,99)/2),"")</f>
        <v/>
      </c>
      <c r="AVT6" s="4" t="str">
        <f>IFERROR(IF(N(data_NoOutliers!AJE6),data_NoOutliers!AJE6,MID(data_NoOutliers!AJE6,2,99)/2),"")</f>
        <v/>
      </c>
      <c r="AVU6" s="4" t="str">
        <f>IFERROR(IF(N(data_NoOutliers!AJF6),data_NoOutliers!AJF6,MID(data_NoOutliers!AJF6,2,99)/2),"")</f>
        <v/>
      </c>
      <c r="AVV6" s="4" t="str">
        <f>IFERROR(IF(N(data_NoOutliers!AJG6),data_NoOutliers!AJG6,MID(data_NoOutliers!AJG6,2,99)/2),"")</f>
        <v/>
      </c>
      <c r="AVW6" s="4" t="str">
        <f>IFERROR(IF(N(data_NoOutliers!AJH6),data_NoOutliers!AJH6,MID(data_NoOutliers!AJH6,2,99)/2),"")</f>
        <v/>
      </c>
      <c r="AVX6" s="4" t="str">
        <f>IFERROR(IF(N(data_NoOutliers!AJI6),data_NoOutliers!AJI6,MID(data_NoOutliers!AJI6,2,99)/2),"")</f>
        <v/>
      </c>
      <c r="AVY6" s="4" t="str">
        <f>IFERROR(IF(N(data_NoOutliers!AJJ6),data_NoOutliers!AJJ6,MID(data_NoOutliers!AJJ6,2,99)/2),"")</f>
        <v/>
      </c>
      <c r="AVZ6" s="4" t="str">
        <f>IFERROR(IF(N(data_NoOutliers!AJK6),data_NoOutliers!AJK6,MID(data_NoOutliers!AJK6,2,99)/2),"")</f>
        <v/>
      </c>
      <c r="AWA6" s="4" t="str">
        <f>IFERROR(IF(N(data_NoOutliers!AJL6),data_NoOutliers!AJL6,MID(data_NoOutliers!AJL6,2,99)/2),"")</f>
        <v/>
      </c>
      <c r="AWB6" s="4" t="str">
        <f>IFERROR(IF(N(data_NoOutliers!AJM6),data_NoOutliers!AJM6,MID(data_NoOutliers!AJM6,2,99)/2),"")</f>
        <v/>
      </c>
      <c r="AWC6" s="4" t="str">
        <f>IFERROR(IF(N(data_NoOutliers!AJN6),data_NoOutliers!AJN6,MID(data_NoOutliers!AJN6,2,99)/2),"")</f>
        <v/>
      </c>
      <c r="AWD6" s="4" t="str">
        <f>IFERROR(IF(N(data_NoOutliers!AJO6),data_NoOutliers!AJO6,MID(data_NoOutliers!AJO6,2,99)/2),"")</f>
        <v/>
      </c>
      <c r="AWE6" s="4" t="str">
        <f>IFERROR(IF(N(data_NoOutliers!AJP6),data_NoOutliers!AJP6,MID(data_NoOutliers!AJP6,2,99)/2),"")</f>
        <v/>
      </c>
      <c r="AWF6" s="4" t="str">
        <f>IFERROR(IF(N(data_NoOutliers!AJQ6),data_NoOutliers!AJQ6,MID(data_NoOutliers!AJQ6,2,99)/2),"")</f>
        <v/>
      </c>
      <c r="AWG6" s="4" t="str">
        <f>IFERROR(IF(N(data_NoOutliers!AJR6),data_NoOutliers!AJR6,MID(data_NoOutliers!AJR6,2,99)/2),"")</f>
        <v/>
      </c>
      <c r="AWH6" s="4" t="str">
        <f>IFERROR(IF(N(data_NoOutliers!AJS6),data_NoOutliers!AJS6,MID(data_NoOutliers!AJS6,2,99)/2),"")</f>
        <v/>
      </c>
      <c r="AWI6" s="4" t="str">
        <f>IFERROR(IF(N(data_NoOutliers!AJT6),data_NoOutliers!AJT6,MID(data_NoOutliers!AJT6,2,99)/2),"")</f>
        <v/>
      </c>
      <c r="AWJ6" s="4" t="str">
        <f>IFERROR(IF(N(data_NoOutliers!AJU6),data_NoOutliers!AJU6,MID(data_NoOutliers!AJU6,2,99)/2),"")</f>
        <v/>
      </c>
      <c r="AWK6" s="4" t="str">
        <f>IFERROR(IF(N(data_NoOutliers!AJV6),data_NoOutliers!AJV6,MID(data_NoOutliers!AJV6,2,99)/2),"")</f>
        <v/>
      </c>
      <c r="AWL6" s="4" t="str">
        <f>IFERROR(IF(N(data_NoOutliers!AJW6),data_NoOutliers!AJW6,MID(data_NoOutliers!AJW6,2,99)/2),"")</f>
        <v/>
      </c>
      <c r="AWM6" s="4" t="str">
        <f>IFERROR(IF(N(data_NoOutliers!AJX6),data_NoOutliers!AJX6,MID(data_NoOutliers!AJX6,2,99)/2),"")</f>
        <v/>
      </c>
      <c r="AWN6" s="4" t="str">
        <f>IFERROR(IF(N(data_NoOutliers!AJY6),data_NoOutliers!AJY6,MID(data_NoOutliers!AJY6,2,99)/2),"")</f>
        <v/>
      </c>
      <c r="AWO6" s="4" t="str">
        <f>IFERROR(IF(N(data_NoOutliers!AJZ6),data_NoOutliers!AJZ6,MID(data_NoOutliers!AJZ6,2,99)/2),"")</f>
        <v/>
      </c>
      <c r="AWP6" s="4" t="str">
        <f>IFERROR(IF(N(data_NoOutliers!AKA6),data_NoOutliers!AKA6,MID(data_NoOutliers!AKA6,2,99)/2),"")</f>
        <v/>
      </c>
      <c r="AWQ6" s="4" t="str">
        <f>IFERROR(IF(N(data_NoOutliers!AKB6),data_NoOutliers!AKB6,MID(data_NoOutliers!AKB6,2,99)/2),"")</f>
        <v/>
      </c>
      <c r="AWR6" s="4" t="str">
        <f>IFERROR(IF(N(data_NoOutliers!AKC6),data_NoOutliers!AKC6,MID(data_NoOutliers!AKC6,2,99)/2),"")</f>
        <v/>
      </c>
      <c r="AWS6" s="4" t="str">
        <f>IFERROR(IF(N(data_NoOutliers!AKD6),data_NoOutliers!AKD6,MID(data_NoOutliers!AKD6,2,99)/2),"")</f>
        <v/>
      </c>
      <c r="AWT6" s="4" t="str">
        <f>IFERROR(IF(N(data_NoOutliers!AKE6),data_NoOutliers!AKE6,MID(data_NoOutliers!AKE6,2,99)/2),"")</f>
        <v/>
      </c>
      <c r="AWU6" s="4" t="str">
        <f>IFERROR(IF(N(data_NoOutliers!AKF6),data_NoOutliers!AKF6,MID(data_NoOutliers!AKF6,2,99)/2),"")</f>
        <v/>
      </c>
      <c r="AWV6" s="4" t="str">
        <f>IFERROR(IF(N(data_NoOutliers!AKG6),data_NoOutliers!AKG6,MID(data_NoOutliers!AKG6,2,99)/2),"")</f>
        <v/>
      </c>
      <c r="AWW6" s="4" t="str">
        <f>IFERROR(IF(N(data_NoOutliers!AKH6),data_NoOutliers!AKH6,MID(data_NoOutliers!AKH6,2,99)/2),"")</f>
        <v/>
      </c>
      <c r="AWX6" s="4" t="str">
        <f>IFERROR(IF(N(data_NoOutliers!AKI6),data_NoOutliers!AKI6,MID(data_NoOutliers!AKI6,2,99)/2),"")</f>
        <v/>
      </c>
      <c r="AWY6" s="4" t="str">
        <f>IFERROR(IF(N(data_NoOutliers!AKJ6),data_NoOutliers!AKJ6,MID(data_NoOutliers!AKJ6,2,99)/2),"")</f>
        <v/>
      </c>
      <c r="AWZ6" s="4" t="str">
        <f>IFERROR(IF(N(data_NoOutliers!AKK6),data_NoOutliers!AKK6,MID(data_NoOutliers!AKK6,2,99)/2),"")</f>
        <v/>
      </c>
      <c r="AXA6" s="4" t="str">
        <f>IFERROR(IF(N(data_NoOutliers!AKL6),data_NoOutliers!AKL6,MID(data_NoOutliers!AKL6,2,99)/2),"")</f>
        <v/>
      </c>
      <c r="AXB6" s="4" t="str">
        <f>IFERROR(IF(N(data_NoOutliers!AKM6),data_NoOutliers!AKM6,MID(data_NoOutliers!AKM6,2,99)/2),"")</f>
        <v/>
      </c>
      <c r="AXC6" s="4" t="str">
        <f>IFERROR(IF(N(data_NoOutliers!AKN6),data_NoOutliers!AKN6,MID(data_NoOutliers!AKN6,2,99)/2),"")</f>
        <v/>
      </c>
      <c r="AXD6" s="4" t="str">
        <f>IFERROR(IF(N(data_NoOutliers!AKO6),data_NoOutliers!AKO6,MID(data_NoOutliers!AKO6,2,99)/2),"")</f>
        <v/>
      </c>
      <c r="AXE6" s="4" t="str">
        <f>IFERROR(IF(N(data_NoOutliers!AKP6),data_NoOutliers!AKP6,MID(data_NoOutliers!AKP6,2,99)/2),"")</f>
        <v/>
      </c>
      <c r="AXF6" s="4" t="str">
        <f>IFERROR(IF(N(data_NoOutliers!AKQ6),data_NoOutliers!AKQ6,MID(data_NoOutliers!AKQ6,2,99)/2),"")</f>
        <v/>
      </c>
      <c r="AXG6" s="4" t="str">
        <f>IFERROR(IF(N(data_NoOutliers!AKR6),data_NoOutliers!AKR6,MID(data_NoOutliers!AKR6,2,99)/2),"")</f>
        <v/>
      </c>
      <c r="AXH6" s="4" t="str">
        <f>IFERROR(IF(N(data_NoOutliers!AKS6),data_NoOutliers!AKS6,MID(data_NoOutliers!AKS6,2,99)/2),"")</f>
        <v/>
      </c>
      <c r="AXI6" s="4" t="str">
        <f>IFERROR(IF(N(data_NoOutliers!AKT6),data_NoOutliers!AKT6,MID(data_NoOutliers!AKT6,2,99)/2),"")</f>
        <v/>
      </c>
      <c r="AXJ6" s="4" t="str">
        <f>IFERROR(IF(N(data_NoOutliers!AKU6),data_NoOutliers!AKU6,MID(data_NoOutliers!AKU6,2,99)/2),"")</f>
        <v/>
      </c>
      <c r="AXK6" s="4" t="str">
        <f>IFERROR(IF(N(data_NoOutliers!AKV6),data_NoOutliers!AKV6,MID(data_NoOutliers!AKV6,2,99)/2),"")</f>
        <v/>
      </c>
      <c r="AXL6" s="4" t="str">
        <f>IFERROR(IF(N(data_NoOutliers!AKW6),data_NoOutliers!AKW6,MID(data_NoOutliers!AKW6,2,99)/2),"")</f>
        <v/>
      </c>
      <c r="AXM6" s="4" t="str">
        <f>IFERROR(IF(N(data_NoOutliers!AKX6),data_NoOutliers!AKX6,MID(data_NoOutliers!AKX6,2,99)/2),"")</f>
        <v/>
      </c>
      <c r="AXN6" s="4" t="str">
        <f>IFERROR(IF(N(data_NoOutliers!AKY6),data_NoOutliers!AKY6,MID(data_NoOutliers!AKY6,2,99)/2),"")</f>
        <v/>
      </c>
      <c r="AXO6" s="4" t="str">
        <f>IFERROR(IF(N(data_NoOutliers!AKZ6),data_NoOutliers!AKZ6,MID(data_NoOutliers!AKZ6,2,99)/2),"")</f>
        <v/>
      </c>
      <c r="AXP6" s="4" t="str">
        <f>IFERROR(IF(N(data_NoOutliers!ALA6),data_NoOutliers!ALA6,MID(data_NoOutliers!ALA6,2,99)/2),"")</f>
        <v/>
      </c>
      <c r="AXQ6" s="4" t="str">
        <f>IFERROR(IF(N(data_NoOutliers!ALB6),data_NoOutliers!ALB6,MID(data_NoOutliers!ALB6,2,99)/2),"")</f>
        <v/>
      </c>
      <c r="AXR6" s="4" t="str">
        <f>IFERROR(IF(N(data_NoOutliers!ALC6),data_NoOutliers!ALC6,MID(data_NoOutliers!ALC6,2,99)/2),"")</f>
        <v/>
      </c>
      <c r="AXS6" s="4" t="str">
        <f>IFERROR(IF(N(data_NoOutliers!ALD6),data_NoOutliers!ALD6,MID(data_NoOutliers!ALD6,2,99)/2),"")</f>
        <v/>
      </c>
      <c r="AXT6" s="4" t="str">
        <f>IFERROR(IF(N(data_NoOutliers!ALE6),data_NoOutliers!ALE6,MID(data_NoOutliers!ALE6,2,99)/2),"")</f>
        <v/>
      </c>
      <c r="AXU6" s="4" t="str">
        <f>IFERROR(IF(N(data_NoOutliers!ALF6),data_NoOutliers!ALF6,MID(data_NoOutliers!ALF6,2,99)/2),"")</f>
        <v/>
      </c>
      <c r="AXV6" s="4" t="str">
        <f>IFERROR(IF(N(data_NoOutliers!ALG6),data_NoOutliers!ALG6,MID(data_NoOutliers!ALG6,2,99)/2),"")</f>
        <v/>
      </c>
      <c r="AXW6" s="4" t="str">
        <f>IFERROR(IF(N(data_NoOutliers!ALH6),data_NoOutliers!ALH6,MID(data_NoOutliers!ALH6,2,99)/2),"")</f>
        <v/>
      </c>
      <c r="AXX6" s="4" t="str">
        <f>IFERROR(IF(N(data_NoOutliers!ALI6),data_NoOutliers!ALI6,MID(data_NoOutliers!ALI6,2,99)/2),"")</f>
        <v/>
      </c>
      <c r="AXY6" s="4" t="str">
        <f>IFERROR(IF(N(data_NoOutliers!ALJ6),data_NoOutliers!ALJ6,MID(data_NoOutliers!ALJ6,2,99)/2),"")</f>
        <v/>
      </c>
      <c r="AXZ6" s="4" t="str">
        <f>IFERROR(IF(N(data_NoOutliers!ALK6),data_NoOutliers!ALK6,MID(data_NoOutliers!ALK6,2,99)/2),"")</f>
        <v/>
      </c>
      <c r="AYA6" s="4" t="str">
        <f>IFERROR(IF(N(data_NoOutliers!ALL6),data_NoOutliers!ALL6,MID(data_NoOutliers!ALL6,2,99)/2),"")</f>
        <v/>
      </c>
      <c r="AYB6" s="4" t="str">
        <f>IFERROR(IF(N(data_NoOutliers!ALM6),data_NoOutliers!ALM6,MID(data_NoOutliers!ALM6,2,99)/2),"")</f>
        <v/>
      </c>
      <c r="AYC6" s="4" t="str">
        <f>IFERROR(IF(N(data_NoOutliers!ALN6),data_NoOutliers!ALN6,MID(data_NoOutliers!ALN6,2,99)/2),"")</f>
        <v/>
      </c>
      <c r="AYD6" s="4" t="str">
        <f>IFERROR(IF(N(data_NoOutliers!ALO6),data_NoOutliers!ALO6,MID(data_NoOutliers!ALO6,2,99)/2),"")</f>
        <v/>
      </c>
      <c r="AYE6" s="4" t="str">
        <f>IFERROR(IF(N(data_NoOutliers!ALP6),data_NoOutliers!ALP6,MID(data_NoOutliers!ALP6,2,99)/2),"")</f>
        <v/>
      </c>
      <c r="AYF6" s="4" t="str">
        <f>IFERROR(IF(N(data_NoOutliers!ALQ6),data_NoOutliers!ALQ6,MID(data_NoOutliers!ALQ6,2,99)/2),"")</f>
        <v/>
      </c>
      <c r="AYG6" s="4" t="str">
        <f>IFERROR(IF(N(data_NoOutliers!ALR6),data_NoOutliers!ALR6,MID(data_NoOutliers!ALR6,2,99)/2),"")</f>
        <v/>
      </c>
      <c r="AYH6" s="4" t="str">
        <f>IFERROR(IF(N(data_NoOutliers!ALS6),data_NoOutliers!ALS6,MID(data_NoOutliers!ALS6,2,99)/2),"")</f>
        <v/>
      </c>
      <c r="AYI6" s="4" t="str">
        <f>IFERROR(IF(N(data_NoOutliers!ALT6),data_NoOutliers!ALT6,MID(data_NoOutliers!ALT6,2,99)/2),"")</f>
        <v/>
      </c>
      <c r="AYJ6" s="4" t="str">
        <f>IFERROR(IF(N(data_NoOutliers!ALU6),data_NoOutliers!ALU6,MID(data_NoOutliers!ALU6,2,99)/2),"")</f>
        <v/>
      </c>
      <c r="AYK6" s="4" t="str">
        <f>IFERROR(IF(N(data_NoOutliers!ALV6),data_NoOutliers!ALV6,MID(data_NoOutliers!ALV6,2,99)/2),"")</f>
        <v/>
      </c>
      <c r="AYL6" s="4" t="str">
        <f>IFERROR(IF(N(data_NoOutliers!ALW6),data_NoOutliers!ALW6,MID(data_NoOutliers!ALW6,2,99)/2),"")</f>
        <v/>
      </c>
      <c r="AYM6" s="4" t="str">
        <f>IFERROR(IF(N(data_NoOutliers!ALX6),data_NoOutliers!ALX6,MID(data_NoOutliers!ALX6,2,99)/2),"")</f>
        <v/>
      </c>
      <c r="AYN6" s="4" t="str">
        <f>IFERROR(IF(N(data_NoOutliers!ALY6),data_NoOutliers!ALY6,MID(data_NoOutliers!ALY6,2,99)/2),"")</f>
        <v/>
      </c>
      <c r="AYO6" s="4" t="str">
        <f>IFERROR(IF(N(data_NoOutliers!ALZ6),data_NoOutliers!ALZ6,MID(data_NoOutliers!ALZ6,2,99)/2),"")</f>
        <v/>
      </c>
      <c r="AYP6" s="4" t="str">
        <f>IFERROR(IF(N(data_NoOutliers!AMA6),data_NoOutliers!AMA6,MID(data_NoOutliers!AMA6,2,99)/2),"")</f>
        <v/>
      </c>
      <c r="AYQ6" s="4" t="str">
        <f>IFERROR(IF(N(data_NoOutliers!AMB6),data_NoOutliers!AMB6,MID(data_NoOutliers!AMB6,2,99)/2),"")</f>
        <v/>
      </c>
      <c r="AYR6" s="4" t="str">
        <f>IFERROR(IF(N(data_NoOutliers!AMC6),data_NoOutliers!AMC6,MID(data_NoOutliers!AMC6,2,99)/2),"")</f>
        <v/>
      </c>
      <c r="AYS6" s="4" t="str">
        <f>IFERROR(IF(N(data_NoOutliers!AMD6),data_NoOutliers!AMD6,MID(data_NoOutliers!AMD6,2,99)/2),"")</f>
        <v/>
      </c>
      <c r="AYT6" s="4" t="str">
        <f>IFERROR(IF(N(data_NoOutliers!AME6),data_NoOutliers!AME6,MID(data_NoOutliers!AME6,2,99)/2),"")</f>
        <v/>
      </c>
      <c r="AYU6" s="4" t="str">
        <f>IFERROR(IF(N(data_NoOutliers!AMF6),data_NoOutliers!AMF6,MID(data_NoOutliers!AMF6,2,99)/2),"")</f>
        <v/>
      </c>
      <c r="AYV6" s="4" t="str">
        <f>IFERROR(IF(N(data_NoOutliers!AMG6),data_NoOutliers!AMG6,MID(data_NoOutliers!AMG6,2,99)/2),"")</f>
        <v/>
      </c>
      <c r="AYW6" s="4" t="str">
        <f>IFERROR(IF(N(data_NoOutliers!AMH6),data_NoOutliers!AMH6,MID(data_NoOutliers!AMH6,2,99)/2),"")</f>
        <v/>
      </c>
      <c r="AYX6" s="4" t="str">
        <f>IFERROR(IF(N(data_NoOutliers!AMI6),data_NoOutliers!AMI6,MID(data_NoOutliers!AMI6,2,99)/2),"")</f>
        <v/>
      </c>
      <c r="AYY6" s="4" t="str">
        <f>IFERROR(IF(N(data_NoOutliers!AMJ6),data_NoOutliers!AMJ6,MID(data_NoOutliers!AMJ6,2,99)/2),"")</f>
        <v/>
      </c>
      <c r="AYZ6" s="4" t="str">
        <f>IFERROR(IF(N(data_NoOutliers!AMK6),data_NoOutliers!AMK6,MID(data_NoOutliers!AMK6,2,99)/2),"")</f>
        <v/>
      </c>
      <c r="AZA6" s="4" t="str">
        <f>IFERROR(IF(N(data_NoOutliers!AML6),data_NoOutliers!AML6,MID(data_NoOutliers!AML6,2,99)/2),"")</f>
        <v/>
      </c>
      <c r="AZB6" s="4" t="str">
        <f>IFERROR(IF(N(data_NoOutliers!AMM6),data_NoOutliers!AMM6,MID(data_NoOutliers!AMM6,2,99)/2),"")</f>
        <v/>
      </c>
      <c r="AZC6" s="4" t="str">
        <f>IFERROR(IF(N(data_NoOutliers!AMN6),data_NoOutliers!AMN6,MID(data_NoOutliers!AMN6,2,99)/2),"")</f>
        <v/>
      </c>
      <c r="AZD6" s="4" t="str">
        <f>IFERROR(IF(N(data_NoOutliers!AMO6),data_NoOutliers!AMO6,MID(data_NoOutliers!AMO6,2,99)/2),"")</f>
        <v/>
      </c>
      <c r="AZE6" s="4" t="str">
        <f>IFERROR(IF(N(data_NoOutliers!AMP6),data_NoOutliers!AMP6,MID(data_NoOutliers!AMP6,2,99)/2),"")</f>
        <v/>
      </c>
      <c r="AZF6" s="4" t="str">
        <f>IFERROR(IF(N(data_NoOutliers!AMQ6),data_NoOutliers!AMQ6,MID(data_NoOutliers!AMQ6,2,99)/2),"")</f>
        <v/>
      </c>
      <c r="AZG6" s="4" t="str">
        <f>IFERROR(IF(N(data_NoOutliers!AMR6),data_NoOutliers!AMR6,MID(data_NoOutliers!AMR6,2,99)/2),"")</f>
        <v/>
      </c>
      <c r="AZH6" s="4" t="str">
        <f>IFERROR(IF(N(data_NoOutliers!AMS6),data_NoOutliers!AMS6,MID(data_NoOutliers!AMS6,2,99)/2),"")</f>
        <v/>
      </c>
      <c r="AZI6" s="4" t="str">
        <f>IFERROR(IF(N(data_NoOutliers!AMT6),data_NoOutliers!AMT6,MID(data_NoOutliers!AMT6,2,99)/2),"")</f>
        <v/>
      </c>
      <c r="AZJ6" s="4" t="str">
        <f>IFERROR(IF(N(data_NoOutliers!AMU6),data_NoOutliers!AMU6,MID(data_NoOutliers!AMU6,2,99)/2),"")</f>
        <v/>
      </c>
      <c r="AZK6" s="4" t="str">
        <f>IFERROR(IF(N(data_NoOutliers!AMV6),data_NoOutliers!AMV6,MID(data_NoOutliers!AMV6,2,99)/2),"")</f>
        <v/>
      </c>
      <c r="AZL6" s="4" t="str">
        <f>IFERROR(IF(N(data_NoOutliers!AMW6),data_NoOutliers!AMW6,MID(data_NoOutliers!AMW6,2,99)/2),"")</f>
        <v/>
      </c>
      <c r="AZM6" s="4" t="str">
        <f>IFERROR(IF(N(data_NoOutliers!AMX6),data_NoOutliers!AMX6,MID(data_NoOutliers!AMX6,2,99)/2),"")</f>
        <v/>
      </c>
      <c r="AZN6" s="4" t="str">
        <f>IFERROR(IF(N(data_NoOutliers!AMY6),data_NoOutliers!AMY6,MID(data_NoOutliers!AMY6,2,99)/2),"")</f>
        <v/>
      </c>
      <c r="AZO6" s="4" t="str">
        <f>IFERROR(IF(N(data_NoOutliers!AMZ6),data_NoOutliers!AMZ6,MID(data_NoOutliers!AMZ6,2,99)/2),"")</f>
        <v/>
      </c>
      <c r="AZP6" s="4" t="str">
        <f>IFERROR(IF(N(data_NoOutliers!ANA6),data_NoOutliers!ANA6,MID(data_NoOutliers!ANA6,2,99)/2),"")</f>
        <v/>
      </c>
      <c r="AZQ6" s="4" t="str">
        <f>IFERROR(IF(N(data_NoOutliers!ANB6),data_NoOutliers!ANB6,MID(data_NoOutliers!ANB6,2,99)/2),"")</f>
        <v/>
      </c>
      <c r="AZR6" s="4" t="str">
        <f>IFERROR(IF(N(data_NoOutliers!ANC6),data_NoOutliers!ANC6,MID(data_NoOutliers!ANC6,2,99)/2),"")</f>
        <v/>
      </c>
      <c r="AZS6" s="4" t="str">
        <f>IFERROR(IF(N(data_NoOutliers!AND6),data_NoOutliers!AND6,MID(data_NoOutliers!AND6,2,99)/2),"")</f>
        <v/>
      </c>
      <c r="AZT6" s="4" t="str">
        <f>IFERROR(IF(N(data_NoOutliers!ANE6),data_NoOutliers!ANE6,MID(data_NoOutliers!ANE6,2,99)/2),"")</f>
        <v/>
      </c>
      <c r="AZU6" s="4" t="str">
        <f>IFERROR(IF(N(data_NoOutliers!ANF6),data_NoOutliers!ANF6,MID(data_NoOutliers!ANF6,2,99)/2),"")</f>
        <v/>
      </c>
      <c r="AZV6" s="4" t="str">
        <f>IFERROR(IF(N(data_NoOutliers!ANG6),data_NoOutliers!ANG6,MID(data_NoOutliers!ANG6,2,99)/2),"")</f>
        <v/>
      </c>
      <c r="AZW6" s="4" t="str">
        <f>IFERROR(IF(N(data_NoOutliers!ANH6),data_NoOutliers!ANH6,MID(data_NoOutliers!ANH6,2,99)/2),"")</f>
        <v/>
      </c>
      <c r="AZX6" s="4" t="str">
        <f>IFERROR(IF(N(data_NoOutliers!ANI6),data_NoOutliers!ANI6,MID(data_NoOutliers!ANI6,2,99)/2),"")</f>
        <v/>
      </c>
      <c r="AZY6" s="4" t="str">
        <f>IFERROR(IF(N(data_NoOutliers!ANJ6),data_NoOutliers!ANJ6,MID(data_NoOutliers!ANJ6,2,99)/2),"")</f>
        <v/>
      </c>
      <c r="AZZ6" s="4" t="str">
        <f>IFERROR(IF(N(data_NoOutliers!ANK6),data_NoOutliers!ANK6,MID(data_NoOutliers!ANK6,2,99)/2),"")</f>
        <v/>
      </c>
      <c r="BAA6" s="4" t="str">
        <f>IFERROR(IF(N(data_NoOutliers!ANL6),data_NoOutliers!ANL6,MID(data_NoOutliers!ANL6,2,99)/2),"")</f>
        <v/>
      </c>
      <c r="BAB6" s="4" t="str">
        <f>IFERROR(IF(N(data_NoOutliers!ANM6),data_NoOutliers!ANM6,MID(data_NoOutliers!ANM6,2,99)/2),"")</f>
        <v/>
      </c>
      <c r="BAC6" s="4" t="str">
        <f>IFERROR(IF(N(data_NoOutliers!ANN6),data_NoOutliers!ANN6,MID(data_NoOutliers!ANN6,2,99)/2),"")</f>
        <v/>
      </c>
      <c r="BAD6" s="4" t="str">
        <f>IFERROR(IF(N(data_NoOutliers!ANO6),data_NoOutliers!ANO6,MID(data_NoOutliers!ANO6,2,99)/2),"")</f>
        <v/>
      </c>
      <c r="BAE6" s="4" t="str">
        <f>IFERROR(IF(N(data_NoOutliers!ANP6),data_NoOutliers!ANP6,MID(data_NoOutliers!ANP6,2,99)/2),"")</f>
        <v/>
      </c>
      <c r="BAF6" s="4" t="str">
        <f>IFERROR(IF(N(data_NoOutliers!ANQ6),data_NoOutliers!ANQ6,MID(data_NoOutliers!ANQ6,2,99)/2),"")</f>
        <v/>
      </c>
      <c r="BAG6" s="4" t="str">
        <f>IFERROR(IF(N(data_NoOutliers!ANR6),data_NoOutliers!ANR6,MID(data_NoOutliers!ANR6,2,99)/2),"")</f>
        <v/>
      </c>
      <c r="BAH6" s="4" t="str">
        <f>IFERROR(IF(N(data_NoOutliers!ANS6),data_NoOutliers!ANS6,MID(data_NoOutliers!ANS6,2,99)/2),"")</f>
        <v/>
      </c>
      <c r="BAI6" s="4" t="str">
        <f>IFERROR(IF(N(data_NoOutliers!ANT6),data_NoOutliers!ANT6,MID(data_NoOutliers!ANT6,2,99)/2),"")</f>
        <v/>
      </c>
      <c r="BAJ6" s="4" t="str">
        <f>IFERROR(IF(N(data_NoOutliers!ANU6),data_NoOutliers!ANU6,MID(data_NoOutliers!ANU6,2,99)/2),"")</f>
        <v/>
      </c>
      <c r="BAK6" s="4" t="str">
        <f>IFERROR(IF(N(data_NoOutliers!ANV6),data_NoOutliers!ANV6,MID(data_NoOutliers!ANV6,2,99)/2),"")</f>
        <v/>
      </c>
      <c r="BAL6" s="4" t="str">
        <f>IFERROR(IF(N(data_NoOutliers!ANW6),data_NoOutliers!ANW6,MID(data_NoOutliers!ANW6,2,99)/2),"")</f>
        <v/>
      </c>
      <c r="BAM6" s="4" t="str">
        <f>IFERROR(IF(N(data_NoOutliers!ANX6),data_NoOutliers!ANX6,MID(data_NoOutliers!ANX6,2,99)/2),"")</f>
        <v/>
      </c>
      <c r="BAN6" s="4" t="str">
        <f>IFERROR(IF(N(data_NoOutliers!ANY6),data_NoOutliers!ANY6,MID(data_NoOutliers!ANY6,2,99)/2),"")</f>
        <v/>
      </c>
      <c r="BAO6" s="4" t="str">
        <f>IFERROR(IF(N(data_NoOutliers!ANZ6),data_NoOutliers!ANZ6,MID(data_NoOutliers!ANZ6,2,99)/2),"")</f>
        <v/>
      </c>
      <c r="BAP6" s="4" t="str">
        <f>IFERROR(IF(N(data_NoOutliers!AOA6),data_NoOutliers!AOA6,MID(data_NoOutliers!AOA6,2,99)/2),"")</f>
        <v/>
      </c>
      <c r="BAQ6" s="4" t="str">
        <f>IFERROR(IF(N(data_NoOutliers!AOB6),data_NoOutliers!AOB6,MID(data_NoOutliers!AOB6,2,99)/2),"")</f>
        <v/>
      </c>
      <c r="BAR6" s="4" t="str">
        <f>IFERROR(IF(N(data_NoOutliers!AOC6),data_NoOutliers!AOC6,MID(data_NoOutliers!AOC6,2,99)/2),"")</f>
        <v/>
      </c>
      <c r="BAS6" s="4" t="str">
        <f>IFERROR(IF(N(data_NoOutliers!AOD6),data_NoOutliers!AOD6,MID(data_NoOutliers!AOD6,2,99)/2),"")</f>
        <v/>
      </c>
      <c r="BAT6" s="4" t="str">
        <f>IFERROR(IF(N(data_NoOutliers!AOE6),data_NoOutliers!AOE6,MID(data_NoOutliers!AOE6,2,99)/2),"")</f>
        <v/>
      </c>
      <c r="BAU6" s="4" t="str">
        <f>IFERROR(IF(N(data_NoOutliers!AOF6),data_NoOutliers!AOF6,MID(data_NoOutliers!AOF6,2,99)/2),"")</f>
        <v/>
      </c>
      <c r="BAV6" s="4" t="str">
        <f>IFERROR(IF(N(data_NoOutliers!AOG6),data_NoOutliers!AOG6,MID(data_NoOutliers!AOG6,2,99)/2),"")</f>
        <v/>
      </c>
      <c r="BAW6" s="4" t="str">
        <f>IFERROR(IF(N(data_NoOutliers!AOH6),data_NoOutliers!AOH6,MID(data_NoOutliers!AOH6,2,99)/2),"")</f>
        <v/>
      </c>
      <c r="BAX6" s="4" t="str">
        <f>IFERROR(IF(N(data_NoOutliers!AOI6),data_NoOutliers!AOI6,MID(data_NoOutliers!AOI6,2,99)/2),"")</f>
        <v/>
      </c>
      <c r="BAY6" s="4" t="str">
        <f>IFERROR(IF(N(data_NoOutliers!AOJ6),data_NoOutliers!AOJ6,MID(data_NoOutliers!AOJ6,2,99)/2),"")</f>
        <v/>
      </c>
      <c r="BAZ6" s="4" t="str">
        <f>IFERROR(IF(N(data_NoOutliers!AOK6),data_NoOutliers!AOK6,MID(data_NoOutliers!AOK6,2,99)/2),"")</f>
        <v/>
      </c>
      <c r="BBA6" s="4" t="str">
        <f>IFERROR(IF(N(data_NoOutliers!AOL6),data_NoOutliers!AOL6,MID(data_NoOutliers!AOL6,2,99)/2),"")</f>
        <v/>
      </c>
      <c r="BBB6" s="4" t="str">
        <f>IFERROR(IF(N(data_NoOutliers!AOM6),data_NoOutliers!AOM6,MID(data_NoOutliers!AOM6,2,99)/2),"")</f>
        <v/>
      </c>
      <c r="BBC6" s="4" t="str">
        <f>IFERROR(IF(N(data_NoOutliers!AON6),data_NoOutliers!AON6,MID(data_NoOutliers!AON6,2,99)/2),"")</f>
        <v/>
      </c>
      <c r="BBD6" s="4" t="str">
        <f>IFERROR(IF(N(data_NoOutliers!AOO6),data_NoOutliers!AOO6,MID(data_NoOutliers!AOO6,2,99)/2),"")</f>
        <v/>
      </c>
      <c r="BBE6" s="4" t="str">
        <f>IFERROR(IF(N(data_NoOutliers!AOP6),data_NoOutliers!AOP6,MID(data_NoOutliers!AOP6,2,99)/2),"")</f>
        <v/>
      </c>
      <c r="BBF6" s="4" t="str">
        <f>IFERROR(IF(N(data_NoOutliers!AOQ6),data_NoOutliers!AOQ6,MID(data_NoOutliers!AOQ6,2,99)/2),"")</f>
        <v/>
      </c>
      <c r="BBG6" s="4" t="str">
        <f>IFERROR(IF(N(data_NoOutliers!AOR6),data_NoOutliers!AOR6,MID(data_NoOutliers!AOR6,2,99)/2),"")</f>
        <v/>
      </c>
      <c r="BBH6" s="4" t="str">
        <f>IFERROR(IF(N(data_NoOutliers!AOS6),data_NoOutliers!AOS6,MID(data_NoOutliers!AOS6,2,99)/2),"")</f>
        <v/>
      </c>
      <c r="BBI6" s="4" t="str">
        <f>IFERROR(IF(N(data_NoOutliers!AOT6),data_NoOutliers!AOT6,MID(data_NoOutliers!AOT6,2,99)/2),"")</f>
        <v/>
      </c>
      <c r="BBJ6" s="4" t="str">
        <f>IFERROR(IF(N(data_NoOutliers!AOU6),data_NoOutliers!AOU6,MID(data_NoOutliers!AOU6,2,99)/2),"")</f>
        <v/>
      </c>
      <c r="BBK6" s="4" t="str">
        <f>IFERROR(IF(N(data_NoOutliers!AOV6),data_NoOutliers!AOV6,MID(data_NoOutliers!AOV6,2,99)/2),"")</f>
        <v/>
      </c>
      <c r="BBL6" s="4" t="str">
        <f>IFERROR(IF(N(data_NoOutliers!AOW6),data_NoOutliers!AOW6,MID(data_NoOutliers!AOW6,2,99)/2),"")</f>
        <v/>
      </c>
      <c r="BBM6" s="4" t="str">
        <f>IFERROR(IF(N(data_NoOutliers!AOX6),data_NoOutliers!AOX6,MID(data_NoOutliers!AOX6,2,99)/2),"")</f>
        <v/>
      </c>
      <c r="BBN6" s="4" t="str">
        <f>IFERROR(IF(N(data_NoOutliers!AOY6),data_NoOutliers!AOY6,MID(data_NoOutliers!AOY6,2,99)/2),"")</f>
        <v/>
      </c>
      <c r="BBO6" s="4" t="str">
        <f>IFERROR(IF(N(data_NoOutliers!AOZ6),data_NoOutliers!AOZ6,MID(data_NoOutliers!AOZ6,2,99)/2),"")</f>
        <v/>
      </c>
      <c r="BBP6" s="4" t="str">
        <f>IFERROR(IF(N(data_NoOutliers!APA6),data_NoOutliers!APA6,MID(data_NoOutliers!APA6,2,99)/2),"")</f>
        <v/>
      </c>
      <c r="BBQ6" s="4" t="str">
        <f>IFERROR(IF(N(data_NoOutliers!APB6),data_NoOutliers!APB6,MID(data_NoOutliers!APB6,2,99)/2),"")</f>
        <v/>
      </c>
      <c r="BBR6" s="4" t="str">
        <f>IFERROR(IF(N(data_NoOutliers!APC6),data_NoOutliers!APC6,MID(data_NoOutliers!APC6,2,99)/2),"")</f>
        <v/>
      </c>
      <c r="BBS6" s="4" t="str">
        <f>IFERROR(IF(N(data_NoOutliers!APD6),data_NoOutliers!APD6,MID(data_NoOutliers!APD6,2,99)/2),"")</f>
        <v/>
      </c>
      <c r="BBT6" s="4" t="str">
        <f>IFERROR(IF(N(data_NoOutliers!APE6),data_NoOutliers!APE6,MID(data_NoOutliers!APE6,2,99)/2),"")</f>
        <v/>
      </c>
      <c r="BBU6" s="4" t="str">
        <f>IFERROR(IF(N(data_NoOutliers!APF6),data_NoOutliers!APF6,MID(data_NoOutliers!APF6,2,99)/2),"")</f>
        <v/>
      </c>
      <c r="BBV6" s="4" t="str">
        <f>IFERROR(IF(N(data_NoOutliers!APG6),data_NoOutliers!APG6,MID(data_NoOutliers!APG6,2,99)/2),"")</f>
        <v/>
      </c>
      <c r="BBW6" s="4" t="str">
        <f>IFERROR(IF(N(data_NoOutliers!APH6),data_NoOutliers!APH6,MID(data_NoOutliers!APH6,2,99)/2),"")</f>
        <v/>
      </c>
      <c r="BBX6" s="4" t="str">
        <f>IFERROR(IF(N(data_NoOutliers!API6),data_NoOutliers!API6,MID(data_NoOutliers!API6,2,99)/2),"")</f>
        <v/>
      </c>
      <c r="BBY6" s="4" t="str">
        <f>IFERROR(IF(N(data_NoOutliers!APJ6),data_NoOutliers!APJ6,MID(data_NoOutliers!APJ6,2,99)/2),"")</f>
        <v/>
      </c>
      <c r="BBZ6" s="4" t="str">
        <f>IFERROR(IF(N(data_NoOutliers!APK6),data_NoOutliers!APK6,MID(data_NoOutliers!APK6,2,99)/2),"")</f>
        <v/>
      </c>
      <c r="BCA6" s="4" t="str">
        <f>IFERROR(IF(N(data_NoOutliers!APL6),data_NoOutliers!APL6,MID(data_NoOutliers!APL6,2,99)/2),"")</f>
        <v/>
      </c>
      <c r="BCB6" s="4" t="str">
        <f>IFERROR(IF(N(data_NoOutliers!APM6),data_NoOutliers!APM6,MID(data_NoOutliers!APM6,2,99)/2),"")</f>
        <v/>
      </c>
      <c r="BCC6" s="4" t="str">
        <f>IFERROR(IF(N(data_NoOutliers!APN6),data_NoOutliers!APN6,MID(data_NoOutliers!APN6,2,99)/2),"")</f>
        <v/>
      </c>
      <c r="BCD6" s="4" t="str">
        <f>IFERROR(IF(N(data_NoOutliers!APO6),data_NoOutliers!APO6,MID(data_NoOutliers!APO6,2,99)/2),"")</f>
        <v/>
      </c>
      <c r="BCE6" s="4" t="str">
        <f>IFERROR(IF(N(data_NoOutliers!APP6),data_NoOutliers!APP6,MID(data_NoOutliers!APP6,2,99)/2),"")</f>
        <v/>
      </c>
      <c r="BCF6" s="4" t="str">
        <f>IFERROR(IF(N(data_NoOutliers!APQ6),data_NoOutliers!APQ6,MID(data_NoOutliers!APQ6,2,99)/2),"")</f>
        <v/>
      </c>
      <c r="BCG6" s="4" t="str">
        <f>IFERROR(IF(N(data_NoOutliers!APR6),data_NoOutliers!APR6,MID(data_NoOutliers!APR6,2,99)/2),"")</f>
        <v/>
      </c>
      <c r="BCH6" s="4" t="str">
        <f>IFERROR(IF(N(data_NoOutliers!APS6),data_NoOutliers!APS6,MID(data_NoOutliers!APS6,2,99)/2),"")</f>
        <v/>
      </c>
      <c r="BCI6" s="4" t="str">
        <f>IFERROR(IF(N(data_NoOutliers!APT6),data_NoOutliers!APT6,MID(data_NoOutliers!APT6,2,99)/2),"")</f>
        <v/>
      </c>
      <c r="BCJ6" s="4" t="str">
        <f>IFERROR(IF(N(data_NoOutliers!APU6),data_NoOutliers!APU6,MID(data_NoOutliers!APU6,2,99)/2),"")</f>
        <v/>
      </c>
      <c r="BCK6" s="4" t="str">
        <f>IFERROR(IF(N(data_NoOutliers!APV6),data_NoOutliers!APV6,MID(data_NoOutliers!APV6,2,99)/2),"")</f>
        <v/>
      </c>
      <c r="BCL6" s="4" t="str">
        <f>IFERROR(IF(N(data_NoOutliers!APW6),data_NoOutliers!APW6,MID(data_NoOutliers!APW6,2,99)/2),"")</f>
        <v/>
      </c>
      <c r="BCM6" s="4" t="str">
        <f>IFERROR(IF(N(data_NoOutliers!APX6),data_NoOutliers!APX6,MID(data_NoOutliers!APX6,2,99)/2),"")</f>
        <v/>
      </c>
      <c r="BCN6" s="4" t="str">
        <f>IFERROR(IF(N(data_NoOutliers!APY6),data_NoOutliers!APY6,MID(data_NoOutliers!APY6,2,99)/2),"")</f>
        <v/>
      </c>
      <c r="BCO6" s="4" t="str">
        <f>IFERROR(IF(N(data_NoOutliers!APZ6),data_NoOutliers!APZ6,MID(data_NoOutliers!APZ6,2,99)/2),"")</f>
        <v/>
      </c>
      <c r="BCP6" s="4" t="str">
        <f>IFERROR(IF(N(data_NoOutliers!AQA6),data_NoOutliers!AQA6,MID(data_NoOutliers!AQA6,2,99)/2),"")</f>
        <v/>
      </c>
      <c r="BCQ6" s="4" t="str">
        <f>IFERROR(IF(N(data_NoOutliers!AQB6),data_NoOutliers!AQB6,MID(data_NoOutliers!AQB6,2,99)/2),"")</f>
        <v/>
      </c>
      <c r="BCR6" s="4" t="str">
        <f>IFERROR(IF(N(data_NoOutliers!AQC6),data_NoOutliers!AQC6,MID(data_NoOutliers!AQC6,2,99)/2),"")</f>
        <v/>
      </c>
      <c r="BCS6" s="4" t="str">
        <f>IFERROR(IF(N(data_NoOutliers!AQD6),data_NoOutliers!AQD6,MID(data_NoOutliers!AQD6,2,99)/2),"")</f>
        <v/>
      </c>
      <c r="BCT6" s="4" t="str">
        <f>IFERROR(IF(N(data_NoOutliers!AQE6),data_NoOutliers!AQE6,MID(data_NoOutliers!AQE6,2,99)/2),"")</f>
        <v/>
      </c>
      <c r="BCU6" s="4" t="str">
        <f>IFERROR(IF(N(data_NoOutliers!AQF6),data_NoOutliers!AQF6,MID(data_NoOutliers!AQF6,2,99)/2),"")</f>
        <v/>
      </c>
      <c r="BCV6" s="4" t="str">
        <f>IFERROR(IF(N(data_NoOutliers!AQG6),data_NoOutliers!AQG6,MID(data_NoOutliers!AQG6,2,99)/2),"")</f>
        <v/>
      </c>
      <c r="BCW6" s="4" t="str">
        <f>IFERROR(IF(N(data_NoOutliers!AQH6),data_NoOutliers!AQH6,MID(data_NoOutliers!AQH6,2,99)/2),"")</f>
        <v/>
      </c>
      <c r="BCX6" s="4" t="str">
        <f>IFERROR(IF(N(data_NoOutliers!AQI6),data_NoOutliers!AQI6,MID(data_NoOutliers!AQI6,2,99)/2),"")</f>
        <v/>
      </c>
      <c r="BCY6" s="4" t="str">
        <f>IFERROR(IF(N(data_NoOutliers!AQJ6),data_NoOutliers!AQJ6,MID(data_NoOutliers!AQJ6,2,99)/2),"")</f>
        <v/>
      </c>
      <c r="BCZ6" s="4" t="str">
        <f>IFERROR(IF(N(data_NoOutliers!AQK6),data_NoOutliers!AQK6,MID(data_NoOutliers!AQK6,2,99)/2),"")</f>
        <v/>
      </c>
      <c r="BDA6" s="4" t="str">
        <f>IFERROR(IF(N(data_NoOutliers!AQL6),data_NoOutliers!AQL6,MID(data_NoOutliers!AQL6,2,99)/2),"")</f>
        <v/>
      </c>
      <c r="BDB6" s="4" t="str">
        <f>IFERROR(IF(N(data_NoOutliers!AQM6),data_NoOutliers!AQM6,MID(data_NoOutliers!AQM6,2,99)/2),"")</f>
        <v/>
      </c>
      <c r="BDC6" s="4" t="str">
        <f>IFERROR(IF(N(data_NoOutliers!AQN6),data_NoOutliers!AQN6,MID(data_NoOutliers!AQN6,2,99)/2),"")</f>
        <v/>
      </c>
      <c r="BDD6" s="4" t="str">
        <f>IFERROR(IF(N(data_NoOutliers!AQO6),data_NoOutliers!AQO6,MID(data_NoOutliers!AQO6,2,99)/2),"")</f>
        <v/>
      </c>
      <c r="BDE6" s="4" t="str">
        <f>IFERROR(IF(N(data_NoOutliers!AQP6),data_NoOutliers!AQP6,MID(data_NoOutliers!AQP6,2,99)/2),"")</f>
        <v/>
      </c>
      <c r="BDF6" s="4" t="str">
        <f>IFERROR(IF(N(data_NoOutliers!AQQ6),data_NoOutliers!AQQ6,MID(data_NoOutliers!AQQ6,2,99)/2),"")</f>
        <v/>
      </c>
      <c r="BDG6" s="4" t="str">
        <f>IFERROR(IF(N(data_NoOutliers!AQR6),data_NoOutliers!AQR6,MID(data_NoOutliers!AQR6,2,99)/2),"")</f>
        <v/>
      </c>
      <c r="BDH6" s="4" t="str">
        <f>IFERROR(IF(N(data_NoOutliers!AQS6),data_NoOutliers!AQS6,MID(data_NoOutliers!AQS6,2,99)/2),"")</f>
        <v/>
      </c>
      <c r="BDI6" s="4" t="str">
        <f>IFERROR(IF(N(data_NoOutliers!AQT6),data_NoOutliers!AQT6,MID(data_NoOutliers!AQT6,2,99)/2),"")</f>
        <v/>
      </c>
      <c r="BDJ6" s="4" t="str">
        <f>IFERROR(IF(N(data_NoOutliers!AQU6),data_NoOutliers!AQU6,MID(data_NoOutliers!AQU6,2,99)/2),"")</f>
        <v/>
      </c>
      <c r="BDK6" s="4" t="str">
        <f>IFERROR(IF(N(data_NoOutliers!AQV6),data_NoOutliers!AQV6,MID(data_NoOutliers!AQV6,2,99)/2),"")</f>
        <v/>
      </c>
      <c r="BDL6" s="4" t="str">
        <f>IFERROR(IF(N(data_NoOutliers!AQW6),data_NoOutliers!AQW6,MID(data_NoOutliers!AQW6,2,99)/2),"")</f>
        <v/>
      </c>
      <c r="BDM6" s="4" t="str">
        <f>IFERROR(IF(N(data_NoOutliers!AQX6),data_NoOutliers!AQX6,MID(data_NoOutliers!AQX6,2,99)/2),"")</f>
        <v/>
      </c>
      <c r="BDN6" s="4" t="str">
        <f>IFERROR(IF(N(data_NoOutliers!AQY6),data_NoOutliers!AQY6,MID(data_NoOutliers!AQY6,2,99)/2),"")</f>
        <v/>
      </c>
      <c r="BDO6" s="4" t="str">
        <f>IFERROR(IF(N(data_NoOutliers!AQZ6),data_NoOutliers!AQZ6,MID(data_NoOutliers!AQZ6,2,99)/2),"")</f>
        <v/>
      </c>
      <c r="BDP6" s="4" t="str">
        <f>IFERROR(IF(N(data_NoOutliers!ARA6),data_NoOutliers!ARA6,MID(data_NoOutliers!ARA6,2,99)/2),"")</f>
        <v/>
      </c>
      <c r="BDQ6" s="4" t="str">
        <f>IFERROR(IF(N(data_NoOutliers!ARB6),data_NoOutliers!ARB6,MID(data_NoOutliers!ARB6,2,99)/2),"")</f>
        <v/>
      </c>
      <c r="BDR6" s="4" t="str">
        <f>IFERROR(IF(N(data_NoOutliers!ARC6),data_NoOutliers!ARC6,MID(data_NoOutliers!ARC6,2,99)/2),"")</f>
        <v/>
      </c>
      <c r="BDS6" s="4" t="str">
        <f>IFERROR(IF(N(data_NoOutliers!ARD6),data_NoOutliers!ARD6,MID(data_NoOutliers!ARD6,2,99)/2),"")</f>
        <v/>
      </c>
      <c r="BDT6" s="4" t="str">
        <f>IFERROR(IF(N(data_NoOutliers!ARE6),data_NoOutliers!ARE6,MID(data_NoOutliers!ARE6,2,99)/2),"")</f>
        <v/>
      </c>
      <c r="BDU6" s="4" t="str">
        <f>IFERROR(IF(N(data_NoOutliers!ARF6),data_NoOutliers!ARF6,MID(data_NoOutliers!ARF6,2,99)/2),"")</f>
        <v/>
      </c>
      <c r="BDV6" s="4" t="str">
        <f>IFERROR(IF(N(data_NoOutliers!ARG6),data_NoOutliers!ARG6,MID(data_NoOutliers!ARG6,2,99)/2),"")</f>
        <v/>
      </c>
      <c r="BDW6" s="4" t="str">
        <f>IFERROR(IF(N(data_NoOutliers!ARH6),data_NoOutliers!ARH6,MID(data_NoOutliers!ARH6,2,99)/2),"")</f>
        <v/>
      </c>
      <c r="BDX6" s="4" t="str">
        <f>IFERROR(IF(N(data_NoOutliers!ARI6),data_NoOutliers!ARI6,MID(data_NoOutliers!ARI6,2,99)/2),"")</f>
        <v/>
      </c>
      <c r="BDY6" s="4" t="str">
        <f>IFERROR(IF(N(data_NoOutliers!ARJ6),data_NoOutliers!ARJ6,MID(data_NoOutliers!ARJ6,2,99)/2),"")</f>
        <v/>
      </c>
      <c r="BDZ6" s="4" t="str">
        <f>IFERROR(IF(N(data_NoOutliers!ARK6),data_NoOutliers!ARK6,MID(data_NoOutliers!ARK6,2,99)/2),"")</f>
        <v/>
      </c>
      <c r="BEA6" s="4" t="str">
        <f>IFERROR(IF(N(data_NoOutliers!ARL6),data_NoOutliers!ARL6,MID(data_NoOutliers!ARL6,2,99)/2),"")</f>
        <v/>
      </c>
      <c r="BEB6" s="4" t="str">
        <f>IFERROR(IF(N(data_NoOutliers!ARM6),data_NoOutliers!ARM6,MID(data_NoOutliers!ARM6,2,99)/2),"")</f>
        <v/>
      </c>
      <c r="BEC6" s="4" t="str">
        <f>IFERROR(IF(N(data_NoOutliers!ARN6),data_NoOutliers!ARN6,MID(data_NoOutliers!ARN6,2,99)/2),"")</f>
        <v/>
      </c>
      <c r="BED6" s="4" t="str">
        <f>IFERROR(IF(N(data_NoOutliers!ARO6),data_NoOutliers!ARO6,MID(data_NoOutliers!ARO6,2,99)/2),"")</f>
        <v/>
      </c>
      <c r="BEE6" s="4" t="str">
        <f>IFERROR(IF(N(data_NoOutliers!ARP6),data_NoOutliers!ARP6,MID(data_NoOutliers!ARP6,2,99)/2),"")</f>
        <v/>
      </c>
      <c r="BEF6" s="4" t="str">
        <f>IFERROR(IF(N(data_NoOutliers!ARQ6),data_NoOutliers!ARQ6,MID(data_NoOutliers!ARQ6,2,99)/2),"")</f>
        <v/>
      </c>
      <c r="BEG6" s="4" t="str">
        <f>IFERROR(IF(N(data_NoOutliers!ARR6),data_NoOutliers!ARR6,MID(data_NoOutliers!ARR6,2,99)/2),"")</f>
        <v/>
      </c>
      <c r="BEH6" s="4" t="str">
        <f>IFERROR(IF(N(data_NoOutliers!ARS6),data_NoOutliers!ARS6,MID(data_NoOutliers!ARS6,2,99)/2),"")</f>
        <v/>
      </c>
      <c r="BEI6" s="4" t="str">
        <f>IFERROR(IF(N(data_NoOutliers!ART6),data_NoOutliers!ART6,MID(data_NoOutliers!ART6,2,99)/2),"")</f>
        <v/>
      </c>
      <c r="BEJ6" s="4" t="str">
        <f>IFERROR(IF(N(data_NoOutliers!ARU6),data_NoOutliers!ARU6,MID(data_NoOutliers!ARU6,2,99)/2),"")</f>
        <v/>
      </c>
      <c r="BEK6" s="4" t="str">
        <f>IFERROR(IF(N(data_NoOutliers!ARV6),data_NoOutliers!ARV6,MID(data_NoOutliers!ARV6,2,99)/2),"")</f>
        <v/>
      </c>
      <c r="BEL6" s="4" t="str">
        <f>IFERROR(IF(N(data_NoOutliers!ARW6),data_NoOutliers!ARW6,MID(data_NoOutliers!ARW6,2,99)/2),"")</f>
        <v/>
      </c>
      <c r="BEM6" s="4" t="str">
        <f>IFERROR(IF(N(data_NoOutliers!ARX6),data_NoOutliers!ARX6,MID(data_NoOutliers!ARX6,2,99)/2),"")</f>
        <v/>
      </c>
      <c r="BEN6" s="4" t="str">
        <f>IFERROR(IF(N(data_NoOutliers!ARY6),data_NoOutliers!ARY6,MID(data_NoOutliers!ARY6,2,99)/2),"")</f>
        <v/>
      </c>
      <c r="BEO6" s="4" t="str">
        <f>IFERROR(IF(N(data_NoOutliers!ARZ6),data_NoOutliers!ARZ6,MID(data_NoOutliers!ARZ6,2,99)/2),"")</f>
        <v/>
      </c>
      <c r="BEP6" s="4" t="str">
        <f>IFERROR(IF(N(data_NoOutliers!ASA6),data_NoOutliers!ASA6,MID(data_NoOutliers!ASA6,2,99)/2),"")</f>
        <v/>
      </c>
      <c r="BEQ6" s="4" t="str">
        <f>IFERROR(IF(N(data_NoOutliers!ASB6),data_NoOutliers!ASB6,MID(data_NoOutliers!ASB6,2,99)/2),"")</f>
        <v/>
      </c>
      <c r="BER6" s="4" t="str">
        <f>IFERROR(IF(N(data_NoOutliers!ASC6),data_NoOutliers!ASC6,MID(data_NoOutliers!ASC6,2,99)/2),"")</f>
        <v/>
      </c>
      <c r="BES6" s="4" t="str">
        <f>IFERROR(IF(N(data_NoOutliers!ASD6),data_NoOutliers!ASD6,MID(data_NoOutliers!ASD6,2,99)/2),"")</f>
        <v/>
      </c>
      <c r="BET6" s="4" t="str">
        <f>IFERROR(IF(N(data_NoOutliers!ASE6),data_NoOutliers!ASE6,MID(data_NoOutliers!ASE6,2,99)/2),"")</f>
        <v/>
      </c>
      <c r="BEU6" s="4" t="str">
        <f>IFERROR(IF(N(data_NoOutliers!ASF6),data_NoOutliers!ASF6,MID(data_NoOutliers!ASF6,2,99)/2),"")</f>
        <v/>
      </c>
      <c r="BEV6" s="4" t="str">
        <f>IFERROR(IF(N(data_NoOutliers!ASG6),data_NoOutliers!ASG6,MID(data_NoOutliers!ASG6,2,99)/2),"")</f>
        <v/>
      </c>
      <c r="BEW6" s="4" t="str">
        <f>IFERROR(IF(N(data_NoOutliers!ASH6),data_NoOutliers!ASH6,MID(data_NoOutliers!ASH6,2,99)/2),"")</f>
        <v/>
      </c>
      <c r="BEX6" s="4" t="str">
        <f>IFERROR(IF(N(data_NoOutliers!ASI6),data_NoOutliers!ASI6,MID(data_NoOutliers!ASI6,2,99)/2),"")</f>
        <v/>
      </c>
      <c r="BEY6" s="4" t="str">
        <f>IFERROR(IF(N(data_NoOutliers!ASJ6),data_NoOutliers!ASJ6,MID(data_NoOutliers!ASJ6,2,99)/2),"")</f>
        <v/>
      </c>
      <c r="BEZ6" s="4" t="str">
        <f>IFERROR(IF(N(data_NoOutliers!ASK6),data_NoOutliers!ASK6,MID(data_NoOutliers!ASK6,2,99)/2),"")</f>
        <v/>
      </c>
      <c r="BFA6" s="4" t="str">
        <f>IFERROR(IF(N(data_NoOutliers!ASL6),data_NoOutliers!ASL6,MID(data_NoOutliers!ASL6,2,99)/2),"")</f>
        <v/>
      </c>
      <c r="BFB6" s="4" t="str">
        <f>IFERROR(IF(N(data_NoOutliers!ASM6),data_NoOutliers!ASM6,MID(data_NoOutliers!ASM6,2,99)/2),"")</f>
        <v/>
      </c>
      <c r="BFC6" s="4" t="str">
        <f>IFERROR(IF(N(data_NoOutliers!ASN6),data_NoOutliers!ASN6,MID(data_NoOutliers!ASN6,2,99)/2),"")</f>
        <v/>
      </c>
      <c r="BFD6" s="4" t="str">
        <f>IFERROR(IF(N(data_NoOutliers!ASO6),data_NoOutliers!ASO6,MID(data_NoOutliers!ASO6,2,99)/2),"")</f>
        <v/>
      </c>
      <c r="BFE6" s="4" t="str">
        <f>IFERROR(IF(N(data_NoOutliers!ASP6),data_NoOutliers!ASP6,MID(data_NoOutliers!ASP6,2,99)/2),"")</f>
        <v/>
      </c>
      <c r="BFF6" s="4" t="str">
        <f>IFERROR(IF(N(data_NoOutliers!ASQ6),data_NoOutliers!ASQ6,MID(data_NoOutliers!ASQ6,2,99)/2),"")</f>
        <v/>
      </c>
      <c r="BFG6" s="4" t="str">
        <f>IFERROR(IF(N(data_NoOutliers!ASR6),data_NoOutliers!ASR6,MID(data_NoOutliers!ASR6,2,99)/2),"")</f>
        <v/>
      </c>
      <c r="BFH6" s="4" t="str">
        <f>IFERROR(IF(N(data_NoOutliers!ASS6),data_NoOutliers!ASS6,MID(data_NoOutliers!ASS6,2,99)/2),"")</f>
        <v/>
      </c>
      <c r="BFI6" s="4" t="str">
        <f>IFERROR(IF(N(data_NoOutliers!AST6),data_NoOutliers!AST6,MID(data_NoOutliers!AST6,2,99)/2),"")</f>
        <v/>
      </c>
      <c r="BFJ6" s="4" t="str">
        <f>IFERROR(IF(N(data_NoOutliers!ASU6),data_NoOutliers!ASU6,MID(data_NoOutliers!ASU6,2,99)/2),"")</f>
        <v/>
      </c>
      <c r="BFK6" s="4" t="str">
        <f>IFERROR(IF(N(data_NoOutliers!ASV6),data_NoOutliers!ASV6,MID(data_NoOutliers!ASV6,2,99)/2),"")</f>
        <v/>
      </c>
      <c r="BFL6" s="4" t="str">
        <f>IFERROR(IF(N(data_NoOutliers!ASW6),data_NoOutliers!ASW6,MID(data_NoOutliers!ASW6,2,99)/2),"")</f>
        <v/>
      </c>
      <c r="BFM6" s="4" t="str">
        <f>IFERROR(IF(N(data_NoOutliers!ASX6),data_NoOutliers!ASX6,MID(data_NoOutliers!ASX6,2,99)/2),"")</f>
        <v/>
      </c>
      <c r="BFN6" s="4" t="str">
        <f>IFERROR(IF(N(data_NoOutliers!ASY6),data_NoOutliers!ASY6,MID(data_NoOutliers!ASY6,2,99)/2),"")</f>
        <v/>
      </c>
      <c r="BFO6" s="4" t="str">
        <f>IFERROR(IF(N(data_NoOutliers!ASZ6),data_NoOutliers!ASZ6,MID(data_NoOutliers!ASZ6,2,99)/2),"")</f>
        <v/>
      </c>
      <c r="BFP6" s="4" t="str">
        <f>IFERROR(IF(N(data_NoOutliers!ATA6),data_NoOutliers!ATA6,MID(data_NoOutliers!ATA6,2,99)/2),"")</f>
        <v/>
      </c>
      <c r="BFQ6" s="4" t="str">
        <f>IFERROR(IF(N(data_NoOutliers!ATB6),data_NoOutliers!ATB6,MID(data_NoOutliers!ATB6,2,99)/2),"")</f>
        <v/>
      </c>
      <c r="BFR6" s="4" t="str">
        <f>IFERROR(IF(N(data_NoOutliers!ATC6),data_NoOutliers!ATC6,MID(data_NoOutliers!ATC6,2,99)/2),"")</f>
        <v/>
      </c>
      <c r="BFS6" s="4" t="str">
        <f>IFERROR(IF(N(data_NoOutliers!ATD6),data_NoOutliers!ATD6,MID(data_NoOutliers!ATD6,2,99)/2),"")</f>
        <v/>
      </c>
      <c r="BFT6" s="4" t="str">
        <f>IFERROR(IF(N(data_NoOutliers!ATE6),data_NoOutliers!ATE6,MID(data_NoOutliers!ATE6,2,99)/2),"")</f>
        <v/>
      </c>
      <c r="BFU6" s="4" t="str">
        <f>IFERROR(IF(N(data_NoOutliers!ATF6),data_NoOutliers!ATF6,MID(data_NoOutliers!ATF6,2,99)/2),"")</f>
        <v/>
      </c>
      <c r="BFV6" s="4" t="str">
        <f>IFERROR(IF(N(data_NoOutliers!ATG6),data_NoOutliers!ATG6,MID(data_NoOutliers!ATG6,2,99)/2),"")</f>
        <v/>
      </c>
      <c r="BFW6" s="4" t="str">
        <f>IFERROR(IF(N(data_NoOutliers!ATH6),data_NoOutliers!ATH6,MID(data_NoOutliers!ATH6,2,99)/2),"")</f>
        <v/>
      </c>
      <c r="BFX6" s="4" t="str">
        <f>IFERROR(IF(N(data_NoOutliers!ATI6),data_NoOutliers!ATI6,MID(data_NoOutliers!ATI6,2,99)/2),"")</f>
        <v/>
      </c>
      <c r="BFY6" s="4" t="str">
        <f>IFERROR(IF(N(data_NoOutliers!ATJ6),data_NoOutliers!ATJ6,MID(data_NoOutliers!ATJ6,2,99)/2),"")</f>
        <v/>
      </c>
      <c r="BFZ6" s="4" t="str">
        <f>IFERROR(IF(N(data_NoOutliers!ATK6),data_NoOutliers!ATK6,MID(data_NoOutliers!ATK6,2,99)/2),"")</f>
        <v/>
      </c>
      <c r="BGA6" s="4" t="str">
        <f>IFERROR(IF(N(data_NoOutliers!ATL6),data_NoOutliers!ATL6,MID(data_NoOutliers!ATL6,2,99)/2),"")</f>
        <v/>
      </c>
      <c r="BGB6" s="4" t="str">
        <f>IFERROR(IF(N(data_NoOutliers!ATM6),data_NoOutliers!ATM6,MID(data_NoOutliers!ATM6,2,99)/2),"")</f>
        <v/>
      </c>
      <c r="BGC6" s="4" t="str">
        <f>IFERROR(IF(N(data_NoOutliers!ATN6),data_NoOutliers!ATN6,MID(data_NoOutliers!ATN6,2,99)/2),"")</f>
        <v/>
      </c>
      <c r="BGD6" s="4" t="str">
        <f>IFERROR(IF(N(data_NoOutliers!ATO6),data_NoOutliers!ATO6,MID(data_NoOutliers!ATO6,2,99)/2),"")</f>
        <v/>
      </c>
      <c r="BGE6" s="4" t="str">
        <f>IFERROR(IF(N(data_NoOutliers!ATP6),data_NoOutliers!ATP6,MID(data_NoOutliers!ATP6,2,99)/2),"")</f>
        <v/>
      </c>
      <c r="BGF6" s="4" t="str">
        <f>IFERROR(IF(N(data_NoOutliers!ATQ6),data_NoOutliers!ATQ6,MID(data_NoOutliers!ATQ6,2,99)/2),"")</f>
        <v/>
      </c>
      <c r="BGG6" s="4" t="str">
        <f>IFERROR(IF(N(data_NoOutliers!ATR6),data_NoOutliers!ATR6,MID(data_NoOutliers!ATR6,2,99)/2),"")</f>
        <v/>
      </c>
      <c r="BGH6" s="4" t="str">
        <f>IFERROR(IF(N(data_NoOutliers!ATS6),data_NoOutliers!ATS6,MID(data_NoOutliers!ATS6,2,99)/2),"")</f>
        <v/>
      </c>
      <c r="BGI6" s="4" t="str">
        <f>IFERROR(IF(N(data_NoOutliers!ATT6),data_NoOutliers!ATT6,MID(data_NoOutliers!ATT6,2,99)/2),"")</f>
        <v/>
      </c>
      <c r="BGJ6" s="4" t="str">
        <f>IFERROR(IF(N(data_NoOutliers!ATU6),data_NoOutliers!ATU6,MID(data_NoOutliers!ATU6,2,99)/2),"")</f>
        <v/>
      </c>
      <c r="BGK6" s="4" t="str">
        <f>IFERROR(IF(N(data_NoOutliers!ATV6),data_NoOutliers!ATV6,MID(data_NoOutliers!ATV6,2,99)/2),"")</f>
        <v/>
      </c>
      <c r="BGL6" s="4" t="str">
        <f>IFERROR(IF(N(data_NoOutliers!ATW6),data_NoOutliers!ATW6,MID(data_NoOutliers!ATW6,2,99)/2),"")</f>
        <v/>
      </c>
      <c r="BGM6" s="4" t="str">
        <f>IFERROR(IF(N(data_NoOutliers!ATX6),data_NoOutliers!ATX6,MID(data_NoOutliers!ATX6,2,99)/2),"")</f>
        <v/>
      </c>
      <c r="BGN6" s="4" t="str">
        <f>IFERROR(IF(N(data_NoOutliers!ATY6),data_NoOutliers!ATY6,MID(data_NoOutliers!ATY6,2,99)/2),"")</f>
        <v/>
      </c>
      <c r="BGO6" s="4" t="str">
        <f>IFERROR(IF(N(data_NoOutliers!ATZ6),data_NoOutliers!ATZ6,MID(data_NoOutliers!ATZ6,2,99)/2),"")</f>
        <v/>
      </c>
      <c r="BGP6" s="4" t="str">
        <f>IFERROR(IF(N(data_NoOutliers!AUA6),data_NoOutliers!AUA6,MID(data_NoOutliers!AUA6,2,99)/2),"")</f>
        <v/>
      </c>
      <c r="BGQ6" s="4" t="str">
        <f>IFERROR(IF(N(data_NoOutliers!AUB6),data_NoOutliers!AUB6,MID(data_NoOutliers!AUB6,2,99)/2),"")</f>
        <v/>
      </c>
      <c r="BGR6" s="4" t="str">
        <f>IFERROR(IF(N(data_NoOutliers!AUC6),data_NoOutliers!AUC6,MID(data_NoOutliers!AUC6,2,99)/2),"")</f>
        <v/>
      </c>
      <c r="BGS6" s="4" t="str">
        <f>IFERROR(IF(N(data_NoOutliers!AUD6),data_NoOutliers!AUD6,MID(data_NoOutliers!AUD6,2,99)/2),"")</f>
        <v/>
      </c>
      <c r="BGT6" s="4" t="str">
        <f>IFERROR(IF(N(data_NoOutliers!AUE6),data_NoOutliers!AUE6,MID(data_NoOutliers!AUE6,2,99)/2),"")</f>
        <v/>
      </c>
      <c r="BGU6" s="4" t="str">
        <f>IFERROR(IF(N(data_NoOutliers!AUF6),data_NoOutliers!AUF6,MID(data_NoOutliers!AUF6,2,99)/2),"")</f>
        <v/>
      </c>
      <c r="BGV6" s="4" t="str">
        <f>IFERROR(IF(N(data_NoOutliers!AUG6),data_NoOutliers!AUG6,MID(data_NoOutliers!AUG6,2,99)/2),"")</f>
        <v/>
      </c>
      <c r="BGW6" s="4" t="str">
        <f>IFERROR(IF(N(data_NoOutliers!AUH6),data_NoOutliers!AUH6,MID(data_NoOutliers!AUH6,2,99)/2),"")</f>
        <v/>
      </c>
      <c r="BGX6" s="4" t="str">
        <f>IFERROR(IF(N(data_NoOutliers!AUI6),data_NoOutliers!AUI6,MID(data_NoOutliers!AUI6,2,99)/2),"")</f>
        <v/>
      </c>
      <c r="BGY6" s="4" t="str">
        <f>IFERROR(IF(N(data_NoOutliers!AUJ6),data_NoOutliers!AUJ6,MID(data_NoOutliers!AUJ6,2,99)/2),"")</f>
        <v/>
      </c>
      <c r="BGZ6" s="4" t="str">
        <f>IFERROR(IF(N(data_NoOutliers!AUK6),data_NoOutliers!AUK6,MID(data_NoOutliers!AUK6,2,99)/2),"")</f>
        <v/>
      </c>
      <c r="BHA6" s="4" t="str">
        <f>IFERROR(IF(N(data_NoOutliers!AUL6),data_NoOutliers!AUL6,MID(data_NoOutliers!AUL6,2,99)/2),"")</f>
        <v/>
      </c>
      <c r="BHB6" s="4" t="str">
        <f>IFERROR(IF(N(data_NoOutliers!AUM6),data_NoOutliers!AUM6,MID(data_NoOutliers!AUM6,2,99)/2),"")</f>
        <v/>
      </c>
      <c r="BHC6" s="4" t="str">
        <f>IFERROR(IF(N(data_NoOutliers!AUN6),data_NoOutliers!AUN6,MID(data_NoOutliers!AUN6,2,99)/2),"")</f>
        <v/>
      </c>
      <c r="BHD6" s="4" t="str">
        <f>IFERROR(IF(N(data_NoOutliers!AUO6),data_NoOutliers!AUO6,MID(data_NoOutliers!AUO6,2,99)/2),"")</f>
        <v/>
      </c>
      <c r="BHE6" s="4" t="str">
        <f>IFERROR(IF(N(data_NoOutliers!AUP6),data_NoOutliers!AUP6,MID(data_NoOutliers!AUP6,2,99)/2),"")</f>
        <v/>
      </c>
      <c r="BHF6" s="4" t="str">
        <f>IFERROR(IF(N(data_NoOutliers!AUQ6),data_NoOutliers!AUQ6,MID(data_NoOutliers!AUQ6,2,99)/2),"")</f>
        <v/>
      </c>
      <c r="BHG6" s="4" t="str">
        <f>IFERROR(IF(N(data_NoOutliers!AUR6),data_NoOutliers!AUR6,MID(data_NoOutliers!AUR6,2,99)/2),"")</f>
        <v/>
      </c>
      <c r="BHH6" s="4" t="str">
        <f>IFERROR(IF(N(data_NoOutliers!AUS6),data_NoOutliers!AUS6,MID(data_NoOutliers!AUS6,2,99)/2),"")</f>
        <v/>
      </c>
      <c r="BHI6" s="4" t="str">
        <f>IFERROR(IF(N(data_NoOutliers!AUT6),data_NoOutliers!AUT6,MID(data_NoOutliers!AUT6,2,99)/2),"")</f>
        <v/>
      </c>
      <c r="BHJ6" s="4" t="str">
        <f>IFERROR(IF(N(data_NoOutliers!AUU6),data_NoOutliers!AUU6,MID(data_NoOutliers!AUU6,2,99)/2),"")</f>
        <v/>
      </c>
      <c r="BHK6" s="4" t="str">
        <f>IFERROR(IF(N(data_NoOutliers!AUV6),data_NoOutliers!AUV6,MID(data_NoOutliers!AUV6,2,99)/2),"")</f>
        <v/>
      </c>
      <c r="BHL6" s="4" t="str">
        <f>IFERROR(IF(N(data_NoOutliers!AUW6),data_NoOutliers!AUW6,MID(data_NoOutliers!AUW6,2,99)/2),"")</f>
        <v/>
      </c>
      <c r="BHM6" s="4" t="str">
        <f>IFERROR(IF(N(data_NoOutliers!AUX6),data_NoOutliers!AUX6,MID(data_NoOutliers!AUX6,2,99)/2),"")</f>
        <v/>
      </c>
      <c r="BHN6" s="4" t="str">
        <f>IFERROR(IF(N(data_NoOutliers!AUY6),data_NoOutliers!AUY6,MID(data_NoOutliers!AUY6,2,99)/2),"")</f>
        <v/>
      </c>
      <c r="BHO6" s="4" t="str">
        <f>IFERROR(IF(N(data_NoOutliers!AUZ6),data_NoOutliers!AUZ6,MID(data_NoOutliers!AUZ6,2,99)/2),"")</f>
        <v/>
      </c>
      <c r="BHP6" s="4" t="str">
        <f>IFERROR(IF(N(data_NoOutliers!AVA6),data_NoOutliers!AVA6,MID(data_NoOutliers!AVA6,2,99)/2),"")</f>
        <v/>
      </c>
      <c r="BHQ6" s="4" t="str">
        <f>IFERROR(IF(N(data_NoOutliers!AVB6),data_NoOutliers!AVB6,MID(data_NoOutliers!AVB6,2,99)/2),"")</f>
        <v/>
      </c>
      <c r="BHR6" s="4" t="str">
        <f>IFERROR(IF(N(data_NoOutliers!AVC6),data_NoOutliers!AVC6,MID(data_NoOutliers!AVC6,2,99)/2),"")</f>
        <v/>
      </c>
      <c r="BHS6" s="4" t="str">
        <f>IFERROR(IF(N(data_NoOutliers!AVD6),data_NoOutliers!AVD6,MID(data_NoOutliers!AVD6,2,99)/2),"")</f>
        <v/>
      </c>
      <c r="BHT6" s="4" t="str">
        <f>IFERROR(IF(N(data_NoOutliers!AVE6),data_NoOutliers!AVE6,MID(data_NoOutliers!AVE6,2,99)/2),"")</f>
        <v/>
      </c>
      <c r="BHU6" s="4" t="str">
        <f>IFERROR(IF(N(data_NoOutliers!AVF6),data_NoOutliers!AVF6,MID(data_NoOutliers!AVF6,2,99)/2),"")</f>
        <v/>
      </c>
      <c r="BHV6" s="4" t="str">
        <f>IFERROR(IF(N(data_NoOutliers!AVG6),data_NoOutliers!AVG6,MID(data_NoOutliers!AVG6,2,99)/2),"")</f>
        <v/>
      </c>
      <c r="BHW6" s="4" t="str">
        <f>IFERROR(IF(N(data_NoOutliers!AVH6),data_NoOutliers!AVH6,MID(data_NoOutliers!AVH6,2,99)/2),"")</f>
        <v/>
      </c>
      <c r="BHX6" s="4" t="str">
        <f>IFERROR(IF(N(data_NoOutliers!AVI6),data_NoOutliers!AVI6,MID(data_NoOutliers!AVI6,2,99)/2),"")</f>
        <v/>
      </c>
      <c r="BHY6" s="4" t="str">
        <f>IFERROR(IF(N(data_NoOutliers!AVJ6),data_NoOutliers!AVJ6,MID(data_NoOutliers!AVJ6,2,99)/2),"")</f>
        <v/>
      </c>
      <c r="BHZ6" s="4" t="str">
        <f>IFERROR(IF(N(data_NoOutliers!AVK6),data_NoOutliers!AVK6,MID(data_NoOutliers!AVK6,2,99)/2),"")</f>
        <v/>
      </c>
      <c r="BIA6" s="4" t="str">
        <f>IFERROR(IF(N(data_NoOutliers!AVL6),data_NoOutliers!AVL6,MID(data_NoOutliers!AVL6,2,99)/2),"")</f>
        <v/>
      </c>
      <c r="BIB6" s="4" t="str">
        <f>IFERROR(IF(N(data_NoOutliers!AVM6),data_NoOutliers!AVM6,MID(data_NoOutliers!AVM6,2,99)/2),"")</f>
        <v/>
      </c>
      <c r="BIC6" s="4" t="str">
        <f>IFERROR(IF(N(data_NoOutliers!AVN6),data_NoOutliers!AVN6,MID(data_NoOutliers!AVN6,2,99)/2),"")</f>
        <v/>
      </c>
      <c r="BID6" s="4" t="str">
        <f>IFERROR(IF(N(data_NoOutliers!AVO6),data_NoOutliers!AVO6,MID(data_NoOutliers!AVO6,2,99)/2),"")</f>
        <v/>
      </c>
      <c r="BIE6" s="4" t="str">
        <f>IFERROR(IF(N(data_NoOutliers!AVP6),data_NoOutliers!AVP6,MID(data_NoOutliers!AVP6,2,99)/2),"")</f>
        <v/>
      </c>
      <c r="BIF6" s="4" t="str">
        <f>IFERROR(IF(N(data_NoOutliers!AVQ6),data_NoOutliers!AVQ6,MID(data_NoOutliers!AVQ6,2,99)/2),"")</f>
        <v/>
      </c>
      <c r="BIG6" s="4" t="str">
        <f>IFERROR(IF(N(data_NoOutliers!AVR6),data_NoOutliers!AVR6,MID(data_NoOutliers!AVR6,2,99)/2),"")</f>
        <v/>
      </c>
      <c r="BIH6" s="4" t="str">
        <f>IFERROR(IF(N(data_NoOutliers!AVS6),data_NoOutliers!AVS6,MID(data_NoOutliers!AVS6,2,99)/2),"")</f>
        <v/>
      </c>
      <c r="BII6" s="4" t="str">
        <f>IFERROR(IF(N(data_NoOutliers!AVT6),data_NoOutliers!AVT6,MID(data_NoOutliers!AVT6,2,99)/2),"")</f>
        <v/>
      </c>
      <c r="BIJ6" s="4" t="str">
        <f>IFERROR(IF(N(data_NoOutliers!AVU6),data_NoOutliers!AVU6,MID(data_NoOutliers!AVU6,2,99)/2),"")</f>
        <v/>
      </c>
      <c r="BIK6" s="4" t="str">
        <f>IFERROR(IF(N(data_NoOutliers!AVV6),data_NoOutliers!AVV6,MID(data_NoOutliers!AVV6,2,99)/2),"")</f>
        <v/>
      </c>
      <c r="BIL6" s="4" t="str">
        <f>IFERROR(IF(N(data_NoOutliers!AVW6),data_NoOutliers!AVW6,MID(data_NoOutliers!AVW6,2,99)/2),"")</f>
        <v/>
      </c>
      <c r="BIM6" s="4" t="str">
        <f>IFERROR(IF(N(data_NoOutliers!AVX6),data_NoOutliers!AVX6,MID(data_NoOutliers!AVX6,2,99)/2),"")</f>
        <v/>
      </c>
      <c r="BIN6" s="4" t="str">
        <f>IFERROR(IF(N(data_NoOutliers!AVY6),data_NoOutliers!AVY6,MID(data_NoOutliers!AVY6,2,99)/2),"")</f>
        <v/>
      </c>
      <c r="BIO6" s="4" t="str">
        <f>IFERROR(IF(N(data_NoOutliers!AVZ6),data_NoOutliers!AVZ6,MID(data_NoOutliers!AVZ6,2,99)/2),"")</f>
        <v/>
      </c>
      <c r="BIP6" s="4" t="str">
        <f>IFERROR(IF(N(data_NoOutliers!AWA6),data_NoOutliers!AWA6,MID(data_NoOutliers!AWA6,2,99)/2),"")</f>
        <v/>
      </c>
      <c r="BIQ6" s="4" t="str">
        <f>IFERROR(IF(N(data_NoOutliers!AWB6),data_NoOutliers!AWB6,MID(data_NoOutliers!AWB6,2,99)/2),"")</f>
        <v/>
      </c>
      <c r="BIR6" s="4" t="str">
        <f>IFERROR(IF(N(data_NoOutliers!AWC6),data_NoOutliers!AWC6,MID(data_NoOutliers!AWC6,2,99)/2),"")</f>
        <v/>
      </c>
      <c r="BIS6" s="4" t="str">
        <f>IFERROR(IF(N(data_NoOutliers!AWD6),data_NoOutliers!AWD6,MID(data_NoOutliers!AWD6,2,99)/2),"")</f>
        <v/>
      </c>
      <c r="BIT6" s="4" t="str">
        <f>IFERROR(IF(N(data_NoOutliers!AWE6),data_NoOutliers!AWE6,MID(data_NoOutliers!AWE6,2,99)/2),"")</f>
        <v/>
      </c>
      <c r="BIU6" s="4" t="str">
        <f>IFERROR(IF(N(data_NoOutliers!AWF6),data_NoOutliers!AWF6,MID(data_NoOutliers!AWF6,2,99)/2),"")</f>
        <v/>
      </c>
      <c r="BIV6" s="4" t="str">
        <f>IFERROR(IF(N(data_NoOutliers!AWG6),data_NoOutliers!AWG6,MID(data_NoOutliers!AWG6,2,99)/2),"")</f>
        <v/>
      </c>
      <c r="BIW6" s="4" t="str">
        <f>IFERROR(IF(N(data_NoOutliers!AWH6),data_NoOutliers!AWH6,MID(data_NoOutliers!AWH6,2,99)/2),"")</f>
        <v/>
      </c>
      <c r="BIX6" s="4" t="str">
        <f>IFERROR(IF(N(data_NoOutliers!AWI6),data_NoOutliers!AWI6,MID(data_NoOutliers!AWI6,2,99)/2),"")</f>
        <v/>
      </c>
      <c r="BIY6" s="4" t="str">
        <f>IFERROR(IF(N(data_NoOutliers!AWJ6),data_NoOutliers!AWJ6,MID(data_NoOutliers!AWJ6,2,99)/2),"")</f>
        <v/>
      </c>
      <c r="BIZ6" s="4" t="str">
        <f>IFERROR(IF(N(data_NoOutliers!AWK6),data_NoOutliers!AWK6,MID(data_NoOutliers!AWK6,2,99)/2),"")</f>
        <v/>
      </c>
      <c r="BJA6" s="4" t="str">
        <f>IFERROR(IF(N(data_NoOutliers!AWL6),data_NoOutliers!AWL6,MID(data_NoOutliers!AWL6,2,99)/2),"")</f>
        <v/>
      </c>
      <c r="BJB6" s="4" t="str">
        <f>IFERROR(IF(N(data_NoOutliers!AWM6),data_NoOutliers!AWM6,MID(data_NoOutliers!AWM6,2,99)/2),"")</f>
        <v/>
      </c>
      <c r="BJC6" s="4" t="str">
        <f>IFERROR(IF(N(data_NoOutliers!AWN6),data_NoOutliers!AWN6,MID(data_NoOutliers!AWN6,2,99)/2),"")</f>
        <v/>
      </c>
      <c r="BJD6" s="4" t="str">
        <f>IFERROR(IF(N(data_NoOutliers!AWO6),data_NoOutliers!AWO6,MID(data_NoOutliers!AWO6,2,99)/2),"")</f>
        <v/>
      </c>
      <c r="BJE6" s="4" t="str">
        <f>IFERROR(IF(N(data_NoOutliers!AWP6),data_NoOutliers!AWP6,MID(data_NoOutliers!AWP6,2,99)/2),"")</f>
        <v/>
      </c>
      <c r="BJF6" s="4" t="str">
        <f>IFERROR(IF(N(data_NoOutliers!AWQ6),data_NoOutliers!AWQ6,MID(data_NoOutliers!AWQ6,2,99)/2),"")</f>
        <v/>
      </c>
      <c r="BJG6" s="4" t="str">
        <f>IFERROR(IF(N(data_NoOutliers!AWR6),data_NoOutliers!AWR6,MID(data_NoOutliers!AWR6,2,99)/2),"")</f>
        <v/>
      </c>
      <c r="BJH6" s="4" t="str">
        <f>IFERROR(IF(N(data_NoOutliers!AWS6),data_NoOutliers!AWS6,MID(data_NoOutliers!AWS6,2,99)/2),"")</f>
        <v/>
      </c>
      <c r="BJI6" s="4" t="str">
        <f>IFERROR(IF(N(data_NoOutliers!AWT6),data_NoOutliers!AWT6,MID(data_NoOutliers!AWT6,2,99)/2),"")</f>
        <v/>
      </c>
      <c r="BJJ6" s="4" t="str">
        <f>IFERROR(IF(N(data_NoOutliers!AWU6),data_NoOutliers!AWU6,MID(data_NoOutliers!AWU6,2,99)/2),"")</f>
        <v/>
      </c>
      <c r="BJK6" s="4" t="str">
        <f>IFERROR(IF(N(data_NoOutliers!AWV6),data_NoOutliers!AWV6,MID(data_NoOutliers!AWV6,2,99)/2),"")</f>
        <v/>
      </c>
      <c r="BJL6" s="4" t="str">
        <f>IFERROR(IF(N(data_NoOutliers!AWW6),data_NoOutliers!AWW6,MID(data_NoOutliers!AWW6,2,99)/2),"")</f>
        <v/>
      </c>
      <c r="BJM6" s="4" t="str">
        <f>IFERROR(IF(N(data_NoOutliers!AWX6),data_NoOutliers!AWX6,MID(data_NoOutliers!AWX6,2,99)/2),"")</f>
        <v/>
      </c>
      <c r="BJN6" s="4" t="str">
        <f>IFERROR(IF(N(data_NoOutliers!AWY6),data_NoOutliers!AWY6,MID(data_NoOutliers!AWY6,2,99)/2),"")</f>
        <v/>
      </c>
      <c r="BJO6" s="4" t="str">
        <f>IFERROR(IF(N(data_NoOutliers!AWZ6),data_NoOutliers!AWZ6,MID(data_NoOutliers!AWZ6,2,99)/2),"")</f>
        <v/>
      </c>
      <c r="BJP6" s="4" t="str">
        <f>IFERROR(IF(N(data_NoOutliers!AXA6),data_NoOutliers!AXA6,MID(data_NoOutliers!AXA6,2,99)/2),"")</f>
        <v/>
      </c>
      <c r="BJQ6" s="4" t="str">
        <f>IFERROR(IF(N(data_NoOutliers!AXB6),data_NoOutliers!AXB6,MID(data_NoOutliers!AXB6,2,99)/2),"")</f>
        <v/>
      </c>
      <c r="BJR6" s="4" t="str">
        <f>IFERROR(IF(N(data_NoOutliers!AXC6),data_NoOutliers!AXC6,MID(data_NoOutliers!AXC6,2,99)/2),"")</f>
        <v/>
      </c>
      <c r="BJS6" s="4" t="str">
        <f>IFERROR(IF(N(data_NoOutliers!AXD6),data_NoOutliers!AXD6,MID(data_NoOutliers!AXD6,2,99)/2),"")</f>
        <v/>
      </c>
      <c r="BJT6" s="4" t="str">
        <f>IFERROR(IF(N(data_NoOutliers!AXE6),data_NoOutliers!AXE6,MID(data_NoOutliers!AXE6,2,99)/2),"")</f>
        <v/>
      </c>
      <c r="BJU6" s="4" t="str">
        <f>IFERROR(IF(N(data_NoOutliers!AXF6),data_NoOutliers!AXF6,MID(data_NoOutliers!AXF6,2,99)/2),"")</f>
        <v/>
      </c>
      <c r="BJV6" s="4" t="str">
        <f>IFERROR(IF(N(data_NoOutliers!AXG6),data_NoOutliers!AXG6,MID(data_NoOutliers!AXG6,2,99)/2),"")</f>
        <v/>
      </c>
      <c r="BJW6" s="4" t="str">
        <f>IFERROR(IF(N(data_NoOutliers!AXH6),data_NoOutliers!AXH6,MID(data_NoOutliers!AXH6,2,99)/2),"")</f>
        <v/>
      </c>
      <c r="BJX6" s="4" t="str">
        <f>IFERROR(IF(N(data_NoOutliers!AXI6),data_NoOutliers!AXI6,MID(data_NoOutliers!AXI6,2,99)/2),"")</f>
        <v/>
      </c>
      <c r="BJY6" s="4" t="str">
        <f>IFERROR(IF(N(data_NoOutliers!AXJ6),data_NoOutliers!AXJ6,MID(data_NoOutliers!AXJ6,2,99)/2),"")</f>
        <v/>
      </c>
      <c r="BJZ6" s="4" t="str">
        <f>IFERROR(IF(N(data_NoOutliers!AXK6),data_NoOutliers!AXK6,MID(data_NoOutliers!AXK6,2,99)/2),"")</f>
        <v/>
      </c>
      <c r="BKA6" s="4" t="str">
        <f>IFERROR(IF(N(data_NoOutliers!AXL6),data_NoOutliers!AXL6,MID(data_NoOutliers!AXL6,2,99)/2),"")</f>
        <v/>
      </c>
      <c r="BKB6" s="4" t="str">
        <f>IFERROR(IF(N(data_NoOutliers!AXM6),data_NoOutliers!AXM6,MID(data_NoOutliers!AXM6,2,99)/2),"")</f>
        <v/>
      </c>
      <c r="BKC6" s="4" t="str">
        <f>IFERROR(IF(N(data_NoOutliers!AXN6),data_NoOutliers!AXN6,MID(data_NoOutliers!AXN6,2,99)/2),"")</f>
        <v/>
      </c>
      <c r="BKD6" s="4" t="str">
        <f>IFERROR(IF(N(data_NoOutliers!AXO6),data_NoOutliers!AXO6,MID(data_NoOutliers!AXO6,2,99)/2),"")</f>
        <v/>
      </c>
      <c r="BKE6" s="4" t="str">
        <f>IFERROR(IF(N(data_NoOutliers!AXP6),data_NoOutliers!AXP6,MID(data_NoOutliers!AXP6,2,99)/2),"")</f>
        <v/>
      </c>
      <c r="BKF6" s="4" t="str">
        <f>IFERROR(IF(N(data_NoOutliers!AXQ6),data_NoOutliers!AXQ6,MID(data_NoOutliers!AXQ6,2,99)/2),"")</f>
        <v/>
      </c>
      <c r="BKG6" s="4" t="str">
        <f>IFERROR(IF(N(data_NoOutliers!AXR6),data_NoOutliers!AXR6,MID(data_NoOutliers!AXR6,2,99)/2),"")</f>
        <v/>
      </c>
      <c r="BKH6" s="4" t="str">
        <f>IFERROR(IF(N(data_NoOutliers!AXS6),data_NoOutliers!AXS6,MID(data_NoOutliers!AXS6,2,99)/2),"")</f>
        <v/>
      </c>
      <c r="BKI6" s="4" t="str">
        <f>IFERROR(IF(N(data_NoOutliers!AXT6),data_NoOutliers!AXT6,MID(data_NoOutliers!AXT6,2,99)/2),"")</f>
        <v/>
      </c>
      <c r="BKJ6" s="4" t="str">
        <f>IFERROR(IF(N(data_NoOutliers!AXU6),data_NoOutliers!AXU6,MID(data_NoOutliers!AXU6,2,99)/2),"")</f>
        <v/>
      </c>
      <c r="BKK6" s="4" t="str">
        <f>IFERROR(IF(N(data_NoOutliers!AXV6),data_NoOutliers!AXV6,MID(data_NoOutliers!AXV6,2,99)/2),"")</f>
        <v/>
      </c>
      <c r="BKL6" s="4" t="str">
        <f>IFERROR(IF(N(data_NoOutliers!AXW6),data_NoOutliers!AXW6,MID(data_NoOutliers!AXW6,2,99)/2),"")</f>
        <v/>
      </c>
      <c r="BKM6" s="4" t="str">
        <f>IFERROR(IF(N(data_NoOutliers!AXX6),data_NoOutliers!AXX6,MID(data_NoOutliers!AXX6,2,99)/2),"")</f>
        <v/>
      </c>
      <c r="BKN6" s="4" t="str">
        <f>IFERROR(IF(N(data_NoOutliers!AXY6),data_NoOutliers!AXY6,MID(data_NoOutliers!AXY6,2,99)/2),"")</f>
        <v/>
      </c>
      <c r="BKO6" s="4" t="str">
        <f>IFERROR(IF(N(data_NoOutliers!AXZ6),data_NoOutliers!AXZ6,MID(data_NoOutliers!AXZ6,2,99)/2),"")</f>
        <v/>
      </c>
      <c r="BKP6" s="4" t="str">
        <f>IFERROR(IF(N(data_NoOutliers!AYA6),data_NoOutliers!AYA6,MID(data_NoOutliers!AYA6,2,99)/2),"")</f>
        <v/>
      </c>
      <c r="BKQ6" s="4" t="str">
        <f>IFERROR(IF(N(data_NoOutliers!AYB6),data_NoOutliers!AYB6,MID(data_NoOutliers!AYB6,2,99)/2),"")</f>
        <v/>
      </c>
      <c r="BKR6" s="4" t="str">
        <f>IFERROR(IF(N(data_NoOutliers!AYC6),data_NoOutliers!AYC6,MID(data_NoOutliers!AYC6,2,99)/2),"")</f>
        <v/>
      </c>
      <c r="BKS6" s="4" t="str">
        <f>IFERROR(IF(N(data_NoOutliers!AYD6),data_NoOutliers!AYD6,MID(data_NoOutliers!AYD6,2,99)/2),"")</f>
        <v/>
      </c>
      <c r="BKT6" s="4" t="str">
        <f>IFERROR(IF(N(data_NoOutliers!AYE6),data_NoOutliers!AYE6,MID(data_NoOutliers!AYE6,2,99)/2),"")</f>
        <v/>
      </c>
      <c r="BKU6" s="4" t="str">
        <f>IFERROR(IF(N(data_NoOutliers!AYF6),data_NoOutliers!AYF6,MID(data_NoOutliers!AYF6,2,99)/2),"")</f>
        <v/>
      </c>
      <c r="BKV6" s="4" t="str">
        <f>IFERROR(IF(N(data_NoOutliers!AYG6),data_NoOutliers!AYG6,MID(data_NoOutliers!AYG6,2,99)/2),"")</f>
        <v/>
      </c>
      <c r="BKW6" s="4" t="str">
        <f>IFERROR(IF(N(data_NoOutliers!AYH6),data_NoOutliers!AYH6,MID(data_NoOutliers!AYH6,2,99)/2),"")</f>
        <v/>
      </c>
      <c r="BKX6" s="4" t="str">
        <f>IFERROR(IF(N(data_NoOutliers!AYI6),data_NoOutliers!AYI6,MID(data_NoOutliers!AYI6,2,99)/2),"")</f>
        <v/>
      </c>
      <c r="BKY6" s="4" t="str">
        <f>IFERROR(IF(N(data_NoOutliers!AYJ6),data_NoOutliers!AYJ6,MID(data_NoOutliers!AYJ6,2,99)/2),"")</f>
        <v/>
      </c>
      <c r="BKZ6" s="4" t="str">
        <f>IFERROR(IF(N(data_NoOutliers!AYK6),data_NoOutliers!AYK6,MID(data_NoOutliers!AYK6,2,99)/2),"")</f>
        <v/>
      </c>
      <c r="BLA6" s="4" t="str">
        <f>IFERROR(IF(N(data_NoOutliers!AYL6),data_NoOutliers!AYL6,MID(data_NoOutliers!AYL6,2,99)/2),"")</f>
        <v/>
      </c>
      <c r="BLB6" s="4" t="str">
        <f>IFERROR(IF(N(data_NoOutliers!AYM6),data_NoOutliers!AYM6,MID(data_NoOutliers!AYM6,2,99)/2),"")</f>
        <v/>
      </c>
      <c r="BLC6" s="4" t="str">
        <f>IFERROR(IF(N(data_NoOutliers!AYN6),data_NoOutliers!AYN6,MID(data_NoOutliers!AYN6,2,99)/2),"")</f>
        <v/>
      </c>
      <c r="BLD6" s="4" t="str">
        <f>IFERROR(IF(N(data_NoOutliers!AYO6),data_NoOutliers!AYO6,MID(data_NoOutliers!AYO6,2,99)/2),"")</f>
        <v/>
      </c>
      <c r="BLE6" s="4" t="str">
        <f>IFERROR(IF(N(data_NoOutliers!AYP6),data_NoOutliers!AYP6,MID(data_NoOutliers!AYP6,2,99)/2),"")</f>
        <v/>
      </c>
      <c r="BLF6" s="4" t="str">
        <f>IFERROR(IF(N(data_NoOutliers!AYQ6),data_NoOutliers!AYQ6,MID(data_NoOutliers!AYQ6,2,99)/2),"")</f>
        <v/>
      </c>
      <c r="BLG6" s="4" t="str">
        <f>IFERROR(IF(N(data_NoOutliers!AYR6),data_NoOutliers!AYR6,MID(data_NoOutliers!AYR6,2,99)/2),"")</f>
        <v/>
      </c>
      <c r="BLH6" s="4" t="str">
        <f>IFERROR(IF(N(data_NoOutliers!AYS6),data_NoOutliers!AYS6,MID(data_NoOutliers!AYS6,2,99)/2),"")</f>
        <v/>
      </c>
      <c r="BLI6" s="4" t="str">
        <f>IFERROR(IF(N(data_NoOutliers!AYT6),data_NoOutliers!AYT6,MID(data_NoOutliers!AYT6,2,99)/2),"")</f>
        <v/>
      </c>
      <c r="BLJ6" s="4" t="str">
        <f>IFERROR(IF(N(data_NoOutliers!AYU6),data_NoOutliers!AYU6,MID(data_NoOutliers!AYU6,2,99)/2),"")</f>
        <v/>
      </c>
      <c r="BLK6" s="4" t="str">
        <f>IFERROR(IF(N(data_NoOutliers!AYV6),data_NoOutliers!AYV6,MID(data_NoOutliers!AYV6,2,99)/2),"")</f>
        <v/>
      </c>
      <c r="BLL6" s="4" t="str">
        <f>IFERROR(IF(N(data_NoOutliers!AYW6),data_NoOutliers!AYW6,MID(data_NoOutliers!AYW6,2,99)/2),"")</f>
        <v/>
      </c>
      <c r="BLM6" s="4" t="str">
        <f>IFERROR(IF(N(data_NoOutliers!AYX6),data_NoOutliers!AYX6,MID(data_NoOutliers!AYX6,2,99)/2),"")</f>
        <v/>
      </c>
      <c r="BLN6" s="4" t="str">
        <f>IFERROR(IF(N(data_NoOutliers!AYY6),data_NoOutliers!AYY6,MID(data_NoOutliers!AYY6,2,99)/2),"")</f>
        <v/>
      </c>
      <c r="BLO6" s="4" t="str">
        <f>IFERROR(IF(N(data_NoOutliers!AYZ6),data_NoOutliers!AYZ6,MID(data_NoOutliers!AYZ6,2,99)/2),"")</f>
        <v/>
      </c>
      <c r="BLP6" s="4" t="str">
        <f>IFERROR(IF(N(data_NoOutliers!AZA6),data_NoOutliers!AZA6,MID(data_NoOutliers!AZA6,2,99)/2),"")</f>
        <v/>
      </c>
      <c r="BLQ6" s="4" t="str">
        <f>IFERROR(IF(N(data_NoOutliers!AZB6),data_NoOutliers!AZB6,MID(data_NoOutliers!AZB6,2,99)/2),"")</f>
        <v/>
      </c>
      <c r="BLR6" s="4" t="str">
        <f>IFERROR(IF(N(data_NoOutliers!AZC6),data_NoOutliers!AZC6,MID(data_NoOutliers!AZC6,2,99)/2),"")</f>
        <v/>
      </c>
      <c r="BLS6" s="4" t="str">
        <f>IFERROR(IF(N(data_NoOutliers!AZD6),data_NoOutliers!AZD6,MID(data_NoOutliers!AZD6,2,99)/2),"")</f>
        <v/>
      </c>
      <c r="BLT6" s="4" t="str">
        <f>IFERROR(IF(N(data_NoOutliers!AZE6),data_NoOutliers!AZE6,MID(data_NoOutliers!AZE6,2,99)/2),"")</f>
        <v/>
      </c>
      <c r="BLU6" s="4" t="str">
        <f>IFERROR(IF(N(data_NoOutliers!AZF6),data_NoOutliers!AZF6,MID(data_NoOutliers!AZF6,2,99)/2),"")</f>
        <v/>
      </c>
      <c r="BLV6" s="4" t="str">
        <f>IFERROR(IF(N(data_NoOutliers!AZG6),data_NoOutliers!AZG6,MID(data_NoOutliers!AZG6,2,99)/2),"")</f>
        <v/>
      </c>
      <c r="BLW6" s="4" t="str">
        <f>IFERROR(IF(N(data_NoOutliers!AZH6),data_NoOutliers!AZH6,MID(data_NoOutliers!AZH6,2,99)/2),"")</f>
        <v/>
      </c>
      <c r="BLX6" s="4" t="str">
        <f>IFERROR(IF(N(data_NoOutliers!AZI6),data_NoOutliers!AZI6,MID(data_NoOutliers!AZI6,2,99)/2),"")</f>
        <v/>
      </c>
      <c r="BLY6" s="4" t="str">
        <f>IFERROR(IF(N(data_NoOutliers!AZJ6),data_NoOutliers!AZJ6,MID(data_NoOutliers!AZJ6,2,99)/2),"")</f>
        <v/>
      </c>
      <c r="BLZ6" s="4" t="str">
        <f>IFERROR(IF(N(data_NoOutliers!AZK6),data_NoOutliers!AZK6,MID(data_NoOutliers!AZK6,2,99)/2),"")</f>
        <v/>
      </c>
      <c r="BMA6" s="4" t="str">
        <f>IFERROR(IF(N(data_NoOutliers!AZL6),data_NoOutliers!AZL6,MID(data_NoOutliers!AZL6,2,99)/2),"")</f>
        <v/>
      </c>
      <c r="BMB6" s="4" t="str">
        <f>IFERROR(IF(N(data_NoOutliers!AZM6),data_NoOutliers!AZM6,MID(data_NoOutliers!AZM6,2,99)/2),"")</f>
        <v/>
      </c>
      <c r="BMC6" s="4" t="str">
        <f>IFERROR(IF(N(data_NoOutliers!AZN6),data_NoOutliers!AZN6,MID(data_NoOutliers!AZN6,2,99)/2),"")</f>
        <v/>
      </c>
      <c r="BMD6" s="4" t="str">
        <f>IFERROR(IF(N(data_NoOutliers!AZO6),data_NoOutliers!AZO6,MID(data_NoOutliers!AZO6,2,99)/2),"")</f>
        <v/>
      </c>
      <c r="BME6" s="4" t="str">
        <f>IFERROR(IF(N(data_NoOutliers!AZP6),data_NoOutliers!AZP6,MID(data_NoOutliers!AZP6,2,99)/2),"")</f>
        <v/>
      </c>
      <c r="BMF6" s="4" t="str">
        <f>IFERROR(IF(N(data_NoOutliers!AZQ6),data_NoOutliers!AZQ6,MID(data_NoOutliers!AZQ6,2,99)/2),"")</f>
        <v/>
      </c>
      <c r="BMG6" s="4" t="str">
        <f>IFERROR(IF(N(data_NoOutliers!AZR6),data_NoOutliers!AZR6,MID(data_NoOutliers!AZR6,2,99)/2),"")</f>
        <v/>
      </c>
      <c r="BMH6" s="4" t="str">
        <f>IFERROR(IF(N(data_NoOutliers!AZS6),data_NoOutliers!AZS6,MID(data_NoOutliers!AZS6,2,99)/2),"")</f>
        <v/>
      </c>
      <c r="BMI6" s="4" t="str">
        <f>IFERROR(IF(N(data_NoOutliers!AZT6),data_NoOutliers!AZT6,MID(data_NoOutliers!AZT6,2,99)/2),"")</f>
        <v/>
      </c>
      <c r="BMJ6" s="4" t="str">
        <f>IFERROR(IF(N(data_NoOutliers!AZU6),data_NoOutliers!AZU6,MID(data_NoOutliers!AZU6,2,99)/2),"")</f>
        <v/>
      </c>
      <c r="BMK6" s="4" t="str">
        <f>IFERROR(IF(N(data_NoOutliers!AZV6),data_NoOutliers!AZV6,MID(data_NoOutliers!AZV6,2,99)/2),"")</f>
        <v/>
      </c>
      <c r="BML6" s="4" t="str">
        <f>IFERROR(IF(N(data_NoOutliers!AZW6),data_NoOutliers!AZW6,MID(data_NoOutliers!AZW6,2,99)/2),"")</f>
        <v/>
      </c>
      <c r="BMM6" s="4" t="str">
        <f>IFERROR(IF(N(data_NoOutliers!AZX6),data_NoOutliers!AZX6,MID(data_NoOutliers!AZX6,2,99)/2),"")</f>
        <v/>
      </c>
      <c r="BMN6" s="4" t="str">
        <f>IFERROR(IF(N(data_NoOutliers!AZY6),data_NoOutliers!AZY6,MID(data_NoOutliers!AZY6,2,99)/2),"")</f>
        <v/>
      </c>
      <c r="BMO6" s="4" t="str">
        <f>IFERROR(IF(N(data_NoOutliers!AZZ6),data_NoOutliers!AZZ6,MID(data_NoOutliers!AZZ6,2,99)/2),"")</f>
        <v/>
      </c>
      <c r="BMP6" s="4" t="str">
        <f>IFERROR(IF(N(data_NoOutliers!BAA6),data_NoOutliers!BAA6,MID(data_NoOutliers!BAA6,2,99)/2),"")</f>
        <v/>
      </c>
      <c r="BMQ6" s="4" t="str">
        <f>IFERROR(IF(N(data_NoOutliers!BAB6),data_NoOutliers!BAB6,MID(data_NoOutliers!BAB6,2,99)/2),"")</f>
        <v/>
      </c>
      <c r="BMR6" s="4" t="str">
        <f>IFERROR(IF(N(data_NoOutliers!BAC6),data_NoOutliers!BAC6,MID(data_NoOutliers!BAC6,2,99)/2),"")</f>
        <v/>
      </c>
      <c r="BMS6" s="4" t="str">
        <f>IFERROR(IF(N(data_NoOutliers!BAD6),data_NoOutliers!BAD6,MID(data_NoOutliers!BAD6,2,99)/2),"")</f>
        <v/>
      </c>
      <c r="BMT6" s="4" t="str">
        <f>IFERROR(IF(N(data_NoOutliers!BAE6),data_NoOutliers!BAE6,MID(data_NoOutliers!BAE6,2,99)/2),"")</f>
        <v/>
      </c>
      <c r="BMU6" s="4" t="str">
        <f>IFERROR(IF(N(data_NoOutliers!BAF6),data_NoOutliers!BAF6,MID(data_NoOutliers!BAF6,2,99)/2),"")</f>
        <v/>
      </c>
      <c r="BMV6" s="4" t="str">
        <f>IFERROR(IF(N(data_NoOutliers!BAG6),data_NoOutliers!BAG6,MID(data_NoOutliers!BAG6,2,99)/2),"")</f>
        <v/>
      </c>
      <c r="BMW6" s="4" t="str">
        <f>IFERROR(IF(N(data_NoOutliers!BAH6),data_NoOutliers!BAH6,MID(data_NoOutliers!BAH6,2,99)/2),"")</f>
        <v/>
      </c>
      <c r="BMX6" s="4" t="str">
        <f>IFERROR(IF(N(data_NoOutliers!BAI6),data_NoOutliers!BAI6,MID(data_NoOutliers!BAI6,2,99)/2),"")</f>
        <v/>
      </c>
      <c r="BMY6" s="4" t="str">
        <f>IFERROR(IF(N(data_NoOutliers!BAJ6),data_NoOutliers!BAJ6,MID(data_NoOutliers!BAJ6,2,99)/2),"")</f>
        <v/>
      </c>
      <c r="BMZ6" s="4" t="str">
        <f>IFERROR(IF(N(data_NoOutliers!BAK6),data_NoOutliers!BAK6,MID(data_NoOutliers!BAK6,2,99)/2),"")</f>
        <v/>
      </c>
      <c r="BNA6" s="4" t="str">
        <f>IFERROR(IF(N(data_NoOutliers!BAL6),data_NoOutliers!BAL6,MID(data_NoOutliers!BAL6,2,99)/2),"")</f>
        <v/>
      </c>
      <c r="BNB6" s="4" t="str">
        <f>IFERROR(IF(N(data_NoOutliers!BAM6),data_NoOutliers!BAM6,MID(data_NoOutliers!BAM6,2,99)/2),"")</f>
        <v/>
      </c>
      <c r="BNC6" s="4" t="str">
        <f>IFERROR(IF(N(data_NoOutliers!BAN6),data_NoOutliers!BAN6,MID(data_NoOutliers!BAN6,2,99)/2),"")</f>
        <v/>
      </c>
      <c r="BND6" s="4" t="str">
        <f>IFERROR(IF(N(data_NoOutliers!BAO6),data_NoOutliers!BAO6,MID(data_NoOutliers!BAO6,2,99)/2),"")</f>
        <v/>
      </c>
      <c r="BNE6" s="4" t="str">
        <f>IFERROR(IF(N(data_NoOutliers!BAP6),data_NoOutliers!BAP6,MID(data_NoOutliers!BAP6,2,99)/2),"")</f>
        <v/>
      </c>
      <c r="BNF6" s="4" t="str">
        <f>IFERROR(IF(N(data_NoOutliers!BAQ6),data_NoOutliers!BAQ6,MID(data_NoOutliers!BAQ6,2,99)/2),"")</f>
        <v/>
      </c>
      <c r="BNG6" s="4" t="str">
        <f>IFERROR(IF(N(data_NoOutliers!BAR6),data_NoOutliers!BAR6,MID(data_NoOutliers!BAR6,2,99)/2),"")</f>
        <v/>
      </c>
      <c r="BNH6" s="4" t="str">
        <f>IFERROR(IF(N(data_NoOutliers!BAS6),data_NoOutliers!BAS6,MID(data_NoOutliers!BAS6,2,99)/2),"")</f>
        <v/>
      </c>
      <c r="BNI6" s="4" t="str">
        <f>IFERROR(IF(N(data_NoOutliers!BAT6),data_NoOutliers!BAT6,MID(data_NoOutliers!BAT6,2,99)/2),"")</f>
        <v/>
      </c>
      <c r="BNJ6" s="4" t="str">
        <f>IFERROR(IF(N(data_NoOutliers!BAU6),data_NoOutliers!BAU6,MID(data_NoOutliers!BAU6,2,99)/2),"")</f>
        <v/>
      </c>
      <c r="BNK6" s="4" t="str">
        <f>IFERROR(IF(N(data_NoOutliers!BAV6),data_NoOutliers!BAV6,MID(data_NoOutliers!BAV6,2,99)/2),"")</f>
        <v/>
      </c>
      <c r="BNL6" s="4" t="str">
        <f>IFERROR(IF(N(data_NoOutliers!BAW6),data_NoOutliers!BAW6,MID(data_NoOutliers!BAW6,2,99)/2),"")</f>
        <v/>
      </c>
      <c r="BNM6" s="4" t="str">
        <f>IFERROR(IF(N(data_NoOutliers!BAX6),data_NoOutliers!BAX6,MID(data_NoOutliers!BAX6,2,99)/2),"")</f>
        <v/>
      </c>
      <c r="BNN6" s="4" t="str">
        <f>IFERROR(IF(N(data_NoOutliers!BAY6),data_NoOutliers!BAY6,MID(data_NoOutliers!BAY6,2,99)/2),"")</f>
        <v/>
      </c>
      <c r="BNO6" s="4" t="str">
        <f>IFERROR(IF(N(data_NoOutliers!BAZ6),data_NoOutliers!BAZ6,MID(data_NoOutliers!BAZ6,2,99)/2),"")</f>
        <v/>
      </c>
      <c r="BNP6" s="4" t="str">
        <f>IFERROR(IF(N(data_NoOutliers!BBA6),data_NoOutliers!BBA6,MID(data_NoOutliers!BBA6,2,99)/2),"")</f>
        <v/>
      </c>
      <c r="BNQ6" s="4" t="str">
        <f>IFERROR(IF(N(data_NoOutliers!BBB6),data_NoOutliers!BBB6,MID(data_NoOutliers!BBB6,2,99)/2),"")</f>
        <v/>
      </c>
      <c r="BNR6" s="4" t="str">
        <f>IFERROR(IF(N(data_NoOutliers!BBC6),data_NoOutliers!BBC6,MID(data_NoOutliers!BBC6,2,99)/2),"")</f>
        <v/>
      </c>
      <c r="BNS6" s="4" t="str">
        <f>IFERROR(IF(N(data_NoOutliers!BBD6),data_NoOutliers!BBD6,MID(data_NoOutliers!BBD6,2,99)/2),"")</f>
        <v/>
      </c>
      <c r="BNT6" s="4" t="str">
        <f>IFERROR(IF(N(data_NoOutliers!BBE6),data_NoOutliers!BBE6,MID(data_NoOutliers!BBE6,2,99)/2),"")</f>
        <v/>
      </c>
      <c r="BNU6" s="4" t="str">
        <f>IFERROR(IF(N(data_NoOutliers!BBF6),data_NoOutliers!BBF6,MID(data_NoOutliers!BBF6,2,99)/2),"")</f>
        <v/>
      </c>
      <c r="BNV6" s="4" t="str">
        <f>IFERROR(IF(N(data_NoOutliers!BBG6),data_NoOutliers!BBG6,MID(data_NoOutliers!BBG6,2,99)/2),"")</f>
        <v/>
      </c>
      <c r="BNW6" s="4" t="str">
        <f>IFERROR(IF(N(data_NoOutliers!BBH6),data_NoOutliers!BBH6,MID(data_NoOutliers!BBH6,2,99)/2),"")</f>
        <v/>
      </c>
      <c r="BNX6" s="4" t="str">
        <f>IFERROR(IF(N(data_NoOutliers!BBI6),data_NoOutliers!BBI6,MID(data_NoOutliers!BBI6,2,99)/2),"")</f>
        <v/>
      </c>
      <c r="BNY6" s="4" t="str">
        <f>IFERROR(IF(N(data_NoOutliers!BBJ6),data_NoOutliers!BBJ6,MID(data_NoOutliers!BBJ6,2,99)/2),"")</f>
        <v/>
      </c>
      <c r="BNZ6" s="4" t="str">
        <f>IFERROR(IF(N(data_NoOutliers!BBK6),data_NoOutliers!BBK6,MID(data_NoOutliers!BBK6,2,99)/2),"")</f>
        <v/>
      </c>
      <c r="BOA6" s="4" t="str">
        <f>IFERROR(IF(N(data_NoOutliers!BBL6),data_NoOutliers!BBL6,MID(data_NoOutliers!BBL6,2,99)/2),"")</f>
        <v/>
      </c>
      <c r="BOB6" s="4" t="str">
        <f>IFERROR(IF(N(data_NoOutliers!BBM6),data_NoOutliers!BBM6,MID(data_NoOutliers!BBM6,2,99)/2),"")</f>
        <v/>
      </c>
      <c r="BOC6" s="4" t="str">
        <f>IFERROR(IF(N(data_NoOutliers!BBN6),data_NoOutliers!BBN6,MID(data_NoOutliers!BBN6,2,99)/2),"")</f>
        <v/>
      </c>
      <c r="BOD6" s="4" t="str">
        <f>IFERROR(IF(N(data_NoOutliers!BBO6),data_NoOutliers!BBO6,MID(data_NoOutliers!BBO6,2,99)/2),"")</f>
        <v/>
      </c>
      <c r="BOE6" s="4" t="str">
        <f>IFERROR(IF(N(data_NoOutliers!BBP6),data_NoOutliers!BBP6,MID(data_NoOutliers!BBP6,2,99)/2),"")</f>
        <v/>
      </c>
      <c r="BOF6" s="4" t="str">
        <f>IFERROR(IF(N(data_NoOutliers!BBQ6),data_NoOutliers!BBQ6,MID(data_NoOutliers!BBQ6,2,99)/2),"")</f>
        <v/>
      </c>
      <c r="BOG6" s="4" t="str">
        <f>IFERROR(IF(N(data_NoOutliers!BBR6),data_NoOutliers!BBR6,MID(data_NoOutliers!BBR6,2,99)/2),"")</f>
        <v/>
      </c>
      <c r="BOH6" s="4" t="str">
        <f>IFERROR(IF(N(data_NoOutliers!BBS6),data_NoOutliers!BBS6,MID(data_NoOutliers!BBS6,2,99)/2),"")</f>
        <v/>
      </c>
      <c r="BOI6" s="4" t="str">
        <f>IFERROR(IF(N(data_NoOutliers!BBT6),data_NoOutliers!BBT6,MID(data_NoOutliers!BBT6,2,99)/2),"")</f>
        <v/>
      </c>
      <c r="BOJ6" s="4" t="str">
        <f>IFERROR(IF(N(data_NoOutliers!BBU6),data_NoOutliers!BBU6,MID(data_NoOutliers!BBU6,2,99)/2),"")</f>
        <v/>
      </c>
      <c r="BOK6" s="4" t="str">
        <f>IFERROR(IF(N(data_NoOutliers!BBV6),data_NoOutliers!BBV6,MID(data_NoOutliers!BBV6,2,99)/2),"")</f>
        <v/>
      </c>
      <c r="BOL6" s="4" t="str">
        <f>IFERROR(IF(N(data_NoOutliers!BBW6),data_NoOutliers!BBW6,MID(data_NoOutliers!BBW6,2,99)/2),"")</f>
        <v/>
      </c>
      <c r="BOM6" s="4" t="str">
        <f>IFERROR(IF(N(data_NoOutliers!BBX6),data_NoOutliers!BBX6,MID(data_NoOutliers!BBX6,2,99)/2),"")</f>
        <v/>
      </c>
      <c r="BON6" s="4" t="str">
        <f>IFERROR(IF(N(data_NoOutliers!BBY6),data_NoOutliers!BBY6,MID(data_NoOutliers!BBY6,2,99)/2),"")</f>
        <v/>
      </c>
      <c r="BOO6" s="4" t="str">
        <f>IFERROR(IF(N(data_NoOutliers!BBZ6),data_NoOutliers!BBZ6,MID(data_NoOutliers!BBZ6,2,99)/2),"")</f>
        <v/>
      </c>
      <c r="BOP6" s="4" t="str">
        <f>IFERROR(IF(N(data_NoOutliers!BCA6),data_NoOutliers!BCA6,MID(data_NoOutliers!BCA6,2,99)/2),"")</f>
        <v/>
      </c>
      <c r="BOQ6" s="4" t="str">
        <f>IFERROR(IF(N(data_NoOutliers!BCB6),data_NoOutliers!BCB6,MID(data_NoOutliers!BCB6,2,99)/2),"")</f>
        <v/>
      </c>
      <c r="BOR6" s="4" t="str">
        <f>IFERROR(IF(N(data_NoOutliers!BCC6),data_NoOutliers!BCC6,MID(data_NoOutliers!BCC6,2,99)/2),"")</f>
        <v/>
      </c>
      <c r="BOS6" s="4" t="str">
        <f>IFERROR(IF(N(data_NoOutliers!BCD6),data_NoOutliers!BCD6,MID(data_NoOutliers!BCD6,2,99)/2),"")</f>
        <v/>
      </c>
      <c r="BOT6" s="4" t="str">
        <f>IFERROR(IF(N(data_NoOutliers!BCE6),data_NoOutliers!BCE6,MID(data_NoOutliers!BCE6,2,99)/2),"")</f>
        <v/>
      </c>
      <c r="BOU6" s="4" t="str">
        <f>IFERROR(IF(N(data_NoOutliers!BCF6),data_NoOutliers!BCF6,MID(data_NoOutliers!BCF6,2,99)/2),"")</f>
        <v/>
      </c>
      <c r="BOV6" s="4" t="str">
        <f>IFERROR(IF(N(data_NoOutliers!BCG6),data_NoOutliers!BCG6,MID(data_NoOutliers!BCG6,2,99)/2),"")</f>
        <v/>
      </c>
      <c r="BOW6" s="4" t="str">
        <f>IFERROR(IF(N(data_NoOutliers!BCH6),data_NoOutliers!BCH6,MID(data_NoOutliers!BCH6,2,99)/2),"")</f>
        <v/>
      </c>
      <c r="BOX6" s="4" t="str">
        <f>IFERROR(IF(N(data_NoOutliers!BCI6),data_NoOutliers!BCI6,MID(data_NoOutliers!BCI6,2,99)/2),"")</f>
        <v/>
      </c>
      <c r="BOY6" s="4" t="str">
        <f>IFERROR(IF(N(data_NoOutliers!BCJ6),data_NoOutliers!BCJ6,MID(data_NoOutliers!BCJ6,2,99)/2),"")</f>
        <v/>
      </c>
      <c r="BOZ6" s="4" t="str">
        <f>IFERROR(IF(N(data_NoOutliers!BCK6),data_NoOutliers!BCK6,MID(data_NoOutliers!BCK6,2,99)/2),"")</f>
        <v/>
      </c>
      <c r="BPA6" s="4" t="str">
        <f>IFERROR(IF(N(data_NoOutliers!BCL6),data_NoOutliers!BCL6,MID(data_NoOutliers!BCL6,2,99)/2),"")</f>
        <v/>
      </c>
      <c r="BPB6" s="4" t="str">
        <f>IFERROR(IF(N(data_NoOutliers!BCM6),data_NoOutliers!BCM6,MID(data_NoOutliers!BCM6,2,99)/2),"")</f>
        <v/>
      </c>
      <c r="BPC6" s="4" t="str">
        <f>IFERROR(IF(N(data_NoOutliers!BCN6),data_NoOutliers!BCN6,MID(data_NoOutliers!BCN6,2,99)/2),"")</f>
        <v/>
      </c>
      <c r="BPD6" s="4" t="str">
        <f>IFERROR(IF(N(data_NoOutliers!BCO6),data_NoOutliers!BCO6,MID(data_NoOutliers!BCO6,2,99)/2),"")</f>
        <v/>
      </c>
      <c r="BPE6" s="4" t="str">
        <f>IFERROR(IF(N(data_NoOutliers!BCP6),data_NoOutliers!BCP6,MID(data_NoOutliers!BCP6,2,99)/2),"")</f>
        <v/>
      </c>
      <c r="BPF6" s="4" t="str">
        <f>IFERROR(IF(N(data_NoOutliers!BCQ6),data_NoOutliers!BCQ6,MID(data_NoOutliers!BCQ6,2,99)/2),"")</f>
        <v/>
      </c>
      <c r="BPG6" s="4" t="str">
        <f>IFERROR(IF(N(data_NoOutliers!BCR6),data_NoOutliers!BCR6,MID(data_NoOutliers!BCR6,2,99)/2),"")</f>
        <v/>
      </c>
      <c r="BPH6" s="4" t="str">
        <f>IFERROR(IF(N(data_NoOutliers!BCS6),data_NoOutliers!BCS6,MID(data_NoOutliers!BCS6,2,99)/2),"")</f>
        <v/>
      </c>
      <c r="BPI6" s="4" t="str">
        <f>IFERROR(IF(N(data_NoOutliers!BCT6),data_NoOutliers!BCT6,MID(data_NoOutliers!BCT6,2,99)/2),"")</f>
        <v/>
      </c>
      <c r="BPJ6" s="4" t="str">
        <f>IFERROR(IF(N(data_NoOutliers!BCU6),data_NoOutliers!BCU6,MID(data_NoOutliers!BCU6,2,99)/2),"")</f>
        <v/>
      </c>
      <c r="BPK6" s="4" t="str">
        <f>IFERROR(IF(N(data_NoOutliers!BCV6),data_NoOutliers!BCV6,MID(data_NoOutliers!BCV6,2,99)/2),"")</f>
        <v/>
      </c>
      <c r="BPL6" s="4" t="str">
        <f>IFERROR(IF(N(data_NoOutliers!BCW6),data_NoOutliers!BCW6,MID(data_NoOutliers!BCW6,2,99)/2),"")</f>
        <v/>
      </c>
      <c r="BPM6" s="4" t="str">
        <f>IFERROR(IF(N(data_NoOutliers!BCX6),data_NoOutliers!BCX6,MID(data_NoOutliers!BCX6,2,99)/2),"")</f>
        <v/>
      </c>
      <c r="BPN6" s="4" t="str">
        <f>IFERROR(IF(N(data_NoOutliers!BCY6),data_NoOutliers!BCY6,MID(data_NoOutliers!BCY6,2,99)/2),"")</f>
        <v/>
      </c>
      <c r="BPO6" s="4" t="str">
        <f>IFERROR(IF(N(data_NoOutliers!BCZ6),data_NoOutliers!BCZ6,MID(data_NoOutliers!BCZ6,2,99)/2),"")</f>
        <v/>
      </c>
      <c r="BPP6" s="4" t="str">
        <f>IFERROR(IF(N(data_NoOutliers!BDA6),data_NoOutliers!BDA6,MID(data_NoOutliers!BDA6,2,99)/2),"")</f>
        <v/>
      </c>
      <c r="BPQ6" s="4" t="str">
        <f>IFERROR(IF(N(data_NoOutliers!BDB6),data_NoOutliers!BDB6,MID(data_NoOutliers!BDB6,2,99)/2),"")</f>
        <v/>
      </c>
      <c r="BPR6" s="4" t="str">
        <f>IFERROR(IF(N(data_NoOutliers!BDC6),data_NoOutliers!BDC6,MID(data_NoOutliers!BDC6,2,99)/2),"")</f>
        <v/>
      </c>
      <c r="BPS6" s="4" t="str">
        <f>IFERROR(IF(N(data_NoOutliers!BDD6),data_NoOutliers!BDD6,MID(data_NoOutliers!BDD6,2,99)/2),"")</f>
        <v/>
      </c>
      <c r="BPT6" s="4" t="str">
        <f>IFERROR(IF(N(data_NoOutliers!BDE6),data_NoOutliers!BDE6,MID(data_NoOutliers!BDE6,2,99)/2),"")</f>
        <v/>
      </c>
      <c r="BPU6" s="4" t="str">
        <f>IFERROR(IF(N(data_NoOutliers!BDF6),data_NoOutliers!BDF6,MID(data_NoOutliers!BDF6,2,99)/2),"")</f>
        <v/>
      </c>
      <c r="BPV6" s="4" t="str">
        <f>IFERROR(IF(N(data_NoOutliers!BDG6),data_NoOutliers!BDG6,MID(data_NoOutliers!BDG6,2,99)/2),"")</f>
        <v/>
      </c>
      <c r="BPW6" s="4" t="str">
        <f>IFERROR(IF(N(data_NoOutliers!BDH6),data_NoOutliers!BDH6,MID(data_NoOutliers!BDH6,2,99)/2),"")</f>
        <v/>
      </c>
      <c r="BPX6" s="4" t="str">
        <f>IFERROR(IF(N(data_NoOutliers!BDI6),data_NoOutliers!BDI6,MID(data_NoOutliers!BDI6,2,99)/2),"")</f>
        <v/>
      </c>
      <c r="BPY6" s="4" t="str">
        <f>IFERROR(IF(N(data_NoOutliers!BDJ6),data_NoOutliers!BDJ6,MID(data_NoOutliers!BDJ6,2,99)/2),"")</f>
        <v/>
      </c>
      <c r="BPZ6" s="4" t="str">
        <f>IFERROR(IF(N(data_NoOutliers!BDK6),data_NoOutliers!BDK6,MID(data_NoOutliers!BDK6,2,99)/2),"")</f>
        <v/>
      </c>
      <c r="BQA6" s="4" t="str">
        <f>IFERROR(IF(N(data_NoOutliers!BDL6),data_NoOutliers!BDL6,MID(data_NoOutliers!BDL6,2,99)/2),"")</f>
        <v/>
      </c>
      <c r="BQB6" s="4" t="str">
        <f>IFERROR(IF(N(data_NoOutliers!BDM6),data_NoOutliers!BDM6,MID(data_NoOutliers!BDM6,2,99)/2),"")</f>
        <v/>
      </c>
      <c r="BQC6" s="4" t="str">
        <f>IFERROR(IF(N(data_NoOutliers!BDN6),data_NoOutliers!BDN6,MID(data_NoOutliers!BDN6,2,99)/2),"")</f>
        <v/>
      </c>
      <c r="BQD6" s="4" t="str">
        <f>IFERROR(IF(N(data_NoOutliers!BDO6),data_NoOutliers!BDO6,MID(data_NoOutliers!BDO6,2,99)/2),"")</f>
        <v/>
      </c>
      <c r="BQE6" s="4" t="str">
        <f>IFERROR(IF(N(data_NoOutliers!BDP6),data_NoOutliers!BDP6,MID(data_NoOutliers!BDP6,2,99)/2),"")</f>
        <v/>
      </c>
      <c r="BQF6" s="4" t="str">
        <f>IFERROR(IF(N(data_NoOutliers!BDQ6),data_NoOutliers!BDQ6,MID(data_NoOutliers!BDQ6,2,99)/2),"")</f>
        <v/>
      </c>
      <c r="BQG6" s="4" t="str">
        <f>IFERROR(IF(N(data_NoOutliers!BDR6),data_NoOutliers!BDR6,MID(data_NoOutliers!BDR6,2,99)/2),"")</f>
        <v/>
      </c>
      <c r="BQH6" s="4" t="str">
        <f>IFERROR(IF(N(data_NoOutliers!BDS6),data_NoOutliers!BDS6,MID(data_NoOutliers!BDS6,2,99)/2),"")</f>
        <v/>
      </c>
      <c r="BQI6" s="4" t="str">
        <f>IFERROR(IF(N(data_NoOutliers!BDT6),data_NoOutliers!BDT6,MID(data_NoOutliers!BDT6,2,99)/2),"")</f>
        <v/>
      </c>
      <c r="BQJ6" s="4" t="str">
        <f>IFERROR(IF(N(data_NoOutliers!BDU6),data_NoOutliers!BDU6,MID(data_NoOutliers!BDU6,2,99)/2),"")</f>
        <v/>
      </c>
      <c r="BQK6" s="4" t="str">
        <f>IFERROR(IF(N(data_NoOutliers!BDV6),data_NoOutliers!BDV6,MID(data_NoOutliers!BDV6,2,99)/2),"")</f>
        <v/>
      </c>
      <c r="BQL6" s="4" t="str">
        <f>IFERROR(IF(N(data_NoOutliers!BDW6),data_NoOutliers!BDW6,MID(data_NoOutliers!BDW6,2,99)/2),"")</f>
        <v/>
      </c>
      <c r="BQM6" s="4" t="str">
        <f>IFERROR(IF(N(data_NoOutliers!BDX6),data_NoOutliers!BDX6,MID(data_NoOutliers!BDX6,2,99)/2),"")</f>
        <v/>
      </c>
      <c r="BQN6" s="4" t="str">
        <f>IFERROR(IF(N(data_NoOutliers!BDY6),data_NoOutliers!BDY6,MID(data_NoOutliers!BDY6,2,99)/2),"")</f>
        <v/>
      </c>
      <c r="BQO6" s="4" t="str">
        <f>IFERROR(IF(N(data_NoOutliers!BDZ6),data_NoOutliers!BDZ6,MID(data_NoOutliers!BDZ6,2,99)/2),"")</f>
        <v/>
      </c>
      <c r="BQP6" s="4" t="str">
        <f>IFERROR(IF(N(data_NoOutliers!BEA6),data_NoOutliers!BEA6,MID(data_NoOutliers!BEA6,2,99)/2),"")</f>
        <v/>
      </c>
      <c r="BQQ6" s="4" t="str">
        <f>IFERROR(IF(N(data_NoOutliers!BEB6),data_NoOutliers!BEB6,MID(data_NoOutliers!BEB6,2,99)/2),"")</f>
        <v/>
      </c>
      <c r="BQR6" s="4" t="str">
        <f>IFERROR(IF(N(data_NoOutliers!BEC6),data_NoOutliers!BEC6,MID(data_NoOutliers!BEC6,2,99)/2),"")</f>
        <v/>
      </c>
      <c r="BQS6" s="4" t="str">
        <f>IFERROR(IF(N(data_NoOutliers!BED6),data_NoOutliers!BED6,MID(data_NoOutliers!BED6,2,99)/2),"")</f>
        <v/>
      </c>
      <c r="BQT6" s="4" t="str">
        <f>IFERROR(IF(N(data_NoOutliers!BEE6),data_NoOutliers!BEE6,MID(data_NoOutliers!BEE6,2,99)/2),"")</f>
        <v/>
      </c>
      <c r="BQU6" s="4" t="str">
        <f>IFERROR(IF(N(data_NoOutliers!BEF6),data_NoOutliers!BEF6,MID(data_NoOutliers!BEF6,2,99)/2),"")</f>
        <v/>
      </c>
      <c r="BQV6" s="4" t="str">
        <f>IFERROR(IF(N(data_NoOutliers!BEG6),data_NoOutliers!BEG6,MID(data_NoOutliers!BEG6,2,99)/2),"")</f>
        <v/>
      </c>
      <c r="BQW6" s="4" t="str">
        <f>IFERROR(IF(N(data_NoOutliers!BEH6),data_NoOutliers!BEH6,MID(data_NoOutliers!BEH6,2,99)/2),"")</f>
        <v/>
      </c>
      <c r="BQX6" s="4" t="str">
        <f>IFERROR(IF(N(data_NoOutliers!BEI6),data_NoOutliers!BEI6,MID(data_NoOutliers!BEI6,2,99)/2),"")</f>
        <v/>
      </c>
      <c r="BQY6" s="4" t="str">
        <f>IFERROR(IF(N(data_NoOutliers!BEJ6),data_NoOutliers!BEJ6,MID(data_NoOutliers!BEJ6,2,99)/2),"")</f>
        <v/>
      </c>
      <c r="BQZ6" s="4" t="str">
        <f>IFERROR(IF(N(data_NoOutliers!BEK6),data_NoOutliers!BEK6,MID(data_NoOutliers!BEK6,2,99)/2),"")</f>
        <v/>
      </c>
      <c r="BRA6" s="4" t="str">
        <f>IFERROR(IF(N(data_NoOutliers!BEL6),data_NoOutliers!BEL6,MID(data_NoOutliers!BEL6,2,99)/2),"")</f>
        <v/>
      </c>
      <c r="BRB6" s="4" t="str">
        <f>IFERROR(IF(N(data_NoOutliers!BEM6),data_NoOutliers!BEM6,MID(data_NoOutliers!BEM6,2,99)/2),"")</f>
        <v/>
      </c>
      <c r="BRC6" s="4" t="str">
        <f>IFERROR(IF(N(data_NoOutliers!BEN6),data_NoOutliers!BEN6,MID(data_NoOutliers!BEN6,2,99)/2),"")</f>
        <v/>
      </c>
      <c r="BRD6" s="4" t="str">
        <f>IFERROR(IF(N(data_NoOutliers!BEO6),data_NoOutliers!BEO6,MID(data_NoOutliers!BEO6,2,99)/2),"")</f>
        <v/>
      </c>
      <c r="BRE6" s="4" t="str">
        <f>IFERROR(IF(N(data_NoOutliers!BEP6),data_NoOutliers!BEP6,MID(data_NoOutliers!BEP6,2,99)/2),"")</f>
        <v/>
      </c>
      <c r="BRF6" s="4" t="str">
        <f>IFERROR(IF(N(data_NoOutliers!BEQ6),data_NoOutliers!BEQ6,MID(data_NoOutliers!BEQ6,2,99)/2),"")</f>
        <v/>
      </c>
      <c r="BRG6" s="4" t="str">
        <f>IFERROR(IF(N(data_NoOutliers!BER6),data_NoOutliers!BER6,MID(data_NoOutliers!BER6,2,99)/2),"")</f>
        <v/>
      </c>
      <c r="BRH6" s="4" t="str">
        <f>IFERROR(IF(N(data_NoOutliers!BES6),data_NoOutliers!BES6,MID(data_NoOutliers!BES6,2,99)/2),"")</f>
        <v/>
      </c>
      <c r="BRI6" s="4" t="str">
        <f>IFERROR(IF(N(data_NoOutliers!BET6),data_NoOutliers!BET6,MID(data_NoOutliers!BET6,2,99)/2),"")</f>
        <v/>
      </c>
      <c r="BRJ6" s="4" t="str">
        <f>IFERROR(IF(N(data_NoOutliers!BEU6),data_NoOutliers!BEU6,MID(data_NoOutliers!BEU6,2,99)/2),"")</f>
        <v/>
      </c>
      <c r="BRK6" s="4" t="str">
        <f>IFERROR(IF(N(data_NoOutliers!BEV6),data_NoOutliers!BEV6,MID(data_NoOutliers!BEV6,2,99)/2),"")</f>
        <v/>
      </c>
      <c r="BRL6" s="4" t="str">
        <f>IFERROR(IF(N(data_NoOutliers!BEW6),data_NoOutliers!BEW6,MID(data_NoOutliers!BEW6,2,99)/2),"")</f>
        <v/>
      </c>
      <c r="BRM6" s="4" t="str">
        <f>IFERROR(IF(N(data_NoOutliers!BEX6),data_NoOutliers!BEX6,MID(data_NoOutliers!BEX6,2,99)/2),"")</f>
        <v/>
      </c>
      <c r="BRN6" s="4" t="str">
        <f>IFERROR(IF(N(data_NoOutliers!BEY6),data_NoOutliers!BEY6,MID(data_NoOutliers!BEY6,2,99)/2),"")</f>
        <v/>
      </c>
      <c r="BRO6" s="4" t="str">
        <f>IFERROR(IF(N(data_NoOutliers!BEZ6),data_NoOutliers!BEZ6,MID(data_NoOutliers!BEZ6,2,99)/2),"")</f>
        <v/>
      </c>
      <c r="BRP6" s="4" t="str">
        <f>IFERROR(IF(N(data_NoOutliers!BFA6),data_NoOutliers!BFA6,MID(data_NoOutliers!BFA6,2,99)/2),"")</f>
        <v/>
      </c>
      <c r="BRQ6" s="4" t="str">
        <f>IFERROR(IF(N(data_NoOutliers!BFB6),data_NoOutliers!BFB6,MID(data_NoOutliers!BFB6,2,99)/2),"")</f>
        <v/>
      </c>
      <c r="BRR6" s="4" t="str">
        <f>IFERROR(IF(N(data_NoOutliers!BFC6),data_NoOutliers!BFC6,MID(data_NoOutliers!BFC6,2,99)/2),"")</f>
        <v/>
      </c>
      <c r="BRS6" s="4" t="str">
        <f>IFERROR(IF(N(data_NoOutliers!BFD6),data_NoOutliers!BFD6,MID(data_NoOutliers!BFD6,2,99)/2),"")</f>
        <v/>
      </c>
      <c r="BRT6" s="4" t="str">
        <f>IFERROR(IF(N(data_NoOutliers!BFE6),data_NoOutliers!BFE6,MID(data_NoOutliers!BFE6,2,99)/2),"")</f>
        <v/>
      </c>
      <c r="BRU6" s="4" t="str">
        <f>IFERROR(IF(N(data_NoOutliers!BFF6),data_NoOutliers!BFF6,MID(data_NoOutliers!BFF6,2,99)/2),"")</f>
        <v/>
      </c>
      <c r="BRV6" s="4" t="str">
        <f>IFERROR(IF(N(data_NoOutliers!BFG6),data_NoOutliers!BFG6,MID(data_NoOutliers!BFG6,2,99)/2),"")</f>
        <v/>
      </c>
      <c r="BRW6" s="4" t="str">
        <f>IFERROR(IF(N(data_NoOutliers!BFH6),data_NoOutliers!BFH6,MID(data_NoOutliers!BFH6,2,99)/2),"")</f>
        <v/>
      </c>
      <c r="BRX6" s="4" t="str">
        <f>IFERROR(IF(N(data_NoOutliers!BFI6),data_NoOutliers!BFI6,MID(data_NoOutliers!BFI6,2,99)/2),"")</f>
        <v/>
      </c>
      <c r="BRY6" s="4" t="str">
        <f>IFERROR(IF(N(data_NoOutliers!BFJ6),data_NoOutliers!BFJ6,MID(data_NoOutliers!BFJ6,2,99)/2),"")</f>
        <v/>
      </c>
      <c r="BRZ6" s="4" t="str">
        <f>IFERROR(IF(N(data_NoOutliers!BFK6),data_NoOutliers!BFK6,MID(data_NoOutliers!BFK6,2,99)/2),"")</f>
        <v/>
      </c>
      <c r="BSA6" s="4" t="str">
        <f>IFERROR(IF(N(data_NoOutliers!BFL6),data_NoOutliers!BFL6,MID(data_NoOutliers!BFL6,2,99)/2),"")</f>
        <v/>
      </c>
      <c r="BSB6" s="4" t="str">
        <f>IFERROR(IF(N(data_NoOutliers!BFM6),data_NoOutliers!BFM6,MID(data_NoOutliers!BFM6,2,99)/2),"")</f>
        <v/>
      </c>
      <c r="BSC6" s="4" t="str">
        <f>IFERROR(IF(N(data_NoOutliers!BFN6),data_NoOutliers!BFN6,MID(data_NoOutliers!BFN6,2,99)/2),"")</f>
        <v/>
      </c>
      <c r="BSD6" s="4" t="str">
        <f>IFERROR(IF(N(data_NoOutliers!BFO6),data_NoOutliers!BFO6,MID(data_NoOutliers!BFO6,2,99)/2),"")</f>
        <v/>
      </c>
      <c r="BSE6" s="4" t="str">
        <f>IFERROR(IF(N(data_NoOutliers!BFP6),data_NoOutliers!BFP6,MID(data_NoOutliers!BFP6,2,99)/2),"")</f>
        <v/>
      </c>
      <c r="BSF6" s="4" t="str">
        <f>IFERROR(IF(N(data_NoOutliers!BFQ6),data_NoOutliers!BFQ6,MID(data_NoOutliers!BFQ6,2,99)/2),"")</f>
        <v/>
      </c>
      <c r="BSG6" s="4" t="str">
        <f>IFERROR(IF(N(data_NoOutliers!BFR6),data_NoOutliers!BFR6,MID(data_NoOutliers!BFR6,2,99)/2),"")</f>
        <v/>
      </c>
      <c r="BSH6" s="4" t="str">
        <f>IFERROR(IF(N(data_NoOutliers!BFS6),data_NoOutliers!BFS6,MID(data_NoOutliers!BFS6,2,99)/2),"")</f>
        <v/>
      </c>
      <c r="BSI6" s="4" t="str">
        <f>IFERROR(IF(N(data_NoOutliers!BFT6),data_NoOutliers!BFT6,MID(data_NoOutliers!BFT6,2,99)/2),"")</f>
        <v/>
      </c>
      <c r="BSJ6" s="4" t="str">
        <f>IFERROR(IF(N(data_NoOutliers!BFU6),data_NoOutliers!BFU6,MID(data_NoOutliers!BFU6,2,99)/2),"")</f>
        <v/>
      </c>
      <c r="BSK6" s="4" t="str">
        <f>IFERROR(IF(N(data_NoOutliers!BFV6),data_NoOutliers!BFV6,MID(data_NoOutliers!BFV6,2,99)/2),"")</f>
        <v/>
      </c>
      <c r="BSL6" s="4" t="str">
        <f>IFERROR(IF(N(data_NoOutliers!BFW6),data_NoOutliers!BFW6,MID(data_NoOutliers!BFW6,2,99)/2),"")</f>
        <v/>
      </c>
      <c r="BSM6" s="4" t="str">
        <f>IFERROR(IF(N(data_NoOutliers!BFX6),data_NoOutliers!BFX6,MID(data_NoOutliers!BFX6,2,99)/2),"")</f>
        <v/>
      </c>
      <c r="BSN6" s="4" t="str">
        <f>IFERROR(IF(N(data_NoOutliers!BFY6),data_NoOutliers!BFY6,MID(data_NoOutliers!BFY6,2,99)/2),"")</f>
        <v/>
      </c>
      <c r="BSO6" s="4" t="str">
        <f>IFERROR(IF(N(data_NoOutliers!BFZ6),data_NoOutliers!BFZ6,MID(data_NoOutliers!BFZ6,2,99)/2),"")</f>
        <v/>
      </c>
      <c r="BSP6" s="4" t="str">
        <f>IFERROR(IF(N(data_NoOutliers!BGA6),data_NoOutliers!BGA6,MID(data_NoOutliers!BGA6,2,99)/2),"")</f>
        <v/>
      </c>
      <c r="BSQ6" s="4" t="str">
        <f>IFERROR(IF(N(data_NoOutliers!BGB6),data_NoOutliers!BGB6,MID(data_NoOutliers!BGB6,2,99)/2),"")</f>
        <v/>
      </c>
      <c r="BSR6" s="4" t="str">
        <f>IFERROR(IF(N(data_NoOutliers!BGC6),data_NoOutliers!BGC6,MID(data_NoOutliers!BGC6,2,99)/2),"")</f>
        <v/>
      </c>
      <c r="BSS6" s="4" t="str">
        <f>IFERROR(IF(N(data_NoOutliers!BGD6),data_NoOutliers!BGD6,MID(data_NoOutliers!BGD6,2,99)/2),"")</f>
        <v/>
      </c>
      <c r="BST6" s="4" t="str">
        <f>IFERROR(IF(N(data_NoOutliers!BGE6),data_NoOutliers!BGE6,MID(data_NoOutliers!BGE6,2,99)/2),"")</f>
        <v/>
      </c>
      <c r="BSU6" s="4" t="str">
        <f>IFERROR(IF(N(data_NoOutliers!BGF6),data_NoOutliers!BGF6,MID(data_NoOutliers!BGF6,2,99)/2),"")</f>
        <v/>
      </c>
      <c r="BSV6" s="4" t="str">
        <f>IFERROR(IF(N(data_NoOutliers!BGG6),data_NoOutliers!BGG6,MID(data_NoOutliers!BGG6,2,99)/2),"")</f>
        <v/>
      </c>
      <c r="BSW6" s="4" t="str">
        <f>IFERROR(IF(N(data_NoOutliers!BGH6),data_NoOutliers!BGH6,MID(data_NoOutliers!BGH6,2,99)/2),"")</f>
        <v/>
      </c>
      <c r="BSX6" s="4" t="str">
        <f>IFERROR(IF(N(data_NoOutliers!BGI6),data_NoOutliers!BGI6,MID(data_NoOutliers!BGI6,2,99)/2),"")</f>
        <v/>
      </c>
      <c r="BSY6" s="4" t="str">
        <f>IFERROR(IF(N(data_NoOutliers!BGJ6),data_NoOutliers!BGJ6,MID(data_NoOutliers!BGJ6,2,99)/2),"")</f>
        <v/>
      </c>
      <c r="BSZ6" s="4" t="str">
        <f>IFERROR(IF(N(data_NoOutliers!BGK6),data_NoOutliers!BGK6,MID(data_NoOutliers!BGK6,2,99)/2),"")</f>
        <v/>
      </c>
      <c r="BTA6" s="4" t="str">
        <f>IFERROR(IF(N(data_NoOutliers!BGL6),data_NoOutliers!BGL6,MID(data_NoOutliers!BGL6,2,99)/2),"")</f>
        <v/>
      </c>
      <c r="BTB6" s="4" t="str">
        <f>IFERROR(IF(N(data_NoOutliers!BGM6),data_NoOutliers!BGM6,MID(data_NoOutliers!BGM6,2,99)/2),"")</f>
        <v/>
      </c>
      <c r="BTC6" s="4" t="str">
        <f>IFERROR(IF(N(data_NoOutliers!BGN6),data_NoOutliers!BGN6,MID(data_NoOutliers!BGN6,2,99)/2),"")</f>
        <v/>
      </c>
      <c r="BTD6" s="4" t="str">
        <f>IFERROR(IF(N(data_NoOutliers!BGO6),data_NoOutliers!BGO6,MID(data_NoOutliers!BGO6,2,99)/2),"")</f>
        <v/>
      </c>
      <c r="BTE6" s="4" t="str">
        <f>IFERROR(IF(N(data_NoOutliers!BGP6),data_NoOutliers!BGP6,MID(data_NoOutliers!BGP6,2,99)/2),"")</f>
        <v/>
      </c>
      <c r="BTF6" s="4" t="str">
        <f>IFERROR(IF(N(data_NoOutliers!BGQ6),data_NoOutliers!BGQ6,MID(data_NoOutliers!BGQ6,2,99)/2),"")</f>
        <v/>
      </c>
      <c r="BTG6" s="4" t="str">
        <f>IFERROR(IF(N(data_NoOutliers!BGR6),data_NoOutliers!BGR6,MID(data_NoOutliers!BGR6,2,99)/2),"")</f>
        <v/>
      </c>
      <c r="BTH6" s="4" t="str">
        <f>IFERROR(IF(N(data_NoOutliers!BGS6),data_NoOutliers!BGS6,MID(data_NoOutliers!BGS6,2,99)/2),"")</f>
        <v/>
      </c>
      <c r="BTI6" s="4" t="str">
        <f>IFERROR(IF(N(data_NoOutliers!BGT6),data_NoOutliers!BGT6,MID(data_NoOutliers!BGT6,2,99)/2),"")</f>
        <v/>
      </c>
      <c r="BTJ6" s="4" t="str">
        <f>IFERROR(IF(N(data_NoOutliers!BGU6),data_NoOutliers!BGU6,MID(data_NoOutliers!BGU6,2,99)/2),"")</f>
        <v/>
      </c>
      <c r="BTK6" s="4" t="str">
        <f>IFERROR(IF(N(data_NoOutliers!BGV6),data_NoOutliers!BGV6,MID(data_NoOutliers!BGV6,2,99)/2),"")</f>
        <v/>
      </c>
      <c r="BTL6" s="4" t="str">
        <f>IFERROR(IF(N(data_NoOutliers!BGW6),data_NoOutliers!BGW6,MID(data_NoOutliers!BGW6,2,99)/2),"")</f>
        <v/>
      </c>
      <c r="BTM6" s="4" t="str">
        <f>IFERROR(IF(N(data_NoOutliers!BGX6),data_NoOutliers!BGX6,MID(data_NoOutliers!BGX6,2,99)/2),"")</f>
        <v/>
      </c>
      <c r="BTN6" s="4" t="str">
        <f>IFERROR(IF(N(data_NoOutliers!BGY6),data_NoOutliers!BGY6,MID(data_NoOutliers!BGY6,2,99)/2),"")</f>
        <v/>
      </c>
      <c r="BTO6" s="4" t="str">
        <f>IFERROR(IF(N(data_NoOutliers!BGZ6),data_NoOutliers!BGZ6,MID(data_NoOutliers!BGZ6,2,99)/2),"")</f>
        <v/>
      </c>
      <c r="BTP6" s="4" t="str">
        <f>IFERROR(IF(N(data_NoOutliers!BHA6),data_NoOutliers!BHA6,MID(data_NoOutliers!BHA6,2,99)/2),"")</f>
        <v/>
      </c>
      <c r="BTQ6" s="4" t="str">
        <f>IFERROR(IF(N(data_NoOutliers!BHB6),data_NoOutliers!BHB6,MID(data_NoOutliers!BHB6,2,99)/2),"")</f>
        <v/>
      </c>
      <c r="BTR6" s="4" t="str">
        <f>IFERROR(IF(N(data_NoOutliers!BHC6),data_NoOutliers!BHC6,MID(data_NoOutliers!BHC6,2,99)/2),"")</f>
        <v/>
      </c>
      <c r="BTS6" s="4" t="str">
        <f>IFERROR(IF(N(data_NoOutliers!BHD6),data_NoOutliers!BHD6,MID(data_NoOutliers!BHD6,2,99)/2),"")</f>
        <v/>
      </c>
      <c r="BTT6" s="4" t="str">
        <f>IFERROR(IF(N(data_NoOutliers!BHE6),data_NoOutliers!BHE6,MID(data_NoOutliers!BHE6,2,99)/2),"")</f>
        <v/>
      </c>
      <c r="BTU6" s="4" t="str">
        <f>IFERROR(IF(N(data_NoOutliers!BHF6),data_NoOutliers!BHF6,MID(data_NoOutliers!BHF6,2,99)/2),"")</f>
        <v/>
      </c>
      <c r="BTV6" s="4" t="str">
        <f>IFERROR(IF(N(data_NoOutliers!BHG6),data_NoOutliers!BHG6,MID(data_NoOutliers!BHG6,2,99)/2),"")</f>
        <v/>
      </c>
      <c r="BTW6" s="4" t="str">
        <f>IFERROR(IF(N(data_NoOutliers!BHH6),data_NoOutliers!BHH6,MID(data_NoOutliers!BHH6,2,99)/2),"")</f>
        <v/>
      </c>
      <c r="BTX6" s="4" t="str">
        <f>IFERROR(IF(N(data_NoOutliers!BHI6),data_NoOutliers!BHI6,MID(data_NoOutliers!BHI6,2,99)/2),"")</f>
        <v/>
      </c>
      <c r="BTY6" s="4" t="str">
        <f>IFERROR(IF(N(data_NoOutliers!BHJ6),data_NoOutliers!BHJ6,MID(data_NoOutliers!BHJ6,2,99)/2),"")</f>
        <v/>
      </c>
      <c r="BTZ6" s="4" t="str">
        <f>IFERROR(IF(N(data_NoOutliers!BHK6),data_NoOutliers!BHK6,MID(data_NoOutliers!BHK6,2,99)/2),"")</f>
        <v/>
      </c>
      <c r="BUA6" s="4" t="str">
        <f>IFERROR(IF(N(data_NoOutliers!BHL6),data_NoOutliers!BHL6,MID(data_NoOutliers!BHL6,2,99)/2),"")</f>
        <v/>
      </c>
      <c r="BUB6" s="4" t="str">
        <f>IFERROR(IF(N(data_NoOutliers!BHM6),data_NoOutliers!BHM6,MID(data_NoOutliers!BHM6,2,99)/2),"")</f>
        <v/>
      </c>
      <c r="BUC6" s="4" t="str">
        <f>IFERROR(IF(N(data_NoOutliers!BHN6),data_NoOutliers!BHN6,MID(data_NoOutliers!BHN6,2,99)/2),"")</f>
        <v/>
      </c>
      <c r="BUD6" s="4" t="str">
        <f>IFERROR(IF(N(data_NoOutliers!BHO6),data_NoOutliers!BHO6,MID(data_NoOutliers!BHO6,2,99)/2),"")</f>
        <v/>
      </c>
      <c r="BUE6" s="4" t="str">
        <f>IFERROR(IF(N(data_NoOutliers!BHP6),data_NoOutliers!BHP6,MID(data_NoOutliers!BHP6,2,99)/2),"")</f>
        <v/>
      </c>
      <c r="BUF6" s="4" t="str">
        <f>IFERROR(IF(N(data_NoOutliers!BHQ6),data_NoOutliers!BHQ6,MID(data_NoOutliers!BHQ6,2,99)/2),"")</f>
        <v/>
      </c>
      <c r="BUG6" s="4" t="str">
        <f>IFERROR(IF(N(data_NoOutliers!BHR6),data_NoOutliers!BHR6,MID(data_NoOutliers!BHR6,2,99)/2),"")</f>
        <v/>
      </c>
      <c r="BUH6" s="4" t="str">
        <f>IFERROR(IF(N(data_NoOutliers!BHS6),data_NoOutliers!BHS6,MID(data_NoOutliers!BHS6,2,99)/2),"")</f>
        <v/>
      </c>
      <c r="BUI6" s="4" t="str">
        <f>IFERROR(IF(N(data_NoOutliers!BHT6),data_NoOutliers!BHT6,MID(data_NoOutliers!BHT6,2,99)/2),"")</f>
        <v/>
      </c>
      <c r="BUJ6" s="4" t="str">
        <f>IFERROR(IF(N(data_NoOutliers!BHU6),data_NoOutliers!BHU6,MID(data_NoOutliers!BHU6,2,99)/2),"")</f>
        <v/>
      </c>
      <c r="BUK6" s="4" t="str">
        <f>IFERROR(IF(N(data_NoOutliers!BHV6),data_NoOutliers!BHV6,MID(data_NoOutliers!BHV6,2,99)/2),"")</f>
        <v/>
      </c>
      <c r="BUL6" s="4" t="str">
        <f>IFERROR(IF(N(data_NoOutliers!BHW6),data_NoOutliers!BHW6,MID(data_NoOutliers!BHW6,2,99)/2),"")</f>
        <v/>
      </c>
      <c r="BUM6" s="4" t="str">
        <f>IFERROR(IF(N(data_NoOutliers!BHX6),data_NoOutliers!BHX6,MID(data_NoOutliers!BHX6,2,99)/2),"")</f>
        <v/>
      </c>
      <c r="BUN6" s="4" t="str">
        <f>IFERROR(IF(N(data_NoOutliers!BHY6),data_NoOutliers!BHY6,MID(data_NoOutliers!BHY6,2,99)/2),"")</f>
        <v/>
      </c>
      <c r="BUO6" s="4" t="str">
        <f>IFERROR(IF(N(data_NoOutliers!BHZ6),data_NoOutliers!BHZ6,MID(data_NoOutliers!BHZ6,2,99)/2),"")</f>
        <v/>
      </c>
      <c r="BUP6" s="4" t="str">
        <f>IFERROR(IF(N(data_NoOutliers!BIA6),data_NoOutliers!BIA6,MID(data_NoOutliers!BIA6,2,99)/2),"")</f>
        <v/>
      </c>
      <c r="BUQ6" s="4" t="str">
        <f>IFERROR(IF(N(data_NoOutliers!BIB6),data_NoOutliers!BIB6,MID(data_NoOutliers!BIB6,2,99)/2),"")</f>
        <v/>
      </c>
      <c r="BUR6" s="4" t="str">
        <f>IFERROR(IF(N(data_NoOutliers!BIC6),data_NoOutliers!BIC6,MID(data_NoOutliers!BIC6,2,99)/2),"")</f>
        <v/>
      </c>
      <c r="BUS6" s="4" t="str">
        <f>IFERROR(IF(N(data_NoOutliers!BID6),data_NoOutliers!BID6,MID(data_NoOutliers!BID6,2,99)/2),"")</f>
        <v/>
      </c>
      <c r="BUT6" s="4" t="str">
        <f>IFERROR(IF(N(data_NoOutliers!BIE6),data_NoOutliers!BIE6,MID(data_NoOutliers!BIE6,2,99)/2),"")</f>
        <v/>
      </c>
      <c r="BUU6" s="4" t="str">
        <f>IFERROR(IF(N(data_NoOutliers!BIF6),data_NoOutliers!BIF6,MID(data_NoOutliers!BIF6,2,99)/2),"")</f>
        <v/>
      </c>
      <c r="BUV6" s="4" t="str">
        <f>IFERROR(IF(N(data_NoOutliers!BIG6),data_NoOutliers!BIG6,MID(data_NoOutliers!BIG6,2,99)/2),"")</f>
        <v/>
      </c>
      <c r="BUW6" s="4" t="str">
        <f>IFERROR(IF(N(data_NoOutliers!BIH6),data_NoOutliers!BIH6,MID(data_NoOutliers!BIH6,2,99)/2),"")</f>
        <v/>
      </c>
      <c r="BUX6" s="4" t="str">
        <f>IFERROR(IF(N(data_NoOutliers!BII6),data_NoOutliers!BII6,MID(data_NoOutliers!BII6,2,99)/2),"")</f>
        <v/>
      </c>
      <c r="BUY6" s="4" t="str">
        <f>IFERROR(IF(N(data_NoOutliers!BIJ6),data_NoOutliers!BIJ6,MID(data_NoOutliers!BIJ6,2,99)/2),"")</f>
        <v/>
      </c>
      <c r="BUZ6" s="4" t="str">
        <f>IFERROR(IF(N(data_NoOutliers!BIK6),data_NoOutliers!BIK6,MID(data_NoOutliers!BIK6,2,99)/2),"")</f>
        <v/>
      </c>
      <c r="BVA6" s="4" t="str">
        <f>IFERROR(IF(N(data_NoOutliers!BIL6),data_NoOutliers!BIL6,MID(data_NoOutliers!BIL6,2,99)/2),"")</f>
        <v/>
      </c>
      <c r="BVB6" s="4" t="str">
        <f>IFERROR(IF(N(data_NoOutliers!BIM6),data_NoOutliers!BIM6,MID(data_NoOutliers!BIM6,2,99)/2),"")</f>
        <v/>
      </c>
      <c r="BVC6" s="4" t="str">
        <f>IFERROR(IF(N(data_NoOutliers!BIN6),data_NoOutliers!BIN6,MID(data_NoOutliers!BIN6,2,99)/2),"")</f>
        <v/>
      </c>
      <c r="BVD6" s="4" t="str">
        <f>IFERROR(IF(N(data_NoOutliers!BIO6),data_NoOutliers!BIO6,MID(data_NoOutliers!BIO6,2,99)/2),"")</f>
        <v/>
      </c>
      <c r="BVE6" s="4" t="str">
        <f>IFERROR(IF(N(data_NoOutliers!BIP6),data_NoOutliers!BIP6,MID(data_NoOutliers!BIP6,2,99)/2),"")</f>
        <v/>
      </c>
      <c r="BVF6" s="4" t="str">
        <f>IFERROR(IF(N(data_NoOutliers!BIQ6),data_NoOutliers!BIQ6,MID(data_NoOutliers!BIQ6,2,99)/2),"")</f>
        <v/>
      </c>
      <c r="BVG6" s="4" t="str">
        <f>IFERROR(IF(N(data_NoOutliers!BIR6),data_NoOutliers!BIR6,MID(data_NoOutliers!BIR6,2,99)/2),"")</f>
        <v/>
      </c>
      <c r="BVH6" s="4" t="str">
        <f>IFERROR(IF(N(data_NoOutliers!BIS6),data_NoOutliers!BIS6,MID(data_NoOutliers!BIS6,2,99)/2),"")</f>
        <v/>
      </c>
      <c r="BVI6" s="4" t="str">
        <f>IFERROR(IF(N(data_NoOutliers!BIT6),data_NoOutliers!BIT6,MID(data_NoOutliers!BIT6,2,99)/2),"")</f>
        <v/>
      </c>
      <c r="BVJ6" s="4" t="str">
        <f>IFERROR(IF(N(data_NoOutliers!BIU6),data_NoOutliers!BIU6,MID(data_NoOutliers!BIU6,2,99)/2),"")</f>
        <v/>
      </c>
      <c r="BVK6" s="4" t="str">
        <f>IFERROR(IF(N(data_NoOutliers!BIV6),data_NoOutliers!BIV6,MID(data_NoOutliers!BIV6,2,99)/2),"")</f>
        <v/>
      </c>
      <c r="BVL6" s="4" t="str">
        <f>IFERROR(IF(N(data_NoOutliers!BIW6),data_NoOutliers!BIW6,MID(data_NoOutliers!BIW6,2,99)/2),"")</f>
        <v/>
      </c>
      <c r="BVM6" s="4" t="str">
        <f>IFERROR(IF(N(data_NoOutliers!BIX6),data_NoOutliers!BIX6,MID(data_NoOutliers!BIX6,2,99)/2),"")</f>
        <v/>
      </c>
      <c r="BVN6" s="4" t="str">
        <f>IFERROR(IF(N(data_NoOutliers!BIY6),data_NoOutliers!BIY6,MID(data_NoOutliers!BIY6,2,99)/2),"")</f>
        <v/>
      </c>
      <c r="BVO6" s="4" t="str">
        <f>IFERROR(IF(N(data_NoOutliers!BIZ6),data_NoOutliers!BIZ6,MID(data_NoOutliers!BIZ6,2,99)/2),"")</f>
        <v/>
      </c>
      <c r="BVP6" s="4" t="str">
        <f>IFERROR(IF(N(data_NoOutliers!BJA6),data_NoOutliers!BJA6,MID(data_NoOutliers!BJA6,2,99)/2),"")</f>
        <v/>
      </c>
      <c r="BVQ6" s="4" t="str">
        <f>IFERROR(IF(N(data_NoOutliers!BJB6),data_NoOutliers!BJB6,MID(data_NoOutliers!BJB6,2,99)/2),"")</f>
        <v/>
      </c>
      <c r="BVR6" s="4" t="str">
        <f>IFERROR(IF(N(data_NoOutliers!BJC6),data_NoOutliers!BJC6,MID(data_NoOutliers!BJC6,2,99)/2),"")</f>
        <v/>
      </c>
      <c r="BVS6" s="4" t="str">
        <f>IFERROR(IF(N(data_NoOutliers!BJD6),data_NoOutliers!BJD6,MID(data_NoOutliers!BJD6,2,99)/2),"")</f>
        <v/>
      </c>
      <c r="BVT6" s="4" t="str">
        <f>IFERROR(IF(N(data_NoOutliers!BJE6),data_NoOutliers!BJE6,MID(data_NoOutliers!BJE6,2,99)/2),"")</f>
        <v/>
      </c>
      <c r="BVU6" s="4" t="str">
        <f>IFERROR(IF(N(data_NoOutliers!BJF6),data_NoOutliers!BJF6,MID(data_NoOutliers!BJF6,2,99)/2),"")</f>
        <v/>
      </c>
      <c r="BVV6" s="4" t="str">
        <f>IFERROR(IF(N(data_NoOutliers!BJG6),data_NoOutliers!BJG6,MID(data_NoOutliers!BJG6,2,99)/2),"")</f>
        <v/>
      </c>
      <c r="BVW6" s="4" t="str">
        <f>IFERROR(IF(N(data_NoOutliers!BJH6),data_NoOutliers!BJH6,MID(data_NoOutliers!BJH6,2,99)/2),"")</f>
        <v/>
      </c>
      <c r="BVX6" s="4" t="str">
        <f>IFERROR(IF(N(data_NoOutliers!BJI6),data_NoOutliers!BJI6,MID(data_NoOutliers!BJI6,2,99)/2),"")</f>
        <v/>
      </c>
      <c r="BVY6" s="4" t="str">
        <f>IFERROR(IF(N(data_NoOutliers!BJJ6),data_NoOutliers!BJJ6,MID(data_NoOutliers!BJJ6,2,99)/2),"")</f>
        <v/>
      </c>
      <c r="BVZ6" s="4" t="str">
        <f>IFERROR(IF(N(data_NoOutliers!BJK6),data_NoOutliers!BJK6,MID(data_NoOutliers!BJK6,2,99)/2),"")</f>
        <v/>
      </c>
      <c r="BWA6" s="4" t="str">
        <f>IFERROR(IF(N(data_NoOutliers!BJL6),data_NoOutliers!BJL6,MID(data_NoOutliers!BJL6,2,99)/2),"")</f>
        <v/>
      </c>
      <c r="BWB6" s="4" t="str">
        <f>IFERROR(IF(N(data_NoOutliers!BJM6),data_NoOutliers!BJM6,MID(data_NoOutliers!BJM6,2,99)/2),"")</f>
        <v/>
      </c>
      <c r="BWC6" s="4" t="str">
        <f>IFERROR(IF(N(data_NoOutliers!BJN6),data_NoOutliers!BJN6,MID(data_NoOutliers!BJN6,2,99)/2),"")</f>
        <v/>
      </c>
      <c r="BWD6" s="4" t="str">
        <f>IFERROR(IF(N(data_NoOutliers!BJO6),data_NoOutliers!BJO6,MID(data_NoOutliers!BJO6,2,99)/2),"")</f>
        <v/>
      </c>
      <c r="BWE6" s="4" t="str">
        <f>IFERROR(IF(N(data_NoOutliers!BJP6),data_NoOutliers!BJP6,MID(data_NoOutliers!BJP6,2,99)/2),"")</f>
        <v/>
      </c>
      <c r="BWF6" s="4" t="str">
        <f>IFERROR(IF(N(data_NoOutliers!BJQ6),data_NoOutliers!BJQ6,MID(data_NoOutliers!BJQ6,2,99)/2),"")</f>
        <v/>
      </c>
      <c r="BWG6" s="4" t="str">
        <f>IFERROR(IF(N(data_NoOutliers!BJR6),data_NoOutliers!BJR6,MID(data_NoOutliers!BJR6,2,99)/2),"")</f>
        <v/>
      </c>
      <c r="BWH6" s="4" t="str">
        <f>IFERROR(IF(N(data_NoOutliers!BJS6),data_NoOutliers!BJS6,MID(data_NoOutliers!BJS6,2,99)/2),"")</f>
        <v/>
      </c>
      <c r="BWI6" s="4" t="str">
        <f>IFERROR(IF(N(data_NoOutliers!BJT6),data_NoOutliers!BJT6,MID(data_NoOutliers!BJT6,2,99)/2),"")</f>
        <v/>
      </c>
      <c r="BWJ6" s="4" t="str">
        <f>IFERROR(IF(N(data_NoOutliers!BJU6),data_NoOutliers!BJU6,MID(data_NoOutliers!BJU6,2,99)/2),"")</f>
        <v/>
      </c>
      <c r="BWK6" s="4" t="str">
        <f>IFERROR(IF(N(data_NoOutliers!BJV6),data_NoOutliers!BJV6,MID(data_NoOutliers!BJV6,2,99)/2),"")</f>
        <v/>
      </c>
      <c r="BWL6" s="4" t="str">
        <f>IFERROR(IF(N(data_NoOutliers!BJW6),data_NoOutliers!BJW6,MID(data_NoOutliers!BJW6,2,99)/2),"")</f>
        <v/>
      </c>
      <c r="BWM6" s="4" t="str">
        <f>IFERROR(IF(N(data_NoOutliers!BJX6),data_NoOutliers!BJX6,MID(data_NoOutliers!BJX6,2,99)/2),"")</f>
        <v/>
      </c>
      <c r="BWN6" s="4" t="str">
        <f>IFERROR(IF(N(data_NoOutliers!BJY6),data_NoOutliers!BJY6,MID(data_NoOutliers!BJY6,2,99)/2),"")</f>
        <v/>
      </c>
      <c r="BWO6" s="4" t="str">
        <f>IFERROR(IF(N(data_NoOutliers!BJZ6),data_NoOutliers!BJZ6,MID(data_NoOutliers!BJZ6,2,99)/2),"")</f>
        <v/>
      </c>
      <c r="BWP6" s="4" t="str">
        <f>IFERROR(IF(N(data_NoOutliers!BKA6),data_NoOutliers!BKA6,MID(data_NoOutliers!BKA6,2,99)/2),"")</f>
        <v/>
      </c>
      <c r="BWQ6" s="4" t="str">
        <f>IFERROR(IF(N(data_NoOutliers!BKB6),data_NoOutliers!BKB6,MID(data_NoOutliers!BKB6,2,99)/2),"")</f>
        <v/>
      </c>
      <c r="BWR6" s="4" t="str">
        <f>IFERROR(IF(N(data_NoOutliers!BKC6),data_NoOutliers!BKC6,MID(data_NoOutliers!BKC6,2,99)/2),"")</f>
        <v/>
      </c>
      <c r="BWS6" s="4" t="str">
        <f>IFERROR(IF(N(data_NoOutliers!BKD6),data_NoOutliers!BKD6,MID(data_NoOutliers!BKD6,2,99)/2),"")</f>
        <v/>
      </c>
      <c r="BWT6" s="4" t="str">
        <f>IFERROR(IF(N(data_NoOutliers!BKE6),data_NoOutliers!BKE6,MID(data_NoOutliers!BKE6,2,99)/2),"")</f>
        <v/>
      </c>
      <c r="BWU6" s="4" t="str">
        <f>IFERROR(IF(N(data_NoOutliers!BKF6),data_NoOutliers!BKF6,MID(data_NoOutliers!BKF6,2,99)/2),"")</f>
        <v/>
      </c>
      <c r="BWV6" s="4" t="str">
        <f>IFERROR(IF(N(data_NoOutliers!BKG6),data_NoOutliers!BKG6,MID(data_NoOutliers!BKG6,2,99)/2),"")</f>
        <v/>
      </c>
      <c r="BWW6" s="4" t="str">
        <f>IFERROR(IF(N(data_NoOutliers!BKH6),data_NoOutliers!BKH6,MID(data_NoOutliers!BKH6,2,99)/2),"")</f>
        <v/>
      </c>
      <c r="BWX6" s="4" t="str">
        <f>IFERROR(IF(N(data_NoOutliers!BKI6),data_NoOutliers!BKI6,MID(data_NoOutliers!BKI6,2,99)/2),"")</f>
        <v/>
      </c>
      <c r="BWY6" s="4" t="str">
        <f>IFERROR(IF(N(data_NoOutliers!BKJ6),data_NoOutliers!BKJ6,MID(data_NoOutliers!BKJ6,2,99)/2),"")</f>
        <v/>
      </c>
      <c r="BWZ6" s="4" t="str">
        <f>IFERROR(IF(N(data_NoOutliers!BKK6),data_NoOutliers!BKK6,MID(data_NoOutliers!BKK6,2,99)/2),"")</f>
        <v/>
      </c>
      <c r="BXA6" s="4" t="str">
        <f>IFERROR(IF(N(data_NoOutliers!BKL6),data_NoOutliers!BKL6,MID(data_NoOutliers!BKL6,2,99)/2),"")</f>
        <v/>
      </c>
      <c r="BXB6" s="4" t="str">
        <f>IFERROR(IF(N(data_NoOutliers!BKM6),data_NoOutliers!BKM6,MID(data_NoOutliers!BKM6,2,99)/2),"")</f>
        <v/>
      </c>
      <c r="BXC6" s="4" t="str">
        <f>IFERROR(IF(N(data_NoOutliers!BKN6),data_NoOutliers!BKN6,MID(data_NoOutliers!BKN6,2,99)/2),"")</f>
        <v/>
      </c>
      <c r="BXD6" s="4" t="str">
        <f>IFERROR(IF(N(data_NoOutliers!BKO6),data_NoOutliers!BKO6,MID(data_NoOutliers!BKO6,2,99)/2),"")</f>
        <v/>
      </c>
      <c r="BXE6" s="4" t="str">
        <f>IFERROR(IF(N(data_NoOutliers!BKP6),data_NoOutliers!BKP6,MID(data_NoOutliers!BKP6,2,99)/2),"")</f>
        <v/>
      </c>
      <c r="BXF6" s="4" t="str">
        <f>IFERROR(IF(N(data_NoOutliers!BKQ6),data_NoOutliers!BKQ6,MID(data_NoOutliers!BKQ6,2,99)/2),"")</f>
        <v/>
      </c>
      <c r="BXG6" s="4" t="str">
        <f>IFERROR(IF(N(data_NoOutliers!BKR6),data_NoOutliers!BKR6,MID(data_NoOutliers!BKR6,2,99)/2),"")</f>
        <v/>
      </c>
      <c r="BXH6" s="4" t="str">
        <f>IFERROR(IF(N(data_NoOutliers!BKS6),data_NoOutliers!BKS6,MID(data_NoOutliers!BKS6,2,99)/2),"")</f>
        <v/>
      </c>
      <c r="BXI6" s="4" t="str">
        <f>IFERROR(IF(N(data_NoOutliers!BKT6),data_NoOutliers!BKT6,MID(data_NoOutliers!BKT6,2,99)/2),"")</f>
        <v/>
      </c>
      <c r="BXJ6" s="4" t="str">
        <f>IFERROR(IF(N(data_NoOutliers!BKU6),data_NoOutliers!BKU6,MID(data_NoOutliers!BKU6,2,99)/2),"")</f>
        <v/>
      </c>
      <c r="BXK6" s="4" t="str">
        <f>IFERROR(IF(N(data_NoOutliers!BKV6),data_NoOutliers!BKV6,MID(data_NoOutliers!BKV6,2,99)/2),"")</f>
        <v/>
      </c>
      <c r="BXL6" s="4" t="str">
        <f>IFERROR(IF(N(data_NoOutliers!BKW6),data_NoOutliers!BKW6,MID(data_NoOutliers!BKW6,2,99)/2),"")</f>
        <v/>
      </c>
      <c r="BXM6" s="4" t="str">
        <f>IFERROR(IF(N(data_NoOutliers!BKX6),data_NoOutliers!BKX6,MID(data_NoOutliers!BKX6,2,99)/2),"")</f>
        <v/>
      </c>
      <c r="BXN6" s="4" t="str">
        <f>IFERROR(IF(N(data_NoOutliers!BKY6),data_NoOutliers!BKY6,MID(data_NoOutliers!BKY6,2,99)/2),"")</f>
        <v/>
      </c>
      <c r="BXO6" s="4" t="str">
        <f>IFERROR(IF(N(data_NoOutliers!BKZ6),data_NoOutliers!BKZ6,MID(data_NoOutliers!BKZ6,2,99)/2),"")</f>
        <v/>
      </c>
      <c r="BXP6" s="4" t="str">
        <f>IFERROR(IF(N(data_NoOutliers!BLA6),data_NoOutliers!BLA6,MID(data_NoOutliers!BLA6,2,99)/2),"")</f>
        <v/>
      </c>
      <c r="BXQ6" s="4" t="str">
        <f>IFERROR(IF(N(data_NoOutliers!BLB6),data_NoOutliers!BLB6,MID(data_NoOutliers!BLB6,2,99)/2),"")</f>
        <v/>
      </c>
      <c r="BXR6" s="4" t="str">
        <f>IFERROR(IF(N(data_NoOutliers!BLC6),data_NoOutliers!BLC6,MID(data_NoOutliers!BLC6,2,99)/2),"")</f>
        <v/>
      </c>
      <c r="BXS6" s="4" t="str">
        <f>IFERROR(IF(N(data_NoOutliers!BLD6),data_NoOutliers!BLD6,MID(data_NoOutliers!BLD6,2,99)/2),"")</f>
        <v/>
      </c>
      <c r="BXT6" s="4" t="str">
        <f>IFERROR(IF(N(data_NoOutliers!BLE6),data_NoOutliers!BLE6,MID(data_NoOutliers!BLE6,2,99)/2),"")</f>
        <v/>
      </c>
      <c r="BXU6" s="4" t="str">
        <f>IFERROR(IF(N(data_NoOutliers!BLF6),data_NoOutliers!BLF6,MID(data_NoOutliers!BLF6,2,99)/2),"")</f>
        <v/>
      </c>
      <c r="BXV6" s="4" t="str">
        <f>IFERROR(IF(N(data_NoOutliers!BLG6),data_NoOutliers!BLG6,MID(data_NoOutliers!BLG6,2,99)/2),"")</f>
        <v/>
      </c>
      <c r="BXW6" s="4" t="str">
        <f>IFERROR(IF(N(data_NoOutliers!BLH6),data_NoOutliers!BLH6,MID(data_NoOutliers!BLH6,2,99)/2),"")</f>
        <v/>
      </c>
      <c r="BXX6" s="4" t="str">
        <f>IFERROR(IF(N(data_NoOutliers!BLI6),data_NoOutliers!BLI6,MID(data_NoOutliers!BLI6,2,99)/2),"")</f>
        <v/>
      </c>
      <c r="BXY6" s="4" t="str">
        <f>IFERROR(IF(N(data_NoOutliers!BLJ6),data_NoOutliers!BLJ6,MID(data_NoOutliers!BLJ6,2,99)/2),"")</f>
        <v/>
      </c>
      <c r="BXZ6" s="4" t="str">
        <f>IFERROR(IF(N(data_NoOutliers!BLK6),data_NoOutliers!BLK6,MID(data_NoOutliers!BLK6,2,99)/2),"")</f>
        <v/>
      </c>
      <c r="BYA6" s="4" t="str">
        <f>IFERROR(IF(N(data_NoOutliers!BLL6),data_NoOutliers!BLL6,MID(data_NoOutliers!BLL6,2,99)/2),"")</f>
        <v/>
      </c>
      <c r="BYB6" s="4" t="str">
        <f>IFERROR(IF(N(data_NoOutliers!BLM6),data_NoOutliers!BLM6,MID(data_NoOutliers!BLM6,2,99)/2),"")</f>
        <v/>
      </c>
      <c r="BYC6" s="4" t="str">
        <f>IFERROR(IF(N(data_NoOutliers!BLN6),data_NoOutliers!BLN6,MID(data_NoOutliers!BLN6,2,99)/2),"")</f>
        <v/>
      </c>
      <c r="BYD6" s="4" t="str">
        <f>IFERROR(IF(N(data_NoOutliers!BLO6),data_NoOutliers!BLO6,MID(data_NoOutliers!BLO6,2,99)/2),"")</f>
        <v/>
      </c>
      <c r="BYE6" s="4" t="str">
        <f>IFERROR(IF(N(data_NoOutliers!BLP6),data_NoOutliers!BLP6,MID(data_NoOutliers!BLP6,2,99)/2),"")</f>
        <v/>
      </c>
      <c r="BYF6" s="4" t="str">
        <f>IFERROR(IF(N(data_NoOutliers!BLQ6),data_NoOutliers!BLQ6,MID(data_NoOutliers!BLQ6,2,99)/2),"")</f>
        <v/>
      </c>
      <c r="BYG6" s="4" t="str">
        <f>IFERROR(IF(N(data_NoOutliers!BLR6),data_NoOutliers!BLR6,MID(data_NoOutliers!BLR6,2,99)/2),"")</f>
        <v/>
      </c>
      <c r="BYH6" s="4" t="str">
        <f>IFERROR(IF(N(data_NoOutliers!BLS6),data_NoOutliers!BLS6,MID(data_NoOutliers!BLS6,2,99)/2),"")</f>
        <v/>
      </c>
      <c r="BYI6" s="4" t="str">
        <f>IFERROR(IF(N(data_NoOutliers!BLT6),data_NoOutliers!BLT6,MID(data_NoOutliers!BLT6,2,99)/2),"")</f>
        <v/>
      </c>
      <c r="BYJ6" s="4" t="str">
        <f>IFERROR(IF(N(data_NoOutliers!BLU6),data_NoOutliers!BLU6,MID(data_NoOutliers!BLU6,2,99)/2),"")</f>
        <v/>
      </c>
      <c r="BYK6" s="4" t="str">
        <f>IFERROR(IF(N(data_NoOutliers!BLV6),data_NoOutliers!BLV6,MID(data_NoOutliers!BLV6,2,99)/2),"")</f>
        <v/>
      </c>
      <c r="BYL6" s="4" t="str">
        <f>IFERROR(IF(N(data_NoOutliers!BLW6),data_NoOutliers!BLW6,MID(data_NoOutliers!BLW6,2,99)/2),"")</f>
        <v/>
      </c>
      <c r="BYM6" s="4" t="str">
        <f>IFERROR(IF(N(data_NoOutliers!BLX6),data_NoOutliers!BLX6,MID(data_NoOutliers!BLX6,2,99)/2),"")</f>
        <v/>
      </c>
      <c r="BYN6" s="4" t="str">
        <f>IFERROR(IF(N(data_NoOutliers!BLY6),data_NoOutliers!BLY6,MID(data_NoOutliers!BLY6,2,99)/2),"")</f>
        <v/>
      </c>
      <c r="BYO6" s="4" t="str">
        <f>IFERROR(IF(N(data_NoOutliers!BLZ6),data_NoOutliers!BLZ6,MID(data_NoOutliers!BLZ6,2,99)/2),"")</f>
        <v/>
      </c>
      <c r="BYP6" s="4" t="str">
        <f>IFERROR(IF(N(data_NoOutliers!BMA6),data_NoOutliers!BMA6,MID(data_NoOutliers!BMA6,2,99)/2),"")</f>
        <v/>
      </c>
      <c r="BYQ6" s="4" t="str">
        <f>IFERROR(IF(N(data_NoOutliers!BMB6),data_NoOutliers!BMB6,MID(data_NoOutliers!BMB6,2,99)/2),"")</f>
        <v/>
      </c>
      <c r="BYR6" s="4" t="str">
        <f>IFERROR(IF(N(data_NoOutliers!BMC6),data_NoOutliers!BMC6,MID(data_NoOutliers!BMC6,2,99)/2),"")</f>
        <v/>
      </c>
      <c r="BYS6" s="4" t="str">
        <f>IFERROR(IF(N(data_NoOutliers!BMD6),data_NoOutliers!BMD6,MID(data_NoOutliers!BMD6,2,99)/2),"")</f>
        <v/>
      </c>
      <c r="BYT6" s="4" t="str">
        <f>IFERROR(IF(N(data_NoOutliers!BME6),data_NoOutliers!BME6,MID(data_NoOutliers!BME6,2,99)/2),"")</f>
        <v/>
      </c>
      <c r="BYU6" s="4" t="str">
        <f>IFERROR(IF(N(data_NoOutliers!BMF6),data_NoOutliers!BMF6,MID(data_NoOutliers!BMF6,2,99)/2),"")</f>
        <v/>
      </c>
      <c r="BYV6" s="4" t="str">
        <f>IFERROR(IF(N(data_NoOutliers!BMG6),data_NoOutliers!BMG6,MID(data_NoOutliers!BMG6,2,99)/2),"")</f>
        <v/>
      </c>
      <c r="BYW6" s="4" t="str">
        <f>IFERROR(IF(N(data_NoOutliers!BMH6),data_NoOutliers!BMH6,MID(data_NoOutliers!BMH6,2,99)/2),"")</f>
        <v/>
      </c>
      <c r="BYX6" s="4" t="str">
        <f>IFERROR(IF(N(data_NoOutliers!BMI6),data_NoOutliers!BMI6,MID(data_NoOutliers!BMI6,2,99)/2),"")</f>
        <v/>
      </c>
      <c r="BYY6" s="4" t="str">
        <f>IFERROR(IF(N(data_NoOutliers!BMJ6),data_NoOutliers!BMJ6,MID(data_NoOutliers!BMJ6,2,99)/2),"")</f>
        <v/>
      </c>
      <c r="BYZ6" s="4" t="str">
        <f>IFERROR(IF(N(data_NoOutliers!BMK6),data_NoOutliers!BMK6,MID(data_NoOutliers!BMK6,2,99)/2),"")</f>
        <v/>
      </c>
      <c r="BZA6" s="4" t="str">
        <f>IFERROR(IF(N(data_NoOutliers!BML6),data_NoOutliers!BML6,MID(data_NoOutliers!BML6,2,99)/2),"")</f>
        <v/>
      </c>
      <c r="BZB6" s="4" t="str">
        <f>IFERROR(IF(N(data_NoOutliers!BMM6),data_NoOutliers!BMM6,MID(data_NoOutliers!BMM6,2,99)/2),"")</f>
        <v/>
      </c>
      <c r="BZC6" s="4" t="str">
        <f>IFERROR(IF(N(data_NoOutliers!BMN6),data_NoOutliers!BMN6,MID(data_NoOutliers!BMN6,2,99)/2),"")</f>
        <v/>
      </c>
      <c r="BZD6" s="4" t="str">
        <f>IFERROR(IF(N(data_NoOutliers!BMO6),data_NoOutliers!BMO6,MID(data_NoOutliers!BMO6,2,99)/2),"")</f>
        <v/>
      </c>
      <c r="BZE6" s="4" t="str">
        <f>IFERROR(IF(N(data_NoOutliers!BMP6),data_NoOutliers!BMP6,MID(data_NoOutliers!BMP6,2,99)/2),"")</f>
        <v/>
      </c>
      <c r="BZF6" s="4" t="str">
        <f>IFERROR(IF(N(data_NoOutliers!BMQ6),data_NoOutliers!BMQ6,MID(data_NoOutliers!BMQ6,2,99)/2),"")</f>
        <v/>
      </c>
      <c r="BZG6" s="4" t="str">
        <f>IFERROR(IF(N(data_NoOutliers!BMR6),data_NoOutliers!BMR6,MID(data_NoOutliers!BMR6,2,99)/2),"")</f>
        <v/>
      </c>
      <c r="BZH6" s="4" t="str">
        <f>IFERROR(IF(N(data_NoOutliers!BMS6),data_NoOutliers!BMS6,MID(data_NoOutliers!BMS6,2,99)/2),"")</f>
        <v/>
      </c>
      <c r="BZI6" s="4" t="str">
        <f>IFERROR(IF(N(data_NoOutliers!BMT6),data_NoOutliers!BMT6,MID(data_NoOutliers!BMT6,2,99)/2),"")</f>
        <v/>
      </c>
      <c r="BZJ6" s="4" t="str">
        <f>IFERROR(IF(N(data_NoOutliers!BMU6),data_NoOutliers!BMU6,MID(data_NoOutliers!BMU6,2,99)/2),"")</f>
        <v/>
      </c>
      <c r="BZK6" s="4" t="str">
        <f>IFERROR(IF(N(data_NoOutliers!BMV6),data_NoOutliers!BMV6,MID(data_NoOutliers!BMV6,2,99)/2),"")</f>
        <v/>
      </c>
      <c r="BZL6" s="4" t="str">
        <f>IFERROR(IF(N(data_NoOutliers!BMW6),data_NoOutliers!BMW6,MID(data_NoOutliers!BMW6,2,99)/2),"")</f>
        <v/>
      </c>
      <c r="BZM6" s="4" t="str">
        <f>IFERROR(IF(N(data_NoOutliers!BMX6),data_NoOutliers!BMX6,MID(data_NoOutliers!BMX6,2,99)/2),"")</f>
        <v/>
      </c>
      <c r="BZN6" s="4" t="str">
        <f>IFERROR(IF(N(data_NoOutliers!BMY6),data_NoOutliers!BMY6,MID(data_NoOutliers!BMY6,2,99)/2),"")</f>
        <v/>
      </c>
      <c r="BZO6" s="4" t="str">
        <f>IFERROR(IF(N(data_NoOutliers!BMZ6),data_NoOutliers!BMZ6,MID(data_NoOutliers!BMZ6,2,99)/2),"")</f>
        <v/>
      </c>
      <c r="BZP6" s="4" t="str">
        <f>IFERROR(IF(N(data_NoOutliers!BNA6),data_NoOutliers!BNA6,MID(data_NoOutliers!BNA6,2,99)/2),"")</f>
        <v/>
      </c>
      <c r="BZQ6" s="4" t="str">
        <f>IFERROR(IF(N(data_NoOutliers!BNB6),data_NoOutliers!BNB6,MID(data_NoOutliers!BNB6,2,99)/2),"")</f>
        <v/>
      </c>
      <c r="BZR6" s="4" t="str">
        <f>IFERROR(IF(N(data_NoOutliers!BNC6),data_NoOutliers!BNC6,MID(data_NoOutliers!BNC6,2,99)/2),"")</f>
        <v/>
      </c>
      <c r="BZS6" s="4" t="str">
        <f>IFERROR(IF(N(data_NoOutliers!BND6),data_NoOutliers!BND6,MID(data_NoOutliers!BND6,2,99)/2),"")</f>
        <v/>
      </c>
      <c r="BZT6" s="4" t="str">
        <f>IFERROR(IF(N(data_NoOutliers!BNE6),data_NoOutliers!BNE6,MID(data_NoOutliers!BNE6,2,99)/2),"")</f>
        <v/>
      </c>
      <c r="BZU6" s="4" t="str">
        <f>IFERROR(IF(N(data_NoOutliers!BNF6),data_NoOutliers!BNF6,MID(data_NoOutliers!BNF6,2,99)/2),"")</f>
        <v/>
      </c>
      <c r="BZV6" s="4" t="str">
        <f>IFERROR(IF(N(data_NoOutliers!BNG6),data_NoOutliers!BNG6,MID(data_NoOutliers!BNG6,2,99)/2),"")</f>
        <v/>
      </c>
      <c r="BZW6" s="4" t="str">
        <f>IFERROR(IF(N(data_NoOutliers!BNH6),data_NoOutliers!BNH6,MID(data_NoOutliers!BNH6,2,99)/2),"")</f>
        <v/>
      </c>
      <c r="BZX6" s="4" t="str">
        <f>IFERROR(IF(N(data_NoOutliers!BNI6),data_NoOutliers!BNI6,MID(data_NoOutliers!BNI6,2,99)/2),"")</f>
        <v/>
      </c>
      <c r="BZY6" s="4" t="str">
        <f>IFERROR(IF(N(data_NoOutliers!BNJ6),data_NoOutliers!BNJ6,MID(data_NoOutliers!BNJ6,2,99)/2),"")</f>
        <v/>
      </c>
      <c r="BZZ6" s="4" t="str">
        <f>IFERROR(IF(N(data_NoOutliers!BNK6),data_NoOutliers!BNK6,MID(data_NoOutliers!BNK6,2,99)/2),"")</f>
        <v/>
      </c>
      <c r="CAA6" s="4" t="str">
        <f>IFERROR(IF(N(data_NoOutliers!BNL6),data_NoOutliers!BNL6,MID(data_NoOutliers!BNL6,2,99)/2),"")</f>
        <v/>
      </c>
      <c r="CAB6" s="4" t="str">
        <f>IFERROR(IF(N(data_NoOutliers!BNM6),data_NoOutliers!BNM6,MID(data_NoOutliers!BNM6,2,99)/2),"")</f>
        <v/>
      </c>
      <c r="CAC6" s="4" t="str">
        <f>IFERROR(IF(N(data_NoOutliers!BNN6),data_NoOutliers!BNN6,MID(data_NoOutliers!BNN6,2,99)/2),"")</f>
        <v/>
      </c>
      <c r="CAD6" s="4" t="str">
        <f>IFERROR(IF(N(data_NoOutliers!BNO6),data_NoOutliers!BNO6,MID(data_NoOutliers!BNO6,2,99)/2),"")</f>
        <v/>
      </c>
      <c r="CAE6" s="4" t="str">
        <f>IFERROR(IF(N(data_NoOutliers!BNP6),data_NoOutliers!BNP6,MID(data_NoOutliers!BNP6,2,99)/2),"")</f>
        <v/>
      </c>
      <c r="CAF6" s="4" t="str">
        <f>IFERROR(IF(N(data_NoOutliers!BNQ6),data_NoOutliers!BNQ6,MID(data_NoOutliers!BNQ6,2,99)/2),"")</f>
        <v/>
      </c>
      <c r="CAG6" s="4" t="str">
        <f>IFERROR(IF(N(data_NoOutliers!BNR6),data_NoOutliers!BNR6,MID(data_NoOutliers!BNR6,2,99)/2),"")</f>
        <v/>
      </c>
      <c r="CAH6" s="4" t="str">
        <f>IFERROR(IF(N(data_NoOutliers!BNS6),data_NoOutliers!BNS6,MID(data_NoOutliers!BNS6,2,99)/2),"")</f>
        <v/>
      </c>
      <c r="CAI6" s="4" t="str">
        <f>IFERROR(IF(N(data_NoOutliers!BNT6),data_NoOutliers!BNT6,MID(data_NoOutliers!BNT6,2,99)/2),"")</f>
        <v/>
      </c>
      <c r="CAJ6" s="4" t="str">
        <f>IFERROR(IF(N(data_NoOutliers!BNU6),data_NoOutliers!BNU6,MID(data_NoOutliers!BNU6,2,99)/2),"")</f>
        <v/>
      </c>
      <c r="CAK6" s="4" t="str">
        <f>IFERROR(IF(N(data_NoOutliers!BNV6),data_NoOutliers!BNV6,MID(data_NoOutliers!BNV6,2,99)/2),"")</f>
        <v/>
      </c>
      <c r="CAL6" s="4" t="str">
        <f>IFERROR(IF(N(data_NoOutliers!BNW6),data_NoOutliers!BNW6,MID(data_NoOutliers!BNW6,2,99)/2),"")</f>
        <v/>
      </c>
      <c r="CAM6" s="4" t="str">
        <f>IFERROR(IF(N(data_NoOutliers!BNX6),data_NoOutliers!BNX6,MID(data_NoOutliers!BNX6,2,99)/2),"")</f>
        <v/>
      </c>
      <c r="CAN6" s="4" t="str">
        <f>IFERROR(IF(N(data_NoOutliers!BNY6),data_NoOutliers!BNY6,MID(data_NoOutliers!BNY6,2,99)/2),"")</f>
        <v/>
      </c>
      <c r="CAO6" s="4" t="str">
        <f>IFERROR(IF(N(data_NoOutliers!BNZ6),data_NoOutliers!BNZ6,MID(data_NoOutliers!BNZ6,2,99)/2),"")</f>
        <v/>
      </c>
      <c r="CAP6" s="4" t="str">
        <f>IFERROR(IF(N(data_NoOutliers!BOA6),data_NoOutliers!BOA6,MID(data_NoOutliers!BOA6,2,99)/2),"")</f>
        <v/>
      </c>
      <c r="CAQ6" s="4" t="str">
        <f>IFERROR(IF(N(data_NoOutliers!BOB6),data_NoOutliers!BOB6,MID(data_NoOutliers!BOB6,2,99)/2),"")</f>
        <v/>
      </c>
      <c r="CAR6" s="4" t="str">
        <f>IFERROR(IF(N(data_NoOutliers!BOC6),data_NoOutliers!BOC6,MID(data_NoOutliers!BOC6,2,99)/2),"")</f>
        <v/>
      </c>
      <c r="CAS6" s="4" t="str">
        <f>IFERROR(IF(N(data_NoOutliers!BOD6),data_NoOutliers!BOD6,MID(data_NoOutliers!BOD6,2,99)/2),"")</f>
        <v/>
      </c>
      <c r="CAT6" s="4" t="str">
        <f>IFERROR(IF(N(data_NoOutliers!BOE6),data_NoOutliers!BOE6,MID(data_NoOutliers!BOE6,2,99)/2),"")</f>
        <v/>
      </c>
      <c r="CAU6" s="4" t="str">
        <f>IFERROR(IF(N(data_NoOutliers!BOF6),data_NoOutliers!BOF6,MID(data_NoOutliers!BOF6,2,99)/2),"")</f>
        <v/>
      </c>
      <c r="CAV6" s="4" t="str">
        <f>IFERROR(IF(N(data_NoOutliers!BOG6),data_NoOutliers!BOG6,MID(data_NoOutliers!BOG6,2,99)/2),"")</f>
        <v/>
      </c>
      <c r="CAW6" s="4" t="str">
        <f>IFERROR(IF(N(data_NoOutliers!BOH6),data_NoOutliers!BOH6,MID(data_NoOutliers!BOH6,2,99)/2),"")</f>
        <v/>
      </c>
      <c r="CAX6" s="4" t="str">
        <f>IFERROR(IF(N(data_NoOutliers!BOI6),data_NoOutliers!BOI6,MID(data_NoOutliers!BOI6,2,99)/2),"")</f>
        <v/>
      </c>
      <c r="CAY6" s="4" t="str">
        <f>IFERROR(IF(N(data_NoOutliers!BOJ6),data_NoOutliers!BOJ6,MID(data_NoOutliers!BOJ6,2,99)/2),"")</f>
        <v/>
      </c>
      <c r="CAZ6" s="4" t="str">
        <f>IFERROR(IF(N(data_NoOutliers!BOK6),data_NoOutliers!BOK6,MID(data_NoOutliers!BOK6,2,99)/2),"")</f>
        <v/>
      </c>
      <c r="CBA6" s="4" t="str">
        <f>IFERROR(IF(N(data_NoOutliers!BOL6),data_NoOutliers!BOL6,MID(data_NoOutliers!BOL6,2,99)/2),"")</f>
        <v/>
      </c>
      <c r="CBB6" s="4" t="str">
        <f>IFERROR(IF(N(data_NoOutliers!BOM6),data_NoOutliers!BOM6,MID(data_NoOutliers!BOM6,2,99)/2),"")</f>
        <v/>
      </c>
      <c r="CBC6" s="4" t="str">
        <f>IFERROR(IF(N(data_NoOutliers!BON6),data_NoOutliers!BON6,MID(data_NoOutliers!BON6,2,99)/2),"")</f>
        <v/>
      </c>
      <c r="CBD6" s="4" t="str">
        <f>IFERROR(IF(N(data_NoOutliers!BOO6),data_NoOutliers!BOO6,MID(data_NoOutliers!BOO6,2,99)/2),"")</f>
        <v/>
      </c>
      <c r="CBE6" s="4" t="str">
        <f>IFERROR(IF(N(data_NoOutliers!BOP6),data_NoOutliers!BOP6,MID(data_NoOutliers!BOP6,2,99)/2),"")</f>
        <v/>
      </c>
      <c r="CBF6" s="4" t="str">
        <f>IFERROR(IF(N(data_NoOutliers!BOQ6),data_NoOutliers!BOQ6,MID(data_NoOutliers!BOQ6,2,99)/2),"")</f>
        <v/>
      </c>
      <c r="CBG6" s="4" t="str">
        <f>IFERROR(IF(N(data_NoOutliers!BOR6),data_NoOutliers!BOR6,MID(data_NoOutliers!BOR6,2,99)/2),"")</f>
        <v/>
      </c>
      <c r="CBH6" s="4" t="str">
        <f>IFERROR(IF(N(data_NoOutliers!BOS6),data_NoOutliers!BOS6,MID(data_NoOutliers!BOS6,2,99)/2),"")</f>
        <v/>
      </c>
      <c r="CBI6" s="4" t="str">
        <f>IFERROR(IF(N(data_NoOutliers!BOT6),data_NoOutliers!BOT6,MID(data_NoOutliers!BOT6,2,99)/2),"")</f>
        <v/>
      </c>
      <c r="CBJ6" s="4" t="str">
        <f>IFERROR(IF(N(data_NoOutliers!BOU6),data_NoOutliers!BOU6,MID(data_NoOutliers!BOU6,2,99)/2),"")</f>
        <v/>
      </c>
      <c r="CBK6" s="4" t="str">
        <f>IFERROR(IF(N(data_NoOutliers!BOV6),data_NoOutliers!BOV6,MID(data_NoOutliers!BOV6,2,99)/2),"")</f>
        <v/>
      </c>
      <c r="CBL6" s="4" t="str">
        <f>IFERROR(IF(N(data_NoOutliers!BOW6),data_NoOutliers!BOW6,MID(data_NoOutliers!BOW6,2,99)/2),"")</f>
        <v/>
      </c>
      <c r="CBM6" s="4" t="str">
        <f>IFERROR(IF(N(data_NoOutliers!BOX6),data_NoOutliers!BOX6,MID(data_NoOutliers!BOX6,2,99)/2),"")</f>
        <v/>
      </c>
      <c r="CBN6" s="4" t="str">
        <f>IFERROR(IF(N(data_NoOutliers!BOY6),data_NoOutliers!BOY6,MID(data_NoOutliers!BOY6,2,99)/2),"")</f>
        <v/>
      </c>
      <c r="CBO6" s="4" t="str">
        <f>IFERROR(IF(N(data_NoOutliers!BOZ6),data_NoOutliers!BOZ6,MID(data_NoOutliers!BOZ6,2,99)/2),"")</f>
        <v/>
      </c>
      <c r="CBP6" s="4" t="str">
        <f>IFERROR(IF(N(data_NoOutliers!BPA6),data_NoOutliers!BPA6,MID(data_NoOutliers!BPA6,2,99)/2),"")</f>
        <v/>
      </c>
      <c r="CBQ6" s="4" t="str">
        <f>IFERROR(IF(N(data_NoOutliers!BPB6),data_NoOutliers!BPB6,MID(data_NoOutliers!BPB6,2,99)/2),"")</f>
        <v/>
      </c>
      <c r="CBR6" s="4" t="str">
        <f>IFERROR(IF(N(data_NoOutliers!BPC6),data_NoOutliers!BPC6,MID(data_NoOutliers!BPC6,2,99)/2),"")</f>
        <v/>
      </c>
      <c r="CBS6" s="4" t="str">
        <f>IFERROR(IF(N(data_NoOutliers!BPD6),data_NoOutliers!BPD6,MID(data_NoOutliers!BPD6,2,99)/2),"")</f>
        <v/>
      </c>
      <c r="CBT6" s="4" t="str">
        <f>IFERROR(IF(N(data_NoOutliers!BPE6),data_NoOutliers!BPE6,MID(data_NoOutliers!BPE6,2,99)/2),"")</f>
        <v/>
      </c>
      <c r="CBU6" s="4" t="str">
        <f>IFERROR(IF(N(data_NoOutliers!BPF6),data_NoOutliers!BPF6,MID(data_NoOutliers!BPF6,2,99)/2),"")</f>
        <v/>
      </c>
      <c r="CBV6" s="4" t="str">
        <f>IFERROR(IF(N(data_NoOutliers!BPG6),data_NoOutliers!BPG6,MID(data_NoOutliers!BPG6,2,99)/2),"")</f>
        <v/>
      </c>
      <c r="CBW6" s="4" t="str">
        <f>IFERROR(IF(N(data_NoOutliers!BPH6),data_NoOutliers!BPH6,MID(data_NoOutliers!BPH6,2,99)/2),"")</f>
        <v/>
      </c>
      <c r="CBX6" s="4" t="str">
        <f>IFERROR(IF(N(data_NoOutliers!BPI6),data_NoOutliers!BPI6,MID(data_NoOutliers!BPI6,2,99)/2),"")</f>
        <v/>
      </c>
      <c r="CBY6" s="4" t="str">
        <f>IFERROR(IF(N(data_NoOutliers!BPJ6),data_NoOutliers!BPJ6,MID(data_NoOutliers!BPJ6,2,99)/2),"")</f>
        <v/>
      </c>
      <c r="CBZ6" s="4" t="str">
        <f>IFERROR(IF(N(data_NoOutliers!BPK6),data_NoOutliers!BPK6,MID(data_NoOutliers!BPK6,2,99)/2),"")</f>
        <v/>
      </c>
      <c r="CCA6" s="4" t="str">
        <f>IFERROR(IF(N(data_NoOutliers!BPL6),data_NoOutliers!BPL6,MID(data_NoOutliers!BPL6,2,99)/2),"")</f>
        <v/>
      </c>
      <c r="CCB6" s="4" t="str">
        <f>IFERROR(IF(N(data_NoOutliers!BPM6),data_NoOutliers!BPM6,MID(data_NoOutliers!BPM6,2,99)/2),"")</f>
        <v/>
      </c>
      <c r="CCC6" s="4" t="str">
        <f>IFERROR(IF(N(data_NoOutliers!BPN6),data_NoOutliers!BPN6,MID(data_NoOutliers!BPN6,2,99)/2),"")</f>
        <v/>
      </c>
      <c r="CCD6" s="4" t="str">
        <f>IFERROR(IF(N(data_NoOutliers!BPO6),data_NoOutliers!BPO6,MID(data_NoOutliers!BPO6,2,99)/2),"")</f>
        <v/>
      </c>
      <c r="CCE6" s="4" t="str">
        <f>IFERROR(IF(N(data_NoOutliers!BPP6),data_NoOutliers!BPP6,MID(data_NoOutliers!BPP6,2,99)/2),"")</f>
        <v/>
      </c>
      <c r="CCF6" s="4" t="str">
        <f>IFERROR(IF(N(data_NoOutliers!BPQ6),data_NoOutliers!BPQ6,MID(data_NoOutliers!BPQ6,2,99)/2),"")</f>
        <v/>
      </c>
      <c r="CCG6" s="4" t="str">
        <f>IFERROR(IF(N(data_NoOutliers!BPR6),data_NoOutliers!BPR6,MID(data_NoOutliers!BPR6,2,99)/2),"")</f>
        <v/>
      </c>
      <c r="CCH6" s="4" t="str">
        <f>IFERROR(IF(N(data_NoOutliers!BPS6),data_NoOutliers!BPS6,MID(data_NoOutliers!BPS6,2,99)/2),"")</f>
        <v/>
      </c>
      <c r="CCI6" s="4" t="str">
        <f>IFERROR(IF(N(data_NoOutliers!BPT6),data_NoOutliers!BPT6,MID(data_NoOutliers!BPT6,2,99)/2),"")</f>
        <v/>
      </c>
      <c r="CCJ6" s="4" t="str">
        <f>IFERROR(IF(N(data_NoOutliers!BPU6),data_NoOutliers!BPU6,MID(data_NoOutliers!BPU6,2,99)/2),"")</f>
        <v/>
      </c>
      <c r="CCK6" s="4" t="str">
        <f>IFERROR(IF(N(data_NoOutliers!BPV6),data_NoOutliers!BPV6,MID(data_NoOutliers!BPV6,2,99)/2),"")</f>
        <v/>
      </c>
      <c r="CCL6" s="4" t="str">
        <f>IFERROR(IF(N(data_NoOutliers!BPW6),data_NoOutliers!BPW6,MID(data_NoOutliers!BPW6,2,99)/2),"")</f>
        <v/>
      </c>
      <c r="CCM6" s="4" t="str">
        <f>IFERROR(IF(N(data_NoOutliers!BPX6),data_NoOutliers!BPX6,MID(data_NoOutliers!BPX6,2,99)/2),"")</f>
        <v/>
      </c>
      <c r="CCN6" s="4" t="str">
        <f>IFERROR(IF(N(data_NoOutliers!BPY6),data_NoOutliers!BPY6,MID(data_NoOutliers!BPY6,2,99)/2),"")</f>
        <v/>
      </c>
      <c r="CCO6" s="4" t="str">
        <f>IFERROR(IF(N(data_NoOutliers!BPZ6),data_NoOutliers!BPZ6,MID(data_NoOutliers!BPZ6,2,99)/2),"")</f>
        <v/>
      </c>
      <c r="CCP6" s="4" t="str">
        <f>IFERROR(IF(N(data_NoOutliers!BQA6),data_NoOutliers!BQA6,MID(data_NoOutliers!BQA6,2,99)/2),"")</f>
        <v/>
      </c>
      <c r="CCQ6" s="4" t="str">
        <f>IFERROR(IF(N(data_NoOutliers!BQB6),data_NoOutliers!BQB6,MID(data_NoOutliers!BQB6,2,99)/2),"")</f>
        <v/>
      </c>
      <c r="CCR6" s="4" t="str">
        <f>IFERROR(IF(N(data_NoOutliers!BQC6),data_NoOutliers!BQC6,MID(data_NoOutliers!BQC6,2,99)/2),"")</f>
        <v/>
      </c>
      <c r="CCS6" s="4" t="str">
        <f>IFERROR(IF(N(data_NoOutliers!BQD6),data_NoOutliers!BQD6,MID(data_NoOutliers!BQD6,2,99)/2),"")</f>
        <v/>
      </c>
      <c r="CCT6" s="4" t="str">
        <f>IFERROR(IF(N(data_NoOutliers!BQE6),data_NoOutliers!BQE6,MID(data_NoOutliers!BQE6,2,99)/2),"")</f>
        <v/>
      </c>
      <c r="CCU6" s="4" t="str">
        <f>IFERROR(IF(N(data_NoOutliers!BQF6),data_NoOutliers!BQF6,MID(data_NoOutliers!BQF6,2,99)/2),"")</f>
        <v/>
      </c>
      <c r="CCV6" s="4" t="str">
        <f>IFERROR(IF(N(data_NoOutliers!BQG6),data_NoOutliers!BQG6,MID(data_NoOutliers!BQG6,2,99)/2),"")</f>
        <v/>
      </c>
      <c r="CCW6" s="4" t="str">
        <f>IFERROR(IF(N(data_NoOutliers!BQH6),data_NoOutliers!BQH6,MID(data_NoOutliers!BQH6,2,99)/2),"")</f>
        <v/>
      </c>
      <c r="CCX6" s="4" t="str">
        <f>IFERROR(IF(N(data_NoOutliers!BQI6),data_NoOutliers!BQI6,MID(data_NoOutliers!BQI6,2,99)/2),"")</f>
        <v/>
      </c>
      <c r="CCY6" s="4" t="str">
        <f>IFERROR(IF(N(data_NoOutliers!BQJ6),data_NoOutliers!BQJ6,MID(data_NoOutliers!BQJ6,2,99)/2),"")</f>
        <v/>
      </c>
      <c r="CCZ6" s="4" t="str">
        <f>IFERROR(IF(N(data_NoOutliers!BQK6),data_NoOutliers!BQK6,MID(data_NoOutliers!BQK6,2,99)/2),"")</f>
        <v/>
      </c>
      <c r="CDA6" s="4" t="str">
        <f>IFERROR(IF(N(data_NoOutliers!BQL6),data_NoOutliers!BQL6,MID(data_NoOutliers!BQL6,2,99)/2),"")</f>
        <v/>
      </c>
      <c r="CDB6" s="4" t="str">
        <f>IFERROR(IF(N(data_NoOutliers!BQM6),data_NoOutliers!BQM6,MID(data_NoOutliers!BQM6,2,99)/2),"")</f>
        <v/>
      </c>
      <c r="CDC6" s="4" t="str">
        <f>IFERROR(IF(N(data_NoOutliers!BQN6),data_NoOutliers!BQN6,MID(data_NoOutliers!BQN6,2,99)/2),"")</f>
        <v/>
      </c>
      <c r="CDD6" s="4" t="str">
        <f>IFERROR(IF(N(data_NoOutliers!BQO6),data_NoOutliers!BQO6,MID(data_NoOutliers!BQO6,2,99)/2),"")</f>
        <v/>
      </c>
      <c r="CDE6" s="4" t="str">
        <f>IFERROR(IF(N(data_NoOutliers!BQP6),data_NoOutliers!BQP6,MID(data_NoOutliers!BQP6,2,99)/2),"")</f>
        <v/>
      </c>
      <c r="CDF6" s="4" t="str">
        <f>IFERROR(IF(N(data_NoOutliers!BQQ6),data_NoOutliers!BQQ6,MID(data_NoOutliers!BQQ6,2,99)/2),"")</f>
        <v/>
      </c>
      <c r="CDG6" s="4" t="str">
        <f>IFERROR(IF(N(data_NoOutliers!BQR6),data_NoOutliers!BQR6,MID(data_NoOutliers!BQR6,2,99)/2),"")</f>
        <v/>
      </c>
      <c r="CDH6" s="4" t="str">
        <f>IFERROR(IF(N(data_NoOutliers!BQS6),data_NoOutliers!BQS6,MID(data_NoOutliers!BQS6,2,99)/2),"")</f>
        <v/>
      </c>
      <c r="CDI6" s="4" t="str">
        <f>IFERROR(IF(N(data_NoOutliers!BQT6),data_NoOutliers!BQT6,MID(data_NoOutliers!BQT6,2,99)/2),"")</f>
        <v/>
      </c>
      <c r="CDJ6" s="4" t="str">
        <f>IFERROR(IF(N(data_NoOutliers!BQU6),data_NoOutliers!BQU6,MID(data_NoOutliers!BQU6,2,99)/2),"")</f>
        <v/>
      </c>
      <c r="CDK6" s="4" t="str">
        <f>IFERROR(IF(N(data_NoOutliers!BQV6),data_NoOutliers!BQV6,MID(data_NoOutliers!BQV6,2,99)/2),"")</f>
        <v/>
      </c>
      <c r="CDL6" s="4" t="str">
        <f>IFERROR(IF(N(data_NoOutliers!BQW6),data_NoOutliers!BQW6,MID(data_NoOutliers!BQW6,2,99)/2),"")</f>
        <v/>
      </c>
      <c r="CDM6" s="4" t="str">
        <f>IFERROR(IF(N(data_NoOutliers!BQX6),data_NoOutliers!BQX6,MID(data_NoOutliers!BQX6,2,99)/2),"")</f>
        <v/>
      </c>
      <c r="CDN6" s="4" t="str">
        <f>IFERROR(IF(N(data_NoOutliers!BQY6),data_NoOutliers!BQY6,MID(data_NoOutliers!BQY6,2,99)/2),"")</f>
        <v/>
      </c>
      <c r="CDO6" s="4" t="str">
        <f>IFERROR(IF(N(data_NoOutliers!BQZ6),data_NoOutliers!BQZ6,MID(data_NoOutliers!BQZ6,2,99)/2),"")</f>
        <v/>
      </c>
      <c r="CDP6" s="4" t="str">
        <f>IFERROR(IF(N(data_NoOutliers!BRA6),data_NoOutliers!BRA6,MID(data_NoOutliers!BRA6,2,99)/2),"")</f>
        <v/>
      </c>
      <c r="CDQ6" s="4" t="str">
        <f>IFERROR(IF(N(data_NoOutliers!BRB6),data_NoOutliers!BRB6,MID(data_NoOutliers!BRB6,2,99)/2),"")</f>
        <v/>
      </c>
      <c r="CDR6" s="4" t="str">
        <f>IFERROR(IF(N(data_NoOutliers!BRC6),data_NoOutliers!BRC6,MID(data_NoOutliers!BRC6,2,99)/2),"")</f>
        <v/>
      </c>
      <c r="CDS6" s="4" t="str">
        <f>IFERROR(IF(N(data_NoOutliers!BRD6),data_NoOutliers!BRD6,MID(data_NoOutliers!BRD6,2,99)/2),"")</f>
        <v/>
      </c>
      <c r="CDT6" s="4" t="str">
        <f>IFERROR(IF(N(data_NoOutliers!BRE6),data_NoOutliers!BRE6,MID(data_NoOutliers!BRE6,2,99)/2),"")</f>
        <v/>
      </c>
      <c r="CDU6" s="4" t="str">
        <f>IFERROR(IF(N(data_NoOutliers!BRF6),data_NoOutliers!BRF6,MID(data_NoOutliers!BRF6,2,99)/2),"")</f>
        <v/>
      </c>
      <c r="CDV6" s="4" t="str">
        <f>IFERROR(IF(N(data_NoOutliers!BRG6),data_NoOutliers!BRG6,MID(data_NoOutliers!BRG6,2,99)/2),"")</f>
        <v/>
      </c>
      <c r="CDW6" s="4" t="str">
        <f>IFERROR(IF(N(data_NoOutliers!BRH6),data_NoOutliers!BRH6,MID(data_NoOutliers!BRH6,2,99)/2),"")</f>
        <v/>
      </c>
      <c r="CDX6" s="4" t="str">
        <f>IFERROR(IF(N(data_NoOutliers!BRI6),data_NoOutliers!BRI6,MID(data_NoOutliers!BRI6,2,99)/2),"")</f>
        <v/>
      </c>
      <c r="CDY6" s="4" t="str">
        <f>IFERROR(IF(N(data_NoOutliers!BRJ6),data_NoOutliers!BRJ6,MID(data_NoOutliers!BRJ6,2,99)/2),"")</f>
        <v/>
      </c>
      <c r="CDZ6" s="4" t="str">
        <f>IFERROR(IF(N(data_NoOutliers!BRK6),data_NoOutliers!BRK6,MID(data_NoOutliers!BRK6,2,99)/2),"")</f>
        <v/>
      </c>
      <c r="CEA6" s="4" t="str">
        <f>IFERROR(IF(N(data_NoOutliers!BRL6),data_NoOutliers!BRL6,MID(data_NoOutliers!BRL6,2,99)/2),"")</f>
        <v/>
      </c>
      <c r="CEB6" s="4" t="str">
        <f>IFERROR(IF(N(data_NoOutliers!BRM6),data_NoOutliers!BRM6,MID(data_NoOutliers!BRM6,2,99)/2),"")</f>
        <v/>
      </c>
      <c r="CEC6" s="4" t="str">
        <f>IFERROR(IF(N(data_NoOutliers!BRN6),data_NoOutliers!BRN6,MID(data_NoOutliers!BRN6,2,99)/2),"")</f>
        <v/>
      </c>
      <c r="CED6" s="4" t="str">
        <f>IFERROR(IF(N(data_NoOutliers!BRO6),data_NoOutliers!BRO6,MID(data_NoOutliers!BRO6,2,99)/2),"")</f>
        <v/>
      </c>
      <c r="CEE6" s="4" t="str">
        <f>IFERROR(IF(N(data_NoOutliers!BRP6),data_NoOutliers!BRP6,MID(data_NoOutliers!BRP6,2,99)/2),"")</f>
        <v/>
      </c>
      <c r="CEF6" s="4" t="str">
        <f>IFERROR(IF(N(data_NoOutliers!BRQ6),data_NoOutliers!BRQ6,MID(data_NoOutliers!BRQ6,2,99)/2),"")</f>
        <v/>
      </c>
      <c r="CEG6" s="4" t="str">
        <f>IFERROR(IF(N(data_NoOutliers!BRR6),data_NoOutliers!BRR6,MID(data_NoOutliers!BRR6,2,99)/2),"")</f>
        <v/>
      </c>
      <c r="CEH6" s="4" t="str">
        <f>IFERROR(IF(N(data_NoOutliers!BRS6),data_NoOutliers!BRS6,MID(data_NoOutliers!BRS6,2,99)/2),"")</f>
        <v/>
      </c>
      <c r="CEI6" s="4" t="str">
        <f>IFERROR(IF(N(data_NoOutliers!BRT6),data_NoOutliers!BRT6,MID(data_NoOutliers!BRT6,2,99)/2),"")</f>
        <v/>
      </c>
      <c r="CEJ6" s="4" t="str">
        <f>IFERROR(IF(N(data_NoOutliers!BRU6),data_NoOutliers!BRU6,MID(data_NoOutliers!BRU6,2,99)/2),"")</f>
        <v/>
      </c>
      <c r="CEK6" s="4" t="str">
        <f>IFERROR(IF(N(data_NoOutliers!BRV6),data_NoOutliers!BRV6,MID(data_NoOutliers!BRV6,2,99)/2),"")</f>
        <v/>
      </c>
      <c r="CEL6" s="4" t="str">
        <f>IFERROR(IF(N(data_NoOutliers!BRW6),data_NoOutliers!BRW6,MID(data_NoOutliers!BRW6,2,99)/2),"")</f>
        <v/>
      </c>
      <c r="CEM6" s="4" t="str">
        <f>IFERROR(IF(N(data_NoOutliers!BRX6),data_NoOutliers!BRX6,MID(data_NoOutliers!BRX6,2,99)/2),"")</f>
        <v/>
      </c>
      <c r="CEN6" s="4" t="str">
        <f>IFERROR(IF(N(data_NoOutliers!BRY6),data_NoOutliers!BRY6,MID(data_NoOutliers!BRY6,2,99)/2),"")</f>
        <v/>
      </c>
      <c r="CEO6" s="4" t="str">
        <f>IFERROR(IF(N(data_NoOutliers!BRZ6),data_NoOutliers!BRZ6,MID(data_NoOutliers!BRZ6,2,99)/2),"")</f>
        <v/>
      </c>
      <c r="CEP6" s="4" t="str">
        <f>IFERROR(IF(N(data_NoOutliers!BSA6),data_NoOutliers!BSA6,MID(data_NoOutliers!BSA6,2,99)/2),"")</f>
        <v/>
      </c>
      <c r="CEQ6" s="4" t="str">
        <f>IFERROR(IF(N(data_NoOutliers!BSB6),data_NoOutliers!BSB6,MID(data_NoOutliers!BSB6,2,99)/2),"")</f>
        <v/>
      </c>
      <c r="CER6" s="4" t="str">
        <f>IFERROR(IF(N(data_NoOutliers!BSC6),data_NoOutliers!BSC6,MID(data_NoOutliers!BSC6,2,99)/2),"")</f>
        <v/>
      </c>
      <c r="CES6" s="4" t="str">
        <f>IFERROR(IF(N(data_NoOutliers!BSD6),data_NoOutliers!BSD6,MID(data_NoOutliers!BSD6,2,99)/2),"")</f>
        <v/>
      </c>
      <c r="CET6" s="4" t="str">
        <f>IFERROR(IF(N(data_NoOutliers!BSE6),data_NoOutliers!BSE6,MID(data_NoOutliers!BSE6,2,99)/2),"")</f>
        <v/>
      </c>
      <c r="CEU6" s="4" t="str">
        <f>IFERROR(IF(N(data_NoOutliers!BSF6),data_NoOutliers!BSF6,MID(data_NoOutliers!BSF6,2,99)/2),"")</f>
        <v/>
      </c>
      <c r="CEV6" s="4" t="str">
        <f>IFERROR(IF(N(data_NoOutliers!BSG6),data_NoOutliers!BSG6,MID(data_NoOutliers!BSG6,2,99)/2),"")</f>
        <v/>
      </c>
      <c r="CEW6" s="4" t="str">
        <f>IFERROR(IF(N(data_NoOutliers!BSH6),data_NoOutliers!BSH6,MID(data_NoOutliers!BSH6,2,99)/2),"")</f>
        <v/>
      </c>
      <c r="CEX6" s="4" t="str">
        <f>IFERROR(IF(N(data_NoOutliers!BSI6),data_NoOutliers!BSI6,MID(data_NoOutliers!BSI6,2,99)/2),"")</f>
        <v/>
      </c>
      <c r="CEY6" s="4" t="str">
        <f>IFERROR(IF(N(data_NoOutliers!BSJ6),data_NoOutliers!BSJ6,MID(data_NoOutliers!BSJ6,2,99)/2),"")</f>
        <v/>
      </c>
      <c r="CEZ6" s="4" t="str">
        <f>IFERROR(IF(N(data_NoOutliers!BSK6),data_NoOutliers!BSK6,MID(data_NoOutliers!BSK6,2,99)/2),"")</f>
        <v/>
      </c>
      <c r="CFA6" s="4" t="str">
        <f>IFERROR(IF(N(data_NoOutliers!BSL6),data_NoOutliers!BSL6,MID(data_NoOutliers!BSL6,2,99)/2),"")</f>
        <v/>
      </c>
      <c r="CFB6" s="4" t="str">
        <f>IFERROR(IF(N(data_NoOutliers!BSM6),data_NoOutliers!BSM6,MID(data_NoOutliers!BSM6,2,99)/2),"")</f>
        <v/>
      </c>
      <c r="CFC6" s="4" t="str">
        <f>IFERROR(IF(N(data_NoOutliers!BSN6),data_NoOutliers!BSN6,MID(data_NoOutliers!BSN6,2,99)/2),"")</f>
        <v/>
      </c>
      <c r="CFD6" s="4" t="str">
        <f>IFERROR(IF(N(data_NoOutliers!BSO6),data_NoOutliers!BSO6,MID(data_NoOutliers!BSO6,2,99)/2),"")</f>
        <v/>
      </c>
      <c r="CFE6" s="4" t="str">
        <f>IFERROR(IF(N(data_NoOutliers!BSP6),data_NoOutliers!BSP6,MID(data_NoOutliers!BSP6,2,99)/2),"")</f>
        <v/>
      </c>
      <c r="CFF6" s="4" t="str">
        <f>IFERROR(IF(N(data_NoOutliers!BSQ6),data_NoOutliers!BSQ6,MID(data_NoOutliers!BSQ6,2,99)/2),"")</f>
        <v/>
      </c>
      <c r="CFG6" s="4" t="str">
        <f>IFERROR(IF(N(data_NoOutliers!BSR6),data_NoOutliers!BSR6,MID(data_NoOutliers!BSR6,2,99)/2),"")</f>
        <v/>
      </c>
      <c r="CFH6" s="4" t="str">
        <f>IFERROR(IF(N(data_NoOutliers!BSS6),data_NoOutliers!BSS6,MID(data_NoOutliers!BSS6,2,99)/2),"")</f>
        <v/>
      </c>
      <c r="CFI6" s="4" t="str">
        <f>IFERROR(IF(N(data_NoOutliers!BST6),data_NoOutliers!BST6,MID(data_NoOutliers!BST6,2,99)/2),"")</f>
        <v/>
      </c>
      <c r="CFJ6" s="4" t="str">
        <f>IFERROR(IF(N(data_NoOutliers!BSU6),data_NoOutliers!BSU6,MID(data_NoOutliers!BSU6,2,99)/2),"")</f>
        <v/>
      </c>
      <c r="CFK6" s="4" t="str">
        <f>IFERROR(IF(N(data_NoOutliers!BSV6),data_NoOutliers!BSV6,MID(data_NoOutliers!BSV6,2,99)/2),"")</f>
        <v/>
      </c>
      <c r="CFL6" s="4" t="str">
        <f>IFERROR(IF(N(data_NoOutliers!BSW6),data_NoOutliers!BSW6,MID(data_NoOutliers!BSW6,2,99)/2),"")</f>
        <v/>
      </c>
      <c r="CFM6" s="4" t="str">
        <f>IFERROR(IF(N(data_NoOutliers!BSX6),data_NoOutliers!BSX6,MID(data_NoOutliers!BSX6,2,99)/2),"")</f>
        <v/>
      </c>
      <c r="CFN6" s="4" t="str">
        <f>IFERROR(IF(N(data_NoOutliers!BSY6),data_NoOutliers!BSY6,MID(data_NoOutliers!BSY6,2,99)/2),"")</f>
        <v/>
      </c>
      <c r="CFO6" s="4" t="str">
        <f>IFERROR(IF(N(data_NoOutliers!BSZ6),data_NoOutliers!BSZ6,MID(data_NoOutliers!BSZ6,2,99)/2),"")</f>
        <v/>
      </c>
      <c r="CFP6" s="4" t="str">
        <f>IFERROR(IF(N(data_NoOutliers!BTA6),data_NoOutliers!BTA6,MID(data_NoOutliers!BTA6,2,99)/2),"")</f>
        <v/>
      </c>
      <c r="CFQ6" s="4" t="str">
        <f>IFERROR(IF(N(data_NoOutliers!BTB6),data_NoOutliers!BTB6,MID(data_NoOutliers!BTB6,2,99)/2),"")</f>
        <v/>
      </c>
      <c r="CFR6" s="4" t="str">
        <f>IFERROR(IF(N(data_NoOutliers!BTC6),data_NoOutliers!BTC6,MID(data_NoOutliers!BTC6,2,99)/2),"")</f>
        <v/>
      </c>
      <c r="CFS6" s="4" t="str">
        <f>IFERROR(IF(N(data_NoOutliers!BTD6),data_NoOutliers!BTD6,MID(data_NoOutliers!BTD6,2,99)/2),"")</f>
        <v/>
      </c>
      <c r="CFT6" s="4" t="str">
        <f>IFERROR(IF(N(data_NoOutliers!BTE6),data_NoOutliers!BTE6,MID(data_NoOutliers!BTE6,2,99)/2),"")</f>
        <v/>
      </c>
      <c r="CFU6" s="4" t="str">
        <f>IFERROR(IF(N(data_NoOutliers!BTF6),data_NoOutliers!BTF6,MID(data_NoOutliers!BTF6,2,99)/2),"")</f>
        <v/>
      </c>
      <c r="CFV6" s="4" t="str">
        <f>IFERROR(IF(N(data_NoOutliers!BTG6),data_NoOutliers!BTG6,MID(data_NoOutliers!BTG6,2,99)/2),"")</f>
        <v/>
      </c>
      <c r="CFW6" s="4" t="str">
        <f>IFERROR(IF(N(data_NoOutliers!BTH6),data_NoOutliers!BTH6,MID(data_NoOutliers!BTH6,2,99)/2),"")</f>
        <v/>
      </c>
      <c r="CFX6" s="4" t="str">
        <f>IFERROR(IF(N(data_NoOutliers!BTI6),data_NoOutliers!BTI6,MID(data_NoOutliers!BTI6,2,99)/2),"")</f>
        <v/>
      </c>
      <c r="CFY6" s="4" t="str">
        <f>IFERROR(IF(N(data_NoOutliers!BTJ6),data_NoOutliers!BTJ6,MID(data_NoOutliers!BTJ6,2,99)/2),"")</f>
        <v/>
      </c>
      <c r="CFZ6" s="4" t="str">
        <f>IFERROR(IF(N(data_NoOutliers!BTK6),data_NoOutliers!BTK6,MID(data_NoOutliers!BTK6,2,99)/2),"")</f>
        <v/>
      </c>
      <c r="CGA6" s="4" t="str">
        <f>IFERROR(IF(N(data_NoOutliers!BTL6),data_NoOutliers!BTL6,MID(data_NoOutliers!BTL6,2,99)/2),"")</f>
        <v/>
      </c>
      <c r="CGB6" s="4" t="str">
        <f>IFERROR(IF(N(data_NoOutliers!BTM6),data_NoOutliers!BTM6,MID(data_NoOutliers!BTM6,2,99)/2),"")</f>
        <v/>
      </c>
      <c r="CGC6" s="4" t="str">
        <f>IFERROR(IF(N(data_NoOutliers!BTN6),data_NoOutliers!BTN6,MID(data_NoOutliers!BTN6,2,99)/2),"")</f>
        <v/>
      </c>
      <c r="CGD6" s="4" t="str">
        <f>IFERROR(IF(N(data_NoOutliers!BTO6),data_NoOutliers!BTO6,MID(data_NoOutliers!BTO6,2,99)/2),"")</f>
        <v/>
      </c>
      <c r="CGE6" s="4" t="str">
        <f>IFERROR(IF(N(data_NoOutliers!BTP6),data_NoOutliers!BTP6,MID(data_NoOutliers!BTP6,2,99)/2),"")</f>
        <v/>
      </c>
      <c r="CGF6" s="4" t="str">
        <f>IFERROR(IF(N(data_NoOutliers!BTQ6),data_NoOutliers!BTQ6,MID(data_NoOutliers!BTQ6,2,99)/2),"")</f>
        <v/>
      </c>
      <c r="CGG6" s="4" t="str">
        <f>IFERROR(IF(N(data_NoOutliers!BTR6),data_NoOutliers!BTR6,MID(data_NoOutliers!BTR6,2,99)/2),"")</f>
        <v/>
      </c>
      <c r="CGH6" s="4" t="str">
        <f>IFERROR(IF(N(data_NoOutliers!BTS6),data_NoOutliers!BTS6,MID(data_NoOutliers!BTS6,2,99)/2),"")</f>
        <v/>
      </c>
      <c r="CGI6" s="4" t="str">
        <f>IFERROR(IF(N(data_NoOutliers!BTT6),data_NoOutliers!BTT6,MID(data_NoOutliers!BTT6,2,99)/2),"")</f>
        <v/>
      </c>
      <c r="CGJ6" s="4" t="str">
        <f>IFERROR(IF(N(data_NoOutliers!BTU6),data_NoOutliers!BTU6,MID(data_NoOutliers!BTU6,2,99)/2),"")</f>
        <v/>
      </c>
      <c r="CGK6" s="4" t="str">
        <f>IFERROR(IF(N(data_NoOutliers!BTV6),data_NoOutliers!BTV6,MID(data_NoOutliers!BTV6,2,99)/2),"")</f>
        <v/>
      </c>
      <c r="CGL6" s="4" t="str">
        <f>IFERROR(IF(N(data_NoOutliers!BTW6),data_NoOutliers!BTW6,MID(data_NoOutliers!BTW6,2,99)/2),"")</f>
        <v/>
      </c>
      <c r="CGM6" s="4" t="str">
        <f>IFERROR(IF(N(data_NoOutliers!BTX6),data_NoOutliers!BTX6,MID(data_NoOutliers!BTX6,2,99)/2),"")</f>
        <v/>
      </c>
      <c r="CGN6" s="4" t="str">
        <f>IFERROR(IF(N(data_NoOutliers!BTY6),data_NoOutliers!BTY6,MID(data_NoOutliers!BTY6,2,99)/2),"")</f>
        <v/>
      </c>
      <c r="CGO6" s="4" t="str">
        <f>IFERROR(IF(N(data_NoOutliers!BTZ6),data_NoOutliers!BTZ6,MID(data_NoOutliers!BTZ6,2,99)/2),"")</f>
        <v/>
      </c>
      <c r="CGP6" s="4" t="str">
        <f>IFERROR(IF(N(data_NoOutliers!BUA6),data_NoOutliers!BUA6,MID(data_NoOutliers!BUA6,2,99)/2),"")</f>
        <v/>
      </c>
      <c r="CGQ6" s="4" t="str">
        <f>IFERROR(IF(N(data_NoOutliers!BUB6),data_NoOutliers!BUB6,MID(data_NoOutliers!BUB6,2,99)/2),"")</f>
        <v/>
      </c>
      <c r="CGR6" s="4" t="str">
        <f>IFERROR(IF(N(data_NoOutliers!BUC6),data_NoOutliers!BUC6,MID(data_NoOutliers!BUC6,2,99)/2),"")</f>
        <v/>
      </c>
      <c r="CGS6" s="4" t="str">
        <f>IFERROR(IF(N(data_NoOutliers!BUD6),data_NoOutliers!BUD6,MID(data_NoOutliers!BUD6,2,99)/2),"")</f>
        <v/>
      </c>
      <c r="CGT6" s="4" t="str">
        <f>IFERROR(IF(N(data_NoOutliers!BUE6),data_NoOutliers!BUE6,MID(data_NoOutliers!BUE6,2,99)/2),"")</f>
        <v/>
      </c>
      <c r="CGU6" s="4" t="str">
        <f>IFERROR(IF(N(data_NoOutliers!BUF6),data_NoOutliers!BUF6,MID(data_NoOutliers!BUF6,2,99)/2),"")</f>
        <v/>
      </c>
      <c r="CGV6" s="4" t="str">
        <f>IFERROR(IF(N(data_NoOutliers!BUG6),data_NoOutliers!BUG6,MID(data_NoOutliers!BUG6,2,99)/2),"")</f>
        <v/>
      </c>
      <c r="CGW6" s="4" t="str">
        <f>IFERROR(IF(N(data_NoOutliers!BUH6),data_NoOutliers!BUH6,MID(data_NoOutliers!BUH6,2,99)/2),"")</f>
        <v/>
      </c>
      <c r="CGX6" s="4" t="str">
        <f>IFERROR(IF(N(data_NoOutliers!BUI6),data_NoOutliers!BUI6,MID(data_NoOutliers!BUI6,2,99)/2),"")</f>
        <v/>
      </c>
      <c r="CGY6" s="4" t="str">
        <f>IFERROR(IF(N(data_NoOutliers!BUJ6),data_NoOutliers!BUJ6,MID(data_NoOutliers!BUJ6,2,99)/2),"")</f>
        <v/>
      </c>
      <c r="CGZ6" s="4" t="str">
        <f>IFERROR(IF(N(data_NoOutliers!BUK6),data_NoOutliers!BUK6,MID(data_NoOutliers!BUK6,2,99)/2),"")</f>
        <v/>
      </c>
      <c r="CHA6" s="4" t="str">
        <f>IFERROR(IF(N(data_NoOutliers!BUL6),data_NoOutliers!BUL6,MID(data_NoOutliers!BUL6,2,99)/2),"")</f>
        <v/>
      </c>
      <c r="CHB6" s="4" t="str">
        <f>IFERROR(IF(N(data_NoOutliers!BUM6),data_NoOutliers!BUM6,MID(data_NoOutliers!BUM6,2,99)/2),"")</f>
        <v/>
      </c>
      <c r="CHC6" s="4" t="str">
        <f>IFERROR(IF(N(data_NoOutliers!BUN6),data_NoOutliers!BUN6,MID(data_NoOutliers!BUN6,2,99)/2),"")</f>
        <v/>
      </c>
      <c r="CHD6" s="4" t="str">
        <f>IFERROR(IF(N(data_NoOutliers!BUO6),data_NoOutliers!BUO6,MID(data_NoOutliers!BUO6,2,99)/2),"")</f>
        <v/>
      </c>
      <c r="CHE6" s="4" t="str">
        <f>IFERROR(IF(N(data_NoOutliers!BUP6),data_NoOutliers!BUP6,MID(data_NoOutliers!BUP6,2,99)/2),"")</f>
        <v/>
      </c>
      <c r="CHF6" s="4" t="str">
        <f>IFERROR(IF(N(data_NoOutliers!BUQ6),data_NoOutliers!BUQ6,MID(data_NoOutliers!BUQ6,2,99)/2),"")</f>
        <v/>
      </c>
      <c r="CHG6" s="4" t="str">
        <f>IFERROR(IF(N(data_NoOutliers!BUR6),data_NoOutliers!BUR6,MID(data_NoOutliers!BUR6,2,99)/2),"")</f>
        <v/>
      </c>
      <c r="CHH6" s="4" t="str">
        <f>IFERROR(IF(N(data_NoOutliers!BUS6),data_NoOutliers!BUS6,MID(data_NoOutliers!BUS6,2,99)/2),"")</f>
        <v/>
      </c>
      <c r="CHI6" s="4" t="str">
        <f>IFERROR(IF(N(data_NoOutliers!BUT6),data_NoOutliers!BUT6,MID(data_NoOutliers!BUT6,2,99)/2),"")</f>
        <v/>
      </c>
      <c r="CHJ6" s="4" t="str">
        <f>IFERROR(IF(N(data_NoOutliers!BUU6),data_NoOutliers!BUU6,MID(data_NoOutliers!BUU6,2,99)/2),"")</f>
        <v/>
      </c>
      <c r="CHK6" s="4" t="str">
        <f>IFERROR(IF(N(data_NoOutliers!BUV6),data_NoOutliers!BUV6,MID(data_NoOutliers!BUV6,2,99)/2),"")</f>
        <v/>
      </c>
      <c r="CHL6" s="4" t="str">
        <f>IFERROR(IF(N(data_NoOutliers!BUW6),data_NoOutliers!BUW6,MID(data_NoOutliers!BUW6,2,99)/2),"")</f>
        <v/>
      </c>
      <c r="CHM6" s="4" t="str">
        <f>IFERROR(IF(N(data_NoOutliers!BUX6),data_NoOutliers!BUX6,MID(data_NoOutliers!BUX6,2,99)/2),"")</f>
        <v/>
      </c>
      <c r="CHN6" s="4" t="str">
        <f>IFERROR(IF(N(data_NoOutliers!BUY6),data_NoOutliers!BUY6,MID(data_NoOutliers!BUY6,2,99)/2),"")</f>
        <v/>
      </c>
      <c r="CHO6" s="4" t="str">
        <f>IFERROR(IF(N(data_NoOutliers!BUZ6),data_NoOutliers!BUZ6,MID(data_NoOutliers!BUZ6,2,99)/2),"")</f>
        <v/>
      </c>
      <c r="CHP6" s="4" t="str">
        <f>IFERROR(IF(N(data_NoOutliers!BVA6),data_NoOutliers!BVA6,MID(data_NoOutliers!BVA6,2,99)/2),"")</f>
        <v/>
      </c>
      <c r="CHQ6" s="4" t="str">
        <f>IFERROR(IF(N(data_NoOutliers!BVB6),data_NoOutliers!BVB6,MID(data_NoOutliers!BVB6,2,99)/2),"")</f>
        <v/>
      </c>
      <c r="CHR6" s="4" t="str">
        <f>IFERROR(IF(N(data_NoOutliers!BVC6),data_NoOutliers!BVC6,MID(data_NoOutliers!BVC6,2,99)/2),"")</f>
        <v/>
      </c>
      <c r="CHS6" s="4" t="str">
        <f>IFERROR(IF(N(data_NoOutliers!BVD6),data_NoOutliers!BVD6,MID(data_NoOutliers!BVD6,2,99)/2),"")</f>
        <v/>
      </c>
      <c r="CHT6" s="4" t="str">
        <f>IFERROR(IF(N(data_NoOutliers!BVE6),data_NoOutliers!BVE6,MID(data_NoOutliers!BVE6,2,99)/2),"")</f>
        <v/>
      </c>
      <c r="CHU6" s="4" t="str">
        <f>IFERROR(IF(N(data_NoOutliers!BVF6),data_NoOutliers!BVF6,MID(data_NoOutliers!BVF6,2,99)/2),"")</f>
        <v/>
      </c>
      <c r="CHV6" s="4" t="str">
        <f>IFERROR(IF(N(data_NoOutliers!BVG6),data_NoOutliers!BVG6,MID(data_NoOutliers!BVG6,2,99)/2),"")</f>
        <v/>
      </c>
      <c r="CHW6" s="4" t="str">
        <f>IFERROR(IF(N(data_NoOutliers!BVH6),data_NoOutliers!BVH6,MID(data_NoOutliers!BVH6,2,99)/2),"")</f>
        <v/>
      </c>
      <c r="CHX6" s="4" t="str">
        <f>IFERROR(IF(N(data_NoOutliers!BVI6),data_NoOutliers!BVI6,MID(data_NoOutliers!BVI6,2,99)/2),"")</f>
        <v/>
      </c>
      <c r="CHY6" s="4" t="str">
        <f>IFERROR(IF(N(data_NoOutliers!BVJ6),data_NoOutliers!BVJ6,MID(data_NoOutliers!BVJ6,2,99)/2),"")</f>
        <v/>
      </c>
      <c r="CHZ6" s="4" t="str">
        <f>IFERROR(IF(N(data_NoOutliers!BVK6),data_NoOutliers!BVK6,MID(data_NoOutliers!BVK6,2,99)/2),"")</f>
        <v/>
      </c>
      <c r="CIA6" s="4" t="str">
        <f>IFERROR(IF(N(data_NoOutliers!BVL6),data_NoOutliers!BVL6,MID(data_NoOutliers!BVL6,2,99)/2),"")</f>
        <v/>
      </c>
      <c r="CIB6" s="4" t="str">
        <f>IFERROR(IF(N(data_NoOutliers!BVM6),data_NoOutliers!BVM6,MID(data_NoOutliers!BVM6,2,99)/2),"")</f>
        <v/>
      </c>
      <c r="CIC6" s="4" t="str">
        <f>IFERROR(IF(N(data_NoOutliers!BVN6),data_NoOutliers!BVN6,MID(data_NoOutliers!BVN6,2,99)/2),"")</f>
        <v/>
      </c>
      <c r="CID6" s="4" t="str">
        <f>IFERROR(IF(N(data_NoOutliers!BVO6),data_NoOutliers!BVO6,MID(data_NoOutliers!BVO6,2,99)/2),"")</f>
        <v/>
      </c>
      <c r="CIE6" s="4" t="str">
        <f>IFERROR(IF(N(data_NoOutliers!BVP6),data_NoOutliers!BVP6,MID(data_NoOutliers!BVP6,2,99)/2),"")</f>
        <v/>
      </c>
      <c r="CIF6" s="4" t="str">
        <f>IFERROR(IF(N(data_NoOutliers!BVQ6),data_NoOutliers!BVQ6,MID(data_NoOutliers!BVQ6,2,99)/2),"")</f>
        <v/>
      </c>
      <c r="CIG6" s="4" t="str">
        <f>IFERROR(IF(N(data_NoOutliers!BVR6),data_NoOutliers!BVR6,MID(data_NoOutliers!BVR6,2,99)/2),"")</f>
        <v/>
      </c>
      <c r="CIH6" s="4" t="str">
        <f>IFERROR(IF(N(data_NoOutliers!BVS6),data_NoOutliers!BVS6,MID(data_NoOutliers!BVS6,2,99)/2),"")</f>
        <v/>
      </c>
      <c r="CII6" s="4" t="str">
        <f>IFERROR(IF(N(data_NoOutliers!BVT6),data_NoOutliers!BVT6,MID(data_NoOutliers!BVT6,2,99)/2),"")</f>
        <v/>
      </c>
      <c r="CIJ6" s="4" t="str">
        <f>IFERROR(IF(N(data_NoOutliers!BVU6),data_NoOutliers!BVU6,MID(data_NoOutliers!BVU6,2,99)/2),"")</f>
        <v/>
      </c>
      <c r="CIK6" s="4" t="str">
        <f>IFERROR(IF(N(data_NoOutliers!BVV6),data_NoOutliers!BVV6,MID(data_NoOutliers!BVV6,2,99)/2),"")</f>
        <v/>
      </c>
      <c r="CIL6" s="4" t="str">
        <f>IFERROR(IF(N(data_NoOutliers!BVW6),data_NoOutliers!BVW6,MID(data_NoOutliers!BVW6,2,99)/2),"")</f>
        <v/>
      </c>
      <c r="CIM6" s="4" t="str">
        <f>IFERROR(IF(N(data_NoOutliers!BVX6),data_NoOutliers!BVX6,MID(data_NoOutliers!BVX6,2,99)/2),"")</f>
        <v/>
      </c>
      <c r="CIN6" s="4" t="str">
        <f>IFERROR(IF(N(data_NoOutliers!BVY6),data_NoOutliers!BVY6,MID(data_NoOutliers!BVY6,2,99)/2),"")</f>
        <v/>
      </c>
      <c r="CIO6" s="4" t="str">
        <f>IFERROR(IF(N(data_NoOutliers!BVZ6),data_NoOutliers!BVZ6,MID(data_NoOutliers!BVZ6,2,99)/2),"")</f>
        <v/>
      </c>
      <c r="CIP6" s="4" t="str">
        <f>IFERROR(IF(N(data_NoOutliers!BWA6),data_NoOutliers!BWA6,MID(data_NoOutliers!BWA6,2,99)/2),"")</f>
        <v/>
      </c>
      <c r="CIQ6" s="4" t="str">
        <f>IFERROR(IF(N(data_NoOutliers!BWB6),data_NoOutliers!BWB6,MID(data_NoOutliers!BWB6,2,99)/2),"")</f>
        <v/>
      </c>
      <c r="CIR6" s="4" t="str">
        <f>IFERROR(IF(N(data_NoOutliers!BWC6),data_NoOutliers!BWC6,MID(data_NoOutliers!BWC6,2,99)/2),"")</f>
        <v/>
      </c>
      <c r="CIS6" s="4" t="str">
        <f>IFERROR(IF(N(data_NoOutliers!BWD6),data_NoOutliers!BWD6,MID(data_NoOutliers!BWD6,2,99)/2),"")</f>
        <v/>
      </c>
      <c r="CIT6" s="4" t="str">
        <f>IFERROR(IF(N(data_NoOutliers!BWE6),data_NoOutliers!BWE6,MID(data_NoOutliers!BWE6,2,99)/2),"")</f>
        <v/>
      </c>
      <c r="CIU6" s="4" t="str">
        <f>IFERROR(IF(N(data_NoOutliers!BWF6),data_NoOutliers!BWF6,MID(data_NoOutliers!BWF6,2,99)/2),"")</f>
        <v/>
      </c>
      <c r="CIV6" s="4" t="str">
        <f>IFERROR(IF(N(data_NoOutliers!BWG6),data_NoOutliers!BWG6,MID(data_NoOutliers!BWG6,2,99)/2),"")</f>
        <v/>
      </c>
      <c r="CIW6" s="4" t="str">
        <f>IFERROR(IF(N(data_NoOutliers!BWH6),data_NoOutliers!BWH6,MID(data_NoOutliers!BWH6,2,99)/2),"")</f>
        <v/>
      </c>
      <c r="CIX6" s="4" t="str">
        <f>IFERROR(IF(N(data_NoOutliers!BWI6),data_NoOutliers!BWI6,MID(data_NoOutliers!BWI6,2,99)/2),"")</f>
        <v/>
      </c>
      <c r="CIY6" s="4" t="str">
        <f>IFERROR(IF(N(data_NoOutliers!BWJ6),data_NoOutliers!BWJ6,MID(data_NoOutliers!BWJ6,2,99)/2),"")</f>
        <v/>
      </c>
      <c r="CIZ6" s="4" t="str">
        <f>IFERROR(IF(N(data_NoOutliers!BWK6),data_NoOutliers!BWK6,MID(data_NoOutliers!BWK6,2,99)/2),"")</f>
        <v/>
      </c>
      <c r="CJA6" s="4" t="str">
        <f>IFERROR(IF(N(data_NoOutliers!BWL6),data_NoOutliers!BWL6,MID(data_NoOutliers!BWL6,2,99)/2),"")</f>
        <v/>
      </c>
      <c r="CJB6" s="4" t="str">
        <f>IFERROR(IF(N(data_NoOutliers!BWM6),data_NoOutliers!BWM6,MID(data_NoOutliers!BWM6,2,99)/2),"")</f>
        <v/>
      </c>
      <c r="CJC6" s="4" t="str">
        <f>IFERROR(IF(N(data_NoOutliers!BWN6),data_NoOutliers!BWN6,MID(data_NoOutliers!BWN6,2,99)/2),"")</f>
        <v/>
      </c>
      <c r="CJD6" s="4" t="str">
        <f>IFERROR(IF(N(data_NoOutliers!BWO6),data_NoOutliers!BWO6,MID(data_NoOutliers!BWO6,2,99)/2),"")</f>
        <v/>
      </c>
      <c r="CJE6" s="4" t="str">
        <f>IFERROR(IF(N(data_NoOutliers!BWP6),data_NoOutliers!BWP6,MID(data_NoOutliers!BWP6,2,99)/2),"")</f>
        <v/>
      </c>
      <c r="CJF6" s="4" t="str">
        <f>IFERROR(IF(N(data_NoOutliers!BWQ6),data_NoOutliers!BWQ6,MID(data_NoOutliers!BWQ6,2,99)/2),"")</f>
        <v/>
      </c>
      <c r="CJG6" s="4" t="str">
        <f>IFERROR(IF(N(data_NoOutliers!BWR6),data_NoOutliers!BWR6,MID(data_NoOutliers!BWR6,2,99)/2),"")</f>
        <v/>
      </c>
      <c r="CJH6" s="4" t="str">
        <f>IFERROR(IF(N(data_NoOutliers!BWS6),data_NoOutliers!BWS6,MID(data_NoOutliers!BWS6,2,99)/2),"")</f>
        <v/>
      </c>
      <c r="CJI6" s="4" t="str">
        <f>IFERROR(IF(N(data_NoOutliers!BWT6),data_NoOutliers!BWT6,MID(data_NoOutliers!BWT6,2,99)/2),"")</f>
        <v/>
      </c>
      <c r="CJJ6" s="4" t="str">
        <f>IFERROR(IF(N(data_NoOutliers!BWU6),data_NoOutliers!BWU6,MID(data_NoOutliers!BWU6,2,99)/2),"")</f>
        <v/>
      </c>
      <c r="CJK6" s="4" t="str">
        <f>IFERROR(IF(N(data_NoOutliers!BWV6),data_NoOutliers!BWV6,MID(data_NoOutliers!BWV6,2,99)/2),"")</f>
        <v/>
      </c>
      <c r="CJL6" s="4" t="str">
        <f>IFERROR(IF(N(data_NoOutliers!BWW6),data_NoOutliers!BWW6,MID(data_NoOutliers!BWW6,2,99)/2),"")</f>
        <v/>
      </c>
      <c r="CJM6" s="4" t="str">
        <f>IFERROR(IF(N(data_NoOutliers!BWX6),data_NoOutliers!BWX6,MID(data_NoOutliers!BWX6,2,99)/2),"")</f>
        <v/>
      </c>
      <c r="CJN6" s="4" t="str">
        <f>IFERROR(IF(N(data_NoOutliers!BWY6),data_NoOutliers!BWY6,MID(data_NoOutliers!BWY6,2,99)/2),"")</f>
        <v/>
      </c>
      <c r="CJO6" s="4" t="str">
        <f>IFERROR(IF(N(data_NoOutliers!BWZ6),data_NoOutliers!BWZ6,MID(data_NoOutliers!BWZ6,2,99)/2),"")</f>
        <v/>
      </c>
      <c r="CJP6" s="4" t="str">
        <f>IFERROR(IF(N(data_NoOutliers!BXA6),data_NoOutliers!BXA6,MID(data_NoOutliers!BXA6,2,99)/2),"")</f>
        <v/>
      </c>
      <c r="CJQ6" s="4" t="str">
        <f>IFERROR(IF(N(data_NoOutliers!BXB6),data_NoOutliers!BXB6,MID(data_NoOutliers!BXB6,2,99)/2),"")</f>
        <v/>
      </c>
      <c r="CJR6" s="4" t="str">
        <f>IFERROR(IF(N(data_NoOutliers!BXC6),data_NoOutliers!BXC6,MID(data_NoOutliers!BXC6,2,99)/2),"")</f>
        <v/>
      </c>
      <c r="CJS6" s="4" t="str">
        <f>IFERROR(IF(N(data_NoOutliers!BXD6),data_NoOutliers!BXD6,MID(data_NoOutliers!BXD6,2,99)/2),"")</f>
        <v/>
      </c>
      <c r="CJT6" s="4" t="str">
        <f>IFERROR(IF(N(data_NoOutliers!BXE6),data_NoOutliers!BXE6,MID(data_NoOutliers!BXE6,2,99)/2),"")</f>
        <v/>
      </c>
      <c r="CJU6" s="4" t="str">
        <f>IFERROR(IF(N(data_NoOutliers!BXF6),data_NoOutliers!BXF6,MID(data_NoOutliers!BXF6,2,99)/2),"")</f>
        <v/>
      </c>
      <c r="CJV6" s="4" t="str">
        <f>IFERROR(IF(N(data_NoOutliers!BXG6),data_NoOutliers!BXG6,MID(data_NoOutliers!BXG6,2,99)/2),"")</f>
        <v/>
      </c>
      <c r="CJW6" s="4" t="str">
        <f>IFERROR(IF(N(data_NoOutliers!BXH6),data_NoOutliers!BXH6,MID(data_NoOutliers!BXH6,2,99)/2),"")</f>
        <v/>
      </c>
      <c r="CJX6" s="4" t="str">
        <f>IFERROR(IF(N(data_NoOutliers!BXI6),data_NoOutliers!BXI6,MID(data_NoOutliers!BXI6,2,99)/2),"")</f>
        <v/>
      </c>
      <c r="CJY6" s="4" t="str">
        <f>IFERROR(IF(N(data_NoOutliers!BXJ6),data_NoOutliers!BXJ6,MID(data_NoOutliers!BXJ6,2,99)/2),"")</f>
        <v/>
      </c>
      <c r="CJZ6" s="4" t="str">
        <f>IFERROR(IF(N(data_NoOutliers!BXK6),data_NoOutliers!BXK6,MID(data_NoOutliers!BXK6,2,99)/2),"")</f>
        <v/>
      </c>
      <c r="CKA6" s="4" t="str">
        <f>IFERROR(IF(N(data_NoOutliers!BXL6),data_NoOutliers!BXL6,MID(data_NoOutliers!BXL6,2,99)/2),"")</f>
        <v/>
      </c>
      <c r="CKB6" s="4" t="str">
        <f>IFERROR(IF(N(data_NoOutliers!BXM6),data_NoOutliers!BXM6,MID(data_NoOutliers!BXM6,2,99)/2),"")</f>
        <v/>
      </c>
      <c r="CKC6" s="4" t="str">
        <f>IFERROR(IF(N(data_NoOutliers!BXN6),data_NoOutliers!BXN6,MID(data_NoOutliers!BXN6,2,99)/2),"")</f>
        <v/>
      </c>
      <c r="CKD6" s="4" t="str">
        <f>IFERROR(IF(N(data_NoOutliers!BXO6),data_NoOutliers!BXO6,MID(data_NoOutliers!BXO6,2,99)/2),"")</f>
        <v/>
      </c>
      <c r="CKE6" s="4" t="str">
        <f>IFERROR(IF(N(data_NoOutliers!BXP6),data_NoOutliers!BXP6,MID(data_NoOutliers!BXP6,2,99)/2),"")</f>
        <v/>
      </c>
      <c r="CKF6" s="4" t="str">
        <f>IFERROR(IF(N(data_NoOutliers!BXQ6),data_NoOutliers!BXQ6,MID(data_NoOutliers!BXQ6,2,99)/2),"")</f>
        <v/>
      </c>
      <c r="CKG6" s="4" t="str">
        <f>IFERROR(IF(N(data_NoOutliers!BXR6),data_NoOutliers!BXR6,MID(data_NoOutliers!BXR6,2,99)/2),"")</f>
        <v/>
      </c>
      <c r="CKH6" s="4" t="str">
        <f>IFERROR(IF(N(data_NoOutliers!BXS6),data_NoOutliers!BXS6,MID(data_NoOutliers!BXS6,2,99)/2),"")</f>
        <v/>
      </c>
      <c r="CKI6" s="4" t="str">
        <f>IFERROR(IF(N(data_NoOutliers!BXT6),data_NoOutliers!BXT6,MID(data_NoOutliers!BXT6,2,99)/2),"")</f>
        <v/>
      </c>
      <c r="CKJ6" s="4" t="str">
        <f>IFERROR(IF(N(data_NoOutliers!BXU6),data_NoOutliers!BXU6,MID(data_NoOutliers!BXU6,2,99)/2),"")</f>
        <v/>
      </c>
      <c r="CKK6" s="4" t="str">
        <f>IFERROR(IF(N(data_NoOutliers!BXV6),data_NoOutliers!BXV6,MID(data_NoOutliers!BXV6,2,99)/2),"")</f>
        <v/>
      </c>
      <c r="CKL6" s="4" t="str">
        <f>IFERROR(IF(N(data_NoOutliers!BXW6),data_NoOutliers!BXW6,MID(data_NoOutliers!BXW6,2,99)/2),"")</f>
        <v/>
      </c>
      <c r="CKM6" s="4" t="str">
        <f>IFERROR(IF(N(data_NoOutliers!BXX6),data_NoOutliers!BXX6,MID(data_NoOutliers!BXX6,2,99)/2),"")</f>
        <v/>
      </c>
      <c r="CKN6" s="4" t="str">
        <f>IFERROR(IF(N(data_NoOutliers!BXY6),data_NoOutliers!BXY6,MID(data_NoOutliers!BXY6,2,99)/2),"")</f>
        <v/>
      </c>
      <c r="CKO6" s="4" t="str">
        <f>IFERROR(IF(N(data_NoOutliers!BXZ6),data_NoOutliers!BXZ6,MID(data_NoOutliers!BXZ6,2,99)/2),"")</f>
        <v/>
      </c>
      <c r="CKP6" s="4" t="str">
        <f>IFERROR(IF(N(data_NoOutliers!BYA6),data_NoOutliers!BYA6,MID(data_NoOutliers!BYA6,2,99)/2),"")</f>
        <v/>
      </c>
      <c r="CKQ6" s="4" t="str">
        <f>IFERROR(IF(N(data_NoOutliers!BYB6),data_NoOutliers!BYB6,MID(data_NoOutliers!BYB6,2,99)/2),"")</f>
        <v/>
      </c>
      <c r="CKR6" s="4" t="str">
        <f>IFERROR(IF(N(data_NoOutliers!BYC6),data_NoOutliers!BYC6,MID(data_NoOutliers!BYC6,2,99)/2),"")</f>
        <v/>
      </c>
      <c r="CKS6" s="4" t="str">
        <f>IFERROR(IF(N(data_NoOutliers!BYD6),data_NoOutliers!BYD6,MID(data_NoOutliers!BYD6,2,99)/2),"")</f>
        <v/>
      </c>
      <c r="CKT6" s="4" t="str">
        <f>IFERROR(IF(N(data_NoOutliers!BYE6),data_NoOutliers!BYE6,MID(data_NoOutliers!BYE6,2,99)/2),"")</f>
        <v/>
      </c>
      <c r="CKU6" s="4" t="str">
        <f>IFERROR(IF(N(data_NoOutliers!BYF6),data_NoOutliers!BYF6,MID(data_NoOutliers!BYF6,2,99)/2),"")</f>
        <v/>
      </c>
      <c r="CKV6" s="4" t="str">
        <f>IFERROR(IF(N(data_NoOutliers!BYG6),data_NoOutliers!BYG6,MID(data_NoOutliers!BYG6,2,99)/2),"")</f>
        <v/>
      </c>
      <c r="CKW6" s="4" t="str">
        <f>IFERROR(IF(N(data_NoOutliers!BYH6),data_NoOutliers!BYH6,MID(data_NoOutliers!BYH6,2,99)/2),"")</f>
        <v/>
      </c>
      <c r="CKX6" s="4" t="str">
        <f>IFERROR(IF(N(data_NoOutliers!BYI6),data_NoOutliers!BYI6,MID(data_NoOutliers!BYI6,2,99)/2),"")</f>
        <v/>
      </c>
      <c r="CKY6" s="4" t="str">
        <f>IFERROR(IF(N(data_NoOutliers!BYJ6),data_NoOutliers!BYJ6,MID(data_NoOutliers!BYJ6,2,99)/2),"")</f>
        <v/>
      </c>
      <c r="CKZ6" s="4" t="str">
        <f>IFERROR(IF(N(data_NoOutliers!BYK6),data_NoOutliers!BYK6,MID(data_NoOutliers!BYK6,2,99)/2),"")</f>
        <v/>
      </c>
      <c r="CLA6" s="4" t="str">
        <f>IFERROR(IF(N(data_NoOutliers!BYL6),data_NoOutliers!BYL6,MID(data_NoOutliers!BYL6,2,99)/2),"")</f>
        <v/>
      </c>
      <c r="CLB6" s="4" t="str">
        <f>IFERROR(IF(N(data_NoOutliers!BYM6),data_NoOutliers!BYM6,MID(data_NoOutliers!BYM6,2,99)/2),"")</f>
        <v/>
      </c>
      <c r="CLC6" s="4" t="str">
        <f>IFERROR(IF(N(data_NoOutliers!BYN6),data_NoOutliers!BYN6,MID(data_NoOutliers!BYN6,2,99)/2),"")</f>
        <v/>
      </c>
      <c r="CLD6" s="4" t="str">
        <f>IFERROR(IF(N(data_NoOutliers!BYO6),data_NoOutliers!BYO6,MID(data_NoOutliers!BYO6,2,99)/2),"")</f>
        <v/>
      </c>
      <c r="CLE6" s="4" t="str">
        <f>IFERROR(IF(N(data_NoOutliers!BYP6),data_NoOutliers!BYP6,MID(data_NoOutliers!BYP6,2,99)/2),"")</f>
        <v/>
      </c>
      <c r="CLF6" s="4" t="str">
        <f>IFERROR(IF(N(data_NoOutliers!BYQ6),data_NoOutliers!BYQ6,MID(data_NoOutliers!BYQ6,2,99)/2),"")</f>
        <v/>
      </c>
      <c r="CLG6" s="4" t="str">
        <f>IFERROR(IF(N(data_NoOutliers!BYR6),data_NoOutliers!BYR6,MID(data_NoOutliers!BYR6,2,99)/2),"")</f>
        <v/>
      </c>
      <c r="CLH6" s="4" t="str">
        <f>IFERROR(IF(N(data_NoOutliers!BYS6),data_NoOutliers!BYS6,MID(data_NoOutliers!BYS6,2,99)/2),"")</f>
        <v/>
      </c>
      <c r="CLI6" s="4" t="str">
        <f>IFERROR(IF(N(data_NoOutliers!BYT6),data_NoOutliers!BYT6,MID(data_NoOutliers!BYT6,2,99)/2),"")</f>
        <v/>
      </c>
      <c r="CLJ6" s="4" t="str">
        <f>IFERROR(IF(N(data_NoOutliers!BYU6),data_NoOutliers!BYU6,MID(data_NoOutliers!BYU6,2,99)/2),"")</f>
        <v/>
      </c>
      <c r="CLK6" s="4" t="str">
        <f>IFERROR(IF(N(data_NoOutliers!BYV6),data_NoOutliers!BYV6,MID(data_NoOutliers!BYV6,2,99)/2),"")</f>
        <v/>
      </c>
      <c r="CLL6" s="4" t="str">
        <f>IFERROR(IF(N(data_NoOutliers!BYW6),data_NoOutliers!BYW6,MID(data_NoOutliers!BYW6,2,99)/2),"")</f>
        <v/>
      </c>
      <c r="CLM6" s="4" t="str">
        <f>IFERROR(IF(N(data_NoOutliers!BYX6),data_NoOutliers!BYX6,MID(data_NoOutliers!BYX6,2,99)/2),"")</f>
        <v/>
      </c>
      <c r="CLN6" s="4" t="str">
        <f>IFERROR(IF(N(data_NoOutliers!BYY6),data_NoOutliers!BYY6,MID(data_NoOutliers!BYY6,2,99)/2),"")</f>
        <v/>
      </c>
      <c r="CLO6" s="4" t="str">
        <f>IFERROR(IF(N(data_NoOutliers!BYZ6),data_NoOutliers!BYZ6,MID(data_NoOutliers!BYZ6,2,99)/2),"")</f>
        <v/>
      </c>
      <c r="CLP6" s="4" t="str">
        <f>IFERROR(IF(N(data_NoOutliers!BZA6),data_NoOutliers!BZA6,MID(data_NoOutliers!BZA6,2,99)/2),"")</f>
        <v/>
      </c>
      <c r="CLQ6" s="4" t="str">
        <f>IFERROR(IF(N(data_NoOutliers!BZB6),data_NoOutliers!BZB6,MID(data_NoOutliers!BZB6,2,99)/2),"")</f>
        <v/>
      </c>
      <c r="CLR6" s="4" t="str">
        <f>IFERROR(IF(N(data_NoOutliers!BZC6),data_NoOutliers!BZC6,MID(data_NoOutliers!BZC6,2,99)/2),"")</f>
        <v/>
      </c>
      <c r="CLS6" s="4" t="str">
        <f>IFERROR(IF(N(data_NoOutliers!BZD6),data_NoOutliers!BZD6,MID(data_NoOutliers!BZD6,2,99)/2),"")</f>
        <v/>
      </c>
      <c r="CLT6" s="4" t="str">
        <f>IFERROR(IF(N(data_NoOutliers!BZE6),data_NoOutliers!BZE6,MID(data_NoOutliers!BZE6,2,99)/2),"")</f>
        <v/>
      </c>
      <c r="CLU6" s="4" t="str">
        <f>IFERROR(IF(N(data_NoOutliers!BZF6),data_NoOutliers!BZF6,MID(data_NoOutliers!BZF6,2,99)/2),"")</f>
        <v/>
      </c>
      <c r="CLV6" s="4" t="str">
        <f>IFERROR(IF(N(data_NoOutliers!BZG6),data_NoOutliers!BZG6,MID(data_NoOutliers!BZG6,2,99)/2),"")</f>
        <v/>
      </c>
      <c r="CLW6" s="4" t="str">
        <f>IFERROR(IF(N(data_NoOutliers!BZH6),data_NoOutliers!BZH6,MID(data_NoOutliers!BZH6,2,99)/2),"")</f>
        <v/>
      </c>
      <c r="CLX6" s="4" t="str">
        <f>IFERROR(IF(N(data_NoOutliers!BZI6),data_NoOutliers!BZI6,MID(data_NoOutliers!BZI6,2,99)/2),"")</f>
        <v/>
      </c>
      <c r="CLY6" s="4" t="str">
        <f>IFERROR(IF(N(data_NoOutliers!BZJ6),data_NoOutliers!BZJ6,MID(data_NoOutliers!BZJ6,2,99)/2),"")</f>
        <v/>
      </c>
      <c r="CLZ6" s="4" t="str">
        <f>IFERROR(IF(N(data_NoOutliers!BZK6),data_NoOutliers!BZK6,MID(data_NoOutliers!BZK6,2,99)/2),"")</f>
        <v/>
      </c>
      <c r="CMA6" s="4" t="str">
        <f>IFERROR(IF(N(data_NoOutliers!BZL6),data_NoOutliers!BZL6,MID(data_NoOutliers!BZL6,2,99)/2),"")</f>
        <v/>
      </c>
      <c r="CMB6" s="4" t="str">
        <f>IFERROR(IF(N(data_NoOutliers!BZM6),data_NoOutliers!BZM6,MID(data_NoOutliers!BZM6,2,99)/2),"")</f>
        <v/>
      </c>
      <c r="CMC6" s="4" t="str">
        <f>IFERROR(IF(N(data_NoOutliers!BZN6),data_NoOutliers!BZN6,MID(data_NoOutliers!BZN6,2,99)/2),"")</f>
        <v/>
      </c>
      <c r="CMD6" s="4" t="str">
        <f>IFERROR(IF(N(data_NoOutliers!BZO6),data_NoOutliers!BZO6,MID(data_NoOutliers!BZO6,2,99)/2),"")</f>
        <v/>
      </c>
      <c r="CME6" s="4" t="str">
        <f>IFERROR(IF(N(data_NoOutliers!BZP6),data_NoOutliers!BZP6,MID(data_NoOutliers!BZP6,2,99)/2),"")</f>
        <v/>
      </c>
      <c r="CMF6" s="4" t="str">
        <f>IFERROR(IF(N(data_NoOutliers!BZQ6),data_NoOutliers!BZQ6,MID(data_NoOutliers!BZQ6,2,99)/2),"")</f>
        <v/>
      </c>
      <c r="CMG6" s="4" t="str">
        <f>IFERROR(IF(N(data_NoOutliers!BZR6),data_NoOutliers!BZR6,MID(data_NoOutliers!BZR6,2,99)/2),"")</f>
        <v/>
      </c>
      <c r="CMH6" s="4" t="str">
        <f>IFERROR(IF(N(data_NoOutliers!BZS6),data_NoOutliers!BZS6,MID(data_NoOutliers!BZS6,2,99)/2),"")</f>
        <v/>
      </c>
      <c r="CMI6" s="4" t="str">
        <f>IFERROR(IF(N(data_NoOutliers!BZT6),data_NoOutliers!BZT6,MID(data_NoOutliers!BZT6,2,99)/2),"")</f>
        <v/>
      </c>
      <c r="CMJ6" s="4" t="str">
        <f>IFERROR(IF(N(data_NoOutliers!BZU6),data_NoOutliers!BZU6,MID(data_NoOutliers!BZU6,2,99)/2),"")</f>
        <v/>
      </c>
      <c r="CMK6" s="4" t="str">
        <f>IFERROR(IF(N(data_NoOutliers!BZV6),data_NoOutliers!BZV6,MID(data_NoOutliers!BZV6,2,99)/2),"")</f>
        <v/>
      </c>
      <c r="CML6" s="4" t="str">
        <f>IFERROR(IF(N(data_NoOutliers!BZW6),data_NoOutliers!BZW6,MID(data_NoOutliers!BZW6,2,99)/2),"")</f>
        <v/>
      </c>
      <c r="CMM6" s="4" t="str">
        <f>IFERROR(IF(N(data_NoOutliers!BZX6),data_NoOutliers!BZX6,MID(data_NoOutliers!BZX6,2,99)/2),"")</f>
        <v/>
      </c>
      <c r="CMN6" s="4" t="str">
        <f>IFERROR(IF(N(data_NoOutliers!BZY6),data_NoOutliers!BZY6,MID(data_NoOutliers!BZY6,2,99)/2),"")</f>
        <v/>
      </c>
      <c r="CMO6" s="4" t="str">
        <f>IFERROR(IF(N(data_NoOutliers!BZZ6),data_NoOutliers!BZZ6,MID(data_NoOutliers!BZZ6,2,99)/2),"")</f>
        <v/>
      </c>
      <c r="CMP6" s="4" t="str">
        <f>IFERROR(IF(N(data_NoOutliers!CAA6),data_NoOutliers!CAA6,MID(data_NoOutliers!CAA6,2,99)/2),"")</f>
        <v/>
      </c>
      <c r="CMQ6" s="4" t="str">
        <f>IFERROR(IF(N(data_NoOutliers!CAB6),data_NoOutliers!CAB6,MID(data_NoOutliers!CAB6,2,99)/2),"")</f>
        <v/>
      </c>
      <c r="CMR6" s="4" t="str">
        <f>IFERROR(IF(N(data_NoOutliers!CAC6),data_NoOutliers!CAC6,MID(data_NoOutliers!CAC6,2,99)/2),"")</f>
        <v/>
      </c>
      <c r="CMS6" s="4" t="str">
        <f>IFERROR(IF(N(data_NoOutliers!CAD6),data_NoOutliers!CAD6,MID(data_NoOutliers!CAD6,2,99)/2),"")</f>
        <v/>
      </c>
      <c r="CMT6" s="4" t="str">
        <f>IFERROR(IF(N(data_NoOutliers!CAE6),data_NoOutliers!CAE6,MID(data_NoOutliers!CAE6,2,99)/2),"")</f>
        <v/>
      </c>
      <c r="CMU6" s="4" t="str">
        <f>IFERROR(IF(N(data_NoOutliers!CAF6),data_NoOutliers!CAF6,MID(data_NoOutliers!CAF6,2,99)/2),"")</f>
        <v/>
      </c>
      <c r="CMV6" s="4" t="str">
        <f>IFERROR(IF(N(data_NoOutliers!CAG6),data_NoOutliers!CAG6,MID(data_NoOutliers!CAG6,2,99)/2),"")</f>
        <v/>
      </c>
      <c r="CMW6" s="4" t="str">
        <f>IFERROR(IF(N(data_NoOutliers!CAH6),data_NoOutliers!CAH6,MID(data_NoOutliers!CAH6,2,99)/2),"")</f>
        <v/>
      </c>
      <c r="CMX6" s="4" t="str">
        <f>IFERROR(IF(N(data_NoOutliers!CAI6),data_NoOutliers!CAI6,MID(data_NoOutliers!CAI6,2,99)/2),"")</f>
        <v/>
      </c>
      <c r="CMY6" s="4" t="str">
        <f>IFERROR(IF(N(data_NoOutliers!CAJ6),data_NoOutliers!CAJ6,MID(data_NoOutliers!CAJ6,2,99)/2),"")</f>
        <v/>
      </c>
      <c r="CMZ6" s="4" t="str">
        <f>IFERROR(IF(N(data_NoOutliers!CAK6),data_NoOutliers!CAK6,MID(data_NoOutliers!CAK6,2,99)/2),"")</f>
        <v/>
      </c>
      <c r="CNA6" s="4" t="str">
        <f>IFERROR(IF(N(data_NoOutliers!CAL6),data_NoOutliers!CAL6,MID(data_NoOutliers!CAL6,2,99)/2),"")</f>
        <v/>
      </c>
      <c r="CNB6" s="4" t="str">
        <f>IFERROR(IF(N(data_NoOutliers!CAM6),data_NoOutliers!CAM6,MID(data_NoOutliers!CAM6,2,99)/2),"")</f>
        <v/>
      </c>
      <c r="CNC6" s="4" t="str">
        <f>IFERROR(IF(N(data_NoOutliers!CAN6),data_NoOutliers!CAN6,MID(data_NoOutliers!CAN6,2,99)/2),"")</f>
        <v/>
      </c>
      <c r="CND6" s="4" t="str">
        <f>IFERROR(IF(N(data_NoOutliers!CAO6),data_NoOutliers!CAO6,MID(data_NoOutliers!CAO6,2,99)/2),"")</f>
        <v/>
      </c>
      <c r="CNE6" s="4" t="str">
        <f>IFERROR(IF(N(data_NoOutliers!CAP6),data_NoOutliers!CAP6,MID(data_NoOutliers!CAP6,2,99)/2),"")</f>
        <v/>
      </c>
      <c r="CNF6" s="4" t="str">
        <f>IFERROR(IF(N(data_NoOutliers!CAQ6),data_NoOutliers!CAQ6,MID(data_NoOutliers!CAQ6,2,99)/2),"")</f>
        <v/>
      </c>
      <c r="CNG6" s="4" t="str">
        <f>IFERROR(IF(N(data_NoOutliers!CAR6),data_NoOutliers!CAR6,MID(data_NoOutliers!CAR6,2,99)/2),"")</f>
        <v/>
      </c>
      <c r="CNH6" s="4" t="str">
        <f>IFERROR(IF(N(data_NoOutliers!CAS6),data_NoOutliers!CAS6,MID(data_NoOutliers!CAS6,2,99)/2),"")</f>
        <v/>
      </c>
      <c r="CNI6" s="4" t="str">
        <f>IFERROR(IF(N(data_NoOutliers!CAT6),data_NoOutliers!CAT6,MID(data_NoOutliers!CAT6,2,99)/2),"")</f>
        <v/>
      </c>
      <c r="CNJ6" s="4" t="str">
        <f>IFERROR(IF(N(data_NoOutliers!CAU6),data_NoOutliers!CAU6,MID(data_NoOutliers!CAU6,2,99)/2),"")</f>
        <v/>
      </c>
      <c r="CNK6" s="4" t="str">
        <f>IFERROR(IF(N(data_NoOutliers!CAV6),data_NoOutliers!CAV6,MID(data_NoOutliers!CAV6,2,99)/2),"")</f>
        <v/>
      </c>
      <c r="CNL6" s="4" t="str">
        <f>IFERROR(IF(N(data_NoOutliers!CAW6),data_NoOutliers!CAW6,MID(data_NoOutliers!CAW6,2,99)/2),"")</f>
        <v/>
      </c>
      <c r="CNM6" s="4" t="str">
        <f>IFERROR(IF(N(data_NoOutliers!CAX6),data_NoOutliers!CAX6,MID(data_NoOutliers!CAX6,2,99)/2),"")</f>
        <v/>
      </c>
      <c r="CNN6" s="4" t="str">
        <f>IFERROR(IF(N(data_NoOutliers!CAY6),data_NoOutliers!CAY6,MID(data_NoOutliers!CAY6,2,99)/2),"")</f>
        <v/>
      </c>
      <c r="CNO6" s="4" t="str">
        <f>IFERROR(IF(N(data_NoOutliers!CAZ6),data_NoOutliers!CAZ6,MID(data_NoOutliers!CAZ6,2,99)/2),"")</f>
        <v/>
      </c>
      <c r="CNP6" s="4" t="str">
        <f>IFERROR(IF(N(data_NoOutliers!CBA6),data_NoOutliers!CBA6,MID(data_NoOutliers!CBA6,2,99)/2),"")</f>
        <v/>
      </c>
      <c r="CNQ6" s="4" t="str">
        <f>IFERROR(IF(N(data_NoOutliers!CBB6),data_NoOutliers!CBB6,MID(data_NoOutliers!CBB6,2,99)/2),"")</f>
        <v/>
      </c>
      <c r="CNR6" s="4" t="str">
        <f>IFERROR(IF(N(data_NoOutliers!CBC6),data_NoOutliers!CBC6,MID(data_NoOutliers!CBC6,2,99)/2),"")</f>
        <v/>
      </c>
      <c r="CNS6" s="4" t="str">
        <f>IFERROR(IF(N(data_NoOutliers!CBD6),data_NoOutliers!CBD6,MID(data_NoOutliers!CBD6,2,99)/2),"")</f>
        <v/>
      </c>
      <c r="CNT6" s="4" t="str">
        <f>IFERROR(IF(N(data_NoOutliers!CBE6),data_NoOutliers!CBE6,MID(data_NoOutliers!CBE6,2,99)/2),"")</f>
        <v/>
      </c>
      <c r="CNU6" s="4" t="str">
        <f>IFERROR(IF(N(data_NoOutliers!CBF6),data_NoOutliers!CBF6,MID(data_NoOutliers!CBF6,2,99)/2),"")</f>
        <v/>
      </c>
      <c r="CNV6" s="4" t="str">
        <f>IFERROR(IF(N(data_NoOutliers!CBG6),data_NoOutliers!CBG6,MID(data_NoOutliers!CBG6,2,99)/2),"")</f>
        <v/>
      </c>
      <c r="CNW6" s="4" t="str">
        <f>IFERROR(IF(N(data_NoOutliers!CBH6),data_NoOutliers!CBH6,MID(data_NoOutliers!CBH6,2,99)/2),"")</f>
        <v/>
      </c>
      <c r="CNX6" s="4" t="str">
        <f>IFERROR(IF(N(data_NoOutliers!CBI6),data_NoOutliers!CBI6,MID(data_NoOutliers!CBI6,2,99)/2),"")</f>
        <v/>
      </c>
      <c r="CNY6" s="4" t="str">
        <f>IFERROR(IF(N(data_NoOutliers!CBJ6),data_NoOutliers!CBJ6,MID(data_NoOutliers!CBJ6,2,99)/2),"")</f>
        <v/>
      </c>
      <c r="CNZ6" s="4" t="str">
        <f>IFERROR(IF(N(data_NoOutliers!CBK6),data_NoOutliers!CBK6,MID(data_NoOutliers!CBK6,2,99)/2),"")</f>
        <v/>
      </c>
      <c r="COA6" s="4" t="str">
        <f>IFERROR(IF(N(data_NoOutliers!CBL6),data_NoOutliers!CBL6,MID(data_NoOutliers!CBL6,2,99)/2),"")</f>
        <v/>
      </c>
      <c r="COB6" s="4" t="str">
        <f>IFERROR(IF(N(data_NoOutliers!CBM6),data_NoOutliers!CBM6,MID(data_NoOutliers!CBM6,2,99)/2),"")</f>
        <v/>
      </c>
      <c r="COC6" s="4" t="str">
        <f>IFERROR(IF(N(data_NoOutliers!CBN6),data_NoOutliers!CBN6,MID(data_NoOutliers!CBN6,2,99)/2),"")</f>
        <v/>
      </c>
      <c r="COD6" s="4" t="str">
        <f>IFERROR(IF(N(data_NoOutliers!CBO6),data_NoOutliers!CBO6,MID(data_NoOutliers!CBO6,2,99)/2),"")</f>
        <v/>
      </c>
      <c r="COE6" s="4" t="str">
        <f>IFERROR(IF(N(data_NoOutliers!CBP6),data_NoOutliers!CBP6,MID(data_NoOutliers!CBP6,2,99)/2),"")</f>
        <v/>
      </c>
      <c r="COF6" s="4" t="str">
        <f>IFERROR(IF(N(data_NoOutliers!CBQ6),data_NoOutliers!CBQ6,MID(data_NoOutliers!CBQ6,2,99)/2),"")</f>
        <v/>
      </c>
      <c r="COG6" s="4" t="str">
        <f>IFERROR(IF(N(data_NoOutliers!CBR6),data_NoOutliers!CBR6,MID(data_NoOutliers!CBR6,2,99)/2),"")</f>
        <v/>
      </c>
      <c r="COH6" s="4" t="str">
        <f>IFERROR(IF(N(data_NoOutliers!CBS6),data_NoOutliers!CBS6,MID(data_NoOutliers!CBS6,2,99)/2),"")</f>
        <v/>
      </c>
      <c r="COI6" s="4" t="str">
        <f>IFERROR(IF(N(data_NoOutliers!CBT6),data_NoOutliers!CBT6,MID(data_NoOutliers!CBT6,2,99)/2),"")</f>
        <v/>
      </c>
      <c r="COJ6" s="4" t="str">
        <f>IFERROR(IF(N(data_NoOutliers!CBU6),data_NoOutliers!CBU6,MID(data_NoOutliers!CBU6,2,99)/2),"")</f>
        <v/>
      </c>
      <c r="COK6" s="4" t="str">
        <f>IFERROR(IF(N(data_NoOutliers!CBV6),data_NoOutliers!CBV6,MID(data_NoOutliers!CBV6,2,99)/2),"")</f>
        <v/>
      </c>
      <c r="COL6" s="4" t="str">
        <f>IFERROR(IF(N(data_NoOutliers!CBW6),data_NoOutliers!CBW6,MID(data_NoOutliers!CBW6,2,99)/2),"")</f>
        <v/>
      </c>
      <c r="COM6" s="4" t="str">
        <f>IFERROR(IF(N(data_NoOutliers!CBX6),data_NoOutliers!CBX6,MID(data_NoOutliers!CBX6,2,99)/2),"")</f>
        <v/>
      </c>
      <c r="CON6" s="4" t="str">
        <f>IFERROR(IF(N(data_NoOutliers!CBY6),data_NoOutliers!CBY6,MID(data_NoOutliers!CBY6,2,99)/2),"")</f>
        <v/>
      </c>
      <c r="COO6" s="4" t="str">
        <f>IFERROR(IF(N(data_NoOutliers!CBZ6),data_NoOutliers!CBZ6,MID(data_NoOutliers!CBZ6,2,99)/2),"")</f>
        <v/>
      </c>
      <c r="COP6" s="4" t="str">
        <f>IFERROR(IF(N(data_NoOutliers!CCA6),data_NoOutliers!CCA6,MID(data_NoOutliers!CCA6,2,99)/2),"")</f>
        <v/>
      </c>
      <c r="COQ6" s="4" t="str">
        <f>IFERROR(IF(N(data_NoOutliers!CCB6),data_NoOutliers!CCB6,MID(data_NoOutliers!CCB6,2,99)/2),"")</f>
        <v/>
      </c>
      <c r="COR6" s="4" t="str">
        <f>IFERROR(IF(N(data_NoOutliers!CCC6),data_NoOutliers!CCC6,MID(data_NoOutliers!CCC6,2,99)/2),"")</f>
        <v/>
      </c>
      <c r="COS6" s="4" t="str">
        <f>IFERROR(IF(N(data_NoOutliers!CCD6),data_NoOutliers!CCD6,MID(data_NoOutliers!CCD6,2,99)/2),"")</f>
        <v/>
      </c>
      <c r="COT6" s="4" t="str">
        <f>IFERROR(IF(N(data_NoOutliers!CCE6),data_NoOutliers!CCE6,MID(data_NoOutliers!CCE6,2,99)/2),"")</f>
        <v/>
      </c>
      <c r="COU6" s="4" t="str">
        <f>IFERROR(IF(N(data_NoOutliers!CCF6),data_NoOutliers!CCF6,MID(data_NoOutliers!CCF6,2,99)/2),"")</f>
        <v/>
      </c>
      <c r="COV6" s="4" t="str">
        <f>IFERROR(IF(N(data_NoOutliers!CCG6),data_NoOutliers!CCG6,MID(data_NoOutliers!CCG6,2,99)/2),"")</f>
        <v/>
      </c>
      <c r="COW6" s="4" t="str">
        <f>IFERROR(IF(N(data_NoOutliers!CCH6),data_NoOutliers!CCH6,MID(data_NoOutliers!CCH6,2,99)/2),"")</f>
        <v/>
      </c>
      <c r="COX6" s="4" t="str">
        <f>IFERROR(IF(N(data_NoOutliers!CCI6),data_NoOutliers!CCI6,MID(data_NoOutliers!CCI6,2,99)/2),"")</f>
        <v/>
      </c>
      <c r="COY6" s="4" t="str">
        <f>IFERROR(IF(N(data_NoOutliers!CCJ6),data_NoOutliers!CCJ6,MID(data_NoOutliers!CCJ6,2,99)/2),"")</f>
        <v/>
      </c>
      <c r="COZ6" s="4" t="str">
        <f>IFERROR(IF(N(data_NoOutliers!CCK6),data_NoOutliers!CCK6,MID(data_NoOutliers!CCK6,2,99)/2),"")</f>
        <v/>
      </c>
      <c r="CPA6" s="4" t="str">
        <f>IFERROR(IF(N(data_NoOutliers!CCL6),data_NoOutliers!CCL6,MID(data_NoOutliers!CCL6,2,99)/2),"")</f>
        <v/>
      </c>
      <c r="CPB6" s="4" t="str">
        <f>IFERROR(IF(N(data_NoOutliers!CCM6),data_NoOutliers!CCM6,MID(data_NoOutliers!CCM6,2,99)/2),"")</f>
        <v/>
      </c>
      <c r="CPC6" s="4" t="str">
        <f>IFERROR(IF(N(data_NoOutliers!CCN6),data_NoOutliers!CCN6,MID(data_NoOutliers!CCN6,2,99)/2),"")</f>
        <v/>
      </c>
      <c r="CPD6" s="4" t="str">
        <f>IFERROR(IF(N(data_NoOutliers!CCO6),data_NoOutliers!CCO6,MID(data_NoOutliers!CCO6,2,99)/2),"")</f>
        <v/>
      </c>
      <c r="CPE6" s="4" t="str">
        <f>IFERROR(IF(N(data_NoOutliers!CCP6),data_NoOutliers!CCP6,MID(data_NoOutliers!CCP6,2,99)/2),"")</f>
        <v/>
      </c>
      <c r="CPF6" s="4" t="str">
        <f>IFERROR(IF(N(data_NoOutliers!CCQ6),data_NoOutliers!CCQ6,MID(data_NoOutliers!CCQ6,2,99)/2),"")</f>
        <v/>
      </c>
      <c r="CPG6" s="4" t="str">
        <f>IFERROR(IF(N(data_NoOutliers!CCR6),data_NoOutliers!CCR6,MID(data_NoOutliers!CCR6,2,99)/2),"")</f>
        <v/>
      </c>
      <c r="CPH6" s="4" t="str">
        <f>IFERROR(IF(N(data_NoOutliers!CCS6),data_NoOutliers!CCS6,MID(data_NoOutliers!CCS6,2,99)/2),"")</f>
        <v/>
      </c>
      <c r="CPI6" s="4" t="str">
        <f>IFERROR(IF(N(data_NoOutliers!CCT6),data_NoOutliers!CCT6,MID(data_NoOutliers!CCT6,2,99)/2),"")</f>
        <v/>
      </c>
      <c r="CPJ6" s="4" t="str">
        <f>IFERROR(IF(N(data_NoOutliers!CCU6),data_NoOutliers!CCU6,MID(data_NoOutliers!CCU6,2,99)/2),"")</f>
        <v/>
      </c>
    </row>
    <row r="7" spans="1:2454" x14ac:dyDescent="0.25">
      <c r="A7" s="1" t="s">
        <v>19</v>
      </c>
      <c r="B7" s="24" t="s">
        <v>155</v>
      </c>
      <c r="C7" s="87">
        <v>0.05</v>
      </c>
      <c r="D7" s="126">
        <f t="shared" si="0"/>
        <v>3.7679775280898831E-2</v>
      </c>
      <c r="E7" s="135" t="s">
        <v>5</v>
      </c>
      <c r="F7" s="130" cm="1">
        <f t="array" ref="F7">2*_xlfn.STDEV.S(IF(ISNUMBER(SEARCH("*Intake*",$AP$4:$XFD$4)),$AP7:$XFD7))</f>
        <v>4.7365265176606552E-2</v>
      </c>
      <c r="G7" s="127">
        <f t="shared" si="1"/>
        <v>4.0730434782608668E-2</v>
      </c>
      <c r="H7" s="127" t="s">
        <v>5</v>
      </c>
      <c r="I7" s="131" cm="1">
        <f t="array" ref="I7">2*_xlfn.STDEV.S(IF($AP$4:$XFD$4="Harbour mode: Intake seawater ",AP7:XFD7))</f>
        <v>5.3921603496850018E-2</v>
      </c>
      <c r="J7" s="127">
        <f t="shared" si="2"/>
        <v>3.4416279069767422E-2</v>
      </c>
      <c r="K7" s="127" t="s">
        <v>5</v>
      </c>
      <c r="L7" s="129" cm="1">
        <f t="array" ref="L7">2*_xlfn.STDEV.S(IF($AP$4:$XFD$4="Transit, full speed: Intake seawater ",AP7:XFD7))</f>
        <v>3.8742641211745275E-2</v>
      </c>
      <c r="M7" s="136">
        <f t="shared" si="3"/>
        <v>2.8547580645161236E-2</v>
      </c>
      <c r="N7" s="243" t="s">
        <v>5</v>
      </c>
      <c r="O7" s="236" cm="1">
        <f t="array" ref="O7">2*_xlfn.STDEV.S(IF(ISNUMBER(SEARCH("*before cleaning*",$AP$4:$XFD$4)),AP7:XFD7))</f>
        <v>2.3676401941952203E-2</v>
      </c>
      <c r="P7" s="245">
        <f t="shared" si="4"/>
        <v>-5.9280701754385974E-3</v>
      </c>
      <c r="Q7" s="245">
        <f t="shared" si="5"/>
        <v>-0.48829284673996098</v>
      </c>
      <c r="R7" s="136">
        <f t="shared" si="6"/>
        <v>2.4999999999999963E-2</v>
      </c>
      <c r="S7" s="243" t="s">
        <v>5</v>
      </c>
      <c r="T7" s="236" cm="1">
        <f t="array" ref="T7">2*_xlfn.STDEV.S(IF(ISNUMBER(SEARCH("*Transit, full speed: After*",$AP$4:$XFD$4)),AP7:XFD7))</f>
        <v>7.6835000202999976E-17</v>
      </c>
      <c r="U7" s="727">
        <f>(Z7*'Sampling information'!$O$62)+(AJ7*'Sampling information'!$V$62)</f>
        <v>-0.35686136959367032</v>
      </c>
      <c r="V7" s="246">
        <f t="shared" si="7"/>
        <v>2.5000000000000012E-2</v>
      </c>
      <c r="W7" s="247" t="s">
        <v>5</v>
      </c>
      <c r="X7" s="248" cm="1">
        <f t="array" ref="X7">2*_xlfn.STDEV.S(IF(ISNUMBER(SEARCH("*ME scrubber*",$AP$4:$XFD$4)),AP7:XFD7))</f>
        <v>2.1111968541589059E-17</v>
      </c>
      <c r="Y7" s="249">
        <f t="shared" si="8"/>
        <v>-4.8470588235294109E-3</v>
      </c>
      <c r="Z7" s="331">
        <f t="shared" si="9"/>
        <v>-0.32839399001101705</v>
      </c>
      <c r="AA7" s="255">
        <f t="shared" si="10"/>
        <v>2.9998863636363594E-2</v>
      </c>
      <c r="AB7" s="253" t="s">
        <v>5</v>
      </c>
      <c r="AC7" s="254" cm="1">
        <f t="array" ref="AC7">2*_xlfn.STDEV.S(IF(ISNUMBER(SEARCH("*After AE scrubber*",$AP$4:$XFD$4)),AP7:XFD7))</f>
        <v>2.7625716726637321E-2</v>
      </c>
      <c r="AD7" s="118">
        <f t="shared" si="11"/>
        <v>-6.3874999999999999E-3</v>
      </c>
      <c r="AE7" s="251">
        <f t="shared" si="12"/>
        <v>-0.55624986084976213</v>
      </c>
      <c r="AF7" s="253">
        <f t="shared" si="13"/>
        <v>2.5000000000000012E-2</v>
      </c>
      <c r="AG7" s="253" t="s">
        <v>5</v>
      </c>
      <c r="AH7" s="254" cm="1">
        <f t="array" ref="AH7">2*_xlfn.STDEV.S(IF($AP$4:$XFD$4="Transit, full speed: After AE scrubber, but before cleaning ",AP7:XFD7))</f>
        <v>2.1081873061511156E-17</v>
      </c>
      <c r="AI7" s="118">
        <f t="shared" si="14"/>
        <v>-5.4027027027027021E-3</v>
      </c>
      <c r="AJ7" s="251">
        <f t="shared" si="15"/>
        <v>-0.48206009901310448</v>
      </c>
      <c r="AK7" s="255">
        <f t="shared" si="16"/>
        <v>3.4164583333333311E-2</v>
      </c>
      <c r="AL7" s="253" t="s">
        <v>5</v>
      </c>
      <c r="AM7" s="256" cm="1">
        <f t="array" ref="AM7">2*_xlfn.STDEV.S(IF($AP$4:$XFD$4="Harbour mode: After AE scrubber, but before cleaning ",AP7:XFD7))</f>
        <v>3.545049865107594E-2</v>
      </c>
      <c r="AN7" s="252">
        <f t="shared" si="17"/>
        <v>-7.2348837209302323E-3</v>
      </c>
      <c r="AO7" s="251">
        <f t="shared" si="18"/>
        <v>-0.62008756289525835</v>
      </c>
      <c r="AP7" s="303">
        <f>IF(N(data_NoOutliers!G7),data_NoOutliers!G7,"")</f>
        <v>7.4899999999999994E-2</v>
      </c>
      <c r="AQ7" s="303">
        <f>IF(N(data_NoOutliers!H7),data_NoOutliers!H7,"")</f>
        <v>8.6999999999999994E-2</v>
      </c>
      <c r="AR7" s="292">
        <f t="shared" si="21"/>
        <v>1.21E-2</v>
      </c>
      <c r="AS7" s="304">
        <f t="shared" si="22"/>
        <v>2.3512499999999998</v>
      </c>
      <c r="AT7" s="303">
        <f>IF(N(data_NoOutliers!I7),data_NoOutliers!I7,"")</f>
        <v>7.2800000000000004E-2</v>
      </c>
      <c r="AU7" s="303" t="str">
        <f>IF(N(data_NoOutliers!J7),data_NoOutliers!J7,"")</f>
        <v/>
      </c>
      <c r="AV7" s="292" t="str">
        <f t="shared" si="23"/>
        <v/>
      </c>
      <c r="AW7" s="304" t="str">
        <f t="shared" si="24"/>
        <v/>
      </c>
      <c r="AX7" s="303" t="str">
        <f>IF(N(data_NoOutliers!K7),data_NoOutliers!K7,"")</f>
        <v/>
      </c>
      <c r="AY7" s="292" t="str">
        <f t="shared" si="25"/>
        <v/>
      </c>
      <c r="AZ7" s="304" t="str">
        <f t="shared" si="26"/>
        <v/>
      </c>
      <c r="BA7" s="303">
        <f>IF(N(data_NoOutliers!L7),data_NoOutliers!L7,"")</f>
        <v>2.5000000000000001E-2</v>
      </c>
      <c r="BB7" s="303">
        <f>IF(N(data_NoOutliers!M7),data_NoOutliers!M7,"")</f>
        <v>2.5000000000000001E-2</v>
      </c>
      <c r="BC7" s="127">
        <f t="shared" si="27"/>
        <v>0</v>
      </c>
      <c r="BD7" s="305">
        <f t="shared" si="28"/>
        <v>0</v>
      </c>
      <c r="BE7" s="303">
        <f>IF(N(data_NoOutliers!N7),data_NoOutliers!N7,"")</f>
        <v>2.5000000000000001E-2</v>
      </c>
      <c r="BF7" s="303">
        <f>IF(N(data_NoOutliers!O7),data_NoOutliers!O7,"")</f>
        <v>2.5000000000000001E-2</v>
      </c>
      <c r="BG7" s="127">
        <f t="shared" si="29"/>
        <v>0</v>
      </c>
      <c r="BH7" s="305">
        <f t="shared" si="30"/>
        <v>0</v>
      </c>
      <c r="BI7" s="303">
        <f>IF(N(data_NoOutliers!P7),data_NoOutliers!P7,"")</f>
        <v>2.5000000000000001E-2</v>
      </c>
      <c r="BJ7" s="127">
        <f t="shared" si="31"/>
        <v>0</v>
      </c>
      <c r="BK7" s="305">
        <f t="shared" si="32"/>
        <v>0</v>
      </c>
      <c r="BL7" s="303">
        <f>IF(N(data_NoOutliers!Q7),data_NoOutliers!Q7,"")</f>
        <v>5.0500000000000003E-2</v>
      </c>
      <c r="BM7" s="303">
        <f>IF(N(data_NoOutliers!R7),data_NoOutliers!R7,"")</f>
        <v>2.5000000000000001E-2</v>
      </c>
      <c r="BN7" s="118">
        <f t="shared" si="33"/>
        <v>-2.5500000000000002E-2</v>
      </c>
      <c r="BO7" s="306">
        <f t="shared" si="34"/>
        <v>-2.5507500000000003</v>
      </c>
      <c r="BP7" s="303">
        <f>IF(N(data_NoOutliers!S7),data_NoOutliers!S7,"")</f>
        <v>2.5000000000000001E-2</v>
      </c>
      <c r="BQ7" s="303">
        <f>IF(N(data_NoOutliers!T7),data_NoOutliers!T7,"")</f>
        <v>2.5000000000000001E-2</v>
      </c>
      <c r="BR7" s="118">
        <f t="shared" si="35"/>
        <v>0</v>
      </c>
      <c r="BS7" s="306">
        <f t="shared" si="36"/>
        <v>0</v>
      </c>
      <c r="BT7" s="303">
        <f>IF(N(data_NoOutliers!U7),data_NoOutliers!U7,"")</f>
        <v>2.5000000000000001E-2</v>
      </c>
      <c r="BU7" s="118">
        <f t="shared" si="37"/>
        <v>0</v>
      </c>
      <c r="BV7" s="306">
        <f t="shared" si="38"/>
        <v>0</v>
      </c>
      <c r="BW7" s="303">
        <f>IF(N(data_NoOutliers!V7),data_NoOutliers!V7,"")</f>
        <v>2.5000000000000001E-2</v>
      </c>
      <c r="BX7" s="303">
        <f>IF(N(data_NoOutliers!W7),data_NoOutliers!W7,"")</f>
        <v>2.5000000000000001E-2</v>
      </c>
      <c r="BY7" s="307">
        <f t="shared" si="39"/>
        <v>0</v>
      </c>
      <c r="BZ7" s="308">
        <f t="shared" si="40"/>
        <v>0</v>
      </c>
      <c r="CA7" s="303">
        <f>IF(N(data_NoOutliers!X7),data_NoOutliers!X7,"")</f>
        <v>2.5000000000000001E-2</v>
      </c>
      <c r="CB7" s="307">
        <f t="shared" si="41"/>
        <v>0</v>
      </c>
      <c r="CC7" s="308">
        <f t="shared" si="42"/>
        <v>0</v>
      </c>
      <c r="CD7" s="303">
        <f>IF(N(data_NoOutliers!Y7),data_NoOutliers!Y7,"")</f>
        <v>2.5000000000000001E-2</v>
      </c>
      <c r="CE7" s="303">
        <f>IF(N(data_NoOutliers!Z7),data_NoOutliers!Z7,"")</f>
        <v>2.5000000000000001E-2</v>
      </c>
      <c r="CF7" s="292">
        <f t="shared" si="43"/>
        <v>0</v>
      </c>
      <c r="CG7" s="304">
        <f t="shared" si="44"/>
        <v>0</v>
      </c>
      <c r="CH7" s="303">
        <f>IF(N(data_NoOutliers!AA7),data_NoOutliers!AA7,"")</f>
        <v>2.5000000000000001E-2</v>
      </c>
      <c r="CI7" s="303">
        <f>IF(N(data_NoOutliers!AB7),data_NoOutliers!AB7,"")</f>
        <v>2.5000000000000001E-2</v>
      </c>
      <c r="CJ7" s="292">
        <f t="shared" si="45"/>
        <v>0</v>
      </c>
      <c r="CK7" s="304">
        <f t="shared" si="46"/>
        <v>0</v>
      </c>
      <c r="CL7" s="303">
        <f>IF(N(data_NoOutliers!AC7),data_NoOutliers!AC7,"")</f>
        <v>2.5000000000000001E-2</v>
      </c>
      <c r="CM7" s="292">
        <f t="shared" si="47"/>
        <v>0</v>
      </c>
      <c r="CN7" s="304">
        <f>IFERROR(CM7*$CL$50,"")</f>
        <v>0</v>
      </c>
      <c r="CO7" s="303">
        <f>IF(N(data_NoOutliers!AD7),data_NoOutliers!AD7,"")</f>
        <v>2.5000000000000001E-2</v>
      </c>
      <c r="CP7" s="303">
        <f>IF(N(data_NoOutliers!AE7),data_NoOutliers!AE7,"")</f>
        <v>2.5000000000000001E-2</v>
      </c>
      <c r="CQ7" s="118">
        <f t="shared" si="49"/>
        <v>0</v>
      </c>
      <c r="CR7" s="306">
        <f t="shared" si="50"/>
        <v>0</v>
      </c>
      <c r="CS7" s="303">
        <f>IF(N(data_NoOutliers!AF7),data_NoOutliers!AF7,"")</f>
        <v>2.5000000000000001E-2</v>
      </c>
      <c r="CT7" s="303">
        <f>IF(N(data_NoOutliers!AG7),data_NoOutliers!AG7,"")</f>
        <v>2.5000000000000001E-2</v>
      </c>
      <c r="CU7" s="118">
        <f t="shared" si="51"/>
        <v>0</v>
      </c>
      <c r="CV7" s="306">
        <f t="shared" si="52"/>
        <v>0</v>
      </c>
      <c r="CW7" s="303">
        <f>IF(N(data_NoOutliers!AH7),data_NoOutliers!AH7,"")</f>
        <v>2.5000000000000001E-2</v>
      </c>
      <c r="CX7" s="118">
        <f t="shared" si="53"/>
        <v>0</v>
      </c>
      <c r="CY7" s="306">
        <f t="shared" si="54"/>
        <v>0</v>
      </c>
      <c r="CZ7" s="303">
        <f>IF(N(data_NoOutliers!AI7),data_NoOutliers!AI7,"")</f>
        <v>2.5000000000000001E-2</v>
      </c>
      <c r="DA7" s="303">
        <f>IF(N(data_NoOutliers!AJ7),data_NoOutliers!AJ7,"")</f>
        <v>2.5000000000000001E-2</v>
      </c>
      <c r="DB7" s="307">
        <f t="shared" si="55"/>
        <v>0</v>
      </c>
      <c r="DC7" s="308">
        <f>IFERROR(DB7*$DA$50,"")</f>
        <v>0</v>
      </c>
      <c r="DD7" s="303">
        <f>IF(N(data_NoOutliers!AK7),data_NoOutliers!AK7,"")</f>
        <v>2.5000000000000001E-2</v>
      </c>
      <c r="DE7" s="303">
        <f>IF(N(data_NoOutliers!AL7),data_NoOutliers!AL7,"")</f>
        <v>2.5000000000000001E-2</v>
      </c>
      <c r="DF7" s="307">
        <f t="shared" si="57"/>
        <v>0</v>
      </c>
      <c r="DG7" s="307">
        <f t="shared" si="58"/>
        <v>0</v>
      </c>
      <c r="DH7" s="303">
        <f>IF(N(data_NoOutliers!AM7),data_NoOutliers!AM7,"")</f>
        <v>2.5000000000000001E-2</v>
      </c>
      <c r="DI7" s="307">
        <f t="shared" si="59"/>
        <v>0</v>
      </c>
      <c r="DJ7" s="308">
        <f t="shared" si="60"/>
        <v>0</v>
      </c>
      <c r="DK7" s="303">
        <f>IF(N(data_NoOutliers!AN7),data_NoOutliers!AN7,"")</f>
        <v>2.5000000000000001E-2</v>
      </c>
      <c r="DL7" s="303">
        <f>IF(N(data_NoOutliers!AO7),data_NoOutliers!AO7,"")</f>
        <v>2.5000000000000001E-2</v>
      </c>
      <c r="DM7" s="292">
        <f t="shared" si="61"/>
        <v>0</v>
      </c>
      <c r="DN7" s="304">
        <f t="shared" si="62"/>
        <v>0</v>
      </c>
      <c r="DO7" s="303">
        <f>IF(N(data_NoOutliers!AP7),data_NoOutliers!AP7,"")</f>
        <v>6.8500000000000005E-2</v>
      </c>
      <c r="DP7" s="303">
        <f>IF(N(data_NoOutliers!AQ7),data_NoOutliers!AQ7,"")</f>
        <v>2.5000000000000001E-2</v>
      </c>
      <c r="DQ7" s="311">
        <f t="shared" si="63"/>
        <v>-4.3500000000000004E-2</v>
      </c>
      <c r="DR7" s="312">
        <f t="shared" si="64"/>
        <v>-4.9010943721286377</v>
      </c>
      <c r="DS7" s="303">
        <f>IF(N(data_NoOutliers!AR7),data_NoOutliers!AR7,"")</f>
        <v>2.5000000000000001E-2</v>
      </c>
      <c r="DT7" s="303">
        <f>IF(N(data_NoOutliers!AS7),data_NoOutliers!AS7,"")</f>
        <v>2.5000000000000001E-2</v>
      </c>
      <c r="DU7" s="311">
        <f t="shared" si="65"/>
        <v>0</v>
      </c>
      <c r="DV7" s="312">
        <f t="shared" si="66"/>
        <v>0</v>
      </c>
      <c r="DW7" s="303">
        <f>IF(N(data_NoOutliers!AT7),data_NoOutliers!AT7,"")</f>
        <v>2.5000000000000001E-2</v>
      </c>
      <c r="DX7" s="311">
        <f t="shared" si="67"/>
        <v>0</v>
      </c>
      <c r="DY7" s="312">
        <f t="shared" si="68"/>
        <v>0</v>
      </c>
      <c r="DZ7" s="303">
        <f>IF(N(data_NoOutliers!AU7),data_NoOutliers!AU7,"")</f>
        <v>0.10199999999999999</v>
      </c>
      <c r="EA7" s="303">
        <f>IF(N(data_NoOutliers!AV7),data_NoOutliers!AV7,"")</f>
        <v>6.5699999999999995E-2</v>
      </c>
      <c r="EB7" s="313">
        <f t="shared" si="69"/>
        <v>-3.6299999999999999E-2</v>
      </c>
      <c r="EC7" s="314">
        <f t="shared" si="70"/>
        <v>-4.0898787519142425</v>
      </c>
      <c r="ED7" s="303">
        <f>IF(N(data_NoOutliers!AW7),data_NoOutliers!AW7,"")</f>
        <v>2.5000000000000001E-2</v>
      </c>
      <c r="EE7" s="303">
        <f>IF(N(data_NoOutliers!AX7),data_NoOutliers!AX7,"")</f>
        <v>2.5000000000000001E-2</v>
      </c>
      <c r="EF7" s="315">
        <f t="shared" si="71"/>
        <v>0</v>
      </c>
      <c r="EG7" s="316">
        <f t="shared" si="72"/>
        <v>0</v>
      </c>
      <c r="EH7" s="303">
        <f>IF(N(data_NoOutliers!AY7),data_NoOutliers!AY7,"")</f>
        <v>2.5000000000000001E-2</v>
      </c>
      <c r="EI7" s="303">
        <f>IF(N(data_NoOutliers!AZ7),data_NoOutliers!AZ7,"")</f>
        <v>2.5000000000000001E-2</v>
      </c>
      <c r="EJ7" s="315">
        <f t="shared" si="73"/>
        <v>0</v>
      </c>
      <c r="EK7" s="316">
        <f t="shared" si="74"/>
        <v>0</v>
      </c>
      <c r="EL7" s="303" t="str">
        <f>IF(N(data_NoOutliers!BA7),data_NoOutliers!BA7,"")</f>
        <v/>
      </c>
      <c r="EM7" s="315" t="str">
        <f t="shared" si="75"/>
        <v/>
      </c>
      <c r="EN7" s="316" t="str">
        <f t="shared" si="76"/>
        <v/>
      </c>
      <c r="EO7" s="303" t="str">
        <f>IF(N(data_NoOutliers!BB7),data_NoOutliers!BB7,"")</f>
        <v/>
      </c>
      <c r="EP7" s="303">
        <f>IF(N(data_NoOutliers!BC7),data_NoOutliers!BC7,"")</f>
        <v>2.5000000000000001E-2</v>
      </c>
      <c r="EQ7" s="292" t="str">
        <f t="shared" si="77"/>
        <v/>
      </c>
      <c r="ER7" s="304" t="str">
        <f t="shared" si="78"/>
        <v/>
      </c>
      <c r="ES7" s="303">
        <f>IF(N(data_NoOutliers!BD7),data_NoOutliers!BD7,"")</f>
        <v>2.5000000000000001E-2</v>
      </c>
      <c r="ET7" s="303" t="str">
        <f>IF(N(data_NoOutliers!BE7),data_NoOutliers!BE7,"")</f>
        <v/>
      </c>
      <c r="EU7" s="292" t="str">
        <f t="shared" si="79"/>
        <v/>
      </c>
      <c r="EV7" s="304" t="str">
        <f t="shared" si="80"/>
        <v/>
      </c>
      <c r="EW7" s="303">
        <f>IF(N(data_NoOutliers!BF7),data_NoOutliers!BF7,"")</f>
        <v>2.5000000000000001E-2</v>
      </c>
      <c r="EX7" s="292">
        <f t="shared" si="81"/>
        <v>0</v>
      </c>
      <c r="EY7" s="304">
        <f t="shared" si="82"/>
        <v>0</v>
      </c>
      <c r="EZ7" s="303">
        <f>IF(N(data_NoOutliers!BG7),data_NoOutliers!BG7,"")</f>
        <v>6.2700000000000006E-2</v>
      </c>
      <c r="FA7" s="303">
        <f>IF(N(data_NoOutliers!BH7),data_NoOutliers!BH7,"")</f>
        <v>7.3599999999999999E-2</v>
      </c>
      <c r="FB7" s="313">
        <f t="shared" si="83"/>
        <v>1.0899999999999993E-2</v>
      </c>
      <c r="FC7" s="314">
        <f t="shared" si="84"/>
        <v>1.2943749999999992</v>
      </c>
      <c r="FD7" s="303">
        <f>IF(N(data_NoOutliers!BI7),data_NoOutliers!BI7,"")</f>
        <v>0.10199999999999999</v>
      </c>
      <c r="FE7" s="303" t="str">
        <f>IF(N(data_NoOutliers!BJ7),data_NoOutliers!BJ7,"")</f>
        <v/>
      </c>
      <c r="FF7" s="309" t="str">
        <f t="shared" si="85"/>
        <v/>
      </c>
      <c r="FG7" s="310" t="str">
        <f t="shared" si="86"/>
        <v/>
      </c>
      <c r="FH7" s="303" t="str">
        <f>IF(N(data_NoOutliers!BK7),data_NoOutliers!BK7,"")</f>
        <v/>
      </c>
      <c r="FI7" s="309" t="str">
        <f t="shared" si="87"/>
        <v/>
      </c>
      <c r="FJ7" s="310" t="str">
        <f t="shared" si="88"/>
        <v/>
      </c>
      <c r="FK7" s="303">
        <f>IF(N(data_NoOutliers!BL7),data_NoOutliers!BL7,"")</f>
        <v>2.5000000000000001E-2</v>
      </c>
      <c r="FL7" s="303">
        <f>IF(N(data_NoOutliers!BM7),data_NoOutliers!BM7,"")</f>
        <v>2.5000000000000001E-2</v>
      </c>
      <c r="FM7" s="307">
        <f t="shared" si="89"/>
        <v>0</v>
      </c>
      <c r="FN7" s="308">
        <f t="shared" si="90"/>
        <v>0</v>
      </c>
      <c r="FO7" s="303">
        <f>IF(N(data_NoOutliers!BN7),data_NoOutliers!BN7,"")</f>
        <v>2.5000000000000001E-2</v>
      </c>
      <c r="FP7" s="303">
        <f>IF(N(data_NoOutliers!BO7),data_NoOutliers!BO7,"")</f>
        <v>2.5000000000000001E-2</v>
      </c>
      <c r="FQ7" s="307">
        <f t="shared" si="91"/>
        <v>0</v>
      </c>
      <c r="FR7" s="308">
        <f t="shared" si="92"/>
        <v>0</v>
      </c>
      <c r="FS7" s="303">
        <f>IF(N(data_NoOutliers!BP7),data_NoOutliers!BP7,"")</f>
        <v>2.5000000000000001E-2</v>
      </c>
      <c r="FT7" s="307">
        <f t="shared" si="93"/>
        <v>0</v>
      </c>
      <c r="FU7" s="308">
        <f t="shared" si="94"/>
        <v>0</v>
      </c>
      <c r="FV7" s="303">
        <f>IF(N(data_NoOutliers!BQ7),data_NoOutliers!BQ7,"")</f>
        <v>0.13100000000000001</v>
      </c>
      <c r="FW7" s="303">
        <f>IF(N(data_NoOutliers!BR7),data_NoOutliers!BR7,"")</f>
        <v>2.5000000000000001E-2</v>
      </c>
      <c r="FX7" s="315">
        <f t="shared" si="95"/>
        <v>-0.10600000000000001</v>
      </c>
      <c r="FY7" s="316">
        <f t="shared" si="96"/>
        <v>-11.468611111111112</v>
      </c>
      <c r="FZ7" s="303" t="str">
        <f>IF(N(data_NoOutliers!BS7),data_NoOutliers!BS7,"")</f>
        <v/>
      </c>
      <c r="GA7" s="303" t="str">
        <f>IF(N(data_NoOutliers!BT7),data_NoOutliers!BT7,"")</f>
        <v/>
      </c>
      <c r="GB7" s="315" t="str">
        <f t="shared" si="97"/>
        <v/>
      </c>
      <c r="GC7" s="316" t="str">
        <f t="shared" si="98"/>
        <v/>
      </c>
      <c r="GD7" s="303" t="str">
        <f>IF(N(data_NoOutliers!BU7),data_NoOutliers!BU7,"")</f>
        <v/>
      </c>
      <c r="GE7" s="315" t="str">
        <f t="shared" si="99"/>
        <v/>
      </c>
      <c r="GF7" s="316" t="str">
        <f t="shared" si="100"/>
        <v/>
      </c>
      <c r="GG7" s="303">
        <f>IF(N(data_NoOutliers!BV7),data_NoOutliers!BV7,"")</f>
        <v>0.10100000000000001</v>
      </c>
      <c r="GH7" s="303">
        <f>IF(N(data_NoOutliers!BW7),data_NoOutliers!BW7,"")</f>
        <v>2.5000000000000001E-2</v>
      </c>
      <c r="GI7" s="292">
        <f t="shared" si="101"/>
        <v>-7.6000000000000012E-2</v>
      </c>
      <c r="GJ7" s="304">
        <f t="shared" si="102"/>
        <v>-7.6211111111111114</v>
      </c>
      <c r="GK7" s="303">
        <f>IF(N(data_NoOutliers!BX7),data_NoOutliers!BX7,"")</f>
        <v>2.5000000000000001E-2</v>
      </c>
      <c r="GL7" s="303">
        <f>IF(N(data_NoOutliers!BY7),data_NoOutliers!BY7,"")</f>
        <v>2.5000000000000001E-2</v>
      </c>
      <c r="GM7" s="292">
        <f t="shared" si="103"/>
        <v>0</v>
      </c>
      <c r="GN7" s="304">
        <f t="shared" si="104"/>
        <v>0</v>
      </c>
      <c r="GO7" s="303">
        <f>IF(N(data_NoOutliers!BZ7),data_NoOutliers!BZ7,"")</f>
        <v>2.5000000000000001E-2</v>
      </c>
      <c r="GP7" s="292">
        <f t="shared" si="105"/>
        <v>0</v>
      </c>
      <c r="GQ7" s="304">
        <f t="shared" si="106"/>
        <v>0</v>
      </c>
      <c r="GR7" s="303">
        <f>IF(N(data_NoOutliers!CA7),data_NoOutliers!CA7,"")</f>
        <v>2.5000000000000001E-2</v>
      </c>
      <c r="GS7" s="303">
        <f>IF(N(data_NoOutliers!CB7),data_NoOutliers!CB7,"")</f>
        <v>2.5000000000000001E-2</v>
      </c>
      <c r="GT7" s="309">
        <f t="shared" si="107"/>
        <v>0</v>
      </c>
      <c r="GU7" s="310">
        <f t="shared" si="108"/>
        <v>0</v>
      </c>
      <c r="GV7" s="303">
        <f>IF(N(data_NoOutliers!CC7),data_NoOutliers!CC7,"")</f>
        <v>2.5000000000000001E-2</v>
      </c>
      <c r="GW7" s="303">
        <f>IF(N(data_NoOutliers!CD7),data_NoOutliers!CD7,"")</f>
        <v>2.5000000000000001E-2</v>
      </c>
      <c r="GX7" s="309">
        <f t="shared" si="19"/>
        <v>0</v>
      </c>
      <c r="GY7" s="310">
        <f t="shared" si="109"/>
        <v>0</v>
      </c>
      <c r="GZ7" s="303">
        <f>IF(N(data_NoOutliers!CE7),data_NoOutliers!CE7,"")</f>
        <v>2.5000000000000001E-2</v>
      </c>
      <c r="HA7" s="309">
        <f t="shared" si="20"/>
        <v>0</v>
      </c>
      <c r="HB7" s="310">
        <f t="shared" si="110"/>
        <v>0</v>
      </c>
      <c r="HC7" s="303">
        <f>IF(N(data_NoOutliers!CF7),data_NoOutliers!CF7,"")</f>
        <v>5.3100000000000001E-2</v>
      </c>
      <c r="HD7" s="303">
        <f>IF(N(data_NoOutliers!CG7),data_NoOutliers!CG7,"")</f>
        <v>5.8500000000000003E-2</v>
      </c>
      <c r="HE7" s="292">
        <f t="shared" si="111"/>
        <v>5.400000000000002E-3</v>
      </c>
      <c r="HF7" s="304">
        <f t="shared" si="112"/>
        <v>0.68079625292740065</v>
      </c>
      <c r="HG7" s="303">
        <f>IF(N(data_NoOutliers!CH7),data_NoOutliers!CH7,"")</f>
        <v>2.5000000000000001E-2</v>
      </c>
      <c r="HH7" s="303">
        <f>IF(N(data_NoOutliers!CI7),data_NoOutliers!CI7,"")</f>
        <v>2.5000000000000001E-2</v>
      </c>
      <c r="HI7" s="307">
        <f t="shared" si="113"/>
        <v>0</v>
      </c>
      <c r="HJ7" s="308">
        <f t="shared" si="114"/>
        <v>0</v>
      </c>
      <c r="HK7" s="303">
        <f>IF(N(data_NoOutliers!CJ7),data_NoOutliers!CJ7,"")</f>
        <v>2.5000000000000001E-2</v>
      </c>
      <c r="HL7" s="303">
        <f>IF(N(data_NoOutliers!CK7),data_NoOutliers!CK7,"")</f>
        <v>2.5000000000000001E-2</v>
      </c>
      <c r="HM7" s="307">
        <f t="shared" si="115"/>
        <v>0</v>
      </c>
      <c r="HN7" s="308">
        <f t="shared" si="116"/>
        <v>0</v>
      </c>
      <c r="HO7" s="303">
        <f>IF(N(data_NoOutliers!CL7),data_NoOutliers!CL7,"")</f>
        <v>2.5000000000000001E-2</v>
      </c>
      <c r="HP7" s="307">
        <f t="shared" si="117"/>
        <v>0</v>
      </c>
      <c r="HQ7" s="308">
        <f t="shared" si="118"/>
        <v>0</v>
      </c>
      <c r="HR7" s="303">
        <f>IF(N(data_NoOutliers!CM7),data_NoOutliers!CM7,"")</f>
        <v>2.5000000000000001E-2</v>
      </c>
      <c r="HS7" s="303">
        <f>IF(N(data_NoOutliers!CN7),data_NoOutliers!CN7,"")</f>
        <v>2.5000000000000001E-2</v>
      </c>
      <c r="HT7" s="317">
        <f t="shared" si="119"/>
        <v>0</v>
      </c>
      <c r="HU7" s="318">
        <f t="shared" si="120"/>
        <v>0</v>
      </c>
      <c r="HV7" s="303">
        <f>IF(N(data_NoOutliers!CO7),data_NoOutliers!CO7,"")</f>
        <v>2.5000000000000001E-2</v>
      </c>
      <c r="HW7" s="303">
        <f>IF(N(data_NoOutliers!CP7),data_NoOutliers!CP7,"")</f>
        <v>2.5000000000000001E-2</v>
      </c>
      <c r="HX7" s="317">
        <f t="shared" si="121"/>
        <v>0</v>
      </c>
      <c r="HY7" s="318">
        <f t="shared" si="122"/>
        <v>0</v>
      </c>
      <c r="HZ7" s="303">
        <f>IF(N(data_NoOutliers!CQ7),data_NoOutliers!CQ7,"")</f>
        <v>2.5000000000000001E-2</v>
      </c>
      <c r="IA7" s="317">
        <f t="shared" si="123"/>
        <v>0</v>
      </c>
      <c r="IB7" s="318">
        <f t="shared" si="124"/>
        <v>0</v>
      </c>
      <c r="IC7" s="303">
        <f>IF(N(data_NoOutliers!CR7),data_NoOutliers!CR7,"")</f>
        <v>2.5000000000000001E-2</v>
      </c>
      <c r="ID7" s="303">
        <f>IF(N(data_NoOutliers!CS7),data_NoOutliers!CS7,"")</f>
        <v>2.5000000000000001E-2</v>
      </c>
      <c r="IE7" s="127">
        <f t="shared" si="125"/>
        <v>0</v>
      </c>
      <c r="IF7" s="305">
        <f>IFERROR(IE7*$ID$50,"")</f>
        <v>0</v>
      </c>
      <c r="IG7" s="303">
        <f>IF(N(data_NoOutliers!CT7),data_NoOutliers!CT7,"")</f>
        <v>2.5000000000000001E-2</v>
      </c>
      <c r="IH7" s="303">
        <f>IF(N(data_NoOutliers!CU7),data_NoOutliers!CU7,"")</f>
        <v>2.5000000000000001E-2</v>
      </c>
      <c r="II7" s="127">
        <f t="shared" si="127"/>
        <v>0</v>
      </c>
      <c r="IJ7" s="305">
        <f t="shared" si="128"/>
        <v>0</v>
      </c>
      <c r="IK7" s="303">
        <f>IF(N(data_NoOutliers!CV7),data_NoOutliers!CV7,"")</f>
        <v>2.5000000000000001E-2</v>
      </c>
      <c r="IL7" s="127">
        <f t="shared" si="129"/>
        <v>0</v>
      </c>
      <c r="IM7" s="305">
        <f t="shared" si="130"/>
        <v>0</v>
      </c>
      <c r="IN7" s="303">
        <f>IF(N(data_NoOutliers!CW7),data_NoOutliers!CW7,"")</f>
        <v>2.5000000000000001E-2</v>
      </c>
      <c r="IO7" s="303">
        <f>IF(N(data_NoOutliers!CX7),data_NoOutliers!CX7,"")</f>
        <v>2.5000000000000001E-2</v>
      </c>
      <c r="IP7" s="307">
        <f t="shared" si="131"/>
        <v>0</v>
      </c>
      <c r="IQ7" s="308">
        <f t="shared" si="132"/>
        <v>0</v>
      </c>
      <c r="IR7" s="303">
        <f>IF(N(data_NoOutliers!CY7),data_NoOutliers!CY7,"")</f>
        <v>5.96E-2</v>
      </c>
      <c r="IS7" s="303">
        <f>IF(N(data_NoOutliers!CZ7),data_NoOutliers!CZ7,"")</f>
        <v>2.5000000000000001E-2</v>
      </c>
      <c r="IT7" s="307">
        <f t="shared" si="133"/>
        <v>-3.4599999999999999E-2</v>
      </c>
      <c r="IU7" s="308">
        <f t="shared" si="134"/>
        <v>-2.4060084033613443</v>
      </c>
      <c r="IV7" s="303">
        <f>IF(N(data_NoOutliers!DA7),data_NoOutliers!DA7,"")</f>
        <v>2.5000000000000001E-2</v>
      </c>
      <c r="IW7" s="307">
        <f t="shared" si="135"/>
        <v>-3.4599999999999999E-2</v>
      </c>
      <c r="IX7" s="308">
        <f t="shared" si="136"/>
        <v>-3.5414774193548388</v>
      </c>
      <c r="IY7" s="303">
        <f>IFERROR(IF(N(data_NoOutliers!DB7),data_NoOutliers!DB7,MID(data_NoOutliers!DB7,2,99)/2),"")</f>
        <v>2.5000000000000001E-2</v>
      </c>
      <c r="IZ7" s="303" t="str">
        <f>IFERROR(IF(N(data_NoOutliers!DC7),data_NoOutliers!DC7,MID(data_NoOutliers!DC7,2,99)/2),"")</f>
        <v/>
      </c>
      <c r="JA7" s="118" t="str">
        <f t="shared" si="137"/>
        <v/>
      </c>
      <c r="JB7" s="306" t="str">
        <f t="shared" si="138"/>
        <v/>
      </c>
      <c r="JC7" s="303">
        <f>IFERROR(IF(N(data_NoOutliers!DD7),data_NoOutliers!DD7,MID(data_NoOutliers!DD7,2,99)/2),"")</f>
        <v>2.5000000000000001E-2</v>
      </c>
      <c r="JD7" s="303">
        <f>IFERROR(IF(N(data_NoOutliers!DE7),data_NoOutliers!DE7,MID(data_NoOutliers!DE7,2,99)/2),"")</f>
        <v>2.5000000000000001E-2</v>
      </c>
      <c r="JE7" s="118">
        <f t="shared" si="139"/>
        <v>0</v>
      </c>
      <c r="JF7" s="306">
        <f t="shared" si="140"/>
        <v>0</v>
      </c>
      <c r="JG7" s="303">
        <f>IFERROR(IF(N(data_NoOutliers!DF7),data_NoOutliers!DF7,MID(data_NoOutliers!DF7,2,99)/2),"")</f>
        <v>2.5000000000000001E-2</v>
      </c>
      <c r="JH7" s="118">
        <f t="shared" si="141"/>
        <v>0</v>
      </c>
      <c r="JI7" s="306">
        <f t="shared" si="142"/>
        <v>0</v>
      </c>
      <c r="JJ7" s="303">
        <f>IFERROR(IF(N(data_NoOutliers!DG7),data_NoOutliers!DG7,MID(data_NoOutliers!DG7,2,99)/2),"")</f>
        <v>2.5000000000000001E-2</v>
      </c>
      <c r="JK7" s="303">
        <f>IFERROR(IF(N(data_NoOutliers!DH7),data_NoOutliers!DH7,MID(data_NoOutliers!DH7,2,99)/2),"")</f>
        <v>2.5000000000000001E-2</v>
      </c>
      <c r="JL7" s="309">
        <f t="shared" si="143"/>
        <v>0</v>
      </c>
      <c r="JM7" s="310">
        <f t="shared" si="144"/>
        <v>0</v>
      </c>
      <c r="JN7" s="303">
        <f>IFERROR(IF(N(data_NoOutliers!DI7),data_NoOutliers!DI7,MID(data_NoOutliers!DI7,2,99)/2),"")</f>
        <v>7.2599999999999998E-2</v>
      </c>
      <c r="JO7" s="303">
        <f>IFERROR(IF(N(data_NoOutliers!DJ7),data_NoOutliers!DJ7,MID(data_NoOutliers!DJ7,2,99)/2),"")</f>
        <v>2.5000000000000001E-2</v>
      </c>
      <c r="JP7" s="309">
        <f t="shared" si="145"/>
        <v>-4.7599999999999996E-2</v>
      </c>
      <c r="JQ7" s="310">
        <f t="shared" si="146"/>
        <v>-3.7957948717948717</v>
      </c>
      <c r="JR7" s="303">
        <f>IFERROR(IF(N(data_NoOutliers!DK7),data_NoOutliers!DK7,MID(data_NoOutliers!DK7,2,99)/2),"")</f>
        <v>2.5000000000000001E-2</v>
      </c>
      <c r="JS7" s="309">
        <f t="shared" si="147"/>
        <v>-4.7599999999999996E-2</v>
      </c>
      <c r="JT7" s="310">
        <f t="shared" si="148"/>
        <v>-4.9262011173184348</v>
      </c>
      <c r="JU7" s="303">
        <f>IFERROR(IF(N(data_NoOutliers!DL7),data_NoOutliers!DL7,MID(data_NoOutliers!DL7,2,99)/2),"")</f>
        <v>2.5000000000000001E-2</v>
      </c>
      <c r="JV7" s="303">
        <f>IFERROR(IF(N(data_NoOutliers!DM7),data_NoOutliers!DM7,MID(data_NoOutliers!DM7,2,99)/2),"")</f>
        <v>2.5000000000000001E-2</v>
      </c>
      <c r="JW7" s="292">
        <f t="shared" si="149"/>
        <v>0</v>
      </c>
      <c r="JX7" s="304">
        <f>IFERROR(JW7*$JV$50,"")</f>
        <v>0</v>
      </c>
      <c r="JY7" s="303">
        <f>IFERROR(IF(N(data_NoOutliers!DN7),data_NoOutliers!DN7,MID(data_NoOutliers!DN7,2,99)/2),"")</f>
        <v>2.5000000000000001E-2</v>
      </c>
      <c r="JZ7" s="303">
        <f>IFERROR(IF(N(data_NoOutliers!DO7),data_NoOutliers!DO7,MID(data_NoOutliers!DO7,2,99)/2),"")</f>
        <v>2.5000000000000001E-2</v>
      </c>
      <c r="KA7" s="292">
        <f t="shared" si="151"/>
        <v>0</v>
      </c>
      <c r="KB7" s="304">
        <f t="shared" si="152"/>
        <v>0</v>
      </c>
      <c r="KC7" s="303">
        <f>IFERROR(IF(N(data_NoOutliers!DP7),data_NoOutliers!DP7,MID(data_NoOutliers!DP7,2,99)/2),"")</f>
        <v>2.5000000000000001E-2</v>
      </c>
      <c r="KD7" s="292">
        <f t="shared" si="153"/>
        <v>0</v>
      </c>
      <c r="KE7" s="304">
        <f t="shared" ref="KE7:KE47" si="278">IFERROR(KD7*$KC$50,"")</f>
        <v>0</v>
      </c>
      <c r="KF7" s="303">
        <f>IFERROR(IF(N(data_NoOutliers!DQ7),data_NoOutliers!DQ7,""),"")</f>
        <v>5.1299999999999998E-2</v>
      </c>
      <c r="KG7" s="303">
        <f>IFERROR(IF(N(data_NoOutliers!DR7),data_NoOutliers!DR7,""),"")</f>
        <v>5.6000000000000001E-2</v>
      </c>
      <c r="KH7" s="117">
        <f t="shared" si="154"/>
        <v>4.7000000000000028E-3</v>
      </c>
      <c r="KI7" s="319">
        <f t="shared" ref="KI7:KI47" si="279">IFERROR(KH7*$KG$50,"")</f>
        <v>0.46414726583649185</v>
      </c>
      <c r="KJ7" s="303" t="str">
        <f>IFERROR(IF(N(data_NoOutliers!DS7),data_NoOutliers!DS7,""),"")</f>
        <v/>
      </c>
      <c r="KK7" s="303" t="str">
        <f>IFERROR(IF(N(data_NoOutliers!DT7),data_NoOutliers!DT7,""),"")</f>
        <v/>
      </c>
      <c r="KL7" s="117" t="str">
        <f t="shared" si="155"/>
        <v/>
      </c>
      <c r="KM7" s="319" t="str">
        <f t="shared" si="156"/>
        <v/>
      </c>
      <c r="KN7" s="303">
        <f>IFERROR(IF(N(data_NoOutliers!DU7),data_NoOutliers!DU7,""),"")</f>
        <v>2.5000000000000001E-2</v>
      </c>
      <c r="KO7" s="117" t="str">
        <f t="shared" si="157"/>
        <v/>
      </c>
      <c r="KP7" s="319" t="str">
        <f t="shared" si="158"/>
        <v/>
      </c>
      <c r="KQ7" s="303" t="str">
        <f>IFERROR(IF(N(data_NoOutliers!DV7),data_NoOutliers!DV7,""),"")</f>
        <v/>
      </c>
      <c r="KR7" s="303">
        <f>IFERROR(IF(N(data_NoOutliers!DW7),data_NoOutliers!DW7,""),"")</f>
        <v>7.3300000000000004E-2</v>
      </c>
      <c r="KS7" s="311" t="str">
        <f t="shared" si="159"/>
        <v/>
      </c>
      <c r="KT7" s="312" t="str">
        <f t="shared" si="160"/>
        <v/>
      </c>
      <c r="KU7" s="303">
        <f>IFERROR(IF(N(data_NoOutliers!DX7),data_NoOutliers!DX7,""),"")</f>
        <v>2.5000000000000001E-2</v>
      </c>
      <c r="KV7" s="303">
        <f>IFERROR(IF(N(data_NoOutliers!DY7),data_NoOutliers!DY7,""),"")</f>
        <v>2.5000000000000001E-2</v>
      </c>
      <c r="KW7" s="320">
        <f t="shared" si="161"/>
        <v>0</v>
      </c>
      <c r="KX7" s="321">
        <f t="shared" si="162"/>
        <v>0</v>
      </c>
      <c r="KY7" s="303">
        <f>IFERROR(IF(N(data_NoOutliers!DZ7),data_NoOutliers!DZ7,""),"")</f>
        <v>2.5000000000000001E-2</v>
      </c>
      <c r="KZ7" s="303" t="str">
        <f>IFERROR(IF(N(data_NoOutliers!EA7),data_NoOutliers!EA7,""),"")</f>
        <v/>
      </c>
      <c r="LA7" s="320" t="str">
        <f t="shared" si="163"/>
        <v/>
      </c>
      <c r="LB7" s="321" t="str">
        <f t="shared" si="164"/>
        <v/>
      </c>
      <c r="LC7" s="303" t="str">
        <f>IFERROR(IF(N(data_NoOutliers!EB7),data_NoOutliers!EB7,""),"")</f>
        <v/>
      </c>
      <c r="LD7" s="320" t="str">
        <f t="shared" si="165"/>
        <v/>
      </c>
      <c r="LE7" s="321" t="str">
        <f t="shared" si="166"/>
        <v/>
      </c>
      <c r="LF7" s="303">
        <f>IFERROR(IF(N(data_NoOutliers!EC7),data_NoOutliers!EC7,""),"")</f>
        <v>2.5000000000000001E-2</v>
      </c>
      <c r="LG7" s="303">
        <f>IFERROR(IF(N(data_NoOutliers!ED7),data_NoOutliers!ED7,""),"")</f>
        <v>2.5000000000000001E-2</v>
      </c>
      <c r="LH7" s="322">
        <f t="shared" si="167"/>
        <v>0</v>
      </c>
      <c r="LI7" s="323">
        <f t="shared" si="168"/>
        <v>0</v>
      </c>
      <c r="LJ7" s="303">
        <f>IFERROR(IF(N(data_NoOutliers!EE7),data_NoOutliers!EE7,""),"")</f>
        <v>2.5000000000000001E-2</v>
      </c>
      <c r="LK7" s="303">
        <f>IFERROR(IF(N(data_NoOutliers!EF7),data_NoOutliers!EF7,""),"")</f>
        <v>2.5000000000000001E-2</v>
      </c>
      <c r="LL7" s="118">
        <f t="shared" si="169"/>
        <v>0</v>
      </c>
      <c r="LM7" s="306">
        <f t="shared" si="170"/>
        <v>0</v>
      </c>
      <c r="LN7" s="303">
        <f>IFERROR(IF(N(data_NoOutliers!EG7),data_NoOutliers!EG7,""),"")</f>
        <v>2.5000000000000001E-2</v>
      </c>
      <c r="LO7" s="303">
        <f>IFERROR(IF(N(data_NoOutliers!EH7),data_NoOutliers!EH7,""),"")</f>
        <v>2.5000000000000001E-2</v>
      </c>
      <c r="LP7" s="118">
        <f t="shared" si="171"/>
        <v>0</v>
      </c>
      <c r="LQ7" s="306">
        <f t="shared" si="172"/>
        <v>0</v>
      </c>
      <c r="LR7" s="303">
        <f>IFERROR(IF(N(data_NoOutliers!EI7),data_NoOutliers!EI7,""),"")</f>
        <v>2.5000000000000001E-2</v>
      </c>
      <c r="LS7" s="118">
        <f t="shared" si="173"/>
        <v>0</v>
      </c>
      <c r="LT7" s="306">
        <f t="shared" si="174"/>
        <v>0</v>
      </c>
      <c r="LU7" s="303" t="str">
        <f>IFERROR(IF(N(data_NoOutliers!EJ7),data_NoOutliers!EJ7,""),"")</f>
        <v/>
      </c>
      <c r="LV7" s="303" t="str">
        <f>IFERROR(IF(N(data_NoOutliers!EK7),data_NoOutliers!EK7,""),"")</f>
        <v/>
      </c>
      <c r="LW7" s="307" t="str">
        <f t="shared" si="175"/>
        <v/>
      </c>
      <c r="LX7" s="308" t="str">
        <f t="shared" si="176"/>
        <v/>
      </c>
      <c r="LY7" s="303">
        <f>IFERROR(IF(N(data_NoOutliers!EL7),data_NoOutliers!EL7,""),"")</f>
        <v>6.0100000000000001E-2</v>
      </c>
      <c r="LZ7" s="303" t="str">
        <f>IFERROR(IF(N(data_NoOutliers!EM7),data_NoOutliers!EM7,""),"")</f>
        <v/>
      </c>
      <c r="MA7" s="307" t="str">
        <f t="shared" si="177"/>
        <v/>
      </c>
      <c r="MB7" s="308" t="str">
        <f t="shared" si="178"/>
        <v/>
      </c>
      <c r="MC7" s="303">
        <f>IFERROR(IF(N(data_NoOutliers!EN7),data_NoOutliers!EN7,""),"")</f>
        <v>2.5000000000000001E-2</v>
      </c>
      <c r="MD7" s="307">
        <f t="shared" si="179"/>
        <v>-3.5099999999999999E-2</v>
      </c>
      <c r="ME7" s="308">
        <f t="shared" si="180"/>
        <v>-3.0807880434782606</v>
      </c>
      <c r="MF7" s="303" t="str">
        <f>IFERROR(IF(N(data_NoOutliers!EO7),data_NoOutliers!EO7,MID(data_NoOutliers!EO7,2,99)/2),"")</f>
        <v/>
      </c>
      <c r="MG7" s="303">
        <f>IFERROR(IF(N(data_NoOutliers!EP7),data_NoOutliers!EP7,MID(data_NoOutliers!EP7,2,99)/2),"")</f>
        <v>2.5000000000000001E-2</v>
      </c>
      <c r="MH7" s="309" t="str">
        <f t="shared" si="181"/>
        <v/>
      </c>
      <c r="MI7" s="310" t="str">
        <f t="shared" si="182"/>
        <v/>
      </c>
      <c r="MJ7" s="303">
        <f>IFERROR(IF(N(data_NoOutliers!EQ7),data_NoOutliers!EQ7,MID(data_NoOutliers!EQ7,2,99)/2),"")</f>
        <v>2.5000000000000001E-2</v>
      </c>
      <c r="MK7" s="303">
        <f>IFERROR(IF(N(data_NoOutliers!ER7),data_NoOutliers!ER7,MID(data_NoOutliers!ER7,2,99)/2),"")</f>
        <v>2.5000000000000001E-2</v>
      </c>
      <c r="ML7" s="309">
        <f t="shared" si="183"/>
        <v>0</v>
      </c>
      <c r="MM7" s="310">
        <f t="shared" si="184"/>
        <v>0</v>
      </c>
      <c r="MN7" s="303">
        <f>IFERROR(IF(N(data_NoOutliers!ES7),data_NoOutliers!ES7,MID(data_NoOutliers!ES7,2,99)/2),"")</f>
        <v>2.5000000000000001E-2</v>
      </c>
      <c r="MO7" s="309">
        <f t="shared" si="185"/>
        <v>0</v>
      </c>
      <c r="MP7" s="310">
        <f t="shared" si="186"/>
        <v>0</v>
      </c>
      <c r="MQ7" s="303">
        <f>IFERROR(IF(N(data_NoOutliers!ET7),data_NoOutliers!ET7,MID(data_NoOutliers!ET7,2,99)/2),"")</f>
        <v>2.5000000000000001E-2</v>
      </c>
      <c r="MR7" s="303">
        <f>IFERROR(IF(N(data_NoOutliers!EU7),data_NoOutliers!EU7,MID(data_NoOutliers!EU7,2,99)/2),"")</f>
        <v>2.5000000000000001E-2</v>
      </c>
      <c r="MS7" s="117">
        <f t="shared" ref="MS7:MS47" si="280">IFERROR(MR7-MQ7,"")</f>
        <v>0</v>
      </c>
      <c r="MT7" s="319">
        <f t="shared" si="187"/>
        <v>0</v>
      </c>
      <c r="MU7" s="303">
        <f>IFERROR(IF(N(data_NoOutliers!EV7),data_NoOutliers!EV7,MID(data_NoOutliers!EV7,2,99)/2),"")</f>
        <v>2.5000000000000001E-2</v>
      </c>
      <c r="MV7" s="303" t="str">
        <f>IFERROR(IF(N(data_NoOutliers!EW7),data_NoOutliers!EW7,MID(data_NoOutliers!EW7,2,99)/2),"")</f>
        <v/>
      </c>
      <c r="MW7" s="117" t="str">
        <f t="shared" si="188"/>
        <v/>
      </c>
      <c r="MX7" s="319" t="str">
        <f t="shared" si="189"/>
        <v/>
      </c>
      <c r="MY7" s="303">
        <f>IFERROR(IF(N(data_NoOutliers!EX7),data_NoOutliers!EX7,MID(data_NoOutliers!EX7,2,99)/2),"")</f>
        <v>2.5000000000000001E-2</v>
      </c>
      <c r="MZ7" s="117">
        <f t="shared" si="190"/>
        <v>0</v>
      </c>
      <c r="NA7" s="319">
        <f t="shared" si="191"/>
        <v>0</v>
      </c>
      <c r="NB7" s="303">
        <f>IFERROR(IF(N(data_NoOutliers!EY7),data_NoOutliers!EY7,MID(data_NoOutliers!EY7,2,99)/2),"")</f>
        <v>8.3900000000000002E-2</v>
      </c>
      <c r="NC7" s="303" t="str">
        <f>IFERROR(IF(N(data_NoOutliers!EZ7),data_NoOutliers!EZ7,MID(data_NoOutliers!EZ7,2,99)/2),"")</f>
        <v/>
      </c>
      <c r="ND7" s="307" t="str">
        <f t="shared" ref="ND7:ND47" si="281">IFERROR(NC7-NB7,"")</f>
        <v/>
      </c>
      <c r="NE7" s="308" t="str">
        <f t="shared" si="192"/>
        <v/>
      </c>
      <c r="NF7" s="303">
        <f>IFERROR(IF(N(data_NoOutliers!FA7),data_NoOutliers!FA7,MID(data_NoOutliers!FA7,2,99)/2),"")</f>
        <v>2.5000000000000001E-2</v>
      </c>
      <c r="NG7" s="303">
        <f>IFERROR(IF(N(data_NoOutliers!FB7),data_NoOutliers!FB7,MID(data_NoOutliers!FB7,2,99)/2),"")</f>
        <v>2.5000000000000001E-2</v>
      </c>
      <c r="NH7" s="307">
        <f t="shared" si="193"/>
        <v>0</v>
      </c>
      <c r="NI7" s="308">
        <f t="shared" si="194"/>
        <v>0</v>
      </c>
      <c r="NJ7" s="303">
        <f>IFERROR(IF(N(data_NoOutliers!FC7),data_NoOutliers!FC7,MID(data_NoOutliers!FC7,2,99)/2),"")</f>
        <v>2.5000000000000001E-2</v>
      </c>
      <c r="NK7" s="307">
        <f t="shared" si="195"/>
        <v>0</v>
      </c>
      <c r="NL7" s="308">
        <f t="shared" si="196"/>
        <v>0</v>
      </c>
      <c r="NM7" s="303">
        <f>IFERROR(IF(N(data_NoOutliers!FD7),data_NoOutliers!FD7,MID(data_NoOutliers!FD7,2,99)/2),"")</f>
        <v>2.5000000000000001E-2</v>
      </c>
      <c r="NN7" s="303">
        <f>IFERROR(IF(N(data_NoOutliers!FE7),data_NoOutliers!FE7,MID(data_NoOutliers!FE7,2,99)/2),"")</f>
        <v>2.5000000000000001E-2</v>
      </c>
      <c r="NO7" s="324">
        <f t="shared" ref="NO7:NO47" si="282">IFERROR(NN7-NM7,"")</f>
        <v>0</v>
      </c>
      <c r="NP7" s="325">
        <f t="shared" si="197"/>
        <v>0</v>
      </c>
      <c r="NQ7" s="303">
        <f>IFERROR(IF(N(data_NoOutliers!FF7),data_NoOutliers!FF7,MID(data_NoOutliers!FF7,2,99)/2),"")</f>
        <v>2.5000000000000001E-2</v>
      </c>
      <c r="NR7" s="303" t="str">
        <f>IFERROR(IF(N(data_NoOutliers!FG7),data_NoOutliers!FG7,MID(data_NoOutliers!FG7,2,99)/2),"")</f>
        <v/>
      </c>
      <c r="NS7" s="324" t="str">
        <f t="shared" si="198"/>
        <v/>
      </c>
      <c r="NT7" s="325" t="str">
        <f t="shared" si="199"/>
        <v/>
      </c>
      <c r="NU7" s="303">
        <f>IFERROR(IF(N(data_NoOutliers!FH7),data_NoOutliers!FH7,MID(data_NoOutliers!FH7,2,99)/2),"")</f>
        <v>2.5000000000000001E-2</v>
      </c>
      <c r="NV7" s="324">
        <f t="shared" si="200"/>
        <v>0</v>
      </c>
      <c r="NW7" s="325">
        <f t="shared" si="201"/>
        <v>0</v>
      </c>
      <c r="NX7" s="303">
        <f>IFERROR(IF(N(data_NoOutliers!FI7),data_NoOutliers!FI7,MID(data_NoOutliers!FI7,2,99)/2),"")</f>
        <v>2.5000000000000001E-2</v>
      </c>
      <c r="NY7" s="303">
        <f>IFERROR(IF(N(data_NoOutliers!FJ7),data_NoOutliers!FJ7,MID(data_NoOutliers!FJ7,2,99)/2),"")</f>
        <v>2.5000000000000001E-2</v>
      </c>
      <c r="NZ7" s="317">
        <f t="shared" ref="NZ7:NZ47" si="283">IFERROR(NY7-NX7,"")</f>
        <v>0</v>
      </c>
      <c r="OA7" s="318">
        <f t="shared" si="202"/>
        <v>0</v>
      </c>
      <c r="OB7" s="303">
        <f>IFERROR(IF(N(data_NoOutliers!FK7),data_NoOutliers!FK7,MID(data_NoOutliers!FK7,2,99)/2),"")</f>
        <v>2.5000000000000001E-2</v>
      </c>
      <c r="OC7" s="303">
        <f>IFERROR(IF(N(data_NoOutliers!FL7),data_NoOutliers!FL7,MID(data_NoOutliers!FL7,2,99)/2),"")</f>
        <v>2.5000000000000001E-2</v>
      </c>
      <c r="OD7" s="317">
        <f t="shared" si="203"/>
        <v>0</v>
      </c>
      <c r="OE7" s="318">
        <f t="shared" si="204"/>
        <v>0</v>
      </c>
      <c r="OF7" s="303">
        <f>IFERROR(IF(N(data_NoOutliers!FM7),data_NoOutliers!FM7,MID(data_NoOutliers!FM7,2,99)/2),"")</f>
        <v>2.5000000000000001E-2</v>
      </c>
      <c r="OG7" s="317">
        <f t="shared" si="205"/>
        <v>0</v>
      </c>
      <c r="OH7" s="318">
        <f t="shared" si="206"/>
        <v>0</v>
      </c>
      <c r="OI7" s="303">
        <f>IFERROR(IF(N(data_NoOutliers!FN7),data_NoOutliers!FN7,MID(data_NoOutliers!FN7,2,99)/2),"")</f>
        <v>2.5000000000000001E-2</v>
      </c>
      <c r="OJ7" s="303">
        <f>IFERROR(IF(N(data_NoOutliers!FO7),data_NoOutliers!FO7,MID(data_NoOutliers!FO7,2,99)/2),"")</f>
        <v>5.7200000000000001E-2</v>
      </c>
      <c r="OK7" s="292">
        <f t="shared" ref="OK7:OK47" si="284">IFERROR(OJ7-OI7,"")</f>
        <v>3.2199999999999999E-2</v>
      </c>
      <c r="OL7" s="304">
        <f t="shared" si="207"/>
        <v>6.9097411764705869</v>
      </c>
      <c r="OM7" s="303">
        <f>IFERROR(IF(N(data_NoOutliers!FP7),data_NoOutliers!FP7,MID(data_NoOutliers!FP7,2,99)/2),"")</f>
        <v>6.7199999999999996E-2</v>
      </c>
      <c r="ON7" s="303">
        <f>IFERROR(IF(N(data_NoOutliers!FQ7),data_NoOutliers!FQ7,MID(data_NoOutliers!FQ7,2,99)/2),"")</f>
        <v>2.5000000000000001E-2</v>
      </c>
      <c r="OO7" s="292">
        <f t="shared" si="208"/>
        <v>-4.2199999999999994E-2</v>
      </c>
      <c r="OP7" s="304">
        <f t="shared" si="209"/>
        <v>-2.8372765957446804</v>
      </c>
      <c r="OQ7" s="303">
        <f>IFERROR(IF(N(data_NoOutliers!FR7),data_NoOutliers!FR7,MID(data_NoOutliers!FR7,2,99)/2),"")</f>
        <v>2.5000000000000001E-2</v>
      </c>
      <c r="OR7" s="292">
        <f t="shared" si="210"/>
        <v>-4.2199999999999994E-2</v>
      </c>
      <c r="OS7" s="304">
        <f t="shared" si="211"/>
        <v>-3.9889549999999985</v>
      </c>
      <c r="OT7" s="303">
        <f>IFERROR(IF(N(data_NoOutliers!FS7),data_NoOutliers!FS7,MID(data_NoOutliers!FS7,2,99)/2),"")</f>
        <v>2.5000000000000001E-2</v>
      </c>
      <c r="OU7" s="303">
        <f>IFERROR(IF(N(data_NoOutliers!FT7),data_NoOutliers!FT7,MID(data_NoOutliers!FT7,2,99)/2),"")</f>
        <v>2.5000000000000001E-2</v>
      </c>
      <c r="OV7" s="313">
        <f t="shared" ref="OV7:OV47" si="285">IFERROR(OU7-OT7,"")</f>
        <v>0</v>
      </c>
      <c r="OW7" s="314">
        <f t="shared" si="212"/>
        <v>0</v>
      </c>
      <c r="OX7" s="303" t="str">
        <f>IFERROR(IF(N(data_NoOutliers!FU7),data_NoOutliers!FU7,MID(data_NoOutliers!FU7,2,99)/2),"")</f>
        <v/>
      </c>
      <c r="OY7" s="303">
        <f>IFERROR(IF(N(data_NoOutliers!FV7),data_NoOutliers!FV7,MID(data_NoOutliers!FV7,2,99)/2),"")</f>
        <v>2.5000000000000001E-2</v>
      </c>
      <c r="OZ7" s="313" t="str">
        <f t="shared" si="213"/>
        <v/>
      </c>
      <c r="PA7" s="314" t="str">
        <f t="shared" si="214"/>
        <v/>
      </c>
      <c r="PB7" s="303">
        <f>IFERROR(IF(N(data_NoOutliers!FW7),data_NoOutliers!FW7,MID(data_NoOutliers!FW7,2,99)/2),"")</f>
        <v>2.5000000000000001E-2</v>
      </c>
      <c r="PC7" s="313" t="str">
        <f t="shared" si="215"/>
        <v/>
      </c>
      <c r="PD7" s="314" t="str">
        <f t="shared" si="216"/>
        <v/>
      </c>
      <c r="PE7" s="303">
        <f>IFERROR(IF(N(data_NoOutliers!FX7),data_NoOutliers!FX7,MID(data_NoOutliers!FX7,2,99)/2),"")</f>
        <v>2.5000000000000001E-2</v>
      </c>
      <c r="PF7" s="303">
        <f>IFERROR(IF(N(data_NoOutliers!FY7),data_NoOutliers!FY7,MID(data_NoOutliers!FY7,2,99)/2),"")</f>
        <v>2.5000000000000001E-2</v>
      </c>
      <c r="PG7" s="326">
        <f t="shared" ref="PG7:PG47" si="286">IFERROR(PF7-PE7,"")</f>
        <v>0</v>
      </c>
      <c r="PH7" s="327">
        <f t="shared" si="217"/>
        <v>0</v>
      </c>
      <c r="PI7" s="303">
        <f>IFERROR(IF(N(data_NoOutliers!FZ7),data_NoOutliers!FZ7,MID(data_NoOutliers!FZ7,2,99)/2),"")</f>
        <v>2.5000000000000001E-2</v>
      </c>
      <c r="PJ7" s="303">
        <f>IFERROR(IF(N(data_NoOutliers!GA7),data_NoOutliers!GA7,MID(data_NoOutliers!GA7,2,99)/2),"")</f>
        <v>2.5000000000000001E-2</v>
      </c>
      <c r="PK7" s="326">
        <f t="shared" si="218"/>
        <v>0</v>
      </c>
      <c r="PL7" s="327">
        <f t="shared" si="219"/>
        <v>0</v>
      </c>
      <c r="PM7" s="303">
        <f>IFERROR(IF(N(data_NoOutliers!GB7),data_NoOutliers!GB7,MID(data_NoOutliers!GB7,2,99)/2),"")</f>
        <v>2.5000000000000001E-2</v>
      </c>
      <c r="PN7" s="326">
        <f t="shared" si="220"/>
        <v>0</v>
      </c>
      <c r="PO7" s="327">
        <f t="shared" si="221"/>
        <v>0</v>
      </c>
      <c r="PP7" s="303">
        <f>IFERROR(IF(N(data_NoOutliers!GC7),data_NoOutliers!GC7,MID(data_NoOutliers!GC7,2,99)/2),"")</f>
        <v>2.5000000000000001E-2</v>
      </c>
      <c r="PQ7" s="303">
        <f>IFERROR(IF(N(data_NoOutliers!GD7),data_NoOutliers!GD7,MID(data_NoOutliers!GD7,2,99)/2),"")</f>
        <v>2.5000000000000001E-2</v>
      </c>
      <c r="PR7" s="320">
        <f t="shared" ref="PR7:PR47" si="287">IFERROR(PQ7-PP7,"")</f>
        <v>0</v>
      </c>
      <c r="PS7" s="321">
        <f t="shared" si="222"/>
        <v>0</v>
      </c>
      <c r="PT7" s="303">
        <f>IFERROR(IF(N(data_NoOutliers!GE7),data_NoOutliers!GE7,MID(data_NoOutliers!GE7,2,99)/2),"")</f>
        <v>2.5000000000000001E-2</v>
      </c>
      <c r="PU7" s="303">
        <f>IFERROR(IF(N(data_NoOutliers!GF7),data_NoOutliers!GF7,MID(data_NoOutliers!GF7,2,99)/2),"")</f>
        <v>2.5000000000000001E-2</v>
      </c>
      <c r="PV7" s="320">
        <f t="shared" si="223"/>
        <v>0</v>
      </c>
      <c r="PW7" s="321">
        <f t="shared" si="224"/>
        <v>0</v>
      </c>
      <c r="PX7" s="303">
        <f>IFERROR(IF(N(data_NoOutliers!GG7),data_NoOutliers!GG7,MID(data_NoOutliers!GG7,2,99)/2),"")</f>
        <v>2.5000000000000001E-2</v>
      </c>
      <c r="PY7" s="320">
        <f t="shared" si="225"/>
        <v>0</v>
      </c>
      <c r="PZ7" s="321">
        <f t="shared" si="226"/>
        <v>0</v>
      </c>
      <c r="QA7" s="303">
        <f>IFERROR(IF(N(data_NoOutliers!GH7),data_NoOutliers!GH7,MID(data_NoOutliers!GH7,2,99)/2),"")</f>
        <v>2.5000000000000001E-2</v>
      </c>
      <c r="QB7" s="303">
        <f>IFERROR(IF(N(data_NoOutliers!GI7),data_NoOutliers!GI7,MID(data_NoOutliers!GI7,2,99)/2),"")</f>
        <v>2.5000000000000001E-2</v>
      </c>
      <c r="QC7" s="317">
        <f t="shared" ref="QC7:QC9" si="288">IFERROR(QB7-QA7,"")</f>
        <v>0</v>
      </c>
      <c r="QD7" s="318">
        <f t="shared" si="227"/>
        <v>0</v>
      </c>
      <c r="QE7" s="303">
        <f>IFERROR(IF(N(data_NoOutliers!GJ7),data_NoOutliers!GJ7,MID(data_NoOutliers!GJ7,2,99)/2),"")</f>
        <v>6.54E-2</v>
      </c>
      <c r="QF7" s="303">
        <f>IFERROR(IF(N(data_NoOutliers!GK7),data_NoOutliers!GK7,MID(data_NoOutliers!GK7,2,99)/2),"")</f>
        <v>2.5000000000000001E-2</v>
      </c>
      <c r="QG7" s="317">
        <f t="shared" si="228"/>
        <v>-4.0399999999999998E-2</v>
      </c>
      <c r="QH7" s="318">
        <f t="shared" si="229"/>
        <v>-2.1263157894736842</v>
      </c>
      <c r="QI7" s="303">
        <f>IFERROR(IF(N(data_NoOutliers!GL7),data_NoOutliers!GL7,MID(data_NoOutliers!GL7,2,99)/2),"")</f>
        <v>2.5000000000000001E-2</v>
      </c>
      <c r="QJ7" s="317">
        <f t="shared" si="230"/>
        <v>-4.0399999999999998E-2</v>
      </c>
      <c r="QK7" s="318">
        <f t="shared" si="231"/>
        <v>-2.2988020833333334</v>
      </c>
      <c r="QL7" s="303">
        <f>IFERROR(IF(N(data_NoOutliers!GM7),data_NoOutliers!GM7,MID(data_NoOutliers!GM7,2,99)/2),"")</f>
        <v>2.5000000000000001E-2</v>
      </c>
      <c r="QM7" s="303" t="str">
        <f>IFERROR(IF(N(data_NoOutliers!GN7),data_NoOutliers!GN7,MID(data_NoOutliers!GN7,2,99)/2),"")</f>
        <v/>
      </c>
      <c r="QN7" s="328" t="str">
        <f t="shared" ref="QN7:QN9" si="289">IFERROR(QM7-QL7,"")</f>
        <v/>
      </c>
      <c r="QO7" s="329" t="str">
        <f t="shared" ref="QO7:QO47" si="290">IFERROR(QN7*$QM$50,"")</f>
        <v/>
      </c>
      <c r="QP7" s="303">
        <f>IFERROR(IF(N(data_NoOutliers!GO7),data_NoOutliers!GO7,MID(data_NoOutliers!GO7,2,99)/2),"")</f>
        <v>2.5000000000000001E-2</v>
      </c>
      <c r="QQ7" s="303">
        <f>IFERROR(IF(N(data_NoOutliers!GP7),data_NoOutliers!GP7,MID(data_NoOutliers!GP7,2,99)/2),"")</f>
        <v>2.5000000000000001E-2</v>
      </c>
      <c r="QR7" s="328">
        <f t="shared" si="232"/>
        <v>0</v>
      </c>
      <c r="QS7" s="329">
        <f t="shared" si="233"/>
        <v>0</v>
      </c>
      <c r="QT7" s="303">
        <f>IFERROR(IF(N(data_NoOutliers!GQ7),data_NoOutliers!GQ7,MID(data_NoOutliers!GQ7,2,99)/2),"")</f>
        <v>2.5000000000000001E-2</v>
      </c>
      <c r="QU7" s="328">
        <f t="shared" si="234"/>
        <v>0</v>
      </c>
      <c r="QV7" s="329">
        <f t="shared" si="235"/>
        <v>0</v>
      </c>
      <c r="QW7" s="303">
        <f>IFERROR(IF(N(data_NoOutliers!GR7),data_NoOutliers!GR7,MID(data_NoOutliers!GR7,2,99)/2),"")</f>
        <v>2.5000000000000001E-2</v>
      </c>
      <c r="QX7" s="303">
        <f>IFERROR(IF(N(data_NoOutliers!GS7),data_NoOutliers!GS7,MID(data_NoOutliers!GS7,2,99)/2),"")</f>
        <v>2.5000000000000001E-2</v>
      </c>
      <c r="QY7" s="326">
        <f t="shared" ref="QY7:QY9" si="291">IFERROR(QX7-QW7,"")</f>
        <v>0</v>
      </c>
      <c r="QZ7" s="327">
        <f t="shared" ref="QZ7:QZ47" si="292">IFERROR(QY7*$QX$50,"")</f>
        <v>0</v>
      </c>
      <c r="RA7" s="303">
        <f>IFERROR(IF(N(data_NoOutliers!GT7),data_NoOutliers!GT7,MID(data_NoOutliers!GT7,2,99)/2),"")</f>
        <v>2.5000000000000001E-2</v>
      </c>
      <c r="RB7" s="303">
        <f>IFERROR(IF(N(data_NoOutliers!GU7),data_NoOutliers!GU7,MID(data_NoOutliers!GU7,2,99)/2),"")</f>
        <v>2.5000000000000001E-2</v>
      </c>
      <c r="RC7" s="326">
        <f t="shared" si="236"/>
        <v>0</v>
      </c>
      <c r="RD7" s="327">
        <f t="shared" ref="RD7:RD47" si="293">IFERROR(RC7*$RB$50,"")</f>
        <v>0</v>
      </c>
      <c r="RE7" s="303">
        <f>IFERROR(IF(N(data_NoOutliers!GV7),data_NoOutliers!GV7,MID(data_NoOutliers!GV7,2,99)/2),"")</f>
        <v>2.5000000000000001E-2</v>
      </c>
      <c r="RF7" s="326">
        <f t="shared" si="237"/>
        <v>0</v>
      </c>
      <c r="RG7" s="327">
        <f t="shared" si="238"/>
        <v>0</v>
      </c>
      <c r="RH7" s="303">
        <f>IFERROR(IF(N(data_NoOutliers!GW7),data_NoOutliers!GW7,MID(data_NoOutliers!GW7,2,99)/2),"")</f>
        <v>2.5000000000000001E-2</v>
      </c>
      <c r="RI7" s="303">
        <f>IFERROR(IF(N(data_NoOutliers!GX7),data_NoOutliers!GX7,MID(data_NoOutliers!GX7,2,99)/2),"")</f>
        <v>2.5000000000000001E-2</v>
      </c>
      <c r="RJ7" s="292">
        <f t="shared" ref="RJ7:RJ9" si="294">IFERROR(RI7-RH7,"")</f>
        <v>0</v>
      </c>
      <c r="RK7" s="304">
        <f t="shared" si="239"/>
        <v>0</v>
      </c>
      <c r="RL7" s="303">
        <f>IFERROR(IF(N(data_NoOutliers!GY7),data_NoOutliers!GY7,MID(data_NoOutliers!GY7,2,99)/2),"")</f>
        <v>2.5000000000000001E-2</v>
      </c>
      <c r="RM7" s="303">
        <f>IFERROR(IF(N(data_NoOutliers!GZ7),data_NoOutliers!GZ7,MID(data_NoOutliers!GZ7,2,99)/2),"")</f>
        <v>2.5000000000000001E-2</v>
      </c>
      <c r="RN7" s="292">
        <f t="shared" si="240"/>
        <v>0</v>
      </c>
      <c r="RO7" s="304">
        <f t="shared" si="241"/>
        <v>0</v>
      </c>
      <c r="RP7" s="303">
        <f>IFERROR(IF(N(data_NoOutliers!HA7),data_NoOutliers!HA7,MID(data_NoOutliers!HA7,2,99)/2),"")</f>
        <v>2.5000000000000001E-2</v>
      </c>
      <c r="RQ7" s="292">
        <f t="shared" si="242"/>
        <v>0</v>
      </c>
      <c r="RR7" s="304">
        <f t="shared" si="243"/>
        <v>0</v>
      </c>
      <c r="RS7" s="303">
        <f>IFERROR(IF(N(data_NoOutliers!HB7),data_NoOutliers!HB7,MID(data_NoOutliers!HB7,2,99)/2),"")</f>
        <v>6.8199999999999997E-2</v>
      </c>
      <c r="RT7" s="303">
        <f>IFERROR(IF(N(data_NoOutliers!HC7),data_NoOutliers!HC7,MID(data_NoOutliers!HC7,2,99)/2),"")</f>
        <v>7.46E-2</v>
      </c>
      <c r="RU7" s="118">
        <f t="shared" ref="RU7:RU9" si="295">IFERROR(RT7-RS7,"")</f>
        <v>6.4000000000000029E-3</v>
      </c>
      <c r="RV7" s="306">
        <f t="shared" si="244"/>
        <v>0.40780487804878057</v>
      </c>
      <c r="RW7" s="303">
        <f>IFERROR(IF(N(data_NoOutliers!HD7),data_NoOutliers!HD7,MID(data_NoOutliers!HD7,2,99)/2),"")</f>
        <v>6.0900000000000003E-2</v>
      </c>
      <c r="RX7" s="303" t="str">
        <f>IFERROR(IF(N(data_NoOutliers!HE7),data_NoOutliers!HE7,MID(data_NoOutliers!HE7,2,99)/2),"")</f>
        <v/>
      </c>
      <c r="RY7" s="118" t="str">
        <f t="shared" si="245"/>
        <v/>
      </c>
      <c r="RZ7" s="306" t="str">
        <f t="shared" si="246"/>
        <v/>
      </c>
      <c r="SA7" s="303" t="str">
        <f>IFERROR(IF(N(data_NoOutliers!HF7),data_NoOutliers!HF7,MID(data_NoOutliers!HF7,2,99)/2),"")</f>
        <v/>
      </c>
      <c r="SB7" s="118" t="str">
        <f t="shared" si="247"/>
        <v/>
      </c>
      <c r="SC7" s="340" t="str">
        <f t="shared" si="248"/>
        <v/>
      </c>
      <c r="SD7" s="303">
        <f>IFERROR(IF(N(data_NoOutliers!HG7),data_NoOutliers!HG7,MID(data_NoOutliers!HG7,2,99)/2),"")</f>
        <v>6.8099999999999994E-2</v>
      </c>
      <c r="SE7" s="303">
        <f>IFERROR(IF(N(data_NoOutliers!HH7),data_NoOutliers!HH7,MID(data_NoOutliers!HH7,2,99)/2),"")</f>
        <v>2.5000000000000001E-2</v>
      </c>
      <c r="SF7" s="307">
        <f t="shared" ref="SF7:SF9" si="296">IFERROR(SE7-SD7,"")</f>
        <v>-4.3099999999999992E-2</v>
      </c>
      <c r="SG7" s="308">
        <f t="shared" si="249"/>
        <v>-3.1310882352941167</v>
      </c>
      <c r="SH7" s="303">
        <f>IFERROR(IF(N(data_NoOutliers!HI7),data_NoOutliers!HI7,MID(data_NoOutliers!HI7,2,99)/2),"")</f>
        <v>2.5000000000000001E-2</v>
      </c>
      <c r="SI7" s="303">
        <f>IFERROR(IF(N(data_NoOutliers!HJ7),data_NoOutliers!HJ7,MID(data_NoOutliers!HJ7,2,99)/2),"")</f>
        <v>2.5000000000000001E-2</v>
      </c>
      <c r="SJ7" s="307">
        <f t="shared" si="250"/>
        <v>0</v>
      </c>
      <c r="SK7" s="338">
        <f t="shared" si="251"/>
        <v>0</v>
      </c>
      <c r="SL7" s="303">
        <f>IFERROR(IF(N(data_NoOutliers!HK7),data_NoOutliers!HK7,MID(data_NoOutliers!HK7,2,99)/2),"")</f>
        <v>2.5000000000000001E-2</v>
      </c>
      <c r="SM7" s="307">
        <f t="shared" si="252"/>
        <v>0</v>
      </c>
      <c r="SN7" s="338">
        <f t="shared" si="253"/>
        <v>0</v>
      </c>
      <c r="SO7" s="303">
        <f>IFERROR(IF(N(data_NoOutliers!HL7),data_NoOutliers!HL7,MID(data_NoOutliers!HL7,2,99)/2),"")</f>
        <v>2.5000000000000001E-2</v>
      </c>
      <c r="SP7" s="303">
        <f>IFERROR(IF(N(data_NoOutliers!HM7),data_NoOutliers!HM7,MID(data_NoOutliers!HM7,2,99)/2),"")</f>
        <v>2.5000000000000001E-2</v>
      </c>
      <c r="SQ7" s="127">
        <f t="shared" ref="SQ7:SQ9" si="297">IFERROR(SP7-SO7,"")</f>
        <v>0</v>
      </c>
      <c r="SR7" s="305">
        <f t="shared" si="254"/>
        <v>0</v>
      </c>
      <c r="SS7" s="303">
        <f>IFERROR(IF(N(data_NoOutliers!HN7),data_NoOutliers!HN7,MID(data_NoOutliers!HN7,2,99)/2),"")</f>
        <v>2.5000000000000001E-2</v>
      </c>
      <c r="ST7" s="303">
        <f>IFERROR(IF(N(data_NoOutliers!HO7),data_NoOutliers!HO7,MID(data_NoOutliers!HO7,2,99)/2),"")</f>
        <v>2.5000000000000001E-2</v>
      </c>
      <c r="SU7" s="127">
        <f t="shared" si="255"/>
        <v>0</v>
      </c>
      <c r="SV7" s="302">
        <f t="shared" si="256"/>
        <v>0</v>
      </c>
      <c r="SW7" s="303">
        <f>IFERROR(IF(N(data_NoOutliers!HP7),data_NoOutliers!HP7,MID(data_NoOutliers!HP7,2,99)/2),"")</f>
        <v>2.5000000000000001E-2</v>
      </c>
      <c r="SX7" s="127">
        <f t="shared" si="257"/>
        <v>0</v>
      </c>
      <c r="SY7" s="330">
        <f t="shared" si="258"/>
        <v>0</v>
      </c>
      <c r="SZ7" s="4">
        <f>IFERROR(IF(N(data_NoOutliers!HQ7),data_NoOutliers!HQ7,MID(data_NoOutliers!HQ7,2,99)/2),"")</f>
        <v>2.5000000000000001E-2</v>
      </c>
      <c r="TA7" s="4">
        <f>IFERROR(IF(N(data_NoOutliers!HR7),data_NoOutliers!HR7,MID(data_NoOutliers!HR7,2,99)/2),"")</f>
        <v>2.5000000000000001E-2</v>
      </c>
      <c r="TB7" s="118">
        <f t="shared" ref="TB7:TB9" si="298">IFERROR(TA7-SZ7,"")</f>
        <v>0</v>
      </c>
      <c r="TC7" s="306">
        <f t="shared" si="259"/>
        <v>0</v>
      </c>
      <c r="TD7" s="4">
        <f>IFERROR(IF(N(data_NoOutliers!HS7),data_NoOutliers!HS7,MID(data_NoOutliers!HS7,2,99)/2),"")</f>
        <v>2.5000000000000001E-2</v>
      </c>
      <c r="TE7" s="4">
        <f>IFERROR(IF(N(data_NoOutliers!HT7),data_NoOutliers!HT7,MID(data_NoOutliers!HT7,2,99)/2),"")</f>
        <v>2.5000000000000001E-2</v>
      </c>
      <c r="TF7" s="118">
        <f t="shared" si="260"/>
        <v>0</v>
      </c>
      <c r="TG7" s="458">
        <f t="shared" si="261"/>
        <v>0</v>
      </c>
      <c r="TH7" s="4">
        <f>IFERROR(IF(N(data_NoOutliers!HU7),data_NoOutliers!HU7,MID(data_NoOutliers!HU7,2,99)/2),"")</f>
        <v>2.5000000000000001E-2</v>
      </c>
      <c r="TI7" s="118">
        <f t="shared" si="262"/>
        <v>0</v>
      </c>
      <c r="TJ7" s="340">
        <f t="shared" si="263"/>
        <v>0</v>
      </c>
      <c r="TK7" s="4" t="str">
        <f>IFERROR(IF(N(data_NoOutliers!HV7),data_NoOutliers!HV7,MID(data_NoOutliers!HV7,2,99)/2),"")</f>
        <v/>
      </c>
      <c r="TL7" s="4">
        <f>IFERROR(IF(N(data_NoOutliers!HW7),data_NoOutliers!HW7,MID(data_NoOutliers!HW7,2,99)/2),"")</f>
        <v>6.3E-2</v>
      </c>
      <c r="TM7" s="462" t="str">
        <f t="shared" ref="TM7" si="299">IFERROR(TL7-TK7,"")</f>
        <v/>
      </c>
      <c r="TN7" s="463" t="str">
        <f t="shared" si="264"/>
        <v/>
      </c>
      <c r="TO7" s="4">
        <f>IFERROR(IF(N(data_NoOutliers!HX7),data_NoOutliers!HX7,MID(data_NoOutliers!HX7,2,99)/2),"")</f>
        <v>6.93E-2</v>
      </c>
      <c r="TP7" s="4" t="str">
        <f>IFERROR(IF(N(data_NoOutliers!HY7),data_NoOutliers!HY7,MID(data_NoOutliers!HY7,2,99)/2),"")</f>
        <v/>
      </c>
      <c r="TQ7" s="462" t="str">
        <f t="shared" ref="TQ7:TQ8" si="300">IFERROR(TP7-TO7,"")</f>
        <v/>
      </c>
      <c r="TR7" s="465" t="str">
        <f t="shared" si="265"/>
        <v/>
      </c>
      <c r="TS7" s="4" t="str">
        <f>IFERROR(IF(N(data_NoOutliers!HZ7),data_NoOutliers!HZ7,MID(data_NoOutliers!HZ7,2,99)/2),"")</f>
        <v/>
      </c>
      <c r="TT7" s="462" t="str">
        <f t="shared" si="266"/>
        <v/>
      </c>
      <c r="TU7" s="464" t="str">
        <f t="shared" si="267"/>
        <v/>
      </c>
      <c r="TV7" s="4">
        <f>IFERROR(IF(N(data_NoOutliers!IA7),data_NoOutliers!IA7,MID(data_NoOutliers!IA7,2,99)/2),"")</f>
        <v>8.7800000000000003E-2</v>
      </c>
      <c r="TW7" s="4">
        <f>IFERROR(IF(N(data_NoOutliers!IB7),data_NoOutliers!IB7,MID(data_NoOutliers!IB7,2,99)/2),"")</f>
        <v>5.5300000000000002E-2</v>
      </c>
      <c r="TX7" s="468">
        <f t="shared" ref="TX7" si="301">IFERROR(TW7-TV7,"")</f>
        <v>-3.2500000000000001E-2</v>
      </c>
      <c r="TY7" s="470">
        <f t="shared" ref="TY7:TY47" si="302">IFERROR(TX7*$TW$50,"")</f>
        <v>-3.0089334055224688</v>
      </c>
      <c r="TZ7" s="4">
        <f>IFERROR(IF(N(data_NoOutliers!IC7),data_NoOutliers!IC7,MID(data_NoOutliers!IC7,2,99)/2),"")</f>
        <v>2.5000000000000001E-2</v>
      </c>
      <c r="UA7" s="4">
        <f>IFERROR(IF(N(data_NoOutliers!ID7),data_NoOutliers!ID7,MID(data_NoOutliers!ID7,2,99)/2),"")</f>
        <v>2.5000000000000001E-2</v>
      </c>
      <c r="UB7" s="468">
        <f t="shared" ref="UB7:UB8" si="303">IFERROR(UA7-TZ7,"")</f>
        <v>0</v>
      </c>
      <c r="UC7" s="471">
        <f t="shared" si="268"/>
        <v>0</v>
      </c>
      <c r="UD7" s="4">
        <f>IFERROR(IF(N(data_NoOutliers!IE7),data_NoOutliers!IE7,MID(data_NoOutliers!IE7,2,99)/2),"")</f>
        <v>2.5000000000000001E-2</v>
      </c>
      <c r="UE7" s="468">
        <f t="shared" si="269"/>
        <v>0</v>
      </c>
      <c r="UF7" s="472">
        <f t="shared" si="270"/>
        <v>0</v>
      </c>
      <c r="UG7" s="4">
        <f>IFERROR(IF(N(data_NoOutliers!IF7),data_NoOutliers!IF7,MID(data_NoOutliers!IF7,2,99)/2),"")</f>
        <v>7.0599999999999996E-2</v>
      </c>
      <c r="UH7" s="4">
        <f>IFERROR(IF(N(data_NoOutliers!IG7),data_NoOutliers!IG7,MID(data_NoOutliers!IG7,2,99)/2),"")</f>
        <v>5.0700000000000002E-2</v>
      </c>
      <c r="UI7" s="479">
        <f t="shared" ref="UI7" si="304">IFERROR(UH7-UG7,"")</f>
        <v>-1.9899999999999994E-2</v>
      </c>
      <c r="UJ7" s="480">
        <f t="shared" si="271"/>
        <v>-2.0004127906976739</v>
      </c>
      <c r="UK7" s="4" t="str">
        <f>IFERROR(IF(N(data_NoOutliers!IH7),data_NoOutliers!IH7,MID(data_NoOutliers!IH7,2,99)/2),"")</f>
        <v/>
      </c>
      <c r="UL7" s="4">
        <f>IFERROR(IF(N(data_NoOutliers!II7),data_NoOutliers!II7,MID(data_NoOutliers!II7,2,99)/2),"")</f>
        <v>2.5000000000000001E-2</v>
      </c>
      <c r="UM7" s="483" t="str">
        <f t="shared" ref="UM7" si="305">IFERROR(UL7-UK7,"")</f>
        <v/>
      </c>
      <c r="UN7" s="485" t="str">
        <f t="shared" si="272"/>
        <v/>
      </c>
      <c r="UO7" s="4" t="str">
        <f>IFERROR(IF(N(data_NoOutliers!IJ7),data_NoOutliers!IJ7,MID(data_NoOutliers!IJ7,2,99)/2),"")</f>
        <v/>
      </c>
      <c r="UP7" s="4">
        <f>IFERROR(IF(N(data_NoOutliers!IK7),data_NoOutliers!IK7,MID(data_NoOutliers!IK7,2,99)/2),"")</f>
        <v>2.5000000000000001E-2</v>
      </c>
      <c r="UQ7" s="483" t="str">
        <f t="shared" ref="UQ7:UQ8" si="306">IFERROR(UP7-UO7,"")</f>
        <v/>
      </c>
      <c r="UR7" s="486" t="str">
        <f t="shared" si="273"/>
        <v/>
      </c>
      <c r="US7" s="4">
        <f>IFERROR(IF(N(data_NoOutliers!IL7),data_NoOutliers!IL7,MID(data_NoOutliers!IL7,2,99)/2),"")</f>
        <v>2.5000000000000001E-2</v>
      </c>
      <c r="UT7" s="483" t="str">
        <f t="shared" ref="UT7:UT8" si="307">IFERROR(US7-UO7,"")</f>
        <v/>
      </c>
      <c r="UU7" s="487" t="str">
        <f t="shared" si="274"/>
        <v/>
      </c>
      <c r="UV7" s="4">
        <f>IFERROR(IF(N(data_NoOutliers!IM7),data_NoOutliers!IM7,MID(data_NoOutliers!IM7,2,99)/2),"")</f>
        <v>2.5000000000000001E-2</v>
      </c>
      <c r="UW7" s="4">
        <f>IFERROR(IF(N(data_NoOutliers!IN7),data_NoOutliers!IN7,MID(data_NoOutliers!IN7,2,99)/2),"")</f>
        <v>2.5000000000000001E-2</v>
      </c>
      <c r="UX7" s="491">
        <f t="shared" ref="UX7" si="308">IFERROR(UW7-UV7,"")</f>
        <v>0</v>
      </c>
      <c r="UY7" s="494">
        <f t="shared" si="275"/>
        <v>0</v>
      </c>
      <c r="UZ7" s="4">
        <f>IFERROR(IF(N(data_NoOutliers!IO7),data_NoOutliers!IO7,MID(data_NoOutliers!IO7,2,99)/2),"")</f>
        <v>2.5000000000000001E-2</v>
      </c>
      <c r="VA7" s="4">
        <f>IFERROR(IF(N(data_NoOutliers!IP7),data_NoOutliers!IP7,MID(data_NoOutliers!IP7,2,99)/2),"")</f>
        <v>2.5000000000000001E-2</v>
      </c>
      <c r="VB7" s="491">
        <f>IFERROR(VA7-UZ7,"")</f>
        <v>0</v>
      </c>
      <c r="VC7" s="495">
        <f t="shared" si="276"/>
        <v>0</v>
      </c>
      <c r="VD7" s="4">
        <f>IFERROR(IF(N(data_NoOutliers!IQ7),data_NoOutliers!IQ7,MID(data_NoOutliers!IQ7,2,99)/2),"")</f>
        <v>2.5000000000000001E-2</v>
      </c>
      <c r="VE7" s="491">
        <f t="shared" ref="VE7:VE8" si="309">IFERROR(VD7-UZ7,"")</f>
        <v>0</v>
      </c>
      <c r="VF7" s="493">
        <f t="shared" si="277"/>
        <v>0</v>
      </c>
      <c r="VG7" s="4" t="str">
        <f>IFERROR(IF(N(data_NoOutliers!IR7),data_NoOutliers!IR7,MID(data_NoOutliers!IR7,2,99)/2),"")</f>
        <v/>
      </c>
      <c r="VH7" s="4" t="str">
        <f>IFERROR(IF(N(data_NoOutliers!IS7),data_NoOutliers!IS7,MID(data_NoOutliers!IS7,2,99)/2),"")</f>
        <v/>
      </c>
      <c r="VI7" s="4" t="str">
        <f>IFERROR(IF(N(data_NoOutliers!IT7),data_NoOutliers!IT7,MID(data_NoOutliers!IT7,2,99)/2),"")</f>
        <v/>
      </c>
      <c r="VJ7" s="4" t="str">
        <f>IFERROR(IF(N(data_NoOutliers!IU7),data_NoOutliers!IU7,MID(data_NoOutliers!IU7,2,99)/2),"")</f>
        <v/>
      </c>
      <c r="VK7" s="4" t="str">
        <f>IFERROR(IF(N(data_NoOutliers!IV7),data_NoOutliers!IV7,MID(data_NoOutliers!IV7,2,99)/2),"")</f>
        <v/>
      </c>
      <c r="VL7" s="4" t="str">
        <f>IFERROR(IF(N(data_NoOutliers!IW7),data_NoOutliers!IW7,MID(data_NoOutliers!IW7,2,99)/2),"")</f>
        <v/>
      </c>
      <c r="VM7" s="4" t="str">
        <f>IFERROR(IF(N(data_NoOutliers!IX7),data_NoOutliers!IX7,MID(data_NoOutliers!IX7,2,99)/2),"")</f>
        <v/>
      </c>
      <c r="VN7" s="4" t="str">
        <f>IFERROR(IF(N(data_NoOutliers!IY7),data_NoOutliers!IY7,MID(data_NoOutliers!IY7,2,99)/2),"")</f>
        <v/>
      </c>
      <c r="VO7" s="4" t="str">
        <f>IFERROR(IF(N(data_NoOutliers!IZ7),data_NoOutliers!IZ7,MID(data_NoOutliers!IZ7,2,99)/2),"")</f>
        <v/>
      </c>
      <c r="VP7" s="4" t="str">
        <f>IFERROR(IF(N(data_NoOutliers!JA7),data_NoOutliers!JA7,MID(data_NoOutliers!JA7,2,99)/2),"")</f>
        <v/>
      </c>
      <c r="VQ7" s="4" t="str">
        <f>IFERROR(IF(N(data_NoOutliers!JB7),data_NoOutliers!JB7,MID(data_NoOutliers!JB7,2,99)/2),"")</f>
        <v/>
      </c>
      <c r="VR7" s="4" t="str">
        <f>IFERROR(IF(N(data_NoOutliers!JC7),data_NoOutliers!JC7,MID(data_NoOutliers!JC7,2,99)/2),"")</f>
        <v/>
      </c>
      <c r="VS7" s="4" t="str">
        <f>IFERROR(IF(N(data_NoOutliers!JD7),data_NoOutliers!JD7,MID(data_NoOutliers!JD7,2,99)/2),"")</f>
        <v/>
      </c>
      <c r="VT7" s="4" t="str">
        <f>IFERROR(IF(N(data_NoOutliers!JE7),data_NoOutliers!JE7,MID(data_NoOutliers!JE7,2,99)/2),"")</f>
        <v/>
      </c>
      <c r="VU7" s="4" t="str">
        <f>IFERROR(IF(N(data_NoOutliers!JF7),data_NoOutliers!JF7,MID(data_NoOutliers!JF7,2,99)/2),"")</f>
        <v/>
      </c>
      <c r="VV7" s="4" t="str">
        <f>IFERROR(IF(N(data_NoOutliers!JG7),data_NoOutliers!JG7,MID(data_NoOutliers!JG7,2,99)/2),"")</f>
        <v/>
      </c>
      <c r="VW7" s="4" t="str">
        <f>IFERROR(IF(N(data_NoOutliers!JH7),data_NoOutliers!JH7,MID(data_NoOutliers!JH7,2,99)/2),"")</f>
        <v/>
      </c>
      <c r="VX7" s="4" t="str">
        <f>IFERROR(IF(N(data_NoOutliers!JI7),data_NoOutliers!JI7,MID(data_NoOutliers!JI7,2,99)/2),"")</f>
        <v/>
      </c>
      <c r="VY7" s="4" t="str">
        <f>IFERROR(IF(N(data_NoOutliers!JJ7),data_NoOutliers!JJ7,MID(data_NoOutliers!JJ7,2,99)/2),"")</f>
        <v/>
      </c>
      <c r="VZ7" s="4" t="str">
        <f>IFERROR(IF(N(data_NoOutliers!JK7),data_NoOutliers!JK7,MID(data_NoOutliers!JK7,2,99)/2),"")</f>
        <v/>
      </c>
      <c r="WA7" s="4" t="str">
        <f>IFERROR(IF(N(data_NoOutliers!JL7),data_NoOutliers!JL7,MID(data_NoOutliers!JL7,2,99)/2),"")</f>
        <v/>
      </c>
      <c r="WB7" s="4" t="str">
        <f>IFERROR(IF(N(data_NoOutliers!JM7),data_NoOutliers!JM7,MID(data_NoOutliers!JM7,2,99)/2),"")</f>
        <v/>
      </c>
      <c r="WC7" s="4" t="str">
        <f>IFERROR(IF(N(data_NoOutliers!JN7),data_NoOutliers!JN7,MID(data_NoOutliers!JN7,2,99)/2),"")</f>
        <v/>
      </c>
      <c r="WD7" s="4" t="str">
        <f>IFERROR(IF(N(data_NoOutliers!JO7),data_NoOutliers!JO7,MID(data_NoOutliers!JO7,2,99)/2),"")</f>
        <v/>
      </c>
      <c r="WE7" s="4" t="str">
        <f>IFERROR(IF(N(data_NoOutliers!JP7),data_NoOutliers!JP7,MID(data_NoOutliers!JP7,2,99)/2),"")</f>
        <v/>
      </c>
      <c r="WF7" s="4" t="str">
        <f>IFERROR(IF(N(data_NoOutliers!JQ7),data_NoOutliers!JQ7,MID(data_NoOutliers!JQ7,2,99)/2),"")</f>
        <v/>
      </c>
      <c r="WG7" s="4" t="str">
        <f>IFERROR(IF(N(data_NoOutliers!JR7),data_NoOutliers!JR7,MID(data_NoOutliers!JR7,2,99)/2),"")</f>
        <v/>
      </c>
      <c r="WH7" s="4" t="str">
        <f>IFERROR(IF(N(data_NoOutliers!JS7),data_NoOutliers!JS7,MID(data_NoOutliers!JS7,2,99)/2),"")</f>
        <v/>
      </c>
      <c r="WI7" s="4" t="str">
        <f>IFERROR(IF(N(data_NoOutliers!JT7),data_NoOutliers!JT7,MID(data_NoOutliers!JT7,2,99)/2),"")</f>
        <v/>
      </c>
      <c r="WJ7" s="4" t="str">
        <f>IFERROR(IF(N(data_NoOutliers!JU7),data_NoOutliers!JU7,MID(data_NoOutliers!JU7,2,99)/2),"")</f>
        <v/>
      </c>
      <c r="WK7" s="4" t="str">
        <f>IFERROR(IF(N(data_NoOutliers!JV7),data_NoOutliers!JV7,MID(data_NoOutliers!JV7,2,99)/2),"")</f>
        <v/>
      </c>
      <c r="WL7" s="4" t="str">
        <f>IFERROR(IF(N(data_NoOutliers!JW7),data_NoOutliers!JW7,MID(data_NoOutliers!JW7,2,99)/2),"")</f>
        <v/>
      </c>
      <c r="WM7" s="4" t="str">
        <f>IFERROR(IF(N(data_NoOutliers!JX7),data_NoOutliers!JX7,MID(data_NoOutliers!JX7,2,99)/2),"")</f>
        <v/>
      </c>
      <c r="WN7" s="4" t="str">
        <f>IFERROR(IF(N(data_NoOutliers!JY7),data_NoOutliers!JY7,MID(data_NoOutliers!JY7,2,99)/2),"")</f>
        <v/>
      </c>
      <c r="WO7" s="4" t="str">
        <f>IFERROR(IF(N(data_NoOutliers!JZ7),data_NoOutliers!JZ7,MID(data_NoOutliers!JZ7,2,99)/2),"")</f>
        <v/>
      </c>
      <c r="WP7" s="4" t="str">
        <f>IFERROR(IF(N(data_NoOutliers!KA7),data_NoOutliers!KA7,MID(data_NoOutliers!KA7,2,99)/2),"")</f>
        <v/>
      </c>
      <c r="WQ7" s="4" t="str">
        <f>IFERROR(IF(N(data_NoOutliers!KB7),data_NoOutliers!KB7,MID(data_NoOutliers!KB7,2,99)/2),"")</f>
        <v/>
      </c>
      <c r="WR7" s="4" t="str">
        <f>IFERROR(IF(N(data_NoOutliers!KC7),data_NoOutliers!KC7,MID(data_NoOutliers!KC7,2,99)/2),"")</f>
        <v/>
      </c>
      <c r="WS7" s="4" t="str">
        <f>IFERROR(IF(N(data_NoOutliers!KD7),data_NoOutliers!KD7,MID(data_NoOutliers!KD7,2,99)/2),"")</f>
        <v/>
      </c>
      <c r="WT7" s="4" t="str">
        <f>IFERROR(IF(N(data_NoOutliers!KE7),data_NoOutliers!KE7,MID(data_NoOutliers!KE7,2,99)/2),"")</f>
        <v/>
      </c>
      <c r="WU7" s="4" t="str">
        <f>IFERROR(IF(N(data_NoOutliers!KF7),data_NoOutliers!KF7,MID(data_NoOutliers!KF7,2,99)/2),"")</f>
        <v/>
      </c>
      <c r="WV7" s="4" t="str">
        <f>IFERROR(IF(N(data_NoOutliers!KG7),data_NoOutliers!KG7,MID(data_NoOutliers!KG7,2,99)/2),"")</f>
        <v/>
      </c>
      <c r="WW7" s="4" t="str">
        <f>IFERROR(IF(N(data_NoOutliers!KH7),data_NoOutliers!KH7,MID(data_NoOutliers!KH7,2,99)/2),"")</f>
        <v/>
      </c>
      <c r="WX7" s="4" t="str">
        <f>IFERROR(IF(N(data_NoOutliers!KI7),data_NoOutliers!KI7,MID(data_NoOutliers!KI7,2,99)/2),"")</f>
        <v/>
      </c>
      <c r="WY7" s="4" t="str">
        <f>IFERROR(IF(N(data_NoOutliers!KJ7),data_NoOutliers!KJ7,MID(data_NoOutliers!KJ7,2,99)/2),"")</f>
        <v/>
      </c>
      <c r="WZ7" s="4" t="str">
        <f>IFERROR(IF(N(data_NoOutliers!KK7),data_NoOutliers!KK7,MID(data_NoOutliers!KK7,2,99)/2),"")</f>
        <v/>
      </c>
      <c r="XA7" s="4" t="str">
        <f>IFERROR(IF(N(data_NoOutliers!KL7),data_NoOutliers!KL7,MID(data_NoOutliers!KL7,2,99)/2),"")</f>
        <v/>
      </c>
      <c r="XB7" s="4" t="str">
        <f>IFERROR(IF(N(data_NoOutliers!KM7),data_NoOutliers!KM7,MID(data_NoOutliers!KM7,2,99)/2),"")</f>
        <v/>
      </c>
      <c r="XC7" s="4" t="str">
        <f>IFERROR(IF(N(data_NoOutliers!KN7),data_NoOutliers!KN7,MID(data_NoOutliers!KN7,2,99)/2),"")</f>
        <v/>
      </c>
      <c r="XD7" s="4" t="str">
        <f>IFERROR(IF(N(data_NoOutliers!KO7),data_NoOutliers!KO7,MID(data_NoOutliers!KO7,2,99)/2),"")</f>
        <v/>
      </c>
      <c r="XE7" s="4" t="str">
        <f>IFERROR(IF(N(data_NoOutliers!KP7),data_NoOutliers!KP7,MID(data_NoOutliers!KP7,2,99)/2),"")</f>
        <v/>
      </c>
      <c r="XF7" s="4" t="str">
        <f>IFERROR(IF(N(data_NoOutliers!KQ7),data_NoOutliers!KQ7,MID(data_NoOutliers!KQ7,2,99)/2),"")</f>
        <v/>
      </c>
      <c r="XG7" s="4" t="str">
        <f>IFERROR(IF(N(data_NoOutliers!KR7),data_NoOutliers!KR7,MID(data_NoOutliers!KR7,2,99)/2),"")</f>
        <v/>
      </c>
      <c r="XH7" s="4" t="str">
        <f>IFERROR(IF(N(data_NoOutliers!KS7),data_NoOutliers!KS7,MID(data_NoOutliers!KS7,2,99)/2),"")</f>
        <v/>
      </c>
      <c r="XI7" s="4" t="str">
        <f>IFERROR(IF(N(data_NoOutliers!KT7),data_NoOutliers!KT7,MID(data_NoOutliers!KT7,2,99)/2),"")</f>
        <v/>
      </c>
      <c r="XJ7" s="4" t="str">
        <f>IFERROR(IF(N(data_NoOutliers!KU7),data_NoOutliers!KU7,MID(data_NoOutliers!KU7,2,99)/2),"")</f>
        <v/>
      </c>
      <c r="XK7" s="4" t="str">
        <f>IFERROR(IF(N(data_NoOutliers!KV7),data_NoOutliers!KV7,MID(data_NoOutliers!KV7,2,99)/2),"")</f>
        <v/>
      </c>
      <c r="XL7" s="4" t="str">
        <f>IFERROR(IF(N(data_NoOutliers!KW7),data_NoOutliers!KW7,MID(data_NoOutliers!KW7,2,99)/2),"")</f>
        <v/>
      </c>
      <c r="XM7" s="4" t="str">
        <f>IFERROR(IF(N(data_NoOutliers!KX7),data_NoOutliers!KX7,MID(data_NoOutliers!KX7,2,99)/2),"")</f>
        <v/>
      </c>
      <c r="XN7" s="4" t="str">
        <f>IFERROR(IF(N(data_NoOutliers!KY7),data_NoOutliers!KY7,MID(data_NoOutliers!KY7,2,99)/2),"")</f>
        <v/>
      </c>
      <c r="XO7" s="4" t="str">
        <f>IFERROR(IF(N(data_NoOutliers!KZ7),data_NoOutliers!KZ7,MID(data_NoOutliers!KZ7,2,99)/2),"")</f>
        <v/>
      </c>
      <c r="XP7" s="4" t="str">
        <f>IFERROR(IF(N(data_NoOutliers!LA7),data_NoOutliers!LA7,MID(data_NoOutliers!LA7,2,99)/2),"")</f>
        <v/>
      </c>
      <c r="XQ7" s="4" t="str">
        <f>IFERROR(IF(N(data_NoOutliers!LB7),data_NoOutliers!LB7,MID(data_NoOutliers!LB7,2,99)/2),"")</f>
        <v/>
      </c>
      <c r="XR7" s="4" t="str">
        <f>IFERROR(IF(N(data_NoOutliers!LC7),data_NoOutliers!LC7,MID(data_NoOutliers!LC7,2,99)/2),"")</f>
        <v/>
      </c>
      <c r="XS7" s="4" t="str">
        <f>IFERROR(IF(N(data_NoOutliers!LD7),data_NoOutliers!LD7,MID(data_NoOutliers!LD7,2,99)/2),"")</f>
        <v/>
      </c>
      <c r="XT7" s="4" t="str">
        <f>IFERROR(IF(N(data_NoOutliers!LE7),data_NoOutliers!LE7,MID(data_NoOutliers!LE7,2,99)/2),"")</f>
        <v/>
      </c>
      <c r="XU7" s="4" t="str">
        <f>IFERROR(IF(N(data_NoOutliers!LF7),data_NoOutliers!LF7,MID(data_NoOutliers!LF7,2,99)/2),"")</f>
        <v/>
      </c>
      <c r="XV7" s="4" t="str">
        <f>IFERROR(IF(N(data_NoOutliers!LG7),data_NoOutliers!LG7,MID(data_NoOutliers!LG7,2,99)/2),"")</f>
        <v/>
      </c>
      <c r="XW7" s="4" t="str">
        <f>IFERROR(IF(N(data_NoOutliers!LH7),data_NoOutliers!LH7,MID(data_NoOutliers!LH7,2,99)/2),"")</f>
        <v/>
      </c>
      <c r="XX7" s="4" t="str">
        <f>IFERROR(IF(N(data_NoOutliers!LI7),data_NoOutliers!LI7,MID(data_NoOutliers!LI7,2,99)/2),"")</f>
        <v/>
      </c>
      <c r="XY7" s="4" t="str">
        <f>IFERROR(IF(N(data_NoOutliers!LJ7),data_NoOutliers!LJ7,MID(data_NoOutliers!LJ7,2,99)/2),"")</f>
        <v/>
      </c>
      <c r="XZ7" s="4" t="str">
        <f>IFERROR(IF(N(data_NoOutliers!LK7),data_NoOutliers!LK7,MID(data_NoOutliers!LK7,2,99)/2),"")</f>
        <v/>
      </c>
      <c r="YA7" s="4" t="str">
        <f>IFERROR(IF(N(data_NoOutliers!LL7),data_NoOutliers!LL7,MID(data_NoOutliers!LL7,2,99)/2),"")</f>
        <v/>
      </c>
      <c r="YB7" s="4" t="str">
        <f>IFERROR(IF(N(data_NoOutliers!LM7),data_NoOutliers!LM7,MID(data_NoOutliers!LM7,2,99)/2),"")</f>
        <v/>
      </c>
      <c r="YC7" s="4" t="str">
        <f>IFERROR(IF(N(data_NoOutliers!LN7),data_NoOutliers!LN7,MID(data_NoOutliers!LN7,2,99)/2),"")</f>
        <v/>
      </c>
      <c r="YD7" s="4" t="str">
        <f>IFERROR(IF(N(data_NoOutliers!LO7),data_NoOutliers!LO7,MID(data_NoOutliers!LO7,2,99)/2),"")</f>
        <v/>
      </c>
      <c r="YE7" s="4" t="str">
        <f>IFERROR(IF(N(data_NoOutliers!LP7),data_NoOutliers!LP7,MID(data_NoOutliers!LP7,2,99)/2),"")</f>
        <v/>
      </c>
      <c r="YF7" s="4" t="str">
        <f>IFERROR(IF(N(data_NoOutliers!LQ7),data_NoOutliers!LQ7,MID(data_NoOutliers!LQ7,2,99)/2),"")</f>
        <v/>
      </c>
      <c r="YG7" s="4" t="str">
        <f>IFERROR(IF(N(data_NoOutliers!LR7),data_NoOutliers!LR7,MID(data_NoOutliers!LR7,2,99)/2),"")</f>
        <v/>
      </c>
      <c r="YH7" s="4" t="str">
        <f>IFERROR(IF(N(data_NoOutliers!LS7),data_NoOutliers!LS7,MID(data_NoOutliers!LS7,2,99)/2),"")</f>
        <v/>
      </c>
      <c r="YI7" s="4" t="str">
        <f>IFERROR(IF(N(data_NoOutliers!LT7),data_NoOutliers!LT7,MID(data_NoOutliers!LT7,2,99)/2),"")</f>
        <v/>
      </c>
      <c r="YJ7" s="4" t="str">
        <f>IFERROR(IF(N(data_NoOutliers!LU7),data_NoOutliers!LU7,MID(data_NoOutliers!LU7,2,99)/2),"")</f>
        <v/>
      </c>
      <c r="YK7" s="4" t="str">
        <f>IFERROR(IF(N(data_NoOutliers!LV7),data_NoOutliers!LV7,MID(data_NoOutliers!LV7,2,99)/2),"")</f>
        <v/>
      </c>
      <c r="YL7" s="4" t="str">
        <f>IFERROR(IF(N(data_NoOutliers!LW7),data_NoOutliers!LW7,MID(data_NoOutliers!LW7,2,99)/2),"")</f>
        <v/>
      </c>
      <c r="YM7" s="4" t="str">
        <f>IFERROR(IF(N(data_NoOutliers!LX7),data_NoOutliers!LX7,MID(data_NoOutliers!LX7,2,99)/2),"")</f>
        <v/>
      </c>
      <c r="YN7" s="4" t="str">
        <f>IFERROR(IF(N(data_NoOutliers!LY7),data_NoOutliers!LY7,MID(data_NoOutliers!LY7,2,99)/2),"")</f>
        <v/>
      </c>
      <c r="YO7" s="4" t="str">
        <f>IFERROR(IF(N(data_NoOutliers!LZ7),data_NoOutliers!LZ7,MID(data_NoOutliers!LZ7,2,99)/2),"")</f>
        <v/>
      </c>
      <c r="YP7" s="4" t="str">
        <f>IFERROR(IF(N(data_NoOutliers!MA7),data_NoOutliers!MA7,MID(data_NoOutliers!MA7,2,99)/2),"")</f>
        <v/>
      </c>
      <c r="YQ7" s="4" t="str">
        <f>IFERROR(IF(N(data_NoOutliers!MB7),data_NoOutliers!MB7,MID(data_NoOutliers!MB7,2,99)/2),"")</f>
        <v/>
      </c>
      <c r="YR7" s="4" t="str">
        <f>IFERROR(IF(N(data_NoOutliers!MC7),data_NoOutliers!MC7,MID(data_NoOutliers!MC7,2,99)/2),"")</f>
        <v/>
      </c>
      <c r="YS7" s="4" t="str">
        <f>IFERROR(IF(N(data_NoOutliers!MD7),data_NoOutliers!MD7,MID(data_NoOutliers!MD7,2,99)/2),"")</f>
        <v/>
      </c>
      <c r="YT7" s="4" t="str">
        <f>IFERROR(IF(N(data_NoOutliers!ME7),data_NoOutliers!ME7,MID(data_NoOutliers!ME7,2,99)/2),"")</f>
        <v/>
      </c>
      <c r="YU7" s="4" t="str">
        <f>IFERROR(IF(N(data_NoOutliers!MF7),data_NoOutliers!MF7,MID(data_NoOutliers!MF7,2,99)/2),"")</f>
        <v/>
      </c>
      <c r="YV7" s="4" t="str">
        <f>IFERROR(IF(N(data_NoOutliers!MG7),data_NoOutliers!MG7,MID(data_NoOutliers!MG7,2,99)/2),"")</f>
        <v/>
      </c>
      <c r="YW7" s="4" t="str">
        <f>IFERROR(IF(N(data_NoOutliers!MH7),data_NoOutliers!MH7,MID(data_NoOutliers!MH7,2,99)/2),"")</f>
        <v/>
      </c>
      <c r="YX7" s="4" t="str">
        <f>IFERROR(IF(N(data_NoOutliers!MI7),data_NoOutliers!MI7,MID(data_NoOutliers!MI7,2,99)/2),"")</f>
        <v/>
      </c>
      <c r="YY7" s="4" t="str">
        <f>IFERROR(IF(N(data_NoOutliers!MJ7),data_NoOutliers!MJ7,MID(data_NoOutliers!MJ7,2,99)/2),"")</f>
        <v/>
      </c>
      <c r="YZ7" s="4" t="str">
        <f>IFERROR(IF(N(data_NoOutliers!MK7),data_NoOutliers!MK7,MID(data_NoOutliers!MK7,2,99)/2),"")</f>
        <v/>
      </c>
      <c r="ZA7" s="4" t="str">
        <f>IFERROR(IF(N(data_NoOutliers!ML7),data_NoOutliers!ML7,MID(data_NoOutliers!ML7,2,99)/2),"")</f>
        <v/>
      </c>
      <c r="ZB7" s="4" t="str">
        <f>IFERROR(IF(N(data_NoOutliers!MM7),data_NoOutliers!MM7,MID(data_NoOutliers!MM7,2,99)/2),"")</f>
        <v/>
      </c>
      <c r="ZC7" s="4" t="str">
        <f>IFERROR(IF(N(data_NoOutliers!MN7),data_NoOutliers!MN7,MID(data_NoOutliers!MN7,2,99)/2),"")</f>
        <v/>
      </c>
      <c r="ZD7" s="4" t="str">
        <f>IFERROR(IF(N(data_NoOutliers!MO7),data_NoOutliers!MO7,MID(data_NoOutliers!MO7,2,99)/2),"")</f>
        <v/>
      </c>
      <c r="ZE7" s="4" t="str">
        <f>IFERROR(IF(N(data_NoOutliers!MP7),data_NoOutliers!MP7,MID(data_NoOutliers!MP7,2,99)/2),"")</f>
        <v/>
      </c>
      <c r="ZF7" s="4" t="str">
        <f>IFERROR(IF(N(data_NoOutliers!MQ7),data_NoOutliers!MQ7,MID(data_NoOutliers!MQ7,2,99)/2),"")</f>
        <v/>
      </c>
      <c r="ZG7" s="4" t="str">
        <f>IFERROR(IF(N(data_NoOutliers!MR7),data_NoOutliers!MR7,MID(data_NoOutliers!MR7,2,99)/2),"")</f>
        <v/>
      </c>
      <c r="ZH7" s="4" t="str">
        <f>IFERROR(IF(N(data_NoOutliers!MS7),data_NoOutliers!MS7,MID(data_NoOutliers!MS7,2,99)/2),"")</f>
        <v/>
      </c>
      <c r="ZI7" s="4" t="str">
        <f>IFERROR(IF(N(data_NoOutliers!MT7),data_NoOutliers!MT7,MID(data_NoOutliers!MT7,2,99)/2),"")</f>
        <v/>
      </c>
      <c r="ZJ7" s="4" t="str">
        <f>IFERROR(IF(N(data_NoOutliers!MU7),data_NoOutliers!MU7,MID(data_NoOutliers!MU7,2,99)/2),"")</f>
        <v/>
      </c>
      <c r="ZK7" s="4" t="str">
        <f>IFERROR(IF(N(data_NoOutliers!MV7),data_NoOutliers!MV7,MID(data_NoOutliers!MV7,2,99)/2),"")</f>
        <v/>
      </c>
      <c r="ZL7" s="4" t="str">
        <f>IFERROR(IF(N(data_NoOutliers!MW7),data_NoOutliers!MW7,MID(data_NoOutliers!MW7,2,99)/2),"")</f>
        <v/>
      </c>
      <c r="ZM7" s="4" t="str">
        <f>IFERROR(IF(N(data_NoOutliers!MX7),data_NoOutliers!MX7,MID(data_NoOutliers!MX7,2,99)/2),"")</f>
        <v/>
      </c>
      <c r="ZN7" s="4" t="str">
        <f>IFERROR(IF(N(data_NoOutliers!MY7),data_NoOutliers!MY7,MID(data_NoOutliers!MY7,2,99)/2),"")</f>
        <v/>
      </c>
      <c r="ZO7" s="4" t="str">
        <f>IFERROR(IF(N(data_NoOutliers!MZ7),data_NoOutliers!MZ7,MID(data_NoOutliers!MZ7,2,99)/2),"")</f>
        <v/>
      </c>
      <c r="ZP7" s="4" t="str">
        <f>IFERROR(IF(N(data_NoOutliers!NA7),data_NoOutliers!NA7,MID(data_NoOutliers!NA7,2,99)/2),"")</f>
        <v/>
      </c>
      <c r="ZQ7" s="4" t="str">
        <f>IFERROR(IF(N(data_NoOutliers!NB7),data_NoOutliers!NB7,MID(data_NoOutliers!NB7,2,99)/2),"")</f>
        <v/>
      </c>
      <c r="ZR7" s="4" t="str">
        <f>IFERROR(IF(N(data_NoOutliers!NC7),data_NoOutliers!NC7,MID(data_NoOutliers!NC7,2,99)/2),"")</f>
        <v/>
      </c>
      <c r="ZS7" s="4" t="str">
        <f>IFERROR(IF(N(data_NoOutliers!ND7),data_NoOutliers!ND7,MID(data_NoOutliers!ND7,2,99)/2),"")</f>
        <v/>
      </c>
      <c r="ZT7" s="4" t="str">
        <f>IFERROR(IF(N(data_NoOutliers!NE7),data_NoOutliers!NE7,MID(data_NoOutliers!NE7,2,99)/2),"")</f>
        <v/>
      </c>
      <c r="ZU7" s="4" t="str">
        <f>IFERROR(IF(N(data_NoOutliers!NF7),data_NoOutliers!NF7,MID(data_NoOutliers!NF7,2,99)/2),"")</f>
        <v/>
      </c>
      <c r="ZV7" s="4" t="str">
        <f>IFERROR(IF(N(data_NoOutliers!NG7),data_NoOutliers!NG7,MID(data_NoOutliers!NG7,2,99)/2),"")</f>
        <v/>
      </c>
      <c r="ZW7" s="4" t="str">
        <f>IFERROR(IF(N(data_NoOutliers!NH7),data_NoOutliers!NH7,MID(data_NoOutliers!NH7,2,99)/2),"")</f>
        <v/>
      </c>
      <c r="ZX7" s="4" t="str">
        <f>IFERROR(IF(N(data_NoOutliers!NI7),data_NoOutliers!NI7,MID(data_NoOutliers!NI7,2,99)/2),"")</f>
        <v/>
      </c>
      <c r="ZY7" s="4" t="str">
        <f>IFERROR(IF(N(data_NoOutliers!NJ7),data_NoOutliers!NJ7,MID(data_NoOutliers!NJ7,2,99)/2),"")</f>
        <v/>
      </c>
      <c r="ZZ7" s="4" t="str">
        <f>IFERROR(IF(N(data_NoOutliers!NK7),data_NoOutliers!NK7,MID(data_NoOutliers!NK7,2,99)/2),"")</f>
        <v/>
      </c>
      <c r="AAA7" s="4" t="str">
        <f>IFERROR(IF(N(data_NoOutliers!NL7),data_NoOutliers!NL7,MID(data_NoOutliers!NL7,2,99)/2),"")</f>
        <v/>
      </c>
      <c r="AAB7" s="4" t="str">
        <f>IFERROR(IF(N(data_NoOutliers!NM7),data_NoOutliers!NM7,MID(data_NoOutliers!NM7,2,99)/2),"")</f>
        <v/>
      </c>
      <c r="AAC7" s="4" t="str">
        <f>IFERROR(IF(N(data_NoOutliers!NN7),data_NoOutliers!NN7,MID(data_NoOutliers!NN7,2,99)/2),"")</f>
        <v/>
      </c>
      <c r="AAD7" s="4" t="str">
        <f>IFERROR(IF(N(data_NoOutliers!NO7),data_NoOutliers!NO7,MID(data_NoOutliers!NO7,2,99)/2),"")</f>
        <v/>
      </c>
      <c r="AAE7" s="4" t="str">
        <f>IFERROR(IF(N(data_NoOutliers!NP7),data_NoOutliers!NP7,MID(data_NoOutliers!NP7,2,99)/2),"")</f>
        <v/>
      </c>
      <c r="AAF7" s="4" t="str">
        <f>IFERROR(IF(N(data_NoOutliers!NQ7),data_NoOutliers!NQ7,MID(data_NoOutliers!NQ7,2,99)/2),"")</f>
        <v/>
      </c>
      <c r="AAG7" s="4" t="str">
        <f>IFERROR(IF(N(data_NoOutliers!NR7),data_NoOutliers!NR7,MID(data_NoOutliers!NR7,2,99)/2),"")</f>
        <v/>
      </c>
      <c r="AAH7" s="4" t="str">
        <f>IFERROR(IF(N(data_NoOutliers!NS7),data_NoOutliers!NS7,MID(data_NoOutliers!NS7,2,99)/2),"")</f>
        <v/>
      </c>
      <c r="AAI7" s="4" t="str">
        <f>IFERROR(IF(N(data_NoOutliers!NT7),data_NoOutliers!NT7,MID(data_NoOutliers!NT7,2,99)/2),"")</f>
        <v/>
      </c>
      <c r="AAJ7" s="4" t="str">
        <f>IFERROR(IF(N(data_NoOutliers!NU7),data_NoOutliers!NU7,MID(data_NoOutliers!NU7,2,99)/2),"")</f>
        <v/>
      </c>
      <c r="AAK7" s="4" t="str">
        <f>IFERROR(IF(N(data_NoOutliers!NV7),data_NoOutliers!NV7,MID(data_NoOutliers!NV7,2,99)/2),"")</f>
        <v/>
      </c>
      <c r="AAL7" s="4" t="str">
        <f>IFERROR(IF(N(data_NoOutliers!NW7),data_NoOutliers!NW7,MID(data_NoOutliers!NW7,2,99)/2),"")</f>
        <v/>
      </c>
      <c r="AAM7" s="4" t="str">
        <f>IFERROR(IF(N(data_NoOutliers!NX7),data_NoOutliers!NX7,MID(data_NoOutliers!NX7,2,99)/2),"")</f>
        <v/>
      </c>
      <c r="AAN7" s="4" t="str">
        <f>IFERROR(IF(N(data_NoOutliers!NY7),data_NoOutliers!NY7,MID(data_NoOutliers!NY7,2,99)/2),"")</f>
        <v/>
      </c>
      <c r="AAO7" s="4" t="str">
        <f>IFERROR(IF(N(data_NoOutliers!NZ7),data_NoOutliers!NZ7,MID(data_NoOutliers!NZ7,2,99)/2),"")</f>
        <v/>
      </c>
      <c r="AAP7" s="4" t="str">
        <f>IFERROR(IF(N(data_NoOutliers!OA7),data_NoOutliers!OA7,MID(data_NoOutliers!OA7,2,99)/2),"")</f>
        <v/>
      </c>
      <c r="AAQ7" s="4" t="str">
        <f>IFERROR(IF(N(data_NoOutliers!OB7),data_NoOutliers!OB7,MID(data_NoOutliers!OB7,2,99)/2),"")</f>
        <v/>
      </c>
      <c r="AAR7" s="4" t="str">
        <f>IFERROR(IF(N(data_NoOutliers!OC7),data_NoOutliers!OC7,MID(data_NoOutliers!OC7,2,99)/2),"")</f>
        <v/>
      </c>
      <c r="AAS7" s="4" t="str">
        <f>IFERROR(IF(N(data_NoOutliers!OD7),data_NoOutliers!OD7,MID(data_NoOutliers!OD7,2,99)/2),"")</f>
        <v/>
      </c>
      <c r="AAT7" s="4" t="str">
        <f>IFERROR(IF(N(data_NoOutliers!OE7),data_NoOutliers!OE7,MID(data_NoOutliers!OE7,2,99)/2),"")</f>
        <v/>
      </c>
      <c r="AAU7" s="4" t="str">
        <f>IFERROR(IF(N(data_NoOutliers!OF7),data_NoOutliers!OF7,MID(data_NoOutliers!OF7,2,99)/2),"")</f>
        <v/>
      </c>
      <c r="AAV7" s="4" t="str">
        <f>IFERROR(IF(N(data_NoOutliers!OG7),data_NoOutliers!OG7,MID(data_NoOutliers!OG7,2,99)/2),"")</f>
        <v/>
      </c>
      <c r="AAW7" s="4" t="str">
        <f>IFERROR(IF(N(data_NoOutliers!OH7),data_NoOutliers!OH7,MID(data_NoOutliers!OH7,2,99)/2),"")</f>
        <v/>
      </c>
      <c r="AAX7" s="4" t="str">
        <f>IFERROR(IF(N(data_NoOutliers!OI7),data_NoOutliers!OI7,MID(data_NoOutliers!OI7,2,99)/2),"")</f>
        <v/>
      </c>
      <c r="AAY7" s="4" t="str">
        <f>IFERROR(IF(N(data_NoOutliers!OJ7),data_NoOutliers!OJ7,MID(data_NoOutliers!OJ7,2,99)/2),"")</f>
        <v/>
      </c>
      <c r="AAZ7" s="4" t="str">
        <f>IFERROR(IF(N(data_NoOutliers!OK7),data_NoOutliers!OK7,MID(data_NoOutliers!OK7,2,99)/2),"")</f>
        <v/>
      </c>
      <c r="ABA7" s="4" t="str">
        <f>IFERROR(IF(N(data_NoOutliers!OL7),data_NoOutliers!OL7,MID(data_NoOutliers!OL7,2,99)/2),"")</f>
        <v/>
      </c>
      <c r="ABB7" s="4" t="str">
        <f>IFERROR(IF(N(data_NoOutliers!OM7),data_NoOutliers!OM7,MID(data_NoOutliers!OM7,2,99)/2),"")</f>
        <v/>
      </c>
      <c r="ABC7" s="4" t="str">
        <f>IFERROR(IF(N(data_NoOutliers!ON7),data_NoOutliers!ON7,MID(data_NoOutliers!ON7,2,99)/2),"")</f>
        <v/>
      </c>
      <c r="ABD7" s="4" t="str">
        <f>IFERROR(IF(N(data_NoOutliers!OO7),data_NoOutliers!OO7,MID(data_NoOutliers!OO7,2,99)/2),"")</f>
        <v/>
      </c>
      <c r="ABE7" s="4" t="str">
        <f>IFERROR(IF(N(data_NoOutliers!OP7),data_NoOutliers!OP7,MID(data_NoOutliers!OP7,2,99)/2),"")</f>
        <v/>
      </c>
      <c r="ABF7" s="4" t="str">
        <f>IFERROR(IF(N(data_NoOutliers!OQ7),data_NoOutliers!OQ7,MID(data_NoOutliers!OQ7,2,99)/2),"")</f>
        <v/>
      </c>
      <c r="ABG7" s="4" t="str">
        <f>IFERROR(IF(N(data_NoOutliers!OR7),data_NoOutliers!OR7,MID(data_NoOutliers!OR7,2,99)/2),"")</f>
        <v/>
      </c>
      <c r="ABH7" s="4" t="str">
        <f>IFERROR(IF(N(data_NoOutliers!OS7),data_NoOutliers!OS7,MID(data_NoOutliers!OS7,2,99)/2),"")</f>
        <v/>
      </c>
      <c r="ABI7" s="4" t="str">
        <f>IFERROR(IF(N(data_NoOutliers!OT7),data_NoOutliers!OT7,MID(data_NoOutliers!OT7,2,99)/2),"")</f>
        <v/>
      </c>
      <c r="ABJ7" s="4" t="str">
        <f>IFERROR(IF(N(data_NoOutliers!OU7),data_NoOutliers!OU7,MID(data_NoOutliers!OU7,2,99)/2),"")</f>
        <v/>
      </c>
      <c r="ABK7" s="4" t="str">
        <f>IFERROR(IF(N(data_NoOutliers!OV7),data_NoOutliers!OV7,MID(data_NoOutliers!OV7,2,99)/2),"")</f>
        <v/>
      </c>
      <c r="ABL7" s="4" t="str">
        <f>IFERROR(IF(N(data_NoOutliers!OW7),data_NoOutliers!OW7,MID(data_NoOutliers!OW7,2,99)/2),"")</f>
        <v/>
      </c>
      <c r="ABM7" s="4" t="str">
        <f>IFERROR(IF(N(data_NoOutliers!OX7),data_NoOutliers!OX7,MID(data_NoOutliers!OX7,2,99)/2),"")</f>
        <v/>
      </c>
      <c r="ABN7" s="4" t="str">
        <f>IFERROR(IF(N(data_NoOutliers!OY7),data_NoOutliers!OY7,MID(data_NoOutliers!OY7,2,99)/2),"")</f>
        <v/>
      </c>
      <c r="ABO7" s="4" t="str">
        <f>IFERROR(IF(N(data_NoOutliers!OZ7),data_NoOutliers!OZ7,MID(data_NoOutliers!OZ7,2,99)/2),"")</f>
        <v/>
      </c>
      <c r="ABP7" s="4" t="str">
        <f>IFERROR(IF(N(data_NoOutliers!PA7),data_NoOutliers!PA7,MID(data_NoOutliers!PA7,2,99)/2),"")</f>
        <v/>
      </c>
      <c r="ABQ7" s="4" t="str">
        <f>IFERROR(IF(N(data_NoOutliers!PB7),data_NoOutliers!PB7,MID(data_NoOutliers!PB7,2,99)/2),"")</f>
        <v/>
      </c>
      <c r="ABR7" s="4" t="str">
        <f>IFERROR(IF(N(data_NoOutliers!PC7),data_NoOutliers!PC7,MID(data_NoOutliers!PC7,2,99)/2),"")</f>
        <v/>
      </c>
      <c r="ABS7" s="4" t="str">
        <f>IFERROR(IF(N(data_NoOutliers!PD7),data_NoOutliers!PD7,MID(data_NoOutliers!PD7,2,99)/2),"")</f>
        <v/>
      </c>
      <c r="ABT7" s="4" t="str">
        <f>IFERROR(IF(N(data_NoOutliers!PE7),data_NoOutliers!PE7,MID(data_NoOutliers!PE7,2,99)/2),"")</f>
        <v/>
      </c>
      <c r="ABU7" s="4" t="str">
        <f>IFERROR(IF(N(data_NoOutliers!PF7),data_NoOutliers!PF7,MID(data_NoOutliers!PF7,2,99)/2),"")</f>
        <v/>
      </c>
      <c r="ABV7" s="4" t="str">
        <f>IFERROR(IF(N(data_NoOutliers!PG7),data_NoOutliers!PG7,MID(data_NoOutliers!PG7,2,99)/2),"")</f>
        <v/>
      </c>
      <c r="ABW7" s="4" t="str">
        <f>IFERROR(IF(N(data_NoOutliers!PH7),data_NoOutliers!PH7,MID(data_NoOutliers!PH7,2,99)/2),"")</f>
        <v/>
      </c>
      <c r="ABX7" s="4" t="str">
        <f>IFERROR(IF(N(data_NoOutliers!PI7),data_NoOutliers!PI7,MID(data_NoOutliers!PI7,2,99)/2),"")</f>
        <v/>
      </c>
      <c r="ABY7" s="4" t="str">
        <f>IFERROR(IF(N(data_NoOutliers!PJ7),data_NoOutliers!PJ7,MID(data_NoOutliers!PJ7,2,99)/2),"")</f>
        <v/>
      </c>
      <c r="ABZ7" s="4" t="str">
        <f>IFERROR(IF(N(data_NoOutliers!PK7),data_NoOutliers!PK7,MID(data_NoOutliers!PK7,2,99)/2),"")</f>
        <v/>
      </c>
      <c r="ACA7" s="4" t="str">
        <f>IFERROR(IF(N(data_NoOutliers!PL7),data_NoOutliers!PL7,MID(data_NoOutliers!PL7,2,99)/2),"")</f>
        <v/>
      </c>
      <c r="ACB7" s="4" t="str">
        <f>IFERROR(IF(N(data_NoOutliers!PM7),data_NoOutliers!PM7,MID(data_NoOutliers!PM7,2,99)/2),"")</f>
        <v/>
      </c>
      <c r="ACC7" s="4" t="str">
        <f>IFERROR(IF(N(data_NoOutliers!PN7),data_NoOutliers!PN7,MID(data_NoOutliers!PN7,2,99)/2),"")</f>
        <v/>
      </c>
      <c r="ACD7" s="4" t="str">
        <f>IFERROR(IF(N(data_NoOutliers!PO7),data_NoOutliers!PO7,MID(data_NoOutliers!PO7,2,99)/2),"")</f>
        <v/>
      </c>
      <c r="ACE7" s="4" t="str">
        <f>IFERROR(IF(N(data_NoOutliers!PP7),data_NoOutliers!PP7,MID(data_NoOutliers!PP7,2,99)/2),"")</f>
        <v/>
      </c>
      <c r="ACF7" s="4" t="str">
        <f>IFERROR(IF(N(data_NoOutliers!PQ7),data_NoOutliers!PQ7,MID(data_NoOutliers!PQ7,2,99)/2),"")</f>
        <v/>
      </c>
      <c r="ACG7" s="4" t="str">
        <f>IFERROR(IF(N(data_NoOutliers!PR7),data_NoOutliers!PR7,MID(data_NoOutliers!PR7,2,99)/2),"")</f>
        <v/>
      </c>
      <c r="ACH7" s="4" t="str">
        <f>IFERROR(IF(N(data_NoOutliers!PS7),data_NoOutliers!PS7,MID(data_NoOutliers!PS7,2,99)/2),"")</f>
        <v/>
      </c>
      <c r="ACI7" s="4" t="str">
        <f>IFERROR(IF(N(data_NoOutliers!PT7),data_NoOutliers!PT7,MID(data_NoOutliers!PT7,2,99)/2),"")</f>
        <v/>
      </c>
      <c r="ACJ7" s="4" t="str">
        <f>IFERROR(IF(N(data_NoOutliers!PU7),data_NoOutliers!PU7,MID(data_NoOutliers!PU7,2,99)/2),"")</f>
        <v/>
      </c>
      <c r="ACK7" s="4" t="str">
        <f>IFERROR(IF(N(data_NoOutliers!PV7),data_NoOutliers!PV7,MID(data_NoOutliers!PV7,2,99)/2),"")</f>
        <v/>
      </c>
      <c r="ACL7" s="4" t="str">
        <f>IFERROR(IF(N(data_NoOutliers!PW7),data_NoOutliers!PW7,MID(data_NoOutliers!PW7,2,99)/2),"")</f>
        <v/>
      </c>
      <c r="ACM7" s="4" t="str">
        <f>IFERROR(IF(N(data_NoOutliers!PX7),data_NoOutliers!PX7,MID(data_NoOutliers!PX7,2,99)/2),"")</f>
        <v/>
      </c>
      <c r="ACN7" s="4" t="str">
        <f>IFERROR(IF(N(data_NoOutliers!PY7),data_NoOutliers!PY7,MID(data_NoOutliers!PY7,2,99)/2),"")</f>
        <v/>
      </c>
      <c r="ACO7" s="4" t="str">
        <f>IFERROR(IF(N(data_NoOutliers!PZ7),data_NoOutliers!PZ7,MID(data_NoOutliers!PZ7,2,99)/2),"")</f>
        <v/>
      </c>
      <c r="ACP7" s="4" t="str">
        <f>IFERROR(IF(N(data_NoOutliers!QA7),data_NoOutliers!QA7,MID(data_NoOutliers!QA7,2,99)/2),"")</f>
        <v/>
      </c>
      <c r="ACQ7" s="4" t="str">
        <f>IFERROR(IF(N(data_NoOutliers!QB7),data_NoOutliers!QB7,MID(data_NoOutliers!QB7,2,99)/2),"")</f>
        <v/>
      </c>
      <c r="ACR7" s="4" t="str">
        <f>IFERROR(IF(N(data_NoOutliers!QC7),data_NoOutliers!QC7,MID(data_NoOutliers!QC7,2,99)/2),"")</f>
        <v/>
      </c>
      <c r="ACS7" s="4" t="str">
        <f>IFERROR(IF(N(data_NoOutliers!QD7),data_NoOutliers!QD7,MID(data_NoOutliers!QD7,2,99)/2),"")</f>
        <v/>
      </c>
      <c r="ACT7" s="4" t="str">
        <f>IFERROR(IF(N(data_NoOutliers!QE7),data_NoOutliers!QE7,MID(data_NoOutliers!QE7,2,99)/2),"")</f>
        <v/>
      </c>
      <c r="ACU7" s="4" t="str">
        <f>IFERROR(IF(N(data_NoOutliers!QF7),data_NoOutliers!QF7,MID(data_NoOutliers!QF7,2,99)/2),"")</f>
        <v/>
      </c>
      <c r="ACV7" s="4" t="str">
        <f>IFERROR(IF(N(data_NoOutliers!QG7),data_NoOutliers!QG7,MID(data_NoOutliers!QG7,2,99)/2),"")</f>
        <v/>
      </c>
      <c r="ACW7" s="4" t="str">
        <f>IFERROR(IF(N(data_NoOutliers!QH7),data_NoOutliers!QH7,MID(data_NoOutliers!QH7,2,99)/2),"")</f>
        <v/>
      </c>
      <c r="ACX7" s="4" t="str">
        <f>IFERROR(IF(N(data_NoOutliers!QI7),data_NoOutliers!QI7,MID(data_NoOutliers!QI7,2,99)/2),"")</f>
        <v/>
      </c>
      <c r="ACY7" s="4" t="str">
        <f>IFERROR(IF(N(data_NoOutliers!QJ7),data_NoOutliers!QJ7,MID(data_NoOutliers!QJ7,2,99)/2),"")</f>
        <v/>
      </c>
      <c r="ACZ7" s="4" t="str">
        <f>IFERROR(IF(N(data_NoOutliers!QK7),data_NoOutliers!QK7,MID(data_NoOutliers!QK7,2,99)/2),"")</f>
        <v/>
      </c>
      <c r="ADA7" s="4" t="str">
        <f>IFERROR(IF(N(data_NoOutliers!QL7),data_NoOutliers!QL7,MID(data_NoOutliers!QL7,2,99)/2),"")</f>
        <v/>
      </c>
      <c r="ADB7" s="4" t="str">
        <f>IFERROR(IF(N(data_NoOutliers!QM7),data_NoOutliers!QM7,MID(data_NoOutliers!QM7,2,99)/2),"")</f>
        <v/>
      </c>
      <c r="ADC7" s="4" t="str">
        <f>IFERROR(IF(N(data_NoOutliers!QN7),data_NoOutliers!QN7,MID(data_NoOutliers!QN7,2,99)/2),"")</f>
        <v/>
      </c>
      <c r="ADD7" s="4" t="str">
        <f>IFERROR(IF(N(data_NoOutliers!QO7),data_NoOutliers!QO7,MID(data_NoOutliers!QO7,2,99)/2),"")</f>
        <v/>
      </c>
      <c r="ADE7" s="4" t="str">
        <f>IFERROR(IF(N(data_NoOutliers!QP7),data_NoOutliers!QP7,MID(data_NoOutliers!QP7,2,99)/2),"")</f>
        <v/>
      </c>
      <c r="ADF7" s="4" t="str">
        <f>IFERROR(IF(N(data_NoOutliers!QQ7),data_NoOutliers!QQ7,MID(data_NoOutliers!QQ7,2,99)/2),"")</f>
        <v/>
      </c>
      <c r="ADG7" s="4" t="str">
        <f>IFERROR(IF(N(data_NoOutliers!QR7),data_NoOutliers!QR7,MID(data_NoOutliers!QR7,2,99)/2),"")</f>
        <v/>
      </c>
      <c r="ADH7" s="4" t="str">
        <f>IFERROR(IF(N(data_NoOutliers!QS7),data_NoOutliers!QS7,MID(data_NoOutliers!QS7,2,99)/2),"")</f>
        <v/>
      </c>
      <c r="ADI7" s="4" t="str">
        <f>IFERROR(IF(N(data_NoOutliers!QT7),data_NoOutliers!QT7,MID(data_NoOutliers!QT7,2,99)/2),"")</f>
        <v/>
      </c>
      <c r="ADJ7" s="4" t="str">
        <f>IFERROR(IF(N(data_NoOutliers!QU7),data_NoOutliers!QU7,MID(data_NoOutliers!QU7,2,99)/2),"")</f>
        <v/>
      </c>
      <c r="ADK7" s="4" t="str">
        <f>IFERROR(IF(N(data_NoOutliers!QV7),data_NoOutliers!QV7,MID(data_NoOutliers!QV7,2,99)/2),"")</f>
        <v/>
      </c>
      <c r="ADL7" s="4" t="str">
        <f>IFERROR(IF(N(data_NoOutliers!QW7),data_NoOutliers!QW7,MID(data_NoOutliers!QW7,2,99)/2),"")</f>
        <v/>
      </c>
      <c r="ADM7" s="4" t="str">
        <f>IFERROR(IF(N(data_NoOutliers!QX7),data_NoOutliers!QX7,MID(data_NoOutliers!QX7,2,99)/2),"")</f>
        <v/>
      </c>
      <c r="ADN7" s="4" t="str">
        <f>IFERROR(IF(N(data_NoOutliers!QY7),data_NoOutliers!QY7,MID(data_NoOutliers!QY7,2,99)/2),"")</f>
        <v/>
      </c>
      <c r="ADO7" s="4" t="str">
        <f>IFERROR(IF(N(data_NoOutliers!QZ7),data_NoOutliers!QZ7,MID(data_NoOutliers!QZ7,2,99)/2),"")</f>
        <v/>
      </c>
      <c r="ADP7" s="4" t="str">
        <f>IFERROR(IF(N(data_NoOutliers!RA7),data_NoOutliers!RA7,MID(data_NoOutliers!RA7,2,99)/2),"")</f>
        <v/>
      </c>
      <c r="ADQ7" s="4" t="str">
        <f>IFERROR(IF(N(data_NoOutliers!RB7),data_NoOutliers!RB7,MID(data_NoOutliers!RB7,2,99)/2),"")</f>
        <v/>
      </c>
      <c r="ADR7" s="4" t="str">
        <f>IFERROR(IF(N(data_NoOutliers!RC7),data_NoOutliers!RC7,MID(data_NoOutliers!RC7,2,99)/2),"")</f>
        <v/>
      </c>
      <c r="ADS7" s="4" t="str">
        <f>IFERROR(IF(N(data_NoOutliers!RD7),data_NoOutliers!RD7,MID(data_NoOutliers!RD7,2,99)/2),"")</f>
        <v/>
      </c>
      <c r="ADT7" s="4" t="str">
        <f>IFERROR(IF(N(data_NoOutliers!RE7),data_NoOutliers!RE7,MID(data_NoOutliers!RE7,2,99)/2),"")</f>
        <v/>
      </c>
      <c r="ADU7" s="4" t="str">
        <f>IFERROR(IF(N(data_NoOutliers!RF7),data_NoOutliers!RF7,MID(data_NoOutliers!RF7,2,99)/2),"")</f>
        <v/>
      </c>
      <c r="ADV7" s="4" t="str">
        <f>IFERROR(IF(N(data_NoOutliers!RG7),data_NoOutliers!RG7,MID(data_NoOutliers!RG7,2,99)/2),"")</f>
        <v/>
      </c>
      <c r="ADW7" s="4" t="str">
        <f>IFERROR(IF(N(data_NoOutliers!RH7),data_NoOutliers!RH7,MID(data_NoOutliers!RH7,2,99)/2),"")</f>
        <v/>
      </c>
      <c r="ADX7" s="4" t="str">
        <f>IFERROR(IF(N(data_NoOutliers!RI7),data_NoOutliers!RI7,MID(data_NoOutliers!RI7,2,99)/2),"")</f>
        <v/>
      </c>
      <c r="ADY7" s="4" t="str">
        <f>IFERROR(IF(N(data_NoOutliers!RJ7),data_NoOutliers!RJ7,MID(data_NoOutliers!RJ7,2,99)/2),"")</f>
        <v/>
      </c>
      <c r="ADZ7" s="4" t="str">
        <f>IFERROR(IF(N(data_NoOutliers!RK7),data_NoOutliers!RK7,MID(data_NoOutliers!RK7,2,99)/2),"")</f>
        <v/>
      </c>
      <c r="AEA7" s="4" t="str">
        <f>IFERROR(IF(N(data_NoOutliers!RL7),data_NoOutliers!RL7,MID(data_NoOutliers!RL7,2,99)/2),"")</f>
        <v/>
      </c>
      <c r="AEB7" s="4" t="str">
        <f>IFERROR(IF(N(data_NoOutliers!RM7),data_NoOutliers!RM7,MID(data_NoOutliers!RM7,2,99)/2),"")</f>
        <v/>
      </c>
      <c r="AEC7" s="4" t="str">
        <f>IFERROR(IF(N(data_NoOutliers!RN7),data_NoOutliers!RN7,MID(data_NoOutliers!RN7,2,99)/2),"")</f>
        <v/>
      </c>
      <c r="AED7" s="4" t="str">
        <f>IFERROR(IF(N(data_NoOutliers!RO7),data_NoOutliers!RO7,MID(data_NoOutliers!RO7,2,99)/2),"")</f>
        <v/>
      </c>
      <c r="AEE7" s="4" t="str">
        <f>IFERROR(IF(N(data_NoOutliers!RP7),data_NoOutliers!RP7,MID(data_NoOutliers!RP7,2,99)/2),"")</f>
        <v/>
      </c>
      <c r="AEF7" s="4" t="str">
        <f>IFERROR(IF(N(data_NoOutliers!RQ7),data_NoOutliers!RQ7,MID(data_NoOutliers!RQ7,2,99)/2),"")</f>
        <v/>
      </c>
      <c r="AEG7" s="4" t="str">
        <f>IFERROR(IF(N(data_NoOutliers!RR7),data_NoOutliers!RR7,MID(data_NoOutliers!RR7,2,99)/2),"")</f>
        <v/>
      </c>
      <c r="AEH7" s="4" t="str">
        <f>IFERROR(IF(N(data_NoOutliers!RS7),data_NoOutliers!RS7,MID(data_NoOutliers!RS7,2,99)/2),"")</f>
        <v/>
      </c>
      <c r="AEI7" s="4" t="str">
        <f>IFERROR(IF(N(data_NoOutliers!RT7),data_NoOutliers!RT7,MID(data_NoOutliers!RT7,2,99)/2),"")</f>
        <v/>
      </c>
      <c r="AEJ7" s="4" t="str">
        <f>IFERROR(IF(N(data_NoOutliers!RU7),data_NoOutliers!RU7,MID(data_NoOutliers!RU7,2,99)/2),"")</f>
        <v/>
      </c>
      <c r="AEK7" s="4" t="str">
        <f>IFERROR(IF(N(data_NoOutliers!RV7),data_NoOutliers!RV7,MID(data_NoOutliers!RV7,2,99)/2),"")</f>
        <v/>
      </c>
      <c r="AEL7" s="4" t="str">
        <f>IFERROR(IF(N(data_NoOutliers!RW7),data_NoOutliers!RW7,MID(data_NoOutliers!RW7,2,99)/2),"")</f>
        <v/>
      </c>
      <c r="AEM7" s="4" t="str">
        <f>IFERROR(IF(N(data_NoOutliers!RX7),data_NoOutliers!RX7,MID(data_NoOutliers!RX7,2,99)/2),"")</f>
        <v/>
      </c>
      <c r="AEN7" s="4" t="str">
        <f>IFERROR(IF(N(data_NoOutliers!RY7),data_NoOutliers!RY7,MID(data_NoOutliers!RY7,2,99)/2),"")</f>
        <v/>
      </c>
      <c r="AEO7" s="4" t="str">
        <f>IFERROR(IF(N(data_NoOutliers!RZ7),data_NoOutliers!RZ7,MID(data_NoOutliers!RZ7,2,99)/2),"")</f>
        <v/>
      </c>
      <c r="AEP7" s="4" t="str">
        <f>IFERROR(IF(N(data_NoOutliers!SA7),data_NoOutliers!SA7,MID(data_NoOutliers!SA7,2,99)/2),"")</f>
        <v/>
      </c>
      <c r="AEQ7" s="4" t="str">
        <f>IFERROR(IF(N(data_NoOutliers!SB7),data_NoOutliers!SB7,MID(data_NoOutliers!SB7,2,99)/2),"")</f>
        <v/>
      </c>
      <c r="AER7" s="4" t="str">
        <f>IFERROR(IF(N(data_NoOutliers!SC7),data_NoOutliers!SC7,MID(data_NoOutliers!SC7,2,99)/2),"")</f>
        <v/>
      </c>
      <c r="AES7" s="4" t="str">
        <f>IFERROR(IF(N(data_NoOutliers!SD7),data_NoOutliers!SD7,MID(data_NoOutliers!SD7,2,99)/2),"")</f>
        <v/>
      </c>
      <c r="AET7" s="4" t="str">
        <f>IFERROR(IF(N(data_NoOutliers!SE7),data_NoOutliers!SE7,MID(data_NoOutliers!SE7,2,99)/2),"")</f>
        <v/>
      </c>
      <c r="AEU7" s="4" t="str">
        <f>IFERROR(IF(N(data_NoOutliers!SF7),data_NoOutliers!SF7,MID(data_NoOutliers!SF7,2,99)/2),"")</f>
        <v/>
      </c>
      <c r="AEV7" s="4" t="str">
        <f>IFERROR(IF(N(data_NoOutliers!SG7),data_NoOutliers!SG7,MID(data_NoOutliers!SG7,2,99)/2),"")</f>
        <v/>
      </c>
      <c r="AEW7" s="4" t="str">
        <f>IFERROR(IF(N(data_NoOutliers!SH7),data_NoOutliers!SH7,MID(data_NoOutliers!SH7,2,99)/2),"")</f>
        <v/>
      </c>
      <c r="AEX7" s="4" t="str">
        <f>IFERROR(IF(N(data_NoOutliers!SI7),data_NoOutliers!SI7,MID(data_NoOutliers!SI7,2,99)/2),"")</f>
        <v/>
      </c>
      <c r="AEY7" s="4" t="str">
        <f>IFERROR(IF(N(data_NoOutliers!SJ7),data_NoOutliers!SJ7,MID(data_NoOutliers!SJ7,2,99)/2),"")</f>
        <v/>
      </c>
      <c r="AEZ7" s="4" t="str">
        <f>IFERROR(IF(N(data_NoOutliers!SK7),data_NoOutliers!SK7,MID(data_NoOutliers!SK7,2,99)/2),"")</f>
        <v/>
      </c>
      <c r="AFA7" s="4" t="str">
        <f>IFERROR(IF(N(data_NoOutliers!SL7),data_NoOutliers!SL7,MID(data_NoOutliers!SL7,2,99)/2),"")</f>
        <v/>
      </c>
      <c r="AFB7" s="4" t="str">
        <f>IFERROR(IF(N(data_NoOutliers!SM7),data_NoOutliers!SM7,MID(data_NoOutliers!SM7,2,99)/2),"")</f>
        <v/>
      </c>
      <c r="AFC7" s="4" t="str">
        <f>IFERROR(IF(N(data_NoOutliers!SN7),data_NoOutliers!SN7,MID(data_NoOutliers!SN7,2,99)/2),"")</f>
        <v/>
      </c>
      <c r="AFD7" s="4" t="str">
        <f>IFERROR(IF(N(data_NoOutliers!SO7),data_NoOutliers!SO7,MID(data_NoOutliers!SO7,2,99)/2),"")</f>
        <v/>
      </c>
      <c r="AFE7" s="4" t="str">
        <f>IFERROR(IF(N(data_NoOutliers!SP7),data_NoOutliers!SP7,MID(data_NoOutliers!SP7,2,99)/2),"")</f>
        <v/>
      </c>
      <c r="AFF7" s="4" t="str">
        <f>IFERROR(IF(N(data_NoOutliers!SQ7),data_NoOutliers!SQ7,MID(data_NoOutliers!SQ7,2,99)/2),"")</f>
        <v/>
      </c>
      <c r="AFG7" s="4" t="str">
        <f>IFERROR(IF(N(data_NoOutliers!SR7),data_NoOutliers!SR7,MID(data_NoOutliers!SR7,2,99)/2),"")</f>
        <v/>
      </c>
      <c r="AFH7" s="4" t="str">
        <f>IFERROR(IF(N(data_NoOutliers!SS7),data_NoOutliers!SS7,MID(data_NoOutliers!SS7,2,99)/2),"")</f>
        <v/>
      </c>
      <c r="AFI7" s="4" t="str">
        <f>IFERROR(IF(N(data_NoOutliers!ST7),data_NoOutliers!ST7,MID(data_NoOutliers!ST7,2,99)/2),"")</f>
        <v/>
      </c>
      <c r="AFJ7" s="4" t="str">
        <f>IFERROR(IF(N(data_NoOutliers!SU7),data_NoOutliers!SU7,MID(data_NoOutliers!SU7,2,99)/2),"")</f>
        <v/>
      </c>
      <c r="AFK7" s="4" t="str">
        <f>IFERROR(IF(N(data_NoOutliers!SV7),data_NoOutliers!SV7,MID(data_NoOutliers!SV7,2,99)/2),"")</f>
        <v/>
      </c>
      <c r="AFL7" s="4" t="str">
        <f>IFERROR(IF(N(data_NoOutliers!SW7),data_NoOutliers!SW7,MID(data_NoOutliers!SW7,2,99)/2),"")</f>
        <v/>
      </c>
      <c r="AFM7" s="4" t="str">
        <f>IFERROR(IF(N(data_NoOutliers!SX7),data_NoOutliers!SX7,MID(data_NoOutliers!SX7,2,99)/2),"")</f>
        <v/>
      </c>
      <c r="AFN7" s="4" t="str">
        <f>IFERROR(IF(N(data_NoOutliers!SY7),data_NoOutliers!SY7,MID(data_NoOutliers!SY7,2,99)/2),"")</f>
        <v/>
      </c>
      <c r="AFO7" s="4" t="str">
        <f>IFERROR(IF(N(data_NoOutliers!SZ7),data_NoOutliers!SZ7,MID(data_NoOutliers!SZ7,2,99)/2),"")</f>
        <v/>
      </c>
      <c r="AFP7" s="4" t="str">
        <f>IFERROR(IF(N(data_NoOutliers!TA7),data_NoOutliers!TA7,MID(data_NoOutliers!TA7,2,99)/2),"")</f>
        <v/>
      </c>
      <c r="AFQ7" s="4" t="str">
        <f>IFERROR(IF(N(data_NoOutliers!TB7),data_NoOutliers!TB7,MID(data_NoOutliers!TB7,2,99)/2),"")</f>
        <v/>
      </c>
      <c r="AFR7" s="4" t="str">
        <f>IFERROR(IF(N(data_NoOutliers!TC7),data_NoOutliers!TC7,MID(data_NoOutliers!TC7,2,99)/2),"")</f>
        <v/>
      </c>
      <c r="AFS7" s="4" t="str">
        <f>IFERROR(IF(N(data_NoOutliers!TD7),data_NoOutliers!TD7,MID(data_NoOutliers!TD7,2,99)/2),"")</f>
        <v/>
      </c>
      <c r="AFT7" s="4" t="str">
        <f>IFERROR(IF(N(data_NoOutliers!TE7),data_NoOutliers!TE7,MID(data_NoOutliers!TE7,2,99)/2),"")</f>
        <v/>
      </c>
      <c r="AFU7" s="4" t="str">
        <f>IFERROR(IF(N(data_NoOutliers!TF7),data_NoOutliers!TF7,MID(data_NoOutliers!TF7,2,99)/2),"")</f>
        <v/>
      </c>
      <c r="AFV7" s="4" t="str">
        <f>IFERROR(IF(N(data_NoOutliers!TG7),data_NoOutliers!TG7,MID(data_NoOutliers!TG7,2,99)/2),"")</f>
        <v/>
      </c>
      <c r="AFW7" s="4" t="str">
        <f>IFERROR(IF(N(data_NoOutliers!TH7),data_NoOutliers!TH7,MID(data_NoOutliers!TH7,2,99)/2),"")</f>
        <v/>
      </c>
      <c r="AFX7" s="4" t="str">
        <f>IFERROR(IF(N(data_NoOutliers!TI7),data_NoOutliers!TI7,MID(data_NoOutliers!TI7,2,99)/2),"")</f>
        <v/>
      </c>
      <c r="AFY7" s="4" t="str">
        <f>IFERROR(IF(N(data_NoOutliers!TJ7),data_NoOutliers!TJ7,MID(data_NoOutliers!TJ7,2,99)/2),"")</f>
        <v/>
      </c>
      <c r="AFZ7" s="4" t="str">
        <f>IFERROR(IF(N(data_NoOutliers!TK7),data_NoOutliers!TK7,MID(data_NoOutliers!TK7,2,99)/2),"")</f>
        <v/>
      </c>
      <c r="AGA7" s="4" t="str">
        <f>IFERROR(IF(N(data_NoOutliers!TL7),data_NoOutliers!TL7,MID(data_NoOutliers!TL7,2,99)/2),"")</f>
        <v/>
      </c>
      <c r="AGB7" s="4" t="str">
        <f>IFERROR(IF(N(data_NoOutliers!TM7),data_NoOutliers!TM7,MID(data_NoOutliers!TM7,2,99)/2),"")</f>
        <v/>
      </c>
      <c r="AGC7" s="4" t="str">
        <f>IFERROR(IF(N(data_NoOutliers!TN7),data_NoOutliers!TN7,MID(data_NoOutliers!TN7,2,99)/2),"")</f>
        <v/>
      </c>
      <c r="AGD7" s="4" t="str">
        <f>IFERROR(IF(N(data_NoOutliers!TO7),data_NoOutliers!TO7,MID(data_NoOutliers!TO7,2,99)/2),"")</f>
        <v/>
      </c>
      <c r="AGE7" s="4" t="str">
        <f>IFERROR(IF(N(data_NoOutliers!TP7),data_NoOutliers!TP7,MID(data_NoOutliers!TP7,2,99)/2),"")</f>
        <v/>
      </c>
      <c r="AGF7" s="4" t="str">
        <f>IFERROR(IF(N(data_NoOutliers!TQ7),data_NoOutliers!TQ7,MID(data_NoOutliers!TQ7,2,99)/2),"")</f>
        <v/>
      </c>
      <c r="AGG7" s="4" t="str">
        <f>IFERROR(IF(N(data_NoOutliers!TR7),data_NoOutliers!TR7,MID(data_NoOutliers!TR7,2,99)/2),"")</f>
        <v/>
      </c>
      <c r="AGH7" s="4" t="str">
        <f>IFERROR(IF(N(data_NoOutliers!TS7),data_NoOutliers!TS7,MID(data_NoOutliers!TS7,2,99)/2),"")</f>
        <v/>
      </c>
      <c r="AGI7" s="4" t="str">
        <f>IFERROR(IF(N(data_NoOutliers!TT7),data_NoOutliers!TT7,MID(data_NoOutliers!TT7,2,99)/2),"")</f>
        <v/>
      </c>
      <c r="AGJ7" s="4" t="str">
        <f>IFERROR(IF(N(data_NoOutliers!TU7),data_NoOutliers!TU7,MID(data_NoOutliers!TU7,2,99)/2),"")</f>
        <v/>
      </c>
      <c r="AGK7" s="4" t="str">
        <f>IFERROR(IF(N(data_NoOutliers!TV7),data_NoOutliers!TV7,MID(data_NoOutliers!TV7,2,99)/2),"")</f>
        <v/>
      </c>
      <c r="AGL7" s="4" t="str">
        <f>IFERROR(IF(N(data_NoOutliers!TW7),data_NoOutliers!TW7,MID(data_NoOutliers!TW7,2,99)/2),"")</f>
        <v/>
      </c>
      <c r="AGM7" s="4" t="str">
        <f>IFERROR(IF(N(data_NoOutliers!TX7),data_NoOutliers!TX7,MID(data_NoOutliers!TX7,2,99)/2),"")</f>
        <v/>
      </c>
      <c r="AGN7" s="4" t="str">
        <f>IFERROR(IF(N(data_NoOutliers!TY7),data_NoOutliers!TY7,MID(data_NoOutliers!TY7,2,99)/2),"")</f>
        <v/>
      </c>
      <c r="AGO7" s="4" t="str">
        <f>IFERROR(IF(N(data_NoOutliers!TZ7),data_NoOutliers!TZ7,MID(data_NoOutliers!TZ7,2,99)/2),"")</f>
        <v/>
      </c>
      <c r="AGP7" s="4" t="str">
        <f>IFERROR(IF(N(data_NoOutliers!UA7),data_NoOutliers!UA7,MID(data_NoOutliers!UA7,2,99)/2),"")</f>
        <v/>
      </c>
      <c r="AGQ7" s="4" t="str">
        <f>IFERROR(IF(N(data_NoOutliers!UB7),data_NoOutliers!UB7,MID(data_NoOutliers!UB7,2,99)/2),"")</f>
        <v/>
      </c>
      <c r="AGR7" s="4" t="str">
        <f>IFERROR(IF(N(data_NoOutliers!UC7),data_NoOutliers!UC7,MID(data_NoOutliers!UC7,2,99)/2),"")</f>
        <v/>
      </c>
      <c r="AGS7" s="4" t="str">
        <f>IFERROR(IF(N(data_NoOutliers!UD7),data_NoOutliers!UD7,MID(data_NoOutliers!UD7,2,99)/2),"")</f>
        <v/>
      </c>
      <c r="AGT7" s="4" t="str">
        <f>IFERROR(IF(N(data_NoOutliers!UE7),data_NoOutliers!UE7,MID(data_NoOutliers!UE7,2,99)/2),"")</f>
        <v/>
      </c>
      <c r="AGU7" s="4" t="str">
        <f>IFERROR(IF(N(data_NoOutliers!UF7),data_NoOutliers!UF7,MID(data_NoOutliers!UF7,2,99)/2),"")</f>
        <v/>
      </c>
      <c r="AGV7" s="4" t="str">
        <f>IFERROR(IF(N(data_NoOutliers!UG7),data_NoOutliers!UG7,MID(data_NoOutliers!UG7,2,99)/2),"")</f>
        <v/>
      </c>
      <c r="AGW7" s="4" t="str">
        <f>IFERROR(IF(N(data_NoOutliers!UH7),data_NoOutliers!UH7,MID(data_NoOutliers!UH7,2,99)/2),"")</f>
        <v/>
      </c>
      <c r="AGX7" s="4" t="str">
        <f>IFERROR(IF(N(data_NoOutliers!UI7),data_NoOutliers!UI7,MID(data_NoOutliers!UI7,2,99)/2),"")</f>
        <v/>
      </c>
      <c r="AGY7" s="4" t="str">
        <f>IFERROR(IF(N(data_NoOutliers!UJ7),data_NoOutliers!UJ7,MID(data_NoOutliers!UJ7,2,99)/2),"")</f>
        <v/>
      </c>
      <c r="AGZ7" s="4" t="str">
        <f>IFERROR(IF(N(data_NoOutliers!UK7),data_NoOutliers!UK7,MID(data_NoOutliers!UK7,2,99)/2),"")</f>
        <v/>
      </c>
      <c r="AHA7" s="4" t="str">
        <f>IFERROR(IF(N(data_NoOutliers!UL7),data_NoOutliers!UL7,MID(data_NoOutliers!UL7,2,99)/2),"")</f>
        <v/>
      </c>
      <c r="AHB7" s="4" t="str">
        <f>IFERROR(IF(N(data_NoOutliers!UM7),data_NoOutliers!UM7,MID(data_NoOutliers!UM7,2,99)/2),"")</f>
        <v/>
      </c>
      <c r="AHC7" s="4" t="str">
        <f>IFERROR(IF(N(data_NoOutliers!UN7),data_NoOutliers!UN7,MID(data_NoOutliers!UN7,2,99)/2),"")</f>
        <v/>
      </c>
      <c r="AHD7" s="4" t="str">
        <f>IFERROR(IF(N(data_NoOutliers!UO7),data_NoOutliers!UO7,MID(data_NoOutliers!UO7,2,99)/2),"")</f>
        <v/>
      </c>
      <c r="AHE7" s="4" t="str">
        <f>IFERROR(IF(N(data_NoOutliers!UP7),data_NoOutliers!UP7,MID(data_NoOutliers!UP7,2,99)/2),"")</f>
        <v/>
      </c>
      <c r="AHF7" s="4" t="str">
        <f>IFERROR(IF(N(data_NoOutliers!UQ7),data_NoOutliers!UQ7,MID(data_NoOutliers!UQ7,2,99)/2),"")</f>
        <v/>
      </c>
      <c r="AHG7" s="4" t="str">
        <f>IFERROR(IF(N(data_NoOutliers!UR7),data_NoOutliers!UR7,MID(data_NoOutliers!UR7,2,99)/2),"")</f>
        <v/>
      </c>
      <c r="AHH7" s="4" t="str">
        <f>IFERROR(IF(N(data_NoOutliers!US7),data_NoOutliers!US7,MID(data_NoOutliers!US7,2,99)/2),"")</f>
        <v/>
      </c>
      <c r="AHI7" s="4" t="str">
        <f>IFERROR(IF(N(data_NoOutliers!UT7),data_NoOutliers!UT7,MID(data_NoOutliers!UT7,2,99)/2),"")</f>
        <v/>
      </c>
      <c r="AHJ7" s="4" t="str">
        <f>IFERROR(IF(N(data_NoOutliers!UU7),data_NoOutliers!UU7,MID(data_NoOutliers!UU7,2,99)/2),"")</f>
        <v/>
      </c>
      <c r="AHK7" s="4" t="str">
        <f>IFERROR(IF(N(data_NoOutliers!UV7),data_NoOutliers!UV7,MID(data_NoOutliers!UV7,2,99)/2),"")</f>
        <v/>
      </c>
      <c r="AHL7" s="4" t="str">
        <f>IFERROR(IF(N(data_NoOutliers!UW7),data_NoOutliers!UW7,MID(data_NoOutliers!UW7,2,99)/2),"")</f>
        <v/>
      </c>
      <c r="AHM7" s="4" t="str">
        <f>IFERROR(IF(N(data_NoOutliers!UX7),data_NoOutliers!UX7,MID(data_NoOutliers!UX7,2,99)/2),"")</f>
        <v/>
      </c>
      <c r="AHN7" s="4" t="str">
        <f>IFERROR(IF(N(data_NoOutliers!UY7),data_NoOutliers!UY7,MID(data_NoOutliers!UY7,2,99)/2),"")</f>
        <v/>
      </c>
      <c r="AHO7" s="4" t="str">
        <f>IFERROR(IF(N(data_NoOutliers!UZ7),data_NoOutliers!UZ7,MID(data_NoOutliers!UZ7,2,99)/2),"")</f>
        <v/>
      </c>
      <c r="AHP7" s="4" t="str">
        <f>IFERROR(IF(N(data_NoOutliers!VA7),data_NoOutliers!VA7,MID(data_NoOutliers!VA7,2,99)/2),"")</f>
        <v/>
      </c>
      <c r="AHQ7" s="4" t="str">
        <f>IFERROR(IF(N(data_NoOutliers!VB7),data_NoOutliers!VB7,MID(data_NoOutliers!VB7,2,99)/2),"")</f>
        <v/>
      </c>
      <c r="AHR7" s="4" t="str">
        <f>IFERROR(IF(N(data_NoOutliers!VC7),data_NoOutliers!VC7,MID(data_NoOutliers!VC7,2,99)/2),"")</f>
        <v/>
      </c>
      <c r="AHS7" s="4" t="str">
        <f>IFERROR(IF(N(data_NoOutliers!VD7),data_NoOutliers!VD7,MID(data_NoOutliers!VD7,2,99)/2),"")</f>
        <v/>
      </c>
      <c r="AHT7" s="4" t="str">
        <f>IFERROR(IF(N(data_NoOutliers!VE7),data_NoOutliers!VE7,MID(data_NoOutliers!VE7,2,99)/2),"")</f>
        <v/>
      </c>
      <c r="AHU7" s="4" t="str">
        <f>IFERROR(IF(N(data_NoOutliers!VF7),data_NoOutliers!VF7,MID(data_NoOutliers!VF7,2,99)/2),"")</f>
        <v/>
      </c>
      <c r="AHV7" s="4" t="str">
        <f>IFERROR(IF(N(data_NoOutliers!VG7),data_NoOutliers!VG7,MID(data_NoOutliers!VG7,2,99)/2),"")</f>
        <v/>
      </c>
      <c r="AHW7" s="4" t="str">
        <f>IFERROR(IF(N(data_NoOutliers!VH7),data_NoOutliers!VH7,MID(data_NoOutliers!VH7,2,99)/2),"")</f>
        <v/>
      </c>
      <c r="AHX7" s="4" t="str">
        <f>IFERROR(IF(N(data_NoOutliers!VI7),data_NoOutliers!VI7,MID(data_NoOutliers!VI7,2,99)/2),"")</f>
        <v/>
      </c>
      <c r="AHY7" s="4" t="str">
        <f>IFERROR(IF(N(data_NoOutliers!VJ7),data_NoOutliers!VJ7,MID(data_NoOutliers!VJ7,2,99)/2),"")</f>
        <v/>
      </c>
      <c r="AHZ7" s="4" t="str">
        <f>IFERROR(IF(N(data_NoOutliers!VK7),data_NoOutliers!VK7,MID(data_NoOutliers!VK7,2,99)/2),"")</f>
        <v/>
      </c>
      <c r="AIA7" s="4" t="str">
        <f>IFERROR(IF(N(data_NoOutliers!VL7),data_NoOutliers!VL7,MID(data_NoOutliers!VL7,2,99)/2),"")</f>
        <v/>
      </c>
      <c r="AIB7" s="4" t="str">
        <f>IFERROR(IF(N(data_NoOutliers!VM7),data_NoOutliers!VM7,MID(data_NoOutliers!VM7,2,99)/2),"")</f>
        <v/>
      </c>
      <c r="AIC7" s="4" t="str">
        <f>IFERROR(IF(N(data_NoOutliers!VN7),data_NoOutliers!VN7,MID(data_NoOutliers!VN7,2,99)/2),"")</f>
        <v/>
      </c>
      <c r="AID7" s="4" t="str">
        <f>IFERROR(IF(N(data_NoOutliers!VO7),data_NoOutliers!VO7,MID(data_NoOutliers!VO7,2,99)/2),"")</f>
        <v/>
      </c>
      <c r="AIE7" s="4" t="str">
        <f>IFERROR(IF(N(data_NoOutliers!VP7),data_NoOutliers!VP7,MID(data_NoOutliers!VP7,2,99)/2),"")</f>
        <v/>
      </c>
      <c r="AIF7" s="4" t="str">
        <f>IFERROR(IF(N(data_NoOutliers!VQ7),data_NoOutliers!VQ7,MID(data_NoOutliers!VQ7,2,99)/2),"")</f>
        <v/>
      </c>
      <c r="AIG7" s="4" t="str">
        <f>IFERROR(IF(N(data_NoOutliers!VR7),data_NoOutliers!VR7,MID(data_NoOutliers!VR7,2,99)/2),"")</f>
        <v/>
      </c>
      <c r="AIH7" s="4" t="str">
        <f>IFERROR(IF(N(data_NoOutliers!VS7),data_NoOutliers!VS7,MID(data_NoOutliers!VS7,2,99)/2),"")</f>
        <v/>
      </c>
      <c r="AII7" s="4" t="str">
        <f>IFERROR(IF(N(data_NoOutliers!VT7),data_NoOutliers!VT7,MID(data_NoOutliers!VT7,2,99)/2),"")</f>
        <v/>
      </c>
      <c r="AIJ7" s="4" t="str">
        <f>IFERROR(IF(N(data_NoOutliers!VU7),data_NoOutliers!VU7,MID(data_NoOutliers!VU7,2,99)/2),"")</f>
        <v/>
      </c>
      <c r="AIK7" s="4" t="str">
        <f>IFERROR(IF(N(data_NoOutliers!VV7),data_NoOutliers!VV7,MID(data_NoOutliers!VV7,2,99)/2),"")</f>
        <v/>
      </c>
      <c r="AIL7" s="4" t="str">
        <f>IFERROR(IF(N(data_NoOutliers!VW7),data_NoOutliers!VW7,MID(data_NoOutliers!VW7,2,99)/2),"")</f>
        <v/>
      </c>
      <c r="AIM7" s="4" t="str">
        <f>IFERROR(IF(N(data_NoOutliers!VX7),data_NoOutliers!VX7,MID(data_NoOutliers!VX7,2,99)/2),"")</f>
        <v/>
      </c>
      <c r="AIN7" s="4" t="str">
        <f>IFERROR(IF(N(data_NoOutliers!VY7),data_NoOutliers!VY7,MID(data_NoOutliers!VY7,2,99)/2),"")</f>
        <v/>
      </c>
      <c r="AIO7" s="4" t="str">
        <f>IFERROR(IF(N(data_NoOutliers!VZ7),data_NoOutliers!VZ7,MID(data_NoOutliers!VZ7,2,99)/2),"")</f>
        <v/>
      </c>
      <c r="AIP7" s="4" t="str">
        <f>IFERROR(IF(N(data_NoOutliers!WA7),data_NoOutliers!WA7,MID(data_NoOutliers!WA7,2,99)/2),"")</f>
        <v/>
      </c>
      <c r="AIQ7" s="4" t="str">
        <f>IFERROR(IF(N(data_NoOutliers!WB7),data_NoOutliers!WB7,MID(data_NoOutliers!WB7,2,99)/2),"")</f>
        <v/>
      </c>
      <c r="AIR7" s="4" t="str">
        <f>IFERROR(IF(N(data_NoOutliers!WC7),data_NoOutliers!WC7,MID(data_NoOutliers!WC7,2,99)/2),"")</f>
        <v/>
      </c>
      <c r="AIS7" s="4" t="str">
        <f>IFERROR(IF(N(data_NoOutliers!WD7),data_NoOutliers!WD7,MID(data_NoOutliers!WD7,2,99)/2),"")</f>
        <v/>
      </c>
      <c r="AIT7" s="4" t="str">
        <f>IFERROR(IF(N(data_NoOutliers!WE7),data_NoOutliers!WE7,MID(data_NoOutliers!WE7,2,99)/2),"")</f>
        <v/>
      </c>
      <c r="AIU7" s="4" t="str">
        <f>IFERROR(IF(N(data_NoOutliers!WF7),data_NoOutliers!WF7,MID(data_NoOutliers!WF7,2,99)/2),"")</f>
        <v/>
      </c>
      <c r="AIV7" s="4" t="str">
        <f>IFERROR(IF(N(data_NoOutliers!WG7),data_NoOutliers!WG7,MID(data_NoOutliers!WG7,2,99)/2),"")</f>
        <v/>
      </c>
      <c r="AIW7" s="4" t="str">
        <f>IFERROR(IF(N(data_NoOutliers!WH7),data_NoOutliers!WH7,MID(data_NoOutliers!WH7,2,99)/2),"")</f>
        <v/>
      </c>
      <c r="AIX7" s="4" t="str">
        <f>IFERROR(IF(N(data_NoOutliers!WI7),data_NoOutliers!WI7,MID(data_NoOutliers!WI7,2,99)/2),"")</f>
        <v/>
      </c>
      <c r="AIY7" s="4" t="str">
        <f>IFERROR(IF(N(data_NoOutliers!WJ7),data_NoOutliers!WJ7,MID(data_NoOutliers!WJ7,2,99)/2),"")</f>
        <v/>
      </c>
      <c r="AIZ7" s="4" t="str">
        <f>IFERROR(IF(N(data_NoOutliers!WK7),data_NoOutliers!WK7,MID(data_NoOutliers!WK7,2,99)/2),"")</f>
        <v/>
      </c>
      <c r="AJA7" s="4" t="str">
        <f>IFERROR(IF(N(data_NoOutliers!WL7),data_NoOutliers!WL7,MID(data_NoOutliers!WL7,2,99)/2),"")</f>
        <v/>
      </c>
      <c r="AJB7" s="4" t="str">
        <f>IFERROR(IF(N(data_NoOutliers!WM7),data_NoOutliers!WM7,MID(data_NoOutliers!WM7,2,99)/2),"")</f>
        <v/>
      </c>
      <c r="AJC7" s="4" t="str">
        <f>IFERROR(IF(N(data_NoOutliers!WN7),data_NoOutliers!WN7,MID(data_NoOutliers!WN7,2,99)/2),"")</f>
        <v/>
      </c>
      <c r="AJD7" s="4" t="str">
        <f>IFERROR(IF(N(data_NoOutliers!WO7),data_NoOutliers!WO7,MID(data_NoOutliers!WO7,2,99)/2),"")</f>
        <v/>
      </c>
      <c r="AJE7" s="4" t="str">
        <f>IFERROR(IF(N(data_NoOutliers!WP7),data_NoOutliers!WP7,MID(data_NoOutliers!WP7,2,99)/2),"")</f>
        <v/>
      </c>
      <c r="AJF7" s="4" t="str">
        <f>IFERROR(IF(N(data_NoOutliers!WQ7),data_NoOutliers!WQ7,MID(data_NoOutliers!WQ7,2,99)/2),"")</f>
        <v/>
      </c>
      <c r="AJG7" s="4" t="str">
        <f>IFERROR(IF(N(data_NoOutliers!WR7),data_NoOutliers!WR7,MID(data_NoOutliers!WR7,2,99)/2),"")</f>
        <v/>
      </c>
      <c r="AJH7" s="4" t="str">
        <f>IFERROR(IF(N(data_NoOutliers!WS7),data_NoOutliers!WS7,MID(data_NoOutliers!WS7,2,99)/2),"")</f>
        <v/>
      </c>
      <c r="AJI7" s="4" t="str">
        <f>IFERROR(IF(N(data_NoOutliers!WT7),data_NoOutliers!WT7,MID(data_NoOutliers!WT7,2,99)/2),"")</f>
        <v/>
      </c>
      <c r="AJJ7" s="4" t="str">
        <f>IFERROR(IF(N(data_NoOutliers!WU7),data_NoOutliers!WU7,MID(data_NoOutliers!WU7,2,99)/2),"")</f>
        <v/>
      </c>
      <c r="AJK7" s="4" t="str">
        <f>IFERROR(IF(N(data_NoOutliers!WV7),data_NoOutliers!WV7,MID(data_NoOutliers!WV7,2,99)/2),"")</f>
        <v/>
      </c>
      <c r="AJL7" s="4" t="str">
        <f>IFERROR(IF(N(data_NoOutliers!WW7),data_NoOutliers!WW7,MID(data_NoOutliers!WW7,2,99)/2),"")</f>
        <v/>
      </c>
      <c r="AJM7" s="4" t="str">
        <f>IFERROR(IF(N(data_NoOutliers!WX7),data_NoOutliers!WX7,MID(data_NoOutliers!WX7,2,99)/2),"")</f>
        <v/>
      </c>
      <c r="AJN7" s="4" t="str">
        <f>IFERROR(IF(N(data_NoOutliers!WY7),data_NoOutliers!WY7,MID(data_NoOutliers!WY7,2,99)/2),"")</f>
        <v/>
      </c>
      <c r="AJO7" s="4" t="str">
        <f>IFERROR(IF(N(data_NoOutliers!WZ7),data_NoOutliers!WZ7,MID(data_NoOutliers!WZ7,2,99)/2),"")</f>
        <v/>
      </c>
      <c r="AJP7" s="4" t="str">
        <f>IFERROR(IF(N(data_NoOutliers!XA7),data_NoOutliers!XA7,MID(data_NoOutliers!XA7,2,99)/2),"")</f>
        <v/>
      </c>
      <c r="AJQ7" s="4" t="str">
        <f>IFERROR(IF(N(data_NoOutliers!XB7),data_NoOutliers!XB7,MID(data_NoOutliers!XB7,2,99)/2),"")</f>
        <v/>
      </c>
      <c r="AJR7" s="4" t="str">
        <f>IFERROR(IF(N(data_NoOutliers!XC7),data_NoOutliers!XC7,MID(data_NoOutliers!XC7,2,99)/2),"")</f>
        <v/>
      </c>
      <c r="AJS7" s="4" t="str">
        <f>IFERROR(IF(N(data_NoOutliers!XD7),data_NoOutliers!XD7,MID(data_NoOutliers!XD7,2,99)/2),"")</f>
        <v/>
      </c>
      <c r="AJT7" s="4" t="str">
        <f>IFERROR(IF(N(data_NoOutliers!XE7),data_NoOutliers!XE7,MID(data_NoOutliers!XE7,2,99)/2),"")</f>
        <v/>
      </c>
      <c r="AJU7" s="4" t="str">
        <f>IFERROR(IF(N(data_NoOutliers!XF7),data_NoOutliers!XF7,MID(data_NoOutliers!XF7,2,99)/2),"")</f>
        <v/>
      </c>
      <c r="AJV7" s="4" t="str">
        <f>IFERROR(IF(N(data_NoOutliers!XG7),data_NoOutliers!XG7,MID(data_NoOutliers!XG7,2,99)/2),"")</f>
        <v/>
      </c>
      <c r="AJW7" s="4" t="str">
        <f>IFERROR(IF(N(data_NoOutliers!XH7),data_NoOutliers!XH7,MID(data_NoOutliers!XH7,2,99)/2),"")</f>
        <v/>
      </c>
      <c r="AJX7" s="4" t="str">
        <f>IFERROR(IF(N(data_NoOutliers!XI7),data_NoOutliers!XI7,MID(data_NoOutliers!XI7,2,99)/2),"")</f>
        <v/>
      </c>
      <c r="AJY7" s="4" t="str">
        <f>IFERROR(IF(N(data_NoOutliers!XJ7),data_NoOutliers!XJ7,MID(data_NoOutliers!XJ7,2,99)/2),"")</f>
        <v/>
      </c>
      <c r="AJZ7" s="4" t="str">
        <f>IFERROR(IF(N(data_NoOutliers!XK7),data_NoOutliers!XK7,MID(data_NoOutliers!XK7,2,99)/2),"")</f>
        <v/>
      </c>
      <c r="AKA7" s="4" t="str">
        <f>IFERROR(IF(N(data_NoOutliers!XL7),data_NoOutliers!XL7,MID(data_NoOutliers!XL7,2,99)/2),"")</f>
        <v/>
      </c>
      <c r="AKB7" s="4" t="str">
        <f>IFERROR(IF(N(data_NoOutliers!XM7),data_NoOutliers!XM7,MID(data_NoOutliers!XM7,2,99)/2),"")</f>
        <v/>
      </c>
      <c r="AKC7" s="4" t="str">
        <f>IFERROR(IF(N(data_NoOutliers!XN7),data_NoOutliers!XN7,MID(data_NoOutliers!XN7,2,99)/2),"")</f>
        <v/>
      </c>
      <c r="AKD7" s="4" t="str">
        <f>IFERROR(IF(N(data_NoOutliers!XO7),data_NoOutliers!XO7,MID(data_NoOutliers!XO7,2,99)/2),"")</f>
        <v/>
      </c>
      <c r="AKE7" s="4" t="str">
        <f>IFERROR(IF(N(data_NoOutliers!XP7),data_NoOutliers!XP7,MID(data_NoOutliers!XP7,2,99)/2),"")</f>
        <v/>
      </c>
      <c r="AKF7" s="4" t="str">
        <f>IFERROR(IF(N(data_NoOutliers!XQ7),data_NoOutliers!XQ7,MID(data_NoOutliers!XQ7,2,99)/2),"")</f>
        <v/>
      </c>
      <c r="AKG7" s="4" t="str">
        <f>IFERROR(IF(N(data_NoOutliers!XR7),data_NoOutliers!XR7,MID(data_NoOutliers!XR7,2,99)/2),"")</f>
        <v/>
      </c>
      <c r="AKH7" s="4" t="str">
        <f>IFERROR(IF(N(data_NoOutliers!XS7),data_NoOutliers!XS7,MID(data_NoOutliers!XS7,2,99)/2),"")</f>
        <v/>
      </c>
      <c r="AKI7" s="4" t="str">
        <f>IFERROR(IF(N(data_NoOutliers!XT7),data_NoOutliers!XT7,MID(data_NoOutliers!XT7,2,99)/2),"")</f>
        <v/>
      </c>
      <c r="AKJ7" s="4" t="str">
        <f>IFERROR(IF(N(data_NoOutliers!XU7),data_NoOutliers!XU7,MID(data_NoOutliers!XU7,2,99)/2),"")</f>
        <v/>
      </c>
      <c r="AKK7" s="4" t="str">
        <f>IFERROR(IF(N(data_NoOutliers!XV7),data_NoOutliers!XV7,MID(data_NoOutliers!XV7,2,99)/2),"")</f>
        <v/>
      </c>
      <c r="AKL7" s="4" t="str">
        <f>IFERROR(IF(N(data_NoOutliers!XW7),data_NoOutliers!XW7,MID(data_NoOutliers!XW7,2,99)/2),"")</f>
        <v/>
      </c>
      <c r="AKM7" s="4" t="str">
        <f>IFERROR(IF(N(data_NoOutliers!XX7),data_NoOutliers!XX7,MID(data_NoOutliers!XX7,2,99)/2),"")</f>
        <v/>
      </c>
      <c r="AKN7" s="4" t="str">
        <f>IFERROR(IF(N(data_NoOutliers!XY7),data_NoOutliers!XY7,MID(data_NoOutliers!XY7,2,99)/2),"")</f>
        <v/>
      </c>
      <c r="AKO7" s="4" t="str">
        <f>IFERROR(IF(N(data_NoOutliers!XZ7),data_NoOutliers!XZ7,MID(data_NoOutliers!XZ7,2,99)/2),"")</f>
        <v/>
      </c>
      <c r="AKP7" s="4" t="str">
        <f>IFERROR(IF(N(data_NoOutliers!YA7),data_NoOutliers!YA7,MID(data_NoOutliers!YA7,2,99)/2),"")</f>
        <v/>
      </c>
      <c r="AKQ7" s="4" t="str">
        <f>IFERROR(IF(N(data_NoOutliers!YB7),data_NoOutliers!YB7,MID(data_NoOutliers!YB7,2,99)/2),"")</f>
        <v/>
      </c>
      <c r="AKR7" s="4" t="str">
        <f>IFERROR(IF(N(data_NoOutliers!YC7),data_NoOutliers!YC7,MID(data_NoOutliers!YC7,2,99)/2),"")</f>
        <v/>
      </c>
      <c r="AKS7" s="4" t="str">
        <f>IFERROR(IF(N(data_NoOutliers!YD7),data_NoOutliers!YD7,MID(data_NoOutliers!YD7,2,99)/2),"")</f>
        <v/>
      </c>
      <c r="AKT7" s="4" t="str">
        <f>IFERROR(IF(N(data_NoOutliers!YE7),data_NoOutliers!YE7,MID(data_NoOutliers!YE7,2,99)/2),"")</f>
        <v/>
      </c>
      <c r="AKU7" s="4" t="str">
        <f>IFERROR(IF(N(data_NoOutliers!YF7),data_NoOutliers!YF7,MID(data_NoOutliers!YF7,2,99)/2),"")</f>
        <v/>
      </c>
      <c r="AKV7" s="4" t="str">
        <f>IFERROR(IF(N(data_NoOutliers!YG7),data_NoOutliers!YG7,MID(data_NoOutliers!YG7,2,99)/2),"")</f>
        <v/>
      </c>
      <c r="AKW7" s="4" t="str">
        <f>IFERROR(IF(N(data_NoOutliers!YH7),data_NoOutliers!YH7,MID(data_NoOutliers!YH7,2,99)/2),"")</f>
        <v/>
      </c>
      <c r="AKX7" s="4" t="str">
        <f>IFERROR(IF(N(data_NoOutliers!YI7),data_NoOutliers!YI7,MID(data_NoOutliers!YI7,2,99)/2),"")</f>
        <v/>
      </c>
      <c r="AKY7" s="4" t="str">
        <f>IFERROR(IF(N(data_NoOutliers!YJ7),data_NoOutliers!YJ7,MID(data_NoOutliers!YJ7,2,99)/2),"")</f>
        <v/>
      </c>
      <c r="AKZ7" s="4" t="str">
        <f>IFERROR(IF(N(data_NoOutliers!YK7),data_NoOutliers!YK7,MID(data_NoOutliers!YK7,2,99)/2),"")</f>
        <v/>
      </c>
      <c r="ALA7" s="4" t="str">
        <f>IFERROR(IF(N(data_NoOutliers!YL7),data_NoOutliers!YL7,MID(data_NoOutliers!YL7,2,99)/2),"")</f>
        <v/>
      </c>
      <c r="ALB7" s="4" t="str">
        <f>IFERROR(IF(N(data_NoOutliers!YM7),data_NoOutliers!YM7,MID(data_NoOutliers!YM7,2,99)/2),"")</f>
        <v/>
      </c>
      <c r="ALC7" s="4" t="str">
        <f>IFERROR(IF(N(data_NoOutliers!YN7),data_NoOutliers!YN7,MID(data_NoOutliers!YN7,2,99)/2),"")</f>
        <v/>
      </c>
      <c r="ALD7" s="4" t="str">
        <f>IFERROR(IF(N(data_NoOutliers!YO7),data_NoOutliers!YO7,MID(data_NoOutliers!YO7,2,99)/2),"")</f>
        <v/>
      </c>
      <c r="ALE7" s="4" t="str">
        <f>IFERROR(IF(N(data_NoOutliers!YP7),data_NoOutliers!YP7,MID(data_NoOutliers!YP7,2,99)/2),"")</f>
        <v/>
      </c>
      <c r="ALF7" s="4" t="str">
        <f>IFERROR(IF(N(data_NoOutliers!YQ7),data_NoOutliers!YQ7,MID(data_NoOutliers!YQ7,2,99)/2),"")</f>
        <v/>
      </c>
      <c r="ALG7" s="4" t="str">
        <f>IFERROR(IF(N(data_NoOutliers!YR7),data_NoOutliers!YR7,MID(data_NoOutliers!YR7,2,99)/2),"")</f>
        <v/>
      </c>
      <c r="ALH7" s="4" t="str">
        <f>IFERROR(IF(N(data_NoOutliers!YS7),data_NoOutliers!YS7,MID(data_NoOutliers!YS7,2,99)/2),"")</f>
        <v/>
      </c>
      <c r="ALI7" s="4" t="str">
        <f>IFERROR(IF(N(data_NoOutliers!YT7),data_NoOutliers!YT7,MID(data_NoOutliers!YT7,2,99)/2),"")</f>
        <v/>
      </c>
      <c r="ALJ7" s="4" t="str">
        <f>IFERROR(IF(N(data_NoOutliers!YU7),data_NoOutliers!YU7,MID(data_NoOutliers!YU7,2,99)/2),"")</f>
        <v/>
      </c>
      <c r="ALK7" s="4" t="str">
        <f>IFERROR(IF(N(data_NoOutliers!YV7),data_NoOutliers!YV7,MID(data_NoOutliers!YV7,2,99)/2),"")</f>
        <v/>
      </c>
      <c r="ALL7" s="4" t="str">
        <f>IFERROR(IF(N(data_NoOutliers!YW7),data_NoOutliers!YW7,MID(data_NoOutliers!YW7,2,99)/2),"")</f>
        <v/>
      </c>
      <c r="ALM7" s="4" t="str">
        <f>IFERROR(IF(N(data_NoOutliers!YX7),data_NoOutliers!YX7,MID(data_NoOutliers!YX7,2,99)/2),"")</f>
        <v/>
      </c>
      <c r="ALN7" s="4" t="str">
        <f>IFERROR(IF(N(data_NoOutliers!YY7),data_NoOutliers!YY7,MID(data_NoOutliers!YY7,2,99)/2),"")</f>
        <v/>
      </c>
      <c r="ALO7" s="4" t="str">
        <f>IFERROR(IF(N(data_NoOutliers!YZ7),data_NoOutliers!YZ7,MID(data_NoOutliers!YZ7,2,99)/2),"")</f>
        <v/>
      </c>
      <c r="ALP7" s="4" t="str">
        <f>IFERROR(IF(N(data_NoOutliers!ZA7),data_NoOutliers!ZA7,MID(data_NoOutliers!ZA7,2,99)/2),"")</f>
        <v/>
      </c>
      <c r="ALQ7" s="4" t="str">
        <f>IFERROR(IF(N(data_NoOutliers!ZB7),data_NoOutliers!ZB7,MID(data_NoOutliers!ZB7,2,99)/2),"")</f>
        <v/>
      </c>
      <c r="ALR7" s="4" t="str">
        <f>IFERROR(IF(N(data_NoOutliers!ZC7),data_NoOutliers!ZC7,MID(data_NoOutliers!ZC7,2,99)/2),"")</f>
        <v/>
      </c>
      <c r="ALS7" s="4" t="str">
        <f>IFERROR(IF(N(data_NoOutliers!ZD7),data_NoOutliers!ZD7,MID(data_NoOutliers!ZD7,2,99)/2),"")</f>
        <v/>
      </c>
      <c r="ALT7" s="4" t="str">
        <f>IFERROR(IF(N(data_NoOutliers!ZE7),data_NoOutliers!ZE7,MID(data_NoOutliers!ZE7,2,99)/2),"")</f>
        <v/>
      </c>
      <c r="ALU7" s="4" t="str">
        <f>IFERROR(IF(N(data_NoOutliers!ZF7),data_NoOutliers!ZF7,MID(data_NoOutliers!ZF7,2,99)/2),"")</f>
        <v/>
      </c>
      <c r="ALV7" s="4" t="str">
        <f>IFERROR(IF(N(data_NoOutliers!ZG7),data_NoOutliers!ZG7,MID(data_NoOutliers!ZG7,2,99)/2),"")</f>
        <v/>
      </c>
      <c r="ALW7" s="4" t="str">
        <f>IFERROR(IF(N(data_NoOutliers!ZH7),data_NoOutliers!ZH7,MID(data_NoOutliers!ZH7,2,99)/2),"")</f>
        <v/>
      </c>
      <c r="ALX7" s="4" t="str">
        <f>IFERROR(IF(N(data_NoOutliers!ZI7),data_NoOutliers!ZI7,MID(data_NoOutliers!ZI7,2,99)/2),"")</f>
        <v/>
      </c>
      <c r="ALY7" s="4" t="str">
        <f>IFERROR(IF(N(data_NoOutliers!ZJ7),data_NoOutliers!ZJ7,MID(data_NoOutliers!ZJ7,2,99)/2),"")</f>
        <v/>
      </c>
      <c r="ALZ7" s="4" t="str">
        <f>IFERROR(IF(N(data_NoOutliers!ZK7),data_NoOutliers!ZK7,MID(data_NoOutliers!ZK7,2,99)/2),"")</f>
        <v/>
      </c>
      <c r="AMA7" s="4" t="str">
        <f>IFERROR(IF(N(data_NoOutliers!ZL7),data_NoOutliers!ZL7,MID(data_NoOutliers!ZL7,2,99)/2),"")</f>
        <v/>
      </c>
      <c r="AMB7" s="4" t="str">
        <f>IFERROR(IF(N(data_NoOutliers!ZM7),data_NoOutliers!ZM7,MID(data_NoOutliers!ZM7,2,99)/2),"")</f>
        <v/>
      </c>
      <c r="AMC7" s="4" t="str">
        <f>IFERROR(IF(N(data_NoOutliers!ZN7),data_NoOutliers!ZN7,MID(data_NoOutliers!ZN7,2,99)/2),"")</f>
        <v/>
      </c>
      <c r="AMD7" s="4" t="str">
        <f>IFERROR(IF(N(data_NoOutliers!ZO7),data_NoOutliers!ZO7,MID(data_NoOutliers!ZO7,2,99)/2),"")</f>
        <v/>
      </c>
      <c r="AME7" s="4" t="str">
        <f>IFERROR(IF(N(data_NoOutliers!ZP7),data_NoOutliers!ZP7,MID(data_NoOutliers!ZP7,2,99)/2),"")</f>
        <v/>
      </c>
      <c r="AMF7" s="4" t="str">
        <f>IFERROR(IF(N(data_NoOutliers!ZQ7),data_NoOutliers!ZQ7,MID(data_NoOutliers!ZQ7,2,99)/2),"")</f>
        <v/>
      </c>
      <c r="AMG7" s="4" t="str">
        <f>IFERROR(IF(N(data_NoOutliers!ZR7),data_NoOutliers!ZR7,MID(data_NoOutliers!ZR7,2,99)/2),"")</f>
        <v/>
      </c>
      <c r="AMH7" s="4" t="str">
        <f>IFERROR(IF(N(data_NoOutliers!ZS7),data_NoOutliers!ZS7,MID(data_NoOutliers!ZS7,2,99)/2),"")</f>
        <v/>
      </c>
      <c r="AMI7" s="4" t="str">
        <f>IFERROR(IF(N(data_NoOutliers!ZT7),data_NoOutliers!ZT7,MID(data_NoOutliers!ZT7,2,99)/2),"")</f>
        <v/>
      </c>
      <c r="AMJ7" s="4" t="str">
        <f>IFERROR(IF(N(data_NoOutliers!ZU7),data_NoOutliers!ZU7,MID(data_NoOutliers!ZU7,2,99)/2),"")</f>
        <v/>
      </c>
      <c r="AMK7" s="4" t="str">
        <f>IFERROR(IF(N(data_NoOutliers!ZV7),data_NoOutliers!ZV7,MID(data_NoOutliers!ZV7,2,99)/2),"")</f>
        <v/>
      </c>
      <c r="AML7" s="4" t="str">
        <f>IFERROR(IF(N(data_NoOutliers!ZW7),data_NoOutliers!ZW7,MID(data_NoOutliers!ZW7,2,99)/2),"")</f>
        <v/>
      </c>
      <c r="AMM7" s="4" t="str">
        <f>IFERROR(IF(N(data_NoOutliers!ZX7),data_NoOutliers!ZX7,MID(data_NoOutliers!ZX7,2,99)/2),"")</f>
        <v/>
      </c>
      <c r="AMN7" s="4" t="str">
        <f>IFERROR(IF(N(data_NoOutliers!ZY7),data_NoOutliers!ZY7,MID(data_NoOutliers!ZY7,2,99)/2),"")</f>
        <v/>
      </c>
      <c r="AMO7" s="4" t="str">
        <f>IFERROR(IF(N(data_NoOutliers!ZZ7),data_NoOutliers!ZZ7,MID(data_NoOutliers!ZZ7,2,99)/2),"")</f>
        <v/>
      </c>
      <c r="AMP7" s="4" t="str">
        <f>IFERROR(IF(N(data_NoOutliers!AAA7),data_NoOutliers!AAA7,MID(data_NoOutliers!AAA7,2,99)/2),"")</f>
        <v/>
      </c>
      <c r="AMQ7" s="4" t="str">
        <f>IFERROR(IF(N(data_NoOutliers!AAB7),data_NoOutliers!AAB7,MID(data_NoOutliers!AAB7,2,99)/2),"")</f>
        <v/>
      </c>
      <c r="AMR7" s="4" t="str">
        <f>IFERROR(IF(N(data_NoOutliers!AAC7),data_NoOutliers!AAC7,MID(data_NoOutliers!AAC7,2,99)/2),"")</f>
        <v/>
      </c>
      <c r="AMS7" s="4" t="str">
        <f>IFERROR(IF(N(data_NoOutliers!AAD7),data_NoOutliers!AAD7,MID(data_NoOutliers!AAD7,2,99)/2),"")</f>
        <v/>
      </c>
      <c r="AMT7" s="4" t="str">
        <f>IFERROR(IF(N(data_NoOutliers!AAE7),data_NoOutliers!AAE7,MID(data_NoOutliers!AAE7,2,99)/2),"")</f>
        <v/>
      </c>
      <c r="AMU7" s="4" t="str">
        <f>IFERROR(IF(N(data_NoOutliers!AAF7),data_NoOutliers!AAF7,MID(data_NoOutliers!AAF7,2,99)/2),"")</f>
        <v/>
      </c>
      <c r="AMV7" s="4" t="str">
        <f>IFERROR(IF(N(data_NoOutliers!AAG7),data_NoOutliers!AAG7,MID(data_NoOutliers!AAG7,2,99)/2),"")</f>
        <v/>
      </c>
      <c r="AMW7" s="4" t="str">
        <f>IFERROR(IF(N(data_NoOutliers!AAH7),data_NoOutliers!AAH7,MID(data_NoOutliers!AAH7,2,99)/2),"")</f>
        <v/>
      </c>
      <c r="AMX7" s="4" t="str">
        <f>IFERROR(IF(N(data_NoOutliers!AAI7),data_NoOutliers!AAI7,MID(data_NoOutliers!AAI7,2,99)/2),"")</f>
        <v/>
      </c>
      <c r="AMY7" s="4" t="str">
        <f>IFERROR(IF(N(data_NoOutliers!AAJ7),data_NoOutliers!AAJ7,MID(data_NoOutliers!AAJ7,2,99)/2),"")</f>
        <v/>
      </c>
      <c r="AMZ7" s="4" t="str">
        <f>IFERROR(IF(N(data_NoOutliers!AAK7),data_NoOutliers!AAK7,MID(data_NoOutliers!AAK7,2,99)/2),"")</f>
        <v/>
      </c>
      <c r="ANA7" s="4" t="str">
        <f>IFERROR(IF(N(data_NoOutliers!AAL7),data_NoOutliers!AAL7,MID(data_NoOutliers!AAL7,2,99)/2),"")</f>
        <v/>
      </c>
      <c r="ANB7" s="4" t="str">
        <f>IFERROR(IF(N(data_NoOutliers!AAM7),data_NoOutliers!AAM7,MID(data_NoOutliers!AAM7,2,99)/2),"")</f>
        <v/>
      </c>
      <c r="ANC7" s="4" t="str">
        <f>IFERROR(IF(N(data_NoOutliers!AAN7),data_NoOutliers!AAN7,MID(data_NoOutliers!AAN7,2,99)/2),"")</f>
        <v/>
      </c>
      <c r="AND7" s="4" t="str">
        <f>IFERROR(IF(N(data_NoOutliers!AAO7),data_NoOutliers!AAO7,MID(data_NoOutliers!AAO7,2,99)/2),"")</f>
        <v/>
      </c>
      <c r="ANE7" s="4" t="str">
        <f>IFERROR(IF(N(data_NoOutliers!AAP7),data_NoOutliers!AAP7,MID(data_NoOutliers!AAP7,2,99)/2),"")</f>
        <v/>
      </c>
      <c r="ANF7" s="4" t="str">
        <f>IFERROR(IF(N(data_NoOutliers!AAQ7),data_NoOutliers!AAQ7,MID(data_NoOutliers!AAQ7,2,99)/2),"")</f>
        <v/>
      </c>
      <c r="ANG7" s="4" t="str">
        <f>IFERROR(IF(N(data_NoOutliers!AAR7),data_NoOutliers!AAR7,MID(data_NoOutliers!AAR7,2,99)/2),"")</f>
        <v/>
      </c>
      <c r="ANH7" s="4" t="str">
        <f>IFERROR(IF(N(data_NoOutliers!AAS7),data_NoOutliers!AAS7,MID(data_NoOutliers!AAS7,2,99)/2),"")</f>
        <v/>
      </c>
      <c r="ANI7" s="4" t="str">
        <f>IFERROR(IF(N(data_NoOutliers!AAT7),data_NoOutliers!AAT7,MID(data_NoOutliers!AAT7,2,99)/2),"")</f>
        <v/>
      </c>
      <c r="ANJ7" s="4" t="str">
        <f>IFERROR(IF(N(data_NoOutliers!AAU7),data_NoOutliers!AAU7,MID(data_NoOutliers!AAU7,2,99)/2),"")</f>
        <v/>
      </c>
      <c r="ANK7" s="4" t="str">
        <f>IFERROR(IF(N(data_NoOutliers!AAV7),data_NoOutliers!AAV7,MID(data_NoOutliers!AAV7,2,99)/2),"")</f>
        <v/>
      </c>
      <c r="ANL7" s="4" t="str">
        <f>IFERROR(IF(N(data_NoOutliers!AAW7),data_NoOutliers!AAW7,MID(data_NoOutliers!AAW7,2,99)/2),"")</f>
        <v/>
      </c>
      <c r="ANM7" s="4" t="str">
        <f>IFERROR(IF(N(data_NoOutliers!AAX7),data_NoOutliers!AAX7,MID(data_NoOutliers!AAX7,2,99)/2),"")</f>
        <v/>
      </c>
      <c r="ANN7" s="4" t="str">
        <f>IFERROR(IF(N(data_NoOutliers!AAY7),data_NoOutliers!AAY7,MID(data_NoOutliers!AAY7,2,99)/2),"")</f>
        <v/>
      </c>
      <c r="ANO7" s="4" t="str">
        <f>IFERROR(IF(N(data_NoOutliers!AAZ7),data_NoOutliers!AAZ7,MID(data_NoOutliers!AAZ7,2,99)/2),"")</f>
        <v/>
      </c>
      <c r="ANP7" s="4" t="str">
        <f>IFERROR(IF(N(data_NoOutliers!ABA7),data_NoOutliers!ABA7,MID(data_NoOutliers!ABA7,2,99)/2),"")</f>
        <v/>
      </c>
      <c r="ANQ7" s="4" t="str">
        <f>IFERROR(IF(N(data_NoOutliers!ABB7),data_NoOutliers!ABB7,MID(data_NoOutliers!ABB7,2,99)/2),"")</f>
        <v/>
      </c>
      <c r="ANR7" s="4" t="str">
        <f>IFERROR(IF(N(data_NoOutliers!ABC7),data_NoOutliers!ABC7,MID(data_NoOutliers!ABC7,2,99)/2),"")</f>
        <v/>
      </c>
      <c r="ANS7" s="4" t="str">
        <f>IFERROR(IF(N(data_NoOutliers!ABD7),data_NoOutliers!ABD7,MID(data_NoOutliers!ABD7,2,99)/2),"")</f>
        <v/>
      </c>
      <c r="ANT7" s="4" t="str">
        <f>IFERROR(IF(N(data_NoOutliers!ABE7),data_NoOutliers!ABE7,MID(data_NoOutliers!ABE7,2,99)/2),"")</f>
        <v/>
      </c>
      <c r="ANU7" s="4" t="str">
        <f>IFERROR(IF(N(data_NoOutliers!ABF7),data_NoOutliers!ABF7,MID(data_NoOutliers!ABF7,2,99)/2),"")</f>
        <v/>
      </c>
      <c r="ANV7" s="4" t="str">
        <f>IFERROR(IF(N(data_NoOutliers!ABG7),data_NoOutliers!ABG7,MID(data_NoOutliers!ABG7,2,99)/2),"")</f>
        <v/>
      </c>
      <c r="ANW7" s="4" t="str">
        <f>IFERROR(IF(N(data_NoOutliers!ABH7),data_NoOutliers!ABH7,MID(data_NoOutliers!ABH7,2,99)/2),"")</f>
        <v/>
      </c>
      <c r="ANX7" s="4" t="str">
        <f>IFERROR(IF(N(data_NoOutliers!ABI7),data_NoOutliers!ABI7,MID(data_NoOutliers!ABI7,2,99)/2),"")</f>
        <v/>
      </c>
      <c r="ANY7" s="4" t="str">
        <f>IFERROR(IF(N(data_NoOutliers!ABJ7),data_NoOutliers!ABJ7,MID(data_NoOutliers!ABJ7,2,99)/2),"")</f>
        <v/>
      </c>
      <c r="ANZ7" s="4" t="str">
        <f>IFERROR(IF(N(data_NoOutliers!ABK7),data_NoOutliers!ABK7,MID(data_NoOutliers!ABK7,2,99)/2),"")</f>
        <v/>
      </c>
      <c r="AOA7" s="4" t="str">
        <f>IFERROR(IF(N(data_NoOutliers!ABL7),data_NoOutliers!ABL7,MID(data_NoOutliers!ABL7,2,99)/2),"")</f>
        <v/>
      </c>
      <c r="AOB7" s="4" t="str">
        <f>IFERROR(IF(N(data_NoOutliers!ABM7),data_NoOutliers!ABM7,MID(data_NoOutliers!ABM7,2,99)/2),"")</f>
        <v/>
      </c>
      <c r="AOC7" s="4" t="str">
        <f>IFERROR(IF(N(data_NoOutliers!ABN7),data_NoOutliers!ABN7,MID(data_NoOutliers!ABN7,2,99)/2),"")</f>
        <v/>
      </c>
      <c r="AOD7" s="4" t="str">
        <f>IFERROR(IF(N(data_NoOutliers!ABO7),data_NoOutliers!ABO7,MID(data_NoOutliers!ABO7,2,99)/2),"")</f>
        <v/>
      </c>
      <c r="AOE7" s="4" t="str">
        <f>IFERROR(IF(N(data_NoOutliers!ABP7),data_NoOutliers!ABP7,MID(data_NoOutliers!ABP7,2,99)/2),"")</f>
        <v/>
      </c>
      <c r="AOF7" s="4" t="str">
        <f>IFERROR(IF(N(data_NoOutliers!ABQ7),data_NoOutliers!ABQ7,MID(data_NoOutliers!ABQ7,2,99)/2),"")</f>
        <v/>
      </c>
      <c r="AOG7" s="4" t="str">
        <f>IFERROR(IF(N(data_NoOutliers!ABR7),data_NoOutliers!ABR7,MID(data_NoOutliers!ABR7,2,99)/2),"")</f>
        <v/>
      </c>
      <c r="AOH7" s="4" t="str">
        <f>IFERROR(IF(N(data_NoOutliers!ABS7),data_NoOutliers!ABS7,MID(data_NoOutliers!ABS7,2,99)/2),"")</f>
        <v/>
      </c>
      <c r="AOI7" s="4" t="str">
        <f>IFERROR(IF(N(data_NoOutliers!ABT7),data_NoOutliers!ABT7,MID(data_NoOutliers!ABT7,2,99)/2),"")</f>
        <v/>
      </c>
      <c r="AOJ7" s="4" t="str">
        <f>IFERROR(IF(N(data_NoOutliers!ABU7),data_NoOutliers!ABU7,MID(data_NoOutliers!ABU7,2,99)/2),"")</f>
        <v/>
      </c>
      <c r="AOK7" s="4" t="str">
        <f>IFERROR(IF(N(data_NoOutliers!ABV7),data_NoOutliers!ABV7,MID(data_NoOutliers!ABV7,2,99)/2),"")</f>
        <v/>
      </c>
      <c r="AOL7" s="4" t="str">
        <f>IFERROR(IF(N(data_NoOutliers!ABW7),data_NoOutliers!ABW7,MID(data_NoOutliers!ABW7,2,99)/2),"")</f>
        <v/>
      </c>
      <c r="AOM7" s="4" t="str">
        <f>IFERROR(IF(N(data_NoOutliers!ABX7),data_NoOutliers!ABX7,MID(data_NoOutliers!ABX7,2,99)/2),"")</f>
        <v/>
      </c>
      <c r="AON7" s="4" t="str">
        <f>IFERROR(IF(N(data_NoOutliers!ABY7),data_NoOutliers!ABY7,MID(data_NoOutliers!ABY7,2,99)/2),"")</f>
        <v/>
      </c>
      <c r="AOO7" s="4" t="str">
        <f>IFERROR(IF(N(data_NoOutliers!ABZ7),data_NoOutliers!ABZ7,MID(data_NoOutliers!ABZ7,2,99)/2),"")</f>
        <v/>
      </c>
      <c r="AOP7" s="4" t="str">
        <f>IFERROR(IF(N(data_NoOutliers!ACA7),data_NoOutliers!ACA7,MID(data_NoOutliers!ACA7,2,99)/2),"")</f>
        <v/>
      </c>
      <c r="AOQ7" s="4" t="str">
        <f>IFERROR(IF(N(data_NoOutliers!ACB7),data_NoOutliers!ACB7,MID(data_NoOutliers!ACB7,2,99)/2),"")</f>
        <v/>
      </c>
      <c r="AOR7" s="4" t="str">
        <f>IFERROR(IF(N(data_NoOutliers!ACC7),data_NoOutliers!ACC7,MID(data_NoOutliers!ACC7,2,99)/2),"")</f>
        <v/>
      </c>
      <c r="AOS7" s="4" t="str">
        <f>IFERROR(IF(N(data_NoOutliers!ACD7),data_NoOutliers!ACD7,MID(data_NoOutliers!ACD7,2,99)/2),"")</f>
        <v/>
      </c>
      <c r="AOT7" s="4" t="str">
        <f>IFERROR(IF(N(data_NoOutliers!ACE7),data_NoOutliers!ACE7,MID(data_NoOutliers!ACE7,2,99)/2),"")</f>
        <v/>
      </c>
      <c r="AOU7" s="4" t="str">
        <f>IFERROR(IF(N(data_NoOutliers!ACF7),data_NoOutliers!ACF7,MID(data_NoOutliers!ACF7,2,99)/2),"")</f>
        <v/>
      </c>
      <c r="AOV7" s="4" t="str">
        <f>IFERROR(IF(N(data_NoOutliers!ACG7),data_NoOutliers!ACG7,MID(data_NoOutliers!ACG7,2,99)/2),"")</f>
        <v/>
      </c>
      <c r="AOW7" s="4" t="str">
        <f>IFERROR(IF(N(data_NoOutliers!ACH7),data_NoOutliers!ACH7,MID(data_NoOutliers!ACH7,2,99)/2),"")</f>
        <v/>
      </c>
      <c r="AOX7" s="4" t="str">
        <f>IFERROR(IF(N(data_NoOutliers!ACI7),data_NoOutliers!ACI7,MID(data_NoOutliers!ACI7,2,99)/2),"")</f>
        <v/>
      </c>
      <c r="AOY7" s="4" t="str">
        <f>IFERROR(IF(N(data_NoOutliers!ACJ7),data_NoOutliers!ACJ7,MID(data_NoOutliers!ACJ7,2,99)/2),"")</f>
        <v/>
      </c>
      <c r="AOZ7" s="4" t="str">
        <f>IFERROR(IF(N(data_NoOutliers!ACK7),data_NoOutliers!ACK7,MID(data_NoOutliers!ACK7,2,99)/2),"")</f>
        <v/>
      </c>
      <c r="APA7" s="4" t="str">
        <f>IFERROR(IF(N(data_NoOutliers!ACL7),data_NoOutliers!ACL7,MID(data_NoOutliers!ACL7,2,99)/2),"")</f>
        <v/>
      </c>
      <c r="APB7" s="4" t="str">
        <f>IFERROR(IF(N(data_NoOutliers!ACM7),data_NoOutliers!ACM7,MID(data_NoOutliers!ACM7,2,99)/2),"")</f>
        <v/>
      </c>
      <c r="APC7" s="4" t="str">
        <f>IFERROR(IF(N(data_NoOutliers!ACN7),data_NoOutliers!ACN7,MID(data_NoOutliers!ACN7,2,99)/2),"")</f>
        <v/>
      </c>
      <c r="APD7" s="4" t="str">
        <f>IFERROR(IF(N(data_NoOutliers!ACO7),data_NoOutliers!ACO7,MID(data_NoOutliers!ACO7,2,99)/2),"")</f>
        <v/>
      </c>
      <c r="APE7" s="4" t="str">
        <f>IFERROR(IF(N(data_NoOutliers!ACP7),data_NoOutliers!ACP7,MID(data_NoOutliers!ACP7,2,99)/2),"")</f>
        <v/>
      </c>
      <c r="APF7" s="4" t="str">
        <f>IFERROR(IF(N(data_NoOutliers!ACQ7),data_NoOutliers!ACQ7,MID(data_NoOutliers!ACQ7,2,99)/2),"")</f>
        <v/>
      </c>
      <c r="APG7" s="4" t="str">
        <f>IFERROR(IF(N(data_NoOutliers!ACR7),data_NoOutliers!ACR7,MID(data_NoOutliers!ACR7,2,99)/2),"")</f>
        <v/>
      </c>
      <c r="APH7" s="4" t="str">
        <f>IFERROR(IF(N(data_NoOutliers!ACS7),data_NoOutliers!ACS7,MID(data_NoOutliers!ACS7,2,99)/2),"")</f>
        <v/>
      </c>
      <c r="API7" s="4" t="str">
        <f>IFERROR(IF(N(data_NoOutliers!ACT7),data_NoOutliers!ACT7,MID(data_NoOutliers!ACT7,2,99)/2),"")</f>
        <v/>
      </c>
      <c r="APJ7" s="4" t="str">
        <f>IFERROR(IF(N(data_NoOutliers!ACU7),data_NoOutliers!ACU7,MID(data_NoOutliers!ACU7,2,99)/2),"")</f>
        <v/>
      </c>
      <c r="APK7" s="4" t="str">
        <f>IFERROR(IF(N(data_NoOutliers!ACV7),data_NoOutliers!ACV7,MID(data_NoOutliers!ACV7,2,99)/2),"")</f>
        <v/>
      </c>
      <c r="APL7" s="4" t="str">
        <f>IFERROR(IF(N(data_NoOutliers!ACW7),data_NoOutliers!ACW7,MID(data_NoOutliers!ACW7,2,99)/2),"")</f>
        <v/>
      </c>
      <c r="APM7" s="4" t="str">
        <f>IFERROR(IF(N(data_NoOutliers!ACX7),data_NoOutliers!ACX7,MID(data_NoOutliers!ACX7,2,99)/2),"")</f>
        <v/>
      </c>
      <c r="APN7" s="4" t="str">
        <f>IFERROR(IF(N(data_NoOutliers!ACY7),data_NoOutliers!ACY7,MID(data_NoOutliers!ACY7,2,99)/2),"")</f>
        <v/>
      </c>
      <c r="APO7" s="4" t="str">
        <f>IFERROR(IF(N(data_NoOutliers!ACZ7),data_NoOutliers!ACZ7,MID(data_NoOutliers!ACZ7,2,99)/2),"")</f>
        <v/>
      </c>
      <c r="APP7" s="4" t="str">
        <f>IFERROR(IF(N(data_NoOutliers!ADA7),data_NoOutliers!ADA7,MID(data_NoOutliers!ADA7,2,99)/2),"")</f>
        <v/>
      </c>
      <c r="APQ7" s="4" t="str">
        <f>IFERROR(IF(N(data_NoOutliers!ADB7),data_NoOutliers!ADB7,MID(data_NoOutliers!ADB7,2,99)/2),"")</f>
        <v/>
      </c>
      <c r="APR7" s="4" t="str">
        <f>IFERROR(IF(N(data_NoOutliers!ADC7),data_NoOutliers!ADC7,MID(data_NoOutliers!ADC7,2,99)/2),"")</f>
        <v/>
      </c>
      <c r="APS7" s="4" t="str">
        <f>IFERROR(IF(N(data_NoOutliers!ADD7),data_NoOutliers!ADD7,MID(data_NoOutliers!ADD7,2,99)/2),"")</f>
        <v/>
      </c>
      <c r="APT7" s="4" t="str">
        <f>IFERROR(IF(N(data_NoOutliers!ADE7),data_NoOutliers!ADE7,MID(data_NoOutliers!ADE7,2,99)/2),"")</f>
        <v/>
      </c>
      <c r="APU7" s="4" t="str">
        <f>IFERROR(IF(N(data_NoOutliers!ADF7),data_NoOutliers!ADF7,MID(data_NoOutliers!ADF7,2,99)/2),"")</f>
        <v/>
      </c>
      <c r="APV7" s="4" t="str">
        <f>IFERROR(IF(N(data_NoOutliers!ADG7),data_NoOutliers!ADG7,MID(data_NoOutliers!ADG7,2,99)/2),"")</f>
        <v/>
      </c>
      <c r="APW7" s="4" t="str">
        <f>IFERROR(IF(N(data_NoOutliers!ADH7),data_NoOutliers!ADH7,MID(data_NoOutliers!ADH7,2,99)/2),"")</f>
        <v/>
      </c>
      <c r="APX7" s="4" t="str">
        <f>IFERROR(IF(N(data_NoOutliers!ADI7),data_NoOutliers!ADI7,MID(data_NoOutliers!ADI7,2,99)/2),"")</f>
        <v/>
      </c>
      <c r="APY7" s="4" t="str">
        <f>IFERROR(IF(N(data_NoOutliers!ADJ7),data_NoOutliers!ADJ7,MID(data_NoOutliers!ADJ7,2,99)/2),"")</f>
        <v/>
      </c>
      <c r="APZ7" s="4" t="str">
        <f>IFERROR(IF(N(data_NoOutliers!ADK7),data_NoOutliers!ADK7,MID(data_NoOutliers!ADK7,2,99)/2),"")</f>
        <v/>
      </c>
      <c r="AQA7" s="4" t="str">
        <f>IFERROR(IF(N(data_NoOutliers!ADL7),data_NoOutliers!ADL7,MID(data_NoOutliers!ADL7,2,99)/2),"")</f>
        <v/>
      </c>
      <c r="AQB7" s="4" t="str">
        <f>IFERROR(IF(N(data_NoOutliers!ADM7),data_NoOutliers!ADM7,MID(data_NoOutliers!ADM7,2,99)/2),"")</f>
        <v/>
      </c>
      <c r="AQC7" s="4" t="str">
        <f>IFERROR(IF(N(data_NoOutliers!ADN7),data_NoOutliers!ADN7,MID(data_NoOutliers!ADN7,2,99)/2),"")</f>
        <v/>
      </c>
      <c r="AQD7" s="4" t="str">
        <f>IFERROR(IF(N(data_NoOutliers!ADO7),data_NoOutliers!ADO7,MID(data_NoOutliers!ADO7,2,99)/2),"")</f>
        <v/>
      </c>
      <c r="AQE7" s="4" t="str">
        <f>IFERROR(IF(N(data_NoOutliers!ADP7),data_NoOutliers!ADP7,MID(data_NoOutliers!ADP7,2,99)/2),"")</f>
        <v/>
      </c>
      <c r="AQF7" s="4" t="str">
        <f>IFERROR(IF(N(data_NoOutliers!ADQ7),data_NoOutliers!ADQ7,MID(data_NoOutliers!ADQ7,2,99)/2),"")</f>
        <v/>
      </c>
      <c r="AQG7" s="4" t="str">
        <f>IFERROR(IF(N(data_NoOutliers!ADR7),data_NoOutliers!ADR7,MID(data_NoOutliers!ADR7,2,99)/2),"")</f>
        <v/>
      </c>
      <c r="AQH7" s="4" t="str">
        <f>IFERROR(IF(N(data_NoOutliers!ADS7),data_NoOutliers!ADS7,MID(data_NoOutliers!ADS7,2,99)/2),"")</f>
        <v/>
      </c>
      <c r="AQI7" s="4" t="str">
        <f>IFERROR(IF(N(data_NoOutliers!ADT7),data_NoOutliers!ADT7,MID(data_NoOutliers!ADT7,2,99)/2),"")</f>
        <v/>
      </c>
      <c r="AQJ7" s="4" t="str">
        <f>IFERROR(IF(N(data_NoOutliers!ADU7),data_NoOutliers!ADU7,MID(data_NoOutliers!ADU7,2,99)/2),"")</f>
        <v/>
      </c>
      <c r="AQK7" s="4" t="str">
        <f>IFERROR(IF(N(data_NoOutliers!ADV7),data_NoOutliers!ADV7,MID(data_NoOutliers!ADV7,2,99)/2),"")</f>
        <v/>
      </c>
      <c r="AQL7" s="4" t="str">
        <f>IFERROR(IF(N(data_NoOutliers!ADW7),data_NoOutliers!ADW7,MID(data_NoOutliers!ADW7,2,99)/2),"")</f>
        <v/>
      </c>
      <c r="AQM7" s="4" t="str">
        <f>IFERROR(IF(N(data_NoOutliers!ADX7),data_NoOutliers!ADX7,MID(data_NoOutliers!ADX7,2,99)/2),"")</f>
        <v/>
      </c>
      <c r="AQN7" s="4" t="str">
        <f>IFERROR(IF(N(data_NoOutliers!ADY7),data_NoOutliers!ADY7,MID(data_NoOutliers!ADY7,2,99)/2),"")</f>
        <v/>
      </c>
      <c r="AQO7" s="4" t="str">
        <f>IFERROR(IF(N(data_NoOutliers!ADZ7),data_NoOutliers!ADZ7,MID(data_NoOutliers!ADZ7,2,99)/2),"")</f>
        <v/>
      </c>
      <c r="AQP7" s="4" t="str">
        <f>IFERROR(IF(N(data_NoOutliers!AEA7),data_NoOutliers!AEA7,MID(data_NoOutliers!AEA7,2,99)/2),"")</f>
        <v/>
      </c>
      <c r="AQQ7" s="4" t="str">
        <f>IFERROR(IF(N(data_NoOutliers!AEB7),data_NoOutliers!AEB7,MID(data_NoOutliers!AEB7,2,99)/2),"")</f>
        <v/>
      </c>
      <c r="AQR7" s="4" t="str">
        <f>IFERROR(IF(N(data_NoOutliers!AEC7),data_NoOutliers!AEC7,MID(data_NoOutliers!AEC7,2,99)/2),"")</f>
        <v/>
      </c>
      <c r="AQS7" s="4" t="str">
        <f>IFERROR(IF(N(data_NoOutliers!AED7),data_NoOutliers!AED7,MID(data_NoOutliers!AED7,2,99)/2),"")</f>
        <v/>
      </c>
      <c r="AQT7" s="4" t="str">
        <f>IFERROR(IF(N(data_NoOutliers!AEE7),data_NoOutliers!AEE7,MID(data_NoOutliers!AEE7,2,99)/2),"")</f>
        <v/>
      </c>
      <c r="AQU7" s="4" t="str">
        <f>IFERROR(IF(N(data_NoOutliers!AEF7),data_NoOutliers!AEF7,MID(data_NoOutliers!AEF7,2,99)/2),"")</f>
        <v/>
      </c>
      <c r="AQV7" s="4" t="str">
        <f>IFERROR(IF(N(data_NoOutliers!AEG7),data_NoOutliers!AEG7,MID(data_NoOutliers!AEG7,2,99)/2),"")</f>
        <v/>
      </c>
      <c r="AQW7" s="4" t="str">
        <f>IFERROR(IF(N(data_NoOutliers!AEH7),data_NoOutliers!AEH7,MID(data_NoOutliers!AEH7,2,99)/2),"")</f>
        <v/>
      </c>
      <c r="AQX7" s="4" t="str">
        <f>IFERROR(IF(N(data_NoOutliers!AEI7),data_NoOutliers!AEI7,MID(data_NoOutliers!AEI7,2,99)/2),"")</f>
        <v/>
      </c>
      <c r="AQY7" s="4" t="str">
        <f>IFERROR(IF(N(data_NoOutliers!AEJ7),data_NoOutliers!AEJ7,MID(data_NoOutliers!AEJ7,2,99)/2),"")</f>
        <v/>
      </c>
      <c r="AQZ7" s="4" t="str">
        <f>IFERROR(IF(N(data_NoOutliers!AEK7),data_NoOutliers!AEK7,MID(data_NoOutliers!AEK7,2,99)/2),"")</f>
        <v/>
      </c>
      <c r="ARA7" s="4" t="str">
        <f>IFERROR(IF(N(data_NoOutliers!AEL7),data_NoOutliers!AEL7,MID(data_NoOutliers!AEL7,2,99)/2),"")</f>
        <v/>
      </c>
      <c r="ARB7" s="4" t="str">
        <f>IFERROR(IF(N(data_NoOutliers!AEM7),data_NoOutliers!AEM7,MID(data_NoOutliers!AEM7,2,99)/2),"")</f>
        <v/>
      </c>
      <c r="ARC7" s="4" t="str">
        <f>IFERROR(IF(N(data_NoOutliers!AEN7),data_NoOutliers!AEN7,MID(data_NoOutliers!AEN7,2,99)/2),"")</f>
        <v/>
      </c>
      <c r="ARD7" s="4" t="str">
        <f>IFERROR(IF(N(data_NoOutliers!AEO7),data_NoOutliers!AEO7,MID(data_NoOutliers!AEO7,2,99)/2),"")</f>
        <v/>
      </c>
      <c r="ARE7" s="4" t="str">
        <f>IFERROR(IF(N(data_NoOutliers!AEP7),data_NoOutliers!AEP7,MID(data_NoOutliers!AEP7,2,99)/2),"")</f>
        <v/>
      </c>
      <c r="ARF7" s="4" t="str">
        <f>IFERROR(IF(N(data_NoOutliers!AEQ7),data_NoOutliers!AEQ7,MID(data_NoOutliers!AEQ7,2,99)/2),"")</f>
        <v/>
      </c>
      <c r="ARG7" s="4" t="str">
        <f>IFERROR(IF(N(data_NoOutliers!AER7),data_NoOutliers!AER7,MID(data_NoOutliers!AER7,2,99)/2),"")</f>
        <v/>
      </c>
      <c r="ARH7" s="4" t="str">
        <f>IFERROR(IF(N(data_NoOutliers!AES7),data_NoOutliers!AES7,MID(data_NoOutliers!AES7,2,99)/2),"")</f>
        <v/>
      </c>
      <c r="ARI7" s="4" t="str">
        <f>IFERROR(IF(N(data_NoOutliers!AET7),data_NoOutliers!AET7,MID(data_NoOutliers!AET7,2,99)/2),"")</f>
        <v/>
      </c>
      <c r="ARJ7" s="4" t="str">
        <f>IFERROR(IF(N(data_NoOutliers!AEU7),data_NoOutliers!AEU7,MID(data_NoOutliers!AEU7,2,99)/2),"")</f>
        <v/>
      </c>
      <c r="ARK7" s="4" t="str">
        <f>IFERROR(IF(N(data_NoOutliers!AEV7),data_NoOutliers!AEV7,MID(data_NoOutliers!AEV7,2,99)/2),"")</f>
        <v/>
      </c>
      <c r="ARL7" s="4" t="str">
        <f>IFERROR(IF(N(data_NoOutliers!AEW7),data_NoOutliers!AEW7,MID(data_NoOutliers!AEW7,2,99)/2),"")</f>
        <v/>
      </c>
      <c r="ARM7" s="4" t="str">
        <f>IFERROR(IF(N(data_NoOutliers!AEX7),data_NoOutliers!AEX7,MID(data_NoOutliers!AEX7,2,99)/2),"")</f>
        <v/>
      </c>
      <c r="ARN7" s="4" t="str">
        <f>IFERROR(IF(N(data_NoOutliers!AEY7),data_NoOutliers!AEY7,MID(data_NoOutliers!AEY7,2,99)/2),"")</f>
        <v/>
      </c>
      <c r="ARO7" s="4" t="str">
        <f>IFERROR(IF(N(data_NoOutliers!AEZ7),data_NoOutliers!AEZ7,MID(data_NoOutliers!AEZ7,2,99)/2),"")</f>
        <v/>
      </c>
      <c r="ARP7" s="4" t="str">
        <f>IFERROR(IF(N(data_NoOutliers!AFA7),data_NoOutliers!AFA7,MID(data_NoOutliers!AFA7,2,99)/2),"")</f>
        <v/>
      </c>
      <c r="ARQ7" s="4" t="str">
        <f>IFERROR(IF(N(data_NoOutliers!AFB7),data_NoOutliers!AFB7,MID(data_NoOutliers!AFB7,2,99)/2),"")</f>
        <v/>
      </c>
      <c r="ARR7" s="4" t="str">
        <f>IFERROR(IF(N(data_NoOutliers!AFC7),data_NoOutliers!AFC7,MID(data_NoOutliers!AFC7,2,99)/2),"")</f>
        <v/>
      </c>
      <c r="ARS7" s="4" t="str">
        <f>IFERROR(IF(N(data_NoOutliers!AFD7),data_NoOutliers!AFD7,MID(data_NoOutliers!AFD7,2,99)/2),"")</f>
        <v/>
      </c>
      <c r="ART7" s="4" t="str">
        <f>IFERROR(IF(N(data_NoOutliers!AFE7),data_NoOutliers!AFE7,MID(data_NoOutliers!AFE7,2,99)/2),"")</f>
        <v/>
      </c>
      <c r="ARU7" s="4" t="str">
        <f>IFERROR(IF(N(data_NoOutliers!AFF7),data_NoOutliers!AFF7,MID(data_NoOutliers!AFF7,2,99)/2),"")</f>
        <v/>
      </c>
      <c r="ARV7" s="4" t="str">
        <f>IFERROR(IF(N(data_NoOutliers!AFG7),data_NoOutliers!AFG7,MID(data_NoOutliers!AFG7,2,99)/2),"")</f>
        <v/>
      </c>
      <c r="ARW7" s="4" t="str">
        <f>IFERROR(IF(N(data_NoOutliers!AFH7),data_NoOutliers!AFH7,MID(data_NoOutliers!AFH7,2,99)/2),"")</f>
        <v/>
      </c>
      <c r="ARX7" s="4" t="str">
        <f>IFERROR(IF(N(data_NoOutliers!AFI7),data_NoOutliers!AFI7,MID(data_NoOutliers!AFI7,2,99)/2),"")</f>
        <v/>
      </c>
      <c r="ARY7" s="4" t="str">
        <f>IFERROR(IF(N(data_NoOutliers!AFJ7),data_NoOutliers!AFJ7,MID(data_NoOutliers!AFJ7,2,99)/2),"")</f>
        <v/>
      </c>
      <c r="ARZ7" s="4" t="str">
        <f>IFERROR(IF(N(data_NoOutliers!AFK7),data_NoOutliers!AFK7,MID(data_NoOutliers!AFK7,2,99)/2),"")</f>
        <v/>
      </c>
      <c r="ASA7" s="4" t="str">
        <f>IFERROR(IF(N(data_NoOutliers!AFL7),data_NoOutliers!AFL7,MID(data_NoOutliers!AFL7,2,99)/2),"")</f>
        <v/>
      </c>
      <c r="ASB7" s="4" t="str">
        <f>IFERROR(IF(N(data_NoOutliers!AFM7),data_NoOutliers!AFM7,MID(data_NoOutliers!AFM7,2,99)/2),"")</f>
        <v/>
      </c>
      <c r="ASC7" s="4" t="str">
        <f>IFERROR(IF(N(data_NoOutliers!AFN7),data_NoOutliers!AFN7,MID(data_NoOutliers!AFN7,2,99)/2),"")</f>
        <v/>
      </c>
      <c r="ASD7" s="4" t="str">
        <f>IFERROR(IF(N(data_NoOutliers!AFO7),data_NoOutliers!AFO7,MID(data_NoOutliers!AFO7,2,99)/2),"")</f>
        <v/>
      </c>
      <c r="ASE7" s="4" t="str">
        <f>IFERROR(IF(N(data_NoOutliers!AFP7),data_NoOutliers!AFP7,MID(data_NoOutliers!AFP7,2,99)/2),"")</f>
        <v/>
      </c>
      <c r="ASF7" s="4" t="str">
        <f>IFERROR(IF(N(data_NoOutliers!AFQ7),data_NoOutliers!AFQ7,MID(data_NoOutliers!AFQ7,2,99)/2),"")</f>
        <v/>
      </c>
      <c r="ASG7" s="4" t="str">
        <f>IFERROR(IF(N(data_NoOutliers!AFR7),data_NoOutliers!AFR7,MID(data_NoOutliers!AFR7,2,99)/2),"")</f>
        <v/>
      </c>
      <c r="ASH7" s="4" t="str">
        <f>IFERROR(IF(N(data_NoOutliers!AFS7),data_NoOutliers!AFS7,MID(data_NoOutliers!AFS7,2,99)/2),"")</f>
        <v/>
      </c>
      <c r="ASI7" s="4" t="str">
        <f>IFERROR(IF(N(data_NoOutliers!AFT7),data_NoOutliers!AFT7,MID(data_NoOutliers!AFT7,2,99)/2),"")</f>
        <v/>
      </c>
      <c r="ASJ7" s="4" t="str">
        <f>IFERROR(IF(N(data_NoOutliers!AFU7),data_NoOutliers!AFU7,MID(data_NoOutliers!AFU7,2,99)/2),"")</f>
        <v/>
      </c>
      <c r="ASK7" s="4" t="str">
        <f>IFERROR(IF(N(data_NoOutliers!AFV7),data_NoOutliers!AFV7,MID(data_NoOutliers!AFV7,2,99)/2),"")</f>
        <v/>
      </c>
      <c r="ASL7" s="4" t="str">
        <f>IFERROR(IF(N(data_NoOutliers!AFW7),data_NoOutliers!AFW7,MID(data_NoOutliers!AFW7,2,99)/2),"")</f>
        <v/>
      </c>
      <c r="ASM7" s="4" t="str">
        <f>IFERROR(IF(N(data_NoOutliers!AFX7),data_NoOutliers!AFX7,MID(data_NoOutliers!AFX7,2,99)/2),"")</f>
        <v/>
      </c>
      <c r="ASN7" s="4" t="str">
        <f>IFERROR(IF(N(data_NoOutliers!AFY7),data_NoOutliers!AFY7,MID(data_NoOutliers!AFY7,2,99)/2),"")</f>
        <v/>
      </c>
      <c r="ASO7" s="4" t="str">
        <f>IFERROR(IF(N(data_NoOutliers!AFZ7),data_NoOutliers!AFZ7,MID(data_NoOutliers!AFZ7,2,99)/2),"")</f>
        <v/>
      </c>
      <c r="ASP7" s="4" t="str">
        <f>IFERROR(IF(N(data_NoOutliers!AGA7),data_NoOutliers!AGA7,MID(data_NoOutliers!AGA7,2,99)/2),"")</f>
        <v/>
      </c>
      <c r="ASQ7" s="4" t="str">
        <f>IFERROR(IF(N(data_NoOutliers!AGB7),data_NoOutliers!AGB7,MID(data_NoOutliers!AGB7,2,99)/2),"")</f>
        <v/>
      </c>
      <c r="ASR7" s="4" t="str">
        <f>IFERROR(IF(N(data_NoOutliers!AGC7),data_NoOutliers!AGC7,MID(data_NoOutliers!AGC7,2,99)/2),"")</f>
        <v/>
      </c>
      <c r="ASS7" s="4" t="str">
        <f>IFERROR(IF(N(data_NoOutliers!AGD7),data_NoOutliers!AGD7,MID(data_NoOutliers!AGD7,2,99)/2),"")</f>
        <v/>
      </c>
      <c r="AST7" s="4" t="str">
        <f>IFERROR(IF(N(data_NoOutliers!AGE7),data_NoOutliers!AGE7,MID(data_NoOutliers!AGE7,2,99)/2),"")</f>
        <v/>
      </c>
      <c r="ASU7" s="4" t="str">
        <f>IFERROR(IF(N(data_NoOutliers!AGF7),data_NoOutliers!AGF7,MID(data_NoOutliers!AGF7,2,99)/2),"")</f>
        <v/>
      </c>
      <c r="ASV7" s="4" t="str">
        <f>IFERROR(IF(N(data_NoOutliers!AGG7),data_NoOutliers!AGG7,MID(data_NoOutliers!AGG7,2,99)/2),"")</f>
        <v/>
      </c>
      <c r="ASW7" s="4" t="str">
        <f>IFERROR(IF(N(data_NoOutliers!AGH7),data_NoOutliers!AGH7,MID(data_NoOutliers!AGH7,2,99)/2),"")</f>
        <v/>
      </c>
      <c r="ASX7" s="4" t="str">
        <f>IFERROR(IF(N(data_NoOutliers!AGI7),data_NoOutliers!AGI7,MID(data_NoOutliers!AGI7,2,99)/2),"")</f>
        <v/>
      </c>
      <c r="ASY7" s="4" t="str">
        <f>IFERROR(IF(N(data_NoOutliers!AGJ7),data_NoOutliers!AGJ7,MID(data_NoOutliers!AGJ7,2,99)/2),"")</f>
        <v/>
      </c>
      <c r="ASZ7" s="4" t="str">
        <f>IFERROR(IF(N(data_NoOutliers!AGK7),data_NoOutliers!AGK7,MID(data_NoOutliers!AGK7,2,99)/2),"")</f>
        <v/>
      </c>
      <c r="ATA7" s="4" t="str">
        <f>IFERROR(IF(N(data_NoOutliers!AGL7),data_NoOutliers!AGL7,MID(data_NoOutliers!AGL7,2,99)/2),"")</f>
        <v/>
      </c>
      <c r="ATB7" s="4" t="str">
        <f>IFERROR(IF(N(data_NoOutliers!AGM7),data_NoOutliers!AGM7,MID(data_NoOutliers!AGM7,2,99)/2),"")</f>
        <v/>
      </c>
      <c r="ATC7" s="4" t="str">
        <f>IFERROR(IF(N(data_NoOutliers!AGN7),data_NoOutliers!AGN7,MID(data_NoOutliers!AGN7,2,99)/2),"")</f>
        <v/>
      </c>
      <c r="ATD7" s="4" t="str">
        <f>IFERROR(IF(N(data_NoOutliers!AGO7),data_NoOutliers!AGO7,MID(data_NoOutliers!AGO7,2,99)/2),"")</f>
        <v/>
      </c>
      <c r="ATE7" s="4" t="str">
        <f>IFERROR(IF(N(data_NoOutliers!AGP7),data_NoOutliers!AGP7,MID(data_NoOutliers!AGP7,2,99)/2),"")</f>
        <v/>
      </c>
      <c r="ATF7" s="4" t="str">
        <f>IFERROR(IF(N(data_NoOutliers!AGQ7),data_NoOutliers!AGQ7,MID(data_NoOutliers!AGQ7,2,99)/2),"")</f>
        <v/>
      </c>
      <c r="ATG7" s="4" t="str">
        <f>IFERROR(IF(N(data_NoOutliers!AGR7),data_NoOutliers!AGR7,MID(data_NoOutliers!AGR7,2,99)/2),"")</f>
        <v/>
      </c>
      <c r="ATH7" s="4" t="str">
        <f>IFERROR(IF(N(data_NoOutliers!AGS7),data_NoOutliers!AGS7,MID(data_NoOutliers!AGS7,2,99)/2),"")</f>
        <v/>
      </c>
      <c r="ATI7" s="4" t="str">
        <f>IFERROR(IF(N(data_NoOutliers!AGT7),data_NoOutliers!AGT7,MID(data_NoOutliers!AGT7,2,99)/2),"")</f>
        <v/>
      </c>
      <c r="ATJ7" s="4" t="str">
        <f>IFERROR(IF(N(data_NoOutliers!AGU7),data_NoOutliers!AGU7,MID(data_NoOutliers!AGU7,2,99)/2),"")</f>
        <v/>
      </c>
      <c r="ATK7" s="4" t="str">
        <f>IFERROR(IF(N(data_NoOutliers!AGV7),data_NoOutliers!AGV7,MID(data_NoOutliers!AGV7,2,99)/2),"")</f>
        <v/>
      </c>
      <c r="ATL7" s="4" t="str">
        <f>IFERROR(IF(N(data_NoOutliers!AGW7),data_NoOutliers!AGW7,MID(data_NoOutliers!AGW7,2,99)/2),"")</f>
        <v/>
      </c>
      <c r="ATM7" s="4" t="str">
        <f>IFERROR(IF(N(data_NoOutliers!AGX7),data_NoOutliers!AGX7,MID(data_NoOutliers!AGX7,2,99)/2),"")</f>
        <v/>
      </c>
      <c r="ATN7" s="4" t="str">
        <f>IFERROR(IF(N(data_NoOutliers!AGY7),data_NoOutliers!AGY7,MID(data_NoOutliers!AGY7,2,99)/2),"")</f>
        <v/>
      </c>
      <c r="ATO7" s="4" t="str">
        <f>IFERROR(IF(N(data_NoOutliers!AGZ7),data_NoOutliers!AGZ7,MID(data_NoOutliers!AGZ7,2,99)/2),"")</f>
        <v/>
      </c>
      <c r="ATP7" s="4" t="str">
        <f>IFERROR(IF(N(data_NoOutliers!AHA7),data_NoOutliers!AHA7,MID(data_NoOutliers!AHA7,2,99)/2),"")</f>
        <v/>
      </c>
      <c r="ATQ7" s="4" t="str">
        <f>IFERROR(IF(N(data_NoOutliers!AHB7),data_NoOutliers!AHB7,MID(data_NoOutliers!AHB7,2,99)/2),"")</f>
        <v/>
      </c>
      <c r="ATR7" s="4" t="str">
        <f>IFERROR(IF(N(data_NoOutliers!AHC7),data_NoOutliers!AHC7,MID(data_NoOutliers!AHC7,2,99)/2),"")</f>
        <v/>
      </c>
      <c r="ATS7" s="4" t="str">
        <f>IFERROR(IF(N(data_NoOutliers!AHD7),data_NoOutliers!AHD7,MID(data_NoOutliers!AHD7,2,99)/2),"")</f>
        <v/>
      </c>
      <c r="ATT7" s="4" t="str">
        <f>IFERROR(IF(N(data_NoOutliers!AHE7),data_NoOutliers!AHE7,MID(data_NoOutliers!AHE7,2,99)/2),"")</f>
        <v/>
      </c>
      <c r="ATU7" s="4" t="str">
        <f>IFERROR(IF(N(data_NoOutliers!AHF7),data_NoOutliers!AHF7,MID(data_NoOutliers!AHF7,2,99)/2),"")</f>
        <v/>
      </c>
      <c r="ATV7" s="4" t="str">
        <f>IFERROR(IF(N(data_NoOutliers!AHG7),data_NoOutliers!AHG7,MID(data_NoOutliers!AHG7,2,99)/2),"")</f>
        <v/>
      </c>
      <c r="ATW7" s="4" t="str">
        <f>IFERROR(IF(N(data_NoOutliers!AHH7),data_NoOutliers!AHH7,MID(data_NoOutliers!AHH7,2,99)/2),"")</f>
        <v/>
      </c>
      <c r="ATX7" s="4" t="str">
        <f>IFERROR(IF(N(data_NoOutliers!AHI7),data_NoOutliers!AHI7,MID(data_NoOutliers!AHI7,2,99)/2),"")</f>
        <v/>
      </c>
      <c r="ATY7" s="4" t="str">
        <f>IFERROR(IF(N(data_NoOutliers!AHJ7),data_NoOutliers!AHJ7,MID(data_NoOutliers!AHJ7,2,99)/2),"")</f>
        <v/>
      </c>
      <c r="ATZ7" s="4" t="str">
        <f>IFERROR(IF(N(data_NoOutliers!AHK7),data_NoOutliers!AHK7,MID(data_NoOutliers!AHK7,2,99)/2),"")</f>
        <v/>
      </c>
      <c r="AUA7" s="4" t="str">
        <f>IFERROR(IF(N(data_NoOutliers!AHL7),data_NoOutliers!AHL7,MID(data_NoOutliers!AHL7,2,99)/2),"")</f>
        <v/>
      </c>
      <c r="AUB7" s="4" t="str">
        <f>IFERROR(IF(N(data_NoOutliers!AHM7),data_NoOutliers!AHM7,MID(data_NoOutliers!AHM7,2,99)/2),"")</f>
        <v/>
      </c>
      <c r="AUC7" s="4" t="str">
        <f>IFERROR(IF(N(data_NoOutliers!AHN7),data_NoOutliers!AHN7,MID(data_NoOutliers!AHN7,2,99)/2),"")</f>
        <v/>
      </c>
      <c r="AUD7" s="4" t="str">
        <f>IFERROR(IF(N(data_NoOutliers!AHO7),data_NoOutliers!AHO7,MID(data_NoOutliers!AHO7,2,99)/2),"")</f>
        <v/>
      </c>
      <c r="AUE7" s="4" t="str">
        <f>IFERROR(IF(N(data_NoOutliers!AHP7),data_NoOutliers!AHP7,MID(data_NoOutliers!AHP7,2,99)/2),"")</f>
        <v/>
      </c>
      <c r="AUF7" s="4" t="str">
        <f>IFERROR(IF(N(data_NoOutliers!AHQ7),data_NoOutliers!AHQ7,MID(data_NoOutliers!AHQ7,2,99)/2),"")</f>
        <v/>
      </c>
      <c r="AUG7" s="4" t="str">
        <f>IFERROR(IF(N(data_NoOutliers!AHR7),data_NoOutliers!AHR7,MID(data_NoOutliers!AHR7,2,99)/2),"")</f>
        <v/>
      </c>
      <c r="AUH7" s="4" t="str">
        <f>IFERROR(IF(N(data_NoOutliers!AHS7),data_NoOutliers!AHS7,MID(data_NoOutliers!AHS7,2,99)/2),"")</f>
        <v/>
      </c>
      <c r="AUI7" s="4" t="str">
        <f>IFERROR(IF(N(data_NoOutliers!AHT7),data_NoOutliers!AHT7,MID(data_NoOutliers!AHT7,2,99)/2),"")</f>
        <v/>
      </c>
      <c r="AUJ7" s="4" t="str">
        <f>IFERROR(IF(N(data_NoOutliers!AHU7),data_NoOutliers!AHU7,MID(data_NoOutliers!AHU7,2,99)/2),"")</f>
        <v/>
      </c>
      <c r="AUK7" s="4" t="str">
        <f>IFERROR(IF(N(data_NoOutliers!AHV7),data_NoOutliers!AHV7,MID(data_NoOutliers!AHV7,2,99)/2),"")</f>
        <v/>
      </c>
      <c r="AUL7" s="4" t="str">
        <f>IFERROR(IF(N(data_NoOutliers!AHW7),data_NoOutliers!AHW7,MID(data_NoOutliers!AHW7,2,99)/2),"")</f>
        <v/>
      </c>
      <c r="AUM7" s="4" t="str">
        <f>IFERROR(IF(N(data_NoOutliers!AHX7),data_NoOutliers!AHX7,MID(data_NoOutliers!AHX7,2,99)/2),"")</f>
        <v/>
      </c>
      <c r="AUN7" s="4" t="str">
        <f>IFERROR(IF(N(data_NoOutliers!AHY7),data_NoOutliers!AHY7,MID(data_NoOutliers!AHY7,2,99)/2),"")</f>
        <v/>
      </c>
      <c r="AUO7" s="4" t="str">
        <f>IFERROR(IF(N(data_NoOutliers!AHZ7),data_NoOutliers!AHZ7,MID(data_NoOutliers!AHZ7,2,99)/2),"")</f>
        <v/>
      </c>
      <c r="AUP7" s="4" t="str">
        <f>IFERROR(IF(N(data_NoOutliers!AIA7),data_NoOutliers!AIA7,MID(data_NoOutliers!AIA7,2,99)/2),"")</f>
        <v/>
      </c>
      <c r="AUQ7" s="4" t="str">
        <f>IFERROR(IF(N(data_NoOutliers!AIB7),data_NoOutliers!AIB7,MID(data_NoOutliers!AIB7,2,99)/2),"")</f>
        <v/>
      </c>
      <c r="AUR7" s="4" t="str">
        <f>IFERROR(IF(N(data_NoOutliers!AIC7),data_NoOutliers!AIC7,MID(data_NoOutliers!AIC7,2,99)/2),"")</f>
        <v/>
      </c>
      <c r="AUS7" s="4" t="str">
        <f>IFERROR(IF(N(data_NoOutliers!AID7),data_NoOutliers!AID7,MID(data_NoOutliers!AID7,2,99)/2),"")</f>
        <v/>
      </c>
      <c r="AUT7" s="4" t="str">
        <f>IFERROR(IF(N(data_NoOutliers!AIE7),data_NoOutliers!AIE7,MID(data_NoOutliers!AIE7,2,99)/2),"")</f>
        <v/>
      </c>
      <c r="AUU7" s="4" t="str">
        <f>IFERROR(IF(N(data_NoOutliers!AIF7),data_NoOutliers!AIF7,MID(data_NoOutliers!AIF7,2,99)/2),"")</f>
        <v/>
      </c>
      <c r="AUV7" s="4" t="str">
        <f>IFERROR(IF(N(data_NoOutliers!AIG7),data_NoOutliers!AIG7,MID(data_NoOutliers!AIG7,2,99)/2),"")</f>
        <v/>
      </c>
      <c r="AUW7" s="4" t="str">
        <f>IFERROR(IF(N(data_NoOutliers!AIH7),data_NoOutliers!AIH7,MID(data_NoOutliers!AIH7,2,99)/2),"")</f>
        <v/>
      </c>
      <c r="AUX7" s="4" t="str">
        <f>IFERROR(IF(N(data_NoOutliers!AII7),data_NoOutliers!AII7,MID(data_NoOutliers!AII7,2,99)/2),"")</f>
        <v/>
      </c>
      <c r="AUY7" s="4" t="str">
        <f>IFERROR(IF(N(data_NoOutliers!AIJ7),data_NoOutliers!AIJ7,MID(data_NoOutliers!AIJ7,2,99)/2),"")</f>
        <v/>
      </c>
      <c r="AUZ7" s="4" t="str">
        <f>IFERROR(IF(N(data_NoOutliers!AIK7),data_NoOutliers!AIK7,MID(data_NoOutliers!AIK7,2,99)/2),"")</f>
        <v/>
      </c>
      <c r="AVA7" s="4" t="str">
        <f>IFERROR(IF(N(data_NoOutliers!AIL7),data_NoOutliers!AIL7,MID(data_NoOutliers!AIL7,2,99)/2),"")</f>
        <v/>
      </c>
      <c r="AVB7" s="4" t="str">
        <f>IFERROR(IF(N(data_NoOutliers!AIM7),data_NoOutliers!AIM7,MID(data_NoOutliers!AIM7,2,99)/2),"")</f>
        <v/>
      </c>
      <c r="AVC7" s="4" t="str">
        <f>IFERROR(IF(N(data_NoOutliers!AIN7),data_NoOutliers!AIN7,MID(data_NoOutliers!AIN7,2,99)/2),"")</f>
        <v/>
      </c>
      <c r="AVD7" s="4" t="str">
        <f>IFERROR(IF(N(data_NoOutliers!AIO7),data_NoOutliers!AIO7,MID(data_NoOutliers!AIO7,2,99)/2),"")</f>
        <v/>
      </c>
      <c r="AVE7" s="4" t="str">
        <f>IFERROR(IF(N(data_NoOutliers!AIP7),data_NoOutliers!AIP7,MID(data_NoOutliers!AIP7,2,99)/2),"")</f>
        <v/>
      </c>
      <c r="AVF7" s="4" t="str">
        <f>IFERROR(IF(N(data_NoOutliers!AIQ7),data_NoOutliers!AIQ7,MID(data_NoOutliers!AIQ7,2,99)/2),"")</f>
        <v/>
      </c>
      <c r="AVG7" s="4" t="str">
        <f>IFERROR(IF(N(data_NoOutliers!AIR7),data_NoOutliers!AIR7,MID(data_NoOutliers!AIR7,2,99)/2),"")</f>
        <v/>
      </c>
      <c r="AVH7" s="4" t="str">
        <f>IFERROR(IF(N(data_NoOutliers!AIS7),data_NoOutliers!AIS7,MID(data_NoOutliers!AIS7,2,99)/2),"")</f>
        <v/>
      </c>
      <c r="AVI7" s="4" t="str">
        <f>IFERROR(IF(N(data_NoOutliers!AIT7),data_NoOutliers!AIT7,MID(data_NoOutliers!AIT7,2,99)/2),"")</f>
        <v/>
      </c>
      <c r="AVJ7" s="4" t="str">
        <f>IFERROR(IF(N(data_NoOutliers!AIU7),data_NoOutliers!AIU7,MID(data_NoOutliers!AIU7,2,99)/2),"")</f>
        <v/>
      </c>
      <c r="AVK7" s="4" t="str">
        <f>IFERROR(IF(N(data_NoOutliers!AIV7),data_NoOutliers!AIV7,MID(data_NoOutliers!AIV7,2,99)/2),"")</f>
        <v/>
      </c>
      <c r="AVL7" s="4" t="str">
        <f>IFERROR(IF(N(data_NoOutliers!AIW7),data_NoOutliers!AIW7,MID(data_NoOutliers!AIW7,2,99)/2),"")</f>
        <v/>
      </c>
      <c r="AVM7" s="4" t="str">
        <f>IFERROR(IF(N(data_NoOutliers!AIX7),data_NoOutliers!AIX7,MID(data_NoOutliers!AIX7,2,99)/2),"")</f>
        <v/>
      </c>
      <c r="AVN7" s="4" t="str">
        <f>IFERROR(IF(N(data_NoOutliers!AIY7),data_NoOutliers!AIY7,MID(data_NoOutliers!AIY7,2,99)/2),"")</f>
        <v/>
      </c>
      <c r="AVO7" s="4" t="str">
        <f>IFERROR(IF(N(data_NoOutliers!AIZ7),data_NoOutliers!AIZ7,MID(data_NoOutliers!AIZ7,2,99)/2),"")</f>
        <v/>
      </c>
      <c r="AVP7" s="4" t="str">
        <f>IFERROR(IF(N(data_NoOutliers!AJA7),data_NoOutliers!AJA7,MID(data_NoOutliers!AJA7,2,99)/2),"")</f>
        <v/>
      </c>
      <c r="AVQ7" s="4" t="str">
        <f>IFERROR(IF(N(data_NoOutliers!AJB7),data_NoOutliers!AJB7,MID(data_NoOutliers!AJB7,2,99)/2),"")</f>
        <v/>
      </c>
      <c r="AVR7" s="4" t="str">
        <f>IFERROR(IF(N(data_NoOutliers!AJC7),data_NoOutliers!AJC7,MID(data_NoOutliers!AJC7,2,99)/2),"")</f>
        <v/>
      </c>
      <c r="AVS7" s="4" t="str">
        <f>IFERROR(IF(N(data_NoOutliers!AJD7),data_NoOutliers!AJD7,MID(data_NoOutliers!AJD7,2,99)/2),"")</f>
        <v/>
      </c>
      <c r="AVT7" s="4" t="str">
        <f>IFERROR(IF(N(data_NoOutliers!AJE7),data_NoOutliers!AJE7,MID(data_NoOutliers!AJE7,2,99)/2),"")</f>
        <v/>
      </c>
      <c r="AVU7" s="4" t="str">
        <f>IFERROR(IF(N(data_NoOutliers!AJF7),data_NoOutliers!AJF7,MID(data_NoOutliers!AJF7,2,99)/2),"")</f>
        <v/>
      </c>
      <c r="AVV7" s="4" t="str">
        <f>IFERROR(IF(N(data_NoOutliers!AJG7),data_NoOutliers!AJG7,MID(data_NoOutliers!AJG7,2,99)/2),"")</f>
        <v/>
      </c>
      <c r="AVW7" s="4" t="str">
        <f>IFERROR(IF(N(data_NoOutliers!AJH7),data_NoOutliers!AJH7,MID(data_NoOutliers!AJH7,2,99)/2),"")</f>
        <v/>
      </c>
      <c r="AVX7" s="4" t="str">
        <f>IFERROR(IF(N(data_NoOutliers!AJI7),data_NoOutliers!AJI7,MID(data_NoOutliers!AJI7,2,99)/2),"")</f>
        <v/>
      </c>
      <c r="AVY7" s="4" t="str">
        <f>IFERROR(IF(N(data_NoOutliers!AJJ7),data_NoOutliers!AJJ7,MID(data_NoOutliers!AJJ7,2,99)/2),"")</f>
        <v/>
      </c>
      <c r="AVZ7" s="4" t="str">
        <f>IFERROR(IF(N(data_NoOutliers!AJK7),data_NoOutliers!AJK7,MID(data_NoOutliers!AJK7,2,99)/2),"")</f>
        <v/>
      </c>
      <c r="AWA7" s="4" t="str">
        <f>IFERROR(IF(N(data_NoOutliers!AJL7),data_NoOutliers!AJL7,MID(data_NoOutliers!AJL7,2,99)/2),"")</f>
        <v/>
      </c>
      <c r="AWB7" s="4" t="str">
        <f>IFERROR(IF(N(data_NoOutliers!AJM7),data_NoOutliers!AJM7,MID(data_NoOutliers!AJM7,2,99)/2),"")</f>
        <v/>
      </c>
      <c r="AWC7" s="4" t="str">
        <f>IFERROR(IF(N(data_NoOutliers!AJN7),data_NoOutliers!AJN7,MID(data_NoOutliers!AJN7,2,99)/2),"")</f>
        <v/>
      </c>
      <c r="AWD7" s="4" t="str">
        <f>IFERROR(IF(N(data_NoOutliers!AJO7),data_NoOutliers!AJO7,MID(data_NoOutliers!AJO7,2,99)/2),"")</f>
        <v/>
      </c>
      <c r="AWE7" s="4" t="str">
        <f>IFERROR(IF(N(data_NoOutliers!AJP7),data_NoOutliers!AJP7,MID(data_NoOutliers!AJP7,2,99)/2),"")</f>
        <v/>
      </c>
      <c r="AWF7" s="4" t="str">
        <f>IFERROR(IF(N(data_NoOutliers!AJQ7),data_NoOutliers!AJQ7,MID(data_NoOutliers!AJQ7,2,99)/2),"")</f>
        <v/>
      </c>
      <c r="AWG7" s="4" t="str">
        <f>IFERROR(IF(N(data_NoOutliers!AJR7),data_NoOutliers!AJR7,MID(data_NoOutliers!AJR7,2,99)/2),"")</f>
        <v/>
      </c>
      <c r="AWH7" s="4" t="str">
        <f>IFERROR(IF(N(data_NoOutliers!AJS7),data_NoOutliers!AJS7,MID(data_NoOutliers!AJS7,2,99)/2),"")</f>
        <v/>
      </c>
      <c r="AWI7" s="4" t="str">
        <f>IFERROR(IF(N(data_NoOutliers!AJT7),data_NoOutliers!AJT7,MID(data_NoOutliers!AJT7,2,99)/2),"")</f>
        <v/>
      </c>
      <c r="AWJ7" s="4" t="str">
        <f>IFERROR(IF(N(data_NoOutliers!AJU7),data_NoOutliers!AJU7,MID(data_NoOutliers!AJU7,2,99)/2),"")</f>
        <v/>
      </c>
      <c r="AWK7" s="4" t="str">
        <f>IFERROR(IF(N(data_NoOutliers!AJV7),data_NoOutliers!AJV7,MID(data_NoOutliers!AJV7,2,99)/2),"")</f>
        <v/>
      </c>
      <c r="AWL7" s="4" t="str">
        <f>IFERROR(IF(N(data_NoOutliers!AJW7),data_NoOutliers!AJW7,MID(data_NoOutliers!AJW7,2,99)/2),"")</f>
        <v/>
      </c>
      <c r="AWM7" s="4" t="str">
        <f>IFERROR(IF(N(data_NoOutliers!AJX7),data_NoOutliers!AJX7,MID(data_NoOutliers!AJX7,2,99)/2),"")</f>
        <v/>
      </c>
      <c r="AWN7" s="4" t="str">
        <f>IFERROR(IF(N(data_NoOutliers!AJY7),data_NoOutliers!AJY7,MID(data_NoOutliers!AJY7,2,99)/2),"")</f>
        <v/>
      </c>
      <c r="AWO7" s="4" t="str">
        <f>IFERROR(IF(N(data_NoOutliers!AJZ7),data_NoOutliers!AJZ7,MID(data_NoOutliers!AJZ7,2,99)/2),"")</f>
        <v/>
      </c>
      <c r="AWP7" s="4" t="str">
        <f>IFERROR(IF(N(data_NoOutliers!AKA7),data_NoOutliers!AKA7,MID(data_NoOutliers!AKA7,2,99)/2),"")</f>
        <v/>
      </c>
      <c r="AWQ7" s="4" t="str">
        <f>IFERROR(IF(N(data_NoOutliers!AKB7),data_NoOutliers!AKB7,MID(data_NoOutliers!AKB7,2,99)/2),"")</f>
        <v/>
      </c>
      <c r="AWR7" s="4" t="str">
        <f>IFERROR(IF(N(data_NoOutliers!AKC7),data_NoOutliers!AKC7,MID(data_NoOutliers!AKC7,2,99)/2),"")</f>
        <v/>
      </c>
      <c r="AWS7" s="4" t="str">
        <f>IFERROR(IF(N(data_NoOutliers!AKD7),data_NoOutliers!AKD7,MID(data_NoOutliers!AKD7,2,99)/2),"")</f>
        <v/>
      </c>
      <c r="AWT7" s="4" t="str">
        <f>IFERROR(IF(N(data_NoOutliers!AKE7),data_NoOutliers!AKE7,MID(data_NoOutliers!AKE7,2,99)/2),"")</f>
        <v/>
      </c>
      <c r="AWU7" s="4" t="str">
        <f>IFERROR(IF(N(data_NoOutliers!AKF7),data_NoOutliers!AKF7,MID(data_NoOutliers!AKF7,2,99)/2),"")</f>
        <v/>
      </c>
      <c r="AWV7" s="4" t="str">
        <f>IFERROR(IF(N(data_NoOutliers!AKG7),data_NoOutliers!AKG7,MID(data_NoOutliers!AKG7,2,99)/2),"")</f>
        <v/>
      </c>
      <c r="AWW7" s="4" t="str">
        <f>IFERROR(IF(N(data_NoOutliers!AKH7),data_NoOutliers!AKH7,MID(data_NoOutliers!AKH7,2,99)/2),"")</f>
        <v/>
      </c>
      <c r="AWX7" s="4" t="str">
        <f>IFERROR(IF(N(data_NoOutliers!AKI7),data_NoOutliers!AKI7,MID(data_NoOutliers!AKI7,2,99)/2),"")</f>
        <v/>
      </c>
      <c r="AWY7" s="4" t="str">
        <f>IFERROR(IF(N(data_NoOutliers!AKJ7),data_NoOutliers!AKJ7,MID(data_NoOutliers!AKJ7,2,99)/2),"")</f>
        <v/>
      </c>
      <c r="AWZ7" s="4" t="str">
        <f>IFERROR(IF(N(data_NoOutliers!AKK7),data_NoOutliers!AKK7,MID(data_NoOutliers!AKK7,2,99)/2),"")</f>
        <v/>
      </c>
      <c r="AXA7" s="4" t="str">
        <f>IFERROR(IF(N(data_NoOutliers!AKL7),data_NoOutliers!AKL7,MID(data_NoOutliers!AKL7,2,99)/2),"")</f>
        <v/>
      </c>
      <c r="AXB7" s="4" t="str">
        <f>IFERROR(IF(N(data_NoOutliers!AKM7),data_NoOutliers!AKM7,MID(data_NoOutliers!AKM7,2,99)/2),"")</f>
        <v/>
      </c>
      <c r="AXC7" s="4" t="str">
        <f>IFERROR(IF(N(data_NoOutliers!AKN7),data_NoOutliers!AKN7,MID(data_NoOutliers!AKN7,2,99)/2),"")</f>
        <v/>
      </c>
      <c r="AXD7" s="4" t="str">
        <f>IFERROR(IF(N(data_NoOutliers!AKO7),data_NoOutliers!AKO7,MID(data_NoOutliers!AKO7,2,99)/2),"")</f>
        <v/>
      </c>
      <c r="AXE7" s="4" t="str">
        <f>IFERROR(IF(N(data_NoOutliers!AKP7),data_NoOutliers!AKP7,MID(data_NoOutliers!AKP7,2,99)/2),"")</f>
        <v/>
      </c>
      <c r="AXF7" s="4" t="str">
        <f>IFERROR(IF(N(data_NoOutliers!AKQ7),data_NoOutliers!AKQ7,MID(data_NoOutliers!AKQ7,2,99)/2),"")</f>
        <v/>
      </c>
      <c r="AXG7" s="4" t="str">
        <f>IFERROR(IF(N(data_NoOutliers!AKR7),data_NoOutliers!AKR7,MID(data_NoOutliers!AKR7,2,99)/2),"")</f>
        <v/>
      </c>
      <c r="AXH7" s="4" t="str">
        <f>IFERROR(IF(N(data_NoOutliers!AKS7),data_NoOutliers!AKS7,MID(data_NoOutliers!AKS7,2,99)/2),"")</f>
        <v/>
      </c>
      <c r="AXI7" s="4" t="str">
        <f>IFERROR(IF(N(data_NoOutliers!AKT7),data_NoOutliers!AKT7,MID(data_NoOutliers!AKT7,2,99)/2),"")</f>
        <v/>
      </c>
      <c r="AXJ7" s="4" t="str">
        <f>IFERROR(IF(N(data_NoOutliers!AKU7),data_NoOutliers!AKU7,MID(data_NoOutliers!AKU7,2,99)/2),"")</f>
        <v/>
      </c>
      <c r="AXK7" s="4" t="str">
        <f>IFERROR(IF(N(data_NoOutliers!AKV7),data_NoOutliers!AKV7,MID(data_NoOutliers!AKV7,2,99)/2),"")</f>
        <v/>
      </c>
      <c r="AXL7" s="4" t="str">
        <f>IFERROR(IF(N(data_NoOutliers!AKW7),data_NoOutliers!AKW7,MID(data_NoOutliers!AKW7,2,99)/2),"")</f>
        <v/>
      </c>
      <c r="AXM7" s="4" t="str">
        <f>IFERROR(IF(N(data_NoOutliers!AKX7),data_NoOutliers!AKX7,MID(data_NoOutliers!AKX7,2,99)/2),"")</f>
        <v/>
      </c>
      <c r="AXN7" s="4" t="str">
        <f>IFERROR(IF(N(data_NoOutliers!AKY7),data_NoOutliers!AKY7,MID(data_NoOutliers!AKY7,2,99)/2),"")</f>
        <v/>
      </c>
      <c r="AXO7" s="4" t="str">
        <f>IFERROR(IF(N(data_NoOutliers!AKZ7),data_NoOutliers!AKZ7,MID(data_NoOutliers!AKZ7,2,99)/2),"")</f>
        <v/>
      </c>
      <c r="AXP7" s="4" t="str">
        <f>IFERROR(IF(N(data_NoOutliers!ALA7),data_NoOutliers!ALA7,MID(data_NoOutliers!ALA7,2,99)/2),"")</f>
        <v/>
      </c>
      <c r="AXQ7" s="4" t="str">
        <f>IFERROR(IF(N(data_NoOutliers!ALB7),data_NoOutliers!ALB7,MID(data_NoOutliers!ALB7,2,99)/2),"")</f>
        <v/>
      </c>
      <c r="AXR7" s="4" t="str">
        <f>IFERROR(IF(N(data_NoOutliers!ALC7),data_NoOutliers!ALC7,MID(data_NoOutliers!ALC7,2,99)/2),"")</f>
        <v/>
      </c>
      <c r="AXS7" s="4" t="str">
        <f>IFERROR(IF(N(data_NoOutliers!ALD7),data_NoOutliers!ALD7,MID(data_NoOutliers!ALD7,2,99)/2),"")</f>
        <v/>
      </c>
      <c r="AXT7" s="4" t="str">
        <f>IFERROR(IF(N(data_NoOutliers!ALE7),data_NoOutliers!ALE7,MID(data_NoOutliers!ALE7,2,99)/2),"")</f>
        <v/>
      </c>
      <c r="AXU7" s="4" t="str">
        <f>IFERROR(IF(N(data_NoOutliers!ALF7),data_NoOutliers!ALF7,MID(data_NoOutliers!ALF7,2,99)/2),"")</f>
        <v/>
      </c>
      <c r="AXV7" s="4" t="str">
        <f>IFERROR(IF(N(data_NoOutliers!ALG7),data_NoOutliers!ALG7,MID(data_NoOutliers!ALG7,2,99)/2),"")</f>
        <v/>
      </c>
      <c r="AXW7" s="4" t="str">
        <f>IFERROR(IF(N(data_NoOutliers!ALH7),data_NoOutliers!ALH7,MID(data_NoOutliers!ALH7,2,99)/2),"")</f>
        <v/>
      </c>
      <c r="AXX7" s="4" t="str">
        <f>IFERROR(IF(N(data_NoOutliers!ALI7),data_NoOutliers!ALI7,MID(data_NoOutliers!ALI7,2,99)/2),"")</f>
        <v/>
      </c>
      <c r="AXY7" s="4" t="str">
        <f>IFERROR(IF(N(data_NoOutliers!ALJ7),data_NoOutliers!ALJ7,MID(data_NoOutliers!ALJ7,2,99)/2),"")</f>
        <v/>
      </c>
      <c r="AXZ7" s="4" t="str">
        <f>IFERROR(IF(N(data_NoOutliers!ALK7),data_NoOutliers!ALK7,MID(data_NoOutliers!ALK7,2,99)/2),"")</f>
        <v/>
      </c>
      <c r="AYA7" s="4" t="str">
        <f>IFERROR(IF(N(data_NoOutliers!ALL7),data_NoOutliers!ALL7,MID(data_NoOutliers!ALL7,2,99)/2),"")</f>
        <v/>
      </c>
      <c r="AYB7" s="4" t="str">
        <f>IFERROR(IF(N(data_NoOutliers!ALM7),data_NoOutliers!ALM7,MID(data_NoOutliers!ALM7,2,99)/2),"")</f>
        <v/>
      </c>
      <c r="AYC7" s="4" t="str">
        <f>IFERROR(IF(N(data_NoOutliers!ALN7),data_NoOutliers!ALN7,MID(data_NoOutliers!ALN7,2,99)/2),"")</f>
        <v/>
      </c>
      <c r="AYD7" s="4" t="str">
        <f>IFERROR(IF(N(data_NoOutliers!ALO7),data_NoOutliers!ALO7,MID(data_NoOutliers!ALO7,2,99)/2),"")</f>
        <v/>
      </c>
      <c r="AYE7" s="4" t="str">
        <f>IFERROR(IF(N(data_NoOutliers!ALP7),data_NoOutliers!ALP7,MID(data_NoOutliers!ALP7,2,99)/2),"")</f>
        <v/>
      </c>
      <c r="AYF7" s="4" t="str">
        <f>IFERROR(IF(N(data_NoOutliers!ALQ7),data_NoOutliers!ALQ7,MID(data_NoOutliers!ALQ7,2,99)/2),"")</f>
        <v/>
      </c>
      <c r="AYG7" s="4" t="str">
        <f>IFERROR(IF(N(data_NoOutliers!ALR7),data_NoOutliers!ALR7,MID(data_NoOutliers!ALR7,2,99)/2),"")</f>
        <v/>
      </c>
      <c r="AYH7" s="4" t="str">
        <f>IFERROR(IF(N(data_NoOutliers!ALS7),data_NoOutliers!ALS7,MID(data_NoOutliers!ALS7,2,99)/2),"")</f>
        <v/>
      </c>
      <c r="AYI7" s="4" t="str">
        <f>IFERROR(IF(N(data_NoOutliers!ALT7),data_NoOutliers!ALT7,MID(data_NoOutliers!ALT7,2,99)/2),"")</f>
        <v/>
      </c>
      <c r="AYJ7" s="4" t="str">
        <f>IFERROR(IF(N(data_NoOutliers!ALU7),data_NoOutliers!ALU7,MID(data_NoOutliers!ALU7,2,99)/2),"")</f>
        <v/>
      </c>
      <c r="AYK7" s="4" t="str">
        <f>IFERROR(IF(N(data_NoOutliers!ALV7),data_NoOutliers!ALV7,MID(data_NoOutliers!ALV7,2,99)/2),"")</f>
        <v/>
      </c>
      <c r="AYL7" s="4" t="str">
        <f>IFERROR(IF(N(data_NoOutliers!ALW7),data_NoOutliers!ALW7,MID(data_NoOutliers!ALW7,2,99)/2),"")</f>
        <v/>
      </c>
      <c r="AYM7" s="4" t="str">
        <f>IFERROR(IF(N(data_NoOutliers!ALX7),data_NoOutliers!ALX7,MID(data_NoOutliers!ALX7,2,99)/2),"")</f>
        <v/>
      </c>
      <c r="AYN7" s="4" t="str">
        <f>IFERROR(IF(N(data_NoOutliers!ALY7),data_NoOutliers!ALY7,MID(data_NoOutliers!ALY7,2,99)/2),"")</f>
        <v/>
      </c>
      <c r="AYO7" s="4" t="str">
        <f>IFERROR(IF(N(data_NoOutliers!ALZ7),data_NoOutliers!ALZ7,MID(data_NoOutliers!ALZ7,2,99)/2),"")</f>
        <v/>
      </c>
      <c r="AYP7" s="4" t="str">
        <f>IFERROR(IF(N(data_NoOutliers!AMA7),data_NoOutliers!AMA7,MID(data_NoOutliers!AMA7,2,99)/2),"")</f>
        <v/>
      </c>
      <c r="AYQ7" s="4" t="str">
        <f>IFERROR(IF(N(data_NoOutliers!AMB7),data_NoOutliers!AMB7,MID(data_NoOutliers!AMB7,2,99)/2),"")</f>
        <v/>
      </c>
      <c r="AYR7" s="4" t="str">
        <f>IFERROR(IF(N(data_NoOutliers!AMC7),data_NoOutliers!AMC7,MID(data_NoOutliers!AMC7,2,99)/2),"")</f>
        <v/>
      </c>
      <c r="AYS7" s="4" t="str">
        <f>IFERROR(IF(N(data_NoOutliers!AMD7),data_NoOutliers!AMD7,MID(data_NoOutliers!AMD7,2,99)/2),"")</f>
        <v/>
      </c>
      <c r="AYT7" s="4" t="str">
        <f>IFERROR(IF(N(data_NoOutliers!AME7),data_NoOutliers!AME7,MID(data_NoOutliers!AME7,2,99)/2),"")</f>
        <v/>
      </c>
      <c r="AYU7" s="4" t="str">
        <f>IFERROR(IF(N(data_NoOutliers!AMF7),data_NoOutliers!AMF7,MID(data_NoOutliers!AMF7,2,99)/2),"")</f>
        <v/>
      </c>
      <c r="AYV7" s="4" t="str">
        <f>IFERROR(IF(N(data_NoOutliers!AMG7),data_NoOutliers!AMG7,MID(data_NoOutliers!AMG7,2,99)/2),"")</f>
        <v/>
      </c>
      <c r="AYW7" s="4" t="str">
        <f>IFERROR(IF(N(data_NoOutliers!AMH7),data_NoOutliers!AMH7,MID(data_NoOutliers!AMH7,2,99)/2),"")</f>
        <v/>
      </c>
      <c r="AYX7" s="4" t="str">
        <f>IFERROR(IF(N(data_NoOutliers!AMI7),data_NoOutliers!AMI7,MID(data_NoOutliers!AMI7,2,99)/2),"")</f>
        <v/>
      </c>
      <c r="AYY7" s="4" t="str">
        <f>IFERROR(IF(N(data_NoOutliers!AMJ7),data_NoOutliers!AMJ7,MID(data_NoOutliers!AMJ7,2,99)/2),"")</f>
        <v/>
      </c>
      <c r="AYZ7" s="4" t="str">
        <f>IFERROR(IF(N(data_NoOutliers!AMK7),data_NoOutliers!AMK7,MID(data_NoOutliers!AMK7,2,99)/2),"")</f>
        <v/>
      </c>
      <c r="AZA7" s="4" t="str">
        <f>IFERROR(IF(N(data_NoOutliers!AML7),data_NoOutliers!AML7,MID(data_NoOutliers!AML7,2,99)/2),"")</f>
        <v/>
      </c>
      <c r="AZB7" s="4" t="str">
        <f>IFERROR(IF(N(data_NoOutliers!AMM7),data_NoOutliers!AMM7,MID(data_NoOutliers!AMM7,2,99)/2),"")</f>
        <v/>
      </c>
      <c r="AZC7" s="4" t="str">
        <f>IFERROR(IF(N(data_NoOutliers!AMN7),data_NoOutliers!AMN7,MID(data_NoOutliers!AMN7,2,99)/2),"")</f>
        <v/>
      </c>
      <c r="AZD7" s="4" t="str">
        <f>IFERROR(IF(N(data_NoOutliers!AMO7),data_NoOutliers!AMO7,MID(data_NoOutliers!AMO7,2,99)/2),"")</f>
        <v/>
      </c>
      <c r="AZE7" s="4" t="str">
        <f>IFERROR(IF(N(data_NoOutliers!AMP7),data_NoOutliers!AMP7,MID(data_NoOutliers!AMP7,2,99)/2),"")</f>
        <v/>
      </c>
      <c r="AZF7" s="4" t="str">
        <f>IFERROR(IF(N(data_NoOutliers!AMQ7),data_NoOutliers!AMQ7,MID(data_NoOutliers!AMQ7,2,99)/2),"")</f>
        <v/>
      </c>
      <c r="AZG7" s="4" t="str">
        <f>IFERROR(IF(N(data_NoOutliers!AMR7),data_NoOutliers!AMR7,MID(data_NoOutliers!AMR7,2,99)/2),"")</f>
        <v/>
      </c>
      <c r="AZH7" s="4" t="str">
        <f>IFERROR(IF(N(data_NoOutliers!AMS7),data_NoOutliers!AMS7,MID(data_NoOutliers!AMS7,2,99)/2),"")</f>
        <v/>
      </c>
      <c r="AZI7" s="4" t="str">
        <f>IFERROR(IF(N(data_NoOutliers!AMT7),data_NoOutliers!AMT7,MID(data_NoOutliers!AMT7,2,99)/2),"")</f>
        <v/>
      </c>
      <c r="AZJ7" s="4" t="str">
        <f>IFERROR(IF(N(data_NoOutliers!AMU7),data_NoOutliers!AMU7,MID(data_NoOutliers!AMU7,2,99)/2),"")</f>
        <v/>
      </c>
      <c r="AZK7" s="4" t="str">
        <f>IFERROR(IF(N(data_NoOutliers!AMV7),data_NoOutliers!AMV7,MID(data_NoOutliers!AMV7,2,99)/2),"")</f>
        <v/>
      </c>
      <c r="AZL7" s="4" t="str">
        <f>IFERROR(IF(N(data_NoOutliers!AMW7),data_NoOutliers!AMW7,MID(data_NoOutliers!AMW7,2,99)/2),"")</f>
        <v/>
      </c>
      <c r="AZM7" s="4" t="str">
        <f>IFERROR(IF(N(data_NoOutliers!AMX7),data_NoOutliers!AMX7,MID(data_NoOutliers!AMX7,2,99)/2),"")</f>
        <v/>
      </c>
      <c r="AZN7" s="4" t="str">
        <f>IFERROR(IF(N(data_NoOutliers!AMY7),data_NoOutliers!AMY7,MID(data_NoOutliers!AMY7,2,99)/2),"")</f>
        <v/>
      </c>
      <c r="AZO7" s="4" t="str">
        <f>IFERROR(IF(N(data_NoOutliers!AMZ7),data_NoOutliers!AMZ7,MID(data_NoOutliers!AMZ7,2,99)/2),"")</f>
        <v/>
      </c>
      <c r="AZP7" s="4" t="str">
        <f>IFERROR(IF(N(data_NoOutliers!ANA7),data_NoOutliers!ANA7,MID(data_NoOutliers!ANA7,2,99)/2),"")</f>
        <v/>
      </c>
      <c r="AZQ7" s="4" t="str">
        <f>IFERROR(IF(N(data_NoOutliers!ANB7),data_NoOutliers!ANB7,MID(data_NoOutliers!ANB7,2,99)/2),"")</f>
        <v/>
      </c>
      <c r="AZR7" s="4" t="str">
        <f>IFERROR(IF(N(data_NoOutliers!ANC7),data_NoOutliers!ANC7,MID(data_NoOutliers!ANC7,2,99)/2),"")</f>
        <v/>
      </c>
      <c r="AZS7" s="4" t="str">
        <f>IFERROR(IF(N(data_NoOutliers!AND7),data_NoOutliers!AND7,MID(data_NoOutliers!AND7,2,99)/2),"")</f>
        <v/>
      </c>
      <c r="AZT7" s="4" t="str">
        <f>IFERROR(IF(N(data_NoOutliers!ANE7),data_NoOutliers!ANE7,MID(data_NoOutliers!ANE7,2,99)/2),"")</f>
        <v/>
      </c>
      <c r="AZU7" s="4" t="str">
        <f>IFERROR(IF(N(data_NoOutliers!ANF7),data_NoOutliers!ANF7,MID(data_NoOutliers!ANF7,2,99)/2),"")</f>
        <v/>
      </c>
      <c r="AZV7" s="4" t="str">
        <f>IFERROR(IF(N(data_NoOutliers!ANG7),data_NoOutliers!ANG7,MID(data_NoOutliers!ANG7,2,99)/2),"")</f>
        <v/>
      </c>
      <c r="AZW7" s="4" t="str">
        <f>IFERROR(IF(N(data_NoOutliers!ANH7),data_NoOutliers!ANH7,MID(data_NoOutliers!ANH7,2,99)/2),"")</f>
        <v/>
      </c>
      <c r="AZX7" s="4" t="str">
        <f>IFERROR(IF(N(data_NoOutliers!ANI7),data_NoOutliers!ANI7,MID(data_NoOutliers!ANI7,2,99)/2),"")</f>
        <v/>
      </c>
      <c r="AZY7" s="4" t="str">
        <f>IFERROR(IF(N(data_NoOutliers!ANJ7),data_NoOutliers!ANJ7,MID(data_NoOutliers!ANJ7,2,99)/2),"")</f>
        <v/>
      </c>
      <c r="AZZ7" s="4" t="str">
        <f>IFERROR(IF(N(data_NoOutliers!ANK7),data_NoOutliers!ANK7,MID(data_NoOutliers!ANK7,2,99)/2),"")</f>
        <v/>
      </c>
      <c r="BAA7" s="4" t="str">
        <f>IFERROR(IF(N(data_NoOutliers!ANL7),data_NoOutliers!ANL7,MID(data_NoOutliers!ANL7,2,99)/2),"")</f>
        <v/>
      </c>
      <c r="BAB7" s="4" t="str">
        <f>IFERROR(IF(N(data_NoOutliers!ANM7),data_NoOutliers!ANM7,MID(data_NoOutliers!ANM7,2,99)/2),"")</f>
        <v/>
      </c>
      <c r="BAC7" s="4" t="str">
        <f>IFERROR(IF(N(data_NoOutliers!ANN7),data_NoOutliers!ANN7,MID(data_NoOutliers!ANN7,2,99)/2),"")</f>
        <v/>
      </c>
      <c r="BAD7" s="4" t="str">
        <f>IFERROR(IF(N(data_NoOutliers!ANO7),data_NoOutliers!ANO7,MID(data_NoOutliers!ANO7,2,99)/2),"")</f>
        <v/>
      </c>
      <c r="BAE7" s="4" t="str">
        <f>IFERROR(IF(N(data_NoOutliers!ANP7),data_NoOutliers!ANP7,MID(data_NoOutliers!ANP7,2,99)/2),"")</f>
        <v/>
      </c>
      <c r="BAF7" s="4" t="str">
        <f>IFERROR(IF(N(data_NoOutliers!ANQ7),data_NoOutliers!ANQ7,MID(data_NoOutliers!ANQ7,2,99)/2),"")</f>
        <v/>
      </c>
      <c r="BAG7" s="4" t="str">
        <f>IFERROR(IF(N(data_NoOutliers!ANR7),data_NoOutliers!ANR7,MID(data_NoOutliers!ANR7,2,99)/2),"")</f>
        <v/>
      </c>
      <c r="BAH7" s="4" t="str">
        <f>IFERROR(IF(N(data_NoOutliers!ANS7),data_NoOutliers!ANS7,MID(data_NoOutliers!ANS7,2,99)/2),"")</f>
        <v/>
      </c>
      <c r="BAI7" s="4" t="str">
        <f>IFERROR(IF(N(data_NoOutliers!ANT7),data_NoOutliers!ANT7,MID(data_NoOutliers!ANT7,2,99)/2),"")</f>
        <v/>
      </c>
      <c r="BAJ7" s="4" t="str">
        <f>IFERROR(IF(N(data_NoOutliers!ANU7),data_NoOutliers!ANU7,MID(data_NoOutliers!ANU7,2,99)/2),"")</f>
        <v/>
      </c>
      <c r="BAK7" s="4" t="str">
        <f>IFERROR(IF(N(data_NoOutliers!ANV7),data_NoOutliers!ANV7,MID(data_NoOutliers!ANV7,2,99)/2),"")</f>
        <v/>
      </c>
      <c r="BAL7" s="4" t="str">
        <f>IFERROR(IF(N(data_NoOutliers!ANW7),data_NoOutliers!ANW7,MID(data_NoOutliers!ANW7,2,99)/2),"")</f>
        <v/>
      </c>
      <c r="BAM7" s="4" t="str">
        <f>IFERROR(IF(N(data_NoOutliers!ANX7),data_NoOutliers!ANX7,MID(data_NoOutliers!ANX7,2,99)/2),"")</f>
        <v/>
      </c>
      <c r="BAN7" s="4" t="str">
        <f>IFERROR(IF(N(data_NoOutliers!ANY7),data_NoOutliers!ANY7,MID(data_NoOutliers!ANY7,2,99)/2),"")</f>
        <v/>
      </c>
      <c r="BAO7" s="4" t="str">
        <f>IFERROR(IF(N(data_NoOutliers!ANZ7),data_NoOutliers!ANZ7,MID(data_NoOutliers!ANZ7,2,99)/2),"")</f>
        <v/>
      </c>
      <c r="BAP7" s="4" t="str">
        <f>IFERROR(IF(N(data_NoOutliers!AOA7),data_NoOutliers!AOA7,MID(data_NoOutliers!AOA7,2,99)/2),"")</f>
        <v/>
      </c>
      <c r="BAQ7" s="4" t="str">
        <f>IFERROR(IF(N(data_NoOutliers!AOB7),data_NoOutliers!AOB7,MID(data_NoOutliers!AOB7,2,99)/2),"")</f>
        <v/>
      </c>
      <c r="BAR7" s="4" t="str">
        <f>IFERROR(IF(N(data_NoOutliers!AOC7),data_NoOutliers!AOC7,MID(data_NoOutliers!AOC7,2,99)/2),"")</f>
        <v/>
      </c>
      <c r="BAS7" s="4" t="str">
        <f>IFERROR(IF(N(data_NoOutliers!AOD7),data_NoOutliers!AOD7,MID(data_NoOutliers!AOD7,2,99)/2),"")</f>
        <v/>
      </c>
      <c r="BAT7" s="4" t="str">
        <f>IFERROR(IF(N(data_NoOutliers!AOE7),data_NoOutliers!AOE7,MID(data_NoOutliers!AOE7,2,99)/2),"")</f>
        <v/>
      </c>
      <c r="BAU7" s="4" t="str">
        <f>IFERROR(IF(N(data_NoOutliers!AOF7),data_NoOutliers!AOF7,MID(data_NoOutliers!AOF7,2,99)/2),"")</f>
        <v/>
      </c>
      <c r="BAV7" s="4" t="str">
        <f>IFERROR(IF(N(data_NoOutliers!AOG7),data_NoOutliers!AOG7,MID(data_NoOutliers!AOG7,2,99)/2),"")</f>
        <v/>
      </c>
      <c r="BAW7" s="4" t="str">
        <f>IFERROR(IF(N(data_NoOutliers!AOH7),data_NoOutliers!AOH7,MID(data_NoOutliers!AOH7,2,99)/2),"")</f>
        <v/>
      </c>
      <c r="BAX7" s="4" t="str">
        <f>IFERROR(IF(N(data_NoOutliers!AOI7),data_NoOutliers!AOI7,MID(data_NoOutliers!AOI7,2,99)/2),"")</f>
        <v/>
      </c>
      <c r="BAY7" s="4" t="str">
        <f>IFERROR(IF(N(data_NoOutliers!AOJ7),data_NoOutliers!AOJ7,MID(data_NoOutliers!AOJ7,2,99)/2),"")</f>
        <v/>
      </c>
      <c r="BAZ7" s="4" t="str">
        <f>IFERROR(IF(N(data_NoOutliers!AOK7),data_NoOutliers!AOK7,MID(data_NoOutliers!AOK7,2,99)/2),"")</f>
        <v/>
      </c>
      <c r="BBA7" s="4" t="str">
        <f>IFERROR(IF(N(data_NoOutliers!AOL7),data_NoOutliers!AOL7,MID(data_NoOutliers!AOL7,2,99)/2),"")</f>
        <v/>
      </c>
      <c r="BBB7" s="4" t="str">
        <f>IFERROR(IF(N(data_NoOutliers!AOM7),data_NoOutliers!AOM7,MID(data_NoOutliers!AOM7,2,99)/2),"")</f>
        <v/>
      </c>
      <c r="BBC7" s="4" t="str">
        <f>IFERROR(IF(N(data_NoOutliers!AON7),data_NoOutliers!AON7,MID(data_NoOutliers!AON7,2,99)/2),"")</f>
        <v/>
      </c>
      <c r="BBD7" s="4" t="str">
        <f>IFERROR(IF(N(data_NoOutliers!AOO7),data_NoOutliers!AOO7,MID(data_NoOutliers!AOO7,2,99)/2),"")</f>
        <v/>
      </c>
      <c r="BBE7" s="4" t="str">
        <f>IFERROR(IF(N(data_NoOutliers!AOP7),data_NoOutliers!AOP7,MID(data_NoOutliers!AOP7,2,99)/2),"")</f>
        <v/>
      </c>
      <c r="BBF7" s="4" t="str">
        <f>IFERROR(IF(N(data_NoOutliers!AOQ7),data_NoOutliers!AOQ7,MID(data_NoOutliers!AOQ7,2,99)/2),"")</f>
        <v/>
      </c>
      <c r="BBG7" s="4" t="str">
        <f>IFERROR(IF(N(data_NoOutliers!AOR7),data_NoOutliers!AOR7,MID(data_NoOutliers!AOR7,2,99)/2),"")</f>
        <v/>
      </c>
      <c r="BBH7" s="4" t="str">
        <f>IFERROR(IF(N(data_NoOutliers!AOS7),data_NoOutliers!AOS7,MID(data_NoOutliers!AOS7,2,99)/2),"")</f>
        <v/>
      </c>
      <c r="BBI7" s="4" t="str">
        <f>IFERROR(IF(N(data_NoOutliers!AOT7),data_NoOutliers!AOT7,MID(data_NoOutliers!AOT7,2,99)/2),"")</f>
        <v/>
      </c>
      <c r="BBJ7" s="4" t="str">
        <f>IFERROR(IF(N(data_NoOutliers!AOU7),data_NoOutliers!AOU7,MID(data_NoOutliers!AOU7,2,99)/2),"")</f>
        <v/>
      </c>
      <c r="BBK7" s="4" t="str">
        <f>IFERROR(IF(N(data_NoOutliers!AOV7),data_NoOutliers!AOV7,MID(data_NoOutliers!AOV7,2,99)/2),"")</f>
        <v/>
      </c>
      <c r="BBL7" s="4" t="str">
        <f>IFERROR(IF(N(data_NoOutliers!AOW7),data_NoOutliers!AOW7,MID(data_NoOutliers!AOW7,2,99)/2),"")</f>
        <v/>
      </c>
      <c r="BBM7" s="4" t="str">
        <f>IFERROR(IF(N(data_NoOutliers!AOX7),data_NoOutliers!AOX7,MID(data_NoOutliers!AOX7,2,99)/2),"")</f>
        <v/>
      </c>
      <c r="BBN7" s="4" t="str">
        <f>IFERROR(IF(N(data_NoOutliers!AOY7),data_NoOutliers!AOY7,MID(data_NoOutliers!AOY7,2,99)/2),"")</f>
        <v/>
      </c>
      <c r="BBO7" s="4" t="str">
        <f>IFERROR(IF(N(data_NoOutliers!AOZ7),data_NoOutliers!AOZ7,MID(data_NoOutliers!AOZ7,2,99)/2),"")</f>
        <v/>
      </c>
      <c r="BBP7" s="4" t="str">
        <f>IFERROR(IF(N(data_NoOutliers!APA7),data_NoOutliers!APA7,MID(data_NoOutliers!APA7,2,99)/2),"")</f>
        <v/>
      </c>
      <c r="BBQ7" s="4" t="str">
        <f>IFERROR(IF(N(data_NoOutliers!APB7),data_NoOutliers!APB7,MID(data_NoOutliers!APB7,2,99)/2),"")</f>
        <v/>
      </c>
      <c r="BBR7" s="4" t="str">
        <f>IFERROR(IF(N(data_NoOutliers!APC7),data_NoOutliers!APC7,MID(data_NoOutliers!APC7,2,99)/2),"")</f>
        <v/>
      </c>
      <c r="BBS7" s="4" t="str">
        <f>IFERROR(IF(N(data_NoOutliers!APD7),data_NoOutliers!APD7,MID(data_NoOutliers!APD7,2,99)/2),"")</f>
        <v/>
      </c>
      <c r="BBT7" s="4" t="str">
        <f>IFERROR(IF(N(data_NoOutliers!APE7),data_NoOutliers!APE7,MID(data_NoOutliers!APE7,2,99)/2),"")</f>
        <v/>
      </c>
      <c r="BBU7" s="4" t="str">
        <f>IFERROR(IF(N(data_NoOutliers!APF7),data_NoOutliers!APF7,MID(data_NoOutliers!APF7,2,99)/2),"")</f>
        <v/>
      </c>
      <c r="BBV7" s="4" t="str">
        <f>IFERROR(IF(N(data_NoOutliers!APG7),data_NoOutliers!APG7,MID(data_NoOutliers!APG7,2,99)/2),"")</f>
        <v/>
      </c>
      <c r="BBW7" s="4" t="str">
        <f>IFERROR(IF(N(data_NoOutliers!APH7),data_NoOutliers!APH7,MID(data_NoOutliers!APH7,2,99)/2),"")</f>
        <v/>
      </c>
      <c r="BBX7" s="4" t="str">
        <f>IFERROR(IF(N(data_NoOutliers!API7),data_NoOutliers!API7,MID(data_NoOutliers!API7,2,99)/2),"")</f>
        <v/>
      </c>
      <c r="BBY7" s="4" t="str">
        <f>IFERROR(IF(N(data_NoOutliers!APJ7),data_NoOutliers!APJ7,MID(data_NoOutliers!APJ7,2,99)/2),"")</f>
        <v/>
      </c>
      <c r="BBZ7" s="4" t="str">
        <f>IFERROR(IF(N(data_NoOutliers!APK7),data_NoOutliers!APK7,MID(data_NoOutliers!APK7,2,99)/2),"")</f>
        <v/>
      </c>
      <c r="BCA7" s="4" t="str">
        <f>IFERROR(IF(N(data_NoOutliers!APL7),data_NoOutliers!APL7,MID(data_NoOutliers!APL7,2,99)/2),"")</f>
        <v/>
      </c>
      <c r="BCB7" s="4" t="str">
        <f>IFERROR(IF(N(data_NoOutliers!APM7),data_NoOutliers!APM7,MID(data_NoOutliers!APM7,2,99)/2),"")</f>
        <v/>
      </c>
      <c r="BCC7" s="4" t="str">
        <f>IFERROR(IF(N(data_NoOutliers!APN7),data_NoOutliers!APN7,MID(data_NoOutliers!APN7,2,99)/2),"")</f>
        <v/>
      </c>
      <c r="BCD7" s="4" t="str">
        <f>IFERROR(IF(N(data_NoOutliers!APO7),data_NoOutliers!APO7,MID(data_NoOutliers!APO7,2,99)/2),"")</f>
        <v/>
      </c>
      <c r="BCE7" s="4" t="str">
        <f>IFERROR(IF(N(data_NoOutliers!APP7),data_NoOutliers!APP7,MID(data_NoOutliers!APP7,2,99)/2),"")</f>
        <v/>
      </c>
      <c r="BCF7" s="4" t="str">
        <f>IFERROR(IF(N(data_NoOutliers!APQ7),data_NoOutliers!APQ7,MID(data_NoOutliers!APQ7,2,99)/2),"")</f>
        <v/>
      </c>
      <c r="BCG7" s="4" t="str">
        <f>IFERROR(IF(N(data_NoOutliers!APR7),data_NoOutliers!APR7,MID(data_NoOutliers!APR7,2,99)/2),"")</f>
        <v/>
      </c>
      <c r="BCH7" s="4" t="str">
        <f>IFERROR(IF(N(data_NoOutliers!APS7),data_NoOutliers!APS7,MID(data_NoOutliers!APS7,2,99)/2),"")</f>
        <v/>
      </c>
      <c r="BCI7" s="4" t="str">
        <f>IFERROR(IF(N(data_NoOutliers!APT7),data_NoOutliers!APT7,MID(data_NoOutliers!APT7,2,99)/2),"")</f>
        <v/>
      </c>
      <c r="BCJ7" s="4" t="str">
        <f>IFERROR(IF(N(data_NoOutliers!APU7),data_NoOutliers!APU7,MID(data_NoOutliers!APU7,2,99)/2),"")</f>
        <v/>
      </c>
      <c r="BCK7" s="4" t="str">
        <f>IFERROR(IF(N(data_NoOutliers!APV7),data_NoOutliers!APV7,MID(data_NoOutliers!APV7,2,99)/2),"")</f>
        <v/>
      </c>
      <c r="BCL7" s="4" t="str">
        <f>IFERROR(IF(N(data_NoOutliers!APW7),data_NoOutliers!APW7,MID(data_NoOutliers!APW7,2,99)/2),"")</f>
        <v/>
      </c>
      <c r="BCM7" s="4" t="str">
        <f>IFERROR(IF(N(data_NoOutliers!APX7),data_NoOutliers!APX7,MID(data_NoOutliers!APX7,2,99)/2),"")</f>
        <v/>
      </c>
      <c r="BCN7" s="4" t="str">
        <f>IFERROR(IF(N(data_NoOutliers!APY7),data_NoOutliers!APY7,MID(data_NoOutliers!APY7,2,99)/2),"")</f>
        <v/>
      </c>
      <c r="BCO7" s="4" t="str">
        <f>IFERROR(IF(N(data_NoOutliers!APZ7),data_NoOutliers!APZ7,MID(data_NoOutliers!APZ7,2,99)/2),"")</f>
        <v/>
      </c>
      <c r="BCP7" s="4" t="str">
        <f>IFERROR(IF(N(data_NoOutliers!AQA7),data_NoOutliers!AQA7,MID(data_NoOutliers!AQA7,2,99)/2),"")</f>
        <v/>
      </c>
      <c r="BCQ7" s="4" t="str">
        <f>IFERROR(IF(N(data_NoOutliers!AQB7),data_NoOutliers!AQB7,MID(data_NoOutliers!AQB7,2,99)/2),"")</f>
        <v/>
      </c>
      <c r="BCR7" s="4" t="str">
        <f>IFERROR(IF(N(data_NoOutliers!AQC7),data_NoOutliers!AQC7,MID(data_NoOutliers!AQC7,2,99)/2),"")</f>
        <v/>
      </c>
      <c r="BCS7" s="4" t="str">
        <f>IFERROR(IF(N(data_NoOutliers!AQD7),data_NoOutliers!AQD7,MID(data_NoOutliers!AQD7,2,99)/2),"")</f>
        <v/>
      </c>
      <c r="BCT7" s="4" t="str">
        <f>IFERROR(IF(N(data_NoOutliers!AQE7),data_NoOutliers!AQE7,MID(data_NoOutliers!AQE7,2,99)/2),"")</f>
        <v/>
      </c>
      <c r="BCU7" s="4" t="str">
        <f>IFERROR(IF(N(data_NoOutliers!AQF7),data_NoOutliers!AQF7,MID(data_NoOutliers!AQF7,2,99)/2),"")</f>
        <v/>
      </c>
      <c r="BCV7" s="4" t="str">
        <f>IFERROR(IF(N(data_NoOutliers!AQG7),data_NoOutliers!AQG7,MID(data_NoOutliers!AQG7,2,99)/2),"")</f>
        <v/>
      </c>
      <c r="BCW7" s="4" t="str">
        <f>IFERROR(IF(N(data_NoOutliers!AQH7),data_NoOutliers!AQH7,MID(data_NoOutliers!AQH7,2,99)/2),"")</f>
        <v/>
      </c>
      <c r="BCX7" s="4" t="str">
        <f>IFERROR(IF(N(data_NoOutliers!AQI7),data_NoOutliers!AQI7,MID(data_NoOutliers!AQI7,2,99)/2),"")</f>
        <v/>
      </c>
      <c r="BCY7" s="4" t="str">
        <f>IFERROR(IF(N(data_NoOutliers!AQJ7),data_NoOutliers!AQJ7,MID(data_NoOutliers!AQJ7,2,99)/2),"")</f>
        <v/>
      </c>
      <c r="BCZ7" s="4" t="str">
        <f>IFERROR(IF(N(data_NoOutliers!AQK7),data_NoOutliers!AQK7,MID(data_NoOutliers!AQK7,2,99)/2),"")</f>
        <v/>
      </c>
      <c r="BDA7" s="4" t="str">
        <f>IFERROR(IF(N(data_NoOutliers!AQL7),data_NoOutliers!AQL7,MID(data_NoOutliers!AQL7,2,99)/2),"")</f>
        <v/>
      </c>
      <c r="BDB7" s="4" t="str">
        <f>IFERROR(IF(N(data_NoOutliers!AQM7),data_NoOutliers!AQM7,MID(data_NoOutliers!AQM7,2,99)/2),"")</f>
        <v/>
      </c>
      <c r="BDC7" s="4" t="str">
        <f>IFERROR(IF(N(data_NoOutliers!AQN7),data_NoOutliers!AQN7,MID(data_NoOutliers!AQN7,2,99)/2),"")</f>
        <v/>
      </c>
      <c r="BDD7" s="4" t="str">
        <f>IFERROR(IF(N(data_NoOutliers!AQO7),data_NoOutliers!AQO7,MID(data_NoOutliers!AQO7,2,99)/2),"")</f>
        <v/>
      </c>
      <c r="BDE7" s="4" t="str">
        <f>IFERROR(IF(N(data_NoOutliers!AQP7),data_NoOutliers!AQP7,MID(data_NoOutliers!AQP7,2,99)/2),"")</f>
        <v/>
      </c>
      <c r="BDF7" s="4" t="str">
        <f>IFERROR(IF(N(data_NoOutliers!AQQ7),data_NoOutliers!AQQ7,MID(data_NoOutliers!AQQ7,2,99)/2),"")</f>
        <v/>
      </c>
      <c r="BDG7" s="4" t="str">
        <f>IFERROR(IF(N(data_NoOutliers!AQR7),data_NoOutliers!AQR7,MID(data_NoOutliers!AQR7,2,99)/2),"")</f>
        <v/>
      </c>
      <c r="BDH7" s="4" t="str">
        <f>IFERROR(IF(N(data_NoOutliers!AQS7),data_NoOutliers!AQS7,MID(data_NoOutliers!AQS7,2,99)/2),"")</f>
        <v/>
      </c>
      <c r="BDI7" s="4" t="str">
        <f>IFERROR(IF(N(data_NoOutliers!AQT7),data_NoOutliers!AQT7,MID(data_NoOutliers!AQT7,2,99)/2),"")</f>
        <v/>
      </c>
      <c r="BDJ7" s="4" t="str">
        <f>IFERROR(IF(N(data_NoOutliers!AQU7),data_NoOutliers!AQU7,MID(data_NoOutliers!AQU7,2,99)/2),"")</f>
        <v/>
      </c>
      <c r="BDK7" s="4" t="str">
        <f>IFERROR(IF(N(data_NoOutliers!AQV7),data_NoOutliers!AQV7,MID(data_NoOutliers!AQV7,2,99)/2),"")</f>
        <v/>
      </c>
      <c r="BDL7" s="4" t="str">
        <f>IFERROR(IF(N(data_NoOutliers!AQW7),data_NoOutliers!AQW7,MID(data_NoOutliers!AQW7,2,99)/2),"")</f>
        <v/>
      </c>
      <c r="BDM7" s="4" t="str">
        <f>IFERROR(IF(N(data_NoOutliers!AQX7),data_NoOutliers!AQX7,MID(data_NoOutliers!AQX7,2,99)/2),"")</f>
        <v/>
      </c>
      <c r="BDN7" s="4" t="str">
        <f>IFERROR(IF(N(data_NoOutliers!AQY7),data_NoOutliers!AQY7,MID(data_NoOutliers!AQY7,2,99)/2),"")</f>
        <v/>
      </c>
      <c r="BDO7" s="4" t="str">
        <f>IFERROR(IF(N(data_NoOutliers!AQZ7),data_NoOutliers!AQZ7,MID(data_NoOutliers!AQZ7,2,99)/2),"")</f>
        <v/>
      </c>
      <c r="BDP7" s="4" t="str">
        <f>IFERROR(IF(N(data_NoOutliers!ARA7),data_NoOutliers!ARA7,MID(data_NoOutliers!ARA7,2,99)/2),"")</f>
        <v/>
      </c>
      <c r="BDQ7" s="4" t="str">
        <f>IFERROR(IF(N(data_NoOutliers!ARB7),data_NoOutliers!ARB7,MID(data_NoOutliers!ARB7,2,99)/2),"")</f>
        <v/>
      </c>
      <c r="BDR7" s="4" t="str">
        <f>IFERROR(IF(N(data_NoOutliers!ARC7),data_NoOutliers!ARC7,MID(data_NoOutliers!ARC7,2,99)/2),"")</f>
        <v/>
      </c>
      <c r="BDS7" s="4" t="str">
        <f>IFERROR(IF(N(data_NoOutliers!ARD7),data_NoOutliers!ARD7,MID(data_NoOutliers!ARD7,2,99)/2),"")</f>
        <v/>
      </c>
      <c r="BDT7" s="4" t="str">
        <f>IFERROR(IF(N(data_NoOutliers!ARE7),data_NoOutliers!ARE7,MID(data_NoOutliers!ARE7,2,99)/2),"")</f>
        <v/>
      </c>
      <c r="BDU7" s="4" t="str">
        <f>IFERROR(IF(N(data_NoOutliers!ARF7),data_NoOutliers!ARF7,MID(data_NoOutliers!ARF7,2,99)/2),"")</f>
        <v/>
      </c>
      <c r="BDV7" s="4" t="str">
        <f>IFERROR(IF(N(data_NoOutliers!ARG7),data_NoOutliers!ARG7,MID(data_NoOutliers!ARG7,2,99)/2),"")</f>
        <v/>
      </c>
      <c r="BDW7" s="4" t="str">
        <f>IFERROR(IF(N(data_NoOutliers!ARH7),data_NoOutliers!ARH7,MID(data_NoOutliers!ARH7,2,99)/2),"")</f>
        <v/>
      </c>
      <c r="BDX7" s="4" t="str">
        <f>IFERROR(IF(N(data_NoOutliers!ARI7),data_NoOutliers!ARI7,MID(data_NoOutliers!ARI7,2,99)/2),"")</f>
        <v/>
      </c>
      <c r="BDY7" s="4" t="str">
        <f>IFERROR(IF(N(data_NoOutliers!ARJ7),data_NoOutliers!ARJ7,MID(data_NoOutliers!ARJ7,2,99)/2),"")</f>
        <v/>
      </c>
      <c r="BDZ7" s="4" t="str">
        <f>IFERROR(IF(N(data_NoOutliers!ARK7),data_NoOutliers!ARK7,MID(data_NoOutliers!ARK7,2,99)/2),"")</f>
        <v/>
      </c>
      <c r="BEA7" s="4" t="str">
        <f>IFERROR(IF(N(data_NoOutliers!ARL7),data_NoOutliers!ARL7,MID(data_NoOutliers!ARL7,2,99)/2),"")</f>
        <v/>
      </c>
      <c r="BEB7" s="4" t="str">
        <f>IFERROR(IF(N(data_NoOutliers!ARM7),data_NoOutliers!ARM7,MID(data_NoOutliers!ARM7,2,99)/2),"")</f>
        <v/>
      </c>
      <c r="BEC7" s="4" t="str">
        <f>IFERROR(IF(N(data_NoOutliers!ARN7),data_NoOutliers!ARN7,MID(data_NoOutliers!ARN7,2,99)/2),"")</f>
        <v/>
      </c>
      <c r="BED7" s="4" t="str">
        <f>IFERROR(IF(N(data_NoOutliers!ARO7),data_NoOutliers!ARO7,MID(data_NoOutliers!ARO7,2,99)/2),"")</f>
        <v/>
      </c>
      <c r="BEE7" s="4" t="str">
        <f>IFERROR(IF(N(data_NoOutliers!ARP7),data_NoOutliers!ARP7,MID(data_NoOutliers!ARP7,2,99)/2),"")</f>
        <v/>
      </c>
      <c r="BEF7" s="4" t="str">
        <f>IFERROR(IF(N(data_NoOutliers!ARQ7),data_NoOutliers!ARQ7,MID(data_NoOutliers!ARQ7,2,99)/2),"")</f>
        <v/>
      </c>
      <c r="BEG7" s="4" t="str">
        <f>IFERROR(IF(N(data_NoOutliers!ARR7),data_NoOutliers!ARR7,MID(data_NoOutliers!ARR7,2,99)/2),"")</f>
        <v/>
      </c>
      <c r="BEH7" s="4" t="str">
        <f>IFERROR(IF(N(data_NoOutliers!ARS7),data_NoOutliers!ARS7,MID(data_NoOutliers!ARS7,2,99)/2),"")</f>
        <v/>
      </c>
      <c r="BEI7" s="4" t="str">
        <f>IFERROR(IF(N(data_NoOutliers!ART7),data_NoOutliers!ART7,MID(data_NoOutliers!ART7,2,99)/2),"")</f>
        <v/>
      </c>
      <c r="BEJ7" s="4" t="str">
        <f>IFERROR(IF(N(data_NoOutliers!ARU7),data_NoOutliers!ARU7,MID(data_NoOutliers!ARU7,2,99)/2),"")</f>
        <v/>
      </c>
      <c r="BEK7" s="4" t="str">
        <f>IFERROR(IF(N(data_NoOutliers!ARV7),data_NoOutliers!ARV7,MID(data_NoOutliers!ARV7,2,99)/2),"")</f>
        <v/>
      </c>
      <c r="BEL7" s="4" t="str">
        <f>IFERROR(IF(N(data_NoOutliers!ARW7),data_NoOutliers!ARW7,MID(data_NoOutliers!ARW7,2,99)/2),"")</f>
        <v/>
      </c>
      <c r="BEM7" s="4" t="str">
        <f>IFERROR(IF(N(data_NoOutliers!ARX7),data_NoOutliers!ARX7,MID(data_NoOutliers!ARX7,2,99)/2),"")</f>
        <v/>
      </c>
      <c r="BEN7" s="4" t="str">
        <f>IFERROR(IF(N(data_NoOutliers!ARY7),data_NoOutliers!ARY7,MID(data_NoOutliers!ARY7,2,99)/2),"")</f>
        <v/>
      </c>
      <c r="BEO7" s="4" t="str">
        <f>IFERROR(IF(N(data_NoOutliers!ARZ7),data_NoOutliers!ARZ7,MID(data_NoOutliers!ARZ7,2,99)/2),"")</f>
        <v/>
      </c>
      <c r="BEP7" s="4" t="str">
        <f>IFERROR(IF(N(data_NoOutliers!ASA7),data_NoOutliers!ASA7,MID(data_NoOutliers!ASA7,2,99)/2),"")</f>
        <v/>
      </c>
      <c r="BEQ7" s="4" t="str">
        <f>IFERROR(IF(N(data_NoOutliers!ASB7),data_NoOutliers!ASB7,MID(data_NoOutliers!ASB7,2,99)/2),"")</f>
        <v/>
      </c>
      <c r="BER7" s="4" t="str">
        <f>IFERROR(IF(N(data_NoOutliers!ASC7),data_NoOutliers!ASC7,MID(data_NoOutliers!ASC7,2,99)/2),"")</f>
        <v/>
      </c>
      <c r="BES7" s="4" t="str">
        <f>IFERROR(IF(N(data_NoOutliers!ASD7),data_NoOutliers!ASD7,MID(data_NoOutliers!ASD7,2,99)/2),"")</f>
        <v/>
      </c>
      <c r="BET7" s="4" t="str">
        <f>IFERROR(IF(N(data_NoOutliers!ASE7),data_NoOutliers!ASE7,MID(data_NoOutliers!ASE7,2,99)/2),"")</f>
        <v/>
      </c>
      <c r="BEU7" s="4" t="str">
        <f>IFERROR(IF(N(data_NoOutliers!ASF7),data_NoOutliers!ASF7,MID(data_NoOutliers!ASF7,2,99)/2),"")</f>
        <v/>
      </c>
      <c r="BEV7" s="4" t="str">
        <f>IFERROR(IF(N(data_NoOutliers!ASG7),data_NoOutliers!ASG7,MID(data_NoOutliers!ASG7,2,99)/2),"")</f>
        <v/>
      </c>
      <c r="BEW7" s="4" t="str">
        <f>IFERROR(IF(N(data_NoOutliers!ASH7),data_NoOutliers!ASH7,MID(data_NoOutliers!ASH7,2,99)/2),"")</f>
        <v/>
      </c>
      <c r="BEX7" s="4" t="str">
        <f>IFERROR(IF(N(data_NoOutliers!ASI7),data_NoOutliers!ASI7,MID(data_NoOutliers!ASI7,2,99)/2),"")</f>
        <v/>
      </c>
      <c r="BEY7" s="4" t="str">
        <f>IFERROR(IF(N(data_NoOutliers!ASJ7),data_NoOutliers!ASJ7,MID(data_NoOutliers!ASJ7,2,99)/2),"")</f>
        <v/>
      </c>
      <c r="BEZ7" s="4" t="str">
        <f>IFERROR(IF(N(data_NoOutliers!ASK7),data_NoOutliers!ASK7,MID(data_NoOutliers!ASK7,2,99)/2),"")</f>
        <v/>
      </c>
      <c r="BFA7" s="4" t="str">
        <f>IFERROR(IF(N(data_NoOutliers!ASL7),data_NoOutliers!ASL7,MID(data_NoOutliers!ASL7,2,99)/2),"")</f>
        <v/>
      </c>
      <c r="BFB7" s="4" t="str">
        <f>IFERROR(IF(N(data_NoOutliers!ASM7),data_NoOutliers!ASM7,MID(data_NoOutliers!ASM7,2,99)/2),"")</f>
        <v/>
      </c>
      <c r="BFC7" s="4" t="str">
        <f>IFERROR(IF(N(data_NoOutliers!ASN7),data_NoOutliers!ASN7,MID(data_NoOutliers!ASN7,2,99)/2),"")</f>
        <v/>
      </c>
      <c r="BFD7" s="4" t="str">
        <f>IFERROR(IF(N(data_NoOutliers!ASO7),data_NoOutliers!ASO7,MID(data_NoOutliers!ASO7,2,99)/2),"")</f>
        <v/>
      </c>
      <c r="BFE7" s="4" t="str">
        <f>IFERROR(IF(N(data_NoOutliers!ASP7),data_NoOutliers!ASP7,MID(data_NoOutliers!ASP7,2,99)/2),"")</f>
        <v/>
      </c>
      <c r="BFF7" s="4" t="str">
        <f>IFERROR(IF(N(data_NoOutliers!ASQ7),data_NoOutliers!ASQ7,MID(data_NoOutliers!ASQ7,2,99)/2),"")</f>
        <v/>
      </c>
      <c r="BFG7" s="4" t="str">
        <f>IFERROR(IF(N(data_NoOutliers!ASR7),data_NoOutliers!ASR7,MID(data_NoOutliers!ASR7,2,99)/2),"")</f>
        <v/>
      </c>
      <c r="BFH7" s="4" t="str">
        <f>IFERROR(IF(N(data_NoOutliers!ASS7),data_NoOutliers!ASS7,MID(data_NoOutliers!ASS7,2,99)/2),"")</f>
        <v/>
      </c>
      <c r="BFI7" s="4" t="str">
        <f>IFERROR(IF(N(data_NoOutliers!AST7),data_NoOutliers!AST7,MID(data_NoOutliers!AST7,2,99)/2),"")</f>
        <v/>
      </c>
      <c r="BFJ7" s="4" t="str">
        <f>IFERROR(IF(N(data_NoOutliers!ASU7),data_NoOutliers!ASU7,MID(data_NoOutliers!ASU7,2,99)/2),"")</f>
        <v/>
      </c>
      <c r="BFK7" s="4" t="str">
        <f>IFERROR(IF(N(data_NoOutliers!ASV7),data_NoOutliers!ASV7,MID(data_NoOutliers!ASV7,2,99)/2),"")</f>
        <v/>
      </c>
      <c r="BFL7" s="4" t="str">
        <f>IFERROR(IF(N(data_NoOutliers!ASW7),data_NoOutliers!ASW7,MID(data_NoOutliers!ASW7,2,99)/2),"")</f>
        <v/>
      </c>
      <c r="BFM7" s="4" t="str">
        <f>IFERROR(IF(N(data_NoOutliers!ASX7),data_NoOutliers!ASX7,MID(data_NoOutliers!ASX7,2,99)/2),"")</f>
        <v/>
      </c>
      <c r="BFN7" s="4" t="str">
        <f>IFERROR(IF(N(data_NoOutliers!ASY7),data_NoOutliers!ASY7,MID(data_NoOutliers!ASY7,2,99)/2),"")</f>
        <v/>
      </c>
      <c r="BFO7" s="4" t="str">
        <f>IFERROR(IF(N(data_NoOutliers!ASZ7),data_NoOutliers!ASZ7,MID(data_NoOutliers!ASZ7,2,99)/2),"")</f>
        <v/>
      </c>
      <c r="BFP7" s="4" t="str">
        <f>IFERROR(IF(N(data_NoOutliers!ATA7),data_NoOutliers!ATA7,MID(data_NoOutliers!ATA7,2,99)/2),"")</f>
        <v/>
      </c>
      <c r="BFQ7" s="4" t="str">
        <f>IFERROR(IF(N(data_NoOutliers!ATB7),data_NoOutliers!ATB7,MID(data_NoOutliers!ATB7,2,99)/2),"")</f>
        <v/>
      </c>
      <c r="BFR7" s="4" t="str">
        <f>IFERROR(IF(N(data_NoOutliers!ATC7),data_NoOutliers!ATC7,MID(data_NoOutliers!ATC7,2,99)/2),"")</f>
        <v/>
      </c>
      <c r="BFS7" s="4" t="str">
        <f>IFERROR(IF(N(data_NoOutliers!ATD7),data_NoOutliers!ATD7,MID(data_NoOutliers!ATD7,2,99)/2),"")</f>
        <v/>
      </c>
      <c r="BFT7" s="4" t="str">
        <f>IFERROR(IF(N(data_NoOutliers!ATE7),data_NoOutliers!ATE7,MID(data_NoOutliers!ATE7,2,99)/2),"")</f>
        <v/>
      </c>
      <c r="BFU7" s="4" t="str">
        <f>IFERROR(IF(N(data_NoOutliers!ATF7),data_NoOutliers!ATF7,MID(data_NoOutliers!ATF7,2,99)/2),"")</f>
        <v/>
      </c>
      <c r="BFV7" s="4" t="str">
        <f>IFERROR(IF(N(data_NoOutliers!ATG7),data_NoOutliers!ATG7,MID(data_NoOutliers!ATG7,2,99)/2),"")</f>
        <v/>
      </c>
      <c r="BFW7" s="4" t="str">
        <f>IFERROR(IF(N(data_NoOutliers!ATH7),data_NoOutliers!ATH7,MID(data_NoOutliers!ATH7,2,99)/2),"")</f>
        <v/>
      </c>
      <c r="BFX7" s="4" t="str">
        <f>IFERROR(IF(N(data_NoOutliers!ATI7),data_NoOutliers!ATI7,MID(data_NoOutliers!ATI7,2,99)/2),"")</f>
        <v/>
      </c>
      <c r="BFY7" s="4" t="str">
        <f>IFERROR(IF(N(data_NoOutliers!ATJ7),data_NoOutliers!ATJ7,MID(data_NoOutliers!ATJ7,2,99)/2),"")</f>
        <v/>
      </c>
      <c r="BFZ7" s="4" t="str">
        <f>IFERROR(IF(N(data_NoOutliers!ATK7),data_NoOutliers!ATK7,MID(data_NoOutliers!ATK7,2,99)/2),"")</f>
        <v/>
      </c>
      <c r="BGA7" s="4" t="str">
        <f>IFERROR(IF(N(data_NoOutliers!ATL7),data_NoOutliers!ATL7,MID(data_NoOutliers!ATL7,2,99)/2),"")</f>
        <v/>
      </c>
      <c r="BGB7" s="4" t="str">
        <f>IFERROR(IF(N(data_NoOutliers!ATM7),data_NoOutliers!ATM7,MID(data_NoOutliers!ATM7,2,99)/2),"")</f>
        <v/>
      </c>
      <c r="BGC7" s="4" t="str">
        <f>IFERROR(IF(N(data_NoOutliers!ATN7),data_NoOutliers!ATN7,MID(data_NoOutliers!ATN7,2,99)/2),"")</f>
        <v/>
      </c>
      <c r="BGD7" s="4" t="str">
        <f>IFERROR(IF(N(data_NoOutliers!ATO7),data_NoOutliers!ATO7,MID(data_NoOutliers!ATO7,2,99)/2),"")</f>
        <v/>
      </c>
      <c r="BGE7" s="4" t="str">
        <f>IFERROR(IF(N(data_NoOutliers!ATP7),data_NoOutliers!ATP7,MID(data_NoOutliers!ATP7,2,99)/2),"")</f>
        <v/>
      </c>
      <c r="BGF7" s="4" t="str">
        <f>IFERROR(IF(N(data_NoOutliers!ATQ7),data_NoOutliers!ATQ7,MID(data_NoOutliers!ATQ7,2,99)/2),"")</f>
        <v/>
      </c>
      <c r="BGG7" s="4" t="str">
        <f>IFERROR(IF(N(data_NoOutliers!ATR7),data_NoOutliers!ATR7,MID(data_NoOutliers!ATR7,2,99)/2),"")</f>
        <v/>
      </c>
      <c r="BGH7" s="4" t="str">
        <f>IFERROR(IF(N(data_NoOutliers!ATS7),data_NoOutliers!ATS7,MID(data_NoOutliers!ATS7,2,99)/2),"")</f>
        <v/>
      </c>
      <c r="BGI7" s="4" t="str">
        <f>IFERROR(IF(N(data_NoOutliers!ATT7),data_NoOutliers!ATT7,MID(data_NoOutliers!ATT7,2,99)/2),"")</f>
        <v/>
      </c>
      <c r="BGJ7" s="4" t="str">
        <f>IFERROR(IF(N(data_NoOutliers!ATU7),data_NoOutliers!ATU7,MID(data_NoOutliers!ATU7,2,99)/2),"")</f>
        <v/>
      </c>
      <c r="BGK7" s="4" t="str">
        <f>IFERROR(IF(N(data_NoOutliers!ATV7),data_NoOutliers!ATV7,MID(data_NoOutliers!ATV7,2,99)/2),"")</f>
        <v/>
      </c>
      <c r="BGL7" s="4" t="str">
        <f>IFERROR(IF(N(data_NoOutliers!ATW7),data_NoOutliers!ATW7,MID(data_NoOutliers!ATW7,2,99)/2),"")</f>
        <v/>
      </c>
      <c r="BGM7" s="4" t="str">
        <f>IFERROR(IF(N(data_NoOutliers!ATX7),data_NoOutliers!ATX7,MID(data_NoOutliers!ATX7,2,99)/2),"")</f>
        <v/>
      </c>
      <c r="BGN7" s="4" t="str">
        <f>IFERROR(IF(N(data_NoOutliers!ATY7),data_NoOutliers!ATY7,MID(data_NoOutliers!ATY7,2,99)/2),"")</f>
        <v/>
      </c>
      <c r="BGO7" s="4" t="str">
        <f>IFERROR(IF(N(data_NoOutliers!ATZ7),data_NoOutliers!ATZ7,MID(data_NoOutliers!ATZ7,2,99)/2),"")</f>
        <v/>
      </c>
      <c r="BGP7" s="4" t="str">
        <f>IFERROR(IF(N(data_NoOutliers!AUA7),data_NoOutliers!AUA7,MID(data_NoOutliers!AUA7,2,99)/2),"")</f>
        <v/>
      </c>
      <c r="BGQ7" s="4" t="str">
        <f>IFERROR(IF(N(data_NoOutliers!AUB7),data_NoOutliers!AUB7,MID(data_NoOutliers!AUB7,2,99)/2),"")</f>
        <v/>
      </c>
      <c r="BGR7" s="4" t="str">
        <f>IFERROR(IF(N(data_NoOutliers!AUC7),data_NoOutliers!AUC7,MID(data_NoOutliers!AUC7,2,99)/2),"")</f>
        <v/>
      </c>
      <c r="BGS7" s="4" t="str">
        <f>IFERROR(IF(N(data_NoOutliers!AUD7),data_NoOutliers!AUD7,MID(data_NoOutliers!AUD7,2,99)/2),"")</f>
        <v/>
      </c>
      <c r="BGT7" s="4" t="str">
        <f>IFERROR(IF(N(data_NoOutliers!AUE7),data_NoOutliers!AUE7,MID(data_NoOutliers!AUE7,2,99)/2),"")</f>
        <v/>
      </c>
      <c r="BGU7" s="4" t="str">
        <f>IFERROR(IF(N(data_NoOutliers!AUF7),data_NoOutliers!AUF7,MID(data_NoOutliers!AUF7,2,99)/2),"")</f>
        <v/>
      </c>
      <c r="BGV7" s="4" t="str">
        <f>IFERROR(IF(N(data_NoOutliers!AUG7),data_NoOutliers!AUG7,MID(data_NoOutliers!AUG7,2,99)/2),"")</f>
        <v/>
      </c>
      <c r="BGW7" s="4" t="str">
        <f>IFERROR(IF(N(data_NoOutliers!AUH7),data_NoOutliers!AUH7,MID(data_NoOutliers!AUH7,2,99)/2),"")</f>
        <v/>
      </c>
      <c r="BGX7" s="4" t="str">
        <f>IFERROR(IF(N(data_NoOutliers!AUI7),data_NoOutliers!AUI7,MID(data_NoOutliers!AUI7,2,99)/2),"")</f>
        <v/>
      </c>
      <c r="BGY7" s="4" t="str">
        <f>IFERROR(IF(N(data_NoOutliers!AUJ7),data_NoOutliers!AUJ7,MID(data_NoOutliers!AUJ7,2,99)/2),"")</f>
        <v/>
      </c>
      <c r="BGZ7" s="4" t="str">
        <f>IFERROR(IF(N(data_NoOutliers!AUK7),data_NoOutliers!AUK7,MID(data_NoOutliers!AUK7,2,99)/2),"")</f>
        <v/>
      </c>
      <c r="BHA7" s="4" t="str">
        <f>IFERROR(IF(N(data_NoOutliers!AUL7),data_NoOutliers!AUL7,MID(data_NoOutliers!AUL7,2,99)/2),"")</f>
        <v/>
      </c>
      <c r="BHB7" s="4" t="str">
        <f>IFERROR(IF(N(data_NoOutliers!AUM7),data_NoOutliers!AUM7,MID(data_NoOutliers!AUM7,2,99)/2),"")</f>
        <v/>
      </c>
      <c r="BHC7" s="4" t="str">
        <f>IFERROR(IF(N(data_NoOutliers!AUN7),data_NoOutliers!AUN7,MID(data_NoOutliers!AUN7,2,99)/2),"")</f>
        <v/>
      </c>
      <c r="BHD7" s="4" t="str">
        <f>IFERROR(IF(N(data_NoOutliers!AUO7),data_NoOutliers!AUO7,MID(data_NoOutliers!AUO7,2,99)/2),"")</f>
        <v/>
      </c>
      <c r="BHE7" s="4" t="str">
        <f>IFERROR(IF(N(data_NoOutliers!AUP7),data_NoOutliers!AUP7,MID(data_NoOutliers!AUP7,2,99)/2),"")</f>
        <v/>
      </c>
      <c r="BHF7" s="4" t="str">
        <f>IFERROR(IF(N(data_NoOutliers!AUQ7),data_NoOutliers!AUQ7,MID(data_NoOutliers!AUQ7,2,99)/2),"")</f>
        <v/>
      </c>
      <c r="BHG7" s="4" t="str">
        <f>IFERROR(IF(N(data_NoOutliers!AUR7),data_NoOutliers!AUR7,MID(data_NoOutliers!AUR7,2,99)/2),"")</f>
        <v/>
      </c>
      <c r="BHH7" s="4" t="str">
        <f>IFERROR(IF(N(data_NoOutliers!AUS7),data_NoOutliers!AUS7,MID(data_NoOutliers!AUS7,2,99)/2),"")</f>
        <v/>
      </c>
      <c r="BHI7" s="4" t="str">
        <f>IFERROR(IF(N(data_NoOutliers!AUT7),data_NoOutliers!AUT7,MID(data_NoOutliers!AUT7,2,99)/2),"")</f>
        <v/>
      </c>
      <c r="BHJ7" s="4" t="str">
        <f>IFERROR(IF(N(data_NoOutliers!AUU7),data_NoOutliers!AUU7,MID(data_NoOutliers!AUU7,2,99)/2),"")</f>
        <v/>
      </c>
      <c r="BHK7" s="4" t="str">
        <f>IFERROR(IF(N(data_NoOutliers!AUV7),data_NoOutliers!AUV7,MID(data_NoOutliers!AUV7,2,99)/2),"")</f>
        <v/>
      </c>
      <c r="BHL7" s="4" t="str">
        <f>IFERROR(IF(N(data_NoOutliers!AUW7),data_NoOutliers!AUW7,MID(data_NoOutliers!AUW7,2,99)/2),"")</f>
        <v/>
      </c>
      <c r="BHM7" s="4" t="str">
        <f>IFERROR(IF(N(data_NoOutliers!AUX7),data_NoOutliers!AUX7,MID(data_NoOutliers!AUX7,2,99)/2),"")</f>
        <v/>
      </c>
      <c r="BHN7" s="4" t="str">
        <f>IFERROR(IF(N(data_NoOutliers!AUY7),data_NoOutliers!AUY7,MID(data_NoOutliers!AUY7,2,99)/2),"")</f>
        <v/>
      </c>
      <c r="BHO7" s="4" t="str">
        <f>IFERROR(IF(N(data_NoOutliers!AUZ7),data_NoOutliers!AUZ7,MID(data_NoOutliers!AUZ7,2,99)/2),"")</f>
        <v/>
      </c>
      <c r="BHP7" s="4" t="str">
        <f>IFERROR(IF(N(data_NoOutliers!AVA7),data_NoOutliers!AVA7,MID(data_NoOutliers!AVA7,2,99)/2),"")</f>
        <v/>
      </c>
      <c r="BHQ7" s="4" t="str">
        <f>IFERROR(IF(N(data_NoOutliers!AVB7),data_NoOutliers!AVB7,MID(data_NoOutliers!AVB7,2,99)/2),"")</f>
        <v/>
      </c>
      <c r="BHR7" s="4" t="str">
        <f>IFERROR(IF(N(data_NoOutliers!AVC7),data_NoOutliers!AVC7,MID(data_NoOutliers!AVC7,2,99)/2),"")</f>
        <v/>
      </c>
      <c r="BHS7" s="4" t="str">
        <f>IFERROR(IF(N(data_NoOutliers!AVD7),data_NoOutliers!AVD7,MID(data_NoOutliers!AVD7,2,99)/2),"")</f>
        <v/>
      </c>
      <c r="BHT7" s="4" t="str">
        <f>IFERROR(IF(N(data_NoOutliers!AVE7),data_NoOutliers!AVE7,MID(data_NoOutliers!AVE7,2,99)/2),"")</f>
        <v/>
      </c>
      <c r="BHU7" s="4" t="str">
        <f>IFERROR(IF(N(data_NoOutliers!AVF7),data_NoOutliers!AVF7,MID(data_NoOutliers!AVF7,2,99)/2),"")</f>
        <v/>
      </c>
      <c r="BHV7" s="4" t="str">
        <f>IFERROR(IF(N(data_NoOutliers!AVG7),data_NoOutliers!AVG7,MID(data_NoOutliers!AVG7,2,99)/2),"")</f>
        <v/>
      </c>
      <c r="BHW7" s="4" t="str">
        <f>IFERROR(IF(N(data_NoOutliers!AVH7),data_NoOutliers!AVH7,MID(data_NoOutliers!AVH7,2,99)/2),"")</f>
        <v/>
      </c>
      <c r="BHX7" s="4" t="str">
        <f>IFERROR(IF(N(data_NoOutliers!AVI7),data_NoOutliers!AVI7,MID(data_NoOutliers!AVI7,2,99)/2),"")</f>
        <v/>
      </c>
      <c r="BHY7" s="4" t="str">
        <f>IFERROR(IF(N(data_NoOutliers!AVJ7),data_NoOutliers!AVJ7,MID(data_NoOutliers!AVJ7,2,99)/2),"")</f>
        <v/>
      </c>
      <c r="BHZ7" s="4" t="str">
        <f>IFERROR(IF(N(data_NoOutliers!AVK7),data_NoOutliers!AVK7,MID(data_NoOutliers!AVK7,2,99)/2),"")</f>
        <v/>
      </c>
      <c r="BIA7" s="4" t="str">
        <f>IFERROR(IF(N(data_NoOutliers!AVL7),data_NoOutliers!AVL7,MID(data_NoOutliers!AVL7,2,99)/2),"")</f>
        <v/>
      </c>
      <c r="BIB7" s="4" t="str">
        <f>IFERROR(IF(N(data_NoOutliers!AVM7),data_NoOutliers!AVM7,MID(data_NoOutliers!AVM7,2,99)/2),"")</f>
        <v/>
      </c>
      <c r="BIC7" s="4" t="str">
        <f>IFERROR(IF(N(data_NoOutliers!AVN7),data_NoOutliers!AVN7,MID(data_NoOutliers!AVN7,2,99)/2),"")</f>
        <v/>
      </c>
      <c r="BID7" s="4" t="str">
        <f>IFERROR(IF(N(data_NoOutliers!AVO7),data_NoOutliers!AVO7,MID(data_NoOutliers!AVO7,2,99)/2),"")</f>
        <v/>
      </c>
      <c r="BIE7" s="4" t="str">
        <f>IFERROR(IF(N(data_NoOutliers!AVP7),data_NoOutliers!AVP7,MID(data_NoOutliers!AVP7,2,99)/2),"")</f>
        <v/>
      </c>
      <c r="BIF7" s="4" t="str">
        <f>IFERROR(IF(N(data_NoOutliers!AVQ7),data_NoOutliers!AVQ7,MID(data_NoOutliers!AVQ7,2,99)/2),"")</f>
        <v/>
      </c>
      <c r="BIG7" s="4" t="str">
        <f>IFERROR(IF(N(data_NoOutliers!AVR7),data_NoOutliers!AVR7,MID(data_NoOutliers!AVR7,2,99)/2),"")</f>
        <v/>
      </c>
      <c r="BIH7" s="4" t="str">
        <f>IFERROR(IF(N(data_NoOutliers!AVS7),data_NoOutliers!AVS7,MID(data_NoOutliers!AVS7,2,99)/2),"")</f>
        <v/>
      </c>
      <c r="BII7" s="4" t="str">
        <f>IFERROR(IF(N(data_NoOutliers!AVT7),data_NoOutliers!AVT7,MID(data_NoOutliers!AVT7,2,99)/2),"")</f>
        <v/>
      </c>
      <c r="BIJ7" s="4" t="str">
        <f>IFERROR(IF(N(data_NoOutliers!AVU7),data_NoOutliers!AVU7,MID(data_NoOutliers!AVU7,2,99)/2),"")</f>
        <v/>
      </c>
      <c r="BIK7" s="4" t="str">
        <f>IFERROR(IF(N(data_NoOutliers!AVV7),data_NoOutliers!AVV7,MID(data_NoOutliers!AVV7,2,99)/2),"")</f>
        <v/>
      </c>
      <c r="BIL7" s="4" t="str">
        <f>IFERROR(IF(N(data_NoOutliers!AVW7),data_NoOutliers!AVW7,MID(data_NoOutliers!AVW7,2,99)/2),"")</f>
        <v/>
      </c>
      <c r="BIM7" s="4" t="str">
        <f>IFERROR(IF(N(data_NoOutliers!AVX7),data_NoOutliers!AVX7,MID(data_NoOutliers!AVX7,2,99)/2),"")</f>
        <v/>
      </c>
      <c r="BIN7" s="4" t="str">
        <f>IFERROR(IF(N(data_NoOutliers!AVY7),data_NoOutliers!AVY7,MID(data_NoOutliers!AVY7,2,99)/2),"")</f>
        <v/>
      </c>
      <c r="BIO7" s="4" t="str">
        <f>IFERROR(IF(N(data_NoOutliers!AVZ7),data_NoOutliers!AVZ7,MID(data_NoOutliers!AVZ7,2,99)/2),"")</f>
        <v/>
      </c>
      <c r="BIP7" s="4" t="str">
        <f>IFERROR(IF(N(data_NoOutliers!AWA7),data_NoOutliers!AWA7,MID(data_NoOutliers!AWA7,2,99)/2),"")</f>
        <v/>
      </c>
      <c r="BIQ7" s="4" t="str">
        <f>IFERROR(IF(N(data_NoOutliers!AWB7),data_NoOutliers!AWB7,MID(data_NoOutliers!AWB7,2,99)/2),"")</f>
        <v/>
      </c>
      <c r="BIR7" s="4" t="str">
        <f>IFERROR(IF(N(data_NoOutliers!AWC7),data_NoOutliers!AWC7,MID(data_NoOutliers!AWC7,2,99)/2),"")</f>
        <v/>
      </c>
      <c r="BIS7" s="4" t="str">
        <f>IFERROR(IF(N(data_NoOutliers!AWD7),data_NoOutliers!AWD7,MID(data_NoOutliers!AWD7,2,99)/2),"")</f>
        <v/>
      </c>
      <c r="BIT7" s="4" t="str">
        <f>IFERROR(IF(N(data_NoOutliers!AWE7),data_NoOutliers!AWE7,MID(data_NoOutliers!AWE7,2,99)/2),"")</f>
        <v/>
      </c>
      <c r="BIU7" s="4" t="str">
        <f>IFERROR(IF(N(data_NoOutliers!AWF7),data_NoOutliers!AWF7,MID(data_NoOutliers!AWF7,2,99)/2),"")</f>
        <v/>
      </c>
      <c r="BIV7" s="4" t="str">
        <f>IFERROR(IF(N(data_NoOutliers!AWG7),data_NoOutliers!AWG7,MID(data_NoOutliers!AWG7,2,99)/2),"")</f>
        <v/>
      </c>
      <c r="BIW7" s="4" t="str">
        <f>IFERROR(IF(N(data_NoOutliers!AWH7),data_NoOutliers!AWH7,MID(data_NoOutliers!AWH7,2,99)/2),"")</f>
        <v/>
      </c>
      <c r="BIX7" s="4" t="str">
        <f>IFERROR(IF(N(data_NoOutliers!AWI7),data_NoOutliers!AWI7,MID(data_NoOutliers!AWI7,2,99)/2),"")</f>
        <v/>
      </c>
      <c r="BIY7" s="4" t="str">
        <f>IFERROR(IF(N(data_NoOutliers!AWJ7),data_NoOutliers!AWJ7,MID(data_NoOutliers!AWJ7,2,99)/2),"")</f>
        <v/>
      </c>
      <c r="BIZ7" s="4" t="str">
        <f>IFERROR(IF(N(data_NoOutliers!AWK7),data_NoOutliers!AWK7,MID(data_NoOutliers!AWK7,2,99)/2),"")</f>
        <v/>
      </c>
      <c r="BJA7" s="4" t="str">
        <f>IFERROR(IF(N(data_NoOutliers!AWL7),data_NoOutliers!AWL7,MID(data_NoOutliers!AWL7,2,99)/2),"")</f>
        <v/>
      </c>
      <c r="BJB7" s="4" t="str">
        <f>IFERROR(IF(N(data_NoOutliers!AWM7),data_NoOutliers!AWM7,MID(data_NoOutliers!AWM7,2,99)/2),"")</f>
        <v/>
      </c>
      <c r="BJC7" s="4" t="str">
        <f>IFERROR(IF(N(data_NoOutliers!AWN7),data_NoOutliers!AWN7,MID(data_NoOutliers!AWN7,2,99)/2),"")</f>
        <v/>
      </c>
      <c r="BJD7" s="4" t="str">
        <f>IFERROR(IF(N(data_NoOutliers!AWO7),data_NoOutliers!AWO7,MID(data_NoOutliers!AWO7,2,99)/2),"")</f>
        <v/>
      </c>
      <c r="BJE7" s="4" t="str">
        <f>IFERROR(IF(N(data_NoOutliers!AWP7),data_NoOutliers!AWP7,MID(data_NoOutliers!AWP7,2,99)/2),"")</f>
        <v/>
      </c>
      <c r="BJF7" s="4" t="str">
        <f>IFERROR(IF(N(data_NoOutliers!AWQ7),data_NoOutliers!AWQ7,MID(data_NoOutliers!AWQ7,2,99)/2),"")</f>
        <v/>
      </c>
      <c r="BJG7" s="4" t="str">
        <f>IFERROR(IF(N(data_NoOutliers!AWR7),data_NoOutliers!AWR7,MID(data_NoOutliers!AWR7,2,99)/2),"")</f>
        <v/>
      </c>
      <c r="BJH7" s="4" t="str">
        <f>IFERROR(IF(N(data_NoOutliers!AWS7),data_NoOutliers!AWS7,MID(data_NoOutliers!AWS7,2,99)/2),"")</f>
        <v/>
      </c>
      <c r="BJI7" s="4" t="str">
        <f>IFERROR(IF(N(data_NoOutliers!AWT7),data_NoOutliers!AWT7,MID(data_NoOutliers!AWT7,2,99)/2),"")</f>
        <v/>
      </c>
      <c r="BJJ7" s="4" t="str">
        <f>IFERROR(IF(N(data_NoOutliers!AWU7),data_NoOutliers!AWU7,MID(data_NoOutliers!AWU7,2,99)/2),"")</f>
        <v/>
      </c>
      <c r="BJK7" s="4" t="str">
        <f>IFERROR(IF(N(data_NoOutliers!AWV7),data_NoOutliers!AWV7,MID(data_NoOutliers!AWV7,2,99)/2),"")</f>
        <v/>
      </c>
      <c r="BJL7" s="4" t="str">
        <f>IFERROR(IF(N(data_NoOutliers!AWW7),data_NoOutliers!AWW7,MID(data_NoOutliers!AWW7,2,99)/2),"")</f>
        <v/>
      </c>
      <c r="BJM7" s="4" t="str">
        <f>IFERROR(IF(N(data_NoOutliers!AWX7),data_NoOutliers!AWX7,MID(data_NoOutliers!AWX7,2,99)/2),"")</f>
        <v/>
      </c>
      <c r="BJN7" s="4" t="str">
        <f>IFERROR(IF(N(data_NoOutliers!AWY7),data_NoOutliers!AWY7,MID(data_NoOutliers!AWY7,2,99)/2),"")</f>
        <v/>
      </c>
      <c r="BJO7" s="4" t="str">
        <f>IFERROR(IF(N(data_NoOutliers!AWZ7),data_NoOutliers!AWZ7,MID(data_NoOutliers!AWZ7,2,99)/2),"")</f>
        <v/>
      </c>
      <c r="BJP7" s="4" t="str">
        <f>IFERROR(IF(N(data_NoOutliers!AXA7),data_NoOutliers!AXA7,MID(data_NoOutliers!AXA7,2,99)/2),"")</f>
        <v/>
      </c>
      <c r="BJQ7" s="4" t="str">
        <f>IFERROR(IF(N(data_NoOutliers!AXB7),data_NoOutliers!AXB7,MID(data_NoOutliers!AXB7,2,99)/2),"")</f>
        <v/>
      </c>
      <c r="BJR7" s="4" t="str">
        <f>IFERROR(IF(N(data_NoOutliers!AXC7),data_NoOutliers!AXC7,MID(data_NoOutliers!AXC7,2,99)/2),"")</f>
        <v/>
      </c>
      <c r="BJS7" s="4" t="str">
        <f>IFERROR(IF(N(data_NoOutliers!AXD7),data_NoOutliers!AXD7,MID(data_NoOutliers!AXD7,2,99)/2),"")</f>
        <v/>
      </c>
      <c r="BJT7" s="4" t="str">
        <f>IFERROR(IF(N(data_NoOutliers!AXE7),data_NoOutliers!AXE7,MID(data_NoOutliers!AXE7,2,99)/2),"")</f>
        <v/>
      </c>
      <c r="BJU7" s="4" t="str">
        <f>IFERROR(IF(N(data_NoOutliers!AXF7),data_NoOutliers!AXF7,MID(data_NoOutliers!AXF7,2,99)/2),"")</f>
        <v/>
      </c>
      <c r="BJV7" s="4" t="str">
        <f>IFERROR(IF(N(data_NoOutliers!AXG7),data_NoOutliers!AXG7,MID(data_NoOutliers!AXG7,2,99)/2),"")</f>
        <v/>
      </c>
      <c r="BJW7" s="4" t="str">
        <f>IFERROR(IF(N(data_NoOutliers!AXH7),data_NoOutliers!AXH7,MID(data_NoOutliers!AXH7,2,99)/2),"")</f>
        <v/>
      </c>
      <c r="BJX7" s="4" t="str">
        <f>IFERROR(IF(N(data_NoOutliers!AXI7),data_NoOutliers!AXI7,MID(data_NoOutliers!AXI7,2,99)/2),"")</f>
        <v/>
      </c>
      <c r="BJY7" s="4" t="str">
        <f>IFERROR(IF(N(data_NoOutliers!AXJ7),data_NoOutliers!AXJ7,MID(data_NoOutliers!AXJ7,2,99)/2),"")</f>
        <v/>
      </c>
      <c r="BJZ7" s="4" t="str">
        <f>IFERROR(IF(N(data_NoOutliers!AXK7),data_NoOutliers!AXK7,MID(data_NoOutliers!AXK7,2,99)/2),"")</f>
        <v/>
      </c>
      <c r="BKA7" s="4" t="str">
        <f>IFERROR(IF(N(data_NoOutliers!AXL7),data_NoOutliers!AXL7,MID(data_NoOutliers!AXL7,2,99)/2),"")</f>
        <v/>
      </c>
      <c r="BKB7" s="4" t="str">
        <f>IFERROR(IF(N(data_NoOutliers!AXM7),data_NoOutliers!AXM7,MID(data_NoOutliers!AXM7,2,99)/2),"")</f>
        <v/>
      </c>
      <c r="BKC7" s="4" t="str">
        <f>IFERROR(IF(N(data_NoOutliers!AXN7),data_NoOutliers!AXN7,MID(data_NoOutliers!AXN7,2,99)/2),"")</f>
        <v/>
      </c>
      <c r="BKD7" s="4" t="str">
        <f>IFERROR(IF(N(data_NoOutliers!AXO7),data_NoOutliers!AXO7,MID(data_NoOutliers!AXO7,2,99)/2),"")</f>
        <v/>
      </c>
      <c r="BKE7" s="4" t="str">
        <f>IFERROR(IF(N(data_NoOutliers!AXP7),data_NoOutliers!AXP7,MID(data_NoOutliers!AXP7,2,99)/2),"")</f>
        <v/>
      </c>
      <c r="BKF7" s="4" t="str">
        <f>IFERROR(IF(N(data_NoOutliers!AXQ7),data_NoOutliers!AXQ7,MID(data_NoOutliers!AXQ7,2,99)/2),"")</f>
        <v/>
      </c>
      <c r="BKG7" s="4" t="str">
        <f>IFERROR(IF(N(data_NoOutliers!AXR7),data_NoOutliers!AXR7,MID(data_NoOutliers!AXR7,2,99)/2),"")</f>
        <v/>
      </c>
      <c r="BKH7" s="4" t="str">
        <f>IFERROR(IF(N(data_NoOutliers!AXS7),data_NoOutliers!AXS7,MID(data_NoOutliers!AXS7,2,99)/2),"")</f>
        <v/>
      </c>
      <c r="BKI7" s="4" t="str">
        <f>IFERROR(IF(N(data_NoOutliers!AXT7),data_NoOutliers!AXT7,MID(data_NoOutliers!AXT7,2,99)/2),"")</f>
        <v/>
      </c>
      <c r="BKJ7" s="4" t="str">
        <f>IFERROR(IF(N(data_NoOutliers!AXU7),data_NoOutliers!AXU7,MID(data_NoOutliers!AXU7,2,99)/2),"")</f>
        <v/>
      </c>
      <c r="BKK7" s="4" t="str">
        <f>IFERROR(IF(N(data_NoOutliers!AXV7),data_NoOutliers!AXV7,MID(data_NoOutliers!AXV7,2,99)/2),"")</f>
        <v/>
      </c>
      <c r="BKL7" s="4" t="str">
        <f>IFERROR(IF(N(data_NoOutliers!AXW7),data_NoOutliers!AXW7,MID(data_NoOutliers!AXW7,2,99)/2),"")</f>
        <v/>
      </c>
      <c r="BKM7" s="4" t="str">
        <f>IFERROR(IF(N(data_NoOutliers!AXX7),data_NoOutliers!AXX7,MID(data_NoOutliers!AXX7,2,99)/2),"")</f>
        <v/>
      </c>
      <c r="BKN7" s="4" t="str">
        <f>IFERROR(IF(N(data_NoOutliers!AXY7),data_NoOutliers!AXY7,MID(data_NoOutliers!AXY7,2,99)/2),"")</f>
        <v/>
      </c>
      <c r="BKO7" s="4" t="str">
        <f>IFERROR(IF(N(data_NoOutliers!AXZ7),data_NoOutliers!AXZ7,MID(data_NoOutliers!AXZ7,2,99)/2),"")</f>
        <v/>
      </c>
      <c r="BKP7" s="4" t="str">
        <f>IFERROR(IF(N(data_NoOutliers!AYA7),data_NoOutliers!AYA7,MID(data_NoOutliers!AYA7,2,99)/2),"")</f>
        <v/>
      </c>
      <c r="BKQ7" s="4" t="str">
        <f>IFERROR(IF(N(data_NoOutliers!AYB7),data_NoOutliers!AYB7,MID(data_NoOutliers!AYB7,2,99)/2),"")</f>
        <v/>
      </c>
      <c r="BKR7" s="4" t="str">
        <f>IFERROR(IF(N(data_NoOutliers!AYC7),data_NoOutliers!AYC7,MID(data_NoOutliers!AYC7,2,99)/2),"")</f>
        <v/>
      </c>
      <c r="BKS7" s="4" t="str">
        <f>IFERROR(IF(N(data_NoOutliers!AYD7),data_NoOutliers!AYD7,MID(data_NoOutliers!AYD7,2,99)/2),"")</f>
        <v/>
      </c>
      <c r="BKT7" s="4" t="str">
        <f>IFERROR(IF(N(data_NoOutliers!AYE7),data_NoOutliers!AYE7,MID(data_NoOutliers!AYE7,2,99)/2),"")</f>
        <v/>
      </c>
      <c r="BKU7" s="4" t="str">
        <f>IFERROR(IF(N(data_NoOutliers!AYF7),data_NoOutliers!AYF7,MID(data_NoOutliers!AYF7,2,99)/2),"")</f>
        <v/>
      </c>
      <c r="BKV7" s="4" t="str">
        <f>IFERROR(IF(N(data_NoOutliers!AYG7),data_NoOutliers!AYG7,MID(data_NoOutliers!AYG7,2,99)/2),"")</f>
        <v/>
      </c>
      <c r="BKW7" s="4" t="str">
        <f>IFERROR(IF(N(data_NoOutliers!AYH7),data_NoOutliers!AYH7,MID(data_NoOutliers!AYH7,2,99)/2),"")</f>
        <v/>
      </c>
      <c r="BKX7" s="4" t="str">
        <f>IFERROR(IF(N(data_NoOutliers!AYI7),data_NoOutliers!AYI7,MID(data_NoOutliers!AYI7,2,99)/2),"")</f>
        <v/>
      </c>
      <c r="BKY7" s="4" t="str">
        <f>IFERROR(IF(N(data_NoOutliers!AYJ7),data_NoOutliers!AYJ7,MID(data_NoOutliers!AYJ7,2,99)/2),"")</f>
        <v/>
      </c>
      <c r="BKZ7" s="4" t="str">
        <f>IFERROR(IF(N(data_NoOutliers!AYK7),data_NoOutliers!AYK7,MID(data_NoOutliers!AYK7,2,99)/2),"")</f>
        <v/>
      </c>
      <c r="BLA7" s="4" t="str">
        <f>IFERROR(IF(N(data_NoOutliers!AYL7),data_NoOutliers!AYL7,MID(data_NoOutliers!AYL7,2,99)/2),"")</f>
        <v/>
      </c>
      <c r="BLB7" s="4" t="str">
        <f>IFERROR(IF(N(data_NoOutliers!AYM7),data_NoOutliers!AYM7,MID(data_NoOutliers!AYM7,2,99)/2),"")</f>
        <v/>
      </c>
      <c r="BLC7" s="4" t="str">
        <f>IFERROR(IF(N(data_NoOutliers!AYN7),data_NoOutliers!AYN7,MID(data_NoOutliers!AYN7,2,99)/2),"")</f>
        <v/>
      </c>
      <c r="BLD7" s="4" t="str">
        <f>IFERROR(IF(N(data_NoOutliers!AYO7),data_NoOutliers!AYO7,MID(data_NoOutliers!AYO7,2,99)/2),"")</f>
        <v/>
      </c>
      <c r="BLE7" s="4" t="str">
        <f>IFERROR(IF(N(data_NoOutliers!AYP7),data_NoOutliers!AYP7,MID(data_NoOutliers!AYP7,2,99)/2),"")</f>
        <v/>
      </c>
      <c r="BLF7" s="4" t="str">
        <f>IFERROR(IF(N(data_NoOutliers!AYQ7),data_NoOutliers!AYQ7,MID(data_NoOutliers!AYQ7,2,99)/2),"")</f>
        <v/>
      </c>
      <c r="BLG7" s="4" t="str">
        <f>IFERROR(IF(N(data_NoOutliers!AYR7),data_NoOutliers!AYR7,MID(data_NoOutliers!AYR7,2,99)/2),"")</f>
        <v/>
      </c>
      <c r="BLH7" s="4" t="str">
        <f>IFERROR(IF(N(data_NoOutliers!AYS7),data_NoOutliers!AYS7,MID(data_NoOutliers!AYS7,2,99)/2),"")</f>
        <v/>
      </c>
      <c r="BLI7" s="4" t="str">
        <f>IFERROR(IF(N(data_NoOutliers!AYT7),data_NoOutliers!AYT7,MID(data_NoOutliers!AYT7,2,99)/2),"")</f>
        <v/>
      </c>
      <c r="BLJ7" s="4" t="str">
        <f>IFERROR(IF(N(data_NoOutliers!AYU7),data_NoOutliers!AYU7,MID(data_NoOutliers!AYU7,2,99)/2),"")</f>
        <v/>
      </c>
      <c r="BLK7" s="4" t="str">
        <f>IFERROR(IF(N(data_NoOutliers!AYV7),data_NoOutliers!AYV7,MID(data_NoOutliers!AYV7,2,99)/2),"")</f>
        <v/>
      </c>
      <c r="BLL7" s="4" t="str">
        <f>IFERROR(IF(N(data_NoOutliers!AYW7),data_NoOutliers!AYW7,MID(data_NoOutliers!AYW7,2,99)/2),"")</f>
        <v/>
      </c>
      <c r="BLM7" s="4" t="str">
        <f>IFERROR(IF(N(data_NoOutliers!AYX7),data_NoOutliers!AYX7,MID(data_NoOutliers!AYX7,2,99)/2),"")</f>
        <v/>
      </c>
      <c r="BLN7" s="4" t="str">
        <f>IFERROR(IF(N(data_NoOutliers!AYY7),data_NoOutliers!AYY7,MID(data_NoOutliers!AYY7,2,99)/2),"")</f>
        <v/>
      </c>
      <c r="BLO7" s="4" t="str">
        <f>IFERROR(IF(N(data_NoOutliers!AYZ7),data_NoOutliers!AYZ7,MID(data_NoOutliers!AYZ7,2,99)/2),"")</f>
        <v/>
      </c>
      <c r="BLP7" s="4" t="str">
        <f>IFERROR(IF(N(data_NoOutliers!AZA7),data_NoOutliers!AZA7,MID(data_NoOutliers!AZA7,2,99)/2),"")</f>
        <v/>
      </c>
      <c r="BLQ7" s="4" t="str">
        <f>IFERROR(IF(N(data_NoOutliers!AZB7),data_NoOutliers!AZB7,MID(data_NoOutliers!AZB7,2,99)/2),"")</f>
        <v/>
      </c>
      <c r="BLR7" s="4" t="str">
        <f>IFERROR(IF(N(data_NoOutliers!AZC7),data_NoOutliers!AZC7,MID(data_NoOutliers!AZC7,2,99)/2),"")</f>
        <v/>
      </c>
      <c r="BLS7" s="4" t="str">
        <f>IFERROR(IF(N(data_NoOutliers!AZD7),data_NoOutliers!AZD7,MID(data_NoOutliers!AZD7,2,99)/2),"")</f>
        <v/>
      </c>
      <c r="BLT7" s="4" t="str">
        <f>IFERROR(IF(N(data_NoOutliers!AZE7),data_NoOutliers!AZE7,MID(data_NoOutliers!AZE7,2,99)/2),"")</f>
        <v/>
      </c>
      <c r="BLU7" s="4" t="str">
        <f>IFERROR(IF(N(data_NoOutliers!AZF7),data_NoOutliers!AZF7,MID(data_NoOutliers!AZF7,2,99)/2),"")</f>
        <v/>
      </c>
      <c r="BLV7" s="4" t="str">
        <f>IFERROR(IF(N(data_NoOutliers!AZG7),data_NoOutliers!AZG7,MID(data_NoOutliers!AZG7,2,99)/2),"")</f>
        <v/>
      </c>
      <c r="BLW7" s="4" t="str">
        <f>IFERROR(IF(N(data_NoOutliers!AZH7),data_NoOutliers!AZH7,MID(data_NoOutliers!AZH7,2,99)/2),"")</f>
        <v/>
      </c>
      <c r="BLX7" s="4" t="str">
        <f>IFERROR(IF(N(data_NoOutliers!AZI7),data_NoOutliers!AZI7,MID(data_NoOutliers!AZI7,2,99)/2),"")</f>
        <v/>
      </c>
      <c r="BLY7" s="4" t="str">
        <f>IFERROR(IF(N(data_NoOutliers!AZJ7),data_NoOutliers!AZJ7,MID(data_NoOutliers!AZJ7,2,99)/2),"")</f>
        <v/>
      </c>
      <c r="BLZ7" s="4" t="str">
        <f>IFERROR(IF(N(data_NoOutliers!AZK7),data_NoOutliers!AZK7,MID(data_NoOutliers!AZK7,2,99)/2),"")</f>
        <v/>
      </c>
      <c r="BMA7" s="4" t="str">
        <f>IFERROR(IF(N(data_NoOutliers!AZL7),data_NoOutliers!AZL7,MID(data_NoOutliers!AZL7,2,99)/2),"")</f>
        <v/>
      </c>
      <c r="BMB7" s="4" t="str">
        <f>IFERROR(IF(N(data_NoOutliers!AZM7),data_NoOutliers!AZM7,MID(data_NoOutliers!AZM7,2,99)/2),"")</f>
        <v/>
      </c>
      <c r="BMC7" s="4" t="str">
        <f>IFERROR(IF(N(data_NoOutliers!AZN7),data_NoOutliers!AZN7,MID(data_NoOutliers!AZN7,2,99)/2),"")</f>
        <v/>
      </c>
      <c r="BMD7" s="4" t="str">
        <f>IFERROR(IF(N(data_NoOutliers!AZO7),data_NoOutliers!AZO7,MID(data_NoOutliers!AZO7,2,99)/2),"")</f>
        <v/>
      </c>
      <c r="BME7" s="4" t="str">
        <f>IFERROR(IF(N(data_NoOutliers!AZP7),data_NoOutliers!AZP7,MID(data_NoOutliers!AZP7,2,99)/2),"")</f>
        <v/>
      </c>
      <c r="BMF7" s="4" t="str">
        <f>IFERROR(IF(N(data_NoOutliers!AZQ7),data_NoOutliers!AZQ7,MID(data_NoOutliers!AZQ7,2,99)/2),"")</f>
        <v/>
      </c>
      <c r="BMG7" s="4" t="str">
        <f>IFERROR(IF(N(data_NoOutliers!AZR7),data_NoOutliers!AZR7,MID(data_NoOutliers!AZR7,2,99)/2),"")</f>
        <v/>
      </c>
      <c r="BMH7" s="4" t="str">
        <f>IFERROR(IF(N(data_NoOutliers!AZS7),data_NoOutliers!AZS7,MID(data_NoOutliers!AZS7,2,99)/2),"")</f>
        <v/>
      </c>
      <c r="BMI7" s="4" t="str">
        <f>IFERROR(IF(N(data_NoOutliers!AZT7),data_NoOutliers!AZT7,MID(data_NoOutliers!AZT7,2,99)/2),"")</f>
        <v/>
      </c>
      <c r="BMJ7" s="4" t="str">
        <f>IFERROR(IF(N(data_NoOutliers!AZU7),data_NoOutliers!AZU7,MID(data_NoOutliers!AZU7,2,99)/2),"")</f>
        <v/>
      </c>
      <c r="BMK7" s="4" t="str">
        <f>IFERROR(IF(N(data_NoOutliers!AZV7),data_NoOutliers!AZV7,MID(data_NoOutliers!AZV7,2,99)/2),"")</f>
        <v/>
      </c>
      <c r="BML7" s="4" t="str">
        <f>IFERROR(IF(N(data_NoOutliers!AZW7),data_NoOutliers!AZW7,MID(data_NoOutliers!AZW7,2,99)/2),"")</f>
        <v/>
      </c>
      <c r="BMM7" s="4" t="str">
        <f>IFERROR(IF(N(data_NoOutliers!AZX7),data_NoOutliers!AZX7,MID(data_NoOutliers!AZX7,2,99)/2),"")</f>
        <v/>
      </c>
      <c r="BMN7" s="4" t="str">
        <f>IFERROR(IF(N(data_NoOutliers!AZY7),data_NoOutliers!AZY7,MID(data_NoOutliers!AZY7,2,99)/2),"")</f>
        <v/>
      </c>
      <c r="BMO7" s="4" t="str">
        <f>IFERROR(IF(N(data_NoOutliers!AZZ7),data_NoOutliers!AZZ7,MID(data_NoOutliers!AZZ7,2,99)/2),"")</f>
        <v/>
      </c>
      <c r="BMP7" s="4" t="str">
        <f>IFERROR(IF(N(data_NoOutliers!BAA7),data_NoOutliers!BAA7,MID(data_NoOutliers!BAA7,2,99)/2),"")</f>
        <v/>
      </c>
      <c r="BMQ7" s="4" t="str">
        <f>IFERROR(IF(N(data_NoOutliers!BAB7),data_NoOutliers!BAB7,MID(data_NoOutliers!BAB7,2,99)/2),"")</f>
        <v/>
      </c>
      <c r="BMR7" s="4" t="str">
        <f>IFERROR(IF(N(data_NoOutliers!BAC7),data_NoOutliers!BAC7,MID(data_NoOutliers!BAC7,2,99)/2),"")</f>
        <v/>
      </c>
      <c r="BMS7" s="4" t="str">
        <f>IFERROR(IF(N(data_NoOutliers!BAD7),data_NoOutliers!BAD7,MID(data_NoOutliers!BAD7,2,99)/2),"")</f>
        <v/>
      </c>
      <c r="BMT7" s="4" t="str">
        <f>IFERROR(IF(N(data_NoOutliers!BAE7),data_NoOutliers!BAE7,MID(data_NoOutliers!BAE7,2,99)/2),"")</f>
        <v/>
      </c>
      <c r="BMU7" s="4" t="str">
        <f>IFERROR(IF(N(data_NoOutliers!BAF7),data_NoOutliers!BAF7,MID(data_NoOutliers!BAF7,2,99)/2),"")</f>
        <v/>
      </c>
      <c r="BMV7" s="4" t="str">
        <f>IFERROR(IF(N(data_NoOutliers!BAG7),data_NoOutliers!BAG7,MID(data_NoOutliers!BAG7,2,99)/2),"")</f>
        <v/>
      </c>
      <c r="BMW7" s="4" t="str">
        <f>IFERROR(IF(N(data_NoOutliers!BAH7),data_NoOutliers!BAH7,MID(data_NoOutliers!BAH7,2,99)/2),"")</f>
        <v/>
      </c>
      <c r="BMX7" s="4" t="str">
        <f>IFERROR(IF(N(data_NoOutliers!BAI7),data_NoOutliers!BAI7,MID(data_NoOutliers!BAI7,2,99)/2),"")</f>
        <v/>
      </c>
      <c r="BMY7" s="4" t="str">
        <f>IFERROR(IF(N(data_NoOutliers!BAJ7),data_NoOutliers!BAJ7,MID(data_NoOutliers!BAJ7,2,99)/2),"")</f>
        <v/>
      </c>
      <c r="BMZ7" s="4" t="str">
        <f>IFERROR(IF(N(data_NoOutliers!BAK7),data_NoOutliers!BAK7,MID(data_NoOutliers!BAK7,2,99)/2),"")</f>
        <v/>
      </c>
      <c r="BNA7" s="4" t="str">
        <f>IFERROR(IF(N(data_NoOutliers!BAL7),data_NoOutliers!BAL7,MID(data_NoOutliers!BAL7,2,99)/2),"")</f>
        <v/>
      </c>
      <c r="BNB7" s="4" t="str">
        <f>IFERROR(IF(N(data_NoOutliers!BAM7),data_NoOutliers!BAM7,MID(data_NoOutliers!BAM7,2,99)/2),"")</f>
        <v/>
      </c>
      <c r="BNC7" s="4" t="str">
        <f>IFERROR(IF(N(data_NoOutliers!BAN7),data_NoOutliers!BAN7,MID(data_NoOutliers!BAN7,2,99)/2),"")</f>
        <v/>
      </c>
      <c r="BND7" s="4" t="str">
        <f>IFERROR(IF(N(data_NoOutliers!BAO7),data_NoOutliers!BAO7,MID(data_NoOutliers!BAO7,2,99)/2),"")</f>
        <v/>
      </c>
      <c r="BNE7" s="4" t="str">
        <f>IFERROR(IF(N(data_NoOutliers!BAP7),data_NoOutliers!BAP7,MID(data_NoOutliers!BAP7,2,99)/2),"")</f>
        <v/>
      </c>
      <c r="BNF7" s="4" t="str">
        <f>IFERROR(IF(N(data_NoOutliers!BAQ7),data_NoOutliers!BAQ7,MID(data_NoOutliers!BAQ7,2,99)/2),"")</f>
        <v/>
      </c>
      <c r="BNG7" s="4" t="str">
        <f>IFERROR(IF(N(data_NoOutliers!BAR7),data_NoOutliers!BAR7,MID(data_NoOutliers!BAR7,2,99)/2),"")</f>
        <v/>
      </c>
      <c r="BNH7" s="4" t="str">
        <f>IFERROR(IF(N(data_NoOutliers!BAS7),data_NoOutliers!BAS7,MID(data_NoOutliers!BAS7,2,99)/2),"")</f>
        <v/>
      </c>
      <c r="BNI7" s="4" t="str">
        <f>IFERROR(IF(N(data_NoOutliers!BAT7),data_NoOutliers!BAT7,MID(data_NoOutliers!BAT7,2,99)/2),"")</f>
        <v/>
      </c>
      <c r="BNJ7" s="4" t="str">
        <f>IFERROR(IF(N(data_NoOutliers!BAU7),data_NoOutliers!BAU7,MID(data_NoOutliers!BAU7,2,99)/2),"")</f>
        <v/>
      </c>
      <c r="BNK7" s="4" t="str">
        <f>IFERROR(IF(N(data_NoOutliers!BAV7),data_NoOutliers!BAV7,MID(data_NoOutliers!BAV7,2,99)/2),"")</f>
        <v/>
      </c>
      <c r="BNL7" s="4" t="str">
        <f>IFERROR(IF(N(data_NoOutliers!BAW7),data_NoOutliers!BAW7,MID(data_NoOutliers!BAW7,2,99)/2),"")</f>
        <v/>
      </c>
      <c r="BNM7" s="4" t="str">
        <f>IFERROR(IF(N(data_NoOutliers!BAX7),data_NoOutliers!BAX7,MID(data_NoOutliers!BAX7,2,99)/2),"")</f>
        <v/>
      </c>
      <c r="BNN7" s="4" t="str">
        <f>IFERROR(IF(N(data_NoOutliers!BAY7),data_NoOutliers!BAY7,MID(data_NoOutliers!BAY7,2,99)/2),"")</f>
        <v/>
      </c>
      <c r="BNO7" s="4" t="str">
        <f>IFERROR(IF(N(data_NoOutliers!BAZ7),data_NoOutliers!BAZ7,MID(data_NoOutliers!BAZ7,2,99)/2),"")</f>
        <v/>
      </c>
      <c r="BNP7" s="4" t="str">
        <f>IFERROR(IF(N(data_NoOutliers!BBA7),data_NoOutliers!BBA7,MID(data_NoOutliers!BBA7,2,99)/2),"")</f>
        <v/>
      </c>
      <c r="BNQ7" s="4" t="str">
        <f>IFERROR(IF(N(data_NoOutliers!BBB7),data_NoOutliers!BBB7,MID(data_NoOutliers!BBB7,2,99)/2),"")</f>
        <v/>
      </c>
      <c r="BNR7" s="4" t="str">
        <f>IFERROR(IF(N(data_NoOutliers!BBC7),data_NoOutliers!BBC7,MID(data_NoOutliers!BBC7,2,99)/2),"")</f>
        <v/>
      </c>
      <c r="BNS7" s="4" t="str">
        <f>IFERROR(IF(N(data_NoOutliers!BBD7),data_NoOutliers!BBD7,MID(data_NoOutliers!BBD7,2,99)/2),"")</f>
        <v/>
      </c>
      <c r="BNT7" s="4" t="str">
        <f>IFERROR(IF(N(data_NoOutliers!BBE7),data_NoOutliers!BBE7,MID(data_NoOutliers!BBE7,2,99)/2),"")</f>
        <v/>
      </c>
      <c r="BNU7" s="4" t="str">
        <f>IFERROR(IF(N(data_NoOutliers!BBF7),data_NoOutliers!BBF7,MID(data_NoOutliers!BBF7,2,99)/2),"")</f>
        <v/>
      </c>
      <c r="BNV7" s="4" t="str">
        <f>IFERROR(IF(N(data_NoOutliers!BBG7),data_NoOutliers!BBG7,MID(data_NoOutliers!BBG7,2,99)/2),"")</f>
        <v/>
      </c>
      <c r="BNW7" s="4" t="str">
        <f>IFERROR(IF(N(data_NoOutliers!BBH7),data_NoOutliers!BBH7,MID(data_NoOutliers!BBH7,2,99)/2),"")</f>
        <v/>
      </c>
      <c r="BNX7" s="4" t="str">
        <f>IFERROR(IF(N(data_NoOutliers!BBI7),data_NoOutliers!BBI7,MID(data_NoOutliers!BBI7,2,99)/2),"")</f>
        <v/>
      </c>
      <c r="BNY7" s="4" t="str">
        <f>IFERROR(IF(N(data_NoOutliers!BBJ7),data_NoOutliers!BBJ7,MID(data_NoOutliers!BBJ7,2,99)/2),"")</f>
        <v/>
      </c>
      <c r="BNZ7" s="4" t="str">
        <f>IFERROR(IF(N(data_NoOutliers!BBK7),data_NoOutliers!BBK7,MID(data_NoOutliers!BBK7,2,99)/2),"")</f>
        <v/>
      </c>
      <c r="BOA7" s="4" t="str">
        <f>IFERROR(IF(N(data_NoOutliers!BBL7),data_NoOutliers!BBL7,MID(data_NoOutliers!BBL7,2,99)/2),"")</f>
        <v/>
      </c>
      <c r="BOB7" s="4" t="str">
        <f>IFERROR(IF(N(data_NoOutliers!BBM7),data_NoOutliers!BBM7,MID(data_NoOutliers!BBM7,2,99)/2),"")</f>
        <v/>
      </c>
      <c r="BOC7" s="4" t="str">
        <f>IFERROR(IF(N(data_NoOutliers!BBN7),data_NoOutliers!BBN7,MID(data_NoOutliers!BBN7,2,99)/2),"")</f>
        <v/>
      </c>
      <c r="BOD7" s="4" t="str">
        <f>IFERROR(IF(N(data_NoOutliers!BBO7),data_NoOutliers!BBO7,MID(data_NoOutliers!BBO7,2,99)/2),"")</f>
        <v/>
      </c>
      <c r="BOE7" s="4" t="str">
        <f>IFERROR(IF(N(data_NoOutliers!BBP7),data_NoOutliers!BBP7,MID(data_NoOutliers!BBP7,2,99)/2),"")</f>
        <v/>
      </c>
      <c r="BOF7" s="4" t="str">
        <f>IFERROR(IF(N(data_NoOutliers!BBQ7),data_NoOutliers!BBQ7,MID(data_NoOutliers!BBQ7,2,99)/2),"")</f>
        <v/>
      </c>
      <c r="BOG7" s="4" t="str">
        <f>IFERROR(IF(N(data_NoOutliers!BBR7),data_NoOutliers!BBR7,MID(data_NoOutliers!BBR7,2,99)/2),"")</f>
        <v/>
      </c>
      <c r="BOH7" s="4" t="str">
        <f>IFERROR(IF(N(data_NoOutliers!BBS7),data_NoOutliers!BBS7,MID(data_NoOutliers!BBS7,2,99)/2),"")</f>
        <v/>
      </c>
      <c r="BOI7" s="4" t="str">
        <f>IFERROR(IF(N(data_NoOutliers!BBT7),data_NoOutliers!BBT7,MID(data_NoOutliers!BBT7,2,99)/2),"")</f>
        <v/>
      </c>
      <c r="BOJ7" s="4" t="str">
        <f>IFERROR(IF(N(data_NoOutliers!BBU7),data_NoOutliers!BBU7,MID(data_NoOutliers!BBU7,2,99)/2),"")</f>
        <v/>
      </c>
      <c r="BOK7" s="4" t="str">
        <f>IFERROR(IF(N(data_NoOutliers!BBV7),data_NoOutliers!BBV7,MID(data_NoOutliers!BBV7,2,99)/2),"")</f>
        <v/>
      </c>
      <c r="BOL7" s="4" t="str">
        <f>IFERROR(IF(N(data_NoOutliers!BBW7),data_NoOutliers!BBW7,MID(data_NoOutliers!BBW7,2,99)/2),"")</f>
        <v/>
      </c>
      <c r="BOM7" s="4" t="str">
        <f>IFERROR(IF(N(data_NoOutliers!BBX7),data_NoOutliers!BBX7,MID(data_NoOutliers!BBX7,2,99)/2),"")</f>
        <v/>
      </c>
      <c r="BON7" s="4" t="str">
        <f>IFERROR(IF(N(data_NoOutliers!BBY7),data_NoOutliers!BBY7,MID(data_NoOutliers!BBY7,2,99)/2),"")</f>
        <v/>
      </c>
      <c r="BOO7" s="4" t="str">
        <f>IFERROR(IF(N(data_NoOutliers!BBZ7),data_NoOutliers!BBZ7,MID(data_NoOutliers!BBZ7,2,99)/2),"")</f>
        <v/>
      </c>
      <c r="BOP7" s="4" t="str">
        <f>IFERROR(IF(N(data_NoOutliers!BCA7),data_NoOutliers!BCA7,MID(data_NoOutliers!BCA7,2,99)/2),"")</f>
        <v/>
      </c>
      <c r="BOQ7" s="4" t="str">
        <f>IFERROR(IF(N(data_NoOutliers!BCB7),data_NoOutliers!BCB7,MID(data_NoOutliers!BCB7,2,99)/2),"")</f>
        <v/>
      </c>
      <c r="BOR7" s="4" t="str">
        <f>IFERROR(IF(N(data_NoOutliers!BCC7),data_NoOutliers!BCC7,MID(data_NoOutliers!BCC7,2,99)/2),"")</f>
        <v/>
      </c>
      <c r="BOS7" s="4" t="str">
        <f>IFERROR(IF(N(data_NoOutliers!BCD7),data_NoOutliers!BCD7,MID(data_NoOutliers!BCD7,2,99)/2),"")</f>
        <v/>
      </c>
      <c r="BOT7" s="4" t="str">
        <f>IFERROR(IF(N(data_NoOutliers!BCE7),data_NoOutliers!BCE7,MID(data_NoOutliers!BCE7,2,99)/2),"")</f>
        <v/>
      </c>
      <c r="BOU7" s="4" t="str">
        <f>IFERROR(IF(N(data_NoOutliers!BCF7),data_NoOutliers!BCF7,MID(data_NoOutliers!BCF7,2,99)/2),"")</f>
        <v/>
      </c>
      <c r="BOV7" s="4" t="str">
        <f>IFERROR(IF(N(data_NoOutliers!BCG7),data_NoOutliers!BCG7,MID(data_NoOutliers!BCG7,2,99)/2),"")</f>
        <v/>
      </c>
      <c r="BOW7" s="4" t="str">
        <f>IFERROR(IF(N(data_NoOutliers!BCH7),data_NoOutliers!BCH7,MID(data_NoOutliers!BCH7,2,99)/2),"")</f>
        <v/>
      </c>
      <c r="BOX7" s="4" t="str">
        <f>IFERROR(IF(N(data_NoOutliers!BCI7),data_NoOutliers!BCI7,MID(data_NoOutliers!BCI7,2,99)/2),"")</f>
        <v/>
      </c>
      <c r="BOY7" s="4" t="str">
        <f>IFERROR(IF(N(data_NoOutliers!BCJ7),data_NoOutliers!BCJ7,MID(data_NoOutliers!BCJ7,2,99)/2),"")</f>
        <v/>
      </c>
      <c r="BOZ7" s="4" t="str">
        <f>IFERROR(IF(N(data_NoOutliers!BCK7),data_NoOutliers!BCK7,MID(data_NoOutliers!BCK7,2,99)/2),"")</f>
        <v/>
      </c>
      <c r="BPA7" s="4" t="str">
        <f>IFERROR(IF(N(data_NoOutliers!BCL7),data_NoOutliers!BCL7,MID(data_NoOutliers!BCL7,2,99)/2),"")</f>
        <v/>
      </c>
      <c r="BPB7" s="4" t="str">
        <f>IFERROR(IF(N(data_NoOutliers!BCM7),data_NoOutliers!BCM7,MID(data_NoOutliers!BCM7,2,99)/2),"")</f>
        <v/>
      </c>
      <c r="BPC7" s="4" t="str">
        <f>IFERROR(IF(N(data_NoOutliers!BCN7),data_NoOutliers!BCN7,MID(data_NoOutliers!BCN7,2,99)/2),"")</f>
        <v/>
      </c>
      <c r="BPD7" s="4" t="str">
        <f>IFERROR(IF(N(data_NoOutliers!BCO7),data_NoOutliers!BCO7,MID(data_NoOutliers!BCO7,2,99)/2),"")</f>
        <v/>
      </c>
      <c r="BPE7" s="4" t="str">
        <f>IFERROR(IF(N(data_NoOutliers!BCP7),data_NoOutliers!BCP7,MID(data_NoOutliers!BCP7,2,99)/2),"")</f>
        <v/>
      </c>
      <c r="BPF7" s="4" t="str">
        <f>IFERROR(IF(N(data_NoOutliers!BCQ7),data_NoOutliers!BCQ7,MID(data_NoOutliers!BCQ7,2,99)/2),"")</f>
        <v/>
      </c>
      <c r="BPG7" s="4" t="str">
        <f>IFERROR(IF(N(data_NoOutliers!BCR7),data_NoOutliers!BCR7,MID(data_NoOutliers!BCR7,2,99)/2),"")</f>
        <v/>
      </c>
      <c r="BPH7" s="4" t="str">
        <f>IFERROR(IF(N(data_NoOutliers!BCS7),data_NoOutliers!BCS7,MID(data_NoOutliers!BCS7,2,99)/2),"")</f>
        <v/>
      </c>
      <c r="BPI7" s="4" t="str">
        <f>IFERROR(IF(N(data_NoOutliers!BCT7),data_NoOutliers!BCT7,MID(data_NoOutliers!BCT7,2,99)/2),"")</f>
        <v/>
      </c>
      <c r="BPJ7" s="4" t="str">
        <f>IFERROR(IF(N(data_NoOutliers!BCU7),data_NoOutliers!BCU7,MID(data_NoOutliers!BCU7,2,99)/2),"")</f>
        <v/>
      </c>
      <c r="BPK7" s="4" t="str">
        <f>IFERROR(IF(N(data_NoOutliers!BCV7),data_NoOutliers!BCV7,MID(data_NoOutliers!BCV7,2,99)/2),"")</f>
        <v/>
      </c>
      <c r="BPL7" s="4" t="str">
        <f>IFERROR(IF(N(data_NoOutliers!BCW7),data_NoOutliers!BCW7,MID(data_NoOutliers!BCW7,2,99)/2),"")</f>
        <v/>
      </c>
      <c r="BPM7" s="4" t="str">
        <f>IFERROR(IF(N(data_NoOutliers!BCX7),data_NoOutliers!BCX7,MID(data_NoOutliers!BCX7,2,99)/2),"")</f>
        <v/>
      </c>
      <c r="BPN7" s="4" t="str">
        <f>IFERROR(IF(N(data_NoOutliers!BCY7),data_NoOutliers!BCY7,MID(data_NoOutliers!BCY7,2,99)/2),"")</f>
        <v/>
      </c>
      <c r="BPO7" s="4" t="str">
        <f>IFERROR(IF(N(data_NoOutliers!BCZ7),data_NoOutliers!BCZ7,MID(data_NoOutliers!BCZ7,2,99)/2),"")</f>
        <v/>
      </c>
      <c r="BPP7" s="4" t="str">
        <f>IFERROR(IF(N(data_NoOutliers!BDA7),data_NoOutliers!BDA7,MID(data_NoOutliers!BDA7,2,99)/2),"")</f>
        <v/>
      </c>
      <c r="BPQ7" s="4" t="str">
        <f>IFERROR(IF(N(data_NoOutliers!BDB7),data_NoOutliers!BDB7,MID(data_NoOutliers!BDB7,2,99)/2),"")</f>
        <v/>
      </c>
      <c r="BPR7" s="4" t="str">
        <f>IFERROR(IF(N(data_NoOutliers!BDC7),data_NoOutliers!BDC7,MID(data_NoOutliers!BDC7,2,99)/2),"")</f>
        <v/>
      </c>
      <c r="BPS7" s="4" t="str">
        <f>IFERROR(IF(N(data_NoOutliers!BDD7),data_NoOutliers!BDD7,MID(data_NoOutliers!BDD7,2,99)/2),"")</f>
        <v/>
      </c>
      <c r="BPT7" s="4" t="str">
        <f>IFERROR(IF(N(data_NoOutliers!BDE7),data_NoOutliers!BDE7,MID(data_NoOutliers!BDE7,2,99)/2),"")</f>
        <v/>
      </c>
      <c r="BPU7" s="4" t="str">
        <f>IFERROR(IF(N(data_NoOutliers!BDF7),data_NoOutliers!BDF7,MID(data_NoOutliers!BDF7,2,99)/2),"")</f>
        <v/>
      </c>
      <c r="BPV7" s="4" t="str">
        <f>IFERROR(IF(N(data_NoOutliers!BDG7),data_NoOutliers!BDG7,MID(data_NoOutliers!BDG7,2,99)/2),"")</f>
        <v/>
      </c>
      <c r="BPW7" s="4" t="str">
        <f>IFERROR(IF(N(data_NoOutliers!BDH7),data_NoOutliers!BDH7,MID(data_NoOutliers!BDH7,2,99)/2),"")</f>
        <v/>
      </c>
      <c r="BPX7" s="4" t="str">
        <f>IFERROR(IF(N(data_NoOutliers!BDI7),data_NoOutliers!BDI7,MID(data_NoOutliers!BDI7,2,99)/2),"")</f>
        <v/>
      </c>
      <c r="BPY7" s="4" t="str">
        <f>IFERROR(IF(N(data_NoOutliers!BDJ7),data_NoOutliers!BDJ7,MID(data_NoOutliers!BDJ7,2,99)/2),"")</f>
        <v/>
      </c>
      <c r="BPZ7" s="4" t="str">
        <f>IFERROR(IF(N(data_NoOutliers!BDK7),data_NoOutliers!BDK7,MID(data_NoOutliers!BDK7,2,99)/2),"")</f>
        <v/>
      </c>
      <c r="BQA7" s="4" t="str">
        <f>IFERROR(IF(N(data_NoOutliers!BDL7),data_NoOutliers!BDL7,MID(data_NoOutliers!BDL7,2,99)/2),"")</f>
        <v/>
      </c>
      <c r="BQB7" s="4" t="str">
        <f>IFERROR(IF(N(data_NoOutliers!BDM7),data_NoOutliers!BDM7,MID(data_NoOutliers!BDM7,2,99)/2),"")</f>
        <v/>
      </c>
      <c r="BQC7" s="4" t="str">
        <f>IFERROR(IF(N(data_NoOutliers!BDN7),data_NoOutliers!BDN7,MID(data_NoOutliers!BDN7,2,99)/2),"")</f>
        <v/>
      </c>
      <c r="BQD7" s="4" t="str">
        <f>IFERROR(IF(N(data_NoOutliers!BDO7),data_NoOutliers!BDO7,MID(data_NoOutliers!BDO7,2,99)/2),"")</f>
        <v/>
      </c>
      <c r="BQE7" s="4" t="str">
        <f>IFERROR(IF(N(data_NoOutliers!BDP7),data_NoOutliers!BDP7,MID(data_NoOutliers!BDP7,2,99)/2),"")</f>
        <v/>
      </c>
      <c r="BQF7" s="4" t="str">
        <f>IFERROR(IF(N(data_NoOutliers!BDQ7),data_NoOutliers!BDQ7,MID(data_NoOutliers!BDQ7,2,99)/2),"")</f>
        <v/>
      </c>
      <c r="BQG7" s="4" t="str">
        <f>IFERROR(IF(N(data_NoOutliers!BDR7),data_NoOutliers!BDR7,MID(data_NoOutliers!BDR7,2,99)/2),"")</f>
        <v/>
      </c>
      <c r="BQH7" s="4" t="str">
        <f>IFERROR(IF(N(data_NoOutliers!BDS7),data_NoOutliers!BDS7,MID(data_NoOutliers!BDS7,2,99)/2),"")</f>
        <v/>
      </c>
      <c r="BQI7" s="4" t="str">
        <f>IFERROR(IF(N(data_NoOutliers!BDT7),data_NoOutliers!BDT7,MID(data_NoOutliers!BDT7,2,99)/2),"")</f>
        <v/>
      </c>
      <c r="BQJ7" s="4" t="str">
        <f>IFERROR(IF(N(data_NoOutliers!BDU7),data_NoOutliers!BDU7,MID(data_NoOutliers!BDU7,2,99)/2),"")</f>
        <v/>
      </c>
      <c r="BQK7" s="4" t="str">
        <f>IFERROR(IF(N(data_NoOutliers!BDV7),data_NoOutliers!BDV7,MID(data_NoOutliers!BDV7,2,99)/2),"")</f>
        <v/>
      </c>
      <c r="BQL7" s="4" t="str">
        <f>IFERROR(IF(N(data_NoOutliers!BDW7),data_NoOutliers!BDW7,MID(data_NoOutliers!BDW7,2,99)/2),"")</f>
        <v/>
      </c>
      <c r="BQM7" s="4" t="str">
        <f>IFERROR(IF(N(data_NoOutliers!BDX7),data_NoOutliers!BDX7,MID(data_NoOutliers!BDX7,2,99)/2),"")</f>
        <v/>
      </c>
      <c r="BQN7" s="4" t="str">
        <f>IFERROR(IF(N(data_NoOutliers!BDY7),data_NoOutliers!BDY7,MID(data_NoOutliers!BDY7,2,99)/2),"")</f>
        <v/>
      </c>
      <c r="BQO7" s="4" t="str">
        <f>IFERROR(IF(N(data_NoOutliers!BDZ7),data_NoOutliers!BDZ7,MID(data_NoOutliers!BDZ7,2,99)/2),"")</f>
        <v/>
      </c>
      <c r="BQP7" s="4" t="str">
        <f>IFERROR(IF(N(data_NoOutliers!BEA7),data_NoOutliers!BEA7,MID(data_NoOutliers!BEA7,2,99)/2),"")</f>
        <v/>
      </c>
      <c r="BQQ7" s="4" t="str">
        <f>IFERROR(IF(N(data_NoOutliers!BEB7),data_NoOutliers!BEB7,MID(data_NoOutliers!BEB7,2,99)/2),"")</f>
        <v/>
      </c>
      <c r="BQR7" s="4" t="str">
        <f>IFERROR(IF(N(data_NoOutliers!BEC7),data_NoOutliers!BEC7,MID(data_NoOutliers!BEC7,2,99)/2),"")</f>
        <v/>
      </c>
      <c r="BQS7" s="4" t="str">
        <f>IFERROR(IF(N(data_NoOutliers!BED7),data_NoOutliers!BED7,MID(data_NoOutliers!BED7,2,99)/2),"")</f>
        <v/>
      </c>
      <c r="BQT7" s="4" t="str">
        <f>IFERROR(IF(N(data_NoOutliers!BEE7),data_NoOutliers!BEE7,MID(data_NoOutliers!BEE7,2,99)/2),"")</f>
        <v/>
      </c>
      <c r="BQU7" s="4" t="str">
        <f>IFERROR(IF(N(data_NoOutliers!BEF7),data_NoOutliers!BEF7,MID(data_NoOutliers!BEF7,2,99)/2),"")</f>
        <v/>
      </c>
      <c r="BQV7" s="4" t="str">
        <f>IFERROR(IF(N(data_NoOutliers!BEG7),data_NoOutliers!BEG7,MID(data_NoOutliers!BEG7,2,99)/2),"")</f>
        <v/>
      </c>
      <c r="BQW7" s="4" t="str">
        <f>IFERROR(IF(N(data_NoOutliers!BEH7),data_NoOutliers!BEH7,MID(data_NoOutliers!BEH7,2,99)/2),"")</f>
        <v/>
      </c>
      <c r="BQX7" s="4" t="str">
        <f>IFERROR(IF(N(data_NoOutliers!BEI7),data_NoOutliers!BEI7,MID(data_NoOutliers!BEI7,2,99)/2),"")</f>
        <v/>
      </c>
      <c r="BQY7" s="4" t="str">
        <f>IFERROR(IF(N(data_NoOutliers!BEJ7),data_NoOutliers!BEJ7,MID(data_NoOutliers!BEJ7,2,99)/2),"")</f>
        <v/>
      </c>
      <c r="BQZ7" s="4" t="str">
        <f>IFERROR(IF(N(data_NoOutliers!BEK7),data_NoOutliers!BEK7,MID(data_NoOutliers!BEK7,2,99)/2),"")</f>
        <v/>
      </c>
      <c r="BRA7" s="4" t="str">
        <f>IFERROR(IF(N(data_NoOutliers!BEL7),data_NoOutliers!BEL7,MID(data_NoOutliers!BEL7,2,99)/2),"")</f>
        <v/>
      </c>
      <c r="BRB7" s="4" t="str">
        <f>IFERROR(IF(N(data_NoOutliers!BEM7),data_NoOutliers!BEM7,MID(data_NoOutliers!BEM7,2,99)/2),"")</f>
        <v/>
      </c>
      <c r="BRC7" s="4" t="str">
        <f>IFERROR(IF(N(data_NoOutliers!BEN7),data_NoOutliers!BEN7,MID(data_NoOutliers!BEN7,2,99)/2),"")</f>
        <v/>
      </c>
      <c r="BRD7" s="4" t="str">
        <f>IFERROR(IF(N(data_NoOutliers!BEO7),data_NoOutliers!BEO7,MID(data_NoOutliers!BEO7,2,99)/2),"")</f>
        <v/>
      </c>
      <c r="BRE7" s="4" t="str">
        <f>IFERROR(IF(N(data_NoOutliers!BEP7),data_NoOutliers!BEP7,MID(data_NoOutliers!BEP7,2,99)/2),"")</f>
        <v/>
      </c>
      <c r="BRF7" s="4" t="str">
        <f>IFERROR(IF(N(data_NoOutliers!BEQ7),data_NoOutliers!BEQ7,MID(data_NoOutliers!BEQ7,2,99)/2),"")</f>
        <v/>
      </c>
      <c r="BRG7" s="4" t="str">
        <f>IFERROR(IF(N(data_NoOutliers!BER7),data_NoOutliers!BER7,MID(data_NoOutliers!BER7,2,99)/2),"")</f>
        <v/>
      </c>
      <c r="BRH7" s="4" t="str">
        <f>IFERROR(IF(N(data_NoOutliers!BES7),data_NoOutliers!BES7,MID(data_NoOutliers!BES7,2,99)/2),"")</f>
        <v/>
      </c>
      <c r="BRI7" s="4" t="str">
        <f>IFERROR(IF(N(data_NoOutliers!BET7),data_NoOutliers!BET7,MID(data_NoOutliers!BET7,2,99)/2),"")</f>
        <v/>
      </c>
      <c r="BRJ7" s="4" t="str">
        <f>IFERROR(IF(N(data_NoOutliers!BEU7),data_NoOutliers!BEU7,MID(data_NoOutliers!BEU7,2,99)/2),"")</f>
        <v/>
      </c>
      <c r="BRK7" s="4" t="str">
        <f>IFERROR(IF(N(data_NoOutliers!BEV7),data_NoOutliers!BEV7,MID(data_NoOutliers!BEV7,2,99)/2),"")</f>
        <v/>
      </c>
      <c r="BRL7" s="4" t="str">
        <f>IFERROR(IF(N(data_NoOutliers!BEW7),data_NoOutliers!BEW7,MID(data_NoOutliers!BEW7,2,99)/2),"")</f>
        <v/>
      </c>
      <c r="BRM7" s="4" t="str">
        <f>IFERROR(IF(N(data_NoOutliers!BEX7),data_NoOutliers!BEX7,MID(data_NoOutliers!BEX7,2,99)/2),"")</f>
        <v/>
      </c>
      <c r="BRN7" s="4" t="str">
        <f>IFERROR(IF(N(data_NoOutliers!BEY7),data_NoOutliers!BEY7,MID(data_NoOutliers!BEY7,2,99)/2),"")</f>
        <v/>
      </c>
      <c r="BRO7" s="4" t="str">
        <f>IFERROR(IF(N(data_NoOutliers!BEZ7),data_NoOutliers!BEZ7,MID(data_NoOutliers!BEZ7,2,99)/2),"")</f>
        <v/>
      </c>
      <c r="BRP7" s="4" t="str">
        <f>IFERROR(IF(N(data_NoOutliers!BFA7),data_NoOutliers!BFA7,MID(data_NoOutliers!BFA7,2,99)/2),"")</f>
        <v/>
      </c>
      <c r="BRQ7" s="4" t="str">
        <f>IFERROR(IF(N(data_NoOutliers!BFB7),data_NoOutliers!BFB7,MID(data_NoOutliers!BFB7,2,99)/2),"")</f>
        <v/>
      </c>
      <c r="BRR7" s="4" t="str">
        <f>IFERROR(IF(N(data_NoOutliers!BFC7),data_NoOutliers!BFC7,MID(data_NoOutliers!BFC7,2,99)/2),"")</f>
        <v/>
      </c>
      <c r="BRS7" s="4" t="str">
        <f>IFERROR(IF(N(data_NoOutliers!BFD7),data_NoOutliers!BFD7,MID(data_NoOutliers!BFD7,2,99)/2),"")</f>
        <v/>
      </c>
      <c r="BRT7" s="4" t="str">
        <f>IFERROR(IF(N(data_NoOutliers!BFE7),data_NoOutliers!BFE7,MID(data_NoOutliers!BFE7,2,99)/2),"")</f>
        <v/>
      </c>
      <c r="BRU7" s="4" t="str">
        <f>IFERROR(IF(N(data_NoOutliers!BFF7),data_NoOutliers!BFF7,MID(data_NoOutliers!BFF7,2,99)/2),"")</f>
        <v/>
      </c>
      <c r="BRV7" s="4" t="str">
        <f>IFERROR(IF(N(data_NoOutliers!BFG7),data_NoOutliers!BFG7,MID(data_NoOutliers!BFG7,2,99)/2),"")</f>
        <v/>
      </c>
      <c r="BRW7" s="4" t="str">
        <f>IFERROR(IF(N(data_NoOutliers!BFH7),data_NoOutliers!BFH7,MID(data_NoOutliers!BFH7,2,99)/2),"")</f>
        <v/>
      </c>
      <c r="BRX7" s="4" t="str">
        <f>IFERROR(IF(N(data_NoOutliers!BFI7),data_NoOutliers!BFI7,MID(data_NoOutliers!BFI7,2,99)/2),"")</f>
        <v/>
      </c>
      <c r="BRY7" s="4" t="str">
        <f>IFERROR(IF(N(data_NoOutliers!BFJ7),data_NoOutliers!BFJ7,MID(data_NoOutliers!BFJ7,2,99)/2),"")</f>
        <v/>
      </c>
      <c r="BRZ7" s="4" t="str">
        <f>IFERROR(IF(N(data_NoOutliers!BFK7),data_NoOutliers!BFK7,MID(data_NoOutliers!BFK7,2,99)/2),"")</f>
        <v/>
      </c>
      <c r="BSA7" s="4" t="str">
        <f>IFERROR(IF(N(data_NoOutliers!BFL7),data_NoOutliers!BFL7,MID(data_NoOutliers!BFL7,2,99)/2),"")</f>
        <v/>
      </c>
      <c r="BSB7" s="4" t="str">
        <f>IFERROR(IF(N(data_NoOutliers!BFM7),data_NoOutliers!BFM7,MID(data_NoOutliers!BFM7,2,99)/2),"")</f>
        <v/>
      </c>
      <c r="BSC7" s="4" t="str">
        <f>IFERROR(IF(N(data_NoOutliers!BFN7),data_NoOutliers!BFN7,MID(data_NoOutliers!BFN7,2,99)/2),"")</f>
        <v/>
      </c>
      <c r="BSD7" s="4" t="str">
        <f>IFERROR(IF(N(data_NoOutliers!BFO7),data_NoOutliers!BFO7,MID(data_NoOutliers!BFO7,2,99)/2),"")</f>
        <v/>
      </c>
      <c r="BSE7" s="4" t="str">
        <f>IFERROR(IF(N(data_NoOutliers!BFP7),data_NoOutliers!BFP7,MID(data_NoOutliers!BFP7,2,99)/2),"")</f>
        <v/>
      </c>
      <c r="BSF7" s="4" t="str">
        <f>IFERROR(IF(N(data_NoOutliers!BFQ7),data_NoOutliers!BFQ7,MID(data_NoOutliers!BFQ7,2,99)/2),"")</f>
        <v/>
      </c>
      <c r="BSG7" s="4" t="str">
        <f>IFERROR(IF(N(data_NoOutliers!BFR7),data_NoOutliers!BFR7,MID(data_NoOutliers!BFR7,2,99)/2),"")</f>
        <v/>
      </c>
      <c r="BSH7" s="4" t="str">
        <f>IFERROR(IF(N(data_NoOutliers!BFS7),data_NoOutliers!BFS7,MID(data_NoOutliers!BFS7,2,99)/2),"")</f>
        <v/>
      </c>
      <c r="BSI7" s="4" t="str">
        <f>IFERROR(IF(N(data_NoOutliers!BFT7),data_NoOutliers!BFT7,MID(data_NoOutliers!BFT7,2,99)/2),"")</f>
        <v/>
      </c>
      <c r="BSJ7" s="4" t="str">
        <f>IFERROR(IF(N(data_NoOutliers!BFU7),data_NoOutliers!BFU7,MID(data_NoOutliers!BFU7,2,99)/2),"")</f>
        <v/>
      </c>
      <c r="BSK7" s="4" t="str">
        <f>IFERROR(IF(N(data_NoOutliers!BFV7),data_NoOutliers!BFV7,MID(data_NoOutliers!BFV7,2,99)/2),"")</f>
        <v/>
      </c>
      <c r="BSL7" s="4" t="str">
        <f>IFERROR(IF(N(data_NoOutliers!BFW7),data_NoOutliers!BFW7,MID(data_NoOutliers!BFW7,2,99)/2),"")</f>
        <v/>
      </c>
      <c r="BSM7" s="4" t="str">
        <f>IFERROR(IF(N(data_NoOutliers!BFX7),data_NoOutliers!BFX7,MID(data_NoOutliers!BFX7,2,99)/2),"")</f>
        <v/>
      </c>
      <c r="BSN7" s="4" t="str">
        <f>IFERROR(IF(N(data_NoOutliers!BFY7),data_NoOutliers!BFY7,MID(data_NoOutliers!BFY7,2,99)/2),"")</f>
        <v/>
      </c>
      <c r="BSO7" s="4" t="str">
        <f>IFERROR(IF(N(data_NoOutliers!BFZ7),data_NoOutliers!BFZ7,MID(data_NoOutliers!BFZ7,2,99)/2),"")</f>
        <v/>
      </c>
      <c r="BSP7" s="4" t="str">
        <f>IFERROR(IF(N(data_NoOutliers!BGA7),data_NoOutliers!BGA7,MID(data_NoOutliers!BGA7,2,99)/2),"")</f>
        <v/>
      </c>
      <c r="BSQ7" s="4" t="str">
        <f>IFERROR(IF(N(data_NoOutliers!BGB7),data_NoOutliers!BGB7,MID(data_NoOutliers!BGB7,2,99)/2),"")</f>
        <v/>
      </c>
      <c r="BSR7" s="4" t="str">
        <f>IFERROR(IF(N(data_NoOutliers!BGC7),data_NoOutliers!BGC7,MID(data_NoOutliers!BGC7,2,99)/2),"")</f>
        <v/>
      </c>
      <c r="BSS7" s="4" t="str">
        <f>IFERROR(IF(N(data_NoOutliers!BGD7),data_NoOutliers!BGD7,MID(data_NoOutliers!BGD7,2,99)/2),"")</f>
        <v/>
      </c>
      <c r="BST7" s="4" t="str">
        <f>IFERROR(IF(N(data_NoOutliers!BGE7),data_NoOutliers!BGE7,MID(data_NoOutliers!BGE7,2,99)/2),"")</f>
        <v/>
      </c>
      <c r="BSU7" s="4" t="str">
        <f>IFERROR(IF(N(data_NoOutliers!BGF7),data_NoOutliers!BGF7,MID(data_NoOutliers!BGF7,2,99)/2),"")</f>
        <v/>
      </c>
      <c r="BSV7" s="4" t="str">
        <f>IFERROR(IF(N(data_NoOutliers!BGG7),data_NoOutliers!BGG7,MID(data_NoOutliers!BGG7,2,99)/2),"")</f>
        <v/>
      </c>
      <c r="BSW7" s="4" t="str">
        <f>IFERROR(IF(N(data_NoOutliers!BGH7),data_NoOutliers!BGH7,MID(data_NoOutliers!BGH7,2,99)/2),"")</f>
        <v/>
      </c>
      <c r="BSX7" s="4" t="str">
        <f>IFERROR(IF(N(data_NoOutliers!BGI7),data_NoOutliers!BGI7,MID(data_NoOutliers!BGI7,2,99)/2),"")</f>
        <v/>
      </c>
      <c r="BSY7" s="4" t="str">
        <f>IFERROR(IF(N(data_NoOutliers!BGJ7),data_NoOutliers!BGJ7,MID(data_NoOutliers!BGJ7,2,99)/2),"")</f>
        <v/>
      </c>
      <c r="BSZ7" s="4" t="str">
        <f>IFERROR(IF(N(data_NoOutliers!BGK7),data_NoOutliers!BGK7,MID(data_NoOutliers!BGK7,2,99)/2),"")</f>
        <v/>
      </c>
      <c r="BTA7" s="4" t="str">
        <f>IFERROR(IF(N(data_NoOutliers!BGL7),data_NoOutliers!BGL7,MID(data_NoOutliers!BGL7,2,99)/2),"")</f>
        <v/>
      </c>
      <c r="BTB7" s="4" t="str">
        <f>IFERROR(IF(N(data_NoOutliers!BGM7),data_NoOutliers!BGM7,MID(data_NoOutliers!BGM7,2,99)/2),"")</f>
        <v/>
      </c>
      <c r="BTC7" s="4" t="str">
        <f>IFERROR(IF(N(data_NoOutliers!BGN7),data_NoOutliers!BGN7,MID(data_NoOutliers!BGN7,2,99)/2),"")</f>
        <v/>
      </c>
      <c r="BTD7" s="4" t="str">
        <f>IFERROR(IF(N(data_NoOutliers!BGO7),data_NoOutliers!BGO7,MID(data_NoOutliers!BGO7,2,99)/2),"")</f>
        <v/>
      </c>
      <c r="BTE7" s="4" t="str">
        <f>IFERROR(IF(N(data_NoOutliers!BGP7),data_NoOutliers!BGP7,MID(data_NoOutliers!BGP7,2,99)/2),"")</f>
        <v/>
      </c>
      <c r="BTF7" s="4" t="str">
        <f>IFERROR(IF(N(data_NoOutliers!BGQ7),data_NoOutliers!BGQ7,MID(data_NoOutliers!BGQ7,2,99)/2),"")</f>
        <v/>
      </c>
      <c r="BTG7" s="4" t="str">
        <f>IFERROR(IF(N(data_NoOutliers!BGR7),data_NoOutliers!BGR7,MID(data_NoOutliers!BGR7,2,99)/2),"")</f>
        <v/>
      </c>
      <c r="BTH7" s="4" t="str">
        <f>IFERROR(IF(N(data_NoOutliers!BGS7),data_NoOutliers!BGS7,MID(data_NoOutliers!BGS7,2,99)/2),"")</f>
        <v/>
      </c>
      <c r="BTI7" s="4" t="str">
        <f>IFERROR(IF(N(data_NoOutliers!BGT7),data_NoOutliers!BGT7,MID(data_NoOutliers!BGT7,2,99)/2),"")</f>
        <v/>
      </c>
      <c r="BTJ7" s="4" t="str">
        <f>IFERROR(IF(N(data_NoOutliers!BGU7),data_NoOutliers!BGU7,MID(data_NoOutliers!BGU7,2,99)/2),"")</f>
        <v/>
      </c>
      <c r="BTK7" s="4" t="str">
        <f>IFERROR(IF(N(data_NoOutliers!BGV7),data_NoOutliers!BGV7,MID(data_NoOutliers!BGV7,2,99)/2),"")</f>
        <v/>
      </c>
      <c r="BTL7" s="4" t="str">
        <f>IFERROR(IF(N(data_NoOutliers!BGW7),data_NoOutliers!BGW7,MID(data_NoOutliers!BGW7,2,99)/2),"")</f>
        <v/>
      </c>
      <c r="BTM7" s="4" t="str">
        <f>IFERROR(IF(N(data_NoOutliers!BGX7),data_NoOutliers!BGX7,MID(data_NoOutliers!BGX7,2,99)/2),"")</f>
        <v/>
      </c>
      <c r="BTN7" s="4" t="str">
        <f>IFERROR(IF(N(data_NoOutliers!BGY7),data_NoOutliers!BGY7,MID(data_NoOutliers!BGY7,2,99)/2),"")</f>
        <v/>
      </c>
      <c r="BTO7" s="4" t="str">
        <f>IFERROR(IF(N(data_NoOutliers!BGZ7),data_NoOutliers!BGZ7,MID(data_NoOutliers!BGZ7,2,99)/2),"")</f>
        <v/>
      </c>
      <c r="BTP7" s="4" t="str">
        <f>IFERROR(IF(N(data_NoOutliers!BHA7),data_NoOutliers!BHA7,MID(data_NoOutliers!BHA7,2,99)/2),"")</f>
        <v/>
      </c>
      <c r="BTQ7" s="4" t="str">
        <f>IFERROR(IF(N(data_NoOutliers!BHB7),data_NoOutliers!BHB7,MID(data_NoOutliers!BHB7,2,99)/2),"")</f>
        <v/>
      </c>
      <c r="BTR7" s="4" t="str">
        <f>IFERROR(IF(N(data_NoOutliers!BHC7),data_NoOutliers!BHC7,MID(data_NoOutliers!BHC7,2,99)/2),"")</f>
        <v/>
      </c>
      <c r="BTS7" s="4" t="str">
        <f>IFERROR(IF(N(data_NoOutliers!BHD7),data_NoOutliers!BHD7,MID(data_NoOutliers!BHD7,2,99)/2),"")</f>
        <v/>
      </c>
      <c r="BTT7" s="4" t="str">
        <f>IFERROR(IF(N(data_NoOutliers!BHE7),data_NoOutliers!BHE7,MID(data_NoOutliers!BHE7,2,99)/2),"")</f>
        <v/>
      </c>
      <c r="BTU7" s="4" t="str">
        <f>IFERROR(IF(N(data_NoOutliers!BHF7),data_NoOutliers!BHF7,MID(data_NoOutliers!BHF7,2,99)/2),"")</f>
        <v/>
      </c>
      <c r="BTV7" s="4" t="str">
        <f>IFERROR(IF(N(data_NoOutliers!BHG7),data_NoOutliers!BHG7,MID(data_NoOutliers!BHG7,2,99)/2),"")</f>
        <v/>
      </c>
      <c r="BTW7" s="4" t="str">
        <f>IFERROR(IF(N(data_NoOutliers!BHH7),data_NoOutliers!BHH7,MID(data_NoOutliers!BHH7,2,99)/2),"")</f>
        <v/>
      </c>
      <c r="BTX7" s="4" t="str">
        <f>IFERROR(IF(N(data_NoOutliers!BHI7),data_NoOutliers!BHI7,MID(data_NoOutliers!BHI7,2,99)/2),"")</f>
        <v/>
      </c>
      <c r="BTY7" s="4" t="str">
        <f>IFERROR(IF(N(data_NoOutliers!BHJ7),data_NoOutliers!BHJ7,MID(data_NoOutliers!BHJ7,2,99)/2),"")</f>
        <v/>
      </c>
      <c r="BTZ7" s="4" t="str">
        <f>IFERROR(IF(N(data_NoOutliers!BHK7),data_NoOutliers!BHK7,MID(data_NoOutliers!BHK7,2,99)/2),"")</f>
        <v/>
      </c>
      <c r="BUA7" s="4" t="str">
        <f>IFERROR(IF(N(data_NoOutliers!BHL7),data_NoOutliers!BHL7,MID(data_NoOutliers!BHL7,2,99)/2),"")</f>
        <v/>
      </c>
      <c r="BUB7" s="4" t="str">
        <f>IFERROR(IF(N(data_NoOutliers!BHM7),data_NoOutliers!BHM7,MID(data_NoOutliers!BHM7,2,99)/2),"")</f>
        <v/>
      </c>
      <c r="BUC7" s="4" t="str">
        <f>IFERROR(IF(N(data_NoOutliers!BHN7),data_NoOutliers!BHN7,MID(data_NoOutliers!BHN7,2,99)/2),"")</f>
        <v/>
      </c>
      <c r="BUD7" s="4" t="str">
        <f>IFERROR(IF(N(data_NoOutliers!BHO7),data_NoOutliers!BHO7,MID(data_NoOutliers!BHO7,2,99)/2),"")</f>
        <v/>
      </c>
      <c r="BUE7" s="4" t="str">
        <f>IFERROR(IF(N(data_NoOutliers!BHP7),data_NoOutliers!BHP7,MID(data_NoOutliers!BHP7,2,99)/2),"")</f>
        <v/>
      </c>
      <c r="BUF7" s="4" t="str">
        <f>IFERROR(IF(N(data_NoOutliers!BHQ7),data_NoOutliers!BHQ7,MID(data_NoOutliers!BHQ7,2,99)/2),"")</f>
        <v/>
      </c>
      <c r="BUG7" s="4" t="str">
        <f>IFERROR(IF(N(data_NoOutliers!BHR7),data_NoOutliers!BHR7,MID(data_NoOutliers!BHR7,2,99)/2),"")</f>
        <v/>
      </c>
      <c r="BUH7" s="4" t="str">
        <f>IFERROR(IF(N(data_NoOutliers!BHS7),data_NoOutliers!BHS7,MID(data_NoOutliers!BHS7,2,99)/2),"")</f>
        <v/>
      </c>
      <c r="BUI7" s="4" t="str">
        <f>IFERROR(IF(N(data_NoOutliers!BHT7),data_NoOutliers!BHT7,MID(data_NoOutliers!BHT7,2,99)/2),"")</f>
        <v/>
      </c>
      <c r="BUJ7" s="4" t="str">
        <f>IFERROR(IF(N(data_NoOutliers!BHU7),data_NoOutliers!BHU7,MID(data_NoOutliers!BHU7,2,99)/2),"")</f>
        <v/>
      </c>
      <c r="BUK7" s="4" t="str">
        <f>IFERROR(IF(N(data_NoOutliers!BHV7),data_NoOutliers!BHV7,MID(data_NoOutliers!BHV7,2,99)/2),"")</f>
        <v/>
      </c>
      <c r="BUL7" s="4" t="str">
        <f>IFERROR(IF(N(data_NoOutliers!BHW7),data_NoOutliers!BHW7,MID(data_NoOutliers!BHW7,2,99)/2),"")</f>
        <v/>
      </c>
      <c r="BUM7" s="4" t="str">
        <f>IFERROR(IF(N(data_NoOutliers!BHX7),data_NoOutliers!BHX7,MID(data_NoOutliers!BHX7,2,99)/2),"")</f>
        <v/>
      </c>
      <c r="BUN7" s="4" t="str">
        <f>IFERROR(IF(N(data_NoOutliers!BHY7),data_NoOutliers!BHY7,MID(data_NoOutliers!BHY7,2,99)/2),"")</f>
        <v/>
      </c>
      <c r="BUO7" s="4" t="str">
        <f>IFERROR(IF(N(data_NoOutliers!BHZ7),data_NoOutliers!BHZ7,MID(data_NoOutliers!BHZ7,2,99)/2),"")</f>
        <v/>
      </c>
      <c r="BUP7" s="4" t="str">
        <f>IFERROR(IF(N(data_NoOutliers!BIA7),data_NoOutliers!BIA7,MID(data_NoOutliers!BIA7,2,99)/2),"")</f>
        <v/>
      </c>
      <c r="BUQ7" s="4" t="str">
        <f>IFERROR(IF(N(data_NoOutliers!BIB7),data_NoOutliers!BIB7,MID(data_NoOutliers!BIB7,2,99)/2),"")</f>
        <v/>
      </c>
      <c r="BUR7" s="4" t="str">
        <f>IFERROR(IF(N(data_NoOutliers!BIC7),data_NoOutliers!BIC7,MID(data_NoOutliers!BIC7,2,99)/2),"")</f>
        <v/>
      </c>
      <c r="BUS7" s="4" t="str">
        <f>IFERROR(IF(N(data_NoOutliers!BID7),data_NoOutliers!BID7,MID(data_NoOutliers!BID7,2,99)/2),"")</f>
        <v/>
      </c>
      <c r="BUT7" s="4" t="str">
        <f>IFERROR(IF(N(data_NoOutliers!BIE7),data_NoOutliers!BIE7,MID(data_NoOutliers!BIE7,2,99)/2),"")</f>
        <v/>
      </c>
      <c r="BUU7" s="4" t="str">
        <f>IFERROR(IF(N(data_NoOutliers!BIF7),data_NoOutliers!BIF7,MID(data_NoOutliers!BIF7,2,99)/2),"")</f>
        <v/>
      </c>
      <c r="BUV7" s="4" t="str">
        <f>IFERROR(IF(N(data_NoOutliers!BIG7),data_NoOutliers!BIG7,MID(data_NoOutliers!BIG7,2,99)/2),"")</f>
        <v/>
      </c>
      <c r="BUW7" s="4" t="str">
        <f>IFERROR(IF(N(data_NoOutliers!BIH7),data_NoOutliers!BIH7,MID(data_NoOutliers!BIH7,2,99)/2),"")</f>
        <v/>
      </c>
      <c r="BUX7" s="4" t="str">
        <f>IFERROR(IF(N(data_NoOutliers!BII7),data_NoOutliers!BII7,MID(data_NoOutliers!BII7,2,99)/2),"")</f>
        <v/>
      </c>
      <c r="BUY7" s="4" t="str">
        <f>IFERROR(IF(N(data_NoOutliers!BIJ7),data_NoOutliers!BIJ7,MID(data_NoOutliers!BIJ7,2,99)/2),"")</f>
        <v/>
      </c>
      <c r="BUZ7" s="4" t="str">
        <f>IFERROR(IF(N(data_NoOutliers!BIK7),data_NoOutliers!BIK7,MID(data_NoOutliers!BIK7,2,99)/2),"")</f>
        <v/>
      </c>
      <c r="BVA7" s="4" t="str">
        <f>IFERROR(IF(N(data_NoOutliers!BIL7),data_NoOutliers!BIL7,MID(data_NoOutliers!BIL7,2,99)/2),"")</f>
        <v/>
      </c>
      <c r="BVB7" s="4" t="str">
        <f>IFERROR(IF(N(data_NoOutliers!BIM7),data_NoOutliers!BIM7,MID(data_NoOutliers!BIM7,2,99)/2),"")</f>
        <v/>
      </c>
      <c r="BVC7" s="4" t="str">
        <f>IFERROR(IF(N(data_NoOutliers!BIN7),data_NoOutliers!BIN7,MID(data_NoOutliers!BIN7,2,99)/2),"")</f>
        <v/>
      </c>
      <c r="BVD7" s="4" t="str">
        <f>IFERROR(IF(N(data_NoOutliers!BIO7),data_NoOutliers!BIO7,MID(data_NoOutliers!BIO7,2,99)/2),"")</f>
        <v/>
      </c>
      <c r="BVE7" s="4" t="str">
        <f>IFERROR(IF(N(data_NoOutliers!BIP7),data_NoOutliers!BIP7,MID(data_NoOutliers!BIP7,2,99)/2),"")</f>
        <v/>
      </c>
      <c r="BVF7" s="4" t="str">
        <f>IFERROR(IF(N(data_NoOutliers!BIQ7),data_NoOutliers!BIQ7,MID(data_NoOutliers!BIQ7,2,99)/2),"")</f>
        <v/>
      </c>
      <c r="BVG7" s="4" t="str">
        <f>IFERROR(IF(N(data_NoOutliers!BIR7),data_NoOutliers!BIR7,MID(data_NoOutliers!BIR7,2,99)/2),"")</f>
        <v/>
      </c>
      <c r="BVH7" s="4" t="str">
        <f>IFERROR(IF(N(data_NoOutliers!BIS7),data_NoOutliers!BIS7,MID(data_NoOutliers!BIS7,2,99)/2),"")</f>
        <v/>
      </c>
      <c r="BVI7" s="4" t="str">
        <f>IFERROR(IF(N(data_NoOutliers!BIT7),data_NoOutliers!BIT7,MID(data_NoOutliers!BIT7,2,99)/2),"")</f>
        <v/>
      </c>
      <c r="BVJ7" s="4" t="str">
        <f>IFERROR(IF(N(data_NoOutliers!BIU7),data_NoOutliers!BIU7,MID(data_NoOutliers!BIU7,2,99)/2),"")</f>
        <v/>
      </c>
      <c r="BVK7" s="4" t="str">
        <f>IFERROR(IF(N(data_NoOutliers!BIV7),data_NoOutliers!BIV7,MID(data_NoOutliers!BIV7,2,99)/2),"")</f>
        <v/>
      </c>
      <c r="BVL7" s="4" t="str">
        <f>IFERROR(IF(N(data_NoOutliers!BIW7),data_NoOutliers!BIW7,MID(data_NoOutliers!BIW7,2,99)/2),"")</f>
        <v/>
      </c>
      <c r="BVM7" s="4" t="str">
        <f>IFERROR(IF(N(data_NoOutliers!BIX7),data_NoOutliers!BIX7,MID(data_NoOutliers!BIX7,2,99)/2),"")</f>
        <v/>
      </c>
      <c r="BVN7" s="4" t="str">
        <f>IFERROR(IF(N(data_NoOutliers!BIY7),data_NoOutliers!BIY7,MID(data_NoOutliers!BIY7,2,99)/2),"")</f>
        <v/>
      </c>
      <c r="BVO7" s="4" t="str">
        <f>IFERROR(IF(N(data_NoOutliers!BIZ7),data_NoOutliers!BIZ7,MID(data_NoOutliers!BIZ7,2,99)/2),"")</f>
        <v/>
      </c>
      <c r="BVP7" s="4" t="str">
        <f>IFERROR(IF(N(data_NoOutliers!BJA7),data_NoOutliers!BJA7,MID(data_NoOutliers!BJA7,2,99)/2),"")</f>
        <v/>
      </c>
      <c r="BVQ7" s="4" t="str">
        <f>IFERROR(IF(N(data_NoOutliers!BJB7),data_NoOutliers!BJB7,MID(data_NoOutliers!BJB7,2,99)/2),"")</f>
        <v/>
      </c>
      <c r="BVR7" s="4" t="str">
        <f>IFERROR(IF(N(data_NoOutliers!BJC7),data_NoOutliers!BJC7,MID(data_NoOutliers!BJC7,2,99)/2),"")</f>
        <v/>
      </c>
      <c r="BVS7" s="4" t="str">
        <f>IFERROR(IF(N(data_NoOutliers!BJD7),data_NoOutliers!BJD7,MID(data_NoOutliers!BJD7,2,99)/2),"")</f>
        <v/>
      </c>
      <c r="BVT7" s="4" t="str">
        <f>IFERROR(IF(N(data_NoOutliers!BJE7),data_NoOutliers!BJE7,MID(data_NoOutliers!BJE7,2,99)/2),"")</f>
        <v/>
      </c>
      <c r="BVU7" s="4" t="str">
        <f>IFERROR(IF(N(data_NoOutliers!BJF7),data_NoOutliers!BJF7,MID(data_NoOutliers!BJF7,2,99)/2),"")</f>
        <v/>
      </c>
      <c r="BVV7" s="4" t="str">
        <f>IFERROR(IF(N(data_NoOutliers!BJG7),data_NoOutliers!BJG7,MID(data_NoOutliers!BJG7,2,99)/2),"")</f>
        <v/>
      </c>
      <c r="BVW7" s="4" t="str">
        <f>IFERROR(IF(N(data_NoOutliers!BJH7),data_NoOutliers!BJH7,MID(data_NoOutliers!BJH7,2,99)/2),"")</f>
        <v/>
      </c>
      <c r="BVX7" s="4" t="str">
        <f>IFERROR(IF(N(data_NoOutliers!BJI7),data_NoOutliers!BJI7,MID(data_NoOutliers!BJI7,2,99)/2),"")</f>
        <v/>
      </c>
      <c r="BVY7" s="4" t="str">
        <f>IFERROR(IF(N(data_NoOutliers!BJJ7),data_NoOutliers!BJJ7,MID(data_NoOutliers!BJJ7,2,99)/2),"")</f>
        <v/>
      </c>
      <c r="BVZ7" s="4" t="str">
        <f>IFERROR(IF(N(data_NoOutliers!BJK7),data_NoOutliers!BJK7,MID(data_NoOutliers!BJK7,2,99)/2),"")</f>
        <v/>
      </c>
      <c r="BWA7" s="4" t="str">
        <f>IFERROR(IF(N(data_NoOutliers!BJL7),data_NoOutliers!BJL7,MID(data_NoOutliers!BJL7,2,99)/2),"")</f>
        <v/>
      </c>
      <c r="BWB7" s="4" t="str">
        <f>IFERROR(IF(N(data_NoOutliers!BJM7),data_NoOutliers!BJM7,MID(data_NoOutliers!BJM7,2,99)/2),"")</f>
        <v/>
      </c>
      <c r="BWC7" s="4" t="str">
        <f>IFERROR(IF(N(data_NoOutliers!BJN7),data_NoOutliers!BJN7,MID(data_NoOutliers!BJN7,2,99)/2),"")</f>
        <v/>
      </c>
      <c r="BWD7" s="4" t="str">
        <f>IFERROR(IF(N(data_NoOutliers!BJO7),data_NoOutliers!BJO7,MID(data_NoOutliers!BJO7,2,99)/2),"")</f>
        <v/>
      </c>
      <c r="BWE7" s="4" t="str">
        <f>IFERROR(IF(N(data_NoOutliers!BJP7),data_NoOutliers!BJP7,MID(data_NoOutliers!BJP7,2,99)/2),"")</f>
        <v/>
      </c>
      <c r="BWF7" s="4" t="str">
        <f>IFERROR(IF(N(data_NoOutliers!BJQ7),data_NoOutliers!BJQ7,MID(data_NoOutliers!BJQ7,2,99)/2),"")</f>
        <v/>
      </c>
      <c r="BWG7" s="4" t="str">
        <f>IFERROR(IF(N(data_NoOutliers!BJR7),data_NoOutliers!BJR7,MID(data_NoOutliers!BJR7,2,99)/2),"")</f>
        <v/>
      </c>
      <c r="BWH7" s="4" t="str">
        <f>IFERROR(IF(N(data_NoOutliers!BJS7),data_NoOutliers!BJS7,MID(data_NoOutliers!BJS7,2,99)/2),"")</f>
        <v/>
      </c>
      <c r="BWI7" s="4" t="str">
        <f>IFERROR(IF(N(data_NoOutliers!BJT7),data_NoOutliers!BJT7,MID(data_NoOutliers!BJT7,2,99)/2),"")</f>
        <v/>
      </c>
      <c r="BWJ7" s="4" t="str">
        <f>IFERROR(IF(N(data_NoOutliers!BJU7),data_NoOutliers!BJU7,MID(data_NoOutliers!BJU7,2,99)/2),"")</f>
        <v/>
      </c>
      <c r="BWK7" s="4" t="str">
        <f>IFERROR(IF(N(data_NoOutliers!BJV7),data_NoOutliers!BJV7,MID(data_NoOutliers!BJV7,2,99)/2),"")</f>
        <v/>
      </c>
      <c r="BWL7" s="4" t="str">
        <f>IFERROR(IF(N(data_NoOutliers!BJW7),data_NoOutliers!BJW7,MID(data_NoOutliers!BJW7,2,99)/2),"")</f>
        <v/>
      </c>
      <c r="BWM7" s="4" t="str">
        <f>IFERROR(IF(N(data_NoOutliers!BJX7),data_NoOutliers!BJX7,MID(data_NoOutliers!BJX7,2,99)/2),"")</f>
        <v/>
      </c>
      <c r="BWN7" s="4" t="str">
        <f>IFERROR(IF(N(data_NoOutliers!BJY7),data_NoOutliers!BJY7,MID(data_NoOutliers!BJY7,2,99)/2),"")</f>
        <v/>
      </c>
      <c r="BWO7" s="4" t="str">
        <f>IFERROR(IF(N(data_NoOutliers!BJZ7),data_NoOutliers!BJZ7,MID(data_NoOutliers!BJZ7,2,99)/2),"")</f>
        <v/>
      </c>
      <c r="BWP7" s="4" t="str">
        <f>IFERROR(IF(N(data_NoOutliers!BKA7),data_NoOutliers!BKA7,MID(data_NoOutliers!BKA7,2,99)/2),"")</f>
        <v/>
      </c>
      <c r="BWQ7" s="4" t="str">
        <f>IFERROR(IF(N(data_NoOutliers!BKB7),data_NoOutliers!BKB7,MID(data_NoOutliers!BKB7,2,99)/2),"")</f>
        <v/>
      </c>
      <c r="BWR7" s="4" t="str">
        <f>IFERROR(IF(N(data_NoOutliers!BKC7),data_NoOutliers!BKC7,MID(data_NoOutliers!BKC7,2,99)/2),"")</f>
        <v/>
      </c>
      <c r="BWS7" s="4" t="str">
        <f>IFERROR(IF(N(data_NoOutliers!BKD7),data_NoOutliers!BKD7,MID(data_NoOutliers!BKD7,2,99)/2),"")</f>
        <v/>
      </c>
      <c r="BWT7" s="4" t="str">
        <f>IFERROR(IF(N(data_NoOutliers!BKE7),data_NoOutliers!BKE7,MID(data_NoOutliers!BKE7,2,99)/2),"")</f>
        <v/>
      </c>
      <c r="BWU7" s="4" t="str">
        <f>IFERROR(IF(N(data_NoOutliers!BKF7),data_NoOutliers!BKF7,MID(data_NoOutliers!BKF7,2,99)/2),"")</f>
        <v/>
      </c>
      <c r="BWV7" s="4" t="str">
        <f>IFERROR(IF(N(data_NoOutliers!BKG7),data_NoOutliers!BKG7,MID(data_NoOutliers!BKG7,2,99)/2),"")</f>
        <v/>
      </c>
      <c r="BWW7" s="4" t="str">
        <f>IFERROR(IF(N(data_NoOutliers!BKH7),data_NoOutliers!BKH7,MID(data_NoOutliers!BKH7,2,99)/2),"")</f>
        <v/>
      </c>
      <c r="BWX7" s="4" t="str">
        <f>IFERROR(IF(N(data_NoOutliers!BKI7),data_NoOutliers!BKI7,MID(data_NoOutliers!BKI7,2,99)/2),"")</f>
        <v/>
      </c>
      <c r="BWY7" s="4" t="str">
        <f>IFERROR(IF(N(data_NoOutliers!BKJ7),data_NoOutliers!BKJ7,MID(data_NoOutliers!BKJ7,2,99)/2),"")</f>
        <v/>
      </c>
      <c r="BWZ7" s="4" t="str">
        <f>IFERROR(IF(N(data_NoOutliers!BKK7),data_NoOutliers!BKK7,MID(data_NoOutliers!BKK7,2,99)/2),"")</f>
        <v/>
      </c>
      <c r="BXA7" s="4" t="str">
        <f>IFERROR(IF(N(data_NoOutliers!BKL7),data_NoOutliers!BKL7,MID(data_NoOutliers!BKL7,2,99)/2),"")</f>
        <v/>
      </c>
      <c r="BXB7" s="4" t="str">
        <f>IFERROR(IF(N(data_NoOutliers!BKM7),data_NoOutliers!BKM7,MID(data_NoOutliers!BKM7,2,99)/2),"")</f>
        <v/>
      </c>
      <c r="BXC7" s="4" t="str">
        <f>IFERROR(IF(N(data_NoOutliers!BKN7),data_NoOutliers!BKN7,MID(data_NoOutliers!BKN7,2,99)/2),"")</f>
        <v/>
      </c>
      <c r="BXD7" s="4" t="str">
        <f>IFERROR(IF(N(data_NoOutliers!BKO7),data_NoOutliers!BKO7,MID(data_NoOutliers!BKO7,2,99)/2),"")</f>
        <v/>
      </c>
      <c r="BXE7" s="4" t="str">
        <f>IFERROR(IF(N(data_NoOutliers!BKP7),data_NoOutliers!BKP7,MID(data_NoOutliers!BKP7,2,99)/2),"")</f>
        <v/>
      </c>
      <c r="BXF7" s="4" t="str">
        <f>IFERROR(IF(N(data_NoOutliers!BKQ7),data_NoOutliers!BKQ7,MID(data_NoOutliers!BKQ7,2,99)/2),"")</f>
        <v/>
      </c>
      <c r="BXG7" s="4" t="str">
        <f>IFERROR(IF(N(data_NoOutliers!BKR7),data_NoOutliers!BKR7,MID(data_NoOutliers!BKR7,2,99)/2),"")</f>
        <v/>
      </c>
      <c r="BXH7" s="4" t="str">
        <f>IFERROR(IF(N(data_NoOutliers!BKS7),data_NoOutliers!BKS7,MID(data_NoOutliers!BKS7,2,99)/2),"")</f>
        <v/>
      </c>
      <c r="BXI7" s="4" t="str">
        <f>IFERROR(IF(N(data_NoOutliers!BKT7),data_NoOutliers!BKT7,MID(data_NoOutliers!BKT7,2,99)/2),"")</f>
        <v/>
      </c>
      <c r="BXJ7" s="4" t="str">
        <f>IFERROR(IF(N(data_NoOutliers!BKU7),data_NoOutliers!BKU7,MID(data_NoOutliers!BKU7,2,99)/2),"")</f>
        <v/>
      </c>
      <c r="BXK7" s="4" t="str">
        <f>IFERROR(IF(N(data_NoOutliers!BKV7),data_NoOutliers!BKV7,MID(data_NoOutliers!BKV7,2,99)/2),"")</f>
        <v/>
      </c>
      <c r="BXL7" s="4" t="str">
        <f>IFERROR(IF(N(data_NoOutliers!BKW7),data_NoOutliers!BKW7,MID(data_NoOutliers!BKW7,2,99)/2),"")</f>
        <v/>
      </c>
      <c r="BXM7" s="4" t="str">
        <f>IFERROR(IF(N(data_NoOutliers!BKX7),data_NoOutliers!BKX7,MID(data_NoOutliers!BKX7,2,99)/2),"")</f>
        <v/>
      </c>
      <c r="BXN7" s="4" t="str">
        <f>IFERROR(IF(N(data_NoOutliers!BKY7),data_NoOutliers!BKY7,MID(data_NoOutliers!BKY7,2,99)/2),"")</f>
        <v/>
      </c>
      <c r="BXO7" s="4" t="str">
        <f>IFERROR(IF(N(data_NoOutliers!BKZ7),data_NoOutliers!BKZ7,MID(data_NoOutliers!BKZ7,2,99)/2),"")</f>
        <v/>
      </c>
      <c r="BXP7" s="4" t="str">
        <f>IFERROR(IF(N(data_NoOutliers!BLA7),data_NoOutliers!BLA7,MID(data_NoOutliers!BLA7,2,99)/2),"")</f>
        <v/>
      </c>
      <c r="BXQ7" s="4" t="str">
        <f>IFERROR(IF(N(data_NoOutliers!BLB7),data_NoOutliers!BLB7,MID(data_NoOutliers!BLB7,2,99)/2),"")</f>
        <v/>
      </c>
      <c r="BXR7" s="4" t="str">
        <f>IFERROR(IF(N(data_NoOutliers!BLC7),data_NoOutliers!BLC7,MID(data_NoOutliers!BLC7,2,99)/2),"")</f>
        <v/>
      </c>
      <c r="BXS7" s="4" t="str">
        <f>IFERROR(IF(N(data_NoOutliers!BLD7),data_NoOutliers!BLD7,MID(data_NoOutliers!BLD7,2,99)/2),"")</f>
        <v/>
      </c>
      <c r="BXT7" s="4" t="str">
        <f>IFERROR(IF(N(data_NoOutliers!BLE7),data_NoOutliers!BLE7,MID(data_NoOutliers!BLE7,2,99)/2),"")</f>
        <v/>
      </c>
      <c r="BXU7" s="4" t="str">
        <f>IFERROR(IF(N(data_NoOutliers!BLF7),data_NoOutliers!BLF7,MID(data_NoOutliers!BLF7,2,99)/2),"")</f>
        <v/>
      </c>
      <c r="BXV7" s="4" t="str">
        <f>IFERROR(IF(N(data_NoOutliers!BLG7),data_NoOutliers!BLG7,MID(data_NoOutliers!BLG7,2,99)/2),"")</f>
        <v/>
      </c>
      <c r="BXW7" s="4" t="str">
        <f>IFERROR(IF(N(data_NoOutliers!BLH7),data_NoOutliers!BLH7,MID(data_NoOutliers!BLH7,2,99)/2),"")</f>
        <v/>
      </c>
      <c r="BXX7" s="4" t="str">
        <f>IFERROR(IF(N(data_NoOutliers!BLI7),data_NoOutliers!BLI7,MID(data_NoOutliers!BLI7,2,99)/2),"")</f>
        <v/>
      </c>
      <c r="BXY7" s="4" t="str">
        <f>IFERROR(IF(N(data_NoOutliers!BLJ7),data_NoOutliers!BLJ7,MID(data_NoOutliers!BLJ7,2,99)/2),"")</f>
        <v/>
      </c>
      <c r="BXZ7" s="4" t="str">
        <f>IFERROR(IF(N(data_NoOutliers!BLK7),data_NoOutliers!BLK7,MID(data_NoOutliers!BLK7,2,99)/2),"")</f>
        <v/>
      </c>
      <c r="BYA7" s="4" t="str">
        <f>IFERROR(IF(N(data_NoOutliers!BLL7),data_NoOutliers!BLL7,MID(data_NoOutliers!BLL7,2,99)/2),"")</f>
        <v/>
      </c>
      <c r="BYB7" s="4" t="str">
        <f>IFERROR(IF(N(data_NoOutliers!BLM7),data_NoOutliers!BLM7,MID(data_NoOutliers!BLM7,2,99)/2),"")</f>
        <v/>
      </c>
      <c r="BYC7" s="4" t="str">
        <f>IFERROR(IF(N(data_NoOutliers!BLN7),data_NoOutliers!BLN7,MID(data_NoOutliers!BLN7,2,99)/2),"")</f>
        <v/>
      </c>
      <c r="BYD7" s="4" t="str">
        <f>IFERROR(IF(N(data_NoOutliers!BLO7),data_NoOutliers!BLO7,MID(data_NoOutliers!BLO7,2,99)/2),"")</f>
        <v/>
      </c>
      <c r="BYE7" s="4" t="str">
        <f>IFERROR(IF(N(data_NoOutliers!BLP7),data_NoOutliers!BLP7,MID(data_NoOutliers!BLP7,2,99)/2),"")</f>
        <v/>
      </c>
      <c r="BYF7" s="4" t="str">
        <f>IFERROR(IF(N(data_NoOutliers!BLQ7),data_NoOutliers!BLQ7,MID(data_NoOutliers!BLQ7,2,99)/2),"")</f>
        <v/>
      </c>
      <c r="BYG7" s="4" t="str">
        <f>IFERROR(IF(N(data_NoOutliers!BLR7),data_NoOutliers!BLR7,MID(data_NoOutliers!BLR7,2,99)/2),"")</f>
        <v/>
      </c>
      <c r="BYH7" s="4" t="str">
        <f>IFERROR(IF(N(data_NoOutliers!BLS7),data_NoOutliers!BLS7,MID(data_NoOutliers!BLS7,2,99)/2),"")</f>
        <v/>
      </c>
      <c r="BYI7" s="4" t="str">
        <f>IFERROR(IF(N(data_NoOutliers!BLT7),data_NoOutliers!BLT7,MID(data_NoOutliers!BLT7,2,99)/2),"")</f>
        <v/>
      </c>
      <c r="BYJ7" s="4" t="str">
        <f>IFERROR(IF(N(data_NoOutliers!BLU7),data_NoOutliers!BLU7,MID(data_NoOutliers!BLU7,2,99)/2),"")</f>
        <v/>
      </c>
      <c r="BYK7" s="4" t="str">
        <f>IFERROR(IF(N(data_NoOutliers!BLV7),data_NoOutliers!BLV7,MID(data_NoOutliers!BLV7,2,99)/2),"")</f>
        <v/>
      </c>
      <c r="BYL7" s="4" t="str">
        <f>IFERROR(IF(N(data_NoOutliers!BLW7),data_NoOutliers!BLW7,MID(data_NoOutliers!BLW7,2,99)/2),"")</f>
        <v/>
      </c>
      <c r="BYM7" s="4" t="str">
        <f>IFERROR(IF(N(data_NoOutliers!BLX7),data_NoOutliers!BLX7,MID(data_NoOutliers!BLX7,2,99)/2),"")</f>
        <v/>
      </c>
      <c r="BYN7" s="4" t="str">
        <f>IFERROR(IF(N(data_NoOutliers!BLY7),data_NoOutliers!BLY7,MID(data_NoOutliers!BLY7,2,99)/2),"")</f>
        <v/>
      </c>
      <c r="BYO7" s="4" t="str">
        <f>IFERROR(IF(N(data_NoOutliers!BLZ7),data_NoOutliers!BLZ7,MID(data_NoOutliers!BLZ7,2,99)/2),"")</f>
        <v/>
      </c>
      <c r="BYP7" s="4" t="str">
        <f>IFERROR(IF(N(data_NoOutliers!BMA7),data_NoOutliers!BMA7,MID(data_NoOutliers!BMA7,2,99)/2),"")</f>
        <v/>
      </c>
      <c r="BYQ7" s="4" t="str">
        <f>IFERROR(IF(N(data_NoOutliers!BMB7),data_NoOutliers!BMB7,MID(data_NoOutliers!BMB7,2,99)/2),"")</f>
        <v/>
      </c>
      <c r="BYR7" s="4" t="str">
        <f>IFERROR(IF(N(data_NoOutliers!BMC7),data_NoOutliers!BMC7,MID(data_NoOutliers!BMC7,2,99)/2),"")</f>
        <v/>
      </c>
      <c r="BYS7" s="4" t="str">
        <f>IFERROR(IF(N(data_NoOutliers!BMD7),data_NoOutliers!BMD7,MID(data_NoOutliers!BMD7,2,99)/2),"")</f>
        <v/>
      </c>
      <c r="BYT7" s="4" t="str">
        <f>IFERROR(IF(N(data_NoOutliers!BME7),data_NoOutliers!BME7,MID(data_NoOutliers!BME7,2,99)/2),"")</f>
        <v/>
      </c>
      <c r="BYU7" s="4" t="str">
        <f>IFERROR(IF(N(data_NoOutliers!BMF7),data_NoOutliers!BMF7,MID(data_NoOutliers!BMF7,2,99)/2),"")</f>
        <v/>
      </c>
      <c r="BYV7" s="4" t="str">
        <f>IFERROR(IF(N(data_NoOutliers!BMG7),data_NoOutliers!BMG7,MID(data_NoOutliers!BMG7,2,99)/2),"")</f>
        <v/>
      </c>
      <c r="BYW7" s="4" t="str">
        <f>IFERROR(IF(N(data_NoOutliers!BMH7),data_NoOutliers!BMH7,MID(data_NoOutliers!BMH7,2,99)/2),"")</f>
        <v/>
      </c>
      <c r="BYX7" s="4" t="str">
        <f>IFERROR(IF(N(data_NoOutliers!BMI7),data_NoOutliers!BMI7,MID(data_NoOutliers!BMI7,2,99)/2),"")</f>
        <v/>
      </c>
      <c r="BYY7" s="4" t="str">
        <f>IFERROR(IF(N(data_NoOutliers!BMJ7),data_NoOutliers!BMJ7,MID(data_NoOutliers!BMJ7,2,99)/2),"")</f>
        <v/>
      </c>
      <c r="BYZ7" s="4" t="str">
        <f>IFERROR(IF(N(data_NoOutliers!BMK7),data_NoOutliers!BMK7,MID(data_NoOutliers!BMK7,2,99)/2),"")</f>
        <v/>
      </c>
      <c r="BZA7" s="4" t="str">
        <f>IFERROR(IF(N(data_NoOutliers!BML7),data_NoOutliers!BML7,MID(data_NoOutliers!BML7,2,99)/2),"")</f>
        <v/>
      </c>
      <c r="BZB7" s="4" t="str">
        <f>IFERROR(IF(N(data_NoOutliers!BMM7),data_NoOutliers!BMM7,MID(data_NoOutliers!BMM7,2,99)/2),"")</f>
        <v/>
      </c>
      <c r="BZC7" s="4" t="str">
        <f>IFERROR(IF(N(data_NoOutliers!BMN7),data_NoOutliers!BMN7,MID(data_NoOutliers!BMN7,2,99)/2),"")</f>
        <v/>
      </c>
      <c r="BZD7" s="4" t="str">
        <f>IFERROR(IF(N(data_NoOutliers!BMO7),data_NoOutliers!BMO7,MID(data_NoOutliers!BMO7,2,99)/2),"")</f>
        <v/>
      </c>
      <c r="BZE7" s="4" t="str">
        <f>IFERROR(IF(N(data_NoOutliers!BMP7),data_NoOutliers!BMP7,MID(data_NoOutliers!BMP7,2,99)/2),"")</f>
        <v/>
      </c>
      <c r="BZF7" s="4" t="str">
        <f>IFERROR(IF(N(data_NoOutliers!BMQ7),data_NoOutliers!BMQ7,MID(data_NoOutliers!BMQ7,2,99)/2),"")</f>
        <v/>
      </c>
      <c r="BZG7" s="4" t="str">
        <f>IFERROR(IF(N(data_NoOutliers!BMR7),data_NoOutliers!BMR7,MID(data_NoOutliers!BMR7,2,99)/2),"")</f>
        <v/>
      </c>
      <c r="BZH7" s="4" t="str">
        <f>IFERROR(IF(N(data_NoOutliers!BMS7),data_NoOutliers!BMS7,MID(data_NoOutliers!BMS7,2,99)/2),"")</f>
        <v/>
      </c>
      <c r="BZI7" s="4" t="str">
        <f>IFERROR(IF(N(data_NoOutliers!BMT7),data_NoOutliers!BMT7,MID(data_NoOutliers!BMT7,2,99)/2),"")</f>
        <v/>
      </c>
      <c r="BZJ7" s="4" t="str">
        <f>IFERROR(IF(N(data_NoOutliers!BMU7),data_NoOutliers!BMU7,MID(data_NoOutliers!BMU7,2,99)/2),"")</f>
        <v/>
      </c>
      <c r="BZK7" s="4" t="str">
        <f>IFERROR(IF(N(data_NoOutliers!BMV7),data_NoOutliers!BMV7,MID(data_NoOutliers!BMV7,2,99)/2),"")</f>
        <v/>
      </c>
      <c r="BZL7" s="4" t="str">
        <f>IFERROR(IF(N(data_NoOutliers!BMW7),data_NoOutliers!BMW7,MID(data_NoOutliers!BMW7,2,99)/2),"")</f>
        <v/>
      </c>
      <c r="BZM7" s="4" t="str">
        <f>IFERROR(IF(N(data_NoOutliers!BMX7),data_NoOutliers!BMX7,MID(data_NoOutliers!BMX7,2,99)/2),"")</f>
        <v/>
      </c>
      <c r="BZN7" s="4" t="str">
        <f>IFERROR(IF(N(data_NoOutliers!BMY7),data_NoOutliers!BMY7,MID(data_NoOutliers!BMY7,2,99)/2),"")</f>
        <v/>
      </c>
      <c r="BZO7" s="4" t="str">
        <f>IFERROR(IF(N(data_NoOutliers!BMZ7),data_NoOutliers!BMZ7,MID(data_NoOutliers!BMZ7,2,99)/2),"")</f>
        <v/>
      </c>
      <c r="BZP7" s="4" t="str">
        <f>IFERROR(IF(N(data_NoOutliers!BNA7),data_NoOutliers!BNA7,MID(data_NoOutliers!BNA7,2,99)/2),"")</f>
        <v/>
      </c>
      <c r="BZQ7" s="4" t="str">
        <f>IFERROR(IF(N(data_NoOutliers!BNB7),data_NoOutliers!BNB7,MID(data_NoOutliers!BNB7,2,99)/2),"")</f>
        <v/>
      </c>
      <c r="BZR7" s="4" t="str">
        <f>IFERROR(IF(N(data_NoOutliers!BNC7),data_NoOutliers!BNC7,MID(data_NoOutliers!BNC7,2,99)/2),"")</f>
        <v/>
      </c>
      <c r="BZS7" s="4" t="str">
        <f>IFERROR(IF(N(data_NoOutliers!BND7),data_NoOutliers!BND7,MID(data_NoOutliers!BND7,2,99)/2),"")</f>
        <v/>
      </c>
      <c r="BZT7" s="4" t="str">
        <f>IFERROR(IF(N(data_NoOutliers!BNE7),data_NoOutliers!BNE7,MID(data_NoOutliers!BNE7,2,99)/2),"")</f>
        <v/>
      </c>
      <c r="BZU7" s="4" t="str">
        <f>IFERROR(IF(N(data_NoOutliers!BNF7),data_NoOutliers!BNF7,MID(data_NoOutliers!BNF7,2,99)/2),"")</f>
        <v/>
      </c>
      <c r="BZV7" s="4" t="str">
        <f>IFERROR(IF(N(data_NoOutliers!BNG7),data_NoOutliers!BNG7,MID(data_NoOutliers!BNG7,2,99)/2),"")</f>
        <v/>
      </c>
      <c r="BZW7" s="4" t="str">
        <f>IFERROR(IF(N(data_NoOutliers!BNH7),data_NoOutliers!BNH7,MID(data_NoOutliers!BNH7,2,99)/2),"")</f>
        <v/>
      </c>
      <c r="BZX7" s="4" t="str">
        <f>IFERROR(IF(N(data_NoOutliers!BNI7),data_NoOutliers!BNI7,MID(data_NoOutliers!BNI7,2,99)/2),"")</f>
        <v/>
      </c>
      <c r="BZY7" s="4" t="str">
        <f>IFERROR(IF(N(data_NoOutliers!BNJ7),data_NoOutliers!BNJ7,MID(data_NoOutliers!BNJ7,2,99)/2),"")</f>
        <v/>
      </c>
      <c r="BZZ7" s="4" t="str">
        <f>IFERROR(IF(N(data_NoOutliers!BNK7),data_NoOutliers!BNK7,MID(data_NoOutliers!BNK7,2,99)/2),"")</f>
        <v/>
      </c>
      <c r="CAA7" s="4" t="str">
        <f>IFERROR(IF(N(data_NoOutliers!BNL7),data_NoOutliers!BNL7,MID(data_NoOutliers!BNL7,2,99)/2),"")</f>
        <v/>
      </c>
      <c r="CAB7" s="4" t="str">
        <f>IFERROR(IF(N(data_NoOutliers!BNM7),data_NoOutliers!BNM7,MID(data_NoOutliers!BNM7,2,99)/2),"")</f>
        <v/>
      </c>
      <c r="CAC7" s="4" t="str">
        <f>IFERROR(IF(N(data_NoOutliers!BNN7),data_NoOutliers!BNN7,MID(data_NoOutliers!BNN7,2,99)/2),"")</f>
        <v/>
      </c>
      <c r="CAD7" s="4" t="str">
        <f>IFERROR(IF(N(data_NoOutliers!BNO7),data_NoOutliers!BNO7,MID(data_NoOutliers!BNO7,2,99)/2),"")</f>
        <v/>
      </c>
      <c r="CAE7" s="4" t="str">
        <f>IFERROR(IF(N(data_NoOutliers!BNP7),data_NoOutliers!BNP7,MID(data_NoOutliers!BNP7,2,99)/2),"")</f>
        <v/>
      </c>
      <c r="CAF7" s="4" t="str">
        <f>IFERROR(IF(N(data_NoOutliers!BNQ7),data_NoOutliers!BNQ7,MID(data_NoOutliers!BNQ7,2,99)/2),"")</f>
        <v/>
      </c>
      <c r="CAG7" s="4" t="str">
        <f>IFERROR(IF(N(data_NoOutliers!BNR7),data_NoOutliers!BNR7,MID(data_NoOutliers!BNR7,2,99)/2),"")</f>
        <v/>
      </c>
      <c r="CAH7" s="4" t="str">
        <f>IFERROR(IF(N(data_NoOutliers!BNS7),data_NoOutliers!BNS7,MID(data_NoOutliers!BNS7,2,99)/2),"")</f>
        <v/>
      </c>
      <c r="CAI7" s="4" t="str">
        <f>IFERROR(IF(N(data_NoOutliers!BNT7),data_NoOutliers!BNT7,MID(data_NoOutliers!BNT7,2,99)/2),"")</f>
        <v/>
      </c>
      <c r="CAJ7" s="4" t="str">
        <f>IFERROR(IF(N(data_NoOutliers!BNU7),data_NoOutliers!BNU7,MID(data_NoOutliers!BNU7,2,99)/2),"")</f>
        <v/>
      </c>
      <c r="CAK7" s="4" t="str">
        <f>IFERROR(IF(N(data_NoOutliers!BNV7),data_NoOutliers!BNV7,MID(data_NoOutliers!BNV7,2,99)/2),"")</f>
        <v/>
      </c>
      <c r="CAL7" s="4" t="str">
        <f>IFERROR(IF(N(data_NoOutliers!BNW7),data_NoOutliers!BNW7,MID(data_NoOutliers!BNW7,2,99)/2),"")</f>
        <v/>
      </c>
      <c r="CAM7" s="4" t="str">
        <f>IFERROR(IF(N(data_NoOutliers!BNX7),data_NoOutliers!BNX7,MID(data_NoOutliers!BNX7,2,99)/2),"")</f>
        <v/>
      </c>
      <c r="CAN7" s="4" t="str">
        <f>IFERROR(IF(N(data_NoOutliers!BNY7),data_NoOutliers!BNY7,MID(data_NoOutliers!BNY7,2,99)/2),"")</f>
        <v/>
      </c>
      <c r="CAO7" s="4" t="str">
        <f>IFERROR(IF(N(data_NoOutliers!BNZ7),data_NoOutliers!BNZ7,MID(data_NoOutliers!BNZ7,2,99)/2),"")</f>
        <v/>
      </c>
      <c r="CAP7" s="4" t="str">
        <f>IFERROR(IF(N(data_NoOutliers!BOA7),data_NoOutliers!BOA7,MID(data_NoOutliers!BOA7,2,99)/2),"")</f>
        <v/>
      </c>
      <c r="CAQ7" s="4" t="str">
        <f>IFERROR(IF(N(data_NoOutliers!BOB7),data_NoOutliers!BOB7,MID(data_NoOutliers!BOB7,2,99)/2),"")</f>
        <v/>
      </c>
      <c r="CAR7" s="4" t="str">
        <f>IFERROR(IF(N(data_NoOutliers!BOC7),data_NoOutliers!BOC7,MID(data_NoOutliers!BOC7,2,99)/2),"")</f>
        <v/>
      </c>
      <c r="CAS7" s="4" t="str">
        <f>IFERROR(IF(N(data_NoOutliers!BOD7),data_NoOutliers!BOD7,MID(data_NoOutliers!BOD7,2,99)/2),"")</f>
        <v/>
      </c>
      <c r="CAT7" s="4" t="str">
        <f>IFERROR(IF(N(data_NoOutliers!BOE7),data_NoOutliers!BOE7,MID(data_NoOutliers!BOE7,2,99)/2),"")</f>
        <v/>
      </c>
      <c r="CAU7" s="4" t="str">
        <f>IFERROR(IF(N(data_NoOutliers!BOF7),data_NoOutliers!BOF7,MID(data_NoOutliers!BOF7,2,99)/2),"")</f>
        <v/>
      </c>
      <c r="CAV7" s="4" t="str">
        <f>IFERROR(IF(N(data_NoOutliers!BOG7),data_NoOutliers!BOG7,MID(data_NoOutliers!BOG7,2,99)/2),"")</f>
        <v/>
      </c>
      <c r="CAW7" s="4" t="str">
        <f>IFERROR(IF(N(data_NoOutliers!BOH7),data_NoOutliers!BOH7,MID(data_NoOutliers!BOH7,2,99)/2),"")</f>
        <v/>
      </c>
      <c r="CAX7" s="4" t="str">
        <f>IFERROR(IF(N(data_NoOutliers!BOI7),data_NoOutliers!BOI7,MID(data_NoOutliers!BOI7,2,99)/2),"")</f>
        <v/>
      </c>
      <c r="CAY7" s="4" t="str">
        <f>IFERROR(IF(N(data_NoOutliers!BOJ7),data_NoOutliers!BOJ7,MID(data_NoOutliers!BOJ7,2,99)/2),"")</f>
        <v/>
      </c>
      <c r="CAZ7" s="4" t="str">
        <f>IFERROR(IF(N(data_NoOutliers!BOK7),data_NoOutliers!BOK7,MID(data_NoOutliers!BOK7,2,99)/2),"")</f>
        <v/>
      </c>
      <c r="CBA7" s="4" t="str">
        <f>IFERROR(IF(N(data_NoOutliers!BOL7),data_NoOutliers!BOL7,MID(data_NoOutliers!BOL7,2,99)/2),"")</f>
        <v/>
      </c>
      <c r="CBB7" s="4" t="str">
        <f>IFERROR(IF(N(data_NoOutliers!BOM7),data_NoOutliers!BOM7,MID(data_NoOutliers!BOM7,2,99)/2),"")</f>
        <v/>
      </c>
      <c r="CBC7" s="4" t="str">
        <f>IFERROR(IF(N(data_NoOutliers!BON7),data_NoOutliers!BON7,MID(data_NoOutliers!BON7,2,99)/2),"")</f>
        <v/>
      </c>
      <c r="CBD7" s="4" t="str">
        <f>IFERROR(IF(N(data_NoOutliers!BOO7),data_NoOutliers!BOO7,MID(data_NoOutliers!BOO7,2,99)/2),"")</f>
        <v/>
      </c>
      <c r="CBE7" s="4" t="str">
        <f>IFERROR(IF(N(data_NoOutliers!BOP7),data_NoOutliers!BOP7,MID(data_NoOutliers!BOP7,2,99)/2),"")</f>
        <v/>
      </c>
      <c r="CBF7" s="4" t="str">
        <f>IFERROR(IF(N(data_NoOutliers!BOQ7),data_NoOutliers!BOQ7,MID(data_NoOutliers!BOQ7,2,99)/2),"")</f>
        <v/>
      </c>
      <c r="CBG7" s="4" t="str">
        <f>IFERROR(IF(N(data_NoOutliers!BOR7),data_NoOutliers!BOR7,MID(data_NoOutliers!BOR7,2,99)/2),"")</f>
        <v/>
      </c>
      <c r="CBH7" s="4" t="str">
        <f>IFERROR(IF(N(data_NoOutliers!BOS7),data_NoOutliers!BOS7,MID(data_NoOutliers!BOS7,2,99)/2),"")</f>
        <v/>
      </c>
      <c r="CBI7" s="4" t="str">
        <f>IFERROR(IF(N(data_NoOutliers!BOT7),data_NoOutliers!BOT7,MID(data_NoOutliers!BOT7,2,99)/2),"")</f>
        <v/>
      </c>
      <c r="CBJ7" s="4" t="str">
        <f>IFERROR(IF(N(data_NoOutliers!BOU7),data_NoOutliers!BOU7,MID(data_NoOutliers!BOU7,2,99)/2),"")</f>
        <v/>
      </c>
      <c r="CBK7" s="4" t="str">
        <f>IFERROR(IF(N(data_NoOutliers!BOV7),data_NoOutliers!BOV7,MID(data_NoOutliers!BOV7,2,99)/2),"")</f>
        <v/>
      </c>
      <c r="CBL7" s="4" t="str">
        <f>IFERROR(IF(N(data_NoOutliers!BOW7),data_NoOutliers!BOW7,MID(data_NoOutliers!BOW7,2,99)/2),"")</f>
        <v/>
      </c>
      <c r="CBM7" s="4" t="str">
        <f>IFERROR(IF(N(data_NoOutliers!BOX7),data_NoOutliers!BOX7,MID(data_NoOutliers!BOX7,2,99)/2),"")</f>
        <v/>
      </c>
      <c r="CBN7" s="4" t="str">
        <f>IFERROR(IF(N(data_NoOutliers!BOY7),data_NoOutliers!BOY7,MID(data_NoOutliers!BOY7,2,99)/2),"")</f>
        <v/>
      </c>
      <c r="CBO7" s="4" t="str">
        <f>IFERROR(IF(N(data_NoOutliers!BOZ7),data_NoOutliers!BOZ7,MID(data_NoOutliers!BOZ7,2,99)/2),"")</f>
        <v/>
      </c>
      <c r="CBP7" s="4" t="str">
        <f>IFERROR(IF(N(data_NoOutliers!BPA7),data_NoOutliers!BPA7,MID(data_NoOutliers!BPA7,2,99)/2),"")</f>
        <v/>
      </c>
      <c r="CBQ7" s="4" t="str">
        <f>IFERROR(IF(N(data_NoOutliers!BPB7),data_NoOutliers!BPB7,MID(data_NoOutliers!BPB7,2,99)/2),"")</f>
        <v/>
      </c>
      <c r="CBR7" s="4" t="str">
        <f>IFERROR(IF(N(data_NoOutliers!BPC7),data_NoOutliers!BPC7,MID(data_NoOutliers!BPC7,2,99)/2),"")</f>
        <v/>
      </c>
      <c r="CBS7" s="4" t="str">
        <f>IFERROR(IF(N(data_NoOutliers!BPD7),data_NoOutliers!BPD7,MID(data_NoOutliers!BPD7,2,99)/2),"")</f>
        <v/>
      </c>
      <c r="CBT7" s="4" t="str">
        <f>IFERROR(IF(N(data_NoOutliers!BPE7),data_NoOutliers!BPE7,MID(data_NoOutliers!BPE7,2,99)/2),"")</f>
        <v/>
      </c>
      <c r="CBU7" s="4" t="str">
        <f>IFERROR(IF(N(data_NoOutliers!BPF7),data_NoOutliers!BPF7,MID(data_NoOutliers!BPF7,2,99)/2),"")</f>
        <v/>
      </c>
      <c r="CBV7" s="4" t="str">
        <f>IFERROR(IF(N(data_NoOutliers!BPG7),data_NoOutliers!BPG7,MID(data_NoOutliers!BPG7,2,99)/2),"")</f>
        <v/>
      </c>
      <c r="CBW7" s="4" t="str">
        <f>IFERROR(IF(N(data_NoOutliers!BPH7),data_NoOutliers!BPH7,MID(data_NoOutliers!BPH7,2,99)/2),"")</f>
        <v/>
      </c>
      <c r="CBX7" s="4" t="str">
        <f>IFERROR(IF(N(data_NoOutliers!BPI7),data_NoOutliers!BPI7,MID(data_NoOutliers!BPI7,2,99)/2),"")</f>
        <v/>
      </c>
      <c r="CBY7" s="4" t="str">
        <f>IFERROR(IF(N(data_NoOutliers!BPJ7),data_NoOutliers!BPJ7,MID(data_NoOutliers!BPJ7,2,99)/2),"")</f>
        <v/>
      </c>
      <c r="CBZ7" s="4" t="str">
        <f>IFERROR(IF(N(data_NoOutliers!BPK7),data_NoOutliers!BPK7,MID(data_NoOutliers!BPK7,2,99)/2),"")</f>
        <v/>
      </c>
      <c r="CCA7" s="4" t="str">
        <f>IFERROR(IF(N(data_NoOutliers!BPL7),data_NoOutliers!BPL7,MID(data_NoOutliers!BPL7,2,99)/2),"")</f>
        <v/>
      </c>
      <c r="CCB7" s="4" t="str">
        <f>IFERROR(IF(N(data_NoOutliers!BPM7),data_NoOutliers!BPM7,MID(data_NoOutliers!BPM7,2,99)/2),"")</f>
        <v/>
      </c>
      <c r="CCC7" s="4" t="str">
        <f>IFERROR(IF(N(data_NoOutliers!BPN7),data_NoOutliers!BPN7,MID(data_NoOutliers!BPN7,2,99)/2),"")</f>
        <v/>
      </c>
      <c r="CCD7" s="4" t="str">
        <f>IFERROR(IF(N(data_NoOutliers!BPO7),data_NoOutliers!BPO7,MID(data_NoOutliers!BPO7,2,99)/2),"")</f>
        <v/>
      </c>
      <c r="CCE7" s="4" t="str">
        <f>IFERROR(IF(N(data_NoOutliers!BPP7),data_NoOutliers!BPP7,MID(data_NoOutliers!BPP7,2,99)/2),"")</f>
        <v/>
      </c>
      <c r="CCF7" s="4" t="str">
        <f>IFERROR(IF(N(data_NoOutliers!BPQ7),data_NoOutliers!BPQ7,MID(data_NoOutliers!BPQ7,2,99)/2),"")</f>
        <v/>
      </c>
      <c r="CCG7" s="4" t="str">
        <f>IFERROR(IF(N(data_NoOutliers!BPR7),data_NoOutliers!BPR7,MID(data_NoOutliers!BPR7,2,99)/2),"")</f>
        <v/>
      </c>
      <c r="CCH7" s="4" t="str">
        <f>IFERROR(IF(N(data_NoOutliers!BPS7),data_NoOutliers!BPS7,MID(data_NoOutliers!BPS7,2,99)/2),"")</f>
        <v/>
      </c>
      <c r="CCI7" s="4" t="str">
        <f>IFERROR(IF(N(data_NoOutliers!BPT7),data_NoOutliers!BPT7,MID(data_NoOutliers!BPT7,2,99)/2),"")</f>
        <v/>
      </c>
      <c r="CCJ7" s="4" t="str">
        <f>IFERROR(IF(N(data_NoOutliers!BPU7),data_NoOutliers!BPU7,MID(data_NoOutliers!BPU7,2,99)/2),"")</f>
        <v/>
      </c>
      <c r="CCK7" s="4" t="str">
        <f>IFERROR(IF(N(data_NoOutliers!BPV7),data_NoOutliers!BPV7,MID(data_NoOutliers!BPV7,2,99)/2),"")</f>
        <v/>
      </c>
      <c r="CCL7" s="4" t="str">
        <f>IFERROR(IF(N(data_NoOutliers!BPW7),data_NoOutliers!BPW7,MID(data_NoOutliers!BPW7,2,99)/2),"")</f>
        <v/>
      </c>
      <c r="CCM7" s="4" t="str">
        <f>IFERROR(IF(N(data_NoOutliers!BPX7),data_NoOutliers!BPX7,MID(data_NoOutliers!BPX7,2,99)/2),"")</f>
        <v/>
      </c>
      <c r="CCN7" s="4" t="str">
        <f>IFERROR(IF(N(data_NoOutliers!BPY7),data_NoOutliers!BPY7,MID(data_NoOutliers!BPY7,2,99)/2),"")</f>
        <v/>
      </c>
      <c r="CCO7" s="4" t="str">
        <f>IFERROR(IF(N(data_NoOutliers!BPZ7),data_NoOutliers!BPZ7,MID(data_NoOutliers!BPZ7,2,99)/2),"")</f>
        <v/>
      </c>
      <c r="CCP7" s="4" t="str">
        <f>IFERROR(IF(N(data_NoOutliers!BQA7),data_NoOutliers!BQA7,MID(data_NoOutliers!BQA7,2,99)/2),"")</f>
        <v/>
      </c>
      <c r="CCQ7" s="4" t="str">
        <f>IFERROR(IF(N(data_NoOutliers!BQB7),data_NoOutliers!BQB7,MID(data_NoOutliers!BQB7,2,99)/2),"")</f>
        <v/>
      </c>
      <c r="CCR7" s="4" t="str">
        <f>IFERROR(IF(N(data_NoOutliers!BQC7),data_NoOutliers!BQC7,MID(data_NoOutliers!BQC7,2,99)/2),"")</f>
        <v/>
      </c>
      <c r="CCS7" s="4" t="str">
        <f>IFERROR(IF(N(data_NoOutliers!BQD7),data_NoOutliers!BQD7,MID(data_NoOutliers!BQD7,2,99)/2),"")</f>
        <v/>
      </c>
      <c r="CCT7" s="4" t="str">
        <f>IFERROR(IF(N(data_NoOutliers!BQE7),data_NoOutliers!BQE7,MID(data_NoOutliers!BQE7,2,99)/2),"")</f>
        <v/>
      </c>
      <c r="CCU7" s="4" t="str">
        <f>IFERROR(IF(N(data_NoOutliers!BQF7),data_NoOutliers!BQF7,MID(data_NoOutliers!BQF7,2,99)/2),"")</f>
        <v/>
      </c>
      <c r="CCV7" s="4" t="str">
        <f>IFERROR(IF(N(data_NoOutliers!BQG7),data_NoOutliers!BQG7,MID(data_NoOutliers!BQG7,2,99)/2),"")</f>
        <v/>
      </c>
      <c r="CCW7" s="4" t="str">
        <f>IFERROR(IF(N(data_NoOutliers!BQH7),data_NoOutliers!BQH7,MID(data_NoOutliers!BQH7,2,99)/2),"")</f>
        <v/>
      </c>
      <c r="CCX7" s="4" t="str">
        <f>IFERROR(IF(N(data_NoOutliers!BQI7),data_NoOutliers!BQI7,MID(data_NoOutliers!BQI7,2,99)/2),"")</f>
        <v/>
      </c>
      <c r="CCY7" s="4" t="str">
        <f>IFERROR(IF(N(data_NoOutliers!BQJ7),data_NoOutliers!BQJ7,MID(data_NoOutliers!BQJ7,2,99)/2),"")</f>
        <v/>
      </c>
      <c r="CCZ7" s="4" t="str">
        <f>IFERROR(IF(N(data_NoOutliers!BQK7),data_NoOutliers!BQK7,MID(data_NoOutliers!BQK7,2,99)/2),"")</f>
        <v/>
      </c>
      <c r="CDA7" s="4" t="str">
        <f>IFERROR(IF(N(data_NoOutliers!BQL7),data_NoOutliers!BQL7,MID(data_NoOutliers!BQL7,2,99)/2),"")</f>
        <v/>
      </c>
      <c r="CDB7" s="4" t="str">
        <f>IFERROR(IF(N(data_NoOutliers!BQM7),data_NoOutliers!BQM7,MID(data_NoOutliers!BQM7,2,99)/2),"")</f>
        <v/>
      </c>
      <c r="CDC7" s="4" t="str">
        <f>IFERROR(IF(N(data_NoOutliers!BQN7),data_NoOutliers!BQN7,MID(data_NoOutliers!BQN7,2,99)/2),"")</f>
        <v/>
      </c>
      <c r="CDD7" s="4" t="str">
        <f>IFERROR(IF(N(data_NoOutliers!BQO7),data_NoOutliers!BQO7,MID(data_NoOutliers!BQO7,2,99)/2),"")</f>
        <v/>
      </c>
      <c r="CDE7" s="4" t="str">
        <f>IFERROR(IF(N(data_NoOutliers!BQP7),data_NoOutliers!BQP7,MID(data_NoOutliers!BQP7,2,99)/2),"")</f>
        <v/>
      </c>
      <c r="CDF7" s="4" t="str">
        <f>IFERROR(IF(N(data_NoOutliers!BQQ7),data_NoOutliers!BQQ7,MID(data_NoOutliers!BQQ7,2,99)/2),"")</f>
        <v/>
      </c>
      <c r="CDG7" s="4" t="str">
        <f>IFERROR(IF(N(data_NoOutliers!BQR7),data_NoOutliers!BQR7,MID(data_NoOutliers!BQR7,2,99)/2),"")</f>
        <v/>
      </c>
      <c r="CDH7" s="4" t="str">
        <f>IFERROR(IF(N(data_NoOutliers!BQS7),data_NoOutliers!BQS7,MID(data_NoOutliers!BQS7,2,99)/2),"")</f>
        <v/>
      </c>
      <c r="CDI7" s="4" t="str">
        <f>IFERROR(IF(N(data_NoOutliers!BQT7),data_NoOutliers!BQT7,MID(data_NoOutliers!BQT7,2,99)/2),"")</f>
        <v/>
      </c>
      <c r="CDJ7" s="4" t="str">
        <f>IFERROR(IF(N(data_NoOutliers!BQU7),data_NoOutliers!BQU7,MID(data_NoOutliers!BQU7,2,99)/2),"")</f>
        <v/>
      </c>
      <c r="CDK7" s="4" t="str">
        <f>IFERROR(IF(N(data_NoOutliers!BQV7),data_NoOutliers!BQV7,MID(data_NoOutliers!BQV7,2,99)/2),"")</f>
        <v/>
      </c>
      <c r="CDL7" s="4" t="str">
        <f>IFERROR(IF(N(data_NoOutliers!BQW7),data_NoOutliers!BQW7,MID(data_NoOutliers!BQW7,2,99)/2),"")</f>
        <v/>
      </c>
      <c r="CDM7" s="4" t="str">
        <f>IFERROR(IF(N(data_NoOutliers!BQX7),data_NoOutliers!BQX7,MID(data_NoOutliers!BQX7,2,99)/2),"")</f>
        <v/>
      </c>
      <c r="CDN7" s="4" t="str">
        <f>IFERROR(IF(N(data_NoOutliers!BQY7),data_NoOutliers!BQY7,MID(data_NoOutliers!BQY7,2,99)/2),"")</f>
        <v/>
      </c>
      <c r="CDO7" s="4" t="str">
        <f>IFERROR(IF(N(data_NoOutliers!BQZ7),data_NoOutliers!BQZ7,MID(data_NoOutliers!BQZ7,2,99)/2),"")</f>
        <v/>
      </c>
      <c r="CDP7" s="4" t="str">
        <f>IFERROR(IF(N(data_NoOutliers!BRA7),data_NoOutliers!BRA7,MID(data_NoOutliers!BRA7,2,99)/2),"")</f>
        <v/>
      </c>
      <c r="CDQ7" s="4" t="str">
        <f>IFERROR(IF(N(data_NoOutliers!BRB7),data_NoOutliers!BRB7,MID(data_NoOutliers!BRB7,2,99)/2),"")</f>
        <v/>
      </c>
      <c r="CDR7" s="4" t="str">
        <f>IFERROR(IF(N(data_NoOutliers!BRC7),data_NoOutliers!BRC7,MID(data_NoOutliers!BRC7,2,99)/2),"")</f>
        <v/>
      </c>
      <c r="CDS7" s="4" t="str">
        <f>IFERROR(IF(N(data_NoOutliers!BRD7),data_NoOutliers!BRD7,MID(data_NoOutliers!BRD7,2,99)/2),"")</f>
        <v/>
      </c>
      <c r="CDT7" s="4" t="str">
        <f>IFERROR(IF(N(data_NoOutliers!BRE7),data_NoOutliers!BRE7,MID(data_NoOutliers!BRE7,2,99)/2),"")</f>
        <v/>
      </c>
      <c r="CDU7" s="4" t="str">
        <f>IFERROR(IF(N(data_NoOutliers!BRF7),data_NoOutliers!BRF7,MID(data_NoOutliers!BRF7,2,99)/2),"")</f>
        <v/>
      </c>
      <c r="CDV7" s="4" t="str">
        <f>IFERROR(IF(N(data_NoOutliers!BRG7),data_NoOutliers!BRG7,MID(data_NoOutliers!BRG7,2,99)/2),"")</f>
        <v/>
      </c>
      <c r="CDW7" s="4" t="str">
        <f>IFERROR(IF(N(data_NoOutliers!BRH7),data_NoOutliers!BRH7,MID(data_NoOutliers!BRH7,2,99)/2),"")</f>
        <v/>
      </c>
      <c r="CDX7" s="4" t="str">
        <f>IFERROR(IF(N(data_NoOutliers!BRI7),data_NoOutliers!BRI7,MID(data_NoOutliers!BRI7,2,99)/2),"")</f>
        <v/>
      </c>
      <c r="CDY7" s="4" t="str">
        <f>IFERROR(IF(N(data_NoOutliers!BRJ7),data_NoOutliers!BRJ7,MID(data_NoOutliers!BRJ7,2,99)/2),"")</f>
        <v/>
      </c>
      <c r="CDZ7" s="4" t="str">
        <f>IFERROR(IF(N(data_NoOutliers!BRK7),data_NoOutliers!BRK7,MID(data_NoOutliers!BRK7,2,99)/2),"")</f>
        <v/>
      </c>
      <c r="CEA7" s="4" t="str">
        <f>IFERROR(IF(N(data_NoOutliers!BRL7),data_NoOutliers!BRL7,MID(data_NoOutliers!BRL7,2,99)/2),"")</f>
        <v/>
      </c>
      <c r="CEB7" s="4" t="str">
        <f>IFERROR(IF(N(data_NoOutliers!BRM7),data_NoOutliers!BRM7,MID(data_NoOutliers!BRM7,2,99)/2),"")</f>
        <v/>
      </c>
      <c r="CEC7" s="4" t="str">
        <f>IFERROR(IF(N(data_NoOutliers!BRN7),data_NoOutliers!BRN7,MID(data_NoOutliers!BRN7,2,99)/2),"")</f>
        <v/>
      </c>
      <c r="CED7" s="4" t="str">
        <f>IFERROR(IF(N(data_NoOutliers!BRO7),data_NoOutliers!BRO7,MID(data_NoOutliers!BRO7,2,99)/2),"")</f>
        <v/>
      </c>
      <c r="CEE7" s="4" t="str">
        <f>IFERROR(IF(N(data_NoOutliers!BRP7),data_NoOutliers!BRP7,MID(data_NoOutliers!BRP7,2,99)/2),"")</f>
        <v/>
      </c>
      <c r="CEF7" s="4" t="str">
        <f>IFERROR(IF(N(data_NoOutliers!BRQ7),data_NoOutliers!BRQ7,MID(data_NoOutliers!BRQ7,2,99)/2),"")</f>
        <v/>
      </c>
      <c r="CEG7" s="4" t="str">
        <f>IFERROR(IF(N(data_NoOutliers!BRR7),data_NoOutliers!BRR7,MID(data_NoOutliers!BRR7,2,99)/2),"")</f>
        <v/>
      </c>
      <c r="CEH7" s="4" t="str">
        <f>IFERROR(IF(N(data_NoOutliers!BRS7),data_NoOutliers!BRS7,MID(data_NoOutliers!BRS7,2,99)/2),"")</f>
        <v/>
      </c>
      <c r="CEI7" s="4" t="str">
        <f>IFERROR(IF(N(data_NoOutliers!BRT7),data_NoOutliers!BRT7,MID(data_NoOutliers!BRT7,2,99)/2),"")</f>
        <v/>
      </c>
      <c r="CEJ7" s="4" t="str">
        <f>IFERROR(IF(N(data_NoOutliers!BRU7),data_NoOutliers!BRU7,MID(data_NoOutliers!BRU7,2,99)/2),"")</f>
        <v/>
      </c>
      <c r="CEK7" s="4" t="str">
        <f>IFERROR(IF(N(data_NoOutliers!BRV7),data_NoOutliers!BRV7,MID(data_NoOutliers!BRV7,2,99)/2),"")</f>
        <v/>
      </c>
      <c r="CEL7" s="4" t="str">
        <f>IFERROR(IF(N(data_NoOutliers!BRW7),data_NoOutliers!BRW7,MID(data_NoOutliers!BRW7,2,99)/2),"")</f>
        <v/>
      </c>
      <c r="CEM7" s="4" t="str">
        <f>IFERROR(IF(N(data_NoOutliers!BRX7),data_NoOutliers!BRX7,MID(data_NoOutliers!BRX7,2,99)/2),"")</f>
        <v/>
      </c>
      <c r="CEN7" s="4" t="str">
        <f>IFERROR(IF(N(data_NoOutliers!BRY7),data_NoOutliers!BRY7,MID(data_NoOutliers!BRY7,2,99)/2),"")</f>
        <v/>
      </c>
      <c r="CEO7" s="4" t="str">
        <f>IFERROR(IF(N(data_NoOutliers!BRZ7),data_NoOutliers!BRZ7,MID(data_NoOutliers!BRZ7,2,99)/2),"")</f>
        <v/>
      </c>
      <c r="CEP7" s="4" t="str">
        <f>IFERROR(IF(N(data_NoOutliers!BSA7),data_NoOutliers!BSA7,MID(data_NoOutliers!BSA7,2,99)/2),"")</f>
        <v/>
      </c>
      <c r="CEQ7" s="4" t="str">
        <f>IFERROR(IF(N(data_NoOutliers!BSB7),data_NoOutliers!BSB7,MID(data_NoOutliers!BSB7,2,99)/2),"")</f>
        <v/>
      </c>
      <c r="CER7" s="4" t="str">
        <f>IFERROR(IF(N(data_NoOutliers!BSC7),data_NoOutliers!BSC7,MID(data_NoOutliers!BSC7,2,99)/2),"")</f>
        <v/>
      </c>
      <c r="CES7" s="4" t="str">
        <f>IFERROR(IF(N(data_NoOutliers!BSD7),data_NoOutliers!BSD7,MID(data_NoOutliers!BSD7,2,99)/2),"")</f>
        <v/>
      </c>
      <c r="CET7" s="4" t="str">
        <f>IFERROR(IF(N(data_NoOutliers!BSE7),data_NoOutliers!BSE7,MID(data_NoOutliers!BSE7,2,99)/2),"")</f>
        <v/>
      </c>
      <c r="CEU7" s="4" t="str">
        <f>IFERROR(IF(N(data_NoOutliers!BSF7),data_NoOutliers!BSF7,MID(data_NoOutliers!BSF7,2,99)/2),"")</f>
        <v/>
      </c>
      <c r="CEV7" s="4" t="str">
        <f>IFERROR(IF(N(data_NoOutliers!BSG7),data_NoOutliers!BSG7,MID(data_NoOutliers!BSG7,2,99)/2),"")</f>
        <v/>
      </c>
      <c r="CEW7" s="4" t="str">
        <f>IFERROR(IF(N(data_NoOutliers!BSH7),data_NoOutliers!BSH7,MID(data_NoOutliers!BSH7,2,99)/2),"")</f>
        <v/>
      </c>
      <c r="CEX7" s="4" t="str">
        <f>IFERROR(IF(N(data_NoOutliers!BSI7),data_NoOutliers!BSI7,MID(data_NoOutliers!BSI7,2,99)/2),"")</f>
        <v/>
      </c>
      <c r="CEY7" s="4" t="str">
        <f>IFERROR(IF(N(data_NoOutliers!BSJ7),data_NoOutliers!BSJ7,MID(data_NoOutliers!BSJ7,2,99)/2),"")</f>
        <v/>
      </c>
      <c r="CEZ7" s="4" t="str">
        <f>IFERROR(IF(N(data_NoOutliers!BSK7),data_NoOutliers!BSK7,MID(data_NoOutliers!BSK7,2,99)/2),"")</f>
        <v/>
      </c>
      <c r="CFA7" s="4" t="str">
        <f>IFERROR(IF(N(data_NoOutliers!BSL7),data_NoOutliers!BSL7,MID(data_NoOutliers!BSL7,2,99)/2),"")</f>
        <v/>
      </c>
      <c r="CFB7" s="4" t="str">
        <f>IFERROR(IF(N(data_NoOutliers!BSM7),data_NoOutliers!BSM7,MID(data_NoOutliers!BSM7,2,99)/2),"")</f>
        <v/>
      </c>
      <c r="CFC7" s="4" t="str">
        <f>IFERROR(IF(N(data_NoOutliers!BSN7),data_NoOutliers!BSN7,MID(data_NoOutliers!BSN7,2,99)/2),"")</f>
        <v/>
      </c>
      <c r="CFD7" s="4" t="str">
        <f>IFERROR(IF(N(data_NoOutliers!BSO7),data_NoOutliers!BSO7,MID(data_NoOutliers!BSO7,2,99)/2),"")</f>
        <v/>
      </c>
      <c r="CFE7" s="4" t="str">
        <f>IFERROR(IF(N(data_NoOutliers!BSP7),data_NoOutliers!BSP7,MID(data_NoOutliers!BSP7,2,99)/2),"")</f>
        <v/>
      </c>
      <c r="CFF7" s="4" t="str">
        <f>IFERROR(IF(N(data_NoOutliers!BSQ7),data_NoOutliers!BSQ7,MID(data_NoOutliers!BSQ7,2,99)/2),"")</f>
        <v/>
      </c>
      <c r="CFG7" s="4" t="str">
        <f>IFERROR(IF(N(data_NoOutliers!BSR7),data_NoOutliers!BSR7,MID(data_NoOutliers!BSR7,2,99)/2),"")</f>
        <v/>
      </c>
      <c r="CFH7" s="4" t="str">
        <f>IFERROR(IF(N(data_NoOutliers!BSS7),data_NoOutliers!BSS7,MID(data_NoOutliers!BSS7,2,99)/2),"")</f>
        <v/>
      </c>
      <c r="CFI7" s="4" t="str">
        <f>IFERROR(IF(N(data_NoOutliers!BST7),data_NoOutliers!BST7,MID(data_NoOutliers!BST7,2,99)/2),"")</f>
        <v/>
      </c>
      <c r="CFJ7" s="4" t="str">
        <f>IFERROR(IF(N(data_NoOutliers!BSU7),data_NoOutliers!BSU7,MID(data_NoOutliers!BSU7,2,99)/2),"")</f>
        <v/>
      </c>
      <c r="CFK7" s="4" t="str">
        <f>IFERROR(IF(N(data_NoOutliers!BSV7),data_NoOutliers!BSV7,MID(data_NoOutliers!BSV7,2,99)/2),"")</f>
        <v/>
      </c>
      <c r="CFL7" s="4" t="str">
        <f>IFERROR(IF(N(data_NoOutliers!BSW7),data_NoOutliers!BSW7,MID(data_NoOutliers!BSW7,2,99)/2),"")</f>
        <v/>
      </c>
      <c r="CFM7" s="4" t="str">
        <f>IFERROR(IF(N(data_NoOutliers!BSX7),data_NoOutliers!BSX7,MID(data_NoOutliers!BSX7,2,99)/2),"")</f>
        <v/>
      </c>
      <c r="CFN7" s="4" t="str">
        <f>IFERROR(IF(N(data_NoOutliers!BSY7),data_NoOutliers!BSY7,MID(data_NoOutliers!BSY7,2,99)/2),"")</f>
        <v/>
      </c>
      <c r="CFO7" s="4" t="str">
        <f>IFERROR(IF(N(data_NoOutliers!BSZ7),data_NoOutliers!BSZ7,MID(data_NoOutliers!BSZ7,2,99)/2),"")</f>
        <v/>
      </c>
      <c r="CFP7" s="4" t="str">
        <f>IFERROR(IF(N(data_NoOutliers!BTA7),data_NoOutliers!BTA7,MID(data_NoOutliers!BTA7,2,99)/2),"")</f>
        <v/>
      </c>
      <c r="CFQ7" s="4" t="str">
        <f>IFERROR(IF(N(data_NoOutliers!BTB7),data_NoOutliers!BTB7,MID(data_NoOutliers!BTB7,2,99)/2),"")</f>
        <v/>
      </c>
      <c r="CFR7" s="4" t="str">
        <f>IFERROR(IF(N(data_NoOutliers!BTC7),data_NoOutliers!BTC7,MID(data_NoOutliers!BTC7,2,99)/2),"")</f>
        <v/>
      </c>
      <c r="CFS7" s="4" t="str">
        <f>IFERROR(IF(N(data_NoOutliers!BTD7),data_NoOutliers!BTD7,MID(data_NoOutliers!BTD7,2,99)/2),"")</f>
        <v/>
      </c>
      <c r="CFT7" s="4" t="str">
        <f>IFERROR(IF(N(data_NoOutliers!BTE7),data_NoOutliers!BTE7,MID(data_NoOutliers!BTE7,2,99)/2),"")</f>
        <v/>
      </c>
      <c r="CFU7" s="4" t="str">
        <f>IFERROR(IF(N(data_NoOutliers!BTF7),data_NoOutliers!BTF7,MID(data_NoOutliers!BTF7,2,99)/2),"")</f>
        <v/>
      </c>
      <c r="CFV7" s="4" t="str">
        <f>IFERROR(IF(N(data_NoOutliers!BTG7),data_NoOutliers!BTG7,MID(data_NoOutliers!BTG7,2,99)/2),"")</f>
        <v/>
      </c>
      <c r="CFW7" s="4" t="str">
        <f>IFERROR(IF(N(data_NoOutliers!BTH7),data_NoOutliers!BTH7,MID(data_NoOutliers!BTH7,2,99)/2),"")</f>
        <v/>
      </c>
      <c r="CFX7" s="4" t="str">
        <f>IFERROR(IF(N(data_NoOutliers!BTI7),data_NoOutliers!BTI7,MID(data_NoOutliers!BTI7,2,99)/2),"")</f>
        <v/>
      </c>
      <c r="CFY7" s="4" t="str">
        <f>IFERROR(IF(N(data_NoOutliers!BTJ7),data_NoOutliers!BTJ7,MID(data_NoOutliers!BTJ7,2,99)/2),"")</f>
        <v/>
      </c>
      <c r="CFZ7" s="4" t="str">
        <f>IFERROR(IF(N(data_NoOutliers!BTK7),data_NoOutliers!BTK7,MID(data_NoOutliers!BTK7,2,99)/2),"")</f>
        <v/>
      </c>
      <c r="CGA7" s="4" t="str">
        <f>IFERROR(IF(N(data_NoOutliers!BTL7),data_NoOutliers!BTL7,MID(data_NoOutliers!BTL7,2,99)/2),"")</f>
        <v/>
      </c>
      <c r="CGB7" s="4" t="str">
        <f>IFERROR(IF(N(data_NoOutliers!BTM7),data_NoOutliers!BTM7,MID(data_NoOutliers!BTM7,2,99)/2),"")</f>
        <v/>
      </c>
      <c r="CGC7" s="4" t="str">
        <f>IFERROR(IF(N(data_NoOutliers!BTN7),data_NoOutliers!BTN7,MID(data_NoOutliers!BTN7,2,99)/2),"")</f>
        <v/>
      </c>
      <c r="CGD7" s="4" t="str">
        <f>IFERROR(IF(N(data_NoOutliers!BTO7),data_NoOutliers!BTO7,MID(data_NoOutliers!BTO7,2,99)/2),"")</f>
        <v/>
      </c>
      <c r="CGE7" s="4" t="str">
        <f>IFERROR(IF(N(data_NoOutliers!BTP7),data_NoOutliers!BTP7,MID(data_NoOutliers!BTP7,2,99)/2),"")</f>
        <v/>
      </c>
      <c r="CGF7" s="4" t="str">
        <f>IFERROR(IF(N(data_NoOutliers!BTQ7),data_NoOutliers!BTQ7,MID(data_NoOutliers!BTQ7,2,99)/2),"")</f>
        <v/>
      </c>
      <c r="CGG7" s="4" t="str">
        <f>IFERROR(IF(N(data_NoOutliers!BTR7),data_NoOutliers!BTR7,MID(data_NoOutliers!BTR7,2,99)/2),"")</f>
        <v/>
      </c>
      <c r="CGH7" s="4" t="str">
        <f>IFERROR(IF(N(data_NoOutliers!BTS7),data_NoOutliers!BTS7,MID(data_NoOutliers!BTS7,2,99)/2),"")</f>
        <v/>
      </c>
      <c r="CGI7" s="4" t="str">
        <f>IFERROR(IF(N(data_NoOutliers!BTT7),data_NoOutliers!BTT7,MID(data_NoOutliers!BTT7,2,99)/2),"")</f>
        <v/>
      </c>
      <c r="CGJ7" s="4" t="str">
        <f>IFERROR(IF(N(data_NoOutliers!BTU7),data_NoOutliers!BTU7,MID(data_NoOutliers!BTU7,2,99)/2),"")</f>
        <v/>
      </c>
      <c r="CGK7" s="4" t="str">
        <f>IFERROR(IF(N(data_NoOutliers!BTV7),data_NoOutliers!BTV7,MID(data_NoOutliers!BTV7,2,99)/2),"")</f>
        <v/>
      </c>
      <c r="CGL7" s="4" t="str">
        <f>IFERROR(IF(N(data_NoOutliers!BTW7),data_NoOutliers!BTW7,MID(data_NoOutliers!BTW7,2,99)/2),"")</f>
        <v/>
      </c>
      <c r="CGM7" s="4" t="str">
        <f>IFERROR(IF(N(data_NoOutliers!BTX7),data_NoOutliers!BTX7,MID(data_NoOutliers!BTX7,2,99)/2),"")</f>
        <v/>
      </c>
      <c r="CGN7" s="4" t="str">
        <f>IFERROR(IF(N(data_NoOutliers!BTY7),data_NoOutliers!BTY7,MID(data_NoOutliers!BTY7,2,99)/2),"")</f>
        <v/>
      </c>
      <c r="CGO7" s="4" t="str">
        <f>IFERROR(IF(N(data_NoOutliers!BTZ7),data_NoOutliers!BTZ7,MID(data_NoOutliers!BTZ7,2,99)/2),"")</f>
        <v/>
      </c>
      <c r="CGP7" s="4" t="str">
        <f>IFERROR(IF(N(data_NoOutliers!BUA7),data_NoOutliers!BUA7,MID(data_NoOutliers!BUA7,2,99)/2),"")</f>
        <v/>
      </c>
      <c r="CGQ7" s="4" t="str">
        <f>IFERROR(IF(N(data_NoOutliers!BUB7),data_NoOutliers!BUB7,MID(data_NoOutliers!BUB7,2,99)/2),"")</f>
        <v/>
      </c>
      <c r="CGR7" s="4" t="str">
        <f>IFERROR(IF(N(data_NoOutliers!BUC7),data_NoOutliers!BUC7,MID(data_NoOutliers!BUC7,2,99)/2),"")</f>
        <v/>
      </c>
      <c r="CGS7" s="4" t="str">
        <f>IFERROR(IF(N(data_NoOutliers!BUD7),data_NoOutliers!BUD7,MID(data_NoOutliers!BUD7,2,99)/2),"")</f>
        <v/>
      </c>
      <c r="CGT7" s="4" t="str">
        <f>IFERROR(IF(N(data_NoOutliers!BUE7),data_NoOutliers!BUE7,MID(data_NoOutliers!BUE7,2,99)/2),"")</f>
        <v/>
      </c>
      <c r="CGU7" s="4" t="str">
        <f>IFERROR(IF(N(data_NoOutliers!BUF7),data_NoOutliers!BUF7,MID(data_NoOutliers!BUF7,2,99)/2),"")</f>
        <v/>
      </c>
      <c r="CGV7" s="4" t="str">
        <f>IFERROR(IF(N(data_NoOutliers!BUG7),data_NoOutliers!BUG7,MID(data_NoOutliers!BUG7,2,99)/2),"")</f>
        <v/>
      </c>
      <c r="CGW7" s="4" t="str">
        <f>IFERROR(IF(N(data_NoOutliers!BUH7),data_NoOutliers!BUH7,MID(data_NoOutliers!BUH7,2,99)/2),"")</f>
        <v/>
      </c>
      <c r="CGX7" s="4" t="str">
        <f>IFERROR(IF(N(data_NoOutliers!BUI7),data_NoOutliers!BUI7,MID(data_NoOutliers!BUI7,2,99)/2),"")</f>
        <v/>
      </c>
      <c r="CGY7" s="4" t="str">
        <f>IFERROR(IF(N(data_NoOutliers!BUJ7),data_NoOutliers!BUJ7,MID(data_NoOutliers!BUJ7,2,99)/2),"")</f>
        <v/>
      </c>
      <c r="CGZ7" s="4" t="str">
        <f>IFERROR(IF(N(data_NoOutliers!BUK7),data_NoOutliers!BUK7,MID(data_NoOutliers!BUK7,2,99)/2),"")</f>
        <v/>
      </c>
      <c r="CHA7" s="4" t="str">
        <f>IFERROR(IF(N(data_NoOutliers!BUL7),data_NoOutliers!BUL7,MID(data_NoOutliers!BUL7,2,99)/2),"")</f>
        <v/>
      </c>
      <c r="CHB7" s="4" t="str">
        <f>IFERROR(IF(N(data_NoOutliers!BUM7),data_NoOutliers!BUM7,MID(data_NoOutliers!BUM7,2,99)/2),"")</f>
        <v/>
      </c>
      <c r="CHC7" s="4" t="str">
        <f>IFERROR(IF(N(data_NoOutliers!BUN7),data_NoOutliers!BUN7,MID(data_NoOutliers!BUN7,2,99)/2),"")</f>
        <v/>
      </c>
      <c r="CHD7" s="4" t="str">
        <f>IFERROR(IF(N(data_NoOutliers!BUO7),data_NoOutliers!BUO7,MID(data_NoOutliers!BUO7,2,99)/2),"")</f>
        <v/>
      </c>
      <c r="CHE7" s="4" t="str">
        <f>IFERROR(IF(N(data_NoOutliers!BUP7),data_NoOutliers!BUP7,MID(data_NoOutliers!BUP7,2,99)/2),"")</f>
        <v/>
      </c>
      <c r="CHF7" s="4" t="str">
        <f>IFERROR(IF(N(data_NoOutliers!BUQ7),data_NoOutliers!BUQ7,MID(data_NoOutliers!BUQ7,2,99)/2),"")</f>
        <v/>
      </c>
      <c r="CHG7" s="4" t="str">
        <f>IFERROR(IF(N(data_NoOutliers!BUR7),data_NoOutliers!BUR7,MID(data_NoOutliers!BUR7,2,99)/2),"")</f>
        <v/>
      </c>
      <c r="CHH7" s="4" t="str">
        <f>IFERROR(IF(N(data_NoOutliers!BUS7),data_NoOutliers!BUS7,MID(data_NoOutliers!BUS7,2,99)/2),"")</f>
        <v/>
      </c>
      <c r="CHI7" s="4" t="str">
        <f>IFERROR(IF(N(data_NoOutliers!BUT7),data_NoOutliers!BUT7,MID(data_NoOutliers!BUT7,2,99)/2),"")</f>
        <v/>
      </c>
      <c r="CHJ7" s="4" t="str">
        <f>IFERROR(IF(N(data_NoOutliers!BUU7),data_NoOutliers!BUU7,MID(data_NoOutliers!BUU7,2,99)/2),"")</f>
        <v/>
      </c>
      <c r="CHK7" s="4" t="str">
        <f>IFERROR(IF(N(data_NoOutliers!BUV7),data_NoOutliers!BUV7,MID(data_NoOutliers!BUV7,2,99)/2),"")</f>
        <v/>
      </c>
      <c r="CHL7" s="4" t="str">
        <f>IFERROR(IF(N(data_NoOutliers!BUW7),data_NoOutliers!BUW7,MID(data_NoOutliers!BUW7,2,99)/2),"")</f>
        <v/>
      </c>
      <c r="CHM7" s="4" t="str">
        <f>IFERROR(IF(N(data_NoOutliers!BUX7),data_NoOutliers!BUX7,MID(data_NoOutliers!BUX7,2,99)/2),"")</f>
        <v/>
      </c>
      <c r="CHN7" s="4" t="str">
        <f>IFERROR(IF(N(data_NoOutliers!BUY7),data_NoOutliers!BUY7,MID(data_NoOutliers!BUY7,2,99)/2),"")</f>
        <v/>
      </c>
      <c r="CHO7" s="4" t="str">
        <f>IFERROR(IF(N(data_NoOutliers!BUZ7),data_NoOutliers!BUZ7,MID(data_NoOutliers!BUZ7,2,99)/2),"")</f>
        <v/>
      </c>
      <c r="CHP7" s="4" t="str">
        <f>IFERROR(IF(N(data_NoOutliers!BVA7),data_NoOutliers!BVA7,MID(data_NoOutliers!BVA7,2,99)/2),"")</f>
        <v/>
      </c>
      <c r="CHQ7" s="4" t="str">
        <f>IFERROR(IF(N(data_NoOutliers!BVB7),data_NoOutliers!BVB7,MID(data_NoOutliers!BVB7,2,99)/2),"")</f>
        <v/>
      </c>
      <c r="CHR7" s="4" t="str">
        <f>IFERROR(IF(N(data_NoOutliers!BVC7),data_NoOutliers!BVC7,MID(data_NoOutliers!BVC7,2,99)/2),"")</f>
        <v/>
      </c>
      <c r="CHS7" s="4" t="str">
        <f>IFERROR(IF(N(data_NoOutliers!BVD7),data_NoOutliers!BVD7,MID(data_NoOutliers!BVD7,2,99)/2),"")</f>
        <v/>
      </c>
      <c r="CHT7" s="4" t="str">
        <f>IFERROR(IF(N(data_NoOutliers!BVE7),data_NoOutliers!BVE7,MID(data_NoOutliers!BVE7,2,99)/2),"")</f>
        <v/>
      </c>
      <c r="CHU7" s="4" t="str">
        <f>IFERROR(IF(N(data_NoOutliers!BVF7),data_NoOutliers!BVF7,MID(data_NoOutliers!BVF7,2,99)/2),"")</f>
        <v/>
      </c>
      <c r="CHV7" s="4" t="str">
        <f>IFERROR(IF(N(data_NoOutliers!BVG7),data_NoOutliers!BVG7,MID(data_NoOutliers!BVG7,2,99)/2),"")</f>
        <v/>
      </c>
      <c r="CHW7" s="4" t="str">
        <f>IFERROR(IF(N(data_NoOutliers!BVH7),data_NoOutliers!BVH7,MID(data_NoOutliers!BVH7,2,99)/2),"")</f>
        <v/>
      </c>
      <c r="CHX7" s="4" t="str">
        <f>IFERROR(IF(N(data_NoOutliers!BVI7),data_NoOutliers!BVI7,MID(data_NoOutliers!BVI7,2,99)/2),"")</f>
        <v/>
      </c>
      <c r="CHY7" s="4" t="str">
        <f>IFERROR(IF(N(data_NoOutliers!BVJ7),data_NoOutliers!BVJ7,MID(data_NoOutliers!BVJ7,2,99)/2),"")</f>
        <v/>
      </c>
      <c r="CHZ7" s="4" t="str">
        <f>IFERROR(IF(N(data_NoOutliers!BVK7),data_NoOutliers!BVK7,MID(data_NoOutliers!BVK7,2,99)/2),"")</f>
        <v/>
      </c>
      <c r="CIA7" s="4" t="str">
        <f>IFERROR(IF(N(data_NoOutliers!BVL7),data_NoOutliers!BVL7,MID(data_NoOutliers!BVL7,2,99)/2),"")</f>
        <v/>
      </c>
      <c r="CIB7" s="4" t="str">
        <f>IFERROR(IF(N(data_NoOutliers!BVM7),data_NoOutliers!BVM7,MID(data_NoOutliers!BVM7,2,99)/2),"")</f>
        <v/>
      </c>
      <c r="CIC7" s="4" t="str">
        <f>IFERROR(IF(N(data_NoOutliers!BVN7),data_NoOutliers!BVN7,MID(data_NoOutliers!BVN7,2,99)/2),"")</f>
        <v/>
      </c>
      <c r="CID7" s="4" t="str">
        <f>IFERROR(IF(N(data_NoOutliers!BVO7),data_NoOutliers!BVO7,MID(data_NoOutliers!BVO7,2,99)/2),"")</f>
        <v/>
      </c>
      <c r="CIE7" s="4" t="str">
        <f>IFERROR(IF(N(data_NoOutliers!BVP7),data_NoOutliers!BVP7,MID(data_NoOutliers!BVP7,2,99)/2),"")</f>
        <v/>
      </c>
      <c r="CIF7" s="4" t="str">
        <f>IFERROR(IF(N(data_NoOutliers!BVQ7),data_NoOutliers!BVQ7,MID(data_NoOutliers!BVQ7,2,99)/2),"")</f>
        <v/>
      </c>
      <c r="CIG7" s="4" t="str">
        <f>IFERROR(IF(N(data_NoOutliers!BVR7),data_NoOutliers!BVR7,MID(data_NoOutliers!BVR7,2,99)/2),"")</f>
        <v/>
      </c>
      <c r="CIH7" s="4" t="str">
        <f>IFERROR(IF(N(data_NoOutliers!BVS7),data_NoOutliers!BVS7,MID(data_NoOutliers!BVS7,2,99)/2),"")</f>
        <v/>
      </c>
      <c r="CII7" s="4" t="str">
        <f>IFERROR(IF(N(data_NoOutliers!BVT7),data_NoOutliers!BVT7,MID(data_NoOutliers!BVT7,2,99)/2),"")</f>
        <v/>
      </c>
      <c r="CIJ7" s="4" t="str">
        <f>IFERROR(IF(N(data_NoOutliers!BVU7),data_NoOutliers!BVU7,MID(data_NoOutliers!BVU7,2,99)/2),"")</f>
        <v/>
      </c>
      <c r="CIK7" s="4" t="str">
        <f>IFERROR(IF(N(data_NoOutliers!BVV7),data_NoOutliers!BVV7,MID(data_NoOutliers!BVV7,2,99)/2),"")</f>
        <v/>
      </c>
      <c r="CIL7" s="4" t="str">
        <f>IFERROR(IF(N(data_NoOutliers!BVW7),data_NoOutliers!BVW7,MID(data_NoOutliers!BVW7,2,99)/2),"")</f>
        <v/>
      </c>
      <c r="CIM7" s="4" t="str">
        <f>IFERROR(IF(N(data_NoOutliers!BVX7),data_NoOutliers!BVX7,MID(data_NoOutliers!BVX7,2,99)/2),"")</f>
        <v/>
      </c>
      <c r="CIN7" s="4" t="str">
        <f>IFERROR(IF(N(data_NoOutliers!BVY7),data_NoOutliers!BVY7,MID(data_NoOutliers!BVY7,2,99)/2),"")</f>
        <v/>
      </c>
      <c r="CIO7" s="4" t="str">
        <f>IFERROR(IF(N(data_NoOutliers!BVZ7),data_NoOutliers!BVZ7,MID(data_NoOutliers!BVZ7,2,99)/2),"")</f>
        <v/>
      </c>
      <c r="CIP7" s="4" t="str">
        <f>IFERROR(IF(N(data_NoOutliers!BWA7),data_NoOutliers!BWA7,MID(data_NoOutliers!BWA7,2,99)/2),"")</f>
        <v/>
      </c>
      <c r="CIQ7" s="4" t="str">
        <f>IFERROR(IF(N(data_NoOutliers!BWB7),data_NoOutliers!BWB7,MID(data_NoOutliers!BWB7,2,99)/2),"")</f>
        <v/>
      </c>
      <c r="CIR7" s="4" t="str">
        <f>IFERROR(IF(N(data_NoOutliers!BWC7),data_NoOutliers!BWC7,MID(data_NoOutliers!BWC7,2,99)/2),"")</f>
        <v/>
      </c>
      <c r="CIS7" s="4" t="str">
        <f>IFERROR(IF(N(data_NoOutliers!BWD7),data_NoOutliers!BWD7,MID(data_NoOutliers!BWD7,2,99)/2),"")</f>
        <v/>
      </c>
      <c r="CIT7" s="4" t="str">
        <f>IFERROR(IF(N(data_NoOutliers!BWE7),data_NoOutliers!BWE7,MID(data_NoOutliers!BWE7,2,99)/2),"")</f>
        <v/>
      </c>
      <c r="CIU7" s="4" t="str">
        <f>IFERROR(IF(N(data_NoOutliers!BWF7),data_NoOutliers!BWF7,MID(data_NoOutliers!BWF7,2,99)/2),"")</f>
        <v/>
      </c>
      <c r="CIV7" s="4" t="str">
        <f>IFERROR(IF(N(data_NoOutliers!BWG7),data_NoOutliers!BWG7,MID(data_NoOutliers!BWG7,2,99)/2),"")</f>
        <v/>
      </c>
      <c r="CIW7" s="4" t="str">
        <f>IFERROR(IF(N(data_NoOutliers!BWH7),data_NoOutliers!BWH7,MID(data_NoOutliers!BWH7,2,99)/2),"")</f>
        <v/>
      </c>
      <c r="CIX7" s="4" t="str">
        <f>IFERROR(IF(N(data_NoOutliers!BWI7),data_NoOutliers!BWI7,MID(data_NoOutliers!BWI7,2,99)/2),"")</f>
        <v/>
      </c>
      <c r="CIY7" s="4" t="str">
        <f>IFERROR(IF(N(data_NoOutliers!BWJ7),data_NoOutliers!BWJ7,MID(data_NoOutliers!BWJ7,2,99)/2),"")</f>
        <v/>
      </c>
      <c r="CIZ7" s="4" t="str">
        <f>IFERROR(IF(N(data_NoOutliers!BWK7),data_NoOutliers!BWK7,MID(data_NoOutliers!BWK7,2,99)/2),"")</f>
        <v/>
      </c>
      <c r="CJA7" s="4" t="str">
        <f>IFERROR(IF(N(data_NoOutliers!BWL7),data_NoOutliers!BWL7,MID(data_NoOutliers!BWL7,2,99)/2),"")</f>
        <v/>
      </c>
      <c r="CJB7" s="4" t="str">
        <f>IFERROR(IF(N(data_NoOutliers!BWM7),data_NoOutliers!BWM7,MID(data_NoOutliers!BWM7,2,99)/2),"")</f>
        <v/>
      </c>
      <c r="CJC7" s="4" t="str">
        <f>IFERROR(IF(N(data_NoOutliers!BWN7),data_NoOutliers!BWN7,MID(data_NoOutliers!BWN7,2,99)/2),"")</f>
        <v/>
      </c>
      <c r="CJD7" s="4" t="str">
        <f>IFERROR(IF(N(data_NoOutliers!BWO7),data_NoOutliers!BWO7,MID(data_NoOutliers!BWO7,2,99)/2),"")</f>
        <v/>
      </c>
      <c r="CJE7" s="4" t="str">
        <f>IFERROR(IF(N(data_NoOutliers!BWP7),data_NoOutliers!BWP7,MID(data_NoOutliers!BWP7,2,99)/2),"")</f>
        <v/>
      </c>
      <c r="CJF7" s="4" t="str">
        <f>IFERROR(IF(N(data_NoOutliers!BWQ7),data_NoOutliers!BWQ7,MID(data_NoOutliers!BWQ7,2,99)/2),"")</f>
        <v/>
      </c>
      <c r="CJG7" s="4" t="str">
        <f>IFERROR(IF(N(data_NoOutliers!BWR7),data_NoOutliers!BWR7,MID(data_NoOutliers!BWR7,2,99)/2),"")</f>
        <v/>
      </c>
      <c r="CJH7" s="4" t="str">
        <f>IFERROR(IF(N(data_NoOutliers!BWS7),data_NoOutliers!BWS7,MID(data_NoOutliers!BWS7,2,99)/2),"")</f>
        <v/>
      </c>
      <c r="CJI7" s="4" t="str">
        <f>IFERROR(IF(N(data_NoOutliers!BWT7),data_NoOutliers!BWT7,MID(data_NoOutliers!BWT7,2,99)/2),"")</f>
        <v/>
      </c>
      <c r="CJJ7" s="4" t="str">
        <f>IFERROR(IF(N(data_NoOutliers!BWU7),data_NoOutliers!BWU7,MID(data_NoOutliers!BWU7,2,99)/2),"")</f>
        <v/>
      </c>
      <c r="CJK7" s="4" t="str">
        <f>IFERROR(IF(N(data_NoOutliers!BWV7),data_NoOutliers!BWV7,MID(data_NoOutliers!BWV7,2,99)/2),"")</f>
        <v/>
      </c>
      <c r="CJL7" s="4" t="str">
        <f>IFERROR(IF(N(data_NoOutliers!BWW7),data_NoOutliers!BWW7,MID(data_NoOutliers!BWW7,2,99)/2),"")</f>
        <v/>
      </c>
      <c r="CJM7" s="4" t="str">
        <f>IFERROR(IF(N(data_NoOutliers!BWX7),data_NoOutliers!BWX7,MID(data_NoOutliers!BWX7,2,99)/2),"")</f>
        <v/>
      </c>
      <c r="CJN7" s="4" t="str">
        <f>IFERROR(IF(N(data_NoOutliers!BWY7),data_NoOutliers!BWY7,MID(data_NoOutliers!BWY7,2,99)/2),"")</f>
        <v/>
      </c>
      <c r="CJO7" s="4" t="str">
        <f>IFERROR(IF(N(data_NoOutliers!BWZ7),data_NoOutliers!BWZ7,MID(data_NoOutliers!BWZ7,2,99)/2),"")</f>
        <v/>
      </c>
      <c r="CJP7" s="4" t="str">
        <f>IFERROR(IF(N(data_NoOutliers!BXA7),data_NoOutliers!BXA7,MID(data_NoOutliers!BXA7,2,99)/2),"")</f>
        <v/>
      </c>
      <c r="CJQ7" s="4" t="str">
        <f>IFERROR(IF(N(data_NoOutliers!BXB7),data_NoOutliers!BXB7,MID(data_NoOutliers!BXB7,2,99)/2),"")</f>
        <v/>
      </c>
      <c r="CJR7" s="4" t="str">
        <f>IFERROR(IF(N(data_NoOutliers!BXC7),data_NoOutliers!BXC7,MID(data_NoOutliers!BXC7,2,99)/2),"")</f>
        <v/>
      </c>
      <c r="CJS7" s="4" t="str">
        <f>IFERROR(IF(N(data_NoOutliers!BXD7),data_NoOutliers!BXD7,MID(data_NoOutliers!BXD7,2,99)/2),"")</f>
        <v/>
      </c>
      <c r="CJT7" s="4" t="str">
        <f>IFERROR(IF(N(data_NoOutliers!BXE7),data_NoOutliers!BXE7,MID(data_NoOutliers!BXE7,2,99)/2),"")</f>
        <v/>
      </c>
      <c r="CJU7" s="4" t="str">
        <f>IFERROR(IF(N(data_NoOutliers!BXF7),data_NoOutliers!BXF7,MID(data_NoOutliers!BXF7,2,99)/2),"")</f>
        <v/>
      </c>
      <c r="CJV7" s="4" t="str">
        <f>IFERROR(IF(N(data_NoOutliers!BXG7),data_NoOutliers!BXG7,MID(data_NoOutliers!BXG7,2,99)/2),"")</f>
        <v/>
      </c>
      <c r="CJW7" s="4" t="str">
        <f>IFERROR(IF(N(data_NoOutliers!BXH7),data_NoOutliers!BXH7,MID(data_NoOutliers!BXH7,2,99)/2),"")</f>
        <v/>
      </c>
      <c r="CJX7" s="4" t="str">
        <f>IFERROR(IF(N(data_NoOutliers!BXI7),data_NoOutliers!BXI7,MID(data_NoOutliers!BXI7,2,99)/2),"")</f>
        <v/>
      </c>
      <c r="CJY7" s="4" t="str">
        <f>IFERROR(IF(N(data_NoOutliers!BXJ7),data_NoOutliers!BXJ7,MID(data_NoOutliers!BXJ7,2,99)/2),"")</f>
        <v/>
      </c>
      <c r="CJZ7" s="4" t="str">
        <f>IFERROR(IF(N(data_NoOutliers!BXK7),data_NoOutliers!BXK7,MID(data_NoOutliers!BXK7,2,99)/2),"")</f>
        <v/>
      </c>
      <c r="CKA7" s="4" t="str">
        <f>IFERROR(IF(N(data_NoOutliers!BXL7),data_NoOutliers!BXL7,MID(data_NoOutliers!BXL7,2,99)/2),"")</f>
        <v/>
      </c>
      <c r="CKB7" s="4" t="str">
        <f>IFERROR(IF(N(data_NoOutliers!BXM7),data_NoOutliers!BXM7,MID(data_NoOutliers!BXM7,2,99)/2),"")</f>
        <v/>
      </c>
      <c r="CKC7" s="4" t="str">
        <f>IFERROR(IF(N(data_NoOutliers!BXN7),data_NoOutliers!BXN7,MID(data_NoOutliers!BXN7,2,99)/2),"")</f>
        <v/>
      </c>
      <c r="CKD7" s="4" t="str">
        <f>IFERROR(IF(N(data_NoOutliers!BXO7),data_NoOutliers!BXO7,MID(data_NoOutliers!BXO7,2,99)/2),"")</f>
        <v/>
      </c>
      <c r="CKE7" s="4" t="str">
        <f>IFERROR(IF(N(data_NoOutliers!BXP7),data_NoOutliers!BXP7,MID(data_NoOutliers!BXP7,2,99)/2),"")</f>
        <v/>
      </c>
      <c r="CKF7" s="4" t="str">
        <f>IFERROR(IF(N(data_NoOutliers!BXQ7),data_NoOutliers!BXQ7,MID(data_NoOutliers!BXQ7,2,99)/2),"")</f>
        <v/>
      </c>
      <c r="CKG7" s="4" t="str">
        <f>IFERROR(IF(N(data_NoOutliers!BXR7),data_NoOutliers!BXR7,MID(data_NoOutliers!BXR7,2,99)/2),"")</f>
        <v/>
      </c>
      <c r="CKH7" s="4" t="str">
        <f>IFERROR(IF(N(data_NoOutliers!BXS7),data_NoOutliers!BXS7,MID(data_NoOutliers!BXS7,2,99)/2),"")</f>
        <v/>
      </c>
      <c r="CKI7" s="4" t="str">
        <f>IFERROR(IF(N(data_NoOutliers!BXT7),data_NoOutliers!BXT7,MID(data_NoOutliers!BXT7,2,99)/2),"")</f>
        <v/>
      </c>
      <c r="CKJ7" s="4" t="str">
        <f>IFERROR(IF(N(data_NoOutliers!BXU7),data_NoOutliers!BXU7,MID(data_NoOutliers!BXU7,2,99)/2),"")</f>
        <v/>
      </c>
      <c r="CKK7" s="4" t="str">
        <f>IFERROR(IF(N(data_NoOutliers!BXV7),data_NoOutliers!BXV7,MID(data_NoOutliers!BXV7,2,99)/2),"")</f>
        <v/>
      </c>
      <c r="CKL7" s="4" t="str">
        <f>IFERROR(IF(N(data_NoOutliers!BXW7),data_NoOutliers!BXW7,MID(data_NoOutliers!BXW7,2,99)/2),"")</f>
        <v/>
      </c>
      <c r="CKM7" s="4" t="str">
        <f>IFERROR(IF(N(data_NoOutliers!BXX7),data_NoOutliers!BXX7,MID(data_NoOutliers!BXX7,2,99)/2),"")</f>
        <v/>
      </c>
      <c r="CKN7" s="4" t="str">
        <f>IFERROR(IF(N(data_NoOutliers!BXY7),data_NoOutliers!BXY7,MID(data_NoOutliers!BXY7,2,99)/2),"")</f>
        <v/>
      </c>
      <c r="CKO7" s="4" t="str">
        <f>IFERROR(IF(N(data_NoOutliers!BXZ7),data_NoOutliers!BXZ7,MID(data_NoOutliers!BXZ7,2,99)/2),"")</f>
        <v/>
      </c>
      <c r="CKP7" s="4" t="str">
        <f>IFERROR(IF(N(data_NoOutliers!BYA7),data_NoOutliers!BYA7,MID(data_NoOutliers!BYA7,2,99)/2),"")</f>
        <v/>
      </c>
      <c r="CKQ7" s="4" t="str">
        <f>IFERROR(IF(N(data_NoOutliers!BYB7),data_NoOutliers!BYB7,MID(data_NoOutliers!BYB7,2,99)/2),"")</f>
        <v/>
      </c>
      <c r="CKR7" s="4" t="str">
        <f>IFERROR(IF(N(data_NoOutliers!BYC7),data_NoOutliers!BYC7,MID(data_NoOutliers!BYC7,2,99)/2),"")</f>
        <v/>
      </c>
      <c r="CKS7" s="4" t="str">
        <f>IFERROR(IF(N(data_NoOutliers!BYD7),data_NoOutliers!BYD7,MID(data_NoOutliers!BYD7,2,99)/2),"")</f>
        <v/>
      </c>
      <c r="CKT7" s="4" t="str">
        <f>IFERROR(IF(N(data_NoOutliers!BYE7),data_NoOutliers!BYE7,MID(data_NoOutliers!BYE7,2,99)/2),"")</f>
        <v/>
      </c>
      <c r="CKU7" s="4" t="str">
        <f>IFERROR(IF(N(data_NoOutliers!BYF7),data_NoOutliers!BYF7,MID(data_NoOutliers!BYF7,2,99)/2),"")</f>
        <v/>
      </c>
      <c r="CKV7" s="4" t="str">
        <f>IFERROR(IF(N(data_NoOutliers!BYG7),data_NoOutliers!BYG7,MID(data_NoOutliers!BYG7,2,99)/2),"")</f>
        <v/>
      </c>
      <c r="CKW7" s="4" t="str">
        <f>IFERROR(IF(N(data_NoOutliers!BYH7),data_NoOutliers!BYH7,MID(data_NoOutliers!BYH7,2,99)/2),"")</f>
        <v/>
      </c>
      <c r="CKX7" s="4" t="str">
        <f>IFERROR(IF(N(data_NoOutliers!BYI7),data_NoOutliers!BYI7,MID(data_NoOutliers!BYI7,2,99)/2),"")</f>
        <v/>
      </c>
      <c r="CKY7" s="4" t="str">
        <f>IFERROR(IF(N(data_NoOutliers!BYJ7),data_NoOutliers!BYJ7,MID(data_NoOutliers!BYJ7,2,99)/2),"")</f>
        <v/>
      </c>
      <c r="CKZ7" s="4" t="str">
        <f>IFERROR(IF(N(data_NoOutliers!BYK7),data_NoOutliers!BYK7,MID(data_NoOutliers!BYK7,2,99)/2),"")</f>
        <v/>
      </c>
      <c r="CLA7" s="4" t="str">
        <f>IFERROR(IF(N(data_NoOutliers!BYL7),data_NoOutliers!BYL7,MID(data_NoOutliers!BYL7,2,99)/2),"")</f>
        <v/>
      </c>
      <c r="CLB7" s="4" t="str">
        <f>IFERROR(IF(N(data_NoOutliers!BYM7),data_NoOutliers!BYM7,MID(data_NoOutliers!BYM7,2,99)/2),"")</f>
        <v/>
      </c>
      <c r="CLC7" s="4" t="str">
        <f>IFERROR(IF(N(data_NoOutliers!BYN7),data_NoOutliers!BYN7,MID(data_NoOutliers!BYN7,2,99)/2),"")</f>
        <v/>
      </c>
      <c r="CLD7" s="4" t="str">
        <f>IFERROR(IF(N(data_NoOutliers!BYO7),data_NoOutliers!BYO7,MID(data_NoOutliers!BYO7,2,99)/2),"")</f>
        <v/>
      </c>
      <c r="CLE7" s="4" t="str">
        <f>IFERROR(IF(N(data_NoOutliers!BYP7),data_NoOutliers!BYP7,MID(data_NoOutliers!BYP7,2,99)/2),"")</f>
        <v/>
      </c>
      <c r="CLF7" s="4" t="str">
        <f>IFERROR(IF(N(data_NoOutliers!BYQ7),data_NoOutliers!BYQ7,MID(data_NoOutliers!BYQ7,2,99)/2),"")</f>
        <v/>
      </c>
      <c r="CLG7" s="4" t="str">
        <f>IFERROR(IF(N(data_NoOutliers!BYR7),data_NoOutliers!BYR7,MID(data_NoOutliers!BYR7,2,99)/2),"")</f>
        <v/>
      </c>
      <c r="CLH7" s="4" t="str">
        <f>IFERROR(IF(N(data_NoOutliers!BYS7),data_NoOutliers!BYS7,MID(data_NoOutliers!BYS7,2,99)/2),"")</f>
        <v/>
      </c>
      <c r="CLI7" s="4" t="str">
        <f>IFERROR(IF(N(data_NoOutliers!BYT7),data_NoOutliers!BYT7,MID(data_NoOutliers!BYT7,2,99)/2),"")</f>
        <v/>
      </c>
      <c r="CLJ7" s="4" t="str">
        <f>IFERROR(IF(N(data_NoOutliers!BYU7),data_NoOutliers!BYU7,MID(data_NoOutliers!BYU7,2,99)/2),"")</f>
        <v/>
      </c>
      <c r="CLK7" s="4" t="str">
        <f>IFERROR(IF(N(data_NoOutliers!BYV7),data_NoOutliers!BYV7,MID(data_NoOutliers!BYV7,2,99)/2),"")</f>
        <v/>
      </c>
      <c r="CLL7" s="4" t="str">
        <f>IFERROR(IF(N(data_NoOutliers!BYW7),data_NoOutliers!BYW7,MID(data_NoOutliers!BYW7,2,99)/2),"")</f>
        <v/>
      </c>
      <c r="CLM7" s="4" t="str">
        <f>IFERROR(IF(N(data_NoOutliers!BYX7),data_NoOutliers!BYX7,MID(data_NoOutliers!BYX7,2,99)/2),"")</f>
        <v/>
      </c>
      <c r="CLN7" s="4" t="str">
        <f>IFERROR(IF(N(data_NoOutliers!BYY7),data_NoOutliers!BYY7,MID(data_NoOutliers!BYY7,2,99)/2),"")</f>
        <v/>
      </c>
      <c r="CLO7" s="4" t="str">
        <f>IFERROR(IF(N(data_NoOutliers!BYZ7),data_NoOutliers!BYZ7,MID(data_NoOutliers!BYZ7,2,99)/2),"")</f>
        <v/>
      </c>
      <c r="CLP7" s="4" t="str">
        <f>IFERROR(IF(N(data_NoOutliers!BZA7),data_NoOutliers!BZA7,MID(data_NoOutliers!BZA7,2,99)/2),"")</f>
        <v/>
      </c>
      <c r="CLQ7" s="4" t="str">
        <f>IFERROR(IF(N(data_NoOutliers!BZB7),data_NoOutliers!BZB7,MID(data_NoOutliers!BZB7,2,99)/2),"")</f>
        <v/>
      </c>
      <c r="CLR7" s="4" t="str">
        <f>IFERROR(IF(N(data_NoOutliers!BZC7),data_NoOutliers!BZC7,MID(data_NoOutliers!BZC7,2,99)/2),"")</f>
        <v/>
      </c>
      <c r="CLS7" s="4" t="str">
        <f>IFERROR(IF(N(data_NoOutliers!BZD7),data_NoOutliers!BZD7,MID(data_NoOutliers!BZD7,2,99)/2),"")</f>
        <v/>
      </c>
      <c r="CLT7" s="4" t="str">
        <f>IFERROR(IF(N(data_NoOutliers!BZE7),data_NoOutliers!BZE7,MID(data_NoOutliers!BZE7,2,99)/2),"")</f>
        <v/>
      </c>
      <c r="CLU7" s="4" t="str">
        <f>IFERROR(IF(N(data_NoOutliers!BZF7),data_NoOutliers!BZF7,MID(data_NoOutliers!BZF7,2,99)/2),"")</f>
        <v/>
      </c>
      <c r="CLV7" s="4" t="str">
        <f>IFERROR(IF(N(data_NoOutliers!BZG7),data_NoOutliers!BZG7,MID(data_NoOutliers!BZG7,2,99)/2),"")</f>
        <v/>
      </c>
      <c r="CLW7" s="4" t="str">
        <f>IFERROR(IF(N(data_NoOutliers!BZH7),data_NoOutliers!BZH7,MID(data_NoOutliers!BZH7,2,99)/2),"")</f>
        <v/>
      </c>
      <c r="CLX7" s="4" t="str">
        <f>IFERROR(IF(N(data_NoOutliers!BZI7),data_NoOutliers!BZI7,MID(data_NoOutliers!BZI7,2,99)/2),"")</f>
        <v/>
      </c>
      <c r="CLY7" s="4" t="str">
        <f>IFERROR(IF(N(data_NoOutliers!BZJ7),data_NoOutliers!BZJ7,MID(data_NoOutliers!BZJ7,2,99)/2),"")</f>
        <v/>
      </c>
      <c r="CLZ7" s="4" t="str">
        <f>IFERROR(IF(N(data_NoOutliers!BZK7),data_NoOutliers!BZK7,MID(data_NoOutliers!BZK7,2,99)/2),"")</f>
        <v/>
      </c>
      <c r="CMA7" s="4" t="str">
        <f>IFERROR(IF(N(data_NoOutliers!BZL7),data_NoOutliers!BZL7,MID(data_NoOutliers!BZL7,2,99)/2),"")</f>
        <v/>
      </c>
      <c r="CMB7" s="4" t="str">
        <f>IFERROR(IF(N(data_NoOutliers!BZM7),data_NoOutliers!BZM7,MID(data_NoOutliers!BZM7,2,99)/2),"")</f>
        <v/>
      </c>
      <c r="CMC7" s="4" t="str">
        <f>IFERROR(IF(N(data_NoOutliers!BZN7),data_NoOutliers!BZN7,MID(data_NoOutliers!BZN7,2,99)/2),"")</f>
        <v/>
      </c>
      <c r="CMD7" s="4" t="str">
        <f>IFERROR(IF(N(data_NoOutliers!BZO7),data_NoOutliers!BZO7,MID(data_NoOutliers!BZO7,2,99)/2),"")</f>
        <v/>
      </c>
      <c r="CME7" s="4" t="str">
        <f>IFERROR(IF(N(data_NoOutliers!BZP7),data_NoOutliers!BZP7,MID(data_NoOutliers!BZP7,2,99)/2),"")</f>
        <v/>
      </c>
      <c r="CMF7" s="4" t="str">
        <f>IFERROR(IF(N(data_NoOutliers!BZQ7),data_NoOutliers!BZQ7,MID(data_NoOutliers!BZQ7,2,99)/2),"")</f>
        <v/>
      </c>
      <c r="CMG7" s="4" t="str">
        <f>IFERROR(IF(N(data_NoOutliers!BZR7),data_NoOutliers!BZR7,MID(data_NoOutliers!BZR7,2,99)/2),"")</f>
        <v/>
      </c>
      <c r="CMH7" s="4" t="str">
        <f>IFERROR(IF(N(data_NoOutliers!BZS7),data_NoOutliers!BZS7,MID(data_NoOutliers!BZS7,2,99)/2),"")</f>
        <v/>
      </c>
      <c r="CMI7" s="4" t="str">
        <f>IFERROR(IF(N(data_NoOutliers!BZT7),data_NoOutliers!BZT7,MID(data_NoOutliers!BZT7,2,99)/2),"")</f>
        <v/>
      </c>
      <c r="CMJ7" s="4" t="str">
        <f>IFERROR(IF(N(data_NoOutliers!BZU7),data_NoOutliers!BZU7,MID(data_NoOutliers!BZU7,2,99)/2),"")</f>
        <v/>
      </c>
      <c r="CMK7" s="4" t="str">
        <f>IFERROR(IF(N(data_NoOutliers!BZV7),data_NoOutliers!BZV7,MID(data_NoOutliers!BZV7,2,99)/2),"")</f>
        <v/>
      </c>
      <c r="CML7" s="4" t="str">
        <f>IFERROR(IF(N(data_NoOutliers!BZW7),data_NoOutliers!BZW7,MID(data_NoOutliers!BZW7,2,99)/2),"")</f>
        <v/>
      </c>
      <c r="CMM7" s="4" t="str">
        <f>IFERROR(IF(N(data_NoOutliers!BZX7),data_NoOutliers!BZX7,MID(data_NoOutliers!BZX7,2,99)/2),"")</f>
        <v/>
      </c>
      <c r="CMN7" s="4" t="str">
        <f>IFERROR(IF(N(data_NoOutliers!BZY7),data_NoOutliers!BZY7,MID(data_NoOutliers!BZY7,2,99)/2),"")</f>
        <v/>
      </c>
      <c r="CMO7" s="4" t="str">
        <f>IFERROR(IF(N(data_NoOutliers!BZZ7),data_NoOutliers!BZZ7,MID(data_NoOutliers!BZZ7,2,99)/2),"")</f>
        <v/>
      </c>
      <c r="CMP7" s="4" t="str">
        <f>IFERROR(IF(N(data_NoOutliers!CAA7),data_NoOutliers!CAA7,MID(data_NoOutliers!CAA7,2,99)/2),"")</f>
        <v/>
      </c>
      <c r="CMQ7" s="4" t="str">
        <f>IFERROR(IF(N(data_NoOutliers!CAB7),data_NoOutliers!CAB7,MID(data_NoOutliers!CAB7,2,99)/2),"")</f>
        <v/>
      </c>
      <c r="CMR7" s="4" t="str">
        <f>IFERROR(IF(N(data_NoOutliers!CAC7),data_NoOutliers!CAC7,MID(data_NoOutliers!CAC7,2,99)/2),"")</f>
        <v/>
      </c>
      <c r="CMS7" s="4" t="str">
        <f>IFERROR(IF(N(data_NoOutliers!CAD7),data_NoOutliers!CAD7,MID(data_NoOutliers!CAD7,2,99)/2),"")</f>
        <v/>
      </c>
      <c r="CMT7" s="4" t="str">
        <f>IFERROR(IF(N(data_NoOutliers!CAE7),data_NoOutliers!CAE7,MID(data_NoOutliers!CAE7,2,99)/2),"")</f>
        <v/>
      </c>
      <c r="CMU7" s="4" t="str">
        <f>IFERROR(IF(N(data_NoOutliers!CAF7),data_NoOutliers!CAF7,MID(data_NoOutliers!CAF7,2,99)/2),"")</f>
        <v/>
      </c>
      <c r="CMV7" s="4" t="str">
        <f>IFERROR(IF(N(data_NoOutliers!CAG7),data_NoOutliers!CAG7,MID(data_NoOutliers!CAG7,2,99)/2),"")</f>
        <v/>
      </c>
      <c r="CMW7" s="4" t="str">
        <f>IFERROR(IF(N(data_NoOutliers!CAH7),data_NoOutliers!CAH7,MID(data_NoOutliers!CAH7,2,99)/2),"")</f>
        <v/>
      </c>
      <c r="CMX7" s="4" t="str">
        <f>IFERROR(IF(N(data_NoOutliers!CAI7),data_NoOutliers!CAI7,MID(data_NoOutliers!CAI7,2,99)/2),"")</f>
        <v/>
      </c>
      <c r="CMY7" s="4" t="str">
        <f>IFERROR(IF(N(data_NoOutliers!CAJ7),data_NoOutliers!CAJ7,MID(data_NoOutliers!CAJ7,2,99)/2),"")</f>
        <v/>
      </c>
      <c r="CMZ7" s="4" t="str">
        <f>IFERROR(IF(N(data_NoOutliers!CAK7),data_NoOutliers!CAK7,MID(data_NoOutliers!CAK7,2,99)/2),"")</f>
        <v/>
      </c>
      <c r="CNA7" s="4" t="str">
        <f>IFERROR(IF(N(data_NoOutliers!CAL7),data_NoOutliers!CAL7,MID(data_NoOutliers!CAL7,2,99)/2),"")</f>
        <v/>
      </c>
      <c r="CNB7" s="4" t="str">
        <f>IFERROR(IF(N(data_NoOutliers!CAM7),data_NoOutliers!CAM7,MID(data_NoOutliers!CAM7,2,99)/2),"")</f>
        <v/>
      </c>
      <c r="CNC7" s="4" t="str">
        <f>IFERROR(IF(N(data_NoOutliers!CAN7),data_NoOutliers!CAN7,MID(data_NoOutliers!CAN7,2,99)/2),"")</f>
        <v/>
      </c>
      <c r="CND7" s="4" t="str">
        <f>IFERROR(IF(N(data_NoOutliers!CAO7),data_NoOutliers!CAO7,MID(data_NoOutliers!CAO7,2,99)/2),"")</f>
        <v/>
      </c>
      <c r="CNE7" s="4" t="str">
        <f>IFERROR(IF(N(data_NoOutliers!CAP7),data_NoOutliers!CAP7,MID(data_NoOutliers!CAP7,2,99)/2),"")</f>
        <v/>
      </c>
      <c r="CNF7" s="4" t="str">
        <f>IFERROR(IF(N(data_NoOutliers!CAQ7),data_NoOutliers!CAQ7,MID(data_NoOutliers!CAQ7,2,99)/2),"")</f>
        <v/>
      </c>
      <c r="CNG7" s="4" t="str">
        <f>IFERROR(IF(N(data_NoOutliers!CAR7),data_NoOutliers!CAR7,MID(data_NoOutliers!CAR7,2,99)/2),"")</f>
        <v/>
      </c>
      <c r="CNH7" s="4" t="str">
        <f>IFERROR(IF(N(data_NoOutliers!CAS7),data_NoOutliers!CAS7,MID(data_NoOutliers!CAS7,2,99)/2),"")</f>
        <v/>
      </c>
      <c r="CNI7" s="4" t="str">
        <f>IFERROR(IF(N(data_NoOutliers!CAT7),data_NoOutliers!CAT7,MID(data_NoOutliers!CAT7,2,99)/2),"")</f>
        <v/>
      </c>
      <c r="CNJ7" s="4" t="str">
        <f>IFERROR(IF(N(data_NoOutliers!CAU7),data_NoOutliers!CAU7,MID(data_NoOutliers!CAU7,2,99)/2),"")</f>
        <v/>
      </c>
      <c r="CNK7" s="4" t="str">
        <f>IFERROR(IF(N(data_NoOutliers!CAV7),data_NoOutliers!CAV7,MID(data_NoOutliers!CAV7,2,99)/2),"")</f>
        <v/>
      </c>
      <c r="CNL7" s="4" t="str">
        <f>IFERROR(IF(N(data_NoOutliers!CAW7),data_NoOutliers!CAW7,MID(data_NoOutliers!CAW7,2,99)/2),"")</f>
        <v/>
      </c>
      <c r="CNM7" s="4" t="str">
        <f>IFERROR(IF(N(data_NoOutliers!CAX7),data_NoOutliers!CAX7,MID(data_NoOutliers!CAX7,2,99)/2),"")</f>
        <v/>
      </c>
      <c r="CNN7" s="4" t="str">
        <f>IFERROR(IF(N(data_NoOutliers!CAY7),data_NoOutliers!CAY7,MID(data_NoOutliers!CAY7,2,99)/2),"")</f>
        <v/>
      </c>
      <c r="CNO7" s="4" t="str">
        <f>IFERROR(IF(N(data_NoOutliers!CAZ7),data_NoOutliers!CAZ7,MID(data_NoOutliers!CAZ7,2,99)/2),"")</f>
        <v/>
      </c>
      <c r="CNP7" s="4" t="str">
        <f>IFERROR(IF(N(data_NoOutliers!CBA7),data_NoOutliers!CBA7,MID(data_NoOutliers!CBA7,2,99)/2),"")</f>
        <v/>
      </c>
      <c r="CNQ7" s="4" t="str">
        <f>IFERROR(IF(N(data_NoOutliers!CBB7),data_NoOutliers!CBB7,MID(data_NoOutliers!CBB7,2,99)/2),"")</f>
        <v/>
      </c>
      <c r="CNR7" s="4" t="str">
        <f>IFERROR(IF(N(data_NoOutliers!CBC7),data_NoOutliers!CBC7,MID(data_NoOutliers!CBC7,2,99)/2),"")</f>
        <v/>
      </c>
      <c r="CNS7" s="4" t="str">
        <f>IFERROR(IF(N(data_NoOutliers!CBD7),data_NoOutliers!CBD7,MID(data_NoOutliers!CBD7,2,99)/2),"")</f>
        <v/>
      </c>
      <c r="CNT7" s="4" t="str">
        <f>IFERROR(IF(N(data_NoOutliers!CBE7),data_NoOutliers!CBE7,MID(data_NoOutliers!CBE7,2,99)/2),"")</f>
        <v/>
      </c>
      <c r="CNU7" s="4" t="str">
        <f>IFERROR(IF(N(data_NoOutliers!CBF7),data_NoOutliers!CBF7,MID(data_NoOutliers!CBF7,2,99)/2),"")</f>
        <v/>
      </c>
      <c r="CNV7" s="4" t="str">
        <f>IFERROR(IF(N(data_NoOutliers!CBG7),data_NoOutliers!CBG7,MID(data_NoOutliers!CBG7,2,99)/2),"")</f>
        <v/>
      </c>
      <c r="CNW7" s="4" t="str">
        <f>IFERROR(IF(N(data_NoOutliers!CBH7),data_NoOutliers!CBH7,MID(data_NoOutliers!CBH7,2,99)/2),"")</f>
        <v/>
      </c>
      <c r="CNX7" s="4" t="str">
        <f>IFERROR(IF(N(data_NoOutliers!CBI7),data_NoOutliers!CBI7,MID(data_NoOutliers!CBI7,2,99)/2),"")</f>
        <v/>
      </c>
      <c r="CNY7" s="4" t="str">
        <f>IFERROR(IF(N(data_NoOutliers!CBJ7),data_NoOutliers!CBJ7,MID(data_NoOutliers!CBJ7,2,99)/2),"")</f>
        <v/>
      </c>
      <c r="CNZ7" s="4" t="str">
        <f>IFERROR(IF(N(data_NoOutliers!CBK7),data_NoOutliers!CBK7,MID(data_NoOutliers!CBK7,2,99)/2),"")</f>
        <v/>
      </c>
      <c r="COA7" s="4" t="str">
        <f>IFERROR(IF(N(data_NoOutliers!CBL7),data_NoOutliers!CBL7,MID(data_NoOutliers!CBL7,2,99)/2),"")</f>
        <v/>
      </c>
      <c r="COB7" s="4" t="str">
        <f>IFERROR(IF(N(data_NoOutliers!CBM7),data_NoOutliers!CBM7,MID(data_NoOutliers!CBM7,2,99)/2),"")</f>
        <v/>
      </c>
      <c r="COC7" s="4" t="str">
        <f>IFERROR(IF(N(data_NoOutliers!CBN7),data_NoOutliers!CBN7,MID(data_NoOutliers!CBN7,2,99)/2),"")</f>
        <v/>
      </c>
      <c r="COD7" s="4" t="str">
        <f>IFERROR(IF(N(data_NoOutliers!CBO7),data_NoOutliers!CBO7,MID(data_NoOutliers!CBO7,2,99)/2),"")</f>
        <v/>
      </c>
      <c r="COE7" s="4" t="str">
        <f>IFERROR(IF(N(data_NoOutliers!CBP7),data_NoOutliers!CBP7,MID(data_NoOutliers!CBP7,2,99)/2),"")</f>
        <v/>
      </c>
      <c r="COF7" s="4" t="str">
        <f>IFERROR(IF(N(data_NoOutliers!CBQ7),data_NoOutliers!CBQ7,MID(data_NoOutliers!CBQ7,2,99)/2),"")</f>
        <v/>
      </c>
      <c r="COG7" s="4" t="str">
        <f>IFERROR(IF(N(data_NoOutliers!CBR7),data_NoOutliers!CBR7,MID(data_NoOutliers!CBR7,2,99)/2),"")</f>
        <v/>
      </c>
      <c r="COH7" s="4" t="str">
        <f>IFERROR(IF(N(data_NoOutliers!CBS7),data_NoOutliers!CBS7,MID(data_NoOutliers!CBS7,2,99)/2),"")</f>
        <v/>
      </c>
      <c r="COI7" s="4" t="str">
        <f>IFERROR(IF(N(data_NoOutliers!CBT7),data_NoOutliers!CBT7,MID(data_NoOutliers!CBT7,2,99)/2),"")</f>
        <v/>
      </c>
      <c r="COJ7" s="4" t="str">
        <f>IFERROR(IF(N(data_NoOutliers!CBU7),data_NoOutliers!CBU7,MID(data_NoOutliers!CBU7,2,99)/2),"")</f>
        <v/>
      </c>
      <c r="COK7" s="4" t="str">
        <f>IFERROR(IF(N(data_NoOutliers!CBV7),data_NoOutliers!CBV7,MID(data_NoOutliers!CBV7,2,99)/2),"")</f>
        <v/>
      </c>
      <c r="COL7" s="4" t="str">
        <f>IFERROR(IF(N(data_NoOutliers!CBW7),data_NoOutliers!CBW7,MID(data_NoOutliers!CBW7,2,99)/2),"")</f>
        <v/>
      </c>
      <c r="COM7" s="4" t="str">
        <f>IFERROR(IF(N(data_NoOutliers!CBX7),data_NoOutliers!CBX7,MID(data_NoOutliers!CBX7,2,99)/2),"")</f>
        <v/>
      </c>
      <c r="CON7" s="4" t="str">
        <f>IFERROR(IF(N(data_NoOutliers!CBY7),data_NoOutliers!CBY7,MID(data_NoOutliers!CBY7,2,99)/2),"")</f>
        <v/>
      </c>
      <c r="COO7" s="4" t="str">
        <f>IFERROR(IF(N(data_NoOutliers!CBZ7),data_NoOutliers!CBZ7,MID(data_NoOutliers!CBZ7,2,99)/2),"")</f>
        <v/>
      </c>
      <c r="COP7" s="4" t="str">
        <f>IFERROR(IF(N(data_NoOutliers!CCA7),data_NoOutliers!CCA7,MID(data_NoOutliers!CCA7,2,99)/2),"")</f>
        <v/>
      </c>
      <c r="COQ7" s="4" t="str">
        <f>IFERROR(IF(N(data_NoOutliers!CCB7),data_NoOutliers!CCB7,MID(data_NoOutliers!CCB7,2,99)/2),"")</f>
        <v/>
      </c>
      <c r="COR7" s="4" t="str">
        <f>IFERROR(IF(N(data_NoOutliers!CCC7),data_NoOutliers!CCC7,MID(data_NoOutliers!CCC7,2,99)/2),"")</f>
        <v/>
      </c>
      <c r="COS7" s="4" t="str">
        <f>IFERROR(IF(N(data_NoOutliers!CCD7),data_NoOutliers!CCD7,MID(data_NoOutliers!CCD7,2,99)/2),"")</f>
        <v/>
      </c>
      <c r="COT7" s="4" t="str">
        <f>IFERROR(IF(N(data_NoOutliers!CCE7),data_NoOutliers!CCE7,MID(data_NoOutliers!CCE7,2,99)/2),"")</f>
        <v/>
      </c>
      <c r="COU7" s="4" t="str">
        <f>IFERROR(IF(N(data_NoOutliers!CCF7),data_NoOutliers!CCF7,MID(data_NoOutliers!CCF7,2,99)/2),"")</f>
        <v/>
      </c>
      <c r="COV7" s="4" t="str">
        <f>IFERROR(IF(N(data_NoOutliers!CCG7),data_NoOutliers!CCG7,MID(data_NoOutliers!CCG7,2,99)/2),"")</f>
        <v/>
      </c>
      <c r="COW7" s="4" t="str">
        <f>IFERROR(IF(N(data_NoOutliers!CCH7),data_NoOutliers!CCH7,MID(data_NoOutliers!CCH7,2,99)/2),"")</f>
        <v/>
      </c>
      <c r="COX7" s="4" t="str">
        <f>IFERROR(IF(N(data_NoOutliers!CCI7),data_NoOutliers!CCI7,MID(data_NoOutliers!CCI7,2,99)/2),"")</f>
        <v/>
      </c>
      <c r="COY7" s="4" t="str">
        <f>IFERROR(IF(N(data_NoOutliers!CCJ7),data_NoOutliers!CCJ7,MID(data_NoOutliers!CCJ7,2,99)/2),"")</f>
        <v/>
      </c>
      <c r="COZ7" s="4" t="str">
        <f>IFERROR(IF(N(data_NoOutliers!CCK7),data_NoOutliers!CCK7,MID(data_NoOutliers!CCK7,2,99)/2),"")</f>
        <v/>
      </c>
      <c r="CPA7" s="4" t="str">
        <f>IFERROR(IF(N(data_NoOutliers!CCL7),data_NoOutliers!CCL7,MID(data_NoOutliers!CCL7,2,99)/2),"")</f>
        <v/>
      </c>
      <c r="CPB7" s="4" t="str">
        <f>IFERROR(IF(N(data_NoOutliers!CCM7),data_NoOutliers!CCM7,MID(data_NoOutliers!CCM7,2,99)/2),"")</f>
        <v/>
      </c>
      <c r="CPC7" s="4" t="str">
        <f>IFERROR(IF(N(data_NoOutliers!CCN7),data_NoOutliers!CCN7,MID(data_NoOutliers!CCN7,2,99)/2),"")</f>
        <v/>
      </c>
      <c r="CPD7" s="4" t="str">
        <f>IFERROR(IF(N(data_NoOutliers!CCO7),data_NoOutliers!CCO7,MID(data_NoOutliers!CCO7,2,99)/2),"")</f>
        <v/>
      </c>
      <c r="CPE7" s="4" t="str">
        <f>IFERROR(IF(N(data_NoOutliers!CCP7),data_NoOutliers!CCP7,MID(data_NoOutliers!CCP7,2,99)/2),"")</f>
        <v/>
      </c>
      <c r="CPF7" s="4" t="str">
        <f>IFERROR(IF(N(data_NoOutliers!CCQ7),data_NoOutliers!CCQ7,MID(data_NoOutliers!CCQ7,2,99)/2),"")</f>
        <v/>
      </c>
      <c r="CPG7" s="4" t="str">
        <f>IFERROR(IF(N(data_NoOutliers!CCR7),data_NoOutliers!CCR7,MID(data_NoOutliers!CCR7,2,99)/2),"")</f>
        <v/>
      </c>
      <c r="CPH7" s="4" t="str">
        <f>IFERROR(IF(N(data_NoOutliers!CCS7),data_NoOutliers!CCS7,MID(data_NoOutliers!CCS7,2,99)/2),"")</f>
        <v/>
      </c>
      <c r="CPI7" s="4" t="str">
        <f>IFERROR(IF(N(data_NoOutliers!CCT7),data_NoOutliers!CCT7,MID(data_NoOutliers!CCT7,2,99)/2),"")</f>
        <v/>
      </c>
      <c r="CPJ7" s="4" t="str">
        <f>IFERROR(IF(N(data_NoOutliers!CCU7),data_NoOutliers!CCU7,MID(data_NoOutliers!CCU7,2,99)/2),"")</f>
        <v/>
      </c>
    </row>
    <row r="8" spans="1:2454" x14ac:dyDescent="0.25">
      <c r="A8" s="1" t="s">
        <v>20</v>
      </c>
      <c r="B8" s="24" t="s">
        <v>155</v>
      </c>
      <c r="C8" s="87">
        <v>0.9</v>
      </c>
      <c r="D8" s="126">
        <f t="shared" si="0"/>
        <v>1.7707093023255804</v>
      </c>
      <c r="E8" s="135" t="s">
        <v>5</v>
      </c>
      <c r="F8" s="130" cm="1">
        <f t="array" ref="F8">2*_xlfn.STDEV.S(IF(ISNUMBER(SEARCH("*Intake*",$AP$4:$XFD$4)),$AP8:$XFD8))</f>
        <v>4.9552064015066142</v>
      </c>
      <c r="G8" s="127">
        <f t="shared" si="1"/>
        <v>2.5350000000000006</v>
      </c>
      <c r="H8" s="127" t="s">
        <v>5</v>
      </c>
      <c r="I8" s="131" cm="1">
        <f t="array" ref="I8">2*_xlfn.STDEV.S(IF($AP$4:$XFD$4="Harbour mode: Intake seawater ",AP8:XFD8))</f>
        <v>6.1174838382000036</v>
      </c>
      <c r="J8" s="127">
        <f t="shared" si="2"/>
        <v>0.80528947368421033</v>
      </c>
      <c r="K8" s="127" t="s">
        <v>5</v>
      </c>
      <c r="L8" s="132" cm="1">
        <f t="array" ref="L8">2*_xlfn.STDEV.S(IF($AP$4:$XFD$4="Transit, full speed: Intake seawater ",AP8:XFD8))</f>
        <v>1.417669111540165</v>
      </c>
      <c r="M8" s="136">
        <f t="shared" si="3"/>
        <v>4.4272109374999982</v>
      </c>
      <c r="N8" s="243" t="s">
        <v>5</v>
      </c>
      <c r="O8" s="236" cm="1">
        <f t="array" ref="O8">2*_xlfn.STDEV.S(IF(ISNUMBER(SEARCH("*before cleaning*",$AP$4:$XFD$4)),AP8:XFD8))</f>
        <v>8.1027191394321179</v>
      </c>
      <c r="P8" s="245">
        <f t="shared" si="4"/>
        <v>2.5765045045045043</v>
      </c>
      <c r="Q8" s="245">
        <f t="shared" si="5"/>
        <v>226.62514629181956</v>
      </c>
      <c r="R8" s="136">
        <f t="shared" si="6"/>
        <v>4.8456543209876539</v>
      </c>
      <c r="S8" s="243" t="s">
        <v>5</v>
      </c>
      <c r="T8" s="236" cm="1">
        <f t="array" ref="T8">2*_xlfn.STDEV.S(IF(ISNUMBER(SEARCH("*Transit, full speed: After*",$AP$4:$XFD$4)),AP8:XFD8))</f>
        <v>8.2634194324171499</v>
      </c>
      <c r="U8" s="727">
        <f>(Z8*'Sampling information'!$O$62)+(AJ8*'Sampling information'!$V$62)</f>
        <v>244.6697114579348</v>
      </c>
      <c r="V8" s="246">
        <f t="shared" si="7"/>
        <v>4.6679499999999994</v>
      </c>
      <c r="W8" s="247" t="s">
        <v>5</v>
      </c>
      <c r="X8" s="248" cm="1">
        <f t="array" ref="X8">2*_xlfn.STDEV.S(IF(ISNUMBER(SEARCH("*ME scrubber*",$AP$4:$XFD$4)),AP8:XFD8))</f>
        <v>7.2968455137327712</v>
      </c>
      <c r="Y8" s="249">
        <f t="shared" si="8"/>
        <v>3.4914545454545456</v>
      </c>
      <c r="Z8" s="331">
        <f t="shared" si="9"/>
        <v>209.11218042377817</v>
      </c>
      <c r="AA8" s="255">
        <f t="shared" si="10"/>
        <v>4.3177840909090888</v>
      </c>
      <c r="AB8" s="253" t="s">
        <v>5</v>
      </c>
      <c r="AC8" s="254" cm="1">
        <f t="array" ref="AC8">2*_xlfn.STDEV.S(IF(ISNUMBER(SEARCH("*After AE scrubber*",$AP$4:$XFD$4)),AP8:XFD8))</f>
        <v>8.4676251514708838</v>
      </c>
      <c r="AD8" s="118">
        <f t="shared" si="11"/>
        <v>2.1894102564102571</v>
      </c>
      <c r="AE8" s="251">
        <f t="shared" si="12"/>
        <v>234.03447800522139</v>
      </c>
      <c r="AF8" s="253">
        <f t="shared" si="13"/>
        <v>5.0190243902439029</v>
      </c>
      <c r="AG8" s="253" t="s">
        <v>5</v>
      </c>
      <c r="AH8" s="254" cm="1">
        <f t="array" ref="AH8">2*_xlfn.STDEV.S(IF($AP$4:$XFD$4="Transit, full speed: After AE scrubber, but before cleaning ",AP8:XFD8))</f>
        <v>9.1872627097281274</v>
      </c>
      <c r="AI8" s="118">
        <f t="shared" si="14"/>
        <v>3.6302647058823534</v>
      </c>
      <c r="AJ8" s="251">
        <f t="shared" si="15"/>
        <v>401.05072622057236</v>
      </c>
      <c r="AK8" s="255">
        <f t="shared" si="16"/>
        <v>3.7060638297872335</v>
      </c>
      <c r="AL8" s="253" t="s">
        <v>5</v>
      </c>
      <c r="AM8" s="256" cm="1">
        <f t="array" ref="AM8">2*_xlfn.STDEV.S(IF($AP$4:$XFD$4="Harbour mode: After AE scrubber, but before cleaning ",AP8:XFD8))</f>
        <v>7.6665793086681973</v>
      </c>
      <c r="AN8" s="252">
        <f t="shared" si="17"/>
        <v>1.0760227272727272</v>
      </c>
      <c r="AO8" s="251">
        <f t="shared" si="18"/>
        <v>104.97646802063204</v>
      </c>
      <c r="AP8" s="303">
        <f>IF(N(data_NoOutliers!G8),data_NoOutliers!G8,"")</f>
        <v>8.41</v>
      </c>
      <c r="AQ8" s="303">
        <f>IF(N(data_NoOutliers!H8),data_NoOutliers!H8,"")</f>
        <v>2.2000000000000002</v>
      </c>
      <c r="AR8" s="292">
        <f t="shared" si="21"/>
        <v>-6.21</v>
      </c>
      <c r="AS8" s="304">
        <f t="shared" si="22"/>
        <v>-1206.715909090909</v>
      </c>
      <c r="AT8" s="303">
        <f>IF(N(data_NoOutliers!I8),data_NoOutliers!I8,"")</f>
        <v>0.99099999999999999</v>
      </c>
      <c r="AU8" s="303" t="str">
        <f>IF(N(data_NoOutliers!J8),data_NoOutliers!J8,"")</f>
        <v/>
      </c>
      <c r="AV8" s="292" t="str">
        <f t="shared" si="23"/>
        <v/>
      </c>
      <c r="AW8" s="304" t="str">
        <f t="shared" si="24"/>
        <v/>
      </c>
      <c r="AX8" s="303">
        <f>IF(N(data_NoOutliers!K8),data_NoOutliers!K8,"")</f>
        <v>12.1</v>
      </c>
      <c r="AY8" s="292">
        <f t="shared" si="25"/>
        <v>11.109</v>
      </c>
      <c r="AZ8" s="304">
        <f t="shared" si="26"/>
        <v>2146.6880113636366</v>
      </c>
      <c r="BA8" s="303">
        <f>IF(N(data_NoOutliers!L8),data_NoOutliers!L8,"")</f>
        <v>0.45</v>
      </c>
      <c r="BB8" s="303">
        <f>IF(N(data_NoOutliers!M8),data_NoOutliers!M8,"")</f>
        <v>5.39</v>
      </c>
      <c r="BC8" s="127">
        <f t="shared" si="27"/>
        <v>4.9399999999999995</v>
      </c>
      <c r="BD8" s="305">
        <f t="shared" si="28"/>
        <v>1232.3115646258502</v>
      </c>
      <c r="BE8" s="303">
        <f>IF(N(data_NoOutliers!N8),data_NoOutliers!N8,"")</f>
        <v>0.45</v>
      </c>
      <c r="BF8" s="303">
        <f>IF(N(data_NoOutliers!O8),data_NoOutliers!O8,"")</f>
        <v>4.76</v>
      </c>
      <c r="BG8" s="127">
        <f t="shared" si="29"/>
        <v>4.3099999999999996</v>
      </c>
      <c r="BH8" s="305">
        <f t="shared" si="30"/>
        <v>204.91741071428569</v>
      </c>
      <c r="BI8" s="303">
        <f>IF(N(data_NoOutliers!P8),data_NoOutliers!P8,"")</f>
        <v>4.76</v>
      </c>
      <c r="BJ8" s="127">
        <f t="shared" si="31"/>
        <v>4.3099999999999996</v>
      </c>
      <c r="BK8" s="305">
        <f t="shared" si="32"/>
        <v>994.01069182389915</v>
      </c>
      <c r="BL8" s="303">
        <f>IF(N(data_NoOutliers!Q8),data_NoOutliers!Q8,"")</f>
        <v>0.45</v>
      </c>
      <c r="BM8" s="303">
        <f>IF(N(data_NoOutliers!R8),data_NoOutliers!R8,"")</f>
        <v>9.61</v>
      </c>
      <c r="BN8" s="118">
        <f t="shared" si="33"/>
        <v>9.16</v>
      </c>
      <c r="BO8" s="306">
        <f t="shared" si="34"/>
        <v>916.26941176470586</v>
      </c>
      <c r="BP8" s="303">
        <f>IF(N(data_NoOutliers!S8),data_NoOutliers!S8,"")</f>
        <v>0.45</v>
      </c>
      <c r="BQ8" s="303">
        <f>IF(N(data_NoOutliers!T8),data_NoOutliers!T8,"")</f>
        <v>14.4</v>
      </c>
      <c r="BR8" s="118">
        <f t="shared" si="35"/>
        <v>13.950000000000001</v>
      </c>
      <c r="BS8" s="306">
        <f t="shared" si="36"/>
        <v>573.16304347826099</v>
      </c>
      <c r="BT8" s="303">
        <f>IF(N(data_NoOutliers!U8),data_NoOutliers!U8,"")</f>
        <v>11</v>
      </c>
      <c r="BU8" s="118">
        <f t="shared" si="37"/>
        <v>10.55</v>
      </c>
      <c r="BV8" s="306">
        <f t="shared" si="38"/>
        <v>1055.3102941176471</v>
      </c>
      <c r="BW8" s="303">
        <f>IF(N(data_NoOutliers!V8),data_NoOutliers!V8,"")</f>
        <v>0.45</v>
      </c>
      <c r="BX8" s="303">
        <f>IF(N(data_NoOutliers!W8),data_NoOutliers!W8,"")</f>
        <v>9.73</v>
      </c>
      <c r="BY8" s="307">
        <f t="shared" si="39"/>
        <v>9.2800000000000011</v>
      </c>
      <c r="BZ8" s="308">
        <f t="shared" si="40"/>
        <v>478.93333333333339</v>
      </c>
      <c r="CA8" s="303">
        <f>IF(N(data_NoOutliers!X8),data_NoOutliers!X8,"")</f>
        <v>9.9700000000000006</v>
      </c>
      <c r="CB8" s="307">
        <f t="shared" si="41"/>
        <v>9.5200000000000014</v>
      </c>
      <c r="CC8" s="308">
        <f t="shared" si="42"/>
        <v>1839.6318181818185</v>
      </c>
      <c r="CD8" s="303">
        <f>IF(N(data_NoOutliers!Y8),data_NoOutliers!Y8,"")</f>
        <v>0.45</v>
      </c>
      <c r="CE8" s="303">
        <f>IF(N(data_NoOutliers!Z8),data_NoOutliers!Z8,"")</f>
        <v>4.08</v>
      </c>
      <c r="CF8" s="292">
        <f t="shared" si="43"/>
        <v>3.63</v>
      </c>
      <c r="CG8" s="304">
        <f t="shared" si="44"/>
        <v>214.49115281501338</v>
      </c>
      <c r="CH8" s="303">
        <f>IF(N(data_NoOutliers!AA8),data_NoOutliers!AA8,"")</f>
        <v>0.45</v>
      </c>
      <c r="CI8" s="303">
        <f>IF(N(data_NoOutliers!AB8),data_NoOutliers!AB8,"")</f>
        <v>2.09</v>
      </c>
      <c r="CJ8" s="292">
        <f t="shared" si="45"/>
        <v>1.64</v>
      </c>
      <c r="CK8" s="304">
        <f t="shared" si="46"/>
        <v>73.809635722679204</v>
      </c>
      <c r="CL8" s="303">
        <f>IF(N(data_NoOutliers!AC8),data_NoOutliers!AC8,"")</f>
        <v>0.45</v>
      </c>
      <c r="CM8" s="292">
        <f t="shared" si="47"/>
        <v>0</v>
      </c>
      <c r="CN8" s="304">
        <f t="shared" si="48"/>
        <v>0</v>
      </c>
      <c r="CO8" s="303">
        <f>IF(N(data_NoOutliers!AD8),data_NoOutliers!AD8,"")</f>
        <v>2.35</v>
      </c>
      <c r="CP8" s="303">
        <f>IF(N(data_NoOutliers!AE8),data_NoOutliers!AE8,"")</f>
        <v>3.25</v>
      </c>
      <c r="CQ8" s="118">
        <f t="shared" si="49"/>
        <v>0.89999999999999991</v>
      </c>
      <c r="CR8" s="306">
        <f t="shared" si="50"/>
        <v>54.574468085106375</v>
      </c>
      <c r="CS8" s="303" t="str">
        <f>IF(N(data_NoOutliers!AF8),data_NoOutliers!AF8,"")</f>
        <v/>
      </c>
      <c r="CT8" s="303">
        <f>IF(N(data_NoOutliers!AG8),data_NoOutliers!AG8,"")</f>
        <v>8.42</v>
      </c>
      <c r="CU8" s="118" t="str">
        <f t="shared" si="51"/>
        <v/>
      </c>
      <c r="CV8" s="306" t="str">
        <f t="shared" si="52"/>
        <v/>
      </c>
      <c r="CW8" s="303">
        <f>IF(N(data_NoOutliers!AH8),data_NoOutliers!AH8,"")</f>
        <v>6.98</v>
      </c>
      <c r="CX8" s="118" t="str">
        <f t="shared" si="53"/>
        <v/>
      </c>
      <c r="CY8" s="306" t="str">
        <f t="shared" si="54"/>
        <v/>
      </c>
      <c r="CZ8" s="303">
        <f>IF(N(data_NoOutliers!AI8),data_NoOutliers!AI8,"")</f>
        <v>1.84</v>
      </c>
      <c r="DA8" s="303">
        <f>IF(N(data_NoOutliers!AJ8),data_NoOutliers!AJ8,"")</f>
        <v>4.68</v>
      </c>
      <c r="DB8" s="307">
        <f t="shared" si="55"/>
        <v>2.84</v>
      </c>
      <c r="DC8" s="308">
        <f t="shared" si="56"/>
        <v>198.97749999999999</v>
      </c>
      <c r="DD8" s="303">
        <f>IF(N(data_NoOutliers!AK8),data_NoOutliers!AK8,"")</f>
        <v>0.45</v>
      </c>
      <c r="DE8" s="303">
        <f>IF(N(data_NoOutliers!AL8),data_NoOutliers!AL8,"")</f>
        <v>5.17</v>
      </c>
      <c r="DF8" s="307">
        <f t="shared" si="57"/>
        <v>4.72</v>
      </c>
      <c r="DG8" s="307">
        <f t="shared" si="58"/>
        <v>167.89079023264756</v>
      </c>
      <c r="DH8" s="303">
        <f>IF(N(data_NoOutliers!AM8),data_NoOutliers!AM8,"")</f>
        <v>5.34</v>
      </c>
      <c r="DI8" s="307">
        <f t="shared" si="59"/>
        <v>4.8899999999999997</v>
      </c>
      <c r="DJ8" s="308">
        <f t="shared" si="60"/>
        <v>304.5383333333333</v>
      </c>
      <c r="DK8" s="303" t="str">
        <f>IF(N(data_NoOutliers!AN8),data_NoOutliers!AN8,"")</f>
        <v/>
      </c>
      <c r="DL8" s="303">
        <f>IF(N(data_NoOutliers!AO8),data_NoOutliers!AO8,"")</f>
        <v>4.37</v>
      </c>
      <c r="DM8" s="292" t="str">
        <f t="shared" si="61"/>
        <v/>
      </c>
      <c r="DN8" s="304" t="str">
        <f t="shared" si="62"/>
        <v/>
      </c>
      <c r="DO8" s="303">
        <f>IF(N(data_NoOutliers!AP8),data_NoOutliers!AP8,"")</f>
        <v>5.01</v>
      </c>
      <c r="DP8" s="303">
        <f>IF(N(data_NoOutliers!AQ8),data_NoOutliers!AQ8,"")</f>
        <v>1.72</v>
      </c>
      <c r="DQ8" s="311">
        <f t="shared" si="63"/>
        <v>-3.29</v>
      </c>
      <c r="DR8" s="312">
        <f t="shared" si="64"/>
        <v>-370.68047090352223</v>
      </c>
      <c r="DS8" s="303">
        <f>IF(N(data_NoOutliers!AR8),data_NoOutliers!AR8,"")</f>
        <v>0.45</v>
      </c>
      <c r="DT8" s="303">
        <f>IF(N(data_NoOutliers!AS8),data_NoOutliers!AS8,"")</f>
        <v>2.04</v>
      </c>
      <c r="DU8" s="311">
        <f t="shared" si="65"/>
        <v>1.59</v>
      </c>
      <c r="DV8" s="312">
        <f t="shared" si="66"/>
        <v>93.356321192518635</v>
      </c>
      <c r="DW8" s="303">
        <f>IF(N(data_NoOutliers!AT8),data_NoOutliers!AT8,"")</f>
        <v>2.0499999999999998</v>
      </c>
      <c r="DX8" s="311">
        <f t="shared" si="67"/>
        <v>1.5999999999999999</v>
      </c>
      <c r="DY8" s="312">
        <f t="shared" si="68"/>
        <v>183.48383025713835</v>
      </c>
      <c r="DZ8" s="303">
        <f>IF(N(data_NoOutliers!AU8),data_NoOutliers!AU8,"")</f>
        <v>1.1599999999999999</v>
      </c>
      <c r="EA8" s="303">
        <f>IF(N(data_NoOutliers!AV8),data_NoOutliers!AV8,"")</f>
        <v>3.72</v>
      </c>
      <c r="EB8" s="313">
        <f t="shared" si="69"/>
        <v>2.5600000000000005</v>
      </c>
      <c r="EC8" s="314">
        <f t="shared" si="70"/>
        <v>288.43222052067387</v>
      </c>
      <c r="ED8" s="303">
        <f>IF(N(data_NoOutliers!AW8),data_NoOutliers!AW8,"")</f>
        <v>4.05</v>
      </c>
      <c r="EE8" s="303">
        <f>IF(N(data_NoOutliers!AX8),data_NoOutliers!AX8,"")</f>
        <v>3.17</v>
      </c>
      <c r="EF8" s="315">
        <f t="shared" si="71"/>
        <v>-0.87999999999999989</v>
      </c>
      <c r="EG8" s="316">
        <f t="shared" si="72"/>
        <v>-116.11794117647058</v>
      </c>
      <c r="EH8" s="303">
        <f>IF(N(data_NoOutliers!AY8),data_NoOutliers!AY8,"")</f>
        <v>1.82</v>
      </c>
      <c r="EI8" s="303">
        <f>IF(N(data_NoOutliers!AZ8),data_NoOutliers!AZ8,"")</f>
        <v>4.16</v>
      </c>
      <c r="EJ8" s="315">
        <f t="shared" si="73"/>
        <v>2.34</v>
      </c>
      <c r="EK8" s="316">
        <f t="shared" si="74"/>
        <v>144.85976470588236</v>
      </c>
      <c r="EL8" s="303">
        <f>IF(N(data_NoOutliers!BA8),data_NoOutliers!BA8,"")</f>
        <v>2.61</v>
      </c>
      <c r="EM8" s="315">
        <f t="shared" si="75"/>
        <v>0.78999999999999981</v>
      </c>
      <c r="EN8" s="316">
        <f t="shared" si="76"/>
        <v>75.28092307692306</v>
      </c>
      <c r="EO8" s="303">
        <f>IF(N(data_NoOutliers!BB8),data_NoOutliers!BB8,"")</f>
        <v>0.45</v>
      </c>
      <c r="EP8" s="303">
        <f>IF(N(data_NoOutliers!BC8),data_NoOutliers!BC8,"")</f>
        <v>1.01</v>
      </c>
      <c r="EQ8" s="292">
        <f t="shared" si="77"/>
        <v>0.56000000000000005</v>
      </c>
      <c r="ER8" s="304">
        <f t="shared" si="78"/>
        <v>54.373529411764707</v>
      </c>
      <c r="ES8" s="303">
        <f>IF(N(data_NoOutliers!BD8),data_NoOutliers!BD8,"")</f>
        <v>0.45</v>
      </c>
      <c r="ET8" s="303">
        <f>IF(N(data_NoOutliers!BE8),data_NoOutliers!BE8,"")</f>
        <v>6.96</v>
      </c>
      <c r="EU8" s="292">
        <f t="shared" si="79"/>
        <v>6.51</v>
      </c>
      <c r="EV8" s="304">
        <f t="shared" si="80"/>
        <v>359.22650602409641</v>
      </c>
      <c r="EW8" s="303">
        <f>IF(N(data_NoOutliers!BF8),data_NoOutliers!BF8,"")</f>
        <v>1.86</v>
      </c>
      <c r="EX8" s="292">
        <f t="shared" si="81"/>
        <v>1.4100000000000001</v>
      </c>
      <c r="EY8" s="304">
        <f t="shared" si="82"/>
        <v>175.16538461538462</v>
      </c>
      <c r="EZ8" s="303">
        <f>IF(N(data_NoOutliers!BG8),data_NoOutliers!BG8,"")</f>
        <v>8.5299999999999994</v>
      </c>
      <c r="FA8" s="303">
        <f>IF(N(data_NoOutliers!BH8),data_NoOutliers!BH8,"")</f>
        <v>1.1499999999999999</v>
      </c>
      <c r="FB8" s="313">
        <f t="shared" si="83"/>
        <v>-7.379999999999999</v>
      </c>
      <c r="FC8" s="314">
        <f t="shared" si="84"/>
        <v>-876.37499999999989</v>
      </c>
      <c r="FD8" s="303" t="str">
        <f>IF(N(data_NoOutliers!BI8),data_NoOutliers!BI8,"")</f>
        <v/>
      </c>
      <c r="FE8" s="303">
        <f>IF(N(data_NoOutliers!BJ8),data_NoOutliers!BJ8,"")</f>
        <v>5.29</v>
      </c>
      <c r="FF8" s="309" t="str">
        <f t="shared" si="85"/>
        <v/>
      </c>
      <c r="FG8" s="310" t="str">
        <f t="shared" si="86"/>
        <v/>
      </c>
      <c r="FH8" s="303">
        <f>IF(N(data_NoOutliers!BK8),data_NoOutliers!BK8,"")</f>
        <v>1.83</v>
      </c>
      <c r="FI8" s="309" t="str">
        <f t="shared" si="87"/>
        <v/>
      </c>
      <c r="FJ8" s="310" t="str">
        <f t="shared" si="88"/>
        <v/>
      </c>
      <c r="FK8" s="303">
        <f>IF(N(data_NoOutliers!BL8),data_NoOutliers!BL8,"")</f>
        <v>7.73</v>
      </c>
      <c r="FL8" s="303">
        <f>IF(N(data_NoOutliers!BM8),data_NoOutliers!BM8,"")</f>
        <v>13.2</v>
      </c>
      <c r="FM8" s="307">
        <f t="shared" si="89"/>
        <v>5.4699999999999989</v>
      </c>
      <c r="FN8" s="308">
        <f t="shared" si="90"/>
        <v>713.65266666666639</v>
      </c>
      <c r="FO8" s="303">
        <f>IF(N(data_NoOutliers!BN8),data_NoOutliers!BN8,"")</f>
        <v>0.45</v>
      </c>
      <c r="FP8" s="303">
        <f>IF(N(data_NoOutliers!BO8),data_NoOutliers!BO8,"")</f>
        <v>13.4</v>
      </c>
      <c r="FQ8" s="307">
        <f t="shared" si="91"/>
        <v>12.950000000000001</v>
      </c>
      <c r="FR8" s="308">
        <f t="shared" si="92"/>
        <v>693.11069335397553</v>
      </c>
      <c r="FS8" s="303">
        <f>IF(N(data_NoOutliers!BP8),data_NoOutliers!BP8,"")</f>
        <v>9.81</v>
      </c>
      <c r="FT8" s="307">
        <f t="shared" si="93"/>
        <v>9.3600000000000012</v>
      </c>
      <c r="FU8" s="308">
        <f t="shared" si="94"/>
        <v>1187.0655129789866</v>
      </c>
      <c r="FV8" s="303">
        <f>IF(N(data_NoOutliers!BQ8),data_NoOutliers!BQ8,"")</f>
        <v>0.45</v>
      </c>
      <c r="FW8" s="303" t="str">
        <f>IF(N(data_NoOutliers!BR8),data_NoOutliers!BR8,"")</f>
        <v/>
      </c>
      <c r="FX8" s="315" t="str">
        <f t="shared" si="95"/>
        <v/>
      </c>
      <c r="FY8" s="316" t="str">
        <f>IFERROR(FX8*$FW$50,"")</f>
        <v/>
      </c>
      <c r="FZ8" s="303">
        <f>IF(N(data_NoOutliers!BS8),data_NoOutliers!BS8,"")</f>
        <v>0.45</v>
      </c>
      <c r="GA8" s="303" t="str">
        <f>IF(N(data_NoOutliers!BT8),data_NoOutliers!BT8,"")</f>
        <v/>
      </c>
      <c r="GB8" s="315" t="str">
        <f t="shared" si="97"/>
        <v/>
      </c>
      <c r="GC8" s="316" t="str">
        <f t="shared" si="98"/>
        <v/>
      </c>
      <c r="GD8" s="303" t="str">
        <f>IF(N(data_NoOutliers!BU8),data_NoOutliers!BU8,"")</f>
        <v/>
      </c>
      <c r="GE8" s="315" t="str">
        <f t="shared" si="99"/>
        <v/>
      </c>
      <c r="GF8" s="316" t="str">
        <f t="shared" si="100"/>
        <v/>
      </c>
      <c r="GG8" s="303">
        <f>IF(N(data_NoOutliers!BV8),data_NoOutliers!BV8,"")</f>
        <v>2.12</v>
      </c>
      <c r="GH8" s="303">
        <f>IF(N(data_NoOutliers!BW8),data_NoOutliers!BW8,"")</f>
        <v>2.2000000000000002</v>
      </c>
      <c r="GI8" s="292">
        <f t="shared" si="101"/>
        <v>8.0000000000000071E-2</v>
      </c>
      <c r="GJ8" s="304">
        <f t="shared" si="102"/>
        <v>8.0222222222222292</v>
      </c>
      <c r="GK8" s="303">
        <f>IF(N(data_NoOutliers!BX8),data_NoOutliers!BX8,"")</f>
        <v>1.1599999999999999</v>
      </c>
      <c r="GL8" s="303">
        <f>IF(N(data_NoOutliers!BY8),data_NoOutliers!BY8,"")</f>
        <v>4.58</v>
      </c>
      <c r="GM8" s="292">
        <f t="shared" si="103"/>
        <v>3.42</v>
      </c>
      <c r="GN8" s="304">
        <f t="shared" si="104"/>
        <v>214.2197802197802</v>
      </c>
      <c r="GO8" s="303">
        <f>IF(N(data_NoOutliers!BZ8),data_NoOutliers!BZ8,"")</f>
        <v>7</v>
      </c>
      <c r="GP8" s="292">
        <f t="shared" si="105"/>
        <v>5.84</v>
      </c>
      <c r="GQ8" s="304">
        <f t="shared" si="106"/>
        <v>539.3888888888888</v>
      </c>
      <c r="GR8" s="303">
        <f>IF(N(data_NoOutliers!CA8),data_NoOutliers!CA8,"")</f>
        <v>0.45</v>
      </c>
      <c r="GS8" s="303">
        <f>IF(N(data_NoOutliers!CB8),data_NoOutliers!CB8,"")</f>
        <v>14.9</v>
      </c>
      <c r="GT8" s="309">
        <f t="shared" si="107"/>
        <v>14.450000000000001</v>
      </c>
      <c r="GU8" s="310">
        <f t="shared" si="108"/>
        <v>1487.1458333333333</v>
      </c>
      <c r="GV8" s="303">
        <f>IF(N(data_NoOutliers!CC8),data_NoOutliers!CC8,"")</f>
        <v>0.45</v>
      </c>
      <c r="GW8" s="303">
        <f>IF(N(data_NoOutliers!CD8),data_NoOutliers!CD8,"")</f>
        <v>4.8</v>
      </c>
      <c r="GX8" s="309">
        <f t="shared" si="19"/>
        <v>4.3499999999999996</v>
      </c>
      <c r="GY8" s="310">
        <f t="shared" si="109"/>
        <v>242.41774729396633</v>
      </c>
      <c r="GZ8" s="303">
        <f>IF(N(data_NoOutliers!CE8),data_NoOutliers!CE8,"")</f>
        <v>1.51</v>
      </c>
      <c r="HA8" s="309">
        <f t="shared" si="20"/>
        <v>1.06</v>
      </c>
      <c r="HB8" s="310">
        <f t="shared" si="110"/>
        <v>106.29444444444444</v>
      </c>
      <c r="HC8" s="303">
        <f>IF(N(data_NoOutliers!CF8),data_NoOutliers!CF8,"")</f>
        <v>0.45</v>
      </c>
      <c r="HD8" s="303">
        <f>IF(N(data_NoOutliers!CG8),data_NoOutliers!CG8,"")</f>
        <v>1.39</v>
      </c>
      <c r="HE8" s="292">
        <f t="shared" si="111"/>
        <v>0.94</v>
      </c>
      <c r="HF8" s="304">
        <f>IFERROR(HE8*$HD$50,"")</f>
        <v>118.50897736143637</v>
      </c>
      <c r="HG8" s="303">
        <f>IF(N(data_NoOutliers!CH8),data_NoOutliers!CH8,"")</f>
        <v>1.03</v>
      </c>
      <c r="HH8" s="303">
        <f>IF(N(data_NoOutliers!CI8),data_NoOutliers!CI8,"")</f>
        <v>0.45</v>
      </c>
      <c r="HI8" s="307">
        <f t="shared" si="113"/>
        <v>-0.58000000000000007</v>
      </c>
      <c r="HJ8" s="308">
        <f t="shared" si="114"/>
        <v>-49.685205183585317</v>
      </c>
      <c r="HK8" s="303">
        <f>IF(N(data_NoOutliers!CJ8),data_NoOutliers!CJ8,"")</f>
        <v>0.45</v>
      </c>
      <c r="HL8" s="303">
        <f>IF(N(data_NoOutliers!CK8),data_NoOutliers!CK8,"")</f>
        <v>0.98799999999999999</v>
      </c>
      <c r="HM8" s="307">
        <f t="shared" si="115"/>
        <v>0.53800000000000003</v>
      </c>
      <c r="HN8" s="308">
        <f t="shared" si="116"/>
        <v>33.509845890410965</v>
      </c>
      <c r="HO8" s="303">
        <f>IF(N(data_NoOutliers!CL8),data_NoOutliers!CL8,"")</f>
        <v>1.1299999999999999</v>
      </c>
      <c r="HP8" s="307">
        <f t="shared" si="117"/>
        <v>0.67999999999999994</v>
      </c>
      <c r="HQ8" s="308">
        <f t="shared" si="118"/>
        <v>57.384042553191478</v>
      </c>
      <c r="HR8" s="303">
        <f>IF(N(data_NoOutliers!CM8),data_NoOutliers!CM8,"")</f>
        <v>0.45</v>
      </c>
      <c r="HS8" s="303">
        <f>IF(N(data_NoOutliers!CN8),data_NoOutliers!CN8,"")</f>
        <v>0.45</v>
      </c>
      <c r="HT8" s="317">
        <f t="shared" si="119"/>
        <v>0</v>
      </c>
      <c r="HU8" s="318">
        <f t="shared" si="120"/>
        <v>0</v>
      </c>
      <c r="HV8" s="303">
        <f>IF(N(data_NoOutliers!CO8),data_NoOutliers!CO8,"")</f>
        <v>0.45</v>
      </c>
      <c r="HW8" s="303">
        <f>IF(N(data_NoOutliers!CP8),data_NoOutliers!CP8,"")</f>
        <v>2.06</v>
      </c>
      <c r="HX8" s="317">
        <f t="shared" si="121"/>
        <v>1.61</v>
      </c>
      <c r="HY8" s="318">
        <f t="shared" si="122"/>
        <v>124.66510238907851</v>
      </c>
      <c r="HZ8" s="303">
        <f>IF(N(data_NoOutliers!CQ8),data_NoOutliers!CQ8,"")</f>
        <v>0.45</v>
      </c>
      <c r="IA8" s="317">
        <f t="shared" si="123"/>
        <v>0</v>
      </c>
      <c r="IB8" s="318">
        <f t="shared" si="124"/>
        <v>0</v>
      </c>
      <c r="IC8" s="303">
        <f>IF(N(data_NoOutliers!CR8),data_NoOutliers!CR8,"")</f>
        <v>11.1</v>
      </c>
      <c r="ID8" s="303">
        <f>IF(N(data_NoOutliers!CS8),data_NoOutliers!CS8,"")</f>
        <v>9.2899999999999991</v>
      </c>
      <c r="IE8" s="127">
        <f t="shared" si="125"/>
        <v>-1.8100000000000005</v>
      </c>
      <c r="IF8" s="305">
        <f t="shared" si="126"/>
        <v>-148.12821158690178</v>
      </c>
      <c r="IG8" s="303" t="str">
        <f>IF(N(data_NoOutliers!CT8),data_NoOutliers!CT8,"")</f>
        <v/>
      </c>
      <c r="IH8" s="303">
        <f>IF(N(data_NoOutliers!CU8),data_NoOutliers!CU8,"")</f>
        <v>7.8</v>
      </c>
      <c r="II8" s="127" t="str">
        <f t="shared" si="127"/>
        <v/>
      </c>
      <c r="IJ8" s="305" t="str">
        <f t="shared" si="128"/>
        <v/>
      </c>
      <c r="IK8" s="303">
        <f>IF(N(data_NoOutliers!CV8),data_NoOutliers!CV8,"")</f>
        <v>8.3800000000000008</v>
      </c>
      <c r="IL8" s="127" t="str">
        <f t="shared" si="129"/>
        <v/>
      </c>
      <c r="IM8" s="305" t="str">
        <f t="shared" si="130"/>
        <v/>
      </c>
      <c r="IN8" s="303">
        <f>IF(N(data_NoOutliers!CW8),data_NoOutliers!CW8,"")</f>
        <v>1.1499999999999999</v>
      </c>
      <c r="IO8" s="303">
        <f>IF(N(data_NoOutliers!CX8),data_NoOutliers!CX8,"")</f>
        <v>11.5</v>
      </c>
      <c r="IP8" s="307">
        <f t="shared" si="131"/>
        <v>10.35</v>
      </c>
      <c r="IQ8" s="308">
        <f t="shared" si="132"/>
        <v>1139.9999999999998</v>
      </c>
      <c r="IR8" s="303">
        <f>IF(N(data_NoOutliers!CY8),data_NoOutliers!CY8,"")</f>
        <v>0.45</v>
      </c>
      <c r="IS8" s="303">
        <f>IF(N(data_NoOutliers!CZ8),data_NoOutliers!CZ8,"")</f>
        <v>1.1299999999999999</v>
      </c>
      <c r="IT8" s="307">
        <f t="shared" si="133"/>
        <v>0.67999999999999994</v>
      </c>
      <c r="IU8" s="308">
        <f t="shared" si="134"/>
        <v>47.285714285714278</v>
      </c>
      <c r="IV8" s="303">
        <f>IF(N(data_NoOutliers!DA8),data_NoOutliers!DA8,"")</f>
        <v>7.65</v>
      </c>
      <c r="IW8" s="307">
        <f t="shared" si="135"/>
        <v>7.2</v>
      </c>
      <c r="IX8" s="308">
        <f t="shared" si="136"/>
        <v>736.95483870967746</v>
      </c>
      <c r="IY8" s="303">
        <f>IFERROR(IF(N(data_NoOutliers!DB8),data_NoOutliers!DB8,MID(data_NoOutliers!DB8,2,99)/2),"")</f>
        <v>0.45</v>
      </c>
      <c r="IZ8" s="303">
        <f>IFERROR(IF(N(data_NoOutliers!DC8),data_NoOutliers!DC8,MID(data_NoOutliers!DC8,2,99)/2),"")</f>
        <v>0.45</v>
      </c>
      <c r="JA8" s="118">
        <f t="shared" si="137"/>
        <v>0</v>
      </c>
      <c r="JB8" s="306">
        <f t="shared" si="138"/>
        <v>0</v>
      </c>
      <c r="JC8" s="303">
        <f>IFERROR(IF(N(data_NoOutliers!DD8),data_NoOutliers!DD8,MID(data_NoOutliers!DD8,2,99)/2),"")</f>
        <v>0.45</v>
      </c>
      <c r="JD8" s="303">
        <f>IFERROR(IF(N(data_NoOutliers!DE8),data_NoOutliers!DE8,MID(data_NoOutliers!DE8,2,99)/2),"")</f>
        <v>1.1399999999999999</v>
      </c>
      <c r="JE8" s="118">
        <f t="shared" si="139"/>
        <v>0.69</v>
      </c>
      <c r="JF8" s="306">
        <f t="shared" si="140"/>
        <v>39.831818181818178</v>
      </c>
      <c r="JG8" s="303">
        <f>IFERROR(IF(N(data_NoOutliers!DF8),data_NoOutliers!DF8,MID(data_NoOutliers!DF8,2,99)/2),"")</f>
        <v>5.21</v>
      </c>
      <c r="JH8" s="118">
        <f t="shared" si="141"/>
        <v>4.76</v>
      </c>
      <c r="JI8" s="306">
        <f t="shared" si="142"/>
        <v>470.71111111111105</v>
      </c>
      <c r="JJ8" s="303">
        <f>IFERROR(IF(N(data_NoOutliers!DG8),data_NoOutliers!DG8,MID(data_NoOutliers!DG8,2,99)/2),"")</f>
        <v>0.45</v>
      </c>
      <c r="JK8" s="303">
        <f>IFERROR(IF(N(data_NoOutliers!DH8),data_NoOutliers!DH8,MID(data_NoOutliers!DH8,2,99)/2),"")</f>
        <v>0.45</v>
      </c>
      <c r="JL8" s="309">
        <f t="shared" si="143"/>
        <v>0</v>
      </c>
      <c r="JM8" s="310">
        <f t="shared" si="144"/>
        <v>0</v>
      </c>
      <c r="JN8" s="303">
        <f>IFERROR(IF(N(data_NoOutliers!DI8),data_NoOutliers!DI8,MID(data_NoOutliers!DI8,2,99)/2),"")</f>
        <v>1.77</v>
      </c>
      <c r="JO8" s="303">
        <f>IFERROR(IF(N(data_NoOutliers!DJ8),data_NoOutliers!DJ8,MID(data_NoOutliers!DJ8,2,99)/2),"")</f>
        <v>0.45</v>
      </c>
      <c r="JP8" s="309">
        <f t="shared" si="145"/>
        <v>-1.32</v>
      </c>
      <c r="JQ8" s="310">
        <f t="shared" si="146"/>
        <v>-105.26153846153848</v>
      </c>
      <c r="JR8" s="303">
        <f>IFERROR(IF(N(data_NoOutliers!DK8),data_NoOutliers!DK8,MID(data_NoOutliers!DK8,2,99)/2),"")</f>
        <v>1.73</v>
      </c>
      <c r="JS8" s="309">
        <f t="shared" si="147"/>
        <v>-4.0000000000000036E-2</v>
      </c>
      <c r="JT8" s="310">
        <f t="shared" si="148"/>
        <v>-4.1396648044692768</v>
      </c>
      <c r="JU8" s="303">
        <f>IFERROR(IF(N(data_NoOutliers!DL8),data_NoOutliers!DL8,MID(data_NoOutliers!DL8,2,99)/2),"")</f>
        <v>0.45</v>
      </c>
      <c r="JV8" s="303"/>
      <c r="JW8" s="292">
        <f t="shared" si="149"/>
        <v>-0.45</v>
      </c>
      <c r="JX8" s="304">
        <f t="shared" si="150"/>
        <v>-27.83203125</v>
      </c>
      <c r="JY8" s="303">
        <f>IFERROR(IF(N(data_NoOutliers!DN8),data_NoOutliers!DN8,MID(data_NoOutliers!DN8,2,99)/2),"")</f>
        <v>0.45</v>
      </c>
      <c r="JZ8" s="303">
        <f>IFERROR(IF(N(data_NoOutliers!DO8),data_NoOutliers!DO8,MID(data_NoOutliers!DO8,2,99)/2),"")</f>
        <v>2.59</v>
      </c>
      <c r="KA8" s="292">
        <f t="shared" si="151"/>
        <v>2.1399999999999997</v>
      </c>
      <c r="KB8" s="304">
        <f t="shared" si="152"/>
        <v>222.63124199743913</v>
      </c>
      <c r="KC8" s="303" t="str">
        <f>IFERROR(IF(N(data_NoOutliers!DP8),data_NoOutliers!DP8,MID(data_NoOutliers!DP8,2,99)/2),"")</f>
        <v/>
      </c>
      <c r="KD8" s="292" t="str">
        <f t="shared" si="153"/>
        <v/>
      </c>
      <c r="KE8" s="304" t="str">
        <f t="shared" si="278"/>
        <v/>
      </c>
      <c r="KF8" s="303">
        <f>IFERROR(IF(N(data_NoOutliers!DQ8),data_NoOutliers!DQ8,""),"")</f>
        <v>0.45</v>
      </c>
      <c r="KG8" s="303">
        <f>IFERROR(IF(N(data_NoOutliers!DR8),data_NoOutliers!DR8,""),"")</f>
        <v>1.37</v>
      </c>
      <c r="KH8" s="117">
        <f t="shared" si="154"/>
        <v>0.92000000000000015</v>
      </c>
      <c r="KI8" s="319">
        <f t="shared" si="279"/>
        <v>90.854358419057931</v>
      </c>
      <c r="KJ8" s="303">
        <f>IFERROR(IF(N(data_NoOutliers!DS8),data_NoOutliers!DS8,""),"")</f>
        <v>0.45</v>
      </c>
      <c r="KK8" s="303">
        <f>IFERROR(IF(N(data_NoOutliers!DT8),data_NoOutliers!DT8,""),"")</f>
        <v>4.58</v>
      </c>
      <c r="KL8" s="117">
        <f t="shared" si="155"/>
        <v>4.13</v>
      </c>
      <c r="KM8" s="319">
        <f t="shared" si="156"/>
        <v>335.05130040563108</v>
      </c>
      <c r="KN8" s="303">
        <f>IFERROR(IF(N(data_NoOutliers!DU8),data_NoOutliers!DU8,""),"")</f>
        <v>2.15</v>
      </c>
      <c r="KO8" s="117">
        <f t="shared" si="157"/>
        <v>1.7</v>
      </c>
      <c r="KP8" s="319">
        <f t="shared" si="158"/>
        <v>171.28787878787878</v>
      </c>
      <c r="KQ8" s="303">
        <f>IFERROR(IF(N(data_NoOutliers!DV8),data_NoOutliers!DV8,""),"")</f>
        <v>2</v>
      </c>
      <c r="KR8" s="303">
        <f>IFERROR(IF(N(data_NoOutliers!DW8),data_NoOutliers!DW8,""),"")</f>
        <v>1.0900000000000001</v>
      </c>
      <c r="KS8" s="311">
        <f t="shared" si="159"/>
        <v>-0.90999999999999992</v>
      </c>
      <c r="KT8" s="312">
        <f t="shared" si="160"/>
        <v>-115.66413793103447</v>
      </c>
      <c r="KU8" s="303">
        <f>IFERROR(IF(N(data_NoOutliers!DX8),data_NoOutliers!DX8,""),"")</f>
        <v>4.92</v>
      </c>
      <c r="KV8" s="303">
        <f>IFERROR(IF(N(data_NoOutliers!DY8),data_NoOutliers!DY8,""),"")</f>
        <v>0.45</v>
      </c>
      <c r="KW8" s="320">
        <f t="shared" si="161"/>
        <v>-4.47</v>
      </c>
      <c r="KX8" s="321">
        <f t="shared" si="162"/>
        <v>-0.90853658536585358</v>
      </c>
      <c r="KY8" s="303">
        <f>IFERROR(IF(N(data_NoOutliers!DZ8),data_NoOutliers!DZ8,""),"")</f>
        <v>2.92</v>
      </c>
      <c r="KZ8" s="303">
        <f>IFERROR(IF(N(data_NoOutliers!EA8),data_NoOutliers!EA8,""),"")</f>
        <v>0.45</v>
      </c>
      <c r="LA8" s="320">
        <f t="shared" si="163"/>
        <v>-2.4699999999999998</v>
      </c>
      <c r="LB8" s="321">
        <f t="shared" si="164"/>
        <v>-0.84589041095890405</v>
      </c>
      <c r="LC8" s="303">
        <f>IFERROR(IF(N(data_NoOutliers!EB8),data_NoOutliers!EB8,""),"")</f>
        <v>5.21</v>
      </c>
      <c r="LD8" s="320">
        <f t="shared" si="165"/>
        <v>2.29</v>
      </c>
      <c r="LE8" s="321">
        <f t="shared" si="166"/>
        <v>0.78424657534246578</v>
      </c>
      <c r="LF8" s="303">
        <f>IFERROR(IF(N(data_NoOutliers!EC8),data_NoOutliers!EC8,""),"")</f>
        <v>1.25</v>
      </c>
      <c r="LG8" s="303">
        <f>IFERROR(IF(N(data_NoOutliers!ED8),data_NoOutliers!ED8,""),"")</f>
        <v>1.54</v>
      </c>
      <c r="LH8" s="322">
        <f t="shared" si="167"/>
        <v>0.29000000000000004</v>
      </c>
      <c r="LI8" s="323">
        <f t="shared" si="168"/>
        <v>41.391225961538467</v>
      </c>
      <c r="LJ8" s="303">
        <f>IFERROR(IF(N(data_NoOutliers!EE8),data_NoOutliers!EE8,""),"")</f>
        <v>0.45</v>
      </c>
      <c r="LK8" s="303">
        <f>IFERROR(IF(N(data_NoOutliers!EF8),data_NoOutliers!EF8,""),"")</f>
        <v>1.21</v>
      </c>
      <c r="LL8" s="118">
        <f t="shared" si="169"/>
        <v>0.76</v>
      </c>
      <c r="LM8" s="306">
        <f t="shared" si="170"/>
        <v>89.225725094577541</v>
      </c>
      <c r="LN8" s="303">
        <f>IFERROR(IF(N(data_NoOutliers!EG8),data_NoOutliers!EG8,""),"")</f>
        <v>0.45</v>
      </c>
      <c r="LO8" s="303">
        <f>IFERROR(IF(N(data_NoOutliers!EH8),data_NoOutliers!EH8,""),"")</f>
        <v>3.33</v>
      </c>
      <c r="LP8" s="118">
        <f t="shared" si="171"/>
        <v>2.88</v>
      </c>
      <c r="LQ8" s="306">
        <f t="shared" si="172"/>
        <v>170.90109890109889</v>
      </c>
      <c r="LR8" s="303" t="str">
        <f>IFERROR(IF(N(data_NoOutliers!EI8),data_NoOutliers!EI8,""),"")</f>
        <v/>
      </c>
      <c r="LS8" s="118" t="str">
        <f t="shared" si="173"/>
        <v/>
      </c>
      <c r="LT8" s="306" t="str">
        <f t="shared" si="174"/>
        <v/>
      </c>
      <c r="LU8" s="303">
        <f>IFERROR(IF(N(data_NoOutliers!EJ8),data_NoOutliers!EJ8,""),"")</f>
        <v>6.63</v>
      </c>
      <c r="LV8" s="303">
        <f>IFERROR(IF(N(data_NoOutliers!EK8),data_NoOutliers!EK8,""),"")</f>
        <v>8.44</v>
      </c>
      <c r="LW8" s="307">
        <f t="shared" si="175"/>
        <v>1.8099999999999996</v>
      </c>
      <c r="LX8" s="308">
        <f t="shared" si="176"/>
        <v>190.6402173913043</v>
      </c>
      <c r="LY8" s="303" t="str">
        <f>IFERROR(IF(N(data_NoOutliers!EL8),data_NoOutliers!EL8,""),"")</f>
        <v/>
      </c>
      <c r="LZ8" s="303">
        <f>IFERROR(IF(N(data_NoOutliers!EM8),data_NoOutliers!EM8,""),"")</f>
        <v>5.42</v>
      </c>
      <c r="MA8" s="307" t="str">
        <f t="shared" si="177"/>
        <v/>
      </c>
      <c r="MB8" s="308" t="str">
        <f t="shared" si="178"/>
        <v/>
      </c>
      <c r="MC8" s="303">
        <f>IFERROR(IF(N(data_NoOutliers!EN8),data_NoOutliers!EN8,""),"")</f>
        <v>6.19</v>
      </c>
      <c r="MD8" s="307" t="str">
        <f t="shared" si="179"/>
        <v/>
      </c>
      <c r="ME8" s="308" t="str">
        <f t="shared" si="180"/>
        <v/>
      </c>
      <c r="MF8" s="303" t="str">
        <f>IFERROR(IF(N(data_NoOutliers!EO8),data_NoOutliers!EO8,MID(data_NoOutliers!EO8,2,99)/2),"")</f>
        <v/>
      </c>
      <c r="MG8" s="303">
        <f>IFERROR(IF(N(data_NoOutliers!EP8),data_NoOutliers!EP8,MID(data_NoOutliers!EP8,2,99)/2),"")</f>
        <v>0.45</v>
      </c>
      <c r="MH8" s="309" t="str">
        <f t="shared" si="181"/>
        <v/>
      </c>
      <c r="MI8" s="310" t="str">
        <f t="shared" si="182"/>
        <v/>
      </c>
      <c r="MJ8" s="303">
        <f>IFERROR(IF(N(data_NoOutliers!EQ8),data_NoOutliers!EQ8,MID(data_NoOutliers!EQ8,2,99)/2),"")</f>
        <v>0.45</v>
      </c>
      <c r="MK8" s="303">
        <f>IFERROR(IF(N(data_NoOutliers!ER8),data_NoOutliers!ER8,MID(data_NoOutliers!ER8,2,99)/2),"")</f>
        <v>0.45</v>
      </c>
      <c r="ML8" s="309">
        <f t="shared" si="183"/>
        <v>0</v>
      </c>
      <c r="MM8" s="310">
        <f t="shared" si="184"/>
        <v>0</v>
      </c>
      <c r="MN8" s="303">
        <f>IFERROR(IF(N(data_NoOutliers!ES8),data_NoOutliers!ES8,MID(data_NoOutliers!ES8,2,99)/2),"")</f>
        <v>0.45</v>
      </c>
      <c r="MO8" s="309">
        <f t="shared" si="185"/>
        <v>0</v>
      </c>
      <c r="MP8" s="310">
        <f t="shared" si="186"/>
        <v>0</v>
      </c>
      <c r="MQ8" s="303">
        <f>IFERROR(IF(N(data_NoOutliers!ET8),data_NoOutliers!ET8,MID(data_NoOutliers!ET8,2,99)/2),"")</f>
        <v>7.91</v>
      </c>
      <c r="MR8" s="303">
        <f>IFERROR(IF(N(data_NoOutliers!EU8),data_NoOutliers!EU8,MID(data_NoOutliers!EU8,2,99)/2),"")</f>
        <v>5.93</v>
      </c>
      <c r="MS8" s="117">
        <f t="shared" si="280"/>
        <v>-1.9800000000000004</v>
      </c>
      <c r="MT8" s="319">
        <f t="shared" si="187"/>
        <v>-399.31843575418998</v>
      </c>
      <c r="MU8" s="303" t="str">
        <f>IFERROR(IF(N(data_NoOutliers!EV8),data_NoOutliers!EV8,MID(data_NoOutliers!EV8,2,99)/2),"")</f>
        <v/>
      </c>
      <c r="MV8" s="303" t="str">
        <f>IFERROR(IF(N(data_NoOutliers!EW8),data_NoOutliers!EW8,MID(data_NoOutliers!EW8,2,99)/2),"")</f>
        <v/>
      </c>
      <c r="MW8" s="117" t="str">
        <f t="shared" si="188"/>
        <v/>
      </c>
      <c r="MX8" s="319" t="str">
        <f t="shared" si="189"/>
        <v/>
      </c>
      <c r="MY8" s="303">
        <f>IFERROR(IF(N(data_NoOutliers!EX8),data_NoOutliers!EX8,MID(data_NoOutliers!EX8,2,99)/2),"")</f>
        <v>6.5</v>
      </c>
      <c r="MZ8" s="117" t="str">
        <f t="shared" si="190"/>
        <v/>
      </c>
      <c r="NA8" s="319" t="str">
        <f t="shared" si="191"/>
        <v/>
      </c>
      <c r="NB8" s="303">
        <f>IFERROR(IF(N(data_NoOutliers!EY8),data_NoOutliers!EY8,MID(data_NoOutliers!EY8,2,99)/2),"")</f>
        <v>2.4900000000000002</v>
      </c>
      <c r="NC8" s="303">
        <f>IFERROR(IF(N(data_NoOutliers!EZ8),data_NoOutliers!EZ8,MID(data_NoOutliers!EZ8,2,99)/2),"")</f>
        <v>3.49</v>
      </c>
      <c r="ND8" s="307">
        <f t="shared" si="281"/>
        <v>1</v>
      </c>
      <c r="NE8" s="308">
        <f t="shared" si="192"/>
        <v>90.891891891891888</v>
      </c>
      <c r="NF8" s="303">
        <f>IFERROR(IF(N(data_NoOutliers!FA8),data_NoOutliers!FA8,MID(data_NoOutliers!FA8,2,99)/2),"")</f>
        <v>0.45</v>
      </c>
      <c r="NG8" s="303">
        <f>IFERROR(IF(N(data_NoOutliers!FB8),data_NoOutliers!FB8,MID(data_NoOutliers!FB8,2,99)/2),"")</f>
        <v>6.15</v>
      </c>
      <c r="NH8" s="307">
        <f t="shared" si="193"/>
        <v>5.7</v>
      </c>
      <c r="NI8" s="308">
        <f t="shared" si="194"/>
        <v>684</v>
      </c>
      <c r="NJ8" s="303">
        <f>IFERROR(IF(N(data_NoOutliers!FC8),data_NoOutliers!FC8,MID(data_NoOutliers!FC8,2,99)/2),"")</f>
        <v>1.1200000000000001</v>
      </c>
      <c r="NK8" s="307">
        <f t="shared" si="195"/>
        <v>0.67000000000000015</v>
      </c>
      <c r="NL8" s="308">
        <f t="shared" si="196"/>
        <v>106.79055555555557</v>
      </c>
      <c r="NM8" s="303">
        <f>IFERROR(IF(N(data_NoOutliers!FD8),data_NoOutliers!FD8,MID(data_NoOutliers!FD8,2,99)/2),"")</f>
        <v>0.45</v>
      </c>
      <c r="NN8" s="303">
        <f>IFERROR(IF(N(data_NoOutliers!FE8),data_NoOutliers!FE8,MID(data_NoOutliers!FE8,2,99)/2),"")</f>
        <v>5.82</v>
      </c>
      <c r="NO8" s="324">
        <f t="shared" si="282"/>
        <v>5.37</v>
      </c>
      <c r="NP8" s="325">
        <f t="shared" si="197"/>
        <v>336.48191489361704</v>
      </c>
      <c r="NQ8" s="303">
        <f>IFERROR(IF(N(data_NoOutliers!FF8),data_NoOutliers!FF8,MID(data_NoOutliers!FF8,2,99)/2),"")</f>
        <v>0.45</v>
      </c>
      <c r="NR8" s="303">
        <f>IFERROR(IF(N(data_NoOutliers!FG8),data_NoOutliers!FG8,MID(data_NoOutliers!FG8,2,99)/2),"")</f>
        <v>3.52</v>
      </c>
      <c r="NS8" s="324">
        <f t="shared" si="198"/>
        <v>3.07</v>
      </c>
      <c r="NT8" s="325">
        <f t="shared" si="199"/>
        <v>133.47826086956522</v>
      </c>
      <c r="NU8" s="303">
        <f>IFERROR(IF(N(data_NoOutliers!FH8),data_NoOutliers!FH8,MID(data_NoOutliers!FH8,2,99)/2),"")</f>
        <v>3.34</v>
      </c>
      <c r="NV8" s="324">
        <f t="shared" si="200"/>
        <v>2.8899999999999997</v>
      </c>
      <c r="NW8" s="325">
        <f t="shared" si="201"/>
        <v>174.98791208791206</v>
      </c>
      <c r="NX8" s="303">
        <f>IFERROR(IF(N(data_NoOutliers!FI8),data_NoOutliers!FI8,MID(data_NoOutliers!FI8,2,99)/2),"")</f>
        <v>0.45</v>
      </c>
      <c r="NY8" s="303">
        <f>IFERROR(IF(N(data_NoOutliers!FJ8),data_NoOutliers!FJ8,MID(data_NoOutliers!FJ8,2,99)/2),"")</f>
        <v>0.45</v>
      </c>
      <c r="NZ8" s="317">
        <f t="shared" si="283"/>
        <v>0</v>
      </c>
      <c r="OA8" s="318">
        <f t="shared" si="202"/>
        <v>0</v>
      </c>
      <c r="OB8" s="303">
        <f>IFERROR(IF(N(data_NoOutliers!FK8),data_NoOutliers!FK8,MID(data_NoOutliers!FK8,2,99)/2),"")</f>
        <v>1.03</v>
      </c>
      <c r="OC8" s="303">
        <f>IFERROR(IF(N(data_NoOutliers!FL8),data_NoOutliers!FL8,MID(data_NoOutliers!FL8,2,99)/2),"")</f>
        <v>5.0199999999999996</v>
      </c>
      <c r="OD8" s="317">
        <f t="shared" si="203"/>
        <v>3.9899999999999993</v>
      </c>
      <c r="OE8" s="318">
        <f t="shared" si="204"/>
        <v>276.09374999999994</v>
      </c>
      <c r="OF8" s="303">
        <f>IFERROR(IF(N(data_NoOutliers!FM8),data_NoOutliers!FM8,MID(data_NoOutliers!FM8,2,99)/2),"")</f>
        <v>2.5</v>
      </c>
      <c r="OG8" s="317">
        <f t="shared" si="205"/>
        <v>1.47</v>
      </c>
      <c r="OH8" s="318">
        <f t="shared" si="206"/>
        <v>125.6111111111111</v>
      </c>
      <c r="OI8" s="303">
        <f>IFERROR(IF(N(data_NoOutliers!FN8),data_NoOutliers!FN8,MID(data_NoOutliers!FN8,2,99)/2),"")</f>
        <v>4.0199999999999996</v>
      </c>
      <c r="OJ8" s="303">
        <f>IFERROR(IF(N(data_NoOutliers!FO8),data_NoOutliers!FO8,MID(data_NoOutliers!FO8,2,99)/2),"")</f>
        <v>0.45</v>
      </c>
      <c r="OK8" s="292">
        <f t="shared" si="284"/>
        <v>-3.5699999999999994</v>
      </c>
      <c r="OL8" s="304">
        <f t="shared" si="207"/>
        <v>-766.07999999999981</v>
      </c>
      <c r="OM8" s="303" t="str">
        <f>IFERROR(IF(N(data_NoOutliers!FP8),data_NoOutliers!FP8,MID(data_NoOutliers!FP8,2,99)/2),"")</f>
        <v/>
      </c>
      <c r="ON8" s="303">
        <f>IFERROR(IF(N(data_NoOutliers!FQ8),data_NoOutliers!FQ8,MID(data_NoOutliers!FQ8,2,99)/2),"")</f>
        <v>1.96</v>
      </c>
      <c r="OO8" s="292" t="str">
        <f t="shared" si="208"/>
        <v/>
      </c>
      <c r="OP8" s="304" t="str">
        <f t="shared" si="209"/>
        <v/>
      </c>
      <c r="OQ8" s="303" t="str">
        <f>IFERROR(IF(N(data_NoOutliers!FR8),data_NoOutliers!FR8,MID(data_NoOutliers!FR8,2,99)/2),"")</f>
        <v/>
      </c>
      <c r="OR8" s="292" t="str">
        <f t="shared" si="210"/>
        <v/>
      </c>
      <c r="OS8" s="304" t="str">
        <f t="shared" si="211"/>
        <v/>
      </c>
      <c r="OT8" s="303">
        <f>IFERROR(IF(N(data_NoOutliers!FS8),data_NoOutliers!FS8,MID(data_NoOutliers!FS8,2,99)/2),"")</f>
        <v>0.45</v>
      </c>
      <c r="OU8" s="303">
        <f>IFERROR(IF(N(data_NoOutliers!FT8),data_NoOutliers!FT8,MID(data_NoOutliers!FT8,2,99)/2),"")</f>
        <v>10.6</v>
      </c>
      <c r="OV8" s="313">
        <f t="shared" si="285"/>
        <v>10.15</v>
      </c>
      <c r="OW8" s="314">
        <f t="shared" si="212"/>
        <v>701.27272727272737</v>
      </c>
      <c r="OX8" s="303">
        <f>IFERROR(IF(N(data_NoOutliers!FU8),data_NoOutliers!FU8,MID(data_NoOutliers!FU8,2,99)/2),"")</f>
        <v>0.45</v>
      </c>
      <c r="OY8" s="303" t="str">
        <f>IFERROR(IF(N(data_NoOutliers!FV8),data_NoOutliers!FV8,MID(data_NoOutliers!FV8,2,99)/2),"")</f>
        <v/>
      </c>
      <c r="OZ8" s="313" t="str">
        <f t="shared" si="213"/>
        <v/>
      </c>
      <c r="PA8" s="314" t="str">
        <f t="shared" si="214"/>
        <v/>
      </c>
      <c r="PB8" s="303">
        <f>IFERROR(IF(N(data_NoOutliers!FW8),data_NoOutliers!FW8,MID(data_NoOutliers!FW8,2,99)/2),"")</f>
        <v>20.7</v>
      </c>
      <c r="PC8" s="313">
        <f t="shared" si="215"/>
        <v>20.25</v>
      </c>
      <c r="PD8" s="314">
        <f t="shared" si="216"/>
        <v>1452.9833836858004</v>
      </c>
      <c r="PE8" s="303">
        <f>IFERROR(IF(N(data_NoOutliers!FX8),data_NoOutliers!FX8,MID(data_NoOutliers!FX8,2,99)/2),"")</f>
        <v>1.22</v>
      </c>
      <c r="PF8" s="303" t="str">
        <f>IFERROR(IF(N(data_NoOutliers!FY8),data_NoOutliers!FY8,MID(data_NoOutliers!FY8,2,99)/2),"")</f>
        <v/>
      </c>
      <c r="PG8" s="326" t="str">
        <f t="shared" si="286"/>
        <v/>
      </c>
      <c r="PH8" s="327" t="str">
        <f t="shared" si="217"/>
        <v/>
      </c>
      <c r="PI8" s="303">
        <f>IFERROR(IF(N(data_NoOutliers!FZ8),data_NoOutliers!FZ8,MID(data_NoOutliers!FZ8,2,99)/2),"")</f>
        <v>3.48</v>
      </c>
      <c r="PJ8" s="303" t="str">
        <f>IFERROR(IF(N(data_NoOutliers!GA8),data_NoOutliers!GA8,MID(data_NoOutliers!GA8,2,99)/2),"")</f>
        <v/>
      </c>
      <c r="PK8" s="326" t="str">
        <f t="shared" si="218"/>
        <v/>
      </c>
      <c r="PL8" s="327" t="str">
        <f t="shared" si="219"/>
        <v/>
      </c>
      <c r="PM8" s="303" t="str">
        <f>IFERROR(IF(N(data_NoOutliers!GB8),data_NoOutliers!GB8,MID(data_NoOutliers!GB8,2,99)/2),"")</f>
        <v/>
      </c>
      <c r="PN8" s="326" t="str">
        <f t="shared" si="220"/>
        <v/>
      </c>
      <c r="PO8" s="327" t="str">
        <f t="shared" si="221"/>
        <v/>
      </c>
      <c r="PP8" s="303">
        <f>IFERROR(IF(N(data_NoOutliers!GC8),data_NoOutliers!GC8,MID(data_NoOutliers!GC8,2,99)/2),"")</f>
        <v>1.18</v>
      </c>
      <c r="PQ8" s="303" t="str">
        <f>IFERROR(IF(N(data_NoOutliers!GD8),data_NoOutliers!GD8,MID(data_NoOutliers!GD8,2,99)/2),"")</f>
        <v/>
      </c>
      <c r="PR8" s="320" t="str">
        <f t="shared" si="287"/>
        <v/>
      </c>
      <c r="PS8" s="321" t="str">
        <f>IFERROR(PR8*$PQ$50,"")</f>
        <v/>
      </c>
      <c r="PT8" s="303" t="str">
        <f>IFERROR(IF(N(data_NoOutliers!GE8),data_NoOutliers!GE8,MID(data_NoOutliers!GE8,2,99)/2),"")</f>
        <v/>
      </c>
      <c r="PU8" s="303" t="str">
        <f>IFERROR(IF(N(data_NoOutliers!GF8),data_NoOutliers!GF8,MID(data_NoOutliers!GF8,2,99)/2),"")</f>
        <v/>
      </c>
      <c r="PV8" s="320" t="str">
        <f t="shared" si="223"/>
        <v/>
      </c>
      <c r="PW8" s="321" t="str">
        <f t="shared" si="224"/>
        <v/>
      </c>
      <c r="PX8" s="303" t="str">
        <f>IFERROR(IF(N(data_NoOutliers!GG8),data_NoOutliers!GG8,MID(data_NoOutliers!GG8,2,99)/2),"")</f>
        <v/>
      </c>
      <c r="PY8" s="320" t="str">
        <f t="shared" si="225"/>
        <v/>
      </c>
      <c r="PZ8" s="321" t="str">
        <f t="shared" si="226"/>
        <v/>
      </c>
      <c r="QA8" s="303">
        <f>IFERROR(IF(N(data_NoOutliers!GH8),data_NoOutliers!GH8,MID(data_NoOutliers!GH8,2,99)/2),"")</f>
        <v>4.6900000000000004</v>
      </c>
      <c r="QB8" s="303">
        <f>IFERROR(IF(N(data_NoOutliers!GI8),data_NoOutliers!GI8,MID(data_NoOutliers!GI8,2,99)/2),"")</f>
        <v>4.45</v>
      </c>
      <c r="QC8" s="317">
        <f t="shared" si="288"/>
        <v>-0.24000000000000021</v>
      </c>
      <c r="QD8" s="318">
        <f t="shared" si="227"/>
        <v>-16.941176470588253</v>
      </c>
      <c r="QE8" s="303" t="str">
        <f>IFERROR(IF(N(data_NoOutliers!GJ8),data_NoOutliers!GJ8,MID(data_NoOutliers!GJ8,2,99)/2),"")</f>
        <v/>
      </c>
      <c r="QF8" s="303">
        <f>IFERROR(IF(N(data_NoOutliers!GK8),data_NoOutliers!GK8,MID(data_NoOutliers!GK8,2,99)/2),"")</f>
        <v>14.2</v>
      </c>
      <c r="QG8" s="317" t="str">
        <f t="shared" si="228"/>
        <v/>
      </c>
      <c r="QH8" s="318" t="str">
        <f t="shared" si="229"/>
        <v/>
      </c>
      <c r="QI8" s="303">
        <f>IFERROR(IF(N(data_NoOutliers!GL8),data_NoOutliers!GL8,MID(data_NoOutliers!GL8,2,99)/2),"")</f>
        <v>10.9</v>
      </c>
      <c r="QJ8" s="317" t="str">
        <f t="shared" si="230"/>
        <v/>
      </c>
      <c r="QK8" s="318" t="str">
        <f t="shared" si="231"/>
        <v/>
      </c>
      <c r="QL8" s="303" t="str">
        <f>IFERROR(IF(N(data_NoOutliers!GM8),data_NoOutliers!GM8,MID(data_NoOutliers!GM8,2,99)/2),"")</f>
        <v/>
      </c>
      <c r="QM8" s="303">
        <f>IFERROR(IF(N(data_NoOutliers!GN8),data_NoOutliers!GN8,MID(data_NoOutliers!GN8,2,99)/2),"")</f>
        <v>2.34</v>
      </c>
      <c r="QN8" s="328" t="str">
        <f t="shared" si="289"/>
        <v/>
      </c>
      <c r="QO8" s="329" t="str">
        <f t="shared" si="290"/>
        <v/>
      </c>
      <c r="QP8" s="303">
        <f>IFERROR(IF(N(data_NoOutliers!GO8),data_NoOutliers!GO8,MID(data_NoOutliers!GO8,2,99)/2),"")</f>
        <v>1.06</v>
      </c>
      <c r="QQ8" s="303" t="str">
        <f>IFERROR(IF(N(data_NoOutliers!GP8),data_NoOutliers!GP8,MID(data_NoOutliers!GP8,2,99)/2),"")</f>
        <v/>
      </c>
      <c r="QR8" s="328" t="str">
        <f t="shared" si="232"/>
        <v/>
      </c>
      <c r="QS8" s="329" t="str">
        <f t="shared" si="233"/>
        <v/>
      </c>
      <c r="QT8" s="303">
        <f>IFERROR(IF(N(data_NoOutliers!GQ8),data_NoOutliers!GQ8,MID(data_NoOutliers!GQ8,2,99)/2),"")</f>
        <v>8.3000000000000007</v>
      </c>
      <c r="QU8" s="328">
        <f t="shared" si="234"/>
        <v>7.24</v>
      </c>
      <c r="QV8" s="329">
        <f t="shared" si="235"/>
        <v>541.76027397260282</v>
      </c>
      <c r="QW8" s="303">
        <f>IFERROR(IF(N(data_NoOutliers!GR8),data_NoOutliers!GR8,MID(data_NoOutliers!GR8,2,99)/2),"")</f>
        <v>9.83</v>
      </c>
      <c r="QX8" s="303">
        <f>IFERROR(IF(N(data_NoOutliers!GS8),data_NoOutliers!GS8,MID(data_NoOutliers!GS8,2,99)/2),"")</f>
        <v>6.51</v>
      </c>
      <c r="QY8" s="326">
        <f t="shared" si="291"/>
        <v>-3.3200000000000003</v>
      </c>
      <c r="QZ8" s="327">
        <f t="shared" si="292"/>
        <v>-252.32000000000002</v>
      </c>
      <c r="RA8" s="303" t="str">
        <f>IFERROR(IF(N(data_NoOutliers!GT8),data_NoOutliers!GT8,MID(data_NoOutliers!GT8,2,99)/2),"")</f>
        <v/>
      </c>
      <c r="RB8" s="303">
        <f>IFERROR(IF(N(data_NoOutliers!GU8),data_NoOutliers!GU8,MID(data_NoOutliers!GU8,2,99)/2),"")</f>
        <v>4.24</v>
      </c>
      <c r="RC8" s="326" t="str">
        <f t="shared" si="236"/>
        <v/>
      </c>
      <c r="RD8" s="327" t="str">
        <f t="shared" si="293"/>
        <v/>
      </c>
      <c r="RE8" s="303">
        <f>IFERROR(IF(N(data_NoOutliers!GV8),data_NoOutliers!GV8,MID(data_NoOutliers!GV8,2,99)/2),"")</f>
        <v>15.8</v>
      </c>
      <c r="RF8" s="326" t="str">
        <f t="shared" si="237"/>
        <v/>
      </c>
      <c r="RG8" s="327" t="str">
        <f t="shared" si="238"/>
        <v/>
      </c>
      <c r="RH8" s="303">
        <f>IFERROR(IF(N(data_NoOutliers!GW8),data_NoOutliers!GW8,MID(data_NoOutliers!GW8,2,99)/2),"")</f>
        <v>2.12</v>
      </c>
      <c r="RI8" s="303">
        <f>IFERROR(IF(N(data_NoOutliers!GX8),data_NoOutliers!GX8,MID(data_NoOutliers!GX8,2,99)/2),"")</f>
        <v>0.45</v>
      </c>
      <c r="RJ8" s="292">
        <f t="shared" si="294"/>
        <v>-1.6700000000000002</v>
      </c>
      <c r="RK8" s="304">
        <f t="shared" si="239"/>
        <v>-102.65588235294118</v>
      </c>
      <c r="RL8" s="303">
        <f>IFERROR(IF(N(data_NoOutliers!GY8),data_NoOutliers!GY8,MID(data_NoOutliers!GY8,2,99)/2),"")</f>
        <v>1.8</v>
      </c>
      <c r="RM8" s="303">
        <f>IFERROR(IF(N(data_NoOutliers!GZ8),data_NoOutliers!GZ8,MID(data_NoOutliers!GZ8,2,99)/2),"")</f>
        <v>2.78</v>
      </c>
      <c r="RN8" s="292">
        <f t="shared" si="240"/>
        <v>0.97999999999999976</v>
      </c>
      <c r="RO8" s="304">
        <f t="shared" si="241"/>
        <v>53.698630136986289</v>
      </c>
      <c r="RP8" s="303">
        <f>IFERROR(IF(N(data_NoOutliers!HA8),data_NoOutliers!HA8,MID(data_NoOutliers!HA8,2,99)/2),"")</f>
        <v>6.92</v>
      </c>
      <c r="RQ8" s="292">
        <f t="shared" si="242"/>
        <v>5.12</v>
      </c>
      <c r="RR8" s="304">
        <f t="shared" si="243"/>
        <v>389.12</v>
      </c>
      <c r="RS8" s="303">
        <f>IFERROR(IF(N(data_NoOutliers!HB8),data_NoOutliers!HB8,MID(data_NoOutliers!HB8,2,99)/2),"")</f>
        <v>0.45</v>
      </c>
      <c r="RT8" s="303">
        <f>IFERROR(IF(N(data_NoOutliers!HC8),data_NoOutliers!HC8,MID(data_NoOutliers!HC8,2,99)/2),"")</f>
        <v>0.45</v>
      </c>
      <c r="RU8" s="118">
        <f t="shared" si="295"/>
        <v>0</v>
      </c>
      <c r="RV8" s="306">
        <f t="shared" si="244"/>
        <v>0</v>
      </c>
      <c r="RW8" s="303">
        <f>IFERROR(IF(N(data_NoOutliers!HD8),data_NoOutliers!HD8,MID(data_NoOutliers!HD8,2,99)/2),"")</f>
        <v>0.45</v>
      </c>
      <c r="RX8" s="303">
        <f>IFERROR(IF(N(data_NoOutliers!HE8),data_NoOutliers!HE8,MID(data_NoOutliers!HE8,2,99)/2),"")</f>
        <v>0.45</v>
      </c>
      <c r="RY8" s="118">
        <f t="shared" si="245"/>
        <v>0</v>
      </c>
      <c r="RZ8" s="306">
        <f t="shared" si="246"/>
        <v>0</v>
      </c>
      <c r="SA8" s="303">
        <f>IFERROR(IF(N(data_NoOutliers!HF8),data_NoOutliers!HF8,MID(data_NoOutliers!HF8,2,99)/2),"")</f>
        <v>0.45</v>
      </c>
      <c r="SB8" s="118">
        <f t="shared" si="247"/>
        <v>0</v>
      </c>
      <c r="SC8" s="340">
        <f t="shared" si="248"/>
        <v>0</v>
      </c>
      <c r="SD8" s="303">
        <f>IFERROR(IF(N(data_NoOutliers!HG8),data_NoOutliers!HG8,MID(data_NoOutliers!HG8,2,99)/2),"")</f>
        <v>0.45</v>
      </c>
      <c r="SE8" s="303">
        <f>IFERROR(IF(N(data_NoOutliers!HH8),data_NoOutliers!HH8,MID(data_NoOutliers!HH8,2,99)/2),"")</f>
        <v>0.45</v>
      </c>
      <c r="SF8" s="307">
        <f t="shared" si="296"/>
        <v>0</v>
      </c>
      <c r="SG8" s="308">
        <f t="shared" si="249"/>
        <v>0</v>
      </c>
      <c r="SH8" s="303">
        <f>IFERROR(IF(N(data_NoOutliers!HI8),data_NoOutliers!HI8,MID(data_NoOutliers!HI8,2,99)/2),"")</f>
        <v>0.45</v>
      </c>
      <c r="SI8" s="303">
        <f>IFERROR(IF(N(data_NoOutliers!HJ8),data_NoOutliers!HJ8,MID(data_NoOutliers!HJ8,2,99)/2),"")</f>
        <v>0.45</v>
      </c>
      <c r="SJ8" s="307">
        <f t="shared" si="250"/>
        <v>0</v>
      </c>
      <c r="SK8" s="338">
        <f t="shared" si="251"/>
        <v>0</v>
      </c>
      <c r="SL8" s="303">
        <f>IFERROR(IF(N(data_NoOutliers!HK8),data_NoOutliers!HK8,MID(data_NoOutliers!HK8,2,99)/2),"")</f>
        <v>4.0199999999999996</v>
      </c>
      <c r="SM8" s="307">
        <f t="shared" si="252"/>
        <v>3.5699999999999994</v>
      </c>
      <c r="SN8" s="338">
        <f t="shared" si="253"/>
        <v>254.36249999999995</v>
      </c>
      <c r="SO8" s="303">
        <f>IFERROR(IF(N(data_NoOutliers!HL8),data_NoOutliers!HL8,MID(data_NoOutliers!HL8,2,99)/2),"")</f>
        <v>0.45</v>
      </c>
      <c r="SP8" s="303">
        <f>IFERROR(IF(N(data_NoOutliers!HM8),data_NoOutliers!HM8,MID(data_NoOutliers!HM8,2,99)/2),"")</f>
        <v>0.91700000000000004</v>
      </c>
      <c r="SQ8" s="127">
        <f t="shared" si="297"/>
        <v>0.46700000000000003</v>
      </c>
      <c r="SR8" s="305">
        <f t="shared" si="254"/>
        <v>55.991689655172415</v>
      </c>
      <c r="SS8" s="303">
        <f>IFERROR(IF(N(data_NoOutliers!HN8),data_NoOutliers!HN8,MID(data_NoOutliers!HN8,2,99)/2),"")</f>
        <v>1.17</v>
      </c>
      <c r="ST8" s="303">
        <f>IFERROR(IF(N(data_NoOutliers!HO8),data_NoOutliers!HO8,MID(data_NoOutliers!HO8,2,99)/2),"")</f>
        <v>5.38</v>
      </c>
      <c r="SU8" s="127">
        <f t="shared" si="255"/>
        <v>4.21</v>
      </c>
      <c r="SV8" s="302">
        <f t="shared" si="256"/>
        <v>271.55411255411258</v>
      </c>
      <c r="SW8" s="303">
        <f>IFERROR(IF(N(data_NoOutliers!HP8),data_NoOutliers!HP8,MID(data_NoOutliers!HP8,2,99)/2),"")</f>
        <v>0.45</v>
      </c>
      <c r="SX8" s="127">
        <f t="shared" si="257"/>
        <v>-0.72</v>
      </c>
      <c r="SY8" s="330">
        <f t="shared" si="258"/>
        <v>-74.812499999999986</v>
      </c>
      <c r="SZ8" s="4">
        <f>IFERROR(IF(N(data_NoOutliers!HQ8),data_NoOutliers!HQ8,MID(data_NoOutliers!HQ8,2,99)/2),"")</f>
        <v>8.59</v>
      </c>
      <c r="TA8" s="4">
        <f>IFERROR(IF(N(data_NoOutliers!HR8),data_NoOutliers!HR8,MID(data_NoOutliers!HR8,2,99)/2),"")</f>
        <v>1.74</v>
      </c>
      <c r="TB8" s="118">
        <f>IFERROR(TA8-SZ8,"")</f>
        <v>-6.85</v>
      </c>
      <c r="TC8" s="306">
        <f t="shared" si="259"/>
        <v>-447.21145374449338</v>
      </c>
      <c r="TD8" s="4">
        <f>IFERROR(IF(N(data_NoOutliers!HS8),data_NoOutliers!HS8,MID(data_NoOutliers!HS8,2,99)/2),"")</f>
        <v>0.45</v>
      </c>
      <c r="TE8" s="4">
        <f>IFERROR(IF(N(data_NoOutliers!HT8),data_NoOutliers!HT8,MID(data_NoOutliers!HT8,2,99)/2),"")</f>
        <v>1.61</v>
      </c>
      <c r="TF8" s="118">
        <f t="shared" si="260"/>
        <v>1.1600000000000001</v>
      </c>
      <c r="TG8" s="458">
        <f t="shared" si="261"/>
        <v>49.784725078842733</v>
      </c>
      <c r="TH8" s="4">
        <f>IFERROR(IF(N(data_NoOutliers!HU8),data_NoOutliers!HU8,MID(data_NoOutliers!HU8,2,99)/2),"")</f>
        <v>0.45</v>
      </c>
      <c r="TI8" s="118">
        <f t="shared" si="262"/>
        <v>0</v>
      </c>
      <c r="TJ8" s="340">
        <f t="shared" si="263"/>
        <v>0</v>
      </c>
      <c r="TK8" s="4" t="str">
        <f>IFERROR(IF(N(data_NoOutliers!HV8),data_NoOutliers!HV8,MID(data_NoOutliers!HV8,2,99)/2),"")</f>
        <v/>
      </c>
      <c r="TL8" s="4">
        <f>IFERROR(IF(N(data_NoOutliers!HW8),data_NoOutliers!HW8,MID(data_NoOutliers!HW8,2,99)/2),"")</f>
        <v>1.3</v>
      </c>
      <c r="TM8" s="462" t="str">
        <f>IFERROR(TL8-TK8,"")</f>
        <v/>
      </c>
      <c r="TN8" s="463" t="str">
        <f t="shared" si="264"/>
        <v/>
      </c>
      <c r="TO8" s="4">
        <f>IFERROR(IF(N(data_NoOutliers!HX8),data_NoOutliers!HX8,MID(data_NoOutliers!HX8,2,99)/2),"")</f>
        <v>1.25</v>
      </c>
      <c r="TP8" s="4">
        <f>IFERROR(IF(N(data_NoOutliers!HY8),data_NoOutliers!HY8,MID(data_NoOutliers!HY8,2,99)/2),"")</f>
        <v>4.82</v>
      </c>
      <c r="TQ8" s="462">
        <f t="shared" si="300"/>
        <v>3.5700000000000003</v>
      </c>
      <c r="TR8" s="465">
        <f t="shared" si="265"/>
        <v>183.2192846034215</v>
      </c>
      <c r="TS8" s="4">
        <f>IFERROR(IF(N(data_NoOutliers!HZ8),data_NoOutliers!HZ8,MID(data_NoOutliers!HZ8,2,99)/2),"")</f>
        <v>0.45</v>
      </c>
      <c r="TT8" s="462">
        <f t="shared" si="266"/>
        <v>-0.8</v>
      </c>
      <c r="TU8" s="464">
        <f t="shared" si="267"/>
        <v>-51.721377101681348</v>
      </c>
      <c r="TV8" s="4">
        <f>IFERROR(IF(N(data_NoOutliers!IA8),data_NoOutliers!IA8,MID(data_NoOutliers!IA8,2,99)/2),"")</f>
        <v>0.45</v>
      </c>
      <c r="TW8" s="4">
        <f>IFERROR(IF(N(data_NoOutliers!IB8),data_NoOutliers!IB8,MID(data_NoOutliers!IB8,2,99)/2),"")</f>
        <v>0.91800000000000004</v>
      </c>
      <c r="TX8" s="468">
        <f>IFERROR(TW8-TV8,"")</f>
        <v>0.46800000000000003</v>
      </c>
      <c r="TY8" s="470">
        <f t="shared" si="302"/>
        <v>43.328641039523546</v>
      </c>
      <c r="TZ8" s="4">
        <f>IFERROR(IF(N(data_NoOutliers!IC8),data_NoOutliers!IC8,MID(data_NoOutliers!IC8,2,99)/2),"")</f>
        <v>0.45</v>
      </c>
      <c r="UA8" s="4">
        <f>IFERROR(IF(N(data_NoOutliers!ID8),data_NoOutliers!ID8,MID(data_NoOutliers!ID8,2,99)/2),"")</f>
        <v>3.98</v>
      </c>
      <c r="UB8" s="468">
        <f t="shared" si="303"/>
        <v>3.53</v>
      </c>
      <c r="UC8" s="471">
        <f t="shared" si="268"/>
        <v>225.14291808873722</v>
      </c>
      <c r="UD8" s="4">
        <f>IFERROR(IF(N(data_NoOutliers!IE8),data_NoOutliers!IE8,MID(data_NoOutliers!IE8,2,99)/2),"")</f>
        <v>3.32</v>
      </c>
      <c r="UE8" s="468">
        <f t="shared" si="269"/>
        <v>2.8699999999999997</v>
      </c>
      <c r="UF8" s="472">
        <f t="shared" si="270"/>
        <v>267.51585728444002</v>
      </c>
      <c r="UG8" s="4">
        <f>IFERROR(IF(N(data_NoOutliers!IF8),data_NoOutliers!IF8,MID(data_NoOutliers!IF8,2,99)/2),"")</f>
        <v>0.45</v>
      </c>
      <c r="UH8" s="4">
        <f>IFERROR(IF(N(data_NoOutliers!IG8),data_NoOutliers!IG8,MID(data_NoOutliers!IG8,2,99)/2),"")</f>
        <v>10.6</v>
      </c>
      <c r="UI8" s="479">
        <f>IFERROR(UH8-UG8,"")</f>
        <v>10.15</v>
      </c>
      <c r="UJ8" s="480">
        <f t="shared" si="271"/>
        <v>1020.3110465116279</v>
      </c>
      <c r="UK8" s="4">
        <f>IFERROR(IF(N(data_NoOutliers!IH8),data_NoOutliers!IH8,MID(data_NoOutliers!IH8,2,99)/2),"")</f>
        <v>0.45</v>
      </c>
      <c r="UL8" s="4">
        <f>IFERROR(IF(N(data_NoOutliers!II8),data_NoOutliers!II8,MID(data_NoOutliers!II8,2,99)/2),"")</f>
        <v>4.1399999999999997</v>
      </c>
      <c r="UM8" s="483">
        <f>IFERROR(UL8-UK8,"")</f>
        <v>3.6899999999999995</v>
      </c>
      <c r="UN8" s="485">
        <f t="shared" si="272"/>
        <v>428.44999999999987</v>
      </c>
      <c r="UO8" s="4">
        <f>IFERROR(IF(N(data_NoOutliers!IJ8),data_NoOutliers!IJ8,MID(data_NoOutliers!IJ8,2,99)/2),"")</f>
        <v>0.45</v>
      </c>
      <c r="UP8" s="4">
        <f>IFERROR(IF(N(data_NoOutliers!IK8),data_NoOutliers!IK8,MID(data_NoOutliers!IK8,2,99)/2),"")</f>
        <v>7.85</v>
      </c>
      <c r="UQ8" s="483">
        <f t="shared" si="306"/>
        <v>7.3999999999999995</v>
      </c>
      <c r="UR8" s="486">
        <f t="shared" si="273"/>
        <v>442.37362637362634</v>
      </c>
      <c r="US8" s="4">
        <f>IFERROR(IF(N(data_NoOutliers!IL8),data_NoOutliers!IL8,MID(data_NoOutliers!IL8,2,99)/2),"")</f>
        <v>2.62</v>
      </c>
      <c r="UT8" s="483">
        <f t="shared" si="307"/>
        <v>2.17</v>
      </c>
      <c r="UU8" s="487">
        <f t="shared" si="274"/>
        <v>257.6875</v>
      </c>
      <c r="UV8" s="4">
        <f>IFERROR(IF(N(data_NoOutliers!IM8),data_NoOutliers!IM8,MID(data_NoOutliers!IM8,2,99)/2),"")</f>
        <v>0.45</v>
      </c>
      <c r="UW8" s="4" t="str">
        <f>IFERROR(IF(N(data_NoOutliers!IN8),data_NoOutliers!IN8,MID(data_NoOutliers!IN8,2,99)/2),"")</f>
        <v/>
      </c>
      <c r="UX8" s="491" t="str">
        <f>IFERROR(UW8-UV8,"")</f>
        <v/>
      </c>
      <c r="UY8" s="494" t="str">
        <f t="shared" si="275"/>
        <v/>
      </c>
      <c r="UZ8" s="4">
        <f>IFERROR(IF(N(data_NoOutliers!IO8),data_NoOutliers!IO8,MID(data_NoOutliers!IO8,2,99)/2),"")</f>
        <v>0.45</v>
      </c>
      <c r="VA8" s="4">
        <f>IFERROR(IF(N(data_NoOutliers!IP8),data_NoOutliers!IP8,MID(data_NoOutliers!IP8,2,99)/2),"")</f>
        <v>8.1199999999999992</v>
      </c>
      <c r="VB8" s="491">
        <f t="shared" ref="VB8" si="310">IFERROR(VA8-UZ8,"")</f>
        <v>7.669999999999999</v>
      </c>
      <c r="VC8" s="495">
        <f t="shared" si="276"/>
        <v>467.68292682926824</v>
      </c>
      <c r="VD8" s="4">
        <f>IFERROR(IF(N(data_NoOutliers!IQ8),data_NoOutliers!IQ8,MID(data_NoOutliers!IQ8,2,99)/2),"")</f>
        <v>2.12</v>
      </c>
      <c r="VE8" s="491">
        <f t="shared" si="309"/>
        <v>1.6700000000000002</v>
      </c>
      <c r="VF8" s="493">
        <f t="shared" si="277"/>
        <v>151.59888888888887</v>
      </c>
      <c r="VG8" s="4" t="str">
        <f>IFERROR(IF(N(data_NoOutliers!IR8),data_NoOutliers!IR8,MID(data_NoOutliers!IR8,2,99)/2),"")</f>
        <v/>
      </c>
      <c r="VH8" s="4" t="str">
        <f>IFERROR(IF(N(data_NoOutliers!IS8),data_NoOutliers!IS8,MID(data_NoOutliers!IS8,2,99)/2),"")</f>
        <v/>
      </c>
      <c r="VI8" s="4" t="str">
        <f>IFERROR(IF(N(data_NoOutliers!IT8),data_NoOutliers!IT8,MID(data_NoOutliers!IT8,2,99)/2),"")</f>
        <v/>
      </c>
      <c r="VJ8" s="4" t="str">
        <f>IFERROR(IF(N(data_NoOutliers!IU8),data_NoOutliers!IU8,MID(data_NoOutliers!IU8,2,99)/2),"")</f>
        <v/>
      </c>
      <c r="VK8" s="4" t="str">
        <f>IFERROR(IF(N(data_NoOutliers!IV8),data_NoOutliers!IV8,MID(data_NoOutliers!IV8,2,99)/2),"")</f>
        <v/>
      </c>
      <c r="VL8" s="4" t="str">
        <f>IFERROR(IF(N(data_NoOutliers!IW8),data_NoOutliers!IW8,MID(data_NoOutliers!IW8,2,99)/2),"")</f>
        <v/>
      </c>
      <c r="VM8" s="4" t="str">
        <f>IFERROR(IF(N(data_NoOutliers!IX8),data_NoOutliers!IX8,MID(data_NoOutliers!IX8,2,99)/2),"")</f>
        <v/>
      </c>
      <c r="VN8" s="4" t="str">
        <f>IFERROR(IF(N(data_NoOutliers!IY8),data_NoOutliers!IY8,MID(data_NoOutliers!IY8,2,99)/2),"")</f>
        <v/>
      </c>
      <c r="VO8" s="4" t="str">
        <f>IFERROR(IF(N(data_NoOutliers!IZ8),data_NoOutliers!IZ8,MID(data_NoOutliers!IZ8,2,99)/2),"")</f>
        <v/>
      </c>
      <c r="VP8" s="4" t="str">
        <f>IFERROR(IF(N(data_NoOutliers!JA8),data_NoOutliers!JA8,MID(data_NoOutliers!JA8,2,99)/2),"")</f>
        <v/>
      </c>
      <c r="VQ8" s="4" t="str">
        <f>IFERROR(IF(N(data_NoOutliers!JB8),data_NoOutliers!JB8,MID(data_NoOutliers!JB8,2,99)/2),"")</f>
        <v/>
      </c>
      <c r="VR8" s="4" t="str">
        <f>IFERROR(IF(N(data_NoOutliers!JC8),data_NoOutliers!JC8,MID(data_NoOutliers!JC8,2,99)/2),"")</f>
        <v/>
      </c>
      <c r="VS8" s="4" t="str">
        <f>IFERROR(IF(N(data_NoOutliers!JD8),data_NoOutliers!JD8,MID(data_NoOutliers!JD8,2,99)/2),"")</f>
        <v/>
      </c>
      <c r="VT8" s="4" t="str">
        <f>IFERROR(IF(N(data_NoOutliers!JE8),data_NoOutliers!JE8,MID(data_NoOutliers!JE8,2,99)/2),"")</f>
        <v/>
      </c>
      <c r="VU8" s="4" t="str">
        <f>IFERROR(IF(N(data_NoOutliers!JF8),data_NoOutliers!JF8,MID(data_NoOutliers!JF8,2,99)/2),"")</f>
        <v/>
      </c>
      <c r="VV8" s="4" t="str">
        <f>IFERROR(IF(N(data_NoOutliers!JG8),data_NoOutliers!JG8,MID(data_NoOutliers!JG8,2,99)/2),"")</f>
        <v/>
      </c>
      <c r="VW8" s="4" t="str">
        <f>IFERROR(IF(N(data_NoOutliers!JH8),data_NoOutliers!JH8,MID(data_NoOutliers!JH8,2,99)/2),"")</f>
        <v/>
      </c>
      <c r="VX8" s="4" t="str">
        <f>IFERROR(IF(N(data_NoOutliers!JI8),data_NoOutliers!JI8,MID(data_NoOutliers!JI8,2,99)/2),"")</f>
        <v/>
      </c>
      <c r="VY8" s="4" t="str">
        <f>IFERROR(IF(N(data_NoOutliers!JJ8),data_NoOutliers!JJ8,MID(data_NoOutliers!JJ8,2,99)/2),"")</f>
        <v/>
      </c>
      <c r="VZ8" s="4" t="str">
        <f>IFERROR(IF(N(data_NoOutliers!JK8),data_NoOutliers!JK8,MID(data_NoOutliers!JK8,2,99)/2),"")</f>
        <v/>
      </c>
      <c r="WA8" s="4" t="str">
        <f>IFERROR(IF(N(data_NoOutliers!JL8),data_NoOutliers!JL8,MID(data_NoOutliers!JL8,2,99)/2),"")</f>
        <v/>
      </c>
      <c r="WB8" s="4" t="str">
        <f>IFERROR(IF(N(data_NoOutliers!JM8),data_NoOutliers!JM8,MID(data_NoOutliers!JM8,2,99)/2),"")</f>
        <v/>
      </c>
      <c r="WC8" s="4" t="str">
        <f>IFERROR(IF(N(data_NoOutliers!JN8),data_NoOutliers!JN8,MID(data_NoOutliers!JN8,2,99)/2),"")</f>
        <v/>
      </c>
      <c r="WD8" s="4" t="str">
        <f>IFERROR(IF(N(data_NoOutliers!JO8),data_NoOutliers!JO8,MID(data_NoOutliers!JO8,2,99)/2),"")</f>
        <v/>
      </c>
      <c r="WE8" s="4" t="str">
        <f>IFERROR(IF(N(data_NoOutliers!JP8),data_NoOutliers!JP8,MID(data_NoOutliers!JP8,2,99)/2),"")</f>
        <v/>
      </c>
      <c r="WF8" s="4" t="str">
        <f>IFERROR(IF(N(data_NoOutliers!JQ8),data_NoOutliers!JQ8,MID(data_NoOutliers!JQ8,2,99)/2),"")</f>
        <v/>
      </c>
      <c r="WG8" s="4" t="str">
        <f>IFERROR(IF(N(data_NoOutliers!JR8),data_NoOutliers!JR8,MID(data_NoOutliers!JR8,2,99)/2),"")</f>
        <v/>
      </c>
      <c r="WH8" s="4" t="str">
        <f>IFERROR(IF(N(data_NoOutliers!JS8),data_NoOutliers!JS8,MID(data_NoOutliers!JS8,2,99)/2),"")</f>
        <v/>
      </c>
      <c r="WI8" s="4" t="str">
        <f>IFERROR(IF(N(data_NoOutliers!JT8),data_NoOutliers!JT8,MID(data_NoOutliers!JT8,2,99)/2),"")</f>
        <v/>
      </c>
      <c r="WJ8" s="4" t="str">
        <f>IFERROR(IF(N(data_NoOutliers!JU8),data_NoOutliers!JU8,MID(data_NoOutliers!JU8,2,99)/2),"")</f>
        <v/>
      </c>
      <c r="WK8" s="4" t="str">
        <f>IFERROR(IF(N(data_NoOutliers!JV8),data_NoOutliers!JV8,MID(data_NoOutliers!JV8,2,99)/2),"")</f>
        <v/>
      </c>
      <c r="WL8" s="4" t="str">
        <f>IFERROR(IF(N(data_NoOutliers!JW8),data_NoOutliers!JW8,MID(data_NoOutliers!JW8,2,99)/2),"")</f>
        <v/>
      </c>
      <c r="WM8" s="4" t="str">
        <f>IFERROR(IF(N(data_NoOutliers!JX8),data_NoOutliers!JX8,MID(data_NoOutliers!JX8,2,99)/2),"")</f>
        <v/>
      </c>
      <c r="WN8" s="4" t="str">
        <f>IFERROR(IF(N(data_NoOutliers!JY8),data_NoOutliers!JY8,MID(data_NoOutliers!JY8,2,99)/2),"")</f>
        <v/>
      </c>
      <c r="WO8" s="4" t="str">
        <f>IFERROR(IF(N(data_NoOutliers!JZ8),data_NoOutliers!JZ8,MID(data_NoOutliers!JZ8,2,99)/2),"")</f>
        <v/>
      </c>
      <c r="WP8" s="4" t="str">
        <f>IFERROR(IF(N(data_NoOutliers!KA8),data_NoOutliers!KA8,MID(data_NoOutliers!KA8,2,99)/2),"")</f>
        <v/>
      </c>
      <c r="WQ8" s="4" t="str">
        <f>IFERROR(IF(N(data_NoOutliers!KB8),data_NoOutliers!KB8,MID(data_NoOutliers!KB8,2,99)/2),"")</f>
        <v/>
      </c>
      <c r="WR8" s="4" t="str">
        <f>IFERROR(IF(N(data_NoOutliers!KC8),data_NoOutliers!KC8,MID(data_NoOutliers!KC8,2,99)/2),"")</f>
        <v/>
      </c>
      <c r="WS8" s="4" t="str">
        <f>IFERROR(IF(N(data_NoOutliers!KD8),data_NoOutliers!KD8,MID(data_NoOutliers!KD8,2,99)/2),"")</f>
        <v/>
      </c>
      <c r="WT8" s="4" t="str">
        <f>IFERROR(IF(N(data_NoOutliers!KE8),data_NoOutliers!KE8,MID(data_NoOutliers!KE8,2,99)/2),"")</f>
        <v/>
      </c>
      <c r="WU8" s="4" t="str">
        <f>IFERROR(IF(N(data_NoOutliers!KF8),data_NoOutliers!KF8,MID(data_NoOutliers!KF8,2,99)/2),"")</f>
        <v/>
      </c>
      <c r="WV8" s="4" t="str">
        <f>IFERROR(IF(N(data_NoOutliers!KG8),data_NoOutliers!KG8,MID(data_NoOutliers!KG8,2,99)/2),"")</f>
        <v/>
      </c>
      <c r="WW8" s="4" t="str">
        <f>IFERROR(IF(N(data_NoOutliers!KH8),data_NoOutliers!KH8,MID(data_NoOutliers!KH8,2,99)/2),"")</f>
        <v/>
      </c>
      <c r="WX8" s="4" t="str">
        <f>IFERROR(IF(N(data_NoOutliers!KI8),data_NoOutliers!KI8,MID(data_NoOutliers!KI8,2,99)/2),"")</f>
        <v/>
      </c>
      <c r="WY8" s="4" t="str">
        <f>IFERROR(IF(N(data_NoOutliers!KJ8),data_NoOutliers!KJ8,MID(data_NoOutliers!KJ8,2,99)/2),"")</f>
        <v/>
      </c>
      <c r="WZ8" s="4" t="str">
        <f>IFERROR(IF(N(data_NoOutliers!KK8),data_NoOutliers!KK8,MID(data_NoOutliers!KK8,2,99)/2),"")</f>
        <v/>
      </c>
      <c r="XA8" s="4" t="str">
        <f>IFERROR(IF(N(data_NoOutliers!KL8),data_NoOutliers!KL8,MID(data_NoOutliers!KL8,2,99)/2),"")</f>
        <v/>
      </c>
      <c r="XB8" s="4" t="str">
        <f>IFERROR(IF(N(data_NoOutliers!KM8),data_NoOutliers!KM8,MID(data_NoOutliers!KM8,2,99)/2),"")</f>
        <v/>
      </c>
      <c r="XC8" s="4" t="str">
        <f>IFERROR(IF(N(data_NoOutliers!KN8),data_NoOutliers!KN8,MID(data_NoOutliers!KN8,2,99)/2),"")</f>
        <v/>
      </c>
      <c r="XD8" s="4" t="str">
        <f>IFERROR(IF(N(data_NoOutliers!KO8),data_NoOutliers!KO8,MID(data_NoOutliers!KO8,2,99)/2),"")</f>
        <v/>
      </c>
      <c r="XE8" s="4" t="str">
        <f>IFERROR(IF(N(data_NoOutliers!KP8),data_NoOutliers!KP8,MID(data_NoOutliers!KP8,2,99)/2),"")</f>
        <v/>
      </c>
      <c r="XF8" s="4" t="str">
        <f>IFERROR(IF(N(data_NoOutliers!KQ8),data_NoOutliers!KQ8,MID(data_NoOutliers!KQ8,2,99)/2),"")</f>
        <v/>
      </c>
      <c r="XG8" s="4" t="str">
        <f>IFERROR(IF(N(data_NoOutliers!KR8),data_NoOutliers!KR8,MID(data_NoOutliers!KR8,2,99)/2),"")</f>
        <v/>
      </c>
      <c r="XH8" s="4" t="str">
        <f>IFERROR(IF(N(data_NoOutliers!KS8),data_NoOutliers!KS8,MID(data_NoOutliers!KS8,2,99)/2),"")</f>
        <v/>
      </c>
      <c r="XI8" s="4" t="str">
        <f>IFERROR(IF(N(data_NoOutliers!KT8),data_NoOutliers!KT8,MID(data_NoOutliers!KT8,2,99)/2),"")</f>
        <v/>
      </c>
      <c r="XJ8" s="4" t="str">
        <f>IFERROR(IF(N(data_NoOutliers!KU8),data_NoOutliers!KU8,MID(data_NoOutliers!KU8,2,99)/2),"")</f>
        <v/>
      </c>
      <c r="XK8" s="4" t="str">
        <f>IFERROR(IF(N(data_NoOutliers!KV8),data_NoOutliers!KV8,MID(data_NoOutliers!KV8,2,99)/2),"")</f>
        <v/>
      </c>
      <c r="XL8" s="4" t="str">
        <f>IFERROR(IF(N(data_NoOutliers!KW8),data_NoOutliers!KW8,MID(data_NoOutliers!KW8,2,99)/2),"")</f>
        <v/>
      </c>
      <c r="XM8" s="4" t="str">
        <f>IFERROR(IF(N(data_NoOutliers!KX8),data_NoOutliers!KX8,MID(data_NoOutliers!KX8,2,99)/2),"")</f>
        <v/>
      </c>
      <c r="XN8" s="4" t="str">
        <f>IFERROR(IF(N(data_NoOutliers!KY8),data_NoOutliers!KY8,MID(data_NoOutliers!KY8,2,99)/2),"")</f>
        <v/>
      </c>
      <c r="XO8" s="4" t="str">
        <f>IFERROR(IF(N(data_NoOutliers!KZ8),data_NoOutliers!KZ8,MID(data_NoOutliers!KZ8,2,99)/2),"")</f>
        <v/>
      </c>
      <c r="XP8" s="4" t="str">
        <f>IFERROR(IF(N(data_NoOutliers!LA8),data_NoOutliers!LA8,MID(data_NoOutliers!LA8,2,99)/2),"")</f>
        <v/>
      </c>
      <c r="XQ8" s="4" t="str">
        <f>IFERROR(IF(N(data_NoOutliers!LB8),data_NoOutliers!LB8,MID(data_NoOutliers!LB8,2,99)/2),"")</f>
        <v/>
      </c>
      <c r="XR8" s="4" t="str">
        <f>IFERROR(IF(N(data_NoOutliers!LC8),data_NoOutliers!LC8,MID(data_NoOutliers!LC8,2,99)/2),"")</f>
        <v/>
      </c>
      <c r="XS8" s="4" t="str">
        <f>IFERROR(IF(N(data_NoOutliers!LD8),data_NoOutliers!LD8,MID(data_NoOutliers!LD8,2,99)/2),"")</f>
        <v/>
      </c>
      <c r="XT8" s="4" t="str">
        <f>IFERROR(IF(N(data_NoOutliers!LE8),data_NoOutliers!LE8,MID(data_NoOutliers!LE8,2,99)/2),"")</f>
        <v/>
      </c>
      <c r="XU8" s="4" t="str">
        <f>IFERROR(IF(N(data_NoOutliers!LF8),data_NoOutliers!LF8,MID(data_NoOutliers!LF8,2,99)/2),"")</f>
        <v/>
      </c>
      <c r="XV8" s="4" t="str">
        <f>IFERROR(IF(N(data_NoOutliers!LG8),data_NoOutliers!LG8,MID(data_NoOutliers!LG8,2,99)/2),"")</f>
        <v/>
      </c>
      <c r="XW8" s="4" t="str">
        <f>IFERROR(IF(N(data_NoOutliers!LH8),data_NoOutliers!LH8,MID(data_NoOutliers!LH8,2,99)/2),"")</f>
        <v/>
      </c>
      <c r="XX8" s="4" t="str">
        <f>IFERROR(IF(N(data_NoOutliers!LI8),data_NoOutliers!LI8,MID(data_NoOutliers!LI8,2,99)/2),"")</f>
        <v/>
      </c>
      <c r="XY8" s="4" t="str">
        <f>IFERROR(IF(N(data_NoOutliers!LJ8),data_NoOutliers!LJ8,MID(data_NoOutliers!LJ8,2,99)/2),"")</f>
        <v/>
      </c>
      <c r="XZ8" s="4" t="str">
        <f>IFERROR(IF(N(data_NoOutliers!LK8),data_NoOutliers!LK8,MID(data_NoOutliers!LK8,2,99)/2),"")</f>
        <v/>
      </c>
      <c r="YA8" s="4" t="str">
        <f>IFERROR(IF(N(data_NoOutliers!LL8),data_NoOutliers!LL8,MID(data_NoOutliers!LL8,2,99)/2),"")</f>
        <v/>
      </c>
      <c r="YB8" s="4" t="str">
        <f>IFERROR(IF(N(data_NoOutliers!LM8),data_NoOutliers!LM8,MID(data_NoOutliers!LM8,2,99)/2),"")</f>
        <v/>
      </c>
      <c r="YC8" s="4" t="str">
        <f>IFERROR(IF(N(data_NoOutliers!LN8),data_NoOutliers!LN8,MID(data_NoOutliers!LN8,2,99)/2),"")</f>
        <v/>
      </c>
      <c r="YD8" s="4" t="str">
        <f>IFERROR(IF(N(data_NoOutliers!LO8),data_NoOutliers!LO8,MID(data_NoOutliers!LO8,2,99)/2),"")</f>
        <v/>
      </c>
      <c r="YE8" s="4" t="str">
        <f>IFERROR(IF(N(data_NoOutliers!LP8),data_NoOutliers!LP8,MID(data_NoOutliers!LP8,2,99)/2),"")</f>
        <v/>
      </c>
      <c r="YF8" s="4" t="str">
        <f>IFERROR(IF(N(data_NoOutliers!LQ8),data_NoOutliers!LQ8,MID(data_NoOutliers!LQ8,2,99)/2),"")</f>
        <v/>
      </c>
      <c r="YG8" s="4" t="str">
        <f>IFERROR(IF(N(data_NoOutliers!LR8),data_NoOutliers!LR8,MID(data_NoOutliers!LR8,2,99)/2),"")</f>
        <v/>
      </c>
      <c r="YH8" s="4" t="str">
        <f>IFERROR(IF(N(data_NoOutliers!LS8),data_NoOutliers!LS8,MID(data_NoOutliers!LS8,2,99)/2),"")</f>
        <v/>
      </c>
      <c r="YI8" s="4" t="str">
        <f>IFERROR(IF(N(data_NoOutliers!LT8),data_NoOutliers!LT8,MID(data_NoOutliers!LT8,2,99)/2),"")</f>
        <v/>
      </c>
      <c r="YJ8" s="4" t="str">
        <f>IFERROR(IF(N(data_NoOutliers!LU8),data_NoOutliers!LU8,MID(data_NoOutliers!LU8,2,99)/2),"")</f>
        <v/>
      </c>
      <c r="YK8" s="4" t="str">
        <f>IFERROR(IF(N(data_NoOutliers!LV8),data_NoOutliers!LV8,MID(data_NoOutliers!LV8,2,99)/2),"")</f>
        <v/>
      </c>
      <c r="YL8" s="4" t="str">
        <f>IFERROR(IF(N(data_NoOutliers!LW8),data_NoOutliers!LW8,MID(data_NoOutliers!LW8,2,99)/2),"")</f>
        <v/>
      </c>
      <c r="YM8" s="4" t="str">
        <f>IFERROR(IF(N(data_NoOutliers!LX8),data_NoOutliers!LX8,MID(data_NoOutliers!LX8,2,99)/2),"")</f>
        <v/>
      </c>
      <c r="YN8" s="4" t="str">
        <f>IFERROR(IF(N(data_NoOutliers!LY8),data_NoOutliers!LY8,MID(data_NoOutliers!LY8,2,99)/2),"")</f>
        <v/>
      </c>
      <c r="YO8" s="4" t="str">
        <f>IFERROR(IF(N(data_NoOutliers!LZ8),data_NoOutliers!LZ8,MID(data_NoOutliers!LZ8,2,99)/2),"")</f>
        <v/>
      </c>
      <c r="YP8" s="4" t="str">
        <f>IFERROR(IF(N(data_NoOutliers!MA8),data_NoOutliers!MA8,MID(data_NoOutliers!MA8,2,99)/2),"")</f>
        <v/>
      </c>
      <c r="YQ8" s="4" t="str">
        <f>IFERROR(IF(N(data_NoOutliers!MB8),data_NoOutliers!MB8,MID(data_NoOutliers!MB8,2,99)/2),"")</f>
        <v/>
      </c>
      <c r="YR8" s="4" t="str">
        <f>IFERROR(IF(N(data_NoOutliers!MC8),data_NoOutliers!MC8,MID(data_NoOutliers!MC8,2,99)/2),"")</f>
        <v/>
      </c>
      <c r="YS8" s="4" t="str">
        <f>IFERROR(IF(N(data_NoOutliers!MD8),data_NoOutliers!MD8,MID(data_NoOutliers!MD8,2,99)/2),"")</f>
        <v/>
      </c>
      <c r="YT8" s="4" t="str">
        <f>IFERROR(IF(N(data_NoOutliers!ME8),data_NoOutliers!ME8,MID(data_NoOutliers!ME8,2,99)/2),"")</f>
        <v/>
      </c>
      <c r="YU8" s="4" t="str">
        <f>IFERROR(IF(N(data_NoOutliers!MF8),data_NoOutliers!MF8,MID(data_NoOutliers!MF8,2,99)/2),"")</f>
        <v/>
      </c>
      <c r="YV8" s="4" t="str">
        <f>IFERROR(IF(N(data_NoOutliers!MG8),data_NoOutliers!MG8,MID(data_NoOutliers!MG8,2,99)/2),"")</f>
        <v/>
      </c>
      <c r="YW8" s="4" t="str">
        <f>IFERROR(IF(N(data_NoOutliers!MH8),data_NoOutliers!MH8,MID(data_NoOutliers!MH8,2,99)/2),"")</f>
        <v/>
      </c>
      <c r="YX8" s="4" t="str">
        <f>IFERROR(IF(N(data_NoOutliers!MI8),data_NoOutliers!MI8,MID(data_NoOutliers!MI8,2,99)/2),"")</f>
        <v/>
      </c>
      <c r="YY8" s="4" t="str">
        <f>IFERROR(IF(N(data_NoOutliers!MJ8),data_NoOutliers!MJ8,MID(data_NoOutliers!MJ8,2,99)/2),"")</f>
        <v/>
      </c>
      <c r="YZ8" s="4" t="str">
        <f>IFERROR(IF(N(data_NoOutliers!MK8),data_NoOutliers!MK8,MID(data_NoOutliers!MK8,2,99)/2),"")</f>
        <v/>
      </c>
      <c r="ZA8" s="4" t="str">
        <f>IFERROR(IF(N(data_NoOutliers!ML8),data_NoOutliers!ML8,MID(data_NoOutliers!ML8,2,99)/2),"")</f>
        <v/>
      </c>
      <c r="ZB8" s="4" t="str">
        <f>IFERROR(IF(N(data_NoOutliers!MM8),data_NoOutliers!MM8,MID(data_NoOutliers!MM8,2,99)/2),"")</f>
        <v/>
      </c>
      <c r="ZC8" s="4" t="str">
        <f>IFERROR(IF(N(data_NoOutliers!MN8),data_NoOutliers!MN8,MID(data_NoOutliers!MN8,2,99)/2),"")</f>
        <v/>
      </c>
      <c r="ZD8" s="4" t="str">
        <f>IFERROR(IF(N(data_NoOutliers!MO8),data_NoOutliers!MO8,MID(data_NoOutliers!MO8,2,99)/2),"")</f>
        <v/>
      </c>
      <c r="ZE8" s="4" t="str">
        <f>IFERROR(IF(N(data_NoOutliers!MP8),data_NoOutliers!MP8,MID(data_NoOutliers!MP8,2,99)/2),"")</f>
        <v/>
      </c>
      <c r="ZF8" s="4" t="str">
        <f>IFERROR(IF(N(data_NoOutliers!MQ8),data_NoOutliers!MQ8,MID(data_NoOutliers!MQ8,2,99)/2),"")</f>
        <v/>
      </c>
      <c r="ZG8" s="4" t="str">
        <f>IFERROR(IF(N(data_NoOutliers!MR8),data_NoOutliers!MR8,MID(data_NoOutliers!MR8,2,99)/2),"")</f>
        <v/>
      </c>
      <c r="ZH8" s="4" t="str">
        <f>IFERROR(IF(N(data_NoOutliers!MS8),data_NoOutliers!MS8,MID(data_NoOutliers!MS8,2,99)/2),"")</f>
        <v/>
      </c>
      <c r="ZI8" s="4" t="str">
        <f>IFERROR(IF(N(data_NoOutliers!MT8),data_NoOutliers!MT8,MID(data_NoOutliers!MT8,2,99)/2),"")</f>
        <v/>
      </c>
      <c r="ZJ8" s="4" t="str">
        <f>IFERROR(IF(N(data_NoOutliers!MU8),data_NoOutliers!MU8,MID(data_NoOutliers!MU8,2,99)/2),"")</f>
        <v/>
      </c>
      <c r="ZK8" s="4" t="str">
        <f>IFERROR(IF(N(data_NoOutliers!MV8),data_NoOutliers!MV8,MID(data_NoOutliers!MV8,2,99)/2),"")</f>
        <v/>
      </c>
      <c r="ZL8" s="4" t="str">
        <f>IFERROR(IF(N(data_NoOutliers!MW8),data_NoOutliers!MW8,MID(data_NoOutliers!MW8,2,99)/2),"")</f>
        <v/>
      </c>
      <c r="ZM8" s="4" t="str">
        <f>IFERROR(IF(N(data_NoOutliers!MX8),data_NoOutliers!MX8,MID(data_NoOutliers!MX8,2,99)/2),"")</f>
        <v/>
      </c>
      <c r="ZN8" s="4" t="str">
        <f>IFERROR(IF(N(data_NoOutliers!MY8),data_NoOutliers!MY8,MID(data_NoOutliers!MY8,2,99)/2),"")</f>
        <v/>
      </c>
      <c r="ZO8" s="4" t="str">
        <f>IFERROR(IF(N(data_NoOutliers!MZ8),data_NoOutliers!MZ8,MID(data_NoOutliers!MZ8,2,99)/2),"")</f>
        <v/>
      </c>
      <c r="ZP8" s="4" t="str">
        <f>IFERROR(IF(N(data_NoOutliers!NA8),data_NoOutliers!NA8,MID(data_NoOutliers!NA8,2,99)/2),"")</f>
        <v/>
      </c>
      <c r="ZQ8" s="4" t="str">
        <f>IFERROR(IF(N(data_NoOutliers!NB8),data_NoOutliers!NB8,MID(data_NoOutliers!NB8,2,99)/2),"")</f>
        <v/>
      </c>
      <c r="ZR8" s="4" t="str">
        <f>IFERROR(IF(N(data_NoOutliers!NC8),data_NoOutliers!NC8,MID(data_NoOutliers!NC8,2,99)/2),"")</f>
        <v/>
      </c>
      <c r="ZS8" s="4" t="str">
        <f>IFERROR(IF(N(data_NoOutliers!ND8),data_NoOutliers!ND8,MID(data_NoOutliers!ND8,2,99)/2),"")</f>
        <v/>
      </c>
      <c r="ZT8" s="4" t="str">
        <f>IFERROR(IF(N(data_NoOutliers!NE8),data_NoOutliers!NE8,MID(data_NoOutliers!NE8,2,99)/2),"")</f>
        <v/>
      </c>
      <c r="ZU8" s="4" t="str">
        <f>IFERROR(IF(N(data_NoOutliers!NF8),data_NoOutliers!NF8,MID(data_NoOutliers!NF8,2,99)/2),"")</f>
        <v/>
      </c>
      <c r="ZV8" s="4" t="str">
        <f>IFERROR(IF(N(data_NoOutliers!NG8),data_NoOutliers!NG8,MID(data_NoOutliers!NG8,2,99)/2),"")</f>
        <v/>
      </c>
      <c r="ZW8" s="4" t="str">
        <f>IFERROR(IF(N(data_NoOutliers!NH8),data_NoOutliers!NH8,MID(data_NoOutliers!NH8,2,99)/2),"")</f>
        <v/>
      </c>
      <c r="ZX8" s="4" t="str">
        <f>IFERROR(IF(N(data_NoOutliers!NI8),data_NoOutliers!NI8,MID(data_NoOutliers!NI8,2,99)/2),"")</f>
        <v/>
      </c>
      <c r="ZY8" s="4" t="str">
        <f>IFERROR(IF(N(data_NoOutliers!NJ8),data_NoOutliers!NJ8,MID(data_NoOutliers!NJ8,2,99)/2),"")</f>
        <v/>
      </c>
      <c r="ZZ8" s="4" t="str">
        <f>IFERROR(IF(N(data_NoOutliers!NK8),data_NoOutliers!NK8,MID(data_NoOutliers!NK8,2,99)/2),"")</f>
        <v/>
      </c>
      <c r="AAA8" s="4" t="str">
        <f>IFERROR(IF(N(data_NoOutliers!NL8),data_NoOutliers!NL8,MID(data_NoOutliers!NL8,2,99)/2),"")</f>
        <v/>
      </c>
      <c r="AAB8" s="4" t="str">
        <f>IFERROR(IF(N(data_NoOutliers!NM8),data_NoOutliers!NM8,MID(data_NoOutliers!NM8,2,99)/2),"")</f>
        <v/>
      </c>
      <c r="AAC8" s="4" t="str">
        <f>IFERROR(IF(N(data_NoOutliers!NN8),data_NoOutliers!NN8,MID(data_NoOutliers!NN8,2,99)/2),"")</f>
        <v/>
      </c>
      <c r="AAD8" s="4" t="str">
        <f>IFERROR(IF(N(data_NoOutliers!NO8),data_NoOutliers!NO8,MID(data_NoOutliers!NO8,2,99)/2),"")</f>
        <v/>
      </c>
      <c r="AAE8" s="4" t="str">
        <f>IFERROR(IF(N(data_NoOutliers!NP8),data_NoOutliers!NP8,MID(data_NoOutliers!NP8,2,99)/2),"")</f>
        <v/>
      </c>
      <c r="AAF8" s="4" t="str">
        <f>IFERROR(IF(N(data_NoOutliers!NQ8),data_NoOutliers!NQ8,MID(data_NoOutliers!NQ8,2,99)/2),"")</f>
        <v/>
      </c>
      <c r="AAG8" s="4" t="str">
        <f>IFERROR(IF(N(data_NoOutliers!NR8),data_NoOutliers!NR8,MID(data_NoOutliers!NR8,2,99)/2),"")</f>
        <v/>
      </c>
      <c r="AAH8" s="4" t="str">
        <f>IFERROR(IF(N(data_NoOutliers!NS8),data_NoOutliers!NS8,MID(data_NoOutliers!NS8,2,99)/2),"")</f>
        <v/>
      </c>
      <c r="AAI8" s="4" t="str">
        <f>IFERROR(IF(N(data_NoOutliers!NT8),data_NoOutliers!NT8,MID(data_NoOutliers!NT8,2,99)/2),"")</f>
        <v/>
      </c>
      <c r="AAJ8" s="4" t="str">
        <f>IFERROR(IF(N(data_NoOutliers!NU8),data_NoOutliers!NU8,MID(data_NoOutliers!NU8,2,99)/2),"")</f>
        <v/>
      </c>
      <c r="AAK8" s="4" t="str">
        <f>IFERROR(IF(N(data_NoOutliers!NV8),data_NoOutliers!NV8,MID(data_NoOutliers!NV8,2,99)/2),"")</f>
        <v/>
      </c>
      <c r="AAL8" s="4" t="str">
        <f>IFERROR(IF(N(data_NoOutliers!NW8),data_NoOutliers!NW8,MID(data_NoOutliers!NW8,2,99)/2),"")</f>
        <v/>
      </c>
      <c r="AAM8" s="4" t="str">
        <f>IFERROR(IF(N(data_NoOutliers!NX8),data_NoOutliers!NX8,MID(data_NoOutliers!NX8,2,99)/2),"")</f>
        <v/>
      </c>
      <c r="AAN8" s="4" t="str">
        <f>IFERROR(IF(N(data_NoOutliers!NY8),data_NoOutliers!NY8,MID(data_NoOutliers!NY8,2,99)/2),"")</f>
        <v/>
      </c>
      <c r="AAO8" s="4" t="str">
        <f>IFERROR(IF(N(data_NoOutliers!NZ8),data_NoOutliers!NZ8,MID(data_NoOutliers!NZ8,2,99)/2),"")</f>
        <v/>
      </c>
      <c r="AAP8" s="4" t="str">
        <f>IFERROR(IF(N(data_NoOutliers!OA8),data_NoOutliers!OA8,MID(data_NoOutliers!OA8,2,99)/2),"")</f>
        <v/>
      </c>
      <c r="AAQ8" s="4" t="str">
        <f>IFERROR(IF(N(data_NoOutliers!OB8),data_NoOutliers!OB8,MID(data_NoOutliers!OB8,2,99)/2),"")</f>
        <v/>
      </c>
      <c r="AAR8" s="4" t="str">
        <f>IFERROR(IF(N(data_NoOutliers!OC8),data_NoOutliers!OC8,MID(data_NoOutliers!OC8,2,99)/2),"")</f>
        <v/>
      </c>
      <c r="AAS8" s="4" t="str">
        <f>IFERROR(IF(N(data_NoOutliers!OD8),data_NoOutliers!OD8,MID(data_NoOutliers!OD8,2,99)/2),"")</f>
        <v/>
      </c>
      <c r="AAT8" s="4" t="str">
        <f>IFERROR(IF(N(data_NoOutliers!OE8),data_NoOutliers!OE8,MID(data_NoOutliers!OE8,2,99)/2),"")</f>
        <v/>
      </c>
      <c r="AAU8" s="4" t="str">
        <f>IFERROR(IF(N(data_NoOutliers!OF8),data_NoOutliers!OF8,MID(data_NoOutliers!OF8,2,99)/2),"")</f>
        <v/>
      </c>
      <c r="AAV8" s="4" t="str">
        <f>IFERROR(IF(N(data_NoOutliers!OG8),data_NoOutliers!OG8,MID(data_NoOutliers!OG8,2,99)/2),"")</f>
        <v/>
      </c>
      <c r="AAW8" s="4" t="str">
        <f>IFERROR(IF(N(data_NoOutliers!OH8),data_NoOutliers!OH8,MID(data_NoOutliers!OH8,2,99)/2),"")</f>
        <v/>
      </c>
      <c r="AAX8" s="4" t="str">
        <f>IFERROR(IF(N(data_NoOutliers!OI8),data_NoOutliers!OI8,MID(data_NoOutliers!OI8,2,99)/2),"")</f>
        <v/>
      </c>
      <c r="AAY8" s="4" t="str">
        <f>IFERROR(IF(N(data_NoOutliers!OJ8),data_NoOutliers!OJ8,MID(data_NoOutliers!OJ8,2,99)/2),"")</f>
        <v/>
      </c>
      <c r="AAZ8" s="4" t="str">
        <f>IFERROR(IF(N(data_NoOutliers!OK8),data_NoOutliers!OK8,MID(data_NoOutliers!OK8,2,99)/2),"")</f>
        <v/>
      </c>
      <c r="ABA8" s="4" t="str">
        <f>IFERROR(IF(N(data_NoOutliers!OL8),data_NoOutliers!OL8,MID(data_NoOutliers!OL8,2,99)/2),"")</f>
        <v/>
      </c>
      <c r="ABB8" s="4" t="str">
        <f>IFERROR(IF(N(data_NoOutliers!OM8),data_NoOutliers!OM8,MID(data_NoOutliers!OM8,2,99)/2),"")</f>
        <v/>
      </c>
      <c r="ABC8" s="4" t="str">
        <f>IFERROR(IF(N(data_NoOutliers!ON8),data_NoOutliers!ON8,MID(data_NoOutliers!ON8,2,99)/2),"")</f>
        <v/>
      </c>
      <c r="ABD8" s="4" t="str">
        <f>IFERROR(IF(N(data_NoOutliers!OO8),data_NoOutliers!OO8,MID(data_NoOutliers!OO8,2,99)/2),"")</f>
        <v/>
      </c>
      <c r="ABE8" s="4" t="str">
        <f>IFERROR(IF(N(data_NoOutliers!OP8),data_NoOutliers!OP8,MID(data_NoOutliers!OP8,2,99)/2),"")</f>
        <v/>
      </c>
      <c r="ABF8" s="4" t="str">
        <f>IFERROR(IF(N(data_NoOutliers!OQ8),data_NoOutliers!OQ8,MID(data_NoOutliers!OQ8,2,99)/2),"")</f>
        <v/>
      </c>
      <c r="ABG8" s="4" t="str">
        <f>IFERROR(IF(N(data_NoOutliers!OR8),data_NoOutliers!OR8,MID(data_NoOutliers!OR8,2,99)/2),"")</f>
        <v/>
      </c>
      <c r="ABH8" s="4" t="str">
        <f>IFERROR(IF(N(data_NoOutliers!OS8),data_NoOutliers!OS8,MID(data_NoOutliers!OS8,2,99)/2),"")</f>
        <v/>
      </c>
      <c r="ABI8" s="4" t="str">
        <f>IFERROR(IF(N(data_NoOutliers!OT8),data_NoOutliers!OT8,MID(data_NoOutliers!OT8,2,99)/2),"")</f>
        <v/>
      </c>
      <c r="ABJ8" s="4" t="str">
        <f>IFERROR(IF(N(data_NoOutliers!OU8),data_NoOutliers!OU8,MID(data_NoOutliers!OU8,2,99)/2),"")</f>
        <v/>
      </c>
      <c r="ABK8" s="4" t="str">
        <f>IFERROR(IF(N(data_NoOutliers!OV8),data_NoOutliers!OV8,MID(data_NoOutliers!OV8,2,99)/2),"")</f>
        <v/>
      </c>
      <c r="ABL8" s="4" t="str">
        <f>IFERROR(IF(N(data_NoOutliers!OW8),data_NoOutliers!OW8,MID(data_NoOutliers!OW8,2,99)/2),"")</f>
        <v/>
      </c>
      <c r="ABM8" s="4" t="str">
        <f>IFERROR(IF(N(data_NoOutliers!OX8),data_NoOutliers!OX8,MID(data_NoOutliers!OX8,2,99)/2),"")</f>
        <v/>
      </c>
      <c r="ABN8" s="4" t="str">
        <f>IFERROR(IF(N(data_NoOutliers!OY8),data_NoOutliers!OY8,MID(data_NoOutliers!OY8,2,99)/2),"")</f>
        <v/>
      </c>
      <c r="ABO8" s="4" t="str">
        <f>IFERROR(IF(N(data_NoOutliers!OZ8),data_NoOutliers!OZ8,MID(data_NoOutliers!OZ8,2,99)/2),"")</f>
        <v/>
      </c>
      <c r="ABP8" s="4" t="str">
        <f>IFERROR(IF(N(data_NoOutliers!PA8),data_NoOutliers!PA8,MID(data_NoOutliers!PA8,2,99)/2),"")</f>
        <v/>
      </c>
      <c r="ABQ8" s="4" t="str">
        <f>IFERROR(IF(N(data_NoOutliers!PB8),data_NoOutliers!PB8,MID(data_NoOutliers!PB8,2,99)/2),"")</f>
        <v/>
      </c>
      <c r="ABR8" s="4" t="str">
        <f>IFERROR(IF(N(data_NoOutliers!PC8),data_NoOutliers!PC8,MID(data_NoOutliers!PC8,2,99)/2),"")</f>
        <v/>
      </c>
      <c r="ABS8" s="4" t="str">
        <f>IFERROR(IF(N(data_NoOutliers!PD8),data_NoOutliers!PD8,MID(data_NoOutliers!PD8,2,99)/2),"")</f>
        <v/>
      </c>
      <c r="ABT8" s="4" t="str">
        <f>IFERROR(IF(N(data_NoOutliers!PE8),data_NoOutliers!PE8,MID(data_NoOutliers!PE8,2,99)/2),"")</f>
        <v/>
      </c>
      <c r="ABU8" s="4" t="str">
        <f>IFERROR(IF(N(data_NoOutliers!PF8),data_NoOutliers!PF8,MID(data_NoOutliers!PF8,2,99)/2),"")</f>
        <v/>
      </c>
      <c r="ABV8" s="4" t="str">
        <f>IFERROR(IF(N(data_NoOutliers!PG8),data_NoOutliers!PG8,MID(data_NoOutliers!PG8,2,99)/2),"")</f>
        <v/>
      </c>
      <c r="ABW8" s="4" t="str">
        <f>IFERROR(IF(N(data_NoOutliers!PH8),data_NoOutliers!PH8,MID(data_NoOutliers!PH8,2,99)/2),"")</f>
        <v/>
      </c>
      <c r="ABX8" s="4" t="str">
        <f>IFERROR(IF(N(data_NoOutliers!PI8),data_NoOutliers!PI8,MID(data_NoOutliers!PI8,2,99)/2),"")</f>
        <v/>
      </c>
      <c r="ABY8" s="4" t="str">
        <f>IFERROR(IF(N(data_NoOutliers!PJ8),data_NoOutliers!PJ8,MID(data_NoOutliers!PJ8,2,99)/2),"")</f>
        <v/>
      </c>
      <c r="ABZ8" s="4" t="str">
        <f>IFERROR(IF(N(data_NoOutliers!PK8),data_NoOutliers!PK8,MID(data_NoOutliers!PK8,2,99)/2),"")</f>
        <v/>
      </c>
      <c r="ACA8" s="4" t="str">
        <f>IFERROR(IF(N(data_NoOutliers!PL8),data_NoOutliers!PL8,MID(data_NoOutliers!PL8,2,99)/2),"")</f>
        <v/>
      </c>
      <c r="ACB8" s="4" t="str">
        <f>IFERROR(IF(N(data_NoOutliers!PM8),data_NoOutliers!PM8,MID(data_NoOutliers!PM8,2,99)/2),"")</f>
        <v/>
      </c>
      <c r="ACC8" s="4" t="str">
        <f>IFERROR(IF(N(data_NoOutliers!PN8),data_NoOutliers!PN8,MID(data_NoOutliers!PN8,2,99)/2),"")</f>
        <v/>
      </c>
      <c r="ACD8" s="4" t="str">
        <f>IFERROR(IF(N(data_NoOutliers!PO8),data_NoOutliers!PO8,MID(data_NoOutliers!PO8,2,99)/2),"")</f>
        <v/>
      </c>
      <c r="ACE8" s="4" t="str">
        <f>IFERROR(IF(N(data_NoOutliers!PP8),data_NoOutliers!PP8,MID(data_NoOutliers!PP8,2,99)/2),"")</f>
        <v/>
      </c>
      <c r="ACF8" s="4" t="str">
        <f>IFERROR(IF(N(data_NoOutliers!PQ8),data_NoOutliers!PQ8,MID(data_NoOutliers!PQ8,2,99)/2),"")</f>
        <v/>
      </c>
      <c r="ACG8" s="4" t="str">
        <f>IFERROR(IF(N(data_NoOutliers!PR8),data_NoOutliers!PR8,MID(data_NoOutliers!PR8,2,99)/2),"")</f>
        <v/>
      </c>
      <c r="ACH8" s="4" t="str">
        <f>IFERROR(IF(N(data_NoOutliers!PS8),data_NoOutliers!PS8,MID(data_NoOutliers!PS8,2,99)/2),"")</f>
        <v/>
      </c>
      <c r="ACI8" s="4" t="str">
        <f>IFERROR(IF(N(data_NoOutliers!PT8),data_NoOutliers!PT8,MID(data_NoOutliers!PT8,2,99)/2),"")</f>
        <v/>
      </c>
      <c r="ACJ8" s="4" t="str">
        <f>IFERROR(IF(N(data_NoOutliers!PU8),data_NoOutliers!PU8,MID(data_NoOutliers!PU8,2,99)/2),"")</f>
        <v/>
      </c>
      <c r="ACK8" s="4" t="str">
        <f>IFERROR(IF(N(data_NoOutliers!PV8),data_NoOutliers!PV8,MID(data_NoOutliers!PV8,2,99)/2),"")</f>
        <v/>
      </c>
      <c r="ACL8" s="4" t="str">
        <f>IFERROR(IF(N(data_NoOutliers!PW8),data_NoOutliers!PW8,MID(data_NoOutliers!PW8,2,99)/2),"")</f>
        <v/>
      </c>
      <c r="ACM8" s="4" t="str">
        <f>IFERROR(IF(N(data_NoOutliers!PX8),data_NoOutliers!PX8,MID(data_NoOutliers!PX8,2,99)/2),"")</f>
        <v/>
      </c>
      <c r="ACN8" s="4" t="str">
        <f>IFERROR(IF(N(data_NoOutliers!PY8),data_NoOutliers!PY8,MID(data_NoOutliers!PY8,2,99)/2),"")</f>
        <v/>
      </c>
      <c r="ACO8" s="4" t="str">
        <f>IFERROR(IF(N(data_NoOutliers!PZ8),data_NoOutliers!PZ8,MID(data_NoOutliers!PZ8,2,99)/2),"")</f>
        <v/>
      </c>
      <c r="ACP8" s="4" t="str">
        <f>IFERROR(IF(N(data_NoOutliers!QA8),data_NoOutliers!QA8,MID(data_NoOutliers!QA8,2,99)/2),"")</f>
        <v/>
      </c>
      <c r="ACQ8" s="4" t="str">
        <f>IFERROR(IF(N(data_NoOutliers!QB8),data_NoOutliers!QB8,MID(data_NoOutliers!QB8,2,99)/2),"")</f>
        <v/>
      </c>
      <c r="ACR8" s="4" t="str">
        <f>IFERROR(IF(N(data_NoOutliers!QC8),data_NoOutliers!QC8,MID(data_NoOutliers!QC8,2,99)/2),"")</f>
        <v/>
      </c>
      <c r="ACS8" s="4" t="str">
        <f>IFERROR(IF(N(data_NoOutliers!QD8),data_NoOutliers!QD8,MID(data_NoOutliers!QD8,2,99)/2),"")</f>
        <v/>
      </c>
      <c r="ACT8" s="4" t="str">
        <f>IFERROR(IF(N(data_NoOutliers!QE8),data_NoOutliers!QE8,MID(data_NoOutliers!QE8,2,99)/2),"")</f>
        <v/>
      </c>
      <c r="ACU8" s="4" t="str">
        <f>IFERROR(IF(N(data_NoOutliers!QF8),data_NoOutliers!QF8,MID(data_NoOutliers!QF8,2,99)/2),"")</f>
        <v/>
      </c>
      <c r="ACV8" s="4" t="str">
        <f>IFERROR(IF(N(data_NoOutliers!QG8),data_NoOutliers!QG8,MID(data_NoOutliers!QG8,2,99)/2),"")</f>
        <v/>
      </c>
      <c r="ACW8" s="4" t="str">
        <f>IFERROR(IF(N(data_NoOutliers!QH8),data_NoOutliers!QH8,MID(data_NoOutliers!QH8,2,99)/2),"")</f>
        <v/>
      </c>
      <c r="ACX8" s="4" t="str">
        <f>IFERROR(IF(N(data_NoOutliers!QI8),data_NoOutliers!QI8,MID(data_NoOutliers!QI8,2,99)/2),"")</f>
        <v/>
      </c>
      <c r="ACY8" s="4" t="str">
        <f>IFERROR(IF(N(data_NoOutliers!QJ8),data_NoOutliers!QJ8,MID(data_NoOutliers!QJ8,2,99)/2),"")</f>
        <v/>
      </c>
      <c r="ACZ8" s="4" t="str">
        <f>IFERROR(IF(N(data_NoOutliers!QK8),data_NoOutliers!QK8,MID(data_NoOutliers!QK8,2,99)/2),"")</f>
        <v/>
      </c>
      <c r="ADA8" s="4" t="str">
        <f>IFERROR(IF(N(data_NoOutliers!QL8),data_NoOutliers!QL8,MID(data_NoOutliers!QL8,2,99)/2),"")</f>
        <v/>
      </c>
      <c r="ADB8" s="4" t="str">
        <f>IFERROR(IF(N(data_NoOutliers!QM8),data_NoOutliers!QM8,MID(data_NoOutliers!QM8,2,99)/2),"")</f>
        <v/>
      </c>
      <c r="ADC8" s="4" t="str">
        <f>IFERROR(IF(N(data_NoOutliers!QN8),data_NoOutliers!QN8,MID(data_NoOutliers!QN8,2,99)/2),"")</f>
        <v/>
      </c>
      <c r="ADD8" s="4" t="str">
        <f>IFERROR(IF(N(data_NoOutliers!QO8),data_NoOutliers!QO8,MID(data_NoOutliers!QO8,2,99)/2),"")</f>
        <v/>
      </c>
      <c r="ADE8" s="4" t="str">
        <f>IFERROR(IF(N(data_NoOutliers!QP8),data_NoOutliers!QP8,MID(data_NoOutliers!QP8,2,99)/2),"")</f>
        <v/>
      </c>
      <c r="ADF8" s="4" t="str">
        <f>IFERROR(IF(N(data_NoOutliers!QQ8),data_NoOutliers!QQ8,MID(data_NoOutliers!QQ8,2,99)/2),"")</f>
        <v/>
      </c>
      <c r="ADG8" s="4" t="str">
        <f>IFERROR(IF(N(data_NoOutliers!QR8),data_NoOutliers!QR8,MID(data_NoOutliers!QR8,2,99)/2),"")</f>
        <v/>
      </c>
      <c r="ADH8" s="4" t="str">
        <f>IFERROR(IF(N(data_NoOutliers!QS8),data_NoOutliers!QS8,MID(data_NoOutliers!QS8,2,99)/2),"")</f>
        <v/>
      </c>
      <c r="ADI8" s="4" t="str">
        <f>IFERROR(IF(N(data_NoOutliers!QT8),data_NoOutliers!QT8,MID(data_NoOutliers!QT8,2,99)/2),"")</f>
        <v/>
      </c>
      <c r="ADJ8" s="4" t="str">
        <f>IFERROR(IF(N(data_NoOutliers!QU8),data_NoOutliers!QU8,MID(data_NoOutliers!QU8,2,99)/2),"")</f>
        <v/>
      </c>
      <c r="ADK8" s="4" t="str">
        <f>IFERROR(IF(N(data_NoOutliers!QV8),data_NoOutliers!QV8,MID(data_NoOutliers!QV8,2,99)/2),"")</f>
        <v/>
      </c>
      <c r="ADL8" s="4" t="str">
        <f>IFERROR(IF(N(data_NoOutliers!QW8),data_NoOutliers!QW8,MID(data_NoOutliers!QW8,2,99)/2),"")</f>
        <v/>
      </c>
      <c r="ADM8" s="4" t="str">
        <f>IFERROR(IF(N(data_NoOutliers!QX8),data_NoOutliers!QX8,MID(data_NoOutliers!QX8,2,99)/2),"")</f>
        <v/>
      </c>
      <c r="ADN8" s="4" t="str">
        <f>IFERROR(IF(N(data_NoOutliers!QY8),data_NoOutliers!QY8,MID(data_NoOutliers!QY8,2,99)/2),"")</f>
        <v/>
      </c>
      <c r="ADO8" s="4" t="str">
        <f>IFERROR(IF(N(data_NoOutliers!QZ8),data_NoOutliers!QZ8,MID(data_NoOutliers!QZ8,2,99)/2),"")</f>
        <v/>
      </c>
      <c r="ADP8" s="4" t="str">
        <f>IFERROR(IF(N(data_NoOutliers!RA8),data_NoOutliers!RA8,MID(data_NoOutliers!RA8,2,99)/2),"")</f>
        <v/>
      </c>
      <c r="ADQ8" s="4" t="str">
        <f>IFERROR(IF(N(data_NoOutliers!RB8),data_NoOutliers!RB8,MID(data_NoOutliers!RB8,2,99)/2),"")</f>
        <v/>
      </c>
      <c r="ADR8" s="4" t="str">
        <f>IFERROR(IF(N(data_NoOutliers!RC8),data_NoOutliers!RC8,MID(data_NoOutliers!RC8,2,99)/2),"")</f>
        <v/>
      </c>
      <c r="ADS8" s="4" t="str">
        <f>IFERROR(IF(N(data_NoOutliers!RD8),data_NoOutliers!RD8,MID(data_NoOutliers!RD8,2,99)/2),"")</f>
        <v/>
      </c>
      <c r="ADT8" s="4" t="str">
        <f>IFERROR(IF(N(data_NoOutliers!RE8),data_NoOutliers!RE8,MID(data_NoOutliers!RE8,2,99)/2),"")</f>
        <v/>
      </c>
      <c r="ADU8" s="4" t="str">
        <f>IFERROR(IF(N(data_NoOutliers!RF8),data_NoOutliers!RF8,MID(data_NoOutliers!RF8,2,99)/2),"")</f>
        <v/>
      </c>
      <c r="ADV8" s="4" t="str">
        <f>IFERROR(IF(N(data_NoOutliers!RG8),data_NoOutliers!RG8,MID(data_NoOutliers!RG8,2,99)/2),"")</f>
        <v/>
      </c>
      <c r="ADW8" s="4" t="str">
        <f>IFERROR(IF(N(data_NoOutliers!RH8),data_NoOutliers!RH8,MID(data_NoOutliers!RH8,2,99)/2),"")</f>
        <v/>
      </c>
      <c r="ADX8" s="4" t="str">
        <f>IFERROR(IF(N(data_NoOutliers!RI8),data_NoOutliers!RI8,MID(data_NoOutliers!RI8,2,99)/2),"")</f>
        <v/>
      </c>
      <c r="ADY8" s="4" t="str">
        <f>IFERROR(IF(N(data_NoOutliers!RJ8),data_NoOutliers!RJ8,MID(data_NoOutliers!RJ8,2,99)/2),"")</f>
        <v/>
      </c>
      <c r="ADZ8" s="4" t="str">
        <f>IFERROR(IF(N(data_NoOutliers!RK8),data_NoOutliers!RK8,MID(data_NoOutliers!RK8,2,99)/2),"")</f>
        <v/>
      </c>
      <c r="AEA8" s="4" t="str">
        <f>IFERROR(IF(N(data_NoOutliers!RL8),data_NoOutliers!RL8,MID(data_NoOutliers!RL8,2,99)/2),"")</f>
        <v/>
      </c>
      <c r="AEB8" s="4" t="str">
        <f>IFERROR(IF(N(data_NoOutliers!RM8),data_NoOutliers!RM8,MID(data_NoOutliers!RM8,2,99)/2),"")</f>
        <v/>
      </c>
      <c r="AEC8" s="4" t="str">
        <f>IFERROR(IF(N(data_NoOutliers!RN8),data_NoOutliers!RN8,MID(data_NoOutliers!RN8,2,99)/2),"")</f>
        <v/>
      </c>
      <c r="AED8" s="4" t="str">
        <f>IFERROR(IF(N(data_NoOutliers!RO8),data_NoOutliers!RO8,MID(data_NoOutliers!RO8,2,99)/2),"")</f>
        <v/>
      </c>
      <c r="AEE8" s="4" t="str">
        <f>IFERROR(IF(N(data_NoOutliers!RP8),data_NoOutliers!RP8,MID(data_NoOutliers!RP8,2,99)/2),"")</f>
        <v/>
      </c>
      <c r="AEF8" s="4" t="str">
        <f>IFERROR(IF(N(data_NoOutliers!RQ8),data_NoOutliers!RQ8,MID(data_NoOutliers!RQ8,2,99)/2),"")</f>
        <v/>
      </c>
      <c r="AEG8" s="4" t="str">
        <f>IFERROR(IF(N(data_NoOutliers!RR8),data_NoOutliers!RR8,MID(data_NoOutliers!RR8,2,99)/2),"")</f>
        <v/>
      </c>
      <c r="AEH8" s="4" t="str">
        <f>IFERROR(IF(N(data_NoOutliers!RS8),data_NoOutliers!RS8,MID(data_NoOutliers!RS8,2,99)/2),"")</f>
        <v/>
      </c>
      <c r="AEI8" s="4" t="str">
        <f>IFERROR(IF(N(data_NoOutliers!RT8),data_NoOutliers!RT8,MID(data_NoOutliers!RT8,2,99)/2),"")</f>
        <v/>
      </c>
      <c r="AEJ8" s="4" t="str">
        <f>IFERROR(IF(N(data_NoOutliers!RU8),data_NoOutliers!RU8,MID(data_NoOutliers!RU8,2,99)/2),"")</f>
        <v/>
      </c>
      <c r="AEK8" s="4" t="str">
        <f>IFERROR(IF(N(data_NoOutliers!RV8),data_NoOutliers!RV8,MID(data_NoOutliers!RV8,2,99)/2),"")</f>
        <v/>
      </c>
      <c r="AEL8" s="4" t="str">
        <f>IFERROR(IF(N(data_NoOutliers!RW8),data_NoOutliers!RW8,MID(data_NoOutliers!RW8,2,99)/2),"")</f>
        <v/>
      </c>
      <c r="AEM8" s="4" t="str">
        <f>IFERROR(IF(N(data_NoOutliers!RX8),data_NoOutliers!RX8,MID(data_NoOutliers!RX8,2,99)/2),"")</f>
        <v/>
      </c>
      <c r="AEN8" s="4" t="str">
        <f>IFERROR(IF(N(data_NoOutliers!RY8),data_NoOutliers!RY8,MID(data_NoOutliers!RY8,2,99)/2),"")</f>
        <v/>
      </c>
      <c r="AEO8" s="4" t="str">
        <f>IFERROR(IF(N(data_NoOutliers!RZ8),data_NoOutliers!RZ8,MID(data_NoOutliers!RZ8,2,99)/2),"")</f>
        <v/>
      </c>
      <c r="AEP8" s="4" t="str">
        <f>IFERROR(IF(N(data_NoOutliers!SA8),data_NoOutliers!SA8,MID(data_NoOutliers!SA8,2,99)/2),"")</f>
        <v/>
      </c>
      <c r="AEQ8" s="4" t="str">
        <f>IFERROR(IF(N(data_NoOutliers!SB8),data_NoOutliers!SB8,MID(data_NoOutliers!SB8,2,99)/2),"")</f>
        <v/>
      </c>
      <c r="AER8" s="4" t="str">
        <f>IFERROR(IF(N(data_NoOutliers!SC8),data_NoOutliers!SC8,MID(data_NoOutliers!SC8,2,99)/2),"")</f>
        <v/>
      </c>
      <c r="AES8" s="4" t="str">
        <f>IFERROR(IF(N(data_NoOutliers!SD8),data_NoOutliers!SD8,MID(data_NoOutliers!SD8,2,99)/2),"")</f>
        <v/>
      </c>
      <c r="AET8" s="4" t="str">
        <f>IFERROR(IF(N(data_NoOutliers!SE8),data_NoOutliers!SE8,MID(data_NoOutliers!SE8,2,99)/2),"")</f>
        <v/>
      </c>
      <c r="AEU8" s="4" t="str">
        <f>IFERROR(IF(N(data_NoOutliers!SF8),data_NoOutliers!SF8,MID(data_NoOutliers!SF8,2,99)/2),"")</f>
        <v/>
      </c>
      <c r="AEV8" s="4" t="str">
        <f>IFERROR(IF(N(data_NoOutliers!SG8),data_NoOutliers!SG8,MID(data_NoOutliers!SG8,2,99)/2),"")</f>
        <v/>
      </c>
      <c r="AEW8" s="4" t="str">
        <f>IFERROR(IF(N(data_NoOutliers!SH8),data_NoOutliers!SH8,MID(data_NoOutliers!SH8,2,99)/2),"")</f>
        <v/>
      </c>
      <c r="AEX8" s="4" t="str">
        <f>IFERROR(IF(N(data_NoOutliers!SI8),data_NoOutliers!SI8,MID(data_NoOutliers!SI8,2,99)/2),"")</f>
        <v/>
      </c>
      <c r="AEY8" s="4" t="str">
        <f>IFERROR(IF(N(data_NoOutliers!SJ8),data_NoOutliers!SJ8,MID(data_NoOutliers!SJ8,2,99)/2),"")</f>
        <v/>
      </c>
      <c r="AEZ8" s="4" t="str">
        <f>IFERROR(IF(N(data_NoOutliers!SK8),data_NoOutliers!SK8,MID(data_NoOutliers!SK8,2,99)/2),"")</f>
        <v/>
      </c>
      <c r="AFA8" s="4" t="str">
        <f>IFERROR(IF(N(data_NoOutliers!SL8),data_NoOutliers!SL8,MID(data_NoOutliers!SL8,2,99)/2),"")</f>
        <v/>
      </c>
      <c r="AFB8" s="4" t="str">
        <f>IFERROR(IF(N(data_NoOutliers!SM8),data_NoOutliers!SM8,MID(data_NoOutliers!SM8,2,99)/2),"")</f>
        <v/>
      </c>
      <c r="AFC8" s="4" t="str">
        <f>IFERROR(IF(N(data_NoOutliers!SN8),data_NoOutliers!SN8,MID(data_NoOutliers!SN8,2,99)/2),"")</f>
        <v/>
      </c>
      <c r="AFD8" s="4" t="str">
        <f>IFERROR(IF(N(data_NoOutliers!SO8),data_NoOutliers!SO8,MID(data_NoOutliers!SO8,2,99)/2),"")</f>
        <v/>
      </c>
      <c r="AFE8" s="4" t="str">
        <f>IFERROR(IF(N(data_NoOutliers!SP8),data_NoOutliers!SP8,MID(data_NoOutliers!SP8,2,99)/2),"")</f>
        <v/>
      </c>
      <c r="AFF8" s="4" t="str">
        <f>IFERROR(IF(N(data_NoOutliers!SQ8),data_NoOutliers!SQ8,MID(data_NoOutliers!SQ8,2,99)/2),"")</f>
        <v/>
      </c>
      <c r="AFG8" s="4" t="str">
        <f>IFERROR(IF(N(data_NoOutliers!SR8),data_NoOutliers!SR8,MID(data_NoOutliers!SR8,2,99)/2),"")</f>
        <v/>
      </c>
      <c r="AFH8" s="4" t="str">
        <f>IFERROR(IF(N(data_NoOutliers!SS8),data_NoOutliers!SS8,MID(data_NoOutliers!SS8,2,99)/2),"")</f>
        <v/>
      </c>
      <c r="AFI8" s="4" t="str">
        <f>IFERROR(IF(N(data_NoOutliers!ST8),data_NoOutliers!ST8,MID(data_NoOutliers!ST8,2,99)/2),"")</f>
        <v/>
      </c>
      <c r="AFJ8" s="4" t="str">
        <f>IFERROR(IF(N(data_NoOutliers!SU8),data_NoOutliers!SU8,MID(data_NoOutliers!SU8,2,99)/2),"")</f>
        <v/>
      </c>
      <c r="AFK8" s="4" t="str">
        <f>IFERROR(IF(N(data_NoOutliers!SV8),data_NoOutliers!SV8,MID(data_NoOutliers!SV8,2,99)/2),"")</f>
        <v/>
      </c>
      <c r="AFL8" s="4" t="str">
        <f>IFERROR(IF(N(data_NoOutliers!SW8),data_NoOutliers!SW8,MID(data_NoOutliers!SW8,2,99)/2),"")</f>
        <v/>
      </c>
      <c r="AFM8" s="4" t="str">
        <f>IFERROR(IF(N(data_NoOutliers!SX8),data_NoOutliers!SX8,MID(data_NoOutliers!SX8,2,99)/2),"")</f>
        <v/>
      </c>
      <c r="AFN8" s="4" t="str">
        <f>IFERROR(IF(N(data_NoOutliers!SY8),data_NoOutliers!SY8,MID(data_NoOutliers!SY8,2,99)/2),"")</f>
        <v/>
      </c>
      <c r="AFO8" s="4" t="str">
        <f>IFERROR(IF(N(data_NoOutliers!SZ8),data_NoOutliers!SZ8,MID(data_NoOutliers!SZ8,2,99)/2),"")</f>
        <v/>
      </c>
      <c r="AFP8" s="4" t="str">
        <f>IFERROR(IF(N(data_NoOutliers!TA8),data_NoOutliers!TA8,MID(data_NoOutliers!TA8,2,99)/2),"")</f>
        <v/>
      </c>
      <c r="AFQ8" s="4" t="str">
        <f>IFERROR(IF(N(data_NoOutliers!TB8),data_NoOutliers!TB8,MID(data_NoOutliers!TB8,2,99)/2),"")</f>
        <v/>
      </c>
      <c r="AFR8" s="4" t="str">
        <f>IFERROR(IF(N(data_NoOutliers!TC8),data_NoOutliers!TC8,MID(data_NoOutliers!TC8,2,99)/2),"")</f>
        <v/>
      </c>
      <c r="AFS8" s="4" t="str">
        <f>IFERROR(IF(N(data_NoOutliers!TD8),data_NoOutliers!TD8,MID(data_NoOutliers!TD8,2,99)/2),"")</f>
        <v/>
      </c>
      <c r="AFT8" s="4" t="str">
        <f>IFERROR(IF(N(data_NoOutliers!TE8),data_NoOutliers!TE8,MID(data_NoOutliers!TE8,2,99)/2),"")</f>
        <v/>
      </c>
      <c r="AFU8" s="4" t="str">
        <f>IFERROR(IF(N(data_NoOutliers!TF8),data_NoOutliers!TF8,MID(data_NoOutliers!TF8,2,99)/2),"")</f>
        <v/>
      </c>
      <c r="AFV8" s="4" t="str">
        <f>IFERROR(IF(N(data_NoOutliers!TG8),data_NoOutliers!TG8,MID(data_NoOutliers!TG8,2,99)/2),"")</f>
        <v/>
      </c>
      <c r="AFW8" s="4" t="str">
        <f>IFERROR(IF(N(data_NoOutliers!TH8),data_NoOutliers!TH8,MID(data_NoOutliers!TH8,2,99)/2),"")</f>
        <v/>
      </c>
      <c r="AFX8" s="4" t="str">
        <f>IFERROR(IF(N(data_NoOutliers!TI8),data_NoOutliers!TI8,MID(data_NoOutliers!TI8,2,99)/2),"")</f>
        <v/>
      </c>
      <c r="AFY8" s="4" t="str">
        <f>IFERROR(IF(N(data_NoOutliers!TJ8),data_NoOutliers!TJ8,MID(data_NoOutliers!TJ8,2,99)/2),"")</f>
        <v/>
      </c>
      <c r="AFZ8" s="4" t="str">
        <f>IFERROR(IF(N(data_NoOutliers!TK8),data_NoOutliers!TK8,MID(data_NoOutliers!TK8,2,99)/2),"")</f>
        <v/>
      </c>
      <c r="AGA8" s="4" t="str">
        <f>IFERROR(IF(N(data_NoOutliers!TL8),data_NoOutliers!TL8,MID(data_NoOutliers!TL8,2,99)/2),"")</f>
        <v/>
      </c>
      <c r="AGB8" s="4" t="str">
        <f>IFERROR(IF(N(data_NoOutliers!TM8),data_NoOutliers!TM8,MID(data_NoOutliers!TM8,2,99)/2),"")</f>
        <v/>
      </c>
      <c r="AGC8" s="4" t="str">
        <f>IFERROR(IF(N(data_NoOutliers!TN8),data_NoOutliers!TN8,MID(data_NoOutliers!TN8,2,99)/2),"")</f>
        <v/>
      </c>
      <c r="AGD8" s="4" t="str">
        <f>IFERROR(IF(N(data_NoOutliers!TO8),data_NoOutliers!TO8,MID(data_NoOutliers!TO8,2,99)/2),"")</f>
        <v/>
      </c>
      <c r="AGE8" s="4" t="str">
        <f>IFERROR(IF(N(data_NoOutliers!TP8),data_NoOutliers!TP8,MID(data_NoOutliers!TP8,2,99)/2),"")</f>
        <v/>
      </c>
      <c r="AGF8" s="4" t="str">
        <f>IFERROR(IF(N(data_NoOutliers!TQ8),data_NoOutliers!TQ8,MID(data_NoOutliers!TQ8,2,99)/2),"")</f>
        <v/>
      </c>
      <c r="AGG8" s="4" t="str">
        <f>IFERROR(IF(N(data_NoOutliers!TR8),data_NoOutliers!TR8,MID(data_NoOutliers!TR8,2,99)/2),"")</f>
        <v/>
      </c>
      <c r="AGH8" s="4" t="str">
        <f>IFERROR(IF(N(data_NoOutliers!TS8),data_NoOutliers!TS8,MID(data_NoOutliers!TS8,2,99)/2),"")</f>
        <v/>
      </c>
      <c r="AGI8" s="4" t="str">
        <f>IFERROR(IF(N(data_NoOutliers!TT8),data_NoOutliers!TT8,MID(data_NoOutliers!TT8,2,99)/2),"")</f>
        <v/>
      </c>
      <c r="AGJ8" s="4" t="str">
        <f>IFERROR(IF(N(data_NoOutliers!TU8),data_NoOutliers!TU8,MID(data_NoOutliers!TU8,2,99)/2),"")</f>
        <v/>
      </c>
      <c r="AGK8" s="4" t="str">
        <f>IFERROR(IF(N(data_NoOutliers!TV8),data_NoOutliers!TV8,MID(data_NoOutliers!TV8,2,99)/2),"")</f>
        <v/>
      </c>
      <c r="AGL8" s="4" t="str">
        <f>IFERROR(IF(N(data_NoOutliers!TW8),data_NoOutliers!TW8,MID(data_NoOutliers!TW8,2,99)/2),"")</f>
        <v/>
      </c>
      <c r="AGM8" s="4" t="str">
        <f>IFERROR(IF(N(data_NoOutliers!TX8),data_NoOutliers!TX8,MID(data_NoOutliers!TX8,2,99)/2),"")</f>
        <v/>
      </c>
      <c r="AGN8" s="4" t="str">
        <f>IFERROR(IF(N(data_NoOutliers!TY8),data_NoOutliers!TY8,MID(data_NoOutliers!TY8,2,99)/2),"")</f>
        <v/>
      </c>
      <c r="AGO8" s="4" t="str">
        <f>IFERROR(IF(N(data_NoOutliers!TZ8),data_NoOutliers!TZ8,MID(data_NoOutliers!TZ8,2,99)/2),"")</f>
        <v/>
      </c>
      <c r="AGP8" s="4" t="str">
        <f>IFERROR(IF(N(data_NoOutliers!UA8),data_NoOutliers!UA8,MID(data_NoOutliers!UA8,2,99)/2),"")</f>
        <v/>
      </c>
      <c r="AGQ8" s="4" t="str">
        <f>IFERROR(IF(N(data_NoOutliers!UB8),data_NoOutliers!UB8,MID(data_NoOutliers!UB8,2,99)/2),"")</f>
        <v/>
      </c>
      <c r="AGR8" s="4" t="str">
        <f>IFERROR(IF(N(data_NoOutliers!UC8),data_NoOutliers!UC8,MID(data_NoOutliers!UC8,2,99)/2),"")</f>
        <v/>
      </c>
      <c r="AGS8" s="4" t="str">
        <f>IFERROR(IF(N(data_NoOutliers!UD8),data_NoOutliers!UD8,MID(data_NoOutliers!UD8,2,99)/2),"")</f>
        <v/>
      </c>
      <c r="AGT8" s="4" t="str">
        <f>IFERROR(IF(N(data_NoOutliers!UE8),data_NoOutliers!UE8,MID(data_NoOutliers!UE8,2,99)/2),"")</f>
        <v/>
      </c>
      <c r="AGU8" s="4" t="str">
        <f>IFERROR(IF(N(data_NoOutliers!UF8),data_NoOutliers!UF8,MID(data_NoOutliers!UF8,2,99)/2),"")</f>
        <v/>
      </c>
      <c r="AGV8" s="4" t="str">
        <f>IFERROR(IF(N(data_NoOutliers!UG8),data_NoOutliers!UG8,MID(data_NoOutliers!UG8,2,99)/2),"")</f>
        <v/>
      </c>
      <c r="AGW8" s="4" t="str">
        <f>IFERROR(IF(N(data_NoOutliers!UH8),data_NoOutliers!UH8,MID(data_NoOutliers!UH8,2,99)/2),"")</f>
        <v/>
      </c>
      <c r="AGX8" s="4" t="str">
        <f>IFERROR(IF(N(data_NoOutliers!UI8),data_NoOutliers!UI8,MID(data_NoOutliers!UI8,2,99)/2),"")</f>
        <v/>
      </c>
      <c r="AGY8" s="4" t="str">
        <f>IFERROR(IF(N(data_NoOutliers!UJ8),data_NoOutliers!UJ8,MID(data_NoOutliers!UJ8,2,99)/2),"")</f>
        <v/>
      </c>
      <c r="AGZ8" s="4" t="str">
        <f>IFERROR(IF(N(data_NoOutliers!UK8),data_NoOutliers!UK8,MID(data_NoOutliers!UK8,2,99)/2),"")</f>
        <v/>
      </c>
      <c r="AHA8" s="4" t="str">
        <f>IFERROR(IF(N(data_NoOutliers!UL8),data_NoOutliers!UL8,MID(data_NoOutliers!UL8,2,99)/2),"")</f>
        <v/>
      </c>
      <c r="AHB8" s="4" t="str">
        <f>IFERROR(IF(N(data_NoOutliers!UM8),data_NoOutliers!UM8,MID(data_NoOutliers!UM8,2,99)/2),"")</f>
        <v/>
      </c>
      <c r="AHC8" s="4" t="str">
        <f>IFERROR(IF(N(data_NoOutliers!UN8),data_NoOutliers!UN8,MID(data_NoOutliers!UN8,2,99)/2),"")</f>
        <v/>
      </c>
      <c r="AHD8" s="4" t="str">
        <f>IFERROR(IF(N(data_NoOutliers!UO8),data_NoOutliers!UO8,MID(data_NoOutliers!UO8,2,99)/2),"")</f>
        <v/>
      </c>
      <c r="AHE8" s="4" t="str">
        <f>IFERROR(IF(N(data_NoOutliers!UP8),data_NoOutliers!UP8,MID(data_NoOutliers!UP8,2,99)/2),"")</f>
        <v/>
      </c>
      <c r="AHF8" s="4" t="str">
        <f>IFERROR(IF(N(data_NoOutliers!UQ8),data_NoOutliers!UQ8,MID(data_NoOutliers!UQ8,2,99)/2),"")</f>
        <v/>
      </c>
      <c r="AHG8" s="4" t="str">
        <f>IFERROR(IF(N(data_NoOutliers!UR8),data_NoOutliers!UR8,MID(data_NoOutliers!UR8,2,99)/2),"")</f>
        <v/>
      </c>
      <c r="AHH8" s="4" t="str">
        <f>IFERROR(IF(N(data_NoOutliers!US8),data_NoOutliers!US8,MID(data_NoOutliers!US8,2,99)/2),"")</f>
        <v/>
      </c>
      <c r="AHI8" s="4" t="str">
        <f>IFERROR(IF(N(data_NoOutliers!UT8),data_NoOutliers!UT8,MID(data_NoOutliers!UT8,2,99)/2),"")</f>
        <v/>
      </c>
      <c r="AHJ8" s="4" t="str">
        <f>IFERROR(IF(N(data_NoOutliers!UU8),data_NoOutliers!UU8,MID(data_NoOutliers!UU8,2,99)/2),"")</f>
        <v/>
      </c>
      <c r="AHK8" s="4" t="str">
        <f>IFERROR(IF(N(data_NoOutliers!UV8),data_NoOutliers!UV8,MID(data_NoOutliers!UV8,2,99)/2),"")</f>
        <v/>
      </c>
      <c r="AHL8" s="4" t="str">
        <f>IFERROR(IF(N(data_NoOutliers!UW8),data_NoOutliers!UW8,MID(data_NoOutliers!UW8,2,99)/2),"")</f>
        <v/>
      </c>
      <c r="AHM8" s="4" t="str">
        <f>IFERROR(IF(N(data_NoOutliers!UX8),data_NoOutliers!UX8,MID(data_NoOutliers!UX8,2,99)/2),"")</f>
        <v/>
      </c>
      <c r="AHN8" s="4" t="str">
        <f>IFERROR(IF(N(data_NoOutliers!UY8),data_NoOutliers!UY8,MID(data_NoOutliers!UY8,2,99)/2),"")</f>
        <v/>
      </c>
      <c r="AHO8" s="4" t="str">
        <f>IFERROR(IF(N(data_NoOutliers!UZ8),data_NoOutliers!UZ8,MID(data_NoOutliers!UZ8,2,99)/2),"")</f>
        <v/>
      </c>
      <c r="AHP8" s="4" t="str">
        <f>IFERROR(IF(N(data_NoOutliers!VA8),data_NoOutliers!VA8,MID(data_NoOutliers!VA8,2,99)/2),"")</f>
        <v/>
      </c>
      <c r="AHQ8" s="4" t="str">
        <f>IFERROR(IF(N(data_NoOutliers!VB8),data_NoOutliers!VB8,MID(data_NoOutliers!VB8,2,99)/2),"")</f>
        <v/>
      </c>
      <c r="AHR8" s="4" t="str">
        <f>IFERROR(IF(N(data_NoOutliers!VC8),data_NoOutliers!VC8,MID(data_NoOutliers!VC8,2,99)/2),"")</f>
        <v/>
      </c>
      <c r="AHS8" s="4" t="str">
        <f>IFERROR(IF(N(data_NoOutliers!VD8),data_NoOutliers!VD8,MID(data_NoOutliers!VD8,2,99)/2),"")</f>
        <v/>
      </c>
      <c r="AHT8" s="4" t="str">
        <f>IFERROR(IF(N(data_NoOutliers!VE8),data_NoOutliers!VE8,MID(data_NoOutliers!VE8,2,99)/2),"")</f>
        <v/>
      </c>
      <c r="AHU8" s="4" t="str">
        <f>IFERROR(IF(N(data_NoOutliers!VF8),data_NoOutliers!VF8,MID(data_NoOutliers!VF8,2,99)/2),"")</f>
        <v/>
      </c>
      <c r="AHV8" s="4" t="str">
        <f>IFERROR(IF(N(data_NoOutliers!VG8),data_NoOutliers!VG8,MID(data_NoOutliers!VG8,2,99)/2),"")</f>
        <v/>
      </c>
      <c r="AHW8" s="4" t="str">
        <f>IFERROR(IF(N(data_NoOutliers!VH8),data_NoOutliers!VH8,MID(data_NoOutliers!VH8,2,99)/2),"")</f>
        <v/>
      </c>
      <c r="AHX8" s="4" t="str">
        <f>IFERROR(IF(N(data_NoOutliers!VI8),data_NoOutliers!VI8,MID(data_NoOutliers!VI8,2,99)/2),"")</f>
        <v/>
      </c>
      <c r="AHY8" s="4" t="str">
        <f>IFERROR(IF(N(data_NoOutliers!VJ8),data_NoOutliers!VJ8,MID(data_NoOutliers!VJ8,2,99)/2),"")</f>
        <v/>
      </c>
      <c r="AHZ8" s="4" t="str">
        <f>IFERROR(IF(N(data_NoOutliers!VK8),data_NoOutliers!VK8,MID(data_NoOutliers!VK8,2,99)/2),"")</f>
        <v/>
      </c>
      <c r="AIA8" s="4" t="str">
        <f>IFERROR(IF(N(data_NoOutliers!VL8),data_NoOutliers!VL8,MID(data_NoOutliers!VL8,2,99)/2),"")</f>
        <v/>
      </c>
      <c r="AIB8" s="4" t="str">
        <f>IFERROR(IF(N(data_NoOutliers!VM8),data_NoOutliers!VM8,MID(data_NoOutliers!VM8,2,99)/2),"")</f>
        <v/>
      </c>
      <c r="AIC8" s="4" t="str">
        <f>IFERROR(IF(N(data_NoOutliers!VN8),data_NoOutliers!VN8,MID(data_NoOutliers!VN8,2,99)/2),"")</f>
        <v/>
      </c>
      <c r="AID8" s="4" t="str">
        <f>IFERROR(IF(N(data_NoOutliers!VO8),data_NoOutliers!VO8,MID(data_NoOutliers!VO8,2,99)/2),"")</f>
        <v/>
      </c>
      <c r="AIE8" s="4" t="str">
        <f>IFERROR(IF(N(data_NoOutliers!VP8),data_NoOutliers!VP8,MID(data_NoOutliers!VP8,2,99)/2),"")</f>
        <v/>
      </c>
      <c r="AIF8" s="4" t="str">
        <f>IFERROR(IF(N(data_NoOutliers!VQ8),data_NoOutliers!VQ8,MID(data_NoOutliers!VQ8,2,99)/2),"")</f>
        <v/>
      </c>
      <c r="AIG8" s="4" t="str">
        <f>IFERROR(IF(N(data_NoOutliers!VR8),data_NoOutliers!VR8,MID(data_NoOutliers!VR8,2,99)/2),"")</f>
        <v/>
      </c>
      <c r="AIH8" s="4" t="str">
        <f>IFERROR(IF(N(data_NoOutliers!VS8),data_NoOutliers!VS8,MID(data_NoOutliers!VS8,2,99)/2),"")</f>
        <v/>
      </c>
      <c r="AII8" s="4" t="str">
        <f>IFERROR(IF(N(data_NoOutliers!VT8),data_NoOutliers!VT8,MID(data_NoOutliers!VT8,2,99)/2),"")</f>
        <v/>
      </c>
      <c r="AIJ8" s="4" t="str">
        <f>IFERROR(IF(N(data_NoOutliers!VU8),data_NoOutliers!VU8,MID(data_NoOutliers!VU8,2,99)/2),"")</f>
        <v/>
      </c>
      <c r="AIK8" s="4" t="str">
        <f>IFERROR(IF(N(data_NoOutliers!VV8),data_NoOutliers!VV8,MID(data_NoOutliers!VV8,2,99)/2),"")</f>
        <v/>
      </c>
      <c r="AIL8" s="4" t="str">
        <f>IFERROR(IF(N(data_NoOutliers!VW8),data_NoOutliers!VW8,MID(data_NoOutliers!VW8,2,99)/2),"")</f>
        <v/>
      </c>
      <c r="AIM8" s="4" t="str">
        <f>IFERROR(IF(N(data_NoOutliers!VX8),data_NoOutliers!VX8,MID(data_NoOutliers!VX8,2,99)/2),"")</f>
        <v/>
      </c>
      <c r="AIN8" s="4" t="str">
        <f>IFERROR(IF(N(data_NoOutliers!VY8),data_NoOutliers!VY8,MID(data_NoOutliers!VY8,2,99)/2),"")</f>
        <v/>
      </c>
      <c r="AIO8" s="4" t="str">
        <f>IFERROR(IF(N(data_NoOutliers!VZ8),data_NoOutliers!VZ8,MID(data_NoOutliers!VZ8,2,99)/2),"")</f>
        <v/>
      </c>
      <c r="AIP8" s="4" t="str">
        <f>IFERROR(IF(N(data_NoOutliers!WA8),data_NoOutliers!WA8,MID(data_NoOutliers!WA8,2,99)/2),"")</f>
        <v/>
      </c>
      <c r="AIQ8" s="4" t="str">
        <f>IFERROR(IF(N(data_NoOutliers!WB8),data_NoOutliers!WB8,MID(data_NoOutliers!WB8,2,99)/2),"")</f>
        <v/>
      </c>
      <c r="AIR8" s="4" t="str">
        <f>IFERROR(IF(N(data_NoOutliers!WC8),data_NoOutliers!WC8,MID(data_NoOutliers!WC8,2,99)/2),"")</f>
        <v/>
      </c>
      <c r="AIS8" s="4" t="str">
        <f>IFERROR(IF(N(data_NoOutliers!WD8),data_NoOutliers!WD8,MID(data_NoOutliers!WD8,2,99)/2),"")</f>
        <v/>
      </c>
      <c r="AIT8" s="4" t="str">
        <f>IFERROR(IF(N(data_NoOutliers!WE8),data_NoOutliers!WE8,MID(data_NoOutliers!WE8,2,99)/2),"")</f>
        <v/>
      </c>
      <c r="AIU8" s="4" t="str">
        <f>IFERROR(IF(N(data_NoOutliers!WF8),data_NoOutliers!WF8,MID(data_NoOutliers!WF8,2,99)/2),"")</f>
        <v/>
      </c>
      <c r="AIV8" s="4" t="str">
        <f>IFERROR(IF(N(data_NoOutliers!WG8),data_NoOutliers!WG8,MID(data_NoOutliers!WG8,2,99)/2),"")</f>
        <v/>
      </c>
      <c r="AIW8" s="4" t="str">
        <f>IFERROR(IF(N(data_NoOutliers!WH8),data_NoOutliers!WH8,MID(data_NoOutliers!WH8,2,99)/2),"")</f>
        <v/>
      </c>
      <c r="AIX8" s="4" t="str">
        <f>IFERROR(IF(N(data_NoOutliers!WI8),data_NoOutliers!WI8,MID(data_NoOutliers!WI8,2,99)/2),"")</f>
        <v/>
      </c>
      <c r="AIY8" s="4" t="str">
        <f>IFERROR(IF(N(data_NoOutliers!WJ8),data_NoOutliers!WJ8,MID(data_NoOutliers!WJ8,2,99)/2),"")</f>
        <v/>
      </c>
      <c r="AIZ8" s="4" t="str">
        <f>IFERROR(IF(N(data_NoOutliers!WK8),data_NoOutliers!WK8,MID(data_NoOutliers!WK8,2,99)/2),"")</f>
        <v/>
      </c>
      <c r="AJA8" s="4" t="str">
        <f>IFERROR(IF(N(data_NoOutliers!WL8),data_NoOutliers!WL8,MID(data_NoOutliers!WL8,2,99)/2),"")</f>
        <v/>
      </c>
      <c r="AJB8" s="4" t="str">
        <f>IFERROR(IF(N(data_NoOutliers!WM8),data_NoOutliers!WM8,MID(data_NoOutliers!WM8,2,99)/2),"")</f>
        <v/>
      </c>
      <c r="AJC8" s="4" t="str">
        <f>IFERROR(IF(N(data_NoOutliers!WN8),data_NoOutliers!WN8,MID(data_NoOutliers!WN8,2,99)/2),"")</f>
        <v/>
      </c>
      <c r="AJD8" s="4" t="str">
        <f>IFERROR(IF(N(data_NoOutliers!WO8),data_NoOutliers!WO8,MID(data_NoOutliers!WO8,2,99)/2),"")</f>
        <v/>
      </c>
      <c r="AJE8" s="4" t="str">
        <f>IFERROR(IF(N(data_NoOutliers!WP8),data_NoOutliers!WP8,MID(data_NoOutliers!WP8,2,99)/2),"")</f>
        <v/>
      </c>
      <c r="AJF8" s="4" t="str">
        <f>IFERROR(IF(N(data_NoOutliers!WQ8),data_NoOutliers!WQ8,MID(data_NoOutliers!WQ8,2,99)/2),"")</f>
        <v/>
      </c>
      <c r="AJG8" s="4" t="str">
        <f>IFERROR(IF(N(data_NoOutliers!WR8),data_NoOutliers!WR8,MID(data_NoOutliers!WR8,2,99)/2),"")</f>
        <v/>
      </c>
      <c r="AJH8" s="4" t="str">
        <f>IFERROR(IF(N(data_NoOutliers!WS8),data_NoOutliers!WS8,MID(data_NoOutliers!WS8,2,99)/2),"")</f>
        <v/>
      </c>
      <c r="AJI8" s="4" t="str">
        <f>IFERROR(IF(N(data_NoOutliers!WT8),data_NoOutliers!WT8,MID(data_NoOutliers!WT8,2,99)/2),"")</f>
        <v/>
      </c>
      <c r="AJJ8" s="4" t="str">
        <f>IFERROR(IF(N(data_NoOutliers!WU8),data_NoOutliers!WU8,MID(data_NoOutliers!WU8,2,99)/2),"")</f>
        <v/>
      </c>
      <c r="AJK8" s="4" t="str">
        <f>IFERROR(IF(N(data_NoOutliers!WV8),data_NoOutliers!WV8,MID(data_NoOutliers!WV8,2,99)/2),"")</f>
        <v/>
      </c>
      <c r="AJL8" s="4" t="str">
        <f>IFERROR(IF(N(data_NoOutliers!WW8),data_NoOutliers!WW8,MID(data_NoOutliers!WW8,2,99)/2),"")</f>
        <v/>
      </c>
      <c r="AJM8" s="4" t="str">
        <f>IFERROR(IF(N(data_NoOutliers!WX8),data_NoOutliers!WX8,MID(data_NoOutliers!WX8,2,99)/2),"")</f>
        <v/>
      </c>
      <c r="AJN8" s="4" t="str">
        <f>IFERROR(IF(N(data_NoOutliers!WY8),data_NoOutliers!WY8,MID(data_NoOutliers!WY8,2,99)/2),"")</f>
        <v/>
      </c>
      <c r="AJO8" s="4" t="str">
        <f>IFERROR(IF(N(data_NoOutliers!WZ8),data_NoOutliers!WZ8,MID(data_NoOutliers!WZ8,2,99)/2),"")</f>
        <v/>
      </c>
      <c r="AJP8" s="4" t="str">
        <f>IFERROR(IF(N(data_NoOutliers!XA8),data_NoOutliers!XA8,MID(data_NoOutliers!XA8,2,99)/2),"")</f>
        <v/>
      </c>
      <c r="AJQ8" s="4" t="str">
        <f>IFERROR(IF(N(data_NoOutliers!XB8),data_NoOutliers!XB8,MID(data_NoOutliers!XB8,2,99)/2),"")</f>
        <v/>
      </c>
      <c r="AJR8" s="4" t="str">
        <f>IFERROR(IF(N(data_NoOutliers!XC8),data_NoOutliers!XC8,MID(data_NoOutliers!XC8,2,99)/2),"")</f>
        <v/>
      </c>
      <c r="AJS8" s="4" t="str">
        <f>IFERROR(IF(N(data_NoOutliers!XD8),data_NoOutliers!XD8,MID(data_NoOutliers!XD8,2,99)/2),"")</f>
        <v/>
      </c>
      <c r="AJT8" s="4" t="str">
        <f>IFERROR(IF(N(data_NoOutliers!XE8),data_NoOutliers!XE8,MID(data_NoOutliers!XE8,2,99)/2),"")</f>
        <v/>
      </c>
      <c r="AJU8" s="4" t="str">
        <f>IFERROR(IF(N(data_NoOutliers!XF8),data_NoOutliers!XF8,MID(data_NoOutliers!XF8,2,99)/2),"")</f>
        <v/>
      </c>
      <c r="AJV8" s="4" t="str">
        <f>IFERROR(IF(N(data_NoOutliers!XG8),data_NoOutliers!XG8,MID(data_NoOutliers!XG8,2,99)/2),"")</f>
        <v/>
      </c>
      <c r="AJW8" s="4" t="str">
        <f>IFERROR(IF(N(data_NoOutliers!XH8),data_NoOutliers!XH8,MID(data_NoOutliers!XH8,2,99)/2),"")</f>
        <v/>
      </c>
      <c r="AJX8" s="4" t="str">
        <f>IFERROR(IF(N(data_NoOutliers!XI8),data_NoOutliers!XI8,MID(data_NoOutliers!XI8,2,99)/2),"")</f>
        <v/>
      </c>
      <c r="AJY8" s="4" t="str">
        <f>IFERROR(IF(N(data_NoOutliers!XJ8),data_NoOutliers!XJ8,MID(data_NoOutliers!XJ8,2,99)/2),"")</f>
        <v/>
      </c>
      <c r="AJZ8" s="4" t="str">
        <f>IFERROR(IF(N(data_NoOutliers!XK8),data_NoOutliers!XK8,MID(data_NoOutliers!XK8,2,99)/2),"")</f>
        <v/>
      </c>
      <c r="AKA8" s="4" t="str">
        <f>IFERROR(IF(N(data_NoOutliers!XL8),data_NoOutliers!XL8,MID(data_NoOutliers!XL8,2,99)/2),"")</f>
        <v/>
      </c>
      <c r="AKB8" s="4" t="str">
        <f>IFERROR(IF(N(data_NoOutliers!XM8),data_NoOutliers!XM8,MID(data_NoOutliers!XM8,2,99)/2),"")</f>
        <v/>
      </c>
      <c r="AKC8" s="4" t="str">
        <f>IFERROR(IF(N(data_NoOutliers!XN8),data_NoOutliers!XN8,MID(data_NoOutliers!XN8,2,99)/2),"")</f>
        <v/>
      </c>
      <c r="AKD8" s="4" t="str">
        <f>IFERROR(IF(N(data_NoOutliers!XO8),data_NoOutliers!XO8,MID(data_NoOutliers!XO8,2,99)/2),"")</f>
        <v/>
      </c>
      <c r="AKE8" s="4" t="str">
        <f>IFERROR(IF(N(data_NoOutliers!XP8),data_NoOutliers!XP8,MID(data_NoOutliers!XP8,2,99)/2),"")</f>
        <v/>
      </c>
      <c r="AKF8" s="4" t="str">
        <f>IFERROR(IF(N(data_NoOutliers!XQ8),data_NoOutliers!XQ8,MID(data_NoOutliers!XQ8,2,99)/2),"")</f>
        <v/>
      </c>
      <c r="AKG8" s="4" t="str">
        <f>IFERROR(IF(N(data_NoOutliers!XR8),data_NoOutliers!XR8,MID(data_NoOutliers!XR8,2,99)/2),"")</f>
        <v/>
      </c>
      <c r="AKH8" s="4" t="str">
        <f>IFERROR(IF(N(data_NoOutliers!XS8),data_NoOutliers!XS8,MID(data_NoOutliers!XS8,2,99)/2),"")</f>
        <v/>
      </c>
      <c r="AKI8" s="4" t="str">
        <f>IFERROR(IF(N(data_NoOutliers!XT8),data_NoOutliers!XT8,MID(data_NoOutliers!XT8,2,99)/2),"")</f>
        <v/>
      </c>
      <c r="AKJ8" s="4" t="str">
        <f>IFERROR(IF(N(data_NoOutliers!XU8),data_NoOutliers!XU8,MID(data_NoOutliers!XU8,2,99)/2),"")</f>
        <v/>
      </c>
      <c r="AKK8" s="4" t="str">
        <f>IFERROR(IF(N(data_NoOutliers!XV8),data_NoOutliers!XV8,MID(data_NoOutliers!XV8,2,99)/2),"")</f>
        <v/>
      </c>
      <c r="AKL8" s="4" t="str">
        <f>IFERROR(IF(N(data_NoOutliers!XW8),data_NoOutliers!XW8,MID(data_NoOutliers!XW8,2,99)/2),"")</f>
        <v/>
      </c>
      <c r="AKM8" s="4" t="str">
        <f>IFERROR(IF(N(data_NoOutliers!XX8),data_NoOutliers!XX8,MID(data_NoOutliers!XX8,2,99)/2),"")</f>
        <v/>
      </c>
      <c r="AKN8" s="4" t="str">
        <f>IFERROR(IF(N(data_NoOutliers!XY8),data_NoOutliers!XY8,MID(data_NoOutliers!XY8,2,99)/2),"")</f>
        <v/>
      </c>
      <c r="AKO8" s="4" t="str">
        <f>IFERROR(IF(N(data_NoOutliers!XZ8),data_NoOutliers!XZ8,MID(data_NoOutliers!XZ8,2,99)/2),"")</f>
        <v/>
      </c>
      <c r="AKP8" s="4" t="str">
        <f>IFERROR(IF(N(data_NoOutliers!YA8),data_NoOutliers!YA8,MID(data_NoOutliers!YA8,2,99)/2),"")</f>
        <v/>
      </c>
      <c r="AKQ8" s="4" t="str">
        <f>IFERROR(IF(N(data_NoOutliers!YB8),data_NoOutliers!YB8,MID(data_NoOutliers!YB8,2,99)/2),"")</f>
        <v/>
      </c>
      <c r="AKR8" s="4" t="str">
        <f>IFERROR(IF(N(data_NoOutliers!YC8),data_NoOutliers!YC8,MID(data_NoOutliers!YC8,2,99)/2),"")</f>
        <v/>
      </c>
      <c r="AKS8" s="4" t="str">
        <f>IFERROR(IF(N(data_NoOutliers!YD8),data_NoOutliers!YD8,MID(data_NoOutliers!YD8,2,99)/2),"")</f>
        <v/>
      </c>
      <c r="AKT8" s="4" t="str">
        <f>IFERROR(IF(N(data_NoOutliers!YE8),data_NoOutliers!YE8,MID(data_NoOutliers!YE8,2,99)/2),"")</f>
        <v/>
      </c>
      <c r="AKU8" s="4" t="str">
        <f>IFERROR(IF(N(data_NoOutliers!YF8),data_NoOutliers!YF8,MID(data_NoOutliers!YF8,2,99)/2),"")</f>
        <v/>
      </c>
      <c r="AKV8" s="4" t="str">
        <f>IFERROR(IF(N(data_NoOutliers!YG8),data_NoOutliers!YG8,MID(data_NoOutliers!YG8,2,99)/2),"")</f>
        <v/>
      </c>
      <c r="AKW8" s="4" t="str">
        <f>IFERROR(IF(N(data_NoOutliers!YH8),data_NoOutliers!YH8,MID(data_NoOutliers!YH8,2,99)/2),"")</f>
        <v/>
      </c>
      <c r="AKX8" s="4" t="str">
        <f>IFERROR(IF(N(data_NoOutliers!YI8),data_NoOutliers!YI8,MID(data_NoOutliers!YI8,2,99)/2),"")</f>
        <v/>
      </c>
      <c r="AKY8" s="4" t="str">
        <f>IFERROR(IF(N(data_NoOutliers!YJ8),data_NoOutliers!YJ8,MID(data_NoOutliers!YJ8,2,99)/2),"")</f>
        <v/>
      </c>
      <c r="AKZ8" s="4" t="str">
        <f>IFERROR(IF(N(data_NoOutliers!YK8),data_NoOutliers!YK8,MID(data_NoOutliers!YK8,2,99)/2),"")</f>
        <v/>
      </c>
      <c r="ALA8" s="4" t="str">
        <f>IFERROR(IF(N(data_NoOutliers!YL8),data_NoOutliers!YL8,MID(data_NoOutliers!YL8,2,99)/2),"")</f>
        <v/>
      </c>
      <c r="ALB8" s="4" t="str">
        <f>IFERROR(IF(N(data_NoOutliers!YM8),data_NoOutliers!YM8,MID(data_NoOutliers!YM8,2,99)/2),"")</f>
        <v/>
      </c>
      <c r="ALC8" s="4" t="str">
        <f>IFERROR(IF(N(data_NoOutliers!YN8),data_NoOutliers!YN8,MID(data_NoOutliers!YN8,2,99)/2),"")</f>
        <v/>
      </c>
      <c r="ALD8" s="4" t="str">
        <f>IFERROR(IF(N(data_NoOutliers!YO8),data_NoOutliers!YO8,MID(data_NoOutliers!YO8,2,99)/2),"")</f>
        <v/>
      </c>
      <c r="ALE8" s="4" t="str">
        <f>IFERROR(IF(N(data_NoOutliers!YP8),data_NoOutliers!YP8,MID(data_NoOutliers!YP8,2,99)/2),"")</f>
        <v/>
      </c>
      <c r="ALF8" s="4" t="str">
        <f>IFERROR(IF(N(data_NoOutliers!YQ8),data_NoOutliers!YQ8,MID(data_NoOutliers!YQ8,2,99)/2),"")</f>
        <v/>
      </c>
      <c r="ALG8" s="4" t="str">
        <f>IFERROR(IF(N(data_NoOutliers!YR8),data_NoOutliers!YR8,MID(data_NoOutliers!YR8,2,99)/2),"")</f>
        <v/>
      </c>
      <c r="ALH8" s="4" t="str">
        <f>IFERROR(IF(N(data_NoOutliers!YS8),data_NoOutliers!YS8,MID(data_NoOutliers!YS8,2,99)/2),"")</f>
        <v/>
      </c>
      <c r="ALI8" s="4" t="str">
        <f>IFERROR(IF(N(data_NoOutliers!YT8),data_NoOutliers!YT8,MID(data_NoOutliers!YT8,2,99)/2),"")</f>
        <v/>
      </c>
      <c r="ALJ8" s="4" t="str">
        <f>IFERROR(IF(N(data_NoOutliers!YU8),data_NoOutliers!YU8,MID(data_NoOutliers!YU8,2,99)/2),"")</f>
        <v/>
      </c>
      <c r="ALK8" s="4" t="str">
        <f>IFERROR(IF(N(data_NoOutliers!YV8),data_NoOutliers!YV8,MID(data_NoOutliers!YV8,2,99)/2),"")</f>
        <v/>
      </c>
      <c r="ALL8" s="4" t="str">
        <f>IFERROR(IF(N(data_NoOutliers!YW8),data_NoOutliers!YW8,MID(data_NoOutliers!YW8,2,99)/2),"")</f>
        <v/>
      </c>
      <c r="ALM8" s="4" t="str">
        <f>IFERROR(IF(N(data_NoOutliers!YX8),data_NoOutliers!YX8,MID(data_NoOutliers!YX8,2,99)/2),"")</f>
        <v/>
      </c>
      <c r="ALN8" s="4" t="str">
        <f>IFERROR(IF(N(data_NoOutliers!YY8),data_NoOutliers!YY8,MID(data_NoOutliers!YY8,2,99)/2),"")</f>
        <v/>
      </c>
      <c r="ALO8" s="4" t="str">
        <f>IFERROR(IF(N(data_NoOutliers!YZ8),data_NoOutliers!YZ8,MID(data_NoOutliers!YZ8,2,99)/2),"")</f>
        <v/>
      </c>
      <c r="ALP8" s="4" t="str">
        <f>IFERROR(IF(N(data_NoOutliers!ZA8),data_NoOutliers!ZA8,MID(data_NoOutliers!ZA8,2,99)/2),"")</f>
        <v/>
      </c>
      <c r="ALQ8" s="4" t="str">
        <f>IFERROR(IF(N(data_NoOutliers!ZB8),data_NoOutliers!ZB8,MID(data_NoOutliers!ZB8,2,99)/2),"")</f>
        <v/>
      </c>
      <c r="ALR8" s="4" t="str">
        <f>IFERROR(IF(N(data_NoOutliers!ZC8),data_NoOutliers!ZC8,MID(data_NoOutliers!ZC8,2,99)/2),"")</f>
        <v/>
      </c>
      <c r="ALS8" s="4" t="str">
        <f>IFERROR(IF(N(data_NoOutliers!ZD8),data_NoOutliers!ZD8,MID(data_NoOutliers!ZD8,2,99)/2),"")</f>
        <v/>
      </c>
      <c r="ALT8" s="4" t="str">
        <f>IFERROR(IF(N(data_NoOutliers!ZE8),data_NoOutliers!ZE8,MID(data_NoOutliers!ZE8,2,99)/2),"")</f>
        <v/>
      </c>
      <c r="ALU8" s="4" t="str">
        <f>IFERROR(IF(N(data_NoOutliers!ZF8),data_NoOutliers!ZF8,MID(data_NoOutliers!ZF8,2,99)/2),"")</f>
        <v/>
      </c>
      <c r="ALV8" s="4" t="str">
        <f>IFERROR(IF(N(data_NoOutliers!ZG8),data_NoOutliers!ZG8,MID(data_NoOutliers!ZG8,2,99)/2),"")</f>
        <v/>
      </c>
      <c r="ALW8" s="4" t="str">
        <f>IFERROR(IF(N(data_NoOutliers!ZH8),data_NoOutliers!ZH8,MID(data_NoOutliers!ZH8,2,99)/2),"")</f>
        <v/>
      </c>
      <c r="ALX8" s="4" t="str">
        <f>IFERROR(IF(N(data_NoOutliers!ZI8),data_NoOutliers!ZI8,MID(data_NoOutliers!ZI8,2,99)/2),"")</f>
        <v/>
      </c>
      <c r="ALY8" s="4" t="str">
        <f>IFERROR(IF(N(data_NoOutliers!ZJ8),data_NoOutliers!ZJ8,MID(data_NoOutliers!ZJ8,2,99)/2),"")</f>
        <v/>
      </c>
      <c r="ALZ8" s="4" t="str">
        <f>IFERROR(IF(N(data_NoOutliers!ZK8),data_NoOutliers!ZK8,MID(data_NoOutliers!ZK8,2,99)/2),"")</f>
        <v/>
      </c>
      <c r="AMA8" s="4" t="str">
        <f>IFERROR(IF(N(data_NoOutliers!ZL8),data_NoOutliers!ZL8,MID(data_NoOutliers!ZL8,2,99)/2),"")</f>
        <v/>
      </c>
      <c r="AMB8" s="4" t="str">
        <f>IFERROR(IF(N(data_NoOutliers!ZM8),data_NoOutliers!ZM8,MID(data_NoOutliers!ZM8,2,99)/2),"")</f>
        <v/>
      </c>
      <c r="AMC8" s="4" t="str">
        <f>IFERROR(IF(N(data_NoOutliers!ZN8),data_NoOutliers!ZN8,MID(data_NoOutliers!ZN8,2,99)/2),"")</f>
        <v/>
      </c>
      <c r="AMD8" s="4" t="str">
        <f>IFERROR(IF(N(data_NoOutliers!ZO8),data_NoOutliers!ZO8,MID(data_NoOutliers!ZO8,2,99)/2),"")</f>
        <v/>
      </c>
      <c r="AME8" s="4" t="str">
        <f>IFERROR(IF(N(data_NoOutliers!ZP8),data_NoOutliers!ZP8,MID(data_NoOutliers!ZP8,2,99)/2),"")</f>
        <v/>
      </c>
      <c r="AMF8" s="4" t="str">
        <f>IFERROR(IF(N(data_NoOutliers!ZQ8),data_NoOutliers!ZQ8,MID(data_NoOutliers!ZQ8,2,99)/2),"")</f>
        <v/>
      </c>
      <c r="AMG8" s="4" t="str">
        <f>IFERROR(IF(N(data_NoOutliers!ZR8),data_NoOutliers!ZR8,MID(data_NoOutliers!ZR8,2,99)/2),"")</f>
        <v/>
      </c>
      <c r="AMH8" s="4" t="str">
        <f>IFERROR(IF(N(data_NoOutliers!ZS8),data_NoOutliers!ZS8,MID(data_NoOutliers!ZS8,2,99)/2),"")</f>
        <v/>
      </c>
      <c r="AMI8" s="4" t="str">
        <f>IFERROR(IF(N(data_NoOutliers!ZT8),data_NoOutliers!ZT8,MID(data_NoOutliers!ZT8,2,99)/2),"")</f>
        <v/>
      </c>
      <c r="AMJ8" s="4" t="str">
        <f>IFERROR(IF(N(data_NoOutliers!ZU8),data_NoOutliers!ZU8,MID(data_NoOutliers!ZU8,2,99)/2),"")</f>
        <v/>
      </c>
      <c r="AMK8" s="4" t="str">
        <f>IFERROR(IF(N(data_NoOutliers!ZV8),data_NoOutliers!ZV8,MID(data_NoOutliers!ZV8,2,99)/2),"")</f>
        <v/>
      </c>
      <c r="AML8" s="4" t="str">
        <f>IFERROR(IF(N(data_NoOutliers!ZW8),data_NoOutliers!ZW8,MID(data_NoOutliers!ZW8,2,99)/2),"")</f>
        <v/>
      </c>
      <c r="AMM8" s="4" t="str">
        <f>IFERROR(IF(N(data_NoOutliers!ZX8),data_NoOutliers!ZX8,MID(data_NoOutliers!ZX8,2,99)/2),"")</f>
        <v/>
      </c>
      <c r="AMN8" s="4" t="str">
        <f>IFERROR(IF(N(data_NoOutliers!ZY8),data_NoOutliers!ZY8,MID(data_NoOutliers!ZY8,2,99)/2),"")</f>
        <v/>
      </c>
      <c r="AMO8" s="4" t="str">
        <f>IFERROR(IF(N(data_NoOutliers!ZZ8),data_NoOutliers!ZZ8,MID(data_NoOutliers!ZZ8,2,99)/2),"")</f>
        <v/>
      </c>
      <c r="AMP8" s="4" t="str">
        <f>IFERROR(IF(N(data_NoOutliers!AAA8),data_NoOutliers!AAA8,MID(data_NoOutliers!AAA8,2,99)/2),"")</f>
        <v/>
      </c>
      <c r="AMQ8" s="4" t="str">
        <f>IFERROR(IF(N(data_NoOutliers!AAB8),data_NoOutliers!AAB8,MID(data_NoOutliers!AAB8,2,99)/2),"")</f>
        <v/>
      </c>
      <c r="AMR8" s="4" t="str">
        <f>IFERROR(IF(N(data_NoOutliers!AAC8),data_NoOutliers!AAC8,MID(data_NoOutliers!AAC8,2,99)/2),"")</f>
        <v/>
      </c>
      <c r="AMS8" s="4" t="str">
        <f>IFERROR(IF(N(data_NoOutliers!AAD8),data_NoOutliers!AAD8,MID(data_NoOutliers!AAD8,2,99)/2),"")</f>
        <v/>
      </c>
      <c r="AMT8" s="4" t="str">
        <f>IFERROR(IF(N(data_NoOutliers!AAE8),data_NoOutliers!AAE8,MID(data_NoOutliers!AAE8,2,99)/2),"")</f>
        <v/>
      </c>
      <c r="AMU8" s="4" t="str">
        <f>IFERROR(IF(N(data_NoOutliers!AAF8),data_NoOutliers!AAF8,MID(data_NoOutliers!AAF8,2,99)/2),"")</f>
        <v/>
      </c>
      <c r="AMV8" s="4" t="str">
        <f>IFERROR(IF(N(data_NoOutliers!AAG8),data_NoOutliers!AAG8,MID(data_NoOutliers!AAG8,2,99)/2),"")</f>
        <v/>
      </c>
      <c r="AMW8" s="4" t="str">
        <f>IFERROR(IF(N(data_NoOutliers!AAH8),data_NoOutliers!AAH8,MID(data_NoOutliers!AAH8,2,99)/2),"")</f>
        <v/>
      </c>
      <c r="AMX8" s="4" t="str">
        <f>IFERROR(IF(N(data_NoOutliers!AAI8),data_NoOutliers!AAI8,MID(data_NoOutliers!AAI8,2,99)/2),"")</f>
        <v/>
      </c>
      <c r="AMY8" s="4" t="str">
        <f>IFERROR(IF(N(data_NoOutliers!AAJ8),data_NoOutliers!AAJ8,MID(data_NoOutliers!AAJ8,2,99)/2),"")</f>
        <v/>
      </c>
      <c r="AMZ8" s="4" t="str">
        <f>IFERROR(IF(N(data_NoOutliers!AAK8),data_NoOutliers!AAK8,MID(data_NoOutliers!AAK8,2,99)/2),"")</f>
        <v/>
      </c>
      <c r="ANA8" s="4" t="str">
        <f>IFERROR(IF(N(data_NoOutliers!AAL8),data_NoOutliers!AAL8,MID(data_NoOutliers!AAL8,2,99)/2),"")</f>
        <v/>
      </c>
      <c r="ANB8" s="4" t="str">
        <f>IFERROR(IF(N(data_NoOutliers!AAM8),data_NoOutliers!AAM8,MID(data_NoOutliers!AAM8,2,99)/2),"")</f>
        <v/>
      </c>
      <c r="ANC8" s="4" t="str">
        <f>IFERROR(IF(N(data_NoOutliers!AAN8),data_NoOutliers!AAN8,MID(data_NoOutliers!AAN8,2,99)/2),"")</f>
        <v/>
      </c>
      <c r="AND8" s="4" t="str">
        <f>IFERROR(IF(N(data_NoOutliers!AAO8),data_NoOutliers!AAO8,MID(data_NoOutliers!AAO8,2,99)/2),"")</f>
        <v/>
      </c>
      <c r="ANE8" s="4" t="str">
        <f>IFERROR(IF(N(data_NoOutliers!AAP8),data_NoOutliers!AAP8,MID(data_NoOutliers!AAP8,2,99)/2),"")</f>
        <v/>
      </c>
      <c r="ANF8" s="4" t="str">
        <f>IFERROR(IF(N(data_NoOutliers!AAQ8),data_NoOutliers!AAQ8,MID(data_NoOutliers!AAQ8,2,99)/2),"")</f>
        <v/>
      </c>
      <c r="ANG8" s="4" t="str">
        <f>IFERROR(IF(N(data_NoOutliers!AAR8),data_NoOutliers!AAR8,MID(data_NoOutliers!AAR8,2,99)/2),"")</f>
        <v/>
      </c>
      <c r="ANH8" s="4" t="str">
        <f>IFERROR(IF(N(data_NoOutliers!AAS8),data_NoOutliers!AAS8,MID(data_NoOutliers!AAS8,2,99)/2),"")</f>
        <v/>
      </c>
      <c r="ANI8" s="4" t="str">
        <f>IFERROR(IF(N(data_NoOutliers!AAT8),data_NoOutliers!AAT8,MID(data_NoOutliers!AAT8,2,99)/2),"")</f>
        <v/>
      </c>
      <c r="ANJ8" s="4" t="str">
        <f>IFERROR(IF(N(data_NoOutliers!AAU8),data_NoOutliers!AAU8,MID(data_NoOutliers!AAU8,2,99)/2),"")</f>
        <v/>
      </c>
      <c r="ANK8" s="4" t="str">
        <f>IFERROR(IF(N(data_NoOutliers!AAV8),data_NoOutliers!AAV8,MID(data_NoOutliers!AAV8,2,99)/2),"")</f>
        <v/>
      </c>
      <c r="ANL8" s="4" t="str">
        <f>IFERROR(IF(N(data_NoOutliers!AAW8),data_NoOutliers!AAW8,MID(data_NoOutliers!AAW8,2,99)/2),"")</f>
        <v/>
      </c>
      <c r="ANM8" s="4" t="str">
        <f>IFERROR(IF(N(data_NoOutliers!AAX8),data_NoOutliers!AAX8,MID(data_NoOutliers!AAX8,2,99)/2),"")</f>
        <v/>
      </c>
      <c r="ANN8" s="4" t="str">
        <f>IFERROR(IF(N(data_NoOutliers!AAY8),data_NoOutliers!AAY8,MID(data_NoOutliers!AAY8,2,99)/2),"")</f>
        <v/>
      </c>
      <c r="ANO8" s="4" t="str">
        <f>IFERROR(IF(N(data_NoOutliers!AAZ8),data_NoOutliers!AAZ8,MID(data_NoOutliers!AAZ8,2,99)/2),"")</f>
        <v/>
      </c>
      <c r="ANP8" s="4" t="str">
        <f>IFERROR(IF(N(data_NoOutliers!ABA8),data_NoOutliers!ABA8,MID(data_NoOutliers!ABA8,2,99)/2),"")</f>
        <v/>
      </c>
      <c r="ANQ8" s="4" t="str">
        <f>IFERROR(IF(N(data_NoOutliers!ABB8),data_NoOutliers!ABB8,MID(data_NoOutliers!ABB8,2,99)/2),"")</f>
        <v/>
      </c>
      <c r="ANR8" s="4" t="str">
        <f>IFERROR(IF(N(data_NoOutliers!ABC8),data_NoOutliers!ABC8,MID(data_NoOutliers!ABC8,2,99)/2),"")</f>
        <v/>
      </c>
      <c r="ANS8" s="4" t="str">
        <f>IFERROR(IF(N(data_NoOutliers!ABD8),data_NoOutliers!ABD8,MID(data_NoOutliers!ABD8,2,99)/2),"")</f>
        <v/>
      </c>
      <c r="ANT8" s="4" t="str">
        <f>IFERROR(IF(N(data_NoOutliers!ABE8),data_NoOutliers!ABE8,MID(data_NoOutliers!ABE8,2,99)/2),"")</f>
        <v/>
      </c>
      <c r="ANU8" s="4" t="str">
        <f>IFERROR(IF(N(data_NoOutliers!ABF8),data_NoOutliers!ABF8,MID(data_NoOutliers!ABF8,2,99)/2),"")</f>
        <v/>
      </c>
      <c r="ANV8" s="4" t="str">
        <f>IFERROR(IF(N(data_NoOutliers!ABG8),data_NoOutliers!ABG8,MID(data_NoOutliers!ABG8,2,99)/2),"")</f>
        <v/>
      </c>
      <c r="ANW8" s="4" t="str">
        <f>IFERROR(IF(N(data_NoOutliers!ABH8),data_NoOutliers!ABH8,MID(data_NoOutliers!ABH8,2,99)/2),"")</f>
        <v/>
      </c>
      <c r="ANX8" s="4" t="str">
        <f>IFERROR(IF(N(data_NoOutliers!ABI8),data_NoOutliers!ABI8,MID(data_NoOutliers!ABI8,2,99)/2),"")</f>
        <v/>
      </c>
      <c r="ANY8" s="4" t="str">
        <f>IFERROR(IF(N(data_NoOutliers!ABJ8),data_NoOutliers!ABJ8,MID(data_NoOutliers!ABJ8,2,99)/2),"")</f>
        <v/>
      </c>
      <c r="ANZ8" s="4" t="str">
        <f>IFERROR(IF(N(data_NoOutliers!ABK8),data_NoOutliers!ABK8,MID(data_NoOutliers!ABK8,2,99)/2),"")</f>
        <v/>
      </c>
      <c r="AOA8" s="4" t="str">
        <f>IFERROR(IF(N(data_NoOutliers!ABL8),data_NoOutliers!ABL8,MID(data_NoOutliers!ABL8,2,99)/2),"")</f>
        <v/>
      </c>
      <c r="AOB8" s="4" t="str">
        <f>IFERROR(IF(N(data_NoOutliers!ABM8),data_NoOutliers!ABM8,MID(data_NoOutliers!ABM8,2,99)/2),"")</f>
        <v/>
      </c>
      <c r="AOC8" s="4" t="str">
        <f>IFERROR(IF(N(data_NoOutliers!ABN8),data_NoOutliers!ABN8,MID(data_NoOutliers!ABN8,2,99)/2),"")</f>
        <v/>
      </c>
      <c r="AOD8" s="4" t="str">
        <f>IFERROR(IF(N(data_NoOutliers!ABO8),data_NoOutliers!ABO8,MID(data_NoOutliers!ABO8,2,99)/2),"")</f>
        <v/>
      </c>
      <c r="AOE8" s="4" t="str">
        <f>IFERROR(IF(N(data_NoOutliers!ABP8),data_NoOutliers!ABP8,MID(data_NoOutliers!ABP8,2,99)/2),"")</f>
        <v/>
      </c>
      <c r="AOF8" s="4" t="str">
        <f>IFERROR(IF(N(data_NoOutliers!ABQ8),data_NoOutliers!ABQ8,MID(data_NoOutliers!ABQ8,2,99)/2),"")</f>
        <v/>
      </c>
      <c r="AOG8" s="4" t="str">
        <f>IFERROR(IF(N(data_NoOutliers!ABR8),data_NoOutliers!ABR8,MID(data_NoOutliers!ABR8,2,99)/2),"")</f>
        <v/>
      </c>
      <c r="AOH8" s="4" t="str">
        <f>IFERROR(IF(N(data_NoOutliers!ABS8),data_NoOutliers!ABS8,MID(data_NoOutliers!ABS8,2,99)/2),"")</f>
        <v/>
      </c>
      <c r="AOI8" s="4" t="str">
        <f>IFERROR(IF(N(data_NoOutliers!ABT8),data_NoOutliers!ABT8,MID(data_NoOutliers!ABT8,2,99)/2),"")</f>
        <v/>
      </c>
      <c r="AOJ8" s="4" t="str">
        <f>IFERROR(IF(N(data_NoOutliers!ABU8),data_NoOutliers!ABU8,MID(data_NoOutliers!ABU8,2,99)/2),"")</f>
        <v/>
      </c>
      <c r="AOK8" s="4" t="str">
        <f>IFERROR(IF(N(data_NoOutliers!ABV8),data_NoOutliers!ABV8,MID(data_NoOutliers!ABV8,2,99)/2),"")</f>
        <v/>
      </c>
      <c r="AOL8" s="4" t="str">
        <f>IFERROR(IF(N(data_NoOutliers!ABW8),data_NoOutliers!ABW8,MID(data_NoOutliers!ABW8,2,99)/2),"")</f>
        <v/>
      </c>
      <c r="AOM8" s="4" t="str">
        <f>IFERROR(IF(N(data_NoOutliers!ABX8),data_NoOutliers!ABX8,MID(data_NoOutliers!ABX8,2,99)/2),"")</f>
        <v/>
      </c>
      <c r="AON8" s="4" t="str">
        <f>IFERROR(IF(N(data_NoOutliers!ABY8),data_NoOutliers!ABY8,MID(data_NoOutliers!ABY8,2,99)/2),"")</f>
        <v/>
      </c>
      <c r="AOO8" s="4" t="str">
        <f>IFERROR(IF(N(data_NoOutliers!ABZ8),data_NoOutliers!ABZ8,MID(data_NoOutliers!ABZ8,2,99)/2),"")</f>
        <v/>
      </c>
      <c r="AOP8" s="4" t="str">
        <f>IFERROR(IF(N(data_NoOutliers!ACA8),data_NoOutliers!ACA8,MID(data_NoOutliers!ACA8,2,99)/2),"")</f>
        <v/>
      </c>
      <c r="AOQ8" s="4" t="str">
        <f>IFERROR(IF(N(data_NoOutliers!ACB8),data_NoOutliers!ACB8,MID(data_NoOutliers!ACB8,2,99)/2),"")</f>
        <v/>
      </c>
      <c r="AOR8" s="4" t="str">
        <f>IFERROR(IF(N(data_NoOutliers!ACC8),data_NoOutliers!ACC8,MID(data_NoOutliers!ACC8,2,99)/2),"")</f>
        <v/>
      </c>
      <c r="AOS8" s="4" t="str">
        <f>IFERROR(IF(N(data_NoOutliers!ACD8),data_NoOutliers!ACD8,MID(data_NoOutliers!ACD8,2,99)/2),"")</f>
        <v/>
      </c>
      <c r="AOT8" s="4" t="str">
        <f>IFERROR(IF(N(data_NoOutliers!ACE8),data_NoOutliers!ACE8,MID(data_NoOutliers!ACE8,2,99)/2),"")</f>
        <v/>
      </c>
      <c r="AOU8" s="4" t="str">
        <f>IFERROR(IF(N(data_NoOutliers!ACF8),data_NoOutliers!ACF8,MID(data_NoOutliers!ACF8,2,99)/2),"")</f>
        <v/>
      </c>
      <c r="AOV8" s="4" t="str">
        <f>IFERROR(IF(N(data_NoOutliers!ACG8),data_NoOutliers!ACG8,MID(data_NoOutliers!ACG8,2,99)/2),"")</f>
        <v/>
      </c>
      <c r="AOW8" s="4" t="str">
        <f>IFERROR(IF(N(data_NoOutliers!ACH8),data_NoOutliers!ACH8,MID(data_NoOutliers!ACH8,2,99)/2),"")</f>
        <v/>
      </c>
      <c r="AOX8" s="4" t="str">
        <f>IFERROR(IF(N(data_NoOutliers!ACI8),data_NoOutliers!ACI8,MID(data_NoOutliers!ACI8,2,99)/2),"")</f>
        <v/>
      </c>
      <c r="AOY8" s="4" t="str">
        <f>IFERROR(IF(N(data_NoOutliers!ACJ8),data_NoOutliers!ACJ8,MID(data_NoOutliers!ACJ8,2,99)/2),"")</f>
        <v/>
      </c>
      <c r="AOZ8" s="4" t="str">
        <f>IFERROR(IF(N(data_NoOutliers!ACK8),data_NoOutliers!ACK8,MID(data_NoOutliers!ACK8,2,99)/2),"")</f>
        <v/>
      </c>
      <c r="APA8" s="4" t="str">
        <f>IFERROR(IF(N(data_NoOutliers!ACL8),data_NoOutliers!ACL8,MID(data_NoOutliers!ACL8,2,99)/2),"")</f>
        <v/>
      </c>
      <c r="APB8" s="4" t="str">
        <f>IFERROR(IF(N(data_NoOutliers!ACM8),data_NoOutliers!ACM8,MID(data_NoOutliers!ACM8,2,99)/2),"")</f>
        <v/>
      </c>
      <c r="APC8" s="4" t="str">
        <f>IFERROR(IF(N(data_NoOutliers!ACN8),data_NoOutliers!ACN8,MID(data_NoOutliers!ACN8,2,99)/2),"")</f>
        <v/>
      </c>
      <c r="APD8" s="4" t="str">
        <f>IFERROR(IF(N(data_NoOutliers!ACO8),data_NoOutliers!ACO8,MID(data_NoOutliers!ACO8,2,99)/2),"")</f>
        <v/>
      </c>
      <c r="APE8" s="4" t="str">
        <f>IFERROR(IF(N(data_NoOutliers!ACP8),data_NoOutliers!ACP8,MID(data_NoOutliers!ACP8,2,99)/2),"")</f>
        <v/>
      </c>
      <c r="APF8" s="4" t="str">
        <f>IFERROR(IF(N(data_NoOutliers!ACQ8),data_NoOutliers!ACQ8,MID(data_NoOutliers!ACQ8,2,99)/2),"")</f>
        <v/>
      </c>
      <c r="APG8" s="4" t="str">
        <f>IFERROR(IF(N(data_NoOutliers!ACR8),data_NoOutliers!ACR8,MID(data_NoOutliers!ACR8,2,99)/2),"")</f>
        <v/>
      </c>
      <c r="APH8" s="4" t="str">
        <f>IFERROR(IF(N(data_NoOutliers!ACS8),data_NoOutliers!ACS8,MID(data_NoOutliers!ACS8,2,99)/2),"")</f>
        <v/>
      </c>
      <c r="API8" s="4" t="str">
        <f>IFERROR(IF(N(data_NoOutliers!ACT8),data_NoOutliers!ACT8,MID(data_NoOutliers!ACT8,2,99)/2),"")</f>
        <v/>
      </c>
      <c r="APJ8" s="4" t="str">
        <f>IFERROR(IF(N(data_NoOutliers!ACU8),data_NoOutliers!ACU8,MID(data_NoOutliers!ACU8,2,99)/2),"")</f>
        <v/>
      </c>
      <c r="APK8" s="4" t="str">
        <f>IFERROR(IF(N(data_NoOutliers!ACV8),data_NoOutliers!ACV8,MID(data_NoOutliers!ACV8,2,99)/2),"")</f>
        <v/>
      </c>
      <c r="APL8" s="4" t="str">
        <f>IFERROR(IF(N(data_NoOutliers!ACW8),data_NoOutliers!ACW8,MID(data_NoOutliers!ACW8,2,99)/2),"")</f>
        <v/>
      </c>
      <c r="APM8" s="4" t="str">
        <f>IFERROR(IF(N(data_NoOutliers!ACX8),data_NoOutliers!ACX8,MID(data_NoOutliers!ACX8,2,99)/2),"")</f>
        <v/>
      </c>
      <c r="APN8" s="4" t="str">
        <f>IFERROR(IF(N(data_NoOutliers!ACY8),data_NoOutliers!ACY8,MID(data_NoOutliers!ACY8,2,99)/2),"")</f>
        <v/>
      </c>
      <c r="APO8" s="4" t="str">
        <f>IFERROR(IF(N(data_NoOutliers!ACZ8),data_NoOutliers!ACZ8,MID(data_NoOutliers!ACZ8,2,99)/2),"")</f>
        <v/>
      </c>
      <c r="APP8" s="4" t="str">
        <f>IFERROR(IF(N(data_NoOutliers!ADA8),data_NoOutliers!ADA8,MID(data_NoOutliers!ADA8,2,99)/2),"")</f>
        <v/>
      </c>
      <c r="APQ8" s="4" t="str">
        <f>IFERROR(IF(N(data_NoOutliers!ADB8),data_NoOutliers!ADB8,MID(data_NoOutliers!ADB8,2,99)/2),"")</f>
        <v/>
      </c>
      <c r="APR8" s="4" t="str">
        <f>IFERROR(IF(N(data_NoOutliers!ADC8),data_NoOutliers!ADC8,MID(data_NoOutliers!ADC8,2,99)/2),"")</f>
        <v/>
      </c>
      <c r="APS8" s="4" t="str">
        <f>IFERROR(IF(N(data_NoOutliers!ADD8),data_NoOutliers!ADD8,MID(data_NoOutliers!ADD8,2,99)/2),"")</f>
        <v/>
      </c>
      <c r="APT8" s="4" t="str">
        <f>IFERROR(IF(N(data_NoOutliers!ADE8),data_NoOutliers!ADE8,MID(data_NoOutliers!ADE8,2,99)/2),"")</f>
        <v/>
      </c>
      <c r="APU8" s="4" t="str">
        <f>IFERROR(IF(N(data_NoOutliers!ADF8),data_NoOutliers!ADF8,MID(data_NoOutliers!ADF8,2,99)/2),"")</f>
        <v/>
      </c>
      <c r="APV8" s="4" t="str">
        <f>IFERROR(IF(N(data_NoOutliers!ADG8),data_NoOutliers!ADG8,MID(data_NoOutliers!ADG8,2,99)/2),"")</f>
        <v/>
      </c>
      <c r="APW8" s="4" t="str">
        <f>IFERROR(IF(N(data_NoOutliers!ADH8),data_NoOutliers!ADH8,MID(data_NoOutliers!ADH8,2,99)/2),"")</f>
        <v/>
      </c>
      <c r="APX8" s="4" t="str">
        <f>IFERROR(IF(N(data_NoOutliers!ADI8),data_NoOutliers!ADI8,MID(data_NoOutliers!ADI8,2,99)/2),"")</f>
        <v/>
      </c>
      <c r="APY8" s="4" t="str">
        <f>IFERROR(IF(N(data_NoOutliers!ADJ8),data_NoOutliers!ADJ8,MID(data_NoOutliers!ADJ8,2,99)/2),"")</f>
        <v/>
      </c>
      <c r="APZ8" s="4" t="str">
        <f>IFERROR(IF(N(data_NoOutliers!ADK8),data_NoOutliers!ADK8,MID(data_NoOutliers!ADK8,2,99)/2),"")</f>
        <v/>
      </c>
      <c r="AQA8" s="4" t="str">
        <f>IFERROR(IF(N(data_NoOutliers!ADL8),data_NoOutliers!ADL8,MID(data_NoOutliers!ADL8,2,99)/2),"")</f>
        <v/>
      </c>
      <c r="AQB8" s="4" t="str">
        <f>IFERROR(IF(N(data_NoOutliers!ADM8),data_NoOutliers!ADM8,MID(data_NoOutliers!ADM8,2,99)/2),"")</f>
        <v/>
      </c>
      <c r="AQC8" s="4" t="str">
        <f>IFERROR(IF(N(data_NoOutliers!ADN8),data_NoOutliers!ADN8,MID(data_NoOutliers!ADN8,2,99)/2),"")</f>
        <v/>
      </c>
      <c r="AQD8" s="4" t="str">
        <f>IFERROR(IF(N(data_NoOutliers!ADO8),data_NoOutliers!ADO8,MID(data_NoOutliers!ADO8,2,99)/2),"")</f>
        <v/>
      </c>
      <c r="AQE8" s="4" t="str">
        <f>IFERROR(IF(N(data_NoOutliers!ADP8),data_NoOutliers!ADP8,MID(data_NoOutliers!ADP8,2,99)/2),"")</f>
        <v/>
      </c>
      <c r="AQF8" s="4" t="str">
        <f>IFERROR(IF(N(data_NoOutliers!ADQ8),data_NoOutliers!ADQ8,MID(data_NoOutliers!ADQ8,2,99)/2),"")</f>
        <v/>
      </c>
      <c r="AQG8" s="4" t="str">
        <f>IFERROR(IF(N(data_NoOutliers!ADR8),data_NoOutliers!ADR8,MID(data_NoOutliers!ADR8,2,99)/2),"")</f>
        <v/>
      </c>
      <c r="AQH8" s="4" t="str">
        <f>IFERROR(IF(N(data_NoOutliers!ADS8),data_NoOutliers!ADS8,MID(data_NoOutliers!ADS8,2,99)/2),"")</f>
        <v/>
      </c>
      <c r="AQI8" s="4" t="str">
        <f>IFERROR(IF(N(data_NoOutliers!ADT8),data_NoOutliers!ADT8,MID(data_NoOutliers!ADT8,2,99)/2),"")</f>
        <v/>
      </c>
      <c r="AQJ8" s="4" t="str">
        <f>IFERROR(IF(N(data_NoOutliers!ADU8),data_NoOutliers!ADU8,MID(data_NoOutliers!ADU8,2,99)/2),"")</f>
        <v/>
      </c>
      <c r="AQK8" s="4" t="str">
        <f>IFERROR(IF(N(data_NoOutliers!ADV8),data_NoOutliers!ADV8,MID(data_NoOutliers!ADV8,2,99)/2),"")</f>
        <v/>
      </c>
      <c r="AQL8" s="4" t="str">
        <f>IFERROR(IF(N(data_NoOutliers!ADW8),data_NoOutliers!ADW8,MID(data_NoOutliers!ADW8,2,99)/2),"")</f>
        <v/>
      </c>
      <c r="AQM8" s="4" t="str">
        <f>IFERROR(IF(N(data_NoOutliers!ADX8),data_NoOutliers!ADX8,MID(data_NoOutliers!ADX8,2,99)/2),"")</f>
        <v/>
      </c>
      <c r="AQN8" s="4" t="str">
        <f>IFERROR(IF(N(data_NoOutliers!ADY8),data_NoOutliers!ADY8,MID(data_NoOutliers!ADY8,2,99)/2),"")</f>
        <v/>
      </c>
      <c r="AQO8" s="4" t="str">
        <f>IFERROR(IF(N(data_NoOutliers!ADZ8),data_NoOutliers!ADZ8,MID(data_NoOutliers!ADZ8,2,99)/2),"")</f>
        <v/>
      </c>
      <c r="AQP8" s="4" t="str">
        <f>IFERROR(IF(N(data_NoOutliers!AEA8),data_NoOutliers!AEA8,MID(data_NoOutliers!AEA8,2,99)/2),"")</f>
        <v/>
      </c>
      <c r="AQQ8" s="4" t="str">
        <f>IFERROR(IF(N(data_NoOutliers!AEB8),data_NoOutliers!AEB8,MID(data_NoOutliers!AEB8,2,99)/2),"")</f>
        <v/>
      </c>
      <c r="AQR8" s="4" t="str">
        <f>IFERROR(IF(N(data_NoOutliers!AEC8),data_NoOutliers!AEC8,MID(data_NoOutliers!AEC8,2,99)/2),"")</f>
        <v/>
      </c>
      <c r="AQS8" s="4" t="str">
        <f>IFERROR(IF(N(data_NoOutliers!AED8),data_NoOutliers!AED8,MID(data_NoOutliers!AED8,2,99)/2),"")</f>
        <v/>
      </c>
      <c r="AQT8" s="4" t="str">
        <f>IFERROR(IF(N(data_NoOutliers!AEE8),data_NoOutliers!AEE8,MID(data_NoOutliers!AEE8,2,99)/2),"")</f>
        <v/>
      </c>
      <c r="AQU8" s="4" t="str">
        <f>IFERROR(IF(N(data_NoOutliers!AEF8),data_NoOutliers!AEF8,MID(data_NoOutliers!AEF8,2,99)/2),"")</f>
        <v/>
      </c>
      <c r="AQV8" s="4" t="str">
        <f>IFERROR(IF(N(data_NoOutliers!AEG8),data_NoOutliers!AEG8,MID(data_NoOutliers!AEG8,2,99)/2),"")</f>
        <v/>
      </c>
      <c r="AQW8" s="4" t="str">
        <f>IFERROR(IF(N(data_NoOutliers!AEH8),data_NoOutliers!AEH8,MID(data_NoOutliers!AEH8,2,99)/2),"")</f>
        <v/>
      </c>
      <c r="AQX8" s="4" t="str">
        <f>IFERROR(IF(N(data_NoOutliers!AEI8),data_NoOutliers!AEI8,MID(data_NoOutliers!AEI8,2,99)/2),"")</f>
        <v/>
      </c>
      <c r="AQY8" s="4" t="str">
        <f>IFERROR(IF(N(data_NoOutliers!AEJ8),data_NoOutliers!AEJ8,MID(data_NoOutliers!AEJ8,2,99)/2),"")</f>
        <v/>
      </c>
      <c r="AQZ8" s="4" t="str">
        <f>IFERROR(IF(N(data_NoOutliers!AEK8),data_NoOutliers!AEK8,MID(data_NoOutliers!AEK8,2,99)/2),"")</f>
        <v/>
      </c>
      <c r="ARA8" s="4" t="str">
        <f>IFERROR(IF(N(data_NoOutliers!AEL8),data_NoOutliers!AEL8,MID(data_NoOutliers!AEL8,2,99)/2),"")</f>
        <v/>
      </c>
      <c r="ARB8" s="4" t="str">
        <f>IFERROR(IF(N(data_NoOutliers!AEM8),data_NoOutliers!AEM8,MID(data_NoOutliers!AEM8,2,99)/2),"")</f>
        <v/>
      </c>
      <c r="ARC8" s="4" t="str">
        <f>IFERROR(IF(N(data_NoOutliers!AEN8),data_NoOutliers!AEN8,MID(data_NoOutliers!AEN8,2,99)/2),"")</f>
        <v/>
      </c>
      <c r="ARD8" s="4" t="str">
        <f>IFERROR(IF(N(data_NoOutliers!AEO8),data_NoOutliers!AEO8,MID(data_NoOutliers!AEO8,2,99)/2),"")</f>
        <v/>
      </c>
      <c r="ARE8" s="4" t="str">
        <f>IFERROR(IF(N(data_NoOutliers!AEP8),data_NoOutliers!AEP8,MID(data_NoOutliers!AEP8,2,99)/2),"")</f>
        <v/>
      </c>
      <c r="ARF8" s="4" t="str">
        <f>IFERROR(IF(N(data_NoOutliers!AEQ8),data_NoOutliers!AEQ8,MID(data_NoOutliers!AEQ8,2,99)/2),"")</f>
        <v/>
      </c>
      <c r="ARG8" s="4" t="str">
        <f>IFERROR(IF(N(data_NoOutliers!AER8),data_NoOutliers!AER8,MID(data_NoOutliers!AER8,2,99)/2),"")</f>
        <v/>
      </c>
      <c r="ARH8" s="4" t="str">
        <f>IFERROR(IF(N(data_NoOutliers!AES8),data_NoOutliers!AES8,MID(data_NoOutliers!AES8,2,99)/2),"")</f>
        <v/>
      </c>
      <c r="ARI8" s="4" t="str">
        <f>IFERROR(IF(N(data_NoOutliers!AET8),data_NoOutliers!AET8,MID(data_NoOutliers!AET8,2,99)/2),"")</f>
        <v/>
      </c>
      <c r="ARJ8" s="4" t="str">
        <f>IFERROR(IF(N(data_NoOutliers!AEU8),data_NoOutliers!AEU8,MID(data_NoOutliers!AEU8,2,99)/2),"")</f>
        <v/>
      </c>
      <c r="ARK8" s="4" t="str">
        <f>IFERROR(IF(N(data_NoOutliers!AEV8),data_NoOutliers!AEV8,MID(data_NoOutliers!AEV8,2,99)/2),"")</f>
        <v/>
      </c>
      <c r="ARL8" s="4" t="str">
        <f>IFERROR(IF(N(data_NoOutliers!AEW8),data_NoOutliers!AEW8,MID(data_NoOutliers!AEW8,2,99)/2),"")</f>
        <v/>
      </c>
      <c r="ARM8" s="4" t="str">
        <f>IFERROR(IF(N(data_NoOutliers!AEX8),data_NoOutliers!AEX8,MID(data_NoOutliers!AEX8,2,99)/2),"")</f>
        <v/>
      </c>
      <c r="ARN8" s="4" t="str">
        <f>IFERROR(IF(N(data_NoOutliers!AEY8),data_NoOutliers!AEY8,MID(data_NoOutliers!AEY8,2,99)/2),"")</f>
        <v/>
      </c>
      <c r="ARO8" s="4" t="str">
        <f>IFERROR(IF(N(data_NoOutliers!AEZ8),data_NoOutliers!AEZ8,MID(data_NoOutliers!AEZ8,2,99)/2),"")</f>
        <v/>
      </c>
      <c r="ARP8" s="4" t="str">
        <f>IFERROR(IF(N(data_NoOutliers!AFA8),data_NoOutliers!AFA8,MID(data_NoOutliers!AFA8,2,99)/2),"")</f>
        <v/>
      </c>
      <c r="ARQ8" s="4" t="str">
        <f>IFERROR(IF(N(data_NoOutliers!AFB8),data_NoOutliers!AFB8,MID(data_NoOutliers!AFB8,2,99)/2),"")</f>
        <v/>
      </c>
      <c r="ARR8" s="4" t="str">
        <f>IFERROR(IF(N(data_NoOutliers!AFC8),data_NoOutliers!AFC8,MID(data_NoOutliers!AFC8,2,99)/2),"")</f>
        <v/>
      </c>
      <c r="ARS8" s="4" t="str">
        <f>IFERROR(IF(N(data_NoOutliers!AFD8),data_NoOutliers!AFD8,MID(data_NoOutliers!AFD8,2,99)/2),"")</f>
        <v/>
      </c>
      <c r="ART8" s="4" t="str">
        <f>IFERROR(IF(N(data_NoOutliers!AFE8),data_NoOutliers!AFE8,MID(data_NoOutliers!AFE8,2,99)/2),"")</f>
        <v/>
      </c>
      <c r="ARU8" s="4" t="str">
        <f>IFERROR(IF(N(data_NoOutliers!AFF8),data_NoOutliers!AFF8,MID(data_NoOutliers!AFF8,2,99)/2),"")</f>
        <v/>
      </c>
      <c r="ARV8" s="4" t="str">
        <f>IFERROR(IF(N(data_NoOutliers!AFG8),data_NoOutliers!AFG8,MID(data_NoOutliers!AFG8,2,99)/2),"")</f>
        <v/>
      </c>
      <c r="ARW8" s="4" t="str">
        <f>IFERROR(IF(N(data_NoOutliers!AFH8),data_NoOutliers!AFH8,MID(data_NoOutliers!AFH8,2,99)/2),"")</f>
        <v/>
      </c>
      <c r="ARX8" s="4" t="str">
        <f>IFERROR(IF(N(data_NoOutliers!AFI8),data_NoOutliers!AFI8,MID(data_NoOutliers!AFI8,2,99)/2),"")</f>
        <v/>
      </c>
      <c r="ARY8" s="4" t="str">
        <f>IFERROR(IF(N(data_NoOutliers!AFJ8),data_NoOutliers!AFJ8,MID(data_NoOutliers!AFJ8,2,99)/2),"")</f>
        <v/>
      </c>
      <c r="ARZ8" s="4" t="str">
        <f>IFERROR(IF(N(data_NoOutliers!AFK8),data_NoOutliers!AFK8,MID(data_NoOutliers!AFK8,2,99)/2),"")</f>
        <v/>
      </c>
      <c r="ASA8" s="4" t="str">
        <f>IFERROR(IF(N(data_NoOutliers!AFL8),data_NoOutliers!AFL8,MID(data_NoOutliers!AFL8,2,99)/2),"")</f>
        <v/>
      </c>
      <c r="ASB8" s="4" t="str">
        <f>IFERROR(IF(N(data_NoOutliers!AFM8),data_NoOutliers!AFM8,MID(data_NoOutliers!AFM8,2,99)/2),"")</f>
        <v/>
      </c>
      <c r="ASC8" s="4" t="str">
        <f>IFERROR(IF(N(data_NoOutliers!AFN8),data_NoOutliers!AFN8,MID(data_NoOutliers!AFN8,2,99)/2),"")</f>
        <v/>
      </c>
      <c r="ASD8" s="4" t="str">
        <f>IFERROR(IF(N(data_NoOutliers!AFO8),data_NoOutliers!AFO8,MID(data_NoOutliers!AFO8,2,99)/2),"")</f>
        <v/>
      </c>
      <c r="ASE8" s="4" t="str">
        <f>IFERROR(IF(N(data_NoOutliers!AFP8),data_NoOutliers!AFP8,MID(data_NoOutliers!AFP8,2,99)/2),"")</f>
        <v/>
      </c>
      <c r="ASF8" s="4" t="str">
        <f>IFERROR(IF(N(data_NoOutliers!AFQ8),data_NoOutliers!AFQ8,MID(data_NoOutliers!AFQ8,2,99)/2),"")</f>
        <v/>
      </c>
      <c r="ASG8" s="4" t="str">
        <f>IFERROR(IF(N(data_NoOutliers!AFR8),data_NoOutliers!AFR8,MID(data_NoOutliers!AFR8,2,99)/2),"")</f>
        <v/>
      </c>
      <c r="ASH8" s="4" t="str">
        <f>IFERROR(IF(N(data_NoOutliers!AFS8),data_NoOutliers!AFS8,MID(data_NoOutliers!AFS8,2,99)/2),"")</f>
        <v/>
      </c>
      <c r="ASI8" s="4" t="str">
        <f>IFERROR(IF(N(data_NoOutliers!AFT8),data_NoOutliers!AFT8,MID(data_NoOutliers!AFT8,2,99)/2),"")</f>
        <v/>
      </c>
      <c r="ASJ8" s="4" t="str">
        <f>IFERROR(IF(N(data_NoOutliers!AFU8),data_NoOutliers!AFU8,MID(data_NoOutliers!AFU8,2,99)/2),"")</f>
        <v/>
      </c>
      <c r="ASK8" s="4" t="str">
        <f>IFERROR(IF(N(data_NoOutliers!AFV8),data_NoOutliers!AFV8,MID(data_NoOutliers!AFV8,2,99)/2),"")</f>
        <v/>
      </c>
      <c r="ASL8" s="4" t="str">
        <f>IFERROR(IF(N(data_NoOutliers!AFW8),data_NoOutliers!AFW8,MID(data_NoOutliers!AFW8,2,99)/2),"")</f>
        <v/>
      </c>
      <c r="ASM8" s="4" t="str">
        <f>IFERROR(IF(N(data_NoOutliers!AFX8),data_NoOutliers!AFX8,MID(data_NoOutliers!AFX8,2,99)/2),"")</f>
        <v/>
      </c>
      <c r="ASN8" s="4" t="str">
        <f>IFERROR(IF(N(data_NoOutliers!AFY8),data_NoOutliers!AFY8,MID(data_NoOutliers!AFY8,2,99)/2),"")</f>
        <v/>
      </c>
      <c r="ASO8" s="4" t="str">
        <f>IFERROR(IF(N(data_NoOutliers!AFZ8),data_NoOutliers!AFZ8,MID(data_NoOutliers!AFZ8,2,99)/2),"")</f>
        <v/>
      </c>
      <c r="ASP8" s="4" t="str">
        <f>IFERROR(IF(N(data_NoOutliers!AGA8),data_NoOutliers!AGA8,MID(data_NoOutliers!AGA8,2,99)/2),"")</f>
        <v/>
      </c>
      <c r="ASQ8" s="4" t="str">
        <f>IFERROR(IF(N(data_NoOutliers!AGB8),data_NoOutliers!AGB8,MID(data_NoOutliers!AGB8,2,99)/2),"")</f>
        <v/>
      </c>
      <c r="ASR8" s="4" t="str">
        <f>IFERROR(IF(N(data_NoOutliers!AGC8),data_NoOutliers!AGC8,MID(data_NoOutliers!AGC8,2,99)/2),"")</f>
        <v/>
      </c>
      <c r="ASS8" s="4" t="str">
        <f>IFERROR(IF(N(data_NoOutliers!AGD8),data_NoOutliers!AGD8,MID(data_NoOutliers!AGD8,2,99)/2),"")</f>
        <v/>
      </c>
      <c r="AST8" s="4" t="str">
        <f>IFERROR(IF(N(data_NoOutliers!AGE8),data_NoOutliers!AGE8,MID(data_NoOutliers!AGE8,2,99)/2),"")</f>
        <v/>
      </c>
      <c r="ASU8" s="4" t="str">
        <f>IFERROR(IF(N(data_NoOutliers!AGF8),data_NoOutliers!AGF8,MID(data_NoOutliers!AGF8,2,99)/2),"")</f>
        <v/>
      </c>
      <c r="ASV8" s="4" t="str">
        <f>IFERROR(IF(N(data_NoOutliers!AGG8),data_NoOutliers!AGG8,MID(data_NoOutliers!AGG8,2,99)/2),"")</f>
        <v/>
      </c>
      <c r="ASW8" s="4" t="str">
        <f>IFERROR(IF(N(data_NoOutliers!AGH8),data_NoOutliers!AGH8,MID(data_NoOutliers!AGH8,2,99)/2),"")</f>
        <v/>
      </c>
      <c r="ASX8" s="4" t="str">
        <f>IFERROR(IF(N(data_NoOutliers!AGI8),data_NoOutliers!AGI8,MID(data_NoOutliers!AGI8,2,99)/2),"")</f>
        <v/>
      </c>
      <c r="ASY8" s="4" t="str">
        <f>IFERROR(IF(N(data_NoOutliers!AGJ8),data_NoOutliers!AGJ8,MID(data_NoOutliers!AGJ8,2,99)/2),"")</f>
        <v/>
      </c>
      <c r="ASZ8" s="4" t="str">
        <f>IFERROR(IF(N(data_NoOutliers!AGK8),data_NoOutliers!AGK8,MID(data_NoOutliers!AGK8,2,99)/2),"")</f>
        <v/>
      </c>
      <c r="ATA8" s="4" t="str">
        <f>IFERROR(IF(N(data_NoOutliers!AGL8),data_NoOutliers!AGL8,MID(data_NoOutliers!AGL8,2,99)/2),"")</f>
        <v/>
      </c>
      <c r="ATB8" s="4" t="str">
        <f>IFERROR(IF(N(data_NoOutliers!AGM8),data_NoOutliers!AGM8,MID(data_NoOutliers!AGM8,2,99)/2),"")</f>
        <v/>
      </c>
      <c r="ATC8" s="4" t="str">
        <f>IFERROR(IF(N(data_NoOutliers!AGN8),data_NoOutliers!AGN8,MID(data_NoOutliers!AGN8,2,99)/2),"")</f>
        <v/>
      </c>
      <c r="ATD8" s="4" t="str">
        <f>IFERROR(IF(N(data_NoOutliers!AGO8),data_NoOutliers!AGO8,MID(data_NoOutliers!AGO8,2,99)/2),"")</f>
        <v/>
      </c>
      <c r="ATE8" s="4" t="str">
        <f>IFERROR(IF(N(data_NoOutliers!AGP8),data_NoOutliers!AGP8,MID(data_NoOutliers!AGP8,2,99)/2),"")</f>
        <v/>
      </c>
      <c r="ATF8" s="4" t="str">
        <f>IFERROR(IF(N(data_NoOutliers!AGQ8),data_NoOutliers!AGQ8,MID(data_NoOutliers!AGQ8,2,99)/2),"")</f>
        <v/>
      </c>
      <c r="ATG8" s="4" t="str">
        <f>IFERROR(IF(N(data_NoOutliers!AGR8),data_NoOutliers!AGR8,MID(data_NoOutliers!AGR8,2,99)/2),"")</f>
        <v/>
      </c>
      <c r="ATH8" s="4" t="str">
        <f>IFERROR(IF(N(data_NoOutliers!AGS8),data_NoOutliers!AGS8,MID(data_NoOutliers!AGS8,2,99)/2),"")</f>
        <v/>
      </c>
      <c r="ATI8" s="4" t="str">
        <f>IFERROR(IF(N(data_NoOutliers!AGT8),data_NoOutliers!AGT8,MID(data_NoOutliers!AGT8,2,99)/2),"")</f>
        <v/>
      </c>
      <c r="ATJ8" s="4" t="str">
        <f>IFERROR(IF(N(data_NoOutliers!AGU8),data_NoOutliers!AGU8,MID(data_NoOutliers!AGU8,2,99)/2),"")</f>
        <v/>
      </c>
      <c r="ATK8" s="4" t="str">
        <f>IFERROR(IF(N(data_NoOutliers!AGV8),data_NoOutliers!AGV8,MID(data_NoOutliers!AGV8,2,99)/2),"")</f>
        <v/>
      </c>
      <c r="ATL8" s="4" t="str">
        <f>IFERROR(IF(N(data_NoOutliers!AGW8),data_NoOutliers!AGW8,MID(data_NoOutliers!AGW8,2,99)/2),"")</f>
        <v/>
      </c>
      <c r="ATM8" s="4" t="str">
        <f>IFERROR(IF(N(data_NoOutliers!AGX8),data_NoOutliers!AGX8,MID(data_NoOutliers!AGX8,2,99)/2),"")</f>
        <v/>
      </c>
      <c r="ATN8" s="4" t="str">
        <f>IFERROR(IF(N(data_NoOutliers!AGY8),data_NoOutliers!AGY8,MID(data_NoOutliers!AGY8,2,99)/2),"")</f>
        <v/>
      </c>
      <c r="ATO8" s="4" t="str">
        <f>IFERROR(IF(N(data_NoOutliers!AGZ8),data_NoOutliers!AGZ8,MID(data_NoOutliers!AGZ8,2,99)/2),"")</f>
        <v/>
      </c>
      <c r="ATP8" s="4" t="str">
        <f>IFERROR(IF(N(data_NoOutliers!AHA8),data_NoOutliers!AHA8,MID(data_NoOutliers!AHA8,2,99)/2),"")</f>
        <v/>
      </c>
      <c r="ATQ8" s="4" t="str">
        <f>IFERROR(IF(N(data_NoOutliers!AHB8),data_NoOutliers!AHB8,MID(data_NoOutliers!AHB8,2,99)/2),"")</f>
        <v/>
      </c>
      <c r="ATR8" s="4" t="str">
        <f>IFERROR(IF(N(data_NoOutliers!AHC8),data_NoOutliers!AHC8,MID(data_NoOutliers!AHC8,2,99)/2),"")</f>
        <v/>
      </c>
      <c r="ATS8" s="4" t="str">
        <f>IFERROR(IF(N(data_NoOutliers!AHD8),data_NoOutliers!AHD8,MID(data_NoOutliers!AHD8,2,99)/2),"")</f>
        <v/>
      </c>
      <c r="ATT8" s="4" t="str">
        <f>IFERROR(IF(N(data_NoOutliers!AHE8),data_NoOutliers!AHE8,MID(data_NoOutliers!AHE8,2,99)/2),"")</f>
        <v/>
      </c>
      <c r="ATU8" s="4" t="str">
        <f>IFERROR(IF(N(data_NoOutliers!AHF8),data_NoOutliers!AHF8,MID(data_NoOutliers!AHF8,2,99)/2),"")</f>
        <v/>
      </c>
      <c r="ATV8" s="4" t="str">
        <f>IFERROR(IF(N(data_NoOutliers!AHG8),data_NoOutliers!AHG8,MID(data_NoOutliers!AHG8,2,99)/2),"")</f>
        <v/>
      </c>
      <c r="ATW8" s="4" t="str">
        <f>IFERROR(IF(N(data_NoOutliers!AHH8),data_NoOutliers!AHH8,MID(data_NoOutliers!AHH8,2,99)/2),"")</f>
        <v/>
      </c>
      <c r="ATX8" s="4" t="str">
        <f>IFERROR(IF(N(data_NoOutliers!AHI8),data_NoOutliers!AHI8,MID(data_NoOutliers!AHI8,2,99)/2),"")</f>
        <v/>
      </c>
      <c r="ATY8" s="4" t="str">
        <f>IFERROR(IF(N(data_NoOutliers!AHJ8),data_NoOutliers!AHJ8,MID(data_NoOutliers!AHJ8,2,99)/2),"")</f>
        <v/>
      </c>
      <c r="ATZ8" s="4" t="str">
        <f>IFERROR(IF(N(data_NoOutliers!AHK8),data_NoOutliers!AHK8,MID(data_NoOutliers!AHK8,2,99)/2),"")</f>
        <v/>
      </c>
      <c r="AUA8" s="4" t="str">
        <f>IFERROR(IF(N(data_NoOutliers!AHL8),data_NoOutliers!AHL8,MID(data_NoOutliers!AHL8,2,99)/2),"")</f>
        <v/>
      </c>
      <c r="AUB8" s="4" t="str">
        <f>IFERROR(IF(N(data_NoOutliers!AHM8),data_NoOutliers!AHM8,MID(data_NoOutliers!AHM8,2,99)/2),"")</f>
        <v/>
      </c>
      <c r="AUC8" s="4" t="str">
        <f>IFERROR(IF(N(data_NoOutliers!AHN8),data_NoOutliers!AHN8,MID(data_NoOutliers!AHN8,2,99)/2),"")</f>
        <v/>
      </c>
      <c r="AUD8" s="4" t="str">
        <f>IFERROR(IF(N(data_NoOutliers!AHO8),data_NoOutliers!AHO8,MID(data_NoOutliers!AHO8,2,99)/2),"")</f>
        <v/>
      </c>
      <c r="AUE8" s="4" t="str">
        <f>IFERROR(IF(N(data_NoOutliers!AHP8),data_NoOutliers!AHP8,MID(data_NoOutliers!AHP8,2,99)/2),"")</f>
        <v/>
      </c>
      <c r="AUF8" s="4" t="str">
        <f>IFERROR(IF(N(data_NoOutliers!AHQ8),data_NoOutliers!AHQ8,MID(data_NoOutliers!AHQ8,2,99)/2),"")</f>
        <v/>
      </c>
      <c r="AUG8" s="4" t="str">
        <f>IFERROR(IF(N(data_NoOutliers!AHR8),data_NoOutliers!AHR8,MID(data_NoOutliers!AHR8,2,99)/2),"")</f>
        <v/>
      </c>
      <c r="AUH8" s="4" t="str">
        <f>IFERROR(IF(N(data_NoOutliers!AHS8),data_NoOutliers!AHS8,MID(data_NoOutliers!AHS8,2,99)/2),"")</f>
        <v/>
      </c>
      <c r="AUI8" s="4" t="str">
        <f>IFERROR(IF(N(data_NoOutliers!AHT8),data_NoOutliers!AHT8,MID(data_NoOutliers!AHT8,2,99)/2),"")</f>
        <v/>
      </c>
      <c r="AUJ8" s="4" t="str">
        <f>IFERROR(IF(N(data_NoOutliers!AHU8),data_NoOutliers!AHU8,MID(data_NoOutliers!AHU8,2,99)/2),"")</f>
        <v/>
      </c>
      <c r="AUK8" s="4" t="str">
        <f>IFERROR(IF(N(data_NoOutliers!AHV8),data_NoOutliers!AHV8,MID(data_NoOutliers!AHV8,2,99)/2),"")</f>
        <v/>
      </c>
      <c r="AUL8" s="4" t="str">
        <f>IFERROR(IF(N(data_NoOutliers!AHW8),data_NoOutliers!AHW8,MID(data_NoOutliers!AHW8,2,99)/2),"")</f>
        <v/>
      </c>
      <c r="AUM8" s="4" t="str">
        <f>IFERROR(IF(N(data_NoOutliers!AHX8),data_NoOutliers!AHX8,MID(data_NoOutliers!AHX8,2,99)/2),"")</f>
        <v/>
      </c>
      <c r="AUN8" s="4" t="str">
        <f>IFERROR(IF(N(data_NoOutliers!AHY8),data_NoOutliers!AHY8,MID(data_NoOutliers!AHY8,2,99)/2),"")</f>
        <v/>
      </c>
      <c r="AUO8" s="4" t="str">
        <f>IFERROR(IF(N(data_NoOutliers!AHZ8),data_NoOutliers!AHZ8,MID(data_NoOutliers!AHZ8,2,99)/2),"")</f>
        <v/>
      </c>
      <c r="AUP8" s="4" t="str">
        <f>IFERROR(IF(N(data_NoOutliers!AIA8),data_NoOutliers!AIA8,MID(data_NoOutliers!AIA8,2,99)/2),"")</f>
        <v/>
      </c>
      <c r="AUQ8" s="4" t="str">
        <f>IFERROR(IF(N(data_NoOutliers!AIB8),data_NoOutliers!AIB8,MID(data_NoOutliers!AIB8,2,99)/2),"")</f>
        <v/>
      </c>
      <c r="AUR8" s="4" t="str">
        <f>IFERROR(IF(N(data_NoOutliers!AIC8),data_NoOutliers!AIC8,MID(data_NoOutliers!AIC8,2,99)/2),"")</f>
        <v/>
      </c>
      <c r="AUS8" s="4" t="str">
        <f>IFERROR(IF(N(data_NoOutliers!AID8),data_NoOutliers!AID8,MID(data_NoOutliers!AID8,2,99)/2),"")</f>
        <v/>
      </c>
      <c r="AUT8" s="4" t="str">
        <f>IFERROR(IF(N(data_NoOutliers!AIE8),data_NoOutliers!AIE8,MID(data_NoOutliers!AIE8,2,99)/2),"")</f>
        <v/>
      </c>
      <c r="AUU8" s="4" t="str">
        <f>IFERROR(IF(N(data_NoOutliers!AIF8),data_NoOutliers!AIF8,MID(data_NoOutliers!AIF8,2,99)/2),"")</f>
        <v/>
      </c>
      <c r="AUV8" s="4" t="str">
        <f>IFERROR(IF(N(data_NoOutliers!AIG8),data_NoOutliers!AIG8,MID(data_NoOutliers!AIG8,2,99)/2),"")</f>
        <v/>
      </c>
      <c r="AUW8" s="4" t="str">
        <f>IFERROR(IF(N(data_NoOutliers!AIH8),data_NoOutliers!AIH8,MID(data_NoOutliers!AIH8,2,99)/2),"")</f>
        <v/>
      </c>
      <c r="AUX8" s="4" t="str">
        <f>IFERROR(IF(N(data_NoOutliers!AII8),data_NoOutliers!AII8,MID(data_NoOutliers!AII8,2,99)/2),"")</f>
        <v/>
      </c>
      <c r="AUY8" s="4" t="str">
        <f>IFERROR(IF(N(data_NoOutliers!AIJ8),data_NoOutliers!AIJ8,MID(data_NoOutliers!AIJ8,2,99)/2),"")</f>
        <v/>
      </c>
      <c r="AUZ8" s="4" t="str">
        <f>IFERROR(IF(N(data_NoOutliers!AIK8),data_NoOutliers!AIK8,MID(data_NoOutliers!AIK8,2,99)/2),"")</f>
        <v/>
      </c>
      <c r="AVA8" s="4" t="str">
        <f>IFERROR(IF(N(data_NoOutliers!AIL8),data_NoOutliers!AIL8,MID(data_NoOutliers!AIL8,2,99)/2),"")</f>
        <v/>
      </c>
      <c r="AVB8" s="4" t="str">
        <f>IFERROR(IF(N(data_NoOutliers!AIM8),data_NoOutliers!AIM8,MID(data_NoOutliers!AIM8,2,99)/2),"")</f>
        <v/>
      </c>
      <c r="AVC8" s="4" t="str">
        <f>IFERROR(IF(N(data_NoOutliers!AIN8),data_NoOutliers!AIN8,MID(data_NoOutliers!AIN8,2,99)/2),"")</f>
        <v/>
      </c>
      <c r="AVD8" s="4" t="str">
        <f>IFERROR(IF(N(data_NoOutliers!AIO8),data_NoOutliers!AIO8,MID(data_NoOutliers!AIO8,2,99)/2),"")</f>
        <v/>
      </c>
      <c r="AVE8" s="4" t="str">
        <f>IFERROR(IF(N(data_NoOutliers!AIP8),data_NoOutliers!AIP8,MID(data_NoOutliers!AIP8,2,99)/2),"")</f>
        <v/>
      </c>
      <c r="AVF8" s="4" t="str">
        <f>IFERROR(IF(N(data_NoOutliers!AIQ8),data_NoOutliers!AIQ8,MID(data_NoOutliers!AIQ8,2,99)/2),"")</f>
        <v/>
      </c>
      <c r="AVG8" s="4" t="str">
        <f>IFERROR(IF(N(data_NoOutliers!AIR8),data_NoOutliers!AIR8,MID(data_NoOutliers!AIR8,2,99)/2),"")</f>
        <v/>
      </c>
      <c r="AVH8" s="4" t="str">
        <f>IFERROR(IF(N(data_NoOutliers!AIS8),data_NoOutliers!AIS8,MID(data_NoOutliers!AIS8,2,99)/2),"")</f>
        <v/>
      </c>
      <c r="AVI8" s="4" t="str">
        <f>IFERROR(IF(N(data_NoOutliers!AIT8),data_NoOutliers!AIT8,MID(data_NoOutliers!AIT8,2,99)/2),"")</f>
        <v/>
      </c>
      <c r="AVJ8" s="4" t="str">
        <f>IFERROR(IF(N(data_NoOutliers!AIU8),data_NoOutliers!AIU8,MID(data_NoOutliers!AIU8,2,99)/2),"")</f>
        <v/>
      </c>
      <c r="AVK8" s="4" t="str">
        <f>IFERROR(IF(N(data_NoOutliers!AIV8),data_NoOutliers!AIV8,MID(data_NoOutliers!AIV8,2,99)/2),"")</f>
        <v/>
      </c>
      <c r="AVL8" s="4" t="str">
        <f>IFERROR(IF(N(data_NoOutliers!AIW8),data_NoOutliers!AIW8,MID(data_NoOutliers!AIW8,2,99)/2),"")</f>
        <v/>
      </c>
      <c r="AVM8" s="4" t="str">
        <f>IFERROR(IF(N(data_NoOutliers!AIX8),data_NoOutliers!AIX8,MID(data_NoOutliers!AIX8,2,99)/2),"")</f>
        <v/>
      </c>
      <c r="AVN8" s="4" t="str">
        <f>IFERROR(IF(N(data_NoOutliers!AIY8),data_NoOutliers!AIY8,MID(data_NoOutliers!AIY8,2,99)/2),"")</f>
        <v/>
      </c>
      <c r="AVO8" s="4" t="str">
        <f>IFERROR(IF(N(data_NoOutliers!AIZ8),data_NoOutliers!AIZ8,MID(data_NoOutliers!AIZ8,2,99)/2),"")</f>
        <v/>
      </c>
      <c r="AVP8" s="4" t="str">
        <f>IFERROR(IF(N(data_NoOutliers!AJA8),data_NoOutliers!AJA8,MID(data_NoOutliers!AJA8,2,99)/2),"")</f>
        <v/>
      </c>
      <c r="AVQ8" s="4" t="str">
        <f>IFERROR(IF(N(data_NoOutliers!AJB8),data_NoOutliers!AJB8,MID(data_NoOutliers!AJB8,2,99)/2),"")</f>
        <v/>
      </c>
      <c r="AVR8" s="4" t="str">
        <f>IFERROR(IF(N(data_NoOutliers!AJC8),data_NoOutliers!AJC8,MID(data_NoOutliers!AJC8,2,99)/2),"")</f>
        <v/>
      </c>
      <c r="AVS8" s="4" t="str">
        <f>IFERROR(IF(N(data_NoOutliers!AJD8),data_NoOutliers!AJD8,MID(data_NoOutliers!AJD8,2,99)/2),"")</f>
        <v/>
      </c>
      <c r="AVT8" s="4" t="str">
        <f>IFERROR(IF(N(data_NoOutliers!AJE8),data_NoOutliers!AJE8,MID(data_NoOutliers!AJE8,2,99)/2),"")</f>
        <v/>
      </c>
      <c r="AVU8" s="4" t="str">
        <f>IFERROR(IF(N(data_NoOutliers!AJF8),data_NoOutliers!AJF8,MID(data_NoOutliers!AJF8,2,99)/2),"")</f>
        <v/>
      </c>
      <c r="AVV8" s="4" t="str">
        <f>IFERROR(IF(N(data_NoOutliers!AJG8),data_NoOutliers!AJG8,MID(data_NoOutliers!AJG8,2,99)/2),"")</f>
        <v/>
      </c>
      <c r="AVW8" s="4" t="str">
        <f>IFERROR(IF(N(data_NoOutliers!AJH8),data_NoOutliers!AJH8,MID(data_NoOutliers!AJH8,2,99)/2),"")</f>
        <v/>
      </c>
      <c r="AVX8" s="4" t="str">
        <f>IFERROR(IF(N(data_NoOutliers!AJI8),data_NoOutliers!AJI8,MID(data_NoOutliers!AJI8,2,99)/2),"")</f>
        <v/>
      </c>
      <c r="AVY8" s="4" t="str">
        <f>IFERROR(IF(N(data_NoOutliers!AJJ8),data_NoOutliers!AJJ8,MID(data_NoOutliers!AJJ8,2,99)/2),"")</f>
        <v/>
      </c>
      <c r="AVZ8" s="4" t="str">
        <f>IFERROR(IF(N(data_NoOutliers!AJK8),data_NoOutliers!AJK8,MID(data_NoOutliers!AJK8,2,99)/2),"")</f>
        <v/>
      </c>
      <c r="AWA8" s="4" t="str">
        <f>IFERROR(IF(N(data_NoOutliers!AJL8),data_NoOutliers!AJL8,MID(data_NoOutliers!AJL8,2,99)/2),"")</f>
        <v/>
      </c>
      <c r="AWB8" s="4" t="str">
        <f>IFERROR(IF(N(data_NoOutliers!AJM8),data_NoOutliers!AJM8,MID(data_NoOutliers!AJM8,2,99)/2),"")</f>
        <v/>
      </c>
      <c r="AWC8" s="4" t="str">
        <f>IFERROR(IF(N(data_NoOutliers!AJN8),data_NoOutliers!AJN8,MID(data_NoOutliers!AJN8,2,99)/2),"")</f>
        <v/>
      </c>
      <c r="AWD8" s="4" t="str">
        <f>IFERROR(IF(N(data_NoOutliers!AJO8),data_NoOutliers!AJO8,MID(data_NoOutliers!AJO8,2,99)/2),"")</f>
        <v/>
      </c>
      <c r="AWE8" s="4" t="str">
        <f>IFERROR(IF(N(data_NoOutliers!AJP8),data_NoOutliers!AJP8,MID(data_NoOutliers!AJP8,2,99)/2),"")</f>
        <v/>
      </c>
      <c r="AWF8" s="4" t="str">
        <f>IFERROR(IF(N(data_NoOutliers!AJQ8),data_NoOutliers!AJQ8,MID(data_NoOutliers!AJQ8,2,99)/2),"")</f>
        <v/>
      </c>
      <c r="AWG8" s="4" t="str">
        <f>IFERROR(IF(N(data_NoOutliers!AJR8),data_NoOutliers!AJR8,MID(data_NoOutliers!AJR8,2,99)/2),"")</f>
        <v/>
      </c>
      <c r="AWH8" s="4" t="str">
        <f>IFERROR(IF(N(data_NoOutliers!AJS8),data_NoOutliers!AJS8,MID(data_NoOutliers!AJS8,2,99)/2),"")</f>
        <v/>
      </c>
      <c r="AWI8" s="4" t="str">
        <f>IFERROR(IF(N(data_NoOutliers!AJT8),data_NoOutliers!AJT8,MID(data_NoOutliers!AJT8,2,99)/2),"")</f>
        <v/>
      </c>
      <c r="AWJ8" s="4" t="str">
        <f>IFERROR(IF(N(data_NoOutliers!AJU8),data_NoOutliers!AJU8,MID(data_NoOutliers!AJU8,2,99)/2),"")</f>
        <v/>
      </c>
      <c r="AWK8" s="4" t="str">
        <f>IFERROR(IF(N(data_NoOutliers!AJV8),data_NoOutliers!AJV8,MID(data_NoOutliers!AJV8,2,99)/2),"")</f>
        <v/>
      </c>
      <c r="AWL8" s="4" t="str">
        <f>IFERROR(IF(N(data_NoOutliers!AJW8),data_NoOutliers!AJW8,MID(data_NoOutliers!AJW8,2,99)/2),"")</f>
        <v/>
      </c>
      <c r="AWM8" s="4" t="str">
        <f>IFERROR(IF(N(data_NoOutliers!AJX8),data_NoOutliers!AJX8,MID(data_NoOutliers!AJX8,2,99)/2),"")</f>
        <v/>
      </c>
      <c r="AWN8" s="4" t="str">
        <f>IFERROR(IF(N(data_NoOutliers!AJY8),data_NoOutliers!AJY8,MID(data_NoOutliers!AJY8,2,99)/2),"")</f>
        <v/>
      </c>
      <c r="AWO8" s="4" t="str">
        <f>IFERROR(IF(N(data_NoOutliers!AJZ8),data_NoOutliers!AJZ8,MID(data_NoOutliers!AJZ8,2,99)/2),"")</f>
        <v/>
      </c>
      <c r="AWP8" s="4" t="str">
        <f>IFERROR(IF(N(data_NoOutliers!AKA8),data_NoOutliers!AKA8,MID(data_NoOutliers!AKA8,2,99)/2),"")</f>
        <v/>
      </c>
      <c r="AWQ8" s="4" t="str">
        <f>IFERROR(IF(N(data_NoOutliers!AKB8),data_NoOutliers!AKB8,MID(data_NoOutliers!AKB8,2,99)/2),"")</f>
        <v/>
      </c>
      <c r="AWR8" s="4" t="str">
        <f>IFERROR(IF(N(data_NoOutliers!AKC8),data_NoOutliers!AKC8,MID(data_NoOutliers!AKC8,2,99)/2),"")</f>
        <v/>
      </c>
      <c r="AWS8" s="4" t="str">
        <f>IFERROR(IF(N(data_NoOutliers!AKD8),data_NoOutliers!AKD8,MID(data_NoOutliers!AKD8,2,99)/2),"")</f>
        <v/>
      </c>
      <c r="AWT8" s="4" t="str">
        <f>IFERROR(IF(N(data_NoOutliers!AKE8),data_NoOutliers!AKE8,MID(data_NoOutliers!AKE8,2,99)/2),"")</f>
        <v/>
      </c>
      <c r="AWU8" s="4" t="str">
        <f>IFERROR(IF(N(data_NoOutliers!AKF8),data_NoOutliers!AKF8,MID(data_NoOutliers!AKF8,2,99)/2),"")</f>
        <v/>
      </c>
      <c r="AWV8" s="4" t="str">
        <f>IFERROR(IF(N(data_NoOutliers!AKG8),data_NoOutliers!AKG8,MID(data_NoOutliers!AKG8,2,99)/2),"")</f>
        <v/>
      </c>
      <c r="AWW8" s="4" t="str">
        <f>IFERROR(IF(N(data_NoOutliers!AKH8),data_NoOutliers!AKH8,MID(data_NoOutliers!AKH8,2,99)/2),"")</f>
        <v/>
      </c>
      <c r="AWX8" s="4" t="str">
        <f>IFERROR(IF(N(data_NoOutliers!AKI8),data_NoOutliers!AKI8,MID(data_NoOutliers!AKI8,2,99)/2),"")</f>
        <v/>
      </c>
      <c r="AWY8" s="4" t="str">
        <f>IFERROR(IF(N(data_NoOutliers!AKJ8),data_NoOutliers!AKJ8,MID(data_NoOutliers!AKJ8,2,99)/2),"")</f>
        <v/>
      </c>
      <c r="AWZ8" s="4" t="str">
        <f>IFERROR(IF(N(data_NoOutliers!AKK8),data_NoOutliers!AKK8,MID(data_NoOutliers!AKK8,2,99)/2),"")</f>
        <v/>
      </c>
      <c r="AXA8" s="4" t="str">
        <f>IFERROR(IF(N(data_NoOutliers!AKL8),data_NoOutliers!AKL8,MID(data_NoOutliers!AKL8,2,99)/2),"")</f>
        <v/>
      </c>
      <c r="AXB8" s="4" t="str">
        <f>IFERROR(IF(N(data_NoOutliers!AKM8),data_NoOutliers!AKM8,MID(data_NoOutliers!AKM8,2,99)/2),"")</f>
        <v/>
      </c>
      <c r="AXC8" s="4" t="str">
        <f>IFERROR(IF(N(data_NoOutliers!AKN8),data_NoOutliers!AKN8,MID(data_NoOutliers!AKN8,2,99)/2),"")</f>
        <v/>
      </c>
      <c r="AXD8" s="4" t="str">
        <f>IFERROR(IF(N(data_NoOutliers!AKO8),data_NoOutliers!AKO8,MID(data_NoOutliers!AKO8,2,99)/2),"")</f>
        <v/>
      </c>
      <c r="AXE8" s="4" t="str">
        <f>IFERROR(IF(N(data_NoOutliers!AKP8),data_NoOutliers!AKP8,MID(data_NoOutliers!AKP8,2,99)/2),"")</f>
        <v/>
      </c>
      <c r="AXF8" s="4" t="str">
        <f>IFERROR(IF(N(data_NoOutliers!AKQ8),data_NoOutliers!AKQ8,MID(data_NoOutliers!AKQ8,2,99)/2),"")</f>
        <v/>
      </c>
      <c r="AXG8" s="4" t="str">
        <f>IFERROR(IF(N(data_NoOutliers!AKR8),data_NoOutliers!AKR8,MID(data_NoOutliers!AKR8,2,99)/2),"")</f>
        <v/>
      </c>
      <c r="AXH8" s="4" t="str">
        <f>IFERROR(IF(N(data_NoOutliers!AKS8),data_NoOutliers!AKS8,MID(data_NoOutliers!AKS8,2,99)/2),"")</f>
        <v/>
      </c>
      <c r="AXI8" s="4" t="str">
        <f>IFERROR(IF(N(data_NoOutliers!AKT8),data_NoOutliers!AKT8,MID(data_NoOutliers!AKT8,2,99)/2),"")</f>
        <v/>
      </c>
      <c r="AXJ8" s="4" t="str">
        <f>IFERROR(IF(N(data_NoOutliers!AKU8),data_NoOutliers!AKU8,MID(data_NoOutliers!AKU8,2,99)/2),"")</f>
        <v/>
      </c>
      <c r="AXK8" s="4" t="str">
        <f>IFERROR(IF(N(data_NoOutliers!AKV8),data_NoOutliers!AKV8,MID(data_NoOutliers!AKV8,2,99)/2),"")</f>
        <v/>
      </c>
      <c r="AXL8" s="4" t="str">
        <f>IFERROR(IF(N(data_NoOutliers!AKW8),data_NoOutliers!AKW8,MID(data_NoOutliers!AKW8,2,99)/2),"")</f>
        <v/>
      </c>
      <c r="AXM8" s="4" t="str">
        <f>IFERROR(IF(N(data_NoOutliers!AKX8),data_NoOutliers!AKX8,MID(data_NoOutliers!AKX8,2,99)/2),"")</f>
        <v/>
      </c>
      <c r="AXN8" s="4" t="str">
        <f>IFERROR(IF(N(data_NoOutliers!AKY8),data_NoOutliers!AKY8,MID(data_NoOutliers!AKY8,2,99)/2),"")</f>
        <v/>
      </c>
      <c r="AXO8" s="4" t="str">
        <f>IFERROR(IF(N(data_NoOutliers!AKZ8),data_NoOutliers!AKZ8,MID(data_NoOutliers!AKZ8,2,99)/2),"")</f>
        <v/>
      </c>
      <c r="AXP8" s="4" t="str">
        <f>IFERROR(IF(N(data_NoOutliers!ALA8),data_NoOutliers!ALA8,MID(data_NoOutliers!ALA8,2,99)/2),"")</f>
        <v/>
      </c>
      <c r="AXQ8" s="4" t="str">
        <f>IFERROR(IF(N(data_NoOutliers!ALB8),data_NoOutliers!ALB8,MID(data_NoOutliers!ALB8,2,99)/2),"")</f>
        <v/>
      </c>
      <c r="AXR8" s="4" t="str">
        <f>IFERROR(IF(N(data_NoOutliers!ALC8),data_NoOutliers!ALC8,MID(data_NoOutliers!ALC8,2,99)/2),"")</f>
        <v/>
      </c>
      <c r="AXS8" s="4" t="str">
        <f>IFERROR(IF(N(data_NoOutliers!ALD8),data_NoOutliers!ALD8,MID(data_NoOutliers!ALD8,2,99)/2),"")</f>
        <v/>
      </c>
      <c r="AXT8" s="4" t="str">
        <f>IFERROR(IF(N(data_NoOutliers!ALE8),data_NoOutliers!ALE8,MID(data_NoOutliers!ALE8,2,99)/2),"")</f>
        <v/>
      </c>
      <c r="AXU8" s="4" t="str">
        <f>IFERROR(IF(N(data_NoOutliers!ALF8),data_NoOutliers!ALF8,MID(data_NoOutliers!ALF8,2,99)/2),"")</f>
        <v/>
      </c>
      <c r="AXV8" s="4" t="str">
        <f>IFERROR(IF(N(data_NoOutliers!ALG8),data_NoOutliers!ALG8,MID(data_NoOutliers!ALG8,2,99)/2),"")</f>
        <v/>
      </c>
      <c r="AXW8" s="4" t="str">
        <f>IFERROR(IF(N(data_NoOutliers!ALH8),data_NoOutliers!ALH8,MID(data_NoOutliers!ALH8,2,99)/2),"")</f>
        <v/>
      </c>
      <c r="AXX8" s="4" t="str">
        <f>IFERROR(IF(N(data_NoOutliers!ALI8),data_NoOutliers!ALI8,MID(data_NoOutliers!ALI8,2,99)/2),"")</f>
        <v/>
      </c>
      <c r="AXY8" s="4" t="str">
        <f>IFERROR(IF(N(data_NoOutliers!ALJ8),data_NoOutliers!ALJ8,MID(data_NoOutliers!ALJ8,2,99)/2),"")</f>
        <v/>
      </c>
      <c r="AXZ8" s="4" t="str">
        <f>IFERROR(IF(N(data_NoOutliers!ALK8),data_NoOutliers!ALK8,MID(data_NoOutliers!ALK8,2,99)/2),"")</f>
        <v/>
      </c>
      <c r="AYA8" s="4" t="str">
        <f>IFERROR(IF(N(data_NoOutliers!ALL8),data_NoOutliers!ALL8,MID(data_NoOutliers!ALL8,2,99)/2),"")</f>
        <v/>
      </c>
      <c r="AYB8" s="4" t="str">
        <f>IFERROR(IF(N(data_NoOutliers!ALM8),data_NoOutliers!ALM8,MID(data_NoOutliers!ALM8,2,99)/2),"")</f>
        <v/>
      </c>
      <c r="AYC8" s="4" t="str">
        <f>IFERROR(IF(N(data_NoOutliers!ALN8),data_NoOutliers!ALN8,MID(data_NoOutliers!ALN8,2,99)/2),"")</f>
        <v/>
      </c>
      <c r="AYD8" s="4" t="str">
        <f>IFERROR(IF(N(data_NoOutliers!ALO8),data_NoOutliers!ALO8,MID(data_NoOutliers!ALO8,2,99)/2),"")</f>
        <v/>
      </c>
      <c r="AYE8" s="4" t="str">
        <f>IFERROR(IF(N(data_NoOutliers!ALP8),data_NoOutliers!ALP8,MID(data_NoOutliers!ALP8,2,99)/2),"")</f>
        <v/>
      </c>
      <c r="AYF8" s="4" t="str">
        <f>IFERROR(IF(N(data_NoOutliers!ALQ8),data_NoOutliers!ALQ8,MID(data_NoOutliers!ALQ8,2,99)/2),"")</f>
        <v/>
      </c>
      <c r="AYG8" s="4" t="str">
        <f>IFERROR(IF(N(data_NoOutliers!ALR8),data_NoOutliers!ALR8,MID(data_NoOutliers!ALR8,2,99)/2),"")</f>
        <v/>
      </c>
      <c r="AYH8" s="4" t="str">
        <f>IFERROR(IF(N(data_NoOutliers!ALS8),data_NoOutliers!ALS8,MID(data_NoOutliers!ALS8,2,99)/2),"")</f>
        <v/>
      </c>
      <c r="AYI8" s="4" t="str">
        <f>IFERROR(IF(N(data_NoOutliers!ALT8),data_NoOutliers!ALT8,MID(data_NoOutliers!ALT8,2,99)/2),"")</f>
        <v/>
      </c>
      <c r="AYJ8" s="4" t="str">
        <f>IFERROR(IF(N(data_NoOutliers!ALU8),data_NoOutliers!ALU8,MID(data_NoOutliers!ALU8,2,99)/2),"")</f>
        <v/>
      </c>
      <c r="AYK8" s="4" t="str">
        <f>IFERROR(IF(N(data_NoOutliers!ALV8),data_NoOutliers!ALV8,MID(data_NoOutliers!ALV8,2,99)/2),"")</f>
        <v/>
      </c>
      <c r="AYL8" s="4" t="str">
        <f>IFERROR(IF(N(data_NoOutliers!ALW8),data_NoOutliers!ALW8,MID(data_NoOutliers!ALW8,2,99)/2),"")</f>
        <v/>
      </c>
      <c r="AYM8" s="4" t="str">
        <f>IFERROR(IF(N(data_NoOutliers!ALX8),data_NoOutliers!ALX8,MID(data_NoOutliers!ALX8,2,99)/2),"")</f>
        <v/>
      </c>
      <c r="AYN8" s="4" t="str">
        <f>IFERROR(IF(N(data_NoOutliers!ALY8),data_NoOutliers!ALY8,MID(data_NoOutliers!ALY8,2,99)/2),"")</f>
        <v/>
      </c>
      <c r="AYO8" s="4" t="str">
        <f>IFERROR(IF(N(data_NoOutliers!ALZ8),data_NoOutliers!ALZ8,MID(data_NoOutliers!ALZ8,2,99)/2),"")</f>
        <v/>
      </c>
      <c r="AYP8" s="4" t="str">
        <f>IFERROR(IF(N(data_NoOutliers!AMA8),data_NoOutliers!AMA8,MID(data_NoOutliers!AMA8,2,99)/2),"")</f>
        <v/>
      </c>
      <c r="AYQ8" s="4" t="str">
        <f>IFERROR(IF(N(data_NoOutliers!AMB8),data_NoOutliers!AMB8,MID(data_NoOutliers!AMB8,2,99)/2),"")</f>
        <v/>
      </c>
      <c r="AYR8" s="4" t="str">
        <f>IFERROR(IF(N(data_NoOutliers!AMC8),data_NoOutliers!AMC8,MID(data_NoOutliers!AMC8,2,99)/2),"")</f>
        <v/>
      </c>
      <c r="AYS8" s="4" t="str">
        <f>IFERROR(IF(N(data_NoOutliers!AMD8),data_NoOutliers!AMD8,MID(data_NoOutliers!AMD8,2,99)/2),"")</f>
        <v/>
      </c>
      <c r="AYT8" s="4" t="str">
        <f>IFERROR(IF(N(data_NoOutliers!AME8),data_NoOutliers!AME8,MID(data_NoOutliers!AME8,2,99)/2),"")</f>
        <v/>
      </c>
      <c r="AYU8" s="4" t="str">
        <f>IFERROR(IF(N(data_NoOutliers!AMF8),data_NoOutliers!AMF8,MID(data_NoOutliers!AMF8,2,99)/2),"")</f>
        <v/>
      </c>
      <c r="AYV8" s="4" t="str">
        <f>IFERROR(IF(N(data_NoOutliers!AMG8),data_NoOutliers!AMG8,MID(data_NoOutliers!AMG8,2,99)/2),"")</f>
        <v/>
      </c>
      <c r="AYW8" s="4" t="str">
        <f>IFERROR(IF(N(data_NoOutliers!AMH8),data_NoOutliers!AMH8,MID(data_NoOutliers!AMH8,2,99)/2),"")</f>
        <v/>
      </c>
      <c r="AYX8" s="4" t="str">
        <f>IFERROR(IF(N(data_NoOutliers!AMI8),data_NoOutliers!AMI8,MID(data_NoOutliers!AMI8,2,99)/2),"")</f>
        <v/>
      </c>
      <c r="AYY8" s="4" t="str">
        <f>IFERROR(IF(N(data_NoOutliers!AMJ8),data_NoOutliers!AMJ8,MID(data_NoOutliers!AMJ8,2,99)/2),"")</f>
        <v/>
      </c>
      <c r="AYZ8" s="4" t="str">
        <f>IFERROR(IF(N(data_NoOutliers!AMK8),data_NoOutliers!AMK8,MID(data_NoOutliers!AMK8,2,99)/2),"")</f>
        <v/>
      </c>
      <c r="AZA8" s="4" t="str">
        <f>IFERROR(IF(N(data_NoOutliers!AML8),data_NoOutliers!AML8,MID(data_NoOutliers!AML8,2,99)/2),"")</f>
        <v/>
      </c>
      <c r="AZB8" s="4" t="str">
        <f>IFERROR(IF(N(data_NoOutliers!AMM8),data_NoOutliers!AMM8,MID(data_NoOutliers!AMM8,2,99)/2),"")</f>
        <v/>
      </c>
      <c r="AZC8" s="4" t="str">
        <f>IFERROR(IF(N(data_NoOutliers!AMN8),data_NoOutliers!AMN8,MID(data_NoOutliers!AMN8,2,99)/2),"")</f>
        <v/>
      </c>
      <c r="AZD8" s="4" t="str">
        <f>IFERROR(IF(N(data_NoOutliers!AMO8),data_NoOutliers!AMO8,MID(data_NoOutliers!AMO8,2,99)/2),"")</f>
        <v/>
      </c>
      <c r="AZE8" s="4" t="str">
        <f>IFERROR(IF(N(data_NoOutliers!AMP8),data_NoOutliers!AMP8,MID(data_NoOutliers!AMP8,2,99)/2),"")</f>
        <v/>
      </c>
      <c r="AZF8" s="4" t="str">
        <f>IFERROR(IF(N(data_NoOutliers!AMQ8),data_NoOutliers!AMQ8,MID(data_NoOutliers!AMQ8,2,99)/2),"")</f>
        <v/>
      </c>
      <c r="AZG8" s="4" t="str">
        <f>IFERROR(IF(N(data_NoOutliers!AMR8),data_NoOutliers!AMR8,MID(data_NoOutliers!AMR8,2,99)/2),"")</f>
        <v/>
      </c>
      <c r="AZH8" s="4" t="str">
        <f>IFERROR(IF(N(data_NoOutliers!AMS8),data_NoOutliers!AMS8,MID(data_NoOutliers!AMS8,2,99)/2),"")</f>
        <v/>
      </c>
      <c r="AZI8" s="4" t="str">
        <f>IFERROR(IF(N(data_NoOutliers!AMT8),data_NoOutliers!AMT8,MID(data_NoOutliers!AMT8,2,99)/2),"")</f>
        <v/>
      </c>
      <c r="AZJ8" s="4" t="str">
        <f>IFERROR(IF(N(data_NoOutliers!AMU8),data_NoOutliers!AMU8,MID(data_NoOutliers!AMU8,2,99)/2),"")</f>
        <v/>
      </c>
      <c r="AZK8" s="4" t="str">
        <f>IFERROR(IF(N(data_NoOutliers!AMV8),data_NoOutliers!AMV8,MID(data_NoOutliers!AMV8,2,99)/2),"")</f>
        <v/>
      </c>
      <c r="AZL8" s="4" t="str">
        <f>IFERROR(IF(N(data_NoOutliers!AMW8),data_NoOutliers!AMW8,MID(data_NoOutliers!AMW8,2,99)/2),"")</f>
        <v/>
      </c>
      <c r="AZM8" s="4" t="str">
        <f>IFERROR(IF(N(data_NoOutliers!AMX8),data_NoOutliers!AMX8,MID(data_NoOutliers!AMX8,2,99)/2),"")</f>
        <v/>
      </c>
      <c r="AZN8" s="4" t="str">
        <f>IFERROR(IF(N(data_NoOutliers!AMY8),data_NoOutliers!AMY8,MID(data_NoOutliers!AMY8,2,99)/2),"")</f>
        <v/>
      </c>
      <c r="AZO8" s="4" t="str">
        <f>IFERROR(IF(N(data_NoOutliers!AMZ8),data_NoOutliers!AMZ8,MID(data_NoOutliers!AMZ8,2,99)/2),"")</f>
        <v/>
      </c>
      <c r="AZP8" s="4" t="str">
        <f>IFERROR(IF(N(data_NoOutliers!ANA8),data_NoOutliers!ANA8,MID(data_NoOutliers!ANA8,2,99)/2),"")</f>
        <v/>
      </c>
      <c r="AZQ8" s="4" t="str">
        <f>IFERROR(IF(N(data_NoOutliers!ANB8),data_NoOutliers!ANB8,MID(data_NoOutliers!ANB8,2,99)/2),"")</f>
        <v/>
      </c>
      <c r="AZR8" s="4" t="str">
        <f>IFERROR(IF(N(data_NoOutliers!ANC8),data_NoOutliers!ANC8,MID(data_NoOutliers!ANC8,2,99)/2),"")</f>
        <v/>
      </c>
      <c r="AZS8" s="4" t="str">
        <f>IFERROR(IF(N(data_NoOutliers!AND8),data_NoOutliers!AND8,MID(data_NoOutliers!AND8,2,99)/2),"")</f>
        <v/>
      </c>
      <c r="AZT8" s="4" t="str">
        <f>IFERROR(IF(N(data_NoOutliers!ANE8),data_NoOutliers!ANE8,MID(data_NoOutliers!ANE8,2,99)/2),"")</f>
        <v/>
      </c>
      <c r="AZU8" s="4" t="str">
        <f>IFERROR(IF(N(data_NoOutliers!ANF8),data_NoOutliers!ANF8,MID(data_NoOutliers!ANF8,2,99)/2),"")</f>
        <v/>
      </c>
      <c r="AZV8" s="4" t="str">
        <f>IFERROR(IF(N(data_NoOutliers!ANG8),data_NoOutliers!ANG8,MID(data_NoOutliers!ANG8,2,99)/2),"")</f>
        <v/>
      </c>
      <c r="AZW8" s="4" t="str">
        <f>IFERROR(IF(N(data_NoOutliers!ANH8),data_NoOutliers!ANH8,MID(data_NoOutliers!ANH8,2,99)/2),"")</f>
        <v/>
      </c>
      <c r="AZX8" s="4" t="str">
        <f>IFERROR(IF(N(data_NoOutliers!ANI8),data_NoOutliers!ANI8,MID(data_NoOutliers!ANI8,2,99)/2),"")</f>
        <v/>
      </c>
      <c r="AZY8" s="4" t="str">
        <f>IFERROR(IF(N(data_NoOutliers!ANJ8),data_NoOutliers!ANJ8,MID(data_NoOutliers!ANJ8,2,99)/2),"")</f>
        <v/>
      </c>
      <c r="AZZ8" s="4" t="str">
        <f>IFERROR(IF(N(data_NoOutliers!ANK8),data_NoOutliers!ANK8,MID(data_NoOutliers!ANK8,2,99)/2),"")</f>
        <v/>
      </c>
      <c r="BAA8" s="4" t="str">
        <f>IFERROR(IF(N(data_NoOutliers!ANL8),data_NoOutliers!ANL8,MID(data_NoOutliers!ANL8,2,99)/2),"")</f>
        <v/>
      </c>
      <c r="BAB8" s="4" t="str">
        <f>IFERROR(IF(N(data_NoOutliers!ANM8),data_NoOutliers!ANM8,MID(data_NoOutliers!ANM8,2,99)/2),"")</f>
        <v/>
      </c>
      <c r="BAC8" s="4" t="str">
        <f>IFERROR(IF(N(data_NoOutliers!ANN8),data_NoOutliers!ANN8,MID(data_NoOutliers!ANN8,2,99)/2),"")</f>
        <v/>
      </c>
      <c r="BAD8" s="4" t="str">
        <f>IFERROR(IF(N(data_NoOutliers!ANO8),data_NoOutliers!ANO8,MID(data_NoOutliers!ANO8,2,99)/2),"")</f>
        <v/>
      </c>
      <c r="BAE8" s="4" t="str">
        <f>IFERROR(IF(N(data_NoOutliers!ANP8),data_NoOutliers!ANP8,MID(data_NoOutliers!ANP8,2,99)/2),"")</f>
        <v/>
      </c>
      <c r="BAF8" s="4" t="str">
        <f>IFERROR(IF(N(data_NoOutliers!ANQ8),data_NoOutliers!ANQ8,MID(data_NoOutliers!ANQ8,2,99)/2),"")</f>
        <v/>
      </c>
      <c r="BAG8" s="4" t="str">
        <f>IFERROR(IF(N(data_NoOutliers!ANR8),data_NoOutliers!ANR8,MID(data_NoOutliers!ANR8,2,99)/2),"")</f>
        <v/>
      </c>
      <c r="BAH8" s="4" t="str">
        <f>IFERROR(IF(N(data_NoOutliers!ANS8),data_NoOutliers!ANS8,MID(data_NoOutliers!ANS8,2,99)/2),"")</f>
        <v/>
      </c>
      <c r="BAI8" s="4" t="str">
        <f>IFERROR(IF(N(data_NoOutliers!ANT8),data_NoOutliers!ANT8,MID(data_NoOutliers!ANT8,2,99)/2),"")</f>
        <v/>
      </c>
      <c r="BAJ8" s="4" t="str">
        <f>IFERROR(IF(N(data_NoOutliers!ANU8),data_NoOutliers!ANU8,MID(data_NoOutliers!ANU8,2,99)/2),"")</f>
        <v/>
      </c>
      <c r="BAK8" s="4" t="str">
        <f>IFERROR(IF(N(data_NoOutliers!ANV8),data_NoOutliers!ANV8,MID(data_NoOutliers!ANV8,2,99)/2),"")</f>
        <v/>
      </c>
      <c r="BAL8" s="4" t="str">
        <f>IFERROR(IF(N(data_NoOutliers!ANW8),data_NoOutliers!ANW8,MID(data_NoOutliers!ANW8,2,99)/2),"")</f>
        <v/>
      </c>
      <c r="BAM8" s="4" t="str">
        <f>IFERROR(IF(N(data_NoOutliers!ANX8),data_NoOutliers!ANX8,MID(data_NoOutliers!ANX8,2,99)/2),"")</f>
        <v/>
      </c>
      <c r="BAN8" s="4" t="str">
        <f>IFERROR(IF(N(data_NoOutliers!ANY8),data_NoOutliers!ANY8,MID(data_NoOutliers!ANY8,2,99)/2),"")</f>
        <v/>
      </c>
      <c r="BAO8" s="4" t="str">
        <f>IFERROR(IF(N(data_NoOutliers!ANZ8),data_NoOutliers!ANZ8,MID(data_NoOutliers!ANZ8,2,99)/2),"")</f>
        <v/>
      </c>
      <c r="BAP8" s="4" t="str">
        <f>IFERROR(IF(N(data_NoOutliers!AOA8),data_NoOutliers!AOA8,MID(data_NoOutliers!AOA8,2,99)/2),"")</f>
        <v/>
      </c>
      <c r="BAQ8" s="4" t="str">
        <f>IFERROR(IF(N(data_NoOutliers!AOB8),data_NoOutliers!AOB8,MID(data_NoOutliers!AOB8,2,99)/2),"")</f>
        <v/>
      </c>
      <c r="BAR8" s="4" t="str">
        <f>IFERROR(IF(N(data_NoOutliers!AOC8),data_NoOutliers!AOC8,MID(data_NoOutliers!AOC8,2,99)/2),"")</f>
        <v/>
      </c>
      <c r="BAS8" s="4" t="str">
        <f>IFERROR(IF(N(data_NoOutliers!AOD8),data_NoOutliers!AOD8,MID(data_NoOutliers!AOD8,2,99)/2),"")</f>
        <v/>
      </c>
      <c r="BAT8" s="4" t="str">
        <f>IFERROR(IF(N(data_NoOutliers!AOE8),data_NoOutliers!AOE8,MID(data_NoOutliers!AOE8,2,99)/2),"")</f>
        <v/>
      </c>
      <c r="BAU8" s="4" t="str">
        <f>IFERROR(IF(N(data_NoOutliers!AOF8),data_NoOutliers!AOF8,MID(data_NoOutliers!AOF8,2,99)/2),"")</f>
        <v/>
      </c>
      <c r="BAV8" s="4" t="str">
        <f>IFERROR(IF(N(data_NoOutliers!AOG8),data_NoOutliers!AOG8,MID(data_NoOutliers!AOG8,2,99)/2),"")</f>
        <v/>
      </c>
      <c r="BAW8" s="4" t="str">
        <f>IFERROR(IF(N(data_NoOutliers!AOH8),data_NoOutliers!AOH8,MID(data_NoOutliers!AOH8,2,99)/2),"")</f>
        <v/>
      </c>
      <c r="BAX8" s="4" t="str">
        <f>IFERROR(IF(N(data_NoOutliers!AOI8),data_NoOutliers!AOI8,MID(data_NoOutliers!AOI8,2,99)/2),"")</f>
        <v/>
      </c>
      <c r="BAY8" s="4" t="str">
        <f>IFERROR(IF(N(data_NoOutliers!AOJ8),data_NoOutliers!AOJ8,MID(data_NoOutliers!AOJ8,2,99)/2),"")</f>
        <v/>
      </c>
      <c r="BAZ8" s="4" t="str">
        <f>IFERROR(IF(N(data_NoOutliers!AOK8),data_NoOutliers!AOK8,MID(data_NoOutliers!AOK8,2,99)/2),"")</f>
        <v/>
      </c>
      <c r="BBA8" s="4" t="str">
        <f>IFERROR(IF(N(data_NoOutliers!AOL8),data_NoOutliers!AOL8,MID(data_NoOutliers!AOL8,2,99)/2),"")</f>
        <v/>
      </c>
      <c r="BBB8" s="4" t="str">
        <f>IFERROR(IF(N(data_NoOutliers!AOM8),data_NoOutliers!AOM8,MID(data_NoOutliers!AOM8,2,99)/2),"")</f>
        <v/>
      </c>
      <c r="BBC8" s="4" t="str">
        <f>IFERROR(IF(N(data_NoOutliers!AON8),data_NoOutliers!AON8,MID(data_NoOutliers!AON8,2,99)/2),"")</f>
        <v/>
      </c>
      <c r="BBD8" s="4" t="str">
        <f>IFERROR(IF(N(data_NoOutliers!AOO8),data_NoOutliers!AOO8,MID(data_NoOutliers!AOO8,2,99)/2),"")</f>
        <v/>
      </c>
      <c r="BBE8" s="4" t="str">
        <f>IFERROR(IF(N(data_NoOutliers!AOP8),data_NoOutliers!AOP8,MID(data_NoOutliers!AOP8,2,99)/2),"")</f>
        <v/>
      </c>
      <c r="BBF8" s="4" t="str">
        <f>IFERROR(IF(N(data_NoOutliers!AOQ8),data_NoOutliers!AOQ8,MID(data_NoOutliers!AOQ8,2,99)/2),"")</f>
        <v/>
      </c>
      <c r="BBG8" s="4" t="str">
        <f>IFERROR(IF(N(data_NoOutliers!AOR8),data_NoOutliers!AOR8,MID(data_NoOutliers!AOR8,2,99)/2),"")</f>
        <v/>
      </c>
      <c r="BBH8" s="4" t="str">
        <f>IFERROR(IF(N(data_NoOutliers!AOS8),data_NoOutliers!AOS8,MID(data_NoOutliers!AOS8,2,99)/2),"")</f>
        <v/>
      </c>
      <c r="BBI8" s="4" t="str">
        <f>IFERROR(IF(N(data_NoOutliers!AOT8),data_NoOutliers!AOT8,MID(data_NoOutliers!AOT8,2,99)/2),"")</f>
        <v/>
      </c>
      <c r="BBJ8" s="4" t="str">
        <f>IFERROR(IF(N(data_NoOutliers!AOU8),data_NoOutliers!AOU8,MID(data_NoOutliers!AOU8,2,99)/2),"")</f>
        <v/>
      </c>
      <c r="BBK8" s="4" t="str">
        <f>IFERROR(IF(N(data_NoOutliers!AOV8),data_NoOutliers!AOV8,MID(data_NoOutliers!AOV8,2,99)/2),"")</f>
        <v/>
      </c>
      <c r="BBL8" s="4" t="str">
        <f>IFERROR(IF(N(data_NoOutliers!AOW8),data_NoOutliers!AOW8,MID(data_NoOutliers!AOW8,2,99)/2),"")</f>
        <v/>
      </c>
      <c r="BBM8" s="4" t="str">
        <f>IFERROR(IF(N(data_NoOutliers!AOX8),data_NoOutliers!AOX8,MID(data_NoOutliers!AOX8,2,99)/2),"")</f>
        <v/>
      </c>
      <c r="BBN8" s="4" t="str">
        <f>IFERROR(IF(N(data_NoOutliers!AOY8),data_NoOutliers!AOY8,MID(data_NoOutliers!AOY8,2,99)/2),"")</f>
        <v/>
      </c>
      <c r="BBO8" s="4" t="str">
        <f>IFERROR(IF(N(data_NoOutliers!AOZ8),data_NoOutliers!AOZ8,MID(data_NoOutliers!AOZ8,2,99)/2),"")</f>
        <v/>
      </c>
      <c r="BBP8" s="4" t="str">
        <f>IFERROR(IF(N(data_NoOutliers!APA8),data_NoOutliers!APA8,MID(data_NoOutliers!APA8,2,99)/2),"")</f>
        <v/>
      </c>
      <c r="BBQ8" s="4" t="str">
        <f>IFERROR(IF(N(data_NoOutliers!APB8),data_NoOutliers!APB8,MID(data_NoOutliers!APB8,2,99)/2),"")</f>
        <v/>
      </c>
      <c r="BBR8" s="4" t="str">
        <f>IFERROR(IF(N(data_NoOutliers!APC8),data_NoOutliers!APC8,MID(data_NoOutliers!APC8,2,99)/2),"")</f>
        <v/>
      </c>
      <c r="BBS8" s="4" t="str">
        <f>IFERROR(IF(N(data_NoOutliers!APD8),data_NoOutliers!APD8,MID(data_NoOutliers!APD8,2,99)/2),"")</f>
        <v/>
      </c>
      <c r="BBT8" s="4" t="str">
        <f>IFERROR(IF(N(data_NoOutliers!APE8),data_NoOutliers!APE8,MID(data_NoOutliers!APE8,2,99)/2),"")</f>
        <v/>
      </c>
      <c r="BBU8" s="4" t="str">
        <f>IFERROR(IF(N(data_NoOutliers!APF8),data_NoOutliers!APF8,MID(data_NoOutliers!APF8,2,99)/2),"")</f>
        <v/>
      </c>
      <c r="BBV8" s="4" t="str">
        <f>IFERROR(IF(N(data_NoOutliers!APG8),data_NoOutliers!APG8,MID(data_NoOutliers!APG8,2,99)/2),"")</f>
        <v/>
      </c>
      <c r="BBW8" s="4" t="str">
        <f>IFERROR(IF(N(data_NoOutliers!APH8),data_NoOutliers!APH8,MID(data_NoOutliers!APH8,2,99)/2),"")</f>
        <v/>
      </c>
      <c r="BBX8" s="4" t="str">
        <f>IFERROR(IF(N(data_NoOutliers!API8),data_NoOutliers!API8,MID(data_NoOutliers!API8,2,99)/2),"")</f>
        <v/>
      </c>
      <c r="BBY8" s="4" t="str">
        <f>IFERROR(IF(N(data_NoOutliers!APJ8),data_NoOutliers!APJ8,MID(data_NoOutliers!APJ8,2,99)/2),"")</f>
        <v/>
      </c>
      <c r="BBZ8" s="4" t="str">
        <f>IFERROR(IF(N(data_NoOutliers!APK8),data_NoOutliers!APK8,MID(data_NoOutliers!APK8,2,99)/2),"")</f>
        <v/>
      </c>
      <c r="BCA8" s="4" t="str">
        <f>IFERROR(IF(N(data_NoOutliers!APL8),data_NoOutliers!APL8,MID(data_NoOutliers!APL8,2,99)/2),"")</f>
        <v/>
      </c>
      <c r="BCB8" s="4" t="str">
        <f>IFERROR(IF(N(data_NoOutliers!APM8),data_NoOutliers!APM8,MID(data_NoOutliers!APM8,2,99)/2),"")</f>
        <v/>
      </c>
      <c r="BCC8" s="4" t="str">
        <f>IFERROR(IF(N(data_NoOutliers!APN8),data_NoOutliers!APN8,MID(data_NoOutliers!APN8,2,99)/2),"")</f>
        <v/>
      </c>
      <c r="BCD8" s="4" t="str">
        <f>IFERROR(IF(N(data_NoOutliers!APO8),data_NoOutliers!APO8,MID(data_NoOutliers!APO8,2,99)/2),"")</f>
        <v/>
      </c>
      <c r="BCE8" s="4" t="str">
        <f>IFERROR(IF(N(data_NoOutliers!APP8),data_NoOutliers!APP8,MID(data_NoOutliers!APP8,2,99)/2),"")</f>
        <v/>
      </c>
      <c r="BCF8" s="4" t="str">
        <f>IFERROR(IF(N(data_NoOutliers!APQ8),data_NoOutliers!APQ8,MID(data_NoOutliers!APQ8,2,99)/2),"")</f>
        <v/>
      </c>
      <c r="BCG8" s="4" t="str">
        <f>IFERROR(IF(N(data_NoOutliers!APR8),data_NoOutliers!APR8,MID(data_NoOutliers!APR8,2,99)/2),"")</f>
        <v/>
      </c>
      <c r="BCH8" s="4" t="str">
        <f>IFERROR(IF(N(data_NoOutliers!APS8),data_NoOutliers!APS8,MID(data_NoOutliers!APS8,2,99)/2),"")</f>
        <v/>
      </c>
      <c r="BCI8" s="4" t="str">
        <f>IFERROR(IF(N(data_NoOutliers!APT8),data_NoOutliers!APT8,MID(data_NoOutliers!APT8,2,99)/2),"")</f>
        <v/>
      </c>
      <c r="BCJ8" s="4" t="str">
        <f>IFERROR(IF(N(data_NoOutliers!APU8),data_NoOutliers!APU8,MID(data_NoOutliers!APU8,2,99)/2),"")</f>
        <v/>
      </c>
      <c r="BCK8" s="4" t="str">
        <f>IFERROR(IF(N(data_NoOutliers!APV8),data_NoOutliers!APV8,MID(data_NoOutliers!APV8,2,99)/2),"")</f>
        <v/>
      </c>
      <c r="BCL8" s="4" t="str">
        <f>IFERROR(IF(N(data_NoOutliers!APW8),data_NoOutliers!APW8,MID(data_NoOutliers!APW8,2,99)/2),"")</f>
        <v/>
      </c>
      <c r="BCM8" s="4" t="str">
        <f>IFERROR(IF(N(data_NoOutliers!APX8),data_NoOutliers!APX8,MID(data_NoOutliers!APX8,2,99)/2),"")</f>
        <v/>
      </c>
      <c r="BCN8" s="4" t="str">
        <f>IFERROR(IF(N(data_NoOutliers!APY8),data_NoOutliers!APY8,MID(data_NoOutliers!APY8,2,99)/2),"")</f>
        <v/>
      </c>
      <c r="BCO8" s="4" t="str">
        <f>IFERROR(IF(N(data_NoOutliers!APZ8),data_NoOutliers!APZ8,MID(data_NoOutliers!APZ8,2,99)/2),"")</f>
        <v/>
      </c>
      <c r="BCP8" s="4" t="str">
        <f>IFERROR(IF(N(data_NoOutliers!AQA8),data_NoOutliers!AQA8,MID(data_NoOutliers!AQA8,2,99)/2),"")</f>
        <v/>
      </c>
      <c r="BCQ8" s="4" t="str">
        <f>IFERROR(IF(N(data_NoOutliers!AQB8),data_NoOutliers!AQB8,MID(data_NoOutliers!AQB8,2,99)/2),"")</f>
        <v/>
      </c>
      <c r="BCR8" s="4" t="str">
        <f>IFERROR(IF(N(data_NoOutliers!AQC8),data_NoOutliers!AQC8,MID(data_NoOutliers!AQC8,2,99)/2),"")</f>
        <v/>
      </c>
      <c r="BCS8" s="4" t="str">
        <f>IFERROR(IF(N(data_NoOutliers!AQD8),data_NoOutliers!AQD8,MID(data_NoOutliers!AQD8,2,99)/2),"")</f>
        <v/>
      </c>
      <c r="BCT8" s="4" t="str">
        <f>IFERROR(IF(N(data_NoOutliers!AQE8),data_NoOutliers!AQE8,MID(data_NoOutliers!AQE8,2,99)/2),"")</f>
        <v/>
      </c>
      <c r="BCU8" s="4" t="str">
        <f>IFERROR(IF(N(data_NoOutliers!AQF8),data_NoOutliers!AQF8,MID(data_NoOutliers!AQF8,2,99)/2),"")</f>
        <v/>
      </c>
      <c r="BCV8" s="4" t="str">
        <f>IFERROR(IF(N(data_NoOutliers!AQG8),data_NoOutliers!AQG8,MID(data_NoOutliers!AQG8,2,99)/2),"")</f>
        <v/>
      </c>
      <c r="BCW8" s="4" t="str">
        <f>IFERROR(IF(N(data_NoOutliers!AQH8),data_NoOutliers!AQH8,MID(data_NoOutliers!AQH8,2,99)/2),"")</f>
        <v/>
      </c>
      <c r="BCX8" s="4" t="str">
        <f>IFERROR(IF(N(data_NoOutliers!AQI8),data_NoOutliers!AQI8,MID(data_NoOutliers!AQI8,2,99)/2),"")</f>
        <v/>
      </c>
      <c r="BCY8" s="4" t="str">
        <f>IFERROR(IF(N(data_NoOutliers!AQJ8),data_NoOutliers!AQJ8,MID(data_NoOutliers!AQJ8,2,99)/2),"")</f>
        <v/>
      </c>
      <c r="BCZ8" s="4" t="str">
        <f>IFERROR(IF(N(data_NoOutliers!AQK8),data_NoOutliers!AQK8,MID(data_NoOutliers!AQK8,2,99)/2),"")</f>
        <v/>
      </c>
      <c r="BDA8" s="4" t="str">
        <f>IFERROR(IF(N(data_NoOutliers!AQL8),data_NoOutliers!AQL8,MID(data_NoOutliers!AQL8,2,99)/2),"")</f>
        <v/>
      </c>
      <c r="BDB8" s="4" t="str">
        <f>IFERROR(IF(N(data_NoOutliers!AQM8),data_NoOutliers!AQM8,MID(data_NoOutliers!AQM8,2,99)/2),"")</f>
        <v/>
      </c>
      <c r="BDC8" s="4" t="str">
        <f>IFERROR(IF(N(data_NoOutliers!AQN8),data_NoOutliers!AQN8,MID(data_NoOutliers!AQN8,2,99)/2),"")</f>
        <v/>
      </c>
      <c r="BDD8" s="4" t="str">
        <f>IFERROR(IF(N(data_NoOutliers!AQO8),data_NoOutliers!AQO8,MID(data_NoOutliers!AQO8,2,99)/2),"")</f>
        <v/>
      </c>
      <c r="BDE8" s="4" t="str">
        <f>IFERROR(IF(N(data_NoOutliers!AQP8),data_NoOutliers!AQP8,MID(data_NoOutliers!AQP8,2,99)/2),"")</f>
        <v/>
      </c>
      <c r="BDF8" s="4" t="str">
        <f>IFERROR(IF(N(data_NoOutliers!AQQ8),data_NoOutliers!AQQ8,MID(data_NoOutliers!AQQ8,2,99)/2),"")</f>
        <v/>
      </c>
      <c r="BDG8" s="4" t="str">
        <f>IFERROR(IF(N(data_NoOutliers!AQR8),data_NoOutliers!AQR8,MID(data_NoOutliers!AQR8,2,99)/2),"")</f>
        <v/>
      </c>
      <c r="BDH8" s="4" t="str">
        <f>IFERROR(IF(N(data_NoOutliers!AQS8),data_NoOutliers!AQS8,MID(data_NoOutliers!AQS8,2,99)/2),"")</f>
        <v/>
      </c>
      <c r="BDI8" s="4" t="str">
        <f>IFERROR(IF(N(data_NoOutliers!AQT8),data_NoOutliers!AQT8,MID(data_NoOutliers!AQT8,2,99)/2),"")</f>
        <v/>
      </c>
      <c r="BDJ8" s="4" t="str">
        <f>IFERROR(IF(N(data_NoOutliers!AQU8),data_NoOutliers!AQU8,MID(data_NoOutliers!AQU8,2,99)/2),"")</f>
        <v/>
      </c>
      <c r="BDK8" s="4" t="str">
        <f>IFERROR(IF(N(data_NoOutliers!AQV8),data_NoOutliers!AQV8,MID(data_NoOutliers!AQV8,2,99)/2),"")</f>
        <v/>
      </c>
      <c r="BDL8" s="4" t="str">
        <f>IFERROR(IF(N(data_NoOutliers!AQW8),data_NoOutliers!AQW8,MID(data_NoOutliers!AQW8,2,99)/2),"")</f>
        <v/>
      </c>
      <c r="BDM8" s="4" t="str">
        <f>IFERROR(IF(N(data_NoOutliers!AQX8),data_NoOutliers!AQX8,MID(data_NoOutliers!AQX8,2,99)/2),"")</f>
        <v/>
      </c>
      <c r="BDN8" s="4" t="str">
        <f>IFERROR(IF(N(data_NoOutliers!AQY8),data_NoOutliers!AQY8,MID(data_NoOutliers!AQY8,2,99)/2),"")</f>
        <v/>
      </c>
      <c r="BDO8" s="4" t="str">
        <f>IFERROR(IF(N(data_NoOutliers!AQZ8),data_NoOutliers!AQZ8,MID(data_NoOutliers!AQZ8,2,99)/2),"")</f>
        <v/>
      </c>
      <c r="BDP8" s="4" t="str">
        <f>IFERROR(IF(N(data_NoOutliers!ARA8),data_NoOutliers!ARA8,MID(data_NoOutliers!ARA8,2,99)/2),"")</f>
        <v/>
      </c>
      <c r="BDQ8" s="4" t="str">
        <f>IFERROR(IF(N(data_NoOutliers!ARB8),data_NoOutliers!ARB8,MID(data_NoOutliers!ARB8,2,99)/2),"")</f>
        <v/>
      </c>
      <c r="BDR8" s="4" t="str">
        <f>IFERROR(IF(N(data_NoOutliers!ARC8),data_NoOutliers!ARC8,MID(data_NoOutliers!ARC8,2,99)/2),"")</f>
        <v/>
      </c>
      <c r="BDS8" s="4" t="str">
        <f>IFERROR(IF(N(data_NoOutliers!ARD8),data_NoOutliers!ARD8,MID(data_NoOutliers!ARD8,2,99)/2),"")</f>
        <v/>
      </c>
      <c r="BDT8" s="4" t="str">
        <f>IFERROR(IF(N(data_NoOutliers!ARE8),data_NoOutliers!ARE8,MID(data_NoOutliers!ARE8,2,99)/2),"")</f>
        <v/>
      </c>
      <c r="BDU8" s="4" t="str">
        <f>IFERROR(IF(N(data_NoOutliers!ARF8),data_NoOutliers!ARF8,MID(data_NoOutliers!ARF8,2,99)/2),"")</f>
        <v/>
      </c>
      <c r="BDV8" s="4" t="str">
        <f>IFERROR(IF(N(data_NoOutliers!ARG8),data_NoOutliers!ARG8,MID(data_NoOutliers!ARG8,2,99)/2),"")</f>
        <v/>
      </c>
      <c r="BDW8" s="4" t="str">
        <f>IFERROR(IF(N(data_NoOutliers!ARH8),data_NoOutliers!ARH8,MID(data_NoOutliers!ARH8,2,99)/2),"")</f>
        <v/>
      </c>
      <c r="BDX8" s="4" t="str">
        <f>IFERROR(IF(N(data_NoOutliers!ARI8),data_NoOutliers!ARI8,MID(data_NoOutliers!ARI8,2,99)/2),"")</f>
        <v/>
      </c>
      <c r="BDY8" s="4" t="str">
        <f>IFERROR(IF(N(data_NoOutliers!ARJ8),data_NoOutliers!ARJ8,MID(data_NoOutliers!ARJ8,2,99)/2),"")</f>
        <v/>
      </c>
      <c r="BDZ8" s="4" t="str">
        <f>IFERROR(IF(N(data_NoOutliers!ARK8),data_NoOutliers!ARK8,MID(data_NoOutliers!ARK8,2,99)/2),"")</f>
        <v/>
      </c>
      <c r="BEA8" s="4" t="str">
        <f>IFERROR(IF(N(data_NoOutliers!ARL8),data_NoOutliers!ARL8,MID(data_NoOutliers!ARL8,2,99)/2),"")</f>
        <v/>
      </c>
      <c r="BEB8" s="4" t="str">
        <f>IFERROR(IF(N(data_NoOutliers!ARM8),data_NoOutliers!ARM8,MID(data_NoOutliers!ARM8,2,99)/2),"")</f>
        <v/>
      </c>
      <c r="BEC8" s="4" t="str">
        <f>IFERROR(IF(N(data_NoOutliers!ARN8),data_NoOutliers!ARN8,MID(data_NoOutliers!ARN8,2,99)/2),"")</f>
        <v/>
      </c>
      <c r="BED8" s="4" t="str">
        <f>IFERROR(IF(N(data_NoOutliers!ARO8),data_NoOutliers!ARO8,MID(data_NoOutliers!ARO8,2,99)/2),"")</f>
        <v/>
      </c>
      <c r="BEE8" s="4" t="str">
        <f>IFERROR(IF(N(data_NoOutliers!ARP8),data_NoOutliers!ARP8,MID(data_NoOutliers!ARP8,2,99)/2),"")</f>
        <v/>
      </c>
      <c r="BEF8" s="4" t="str">
        <f>IFERROR(IF(N(data_NoOutliers!ARQ8),data_NoOutliers!ARQ8,MID(data_NoOutliers!ARQ8,2,99)/2),"")</f>
        <v/>
      </c>
      <c r="BEG8" s="4" t="str">
        <f>IFERROR(IF(N(data_NoOutliers!ARR8),data_NoOutliers!ARR8,MID(data_NoOutliers!ARR8,2,99)/2),"")</f>
        <v/>
      </c>
      <c r="BEH8" s="4" t="str">
        <f>IFERROR(IF(N(data_NoOutliers!ARS8),data_NoOutliers!ARS8,MID(data_NoOutliers!ARS8,2,99)/2),"")</f>
        <v/>
      </c>
      <c r="BEI8" s="4" t="str">
        <f>IFERROR(IF(N(data_NoOutliers!ART8),data_NoOutliers!ART8,MID(data_NoOutliers!ART8,2,99)/2),"")</f>
        <v/>
      </c>
      <c r="BEJ8" s="4" t="str">
        <f>IFERROR(IF(N(data_NoOutliers!ARU8),data_NoOutliers!ARU8,MID(data_NoOutliers!ARU8,2,99)/2),"")</f>
        <v/>
      </c>
      <c r="BEK8" s="4" t="str">
        <f>IFERROR(IF(N(data_NoOutliers!ARV8),data_NoOutliers!ARV8,MID(data_NoOutliers!ARV8,2,99)/2),"")</f>
        <v/>
      </c>
      <c r="BEL8" s="4" t="str">
        <f>IFERROR(IF(N(data_NoOutliers!ARW8),data_NoOutliers!ARW8,MID(data_NoOutliers!ARW8,2,99)/2),"")</f>
        <v/>
      </c>
      <c r="BEM8" s="4" t="str">
        <f>IFERROR(IF(N(data_NoOutliers!ARX8),data_NoOutliers!ARX8,MID(data_NoOutliers!ARX8,2,99)/2),"")</f>
        <v/>
      </c>
      <c r="BEN8" s="4" t="str">
        <f>IFERROR(IF(N(data_NoOutliers!ARY8),data_NoOutliers!ARY8,MID(data_NoOutliers!ARY8,2,99)/2),"")</f>
        <v/>
      </c>
      <c r="BEO8" s="4" t="str">
        <f>IFERROR(IF(N(data_NoOutliers!ARZ8),data_NoOutliers!ARZ8,MID(data_NoOutliers!ARZ8,2,99)/2),"")</f>
        <v/>
      </c>
      <c r="BEP8" s="4" t="str">
        <f>IFERROR(IF(N(data_NoOutliers!ASA8),data_NoOutliers!ASA8,MID(data_NoOutliers!ASA8,2,99)/2),"")</f>
        <v/>
      </c>
      <c r="BEQ8" s="4" t="str">
        <f>IFERROR(IF(N(data_NoOutliers!ASB8),data_NoOutliers!ASB8,MID(data_NoOutliers!ASB8,2,99)/2),"")</f>
        <v/>
      </c>
      <c r="BER8" s="4" t="str">
        <f>IFERROR(IF(N(data_NoOutliers!ASC8),data_NoOutliers!ASC8,MID(data_NoOutliers!ASC8,2,99)/2),"")</f>
        <v/>
      </c>
      <c r="BES8" s="4" t="str">
        <f>IFERROR(IF(N(data_NoOutliers!ASD8),data_NoOutliers!ASD8,MID(data_NoOutliers!ASD8,2,99)/2),"")</f>
        <v/>
      </c>
      <c r="BET8" s="4" t="str">
        <f>IFERROR(IF(N(data_NoOutliers!ASE8),data_NoOutliers!ASE8,MID(data_NoOutliers!ASE8,2,99)/2),"")</f>
        <v/>
      </c>
      <c r="BEU8" s="4" t="str">
        <f>IFERROR(IF(N(data_NoOutliers!ASF8),data_NoOutliers!ASF8,MID(data_NoOutliers!ASF8,2,99)/2),"")</f>
        <v/>
      </c>
      <c r="BEV8" s="4" t="str">
        <f>IFERROR(IF(N(data_NoOutliers!ASG8),data_NoOutliers!ASG8,MID(data_NoOutliers!ASG8,2,99)/2),"")</f>
        <v/>
      </c>
      <c r="BEW8" s="4" t="str">
        <f>IFERROR(IF(N(data_NoOutliers!ASH8),data_NoOutliers!ASH8,MID(data_NoOutliers!ASH8,2,99)/2),"")</f>
        <v/>
      </c>
      <c r="BEX8" s="4" t="str">
        <f>IFERROR(IF(N(data_NoOutliers!ASI8),data_NoOutliers!ASI8,MID(data_NoOutliers!ASI8,2,99)/2),"")</f>
        <v/>
      </c>
      <c r="BEY8" s="4" t="str">
        <f>IFERROR(IF(N(data_NoOutliers!ASJ8),data_NoOutliers!ASJ8,MID(data_NoOutliers!ASJ8,2,99)/2),"")</f>
        <v/>
      </c>
      <c r="BEZ8" s="4" t="str">
        <f>IFERROR(IF(N(data_NoOutliers!ASK8),data_NoOutliers!ASK8,MID(data_NoOutliers!ASK8,2,99)/2),"")</f>
        <v/>
      </c>
      <c r="BFA8" s="4" t="str">
        <f>IFERROR(IF(N(data_NoOutliers!ASL8),data_NoOutliers!ASL8,MID(data_NoOutliers!ASL8,2,99)/2),"")</f>
        <v/>
      </c>
      <c r="BFB8" s="4" t="str">
        <f>IFERROR(IF(N(data_NoOutliers!ASM8),data_NoOutliers!ASM8,MID(data_NoOutliers!ASM8,2,99)/2),"")</f>
        <v/>
      </c>
      <c r="BFC8" s="4" t="str">
        <f>IFERROR(IF(N(data_NoOutliers!ASN8),data_NoOutliers!ASN8,MID(data_NoOutliers!ASN8,2,99)/2),"")</f>
        <v/>
      </c>
      <c r="BFD8" s="4" t="str">
        <f>IFERROR(IF(N(data_NoOutliers!ASO8),data_NoOutliers!ASO8,MID(data_NoOutliers!ASO8,2,99)/2),"")</f>
        <v/>
      </c>
      <c r="BFE8" s="4" t="str">
        <f>IFERROR(IF(N(data_NoOutliers!ASP8),data_NoOutliers!ASP8,MID(data_NoOutliers!ASP8,2,99)/2),"")</f>
        <v/>
      </c>
      <c r="BFF8" s="4" t="str">
        <f>IFERROR(IF(N(data_NoOutliers!ASQ8),data_NoOutliers!ASQ8,MID(data_NoOutliers!ASQ8,2,99)/2),"")</f>
        <v/>
      </c>
      <c r="BFG8" s="4" t="str">
        <f>IFERROR(IF(N(data_NoOutliers!ASR8),data_NoOutliers!ASR8,MID(data_NoOutliers!ASR8,2,99)/2),"")</f>
        <v/>
      </c>
      <c r="BFH8" s="4" t="str">
        <f>IFERROR(IF(N(data_NoOutliers!ASS8),data_NoOutliers!ASS8,MID(data_NoOutliers!ASS8,2,99)/2),"")</f>
        <v/>
      </c>
      <c r="BFI8" s="4" t="str">
        <f>IFERROR(IF(N(data_NoOutliers!AST8),data_NoOutliers!AST8,MID(data_NoOutliers!AST8,2,99)/2),"")</f>
        <v/>
      </c>
      <c r="BFJ8" s="4" t="str">
        <f>IFERROR(IF(N(data_NoOutliers!ASU8),data_NoOutliers!ASU8,MID(data_NoOutliers!ASU8,2,99)/2),"")</f>
        <v/>
      </c>
      <c r="BFK8" s="4" t="str">
        <f>IFERROR(IF(N(data_NoOutliers!ASV8),data_NoOutliers!ASV8,MID(data_NoOutliers!ASV8,2,99)/2),"")</f>
        <v/>
      </c>
      <c r="BFL8" s="4" t="str">
        <f>IFERROR(IF(N(data_NoOutliers!ASW8),data_NoOutliers!ASW8,MID(data_NoOutliers!ASW8,2,99)/2),"")</f>
        <v/>
      </c>
      <c r="BFM8" s="4" t="str">
        <f>IFERROR(IF(N(data_NoOutliers!ASX8),data_NoOutliers!ASX8,MID(data_NoOutliers!ASX8,2,99)/2),"")</f>
        <v/>
      </c>
      <c r="BFN8" s="4" t="str">
        <f>IFERROR(IF(N(data_NoOutliers!ASY8),data_NoOutliers!ASY8,MID(data_NoOutliers!ASY8,2,99)/2),"")</f>
        <v/>
      </c>
      <c r="BFO8" s="4" t="str">
        <f>IFERROR(IF(N(data_NoOutliers!ASZ8),data_NoOutliers!ASZ8,MID(data_NoOutliers!ASZ8,2,99)/2),"")</f>
        <v/>
      </c>
      <c r="BFP8" s="4" t="str">
        <f>IFERROR(IF(N(data_NoOutliers!ATA8),data_NoOutliers!ATA8,MID(data_NoOutliers!ATA8,2,99)/2),"")</f>
        <v/>
      </c>
      <c r="BFQ8" s="4" t="str">
        <f>IFERROR(IF(N(data_NoOutliers!ATB8),data_NoOutliers!ATB8,MID(data_NoOutliers!ATB8,2,99)/2),"")</f>
        <v/>
      </c>
      <c r="BFR8" s="4" t="str">
        <f>IFERROR(IF(N(data_NoOutliers!ATC8),data_NoOutliers!ATC8,MID(data_NoOutliers!ATC8,2,99)/2),"")</f>
        <v/>
      </c>
      <c r="BFS8" s="4" t="str">
        <f>IFERROR(IF(N(data_NoOutliers!ATD8),data_NoOutliers!ATD8,MID(data_NoOutliers!ATD8,2,99)/2),"")</f>
        <v/>
      </c>
      <c r="BFT8" s="4" t="str">
        <f>IFERROR(IF(N(data_NoOutliers!ATE8),data_NoOutliers!ATE8,MID(data_NoOutliers!ATE8,2,99)/2),"")</f>
        <v/>
      </c>
      <c r="BFU8" s="4" t="str">
        <f>IFERROR(IF(N(data_NoOutliers!ATF8),data_NoOutliers!ATF8,MID(data_NoOutliers!ATF8,2,99)/2),"")</f>
        <v/>
      </c>
      <c r="BFV8" s="4" t="str">
        <f>IFERROR(IF(N(data_NoOutliers!ATG8),data_NoOutliers!ATG8,MID(data_NoOutliers!ATG8,2,99)/2),"")</f>
        <v/>
      </c>
      <c r="BFW8" s="4" t="str">
        <f>IFERROR(IF(N(data_NoOutliers!ATH8),data_NoOutliers!ATH8,MID(data_NoOutliers!ATH8,2,99)/2),"")</f>
        <v/>
      </c>
      <c r="BFX8" s="4" t="str">
        <f>IFERROR(IF(N(data_NoOutliers!ATI8),data_NoOutliers!ATI8,MID(data_NoOutliers!ATI8,2,99)/2),"")</f>
        <v/>
      </c>
      <c r="BFY8" s="4" t="str">
        <f>IFERROR(IF(N(data_NoOutliers!ATJ8),data_NoOutliers!ATJ8,MID(data_NoOutliers!ATJ8,2,99)/2),"")</f>
        <v/>
      </c>
      <c r="BFZ8" s="4" t="str">
        <f>IFERROR(IF(N(data_NoOutliers!ATK8),data_NoOutliers!ATK8,MID(data_NoOutliers!ATK8,2,99)/2),"")</f>
        <v/>
      </c>
      <c r="BGA8" s="4" t="str">
        <f>IFERROR(IF(N(data_NoOutliers!ATL8),data_NoOutliers!ATL8,MID(data_NoOutliers!ATL8,2,99)/2),"")</f>
        <v/>
      </c>
      <c r="BGB8" s="4" t="str">
        <f>IFERROR(IF(N(data_NoOutliers!ATM8),data_NoOutliers!ATM8,MID(data_NoOutliers!ATM8,2,99)/2),"")</f>
        <v/>
      </c>
      <c r="BGC8" s="4" t="str">
        <f>IFERROR(IF(N(data_NoOutliers!ATN8),data_NoOutliers!ATN8,MID(data_NoOutliers!ATN8,2,99)/2),"")</f>
        <v/>
      </c>
      <c r="BGD8" s="4" t="str">
        <f>IFERROR(IF(N(data_NoOutliers!ATO8),data_NoOutliers!ATO8,MID(data_NoOutliers!ATO8,2,99)/2),"")</f>
        <v/>
      </c>
      <c r="BGE8" s="4" t="str">
        <f>IFERROR(IF(N(data_NoOutliers!ATP8),data_NoOutliers!ATP8,MID(data_NoOutliers!ATP8,2,99)/2),"")</f>
        <v/>
      </c>
      <c r="BGF8" s="4" t="str">
        <f>IFERROR(IF(N(data_NoOutliers!ATQ8),data_NoOutliers!ATQ8,MID(data_NoOutliers!ATQ8,2,99)/2),"")</f>
        <v/>
      </c>
      <c r="BGG8" s="4" t="str">
        <f>IFERROR(IF(N(data_NoOutliers!ATR8),data_NoOutliers!ATR8,MID(data_NoOutliers!ATR8,2,99)/2),"")</f>
        <v/>
      </c>
      <c r="BGH8" s="4" t="str">
        <f>IFERROR(IF(N(data_NoOutliers!ATS8),data_NoOutliers!ATS8,MID(data_NoOutliers!ATS8,2,99)/2),"")</f>
        <v/>
      </c>
      <c r="BGI8" s="4" t="str">
        <f>IFERROR(IF(N(data_NoOutliers!ATT8),data_NoOutliers!ATT8,MID(data_NoOutliers!ATT8,2,99)/2),"")</f>
        <v/>
      </c>
      <c r="BGJ8" s="4" t="str">
        <f>IFERROR(IF(N(data_NoOutliers!ATU8),data_NoOutliers!ATU8,MID(data_NoOutliers!ATU8,2,99)/2),"")</f>
        <v/>
      </c>
      <c r="BGK8" s="4" t="str">
        <f>IFERROR(IF(N(data_NoOutliers!ATV8),data_NoOutliers!ATV8,MID(data_NoOutliers!ATV8,2,99)/2),"")</f>
        <v/>
      </c>
      <c r="BGL8" s="4" t="str">
        <f>IFERROR(IF(N(data_NoOutliers!ATW8),data_NoOutliers!ATW8,MID(data_NoOutliers!ATW8,2,99)/2),"")</f>
        <v/>
      </c>
      <c r="BGM8" s="4" t="str">
        <f>IFERROR(IF(N(data_NoOutliers!ATX8),data_NoOutliers!ATX8,MID(data_NoOutliers!ATX8,2,99)/2),"")</f>
        <v/>
      </c>
      <c r="BGN8" s="4" t="str">
        <f>IFERROR(IF(N(data_NoOutliers!ATY8),data_NoOutliers!ATY8,MID(data_NoOutliers!ATY8,2,99)/2),"")</f>
        <v/>
      </c>
      <c r="BGO8" s="4" t="str">
        <f>IFERROR(IF(N(data_NoOutliers!ATZ8),data_NoOutliers!ATZ8,MID(data_NoOutliers!ATZ8,2,99)/2),"")</f>
        <v/>
      </c>
      <c r="BGP8" s="4" t="str">
        <f>IFERROR(IF(N(data_NoOutliers!AUA8),data_NoOutliers!AUA8,MID(data_NoOutliers!AUA8,2,99)/2),"")</f>
        <v/>
      </c>
      <c r="BGQ8" s="4" t="str">
        <f>IFERROR(IF(N(data_NoOutliers!AUB8),data_NoOutliers!AUB8,MID(data_NoOutliers!AUB8,2,99)/2),"")</f>
        <v/>
      </c>
      <c r="BGR8" s="4" t="str">
        <f>IFERROR(IF(N(data_NoOutliers!AUC8),data_NoOutliers!AUC8,MID(data_NoOutliers!AUC8,2,99)/2),"")</f>
        <v/>
      </c>
      <c r="BGS8" s="4" t="str">
        <f>IFERROR(IF(N(data_NoOutliers!AUD8),data_NoOutliers!AUD8,MID(data_NoOutliers!AUD8,2,99)/2),"")</f>
        <v/>
      </c>
      <c r="BGT8" s="4" t="str">
        <f>IFERROR(IF(N(data_NoOutliers!AUE8),data_NoOutliers!AUE8,MID(data_NoOutliers!AUE8,2,99)/2),"")</f>
        <v/>
      </c>
      <c r="BGU8" s="4" t="str">
        <f>IFERROR(IF(N(data_NoOutliers!AUF8),data_NoOutliers!AUF8,MID(data_NoOutliers!AUF8,2,99)/2),"")</f>
        <v/>
      </c>
      <c r="BGV8" s="4" t="str">
        <f>IFERROR(IF(N(data_NoOutliers!AUG8),data_NoOutliers!AUG8,MID(data_NoOutliers!AUG8,2,99)/2),"")</f>
        <v/>
      </c>
      <c r="BGW8" s="4" t="str">
        <f>IFERROR(IF(N(data_NoOutliers!AUH8),data_NoOutliers!AUH8,MID(data_NoOutliers!AUH8,2,99)/2),"")</f>
        <v/>
      </c>
      <c r="BGX8" s="4" t="str">
        <f>IFERROR(IF(N(data_NoOutliers!AUI8),data_NoOutliers!AUI8,MID(data_NoOutliers!AUI8,2,99)/2),"")</f>
        <v/>
      </c>
      <c r="BGY8" s="4" t="str">
        <f>IFERROR(IF(N(data_NoOutliers!AUJ8),data_NoOutliers!AUJ8,MID(data_NoOutliers!AUJ8,2,99)/2),"")</f>
        <v/>
      </c>
      <c r="BGZ8" s="4" t="str">
        <f>IFERROR(IF(N(data_NoOutliers!AUK8),data_NoOutliers!AUK8,MID(data_NoOutliers!AUK8,2,99)/2),"")</f>
        <v/>
      </c>
      <c r="BHA8" s="4" t="str">
        <f>IFERROR(IF(N(data_NoOutliers!AUL8),data_NoOutliers!AUL8,MID(data_NoOutliers!AUL8,2,99)/2),"")</f>
        <v/>
      </c>
      <c r="BHB8" s="4" t="str">
        <f>IFERROR(IF(N(data_NoOutliers!AUM8),data_NoOutliers!AUM8,MID(data_NoOutliers!AUM8,2,99)/2),"")</f>
        <v/>
      </c>
      <c r="BHC8" s="4" t="str">
        <f>IFERROR(IF(N(data_NoOutliers!AUN8),data_NoOutliers!AUN8,MID(data_NoOutliers!AUN8,2,99)/2),"")</f>
        <v/>
      </c>
      <c r="BHD8" s="4" t="str">
        <f>IFERROR(IF(N(data_NoOutliers!AUO8),data_NoOutliers!AUO8,MID(data_NoOutliers!AUO8,2,99)/2),"")</f>
        <v/>
      </c>
      <c r="BHE8" s="4" t="str">
        <f>IFERROR(IF(N(data_NoOutliers!AUP8),data_NoOutliers!AUP8,MID(data_NoOutliers!AUP8,2,99)/2),"")</f>
        <v/>
      </c>
      <c r="BHF8" s="4" t="str">
        <f>IFERROR(IF(N(data_NoOutliers!AUQ8),data_NoOutliers!AUQ8,MID(data_NoOutliers!AUQ8,2,99)/2),"")</f>
        <v/>
      </c>
      <c r="BHG8" s="4" t="str">
        <f>IFERROR(IF(N(data_NoOutliers!AUR8),data_NoOutliers!AUR8,MID(data_NoOutliers!AUR8,2,99)/2),"")</f>
        <v/>
      </c>
      <c r="BHH8" s="4" t="str">
        <f>IFERROR(IF(N(data_NoOutliers!AUS8),data_NoOutliers!AUS8,MID(data_NoOutliers!AUS8,2,99)/2),"")</f>
        <v/>
      </c>
      <c r="BHI8" s="4" t="str">
        <f>IFERROR(IF(N(data_NoOutliers!AUT8),data_NoOutliers!AUT8,MID(data_NoOutliers!AUT8,2,99)/2),"")</f>
        <v/>
      </c>
      <c r="BHJ8" s="4" t="str">
        <f>IFERROR(IF(N(data_NoOutliers!AUU8),data_NoOutliers!AUU8,MID(data_NoOutliers!AUU8,2,99)/2),"")</f>
        <v/>
      </c>
      <c r="BHK8" s="4" t="str">
        <f>IFERROR(IF(N(data_NoOutliers!AUV8),data_NoOutliers!AUV8,MID(data_NoOutliers!AUV8,2,99)/2),"")</f>
        <v/>
      </c>
      <c r="BHL8" s="4" t="str">
        <f>IFERROR(IF(N(data_NoOutliers!AUW8),data_NoOutliers!AUW8,MID(data_NoOutliers!AUW8,2,99)/2),"")</f>
        <v/>
      </c>
      <c r="BHM8" s="4" t="str">
        <f>IFERROR(IF(N(data_NoOutliers!AUX8),data_NoOutliers!AUX8,MID(data_NoOutliers!AUX8,2,99)/2),"")</f>
        <v/>
      </c>
      <c r="BHN8" s="4" t="str">
        <f>IFERROR(IF(N(data_NoOutliers!AUY8),data_NoOutliers!AUY8,MID(data_NoOutliers!AUY8,2,99)/2),"")</f>
        <v/>
      </c>
      <c r="BHO8" s="4" t="str">
        <f>IFERROR(IF(N(data_NoOutliers!AUZ8),data_NoOutliers!AUZ8,MID(data_NoOutliers!AUZ8,2,99)/2),"")</f>
        <v/>
      </c>
      <c r="BHP8" s="4" t="str">
        <f>IFERROR(IF(N(data_NoOutliers!AVA8),data_NoOutliers!AVA8,MID(data_NoOutliers!AVA8,2,99)/2),"")</f>
        <v/>
      </c>
      <c r="BHQ8" s="4" t="str">
        <f>IFERROR(IF(N(data_NoOutliers!AVB8),data_NoOutliers!AVB8,MID(data_NoOutliers!AVB8,2,99)/2),"")</f>
        <v/>
      </c>
      <c r="BHR8" s="4" t="str">
        <f>IFERROR(IF(N(data_NoOutliers!AVC8),data_NoOutliers!AVC8,MID(data_NoOutliers!AVC8,2,99)/2),"")</f>
        <v/>
      </c>
      <c r="BHS8" s="4" t="str">
        <f>IFERROR(IF(N(data_NoOutliers!AVD8),data_NoOutliers!AVD8,MID(data_NoOutliers!AVD8,2,99)/2),"")</f>
        <v/>
      </c>
      <c r="BHT8" s="4" t="str">
        <f>IFERROR(IF(N(data_NoOutliers!AVE8),data_NoOutliers!AVE8,MID(data_NoOutliers!AVE8,2,99)/2),"")</f>
        <v/>
      </c>
      <c r="BHU8" s="4" t="str">
        <f>IFERROR(IF(N(data_NoOutliers!AVF8),data_NoOutliers!AVF8,MID(data_NoOutliers!AVF8,2,99)/2),"")</f>
        <v/>
      </c>
      <c r="BHV8" s="4" t="str">
        <f>IFERROR(IF(N(data_NoOutliers!AVG8),data_NoOutliers!AVG8,MID(data_NoOutliers!AVG8,2,99)/2),"")</f>
        <v/>
      </c>
      <c r="BHW8" s="4" t="str">
        <f>IFERROR(IF(N(data_NoOutliers!AVH8),data_NoOutliers!AVH8,MID(data_NoOutliers!AVH8,2,99)/2),"")</f>
        <v/>
      </c>
      <c r="BHX8" s="4" t="str">
        <f>IFERROR(IF(N(data_NoOutliers!AVI8),data_NoOutliers!AVI8,MID(data_NoOutliers!AVI8,2,99)/2),"")</f>
        <v/>
      </c>
      <c r="BHY8" s="4" t="str">
        <f>IFERROR(IF(N(data_NoOutliers!AVJ8),data_NoOutliers!AVJ8,MID(data_NoOutliers!AVJ8,2,99)/2),"")</f>
        <v/>
      </c>
      <c r="BHZ8" s="4" t="str">
        <f>IFERROR(IF(N(data_NoOutliers!AVK8),data_NoOutliers!AVK8,MID(data_NoOutliers!AVK8,2,99)/2),"")</f>
        <v/>
      </c>
      <c r="BIA8" s="4" t="str">
        <f>IFERROR(IF(N(data_NoOutliers!AVL8),data_NoOutliers!AVL8,MID(data_NoOutliers!AVL8,2,99)/2),"")</f>
        <v/>
      </c>
      <c r="BIB8" s="4" t="str">
        <f>IFERROR(IF(N(data_NoOutliers!AVM8),data_NoOutliers!AVM8,MID(data_NoOutliers!AVM8,2,99)/2),"")</f>
        <v/>
      </c>
      <c r="BIC8" s="4" t="str">
        <f>IFERROR(IF(N(data_NoOutliers!AVN8),data_NoOutliers!AVN8,MID(data_NoOutliers!AVN8,2,99)/2),"")</f>
        <v/>
      </c>
      <c r="BID8" s="4" t="str">
        <f>IFERROR(IF(N(data_NoOutliers!AVO8),data_NoOutliers!AVO8,MID(data_NoOutliers!AVO8,2,99)/2),"")</f>
        <v/>
      </c>
      <c r="BIE8" s="4" t="str">
        <f>IFERROR(IF(N(data_NoOutliers!AVP8),data_NoOutliers!AVP8,MID(data_NoOutliers!AVP8,2,99)/2),"")</f>
        <v/>
      </c>
      <c r="BIF8" s="4" t="str">
        <f>IFERROR(IF(N(data_NoOutliers!AVQ8),data_NoOutliers!AVQ8,MID(data_NoOutliers!AVQ8,2,99)/2),"")</f>
        <v/>
      </c>
      <c r="BIG8" s="4" t="str">
        <f>IFERROR(IF(N(data_NoOutliers!AVR8),data_NoOutliers!AVR8,MID(data_NoOutliers!AVR8,2,99)/2),"")</f>
        <v/>
      </c>
      <c r="BIH8" s="4" t="str">
        <f>IFERROR(IF(N(data_NoOutliers!AVS8),data_NoOutliers!AVS8,MID(data_NoOutliers!AVS8,2,99)/2),"")</f>
        <v/>
      </c>
      <c r="BII8" s="4" t="str">
        <f>IFERROR(IF(N(data_NoOutliers!AVT8),data_NoOutliers!AVT8,MID(data_NoOutliers!AVT8,2,99)/2),"")</f>
        <v/>
      </c>
      <c r="BIJ8" s="4" t="str">
        <f>IFERROR(IF(N(data_NoOutliers!AVU8),data_NoOutliers!AVU8,MID(data_NoOutliers!AVU8,2,99)/2),"")</f>
        <v/>
      </c>
      <c r="BIK8" s="4" t="str">
        <f>IFERROR(IF(N(data_NoOutliers!AVV8),data_NoOutliers!AVV8,MID(data_NoOutliers!AVV8,2,99)/2),"")</f>
        <v/>
      </c>
      <c r="BIL8" s="4" t="str">
        <f>IFERROR(IF(N(data_NoOutliers!AVW8),data_NoOutliers!AVW8,MID(data_NoOutliers!AVW8,2,99)/2),"")</f>
        <v/>
      </c>
      <c r="BIM8" s="4" t="str">
        <f>IFERROR(IF(N(data_NoOutliers!AVX8),data_NoOutliers!AVX8,MID(data_NoOutliers!AVX8,2,99)/2),"")</f>
        <v/>
      </c>
      <c r="BIN8" s="4" t="str">
        <f>IFERROR(IF(N(data_NoOutliers!AVY8),data_NoOutliers!AVY8,MID(data_NoOutliers!AVY8,2,99)/2),"")</f>
        <v/>
      </c>
      <c r="BIO8" s="4" t="str">
        <f>IFERROR(IF(N(data_NoOutliers!AVZ8),data_NoOutliers!AVZ8,MID(data_NoOutliers!AVZ8,2,99)/2),"")</f>
        <v/>
      </c>
      <c r="BIP8" s="4" t="str">
        <f>IFERROR(IF(N(data_NoOutliers!AWA8),data_NoOutliers!AWA8,MID(data_NoOutliers!AWA8,2,99)/2),"")</f>
        <v/>
      </c>
      <c r="BIQ8" s="4" t="str">
        <f>IFERROR(IF(N(data_NoOutliers!AWB8),data_NoOutliers!AWB8,MID(data_NoOutliers!AWB8,2,99)/2),"")</f>
        <v/>
      </c>
      <c r="BIR8" s="4" t="str">
        <f>IFERROR(IF(N(data_NoOutliers!AWC8),data_NoOutliers!AWC8,MID(data_NoOutliers!AWC8,2,99)/2),"")</f>
        <v/>
      </c>
      <c r="BIS8" s="4" t="str">
        <f>IFERROR(IF(N(data_NoOutliers!AWD8),data_NoOutliers!AWD8,MID(data_NoOutliers!AWD8,2,99)/2),"")</f>
        <v/>
      </c>
      <c r="BIT8" s="4" t="str">
        <f>IFERROR(IF(N(data_NoOutliers!AWE8),data_NoOutliers!AWE8,MID(data_NoOutliers!AWE8,2,99)/2),"")</f>
        <v/>
      </c>
      <c r="BIU8" s="4" t="str">
        <f>IFERROR(IF(N(data_NoOutliers!AWF8),data_NoOutliers!AWF8,MID(data_NoOutliers!AWF8,2,99)/2),"")</f>
        <v/>
      </c>
      <c r="BIV8" s="4" t="str">
        <f>IFERROR(IF(N(data_NoOutliers!AWG8),data_NoOutliers!AWG8,MID(data_NoOutliers!AWG8,2,99)/2),"")</f>
        <v/>
      </c>
      <c r="BIW8" s="4" t="str">
        <f>IFERROR(IF(N(data_NoOutliers!AWH8),data_NoOutliers!AWH8,MID(data_NoOutliers!AWH8,2,99)/2),"")</f>
        <v/>
      </c>
      <c r="BIX8" s="4" t="str">
        <f>IFERROR(IF(N(data_NoOutliers!AWI8),data_NoOutliers!AWI8,MID(data_NoOutliers!AWI8,2,99)/2),"")</f>
        <v/>
      </c>
      <c r="BIY8" s="4" t="str">
        <f>IFERROR(IF(N(data_NoOutliers!AWJ8),data_NoOutliers!AWJ8,MID(data_NoOutliers!AWJ8,2,99)/2),"")</f>
        <v/>
      </c>
      <c r="BIZ8" s="4" t="str">
        <f>IFERROR(IF(N(data_NoOutliers!AWK8),data_NoOutliers!AWK8,MID(data_NoOutliers!AWK8,2,99)/2),"")</f>
        <v/>
      </c>
      <c r="BJA8" s="4" t="str">
        <f>IFERROR(IF(N(data_NoOutliers!AWL8),data_NoOutliers!AWL8,MID(data_NoOutliers!AWL8,2,99)/2),"")</f>
        <v/>
      </c>
      <c r="BJB8" s="4" t="str">
        <f>IFERROR(IF(N(data_NoOutliers!AWM8),data_NoOutliers!AWM8,MID(data_NoOutliers!AWM8,2,99)/2),"")</f>
        <v/>
      </c>
      <c r="BJC8" s="4" t="str">
        <f>IFERROR(IF(N(data_NoOutliers!AWN8),data_NoOutliers!AWN8,MID(data_NoOutliers!AWN8,2,99)/2),"")</f>
        <v/>
      </c>
      <c r="BJD8" s="4" t="str">
        <f>IFERROR(IF(N(data_NoOutliers!AWO8),data_NoOutliers!AWO8,MID(data_NoOutliers!AWO8,2,99)/2),"")</f>
        <v/>
      </c>
      <c r="BJE8" s="4" t="str">
        <f>IFERROR(IF(N(data_NoOutliers!AWP8),data_NoOutliers!AWP8,MID(data_NoOutliers!AWP8,2,99)/2),"")</f>
        <v/>
      </c>
      <c r="BJF8" s="4" t="str">
        <f>IFERROR(IF(N(data_NoOutliers!AWQ8),data_NoOutliers!AWQ8,MID(data_NoOutliers!AWQ8,2,99)/2),"")</f>
        <v/>
      </c>
      <c r="BJG8" s="4" t="str">
        <f>IFERROR(IF(N(data_NoOutliers!AWR8),data_NoOutliers!AWR8,MID(data_NoOutliers!AWR8,2,99)/2),"")</f>
        <v/>
      </c>
      <c r="BJH8" s="4" t="str">
        <f>IFERROR(IF(N(data_NoOutliers!AWS8),data_NoOutliers!AWS8,MID(data_NoOutliers!AWS8,2,99)/2),"")</f>
        <v/>
      </c>
      <c r="BJI8" s="4" t="str">
        <f>IFERROR(IF(N(data_NoOutliers!AWT8),data_NoOutliers!AWT8,MID(data_NoOutliers!AWT8,2,99)/2),"")</f>
        <v/>
      </c>
      <c r="BJJ8" s="4" t="str">
        <f>IFERROR(IF(N(data_NoOutliers!AWU8),data_NoOutliers!AWU8,MID(data_NoOutliers!AWU8,2,99)/2),"")</f>
        <v/>
      </c>
      <c r="BJK8" s="4" t="str">
        <f>IFERROR(IF(N(data_NoOutliers!AWV8),data_NoOutliers!AWV8,MID(data_NoOutliers!AWV8,2,99)/2),"")</f>
        <v/>
      </c>
      <c r="BJL8" s="4" t="str">
        <f>IFERROR(IF(N(data_NoOutliers!AWW8),data_NoOutliers!AWW8,MID(data_NoOutliers!AWW8,2,99)/2),"")</f>
        <v/>
      </c>
      <c r="BJM8" s="4" t="str">
        <f>IFERROR(IF(N(data_NoOutliers!AWX8),data_NoOutliers!AWX8,MID(data_NoOutliers!AWX8,2,99)/2),"")</f>
        <v/>
      </c>
      <c r="BJN8" s="4" t="str">
        <f>IFERROR(IF(N(data_NoOutliers!AWY8),data_NoOutliers!AWY8,MID(data_NoOutliers!AWY8,2,99)/2),"")</f>
        <v/>
      </c>
      <c r="BJO8" s="4" t="str">
        <f>IFERROR(IF(N(data_NoOutliers!AWZ8),data_NoOutliers!AWZ8,MID(data_NoOutliers!AWZ8,2,99)/2),"")</f>
        <v/>
      </c>
      <c r="BJP8" s="4" t="str">
        <f>IFERROR(IF(N(data_NoOutliers!AXA8),data_NoOutliers!AXA8,MID(data_NoOutliers!AXA8,2,99)/2),"")</f>
        <v/>
      </c>
      <c r="BJQ8" s="4" t="str">
        <f>IFERROR(IF(N(data_NoOutliers!AXB8),data_NoOutliers!AXB8,MID(data_NoOutliers!AXB8,2,99)/2),"")</f>
        <v/>
      </c>
      <c r="BJR8" s="4" t="str">
        <f>IFERROR(IF(N(data_NoOutliers!AXC8),data_NoOutliers!AXC8,MID(data_NoOutliers!AXC8,2,99)/2),"")</f>
        <v/>
      </c>
      <c r="BJS8" s="4" t="str">
        <f>IFERROR(IF(N(data_NoOutliers!AXD8),data_NoOutliers!AXD8,MID(data_NoOutliers!AXD8,2,99)/2),"")</f>
        <v/>
      </c>
      <c r="BJT8" s="4" t="str">
        <f>IFERROR(IF(N(data_NoOutliers!AXE8),data_NoOutliers!AXE8,MID(data_NoOutliers!AXE8,2,99)/2),"")</f>
        <v/>
      </c>
      <c r="BJU8" s="4" t="str">
        <f>IFERROR(IF(N(data_NoOutliers!AXF8),data_NoOutliers!AXF8,MID(data_NoOutliers!AXF8,2,99)/2),"")</f>
        <v/>
      </c>
      <c r="BJV8" s="4" t="str">
        <f>IFERROR(IF(N(data_NoOutliers!AXG8),data_NoOutliers!AXG8,MID(data_NoOutliers!AXG8,2,99)/2),"")</f>
        <v/>
      </c>
      <c r="BJW8" s="4" t="str">
        <f>IFERROR(IF(N(data_NoOutliers!AXH8),data_NoOutliers!AXH8,MID(data_NoOutliers!AXH8,2,99)/2),"")</f>
        <v/>
      </c>
      <c r="BJX8" s="4" t="str">
        <f>IFERROR(IF(N(data_NoOutliers!AXI8),data_NoOutliers!AXI8,MID(data_NoOutliers!AXI8,2,99)/2),"")</f>
        <v/>
      </c>
      <c r="BJY8" s="4" t="str">
        <f>IFERROR(IF(N(data_NoOutliers!AXJ8),data_NoOutliers!AXJ8,MID(data_NoOutliers!AXJ8,2,99)/2),"")</f>
        <v/>
      </c>
      <c r="BJZ8" s="4" t="str">
        <f>IFERROR(IF(N(data_NoOutliers!AXK8),data_NoOutliers!AXK8,MID(data_NoOutliers!AXK8,2,99)/2),"")</f>
        <v/>
      </c>
      <c r="BKA8" s="4" t="str">
        <f>IFERROR(IF(N(data_NoOutliers!AXL8),data_NoOutliers!AXL8,MID(data_NoOutliers!AXL8,2,99)/2),"")</f>
        <v/>
      </c>
      <c r="BKB8" s="4" t="str">
        <f>IFERROR(IF(N(data_NoOutliers!AXM8),data_NoOutliers!AXM8,MID(data_NoOutliers!AXM8,2,99)/2),"")</f>
        <v/>
      </c>
      <c r="BKC8" s="4" t="str">
        <f>IFERROR(IF(N(data_NoOutliers!AXN8),data_NoOutliers!AXN8,MID(data_NoOutliers!AXN8,2,99)/2),"")</f>
        <v/>
      </c>
      <c r="BKD8" s="4" t="str">
        <f>IFERROR(IF(N(data_NoOutliers!AXO8),data_NoOutliers!AXO8,MID(data_NoOutliers!AXO8,2,99)/2),"")</f>
        <v/>
      </c>
      <c r="BKE8" s="4" t="str">
        <f>IFERROR(IF(N(data_NoOutliers!AXP8),data_NoOutliers!AXP8,MID(data_NoOutliers!AXP8,2,99)/2),"")</f>
        <v/>
      </c>
      <c r="BKF8" s="4" t="str">
        <f>IFERROR(IF(N(data_NoOutliers!AXQ8),data_NoOutliers!AXQ8,MID(data_NoOutliers!AXQ8,2,99)/2),"")</f>
        <v/>
      </c>
      <c r="BKG8" s="4" t="str">
        <f>IFERROR(IF(N(data_NoOutliers!AXR8),data_NoOutliers!AXR8,MID(data_NoOutliers!AXR8,2,99)/2),"")</f>
        <v/>
      </c>
      <c r="BKH8" s="4" t="str">
        <f>IFERROR(IF(N(data_NoOutliers!AXS8),data_NoOutliers!AXS8,MID(data_NoOutliers!AXS8,2,99)/2),"")</f>
        <v/>
      </c>
      <c r="BKI8" s="4" t="str">
        <f>IFERROR(IF(N(data_NoOutliers!AXT8),data_NoOutliers!AXT8,MID(data_NoOutliers!AXT8,2,99)/2),"")</f>
        <v/>
      </c>
      <c r="BKJ8" s="4" t="str">
        <f>IFERROR(IF(N(data_NoOutliers!AXU8),data_NoOutliers!AXU8,MID(data_NoOutliers!AXU8,2,99)/2),"")</f>
        <v/>
      </c>
      <c r="BKK8" s="4" t="str">
        <f>IFERROR(IF(N(data_NoOutliers!AXV8),data_NoOutliers!AXV8,MID(data_NoOutliers!AXV8,2,99)/2),"")</f>
        <v/>
      </c>
      <c r="BKL8" s="4" t="str">
        <f>IFERROR(IF(N(data_NoOutliers!AXW8),data_NoOutliers!AXW8,MID(data_NoOutliers!AXW8,2,99)/2),"")</f>
        <v/>
      </c>
      <c r="BKM8" s="4" t="str">
        <f>IFERROR(IF(N(data_NoOutliers!AXX8),data_NoOutliers!AXX8,MID(data_NoOutliers!AXX8,2,99)/2),"")</f>
        <v/>
      </c>
      <c r="BKN8" s="4" t="str">
        <f>IFERROR(IF(N(data_NoOutliers!AXY8),data_NoOutliers!AXY8,MID(data_NoOutliers!AXY8,2,99)/2),"")</f>
        <v/>
      </c>
      <c r="BKO8" s="4" t="str">
        <f>IFERROR(IF(N(data_NoOutliers!AXZ8),data_NoOutliers!AXZ8,MID(data_NoOutliers!AXZ8,2,99)/2),"")</f>
        <v/>
      </c>
      <c r="BKP8" s="4" t="str">
        <f>IFERROR(IF(N(data_NoOutliers!AYA8),data_NoOutliers!AYA8,MID(data_NoOutliers!AYA8,2,99)/2),"")</f>
        <v/>
      </c>
      <c r="BKQ8" s="4" t="str">
        <f>IFERROR(IF(N(data_NoOutliers!AYB8),data_NoOutliers!AYB8,MID(data_NoOutliers!AYB8,2,99)/2),"")</f>
        <v/>
      </c>
      <c r="BKR8" s="4" t="str">
        <f>IFERROR(IF(N(data_NoOutliers!AYC8),data_NoOutliers!AYC8,MID(data_NoOutliers!AYC8,2,99)/2),"")</f>
        <v/>
      </c>
      <c r="BKS8" s="4" t="str">
        <f>IFERROR(IF(N(data_NoOutliers!AYD8),data_NoOutliers!AYD8,MID(data_NoOutliers!AYD8,2,99)/2),"")</f>
        <v/>
      </c>
      <c r="BKT8" s="4" t="str">
        <f>IFERROR(IF(N(data_NoOutliers!AYE8),data_NoOutliers!AYE8,MID(data_NoOutliers!AYE8,2,99)/2),"")</f>
        <v/>
      </c>
      <c r="BKU8" s="4" t="str">
        <f>IFERROR(IF(N(data_NoOutliers!AYF8),data_NoOutliers!AYF8,MID(data_NoOutliers!AYF8,2,99)/2),"")</f>
        <v/>
      </c>
      <c r="BKV8" s="4" t="str">
        <f>IFERROR(IF(N(data_NoOutliers!AYG8),data_NoOutliers!AYG8,MID(data_NoOutliers!AYG8,2,99)/2),"")</f>
        <v/>
      </c>
      <c r="BKW8" s="4" t="str">
        <f>IFERROR(IF(N(data_NoOutliers!AYH8),data_NoOutliers!AYH8,MID(data_NoOutliers!AYH8,2,99)/2),"")</f>
        <v/>
      </c>
      <c r="BKX8" s="4" t="str">
        <f>IFERROR(IF(N(data_NoOutliers!AYI8),data_NoOutliers!AYI8,MID(data_NoOutliers!AYI8,2,99)/2),"")</f>
        <v/>
      </c>
      <c r="BKY8" s="4" t="str">
        <f>IFERROR(IF(N(data_NoOutliers!AYJ8),data_NoOutliers!AYJ8,MID(data_NoOutliers!AYJ8,2,99)/2),"")</f>
        <v/>
      </c>
      <c r="BKZ8" s="4" t="str">
        <f>IFERROR(IF(N(data_NoOutliers!AYK8),data_NoOutliers!AYK8,MID(data_NoOutliers!AYK8,2,99)/2),"")</f>
        <v/>
      </c>
      <c r="BLA8" s="4" t="str">
        <f>IFERROR(IF(N(data_NoOutliers!AYL8),data_NoOutliers!AYL8,MID(data_NoOutliers!AYL8,2,99)/2),"")</f>
        <v/>
      </c>
      <c r="BLB8" s="4" t="str">
        <f>IFERROR(IF(N(data_NoOutliers!AYM8),data_NoOutliers!AYM8,MID(data_NoOutliers!AYM8,2,99)/2),"")</f>
        <v/>
      </c>
      <c r="BLC8" s="4" t="str">
        <f>IFERROR(IF(N(data_NoOutliers!AYN8),data_NoOutliers!AYN8,MID(data_NoOutliers!AYN8,2,99)/2),"")</f>
        <v/>
      </c>
      <c r="BLD8" s="4" t="str">
        <f>IFERROR(IF(N(data_NoOutliers!AYO8),data_NoOutliers!AYO8,MID(data_NoOutliers!AYO8,2,99)/2),"")</f>
        <v/>
      </c>
      <c r="BLE8" s="4" t="str">
        <f>IFERROR(IF(N(data_NoOutliers!AYP8),data_NoOutliers!AYP8,MID(data_NoOutliers!AYP8,2,99)/2),"")</f>
        <v/>
      </c>
      <c r="BLF8" s="4" t="str">
        <f>IFERROR(IF(N(data_NoOutliers!AYQ8),data_NoOutliers!AYQ8,MID(data_NoOutliers!AYQ8,2,99)/2),"")</f>
        <v/>
      </c>
      <c r="BLG8" s="4" t="str">
        <f>IFERROR(IF(N(data_NoOutliers!AYR8),data_NoOutliers!AYR8,MID(data_NoOutliers!AYR8,2,99)/2),"")</f>
        <v/>
      </c>
      <c r="BLH8" s="4" t="str">
        <f>IFERROR(IF(N(data_NoOutliers!AYS8),data_NoOutliers!AYS8,MID(data_NoOutliers!AYS8,2,99)/2),"")</f>
        <v/>
      </c>
      <c r="BLI8" s="4" t="str">
        <f>IFERROR(IF(N(data_NoOutliers!AYT8),data_NoOutliers!AYT8,MID(data_NoOutliers!AYT8,2,99)/2),"")</f>
        <v/>
      </c>
      <c r="BLJ8" s="4" t="str">
        <f>IFERROR(IF(N(data_NoOutliers!AYU8),data_NoOutliers!AYU8,MID(data_NoOutliers!AYU8,2,99)/2),"")</f>
        <v/>
      </c>
      <c r="BLK8" s="4" t="str">
        <f>IFERROR(IF(N(data_NoOutliers!AYV8),data_NoOutliers!AYV8,MID(data_NoOutliers!AYV8,2,99)/2),"")</f>
        <v/>
      </c>
      <c r="BLL8" s="4" t="str">
        <f>IFERROR(IF(N(data_NoOutliers!AYW8),data_NoOutliers!AYW8,MID(data_NoOutliers!AYW8,2,99)/2),"")</f>
        <v/>
      </c>
      <c r="BLM8" s="4" t="str">
        <f>IFERROR(IF(N(data_NoOutliers!AYX8),data_NoOutliers!AYX8,MID(data_NoOutliers!AYX8,2,99)/2),"")</f>
        <v/>
      </c>
      <c r="BLN8" s="4" t="str">
        <f>IFERROR(IF(N(data_NoOutliers!AYY8),data_NoOutliers!AYY8,MID(data_NoOutliers!AYY8,2,99)/2),"")</f>
        <v/>
      </c>
      <c r="BLO8" s="4" t="str">
        <f>IFERROR(IF(N(data_NoOutliers!AYZ8),data_NoOutliers!AYZ8,MID(data_NoOutliers!AYZ8,2,99)/2),"")</f>
        <v/>
      </c>
      <c r="BLP8" s="4" t="str">
        <f>IFERROR(IF(N(data_NoOutliers!AZA8),data_NoOutliers!AZA8,MID(data_NoOutliers!AZA8,2,99)/2),"")</f>
        <v/>
      </c>
      <c r="BLQ8" s="4" t="str">
        <f>IFERROR(IF(N(data_NoOutliers!AZB8),data_NoOutliers!AZB8,MID(data_NoOutliers!AZB8,2,99)/2),"")</f>
        <v/>
      </c>
      <c r="BLR8" s="4" t="str">
        <f>IFERROR(IF(N(data_NoOutliers!AZC8),data_NoOutliers!AZC8,MID(data_NoOutliers!AZC8,2,99)/2),"")</f>
        <v/>
      </c>
      <c r="BLS8" s="4" t="str">
        <f>IFERROR(IF(N(data_NoOutliers!AZD8),data_NoOutliers!AZD8,MID(data_NoOutliers!AZD8,2,99)/2),"")</f>
        <v/>
      </c>
      <c r="BLT8" s="4" t="str">
        <f>IFERROR(IF(N(data_NoOutliers!AZE8),data_NoOutliers!AZE8,MID(data_NoOutliers!AZE8,2,99)/2),"")</f>
        <v/>
      </c>
      <c r="BLU8" s="4" t="str">
        <f>IFERROR(IF(N(data_NoOutliers!AZF8),data_NoOutliers!AZF8,MID(data_NoOutliers!AZF8,2,99)/2),"")</f>
        <v/>
      </c>
      <c r="BLV8" s="4" t="str">
        <f>IFERROR(IF(N(data_NoOutliers!AZG8),data_NoOutliers!AZG8,MID(data_NoOutliers!AZG8,2,99)/2),"")</f>
        <v/>
      </c>
      <c r="BLW8" s="4" t="str">
        <f>IFERROR(IF(N(data_NoOutliers!AZH8),data_NoOutliers!AZH8,MID(data_NoOutliers!AZH8,2,99)/2),"")</f>
        <v/>
      </c>
      <c r="BLX8" s="4" t="str">
        <f>IFERROR(IF(N(data_NoOutliers!AZI8),data_NoOutliers!AZI8,MID(data_NoOutliers!AZI8,2,99)/2),"")</f>
        <v/>
      </c>
      <c r="BLY8" s="4" t="str">
        <f>IFERROR(IF(N(data_NoOutliers!AZJ8),data_NoOutliers!AZJ8,MID(data_NoOutliers!AZJ8,2,99)/2),"")</f>
        <v/>
      </c>
      <c r="BLZ8" s="4" t="str">
        <f>IFERROR(IF(N(data_NoOutliers!AZK8),data_NoOutliers!AZK8,MID(data_NoOutliers!AZK8,2,99)/2),"")</f>
        <v/>
      </c>
      <c r="BMA8" s="4" t="str">
        <f>IFERROR(IF(N(data_NoOutliers!AZL8),data_NoOutliers!AZL8,MID(data_NoOutliers!AZL8,2,99)/2),"")</f>
        <v/>
      </c>
      <c r="BMB8" s="4" t="str">
        <f>IFERROR(IF(N(data_NoOutliers!AZM8),data_NoOutliers!AZM8,MID(data_NoOutliers!AZM8,2,99)/2),"")</f>
        <v/>
      </c>
      <c r="BMC8" s="4" t="str">
        <f>IFERROR(IF(N(data_NoOutliers!AZN8),data_NoOutliers!AZN8,MID(data_NoOutliers!AZN8,2,99)/2),"")</f>
        <v/>
      </c>
      <c r="BMD8" s="4" t="str">
        <f>IFERROR(IF(N(data_NoOutliers!AZO8),data_NoOutliers!AZO8,MID(data_NoOutliers!AZO8,2,99)/2),"")</f>
        <v/>
      </c>
      <c r="BME8" s="4" t="str">
        <f>IFERROR(IF(N(data_NoOutliers!AZP8),data_NoOutliers!AZP8,MID(data_NoOutliers!AZP8,2,99)/2),"")</f>
        <v/>
      </c>
      <c r="BMF8" s="4" t="str">
        <f>IFERROR(IF(N(data_NoOutliers!AZQ8),data_NoOutliers!AZQ8,MID(data_NoOutliers!AZQ8,2,99)/2),"")</f>
        <v/>
      </c>
      <c r="BMG8" s="4" t="str">
        <f>IFERROR(IF(N(data_NoOutliers!AZR8),data_NoOutliers!AZR8,MID(data_NoOutliers!AZR8,2,99)/2),"")</f>
        <v/>
      </c>
      <c r="BMH8" s="4" t="str">
        <f>IFERROR(IF(N(data_NoOutliers!AZS8),data_NoOutliers!AZS8,MID(data_NoOutliers!AZS8,2,99)/2),"")</f>
        <v/>
      </c>
      <c r="BMI8" s="4" t="str">
        <f>IFERROR(IF(N(data_NoOutliers!AZT8),data_NoOutliers!AZT8,MID(data_NoOutliers!AZT8,2,99)/2),"")</f>
        <v/>
      </c>
      <c r="BMJ8" s="4" t="str">
        <f>IFERROR(IF(N(data_NoOutliers!AZU8),data_NoOutliers!AZU8,MID(data_NoOutliers!AZU8,2,99)/2),"")</f>
        <v/>
      </c>
      <c r="BMK8" s="4" t="str">
        <f>IFERROR(IF(N(data_NoOutliers!AZV8),data_NoOutliers!AZV8,MID(data_NoOutliers!AZV8,2,99)/2),"")</f>
        <v/>
      </c>
      <c r="BML8" s="4" t="str">
        <f>IFERROR(IF(N(data_NoOutliers!AZW8),data_NoOutliers!AZW8,MID(data_NoOutliers!AZW8,2,99)/2),"")</f>
        <v/>
      </c>
      <c r="BMM8" s="4" t="str">
        <f>IFERROR(IF(N(data_NoOutliers!AZX8),data_NoOutliers!AZX8,MID(data_NoOutliers!AZX8,2,99)/2),"")</f>
        <v/>
      </c>
      <c r="BMN8" s="4" t="str">
        <f>IFERROR(IF(N(data_NoOutliers!AZY8),data_NoOutliers!AZY8,MID(data_NoOutliers!AZY8,2,99)/2),"")</f>
        <v/>
      </c>
      <c r="BMO8" s="4" t="str">
        <f>IFERROR(IF(N(data_NoOutliers!AZZ8),data_NoOutliers!AZZ8,MID(data_NoOutliers!AZZ8,2,99)/2),"")</f>
        <v/>
      </c>
      <c r="BMP8" s="4" t="str">
        <f>IFERROR(IF(N(data_NoOutliers!BAA8),data_NoOutliers!BAA8,MID(data_NoOutliers!BAA8,2,99)/2),"")</f>
        <v/>
      </c>
      <c r="BMQ8" s="4" t="str">
        <f>IFERROR(IF(N(data_NoOutliers!BAB8),data_NoOutliers!BAB8,MID(data_NoOutliers!BAB8,2,99)/2),"")</f>
        <v/>
      </c>
      <c r="BMR8" s="4" t="str">
        <f>IFERROR(IF(N(data_NoOutliers!BAC8),data_NoOutliers!BAC8,MID(data_NoOutliers!BAC8,2,99)/2),"")</f>
        <v/>
      </c>
      <c r="BMS8" s="4" t="str">
        <f>IFERROR(IF(N(data_NoOutliers!BAD8),data_NoOutliers!BAD8,MID(data_NoOutliers!BAD8,2,99)/2),"")</f>
        <v/>
      </c>
      <c r="BMT8" s="4" t="str">
        <f>IFERROR(IF(N(data_NoOutliers!BAE8),data_NoOutliers!BAE8,MID(data_NoOutliers!BAE8,2,99)/2),"")</f>
        <v/>
      </c>
      <c r="BMU8" s="4" t="str">
        <f>IFERROR(IF(N(data_NoOutliers!BAF8),data_NoOutliers!BAF8,MID(data_NoOutliers!BAF8,2,99)/2),"")</f>
        <v/>
      </c>
      <c r="BMV8" s="4" t="str">
        <f>IFERROR(IF(N(data_NoOutliers!BAG8),data_NoOutliers!BAG8,MID(data_NoOutliers!BAG8,2,99)/2),"")</f>
        <v/>
      </c>
      <c r="BMW8" s="4" t="str">
        <f>IFERROR(IF(N(data_NoOutliers!BAH8),data_NoOutliers!BAH8,MID(data_NoOutliers!BAH8,2,99)/2),"")</f>
        <v/>
      </c>
      <c r="BMX8" s="4" t="str">
        <f>IFERROR(IF(N(data_NoOutliers!BAI8),data_NoOutliers!BAI8,MID(data_NoOutliers!BAI8,2,99)/2),"")</f>
        <v/>
      </c>
      <c r="BMY8" s="4" t="str">
        <f>IFERROR(IF(N(data_NoOutliers!BAJ8),data_NoOutliers!BAJ8,MID(data_NoOutliers!BAJ8,2,99)/2),"")</f>
        <v/>
      </c>
      <c r="BMZ8" s="4" t="str">
        <f>IFERROR(IF(N(data_NoOutliers!BAK8),data_NoOutliers!BAK8,MID(data_NoOutliers!BAK8,2,99)/2),"")</f>
        <v/>
      </c>
      <c r="BNA8" s="4" t="str">
        <f>IFERROR(IF(N(data_NoOutliers!BAL8),data_NoOutliers!BAL8,MID(data_NoOutliers!BAL8,2,99)/2),"")</f>
        <v/>
      </c>
      <c r="BNB8" s="4" t="str">
        <f>IFERROR(IF(N(data_NoOutliers!BAM8),data_NoOutliers!BAM8,MID(data_NoOutliers!BAM8,2,99)/2),"")</f>
        <v/>
      </c>
      <c r="BNC8" s="4" t="str">
        <f>IFERROR(IF(N(data_NoOutliers!BAN8),data_NoOutliers!BAN8,MID(data_NoOutliers!BAN8,2,99)/2),"")</f>
        <v/>
      </c>
      <c r="BND8" s="4" t="str">
        <f>IFERROR(IF(N(data_NoOutliers!BAO8),data_NoOutliers!BAO8,MID(data_NoOutliers!BAO8,2,99)/2),"")</f>
        <v/>
      </c>
      <c r="BNE8" s="4" t="str">
        <f>IFERROR(IF(N(data_NoOutliers!BAP8),data_NoOutliers!BAP8,MID(data_NoOutliers!BAP8,2,99)/2),"")</f>
        <v/>
      </c>
      <c r="BNF8" s="4" t="str">
        <f>IFERROR(IF(N(data_NoOutliers!BAQ8),data_NoOutliers!BAQ8,MID(data_NoOutliers!BAQ8,2,99)/2),"")</f>
        <v/>
      </c>
      <c r="BNG8" s="4" t="str">
        <f>IFERROR(IF(N(data_NoOutliers!BAR8),data_NoOutliers!BAR8,MID(data_NoOutliers!BAR8,2,99)/2),"")</f>
        <v/>
      </c>
      <c r="BNH8" s="4" t="str">
        <f>IFERROR(IF(N(data_NoOutliers!BAS8),data_NoOutliers!BAS8,MID(data_NoOutliers!BAS8,2,99)/2),"")</f>
        <v/>
      </c>
      <c r="BNI8" s="4" t="str">
        <f>IFERROR(IF(N(data_NoOutliers!BAT8),data_NoOutliers!BAT8,MID(data_NoOutliers!BAT8,2,99)/2),"")</f>
        <v/>
      </c>
      <c r="BNJ8" s="4" t="str">
        <f>IFERROR(IF(N(data_NoOutliers!BAU8),data_NoOutliers!BAU8,MID(data_NoOutliers!BAU8,2,99)/2),"")</f>
        <v/>
      </c>
      <c r="BNK8" s="4" t="str">
        <f>IFERROR(IF(N(data_NoOutliers!BAV8),data_NoOutliers!BAV8,MID(data_NoOutliers!BAV8,2,99)/2),"")</f>
        <v/>
      </c>
      <c r="BNL8" s="4" t="str">
        <f>IFERROR(IF(N(data_NoOutliers!BAW8),data_NoOutliers!BAW8,MID(data_NoOutliers!BAW8,2,99)/2),"")</f>
        <v/>
      </c>
      <c r="BNM8" s="4" t="str">
        <f>IFERROR(IF(N(data_NoOutliers!BAX8),data_NoOutliers!BAX8,MID(data_NoOutliers!BAX8,2,99)/2),"")</f>
        <v/>
      </c>
      <c r="BNN8" s="4" t="str">
        <f>IFERROR(IF(N(data_NoOutliers!BAY8),data_NoOutliers!BAY8,MID(data_NoOutliers!BAY8,2,99)/2),"")</f>
        <v/>
      </c>
      <c r="BNO8" s="4" t="str">
        <f>IFERROR(IF(N(data_NoOutliers!BAZ8),data_NoOutliers!BAZ8,MID(data_NoOutliers!BAZ8,2,99)/2),"")</f>
        <v/>
      </c>
      <c r="BNP8" s="4" t="str">
        <f>IFERROR(IF(N(data_NoOutliers!BBA8),data_NoOutliers!BBA8,MID(data_NoOutliers!BBA8,2,99)/2),"")</f>
        <v/>
      </c>
      <c r="BNQ8" s="4" t="str">
        <f>IFERROR(IF(N(data_NoOutliers!BBB8),data_NoOutliers!BBB8,MID(data_NoOutliers!BBB8,2,99)/2),"")</f>
        <v/>
      </c>
      <c r="BNR8" s="4" t="str">
        <f>IFERROR(IF(N(data_NoOutliers!BBC8),data_NoOutliers!BBC8,MID(data_NoOutliers!BBC8,2,99)/2),"")</f>
        <v/>
      </c>
      <c r="BNS8" s="4" t="str">
        <f>IFERROR(IF(N(data_NoOutliers!BBD8),data_NoOutliers!BBD8,MID(data_NoOutliers!BBD8,2,99)/2),"")</f>
        <v/>
      </c>
      <c r="BNT8" s="4" t="str">
        <f>IFERROR(IF(N(data_NoOutliers!BBE8),data_NoOutliers!BBE8,MID(data_NoOutliers!BBE8,2,99)/2),"")</f>
        <v/>
      </c>
      <c r="BNU8" s="4" t="str">
        <f>IFERROR(IF(N(data_NoOutliers!BBF8),data_NoOutliers!BBF8,MID(data_NoOutliers!BBF8,2,99)/2),"")</f>
        <v/>
      </c>
      <c r="BNV8" s="4" t="str">
        <f>IFERROR(IF(N(data_NoOutliers!BBG8),data_NoOutliers!BBG8,MID(data_NoOutliers!BBG8,2,99)/2),"")</f>
        <v/>
      </c>
      <c r="BNW8" s="4" t="str">
        <f>IFERROR(IF(N(data_NoOutliers!BBH8),data_NoOutliers!BBH8,MID(data_NoOutliers!BBH8,2,99)/2),"")</f>
        <v/>
      </c>
      <c r="BNX8" s="4" t="str">
        <f>IFERROR(IF(N(data_NoOutliers!BBI8),data_NoOutliers!BBI8,MID(data_NoOutliers!BBI8,2,99)/2),"")</f>
        <v/>
      </c>
      <c r="BNY8" s="4" t="str">
        <f>IFERROR(IF(N(data_NoOutliers!BBJ8),data_NoOutliers!BBJ8,MID(data_NoOutliers!BBJ8,2,99)/2),"")</f>
        <v/>
      </c>
      <c r="BNZ8" s="4" t="str">
        <f>IFERROR(IF(N(data_NoOutliers!BBK8),data_NoOutliers!BBK8,MID(data_NoOutliers!BBK8,2,99)/2),"")</f>
        <v/>
      </c>
      <c r="BOA8" s="4" t="str">
        <f>IFERROR(IF(N(data_NoOutliers!BBL8),data_NoOutliers!BBL8,MID(data_NoOutliers!BBL8,2,99)/2),"")</f>
        <v/>
      </c>
      <c r="BOB8" s="4" t="str">
        <f>IFERROR(IF(N(data_NoOutliers!BBM8),data_NoOutliers!BBM8,MID(data_NoOutliers!BBM8,2,99)/2),"")</f>
        <v/>
      </c>
      <c r="BOC8" s="4" t="str">
        <f>IFERROR(IF(N(data_NoOutliers!BBN8),data_NoOutliers!BBN8,MID(data_NoOutliers!BBN8,2,99)/2),"")</f>
        <v/>
      </c>
      <c r="BOD8" s="4" t="str">
        <f>IFERROR(IF(N(data_NoOutliers!BBO8),data_NoOutliers!BBO8,MID(data_NoOutliers!BBO8,2,99)/2),"")</f>
        <v/>
      </c>
      <c r="BOE8" s="4" t="str">
        <f>IFERROR(IF(N(data_NoOutliers!BBP8),data_NoOutliers!BBP8,MID(data_NoOutliers!BBP8,2,99)/2),"")</f>
        <v/>
      </c>
      <c r="BOF8" s="4" t="str">
        <f>IFERROR(IF(N(data_NoOutliers!BBQ8),data_NoOutliers!BBQ8,MID(data_NoOutliers!BBQ8,2,99)/2),"")</f>
        <v/>
      </c>
      <c r="BOG8" s="4" t="str">
        <f>IFERROR(IF(N(data_NoOutliers!BBR8),data_NoOutliers!BBR8,MID(data_NoOutliers!BBR8,2,99)/2),"")</f>
        <v/>
      </c>
      <c r="BOH8" s="4" t="str">
        <f>IFERROR(IF(N(data_NoOutliers!BBS8),data_NoOutliers!BBS8,MID(data_NoOutliers!BBS8,2,99)/2),"")</f>
        <v/>
      </c>
      <c r="BOI8" s="4" t="str">
        <f>IFERROR(IF(N(data_NoOutliers!BBT8),data_NoOutliers!BBT8,MID(data_NoOutliers!BBT8,2,99)/2),"")</f>
        <v/>
      </c>
      <c r="BOJ8" s="4" t="str">
        <f>IFERROR(IF(N(data_NoOutliers!BBU8),data_NoOutliers!BBU8,MID(data_NoOutliers!BBU8,2,99)/2),"")</f>
        <v/>
      </c>
      <c r="BOK8" s="4" t="str">
        <f>IFERROR(IF(N(data_NoOutliers!BBV8),data_NoOutliers!BBV8,MID(data_NoOutliers!BBV8,2,99)/2),"")</f>
        <v/>
      </c>
      <c r="BOL8" s="4" t="str">
        <f>IFERROR(IF(N(data_NoOutliers!BBW8),data_NoOutliers!BBW8,MID(data_NoOutliers!BBW8,2,99)/2),"")</f>
        <v/>
      </c>
      <c r="BOM8" s="4" t="str">
        <f>IFERROR(IF(N(data_NoOutliers!BBX8),data_NoOutliers!BBX8,MID(data_NoOutliers!BBX8,2,99)/2),"")</f>
        <v/>
      </c>
      <c r="BON8" s="4" t="str">
        <f>IFERROR(IF(N(data_NoOutliers!BBY8),data_NoOutliers!BBY8,MID(data_NoOutliers!BBY8,2,99)/2),"")</f>
        <v/>
      </c>
      <c r="BOO8" s="4" t="str">
        <f>IFERROR(IF(N(data_NoOutliers!BBZ8),data_NoOutliers!BBZ8,MID(data_NoOutliers!BBZ8,2,99)/2),"")</f>
        <v/>
      </c>
      <c r="BOP8" s="4" t="str">
        <f>IFERROR(IF(N(data_NoOutliers!BCA8),data_NoOutliers!BCA8,MID(data_NoOutliers!BCA8,2,99)/2),"")</f>
        <v/>
      </c>
      <c r="BOQ8" s="4" t="str">
        <f>IFERROR(IF(N(data_NoOutliers!BCB8),data_NoOutliers!BCB8,MID(data_NoOutliers!BCB8,2,99)/2),"")</f>
        <v/>
      </c>
      <c r="BOR8" s="4" t="str">
        <f>IFERROR(IF(N(data_NoOutliers!BCC8),data_NoOutliers!BCC8,MID(data_NoOutliers!BCC8,2,99)/2),"")</f>
        <v/>
      </c>
      <c r="BOS8" s="4" t="str">
        <f>IFERROR(IF(N(data_NoOutliers!BCD8),data_NoOutliers!BCD8,MID(data_NoOutliers!BCD8,2,99)/2),"")</f>
        <v/>
      </c>
      <c r="BOT8" s="4" t="str">
        <f>IFERROR(IF(N(data_NoOutliers!BCE8),data_NoOutliers!BCE8,MID(data_NoOutliers!BCE8,2,99)/2),"")</f>
        <v/>
      </c>
      <c r="BOU8" s="4" t="str">
        <f>IFERROR(IF(N(data_NoOutliers!BCF8),data_NoOutliers!BCF8,MID(data_NoOutliers!BCF8,2,99)/2),"")</f>
        <v/>
      </c>
      <c r="BOV8" s="4" t="str">
        <f>IFERROR(IF(N(data_NoOutliers!BCG8),data_NoOutliers!BCG8,MID(data_NoOutliers!BCG8,2,99)/2),"")</f>
        <v/>
      </c>
      <c r="BOW8" s="4" t="str">
        <f>IFERROR(IF(N(data_NoOutliers!BCH8),data_NoOutliers!BCH8,MID(data_NoOutliers!BCH8,2,99)/2),"")</f>
        <v/>
      </c>
      <c r="BOX8" s="4" t="str">
        <f>IFERROR(IF(N(data_NoOutliers!BCI8),data_NoOutliers!BCI8,MID(data_NoOutliers!BCI8,2,99)/2),"")</f>
        <v/>
      </c>
      <c r="BOY8" s="4" t="str">
        <f>IFERROR(IF(N(data_NoOutliers!BCJ8),data_NoOutliers!BCJ8,MID(data_NoOutliers!BCJ8,2,99)/2),"")</f>
        <v/>
      </c>
      <c r="BOZ8" s="4" t="str">
        <f>IFERROR(IF(N(data_NoOutliers!BCK8),data_NoOutliers!BCK8,MID(data_NoOutliers!BCK8,2,99)/2),"")</f>
        <v/>
      </c>
      <c r="BPA8" s="4" t="str">
        <f>IFERROR(IF(N(data_NoOutliers!BCL8),data_NoOutliers!BCL8,MID(data_NoOutliers!BCL8,2,99)/2),"")</f>
        <v/>
      </c>
      <c r="BPB8" s="4" t="str">
        <f>IFERROR(IF(N(data_NoOutliers!BCM8),data_NoOutliers!BCM8,MID(data_NoOutliers!BCM8,2,99)/2),"")</f>
        <v/>
      </c>
      <c r="BPC8" s="4" t="str">
        <f>IFERROR(IF(N(data_NoOutliers!BCN8),data_NoOutliers!BCN8,MID(data_NoOutliers!BCN8,2,99)/2),"")</f>
        <v/>
      </c>
      <c r="BPD8" s="4" t="str">
        <f>IFERROR(IF(N(data_NoOutliers!BCO8),data_NoOutliers!BCO8,MID(data_NoOutliers!BCO8,2,99)/2),"")</f>
        <v/>
      </c>
      <c r="BPE8" s="4" t="str">
        <f>IFERROR(IF(N(data_NoOutliers!BCP8),data_NoOutliers!BCP8,MID(data_NoOutliers!BCP8,2,99)/2),"")</f>
        <v/>
      </c>
      <c r="BPF8" s="4" t="str">
        <f>IFERROR(IF(N(data_NoOutliers!BCQ8),data_NoOutliers!BCQ8,MID(data_NoOutliers!BCQ8,2,99)/2),"")</f>
        <v/>
      </c>
      <c r="BPG8" s="4" t="str">
        <f>IFERROR(IF(N(data_NoOutliers!BCR8),data_NoOutliers!BCR8,MID(data_NoOutliers!BCR8,2,99)/2),"")</f>
        <v/>
      </c>
      <c r="BPH8" s="4" t="str">
        <f>IFERROR(IF(N(data_NoOutliers!BCS8),data_NoOutliers!BCS8,MID(data_NoOutliers!BCS8,2,99)/2),"")</f>
        <v/>
      </c>
      <c r="BPI8" s="4" t="str">
        <f>IFERROR(IF(N(data_NoOutliers!BCT8),data_NoOutliers!BCT8,MID(data_NoOutliers!BCT8,2,99)/2),"")</f>
        <v/>
      </c>
      <c r="BPJ8" s="4" t="str">
        <f>IFERROR(IF(N(data_NoOutliers!BCU8),data_NoOutliers!BCU8,MID(data_NoOutliers!BCU8,2,99)/2),"")</f>
        <v/>
      </c>
      <c r="BPK8" s="4" t="str">
        <f>IFERROR(IF(N(data_NoOutliers!BCV8),data_NoOutliers!BCV8,MID(data_NoOutliers!BCV8,2,99)/2),"")</f>
        <v/>
      </c>
      <c r="BPL8" s="4" t="str">
        <f>IFERROR(IF(N(data_NoOutliers!BCW8),data_NoOutliers!BCW8,MID(data_NoOutliers!BCW8,2,99)/2),"")</f>
        <v/>
      </c>
      <c r="BPM8" s="4" t="str">
        <f>IFERROR(IF(N(data_NoOutliers!BCX8),data_NoOutliers!BCX8,MID(data_NoOutliers!BCX8,2,99)/2),"")</f>
        <v/>
      </c>
      <c r="BPN8" s="4" t="str">
        <f>IFERROR(IF(N(data_NoOutliers!BCY8),data_NoOutliers!BCY8,MID(data_NoOutliers!BCY8,2,99)/2),"")</f>
        <v/>
      </c>
      <c r="BPO8" s="4" t="str">
        <f>IFERROR(IF(N(data_NoOutliers!BCZ8),data_NoOutliers!BCZ8,MID(data_NoOutliers!BCZ8,2,99)/2),"")</f>
        <v/>
      </c>
      <c r="BPP8" s="4" t="str">
        <f>IFERROR(IF(N(data_NoOutliers!BDA8),data_NoOutliers!BDA8,MID(data_NoOutliers!BDA8,2,99)/2),"")</f>
        <v/>
      </c>
      <c r="BPQ8" s="4" t="str">
        <f>IFERROR(IF(N(data_NoOutliers!BDB8),data_NoOutliers!BDB8,MID(data_NoOutliers!BDB8,2,99)/2),"")</f>
        <v/>
      </c>
      <c r="BPR8" s="4" t="str">
        <f>IFERROR(IF(N(data_NoOutliers!BDC8),data_NoOutliers!BDC8,MID(data_NoOutliers!BDC8,2,99)/2),"")</f>
        <v/>
      </c>
      <c r="BPS8" s="4" t="str">
        <f>IFERROR(IF(N(data_NoOutliers!BDD8),data_NoOutliers!BDD8,MID(data_NoOutliers!BDD8,2,99)/2),"")</f>
        <v/>
      </c>
      <c r="BPT8" s="4" t="str">
        <f>IFERROR(IF(N(data_NoOutliers!BDE8),data_NoOutliers!BDE8,MID(data_NoOutliers!BDE8,2,99)/2),"")</f>
        <v/>
      </c>
      <c r="BPU8" s="4" t="str">
        <f>IFERROR(IF(N(data_NoOutliers!BDF8),data_NoOutliers!BDF8,MID(data_NoOutliers!BDF8,2,99)/2),"")</f>
        <v/>
      </c>
      <c r="BPV8" s="4" t="str">
        <f>IFERROR(IF(N(data_NoOutliers!BDG8),data_NoOutliers!BDG8,MID(data_NoOutliers!BDG8,2,99)/2),"")</f>
        <v/>
      </c>
      <c r="BPW8" s="4" t="str">
        <f>IFERROR(IF(N(data_NoOutliers!BDH8),data_NoOutliers!BDH8,MID(data_NoOutliers!BDH8,2,99)/2),"")</f>
        <v/>
      </c>
      <c r="BPX8" s="4" t="str">
        <f>IFERROR(IF(N(data_NoOutliers!BDI8),data_NoOutliers!BDI8,MID(data_NoOutliers!BDI8,2,99)/2),"")</f>
        <v/>
      </c>
      <c r="BPY8" s="4" t="str">
        <f>IFERROR(IF(N(data_NoOutliers!BDJ8),data_NoOutliers!BDJ8,MID(data_NoOutliers!BDJ8,2,99)/2),"")</f>
        <v/>
      </c>
      <c r="BPZ8" s="4" t="str">
        <f>IFERROR(IF(N(data_NoOutliers!BDK8),data_NoOutliers!BDK8,MID(data_NoOutliers!BDK8,2,99)/2),"")</f>
        <v/>
      </c>
      <c r="BQA8" s="4" t="str">
        <f>IFERROR(IF(N(data_NoOutliers!BDL8),data_NoOutliers!BDL8,MID(data_NoOutliers!BDL8,2,99)/2),"")</f>
        <v/>
      </c>
      <c r="BQB8" s="4" t="str">
        <f>IFERROR(IF(N(data_NoOutliers!BDM8),data_NoOutliers!BDM8,MID(data_NoOutliers!BDM8,2,99)/2),"")</f>
        <v/>
      </c>
      <c r="BQC8" s="4" t="str">
        <f>IFERROR(IF(N(data_NoOutliers!BDN8),data_NoOutliers!BDN8,MID(data_NoOutliers!BDN8,2,99)/2),"")</f>
        <v/>
      </c>
      <c r="BQD8" s="4" t="str">
        <f>IFERROR(IF(N(data_NoOutliers!BDO8),data_NoOutliers!BDO8,MID(data_NoOutliers!BDO8,2,99)/2),"")</f>
        <v/>
      </c>
      <c r="BQE8" s="4" t="str">
        <f>IFERROR(IF(N(data_NoOutliers!BDP8),data_NoOutliers!BDP8,MID(data_NoOutliers!BDP8,2,99)/2),"")</f>
        <v/>
      </c>
      <c r="BQF8" s="4" t="str">
        <f>IFERROR(IF(N(data_NoOutliers!BDQ8),data_NoOutliers!BDQ8,MID(data_NoOutliers!BDQ8,2,99)/2),"")</f>
        <v/>
      </c>
      <c r="BQG8" s="4" t="str">
        <f>IFERROR(IF(N(data_NoOutliers!BDR8),data_NoOutliers!BDR8,MID(data_NoOutliers!BDR8,2,99)/2),"")</f>
        <v/>
      </c>
      <c r="BQH8" s="4" t="str">
        <f>IFERROR(IF(N(data_NoOutliers!BDS8),data_NoOutliers!BDS8,MID(data_NoOutliers!BDS8,2,99)/2),"")</f>
        <v/>
      </c>
      <c r="BQI8" s="4" t="str">
        <f>IFERROR(IF(N(data_NoOutliers!BDT8),data_NoOutliers!BDT8,MID(data_NoOutliers!BDT8,2,99)/2),"")</f>
        <v/>
      </c>
      <c r="BQJ8" s="4" t="str">
        <f>IFERROR(IF(N(data_NoOutliers!BDU8),data_NoOutliers!BDU8,MID(data_NoOutliers!BDU8,2,99)/2),"")</f>
        <v/>
      </c>
      <c r="BQK8" s="4" t="str">
        <f>IFERROR(IF(N(data_NoOutliers!BDV8),data_NoOutliers!BDV8,MID(data_NoOutliers!BDV8,2,99)/2),"")</f>
        <v/>
      </c>
      <c r="BQL8" s="4" t="str">
        <f>IFERROR(IF(N(data_NoOutliers!BDW8),data_NoOutliers!BDW8,MID(data_NoOutliers!BDW8,2,99)/2),"")</f>
        <v/>
      </c>
      <c r="BQM8" s="4" t="str">
        <f>IFERROR(IF(N(data_NoOutliers!BDX8),data_NoOutliers!BDX8,MID(data_NoOutliers!BDX8,2,99)/2),"")</f>
        <v/>
      </c>
      <c r="BQN8" s="4" t="str">
        <f>IFERROR(IF(N(data_NoOutliers!BDY8),data_NoOutliers!BDY8,MID(data_NoOutliers!BDY8,2,99)/2),"")</f>
        <v/>
      </c>
      <c r="BQO8" s="4" t="str">
        <f>IFERROR(IF(N(data_NoOutliers!BDZ8),data_NoOutliers!BDZ8,MID(data_NoOutliers!BDZ8,2,99)/2),"")</f>
        <v/>
      </c>
      <c r="BQP8" s="4" t="str">
        <f>IFERROR(IF(N(data_NoOutliers!BEA8),data_NoOutliers!BEA8,MID(data_NoOutliers!BEA8,2,99)/2),"")</f>
        <v/>
      </c>
      <c r="BQQ8" s="4" t="str">
        <f>IFERROR(IF(N(data_NoOutliers!BEB8),data_NoOutliers!BEB8,MID(data_NoOutliers!BEB8,2,99)/2),"")</f>
        <v/>
      </c>
      <c r="BQR8" s="4" t="str">
        <f>IFERROR(IF(N(data_NoOutliers!BEC8),data_NoOutliers!BEC8,MID(data_NoOutliers!BEC8,2,99)/2),"")</f>
        <v/>
      </c>
      <c r="BQS8" s="4" t="str">
        <f>IFERROR(IF(N(data_NoOutliers!BED8),data_NoOutliers!BED8,MID(data_NoOutliers!BED8,2,99)/2),"")</f>
        <v/>
      </c>
      <c r="BQT8" s="4" t="str">
        <f>IFERROR(IF(N(data_NoOutliers!BEE8),data_NoOutliers!BEE8,MID(data_NoOutliers!BEE8,2,99)/2),"")</f>
        <v/>
      </c>
      <c r="BQU8" s="4" t="str">
        <f>IFERROR(IF(N(data_NoOutliers!BEF8),data_NoOutliers!BEF8,MID(data_NoOutliers!BEF8,2,99)/2),"")</f>
        <v/>
      </c>
      <c r="BQV8" s="4" t="str">
        <f>IFERROR(IF(N(data_NoOutliers!BEG8),data_NoOutliers!BEG8,MID(data_NoOutliers!BEG8,2,99)/2),"")</f>
        <v/>
      </c>
      <c r="BQW8" s="4" t="str">
        <f>IFERROR(IF(N(data_NoOutliers!BEH8),data_NoOutliers!BEH8,MID(data_NoOutliers!BEH8,2,99)/2),"")</f>
        <v/>
      </c>
      <c r="BQX8" s="4" t="str">
        <f>IFERROR(IF(N(data_NoOutliers!BEI8),data_NoOutliers!BEI8,MID(data_NoOutliers!BEI8,2,99)/2),"")</f>
        <v/>
      </c>
      <c r="BQY8" s="4" t="str">
        <f>IFERROR(IF(N(data_NoOutliers!BEJ8),data_NoOutliers!BEJ8,MID(data_NoOutliers!BEJ8,2,99)/2),"")</f>
        <v/>
      </c>
      <c r="BQZ8" s="4" t="str">
        <f>IFERROR(IF(N(data_NoOutliers!BEK8),data_NoOutliers!BEK8,MID(data_NoOutliers!BEK8,2,99)/2),"")</f>
        <v/>
      </c>
      <c r="BRA8" s="4" t="str">
        <f>IFERROR(IF(N(data_NoOutliers!BEL8),data_NoOutliers!BEL8,MID(data_NoOutliers!BEL8,2,99)/2),"")</f>
        <v/>
      </c>
      <c r="BRB8" s="4" t="str">
        <f>IFERROR(IF(N(data_NoOutliers!BEM8),data_NoOutliers!BEM8,MID(data_NoOutliers!BEM8,2,99)/2),"")</f>
        <v/>
      </c>
      <c r="BRC8" s="4" t="str">
        <f>IFERROR(IF(N(data_NoOutliers!BEN8),data_NoOutliers!BEN8,MID(data_NoOutliers!BEN8,2,99)/2),"")</f>
        <v/>
      </c>
      <c r="BRD8" s="4" t="str">
        <f>IFERROR(IF(N(data_NoOutliers!BEO8),data_NoOutliers!BEO8,MID(data_NoOutliers!BEO8,2,99)/2),"")</f>
        <v/>
      </c>
      <c r="BRE8" s="4" t="str">
        <f>IFERROR(IF(N(data_NoOutliers!BEP8),data_NoOutliers!BEP8,MID(data_NoOutliers!BEP8,2,99)/2),"")</f>
        <v/>
      </c>
      <c r="BRF8" s="4" t="str">
        <f>IFERROR(IF(N(data_NoOutliers!BEQ8),data_NoOutliers!BEQ8,MID(data_NoOutliers!BEQ8,2,99)/2),"")</f>
        <v/>
      </c>
      <c r="BRG8" s="4" t="str">
        <f>IFERROR(IF(N(data_NoOutliers!BER8),data_NoOutliers!BER8,MID(data_NoOutliers!BER8,2,99)/2),"")</f>
        <v/>
      </c>
      <c r="BRH8" s="4" t="str">
        <f>IFERROR(IF(N(data_NoOutliers!BES8),data_NoOutliers!BES8,MID(data_NoOutliers!BES8,2,99)/2),"")</f>
        <v/>
      </c>
      <c r="BRI8" s="4" t="str">
        <f>IFERROR(IF(N(data_NoOutliers!BET8),data_NoOutliers!BET8,MID(data_NoOutliers!BET8,2,99)/2),"")</f>
        <v/>
      </c>
      <c r="BRJ8" s="4" t="str">
        <f>IFERROR(IF(N(data_NoOutliers!BEU8),data_NoOutliers!BEU8,MID(data_NoOutliers!BEU8,2,99)/2),"")</f>
        <v/>
      </c>
      <c r="BRK8" s="4" t="str">
        <f>IFERROR(IF(N(data_NoOutliers!BEV8),data_NoOutliers!BEV8,MID(data_NoOutliers!BEV8,2,99)/2),"")</f>
        <v/>
      </c>
      <c r="BRL8" s="4" t="str">
        <f>IFERROR(IF(N(data_NoOutliers!BEW8),data_NoOutliers!BEW8,MID(data_NoOutliers!BEW8,2,99)/2),"")</f>
        <v/>
      </c>
      <c r="BRM8" s="4" t="str">
        <f>IFERROR(IF(N(data_NoOutliers!BEX8),data_NoOutliers!BEX8,MID(data_NoOutliers!BEX8,2,99)/2),"")</f>
        <v/>
      </c>
      <c r="BRN8" s="4" t="str">
        <f>IFERROR(IF(N(data_NoOutliers!BEY8),data_NoOutliers!BEY8,MID(data_NoOutliers!BEY8,2,99)/2),"")</f>
        <v/>
      </c>
      <c r="BRO8" s="4" t="str">
        <f>IFERROR(IF(N(data_NoOutliers!BEZ8),data_NoOutliers!BEZ8,MID(data_NoOutliers!BEZ8,2,99)/2),"")</f>
        <v/>
      </c>
      <c r="BRP8" s="4" t="str">
        <f>IFERROR(IF(N(data_NoOutliers!BFA8),data_NoOutliers!BFA8,MID(data_NoOutliers!BFA8,2,99)/2),"")</f>
        <v/>
      </c>
      <c r="BRQ8" s="4" t="str">
        <f>IFERROR(IF(N(data_NoOutliers!BFB8),data_NoOutliers!BFB8,MID(data_NoOutliers!BFB8,2,99)/2),"")</f>
        <v/>
      </c>
      <c r="BRR8" s="4" t="str">
        <f>IFERROR(IF(N(data_NoOutliers!BFC8),data_NoOutliers!BFC8,MID(data_NoOutliers!BFC8,2,99)/2),"")</f>
        <v/>
      </c>
      <c r="BRS8" s="4" t="str">
        <f>IFERROR(IF(N(data_NoOutliers!BFD8),data_NoOutliers!BFD8,MID(data_NoOutliers!BFD8,2,99)/2),"")</f>
        <v/>
      </c>
      <c r="BRT8" s="4" t="str">
        <f>IFERROR(IF(N(data_NoOutliers!BFE8),data_NoOutliers!BFE8,MID(data_NoOutliers!BFE8,2,99)/2),"")</f>
        <v/>
      </c>
      <c r="BRU8" s="4" t="str">
        <f>IFERROR(IF(N(data_NoOutliers!BFF8),data_NoOutliers!BFF8,MID(data_NoOutliers!BFF8,2,99)/2),"")</f>
        <v/>
      </c>
      <c r="BRV8" s="4" t="str">
        <f>IFERROR(IF(N(data_NoOutliers!BFG8),data_NoOutliers!BFG8,MID(data_NoOutliers!BFG8,2,99)/2),"")</f>
        <v/>
      </c>
      <c r="BRW8" s="4" t="str">
        <f>IFERROR(IF(N(data_NoOutliers!BFH8),data_NoOutliers!BFH8,MID(data_NoOutliers!BFH8,2,99)/2),"")</f>
        <v/>
      </c>
      <c r="BRX8" s="4" t="str">
        <f>IFERROR(IF(N(data_NoOutliers!BFI8),data_NoOutliers!BFI8,MID(data_NoOutliers!BFI8,2,99)/2),"")</f>
        <v/>
      </c>
      <c r="BRY8" s="4" t="str">
        <f>IFERROR(IF(N(data_NoOutliers!BFJ8),data_NoOutliers!BFJ8,MID(data_NoOutliers!BFJ8,2,99)/2),"")</f>
        <v/>
      </c>
      <c r="BRZ8" s="4" t="str">
        <f>IFERROR(IF(N(data_NoOutliers!BFK8),data_NoOutliers!BFK8,MID(data_NoOutliers!BFK8,2,99)/2),"")</f>
        <v/>
      </c>
      <c r="BSA8" s="4" t="str">
        <f>IFERROR(IF(N(data_NoOutliers!BFL8),data_NoOutliers!BFL8,MID(data_NoOutliers!BFL8,2,99)/2),"")</f>
        <v/>
      </c>
      <c r="BSB8" s="4" t="str">
        <f>IFERROR(IF(N(data_NoOutliers!BFM8),data_NoOutliers!BFM8,MID(data_NoOutliers!BFM8,2,99)/2),"")</f>
        <v/>
      </c>
      <c r="BSC8" s="4" t="str">
        <f>IFERROR(IF(N(data_NoOutliers!BFN8),data_NoOutliers!BFN8,MID(data_NoOutliers!BFN8,2,99)/2),"")</f>
        <v/>
      </c>
      <c r="BSD8" s="4" t="str">
        <f>IFERROR(IF(N(data_NoOutliers!BFO8),data_NoOutliers!BFO8,MID(data_NoOutliers!BFO8,2,99)/2),"")</f>
        <v/>
      </c>
      <c r="BSE8" s="4" t="str">
        <f>IFERROR(IF(N(data_NoOutliers!BFP8),data_NoOutliers!BFP8,MID(data_NoOutliers!BFP8,2,99)/2),"")</f>
        <v/>
      </c>
      <c r="BSF8" s="4" t="str">
        <f>IFERROR(IF(N(data_NoOutliers!BFQ8),data_NoOutliers!BFQ8,MID(data_NoOutliers!BFQ8,2,99)/2),"")</f>
        <v/>
      </c>
      <c r="BSG8" s="4" t="str">
        <f>IFERROR(IF(N(data_NoOutliers!BFR8),data_NoOutliers!BFR8,MID(data_NoOutliers!BFR8,2,99)/2),"")</f>
        <v/>
      </c>
      <c r="BSH8" s="4" t="str">
        <f>IFERROR(IF(N(data_NoOutliers!BFS8),data_NoOutliers!BFS8,MID(data_NoOutliers!BFS8,2,99)/2),"")</f>
        <v/>
      </c>
      <c r="BSI8" s="4" t="str">
        <f>IFERROR(IF(N(data_NoOutliers!BFT8),data_NoOutliers!BFT8,MID(data_NoOutliers!BFT8,2,99)/2),"")</f>
        <v/>
      </c>
      <c r="BSJ8" s="4" t="str">
        <f>IFERROR(IF(N(data_NoOutliers!BFU8),data_NoOutliers!BFU8,MID(data_NoOutliers!BFU8,2,99)/2),"")</f>
        <v/>
      </c>
      <c r="BSK8" s="4" t="str">
        <f>IFERROR(IF(N(data_NoOutliers!BFV8),data_NoOutliers!BFV8,MID(data_NoOutliers!BFV8,2,99)/2),"")</f>
        <v/>
      </c>
      <c r="BSL8" s="4" t="str">
        <f>IFERROR(IF(N(data_NoOutliers!BFW8),data_NoOutliers!BFW8,MID(data_NoOutliers!BFW8,2,99)/2),"")</f>
        <v/>
      </c>
      <c r="BSM8" s="4" t="str">
        <f>IFERROR(IF(N(data_NoOutliers!BFX8),data_NoOutliers!BFX8,MID(data_NoOutliers!BFX8,2,99)/2),"")</f>
        <v/>
      </c>
      <c r="BSN8" s="4" t="str">
        <f>IFERROR(IF(N(data_NoOutliers!BFY8),data_NoOutliers!BFY8,MID(data_NoOutliers!BFY8,2,99)/2),"")</f>
        <v/>
      </c>
      <c r="BSO8" s="4" t="str">
        <f>IFERROR(IF(N(data_NoOutliers!BFZ8),data_NoOutliers!BFZ8,MID(data_NoOutliers!BFZ8,2,99)/2),"")</f>
        <v/>
      </c>
      <c r="BSP8" s="4" t="str">
        <f>IFERROR(IF(N(data_NoOutliers!BGA8),data_NoOutliers!BGA8,MID(data_NoOutliers!BGA8,2,99)/2),"")</f>
        <v/>
      </c>
      <c r="BSQ8" s="4" t="str">
        <f>IFERROR(IF(N(data_NoOutliers!BGB8),data_NoOutliers!BGB8,MID(data_NoOutliers!BGB8,2,99)/2),"")</f>
        <v/>
      </c>
      <c r="BSR8" s="4" t="str">
        <f>IFERROR(IF(N(data_NoOutliers!BGC8),data_NoOutliers!BGC8,MID(data_NoOutliers!BGC8,2,99)/2),"")</f>
        <v/>
      </c>
      <c r="BSS8" s="4" t="str">
        <f>IFERROR(IF(N(data_NoOutliers!BGD8),data_NoOutliers!BGD8,MID(data_NoOutliers!BGD8,2,99)/2),"")</f>
        <v/>
      </c>
      <c r="BST8" s="4" t="str">
        <f>IFERROR(IF(N(data_NoOutliers!BGE8),data_NoOutliers!BGE8,MID(data_NoOutliers!BGE8,2,99)/2),"")</f>
        <v/>
      </c>
      <c r="BSU8" s="4" t="str">
        <f>IFERROR(IF(N(data_NoOutliers!BGF8),data_NoOutliers!BGF8,MID(data_NoOutliers!BGF8,2,99)/2),"")</f>
        <v/>
      </c>
      <c r="BSV8" s="4" t="str">
        <f>IFERROR(IF(N(data_NoOutliers!BGG8),data_NoOutliers!BGG8,MID(data_NoOutliers!BGG8,2,99)/2),"")</f>
        <v/>
      </c>
      <c r="BSW8" s="4" t="str">
        <f>IFERROR(IF(N(data_NoOutliers!BGH8),data_NoOutliers!BGH8,MID(data_NoOutliers!BGH8,2,99)/2),"")</f>
        <v/>
      </c>
      <c r="BSX8" s="4" t="str">
        <f>IFERROR(IF(N(data_NoOutliers!BGI8),data_NoOutliers!BGI8,MID(data_NoOutliers!BGI8,2,99)/2),"")</f>
        <v/>
      </c>
      <c r="BSY8" s="4" t="str">
        <f>IFERROR(IF(N(data_NoOutliers!BGJ8),data_NoOutliers!BGJ8,MID(data_NoOutliers!BGJ8,2,99)/2),"")</f>
        <v/>
      </c>
      <c r="BSZ8" s="4" t="str">
        <f>IFERROR(IF(N(data_NoOutliers!BGK8),data_NoOutliers!BGK8,MID(data_NoOutliers!BGK8,2,99)/2),"")</f>
        <v/>
      </c>
      <c r="BTA8" s="4" t="str">
        <f>IFERROR(IF(N(data_NoOutliers!BGL8),data_NoOutliers!BGL8,MID(data_NoOutliers!BGL8,2,99)/2),"")</f>
        <v/>
      </c>
      <c r="BTB8" s="4" t="str">
        <f>IFERROR(IF(N(data_NoOutliers!BGM8),data_NoOutliers!BGM8,MID(data_NoOutliers!BGM8,2,99)/2),"")</f>
        <v/>
      </c>
      <c r="BTC8" s="4" t="str">
        <f>IFERROR(IF(N(data_NoOutliers!BGN8),data_NoOutliers!BGN8,MID(data_NoOutliers!BGN8,2,99)/2),"")</f>
        <v/>
      </c>
      <c r="BTD8" s="4" t="str">
        <f>IFERROR(IF(N(data_NoOutliers!BGO8),data_NoOutliers!BGO8,MID(data_NoOutliers!BGO8,2,99)/2),"")</f>
        <v/>
      </c>
      <c r="BTE8" s="4" t="str">
        <f>IFERROR(IF(N(data_NoOutliers!BGP8),data_NoOutliers!BGP8,MID(data_NoOutliers!BGP8,2,99)/2),"")</f>
        <v/>
      </c>
      <c r="BTF8" s="4" t="str">
        <f>IFERROR(IF(N(data_NoOutliers!BGQ8),data_NoOutliers!BGQ8,MID(data_NoOutliers!BGQ8,2,99)/2),"")</f>
        <v/>
      </c>
      <c r="BTG8" s="4" t="str">
        <f>IFERROR(IF(N(data_NoOutliers!BGR8),data_NoOutliers!BGR8,MID(data_NoOutliers!BGR8,2,99)/2),"")</f>
        <v/>
      </c>
      <c r="BTH8" s="4" t="str">
        <f>IFERROR(IF(N(data_NoOutliers!BGS8),data_NoOutliers!BGS8,MID(data_NoOutliers!BGS8,2,99)/2),"")</f>
        <v/>
      </c>
      <c r="BTI8" s="4" t="str">
        <f>IFERROR(IF(N(data_NoOutliers!BGT8),data_NoOutliers!BGT8,MID(data_NoOutliers!BGT8,2,99)/2),"")</f>
        <v/>
      </c>
      <c r="BTJ8" s="4" t="str">
        <f>IFERROR(IF(N(data_NoOutliers!BGU8),data_NoOutliers!BGU8,MID(data_NoOutliers!BGU8,2,99)/2),"")</f>
        <v/>
      </c>
      <c r="BTK8" s="4" t="str">
        <f>IFERROR(IF(N(data_NoOutliers!BGV8),data_NoOutliers!BGV8,MID(data_NoOutliers!BGV8,2,99)/2),"")</f>
        <v/>
      </c>
      <c r="BTL8" s="4" t="str">
        <f>IFERROR(IF(N(data_NoOutliers!BGW8),data_NoOutliers!BGW8,MID(data_NoOutliers!BGW8,2,99)/2),"")</f>
        <v/>
      </c>
      <c r="BTM8" s="4" t="str">
        <f>IFERROR(IF(N(data_NoOutliers!BGX8),data_NoOutliers!BGX8,MID(data_NoOutliers!BGX8,2,99)/2),"")</f>
        <v/>
      </c>
      <c r="BTN8" s="4" t="str">
        <f>IFERROR(IF(N(data_NoOutliers!BGY8),data_NoOutliers!BGY8,MID(data_NoOutliers!BGY8,2,99)/2),"")</f>
        <v/>
      </c>
      <c r="BTO8" s="4" t="str">
        <f>IFERROR(IF(N(data_NoOutliers!BGZ8),data_NoOutliers!BGZ8,MID(data_NoOutliers!BGZ8,2,99)/2),"")</f>
        <v/>
      </c>
      <c r="BTP8" s="4" t="str">
        <f>IFERROR(IF(N(data_NoOutliers!BHA8),data_NoOutliers!BHA8,MID(data_NoOutliers!BHA8,2,99)/2),"")</f>
        <v/>
      </c>
      <c r="BTQ8" s="4" t="str">
        <f>IFERROR(IF(N(data_NoOutliers!BHB8),data_NoOutliers!BHB8,MID(data_NoOutliers!BHB8,2,99)/2),"")</f>
        <v/>
      </c>
      <c r="BTR8" s="4" t="str">
        <f>IFERROR(IF(N(data_NoOutliers!BHC8),data_NoOutliers!BHC8,MID(data_NoOutliers!BHC8,2,99)/2),"")</f>
        <v/>
      </c>
      <c r="BTS8" s="4" t="str">
        <f>IFERROR(IF(N(data_NoOutliers!BHD8),data_NoOutliers!BHD8,MID(data_NoOutliers!BHD8,2,99)/2),"")</f>
        <v/>
      </c>
      <c r="BTT8" s="4" t="str">
        <f>IFERROR(IF(N(data_NoOutliers!BHE8),data_NoOutliers!BHE8,MID(data_NoOutliers!BHE8,2,99)/2),"")</f>
        <v/>
      </c>
      <c r="BTU8" s="4" t="str">
        <f>IFERROR(IF(N(data_NoOutliers!BHF8),data_NoOutliers!BHF8,MID(data_NoOutliers!BHF8,2,99)/2),"")</f>
        <v/>
      </c>
      <c r="BTV8" s="4" t="str">
        <f>IFERROR(IF(N(data_NoOutliers!BHG8),data_NoOutliers!BHG8,MID(data_NoOutliers!BHG8,2,99)/2),"")</f>
        <v/>
      </c>
      <c r="BTW8" s="4" t="str">
        <f>IFERROR(IF(N(data_NoOutliers!BHH8),data_NoOutliers!BHH8,MID(data_NoOutliers!BHH8,2,99)/2),"")</f>
        <v/>
      </c>
      <c r="BTX8" s="4" t="str">
        <f>IFERROR(IF(N(data_NoOutliers!BHI8),data_NoOutliers!BHI8,MID(data_NoOutliers!BHI8,2,99)/2),"")</f>
        <v/>
      </c>
      <c r="BTY8" s="4" t="str">
        <f>IFERROR(IF(N(data_NoOutliers!BHJ8),data_NoOutliers!BHJ8,MID(data_NoOutliers!BHJ8,2,99)/2),"")</f>
        <v/>
      </c>
      <c r="BTZ8" s="4" t="str">
        <f>IFERROR(IF(N(data_NoOutliers!BHK8),data_NoOutliers!BHK8,MID(data_NoOutliers!BHK8,2,99)/2),"")</f>
        <v/>
      </c>
      <c r="BUA8" s="4" t="str">
        <f>IFERROR(IF(N(data_NoOutliers!BHL8),data_NoOutliers!BHL8,MID(data_NoOutliers!BHL8,2,99)/2),"")</f>
        <v/>
      </c>
      <c r="BUB8" s="4" t="str">
        <f>IFERROR(IF(N(data_NoOutliers!BHM8),data_NoOutliers!BHM8,MID(data_NoOutliers!BHM8,2,99)/2),"")</f>
        <v/>
      </c>
      <c r="BUC8" s="4" t="str">
        <f>IFERROR(IF(N(data_NoOutliers!BHN8),data_NoOutliers!BHN8,MID(data_NoOutliers!BHN8,2,99)/2),"")</f>
        <v/>
      </c>
      <c r="BUD8" s="4" t="str">
        <f>IFERROR(IF(N(data_NoOutliers!BHO8),data_NoOutliers!BHO8,MID(data_NoOutliers!BHO8,2,99)/2),"")</f>
        <v/>
      </c>
      <c r="BUE8" s="4" t="str">
        <f>IFERROR(IF(N(data_NoOutliers!BHP8),data_NoOutliers!BHP8,MID(data_NoOutliers!BHP8,2,99)/2),"")</f>
        <v/>
      </c>
      <c r="BUF8" s="4" t="str">
        <f>IFERROR(IF(N(data_NoOutliers!BHQ8),data_NoOutliers!BHQ8,MID(data_NoOutliers!BHQ8,2,99)/2),"")</f>
        <v/>
      </c>
      <c r="BUG8" s="4" t="str">
        <f>IFERROR(IF(N(data_NoOutliers!BHR8),data_NoOutliers!BHR8,MID(data_NoOutliers!BHR8,2,99)/2),"")</f>
        <v/>
      </c>
      <c r="BUH8" s="4" t="str">
        <f>IFERROR(IF(N(data_NoOutliers!BHS8),data_NoOutliers!BHS8,MID(data_NoOutliers!BHS8,2,99)/2),"")</f>
        <v/>
      </c>
      <c r="BUI8" s="4" t="str">
        <f>IFERROR(IF(N(data_NoOutliers!BHT8),data_NoOutliers!BHT8,MID(data_NoOutliers!BHT8,2,99)/2),"")</f>
        <v/>
      </c>
      <c r="BUJ8" s="4" t="str">
        <f>IFERROR(IF(N(data_NoOutliers!BHU8),data_NoOutliers!BHU8,MID(data_NoOutliers!BHU8,2,99)/2),"")</f>
        <v/>
      </c>
      <c r="BUK8" s="4" t="str">
        <f>IFERROR(IF(N(data_NoOutliers!BHV8),data_NoOutliers!BHV8,MID(data_NoOutliers!BHV8,2,99)/2),"")</f>
        <v/>
      </c>
      <c r="BUL8" s="4" t="str">
        <f>IFERROR(IF(N(data_NoOutliers!BHW8),data_NoOutliers!BHW8,MID(data_NoOutliers!BHW8,2,99)/2),"")</f>
        <v/>
      </c>
      <c r="BUM8" s="4" t="str">
        <f>IFERROR(IF(N(data_NoOutliers!BHX8),data_NoOutliers!BHX8,MID(data_NoOutliers!BHX8,2,99)/2),"")</f>
        <v/>
      </c>
      <c r="BUN8" s="4" t="str">
        <f>IFERROR(IF(N(data_NoOutliers!BHY8),data_NoOutliers!BHY8,MID(data_NoOutliers!BHY8,2,99)/2),"")</f>
        <v/>
      </c>
      <c r="BUO8" s="4" t="str">
        <f>IFERROR(IF(N(data_NoOutliers!BHZ8),data_NoOutliers!BHZ8,MID(data_NoOutliers!BHZ8,2,99)/2),"")</f>
        <v/>
      </c>
      <c r="BUP8" s="4" t="str">
        <f>IFERROR(IF(N(data_NoOutliers!BIA8),data_NoOutliers!BIA8,MID(data_NoOutliers!BIA8,2,99)/2),"")</f>
        <v/>
      </c>
      <c r="BUQ8" s="4" t="str">
        <f>IFERROR(IF(N(data_NoOutliers!BIB8),data_NoOutliers!BIB8,MID(data_NoOutliers!BIB8,2,99)/2),"")</f>
        <v/>
      </c>
      <c r="BUR8" s="4" t="str">
        <f>IFERROR(IF(N(data_NoOutliers!BIC8),data_NoOutliers!BIC8,MID(data_NoOutliers!BIC8,2,99)/2),"")</f>
        <v/>
      </c>
      <c r="BUS8" s="4" t="str">
        <f>IFERROR(IF(N(data_NoOutliers!BID8),data_NoOutliers!BID8,MID(data_NoOutliers!BID8,2,99)/2),"")</f>
        <v/>
      </c>
      <c r="BUT8" s="4" t="str">
        <f>IFERROR(IF(N(data_NoOutliers!BIE8),data_NoOutliers!BIE8,MID(data_NoOutliers!BIE8,2,99)/2),"")</f>
        <v/>
      </c>
      <c r="BUU8" s="4" t="str">
        <f>IFERROR(IF(N(data_NoOutliers!BIF8),data_NoOutliers!BIF8,MID(data_NoOutliers!BIF8,2,99)/2),"")</f>
        <v/>
      </c>
      <c r="BUV8" s="4" t="str">
        <f>IFERROR(IF(N(data_NoOutliers!BIG8),data_NoOutliers!BIG8,MID(data_NoOutliers!BIG8,2,99)/2),"")</f>
        <v/>
      </c>
      <c r="BUW8" s="4" t="str">
        <f>IFERROR(IF(N(data_NoOutliers!BIH8),data_NoOutliers!BIH8,MID(data_NoOutliers!BIH8,2,99)/2),"")</f>
        <v/>
      </c>
      <c r="BUX8" s="4" t="str">
        <f>IFERROR(IF(N(data_NoOutliers!BII8),data_NoOutliers!BII8,MID(data_NoOutliers!BII8,2,99)/2),"")</f>
        <v/>
      </c>
      <c r="BUY8" s="4" t="str">
        <f>IFERROR(IF(N(data_NoOutliers!BIJ8),data_NoOutliers!BIJ8,MID(data_NoOutliers!BIJ8,2,99)/2),"")</f>
        <v/>
      </c>
      <c r="BUZ8" s="4" t="str">
        <f>IFERROR(IF(N(data_NoOutliers!BIK8),data_NoOutliers!BIK8,MID(data_NoOutliers!BIK8,2,99)/2),"")</f>
        <v/>
      </c>
      <c r="BVA8" s="4" t="str">
        <f>IFERROR(IF(N(data_NoOutliers!BIL8),data_NoOutliers!BIL8,MID(data_NoOutliers!BIL8,2,99)/2),"")</f>
        <v/>
      </c>
      <c r="BVB8" s="4" t="str">
        <f>IFERROR(IF(N(data_NoOutliers!BIM8),data_NoOutliers!BIM8,MID(data_NoOutliers!BIM8,2,99)/2),"")</f>
        <v/>
      </c>
      <c r="BVC8" s="4" t="str">
        <f>IFERROR(IF(N(data_NoOutliers!BIN8),data_NoOutliers!BIN8,MID(data_NoOutliers!BIN8,2,99)/2),"")</f>
        <v/>
      </c>
      <c r="BVD8" s="4" t="str">
        <f>IFERROR(IF(N(data_NoOutliers!BIO8),data_NoOutliers!BIO8,MID(data_NoOutliers!BIO8,2,99)/2),"")</f>
        <v/>
      </c>
      <c r="BVE8" s="4" t="str">
        <f>IFERROR(IF(N(data_NoOutliers!BIP8),data_NoOutliers!BIP8,MID(data_NoOutliers!BIP8,2,99)/2),"")</f>
        <v/>
      </c>
      <c r="BVF8" s="4" t="str">
        <f>IFERROR(IF(N(data_NoOutliers!BIQ8),data_NoOutliers!BIQ8,MID(data_NoOutliers!BIQ8,2,99)/2),"")</f>
        <v/>
      </c>
      <c r="BVG8" s="4" t="str">
        <f>IFERROR(IF(N(data_NoOutliers!BIR8),data_NoOutliers!BIR8,MID(data_NoOutliers!BIR8,2,99)/2),"")</f>
        <v/>
      </c>
      <c r="BVH8" s="4" t="str">
        <f>IFERROR(IF(N(data_NoOutliers!BIS8),data_NoOutliers!BIS8,MID(data_NoOutliers!BIS8,2,99)/2),"")</f>
        <v/>
      </c>
      <c r="BVI8" s="4" t="str">
        <f>IFERROR(IF(N(data_NoOutliers!BIT8),data_NoOutliers!BIT8,MID(data_NoOutliers!BIT8,2,99)/2),"")</f>
        <v/>
      </c>
      <c r="BVJ8" s="4" t="str">
        <f>IFERROR(IF(N(data_NoOutliers!BIU8),data_NoOutliers!BIU8,MID(data_NoOutliers!BIU8,2,99)/2),"")</f>
        <v/>
      </c>
      <c r="BVK8" s="4" t="str">
        <f>IFERROR(IF(N(data_NoOutliers!BIV8),data_NoOutliers!BIV8,MID(data_NoOutliers!BIV8,2,99)/2),"")</f>
        <v/>
      </c>
      <c r="BVL8" s="4" t="str">
        <f>IFERROR(IF(N(data_NoOutliers!BIW8),data_NoOutliers!BIW8,MID(data_NoOutliers!BIW8,2,99)/2),"")</f>
        <v/>
      </c>
      <c r="BVM8" s="4" t="str">
        <f>IFERROR(IF(N(data_NoOutliers!BIX8),data_NoOutliers!BIX8,MID(data_NoOutliers!BIX8,2,99)/2),"")</f>
        <v/>
      </c>
      <c r="BVN8" s="4" t="str">
        <f>IFERROR(IF(N(data_NoOutliers!BIY8),data_NoOutliers!BIY8,MID(data_NoOutliers!BIY8,2,99)/2),"")</f>
        <v/>
      </c>
      <c r="BVO8" s="4" t="str">
        <f>IFERROR(IF(N(data_NoOutliers!BIZ8),data_NoOutliers!BIZ8,MID(data_NoOutliers!BIZ8,2,99)/2),"")</f>
        <v/>
      </c>
      <c r="BVP8" s="4" t="str">
        <f>IFERROR(IF(N(data_NoOutliers!BJA8),data_NoOutliers!BJA8,MID(data_NoOutliers!BJA8,2,99)/2),"")</f>
        <v/>
      </c>
      <c r="BVQ8" s="4" t="str">
        <f>IFERROR(IF(N(data_NoOutliers!BJB8),data_NoOutliers!BJB8,MID(data_NoOutliers!BJB8,2,99)/2),"")</f>
        <v/>
      </c>
      <c r="BVR8" s="4" t="str">
        <f>IFERROR(IF(N(data_NoOutliers!BJC8),data_NoOutliers!BJC8,MID(data_NoOutliers!BJC8,2,99)/2),"")</f>
        <v/>
      </c>
      <c r="BVS8" s="4" t="str">
        <f>IFERROR(IF(N(data_NoOutliers!BJD8),data_NoOutliers!BJD8,MID(data_NoOutliers!BJD8,2,99)/2),"")</f>
        <v/>
      </c>
      <c r="BVT8" s="4" t="str">
        <f>IFERROR(IF(N(data_NoOutliers!BJE8),data_NoOutliers!BJE8,MID(data_NoOutliers!BJE8,2,99)/2),"")</f>
        <v/>
      </c>
      <c r="BVU8" s="4" t="str">
        <f>IFERROR(IF(N(data_NoOutliers!BJF8),data_NoOutliers!BJF8,MID(data_NoOutliers!BJF8,2,99)/2),"")</f>
        <v/>
      </c>
      <c r="BVV8" s="4" t="str">
        <f>IFERROR(IF(N(data_NoOutliers!BJG8),data_NoOutliers!BJG8,MID(data_NoOutliers!BJG8,2,99)/2),"")</f>
        <v/>
      </c>
      <c r="BVW8" s="4" t="str">
        <f>IFERROR(IF(N(data_NoOutliers!BJH8),data_NoOutliers!BJH8,MID(data_NoOutliers!BJH8,2,99)/2),"")</f>
        <v/>
      </c>
      <c r="BVX8" s="4" t="str">
        <f>IFERROR(IF(N(data_NoOutliers!BJI8),data_NoOutliers!BJI8,MID(data_NoOutliers!BJI8,2,99)/2),"")</f>
        <v/>
      </c>
      <c r="BVY8" s="4" t="str">
        <f>IFERROR(IF(N(data_NoOutliers!BJJ8),data_NoOutliers!BJJ8,MID(data_NoOutliers!BJJ8,2,99)/2),"")</f>
        <v/>
      </c>
      <c r="BVZ8" s="4" t="str">
        <f>IFERROR(IF(N(data_NoOutliers!BJK8),data_NoOutliers!BJK8,MID(data_NoOutliers!BJK8,2,99)/2),"")</f>
        <v/>
      </c>
      <c r="BWA8" s="4" t="str">
        <f>IFERROR(IF(N(data_NoOutliers!BJL8),data_NoOutliers!BJL8,MID(data_NoOutliers!BJL8,2,99)/2),"")</f>
        <v/>
      </c>
      <c r="BWB8" s="4" t="str">
        <f>IFERROR(IF(N(data_NoOutliers!BJM8),data_NoOutliers!BJM8,MID(data_NoOutliers!BJM8,2,99)/2),"")</f>
        <v/>
      </c>
      <c r="BWC8" s="4" t="str">
        <f>IFERROR(IF(N(data_NoOutliers!BJN8),data_NoOutliers!BJN8,MID(data_NoOutliers!BJN8,2,99)/2),"")</f>
        <v/>
      </c>
      <c r="BWD8" s="4" t="str">
        <f>IFERROR(IF(N(data_NoOutliers!BJO8),data_NoOutliers!BJO8,MID(data_NoOutliers!BJO8,2,99)/2),"")</f>
        <v/>
      </c>
      <c r="BWE8" s="4" t="str">
        <f>IFERROR(IF(N(data_NoOutliers!BJP8),data_NoOutliers!BJP8,MID(data_NoOutliers!BJP8,2,99)/2),"")</f>
        <v/>
      </c>
      <c r="BWF8" s="4" t="str">
        <f>IFERROR(IF(N(data_NoOutliers!BJQ8),data_NoOutliers!BJQ8,MID(data_NoOutliers!BJQ8,2,99)/2),"")</f>
        <v/>
      </c>
      <c r="BWG8" s="4" t="str">
        <f>IFERROR(IF(N(data_NoOutliers!BJR8),data_NoOutliers!BJR8,MID(data_NoOutliers!BJR8,2,99)/2),"")</f>
        <v/>
      </c>
      <c r="BWH8" s="4" t="str">
        <f>IFERROR(IF(N(data_NoOutliers!BJS8),data_NoOutliers!BJS8,MID(data_NoOutliers!BJS8,2,99)/2),"")</f>
        <v/>
      </c>
      <c r="BWI8" s="4" t="str">
        <f>IFERROR(IF(N(data_NoOutliers!BJT8),data_NoOutliers!BJT8,MID(data_NoOutliers!BJT8,2,99)/2),"")</f>
        <v/>
      </c>
      <c r="BWJ8" s="4" t="str">
        <f>IFERROR(IF(N(data_NoOutliers!BJU8),data_NoOutliers!BJU8,MID(data_NoOutliers!BJU8,2,99)/2),"")</f>
        <v/>
      </c>
      <c r="BWK8" s="4" t="str">
        <f>IFERROR(IF(N(data_NoOutliers!BJV8),data_NoOutliers!BJV8,MID(data_NoOutliers!BJV8,2,99)/2),"")</f>
        <v/>
      </c>
      <c r="BWL8" s="4" t="str">
        <f>IFERROR(IF(N(data_NoOutliers!BJW8),data_NoOutliers!BJW8,MID(data_NoOutliers!BJW8,2,99)/2),"")</f>
        <v/>
      </c>
      <c r="BWM8" s="4" t="str">
        <f>IFERROR(IF(N(data_NoOutliers!BJX8),data_NoOutliers!BJX8,MID(data_NoOutliers!BJX8,2,99)/2),"")</f>
        <v/>
      </c>
      <c r="BWN8" s="4" t="str">
        <f>IFERROR(IF(N(data_NoOutliers!BJY8),data_NoOutliers!BJY8,MID(data_NoOutliers!BJY8,2,99)/2),"")</f>
        <v/>
      </c>
      <c r="BWO8" s="4" t="str">
        <f>IFERROR(IF(N(data_NoOutliers!BJZ8),data_NoOutliers!BJZ8,MID(data_NoOutliers!BJZ8,2,99)/2),"")</f>
        <v/>
      </c>
      <c r="BWP8" s="4" t="str">
        <f>IFERROR(IF(N(data_NoOutliers!BKA8),data_NoOutliers!BKA8,MID(data_NoOutliers!BKA8,2,99)/2),"")</f>
        <v/>
      </c>
      <c r="BWQ8" s="4" t="str">
        <f>IFERROR(IF(N(data_NoOutliers!BKB8),data_NoOutliers!BKB8,MID(data_NoOutliers!BKB8,2,99)/2),"")</f>
        <v/>
      </c>
      <c r="BWR8" s="4" t="str">
        <f>IFERROR(IF(N(data_NoOutliers!BKC8),data_NoOutliers!BKC8,MID(data_NoOutliers!BKC8,2,99)/2),"")</f>
        <v/>
      </c>
      <c r="BWS8" s="4" t="str">
        <f>IFERROR(IF(N(data_NoOutliers!BKD8),data_NoOutliers!BKD8,MID(data_NoOutliers!BKD8,2,99)/2),"")</f>
        <v/>
      </c>
      <c r="BWT8" s="4" t="str">
        <f>IFERROR(IF(N(data_NoOutliers!BKE8),data_NoOutliers!BKE8,MID(data_NoOutliers!BKE8,2,99)/2),"")</f>
        <v/>
      </c>
      <c r="BWU8" s="4" t="str">
        <f>IFERROR(IF(N(data_NoOutliers!BKF8),data_NoOutliers!BKF8,MID(data_NoOutliers!BKF8,2,99)/2),"")</f>
        <v/>
      </c>
      <c r="BWV8" s="4" t="str">
        <f>IFERROR(IF(N(data_NoOutliers!BKG8),data_NoOutliers!BKG8,MID(data_NoOutliers!BKG8,2,99)/2),"")</f>
        <v/>
      </c>
      <c r="BWW8" s="4" t="str">
        <f>IFERROR(IF(N(data_NoOutliers!BKH8),data_NoOutliers!BKH8,MID(data_NoOutliers!BKH8,2,99)/2),"")</f>
        <v/>
      </c>
      <c r="BWX8" s="4" t="str">
        <f>IFERROR(IF(N(data_NoOutliers!BKI8),data_NoOutliers!BKI8,MID(data_NoOutliers!BKI8,2,99)/2),"")</f>
        <v/>
      </c>
      <c r="BWY8" s="4" t="str">
        <f>IFERROR(IF(N(data_NoOutliers!BKJ8),data_NoOutliers!BKJ8,MID(data_NoOutliers!BKJ8,2,99)/2),"")</f>
        <v/>
      </c>
      <c r="BWZ8" s="4" t="str">
        <f>IFERROR(IF(N(data_NoOutliers!BKK8),data_NoOutliers!BKK8,MID(data_NoOutliers!BKK8,2,99)/2),"")</f>
        <v/>
      </c>
      <c r="BXA8" s="4" t="str">
        <f>IFERROR(IF(N(data_NoOutliers!BKL8),data_NoOutliers!BKL8,MID(data_NoOutliers!BKL8,2,99)/2),"")</f>
        <v/>
      </c>
      <c r="BXB8" s="4" t="str">
        <f>IFERROR(IF(N(data_NoOutliers!BKM8),data_NoOutliers!BKM8,MID(data_NoOutliers!BKM8,2,99)/2),"")</f>
        <v/>
      </c>
      <c r="BXC8" s="4" t="str">
        <f>IFERROR(IF(N(data_NoOutliers!BKN8),data_NoOutliers!BKN8,MID(data_NoOutliers!BKN8,2,99)/2),"")</f>
        <v/>
      </c>
      <c r="BXD8" s="4" t="str">
        <f>IFERROR(IF(N(data_NoOutliers!BKO8),data_NoOutliers!BKO8,MID(data_NoOutliers!BKO8,2,99)/2),"")</f>
        <v/>
      </c>
      <c r="BXE8" s="4" t="str">
        <f>IFERROR(IF(N(data_NoOutliers!BKP8),data_NoOutliers!BKP8,MID(data_NoOutliers!BKP8,2,99)/2),"")</f>
        <v/>
      </c>
      <c r="BXF8" s="4" t="str">
        <f>IFERROR(IF(N(data_NoOutliers!BKQ8),data_NoOutliers!BKQ8,MID(data_NoOutliers!BKQ8,2,99)/2),"")</f>
        <v/>
      </c>
      <c r="BXG8" s="4" t="str">
        <f>IFERROR(IF(N(data_NoOutliers!BKR8),data_NoOutliers!BKR8,MID(data_NoOutliers!BKR8,2,99)/2),"")</f>
        <v/>
      </c>
      <c r="BXH8" s="4" t="str">
        <f>IFERROR(IF(N(data_NoOutliers!BKS8),data_NoOutliers!BKS8,MID(data_NoOutliers!BKS8,2,99)/2),"")</f>
        <v/>
      </c>
      <c r="BXI8" s="4" t="str">
        <f>IFERROR(IF(N(data_NoOutliers!BKT8),data_NoOutliers!BKT8,MID(data_NoOutliers!BKT8,2,99)/2),"")</f>
        <v/>
      </c>
      <c r="BXJ8" s="4" t="str">
        <f>IFERROR(IF(N(data_NoOutliers!BKU8),data_NoOutliers!BKU8,MID(data_NoOutliers!BKU8,2,99)/2),"")</f>
        <v/>
      </c>
      <c r="BXK8" s="4" t="str">
        <f>IFERROR(IF(N(data_NoOutliers!BKV8),data_NoOutliers!BKV8,MID(data_NoOutliers!BKV8,2,99)/2),"")</f>
        <v/>
      </c>
      <c r="BXL8" s="4" t="str">
        <f>IFERROR(IF(N(data_NoOutliers!BKW8),data_NoOutliers!BKW8,MID(data_NoOutliers!BKW8,2,99)/2),"")</f>
        <v/>
      </c>
      <c r="BXM8" s="4" t="str">
        <f>IFERROR(IF(N(data_NoOutliers!BKX8),data_NoOutliers!BKX8,MID(data_NoOutliers!BKX8,2,99)/2),"")</f>
        <v/>
      </c>
      <c r="BXN8" s="4" t="str">
        <f>IFERROR(IF(N(data_NoOutliers!BKY8),data_NoOutliers!BKY8,MID(data_NoOutliers!BKY8,2,99)/2),"")</f>
        <v/>
      </c>
      <c r="BXO8" s="4" t="str">
        <f>IFERROR(IF(N(data_NoOutliers!BKZ8),data_NoOutliers!BKZ8,MID(data_NoOutliers!BKZ8,2,99)/2),"")</f>
        <v/>
      </c>
      <c r="BXP8" s="4" t="str">
        <f>IFERROR(IF(N(data_NoOutliers!BLA8),data_NoOutliers!BLA8,MID(data_NoOutliers!BLA8,2,99)/2),"")</f>
        <v/>
      </c>
      <c r="BXQ8" s="4" t="str">
        <f>IFERROR(IF(N(data_NoOutliers!BLB8),data_NoOutliers!BLB8,MID(data_NoOutliers!BLB8,2,99)/2),"")</f>
        <v/>
      </c>
      <c r="BXR8" s="4" t="str">
        <f>IFERROR(IF(N(data_NoOutliers!BLC8),data_NoOutliers!BLC8,MID(data_NoOutliers!BLC8,2,99)/2),"")</f>
        <v/>
      </c>
      <c r="BXS8" s="4" t="str">
        <f>IFERROR(IF(N(data_NoOutliers!BLD8),data_NoOutliers!BLD8,MID(data_NoOutliers!BLD8,2,99)/2),"")</f>
        <v/>
      </c>
      <c r="BXT8" s="4" t="str">
        <f>IFERROR(IF(N(data_NoOutliers!BLE8),data_NoOutliers!BLE8,MID(data_NoOutliers!BLE8,2,99)/2),"")</f>
        <v/>
      </c>
      <c r="BXU8" s="4" t="str">
        <f>IFERROR(IF(N(data_NoOutliers!BLF8),data_NoOutliers!BLF8,MID(data_NoOutliers!BLF8,2,99)/2),"")</f>
        <v/>
      </c>
      <c r="BXV8" s="4" t="str">
        <f>IFERROR(IF(N(data_NoOutliers!BLG8),data_NoOutliers!BLG8,MID(data_NoOutliers!BLG8,2,99)/2),"")</f>
        <v/>
      </c>
      <c r="BXW8" s="4" t="str">
        <f>IFERROR(IF(N(data_NoOutliers!BLH8),data_NoOutliers!BLH8,MID(data_NoOutliers!BLH8,2,99)/2),"")</f>
        <v/>
      </c>
      <c r="BXX8" s="4" t="str">
        <f>IFERROR(IF(N(data_NoOutliers!BLI8),data_NoOutliers!BLI8,MID(data_NoOutliers!BLI8,2,99)/2),"")</f>
        <v/>
      </c>
      <c r="BXY8" s="4" t="str">
        <f>IFERROR(IF(N(data_NoOutliers!BLJ8),data_NoOutliers!BLJ8,MID(data_NoOutliers!BLJ8,2,99)/2),"")</f>
        <v/>
      </c>
      <c r="BXZ8" s="4" t="str">
        <f>IFERROR(IF(N(data_NoOutliers!BLK8),data_NoOutliers!BLK8,MID(data_NoOutliers!BLK8,2,99)/2),"")</f>
        <v/>
      </c>
      <c r="BYA8" s="4" t="str">
        <f>IFERROR(IF(N(data_NoOutliers!BLL8),data_NoOutliers!BLL8,MID(data_NoOutliers!BLL8,2,99)/2),"")</f>
        <v/>
      </c>
      <c r="BYB8" s="4" t="str">
        <f>IFERROR(IF(N(data_NoOutliers!BLM8),data_NoOutliers!BLM8,MID(data_NoOutliers!BLM8,2,99)/2),"")</f>
        <v/>
      </c>
      <c r="BYC8" s="4" t="str">
        <f>IFERROR(IF(N(data_NoOutliers!BLN8),data_NoOutliers!BLN8,MID(data_NoOutliers!BLN8,2,99)/2),"")</f>
        <v/>
      </c>
      <c r="BYD8" s="4" t="str">
        <f>IFERROR(IF(N(data_NoOutliers!BLO8),data_NoOutliers!BLO8,MID(data_NoOutliers!BLO8,2,99)/2),"")</f>
        <v/>
      </c>
      <c r="BYE8" s="4" t="str">
        <f>IFERROR(IF(N(data_NoOutliers!BLP8),data_NoOutliers!BLP8,MID(data_NoOutliers!BLP8,2,99)/2),"")</f>
        <v/>
      </c>
      <c r="BYF8" s="4" t="str">
        <f>IFERROR(IF(N(data_NoOutliers!BLQ8),data_NoOutliers!BLQ8,MID(data_NoOutliers!BLQ8,2,99)/2),"")</f>
        <v/>
      </c>
      <c r="BYG8" s="4" t="str">
        <f>IFERROR(IF(N(data_NoOutliers!BLR8),data_NoOutliers!BLR8,MID(data_NoOutliers!BLR8,2,99)/2),"")</f>
        <v/>
      </c>
      <c r="BYH8" s="4" t="str">
        <f>IFERROR(IF(N(data_NoOutliers!BLS8),data_NoOutliers!BLS8,MID(data_NoOutliers!BLS8,2,99)/2),"")</f>
        <v/>
      </c>
      <c r="BYI8" s="4" t="str">
        <f>IFERROR(IF(N(data_NoOutliers!BLT8),data_NoOutliers!BLT8,MID(data_NoOutliers!BLT8,2,99)/2),"")</f>
        <v/>
      </c>
      <c r="BYJ8" s="4" t="str">
        <f>IFERROR(IF(N(data_NoOutliers!BLU8),data_NoOutliers!BLU8,MID(data_NoOutliers!BLU8,2,99)/2),"")</f>
        <v/>
      </c>
      <c r="BYK8" s="4" t="str">
        <f>IFERROR(IF(N(data_NoOutliers!BLV8),data_NoOutliers!BLV8,MID(data_NoOutliers!BLV8,2,99)/2),"")</f>
        <v/>
      </c>
      <c r="BYL8" s="4" t="str">
        <f>IFERROR(IF(N(data_NoOutliers!BLW8),data_NoOutliers!BLW8,MID(data_NoOutliers!BLW8,2,99)/2),"")</f>
        <v/>
      </c>
      <c r="BYM8" s="4" t="str">
        <f>IFERROR(IF(N(data_NoOutliers!BLX8),data_NoOutliers!BLX8,MID(data_NoOutliers!BLX8,2,99)/2),"")</f>
        <v/>
      </c>
      <c r="BYN8" s="4" t="str">
        <f>IFERROR(IF(N(data_NoOutliers!BLY8),data_NoOutliers!BLY8,MID(data_NoOutliers!BLY8,2,99)/2),"")</f>
        <v/>
      </c>
      <c r="BYO8" s="4" t="str">
        <f>IFERROR(IF(N(data_NoOutliers!BLZ8),data_NoOutliers!BLZ8,MID(data_NoOutliers!BLZ8,2,99)/2),"")</f>
        <v/>
      </c>
      <c r="BYP8" s="4" t="str">
        <f>IFERROR(IF(N(data_NoOutliers!BMA8),data_NoOutliers!BMA8,MID(data_NoOutliers!BMA8,2,99)/2),"")</f>
        <v/>
      </c>
      <c r="BYQ8" s="4" t="str">
        <f>IFERROR(IF(N(data_NoOutliers!BMB8),data_NoOutliers!BMB8,MID(data_NoOutliers!BMB8,2,99)/2),"")</f>
        <v/>
      </c>
      <c r="BYR8" s="4" t="str">
        <f>IFERROR(IF(N(data_NoOutliers!BMC8),data_NoOutliers!BMC8,MID(data_NoOutliers!BMC8,2,99)/2),"")</f>
        <v/>
      </c>
      <c r="BYS8" s="4" t="str">
        <f>IFERROR(IF(N(data_NoOutliers!BMD8),data_NoOutliers!BMD8,MID(data_NoOutliers!BMD8,2,99)/2),"")</f>
        <v/>
      </c>
      <c r="BYT8" s="4" t="str">
        <f>IFERROR(IF(N(data_NoOutliers!BME8),data_NoOutliers!BME8,MID(data_NoOutliers!BME8,2,99)/2),"")</f>
        <v/>
      </c>
      <c r="BYU8" s="4" t="str">
        <f>IFERROR(IF(N(data_NoOutliers!BMF8),data_NoOutliers!BMF8,MID(data_NoOutliers!BMF8,2,99)/2),"")</f>
        <v/>
      </c>
      <c r="BYV8" s="4" t="str">
        <f>IFERROR(IF(N(data_NoOutliers!BMG8),data_NoOutliers!BMG8,MID(data_NoOutliers!BMG8,2,99)/2),"")</f>
        <v/>
      </c>
      <c r="BYW8" s="4" t="str">
        <f>IFERROR(IF(N(data_NoOutliers!BMH8),data_NoOutliers!BMH8,MID(data_NoOutliers!BMH8,2,99)/2),"")</f>
        <v/>
      </c>
      <c r="BYX8" s="4" t="str">
        <f>IFERROR(IF(N(data_NoOutliers!BMI8),data_NoOutliers!BMI8,MID(data_NoOutliers!BMI8,2,99)/2),"")</f>
        <v/>
      </c>
      <c r="BYY8" s="4" t="str">
        <f>IFERROR(IF(N(data_NoOutliers!BMJ8),data_NoOutliers!BMJ8,MID(data_NoOutliers!BMJ8,2,99)/2),"")</f>
        <v/>
      </c>
      <c r="BYZ8" s="4" t="str">
        <f>IFERROR(IF(N(data_NoOutliers!BMK8),data_NoOutliers!BMK8,MID(data_NoOutliers!BMK8,2,99)/2),"")</f>
        <v/>
      </c>
      <c r="BZA8" s="4" t="str">
        <f>IFERROR(IF(N(data_NoOutliers!BML8),data_NoOutliers!BML8,MID(data_NoOutliers!BML8,2,99)/2),"")</f>
        <v/>
      </c>
      <c r="BZB8" s="4" t="str">
        <f>IFERROR(IF(N(data_NoOutliers!BMM8),data_NoOutliers!BMM8,MID(data_NoOutliers!BMM8,2,99)/2),"")</f>
        <v/>
      </c>
      <c r="BZC8" s="4" t="str">
        <f>IFERROR(IF(N(data_NoOutliers!BMN8),data_NoOutliers!BMN8,MID(data_NoOutliers!BMN8,2,99)/2),"")</f>
        <v/>
      </c>
      <c r="BZD8" s="4" t="str">
        <f>IFERROR(IF(N(data_NoOutliers!BMO8),data_NoOutliers!BMO8,MID(data_NoOutliers!BMO8,2,99)/2),"")</f>
        <v/>
      </c>
      <c r="BZE8" s="4" t="str">
        <f>IFERROR(IF(N(data_NoOutliers!BMP8),data_NoOutliers!BMP8,MID(data_NoOutliers!BMP8,2,99)/2),"")</f>
        <v/>
      </c>
      <c r="BZF8" s="4" t="str">
        <f>IFERROR(IF(N(data_NoOutliers!BMQ8),data_NoOutliers!BMQ8,MID(data_NoOutliers!BMQ8,2,99)/2),"")</f>
        <v/>
      </c>
      <c r="BZG8" s="4" t="str">
        <f>IFERROR(IF(N(data_NoOutliers!BMR8),data_NoOutliers!BMR8,MID(data_NoOutliers!BMR8,2,99)/2),"")</f>
        <v/>
      </c>
      <c r="BZH8" s="4" t="str">
        <f>IFERROR(IF(N(data_NoOutliers!BMS8),data_NoOutliers!BMS8,MID(data_NoOutliers!BMS8,2,99)/2),"")</f>
        <v/>
      </c>
      <c r="BZI8" s="4" t="str">
        <f>IFERROR(IF(N(data_NoOutliers!BMT8),data_NoOutliers!BMT8,MID(data_NoOutliers!BMT8,2,99)/2),"")</f>
        <v/>
      </c>
      <c r="BZJ8" s="4" t="str">
        <f>IFERROR(IF(N(data_NoOutliers!BMU8),data_NoOutliers!BMU8,MID(data_NoOutliers!BMU8,2,99)/2),"")</f>
        <v/>
      </c>
      <c r="BZK8" s="4" t="str">
        <f>IFERROR(IF(N(data_NoOutliers!BMV8),data_NoOutliers!BMV8,MID(data_NoOutliers!BMV8,2,99)/2),"")</f>
        <v/>
      </c>
      <c r="BZL8" s="4" t="str">
        <f>IFERROR(IF(N(data_NoOutliers!BMW8),data_NoOutliers!BMW8,MID(data_NoOutliers!BMW8,2,99)/2),"")</f>
        <v/>
      </c>
      <c r="BZM8" s="4" t="str">
        <f>IFERROR(IF(N(data_NoOutliers!BMX8),data_NoOutliers!BMX8,MID(data_NoOutliers!BMX8,2,99)/2),"")</f>
        <v/>
      </c>
      <c r="BZN8" s="4" t="str">
        <f>IFERROR(IF(N(data_NoOutliers!BMY8),data_NoOutliers!BMY8,MID(data_NoOutliers!BMY8,2,99)/2),"")</f>
        <v/>
      </c>
      <c r="BZO8" s="4" t="str">
        <f>IFERROR(IF(N(data_NoOutliers!BMZ8),data_NoOutliers!BMZ8,MID(data_NoOutliers!BMZ8,2,99)/2),"")</f>
        <v/>
      </c>
      <c r="BZP8" s="4" t="str">
        <f>IFERROR(IF(N(data_NoOutliers!BNA8),data_NoOutliers!BNA8,MID(data_NoOutliers!BNA8,2,99)/2),"")</f>
        <v/>
      </c>
      <c r="BZQ8" s="4" t="str">
        <f>IFERROR(IF(N(data_NoOutliers!BNB8),data_NoOutliers!BNB8,MID(data_NoOutliers!BNB8,2,99)/2),"")</f>
        <v/>
      </c>
      <c r="BZR8" s="4" t="str">
        <f>IFERROR(IF(N(data_NoOutliers!BNC8),data_NoOutliers!BNC8,MID(data_NoOutliers!BNC8,2,99)/2),"")</f>
        <v/>
      </c>
      <c r="BZS8" s="4" t="str">
        <f>IFERROR(IF(N(data_NoOutliers!BND8),data_NoOutliers!BND8,MID(data_NoOutliers!BND8,2,99)/2),"")</f>
        <v/>
      </c>
      <c r="BZT8" s="4" t="str">
        <f>IFERROR(IF(N(data_NoOutliers!BNE8),data_NoOutliers!BNE8,MID(data_NoOutliers!BNE8,2,99)/2),"")</f>
        <v/>
      </c>
      <c r="BZU8" s="4" t="str">
        <f>IFERROR(IF(N(data_NoOutliers!BNF8),data_NoOutliers!BNF8,MID(data_NoOutliers!BNF8,2,99)/2),"")</f>
        <v/>
      </c>
      <c r="BZV8" s="4" t="str">
        <f>IFERROR(IF(N(data_NoOutliers!BNG8),data_NoOutliers!BNG8,MID(data_NoOutliers!BNG8,2,99)/2),"")</f>
        <v/>
      </c>
      <c r="BZW8" s="4" t="str">
        <f>IFERROR(IF(N(data_NoOutliers!BNH8),data_NoOutliers!BNH8,MID(data_NoOutliers!BNH8,2,99)/2),"")</f>
        <v/>
      </c>
      <c r="BZX8" s="4" t="str">
        <f>IFERROR(IF(N(data_NoOutliers!BNI8),data_NoOutliers!BNI8,MID(data_NoOutliers!BNI8,2,99)/2),"")</f>
        <v/>
      </c>
      <c r="BZY8" s="4" t="str">
        <f>IFERROR(IF(N(data_NoOutliers!BNJ8),data_NoOutliers!BNJ8,MID(data_NoOutliers!BNJ8,2,99)/2),"")</f>
        <v/>
      </c>
      <c r="BZZ8" s="4" t="str">
        <f>IFERROR(IF(N(data_NoOutliers!BNK8),data_NoOutliers!BNK8,MID(data_NoOutliers!BNK8,2,99)/2),"")</f>
        <v/>
      </c>
      <c r="CAA8" s="4" t="str">
        <f>IFERROR(IF(N(data_NoOutliers!BNL8),data_NoOutliers!BNL8,MID(data_NoOutliers!BNL8,2,99)/2),"")</f>
        <v/>
      </c>
      <c r="CAB8" s="4" t="str">
        <f>IFERROR(IF(N(data_NoOutliers!BNM8),data_NoOutliers!BNM8,MID(data_NoOutliers!BNM8,2,99)/2),"")</f>
        <v/>
      </c>
      <c r="CAC8" s="4" t="str">
        <f>IFERROR(IF(N(data_NoOutliers!BNN8),data_NoOutliers!BNN8,MID(data_NoOutliers!BNN8,2,99)/2),"")</f>
        <v/>
      </c>
      <c r="CAD8" s="4" t="str">
        <f>IFERROR(IF(N(data_NoOutliers!BNO8),data_NoOutliers!BNO8,MID(data_NoOutliers!BNO8,2,99)/2),"")</f>
        <v/>
      </c>
      <c r="CAE8" s="4" t="str">
        <f>IFERROR(IF(N(data_NoOutliers!BNP8),data_NoOutliers!BNP8,MID(data_NoOutliers!BNP8,2,99)/2),"")</f>
        <v/>
      </c>
      <c r="CAF8" s="4" t="str">
        <f>IFERROR(IF(N(data_NoOutliers!BNQ8),data_NoOutliers!BNQ8,MID(data_NoOutliers!BNQ8,2,99)/2),"")</f>
        <v/>
      </c>
      <c r="CAG8" s="4" t="str">
        <f>IFERROR(IF(N(data_NoOutliers!BNR8),data_NoOutliers!BNR8,MID(data_NoOutliers!BNR8,2,99)/2),"")</f>
        <v/>
      </c>
      <c r="CAH8" s="4" t="str">
        <f>IFERROR(IF(N(data_NoOutliers!BNS8),data_NoOutliers!BNS8,MID(data_NoOutliers!BNS8,2,99)/2),"")</f>
        <v/>
      </c>
      <c r="CAI8" s="4" t="str">
        <f>IFERROR(IF(N(data_NoOutliers!BNT8),data_NoOutliers!BNT8,MID(data_NoOutliers!BNT8,2,99)/2),"")</f>
        <v/>
      </c>
      <c r="CAJ8" s="4" t="str">
        <f>IFERROR(IF(N(data_NoOutliers!BNU8),data_NoOutliers!BNU8,MID(data_NoOutliers!BNU8,2,99)/2),"")</f>
        <v/>
      </c>
      <c r="CAK8" s="4" t="str">
        <f>IFERROR(IF(N(data_NoOutliers!BNV8),data_NoOutliers!BNV8,MID(data_NoOutliers!BNV8,2,99)/2),"")</f>
        <v/>
      </c>
      <c r="CAL8" s="4" t="str">
        <f>IFERROR(IF(N(data_NoOutliers!BNW8),data_NoOutliers!BNW8,MID(data_NoOutliers!BNW8,2,99)/2),"")</f>
        <v/>
      </c>
      <c r="CAM8" s="4" t="str">
        <f>IFERROR(IF(N(data_NoOutliers!BNX8),data_NoOutliers!BNX8,MID(data_NoOutliers!BNX8,2,99)/2),"")</f>
        <v/>
      </c>
      <c r="CAN8" s="4" t="str">
        <f>IFERROR(IF(N(data_NoOutliers!BNY8),data_NoOutliers!BNY8,MID(data_NoOutliers!BNY8,2,99)/2),"")</f>
        <v/>
      </c>
      <c r="CAO8" s="4" t="str">
        <f>IFERROR(IF(N(data_NoOutliers!BNZ8),data_NoOutliers!BNZ8,MID(data_NoOutliers!BNZ8,2,99)/2),"")</f>
        <v/>
      </c>
      <c r="CAP8" s="4" t="str">
        <f>IFERROR(IF(N(data_NoOutliers!BOA8),data_NoOutliers!BOA8,MID(data_NoOutliers!BOA8,2,99)/2),"")</f>
        <v/>
      </c>
      <c r="CAQ8" s="4" t="str">
        <f>IFERROR(IF(N(data_NoOutliers!BOB8),data_NoOutliers!BOB8,MID(data_NoOutliers!BOB8,2,99)/2),"")</f>
        <v/>
      </c>
      <c r="CAR8" s="4" t="str">
        <f>IFERROR(IF(N(data_NoOutliers!BOC8),data_NoOutliers!BOC8,MID(data_NoOutliers!BOC8,2,99)/2),"")</f>
        <v/>
      </c>
      <c r="CAS8" s="4" t="str">
        <f>IFERROR(IF(N(data_NoOutliers!BOD8),data_NoOutliers!BOD8,MID(data_NoOutliers!BOD8,2,99)/2),"")</f>
        <v/>
      </c>
      <c r="CAT8" s="4" t="str">
        <f>IFERROR(IF(N(data_NoOutliers!BOE8),data_NoOutliers!BOE8,MID(data_NoOutliers!BOE8,2,99)/2),"")</f>
        <v/>
      </c>
      <c r="CAU8" s="4" t="str">
        <f>IFERROR(IF(N(data_NoOutliers!BOF8),data_NoOutliers!BOF8,MID(data_NoOutliers!BOF8,2,99)/2),"")</f>
        <v/>
      </c>
      <c r="CAV8" s="4" t="str">
        <f>IFERROR(IF(N(data_NoOutliers!BOG8),data_NoOutliers!BOG8,MID(data_NoOutliers!BOG8,2,99)/2),"")</f>
        <v/>
      </c>
      <c r="CAW8" s="4" t="str">
        <f>IFERROR(IF(N(data_NoOutliers!BOH8),data_NoOutliers!BOH8,MID(data_NoOutliers!BOH8,2,99)/2),"")</f>
        <v/>
      </c>
      <c r="CAX8" s="4" t="str">
        <f>IFERROR(IF(N(data_NoOutliers!BOI8),data_NoOutliers!BOI8,MID(data_NoOutliers!BOI8,2,99)/2),"")</f>
        <v/>
      </c>
      <c r="CAY8" s="4" t="str">
        <f>IFERROR(IF(N(data_NoOutliers!BOJ8),data_NoOutliers!BOJ8,MID(data_NoOutliers!BOJ8,2,99)/2),"")</f>
        <v/>
      </c>
      <c r="CAZ8" s="4" t="str">
        <f>IFERROR(IF(N(data_NoOutliers!BOK8),data_NoOutliers!BOK8,MID(data_NoOutliers!BOK8,2,99)/2),"")</f>
        <v/>
      </c>
      <c r="CBA8" s="4" t="str">
        <f>IFERROR(IF(N(data_NoOutliers!BOL8),data_NoOutliers!BOL8,MID(data_NoOutliers!BOL8,2,99)/2),"")</f>
        <v/>
      </c>
      <c r="CBB8" s="4" t="str">
        <f>IFERROR(IF(N(data_NoOutliers!BOM8),data_NoOutliers!BOM8,MID(data_NoOutliers!BOM8,2,99)/2),"")</f>
        <v/>
      </c>
      <c r="CBC8" s="4" t="str">
        <f>IFERROR(IF(N(data_NoOutliers!BON8),data_NoOutliers!BON8,MID(data_NoOutliers!BON8,2,99)/2),"")</f>
        <v/>
      </c>
      <c r="CBD8" s="4" t="str">
        <f>IFERROR(IF(N(data_NoOutliers!BOO8),data_NoOutliers!BOO8,MID(data_NoOutliers!BOO8,2,99)/2),"")</f>
        <v/>
      </c>
      <c r="CBE8" s="4" t="str">
        <f>IFERROR(IF(N(data_NoOutliers!BOP8),data_NoOutliers!BOP8,MID(data_NoOutliers!BOP8,2,99)/2),"")</f>
        <v/>
      </c>
      <c r="CBF8" s="4" t="str">
        <f>IFERROR(IF(N(data_NoOutliers!BOQ8),data_NoOutliers!BOQ8,MID(data_NoOutliers!BOQ8,2,99)/2),"")</f>
        <v/>
      </c>
      <c r="CBG8" s="4" t="str">
        <f>IFERROR(IF(N(data_NoOutliers!BOR8),data_NoOutliers!BOR8,MID(data_NoOutliers!BOR8,2,99)/2),"")</f>
        <v/>
      </c>
      <c r="CBH8" s="4" t="str">
        <f>IFERROR(IF(N(data_NoOutliers!BOS8),data_NoOutliers!BOS8,MID(data_NoOutliers!BOS8,2,99)/2),"")</f>
        <v/>
      </c>
      <c r="CBI8" s="4" t="str">
        <f>IFERROR(IF(N(data_NoOutliers!BOT8),data_NoOutliers!BOT8,MID(data_NoOutliers!BOT8,2,99)/2),"")</f>
        <v/>
      </c>
      <c r="CBJ8" s="4" t="str">
        <f>IFERROR(IF(N(data_NoOutliers!BOU8),data_NoOutliers!BOU8,MID(data_NoOutliers!BOU8,2,99)/2),"")</f>
        <v/>
      </c>
      <c r="CBK8" s="4" t="str">
        <f>IFERROR(IF(N(data_NoOutliers!BOV8),data_NoOutliers!BOV8,MID(data_NoOutliers!BOV8,2,99)/2),"")</f>
        <v/>
      </c>
      <c r="CBL8" s="4" t="str">
        <f>IFERROR(IF(N(data_NoOutliers!BOW8),data_NoOutliers!BOW8,MID(data_NoOutliers!BOW8,2,99)/2),"")</f>
        <v/>
      </c>
      <c r="CBM8" s="4" t="str">
        <f>IFERROR(IF(N(data_NoOutliers!BOX8),data_NoOutliers!BOX8,MID(data_NoOutliers!BOX8,2,99)/2),"")</f>
        <v/>
      </c>
      <c r="CBN8" s="4" t="str">
        <f>IFERROR(IF(N(data_NoOutliers!BOY8),data_NoOutliers!BOY8,MID(data_NoOutliers!BOY8,2,99)/2),"")</f>
        <v/>
      </c>
      <c r="CBO8" s="4" t="str">
        <f>IFERROR(IF(N(data_NoOutliers!BOZ8),data_NoOutliers!BOZ8,MID(data_NoOutliers!BOZ8,2,99)/2),"")</f>
        <v/>
      </c>
      <c r="CBP8" s="4" t="str">
        <f>IFERROR(IF(N(data_NoOutliers!BPA8),data_NoOutliers!BPA8,MID(data_NoOutliers!BPA8,2,99)/2),"")</f>
        <v/>
      </c>
      <c r="CBQ8" s="4" t="str">
        <f>IFERROR(IF(N(data_NoOutliers!BPB8),data_NoOutliers!BPB8,MID(data_NoOutliers!BPB8,2,99)/2),"")</f>
        <v/>
      </c>
      <c r="CBR8" s="4" t="str">
        <f>IFERROR(IF(N(data_NoOutliers!BPC8),data_NoOutliers!BPC8,MID(data_NoOutliers!BPC8,2,99)/2),"")</f>
        <v/>
      </c>
      <c r="CBS8" s="4" t="str">
        <f>IFERROR(IF(N(data_NoOutliers!BPD8),data_NoOutliers!BPD8,MID(data_NoOutliers!BPD8,2,99)/2),"")</f>
        <v/>
      </c>
      <c r="CBT8" s="4" t="str">
        <f>IFERROR(IF(N(data_NoOutliers!BPE8),data_NoOutliers!BPE8,MID(data_NoOutliers!BPE8,2,99)/2),"")</f>
        <v/>
      </c>
      <c r="CBU8" s="4" t="str">
        <f>IFERROR(IF(N(data_NoOutliers!BPF8),data_NoOutliers!BPF8,MID(data_NoOutliers!BPF8,2,99)/2),"")</f>
        <v/>
      </c>
      <c r="CBV8" s="4" t="str">
        <f>IFERROR(IF(N(data_NoOutliers!BPG8),data_NoOutliers!BPG8,MID(data_NoOutliers!BPG8,2,99)/2),"")</f>
        <v/>
      </c>
      <c r="CBW8" s="4" t="str">
        <f>IFERROR(IF(N(data_NoOutliers!BPH8),data_NoOutliers!BPH8,MID(data_NoOutliers!BPH8,2,99)/2),"")</f>
        <v/>
      </c>
      <c r="CBX8" s="4" t="str">
        <f>IFERROR(IF(N(data_NoOutliers!BPI8),data_NoOutliers!BPI8,MID(data_NoOutliers!BPI8,2,99)/2),"")</f>
        <v/>
      </c>
      <c r="CBY8" s="4" t="str">
        <f>IFERROR(IF(N(data_NoOutliers!BPJ8),data_NoOutliers!BPJ8,MID(data_NoOutliers!BPJ8,2,99)/2),"")</f>
        <v/>
      </c>
      <c r="CBZ8" s="4" t="str">
        <f>IFERROR(IF(N(data_NoOutliers!BPK8),data_NoOutliers!BPK8,MID(data_NoOutliers!BPK8,2,99)/2),"")</f>
        <v/>
      </c>
      <c r="CCA8" s="4" t="str">
        <f>IFERROR(IF(N(data_NoOutliers!BPL8),data_NoOutliers!BPL8,MID(data_NoOutliers!BPL8,2,99)/2),"")</f>
        <v/>
      </c>
      <c r="CCB8" s="4" t="str">
        <f>IFERROR(IF(N(data_NoOutliers!BPM8),data_NoOutliers!BPM8,MID(data_NoOutliers!BPM8,2,99)/2),"")</f>
        <v/>
      </c>
      <c r="CCC8" s="4" t="str">
        <f>IFERROR(IF(N(data_NoOutliers!BPN8),data_NoOutliers!BPN8,MID(data_NoOutliers!BPN8,2,99)/2),"")</f>
        <v/>
      </c>
      <c r="CCD8" s="4" t="str">
        <f>IFERROR(IF(N(data_NoOutliers!BPO8),data_NoOutliers!BPO8,MID(data_NoOutliers!BPO8,2,99)/2),"")</f>
        <v/>
      </c>
      <c r="CCE8" s="4" t="str">
        <f>IFERROR(IF(N(data_NoOutliers!BPP8),data_NoOutliers!BPP8,MID(data_NoOutliers!BPP8,2,99)/2),"")</f>
        <v/>
      </c>
      <c r="CCF8" s="4" t="str">
        <f>IFERROR(IF(N(data_NoOutliers!BPQ8),data_NoOutliers!BPQ8,MID(data_NoOutliers!BPQ8,2,99)/2),"")</f>
        <v/>
      </c>
      <c r="CCG8" s="4" t="str">
        <f>IFERROR(IF(N(data_NoOutliers!BPR8),data_NoOutliers!BPR8,MID(data_NoOutliers!BPR8,2,99)/2),"")</f>
        <v/>
      </c>
      <c r="CCH8" s="4" t="str">
        <f>IFERROR(IF(N(data_NoOutliers!BPS8),data_NoOutliers!BPS8,MID(data_NoOutliers!BPS8,2,99)/2),"")</f>
        <v/>
      </c>
      <c r="CCI8" s="4" t="str">
        <f>IFERROR(IF(N(data_NoOutliers!BPT8),data_NoOutliers!BPT8,MID(data_NoOutliers!BPT8,2,99)/2),"")</f>
        <v/>
      </c>
      <c r="CCJ8" s="4" t="str">
        <f>IFERROR(IF(N(data_NoOutliers!BPU8),data_NoOutliers!BPU8,MID(data_NoOutliers!BPU8,2,99)/2),"")</f>
        <v/>
      </c>
      <c r="CCK8" s="4" t="str">
        <f>IFERROR(IF(N(data_NoOutliers!BPV8),data_NoOutliers!BPV8,MID(data_NoOutliers!BPV8,2,99)/2),"")</f>
        <v/>
      </c>
      <c r="CCL8" s="4" t="str">
        <f>IFERROR(IF(N(data_NoOutliers!BPW8),data_NoOutliers!BPW8,MID(data_NoOutliers!BPW8,2,99)/2),"")</f>
        <v/>
      </c>
      <c r="CCM8" s="4" t="str">
        <f>IFERROR(IF(N(data_NoOutliers!BPX8),data_NoOutliers!BPX8,MID(data_NoOutliers!BPX8,2,99)/2),"")</f>
        <v/>
      </c>
      <c r="CCN8" s="4" t="str">
        <f>IFERROR(IF(N(data_NoOutliers!BPY8),data_NoOutliers!BPY8,MID(data_NoOutliers!BPY8,2,99)/2),"")</f>
        <v/>
      </c>
      <c r="CCO8" s="4" t="str">
        <f>IFERROR(IF(N(data_NoOutliers!BPZ8),data_NoOutliers!BPZ8,MID(data_NoOutliers!BPZ8,2,99)/2),"")</f>
        <v/>
      </c>
      <c r="CCP8" s="4" t="str">
        <f>IFERROR(IF(N(data_NoOutliers!BQA8),data_NoOutliers!BQA8,MID(data_NoOutliers!BQA8,2,99)/2),"")</f>
        <v/>
      </c>
      <c r="CCQ8" s="4" t="str">
        <f>IFERROR(IF(N(data_NoOutliers!BQB8),data_NoOutliers!BQB8,MID(data_NoOutliers!BQB8,2,99)/2),"")</f>
        <v/>
      </c>
      <c r="CCR8" s="4" t="str">
        <f>IFERROR(IF(N(data_NoOutliers!BQC8),data_NoOutliers!BQC8,MID(data_NoOutliers!BQC8,2,99)/2),"")</f>
        <v/>
      </c>
      <c r="CCS8" s="4" t="str">
        <f>IFERROR(IF(N(data_NoOutliers!BQD8),data_NoOutliers!BQD8,MID(data_NoOutliers!BQD8,2,99)/2),"")</f>
        <v/>
      </c>
      <c r="CCT8" s="4" t="str">
        <f>IFERROR(IF(N(data_NoOutliers!BQE8),data_NoOutliers!BQE8,MID(data_NoOutliers!BQE8,2,99)/2),"")</f>
        <v/>
      </c>
      <c r="CCU8" s="4" t="str">
        <f>IFERROR(IF(N(data_NoOutliers!BQF8),data_NoOutliers!BQF8,MID(data_NoOutliers!BQF8,2,99)/2),"")</f>
        <v/>
      </c>
      <c r="CCV8" s="4" t="str">
        <f>IFERROR(IF(N(data_NoOutliers!BQG8),data_NoOutliers!BQG8,MID(data_NoOutliers!BQG8,2,99)/2),"")</f>
        <v/>
      </c>
      <c r="CCW8" s="4" t="str">
        <f>IFERROR(IF(N(data_NoOutliers!BQH8),data_NoOutliers!BQH8,MID(data_NoOutliers!BQH8,2,99)/2),"")</f>
        <v/>
      </c>
      <c r="CCX8" s="4" t="str">
        <f>IFERROR(IF(N(data_NoOutliers!BQI8),data_NoOutliers!BQI8,MID(data_NoOutliers!BQI8,2,99)/2),"")</f>
        <v/>
      </c>
      <c r="CCY8" s="4" t="str">
        <f>IFERROR(IF(N(data_NoOutliers!BQJ8),data_NoOutliers!BQJ8,MID(data_NoOutliers!BQJ8,2,99)/2),"")</f>
        <v/>
      </c>
      <c r="CCZ8" s="4" t="str">
        <f>IFERROR(IF(N(data_NoOutliers!BQK8),data_NoOutliers!BQK8,MID(data_NoOutliers!BQK8,2,99)/2),"")</f>
        <v/>
      </c>
      <c r="CDA8" s="4" t="str">
        <f>IFERROR(IF(N(data_NoOutliers!BQL8),data_NoOutliers!BQL8,MID(data_NoOutliers!BQL8,2,99)/2),"")</f>
        <v/>
      </c>
      <c r="CDB8" s="4" t="str">
        <f>IFERROR(IF(N(data_NoOutliers!BQM8),data_NoOutliers!BQM8,MID(data_NoOutliers!BQM8,2,99)/2),"")</f>
        <v/>
      </c>
      <c r="CDC8" s="4" t="str">
        <f>IFERROR(IF(N(data_NoOutliers!BQN8),data_NoOutliers!BQN8,MID(data_NoOutliers!BQN8,2,99)/2),"")</f>
        <v/>
      </c>
      <c r="CDD8" s="4" t="str">
        <f>IFERROR(IF(N(data_NoOutliers!BQO8),data_NoOutliers!BQO8,MID(data_NoOutliers!BQO8,2,99)/2),"")</f>
        <v/>
      </c>
      <c r="CDE8" s="4" t="str">
        <f>IFERROR(IF(N(data_NoOutliers!BQP8),data_NoOutliers!BQP8,MID(data_NoOutliers!BQP8,2,99)/2),"")</f>
        <v/>
      </c>
      <c r="CDF8" s="4" t="str">
        <f>IFERROR(IF(N(data_NoOutliers!BQQ8),data_NoOutliers!BQQ8,MID(data_NoOutliers!BQQ8,2,99)/2),"")</f>
        <v/>
      </c>
      <c r="CDG8" s="4" t="str">
        <f>IFERROR(IF(N(data_NoOutliers!BQR8),data_NoOutliers!BQR8,MID(data_NoOutliers!BQR8,2,99)/2),"")</f>
        <v/>
      </c>
      <c r="CDH8" s="4" t="str">
        <f>IFERROR(IF(N(data_NoOutliers!BQS8),data_NoOutliers!BQS8,MID(data_NoOutliers!BQS8,2,99)/2),"")</f>
        <v/>
      </c>
      <c r="CDI8" s="4" t="str">
        <f>IFERROR(IF(N(data_NoOutliers!BQT8),data_NoOutliers!BQT8,MID(data_NoOutliers!BQT8,2,99)/2),"")</f>
        <v/>
      </c>
      <c r="CDJ8" s="4" t="str">
        <f>IFERROR(IF(N(data_NoOutliers!BQU8),data_NoOutliers!BQU8,MID(data_NoOutliers!BQU8,2,99)/2),"")</f>
        <v/>
      </c>
      <c r="CDK8" s="4" t="str">
        <f>IFERROR(IF(N(data_NoOutliers!BQV8),data_NoOutliers!BQV8,MID(data_NoOutliers!BQV8,2,99)/2),"")</f>
        <v/>
      </c>
      <c r="CDL8" s="4" t="str">
        <f>IFERROR(IF(N(data_NoOutliers!BQW8),data_NoOutliers!BQW8,MID(data_NoOutliers!BQW8,2,99)/2),"")</f>
        <v/>
      </c>
      <c r="CDM8" s="4" t="str">
        <f>IFERROR(IF(N(data_NoOutliers!BQX8),data_NoOutliers!BQX8,MID(data_NoOutliers!BQX8,2,99)/2),"")</f>
        <v/>
      </c>
      <c r="CDN8" s="4" t="str">
        <f>IFERROR(IF(N(data_NoOutliers!BQY8),data_NoOutliers!BQY8,MID(data_NoOutliers!BQY8,2,99)/2),"")</f>
        <v/>
      </c>
      <c r="CDO8" s="4" t="str">
        <f>IFERROR(IF(N(data_NoOutliers!BQZ8),data_NoOutliers!BQZ8,MID(data_NoOutliers!BQZ8,2,99)/2),"")</f>
        <v/>
      </c>
      <c r="CDP8" s="4" t="str">
        <f>IFERROR(IF(N(data_NoOutliers!BRA8),data_NoOutliers!BRA8,MID(data_NoOutliers!BRA8,2,99)/2),"")</f>
        <v/>
      </c>
      <c r="CDQ8" s="4" t="str">
        <f>IFERROR(IF(N(data_NoOutliers!BRB8),data_NoOutliers!BRB8,MID(data_NoOutliers!BRB8,2,99)/2),"")</f>
        <v/>
      </c>
      <c r="CDR8" s="4" t="str">
        <f>IFERROR(IF(N(data_NoOutliers!BRC8),data_NoOutliers!BRC8,MID(data_NoOutliers!BRC8,2,99)/2),"")</f>
        <v/>
      </c>
      <c r="CDS8" s="4" t="str">
        <f>IFERROR(IF(N(data_NoOutliers!BRD8),data_NoOutliers!BRD8,MID(data_NoOutliers!BRD8,2,99)/2),"")</f>
        <v/>
      </c>
      <c r="CDT8" s="4" t="str">
        <f>IFERROR(IF(N(data_NoOutliers!BRE8),data_NoOutliers!BRE8,MID(data_NoOutliers!BRE8,2,99)/2),"")</f>
        <v/>
      </c>
      <c r="CDU8" s="4" t="str">
        <f>IFERROR(IF(N(data_NoOutliers!BRF8),data_NoOutliers!BRF8,MID(data_NoOutliers!BRF8,2,99)/2),"")</f>
        <v/>
      </c>
      <c r="CDV8" s="4" t="str">
        <f>IFERROR(IF(N(data_NoOutliers!BRG8),data_NoOutliers!BRG8,MID(data_NoOutliers!BRG8,2,99)/2),"")</f>
        <v/>
      </c>
      <c r="CDW8" s="4" t="str">
        <f>IFERROR(IF(N(data_NoOutliers!BRH8),data_NoOutliers!BRH8,MID(data_NoOutliers!BRH8,2,99)/2),"")</f>
        <v/>
      </c>
      <c r="CDX8" s="4" t="str">
        <f>IFERROR(IF(N(data_NoOutliers!BRI8),data_NoOutliers!BRI8,MID(data_NoOutliers!BRI8,2,99)/2),"")</f>
        <v/>
      </c>
      <c r="CDY8" s="4" t="str">
        <f>IFERROR(IF(N(data_NoOutliers!BRJ8),data_NoOutliers!BRJ8,MID(data_NoOutliers!BRJ8,2,99)/2),"")</f>
        <v/>
      </c>
      <c r="CDZ8" s="4" t="str">
        <f>IFERROR(IF(N(data_NoOutliers!BRK8),data_NoOutliers!BRK8,MID(data_NoOutliers!BRK8,2,99)/2),"")</f>
        <v/>
      </c>
      <c r="CEA8" s="4" t="str">
        <f>IFERROR(IF(N(data_NoOutliers!BRL8),data_NoOutliers!BRL8,MID(data_NoOutliers!BRL8,2,99)/2),"")</f>
        <v/>
      </c>
      <c r="CEB8" s="4" t="str">
        <f>IFERROR(IF(N(data_NoOutliers!BRM8),data_NoOutliers!BRM8,MID(data_NoOutliers!BRM8,2,99)/2),"")</f>
        <v/>
      </c>
      <c r="CEC8" s="4" t="str">
        <f>IFERROR(IF(N(data_NoOutliers!BRN8),data_NoOutliers!BRN8,MID(data_NoOutliers!BRN8,2,99)/2),"")</f>
        <v/>
      </c>
      <c r="CED8" s="4" t="str">
        <f>IFERROR(IF(N(data_NoOutliers!BRO8),data_NoOutliers!BRO8,MID(data_NoOutliers!BRO8,2,99)/2),"")</f>
        <v/>
      </c>
      <c r="CEE8" s="4" t="str">
        <f>IFERROR(IF(N(data_NoOutliers!BRP8),data_NoOutliers!BRP8,MID(data_NoOutliers!BRP8,2,99)/2),"")</f>
        <v/>
      </c>
      <c r="CEF8" s="4" t="str">
        <f>IFERROR(IF(N(data_NoOutliers!BRQ8),data_NoOutliers!BRQ8,MID(data_NoOutliers!BRQ8,2,99)/2),"")</f>
        <v/>
      </c>
      <c r="CEG8" s="4" t="str">
        <f>IFERROR(IF(N(data_NoOutliers!BRR8),data_NoOutliers!BRR8,MID(data_NoOutliers!BRR8,2,99)/2),"")</f>
        <v/>
      </c>
      <c r="CEH8" s="4" t="str">
        <f>IFERROR(IF(N(data_NoOutliers!BRS8),data_NoOutliers!BRS8,MID(data_NoOutliers!BRS8,2,99)/2),"")</f>
        <v/>
      </c>
      <c r="CEI8" s="4" t="str">
        <f>IFERROR(IF(N(data_NoOutliers!BRT8),data_NoOutliers!BRT8,MID(data_NoOutliers!BRT8,2,99)/2),"")</f>
        <v/>
      </c>
      <c r="CEJ8" s="4" t="str">
        <f>IFERROR(IF(N(data_NoOutliers!BRU8),data_NoOutliers!BRU8,MID(data_NoOutliers!BRU8,2,99)/2),"")</f>
        <v/>
      </c>
      <c r="CEK8" s="4" t="str">
        <f>IFERROR(IF(N(data_NoOutliers!BRV8),data_NoOutliers!BRV8,MID(data_NoOutliers!BRV8,2,99)/2),"")</f>
        <v/>
      </c>
      <c r="CEL8" s="4" t="str">
        <f>IFERROR(IF(N(data_NoOutliers!BRW8),data_NoOutliers!BRW8,MID(data_NoOutliers!BRW8,2,99)/2),"")</f>
        <v/>
      </c>
      <c r="CEM8" s="4" t="str">
        <f>IFERROR(IF(N(data_NoOutliers!BRX8),data_NoOutliers!BRX8,MID(data_NoOutliers!BRX8,2,99)/2),"")</f>
        <v/>
      </c>
      <c r="CEN8" s="4" t="str">
        <f>IFERROR(IF(N(data_NoOutliers!BRY8),data_NoOutliers!BRY8,MID(data_NoOutliers!BRY8,2,99)/2),"")</f>
        <v/>
      </c>
      <c r="CEO8" s="4" t="str">
        <f>IFERROR(IF(N(data_NoOutliers!BRZ8),data_NoOutliers!BRZ8,MID(data_NoOutliers!BRZ8,2,99)/2),"")</f>
        <v/>
      </c>
      <c r="CEP8" s="4" t="str">
        <f>IFERROR(IF(N(data_NoOutliers!BSA8),data_NoOutliers!BSA8,MID(data_NoOutliers!BSA8,2,99)/2),"")</f>
        <v/>
      </c>
      <c r="CEQ8" s="4" t="str">
        <f>IFERROR(IF(N(data_NoOutliers!BSB8),data_NoOutliers!BSB8,MID(data_NoOutliers!BSB8,2,99)/2),"")</f>
        <v/>
      </c>
      <c r="CER8" s="4" t="str">
        <f>IFERROR(IF(N(data_NoOutliers!BSC8),data_NoOutliers!BSC8,MID(data_NoOutliers!BSC8,2,99)/2),"")</f>
        <v/>
      </c>
      <c r="CES8" s="4" t="str">
        <f>IFERROR(IF(N(data_NoOutliers!BSD8),data_NoOutliers!BSD8,MID(data_NoOutliers!BSD8,2,99)/2),"")</f>
        <v/>
      </c>
      <c r="CET8" s="4" t="str">
        <f>IFERROR(IF(N(data_NoOutliers!BSE8),data_NoOutliers!BSE8,MID(data_NoOutliers!BSE8,2,99)/2),"")</f>
        <v/>
      </c>
      <c r="CEU8" s="4" t="str">
        <f>IFERROR(IF(N(data_NoOutliers!BSF8),data_NoOutliers!BSF8,MID(data_NoOutliers!BSF8,2,99)/2),"")</f>
        <v/>
      </c>
      <c r="CEV8" s="4" t="str">
        <f>IFERROR(IF(N(data_NoOutliers!BSG8),data_NoOutliers!BSG8,MID(data_NoOutliers!BSG8,2,99)/2),"")</f>
        <v/>
      </c>
      <c r="CEW8" s="4" t="str">
        <f>IFERROR(IF(N(data_NoOutliers!BSH8),data_NoOutliers!BSH8,MID(data_NoOutliers!BSH8,2,99)/2),"")</f>
        <v/>
      </c>
      <c r="CEX8" s="4" t="str">
        <f>IFERROR(IF(N(data_NoOutliers!BSI8),data_NoOutliers!BSI8,MID(data_NoOutliers!BSI8,2,99)/2),"")</f>
        <v/>
      </c>
      <c r="CEY8" s="4" t="str">
        <f>IFERROR(IF(N(data_NoOutliers!BSJ8),data_NoOutliers!BSJ8,MID(data_NoOutliers!BSJ8,2,99)/2),"")</f>
        <v/>
      </c>
      <c r="CEZ8" s="4" t="str">
        <f>IFERROR(IF(N(data_NoOutliers!BSK8),data_NoOutliers!BSK8,MID(data_NoOutliers!BSK8,2,99)/2),"")</f>
        <v/>
      </c>
      <c r="CFA8" s="4" t="str">
        <f>IFERROR(IF(N(data_NoOutliers!BSL8),data_NoOutliers!BSL8,MID(data_NoOutliers!BSL8,2,99)/2),"")</f>
        <v/>
      </c>
      <c r="CFB8" s="4" t="str">
        <f>IFERROR(IF(N(data_NoOutliers!BSM8),data_NoOutliers!BSM8,MID(data_NoOutliers!BSM8,2,99)/2),"")</f>
        <v/>
      </c>
      <c r="CFC8" s="4" t="str">
        <f>IFERROR(IF(N(data_NoOutliers!BSN8),data_NoOutliers!BSN8,MID(data_NoOutliers!BSN8,2,99)/2),"")</f>
        <v/>
      </c>
      <c r="CFD8" s="4" t="str">
        <f>IFERROR(IF(N(data_NoOutliers!BSO8),data_NoOutliers!BSO8,MID(data_NoOutliers!BSO8,2,99)/2),"")</f>
        <v/>
      </c>
      <c r="CFE8" s="4" t="str">
        <f>IFERROR(IF(N(data_NoOutliers!BSP8),data_NoOutliers!BSP8,MID(data_NoOutliers!BSP8,2,99)/2),"")</f>
        <v/>
      </c>
      <c r="CFF8" s="4" t="str">
        <f>IFERROR(IF(N(data_NoOutliers!BSQ8),data_NoOutliers!BSQ8,MID(data_NoOutliers!BSQ8,2,99)/2),"")</f>
        <v/>
      </c>
      <c r="CFG8" s="4" t="str">
        <f>IFERROR(IF(N(data_NoOutliers!BSR8),data_NoOutliers!BSR8,MID(data_NoOutliers!BSR8,2,99)/2),"")</f>
        <v/>
      </c>
      <c r="CFH8" s="4" t="str">
        <f>IFERROR(IF(N(data_NoOutliers!BSS8),data_NoOutliers!BSS8,MID(data_NoOutliers!BSS8,2,99)/2),"")</f>
        <v/>
      </c>
      <c r="CFI8" s="4" t="str">
        <f>IFERROR(IF(N(data_NoOutliers!BST8),data_NoOutliers!BST8,MID(data_NoOutliers!BST8,2,99)/2),"")</f>
        <v/>
      </c>
      <c r="CFJ8" s="4" t="str">
        <f>IFERROR(IF(N(data_NoOutliers!BSU8),data_NoOutliers!BSU8,MID(data_NoOutliers!BSU8,2,99)/2),"")</f>
        <v/>
      </c>
      <c r="CFK8" s="4" t="str">
        <f>IFERROR(IF(N(data_NoOutliers!BSV8),data_NoOutliers!BSV8,MID(data_NoOutliers!BSV8,2,99)/2),"")</f>
        <v/>
      </c>
      <c r="CFL8" s="4" t="str">
        <f>IFERROR(IF(N(data_NoOutliers!BSW8),data_NoOutliers!BSW8,MID(data_NoOutliers!BSW8,2,99)/2),"")</f>
        <v/>
      </c>
      <c r="CFM8" s="4" t="str">
        <f>IFERROR(IF(N(data_NoOutliers!BSX8),data_NoOutliers!BSX8,MID(data_NoOutliers!BSX8,2,99)/2),"")</f>
        <v/>
      </c>
      <c r="CFN8" s="4" t="str">
        <f>IFERROR(IF(N(data_NoOutliers!BSY8),data_NoOutliers!BSY8,MID(data_NoOutliers!BSY8,2,99)/2),"")</f>
        <v/>
      </c>
      <c r="CFO8" s="4" t="str">
        <f>IFERROR(IF(N(data_NoOutliers!BSZ8),data_NoOutliers!BSZ8,MID(data_NoOutliers!BSZ8,2,99)/2),"")</f>
        <v/>
      </c>
      <c r="CFP8" s="4" t="str">
        <f>IFERROR(IF(N(data_NoOutliers!BTA8),data_NoOutliers!BTA8,MID(data_NoOutliers!BTA8,2,99)/2),"")</f>
        <v/>
      </c>
      <c r="CFQ8" s="4" t="str">
        <f>IFERROR(IF(N(data_NoOutliers!BTB8),data_NoOutliers!BTB8,MID(data_NoOutliers!BTB8,2,99)/2),"")</f>
        <v/>
      </c>
      <c r="CFR8" s="4" t="str">
        <f>IFERROR(IF(N(data_NoOutliers!BTC8),data_NoOutliers!BTC8,MID(data_NoOutliers!BTC8,2,99)/2),"")</f>
        <v/>
      </c>
      <c r="CFS8" s="4" t="str">
        <f>IFERROR(IF(N(data_NoOutliers!BTD8),data_NoOutliers!BTD8,MID(data_NoOutliers!BTD8,2,99)/2),"")</f>
        <v/>
      </c>
      <c r="CFT8" s="4" t="str">
        <f>IFERROR(IF(N(data_NoOutliers!BTE8),data_NoOutliers!BTE8,MID(data_NoOutliers!BTE8,2,99)/2),"")</f>
        <v/>
      </c>
      <c r="CFU8" s="4" t="str">
        <f>IFERROR(IF(N(data_NoOutliers!BTF8),data_NoOutliers!BTF8,MID(data_NoOutliers!BTF8,2,99)/2),"")</f>
        <v/>
      </c>
      <c r="CFV8" s="4" t="str">
        <f>IFERROR(IF(N(data_NoOutliers!BTG8),data_NoOutliers!BTG8,MID(data_NoOutliers!BTG8,2,99)/2),"")</f>
        <v/>
      </c>
      <c r="CFW8" s="4" t="str">
        <f>IFERROR(IF(N(data_NoOutliers!BTH8),data_NoOutliers!BTH8,MID(data_NoOutliers!BTH8,2,99)/2),"")</f>
        <v/>
      </c>
      <c r="CFX8" s="4" t="str">
        <f>IFERROR(IF(N(data_NoOutliers!BTI8),data_NoOutliers!BTI8,MID(data_NoOutliers!BTI8,2,99)/2),"")</f>
        <v/>
      </c>
      <c r="CFY8" s="4" t="str">
        <f>IFERROR(IF(N(data_NoOutliers!BTJ8),data_NoOutliers!BTJ8,MID(data_NoOutliers!BTJ8,2,99)/2),"")</f>
        <v/>
      </c>
      <c r="CFZ8" s="4" t="str">
        <f>IFERROR(IF(N(data_NoOutliers!BTK8),data_NoOutliers!BTK8,MID(data_NoOutliers!BTK8,2,99)/2),"")</f>
        <v/>
      </c>
      <c r="CGA8" s="4" t="str">
        <f>IFERROR(IF(N(data_NoOutliers!BTL8),data_NoOutliers!BTL8,MID(data_NoOutliers!BTL8,2,99)/2),"")</f>
        <v/>
      </c>
      <c r="CGB8" s="4" t="str">
        <f>IFERROR(IF(N(data_NoOutliers!BTM8),data_NoOutliers!BTM8,MID(data_NoOutliers!BTM8,2,99)/2),"")</f>
        <v/>
      </c>
      <c r="CGC8" s="4" t="str">
        <f>IFERROR(IF(N(data_NoOutliers!BTN8),data_NoOutliers!BTN8,MID(data_NoOutliers!BTN8,2,99)/2),"")</f>
        <v/>
      </c>
      <c r="CGD8" s="4" t="str">
        <f>IFERROR(IF(N(data_NoOutliers!BTO8),data_NoOutliers!BTO8,MID(data_NoOutliers!BTO8,2,99)/2),"")</f>
        <v/>
      </c>
      <c r="CGE8" s="4" t="str">
        <f>IFERROR(IF(N(data_NoOutliers!BTP8),data_NoOutliers!BTP8,MID(data_NoOutliers!BTP8,2,99)/2),"")</f>
        <v/>
      </c>
      <c r="CGF8" s="4" t="str">
        <f>IFERROR(IF(N(data_NoOutliers!BTQ8),data_NoOutliers!BTQ8,MID(data_NoOutliers!BTQ8,2,99)/2),"")</f>
        <v/>
      </c>
      <c r="CGG8" s="4" t="str">
        <f>IFERROR(IF(N(data_NoOutliers!BTR8),data_NoOutliers!BTR8,MID(data_NoOutliers!BTR8,2,99)/2),"")</f>
        <v/>
      </c>
      <c r="CGH8" s="4" t="str">
        <f>IFERROR(IF(N(data_NoOutliers!BTS8),data_NoOutliers!BTS8,MID(data_NoOutliers!BTS8,2,99)/2),"")</f>
        <v/>
      </c>
      <c r="CGI8" s="4" t="str">
        <f>IFERROR(IF(N(data_NoOutliers!BTT8),data_NoOutliers!BTT8,MID(data_NoOutliers!BTT8,2,99)/2),"")</f>
        <v/>
      </c>
      <c r="CGJ8" s="4" t="str">
        <f>IFERROR(IF(N(data_NoOutliers!BTU8),data_NoOutliers!BTU8,MID(data_NoOutliers!BTU8,2,99)/2),"")</f>
        <v/>
      </c>
      <c r="CGK8" s="4" t="str">
        <f>IFERROR(IF(N(data_NoOutliers!BTV8),data_NoOutliers!BTV8,MID(data_NoOutliers!BTV8,2,99)/2),"")</f>
        <v/>
      </c>
      <c r="CGL8" s="4" t="str">
        <f>IFERROR(IF(N(data_NoOutliers!BTW8),data_NoOutliers!BTW8,MID(data_NoOutliers!BTW8,2,99)/2),"")</f>
        <v/>
      </c>
      <c r="CGM8" s="4" t="str">
        <f>IFERROR(IF(N(data_NoOutliers!BTX8),data_NoOutliers!BTX8,MID(data_NoOutliers!BTX8,2,99)/2),"")</f>
        <v/>
      </c>
      <c r="CGN8" s="4" t="str">
        <f>IFERROR(IF(N(data_NoOutliers!BTY8),data_NoOutliers!BTY8,MID(data_NoOutliers!BTY8,2,99)/2),"")</f>
        <v/>
      </c>
      <c r="CGO8" s="4" t="str">
        <f>IFERROR(IF(N(data_NoOutliers!BTZ8),data_NoOutliers!BTZ8,MID(data_NoOutliers!BTZ8,2,99)/2),"")</f>
        <v/>
      </c>
      <c r="CGP8" s="4" t="str">
        <f>IFERROR(IF(N(data_NoOutliers!BUA8),data_NoOutliers!BUA8,MID(data_NoOutliers!BUA8,2,99)/2),"")</f>
        <v/>
      </c>
      <c r="CGQ8" s="4" t="str">
        <f>IFERROR(IF(N(data_NoOutliers!BUB8),data_NoOutliers!BUB8,MID(data_NoOutliers!BUB8,2,99)/2),"")</f>
        <v/>
      </c>
      <c r="CGR8" s="4" t="str">
        <f>IFERROR(IF(N(data_NoOutliers!BUC8),data_NoOutliers!BUC8,MID(data_NoOutliers!BUC8,2,99)/2),"")</f>
        <v/>
      </c>
      <c r="CGS8" s="4" t="str">
        <f>IFERROR(IF(N(data_NoOutliers!BUD8),data_NoOutliers!BUD8,MID(data_NoOutliers!BUD8,2,99)/2),"")</f>
        <v/>
      </c>
      <c r="CGT8" s="4" t="str">
        <f>IFERROR(IF(N(data_NoOutliers!BUE8),data_NoOutliers!BUE8,MID(data_NoOutliers!BUE8,2,99)/2),"")</f>
        <v/>
      </c>
      <c r="CGU8" s="4" t="str">
        <f>IFERROR(IF(N(data_NoOutliers!BUF8),data_NoOutliers!BUF8,MID(data_NoOutliers!BUF8,2,99)/2),"")</f>
        <v/>
      </c>
      <c r="CGV8" s="4" t="str">
        <f>IFERROR(IF(N(data_NoOutliers!BUG8),data_NoOutliers!BUG8,MID(data_NoOutliers!BUG8,2,99)/2),"")</f>
        <v/>
      </c>
      <c r="CGW8" s="4" t="str">
        <f>IFERROR(IF(N(data_NoOutliers!BUH8),data_NoOutliers!BUH8,MID(data_NoOutliers!BUH8,2,99)/2),"")</f>
        <v/>
      </c>
      <c r="CGX8" s="4" t="str">
        <f>IFERROR(IF(N(data_NoOutliers!BUI8),data_NoOutliers!BUI8,MID(data_NoOutliers!BUI8,2,99)/2),"")</f>
        <v/>
      </c>
      <c r="CGY8" s="4" t="str">
        <f>IFERROR(IF(N(data_NoOutliers!BUJ8),data_NoOutliers!BUJ8,MID(data_NoOutliers!BUJ8,2,99)/2),"")</f>
        <v/>
      </c>
      <c r="CGZ8" s="4" t="str">
        <f>IFERROR(IF(N(data_NoOutliers!BUK8),data_NoOutliers!BUK8,MID(data_NoOutliers!BUK8,2,99)/2),"")</f>
        <v/>
      </c>
      <c r="CHA8" s="4" t="str">
        <f>IFERROR(IF(N(data_NoOutliers!BUL8),data_NoOutliers!BUL8,MID(data_NoOutliers!BUL8,2,99)/2),"")</f>
        <v/>
      </c>
      <c r="CHB8" s="4" t="str">
        <f>IFERROR(IF(N(data_NoOutliers!BUM8),data_NoOutliers!BUM8,MID(data_NoOutliers!BUM8,2,99)/2),"")</f>
        <v/>
      </c>
      <c r="CHC8" s="4" t="str">
        <f>IFERROR(IF(N(data_NoOutliers!BUN8),data_NoOutliers!BUN8,MID(data_NoOutliers!BUN8,2,99)/2),"")</f>
        <v/>
      </c>
      <c r="CHD8" s="4" t="str">
        <f>IFERROR(IF(N(data_NoOutliers!BUO8),data_NoOutliers!BUO8,MID(data_NoOutliers!BUO8,2,99)/2),"")</f>
        <v/>
      </c>
      <c r="CHE8" s="4" t="str">
        <f>IFERROR(IF(N(data_NoOutliers!BUP8),data_NoOutliers!BUP8,MID(data_NoOutliers!BUP8,2,99)/2),"")</f>
        <v/>
      </c>
      <c r="CHF8" s="4" t="str">
        <f>IFERROR(IF(N(data_NoOutliers!BUQ8),data_NoOutliers!BUQ8,MID(data_NoOutliers!BUQ8,2,99)/2),"")</f>
        <v/>
      </c>
      <c r="CHG8" s="4" t="str">
        <f>IFERROR(IF(N(data_NoOutliers!BUR8),data_NoOutliers!BUR8,MID(data_NoOutliers!BUR8,2,99)/2),"")</f>
        <v/>
      </c>
      <c r="CHH8" s="4" t="str">
        <f>IFERROR(IF(N(data_NoOutliers!BUS8),data_NoOutliers!BUS8,MID(data_NoOutliers!BUS8,2,99)/2),"")</f>
        <v/>
      </c>
      <c r="CHI8" s="4" t="str">
        <f>IFERROR(IF(N(data_NoOutliers!BUT8),data_NoOutliers!BUT8,MID(data_NoOutliers!BUT8,2,99)/2),"")</f>
        <v/>
      </c>
      <c r="CHJ8" s="4" t="str">
        <f>IFERROR(IF(N(data_NoOutliers!BUU8),data_NoOutliers!BUU8,MID(data_NoOutliers!BUU8,2,99)/2),"")</f>
        <v/>
      </c>
      <c r="CHK8" s="4" t="str">
        <f>IFERROR(IF(N(data_NoOutliers!BUV8),data_NoOutliers!BUV8,MID(data_NoOutliers!BUV8,2,99)/2),"")</f>
        <v/>
      </c>
      <c r="CHL8" s="4" t="str">
        <f>IFERROR(IF(N(data_NoOutliers!BUW8),data_NoOutliers!BUW8,MID(data_NoOutliers!BUW8,2,99)/2),"")</f>
        <v/>
      </c>
      <c r="CHM8" s="4" t="str">
        <f>IFERROR(IF(N(data_NoOutliers!BUX8),data_NoOutliers!BUX8,MID(data_NoOutliers!BUX8,2,99)/2),"")</f>
        <v/>
      </c>
      <c r="CHN8" s="4" t="str">
        <f>IFERROR(IF(N(data_NoOutliers!BUY8),data_NoOutliers!BUY8,MID(data_NoOutliers!BUY8,2,99)/2),"")</f>
        <v/>
      </c>
      <c r="CHO8" s="4" t="str">
        <f>IFERROR(IF(N(data_NoOutliers!BUZ8),data_NoOutliers!BUZ8,MID(data_NoOutliers!BUZ8,2,99)/2),"")</f>
        <v/>
      </c>
      <c r="CHP8" s="4" t="str">
        <f>IFERROR(IF(N(data_NoOutliers!BVA8),data_NoOutliers!BVA8,MID(data_NoOutliers!BVA8,2,99)/2),"")</f>
        <v/>
      </c>
      <c r="CHQ8" s="4" t="str">
        <f>IFERROR(IF(N(data_NoOutliers!BVB8),data_NoOutliers!BVB8,MID(data_NoOutliers!BVB8,2,99)/2),"")</f>
        <v/>
      </c>
      <c r="CHR8" s="4" t="str">
        <f>IFERROR(IF(N(data_NoOutliers!BVC8),data_NoOutliers!BVC8,MID(data_NoOutliers!BVC8,2,99)/2),"")</f>
        <v/>
      </c>
      <c r="CHS8" s="4" t="str">
        <f>IFERROR(IF(N(data_NoOutliers!BVD8),data_NoOutliers!BVD8,MID(data_NoOutliers!BVD8,2,99)/2),"")</f>
        <v/>
      </c>
      <c r="CHT8" s="4" t="str">
        <f>IFERROR(IF(N(data_NoOutliers!BVE8),data_NoOutliers!BVE8,MID(data_NoOutliers!BVE8,2,99)/2),"")</f>
        <v/>
      </c>
      <c r="CHU8" s="4" t="str">
        <f>IFERROR(IF(N(data_NoOutliers!BVF8),data_NoOutliers!BVF8,MID(data_NoOutliers!BVF8,2,99)/2),"")</f>
        <v/>
      </c>
      <c r="CHV8" s="4" t="str">
        <f>IFERROR(IF(N(data_NoOutliers!BVG8),data_NoOutliers!BVG8,MID(data_NoOutliers!BVG8,2,99)/2),"")</f>
        <v/>
      </c>
      <c r="CHW8" s="4" t="str">
        <f>IFERROR(IF(N(data_NoOutliers!BVH8),data_NoOutliers!BVH8,MID(data_NoOutliers!BVH8,2,99)/2),"")</f>
        <v/>
      </c>
      <c r="CHX8" s="4" t="str">
        <f>IFERROR(IF(N(data_NoOutliers!BVI8),data_NoOutliers!BVI8,MID(data_NoOutliers!BVI8,2,99)/2),"")</f>
        <v/>
      </c>
      <c r="CHY8" s="4" t="str">
        <f>IFERROR(IF(N(data_NoOutliers!BVJ8),data_NoOutliers!BVJ8,MID(data_NoOutliers!BVJ8,2,99)/2),"")</f>
        <v/>
      </c>
      <c r="CHZ8" s="4" t="str">
        <f>IFERROR(IF(N(data_NoOutliers!BVK8),data_NoOutliers!BVK8,MID(data_NoOutliers!BVK8,2,99)/2),"")</f>
        <v/>
      </c>
      <c r="CIA8" s="4" t="str">
        <f>IFERROR(IF(N(data_NoOutliers!BVL8),data_NoOutliers!BVL8,MID(data_NoOutliers!BVL8,2,99)/2),"")</f>
        <v/>
      </c>
      <c r="CIB8" s="4" t="str">
        <f>IFERROR(IF(N(data_NoOutliers!BVM8),data_NoOutliers!BVM8,MID(data_NoOutliers!BVM8,2,99)/2),"")</f>
        <v/>
      </c>
      <c r="CIC8" s="4" t="str">
        <f>IFERROR(IF(N(data_NoOutliers!BVN8),data_NoOutliers!BVN8,MID(data_NoOutliers!BVN8,2,99)/2),"")</f>
        <v/>
      </c>
      <c r="CID8" s="4" t="str">
        <f>IFERROR(IF(N(data_NoOutliers!BVO8),data_NoOutliers!BVO8,MID(data_NoOutliers!BVO8,2,99)/2),"")</f>
        <v/>
      </c>
      <c r="CIE8" s="4" t="str">
        <f>IFERROR(IF(N(data_NoOutliers!BVP8),data_NoOutliers!BVP8,MID(data_NoOutliers!BVP8,2,99)/2),"")</f>
        <v/>
      </c>
      <c r="CIF8" s="4" t="str">
        <f>IFERROR(IF(N(data_NoOutliers!BVQ8),data_NoOutliers!BVQ8,MID(data_NoOutliers!BVQ8,2,99)/2),"")</f>
        <v/>
      </c>
      <c r="CIG8" s="4" t="str">
        <f>IFERROR(IF(N(data_NoOutliers!BVR8),data_NoOutliers!BVR8,MID(data_NoOutliers!BVR8,2,99)/2),"")</f>
        <v/>
      </c>
      <c r="CIH8" s="4" t="str">
        <f>IFERROR(IF(N(data_NoOutliers!BVS8),data_NoOutliers!BVS8,MID(data_NoOutliers!BVS8,2,99)/2),"")</f>
        <v/>
      </c>
      <c r="CII8" s="4" t="str">
        <f>IFERROR(IF(N(data_NoOutliers!BVT8),data_NoOutliers!BVT8,MID(data_NoOutliers!BVT8,2,99)/2),"")</f>
        <v/>
      </c>
      <c r="CIJ8" s="4" t="str">
        <f>IFERROR(IF(N(data_NoOutliers!BVU8),data_NoOutliers!BVU8,MID(data_NoOutliers!BVU8,2,99)/2),"")</f>
        <v/>
      </c>
      <c r="CIK8" s="4" t="str">
        <f>IFERROR(IF(N(data_NoOutliers!BVV8),data_NoOutliers!BVV8,MID(data_NoOutliers!BVV8,2,99)/2),"")</f>
        <v/>
      </c>
      <c r="CIL8" s="4" t="str">
        <f>IFERROR(IF(N(data_NoOutliers!BVW8),data_NoOutliers!BVW8,MID(data_NoOutliers!BVW8,2,99)/2),"")</f>
        <v/>
      </c>
      <c r="CIM8" s="4" t="str">
        <f>IFERROR(IF(N(data_NoOutliers!BVX8),data_NoOutliers!BVX8,MID(data_NoOutliers!BVX8,2,99)/2),"")</f>
        <v/>
      </c>
      <c r="CIN8" s="4" t="str">
        <f>IFERROR(IF(N(data_NoOutliers!BVY8),data_NoOutliers!BVY8,MID(data_NoOutliers!BVY8,2,99)/2),"")</f>
        <v/>
      </c>
      <c r="CIO8" s="4" t="str">
        <f>IFERROR(IF(N(data_NoOutliers!BVZ8),data_NoOutliers!BVZ8,MID(data_NoOutliers!BVZ8,2,99)/2),"")</f>
        <v/>
      </c>
      <c r="CIP8" s="4" t="str">
        <f>IFERROR(IF(N(data_NoOutliers!BWA8),data_NoOutliers!BWA8,MID(data_NoOutliers!BWA8,2,99)/2),"")</f>
        <v/>
      </c>
      <c r="CIQ8" s="4" t="str">
        <f>IFERROR(IF(N(data_NoOutliers!BWB8),data_NoOutliers!BWB8,MID(data_NoOutliers!BWB8,2,99)/2),"")</f>
        <v/>
      </c>
      <c r="CIR8" s="4" t="str">
        <f>IFERROR(IF(N(data_NoOutliers!BWC8),data_NoOutliers!BWC8,MID(data_NoOutliers!BWC8,2,99)/2),"")</f>
        <v/>
      </c>
      <c r="CIS8" s="4" t="str">
        <f>IFERROR(IF(N(data_NoOutliers!BWD8),data_NoOutliers!BWD8,MID(data_NoOutliers!BWD8,2,99)/2),"")</f>
        <v/>
      </c>
      <c r="CIT8" s="4" t="str">
        <f>IFERROR(IF(N(data_NoOutliers!BWE8),data_NoOutliers!BWE8,MID(data_NoOutliers!BWE8,2,99)/2),"")</f>
        <v/>
      </c>
      <c r="CIU8" s="4" t="str">
        <f>IFERROR(IF(N(data_NoOutliers!BWF8),data_NoOutliers!BWF8,MID(data_NoOutliers!BWF8,2,99)/2),"")</f>
        <v/>
      </c>
      <c r="CIV8" s="4" t="str">
        <f>IFERROR(IF(N(data_NoOutliers!BWG8),data_NoOutliers!BWG8,MID(data_NoOutliers!BWG8,2,99)/2),"")</f>
        <v/>
      </c>
      <c r="CIW8" s="4" t="str">
        <f>IFERROR(IF(N(data_NoOutliers!BWH8),data_NoOutliers!BWH8,MID(data_NoOutliers!BWH8,2,99)/2),"")</f>
        <v/>
      </c>
      <c r="CIX8" s="4" t="str">
        <f>IFERROR(IF(N(data_NoOutliers!BWI8),data_NoOutliers!BWI8,MID(data_NoOutliers!BWI8,2,99)/2),"")</f>
        <v/>
      </c>
      <c r="CIY8" s="4" t="str">
        <f>IFERROR(IF(N(data_NoOutliers!BWJ8),data_NoOutliers!BWJ8,MID(data_NoOutliers!BWJ8,2,99)/2),"")</f>
        <v/>
      </c>
      <c r="CIZ8" s="4" t="str">
        <f>IFERROR(IF(N(data_NoOutliers!BWK8),data_NoOutliers!BWK8,MID(data_NoOutliers!BWK8,2,99)/2),"")</f>
        <v/>
      </c>
      <c r="CJA8" s="4" t="str">
        <f>IFERROR(IF(N(data_NoOutliers!BWL8),data_NoOutliers!BWL8,MID(data_NoOutliers!BWL8,2,99)/2),"")</f>
        <v/>
      </c>
      <c r="CJB8" s="4" t="str">
        <f>IFERROR(IF(N(data_NoOutliers!BWM8),data_NoOutliers!BWM8,MID(data_NoOutliers!BWM8,2,99)/2),"")</f>
        <v/>
      </c>
      <c r="CJC8" s="4" t="str">
        <f>IFERROR(IF(N(data_NoOutliers!BWN8),data_NoOutliers!BWN8,MID(data_NoOutliers!BWN8,2,99)/2),"")</f>
        <v/>
      </c>
      <c r="CJD8" s="4" t="str">
        <f>IFERROR(IF(N(data_NoOutliers!BWO8),data_NoOutliers!BWO8,MID(data_NoOutliers!BWO8,2,99)/2),"")</f>
        <v/>
      </c>
      <c r="CJE8" s="4" t="str">
        <f>IFERROR(IF(N(data_NoOutliers!BWP8),data_NoOutliers!BWP8,MID(data_NoOutliers!BWP8,2,99)/2),"")</f>
        <v/>
      </c>
      <c r="CJF8" s="4" t="str">
        <f>IFERROR(IF(N(data_NoOutliers!BWQ8),data_NoOutliers!BWQ8,MID(data_NoOutliers!BWQ8,2,99)/2),"")</f>
        <v/>
      </c>
      <c r="CJG8" s="4" t="str">
        <f>IFERROR(IF(N(data_NoOutliers!BWR8),data_NoOutliers!BWR8,MID(data_NoOutliers!BWR8,2,99)/2),"")</f>
        <v/>
      </c>
      <c r="CJH8" s="4" t="str">
        <f>IFERROR(IF(N(data_NoOutliers!BWS8),data_NoOutliers!BWS8,MID(data_NoOutliers!BWS8,2,99)/2),"")</f>
        <v/>
      </c>
      <c r="CJI8" s="4" t="str">
        <f>IFERROR(IF(N(data_NoOutliers!BWT8),data_NoOutliers!BWT8,MID(data_NoOutliers!BWT8,2,99)/2),"")</f>
        <v/>
      </c>
      <c r="CJJ8" s="4" t="str">
        <f>IFERROR(IF(N(data_NoOutliers!BWU8),data_NoOutliers!BWU8,MID(data_NoOutliers!BWU8,2,99)/2),"")</f>
        <v/>
      </c>
      <c r="CJK8" s="4" t="str">
        <f>IFERROR(IF(N(data_NoOutliers!BWV8),data_NoOutliers!BWV8,MID(data_NoOutliers!BWV8,2,99)/2),"")</f>
        <v/>
      </c>
      <c r="CJL8" s="4" t="str">
        <f>IFERROR(IF(N(data_NoOutliers!BWW8),data_NoOutliers!BWW8,MID(data_NoOutliers!BWW8,2,99)/2),"")</f>
        <v/>
      </c>
      <c r="CJM8" s="4" t="str">
        <f>IFERROR(IF(N(data_NoOutliers!BWX8),data_NoOutliers!BWX8,MID(data_NoOutliers!BWX8,2,99)/2),"")</f>
        <v/>
      </c>
      <c r="CJN8" s="4" t="str">
        <f>IFERROR(IF(N(data_NoOutliers!BWY8),data_NoOutliers!BWY8,MID(data_NoOutliers!BWY8,2,99)/2),"")</f>
        <v/>
      </c>
      <c r="CJO8" s="4" t="str">
        <f>IFERROR(IF(N(data_NoOutliers!BWZ8),data_NoOutliers!BWZ8,MID(data_NoOutliers!BWZ8,2,99)/2),"")</f>
        <v/>
      </c>
      <c r="CJP8" s="4" t="str">
        <f>IFERROR(IF(N(data_NoOutliers!BXA8),data_NoOutliers!BXA8,MID(data_NoOutliers!BXA8,2,99)/2),"")</f>
        <v/>
      </c>
      <c r="CJQ8" s="4" t="str">
        <f>IFERROR(IF(N(data_NoOutliers!BXB8),data_NoOutliers!BXB8,MID(data_NoOutliers!BXB8,2,99)/2),"")</f>
        <v/>
      </c>
      <c r="CJR8" s="4" t="str">
        <f>IFERROR(IF(N(data_NoOutliers!BXC8),data_NoOutliers!BXC8,MID(data_NoOutliers!BXC8,2,99)/2),"")</f>
        <v/>
      </c>
      <c r="CJS8" s="4" t="str">
        <f>IFERROR(IF(N(data_NoOutliers!BXD8),data_NoOutliers!BXD8,MID(data_NoOutliers!BXD8,2,99)/2),"")</f>
        <v/>
      </c>
      <c r="CJT8" s="4" t="str">
        <f>IFERROR(IF(N(data_NoOutliers!BXE8),data_NoOutliers!BXE8,MID(data_NoOutliers!BXE8,2,99)/2),"")</f>
        <v/>
      </c>
      <c r="CJU8" s="4" t="str">
        <f>IFERROR(IF(N(data_NoOutliers!BXF8),data_NoOutliers!BXF8,MID(data_NoOutliers!BXF8,2,99)/2),"")</f>
        <v/>
      </c>
      <c r="CJV8" s="4" t="str">
        <f>IFERROR(IF(N(data_NoOutliers!BXG8),data_NoOutliers!BXG8,MID(data_NoOutliers!BXG8,2,99)/2),"")</f>
        <v/>
      </c>
      <c r="CJW8" s="4" t="str">
        <f>IFERROR(IF(N(data_NoOutliers!BXH8),data_NoOutliers!BXH8,MID(data_NoOutliers!BXH8,2,99)/2),"")</f>
        <v/>
      </c>
      <c r="CJX8" s="4" t="str">
        <f>IFERROR(IF(N(data_NoOutliers!BXI8),data_NoOutliers!BXI8,MID(data_NoOutliers!BXI8,2,99)/2),"")</f>
        <v/>
      </c>
      <c r="CJY8" s="4" t="str">
        <f>IFERROR(IF(N(data_NoOutliers!BXJ8),data_NoOutliers!BXJ8,MID(data_NoOutliers!BXJ8,2,99)/2),"")</f>
        <v/>
      </c>
      <c r="CJZ8" s="4" t="str">
        <f>IFERROR(IF(N(data_NoOutliers!BXK8),data_NoOutliers!BXK8,MID(data_NoOutliers!BXK8,2,99)/2),"")</f>
        <v/>
      </c>
      <c r="CKA8" s="4" t="str">
        <f>IFERROR(IF(N(data_NoOutliers!BXL8),data_NoOutliers!BXL8,MID(data_NoOutliers!BXL8,2,99)/2),"")</f>
        <v/>
      </c>
      <c r="CKB8" s="4" t="str">
        <f>IFERROR(IF(N(data_NoOutliers!BXM8),data_NoOutliers!BXM8,MID(data_NoOutliers!BXM8,2,99)/2),"")</f>
        <v/>
      </c>
      <c r="CKC8" s="4" t="str">
        <f>IFERROR(IF(N(data_NoOutliers!BXN8),data_NoOutliers!BXN8,MID(data_NoOutliers!BXN8,2,99)/2),"")</f>
        <v/>
      </c>
      <c r="CKD8" s="4" t="str">
        <f>IFERROR(IF(N(data_NoOutliers!BXO8),data_NoOutliers!BXO8,MID(data_NoOutliers!BXO8,2,99)/2),"")</f>
        <v/>
      </c>
      <c r="CKE8" s="4" t="str">
        <f>IFERROR(IF(N(data_NoOutliers!BXP8),data_NoOutliers!BXP8,MID(data_NoOutliers!BXP8,2,99)/2),"")</f>
        <v/>
      </c>
      <c r="CKF8" s="4" t="str">
        <f>IFERROR(IF(N(data_NoOutliers!BXQ8),data_NoOutliers!BXQ8,MID(data_NoOutliers!BXQ8,2,99)/2),"")</f>
        <v/>
      </c>
      <c r="CKG8" s="4" t="str">
        <f>IFERROR(IF(N(data_NoOutliers!BXR8),data_NoOutliers!BXR8,MID(data_NoOutliers!BXR8,2,99)/2),"")</f>
        <v/>
      </c>
      <c r="CKH8" s="4" t="str">
        <f>IFERROR(IF(N(data_NoOutliers!BXS8),data_NoOutliers!BXS8,MID(data_NoOutliers!BXS8,2,99)/2),"")</f>
        <v/>
      </c>
      <c r="CKI8" s="4" t="str">
        <f>IFERROR(IF(N(data_NoOutliers!BXT8),data_NoOutliers!BXT8,MID(data_NoOutliers!BXT8,2,99)/2),"")</f>
        <v/>
      </c>
      <c r="CKJ8" s="4" t="str">
        <f>IFERROR(IF(N(data_NoOutliers!BXU8),data_NoOutliers!BXU8,MID(data_NoOutliers!BXU8,2,99)/2),"")</f>
        <v/>
      </c>
      <c r="CKK8" s="4" t="str">
        <f>IFERROR(IF(N(data_NoOutliers!BXV8),data_NoOutliers!BXV8,MID(data_NoOutliers!BXV8,2,99)/2),"")</f>
        <v/>
      </c>
      <c r="CKL8" s="4" t="str">
        <f>IFERROR(IF(N(data_NoOutliers!BXW8),data_NoOutliers!BXW8,MID(data_NoOutliers!BXW8,2,99)/2),"")</f>
        <v/>
      </c>
      <c r="CKM8" s="4" t="str">
        <f>IFERROR(IF(N(data_NoOutliers!BXX8),data_NoOutliers!BXX8,MID(data_NoOutliers!BXX8,2,99)/2),"")</f>
        <v/>
      </c>
      <c r="CKN8" s="4" t="str">
        <f>IFERROR(IF(N(data_NoOutliers!BXY8),data_NoOutliers!BXY8,MID(data_NoOutliers!BXY8,2,99)/2),"")</f>
        <v/>
      </c>
      <c r="CKO8" s="4" t="str">
        <f>IFERROR(IF(N(data_NoOutliers!BXZ8),data_NoOutliers!BXZ8,MID(data_NoOutliers!BXZ8,2,99)/2),"")</f>
        <v/>
      </c>
      <c r="CKP8" s="4" t="str">
        <f>IFERROR(IF(N(data_NoOutliers!BYA8),data_NoOutliers!BYA8,MID(data_NoOutliers!BYA8,2,99)/2),"")</f>
        <v/>
      </c>
      <c r="CKQ8" s="4" t="str">
        <f>IFERROR(IF(N(data_NoOutliers!BYB8),data_NoOutliers!BYB8,MID(data_NoOutliers!BYB8,2,99)/2),"")</f>
        <v/>
      </c>
      <c r="CKR8" s="4" t="str">
        <f>IFERROR(IF(N(data_NoOutliers!BYC8),data_NoOutliers!BYC8,MID(data_NoOutliers!BYC8,2,99)/2),"")</f>
        <v/>
      </c>
      <c r="CKS8" s="4" t="str">
        <f>IFERROR(IF(N(data_NoOutliers!BYD8),data_NoOutliers!BYD8,MID(data_NoOutliers!BYD8,2,99)/2),"")</f>
        <v/>
      </c>
      <c r="CKT8" s="4" t="str">
        <f>IFERROR(IF(N(data_NoOutliers!BYE8),data_NoOutliers!BYE8,MID(data_NoOutliers!BYE8,2,99)/2),"")</f>
        <v/>
      </c>
      <c r="CKU8" s="4" t="str">
        <f>IFERROR(IF(N(data_NoOutliers!BYF8),data_NoOutliers!BYF8,MID(data_NoOutliers!BYF8,2,99)/2),"")</f>
        <v/>
      </c>
      <c r="CKV8" s="4" t="str">
        <f>IFERROR(IF(N(data_NoOutliers!BYG8),data_NoOutliers!BYG8,MID(data_NoOutliers!BYG8,2,99)/2),"")</f>
        <v/>
      </c>
      <c r="CKW8" s="4" t="str">
        <f>IFERROR(IF(N(data_NoOutliers!BYH8),data_NoOutliers!BYH8,MID(data_NoOutliers!BYH8,2,99)/2),"")</f>
        <v/>
      </c>
      <c r="CKX8" s="4" t="str">
        <f>IFERROR(IF(N(data_NoOutliers!BYI8),data_NoOutliers!BYI8,MID(data_NoOutliers!BYI8,2,99)/2),"")</f>
        <v/>
      </c>
      <c r="CKY8" s="4" t="str">
        <f>IFERROR(IF(N(data_NoOutliers!BYJ8),data_NoOutliers!BYJ8,MID(data_NoOutliers!BYJ8,2,99)/2),"")</f>
        <v/>
      </c>
      <c r="CKZ8" s="4" t="str">
        <f>IFERROR(IF(N(data_NoOutliers!BYK8),data_NoOutliers!BYK8,MID(data_NoOutliers!BYK8,2,99)/2),"")</f>
        <v/>
      </c>
      <c r="CLA8" s="4" t="str">
        <f>IFERROR(IF(N(data_NoOutliers!BYL8),data_NoOutliers!BYL8,MID(data_NoOutliers!BYL8,2,99)/2),"")</f>
        <v/>
      </c>
      <c r="CLB8" s="4" t="str">
        <f>IFERROR(IF(N(data_NoOutliers!BYM8),data_NoOutliers!BYM8,MID(data_NoOutliers!BYM8,2,99)/2),"")</f>
        <v/>
      </c>
      <c r="CLC8" s="4" t="str">
        <f>IFERROR(IF(N(data_NoOutliers!BYN8),data_NoOutliers!BYN8,MID(data_NoOutliers!BYN8,2,99)/2),"")</f>
        <v/>
      </c>
      <c r="CLD8" s="4" t="str">
        <f>IFERROR(IF(N(data_NoOutliers!BYO8),data_NoOutliers!BYO8,MID(data_NoOutliers!BYO8,2,99)/2),"")</f>
        <v/>
      </c>
      <c r="CLE8" s="4" t="str">
        <f>IFERROR(IF(N(data_NoOutliers!BYP8),data_NoOutliers!BYP8,MID(data_NoOutliers!BYP8,2,99)/2),"")</f>
        <v/>
      </c>
      <c r="CLF8" s="4" t="str">
        <f>IFERROR(IF(N(data_NoOutliers!BYQ8),data_NoOutliers!BYQ8,MID(data_NoOutliers!BYQ8,2,99)/2),"")</f>
        <v/>
      </c>
      <c r="CLG8" s="4" t="str">
        <f>IFERROR(IF(N(data_NoOutliers!BYR8),data_NoOutliers!BYR8,MID(data_NoOutliers!BYR8,2,99)/2),"")</f>
        <v/>
      </c>
      <c r="CLH8" s="4" t="str">
        <f>IFERROR(IF(N(data_NoOutliers!BYS8),data_NoOutliers!BYS8,MID(data_NoOutliers!BYS8,2,99)/2),"")</f>
        <v/>
      </c>
      <c r="CLI8" s="4" t="str">
        <f>IFERROR(IF(N(data_NoOutliers!BYT8),data_NoOutliers!BYT8,MID(data_NoOutliers!BYT8,2,99)/2),"")</f>
        <v/>
      </c>
      <c r="CLJ8" s="4" t="str">
        <f>IFERROR(IF(N(data_NoOutliers!BYU8),data_NoOutliers!BYU8,MID(data_NoOutliers!BYU8,2,99)/2),"")</f>
        <v/>
      </c>
      <c r="CLK8" s="4" t="str">
        <f>IFERROR(IF(N(data_NoOutliers!BYV8),data_NoOutliers!BYV8,MID(data_NoOutliers!BYV8,2,99)/2),"")</f>
        <v/>
      </c>
      <c r="CLL8" s="4" t="str">
        <f>IFERROR(IF(N(data_NoOutliers!BYW8),data_NoOutliers!BYW8,MID(data_NoOutliers!BYW8,2,99)/2),"")</f>
        <v/>
      </c>
      <c r="CLM8" s="4" t="str">
        <f>IFERROR(IF(N(data_NoOutliers!BYX8),data_NoOutliers!BYX8,MID(data_NoOutliers!BYX8,2,99)/2),"")</f>
        <v/>
      </c>
      <c r="CLN8" s="4" t="str">
        <f>IFERROR(IF(N(data_NoOutliers!BYY8),data_NoOutliers!BYY8,MID(data_NoOutliers!BYY8,2,99)/2),"")</f>
        <v/>
      </c>
      <c r="CLO8" s="4" t="str">
        <f>IFERROR(IF(N(data_NoOutliers!BYZ8),data_NoOutliers!BYZ8,MID(data_NoOutliers!BYZ8,2,99)/2),"")</f>
        <v/>
      </c>
      <c r="CLP8" s="4" t="str">
        <f>IFERROR(IF(N(data_NoOutliers!BZA8),data_NoOutliers!BZA8,MID(data_NoOutliers!BZA8,2,99)/2),"")</f>
        <v/>
      </c>
      <c r="CLQ8" s="4" t="str">
        <f>IFERROR(IF(N(data_NoOutliers!BZB8),data_NoOutliers!BZB8,MID(data_NoOutliers!BZB8,2,99)/2),"")</f>
        <v/>
      </c>
      <c r="CLR8" s="4" t="str">
        <f>IFERROR(IF(N(data_NoOutliers!BZC8),data_NoOutliers!BZC8,MID(data_NoOutliers!BZC8,2,99)/2),"")</f>
        <v/>
      </c>
      <c r="CLS8" s="4" t="str">
        <f>IFERROR(IF(N(data_NoOutliers!BZD8),data_NoOutliers!BZD8,MID(data_NoOutliers!BZD8,2,99)/2),"")</f>
        <v/>
      </c>
      <c r="CLT8" s="4" t="str">
        <f>IFERROR(IF(N(data_NoOutliers!BZE8),data_NoOutliers!BZE8,MID(data_NoOutliers!BZE8,2,99)/2),"")</f>
        <v/>
      </c>
      <c r="CLU8" s="4" t="str">
        <f>IFERROR(IF(N(data_NoOutliers!BZF8),data_NoOutliers!BZF8,MID(data_NoOutliers!BZF8,2,99)/2),"")</f>
        <v/>
      </c>
      <c r="CLV8" s="4" t="str">
        <f>IFERROR(IF(N(data_NoOutliers!BZG8),data_NoOutliers!BZG8,MID(data_NoOutliers!BZG8,2,99)/2),"")</f>
        <v/>
      </c>
      <c r="CLW8" s="4" t="str">
        <f>IFERROR(IF(N(data_NoOutliers!BZH8),data_NoOutliers!BZH8,MID(data_NoOutliers!BZH8,2,99)/2),"")</f>
        <v/>
      </c>
      <c r="CLX8" s="4" t="str">
        <f>IFERROR(IF(N(data_NoOutliers!BZI8),data_NoOutliers!BZI8,MID(data_NoOutliers!BZI8,2,99)/2),"")</f>
        <v/>
      </c>
      <c r="CLY8" s="4" t="str">
        <f>IFERROR(IF(N(data_NoOutliers!BZJ8),data_NoOutliers!BZJ8,MID(data_NoOutliers!BZJ8,2,99)/2),"")</f>
        <v/>
      </c>
      <c r="CLZ8" s="4" t="str">
        <f>IFERROR(IF(N(data_NoOutliers!BZK8),data_NoOutliers!BZK8,MID(data_NoOutliers!BZK8,2,99)/2),"")</f>
        <v/>
      </c>
      <c r="CMA8" s="4" t="str">
        <f>IFERROR(IF(N(data_NoOutliers!BZL8),data_NoOutliers!BZL8,MID(data_NoOutliers!BZL8,2,99)/2),"")</f>
        <v/>
      </c>
      <c r="CMB8" s="4" t="str">
        <f>IFERROR(IF(N(data_NoOutliers!BZM8),data_NoOutliers!BZM8,MID(data_NoOutliers!BZM8,2,99)/2),"")</f>
        <v/>
      </c>
      <c r="CMC8" s="4" t="str">
        <f>IFERROR(IF(N(data_NoOutliers!BZN8),data_NoOutliers!BZN8,MID(data_NoOutliers!BZN8,2,99)/2),"")</f>
        <v/>
      </c>
      <c r="CMD8" s="4" t="str">
        <f>IFERROR(IF(N(data_NoOutliers!BZO8),data_NoOutliers!BZO8,MID(data_NoOutliers!BZO8,2,99)/2),"")</f>
        <v/>
      </c>
      <c r="CME8" s="4" t="str">
        <f>IFERROR(IF(N(data_NoOutliers!BZP8),data_NoOutliers!BZP8,MID(data_NoOutliers!BZP8,2,99)/2),"")</f>
        <v/>
      </c>
      <c r="CMF8" s="4" t="str">
        <f>IFERROR(IF(N(data_NoOutliers!BZQ8),data_NoOutliers!BZQ8,MID(data_NoOutliers!BZQ8,2,99)/2),"")</f>
        <v/>
      </c>
      <c r="CMG8" s="4" t="str">
        <f>IFERROR(IF(N(data_NoOutliers!BZR8),data_NoOutliers!BZR8,MID(data_NoOutliers!BZR8,2,99)/2),"")</f>
        <v/>
      </c>
      <c r="CMH8" s="4" t="str">
        <f>IFERROR(IF(N(data_NoOutliers!BZS8),data_NoOutliers!BZS8,MID(data_NoOutliers!BZS8,2,99)/2),"")</f>
        <v/>
      </c>
      <c r="CMI8" s="4" t="str">
        <f>IFERROR(IF(N(data_NoOutliers!BZT8),data_NoOutliers!BZT8,MID(data_NoOutliers!BZT8,2,99)/2),"")</f>
        <v/>
      </c>
      <c r="CMJ8" s="4" t="str">
        <f>IFERROR(IF(N(data_NoOutliers!BZU8),data_NoOutliers!BZU8,MID(data_NoOutliers!BZU8,2,99)/2),"")</f>
        <v/>
      </c>
      <c r="CMK8" s="4" t="str">
        <f>IFERROR(IF(N(data_NoOutliers!BZV8),data_NoOutliers!BZV8,MID(data_NoOutliers!BZV8,2,99)/2),"")</f>
        <v/>
      </c>
      <c r="CML8" s="4" t="str">
        <f>IFERROR(IF(N(data_NoOutliers!BZW8),data_NoOutliers!BZW8,MID(data_NoOutliers!BZW8,2,99)/2),"")</f>
        <v/>
      </c>
      <c r="CMM8" s="4" t="str">
        <f>IFERROR(IF(N(data_NoOutliers!BZX8),data_NoOutliers!BZX8,MID(data_NoOutliers!BZX8,2,99)/2),"")</f>
        <v/>
      </c>
      <c r="CMN8" s="4" t="str">
        <f>IFERROR(IF(N(data_NoOutliers!BZY8),data_NoOutliers!BZY8,MID(data_NoOutliers!BZY8,2,99)/2),"")</f>
        <v/>
      </c>
      <c r="CMO8" s="4" t="str">
        <f>IFERROR(IF(N(data_NoOutliers!BZZ8),data_NoOutliers!BZZ8,MID(data_NoOutliers!BZZ8,2,99)/2),"")</f>
        <v/>
      </c>
      <c r="CMP8" s="4" t="str">
        <f>IFERROR(IF(N(data_NoOutliers!CAA8),data_NoOutliers!CAA8,MID(data_NoOutliers!CAA8,2,99)/2),"")</f>
        <v/>
      </c>
      <c r="CMQ8" s="4" t="str">
        <f>IFERROR(IF(N(data_NoOutliers!CAB8),data_NoOutliers!CAB8,MID(data_NoOutliers!CAB8,2,99)/2),"")</f>
        <v/>
      </c>
      <c r="CMR8" s="4" t="str">
        <f>IFERROR(IF(N(data_NoOutliers!CAC8),data_NoOutliers!CAC8,MID(data_NoOutliers!CAC8,2,99)/2),"")</f>
        <v/>
      </c>
      <c r="CMS8" s="4" t="str">
        <f>IFERROR(IF(N(data_NoOutliers!CAD8),data_NoOutliers!CAD8,MID(data_NoOutliers!CAD8,2,99)/2),"")</f>
        <v/>
      </c>
      <c r="CMT8" s="4" t="str">
        <f>IFERROR(IF(N(data_NoOutliers!CAE8),data_NoOutliers!CAE8,MID(data_NoOutliers!CAE8,2,99)/2),"")</f>
        <v/>
      </c>
      <c r="CMU8" s="4" t="str">
        <f>IFERROR(IF(N(data_NoOutliers!CAF8),data_NoOutliers!CAF8,MID(data_NoOutliers!CAF8,2,99)/2),"")</f>
        <v/>
      </c>
      <c r="CMV8" s="4" t="str">
        <f>IFERROR(IF(N(data_NoOutliers!CAG8),data_NoOutliers!CAG8,MID(data_NoOutliers!CAG8,2,99)/2),"")</f>
        <v/>
      </c>
      <c r="CMW8" s="4" t="str">
        <f>IFERROR(IF(N(data_NoOutliers!CAH8),data_NoOutliers!CAH8,MID(data_NoOutliers!CAH8,2,99)/2),"")</f>
        <v/>
      </c>
      <c r="CMX8" s="4" t="str">
        <f>IFERROR(IF(N(data_NoOutliers!CAI8),data_NoOutliers!CAI8,MID(data_NoOutliers!CAI8,2,99)/2),"")</f>
        <v/>
      </c>
      <c r="CMY8" s="4" t="str">
        <f>IFERROR(IF(N(data_NoOutliers!CAJ8),data_NoOutliers!CAJ8,MID(data_NoOutliers!CAJ8,2,99)/2),"")</f>
        <v/>
      </c>
      <c r="CMZ8" s="4" t="str">
        <f>IFERROR(IF(N(data_NoOutliers!CAK8),data_NoOutliers!CAK8,MID(data_NoOutliers!CAK8,2,99)/2),"")</f>
        <v/>
      </c>
      <c r="CNA8" s="4" t="str">
        <f>IFERROR(IF(N(data_NoOutliers!CAL8),data_NoOutliers!CAL8,MID(data_NoOutliers!CAL8,2,99)/2),"")</f>
        <v/>
      </c>
      <c r="CNB8" s="4" t="str">
        <f>IFERROR(IF(N(data_NoOutliers!CAM8),data_NoOutliers!CAM8,MID(data_NoOutliers!CAM8,2,99)/2),"")</f>
        <v/>
      </c>
      <c r="CNC8" s="4" t="str">
        <f>IFERROR(IF(N(data_NoOutliers!CAN8),data_NoOutliers!CAN8,MID(data_NoOutliers!CAN8,2,99)/2),"")</f>
        <v/>
      </c>
      <c r="CND8" s="4" t="str">
        <f>IFERROR(IF(N(data_NoOutliers!CAO8),data_NoOutliers!CAO8,MID(data_NoOutliers!CAO8,2,99)/2),"")</f>
        <v/>
      </c>
      <c r="CNE8" s="4" t="str">
        <f>IFERROR(IF(N(data_NoOutliers!CAP8),data_NoOutliers!CAP8,MID(data_NoOutliers!CAP8,2,99)/2),"")</f>
        <v/>
      </c>
      <c r="CNF8" s="4" t="str">
        <f>IFERROR(IF(N(data_NoOutliers!CAQ8),data_NoOutliers!CAQ8,MID(data_NoOutliers!CAQ8,2,99)/2),"")</f>
        <v/>
      </c>
      <c r="CNG8" s="4" t="str">
        <f>IFERROR(IF(N(data_NoOutliers!CAR8),data_NoOutliers!CAR8,MID(data_NoOutliers!CAR8,2,99)/2),"")</f>
        <v/>
      </c>
      <c r="CNH8" s="4" t="str">
        <f>IFERROR(IF(N(data_NoOutliers!CAS8),data_NoOutliers!CAS8,MID(data_NoOutliers!CAS8,2,99)/2),"")</f>
        <v/>
      </c>
      <c r="CNI8" s="4" t="str">
        <f>IFERROR(IF(N(data_NoOutliers!CAT8),data_NoOutliers!CAT8,MID(data_NoOutliers!CAT8,2,99)/2),"")</f>
        <v/>
      </c>
      <c r="CNJ8" s="4" t="str">
        <f>IFERROR(IF(N(data_NoOutliers!CAU8),data_NoOutliers!CAU8,MID(data_NoOutliers!CAU8,2,99)/2),"")</f>
        <v/>
      </c>
      <c r="CNK8" s="4" t="str">
        <f>IFERROR(IF(N(data_NoOutliers!CAV8),data_NoOutliers!CAV8,MID(data_NoOutliers!CAV8,2,99)/2),"")</f>
        <v/>
      </c>
      <c r="CNL8" s="4" t="str">
        <f>IFERROR(IF(N(data_NoOutliers!CAW8),data_NoOutliers!CAW8,MID(data_NoOutliers!CAW8,2,99)/2),"")</f>
        <v/>
      </c>
      <c r="CNM8" s="4" t="str">
        <f>IFERROR(IF(N(data_NoOutliers!CAX8),data_NoOutliers!CAX8,MID(data_NoOutliers!CAX8,2,99)/2),"")</f>
        <v/>
      </c>
      <c r="CNN8" s="4" t="str">
        <f>IFERROR(IF(N(data_NoOutliers!CAY8),data_NoOutliers!CAY8,MID(data_NoOutliers!CAY8,2,99)/2),"")</f>
        <v/>
      </c>
      <c r="CNO8" s="4" t="str">
        <f>IFERROR(IF(N(data_NoOutliers!CAZ8),data_NoOutliers!CAZ8,MID(data_NoOutliers!CAZ8,2,99)/2),"")</f>
        <v/>
      </c>
      <c r="CNP8" s="4" t="str">
        <f>IFERROR(IF(N(data_NoOutliers!CBA8),data_NoOutliers!CBA8,MID(data_NoOutliers!CBA8,2,99)/2),"")</f>
        <v/>
      </c>
      <c r="CNQ8" s="4" t="str">
        <f>IFERROR(IF(N(data_NoOutliers!CBB8),data_NoOutliers!CBB8,MID(data_NoOutliers!CBB8,2,99)/2),"")</f>
        <v/>
      </c>
      <c r="CNR8" s="4" t="str">
        <f>IFERROR(IF(N(data_NoOutliers!CBC8),data_NoOutliers!CBC8,MID(data_NoOutliers!CBC8,2,99)/2),"")</f>
        <v/>
      </c>
      <c r="CNS8" s="4" t="str">
        <f>IFERROR(IF(N(data_NoOutliers!CBD8),data_NoOutliers!CBD8,MID(data_NoOutliers!CBD8,2,99)/2),"")</f>
        <v/>
      </c>
      <c r="CNT8" s="4" t="str">
        <f>IFERROR(IF(N(data_NoOutliers!CBE8),data_NoOutliers!CBE8,MID(data_NoOutliers!CBE8,2,99)/2),"")</f>
        <v/>
      </c>
      <c r="CNU8" s="4" t="str">
        <f>IFERROR(IF(N(data_NoOutliers!CBF8),data_NoOutliers!CBF8,MID(data_NoOutliers!CBF8,2,99)/2),"")</f>
        <v/>
      </c>
      <c r="CNV8" s="4" t="str">
        <f>IFERROR(IF(N(data_NoOutliers!CBG8),data_NoOutliers!CBG8,MID(data_NoOutliers!CBG8,2,99)/2),"")</f>
        <v/>
      </c>
      <c r="CNW8" s="4" t="str">
        <f>IFERROR(IF(N(data_NoOutliers!CBH8),data_NoOutliers!CBH8,MID(data_NoOutliers!CBH8,2,99)/2),"")</f>
        <v/>
      </c>
      <c r="CNX8" s="4" t="str">
        <f>IFERROR(IF(N(data_NoOutliers!CBI8),data_NoOutliers!CBI8,MID(data_NoOutliers!CBI8,2,99)/2),"")</f>
        <v/>
      </c>
      <c r="CNY8" s="4" t="str">
        <f>IFERROR(IF(N(data_NoOutliers!CBJ8),data_NoOutliers!CBJ8,MID(data_NoOutliers!CBJ8,2,99)/2),"")</f>
        <v/>
      </c>
      <c r="CNZ8" s="4" t="str">
        <f>IFERROR(IF(N(data_NoOutliers!CBK8),data_NoOutliers!CBK8,MID(data_NoOutliers!CBK8,2,99)/2),"")</f>
        <v/>
      </c>
      <c r="COA8" s="4" t="str">
        <f>IFERROR(IF(N(data_NoOutliers!CBL8),data_NoOutliers!CBL8,MID(data_NoOutliers!CBL8,2,99)/2),"")</f>
        <v/>
      </c>
      <c r="COB8" s="4" t="str">
        <f>IFERROR(IF(N(data_NoOutliers!CBM8),data_NoOutliers!CBM8,MID(data_NoOutliers!CBM8,2,99)/2),"")</f>
        <v/>
      </c>
      <c r="COC8" s="4" t="str">
        <f>IFERROR(IF(N(data_NoOutliers!CBN8),data_NoOutliers!CBN8,MID(data_NoOutliers!CBN8,2,99)/2),"")</f>
        <v/>
      </c>
      <c r="COD8" s="4" t="str">
        <f>IFERROR(IF(N(data_NoOutliers!CBO8),data_NoOutliers!CBO8,MID(data_NoOutliers!CBO8,2,99)/2),"")</f>
        <v/>
      </c>
      <c r="COE8" s="4" t="str">
        <f>IFERROR(IF(N(data_NoOutliers!CBP8),data_NoOutliers!CBP8,MID(data_NoOutliers!CBP8,2,99)/2),"")</f>
        <v/>
      </c>
      <c r="COF8" s="4" t="str">
        <f>IFERROR(IF(N(data_NoOutliers!CBQ8),data_NoOutliers!CBQ8,MID(data_NoOutliers!CBQ8,2,99)/2),"")</f>
        <v/>
      </c>
      <c r="COG8" s="4" t="str">
        <f>IFERROR(IF(N(data_NoOutliers!CBR8),data_NoOutliers!CBR8,MID(data_NoOutliers!CBR8,2,99)/2),"")</f>
        <v/>
      </c>
      <c r="COH8" s="4" t="str">
        <f>IFERROR(IF(N(data_NoOutliers!CBS8),data_NoOutliers!CBS8,MID(data_NoOutliers!CBS8,2,99)/2),"")</f>
        <v/>
      </c>
      <c r="COI8" s="4" t="str">
        <f>IFERROR(IF(N(data_NoOutliers!CBT8),data_NoOutliers!CBT8,MID(data_NoOutliers!CBT8,2,99)/2),"")</f>
        <v/>
      </c>
      <c r="COJ8" s="4" t="str">
        <f>IFERROR(IF(N(data_NoOutliers!CBU8),data_NoOutliers!CBU8,MID(data_NoOutliers!CBU8,2,99)/2),"")</f>
        <v/>
      </c>
      <c r="COK8" s="4" t="str">
        <f>IFERROR(IF(N(data_NoOutliers!CBV8),data_NoOutliers!CBV8,MID(data_NoOutliers!CBV8,2,99)/2),"")</f>
        <v/>
      </c>
      <c r="COL8" s="4" t="str">
        <f>IFERROR(IF(N(data_NoOutliers!CBW8),data_NoOutliers!CBW8,MID(data_NoOutliers!CBW8,2,99)/2),"")</f>
        <v/>
      </c>
      <c r="COM8" s="4" t="str">
        <f>IFERROR(IF(N(data_NoOutliers!CBX8),data_NoOutliers!CBX8,MID(data_NoOutliers!CBX8,2,99)/2),"")</f>
        <v/>
      </c>
      <c r="CON8" s="4" t="str">
        <f>IFERROR(IF(N(data_NoOutliers!CBY8),data_NoOutliers!CBY8,MID(data_NoOutliers!CBY8,2,99)/2),"")</f>
        <v/>
      </c>
      <c r="COO8" s="4" t="str">
        <f>IFERROR(IF(N(data_NoOutliers!CBZ8),data_NoOutliers!CBZ8,MID(data_NoOutliers!CBZ8,2,99)/2),"")</f>
        <v/>
      </c>
      <c r="COP8" s="4" t="str">
        <f>IFERROR(IF(N(data_NoOutliers!CCA8),data_NoOutliers!CCA8,MID(data_NoOutliers!CCA8,2,99)/2),"")</f>
        <v/>
      </c>
      <c r="COQ8" s="4" t="str">
        <f>IFERROR(IF(N(data_NoOutliers!CCB8),data_NoOutliers!CCB8,MID(data_NoOutliers!CCB8,2,99)/2),"")</f>
        <v/>
      </c>
      <c r="COR8" s="4" t="str">
        <f>IFERROR(IF(N(data_NoOutliers!CCC8),data_NoOutliers!CCC8,MID(data_NoOutliers!CCC8,2,99)/2),"")</f>
        <v/>
      </c>
      <c r="COS8" s="4" t="str">
        <f>IFERROR(IF(N(data_NoOutliers!CCD8),data_NoOutliers!CCD8,MID(data_NoOutliers!CCD8,2,99)/2),"")</f>
        <v/>
      </c>
      <c r="COT8" s="4" t="str">
        <f>IFERROR(IF(N(data_NoOutliers!CCE8),data_NoOutliers!CCE8,MID(data_NoOutliers!CCE8,2,99)/2),"")</f>
        <v/>
      </c>
      <c r="COU8" s="4" t="str">
        <f>IFERROR(IF(N(data_NoOutliers!CCF8),data_NoOutliers!CCF8,MID(data_NoOutliers!CCF8,2,99)/2),"")</f>
        <v/>
      </c>
      <c r="COV8" s="4" t="str">
        <f>IFERROR(IF(N(data_NoOutliers!CCG8),data_NoOutliers!CCG8,MID(data_NoOutliers!CCG8,2,99)/2),"")</f>
        <v/>
      </c>
      <c r="COW8" s="4" t="str">
        <f>IFERROR(IF(N(data_NoOutliers!CCH8),data_NoOutliers!CCH8,MID(data_NoOutliers!CCH8,2,99)/2),"")</f>
        <v/>
      </c>
      <c r="COX8" s="4" t="str">
        <f>IFERROR(IF(N(data_NoOutliers!CCI8),data_NoOutliers!CCI8,MID(data_NoOutliers!CCI8,2,99)/2),"")</f>
        <v/>
      </c>
      <c r="COY8" s="4" t="str">
        <f>IFERROR(IF(N(data_NoOutliers!CCJ8),data_NoOutliers!CCJ8,MID(data_NoOutliers!CCJ8,2,99)/2),"")</f>
        <v/>
      </c>
      <c r="COZ8" s="4" t="str">
        <f>IFERROR(IF(N(data_NoOutliers!CCK8),data_NoOutliers!CCK8,MID(data_NoOutliers!CCK8,2,99)/2),"")</f>
        <v/>
      </c>
      <c r="CPA8" s="4" t="str">
        <f>IFERROR(IF(N(data_NoOutliers!CCL8),data_NoOutliers!CCL8,MID(data_NoOutliers!CCL8,2,99)/2),"")</f>
        <v/>
      </c>
      <c r="CPB8" s="4" t="str">
        <f>IFERROR(IF(N(data_NoOutliers!CCM8),data_NoOutliers!CCM8,MID(data_NoOutliers!CCM8,2,99)/2),"")</f>
        <v/>
      </c>
      <c r="CPC8" s="4" t="str">
        <f>IFERROR(IF(N(data_NoOutliers!CCN8),data_NoOutliers!CCN8,MID(data_NoOutliers!CCN8,2,99)/2),"")</f>
        <v/>
      </c>
      <c r="CPD8" s="4" t="str">
        <f>IFERROR(IF(N(data_NoOutliers!CCO8),data_NoOutliers!CCO8,MID(data_NoOutliers!CCO8,2,99)/2),"")</f>
        <v/>
      </c>
      <c r="CPE8" s="4" t="str">
        <f>IFERROR(IF(N(data_NoOutliers!CCP8),data_NoOutliers!CCP8,MID(data_NoOutliers!CCP8,2,99)/2),"")</f>
        <v/>
      </c>
      <c r="CPF8" s="4" t="str">
        <f>IFERROR(IF(N(data_NoOutliers!CCQ8),data_NoOutliers!CCQ8,MID(data_NoOutliers!CCQ8,2,99)/2),"")</f>
        <v/>
      </c>
      <c r="CPG8" s="4" t="str">
        <f>IFERROR(IF(N(data_NoOutliers!CCR8),data_NoOutliers!CCR8,MID(data_NoOutliers!CCR8,2,99)/2),"")</f>
        <v/>
      </c>
      <c r="CPH8" s="4" t="str">
        <f>IFERROR(IF(N(data_NoOutliers!CCS8),data_NoOutliers!CCS8,MID(data_NoOutliers!CCS8,2,99)/2),"")</f>
        <v/>
      </c>
      <c r="CPI8" s="4" t="str">
        <f>IFERROR(IF(N(data_NoOutliers!CCT8),data_NoOutliers!CCT8,MID(data_NoOutliers!CCT8,2,99)/2),"")</f>
        <v/>
      </c>
      <c r="CPJ8" s="4" t="str">
        <f>IFERROR(IF(N(data_NoOutliers!CCU8),data_NoOutliers!CCU8,MID(data_NoOutliers!CCU8,2,99)/2),"")</f>
        <v/>
      </c>
    </row>
    <row r="9" spans="1:2454" x14ac:dyDescent="0.25">
      <c r="A9" s="1" t="s">
        <v>21</v>
      </c>
      <c r="B9" s="24" t="s">
        <v>155</v>
      </c>
      <c r="C9" s="87">
        <v>0.2</v>
      </c>
      <c r="D9" s="126">
        <f t="shared" si="0"/>
        <v>0.15002325581395332</v>
      </c>
      <c r="E9" s="135" t="s">
        <v>5</v>
      </c>
      <c r="F9" s="130" cm="1">
        <f t="array" ref="F9">2*_xlfn.STDEV.S(IF(ISNUMBER(SEARCH("*Intake*",$AP$4:$XFD$4)),$AP9:$XFD9))</f>
        <v>0.23641597970161896</v>
      </c>
      <c r="G9" s="127">
        <f t="shared" si="1"/>
        <v>0.18962499999999993</v>
      </c>
      <c r="H9" s="127" t="s">
        <v>5</v>
      </c>
      <c r="I9" s="131" cm="1">
        <f t="array" ref="I9">2*_xlfn.STDEV.S(IF($AP$4:$XFD$4="Harbour mode: Intake seawater ",AP9:XFD9))</f>
        <v>0.29424974918191027</v>
      </c>
      <c r="J9" s="127">
        <f t="shared" si="2"/>
        <v>0.10000000000000005</v>
      </c>
      <c r="K9" s="127" t="s">
        <v>5</v>
      </c>
      <c r="L9" s="129" cm="1">
        <f t="array" ref="L9">2*_xlfn.STDEV.S(IF($AP$4:$XFD$4="Transit, full speed: Intake seawater ",AP9:XFD9))</f>
        <v>8.4384451045005091E-17</v>
      </c>
      <c r="M9" s="136">
        <f t="shared" si="3"/>
        <v>0.5374090909090915</v>
      </c>
      <c r="N9" s="243" t="s">
        <v>5</v>
      </c>
      <c r="O9" s="236" cm="1">
        <f t="array" ref="O9">2*_xlfn.STDEV.S(IF(ISNUMBER(SEARCH("*before cleaning*",$AP$4:$XFD$4)),AP9:XFD9))</f>
        <v>0.94958517112692253</v>
      </c>
      <c r="P9" s="245">
        <f t="shared" si="4"/>
        <v>0.37947826086956515</v>
      </c>
      <c r="Q9" s="245">
        <f t="shared" si="5"/>
        <v>35.831827875673177</v>
      </c>
      <c r="R9" s="136">
        <f t="shared" si="6"/>
        <v>0.55024705882352976</v>
      </c>
      <c r="S9" s="243" t="s">
        <v>5</v>
      </c>
      <c r="T9" s="236" cm="1">
        <f t="array" ref="T9">2*_xlfn.STDEV.S(IF(ISNUMBER(SEARCH("*Transit, full speed: After*",$AP$4:$XFD$4)),AP9:XFD9))</f>
        <v>0.94052983577810823</v>
      </c>
      <c r="U9" s="727">
        <f>(Z9*'Sampling information'!$O$62)+(AJ9*'Sampling information'!$V$62)</f>
        <v>28.386480922719265</v>
      </c>
      <c r="V9" s="246">
        <f t="shared" si="7"/>
        <v>0.56561904761904758</v>
      </c>
      <c r="W9" s="247" t="s">
        <v>5</v>
      </c>
      <c r="X9" s="248" cm="1">
        <f t="array" ref="X9">2*_xlfn.STDEV.S(IF(ISNUMBER(SEARCH("*ME scrubber*",$AP$4:$XFD$4)),AP9:XFD9))</f>
        <v>0.93860726636041747</v>
      </c>
      <c r="Y9" s="249">
        <f t="shared" si="8"/>
        <v>0.42366666666666664</v>
      </c>
      <c r="Z9" s="331">
        <f t="shared" si="9"/>
        <v>24.491007937133716</v>
      </c>
      <c r="AA9" s="255">
        <f t="shared" si="10"/>
        <v>0.52424444444444485</v>
      </c>
      <c r="AB9" s="253" t="s">
        <v>5</v>
      </c>
      <c r="AC9" s="254" cm="1">
        <f t="array" ref="AC9">2*_xlfn.STDEV.S(IF(ISNUMBER(SEARCH("*After AE scrubber*",$AP$4:$XFD$4)),AP9:XFD9))</f>
        <v>0.95874366815299961</v>
      </c>
      <c r="AD9" s="118">
        <f t="shared" si="11"/>
        <v>0.35934177215189872</v>
      </c>
      <c r="AE9" s="251">
        <f t="shared" si="12"/>
        <v>40.999796455260785</v>
      </c>
      <c r="AF9" s="253">
        <f t="shared" si="13"/>
        <v>0.53523255813953485</v>
      </c>
      <c r="AG9" s="253" t="s">
        <v>5</v>
      </c>
      <c r="AH9" s="254" cm="1">
        <f t="array" ref="AH9">2*_xlfn.STDEV.S(IF($AP$4:$XFD$4="Transit, full speed: After AE scrubber, but before cleaning ",AP9:XFD9))</f>
        <v>0.95253164798909429</v>
      </c>
      <c r="AI9" s="118">
        <f t="shared" si="14"/>
        <v>0.38320000000000015</v>
      </c>
      <c r="AJ9" s="251">
        <f t="shared" si="15"/>
        <v>45.518660822418497</v>
      </c>
      <c r="AK9" s="255">
        <f t="shared" si="16"/>
        <v>0.514191489361702</v>
      </c>
      <c r="AL9" s="253" t="s">
        <v>5</v>
      </c>
      <c r="AM9" s="256" cm="1">
        <f t="array" ref="AM9">2*_xlfn.STDEV.S(IF($AP$4:$XFD$4="Harbour mode: After AE scrubber, but before cleaning ",AP9:XFD9))</f>
        <v>0.97424214812449961</v>
      </c>
      <c r="AN9" s="252">
        <f t="shared" si="17"/>
        <v>0.34036363636363642</v>
      </c>
      <c r="AO9" s="251">
        <f t="shared" si="18"/>
        <v>37.4052452541126</v>
      </c>
      <c r="AP9" s="303">
        <f>IF(N(data_NoOutliers!G9),data_NoOutliers!G9,"")</f>
        <v>0.252</v>
      </c>
      <c r="AQ9" s="303">
        <f>IF(N(data_NoOutliers!H9),data_NoOutliers!H9,"")</f>
        <v>1.78</v>
      </c>
      <c r="AR9" s="292">
        <f t="shared" si="21"/>
        <v>1.528</v>
      </c>
      <c r="AS9" s="304">
        <f t="shared" si="22"/>
        <v>296.91818181818184</v>
      </c>
      <c r="AT9" s="303">
        <f>IF(N(data_NoOutliers!I9),data_NoOutliers!I9,"")</f>
        <v>0.1</v>
      </c>
      <c r="AU9" s="303">
        <f>IF(N(data_NoOutliers!J9),data_NoOutliers!J9,"")</f>
        <v>1.55</v>
      </c>
      <c r="AV9" s="292">
        <f t="shared" si="23"/>
        <v>1.45</v>
      </c>
      <c r="AW9" s="304">
        <f t="shared" si="24"/>
        <v>74.833333333333329</v>
      </c>
      <c r="AX9" s="303">
        <f>IF(N(data_NoOutliers!K9),data_NoOutliers!K9,"")</f>
        <v>1.76</v>
      </c>
      <c r="AY9" s="292">
        <f t="shared" si="25"/>
        <v>1.66</v>
      </c>
      <c r="AZ9" s="304">
        <f t="shared" si="26"/>
        <v>320.77613636363634</v>
      </c>
      <c r="BA9" s="303">
        <f>IF(N(data_NoOutliers!L9),data_NoOutliers!L9,"")</f>
        <v>0.1</v>
      </c>
      <c r="BB9" s="303">
        <f>IF(N(data_NoOutliers!M9),data_NoOutliers!M9,"")</f>
        <v>0.66200000000000003</v>
      </c>
      <c r="BC9" s="127">
        <f t="shared" si="27"/>
        <v>0.56200000000000006</v>
      </c>
      <c r="BD9" s="305">
        <f t="shared" si="28"/>
        <v>140.19414965986394</v>
      </c>
      <c r="BE9" s="303">
        <f>IF(N(data_NoOutliers!N9),data_NoOutliers!N9,"")</f>
        <v>0.1</v>
      </c>
      <c r="BF9" s="303">
        <f>IF(N(data_NoOutliers!O9),data_NoOutliers!O9,"")</f>
        <v>0.71</v>
      </c>
      <c r="BG9" s="127">
        <f t="shared" si="29"/>
        <v>0.61</v>
      </c>
      <c r="BH9" s="305">
        <f t="shared" si="30"/>
        <v>29.002232142857139</v>
      </c>
      <c r="BI9" s="303">
        <f>IF(N(data_NoOutliers!P9),data_NoOutliers!P9,"")</f>
        <v>0.71</v>
      </c>
      <c r="BJ9" s="127">
        <f t="shared" si="31"/>
        <v>0.61</v>
      </c>
      <c r="BK9" s="305">
        <f t="shared" si="32"/>
        <v>140.68364779874213</v>
      </c>
      <c r="BL9" s="303">
        <f>IF(N(data_NoOutliers!Q9),data_NoOutliers!Q9,"")</f>
        <v>0.1</v>
      </c>
      <c r="BM9" s="303" t="str">
        <f>IF(N(data_NoOutliers!R9),data_NoOutliers!R9,"")</f>
        <v/>
      </c>
      <c r="BN9" s="118" t="str">
        <f t="shared" si="33"/>
        <v/>
      </c>
      <c r="BO9" s="306" t="str">
        <f t="shared" si="34"/>
        <v/>
      </c>
      <c r="BP9" s="303">
        <f>IF(N(data_NoOutliers!S9),data_NoOutliers!S9,"")</f>
        <v>0.1</v>
      </c>
      <c r="BQ9" s="303">
        <f>IF(N(data_NoOutliers!T9),data_NoOutliers!T9,"")</f>
        <v>0.88700000000000001</v>
      </c>
      <c r="BR9" s="118">
        <f t="shared" si="35"/>
        <v>0.78700000000000003</v>
      </c>
      <c r="BS9" s="306">
        <f t="shared" si="36"/>
        <v>32.335434782608701</v>
      </c>
      <c r="BT9" s="303">
        <f>IF(N(data_NoOutliers!U9),data_NoOutliers!U9,"")</f>
        <v>1.87</v>
      </c>
      <c r="BU9" s="118">
        <f t="shared" si="37"/>
        <v>1.77</v>
      </c>
      <c r="BV9" s="306">
        <f t="shared" si="38"/>
        <v>177.05205882352942</v>
      </c>
      <c r="BW9" s="303">
        <f>IF(N(data_NoOutliers!V9),data_NoOutliers!V9,"")</f>
        <v>0.1</v>
      </c>
      <c r="BX9" s="303">
        <f>IF(N(data_NoOutliers!W9),data_NoOutliers!W9,"")</f>
        <v>0.30199999999999999</v>
      </c>
      <c r="BY9" s="307">
        <f t="shared" si="39"/>
        <v>0.20199999999999999</v>
      </c>
      <c r="BZ9" s="308">
        <f t="shared" si="40"/>
        <v>10.425057471264367</v>
      </c>
      <c r="CA9" s="303">
        <f>IF(N(data_NoOutliers!X9),data_NoOutliers!X9,"")</f>
        <v>0.32300000000000001</v>
      </c>
      <c r="CB9" s="307">
        <f t="shared" si="41"/>
        <v>0.223</v>
      </c>
      <c r="CC9" s="308">
        <f t="shared" si="42"/>
        <v>43.09221590909091</v>
      </c>
      <c r="CD9" s="303">
        <f>IF(N(data_NoOutliers!Y9),data_NoOutliers!Y9,"")</f>
        <v>0.1</v>
      </c>
      <c r="CE9" s="303">
        <f>IF(N(data_NoOutliers!Z9),data_NoOutliers!Z9,"")</f>
        <v>1.46</v>
      </c>
      <c r="CF9" s="292">
        <f t="shared" si="43"/>
        <v>1.3599999999999999</v>
      </c>
      <c r="CG9" s="304">
        <f t="shared" si="44"/>
        <v>80.360321715817676</v>
      </c>
      <c r="CH9" s="303">
        <f>IF(N(data_NoOutliers!AA9),data_NoOutliers!AA9,"")</f>
        <v>0.1</v>
      </c>
      <c r="CI9" s="303">
        <f>IF(N(data_NoOutliers!AB9),data_NoOutliers!AB9,"")</f>
        <v>1.35</v>
      </c>
      <c r="CJ9" s="292">
        <f t="shared" si="45"/>
        <v>1.25</v>
      </c>
      <c r="CK9" s="304">
        <f t="shared" si="46"/>
        <v>56.257344300822567</v>
      </c>
      <c r="CL9" s="303">
        <f>IF(N(data_NoOutliers!AC9),data_NoOutliers!AC9,"")</f>
        <v>0.96799999999999997</v>
      </c>
      <c r="CM9" s="292">
        <f t="shared" si="47"/>
        <v>0.86799999999999999</v>
      </c>
      <c r="CN9" s="304">
        <f t="shared" si="48"/>
        <v>57.277604790419154</v>
      </c>
      <c r="CO9" s="303">
        <f>IF(N(data_NoOutliers!AD9),data_NoOutliers!AD9,"")</f>
        <v>0.1</v>
      </c>
      <c r="CP9" s="303">
        <f>IF(N(data_NoOutliers!AE9),data_NoOutliers!AE9,"")</f>
        <v>0.33700000000000002</v>
      </c>
      <c r="CQ9" s="118">
        <f t="shared" si="49"/>
        <v>0.23700000000000002</v>
      </c>
      <c r="CR9" s="306">
        <f t="shared" si="50"/>
        <v>14.371276595744682</v>
      </c>
      <c r="CS9" s="303" t="str">
        <f>IF(N(data_NoOutliers!AF9),data_NoOutliers!AF9,"")</f>
        <v/>
      </c>
      <c r="CT9" s="303">
        <f>IF(N(data_NoOutliers!AG9),data_NoOutliers!AG9,"")</f>
        <v>1.1000000000000001</v>
      </c>
      <c r="CU9" s="118" t="str">
        <f t="shared" si="51"/>
        <v/>
      </c>
      <c r="CV9" s="306" t="str">
        <f t="shared" si="52"/>
        <v/>
      </c>
      <c r="CW9" s="303">
        <f>IF(N(data_NoOutliers!AH9),data_NoOutliers!AH9,"")</f>
        <v>0.66400000000000003</v>
      </c>
      <c r="CX9" s="118" t="str">
        <f t="shared" si="53"/>
        <v/>
      </c>
      <c r="CY9" s="306" t="str">
        <f t="shared" si="54"/>
        <v/>
      </c>
      <c r="CZ9" s="303">
        <f>IF(N(data_NoOutliers!AI9),data_NoOutliers!AI9,"")</f>
        <v>0.214</v>
      </c>
      <c r="DA9" s="303">
        <f>IF(N(data_NoOutliers!AJ9),data_NoOutliers!AJ9,"")</f>
        <v>0.1</v>
      </c>
      <c r="DB9" s="307">
        <f t="shared" si="55"/>
        <v>-0.11399999999999999</v>
      </c>
      <c r="DC9" s="308">
        <f t="shared" si="56"/>
        <v>-7.9871249999999989</v>
      </c>
      <c r="DD9" s="303">
        <f>IF(N(data_NoOutliers!AK9),data_NoOutliers!AK9,"")</f>
        <v>0.1</v>
      </c>
      <c r="DE9" s="303">
        <f>IF(N(data_NoOutliers!AL9),data_NoOutliers!AL9,"")</f>
        <v>0.36299999999999999</v>
      </c>
      <c r="DF9" s="307">
        <f t="shared" si="57"/>
        <v>0.26300000000000001</v>
      </c>
      <c r="DG9" s="307">
        <f t="shared" si="58"/>
        <v>9.3549317438954045</v>
      </c>
      <c r="DH9" s="303">
        <f>IF(N(data_NoOutliers!AM9),data_NoOutliers!AM9,"")</f>
        <v>0.32300000000000001</v>
      </c>
      <c r="DI9" s="307">
        <f t="shared" si="59"/>
        <v>0.223</v>
      </c>
      <c r="DJ9" s="308">
        <f t="shared" si="60"/>
        <v>13.887944444444443</v>
      </c>
      <c r="DK9" s="303">
        <f>IF(N(data_NoOutliers!AN9),data_NoOutliers!AN9,"")</f>
        <v>0.42099999999999999</v>
      </c>
      <c r="DL9" s="303">
        <f>IF(N(data_NoOutliers!AO9),data_NoOutliers!AO9,"")</f>
        <v>0.34200000000000003</v>
      </c>
      <c r="DM9" s="292">
        <f t="shared" si="61"/>
        <v>-7.8999999999999959E-2</v>
      </c>
      <c r="DN9" s="304">
        <f t="shared" si="62"/>
        <v>-8.9008380551301638</v>
      </c>
      <c r="DO9" s="303">
        <f>IF(N(data_NoOutliers!AP9),data_NoOutliers!AP9,"")</f>
        <v>0.54600000000000004</v>
      </c>
      <c r="DP9" s="303">
        <f>IF(N(data_NoOutliers!AQ9),data_NoOutliers!AQ9,"")</f>
        <v>0.1</v>
      </c>
      <c r="DQ9" s="311">
        <f t="shared" si="63"/>
        <v>-0.44600000000000006</v>
      </c>
      <c r="DR9" s="312">
        <f t="shared" si="64"/>
        <v>-50.250300918836153</v>
      </c>
      <c r="DS9" s="303">
        <f>IF(N(data_NoOutliers!AR9),data_NoOutliers!AR9,"")</f>
        <v>0.1</v>
      </c>
      <c r="DT9" s="303">
        <f>IF(N(data_NoOutliers!AS9),data_NoOutliers!AS9,"")</f>
        <v>0.1</v>
      </c>
      <c r="DU9" s="311">
        <f t="shared" si="65"/>
        <v>0</v>
      </c>
      <c r="DV9" s="312">
        <f t="shared" si="66"/>
        <v>0</v>
      </c>
      <c r="DW9" s="303">
        <f>IF(N(data_NoOutliers!AT9),data_NoOutliers!AT9,"")</f>
        <v>0.1</v>
      </c>
      <c r="DX9" s="311">
        <f t="shared" si="67"/>
        <v>0</v>
      </c>
      <c r="DY9" s="312">
        <f t="shared" si="68"/>
        <v>0</v>
      </c>
      <c r="DZ9" s="303">
        <f>IF(N(data_NoOutliers!AU9),data_NoOutliers!AU9,"")</f>
        <v>0.1</v>
      </c>
      <c r="EA9" s="303">
        <f>IF(N(data_NoOutliers!AV9),data_NoOutliers!AV9,"")</f>
        <v>0.1</v>
      </c>
      <c r="EB9" s="313">
        <f t="shared" si="69"/>
        <v>0</v>
      </c>
      <c r="EC9" s="314">
        <f t="shared" si="70"/>
        <v>0</v>
      </c>
      <c r="ED9" s="303">
        <f>IF(N(data_NoOutliers!AW9),data_NoOutliers!AW9,"")</f>
        <v>0.1</v>
      </c>
      <c r="EE9" s="303">
        <f>IF(N(data_NoOutliers!AX9),data_NoOutliers!AX9,"")</f>
        <v>0.24099999999999999</v>
      </c>
      <c r="EF9" s="315">
        <f t="shared" si="71"/>
        <v>0.14099999999999999</v>
      </c>
      <c r="EG9" s="316">
        <f t="shared" si="72"/>
        <v>18.605261029411764</v>
      </c>
      <c r="EH9" s="303">
        <f>IF(N(data_NoOutliers!AY9),data_NoOutliers!AY9,"")</f>
        <v>0.1</v>
      </c>
      <c r="EI9" s="303">
        <f>IF(N(data_NoOutliers!AZ9),data_NoOutliers!AZ9,"")</f>
        <v>0.42199999999999999</v>
      </c>
      <c r="EJ9" s="315">
        <f t="shared" si="73"/>
        <v>0.32199999999999995</v>
      </c>
      <c r="EK9" s="316">
        <f t="shared" si="74"/>
        <v>19.933694117647057</v>
      </c>
      <c r="EL9" s="303">
        <f>IF(N(data_NoOutliers!BA9),data_NoOutliers!BA9,"")</f>
        <v>0.1</v>
      </c>
      <c r="EM9" s="315">
        <f t="shared" si="75"/>
        <v>0</v>
      </c>
      <c r="EN9" s="316">
        <f t="shared" si="76"/>
        <v>0</v>
      </c>
      <c r="EO9" s="303">
        <f>IF(N(data_NoOutliers!BB9),data_NoOutliers!BB9,"")</f>
        <v>0.1</v>
      </c>
      <c r="EP9" s="303">
        <f>IF(N(data_NoOutliers!BC9),data_NoOutliers!BC9,"")</f>
        <v>0.21</v>
      </c>
      <c r="EQ9" s="292">
        <f t="shared" si="77"/>
        <v>0.10999999999999999</v>
      </c>
      <c r="ER9" s="304">
        <f t="shared" si="78"/>
        <v>10.680514705882352</v>
      </c>
      <c r="ES9" s="303">
        <f>IF(N(data_NoOutliers!BD9),data_NoOutliers!BD9,"")</f>
        <v>0.1</v>
      </c>
      <c r="ET9" s="303">
        <f>IF(N(data_NoOutliers!BE9),data_NoOutliers!BE9,"")</f>
        <v>0.44</v>
      </c>
      <c r="EU9" s="292">
        <f t="shared" si="79"/>
        <v>0.33999999999999997</v>
      </c>
      <c r="EV9" s="304">
        <f t="shared" si="80"/>
        <v>18.76144578313253</v>
      </c>
      <c r="EW9" s="303">
        <f>IF(N(data_NoOutliers!BF9),data_NoOutliers!BF9,"")</f>
        <v>0.435</v>
      </c>
      <c r="EX9" s="292">
        <f t="shared" si="81"/>
        <v>0.33499999999999996</v>
      </c>
      <c r="EY9" s="304">
        <f t="shared" si="82"/>
        <v>41.617307692307683</v>
      </c>
      <c r="EZ9" s="303" t="str">
        <f>IF(N(data_NoOutliers!BG9),data_NoOutliers!BG9,"")</f>
        <v/>
      </c>
      <c r="FA9" s="303">
        <f>IF(N(data_NoOutliers!BH9),data_NoOutliers!BH9,"")</f>
        <v>0.47299999999999998</v>
      </c>
      <c r="FB9" s="313" t="str">
        <f t="shared" si="83"/>
        <v/>
      </c>
      <c r="FC9" s="314" t="str">
        <f t="shared" si="84"/>
        <v/>
      </c>
      <c r="FD9" s="303">
        <f>IF(N(data_NoOutliers!BI9),data_NoOutliers!BI9,"")</f>
        <v>0.1</v>
      </c>
      <c r="FE9" s="303">
        <f>IF(N(data_NoOutliers!BJ9),data_NoOutliers!BJ9,"")</f>
        <v>0.67400000000000004</v>
      </c>
      <c r="FF9" s="309">
        <f t="shared" si="85"/>
        <v>0.57400000000000007</v>
      </c>
      <c r="FG9" s="310">
        <f t="shared" si="86"/>
        <v>37.765853658536585</v>
      </c>
      <c r="FH9" s="303">
        <f>IF(N(data_NoOutliers!BK9),data_NoOutliers!BK9,"")</f>
        <v>0.47299999999999998</v>
      </c>
      <c r="FI9" s="309">
        <f t="shared" si="87"/>
        <v>0.373</v>
      </c>
      <c r="FJ9" s="310">
        <f t="shared" si="88"/>
        <v>61.589404761904774</v>
      </c>
      <c r="FK9" s="303">
        <f>IF(N(data_NoOutliers!BL9),data_NoOutliers!BL9,"")</f>
        <v>0.1</v>
      </c>
      <c r="FL9" s="303">
        <f>IF(N(data_NoOutliers!BM9),data_NoOutliers!BM9,"")</f>
        <v>0.26300000000000001</v>
      </c>
      <c r="FM9" s="307">
        <f t="shared" si="89"/>
        <v>0.16300000000000001</v>
      </c>
      <c r="FN9" s="308">
        <f t="shared" si="90"/>
        <v>21.266066666666664</v>
      </c>
      <c r="FO9" s="303" t="str">
        <f>IF(N(data_NoOutliers!BN9),data_NoOutliers!BN9,"")</f>
        <v/>
      </c>
      <c r="FP9" s="303">
        <f>IF(N(data_NoOutliers!BO9),data_NoOutliers!BO9,"")</f>
        <v>0.47599999999999998</v>
      </c>
      <c r="FQ9" s="307" t="str">
        <f t="shared" si="91"/>
        <v/>
      </c>
      <c r="FR9" s="308" t="str">
        <f>IFERROR(FQ9*$FP$50,"")</f>
        <v/>
      </c>
      <c r="FS9" s="303">
        <f>IF(N(data_NoOutliers!BP9),data_NoOutliers!BP9,"")</f>
        <v>0.254</v>
      </c>
      <c r="FT9" s="307" t="str">
        <f t="shared" si="93"/>
        <v/>
      </c>
      <c r="FU9" s="308" t="str">
        <f t="shared" si="94"/>
        <v/>
      </c>
      <c r="FV9" s="303">
        <f>IF(N(data_NoOutliers!BQ9),data_NoOutliers!BQ9,"")</f>
        <v>0.1</v>
      </c>
      <c r="FW9" s="303">
        <f>IF(N(data_NoOutliers!BR9),data_NoOutliers!BR9,"")</f>
        <v>0.48099999999999998</v>
      </c>
      <c r="FX9" s="315">
        <f t="shared" si="95"/>
        <v>0.38100000000000001</v>
      </c>
      <c r="FY9" s="316">
        <f t="shared" si="96"/>
        <v>41.22208333333333</v>
      </c>
      <c r="FZ9" s="303">
        <f>IF(N(data_NoOutliers!BS9),data_NoOutliers!BS9,"")</f>
        <v>0.1</v>
      </c>
      <c r="GA9" s="303">
        <f>IF(N(data_NoOutliers!BT9),data_NoOutliers!BT9,"")</f>
        <v>1.99</v>
      </c>
      <c r="GB9" s="315">
        <f t="shared" si="97"/>
        <v>1.89</v>
      </c>
      <c r="GC9" s="316">
        <f t="shared" si="98"/>
        <v>105.32633158289572</v>
      </c>
      <c r="GD9" s="303" t="str">
        <f>IF(N(data_NoOutliers!BU9),data_NoOutliers!BU9,"")</f>
        <v/>
      </c>
      <c r="GE9" s="315" t="str">
        <f t="shared" si="99"/>
        <v/>
      </c>
      <c r="GF9" s="316" t="str">
        <f t="shared" si="100"/>
        <v/>
      </c>
      <c r="GG9" s="303">
        <f>IF(N(data_NoOutliers!BV9),data_NoOutliers!BV9,"")</f>
        <v>0.1</v>
      </c>
      <c r="GH9" s="303">
        <f>IF(N(data_NoOutliers!BW9),data_NoOutliers!BW9,"")</f>
        <v>0.307</v>
      </c>
      <c r="GI9" s="292">
        <f t="shared" si="101"/>
        <v>0.20699999999999999</v>
      </c>
      <c r="GJ9" s="304">
        <f t="shared" si="102"/>
        <v>20.757499999999997</v>
      </c>
      <c r="GK9" s="303">
        <f>IF(N(data_NoOutliers!BX9),data_NoOutliers!BX9,"")</f>
        <v>0.1</v>
      </c>
      <c r="GL9" s="303">
        <f>IF(N(data_NoOutliers!BY9),data_NoOutliers!BY9,"")</f>
        <v>0.33200000000000002</v>
      </c>
      <c r="GM9" s="292">
        <f t="shared" si="103"/>
        <v>0.23200000000000001</v>
      </c>
      <c r="GN9" s="304">
        <f t="shared" si="104"/>
        <v>14.531868131868132</v>
      </c>
      <c r="GO9" s="303">
        <f>IF(N(data_NoOutliers!BZ9),data_NoOutliers!BZ9,"")</f>
        <v>0.33200000000000002</v>
      </c>
      <c r="GP9" s="292">
        <f t="shared" si="105"/>
        <v>0.23200000000000001</v>
      </c>
      <c r="GQ9" s="304">
        <f t="shared" si="106"/>
        <v>21.427777777777777</v>
      </c>
      <c r="GR9" s="303">
        <f>IF(N(data_NoOutliers!CA9),data_NoOutliers!CA9,"")</f>
        <v>0.1</v>
      </c>
      <c r="GS9" s="303">
        <f>IF(N(data_NoOutliers!CB9),data_NoOutliers!CB9,"")</f>
        <v>0.747</v>
      </c>
      <c r="GT9" s="309">
        <f t="shared" si="107"/>
        <v>0.64700000000000002</v>
      </c>
      <c r="GU9" s="310">
        <f t="shared" si="108"/>
        <v>66.587083333333325</v>
      </c>
      <c r="GV9" s="303">
        <f>IF(N(data_NoOutliers!CC9),data_NoOutliers!CC9,"")</f>
        <v>0.1</v>
      </c>
      <c r="GW9" s="303">
        <f>IF(N(data_NoOutliers!CD9),data_NoOutliers!CD9,"")</f>
        <v>0.55400000000000005</v>
      </c>
      <c r="GX9" s="309">
        <f t="shared" si="19"/>
        <v>0.45400000000000007</v>
      </c>
      <c r="GY9" s="310">
        <f t="shared" si="109"/>
        <v>25.300610867002469</v>
      </c>
      <c r="GZ9" s="303">
        <f>IF(N(data_NoOutliers!CE9),data_NoOutliers!CE9,"")</f>
        <v>0.42</v>
      </c>
      <c r="HA9" s="309">
        <f t="shared" si="20"/>
        <v>0.31999999999999995</v>
      </c>
      <c r="HB9" s="310">
        <f>IFERROR(HA9*$HB$50,"")</f>
        <v>32.088888888888881</v>
      </c>
      <c r="HC9" s="303">
        <f>IF(N(data_NoOutliers!CF9),data_NoOutliers!CF9,"")</f>
        <v>0.1</v>
      </c>
      <c r="HD9" s="303">
        <f>IF(N(data_NoOutliers!CG9),data_NoOutliers!CG9,"")</f>
        <v>0.54400000000000004</v>
      </c>
      <c r="HE9" s="292">
        <f t="shared" si="111"/>
        <v>0.44400000000000006</v>
      </c>
      <c r="HF9" s="304">
        <f t="shared" si="112"/>
        <v>55.976580796252932</v>
      </c>
      <c r="HG9" s="303">
        <f>IF(N(data_NoOutliers!CH9),data_NoOutliers!CH9,"")</f>
        <v>0.1</v>
      </c>
      <c r="HH9" s="303">
        <f>IF(N(data_NoOutliers!CI9),data_NoOutliers!CI9,"")</f>
        <v>0.34799999999999998</v>
      </c>
      <c r="HI9" s="307">
        <f t="shared" si="113"/>
        <v>0.24799999999999997</v>
      </c>
      <c r="HJ9" s="308">
        <f t="shared" si="114"/>
        <v>21.244708423326131</v>
      </c>
      <c r="HK9" s="303">
        <f>IF(N(data_NoOutliers!CJ9),data_NoOutliers!CJ9,"")</f>
        <v>0.1</v>
      </c>
      <c r="HL9" s="303">
        <f>IF(N(data_NoOutliers!CK9),data_NoOutliers!CK9,"")</f>
        <v>0.42</v>
      </c>
      <c r="HM9" s="307">
        <f t="shared" si="115"/>
        <v>0.31999999999999995</v>
      </c>
      <c r="HN9" s="308">
        <f t="shared" si="116"/>
        <v>19.931506849315067</v>
      </c>
      <c r="HO9" s="303">
        <f>IF(N(data_NoOutliers!CL9),data_NoOutliers!CL9,"")</f>
        <v>0.66400000000000003</v>
      </c>
      <c r="HP9" s="307">
        <f t="shared" si="117"/>
        <v>0.56400000000000006</v>
      </c>
      <c r="HQ9" s="308">
        <f t="shared" si="118"/>
        <v>47.594999999999999</v>
      </c>
      <c r="HR9" s="303">
        <f>IF(N(data_NoOutliers!CM9),data_NoOutliers!CM9,"")</f>
        <v>0.1</v>
      </c>
      <c r="HS9" s="303">
        <f>IF(N(data_NoOutliers!CN9),data_NoOutliers!CN9,"")</f>
        <v>0.1</v>
      </c>
      <c r="HT9" s="317">
        <f t="shared" si="119"/>
        <v>0</v>
      </c>
      <c r="HU9" s="318">
        <f t="shared" si="120"/>
        <v>0</v>
      </c>
      <c r="HV9" s="303">
        <f>IF(N(data_NoOutliers!CO9),data_NoOutliers!CO9,"")</f>
        <v>0.1</v>
      </c>
      <c r="HW9" s="303">
        <f>IF(N(data_NoOutliers!CP9),data_NoOutliers!CP9,"")</f>
        <v>0.1</v>
      </c>
      <c r="HX9" s="317">
        <f t="shared" si="121"/>
        <v>0</v>
      </c>
      <c r="HY9" s="318">
        <f t="shared" si="122"/>
        <v>0</v>
      </c>
      <c r="HZ9" s="303">
        <f>IF(N(data_NoOutliers!CQ9),data_NoOutliers!CQ9,"")</f>
        <v>0.1</v>
      </c>
      <c r="IA9" s="317">
        <f t="shared" si="123"/>
        <v>0</v>
      </c>
      <c r="IB9" s="318">
        <f t="shared" si="124"/>
        <v>0</v>
      </c>
      <c r="IC9" s="303">
        <f>IF(N(data_NoOutliers!CR9),data_NoOutliers!CR9,"")</f>
        <v>0.1</v>
      </c>
      <c r="ID9" s="303">
        <f>IF(N(data_NoOutliers!CS9),data_NoOutliers!CS9,"")</f>
        <v>1.31</v>
      </c>
      <c r="IE9" s="127">
        <f t="shared" si="125"/>
        <v>1.21</v>
      </c>
      <c r="IF9" s="305">
        <f t="shared" si="126"/>
        <v>99.024937027707793</v>
      </c>
      <c r="IG9" s="303">
        <f>IF(N(data_NoOutliers!CT9),data_NoOutliers!CT9,"")</f>
        <v>0.1</v>
      </c>
      <c r="IH9" s="303">
        <f>IF(N(data_NoOutliers!CU9),data_NoOutliers!CU9,"")</f>
        <v>0.40899999999999997</v>
      </c>
      <c r="II9" s="127">
        <f t="shared" si="127"/>
        <v>0.30899999999999994</v>
      </c>
      <c r="IJ9" s="305">
        <f t="shared" si="128"/>
        <v>24.219884393063577</v>
      </c>
      <c r="IK9" s="303">
        <f>IF(N(data_NoOutliers!CV9),data_NoOutliers!CV9,"")</f>
        <v>0.1</v>
      </c>
      <c r="IL9" s="127">
        <f t="shared" si="129"/>
        <v>0</v>
      </c>
      <c r="IM9" s="305">
        <f t="shared" si="130"/>
        <v>0</v>
      </c>
      <c r="IN9" s="303">
        <f>IF(N(data_NoOutliers!CW9),data_NoOutliers!CW9,"")</f>
        <v>0.372</v>
      </c>
      <c r="IO9" s="303">
        <f>IF(N(data_NoOutliers!CX9),data_NoOutliers!CX9,"")</f>
        <v>0.73499999999999999</v>
      </c>
      <c r="IP9" s="307">
        <f t="shared" si="131"/>
        <v>0.36299999999999999</v>
      </c>
      <c r="IQ9" s="308">
        <f t="shared" si="132"/>
        <v>39.982608695652168</v>
      </c>
      <c r="IR9" s="303">
        <f>IF(N(data_NoOutliers!CY9),data_NoOutliers!CY9,"")</f>
        <v>0.1</v>
      </c>
      <c r="IS9" s="303">
        <f>IF(N(data_NoOutliers!CZ9),data_NoOutliers!CZ9,"")</f>
        <v>0.23699999999999999</v>
      </c>
      <c r="IT9" s="307">
        <f t="shared" si="133"/>
        <v>0.13699999999999998</v>
      </c>
      <c r="IU9" s="308">
        <f t="shared" si="134"/>
        <v>9.5266806722689061</v>
      </c>
      <c r="IV9" s="303">
        <f>IF(N(data_NoOutliers!DA9),data_NoOutliers!DA9,"")</f>
        <v>0.1</v>
      </c>
      <c r="IW9" s="307">
        <f t="shared" si="135"/>
        <v>0</v>
      </c>
      <c r="IX9" s="308">
        <f t="shared" si="136"/>
        <v>0</v>
      </c>
      <c r="IY9" s="303">
        <f>IFERROR(IF(N(data_NoOutliers!DB9),data_NoOutliers!DB9,MID(data_NoOutliers!DB9,2,99)/2),"")</f>
        <v>0.1</v>
      </c>
      <c r="IZ9" s="303">
        <f>IFERROR(IF(N(data_NoOutliers!DC9),data_NoOutliers!DC9,MID(data_NoOutliers!DC9,2,99)/2),"")</f>
        <v>0.1</v>
      </c>
      <c r="JA9" s="118">
        <f t="shared" si="137"/>
        <v>0</v>
      </c>
      <c r="JB9" s="306">
        <f t="shared" si="138"/>
        <v>0</v>
      </c>
      <c r="JC9" s="303">
        <f>IFERROR(IF(N(data_NoOutliers!DD9),data_NoOutliers!DD9,MID(data_NoOutliers!DD9,2,99)/2),"")</f>
        <v>0.1</v>
      </c>
      <c r="JD9" s="303">
        <f>IFERROR(IF(N(data_NoOutliers!DE9),data_NoOutliers!DE9,MID(data_NoOutliers!DE9,2,99)/2),"")</f>
        <v>0.1</v>
      </c>
      <c r="JE9" s="118">
        <f t="shared" si="139"/>
        <v>0</v>
      </c>
      <c r="JF9" s="306">
        <f t="shared" si="140"/>
        <v>0</v>
      </c>
      <c r="JG9" s="303">
        <f>IFERROR(IF(N(data_NoOutliers!DF9),data_NoOutliers!DF9,MID(data_NoOutliers!DF9,2,99)/2),"")</f>
        <v>0.247</v>
      </c>
      <c r="JH9" s="118">
        <f t="shared" si="141"/>
        <v>0.14699999999999999</v>
      </c>
      <c r="JI9" s="306">
        <f t="shared" si="142"/>
        <v>14.536666666666665</v>
      </c>
      <c r="JJ9" s="303">
        <f>IFERROR(IF(N(data_NoOutliers!DG9),data_NoOutliers!DG9,MID(data_NoOutliers!DG9,2,99)/2),"")</f>
        <v>0.1</v>
      </c>
      <c r="JK9" s="303">
        <f>IFERROR(IF(N(data_NoOutliers!DH9),data_NoOutliers!DH9,MID(data_NoOutliers!DH9,2,99)/2),"")</f>
        <v>0.1</v>
      </c>
      <c r="JL9" s="309">
        <f t="shared" si="143"/>
        <v>0</v>
      </c>
      <c r="JM9" s="310">
        <f t="shared" si="144"/>
        <v>0</v>
      </c>
      <c r="JN9" s="303">
        <f>IFERROR(IF(N(data_NoOutliers!DI9),data_NoOutliers!DI9,MID(data_NoOutliers!DI9,2,99)/2),"")</f>
        <v>0.1</v>
      </c>
      <c r="JO9" s="303">
        <f>IFERROR(IF(N(data_NoOutliers!DJ9),data_NoOutliers!DJ9,MID(data_NoOutliers!DJ9,2,99)/2),"")</f>
        <v>0.1</v>
      </c>
      <c r="JP9" s="309">
        <f t="shared" si="145"/>
        <v>0</v>
      </c>
      <c r="JQ9" s="310">
        <f t="shared" si="146"/>
        <v>0</v>
      </c>
      <c r="JR9" s="303">
        <f>IFERROR(IF(N(data_NoOutliers!DK9),data_NoOutliers!DK9,MID(data_NoOutliers!DK9,2,99)/2),"")</f>
        <v>0.26400000000000001</v>
      </c>
      <c r="JS9" s="309">
        <f t="shared" si="147"/>
        <v>0.16400000000000001</v>
      </c>
      <c r="JT9" s="310">
        <f t="shared" si="148"/>
        <v>16.97262569832402</v>
      </c>
      <c r="JU9" s="303">
        <f>IFERROR(IF(N(data_NoOutliers!DL9),data_NoOutliers!DL9,MID(data_NoOutliers!DL9,2,99)/2),"")</f>
        <v>0.42099999999999999</v>
      </c>
      <c r="JV9" s="303" t="str">
        <f>IFERROR(IF(N(data_NoOutliers!DM9),data_NoOutliers!DM9,MID(data_NoOutliers!DM9,2,99)/2),"")</f>
        <v/>
      </c>
      <c r="JW9" s="292" t="str">
        <f t="shared" si="149"/>
        <v/>
      </c>
      <c r="JX9" s="304" t="str">
        <f t="shared" si="150"/>
        <v/>
      </c>
      <c r="JY9" s="303">
        <f>IFERROR(IF(N(data_NoOutliers!DN9),data_NoOutliers!DN9,MID(data_NoOutliers!DN9,2,99)/2),"")</f>
        <v>0.1</v>
      </c>
      <c r="JZ9" s="303">
        <f>IFERROR(IF(N(data_NoOutliers!DO9),data_NoOutliers!DO9,MID(data_NoOutliers!DO9,2,99)/2),"")</f>
        <v>0.60599999999999998</v>
      </c>
      <c r="KA9" s="292">
        <f t="shared" si="151"/>
        <v>0.50600000000000001</v>
      </c>
      <c r="KB9" s="304">
        <f t="shared" si="152"/>
        <v>52.640845070422536</v>
      </c>
      <c r="KC9" s="303">
        <f>IFERROR(IF(N(data_NoOutliers!DP9),data_NoOutliers!DP9,MID(data_NoOutliers!DP9,2,99)/2),"")</f>
        <v>0.76300000000000001</v>
      </c>
      <c r="KD9" s="292">
        <f t="shared" si="153"/>
        <v>0.66300000000000003</v>
      </c>
      <c r="KE9" s="304">
        <f t="shared" si="278"/>
        <v>129.01621621621624</v>
      </c>
      <c r="KF9" s="303">
        <f>IFERROR(IF(N(data_NoOutliers!DQ9),data_NoOutliers!DQ9,""),"")</f>
        <v>0.1</v>
      </c>
      <c r="KG9" s="303">
        <f>IFERROR(IF(N(data_NoOutliers!DR9),data_NoOutliers!DR9,""),"")</f>
        <v>0.21199999999999999</v>
      </c>
      <c r="KH9" s="117">
        <f t="shared" si="154"/>
        <v>0.11199999999999999</v>
      </c>
      <c r="KI9" s="319">
        <f>IFERROR(KH9*$KG$50,"")</f>
        <v>11.060530590146181</v>
      </c>
      <c r="KJ9" s="303">
        <f>IFERROR(IF(N(data_NoOutliers!DS9),data_NoOutliers!DS9,""),"")</f>
        <v>0.1</v>
      </c>
      <c r="KK9" s="303">
        <f>IFERROR(IF(N(data_NoOutliers!DT9),data_NoOutliers!DT9,""),"")</f>
        <v>0.29099999999999998</v>
      </c>
      <c r="KL9" s="117">
        <f t="shared" si="155"/>
        <v>0.19099999999999998</v>
      </c>
      <c r="KM9" s="319">
        <f t="shared" si="156"/>
        <v>15.495108565974705</v>
      </c>
      <c r="KN9" s="303">
        <f>IFERROR(IF(N(data_NoOutliers!DU9),data_NoOutliers!DU9,""),"")</f>
        <v>0.498</v>
      </c>
      <c r="KO9" s="117">
        <f t="shared" si="157"/>
        <v>0.39800000000000002</v>
      </c>
      <c r="KP9" s="319">
        <f t="shared" si="158"/>
        <v>40.101515151515152</v>
      </c>
      <c r="KQ9" s="303">
        <f>IFERROR(IF(N(data_NoOutliers!DV9),data_NoOutliers!DV9,""),"")</f>
        <v>0.40200000000000002</v>
      </c>
      <c r="KR9" s="303">
        <f>IFERROR(IF(N(data_NoOutliers!DW9),data_NoOutliers!DW9,""),"")</f>
        <v>0.30199999999999999</v>
      </c>
      <c r="KS9" s="311">
        <f t="shared" si="159"/>
        <v>-0.10000000000000003</v>
      </c>
      <c r="KT9" s="312">
        <f t="shared" si="160"/>
        <v>-12.71034482758621</v>
      </c>
      <c r="KU9" s="303">
        <f>IFERROR(IF(N(data_NoOutliers!DX9),data_NoOutliers!DX9,""),"")</f>
        <v>0.46</v>
      </c>
      <c r="KV9" s="303">
        <f>IFERROR(IF(N(data_NoOutliers!DY9),data_NoOutliers!DY9,""),"")</f>
        <v>0.1</v>
      </c>
      <c r="KW9" s="320">
        <f t="shared" si="161"/>
        <v>-0.36</v>
      </c>
      <c r="KX9" s="321">
        <f t="shared" si="162"/>
        <v>-0.78260869565217384</v>
      </c>
      <c r="KY9" s="303" t="str">
        <f>IFERROR(IF(N(data_NoOutliers!DZ9),data_NoOutliers!DZ9,""),"")</f>
        <v/>
      </c>
      <c r="KZ9" s="303">
        <f>IFERROR(IF(N(data_NoOutliers!EA9),data_NoOutliers!EA9,""),"")</f>
        <v>0.1</v>
      </c>
      <c r="LA9" s="320" t="str">
        <f t="shared" si="163"/>
        <v/>
      </c>
      <c r="LB9" s="321" t="str">
        <f t="shared" si="164"/>
        <v/>
      </c>
      <c r="LC9" s="303">
        <f>IFERROR(IF(N(data_NoOutliers!EB9),data_NoOutliers!EB9,""),"")</f>
        <v>0.1</v>
      </c>
      <c r="LD9" s="320" t="str">
        <f t="shared" si="165"/>
        <v/>
      </c>
      <c r="LE9" s="321" t="str">
        <f t="shared" si="166"/>
        <v/>
      </c>
      <c r="LF9" s="303">
        <f>IFERROR(IF(N(data_NoOutliers!EC9),data_NoOutliers!EC9,""),"")</f>
        <v>0.1</v>
      </c>
      <c r="LG9" s="303">
        <f>IFERROR(IF(N(data_NoOutliers!ED9),data_NoOutliers!ED9,""),"")</f>
        <v>0.35399999999999998</v>
      </c>
      <c r="LH9" s="322">
        <f t="shared" si="167"/>
        <v>0.254</v>
      </c>
      <c r="LI9" s="323">
        <f>IFERROR(LH9*$LG$50,"")</f>
        <v>36.253004807692307</v>
      </c>
      <c r="LJ9" s="303">
        <f>IFERROR(IF(N(data_NoOutliers!EE9),data_NoOutliers!EE9,""),"")</f>
        <v>0.1</v>
      </c>
      <c r="LK9" s="303">
        <f>IFERROR(IF(N(data_NoOutliers!EF9),data_NoOutliers!EF9,""),"")</f>
        <v>0.38300000000000001</v>
      </c>
      <c r="LL9" s="118">
        <f t="shared" si="169"/>
        <v>0.28300000000000003</v>
      </c>
      <c r="LM9" s="306">
        <f t="shared" si="170"/>
        <v>33.224842370744007</v>
      </c>
      <c r="LN9" s="303">
        <f>IFERROR(IF(N(data_NoOutliers!EG9),data_NoOutliers!EG9,""),"")</f>
        <v>0.1</v>
      </c>
      <c r="LO9" s="303">
        <f>IFERROR(IF(N(data_NoOutliers!EH9),data_NoOutliers!EH9,""),"")</f>
        <v>0.54400000000000004</v>
      </c>
      <c r="LP9" s="118">
        <f t="shared" si="171"/>
        <v>0.44400000000000006</v>
      </c>
      <c r="LQ9" s="306">
        <f t="shared" si="172"/>
        <v>26.34725274725275</v>
      </c>
      <c r="LR9" s="303">
        <f>IFERROR(IF(N(data_NoOutliers!EI9),data_NoOutliers!EI9,""),"")</f>
        <v>1.26</v>
      </c>
      <c r="LS9" s="118">
        <f t="shared" si="173"/>
        <v>1.1599999999999999</v>
      </c>
      <c r="LT9" s="306">
        <f t="shared" si="174"/>
        <v>136.18663303909204</v>
      </c>
      <c r="LU9" s="303">
        <f>IFERROR(IF(N(data_NoOutliers!EJ9),data_NoOutliers!EJ9,""),"")</f>
        <v>0.1</v>
      </c>
      <c r="LV9" s="303">
        <f>IFERROR(IF(N(data_NoOutliers!EK9),data_NoOutliers!EK9,""),"")</f>
        <v>0.32200000000000001</v>
      </c>
      <c r="LW9" s="307">
        <f t="shared" si="175"/>
        <v>0.222</v>
      </c>
      <c r="LX9" s="308">
        <f t="shared" si="176"/>
        <v>23.382391304347827</v>
      </c>
      <c r="LY9" s="303">
        <f>IFERROR(IF(N(data_NoOutliers!EL9),data_NoOutliers!EL9,""),"")</f>
        <v>0.1</v>
      </c>
      <c r="LZ9" s="303">
        <f>IFERROR(IF(N(data_NoOutliers!EM9),data_NoOutliers!EM9,""),"")</f>
        <v>0.317</v>
      </c>
      <c r="MA9" s="307">
        <f t="shared" si="177"/>
        <v>0.217</v>
      </c>
      <c r="MB9" s="308">
        <f t="shared" si="178"/>
        <v>12.262222222222222</v>
      </c>
      <c r="MC9" s="303">
        <f>IFERROR(IF(N(data_NoOutliers!EN9),data_NoOutliers!EN9,""),"")</f>
        <v>0.253</v>
      </c>
      <c r="MD9" s="307">
        <f t="shared" si="179"/>
        <v>0.153</v>
      </c>
      <c r="ME9" s="308">
        <f t="shared" si="180"/>
        <v>13.42907608695652</v>
      </c>
      <c r="MF9" s="303" t="str">
        <f>IFERROR(IF(N(data_NoOutliers!EO9),data_NoOutliers!EO9,MID(data_NoOutliers!EO9,2,99)/2),"")</f>
        <v/>
      </c>
      <c r="MG9" s="303">
        <f>IFERROR(IF(N(data_NoOutliers!EP9),data_NoOutliers!EP9,MID(data_NoOutliers!EP9,2,99)/2),"")</f>
        <v>0.1</v>
      </c>
      <c r="MH9" s="309" t="str">
        <f t="shared" si="181"/>
        <v/>
      </c>
      <c r="MI9" s="310" t="str">
        <f t="shared" si="182"/>
        <v/>
      </c>
      <c r="MJ9" s="303">
        <f>IFERROR(IF(N(data_NoOutliers!EQ9),data_NoOutliers!EQ9,MID(data_NoOutliers!EQ9,2,99)/2),"")</f>
        <v>0.1</v>
      </c>
      <c r="MK9" s="303">
        <f>IFERROR(IF(N(data_NoOutliers!ER9),data_NoOutliers!ER9,MID(data_NoOutliers!ER9,2,99)/2),"")</f>
        <v>0.1</v>
      </c>
      <c r="ML9" s="309">
        <f t="shared" si="183"/>
        <v>0</v>
      </c>
      <c r="MM9" s="310">
        <f t="shared" si="184"/>
        <v>0</v>
      </c>
      <c r="MN9" s="303">
        <f>IFERROR(IF(N(data_NoOutliers!ES9),data_NoOutliers!ES9,MID(data_NoOutliers!ES9,2,99)/2),"")</f>
        <v>0.1</v>
      </c>
      <c r="MO9" s="309">
        <f t="shared" si="185"/>
        <v>0</v>
      </c>
      <c r="MP9" s="310">
        <f t="shared" si="186"/>
        <v>0</v>
      </c>
      <c r="MQ9" s="303">
        <f>IFERROR(IF(N(data_NoOutliers!ET9),data_NoOutliers!ET9,MID(data_NoOutliers!ET9,2,99)/2),"")</f>
        <v>0.60399999999999998</v>
      </c>
      <c r="MR9" s="303">
        <f>IFERROR(IF(N(data_NoOutliers!EU9),data_NoOutliers!EU9,MID(data_NoOutliers!EU9,2,99)/2),"")</f>
        <v>1.07</v>
      </c>
      <c r="MS9" s="117">
        <f t="shared" si="280"/>
        <v>0.46600000000000008</v>
      </c>
      <c r="MT9" s="319">
        <f t="shared" si="187"/>
        <v>93.98100558659219</v>
      </c>
      <c r="MU9" s="303" t="str">
        <f>IFERROR(IF(N(data_NoOutliers!EV9),data_NoOutliers!EV9,MID(data_NoOutliers!EV9,2,99)/2),"")</f>
        <v/>
      </c>
      <c r="MV9" s="303" t="str">
        <f>IFERROR(IF(N(data_NoOutliers!EW9),data_NoOutliers!EW9,MID(data_NoOutliers!EW9,2,99)/2),"")</f>
        <v/>
      </c>
      <c r="MW9" s="117" t="str">
        <f t="shared" si="188"/>
        <v/>
      </c>
      <c r="MX9" s="319" t="str">
        <f t="shared" si="189"/>
        <v/>
      </c>
      <c r="MY9" s="303">
        <f>IFERROR(IF(N(data_NoOutliers!EX9),data_NoOutliers!EX9,MID(data_NoOutliers!EX9,2,99)/2),"")</f>
        <v>0.89400000000000002</v>
      </c>
      <c r="MZ9" s="117" t="str">
        <f t="shared" si="190"/>
        <v/>
      </c>
      <c r="NA9" s="319" t="str">
        <f t="shared" si="191"/>
        <v/>
      </c>
      <c r="NB9" s="303">
        <f>IFERROR(IF(N(data_NoOutliers!EY9),data_NoOutliers!EY9,MID(data_NoOutliers!EY9,2,99)/2),"")</f>
        <v>0.1</v>
      </c>
      <c r="NC9" s="303">
        <f>IFERROR(IF(N(data_NoOutliers!EZ9),data_NoOutliers!EZ9,MID(data_NoOutliers!EZ9,2,99)/2),"")</f>
        <v>0.91400000000000003</v>
      </c>
      <c r="ND9" s="307">
        <f t="shared" si="281"/>
        <v>0.81400000000000006</v>
      </c>
      <c r="NE9" s="308">
        <f t="shared" si="192"/>
        <v>73.986000000000004</v>
      </c>
      <c r="NF9" s="303" t="str">
        <f>IFERROR(IF(N(data_NoOutliers!FA9),data_NoOutliers!FA9,MID(data_NoOutliers!FA9,2,99)/2),"")</f>
        <v/>
      </c>
      <c r="NG9" s="303">
        <f>IFERROR(IF(N(data_NoOutliers!FB9),data_NoOutliers!FB9,MID(data_NoOutliers!FB9,2,99)/2),"")</f>
        <v>0.56799999999999995</v>
      </c>
      <c r="NH9" s="307" t="str">
        <f t="shared" si="193"/>
        <v/>
      </c>
      <c r="NI9" s="308" t="str">
        <f t="shared" si="194"/>
        <v/>
      </c>
      <c r="NJ9" s="303">
        <f>IFERROR(IF(N(data_NoOutliers!FC9),data_NoOutliers!FC9,MID(data_NoOutliers!FC9,2,99)/2),"")</f>
        <v>0.377</v>
      </c>
      <c r="NK9" s="307" t="str">
        <f t="shared" si="195"/>
        <v/>
      </c>
      <c r="NL9" s="308" t="str">
        <f t="shared" si="196"/>
        <v/>
      </c>
      <c r="NM9" s="303">
        <f>IFERROR(IF(N(data_NoOutliers!FD9),data_NoOutliers!FD9,MID(data_NoOutliers!FD9,2,99)/2),"")</f>
        <v>0.1</v>
      </c>
      <c r="NN9" s="303">
        <f>IFERROR(IF(N(data_NoOutliers!FE9),data_NoOutliers!FE9,MID(data_NoOutliers!FE9,2,99)/2),"")</f>
        <v>0.20300000000000001</v>
      </c>
      <c r="NO9" s="324">
        <f t="shared" si="282"/>
        <v>0.10300000000000001</v>
      </c>
      <c r="NP9" s="325">
        <f t="shared" si="197"/>
        <v>6.4539361702127671</v>
      </c>
      <c r="NQ9" s="303">
        <f>IFERROR(IF(N(data_NoOutliers!FF9),data_NoOutliers!FF9,MID(data_NoOutliers!FF9,2,99)/2),"")</f>
        <v>0.1</v>
      </c>
      <c r="NR9" s="303">
        <f>IFERROR(IF(N(data_NoOutliers!FG9),data_NoOutliers!FG9,MID(data_NoOutliers!FG9,2,99)/2),"")</f>
        <v>0.1</v>
      </c>
      <c r="NS9" s="324">
        <f t="shared" si="198"/>
        <v>0</v>
      </c>
      <c r="NT9" s="325">
        <f t="shared" si="199"/>
        <v>0</v>
      </c>
      <c r="NU9" s="303">
        <f>IFERROR(IF(N(data_NoOutliers!FH9),data_NoOutliers!FH9,MID(data_NoOutliers!FH9,2,99)/2),"")</f>
        <v>0.1</v>
      </c>
      <c r="NV9" s="324">
        <f t="shared" si="200"/>
        <v>0</v>
      </c>
      <c r="NW9" s="325">
        <f t="shared" si="201"/>
        <v>0</v>
      </c>
      <c r="NX9" s="303">
        <f>IFERROR(IF(N(data_NoOutliers!FI9),data_NoOutliers!FI9,MID(data_NoOutliers!FI9,2,99)/2),"")</f>
        <v>0.1</v>
      </c>
      <c r="NY9" s="303">
        <f>IFERROR(IF(N(data_NoOutliers!FJ9),data_NoOutliers!FJ9,MID(data_NoOutliers!FJ9,2,99)/2),"")</f>
        <v>0.308</v>
      </c>
      <c r="NZ9" s="317">
        <f t="shared" si="283"/>
        <v>0.20799999999999999</v>
      </c>
      <c r="OA9" s="318">
        <f t="shared" si="202"/>
        <v>17.497404580152669</v>
      </c>
      <c r="OB9" s="303">
        <f>IFERROR(IF(N(data_NoOutliers!FK9),data_NoOutliers!FK9,MID(data_NoOutliers!FK9,2,99)/2),"")</f>
        <v>0.1</v>
      </c>
      <c r="OC9" s="303">
        <f>IFERROR(IF(N(data_NoOutliers!FL9),data_NoOutliers!FL9,MID(data_NoOutliers!FL9,2,99)/2),"")</f>
        <v>0.79900000000000004</v>
      </c>
      <c r="OD9" s="317">
        <f t="shared" si="203"/>
        <v>0.69900000000000007</v>
      </c>
      <c r="OE9" s="318">
        <f t="shared" si="204"/>
        <v>48.368303571428577</v>
      </c>
      <c r="OF9" s="303">
        <f>IFERROR(IF(N(data_NoOutliers!FM9),data_NoOutliers!FM9,MID(data_NoOutliers!FM9,2,99)/2),"")</f>
        <v>0.60799999999999998</v>
      </c>
      <c r="OG9" s="317">
        <f t="shared" si="205"/>
        <v>0.50800000000000001</v>
      </c>
      <c r="OH9" s="318">
        <f t="shared" si="206"/>
        <v>43.408465608465605</v>
      </c>
      <c r="OI9" s="303">
        <f>IFERROR(IF(N(data_NoOutliers!FN9),data_NoOutliers!FN9,MID(data_NoOutliers!FN9,2,99)/2),"")</f>
        <v>0.1</v>
      </c>
      <c r="OJ9" s="303">
        <f>IFERROR(IF(N(data_NoOutliers!FO9),data_NoOutliers!FO9,MID(data_NoOutliers!FO9,2,99)/2),"")</f>
        <v>0.21199999999999999</v>
      </c>
      <c r="OK9" s="292">
        <f t="shared" si="284"/>
        <v>0.11199999999999999</v>
      </c>
      <c r="OL9" s="304">
        <f t="shared" si="207"/>
        <v>24.03388235294117</v>
      </c>
      <c r="OM9" s="303">
        <f>IFERROR(IF(N(data_NoOutliers!FP9),data_NoOutliers!FP9,MID(data_NoOutliers!FP9,2,99)/2),"")</f>
        <v>0.1</v>
      </c>
      <c r="ON9" s="303">
        <f>IFERROR(IF(N(data_NoOutliers!FQ9),data_NoOutliers!FQ9,MID(data_NoOutliers!FQ9,2,99)/2),"")</f>
        <v>0.52100000000000002</v>
      </c>
      <c r="OO9" s="292">
        <f t="shared" si="208"/>
        <v>0.42100000000000004</v>
      </c>
      <c r="OP9" s="304">
        <f t="shared" si="209"/>
        <v>28.305531914893617</v>
      </c>
      <c r="OQ9" s="303" t="str">
        <f>IFERROR(IF(N(data_NoOutliers!FR9),data_NoOutliers!FR9,MID(data_NoOutliers!FR9,2,99)/2),"")</f>
        <v/>
      </c>
      <c r="OR9" s="292" t="str">
        <f t="shared" si="210"/>
        <v/>
      </c>
      <c r="OS9" s="304" t="str">
        <f t="shared" si="211"/>
        <v/>
      </c>
      <c r="OT9" s="303">
        <f>IFERROR(IF(N(data_NoOutliers!FS9),data_NoOutliers!FS9,MID(data_NoOutliers!FS9,2,99)/2),"")</f>
        <v>0.1</v>
      </c>
      <c r="OU9" s="303">
        <f>IFERROR(IF(N(data_NoOutliers!FT9),data_NoOutliers!FT9,MID(data_NoOutliers!FT9,2,99)/2),"")</f>
        <v>1.18</v>
      </c>
      <c r="OV9" s="313">
        <f t="shared" si="285"/>
        <v>1.0799999999999998</v>
      </c>
      <c r="OW9" s="314">
        <f t="shared" si="212"/>
        <v>74.61818181818181</v>
      </c>
      <c r="OX9" s="303">
        <f>IFERROR(IF(N(data_NoOutliers!FU9),data_NoOutliers!FU9,MID(data_NoOutliers!FU9,2,99)/2),"")</f>
        <v>0.1</v>
      </c>
      <c r="OY9" s="303" t="str">
        <f>IFERROR(IF(N(data_NoOutliers!FV9),data_NoOutliers!FV9,MID(data_NoOutliers!FV9,2,99)/2),"")</f>
        <v/>
      </c>
      <c r="OZ9" s="313" t="str">
        <f t="shared" si="213"/>
        <v/>
      </c>
      <c r="PA9" s="314" t="str">
        <f t="shared" si="214"/>
        <v/>
      </c>
      <c r="PB9" s="303">
        <f>IFERROR(IF(N(data_NoOutliers!FW9),data_NoOutliers!FW9,MID(data_NoOutliers!FW9,2,99)/2),"")</f>
        <v>1.06</v>
      </c>
      <c r="PC9" s="313">
        <f t="shared" si="215"/>
        <v>0.96000000000000008</v>
      </c>
      <c r="PD9" s="314">
        <f t="shared" si="216"/>
        <v>68.882175226586099</v>
      </c>
      <c r="PE9" s="303">
        <f>IFERROR(IF(N(data_NoOutliers!FX9),data_NoOutliers!FX9,MID(data_NoOutliers!FX9,2,99)/2),"")</f>
        <v>0.1</v>
      </c>
      <c r="PF9" s="303" t="str">
        <f>IFERROR(IF(N(data_NoOutliers!FY9),data_NoOutliers!FY9,MID(data_NoOutliers!FY9,2,99)/2),"")</f>
        <v/>
      </c>
      <c r="PG9" s="326" t="str">
        <f t="shared" si="286"/>
        <v/>
      </c>
      <c r="PH9" s="327" t="str">
        <f t="shared" si="217"/>
        <v/>
      </c>
      <c r="PI9" s="303">
        <f>IFERROR(IF(N(data_NoOutliers!FZ9),data_NoOutliers!FZ9,MID(data_NoOutliers!FZ9,2,99)/2),"")</f>
        <v>0.1</v>
      </c>
      <c r="PJ9" s="303" t="str">
        <f>IFERROR(IF(N(data_NoOutliers!GA9),data_NoOutliers!GA9,MID(data_NoOutliers!GA9,2,99)/2),"")</f>
        <v/>
      </c>
      <c r="PK9" s="326" t="str">
        <f t="shared" si="218"/>
        <v/>
      </c>
      <c r="PL9" s="327" t="str">
        <f t="shared" si="219"/>
        <v/>
      </c>
      <c r="PM9" s="303" t="str">
        <f>IFERROR(IF(N(data_NoOutliers!GB9),data_NoOutliers!GB9,MID(data_NoOutliers!GB9,2,99)/2),"")</f>
        <v/>
      </c>
      <c r="PN9" s="326" t="str">
        <f t="shared" si="220"/>
        <v/>
      </c>
      <c r="PO9" s="327" t="str">
        <f t="shared" si="221"/>
        <v/>
      </c>
      <c r="PP9" s="303">
        <f>IFERROR(IF(N(data_NoOutliers!GC9),data_NoOutliers!GC9,MID(data_NoOutliers!GC9,2,99)/2),"")</f>
        <v>0.1</v>
      </c>
      <c r="PQ9" s="303" t="str">
        <f>IFERROR(IF(N(data_NoOutliers!GD9),data_NoOutliers!GD9,MID(data_NoOutliers!GD9,2,99)/2),"")</f>
        <v/>
      </c>
      <c r="PR9" s="320" t="str">
        <f t="shared" si="287"/>
        <v/>
      </c>
      <c r="PS9" s="321" t="str">
        <f t="shared" si="222"/>
        <v/>
      </c>
      <c r="PT9" s="303" t="str">
        <f>IFERROR(IF(N(data_NoOutliers!GE9),data_NoOutliers!GE9,MID(data_NoOutliers!GE9,2,99)/2),"")</f>
        <v/>
      </c>
      <c r="PU9" s="303" t="str">
        <f>IFERROR(IF(N(data_NoOutliers!GF9),data_NoOutliers!GF9,MID(data_NoOutliers!GF9,2,99)/2),"")</f>
        <v/>
      </c>
      <c r="PV9" s="320" t="str">
        <f t="shared" si="223"/>
        <v/>
      </c>
      <c r="PW9" s="321" t="str">
        <f t="shared" si="224"/>
        <v/>
      </c>
      <c r="PX9" s="303" t="str">
        <f>IFERROR(IF(N(data_NoOutliers!GG9),data_NoOutliers!GG9,MID(data_NoOutliers!GG9,2,99)/2),"")</f>
        <v/>
      </c>
      <c r="PY9" s="320" t="str">
        <f t="shared" si="225"/>
        <v/>
      </c>
      <c r="PZ9" s="321" t="str">
        <f t="shared" si="226"/>
        <v/>
      </c>
      <c r="QA9" s="303" t="str">
        <f>IFERROR(IF(N(data_NoOutliers!GH9),data_NoOutliers!GH9,MID(data_NoOutliers!GH9,2,99)/2),"")</f>
        <v/>
      </c>
      <c r="QB9" s="303" t="str">
        <f>IFERROR(IF(N(data_NoOutliers!GI9),data_NoOutliers!GI9,MID(data_NoOutliers!GI9,2,99)/2),"")</f>
        <v/>
      </c>
      <c r="QC9" s="317" t="str">
        <f t="shared" si="288"/>
        <v/>
      </c>
      <c r="QD9" s="318" t="str">
        <f t="shared" si="227"/>
        <v/>
      </c>
      <c r="QE9" s="303" t="str">
        <f>IFERROR(IF(N(data_NoOutliers!GJ9),data_NoOutliers!GJ9,MID(data_NoOutliers!GJ9,2,99)/2),"")</f>
        <v/>
      </c>
      <c r="QF9" s="303">
        <f>IFERROR(IF(N(data_NoOutliers!GK9),data_NoOutliers!GK9,MID(data_NoOutliers!GK9,2,99)/2),"")</f>
        <v>1.48</v>
      </c>
      <c r="QG9" s="317" t="str">
        <f t="shared" si="228"/>
        <v/>
      </c>
      <c r="QH9" s="318" t="str">
        <f t="shared" si="229"/>
        <v/>
      </c>
      <c r="QI9" s="303">
        <f>IFERROR(IF(N(data_NoOutliers!GL9),data_NoOutliers!GL9,MID(data_NoOutliers!GL9,2,99)/2),"")</f>
        <v>0.874</v>
      </c>
      <c r="QJ9" s="317" t="str">
        <f t="shared" si="230"/>
        <v/>
      </c>
      <c r="QK9" s="318" t="str">
        <f t="shared" si="231"/>
        <v/>
      </c>
      <c r="QL9" s="303">
        <f>IFERROR(IF(N(data_NoOutliers!GM9),data_NoOutliers!GM9,MID(data_NoOutliers!GM9,2,99)/2),"")</f>
        <v>0.40799999999999997</v>
      </c>
      <c r="QM9" s="303">
        <f>IFERROR(IF(N(data_NoOutliers!GN9),data_NoOutliers!GN9,MID(data_NoOutliers!GN9,2,99)/2),"")</f>
        <v>1.84</v>
      </c>
      <c r="QN9" s="328">
        <f t="shared" si="289"/>
        <v>1.4320000000000002</v>
      </c>
      <c r="QO9" s="329">
        <f t="shared" si="290"/>
        <v>88.721739130434784</v>
      </c>
      <c r="QP9" s="303" t="str">
        <f>IFERROR(IF(N(data_NoOutliers!GO9),data_NoOutliers!GO9,MID(data_NoOutliers!GO9,2,99)/2),"")</f>
        <v/>
      </c>
      <c r="QQ9" s="303" t="str">
        <f>IFERROR(IF(N(data_NoOutliers!GP9),data_NoOutliers!GP9,MID(data_NoOutliers!GP9,2,99)/2),"")</f>
        <v/>
      </c>
      <c r="QR9" s="328" t="str">
        <f t="shared" si="232"/>
        <v/>
      </c>
      <c r="QS9" s="329" t="str">
        <f t="shared" si="233"/>
        <v/>
      </c>
      <c r="QT9" s="303">
        <f>IFERROR(IF(N(data_NoOutliers!GQ9),data_NoOutliers!GQ9,MID(data_NoOutliers!GQ9,2,99)/2),"")</f>
        <v>1.73</v>
      </c>
      <c r="QU9" s="328" t="str">
        <f t="shared" si="234"/>
        <v/>
      </c>
      <c r="QV9" s="329" t="str">
        <f t="shared" si="235"/>
        <v/>
      </c>
      <c r="QW9" s="303">
        <f>IFERROR(IF(N(data_NoOutliers!GR9),data_NoOutliers!GR9,MID(data_NoOutliers!GR9,2,99)/2),"")</f>
        <v>0.29099999999999998</v>
      </c>
      <c r="QX9" s="303">
        <f>IFERROR(IF(N(data_NoOutliers!GS9),data_NoOutliers!GS9,MID(data_NoOutliers!GS9,2,99)/2),"")</f>
        <v>0.48399999999999999</v>
      </c>
      <c r="QY9" s="326">
        <f t="shared" si="291"/>
        <v>0.193</v>
      </c>
      <c r="QZ9" s="327">
        <f t="shared" si="292"/>
        <v>14.668000000000001</v>
      </c>
      <c r="RA9" s="303">
        <f>IFERROR(IF(N(data_NoOutliers!GT9),data_NoOutliers!GT9,MID(data_NoOutliers!GT9,2,99)/2),"")</f>
        <v>0.1</v>
      </c>
      <c r="RB9" s="303">
        <f>IFERROR(IF(N(data_NoOutliers!GU9),data_NoOutliers!GU9,MID(data_NoOutliers!GU9,2,99)/2),"")</f>
        <v>0.47599999999999998</v>
      </c>
      <c r="RC9" s="326">
        <f t="shared" si="236"/>
        <v>0.376</v>
      </c>
      <c r="RD9" s="327">
        <f t="shared" si="293"/>
        <v>20.888888888888886</v>
      </c>
      <c r="RE9" s="303">
        <f>IFERROR(IF(N(data_NoOutliers!GV9),data_NoOutliers!GV9,MID(data_NoOutliers!GV9,2,99)/2),"")</f>
        <v>0.97399999999999998</v>
      </c>
      <c r="RF9" s="326">
        <f t="shared" si="237"/>
        <v>0.874</v>
      </c>
      <c r="RG9" s="327">
        <f t="shared" si="238"/>
        <v>66.424000000000007</v>
      </c>
      <c r="RH9" s="303">
        <f>IFERROR(IF(N(data_NoOutliers!GW9),data_NoOutliers!GW9,MID(data_NoOutliers!GW9,2,99)/2),"")</f>
        <v>0.23</v>
      </c>
      <c r="RI9" s="303">
        <f>IFERROR(IF(N(data_NoOutliers!GX9),data_NoOutliers!GX9,MID(data_NoOutliers!GX9,2,99)/2),"")</f>
        <v>0.48699999999999999</v>
      </c>
      <c r="RJ9" s="292">
        <f t="shared" si="294"/>
        <v>0.25700000000000001</v>
      </c>
      <c r="RK9" s="304">
        <f t="shared" si="239"/>
        <v>15.797941176470585</v>
      </c>
      <c r="RL9" s="303" t="str">
        <f>IFERROR(IF(N(data_NoOutliers!GY9),data_NoOutliers!GY9,MID(data_NoOutliers!GY9,2,99)/2),"")</f>
        <v/>
      </c>
      <c r="RM9" s="303">
        <f>IFERROR(IF(N(data_NoOutliers!GZ9),data_NoOutliers!GZ9,MID(data_NoOutliers!GZ9,2,99)/2),"")</f>
        <v>1.18</v>
      </c>
      <c r="RN9" s="292" t="str">
        <f t="shared" si="240"/>
        <v/>
      </c>
      <c r="RO9" s="304" t="str">
        <f t="shared" si="241"/>
        <v/>
      </c>
      <c r="RP9" s="303">
        <f>IFERROR(IF(N(data_NoOutliers!HA9),data_NoOutliers!HA9,MID(data_NoOutliers!HA9,2,99)/2),"")</f>
        <v>1.21</v>
      </c>
      <c r="RQ9" s="292" t="str">
        <f t="shared" si="242"/>
        <v/>
      </c>
      <c r="RR9" s="304" t="str">
        <f t="shared" si="243"/>
        <v/>
      </c>
      <c r="RS9" s="303">
        <f>IFERROR(IF(N(data_NoOutliers!HB9),data_NoOutliers!HB9,MID(data_NoOutliers!HB9,2,99)/2),"")</f>
        <v>0.1</v>
      </c>
      <c r="RT9" s="303">
        <f>IFERROR(IF(N(data_NoOutliers!HC9),data_NoOutliers!HC9,MID(data_NoOutliers!HC9,2,99)/2),"")</f>
        <v>0.39500000000000002</v>
      </c>
      <c r="RU9" s="118">
        <f t="shared" si="295"/>
        <v>0.29500000000000004</v>
      </c>
      <c r="RV9" s="306">
        <f t="shared" si="244"/>
        <v>18.797256097560975</v>
      </c>
      <c r="RW9" s="303">
        <f>IFERROR(IF(N(data_NoOutliers!HD9),data_NoOutliers!HD9,MID(data_NoOutliers!HD9,2,99)/2),"")</f>
        <v>0.1</v>
      </c>
      <c r="RX9" s="303">
        <f>IFERROR(IF(N(data_NoOutliers!HE9),data_NoOutliers!HE9,MID(data_NoOutliers!HE9,2,99)/2),"")</f>
        <v>0.1</v>
      </c>
      <c r="RY9" s="118">
        <f t="shared" si="245"/>
        <v>0</v>
      </c>
      <c r="RZ9" s="306">
        <f t="shared" si="246"/>
        <v>0</v>
      </c>
      <c r="SA9" s="303">
        <f>IFERROR(IF(N(data_NoOutliers!HF9),data_NoOutliers!HF9,MID(data_NoOutliers!HF9,2,99)/2),"")</f>
        <v>0.1</v>
      </c>
      <c r="SB9" s="118">
        <f t="shared" si="247"/>
        <v>0</v>
      </c>
      <c r="SC9" s="340">
        <f t="shared" si="248"/>
        <v>0</v>
      </c>
      <c r="SD9" s="303">
        <f>IFERROR(IF(N(data_NoOutliers!HG9),data_NoOutliers!HG9,MID(data_NoOutliers!HG9,2,99)/2),"")</f>
        <v>0.1</v>
      </c>
      <c r="SE9" s="303">
        <f>IFERROR(IF(N(data_NoOutliers!HH9),data_NoOutliers!HH9,MID(data_NoOutliers!HH9,2,99)/2),"")</f>
        <v>0.1</v>
      </c>
      <c r="SF9" s="307">
        <f t="shared" si="296"/>
        <v>0</v>
      </c>
      <c r="SG9" s="308">
        <f t="shared" si="249"/>
        <v>0</v>
      </c>
      <c r="SH9" s="303">
        <f>IFERROR(IF(N(data_NoOutliers!HI9),data_NoOutliers!HI9,MID(data_NoOutliers!HI9,2,99)/2),"")</f>
        <v>0.1</v>
      </c>
      <c r="SI9" s="303">
        <f>IFERROR(IF(N(data_NoOutliers!HJ9),data_NoOutliers!HJ9,MID(data_NoOutliers!HJ9,2,99)/2),"")</f>
        <v>0.27500000000000002</v>
      </c>
      <c r="SJ9" s="307">
        <f t="shared" si="250"/>
        <v>0.17500000000000002</v>
      </c>
      <c r="SK9" s="338">
        <f t="shared" si="251"/>
        <v>9.4594594594594614</v>
      </c>
      <c r="SL9" s="303">
        <f>IFERROR(IF(N(data_NoOutliers!HK9),data_NoOutliers!HK9,MID(data_NoOutliers!HK9,2,99)/2),"")</f>
        <v>0.1</v>
      </c>
      <c r="SM9" s="307">
        <f t="shared" si="252"/>
        <v>0</v>
      </c>
      <c r="SN9" s="338">
        <f t="shared" si="253"/>
        <v>0</v>
      </c>
      <c r="SO9" s="303">
        <f>IFERROR(IF(N(data_NoOutliers!HL9),data_NoOutliers!HL9,MID(data_NoOutliers!HL9,2,99)/2),"")</f>
        <v>0.1</v>
      </c>
      <c r="SP9" s="303">
        <f>IFERROR(IF(N(data_NoOutliers!HM9),data_NoOutliers!HM9,MID(data_NoOutliers!HM9,2,99)/2),"")</f>
        <v>0.1</v>
      </c>
      <c r="SQ9" s="127">
        <f t="shared" si="297"/>
        <v>0</v>
      </c>
      <c r="SR9" s="305">
        <f t="shared" si="254"/>
        <v>0</v>
      </c>
      <c r="SS9" s="303">
        <f>IFERROR(IF(N(data_NoOutliers!HN9),data_NoOutliers!HN9,MID(data_NoOutliers!HN9,2,99)/2),"")</f>
        <v>0.1</v>
      </c>
      <c r="ST9" s="303">
        <f>IFERROR(IF(N(data_NoOutliers!HO9),data_NoOutliers!HO9,MID(data_NoOutliers!HO9,2,99)/2),"")</f>
        <v>0.49299999999999999</v>
      </c>
      <c r="SU9" s="127">
        <f t="shared" si="255"/>
        <v>0.39300000000000002</v>
      </c>
      <c r="SV9" s="302">
        <f t="shared" si="256"/>
        <v>25.349350649350651</v>
      </c>
      <c r="SW9" s="303">
        <f>IFERROR(IF(N(data_NoOutliers!HP9),data_NoOutliers!HP9,MID(data_NoOutliers!HP9,2,99)/2),"")</f>
        <v>0.1</v>
      </c>
      <c r="SX9" s="127">
        <f t="shared" si="257"/>
        <v>0</v>
      </c>
      <c r="SY9" s="330">
        <f t="shared" si="258"/>
        <v>0</v>
      </c>
      <c r="SZ9" s="4">
        <f>IFERROR(IF(N(data_NoOutliers!HQ9),data_NoOutliers!HQ9,MID(data_NoOutliers!HQ9,2,99)/2),"")</f>
        <v>0.373</v>
      </c>
      <c r="TA9" s="4">
        <f>IFERROR(IF(N(data_NoOutliers!HR9),data_NoOutliers!HR9,MID(data_NoOutliers!HR9,2,99)/2),"")</f>
        <v>0.1</v>
      </c>
      <c r="TB9" s="118">
        <f t="shared" si="298"/>
        <v>-0.27300000000000002</v>
      </c>
      <c r="TC9" s="306">
        <f t="shared" si="259"/>
        <v>-17.823171806167402</v>
      </c>
      <c r="TD9" s="4">
        <f>IFERROR(IF(N(data_NoOutliers!HS9),data_NoOutliers!HS9,MID(data_NoOutliers!HS9,2,99)/2),"")</f>
        <v>0.1</v>
      </c>
      <c r="TE9" s="4">
        <f>IFERROR(IF(N(data_NoOutliers!HT9),data_NoOutliers!HT9,MID(data_NoOutliers!HT9,2,99)/2),"")</f>
        <v>0.28100000000000003</v>
      </c>
      <c r="TF9" s="118">
        <f>IFERROR(TE9-TD9,"")</f>
        <v>0.18100000000000002</v>
      </c>
      <c r="TG9" s="458">
        <f t="shared" si="261"/>
        <v>7.7681338269573574</v>
      </c>
      <c r="TH9" s="4">
        <f>IFERROR(IF(N(data_NoOutliers!HU9),data_NoOutliers!HU9,MID(data_NoOutliers!HU9,2,99)/2),"")</f>
        <v>0.26200000000000001</v>
      </c>
      <c r="TI9" s="118">
        <f t="shared" si="262"/>
        <v>0.16200000000000001</v>
      </c>
      <c r="TJ9" s="340">
        <f t="shared" si="263"/>
        <v>9.234</v>
      </c>
      <c r="TK9" s="4" t="str">
        <f>IFERROR(IF(N(data_NoOutliers!HV9),data_NoOutliers!HV9,MID(data_NoOutliers!HV9,2,99)/2),"")</f>
        <v/>
      </c>
      <c r="TL9" s="4">
        <f>IFERROR(IF(N(data_NoOutliers!HW9),data_NoOutliers!HW9,MID(data_NoOutliers!HW9,2,99)/2),"")</f>
        <v>0.23699999999999999</v>
      </c>
      <c r="TM9" s="462" t="str">
        <f t="shared" ref="TM9" si="311">IFERROR(TL9-TK9,"")</f>
        <v/>
      </c>
      <c r="TN9" s="463" t="str">
        <f t="shared" si="264"/>
        <v/>
      </c>
      <c r="TO9" s="4">
        <f>IFERROR(IF(N(data_NoOutliers!HX9),data_NoOutliers!HX9,MID(data_NoOutliers!HX9,2,99)/2),"")</f>
        <v>0.1</v>
      </c>
      <c r="TP9" s="4">
        <f>IFERROR(IF(N(data_NoOutliers!HY9),data_NoOutliers!HY9,MID(data_NoOutliers!HY9,2,99)/2),"")</f>
        <v>0.505</v>
      </c>
      <c r="TQ9" s="462">
        <f>IFERROR(TP9-TO9,"")</f>
        <v>0.40500000000000003</v>
      </c>
      <c r="TR9" s="465">
        <f t="shared" si="265"/>
        <v>20.785381026438571</v>
      </c>
      <c r="TS9" s="4">
        <f>IFERROR(IF(N(data_NoOutliers!HZ9),data_NoOutliers!HZ9,MID(data_NoOutliers!HZ9,2,99)/2),"")</f>
        <v>0.27300000000000002</v>
      </c>
      <c r="TT9" s="462">
        <f>IFERROR(TS9-TO9,"")</f>
        <v>0.17300000000000001</v>
      </c>
      <c r="TU9" s="464">
        <f t="shared" si="267"/>
        <v>11.184747798238591</v>
      </c>
      <c r="TV9" s="4">
        <f>IFERROR(IF(N(data_NoOutliers!IA9),data_NoOutliers!IA9,MID(data_NoOutliers!IA9,2,99)/2),"")</f>
        <v>0.1</v>
      </c>
      <c r="TW9" s="4">
        <f>IFERROR(IF(N(data_NoOutliers!IB9),data_NoOutliers!IB9,MID(data_NoOutliers!IB9,2,99)/2),"")</f>
        <v>0.1</v>
      </c>
      <c r="TX9" s="468">
        <f t="shared" ref="TX9" si="312">IFERROR(TW9-TV9,"")</f>
        <v>0</v>
      </c>
      <c r="TY9" s="470">
        <f t="shared" si="302"/>
        <v>0</v>
      </c>
      <c r="TZ9" s="4">
        <f>IFERROR(IF(N(data_NoOutliers!IC9),data_NoOutliers!IC9,MID(data_NoOutliers!IC9,2,99)/2),"")</f>
        <v>0.1</v>
      </c>
      <c r="UA9" s="4">
        <f>IFERROR(IF(N(data_NoOutliers!ID9),data_NoOutliers!ID9,MID(data_NoOutliers!ID9,2,99)/2),"")</f>
        <v>0.1</v>
      </c>
      <c r="UB9" s="468">
        <f>IFERROR(UA9-TZ9,"")</f>
        <v>0</v>
      </c>
      <c r="UC9" s="471">
        <f t="shared" si="268"/>
        <v>0</v>
      </c>
      <c r="UD9" s="4">
        <f>IFERROR(IF(N(data_NoOutliers!IE9),data_NoOutliers!IE9,MID(data_NoOutliers!IE9,2,99)/2),"")</f>
        <v>0.29799999999999999</v>
      </c>
      <c r="UE9" s="468">
        <f>IFERROR(UD9-TZ9,"")</f>
        <v>0.19799999999999998</v>
      </c>
      <c r="UF9" s="472">
        <f t="shared" si="270"/>
        <v>18.455797819623388</v>
      </c>
      <c r="UG9" s="4">
        <f>IFERROR(IF(N(data_NoOutliers!IF9),data_NoOutliers!IF9,MID(data_NoOutliers!IF9,2,99)/2),"")</f>
        <v>0.45600000000000002</v>
      </c>
      <c r="UH9" s="4">
        <f>IFERROR(IF(N(data_NoOutliers!IG9),data_NoOutliers!IG9,MID(data_NoOutliers!IG9,2,99)/2),"")</f>
        <v>0.83399999999999996</v>
      </c>
      <c r="UI9" s="479">
        <f t="shared" ref="UI9" si="313">IFERROR(UH9-UG9,"")</f>
        <v>0.37799999999999995</v>
      </c>
      <c r="UJ9" s="480">
        <f t="shared" si="271"/>
        <v>37.997790697674411</v>
      </c>
      <c r="UK9" s="4">
        <f>IFERROR(IF(N(data_NoOutliers!IH9),data_NoOutliers!IH9,MID(data_NoOutliers!IH9,2,99)/2),"")</f>
        <v>0.35199999999999998</v>
      </c>
      <c r="UL9" s="4">
        <f>IFERROR(IF(N(data_NoOutliers!II9),data_NoOutliers!II9,MID(data_NoOutliers!II9,2,99)/2),"")</f>
        <v>1.51</v>
      </c>
      <c r="UM9" s="483">
        <f t="shared" ref="UM9" si="314">IFERROR(UL9-UK9,"")</f>
        <v>1.1579999999999999</v>
      </c>
      <c r="UN9" s="485">
        <f t="shared" si="272"/>
        <v>134.45666666666665</v>
      </c>
      <c r="UO9" s="4">
        <f>IFERROR(IF(N(data_NoOutliers!IJ9),data_NoOutliers!IJ9,MID(data_NoOutliers!IJ9,2,99)/2),"")</f>
        <v>0.1</v>
      </c>
      <c r="UP9" s="4">
        <f>IFERROR(IF(N(data_NoOutliers!IK9),data_NoOutliers!IK9,MID(data_NoOutliers!IK9,2,99)/2),"")</f>
        <v>1.6</v>
      </c>
      <c r="UQ9" s="483">
        <f>IFERROR(UP9-UO9,"")</f>
        <v>1.5</v>
      </c>
      <c r="UR9" s="486">
        <f t="shared" si="273"/>
        <v>89.670329670329664</v>
      </c>
      <c r="US9" s="4">
        <f>IFERROR(IF(N(data_NoOutliers!IL9),data_NoOutliers!IL9,MID(data_NoOutliers!IL9,2,99)/2),"")</f>
        <v>0.35199999999999998</v>
      </c>
      <c r="UT9" s="483">
        <f>IFERROR(US9-UO9,"")</f>
        <v>0.252</v>
      </c>
      <c r="UU9" s="487">
        <f t="shared" si="274"/>
        <v>29.925000000000001</v>
      </c>
      <c r="UV9" s="4">
        <f>IFERROR(IF(N(data_NoOutliers!IM9),data_NoOutliers!IM9,MID(data_NoOutliers!IM9,2,99)/2),"")</f>
        <v>0.1</v>
      </c>
      <c r="UW9" s="4">
        <f>IFERROR(IF(N(data_NoOutliers!IN9),data_NoOutliers!IN9,MID(data_NoOutliers!IN9,2,99)/2),"")</f>
        <v>1.48</v>
      </c>
      <c r="UX9" s="491">
        <f t="shared" ref="UX9" si="315">IFERROR(UW9-UV9,"")</f>
        <v>1.38</v>
      </c>
      <c r="UY9" s="494">
        <f t="shared" si="275"/>
        <v>112.16333333333331</v>
      </c>
      <c r="UZ9" s="4">
        <f>IFERROR(IF(N(data_NoOutliers!IO9),data_NoOutliers!IO9,MID(data_NoOutliers!IO9,2,99)/2),"")</f>
        <v>0.1</v>
      </c>
      <c r="VA9" s="4">
        <f>IFERROR(IF(N(data_NoOutliers!IP9),data_NoOutliers!IP9,MID(data_NoOutliers!IP9,2,99)/2),"")</f>
        <v>0.70399999999999996</v>
      </c>
      <c r="VB9" s="491">
        <f>IFERROR(VA9-UZ9,"")</f>
        <v>0.60399999999999998</v>
      </c>
      <c r="VC9" s="495">
        <f t="shared" si="276"/>
        <v>36.829268292682926</v>
      </c>
      <c r="VD9" s="4">
        <f>IFERROR(IF(N(data_NoOutliers!IQ9),data_NoOutliers!IQ9,MID(data_NoOutliers!IQ9,2,99)/2),"")</f>
        <v>0.52200000000000002</v>
      </c>
      <c r="VE9" s="491">
        <f>IFERROR(VD9-UZ9,"")</f>
        <v>0.42200000000000004</v>
      </c>
      <c r="VF9" s="493">
        <f t="shared" si="277"/>
        <v>38.30822222222222</v>
      </c>
      <c r="VG9" s="4" t="str">
        <f>IFERROR(IF(N(data_NoOutliers!IR9),data_NoOutliers!IR9,MID(data_NoOutliers!IR9,2,99)/2),"")</f>
        <v/>
      </c>
      <c r="VH9" s="4" t="str">
        <f>IFERROR(IF(N(data_NoOutliers!IS9),data_NoOutliers!IS9,MID(data_NoOutliers!IS9,2,99)/2),"")</f>
        <v/>
      </c>
      <c r="VI9" s="4" t="str">
        <f>IFERROR(IF(N(data_NoOutliers!IT9),data_NoOutliers!IT9,MID(data_NoOutliers!IT9,2,99)/2),"")</f>
        <v/>
      </c>
      <c r="VJ9" s="4" t="str">
        <f>IFERROR(IF(N(data_NoOutliers!IU9),data_NoOutliers!IU9,MID(data_NoOutliers!IU9,2,99)/2),"")</f>
        <v/>
      </c>
      <c r="VK9" s="4" t="str">
        <f>IFERROR(IF(N(data_NoOutliers!IV9),data_NoOutliers!IV9,MID(data_NoOutliers!IV9,2,99)/2),"")</f>
        <v/>
      </c>
      <c r="VL9" s="4" t="str">
        <f>IFERROR(IF(N(data_NoOutliers!IW9),data_NoOutliers!IW9,MID(data_NoOutliers!IW9,2,99)/2),"")</f>
        <v/>
      </c>
      <c r="VM9" s="4" t="str">
        <f>IFERROR(IF(N(data_NoOutliers!IX9),data_NoOutliers!IX9,MID(data_NoOutliers!IX9,2,99)/2),"")</f>
        <v/>
      </c>
      <c r="VN9" s="4" t="str">
        <f>IFERROR(IF(N(data_NoOutliers!IY9),data_NoOutliers!IY9,MID(data_NoOutliers!IY9,2,99)/2),"")</f>
        <v/>
      </c>
      <c r="VO9" s="4" t="str">
        <f>IFERROR(IF(N(data_NoOutliers!IZ9),data_NoOutliers!IZ9,MID(data_NoOutliers!IZ9,2,99)/2),"")</f>
        <v/>
      </c>
      <c r="VP9" s="4" t="str">
        <f>IFERROR(IF(N(data_NoOutliers!JA9),data_NoOutliers!JA9,MID(data_NoOutliers!JA9,2,99)/2),"")</f>
        <v/>
      </c>
      <c r="VQ9" s="4" t="str">
        <f>IFERROR(IF(N(data_NoOutliers!JB9),data_NoOutliers!JB9,MID(data_NoOutliers!JB9,2,99)/2),"")</f>
        <v/>
      </c>
      <c r="VR9" s="4" t="str">
        <f>IFERROR(IF(N(data_NoOutliers!JC9),data_NoOutliers!JC9,MID(data_NoOutliers!JC9,2,99)/2),"")</f>
        <v/>
      </c>
      <c r="VS9" s="4" t="str">
        <f>IFERROR(IF(N(data_NoOutliers!JD9),data_NoOutliers!JD9,MID(data_NoOutliers!JD9,2,99)/2),"")</f>
        <v/>
      </c>
      <c r="VT9" s="4" t="str">
        <f>IFERROR(IF(N(data_NoOutliers!JE9),data_NoOutliers!JE9,MID(data_NoOutliers!JE9,2,99)/2),"")</f>
        <v/>
      </c>
      <c r="VU9" s="4" t="str">
        <f>IFERROR(IF(N(data_NoOutliers!JF9),data_NoOutliers!JF9,MID(data_NoOutliers!JF9,2,99)/2),"")</f>
        <v/>
      </c>
      <c r="VV9" s="4" t="str">
        <f>IFERROR(IF(N(data_NoOutliers!JG9),data_NoOutliers!JG9,MID(data_NoOutliers!JG9,2,99)/2),"")</f>
        <v/>
      </c>
      <c r="VW9" s="4" t="str">
        <f>IFERROR(IF(N(data_NoOutliers!JH9),data_NoOutliers!JH9,MID(data_NoOutliers!JH9,2,99)/2),"")</f>
        <v/>
      </c>
      <c r="VX9" s="4" t="str">
        <f>IFERROR(IF(N(data_NoOutliers!JI9),data_NoOutliers!JI9,MID(data_NoOutliers!JI9,2,99)/2),"")</f>
        <v/>
      </c>
      <c r="VY9" s="4" t="str">
        <f>IFERROR(IF(N(data_NoOutliers!JJ9),data_NoOutliers!JJ9,MID(data_NoOutliers!JJ9,2,99)/2),"")</f>
        <v/>
      </c>
      <c r="VZ9" s="4" t="str">
        <f>IFERROR(IF(N(data_NoOutliers!JK9),data_NoOutliers!JK9,MID(data_NoOutliers!JK9,2,99)/2),"")</f>
        <v/>
      </c>
      <c r="WA9" s="4" t="str">
        <f>IFERROR(IF(N(data_NoOutliers!JL9),data_NoOutliers!JL9,MID(data_NoOutliers!JL9,2,99)/2),"")</f>
        <v/>
      </c>
      <c r="WB9" s="4" t="str">
        <f>IFERROR(IF(N(data_NoOutliers!JM9),data_NoOutliers!JM9,MID(data_NoOutliers!JM9,2,99)/2),"")</f>
        <v/>
      </c>
      <c r="WC9" s="4" t="str">
        <f>IFERROR(IF(N(data_NoOutliers!JN9),data_NoOutliers!JN9,MID(data_NoOutliers!JN9,2,99)/2),"")</f>
        <v/>
      </c>
      <c r="WD9" s="4" t="str">
        <f>IFERROR(IF(N(data_NoOutliers!JO9),data_NoOutliers!JO9,MID(data_NoOutliers!JO9,2,99)/2),"")</f>
        <v/>
      </c>
      <c r="WE9" s="4" t="str">
        <f>IFERROR(IF(N(data_NoOutliers!JP9),data_NoOutliers!JP9,MID(data_NoOutliers!JP9,2,99)/2),"")</f>
        <v/>
      </c>
      <c r="WF9" s="4" t="str">
        <f>IFERROR(IF(N(data_NoOutliers!JQ9),data_NoOutliers!JQ9,MID(data_NoOutliers!JQ9,2,99)/2),"")</f>
        <v/>
      </c>
      <c r="WG9" s="4" t="str">
        <f>IFERROR(IF(N(data_NoOutliers!JR9),data_NoOutliers!JR9,MID(data_NoOutliers!JR9,2,99)/2),"")</f>
        <v/>
      </c>
      <c r="WH9" s="4" t="str">
        <f>IFERROR(IF(N(data_NoOutliers!JS9),data_NoOutliers!JS9,MID(data_NoOutliers!JS9,2,99)/2),"")</f>
        <v/>
      </c>
      <c r="WI9" s="4" t="str">
        <f>IFERROR(IF(N(data_NoOutliers!JT9),data_NoOutliers!JT9,MID(data_NoOutliers!JT9,2,99)/2),"")</f>
        <v/>
      </c>
      <c r="WJ9" s="4" t="str">
        <f>IFERROR(IF(N(data_NoOutliers!JU9),data_NoOutliers!JU9,MID(data_NoOutliers!JU9,2,99)/2),"")</f>
        <v/>
      </c>
      <c r="WK9" s="4" t="str">
        <f>IFERROR(IF(N(data_NoOutliers!JV9),data_NoOutliers!JV9,MID(data_NoOutliers!JV9,2,99)/2),"")</f>
        <v/>
      </c>
      <c r="WL9" s="4" t="str">
        <f>IFERROR(IF(N(data_NoOutliers!JW9),data_NoOutliers!JW9,MID(data_NoOutliers!JW9,2,99)/2),"")</f>
        <v/>
      </c>
      <c r="WM9" s="4" t="str">
        <f>IFERROR(IF(N(data_NoOutliers!JX9),data_NoOutliers!JX9,MID(data_NoOutliers!JX9,2,99)/2),"")</f>
        <v/>
      </c>
      <c r="WN9" s="4" t="str">
        <f>IFERROR(IF(N(data_NoOutliers!JY9),data_NoOutliers!JY9,MID(data_NoOutliers!JY9,2,99)/2),"")</f>
        <v/>
      </c>
      <c r="WO9" s="4" t="str">
        <f>IFERROR(IF(N(data_NoOutliers!JZ9),data_NoOutliers!JZ9,MID(data_NoOutliers!JZ9,2,99)/2),"")</f>
        <v/>
      </c>
      <c r="WP9" s="4" t="str">
        <f>IFERROR(IF(N(data_NoOutliers!KA9),data_NoOutliers!KA9,MID(data_NoOutliers!KA9,2,99)/2),"")</f>
        <v/>
      </c>
      <c r="WQ9" s="4" t="str">
        <f>IFERROR(IF(N(data_NoOutliers!KB9),data_NoOutliers!KB9,MID(data_NoOutliers!KB9,2,99)/2),"")</f>
        <v/>
      </c>
      <c r="WR9" s="4" t="str">
        <f>IFERROR(IF(N(data_NoOutliers!KC9),data_NoOutliers!KC9,MID(data_NoOutliers!KC9,2,99)/2),"")</f>
        <v/>
      </c>
      <c r="WS9" s="4" t="str">
        <f>IFERROR(IF(N(data_NoOutliers!KD9),data_NoOutliers!KD9,MID(data_NoOutliers!KD9,2,99)/2),"")</f>
        <v/>
      </c>
      <c r="WT9" s="4" t="str">
        <f>IFERROR(IF(N(data_NoOutliers!KE9),data_NoOutliers!KE9,MID(data_NoOutliers!KE9,2,99)/2),"")</f>
        <v/>
      </c>
      <c r="WU9" s="4" t="str">
        <f>IFERROR(IF(N(data_NoOutliers!KF9),data_NoOutliers!KF9,MID(data_NoOutliers!KF9,2,99)/2),"")</f>
        <v/>
      </c>
      <c r="WV9" s="4" t="str">
        <f>IFERROR(IF(N(data_NoOutliers!KG9),data_NoOutliers!KG9,MID(data_NoOutliers!KG9,2,99)/2),"")</f>
        <v/>
      </c>
      <c r="WW9" s="4" t="str">
        <f>IFERROR(IF(N(data_NoOutliers!KH9),data_NoOutliers!KH9,MID(data_NoOutliers!KH9,2,99)/2),"")</f>
        <v/>
      </c>
      <c r="WX9" s="4" t="str">
        <f>IFERROR(IF(N(data_NoOutliers!KI9),data_NoOutliers!KI9,MID(data_NoOutliers!KI9,2,99)/2),"")</f>
        <v/>
      </c>
      <c r="WY9" s="4" t="str">
        <f>IFERROR(IF(N(data_NoOutliers!KJ9),data_NoOutliers!KJ9,MID(data_NoOutliers!KJ9,2,99)/2),"")</f>
        <v/>
      </c>
      <c r="WZ9" s="4" t="str">
        <f>IFERROR(IF(N(data_NoOutliers!KK9),data_NoOutliers!KK9,MID(data_NoOutliers!KK9,2,99)/2),"")</f>
        <v/>
      </c>
      <c r="XA9" s="4" t="str">
        <f>IFERROR(IF(N(data_NoOutliers!KL9),data_NoOutliers!KL9,MID(data_NoOutliers!KL9,2,99)/2),"")</f>
        <v/>
      </c>
      <c r="XB9" s="4" t="str">
        <f>IFERROR(IF(N(data_NoOutliers!KM9),data_NoOutliers!KM9,MID(data_NoOutliers!KM9,2,99)/2),"")</f>
        <v/>
      </c>
      <c r="XC9" s="4" t="str">
        <f>IFERROR(IF(N(data_NoOutliers!KN9),data_NoOutliers!KN9,MID(data_NoOutliers!KN9,2,99)/2),"")</f>
        <v/>
      </c>
      <c r="XD9" s="4" t="str">
        <f>IFERROR(IF(N(data_NoOutliers!KO9),data_NoOutliers!KO9,MID(data_NoOutliers!KO9,2,99)/2),"")</f>
        <v/>
      </c>
      <c r="XE9" s="4" t="str">
        <f>IFERROR(IF(N(data_NoOutliers!KP9),data_NoOutliers!KP9,MID(data_NoOutliers!KP9,2,99)/2),"")</f>
        <v/>
      </c>
      <c r="XF9" s="4" t="str">
        <f>IFERROR(IF(N(data_NoOutliers!KQ9),data_NoOutliers!KQ9,MID(data_NoOutliers!KQ9,2,99)/2),"")</f>
        <v/>
      </c>
      <c r="XG9" s="4" t="str">
        <f>IFERROR(IF(N(data_NoOutliers!KR9),data_NoOutliers!KR9,MID(data_NoOutliers!KR9,2,99)/2),"")</f>
        <v/>
      </c>
      <c r="XH9" s="4" t="str">
        <f>IFERROR(IF(N(data_NoOutliers!KS9),data_NoOutliers!KS9,MID(data_NoOutliers!KS9,2,99)/2),"")</f>
        <v/>
      </c>
      <c r="XI9" s="4" t="str">
        <f>IFERROR(IF(N(data_NoOutliers!KT9),data_NoOutliers!KT9,MID(data_NoOutliers!KT9,2,99)/2),"")</f>
        <v/>
      </c>
      <c r="XJ9" s="4" t="str">
        <f>IFERROR(IF(N(data_NoOutliers!KU9),data_NoOutliers!KU9,MID(data_NoOutliers!KU9,2,99)/2),"")</f>
        <v/>
      </c>
      <c r="XK9" s="4" t="str">
        <f>IFERROR(IF(N(data_NoOutliers!KV9),data_NoOutliers!KV9,MID(data_NoOutliers!KV9,2,99)/2),"")</f>
        <v/>
      </c>
      <c r="XL9" s="4" t="str">
        <f>IFERROR(IF(N(data_NoOutliers!KW9),data_NoOutliers!KW9,MID(data_NoOutliers!KW9,2,99)/2),"")</f>
        <v/>
      </c>
      <c r="XM9" s="4" t="str">
        <f>IFERROR(IF(N(data_NoOutliers!KX9),data_NoOutliers!KX9,MID(data_NoOutliers!KX9,2,99)/2),"")</f>
        <v/>
      </c>
      <c r="XN9" s="4" t="str">
        <f>IFERROR(IF(N(data_NoOutliers!KY9),data_NoOutliers!KY9,MID(data_NoOutliers!KY9,2,99)/2),"")</f>
        <v/>
      </c>
      <c r="XO9" s="4" t="str">
        <f>IFERROR(IF(N(data_NoOutliers!KZ9),data_NoOutliers!KZ9,MID(data_NoOutliers!KZ9,2,99)/2),"")</f>
        <v/>
      </c>
      <c r="XP9" s="4" t="str">
        <f>IFERROR(IF(N(data_NoOutliers!LA9),data_NoOutliers!LA9,MID(data_NoOutliers!LA9,2,99)/2),"")</f>
        <v/>
      </c>
      <c r="XQ9" s="4" t="str">
        <f>IFERROR(IF(N(data_NoOutliers!LB9),data_NoOutliers!LB9,MID(data_NoOutliers!LB9,2,99)/2),"")</f>
        <v/>
      </c>
      <c r="XR9" s="4" t="str">
        <f>IFERROR(IF(N(data_NoOutliers!LC9),data_NoOutliers!LC9,MID(data_NoOutliers!LC9,2,99)/2),"")</f>
        <v/>
      </c>
      <c r="XS9" s="4" t="str">
        <f>IFERROR(IF(N(data_NoOutliers!LD9),data_NoOutliers!LD9,MID(data_NoOutliers!LD9,2,99)/2),"")</f>
        <v/>
      </c>
      <c r="XT9" s="4" t="str">
        <f>IFERROR(IF(N(data_NoOutliers!LE9),data_NoOutliers!LE9,MID(data_NoOutliers!LE9,2,99)/2),"")</f>
        <v/>
      </c>
      <c r="XU9" s="4" t="str">
        <f>IFERROR(IF(N(data_NoOutliers!LF9),data_NoOutliers!LF9,MID(data_NoOutliers!LF9,2,99)/2),"")</f>
        <v/>
      </c>
      <c r="XV9" s="4" t="str">
        <f>IFERROR(IF(N(data_NoOutliers!LG9),data_NoOutliers!LG9,MID(data_NoOutliers!LG9,2,99)/2),"")</f>
        <v/>
      </c>
      <c r="XW9" s="4" t="str">
        <f>IFERROR(IF(N(data_NoOutliers!LH9),data_NoOutliers!LH9,MID(data_NoOutliers!LH9,2,99)/2),"")</f>
        <v/>
      </c>
      <c r="XX9" s="4" t="str">
        <f>IFERROR(IF(N(data_NoOutliers!LI9),data_NoOutliers!LI9,MID(data_NoOutliers!LI9,2,99)/2),"")</f>
        <v/>
      </c>
      <c r="XY9" s="4" t="str">
        <f>IFERROR(IF(N(data_NoOutliers!LJ9),data_NoOutliers!LJ9,MID(data_NoOutliers!LJ9,2,99)/2),"")</f>
        <v/>
      </c>
      <c r="XZ9" s="4" t="str">
        <f>IFERROR(IF(N(data_NoOutliers!LK9),data_NoOutliers!LK9,MID(data_NoOutliers!LK9,2,99)/2),"")</f>
        <v/>
      </c>
      <c r="YA9" s="4" t="str">
        <f>IFERROR(IF(N(data_NoOutliers!LL9),data_NoOutliers!LL9,MID(data_NoOutliers!LL9,2,99)/2),"")</f>
        <v/>
      </c>
      <c r="YB9" s="4" t="str">
        <f>IFERROR(IF(N(data_NoOutliers!LM9),data_NoOutliers!LM9,MID(data_NoOutliers!LM9,2,99)/2),"")</f>
        <v/>
      </c>
      <c r="YC9" s="4" t="str">
        <f>IFERROR(IF(N(data_NoOutliers!LN9),data_NoOutliers!LN9,MID(data_NoOutliers!LN9,2,99)/2),"")</f>
        <v/>
      </c>
      <c r="YD9" s="4" t="str">
        <f>IFERROR(IF(N(data_NoOutliers!LO9),data_NoOutliers!LO9,MID(data_NoOutliers!LO9,2,99)/2),"")</f>
        <v/>
      </c>
      <c r="YE9" s="4" t="str">
        <f>IFERROR(IF(N(data_NoOutliers!LP9),data_NoOutliers!LP9,MID(data_NoOutliers!LP9,2,99)/2),"")</f>
        <v/>
      </c>
      <c r="YF9" s="4" t="str">
        <f>IFERROR(IF(N(data_NoOutliers!LQ9),data_NoOutliers!LQ9,MID(data_NoOutliers!LQ9,2,99)/2),"")</f>
        <v/>
      </c>
      <c r="YG9" s="4" t="str">
        <f>IFERROR(IF(N(data_NoOutliers!LR9),data_NoOutliers!LR9,MID(data_NoOutliers!LR9,2,99)/2),"")</f>
        <v/>
      </c>
      <c r="YH9" s="4" t="str">
        <f>IFERROR(IF(N(data_NoOutliers!LS9),data_NoOutliers!LS9,MID(data_NoOutliers!LS9,2,99)/2),"")</f>
        <v/>
      </c>
      <c r="YI9" s="4" t="str">
        <f>IFERROR(IF(N(data_NoOutliers!LT9),data_NoOutliers!LT9,MID(data_NoOutliers!LT9,2,99)/2),"")</f>
        <v/>
      </c>
      <c r="YJ9" s="4" t="str">
        <f>IFERROR(IF(N(data_NoOutliers!LU9),data_NoOutliers!LU9,MID(data_NoOutliers!LU9,2,99)/2),"")</f>
        <v/>
      </c>
      <c r="YK9" s="4" t="str">
        <f>IFERROR(IF(N(data_NoOutliers!LV9),data_NoOutliers!LV9,MID(data_NoOutliers!LV9,2,99)/2),"")</f>
        <v/>
      </c>
      <c r="YL9" s="4" t="str">
        <f>IFERROR(IF(N(data_NoOutliers!LW9),data_NoOutliers!LW9,MID(data_NoOutliers!LW9,2,99)/2),"")</f>
        <v/>
      </c>
      <c r="YM9" s="4" t="str">
        <f>IFERROR(IF(N(data_NoOutliers!LX9),data_NoOutliers!LX9,MID(data_NoOutliers!LX9,2,99)/2),"")</f>
        <v/>
      </c>
      <c r="YN9" s="4" t="str">
        <f>IFERROR(IF(N(data_NoOutliers!LY9),data_NoOutliers!LY9,MID(data_NoOutliers!LY9,2,99)/2),"")</f>
        <v/>
      </c>
      <c r="YO9" s="4" t="str">
        <f>IFERROR(IF(N(data_NoOutliers!LZ9),data_NoOutliers!LZ9,MID(data_NoOutliers!LZ9,2,99)/2),"")</f>
        <v/>
      </c>
      <c r="YP9" s="4" t="str">
        <f>IFERROR(IF(N(data_NoOutliers!MA9),data_NoOutliers!MA9,MID(data_NoOutliers!MA9,2,99)/2),"")</f>
        <v/>
      </c>
      <c r="YQ9" s="4" t="str">
        <f>IFERROR(IF(N(data_NoOutliers!MB9),data_NoOutliers!MB9,MID(data_NoOutliers!MB9,2,99)/2),"")</f>
        <v/>
      </c>
      <c r="YR9" s="4" t="str">
        <f>IFERROR(IF(N(data_NoOutliers!MC9),data_NoOutliers!MC9,MID(data_NoOutliers!MC9,2,99)/2),"")</f>
        <v/>
      </c>
      <c r="YS9" s="4" t="str">
        <f>IFERROR(IF(N(data_NoOutliers!MD9),data_NoOutliers!MD9,MID(data_NoOutliers!MD9,2,99)/2),"")</f>
        <v/>
      </c>
      <c r="YT9" s="4" t="str">
        <f>IFERROR(IF(N(data_NoOutliers!ME9),data_NoOutliers!ME9,MID(data_NoOutliers!ME9,2,99)/2),"")</f>
        <v/>
      </c>
      <c r="YU9" s="4" t="str">
        <f>IFERROR(IF(N(data_NoOutliers!MF9),data_NoOutliers!MF9,MID(data_NoOutliers!MF9,2,99)/2),"")</f>
        <v/>
      </c>
      <c r="YV9" s="4" t="str">
        <f>IFERROR(IF(N(data_NoOutliers!MG9),data_NoOutliers!MG9,MID(data_NoOutliers!MG9,2,99)/2),"")</f>
        <v/>
      </c>
      <c r="YW9" s="4" t="str">
        <f>IFERROR(IF(N(data_NoOutliers!MH9),data_NoOutliers!MH9,MID(data_NoOutliers!MH9,2,99)/2),"")</f>
        <v/>
      </c>
      <c r="YX9" s="4" t="str">
        <f>IFERROR(IF(N(data_NoOutliers!MI9),data_NoOutliers!MI9,MID(data_NoOutliers!MI9,2,99)/2),"")</f>
        <v/>
      </c>
      <c r="YY9" s="4" t="str">
        <f>IFERROR(IF(N(data_NoOutliers!MJ9),data_NoOutliers!MJ9,MID(data_NoOutliers!MJ9,2,99)/2),"")</f>
        <v/>
      </c>
      <c r="YZ9" s="4" t="str">
        <f>IFERROR(IF(N(data_NoOutliers!MK9),data_NoOutliers!MK9,MID(data_NoOutliers!MK9,2,99)/2),"")</f>
        <v/>
      </c>
      <c r="ZA9" s="4" t="str">
        <f>IFERROR(IF(N(data_NoOutliers!ML9),data_NoOutliers!ML9,MID(data_NoOutliers!ML9,2,99)/2),"")</f>
        <v/>
      </c>
      <c r="ZB9" s="4" t="str">
        <f>IFERROR(IF(N(data_NoOutliers!MM9),data_NoOutliers!MM9,MID(data_NoOutliers!MM9,2,99)/2),"")</f>
        <v/>
      </c>
      <c r="ZC9" s="4" t="str">
        <f>IFERROR(IF(N(data_NoOutliers!MN9),data_NoOutliers!MN9,MID(data_NoOutliers!MN9,2,99)/2),"")</f>
        <v/>
      </c>
      <c r="ZD9" s="4" t="str">
        <f>IFERROR(IF(N(data_NoOutliers!MO9),data_NoOutliers!MO9,MID(data_NoOutliers!MO9,2,99)/2),"")</f>
        <v/>
      </c>
      <c r="ZE9" s="4" t="str">
        <f>IFERROR(IF(N(data_NoOutliers!MP9),data_NoOutliers!MP9,MID(data_NoOutliers!MP9,2,99)/2),"")</f>
        <v/>
      </c>
      <c r="ZF9" s="4" t="str">
        <f>IFERROR(IF(N(data_NoOutliers!MQ9),data_NoOutliers!MQ9,MID(data_NoOutliers!MQ9,2,99)/2),"")</f>
        <v/>
      </c>
      <c r="ZG9" s="4" t="str">
        <f>IFERROR(IF(N(data_NoOutliers!MR9),data_NoOutliers!MR9,MID(data_NoOutliers!MR9,2,99)/2),"")</f>
        <v/>
      </c>
      <c r="ZH9" s="4" t="str">
        <f>IFERROR(IF(N(data_NoOutliers!MS9),data_NoOutliers!MS9,MID(data_NoOutliers!MS9,2,99)/2),"")</f>
        <v/>
      </c>
      <c r="ZI9" s="4" t="str">
        <f>IFERROR(IF(N(data_NoOutliers!MT9),data_NoOutliers!MT9,MID(data_NoOutliers!MT9,2,99)/2),"")</f>
        <v/>
      </c>
      <c r="ZJ9" s="4" t="str">
        <f>IFERROR(IF(N(data_NoOutliers!MU9),data_NoOutliers!MU9,MID(data_NoOutliers!MU9,2,99)/2),"")</f>
        <v/>
      </c>
      <c r="ZK9" s="4" t="str">
        <f>IFERROR(IF(N(data_NoOutliers!MV9),data_NoOutliers!MV9,MID(data_NoOutliers!MV9,2,99)/2),"")</f>
        <v/>
      </c>
      <c r="ZL9" s="4" t="str">
        <f>IFERROR(IF(N(data_NoOutliers!MW9),data_NoOutliers!MW9,MID(data_NoOutliers!MW9,2,99)/2),"")</f>
        <v/>
      </c>
      <c r="ZM9" s="4" t="str">
        <f>IFERROR(IF(N(data_NoOutliers!MX9),data_NoOutliers!MX9,MID(data_NoOutliers!MX9,2,99)/2),"")</f>
        <v/>
      </c>
      <c r="ZN9" s="4" t="str">
        <f>IFERROR(IF(N(data_NoOutliers!MY9),data_NoOutliers!MY9,MID(data_NoOutliers!MY9,2,99)/2),"")</f>
        <v/>
      </c>
      <c r="ZO9" s="4" t="str">
        <f>IFERROR(IF(N(data_NoOutliers!MZ9),data_NoOutliers!MZ9,MID(data_NoOutliers!MZ9,2,99)/2),"")</f>
        <v/>
      </c>
      <c r="ZP9" s="4" t="str">
        <f>IFERROR(IF(N(data_NoOutliers!NA9),data_NoOutliers!NA9,MID(data_NoOutliers!NA9,2,99)/2),"")</f>
        <v/>
      </c>
      <c r="ZQ9" s="4" t="str">
        <f>IFERROR(IF(N(data_NoOutliers!NB9),data_NoOutliers!NB9,MID(data_NoOutliers!NB9,2,99)/2),"")</f>
        <v/>
      </c>
      <c r="ZR9" s="4" t="str">
        <f>IFERROR(IF(N(data_NoOutliers!NC9),data_NoOutliers!NC9,MID(data_NoOutliers!NC9,2,99)/2),"")</f>
        <v/>
      </c>
      <c r="ZS9" s="4" t="str">
        <f>IFERROR(IF(N(data_NoOutliers!ND9),data_NoOutliers!ND9,MID(data_NoOutliers!ND9,2,99)/2),"")</f>
        <v/>
      </c>
      <c r="ZT9" s="4" t="str">
        <f>IFERROR(IF(N(data_NoOutliers!NE9),data_NoOutliers!NE9,MID(data_NoOutliers!NE9,2,99)/2),"")</f>
        <v/>
      </c>
      <c r="ZU9" s="4" t="str">
        <f>IFERROR(IF(N(data_NoOutliers!NF9),data_NoOutliers!NF9,MID(data_NoOutliers!NF9,2,99)/2),"")</f>
        <v/>
      </c>
      <c r="ZV9" s="4" t="str">
        <f>IFERROR(IF(N(data_NoOutliers!NG9),data_NoOutliers!NG9,MID(data_NoOutliers!NG9,2,99)/2),"")</f>
        <v/>
      </c>
      <c r="ZW9" s="4" t="str">
        <f>IFERROR(IF(N(data_NoOutliers!NH9),data_NoOutliers!NH9,MID(data_NoOutliers!NH9,2,99)/2),"")</f>
        <v/>
      </c>
      <c r="ZX9" s="4" t="str">
        <f>IFERROR(IF(N(data_NoOutliers!NI9),data_NoOutliers!NI9,MID(data_NoOutliers!NI9,2,99)/2),"")</f>
        <v/>
      </c>
      <c r="ZY9" s="4" t="str">
        <f>IFERROR(IF(N(data_NoOutliers!NJ9),data_NoOutliers!NJ9,MID(data_NoOutliers!NJ9,2,99)/2),"")</f>
        <v/>
      </c>
      <c r="ZZ9" s="4" t="str">
        <f>IFERROR(IF(N(data_NoOutliers!NK9),data_NoOutliers!NK9,MID(data_NoOutliers!NK9,2,99)/2),"")</f>
        <v/>
      </c>
      <c r="AAA9" s="4" t="str">
        <f>IFERROR(IF(N(data_NoOutliers!NL9),data_NoOutliers!NL9,MID(data_NoOutliers!NL9,2,99)/2),"")</f>
        <v/>
      </c>
      <c r="AAB9" s="4" t="str">
        <f>IFERROR(IF(N(data_NoOutliers!NM9),data_NoOutliers!NM9,MID(data_NoOutliers!NM9,2,99)/2),"")</f>
        <v/>
      </c>
      <c r="AAC9" s="4" t="str">
        <f>IFERROR(IF(N(data_NoOutliers!NN9),data_NoOutliers!NN9,MID(data_NoOutliers!NN9,2,99)/2),"")</f>
        <v/>
      </c>
      <c r="AAD9" s="4" t="str">
        <f>IFERROR(IF(N(data_NoOutliers!NO9),data_NoOutliers!NO9,MID(data_NoOutliers!NO9,2,99)/2),"")</f>
        <v/>
      </c>
      <c r="AAE9" s="4" t="str">
        <f>IFERROR(IF(N(data_NoOutliers!NP9),data_NoOutliers!NP9,MID(data_NoOutliers!NP9,2,99)/2),"")</f>
        <v/>
      </c>
      <c r="AAF9" s="4" t="str">
        <f>IFERROR(IF(N(data_NoOutliers!NQ9),data_NoOutliers!NQ9,MID(data_NoOutliers!NQ9,2,99)/2),"")</f>
        <v/>
      </c>
      <c r="AAG9" s="4" t="str">
        <f>IFERROR(IF(N(data_NoOutliers!NR9),data_NoOutliers!NR9,MID(data_NoOutliers!NR9,2,99)/2),"")</f>
        <v/>
      </c>
      <c r="AAH9" s="4" t="str">
        <f>IFERROR(IF(N(data_NoOutliers!NS9),data_NoOutliers!NS9,MID(data_NoOutliers!NS9,2,99)/2),"")</f>
        <v/>
      </c>
      <c r="AAI9" s="4" t="str">
        <f>IFERROR(IF(N(data_NoOutliers!NT9),data_NoOutliers!NT9,MID(data_NoOutliers!NT9,2,99)/2),"")</f>
        <v/>
      </c>
      <c r="AAJ9" s="4" t="str">
        <f>IFERROR(IF(N(data_NoOutliers!NU9),data_NoOutliers!NU9,MID(data_NoOutliers!NU9,2,99)/2),"")</f>
        <v/>
      </c>
      <c r="AAK9" s="4" t="str">
        <f>IFERROR(IF(N(data_NoOutliers!NV9),data_NoOutliers!NV9,MID(data_NoOutliers!NV9,2,99)/2),"")</f>
        <v/>
      </c>
      <c r="AAL9" s="4" t="str">
        <f>IFERROR(IF(N(data_NoOutliers!NW9),data_NoOutliers!NW9,MID(data_NoOutliers!NW9,2,99)/2),"")</f>
        <v/>
      </c>
      <c r="AAM9" s="4" t="str">
        <f>IFERROR(IF(N(data_NoOutliers!NX9),data_NoOutliers!NX9,MID(data_NoOutliers!NX9,2,99)/2),"")</f>
        <v/>
      </c>
      <c r="AAN9" s="4" t="str">
        <f>IFERROR(IF(N(data_NoOutliers!NY9),data_NoOutliers!NY9,MID(data_NoOutliers!NY9,2,99)/2),"")</f>
        <v/>
      </c>
      <c r="AAO9" s="4" t="str">
        <f>IFERROR(IF(N(data_NoOutliers!NZ9),data_NoOutliers!NZ9,MID(data_NoOutliers!NZ9,2,99)/2),"")</f>
        <v/>
      </c>
      <c r="AAP9" s="4" t="str">
        <f>IFERROR(IF(N(data_NoOutliers!OA9),data_NoOutliers!OA9,MID(data_NoOutliers!OA9,2,99)/2),"")</f>
        <v/>
      </c>
      <c r="AAQ9" s="4" t="str">
        <f>IFERROR(IF(N(data_NoOutliers!OB9),data_NoOutliers!OB9,MID(data_NoOutliers!OB9,2,99)/2),"")</f>
        <v/>
      </c>
      <c r="AAR9" s="4" t="str">
        <f>IFERROR(IF(N(data_NoOutliers!OC9),data_NoOutliers!OC9,MID(data_NoOutliers!OC9,2,99)/2),"")</f>
        <v/>
      </c>
      <c r="AAS9" s="4" t="str">
        <f>IFERROR(IF(N(data_NoOutliers!OD9),data_NoOutliers!OD9,MID(data_NoOutliers!OD9,2,99)/2),"")</f>
        <v/>
      </c>
      <c r="AAT9" s="4" t="str">
        <f>IFERROR(IF(N(data_NoOutliers!OE9),data_NoOutliers!OE9,MID(data_NoOutliers!OE9,2,99)/2),"")</f>
        <v/>
      </c>
      <c r="AAU9" s="4" t="str">
        <f>IFERROR(IF(N(data_NoOutliers!OF9),data_NoOutliers!OF9,MID(data_NoOutliers!OF9,2,99)/2),"")</f>
        <v/>
      </c>
      <c r="AAV9" s="4" t="str">
        <f>IFERROR(IF(N(data_NoOutliers!OG9),data_NoOutliers!OG9,MID(data_NoOutliers!OG9,2,99)/2),"")</f>
        <v/>
      </c>
      <c r="AAW9" s="4" t="str">
        <f>IFERROR(IF(N(data_NoOutliers!OH9),data_NoOutliers!OH9,MID(data_NoOutliers!OH9,2,99)/2),"")</f>
        <v/>
      </c>
      <c r="AAX9" s="4" t="str">
        <f>IFERROR(IF(N(data_NoOutliers!OI9),data_NoOutliers!OI9,MID(data_NoOutliers!OI9,2,99)/2),"")</f>
        <v/>
      </c>
      <c r="AAY9" s="4" t="str">
        <f>IFERROR(IF(N(data_NoOutliers!OJ9),data_NoOutliers!OJ9,MID(data_NoOutliers!OJ9,2,99)/2),"")</f>
        <v/>
      </c>
      <c r="AAZ9" s="4" t="str">
        <f>IFERROR(IF(N(data_NoOutliers!OK9),data_NoOutliers!OK9,MID(data_NoOutliers!OK9,2,99)/2),"")</f>
        <v/>
      </c>
      <c r="ABA9" s="4" t="str">
        <f>IFERROR(IF(N(data_NoOutliers!OL9),data_NoOutliers!OL9,MID(data_NoOutliers!OL9,2,99)/2),"")</f>
        <v/>
      </c>
      <c r="ABB9" s="4" t="str">
        <f>IFERROR(IF(N(data_NoOutliers!OM9),data_NoOutliers!OM9,MID(data_NoOutliers!OM9,2,99)/2),"")</f>
        <v/>
      </c>
      <c r="ABC9" s="4" t="str">
        <f>IFERROR(IF(N(data_NoOutliers!ON9),data_NoOutliers!ON9,MID(data_NoOutliers!ON9,2,99)/2),"")</f>
        <v/>
      </c>
      <c r="ABD9" s="4" t="str">
        <f>IFERROR(IF(N(data_NoOutliers!OO9),data_NoOutliers!OO9,MID(data_NoOutliers!OO9,2,99)/2),"")</f>
        <v/>
      </c>
      <c r="ABE9" s="4" t="str">
        <f>IFERROR(IF(N(data_NoOutliers!OP9),data_NoOutliers!OP9,MID(data_NoOutliers!OP9,2,99)/2),"")</f>
        <v/>
      </c>
      <c r="ABF9" s="4" t="str">
        <f>IFERROR(IF(N(data_NoOutliers!OQ9),data_NoOutliers!OQ9,MID(data_NoOutliers!OQ9,2,99)/2),"")</f>
        <v/>
      </c>
      <c r="ABG9" s="4" t="str">
        <f>IFERROR(IF(N(data_NoOutliers!OR9),data_NoOutliers!OR9,MID(data_NoOutliers!OR9,2,99)/2),"")</f>
        <v/>
      </c>
      <c r="ABH9" s="4" t="str">
        <f>IFERROR(IF(N(data_NoOutliers!OS9),data_NoOutliers!OS9,MID(data_NoOutliers!OS9,2,99)/2),"")</f>
        <v/>
      </c>
      <c r="ABI9" s="4" t="str">
        <f>IFERROR(IF(N(data_NoOutliers!OT9),data_NoOutliers!OT9,MID(data_NoOutliers!OT9,2,99)/2),"")</f>
        <v/>
      </c>
      <c r="ABJ9" s="4" t="str">
        <f>IFERROR(IF(N(data_NoOutliers!OU9),data_NoOutliers!OU9,MID(data_NoOutliers!OU9,2,99)/2),"")</f>
        <v/>
      </c>
      <c r="ABK9" s="4" t="str">
        <f>IFERROR(IF(N(data_NoOutliers!OV9),data_NoOutliers!OV9,MID(data_NoOutliers!OV9,2,99)/2),"")</f>
        <v/>
      </c>
      <c r="ABL9" s="4" t="str">
        <f>IFERROR(IF(N(data_NoOutliers!OW9),data_NoOutliers!OW9,MID(data_NoOutliers!OW9,2,99)/2),"")</f>
        <v/>
      </c>
      <c r="ABM9" s="4" t="str">
        <f>IFERROR(IF(N(data_NoOutliers!OX9),data_NoOutliers!OX9,MID(data_NoOutliers!OX9,2,99)/2),"")</f>
        <v/>
      </c>
      <c r="ABN9" s="4" t="str">
        <f>IFERROR(IF(N(data_NoOutliers!OY9),data_NoOutliers!OY9,MID(data_NoOutliers!OY9,2,99)/2),"")</f>
        <v/>
      </c>
      <c r="ABO9" s="4" t="str">
        <f>IFERROR(IF(N(data_NoOutliers!OZ9),data_NoOutliers!OZ9,MID(data_NoOutliers!OZ9,2,99)/2),"")</f>
        <v/>
      </c>
      <c r="ABP9" s="4" t="str">
        <f>IFERROR(IF(N(data_NoOutliers!PA9),data_NoOutliers!PA9,MID(data_NoOutliers!PA9,2,99)/2),"")</f>
        <v/>
      </c>
      <c r="ABQ9" s="4" t="str">
        <f>IFERROR(IF(N(data_NoOutliers!PB9),data_NoOutliers!PB9,MID(data_NoOutliers!PB9,2,99)/2),"")</f>
        <v/>
      </c>
      <c r="ABR9" s="4" t="str">
        <f>IFERROR(IF(N(data_NoOutliers!PC9),data_NoOutliers!PC9,MID(data_NoOutliers!PC9,2,99)/2),"")</f>
        <v/>
      </c>
      <c r="ABS9" s="4" t="str">
        <f>IFERROR(IF(N(data_NoOutliers!PD9),data_NoOutliers!PD9,MID(data_NoOutliers!PD9,2,99)/2),"")</f>
        <v/>
      </c>
      <c r="ABT9" s="4" t="str">
        <f>IFERROR(IF(N(data_NoOutliers!PE9),data_NoOutliers!PE9,MID(data_NoOutliers!PE9,2,99)/2),"")</f>
        <v/>
      </c>
      <c r="ABU9" s="4" t="str">
        <f>IFERROR(IF(N(data_NoOutliers!PF9),data_NoOutliers!PF9,MID(data_NoOutliers!PF9,2,99)/2),"")</f>
        <v/>
      </c>
      <c r="ABV9" s="4" t="str">
        <f>IFERROR(IF(N(data_NoOutliers!PG9),data_NoOutliers!PG9,MID(data_NoOutliers!PG9,2,99)/2),"")</f>
        <v/>
      </c>
      <c r="ABW9" s="4" t="str">
        <f>IFERROR(IF(N(data_NoOutliers!PH9),data_NoOutliers!PH9,MID(data_NoOutliers!PH9,2,99)/2),"")</f>
        <v/>
      </c>
      <c r="ABX9" s="4" t="str">
        <f>IFERROR(IF(N(data_NoOutliers!PI9),data_NoOutliers!PI9,MID(data_NoOutliers!PI9,2,99)/2),"")</f>
        <v/>
      </c>
      <c r="ABY9" s="4" t="str">
        <f>IFERROR(IF(N(data_NoOutliers!PJ9),data_NoOutliers!PJ9,MID(data_NoOutliers!PJ9,2,99)/2),"")</f>
        <v/>
      </c>
      <c r="ABZ9" s="4" t="str">
        <f>IFERROR(IF(N(data_NoOutliers!PK9),data_NoOutliers!PK9,MID(data_NoOutliers!PK9,2,99)/2),"")</f>
        <v/>
      </c>
      <c r="ACA9" s="4" t="str">
        <f>IFERROR(IF(N(data_NoOutliers!PL9),data_NoOutliers!PL9,MID(data_NoOutliers!PL9,2,99)/2),"")</f>
        <v/>
      </c>
      <c r="ACB9" s="4" t="str">
        <f>IFERROR(IF(N(data_NoOutliers!PM9),data_NoOutliers!PM9,MID(data_NoOutliers!PM9,2,99)/2),"")</f>
        <v/>
      </c>
      <c r="ACC9" s="4" t="str">
        <f>IFERROR(IF(N(data_NoOutliers!PN9),data_NoOutliers!PN9,MID(data_NoOutliers!PN9,2,99)/2),"")</f>
        <v/>
      </c>
      <c r="ACD9" s="4" t="str">
        <f>IFERROR(IF(N(data_NoOutliers!PO9),data_NoOutliers!PO9,MID(data_NoOutliers!PO9,2,99)/2),"")</f>
        <v/>
      </c>
      <c r="ACE9" s="4" t="str">
        <f>IFERROR(IF(N(data_NoOutliers!PP9),data_NoOutliers!PP9,MID(data_NoOutliers!PP9,2,99)/2),"")</f>
        <v/>
      </c>
      <c r="ACF9" s="4" t="str">
        <f>IFERROR(IF(N(data_NoOutliers!PQ9),data_NoOutliers!PQ9,MID(data_NoOutliers!PQ9,2,99)/2),"")</f>
        <v/>
      </c>
      <c r="ACG9" s="4" t="str">
        <f>IFERROR(IF(N(data_NoOutliers!PR9),data_NoOutliers!PR9,MID(data_NoOutliers!PR9,2,99)/2),"")</f>
        <v/>
      </c>
      <c r="ACH9" s="4" t="str">
        <f>IFERROR(IF(N(data_NoOutliers!PS9),data_NoOutliers!PS9,MID(data_NoOutliers!PS9,2,99)/2),"")</f>
        <v/>
      </c>
      <c r="ACI9" s="4" t="str">
        <f>IFERROR(IF(N(data_NoOutliers!PT9),data_NoOutliers!PT9,MID(data_NoOutliers!PT9,2,99)/2),"")</f>
        <v/>
      </c>
      <c r="ACJ9" s="4" t="str">
        <f>IFERROR(IF(N(data_NoOutliers!PU9),data_NoOutliers!PU9,MID(data_NoOutliers!PU9,2,99)/2),"")</f>
        <v/>
      </c>
      <c r="ACK9" s="4" t="str">
        <f>IFERROR(IF(N(data_NoOutliers!PV9),data_NoOutliers!PV9,MID(data_NoOutliers!PV9,2,99)/2),"")</f>
        <v/>
      </c>
      <c r="ACL9" s="4" t="str">
        <f>IFERROR(IF(N(data_NoOutliers!PW9),data_NoOutliers!PW9,MID(data_NoOutliers!PW9,2,99)/2),"")</f>
        <v/>
      </c>
      <c r="ACM9" s="4" t="str">
        <f>IFERROR(IF(N(data_NoOutliers!PX9),data_NoOutliers!PX9,MID(data_NoOutliers!PX9,2,99)/2),"")</f>
        <v/>
      </c>
      <c r="ACN9" s="4" t="str">
        <f>IFERROR(IF(N(data_NoOutliers!PY9),data_NoOutliers!PY9,MID(data_NoOutliers!PY9,2,99)/2),"")</f>
        <v/>
      </c>
      <c r="ACO9" s="4" t="str">
        <f>IFERROR(IF(N(data_NoOutliers!PZ9),data_NoOutliers!PZ9,MID(data_NoOutliers!PZ9,2,99)/2),"")</f>
        <v/>
      </c>
      <c r="ACP9" s="4" t="str">
        <f>IFERROR(IF(N(data_NoOutliers!QA9),data_NoOutliers!QA9,MID(data_NoOutliers!QA9,2,99)/2),"")</f>
        <v/>
      </c>
      <c r="ACQ9" s="4" t="str">
        <f>IFERROR(IF(N(data_NoOutliers!QB9),data_NoOutliers!QB9,MID(data_NoOutliers!QB9,2,99)/2),"")</f>
        <v/>
      </c>
      <c r="ACR9" s="4" t="str">
        <f>IFERROR(IF(N(data_NoOutliers!QC9),data_NoOutliers!QC9,MID(data_NoOutliers!QC9,2,99)/2),"")</f>
        <v/>
      </c>
      <c r="ACS9" s="4" t="str">
        <f>IFERROR(IF(N(data_NoOutliers!QD9),data_NoOutliers!QD9,MID(data_NoOutliers!QD9,2,99)/2),"")</f>
        <v/>
      </c>
      <c r="ACT9" s="4" t="str">
        <f>IFERROR(IF(N(data_NoOutliers!QE9),data_NoOutliers!QE9,MID(data_NoOutliers!QE9,2,99)/2),"")</f>
        <v/>
      </c>
      <c r="ACU9" s="4" t="str">
        <f>IFERROR(IF(N(data_NoOutliers!QF9),data_NoOutliers!QF9,MID(data_NoOutliers!QF9,2,99)/2),"")</f>
        <v/>
      </c>
      <c r="ACV9" s="4" t="str">
        <f>IFERROR(IF(N(data_NoOutliers!QG9),data_NoOutliers!QG9,MID(data_NoOutliers!QG9,2,99)/2),"")</f>
        <v/>
      </c>
      <c r="ACW9" s="4" t="str">
        <f>IFERROR(IF(N(data_NoOutliers!QH9),data_NoOutliers!QH9,MID(data_NoOutliers!QH9,2,99)/2),"")</f>
        <v/>
      </c>
      <c r="ACX9" s="4" t="str">
        <f>IFERROR(IF(N(data_NoOutliers!QI9),data_NoOutliers!QI9,MID(data_NoOutliers!QI9,2,99)/2),"")</f>
        <v/>
      </c>
      <c r="ACY9" s="4" t="str">
        <f>IFERROR(IF(N(data_NoOutliers!QJ9),data_NoOutliers!QJ9,MID(data_NoOutliers!QJ9,2,99)/2),"")</f>
        <v/>
      </c>
      <c r="ACZ9" s="4" t="str">
        <f>IFERROR(IF(N(data_NoOutliers!QK9),data_NoOutliers!QK9,MID(data_NoOutliers!QK9,2,99)/2),"")</f>
        <v/>
      </c>
      <c r="ADA9" s="4" t="str">
        <f>IFERROR(IF(N(data_NoOutliers!QL9),data_NoOutliers!QL9,MID(data_NoOutliers!QL9,2,99)/2),"")</f>
        <v/>
      </c>
      <c r="ADB9" s="4" t="str">
        <f>IFERROR(IF(N(data_NoOutliers!QM9),data_NoOutliers!QM9,MID(data_NoOutliers!QM9,2,99)/2),"")</f>
        <v/>
      </c>
      <c r="ADC9" s="4" t="str">
        <f>IFERROR(IF(N(data_NoOutliers!QN9),data_NoOutliers!QN9,MID(data_NoOutliers!QN9,2,99)/2),"")</f>
        <v/>
      </c>
      <c r="ADD9" s="4" t="str">
        <f>IFERROR(IF(N(data_NoOutliers!QO9),data_NoOutliers!QO9,MID(data_NoOutliers!QO9,2,99)/2),"")</f>
        <v/>
      </c>
      <c r="ADE9" s="4" t="str">
        <f>IFERROR(IF(N(data_NoOutliers!QP9),data_NoOutliers!QP9,MID(data_NoOutliers!QP9,2,99)/2),"")</f>
        <v/>
      </c>
      <c r="ADF9" s="4" t="str">
        <f>IFERROR(IF(N(data_NoOutliers!QQ9),data_NoOutliers!QQ9,MID(data_NoOutliers!QQ9,2,99)/2),"")</f>
        <v/>
      </c>
      <c r="ADG9" s="4" t="str">
        <f>IFERROR(IF(N(data_NoOutliers!QR9),data_NoOutliers!QR9,MID(data_NoOutliers!QR9,2,99)/2),"")</f>
        <v/>
      </c>
      <c r="ADH9" s="4" t="str">
        <f>IFERROR(IF(N(data_NoOutliers!QS9),data_NoOutliers!QS9,MID(data_NoOutliers!QS9,2,99)/2),"")</f>
        <v/>
      </c>
      <c r="ADI9" s="4" t="str">
        <f>IFERROR(IF(N(data_NoOutliers!QT9),data_NoOutliers!QT9,MID(data_NoOutliers!QT9,2,99)/2),"")</f>
        <v/>
      </c>
      <c r="ADJ9" s="4" t="str">
        <f>IFERROR(IF(N(data_NoOutliers!QU9),data_NoOutliers!QU9,MID(data_NoOutliers!QU9,2,99)/2),"")</f>
        <v/>
      </c>
      <c r="ADK9" s="4" t="str">
        <f>IFERROR(IF(N(data_NoOutliers!QV9),data_NoOutliers!QV9,MID(data_NoOutliers!QV9,2,99)/2),"")</f>
        <v/>
      </c>
      <c r="ADL9" s="4" t="str">
        <f>IFERROR(IF(N(data_NoOutliers!QW9),data_NoOutliers!QW9,MID(data_NoOutliers!QW9,2,99)/2),"")</f>
        <v/>
      </c>
      <c r="ADM9" s="4" t="str">
        <f>IFERROR(IF(N(data_NoOutliers!QX9),data_NoOutliers!QX9,MID(data_NoOutliers!QX9,2,99)/2),"")</f>
        <v/>
      </c>
      <c r="ADN9" s="4" t="str">
        <f>IFERROR(IF(N(data_NoOutliers!QY9),data_NoOutliers!QY9,MID(data_NoOutliers!QY9,2,99)/2),"")</f>
        <v/>
      </c>
      <c r="ADO9" s="4" t="str">
        <f>IFERROR(IF(N(data_NoOutliers!QZ9),data_NoOutliers!QZ9,MID(data_NoOutliers!QZ9,2,99)/2),"")</f>
        <v/>
      </c>
      <c r="ADP9" s="4" t="str">
        <f>IFERROR(IF(N(data_NoOutliers!RA9),data_NoOutliers!RA9,MID(data_NoOutliers!RA9,2,99)/2),"")</f>
        <v/>
      </c>
      <c r="ADQ9" s="4" t="str">
        <f>IFERROR(IF(N(data_NoOutliers!RB9),data_NoOutliers!RB9,MID(data_NoOutliers!RB9,2,99)/2),"")</f>
        <v/>
      </c>
      <c r="ADR9" s="4" t="str">
        <f>IFERROR(IF(N(data_NoOutliers!RC9),data_NoOutliers!RC9,MID(data_NoOutliers!RC9,2,99)/2),"")</f>
        <v/>
      </c>
      <c r="ADS9" s="4" t="str">
        <f>IFERROR(IF(N(data_NoOutliers!RD9),data_NoOutliers!RD9,MID(data_NoOutliers!RD9,2,99)/2),"")</f>
        <v/>
      </c>
      <c r="ADT9" s="4" t="str">
        <f>IFERROR(IF(N(data_NoOutliers!RE9),data_NoOutliers!RE9,MID(data_NoOutliers!RE9,2,99)/2),"")</f>
        <v/>
      </c>
      <c r="ADU9" s="4" t="str">
        <f>IFERROR(IF(N(data_NoOutliers!RF9),data_NoOutliers!RF9,MID(data_NoOutliers!RF9,2,99)/2),"")</f>
        <v/>
      </c>
      <c r="ADV9" s="4" t="str">
        <f>IFERROR(IF(N(data_NoOutliers!RG9),data_NoOutliers!RG9,MID(data_NoOutliers!RG9,2,99)/2),"")</f>
        <v/>
      </c>
      <c r="ADW9" s="4" t="str">
        <f>IFERROR(IF(N(data_NoOutliers!RH9),data_NoOutliers!RH9,MID(data_NoOutliers!RH9,2,99)/2),"")</f>
        <v/>
      </c>
      <c r="ADX9" s="4" t="str">
        <f>IFERROR(IF(N(data_NoOutliers!RI9),data_NoOutliers!RI9,MID(data_NoOutliers!RI9,2,99)/2),"")</f>
        <v/>
      </c>
      <c r="ADY9" s="4" t="str">
        <f>IFERROR(IF(N(data_NoOutliers!RJ9),data_NoOutliers!RJ9,MID(data_NoOutliers!RJ9,2,99)/2),"")</f>
        <v/>
      </c>
      <c r="ADZ9" s="4" t="str">
        <f>IFERROR(IF(N(data_NoOutliers!RK9),data_NoOutliers!RK9,MID(data_NoOutliers!RK9,2,99)/2),"")</f>
        <v/>
      </c>
      <c r="AEA9" s="4" t="str">
        <f>IFERROR(IF(N(data_NoOutliers!RL9),data_NoOutliers!RL9,MID(data_NoOutliers!RL9,2,99)/2),"")</f>
        <v/>
      </c>
      <c r="AEB9" s="4" t="str">
        <f>IFERROR(IF(N(data_NoOutliers!RM9),data_NoOutliers!RM9,MID(data_NoOutliers!RM9,2,99)/2),"")</f>
        <v/>
      </c>
      <c r="AEC9" s="4" t="str">
        <f>IFERROR(IF(N(data_NoOutliers!RN9),data_NoOutliers!RN9,MID(data_NoOutliers!RN9,2,99)/2),"")</f>
        <v/>
      </c>
      <c r="AED9" s="4" t="str">
        <f>IFERROR(IF(N(data_NoOutliers!RO9),data_NoOutliers!RO9,MID(data_NoOutliers!RO9,2,99)/2),"")</f>
        <v/>
      </c>
      <c r="AEE9" s="4" t="str">
        <f>IFERROR(IF(N(data_NoOutliers!RP9),data_NoOutliers!RP9,MID(data_NoOutliers!RP9,2,99)/2),"")</f>
        <v/>
      </c>
      <c r="AEF9" s="4" t="str">
        <f>IFERROR(IF(N(data_NoOutliers!RQ9),data_NoOutliers!RQ9,MID(data_NoOutliers!RQ9,2,99)/2),"")</f>
        <v/>
      </c>
      <c r="AEG9" s="4" t="str">
        <f>IFERROR(IF(N(data_NoOutliers!RR9),data_NoOutliers!RR9,MID(data_NoOutliers!RR9,2,99)/2),"")</f>
        <v/>
      </c>
      <c r="AEH9" s="4" t="str">
        <f>IFERROR(IF(N(data_NoOutliers!RS9),data_NoOutliers!RS9,MID(data_NoOutliers!RS9,2,99)/2),"")</f>
        <v/>
      </c>
      <c r="AEI9" s="4" t="str">
        <f>IFERROR(IF(N(data_NoOutliers!RT9),data_NoOutliers!RT9,MID(data_NoOutliers!RT9,2,99)/2),"")</f>
        <v/>
      </c>
      <c r="AEJ9" s="4" t="str">
        <f>IFERROR(IF(N(data_NoOutliers!RU9),data_NoOutliers!RU9,MID(data_NoOutliers!RU9,2,99)/2),"")</f>
        <v/>
      </c>
      <c r="AEK9" s="4" t="str">
        <f>IFERROR(IF(N(data_NoOutliers!RV9),data_NoOutliers!RV9,MID(data_NoOutliers!RV9,2,99)/2),"")</f>
        <v/>
      </c>
      <c r="AEL9" s="4" t="str">
        <f>IFERROR(IF(N(data_NoOutliers!RW9),data_NoOutliers!RW9,MID(data_NoOutliers!RW9,2,99)/2),"")</f>
        <v/>
      </c>
      <c r="AEM9" s="4" t="str">
        <f>IFERROR(IF(N(data_NoOutliers!RX9),data_NoOutliers!RX9,MID(data_NoOutliers!RX9,2,99)/2),"")</f>
        <v/>
      </c>
      <c r="AEN9" s="4" t="str">
        <f>IFERROR(IF(N(data_NoOutliers!RY9),data_NoOutliers!RY9,MID(data_NoOutliers!RY9,2,99)/2),"")</f>
        <v/>
      </c>
      <c r="AEO9" s="4" t="str">
        <f>IFERROR(IF(N(data_NoOutliers!RZ9),data_NoOutliers!RZ9,MID(data_NoOutliers!RZ9,2,99)/2),"")</f>
        <v/>
      </c>
      <c r="AEP9" s="4" t="str">
        <f>IFERROR(IF(N(data_NoOutliers!SA9),data_NoOutliers!SA9,MID(data_NoOutliers!SA9,2,99)/2),"")</f>
        <v/>
      </c>
      <c r="AEQ9" s="4" t="str">
        <f>IFERROR(IF(N(data_NoOutliers!SB9),data_NoOutliers!SB9,MID(data_NoOutliers!SB9,2,99)/2),"")</f>
        <v/>
      </c>
      <c r="AER9" s="4" t="str">
        <f>IFERROR(IF(N(data_NoOutliers!SC9),data_NoOutliers!SC9,MID(data_NoOutliers!SC9,2,99)/2),"")</f>
        <v/>
      </c>
      <c r="AES9" s="4" t="str">
        <f>IFERROR(IF(N(data_NoOutliers!SD9),data_NoOutliers!SD9,MID(data_NoOutliers!SD9,2,99)/2),"")</f>
        <v/>
      </c>
      <c r="AET9" s="4" t="str">
        <f>IFERROR(IF(N(data_NoOutliers!SE9),data_NoOutliers!SE9,MID(data_NoOutliers!SE9,2,99)/2),"")</f>
        <v/>
      </c>
      <c r="AEU9" s="4" t="str">
        <f>IFERROR(IF(N(data_NoOutliers!SF9),data_NoOutliers!SF9,MID(data_NoOutliers!SF9,2,99)/2),"")</f>
        <v/>
      </c>
      <c r="AEV9" s="4" t="str">
        <f>IFERROR(IF(N(data_NoOutliers!SG9),data_NoOutliers!SG9,MID(data_NoOutliers!SG9,2,99)/2),"")</f>
        <v/>
      </c>
      <c r="AEW9" s="4" t="str">
        <f>IFERROR(IF(N(data_NoOutliers!SH9),data_NoOutliers!SH9,MID(data_NoOutliers!SH9,2,99)/2),"")</f>
        <v/>
      </c>
      <c r="AEX9" s="4" t="str">
        <f>IFERROR(IF(N(data_NoOutliers!SI9),data_NoOutliers!SI9,MID(data_NoOutliers!SI9,2,99)/2),"")</f>
        <v/>
      </c>
      <c r="AEY9" s="4" t="str">
        <f>IFERROR(IF(N(data_NoOutliers!SJ9),data_NoOutliers!SJ9,MID(data_NoOutliers!SJ9,2,99)/2),"")</f>
        <v/>
      </c>
      <c r="AEZ9" s="4" t="str">
        <f>IFERROR(IF(N(data_NoOutliers!SK9),data_NoOutliers!SK9,MID(data_NoOutliers!SK9,2,99)/2),"")</f>
        <v/>
      </c>
      <c r="AFA9" s="4" t="str">
        <f>IFERROR(IF(N(data_NoOutliers!SL9),data_NoOutliers!SL9,MID(data_NoOutliers!SL9,2,99)/2),"")</f>
        <v/>
      </c>
      <c r="AFB9" s="4" t="str">
        <f>IFERROR(IF(N(data_NoOutliers!SM9),data_NoOutliers!SM9,MID(data_NoOutliers!SM9,2,99)/2),"")</f>
        <v/>
      </c>
      <c r="AFC9" s="4" t="str">
        <f>IFERROR(IF(N(data_NoOutliers!SN9),data_NoOutliers!SN9,MID(data_NoOutliers!SN9,2,99)/2),"")</f>
        <v/>
      </c>
      <c r="AFD9" s="4" t="str">
        <f>IFERROR(IF(N(data_NoOutliers!SO9),data_NoOutliers!SO9,MID(data_NoOutliers!SO9,2,99)/2),"")</f>
        <v/>
      </c>
      <c r="AFE9" s="4" t="str">
        <f>IFERROR(IF(N(data_NoOutliers!SP9),data_NoOutliers!SP9,MID(data_NoOutliers!SP9,2,99)/2),"")</f>
        <v/>
      </c>
      <c r="AFF9" s="4" t="str">
        <f>IFERROR(IF(N(data_NoOutliers!SQ9),data_NoOutliers!SQ9,MID(data_NoOutliers!SQ9,2,99)/2),"")</f>
        <v/>
      </c>
      <c r="AFG9" s="4" t="str">
        <f>IFERROR(IF(N(data_NoOutliers!SR9),data_NoOutliers!SR9,MID(data_NoOutliers!SR9,2,99)/2),"")</f>
        <v/>
      </c>
      <c r="AFH9" s="4" t="str">
        <f>IFERROR(IF(N(data_NoOutliers!SS9),data_NoOutliers!SS9,MID(data_NoOutliers!SS9,2,99)/2),"")</f>
        <v/>
      </c>
      <c r="AFI9" s="4" t="str">
        <f>IFERROR(IF(N(data_NoOutliers!ST9),data_NoOutliers!ST9,MID(data_NoOutliers!ST9,2,99)/2),"")</f>
        <v/>
      </c>
      <c r="AFJ9" s="4" t="str">
        <f>IFERROR(IF(N(data_NoOutliers!SU9),data_NoOutliers!SU9,MID(data_NoOutliers!SU9,2,99)/2),"")</f>
        <v/>
      </c>
      <c r="AFK9" s="4" t="str">
        <f>IFERROR(IF(N(data_NoOutliers!SV9),data_NoOutliers!SV9,MID(data_NoOutliers!SV9,2,99)/2),"")</f>
        <v/>
      </c>
      <c r="AFL9" s="4" t="str">
        <f>IFERROR(IF(N(data_NoOutliers!SW9),data_NoOutliers!SW9,MID(data_NoOutliers!SW9,2,99)/2),"")</f>
        <v/>
      </c>
      <c r="AFM9" s="4" t="str">
        <f>IFERROR(IF(N(data_NoOutliers!SX9),data_NoOutliers!SX9,MID(data_NoOutliers!SX9,2,99)/2),"")</f>
        <v/>
      </c>
      <c r="AFN9" s="4" t="str">
        <f>IFERROR(IF(N(data_NoOutliers!SY9),data_NoOutliers!SY9,MID(data_NoOutliers!SY9,2,99)/2),"")</f>
        <v/>
      </c>
      <c r="AFO9" s="4" t="str">
        <f>IFERROR(IF(N(data_NoOutliers!SZ9),data_NoOutliers!SZ9,MID(data_NoOutliers!SZ9,2,99)/2),"")</f>
        <v/>
      </c>
      <c r="AFP9" s="4" t="str">
        <f>IFERROR(IF(N(data_NoOutliers!TA9),data_NoOutliers!TA9,MID(data_NoOutliers!TA9,2,99)/2),"")</f>
        <v/>
      </c>
      <c r="AFQ9" s="4" t="str">
        <f>IFERROR(IF(N(data_NoOutliers!TB9),data_NoOutliers!TB9,MID(data_NoOutliers!TB9,2,99)/2),"")</f>
        <v/>
      </c>
      <c r="AFR9" s="4" t="str">
        <f>IFERROR(IF(N(data_NoOutliers!TC9),data_NoOutliers!TC9,MID(data_NoOutliers!TC9,2,99)/2),"")</f>
        <v/>
      </c>
      <c r="AFS9" s="4" t="str">
        <f>IFERROR(IF(N(data_NoOutliers!TD9),data_NoOutliers!TD9,MID(data_NoOutliers!TD9,2,99)/2),"")</f>
        <v/>
      </c>
      <c r="AFT9" s="4" t="str">
        <f>IFERROR(IF(N(data_NoOutliers!TE9),data_NoOutliers!TE9,MID(data_NoOutliers!TE9,2,99)/2),"")</f>
        <v/>
      </c>
      <c r="AFU9" s="4" t="str">
        <f>IFERROR(IF(N(data_NoOutliers!TF9),data_NoOutliers!TF9,MID(data_NoOutliers!TF9,2,99)/2),"")</f>
        <v/>
      </c>
      <c r="AFV9" s="4" t="str">
        <f>IFERROR(IF(N(data_NoOutliers!TG9),data_NoOutliers!TG9,MID(data_NoOutliers!TG9,2,99)/2),"")</f>
        <v/>
      </c>
      <c r="AFW9" s="4" t="str">
        <f>IFERROR(IF(N(data_NoOutliers!TH9),data_NoOutliers!TH9,MID(data_NoOutliers!TH9,2,99)/2),"")</f>
        <v/>
      </c>
      <c r="AFX9" s="4" t="str">
        <f>IFERROR(IF(N(data_NoOutliers!TI9),data_NoOutliers!TI9,MID(data_NoOutliers!TI9,2,99)/2),"")</f>
        <v/>
      </c>
      <c r="AFY9" s="4" t="str">
        <f>IFERROR(IF(N(data_NoOutliers!TJ9),data_NoOutliers!TJ9,MID(data_NoOutliers!TJ9,2,99)/2),"")</f>
        <v/>
      </c>
      <c r="AFZ9" s="4" t="str">
        <f>IFERROR(IF(N(data_NoOutliers!TK9),data_NoOutliers!TK9,MID(data_NoOutliers!TK9,2,99)/2),"")</f>
        <v/>
      </c>
      <c r="AGA9" s="4" t="str">
        <f>IFERROR(IF(N(data_NoOutliers!TL9),data_NoOutliers!TL9,MID(data_NoOutliers!TL9,2,99)/2),"")</f>
        <v/>
      </c>
      <c r="AGB9" s="4" t="str">
        <f>IFERROR(IF(N(data_NoOutliers!TM9),data_NoOutliers!TM9,MID(data_NoOutliers!TM9,2,99)/2),"")</f>
        <v/>
      </c>
      <c r="AGC9" s="4" t="str">
        <f>IFERROR(IF(N(data_NoOutliers!TN9),data_NoOutliers!TN9,MID(data_NoOutliers!TN9,2,99)/2),"")</f>
        <v/>
      </c>
      <c r="AGD9" s="4" t="str">
        <f>IFERROR(IF(N(data_NoOutliers!TO9),data_NoOutliers!TO9,MID(data_NoOutliers!TO9,2,99)/2),"")</f>
        <v/>
      </c>
      <c r="AGE9" s="4" t="str">
        <f>IFERROR(IF(N(data_NoOutliers!TP9),data_NoOutliers!TP9,MID(data_NoOutliers!TP9,2,99)/2),"")</f>
        <v/>
      </c>
      <c r="AGF9" s="4" t="str">
        <f>IFERROR(IF(N(data_NoOutliers!TQ9),data_NoOutliers!TQ9,MID(data_NoOutliers!TQ9,2,99)/2),"")</f>
        <v/>
      </c>
      <c r="AGG9" s="4" t="str">
        <f>IFERROR(IF(N(data_NoOutliers!TR9),data_NoOutliers!TR9,MID(data_NoOutliers!TR9,2,99)/2),"")</f>
        <v/>
      </c>
      <c r="AGH9" s="4" t="str">
        <f>IFERROR(IF(N(data_NoOutliers!TS9),data_NoOutliers!TS9,MID(data_NoOutliers!TS9,2,99)/2),"")</f>
        <v/>
      </c>
      <c r="AGI9" s="4" t="str">
        <f>IFERROR(IF(N(data_NoOutliers!TT9),data_NoOutliers!TT9,MID(data_NoOutliers!TT9,2,99)/2),"")</f>
        <v/>
      </c>
      <c r="AGJ9" s="4" t="str">
        <f>IFERROR(IF(N(data_NoOutliers!TU9),data_NoOutliers!TU9,MID(data_NoOutliers!TU9,2,99)/2),"")</f>
        <v/>
      </c>
      <c r="AGK9" s="4" t="str">
        <f>IFERROR(IF(N(data_NoOutliers!TV9),data_NoOutliers!TV9,MID(data_NoOutliers!TV9,2,99)/2),"")</f>
        <v/>
      </c>
      <c r="AGL9" s="4" t="str">
        <f>IFERROR(IF(N(data_NoOutliers!TW9),data_NoOutliers!TW9,MID(data_NoOutliers!TW9,2,99)/2),"")</f>
        <v/>
      </c>
      <c r="AGM9" s="4" t="str">
        <f>IFERROR(IF(N(data_NoOutliers!TX9),data_NoOutliers!TX9,MID(data_NoOutliers!TX9,2,99)/2),"")</f>
        <v/>
      </c>
      <c r="AGN9" s="4" t="str">
        <f>IFERROR(IF(N(data_NoOutliers!TY9),data_NoOutliers!TY9,MID(data_NoOutliers!TY9,2,99)/2),"")</f>
        <v/>
      </c>
      <c r="AGO9" s="4" t="str">
        <f>IFERROR(IF(N(data_NoOutliers!TZ9),data_NoOutliers!TZ9,MID(data_NoOutliers!TZ9,2,99)/2),"")</f>
        <v/>
      </c>
      <c r="AGP9" s="4" t="str">
        <f>IFERROR(IF(N(data_NoOutliers!UA9),data_NoOutliers!UA9,MID(data_NoOutliers!UA9,2,99)/2),"")</f>
        <v/>
      </c>
      <c r="AGQ9" s="4" t="str">
        <f>IFERROR(IF(N(data_NoOutliers!UB9),data_NoOutliers!UB9,MID(data_NoOutliers!UB9,2,99)/2),"")</f>
        <v/>
      </c>
      <c r="AGR9" s="4" t="str">
        <f>IFERROR(IF(N(data_NoOutliers!UC9),data_NoOutliers!UC9,MID(data_NoOutliers!UC9,2,99)/2),"")</f>
        <v/>
      </c>
      <c r="AGS9" s="4" t="str">
        <f>IFERROR(IF(N(data_NoOutliers!UD9),data_NoOutliers!UD9,MID(data_NoOutliers!UD9,2,99)/2),"")</f>
        <v/>
      </c>
      <c r="AGT9" s="4" t="str">
        <f>IFERROR(IF(N(data_NoOutliers!UE9),data_NoOutliers!UE9,MID(data_NoOutliers!UE9,2,99)/2),"")</f>
        <v/>
      </c>
      <c r="AGU9" s="4" t="str">
        <f>IFERROR(IF(N(data_NoOutliers!UF9),data_NoOutliers!UF9,MID(data_NoOutliers!UF9,2,99)/2),"")</f>
        <v/>
      </c>
      <c r="AGV9" s="4" t="str">
        <f>IFERROR(IF(N(data_NoOutliers!UG9),data_NoOutliers!UG9,MID(data_NoOutliers!UG9,2,99)/2),"")</f>
        <v/>
      </c>
      <c r="AGW9" s="4" t="str">
        <f>IFERROR(IF(N(data_NoOutliers!UH9),data_NoOutliers!UH9,MID(data_NoOutliers!UH9,2,99)/2),"")</f>
        <v/>
      </c>
      <c r="AGX9" s="4" t="str">
        <f>IFERROR(IF(N(data_NoOutliers!UI9),data_NoOutliers!UI9,MID(data_NoOutliers!UI9,2,99)/2),"")</f>
        <v/>
      </c>
      <c r="AGY9" s="4" t="str">
        <f>IFERROR(IF(N(data_NoOutliers!UJ9),data_NoOutliers!UJ9,MID(data_NoOutliers!UJ9,2,99)/2),"")</f>
        <v/>
      </c>
      <c r="AGZ9" s="4" t="str">
        <f>IFERROR(IF(N(data_NoOutliers!UK9),data_NoOutliers!UK9,MID(data_NoOutliers!UK9,2,99)/2),"")</f>
        <v/>
      </c>
      <c r="AHA9" s="4" t="str">
        <f>IFERROR(IF(N(data_NoOutliers!UL9),data_NoOutliers!UL9,MID(data_NoOutliers!UL9,2,99)/2),"")</f>
        <v/>
      </c>
      <c r="AHB9" s="4" t="str">
        <f>IFERROR(IF(N(data_NoOutliers!UM9),data_NoOutliers!UM9,MID(data_NoOutliers!UM9,2,99)/2),"")</f>
        <v/>
      </c>
      <c r="AHC9" s="4" t="str">
        <f>IFERROR(IF(N(data_NoOutliers!UN9),data_NoOutliers!UN9,MID(data_NoOutliers!UN9,2,99)/2),"")</f>
        <v/>
      </c>
      <c r="AHD9" s="4" t="str">
        <f>IFERROR(IF(N(data_NoOutliers!UO9),data_NoOutliers!UO9,MID(data_NoOutliers!UO9,2,99)/2),"")</f>
        <v/>
      </c>
      <c r="AHE9" s="4" t="str">
        <f>IFERROR(IF(N(data_NoOutliers!UP9),data_NoOutliers!UP9,MID(data_NoOutliers!UP9,2,99)/2),"")</f>
        <v/>
      </c>
      <c r="AHF9" s="4" t="str">
        <f>IFERROR(IF(N(data_NoOutliers!UQ9),data_NoOutliers!UQ9,MID(data_NoOutliers!UQ9,2,99)/2),"")</f>
        <v/>
      </c>
      <c r="AHG9" s="4" t="str">
        <f>IFERROR(IF(N(data_NoOutliers!UR9),data_NoOutliers!UR9,MID(data_NoOutliers!UR9,2,99)/2),"")</f>
        <v/>
      </c>
      <c r="AHH9" s="4" t="str">
        <f>IFERROR(IF(N(data_NoOutliers!US9),data_NoOutliers!US9,MID(data_NoOutliers!US9,2,99)/2),"")</f>
        <v/>
      </c>
      <c r="AHI9" s="4" t="str">
        <f>IFERROR(IF(N(data_NoOutliers!UT9),data_NoOutliers!UT9,MID(data_NoOutliers!UT9,2,99)/2),"")</f>
        <v/>
      </c>
      <c r="AHJ9" s="4" t="str">
        <f>IFERROR(IF(N(data_NoOutliers!UU9),data_NoOutliers!UU9,MID(data_NoOutliers!UU9,2,99)/2),"")</f>
        <v/>
      </c>
      <c r="AHK9" s="4" t="str">
        <f>IFERROR(IF(N(data_NoOutliers!UV9),data_NoOutliers!UV9,MID(data_NoOutliers!UV9,2,99)/2),"")</f>
        <v/>
      </c>
      <c r="AHL9" s="4" t="str">
        <f>IFERROR(IF(N(data_NoOutliers!UW9),data_NoOutliers!UW9,MID(data_NoOutliers!UW9,2,99)/2),"")</f>
        <v/>
      </c>
      <c r="AHM9" s="4" t="str">
        <f>IFERROR(IF(N(data_NoOutliers!UX9),data_NoOutliers!UX9,MID(data_NoOutliers!UX9,2,99)/2),"")</f>
        <v/>
      </c>
      <c r="AHN9" s="4" t="str">
        <f>IFERROR(IF(N(data_NoOutliers!UY9),data_NoOutliers!UY9,MID(data_NoOutliers!UY9,2,99)/2),"")</f>
        <v/>
      </c>
      <c r="AHO9" s="4" t="str">
        <f>IFERROR(IF(N(data_NoOutliers!UZ9),data_NoOutliers!UZ9,MID(data_NoOutliers!UZ9,2,99)/2),"")</f>
        <v/>
      </c>
      <c r="AHP9" s="4" t="str">
        <f>IFERROR(IF(N(data_NoOutliers!VA9),data_NoOutliers!VA9,MID(data_NoOutliers!VA9,2,99)/2),"")</f>
        <v/>
      </c>
      <c r="AHQ9" s="4" t="str">
        <f>IFERROR(IF(N(data_NoOutliers!VB9),data_NoOutliers!VB9,MID(data_NoOutliers!VB9,2,99)/2),"")</f>
        <v/>
      </c>
      <c r="AHR9" s="4" t="str">
        <f>IFERROR(IF(N(data_NoOutliers!VC9),data_NoOutliers!VC9,MID(data_NoOutliers!VC9,2,99)/2),"")</f>
        <v/>
      </c>
      <c r="AHS9" s="4" t="str">
        <f>IFERROR(IF(N(data_NoOutliers!VD9),data_NoOutliers!VD9,MID(data_NoOutliers!VD9,2,99)/2),"")</f>
        <v/>
      </c>
      <c r="AHT9" s="4" t="str">
        <f>IFERROR(IF(N(data_NoOutliers!VE9),data_NoOutliers!VE9,MID(data_NoOutliers!VE9,2,99)/2),"")</f>
        <v/>
      </c>
      <c r="AHU9" s="4" t="str">
        <f>IFERROR(IF(N(data_NoOutliers!VF9),data_NoOutliers!VF9,MID(data_NoOutliers!VF9,2,99)/2),"")</f>
        <v/>
      </c>
      <c r="AHV9" s="4" t="str">
        <f>IFERROR(IF(N(data_NoOutliers!VG9),data_NoOutliers!VG9,MID(data_NoOutliers!VG9,2,99)/2),"")</f>
        <v/>
      </c>
      <c r="AHW9" s="4" t="str">
        <f>IFERROR(IF(N(data_NoOutliers!VH9),data_NoOutliers!VH9,MID(data_NoOutliers!VH9,2,99)/2),"")</f>
        <v/>
      </c>
      <c r="AHX9" s="4" t="str">
        <f>IFERROR(IF(N(data_NoOutliers!VI9),data_NoOutliers!VI9,MID(data_NoOutliers!VI9,2,99)/2),"")</f>
        <v/>
      </c>
      <c r="AHY9" s="4" t="str">
        <f>IFERROR(IF(N(data_NoOutliers!VJ9),data_NoOutliers!VJ9,MID(data_NoOutliers!VJ9,2,99)/2),"")</f>
        <v/>
      </c>
      <c r="AHZ9" s="4" t="str">
        <f>IFERROR(IF(N(data_NoOutliers!VK9),data_NoOutliers!VK9,MID(data_NoOutliers!VK9,2,99)/2),"")</f>
        <v/>
      </c>
      <c r="AIA9" s="4" t="str">
        <f>IFERROR(IF(N(data_NoOutliers!VL9),data_NoOutliers!VL9,MID(data_NoOutliers!VL9,2,99)/2),"")</f>
        <v/>
      </c>
      <c r="AIB9" s="4" t="str">
        <f>IFERROR(IF(N(data_NoOutliers!VM9),data_NoOutliers!VM9,MID(data_NoOutliers!VM9,2,99)/2),"")</f>
        <v/>
      </c>
      <c r="AIC9" s="4" t="str">
        <f>IFERROR(IF(N(data_NoOutliers!VN9),data_NoOutliers!VN9,MID(data_NoOutliers!VN9,2,99)/2),"")</f>
        <v/>
      </c>
      <c r="AID9" s="4" t="str">
        <f>IFERROR(IF(N(data_NoOutliers!VO9),data_NoOutliers!VO9,MID(data_NoOutliers!VO9,2,99)/2),"")</f>
        <v/>
      </c>
      <c r="AIE9" s="4" t="str">
        <f>IFERROR(IF(N(data_NoOutliers!VP9),data_NoOutliers!VP9,MID(data_NoOutliers!VP9,2,99)/2),"")</f>
        <v/>
      </c>
      <c r="AIF9" s="4" t="str">
        <f>IFERROR(IF(N(data_NoOutliers!VQ9),data_NoOutliers!VQ9,MID(data_NoOutliers!VQ9,2,99)/2),"")</f>
        <v/>
      </c>
      <c r="AIG9" s="4" t="str">
        <f>IFERROR(IF(N(data_NoOutliers!VR9),data_NoOutliers!VR9,MID(data_NoOutliers!VR9,2,99)/2),"")</f>
        <v/>
      </c>
      <c r="AIH9" s="4" t="str">
        <f>IFERROR(IF(N(data_NoOutliers!VS9),data_NoOutliers!VS9,MID(data_NoOutliers!VS9,2,99)/2),"")</f>
        <v/>
      </c>
      <c r="AII9" s="4" t="str">
        <f>IFERROR(IF(N(data_NoOutliers!VT9),data_NoOutliers!VT9,MID(data_NoOutliers!VT9,2,99)/2),"")</f>
        <v/>
      </c>
      <c r="AIJ9" s="4" t="str">
        <f>IFERROR(IF(N(data_NoOutliers!VU9),data_NoOutliers!VU9,MID(data_NoOutliers!VU9,2,99)/2),"")</f>
        <v/>
      </c>
      <c r="AIK9" s="4" t="str">
        <f>IFERROR(IF(N(data_NoOutliers!VV9),data_NoOutliers!VV9,MID(data_NoOutliers!VV9,2,99)/2),"")</f>
        <v/>
      </c>
      <c r="AIL9" s="4" t="str">
        <f>IFERROR(IF(N(data_NoOutliers!VW9),data_NoOutliers!VW9,MID(data_NoOutliers!VW9,2,99)/2),"")</f>
        <v/>
      </c>
      <c r="AIM9" s="4" t="str">
        <f>IFERROR(IF(N(data_NoOutliers!VX9),data_NoOutliers!VX9,MID(data_NoOutliers!VX9,2,99)/2),"")</f>
        <v/>
      </c>
      <c r="AIN9" s="4" t="str">
        <f>IFERROR(IF(N(data_NoOutliers!VY9),data_NoOutliers!VY9,MID(data_NoOutliers!VY9,2,99)/2),"")</f>
        <v/>
      </c>
      <c r="AIO9" s="4" t="str">
        <f>IFERROR(IF(N(data_NoOutliers!VZ9),data_NoOutliers!VZ9,MID(data_NoOutliers!VZ9,2,99)/2),"")</f>
        <v/>
      </c>
      <c r="AIP9" s="4" t="str">
        <f>IFERROR(IF(N(data_NoOutliers!WA9),data_NoOutliers!WA9,MID(data_NoOutliers!WA9,2,99)/2),"")</f>
        <v/>
      </c>
      <c r="AIQ9" s="4" t="str">
        <f>IFERROR(IF(N(data_NoOutliers!WB9),data_NoOutliers!WB9,MID(data_NoOutliers!WB9,2,99)/2),"")</f>
        <v/>
      </c>
      <c r="AIR9" s="4" t="str">
        <f>IFERROR(IF(N(data_NoOutliers!WC9),data_NoOutliers!WC9,MID(data_NoOutliers!WC9,2,99)/2),"")</f>
        <v/>
      </c>
      <c r="AIS9" s="4" t="str">
        <f>IFERROR(IF(N(data_NoOutliers!WD9),data_NoOutliers!WD9,MID(data_NoOutliers!WD9,2,99)/2),"")</f>
        <v/>
      </c>
      <c r="AIT9" s="4" t="str">
        <f>IFERROR(IF(N(data_NoOutliers!WE9),data_NoOutliers!WE9,MID(data_NoOutliers!WE9,2,99)/2),"")</f>
        <v/>
      </c>
      <c r="AIU9" s="4" t="str">
        <f>IFERROR(IF(N(data_NoOutliers!WF9),data_NoOutliers!WF9,MID(data_NoOutliers!WF9,2,99)/2),"")</f>
        <v/>
      </c>
      <c r="AIV9" s="4" t="str">
        <f>IFERROR(IF(N(data_NoOutliers!WG9),data_NoOutliers!WG9,MID(data_NoOutliers!WG9,2,99)/2),"")</f>
        <v/>
      </c>
      <c r="AIW9" s="4" t="str">
        <f>IFERROR(IF(N(data_NoOutliers!WH9),data_NoOutliers!WH9,MID(data_NoOutliers!WH9,2,99)/2),"")</f>
        <v/>
      </c>
      <c r="AIX9" s="4" t="str">
        <f>IFERROR(IF(N(data_NoOutliers!WI9),data_NoOutliers!WI9,MID(data_NoOutliers!WI9,2,99)/2),"")</f>
        <v/>
      </c>
      <c r="AIY9" s="4" t="str">
        <f>IFERROR(IF(N(data_NoOutliers!WJ9),data_NoOutliers!WJ9,MID(data_NoOutliers!WJ9,2,99)/2),"")</f>
        <v/>
      </c>
      <c r="AIZ9" s="4" t="str">
        <f>IFERROR(IF(N(data_NoOutliers!WK9),data_NoOutliers!WK9,MID(data_NoOutliers!WK9,2,99)/2),"")</f>
        <v/>
      </c>
      <c r="AJA9" s="4" t="str">
        <f>IFERROR(IF(N(data_NoOutliers!WL9),data_NoOutliers!WL9,MID(data_NoOutliers!WL9,2,99)/2),"")</f>
        <v/>
      </c>
      <c r="AJB9" s="4" t="str">
        <f>IFERROR(IF(N(data_NoOutliers!WM9),data_NoOutliers!WM9,MID(data_NoOutliers!WM9,2,99)/2),"")</f>
        <v/>
      </c>
      <c r="AJC9" s="4" t="str">
        <f>IFERROR(IF(N(data_NoOutliers!WN9),data_NoOutliers!WN9,MID(data_NoOutliers!WN9,2,99)/2),"")</f>
        <v/>
      </c>
      <c r="AJD9" s="4" t="str">
        <f>IFERROR(IF(N(data_NoOutliers!WO9),data_NoOutliers!WO9,MID(data_NoOutliers!WO9,2,99)/2),"")</f>
        <v/>
      </c>
      <c r="AJE9" s="4" t="str">
        <f>IFERROR(IF(N(data_NoOutliers!WP9),data_NoOutliers!WP9,MID(data_NoOutliers!WP9,2,99)/2),"")</f>
        <v/>
      </c>
      <c r="AJF9" s="4" t="str">
        <f>IFERROR(IF(N(data_NoOutliers!WQ9),data_NoOutliers!WQ9,MID(data_NoOutliers!WQ9,2,99)/2),"")</f>
        <v/>
      </c>
      <c r="AJG9" s="4" t="str">
        <f>IFERROR(IF(N(data_NoOutliers!WR9),data_NoOutliers!WR9,MID(data_NoOutliers!WR9,2,99)/2),"")</f>
        <v/>
      </c>
      <c r="AJH9" s="4" t="str">
        <f>IFERROR(IF(N(data_NoOutliers!WS9),data_NoOutliers!WS9,MID(data_NoOutliers!WS9,2,99)/2),"")</f>
        <v/>
      </c>
      <c r="AJI9" s="4" t="str">
        <f>IFERROR(IF(N(data_NoOutliers!WT9),data_NoOutliers!WT9,MID(data_NoOutliers!WT9,2,99)/2),"")</f>
        <v/>
      </c>
      <c r="AJJ9" s="4" t="str">
        <f>IFERROR(IF(N(data_NoOutliers!WU9),data_NoOutliers!WU9,MID(data_NoOutliers!WU9,2,99)/2),"")</f>
        <v/>
      </c>
      <c r="AJK9" s="4" t="str">
        <f>IFERROR(IF(N(data_NoOutliers!WV9),data_NoOutliers!WV9,MID(data_NoOutliers!WV9,2,99)/2),"")</f>
        <v/>
      </c>
      <c r="AJL9" s="4" t="str">
        <f>IFERROR(IF(N(data_NoOutliers!WW9),data_NoOutliers!WW9,MID(data_NoOutliers!WW9,2,99)/2),"")</f>
        <v/>
      </c>
      <c r="AJM9" s="4" t="str">
        <f>IFERROR(IF(N(data_NoOutliers!WX9),data_NoOutliers!WX9,MID(data_NoOutliers!WX9,2,99)/2),"")</f>
        <v/>
      </c>
      <c r="AJN9" s="4" t="str">
        <f>IFERROR(IF(N(data_NoOutliers!WY9),data_NoOutliers!WY9,MID(data_NoOutliers!WY9,2,99)/2),"")</f>
        <v/>
      </c>
      <c r="AJO9" s="4" t="str">
        <f>IFERROR(IF(N(data_NoOutliers!WZ9),data_NoOutliers!WZ9,MID(data_NoOutliers!WZ9,2,99)/2),"")</f>
        <v/>
      </c>
      <c r="AJP9" s="4" t="str">
        <f>IFERROR(IF(N(data_NoOutliers!XA9),data_NoOutliers!XA9,MID(data_NoOutliers!XA9,2,99)/2),"")</f>
        <v/>
      </c>
      <c r="AJQ9" s="4" t="str">
        <f>IFERROR(IF(N(data_NoOutliers!XB9),data_NoOutliers!XB9,MID(data_NoOutliers!XB9,2,99)/2),"")</f>
        <v/>
      </c>
      <c r="AJR9" s="4" t="str">
        <f>IFERROR(IF(N(data_NoOutliers!XC9),data_NoOutliers!XC9,MID(data_NoOutliers!XC9,2,99)/2),"")</f>
        <v/>
      </c>
      <c r="AJS9" s="4" t="str">
        <f>IFERROR(IF(N(data_NoOutliers!XD9),data_NoOutliers!XD9,MID(data_NoOutliers!XD9,2,99)/2),"")</f>
        <v/>
      </c>
      <c r="AJT9" s="4" t="str">
        <f>IFERROR(IF(N(data_NoOutliers!XE9),data_NoOutliers!XE9,MID(data_NoOutliers!XE9,2,99)/2),"")</f>
        <v/>
      </c>
      <c r="AJU9" s="4" t="str">
        <f>IFERROR(IF(N(data_NoOutliers!XF9),data_NoOutliers!XF9,MID(data_NoOutliers!XF9,2,99)/2),"")</f>
        <v/>
      </c>
      <c r="AJV9" s="4" t="str">
        <f>IFERROR(IF(N(data_NoOutliers!XG9),data_NoOutliers!XG9,MID(data_NoOutliers!XG9,2,99)/2),"")</f>
        <v/>
      </c>
      <c r="AJW9" s="4" t="str">
        <f>IFERROR(IF(N(data_NoOutliers!XH9),data_NoOutliers!XH9,MID(data_NoOutliers!XH9,2,99)/2),"")</f>
        <v/>
      </c>
      <c r="AJX9" s="4" t="str">
        <f>IFERROR(IF(N(data_NoOutliers!XI9),data_NoOutliers!XI9,MID(data_NoOutliers!XI9,2,99)/2),"")</f>
        <v/>
      </c>
      <c r="AJY9" s="4" t="str">
        <f>IFERROR(IF(N(data_NoOutliers!XJ9),data_NoOutliers!XJ9,MID(data_NoOutliers!XJ9,2,99)/2),"")</f>
        <v/>
      </c>
      <c r="AJZ9" s="4" t="str">
        <f>IFERROR(IF(N(data_NoOutliers!XK9),data_NoOutliers!XK9,MID(data_NoOutliers!XK9,2,99)/2),"")</f>
        <v/>
      </c>
      <c r="AKA9" s="4" t="str">
        <f>IFERROR(IF(N(data_NoOutliers!XL9),data_NoOutliers!XL9,MID(data_NoOutliers!XL9,2,99)/2),"")</f>
        <v/>
      </c>
      <c r="AKB9" s="4" t="str">
        <f>IFERROR(IF(N(data_NoOutliers!XM9),data_NoOutliers!XM9,MID(data_NoOutliers!XM9,2,99)/2),"")</f>
        <v/>
      </c>
      <c r="AKC9" s="4" t="str">
        <f>IFERROR(IF(N(data_NoOutliers!XN9),data_NoOutliers!XN9,MID(data_NoOutliers!XN9,2,99)/2),"")</f>
        <v/>
      </c>
      <c r="AKD9" s="4" t="str">
        <f>IFERROR(IF(N(data_NoOutliers!XO9),data_NoOutliers!XO9,MID(data_NoOutliers!XO9,2,99)/2),"")</f>
        <v/>
      </c>
      <c r="AKE9" s="4" t="str">
        <f>IFERROR(IF(N(data_NoOutliers!XP9),data_NoOutliers!XP9,MID(data_NoOutliers!XP9,2,99)/2),"")</f>
        <v/>
      </c>
      <c r="AKF9" s="4" t="str">
        <f>IFERROR(IF(N(data_NoOutliers!XQ9),data_NoOutliers!XQ9,MID(data_NoOutliers!XQ9,2,99)/2),"")</f>
        <v/>
      </c>
      <c r="AKG9" s="4" t="str">
        <f>IFERROR(IF(N(data_NoOutliers!XR9),data_NoOutliers!XR9,MID(data_NoOutliers!XR9,2,99)/2),"")</f>
        <v/>
      </c>
      <c r="AKH9" s="4" t="str">
        <f>IFERROR(IF(N(data_NoOutliers!XS9),data_NoOutliers!XS9,MID(data_NoOutliers!XS9,2,99)/2),"")</f>
        <v/>
      </c>
      <c r="AKI9" s="4" t="str">
        <f>IFERROR(IF(N(data_NoOutliers!XT9),data_NoOutliers!XT9,MID(data_NoOutliers!XT9,2,99)/2),"")</f>
        <v/>
      </c>
      <c r="AKJ9" s="4" t="str">
        <f>IFERROR(IF(N(data_NoOutliers!XU9),data_NoOutliers!XU9,MID(data_NoOutliers!XU9,2,99)/2),"")</f>
        <v/>
      </c>
      <c r="AKK9" s="4" t="str">
        <f>IFERROR(IF(N(data_NoOutliers!XV9),data_NoOutliers!XV9,MID(data_NoOutliers!XV9,2,99)/2),"")</f>
        <v/>
      </c>
      <c r="AKL9" s="4" t="str">
        <f>IFERROR(IF(N(data_NoOutliers!XW9),data_NoOutliers!XW9,MID(data_NoOutliers!XW9,2,99)/2),"")</f>
        <v/>
      </c>
      <c r="AKM9" s="4" t="str">
        <f>IFERROR(IF(N(data_NoOutliers!XX9),data_NoOutliers!XX9,MID(data_NoOutliers!XX9,2,99)/2),"")</f>
        <v/>
      </c>
      <c r="AKN9" s="4" t="str">
        <f>IFERROR(IF(N(data_NoOutliers!XY9),data_NoOutliers!XY9,MID(data_NoOutliers!XY9,2,99)/2),"")</f>
        <v/>
      </c>
      <c r="AKO9" s="4" t="str">
        <f>IFERROR(IF(N(data_NoOutliers!XZ9),data_NoOutliers!XZ9,MID(data_NoOutliers!XZ9,2,99)/2),"")</f>
        <v/>
      </c>
      <c r="AKP9" s="4" t="str">
        <f>IFERROR(IF(N(data_NoOutliers!YA9),data_NoOutliers!YA9,MID(data_NoOutliers!YA9,2,99)/2),"")</f>
        <v/>
      </c>
      <c r="AKQ9" s="4" t="str">
        <f>IFERROR(IF(N(data_NoOutliers!YB9),data_NoOutliers!YB9,MID(data_NoOutliers!YB9,2,99)/2),"")</f>
        <v/>
      </c>
      <c r="AKR9" s="4" t="str">
        <f>IFERROR(IF(N(data_NoOutliers!YC9),data_NoOutliers!YC9,MID(data_NoOutliers!YC9,2,99)/2),"")</f>
        <v/>
      </c>
      <c r="AKS9" s="4" t="str">
        <f>IFERROR(IF(N(data_NoOutliers!YD9),data_NoOutliers!YD9,MID(data_NoOutliers!YD9,2,99)/2),"")</f>
        <v/>
      </c>
      <c r="AKT9" s="4" t="str">
        <f>IFERROR(IF(N(data_NoOutliers!YE9),data_NoOutliers!YE9,MID(data_NoOutliers!YE9,2,99)/2),"")</f>
        <v/>
      </c>
      <c r="AKU9" s="4" t="str">
        <f>IFERROR(IF(N(data_NoOutliers!YF9),data_NoOutliers!YF9,MID(data_NoOutliers!YF9,2,99)/2),"")</f>
        <v/>
      </c>
      <c r="AKV9" s="4" t="str">
        <f>IFERROR(IF(N(data_NoOutliers!YG9),data_NoOutliers!YG9,MID(data_NoOutliers!YG9,2,99)/2),"")</f>
        <v/>
      </c>
      <c r="AKW9" s="4" t="str">
        <f>IFERROR(IF(N(data_NoOutliers!YH9),data_NoOutliers!YH9,MID(data_NoOutliers!YH9,2,99)/2),"")</f>
        <v/>
      </c>
      <c r="AKX9" s="4" t="str">
        <f>IFERROR(IF(N(data_NoOutliers!YI9),data_NoOutliers!YI9,MID(data_NoOutliers!YI9,2,99)/2),"")</f>
        <v/>
      </c>
      <c r="AKY9" s="4" t="str">
        <f>IFERROR(IF(N(data_NoOutliers!YJ9),data_NoOutliers!YJ9,MID(data_NoOutliers!YJ9,2,99)/2),"")</f>
        <v/>
      </c>
      <c r="AKZ9" s="4" t="str">
        <f>IFERROR(IF(N(data_NoOutliers!YK9),data_NoOutliers!YK9,MID(data_NoOutliers!YK9,2,99)/2),"")</f>
        <v/>
      </c>
      <c r="ALA9" s="4" t="str">
        <f>IFERROR(IF(N(data_NoOutliers!YL9),data_NoOutliers!YL9,MID(data_NoOutliers!YL9,2,99)/2),"")</f>
        <v/>
      </c>
      <c r="ALB9" s="4" t="str">
        <f>IFERROR(IF(N(data_NoOutliers!YM9),data_NoOutliers!YM9,MID(data_NoOutliers!YM9,2,99)/2),"")</f>
        <v/>
      </c>
      <c r="ALC9" s="4" t="str">
        <f>IFERROR(IF(N(data_NoOutliers!YN9),data_NoOutliers!YN9,MID(data_NoOutliers!YN9,2,99)/2),"")</f>
        <v/>
      </c>
      <c r="ALD9" s="4" t="str">
        <f>IFERROR(IF(N(data_NoOutliers!YO9),data_NoOutliers!YO9,MID(data_NoOutliers!YO9,2,99)/2),"")</f>
        <v/>
      </c>
      <c r="ALE9" s="4" t="str">
        <f>IFERROR(IF(N(data_NoOutliers!YP9),data_NoOutliers!YP9,MID(data_NoOutliers!YP9,2,99)/2),"")</f>
        <v/>
      </c>
      <c r="ALF9" s="4" t="str">
        <f>IFERROR(IF(N(data_NoOutliers!YQ9),data_NoOutliers!YQ9,MID(data_NoOutliers!YQ9,2,99)/2),"")</f>
        <v/>
      </c>
      <c r="ALG9" s="4" t="str">
        <f>IFERROR(IF(N(data_NoOutliers!YR9),data_NoOutliers!YR9,MID(data_NoOutliers!YR9,2,99)/2),"")</f>
        <v/>
      </c>
      <c r="ALH9" s="4" t="str">
        <f>IFERROR(IF(N(data_NoOutliers!YS9),data_NoOutliers!YS9,MID(data_NoOutliers!YS9,2,99)/2),"")</f>
        <v/>
      </c>
      <c r="ALI9" s="4" t="str">
        <f>IFERROR(IF(N(data_NoOutliers!YT9),data_NoOutliers!YT9,MID(data_NoOutliers!YT9,2,99)/2),"")</f>
        <v/>
      </c>
      <c r="ALJ9" s="4" t="str">
        <f>IFERROR(IF(N(data_NoOutliers!YU9),data_NoOutliers!YU9,MID(data_NoOutliers!YU9,2,99)/2),"")</f>
        <v/>
      </c>
      <c r="ALK9" s="4" t="str">
        <f>IFERROR(IF(N(data_NoOutliers!YV9),data_NoOutliers!YV9,MID(data_NoOutliers!YV9,2,99)/2),"")</f>
        <v/>
      </c>
      <c r="ALL9" s="4" t="str">
        <f>IFERROR(IF(N(data_NoOutliers!YW9),data_NoOutliers!YW9,MID(data_NoOutliers!YW9,2,99)/2),"")</f>
        <v/>
      </c>
      <c r="ALM9" s="4" t="str">
        <f>IFERROR(IF(N(data_NoOutliers!YX9),data_NoOutliers!YX9,MID(data_NoOutliers!YX9,2,99)/2),"")</f>
        <v/>
      </c>
      <c r="ALN9" s="4" t="str">
        <f>IFERROR(IF(N(data_NoOutliers!YY9),data_NoOutliers!YY9,MID(data_NoOutliers!YY9,2,99)/2),"")</f>
        <v/>
      </c>
      <c r="ALO9" s="4" t="str">
        <f>IFERROR(IF(N(data_NoOutliers!YZ9),data_NoOutliers!YZ9,MID(data_NoOutliers!YZ9,2,99)/2),"")</f>
        <v/>
      </c>
      <c r="ALP9" s="4" t="str">
        <f>IFERROR(IF(N(data_NoOutliers!ZA9),data_NoOutliers!ZA9,MID(data_NoOutliers!ZA9,2,99)/2),"")</f>
        <v/>
      </c>
      <c r="ALQ9" s="4" t="str">
        <f>IFERROR(IF(N(data_NoOutliers!ZB9),data_NoOutliers!ZB9,MID(data_NoOutliers!ZB9,2,99)/2),"")</f>
        <v/>
      </c>
      <c r="ALR9" s="4" t="str">
        <f>IFERROR(IF(N(data_NoOutliers!ZC9),data_NoOutliers!ZC9,MID(data_NoOutliers!ZC9,2,99)/2),"")</f>
        <v/>
      </c>
      <c r="ALS9" s="4" t="str">
        <f>IFERROR(IF(N(data_NoOutliers!ZD9),data_NoOutliers!ZD9,MID(data_NoOutliers!ZD9,2,99)/2),"")</f>
        <v/>
      </c>
      <c r="ALT9" s="4" t="str">
        <f>IFERROR(IF(N(data_NoOutliers!ZE9),data_NoOutliers!ZE9,MID(data_NoOutliers!ZE9,2,99)/2),"")</f>
        <v/>
      </c>
      <c r="ALU9" s="4" t="str">
        <f>IFERROR(IF(N(data_NoOutliers!ZF9),data_NoOutliers!ZF9,MID(data_NoOutliers!ZF9,2,99)/2),"")</f>
        <v/>
      </c>
      <c r="ALV9" s="4" t="str">
        <f>IFERROR(IF(N(data_NoOutliers!ZG9),data_NoOutliers!ZG9,MID(data_NoOutliers!ZG9,2,99)/2),"")</f>
        <v/>
      </c>
      <c r="ALW9" s="4" t="str">
        <f>IFERROR(IF(N(data_NoOutliers!ZH9),data_NoOutliers!ZH9,MID(data_NoOutliers!ZH9,2,99)/2),"")</f>
        <v/>
      </c>
      <c r="ALX9" s="4" t="str">
        <f>IFERROR(IF(N(data_NoOutliers!ZI9),data_NoOutliers!ZI9,MID(data_NoOutliers!ZI9,2,99)/2),"")</f>
        <v/>
      </c>
      <c r="ALY9" s="4" t="str">
        <f>IFERROR(IF(N(data_NoOutliers!ZJ9),data_NoOutliers!ZJ9,MID(data_NoOutliers!ZJ9,2,99)/2),"")</f>
        <v/>
      </c>
      <c r="ALZ9" s="4" t="str">
        <f>IFERROR(IF(N(data_NoOutliers!ZK9),data_NoOutliers!ZK9,MID(data_NoOutliers!ZK9,2,99)/2),"")</f>
        <v/>
      </c>
      <c r="AMA9" s="4" t="str">
        <f>IFERROR(IF(N(data_NoOutliers!ZL9),data_NoOutliers!ZL9,MID(data_NoOutliers!ZL9,2,99)/2),"")</f>
        <v/>
      </c>
      <c r="AMB9" s="4" t="str">
        <f>IFERROR(IF(N(data_NoOutliers!ZM9),data_NoOutliers!ZM9,MID(data_NoOutliers!ZM9,2,99)/2),"")</f>
        <v/>
      </c>
      <c r="AMC9" s="4" t="str">
        <f>IFERROR(IF(N(data_NoOutliers!ZN9),data_NoOutliers!ZN9,MID(data_NoOutliers!ZN9,2,99)/2),"")</f>
        <v/>
      </c>
      <c r="AMD9" s="4" t="str">
        <f>IFERROR(IF(N(data_NoOutliers!ZO9),data_NoOutliers!ZO9,MID(data_NoOutliers!ZO9,2,99)/2),"")</f>
        <v/>
      </c>
      <c r="AME9" s="4" t="str">
        <f>IFERROR(IF(N(data_NoOutliers!ZP9),data_NoOutliers!ZP9,MID(data_NoOutliers!ZP9,2,99)/2),"")</f>
        <v/>
      </c>
      <c r="AMF9" s="4" t="str">
        <f>IFERROR(IF(N(data_NoOutliers!ZQ9),data_NoOutliers!ZQ9,MID(data_NoOutliers!ZQ9,2,99)/2),"")</f>
        <v/>
      </c>
      <c r="AMG9" s="4" t="str">
        <f>IFERROR(IF(N(data_NoOutliers!ZR9),data_NoOutliers!ZR9,MID(data_NoOutliers!ZR9,2,99)/2),"")</f>
        <v/>
      </c>
      <c r="AMH9" s="4" t="str">
        <f>IFERROR(IF(N(data_NoOutliers!ZS9),data_NoOutliers!ZS9,MID(data_NoOutliers!ZS9,2,99)/2),"")</f>
        <v/>
      </c>
      <c r="AMI9" s="4" t="str">
        <f>IFERROR(IF(N(data_NoOutliers!ZT9),data_NoOutliers!ZT9,MID(data_NoOutliers!ZT9,2,99)/2),"")</f>
        <v/>
      </c>
      <c r="AMJ9" s="4" t="str">
        <f>IFERROR(IF(N(data_NoOutliers!ZU9),data_NoOutliers!ZU9,MID(data_NoOutliers!ZU9,2,99)/2),"")</f>
        <v/>
      </c>
      <c r="AMK9" s="4" t="str">
        <f>IFERROR(IF(N(data_NoOutliers!ZV9),data_NoOutliers!ZV9,MID(data_NoOutliers!ZV9,2,99)/2),"")</f>
        <v/>
      </c>
      <c r="AML9" s="4" t="str">
        <f>IFERROR(IF(N(data_NoOutliers!ZW9),data_NoOutliers!ZW9,MID(data_NoOutliers!ZW9,2,99)/2),"")</f>
        <v/>
      </c>
      <c r="AMM9" s="4" t="str">
        <f>IFERROR(IF(N(data_NoOutliers!ZX9),data_NoOutliers!ZX9,MID(data_NoOutliers!ZX9,2,99)/2),"")</f>
        <v/>
      </c>
      <c r="AMN9" s="4" t="str">
        <f>IFERROR(IF(N(data_NoOutliers!ZY9),data_NoOutliers!ZY9,MID(data_NoOutliers!ZY9,2,99)/2),"")</f>
        <v/>
      </c>
      <c r="AMO9" s="4" t="str">
        <f>IFERROR(IF(N(data_NoOutliers!ZZ9),data_NoOutliers!ZZ9,MID(data_NoOutliers!ZZ9,2,99)/2),"")</f>
        <v/>
      </c>
      <c r="AMP9" s="4" t="str">
        <f>IFERROR(IF(N(data_NoOutliers!AAA9),data_NoOutliers!AAA9,MID(data_NoOutliers!AAA9,2,99)/2),"")</f>
        <v/>
      </c>
      <c r="AMQ9" s="4" t="str">
        <f>IFERROR(IF(N(data_NoOutliers!AAB9),data_NoOutliers!AAB9,MID(data_NoOutliers!AAB9,2,99)/2),"")</f>
        <v/>
      </c>
      <c r="AMR9" s="4" t="str">
        <f>IFERROR(IF(N(data_NoOutliers!AAC9),data_NoOutliers!AAC9,MID(data_NoOutliers!AAC9,2,99)/2),"")</f>
        <v/>
      </c>
      <c r="AMS9" s="4" t="str">
        <f>IFERROR(IF(N(data_NoOutliers!AAD9),data_NoOutliers!AAD9,MID(data_NoOutliers!AAD9,2,99)/2),"")</f>
        <v/>
      </c>
      <c r="AMT9" s="4" t="str">
        <f>IFERROR(IF(N(data_NoOutliers!AAE9),data_NoOutliers!AAE9,MID(data_NoOutliers!AAE9,2,99)/2),"")</f>
        <v/>
      </c>
      <c r="AMU9" s="4" t="str">
        <f>IFERROR(IF(N(data_NoOutliers!AAF9),data_NoOutliers!AAF9,MID(data_NoOutliers!AAF9,2,99)/2),"")</f>
        <v/>
      </c>
      <c r="AMV9" s="4" t="str">
        <f>IFERROR(IF(N(data_NoOutliers!AAG9),data_NoOutliers!AAG9,MID(data_NoOutliers!AAG9,2,99)/2),"")</f>
        <v/>
      </c>
      <c r="AMW9" s="4" t="str">
        <f>IFERROR(IF(N(data_NoOutliers!AAH9),data_NoOutliers!AAH9,MID(data_NoOutliers!AAH9,2,99)/2),"")</f>
        <v/>
      </c>
      <c r="AMX9" s="4" t="str">
        <f>IFERROR(IF(N(data_NoOutliers!AAI9),data_NoOutliers!AAI9,MID(data_NoOutliers!AAI9,2,99)/2),"")</f>
        <v/>
      </c>
      <c r="AMY9" s="4" t="str">
        <f>IFERROR(IF(N(data_NoOutliers!AAJ9),data_NoOutliers!AAJ9,MID(data_NoOutliers!AAJ9,2,99)/2),"")</f>
        <v/>
      </c>
      <c r="AMZ9" s="4" t="str">
        <f>IFERROR(IF(N(data_NoOutliers!AAK9),data_NoOutliers!AAK9,MID(data_NoOutliers!AAK9,2,99)/2),"")</f>
        <v/>
      </c>
      <c r="ANA9" s="4" t="str">
        <f>IFERROR(IF(N(data_NoOutliers!AAL9),data_NoOutliers!AAL9,MID(data_NoOutliers!AAL9,2,99)/2),"")</f>
        <v/>
      </c>
      <c r="ANB9" s="4" t="str">
        <f>IFERROR(IF(N(data_NoOutliers!AAM9),data_NoOutliers!AAM9,MID(data_NoOutliers!AAM9,2,99)/2),"")</f>
        <v/>
      </c>
      <c r="ANC9" s="4" t="str">
        <f>IFERROR(IF(N(data_NoOutliers!AAN9),data_NoOutliers!AAN9,MID(data_NoOutliers!AAN9,2,99)/2),"")</f>
        <v/>
      </c>
      <c r="AND9" s="4" t="str">
        <f>IFERROR(IF(N(data_NoOutliers!AAO9),data_NoOutliers!AAO9,MID(data_NoOutliers!AAO9,2,99)/2),"")</f>
        <v/>
      </c>
      <c r="ANE9" s="4" t="str">
        <f>IFERROR(IF(N(data_NoOutliers!AAP9),data_NoOutliers!AAP9,MID(data_NoOutliers!AAP9,2,99)/2),"")</f>
        <v/>
      </c>
      <c r="ANF9" s="4" t="str">
        <f>IFERROR(IF(N(data_NoOutliers!AAQ9),data_NoOutliers!AAQ9,MID(data_NoOutliers!AAQ9,2,99)/2),"")</f>
        <v/>
      </c>
      <c r="ANG9" s="4" t="str">
        <f>IFERROR(IF(N(data_NoOutliers!AAR9),data_NoOutliers!AAR9,MID(data_NoOutliers!AAR9,2,99)/2),"")</f>
        <v/>
      </c>
      <c r="ANH9" s="4" t="str">
        <f>IFERROR(IF(N(data_NoOutliers!AAS9),data_NoOutliers!AAS9,MID(data_NoOutliers!AAS9,2,99)/2),"")</f>
        <v/>
      </c>
      <c r="ANI9" s="4" t="str">
        <f>IFERROR(IF(N(data_NoOutliers!AAT9),data_NoOutliers!AAT9,MID(data_NoOutliers!AAT9,2,99)/2),"")</f>
        <v/>
      </c>
      <c r="ANJ9" s="4" t="str">
        <f>IFERROR(IF(N(data_NoOutliers!AAU9),data_NoOutliers!AAU9,MID(data_NoOutliers!AAU9,2,99)/2),"")</f>
        <v/>
      </c>
      <c r="ANK9" s="4" t="str">
        <f>IFERROR(IF(N(data_NoOutliers!AAV9),data_NoOutliers!AAV9,MID(data_NoOutliers!AAV9,2,99)/2),"")</f>
        <v/>
      </c>
      <c r="ANL9" s="4" t="str">
        <f>IFERROR(IF(N(data_NoOutliers!AAW9),data_NoOutliers!AAW9,MID(data_NoOutliers!AAW9,2,99)/2),"")</f>
        <v/>
      </c>
      <c r="ANM9" s="4" t="str">
        <f>IFERROR(IF(N(data_NoOutliers!AAX9),data_NoOutliers!AAX9,MID(data_NoOutliers!AAX9,2,99)/2),"")</f>
        <v/>
      </c>
      <c r="ANN9" s="4" t="str">
        <f>IFERROR(IF(N(data_NoOutliers!AAY9),data_NoOutliers!AAY9,MID(data_NoOutliers!AAY9,2,99)/2),"")</f>
        <v/>
      </c>
      <c r="ANO9" s="4" t="str">
        <f>IFERROR(IF(N(data_NoOutliers!AAZ9),data_NoOutliers!AAZ9,MID(data_NoOutliers!AAZ9,2,99)/2),"")</f>
        <v/>
      </c>
      <c r="ANP9" s="4" t="str">
        <f>IFERROR(IF(N(data_NoOutliers!ABA9),data_NoOutliers!ABA9,MID(data_NoOutliers!ABA9,2,99)/2),"")</f>
        <v/>
      </c>
      <c r="ANQ9" s="4" t="str">
        <f>IFERROR(IF(N(data_NoOutliers!ABB9),data_NoOutliers!ABB9,MID(data_NoOutliers!ABB9,2,99)/2),"")</f>
        <v/>
      </c>
      <c r="ANR9" s="4" t="str">
        <f>IFERROR(IF(N(data_NoOutliers!ABC9),data_NoOutliers!ABC9,MID(data_NoOutliers!ABC9,2,99)/2),"")</f>
        <v/>
      </c>
      <c r="ANS9" s="4" t="str">
        <f>IFERROR(IF(N(data_NoOutliers!ABD9),data_NoOutliers!ABD9,MID(data_NoOutliers!ABD9,2,99)/2),"")</f>
        <v/>
      </c>
      <c r="ANT9" s="4" t="str">
        <f>IFERROR(IF(N(data_NoOutliers!ABE9),data_NoOutliers!ABE9,MID(data_NoOutliers!ABE9,2,99)/2),"")</f>
        <v/>
      </c>
      <c r="ANU9" s="4" t="str">
        <f>IFERROR(IF(N(data_NoOutliers!ABF9),data_NoOutliers!ABF9,MID(data_NoOutliers!ABF9,2,99)/2),"")</f>
        <v/>
      </c>
      <c r="ANV9" s="4" t="str">
        <f>IFERROR(IF(N(data_NoOutliers!ABG9),data_NoOutliers!ABG9,MID(data_NoOutliers!ABG9,2,99)/2),"")</f>
        <v/>
      </c>
      <c r="ANW9" s="4" t="str">
        <f>IFERROR(IF(N(data_NoOutliers!ABH9),data_NoOutliers!ABH9,MID(data_NoOutliers!ABH9,2,99)/2),"")</f>
        <v/>
      </c>
      <c r="ANX9" s="4" t="str">
        <f>IFERROR(IF(N(data_NoOutliers!ABI9),data_NoOutliers!ABI9,MID(data_NoOutliers!ABI9,2,99)/2),"")</f>
        <v/>
      </c>
      <c r="ANY9" s="4" t="str">
        <f>IFERROR(IF(N(data_NoOutliers!ABJ9),data_NoOutliers!ABJ9,MID(data_NoOutliers!ABJ9,2,99)/2),"")</f>
        <v/>
      </c>
      <c r="ANZ9" s="4" t="str">
        <f>IFERROR(IF(N(data_NoOutliers!ABK9),data_NoOutliers!ABK9,MID(data_NoOutliers!ABK9,2,99)/2),"")</f>
        <v/>
      </c>
      <c r="AOA9" s="4" t="str">
        <f>IFERROR(IF(N(data_NoOutliers!ABL9),data_NoOutliers!ABL9,MID(data_NoOutliers!ABL9,2,99)/2),"")</f>
        <v/>
      </c>
      <c r="AOB9" s="4" t="str">
        <f>IFERROR(IF(N(data_NoOutliers!ABM9),data_NoOutliers!ABM9,MID(data_NoOutliers!ABM9,2,99)/2),"")</f>
        <v/>
      </c>
      <c r="AOC9" s="4" t="str">
        <f>IFERROR(IF(N(data_NoOutliers!ABN9),data_NoOutliers!ABN9,MID(data_NoOutliers!ABN9,2,99)/2),"")</f>
        <v/>
      </c>
      <c r="AOD9" s="4" t="str">
        <f>IFERROR(IF(N(data_NoOutliers!ABO9),data_NoOutliers!ABO9,MID(data_NoOutliers!ABO9,2,99)/2),"")</f>
        <v/>
      </c>
      <c r="AOE9" s="4" t="str">
        <f>IFERROR(IF(N(data_NoOutliers!ABP9),data_NoOutliers!ABP9,MID(data_NoOutliers!ABP9,2,99)/2),"")</f>
        <v/>
      </c>
      <c r="AOF9" s="4" t="str">
        <f>IFERROR(IF(N(data_NoOutliers!ABQ9),data_NoOutliers!ABQ9,MID(data_NoOutliers!ABQ9,2,99)/2),"")</f>
        <v/>
      </c>
      <c r="AOG9" s="4" t="str">
        <f>IFERROR(IF(N(data_NoOutliers!ABR9),data_NoOutliers!ABR9,MID(data_NoOutliers!ABR9,2,99)/2),"")</f>
        <v/>
      </c>
      <c r="AOH9" s="4" t="str">
        <f>IFERROR(IF(N(data_NoOutliers!ABS9),data_NoOutliers!ABS9,MID(data_NoOutliers!ABS9,2,99)/2),"")</f>
        <v/>
      </c>
      <c r="AOI9" s="4" t="str">
        <f>IFERROR(IF(N(data_NoOutliers!ABT9),data_NoOutliers!ABT9,MID(data_NoOutliers!ABT9,2,99)/2),"")</f>
        <v/>
      </c>
      <c r="AOJ9" s="4" t="str">
        <f>IFERROR(IF(N(data_NoOutliers!ABU9),data_NoOutliers!ABU9,MID(data_NoOutliers!ABU9,2,99)/2),"")</f>
        <v/>
      </c>
      <c r="AOK9" s="4" t="str">
        <f>IFERROR(IF(N(data_NoOutliers!ABV9),data_NoOutliers!ABV9,MID(data_NoOutliers!ABV9,2,99)/2),"")</f>
        <v/>
      </c>
      <c r="AOL9" s="4" t="str">
        <f>IFERROR(IF(N(data_NoOutliers!ABW9),data_NoOutliers!ABW9,MID(data_NoOutliers!ABW9,2,99)/2),"")</f>
        <v/>
      </c>
      <c r="AOM9" s="4" t="str">
        <f>IFERROR(IF(N(data_NoOutliers!ABX9),data_NoOutliers!ABX9,MID(data_NoOutliers!ABX9,2,99)/2),"")</f>
        <v/>
      </c>
      <c r="AON9" s="4" t="str">
        <f>IFERROR(IF(N(data_NoOutliers!ABY9),data_NoOutliers!ABY9,MID(data_NoOutliers!ABY9,2,99)/2),"")</f>
        <v/>
      </c>
      <c r="AOO9" s="4" t="str">
        <f>IFERROR(IF(N(data_NoOutliers!ABZ9),data_NoOutliers!ABZ9,MID(data_NoOutliers!ABZ9,2,99)/2),"")</f>
        <v/>
      </c>
      <c r="AOP9" s="4" t="str">
        <f>IFERROR(IF(N(data_NoOutliers!ACA9),data_NoOutliers!ACA9,MID(data_NoOutliers!ACA9,2,99)/2),"")</f>
        <v/>
      </c>
      <c r="AOQ9" s="4" t="str">
        <f>IFERROR(IF(N(data_NoOutliers!ACB9),data_NoOutliers!ACB9,MID(data_NoOutliers!ACB9,2,99)/2),"")</f>
        <v/>
      </c>
      <c r="AOR9" s="4" t="str">
        <f>IFERROR(IF(N(data_NoOutliers!ACC9),data_NoOutliers!ACC9,MID(data_NoOutliers!ACC9,2,99)/2),"")</f>
        <v/>
      </c>
      <c r="AOS9" s="4" t="str">
        <f>IFERROR(IF(N(data_NoOutliers!ACD9),data_NoOutliers!ACD9,MID(data_NoOutliers!ACD9,2,99)/2),"")</f>
        <v/>
      </c>
      <c r="AOT9" s="4" t="str">
        <f>IFERROR(IF(N(data_NoOutliers!ACE9),data_NoOutliers!ACE9,MID(data_NoOutliers!ACE9,2,99)/2),"")</f>
        <v/>
      </c>
      <c r="AOU9" s="4" t="str">
        <f>IFERROR(IF(N(data_NoOutliers!ACF9),data_NoOutliers!ACF9,MID(data_NoOutliers!ACF9,2,99)/2),"")</f>
        <v/>
      </c>
      <c r="AOV9" s="4" t="str">
        <f>IFERROR(IF(N(data_NoOutliers!ACG9),data_NoOutliers!ACG9,MID(data_NoOutliers!ACG9,2,99)/2),"")</f>
        <v/>
      </c>
      <c r="AOW9" s="4" t="str">
        <f>IFERROR(IF(N(data_NoOutliers!ACH9),data_NoOutliers!ACH9,MID(data_NoOutliers!ACH9,2,99)/2),"")</f>
        <v/>
      </c>
      <c r="AOX9" s="4" t="str">
        <f>IFERROR(IF(N(data_NoOutliers!ACI9),data_NoOutliers!ACI9,MID(data_NoOutliers!ACI9,2,99)/2),"")</f>
        <v/>
      </c>
      <c r="AOY9" s="4" t="str">
        <f>IFERROR(IF(N(data_NoOutliers!ACJ9),data_NoOutliers!ACJ9,MID(data_NoOutliers!ACJ9,2,99)/2),"")</f>
        <v/>
      </c>
      <c r="AOZ9" s="4" t="str">
        <f>IFERROR(IF(N(data_NoOutliers!ACK9),data_NoOutliers!ACK9,MID(data_NoOutliers!ACK9,2,99)/2),"")</f>
        <v/>
      </c>
      <c r="APA9" s="4" t="str">
        <f>IFERROR(IF(N(data_NoOutliers!ACL9),data_NoOutliers!ACL9,MID(data_NoOutliers!ACL9,2,99)/2),"")</f>
        <v/>
      </c>
      <c r="APB9" s="4" t="str">
        <f>IFERROR(IF(N(data_NoOutliers!ACM9),data_NoOutliers!ACM9,MID(data_NoOutliers!ACM9,2,99)/2),"")</f>
        <v/>
      </c>
      <c r="APC9" s="4" t="str">
        <f>IFERROR(IF(N(data_NoOutliers!ACN9),data_NoOutliers!ACN9,MID(data_NoOutliers!ACN9,2,99)/2),"")</f>
        <v/>
      </c>
      <c r="APD9" s="4" t="str">
        <f>IFERROR(IF(N(data_NoOutliers!ACO9),data_NoOutliers!ACO9,MID(data_NoOutliers!ACO9,2,99)/2),"")</f>
        <v/>
      </c>
      <c r="APE9" s="4" t="str">
        <f>IFERROR(IF(N(data_NoOutliers!ACP9),data_NoOutliers!ACP9,MID(data_NoOutliers!ACP9,2,99)/2),"")</f>
        <v/>
      </c>
      <c r="APF9" s="4" t="str">
        <f>IFERROR(IF(N(data_NoOutliers!ACQ9),data_NoOutliers!ACQ9,MID(data_NoOutliers!ACQ9,2,99)/2),"")</f>
        <v/>
      </c>
      <c r="APG9" s="4" t="str">
        <f>IFERROR(IF(N(data_NoOutliers!ACR9),data_NoOutliers!ACR9,MID(data_NoOutliers!ACR9,2,99)/2),"")</f>
        <v/>
      </c>
      <c r="APH9" s="4" t="str">
        <f>IFERROR(IF(N(data_NoOutliers!ACS9),data_NoOutliers!ACS9,MID(data_NoOutliers!ACS9,2,99)/2),"")</f>
        <v/>
      </c>
      <c r="API9" s="4" t="str">
        <f>IFERROR(IF(N(data_NoOutliers!ACT9),data_NoOutliers!ACT9,MID(data_NoOutliers!ACT9,2,99)/2),"")</f>
        <v/>
      </c>
      <c r="APJ9" s="4" t="str">
        <f>IFERROR(IF(N(data_NoOutliers!ACU9),data_NoOutliers!ACU9,MID(data_NoOutliers!ACU9,2,99)/2),"")</f>
        <v/>
      </c>
      <c r="APK9" s="4" t="str">
        <f>IFERROR(IF(N(data_NoOutliers!ACV9),data_NoOutliers!ACV9,MID(data_NoOutliers!ACV9,2,99)/2),"")</f>
        <v/>
      </c>
      <c r="APL9" s="4" t="str">
        <f>IFERROR(IF(N(data_NoOutliers!ACW9),data_NoOutliers!ACW9,MID(data_NoOutliers!ACW9,2,99)/2),"")</f>
        <v/>
      </c>
      <c r="APM9" s="4" t="str">
        <f>IFERROR(IF(N(data_NoOutliers!ACX9),data_NoOutliers!ACX9,MID(data_NoOutliers!ACX9,2,99)/2),"")</f>
        <v/>
      </c>
      <c r="APN9" s="4" t="str">
        <f>IFERROR(IF(N(data_NoOutliers!ACY9),data_NoOutliers!ACY9,MID(data_NoOutliers!ACY9,2,99)/2),"")</f>
        <v/>
      </c>
      <c r="APO9" s="4" t="str">
        <f>IFERROR(IF(N(data_NoOutliers!ACZ9),data_NoOutliers!ACZ9,MID(data_NoOutliers!ACZ9,2,99)/2),"")</f>
        <v/>
      </c>
      <c r="APP9" s="4" t="str">
        <f>IFERROR(IF(N(data_NoOutliers!ADA9),data_NoOutliers!ADA9,MID(data_NoOutliers!ADA9,2,99)/2),"")</f>
        <v/>
      </c>
      <c r="APQ9" s="4" t="str">
        <f>IFERROR(IF(N(data_NoOutliers!ADB9),data_NoOutliers!ADB9,MID(data_NoOutliers!ADB9,2,99)/2),"")</f>
        <v/>
      </c>
      <c r="APR9" s="4" t="str">
        <f>IFERROR(IF(N(data_NoOutliers!ADC9),data_NoOutliers!ADC9,MID(data_NoOutliers!ADC9,2,99)/2),"")</f>
        <v/>
      </c>
      <c r="APS9" s="4" t="str">
        <f>IFERROR(IF(N(data_NoOutliers!ADD9),data_NoOutliers!ADD9,MID(data_NoOutliers!ADD9,2,99)/2),"")</f>
        <v/>
      </c>
      <c r="APT9" s="4" t="str">
        <f>IFERROR(IF(N(data_NoOutliers!ADE9),data_NoOutliers!ADE9,MID(data_NoOutliers!ADE9,2,99)/2),"")</f>
        <v/>
      </c>
      <c r="APU9" s="4" t="str">
        <f>IFERROR(IF(N(data_NoOutliers!ADF9),data_NoOutliers!ADF9,MID(data_NoOutliers!ADF9,2,99)/2),"")</f>
        <v/>
      </c>
      <c r="APV9" s="4" t="str">
        <f>IFERROR(IF(N(data_NoOutliers!ADG9),data_NoOutliers!ADG9,MID(data_NoOutliers!ADG9,2,99)/2),"")</f>
        <v/>
      </c>
      <c r="APW9" s="4" t="str">
        <f>IFERROR(IF(N(data_NoOutliers!ADH9),data_NoOutliers!ADH9,MID(data_NoOutliers!ADH9,2,99)/2),"")</f>
        <v/>
      </c>
      <c r="APX9" s="4" t="str">
        <f>IFERROR(IF(N(data_NoOutliers!ADI9),data_NoOutliers!ADI9,MID(data_NoOutliers!ADI9,2,99)/2),"")</f>
        <v/>
      </c>
      <c r="APY9" s="4" t="str">
        <f>IFERROR(IF(N(data_NoOutliers!ADJ9),data_NoOutliers!ADJ9,MID(data_NoOutliers!ADJ9,2,99)/2),"")</f>
        <v/>
      </c>
      <c r="APZ9" s="4" t="str">
        <f>IFERROR(IF(N(data_NoOutliers!ADK9),data_NoOutliers!ADK9,MID(data_NoOutliers!ADK9,2,99)/2),"")</f>
        <v/>
      </c>
      <c r="AQA9" s="4" t="str">
        <f>IFERROR(IF(N(data_NoOutliers!ADL9),data_NoOutliers!ADL9,MID(data_NoOutliers!ADL9,2,99)/2),"")</f>
        <v/>
      </c>
      <c r="AQB9" s="4" t="str">
        <f>IFERROR(IF(N(data_NoOutliers!ADM9),data_NoOutliers!ADM9,MID(data_NoOutliers!ADM9,2,99)/2),"")</f>
        <v/>
      </c>
      <c r="AQC9" s="4" t="str">
        <f>IFERROR(IF(N(data_NoOutliers!ADN9),data_NoOutliers!ADN9,MID(data_NoOutliers!ADN9,2,99)/2),"")</f>
        <v/>
      </c>
      <c r="AQD9" s="4" t="str">
        <f>IFERROR(IF(N(data_NoOutliers!ADO9),data_NoOutliers!ADO9,MID(data_NoOutliers!ADO9,2,99)/2),"")</f>
        <v/>
      </c>
      <c r="AQE9" s="4" t="str">
        <f>IFERROR(IF(N(data_NoOutliers!ADP9),data_NoOutliers!ADP9,MID(data_NoOutliers!ADP9,2,99)/2),"")</f>
        <v/>
      </c>
      <c r="AQF9" s="4" t="str">
        <f>IFERROR(IF(N(data_NoOutliers!ADQ9),data_NoOutliers!ADQ9,MID(data_NoOutliers!ADQ9,2,99)/2),"")</f>
        <v/>
      </c>
      <c r="AQG9" s="4" t="str">
        <f>IFERROR(IF(N(data_NoOutliers!ADR9),data_NoOutliers!ADR9,MID(data_NoOutliers!ADR9,2,99)/2),"")</f>
        <v/>
      </c>
      <c r="AQH9" s="4" t="str">
        <f>IFERROR(IF(N(data_NoOutliers!ADS9),data_NoOutliers!ADS9,MID(data_NoOutliers!ADS9,2,99)/2),"")</f>
        <v/>
      </c>
      <c r="AQI9" s="4" t="str">
        <f>IFERROR(IF(N(data_NoOutliers!ADT9),data_NoOutliers!ADT9,MID(data_NoOutliers!ADT9,2,99)/2),"")</f>
        <v/>
      </c>
      <c r="AQJ9" s="4" t="str">
        <f>IFERROR(IF(N(data_NoOutliers!ADU9),data_NoOutliers!ADU9,MID(data_NoOutliers!ADU9,2,99)/2),"")</f>
        <v/>
      </c>
      <c r="AQK9" s="4" t="str">
        <f>IFERROR(IF(N(data_NoOutliers!ADV9),data_NoOutliers!ADV9,MID(data_NoOutliers!ADV9,2,99)/2),"")</f>
        <v/>
      </c>
      <c r="AQL9" s="4" t="str">
        <f>IFERROR(IF(N(data_NoOutliers!ADW9),data_NoOutliers!ADW9,MID(data_NoOutliers!ADW9,2,99)/2),"")</f>
        <v/>
      </c>
      <c r="AQM9" s="4" t="str">
        <f>IFERROR(IF(N(data_NoOutliers!ADX9),data_NoOutliers!ADX9,MID(data_NoOutliers!ADX9,2,99)/2),"")</f>
        <v/>
      </c>
      <c r="AQN9" s="4" t="str">
        <f>IFERROR(IF(N(data_NoOutliers!ADY9),data_NoOutliers!ADY9,MID(data_NoOutliers!ADY9,2,99)/2),"")</f>
        <v/>
      </c>
      <c r="AQO9" s="4" t="str">
        <f>IFERROR(IF(N(data_NoOutliers!ADZ9),data_NoOutliers!ADZ9,MID(data_NoOutliers!ADZ9,2,99)/2),"")</f>
        <v/>
      </c>
      <c r="AQP9" s="4" t="str">
        <f>IFERROR(IF(N(data_NoOutliers!AEA9),data_NoOutliers!AEA9,MID(data_NoOutliers!AEA9,2,99)/2),"")</f>
        <v/>
      </c>
      <c r="AQQ9" s="4" t="str">
        <f>IFERROR(IF(N(data_NoOutliers!AEB9),data_NoOutliers!AEB9,MID(data_NoOutliers!AEB9,2,99)/2),"")</f>
        <v/>
      </c>
      <c r="AQR9" s="4" t="str">
        <f>IFERROR(IF(N(data_NoOutliers!AEC9),data_NoOutliers!AEC9,MID(data_NoOutliers!AEC9,2,99)/2),"")</f>
        <v/>
      </c>
      <c r="AQS9" s="4" t="str">
        <f>IFERROR(IF(N(data_NoOutliers!AED9),data_NoOutliers!AED9,MID(data_NoOutliers!AED9,2,99)/2),"")</f>
        <v/>
      </c>
      <c r="AQT9" s="4" t="str">
        <f>IFERROR(IF(N(data_NoOutliers!AEE9),data_NoOutliers!AEE9,MID(data_NoOutliers!AEE9,2,99)/2),"")</f>
        <v/>
      </c>
      <c r="AQU9" s="4" t="str">
        <f>IFERROR(IF(N(data_NoOutliers!AEF9),data_NoOutliers!AEF9,MID(data_NoOutliers!AEF9,2,99)/2),"")</f>
        <v/>
      </c>
      <c r="AQV9" s="4" t="str">
        <f>IFERROR(IF(N(data_NoOutliers!AEG9),data_NoOutliers!AEG9,MID(data_NoOutliers!AEG9,2,99)/2),"")</f>
        <v/>
      </c>
      <c r="AQW9" s="4" t="str">
        <f>IFERROR(IF(N(data_NoOutliers!AEH9),data_NoOutliers!AEH9,MID(data_NoOutliers!AEH9,2,99)/2),"")</f>
        <v/>
      </c>
      <c r="AQX9" s="4" t="str">
        <f>IFERROR(IF(N(data_NoOutliers!AEI9),data_NoOutliers!AEI9,MID(data_NoOutliers!AEI9,2,99)/2),"")</f>
        <v/>
      </c>
      <c r="AQY9" s="4" t="str">
        <f>IFERROR(IF(N(data_NoOutliers!AEJ9),data_NoOutliers!AEJ9,MID(data_NoOutliers!AEJ9,2,99)/2),"")</f>
        <v/>
      </c>
      <c r="AQZ9" s="4" t="str">
        <f>IFERROR(IF(N(data_NoOutliers!AEK9),data_NoOutliers!AEK9,MID(data_NoOutliers!AEK9,2,99)/2),"")</f>
        <v/>
      </c>
      <c r="ARA9" s="4" t="str">
        <f>IFERROR(IF(N(data_NoOutliers!AEL9),data_NoOutliers!AEL9,MID(data_NoOutliers!AEL9,2,99)/2),"")</f>
        <v/>
      </c>
      <c r="ARB9" s="4" t="str">
        <f>IFERROR(IF(N(data_NoOutliers!AEM9),data_NoOutliers!AEM9,MID(data_NoOutliers!AEM9,2,99)/2),"")</f>
        <v/>
      </c>
      <c r="ARC9" s="4" t="str">
        <f>IFERROR(IF(N(data_NoOutliers!AEN9),data_NoOutliers!AEN9,MID(data_NoOutliers!AEN9,2,99)/2),"")</f>
        <v/>
      </c>
      <c r="ARD9" s="4" t="str">
        <f>IFERROR(IF(N(data_NoOutliers!AEO9),data_NoOutliers!AEO9,MID(data_NoOutliers!AEO9,2,99)/2),"")</f>
        <v/>
      </c>
      <c r="ARE9" s="4" t="str">
        <f>IFERROR(IF(N(data_NoOutliers!AEP9),data_NoOutliers!AEP9,MID(data_NoOutliers!AEP9,2,99)/2),"")</f>
        <v/>
      </c>
      <c r="ARF9" s="4" t="str">
        <f>IFERROR(IF(N(data_NoOutliers!AEQ9),data_NoOutliers!AEQ9,MID(data_NoOutliers!AEQ9,2,99)/2),"")</f>
        <v/>
      </c>
      <c r="ARG9" s="4" t="str">
        <f>IFERROR(IF(N(data_NoOutliers!AER9),data_NoOutliers!AER9,MID(data_NoOutliers!AER9,2,99)/2),"")</f>
        <v/>
      </c>
      <c r="ARH9" s="4" t="str">
        <f>IFERROR(IF(N(data_NoOutliers!AES9),data_NoOutliers!AES9,MID(data_NoOutliers!AES9,2,99)/2),"")</f>
        <v/>
      </c>
      <c r="ARI9" s="4" t="str">
        <f>IFERROR(IF(N(data_NoOutliers!AET9),data_NoOutliers!AET9,MID(data_NoOutliers!AET9,2,99)/2),"")</f>
        <v/>
      </c>
      <c r="ARJ9" s="4" t="str">
        <f>IFERROR(IF(N(data_NoOutliers!AEU9),data_NoOutliers!AEU9,MID(data_NoOutliers!AEU9,2,99)/2),"")</f>
        <v/>
      </c>
      <c r="ARK9" s="4" t="str">
        <f>IFERROR(IF(N(data_NoOutliers!AEV9),data_NoOutliers!AEV9,MID(data_NoOutliers!AEV9,2,99)/2),"")</f>
        <v/>
      </c>
      <c r="ARL9" s="4" t="str">
        <f>IFERROR(IF(N(data_NoOutliers!AEW9),data_NoOutliers!AEW9,MID(data_NoOutliers!AEW9,2,99)/2),"")</f>
        <v/>
      </c>
      <c r="ARM9" s="4" t="str">
        <f>IFERROR(IF(N(data_NoOutliers!AEX9),data_NoOutliers!AEX9,MID(data_NoOutliers!AEX9,2,99)/2),"")</f>
        <v/>
      </c>
      <c r="ARN9" s="4" t="str">
        <f>IFERROR(IF(N(data_NoOutliers!AEY9),data_NoOutliers!AEY9,MID(data_NoOutliers!AEY9,2,99)/2),"")</f>
        <v/>
      </c>
      <c r="ARO9" s="4" t="str">
        <f>IFERROR(IF(N(data_NoOutliers!AEZ9),data_NoOutliers!AEZ9,MID(data_NoOutliers!AEZ9,2,99)/2),"")</f>
        <v/>
      </c>
      <c r="ARP9" s="4" t="str">
        <f>IFERROR(IF(N(data_NoOutliers!AFA9),data_NoOutliers!AFA9,MID(data_NoOutliers!AFA9,2,99)/2),"")</f>
        <v/>
      </c>
      <c r="ARQ9" s="4" t="str">
        <f>IFERROR(IF(N(data_NoOutliers!AFB9),data_NoOutliers!AFB9,MID(data_NoOutliers!AFB9,2,99)/2),"")</f>
        <v/>
      </c>
      <c r="ARR9" s="4" t="str">
        <f>IFERROR(IF(N(data_NoOutliers!AFC9),data_NoOutliers!AFC9,MID(data_NoOutliers!AFC9,2,99)/2),"")</f>
        <v/>
      </c>
      <c r="ARS9" s="4" t="str">
        <f>IFERROR(IF(N(data_NoOutliers!AFD9),data_NoOutliers!AFD9,MID(data_NoOutliers!AFD9,2,99)/2),"")</f>
        <v/>
      </c>
      <c r="ART9" s="4" t="str">
        <f>IFERROR(IF(N(data_NoOutliers!AFE9),data_NoOutliers!AFE9,MID(data_NoOutliers!AFE9,2,99)/2),"")</f>
        <v/>
      </c>
      <c r="ARU9" s="4" t="str">
        <f>IFERROR(IF(N(data_NoOutliers!AFF9),data_NoOutliers!AFF9,MID(data_NoOutliers!AFF9,2,99)/2),"")</f>
        <v/>
      </c>
      <c r="ARV9" s="4" t="str">
        <f>IFERROR(IF(N(data_NoOutliers!AFG9),data_NoOutliers!AFG9,MID(data_NoOutliers!AFG9,2,99)/2),"")</f>
        <v/>
      </c>
      <c r="ARW9" s="4" t="str">
        <f>IFERROR(IF(N(data_NoOutliers!AFH9),data_NoOutliers!AFH9,MID(data_NoOutliers!AFH9,2,99)/2),"")</f>
        <v/>
      </c>
      <c r="ARX9" s="4" t="str">
        <f>IFERROR(IF(N(data_NoOutliers!AFI9),data_NoOutliers!AFI9,MID(data_NoOutliers!AFI9,2,99)/2),"")</f>
        <v/>
      </c>
      <c r="ARY9" s="4" t="str">
        <f>IFERROR(IF(N(data_NoOutliers!AFJ9),data_NoOutliers!AFJ9,MID(data_NoOutliers!AFJ9,2,99)/2),"")</f>
        <v/>
      </c>
      <c r="ARZ9" s="4" t="str">
        <f>IFERROR(IF(N(data_NoOutliers!AFK9),data_NoOutliers!AFK9,MID(data_NoOutliers!AFK9,2,99)/2),"")</f>
        <v/>
      </c>
      <c r="ASA9" s="4" t="str">
        <f>IFERROR(IF(N(data_NoOutliers!AFL9),data_NoOutliers!AFL9,MID(data_NoOutliers!AFL9,2,99)/2),"")</f>
        <v/>
      </c>
      <c r="ASB9" s="4" t="str">
        <f>IFERROR(IF(N(data_NoOutliers!AFM9),data_NoOutliers!AFM9,MID(data_NoOutliers!AFM9,2,99)/2),"")</f>
        <v/>
      </c>
      <c r="ASC9" s="4" t="str">
        <f>IFERROR(IF(N(data_NoOutliers!AFN9),data_NoOutliers!AFN9,MID(data_NoOutliers!AFN9,2,99)/2),"")</f>
        <v/>
      </c>
      <c r="ASD9" s="4" t="str">
        <f>IFERROR(IF(N(data_NoOutliers!AFO9),data_NoOutliers!AFO9,MID(data_NoOutliers!AFO9,2,99)/2),"")</f>
        <v/>
      </c>
      <c r="ASE9" s="4" t="str">
        <f>IFERROR(IF(N(data_NoOutliers!AFP9),data_NoOutliers!AFP9,MID(data_NoOutliers!AFP9,2,99)/2),"")</f>
        <v/>
      </c>
      <c r="ASF9" s="4" t="str">
        <f>IFERROR(IF(N(data_NoOutliers!AFQ9),data_NoOutliers!AFQ9,MID(data_NoOutliers!AFQ9,2,99)/2),"")</f>
        <v/>
      </c>
      <c r="ASG9" s="4" t="str">
        <f>IFERROR(IF(N(data_NoOutliers!AFR9),data_NoOutliers!AFR9,MID(data_NoOutliers!AFR9,2,99)/2),"")</f>
        <v/>
      </c>
      <c r="ASH9" s="4" t="str">
        <f>IFERROR(IF(N(data_NoOutliers!AFS9),data_NoOutliers!AFS9,MID(data_NoOutliers!AFS9,2,99)/2),"")</f>
        <v/>
      </c>
      <c r="ASI9" s="4" t="str">
        <f>IFERROR(IF(N(data_NoOutliers!AFT9),data_NoOutliers!AFT9,MID(data_NoOutliers!AFT9,2,99)/2),"")</f>
        <v/>
      </c>
      <c r="ASJ9" s="4" t="str">
        <f>IFERROR(IF(N(data_NoOutliers!AFU9),data_NoOutliers!AFU9,MID(data_NoOutliers!AFU9,2,99)/2),"")</f>
        <v/>
      </c>
      <c r="ASK9" s="4" t="str">
        <f>IFERROR(IF(N(data_NoOutliers!AFV9),data_NoOutliers!AFV9,MID(data_NoOutliers!AFV9,2,99)/2),"")</f>
        <v/>
      </c>
      <c r="ASL9" s="4" t="str">
        <f>IFERROR(IF(N(data_NoOutliers!AFW9),data_NoOutliers!AFW9,MID(data_NoOutliers!AFW9,2,99)/2),"")</f>
        <v/>
      </c>
      <c r="ASM9" s="4" t="str">
        <f>IFERROR(IF(N(data_NoOutliers!AFX9),data_NoOutliers!AFX9,MID(data_NoOutliers!AFX9,2,99)/2),"")</f>
        <v/>
      </c>
      <c r="ASN9" s="4" t="str">
        <f>IFERROR(IF(N(data_NoOutliers!AFY9),data_NoOutliers!AFY9,MID(data_NoOutliers!AFY9,2,99)/2),"")</f>
        <v/>
      </c>
      <c r="ASO9" s="4" t="str">
        <f>IFERROR(IF(N(data_NoOutliers!AFZ9),data_NoOutliers!AFZ9,MID(data_NoOutliers!AFZ9,2,99)/2),"")</f>
        <v/>
      </c>
      <c r="ASP9" s="4" t="str">
        <f>IFERROR(IF(N(data_NoOutliers!AGA9),data_NoOutliers!AGA9,MID(data_NoOutliers!AGA9,2,99)/2),"")</f>
        <v/>
      </c>
      <c r="ASQ9" s="4" t="str">
        <f>IFERROR(IF(N(data_NoOutliers!AGB9),data_NoOutliers!AGB9,MID(data_NoOutliers!AGB9,2,99)/2),"")</f>
        <v/>
      </c>
      <c r="ASR9" s="4" t="str">
        <f>IFERROR(IF(N(data_NoOutliers!AGC9),data_NoOutliers!AGC9,MID(data_NoOutliers!AGC9,2,99)/2),"")</f>
        <v/>
      </c>
      <c r="ASS9" s="4" t="str">
        <f>IFERROR(IF(N(data_NoOutliers!AGD9),data_NoOutliers!AGD9,MID(data_NoOutliers!AGD9,2,99)/2),"")</f>
        <v/>
      </c>
      <c r="AST9" s="4" t="str">
        <f>IFERROR(IF(N(data_NoOutliers!AGE9),data_NoOutliers!AGE9,MID(data_NoOutliers!AGE9,2,99)/2),"")</f>
        <v/>
      </c>
      <c r="ASU9" s="4" t="str">
        <f>IFERROR(IF(N(data_NoOutliers!AGF9),data_NoOutliers!AGF9,MID(data_NoOutliers!AGF9,2,99)/2),"")</f>
        <v/>
      </c>
      <c r="ASV9" s="4" t="str">
        <f>IFERROR(IF(N(data_NoOutliers!AGG9),data_NoOutliers!AGG9,MID(data_NoOutliers!AGG9,2,99)/2),"")</f>
        <v/>
      </c>
      <c r="ASW9" s="4" t="str">
        <f>IFERROR(IF(N(data_NoOutliers!AGH9),data_NoOutliers!AGH9,MID(data_NoOutliers!AGH9,2,99)/2),"")</f>
        <v/>
      </c>
      <c r="ASX9" s="4" t="str">
        <f>IFERROR(IF(N(data_NoOutliers!AGI9),data_NoOutliers!AGI9,MID(data_NoOutliers!AGI9,2,99)/2),"")</f>
        <v/>
      </c>
      <c r="ASY9" s="4" t="str">
        <f>IFERROR(IF(N(data_NoOutliers!AGJ9),data_NoOutliers!AGJ9,MID(data_NoOutliers!AGJ9,2,99)/2),"")</f>
        <v/>
      </c>
      <c r="ASZ9" s="4" t="str">
        <f>IFERROR(IF(N(data_NoOutliers!AGK9),data_NoOutliers!AGK9,MID(data_NoOutliers!AGK9,2,99)/2),"")</f>
        <v/>
      </c>
      <c r="ATA9" s="4" t="str">
        <f>IFERROR(IF(N(data_NoOutliers!AGL9),data_NoOutliers!AGL9,MID(data_NoOutliers!AGL9,2,99)/2),"")</f>
        <v/>
      </c>
      <c r="ATB9" s="4" t="str">
        <f>IFERROR(IF(N(data_NoOutliers!AGM9),data_NoOutliers!AGM9,MID(data_NoOutliers!AGM9,2,99)/2),"")</f>
        <v/>
      </c>
      <c r="ATC9" s="4" t="str">
        <f>IFERROR(IF(N(data_NoOutliers!AGN9),data_NoOutliers!AGN9,MID(data_NoOutliers!AGN9,2,99)/2),"")</f>
        <v/>
      </c>
      <c r="ATD9" s="4" t="str">
        <f>IFERROR(IF(N(data_NoOutliers!AGO9),data_NoOutliers!AGO9,MID(data_NoOutliers!AGO9,2,99)/2),"")</f>
        <v/>
      </c>
      <c r="ATE9" s="4" t="str">
        <f>IFERROR(IF(N(data_NoOutliers!AGP9),data_NoOutliers!AGP9,MID(data_NoOutliers!AGP9,2,99)/2),"")</f>
        <v/>
      </c>
      <c r="ATF9" s="4" t="str">
        <f>IFERROR(IF(N(data_NoOutliers!AGQ9),data_NoOutliers!AGQ9,MID(data_NoOutliers!AGQ9,2,99)/2),"")</f>
        <v/>
      </c>
      <c r="ATG9" s="4" t="str">
        <f>IFERROR(IF(N(data_NoOutliers!AGR9),data_NoOutliers!AGR9,MID(data_NoOutliers!AGR9,2,99)/2),"")</f>
        <v/>
      </c>
      <c r="ATH9" s="4" t="str">
        <f>IFERROR(IF(N(data_NoOutliers!AGS9),data_NoOutliers!AGS9,MID(data_NoOutliers!AGS9,2,99)/2),"")</f>
        <v/>
      </c>
      <c r="ATI9" s="4" t="str">
        <f>IFERROR(IF(N(data_NoOutliers!AGT9),data_NoOutliers!AGT9,MID(data_NoOutliers!AGT9,2,99)/2),"")</f>
        <v/>
      </c>
      <c r="ATJ9" s="4" t="str">
        <f>IFERROR(IF(N(data_NoOutliers!AGU9),data_NoOutliers!AGU9,MID(data_NoOutliers!AGU9,2,99)/2),"")</f>
        <v/>
      </c>
      <c r="ATK9" s="4" t="str">
        <f>IFERROR(IF(N(data_NoOutliers!AGV9),data_NoOutliers!AGV9,MID(data_NoOutliers!AGV9,2,99)/2),"")</f>
        <v/>
      </c>
      <c r="ATL9" s="4" t="str">
        <f>IFERROR(IF(N(data_NoOutliers!AGW9),data_NoOutliers!AGW9,MID(data_NoOutliers!AGW9,2,99)/2),"")</f>
        <v/>
      </c>
      <c r="ATM9" s="4" t="str">
        <f>IFERROR(IF(N(data_NoOutliers!AGX9),data_NoOutliers!AGX9,MID(data_NoOutliers!AGX9,2,99)/2),"")</f>
        <v/>
      </c>
      <c r="ATN9" s="4" t="str">
        <f>IFERROR(IF(N(data_NoOutliers!AGY9),data_NoOutliers!AGY9,MID(data_NoOutliers!AGY9,2,99)/2),"")</f>
        <v/>
      </c>
      <c r="ATO9" s="4" t="str">
        <f>IFERROR(IF(N(data_NoOutliers!AGZ9),data_NoOutliers!AGZ9,MID(data_NoOutliers!AGZ9,2,99)/2),"")</f>
        <v/>
      </c>
      <c r="ATP9" s="4" t="str">
        <f>IFERROR(IF(N(data_NoOutliers!AHA9),data_NoOutliers!AHA9,MID(data_NoOutliers!AHA9,2,99)/2),"")</f>
        <v/>
      </c>
      <c r="ATQ9" s="4" t="str">
        <f>IFERROR(IF(N(data_NoOutliers!AHB9),data_NoOutliers!AHB9,MID(data_NoOutliers!AHB9,2,99)/2),"")</f>
        <v/>
      </c>
      <c r="ATR9" s="4" t="str">
        <f>IFERROR(IF(N(data_NoOutliers!AHC9),data_NoOutliers!AHC9,MID(data_NoOutliers!AHC9,2,99)/2),"")</f>
        <v/>
      </c>
      <c r="ATS9" s="4" t="str">
        <f>IFERROR(IF(N(data_NoOutliers!AHD9),data_NoOutliers!AHD9,MID(data_NoOutliers!AHD9,2,99)/2),"")</f>
        <v/>
      </c>
      <c r="ATT9" s="4" t="str">
        <f>IFERROR(IF(N(data_NoOutliers!AHE9),data_NoOutliers!AHE9,MID(data_NoOutliers!AHE9,2,99)/2),"")</f>
        <v/>
      </c>
      <c r="ATU9" s="4" t="str">
        <f>IFERROR(IF(N(data_NoOutliers!AHF9),data_NoOutliers!AHF9,MID(data_NoOutliers!AHF9,2,99)/2),"")</f>
        <v/>
      </c>
      <c r="ATV9" s="4" t="str">
        <f>IFERROR(IF(N(data_NoOutliers!AHG9),data_NoOutliers!AHG9,MID(data_NoOutliers!AHG9,2,99)/2),"")</f>
        <v/>
      </c>
      <c r="ATW9" s="4" t="str">
        <f>IFERROR(IF(N(data_NoOutliers!AHH9),data_NoOutliers!AHH9,MID(data_NoOutliers!AHH9,2,99)/2),"")</f>
        <v/>
      </c>
      <c r="ATX9" s="4" t="str">
        <f>IFERROR(IF(N(data_NoOutliers!AHI9),data_NoOutliers!AHI9,MID(data_NoOutliers!AHI9,2,99)/2),"")</f>
        <v/>
      </c>
      <c r="ATY9" s="4" t="str">
        <f>IFERROR(IF(N(data_NoOutliers!AHJ9),data_NoOutliers!AHJ9,MID(data_NoOutliers!AHJ9,2,99)/2),"")</f>
        <v/>
      </c>
      <c r="ATZ9" s="4" t="str">
        <f>IFERROR(IF(N(data_NoOutliers!AHK9),data_NoOutliers!AHK9,MID(data_NoOutliers!AHK9,2,99)/2),"")</f>
        <v/>
      </c>
      <c r="AUA9" s="4" t="str">
        <f>IFERROR(IF(N(data_NoOutliers!AHL9),data_NoOutliers!AHL9,MID(data_NoOutliers!AHL9,2,99)/2),"")</f>
        <v/>
      </c>
      <c r="AUB9" s="4" t="str">
        <f>IFERROR(IF(N(data_NoOutliers!AHM9),data_NoOutliers!AHM9,MID(data_NoOutliers!AHM9,2,99)/2),"")</f>
        <v/>
      </c>
      <c r="AUC9" s="4" t="str">
        <f>IFERROR(IF(N(data_NoOutliers!AHN9),data_NoOutliers!AHN9,MID(data_NoOutliers!AHN9,2,99)/2),"")</f>
        <v/>
      </c>
      <c r="AUD9" s="4" t="str">
        <f>IFERROR(IF(N(data_NoOutliers!AHO9),data_NoOutliers!AHO9,MID(data_NoOutliers!AHO9,2,99)/2),"")</f>
        <v/>
      </c>
      <c r="AUE9" s="4" t="str">
        <f>IFERROR(IF(N(data_NoOutliers!AHP9),data_NoOutliers!AHP9,MID(data_NoOutliers!AHP9,2,99)/2),"")</f>
        <v/>
      </c>
      <c r="AUF9" s="4" t="str">
        <f>IFERROR(IF(N(data_NoOutliers!AHQ9),data_NoOutliers!AHQ9,MID(data_NoOutliers!AHQ9,2,99)/2),"")</f>
        <v/>
      </c>
      <c r="AUG9" s="4" t="str">
        <f>IFERROR(IF(N(data_NoOutliers!AHR9),data_NoOutliers!AHR9,MID(data_NoOutliers!AHR9,2,99)/2),"")</f>
        <v/>
      </c>
      <c r="AUH9" s="4" t="str">
        <f>IFERROR(IF(N(data_NoOutliers!AHS9),data_NoOutliers!AHS9,MID(data_NoOutliers!AHS9,2,99)/2),"")</f>
        <v/>
      </c>
      <c r="AUI9" s="4" t="str">
        <f>IFERROR(IF(N(data_NoOutliers!AHT9),data_NoOutliers!AHT9,MID(data_NoOutliers!AHT9,2,99)/2),"")</f>
        <v/>
      </c>
      <c r="AUJ9" s="4" t="str">
        <f>IFERROR(IF(N(data_NoOutliers!AHU9),data_NoOutliers!AHU9,MID(data_NoOutliers!AHU9,2,99)/2),"")</f>
        <v/>
      </c>
      <c r="AUK9" s="4" t="str">
        <f>IFERROR(IF(N(data_NoOutliers!AHV9),data_NoOutliers!AHV9,MID(data_NoOutliers!AHV9,2,99)/2),"")</f>
        <v/>
      </c>
      <c r="AUL9" s="4" t="str">
        <f>IFERROR(IF(N(data_NoOutliers!AHW9),data_NoOutliers!AHW9,MID(data_NoOutliers!AHW9,2,99)/2),"")</f>
        <v/>
      </c>
      <c r="AUM9" s="4" t="str">
        <f>IFERROR(IF(N(data_NoOutliers!AHX9),data_NoOutliers!AHX9,MID(data_NoOutliers!AHX9,2,99)/2),"")</f>
        <v/>
      </c>
      <c r="AUN9" s="4" t="str">
        <f>IFERROR(IF(N(data_NoOutliers!AHY9),data_NoOutliers!AHY9,MID(data_NoOutliers!AHY9,2,99)/2),"")</f>
        <v/>
      </c>
      <c r="AUO9" s="4" t="str">
        <f>IFERROR(IF(N(data_NoOutliers!AHZ9),data_NoOutliers!AHZ9,MID(data_NoOutliers!AHZ9,2,99)/2),"")</f>
        <v/>
      </c>
      <c r="AUP9" s="4" t="str">
        <f>IFERROR(IF(N(data_NoOutliers!AIA9),data_NoOutliers!AIA9,MID(data_NoOutliers!AIA9,2,99)/2),"")</f>
        <v/>
      </c>
      <c r="AUQ9" s="4" t="str">
        <f>IFERROR(IF(N(data_NoOutliers!AIB9),data_NoOutliers!AIB9,MID(data_NoOutliers!AIB9,2,99)/2),"")</f>
        <v/>
      </c>
      <c r="AUR9" s="4" t="str">
        <f>IFERROR(IF(N(data_NoOutliers!AIC9),data_NoOutliers!AIC9,MID(data_NoOutliers!AIC9,2,99)/2),"")</f>
        <v/>
      </c>
      <c r="AUS9" s="4" t="str">
        <f>IFERROR(IF(N(data_NoOutliers!AID9),data_NoOutliers!AID9,MID(data_NoOutliers!AID9,2,99)/2),"")</f>
        <v/>
      </c>
      <c r="AUT9" s="4" t="str">
        <f>IFERROR(IF(N(data_NoOutliers!AIE9),data_NoOutliers!AIE9,MID(data_NoOutliers!AIE9,2,99)/2),"")</f>
        <v/>
      </c>
      <c r="AUU9" s="4" t="str">
        <f>IFERROR(IF(N(data_NoOutliers!AIF9),data_NoOutliers!AIF9,MID(data_NoOutliers!AIF9,2,99)/2),"")</f>
        <v/>
      </c>
      <c r="AUV9" s="4" t="str">
        <f>IFERROR(IF(N(data_NoOutliers!AIG9),data_NoOutliers!AIG9,MID(data_NoOutliers!AIG9,2,99)/2),"")</f>
        <v/>
      </c>
      <c r="AUW9" s="4" t="str">
        <f>IFERROR(IF(N(data_NoOutliers!AIH9),data_NoOutliers!AIH9,MID(data_NoOutliers!AIH9,2,99)/2),"")</f>
        <v/>
      </c>
      <c r="AUX9" s="4" t="str">
        <f>IFERROR(IF(N(data_NoOutliers!AII9),data_NoOutliers!AII9,MID(data_NoOutliers!AII9,2,99)/2),"")</f>
        <v/>
      </c>
      <c r="AUY9" s="4" t="str">
        <f>IFERROR(IF(N(data_NoOutliers!AIJ9),data_NoOutliers!AIJ9,MID(data_NoOutliers!AIJ9,2,99)/2),"")</f>
        <v/>
      </c>
      <c r="AUZ9" s="4" t="str">
        <f>IFERROR(IF(N(data_NoOutliers!AIK9),data_NoOutliers!AIK9,MID(data_NoOutliers!AIK9,2,99)/2),"")</f>
        <v/>
      </c>
      <c r="AVA9" s="4" t="str">
        <f>IFERROR(IF(N(data_NoOutliers!AIL9),data_NoOutliers!AIL9,MID(data_NoOutliers!AIL9,2,99)/2),"")</f>
        <v/>
      </c>
      <c r="AVB9" s="4" t="str">
        <f>IFERROR(IF(N(data_NoOutliers!AIM9),data_NoOutliers!AIM9,MID(data_NoOutliers!AIM9,2,99)/2),"")</f>
        <v/>
      </c>
      <c r="AVC9" s="4" t="str">
        <f>IFERROR(IF(N(data_NoOutliers!AIN9),data_NoOutliers!AIN9,MID(data_NoOutliers!AIN9,2,99)/2),"")</f>
        <v/>
      </c>
      <c r="AVD9" s="4" t="str">
        <f>IFERROR(IF(N(data_NoOutliers!AIO9),data_NoOutliers!AIO9,MID(data_NoOutliers!AIO9,2,99)/2),"")</f>
        <v/>
      </c>
      <c r="AVE9" s="4" t="str">
        <f>IFERROR(IF(N(data_NoOutliers!AIP9),data_NoOutliers!AIP9,MID(data_NoOutliers!AIP9,2,99)/2),"")</f>
        <v/>
      </c>
      <c r="AVF9" s="4" t="str">
        <f>IFERROR(IF(N(data_NoOutliers!AIQ9),data_NoOutliers!AIQ9,MID(data_NoOutliers!AIQ9,2,99)/2),"")</f>
        <v/>
      </c>
      <c r="AVG9" s="4" t="str">
        <f>IFERROR(IF(N(data_NoOutliers!AIR9),data_NoOutliers!AIR9,MID(data_NoOutliers!AIR9,2,99)/2),"")</f>
        <v/>
      </c>
      <c r="AVH9" s="4" t="str">
        <f>IFERROR(IF(N(data_NoOutliers!AIS9),data_NoOutliers!AIS9,MID(data_NoOutliers!AIS9,2,99)/2),"")</f>
        <v/>
      </c>
      <c r="AVI9" s="4" t="str">
        <f>IFERROR(IF(N(data_NoOutliers!AIT9),data_NoOutliers!AIT9,MID(data_NoOutliers!AIT9,2,99)/2),"")</f>
        <v/>
      </c>
      <c r="AVJ9" s="4" t="str">
        <f>IFERROR(IF(N(data_NoOutliers!AIU9),data_NoOutliers!AIU9,MID(data_NoOutliers!AIU9,2,99)/2),"")</f>
        <v/>
      </c>
      <c r="AVK9" s="4" t="str">
        <f>IFERROR(IF(N(data_NoOutliers!AIV9),data_NoOutliers!AIV9,MID(data_NoOutliers!AIV9,2,99)/2),"")</f>
        <v/>
      </c>
      <c r="AVL9" s="4" t="str">
        <f>IFERROR(IF(N(data_NoOutliers!AIW9),data_NoOutliers!AIW9,MID(data_NoOutliers!AIW9,2,99)/2),"")</f>
        <v/>
      </c>
      <c r="AVM9" s="4" t="str">
        <f>IFERROR(IF(N(data_NoOutliers!AIX9),data_NoOutliers!AIX9,MID(data_NoOutliers!AIX9,2,99)/2),"")</f>
        <v/>
      </c>
      <c r="AVN9" s="4" t="str">
        <f>IFERROR(IF(N(data_NoOutliers!AIY9),data_NoOutliers!AIY9,MID(data_NoOutliers!AIY9,2,99)/2),"")</f>
        <v/>
      </c>
      <c r="AVO9" s="4" t="str">
        <f>IFERROR(IF(N(data_NoOutliers!AIZ9),data_NoOutliers!AIZ9,MID(data_NoOutliers!AIZ9,2,99)/2),"")</f>
        <v/>
      </c>
      <c r="AVP9" s="4" t="str">
        <f>IFERROR(IF(N(data_NoOutliers!AJA9),data_NoOutliers!AJA9,MID(data_NoOutliers!AJA9,2,99)/2),"")</f>
        <v/>
      </c>
      <c r="AVQ9" s="4" t="str">
        <f>IFERROR(IF(N(data_NoOutliers!AJB9),data_NoOutliers!AJB9,MID(data_NoOutliers!AJB9,2,99)/2),"")</f>
        <v/>
      </c>
      <c r="AVR9" s="4" t="str">
        <f>IFERROR(IF(N(data_NoOutliers!AJC9),data_NoOutliers!AJC9,MID(data_NoOutliers!AJC9,2,99)/2),"")</f>
        <v/>
      </c>
      <c r="AVS9" s="4" t="str">
        <f>IFERROR(IF(N(data_NoOutliers!AJD9),data_NoOutliers!AJD9,MID(data_NoOutliers!AJD9,2,99)/2),"")</f>
        <v/>
      </c>
      <c r="AVT9" s="4" t="str">
        <f>IFERROR(IF(N(data_NoOutliers!AJE9),data_NoOutliers!AJE9,MID(data_NoOutliers!AJE9,2,99)/2),"")</f>
        <v/>
      </c>
      <c r="AVU9" s="4" t="str">
        <f>IFERROR(IF(N(data_NoOutliers!AJF9),data_NoOutliers!AJF9,MID(data_NoOutliers!AJF9,2,99)/2),"")</f>
        <v/>
      </c>
      <c r="AVV9" s="4" t="str">
        <f>IFERROR(IF(N(data_NoOutliers!AJG9),data_NoOutliers!AJG9,MID(data_NoOutliers!AJG9,2,99)/2),"")</f>
        <v/>
      </c>
      <c r="AVW9" s="4" t="str">
        <f>IFERROR(IF(N(data_NoOutliers!AJH9),data_NoOutliers!AJH9,MID(data_NoOutliers!AJH9,2,99)/2),"")</f>
        <v/>
      </c>
      <c r="AVX9" s="4" t="str">
        <f>IFERROR(IF(N(data_NoOutliers!AJI9),data_NoOutliers!AJI9,MID(data_NoOutliers!AJI9,2,99)/2),"")</f>
        <v/>
      </c>
      <c r="AVY9" s="4" t="str">
        <f>IFERROR(IF(N(data_NoOutliers!AJJ9),data_NoOutliers!AJJ9,MID(data_NoOutliers!AJJ9,2,99)/2),"")</f>
        <v/>
      </c>
      <c r="AVZ9" s="4" t="str">
        <f>IFERROR(IF(N(data_NoOutliers!AJK9),data_NoOutliers!AJK9,MID(data_NoOutliers!AJK9,2,99)/2),"")</f>
        <v/>
      </c>
      <c r="AWA9" s="4" t="str">
        <f>IFERROR(IF(N(data_NoOutliers!AJL9),data_NoOutliers!AJL9,MID(data_NoOutliers!AJL9,2,99)/2),"")</f>
        <v/>
      </c>
      <c r="AWB9" s="4" t="str">
        <f>IFERROR(IF(N(data_NoOutliers!AJM9),data_NoOutliers!AJM9,MID(data_NoOutliers!AJM9,2,99)/2),"")</f>
        <v/>
      </c>
      <c r="AWC9" s="4" t="str">
        <f>IFERROR(IF(N(data_NoOutliers!AJN9),data_NoOutliers!AJN9,MID(data_NoOutliers!AJN9,2,99)/2),"")</f>
        <v/>
      </c>
      <c r="AWD9" s="4" t="str">
        <f>IFERROR(IF(N(data_NoOutliers!AJO9),data_NoOutliers!AJO9,MID(data_NoOutliers!AJO9,2,99)/2),"")</f>
        <v/>
      </c>
      <c r="AWE9" s="4" t="str">
        <f>IFERROR(IF(N(data_NoOutliers!AJP9),data_NoOutliers!AJP9,MID(data_NoOutliers!AJP9,2,99)/2),"")</f>
        <v/>
      </c>
      <c r="AWF9" s="4" t="str">
        <f>IFERROR(IF(N(data_NoOutliers!AJQ9),data_NoOutliers!AJQ9,MID(data_NoOutliers!AJQ9,2,99)/2),"")</f>
        <v/>
      </c>
      <c r="AWG9" s="4" t="str">
        <f>IFERROR(IF(N(data_NoOutliers!AJR9),data_NoOutliers!AJR9,MID(data_NoOutliers!AJR9,2,99)/2),"")</f>
        <v/>
      </c>
      <c r="AWH9" s="4" t="str">
        <f>IFERROR(IF(N(data_NoOutliers!AJS9),data_NoOutliers!AJS9,MID(data_NoOutliers!AJS9,2,99)/2),"")</f>
        <v/>
      </c>
      <c r="AWI9" s="4" t="str">
        <f>IFERROR(IF(N(data_NoOutliers!AJT9),data_NoOutliers!AJT9,MID(data_NoOutliers!AJT9,2,99)/2),"")</f>
        <v/>
      </c>
      <c r="AWJ9" s="4" t="str">
        <f>IFERROR(IF(N(data_NoOutliers!AJU9),data_NoOutliers!AJU9,MID(data_NoOutliers!AJU9,2,99)/2),"")</f>
        <v/>
      </c>
      <c r="AWK9" s="4" t="str">
        <f>IFERROR(IF(N(data_NoOutliers!AJV9),data_NoOutliers!AJV9,MID(data_NoOutliers!AJV9,2,99)/2),"")</f>
        <v/>
      </c>
      <c r="AWL9" s="4" t="str">
        <f>IFERROR(IF(N(data_NoOutliers!AJW9),data_NoOutliers!AJW9,MID(data_NoOutliers!AJW9,2,99)/2),"")</f>
        <v/>
      </c>
      <c r="AWM9" s="4" t="str">
        <f>IFERROR(IF(N(data_NoOutliers!AJX9),data_NoOutliers!AJX9,MID(data_NoOutliers!AJX9,2,99)/2),"")</f>
        <v/>
      </c>
      <c r="AWN9" s="4" t="str">
        <f>IFERROR(IF(N(data_NoOutliers!AJY9),data_NoOutliers!AJY9,MID(data_NoOutliers!AJY9,2,99)/2),"")</f>
        <v/>
      </c>
      <c r="AWO9" s="4" t="str">
        <f>IFERROR(IF(N(data_NoOutliers!AJZ9),data_NoOutliers!AJZ9,MID(data_NoOutliers!AJZ9,2,99)/2),"")</f>
        <v/>
      </c>
      <c r="AWP9" s="4" t="str">
        <f>IFERROR(IF(N(data_NoOutliers!AKA9),data_NoOutliers!AKA9,MID(data_NoOutliers!AKA9,2,99)/2),"")</f>
        <v/>
      </c>
      <c r="AWQ9" s="4" t="str">
        <f>IFERROR(IF(N(data_NoOutliers!AKB9),data_NoOutliers!AKB9,MID(data_NoOutliers!AKB9,2,99)/2),"")</f>
        <v/>
      </c>
      <c r="AWR9" s="4" t="str">
        <f>IFERROR(IF(N(data_NoOutliers!AKC9),data_NoOutliers!AKC9,MID(data_NoOutliers!AKC9,2,99)/2),"")</f>
        <v/>
      </c>
      <c r="AWS9" s="4" t="str">
        <f>IFERROR(IF(N(data_NoOutliers!AKD9),data_NoOutliers!AKD9,MID(data_NoOutliers!AKD9,2,99)/2),"")</f>
        <v/>
      </c>
      <c r="AWT9" s="4" t="str">
        <f>IFERROR(IF(N(data_NoOutliers!AKE9),data_NoOutliers!AKE9,MID(data_NoOutliers!AKE9,2,99)/2),"")</f>
        <v/>
      </c>
      <c r="AWU9" s="4" t="str">
        <f>IFERROR(IF(N(data_NoOutliers!AKF9),data_NoOutliers!AKF9,MID(data_NoOutliers!AKF9,2,99)/2),"")</f>
        <v/>
      </c>
      <c r="AWV9" s="4" t="str">
        <f>IFERROR(IF(N(data_NoOutliers!AKG9),data_NoOutliers!AKG9,MID(data_NoOutliers!AKG9,2,99)/2),"")</f>
        <v/>
      </c>
      <c r="AWW9" s="4" t="str">
        <f>IFERROR(IF(N(data_NoOutliers!AKH9),data_NoOutliers!AKH9,MID(data_NoOutliers!AKH9,2,99)/2),"")</f>
        <v/>
      </c>
      <c r="AWX9" s="4" t="str">
        <f>IFERROR(IF(N(data_NoOutliers!AKI9),data_NoOutliers!AKI9,MID(data_NoOutliers!AKI9,2,99)/2),"")</f>
        <v/>
      </c>
      <c r="AWY9" s="4" t="str">
        <f>IFERROR(IF(N(data_NoOutliers!AKJ9),data_NoOutliers!AKJ9,MID(data_NoOutliers!AKJ9,2,99)/2),"")</f>
        <v/>
      </c>
      <c r="AWZ9" s="4" t="str">
        <f>IFERROR(IF(N(data_NoOutliers!AKK9),data_NoOutliers!AKK9,MID(data_NoOutliers!AKK9,2,99)/2),"")</f>
        <v/>
      </c>
      <c r="AXA9" s="4" t="str">
        <f>IFERROR(IF(N(data_NoOutliers!AKL9),data_NoOutliers!AKL9,MID(data_NoOutliers!AKL9,2,99)/2),"")</f>
        <v/>
      </c>
      <c r="AXB9" s="4" t="str">
        <f>IFERROR(IF(N(data_NoOutliers!AKM9),data_NoOutliers!AKM9,MID(data_NoOutliers!AKM9,2,99)/2),"")</f>
        <v/>
      </c>
      <c r="AXC9" s="4" t="str">
        <f>IFERROR(IF(N(data_NoOutliers!AKN9),data_NoOutliers!AKN9,MID(data_NoOutliers!AKN9,2,99)/2),"")</f>
        <v/>
      </c>
      <c r="AXD9" s="4" t="str">
        <f>IFERROR(IF(N(data_NoOutliers!AKO9),data_NoOutliers!AKO9,MID(data_NoOutliers!AKO9,2,99)/2),"")</f>
        <v/>
      </c>
      <c r="AXE9" s="4" t="str">
        <f>IFERROR(IF(N(data_NoOutliers!AKP9),data_NoOutliers!AKP9,MID(data_NoOutliers!AKP9,2,99)/2),"")</f>
        <v/>
      </c>
      <c r="AXF9" s="4" t="str">
        <f>IFERROR(IF(N(data_NoOutliers!AKQ9),data_NoOutliers!AKQ9,MID(data_NoOutliers!AKQ9,2,99)/2),"")</f>
        <v/>
      </c>
      <c r="AXG9" s="4" t="str">
        <f>IFERROR(IF(N(data_NoOutliers!AKR9),data_NoOutliers!AKR9,MID(data_NoOutliers!AKR9,2,99)/2),"")</f>
        <v/>
      </c>
      <c r="AXH9" s="4" t="str">
        <f>IFERROR(IF(N(data_NoOutliers!AKS9),data_NoOutliers!AKS9,MID(data_NoOutliers!AKS9,2,99)/2),"")</f>
        <v/>
      </c>
      <c r="AXI9" s="4" t="str">
        <f>IFERROR(IF(N(data_NoOutliers!AKT9),data_NoOutliers!AKT9,MID(data_NoOutliers!AKT9,2,99)/2),"")</f>
        <v/>
      </c>
      <c r="AXJ9" s="4" t="str">
        <f>IFERROR(IF(N(data_NoOutliers!AKU9),data_NoOutliers!AKU9,MID(data_NoOutliers!AKU9,2,99)/2),"")</f>
        <v/>
      </c>
      <c r="AXK9" s="4" t="str">
        <f>IFERROR(IF(N(data_NoOutliers!AKV9),data_NoOutliers!AKV9,MID(data_NoOutliers!AKV9,2,99)/2),"")</f>
        <v/>
      </c>
      <c r="AXL9" s="4" t="str">
        <f>IFERROR(IF(N(data_NoOutliers!AKW9),data_NoOutliers!AKW9,MID(data_NoOutliers!AKW9,2,99)/2),"")</f>
        <v/>
      </c>
      <c r="AXM9" s="4" t="str">
        <f>IFERROR(IF(N(data_NoOutliers!AKX9),data_NoOutliers!AKX9,MID(data_NoOutliers!AKX9,2,99)/2),"")</f>
        <v/>
      </c>
      <c r="AXN9" s="4" t="str">
        <f>IFERROR(IF(N(data_NoOutliers!AKY9),data_NoOutliers!AKY9,MID(data_NoOutliers!AKY9,2,99)/2),"")</f>
        <v/>
      </c>
      <c r="AXO9" s="4" t="str">
        <f>IFERROR(IF(N(data_NoOutliers!AKZ9),data_NoOutliers!AKZ9,MID(data_NoOutliers!AKZ9,2,99)/2),"")</f>
        <v/>
      </c>
      <c r="AXP9" s="4" t="str">
        <f>IFERROR(IF(N(data_NoOutliers!ALA9),data_NoOutliers!ALA9,MID(data_NoOutliers!ALA9,2,99)/2),"")</f>
        <v/>
      </c>
      <c r="AXQ9" s="4" t="str">
        <f>IFERROR(IF(N(data_NoOutliers!ALB9),data_NoOutliers!ALB9,MID(data_NoOutliers!ALB9,2,99)/2),"")</f>
        <v/>
      </c>
      <c r="AXR9" s="4" t="str">
        <f>IFERROR(IF(N(data_NoOutliers!ALC9),data_NoOutliers!ALC9,MID(data_NoOutliers!ALC9,2,99)/2),"")</f>
        <v/>
      </c>
      <c r="AXS9" s="4" t="str">
        <f>IFERROR(IF(N(data_NoOutliers!ALD9),data_NoOutliers!ALD9,MID(data_NoOutliers!ALD9,2,99)/2),"")</f>
        <v/>
      </c>
      <c r="AXT9" s="4" t="str">
        <f>IFERROR(IF(N(data_NoOutliers!ALE9),data_NoOutliers!ALE9,MID(data_NoOutliers!ALE9,2,99)/2),"")</f>
        <v/>
      </c>
      <c r="AXU9" s="4" t="str">
        <f>IFERROR(IF(N(data_NoOutliers!ALF9),data_NoOutliers!ALF9,MID(data_NoOutliers!ALF9,2,99)/2),"")</f>
        <v/>
      </c>
      <c r="AXV9" s="4" t="str">
        <f>IFERROR(IF(N(data_NoOutliers!ALG9),data_NoOutliers!ALG9,MID(data_NoOutliers!ALG9,2,99)/2),"")</f>
        <v/>
      </c>
      <c r="AXW9" s="4" t="str">
        <f>IFERROR(IF(N(data_NoOutliers!ALH9),data_NoOutliers!ALH9,MID(data_NoOutliers!ALH9,2,99)/2),"")</f>
        <v/>
      </c>
      <c r="AXX9" s="4" t="str">
        <f>IFERROR(IF(N(data_NoOutliers!ALI9),data_NoOutliers!ALI9,MID(data_NoOutliers!ALI9,2,99)/2),"")</f>
        <v/>
      </c>
      <c r="AXY9" s="4" t="str">
        <f>IFERROR(IF(N(data_NoOutliers!ALJ9),data_NoOutliers!ALJ9,MID(data_NoOutliers!ALJ9,2,99)/2),"")</f>
        <v/>
      </c>
      <c r="AXZ9" s="4" t="str">
        <f>IFERROR(IF(N(data_NoOutliers!ALK9),data_NoOutliers!ALK9,MID(data_NoOutliers!ALK9,2,99)/2),"")</f>
        <v/>
      </c>
      <c r="AYA9" s="4" t="str">
        <f>IFERROR(IF(N(data_NoOutliers!ALL9),data_NoOutliers!ALL9,MID(data_NoOutliers!ALL9,2,99)/2),"")</f>
        <v/>
      </c>
      <c r="AYB9" s="4" t="str">
        <f>IFERROR(IF(N(data_NoOutliers!ALM9),data_NoOutliers!ALM9,MID(data_NoOutliers!ALM9,2,99)/2),"")</f>
        <v/>
      </c>
      <c r="AYC9" s="4" t="str">
        <f>IFERROR(IF(N(data_NoOutliers!ALN9),data_NoOutliers!ALN9,MID(data_NoOutliers!ALN9,2,99)/2),"")</f>
        <v/>
      </c>
      <c r="AYD9" s="4" t="str">
        <f>IFERROR(IF(N(data_NoOutliers!ALO9),data_NoOutliers!ALO9,MID(data_NoOutliers!ALO9,2,99)/2),"")</f>
        <v/>
      </c>
      <c r="AYE9" s="4" t="str">
        <f>IFERROR(IF(N(data_NoOutliers!ALP9),data_NoOutliers!ALP9,MID(data_NoOutliers!ALP9,2,99)/2),"")</f>
        <v/>
      </c>
      <c r="AYF9" s="4" t="str">
        <f>IFERROR(IF(N(data_NoOutliers!ALQ9),data_NoOutliers!ALQ9,MID(data_NoOutliers!ALQ9,2,99)/2),"")</f>
        <v/>
      </c>
      <c r="AYG9" s="4" t="str">
        <f>IFERROR(IF(N(data_NoOutliers!ALR9),data_NoOutliers!ALR9,MID(data_NoOutliers!ALR9,2,99)/2),"")</f>
        <v/>
      </c>
      <c r="AYH9" s="4" t="str">
        <f>IFERROR(IF(N(data_NoOutliers!ALS9),data_NoOutliers!ALS9,MID(data_NoOutliers!ALS9,2,99)/2),"")</f>
        <v/>
      </c>
      <c r="AYI9" s="4" t="str">
        <f>IFERROR(IF(N(data_NoOutliers!ALT9),data_NoOutliers!ALT9,MID(data_NoOutliers!ALT9,2,99)/2),"")</f>
        <v/>
      </c>
      <c r="AYJ9" s="4" t="str">
        <f>IFERROR(IF(N(data_NoOutliers!ALU9),data_NoOutliers!ALU9,MID(data_NoOutliers!ALU9,2,99)/2),"")</f>
        <v/>
      </c>
      <c r="AYK9" s="4" t="str">
        <f>IFERROR(IF(N(data_NoOutliers!ALV9),data_NoOutliers!ALV9,MID(data_NoOutliers!ALV9,2,99)/2),"")</f>
        <v/>
      </c>
      <c r="AYL9" s="4" t="str">
        <f>IFERROR(IF(N(data_NoOutliers!ALW9),data_NoOutliers!ALW9,MID(data_NoOutliers!ALW9,2,99)/2),"")</f>
        <v/>
      </c>
      <c r="AYM9" s="4" t="str">
        <f>IFERROR(IF(N(data_NoOutliers!ALX9),data_NoOutliers!ALX9,MID(data_NoOutliers!ALX9,2,99)/2),"")</f>
        <v/>
      </c>
      <c r="AYN9" s="4" t="str">
        <f>IFERROR(IF(N(data_NoOutliers!ALY9),data_NoOutliers!ALY9,MID(data_NoOutliers!ALY9,2,99)/2),"")</f>
        <v/>
      </c>
      <c r="AYO9" s="4" t="str">
        <f>IFERROR(IF(N(data_NoOutliers!ALZ9),data_NoOutliers!ALZ9,MID(data_NoOutliers!ALZ9,2,99)/2),"")</f>
        <v/>
      </c>
      <c r="AYP9" s="4" t="str">
        <f>IFERROR(IF(N(data_NoOutliers!AMA9),data_NoOutliers!AMA9,MID(data_NoOutliers!AMA9,2,99)/2),"")</f>
        <v/>
      </c>
      <c r="AYQ9" s="4" t="str">
        <f>IFERROR(IF(N(data_NoOutliers!AMB9),data_NoOutliers!AMB9,MID(data_NoOutliers!AMB9,2,99)/2),"")</f>
        <v/>
      </c>
      <c r="AYR9" s="4" t="str">
        <f>IFERROR(IF(N(data_NoOutliers!AMC9),data_NoOutliers!AMC9,MID(data_NoOutliers!AMC9,2,99)/2),"")</f>
        <v/>
      </c>
      <c r="AYS9" s="4" t="str">
        <f>IFERROR(IF(N(data_NoOutliers!AMD9),data_NoOutliers!AMD9,MID(data_NoOutliers!AMD9,2,99)/2),"")</f>
        <v/>
      </c>
      <c r="AYT9" s="4" t="str">
        <f>IFERROR(IF(N(data_NoOutliers!AME9),data_NoOutliers!AME9,MID(data_NoOutliers!AME9,2,99)/2),"")</f>
        <v/>
      </c>
      <c r="AYU9" s="4" t="str">
        <f>IFERROR(IF(N(data_NoOutliers!AMF9),data_NoOutliers!AMF9,MID(data_NoOutliers!AMF9,2,99)/2),"")</f>
        <v/>
      </c>
      <c r="AYV9" s="4" t="str">
        <f>IFERROR(IF(N(data_NoOutliers!AMG9),data_NoOutliers!AMG9,MID(data_NoOutliers!AMG9,2,99)/2),"")</f>
        <v/>
      </c>
      <c r="AYW9" s="4" t="str">
        <f>IFERROR(IF(N(data_NoOutliers!AMH9),data_NoOutliers!AMH9,MID(data_NoOutliers!AMH9,2,99)/2),"")</f>
        <v/>
      </c>
      <c r="AYX9" s="4" t="str">
        <f>IFERROR(IF(N(data_NoOutliers!AMI9),data_NoOutliers!AMI9,MID(data_NoOutliers!AMI9,2,99)/2),"")</f>
        <v/>
      </c>
      <c r="AYY9" s="4" t="str">
        <f>IFERROR(IF(N(data_NoOutliers!AMJ9),data_NoOutliers!AMJ9,MID(data_NoOutliers!AMJ9,2,99)/2),"")</f>
        <v/>
      </c>
      <c r="AYZ9" s="4" t="str">
        <f>IFERROR(IF(N(data_NoOutliers!AMK9),data_NoOutliers!AMK9,MID(data_NoOutliers!AMK9,2,99)/2),"")</f>
        <v/>
      </c>
      <c r="AZA9" s="4" t="str">
        <f>IFERROR(IF(N(data_NoOutliers!AML9),data_NoOutliers!AML9,MID(data_NoOutliers!AML9,2,99)/2),"")</f>
        <v/>
      </c>
      <c r="AZB9" s="4" t="str">
        <f>IFERROR(IF(N(data_NoOutliers!AMM9),data_NoOutliers!AMM9,MID(data_NoOutliers!AMM9,2,99)/2),"")</f>
        <v/>
      </c>
      <c r="AZC9" s="4" t="str">
        <f>IFERROR(IF(N(data_NoOutliers!AMN9),data_NoOutliers!AMN9,MID(data_NoOutliers!AMN9,2,99)/2),"")</f>
        <v/>
      </c>
      <c r="AZD9" s="4" t="str">
        <f>IFERROR(IF(N(data_NoOutliers!AMO9),data_NoOutliers!AMO9,MID(data_NoOutliers!AMO9,2,99)/2),"")</f>
        <v/>
      </c>
      <c r="AZE9" s="4" t="str">
        <f>IFERROR(IF(N(data_NoOutliers!AMP9),data_NoOutliers!AMP9,MID(data_NoOutliers!AMP9,2,99)/2),"")</f>
        <v/>
      </c>
      <c r="AZF9" s="4" t="str">
        <f>IFERROR(IF(N(data_NoOutliers!AMQ9),data_NoOutliers!AMQ9,MID(data_NoOutliers!AMQ9,2,99)/2),"")</f>
        <v/>
      </c>
      <c r="AZG9" s="4" t="str">
        <f>IFERROR(IF(N(data_NoOutliers!AMR9),data_NoOutliers!AMR9,MID(data_NoOutliers!AMR9,2,99)/2),"")</f>
        <v/>
      </c>
      <c r="AZH9" s="4" t="str">
        <f>IFERROR(IF(N(data_NoOutliers!AMS9),data_NoOutliers!AMS9,MID(data_NoOutliers!AMS9,2,99)/2),"")</f>
        <v/>
      </c>
      <c r="AZI9" s="4" t="str">
        <f>IFERROR(IF(N(data_NoOutliers!AMT9),data_NoOutliers!AMT9,MID(data_NoOutliers!AMT9,2,99)/2),"")</f>
        <v/>
      </c>
      <c r="AZJ9" s="4" t="str">
        <f>IFERROR(IF(N(data_NoOutliers!AMU9),data_NoOutliers!AMU9,MID(data_NoOutliers!AMU9,2,99)/2),"")</f>
        <v/>
      </c>
      <c r="AZK9" s="4" t="str">
        <f>IFERROR(IF(N(data_NoOutliers!AMV9),data_NoOutliers!AMV9,MID(data_NoOutliers!AMV9,2,99)/2),"")</f>
        <v/>
      </c>
      <c r="AZL9" s="4" t="str">
        <f>IFERROR(IF(N(data_NoOutliers!AMW9),data_NoOutliers!AMW9,MID(data_NoOutliers!AMW9,2,99)/2),"")</f>
        <v/>
      </c>
      <c r="AZM9" s="4" t="str">
        <f>IFERROR(IF(N(data_NoOutliers!AMX9),data_NoOutliers!AMX9,MID(data_NoOutliers!AMX9,2,99)/2),"")</f>
        <v/>
      </c>
      <c r="AZN9" s="4" t="str">
        <f>IFERROR(IF(N(data_NoOutliers!AMY9),data_NoOutliers!AMY9,MID(data_NoOutliers!AMY9,2,99)/2),"")</f>
        <v/>
      </c>
      <c r="AZO9" s="4" t="str">
        <f>IFERROR(IF(N(data_NoOutliers!AMZ9),data_NoOutliers!AMZ9,MID(data_NoOutliers!AMZ9,2,99)/2),"")</f>
        <v/>
      </c>
      <c r="AZP9" s="4" t="str">
        <f>IFERROR(IF(N(data_NoOutliers!ANA9),data_NoOutliers!ANA9,MID(data_NoOutliers!ANA9,2,99)/2),"")</f>
        <v/>
      </c>
      <c r="AZQ9" s="4" t="str">
        <f>IFERROR(IF(N(data_NoOutliers!ANB9),data_NoOutliers!ANB9,MID(data_NoOutliers!ANB9,2,99)/2),"")</f>
        <v/>
      </c>
      <c r="AZR9" s="4" t="str">
        <f>IFERROR(IF(N(data_NoOutliers!ANC9),data_NoOutliers!ANC9,MID(data_NoOutliers!ANC9,2,99)/2),"")</f>
        <v/>
      </c>
      <c r="AZS9" s="4" t="str">
        <f>IFERROR(IF(N(data_NoOutliers!AND9),data_NoOutliers!AND9,MID(data_NoOutliers!AND9,2,99)/2),"")</f>
        <v/>
      </c>
      <c r="AZT9" s="4" t="str">
        <f>IFERROR(IF(N(data_NoOutliers!ANE9),data_NoOutliers!ANE9,MID(data_NoOutliers!ANE9,2,99)/2),"")</f>
        <v/>
      </c>
      <c r="AZU9" s="4" t="str">
        <f>IFERROR(IF(N(data_NoOutliers!ANF9),data_NoOutliers!ANF9,MID(data_NoOutliers!ANF9,2,99)/2),"")</f>
        <v/>
      </c>
      <c r="AZV9" s="4" t="str">
        <f>IFERROR(IF(N(data_NoOutliers!ANG9),data_NoOutliers!ANG9,MID(data_NoOutliers!ANG9,2,99)/2),"")</f>
        <v/>
      </c>
      <c r="AZW9" s="4" t="str">
        <f>IFERROR(IF(N(data_NoOutliers!ANH9),data_NoOutliers!ANH9,MID(data_NoOutliers!ANH9,2,99)/2),"")</f>
        <v/>
      </c>
      <c r="AZX9" s="4" t="str">
        <f>IFERROR(IF(N(data_NoOutliers!ANI9),data_NoOutliers!ANI9,MID(data_NoOutliers!ANI9,2,99)/2),"")</f>
        <v/>
      </c>
      <c r="AZY9" s="4" t="str">
        <f>IFERROR(IF(N(data_NoOutliers!ANJ9),data_NoOutliers!ANJ9,MID(data_NoOutliers!ANJ9,2,99)/2),"")</f>
        <v/>
      </c>
      <c r="AZZ9" s="4" t="str">
        <f>IFERROR(IF(N(data_NoOutliers!ANK9),data_NoOutliers!ANK9,MID(data_NoOutliers!ANK9,2,99)/2),"")</f>
        <v/>
      </c>
      <c r="BAA9" s="4" t="str">
        <f>IFERROR(IF(N(data_NoOutliers!ANL9),data_NoOutliers!ANL9,MID(data_NoOutliers!ANL9,2,99)/2),"")</f>
        <v/>
      </c>
      <c r="BAB9" s="4" t="str">
        <f>IFERROR(IF(N(data_NoOutliers!ANM9),data_NoOutliers!ANM9,MID(data_NoOutliers!ANM9,2,99)/2),"")</f>
        <v/>
      </c>
      <c r="BAC9" s="4" t="str">
        <f>IFERROR(IF(N(data_NoOutliers!ANN9),data_NoOutliers!ANN9,MID(data_NoOutliers!ANN9,2,99)/2),"")</f>
        <v/>
      </c>
      <c r="BAD9" s="4" t="str">
        <f>IFERROR(IF(N(data_NoOutliers!ANO9),data_NoOutliers!ANO9,MID(data_NoOutliers!ANO9,2,99)/2),"")</f>
        <v/>
      </c>
      <c r="BAE9" s="4" t="str">
        <f>IFERROR(IF(N(data_NoOutliers!ANP9),data_NoOutliers!ANP9,MID(data_NoOutliers!ANP9,2,99)/2),"")</f>
        <v/>
      </c>
      <c r="BAF9" s="4" t="str">
        <f>IFERROR(IF(N(data_NoOutliers!ANQ9),data_NoOutliers!ANQ9,MID(data_NoOutliers!ANQ9,2,99)/2),"")</f>
        <v/>
      </c>
      <c r="BAG9" s="4" t="str">
        <f>IFERROR(IF(N(data_NoOutliers!ANR9),data_NoOutliers!ANR9,MID(data_NoOutliers!ANR9,2,99)/2),"")</f>
        <v/>
      </c>
      <c r="BAH9" s="4" t="str">
        <f>IFERROR(IF(N(data_NoOutliers!ANS9),data_NoOutliers!ANS9,MID(data_NoOutliers!ANS9,2,99)/2),"")</f>
        <v/>
      </c>
      <c r="BAI9" s="4" t="str">
        <f>IFERROR(IF(N(data_NoOutliers!ANT9),data_NoOutliers!ANT9,MID(data_NoOutliers!ANT9,2,99)/2),"")</f>
        <v/>
      </c>
      <c r="BAJ9" s="4" t="str">
        <f>IFERROR(IF(N(data_NoOutliers!ANU9),data_NoOutliers!ANU9,MID(data_NoOutliers!ANU9,2,99)/2),"")</f>
        <v/>
      </c>
      <c r="BAK9" s="4" t="str">
        <f>IFERROR(IF(N(data_NoOutliers!ANV9),data_NoOutliers!ANV9,MID(data_NoOutliers!ANV9,2,99)/2),"")</f>
        <v/>
      </c>
      <c r="BAL9" s="4" t="str">
        <f>IFERROR(IF(N(data_NoOutliers!ANW9),data_NoOutliers!ANW9,MID(data_NoOutliers!ANW9,2,99)/2),"")</f>
        <v/>
      </c>
      <c r="BAM9" s="4" t="str">
        <f>IFERROR(IF(N(data_NoOutliers!ANX9),data_NoOutliers!ANX9,MID(data_NoOutliers!ANX9,2,99)/2),"")</f>
        <v/>
      </c>
      <c r="BAN9" s="4" t="str">
        <f>IFERROR(IF(N(data_NoOutliers!ANY9),data_NoOutliers!ANY9,MID(data_NoOutliers!ANY9,2,99)/2),"")</f>
        <v/>
      </c>
      <c r="BAO9" s="4" t="str">
        <f>IFERROR(IF(N(data_NoOutliers!ANZ9),data_NoOutliers!ANZ9,MID(data_NoOutliers!ANZ9,2,99)/2),"")</f>
        <v/>
      </c>
      <c r="BAP9" s="4" t="str">
        <f>IFERROR(IF(N(data_NoOutliers!AOA9),data_NoOutliers!AOA9,MID(data_NoOutliers!AOA9,2,99)/2),"")</f>
        <v/>
      </c>
      <c r="BAQ9" s="4" t="str">
        <f>IFERROR(IF(N(data_NoOutliers!AOB9),data_NoOutliers!AOB9,MID(data_NoOutliers!AOB9,2,99)/2),"")</f>
        <v/>
      </c>
      <c r="BAR9" s="4" t="str">
        <f>IFERROR(IF(N(data_NoOutliers!AOC9),data_NoOutliers!AOC9,MID(data_NoOutliers!AOC9,2,99)/2),"")</f>
        <v/>
      </c>
      <c r="BAS9" s="4" t="str">
        <f>IFERROR(IF(N(data_NoOutliers!AOD9),data_NoOutliers!AOD9,MID(data_NoOutliers!AOD9,2,99)/2),"")</f>
        <v/>
      </c>
      <c r="BAT9" s="4" t="str">
        <f>IFERROR(IF(N(data_NoOutliers!AOE9),data_NoOutliers!AOE9,MID(data_NoOutliers!AOE9,2,99)/2),"")</f>
        <v/>
      </c>
      <c r="BAU9" s="4" t="str">
        <f>IFERROR(IF(N(data_NoOutliers!AOF9),data_NoOutliers!AOF9,MID(data_NoOutliers!AOF9,2,99)/2),"")</f>
        <v/>
      </c>
      <c r="BAV9" s="4" t="str">
        <f>IFERROR(IF(N(data_NoOutliers!AOG9),data_NoOutliers!AOG9,MID(data_NoOutliers!AOG9,2,99)/2),"")</f>
        <v/>
      </c>
      <c r="BAW9" s="4" t="str">
        <f>IFERROR(IF(N(data_NoOutliers!AOH9),data_NoOutliers!AOH9,MID(data_NoOutliers!AOH9,2,99)/2),"")</f>
        <v/>
      </c>
      <c r="BAX9" s="4" t="str">
        <f>IFERROR(IF(N(data_NoOutliers!AOI9),data_NoOutliers!AOI9,MID(data_NoOutliers!AOI9,2,99)/2),"")</f>
        <v/>
      </c>
      <c r="BAY9" s="4" t="str">
        <f>IFERROR(IF(N(data_NoOutliers!AOJ9),data_NoOutliers!AOJ9,MID(data_NoOutliers!AOJ9,2,99)/2),"")</f>
        <v/>
      </c>
      <c r="BAZ9" s="4" t="str">
        <f>IFERROR(IF(N(data_NoOutliers!AOK9),data_NoOutliers!AOK9,MID(data_NoOutliers!AOK9,2,99)/2),"")</f>
        <v/>
      </c>
      <c r="BBA9" s="4" t="str">
        <f>IFERROR(IF(N(data_NoOutliers!AOL9),data_NoOutliers!AOL9,MID(data_NoOutliers!AOL9,2,99)/2),"")</f>
        <v/>
      </c>
      <c r="BBB9" s="4" t="str">
        <f>IFERROR(IF(N(data_NoOutliers!AOM9),data_NoOutliers!AOM9,MID(data_NoOutliers!AOM9,2,99)/2),"")</f>
        <v/>
      </c>
      <c r="BBC9" s="4" t="str">
        <f>IFERROR(IF(N(data_NoOutliers!AON9),data_NoOutliers!AON9,MID(data_NoOutliers!AON9,2,99)/2),"")</f>
        <v/>
      </c>
      <c r="BBD9" s="4" t="str">
        <f>IFERROR(IF(N(data_NoOutliers!AOO9),data_NoOutliers!AOO9,MID(data_NoOutliers!AOO9,2,99)/2),"")</f>
        <v/>
      </c>
      <c r="BBE9" s="4" t="str">
        <f>IFERROR(IF(N(data_NoOutliers!AOP9),data_NoOutliers!AOP9,MID(data_NoOutliers!AOP9,2,99)/2),"")</f>
        <v/>
      </c>
      <c r="BBF9" s="4" t="str">
        <f>IFERROR(IF(N(data_NoOutliers!AOQ9),data_NoOutliers!AOQ9,MID(data_NoOutliers!AOQ9,2,99)/2),"")</f>
        <v/>
      </c>
      <c r="BBG9" s="4" t="str">
        <f>IFERROR(IF(N(data_NoOutliers!AOR9),data_NoOutliers!AOR9,MID(data_NoOutliers!AOR9,2,99)/2),"")</f>
        <v/>
      </c>
      <c r="BBH9" s="4" t="str">
        <f>IFERROR(IF(N(data_NoOutliers!AOS9),data_NoOutliers!AOS9,MID(data_NoOutliers!AOS9,2,99)/2),"")</f>
        <v/>
      </c>
      <c r="BBI9" s="4" t="str">
        <f>IFERROR(IF(N(data_NoOutliers!AOT9),data_NoOutliers!AOT9,MID(data_NoOutliers!AOT9,2,99)/2),"")</f>
        <v/>
      </c>
      <c r="BBJ9" s="4" t="str">
        <f>IFERROR(IF(N(data_NoOutliers!AOU9),data_NoOutliers!AOU9,MID(data_NoOutliers!AOU9,2,99)/2),"")</f>
        <v/>
      </c>
      <c r="BBK9" s="4" t="str">
        <f>IFERROR(IF(N(data_NoOutliers!AOV9),data_NoOutliers!AOV9,MID(data_NoOutliers!AOV9,2,99)/2),"")</f>
        <v/>
      </c>
      <c r="BBL9" s="4" t="str">
        <f>IFERROR(IF(N(data_NoOutliers!AOW9),data_NoOutliers!AOW9,MID(data_NoOutliers!AOW9,2,99)/2),"")</f>
        <v/>
      </c>
      <c r="BBM9" s="4" t="str">
        <f>IFERROR(IF(N(data_NoOutliers!AOX9),data_NoOutliers!AOX9,MID(data_NoOutliers!AOX9,2,99)/2),"")</f>
        <v/>
      </c>
      <c r="BBN9" s="4" t="str">
        <f>IFERROR(IF(N(data_NoOutliers!AOY9),data_NoOutliers!AOY9,MID(data_NoOutliers!AOY9,2,99)/2),"")</f>
        <v/>
      </c>
      <c r="BBO9" s="4" t="str">
        <f>IFERROR(IF(N(data_NoOutliers!AOZ9),data_NoOutliers!AOZ9,MID(data_NoOutliers!AOZ9,2,99)/2),"")</f>
        <v/>
      </c>
      <c r="BBP9" s="4" t="str">
        <f>IFERROR(IF(N(data_NoOutliers!APA9),data_NoOutliers!APA9,MID(data_NoOutliers!APA9,2,99)/2),"")</f>
        <v/>
      </c>
      <c r="BBQ9" s="4" t="str">
        <f>IFERROR(IF(N(data_NoOutliers!APB9),data_NoOutliers!APB9,MID(data_NoOutliers!APB9,2,99)/2),"")</f>
        <v/>
      </c>
      <c r="BBR9" s="4" t="str">
        <f>IFERROR(IF(N(data_NoOutliers!APC9),data_NoOutliers!APC9,MID(data_NoOutliers!APC9,2,99)/2),"")</f>
        <v/>
      </c>
      <c r="BBS9" s="4" t="str">
        <f>IFERROR(IF(N(data_NoOutliers!APD9),data_NoOutliers!APD9,MID(data_NoOutliers!APD9,2,99)/2),"")</f>
        <v/>
      </c>
      <c r="BBT9" s="4" t="str">
        <f>IFERROR(IF(N(data_NoOutliers!APE9),data_NoOutliers!APE9,MID(data_NoOutliers!APE9,2,99)/2),"")</f>
        <v/>
      </c>
      <c r="BBU9" s="4" t="str">
        <f>IFERROR(IF(N(data_NoOutliers!APF9),data_NoOutliers!APF9,MID(data_NoOutliers!APF9,2,99)/2),"")</f>
        <v/>
      </c>
      <c r="BBV9" s="4" t="str">
        <f>IFERROR(IF(N(data_NoOutliers!APG9),data_NoOutliers!APG9,MID(data_NoOutliers!APG9,2,99)/2),"")</f>
        <v/>
      </c>
      <c r="BBW9" s="4" t="str">
        <f>IFERROR(IF(N(data_NoOutliers!APH9),data_NoOutliers!APH9,MID(data_NoOutliers!APH9,2,99)/2),"")</f>
        <v/>
      </c>
      <c r="BBX9" s="4" t="str">
        <f>IFERROR(IF(N(data_NoOutliers!API9),data_NoOutliers!API9,MID(data_NoOutliers!API9,2,99)/2),"")</f>
        <v/>
      </c>
      <c r="BBY9" s="4" t="str">
        <f>IFERROR(IF(N(data_NoOutliers!APJ9),data_NoOutliers!APJ9,MID(data_NoOutliers!APJ9,2,99)/2),"")</f>
        <v/>
      </c>
      <c r="BBZ9" s="4" t="str">
        <f>IFERROR(IF(N(data_NoOutliers!APK9),data_NoOutliers!APK9,MID(data_NoOutliers!APK9,2,99)/2),"")</f>
        <v/>
      </c>
      <c r="BCA9" s="4" t="str">
        <f>IFERROR(IF(N(data_NoOutliers!APL9),data_NoOutliers!APL9,MID(data_NoOutliers!APL9,2,99)/2),"")</f>
        <v/>
      </c>
      <c r="BCB9" s="4" t="str">
        <f>IFERROR(IF(N(data_NoOutliers!APM9),data_NoOutliers!APM9,MID(data_NoOutliers!APM9,2,99)/2),"")</f>
        <v/>
      </c>
      <c r="BCC9" s="4" t="str">
        <f>IFERROR(IF(N(data_NoOutliers!APN9),data_NoOutliers!APN9,MID(data_NoOutliers!APN9,2,99)/2),"")</f>
        <v/>
      </c>
      <c r="BCD9" s="4" t="str">
        <f>IFERROR(IF(N(data_NoOutliers!APO9),data_NoOutliers!APO9,MID(data_NoOutliers!APO9,2,99)/2),"")</f>
        <v/>
      </c>
      <c r="BCE9" s="4" t="str">
        <f>IFERROR(IF(N(data_NoOutliers!APP9),data_NoOutliers!APP9,MID(data_NoOutliers!APP9,2,99)/2),"")</f>
        <v/>
      </c>
      <c r="BCF9" s="4" t="str">
        <f>IFERROR(IF(N(data_NoOutliers!APQ9),data_NoOutliers!APQ9,MID(data_NoOutliers!APQ9,2,99)/2),"")</f>
        <v/>
      </c>
      <c r="BCG9" s="4" t="str">
        <f>IFERROR(IF(N(data_NoOutliers!APR9),data_NoOutliers!APR9,MID(data_NoOutliers!APR9,2,99)/2),"")</f>
        <v/>
      </c>
      <c r="BCH9" s="4" t="str">
        <f>IFERROR(IF(N(data_NoOutliers!APS9),data_NoOutliers!APS9,MID(data_NoOutliers!APS9,2,99)/2),"")</f>
        <v/>
      </c>
      <c r="BCI9" s="4" t="str">
        <f>IFERROR(IF(N(data_NoOutliers!APT9),data_NoOutliers!APT9,MID(data_NoOutliers!APT9,2,99)/2),"")</f>
        <v/>
      </c>
      <c r="BCJ9" s="4" t="str">
        <f>IFERROR(IF(N(data_NoOutliers!APU9),data_NoOutliers!APU9,MID(data_NoOutliers!APU9,2,99)/2),"")</f>
        <v/>
      </c>
      <c r="BCK9" s="4" t="str">
        <f>IFERROR(IF(N(data_NoOutliers!APV9),data_NoOutliers!APV9,MID(data_NoOutliers!APV9,2,99)/2),"")</f>
        <v/>
      </c>
      <c r="BCL9" s="4" t="str">
        <f>IFERROR(IF(N(data_NoOutliers!APW9),data_NoOutliers!APW9,MID(data_NoOutliers!APW9,2,99)/2),"")</f>
        <v/>
      </c>
      <c r="BCM9" s="4" t="str">
        <f>IFERROR(IF(N(data_NoOutliers!APX9),data_NoOutliers!APX9,MID(data_NoOutliers!APX9,2,99)/2),"")</f>
        <v/>
      </c>
      <c r="BCN9" s="4" t="str">
        <f>IFERROR(IF(N(data_NoOutliers!APY9),data_NoOutliers!APY9,MID(data_NoOutliers!APY9,2,99)/2),"")</f>
        <v/>
      </c>
      <c r="BCO9" s="4" t="str">
        <f>IFERROR(IF(N(data_NoOutliers!APZ9),data_NoOutliers!APZ9,MID(data_NoOutliers!APZ9,2,99)/2),"")</f>
        <v/>
      </c>
      <c r="BCP9" s="4" t="str">
        <f>IFERROR(IF(N(data_NoOutliers!AQA9),data_NoOutliers!AQA9,MID(data_NoOutliers!AQA9,2,99)/2),"")</f>
        <v/>
      </c>
      <c r="BCQ9" s="4" t="str">
        <f>IFERROR(IF(N(data_NoOutliers!AQB9),data_NoOutliers!AQB9,MID(data_NoOutliers!AQB9,2,99)/2),"")</f>
        <v/>
      </c>
      <c r="BCR9" s="4" t="str">
        <f>IFERROR(IF(N(data_NoOutliers!AQC9),data_NoOutliers!AQC9,MID(data_NoOutliers!AQC9,2,99)/2),"")</f>
        <v/>
      </c>
      <c r="BCS9" s="4" t="str">
        <f>IFERROR(IF(N(data_NoOutliers!AQD9),data_NoOutliers!AQD9,MID(data_NoOutliers!AQD9,2,99)/2),"")</f>
        <v/>
      </c>
      <c r="BCT9" s="4" t="str">
        <f>IFERROR(IF(N(data_NoOutliers!AQE9),data_NoOutliers!AQE9,MID(data_NoOutliers!AQE9,2,99)/2),"")</f>
        <v/>
      </c>
      <c r="BCU9" s="4" t="str">
        <f>IFERROR(IF(N(data_NoOutliers!AQF9),data_NoOutliers!AQF9,MID(data_NoOutliers!AQF9,2,99)/2),"")</f>
        <v/>
      </c>
      <c r="BCV9" s="4" t="str">
        <f>IFERROR(IF(N(data_NoOutliers!AQG9),data_NoOutliers!AQG9,MID(data_NoOutliers!AQG9,2,99)/2),"")</f>
        <v/>
      </c>
      <c r="BCW9" s="4" t="str">
        <f>IFERROR(IF(N(data_NoOutliers!AQH9),data_NoOutliers!AQH9,MID(data_NoOutliers!AQH9,2,99)/2),"")</f>
        <v/>
      </c>
      <c r="BCX9" s="4" t="str">
        <f>IFERROR(IF(N(data_NoOutliers!AQI9),data_NoOutliers!AQI9,MID(data_NoOutliers!AQI9,2,99)/2),"")</f>
        <v/>
      </c>
      <c r="BCY9" s="4" t="str">
        <f>IFERROR(IF(N(data_NoOutliers!AQJ9),data_NoOutliers!AQJ9,MID(data_NoOutliers!AQJ9,2,99)/2),"")</f>
        <v/>
      </c>
      <c r="BCZ9" s="4" t="str">
        <f>IFERROR(IF(N(data_NoOutliers!AQK9),data_NoOutliers!AQK9,MID(data_NoOutliers!AQK9,2,99)/2),"")</f>
        <v/>
      </c>
      <c r="BDA9" s="4" t="str">
        <f>IFERROR(IF(N(data_NoOutliers!AQL9),data_NoOutliers!AQL9,MID(data_NoOutliers!AQL9,2,99)/2),"")</f>
        <v/>
      </c>
      <c r="BDB9" s="4" t="str">
        <f>IFERROR(IF(N(data_NoOutliers!AQM9),data_NoOutliers!AQM9,MID(data_NoOutliers!AQM9,2,99)/2),"")</f>
        <v/>
      </c>
      <c r="BDC9" s="4" t="str">
        <f>IFERROR(IF(N(data_NoOutliers!AQN9),data_NoOutliers!AQN9,MID(data_NoOutliers!AQN9,2,99)/2),"")</f>
        <v/>
      </c>
      <c r="BDD9" s="4" t="str">
        <f>IFERROR(IF(N(data_NoOutliers!AQO9),data_NoOutliers!AQO9,MID(data_NoOutliers!AQO9,2,99)/2),"")</f>
        <v/>
      </c>
      <c r="BDE9" s="4" t="str">
        <f>IFERROR(IF(N(data_NoOutliers!AQP9),data_NoOutliers!AQP9,MID(data_NoOutliers!AQP9,2,99)/2),"")</f>
        <v/>
      </c>
      <c r="BDF9" s="4" t="str">
        <f>IFERROR(IF(N(data_NoOutliers!AQQ9),data_NoOutliers!AQQ9,MID(data_NoOutliers!AQQ9,2,99)/2),"")</f>
        <v/>
      </c>
      <c r="BDG9" s="4" t="str">
        <f>IFERROR(IF(N(data_NoOutliers!AQR9),data_NoOutliers!AQR9,MID(data_NoOutliers!AQR9,2,99)/2),"")</f>
        <v/>
      </c>
      <c r="BDH9" s="4" t="str">
        <f>IFERROR(IF(N(data_NoOutliers!AQS9),data_NoOutliers!AQS9,MID(data_NoOutliers!AQS9,2,99)/2),"")</f>
        <v/>
      </c>
      <c r="BDI9" s="4" t="str">
        <f>IFERROR(IF(N(data_NoOutliers!AQT9),data_NoOutliers!AQT9,MID(data_NoOutliers!AQT9,2,99)/2),"")</f>
        <v/>
      </c>
      <c r="BDJ9" s="4" t="str">
        <f>IFERROR(IF(N(data_NoOutliers!AQU9),data_NoOutliers!AQU9,MID(data_NoOutliers!AQU9,2,99)/2),"")</f>
        <v/>
      </c>
      <c r="BDK9" s="4" t="str">
        <f>IFERROR(IF(N(data_NoOutliers!AQV9),data_NoOutliers!AQV9,MID(data_NoOutliers!AQV9,2,99)/2),"")</f>
        <v/>
      </c>
      <c r="BDL9" s="4" t="str">
        <f>IFERROR(IF(N(data_NoOutliers!AQW9),data_NoOutliers!AQW9,MID(data_NoOutliers!AQW9,2,99)/2),"")</f>
        <v/>
      </c>
      <c r="BDM9" s="4" t="str">
        <f>IFERROR(IF(N(data_NoOutliers!AQX9),data_NoOutliers!AQX9,MID(data_NoOutliers!AQX9,2,99)/2),"")</f>
        <v/>
      </c>
      <c r="BDN9" s="4" t="str">
        <f>IFERROR(IF(N(data_NoOutliers!AQY9),data_NoOutliers!AQY9,MID(data_NoOutliers!AQY9,2,99)/2),"")</f>
        <v/>
      </c>
      <c r="BDO9" s="4" t="str">
        <f>IFERROR(IF(N(data_NoOutliers!AQZ9),data_NoOutliers!AQZ9,MID(data_NoOutliers!AQZ9,2,99)/2),"")</f>
        <v/>
      </c>
      <c r="BDP9" s="4" t="str">
        <f>IFERROR(IF(N(data_NoOutliers!ARA9),data_NoOutliers!ARA9,MID(data_NoOutliers!ARA9,2,99)/2),"")</f>
        <v/>
      </c>
      <c r="BDQ9" s="4" t="str">
        <f>IFERROR(IF(N(data_NoOutliers!ARB9),data_NoOutliers!ARB9,MID(data_NoOutliers!ARB9,2,99)/2),"")</f>
        <v/>
      </c>
      <c r="BDR9" s="4" t="str">
        <f>IFERROR(IF(N(data_NoOutliers!ARC9),data_NoOutliers!ARC9,MID(data_NoOutliers!ARC9,2,99)/2),"")</f>
        <v/>
      </c>
      <c r="BDS9" s="4" t="str">
        <f>IFERROR(IF(N(data_NoOutliers!ARD9),data_NoOutliers!ARD9,MID(data_NoOutliers!ARD9,2,99)/2),"")</f>
        <v/>
      </c>
      <c r="BDT9" s="4" t="str">
        <f>IFERROR(IF(N(data_NoOutliers!ARE9),data_NoOutliers!ARE9,MID(data_NoOutliers!ARE9,2,99)/2),"")</f>
        <v/>
      </c>
      <c r="BDU9" s="4" t="str">
        <f>IFERROR(IF(N(data_NoOutliers!ARF9),data_NoOutliers!ARF9,MID(data_NoOutliers!ARF9,2,99)/2),"")</f>
        <v/>
      </c>
      <c r="BDV9" s="4" t="str">
        <f>IFERROR(IF(N(data_NoOutliers!ARG9),data_NoOutliers!ARG9,MID(data_NoOutliers!ARG9,2,99)/2),"")</f>
        <v/>
      </c>
      <c r="BDW9" s="4" t="str">
        <f>IFERROR(IF(N(data_NoOutliers!ARH9),data_NoOutliers!ARH9,MID(data_NoOutliers!ARH9,2,99)/2),"")</f>
        <v/>
      </c>
      <c r="BDX9" s="4" t="str">
        <f>IFERROR(IF(N(data_NoOutliers!ARI9),data_NoOutliers!ARI9,MID(data_NoOutliers!ARI9,2,99)/2),"")</f>
        <v/>
      </c>
      <c r="BDY9" s="4" t="str">
        <f>IFERROR(IF(N(data_NoOutliers!ARJ9),data_NoOutliers!ARJ9,MID(data_NoOutliers!ARJ9,2,99)/2),"")</f>
        <v/>
      </c>
      <c r="BDZ9" s="4" t="str">
        <f>IFERROR(IF(N(data_NoOutliers!ARK9),data_NoOutliers!ARK9,MID(data_NoOutliers!ARK9,2,99)/2),"")</f>
        <v/>
      </c>
      <c r="BEA9" s="4" t="str">
        <f>IFERROR(IF(N(data_NoOutliers!ARL9),data_NoOutliers!ARL9,MID(data_NoOutliers!ARL9,2,99)/2),"")</f>
        <v/>
      </c>
      <c r="BEB9" s="4" t="str">
        <f>IFERROR(IF(N(data_NoOutliers!ARM9),data_NoOutliers!ARM9,MID(data_NoOutliers!ARM9,2,99)/2),"")</f>
        <v/>
      </c>
      <c r="BEC9" s="4" t="str">
        <f>IFERROR(IF(N(data_NoOutliers!ARN9),data_NoOutliers!ARN9,MID(data_NoOutliers!ARN9,2,99)/2),"")</f>
        <v/>
      </c>
      <c r="BED9" s="4" t="str">
        <f>IFERROR(IF(N(data_NoOutliers!ARO9),data_NoOutliers!ARO9,MID(data_NoOutliers!ARO9,2,99)/2),"")</f>
        <v/>
      </c>
      <c r="BEE9" s="4" t="str">
        <f>IFERROR(IF(N(data_NoOutliers!ARP9),data_NoOutliers!ARP9,MID(data_NoOutliers!ARP9,2,99)/2),"")</f>
        <v/>
      </c>
      <c r="BEF9" s="4" t="str">
        <f>IFERROR(IF(N(data_NoOutliers!ARQ9),data_NoOutliers!ARQ9,MID(data_NoOutliers!ARQ9,2,99)/2),"")</f>
        <v/>
      </c>
      <c r="BEG9" s="4" t="str">
        <f>IFERROR(IF(N(data_NoOutliers!ARR9),data_NoOutliers!ARR9,MID(data_NoOutliers!ARR9,2,99)/2),"")</f>
        <v/>
      </c>
      <c r="BEH9" s="4" t="str">
        <f>IFERROR(IF(N(data_NoOutliers!ARS9),data_NoOutliers!ARS9,MID(data_NoOutliers!ARS9,2,99)/2),"")</f>
        <v/>
      </c>
      <c r="BEI9" s="4" t="str">
        <f>IFERROR(IF(N(data_NoOutliers!ART9),data_NoOutliers!ART9,MID(data_NoOutliers!ART9,2,99)/2),"")</f>
        <v/>
      </c>
      <c r="BEJ9" s="4" t="str">
        <f>IFERROR(IF(N(data_NoOutliers!ARU9),data_NoOutliers!ARU9,MID(data_NoOutliers!ARU9,2,99)/2),"")</f>
        <v/>
      </c>
      <c r="BEK9" s="4" t="str">
        <f>IFERROR(IF(N(data_NoOutliers!ARV9),data_NoOutliers!ARV9,MID(data_NoOutliers!ARV9,2,99)/2),"")</f>
        <v/>
      </c>
      <c r="BEL9" s="4" t="str">
        <f>IFERROR(IF(N(data_NoOutliers!ARW9),data_NoOutliers!ARW9,MID(data_NoOutliers!ARW9,2,99)/2),"")</f>
        <v/>
      </c>
      <c r="BEM9" s="4" t="str">
        <f>IFERROR(IF(N(data_NoOutliers!ARX9),data_NoOutliers!ARX9,MID(data_NoOutliers!ARX9,2,99)/2),"")</f>
        <v/>
      </c>
      <c r="BEN9" s="4" t="str">
        <f>IFERROR(IF(N(data_NoOutliers!ARY9),data_NoOutliers!ARY9,MID(data_NoOutliers!ARY9,2,99)/2),"")</f>
        <v/>
      </c>
      <c r="BEO9" s="4" t="str">
        <f>IFERROR(IF(N(data_NoOutliers!ARZ9),data_NoOutliers!ARZ9,MID(data_NoOutliers!ARZ9,2,99)/2),"")</f>
        <v/>
      </c>
      <c r="BEP9" s="4" t="str">
        <f>IFERROR(IF(N(data_NoOutliers!ASA9),data_NoOutliers!ASA9,MID(data_NoOutliers!ASA9,2,99)/2),"")</f>
        <v/>
      </c>
      <c r="BEQ9" s="4" t="str">
        <f>IFERROR(IF(N(data_NoOutliers!ASB9),data_NoOutliers!ASB9,MID(data_NoOutliers!ASB9,2,99)/2),"")</f>
        <v/>
      </c>
      <c r="BER9" s="4" t="str">
        <f>IFERROR(IF(N(data_NoOutliers!ASC9),data_NoOutliers!ASC9,MID(data_NoOutliers!ASC9,2,99)/2),"")</f>
        <v/>
      </c>
      <c r="BES9" s="4" t="str">
        <f>IFERROR(IF(N(data_NoOutliers!ASD9),data_NoOutliers!ASD9,MID(data_NoOutliers!ASD9,2,99)/2),"")</f>
        <v/>
      </c>
      <c r="BET9" s="4" t="str">
        <f>IFERROR(IF(N(data_NoOutliers!ASE9),data_NoOutliers!ASE9,MID(data_NoOutliers!ASE9,2,99)/2),"")</f>
        <v/>
      </c>
      <c r="BEU9" s="4" t="str">
        <f>IFERROR(IF(N(data_NoOutliers!ASF9),data_NoOutliers!ASF9,MID(data_NoOutliers!ASF9,2,99)/2),"")</f>
        <v/>
      </c>
      <c r="BEV9" s="4" t="str">
        <f>IFERROR(IF(N(data_NoOutliers!ASG9),data_NoOutliers!ASG9,MID(data_NoOutliers!ASG9,2,99)/2),"")</f>
        <v/>
      </c>
      <c r="BEW9" s="4" t="str">
        <f>IFERROR(IF(N(data_NoOutliers!ASH9),data_NoOutliers!ASH9,MID(data_NoOutliers!ASH9,2,99)/2),"")</f>
        <v/>
      </c>
      <c r="BEX9" s="4" t="str">
        <f>IFERROR(IF(N(data_NoOutliers!ASI9),data_NoOutliers!ASI9,MID(data_NoOutliers!ASI9,2,99)/2),"")</f>
        <v/>
      </c>
      <c r="BEY9" s="4" t="str">
        <f>IFERROR(IF(N(data_NoOutliers!ASJ9),data_NoOutliers!ASJ9,MID(data_NoOutliers!ASJ9,2,99)/2),"")</f>
        <v/>
      </c>
      <c r="BEZ9" s="4" t="str">
        <f>IFERROR(IF(N(data_NoOutliers!ASK9),data_NoOutliers!ASK9,MID(data_NoOutliers!ASK9,2,99)/2),"")</f>
        <v/>
      </c>
      <c r="BFA9" s="4" t="str">
        <f>IFERROR(IF(N(data_NoOutliers!ASL9),data_NoOutliers!ASL9,MID(data_NoOutliers!ASL9,2,99)/2),"")</f>
        <v/>
      </c>
      <c r="BFB9" s="4" t="str">
        <f>IFERROR(IF(N(data_NoOutliers!ASM9),data_NoOutliers!ASM9,MID(data_NoOutliers!ASM9,2,99)/2),"")</f>
        <v/>
      </c>
      <c r="BFC9" s="4" t="str">
        <f>IFERROR(IF(N(data_NoOutliers!ASN9),data_NoOutliers!ASN9,MID(data_NoOutliers!ASN9,2,99)/2),"")</f>
        <v/>
      </c>
      <c r="BFD9" s="4" t="str">
        <f>IFERROR(IF(N(data_NoOutliers!ASO9),data_NoOutliers!ASO9,MID(data_NoOutliers!ASO9,2,99)/2),"")</f>
        <v/>
      </c>
      <c r="BFE9" s="4" t="str">
        <f>IFERROR(IF(N(data_NoOutliers!ASP9),data_NoOutliers!ASP9,MID(data_NoOutliers!ASP9,2,99)/2),"")</f>
        <v/>
      </c>
      <c r="BFF9" s="4" t="str">
        <f>IFERROR(IF(N(data_NoOutliers!ASQ9),data_NoOutliers!ASQ9,MID(data_NoOutliers!ASQ9,2,99)/2),"")</f>
        <v/>
      </c>
      <c r="BFG9" s="4" t="str">
        <f>IFERROR(IF(N(data_NoOutliers!ASR9),data_NoOutliers!ASR9,MID(data_NoOutliers!ASR9,2,99)/2),"")</f>
        <v/>
      </c>
      <c r="BFH9" s="4" t="str">
        <f>IFERROR(IF(N(data_NoOutliers!ASS9),data_NoOutliers!ASS9,MID(data_NoOutliers!ASS9,2,99)/2),"")</f>
        <v/>
      </c>
      <c r="BFI9" s="4" t="str">
        <f>IFERROR(IF(N(data_NoOutliers!AST9),data_NoOutliers!AST9,MID(data_NoOutliers!AST9,2,99)/2),"")</f>
        <v/>
      </c>
      <c r="BFJ9" s="4" t="str">
        <f>IFERROR(IF(N(data_NoOutliers!ASU9),data_NoOutliers!ASU9,MID(data_NoOutliers!ASU9,2,99)/2),"")</f>
        <v/>
      </c>
      <c r="BFK9" s="4" t="str">
        <f>IFERROR(IF(N(data_NoOutliers!ASV9),data_NoOutliers!ASV9,MID(data_NoOutliers!ASV9,2,99)/2),"")</f>
        <v/>
      </c>
      <c r="BFL9" s="4" t="str">
        <f>IFERROR(IF(N(data_NoOutliers!ASW9),data_NoOutliers!ASW9,MID(data_NoOutliers!ASW9,2,99)/2),"")</f>
        <v/>
      </c>
      <c r="BFM9" s="4" t="str">
        <f>IFERROR(IF(N(data_NoOutliers!ASX9),data_NoOutliers!ASX9,MID(data_NoOutliers!ASX9,2,99)/2),"")</f>
        <v/>
      </c>
      <c r="BFN9" s="4" t="str">
        <f>IFERROR(IF(N(data_NoOutliers!ASY9),data_NoOutliers!ASY9,MID(data_NoOutliers!ASY9,2,99)/2),"")</f>
        <v/>
      </c>
      <c r="BFO9" s="4" t="str">
        <f>IFERROR(IF(N(data_NoOutliers!ASZ9),data_NoOutliers!ASZ9,MID(data_NoOutliers!ASZ9,2,99)/2),"")</f>
        <v/>
      </c>
      <c r="BFP9" s="4" t="str">
        <f>IFERROR(IF(N(data_NoOutliers!ATA9),data_NoOutliers!ATA9,MID(data_NoOutliers!ATA9,2,99)/2),"")</f>
        <v/>
      </c>
      <c r="BFQ9" s="4" t="str">
        <f>IFERROR(IF(N(data_NoOutliers!ATB9),data_NoOutliers!ATB9,MID(data_NoOutliers!ATB9,2,99)/2),"")</f>
        <v/>
      </c>
      <c r="BFR9" s="4" t="str">
        <f>IFERROR(IF(N(data_NoOutliers!ATC9),data_NoOutliers!ATC9,MID(data_NoOutliers!ATC9,2,99)/2),"")</f>
        <v/>
      </c>
      <c r="BFS9" s="4" t="str">
        <f>IFERROR(IF(N(data_NoOutliers!ATD9),data_NoOutliers!ATD9,MID(data_NoOutliers!ATD9,2,99)/2),"")</f>
        <v/>
      </c>
      <c r="BFT9" s="4" t="str">
        <f>IFERROR(IF(N(data_NoOutliers!ATE9),data_NoOutliers!ATE9,MID(data_NoOutliers!ATE9,2,99)/2),"")</f>
        <v/>
      </c>
      <c r="BFU9" s="4" t="str">
        <f>IFERROR(IF(N(data_NoOutliers!ATF9),data_NoOutliers!ATF9,MID(data_NoOutliers!ATF9,2,99)/2),"")</f>
        <v/>
      </c>
      <c r="BFV9" s="4" t="str">
        <f>IFERROR(IF(N(data_NoOutliers!ATG9),data_NoOutliers!ATG9,MID(data_NoOutliers!ATG9,2,99)/2),"")</f>
        <v/>
      </c>
      <c r="BFW9" s="4" t="str">
        <f>IFERROR(IF(N(data_NoOutliers!ATH9),data_NoOutliers!ATH9,MID(data_NoOutliers!ATH9,2,99)/2),"")</f>
        <v/>
      </c>
      <c r="BFX9" s="4" t="str">
        <f>IFERROR(IF(N(data_NoOutliers!ATI9),data_NoOutliers!ATI9,MID(data_NoOutliers!ATI9,2,99)/2),"")</f>
        <v/>
      </c>
      <c r="BFY9" s="4" t="str">
        <f>IFERROR(IF(N(data_NoOutliers!ATJ9),data_NoOutliers!ATJ9,MID(data_NoOutliers!ATJ9,2,99)/2),"")</f>
        <v/>
      </c>
      <c r="BFZ9" s="4" t="str">
        <f>IFERROR(IF(N(data_NoOutliers!ATK9),data_NoOutliers!ATK9,MID(data_NoOutliers!ATK9,2,99)/2),"")</f>
        <v/>
      </c>
      <c r="BGA9" s="4" t="str">
        <f>IFERROR(IF(N(data_NoOutliers!ATL9),data_NoOutliers!ATL9,MID(data_NoOutliers!ATL9,2,99)/2),"")</f>
        <v/>
      </c>
      <c r="BGB9" s="4" t="str">
        <f>IFERROR(IF(N(data_NoOutliers!ATM9),data_NoOutliers!ATM9,MID(data_NoOutliers!ATM9,2,99)/2),"")</f>
        <v/>
      </c>
      <c r="BGC9" s="4" t="str">
        <f>IFERROR(IF(N(data_NoOutliers!ATN9),data_NoOutliers!ATN9,MID(data_NoOutliers!ATN9,2,99)/2),"")</f>
        <v/>
      </c>
      <c r="BGD9" s="4" t="str">
        <f>IFERROR(IF(N(data_NoOutliers!ATO9),data_NoOutliers!ATO9,MID(data_NoOutliers!ATO9,2,99)/2),"")</f>
        <v/>
      </c>
      <c r="BGE9" s="4" t="str">
        <f>IFERROR(IF(N(data_NoOutliers!ATP9),data_NoOutliers!ATP9,MID(data_NoOutliers!ATP9,2,99)/2),"")</f>
        <v/>
      </c>
      <c r="BGF9" s="4" t="str">
        <f>IFERROR(IF(N(data_NoOutliers!ATQ9),data_NoOutliers!ATQ9,MID(data_NoOutliers!ATQ9,2,99)/2),"")</f>
        <v/>
      </c>
      <c r="BGG9" s="4" t="str">
        <f>IFERROR(IF(N(data_NoOutliers!ATR9),data_NoOutliers!ATR9,MID(data_NoOutliers!ATR9,2,99)/2),"")</f>
        <v/>
      </c>
      <c r="BGH9" s="4" t="str">
        <f>IFERROR(IF(N(data_NoOutliers!ATS9),data_NoOutliers!ATS9,MID(data_NoOutliers!ATS9,2,99)/2),"")</f>
        <v/>
      </c>
      <c r="BGI9" s="4" t="str">
        <f>IFERROR(IF(N(data_NoOutliers!ATT9),data_NoOutliers!ATT9,MID(data_NoOutliers!ATT9,2,99)/2),"")</f>
        <v/>
      </c>
      <c r="BGJ9" s="4" t="str">
        <f>IFERROR(IF(N(data_NoOutliers!ATU9),data_NoOutliers!ATU9,MID(data_NoOutliers!ATU9,2,99)/2),"")</f>
        <v/>
      </c>
      <c r="BGK9" s="4" t="str">
        <f>IFERROR(IF(N(data_NoOutliers!ATV9),data_NoOutliers!ATV9,MID(data_NoOutliers!ATV9,2,99)/2),"")</f>
        <v/>
      </c>
      <c r="BGL9" s="4" t="str">
        <f>IFERROR(IF(N(data_NoOutliers!ATW9),data_NoOutliers!ATW9,MID(data_NoOutliers!ATW9,2,99)/2),"")</f>
        <v/>
      </c>
      <c r="BGM9" s="4" t="str">
        <f>IFERROR(IF(N(data_NoOutliers!ATX9),data_NoOutliers!ATX9,MID(data_NoOutliers!ATX9,2,99)/2),"")</f>
        <v/>
      </c>
      <c r="BGN9" s="4" t="str">
        <f>IFERROR(IF(N(data_NoOutliers!ATY9),data_NoOutliers!ATY9,MID(data_NoOutliers!ATY9,2,99)/2),"")</f>
        <v/>
      </c>
      <c r="BGO9" s="4" t="str">
        <f>IFERROR(IF(N(data_NoOutliers!ATZ9),data_NoOutliers!ATZ9,MID(data_NoOutliers!ATZ9,2,99)/2),"")</f>
        <v/>
      </c>
      <c r="BGP9" s="4" t="str">
        <f>IFERROR(IF(N(data_NoOutliers!AUA9),data_NoOutliers!AUA9,MID(data_NoOutliers!AUA9,2,99)/2),"")</f>
        <v/>
      </c>
      <c r="BGQ9" s="4" t="str">
        <f>IFERROR(IF(N(data_NoOutliers!AUB9),data_NoOutliers!AUB9,MID(data_NoOutliers!AUB9,2,99)/2),"")</f>
        <v/>
      </c>
      <c r="BGR9" s="4" t="str">
        <f>IFERROR(IF(N(data_NoOutliers!AUC9),data_NoOutliers!AUC9,MID(data_NoOutliers!AUC9,2,99)/2),"")</f>
        <v/>
      </c>
      <c r="BGS9" s="4" t="str">
        <f>IFERROR(IF(N(data_NoOutliers!AUD9),data_NoOutliers!AUD9,MID(data_NoOutliers!AUD9,2,99)/2),"")</f>
        <v/>
      </c>
      <c r="BGT9" s="4" t="str">
        <f>IFERROR(IF(N(data_NoOutliers!AUE9),data_NoOutliers!AUE9,MID(data_NoOutliers!AUE9,2,99)/2),"")</f>
        <v/>
      </c>
      <c r="BGU9" s="4" t="str">
        <f>IFERROR(IF(N(data_NoOutliers!AUF9),data_NoOutliers!AUF9,MID(data_NoOutliers!AUF9,2,99)/2),"")</f>
        <v/>
      </c>
      <c r="BGV9" s="4" t="str">
        <f>IFERROR(IF(N(data_NoOutliers!AUG9),data_NoOutliers!AUG9,MID(data_NoOutliers!AUG9,2,99)/2),"")</f>
        <v/>
      </c>
      <c r="BGW9" s="4" t="str">
        <f>IFERROR(IF(N(data_NoOutliers!AUH9),data_NoOutliers!AUH9,MID(data_NoOutliers!AUH9,2,99)/2),"")</f>
        <v/>
      </c>
      <c r="BGX9" s="4" t="str">
        <f>IFERROR(IF(N(data_NoOutliers!AUI9),data_NoOutliers!AUI9,MID(data_NoOutliers!AUI9,2,99)/2),"")</f>
        <v/>
      </c>
      <c r="BGY9" s="4" t="str">
        <f>IFERROR(IF(N(data_NoOutliers!AUJ9),data_NoOutliers!AUJ9,MID(data_NoOutliers!AUJ9,2,99)/2),"")</f>
        <v/>
      </c>
      <c r="BGZ9" s="4" t="str">
        <f>IFERROR(IF(N(data_NoOutliers!AUK9),data_NoOutliers!AUK9,MID(data_NoOutliers!AUK9,2,99)/2),"")</f>
        <v/>
      </c>
      <c r="BHA9" s="4" t="str">
        <f>IFERROR(IF(N(data_NoOutliers!AUL9),data_NoOutliers!AUL9,MID(data_NoOutliers!AUL9,2,99)/2),"")</f>
        <v/>
      </c>
      <c r="BHB9" s="4" t="str">
        <f>IFERROR(IF(N(data_NoOutliers!AUM9),data_NoOutliers!AUM9,MID(data_NoOutliers!AUM9,2,99)/2),"")</f>
        <v/>
      </c>
      <c r="BHC9" s="4" t="str">
        <f>IFERROR(IF(N(data_NoOutliers!AUN9),data_NoOutliers!AUN9,MID(data_NoOutliers!AUN9,2,99)/2),"")</f>
        <v/>
      </c>
      <c r="BHD9" s="4" t="str">
        <f>IFERROR(IF(N(data_NoOutliers!AUO9),data_NoOutliers!AUO9,MID(data_NoOutliers!AUO9,2,99)/2),"")</f>
        <v/>
      </c>
      <c r="BHE9" s="4" t="str">
        <f>IFERROR(IF(N(data_NoOutliers!AUP9),data_NoOutliers!AUP9,MID(data_NoOutliers!AUP9,2,99)/2),"")</f>
        <v/>
      </c>
      <c r="BHF9" s="4" t="str">
        <f>IFERROR(IF(N(data_NoOutliers!AUQ9),data_NoOutliers!AUQ9,MID(data_NoOutliers!AUQ9,2,99)/2),"")</f>
        <v/>
      </c>
      <c r="BHG9" s="4" t="str">
        <f>IFERROR(IF(N(data_NoOutliers!AUR9),data_NoOutliers!AUR9,MID(data_NoOutliers!AUR9,2,99)/2),"")</f>
        <v/>
      </c>
      <c r="BHH9" s="4" t="str">
        <f>IFERROR(IF(N(data_NoOutliers!AUS9),data_NoOutliers!AUS9,MID(data_NoOutliers!AUS9,2,99)/2),"")</f>
        <v/>
      </c>
      <c r="BHI9" s="4" t="str">
        <f>IFERROR(IF(N(data_NoOutliers!AUT9),data_NoOutliers!AUT9,MID(data_NoOutliers!AUT9,2,99)/2),"")</f>
        <v/>
      </c>
      <c r="BHJ9" s="4" t="str">
        <f>IFERROR(IF(N(data_NoOutliers!AUU9),data_NoOutliers!AUU9,MID(data_NoOutliers!AUU9,2,99)/2),"")</f>
        <v/>
      </c>
      <c r="BHK9" s="4" t="str">
        <f>IFERROR(IF(N(data_NoOutliers!AUV9),data_NoOutliers!AUV9,MID(data_NoOutliers!AUV9,2,99)/2),"")</f>
        <v/>
      </c>
      <c r="BHL9" s="4" t="str">
        <f>IFERROR(IF(N(data_NoOutliers!AUW9),data_NoOutliers!AUW9,MID(data_NoOutliers!AUW9,2,99)/2),"")</f>
        <v/>
      </c>
      <c r="BHM9" s="4" t="str">
        <f>IFERROR(IF(N(data_NoOutliers!AUX9),data_NoOutliers!AUX9,MID(data_NoOutliers!AUX9,2,99)/2),"")</f>
        <v/>
      </c>
      <c r="BHN9" s="4" t="str">
        <f>IFERROR(IF(N(data_NoOutliers!AUY9),data_NoOutliers!AUY9,MID(data_NoOutliers!AUY9,2,99)/2),"")</f>
        <v/>
      </c>
      <c r="BHO9" s="4" t="str">
        <f>IFERROR(IF(N(data_NoOutliers!AUZ9),data_NoOutliers!AUZ9,MID(data_NoOutliers!AUZ9,2,99)/2),"")</f>
        <v/>
      </c>
      <c r="BHP9" s="4" t="str">
        <f>IFERROR(IF(N(data_NoOutliers!AVA9),data_NoOutliers!AVA9,MID(data_NoOutliers!AVA9,2,99)/2),"")</f>
        <v/>
      </c>
      <c r="BHQ9" s="4" t="str">
        <f>IFERROR(IF(N(data_NoOutliers!AVB9),data_NoOutliers!AVB9,MID(data_NoOutliers!AVB9,2,99)/2),"")</f>
        <v/>
      </c>
      <c r="BHR9" s="4" t="str">
        <f>IFERROR(IF(N(data_NoOutliers!AVC9),data_NoOutliers!AVC9,MID(data_NoOutliers!AVC9,2,99)/2),"")</f>
        <v/>
      </c>
      <c r="BHS9" s="4" t="str">
        <f>IFERROR(IF(N(data_NoOutliers!AVD9),data_NoOutliers!AVD9,MID(data_NoOutliers!AVD9,2,99)/2),"")</f>
        <v/>
      </c>
      <c r="BHT9" s="4" t="str">
        <f>IFERROR(IF(N(data_NoOutliers!AVE9),data_NoOutliers!AVE9,MID(data_NoOutliers!AVE9,2,99)/2),"")</f>
        <v/>
      </c>
      <c r="BHU9" s="4" t="str">
        <f>IFERROR(IF(N(data_NoOutliers!AVF9),data_NoOutliers!AVF9,MID(data_NoOutliers!AVF9,2,99)/2),"")</f>
        <v/>
      </c>
      <c r="BHV9" s="4" t="str">
        <f>IFERROR(IF(N(data_NoOutliers!AVG9),data_NoOutliers!AVG9,MID(data_NoOutliers!AVG9,2,99)/2),"")</f>
        <v/>
      </c>
      <c r="BHW9" s="4" t="str">
        <f>IFERROR(IF(N(data_NoOutliers!AVH9),data_NoOutliers!AVH9,MID(data_NoOutliers!AVH9,2,99)/2),"")</f>
        <v/>
      </c>
      <c r="BHX9" s="4" t="str">
        <f>IFERROR(IF(N(data_NoOutliers!AVI9),data_NoOutliers!AVI9,MID(data_NoOutliers!AVI9,2,99)/2),"")</f>
        <v/>
      </c>
      <c r="BHY9" s="4" t="str">
        <f>IFERROR(IF(N(data_NoOutliers!AVJ9),data_NoOutliers!AVJ9,MID(data_NoOutliers!AVJ9,2,99)/2),"")</f>
        <v/>
      </c>
      <c r="BHZ9" s="4" t="str">
        <f>IFERROR(IF(N(data_NoOutliers!AVK9),data_NoOutliers!AVK9,MID(data_NoOutliers!AVK9,2,99)/2),"")</f>
        <v/>
      </c>
      <c r="BIA9" s="4" t="str">
        <f>IFERROR(IF(N(data_NoOutliers!AVL9),data_NoOutliers!AVL9,MID(data_NoOutliers!AVL9,2,99)/2),"")</f>
        <v/>
      </c>
      <c r="BIB9" s="4" t="str">
        <f>IFERROR(IF(N(data_NoOutliers!AVM9),data_NoOutliers!AVM9,MID(data_NoOutliers!AVM9,2,99)/2),"")</f>
        <v/>
      </c>
      <c r="BIC9" s="4" t="str">
        <f>IFERROR(IF(N(data_NoOutliers!AVN9),data_NoOutliers!AVN9,MID(data_NoOutliers!AVN9,2,99)/2),"")</f>
        <v/>
      </c>
      <c r="BID9" s="4" t="str">
        <f>IFERROR(IF(N(data_NoOutliers!AVO9),data_NoOutliers!AVO9,MID(data_NoOutliers!AVO9,2,99)/2),"")</f>
        <v/>
      </c>
      <c r="BIE9" s="4" t="str">
        <f>IFERROR(IF(N(data_NoOutliers!AVP9),data_NoOutliers!AVP9,MID(data_NoOutliers!AVP9,2,99)/2),"")</f>
        <v/>
      </c>
      <c r="BIF9" s="4" t="str">
        <f>IFERROR(IF(N(data_NoOutliers!AVQ9),data_NoOutliers!AVQ9,MID(data_NoOutliers!AVQ9,2,99)/2),"")</f>
        <v/>
      </c>
      <c r="BIG9" s="4" t="str">
        <f>IFERROR(IF(N(data_NoOutliers!AVR9),data_NoOutliers!AVR9,MID(data_NoOutliers!AVR9,2,99)/2),"")</f>
        <v/>
      </c>
      <c r="BIH9" s="4" t="str">
        <f>IFERROR(IF(N(data_NoOutliers!AVS9),data_NoOutliers!AVS9,MID(data_NoOutliers!AVS9,2,99)/2),"")</f>
        <v/>
      </c>
      <c r="BII9" s="4" t="str">
        <f>IFERROR(IF(N(data_NoOutliers!AVT9),data_NoOutliers!AVT9,MID(data_NoOutliers!AVT9,2,99)/2),"")</f>
        <v/>
      </c>
      <c r="BIJ9" s="4" t="str">
        <f>IFERROR(IF(N(data_NoOutliers!AVU9),data_NoOutliers!AVU9,MID(data_NoOutliers!AVU9,2,99)/2),"")</f>
        <v/>
      </c>
      <c r="BIK9" s="4" t="str">
        <f>IFERROR(IF(N(data_NoOutliers!AVV9),data_NoOutliers!AVV9,MID(data_NoOutliers!AVV9,2,99)/2),"")</f>
        <v/>
      </c>
      <c r="BIL9" s="4" t="str">
        <f>IFERROR(IF(N(data_NoOutliers!AVW9),data_NoOutliers!AVW9,MID(data_NoOutliers!AVW9,2,99)/2),"")</f>
        <v/>
      </c>
      <c r="BIM9" s="4" t="str">
        <f>IFERROR(IF(N(data_NoOutliers!AVX9),data_NoOutliers!AVX9,MID(data_NoOutliers!AVX9,2,99)/2),"")</f>
        <v/>
      </c>
      <c r="BIN9" s="4" t="str">
        <f>IFERROR(IF(N(data_NoOutliers!AVY9),data_NoOutliers!AVY9,MID(data_NoOutliers!AVY9,2,99)/2),"")</f>
        <v/>
      </c>
      <c r="BIO9" s="4" t="str">
        <f>IFERROR(IF(N(data_NoOutliers!AVZ9),data_NoOutliers!AVZ9,MID(data_NoOutliers!AVZ9,2,99)/2),"")</f>
        <v/>
      </c>
      <c r="BIP9" s="4" t="str">
        <f>IFERROR(IF(N(data_NoOutliers!AWA9),data_NoOutliers!AWA9,MID(data_NoOutliers!AWA9,2,99)/2),"")</f>
        <v/>
      </c>
      <c r="BIQ9" s="4" t="str">
        <f>IFERROR(IF(N(data_NoOutliers!AWB9),data_NoOutliers!AWB9,MID(data_NoOutliers!AWB9,2,99)/2),"")</f>
        <v/>
      </c>
      <c r="BIR9" s="4" t="str">
        <f>IFERROR(IF(N(data_NoOutliers!AWC9),data_NoOutliers!AWC9,MID(data_NoOutliers!AWC9,2,99)/2),"")</f>
        <v/>
      </c>
      <c r="BIS9" s="4" t="str">
        <f>IFERROR(IF(N(data_NoOutliers!AWD9),data_NoOutliers!AWD9,MID(data_NoOutliers!AWD9,2,99)/2),"")</f>
        <v/>
      </c>
      <c r="BIT9" s="4" t="str">
        <f>IFERROR(IF(N(data_NoOutliers!AWE9),data_NoOutliers!AWE9,MID(data_NoOutliers!AWE9,2,99)/2),"")</f>
        <v/>
      </c>
      <c r="BIU9" s="4" t="str">
        <f>IFERROR(IF(N(data_NoOutliers!AWF9),data_NoOutliers!AWF9,MID(data_NoOutliers!AWF9,2,99)/2),"")</f>
        <v/>
      </c>
      <c r="BIV9" s="4" t="str">
        <f>IFERROR(IF(N(data_NoOutliers!AWG9),data_NoOutliers!AWG9,MID(data_NoOutliers!AWG9,2,99)/2),"")</f>
        <v/>
      </c>
      <c r="BIW9" s="4" t="str">
        <f>IFERROR(IF(N(data_NoOutliers!AWH9),data_NoOutliers!AWH9,MID(data_NoOutliers!AWH9,2,99)/2),"")</f>
        <v/>
      </c>
      <c r="BIX9" s="4" t="str">
        <f>IFERROR(IF(N(data_NoOutliers!AWI9),data_NoOutliers!AWI9,MID(data_NoOutliers!AWI9,2,99)/2),"")</f>
        <v/>
      </c>
      <c r="BIY9" s="4" t="str">
        <f>IFERROR(IF(N(data_NoOutliers!AWJ9),data_NoOutliers!AWJ9,MID(data_NoOutliers!AWJ9,2,99)/2),"")</f>
        <v/>
      </c>
      <c r="BIZ9" s="4" t="str">
        <f>IFERROR(IF(N(data_NoOutliers!AWK9),data_NoOutliers!AWK9,MID(data_NoOutliers!AWK9,2,99)/2),"")</f>
        <v/>
      </c>
      <c r="BJA9" s="4" t="str">
        <f>IFERROR(IF(N(data_NoOutliers!AWL9),data_NoOutliers!AWL9,MID(data_NoOutliers!AWL9,2,99)/2),"")</f>
        <v/>
      </c>
      <c r="BJB9" s="4" t="str">
        <f>IFERROR(IF(N(data_NoOutliers!AWM9),data_NoOutliers!AWM9,MID(data_NoOutliers!AWM9,2,99)/2),"")</f>
        <v/>
      </c>
      <c r="BJC9" s="4" t="str">
        <f>IFERROR(IF(N(data_NoOutliers!AWN9),data_NoOutliers!AWN9,MID(data_NoOutliers!AWN9,2,99)/2),"")</f>
        <v/>
      </c>
      <c r="BJD9" s="4" t="str">
        <f>IFERROR(IF(N(data_NoOutliers!AWO9),data_NoOutliers!AWO9,MID(data_NoOutliers!AWO9,2,99)/2),"")</f>
        <v/>
      </c>
      <c r="BJE9" s="4" t="str">
        <f>IFERROR(IF(N(data_NoOutliers!AWP9),data_NoOutliers!AWP9,MID(data_NoOutliers!AWP9,2,99)/2),"")</f>
        <v/>
      </c>
      <c r="BJF9" s="4" t="str">
        <f>IFERROR(IF(N(data_NoOutliers!AWQ9),data_NoOutliers!AWQ9,MID(data_NoOutliers!AWQ9,2,99)/2),"")</f>
        <v/>
      </c>
      <c r="BJG9" s="4" t="str">
        <f>IFERROR(IF(N(data_NoOutliers!AWR9),data_NoOutliers!AWR9,MID(data_NoOutliers!AWR9,2,99)/2),"")</f>
        <v/>
      </c>
      <c r="BJH9" s="4" t="str">
        <f>IFERROR(IF(N(data_NoOutliers!AWS9),data_NoOutliers!AWS9,MID(data_NoOutliers!AWS9,2,99)/2),"")</f>
        <v/>
      </c>
      <c r="BJI9" s="4" t="str">
        <f>IFERROR(IF(N(data_NoOutliers!AWT9),data_NoOutliers!AWT9,MID(data_NoOutliers!AWT9,2,99)/2),"")</f>
        <v/>
      </c>
      <c r="BJJ9" s="4" t="str">
        <f>IFERROR(IF(N(data_NoOutliers!AWU9),data_NoOutliers!AWU9,MID(data_NoOutliers!AWU9,2,99)/2),"")</f>
        <v/>
      </c>
      <c r="BJK9" s="4" t="str">
        <f>IFERROR(IF(N(data_NoOutliers!AWV9),data_NoOutliers!AWV9,MID(data_NoOutliers!AWV9,2,99)/2),"")</f>
        <v/>
      </c>
      <c r="BJL9" s="4" t="str">
        <f>IFERROR(IF(N(data_NoOutliers!AWW9),data_NoOutliers!AWW9,MID(data_NoOutliers!AWW9,2,99)/2),"")</f>
        <v/>
      </c>
      <c r="BJM9" s="4" t="str">
        <f>IFERROR(IF(N(data_NoOutliers!AWX9),data_NoOutliers!AWX9,MID(data_NoOutliers!AWX9,2,99)/2),"")</f>
        <v/>
      </c>
      <c r="BJN9" s="4" t="str">
        <f>IFERROR(IF(N(data_NoOutliers!AWY9),data_NoOutliers!AWY9,MID(data_NoOutliers!AWY9,2,99)/2),"")</f>
        <v/>
      </c>
      <c r="BJO9" s="4" t="str">
        <f>IFERROR(IF(N(data_NoOutliers!AWZ9),data_NoOutliers!AWZ9,MID(data_NoOutliers!AWZ9,2,99)/2),"")</f>
        <v/>
      </c>
      <c r="BJP9" s="4" t="str">
        <f>IFERROR(IF(N(data_NoOutliers!AXA9),data_NoOutliers!AXA9,MID(data_NoOutliers!AXA9,2,99)/2),"")</f>
        <v/>
      </c>
      <c r="BJQ9" s="4" t="str">
        <f>IFERROR(IF(N(data_NoOutliers!AXB9),data_NoOutliers!AXB9,MID(data_NoOutliers!AXB9,2,99)/2),"")</f>
        <v/>
      </c>
      <c r="BJR9" s="4" t="str">
        <f>IFERROR(IF(N(data_NoOutliers!AXC9),data_NoOutliers!AXC9,MID(data_NoOutliers!AXC9,2,99)/2),"")</f>
        <v/>
      </c>
      <c r="BJS9" s="4" t="str">
        <f>IFERROR(IF(N(data_NoOutliers!AXD9),data_NoOutliers!AXD9,MID(data_NoOutliers!AXD9,2,99)/2),"")</f>
        <v/>
      </c>
      <c r="BJT9" s="4" t="str">
        <f>IFERROR(IF(N(data_NoOutliers!AXE9),data_NoOutliers!AXE9,MID(data_NoOutliers!AXE9,2,99)/2),"")</f>
        <v/>
      </c>
      <c r="BJU9" s="4" t="str">
        <f>IFERROR(IF(N(data_NoOutliers!AXF9),data_NoOutliers!AXF9,MID(data_NoOutliers!AXF9,2,99)/2),"")</f>
        <v/>
      </c>
      <c r="BJV9" s="4" t="str">
        <f>IFERROR(IF(N(data_NoOutliers!AXG9),data_NoOutliers!AXG9,MID(data_NoOutliers!AXG9,2,99)/2),"")</f>
        <v/>
      </c>
      <c r="BJW9" s="4" t="str">
        <f>IFERROR(IF(N(data_NoOutliers!AXH9),data_NoOutliers!AXH9,MID(data_NoOutliers!AXH9,2,99)/2),"")</f>
        <v/>
      </c>
      <c r="BJX9" s="4" t="str">
        <f>IFERROR(IF(N(data_NoOutliers!AXI9),data_NoOutliers!AXI9,MID(data_NoOutliers!AXI9,2,99)/2),"")</f>
        <v/>
      </c>
      <c r="BJY9" s="4" t="str">
        <f>IFERROR(IF(N(data_NoOutliers!AXJ9),data_NoOutliers!AXJ9,MID(data_NoOutliers!AXJ9,2,99)/2),"")</f>
        <v/>
      </c>
      <c r="BJZ9" s="4" t="str">
        <f>IFERROR(IF(N(data_NoOutliers!AXK9),data_NoOutliers!AXK9,MID(data_NoOutliers!AXK9,2,99)/2),"")</f>
        <v/>
      </c>
      <c r="BKA9" s="4" t="str">
        <f>IFERROR(IF(N(data_NoOutliers!AXL9),data_NoOutliers!AXL9,MID(data_NoOutliers!AXL9,2,99)/2),"")</f>
        <v/>
      </c>
      <c r="BKB9" s="4" t="str">
        <f>IFERROR(IF(N(data_NoOutliers!AXM9),data_NoOutliers!AXM9,MID(data_NoOutliers!AXM9,2,99)/2),"")</f>
        <v/>
      </c>
      <c r="BKC9" s="4" t="str">
        <f>IFERROR(IF(N(data_NoOutliers!AXN9),data_NoOutliers!AXN9,MID(data_NoOutliers!AXN9,2,99)/2),"")</f>
        <v/>
      </c>
      <c r="BKD9" s="4" t="str">
        <f>IFERROR(IF(N(data_NoOutliers!AXO9),data_NoOutliers!AXO9,MID(data_NoOutliers!AXO9,2,99)/2),"")</f>
        <v/>
      </c>
      <c r="BKE9" s="4" t="str">
        <f>IFERROR(IF(N(data_NoOutliers!AXP9),data_NoOutliers!AXP9,MID(data_NoOutliers!AXP9,2,99)/2),"")</f>
        <v/>
      </c>
      <c r="BKF9" s="4" t="str">
        <f>IFERROR(IF(N(data_NoOutliers!AXQ9),data_NoOutliers!AXQ9,MID(data_NoOutliers!AXQ9,2,99)/2),"")</f>
        <v/>
      </c>
      <c r="BKG9" s="4" t="str">
        <f>IFERROR(IF(N(data_NoOutliers!AXR9),data_NoOutliers!AXR9,MID(data_NoOutliers!AXR9,2,99)/2),"")</f>
        <v/>
      </c>
      <c r="BKH9" s="4" t="str">
        <f>IFERROR(IF(N(data_NoOutliers!AXS9),data_NoOutliers!AXS9,MID(data_NoOutliers!AXS9,2,99)/2),"")</f>
        <v/>
      </c>
      <c r="BKI9" s="4" t="str">
        <f>IFERROR(IF(N(data_NoOutliers!AXT9),data_NoOutliers!AXT9,MID(data_NoOutliers!AXT9,2,99)/2),"")</f>
        <v/>
      </c>
      <c r="BKJ9" s="4" t="str">
        <f>IFERROR(IF(N(data_NoOutliers!AXU9),data_NoOutliers!AXU9,MID(data_NoOutliers!AXU9,2,99)/2),"")</f>
        <v/>
      </c>
      <c r="BKK9" s="4" t="str">
        <f>IFERROR(IF(N(data_NoOutliers!AXV9),data_NoOutliers!AXV9,MID(data_NoOutliers!AXV9,2,99)/2),"")</f>
        <v/>
      </c>
      <c r="BKL9" s="4" t="str">
        <f>IFERROR(IF(N(data_NoOutliers!AXW9),data_NoOutliers!AXW9,MID(data_NoOutliers!AXW9,2,99)/2),"")</f>
        <v/>
      </c>
      <c r="BKM9" s="4" t="str">
        <f>IFERROR(IF(N(data_NoOutliers!AXX9),data_NoOutliers!AXX9,MID(data_NoOutliers!AXX9,2,99)/2),"")</f>
        <v/>
      </c>
      <c r="BKN9" s="4" t="str">
        <f>IFERROR(IF(N(data_NoOutliers!AXY9),data_NoOutliers!AXY9,MID(data_NoOutliers!AXY9,2,99)/2),"")</f>
        <v/>
      </c>
      <c r="BKO9" s="4" t="str">
        <f>IFERROR(IF(N(data_NoOutliers!AXZ9),data_NoOutliers!AXZ9,MID(data_NoOutliers!AXZ9,2,99)/2),"")</f>
        <v/>
      </c>
      <c r="BKP9" s="4" t="str">
        <f>IFERROR(IF(N(data_NoOutliers!AYA9),data_NoOutliers!AYA9,MID(data_NoOutliers!AYA9,2,99)/2),"")</f>
        <v/>
      </c>
      <c r="BKQ9" s="4" t="str">
        <f>IFERROR(IF(N(data_NoOutliers!AYB9),data_NoOutliers!AYB9,MID(data_NoOutliers!AYB9,2,99)/2),"")</f>
        <v/>
      </c>
      <c r="BKR9" s="4" t="str">
        <f>IFERROR(IF(N(data_NoOutliers!AYC9),data_NoOutliers!AYC9,MID(data_NoOutliers!AYC9,2,99)/2),"")</f>
        <v/>
      </c>
      <c r="BKS9" s="4" t="str">
        <f>IFERROR(IF(N(data_NoOutliers!AYD9),data_NoOutliers!AYD9,MID(data_NoOutliers!AYD9,2,99)/2),"")</f>
        <v/>
      </c>
      <c r="BKT9" s="4" t="str">
        <f>IFERROR(IF(N(data_NoOutliers!AYE9),data_NoOutliers!AYE9,MID(data_NoOutliers!AYE9,2,99)/2),"")</f>
        <v/>
      </c>
      <c r="BKU9" s="4" t="str">
        <f>IFERROR(IF(N(data_NoOutliers!AYF9),data_NoOutliers!AYF9,MID(data_NoOutliers!AYF9,2,99)/2),"")</f>
        <v/>
      </c>
      <c r="BKV9" s="4" t="str">
        <f>IFERROR(IF(N(data_NoOutliers!AYG9),data_NoOutliers!AYG9,MID(data_NoOutliers!AYG9,2,99)/2),"")</f>
        <v/>
      </c>
      <c r="BKW9" s="4" t="str">
        <f>IFERROR(IF(N(data_NoOutliers!AYH9),data_NoOutliers!AYH9,MID(data_NoOutliers!AYH9,2,99)/2),"")</f>
        <v/>
      </c>
      <c r="BKX9" s="4" t="str">
        <f>IFERROR(IF(N(data_NoOutliers!AYI9),data_NoOutliers!AYI9,MID(data_NoOutliers!AYI9,2,99)/2),"")</f>
        <v/>
      </c>
      <c r="BKY9" s="4" t="str">
        <f>IFERROR(IF(N(data_NoOutliers!AYJ9),data_NoOutliers!AYJ9,MID(data_NoOutliers!AYJ9,2,99)/2),"")</f>
        <v/>
      </c>
      <c r="BKZ9" s="4" t="str">
        <f>IFERROR(IF(N(data_NoOutliers!AYK9),data_NoOutliers!AYK9,MID(data_NoOutliers!AYK9,2,99)/2),"")</f>
        <v/>
      </c>
      <c r="BLA9" s="4" t="str">
        <f>IFERROR(IF(N(data_NoOutliers!AYL9),data_NoOutliers!AYL9,MID(data_NoOutliers!AYL9,2,99)/2),"")</f>
        <v/>
      </c>
      <c r="BLB9" s="4" t="str">
        <f>IFERROR(IF(N(data_NoOutliers!AYM9),data_NoOutliers!AYM9,MID(data_NoOutliers!AYM9,2,99)/2),"")</f>
        <v/>
      </c>
      <c r="BLC9" s="4" t="str">
        <f>IFERROR(IF(N(data_NoOutliers!AYN9),data_NoOutliers!AYN9,MID(data_NoOutliers!AYN9,2,99)/2),"")</f>
        <v/>
      </c>
      <c r="BLD9" s="4" t="str">
        <f>IFERROR(IF(N(data_NoOutliers!AYO9),data_NoOutliers!AYO9,MID(data_NoOutliers!AYO9,2,99)/2),"")</f>
        <v/>
      </c>
      <c r="BLE9" s="4" t="str">
        <f>IFERROR(IF(N(data_NoOutliers!AYP9),data_NoOutliers!AYP9,MID(data_NoOutliers!AYP9,2,99)/2),"")</f>
        <v/>
      </c>
      <c r="BLF9" s="4" t="str">
        <f>IFERROR(IF(N(data_NoOutliers!AYQ9),data_NoOutliers!AYQ9,MID(data_NoOutliers!AYQ9,2,99)/2),"")</f>
        <v/>
      </c>
      <c r="BLG9" s="4" t="str">
        <f>IFERROR(IF(N(data_NoOutliers!AYR9),data_NoOutliers!AYR9,MID(data_NoOutliers!AYR9,2,99)/2),"")</f>
        <v/>
      </c>
      <c r="BLH9" s="4" t="str">
        <f>IFERROR(IF(N(data_NoOutliers!AYS9),data_NoOutliers!AYS9,MID(data_NoOutliers!AYS9,2,99)/2),"")</f>
        <v/>
      </c>
      <c r="BLI9" s="4" t="str">
        <f>IFERROR(IF(N(data_NoOutliers!AYT9),data_NoOutliers!AYT9,MID(data_NoOutliers!AYT9,2,99)/2),"")</f>
        <v/>
      </c>
      <c r="BLJ9" s="4" t="str">
        <f>IFERROR(IF(N(data_NoOutliers!AYU9),data_NoOutliers!AYU9,MID(data_NoOutliers!AYU9,2,99)/2),"")</f>
        <v/>
      </c>
      <c r="BLK9" s="4" t="str">
        <f>IFERROR(IF(N(data_NoOutliers!AYV9),data_NoOutliers!AYV9,MID(data_NoOutliers!AYV9,2,99)/2),"")</f>
        <v/>
      </c>
      <c r="BLL9" s="4" t="str">
        <f>IFERROR(IF(N(data_NoOutliers!AYW9),data_NoOutliers!AYW9,MID(data_NoOutliers!AYW9,2,99)/2),"")</f>
        <v/>
      </c>
      <c r="BLM9" s="4" t="str">
        <f>IFERROR(IF(N(data_NoOutliers!AYX9),data_NoOutliers!AYX9,MID(data_NoOutliers!AYX9,2,99)/2),"")</f>
        <v/>
      </c>
      <c r="BLN9" s="4" t="str">
        <f>IFERROR(IF(N(data_NoOutliers!AYY9),data_NoOutliers!AYY9,MID(data_NoOutliers!AYY9,2,99)/2),"")</f>
        <v/>
      </c>
      <c r="BLO9" s="4" t="str">
        <f>IFERROR(IF(N(data_NoOutliers!AYZ9),data_NoOutliers!AYZ9,MID(data_NoOutliers!AYZ9,2,99)/2),"")</f>
        <v/>
      </c>
      <c r="BLP9" s="4" t="str">
        <f>IFERROR(IF(N(data_NoOutliers!AZA9),data_NoOutliers!AZA9,MID(data_NoOutliers!AZA9,2,99)/2),"")</f>
        <v/>
      </c>
      <c r="BLQ9" s="4" t="str">
        <f>IFERROR(IF(N(data_NoOutliers!AZB9),data_NoOutliers!AZB9,MID(data_NoOutliers!AZB9,2,99)/2),"")</f>
        <v/>
      </c>
      <c r="BLR9" s="4" t="str">
        <f>IFERROR(IF(N(data_NoOutliers!AZC9),data_NoOutliers!AZC9,MID(data_NoOutliers!AZC9,2,99)/2),"")</f>
        <v/>
      </c>
      <c r="BLS9" s="4" t="str">
        <f>IFERROR(IF(N(data_NoOutliers!AZD9),data_NoOutliers!AZD9,MID(data_NoOutliers!AZD9,2,99)/2),"")</f>
        <v/>
      </c>
      <c r="BLT9" s="4" t="str">
        <f>IFERROR(IF(N(data_NoOutliers!AZE9),data_NoOutliers!AZE9,MID(data_NoOutliers!AZE9,2,99)/2),"")</f>
        <v/>
      </c>
      <c r="BLU9" s="4" t="str">
        <f>IFERROR(IF(N(data_NoOutliers!AZF9),data_NoOutliers!AZF9,MID(data_NoOutliers!AZF9,2,99)/2),"")</f>
        <v/>
      </c>
      <c r="BLV9" s="4" t="str">
        <f>IFERROR(IF(N(data_NoOutliers!AZG9),data_NoOutliers!AZG9,MID(data_NoOutliers!AZG9,2,99)/2),"")</f>
        <v/>
      </c>
      <c r="BLW9" s="4" t="str">
        <f>IFERROR(IF(N(data_NoOutliers!AZH9),data_NoOutliers!AZH9,MID(data_NoOutliers!AZH9,2,99)/2),"")</f>
        <v/>
      </c>
      <c r="BLX9" s="4" t="str">
        <f>IFERROR(IF(N(data_NoOutliers!AZI9),data_NoOutliers!AZI9,MID(data_NoOutliers!AZI9,2,99)/2),"")</f>
        <v/>
      </c>
      <c r="BLY9" s="4" t="str">
        <f>IFERROR(IF(N(data_NoOutliers!AZJ9),data_NoOutliers!AZJ9,MID(data_NoOutliers!AZJ9,2,99)/2),"")</f>
        <v/>
      </c>
      <c r="BLZ9" s="4" t="str">
        <f>IFERROR(IF(N(data_NoOutliers!AZK9),data_NoOutliers!AZK9,MID(data_NoOutliers!AZK9,2,99)/2),"")</f>
        <v/>
      </c>
      <c r="BMA9" s="4" t="str">
        <f>IFERROR(IF(N(data_NoOutliers!AZL9),data_NoOutliers!AZL9,MID(data_NoOutliers!AZL9,2,99)/2),"")</f>
        <v/>
      </c>
      <c r="BMB9" s="4" t="str">
        <f>IFERROR(IF(N(data_NoOutliers!AZM9),data_NoOutliers!AZM9,MID(data_NoOutliers!AZM9,2,99)/2),"")</f>
        <v/>
      </c>
      <c r="BMC9" s="4" t="str">
        <f>IFERROR(IF(N(data_NoOutliers!AZN9),data_NoOutliers!AZN9,MID(data_NoOutliers!AZN9,2,99)/2),"")</f>
        <v/>
      </c>
      <c r="BMD9" s="4" t="str">
        <f>IFERROR(IF(N(data_NoOutliers!AZO9),data_NoOutliers!AZO9,MID(data_NoOutliers!AZO9,2,99)/2),"")</f>
        <v/>
      </c>
      <c r="BME9" s="4" t="str">
        <f>IFERROR(IF(N(data_NoOutliers!AZP9),data_NoOutliers!AZP9,MID(data_NoOutliers!AZP9,2,99)/2),"")</f>
        <v/>
      </c>
      <c r="BMF9" s="4" t="str">
        <f>IFERROR(IF(N(data_NoOutliers!AZQ9),data_NoOutliers!AZQ9,MID(data_NoOutliers!AZQ9,2,99)/2),"")</f>
        <v/>
      </c>
      <c r="BMG9" s="4" t="str">
        <f>IFERROR(IF(N(data_NoOutliers!AZR9),data_NoOutliers!AZR9,MID(data_NoOutliers!AZR9,2,99)/2),"")</f>
        <v/>
      </c>
      <c r="BMH9" s="4" t="str">
        <f>IFERROR(IF(N(data_NoOutliers!AZS9),data_NoOutliers!AZS9,MID(data_NoOutliers!AZS9,2,99)/2),"")</f>
        <v/>
      </c>
      <c r="BMI9" s="4" t="str">
        <f>IFERROR(IF(N(data_NoOutliers!AZT9),data_NoOutliers!AZT9,MID(data_NoOutliers!AZT9,2,99)/2),"")</f>
        <v/>
      </c>
      <c r="BMJ9" s="4" t="str">
        <f>IFERROR(IF(N(data_NoOutliers!AZU9),data_NoOutliers!AZU9,MID(data_NoOutliers!AZU9,2,99)/2),"")</f>
        <v/>
      </c>
      <c r="BMK9" s="4" t="str">
        <f>IFERROR(IF(N(data_NoOutliers!AZV9),data_NoOutliers!AZV9,MID(data_NoOutliers!AZV9,2,99)/2),"")</f>
        <v/>
      </c>
      <c r="BML9" s="4" t="str">
        <f>IFERROR(IF(N(data_NoOutliers!AZW9),data_NoOutliers!AZW9,MID(data_NoOutliers!AZW9,2,99)/2),"")</f>
        <v/>
      </c>
      <c r="BMM9" s="4" t="str">
        <f>IFERROR(IF(N(data_NoOutliers!AZX9),data_NoOutliers!AZX9,MID(data_NoOutliers!AZX9,2,99)/2),"")</f>
        <v/>
      </c>
      <c r="BMN9" s="4" t="str">
        <f>IFERROR(IF(N(data_NoOutliers!AZY9),data_NoOutliers!AZY9,MID(data_NoOutliers!AZY9,2,99)/2),"")</f>
        <v/>
      </c>
      <c r="BMO9" s="4" t="str">
        <f>IFERROR(IF(N(data_NoOutliers!AZZ9),data_NoOutliers!AZZ9,MID(data_NoOutliers!AZZ9,2,99)/2),"")</f>
        <v/>
      </c>
      <c r="BMP9" s="4" t="str">
        <f>IFERROR(IF(N(data_NoOutliers!BAA9),data_NoOutliers!BAA9,MID(data_NoOutliers!BAA9,2,99)/2),"")</f>
        <v/>
      </c>
      <c r="BMQ9" s="4" t="str">
        <f>IFERROR(IF(N(data_NoOutliers!BAB9),data_NoOutliers!BAB9,MID(data_NoOutliers!BAB9,2,99)/2),"")</f>
        <v/>
      </c>
      <c r="BMR9" s="4" t="str">
        <f>IFERROR(IF(N(data_NoOutliers!BAC9),data_NoOutliers!BAC9,MID(data_NoOutliers!BAC9,2,99)/2),"")</f>
        <v/>
      </c>
      <c r="BMS9" s="4" t="str">
        <f>IFERROR(IF(N(data_NoOutliers!BAD9),data_NoOutliers!BAD9,MID(data_NoOutliers!BAD9,2,99)/2),"")</f>
        <v/>
      </c>
      <c r="BMT9" s="4" t="str">
        <f>IFERROR(IF(N(data_NoOutliers!BAE9),data_NoOutliers!BAE9,MID(data_NoOutliers!BAE9,2,99)/2),"")</f>
        <v/>
      </c>
      <c r="BMU9" s="4" t="str">
        <f>IFERROR(IF(N(data_NoOutliers!BAF9),data_NoOutliers!BAF9,MID(data_NoOutliers!BAF9,2,99)/2),"")</f>
        <v/>
      </c>
      <c r="BMV9" s="4" t="str">
        <f>IFERROR(IF(N(data_NoOutliers!BAG9),data_NoOutliers!BAG9,MID(data_NoOutliers!BAG9,2,99)/2),"")</f>
        <v/>
      </c>
      <c r="BMW9" s="4" t="str">
        <f>IFERROR(IF(N(data_NoOutliers!BAH9),data_NoOutliers!BAH9,MID(data_NoOutliers!BAH9,2,99)/2),"")</f>
        <v/>
      </c>
      <c r="BMX9" s="4" t="str">
        <f>IFERROR(IF(N(data_NoOutliers!BAI9),data_NoOutliers!BAI9,MID(data_NoOutliers!BAI9,2,99)/2),"")</f>
        <v/>
      </c>
      <c r="BMY9" s="4" t="str">
        <f>IFERROR(IF(N(data_NoOutliers!BAJ9),data_NoOutliers!BAJ9,MID(data_NoOutliers!BAJ9,2,99)/2),"")</f>
        <v/>
      </c>
      <c r="BMZ9" s="4" t="str">
        <f>IFERROR(IF(N(data_NoOutliers!BAK9),data_NoOutliers!BAK9,MID(data_NoOutliers!BAK9,2,99)/2),"")</f>
        <v/>
      </c>
      <c r="BNA9" s="4" t="str">
        <f>IFERROR(IF(N(data_NoOutliers!BAL9),data_NoOutliers!BAL9,MID(data_NoOutliers!BAL9,2,99)/2),"")</f>
        <v/>
      </c>
      <c r="BNB9" s="4" t="str">
        <f>IFERROR(IF(N(data_NoOutliers!BAM9),data_NoOutliers!BAM9,MID(data_NoOutliers!BAM9,2,99)/2),"")</f>
        <v/>
      </c>
      <c r="BNC9" s="4" t="str">
        <f>IFERROR(IF(N(data_NoOutliers!BAN9),data_NoOutliers!BAN9,MID(data_NoOutliers!BAN9,2,99)/2),"")</f>
        <v/>
      </c>
      <c r="BND9" s="4" t="str">
        <f>IFERROR(IF(N(data_NoOutliers!BAO9),data_NoOutliers!BAO9,MID(data_NoOutliers!BAO9,2,99)/2),"")</f>
        <v/>
      </c>
      <c r="BNE9" s="4" t="str">
        <f>IFERROR(IF(N(data_NoOutliers!BAP9),data_NoOutliers!BAP9,MID(data_NoOutliers!BAP9,2,99)/2),"")</f>
        <v/>
      </c>
      <c r="BNF9" s="4" t="str">
        <f>IFERROR(IF(N(data_NoOutliers!BAQ9),data_NoOutliers!BAQ9,MID(data_NoOutliers!BAQ9,2,99)/2),"")</f>
        <v/>
      </c>
      <c r="BNG9" s="4" t="str">
        <f>IFERROR(IF(N(data_NoOutliers!BAR9),data_NoOutliers!BAR9,MID(data_NoOutliers!BAR9,2,99)/2),"")</f>
        <v/>
      </c>
      <c r="BNH9" s="4" t="str">
        <f>IFERROR(IF(N(data_NoOutliers!BAS9),data_NoOutliers!BAS9,MID(data_NoOutliers!BAS9,2,99)/2),"")</f>
        <v/>
      </c>
      <c r="BNI9" s="4" t="str">
        <f>IFERROR(IF(N(data_NoOutliers!BAT9),data_NoOutliers!BAT9,MID(data_NoOutliers!BAT9,2,99)/2),"")</f>
        <v/>
      </c>
      <c r="BNJ9" s="4" t="str">
        <f>IFERROR(IF(N(data_NoOutliers!BAU9),data_NoOutliers!BAU9,MID(data_NoOutliers!BAU9,2,99)/2),"")</f>
        <v/>
      </c>
      <c r="BNK9" s="4" t="str">
        <f>IFERROR(IF(N(data_NoOutliers!BAV9),data_NoOutliers!BAV9,MID(data_NoOutliers!BAV9,2,99)/2),"")</f>
        <v/>
      </c>
      <c r="BNL9" s="4" t="str">
        <f>IFERROR(IF(N(data_NoOutliers!BAW9),data_NoOutliers!BAW9,MID(data_NoOutliers!BAW9,2,99)/2),"")</f>
        <v/>
      </c>
      <c r="BNM9" s="4" t="str">
        <f>IFERROR(IF(N(data_NoOutliers!BAX9),data_NoOutliers!BAX9,MID(data_NoOutliers!BAX9,2,99)/2),"")</f>
        <v/>
      </c>
      <c r="BNN9" s="4" t="str">
        <f>IFERROR(IF(N(data_NoOutliers!BAY9),data_NoOutliers!BAY9,MID(data_NoOutliers!BAY9,2,99)/2),"")</f>
        <v/>
      </c>
      <c r="BNO9" s="4" t="str">
        <f>IFERROR(IF(N(data_NoOutliers!BAZ9),data_NoOutliers!BAZ9,MID(data_NoOutliers!BAZ9,2,99)/2),"")</f>
        <v/>
      </c>
      <c r="BNP9" s="4" t="str">
        <f>IFERROR(IF(N(data_NoOutliers!BBA9),data_NoOutliers!BBA9,MID(data_NoOutliers!BBA9,2,99)/2),"")</f>
        <v/>
      </c>
      <c r="BNQ9" s="4" t="str">
        <f>IFERROR(IF(N(data_NoOutliers!BBB9),data_NoOutliers!BBB9,MID(data_NoOutliers!BBB9,2,99)/2),"")</f>
        <v/>
      </c>
      <c r="BNR9" s="4" t="str">
        <f>IFERROR(IF(N(data_NoOutliers!BBC9),data_NoOutliers!BBC9,MID(data_NoOutliers!BBC9,2,99)/2),"")</f>
        <v/>
      </c>
      <c r="BNS9" s="4" t="str">
        <f>IFERROR(IF(N(data_NoOutliers!BBD9),data_NoOutliers!BBD9,MID(data_NoOutliers!BBD9,2,99)/2),"")</f>
        <v/>
      </c>
      <c r="BNT9" s="4" t="str">
        <f>IFERROR(IF(N(data_NoOutliers!BBE9),data_NoOutliers!BBE9,MID(data_NoOutliers!BBE9,2,99)/2),"")</f>
        <v/>
      </c>
      <c r="BNU9" s="4" t="str">
        <f>IFERROR(IF(N(data_NoOutliers!BBF9),data_NoOutliers!BBF9,MID(data_NoOutliers!BBF9,2,99)/2),"")</f>
        <v/>
      </c>
      <c r="BNV9" s="4" t="str">
        <f>IFERROR(IF(N(data_NoOutliers!BBG9),data_NoOutliers!BBG9,MID(data_NoOutliers!BBG9,2,99)/2),"")</f>
        <v/>
      </c>
      <c r="BNW9" s="4" t="str">
        <f>IFERROR(IF(N(data_NoOutliers!BBH9),data_NoOutliers!BBH9,MID(data_NoOutliers!BBH9,2,99)/2),"")</f>
        <v/>
      </c>
      <c r="BNX9" s="4" t="str">
        <f>IFERROR(IF(N(data_NoOutliers!BBI9),data_NoOutliers!BBI9,MID(data_NoOutliers!BBI9,2,99)/2),"")</f>
        <v/>
      </c>
      <c r="BNY9" s="4" t="str">
        <f>IFERROR(IF(N(data_NoOutliers!BBJ9),data_NoOutliers!BBJ9,MID(data_NoOutliers!BBJ9,2,99)/2),"")</f>
        <v/>
      </c>
      <c r="BNZ9" s="4" t="str">
        <f>IFERROR(IF(N(data_NoOutliers!BBK9),data_NoOutliers!BBK9,MID(data_NoOutliers!BBK9,2,99)/2),"")</f>
        <v/>
      </c>
      <c r="BOA9" s="4" t="str">
        <f>IFERROR(IF(N(data_NoOutliers!BBL9),data_NoOutliers!BBL9,MID(data_NoOutliers!BBL9,2,99)/2),"")</f>
        <v/>
      </c>
      <c r="BOB9" s="4" t="str">
        <f>IFERROR(IF(N(data_NoOutliers!BBM9),data_NoOutliers!BBM9,MID(data_NoOutliers!BBM9,2,99)/2),"")</f>
        <v/>
      </c>
      <c r="BOC9" s="4" t="str">
        <f>IFERROR(IF(N(data_NoOutliers!BBN9),data_NoOutliers!BBN9,MID(data_NoOutliers!BBN9,2,99)/2),"")</f>
        <v/>
      </c>
      <c r="BOD9" s="4" t="str">
        <f>IFERROR(IF(N(data_NoOutliers!BBO9),data_NoOutliers!BBO9,MID(data_NoOutliers!BBO9,2,99)/2),"")</f>
        <v/>
      </c>
      <c r="BOE9" s="4" t="str">
        <f>IFERROR(IF(N(data_NoOutliers!BBP9),data_NoOutliers!BBP9,MID(data_NoOutliers!BBP9,2,99)/2),"")</f>
        <v/>
      </c>
      <c r="BOF9" s="4" t="str">
        <f>IFERROR(IF(N(data_NoOutliers!BBQ9),data_NoOutliers!BBQ9,MID(data_NoOutliers!BBQ9,2,99)/2),"")</f>
        <v/>
      </c>
      <c r="BOG9" s="4" t="str">
        <f>IFERROR(IF(N(data_NoOutliers!BBR9),data_NoOutliers!BBR9,MID(data_NoOutliers!BBR9,2,99)/2),"")</f>
        <v/>
      </c>
      <c r="BOH9" s="4" t="str">
        <f>IFERROR(IF(N(data_NoOutliers!BBS9),data_NoOutliers!BBS9,MID(data_NoOutliers!BBS9,2,99)/2),"")</f>
        <v/>
      </c>
      <c r="BOI9" s="4" t="str">
        <f>IFERROR(IF(N(data_NoOutliers!BBT9),data_NoOutliers!BBT9,MID(data_NoOutliers!BBT9,2,99)/2),"")</f>
        <v/>
      </c>
      <c r="BOJ9" s="4" t="str">
        <f>IFERROR(IF(N(data_NoOutliers!BBU9),data_NoOutliers!BBU9,MID(data_NoOutliers!BBU9,2,99)/2),"")</f>
        <v/>
      </c>
      <c r="BOK9" s="4" t="str">
        <f>IFERROR(IF(N(data_NoOutliers!BBV9),data_NoOutliers!BBV9,MID(data_NoOutliers!BBV9,2,99)/2),"")</f>
        <v/>
      </c>
      <c r="BOL9" s="4" t="str">
        <f>IFERROR(IF(N(data_NoOutliers!BBW9),data_NoOutliers!BBW9,MID(data_NoOutliers!BBW9,2,99)/2),"")</f>
        <v/>
      </c>
      <c r="BOM9" s="4" t="str">
        <f>IFERROR(IF(N(data_NoOutliers!BBX9),data_NoOutliers!BBX9,MID(data_NoOutliers!BBX9,2,99)/2),"")</f>
        <v/>
      </c>
      <c r="BON9" s="4" t="str">
        <f>IFERROR(IF(N(data_NoOutliers!BBY9),data_NoOutliers!BBY9,MID(data_NoOutliers!BBY9,2,99)/2),"")</f>
        <v/>
      </c>
      <c r="BOO9" s="4" t="str">
        <f>IFERROR(IF(N(data_NoOutliers!BBZ9),data_NoOutliers!BBZ9,MID(data_NoOutliers!BBZ9,2,99)/2),"")</f>
        <v/>
      </c>
      <c r="BOP9" s="4" t="str">
        <f>IFERROR(IF(N(data_NoOutliers!BCA9),data_NoOutliers!BCA9,MID(data_NoOutliers!BCA9,2,99)/2),"")</f>
        <v/>
      </c>
      <c r="BOQ9" s="4" t="str">
        <f>IFERROR(IF(N(data_NoOutliers!BCB9),data_NoOutliers!BCB9,MID(data_NoOutliers!BCB9,2,99)/2),"")</f>
        <v/>
      </c>
      <c r="BOR9" s="4" t="str">
        <f>IFERROR(IF(N(data_NoOutliers!BCC9),data_NoOutliers!BCC9,MID(data_NoOutliers!BCC9,2,99)/2),"")</f>
        <v/>
      </c>
      <c r="BOS9" s="4" t="str">
        <f>IFERROR(IF(N(data_NoOutliers!BCD9),data_NoOutliers!BCD9,MID(data_NoOutliers!BCD9,2,99)/2),"")</f>
        <v/>
      </c>
      <c r="BOT9" s="4" t="str">
        <f>IFERROR(IF(N(data_NoOutliers!BCE9),data_NoOutliers!BCE9,MID(data_NoOutliers!BCE9,2,99)/2),"")</f>
        <v/>
      </c>
      <c r="BOU9" s="4" t="str">
        <f>IFERROR(IF(N(data_NoOutliers!BCF9),data_NoOutliers!BCF9,MID(data_NoOutliers!BCF9,2,99)/2),"")</f>
        <v/>
      </c>
      <c r="BOV9" s="4" t="str">
        <f>IFERROR(IF(N(data_NoOutliers!BCG9),data_NoOutliers!BCG9,MID(data_NoOutliers!BCG9,2,99)/2),"")</f>
        <v/>
      </c>
      <c r="BOW9" s="4" t="str">
        <f>IFERROR(IF(N(data_NoOutliers!BCH9),data_NoOutliers!BCH9,MID(data_NoOutliers!BCH9,2,99)/2),"")</f>
        <v/>
      </c>
      <c r="BOX9" s="4" t="str">
        <f>IFERROR(IF(N(data_NoOutliers!BCI9),data_NoOutliers!BCI9,MID(data_NoOutliers!BCI9,2,99)/2),"")</f>
        <v/>
      </c>
      <c r="BOY9" s="4" t="str">
        <f>IFERROR(IF(N(data_NoOutliers!BCJ9),data_NoOutliers!BCJ9,MID(data_NoOutliers!BCJ9,2,99)/2),"")</f>
        <v/>
      </c>
      <c r="BOZ9" s="4" t="str">
        <f>IFERROR(IF(N(data_NoOutliers!BCK9),data_NoOutliers!BCK9,MID(data_NoOutliers!BCK9,2,99)/2),"")</f>
        <v/>
      </c>
      <c r="BPA9" s="4" t="str">
        <f>IFERROR(IF(N(data_NoOutliers!BCL9),data_NoOutliers!BCL9,MID(data_NoOutliers!BCL9,2,99)/2),"")</f>
        <v/>
      </c>
      <c r="BPB9" s="4" t="str">
        <f>IFERROR(IF(N(data_NoOutliers!BCM9),data_NoOutliers!BCM9,MID(data_NoOutliers!BCM9,2,99)/2),"")</f>
        <v/>
      </c>
      <c r="BPC9" s="4" t="str">
        <f>IFERROR(IF(N(data_NoOutliers!BCN9),data_NoOutliers!BCN9,MID(data_NoOutliers!BCN9,2,99)/2),"")</f>
        <v/>
      </c>
      <c r="BPD9" s="4" t="str">
        <f>IFERROR(IF(N(data_NoOutliers!BCO9),data_NoOutliers!BCO9,MID(data_NoOutliers!BCO9,2,99)/2),"")</f>
        <v/>
      </c>
      <c r="BPE9" s="4" t="str">
        <f>IFERROR(IF(N(data_NoOutliers!BCP9),data_NoOutliers!BCP9,MID(data_NoOutliers!BCP9,2,99)/2),"")</f>
        <v/>
      </c>
      <c r="BPF9" s="4" t="str">
        <f>IFERROR(IF(N(data_NoOutliers!BCQ9),data_NoOutliers!BCQ9,MID(data_NoOutliers!BCQ9,2,99)/2),"")</f>
        <v/>
      </c>
      <c r="BPG9" s="4" t="str">
        <f>IFERROR(IF(N(data_NoOutliers!BCR9),data_NoOutliers!BCR9,MID(data_NoOutliers!BCR9,2,99)/2),"")</f>
        <v/>
      </c>
      <c r="BPH9" s="4" t="str">
        <f>IFERROR(IF(N(data_NoOutliers!BCS9),data_NoOutliers!BCS9,MID(data_NoOutliers!BCS9,2,99)/2),"")</f>
        <v/>
      </c>
      <c r="BPI9" s="4" t="str">
        <f>IFERROR(IF(N(data_NoOutliers!BCT9),data_NoOutliers!BCT9,MID(data_NoOutliers!BCT9,2,99)/2),"")</f>
        <v/>
      </c>
      <c r="BPJ9" s="4" t="str">
        <f>IFERROR(IF(N(data_NoOutliers!BCU9),data_NoOutliers!BCU9,MID(data_NoOutliers!BCU9,2,99)/2),"")</f>
        <v/>
      </c>
      <c r="BPK9" s="4" t="str">
        <f>IFERROR(IF(N(data_NoOutliers!BCV9),data_NoOutliers!BCV9,MID(data_NoOutliers!BCV9,2,99)/2),"")</f>
        <v/>
      </c>
      <c r="BPL9" s="4" t="str">
        <f>IFERROR(IF(N(data_NoOutliers!BCW9),data_NoOutliers!BCW9,MID(data_NoOutliers!BCW9,2,99)/2),"")</f>
        <v/>
      </c>
      <c r="BPM9" s="4" t="str">
        <f>IFERROR(IF(N(data_NoOutliers!BCX9),data_NoOutliers!BCX9,MID(data_NoOutliers!BCX9,2,99)/2),"")</f>
        <v/>
      </c>
      <c r="BPN9" s="4" t="str">
        <f>IFERROR(IF(N(data_NoOutliers!BCY9),data_NoOutliers!BCY9,MID(data_NoOutliers!BCY9,2,99)/2),"")</f>
        <v/>
      </c>
      <c r="BPO9" s="4" t="str">
        <f>IFERROR(IF(N(data_NoOutliers!BCZ9),data_NoOutliers!BCZ9,MID(data_NoOutliers!BCZ9,2,99)/2),"")</f>
        <v/>
      </c>
      <c r="BPP9" s="4" t="str">
        <f>IFERROR(IF(N(data_NoOutliers!BDA9),data_NoOutliers!BDA9,MID(data_NoOutliers!BDA9,2,99)/2),"")</f>
        <v/>
      </c>
      <c r="BPQ9" s="4" t="str">
        <f>IFERROR(IF(N(data_NoOutliers!BDB9),data_NoOutliers!BDB9,MID(data_NoOutliers!BDB9,2,99)/2),"")</f>
        <v/>
      </c>
      <c r="BPR9" s="4" t="str">
        <f>IFERROR(IF(N(data_NoOutliers!BDC9),data_NoOutliers!BDC9,MID(data_NoOutliers!BDC9,2,99)/2),"")</f>
        <v/>
      </c>
      <c r="BPS9" s="4" t="str">
        <f>IFERROR(IF(N(data_NoOutliers!BDD9),data_NoOutliers!BDD9,MID(data_NoOutliers!BDD9,2,99)/2),"")</f>
        <v/>
      </c>
      <c r="BPT9" s="4" t="str">
        <f>IFERROR(IF(N(data_NoOutliers!BDE9),data_NoOutliers!BDE9,MID(data_NoOutliers!BDE9,2,99)/2),"")</f>
        <v/>
      </c>
      <c r="BPU9" s="4" t="str">
        <f>IFERROR(IF(N(data_NoOutliers!BDF9),data_NoOutliers!BDF9,MID(data_NoOutliers!BDF9,2,99)/2),"")</f>
        <v/>
      </c>
      <c r="BPV9" s="4" t="str">
        <f>IFERROR(IF(N(data_NoOutliers!BDG9),data_NoOutliers!BDG9,MID(data_NoOutliers!BDG9,2,99)/2),"")</f>
        <v/>
      </c>
      <c r="BPW9" s="4" t="str">
        <f>IFERROR(IF(N(data_NoOutliers!BDH9),data_NoOutliers!BDH9,MID(data_NoOutliers!BDH9,2,99)/2),"")</f>
        <v/>
      </c>
      <c r="BPX9" s="4" t="str">
        <f>IFERROR(IF(N(data_NoOutliers!BDI9),data_NoOutliers!BDI9,MID(data_NoOutliers!BDI9,2,99)/2),"")</f>
        <v/>
      </c>
      <c r="BPY9" s="4" t="str">
        <f>IFERROR(IF(N(data_NoOutliers!BDJ9),data_NoOutliers!BDJ9,MID(data_NoOutliers!BDJ9,2,99)/2),"")</f>
        <v/>
      </c>
      <c r="BPZ9" s="4" t="str">
        <f>IFERROR(IF(N(data_NoOutliers!BDK9),data_NoOutliers!BDK9,MID(data_NoOutliers!BDK9,2,99)/2),"")</f>
        <v/>
      </c>
      <c r="BQA9" s="4" t="str">
        <f>IFERROR(IF(N(data_NoOutliers!BDL9),data_NoOutliers!BDL9,MID(data_NoOutliers!BDL9,2,99)/2),"")</f>
        <v/>
      </c>
      <c r="BQB9" s="4" t="str">
        <f>IFERROR(IF(N(data_NoOutliers!BDM9),data_NoOutliers!BDM9,MID(data_NoOutliers!BDM9,2,99)/2),"")</f>
        <v/>
      </c>
      <c r="BQC9" s="4" t="str">
        <f>IFERROR(IF(N(data_NoOutliers!BDN9),data_NoOutliers!BDN9,MID(data_NoOutliers!BDN9,2,99)/2),"")</f>
        <v/>
      </c>
      <c r="BQD9" s="4" t="str">
        <f>IFERROR(IF(N(data_NoOutliers!BDO9),data_NoOutliers!BDO9,MID(data_NoOutliers!BDO9,2,99)/2),"")</f>
        <v/>
      </c>
      <c r="BQE9" s="4" t="str">
        <f>IFERROR(IF(N(data_NoOutliers!BDP9),data_NoOutliers!BDP9,MID(data_NoOutliers!BDP9,2,99)/2),"")</f>
        <v/>
      </c>
      <c r="BQF9" s="4" t="str">
        <f>IFERROR(IF(N(data_NoOutliers!BDQ9),data_NoOutliers!BDQ9,MID(data_NoOutliers!BDQ9,2,99)/2),"")</f>
        <v/>
      </c>
      <c r="BQG9" s="4" t="str">
        <f>IFERROR(IF(N(data_NoOutliers!BDR9),data_NoOutliers!BDR9,MID(data_NoOutliers!BDR9,2,99)/2),"")</f>
        <v/>
      </c>
      <c r="BQH9" s="4" t="str">
        <f>IFERROR(IF(N(data_NoOutliers!BDS9),data_NoOutliers!BDS9,MID(data_NoOutliers!BDS9,2,99)/2),"")</f>
        <v/>
      </c>
      <c r="BQI9" s="4" t="str">
        <f>IFERROR(IF(N(data_NoOutliers!BDT9),data_NoOutliers!BDT9,MID(data_NoOutliers!BDT9,2,99)/2),"")</f>
        <v/>
      </c>
      <c r="BQJ9" s="4" t="str">
        <f>IFERROR(IF(N(data_NoOutliers!BDU9),data_NoOutliers!BDU9,MID(data_NoOutliers!BDU9,2,99)/2),"")</f>
        <v/>
      </c>
      <c r="BQK9" s="4" t="str">
        <f>IFERROR(IF(N(data_NoOutliers!BDV9),data_NoOutliers!BDV9,MID(data_NoOutliers!BDV9,2,99)/2),"")</f>
        <v/>
      </c>
      <c r="BQL9" s="4" t="str">
        <f>IFERROR(IF(N(data_NoOutliers!BDW9),data_NoOutliers!BDW9,MID(data_NoOutliers!BDW9,2,99)/2),"")</f>
        <v/>
      </c>
      <c r="BQM9" s="4" t="str">
        <f>IFERROR(IF(N(data_NoOutliers!BDX9),data_NoOutliers!BDX9,MID(data_NoOutliers!BDX9,2,99)/2),"")</f>
        <v/>
      </c>
      <c r="BQN9" s="4" t="str">
        <f>IFERROR(IF(N(data_NoOutliers!BDY9),data_NoOutliers!BDY9,MID(data_NoOutliers!BDY9,2,99)/2),"")</f>
        <v/>
      </c>
      <c r="BQO9" s="4" t="str">
        <f>IFERROR(IF(N(data_NoOutliers!BDZ9),data_NoOutliers!BDZ9,MID(data_NoOutliers!BDZ9,2,99)/2),"")</f>
        <v/>
      </c>
      <c r="BQP9" s="4" t="str">
        <f>IFERROR(IF(N(data_NoOutliers!BEA9),data_NoOutliers!BEA9,MID(data_NoOutliers!BEA9,2,99)/2),"")</f>
        <v/>
      </c>
      <c r="BQQ9" s="4" t="str">
        <f>IFERROR(IF(N(data_NoOutliers!BEB9),data_NoOutliers!BEB9,MID(data_NoOutliers!BEB9,2,99)/2),"")</f>
        <v/>
      </c>
      <c r="BQR9" s="4" t="str">
        <f>IFERROR(IF(N(data_NoOutliers!BEC9),data_NoOutliers!BEC9,MID(data_NoOutliers!BEC9,2,99)/2),"")</f>
        <v/>
      </c>
      <c r="BQS9" s="4" t="str">
        <f>IFERROR(IF(N(data_NoOutliers!BED9),data_NoOutliers!BED9,MID(data_NoOutliers!BED9,2,99)/2),"")</f>
        <v/>
      </c>
      <c r="BQT9" s="4" t="str">
        <f>IFERROR(IF(N(data_NoOutliers!BEE9),data_NoOutliers!BEE9,MID(data_NoOutliers!BEE9,2,99)/2),"")</f>
        <v/>
      </c>
      <c r="BQU9" s="4" t="str">
        <f>IFERROR(IF(N(data_NoOutliers!BEF9),data_NoOutliers!BEF9,MID(data_NoOutliers!BEF9,2,99)/2),"")</f>
        <v/>
      </c>
      <c r="BQV9" s="4" t="str">
        <f>IFERROR(IF(N(data_NoOutliers!BEG9),data_NoOutliers!BEG9,MID(data_NoOutliers!BEG9,2,99)/2),"")</f>
        <v/>
      </c>
      <c r="BQW9" s="4" t="str">
        <f>IFERROR(IF(N(data_NoOutliers!BEH9),data_NoOutliers!BEH9,MID(data_NoOutliers!BEH9,2,99)/2),"")</f>
        <v/>
      </c>
      <c r="BQX9" s="4" t="str">
        <f>IFERROR(IF(N(data_NoOutliers!BEI9),data_NoOutliers!BEI9,MID(data_NoOutliers!BEI9,2,99)/2),"")</f>
        <v/>
      </c>
      <c r="BQY9" s="4" t="str">
        <f>IFERROR(IF(N(data_NoOutliers!BEJ9),data_NoOutliers!BEJ9,MID(data_NoOutliers!BEJ9,2,99)/2),"")</f>
        <v/>
      </c>
      <c r="BQZ9" s="4" t="str">
        <f>IFERROR(IF(N(data_NoOutliers!BEK9),data_NoOutliers!BEK9,MID(data_NoOutliers!BEK9,2,99)/2),"")</f>
        <v/>
      </c>
      <c r="BRA9" s="4" t="str">
        <f>IFERROR(IF(N(data_NoOutliers!BEL9),data_NoOutliers!BEL9,MID(data_NoOutliers!BEL9,2,99)/2),"")</f>
        <v/>
      </c>
      <c r="BRB9" s="4" t="str">
        <f>IFERROR(IF(N(data_NoOutliers!BEM9),data_NoOutliers!BEM9,MID(data_NoOutliers!BEM9,2,99)/2),"")</f>
        <v/>
      </c>
      <c r="BRC9" s="4" t="str">
        <f>IFERROR(IF(N(data_NoOutliers!BEN9),data_NoOutliers!BEN9,MID(data_NoOutliers!BEN9,2,99)/2),"")</f>
        <v/>
      </c>
      <c r="BRD9" s="4" t="str">
        <f>IFERROR(IF(N(data_NoOutliers!BEO9),data_NoOutliers!BEO9,MID(data_NoOutliers!BEO9,2,99)/2),"")</f>
        <v/>
      </c>
      <c r="BRE9" s="4" t="str">
        <f>IFERROR(IF(N(data_NoOutliers!BEP9),data_NoOutliers!BEP9,MID(data_NoOutliers!BEP9,2,99)/2),"")</f>
        <v/>
      </c>
      <c r="BRF9" s="4" t="str">
        <f>IFERROR(IF(N(data_NoOutliers!BEQ9),data_NoOutliers!BEQ9,MID(data_NoOutliers!BEQ9,2,99)/2),"")</f>
        <v/>
      </c>
      <c r="BRG9" s="4" t="str">
        <f>IFERROR(IF(N(data_NoOutliers!BER9),data_NoOutliers!BER9,MID(data_NoOutliers!BER9,2,99)/2),"")</f>
        <v/>
      </c>
      <c r="BRH9" s="4" t="str">
        <f>IFERROR(IF(N(data_NoOutliers!BES9),data_NoOutliers!BES9,MID(data_NoOutliers!BES9,2,99)/2),"")</f>
        <v/>
      </c>
      <c r="BRI9" s="4" t="str">
        <f>IFERROR(IF(N(data_NoOutliers!BET9),data_NoOutliers!BET9,MID(data_NoOutliers!BET9,2,99)/2),"")</f>
        <v/>
      </c>
      <c r="BRJ9" s="4" t="str">
        <f>IFERROR(IF(N(data_NoOutliers!BEU9),data_NoOutliers!BEU9,MID(data_NoOutliers!BEU9,2,99)/2),"")</f>
        <v/>
      </c>
      <c r="BRK9" s="4" t="str">
        <f>IFERROR(IF(N(data_NoOutliers!BEV9),data_NoOutliers!BEV9,MID(data_NoOutliers!BEV9,2,99)/2),"")</f>
        <v/>
      </c>
      <c r="BRL9" s="4" t="str">
        <f>IFERROR(IF(N(data_NoOutliers!BEW9),data_NoOutliers!BEW9,MID(data_NoOutliers!BEW9,2,99)/2),"")</f>
        <v/>
      </c>
      <c r="BRM9" s="4" t="str">
        <f>IFERROR(IF(N(data_NoOutliers!BEX9),data_NoOutliers!BEX9,MID(data_NoOutliers!BEX9,2,99)/2),"")</f>
        <v/>
      </c>
      <c r="BRN9" s="4" t="str">
        <f>IFERROR(IF(N(data_NoOutliers!BEY9),data_NoOutliers!BEY9,MID(data_NoOutliers!BEY9,2,99)/2),"")</f>
        <v/>
      </c>
      <c r="BRO9" s="4" t="str">
        <f>IFERROR(IF(N(data_NoOutliers!BEZ9),data_NoOutliers!BEZ9,MID(data_NoOutliers!BEZ9,2,99)/2),"")</f>
        <v/>
      </c>
      <c r="BRP9" s="4" t="str">
        <f>IFERROR(IF(N(data_NoOutliers!BFA9),data_NoOutliers!BFA9,MID(data_NoOutliers!BFA9,2,99)/2),"")</f>
        <v/>
      </c>
      <c r="BRQ9" s="4" t="str">
        <f>IFERROR(IF(N(data_NoOutliers!BFB9),data_NoOutliers!BFB9,MID(data_NoOutliers!BFB9,2,99)/2),"")</f>
        <v/>
      </c>
      <c r="BRR9" s="4" t="str">
        <f>IFERROR(IF(N(data_NoOutliers!BFC9),data_NoOutliers!BFC9,MID(data_NoOutliers!BFC9,2,99)/2),"")</f>
        <v/>
      </c>
      <c r="BRS9" s="4" t="str">
        <f>IFERROR(IF(N(data_NoOutliers!BFD9),data_NoOutliers!BFD9,MID(data_NoOutliers!BFD9,2,99)/2),"")</f>
        <v/>
      </c>
      <c r="BRT9" s="4" t="str">
        <f>IFERROR(IF(N(data_NoOutliers!BFE9),data_NoOutliers!BFE9,MID(data_NoOutliers!BFE9,2,99)/2),"")</f>
        <v/>
      </c>
      <c r="BRU9" s="4" t="str">
        <f>IFERROR(IF(N(data_NoOutliers!BFF9),data_NoOutliers!BFF9,MID(data_NoOutliers!BFF9,2,99)/2),"")</f>
        <v/>
      </c>
      <c r="BRV9" s="4" t="str">
        <f>IFERROR(IF(N(data_NoOutliers!BFG9),data_NoOutliers!BFG9,MID(data_NoOutliers!BFG9,2,99)/2),"")</f>
        <v/>
      </c>
      <c r="BRW9" s="4" t="str">
        <f>IFERROR(IF(N(data_NoOutliers!BFH9),data_NoOutliers!BFH9,MID(data_NoOutliers!BFH9,2,99)/2),"")</f>
        <v/>
      </c>
      <c r="BRX9" s="4" t="str">
        <f>IFERROR(IF(N(data_NoOutliers!BFI9),data_NoOutliers!BFI9,MID(data_NoOutliers!BFI9,2,99)/2),"")</f>
        <v/>
      </c>
      <c r="BRY9" s="4" t="str">
        <f>IFERROR(IF(N(data_NoOutliers!BFJ9),data_NoOutliers!BFJ9,MID(data_NoOutliers!BFJ9,2,99)/2),"")</f>
        <v/>
      </c>
      <c r="BRZ9" s="4" t="str">
        <f>IFERROR(IF(N(data_NoOutliers!BFK9),data_NoOutliers!BFK9,MID(data_NoOutliers!BFK9,2,99)/2),"")</f>
        <v/>
      </c>
      <c r="BSA9" s="4" t="str">
        <f>IFERROR(IF(N(data_NoOutliers!BFL9),data_NoOutliers!BFL9,MID(data_NoOutliers!BFL9,2,99)/2),"")</f>
        <v/>
      </c>
      <c r="BSB9" s="4" t="str">
        <f>IFERROR(IF(N(data_NoOutliers!BFM9),data_NoOutliers!BFM9,MID(data_NoOutliers!BFM9,2,99)/2),"")</f>
        <v/>
      </c>
      <c r="BSC9" s="4" t="str">
        <f>IFERROR(IF(N(data_NoOutliers!BFN9),data_NoOutliers!BFN9,MID(data_NoOutliers!BFN9,2,99)/2),"")</f>
        <v/>
      </c>
      <c r="BSD9" s="4" t="str">
        <f>IFERROR(IF(N(data_NoOutliers!BFO9),data_NoOutliers!BFO9,MID(data_NoOutliers!BFO9,2,99)/2),"")</f>
        <v/>
      </c>
      <c r="BSE9" s="4" t="str">
        <f>IFERROR(IF(N(data_NoOutliers!BFP9),data_NoOutliers!BFP9,MID(data_NoOutliers!BFP9,2,99)/2),"")</f>
        <v/>
      </c>
      <c r="BSF9" s="4" t="str">
        <f>IFERROR(IF(N(data_NoOutliers!BFQ9),data_NoOutliers!BFQ9,MID(data_NoOutliers!BFQ9,2,99)/2),"")</f>
        <v/>
      </c>
      <c r="BSG9" s="4" t="str">
        <f>IFERROR(IF(N(data_NoOutliers!BFR9),data_NoOutliers!BFR9,MID(data_NoOutliers!BFR9,2,99)/2),"")</f>
        <v/>
      </c>
      <c r="BSH9" s="4" t="str">
        <f>IFERROR(IF(N(data_NoOutliers!BFS9),data_NoOutliers!BFS9,MID(data_NoOutliers!BFS9,2,99)/2),"")</f>
        <v/>
      </c>
      <c r="BSI9" s="4" t="str">
        <f>IFERROR(IF(N(data_NoOutliers!BFT9),data_NoOutliers!BFT9,MID(data_NoOutliers!BFT9,2,99)/2),"")</f>
        <v/>
      </c>
      <c r="BSJ9" s="4" t="str">
        <f>IFERROR(IF(N(data_NoOutliers!BFU9),data_NoOutliers!BFU9,MID(data_NoOutliers!BFU9,2,99)/2),"")</f>
        <v/>
      </c>
      <c r="BSK9" s="4" t="str">
        <f>IFERROR(IF(N(data_NoOutliers!BFV9),data_NoOutliers!BFV9,MID(data_NoOutliers!BFV9,2,99)/2),"")</f>
        <v/>
      </c>
      <c r="BSL9" s="4" t="str">
        <f>IFERROR(IF(N(data_NoOutliers!BFW9),data_NoOutliers!BFW9,MID(data_NoOutliers!BFW9,2,99)/2),"")</f>
        <v/>
      </c>
      <c r="BSM9" s="4" t="str">
        <f>IFERROR(IF(N(data_NoOutliers!BFX9),data_NoOutliers!BFX9,MID(data_NoOutliers!BFX9,2,99)/2),"")</f>
        <v/>
      </c>
      <c r="BSN9" s="4" t="str">
        <f>IFERROR(IF(N(data_NoOutliers!BFY9),data_NoOutliers!BFY9,MID(data_NoOutliers!BFY9,2,99)/2),"")</f>
        <v/>
      </c>
      <c r="BSO9" s="4" t="str">
        <f>IFERROR(IF(N(data_NoOutliers!BFZ9),data_NoOutliers!BFZ9,MID(data_NoOutliers!BFZ9,2,99)/2),"")</f>
        <v/>
      </c>
      <c r="BSP9" s="4" t="str">
        <f>IFERROR(IF(N(data_NoOutliers!BGA9),data_NoOutliers!BGA9,MID(data_NoOutliers!BGA9,2,99)/2),"")</f>
        <v/>
      </c>
      <c r="BSQ9" s="4" t="str">
        <f>IFERROR(IF(N(data_NoOutliers!BGB9),data_NoOutliers!BGB9,MID(data_NoOutliers!BGB9,2,99)/2),"")</f>
        <v/>
      </c>
      <c r="BSR9" s="4" t="str">
        <f>IFERROR(IF(N(data_NoOutliers!BGC9),data_NoOutliers!BGC9,MID(data_NoOutliers!BGC9,2,99)/2),"")</f>
        <v/>
      </c>
      <c r="BSS9" s="4" t="str">
        <f>IFERROR(IF(N(data_NoOutliers!BGD9),data_NoOutliers!BGD9,MID(data_NoOutliers!BGD9,2,99)/2),"")</f>
        <v/>
      </c>
      <c r="BST9" s="4" t="str">
        <f>IFERROR(IF(N(data_NoOutliers!BGE9),data_NoOutliers!BGE9,MID(data_NoOutliers!BGE9,2,99)/2),"")</f>
        <v/>
      </c>
      <c r="BSU9" s="4" t="str">
        <f>IFERROR(IF(N(data_NoOutliers!BGF9),data_NoOutliers!BGF9,MID(data_NoOutliers!BGF9,2,99)/2),"")</f>
        <v/>
      </c>
      <c r="BSV9" s="4" t="str">
        <f>IFERROR(IF(N(data_NoOutliers!BGG9),data_NoOutliers!BGG9,MID(data_NoOutliers!BGG9,2,99)/2),"")</f>
        <v/>
      </c>
      <c r="BSW9" s="4" t="str">
        <f>IFERROR(IF(N(data_NoOutliers!BGH9),data_NoOutliers!BGH9,MID(data_NoOutliers!BGH9,2,99)/2),"")</f>
        <v/>
      </c>
      <c r="BSX9" s="4" t="str">
        <f>IFERROR(IF(N(data_NoOutliers!BGI9),data_NoOutliers!BGI9,MID(data_NoOutliers!BGI9,2,99)/2),"")</f>
        <v/>
      </c>
      <c r="BSY9" s="4" t="str">
        <f>IFERROR(IF(N(data_NoOutliers!BGJ9),data_NoOutliers!BGJ9,MID(data_NoOutliers!BGJ9,2,99)/2),"")</f>
        <v/>
      </c>
      <c r="BSZ9" s="4" t="str">
        <f>IFERROR(IF(N(data_NoOutliers!BGK9),data_NoOutliers!BGK9,MID(data_NoOutliers!BGK9,2,99)/2),"")</f>
        <v/>
      </c>
      <c r="BTA9" s="4" t="str">
        <f>IFERROR(IF(N(data_NoOutliers!BGL9),data_NoOutliers!BGL9,MID(data_NoOutliers!BGL9,2,99)/2),"")</f>
        <v/>
      </c>
      <c r="BTB9" s="4" t="str">
        <f>IFERROR(IF(N(data_NoOutliers!BGM9),data_NoOutliers!BGM9,MID(data_NoOutliers!BGM9,2,99)/2),"")</f>
        <v/>
      </c>
      <c r="BTC9" s="4" t="str">
        <f>IFERROR(IF(N(data_NoOutliers!BGN9),data_NoOutliers!BGN9,MID(data_NoOutliers!BGN9,2,99)/2),"")</f>
        <v/>
      </c>
      <c r="BTD9" s="4" t="str">
        <f>IFERROR(IF(N(data_NoOutliers!BGO9),data_NoOutliers!BGO9,MID(data_NoOutliers!BGO9,2,99)/2),"")</f>
        <v/>
      </c>
      <c r="BTE9" s="4" t="str">
        <f>IFERROR(IF(N(data_NoOutliers!BGP9),data_NoOutliers!BGP9,MID(data_NoOutliers!BGP9,2,99)/2),"")</f>
        <v/>
      </c>
      <c r="BTF9" s="4" t="str">
        <f>IFERROR(IF(N(data_NoOutliers!BGQ9),data_NoOutliers!BGQ9,MID(data_NoOutliers!BGQ9,2,99)/2),"")</f>
        <v/>
      </c>
      <c r="BTG9" s="4" t="str">
        <f>IFERROR(IF(N(data_NoOutliers!BGR9),data_NoOutliers!BGR9,MID(data_NoOutliers!BGR9,2,99)/2),"")</f>
        <v/>
      </c>
      <c r="BTH9" s="4" t="str">
        <f>IFERROR(IF(N(data_NoOutliers!BGS9),data_NoOutliers!BGS9,MID(data_NoOutliers!BGS9,2,99)/2),"")</f>
        <v/>
      </c>
      <c r="BTI9" s="4" t="str">
        <f>IFERROR(IF(N(data_NoOutliers!BGT9),data_NoOutliers!BGT9,MID(data_NoOutliers!BGT9,2,99)/2),"")</f>
        <v/>
      </c>
      <c r="BTJ9" s="4" t="str">
        <f>IFERROR(IF(N(data_NoOutliers!BGU9),data_NoOutliers!BGU9,MID(data_NoOutliers!BGU9,2,99)/2),"")</f>
        <v/>
      </c>
      <c r="BTK9" s="4" t="str">
        <f>IFERROR(IF(N(data_NoOutliers!BGV9),data_NoOutliers!BGV9,MID(data_NoOutliers!BGV9,2,99)/2),"")</f>
        <v/>
      </c>
      <c r="BTL9" s="4" t="str">
        <f>IFERROR(IF(N(data_NoOutliers!BGW9),data_NoOutliers!BGW9,MID(data_NoOutliers!BGW9,2,99)/2),"")</f>
        <v/>
      </c>
      <c r="BTM9" s="4" t="str">
        <f>IFERROR(IF(N(data_NoOutliers!BGX9),data_NoOutliers!BGX9,MID(data_NoOutliers!BGX9,2,99)/2),"")</f>
        <v/>
      </c>
      <c r="BTN9" s="4" t="str">
        <f>IFERROR(IF(N(data_NoOutliers!BGY9),data_NoOutliers!BGY9,MID(data_NoOutliers!BGY9,2,99)/2),"")</f>
        <v/>
      </c>
      <c r="BTO9" s="4" t="str">
        <f>IFERROR(IF(N(data_NoOutliers!BGZ9),data_NoOutliers!BGZ9,MID(data_NoOutliers!BGZ9,2,99)/2),"")</f>
        <v/>
      </c>
      <c r="BTP9" s="4" t="str">
        <f>IFERROR(IF(N(data_NoOutliers!BHA9),data_NoOutliers!BHA9,MID(data_NoOutliers!BHA9,2,99)/2),"")</f>
        <v/>
      </c>
      <c r="BTQ9" s="4" t="str">
        <f>IFERROR(IF(N(data_NoOutliers!BHB9),data_NoOutliers!BHB9,MID(data_NoOutliers!BHB9,2,99)/2),"")</f>
        <v/>
      </c>
      <c r="BTR9" s="4" t="str">
        <f>IFERROR(IF(N(data_NoOutliers!BHC9),data_NoOutliers!BHC9,MID(data_NoOutliers!BHC9,2,99)/2),"")</f>
        <v/>
      </c>
      <c r="BTS9" s="4" t="str">
        <f>IFERROR(IF(N(data_NoOutliers!BHD9),data_NoOutliers!BHD9,MID(data_NoOutliers!BHD9,2,99)/2),"")</f>
        <v/>
      </c>
      <c r="BTT9" s="4" t="str">
        <f>IFERROR(IF(N(data_NoOutliers!BHE9),data_NoOutliers!BHE9,MID(data_NoOutliers!BHE9,2,99)/2),"")</f>
        <v/>
      </c>
      <c r="BTU9" s="4" t="str">
        <f>IFERROR(IF(N(data_NoOutliers!BHF9),data_NoOutliers!BHF9,MID(data_NoOutliers!BHF9,2,99)/2),"")</f>
        <v/>
      </c>
      <c r="BTV9" s="4" t="str">
        <f>IFERROR(IF(N(data_NoOutliers!BHG9),data_NoOutliers!BHG9,MID(data_NoOutliers!BHG9,2,99)/2),"")</f>
        <v/>
      </c>
      <c r="BTW9" s="4" t="str">
        <f>IFERROR(IF(N(data_NoOutliers!BHH9),data_NoOutliers!BHH9,MID(data_NoOutliers!BHH9,2,99)/2),"")</f>
        <v/>
      </c>
      <c r="BTX9" s="4" t="str">
        <f>IFERROR(IF(N(data_NoOutliers!BHI9),data_NoOutliers!BHI9,MID(data_NoOutliers!BHI9,2,99)/2),"")</f>
        <v/>
      </c>
      <c r="BTY9" s="4" t="str">
        <f>IFERROR(IF(N(data_NoOutliers!BHJ9),data_NoOutliers!BHJ9,MID(data_NoOutliers!BHJ9,2,99)/2),"")</f>
        <v/>
      </c>
      <c r="BTZ9" s="4" t="str">
        <f>IFERROR(IF(N(data_NoOutliers!BHK9),data_NoOutliers!BHK9,MID(data_NoOutliers!BHK9,2,99)/2),"")</f>
        <v/>
      </c>
      <c r="BUA9" s="4" t="str">
        <f>IFERROR(IF(N(data_NoOutliers!BHL9),data_NoOutliers!BHL9,MID(data_NoOutliers!BHL9,2,99)/2),"")</f>
        <v/>
      </c>
      <c r="BUB9" s="4" t="str">
        <f>IFERROR(IF(N(data_NoOutliers!BHM9),data_NoOutliers!BHM9,MID(data_NoOutliers!BHM9,2,99)/2),"")</f>
        <v/>
      </c>
      <c r="BUC9" s="4" t="str">
        <f>IFERROR(IF(N(data_NoOutliers!BHN9),data_NoOutliers!BHN9,MID(data_NoOutliers!BHN9,2,99)/2),"")</f>
        <v/>
      </c>
      <c r="BUD9" s="4" t="str">
        <f>IFERROR(IF(N(data_NoOutliers!BHO9),data_NoOutliers!BHO9,MID(data_NoOutliers!BHO9,2,99)/2),"")</f>
        <v/>
      </c>
      <c r="BUE9" s="4" t="str">
        <f>IFERROR(IF(N(data_NoOutliers!BHP9),data_NoOutliers!BHP9,MID(data_NoOutliers!BHP9,2,99)/2),"")</f>
        <v/>
      </c>
      <c r="BUF9" s="4" t="str">
        <f>IFERROR(IF(N(data_NoOutliers!BHQ9),data_NoOutliers!BHQ9,MID(data_NoOutliers!BHQ9,2,99)/2),"")</f>
        <v/>
      </c>
      <c r="BUG9" s="4" t="str">
        <f>IFERROR(IF(N(data_NoOutliers!BHR9),data_NoOutliers!BHR9,MID(data_NoOutliers!BHR9,2,99)/2),"")</f>
        <v/>
      </c>
      <c r="BUH9" s="4" t="str">
        <f>IFERROR(IF(N(data_NoOutliers!BHS9),data_NoOutliers!BHS9,MID(data_NoOutliers!BHS9,2,99)/2),"")</f>
        <v/>
      </c>
      <c r="BUI9" s="4" t="str">
        <f>IFERROR(IF(N(data_NoOutliers!BHT9),data_NoOutliers!BHT9,MID(data_NoOutliers!BHT9,2,99)/2),"")</f>
        <v/>
      </c>
      <c r="BUJ9" s="4" t="str">
        <f>IFERROR(IF(N(data_NoOutliers!BHU9),data_NoOutliers!BHU9,MID(data_NoOutliers!BHU9,2,99)/2),"")</f>
        <v/>
      </c>
      <c r="BUK9" s="4" t="str">
        <f>IFERROR(IF(N(data_NoOutliers!BHV9),data_NoOutliers!BHV9,MID(data_NoOutliers!BHV9,2,99)/2),"")</f>
        <v/>
      </c>
      <c r="BUL9" s="4" t="str">
        <f>IFERROR(IF(N(data_NoOutliers!BHW9),data_NoOutliers!BHW9,MID(data_NoOutliers!BHW9,2,99)/2),"")</f>
        <v/>
      </c>
      <c r="BUM9" s="4" t="str">
        <f>IFERROR(IF(N(data_NoOutliers!BHX9),data_NoOutliers!BHX9,MID(data_NoOutliers!BHX9,2,99)/2),"")</f>
        <v/>
      </c>
      <c r="BUN9" s="4" t="str">
        <f>IFERROR(IF(N(data_NoOutliers!BHY9),data_NoOutliers!BHY9,MID(data_NoOutliers!BHY9,2,99)/2),"")</f>
        <v/>
      </c>
      <c r="BUO9" s="4" t="str">
        <f>IFERROR(IF(N(data_NoOutliers!BHZ9),data_NoOutliers!BHZ9,MID(data_NoOutliers!BHZ9,2,99)/2),"")</f>
        <v/>
      </c>
      <c r="BUP9" s="4" t="str">
        <f>IFERROR(IF(N(data_NoOutliers!BIA9),data_NoOutliers!BIA9,MID(data_NoOutliers!BIA9,2,99)/2),"")</f>
        <v/>
      </c>
      <c r="BUQ9" s="4" t="str">
        <f>IFERROR(IF(N(data_NoOutliers!BIB9),data_NoOutliers!BIB9,MID(data_NoOutliers!BIB9,2,99)/2),"")</f>
        <v/>
      </c>
      <c r="BUR9" s="4" t="str">
        <f>IFERROR(IF(N(data_NoOutliers!BIC9),data_NoOutliers!BIC9,MID(data_NoOutliers!BIC9,2,99)/2),"")</f>
        <v/>
      </c>
      <c r="BUS9" s="4" t="str">
        <f>IFERROR(IF(N(data_NoOutliers!BID9),data_NoOutliers!BID9,MID(data_NoOutliers!BID9,2,99)/2),"")</f>
        <v/>
      </c>
      <c r="BUT9" s="4" t="str">
        <f>IFERROR(IF(N(data_NoOutliers!BIE9),data_NoOutliers!BIE9,MID(data_NoOutliers!BIE9,2,99)/2),"")</f>
        <v/>
      </c>
      <c r="BUU9" s="4" t="str">
        <f>IFERROR(IF(N(data_NoOutliers!BIF9),data_NoOutliers!BIF9,MID(data_NoOutliers!BIF9,2,99)/2),"")</f>
        <v/>
      </c>
      <c r="BUV9" s="4" t="str">
        <f>IFERROR(IF(N(data_NoOutliers!BIG9),data_NoOutliers!BIG9,MID(data_NoOutliers!BIG9,2,99)/2),"")</f>
        <v/>
      </c>
      <c r="BUW9" s="4" t="str">
        <f>IFERROR(IF(N(data_NoOutliers!BIH9),data_NoOutliers!BIH9,MID(data_NoOutliers!BIH9,2,99)/2),"")</f>
        <v/>
      </c>
      <c r="BUX9" s="4" t="str">
        <f>IFERROR(IF(N(data_NoOutliers!BII9),data_NoOutliers!BII9,MID(data_NoOutliers!BII9,2,99)/2),"")</f>
        <v/>
      </c>
      <c r="BUY9" s="4" t="str">
        <f>IFERROR(IF(N(data_NoOutliers!BIJ9),data_NoOutliers!BIJ9,MID(data_NoOutliers!BIJ9,2,99)/2),"")</f>
        <v/>
      </c>
      <c r="BUZ9" s="4" t="str">
        <f>IFERROR(IF(N(data_NoOutliers!BIK9),data_NoOutliers!BIK9,MID(data_NoOutliers!BIK9,2,99)/2),"")</f>
        <v/>
      </c>
      <c r="BVA9" s="4" t="str">
        <f>IFERROR(IF(N(data_NoOutliers!BIL9),data_NoOutliers!BIL9,MID(data_NoOutliers!BIL9,2,99)/2),"")</f>
        <v/>
      </c>
      <c r="BVB9" s="4" t="str">
        <f>IFERROR(IF(N(data_NoOutliers!BIM9),data_NoOutliers!BIM9,MID(data_NoOutliers!BIM9,2,99)/2),"")</f>
        <v/>
      </c>
      <c r="BVC9" s="4" t="str">
        <f>IFERROR(IF(N(data_NoOutliers!BIN9),data_NoOutliers!BIN9,MID(data_NoOutliers!BIN9,2,99)/2),"")</f>
        <v/>
      </c>
      <c r="BVD9" s="4" t="str">
        <f>IFERROR(IF(N(data_NoOutliers!BIO9),data_NoOutliers!BIO9,MID(data_NoOutliers!BIO9,2,99)/2),"")</f>
        <v/>
      </c>
      <c r="BVE9" s="4" t="str">
        <f>IFERROR(IF(N(data_NoOutliers!BIP9),data_NoOutliers!BIP9,MID(data_NoOutliers!BIP9,2,99)/2),"")</f>
        <v/>
      </c>
      <c r="BVF9" s="4" t="str">
        <f>IFERROR(IF(N(data_NoOutliers!BIQ9),data_NoOutliers!BIQ9,MID(data_NoOutliers!BIQ9,2,99)/2),"")</f>
        <v/>
      </c>
      <c r="BVG9" s="4" t="str">
        <f>IFERROR(IF(N(data_NoOutliers!BIR9),data_NoOutliers!BIR9,MID(data_NoOutliers!BIR9,2,99)/2),"")</f>
        <v/>
      </c>
      <c r="BVH9" s="4" t="str">
        <f>IFERROR(IF(N(data_NoOutliers!BIS9),data_NoOutliers!BIS9,MID(data_NoOutliers!BIS9,2,99)/2),"")</f>
        <v/>
      </c>
      <c r="BVI9" s="4" t="str">
        <f>IFERROR(IF(N(data_NoOutliers!BIT9),data_NoOutliers!BIT9,MID(data_NoOutliers!BIT9,2,99)/2),"")</f>
        <v/>
      </c>
      <c r="BVJ9" s="4" t="str">
        <f>IFERROR(IF(N(data_NoOutliers!BIU9),data_NoOutliers!BIU9,MID(data_NoOutliers!BIU9,2,99)/2),"")</f>
        <v/>
      </c>
      <c r="BVK9" s="4" t="str">
        <f>IFERROR(IF(N(data_NoOutliers!BIV9),data_NoOutliers!BIV9,MID(data_NoOutliers!BIV9,2,99)/2),"")</f>
        <v/>
      </c>
      <c r="BVL9" s="4" t="str">
        <f>IFERROR(IF(N(data_NoOutliers!BIW9),data_NoOutliers!BIW9,MID(data_NoOutliers!BIW9,2,99)/2),"")</f>
        <v/>
      </c>
      <c r="BVM9" s="4" t="str">
        <f>IFERROR(IF(N(data_NoOutliers!BIX9),data_NoOutliers!BIX9,MID(data_NoOutliers!BIX9,2,99)/2),"")</f>
        <v/>
      </c>
      <c r="BVN9" s="4" t="str">
        <f>IFERROR(IF(N(data_NoOutliers!BIY9),data_NoOutliers!BIY9,MID(data_NoOutliers!BIY9,2,99)/2),"")</f>
        <v/>
      </c>
      <c r="BVO9" s="4" t="str">
        <f>IFERROR(IF(N(data_NoOutliers!BIZ9),data_NoOutliers!BIZ9,MID(data_NoOutliers!BIZ9,2,99)/2),"")</f>
        <v/>
      </c>
      <c r="BVP9" s="4" t="str">
        <f>IFERROR(IF(N(data_NoOutliers!BJA9),data_NoOutliers!BJA9,MID(data_NoOutliers!BJA9,2,99)/2),"")</f>
        <v/>
      </c>
      <c r="BVQ9" s="4" t="str">
        <f>IFERROR(IF(N(data_NoOutliers!BJB9),data_NoOutliers!BJB9,MID(data_NoOutliers!BJB9,2,99)/2),"")</f>
        <v/>
      </c>
      <c r="BVR9" s="4" t="str">
        <f>IFERROR(IF(N(data_NoOutliers!BJC9),data_NoOutliers!BJC9,MID(data_NoOutliers!BJC9,2,99)/2),"")</f>
        <v/>
      </c>
      <c r="BVS9" s="4" t="str">
        <f>IFERROR(IF(N(data_NoOutliers!BJD9),data_NoOutliers!BJD9,MID(data_NoOutliers!BJD9,2,99)/2),"")</f>
        <v/>
      </c>
      <c r="BVT9" s="4" t="str">
        <f>IFERROR(IF(N(data_NoOutliers!BJE9),data_NoOutliers!BJE9,MID(data_NoOutliers!BJE9,2,99)/2),"")</f>
        <v/>
      </c>
      <c r="BVU9" s="4" t="str">
        <f>IFERROR(IF(N(data_NoOutliers!BJF9),data_NoOutliers!BJF9,MID(data_NoOutliers!BJF9,2,99)/2),"")</f>
        <v/>
      </c>
      <c r="BVV9" s="4" t="str">
        <f>IFERROR(IF(N(data_NoOutliers!BJG9),data_NoOutliers!BJG9,MID(data_NoOutliers!BJG9,2,99)/2),"")</f>
        <v/>
      </c>
      <c r="BVW9" s="4" t="str">
        <f>IFERROR(IF(N(data_NoOutliers!BJH9),data_NoOutliers!BJH9,MID(data_NoOutliers!BJH9,2,99)/2),"")</f>
        <v/>
      </c>
      <c r="BVX9" s="4" t="str">
        <f>IFERROR(IF(N(data_NoOutliers!BJI9),data_NoOutliers!BJI9,MID(data_NoOutliers!BJI9,2,99)/2),"")</f>
        <v/>
      </c>
      <c r="BVY9" s="4" t="str">
        <f>IFERROR(IF(N(data_NoOutliers!BJJ9),data_NoOutliers!BJJ9,MID(data_NoOutliers!BJJ9,2,99)/2),"")</f>
        <v/>
      </c>
      <c r="BVZ9" s="4" t="str">
        <f>IFERROR(IF(N(data_NoOutliers!BJK9),data_NoOutliers!BJK9,MID(data_NoOutliers!BJK9,2,99)/2),"")</f>
        <v/>
      </c>
      <c r="BWA9" s="4" t="str">
        <f>IFERROR(IF(N(data_NoOutliers!BJL9),data_NoOutliers!BJL9,MID(data_NoOutliers!BJL9,2,99)/2),"")</f>
        <v/>
      </c>
      <c r="BWB9" s="4" t="str">
        <f>IFERROR(IF(N(data_NoOutliers!BJM9),data_NoOutliers!BJM9,MID(data_NoOutliers!BJM9,2,99)/2),"")</f>
        <v/>
      </c>
      <c r="BWC9" s="4" t="str">
        <f>IFERROR(IF(N(data_NoOutliers!BJN9),data_NoOutliers!BJN9,MID(data_NoOutliers!BJN9,2,99)/2),"")</f>
        <v/>
      </c>
      <c r="BWD9" s="4" t="str">
        <f>IFERROR(IF(N(data_NoOutliers!BJO9),data_NoOutliers!BJO9,MID(data_NoOutliers!BJO9,2,99)/2),"")</f>
        <v/>
      </c>
      <c r="BWE9" s="4" t="str">
        <f>IFERROR(IF(N(data_NoOutliers!BJP9),data_NoOutliers!BJP9,MID(data_NoOutliers!BJP9,2,99)/2),"")</f>
        <v/>
      </c>
      <c r="BWF9" s="4" t="str">
        <f>IFERROR(IF(N(data_NoOutliers!BJQ9),data_NoOutliers!BJQ9,MID(data_NoOutliers!BJQ9,2,99)/2),"")</f>
        <v/>
      </c>
      <c r="BWG9" s="4" t="str">
        <f>IFERROR(IF(N(data_NoOutliers!BJR9),data_NoOutliers!BJR9,MID(data_NoOutliers!BJR9,2,99)/2),"")</f>
        <v/>
      </c>
      <c r="BWH9" s="4" t="str">
        <f>IFERROR(IF(N(data_NoOutliers!BJS9),data_NoOutliers!BJS9,MID(data_NoOutliers!BJS9,2,99)/2),"")</f>
        <v/>
      </c>
      <c r="BWI9" s="4" t="str">
        <f>IFERROR(IF(N(data_NoOutliers!BJT9),data_NoOutliers!BJT9,MID(data_NoOutliers!BJT9,2,99)/2),"")</f>
        <v/>
      </c>
      <c r="BWJ9" s="4" t="str">
        <f>IFERROR(IF(N(data_NoOutliers!BJU9),data_NoOutliers!BJU9,MID(data_NoOutliers!BJU9,2,99)/2),"")</f>
        <v/>
      </c>
      <c r="BWK9" s="4" t="str">
        <f>IFERROR(IF(N(data_NoOutliers!BJV9),data_NoOutliers!BJV9,MID(data_NoOutliers!BJV9,2,99)/2),"")</f>
        <v/>
      </c>
      <c r="BWL9" s="4" t="str">
        <f>IFERROR(IF(N(data_NoOutliers!BJW9),data_NoOutliers!BJW9,MID(data_NoOutliers!BJW9,2,99)/2),"")</f>
        <v/>
      </c>
      <c r="BWM9" s="4" t="str">
        <f>IFERROR(IF(N(data_NoOutliers!BJX9),data_NoOutliers!BJX9,MID(data_NoOutliers!BJX9,2,99)/2),"")</f>
        <v/>
      </c>
      <c r="BWN9" s="4" t="str">
        <f>IFERROR(IF(N(data_NoOutliers!BJY9),data_NoOutliers!BJY9,MID(data_NoOutliers!BJY9,2,99)/2),"")</f>
        <v/>
      </c>
      <c r="BWO9" s="4" t="str">
        <f>IFERROR(IF(N(data_NoOutliers!BJZ9),data_NoOutliers!BJZ9,MID(data_NoOutliers!BJZ9,2,99)/2),"")</f>
        <v/>
      </c>
      <c r="BWP9" s="4" t="str">
        <f>IFERROR(IF(N(data_NoOutliers!BKA9),data_NoOutliers!BKA9,MID(data_NoOutliers!BKA9,2,99)/2),"")</f>
        <v/>
      </c>
      <c r="BWQ9" s="4" t="str">
        <f>IFERROR(IF(N(data_NoOutliers!BKB9),data_NoOutliers!BKB9,MID(data_NoOutliers!BKB9,2,99)/2),"")</f>
        <v/>
      </c>
      <c r="BWR9" s="4" t="str">
        <f>IFERROR(IF(N(data_NoOutliers!BKC9),data_NoOutliers!BKC9,MID(data_NoOutliers!BKC9,2,99)/2),"")</f>
        <v/>
      </c>
      <c r="BWS9" s="4" t="str">
        <f>IFERROR(IF(N(data_NoOutliers!BKD9),data_NoOutliers!BKD9,MID(data_NoOutliers!BKD9,2,99)/2),"")</f>
        <v/>
      </c>
      <c r="BWT9" s="4" t="str">
        <f>IFERROR(IF(N(data_NoOutliers!BKE9),data_NoOutliers!BKE9,MID(data_NoOutliers!BKE9,2,99)/2),"")</f>
        <v/>
      </c>
      <c r="BWU9" s="4" t="str">
        <f>IFERROR(IF(N(data_NoOutliers!BKF9),data_NoOutliers!BKF9,MID(data_NoOutliers!BKF9,2,99)/2),"")</f>
        <v/>
      </c>
      <c r="BWV9" s="4" t="str">
        <f>IFERROR(IF(N(data_NoOutliers!BKG9),data_NoOutliers!BKG9,MID(data_NoOutliers!BKG9,2,99)/2),"")</f>
        <v/>
      </c>
      <c r="BWW9" s="4" t="str">
        <f>IFERROR(IF(N(data_NoOutliers!BKH9),data_NoOutliers!BKH9,MID(data_NoOutliers!BKH9,2,99)/2),"")</f>
        <v/>
      </c>
      <c r="BWX9" s="4" t="str">
        <f>IFERROR(IF(N(data_NoOutliers!BKI9),data_NoOutliers!BKI9,MID(data_NoOutliers!BKI9,2,99)/2),"")</f>
        <v/>
      </c>
      <c r="BWY9" s="4" t="str">
        <f>IFERROR(IF(N(data_NoOutliers!BKJ9),data_NoOutliers!BKJ9,MID(data_NoOutliers!BKJ9,2,99)/2),"")</f>
        <v/>
      </c>
      <c r="BWZ9" s="4" t="str">
        <f>IFERROR(IF(N(data_NoOutliers!BKK9),data_NoOutliers!BKK9,MID(data_NoOutliers!BKK9,2,99)/2),"")</f>
        <v/>
      </c>
      <c r="BXA9" s="4" t="str">
        <f>IFERROR(IF(N(data_NoOutliers!BKL9),data_NoOutliers!BKL9,MID(data_NoOutliers!BKL9,2,99)/2),"")</f>
        <v/>
      </c>
      <c r="BXB9" s="4" t="str">
        <f>IFERROR(IF(N(data_NoOutliers!BKM9),data_NoOutliers!BKM9,MID(data_NoOutliers!BKM9,2,99)/2),"")</f>
        <v/>
      </c>
      <c r="BXC9" s="4" t="str">
        <f>IFERROR(IF(N(data_NoOutliers!BKN9),data_NoOutliers!BKN9,MID(data_NoOutliers!BKN9,2,99)/2),"")</f>
        <v/>
      </c>
      <c r="BXD9" s="4" t="str">
        <f>IFERROR(IF(N(data_NoOutliers!BKO9),data_NoOutliers!BKO9,MID(data_NoOutliers!BKO9,2,99)/2),"")</f>
        <v/>
      </c>
      <c r="BXE9" s="4" t="str">
        <f>IFERROR(IF(N(data_NoOutliers!BKP9),data_NoOutliers!BKP9,MID(data_NoOutliers!BKP9,2,99)/2),"")</f>
        <v/>
      </c>
      <c r="BXF9" s="4" t="str">
        <f>IFERROR(IF(N(data_NoOutliers!BKQ9),data_NoOutliers!BKQ9,MID(data_NoOutliers!BKQ9,2,99)/2),"")</f>
        <v/>
      </c>
      <c r="BXG9" s="4" t="str">
        <f>IFERROR(IF(N(data_NoOutliers!BKR9),data_NoOutliers!BKR9,MID(data_NoOutliers!BKR9,2,99)/2),"")</f>
        <v/>
      </c>
      <c r="BXH9" s="4" t="str">
        <f>IFERROR(IF(N(data_NoOutliers!BKS9),data_NoOutliers!BKS9,MID(data_NoOutliers!BKS9,2,99)/2),"")</f>
        <v/>
      </c>
      <c r="BXI9" s="4" t="str">
        <f>IFERROR(IF(N(data_NoOutliers!BKT9),data_NoOutliers!BKT9,MID(data_NoOutliers!BKT9,2,99)/2),"")</f>
        <v/>
      </c>
      <c r="BXJ9" s="4" t="str">
        <f>IFERROR(IF(N(data_NoOutliers!BKU9),data_NoOutliers!BKU9,MID(data_NoOutliers!BKU9,2,99)/2),"")</f>
        <v/>
      </c>
      <c r="BXK9" s="4" t="str">
        <f>IFERROR(IF(N(data_NoOutliers!BKV9),data_NoOutliers!BKV9,MID(data_NoOutliers!BKV9,2,99)/2),"")</f>
        <v/>
      </c>
      <c r="BXL9" s="4" t="str">
        <f>IFERROR(IF(N(data_NoOutliers!BKW9),data_NoOutliers!BKW9,MID(data_NoOutliers!BKW9,2,99)/2),"")</f>
        <v/>
      </c>
      <c r="BXM9" s="4" t="str">
        <f>IFERROR(IF(N(data_NoOutliers!BKX9),data_NoOutliers!BKX9,MID(data_NoOutliers!BKX9,2,99)/2),"")</f>
        <v/>
      </c>
      <c r="BXN9" s="4" t="str">
        <f>IFERROR(IF(N(data_NoOutliers!BKY9),data_NoOutliers!BKY9,MID(data_NoOutliers!BKY9,2,99)/2),"")</f>
        <v/>
      </c>
      <c r="BXO9" s="4" t="str">
        <f>IFERROR(IF(N(data_NoOutliers!BKZ9),data_NoOutliers!BKZ9,MID(data_NoOutliers!BKZ9,2,99)/2),"")</f>
        <v/>
      </c>
      <c r="BXP9" s="4" t="str">
        <f>IFERROR(IF(N(data_NoOutliers!BLA9),data_NoOutliers!BLA9,MID(data_NoOutliers!BLA9,2,99)/2),"")</f>
        <v/>
      </c>
      <c r="BXQ9" s="4" t="str">
        <f>IFERROR(IF(N(data_NoOutliers!BLB9),data_NoOutliers!BLB9,MID(data_NoOutliers!BLB9,2,99)/2),"")</f>
        <v/>
      </c>
      <c r="BXR9" s="4" t="str">
        <f>IFERROR(IF(N(data_NoOutliers!BLC9),data_NoOutliers!BLC9,MID(data_NoOutliers!BLC9,2,99)/2),"")</f>
        <v/>
      </c>
      <c r="BXS9" s="4" t="str">
        <f>IFERROR(IF(N(data_NoOutliers!BLD9),data_NoOutliers!BLD9,MID(data_NoOutliers!BLD9,2,99)/2),"")</f>
        <v/>
      </c>
      <c r="BXT9" s="4" t="str">
        <f>IFERROR(IF(N(data_NoOutliers!BLE9),data_NoOutliers!BLE9,MID(data_NoOutliers!BLE9,2,99)/2),"")</f>
        <v/>
      </c>
      <c r="BXU9" s="4" t="str">
        <f>IFERROR(IF(N(data_NoOutliers!BLF9),data_NoOutliers!BLF9,MID(data_NoOutliers!BLF9,2,99)/2),"")</f>
        <v/>
      </c>
      <c r="BXV9" s="4" t="str">
        <f>IFERROR(IF(N(data_NoOutliers!BLG9),data_NoOutliers!BLG9,MID(data_NoOutliers!BLG9,2,99)/2),"")</f>
        <v/>
      </c>
      <c r="BXW9" s="4" t="str">
        <f>IFERROR(IF(N(data_NoOutliers!BLH9),data_NoOutliers!BLH9,MID(data_NoOutliers!BLH9,2,99)/2),"")</f>
        <v/>
      </c>
      <c r="BXX9" s="4" t="str">
        <f>IFERROR(IF(N(data_NoOutliers!BLI9),data_NoOutliers!BLI9,MID(data_NoOutliers!BLI9,2,99)/2),"")</f>
        <v/>
      </c>
      <c r="BXY9" s="4" t="str">
        <f>IFERROR(IF(N(data_NoOutliers!BLJ9),data_NoOutliers!BLJ9,MID(data_NoOutliers!BLJ9,2,99)/2),"")</f>
        <v/>
      </c>
      <c r="BXZ9" s="4" t="str">
        <f>IFERROR(IF(N(data_NoOutliers!BLK9),data_NoOutliers!BLK9,MID(data_NoOutliers!BLK9,2,99)/2),"")</f>
        <v/>
      </c>
      <c r="BYA9" s="4" t="str">
        <f>IFERROR(IF(N(data_NoOutliers!BLL9),data_NoOutliers!BLL9,MID(data_NoOutliers!BLL9,2,99)/2),"")</f>
        <v/>
      </c>
      <c r="BYB9" s="4" t="str">
        <f>IFERROR(IF(N(data_NoOutliers!BLM9),data_NoOutliers!BLM9,MID(data_NoOutliers!BLM9,2,99)/2),"")</f>
        <v/>
      </c>
      <c r="BYC9" s="4" t="str">
        <f>IFERROR(IF(N(data_NoOutliers!BLN9),data_NoOutliers!BLN9,MID(data_NoOutliers!BLN9,2,99)/2),"")</f>
        <v/>
      </c>
      <c r="BYD9" s="4" t="str">
        <f>IFERROR(IF(N(data_NoOutliers!BLO9),data_NoOutliers!BLO9,MID(data_NoOutliers!BLO9,2,99)/2),"")</f>
        <v/>
      </c>
      <c r="BYE9" s="4" t="str">
        <f>IFERROR(IF(N(data_NoOutliers!BLP9),data_NoOutliers!BLP9,MID(data_NoOutliers!BLP9,2,99)/2),"")</f>
        <v/>
      </c>
      <c r="BYF9" s="4" t="str">
        <f>IFERROR(IF(N(data_NoOutliers!BLQ9),data_NoOutliers!BLQ9,MID(data_NoOutliers!BLQ9,2,99)/2),"")</f>
        <v/>
      </c>
      <c r="BYG9" s="4" t="str">
        <f>IFERROR(IF(N(data_NoOutliers!BLR9),data_NoOutliers!BLR9,MID(data_NoOutliers!BLR9,2,99)/2),"")</f>
        <v/>
      </c>
      <c r="BYH9" s="4" t="str">
        <f>IFERROR(IF(N(data_NoOutliers!BLS9),data_NoOutliers!BLS9,MID(data_NoOutliers!BLS9,2,99)/2),"")</f>
        <v/>
      </c>
      <c r="BYI9" s="4" t="str">
        <f>IFERROR(IF(N(data_NoOutliers!BLT9),data_NoOutliers!BLT9,MID(data_NoOutliers!BLT9,2,99)/2),"")</f>
        <v/>
      </c>
      <c r="BYJ9" s="4" t="str">
        <f>IFERROR(IF(N(data_NoOutliers!BLU9),data_NoOutliers!BLU9,MID(data_NoOutliers!BLU9,2,99)/2),"")</f>
        <v/>
      </c>
      <c r="BYK9" s="4" t="str">
        <f>IFERROR(IF(N(data_NoOutliers!BLV9),data_NoOutliers!BLV9,MID(data_NoOutliers!BLV9,2,99)/2),"")</f>
        <v/>
      </c>
      <c r="BYL9" s="4" t="str">
        <f>IFERROR(IF(N(data_NoOutliers!BLW9),data_NoOutliers!BLW9,MID(data_NoOutliers!BLW9,2,99)/2),"")</f>
        <v/>
      </c>
      <c r="BYM9" s="4" t="str">
        <f>IFERROR(IF(N(data_NoOutliers!BLX9),data_NoOutliers!BLX9,MID(data_NoOutliers!BLX9,2,99)/2),"")</f>
        <v/>
      </c>
      <c r="BYN9" s="4" t="str">
        <f>IFERROR(IF(N(data_NoOutliers!BLY9),data_NoOutliers!BLY9,MID(data_NoOutliers!BLY9,2,99)/2),"")</f>
        <v/>
      </c>
      <c r="BYO9" s="4" t="str">
        <f>IFERROR(IF(N(data_NoOutliers!BLZ9),data_NoOutliers!BLZ9,MID(data_NoOutliers!BLZ9,2,99)/2),"")</f>
        <v/>
      </c>
      <c r="BYP9" s="4" t="str">
        <f>IFERROR(IF(N(data_NoOutliers!BMA9),data_NoOutliers!BMA9,MID(data_NoOutliers!BMA9,2,99)/2),"")</f>
        <v/>
      </c>
      <c r="BYQ9" s="4" t="str">
        <f>IFERROR(IF(N(data_NoOutliers!BMB9),data_NoOutliers!BMB9,MID(data_NoOutliers!BMB9,2,99)/2),"")</f>
        <v/>
      </c>
      <c r="BYR9" s="4" t="str">
        <f>IFERROR(IF(N(data_NoOutliers!BMC9),data_NoOutliers!BMC9,MID(data_NoOutliers!BMC9,2,99)/2),"")</f>
        <v/>
      </c>
      <c r="BYS9" s="4" t="str">
        <f>IFERROR(IF(N(data_NoOutliers!BMD9),data_NoOutliers!BMD9,MID(data_NoOutliers!BMD9,2,99)/2),"")</f>
        <v/>
      </c>
      <c r="BYT9" s="4" t="str">
        <f>IFERROR(IF(N(data_NoOutliers!BME9),data_NoOutliers!BME9,MID(data_NoOutliers!BME9,2,99)/2),"")</f>
        <v/>
      </c>
      <c r="BYU9" s="4" t="str">
        <f>IFERROR(IF(N(data_NoOutliers!BMF9),data_NoOutliers!BMF9,MID(data_NoOutliers!BMF9,2,99)/2),"")</f>
        <v/>
      </c>
      <c r="BYV9" s="4" t="str">
        <f>IFERROR(IF(N(data_NoOutliers!BMG9),data_NoOutliers!BMG9,MID(data_NoOutliers!BMG9,2,99)/2),"")</f>
        <v/>
      </c>
      <c r="BYW9" s="4" t="str">
        <f>IFERROR(IF(N(data_NoOutliers!BMH9),data_NoOutliers!BMH9,MID(data_NoOutliers!BMH9,2,99)/2),"")</f>
        <v/>
      </c>
      <c r="BYX9" s="4" t="str">
        <f>IFERROR(IF(N(data_NoOutliers!BMI9),data_NoOutliers!BMI9,MID(data_NoOutliers!BMI9,2,99)/2),"")</f>
        <v/>
      </c>
      <c r="BYY9" s="4" t="str">
        <f>IFERROR(IF(N(data_NoOutliers!BMJ9),data_NoOutliers!BMJ9,MID(data_NoOutliers!BMJ9,2,99)/2),"")</f>
        <v/>
      </c>
      <c r="BYZ9" s="4" t="str">
        <f>IFERROR(IF(N(data_NoOutliers!BMK9),data_NoOutliers!BMK9,MID(data_NoOutliers!BMK9,2,99)/2),"")</f>
        <v/>
      </c>
      <c r="BZA9" s="4" t="str">
        <f>IFERROR(IF(N(data_NoOutliers!BML9),data_NoOutliers!BML9,MID(data_NoOutliers!BML9,2,99)/2),"")</f>
        <v/>
      </c>
      <c r="BZB9" s="4" t="str">
        <f>IFERROR(IF(N(data_NoOutliers!BMM9),data_NoOutliers!BMM9,MID(data_NoOutliers!BMM9,2,99)/2),"")</f>
        <v/>
      </c>
      <c r="BZC9" s="4" t="str">
        <f>IFERROR(IF(N(data_NoOutliers!BMN9),data_NoOutliers!BMN9,MID(data_NoOutliers!BMN9,2,99)/2),"")</f>
        <v/>
      </c>
      <c r="BZD9" s="4" t="str">
        <f>IFERROR(IF(N(data_NoOutliers!BMO9),data_NoOutliers!BMO9,MID(data_NoOutliers!BMO9,2,99)/2),"")</f>
        <v/>
      </c>
      <c r="BZE9" s="4" t="str">
        <f>IFERROR(IF(N(data_NoOutliers!BMP9),data_NoOutliers!BMP9,MID(data_NoOutliers!BMP9,2,99)/2),"")</f>
        <v/>
      </c>
      <c r="BZF9" s="4" t="str">
        <f>IFERROR(IF(N(data_NoOutliers!BMQ9),data_NoOutliers!BMQ9,MID(data_NoOutliers!BMQ9,2,99)/2),"")</f>
        <v/>
      </c>
      <c r="BZG9" s="4" t="str">
        <f>IFERROR(IF(N(data_NoOutliers!BMR9),data_NoOutliers!BMR9,MID(data_NoOutliers!BMR9,2,99)/2),"")</f>
        <v/>
      </c>
      <c r="BZH9" s="4" t="str">
        <f>IFERROR(IF(N(data_NoOutliers!BMS9),data_NoOutliers!BMS9,MID(data_NoOutliers!BMS9,2,99)/2),"")</f>
        <v/>
      </c>
      <c r="BZI9" s="4" t="str">
        <f>IFERROR(IF(N(data_NoOutliers!BMT9),data_NoOutliers!BMT9,MID(data_NoOutliers!BMT9,2,99)/2),"")</f>
        <v/>
      </c>
      <c r="BZJ9" s="4" t="str">
        <f>IFERROR(IF(N(data_NoOutliers!BMU9),data_NoOutliers!BMU9,MID(data_NoOutliers!BMU9,2,99)/2),"")</f>
        <v/>
      </c>
      <c r="BZK9" s="4" t="str">
        <f>IFERROR(IF(N(data_NoOutliers!BMV9),data_NoOutliers!BMV9,MID(data_NoOutliers!BMV9,2,99)/2),"")</f>
        <v/>
      </c>
      <c r="BZL9" s="4" t="str">
        <f>IFERROR(IF(N(data_NoOutliers!BMW9),data_NoOutliers!BMW9,MID(data_NoOutliers!BMW9,2,99)/2),"")</f>
        <v/>
      </c>
      <c r="BZM9" s="4" t="str">
        <f>IFERROR(IF(N(data_NoOutliers!BMX9),data_NoOutliers!BMX9,MID(data_NoOutliers!BMX9,2,99)/2),"")</f>
        <v/>
      </c>
      <c r="BZN9" s="4" t="str">
        <f>IFERROR(IF(N(data_NoOutliers!BMY9),data_NoOutliers!BMY9,MID(data_NoOutliers!BMY9,2,99)/2),"")</f>
        <v/>
      </c>
      <c r="BZO9" s="4" t="str">
        <f>IFERROR(IF(N(data_NoOutliers!BMZ9),data_NoOutliers!BMZ9,MID(data_NoOutliers!BMZ9,2,99)/2),"")</f>
        <v/>
      </c>
      <c r="BZP9" s="4" t="str">
        <f>IFERROR(IF(N(data_NoOutliers!BNA9),data_NoOutliers!BNA9,MID(data_NoOutliers!BNA9,2,99)/2),"")</f>
        <v/>
      </c>
      <c r="BZQ9" s="4" t="str">
        <f>IFERROR(IF(N(data_NoOutliers!BNB9),data_NoOutliers!BNB9,MID(data_NoOutliers!BNB9,2,99)/2),"")</f>
        <v/>
      </c>
      <c r="BZR9" s="4" t="str">
        <f>IFERROR(IF(N(data_NoOutliers!BNC9),data_NoOutliers!BNC9,MID(data_NoOutliers!BNC9,2,99)/2),"")</f>
        <v/>
      </c>
      <c r="BZS9" s="4" t="str">
        <f>IFERROR(IF(N(data_NoOutliers!BND9),data_NoOutliers!BND9,MID(data_NoOutliers!BND9,2,99)/2),"")</f>
        <v/>
      </c>
      <c r="BZT9" s="4" t="str">
        <f>IFERROR(IF(N(data_NoOutliers!BNE9),data_NoOutliers!BNE9,MID(data_NoOutliers!BNE9,2,99)/2),"")</f>
        <v/>
      </c>
      <c r="BZU9" s="4" t="str">
        <f>IFERROR(IF(N(data_NoOutliers!BNF9),data_NoOutliers!BNF9,MID(data_NoOutliers!BNF9,2,99)/2),"")</f>
        <v/>
      </c>
      <c r="BZV9" s="4" t="str">
        <f>IFERROR(IF(N(data_NoOutliers!BNG9),data_NoOutliers!BNG9,MID(data_NoOutliers!BNG9,2,99)/2),"")</f>
        <v/>
      </c>
      <c r="BZW9" s="4" t="str">
        <f>IFERROR(IF(N(data_NoOutliers!BNH9),data_NoOutliers!BNH9,MID(data_NoOutliers!BNH9,2,99)/2),"")</f>
        <v/>
      </c>
      <c r="BZX9" s="4" t="str">
        <f>IFERROR(IF(N(data_NoOutliers!BNI9),data_NoOutliers!BNI9,MID(data_NoOutliers!BNI9,2,99)/2),"")</f>
        <v/>
      </c>
      <c r="BZY9" s="4" t="str">
        <f>IFERROR(IF(N(data_NoOutliers!BNJ9),data_NoOutliers!BNJ9,MID(data_NoOutliers!BNJ9,2,99)/2),"")</f>
        <v/>
      </c>
      <c r="BZZ9" s="4" t="str">
        <f>IFERROR(IF(N(data_NoOutliers!BNK9),data_NoOutliers!BNK9,MID(data_NoOutliers!BNK9,2,99)/2),"")</f>
        <v/>
      </c>
      <c r="CAA9" s="4" t="str">
        <f>IFERROR(IF(N(data_NoOutliers!BNL9),data_NoOutliers!BNL9,MID(data_NoOutliers!BNL9,2,99)/2),"")</f>
        <v/>
      </c>
      <c r="CAB9" s="4" t="str">
        <f>IFERROR(IF(N(data_NoOutliers!BNM9),data_NoOutliers!BNM9,MID(data_NoOutliers!BNM9,2,99)/2),"")</f>
        <v/>
      </c>
      <c r="CAC9" s="4" t="str">
        <f>IFERROR(IF(N(data_NoOutliers!BNN9),data_NoOutliers!BNN9,MID(data_NoOutliers!BNN9,2,99)/2),"")</f>
        <v/>
      </c>
      <c r="CAD9" s="4" t="str">
        <f>IFERROR(IF(N(data_NoOutliers!BNO9),data_NoOutliers!BNO9,MID(data_NoOutliers!BNO9,2,99)/2),"")</f>
        <v/>
      </c>
      <c r="CAE9" s="4" t="str">
        <f>IFERROR(IF(N(data_NoOutliers!BNP9),data_NoOutliers!BNP9,MID(data_NoOutliers!BNP9,2,99)/2),"")</f>
        <v/>
      </c>
      <c r="CAF9" s="4" t="str">
        <f>IFERROR(IF(N(data_NoOutliers!BNQ9),data_NoOutliers!BNQ9,MID(data_NoOutliers!BNQ9,2,99)/2),"")</f>
        <v/>
      </c>
      <c r="CAG9" s="4" t="str">
        <f>IFERROR(IF(N(data_NoOutliers!BNR9),data_NoOutliers!BNR9,MID(data_NoOutliers!BNR9,2,99)/2),"")</f>
        <v/>
      </c>
      <c r="CAH9" s="4" t="str">
        <f>IFERROR(IF(N(data_NoOutliers!BNS9),data_NoOutliers!BNS9,MID(data_NoOutliers!BNS9,2,99)/2),"")</f>
        <v/>
      </c>
      <c r="CAI9" s="4" t="str">
        <f>IFERROR(IF(N(data_NoOutliers!BNT9),data_NoOutliers!BNT9,MID(data_NoOutliers!BNT9,2,99)/2),"")</f>
        <v/>
      </c>
      <c r="CAJ9" s="4" t="str">
        <f>IFERROR(IF(N(data_NoOutliers!BNU9),data_NoOutliers!BNU9,MID(data_NoOutliers!BNU9,2,99)/2),"")</f>
        <v/>
      </c>
      <c r="CAK9" s="4" t="str">
        <f>IFERROR(IF(N(data_NoOutliers!BNV9),data_NoOutliers!BNV9,MID(data_NoOutliers!BNV9,2,99)/2),"")</f>
        <v/>
      </c>
      <c r="CAL9" s="4" t="str">
        <f>IFERROR(IF(N(data_NoOutliers!BNW9),data_NoOutliers!BNW9,MID(data_NoOutliers!BNW9,2,99)/2),"")</f>
        <v/>
      </c>
      <c r="CAM9" s="4" t="str">
        <f>IFERROR(IF(N(data_NoOutliers!BNX9),data_NoOutliers!BNX9,MID(data_NoOutliers!BNX9,2,99)/2),"")</f>
        <v/>
      </c>
      <c r="CAN9" s="4" t="str">
        <f>IFERROR(IF(N(data_NoOutliers!BNY9),data_NoOutliers!BNY9,MID(data_NoOutliers!BNY9,2,99)/2),"")</f>
        <v/>
      </c>
      <c r="CAO9" s="4" t="str">
        <f>IFERROR(IF(N(data_NoOutliers!BNZ9),data_NoOutliers!BNZ9,MID(data_NoOutliers!BNZ9,2,99)/2),"")</f>
        <v/>
      </c>
      <c r="CAP9" s="4" t="str">
        <f>IFERROR(IF(N(data_NoOutliers!BOA9),data_NoOutliers!BOA9,MID(data_NoOutliers!BOA9,2,99)/2),"")</f>
        <v/>
      </c>
      <c r="CAQ9" s="4" t="str">
        <f>IFERROR(IF(N(data_NoOutliers!BOB9),data_NoOutliers!BOB9,MID(data_NoOutliers!BOB9,2,99)/2),"")</f>
        <v/>
      </c>
      <c r="CAR9" s="4" t="str">
        <f>IFERROR(IF(N(data_NoOutliers!BOC9),data_NoOutliers!BOC9,MID(data_NoOutliers!BOC9,2,99)/2),"")</f>
        <v/>
      </c>
      <c r="CAS9" s="4" t="str">
        <f>IFERROR(IF(N(data_NoOutliers!BOD9),data_NoOutliers!BOD9,MID(data_NoOutliers!BOD9,2,99)/2),"")</f>
        <v/>
      </c>
      <c r="CAT9" s="4" t="str">
        <f>IFERROR(IF(N(data_NoOutliers!BOE9),data_NoOutliers!BOE9,MID(data_NoOutliers!BOE9,2,99)/2),"")</f>
        <v/>
      </c>
      <c r="CAU9" s="4" t="str">
        <f>IFERROR(IF(N(data_NoOutliers!BOF9),data_NoOutliers!BOF9,MID(data_NoOutliers!BOF9,2,99)/2),"")</f>
        <v/>
      </c>
      <c r="CAV9" s="4" t="str">
        <f>IFERROR(IF(N(data_NoOutliers!BOG9),data_NoOutliers!BOG9,MID(data_NoOutliers!BOG9,2,99)/2),"")</f>
        <v/>
      </c>
      <c r="CAW9" s="4" t="str">
        <f>IFERROR(IF(N(data_NoOutliers!BOH9),data_NoOutliers!BOH9,MID(data_NoOutliers!BOH9,2,99)/2),"")</f>
        <v/>
      </c>
      <c r="CAX9" s="4" t="str">
        <f>IFERROR(IF(N(data_NoOutliers!BOI9),data_NoOutliers!BOI9,MID(data_NoOutliers!BOI9,2,99)/2),"")</f>
        <v/>
      </c>
      <c r="CAY9" s="4" t="str">
        <f>IFERROR(IF(N(data_NoOutliers!BOJ9),data_NoOutliers!BOJ9,MID(data_NoOutliers!BOJ9,2,99)/2),"")</f>
        <v/>
      </c>
      <c r="CAZ9" s="4" t="str">
        <f>IFERROR(IF(N(data_NoOutliers!BOK9),data_NoOutliers!BOK9,MID(data_NoOutliers!BOK9,2,99)/2),"")</f>
        <v/>
      </c>
      <c r="CBA9" s="4" t="str">
        <f>IFERROR(IF(N(data_NoOutliers!BOL9),data_NoOutliers!BOL9,MID(data_NoOutliers!BOL9,2,99)/2),"")</f>
        <v/>
      </c>
      <c r="CBB9" s="4" t="str">
        <f>IFERROR(IF(N(data_NoOutliers!BOM9),data_NoOutliers!BOM9,MID(data_NoOutliers!BOM9,2,99)/2),"")</f>
        <v/>
      </c>
      <c r="CBC9" s="4" t="str">
        <f>IFERROR(IF(N(data_NoOutliers!BON9),data_NoOutliers!BON9,MID(data_NoOutliers!BON9,2,99)/2),"")</f>
        <v/>
      </c>
      <c r="CBD9" s="4" t="str">
        <f>IFERROR(IF(N(data_NoOutliers!BOO9),data_NoOutliers!BOO9,MID(data_NoOutliers!BOO9,2,99)/2),"")</f>
        <v/>
      </c>
      <c r="CBE9" s="4" t="str">
        <f>IFERROR(IF(N(data_NoOutliers!BOP9),data_NoOutliers!BOP9,MID(data_NoOutliers!BOP9,2,99)/2),"")</f>
        <v/>
      </c>
      <c r="CBF9" s="4" t="str">
        <f>IFERROR(IF(N(data_NoOutliers!BOQ9),data_NoOutliers!BOQ9,MID(data_NoOutliers!BOQ9,2,99)/2),"")</f>
        <v/>
      </c>
      <c r="CBG9" s="4" t="str">
        <f>IFERROR(IF(N(data_NoOutliers!BOR9),data_NoOutliers!BOR9,MID(data_NoOutliers!BOR9,2,99)/2),"")</f>
        <v/>
      </c>
      <c r="CBH9" s="4" t="str">
        <f>IFERROR(IF(N(data_NoOutliers!BOS9),data_NoOutliers!BOS9,MID(data_NoOutliers!BOS9,2,99)/2),"")</f>
        <v/>
      </c>
      <c r="CBI9" s="4" t="str">
        <f>IFERROR(IF(N(data_NoOutliers!BOT9),data_NoOutliers!BOT9,MID(data_NoOutliers!BOT9,2,99)/2),"")</f>
        <v/>
      </c>
      <c r="CBJ9" s="4" t="str">
        <f>IFERROR(IF(N(data_NoOutliers!BOU9),data_NoOutliers!BOU9,MID(data_NoOutliers!BOU9,2,99)/2),"")</f>
        <v/>
      </c>
      <c r="CBK9" s="4" t="str">
        <f>IFERROR(IF(N(data_NoOutliers!BOV9),data_NoOutliers!BOV9,MID(data_NoOutliers!BOV9,2,99)/2),"")</f>
        <v/>
      </c>
      <c r="CBL9" s="4" t="str">
        <f>IFERROR(IF(N(data_NoOutliers!BOW9),data_NoOutliers!BOW9,MID(data_NoOutliers!BOW9,2,99)/2),"")</f>
        <v/>
      </c>
      <c r="CBM9" s="4" t="str">
        <f>IFERROR(IF(N(data_NoOutliers!BOX9),data_NoOutliers!BOX9,MID(data_NoOutliers!BOX9,2,99)/2),"")</f>
        <v/>
      </c>
      <c r="CBN9" s="4" t="str">
        <f>IFERROR(IF(N(data_NoOutliers!BOY9),data_NoOutliers!BOY9,MID(data_NoOutliers!BOY9,2,99)/2),"")</f>
        <v/>
      </c>
      <c r="CBO9" s="4" t="str">
        <f>IFERROR(IF(N(data_NoOutliers!BOZ9),data_NoOutliers!BOZ9,MID(data_NoOutliers!BOZ9,2,99)/2),"")</f>
        <v/>
      </c>
      <c r="CBP9" s="4" t="str">
        <f>IFERROR(IF(N(data_NoOutliers!BPA9),data_NoOutliers!BPA9,MID(data_NoOutliers!BPA9,2,99)/2),"")</f>
        <v/>
      </c>
      <c r="CBQ9" s="4" t="str">
        <f>IFERROR(IF(N(data_NoOutliers!BPB9),data_NoOutliers!BPB9,MID(data_NoOutliers!BPB9,2,99)/2),"")</f>
        <v/>
      </c>
      <c r="CBR9" s="4" t="str">
        <f>IFERROR(IF(N(data_NoOutliers!BPC9),data_NoOutliers!BPC9,MID(data_NoOutliers!BPC9,2,99)/2),"")</f>
        <v/>
      </c>
      <c r="CBS9" s="4" t="str">
        <f>IFERROR(IF(N(data_NoOutliers!BPD9),data_NoOutliers!BPD9,MID(data_NoOutliers!BPD9,2,99)/2),"")</f>
        <v/>
      </c>
      <c r="CBT9" s="4" t="str">
        <f>IFERROR(IF(N(data_NoOutliers!BPE9),data_NoOutliers!BPE9,MID(data_NoOutliers!BPE9,2,99)/2),"")</f>
        <v/>
      </c>
      <c r="CBU9" s="4" t="str">
        <f>IFERROR(IF(N(data_NoOutliers!BPF9),data_NoOutliers!BPF9,MID(data_NoOutliers!BPF9,2,99)/2),"")</f>
        <v/>
      </c>
      <c r="CBV9" s="4" t="str">
        <f>IFERROR(IF(N(data_NoOutliers!BPG9),data_NoOutliers!BPG9,MID(data_NoOutliers!BPG9,2,99)/2),"")</f>
        <v/>
      </c>
      <c r="CBW9" s="4" t="str">
        <f>IFERROR(IF(N(data_NoOutliers!BPH9),data_NoOutliers!BPH9,MID(data_NoOutliers!BPH9,2,99)/2),"")</f>
        <v/>
      </c>
      <c r="CBX9" s="4" t="str">
        <f>IFERROR(IF(N(data_NoOutliers!BPI9),data_NoOutliers!BPI9,MID(data_NoOutliers!BPI9,2,99)/2),"")</f>
        <v/>
      </c>
      <c r="CBY9" s="4" t="str">
        <f>IFERROR(IF(N(data_NoOutliers!BPJ9),data_NoOutliers!BPJ9,MID(data_NoOutliers!BPJ9,2,99)/2),"")</f>
        <v/>
      </c>
      <c r="CBZ9" s="4" t="str">
        <f>IFERROR(IF(N(data_NoOutliers!BPK9),data_NoOutliers!BPK9,MID(data_NoOutliers!BPK9,2,99)/2),"")</f>
        <v/>
      </c>
      <c r="CCA9" s="4" t="str">
        <f>IFERROR(IF(N(data_NoOutliers!BPL9),data_NoOutliers!BPL9,MID(data_NoOutliers!BPL9,2,99)/2),"")</f>
        <v/>
      </c>
      <c r="CCB9" s="4" t="str">
        <f>IFERROR(IF(N(data_NoOutliers!BPM9),data_NoOutliers!BPM9,MID(data_NoOutliers!BPM9,2,99)/2),"")</f>
        <v/>
      </c>
      <c r="CCC9" s="4" t="str">
        <f>IFERROR(IF(N(data_NoOutliers!BPN9),data_NoOutliers!BPN9,MID(data_NoOutliers!BPN9,2,99)/2),"")</f>
        <v/>
      </c>
      <c r="CCD9" s="4" t="str">
        <f>IFERROR(IF(N(data_NoOutliers!BPO9),data_NoOutliers!BPO9,MID(data_NoOutliers!BPO9,2,99)/2),"")</f>
        <v/>
      </c>
      <c r="CCE9" s="4" t="str">
        <f>IFERROR(IF(N(data_NoOutliers!BPP9),data_NoOutliers!BPP9,MID(data_NoOutliers!BPP9,2,99)/2),"")</f>
        <v/>
      </c>
      <c r="CCF9" s="4" t="str">
        <f>IFERROR(IF(N(data_NoOutliers!BPQ9),data_NoOutliers!BPQ9,MID(data_NoOutliers!BPQ9,2,99)/2),"")</f>
        <v/>
      </c>
      <c r="CCG9" s="4" t="str">
        <f>IFERROR(IF(N(data_NoOutliers!BPR9),data_NoOutliers!BPR9,MID(data_NoOutliers!BPR9,2,99)/2),"")</f>
        <v/>
      </c>
      <c r="CCH9" s="4" t="str">
        <f>IFERROR(IF(N(data_NoOutliers!BPS9),data_NoOutliers!BPS9,MID(data_NoOutliers!BPS9,2,99)/2),"")</f>
        <v/>
      </c>
      <c r="CCI9" s="4" t="str">
        <f>IFERROR(IF(N(data_NoOutliers!BPT9),data_NoOutliers!BPT9,MID(data_NoOutliers!BPT9,2,99)/2),"")</f>
        <v/>
      </c>
      <c r="CCJ9" s="4" t="str">
        <f>IFERROR(IF(N(data_NoOutliers!BPU9),data_NoOutliers!BPU9,MID(data_NoOutliers!BPU9,2,99)/2),"")</f>
        <v/>
      </c>
      <c r="CCK9" s="4" t="str">
        <f>IFERROR(IF(N(data_NoOutliers!BPV9),data_NoOutliers!BPV9,MID(data_NoOutliers!BPV9,2,99)/2),"")</f>
        <v/>
      </c>
      <c r="CCL9" s="4" t="str">
        <f>IFERROR(IF(N(data_NoOutliers!BPW9),data_NoOutliers!BPW9,MID(data_NoOutliers!BPW9,2,99)/2),"")</f>
        <v/>
      </c>
      <c r="CCM9" s="4" t="str">
        <f>IFERROR(IF(N(data_NoOutliers!BPX9),data_NoOutliers!BPX9,MID(data_NoOutliers!BPX9,2,99)/2),"")</f>
        <v/>
      </c>
      <c r="CCN9" s="4" t="str">
        <f>IFERROR(IF(N(data_NoOutliers!BPY9),data_NoOutliers!BPY9,MID(data_NoOutliers!BPY9,2,99)/2),"")</f>
        <v/>
      </c>
      <c r="CCO9" s="4" t="str">
        <f>IFERROR(IF(N(data_NoOutliers!BPZ9),data_NoOutliers!BPZ9,MID(data_NoOutliers!BPZ9,2,99)/2),"")</f>
        <v/>
      </c>
      <c r="CCP9" s="4" t="str">
        <f>IFERROR(IF(N(data_NoOutliers!BQA9),data_NoOutliers!BQA9,MID(data_NoOutliers!BQA9,2,99)/2),"")</f>
        <v/>
      </c>
      <c r="CCQ9" s="4" t="str">
        <f>IFERROR(IF(N(data_NoOutliers!BQB9),data_NoOutliers!BQB9,MID(data_NoOutliers!BQB9,2,99)/2),"")</f>
        <v/>
      </c>
      <c r="CCR9" s="4" t="str">
        <f>IFERROR(IF(N(data_NoOutliers!BQC9),data_NoOutliers!BQC9,MID(data_NoOutliers!BQC9,2,99)/2),"")</f>
        <v/>
      </c>
      <c r="CCS9" s="4" t="str">
        <f>IFERROR(IF(N(data_NoOutliers!BQD9),data_NoOutliers!BQD9,MID(data_NoOutliers!BQD9,2,99)/2),"")</f>
        <v/>
      </c>
      <c r="CCT9" s="4" t="str">
        <f>IFERROR(IF(N(data_NoOutliers!BQE9),data_NoOutliers!BQE9,MID(data_NoOutliers!BQE9,2,99)/2),"")</f>
        <v/>
      </c>
      <c r="CCU9" s="4" t="str">
        <f>IFERROR(IF(N(data_NoOutliers!BQF9),data_NoOutliers!BQF9,MID(data_NoOutliers!BQF9,2,99)/2),"")</f>
        <v/>
      </c>
      <c r="CCV9" s="4" t="str">
        <f>IFERROR(IF(N(data_NoOutliers!BQG9),data_NoOutliers!BQG9,MID(data_NoOutliers!BQG9,2,99)/2),"")</f>
        <v/>
      </c>
      <c r="CCW9" s="4" t="str">
        <f>IFERROR(IF(N(data_NoOutliers!BQH9),data_NoOutliers!BQH9,MID(data_NoOutliers!BQH9,2,99)/2),"")</f>
        <v/>
      </c>
      <c r="CCX9" s="4" t="str">
        <f>IFERROR(IF(N(data_NoOutliers!BQI9),data_NoOutliers!BQI9,MID(data_NoOutliers!BQI9,2,99)/2),"")</f>
        <v/>
      </c>
      <c r="CCY9" s="4" t="str">
        <f>IFERROR(IF(N(data_NoOutliers!BQJ9),data_NoOutliers!BQJ9,MID(data_NoOutliers!BQJ9,2,99)/2),"")</f>
        <v/>
      </c>
      <c r="CCZ9" s="4" t="str">
        <f>IFERROR(IF(N(data_NoOutliers!BQK9),data_NoOutliers!BQK9,MID(data_NoOutliers!BQK9,2,99)/2),"")</f>
        <v/>
      </c>
      <c r="CDA9" s="4" t="str">
        <f>IFERROR(IF(N(data_NoOutliers!BQL9),data_NoOutliers!BQL9,MID(data_NoOutliers!BQL9,2,99)/2),"")</f>
        <v/>
      </c>
      <c r="CDB9" s="4" t="str">
        <f>IFERROR(IF(N(data_NoOutliers!BQM9),data_NoOutliers!BQM9,MID(data_NoOutliers!BQM9,2,99)/2),"")</f>
        <v/>
      </c>
      <c r="CDC9" s="4" t="str">
        <f>IFERROR(IF(N(data_NoOutliers!BQN9),data_NoOutliers!BQN9,MID(data_NoOutliers!BQN9,2,99)/2),"")</f>
        <v/>
      </c>
      <c r="CDD9" s="4" t="str">
        <f>IFERROR(IF(N(data_NoOutliers!BQO9),data_NoOutliers!BQO9,MID(data_NoOutliers!BQO9,2,99)/2),"")</f>
        <v/>
      </c>
      <c r="CDE9" s="4" t="str">
        <f>IFERROR(IF(N(data_NoOutliers!BQP9),data_NoOutliers!BQP9,MID(data_NoOutliers!BQP9,2,99)/2),"")</f>
        <v/>
      </c>
      <c r="CDF9" s="4" t="str">
        <f>IFERROR(IF(N(data_NoOutliers!BQQ9),data_NoOutliers!BQQ9,MID(data_NoOutliers!BQQ9,2,99)/2),"")</f>
        <v/>
      </c>
      <c r="CDG9" s="4" t="str">
        <f>IFERROR(IF(N(data_NoOutliers!BQR9),data_NoOutliers!BQR9,MID(data_NoOutliers!BQR9,2,99)/2),"")</f>
        <v/>
      </c>
      <c r="CDH9" s="4" t="str">
        <f>IFERROR(IF(N(data_NoOutliers!BQS9),data_NoOutliers!BQS9,MID(data_NoOutliers!BQS9,2,99)/2),"")</f>
        <v/>
      </c>
      <c r="CDI9" s="4" t="str">
        <f>IFERROR(IF(N(data_NoOutliers!BQT9),data_NoOutliers!BQT9,MID(data_NoOutliers!BQT9,2,99)/2),"")</f>
        <v/>
      </c>
      <c r="CDJ9" s="4" t="str">
        <f>IFERROR(IF(N(data_NoOutliers!BQU9),data_NoOutliers!BQU9,MID(data_NoOutliers!BQU9,2,99)/2),"")</f>
        <v/>
      </c>
      <c r="CDK9" s="4" t="str">
        <f>IFERROR(IF(N(data_NoOutliers!BQV9),data_NoOutliers!BQV9,MID(data_NoOutliers!BQV9,2,99)/2),"")</f>
        <v/>
      </c>
      <c r="CDL9" s="4" t="str">
        <f>IFERROR(IF(N(data_NoOutliers!BQW9),data_NoOutliers!BQW9,MID(data_NoOutliers!BQW9,2,99)/2),"")</f>
        <v/>
      </c>
      <c r="CDM9" s="4" t="str">
        <f>IFERROR(IF(N(data_NoOutliers!BQX9),data_NoOutliers!BQX9,MID(data_NoOutliers!BQX9,2,99)/2),"")</f>
        <v/>
      </c>
      <c r="CDN9" s="4" t="str">
        <f>IFERROR(IF(N(data_NoOutliers!BQY9),data_NoOutliers!BQY9,MID(data_NoOutliers!BQY9,2,99)/2),"")</f>
        <v/>
      </c>
      <c r="CDO9" s="4" t="str">
        <f>IFERROR(IF(N(data_NoOutliers!BQZ9),data_NoOutliers!BQZ9,MID(data_NoOutliers!BQZ9,2,99)/2),"")</f>
        <v/>
      </c>
      <c r="CDP9" s="4" t="str">
        <f>IFERROR(IF(N(data_NoOutliers!BRA9),data_NoOutliers!BRA9,MID(data_NoOutliers!BRA9,2,99)/2),"")</f>
        <v/>
      </c>
      <c r="CDQ9" s="4" t="str">
        <f>IFERROR(IF(N(data_NoOutliers!BRB9),data_NoOutliers!BRB9,MID(data_NoOutliers!BRB9,2,99)/2),"")</f>
        <v/>
      </c>
      <c r="CDR9" s="4" t="str">
        <f>IFERROR(IF(N(data_NoOutliers!BRC9),data_NoOutliers!BRC9,MID(data_NoOutliers!BRC9,2,99)/2),"")</f>
        <v/>
      </c>
      <c r="CDS9" s="4" t="str">
        <f>IFERROR(IF(N(data_NoOutliers!BRD9),data_NoOutliers!BRD9,MID(data_NoOutliers!BRD9,2,99)/2),"")</f>
        <v/>
      </c>
      <c r="CDT9" s="4" t="str">
        <f>IFERROR(IF(N(data_NoOutliers!BRE9),data_NoOutliers!BRE9,MID(data_NoOutliers!BRE9,2,99)/2),"")</f>
        <v/>
      </c>
      <c r="CDU9" s="4" t="str">
        <f>IFERROR(IF(N(data_NoOutliers!BRF9),data_NoOutliers!BRF9,MID(data_NoOutliers!BRF9,2,99)/2),"")</f>
        <v/>
      </c>
      <c r="CDV9" s="4" t="str">
        <f>IFERROR(IF(N(data_NoOutliers!BRG9),data_NoOutliers!BRG9,MID(data_NoOutliers!BRG9,2,99)/2),"")</f>
        <v/>
      </c>
      <c r="CDW9" s="4" t="str">
        <f>IFERROR(IF(N(data_NoOutliers!BRH9),data_NoOutliers!BRH9,MID(data_NoOutliers!BRH9,2,99)/2),"")</f>
        <v/>
      </c>
      <c r="CDX9" s="4" t="str">
        <f>IFERROR(IF(N(data_NoOutliers!BRI9),data_NoOutliers!BRI9,MID(data_NoOutliers!BRI9,2,99)/2),"")</f>
        <v/>
      </c>
      <c r="CDY9" s="4" t="str">
        <f>IFERROR(IF(N(data_NoOutliers!BRJ9),data_NoOutliers!BRJ9,MID(data_NoOutliers!BRJ9,2,99)/2),"")</f>
        <v/>
      </c>
      <c r="CDZ9" s="4" t="str">
        <f>IFERROR(IF(N(data_NoOutliers!BRK9),data_NoOutliers!BRK9,MID(data_NoOutliers!BRK9,2,99)/2),"")</f>
        <v/>
      </c>
      <c r="CEA9" s="4" t="str">
        <f>IFERROR(IF(N(data_NoOutliers!BRL9),data_NoOutliers!BRL9,MID(data_NoOutliers!BRL9,2,99)/2),"")</f>
        <v/>
      </c>
      <c r="CEB9" s="4" t="str">
        <f>IFERROR(IF(N(data_NoOutliers!BRM9),data_NoOutliers!BRM9,MID(data_NoOutliers!BRM9,2,99)/2),"")</f>
        <v/>
      </c>
      <c r="CEC9" s="4" t="str">
        <f>IFERROR(IF(N(data_NoOutliers!BRN9),data_NoOutliers!BRN9,MID(data_NoOutliers!BRN9,2,99)/2),"")</f>
        <v/>
      </c>
      <c r="CED9" s="4" t="str">
        <f>IFERROR(IF(N(data_NoOutliers!BRO9),data_NoOutliers!BRO9,MID(data_NoOutliers!BRO9,2,99)/2),"")</f>
        <v/>
      </c>
      <c r="CEE9" s="4" t="str">
        <f>IFERROR(IF(N(data_NoOutliers!BRP9),data_NoOutliers!BRP9,MID(data_NoOutliers!BRP9,2,99)/2),"")</f>
        <v/>
      </c>
      <c r="CEF9" s="4" t="str">
        <f>IFERROR(IF(N(data_NoOutliers!BRQ9),data_NoOutliers!BRQ9,MID(data_NoOutliers!BRQ9,2,99)/2),"")</f>
        <v/>
      </c>
      <c r="CEG9" s="4" t="str">
        <f>IFERROR(IF(N(data_NoOutliers!BRR9),data_NoOutliers!BRR9,MID(data_NoOutliers!BRR9,2,99)/2),"")</f>
        <v/>
      </c>
      <c r="CEH9" s="4" t="str">
        <f>IFERROR(IF(N(data_NoOutliers!BRS9),data_NoOutliers!BRS9,MID(data_NoOutliers!BRS9,2,99)/2),"")</f>
        <v/>
      </c>
      <c r="CEI9" s="4" t="str">
        <f>IFERROR(IF(N(data_NoOutliers!BRT9),data_NoOutliers!BRT9,MID(data_NoOutliers!BRT9,2,99)/2),"")</f>
        <v/>
      </c>
      <c r="CEJ9" s="4" t="str">
        <f>IFERROR(IF(N(data_NoOutliers!BRU9),data_NoOutliers!BRU9,MID(data_NoOutliers!BRU9,2,99)/2),"")</f>
        <v/>
      </c>
      <c r="CEK9" s="4" t="str">
        <f>IFERROR(IF(N(data_NoOutliers!BRV9),data_NoOutliers!BRV9,MID(data_NoOutliers!BRV9,2,99)/2),"")</f>
        <v/>
      </c>
      <c r="CEL9" s="4" t="str">
        <f>IFERROR(IF(N(data_NoOutliers!BRW9),data_NoOutliers!BRW9,MID(data_NoOutliers!BRW9,2,99)/2),"")</f>
        <v/>
      </c>
      <c r="CEM9" s="4" t="str">
        <f>IFERROR(IF(N(data_NoOutliers!BRX9),data_NoOutliers!BRX9,MID(data_NoOutliers!BRX9,2,99)/2),"")</f>
        <v/>
      </c>
      <c r="CEN9" s="4" t="str">
        <f>IFERROR(IF(N(data_NoOutliers!BRY9),data_NoOutliers!BRY9,MID(data_NoOutliers!BRY9,2,99)/2),"")</f>
        <v/>
      </c>
      <c r="CEO9" s="4" t="str">
        <f>IFERROR(IF(N(data_NoOutliers!BRZ9),data_NoOutliers!BRZ9,MID(data_NoOutliers!BRZ9,2,99)/2),"")</f>
        <v/>
      </c>
      <c r="CEP9" s="4" t="str">
        <f>IFERROR(IF(N(data_NoOutliers!BSA9),data_NoOutliers!BSA9,MID(data_NoOutliers!BSA9,2,99)/2),"")</f>
        <v/>
      </c>
      <c r="CEQ9" s="4" t="str">
        <f>IFERROR(IF(N(data_NoOutliers!BSB9),data_NoOutliers!BSB9,MID(data_NoOutliers!BSB9,2,99)/2),"")</f>
        <v/>
      </c>
      <c r="CER9" s="4" t="str">
        <f>IFERROR(IF(N(data_NoOutliers!BSC9),data_NoOutliers!BSC9,MID(data_NoOutliers!BSC9,2,99)/2),"")</f>
        <v/>
      </c>
      <c r="CES9" s="4" t="str">
        <f>IFERROR(IF(N(data_NoOutliers!BSD9),data_NoOutliers!BSD9,MID(data_NoOutliers!BSD9,2,99)/2),"")</f>
        <v/>
      </c>
      <c r="CET9" s="4" t="str">
        <f>IFERROR(IF(N(data_NoOutliers!BSE9),data_NoOutliers!BSE9,MID(data_NoOutliers!BSE9,2,99)/2),"")</f>
        <v/>
      </c>
      <c r="CEU9" s="4" t="str">
        <f>IFERROR(IF(N(data_NoOutliers!BSF9),data_NoOutliers!BSF9,MID(data_NoOutliers!BSF9,2,99)/2),"")</f>
        <v/>
      </c>
      <c r="CEV9" s="4" t="str">
        <f>IFERROR(IF(N(data_NoOutliers!BSG9),data_NoOutliers!BSG9,MID(data_NoOutliers!BSG9,2,99)/2),"")</f>
        <v/>
      </c>
      <c r="CEW9" s="4" t="str">
        <f>IFERROR(IF(N(data_NoOutliers!BSH9),data_NoOutliers!BSH9,MID(data_NoOutliers!BSH9,2,99)/2),"")</f>
        <v/>
      </c>
      <c r="CEX9" s="4" t="str">
        <f>IFERROR(IF(N(data_NoOutliers!BSI9),data_NoOutliers!BSI9,MID(data_NoOutliers!BSI9,2,99)/2),"")</f>
        <v/>
      </c>
      <c r="CEY9" s="4" t="str">
        <f>IFERROR(IF(N(data_NoOutliers!BSJ9),data_NoOutliers!BSJ9,MID(data_NoOutliers!BSJ9,2,99)/2),"")</f>
        <v/>
      </c>
      <c r="CEZ9" s="4" t="str">
        <f>IFERROR(IF(N(data_NoOutliers!BSK9),data_NoOutliers!BSK9,MID(data_NoOutliers!BSK9,2,99)/2),"")</f>
        <v/>
      </c>
      <c r="CFA9" s="4" t="str">
        <f>IFERROR(IF(N(data_NoOutliers!BSL9),data_NoOutliers!BSL9,MID(data_NoOutliers!BSL9,2,99)/2),"")</f>
        <v/>
      </c>
      <c r="CFB9" s="4" t="str">
        <f>IFERROR(IF(N(data_NoOutliers!BSM9),data_NoOutliers!BSM9,MID(data_NoOutliers!BSM9,2,99)/2),"")</f>
        <v/>
      </c>
      <c r="CFC9" s="4" t="str">
        <f>IFERROR(IF(N(data_NoOutliers!BSN9),data_NoOutliers!BSN9,MID(data_NoOutliers!BSN9,2,99)/2),"")</f>
        <v/>
      </c>
      <c r="CFD9" s="4" t="str">
        <f>IFERROR(IF(N(data_NoOutliers!BSO9),data_NoOutliers!BSO9,MID(data_NoOutliers!BSO9,2,99)/2),"")</f>
        <v/>
      </c>
      <c r="CFE9" s="4" t="str">
        <f>IFERROR(IF(N(data_NoOutliers!BSP9),data_NoOutliers!BSP9,MID(data_NoOutliers!BSP9,2,99)/2),"")</f>
        <v/>
      </c>
      <c r="CFF9" s="4" t="str">
        <f>IFERROR(IF(N(data_NoOutliers!BSQ9),data_NoOutliers!BSQ9,MID(data_NoOutliers!BSQ9,2,99)/2),"")</f>
        <v/>
      </c>
      <c r="CFG9" s="4" t="str">
        <f>IFERROR(IF(N(data_NoOutliers!BSR9),data_NoOutliers!BSR9,MID(data_NoOutliers!BSR9,2,99)/2),"")</f>
        <v/>
      </c>
      <c r="CFH9" s="4" t="str">
        <f>IFERROR(IF(N(data_NoOutliers!BSS9),data_NoOutliers!BSS9,MID(data_NoOutliers!BSS9,2,99)/2),"")</f>
        <v/>
      </c>
      <c r="CFI9" s="4" t="str">
        <f>IFERROR(IF(N(data_NoOutliers!BST9),data_NoOutliers!BST9,MID(data_NoOutliers!BST9,2,99)/2),"")</f>
        <v/>
      </c>
      <c r="CFJ9" s="4" t="str">
        <f>IFERROR(IF(N(data_NoOutliers!BSU9),data_NoOutliers!BSU9,MID(data_NoOutliers!BSU9,2,99)/2),"")</f>
        <v/>
      </c>
      <c r="CFK9" s="4" t="str">
        <f>IFERROR(IF(N(data_NoOutliers!BSV9),data_NoOutliers!BSV9,MID(data_NoOutliers!BSV9,2,99)/2),"")</f>
        <v/>
      </c>
      <c r="CFL9" s="4" t="str">
        <f>IFERROR(IF(N(data_NoOutliers!BSW9),data_NoOutliers!BSW9,MID(data_NoOutliers!BSW9,2,99)/2),"")</f>
        <v/>
      </c>
      <c r="CFM9" s="4" t="str">
        <f>IFERROR(IF(N(data_NoOutliers!BSX9),data_NoOutliers!BSX9,MID(data_NoOutliers!BSX9,2,99)/2),"")</f>
        <v/>
      </c>
      <c r="CFN9" s="4" t="str">
        <f>IFERROR(IF(N(data_NoOutliers!BSY9),data_NoOutliers!BSY9,MID(data_NoOutliers!BSY9,2,99)/2),"")</f>
        <v/>
      </c>
      <c r="CFO9" s="4" t="str">
        <f>IFERROR(IF(N(data_NoOutliers!BSZ9),data_NoOutliers!BSZ9,MID(data_NoOutliers!BSZ9,2,99)/2),"")</f>
        <v/>
      </c>
      <c r="CFP9" s="4" t="str">
        <f>IFERROR(IF(N(data_NoOutliers!BTA9),data_NoOutliers!BTA9,MID(data_NoOutliers!BTA9,2,99)/2),"")</f>
        <v/>
      </c>
      <c r="CFQ9" s="4" t="str">
        <f>IFERROR(IF(N(data_NoOutliers!BTB9),data_NoOutliers!BTB9,MID(data_NoOutliers!BTB9,2,99)/2),"")</f>
        <v/>
      </c>
      <c r="CFR9" s="4" t="str">
        <f>IFERROR(IF(N(data_NoOutliers!BTC9),data_NoOutliers!BTC9,MID(data_NoOutliers!BTC9,2,99)/2),"")</f>
        <v/>
      </c>
      <c r="CFS9" s="4" t="str">
        <f>IFERROR(IF(N(data_NoOutliers!BTD9),data_NoOutliers!BTD9,MID(data_NoOutliers!BTD9,2,99)/2),"")</f>
        <v/>
      </c>
      <c r="CFT9" s="4" t="str">
        <f>IFERROR(IF(N(data_NoOutliers!BTE9),data_NoOutliers!BTE9,MID(data_NoOutliers!BTE9,2,99)/2),"")</f>
        <v/>
      </c>
      <c r="CFU9" s="4" t="str">
        <f>IFERROR(IF(N(data_NoOutliers!BTF9),data_NoOutliers!BTF9,MID(data_NoOutliers!BTF9,2,99)/2),"")</f>
        <v/>
      </c>
      <c r="CFV9" s="4" t="str">
        <f>IFERROR(IF(N(data_NoOutliers!BTG9),data_NoOutliers!BTG9,MID(data_NoOutliers!BTG9,2,99)/2),"")</f>
        <v/>
      </c>
      <c r="CFW9" s="4" t="str">
        <f>IFERROR(IF(N(data_NoOutliers!BTH9),data_NoOutliers!BTH9,MID(data_NoOutliers!BTH9,2,99)/2),"")</f>
        <v/>
      </c>
      <c r="CFX9" s="4" t="str">
        <f>IFERROR(IF(N(data_NoOutliers!BTI9),data_NoOutliers!BTI9,MID(data_NoOutliers!BTI9,2,99)/2),"")</f>
        <v/>
      </c>
      <c r="CFY9" s="4" t="str">
        <f>IFERROR(IF(N(data_NoOutliers!BTJ9),data_NoOutliers!BTJ9,MID(data_NoOutliers!BTJ9,2,99)/2),"")</f>
        <v/>
      </c>
      <c r="CFZ9" s="4" t="str">
        <f>IFERROR(IF(N(data_NoOutliers!BTK9),data_NoOutliers!BTK9,MID(data_NoOutliers!BTK9,2,99)/2),"")</f>
        <v/>
      </c>
      <c r="CGA9" s="4" t="str">
        <f>IFERROR(IF(N(data_NoOutliers!BTL9),data_NoOutliers!BTL9,MID(data_NoOutliers!BTL9,2,99)/2),"")</f>
        <v/>
      </c>
      <c r="CGB9" s="4" t="str">
        <f>IFERROR(IF(N(data_NoOutliers!BTM9),data_NoOutliers!BTM9,MID(data_NoOutliers!BTM9,2,99)/2),"")</f>
        <v/>
      </c>
      <c r="CGC9" s="4" t="str">
        <f>IFERROR(IF(N(data_NoOutliers!BTN9),data_NoOutliers!BTN9,MID(data_NoOutliers!BTN9,2,99)/2),"")</f>
        <v/>
      </c>
      <c r="CGD9" s="4" t="str">
        <f>IFERROR(IF(N(data_NoOutliers!BTO9),data_NoOutliers!BTO9,MID(data_NoOutliers!BTO9,2,99)/2),"")</f>
        <v/>
      </c>
      <c r="CGE9" s="4" t="str">
        <f>IFERROR(IF(N(data_NoOutliers!BTP9),data_NoOutliers!BTP9,MID(data_NoOutliers!BTP9,2,99)/2),"")</f>
        <v/>
      </c>
      <c r="CGF9" s="4" t="str">
        <f>IFERROR(IF(N(data_NoOutliers!BTQ9),data_NoOutliers!BTQ9,MID(data_NoOutliers!BTQ9,2,99)/2),"")</f>
        <v/>
      </c>
      <c r="CGG9" s="4" t="str">
        <f>IFERROR(IF(N(data_NoOutliers!BTR9),data_NoOutliers!BTR9,MID(data_NoOutliers!BTR9,2,99)/2),"")</f>
        <v/>
      </c>
      <c r="CGH9" s="4" t="str">
        <f>IFERROR(IF(N(data_NoOutliers!BTS9),data_NoOutliers!BTS9,MID(data_NoOutliers!BTS9,2,99)/2),"")</f>
        <v/>
      </c>
      <c r="CGI9" s="4" t="str">
        <f>IFERROR(IF(N(data_NoOutliers!BTT9),data_NoOutliers!BTT9,MID(data_NoOutliers!BTT9,2,99)/2),"")</f>
        <v/>
      </c>
      <c r="CGJ9" s="4" t="str">
        <f>IFERROR(IF(N(data_NoOutliers!BTU9),data_NoOutliers!BTU9,MID(data_NoOutliers!BTU9,2,99)/2),"")</f>
        <v/>
      </c>
      <c r="CGK9" s="4" t="str">
        <f>IFERROR(IF(N(data_NoOutliers!BTV9),data_NoOutliers!BTV9,MID(data_NoOutliers!BTV9,2,99)/2),"")</f>
        <v/>
      </c>
      <c r="CGL9" s="4" t="str">
        <f>IFERROR(IF(N(data_NoOutliers!BTW9),data_NoOutliers!BTW9,MID(data_NoOutliers!BTW9,2,99)/2),"")</f>
        <v/>
      </c>
      <c r="CGM9" s="4" t="str">
        <f>IFERROR(IF(N(data_NoOutliers!BTX9),data_NoOutliers!BTX9,MID(data_NoOutliers!BTX9,2,99)/2),"")</f>
        <v/>
      </c>
      <c r="CGN9" s="4" t="str">
        <f>IFERROR(IF(N(data_NoOutliers!BTY9),data_NoOutliers!BTY9,MID(data_NoOutliers!BTY9,2,99)/2),"")</f>
        <v/>
      </c>
      <c r="CGO9" s="4" t="str">
        <f>IFERROR(IF(N(data_NoOutliers!BTZ9),data_NoOutliers!BTZ9,MID(data_NoOutliers!BTZ9,2,99)/2),"")</f>
        <v/>
      </c>
      <c r="CGP9" s="4" t="str">
        <f>IFERROR(IF(N(data_NoOutliers!BUA9),data_NoOutliers!BUA9,MID(data_NoOutliers!BUA9,2,99)/2),"")</f>
        <v/>
      </c>
      <c r="CGQ9" s="4" t="str">
        <f>IFERROR(IF(N(data_NoOutliers!BUB9),data_NoOutliers!BUB9,MID(data_NoOutliers!BUB9,2,99)/2),"")</f>
        <v/>
      </c>
      <c r="CGR9" s="4" t="str">
        <f>IFERROR(IF(N(data_NoOutliers!BUC9),data_NoOutliers!BUC9,MID(data_NoOutliers!BUC9,2,99)/2),"")</f>
        <v/>
      </c>
      <c r="CGS9" s="4" t="str">
        <f>IFERROR(IF(N(data_NoOutliers!BUD9),data_NoOutliers!BUD9,MID(data_NoOutliers!BUD9,2,99)/2),"")</f>
        <v/>
      </c>
      <c r="CGT9" s="4" t="str">
        <f>IFERROR(IF(N(data_NoOutliers!BUE9),data_NoOutliers!BUE9,MID(data_NoOutliers!BUE9,2,99)/2),"")</f>
        <v/>
      </c>
      <c r="CGU9" s="4" t="str">
        <f>IFERROR(IF(N(data_NoOutliers!BUF9),data_NoOutliers!BUF9,MID(data_NoOutliers!BUF9,2,99)/2),"")</f>
        <v/>
      </c>
      <c r="CGV9" s="4" t="str">
        <f>IFERROR(IF(N(data_NoOutliers!BUG9),data_NoOutliers!BUG9,MID(data_NoOutliers!BUG9,2,99)/2),"")</f>
        <v/>
      </c>
      <c r="CGW9" s="4" t="str">
        <f>IFERROR(IF(N(data_NoOutliers!BUH9),data_NoOutliers!BUH9,MID(data_NoOutliers!BUH9,2,99)/2),"")</f>
        <v/>
      </c>
      <c r="CGX9" s="4" t="str">
        <f>IFERROR(IF(N(data_NoOutliers!BUI9),data_NoOutliers!BUI9,MID(data_NoOutliers!BUI9,2,99)/2),"")</f>
        <v/>
      </c>
      <c r="CGY9" s="4" t="str">
        <f>IFERROR(IF(N(data_NoOutliers!BUJ9),data_NoOutliers!BUJ9,MID(data_NoOutliers!BUJ9,2,99)/2),"")</f>
        <v/>
      </c>
      <c r="CGZ9" s="4" t="str">
        <f>IFERROR(IF(N(data_NoOutliers!BUK9),data_NoOutliers!BUK9,MID(data_NoOutliers!BUK9,2,99)/2),"")</f>
        <v/>
      </c>
      <c r="CHA9" s="4" t="str">
        <f>IFERROR(IF(N(data_NoOutliers!BUL9),data_NoOutliers!BUL9,MID(data_NoOutliers!BUL9,2,99)/2),"")</f>
        <v/>
      </c>
      <c r="CHB9" s="4" t="str">
        <f>IFERROR(IF(N(data_NoOutliers!BUM9),data_NoOutliers!BUM9,MID(data_NoOutliers!BUM9,2,99)/2),"")</f>
        <v/>
      </c>
      <c r="CHC9" s="4" t="str">
        <f>IFERROR(IF(N(data_NoOutliers!BUN9),data_NoOutliers!BUN9,MID(data_NoOutliers!BUN9,2,99)/2),"")</f>
        <v/>
      </c>
      <c r="CHD9" s="4" t="str">
        <f>IFERROR(IF(N(data_NoOutliers!BUO9),data_NoOutliers!BUO9,MID(data_NoOutliers!BUO9,2,99)/2),"")</f>
        <v/>
      </c>
      <c r="CHE9" s="4" t="str">
        <f>IFERROR(IF(N(data_NoOutliers!BUP9),data_NoOutliers!BUP9,MID(data_NoOutliers!BUP9,2,99)/2),"")</f>
        <v/>
      </c>
      <c r="CHF9" s="4" t="str">
        <f>IFERROR(IF(N(data_NoOutliers!BUQ9),data_NoOutliers!BUQ9,MID(data_NoOutliers!BUQ9,2,99)/2),"")</f>
        <v/>
      </c>
      <c r="CHG9" s="4" t="str">
        <f>IFERROR(IF(N(data_NoOutliers!BUR9),data_NoOutliers!BUR9,MID(data_NoOutliers!BUR9,2,99)/2),"")</f>
        <v/>
      </c>
      <c r="CHH9" s="4" t="str">
        <f>IFERROR(IF(N(data_NoOutliers!BUS9),data_NoOutliers!BUS9,MID(data_NoOutliers!BUS9,2,99)/2),"")</f>
        <v/>
      </c>
      <c r="CHI9" s="4" t="str">
        <f>IFERROR(IF(N(data_NoOutliers!BUT9),data_NoOutliers!BUT9,MID(data_NoOutliers!BUT9,2,99)/2),"")</f>
        <v/>
      </c>
      <c r="CHJ9" s="4" t="str">
        <f>IFERROR(IF(N(data_NoOutliers!BUU9),data_NoOutliers!BUU9,MID(data_NoOutliers!BUU9,2,99)/2),"")</f>
        <v/>
      </c>
      <c r="CHK9" s="4" t="str">
        <f>IFERROR(IF(N(data_NoOutliers!BUV9),data_NoOutliers!BUV9,MID(data_NoOutliers!BUV9,2,99)/2),"")</f>
        <v/>
      </c>
      <c r="CHL9" s="4" t="str">
        <f>IFERROR(IF(N(data_NoOutliers!BUW9),data_NoOutliers!BUW9,MID(data_NoOutliers!BUW9,2,99)/2),"")</f>
        <v/>
      </c>
      <c r="CHM9" s="4" t="str">
        <f>IFERROR(IF(N(data_NoOutliers!BUX9),data_NoOutliers!BUX9,MID(data_NoOutliers!BUX9,2,99)/2),"")</f>
        <v/>
      </c>
      <c r="CHN9" s="4" t="str">
        <f>IFERROR(IF(N(data_NoOutliers!BUY9),data_NoOutliers!BUY9,MID(data_NoOutliers!BUY9,2,99)/2),"")</f>
        <v/>
      </c>
      <c r="CHO9" s="4" t="str">
        <f>IFERROR(IF(N(data_NoOutliers!BUZ9),data_NoOutliers!BUZ9,MID(data_NoOutliers!BUZ9,2,99)/2),"")</f>
        <v/>
      </c>
      <c r="CHP9" s="4" t="str">
        <f>IFERROR(IF(N(data_NoOutliers!BVA9),data_NoOutliers!BVA9,MID(data_NoOutliers!BVA9,2,99)/2),"")</f>
        <v/>
      </c>
      <c r="CHQ9" s="4" t="str">
        <f>IFERROR(IF(N(data_NoOutliers!BVB9),data_NoOutliers!BVB9,MID(data_NoOutliers!BVB9,2,99)/2),"")</f>
        <v/>
      </c>
      <c r="CHR9" s="4" t="str">
        <f>IFERROR(IF(N(data_NoOutliers!BVC9),data_NoOutliers!BVC9,MID(data_NoOutliers!BVC9,2,99)/2),"")</f>
        <v/>
      </c>
      <c r="CHS9" s="4" t="str">
        <f>IFERROR(IF(N(data_NoOutliers!BVD9),data_NoOutliers!BVD9,MID(data_NoOutliers!BVD9,2,99)/2),"")</f>
        <v/>
      </c>
      <c r="CHT9" s="4" t="str">
        <f>IFERROR(IF(N(data_NoOutliers!BVE9),data_NoOutliers!BVE9,MID(data_NoOutliers!BVE9,2,99)/2),"")</f>
        <v/>
      </c>
      <c r="CHU9" s="4" t="str">
        <f>IFERROR(IF(N(data_NoOutliers!BVF9),data_NoOutliers!BVF9,MID(data_NoOutliers!BVF9,2,99)/2),"")</f>
        <v/>
      </c>
      <c r="CHV9" s="4" t="str">
        <f>IFERROR(IF(N(data_NoOutliers!BVG9),data_NoOutliers!BVG9,MID(data_NoOutliers!BVG9,2,99)/2),"")</f>
        <v/>
      </c>
      <c r="CHW9" s="4" t="str">
        <f>IFERROR(IF(N(data_NoOutliers!BVH9),data_NoOutliers!BVH9,MID(data_NoOutliers!BVH9,2,99)/2),"")</f>
        <v/>
      </c>
      <c r="CHX9" s="4" t="str">
        <f>IFERROR(IF(N(data_NoOutliers!BVI9),data_NoOutliers!BVI9,MID(data_NoOutliers!BVI9,2,99)/2),"")</f>
        <v/>
      </c>
      <c r="CHY9" s="4" t="str">
        <f>IFERROR(IF(N(data_NoOutliers!BVJ9),data_NoOutliers!BVJ9,MID(data_NoOutliers!BVJ9,2,99)/2),"")</f>
        <v/>
      </c>
      <c r="CHZ9" s="4" t="str">
        <f>IFERROR(IF(N(data_NoOutliers!BVK9),data_NoOutliers!BVK9,MID(data_NoOutliers!BVK9,2,99)/2),"")</f>
        <v/>
      </c>
      <c r="CIA9" s="4" t="str">
        <f>IFERROR(IF(N(data_NoOutliers!BVL9),data_NoOutliers!BVL9,MID(data_NoOutliers!BVL9,2,99)/2),"")</f>
        <v/>
      </c>
      <c r="CIB9" s="4" t="str">
        <f>IFERROR(IF(N(data_NoOutliers!BVM9),data_NoOutliers!BVM9,MID(data_NoOutliers!BVM9,2,99)/2),"")</f>
        <v/>
      </c>
      <c r="CIC9" s="4" t="str">
        <f>IFERROR(IF(N(data_NoOutliers!BVN9),data_NoOutliers!BVN9,MID(data_NoOutliers!BVN9,2,99)/2),"")</f>
        <v/>
      </c>
      <c r="CID9" s="4" t="str">
        <f>IFERROR(IF(N(data_NoOutliers!BVO9),data_NoOutliers!BVO9,MID(data_NoOutliers!BVO9,2,99)/2),"")</f>
        <v/>
      </c>
      <c r="CIE9" s="4" t="str">
        <f>IFERROR(IF(N(data_NoOutliers!BVP9),data_NoOutliers!BVP9,MID(data_NoOutliers!BVP9,2,99)/2),"")</f>
        <v/>
      </c>
      <c r="CIF9" s="4" t="str">
        <f>IFERROR(IF(N(data_NoOutliers!BVQ9),data_NoOutliers!BVQ9,MID(data_NoOutliers!BVQ9,2,99)/2),"")</f>
        <v/>
      </c>
      <c r="CIG9" s="4" t="str">
        <f>IFERROR(IF(N(data_NoOutliers!BVR9),data_NoOutliers!BVR9,MID(data_NoOutliers!BVR9,2,99)/2),"")</f>
        <v/>
      </c>
      <c r="CIH9" s="4" t="str">
        <f>IFERROR(IF(N(data_NoOutliers!BVS9),data_NoOutliers!BVS9,MID(data_NoOutliers!BVS9,2,99)/2),"")</f>
        <v/>
      </c>
      <c r="CII9" s="4" t="str">
        <f>IFERROR(IF(N(data_NoOutliers!BVT9),data_NoOutliers!BVT9,MID(data_NoOutliers!BVT9,2,99)/2),"")</f>
        <v/>
      </c>
      <c r="CIJ9" s="4" t="str">
        <f>IFERROR(IF(N(data_NoOutliers!BVU9),data_NoOutliers!BVU9,MID(data_NoOutliers!BVU9,2,99)/2),"")</f>
        <v/>
      </c>
      <c r="CIK9" s="4" t="str">
        <f>IFERROR(IF(N(data_NoOutliers!BVV9),data_NoOutliers!BVV9,MID(data_NoOutliers!BVV9,2,99)/2),"")</f>
        <v/>
      </c>
      <c r="CIL9" s="4" t="str">
        <f>IFERROR(IF(N(data_NoOutliers!BVW9),data_NoOutliers!BVW9,MID(data_NoOutliers!BVW9,2,99)/2),"")</f>
        <v/>
      </c>
      <c r="CIM9" s="4" t="str">
        <f>IFERROR(IF(N(data_NoOutliers!BVX9),data_NoOutliers!BVX9,MID(data_NoOutliers!BVX9,2,99)/2),"")</f>
        <v/>
      </c>
      <c r="CIN9" s="4" t="str">
        <f>IFERROR(IF(N(data_NoOutliers!BVY9),data_NoOutliers!BVY9,MID(data_NoOutliers!BVY9,2,99)/2),"")</f>
        <v/>
      </c>
      <c r="CIO9" s="4" t="str">
        <f>IFERROR(IF(N(data_NoOutliers!BVZ9),data_NoOutliers!BVZ9,MID(data_NoOutliers!BVZ9,2,99)/2),"")</f>
        <v/>
      </c>
      <c r="CIP9" s="4" t="str">
        <f>IFERROR(IF(N(data_NoOutliers!BWA9),data_NoOutliers!BWA9,MID(data_NoOutliers!BWA9,2,99)/2),"")</f>
        <v/>
      </c>
      <c r="CIQ9" s="4" t="str">
        <f>IFERROR(IF(N(data_NoOutliers!BWB9),data_NoOutliers!BWB9,MID(data_NoOutliers!BWB9,2,99)/2),"")</f>
        <v/>
      </c>
      <c r="CIR9" s="4" t="str">
        <f>IFERROR(IF(N(data_NoOutliers!BWC9),data_NoOutliers!BWC9,MID(data_NoOutliers!BWC9,2,99)/2),"")</f>
        <v/>
      </c>
      <c r="CIS9" s="4" t="str">
        <f>IFERROR(IF(N(data_NoOutliers!BWD9),data_NoOutliers!BWD9,MID(data_NoOutliers!BWD9,2,99)/2),"")</f>
        <v/>
      </c>
      <c r="CIT9" s="4" t="str">
        <f>IFERROR(IF(N(data_NoOutliers!BWE9),data_NoOutliers!BWE9,MID(data_NoOutliers!BWE9,2,99)/2),"")</f>
        <v/>
      </c>
      <c r="CIU9" s="4" t="str">
        <f>IFERROR(IF(N(data_NoOutliers!BWF9),data_NoOutliers!BWF9,MID(data_NoOutliers!BWF9,2,99)/2),"")</f>
        <v/>
      </c>
      <c r="CIV9" s="4" t="str">
        <f>IFERROR(IF(N(data_NoOutliers!BWG9),data_NoOutliers!BWG9,MID(data_NoOutliers!BWG9,2,99)/2),"")</f>
        <v/>
      </c>
      <c r="CIW9" s="4" t="str">
        <f>IFERROR(IF(N(data_NoOutliers!BWH9),data_NoOutliers!BWH9,MID(data_NoOutliers!BWH9,2,99)/2),"")</f>
        <v/>
      </c>
      <c r="CIX9" s="4" t="str">
        <f>IFERROR(IF(N(data_NoOutliers!BWI9),data_NoOutliers!BWI9,MID(data_NoOutliers!BWI9,2,99)/2),"")</f>
        <v/>
      </c>
      <c r="CIY9" s="4" t="str">
        <f>IFERROR(IF(N(data_NoOutliers!BWJ9),data_NoOutliers!BWJ9,MID(data_NoOutliers!BWJ9,2,99)/2),"")</f>
        <v/>
      </c>
      <c r="CIZ9" s="4" t="str">
        <f>IFERROR(IF(N(data_NoOutliers!BWK9),data_NoOutliers!BWK9,MID(data_NoOutliers!BWK9,2,99)/2),"")</f>
        <v/>
      </c>
      <c r="CJA9" s="4" t="str">
        <f>IFERROR(IF(N(data_NoOutliers!BWL9),data_NoOutliers!BWL9,MID(data_NoOutliers!BWL9,2,99)/2),"")</f>
        <v/>
      </c>
      <c r="CJB9" s="4" t="str">
        <f>IFERROR(IF(N(data_NoOutliers!BWM9),data_NoOutliers!BWM9,MID(data_NoOutliers!BWM9,2,99)/2),"")</f>
        <v/>
      </c>
      <c r="CJC9" s="4" t="str">
        <f>IFERROR(IF(N(data_NoOutliers!BWN9),data_NoOutliers!BWN9,MID(data_NoOutliers!BWN9,2,99)/2),"")</f>
        <v/>
      </c>
      <c r="CJD9" s="4" t="str">
        <f>IFERROR(IF(N(data_NoOutliers!BWO9),data_NoOutliers!BWO9,MID(data_NoOutliers!BWO9,2,99)/2),"")</f>
        <v/>
      </c>
      <c r="CJE9" s="4" t="str">
        <f>IFERROR(IF(N(data_NoOutliers!BWP9),data_NoOutliers!BWP9,MID(data_NoOutliers!BWP9,2,99)/2),"")</f>
        <v/>
      </c>
      <c r="CJF9" s="4" t="str">
        <f>IFERROR(IF(N(data_NoOutliers!BWQ9),data_NoOutliers!BWQ9,MID(data_NoOutliers!BWQ9,2,99)/2),"")</f>
        <v/>
      </c>
      <c r="CJG9" s="4" t="str">
        <f>IFERROR(IF(N(data_NoOutliers!BWR9),data_NoOutliers!BWR9,MID(data_NoOutliers!BWR9,2,99)/2),"")</f>
        <v/>
      </c>
      <c r="CJH9" s="4" t="str">
        <f>IFERROR(IF(N(data_NoOutliers!BWS9),data_NoOutliers!BWS9,MID(data_NoOutliers!BWS9,2,99)/2),"")</f>
        <v/>
      </c>
      <c r="CJI9" s="4" t="str">
        <f>IFERROR(IF(N(data_NoOutliers!BWT9),data_NoOutliers!BWT9,MID(data_NoOutliers!BWT9,2,99)/2),"")</f>
        <v/>
      </c>
      <c r="CJJ9" s="4" t="str">
        <f>IFERROR(IF(N(data_NoOutliers!BWU9),data_NoOutliers!BWU9,MID(data_NoOutliers!BWU9,2,99)/2),"")</f>
        <v/>
      </c>
      <c r="CJK9" s="4" t="str">
        <f>IFERROR(IF(N(data_NoOutliers!BWV9),data_NoOutliers!BWV9,MID(data_NoOutliers!BWV9,2,99)/2),"")</f>
        <v/>
      </c>
      <c r="CJL9" s="4" t="str">
        <f>IFERROR(IF(N(data_NoOutliers!BWW9),data_NoOutliers!BWW9,MID(data_NoOutliers!BWW9,2,99)/2),"")</f>
        <v/>
      </c>
      <c r="CJM9" s="4" t="str">
        <f>IFERROR(IF(N(data_NoOutliers!BWX9),data_NoOutliers!BWX9,MID(data_NoOutliers!BWX9,2,99)/2),"")</f>
        <v/>
      </c>
      <c r="CJN9" s="4" t="str">
        <f>IFERROR(IF(N(data_NoOutliers!BWY9),data_NoOutliers!BWY9,MID(data_NoOutliers!BWY9,2,99)/2),"")</f>
        <v/>
      </c>
      <c r="CJO9" s="4" t="str">
        <f>IFERROR(IF(N(data_NoOutliers!BWZ9),data_NoOutliers!BWZ9,MID(data_NoOutliers!BWZ9,2,99)/2),"")</f>
        <v/>
      </c>
      <c r="CJP9" s="4" t="str">
        <f>IFERROR(IF(N(data_NoOutliers!BXA9),data_NoOutliers!BXA9,MID(data_NoOutliers!BXA9,2,99)/2),"")</f>
        <v/>
      </c>
      <c r="CJQ9" s="4" t="str">
        <f>IFERROR(IF(N(data_NoOutliers!BXB9),data_NoOutliers!BXB9,MID(data_NoOutliers!BXB9,2,99)/2),"")</f>
        <v/>
      </c>
      <c r="CJR9" s="4" t="str">
        <f>IFERROR(IF(N(data_NoOutliers!BXC9),data_NoOutliers!BXC9,MID(data_NoOutliers!BXC9,2,99)/2),"")</f>
        <v/>
      </c>
      <c r="CJS9" s="4" t="str">
        <f>IFERROR(IF(N(data_NoOutliers!BXD9),data_NoOutliers!BXD9,MID(data_NoOutliers!BXD9,2,99)/2),"")</f>
        <v/>
      </c>
      <c r="CJT9" s="4" t="str">
        <f>IFERROR(IF(N(data_NoOutliers!BXE9),data_NoOutliers!BXE9,MID(data_NoOutliers!BXE9,2,99)/2),"")</f>
        <v/>
      </c>
      <c r="CJU9" s="4" t="str">
        <f>IFERROR(IF(N(data_NoOutliers!BXF9),data_NoOutliers!BXF9,MID(data_NoOutliers!BXF9,2,99)/2),"")</f>
        <v/>
      </c>
      <c r="CJV9" s="4" t="str">
        <f>IFERROR(IF(N(data_NoOutliers!BXG9),data_NoOutliers!BXG9,MID(data_NoOutliers!BXG9,2,99)/2),"")</f>
        <v/>
      </c>
      <c r="CJW9" s="4" t="str">
        <f>IFERROR(IF(N(data_NoOutliers!BXH9),data_NoOutliers!BXH9,MID(data_NoOutliers!BXH9,2,99)/2),"")</f>
        <v/>
      </c>
      <c r="CJX9" s="4" t="str">
        <f>IFERROR(IF(N(data_NoOutliers!BXI9),data_NoOutliers!BXI9,MID(data_NoOutliers!BXI9,2,99)/2),"")</f>
        <v/>
      </c>
      <c r="CJY9" s="4" t="str">
        <f>IFERROR(IF(N(data_NoOutliers!BXJ9),data_NoOutliers!BXJ9,MID(data_NoOutliers!BXJ9,2,99)/2),"")</f>
        <v/>
      </c>
      <c r="CJZ9" s="4" t="str">
        <f>IFERROR(IF(N(data_NoOutliers!BXK9),data_NoOutliers!BXK9,MID(data_NoOutliers!BXK9,2,99)/2),"")</f>
        <v/>
      </c>
      <c r="CKA9" s="4" t="str">
        <f>IFERROR(IF(N(data_NoOutliers!BXL9),data_NoOutliers!BXL9,MID(data_NoOutliers!BXL9,2,99)/2),"")</f>
        <v/>
      </c>
      <c r="CKB9" s="4" t="str">
        <f>IFERROR(IF(N(data_NoOutliers!BXM9),data_NoOutliers!BXM9,MID(data_NoOutliers!BXM9,2,99)/2),"")</f>
        <v/>
      </c>
      <c r="CKC9" s="4" t="str">
        <f>IFERROR(IF(N(data_NoOutliers!BXN9),data_NoOutliers!BXN9,MID(data_NoOutliers!BXN9,2,99)/2),"")</f>
        <v/>
      </c>
      <c r="CKD9" s="4" t="str">
        <f>IFERROR(IF(N(data_NoOutliers!BXO9),data_NoOutliers!BXO9,MID(data_NoOutliers!BXO9,2,99)/2),"")</f>
        <v/>
      </c>
      <c r="CKE9" s="4" t="str">
        <f>IFERROR(IF(N(data_NoOutliers!BXP9),data_NoOutliers!BXP9,MID(data_NoOutliers!BXP9,2,99)/2),"")</f>
        <v/>
      </c>
      <c r="CKF9" s="4" t="str">
        <f>IFERROR(IF(N(data_NoOutliers!BXQ9),data_NoOutliers!BXQ9,MID(data_NoOutliers!BXQ9,2,99)/2),"")</f>
        <v/>
      </c>
      <c r="CKG9" s="4" t="str">
        <f>IFERROR(IF(N(data_NoOutliers!BXR9),data_NoOutliers!BXR9,MID(data_NoOutliers!BXR9,2,99)/2),"")</f>
        <v/>
      </c>
      <c r="CKH9" s="4" t="str">
        <f>IFERROR(IF(N(data_NoOutliers!BXS9),data_NoOutliers!BXS9,MID(data_NoOutliers!BXS9,2,99)/2),"")</f>
        <v/>
      </c>
      <c r="CKI9" s="4" t="str">
        <f>IFERROR(IF(N(data_NoOutliers!BXT9),data_NoOutliers!BXT9,MID(data_NoOutliers!BXT9,2,99)/2),"")</f>
        <v/>
      </c>
      <c r="CKJ9" s="4" t="str">
        <f>IFERROR(IF(N(data_NoOutliers!BXU9),data_NoOutliers!BXU9,MID(data_NoOutliers!BXU9,2,99)/2),"")</f>
        <v/>
      </c>
      <c r="CKK9" s="4" t="str">
        <f>IFERROR(IF(N(data_NoOutliers!BXV9),data_NoOutliers!BXV9,MID(data_NoOutliers!BXV9,2,99)/2),"")</f>
        <v/>
      </c>
      <c r="CKL9" s="4" t="str">
        <f>IFERROR(IF(N(data_NoOutliers!BXW9),data_NoOutliers!BXW9,MID(data_NoOutliers!BXW9,2,99)/2),"")</f>
        <v/>
      </c>
      <c r="CKM9" s="4" t="str">
        <f>IFERROR(IF(N(data_NoOutliers!BXX9),data_NoOutliers!BXX9,MID(data_NoOutliers!BXX9,2,99)/2),"")</f>
        <v/>
      </c>
      <c r="CKN9" s="4" t="str">
        <f>IFERROR(IF(N(data_NoOutliers!BXY9),data_NoOutliers!BXY9,MID(data_NoOutliers!BXY9,2,99)/2),"")</f>
        <v/>
      </c>
      <c r="CKO9" s="4" t="str">
        <f>IFERROR(IF(N(data_NoOutliers!BXZ9),data_NoOutliers!BXZ9,MID(data_NoOutliers!BXZ9,2,99)/2),"")</f>
        <v/>
      </c>
      <c r="CKP9" s="4" t="str">
        <f>IFERROR(IF(N(data_NoOutliers!BYA9),data_NoOutliers!BYA9,MID(data_NoOutliers!BYA9,2,99)/2),"")</f>
        <v/>
      </c>
      <c r="CKQ9" s="4" t="str">
        <f>IFERROR(IF(N(data_NoOutliers!BYB9),data_NoOutliers!BYB9,MID(data_NoOutliers!BYB9,2,99)/2),"")</f>
        <v/>
      </c>
      <c r="CKR9" s="4" t="str">
        <f>IFERROR(IF(N(data_NoOutliers!BYC9),data_NoOutliers!BYC9,MID(data_NoOutliers!BYC9,2,99)/2),"")</f>
        <v/>
      </c>
      <c r="CKS9" s="4" t="str">
        <f>IFERROR(IF(N(data_NoOutliers!BYD9),data_NoOutliers!BYD9,MID(data_NoOutliers!BYD9,2,99)/2),"")</f>
        <v/>
      </c>
      <c r="CKT9" s="4" t="str">
        <f>IFERROR(IF(N(data_NoOutliers!BYE9),data_NoOutliers!BYE9,MID(data_NoOutliers!BYE9,2,99)/2),"")</f>
        <v/>
      </c>
      <c r="CKU9" s="4" t="str">
        <f>IFERROR(IF(N(data_NoOutliers!BYF9),data_NoOutliers!BYF9,MID(data_NoOutliers!BYF9,2,99)/2),"")</f>
        <v/>
      </c>
      <c r="CKV9" s="4" t="str">
        <f>IFERROR(IF(N(data_NoOutliers!BYG9),data_NoOutliers!BYG9,MID(data_NoOutliers!BYG9,2,99)/2),"")</f>
        <v/>
      </c>
      <c r="CKW9" s="4" t="str">
        <f>IFERROR(IF(N(data_NoOutliers!BYH9),data_NoOutliers!BYH9,MID(data_NoOutliers!BYH9,2,99)/2),"")</f>
        <v/>
      </c>
      <c r="CKX9" s="4" t="str">
        <f>IFERROR(IF(N(data_NoOutliers!BYI9),data_NoOutliers!BYI9,MID(data_NoOutliers!BYI9,2,99)/2),"")</f>
        <v/>
      </c>
      <c r="CKY9" s="4" t="str">
        <f>IFERROR(IF(N(data_NoOutliers!BYJ9),data_NoOutliers!BYJ9,MID(data_NoOutliers!BYJ9,2,99)/2),"")</f>
        <v/>
      </c>
      <c r="CKZ9" s="4" t="str">
        <f>IFERROR(IF(N(data_NoOutliers!BYK9),data_NoOutliers!BYK9,MID(data_NoOutliers!BYK9,2,99)/2),"")</f>
        <v/>
      </c>
      <c r="CLA9" s="4" t="str">
        <f>IFERROR(IF(N(data_NoOutliers!BYL9),data_NoOutliers!BYL9,MID(data_NoOutliers!BYL9,2,99)/2),"")</f>
        <v/>
      </c>
      <c r="CLB9" s="4" t="str">
        <f>IFERROR(IF(N(data_NoOutliers!BYM9),data_NoOutliers!BYM9,MID(data_NoOutliers!BYM9,2,99)/2),"")</f>
        <v/>
      </c>
      <c r="CLC9" s="4" t="str">
        <f>IFERROR(IF(N(data_NoOutliers!BYN9),data_NoOutliers!BYN9,MID(data_NoOutliers!BYN9,2,99)/2),"")</f>
        <v/>
      </c>
      <c r="CLD9" s="4" t="str">
        <f>IFERROR(IF(N(data_NoOutliers!BYO9),data_NoOutliers!BYO9,MID(data_NoOutliers!BYO9,2,99)/2),"")</f>
        <v/>
      </c>
      <c r="CLE9" s="4" t="str">
        <f>IFERROR(IF(N(data_NoOutliers!BYP9),data_NoOutliers!BYP9,MID(data_NoOutliers!BYP9,2,99)/2),"")</f>
        <v/>
      </c>
      <c r="CLF9" s="4" t="str">
        <f>IFERROR(IF(N(data_NoOutliers!BYQ9),data_NoOutliers!BYQ9,MID(data_NoOutliers!BYQ9,2,99)/2),"")</f>
        <v/>
      </c>
      <c r="CLG9" s="4" t="str">
        <f>IFERROR(IF(N(data_NoOutliers!BYR9),data_NoOutliers!BYR9,MID(data_NoOutliers!BYR9,2,99)/2),"")</f>
        <v/>
      </c>
      <c r="CLH9" s="4" t="str">
        <f>IFERROR(IF(N(data_NoOutliers!BYS9),data_NoOutliers!BYS9,MID(data_NoOutliers!BYS9,2,99)/2),"")</f>
        <v/>
      </c>
      <c r="CLI9" s="4" t="str">
        <f>IFERROR(IF(N(data_NoOutliers!BYT9),data_NoOutliers!BYT9,MID(data_NoOutliers!BYT9,2,99)/2),"")</f>
        <v/>
      </c>
      <c r="CLJ9" s="4" t="str">
        <f>IFERROR(IF(N(data_NoOutliers!BYU9),data_NoOutliers!BYU9,MID(data_NoOutliers!BYU9,2,99)/2),"")</f>
        <v/>
      </c>
      <c r="CLK9" s="4" t="str">
        <f>IFERROR(IF(N(data_NoOutliers!BYV9),data_NoOutliers!BYV9,MID(data_NoOutliers!BYV9,2,99)/2),"")</f>
        <v/>
      </c>
      <c r="CLL9" s="4" t="str">
        <f>IFERROR(IF(N(data_NoOutliers!BYW9),data_NoOutliers!BYW9,MID(data_NoOutliers!BYW9,2,99)/2),"")</f>
        <v/>
      </c>
      <c r="CLM9" s="4" t="str">
        <f>IFERROR(IF(N(data_NoOutliers!BYX9),data_NoOutliers!BYX9,MID(data_NoOutliers!BYX9,2,99)/2),"")</f>
        <v/>
      </c>
      <c r="CLN9" s="4" t="str">
        <f>IFERROR(IF(N(data_NoOutliers!BYY9),data_NoOutliers!BYY9,MID(data_NoOutliers!BYY9,2,99)/2),"")</f>
        <v/>
      </c>
      <c r="CLO9" s="4" t="str">
        <f>IFERROR(IF(N(data_NoOutliers!BYZ9),data_NoOutliers!BYZ9,MID(data_NoOutliers!BYZ9,2,99)/2),"")</f>
        <v/>
      </c>
      <c r="CLP9" s="4" t="str">
        <f>IFERROR(IF(N(data_NoOutliers!BZA9),data_NoOutliers!BZA9,MID(data_NoOutliers!BZA9,2,99)/2),"")</f>
        <v/>
      </c>
      <c r="CLQ9" s="4" t="str">
        <f>IFERROR(IF(N(data_NoOutliers!BZB9),data_NoOutliers!BZB9,MID(data_NoOutliers!BZB9,2,99)/2),"")</f>
        <v/>
      </c>
      <c r="CLR9" s="4" t="str">
        <f>IFERROR(IF(N(data_NoOutliers!BZC9),data_NoOutliers!BZC9,MID(data_NoOutliers!BZC9,2,99)/2),"")</f>
        <v/>
      </c>
      <c r="CLS9" s="4" t="str">
        <f>IFERROR(IF(N(data_NoOutliers!BZD9),data_NoOutliers!BZD9,MID(data_NoOutliers!BZD9,2,99)/2),"")</f>
        <v/>
      </c>
      <c r="CLT9" s="4" t="str">
        <f>IFERROR(IF(N(data_NoOutliers!BZE9),data_NoOutliers!BZE9,MID(data_NoOutliers!BZE9,2,99)/2),"")</f>
        <v/>
      </c>
      <c r="CLU9" s="4" t="str">
        <f>IFERROR(IF(N(data_NoOutliers!BZF9),data_NoOutliers!BZF9,MID(data_NoOutliers!BZF9,2,99)/2),"")</f>
        <v/>
      </c>
      <c r="CLV9" s="4" t="str">
        <f>IFERROR(IF(N(data_NoOutliers!BZG9),data_NoOutliers!BZG9,MID(data_NoOutliers!BZG9,2,99)/2),"")</f>
        <v/>
      </c>
      <c r="CLW9" s="4" t="str">
        <f>IFERROR(IF(N(data_NoOutliers!BZH9),data_NoOutliers!BZH9,MID(data_NoOutliers!BZH9,2,99)/2),"")</f>
        <v/>
      </c>
      <c r="CLX9" s="4" t="str">
        <f>IFERROR(IF(N(data_NoOutliers!BZI9),data_NoOutliers!BZI9,MID(data_NoOutliers!BZI9,2,99)/2),"")</f>
        <v/>
      </c>
      <c r="CLY9" s="4" t="str">
        <f>IFERROR(IF(N(data_NoOutliers!BZJ9),data_NoOutliers!BZJ9,MID(data_NoOutliers!BZJ9,2,99)/2),"")</f>
        <v/>
      </c>
      <c r="CLZ9" s="4" t="str">
        <f>IFERROR(IF(N(data_NoOutliers!BZK9),data_NoOutliers!BZK9,MID(data_NoOutliers!BZK9,2,99)/2),"")</f>
        <v/>
      </c>
      <c r="CMA9" s="4" t="str">
        <f>IFERROR(IF(N(data_NoOutliers!BZL9),data_NoOutliers!BZL9,MID(data_NoOutliers!BZL9,2,99)/2),"")</f>
        <v/>
      </c>
      <c r="CMB9" s="4" t="str">
        <f>IFERROR(IF(N(data_NoOutliers!BZM9),data_NoOutliers!BZM9,MID(data_NoOutliers!BZM9,2,99)/2),"")</f>
        <v/>
      </c>
      <c r="CMC9" s="4" t="str">
        <f>IFERROR(IF(N(data_NoOutliers!BZN9),data_NoOutliers!BZN9,MID(data_NoOutliers!BZN9,2,99)/2),"")</f>
        <v/>
      </c>
      <c r="CMD9" s="4" t="str">
        <f>IFERROR(IF(N(data_NoOutliers!BZO9),data_NoOutliers!BZO9,MID(data_NoOutliers!BZO9,2,99)/2),"")</f>
        <v/>
      </c>
      <c r="CME9" s="4" t="str">
        <f>IFERROR(IF(N(data_NoOutliers!BZP9),data_NoOutliers!BZP9,MID(data_NoOutliers!BZP9,2,99)/2),"")</f>
        <v/>
      </c>
      <c r="CMF9" s="4" t="str">
        <f>IFERROR(IF(N(data_NoOutliers!BZQ9),data_NoOutliers!BZQ9,MID(data_NoOutliers!BZQ9,2,99)/2),"")</f>
        <v/>
      </c>
      <c r="CMG9" s="4" t="str">
        <f>IFERROR(IF(N(data_NoOutliers!BZR9),data_NoOutliers!BZR9,MID(data_NoOutliers!BZR9,2,99)/2),"")</f>
        <v/>
      </c>
      <c r="CMH9" s="4" t="str">
        <f>IFERROR(IF(N(data_NoOutliers!BZS9),data_NoOutliers!BZS9,MID(data_NoOutliers!BZS9,2,99)/2),"")</f>
        <v/>
      </c>
      <c r="CMI9" s="4" t="str">
        <f>IFERROR(IF(N(data_NoOutliers!BZT9),data_NoOutliers!BZT9,MID(data_NoOutliers!BZT9,2,99)/2),"")</f>
        <v/>
      </c>
      <c r="CMJ9" s="4" t="str">
        <f>IFERROR(IF(N(data_NoOutliers!BZU9),data_NoOutliers!BZU9,MID(data_NoOutliers!BZU9,2,99)/2),"")</f>
        <v/>
      </c>
      <c r="CMK9" s="4" t="str">
        <f>IFERROR(IF(N(data_NoOutliers!BZV9),data_NoOutliers!BZV9,MID(data_NoOutliers!BZV9,2,99)/2),"")</f>
        <v/>
      </c>
      <c r="CML9" s="4" t="str">
        <f>IFERROR(IF(N(data_NoOutliers!BZW9),data_NoOutliers!BZW9,MID(data_NoOutliers!BZW9,2,99)/2),"")</f>
        <v/>
      </c>
      <c r="CMM9" s="4" t="str">
        <f>IFERROR(IF(N(data_NoOutliers!BZX9),data_NoOutliers!BZX9,MID(data_NoOutliers!BZX9,2,99)/2),"")</f>
        <v/>
      </c>
      <c r="CMN9" s="4" t="str">
        <f>IFERROR(IF(N(data_NoOutliers!BZY9),data_NoOutliers!BZY9,MID(data_NoOutliers!BZY9,2,99)/2),"")</f>
        <v/>
      </c>
      <c r="CMO9" s="4" t="str">
        <f>IFERROR(IF(N(data_NoOutliers!BZZ9),data_NoOutliers!BZZ9,MID(data_NoOutliers!BZZ9,2,99)/2),"")</f>
        <v/>
      </c>
      <c r="CMP9" s="4" t="str">
        <f>IFERROR(IF(N(data_NoOutliers!CAA9),data_NoOutliers!CAA9,MID(data_NoOutliers!CAA9,2,99)/2),"")</f>
        <v/>
      </c>
      <c r="CMQ9" s="4" t="str">
        <f>IFERROR(IF(N(data_NoOutliers!CAB9),data_NoOutliers!CAB9,MID(data_NoOutliers!CAB9,2,99)/2),"")</f>
        <v/>
      </c>
      <c r="CMR9" s="4" t="str">
        <f>IFERROR(IF(N(data_NoOutliers!CAC9),data_NoOutliers!CAC9,MID(data_NoOutliers!CAC9,2,99)/2),"")</f>
        <v/>
      </c>
      <c r="CMS9" s="4" t="str">
        <f>IFERROR(IF(N(data_NoOutliers!CAD9),data_NoOutliers!CAD9,MID(data_NoOutliers!CAD9,2,99)/2),"")</f>
        <v/>
      </c>
      <c r="CMT9" s="4" t="str">
        <f>IFERROR(IF(N(data_NoOutliers!CAE9),data_NoOutliers!CAE9,MID(data_NoOutliers!CAE9,2,99)/2),"")</f>
        <v/>
      </c>
      <c r="CMU9" s="4" t="str">
        <f>IFERROR(IF(N(data_NoOutliers!CAF9),data_NoOutliers!CAF9,MID(data_NoOutliers!CAF9,2,99)/2),"")</f>
        <v/>
      </c>
      <c r="CMV9" s="4" t="str">
        <f>IFERROR(IF(N(data_NoOutliers!CAG9),data_NoOutliers!CAG9,MID(data_NoOutliers!CAG9,2,99)/2),"")</f>
        <v/>
      </c>
      <c r="CMW9" s="4" t="str">
        <f>IFERROR(IF(N(data_NoOutliers!CAH9),data_NoOutliers!CAH9,MID(data_NoOutliers!CAH9,2,99)/2),"")</f>
        <v/>
      </c>
      <c r="CMX9" s="4" t="str">
        <f>IFERROR(IF(N(data_NoOutliers!CAI9),data_NoOutliers!CAI9,MID(data_NoOutliers!CAI9,2,99)/2),"")</f>
        <v/>
      </c>
      <c r="CMY9" s="4" t="str">
        <f>IFERROR(IF(N(data_NoOutliers!CAJ9),data_NoOutliers!CAJ9,MID(data_NoOutliers!CAJ9,2,99)/2),"")</f>
        <v/>
      </c>
      <c r="CMZ9" s="4" t="str">
        <f>IFERROR(IF(N(data_NoOutliers!CAK9),data_NoOutliers!CAK9,MID(data_NoOutliers!CAK9,2,99)/2),"")</f>
        <v/>
      </c>
      <c r="CNA9" s="4" t="str">
        <f>IFERROR(IF(N(data_NoOutliers!CAL9),data_NoOutliers!CAL9,MID(data_NoOutliers!CAL9,2,99)/2),"")</f>
        <v/>
      </c>
      <c r="CNB9" s="4" t="str">
        <f>IFERROR(IF(N(data_NoOutliers!CAM9),data_NoOutliers!CAM9,MID(data_NoOutliers!CAM9,2,99)/2),"")</f>
        <v/>
      </c>
      <c r="CNC9" s="4" t="str">
        <f>IFERROR(IF(N(data_NoOutliers!CAN9),data_NoOutliers!CAN9,MID(data_NoOutliers!CAN9,2,99)/2),"")</f>
        <v/>
      </c>
      <c r="CND9" s="4" t="str">
        <f>IFERROR(IF(N(data_NoOutliers!CAO9),data_NoOutliers!CAO9,MID(data_NoOutliers!CAO9,2,99)/2),"")</f>
        <v/>
      </c>
      <c r="CNE9" s="4" t="str">
        <f>IFERROR(IF(N(data_NoOutliers!CAP9),data_NoOutliers!CAP9,MID(data_NoOutliers!CAP9,2,99)/2),"")</f>
        <v/>
      </c>
      <c r="CNF9" s="4" t="str">
        <f>IFERROR(IF(N(data_NoOutliers!CAQ9),data_NoOutliers!CAQ9,MID(data_NoOutliers!CAQ9,2,99)/2),"")</f>
        <v/>
      </c>
      <c r="CNG9" s="4" t="str">
        <f>IFERROR(IF(N(data_NoOutliers!CAR9),data_NoOutliers!CAR9,MID(data_NoOutliers!CAR9,2,99)/2),"")</f>
        <v/>
      </c>
      <c r="CNH9" s="4" t="str">
        <f>IFERROR(IF(N(data_NoOutliers!CAS9),data_NoOutliers!CAS9,MID(data_NoOutliers!CAS9,2,99)/2),"")</f>
        <v/>
      </c>
      <c r="CNI9" s="4" t="str">
        <f>IFERROR(IF(N(data_NoOutliers!CAT9),data_NoOutliers!CAT9,MID(data_NoOutliers!CAT9,2,99)/2),"")</f>
        <v/>
      </c>
      <c r="CNJ9" s="4" t="str">
        <f>IFERROR(IF(N(data_NoOutliers!CAU9),data_NoOutliers!CAU9,MID(data_NoOutliers!CAU9,2,99)/2),"")</f>
        <v/>
      </c>
      <c r="CNK9" s="4" t="str">
        <f>IFERROR(IF(N(data_NoOutliers!CAV9),data_NoOutliers!CAV9,MID(data_NoOutliers!CAV9,2,99)/2),"")</f>
        <v/>
      </c>
      <c r="CNL9" s="4" t="str">
        <f>IFERROR(IF(N(data_NoOutliers!CAW9),data_NoOutliers!CAW9,MID(data_NoOutliers!CAW9,2,99)/2),"")</f>
        <v/>
      </c>
      <c r="CNM9" s="4" t="str">
        <f>IFERROR(IF(N(data_NoOutliers!CAX9),data_NoOutliers!CAX9,MID(data_NoOutliers!CAX9,2,99)/2),"")</f>
        <v/>
      </c>
      <c r="CNN9" s="4" t="str">
        <f>IFERROR(IF(N(data_NoOutliers!CAY9),data_NoOutliers!CAY9,MID(data_NoOutliers!CAY9,2,99)/2),"")</f>
        <v/>
      </c>
      <c r="CNO9" s="4" t="str">
        <f>IFERROR(IF(N(data_NoOutliers!CAZ9),data_NoOutliers!CAZ9,MID(data_NoOutliers!CAZ9,2,99)/2),"")</f>
        <v/>
      </c>
      <c r="CNP9" s="4" t="str">
        <f>IFERROR(IF(N(data_NoOutliers!CBA9),data_NoOutliers!CBA9,MID(data_NoOutliers!CBA9,2,99)/2),"")</f>
        <v/>
      </c>
      <c r="CNQ9" s="4" t="str">
        <f>IFERROR(IF(N(data_NoOutliers!CBB9),data_NoOutliers!CBB9,MID(data_NoOutliers!CBB9,2,99)/2),"")</f>
        <v/>
      </c>
      <c r="CNR9" s="4" t="str">
        <f>IFERROR(IF(N(data_NoOutliers!CBC9),data_NoOutliers!CBC9,MID(data_NoOutliers!CBC9,2,99)/2),"")</f>
        <v/>
      </c>
      <c r="CNS9" s="4" t="str">
        <f>IFERROR(IF(N(data_NoOutliers!CBD9),data_NoOutliers!CBD9,MID(data_NoOutliers!CBD9,2,99)/2),"")</f>
        <v/>
      </c>
      <c r="CNT9" s="4" t="str">
        <f>IFERROR(IF(N(data_NoOutliers!CBE9),data_NoOutliers!CBE9,MID(data_NoOutliers!CBE9,2,99)/2),"")</f>
        <v/>
      </c>
      <c r="CNU9" s="4" t="str">
        <f>IFERROR(IF(N(data_NoOutliers!CBF9),data_NoOutliers!CBF9,MID(data_NoOutliers!CBF9,2,99)/2),"")</f>
        <v/>
      </c>
      <c r="CNV9" s="4" t="str">
        <f>IFERROR(IF(N(data_NoOutliers!CBG9),data_NoOutliers!CBG9,MID(data_NoOutliers!CBG9,2,99)/2),"")</f>
        <v/>
      </c>
      <c r="CNW9" s="4" t="str">
        <f>IFERROR(IF(N(data_NoOutliers!CBH9),data_NoOutliers!CBH9,MID(data_NoOutliers!CBH9,2,99)/2),"")</f>
        <v/>
      </c>
      <c r="CNX9" s="4" t="str">
        <f>IFERROR(IF(N(data_NoOutliers!CBI9),data_NoOutliers!CBI9,MID(data_NoOutliers!CBI9,2,99)/2),"")</f>
        <v/>
      </c>
      <c r="CNY9" s="4" t="str">
        <f>IFERROR(IF(N(data_NoOutliers!CBJ9),data_NoOutliers!CBJ9,MID(data_NoOutliers!CBJ9,2,99)/2),"")</f>
        <v/>
      </c>
      <c r="CNZ9" s="4" t="str">
        <f>IFERROR(IF(N(data_NoOutliers!CBK9),data_NoOutliers!CBK9,MID(data_NoOutliers!CBK9,2,99)/2),"")</f>
        <v/>
      </c>
      <c r="COA9" s="4" t="str">
        <f>IFERROR(IF(N(data_NoOutliers!CBL9),data_NoOutliers!CBL9,MID(data_NoOutliers!CBL9,2,99)/2),"")</f>
        <v/>
      </c>
      <c r="COB9" s="4" t="str">
        <f>IFERROR(IF(N(data_NoOutliers!CBM9),data_NoOutliers!CBM9,MID(data_NoOutliers!CBM9,2,99)/2),"")</f>
        <v/>
      </c>
      <c r="COC9" s="4" t="str">
        <f>IFERROR(IF(N(data_NoOutliers!CBN9),data_NoOutliers!CBN9,MID(data_NoOutliers!CBN9,2,99)/2),"")</f>
        <v/>
      </c>
      <c r="COD9" s="4" t="str">
        <f>IFERROR(IF(N(data_NoOutliers!CBO9),data_NoOutliers!CBO9,MID(data_NoOutliers!CBO9,2,99)/2),"")</f>
        <v/>
      </c>
      <c r="COE9" s="4" t="str">
        <f>IFERROR(IF(N(data_NoOutliers!CBP9),data_NoOutliers!CBP9,MID(data_NoOutliers!CBP9,2,99)/2),"")</f>
        <v/>
      </c>
      <c r="COF9" s="4" t="str">
        <f>IFERROR(IF(N(data_NoOutliers!CBQ9),data_NoOutliers!CBQ9,MID(data_NoOutliers!CBQ9,2,99)/2),"")</f>
        <v/>
      </c>
      <c r="COG9" s="4" t="str">
        <f>IFERROR(IF(N(data_NoOutliers!CBR9),data_NoOutliers!CBR9,MID(data_NoOutliers!CBR9,2,99)/2),"")</f>
        <v/>
      </c>
      <c r="COH9" s="4" t="str">
        <f>IFERROR(IF(N(data_NoOutliers!CBS9),data_NoOutliers!CBS9,MID(data_NoOutliers!CBS9,2,99)/2),"")</f>
        <v/>
      </c>
      <c r="COI9" s="4" t="str">
        <f>IFERROR(IF(N(data_NoOutliers!CBT9),data_NoOutliers!CBT9,MID(data_NoOutliers!CBT9,2,99)/2),"")</f>
        <v/>
      </c>
      <c r="COJ9" s="4" t="str">
        <f>IFERROR(IF(N(data_NoOutliers!CBU9),data_NoOutliers!CBU9,MID(data_NoOutliers!CBU9,2,99)/2),"")</f>
        <v/>
      </c>
      <c r="COK9" s="4" t="str">
        <f>IFERROR(IF(N(data_NoOutliers!CBV9),data_NoOutliers!CBV9,MID(data_NoOutliers!CBV9,2,99)/2),"")</f>
        <v/>
      </c>
      <c r="COL9" s="4" t="str">
        <f>IFERROR(IF(N(data_NoOutliers!CBW9),data_NoOutliers!CBW9,MID(data_NoOutliers!CBW9,2,99)/2),"")</f>
        <v/>
      </c>
      <c r="COM9" s="4" t="str">
        <f>IFERROR(IF(N(data_NoOutliers!CBX9),data_NoOutliers!CBX9,MID(data_NoOutliers!CBX9,2,99)/2),"")</f>
        <v/>
      </c>
      <c r="CON9" s="4" t="str">
        <f>IFERROR(IF(N(data_NoOutliers!CBY9),data_NoOutliers!CBY9,MID(data_NoOutliers!CBY9,2,99)/2),"")</f>
        <v/>
      </c>
      <c r="COO9" s="4" t="str">
        <f>IFERROR(IF(N(data_NoOutliers!CBZ9),data_NoOutliers!CBZ9,MID(data_NoOutliers!CBZ9,2,99)/2),"")</f>
        <v/>
      </c>
      <c r="COP9" s="4" t="str">
        <f>IFERROR(IF(N(data_NoOutliers!CCA9),data_NoOutliers!CCA9,MID(data_NoOutliers!CCA9,2,99)/2),"")</f>
        <v/>
      </c>
      <c r="COQ9" s="4" t="str">
        <f>IFERROR(IF(N(data_NoOutliers!CCB9),data_NoOutliers!CCB9,MID(data_NoOutliers!CCB9,2,99)/2),"")</f>
        <v/>
      </c>
      <c r="COR9" s="4" t="str">
        <f>IFERROR(IF(N(data_NoOutliers!CCC9),data_NoOutliers!CCC9,MID(data_NoOutliers!CCC9,2,99)/2),"")</f>
        <v/>
      </c>
      <c r="COS9" s="4" t="str">
        <f>IFERROR(IF(N(data_NoOutliers!CCD9),data_NoOutliers!CCD9,MID(data_NoOutliers!CCD9,2,99)/2),"")</f>
        <v/>
      </c>
      <c r="COT9" s="4" t="str">
        <f>IFERROR(IF(N(data_NoOutliers!CCE9),data_NoOutliers!CCE9,MID(data_NoOutliers!CCE9,2,99)/2),"")</f>
        <v/>
      </c>
      <c r="COU9" s="4" t="str">
        <f>IFERROR(IF(N(data_NoOutliers!CCF9),data_NoOutliers!CCF9,MID(data_NoOutliers!CCF9,2,99)/2),"")</f>
        <v/>
      </c>
      <c r="COV9" s="4" t="str">
        <f>IFERROR(IF(N(data_NoOutliers!CCG9),data_NoOutliers!CCG9,MID(data_NoOutliers!CCG9,2,99)/2),"")</f>
        <v/>
      </c>
      <c r="COW9" s="4" t="str">
        <f>IFERROR(IF(N(data_NoOutliers!CCH9),data_NoOutliers!CCH9,MID(data_NoOutliers!CCH9,2,99)/2),"")</f>
        <v/>
      </c>
      <c r="COX9" s="4" t="str">
        <f>IFERROR(IF(N(data_NoOutliers!CCI9),data_NoOutliers!CCI9,MID(data_NoOutliers!CCI9,2,99)/2),"")</f>
        <v/>
      </c>
      <c r="COY9" s="4" t="str">
        <f>IFERROR(IF(N(data_NoOutliers!CCJ9),data_NoOutliers!CCJ9,MID(data_NoOutliers!CCJ9,2,99)/2),"")</f>
        <v/>
      </c>
      <c r="COZ9" s="4" t="str">
        <f>IFERROR(IF(N(data_NoOutliers!CCK9),data_NoOutliers!CCK9,MID(data_NoOutliers!CCK9,2,99)/2),"")</f>
        <v/>
      </c>
      <c r="CPA9" s="4" t="str">
        <f>IFERROR(IF(N(data_NoOutliers!CCL9),data_NoOutliers!CCL9,MID(data_NoOutliers!CCL9,2,99)/2),"")</f>
        <v/>
      </c>
      <c r="CPB9" s="4" t="str">
        <f>IFERROR(IF(N(data_NoOutliers!CCM9),data_NoOutliers!CCM9,MID(data_NoOutliers!CCM9,2,99)/2),"")</f>
        <v/>
      </c>
      <c r="CPC9" s="4" t="str">
        <f>IFERROR(IF(N(data_NoOutliers!CCN9),data_NoOutliers!CCN9,MID(data_NoOutliers!CCN9,2,99)/2),"")</f>
        <v/>
      </c>
      <c r="CPD9" s="4" t="str">
        <f>IFERROR(IF(N(data_NoOutliers!CCO9),data_NoOutliers!CCO9,MID(data_NoOutliers!CCO9,2,99)/2),"")</f>
        <v/>
      </c>
      <c r="CPE9" s="4" t="str">
        <f>IFERROR(IF(N(data_NoOutliers!CCP9),data_NoOutliers!CCP9,MID(data_NoOutliers!CCP9,2,99)/2),"")</f>
        <v/>
      </c>
      <c r="CPF9" s="4" t="str">
        <f>IFERROR(IF(N(data_NoOutliers!CCQ9),data_NoOutliers!CCQ9,MID(data_NoOutliers!CCQ9,2,99)/2),"")</f>
        <v/>
      </c>
      <c r="CPG9" s="4" t="str">
        <f>IFERROR(IF(N(data_NoOutliers!CCR9),data_NoOutliers!CCR9,MID(data_NoOutliers!CCR9,2,99)/2),"")</f>
        <v/>
      </c>
      <c r="CPH9" s="4" t="str">
        <f>IFERROR(IF(N(data_NoOutliers!CCS9),data_NoOutliers!CCS9,MID(data_NoOutliers!CCS9,2,99)/2),"")</f>
        <v/>
      </c>
      <c r="CPI9" s="4" t="str">
        <f>IFERROR(IF(N(data_NoOutliers!CCT9),data_NoOutliers!CCT9,MID(data_NoOutliers!CCT9,2,99)/2),"")</f>
        <v/>
      </c>
      <c r="CPJ9" s="4" t="str">
        <f>IFERROR(IF(N(data_NoOutliers!CCU9),data_NoOutliers!CCU9,MID(data_NoOutliers!CCU9,2,99)/2),"")</f>
        <v/>
      </c>
    </row>
    <row r="10" spans="1:2454" x14ac:dyDescent="0.25">
      <c r="A10" s="1" t="s">
        <v>22</v>
      </c>
      <c r="B10" s="24" t="s">
        <v>155</v>
      </c>
      <c r="C10" s="87">
        <v>1</v>
      </c>
      <c r="D10" s="126">
        <f t="shared" si="0"/>
        <v>7.919882352941177</v>
      </c>
      <c r="E10" s="135" t="s">
        <v>5</v>
      </c>
      <c r="F10" s="133" cm="1">
        <f t="array" ref="F10">2*_xlfn.STDEV.S(IF(ISNUMBER(SEARCH("*Intake*",$AP$4:$XFD$4)),$AP10:$XFD10))</f>
        <v>11.914540733757153</v>
      </c>
      <c r="G10" s="127">
        <f t="shared" si="1"/>
        <v>9.1533333333333342</v>
      </c>
      <c r="H10" s="127" t="s">
        <v>5</v>
      </c>
      <c r="I10" s="128" cm="1">
        <f t="array" ref="I10">2*_xlfn.STDEV.S(IF($AP$4:$XFD$4="Harbour mode: Intake seawater ",AP10:XFD10))</f>
        <v>13.472101138683195</v>
      </c>
      <c r="J10" s="127">
        <f t="shared" si="2"/>
        <v>6.5322499999999994</v>
      </c>
      <c r="K10" s="127" t="s">
        <v>5</v>
      </c>
      <c r="L10" s="134" cm="1">
        <f t="array" ref="L10">2*_xlfn.STDEV.S(IF($AP$4:$XFD$4="Transit, full speed: Intake seawater ",AP10:XFD10))</f>
        <v>9.2770756748515932</v>
      </c>
      <c r="M10" s="136">
        <f t="shared" si="3"/>
        <v>7.913656716417913</v>
      </c>
      <c r="N10" s="243" t="s">
        <v>5</v>
      </c>
      <c r="O10" s="236" cm="1">
        <f t="array" ref="O10">2*_xlfn.STDEV.S(IF(ISNUMBER(SEARCH("*before cleaning*",$AP$4:$XFD$4)),AP10:XFD10))</f>
        <v>9.3603802830802874</v>
      </c>
      <c r="P10" s="245">
        <f t="shared" si="4"/>
        <v>-0.17991150442477855</v>
      </c>
      <c r="Q10" s="245">
        <f t="shared" si="5"/>
        <v>-14.268125616094565</v>
      </c>
      <c r="R10" s="136">
        <f t="shared" si="6"/>
        <v>7.1561904761904724</v>
      </c>
      <c r="S10" s="243" t="s">
        <v>5</v>
      </c>
      <c r="T10" s="236" cm="1">
        <f t="array" ref="T10">2*_xlfn.STDEV.S(IF(ISNUMBER(SEARCH("*Transit, full speed: After*",$AP$4:$XFD$4)),AP10:XFD10))</f>
        <v>8.1306061095436668</v>
      </c>
      <c r="U10" s="727">
        <f>(Z10*'Sampling information'!$O$62)+(AJ10*'Sampling information'!$V$62)</f>
        <v>-9.4419536842756262</v>
      </c>
      <c r="V10" s="246">
        <f t="shared" si="7"/>
        <v>7.3835714285714289</v>
      </c>
      <c r="W10" s="247" t="s">
        <v>5</v>
      </c>
      <c r="X10" s="248" cm="1">
        <f t="array" ref="X10">2*_xlfn.STDEV.S(IF(ISNUMBER(SEARCH("*ME scrubber*",$AP$4:$XFD$4)),AP10:XFD10))</f>
        <v>8.8321572332997036</v>
      </c>
      <c r="Y10" s="249">
        <f t="shared" si="8"/>
        <v>0.40685714285714281</v>
      </c>
      <c r="Z10" s="331">
        <f t="shared" si="9"/>
        <v>-5.1568273052294975</v>
      </c>
      <c r="AA10" s="255">
        <f t="shared" si="10"/>
        <v>8.1556521739130421</v>
      </c>
      <c r="AB10" s="253" t="s">
        <v>5</v>
      </c>
      <c r="AC10" s="254" cm="1">
        <f t="array" ref="AC10">2*_xlfn.STDEV.S(IF(ISNUMBER(SEARCH("*After AE scrubber*",$AP$4:$XFD$4)),AP10:XFD10))</f>
        <v>9.5996677160203276</v>
      </c>
      <c r="AD10" s="118">
        <f t="shared" si="11"/>
        <v>-0.44320512820512831</v>
      </c>
      <c r="AE10" s="251">
        <f t="shared" si="12"/>
        <v>-18.356528704303294</v>
      </c>
      <c r="AF10" s="253">
        <f t="shared" si="13"/>
        <v>6.9288095238095249</v>
      </c>
      <c r="AG10" s="253" t="s">
        <v>5</v>
      </c>
      <c r="AH10" s="254" cm="1">
        <f t="array" ref="AH10">2*_xlfn.STDEV.S(IF($AP$4:$XFD$4="Transit, full speed: After AE scrubber, but before cleaning ",AP10:XFD10))</f>
        <v>7.442792817518594</v>
      </c>
      <c r="AI10" s="118">
        <f t="shared" si="14"/>
        <v>-4.9999999999999795E-2</v>
      </c>
      <c r="AJ10" s="251">
        <f t="shared" si="15"/>
        <v>-28.287818176320062</v>
      </c>
      <c r="AK10" s="255">
        <f t="shared" si="16"/>
        <v>9.1862000000000013</v>
      </c>
      <c r="AL10" s="253" t="s">
        <v>5</v>
      </c>
      <c r="AM10" s="256" cm="1">
        <f t="array" ref="AM10">2*_xlfn.STDEV.S(IF($AP$4:$XFD$4="Harbour mode: After AE scrubber, but before cleaning ",AP10:XFD10))</f>
        <v>10.737601214271965</v>
      </c>
      <c r="AN10" s="252">
        <f t="shared" si="17"/>
        <v>-0.76325581395348785</v>
      </c>
      <c r="AO10" s="251">
        <f t="shared" si="18"/>
        <v>-10.272920994522156</v>
      </c>
      <c r="AP10" s="303">
        <f>IF(N(data_NoOutliers!G10),data_NoOutliers!G10,"")</f>
        <v>3.1</v>
      </c>
      <c r="AQ10" s="303">
        <f>IF(N(data_NoOutliers!H10),data_NoOutliers!H10,"")</f>
        <v>14.7</v>
      </c>
      <c r="AR10" s="292">
        <f t="shared" si="21"/>
        <v>11.6</v>
      </c>
      <c r="AS10" s="304">
        <f t="shared" si="22"/>
        <v>2254.090909090909</v>
      </c>
      <c r="AT10" s="303">
        <f>IF(N(data_NoOutliers!I10),data_NoOutliers!I10,"")</f>
        <v>1.71</v>
      </c>
      <c r="AU10" s="303">
        <f>IF(N(data_NoOutliers!J10),data_NoOutliers!J10,"")</f>
        <v>7.73</v>
      </c>
      <c r="AV10" s="292">
        <f t="shared" si="23"/>
        <v>6.0200000000000005</v>
      </c>
      <c r="AW10" s="304">
        <f t="shared" si="24"/>
        <v>310.6873563218391</v>
      </c>
      <c r="AX10" s="303" t="str">
        <f>IF(N(data_NoOutliers!K10),data_NoOutliers!K10,"")</f>
        <v/>
      </c>
      <c r="AY10" s="292" t="str">
        <f t="shared" si="25"/>
        <v/>
      </c>
      <c r="AZ10" s="304" t="str">
        <f t="shared" si="26"/>
        <v/>
      </c>
      <c r="BA10" s="303">
        <f>IF(N(data_NoOutliers!L10),data_NoOutliers!L10,"")</f>
        <v>4.3099999999999996</v>
      </c>
      <c r="BB10" s="303">
        <f>IF(N(data_NoOutliers!M10),data_NoOutliers!M10,"")</f>
        <v>8.8699999999999992</v>
      </c>
      <c r="BC10" s="127">
        <f t="shared" si="27"/>
        <v>4.5599999999999996</v>
      </c>
      <c r="BD10" s="305">
        <f t="shared" si="28"/>
        <v>1137.5183673469387</v>
      </c>
      <c r="BE10" s="303">
        <f>IF(N(data_NoOutliers!N10),data_NoOutliers!N10,"")</f>
        <v>2.31</v>
      </c>
      <c r="BF10" s="303">
        <f>IF(N(data_NoOutliers!O10),data_NoOutliers!O10,"")</f>
        <v>5.34</v>
      </c>
      <c r="BG10" s="127">
        <f t="shared" si="29"/>
        <v>3.03</v>
      </c>
      <c r="BH10" s="305">
        <f t="shared" si="30"/>
        <v>144.06026785714283</v>
      </c>
      <c r="BI10" s="303">
        <f>IF(N(data_NoOutliers!P10),data_NoOutliers!P10,"")</f>
        <v>5.34</v>
      </c>
      <c r="BJ10" s="127">
        <f t="shared" si="31"/>
        <v>3.03</v>
      </c>
      <c r="BK10" s="305">
        <f t="shared" si="32"/>
        <v>698.80566037735832</v>
      </c>
      <c r="BL10" s="303">
        <f>IF(N(data_NoOutliers!Q10),data_NoOutliers!Q10,"")</f>
        <v>0.5</v>
      </c>
      <c r="BM10" s="303" t="str">
        <f>IF(N(data_NoOutliers!R10),data_NoOutliers!R10,"")</f>
        <v/>
      </c>
      <c r="BN10" s="118" t="str">
        <f t="shared" si="33"/>
        <v/>
      </c>
      <c r="BO10" s="306" t="str">
        <f t="shared" si="34"/>
        <v/>
      </c>
      <c r="BP10" s="303">
        <f>IF(N(data_NoOutliers!S10),data_NoOutliers!S10,"")</f>
        <v>0.5</v>
      </c>
      <c r="BQ10" s="303" t="str">
        <f>IF(N(data_NoOutliers!T10),data_NoOutliers!T10,"")</f>
        <v/>
      </c>
      <c r="BR10" s="118" t="str">
        <f t="shared" si="35"/>
        <v/>
      </c>
      <c r="BS10" s="306" t="str">
        <f t="shared" si="36"/>
        <v/>
      </c>
      <c r="BT10" s="303">
        <f>IF(N(data_NoOutliers!U10),data_NoOutliers!U10,"")</f>
        <v>16.3</v>
      </c>
      <c r="BU10" s="118">
        <f t="shared" si="37"/>
        <v>15.8</v>
      </c>
      <c r="BV10" s="306">
        <f t="shared" si="38"/>
        <v>1580.464705882353</v>
      </c>
      <c r="BW10" s="303">
        <f>IF(N(data_NoOutliers!V10),data_NoOutliers!V10,"")</f>
        <v>4.55</v>
      </c>
      <c r="BX10" s="303">
        <f>IF(N(data_NoOutliers!W10),data_NoOutliers!W10,"")</f>
        <v>7.85</v>
      </c>
      <c r="BY10" s="307">
        <f t="shared" si="39"/>
        <v>3.3</v>
      </c>
      <c r="BZ10" s="308">
        <f t="shared" si="40"/>
        <v>170.31034482758619</v>
      </c>
      <c r="CA10" s="303" t="str">
        <f>IF(N(data_NoOutliers!X10),data_NoOutliers!X10,"")</f>
        <v/>
      </c>
      <c r="CB10" s="307" t="str">
        <f t="shared" si="41"/>
        <v/>
      </c>
      <c r="CC10" s="308" t="str">
        <f t="shared" si="42"/>
        <v/>
      </c>
      <c r="CD10" s="303">
        <f>IF(N(data_NoOutliers!Y10),data_NoOutliers!Y10,"")</f>
        <v>3.8</v>
      </c>
      <c r="CE10" s="303">
        <f>IF(N(data_NoOutliers!Z10),data_NoOutliers!Z10,"")</f>
        <v>9.74</v>
      </c>
      <c r="CF10" s="292">
        <f t="shared" si="43"/>
        <v>5.94</v>
      </c>
      <c r="CG10" s="304">
        <f t="shared" si="44"/>
        <v>350.98552278820375</v>
      </c>
      <c r="CH10" s="303">
        <f>IF(N(data_NoOutliers!AA10),data_NoOutliers!AA10,"")</f>
        <v>2.85</v>
      </c>
      <c r="CI10" s="303">
        <f>IF(N(data_NoOutliers!AB10),data_NoOutliers!AB10,"")</f>
        <v>7.12</v>
      </c>
      <c r="CJ10" s="292">
        <f t="shared" si="45"/>
        <v>4.2699999999999996</v>
      </c>
      <c r="CK10" s="304">
        <f t="shared" si="46"/>
        <v>192.17508813160987</v>
      </c>
      <c r="CL10" s="303">
        <f>IF(N(data_NoOutliers!AC10),data_NoOutliers!AC10,"")</f>
        <v>16.100000000000001</v>
      </c>
      <c r="CM10" s="292">
        <f t="shared" si="47"/>
        <v>13.250000000000002</v>
      </c>
      <c r="CN10" s="304">
        <f t="shared" si="48"/>
        <v>874.34131736526945</v>
      </c>
      <c r="CO10" s="303" t="str">
        <f>IF(N(data_NoOutliers!AD10),data_NoOutliers!AD10,"")</f>
        <v/>
      </c>
      <c r="CP10" s="303">
        <f>IF(N(data_NoOutliers!AE10),data_NoOutliers!AE10,"")</f>
        <v>8.74</v>
      </c>
      <c r="CQ10" s="118" t="str">
        <f t="shared" si="49"/>
        <v/>
      </c>
      <c r="CR10" s="306" t="str">
        <f t="shared" si="50"/>
        <v/>
      </c>
      <c r="CS10" s="303" t="str">
        <f>IF(N(data_NoOutliers!AF10),data_NoOutliers!AF10,"")</f>
        <v/>
      </c>
      <c r="CT10" s="303">
        <f>IF(N(data_NoOutliers!AG10),data_NoOutliers!AG10,"")</f>
        <v>6.45</v>
      </c>
      <c r="CU10" s="118" t="str">
        <f t="shared" si="51"/>
        <v/>
      </c>
      <c r="CV10" s="306" t="str">
        <f t="shared" si="52"/>
        <v/>
      </c>
      <c r="CW10" s="303">
        <f>IF(N(data_NoOutliers!AH10),data_NoOutliers!AH10,"")</f>
        <v>10.3</v>
      </c>
      <c r="CX10" s="118" t="str">
        <f t="shared" si="53"/>
        <v/>
      </c>
      <c r="CY10" s="306" t="str">
        <f t="shared" si="54"/>
        <v/>
      </c>
      <c r="CZ10" s="303">
        <f>IF(N(data_NoOutliers!AI10),data_NoOutliers!AI10,"")</f>
        <v>16.600000000000001</v>
      </c>
      <c r="DA10" s="303">
        <f>IF(N(data_NoOutliers!AJ10),data_NoOutliers!AJ10,"")</f>
        <v>14.8</v>
      </c>
      <c r="DB10" s="307">
        <f t="shared" si="55"/>
        <v>-1.8000000000000007</v>
      </c>
      <c r="DC10" s="308">
        <f t="shared" si="56"/>
        <v>-126.11250000000005</v>
      </c>
      <c r="DD10" s="303">
        <f>IF(N(data_NoOutliers!AK10),data_NoOutliers!AK10,"")</f>
        <v>8.32</v>
      </c>
      <c r="DE10" s="303">
        <f>IF(N(data_NoOutliers!AL10),data_NoOutliers!AL10,"")</f>
        <v>7.7</v>
      </c>
      <c r="DF10" s="307">
        <f t="shared" si="57"/>
        <v>-0.62000000000000011</v>
      </c>
      <c r="DG10" s="307">
        <f t="shared" si="58"/>
        <v>-22.053451259373201</v>
      </c>
      <c r="DH10" s="303">
        <f>IF(N(data_NoOutliers!AM10),data_NoOutliers!AM10,"")</f>
        <v>10</v>
      </c>
      <c r="DI10" s="307">
        <f t="shared" si="59"/>
        <v>1.6799999999999997</v>
      </c>
      <c r="DJ10" s="308">
        <f t="shared" si="60"/>
        <v>104.62666666666664</v>
      </c>
      <c r="DK10" s="303">
        <f>IF(N(data_NoOutliers!AN10),data_NoOutliers!AN10,"")</f>
        <v>6.48</v>
      </c>
      <c r="DL10" s="303">
        <f>IF(N(data_NoOutliers!AO10),data_NoOutliers!AO10,"")</f>
        <v>2.82</v>
      </c>
      <c r="DM10" s="292">
        <f t="shared" si="61"/>
        <v>-3.6600000000000006</v>
      </c>
      <c r="DN10" s="304">
        <f t="shared" si="62"/>
        <v>-412.36794027565094</v>
      </c>
      <c r="DO10" s="303">
        <f>IF(N(data_NoOutliers!AP10),data_NoOutliers!AP10,"")</f>
        <v>4.57</v>
      </c>
      <c r="DP10" s="303">
        <f>IF(N(data_NoOutliers!AQ10),data_NoOutliers!AQ10,"")</f>
        <v>11.7</v>
      </c>
      <c r="DQ10" s="311">
        <f t="shared" si="63"/>
        <v>7.129999999999999</v>
      </c>
      <c r="DR10" s="312">
        <f t="shared" si="64"/>
        <v>803.32880168453289</v>
      </c>
      <c r="DS10" s="303">
        <f>IF(N(data_NoOutliers!AR10),data_NoOutliers!AR10,"")</f>
        <v>3.3</v>
      </c>
      <c r="DT10" s="303">
        <f>IF(N(data_NoOutliers!AS10),data_NoOutliers!AS10,"")</f>
        <v>3.69</v>
      </c>
      <c r="DU10" s="311">
        <f t="shared" si="65"/>
        <v>0.39000000000000012</v>
      </c>
      <c r="DV10" s="312">
        <f t="shared" si="66"/>
        <v>22.898720292504574</v>
      </c>
      <c r="DW10" s="303">
        <f>IF(N(data_NoOutliers!AT10),data_NoOutliers!AT10,"")</f>
        <v>5.59</v>
      </c>
      <c r="DX10" s="311">
        <f t="shared" si="67"/>
        <v>2.29</v>
      </c>
      <c r="DY10" s="312">
        <f t="shared" si="68"/>
        <v>262.61123205552929</v>
      </c>
      <c r="DZ10" s="303">
        <f>IF(N(data_NoOutliers!AU10),data_NoOutliers!AU10,"")</f>
        <v>1.71</v>
      </c>
      <c r="EA10" s="303">
        <f>IF(N(data_NoOutliers!AV10),data_NoOutliers!AV10,"")</f>
        <v>3.06</v>
      </c>
      <c r="EB10" s="313">
        <f t="shared" si="69"/>
        <v>1.35</v>
      </c>
      <c r="EC10" s="314">
        <f t="shared" si="70"/>
        <v>152.10292879019912</v>
      </c>
      <c r="ED10" s="303">
        <f>IF(N(data_NoOutliers!AW10),data_NoOutliers!AW10,"")</f>
        <v>8.48</v>
      </c>
      <c r="EE10" s="303">
        <f>IF(N(data_NoOutliers!AX10),data_NoOutliers!AX10,"")</f>
        <v>14.6</v>
      </c>
      <c r="EF10" s="315">
        <f t="shared" si="71"/>
        <v>6.1199999999999992</v>
      </c>
      <c r="EG10" s="316">
        <f t="shared" si="72"/>
        <v>807.54750000000001</v>
      </c>
      <c r="EH10" s="303" t="str">
        <f>IF(N(data_NoOutliers!AY10),data_NoOutliers!AY10,"")</f>
        <v/>
      </c>
      <c r="EI10" s="303">
        <f>IF(N(data_NoOutliers!AZ10),data_NoOutliers!AZ10,"")</f>
        <v>5.41</v>
      </c>
      <c r="EJ10" s="315" t="str">
        <f t="shared" si="73"/>
        <v/>
      </c>
      <c r="EK10" s="316" t="str">
        <f t="shared" si="74"/>
        <v/>
      </c>
      <c r="EL10" s="303">
        <f>IF(N(data_NoOutliers!BA10),data_NoOutliers!BA10,"")</f>
        <v>4.47</v>
      </c>
      <c r="EM10" s="315" t="str">
        <f t="shared" si="75"/>
        <v/>
      </c>
      <c r="EN10" s="316" t="str">
        <f t="shared" si="76"/>
        <v/>
      </c>
      <c r="EO10" s="303">
        <f>IF(N(data_NoOutliers!BB10),data_NoOutliers!BB10,"")</f>
        <v>11.4</v>
      </c>
      <c r="EP10" s="303">
        <f>IF(N(data_NoOutliers!BC10),data_NoOutliers!BC10,"")</f>
        <v>17.899999999999999</v>
      </c>
      <c r="EQ10" s="292">
        <f t="shared" si="77"/>
        <v>6.4999999999999982</v>
      </c>
      <c r="ER10" s="304">
        <f t="shared" si="78"/>
        <v>631.1213235294116</v>
      </c>
      <c r="ES10" s="303">
        <f>IF(N(data_NoOutliers!BD10),data_NoOutliers!BD10,"")</f>
        <v>8.2200000000000006</v>
      </c>
      <c r="ET10" s="303">
        <f>IF(N(data_NoOutliers!BE10),data_NoOutliers!BE10,"")</f>
        <v>7.97</v>
      </c>
      <c r="EU10" s="292">
        <f t="shared" si="79"/>
        <v>-0.25000000000000089</v>
      </c>
      <c r="EV10" s="304">
        <f t="shared" si="80"/>
        <v>-13.795180722891617</v>
      </c>
      <c r="EW10" s="303">
        <f>IF(N(data_NoOutliers!BF10),data_NoOutliers!BF10,"")</f>
        <v>5.73</v>
      </c>
      <c r="EX10" s="292">
        <f t="shared" si="81"/>
        <v>-2.4900000000000002</v>
      </c>
      <c r="EY10" s="304">
        <f t="shared" si="82"/>
        <v>-309.3346153846154</v>
      </c>
      <c r="EZ10" s="303" t="str">
        <f>IF(N(data_NoOutliers!BG10),data_NoOutliers!BG10,"")</f>
        <v/>
      </c>
      <c r="FA10" s="303">
        <f>IF(N(data_NoOutliers!BH10),data_NoOutliers!BH10,"")</f>
        <v>19.899999999999999</v>
      </c>
      <c r="FB10" s="313" t="str">
        <f t="shared" si="83"/>
        <v/>
      </c>
      <c r="FC10" s="314" t="str">
        <f t="shared" si="84"/>
        <v/>
      </c>
      <c r="FD10" s="303">
        <f>IF(N(data_NoOutliers!BI10),data_NoOutliers!BI10,"")</f>
        <v>7.94</v>
      </c>
      <c r="FE10" s="303" t="str">
        <f>IF(N(data_NoOutliers!BJ10),data_NoOutliers!BJ10,"")</f>
        <v/>
      </c>
      <c r="FF10" s="309" t="str">
        <f t="shared" si="85"/>
        <v/>
      </c>
      <c r="FG10" s="310" t="str">
        <f t="shared" si="86"/>
        <v/>
      </c>
      <c r="FH10" s="303">
        <f>IF(N(data_NoOutliers!BK10),data_NoOutliers!BK10,"")</f>
        <v>6.46</v>
      </c>
      <c r="FI10" s="309">
        <f t="shared" si="87"/>
        <v>-1.4800000000000004</v>
      </c>
      <c r="FJ10" s="310">
        <f t="shared" si="88"/>
        <v>-244.3761904761906</v>
      </c>
      <c r="FK10" s="303">
        <f>IF(N(data_NoOutliers!BL10),data_NoOutliers!BL10,"")</f>
        <v>10.199999999999999</v>
      </c>
      <c r="FL10" s="303">
        <f>IF(N(data_NoOutliers!BM10),data_NoOutliers!BM10,"")</f>
        <v>13.1</v>
      </c>
      <c r="FM10" s="307">
        <f t="shared" si="89"/>
        <v>2.9000000000000004</v>
      </c>
      <c r="FN10" s="308">
        <f t="shared" si="90"/>
        <v>378.3533333333333</v>
      </c>
      <c r="FO10" s="303">
        <f>IF(N(data_NoOutliers!BN10),data_NoOutliers!BN10,"")</f>
        <v>6.09</v>
      </c>
      <c r="FP10" s="303" t="str">
        <f>IF(N(data_NoOutliers!BO10),data_NoOutliers!BO10,"")</f>
        <v/>
      </c>
      <c r="FQ10" s="307" t="str">
        <f t="shared" si="91"/>
        <v/>
      </c>
      <c r="FR10" s="308" t="str">
        <f t="shared" si="92"/>
        <v/>
      </c>
      <c r="FS10" s="303">
        <f>IF(N(data_NoOutliers!BP10),data_NoOutliers!BP10,"")</f>
        <v>6.79</v>
      </c>
      <c r="FT10" s="307">
        <f t="shared" si="93"/>
        <v>0.70000000000000018</v>
      </c>
      <c r="FU10" s="308">
        <f t="shared" si="94"/>
        <v>88.776266996291753</v>
      </c>
      <c r="FV10" s="303" t="str">
        <f>IF(N(data_NoOutliers!BQ10),data_NoOutliers!BQ10,"")</f>
        <v/>
      </c>
      <c r="FW10" s="303">
        <f>IF(N(data_NoOutliers!BR10),data_NoOutliers!BR10,"")</f>
        <v>17.600000000000001</v>
      </c>
      <c r="FX10" s="315" t="str">
        <f t="shared" si="95"/>
        <v/>
      </c>
      <c r="FY10" s="316" t="str">
        <f t="shared" si="96"/>
        <v/>
      </c>
      <c r="FZ10" s="303" t="str">
        <f>IF(N(data_NoOutliers!BS10),data_NoOutliers!BS10,"")</f>
        <v/>
      </c>
      <c r="GA10" s="303">
        <f>IF(N(data_NoOutliers!BT10),data_NoOutliers!BT10,"")</f>
        <v>15.1</v>
      </c>
      <c r="GB10" s="315" t="str">
        <f t="shared" si="97"/>
        <v/>
      </c>
      <c r="GC10" s="316" t="str">
        <f t="shared" si="98"/>
        <v/>
      </c>
      <c r="GD10" s="303">
        <f>IF(N(data_NoOutliers!BU10),data_NoOutliers!BU10,"")</f>
        <v>16.8</v>
      </c>
      <c r="GE10" s="315" t="str">
        <f t="shared" si="99"/>
        <v/>
      </c>
      <c r="GF10" s="316" t="str">
        <f t="shared" si="100"/>
        <v/>
      </c>
      <c r="GG10" s="303">
        <f>IF(N(data_NoOutliers!BV10),data_NoOutliers!BV10,"")</f>
        <v>23</v>
      </c>
      <c r="GH10" s="303">
        <f>IF(N(data_NoOutliers!BW10),data_NoOutliers!BW10,"")</f>
        <v>14.9</v>
      </c>
      <c r="GI10" s="292">
        <f t="shared" si="101"/>
        <v>-8.1</v>
      </c>
      <c r="GJ10" s="304">
        <f t="shared" si="102"/>
        <v>-812.24999999999989</v>
      </c>
      <c r="GK10" s="303">
        <f>IF(N(data_NoOutliers!BX10),data_NoOutliers!BX10,"")</f>
        <v>5.92</v>
      </c>
      <c r="GL10" s="303">
        <f>IF(N(data_NoOutliers!BY10),data_NoOutliers!BY10,"")</f>
        <v>6.61</v>
      </c>
      <c r="GM10" s="292">
        <f t="shared" si="103"/>
        <v>0.69000000000000039</v>
      </c>
      <c r="GN10" s="304">
        <f t="shared" si="104"/>
        <v>43.21978021978024</v>
      </c>
      <c r="GO10" s="303">
        <f>IF(N(data_NoOutliers!BZ10),data_NoOutliers!BZ10,"")</f>
        <v>5.13</v>
      </c>
      <c r="GP10" s="292">
        <f t="shared" si="105"/>
        <v>-0.79</v>
      </c>
      <c r="GQ10" s="304">
        <f t="shared" si="106"/>
        <v>-72.965277777777771</v>
      </c>
      <c r="GR10" s="303">
        <f>IF(N(data_NoOutliers!CA10),data_NoOutliers!CA10,"")</f>
        <v>19.8</v>
      </c>
      <c r="GS10" s="303">
        <f>IF(N(data_NoOutliers!CB10),data_NoOutliers!CB10,"")</f>
        <v>17.899999999999999</v>
      </c>
      <c r="GT10" s="309">
        <f t="shared" si="107"/>
        <v>-1.9000000000000021</v>
      </c>
      <c r="GU10" s="310">
        <f t="shared" si="108"/>
        <v>-195.54166666666686</v>
      </c>
      <c r="GV10" s="303">
        <f>IF(N(data_NoOutliers!CC10),data_NoOutliers!CC10,"")</f>
        <v>15.7</v>
      </c>
      <c r="GW10" s="303">
        <f>IF(N(data_NoOutliers!CD10),data_NoOutliers!CD10,"")</f>
        <v>6.12</v>
      </c>
      <c r="GX10" s="309">
        <f t="shared" si="19"/>
        <v>-9.5799999999999983</v>
      </c>
      <c r="GY10" s="310">
        <f t="shared" si="109"/>
        <v>-533.87632622441311</v>
      </c>
      <c r="GZ10" s="303">
        <f>IF(N(data_NoOutliers!CE10),data_NoOutliers!CE10,"")</f>
        <v>5.64</v>
      </c>
      <c r="HA10" s="309">
        <f t="shared" si="20"/>
        <v>-10.059999999999999</v>
      </c>
      <c r="HB10" s="310">
        <f t="shared" si="110"/>
        <v>-1008.7944444444443</v>
      </c>
      <c r="HC10" s="303">
        <f>IF(N(data_NoOutliers!CF10),data_NoOutliers!CF10,"")</f>
        <v>2.37</v>
      </c>
      <c r="HD10" s="303">
        <f>IF(N(data_NoOutliers!CG10),data_NoOutliers!CG10,"")</f>
        <v>2</v>
      </c>
      <c r="HE10" s="292">
        <f t="shared" si="111"/>
        <v>-0.37000000000000011</v>
      </c>
      <c r="HF10" s="304">
        <f t="shared" si="112"/>
        <v>-46.647150663544117</v>
      </c>
      <c r="HG10" s="303">
        <f>IF(N(data_NoOutliers!CH10),data_NoOutliers!CH10,"")</f>
        <v>9.24</v>
      </c>
      <c r="HH10" s="303">
        <f>IF(N(data_NoOutliers!CI10),data_NoOutliers!CI10,"")</f>
        <v>3.79</v>
      </c>
      <c r="HI10" s="307">
        <f t="shared" si="113"/>
        <v>-5.45</v>
      </c>
      <c r="HJ10" s="308">
        <f t="shared" si="114"/>
        <v>-466.86960043196547</v>
      </c>
      <c r="HK10" s="303">
        <f>IF(N(data_NoOutliers!CJ10),data_NoOutliers!CJ10,"")</f>
        <v>3.81</v>
      </c>
      <c r="HL10" s="303">
        <f>IF(N(data_NoOutliers!CK10),data_NoOutliers!CK10,"")</f>
        <v>7.42</v>
      </c>
      <c r="HM10" s="307">
        <f t="shared" si="115"/>
        <v>3.61</v>
      </c>
      <c r="HN10" s="308">
        <f t="shared" si="116"/>
        <v>224.85231164383561</v>
      </c>
      <c r="HO10" s="303">
        <f>IF(N(data_NoOutliers!CL10),data_NoOutliers!CL10,"")</f>
        <v>5.0599999999999996</v>
      </c>
      <c r="HP10" s="307">
        <f t="shared" si="117"/>
        <v>1.2499999999999996</v>
      </c>
      <c r="HQ10" s="308">
        <f t="shared" si="118"/>
        <v>105.48537234042549</v>
      </c>
      <c r="HR10" s="303">
        <f>IF(N(data_NoOutliers!CM10),data_NoOutliers!CM10,"")</f>
        <v>2.09</v>
      </c>
      <c r="HS10" s="303">
        <f>IF(N(data_NoOutliers!CN10),data_NoOutliers!CN10,"")</f>
        <v>3.14</v>
      </c>
      <c r="HT10" s="317">
        <f t="shared" si="119"/>
        <v>1.0500000000000003</v>
      </c>
      <c r="HU10" s="318">
        <f t="shared" si="120"/>
        <v>114.38000000000002</v>
      </c>
      <c r="HV10" s="303">
        <f>IF(N(data_NoOutliers!CO10),data_NoOutliers!CO10,"")</f>
        <v>2.96</v>
      </c>
      <c r="HW10" s="303">
        <f>IF(N(data_NoOutliers!CP10),data_NoOutliers!CP10,"")</f>
        <v>3.97</v>
      </c>
      <c r="HX10" s="317">
        <f t="shared" si="121"/>
        <v>1.0100000000000002</v>
      </c>
      <c r="HY10" s="318">
        <f t="shared" si="122"/>
        <v>78.20605802047784</v>
      </c>
      <c r="HZ10" s="303">
        <f>IF(N(data_NoOutliers!CQ10),data_NoOutliers!CQ10,"")</f>
        <v>3.86</v>
      </c>
      <c r="IA10" s="317">
        <f t="shared" si="123"/>
        <v>0.89999999999999991</v>
      </c>
      <c r="IB10" s="318">
        <f t="shared" si="124"/>
        <v>96.037441497659898</v>
      </c>
      <c r="IC10" s="303">
        <f>IF(N(data_NoOutliers!CR10),data_NoOutliers!CR10,"")</f>
        <v>4.03</v>
      </c>
      <c r="ID10" s="303">
        <f>IF(N(data_NoOutliers!CS10),data_NoOutliers!CS10,"")</f>
        <v>5.19</v>
      </c>
      <c r="IE10" s="127">
        <f t="shared" si="125"/>
        <v>1.1600000000000001</v>
      </c>
      <c r="IF10" s="305">
        <f t="shared" si="126"/>
        <v>94.932997481108316</v>
      </c>
      <c r="IG10" s="303">
        <f>IF(N(data_NoOutliers!CT10),data_NoOutliers!CT10,"")</f>
        <v>3.59</v>
      </c>
      <c r="IH10" s="303">
        <f>IF(N(data_NoOutliers!CU10),data_NoOutliers!CU10,"")</f>
        <v>2.2400000000000002</v>
      </c>
      <c r="II10" s="127">
        <f t="shared" si="127"/>
        <v>-1.3499999999999996</v>
      </c>
      <c r="IJ10" s="305">
        <f t="shared" si="128"/>
        <v>-105.81502890173407</v>
      </c>
      <c r="IK10" s="303">
        <f>IF(N(data_NoOutliers!CV10),data_NoOutliers!CV10,"")</f>
        <v>3.49</v>
      </c>
      <c r="IL10" s="127">
        <f t="shared" si="129"/>
        <v>-9.9999999999999645E-2</v>
      </c>
      <c r="IM10" s="305">
        <f t="shared" si="130"/>
        <v>-8.4947089947089633</v>
      </c>
      <c r="IN10" s="303">
        <f>IF(N(data_NoOutliers!CW10),data_NoOutliers!CW10,"")</f>
        <v>8.93</v>
      </c>
      <c r="IO10" s="303">
        <f>IF(N(data_NoOutliers!CX10),data_NoOutliers!CX10,"")</f>
        <v>5.42</v>
      </c>
      <c r="IP10" s="307">
        <f t="shared" si="131"/>
        <v>-3.51</v>
      </c>
      <c r="IQ10" s="308">
        <f t="shared" si="132"/>
        <v>-386.60869565217382</v>
      </c>
      <c r="IR10" s="303">
        <f>IF(N(data_NoOutliers!CY10),data_NoOutliers!CY10,"")</f>
        <v>5.31</v>
      </c>
      <c r="IS10" s="303">
        <f>IF(N(data_NoOutliers!CZ10),data_NoOutliers!CZ10,"")</f>
        <v>3.72</v>
      </c>
      <c r="IT10" s="307">
        <f t="shared" si="133"/>
        <v>-1.5899999999999994</v>
      </c>
      <c r="IU10" s="308">
        <f t="shared" si="134"/>
        <v>-110.56512605042012</v>
      </c>
      <c r="IV10" s="303">
        <f>IF(N(data_NoOutliers!DA10),data_NoOutliers!DA10,"")</f>
        <v>5.3</v>
      </c>
      <c r="IW10" s="307">
        <f t="shared" si="135"/>
        <v>-9.9999999999997868E-3</v>
      </c>
      <c r="IX10" s="308">
        <f t="shared" si="136"/>
        <v>-1.0235483870967523</v>
      </c>
      <c r="IY10" s="303">
        <f>IFERROR(IF(N(data_NoOutliers!DB10),data_NoOutliers!DB10,MID(data_NoOutliers!DB10,2,99)/2),"")</f>
        <v>2.77</v>
      </c>
      <c r="IZ10" s="303">
        <f>IFERROR(IF(N(data_NoOutliers!DC10),data_NoOutliers!DC10,MID(data_NoOutliers!DC10,2,99)/2),"")</f>
        <v>2.12</v>
      </c>
      <c r="JA10" s="118">
        <f t="shared" si="137"/>
        <v>-0.64999999999999991</v>
      </c>
      <c r="JB10" s="306">
        <f t="shared" si="138"/>
        <v>-69.566455696202524</v>
      </c>
      <c r="JC10" s="303">
        <f>IFERROR(IF(N(data_NoOutliers!DD10),data_NoOutliers!DD10,MID(data_NoOutliers!DD10,2,99)/2),"")</f>
        <v>2.77</v>
      </c>
      <c r="JD10" s="303">
        <f>IFERROR(IF(N(data_NoOutliers!DE10),data_NoOutliers!DE10,MID(data_NoOutliers!DE10,2,99)/2),"")</f>
        <v>3.46</v>
      </c>
      <c r="JE10" s="118">
        <f t="shared" si="139"/>
        <v>0.69</v>
      </c>
      <c r="JF10" s="306">
        <f t="shared" si="140"/>
        <v>39.831818181818178</v>
      </c>
      <c r="JG10" s="303">
        <f>IFERROR(IF(N(data_NoOutliers!DF10),data_NoOutliers!DF10,MID(data_NoOutliers!DF10,2,99)/2),"")</f>
        <v>4</v>
      </c>
      <c r="JH10" s="118">
        <f t="shared" si="141"/>
        <v>1.23</v>
      </c>
      <c r="JI10" s="306">
        <f t="shared" si="142"/>
        <v>121.63333333333333</v>
      </c>
      <c r="JJ10" s="303">
        <f>IFERROR(IF(N(data_NoOutliers!DG10),data_NoOutliers!DG10,MID(data_NoOutliers!DG10,2,99)/2),"")</f>
        <v>13.6</v>
      </c>
      <c r="JK10" s="303">
        <f>IFERROR(IF(N(data_NoOutliers!DH10),data_NoOutliers!DH10,MID(data_NoOutliers!DH10,2,99)/2),"")</f>
        <v>3.13</v>
      </c>
      <c r="JL10" s="309">
        <f t="shared" si="143"/>
        <v>-10.469999999999999</v>
      </c>
      <c r="JM10" s="310">
        <f t="shared" si="144"/>
        <v>-1313.4480769230768</v>
      </c>
      <c r="JN10" s="303">
        <f>IFERROR(IF(N(data_NoOutliers!DI10),data_NoOutliers!DI10,MID(data_NoOutliers!DI10,2,99)/2),"")</f>
        <v>14.9</v>
      </c>
      <c r="JO10" s="303">
        <f>IFERROR(IF(N(data_NoOutliers!DJ10),data_NoOutliers!DJ10,MID(data_NoOutliers!DJ10,2,99)/2),"")</f>
        <v>4.0999999999999996</v>
      </c>
      <c r="JP10" s="309">
        <f t="shared" si="145"/>
        <v>-10.8</v>
      </c>
      <c r="JQ10" s="310">
        <f t="shared" si="146"/>
        <v>-861.2307692307694</v>
      </c>
      <c r="JR10" s="303">
        <f>IFERROR(IF(N(data_NoOutliers!DK10),data_NoOutliers!DK10,MID(data_NoOutliers!DK10,2,99)/2),"")</f>
        <v>4.37</v>
      </c>
      <c r="JS10" s="309">
        <f t="shared" si="147"/>
        <v>-10.530000000000001</v>
      </c>
      <c r="JT10" s="310">
        <f t="shared" si="148"/>
        <v>-1089.7667597765362</v>
      </c>
      <c r="JU10" s="303">
        <f>IFERROR(IF(N(data_NoOutliers!DL10),data_NoOutliers!DL10,MID(data_NoOutliers!DL10,2,99)/2),"")</f>
        <v>20.399999999999999</v>
      </c>
      <c r="JV10" s="303">
        <f>IFERROR(IF(N(data_NoOutliers!DM10),data_NoOutliers!DM10,MID(data_NoOutliers!DM10,2,99)/2),"")</f>
        <v>6.61</v>
      </c>
      <c r="JW10" s="292">
        <f t="shared" si="149"/>
        <v>-13.79</v>
      </c>
      <c r="JX10" s="304">
        <f t="shared" si="150"/>
        <v>-852.89713541666652</v>
      </c>
      <c r="JY10" s="303">
        <f>IFERROR(IF(N(data_NoOutliers!DN10),data_NoOutliers!DN10,MID(data_NoOutliers!DN10,2,99)/2),"")</f>
        <v>14.6</v>
      </c>
      <c r="JZ10" s="303">
        <f>IFERROR(IF(N(data_NoOutliers!DO10),data_NoOutliers!DO10,MID(data_NoOutliers!DO10,2,99)/2),"")</f>
        <v>5.67</v>
      </c>
      <c r="KA10" s="292">
        <f t="shared" si="151"/>
        <v>-8.93</v>
      </c>
      <c r="KB10" s="304">
        <f t="shared" si="152"/>
        <v>-929.01728553137002</v>
      </c>
      <c r="KC10" s="303">
        <f>IFERROR(IF(N(data_NoOutliers!DP10),data_NoOutliers!DP10,MID(data_NoOutliers!DP10,2,99)/2),"")</f>
        <v>6.28</v>
      </c>
      <c r="KD10" s="292">
        <f t="shared" si="153"/>
        <v>-8.32</v>
      </c>
      <c r="KE10" s="304">
        <f t="shared" si="278"/>
        <v>-1619.0270270270273</v>
      </c>
      <c r="KF10" s="303">
        <f>IFERROR(IF(N(data_NoOutliers!DQ10),data_NoOutliers!DQ10,""),"")</f>
        <v>7.94</v>
      </c>
      <c r="KG10" s="303">
        <f>IFERROR(IF(N(data_NoOutliers!DR10),data_NoOutliers!DR10,""),"")</f>
        <v>6.2</v>
      </c>
      <c r="KH10" s="117">
        <f t="shared" si="154"/>
        <v>-1.7400000000000002</v>
      </c>
      <c r="KI10" s="319">
        <f t="shared" si="279"/>
        <v>-171.83324309691392</v>
      </c>
      <c r="KJ10" s="303">
        <f>IFERROR(IF(N(data_NoOutliers!DS10),data_NoOutliers!DS10,""),"")</f>
        <v>22.5</v>
      </c>
      <c r="KK10" s="303">
        <f>IFERROR(IF(N(data_NoOutliers!DT10),data_NoOutliers!DT10,""),"")</f>
        <v>1.81</v>
      </c>
      <c r="KL10" s="117">
        <f t="shared" si="155"/>
        <v>-20.69</v>
      </c>
      <c r="KM10" s="319">
        <f t="shared" si="156"/>
        <v>-1678.5015509424959</v>
      </c>
      <c r="KN10" s="303">
        <f>IFERROR(IF(N(data_NoOutliers!DU10),data_NoOutliers!DU10,""),"")</f>
        <v>2.78</v>
      </c>
      <c r="KO10" s="117">
        <f t="shared" si="157"/>
        <v>-19.72</v>
      </c>
      <c r="KP10" s="319">
        <f t="shared" si="158"/>
        <v>-1986.9393939393938</v>
      </c>
      <c r="KQ10" s="303">
        <f>IFERROR(IF(N(data_NoOutliers!DV10),data_NoOutliers!DV10,""),"")</f>
        <v>4.33</v>
      </c>
      <c r="KR10" s="303">
        <f>IFERROR(IF(N(data_NoOutliers!DW10),data_NoOutliers!DW10,""),"")</f>
        <v>1.49</v>
      </c>
      <c r="KS10" s="311">
        <f t="shared" si="159"/>
        <v>-2.84</v>
      </c>
      <c r="KT10" s="312">
        <f t="shared" si="160"/>
        <v>-360.97379310344826</v>
      </c>
      <c r="KU10" s="303">
        <f>IFERROR(IF(N(data_NoOutliers!DX10),data_NoOutliers!DX10,""),"")</f>
        <v>7.21</v>
      </c>
      <c r="KV10" s="303">
        <f>IFERROR(IF(N(data_NoOutliers!DY10),data_NoOutliers!DY10,""),"")</f>
        <v>4.3099999999999996</v>
      </c>
      <c r="KW10" s="320">
        <f t="shared" si="161"/>
        <v>-2.9000000000000004</v>
      </c>
      <c r="KX10" s="321">
        <f t="shared" si="162"/>
        <v>-0.4022191400832178</v>
      </c>
      <c r="KY10" s="303">
        <f>IFERROR(IF(N(data_NoOutliers!DZ10),data_NoOutliers!DZ10,""),"")</f>
        <v>7.67</v>
      </c>
      <c r="KZ10" s="303">
        <f>IFERROR(IF(N(data_NoOutliers!EA10),data_NoOutliers!EA10,""),"")</f>
        <v>3.63</v>
      </c>
      <c r="LA10" s="320">
        <f t="shared" si="163"/>
        <v>-4.04</v>
      </c>
      <c r="LB10" s="321">
        <f t="shared" si="164"/>
        <v>-0.52672750977835725</v>
      </c>
      <c r="LC10" s="303">
        <f>IFERROR(IF(N(data_NoOutliers!EB10),data_NoOutliers!EB10,""),"")</f>
        <v>5.39</v>
      </c>
      <c r="LD10" s="320">
        <f t="shared" si="165"/>
        <v>-2.2800000000000002</v>
      </c>
      <c r="LE10" s="321">
        <f t="shared" si="166"/>
        <v>-0.29726205997392441</v>
      </c>
      <c r="LF10" s="303">
        <f>IFERROR(IF(N(data_NoOutliers!EC10),data_NoOutliers!EC10,""),"")</f>
        <v>8.7799999999999994</v>
      </c>
      <c r="LG10" s="303">
        <f>IFERROR(IF(N(data_NoOutliers!ED10),data_NoOutliers!ED10,""),"")</f>
        <v>8.1</v>
      </c>
      <c r="LH10" s="322">
        <f t="shared" si="167"/>
        <v>-0.67999999999999972</v>
      </c>
      <c r="LI10" s="323">
        <f t="shared" si="168"/>
        <v>-97.055288461538424</v>
      </c>
      <c r="LJ10" s="303">
        <f>IFERROR(IF(N(data_NoOutliers!EE10),data_NoOutliers!EE10,""),"")</f>
        <v>17</v>
      </c>
      <c r="LK10" s="303">
        <f>IFERROR(IF(N(data_NoOutliers!EF10),data_NoOutliers!EF10,""),"")</f>
        <v>8.98</v>
      </c>
      <c r="LL10" s="118">
        <f t="shared" si="169"/>
        <v>-8.02</v>
      </c>
      <c r="LM10" s="306">
        <f t="shared" si="170"/>
        <v>-941.56620428751557</v>
      </c>
      <c r="LN10" s="303" t="str">
        <f>IFERROR(IF(N(data_NoOutliers!EG10),data_NoOutliers!EG10,""),"")</f>
        <v/>
      </c>
      <c r="LO10" s="303">
        <f>IFERROR(IF(N(data_NoOutliers!EH10),data_NoOutliers!EH10,""),"")</f>
        <v>11</v>
      </c>
      <c r="LP10" s="118" t="str">
        <f t="shared" si="171"/>
        <v/>
      </c>
      <c r="LQ10" s="306" t="str">
        <f t="shared" si="172"/>
        <v/>
      </c>
      <c r="LR10" s="303">
        <f>IFERROR(IF(N(data_NoOutliers!EI10),data_NoOutliers!EI10,""),"")</f>
        <v>6.99</v>
      </c>
      <c r="LS10" s="118" t="str">
        <f t="shared" si="173"/>
        <v/>
      </c>
      <c r="LT10" s="306" t="str">
        <f t="shared" si="174"/>
        <v/>
      </c>
      <c r="LU10" s="303">
        <f>IFERROR(IF(N(data_NoOutliers!EJ10),data_NoOutliers!EJ10,""),"")</f>
        <v>9.8000000000000007</v>
      </c>
      <c r="LV10" s="303">
        <f>IFERROR(IF(N(data_NoOutliers!EK10),data_NoOutliers!EK10,""),"")</f>
        <v>7.69</v>
      </c>
      <c r="LW10" s="307">
        <f t="shared" si="175"/>
        <v>-2.1100000000000003</v>
      </c>
      <c r="LX10" s="308">
        <f t="shared" si="176"/>
        <v>-222.23804347826089</v>
      </c>
      <c r="LY10" s="303">
        <f>IFERROR(IF(N(data_NoOutliers!EL10),data_NoOutliers!EL10,""),"")</f>
        <v>3.54</v>
      </c>
      <c r="LZ10" s="303">
        <f>IFERROR(IF(N(data_NoOutliers!EM10),data_NoOutliers!EM10,""),"")</f>
        <v>4.5199999999999996</v>
      </c>
      <c r="MA10" s="307">
        <f t="shared" si="177"/>
        <v>0.97999999999999954</v>
      </c>
      <c r="MB10" s="308">
        <f t="shared" si="178"/>
        <v>55.377777777777752</v>
      </c>
      <c r="MC10" s="303">
        <f>IFERROR(IF(N(data_NoOutliers!EN10),data_NoOutliers!EN10,""),"")</f>
        <v>4.95</v>
      </c>
      <c r="MD10" s="307">
        <f t="shared" si="179"/>
        <v>1.4100000000000001</v>
      </c>
      <c r="ME10" s="308">
        <f t="shared" si="180"/>
        <v>123.75815217391306</v>
      </c>
      <c r="MF10" s="303" t="str">
        <f>IFERROR(IF(N(data_NoOutliers!EO10),data_NoOutliers!EO10,MID(data_NoOutliers!EO10,2,99)/2),"")</f>
        <v/>
      </c>
      <c r="MG10" s="303">
        <f>IFERROR(IF(N(data_NoOutliers!EP10),data_NoOutliers!EP10,MID(data_NoOutliers!EP10,2,99)/2),"")</f>
        <v>11.5</v>
      </c>
      <c r="MH10" s="309" t="str">
        <f t="shared" si="181"/>
        <v/>
      </c>
      <c r="MI10" s="310" t="str">
        <f t="shared" si="182"/>
        <v/>
      </c>
      <c r="MJ10" s="303">
        <f>IFERROR(IF(N(data_NoOutliers!EQ10),data_NoOutliers!EQ10,MID(data_NoOutliers!EQ10,2,99)/2),"")</f>
        <v>11.1</v>
      </c>
      <c r="MK10" s="303">
        <f>IFERROR(IF(N(data_NoOutliers!ER10),data_NoOutliers!ER10,MID(data_NoOutliers!ER10,2,99)/2),"")</f>
        <v>6.83</v>
      </c>
      <c r="ML10" s="309">
        <f t="shared" si="183"/>
        <v>-4.2699999999999996</v>
      </c>
      <c r="MM10" s="310">
        <f t="shared" si="184"/>
        <v>-162.32203389830508</v>
      </c>
      <c r="MN10" s="303" t="str">
        <f>IFERROR(IF(N(data_NoOutliers!ES10),data_NoOutliers!ES10,MID(data_NoOutliers!ES10,2,99)/2),"")</f>
        <v/>
      </c>
      <c r="MO10" s="309" t="str">
        <f t="shared" si="185"/>
        <v/>
      </c>
      <c r="MP10" s="310" t="str">
        <f t="shared" si="186"/>
        <v/>
      </c>
      <c r="MQ10" s="303">
        <f>IFERROR(IF(N(data_NoOutliers!ET10),data_NoOutliers!ET10,MID(data_NoOutliers!ET10,2,99)/2),"")</f>
        <v>10.3</v>
      </c>
      <c r="MR10" s="303">
        <f>IFERROR(IF(N(data_NoOutliers!EU10),data_NoOutliers!EU10,MID(data_NoOutliers!EU10,2,99)/2),"")</f>
        <v>9.9600000000000009</v>
      </c>
      <c r="MS10" s="117">
        <f t="shared" si="280"/>
        <v>-0.33999999999999986</v>
      </c>
      <c r="MT10" s="319">
        <f t="shared" si="187"/>
        <v>-68.569832402234596</v>
      </c>
      <c r="MU10" s="303">
        <f>IFERROR(IF(N(data_NoOutliers!EV10),data_NoOutliers!EV10,MID(data_NoOutliers!EV10,2,99)/2),"")</f>
        <v>2.97</v>
      </c>
      <c r="MV10" s="303" t="str">
        <f>IFERROR(IF(N(data_NoOutliers!EW10),data_NoOutliers!EW10,MID(data_NoOutliers!EW10,2,99)/2),"")</f>
        <v/>
      </c>
      <c r="MW10" s="117" t="str">
        <f t="shared" si="188"/>
        <v/>
      </c>
      <c r="MX10" s="319" t="str">
        <f t="shared" si="189"/>
        <v/>
      </c>
      <c r="MY10" s="303" t="str">
        <f>IFERROR(IF(N(data_NoOutliers!EX10),data_NoOutliers!EX10,MID(data_NoOutliers!EX10,2,99)/2),"")</f>
        <v/>
      </c>
      <c r="MZ10" s="117" t="str">
        <f t="shared" si="190"/>
        <v/>
      </c>
      <c r="NA10" s="319" t="str">
        <f t="shared" si="191"/>
        <v/>
      </c>
      <c r="NB10" s="303">
        <f>IFERROR(IF(N(data_NoOutliers!EY10),data_NoOutliers!EY10,MID(data_NoOutliers!EY10,2,99)/2),"")</f>
        <v>32.799999999999997</v>
      </c>
      <c r="NC10" s="303">
        <f>IFERROR(IF(N(data_NoOutliers!EZ10),data_NoOutliers!EZ10,MID(data_NoOutliers!EZ10,2,99)/2),"")</f>
        <v>7.49</v>
      </c>
      <c r="ND10" s="307">
        <f t="shared" si="281"/>
        <v>-25.309999999999995</v>
      </c>
      <c r="NE10" s="308">
        <f t="shared" si="192"/>
        <v>-2300.4737837837833</v>
      </c>
      <c r="NF10" s="303" t="str">
        <f>IFERROR(IF(N(data_NoOutliers!FA10),data_NoOutliers!FA10,MID(data_NoOutliers!FA10,2,99)/2),"")</f>
        <v/>
      </c>
      <c r="NG10" s="303">
        <f>IFERROR(IF(N(data_NoOutliers!FB10),data_NoOutliers!FB10,MID(data_NoOutliers!FB10,2,99)/2),"")</f>
        <v>5.91</v>
      </c>
      <c r="NH10" s="307" t="str">
        <f t="shared" si="193"/>
        <v/>
      </c>
      <c r="NI10" s="308" t="str">
        <f t="shared" si="194"/>
        <v/>
      </c>
      <c r="NJ10" s="303">
        <f>IFERROR(IF(N(data_NoOutliers!FC10),data_NoOutliers!FC10,MID(data_NoOutliers!FC10,2,99)/2),"")</f>
        <v>6.81</v>
      </c>
      <c r="NK10" s="307" t="str">
        <f t="shared" si="195"/>
        <v/>
      </c>
      <c r="NL10" s="308" t="str">
        <f t="shared" si="196"/>
        <v/>
      </c>
      <c r="NM10" s="303">
        <f>IFERROR(IF(N(data_NoOutliers!FD10),data_NoOutliers!FD10,MID(data_NoOutliers!FD10,2,99)/2),"")</f>
        <v>4.84</v>
      </c>
      <c r="NN10" s="303">
        <f>IFERROR(IF(N(data_NoOutliers!FE10),data_NoOutliers!FE10,MID(data_NoOutliers!FE10,2,99)/2),"")</f>
        <v>8.02</v>
      </c>
      <c r="NO10" s="324">
        <f t="shared" si="282"/>
        <v>3.1799999999999997</v>
      </c>
      <c r="NP10" s="325">
        <f t="shared" si="197"/>
        <v>199.25744680851062</v>
      </c>
      <c r="NQ10" s="303">
        <f>IFERROR(IF(N(data_NoOutliers!FF10),data_NoOutliers!FF10,MID(data_NoOutliers!FF10,2,99)/2),"")</f>
        <v>5.25</v>
      </c>
      <c r="NR10" s="303">
        <f>IFERROR(IF(N(data_NoOutliers!FG10),data_NoOutliers!FG10,MID(data_NoOutliers!FG10,2,99)/2),"")</f>
        <v>5.27</v>
      </c>
      <c r="NS10" s="324">
        <f t="shared" si="198"/>
        <v>1.9999999999999574E-2</v>
      </c>
      <c r="NT10" s="325">
        <f t="shared" si="199"/>
        <v>0.86956521739128578</v>
      </c>
      <c r="NU10" s="303">
        <f>IFERROR(IF(N(data_NoOutliers!FH10),data_NoOutliers!FH10,MID(data_NoOutliers!FH10,2,99)/2),"")</f>
        <v>8.14</v>
      </c>
      <c r="NV10" s="324">
        <f t="shared" si="200"/>
        <v>2.8900000000000006</v>
      </c>
      <c r="NW10" s="325">
        <f t="shared" si="201"/>
        <v>174.98791208791212</v>
      </c>
      <c r="NX10" s="303">
        <f>IFERROR(IF(N(data_NoOutliers!FI10),data_NoOutliers!FI10,MID(data_NoOutliers!FI10,2,99)/2),"")</f>
        <v>3.64</v>
      </c>
      <c r="NY10" s="303">
        <f>IFERROR(IF(N(data_NoOutliers!FJ10),data_NoOutliers!FJ10,MID(data_NoOutliers!FJ10,2,99)/2),"")</f>
        <v>3.33</v>
      </c>
      <c r="NZ10" s="317">
        <f t="shared" si="283"/>
        <v>-0.31000000000000005</v>
      </c>
      <c r="OA10" s="318">
        <f t="shared" si="202"/>
        <v>-26.077862595419848</v>
      </c>
      <c r="OB10" s="303">
        <f>IFERROR(IF(N(data_NoOutliers!FK10),data_NoOutliers!FK10,MID(data_NoOutliers!FK10,2,99)/2),"")</f>
        <v>2.42</v>
      </c>
      <c r="OC10" s="303">
        <f>IFERROR(IF(N(data_NoOutliers!FL10),data_NoOutliers!FL10,MID(data_NoOutliers!FL10,2,99)/2),"")</f>
        <v>3.8</v>
      </c>
      <c r="OD10" s="317">
        <f t="shared" si="203"/>
        <v>1.38</v>
      </c>
      <c r="OE10" s="318">
        <f t="shared" si="204"/>
        <v>95.491071428571416</v>
      </c>
      <c r="OF10" s="303">
        <f>IFERROR(IF(N(data_NoOutliers!FM10),data_NoOutliers!FM10,MID(data_NoOutliers!FM10,2,99)/2),"")</f>
        <v>3.67</v>
      </c>
      <c r="OG10" s="317">
        <f t="shared" si="205"/>
        <v>1.25</v>
      </c>
      <c r="OH10" s="318">
        <f t="shared" si="206"/>
        <v>106.8121693121693</v>
      </c>
      <c r="OI10" s="303">
        <f>IFERROR(IF(N(data_NoOutliers!FN10),data_NoOutliers!FN10,MID(data_NoOutliers!FN10,2,99)/2),"")</f>
        <v>2.63</v>
      </c>
      <c r="OJ10" s="303">
        <f>IFERROR(IF(N(data_NoOutliers!FO10),data_NoOutliers!FO10,MID(data_NoOutliers!FO10,2,99)/2),"")</f>
        <v>3.39</v>
      </c>
      <c r="OK10" s="292">
        <f t="shared" si="284"/>
        <v>0.76000000000000023</v>
      </c>
      <c r="OL10" s="304">
        <f t="shared" si="207"/>
        <v>163.08705882352945</v>
      </c>
      <c r="OM10" s="303">
        <f>IFERROR(IF(N(data_NoOutliers!FP10),data_NoOutliers!FP10,MID(data_NoOutliers!FP10,2,99)/2),"")</f>
        <v>3.1</v>
      </c>
      <c r="ON10" s="303">
        <f>IFERROR(IF(N(data_NoOutliers!FQ10),data_NoOutliers!FQ10,MID(data_NoOutliers!FQ10,2,99)/2),"")</f>
        <v>2.94</v>
      </c>
      <c r="OO10" s="292">
        <f t="shared" si="208"/>
        <v>-0.16000000000000014</v>
      </c>
      <c r="OP10" s="304">
        <f t="shared" si="209"/>
        <v>-10.757446808510647</v>
      </c>
      <c r="OQ10" s="303">
        <f>IFERROR(IF(N(data_NoOutliers!FR10),data_NoOutliers!FR10,MID(data_NoOutliers!FR10,2,99)/2),"")</f>
        <v>8.6199999999999992</v>
      </c>
      <c r="OR10" s="292">
        <f t="shared" si="210"/>
        <v>5.52</v>
      </c>
      <c r="OS10" s="304">
        <f t="shared" si="211"/>
        <v>521.77799999999979</v>
      </c>
      <c r="OT10" s="303">
        <f>IFERROR(IF(N(data_NoOutliers!FS10),data_NoOutliers!FS10,MID(data_NoOutliers!FS10,2,99)/2),"")</f>
        <v>14.9</v>
      </c>
      <c r="OU10" s="303">
        <f>IFERROR(IF(N(data_NoOutliers!FT10),data_NoOutliers!FT10,MID(data_NoOutliers!FT10,2,99)/2),"")</f>
        <v>9.1</v>
      </c>
      <c r="OV10" s="313">
        <f t="shared" si="285"/>
        <v>-5.8000000000000007</v>
      </c>
      <c r="OW10" s="314">
        <f t="shared" si="212"/>
        <v>-400.7272727272728</v>
      </c>
      <c r="OX10" s="303" t="str">
        <f>IFERROR(IF(N(data_NoOutliers!FU10),data_NoOutliers!FU10,MID(data_NoOutliers!FU10,2,99)/2),"")</f>
        <v/>
      </c>
      <c r="OY10" s="303">
        <f>IFERROR(IF(N(data_NoOutliers!FV10),data_NoOutliers!FV10,MID(data_NoOutliers!FV10,2,99)/2),"")</f>
        <v>14.5</v>
      </c>
      <c r="OZ10" s="313" t="str">
        <f t="shared" si="213"/>
        <v/>
      </c>
      <c r="PA10" s="314" t="str">
        <f t="shared" si="214"/>
        <v/>
      </c>
      <c r="PB10" s="303">
        <f>IFERROR(IF(N(data_NoOutliers!FW10),data_NoOutliers!FW10,MID(data_NoOutliers!FW10,2,99)/2),"")</f>
        <v>9.06</v>
      </c>
      <c r="PC10" s="313" t="str">
        <f t="shared" si="215"/>
        <v/>
      </c>
      <c r="PD10" s="314" t="str">
        <f t="shared" si="216"/>
        <v/>
      </c>
      <c r="PE10" s="303">
        <f>IFERROR(IF(N(data_NoOutliers!FX10),data_NoOutliers!FX10,MID(data_NoOutliers!FX10,2,99)/2),"")</f>
        <v>13.2</v>
      </c>
      <c r="PF10" s="303">
        <f>IFERROR(IF(N(data_NoOutliers!FY10),data_NoOutliers!FY10,MID(data_NoOutliers!FY10,2,99)/2),"")</f>
        <v>17.8</v>
      </c>
      <c r="PG10" s="326">
        <f t="shared" si="286"/>
        <v>4.6000000000000014</v>
      </c>
      <c r="PH10" s="327">
        <f t="shared" si="217"/>
        <v>329.9892125134844</v>
      </c>
      <c r="PI10" s="303">
        <f>IFERROR(IF(N(data_NoOutliers!FZ10),data_NoOutliers!FZ10,MID(data_NoOutliers!FZ10,2,99)/2),"")</f>
        <v>6.54</v>
      </c>
      <c r="PJ10" s="303">
        <f>IFERROR(IF(N(data_NoOutliers!GA10),data_NoOutliers!GA10,MID(data_NoOutliers!GA10,2,99)/2),"")</f>
        <v>20.2</v>
      </c>
      <c r="PK10" s="326">
        <f t="shared" si="218"/>
        <v>13.66</v>
      </c>
      <c r="PL10" s="327">
        <f t="shared" si="219"/>
        <v>765.56043956043959</v>
      </c>
      <c r="PM10" s="303" t="str">
        <f>IFERROR(IF(N(data_NoOutliers!GB10),data_NoOutliers!GB10,MID(data_NoOutliers!GB10,2,99)/2),"")</f>
        <v/>
      </c>
      <c r="PN10" s="326" t="str">
        <f t="shared" si="220"/>
        <v/>
      </c>
      <c r="PO10" s="327" t="str">
        <f t="shared" si="221"/>
        <v/>
      </c>
      <c r="PP10" s="303">
        <f>IFERROR(IF(N(data_NoOutliers!GC10),data_NoOutliers!GC10,MID(data_NoOutliers!GC10,2,99)/2),"")</f>
        <v>11.9</v>
      </c>
      <c r="PQ10" s="303">
        <f>IFERROR(IF(N(data_NoOutliers!GD10),data_NoOutliers!GD10,MID(data_NoOutliers!GD10,2,99)/2),"")</f>
        <v>22.9</v>
      </c>
      <c r="PR10" s="320">
        <f>IFERROR(PQ10-PP10,"")</f>
        <v>10.999999999999998</v>
      </c>
      <c r="PS10" s="321">
        <f t="shared" si="222"/>
        <v>1345.8333333333328</v>
      </c>
      <c r="PT10" s="303">
        <f>IFERROR(IF(N(data_NoOutliers!GE10),data_NoOutliers!GE10,MID(data_NoOutliers!GE10,2,99)/2),"")</f>
        <v>12.6</v>
      </c>
      <c r="PU10" s="303">
        <f>IFERROR(IF(N(data_NoOutliers!GF10),data_NoOutliers!GF10,MID(data_NoOutliers!GF10,2,99)/2),"")</f>
        <v>12.1</v>
      </c>
      <c r="PV10" s="320">
        <f t="shared" si="223"/>
        <v>-0.5</v>
      </c>
      <c r="PW10" s="321">
        <f t="shared" si="224"/>
        <v>-31.41831238779174</v>
      </c>
      <c r="PX10" s="303">
        <f>IFERROR(IF(N(data_NoOutliers!GG10),data_NoOutliers!GG10,MID(data_NoOutliers!GG10,2,99)/2),"")</f>
        <v>10.6</v>
      </c>
      <c r="PY10" s="320">
        <f t="shared" si="225"/>
        <v>-2</v>
      </c>
      <c r="PZ10" s="321">
        <f t="shared" si="226"/>
        <v>-140.74074074074073</v>
      </c>
      <c r="QA10" s="303">
        <f>IFERROR(IF(N(data_NoOutliers!GH10),data_NoOutliers!GH10,MID(data_NoOutliers!GH10,2,99)/2),"")</f>
        <v>11.1</v>
      </c>
      <c r="QB10" s="303">
        <f>IFERROR(IF(N(data_NoOutliers!GI10),data_NoOutliers!GI10,MID(data_NoOutliers!GI10,2,99)/2),"")</f>
        <v>5.44</v>
      </c>
      <c r="QC10" s="317">
        <f>IFERROR(QB10-QA10,"")</f>
        <v>-5.6599999999999993</v>
      </c>
      <c r="QD10" s="318">
        <f t="shared" si="227"/>
        <v>-399.52941176470586</v>
      </c>
      <c r="QE10" s="303">
        <f>IFERROR(IF(N(data_NoOutliers!GJ10),data_NoOutliers!GJ10,MID(data_NoOutliers!GJ10,2,99)/2),"")</f>
        <v>12.7</v>
      </c>
      <c r="QF10" s="303" t="str">
        <f>IFERROR(IF(N(data_NoOutliers!GK10),data_NoOutliers!GK10,MID(data_NoOutliers!GK10,2,99)/2),"")</f>
        <v/>
      </c>
      <c r="QG10" s="317" t="str">
        <f t="shared" si="228"/>
        <v/>
      </c>
      <c r="QH10" s="318" t="str">
        <f t="shared" si="229"/>
        <v/>
      </c>
      <c r="QI10" s="303">
        <f>IFERROR(IF(N(data_NoOutliers!GL10),data_NoOutliers!GL10,MID(data_NoOutliers!GL10,2,99)/2),"")</f>
        <v>9.33</v>
      </c>
      <c r="QJ10" s="317">
        <f t="shared" si="230"/>
        <v>-3.3699999999999992</v>
      </c>
      <c r="QK10" s="318">
        <f t="shared" si="231"/>
        <v>-191.7565104166666</v>
      </c>
      <c r="QL10" s="303">
        <f>IFERROR(IF(N(data_NoOutliers!GM10),data_NoOutliers!GM10,MID(data_NoOutliers!GM10,2,99)/2),"")</f>
        <v>23.2</v>
      </c>
      <c r="QM10" s="303">
        <f>IFERROR(IF(N(data_NoOutliers!GN10),data_NoOutliers!GN10,MID(data_NoOutliers!GN10,2,99)/2),"")</f>
        <v>18</v>
      </c>
      <c r="QN10" s="328">
        <f>IFERROR(QM10-QL10,"")</f>
        <v>-5.1999999999999993</v>
      </c>
      <c r="QO10" s="329">
        <f t="shared" si="290"/>
        <v>-322.17391304347819</v>
      </c>
      <c r="QP10" s="303">
        <f>IFERROR(IF(N(data_NoOutliers!GO10),data_NoOutliers!GO10,MID(data_NoOutliers!GO10,2,99)/2),"")</f>
        <v>6.62</v>
      </c>
      <c r="QQ10" s="303">
        <f>IFERROR(IF(N(data_NoOutliers!GP10),data_NoOutliers!GP10,MID(data_NoOutliers!GP10,2,99)/2),"")</f>
        <v>18.600000000000001</v>
      </c>
      <c r="QR10" s="328">
        <f t="shared" si="232"/>
        <v>11.98</v>
      </c>
      <c r="QS10" s="329">
        <f t="shared" si="233"/>
        <v>599</v>
      </c>
      <c r="QT10" s="303">
        <f>IFERROR(IF(N(data_NoOutliers!GQ10),data_NoOutliers!GQ10,MID(data_NoOutliers!GQ10,2,99)/2),"")</f>
        <v>13.5</v>
      </c>
      <c r="QU10" s="328">
        <f t="shared" si="234"/>
        <v>6.88</v>
      </c>
      <c r="QV10" s="329">
        <f t="shared" si="235"/>
        <v>514.82191780821915</v>
      </c>
      <c r="QW10" s="303">
        <f>IFERROR(IF(N(data_NoOutliers!GR10),data_NoOutliers!GR10,MID(data_NoOutliers!GR10,2,99)/2),"")</f>
        <v>6.74</v>
      </c>
      <c r="QX10" s="303" t="str">
        <f>IFERROR(IF(N(data_NoOutliers!GS10),data_NoOutliers!GS10,MID(data_NoOutliers!GS10,2,99)/2),"")</f>
        <v/>
      </c>
      <c r="QY10" s="326" t="str">
        <f>IFERROR(QX10-QW10,"")</f>
        <v/>
      </c>
      <c r="QZ10" s="327" t="str">
        <f t="shared" si="292"/>
        <v/>
      </c>
      <c r="RA10" s="303">
        <f>IFERROR(IF(N(data_NoOutliers!GT10),data_NoOutliers!GT10,MID(data_NoOutliers!GT10,2,99)/2),"")</f>
        <v>5.61</v>
      </c>
      <c r="RB10" s="303">
        <f>IFERROR(IF(N(data_NoOutliers!GU10),data_NoOutliers!GU10,MID(data_NoOutliers!GU10,2,99)/2),"")</f>
        <v>8.6999999999999993</v>
      </c>
      <c r="RC10" s="326">
        <f t="shared" si="236"/>
        <v>3.089999999999999</v>
      </c>
      <c r="RD10" s="327">
        <f t="shared" si="293"/>
        <v>171.6666666666666</v>
      </c>
      <c r="RE10" s="303">
        <f>IFERROR(IF(N(data_NoOutliers!GV10),data_NoOutliers!GV10,MID(data_NoOutliers!GV10,2,99)/2),"")</f>
        <v>12.2</v>
      </c>
      <c r="RF10" s="326">
        <f t="shared" si="237"/>
        <v>6.589999999999999</v>
      </c>
      <c r="RG10" s="327">
        <f t="shared" si="238"/>
        <v>500.83999999999992</v>
      </c>
      <c r="RH10" s="303">
        <f>IFERROR(IF(N(data_NoOutliers!GW10),data_NoOutliers!GW10,MID(data_NoOutliers!GW10,2,99)/2),"")</f>
        <v>7.93</v>
      </c>
      <c r="RI10" s="303">
        <f>IFERROR(IF(N(data_NoOutliers!GX10),data_NoOutliers!GX10,MID(data_NoOutliers!GX10,2,99)/2),"")</f>
        <v>11.6</v>
      </c>
      <c r="RJ10" s="292">
        <f>IFERROR(RI10-RH10,"")</f>
        <v>3.67</v>
      </c>
      <c r="RK10" s="304">
        <f t="shared" si="239"/>
        <v>225.59705882352938</v>
      </c>
      <c r="RL10" s="303">
        <f>IFERROR(IF(N(data_NoOutliers!GY10),data_NoOutliers!GY10,MID(data_NoOutliers!GY10,2,99)/2),"")</f>
        <v>4.8499999999999996</v>
      </c>
      <c r="RM10" s="303">
        <f>IFERROR(IF(N(data_NoOutliers!GZ10),data_NoOutliers!GZ10,MID(data_NoOutliers!GZ10,2,99)/2),"")</f>
        <v>13.6</v>
      </c>
      <c r="RN10" s="292">
        <f t="shared" si="240"/>
        <v>8.75</v>
      </c>
      <c r="RO10" s="304">
        <f t="shared" si="241"/>
        <v>479.45205479452056</v>
      </c>
      <c r="RP10" s="303">
        <f>IFERROR(IF(N(data_NoOutliers!HA10),data_NoOutliers!HA10,MID(data_NoOutliers!HA10,2,99)/2),"")</f>
        <v>8.76</v>
      </c>
      <c r="RQ10" s="292">
        <f t="shared" si="242"/>
        <v>3.91</v>
      </c>
      <c r="RR10" s="304">
        <f t="shared" si="243"/>
        <v>297.16000000000003</v>
      </c>
      <c r="RS10" s="303">
        <f>IFERROR(IF(N(data_NoOutliers!HB10),data_NoOutliers!HB10,MID(data_NoOutliers!HB10,2,99)/2),"")</f>
        <v>5.22</v>
      </c>
      <c r="RT10" s="303">
        <f>IFERROR(IF(N(data_NoOutliers!HC10),data_NoOutliers!HC10,MID(data_NoOutliers!HC10,2,99)/2),"")</f>
        <v>6.24</v>
      </c>
      <c r="RU10" s="118">
        <f>IFERROR(RT10-RS10,"")</f>
        <v>1.0200000000000005</v>
      </c>
      <c r="RV10" s="306">
        <f t="shared" si="244"/>
        <v>64.99390243902441</v>
      </c>
      <c r="RW10" s="303">
        <f>IFERROR(IF(N(data_NoOutliers!HD10),data_NoOutliers!HD10,MID(data_NoOutliers!HD10,2,99)/2),"")</f>
        <v>3.55</v>
      </c>
      <c r="RX10" s="303">
        <f>IFERROR(IF(N(data_NoOutliers!HE10),data_NoOutliers!HE10,MID(data_NoOutliers!HE10,2,99)/2),"")</f>
        <v>3.65</v>
      </c>
      <c r="RY10" s="118">
        <f t="shared" si="245"/>
        <v>0.10000000000000009</v>
      </c>
      <c r="RZ10" s="306">
        <f t="shared" si="246"/>
        <v>5.2819226198336233</v>
      </c>
      <c r="SA10" s="303">
        <f>IFERROR(IF(N(data_NoOutliers!HF10),data_NoOutliers!HF10,MID(data_NoOutliers!HF10,2,99)/2),"")</f>
        <v>2.88</v>
      </c>
      <c r="SB10" s="118">
        <f t="shared" si="247"/>
        <v>-0.66999999999999993</v>
      </c>
      <c r="SC10" s="340">
        <f t="shared" si="248"/>
        <v>-42.43333333333333</v>
      </c>
      <c r="SD10" s="303">
        <f>IFERROR(IF(N(data_NoOutliers!HG10),data_NoOutliers!HG10,MID(data_NoOutliers!HG10,2,99)/2),"")</f>
        <v>6.18</v>
      </c>
      <c r="SE10" s="303">
        <f>IFERROR(IF(N(data_NoOutliers!HH10),data_NoOutliers!HH10,MID(data_NoOutliers!HH10,2,99)/2),"")</f>
        <v>5.48</v>
      </c>
      <c r="SF10" s="307">
        <f>IFERROR(SE10-SD10,"")</f>
        <v>-0.69999999999999929</v>
      </c>
      <c r="SG10" s="308">
        <f t="shared" si="249"/>
        <v>-50.85294117647053</v>
      </c>
      <c r="SH10" s="303">
        <f>IFERROR(IF(N(data_NoOutliers!HI10),data_NoOutliers!HI10,MID(data_NoOutliers!HI10,2,99)/2),"")</f>
        <v>4.72</v>
      </c>
      <c r="SI10" s="303">
        <f>IFERROR(IF(N(data_NoOutliers!HJ10),data_NoOutliers!HJ10,MID(data_NoOutliers!HJ10,2,99)/2),"")</f>
        <v>2.4700000000000002</v>
      </c>
      <c r="SJ10" s="307">
        <f t="shared" si="250"/>
        <v>-2.2499999999999996</v>
      </c>
      <c r="SK10" s="338">
        <f t="shared" si="251"/>
        <v>-121.6216216216216</v>
      </c>
      <c r="SL10" s="303">
        <f>IFERROR(IF(N(data_NoOutliers!HK10),data_NoOutliers!HK10,MID(data_NoOutliers!HK10,2,99)/2),"")</f>
        <v>3.79</v>
      </c>
      <c r="SM10" s="307">
        <f t="shared" si="252"/>
        <v>-0.92999999999999972</v>
      </c>
      <c r="SN10" s="338">
        <f t="shared" si="253"/>
        <v>-66.262499999999974</v>
      </c>
      <c r="SO10" s="303">
        <f>IFERROR(IF(N(data_NoOutliers!HL10),data_NoOutliers!HL10,MID(data_NoOutliers!HL10,2,99)/2),"")</f>
        <v>6.75</v>
      </c>
      <c r="SP10" s="303">
        <f>IFERROR(IF(N(data_NoOutliers!HM10),data_NoOutliers!HM10,MID(data_NoOutliers!HM10,2,99)/2),"")</f>
        <v>5.61</v>
      </c>
      <c r="SQ10" s="127">
        <f>IFERROR(SP10-SO10,"")</f>
        <v>-1.1399999999999997</v>
      </c>
      <c r="SR10" s="305">
        <f t="shared" si="254"/>
        <v>-136.6820689655172</v>
      </c>
      <c r="SS10" s="303">
        <f>IFERROR(IF(N(data_NoOutliers!HN10),data_NoOutliers!HN10,MID(data_NoOutliers!HN10,2,99)/2),"")</f>
        <v>3.37</v>
      </c>
      <c r="ST10" s="303">
        <f>IFERROR(IF(N(data_NoOutliers!HO10),data_NoOutliers!HO10,MID(data_NoOutliers!HO10,2,99)/2),"")</f>
        <v>8.5399999999999991</v>
      </c>
      <c r="SU10" s="127">
        <f t="shared" si="255"/>
        <v>5.169999999999999</v>
      </c>
      <c r="SV10" s="302">
        <f t="shared" si="256"/>
        <v>333.47619047619042</v>
      </c>
      <c r="SW10" s="303">
        <f>IFERROR(IF(N(data_NoOutliers!HP10),data_NoOutliers!HP10,MID(data_NoOutliers!HP10,2,99)/2),"")</f>
        <v>3.79</v>
      </c>
      <c r="SX10" s="127">
        <f t="shared" si="257"/>
        <v>0.41999999999999993</v>
      </c>
      <c r="SY10" s="330">
        <f t="shared" si="258"/>
        <v>43.640624999999986</v>
      </c>
      <c r="SZ10" s="4">
        <f>IFERROR(IF(N(data_NoOutliers!HQ10),data_NoOutliers!HQ10,MID(data_NoOutliers!HQ10,2,99)/2),"")</f>
        <v>5.21</v>
      </c>
      <c r="TA10" s="4">
        <f>IFERROR(IF(N(data_NoOutliers!HR10),data_NoOutliers!HR10,MID(data_NoOutliers!HR10,2,99)/2),"")</f>
        <v>5.5</v>
      </c>
      <c r="TB10" s="118">
        <f>IFERROR(TA10-SZ10,"")</f>
        <v>0.29000000000000004</v>
      </c>
      <c r="TC10" s="306">
        <f t="shared" si="259"/>
        <v>18.933039647577097</v>
      </c>
      <c r="TD10" s="4">
        <f>IFERROR(IF(N(data_NoOutliers!HS10),data_NoOutliers!HS10,MID(data_NoOutliers!HS10,2,99)/2),"")</f>
        <v>8.1199999999999992</v>
      </c>
      <c r="TE10" s="4">
        <f>IFERROR(IF(N(data_NoOutliers!HT10),data_NoOutliers!HT10,MID(data_NoOutliers!HT10,2,99)/2),"")</f>
        <v>5.89</v>
      </c>
      <c r="TF10" s="118">
        <f t="shared" si="260"/>
        <v>-2.2299999999999995</v>
      </c>
      <c r="TG10" s="458">
        <f t="shared" si="261"/>
        <v>-95.706842177430403</v>
      </c>
      <c r="TH10" s="4">
        <f>IFERROR(IF(N(data_NoOutliers!HU10),data_NoOutliers!HU10,MID(data_NoOutliers!HU10,2,99)/2),"")</f>
        <v>4.28</v>
      </c>
      <c r="TI10" s="118">
        <f t="shared" si="262"/>
        <v>-3.839999999999999</v>
      </c>
      <c r="TJ10" s="340">
        <f t="shared" si="263"/>
        <v>-218.87999999999994</v>
      </c>
      <c r="TK10" s="4" t="str">
        <f>IFERROR(IF(N(data_NoOutliers!HV10),data_NoOutliers!HV10,MID(data_NoOutliers!HV10,2,99)/2),"")</f>
        <v/>
      </c>
      <c r="TL10" s="4">
        <f>IFERROR(IF(N(data_NoOutliers!HW10),data_NoOutliers!HW10,MID(data_NoOutliers!HW10,2,99)/2),"")</f>
        <v>7.63</v>
      </c>
      <c r="TM10" s="462" t="str">
        <f>IFERROR(TL10-TK10,"")</f>
        <v/>
      </c>
      <c r="TN10" s="463" t="str">
        <f t="shared" si="264"/>
        <v/>
      </c>
      <c r="TO10" s="4">
        <f>IFERROR(IF(N(data_NoOutliers!HX10),data_NoOutliers!HX10,MID(data_NoOutliers!HX10,2,99)/2),"")</f>
        <v>9.42</v>
      </c>
      <c r="TP10" s="4">
        <f>IFERROR(IF(N(data_NoOutliers!HY10),data_NoOutliers!HY10,MID(data_NoOutliers!HY10,2,99)/2),"")</f>
        <v>16.399999999999999</v>
      </c>
      <c r="TQ10" s="462">
        <f t="shared" ref="TQ10:TQ47" si="316">IFERROR(TP10-TO10,"")</f>
        <v>6.9799999999999986</v>
      </c>
      <c r="TR10" s="465">
        <f t="shared" si="265"/>
        <v>358.22706065318812</v>
      </c>
      <c r="TS10" s="4">
        <f>IFERROR(IF(N(data_NoOutliers!HZ10),data_NoOutliers!HZ10,MID(data_NoOutliers!HZ10,2,99)/2),"")</f>
        <v>3.4</v>
      </c>
      <c r="TT10" s="462">
        <f t="shared" si="266"/>
        <v>-6.02</v>
      </c>
      <c r="TU10" s="464">
        <f t="shared" si="267"/>
        <v>-389.20336269015206</v>
      </c>
      <c r="TV10" s="4">
        <f>IFERROR(IF(N(data_NoOutliers!IA10),data_NoOutliers!IA10,MID(data_NoOutliers!IA10,2,99)/2),"")</f>
        <v>4.92</v>
      </c>
      <c r="TW10" s="4">
        <f>IFERROR(IF(N(data_NoOutliers!IB10),data_NoOutliers!IB10,MID(data_NoOutliers!IB10,2,99)/2),"")</f>
        <v>6.92</v>
      </c>
      <c r="TX10" s="468">
        <f>IFERROR(TW10-TV10,"")</f>
        <v>2</v>
      </c>
      <c r="TY10" s="470">
        <f t="shared" si="302"/>
        <v>185.16513264753652</v>
      </c>
      <c r="TZ10" s="4">
        <f>IFERROR(IF(N(data_NoOutliers!IC10),data_NoOutliers!IC10,MID(data_NoOutliers!IC10,2,99)/2),"")</f>
        <v>2.0299999999999998</v>
      </c>
      <c r="UA10" s="4">
        <f>IFERROR(IF(N(data_NoOutliers!ID10),data_NoOutliers!ID10,MID(data_NoOutliers!ID10,2,99)/2),"")</f>
        <v>8.11</v>
      </c>
      <c r="UB10" s="468">
        <f t="shared" ref="UB10:UB47" si="317">IFERROR(UA10-TZ10,"")</f>
        <v>6.08</v>
      </c>
      <c r="UC10" s="471">
        <f t="shared" si="268"/>
        <v>387.78156996587035</v>
      </c>
      <c r="UD10" s="4">
        <f>IFERROR(IF(N(data_NoOutliers!IE10),data_NoOutliers!IE10,MID(data_NoOutliers!IE10,2,99)/2),"")</f>
        <v>8.11</v>
      </c>
      <c r="UE10" s="468">
        <f t="shared" ref="UE10:UE47" si="318">IFERROR(UD10-TZ10,"")</f>
        <v>6.08</v>
      </c>
      <c r="UF10" s="472">
        <f t="shared" si="270"/>
        <v>566.72348860257682</v>
      </c>
      <c r="UG10" s="4">
        <f>IFERROR(IF(N(data_NoOutliers!IF10),data_NoOutliers!IF10,MID(data_NoOutliers!IF10,2,99)/2),"")</f>
        <v>8</v>
      </c>
      <c r="UH10" s="4">
        <f>IFERROR(IF(N(data_NoOutliers!IG10),data_NoOutliers!IG10,MID(data_NoOutliers!IG10,2,99)/2),"")</f>
        <v>12.8</v>
      </c>
      <c r="UI10" s="479">
        <f>IFERROR(UH10-UG10,"")</f>
        <v>4.8000000000000007</v>
      </c>
      <c r="UJ10" s="480">
        <f t="shared" si="271"/>
        <v>482.5116279069768</v>
      </c>
      <c r="UK10" s="4" t="str">
        <f>IFERROR(IF(N(data_NoOutliers!IH10),data_NoOutliers!IH10,MID(data_NoOutliers!IH10,2,99)/2),"")</f>
        <v/>
      </c>
      <c r="UL10" s="4">
        <f>IFERROR(IF(N(data_NoOutliers!II10),data_NoOutliers!II10,MID(data_NoOutliers!II10,2,99)/2),"")</f>
        <v>11.5</v>
      </c>
      <c r="UM10" s="483" t="str">
        <f>IFERROR(UL10-UK10,"")</f>
        <v/>
      </c>
      <c r="UN10" s="485" t="str">
        <f t="shared" si="272"/>
        <v/>
      </c>
      <c r="UO10" s="4" t="str">
        <f>IFERROR(IF(N(data_NoOutliers!IJ10),data_NoOutliers!IJ10,MID(data_NoOutliers!IJ10,2,99)/2),"")</f>
        <v/>
      </c>
      <c r="UP10" s="4">
        <f>IFERROR(IF(N(data_NoOutliers!IK10),data_NoOutliers!IK10,MID(data_NoOutliers!IK10,2,99)/2),"")</f>
        <v>6.41</v>
      </c>
      <c r="UQ10" s="483" t="str">
        <f t="shared" ref="UQ10" si="319">IFERROR(UP10-UO10,"")</f>
        <v/>
      </c>
      <c r="UR10" s="486" t="str">
        <f t="shared" si="273"/>
        <v/>
      </c>
      <c r="US10" s="4">
        <f>IFERROR(IF(N(data_NoOutliers!IL10),data_NoOutliers!IL10,MID(data_NoOutliers!IL10,2,99)/2),"")</f>
        <v>3.91</v>
      </c>
      <c r="UT10" s="483" t="str">
        <f t="shared" ref="UT10:UT47" si="320">IFERROR(US10-UO10,"")</f>
        <v/>
      </c>
      <c r="UU10" s="487" t="str">
        <f t="shared" si="274"/>
        <v/>
      </c>
      <c r="UV10" s="4" t="str">
        <f>IFERROR(IF(N(data_NoOutliers!IM10),data_NoOutliers!IM10,MID(data_NoOutliers!IM10,2,99)/2),"")</f>
        <v/>
      </c>
      <c r="UW10" s="4">
        <f>IFERROR(IF(N(data_NoOutliers!IN10),data_NoOutliers!IN10,MID(data_NoOutliers!IN10,2,99)/2),"")</f>
        <v>10.6</v>
      </c>
      <c r="UX10" s="491" t="str">
        <f>IFERROR(UW10-UV10,"")</f>
        <v/>
      </c>
      <c r="UY10" s="494" t="str">
        <f t="shared" si="275"/>
        <v/>
      </c>
      <c r="UZ10" s="4">
        <f>IFERROR(IF(N(data_NoOutliers!IO10),data_NoOutliers!IO10,MID(data_NoOutliers!IO10,2,99)/2),"")</f>
        <v>7.26</v>
      </c>
      <c r="VA10" s="4">
        <f>IFERROR(IF(N(data_NoOutliers!IP10),data_NoOutliers!IP10,MID(data_NoOutliers!IP10,2,99)/2),"")</f>
        <v>7.56</v>
      </c>
      <c r="VB10" s="491">
        <f t="shared" ref="VB10" si="321">IFERROR(VA10-UZ10,"")</f>
        <v>0.29999999999999982</v>
      </c>
      <c r="VC10" s="495">
        <f t="shared" si="276"/>
        <v>18.292682926829258</v>
      </c>
      <c r="VD10" s="4">
        <f>IFERROR(IF(N(data_NoOutliers!IQ10),data_NoOutliers!IQ10,MID(data_NoOutliers!IQ10,2,99)/2),"")</f>
        <v>3.04</v>
      </c>
      <c r="VE10" s="491">
        <f t="shared" ref="VE10:VE47" si="322">IFERROR(VD10-UZ10,"")</f>
        <v>-4.22</v>
      </c>
      <c r="VF10" s="493">
        <f t="shared" si="277"/>
        <v>-383.08222222222213</v>
      </c>
      <c r="VG10" s="4" t="str">
        <f>IFERROR(IF(N(data_NoOutliers!IR10),data_NoOutliers!IR10,MID(data_NoOutliers!IR10,2,99)/2),"")</f>
        <v/>
      </c>
      <c r="VH10" s="4" t="str">
        <f>IFERROR(IF(N(data_NoOutliers!IS10),data_NoOutliers!IS10,MID(data_NoOutliers!IS10,2,99)/2),"")</f>
        <v/>
      </c>
      <c r="VI10" s="4" t="str">
        <f>IFERROR(IF(N(data_NoOutliers!IT10),data_NoOutliers!IT10,MID(data_NoOutliers!IT10,2,99)/2),"")</f>
        <v/>
      </c>
      <c r="VJ10" s="4" t="str">
        <f>IFERROR(IF(N(data_NoOutliers!IU10),data_NoOutliers!IU10,MID(data_NoOutliers!IU10,2,99)/2),"")</f>
        <v/>
      </c>
      <c r="VK10" s="4" t="str">
        <f>IFERROR(IF(N(data_NoOutliers!IV10),data_NoOutliers!IV10,MID(data_NoOutliers!IV10,2,99)/2),"")</f>
        <v/>
      </c>
      <c r="VL10" s="4" t="str">
        <f>IFERROR(IF(N(data_NoOutliers!IW10),data_NoOutliers!IW10,MID(data_NoOutliers!IW10,2,99)/2),"")</f>
        <v/>
      </c>
      <c r="VM10" s="4" t="str">
        <f>IFERROR(IF(N(data_NoOutliers!IX10),data_NoOutliers!IX10,MID(data_NoOutliers!IX10,2,99)/2),"")</f>
        <v/>
      </c>
      <c r="VN10" s="4" t="str">
        <f>IFERROR(IF(N(data_NoOutliers!IY10),data_NoOutliers!IY10,MID(data_NoOutliers!IY10,2,99)/2),"")</f>
        <v/>
      </c>
      <c r="VO10" s="4" t="str">
        <f>IFERROR(IF(N(data_NoOutliers!IZ10),data_NoOutliers!IZ10,MID(data_NoOutliers!IZ10,2,99)/2),"")</f>
        <v/>
      </c>
      <c r="VP10" s="4" t="str">
        <f>IFERROR(IF(N(data_NoOutliers!JA10),data_NoOutliers!JA10,MID(data_NoOutliers!JA10,2,99)/2),"")</f>
        <v/>
      </c>
      <c r="VQ10" s="4" t="str">
        <f>IFERROR(IF(N(data_NoOutliers!JB10),data_NoOutliers!JB10,MID(data_NoOutliers!JB10,2,99)/2),"")</f>
        <v/>
      </c>
      <c r="VR10" s="4" t="str">
        <f>IFERROR(IF(N(data_NoOutliers!JC10),data_NoOutliers!JC10,MID(data_NoOutliers!JC10,2,99)/2),"")</f>
        <v/>
      </c>
      <c r="VS10" s="4" t="str">
        <f>IFERROR(IF(N(data_NoOutliers!JD10),data_NoOutliers!JD10,MID(data_NoOutliers!JD10,2,99)/2),"")</f>
        <v/>
      </c>
      <c r="VT10" s="4" t="str">
        <f>IFERROR(IF(N(data_NoOutliers!JE10),data_NoOutliers!JE10,MID(data_NoOutliers!JE10,2,99)/2),"")</f>
        <v/>
      </c>
      <c r="VU10" s="4" t="str">
        <f>IFERROR(IF(N(data_NoOutliers!JF10),data_NoOutliers!JF10,MID(data_NoOutliers!JF10,2,99)/2),"")</f>
        <v/>
      </c>
      <c r="VV10" s="4" t="str">
        <f>IFERROR(IF(N(data_NoOutliers!JG10),data_NoOutliers!JG10,MID(data_NoOutliers!JG10,2,99)/2),"")</f>
        <v/>
      </c>
      <c r="VW10" s="4" t="str">
        <f>IFERROR(IF(N(data_NoOutliers!JH10),data_NoOutliers!JH10,MID(data_NoOutliers!JH10,2,99)/2),"")</f>
        <v/>
      </c>
      <c r="VX10" s="4" t="str">
        <f>IFERROR(IF(N(data_NoOutliers!JI10),data_NoOutliers!JI10,MID(data_NoOutliers!JI10,2,99)/2),"")</f>
        <v/>
      </c>
      <c r="VY10" s="4" t="str">
        <f>IFERROR(IF(N(data_NoOutliers!JJ10),data_NoOutliers!JJ10,MID(data_NoOutliers!JJ10,2,99)/2),"")</f>
        <v/>
      </c>
      <c r="VZ10" s="4" t="str">
        <f>IFERROR(IF(N(data_NoOutliers!JK10),data_NoOutliers!JK10,MID(data_NoOutliers!JK10,2,99)/2),"")</f>
        <v/>
      </c>
      <c r="WA10" s="4" t="str">
        <f>IFERROR(IF(N(data_NoOutliers!JL10),data_NoOutliers!JL10,MID(data_NoOutliers!JL10,2,99)/2),"")</f>
        <v/>
      </c>
      <c r="WB10" s="4" t="str">
        <f>IFERROR(IF(N(data_NoOutliers!JM10),data_NoOutliers!JM10,MID(data_NoOutliers!JM10,2,99)/2),"")</f>
        <v/>
      </c>
      <c r="WC10" s="4" t="str">
        <f>IFERROR(IF(N(data_NoOutliers!JN10),data_NoOutliers!JN10,MID(data_NoOutliers!JN10,2,99)/2),"")</f>
        <v/>
      </c>
      <c r="WD10" s="4" t="str">
        <f>IFERROR(IF(N(data_NoOutliers!JO10),data_NoOutliers!JO10,MID(data_NoOutliers!JO10,2,99)/2),"")</f>
        <v/>
      </c>
      <c r="WE10" s="4" t="str">
        <f>IFERROR(IF(N(data_NoOutliers!JP10),data_NoOutliers!JP10,MID(data_NoOutliers!JP10,2,99)/2),"")</f>
        <v/>
      </c>
      <c r="WF10" s="4" t="str">
        <f>IFERROR(IF(N(data_NoOutliers!JQ10),data_NoOutliers!JQ10,MID(data_NoOutliers!JQ10,2,99)/2),"")</f>
        <v/>
      </c>
      <c r="WG10" s="4" t="str">
        <f>IFERROR(IF(N(data_NoOutliers!JR10),data_NoOutliers!JR10,MID(data_NoOutliers!JR10,2,99)/2),"")</f>
        <v/>
      </c>
      <c r="WH10" s="4" t="str">
        <f>IFERROR(IF(N(data_NoOutliers!JS10),data_NoOutliers!JS10,MID(data_NoOutliers!JS10,2,99)/2),"")</f>
        <v/>
      </c>
      <c r="WI10" s="4" t="str">
        <f>IFERROR(IF(N(data_NoOutliers!JT10),data_NoOutliers!JT10,MID(data_NoOutliers!JT10,2,99)/2),"")</f>
        <v/>
      </c>
      <c r="WJ10" s="4" t="str">
        <f>IFERROR(IF(N(data_NoOutliers!JU10),data_NoOutliers!JU10,MID(data_NoOutliers!JU10,2,99)/2),"")</f>
        <v/>
      </c>
      <c r="WK10" s="4" t="str">
        <f>IFERROR(IF(N(data_NoOutliers!JV10),data_NoOutliers!JV10,MID(data_NoOutliers!JV10,2,99)/2),"")</f>
        <v/>
      </c>
      <c r="WL10" s="4" t="str">
        <f>IFERROR(IF(N(data_NoOutliers!JW10),data_NoOutliers!JW10,MID(data_NoOutliers!JW10,2,99)/2),"")</f>
        <v/>
      </c>
      <c r="WM10" s="4" t="str">
        <f>IFERROR(IF(N(data_NoOutliers!JX10),data_NoOutliers!JX10,MID(data_NoOutliers!JX10,2,99)/2),"")</f>
        <v/>
      </c>
      <c r="WN10" s="4" t="str">
        <f>IFERROR(IF(N(data_NoOutliers!JY10),data_NoOutliers!JY10,MID(data_NoOutliers!JY10,2,99)/2),"")</f>
        <v/>
      </c>
      <c r="WO10" s="4" t="str">
        <f>IFERROR(IF(N(data_NoOutliers!JZ10),data_NoOutliers!JZ10,MID(data_NoOutliers!JZ10,2,99)/2),"")</f>
        <v/>
      </c>
      <c r="WP10" s="4" t="str">
        <f>IFERROR(IF(N(data_NoOutliers!KA10),data_NoOutliers!KA10,MID(data_NoOutliers!KA10,2,99)/2),"")</f>
        <v/>
      </c>
      <c r="WQ10" s="4" t="str">
        <f>IFERROR(IF(N(data_NoOutliers!KB10),data_NoOutliers!KB10,MID(data_NoOutliers!KB10,2,99)/2),"")</f>
        <v/>
      </c>
      <c r="WR10" s="4" t="str">
        <f>IFERROR(IF(N(data_NoOutliers!KC10),data_NoOutliers!KC10,MID(data_NoOutliers!KC10,2,99)/2),"")</f>
        <v/>
      </c>
      <c r="WS10" s="4" t="str">
        <f>IFERROR(IF(N(data_NoOutliers!KD10),data_NoOutliers!KD10,MID(data_NoOutliers!KD10,2,99)/2),"")</f>
        <v/>
      </c>
      <c r="WT10" s="4" t="str">
        <f>IFERROR(IF(N(data_NoOutliers!KE10),data_NoOutliers!KE10,MID(data_NoOutliers!KE10,2,99)/2),"")</f>
        <v/>
      </c>
      <c r="WU10" s="4" t="str">
        <f>IFERROR(IF(N(data_NoOutliers!KF10),data_NoOutliers!KF10,MID(data_NoOutliers!KF10,2,99)/2),"")</f>
        <v/>
      </c>
      <c r="WV10" s="4" t="str">
        <f>IFERROR(IF(N(data_NoOutliers!KG10),data_NoOutliers!KG10,MID(data_NoOutliers!KG10,2,99)/2),"")</f>
        <v/>
      </c>
      <c r="WW10" s="4" t="str">
        <f>IFERROR(IF(N(data_NoOutliers!KH10),data_NoOutliers!KH10,MID(data_NoOutliers!KH10,2,99)/2),"")</f>
        <v/>
      </c>
      <c r="WX10" s="4" t="str">
        <f>IFERROR(IF(N(data_NoOutliers!KI10),data_NoOutliers!KI10,MID(data_NoOutliers!KI10,2,99)/2),"")</f>
        <v/>
      </c>
      <c r="WY10" s="4" t="str">
        <f>IFERROR(IF(N(data_NoOutliers!KJ10),data_NoOutliers!KJ10,MID(data_NoOutliers!KJ10,2,99)/2),"")</f>
        <v/>
      </c>
      <c r="WZ10" s="4" t="str">
        <f>IFERROR(IF(N(data_NoOutliers!KK10),data_NoOutliers!KK10,MID(data_NoOutliers!KK10,2,99)/2),"")</f>
        <v/>
      </c>
      <c r="XA10" s="4" t="str">
        <f>IFERROR(IF(N(data_NoOutliers!KL10),data_NoOutliers!KL10,MID(data_NoOutliers!KL10,2,99)/2),"")</f>
        <v/>
      </c>
      <c r="XB10" s="4" t="str">
        <f>IFERROR(IF(N(data_NoOutliers!KM10),data_NoOutliers!KM10,MID(data_NoOutliers!KM10,2,99)/2),"")</f>
        <v/>
      </c>
      <c r="XC10" s="4" t="str">
        <f>IFERROR(IF(N(data_NoOutliers!KN10),data_NoOutliers!KN10,MID(data_NoOutliers!KN10,2,99)/2),"")</f>
        <v/>
      </c>
      <c r="XD10" s="4" t="str">
        <f>IFERROR(IF(N(data_NoOutliers!KO10),data_NoOutliers!KO10,MID(data_NoOutliers!KO10,2,99)/2),"")</f>
        <v/>
      </c>
      <c r="XE10" s="4" t="str">
        <f>IFERROR(IF(N(data_NoOutliers!KP10),data_NoOutliers!KP10,MID(data_NoOutliers!KP10,2,99)/2),"")</f>
        <v/>
      </c>
      <c r="XF10" s="4" t="str">
        <f>IFERROR(IF(N(data_NoOutliers!KQ10),data_NoOutliers!KQ10,MID(data_NoOutliers!KQ10,2,99)/2),"")</f>
        <v/>
      </c>
      <c r="XG10" s="4" t="str">
        <f>IFERROR(IF(N(data_NoOutliers!KR10),data_NoOutliers!KR10,MID(data_NoOutliers!KR10,2,99)/2),"")</f>
        <v/>
      </c>
      <c r="XH10" s="4" t="str">
        <f>IFERROR(IF(N(data_NoOutliers!KS10),data_NoOutliers!KS10,MID(data_NoOutliers!KS10,2,99)/2),"")</f>
        <v/>
      </c>
      <c r="XI10" s="4" t="str">
        <f>IFERROR(IF(N(data_NoOutliers!KT10),data_NoOutliers!KT10,MID(data_NoOutliers!KT10,2,99)/2),"")</f>
        <v/>
      </c>
      <c r="XJ10" s="4" t="str">
        <f>IFERROR(IF(N(data_NoOutliers!KU10),data_NoOutliers!KU10,MID(data_NoOutliers!KU10,2,99)/2),"")</f>
        <v/>
      </c>
      <c r="XK10" s="4" t="str">
        <f>IFERROR(IF(N(data_NoOutliers!KV10),data_NoOutliers!KV10,MID(data_NoOutliers!KV10,2,99)/2),"")</f>
        <v/>
      </c>
      <c r="XL10" s="4" t="str">
        <f>IFERROR(IF(N(data_NoOutliers!KW10),data_NoOutliers!KW10,MID(data_NoOutliers!KW10,2,99)/2),"")</f>
        <v/>
      </c>
      <c r="XM10" s="4" t="str">
        <f>IFERROR(IF(N(data_NoOutliers!KX10),data_NoOutliers!KX10,MID(data_NoOutliers!KX10,2,99)/2),"")</f>
        <v/>
      </c>
      <c r="XN10" s="4" t="str">
        <f>IFERROR(IF(N(data_NoOutliers!KY10),data_NoOutliers!KY10,MID(data_NoOutliers!KY10,2,99)/2),"")</f>
        <v/>
      </c>
      <c r="XO10" s="4" t="str">
        <f>IFERROR(IF(N(data_NoOutliers!KZ10),data_NoOutliers!KZ10,MID(data_NoOutliers!KZ10,2,99)/2),"")</f>
        <v/>
      </c>
      <c r="XP10" s="4" t="str">
        <f>IFERROR(IF(N(data_NoOutliers!LA10),data_NoOutliers!LA10,MID(data_NoOutliers!LA10,2,99)/2),"")</f>
        <v/>
      </c>
      <c r="XQ10" s="4" t="str">
        <f>IFERROR(IF(N(data_NoOutliers!LB10),data_NoOutliers!LB10,MID(data_NoOutliers!LB10,2,99)/2),"")</f>
        <v/>
      </c>
      <c r="XR10" s="4" t="str">
        <f>IFERROR(IF(N(data_NoOutliers!LC10),data_NoOutliers!LC10,MID(data_NoOutliers!LC10,2,99)/2),"")</f>
        <v/>
      </c>
      <c r="XS10" s="4" t="str">
        <f>IFERROR(IF(N(data_NoOutliers!LD10),data_NoOutliers!LD10,MID(data_NoOutliers!LD10,2,99)/2),"")</f>
        <v/>
      </c>
      <c r="XT10" s="4" t="str">
        <f>IFERROR(IF(N(data_NoOutliers!LE10),data_NoOutliers!LE10,MID(data_NoOutliers!LE10,2,99)/2),"")</f>
        <v/>
      </c>
      <c r="XU10" s="4" t="str">
        <f>IFERROR(IF(N(data_NoOutliers!LF10),data_NoOutliers!LF10,MID(data_NoOutliers!LF10,2,99)/2),"")</f>
        <v/>
      </c>
      <c r="XV10" s="4" t="str">
        <f>IFERROR(IF(N(data_NoOutliers!LG10),data_NoOutliers!LG10,MID(data_NoOutliers!LG10,2,99)/2),"")</f>
        <v/>
      </c>
      <c r="XW10" s="4" t="str">
        <f>IFERROR(IF(N(data_NoOutliers!LH10),data_NoOutliers!LH10,MID(data_NoOutliers!LH10,2,99)/2),"")</f>
        <v/>
      </c>
      <c r="XX10" s="4" t="str">
        <f>IFERROR(IF(N(data_NoOutliers!LI10),data_NoOutliers!LI10,MID(data_NoOutliers!LI10,2,99)/2),"")</f>
        <v/>
      </c>
      <c r="XY10" s="4" t="str">
        <f>IFERROR(IF(N(data_NoOutliers!LJ10),data_NoOutliers!LJ10,MID(data_NoOutliers!LJ10,2,99)/2),"")</f>
        <v/>
      </c>
      <c r="XZ10" s="4" t="str">
        <f>IFERROR(IF(N(data_NoOutliers!LK10),data_NoOutliers!LK10,MID(data_NoOutliers!LK10,2,99)/2),"")</f>
        <v/>
      </c>
      <c r="YA10" s="4" t="str">
        <f>IFERROR(IF(N(data_NoOutliers!LL10),data_NoOutliers!LL10,MID(data_NoOutliers!LL10,2,99)/2),"")</f>
        <v/>
      </c>
      <c r="YB10" s="4" t="str">
        <f>IFERROR(IF(N(data_NoOutliers!LM10),data_NoOutliers!LM10,MID(data_NoOutliers!LM10,2,99)/2),"")</f>
        <v/>
      </c>
      <c r="YC10" s="4" t="str">
        <f>IFERROR(IF(N(data_NoOutliers!LN10),data_NoOutliers!LN10,MID(data_NoOutliers!LN10,2,99)/2),"")</f>
        <v/>
      </c>
      <c r="YD10" s="4" t="str">
        <f>IFERROR(IF(N(data_NoOutliers!LO10),data_NoOutliers!LO10,MID(data_NoOutliers!LO10,2,99)/2),"")</f>
        <v/>
      </c>
      <c r="YE10" s="4" t="str">
        <f>IFERROR(IF(N(data_NoOutliers!LP10),data_NoOutliers!LP10,MID(data_NoOutliers!LP10,2,99)/2),"")</f>
        <v/>
      </c>
      <c r="YF10" s="4" t="str">
        <f>IFERROR(IF(N(data_NoOutliers!LQ10),data_NoOutliers!LQ10,MID(data_NoOutliers!LQ10,2,99)/2),"")</f>
        <v/>
      </c>
      <c r="YG10" s="4" t="str">
        <f>IFERROR(IF(N(data_NoOutliers!LR10),data_NoOutliers!LR10,MID(data_NoOutliers!LR10,2,99)/2),"")</f>
        <v/>
      </c>
      <c r="YH10" s="4" t="str">
        <f>IFERROR(IF(N(data_NoOutliers!LS10),data_NoOutliers!LS10,MID(data_NoOutliers!LS10,2,99)/2),"")</f>
        <v/>
      </c>
      <c r="YI10" s="4" t="str">
        <f>IFERROR(IF(N(data_NoOutliers!LT10),data_NoOutliers!LT10,MID(data_NoOutliers!LT10,2,99)/2),"")</f>
        <v/>
      </c>
      <c r="YJ10" s="4" t="str">
        <f>IFERROR(IF(N(data_NoOutliers!LU10),data_NoOutliers!LU10,MID(data_NoOutliers!LU10,2,99)/2),"")</f>
        <v/>
      </c>
      <c r="YK10" s="4" t="str">
        <f>IFERROR(IF(N(data_NoOutliers!LV10),data_NoOutliers!LV10,MID(data_NoOutliers!LV10,2,99)/2),"")</f>
        <v/>
      </c>
      <c r="YL10" s="4" t="str">
        <f>IFERROR(IF(N(data_NoOutliers!LW10),data_NoOutliers!LW10,MID(data_NoOutliers!LW10,2,99)/2),"")</f>
        <v/>
      </c>
      <c r="YM10" s="4" t="str">
        <f>IFERROR(IF(N(data_NoOutliers!LX10),data_NoOutliers!LX10,MID(data_NoOutliers!LX10,2,99)/2),"")</f>
        <v/>
      </c>
      <c r="YN10" s="4" t="str">
        <f>IFERROR(IF(N(data_NoOutliers!LY10),data_NoOutliers!LY10,MID(data_NoOutliers!LY10,2,99)/2),"")</f>
        <v/>
      </c>
      <c r="YO10" s="4" t="str">
        <f>IFERROR(IF(N(data_NoOutliers!LZ10),data_NoOutliers!LZ10,MID(data_NoOutliers!LZ10,2,99)/2),"")</f>
        <v/>
      </c>
      <c r="YP10" s="4" t="str">
        <f>IFERROR(IF(N(data_NoOutliers!MA10),data_NoOutliers!MA10,MID(data_NoOutliers!MA10,2,99)/2),"")</f>
        <v/>
      </c>
      <c r="YQ10" s="4" t="str">
        <f>IFERROR(IF(N(data_NoOutliers!MB10),data_NoOutliers!MB10,MID(data_NoOutliers!MB10,2,99)/2),"")</f>
        <v/>
      </c>
      <c r="YR10" s="4" t="str">
        <f>IFERROR(IF(N(data_NoOutliers!MC10),data_NoOutliers!MC10,MID(data_NoOutliers!MC10,2,99)/2),"")</f>
        <v/>
      </c>
      <c r="YS10" s="4" t="str">
        <f>IFERROR(IF(N(data_NoOutliers!MD10),data_NoOutliers!MD10,MID(data_NoOutliers!MD10,2,99)/2),"")</f>
        <v/>
      </c>
      <c r="YT10" s="4" t="str">
        <f>IFERROR(IF(N(data_NoOutliers!ME10),data_NoOutliers!ME10,MID(data_NoOutliers!ME10,2,99)/2),"")</f>
        <v/>
      </c>
      <c r="YU10" s="4" t="str">
        <f>IFERROR(IF(N(data_NoOutliers!MF10),data_NoOutliers!MF10,MID(data_NoOutliers!MF10,2,99)/2),"")</f>
        <v/>
      </c>
      <c r="YV10" s="4" t="str">
        <f>IFERROR(IF(N(data_NoOutliers!MG10),data_NoOutliers!MG10,MID(data_NoOutliers!MG10,2,99)/2),"")</f>
        <v/>
      </c>
      <c r="YW10" s="4" t="str">
        <f>IFERROR(IF(N(data_NoOutliers!MH10),data_NoOutliers!MH10,MID(data_NoOutliers!MH10,2,99)/2),"")</f>
        <v/>
      </c>
      <c r="YX10" s="4" t="str">
        <f>IFERROR(IF(N(data_NoOutliers!MI10),data_NoOutliers!MI10,MID(data_NoOutliers!MI10,2,99)/2),"")</f>
        <v/>
      </c>
      <c r="YY10" s="4" t="str">
        <f>IFERROR(IF(N(data_NoOutliers!MJ10),data_NoOutliers!MJ10,MID(data_NoOutliers!MJ10,2,99)/2),"")</f>
        <v/>
      </c>
      <c r="YZ10" s="4" t="str">
        <f>IFERROR(IF(N(data_NoOutliers!MK10),data_NoOutliers!MK10,MID(data_NoOutliers!MK10,2,99)/2),"")</f>
        <v/>
      </c>
      <c r="ZA10" s="4" t="str">
        <f>IFERROR(IF(N(data_NoOutliers!ML10),data_NoOutliers!ML10,MID(data_NoOutliers!ML10,2,99)/2),"")</f>
        <v/>
      </c>
      <c r="ZB10" s="4" t="str">
        <f>IFERROR(IF(N(data_NoOutliers!MM10),data_NoOutliers!MM10,MID(data_NoOutliers!MM10,2,99)/2),"")</f>
        <v/>
      </c>
      <c r="ZC10" s="4" t="str">
        <f>IFERROR(IF(N(data_NoOutliers!MN10),data_NoOutliers!MN10,MID(data_NoOutliers!MN10,2,99)/2),"")</f>
        <v/>
      </c>
      <c r="ZD10" s="4" t="str">
        <f>IFERROR(IF(N(data_NoOutliers!MO10),data_NoOutliers!MO10,MID(data_NoOutliers!MO10,2,99)/2),"")</f>
        <v/>
      </c>
      <c r="ZE10" s="4" t="str">
        <f>IFERROR(IF(N(data_NoOutliers!MP10),data_NoOutliers!MP10,MID(data_NoOutliers!MP10,2,99)/2),"")</f>
        <v/>
      </c>
      <c r="ZF10" s="4" t="str">
        <f>IFERROR(IF(N(data_NoOutliers!MQ10),data_NoOutliers!MQ10,MID(data_NoOutliers!MQ10,2,99)/2),"")</f>
        <v/>
      </c>
      <c r="ZG10" s="4" t="str">
        <f>IFERROR(IF(N(data_NoOutliers!MR10),data_NoOutliers!MR10,MID(data_NoOutliers!MR10,2,99)/2),"")</f>
        <v/>
      </c>
      <c r="ZH10" s="4" t="str">
        <f>IFERROR(IF(N(data_NoOutliers!MS10),data_NoOutliers!MS10,MID(data_NoOutliers!MS10,2,99)/2),"")</f>
        <v/>
      </c>
      <c r="ZI10" s="4" t="str">
        <f>IFERROR(IF(N(data_NoOutliers!MT10),data_NoOutliers!MT10,MID(data_NoOutliers!MT10,2,99)/2),"")</f>
        <v/>
      </c>
      <c r="ZJ10" s="4" t="str">
        <f>IFERROR(IF(N(data_NoOutliers!MU10),data_NoOutliers!MU10,MID(data_NoOutliers!MU10,2,99)/2),"")</f>
        <v/>
      </c>
      <c r="ZK10" s="4" t="str">
        <f>IFERROR(IF(N(data_NoOutliers!MV10),data_NoOutliers!MV10,MID(data_NoOutliers!MV10,2,99)/2),"")</f>
        <v/>
      </c>
      <c r="ZL10" s="4" t="str">
        <f>IFERROR(IF(N(data_NoOutliers!MW10),data_NoOutliers!MW10,MID(data_NoOutliers!MW10,2,99)/2),"")</f>
        <v/>
      </c>
      <c r="ZM10" s="4" t="str">
        <f>IFERROR(IF(N(data_NoOutliers!MX10),data_NoOutliers!MX10,MID(data_NoOutliers!MX10,2,99)/2),"")</f>
        <v/>
      </c>
      <c r="ZN10" s="4" t="str">
        <f>IFERROR(IF(N(data_NoOutliers!MY10),data_NoOutliers!MY10,MID(data_NoOutliers!MY10,2,99)/2),"")</f>
        <v/>
      </c>
      <c r="ZO10" s="4" t="str">
        <f>IFERROR(IF(N(data_NoOutliers!MZ10),data_NoOutliers!MZ10,MID(data_NoOutliers!MZ10,2,99)/2),"")</f>
        <v/>
      </c>
      <c r="ZP10" s="4" t="str">
        <f>IFERROR(IF(N(data_NoOutliers!NA10),data_NoOutliers!NA10,MID(data_NoOutliers!NA10,2,99)/2),"")</f>
        <v/>
      </c>
      <c r="ZQ10" s="4" t="str">
        <f>IFERROR(IF(N(data_NoOutliers!NB10),data_NoOutliers!NB10,MID(data_NoOutliers!NB10,2,99)/2),"")</f>
        <v/>
      </c>
      <c r="ZR10" s="4" t="str">
        <f>IFERROR(IF(N(data_NoOutliers!NC10),data_NoOutliers!NC10,MID(data_NoOutliers!NC10,2,99)/2),"")</f>
        <v/>
      </c>
      <c r="ZS10" s="4" t="str">
        <f>IFERROR(IF(N(data_NoOutliers!ND10),data_NoOutliers!ND10,MID(data_NoOutliers!ND10,2,99)/2),"")</f>
        <v/>
      </c>
      <c r="ZT10" s="4" t="str">
        <f>IFERROR(IF(N(data_NoOutliers!NE10),data_NoOutliers!NE10,MID(data_NoOutliers!NE10,2,99)/2),"")</f>
        <v/>
      </c>
      <c r="ZU10" s="4" t="str">
        <f>IFERROR(IF(N(data_NoOutliers!NF10),data_NoOutliers!NF10,MID(data_NoOutliers!NF10,2,99)/2),"")</f>
        <v/>
      </c>
      <c r="ZV10" s="4" t="str">
        <f>IFERROR(IF(N(data_NoOutliers!NG10),data_NoOutliers!NG10,MID(data_NoOutliers!NG10,2,99)/2),"")</f>
        <v/>
      </c>
      <c r="ZW10" s="4" t="str">
        <f>IFERROR(IF(N(data_NoOutliers!NH10),data_NoOutliers!NH10,MID(data_NoOutliers!NH10,2,99)/2),"")</f>
        <v/>
      </c>
      <c r="ZX10" s="4" t="str">
        <f>IFERROR(IF(N(data_NoOutliers!NI10),data_NoOutliers!NI10,MID(data_NoOutliers!NI10,2,99)/2),"")</f>
        <v/>
      </c>
      <c r="ZY10" s="4" t="str">
        <f>IFERROR(IF(N(data_NoOutliers!NJ10),data_NoOutliers!NJ10,MID(data_NoOutliers!NJ10,2,99)/2),"")</f>
        <v/>
      </c>
      <c r="ZZ10" s="4" t="str">
        <f>IFERROR(IF(N(data_NoOutliers!NK10),data_NoOutliers!NK10,MID(data_NoOutliers!NK10,2,99)/2),"")</f>
        <v/>
      </c>
      <c r="AAA10" s="4" t="str">
        <f>IFERROR(IF(N(data_NoOutliers!NL10),data_NoOutliers!NL10,MID(data_NoOutliers!NL10,2,99)/2),"")</f>
        <v/>
      </c>
      <c r="AAB10" s="4" t="str">
        <f>IFERROR(IF(N(data_NoOutliers!NM10),data_NoOutliers!NM10,MID(data_NoOutliers!NM10,2,99)/2),"")</f>
        <v/>
      </c>
      <c r="AAC10" s="4" t="str">
        <f>IFERROR(IF(N(data_NoOutliers!NN10),data_NoOutliers!NN10,MID(data_NoOutliers!NN10,2,99)/2),"")</f>
        <v/>
      </c>
      <c r="AAD10" s="4" t="str">
        <f>IFERROR(IF(N(data_NoOutliers!NO10),data_NoOutliers!NO10,MID(data_NoOutliers!NO10,2,99)/2),"")</f>
        <v/>
      </c>
      <c r="AAE10" s="4" t="str">
        <f>IFERROR(IF(N(data_NoOutliers!NP10),data_NoOutliers!NP10,MID(data_NoOutliers!NP10,2,99)/2),"")</f>
        <v/>
      </c>
      <c r="AAF10" s="4" t="str">
        <f>IFERROR(IF(N(data_NoOutliers!NQ10),data_NoOutliers!NQ10,MID(data_NoOutliers!NQ10,2,99)/2),"")</f>
        <v/>
      </c>
      <c r="AAG10" s="4" t="str">
        <f>IFERROR(IF(N(data_NoOutliers!NR10),data_NoOutliers!NR10,MID(data_NoOutliers!NR10,2,99)/2),"")</f>
        <v/>
      </c>
      <c r="AAH10" s="4" t="str">
        <f>IFERROR(IF(N(data_NoOutliers!NS10),data_NoOutliers!NS10,MID(data_NoOutliers!NS10,2,99)/2),"")</f>
        <v/>
      </c>
      <c r="AAI10" s="4" t="str">
        <f>IFERROR(IF(N(data_NoOutliers!NT10),data_NoOutliers!NT10,MID(data_NoOutliers!NT10,2,99)/2),"")</f>
        <v/>
      </c>
      <c r="AAJ10" s="4" t="str">
        <f>IFERROR(IF(N(data_NoOutliers!NU10),data_NoOutliers!NU10,MID(data_NoOutliers!NU10,2,99)/2),"")</f>
        <v/>
      </c>
      <c r="AAK10" s="4" t="str">
        <f>IFERROR(IF(N(data_NoOutliers!NV10),data_NoOutliers!NV10,MID(data_NoOutliers!NV10,2,99)/2),"")</f>
        <v/>
      </c>
      <c r="AAL10" s="4" t="str">
        <f>IFERROR(IF(N(data_NoOutliers!NW10),data_NoOutliers!NW10,MID(data_NoOutliers!NW10,2,99)/2),"")</f>
        <v/>
      </c>
      <c r="AAM10" s="4" t="str">
        <f>IFERROR(IF(N(data_NoOutliers!NX10),data_NoOutliers!NX10,MID(data_NoOutliers!NX10,2,99)/2),"")</f>
        <v/>
      </c>
      <c r="AAN10" s="4" t="str">
        <f>IFERROR(IF(N(data_NoOutliers!NY10),data_NoOutliers!NY10,MID(data_NoOutliers!NY10,2,99)/2),"")</f>
        <v/>
      </c>
      <c r="AAO10" s="4" t="str">
        <f>IFERROR(IF(N(data_NoOutliers!NZ10),data_NoOutliers!NZ10,MID(data_NoOutliers!NZ10,2,99)/2),"")</f>
        <v/>
      </c>
      <c r="AAP10" s="4" t="str">
        <f>IFERROR(IF(N(data_NoOutliers!OA10),data_NoOutliers!OA10,MID(data_NoOutliers!OA10,2,99)/2),"")</f>
        <v/>
      </c>
      <c r="AAQ10" s="4" t="str">
        <f>IFERROR(IF(N(data_NoOutliers!OB10),data_NoOutliers!OB10,MID(data_NoOutliers!OB10,2,99)/2),"")</f>
        <v/>
      </c>
      <c r="AAR10" s="4" t="str">
        <f>IFERROR(IF(N(data_NoOutliers!OC10),data_NoOutliers!OC10,MID(data_NoOutliers!OC10,2,99)/2),"")</f>
        <v/>
      </c>
      <c r="AAS10" s="4" t="str">
        <f>IFERROR(IF(N(data_NoOutliers!OD10),data_NoOutliers!OD10,MID(data_NoOutliers!OD10,2,99)/2),"")</f>
        <v/>
      </c>
      <c r="AAT10" s="4" t="str">
        <f>IFERROR(IF(N(data_NoOutliers!OE10),data_NoOutliers!OE10,MID(data_NoOutliers!OE10,2,99)/2),"")</f>
        <v/>
      </c>
      <c r="AAU10" s="4" t="str">
        <f>IFERROR(IF(N(data_NoOutliers!OF10),data_NoOutliers!OF10,MID(data_NoOutliers!OF10,2,99)/2),"")</f>
        <v/>
      </c>
      <c r="AAV10" s="4" t="str">
        <f>IFERROR(IF(N(data_NoOutliers!OG10),data_NoOutliers!OG10,MID(data_NoOutliers!OG10,2,99)/2),"")</f>
        <v/>
      </c>
      <c r="AAW10" s="4" t="str">
        <f>IFERROR(IF(N(data_NoOutliers!OH10),data_NoOutliers!OH10,MID(data_NoOutliers!OH10,2,99)/2),"")</f>
        <v/>
      </c>
      <c r="AAX10" s="4" t="str">
        <f>IFERROR(IF(N(data_NoOutliers!OI10),data_NoOutliers!OI10,MID(data_NoOutliers!OI10,2,99)/2),"")</f>
        <v/>
      </c>
      <c r="AAY10" s="4" t="str">
        <f>IFERROR(IF(N(data_NoOutliers!OJ10),data_NoOutliers!OJ10,MID(data_NoOutliers!OJ10,2,99)/2),"")</f>
        <v/>
      </c>
      <c r="AAZ10" s="4" t="str">
        <f>IFERROR(IF(N(data_NoOutliers!OK10),data_NoOutliers!OK10,MID(data_NoOutliers!OK10,2,99)/2),"")</f>
        <v/>
      </c>
      <c r="ABA10" s="4" t="str">
        <f>IFERROR(IF(N(data_NoOutliers!OL10),data_NoOutliers!OL10,MID(data_NoOutliers!OL10,2,99)/2),"")</f>
        <v/>
      </c>
      <c r="ABB10" s="4" t="str">
        <f>IFERROR(IF(N(data_NoOutliers!OM10),data_NoOutliers!OM10,MID(data_NoOutliers!OM10,2,99)/2),"")</f>
        <v/>
      </c>
      <c r="ABC10" s="4" t="str">
        <f>IFERROR(IF(N(data_NoOutliers!ON10),data_NoOutliers!ON10,MID(data_NoOutliers!ON10,2,99)/2),"")</f>
        <v/>
      </c>
      <c r="ABD10" s="4" t="str">
        <f>IFERROR(IF(N(data_NoOutliers!OO10),data_NoOutliers!OO10,MID(data_NoOutliers!OO10,2,99)/2),"")</f>
        <v/>
      </c>
      <c r="ABE10" s="4" t="str">
        <f>IFERROR(IF(N(data_NoOutliers!OP10),data_NoOutliers!OP10,MID(data_NoOutliers!OP10,2,99)/2),"")</f>
        <v/>
      </c>
      <c r="ABF10" s="4" t="str">
        <f>IFERROR(IF(N(data_NoOutliers!OQ10),data_NoOutliers!OQ10,MID(data_NoOutliers!OQ10,2,99)/2),"")</f>
        <v/>
      </c>
      <c r="ABG10" s="4" t="str">
        <f>IFERROR(IF(N(data_NoOutliers!OR10),data_NoOutliers!OR10,MID(data_NoOutliers!OR10,2,99)/2),"")</f>
        <v/>
      </c>
      <c r="ABH10" s="4" t="str">
        <f>IFERROR(IF(N(data_NoOutliers!OS10),data_NoOutliers!OS10,MID(data_NoOutliers!OS10,2,99)/2),"")</f>
        <v/>
      </c>
      <c r="ABI10" s="4" t="str">
        <f>IFERROR(IF(N(data_NoOutliers!OT10),data_NoOutliers!OT10,MID(data_NoOutliers!OT10,2,99)/2),"")</f>
        <v/>
      </c>
      <c r="ABJ10" s="4" t="str">
        <f>IFERROR(IF(N(data_NoOutliers!OU10),data_NoOutliers!OU10,MID(data_NoOutliers!OU10,2,99)/2),"")</f>
        <v/>
      </c>
      <c r="ABK10" s="4" t="str">
        <f>IFERROR(IF(N(data_NoOutliers!OV10),data_NoOutliers!OV10,MID(data_NoOutliers!OV10,2,99)/2),"")</f>
        <v/>
      </c>
      <c r="ABL10" s="4" t="str">
        <f>IFERROR(IF(N(data_NoOutliers!OW10),data_NoOutliers!OW10,MID(data_NoOutliers!OW10,2,99)/2),"")</f>
        <v/>
      </c>
      <c r="ABM10" s="4" t="str">
        <f>IFERROR(IF(N(data_NoOutliers!OX10),data_NoOutliers!OX10,MID(data_NoOutliers!OX10,2,99)/2),"")</f>
        <v/>
      </c>
      <c r="ABN10" s="4" t="str">
        <f>IFERROR(IF(N(data_NoOutliers!OY10),data_NoOutliers!OY10,MID(data_NoOutliers!OY10,2,99)/2),"")</f>
        <v/>
      </c>
      <c r="ABO10" s="4" t="str">
        <f>IFERROR(IF(N(data_NoOutliers!OZ10),data_NoOutliers!OZ10,MID(data_NoOutliers!OZ10,2,99)/2),"")</f>
        <v/>
      </c>
      <c r="ABP10" s="4" t="str">
        <f>IFERROR(IF(N(data_NoOutliers!PA10),data_NoOutliers!PA10,MID(data_NoOutliers!PA10,2,99)/2),"")</f>
        <v/>
      </c>
      <c r="ABQ10" s="4" t="str">
        <f>IFERROR(IF(N(data_NoOutliers!PB10),data_NoOutliers!PB10,MID(data_NoOutliers!PB10,2,99)/2),"")</f>
        <v/>
      </c>
      <c r="ABR10" s="4" t="str">
        <f>IFERROR(IF(N(data_NoOutliers!PC10),data_NoOutliers!PC10,MID(data_NoOutliers!PC10,2,99)/2),"")</f>
        <v/>
      </c>
      <c r="ABS10" s="4" t="str">
        <f>IFERROR(IF(N(data_NoOutliers!PD10),data_NoOutliers!PD10,MID(data_NoOutliers!PD10,2,99)/2),"")</f>
        <v/>
      </c>
      <c r="ABT10" s="4" t="str">
        <f>IFERROR(IF(N(data_NoOutliers!PE10),data_NoOutliers!PE10,MID(data_NoOutliers!PE10,2,99)/2),"")</f>
        <v/>
      </c>
      <c r="ABU10" s="4" t="str">
        <f>IFERROR(IF(N(data_NoOutliers!PF10),data_NoOutliers!PF10,MID(data_NoOutliers!PF10,2,99)/2),"")</f>
        <v/>
      </c>
      <c r="ABV10" s="4" t="str">
        <f>IFERROR(IF(N(data_NoOutliers!PG10),data_NoOutliers!PG10,MID(data_NoOutliers!PG10,2,99)/2),"")</f>
        <v/>
      </c>
      <c r="ABW10" s="4" t="str">
        <f>IFERROR(IF(N(data_NoOutliers!PH10),data_NoOutliers!PH10,MID(data_NoOutliers!PH10,2,99)/2),"")</f>
        <v/>
      </c>
      <c r="ABX10" s="4" t="str">
        <f>IFERROR(IF(N(data_NoOutliers!PI10),data_NoOutliers!PI10,MID(data_NoOutliers!PI10,2,99)/2),"")</f>
        <v/>
      </c>
      <c r="ABY10" s="4" t="str">
        <f>IFERROR(IF(N(data_NoOutliers!PJ10),data_NoOutliers!PJ10,MID(data_NoOutliers!PJ10,2,99)/2),"")</f>
        <v/>
      </c>
      <c r="ABZ10" s="4" t="str">
        <f>IFERROR(IF(N(data_NoOutliers!PK10),data_NoOutliers!PK10,MID(data_NoOutliers!PK10,2,99)/2),"")</f>
        <v/>
      </c>
      <c r="ACA10" s="4" t="str">
        <f>IFERROR(IF(N(data_NoOutliers!PL10),data_NoOutliers!PL10,MID(data_NoOutliers!PL10,2,99)/2),"")</f>
        <v/>
      </c>
      <c r="ACB10" s="4" t="str">
        <f>IFERROR(IF(N(data_NoOutliers!PM10),data_NoOutliers!PM10,MID(data_NoOutliers!PM10,2,99)/2),"")</f>
        <v/>
      </c>
      <c r="ACC10" s="4" t="str">
        <f>IFERROR(IF(N(data_NoOutliers!PN10),data_NoOutliers!PN10,MID(data_NoOutliers!PN10,2,99)/2),"")</f>
        <v/>
      </c>
      <c r="ACD10" s="4" t="str">
        <f>IFERROR(IF(N(data_NoOutliers!PO10),data_NoOutliers!PO10,MID(data_NoOutliers!PO10,2,99)/2),"")</f>
        <v/>
      </c>
      <c r="ACE10" s="4" t="str">
        <f>IFERROR(IF(N(data_NoOutliers!PP10),data_NoOutliers!PP10,MID(data_NoOutliers!PP10,2,99)/2),"")</f>
        <v/>
      </c>
      <c r="ACF10" s="4" t="str">
        <f>IFERROR(IF(N(data_NoOutliers!PQ10),data_NoOutliers!PQ10,MID(data_NoOutliers!PQ10,2,99)/2),"")</f>
        <v/>
      </c>
      <c r="ACG10" s="4" t="str">
        <f>IFERROR(IF(N(data_NoOutliers!PR10),data_NoOutliers!PR10,MID(data_NoOutliers!PR10,2,99)/2),"")</f>
        <v/>
      </c>
      <c r="ACH10" s="4" t="str">
        <f>IFERROR(IF(N(data_NoOutliers!PS10),data_NoOutliers!PS10,MID(data_NoOutliers!PS10,2,99)/2),"")</f>
        <v/>
      </c>
      <c r="ACI10" s="4" t="str">
        <f>IFERROR(IF(N(data_NoOutliers!PT10),data_NoOutliers!PT10,MID(data_NoOutliers!PT10,2,99)/2),"")</f>
        <v/>
      </c>
      <c r="ACJ10" s="4" t="str">
        <f>IFERROR(IF(N(data_NoOutliers!PU10),data_NoOutliers!PU10,MID(data_NoOutliers!PU10,2,99)/2),"")</f>
        <v/>
      </c>
      <c r="ACK10" s="4" t="str">
        <f>IFERROR(IF(N(data_NoOutliers!PV10),data_NoOutliers!PV10,MID(data_NoOutliers!PV10,2,99)/2),"")</f>
        <v/>
      </c>
      <c r="ACL10" s="4" t="str">
        <f>IFERROR(IF(N(data_NoOutliers!PW10),data_NoOutliers!PW10,MID(data_NoOutliers!PW10,2,99)/2),"")</f>
        <v/>
      </c>
      <c r="ACM10" s="4" t="str">
        <f>IFERROR(IF(N(data_NoOutliers!PX10),data_NoOutliers!PX10,MID(data_NoOutliers!PX10,2,99)/2),"")</f>
        <v/>
      </c>
      <c r="ACN10" s="4" t="str">
        <f>IFERROR(IF(N(data_NoOutliers!PY10),data_NoOutliers!PY10,MID(data_NoOutliers!PY10,2,99)/2),"")</f>
        <v/>
      </c>
      <c r="ACO10" s="4" t="str">
        <f>IFERROR(IF(N(data_NoOutliers!PZ10),data_NoOutliers!PZ10,MID(data_NoOutliers!PZ10,2,99)/2),"")</f>
        <v/>
      </c>
      <c r="ACP10" s="4" t="str">
        <f>IFERROR(IF(N(data_NoOutliers!QA10),data_NoOutliers!QA10,MID(data_NoOutliers!QA10,2,99)/2),"")</f>
        <v/>
      </c>
      <c r="ACQ10" s="4" t="str">
        <f>IFERROR(IF(N(data_NoOutliers!QB10),data_NoOutliers!QB10,MID(data_NoOutliers!QB10,2,99)/2),"")</f>
        <v/>
      </c>
      <c r="ACR10" s="4" t="str">
        <f>IFERROR(IF(N(data_NoOutliers!QC10),data_NoOutliers!QC10,MID(data_NoOutliers!QC10,2,99)/2),"")</f>
        <v/>
      </c>
      <c r="ACS10" s="4" t="str">
        <f>IFERROR(IF(N(data_NoOutliers!QD10),data_NoOutliers!QD10,MID(data_NoOutliers!QD10,2,99)/2),"")</f>
        <v/>
      </c>
      <c r="ACT10" s="4" t="str">
        <f>IFERROR(IF(N(data_NoOutliers!QE10),data_NoOutliers!QE10,MID(data_NoOutliers!QE10,2,99)/2),"")</f>
        <v/>
      </c>
      <c r="ACU10" s="4" t="str">
        <f>IFERROR(IF(N(data_NoOutliers!QF10),data_NoOutliers!QF10,MID(data_NoOutliers!QF10,2,99)/2),"")</f>
        <v/>
      </c>
      <c r="ACV10" s="4" t="str">
        <f>IFERROR(IF(N(data_NoOutliers!QG10),data_NoOutliers!QG10,MID(data_NoOutliers!QG10,2,99)/2),"")</f>
        <v/>
      </c>
      <c r="ACW10" s="4" t="str">
        <f>IFERROR(IF(N(data_NoOutliers!QH10),data_NoOutliers!QH10,MID(data_NoOutliers!QH10,2,99)/2),"")</f>
        <v/>
      </c>
      <c r="ACX10" s="4" t="str">
        <f>IFERROR(IF(N(data_NoOutliers!QI10),data_NoOutliers!QI10,MID(data_NoOutliers!QI10,2,99)/2),"")</f>
        <v/>
      </c>
      <c r="ACY10" s="4" t="str">
        <f>IFERROR(IF(N(data_NoOutliers!QJ10),data_NoOutliers!QJ10,MID(data_NoOutliers!QJ10,2,99)/2),"")</f>
        <v/>
      </c>
      <c r="ACZ10" s="4" t="str">
        <f>IFERROR(IF(N(data_NoOutliers!QK10),data_NoOutliers!QK10,MID(data_NoOutliers!QK10,2,99)/2),"")</f>
        <v/>
      </c>
      <c r="ADA10" s="4" t="str">
        <f>IFERROR(IF(N(data_NoOutliers!QL10),data_NoOutliers!QL10,MID(data_NoOutliers!QL10,2,99)/2),"")</f>
        <v/>
      </c>
      <c r="ADB10" s="4" t="str">
        <f>IFERROR(IF(N(data_NoOutliers!QM10),data_NoOutliers!QM10,MID(data_NoOutliers!QM10,2,99)/2),"")</f>
        <v/>
      </c>
      <c r="ADC10" s="4" t="str">
        <f>IFERROR(IF(N(data_NoOutliers!QN10),data_NoOutliers!QN10,MID(data_NoOutliers!QN10,2,99)/2),"")</f>
        <v/>
      </c>
      <c r="ADD10" s="4" t="str">
        <f>IFERROR(IF(N(data_NoOutliers!QO10),data_NoOutliers!QO10,MID(data_NoOutliers!QO10,2,99)/2),"")</f>
        <v/>
      </c>
      <c r="ADE10" s="4" t="str">
        <f>IFERROR(IF(N(data_NoOutliers!QP10),data_NoOutliers!QP10,MID(data_NoOutliers!QP10,2,99)/2),"")</f>
        <v/>
      </c>
      <c r="ADF10" s="4" t="str">
        <f>IFERROR(IF(N(data_NoOutliers!QQ10),data_NoOutliers!QQ10,MID(data_NoOutliers!QQ10,2,99)/2),"")</f>
        <v/>
      </c>
      <c r="ADG10" s="4" t="str">
        <f>IFERROR(IF(N(data_NoOutliers!QR10),data_NoOutliers!QR10,MID(data_NoOutliers!QR10,2,99)/2),"")</f>
        <v/>
      </c>
      <c r="ADH10" s="4" t="str">
        <f>IFERROR(IF(N(data_NoOutliers!QS10),data_NoOutliers!QS10,MID(data_NoOutliers!QS10,2,99)/2),"")</f>
        <v/>
      </c>
      <c r="ADI10" s="4" t="str">
        <f>IFERROR(IF(N(data_NoOutliers!QT10),data_NoOutliers!QT10,MID(data_NoOutliers!QT10,2,99)/2),"")</f>
        <v/>
      </c>
      <c r="ADJ10" s="4" t="str">
        <f>IFERROR(IF(N(data_NoOutliers!QU10),data_NoOutliers!QU10,MID(data_NoOutliers!QU10,2,99)/2),"")</f>
        <v/>
      </c>
      <c r="ADK10" s="4" t="str">
        <f>IFERROR(IF(N(data_NoOutliers!QV10),data_NoOutliers!QV10,MID(data_NoOutliers!QV10,2,99)/2),"")</f>
        <v/>
      </c>
      <c r="ADL10" s="4" t="str">
        <f>IFERROR(IF(N(data_NoOutliers!QW10),data_NoOutliers!QW10,MID(data_NoOutliers!QW10,2,99)/2),"")</f>
        <v/>
      </c>
      <c r="ADM10" s="4" t="str">
        <f>IFERROR(IF(N(data_NoOutliers!QX10),data_NoOutliers!QX10,MID(data_NoOutliers!QX10,2,99)/2),"")</f>
        <v/>
      </c>
      <c r="ADN10" s="4" t="str">
        <f>IFERROR(IF(N(data_NoOutliers!QY10),data_NoOutliers!QY10,MID(data_NoOutliers!QY10,2,99)/2),"")</f>
        <v/>
      </c>
      <c r="ADO10" s="4" t="str">
        <f>IFERROR(IF(N(data_NoOutliers!QZ10),data_NoOutliers!QZ10,MID(data_NoOutliers!QZ10,2,99)/2),"")</f>
        <v/>
      </c>
      <c r="ADP10" s="4" t="str">
        <f>IFERROR(IF(N(data_NoOutliers!RA10),data_NoOutliers!RA10,MID(data_NoOutliers!RA10,2,99)/2),"")</f>
        <v/>
      </c>
      <c r="ADQ10" s="4" t="str">
        <f>IFERROR(IF(N(data_NoOutliers!RB10),data_NoOutliers!RB10,MID(data_NoOutliers!RB10,2,99)/2),"")</f>
        <v/>
      </c>
      <c r="ADR10" s="4" t="str">
        <f>IFERROR(IF(N(data_NoOutliers!RC10),data_NoOutliers!RC10,MID(data_NoOutliers!RC10,2,99)/2),"")</f>
        <v/>
      </c>
      <c r="ADS10" s="4" t="str">
        <f>IFERROR(IF(N(data_NoOutliers!RD10),data_NoOutliers!RD10,MID(data_NoOutliers!RD10,2,99)/2),"")</f>
        <v/>
      </c>
      <c r="ADT10" s="4" t="str">
        <f>IFERROR(IF(N(data_NoOutliers!RE10),data_NoOutliers!RE10,MID(data_NoOutliers!RE10,2,99)/2),"")</f>
        <v/>
      </c>
      <c r="ADU10" s="4" t="str">
        <f>IFERROR(IF(N(data_NoOutliers!RF10),data_NoOutliers!RF10,MID(data_NoOutliers!RF10,2,99)/2),"")</f>
        <v/>
      </c>
      <c r="ADV10" s="4" t="str">
        <f>IFERROR(IF(N(data_NoOutliers!RG10),data_NoOutliers!RG10,MID(data_NoOutliers!RG10,2,99)/2),"")</f>
        <v/>
      </c>
      <c r="ADW10" s="4" t="str">
        <f>IFERROR(IF(N(data_NoOutliers!RH10),data_NoOutliers!RH10,MID(data_NoOutliers!RH10,2,99)/2),"")</f>
        <v/>
      </c>
      <c r="ADX10" s="4" t="str">
        <f>IFERROR(IF(N(data_NoOutliers!RI10),data_NoOutliers!RI10,MID(data_NoOutliers!RI10,2,99)/2),"")</f>
        <v/>
      </c>
      <c r="ADY10" s="4" t="str">
        <f>IFERROR(IF(N(data_NoOutliers!RJ10),data_NoOutliers!RJ10,MID(data_NoOutliers!RJ10,2,99)/2),"")</f>
        <v/>
      </c>
      <c r="ADZ10" s="4" t="str">
        <f>IFERROR(IF(N(data_NoOutliers!RK10),data_NoOutliers!RK10,MID(data_NoOutliers!RK10,2,99)/2),"")</f>
        <v/>
      </c>
      <c r="AEA10" s="4" t="str">
        <f>IFERROR(IF(N(data_NoOutliers!RL10),data_NoOutliers!RL10,MID(data_NoOutliers!RL10,2,99)/2),"")</f>
        <v/>
      </c>
      <c r="AEB10" s="4" t="str">
        <f>IFERROR(IF(N(data_NoOutliers!RM10),data_NoOutliers!RM10,MID(data_NoOutliers!RM10,2,99)/2),"")</f>
        <v/>
      </c>
      <c r="AEC10" s="4" t="str">
        <f>IFERROR(IF(N(data_NoOutliers!RN10),data_NoOutliers!RN10,MID(data_NoOutliers!RN10,2,99)/2),"")</f>
        <v/>
      </c>
      <c r="AED10" s="4" t="str">
        <f>IFERROR(IF(N(data_NoOutliers!RO10),data_NoOutliers!RO10,MID(data_NoOutliers!RO10,2,99)/2),"")</f>
        <v/>
      </c>
      <c r="AEE10" s="4" t="str">
        <f>IFERROR(IF(N(data_NoOutliers!RP10),data_NoOutliers!RP10,MID(data_NoOutliers!RP10,2,99)/2),"")</f>
        <v/>
      </c>
      <c r="AEF10" s="4" t="str">
        <f>IFERROR(IF(N(data_NoOutliers!RQ10),data_NoOutliers!RQ10,MID(data_NoOutliers!RQ10,2,99)/2),"")</f>
        <v/>
      </c>
      <c r="AEG10" s="4" t="str">
        <f>IFERROR(IF(N(data_NoOutliers!RR10),data_NoOutliers!RR10,MID(data_NoOutliers!RR10,2,99)/2),"")</f>
        <v/>
      </c>
      <c r="AEH10" s="4" t="str">
        <f>IFERROR(IF(N(data_NoOutliers!RS10),data_NoOutliers!RS10,MID(data_NoOutliers!RS10,2,99)/2),"")</f>
        <v/>
      </c>
      <c r="AEI10" s="4" t="str">
        <f>IFERROR(IF(N(data_NoOutliers!RT10),data_NoOutliers!RT10,MID(data_NoOutliers!RT10,2,99)/2),"")</f>
        <v/>
      </c>
      <c r="AEJ10" s="4" t="str">
        <f>IFERROR(IF(N(data_NoOutliers!RU10),data_NoOutliers!RU10,MID(data_NoOutliers!RU10,2,99)/2),"")</f>
        <v/>
      </c>
      <c r="AEK10" s="4" t="str">
        <f>IFERROR(IF(N(data_NoOutliers!RV10),data_NoOutliers!RV10,MID(data_NoOutliers!RV10,2,99)/2),"")</f>
        <v/>
      </c>
      <c r="AEL10" s="4" t="str">
        <f>IFERROR(IF(N(data_NoOutliers!RW10),data_NoOutliers!RW10,MID(data_NoOutliers!RW10,2,99)/2),"")</f>
        <v/>
      </c>
      <c r="AEM10" s="4" t="str">
        <f>IFERROR(IF(N(data_NoOutliers!RX10),data_NoOutliers!RX10,MID(data_NoOutliers!RX10,2,99)/2),"")</f>
        <v/>
      </c>
      <c r="AEN10" s="4" t="str">
        <f>IFERROR(IF(N(data_NoOutliers!RY10),data_NoOutliers!RY10,MID(data_NoOutliers!RY10,2,99)/2),"")</f>
        <v/>
      </c>
      <c r="AEO10" s="4" t="str">
        <f>IFERROR(IF(N(data_NoOutliers!RZ10),data_NoOutliers!RZ10,MID(data_NoOutliers!RZ10,2,99)/2),"")</f>
        <v/>
      </c>
      <c r="AEP10" s="4" t="str">
        <f>IFERROR(IF(N(data_NoOutliers!SA10),data_NoOutliers!SA10,MID(data_NoOutliers!SA10,2,99)/2),"")</f>
        <v/>
      </c>
      <c r="AEQ10" s="4" t="str">
        <f>IFERROR(IF(N(data_NoOutliers!SB10),data_NoOutliers!SB10,MID(data_NoOutliers!SB10,2,99)/2),"")</f>
        <v/>
      </c>
      <c r="AER10" s="4" t="str">
        <f>IFERROR(IF(N(data_NoOutliers!SC10),data_NoOutliers!SC10,MID(data_NoOutliers!SC10,2,99)/2),"")</f>
        <v/>
      </c>
      <c r="AES10" s="4" t="str">
        <f>IFERROR(IF(N(data_NoOutliers!SD10),data_NoOutliers!SD10,MID(data_NoOutliers!SD10,2,99)/2),"")</f>
        <v/>
      </c>
      <c r="AET10" s="4" t="str">
        <f>IFERROR(IF(N(data_NoOutliers!SE10),data_NoOutliers!SE10,MID(data_NoOutliers!SE10,2,99)/2),"")</f>
        <v/>
      </c>
      <c r="AEU10" s="4" t="str">
        <f>IFERROR(IF(N(data_NoOutliers!SF10),data_NoOutliers!SF10,MID(data_NoOutliers!SF10,2,99)/2),"")</f>
        <v/>
      </c>
      <c r="AEV10" s="4" t="str">
        <f>IFERROR(IF(N(data_NoOutliers!SG10),data_NoOutliers!SG10,MID(data_NoOutliers!SG10,2,99)/2),"")</f>
        <v/>
      </c>
      <c r="AEW10" s="4" t="str">
        <f>IFERROR(IF(N(data_NoOutliers!SH10),data_NoOutliers!SH10,MID(data_NoOutliers!SH10,2,99)/2),"")</f>
        <v/>
      </c>
      <c r="AEX10" s="4" t="str">
        <f>IFERROR(IF(N(data_NoOutliers!SI10),data_NoOutliers!SI10,MID(data_NoOutliers!SI10,2,99)/2),"")</f>
        <v/>
      </c>
      <c r="AEY10" s="4" t="str">
        <f>IFERROR(IF(N(data_NoOutliers!SJ10),data_NoOutliers!SJ10,MID(data_NoOutliers!SJ10,2,99)/2),"")</f>
        <v/>
      </c>
      <c r="AEZ10" s="4" t="str">
        <f>IFERROR(IF(N(data_NoOutliers!SK10),data_NoOutliers!SK10,MID(data_NoOutliers!SK10,2,99)/2),"")</f>
        <v/>
      </c>
      <c r="AFA10" s="4" t="str">
        <f>IFERROR(IF(N(data_NoOutliers!SL10),data_NoOutliers!SL10,MID(data_NoOutliers!SL10,2,99)/2),"")</f>
        <v/>
      </c>
      <c r="AFB10" s="4" t="str">
        <f>IFERROR(IF(N(data_NoOutliers!SM10),data_NoOutliers!SM10,MID(data_NoOutliers!SM10,2,99)/2),"")</f>
        <v/>
      </c>
      <c r="AFC10" s="4" t="str">
        <f>IFERROR(IF(N(data_NoOutliers!SN10),data_NoOutliers!SN10,MID(data_NoOutliers!SN10,2,99)/2),"")</f>
        <v/>
      </c>
      <c r="AFD10" s="4" t="str">
        <f>IFERROR(IF(N(data_NoOutliers!SO10),data_NoOutliers!SO10,MID(data_NoOutliers!SO10,2,99)/2),"")</f>
        <v/>
      </c>
      <c r="AFE10" s="4" t="str">
        <f>IFERROR(IF(N(data_NoOutliers!SP10),data_NoOutliers!SP10,MID(data_NoOutliers!SP10,2,99)/2),"")</f>
        <v/>
      </c>
      <c r="AFF10" s="4" t="str">
        <f>IFERROR(IF(N(data_NoOutliers!SQ10),data_NoOutliers!SQ10,MID(data_NoOutliers!SQ10,2,99)/2),"")</f>
        <v/>
      </c>
      <c r="AFG10" s="4" t="str">
        <f>IFERROR(IF(N(data_NoOutliers!SR10),data_NoOutliers!SR10,MID(data_NoOutliers!SR10,2,99)/2),"")</f>
        <v/>
      </c>
      <c r="AFH10" s="4" t="str">
        <f>IFERROR(IF(N(data_NoOutliers!SS10),data_NoOutliers!SS10,MID(data_NoOutliers!SS10,2,99)/2),"")</f>
        <v/>
      </c>
      <c r="AFI10" s="4" t="str">
        <f>IFERROR(IF(N(data_NoOutliers!ST10),data_NoOutliers!ST10,MID(data_NoOutliers!ST10,2,99)/2),"")</f>
        <v/>
      </c>
      <c r="AFJ10" s="4" t="str">
        <f>IFERROR(IF(N(data_NoOutliers!SU10),data_NoOutliers!SU10,MID(data_NoOutliers!SU10,2,99)/2),"")</f>
        <v/>
      </c>
      <c r="AFK10" s="4" t="str">
        <f>IFERROR(IF(N(data_NoOutliers!SV10),data_NoOutliers!SV10,MID(data_NoOutliers!SV10,2,99)/2),"")</f>
        <v/>
      </c>
      <c r="AFL10" s="4" t="str">
        <f>IFERROR(IF(N(data_NoOutliers!SW10),data_NoOutliers!SW10,MID(data_NoOutliers!SW10,2,99)/2),"")</f>
        <v/>
      </c>
      <c r="AFM10" s="4" t="str">
        <f>IFERROR(IF(N(data_NoOutliers!SX10),data_NoOutliers!SX10,MID(data_NoOutliers!SX10,2,99)/2),"")</f>
        <v/>
      </c>
      <c r="AFN10" s="4" t="str">
        <f>IFERROR(IF(N(data_NoOutliers!SY10),data_NoOutliers!SY10,MID(data_NoOutliers!SY10,2,99)/2),"")</f>
        <v/>
      </c>
      <c r="AFO10" s="4" t="str">
        <f>IFERROR(IF(N(data_NoOutliers!SZ10),data_NoOutliers!SZ10,MID(data_NoOutliers!SZ10,2,99)/2),"")</f>
        <v/>
      </c>
      <c r="AFP10" s="4" t="str">
        <f>IFERROR(IF(N(data_NoOutliers!TA10),data_NoOutliers!TA10,MID(data_NoOutliers!TA10,2,99)/2),"")</f>
        <v/>
      </c>
      <c r="AFQ10" s="4" t="str">
        <f>IFERROR(IF(N(data_NoOutliers!TB10),data_NoOutliers!TB10,MID(data_NoOutliers!TB10,2,99)/2),"")</f>
        <v/>
      </c>
      <c r="AFR10" s="4" t="str">
        <f>IFERROR(IF(N(data_NoOutliers!TC10),data_NoOutliers!TC10,MID(data_NoOutliers!TC10,2,99)/2),"")</f>
        <v/>
      </c>
      <c r="AFS10" s="4" t="str">
        <f>IFERROR(IF(N(data_NoOutliers!TD10),data_NoOutliers!TD10,MID(data_NoOutliers!TD10,2,99)/2),"")</f>
        <v/>
      </c>
      <c r="AFT10" s="4" t="str">
        <f>IFERROR(IF(N(data_NoOutliers!TE10),data_NoOutliers!TE10,MID(data_NoOutliers!TE10,2,99)/2),"")</f>
        <v/>
      </c>
      <c r="AFU10" s="4" t="str">
        <f>IFERROR(IF(N(data_NoOutliers!TF10),data_NoOutliers!TF10,MID(data_NoOutliers!TF10,2,99)/2),"")</f>
        <v/>
      </c>
      <c r="AFV10" s="4" t="str">
        <f>IFERROR(IF(N(data_NoOutliers!TG10),data_NoOutliers!TG10,MID(data_NoOutliers!TG10,2,99)/2),"")</f>
        <v/>
      </c>
      <c r="AFW10" s="4" t="str">
        <f>IFERROR(IF(N(data_NoOutliers!TH10),data_NoOutliers!TH10,MID(data_NoOutliers!TH10,2,99)/2),"")</f>
        <v/>
      </c>
      <c r="AFX10" s="4" t="str">
        <f>IFERROR(IF(N(data_NoOutliers!TI10),data_NoOutliers!TI10,MID(data_NoOutliers!TI10,2,99)/2),"")</f>
        <v/>
      </c>
      <c r="AFY10" s="4" t="str">
        <f>IFERROR(IF(N(data_NoOutliers!TJ10),data_NoOutliers!TJ10,MID(data_NoOutliers!TJ10,2,99)/2),"")</f>
        <v/>
      </c>
      <c r="AFZ10" s="4" t="str">
        <f>IFERROR(IF(N(data_NoOutliers!TK10),data_NoOutliers!TK10,MID(data_NoOutliers!TK10,2,99)/2),"")</f>
        <v/>
      </c>
      <c r="AGA10" s="4" t="str">
        <f>IFERROR(IF(N(data_NoOutliers!TL10),data_NoOutliers!TL10,MID(data_NoOutliers!TL10,2,99)/2),"")</f>
        <v/>
      </c>
      <c r="AGB10" s="4" t="str">
        <f>IFERROR(IF(N(data_NoOutliers!TM10),data_NoOutliers!TM10,MID(data_NoOutliers!TM10,2,99)/2),"")</f>
        <v/>
      </c>
      <c r="AGC10" s="4" t="str">
        <f>IFERROR(IF(N(data_NoOutliers!TN10),data_NoOutliers!TN10,MID(data_NoOutliers!TN10,2,99)/2),"")</f>
        <v/>
      </c>
      <c r="AGD10" s="4" t="str">
        <f>IFERROR(IF(N(data_NoOutliers!TO10),data_NoOutliers!TO10,MID(data_NoOutliers!TO10,2,99)/2),"")</f>
        <v/>
      </c>
      <c r="AGE10" s="4" t="str">
        <f>IFERROR(IF(N(data_NoOutliers!TP10),data_NoOutliers!TP10,MID(data_NoOutliers!TP10,2,99)/2),"")</f>
        <v/>
      </c>
      <c r="AGF10" s="4" t="str">
        <f>IFERROR(IF(N(data_NoOutliers!TQ10),data_NoOutliers!TQ10,MID(data_NoOutliers!TQ10,2,99)/2),"")</f>
        <v/>
      </c>
      <c r="AGG10" s="4" t="str">
        <f>IFERROR(IF(N(data_NoOutliers!TR10),data_NoOutliers!TR10,MID(data_NoOutliers!TR10,2,99)/2),"")</f>
        <v/>
      </c>
      <c r="AGH10" s="4" t="str">
        <f>IFERROR(IF(N(data_NoOutliers!TS10),data_NoOutliers!TS10,MID(data_NoOutliers!TS10,2,99)/2),"")</f>
        <v/>
      </c>
      <c r="AGI10" s="4" t="str">
        <f>IFERROR(IF(N(data_NoOutliers!TT10),data_NoOutliers!TT10,MID(data_NoOutliers!TT10,2,99)/2),"")</f>
        <v/>
      </c>
      <c r="AGJ10" s="4" t="str">
        <f>IFERROR(IF(N(data_NoOutliers!TU10),data_NoOutliers!TU10,MID(data_NoOutliers!TU10,2,99)/2),"")</f>
        <v/>
      </c>
      <c r="AGK10" s="4" t="str">
        <f>IFERROR(IF(N(data_NoOutliers!TV10),data_NoOutliers!TV10,MID(data_NoOutliers!TV10,2,99)/2),"")</f>
        <v/>
      </c>
      <c r="AGL10" s="4" t="str">
        <f>IFERROR(IF(N(data_NoOutliers!TW10),data_NoOutliers!TW10,MID(data_NoOutliers!TW10,2,99)/2),"")</f>
        <v/>
      </c>
      <c r="AGM10" s="4" t="str">
        <f>IFERROR(IF(N(data_NoOutliers!TX10),data_NoOutliers!TX10,MID(data_NoOutliers!TX10,2,99)/2),"")</f>
        <v/>
      </c>
      <c r="AGN10" s="4" t="str">
        <f>IFERROR(IF(N(data_NoOutliers!TY10),data_NoOutliers!TY10,MID(data_NoOutliers!TY10,2,99)/2),"")</f>
        <v/>
      </c>
      <c r="AGO10" s="4" t="str">
        <f>IFERROR(IF(N(data_NoOutliers!TZ10),data_NoOutliers!TZ10,MID(data_NoOutliers!TZ10,2,99)/2),"")</f>
        <v/>
      </c>
      <c r="AGP10" s="4" t="str">
        <f>IFERROR(IF(N(data_NoOutliers!UA10),data_NoOutliers!UA10,MID(data_NoOutliers!UA10,2,99)/2),"")</f>
        <v/>
      </c>
      <c r="AGQ10" s="4" t="str">
        <f>IFERROR(IF(N(data_NoOutliers!UB10),data_NoOutliers!UB10,MID(data_NoOutliers!UB10,2,99)/2),"")</f>
        <v/>
      </c>
      <c r="AGR10" s="4" t="str">
        <f>IFERROR(IF(N(data_NoOutliers!UC10),data_NoOutliers!UC10,MID(data_NoOutliers!UC10,2,99)/2),"")</f>
        <v/>
      </c>
      <c r="AGS10" s="4" t="str">
        <f>IFERROR(IF(N(data_NoOutliers!UD10),data_NoOutliers!UD10,MID(data_NoOutliers!UD10,2,99)/2),"")</f>
        <v/>
      </c>
      <c r="AGT10" s="4" t="str">
        <f>IFERROR(IF(N(data_NoOutliers!UE10),data_NoOutliers!UE10,MID(data_NoOutliers!UE10,2,99)/2),"")</f>
        <v/>
      </c>
      <c r="AGU10" s="4" t="str">
        <f>IFERROR(IF(N(data_NoOutliers!UF10),data_NoOutliers!UF10,MID(data_NoOutliers!UF10,2,99)/2),"")</f>
        <v/>
      </c>
      <c r="AGV10" s="4" t="str">
        <f>IFERROR(IF(N(data_NoOutliers!UG10),data_NoOutliers!UG10,MID(data_NoOutliers!UG10,2,99)/2),"")</f>
        <v/>
      </c>
      <c r="AGW10" s="4" t="str">
        <f>IFERROR(IF(N(data_NoOutliers!UH10),data_NoOutliers!UH10,MID(data_NoOutliers!UH10,2,99)/2),"")</f>
        <v/>
      </c>
      <c r="AGX10" s="4" t="str">
        <f>IFERROR(IF(N(data_NoOutliers!UI10),data_NoOutliers!UI10,MID(data_NoOutliers!UI10,2,99)/2),"")</f>
        <v/>
      </c>
      <c r="AGY10" s="4" t="str">
        <f>IFERROR(IF(N(data_NoOutliers!UJ10),data_NoOutliers!UJ10,MID(data_NoOutliers!UJ10,2,99)/2),"")</f>
        <v/>
      </c>
      <c r="AGZ10" s="4" t="str">
        <f>IFERROR(IF(N(data_NoOutliers!UK10),data_NoOutliers!UK10,MID(data_NoOutliers!UK10,2,99)/2),"")</f>
        <v/>
      </c>
      <c r="AHA10" s="4" t="str">
        <f>IFERROR(IF(N(data_NoOutliers!UL10),data_NoOutliers!UL10,MID(data_NoOutliers!UL10,2,99)/2),"")</f>
        <v/>
      </c>
      <c r="AHB10" s="4" t="str">
        <f>IFERROR(IF(N(data_NoOutliers!UM10),data_NoOutliers!UM10,MID(data_NoOutliers!UM10,2,99)/2),"")</f>
        <v/>
      </c>
      <c r="AHC10" s="4" t="str">
        <f>IFERROR(IF(N(data_NoOutliers!UN10),data_NoOutliers!UN10,MID(data_NoOutliers!UN10,2,99)/2),"")</f>
        <v/>
      </c>
      <c r="AHD10" s="4" t="str">
        <f>IFERROR(IF(N(data_NoOutliers!UO10),data_NoOutliers!UO10,MID(data_NoOutliers!UO10,2,99)/2),"")</f>
        <v/>
      </c>
      <c r="AHE10" s="4" t="str">
        <f>IFERROR(IF(N(data_NoOutliers!UP10),data_NoOutliers!UP10,MID(data_NoOutliers!UP10,2,99)/2),"")</f>
        <v/>
      </c>
      <c r="AHF10" s="4" t="str">
        <f>IFERROR(IF(N(data_NoOutliers!UQ10),data_NoOutliers!UQ10,MID(data_NoOutliers!UQ10,2,99)/2),"")</f>
        <v/>
      </c>
      <c r="AHG10" s="4" t="str">
        <f>IFERROR(IF(N(data_NoOutliers!UR10),data_NoOutliers!UR10,MID(data_NoOutliers!UR10,2,99)/2),"")</f>
        <v/>
      </c>
      <c r="AHH10" s="4" t="str">
        <f>IFERROR(IF(N(data_NoOutliers!US10),data_NoOutliers!US10,MID(data_NoOutliers!US10,2,99)/2),"")</f>
        <v/>
      </c>
      <c r="AHI10" s="4" t="str">
        <f>IFERROR(IF(N(data_NoOutliers!UT10),data_NoOutliers!UT10,MID(data_NoOutliers!UT10,2,99)/2),"")</f>
        <v/>
      </c>
      <c r="AHJ10" s="4" t="str">
        <f>IFERROR(IF(N(data_NoOutliers!UU10),data_NoOutliers!UU10,MID(data_NoOutliers!UU10,2,99)/2),"")</f>
        <v/>
      </c>
      <c r="AHK10" s="4" t="str">
        <f>IFERROR(IF(N(data_NoOutliers!UV10),data_NoOutliers!UV10,MID(data_NoOutliers!UV10,2,99)/2),"")</f>
        <v/>
      </c>
      <c r="AHL10" s="4" t="str">
        <f>IFERROR(IF(N(data_NoOutliers!UW10),data_NoOutliers!UW10,MID(data_NoOutliers!UW10,2,99)/2),"")</f>
        <v/>
      </c>
      <c r="AHM10" s="4" t="str">
        <f>IFERROR(IF(N(data_NoOutliers!UX10),data_NoOutliers!UX10,MID(data_NoOutliers!UX10,2,99)/2),"")</f>
        <v/>
      </c>
      <c r="AHN10" s="4" t="str">
        <f>IFERROR(IF(N(data_NoOutliers!UY10),data_NoOutliers!UY10,MID(data_NoOutliers!UY10,2,99)/2),"")</f>
        <v/>
      </c>
      <c r="AHO10" s="4" t="str">
        <f>IFERROR(IF(N(data_NoOutliers!UZ10),data_NoOutliers!UZ10,MID(data_NoOutliers!UZ10,2,99)/2),"")</f>
        <v/>
      </c>
      <c r="AHP10" s="4" t="str">
        <f>IFERROR(IF(N(data_NoOutliers!VA10),data_NoOutliers!VA10,MID(data_NoOutliers!VA10,2,99)/2),"")</f>
        <v/>
      </c>
      <c r="AHQ10" s="4" t="str">
        <f>IFERROR(IF(N(data_NoOutliers!VB10),data_NoOutliers!VB10,MID(data_NoOutliers!VB10,2,99)/2),"")</f>
        <v/>
      </c>
      <c r="AHR10" s="4" t="str">
        <f>IFERROR(IF(N(data_NoOutliers!VC10),data_NoOutliers!VC10,MID(data_NoOutliers!VC10,2,99)/2),"")</f>
        <v/>
      </c>
      <c r="AHS10" s="4" t="str">
        <f>IFERROR(IF(N(data_NoOutliers!VD10),data_NoOutliers!VD10,MID(data_NoOutliers!VD10,2,99)/2),"")</f>
        <v/>
      </c>
      <c r="AHT10" s="4" t="str">
        <f>IFERROR(IF(N(data_NoOutliers!VE10),data_NoOutliers!VE10,MID(data_NoOutliers!VE10,2,99)/2),"")</f>
        <v/>
      </c>
      <c r="AHU10" s="4" t="str">
        <f>IFERROR(IF(N(data_NoOutliers!VF10),data_NoOutliers!VF10,MID(data_NoOutliers!VF10,2,99)/2),"")</f>
        <v/>
      </c>
      <c r="AHV10" s="4" t="str">
        <f>IFERROR(IF(N(data_NoOutliers!VG10),data_NoOutliers!VG10,MID(data_NoOutliers!VG10,2,99)/2),"")</f>
        <v/>
      </c>
      <c r="AHW10" s="4" t="str">
        <f>IFERROR(IF(N(data_NoOutliers!VH10),data_NoOutliers!VH10,MID(data_NoOutliers!VH10,2,99)/2),"")</f>
        <v/>
      </c>
      <c r="AHX10" s="4" t="str">
        <f>IFERROR(IF(N(data_NoOutliers!VI10),data_NoOutliers!VI10,MID(data_NoOutliers!VI10,2,99)/2),"")</f>
        <v/>
      </c>
      <c r="AHY10" s="4" t="str">
        <f>IFERROR(IF(N(data_NoOutliers!VJ10),data_NoOutliers!VJ10,MID(data_NoOutliers!VJ10,2,99)/2),"")</f>
        <v/>
      </c>
      <c r="AHZ10" s="4" t="str">
        <f>IFERROR(IF(N(data_NoOutliers!VK10),data_NoOutliers!VK10,MID(data_NoOutliers!VK10,2,99)/2),"")</f>
        <v/>
      </c>
      <c r="AIA10" s="4" t="str">
        <f>IFERROR(IF(N(data_NoOutliers!VL10),data_NoOutliers!VL10,MID(data_NoOutliers!VL10,2,99)/2),"")</f>
        <v/>
      </c>
      <c r="AIB10" s="4" t="str">
        <f>IFERROR(IF(N(data_NoOutliers!VM10),data_NoOutliers!VM10,MID(data_NoOutliers!VM10,2,99)/2),"")</f>
        <v/>
      </c>
      <c r="AIC10" s="4" t="str">
        <f>IFERROR(IF(N(data_NoOutliers!VN10),data_NoOutliers!VN10,MID(data_NoOutliers!VN10,2,99)/2),"")</f>
        <v/>
      </c>
      <c r="AID10" s="4" t="str">
        <f>IFERROR(IF(N(data_NoOutliers!VO10),data_NoOutliers!VO10,MID(data_NoOutliers!VO10,2,99)/2),"")</f>
        <v/>
      </c>
      <c r="AIE10" s="4" t="str">
        <f>IFERROR(IF(N(data_NoOutliers!VP10),data_NoOutliers!VP10,MID(data_NoOutliers!VP10,2,99)/2),"")</f>
        <v/>
      </c>
      <c r="AIF10" s="4" t="str">
        <f>IFERROR(IF(N(data_NoOutliers!VQ10),data_NoOutliers!VQ10,MID(data_NoOutliers!VQ10,2,99)/2),"")</f>
        <v/>
      </c>
      <c r="AIG10" s="4" t="str">
        <f>IFERROR(IF(N(data_NoOutliers!VR10),data_NoOutliers!VR10,MID(data_NoOutliers!VR10,2,99)/2),"")</f>
        <v/>
      </c>
      <c r="AIH10" s="4" t="str">
        <f>IFERROR(IF(N(data_NoOutliers!VS10),data_NoOutliers!VS10,MID(data_NoOutliers!VS10,2,99)/2),"")</f>
        <v/>
      </c>
      <c r="AII10" s="4" t="str">
        <f>IFERROR(IF(N(data_NoOutliers!VT10),data_NoOutliers!VT10,MID(data_NoOutliers!VT10,2,99)/2),"")</f>
        <v/>
      </c>
      <c r="AIJ10" s="4" t="str">
        <f>IFERROR(IF(N(data_NoOutliers!VU10),data_NoOutliers!VU10,MID(data_NoOutliers!VU10,2,99)/2),"")</f>
        <v/>
      </c>
      <c r="AIK10" s="4" t="str">
        <f>IFERROR(IF(N(data_NoOutliers!VV10),data_NoOutliers!VV10,MID(data_NoOutliers!VV10,2,99)/2),"")</f>
        <v/>
      </c>
      <c r="AIL10" s="4" t="str">
        <f>IFERROR(IF(N(data_NoOutliers!VW10),data_NoOutliers!VW10,MID(data_NoOutliers!VW10,2,99)/2),"")</f>
        <v/>
      </c>
      <c r="AIM10" s="4" t="str">
        <f>IFERROR(IF(N(data_NoOutliers!VX10),data_NoOutliers!VX10,MID(data_NoOutliers!VX10,2,99)/2),"")</f>
        <v/>
      </c>
      <c r="AIN10" s="4" t="str">
        <f>IFERROR(IF(N(data_NoOutliers!VY10),data_NoOutliers!VY10,MID(data_NoOutliers!VY10,2,99)/2),"")</f>
        <v/>
      </c>
      <c r="AIO10" s="4" t="str">
        <f>IFERROR(IF(N(data_NoOutliers!VZ10),data_NoOutliers!VZ10,MID(data_NoOutliers!VZ10,2,99)/2),"")</f>
        <v/>
      </c>
      <c r="AIP10" s="4" t="str">
        <f>IFERROR(IF(N(data_NoOutliers!WA10),data_NoOutliers!WA10,MID(data_NoOutliers!WA10,2,99)/2),"")</f>
        <v/>
      </c>
      <c r="AIQ10" s="4" t="str">
        <f>IFERROR(IF(N(data_NoOutliers!WB10),data_NoOutliers!WB10,MID(data_NoOutliers!WB10,2,99)/2),"")</f>
        <v/>
      </c>
      <c r="AIR10" s="4" t="str">
        <f>IFERROR(IF(N(data_NoOutliers!WC10),data_NoOutliers!WC10,MID(data_NoOutliers!WC10,2,99)/2),"")</f>
        <v/>
      </c>
      <c r="AIS10" s="4" t="str">
        <f>IFERROR(IF(N(data_NoOutliers!WD10),data_NoOutliers!WD10,MID(data_NoOutliers!WD10,2,99)/2),"")</f>
        <v/>
      </c>
      <c r="AIT10" s="4" t="str">
        <f>IFERROR(IF(N(data_NoOutliers!WE10),data_NoOutliers!WE10,MID(data_NoOutliers!WE10,2,99)/2),"")</f>
        <v/>
      </c>
      <c r="AIU10" s="4" t="str">
        <f>IFERROR(IF(N(data_NoOutliers!WF10),data_NoOutliers!WF10,MID(data_NoOutliers!WF10,2,99)/2),"")</f>
        <v/>
      </c>
      <c r="AIV10" s="4" t="str">
        <f>IFERROR(IF(N(data_NoOutliers!WG10),data_NoOutliers!WG10,MID(data_NoOutliers!WG10,2,99)/2),"")</f>
        <v/>
      </c>
      <c r="AIW10" s="4" t="str">
        <f>IFERROR(IF(N(data_NoOutliers!WH10),data_NoOutliers!WH10,MID(data_NoOutliers!WH10,2,99)/2),"")</f>
        <v/>
      </c>
      <c r="AIX10" s="4" t="str">
        <f>IFERROR(IF(N(data_NoOutliers!WI10),data_NoOutliers!WI10,MID(data_NoOutliers!WI10,2,99)/2),"")</f>
        <v/>
      </c>
      <c r="AIY10" s="4" t="str">
        <f>IFERROR(IF(N(data_NoOutliers!WJ10),data_NoOutliers!WJ10,MID(data_NoOutliers!WJ10,2,99)/2),"")</f>
        <v/>
      </c>
      <c r="AIZ10" s="4" t="str">
        <f>IFERROR(IF(N(data_NoOutliers!WK10),data_NoOutliers!WK10,MID(data_NoOutliers!WK10,2,99)/2),"")</f>
        <v/>
      </c>
      <c r="AJA10" s="4" t="str">
        <f>IFERROR(IF(N(data_NoOutliers!WL10),data_NoOutliers!WL10,MID(data_NoOutliers!WL10,2,99)/2),"")</f>
        <v/>
      </c>
      <c r="AJB10" s="4" t="str">
        <f>IFERROR(IF(N(data_NoOutliers!WM10),data_NoOutliers!WM10,MID(data_NoOutliers!WM10,2,99)/2),"")</f>
        <v/>
      </c>
      <c r="AJC10" s="4" t="str">
        <f>IFERROR(IF(N(data_NoOutliers!WN10),data_NoOutliers!WN10,MID(data_NoOutliers!WN10,2,99)/2),"")</f>
        <v/>
      </c>
      <c r="AJD10" s="4" t="str">
        <f>IFERROR(IF(N(data_NoOutliers!WO10),data_NoOutliers!WO10,MID(data_NoOutliers!WO10,2,99)/2),"")</f>
        <v/>
      </c>
      <c r="AJE10" s="4" t="str">
        <f>IFERROR(IF(N(data_NoOutliers!WP10),data_NoOutliers!WP10,MID(data_NoOutliers!WP10,2,99)/2),"")</f>
        <v/>
      </c>
      <c r="AJF10" s="4" t="str">
        <f>IFERROR(IF(N(data_NoOutliers!WQ10),data_NoOutliers!WQ10,MID(data_NoOutliers!WQ10,2,99)/2),"")</f>
        <v/>
      </c>
      <c r="AJG10" s="4" t="str">
        <f>IFERROR(IF(N(data_NoOutliers!WR10),data_NoOutliers!WR10,MID(data_NoOutliers!WR10,2,99)/2),"")</f>
        <v/>
      </c>
      <c r="AJH10" s="4" t="str">
        <f>IFERROR(IF(N(data_NoOutliers!WS10),data_NoOutliers!WS10,MID(data_NoOutliers!WS10,2,99)/2),"")</f>
        <v/>
      </c>
      <c r="AJI10" s="4" t="str">
        <f>IFERROR(IF(N(data_NoOutliers!WT10),data_NoOutliers!WT10,MID(data_NoOutliers!WT10,2,99)/2),"")</f>
        <v/>
      </c>
      <c r="AJJ10" s="4" t="str">
        <f>IFERROR(IF(N(data_NoOutliers!WU10),data_NoOutliers!WU10,MID(data_NoOutliers!WU10,2,99)/2),"")</f>
        <v/>
      </c>
      <c r="AJK10" s="4" t="str">
        <f>IFERROR(IF(N(data_NoOutliers!WV10),data_NoOutliers!WV10,MID(data_NoOutliers!WV10,2,99)/2),"")</f>
        <v/>
      </c>
      <c r="AJL10" s="4" t="str">
        <f>IFERROR(IF(N(data_NoOutliers!WW10),data_NoOutliers!WW10,MID(data_NoOutliers!WW10,2,99)/2),"")</f>
        <v/>
      </c>
      <c r="AJM10" s="4" t="str">
        <f>IFERROR(IF(N(data_NoOutliers!WX10),data_NoOutliers!WX10,MID(data_NoOutliers!WX10,2,99)/2),"")</f>
        <v/>
      </c>
      <c r="AJN10" s="4" t="str">
        <f>IFERROR(IF(N(data_NoOutliers!WY10),data_NoOutliers!WY10,MID(data_NoOutliers!WY10,2,99)/2),"")</f>
        <v/>
      </c>
      <c r="AJO10" s="4" t="str">
        <f>IFERROR(IF(N(data_NoOutliers!WZ10),data_NoOutliers!WZ10,MID(data_NoOutliers!WZ10,2,99)/2),"")</f>
        <v/>
      </c>
      <c r="AJP10" s="4" t="str">
        <f>IFERROR(IF(N(data_NoOutliers!XA10),data_NoOutliers!XA10,MID(data_NoOutliers!XA10,2,99)/2),"")</f>
        <v/>
      </c>
      <c r="AJQ10" s="4" t="str">
        <f>IFERROR(IF(N(data_NoOutliers!XB10),data_NoOutliers!XB10,MID(data_NoOutliers!XB10,2,99)/2),"")</f>
        <v/>
      </c>
      <c r="AJR10" s="4" t="str">
        <f>IFERROR(IF(N(data_NoOutliers!XC10),data_NoOutliers!XC10,MID(data_NoOutliers!XC10,2,99)/2),"")</f>
        <v/>
      </c>
      <c r="AJS10" s="4" t="str">
        <f>IFERROR(IF(N(data_NoOutliers!XD10),data_NoOutliers!XD10,MID(data_NoOutliers!XD10,2,99)/2),"")</f>
        <v/>
      </c>
      <c r="AJT10" s="4" t="str">
        <f>IFERROR(IF(N(data_NoOutliers!XE10),data_NoOutliers!XE10,MID(data_NoOutliers!XE10,2,99)/2),"")</f>
        <v/>
      </c>
      <c r="AJU10" s="4" t="str">
        <f>IFERROR(IF(N(data_NoOutliers!XF10),data_NoOutliers!XF10,MID(data_NoOutliers!XF10,2,99)/2),"")</f>
        <v/>
      </c>
      <c r="AJV10" s="4" t="str">
        <f>IFERROR(IF(N(data_NoOutliers!XG10),data_NoOutliers!XG10,MID(data_NoOutliers!XG10,2,99)/2),"")</f>
        <v/>
      </c>
      <c r="AJW10" s="4" t="str">
        <f>IFERROR(IF(N(data_NoOutliers!XH10),data_NoOutliers!XH10,MID(data_NoOutliers!XH10,2,99)/2),"")</f>
        <v/>
      </c>
      <c r="AJX10" s="4" t="str">
        <f>IFERROR(IF(N(data_NoOutliers!XI10),data_NoOutliers!XI10,MID(data_NoOutliers!XI10,2,99)/2),"")</f>
        <v/>
      </c>
      <c r="AJY10" s="4" t="str">
        <f>IFERROR(IF(N(data_NoOutliers!XJ10),data_NoOutliers!XJ10,MID(data_NoOutliers!XJ10,2,99)/2),"")</f>
        <v/>
      </c>
      <c r="AJZ10" s="4" t="str">
        <f>IFERROR(IF(N(data_NoOutliers!XK10),data_NoOutliers!XK10,MID(data_NoOutliers!XK10,2,99)/2),"")</f>
        <v/>
      </c>
      <c r="AKA10" s="4" t="str">
        <f>IFERROR(IF(N(data_NoOutliers!XL10),data_NoOutliers!XL10,MID(data_NoOutliers!XL10,2,99)/2),"")</f>
        <v/>
      </c>
      <c r="AKB10" s="4" t="str">
        <f>IFERROR(IF(N(data_NoOutliers!XM10),data_NoOutliers!XM10,MID(data_NoOutliers!XM10,2,99)/2),"")</f>
        <v/>
      </c>
      <c r="AKC10" s="4" t="str">
        <f>IFERROR(IF(N(data_NoOutliers!XN10),data_NoOutliers!XN10,MID(data_NoOutliers!XN10,2,99)/2),"")</f>
        <v/>
      </c>
      <c r="AKD10" s="4" t="str">
        <f>IFERROR(IF(N(data_NoOutliers!XO10),data_NoOutliers!XO10,MID(data_NoOutliers!XO10,2,99)/2),"")</f>
        <v/>
      </c>
      <c r="AKE10" s="4" t="str">
        <f>IFERROR(IF(N(data_NoOutliers!XP10),data_NoOutliers!XP10,MID(data_NoOutliers!XP10,2,99)/2),"")</f>
        <v/>
      </c>
      <c r="AKF10" s="4" t="str">
        <f>IFERROR(IF(N(data_NoOutliers!XQ10),data_NoOutliers!XQ10,MID(data_NoOutliers!XQ10,2,99)/2),"")</f>
        <v/>
      </c>
      <c r="AKG10" s="4" t="str">
        <f>IFERROR(IF(N(data_NoOutliers!XR10),data_NoOutliers!XR10,MID(data_NoOutliers!XR10,2,99)/2),"")</f>
        <v/>
      </c>
      <c r="AKH10" s="4" t="str">
        <f>IFERROR(IF(N(data_NoOutliers!XS10),data_NoOutliers!XS10,MID(data_NoOutliers!XS10,2,99)/2),"")</f>
        <v/>
      </c>
      <c r="AKI10" s="4" t="str">
        <f>IFERROR(IF(N(data_NoOutliers!XT10),data_NoOutliers!XT10,MID(data_NoOutliers!XT10,2,99)/2),"")</f>
        <v/>
      </c>
      <c r="AKJ10" s="4" t="str">
        <f>IFERROR(IF(N(data_NoOutliers!XU10),data_NoOutliers!XU10,MID(data_NoOutliers!XU10,2,99)/2),"")</f>
        <v/>
      </c>
      <c r="AKK10" s="4" t="str">
        <f>IFERROR(IF(N(data_NoOutliers!XV10),data_NoOutliers!XV10,MID(data_NoOutliers!XV10,2,99)/2),"")</f>
        <v/>
      </c>
      <c r="AKL10" s="4" t="str">
        <f>IFERROR(IF(N(data_NoOutliers!XW10),data_NoOutliers!XW10,MID(data_NoOutliers!XW10,2,99)/2),"")</f>
        <v/>
      </c>
      <c r="AKM10" s="4" t="str">
        <f>IFERROR(IF(N(data_NoOutliers!XX10),data_NoOutliers!XX10,MID(data_NoOutliers!XX10,2,99)/2),"")</f>
        <v/>
      </c>
      <c r="AKN10" s="4" t="str">
        <f>IFERROR(IF(N(data_NoOutliers!XY10),data_NoOutliers!XY10,MID(data_NoOutliers!XY10,2,99)/2),"")</f>
        <v/>
      </c>
      <c r="AKO10" s="4" t="str">
        <f>IFERROR(IF(N(data_NoOutliers!XZ10),data_NoOutliers!XZ10,MID(data_NoOutliers!XZ10,2,99)/2),"")</f>
        <v/>
      </c>
      <c r="AKP10" s="4" t="str">
        <f>IFERROR(IF(N(data_NoOutliers!YA10),data_NoOutliers!YA10,MID(data_NoOutliers!YA10,2,99)/2),"")</f>
        <v/>
      </c>
      <c r="AKQ10" s="4" t="str">
        <f>IFERROR(IF(N(data_NoOutliers!YB10),data_NoOutliers!YB10,MID(data_NoOutliers!YB10,2,99)/2),"")</f>
        <v/>
      </c>
      <c r="AKR10" s="4" t="str">
        <f>IFERROR(IF(N(data_NoOutliers!YC10),data_NoOutliers!YC10,MID(data_NoOutliers!YC10,2,99)/2),"")</f>
        <v/>
      </c>
      <c r="AKS10" s="4" t="str">
        <f>IFERROR(IF(N(data_NoOutliers!YD10),data_NoOutliers!YD10,MID(data_NoOutliers!YD10,2,99)/2),"")</f>
        <v/>
      </c>
      <c r="AKT10" s="4" t="str">
        <f>IFERROR(IF(N(data_NoOutliers!YE10),data_NoOutliers!YE10,MID(data_NoOutliers!YE10,2,99)/2),"")</f>
        <v/>
      </c>
      <c r="AKU10" s="4" t="str">
        <f>IFERROR(IF(N(data_NoOutliers!YF10),data_NoOutliers!YF10,MID(data_NoOutliers!YF10,2,99)/2),"")</f>
        <v/>
      </c>
      <c r="AKV10" s="4" t="str">
        <f>IFERROR(IF(N(data_NoOutliers!YG10),data_NoOutliers!YG10,MID(data_NoOutliers!YG10,2,99)/2),"")</f>
        <v/>
      </c>
      <c r="AKW10" s="4" t="str">
        <f>IFERROR(IF(N(data_NoOutliers!YH10),data_NoOutliers!YH10,MID(data_NoOutliers!YH10,2,99)/2),"")</f>
        <v/>
      </c>
      <c r="AKX10" s="4" t="str">
        <f>IFERROR(IF(N(data_NoOutliers!YI10),data_NoOutliers!YI10,MID(data_NoOutliers!YI10,2,99)/2),"")</f>
        <v/>
      </c>
      <c r="AKY10" s="4" t="str">
        <f>IFERROR(IF(N(data_NoOutliers!YJ10),data_NoOutliers!YJ10,MID(data_NoOutliers!YJ10,2,99)/2),"")</f>
        <v/>
      </c>
      <c r="AKZ10" s="4" t="str">
        <f>IFERROR(IF(N(data_NoOutliers!YK10),data_NoOutliers!YK10,MID(data_NoOutliers!YK10,2,99)/2),"")</f>
        <v/>
      </c>
      <c r="ALA10" s="4" t="str">
        <f>IFERROR(IF(N(data_NoOutliers!YL10),data_NoOutliers!YL10,MID(data_NoOutliers!YL10,2,99)/2),"")</f>
        <v/>
      </c>
      <c r="ALB10" s="4" t="str">
        <f>IFERROR(IF(N(data_NoOutliers!YM10),data_NoOutliers!YM10,MID(data_NoOutliers!YM10,2,99)/2),"")</f>
        <v/>
      </c>
      <c r="ALC10" s="4" t="str">
        <f>IFERROR(IF(N(data_NoOutliers!YN10),data_NoOutliers!YN10,MID(data_NoOutliers!YN10,2,99)/2),"")</f>
        <v/>
      </c>
      <c r="ALD10" s="4" t="str">
        <f>IFERROR(IF(N(data_NoOutliers!YO10),data_NoOutliers!YO10,MID(data_NoOutliers!YO10,2,99)/2),"")</f>
        <v/>
      </c>
      <c r="ALE10" s="4" t="str">
        <f>IFERROR(IF(N(data_NoOutliers!YP10),data_NoOutliers!YP10,MID(data_NoOutliers!YP10,2,99)/2),"")</f>
        <v/>
      </c>
      <c r="ALF10" s="4" t="str">
        <f>IFERROR(IF(N(data_NoOutliers!YQ10),data_NoOutliers!YQ10,MID(data_NoOutliers!YQ10,2,99)/2),"")</f>
        <v/>
      </c>
      <c r="ALG10" s="4" t="str">
        <f>IFERROR(IF(N(data_NoOutliers!YR10),data_NoOutliers!YR10,MID(data_NoOutliers!YR10,2,99)/2),"")</f>
        <v/>
      </c>
      <c r="ALH10" s="4" t="str">
        <f>IFERROR(IF(N(data_NoOutliers!YS10),data_NoOutliers!YS10,MID(data_NoOutliers!YS10,2,99)/2),"")</f>
        <v/>
      </c>
      <c r="ALI10" s="4" t="str">
        <f>IFERROR(IF(N(data_NoOutliers!YT10),data_NoOutliers!YT10,MID(data_NoOutliers!YT10,2,99)/2),"")</f>
        <v/>
      </c>
      <c r="ALJ10" s="4" t="str">
        <f>IFERROR(IF(N(data_NoOutliers!YU10),data_NoOutliers!YU10,MID(data_NoOutliers!YU10,2,99)/2),"")</f>
        <v/>
      </c>
      <c r="ALK10" s="4" t="str">
        <f>IFERROR(IF(N(data_NoOutliers!YV10),data_NoOutliers!YV10,MID(data_NoOutliers!YV10,2,99)/2),"")</f>
        <v/>
      </c>
      <c r="ALL10" s="4" t="str">
        <f>IFERROR(IF(N(data_NoOutliers!YW10),data_NoOutliers!YW10,MID(data_NoOutliers!YW10,2,99)/2),"")</f>
        <v/>
      </c>
      <c r="ALM10" s="4" t="str">
        <f>IFERROR(IF(N(data_NoOutliers!YX10),data_NoOutliers!YX10,MID(data_NoOutliers!YX10,2,99)/2),"")</f>
        <v/>
      </c>
      <c r="ALN10" s="4" t="str">
        <f>IFERROR(IF(N(data_NoOutliers!YY10),data_NoOutliers!YY10,MID(data_NoOutliers!YY10,2,99)/2),"")</f>
        <v/>
      </c>
      <c r="ALO10" s="4" t="str">
        <f>IFERROR(IF(N(data_NoOutliers!YZ10),data_NoOutliers!YZ10,MID(data_NoOutliers!YZ10,2,99)/2),"")</f>
        <v/>
      </c>
      <c r="ALP10" s="4" t="str">
        <f>IFERROR(IF(N(data_NoOutliers!ZA10),data_NoOutliers!ZA10,MID(data_NoOutliers!ZA10,2,99)/2),"")</f>
        <v/>
      </c>
      <c r="ALQ10" s="4" t="str">
        <f>IFERROR(IF(N(data_NoOutliers!ZB10),data_NoOutliers!ZB10,MID(data_NoOutliers!ZB10,2,99)/2),"")</f>
        <v/>
      </c>
      <c r="ALR10" s="4" t="str">
        <f>IFERROR(IF(N(data_NoOutliers!ZC10),data_NoOutliers!ZC10,MID(data_NoOutliers!ZC10,2,99)/2),"")</f>
        <v/>
      </c>
      <c r="ALS10" s="4" t="str">
        <f>IFERROR(IF(N(data_NoOutliers!ZD10),data_NoOutliers!ZD10,MID(data_NoOutliers!ZD10,2,99)/2),"")</f>
        <v/>
      </c>
      <c r="ALT10" s="4" t="str">
        <f>IFERROR(IF(N(data_NoOutliers!ZE10),data_NoOutliers!ZE10,MID(data_NoOutliers!ZE10,2,99)/2),"")</f>
        <v/>
      </c>
      <c r="ALU10" s="4" t="str">
        <f>IFERROR(IF(N(data_NoOutliers!ZF10),data_NoOutliers!ZF10,MID(data_NoOutliers!ZF10,2,99)/2),"")</f>
        <v/>
      </c>
      <c r="ALV10" s="4" t="str">
        <f>IFERROR(IF(N(data_NoOutliers!ZG10),data_NoOutliers!ZG10,MID(data_NoOutliers!ZG10,2,99)/2),"")</f>
        <v/>
      </c>
      <c r="ALW10" s="4" t="str">
        <f>IFERROR(IF(N(data_NoOutliers!ZH10),data_NoOutliers!ZH10,MID(data_NoOutliers!ZH10,2,99)/2),"")</f>
        <v/>
      </c>
      <c r="ALX10" s="4" t="str">
        <f>IFERROR(IF(N(data_NoOutliers!ZI10),data_NoOutliers!ZI10,MID(data_NoOutliers!ZI10,2,99)/2),"")</f>
        <v/>
      </c>
      <c r="ALY10" s="4" t="str">
        <f>IFERROR(IF(N(data_NoOutliers!ZJ10),data_NoOutliers!ZJ10,MID(data_NoOutliers!ZJ10,2,99)/2),"")</f>
        <v/>
      </c>
      <c r="ALZ10" s="4" t="str">
        <f>IFERROR(IF(N(data_NoOutliers!ZK10),data_NoOutliers!ZK10,MID(data_NoOutliers!ZK10,2,99)/2),"")</f>
        <v/>
      </c>
      <c r="AMA10" s="4" t="str">
        <f>IFERROR(IF(N(data_NoOutliers!ZL10),data_NoOutliers!ZL10,MID(data_NoOutliers!ZL10,2,99)/2),"")</f>
        <v/>
      </c>
      <c r="AMB10" s="4" t="str">
        <f>IFERROR(IF(N(data_NoOutliers!ZM10),data_NoOutliers!ZM10,MID(data_NoOutliers!ZM10,2,99)/2),"")</f>
        <v/>
      </c>
      <c r="AMC10" s="4" t="str">
        <f>IFERROR(IF(N(data_NoOutliers!ZN10),data_NoOutliers!ZN10,MID(data_NoOutliers!ZN10,2,99)/2),"")</f>
        <v/>
      </c>
      <c r="AMD10" s="4" t="str">
        <f>IFERROR(IF(N(data_NoOutliers!ZO10),data_NoOutliers!ZO10,MID(data_NoOutliers!ZO10,2,99)/2),"")</f>
        <v/>
      </c>
      <c r="AME10" s="4" t="str">
        <f>IFERROR(IF(N(data_NoOutliers!ZP10),data_NoOutliers!ZP10,MID(data_NoOutliers!ZP10,2,99)/2),"")</f>
        <v/>
      </c>
      <c r="AMF10" s="4" t="str">
        <f>IFERROR(IF(N(data_NoOutliers!ZQ10),data_NoOutliers!ZQ10,MID(data_NoOutliers!ZQ10,2,99)/2),"")</f>
        <v/>
      </c>
      <c r="AMG10" s="4" t="str">
        <f>IFERROR(IF(N(data_NoOutliers!ZR10),data_NoOutliers!ZR10,MID(data_NoOutliers!ZR10,2,99)/2),"")</f>
        <v/>
      </c>
      <c r="AMH10" s="4" t="str">
        <f>IFERROR(IF(N(data_NoOutliers!ZS10),data_NoOutliers!ZS10,MID(data_NoOutliers!ZS10,2,99)/2),"")</f>
        <v/>
      </c>
      <c r="AMI10" s="4" t="str">
        <f>IFERROR(IF(N(data_NoOutliers!ZT10),data_NoOutliers!ZT10,MID(data_NoOutliers!ZT10,2,99)/2),"")</f>
        <v/>
      </c>
      <c r="AMJ10" s="4" t="str">
        <f>IFERROR(IF(N(data_NoOutliers!ZU10),data_NoOutliers!ZU10,MID(data_NoOutliers!ZU10,2,99)/2),"")</f>
        <v/>
      </c>
      <c r="AMK10" s="4" t="str">
        <f>IFERROR(IF(N(data_NoOutliers!ZV10),data_NoOutliers!ZV10,MID(data_NoOutliers!ZV10,2,99)/2),"")</f>
        <v/>
      </c>
      <c r="AML10" s="4" t="str">
        <f>IFERROR(IF(N(data_NoOutliers!ZW10),data_NoOutliers!ZW10,MID(data_NoOutliers!ZW10,2,99)/2),"")</f>
        <v/>
      </c>
      <c r="AMM10" s="4" t="str">
        <f>IFERROR(IF(N(data_NoOutliers!ZX10),data_NoOutliers!ZX10,MID(data_NoOutliers!ZX10,2,99)/2),"")</f>
        <v/>
      </c>
      <c r="AMN10" s="4" t="str">
        <f>IFERROR(IF(N(data_NoOutliers!ZY10),data_NoOutliers!ZY10,MID(data_NoOutliers!ZY10,2,99)/2),"")</f>
        <v/>
      </c>
      <c r="AMO10" s="4" t="str">
        <f>IFERROR(IF(N(data_NoOutliers!ZZ10),data_NoOutliers!ZZ10,MID(data_NoOutliers!ZZ10,2,99)/2),"")</f>
        <v/>
      </c>
      <c r="AMP10" s="4" t="str">
        <f>IFERROR(IF(N(data_NoOutliers!AAA10),data_NoOutliers!AAA10,MID(data_NoOutliers!AAA10,2,99)/2),"")</f>
        <v/>
      </c>
      <c r="AMQ10" s="4" t="str">
        <f>IFERROR(IF(N(data_NoOutliers!AAB10),data_NoOutliers!AAB10,MID(data_NoOutliers!AAB10,2,99)/2),"")</f>
        <v/>
      </c>
      <c r="AMR10" s="4" t="str">
        <f>IFERROR(IF(N(data_NoOutliers!AAC10),data_NoOutliers!AAC10,MID(data_NoOutliers!AAC10,2,99)/2),"")</f>
        <v/>
      </c>
      <c r="AMS10" s="4" t="str">
        <f>IFERROR(IF(N(data_NoOutliers!AAD10),data_NoOutliers!AAD10,MID(data_NoOutliers!AAD10,2,99)/2),"")</f>
        <v/>
      </c>
      <c r="AMT10" s="4" t="str">
        <f>IFERROR(IF(N(data_NoOutliers!AAE10),data_NoOutliers!AAE10,MID(data_NoOutliers!AAE10,2,99)/2),"")</f>
        <v/>
      </c>
      <c r="AMU10" s="4" t="str">
        <f>IFERROR(IF(N(data_NoOutliers!AAF10),data_NoOutliers!AAF10,MID(data_NoOutliers!AAF10,2,99)/2),"")</f>
        <v/>
      </c>
      <c r="AMV10" s="4" t="str">
        <f>IFERROR(IF(N(data_NoOutliers!AAG10),data_NoOutliers!AAG10,MID(data_NoOutliers!AAG10,2,99)/2),"")</f>
        <v/>
      </c>
      <c r="AMW10" s="4" t="str">
        <f>IFERROR(IF(N(data_NoOutliers!AAH10),data_NoOutliers!AAH10,MID(data_NoOutliers!AAH10,2,99)/2),"")</f>
        <v/>
      </c>
      <c r="AMX10" s="4" t="str">
        <f>IFERROR(IF(N(data_NoOutliers!AAI10),data_NoOutliers!AAI10,MID(data_NoOutliers!AAI10,2,99)/2),"")</f>
        <v/>
      </c>
      <c r="AMY10" s="4" t="str">
        <f>IFERROR(IF(N(data_NoOutliers!AAJ10),data_NoOutliers!AAJ10,MID(data_NoOutliers!AAJ10,2,99)/2),"")</f>
        <v/>
      </c>
      <c r="AMZ10" s="4" t="str">
        <f>IFERROR(IF(N(data_NoOutliers!AAK10),data_NoOutliers!AAK10,MID(data_NoOutliers!AAK10,2,99)/2),"")</f>
        <v/>
      </c>
      <c r="ANA10" s="4" t="str">
        <f>IFERROR(IF(N(data_NoOutliers!AAL10),data_NoOutliers!AAL10,MID(data_NoOutliers!AAL10,2,99)/2),"")</f>
        <v/>
      </c>
      <c r="ANB10" s="4" t="str">
        <f>IFERROR(IF(N(data_NoOutliers!AAM10),data_NoOutliers!AAM10,MID(data_NoOutliers!AAM10,2,99)/2),"")</f>
        <v/>
      </c>
      <c r="ANC10" s="4" t="str">
        <f>IFERROR(IF(N(data_NoOutliers!AAN10),data_NoOutliers!AAN10,MID(data_NoOutliers!AAN10,2,99)/2),"")</f>
        <v/>
      </c>
      <c r="AND10" s="4" t="str">
        <f>IFERROR(IF(N(data_NoOutliers!AAO10),data_NoOutliers!AAO10,MID(data_NoOutliers!AAO10,2,99)/2),"")</f>
        <v/>
      </c>
      <c r="ANE10" s="4" t="str">
        <f>IFERROR(IF(N(data_NoOutliers!AAP10),data_NoOutliers!AAP10,MID(data_NoOutliers!AAP10,2,99)/2),"")</f>
        <v/>
      </c>
      <c r="ANF10" s="4" t="str">
        <f>IFERROR(IF(N(data_NoOutliers!AAQ10),data_NoOutliers!AAQ10,MID(data_NoOutliers!AAQ10,2,99)/2),"")</f>
        <v/>
      </c>
      <c r="ANG10" s="4" t="str">
        <f>IFERROR(IF(N(data_NoOutliers!AAR10),data_NoOutliers!AAR10,MID(data_NoOutliers!AAR10,2,99)/2),"")</f>
        <v/>
      </c>
      <c r="ANH10" s="4" t="str">
        <f>IFERROR(IF(N(data_NoOutliers!AAS10),data_NoOutliers!AAS10,MID(data_NoOutliers!AAS10,2,99)/2),"")</f>
        <v/>
      </c>
      <c r="ANI10" s="4" t="str">
        <f>IFERROR(IF(N(data_NoOutliers!AAT10),data_NoOutliers!AAT10,MID(data_NoOutliers!AAT10,2,99)/2),"")</f>
        <v/>
      </c>
      <c r="ANJ10" s="4" t="str">
        <f>IFERROR(IF(N(data_NoOutliers!AAU10),data_NoOutliers!AAU10,MID(data_NoOutliers!AAU10,2,99)/2),"")</f>
        <v/>
      </c>
      <c r="ANK10" s="4" t="str">
        <f>IFERROR(IF(N(data_NoOutliers!AAV10),data_NoOutliers!AAV10,MID(data_NoOutliers!AAV10,2,99)/2),"")</f>
        <v/>
      </c>
      <c r="ANL10" s="4" t="str">
        <f>IFERROR(IF(N(data_NoOutliers!AAW10),data_NoOutliers!AAW10,MID(data_NoOutliers!AAW10,2,99)/2),"")</f>
        <v/>
      </c>
      <c r="ANM10" s="4" t="str">
        <f>IFERROR(IF(N(data_NoOutliers!AAX10),data_NoOutliers!AAX10,MID(data_NoOutliers!AAX10,2,99)/2),"")</f>
        <v/>
      </c>
      <c r="ANN10" s="4" t="str">
        <f>IFERROR(IF(N(data_NoOutliers!AAY10),data_NoOutliers!AAY10,MID(data_NoOutliers!AAY10,2,99)/2),"")</f>
        <v/>
      </c>
      <c r="ANO10" s="4" t="str">
        <f>IFERROR(IF(N(data_NoOutliers!AAZ10),data_NoOutliers!AAZ10,MID(data_NoOutliers!AAZ10,2,99)/2),"")</f>
        <v/>
      </c>
      <c r="ANP10" s="4" t="str">
        <f>IFERROR(IF(N(data_NoOutliers!ABA10),data_NoOutliers!ABA10,MID(data_NoOutliers!ABA10,2,99)/2),"")</f>
        <v/>
      </c>
      <c r="ANQ10" s="4" t="str">
        <f>IFERROR(IF(N(data_NoOutliers!ABB10),data_NoOutliers!ABB10,MID(data_NoOutliers!ABB10,2,99)/2),"")</f>
        <v/>
      </c>
      <c r="ANR10" s="4" t="str">
        <f>IFERROR(IF(N(data_NoOutliers!ABC10),data_NoOutliers!ABC10,MID(data_NoOutliers!ABC10,2,99)/2),"")</f>
        <v/>
      </c>
      <c r="ANS10" s="4" t="str">
        <f>IFERROR(IF(N(data_NoOutliers!ABD10),data_NoOutliers!ABD10,MID(data_NoOutliers!ABD10,2,99)/2),"")</f>
        <v/>
      </c>
      <c r="ANT10" s="4" t="str">
        <f>IFERROR(IF(N(data_NoOutliers!ABE10),data_NoOutliers!ABE10,MID(data_NoOutliers!ABE10,2,99)/2),"")</f>
        <v/>
      </c>
      <c r="ANU10" s="4" t="str">
        <f>IFERROR(IF(N(data_NoOutliers!ABF10),data_NoOutliers!ABF10,MID(data_NoOutliers!ABF10,2,99)/2),"")</f>
        <v/>
      </c>
      <c r="ANV10" s="4" t="str">
        <f>IFERROR(IF(N(data_NoOutliers!ABG10),data_NoOutliers!ABG10,MID(data_NoOutliers!ABG10,2,99)/2),"")</f>
        <v/>
      </c>
      <c r="ANW10" s="4" t="str">
        <f>IFERROR(IF(N(data_NoOutliers!ABH10),data_NoOutliers!ABH10,MID(data_NoOutliers!ABH10,2,99)/2),"")</f>
        <v/>
      </c>
      <c r="ANX10" s="4" t="str">
        <f>IFERROR(IF(N(data_NoOutliers!ABI10),data_NoOutliers!ABI10,MID(data_NoOutliers!ABI10,2,99)/2),"")</f>
        <v/>
      </c>
      <c r="ANY10" s="4" t="str">
        <f>IFERROR(IF(N(data_NoOutliers!ABJ10),data_NoOutliers!ABJ10,MID(data_NoOutliers!ABJ10,2,99)/2),"")</f>
        <v/>
      </c>
      <c r="ANZ10" s="4" t="str">
        <f>IFERROR(IF(N(data_NoOutliers!ABK10),data_NoOutliers!ABK10,MID(data_NoOutliers!ABK10,2,99)/2),"")</f>
        <v/>
      </c>
      <c r="AOA10" s="4" t="str">
        <f>IFERROR(IF(N(data_NoOutliers!ABL10),data_NoOutliers!ABL10,MID(data_NoOutliers!ABL10,2,99)/2),"")</f>
        <v/>
      </c>
      <c r="AOB10" s="4" t="str">
        <f>IFERROR(IF(N(data_NoOutliers!ABM10),data_NoOutliers!ABM10,MID(data_NoOutliers!ABM10,2,99)/2),"")</f>
        <v/>
      </c>
      <c r="AOC10" s="4" t="str">
        <f>IFERROR(IF(N(data_NoOutliers!ABN10),data_NoOutliers!ABN10,MID(data_NoOutliers!ABN10,2,99)/2),"")</f>
        <v/>
      </c>
      <c r="AOD10" s="4" t="str">
        <f>IFERROR(IF(N(data_NoOutliers!ABO10),data_NoOutliers!ABO10,MID(data_NoOutliers!ABO10,2,99)/2),"")</f>
        <v/>
      </c>
      <c r="AOE10" s="4" t="str">
        <f>IFERROR(IF(N(data_NoOutliers!ABP10),data_NoOutliers!ABP10,MID(data_NoOutliers!ABP10,2,99)/2),"")</f>
        <v/>
      </c>
      <c r="AOF10" s="4" t="str">
        <f>IFERROR(IF(N(data_NoOutliers!ABQ10),data_NoOutliers!ABQ10,MID(data_NoOutliers!ABQ10,2,99)/2),"")</f>
        <v/>
      </c>
      <c r="AOG10" s="4" t="str">
        <f>IFERROR(IF(N(data_NoOutliers!ABR10),data_NoOutliers!ABR10,MID(data_NoOutliers!ABR10,2,99)/2),"")</f>
        <v/>
      </c>
      <c r="AOH10" s="4" t="str">
        <f>IFERROR(IF(N(data_NoOutliers!ABS10),data_NoOutliers!ABS10,MID(data_NoOutliers!ABS10,2,99)/2),"")</f>
        <v/>
      </c>
      <c r="AOI10" s="4" t="str">
        <f>IFERROR(IF(N(data_NoOutliers!ABT10),data_NoOutliers!ABT10,MID(data_NoOutliers!ABT10,2,99)/2),"")</f>
        <v/>
      </c>
      <c r="AOJ10" s="4" t="str">
        <f>IFERROR(IF(N(data_NoOutliers!ABU10),data_NoOutliers!ABU10,MID(data_NoOutliers!ABU10,2,99)/2),"")</f>
        <v/>
      </c>
      <c r="AOK10" s="4" t="str">
        <f>IFERROR(IF(N(data_NoOutliers!ABV10),data_NoOutliers!ABV10,MID(data_NoOutliers!ABV10,2,99)/2),"")</f>
        <v/>
      </c>
      <c r="AOL10" s="4" t="str">
        <f>IFERROR(IF(N(data_NoOutliers!ABW10),data_NoOutliers!ABW10,MID(data_NoOutliers!ABW10,2,99)/2),"")</f>
        <v/>
      </c>
      <c r="AOM10" s="4" t="str">
        <f>IFERROR(IF(N(data_NoOutliers!ABX10),data_NoOutliers!ABX10,MID(data_NoOutliers!ABX10,2,99)/2),"")</f>
        <v/>
      </c>
      <c r="AON10" s="4" t="str">
        <f>IFERROR(IF(N(data_NoOutliers!ABY10),data_NoOutliers!ABY10,MID(data_NoOutliers!ABY10,2,99)/2),"")</f>
        <v/>
      </c>
      <c r="AOO10" s="4" t="str">
        <f>IFERROR(IF(N(data_NoOutliers!ABZ10),data_NoOutliers!ABZ10,MID(data_NoOutliers!ABZ10,2,99)/2),"")</f>
        <v/>
      </c>
      <c r="AOP10" s="4" t="str">
        <f>IFERROR(IF(N(data_NoOutliers!ACA10),data_NoOutliers!ACA10,MID(data_NoOutliers!ACA10,2,99)/2),"")</f>
        <v/>
      </c>
      <c r="AOQ10" s="4" t="str">
        <f>IFERROR(IF(N(data_NoOutliers!ACB10),data_NoOutliers!ACB10,MID(data_NoOutliers!ACB10,2,99)/2),"")</f>
        <v/>
      </c>
      <c r="AOR10" s="4" t="str">
        <f>IFERROR(IF(N(data_NoOutliers!ACC10),data_NoOutliers!ACC10,MID(data_NoOutliers!ACC10,2,99)/2),"")</f>
        <v/>
      </c>
      <c r="AOS10" s="4" t="str">
        <f>IFERROR(IF(N(data_NoOutliers!ACD10),data_NoOutliers!ACD10,MID(data_NoOutliers!ACD10,2,99)/2),"")</f>
        <v/>
      </c>
      <c r="AOT10" s="4" t="str">
        <f>IFERROR(IF(N(data_NoOutliers!ACE10),data_NoOutliers!ACE10,MID(data_NoOutliers!ACE10,2,99)/2),"")</f>
        <v/>
      </c>
      <c r="AOU10" s="4" t="str">
        <f>IFERROR(IF(N(data_NoOutliers!ACF10),data_NoOutliers!ACF10,MID(data_NoOutliers!ACF10,2,99)/2),"")</f>
        <v/>
      </c>
      <c r="AOV10" s="4" t="str">
        <f>IFERROR(IF(N(data_NoOutliers!ACG10),data_NoOutliers!ACG10,MID(data_NoOutliers!ACG10,2,99)/2),"")</f>
        <v/>
      </c>
      <c r="AOW10" s="4" t="str">
        <f>IFERROR(IF(N(data_NoOutliers!ACH10),data_NoOutliers!ACH10,MID(data_NoOutliers!ACH10,2,99)/2),"")</f>
        <v/>
      </c>
      <c r="AOX10" s="4" t="str">
        <f>IFERROR(IF(N(data_NoOutliers!ACI10),data_NoOutliers!ACI10,MID(data_NoOutliers!ACI10,2,99)/2),"")</f>
        <v/>
      </c>
      <c r="AOY10" s="4" t="str">
        <f>IFERROR(IF(N(data_NoOutliers!ACJ10),data_NoOutliers!ACJ10,MID(data_NoOutliers!ACJ10,2,99)/2),"")</f>
        <v/>
      </c>
      <c r="AOZ10" s="4" t="str">
        <f>IFERROR(IF(N(data_NoOutliers!ACK10),data_NoOutliers!ACK10,MID(data_NoOutliers!ACK10,2,99)/2),"")</f>
        <v/>
      </c>
      <c r="APA10" s="4" t="str">
        <f>IFERROR(IF(N(data_NoOutliers!ACL10),data_NoOutliers!ACL10,MID(data_NoOutliers!ACL10,2,99)/2),"")</f>
        <v/>
      </c>
      <c r="APB10" s="4" t="str">
        <f>IFERROR(IF(N(data_NoOutliers!ACM10),data_NoOutliers!ACM10,MID(data_NoOutliers!ACM10,2,99)/2),"")</f>
        <v/>
      </c>
      <c r="APC10" s="4" t="str">
        <f>IFERROR(IF(N(data_NoOutliers!ACN10),data_NoOutliers!ACN10,MID(data_NoOutliers!ACN10,2,99)/2),"")</f>
        <v/>
      </c>
      <c r="APD10" s="4" t="str">
        <f>IFERROR(IF(N(data_NoOutliers!ACO10),data_NoOutliers!ACO10,MID(data_NoOutliers!ACO10,2,99)/2),"")</f>
        <v/>
      </c>
      <c r="APE10" s="4" t="str">
        <f>IFERROR(IF(N(data_NoOutliers!ACP10),data_NoOutliers!ACP10,MID(data_NoOutliers!ACP10,2,99)/2),"")</f>
        <v/>
      </c>
      <c r="APF10" s="4" t="str">
        <f>IFERROR(IF(N(data_NoOutliers!ACQ10),data_NoOutliers!ACQ10,MID(data_NoOutliers!ACQ10,2,99)/2),"")</f>
        <v/>
      </c>
      <c r="APG10" s="4" t="str">
        <f>IFERROR(IF(N(data_NoOutliers!ACR10),data_NoOutliers!ACR10,MID(data_NoOutliers!ACR10,2,99)/2),"")</f>
        <v/>
      </c>
      <c r="APH10" s="4" t="str">
        <f>IFERROR(IF(N(data_NoOutliers!ACS10),data_NoOutliers!ACS10,MID(data_NoOutliers!ACS10,2,99)/2),"")</f>
        <v/>
      </c>
      <c r="API10" s="4" t="str">
        <f>IFERROR(IF(N(data_NoOutliers!ACT10),data_NoOutliers!ACT10,MID(data_NoOutliers!ACT10,2,99)/2),"")</f>
        <v/>
      </c>
      <c r="APJ10" s="4" t="str">
        <f>IFERROR(IF(N(data_NoOutliers!ACU10),data_NoOutliers!ACU10,MID(data_NoOutliers!ACU10,2,99)/2),"")</f>
        <v/>
      </c>
      <c r="APK10" s="4" t="str">
        <f>IFERROR(IF(N(data_NoOutliers!ACV10),data_NoOutliers!ACV10,MID(data_NoOutliers!ACV10,2,99)/2),"")</f>
        <v/>
      </c>
      <c r="APL10" s="4" t="str">
        <f>IFERROR(IF(N(data_NoOutliers!ACW10),data_NoOutliers!ACW10,MID(data_NoOutliers!ACW10,2,99)/2),"")</f>
        <v/>
      </c>
      <c r="APM10" s="4" t="str">
        <f>IFERROR(IF(N(data_NoOutliers!ACX10),data_NoOutliers!ACX10,MID(data_NoOutliers!ACX10,2,99)/2),"")</f>
        <v/>
      </c>
      <c r="APN10" s="4" t="str">
        <f>IFERROR(IF(N(data_NoOutliers!ACY10),data_NoOutliers!ACY10,MID(data_NoOutliers!ACY10,2,99)/2),"")</f>
        <v/>
      </c>
      <c r="APO10" s="4" t="str">
        <f>IFERROR(IF(N(data_NoOutliers!ACZ10),data_NoOutliers!ACZ10,MID(data_NoOutliers!ACZ10,2,99)/2),"")</f>
        <v/>
      </c>
      <c r="APP10" s="4" t="str">
        <f>IFERROR(IF(N(data_NoOutliers!ADA10),data_NoOutliers!ADA10,MID(data_NoOutliers!ADA10,2,99)/2),"")</f>
        <v/>
      </c>
      <c r="APQ10" s="4" t="str">
        <f>IFERROR(IF(N(data_NoOutliers!ADB10),data_NoOutliers!ADB10,MID(data_NoOutliers!ADB10,2,99)/2),"")</f>
        <v/>
      </c>
      <c r="APR10" s="4" t="str">
        <f>IFERROR(IF(N(data_NoOutliers!ADC10),data_NoOutliers!ADC10,MID(data_NoOutliers!ADC10,2,99)/2),"")</f>
        <v/>
      </c>
      <c r="APS10" s="4" t="str">
        <f>IFERROR(IF(N(data_NoOutliers!ADD10),data_NoOutliers!ADD10,MID(data_NoOutliers!ADD10,2,99)/2),"")</f>
        <v/>
      </c>
      <c r="APT10" s="4" t="str">
        <f>IFERROR(IF(N(data_NoOutliers!ADE10),data_NoOutliers!ADE10,MID(data_NoOutliers!ADE10,2,99)/2),"")</f>
        <v/>
      </c>
      <c r="APU10" s="4" t="str">
        <f>IFERROR(IF(N(data_NoOutliers!ADF10),data_NoOutliers!ADF10,MID(data_NoOutliers!ADF10,2,99)/2),"")</f>
        <v/>
      </c>
      <c r="APV10" s="4" t="str">
        <f>IFERROR(IF(N(data_NoOutliers!ADG10),data_NoOutliers!ADG10,MID(data_NoOutliers!ADG10,2,99)/2),"")</f>
        <v/>
      </c>
      <c r="APW10" s="4" t="str">
        <f>IFERROR(IF(N(data_NoOutliers!ADH10),data_NoOutliers!ADH10,MID(data_NoOutliers!ADH10,2,99)/2),"")</f>
        <v/>
      </c>
      <c r="APX10" s="4" t="str">
        <f>IFERROR(IF(N(data_NoOutliers!ADI10),data_NoOutliers!ADI10,MID(data_NoOutliers!ADI10,2,99)/2),"")</f>
        <v/>
      </c>
      <c r="APY10" s="4" t="str">
        <f>IFERROR(IF(N(data_NoOutliers!ADJ10),data_NoOutliers!ADJ10,MID(data_NoOutliers!ADJ10,2,99)/2),"")</f>
        <v/>
      </c>
      <c r="APZ10" s="4" t="str">
        <f>IFERROR(IF(N(data_NoOutliers!ADK10),data_NoOutliers!ADK10,MID(data_NoOutliers!ADK10,2,99)/2),"")</f>
        <v/>
      </c>
      <c r="AQA10" s="4" t="str">
        <f>IFERROR(IF(N(data_NoOutliers!ADL10),data_NoOutliers!ADL10,MID(data_NoOutliers!ADL10,2,99)/2),"")</f>
        <v/>
      </c>
      <c r="AQB10" s="4" t="str">
        <f>IFERROR(IF(N(data_NoOutliers!ADM10),data_NoOutliers!ADM10,MID(data_NoOutliers!ADM10,2,99)/2),"")</f>
        <v/>
      </c>
      <c r="AQC10" s="4" t="str">
        <f>IFERROR(IF(N(data_NoOutliers!ADN10),data_NoOutliers!ADN10,MID(data_NoOutliers!ADN10,2,99)/2),"")</f>
        <v/>
      </c>
      <c r="AQD10" s="4" t="str">
        <f>IFERROR(IF(N(data_NoOutliers!ADO10),data_NoOutliers!ADO10,MID(data_NoOutliers!ADO10,2,99)/2),"")</f>
        <v/>
      </c>
      <c r="AQE10" s="4" t="str">
        <f>IFERROR(IF(N(data_NoOutliers!ADP10),data_NoOutliers!ADP10,MID(data_NoOutliers!ADP10,2,99)/2),"")</f>
        <v/>
      </c>
      <c r="AQF10" s="4" t="str">
        <f>IFERROR(IF(N(data_NoOutliers!ADQ10),data_NoOutliers!ADQ10,MID(data_NoOutliers!ADQ10,2,99)/2),"")</f>
        <v/>
      </c>
      <c r="AQG10" s="4" t="str">
        <f>IFERROR(IF(N(data_NoOutliers!ADR10),data_NoOutliers!ADR10,MID(data_NoOutliers!ADR10,2,99)/2),"")</f>
        <v/>
      </c>
      <c r="AQH10" s="4" t="str">
        <f>IFERROR(IF(N(data_NoOutliers!ADS10),data_NoOutliers!ADS10,MID(data_NoOutliers!ADS10,2,99)/2),"")</f>
        <v/>
      </c>
      <c r="AQI10" s="4" t="str">
        <f>IFERROR(IF(N(data_NoOutliers!ADT10),data_NoOutliers!ADT10,MID(data_NoOutliers!ADT10,2,99)/2),"")</f>
        <v/>
      </c>
      <c r="AQJ10" s="4" t="str">
        <f>IFERROR(IF(N(data_NoOutliers!ADU10),data_NoOutliers!ADU10,MID(data_NoOutliers!ADU10,2,99)/2),"")</f>
        <v/>
      </c>
      <c r="AQK10" s="4" t="str">
        <f>IFERROR(IF(N(data_NoOutliers!ADV10),data_NoOutliers!ADV10,MID(data_NoOutliers!ADV10,2,99)/2),"")</f>
        <v/>
      </c>
      <c r="AQL10" s="4" t="str">
        <f>IFERROR(IF(N(data_NoOutliers!ADW10),data_NoOutliers!ADW10,MID(data_NoOutliers!ADW10,2,99)/2),"")</f>
        <v/>
      </c>
      <c r="AQM10" s="4" t="str">
        <f>IFERROR(IF(N(data_NoOutliers!ADX10),data_NoOutliers!ADX10,MID(data_NoOutliers!ADX10,2,99)/2),"")</f>
        <v/>
      </c>
      <c r="AQN10" s="4" t="str">
        <f>IFERROR(IF(N(data_NoOutliers!ADY10),data_NoOutliers!ADY10,MID(data_NoOutliers!ADY10,2,99)/2),"")</f>
        <v/>
      </c>
      <c r="AQO10" s="4" t="str">
        <f>IFERROR(IF(N(data_NoOutliers!ADZ10),data_NoOutliers!ADZ10,MID(data_NoOutliers!ADZ10,2,99)/2),"")</f>
        <v/>
      </c>
      <c r="AQP10" s="4" t="str">
        <f>IFERROR(IF(N(data_NoOutliers!AEA10),data_NoOutliers!AEA10,MID(data_NoOutliers!AEA10,2,99)/2),"")</f>
        <v/>
      </c>
      <c r="AQQ10" s="4" t="str">
        <f>IFERROR(IF(N(data_NoOutliers!AEB10),data_NoOutliers!AEB10,MID(data_NoOutliers!AEB10,2,99)/2),"")</f>
        <v/>
      </c>
      <c r="AQR10" s="4" t="str">
        <f>IFERROR(IF(N(data_NoOutliers!AEC10),data_NoOutliers!AEC10,MID(data_NoOutliers!AEC10,2,99)/2),"")</f>
        <v/>
      </c>
      <c r="AQS10" s="4" t="str">
        <f>IFERROR(IF(N(data_NoOutliers!AED10),data_NoOutliers!AED10,MID(data_NoOutliers!AED10,2,99)/2),"")</f>
        <v/>
      </c>
      <c r="AQT10" s="4" t="str">
        <f>IFERROR(IF(N(data_NoOutliers!AEE10),data_NoOutliers!AEE10,MID(data_NoOutliers!AEE10,2,99)/2),"")</f>
        <v/>
      </c>
      <c r="AQU10" s="4" t="str">
        <f>IFERROR(IF(N(data_NoOutliers!AEF10),data_NoOutliers!AEF10,MID(data_NoOutliers!AEF10,2,99)/2),"")</f>
        <v/>
      </c>
      <c r="AQV10" s="4" t="str">
        <f>IFERROR(IF(N(data_NoOutliers!AEG10),data_NoOutliers!AEG10,MID(data_NoOutliers!AEG10,2,99)/2),"")</f>
        <v/>
      </c>
      <c r="AQW10" s="4" t="str">
        <f>IFERROR(IF(N(data_NoOutliers!AEH10),data_NoOutliers!AEH10,MID(data_NoOutliers!AEH10,2,99)/2),"")</f>
        <v/>
      </c>
      <c r="AQX10" s="4" t="str">
        <f>IFERROR(IF(N(data_NoOutliers!AEI10),data_NoOutliers!AEI10,MID(data_NoOutliers!AEI10,2,99)/2),"")</f>
        <v/>
      </c>
      <c r="AQY10" s="4" t="str">
        <f>IFERROR(IF(N(data_NoOutliers!AEJ10),data_NoOutliers!AEJ10,MID(data_NoOutliers!AEJ10,2,99)/2),"")</f>
        <v/>
      </c>
      <c r="AQZ10" s="4" t="str">
        <f>IFERROR(IF(N(data_NoOutliers!AEK10),data_NoOutliers!AEK10,MID(data_NoOutliers!AEK10,2,99)/2),"")</f>
        <v/>
      </c>
      <c r="ARA10" s="4" t="str">
        <f>IFERROR(IF(N(data_NoOutliers!AEL10),data_NoOutliers!AEL10,MID(data_NoOutliers!AEL10,2,99)/2),"")</f>
        <v/>
      </c>
      <c r="ARB10" s="4" t="str">
        <f>IFERROR(IF(N(data_NoOutliers!AEM10),data_NoOutliers!AEM10,MID(data_NoOutliers!AEM10,2,99)/2),"")</f>
        <v/>
      </c>
      <c r="ARC10" s="4" t="str">
        <f>IFERROR(IF(N(data_NoOutliers!AEN10),data_NoOutliers!AEN10,MID(data_NoOutliers!AEN10,2,99)/2),"")</f>
        <v/>
      </c>
      <c r="ARD10" s="4" t="str">
        <f>IFERROR(IF(N(data_NoOutliers!AEO10),data_NoOutliers!AEO10,MID(data_NoOutliers!AEO10,2,99)/2),"")</f>
        <v/>
      </c>
      <c r="ARE10" s="4" t="str">
        <f>IFERROR(IF(N(data_NoOutliers!AEP10),data_NoOutliers!AEP10,MID(data_NoOutliers!AEP10,2,99)/2),"")</f>
        <v/>
      </c>
      <c r="ARF10" s="4" t="str">
        <f>IFERROR(IF(N(data_NoOutliers!AEQ10),data_NoOutliers!AEQ10,MID(data_NoOutliers!AEQ10,2,99)/2),"")</f>
        <v/>
      </c>
      <c r="ARG10" s="4" t="str">
        <f>IFERROR(IF(N(data_NoOutliers!AER10),data_NoOutliers!AER10,MID(data_NoOutliers!AER10,2,99)/2),"")</f>
        <v/>
      </c>
      <c r="ARH10" s="4" t="str">
        <f>IFERROR(IF(N(data_NoOutliers!AES10),data_NoOutliers!AES10,MID(data_NoOutliers!AES10,2,99)/2),"")</f>
        <v/>
      </c>
      <c r="ARI10" s="4" t="str">
        <f>IFERROR(IF(N(data_NoOutliers!AET10),data_NoOutliers!AET10,MID(data_NoOutliers!AET10,2,99)/2),"")</f>
        <v/>
      </c>
      <c r="ARJ10" s="4" t="str">
        <f>IFERROR(IF(N(data_NoOutliers!AEU10),data_NoOutliers!AEU10,MID(data_NoOutliers!AEU10,2,99)/2),"")</f>
        <v/>
      </c>
      <c r="ARK10" s="4" t="str">
        <f>IFERROR(IF(N(data_NoOutliers!AEV10),data_NoOutliers!AEV10,MID(data_NoOutliers!AEV10,2,99)/2),"")</f>
        <v/>
      </c>
      <c r="ARL10" s="4" t="str">
        <f>IFERROR(IF(N(data_NoOutliers!AEW10),data_NoOutliers!AEW10,MID(data_NoOutliers!AEW10,2,99)/2),"")</f>
        <v/>
      </c>
      <c r="ARM10" s="4" t="str">
        <f>IFERROR(IF(N(data_NoOutliers!AEX10),data_NoOutliers!AEX10,MID(data_NoOutliers!AEX10,2,99)/2),"")</f>
        <v/>
      </c>
      <c r="ARN10" s="4" t="str">
        <f>IFERROR(IF(N(data_NoOutliers!AEY10),data_NoOutliers!AEY10,MID(data_NoOutliers!AEY10,2,99)/2),"")</f>
        <v/>
      </c>
      <c r="ARO10" s="4" t="str">
        <f>IFERROR(IF(N(data_NoOutliers!AEZ10),data_NoOutliers!AEZ10,MID(data_NoOutliers!AEZ10,2,99)/2),"")</f>
        <v/>
      </c>
      <c r="ARP10" s="4" t="str">
        <f>IFERROR(IF(N(data_NoOutliers!AFA10),data_NoOutliers!AFA10,MID(data_NoOutliers!AFA10,2,99)/2),"")</f>
        <v/>
      </c>
      <c r="ARQ10" s="4" t="str">
        <f>IFERROR(IF(N(data_NoOutliers!AFB10),data_NoOutliers!AFB10,MID(data_NoOutliers!AFB10,2,99)/2),"")</f>
        <v/>
      </c>
      <c r="ARR10" s="4" t="str">
        <f>IFERROR(IF(N(data_NoOutliers!AFC10),data_NoOutliers!AFC10,MID(data_NoOutliers!AFC10,2,99)/2),"")</f>
        <v/>
      </c>
      <c r="ARS10" s="4" t="str">
        <f>IFERROR(IF(N(data_NoOutliers!AFD10),data_NoOutliers!AFD10,MID(data_NoOutliers!AFD10,2,99)/2),"")</f>
        <v/>
      </c>
      <c r="ART10" s="4" t="str">
        <f>IFERROR(IF(N(data_NoOutliers!AFE10),data_NoOutliers!AFE10,MID(data_NoOutliers!AFE10,2,99)/2),"")</f>
        <v/>
      </c>
      <c r="ARU10" s="4" t="str">
        <f>IFERROR(IF(N(data_NoOutliers!AFF10),data_NoOutliers!AFF10,MID(data_NoOutliers!AFF10,2,99)/2),"")</f>
        <v/>
      </c>
      <c r="ARV10" s="4" t="str">
        <f>IFERROR(IF(N(data_NoOutliers!AFG10),data_NoOutliers!AFG10,MID(data_NoOutliers!AFG10,2,99)/2),"")</f>
        <v/>
      </c>
      <c r="ARW10" s="4" t="str">
        <f>IFERROR(IF(N(data_NoOutliers!AFH10),data_NoOutliers!AFH10,MID(data_NoOutliers!AFH10,2,99)/2),"")</f>
        <v/>
      </c>
      <c r="ARX10" s="4" t="str">
        <f>IFERROR(IF(N(data_NoOutliers!AFI10),data_NoOutliers!AFI10,MID(data_NoOutliers!AFI10,2,99)/2),"")</f>
        <v/>
      </c>
      <c r="ARY10" s="4" t="str">
        <f>IFERROR(IF(N(data_NoOutliers!AFJ10),data_NoOutliers!AFJ10,MID(data_NoOutliers!AFJ10,2,99)/2),"")</f>
        <v/>
      </c>
      <c r="ARZ10" s="4" t="str">
        <f>IFERROR(IF(N(data_NoOutliers!AFK10),data_NoOutliers!AFK10,MID(data_NoOutliers!AFK10,2,99)/2),"")</f>
        <v/>
      </c>
      <c r="ASA10" s="4" t="str">
        <f>IFERROR(IF(N(data_NoOutliers!AFL10),data_NoOutliers!AFL10,MID(data_NoOutliers!AFL10,2,99)/2),"")</f>
        <v/>
      </c>
      <c r="ASB10" s="4" t="str">
        <f>IFERROR(IF(N(data_NoOutliers!AFM10),data_NoOutliers!AFM10,MID(data_NoOutliers!AFM10,2,99)/2),"")</f>
        <v/>
      </c>
      <c r="ASC10" s="4" t="str">
        <f>IFERROR(IF(N(data_NoOutliers!AFN10),data_NoOutliers!AFN10,MID(data_NoOutliers!AFN10,2,99)/2),"")</f>
        <v/>
      </c>
      <c r="ASD10" s="4" t="str">
        <f>IFERROR(IF(N(data_NoOutliers!AFO10),data_NoOutliers!AFO10,MID(data_NoOutliers!AFO10,2,99)/2),"")</f>
        <v/>
      </c>
      <c r="ASE10" s="4" t="str">
        <f>IFERROR(IF(N(data_NoOutliers!AFP10),data_NoOutliers!AFP10,MID(data_NoOutliers!AFP10,2,99)/2),"")</f>
        <v/>
      </c>
      <c r="ASF10" s="4" t="str">
        <f>IFERROR(IF(N(data_NoOutliers!AFQ10),data_NoOutliers!AFQ10,MID(data_NoOutliers!AFQ10,2,99)/2),"")</f>
        <v/>
      </c>
      <c r="ASG10" s="4" t="str">
        <f>IFERROR(IF(N(data_NoOutliers!AFR10),data_NoOutliers!AFR10,MID(data_NoOutliers!AFR10,2,99)/2),"")</f>
        <v/>
      </c>
      <c r="ASH10" s="4" t="str">
        <f>IFERROR(IF(N(data_NoOutliers!AFS10),data_NoOutliers!AFS10,MID(data_NoOutliers!AFS10,2,99)/2),"")</f>
        <v/>
      </c>
      <c r="ASI10" s="4" t="str">
        <f>IFERROR(IF(N(data_NoOutliers!AFT10),data_NoOutliers!AFT10,MID(data_NoOutliers!AFT10,2,99)/2),"")</f>
        <v/>
      </c>
      <c r="ASJ10" s="4" t="str">
        <f>IFERROR(IF(N(data_NoOutliers!AFU10),data_NoOutliers!AFU10,MID(data_NoOutliers!AFU10,2,99)/2),"")</f>
        <v/>
      </c>
      <c r="ASK10" s="4" t="str">
        <f>IFERROR(IF(N(data_NoOutliers!AFV10),data_NoOutliers!AFV10,MID(data_NoOutliers!AFV10,2,99)/2),"")</f>
        <v/>
      </c>
      <c r="ASL10" s="4" t="str">
        <f>IFERROR(IF(N(data_NoOutliers!AFW10),data_NoOutliers!AFW10,MID(data_NoOutliers!AFW10,2,99)/2),"")</f>
        <v/>
      </c>
      <c r="ASM10" s="4" t="str">
        <f>IFERROR(IF(N(data_NoOutliers!AFX10),data_NoOutliers!AFX10,MID(data_NoOutliers!AFX10,2,99)/2),"")</f>
        <v/>
      </c>
      <c r="ASN10" s="4" t="str">
        <f>IFERROR(IF(N(data_NoOutliers!AFY10),data_NoOutliers!AFY10,MID(data_NoOutliers!AFY10,2,99)/2),"")</f>
        <v/>
      </c>
      <c r="ASO10" s="4" t="str">
        <f>IFERROR(IF(N(data_NoOutliers!AFZ10),data_NoOutliers!AFZ10,MID(data_NoOutliers!AFZ10,2,99)/2),"")</f>
        <v/>
      </c>
      <c r="ASP10" s="4" t="str">
        <f>IFERROR(IF(N(data_NoOutliers!AGA10),data_NoOutliers!AGA10,MID(data_NoOutliers!AGA10,2,99)/2),"")</f>
        <v/>
      </c>
      <c r="ASQ10" s="4" t="str">
        <f>IFERROR(IF(N(data_NoOutliers!AGB10),data_NoOutliers!AGB10,MID(data_NoOutliers!AGB10,2,99)/2),"")</f>
        <v/>
      </c>
      <c r="ASR10" s="4" t="str">
        <f>IFERROR(IF(N(data_NoOutliers!AGC10),data_NoOutliers!AGC10,MID(data_NoOutliers!AGC10,2,99)/2),"")</f>
        <v/>
      </c>
      <c r="ASS10" s="4" t="str">
        <f>IFERROR(IF(N(data_NoOutliers!AGD10),data_NoOutliers!AGD10,MID(data_NoOutliers!AGD10,2,99)/2),"")</f>
        <v/>
      </c>
      <c r="AST10" s="4" t="str">
        <f>IFERROR(IF(N(data_NoOutliers!AGE10),data_NoOutliers!AGE10,MID(data_NoOutliers!AGE10,2,99)/2),"")</f>
        <v/>
      </c>
      <c r="ASU10" s="4" t="str">
        <f>IFERROR(IF(N(data_NoOutliers!AGF10),data_NoOutliers!AGF10,MID(data_NoOutliers!AGF10,2,99)/2),"")</f>
        <v/>
      </c>
      <c r="ASV10" s="4" t="str">
        <f>IFERROR(IF(N(data_NoOutliers!AGG10),data_NoOutliers!AGG10,MID(data_NoOutliers!AGG10,2,99)/2),"")</f>
        <v/>
      </c>
      <c r="ASW10" s="4" t="str">
        <f>IFERROR(IF(N(data_NoOutliers!AGH10),data_NoOutliers!AGH10,MID(data_NoOutliers!AGH10,2,99)/2),"")</f>
        <v/>
      </c>
      <c r="ASX10" s="4" t="str">
        <f>IFERROR(IF(N(data_NoOutliers!AGI10),data_NoOutliers!AGI10,MID(data_NoOutliers!AGI10,2,99)/2),"")</f>
        <v/>
      </c>
      <c r="ASY10" s="4" t="str">
        <f>IFERROR(IF(N(data_NoOutliers!AGJ10),data_NoOutliers!AGJ10,MID(data_NoOutliers!AGJ10,2,99)/2),"")</f>
        <v/>
      </c>
      <c r="ASZ10" s="4" t="str">
        <f>IFERROR(IF(N(data_NoOutliers!AGK10),data_NoOutliers!AGK10,MID(data_NoOutliers!AGK10,2,99)/2),"")</f>
        <v/>
      </c>
      <c r="ATA10" s="4" t="str">
        <f>IFERROR(IF(N(data_NoOutliers!AGL10),data_NoOutliers!AGL10,MID(data_NoOutliers!AGL10,2,99)/2),"")</f>
        <v/>
      </c>
      <c r="ATB10" s="4" t="str">
        <f>IFERROR(IF(N(data_NoOutliers!AGM10),data_NoOutliers!AGM10,MID(data_NoOutliers!AGM10,2,99)/2),"")</f>
        <v/>
      </c>
      <c r="ATC10" s="4" t="str">
        <f>IFERROR(IF(N(data_NoOutliers!AGN10),data_NoOutliers!AGN10,MID(data_NoOutliers!AGN10,2,99)/2),"")</f>
        <v/>
      </c>
      <c r="ATD10" s="4" t="str">
        <f>IFERROR(IF(N(data_NoOutliers!AGO10),data_NoOutliers!AGO10,MID(data_NoOutliers!AGO10,2,99)/2),"")</f>
        <v/>
      </c>
      <c r="ATE10" s="4" t="str">
        <f>IFERROR(IF(N(data_NoOutliers!AGP10),data_NoOutliers!AGP10,MID(data_NoOutliers!AGP10,2,99)/2),"")</f>
        <v/>
      </c>
      <c r="ATF10" s="4" t="str">
        <f>IFERROR(IF(N(data_NoOutliers!AGQ10),data_NoOutliers!AGQ10,MID(data_NoOutliers!AGQ10,2,99)/2),"")</f>
        <v/>
      </c>
      <c r="ATG10" s="4" t="str">
        <f>IFERROR(IF(N(data_NoOutliers!AGR10),data_NoOutliers!AGR10,MID(data_NoOutliers!AGR10,2,99)/2),"")</f>
        <v/>
      </c>
      <c r="ATH10" s="4" t="str">
        <f>IFERROR(IF(N(data_NoOutliers!AGS10),data_NoOutliers!AGS10,MID(data_NoOutliers!AGS10,2,99)/2),"")</f>
        <v/>
      </c>
      <c r="ATI10" s="4" t="str">
        <f>IFERROR(IF(N(data_NoOutliers!AGT10),data_NoOutliers!AGT10,MID(data_NoOutliers!AGT10,2,99)/2),"")</f>
        <v/>
      </c>
      <c r="ATJ10" s="4" t="str">
        <f>IFERROR(IF(N(data_NoOutliers!AGU10),data_NoOutliers!AGU10,MID(data_NoOutliers!AGU10,2,99)/2),"")</f>
        <v/>
      </c>
      <c r="ATK10" s="4" t="str">
        <f>IFERROR(IF(N(data_NoOutliers!AGV10),data_NoOutliers!AGV10,MID(data_NoOutliers!AGV10,2,99)/2),"")</f>
        <v/>
      </c>
      <c r="ATL10" s="4" t="str">
        <f>IFERROR(IF(N(data_NoOutliers!AGW10),data_NoOutliers!AGW10,MID(data_NoOutliers!AGW10,2,99)/2),"")</f>
        <v/>
      </c>
      <c r="ATM10" s="4" t="str">
        <f>IFERROR(IF(N(data_NoOutliers!AGX10),data_NoOutliers!AGX10,MID(data_NoOutliers!AGX10,2,99)/2),"")</f>
        <v/>
      </c>
      <c r="ATN10" s="4" t="str">
        <f>IFERROR(IF(N(data_NoOutliers!AGY10),data_NoOutliers!AGY10,MID(data_NoOutliers!AGY10,2,99)/2),"")</f>
        <v/>
      </c>
      <c r="ATO10" s="4" t="str">
        <f>IFERROR(IF(N(data_NoOutliers!AGZ10),data_NoOutliers!AGZ10,MID(data_NoOutliers!AGZ10,2,99)/2),"")</f>
        <v/>
      </c>
      <c r="ATP10" s="4" t="str">
        <f>IFERROR(IF(N(data_NoOutliers!AHA10),data_NoOutliers!AHA10,MID(data_NoOutliers!AHA10,2,99)/2),"")</f>
        <v/>
      </c>
      <c r="ATQ10" s="4" t="str">
        <f>IFERROR(IF(N(data_NoOutliers!AHB10),data_NoOutliers!AHB10,MID(data_NoOutliers!AHB10,2,99)/2),"")</f>
        <v/>
      </c>
      <c r="ATR10" s="4" t="str">
        <f>IFERROR(IF(N(data_NoOutliers!AHC10),data_NoOutliers!AHC10,MID(data_NoOutliers!AHC10,2,99)/2),"")</f>
        <v/>
      </c>
      <c r="ATS10" s="4" t="str">
        <f>IFERROR(IF(N(data_NoOutliers!AHD10),data_NoOutliers!AHD10,MID(data_NoOutliers!AHD10,2,99)/2),"")</f>
        <v/>
      </c>
      <c r="ATT10" s="4" t="str">
        <f>IFERROR(IF(N(data_NoOutliers!AHE10),data_NoOutliers!AHE10,MID(data_NoOutliers!AHE10,2,99)/2),"")</f>
        <v/>
      </c>
      <c r="ATU10" s="4" t="str">
        <f>IFERROR(IF(N(data_NoOutliers!AHF10),data_NoOutliers!AHF10,MID(data_NoOutliers!AHF10,2,99)/2),"")</f>
        <v/>
      </c>
      <c r="ATV10" s="4" t="str">
        <f>IFERROR(IF(N(data_NoOutliers!AHG10),data_NoOutliers!AHG10,MID(data_NoOutliers!AHG10,2,99)/2),"")</f>
        <v/>
      </c>
      <c r="ATW10" s="4" t="str">
        <f>IFERROR(IF(N(data_NoOutliers!AHH10),data_NoOutliers!AHH10,MID(data_NoOutliers!AHH10,2,99)/2),"")</f>
        <v/>
      </c>
      <c r="ATX10" s="4" t="str">
        <f>IFERROR(IF(N(data_NoOutliers!AHI10),data_NoOutliers!AHI10,MID(data_NoOutliers!AHI10,2,99)/2),"")</f>
        <v/>
      </c>
      <c r="ATY10" s="4" t="str">
        <f>IFERROR(IF(N(data_NoOutliers!AHJ10),data_NoOutliers!AHJ10,MID(data_NoOutliers!AHJ10,2,99)/2),"")</f>
        <v/>
      </c>
      <c r="ATZ10" s="4" t="str">
        <f>IFERROR(IF(N(data_NoOutliers!AHK10),data_NoOutliers!AHK10,MID(data_NoOutliers!AHK10,2,99)/2),"")</f>
        <v/>
      </c>
      <c r="AUA10" s="4" t="str">
        <f>IFERROR(IF(N(data_NoOutliers!AHL10),data_NoOutliers!AHL10,MID(data_NoOutliers!AHL10,2,99)/2),"")</f>
        <v/>
      </c>
      <c r="AUB10" s="4" t="str">
        <f>IFERROR(IF(N(data_NoOutliers!AHM10),data_NoOutliers!AHM10,MID(data_NoOutliers!AHM10,2,99)/2),"")</f>
        <v/>
      </c>
      <c r="AUC10" s="4" t="str">
        <f>IFERROR(IF(N(data_NoOutliers!AHN10),data_NoOutliers!AHN10,MID(data_NoOutliers!AHN10,2,99)/2),"")</f>
        <v/>
      </c>
      <c r="AUD10" s="4" t="str">
        <f>IFERROR(IF(N(data_NoOutliers!AHO10),data_NoOutliers!AHO10,MID(data_NoOutliers!AHO10,2,99)/2),"")</f>
        <v/>
      </c>
      <c r="AUE10" s="4" t="str">
        <f>IFERROR(IF(N(data_NoOutliers!AHP10),data_NoOutliers!AHP10,MID(data_NoOutliers!AHP10,2,99)/2),"")</f>
        <v/>
      </c>
      <c r="AUF10" s="4" t="str">
        <f>IFERROR(IF(N(data_NoOutliers!AHQ10),data_NoOutliers!AHQ10,MID(data_NoOutliers!AHQ10,2,99)/2),"")</f>
        <v/>
      </c>
      <c r="AUG10" s="4" t="str">
        <f>IFERROR(IF(N(data_NoOutliers!AHR10),data_NoOutliers!AHR10,MID(data_NoOutliers!AHR10,2,99)/2),"")</f>
        <v/>
      </c>
      <c r="AUH10" s="4" t="str">
        <f>IFERROR(IF(N(data_NoOutliers!AHS10),data_NoOutliers!AHS10,MID(data_NoOutliers!AHS10,2,99)/2),"")</f>
        <v/>
      </c>
      <c r="AUI10" s="4" t="str">
        <f>IFERROR(IF(N(data_NoOutliers!AHT10),data_NoOutliers!AHT10,MID(data_NoOutliers!AHT10,2,99)/2),"")</f>
        <v/>
      </c>
      <c r="AUJ10" s="4" t="str">
        <f>IFERROR(IF(N(data_NoOutliers!AHU10),data_NoOutliers!AHU10,MID(data_NoOutliers!AHU10,2,99)/2),"")</f>
        <v/>
      </c>
      <c r="AUK10" s="4" t="str">
        <f>IFERROR(IF(N(data_NoOutliers!AHV10),data_NoOutliers!AHV10,MID(data_NoOutliers!AHV10,2,99)/2),"")</f>
        <v/>
      </c>
      <c r="AUL10" s="4" t="str">
        <f>IFERROR(IF(N(data_NoOutliers!AHW10),data_NoOutliers!AHW10,MID(data_NoOutliers!AHW10,2,99)/2),"")</f>
        <v/>
      </c>
      <c r="AUM10" s="4" t="str">
        <f>IFERROR(IF(N(data_NoOutliers!AHX10),data_NoOutliers!AHX10,MID(data_NoOutliers!AHX10,2,99)/2),"")</f>
        <v/>
      </c>
      <c r="AUN10" s="4" t="str">
        <f>IFERROR(IF(N(data_NoOutliers!AHY10),data_NoOutliers!AHY10,MID(data_NoOutliers!AHY10,2,99)/2),"")</f>
        <v/>
      </c>
      <c r="AUO10" s="4" t="str">
        <f>IFERROR(IF(N(data_NoOutliers!AHZ10),data_NoOutliers!AHZ10,MID(data_NoOutliers!AHZ10,2,99)/2),"")</f>
        <v/>
      </c>
      <c r="AUP10" s="4" t="str">
        <f>IFERROR(IF(N(data_NoOutliers!AIA10),data_NoOutliers!AIA10,MID(data_NoOutliers!AIA10,2,99)/2),"")</f>
        <v/>
      </c>
      <c r="AUQ10" s="4" t="str">
        <f>IFERROR(IF(N(data_NoOutliers!AIB10),data_NoOutliers!AIB10,MID(data_NoOutliers!AIB10,2,99)/2),"")</f>
        <v/>
      </c>
      <c r="AUR10" s="4" t="str">
        <f>IFERROR(IF(N(data_NoOutliers!AIC10),data_NoOutliers!AIC10,MID(data_NoOutliers!AIC10,2,99)/2),"")</f>
        <v/>
      </c>
      <c r="AUS10" s="4" t="str">
        <f>IFERROR(IF(N(data_NoOutliers!AID10),data_NoOutliers!AID10,MID(data_NoOutliers!AID10,2,99)/2),"")</f>
        <v/>
      </c>
      <c r="AUT10" s="4" t="str">
        <f>IFERROR(IF(N(data_NoOutliers!AIE10),data_NoOutliers!AIE10,MID(data_NoOutliers!AIE10,2,99)/2),"")</f>
        <v/>
      </c>
      <c r="AUU10" s="4" t="str">
        <f>IFERROR(IF(N(data_NoOutliers!AIF10),data_NoOutliers!AIF10,MID(data_NoOutliers!AIF10,2,99)/2),"")</f>
        <v/>
      </c>
      <c r="AUV10" s="4" t="str">
        <f>IFERROR(IF(N(data_NoOutliers!AIG10),data_NoOutliers!AIG10,MID(data_NoOutliers!AIG10,2,99)/2),"")</f>
        <v/>
      </c>
      <c r="AUW10" s="4" t="str">
        <f>IFERROR(IF(N(data_NoOutliers!AIH10),data_NoOutliers!AIH10,MID(data_NoOutliers!AIH10,2,99)/2),"")</f>
        <v/>
      </c>
      <c r="AUX10" s="4" t="str">
        <f>IFERROR(IF(N(data_NoOutliers!AII10),data_NoOutliers!AII10,MID(data_NoOutliers!AII10,2,99)/2),"")</f>
        <v/>
      </c>
      <c r="AUY10" s="4" t="str">
        <f>IFERROR(IF(N(data_NoOutliers!AIJ10),data_NoOutliers!AIJ10,MID(data_NoOutliers!AIJ10,2,99)/2),"")</f>
        <v/>
      </c>
      <c r="AUZ10" s="4" t="str">
        <f>IFERROR(IF(N(data_NoOutliers!AIK10),data_NoOutliers!AIK10,MID(data_NoOutliers!AIK10,2,99)/2),"")</f>
        <v/>
      </c>
      <c r="AVA10" s="4" t="str">
        <f>IFERROR(IF(N(data_NoOutliers!AIL10),data_NoOutliers!AIL10,MID(data_NoOutliers!AIL10,2,99)/2),"")</f>
        <v/>
      </c>
      <c r="AVB10" s="4" t="str">
        <f>IFERROR(IF(N(data_NoOutliers!AIM10),data_NoOutliers!AIM10,MID(data_NoOutliers!AIM10,2,99)/2),"")</f>
        <v/>
      </c>
      <c r="AVC10" s="4" t="str">
        <f>IFERROR(IF(N(data_NoOutliers!AIN10),data_NoOutliers!AIN10,MID(data_NoOutliers!AIN10,2,99)/2),"")</f>
        <v/>
      </c>
      <c r="AVD10" s="4" t="str">
        <f>IFERROR(IF(N(data_NoOutliers!AIO10),data_NoOutliers!AIO10,MID(data_NoOutliers!AIO10,2,99)/2),"")</f>
        <v/>
      </c>
      <c r="AVE10" s="4" t="str">
        <f>IFERROR(IF(N(data_NoOutliers!AIP10),data_NoOutliers!AIP10,MID(data_NoOutliers!AIP10,2,99)/2),"")</f>
        <v/>
      </c>
      <c r="AVF10" s="4" t="str">
        <f>IFERROR(IF(N(data_NoOutliers!AIQ10),data_NoOutliers!AIQ10,MID(data_NoOutliers!AIQ10,2,99)/2),"")</f>
        <v/>
      </c>
      <c r="AVG10" s="4" t="str">
        <f>IFERROR(IF(N(data_NoOutliers!AIR10),data_NoOutliers!AIR10,MID(data_NoOutliers!AIR10,2,99)/2),"")</f>
        <v/>
      </c>
      <c r="AVH10" s="4" t="str">
        <f>IFERROR(IF(N(data_NoOutliers!AIS10),data_NoOutliers!AIS10,MID(data_NoOutliers!AIS10,2,99)/2),"")</f>
        <v/>
      </c>
      <c r="AVI10" s="4" t="str">
        <f>IFERROR(IF(N(data_NoOutliers!AIT10),data_NoOutliers!AIT10,MID(data_NoOutliers!AIT10,2,99)/2),"")</f>
        <v/>
      </c>
      <c r="AVJ10" s="4" t="str">
        <f>IFERROR(IF(N(data_NoOutliers!AIU10),data_NoOutliers!AIU10,MID(data_NoOutliers!AIU10,2,99)/2),"")</f>
        <v/>
      </c>
      <c r="AVK10" s="4" t="str">
        <f>IFERROR(IF(N(data_NoOutliers!AIV10),data_NoOutliers!AIV10,MID(data_NoOutliers!AIV10,2,99)/2),"")</f>
        <v/>
      </c>
      <c r="AVL10" s="4" t="str">
        <f>IFERROR(IF(N(data_NoOutliers!AIW10),data_NoOutliers!AIW10,MID(data_NoOutliers!AIW10,2,99)/2),"")</f>
        <v/>
      </c>
      <c r="AVM10" s="4" t="str">
        <f>IFERROR(IF(N(data_NoOutliers!AIX10),data_NoOutliers!AIX10,MID(data_NoOutliers!AIX10,2,99)/2),"")</f>
        <v/>
      </c>
      <c r="AVN10" s="4" t="str">
        <f>IFERROR(IF(N(data_NoOutliers!AIY10),data_NoOutliers!AIY10,MID(data_NoOutliers!AIY10,2,99)/2),"")</f>
        <v/>
      </c>
      <c r="AVO10" s="4" t="str">
        <f>IFERROR(IF(N(data_NoOutliers!AIZ10),data_NoOutliers!AIZ10,MID(data_NoOutliers!AIZ10,2,99)/2),"")</f>
        <v/>
      </c>
      <c r="AVP10" s="4" t="str">
        <f>IFERROR(IF(N(data_NoOutliers!AJA10),data_NoOutliers!AJA10,MID(data_NoOutliers!AJA10,2,99)/2),"")</f>
        <v/>
      </c>
      <c r="AVQ10" s="4" t="str">
        <f>IFERROR(IF(N(data_NoOutliers!AJB10),data_NoOutliers!AJB10,MID(data_NoOutliers!AJB10,2,99)/2),"")</f>
        <v/>
      </c>
      <c r="AVR10" s="4" t="str">
        <f>IFERROR(IF(N(data_NoOutliers!AJC10),data_NoOutliers!AJC10,MID(data_NoOutliers!AJC10,2,99)/2),"")</f>
        <v/>
      </c>
      <c r="AVS10" s="4" t="str">
        <f>IFERROR(IF(N(data_NoOutliers!AJD10),data_NoOutliers!AJD10,MID(data_NoOutliers!AJD10,2,99)/2),"")</f>
        <v/>
      </c>
      <c r="AVT10" s="4" t="str">
        <f>IFERROR(IF(N(data_NoOutliers!AJE10),data_NoOutliers!AJE10,MID(data_NoOutliers!AJE10,2,99)/2),"")</f>
        <v/>
      </c>
      <c r="AVU10" s="4" t="str">
        <f>IFERROR(IF(N(data_NoOutliers!AJF10),data_NoOutliers!AJF10,MID(data_NoOutliers!AJF10,2,99)/2),"")</f>
        <v/>
      </c>
      <c r="AVV10" s="4" t="str">
        <f>IFERROR(IF(N(data_NoOutliers!AJG10),data_NoOutliers!AJG10,MID(data_NoOutliers!AJG10,2,99)/2),"")</f>
        <v/>
      </c>
      <c r="AVW10" s="4" t="str">
        <f>IFERROR(IF(N(data_NoOutliers!AJH10),data_NoOutliers!AJH10,MID(data_NoOutliers!AJH10,2,99)/2),"")</f>
        <v/>
      </c>
      <c r="AVX10" s="4" t="str">
        <f>IFERROR(IF(N(data_NoOutliers!AJI10),data_NoOutliers!AJI10,MID(data_NoOutliers!AJI10,2,99)/2),"")</f>
        <v/>
      </c>
      <c r="AVY10" s="4" t="str">
        <f>IFERROR(IF(N(data_NoOutliers!AJJ10),data_NoOutliers!AJJ10,MID(data_NoOutliers!AJJ10,2,99)/2),"")</f>
        <v/>
      </c>
      <c r="AVZ10" s="4" t="str">
        <f>IFERROR(IF(N(data_NoOutliers!AJK10),data_NoOutliers!AJK10,MID(data_NoOutliers!AJK10,2,99)/2),"")</f>
        <v/>
      </c>
      <c r="AWA10" s="4" t="str">
        <f>IFERROR(IF(N(data_NoOutliers!AJL10),data_NoOutliers!AJL10,MID(data_NoOutliers!AJL10,2,99)/2),"")</f>
        <v/>
      </c>
      <c r="AWB10" s="4" t="str">
        <f>IFERROR(IF(N(data_NoOutliers!AJM10),data_NoOutliers!AJM10,MID(data_NoOutliers!AJM10,2,99)/2),"")</f>
        <v/>
      </c>
      <c r="AWC10" s="4" t="str">
        <f>IFERROR(IF(N(data_NoOutliers!AJN10),data_NoOutliers!AJN10,MID(data_NoOutliers!AJN10,2,99)/2),"")</f>
        <v/>
      </c>
      <c r="AWD10" s="4" t="str">
        <f>IFERROR(IF(N(data_NoOutliers!AJO10),data_NoOutliers!AJO10,MID(data_NoOutliers!AJO10,2,99)/2),"")</f>
        <v/>
      </c>
      <c r="AWE10" s="4" t="str">
        <f>IFERROR(IF(N(data_NoOutliers!AJP10),data_NoOutliers!AJP10,MID(data_NoOutliers!AJP10,2,99)/2),"")</f>
        <v/>
      </c>
      <c r="AWF10" s="4" t="str">
        <f>IFERROR(IF(N(data_NoOutliers!AJQ10),data_NoOutliers!AJQ10,MID(data_NoOutliers!AJQ10,2,99)/2),"")</f>
        <v/>
      </c>
      <c r="AWG10" s="4" t="str">
        <f>IFERROR(IF(N(data_NoOutliers!AJR10),data_NoOutliers!AJR10,MID(data_NoOutliers!AJR10,2,99)/2),"")</f>
        <v/>
      </c>
      <c r="AWH10" s="4" t="str">
        <f>IFERROR(IF(N(data_NoOutliers!AJS10),data_NoOutliers!AJS10,MID(data_NoOutliers!AJS10,2,99)/2),"")</f>
        <v/>
      </c>
      <c r="AWI10" s="4" t="str">
        <f>IFERROR(IF(N(data_NoOutliers!AJT10),data_NoOutliers!AJT10,MID(data_NoOutliers!AJT10,2,99)/2),"")</f>
        <v/>
      </c>
      <c r="AWJ10" s="4" t="str">
        <f>IFERROR(IF(N(data_NoOutliers!AJU10),data_NoOutliers!AJU10,MID(data_NoOutliers!AJU10,2,99)/2),"")</f>
        <v/>
      </c>
      <c r="AWK10" s="4" t="str">
        <f>IFERROR(IF(N(data_NoOutliers!AJV10),data_NoOutliers!AJV10,MID(data_NoOutliers!AJV10,2,99)/2),"")</f>
        <v/>
      </c>
      <c r="AWL10" s="4" t="str">
        <f>IFERROR(IF(N(data_NoOutliers!AJW10),data_NoOutliers!AJW10,MID(data_NoOutliers!AJW10,2,99)/2),"")</f>
        <v/>
      </c>
      <c r="AWM10" s="4" t="str">
        <f>IFERROR(IF(N(data_NoOutliers!AJX10),data_NoOutliers!AJX10,MID(data_NoOutliers!AJX10,2,99)/2),"")</f>
        <v/>
      </c>
      <c r="AWN10" s="4" t="str">
        <f>IFERROR(IF(N(data_NoOutliers!AJY10),data_NoOutliers!AJY10,MID(data_NoOutliers!AJY10,2,99)/2),"")</f>
        <v/>
      </c>
      <c r="AWO10" s="4" t="str">
        <f>IFERROR(IF(N(data_NoOutliers!AJZ10),data_NoOutliers!AJZ10,MID(data_NoOutliers!AJZ10,2,99)/2),"")</f>
        <v/>
      </c>
      <c r="AWP10" s="4" t="str">
        <f>IFERROR(IF(N(data_NoOutliers!AKA10),data_NoOutliers!AKA10,MID(data_NoOutliers!AKA10,2,99)/2),"")</f>
        <v/>
      </c>
      <c r="AWQ10" s="4" t="str">
        <f>IFERROR(IF(N(data_NoOutliers!AKB10),data_NoOutliers!AKB10,MID(data_NoOutliers!AKB10,2,99)/2),"")</f>
        <v/>
      </c>
      <c r="AWR10" s="4" t="str">
        <f>IFERROR(IF(N(data_NoOutliers!AKC10),data_NoOutliers!AKC10,MID(data_NoOutliers!AKC10,2,99)/2),"")</f>
        <v/>
      </c>
      <c r="AWS10" s="4" t="str">
        <f>IFERROR(IF(N(data_NoOutliers!AKD10),data_NoOutliers!AKD10,MID(data_NoOutliers!AKD10,2,99)/2),"")</f>
        <v/>
      </c>
      <c r="AWT10" s="4" t="str">
        <f>IFERROR(IF(N(data_NoOutliers!AKE10),data_NoOutliers!AKE10,MID(data_NoOutliers!AKE10,2,99)/2),"")</f>
        <v/>
      </c>
      <c r="AWU10" s="4" t="str">
        <f>IFERROR(IF(N(data_NoOutliers!AKF10),data_NoOutliers!AKF10,MID(data_NoOutliers!AKF10,2,99)/2),"")</f>
        <v/>
      </c>
      <c r="AWV10" s="4" t="str">
        <f>IFERROR(IF(N(data_NoOutliers!AKG10),data_NoOutliers!AKG10,MID(data_NoOutliers!AKG10,2,99)/2),"")</f>
        <v/>
      </c>
      <c r="AWW10" s="4" t="str">
        <f>IFERROR(IF(N(data_NoOutliers!AKH10),data_NoOutliers!AKH10,MID(data_NoOutliers!AKH10,2,99)/2),"")</f>
        <v/>
      </c>
      <c r="AWX10" s="4" t="str">
        <f>IFERROR(IF(N(data_NoOutliers!AKI10),data_NoOutliers!AKI10,MID(data_NoOutliers!AKI10,2,99)/2),"")</f>
        <v/>
      </c>
      <c r="AWY10" s="4" t="str">
        <f>IFERROR(IF(N(data_NoOutliers!AKJ10),data_NoOutliers!AKJ10,MID(data_NoOutliers!AKJ10,2,99)/2),"")</f>
        <v/>
      </c>
      <c r="AWZ10" s="4" t="str">
        <f>IFERROR(IF(N(data_NoOutliers!AKK10),data_NoOutliers!AKK10,MID(data_NoOutliers!AKK10,2,99)/2),"")</f>
        <v/>
      </c>
      <c r="AXA10" s="4" t="str">
        <f>IFERROR(IF(N(data_NoOutliers!AKL10),data_NoOutliers!AKL10,MID(data_NoOutliers!AKL10,2,99)/2),"")</f>
        <v/>
      </c>
      <c r="AXB10" s="4" t="str">
        <f>IFERROR(IF(N(data_NoOutliers!AKM10),data_NoOutliers!AKM10,MID(data_NoOutliers!AKM10,2,99)/2),"")</f>
        <v/>
      </c>
      <c r="AXC10" s="4" t="str">
        <f>IFERROR(IF(N(data_NoOutliers!AKN10),data_NoOutliers!AKN10,MID(data_NoOutliers!AKN10,2,99)/2),"")</f>
        <v/>
      </c>
      <c r="AXD10" s="4" t="str">
        <f>IFERROR(IF(N(data_NoOutliers!AKO10),data_NoOutliers!AKO10,MID(data_NoOutliers!AKO10,2,99)/2),"")</f>
        <v/>
      </c>
      <c r="AXE10" s="4" t="str">
        <f>IFERROR(IF(N(data_NoOutliers!AKP10),data_NoOutliers!AKP10,MID(data_NoOutliers!AKP10,2,99)/2),"")</f>
        <v/>
      </c>
      <c r="AXF10" s="4" t="str">
        <f>IFERROR(IF(N(data_NoOutliers!AKQ10),data_NoOutliers!AKQ10,MID(data_NoOutliers!AKQ10,2,99)/2),"")</f>
        <v/>
      </c>
      <c r="AXG10" s="4" t="str">
        <f>IFERROR(IF(N(data_NoOutliers!AKR10),data_NoOutliers!AKR10,MID(data_NoOutliers!AKR10,2,99)/2),"")</f>
        <v/>
      </c>
      <c r="AXH10" s="4" t="str">
        <f>IFERROR(IF(N(data_NoOutliers!AKS10),data_NoOutliers!AKS10,MID(data_NoOutliers!AKS10,2,99)/2),"")</f>
        <v/>
      </c>
      <c r="AXI10" s="4" t="str">
        <f>IFERROR(IF(N(data_NoOutliers!AKT10),data_NoOutliers!AKT10,MID(data_NoOutliers!AKT10,2,99)/2),"")</f>
        <v/>
      </c>
      <c r="AXJ10" s="4" t="str">
        <f>IFERROR(IF(N(data_NoOutliers!AKU10),data_NoOutliers!AKU10,MID(data_NoOutliers!AKU10,2,99)/2),"")</f>
        <v/>
      </c>
      <c r="AXK10" s="4" t="str">
        <f>IFERROR(IF(N(data_NoOutliers!AKV10),data_NoOutliers!AKV10,MID(data_NoOutliers!AKV10,2,99)/2),"")</f>
        <v/>
      </c>
      <c r="AXL10" s="4" t="str">
        <f>IFERROR(IF(N(data_NoOutliers!AKW10),data_NoOutliers!AKW10,MID(data_NoOutliers!AKW10,2,99)/2),"")</f>
        <v/>
      </c>
      <c r="AXM10" s="4" t="str">
        <f>IFERROR(IF(N(data_NoOutliers!AKX10),data_NoOutliers!AKX10,MID(data_NoOutliers!AKX10,2,99)/2),"")</f>
        <v/>
      </c>
      <c r="AXN10" s="4" t="str">
        <f>IFERROR(IF(N(data_NoOutliers!AKY10),data_NoOutliers!AKY10,MID(data_NoOutliers!AKY10,2,99)/2),"")</f>
        <v/>
      </c>
      <c r="AXO10" s="4" t="str">
        <f>IFERROR(IF(N(data_NoOutliers!AKZ10),data_NoOutliers!AKZ10,MID(data_NoOutliers!AKZ10,2,99)/2),"")</f>
        <v/>
      </c>
      <c r="AXP10" s="4" t="str">
        <f>IFERROR(IF(N(data_NoOutliers!ALA10),data_NoOutliers!ALA10,MID(data_NoOutliers!ALA10,2,99)/2),"")</f>
        <v/>
      </c>
      <c r="AXQ10" s="4" t="str">
        <f>IFERROR(IF(N(data_NoOutliers!ALB10),data_NoOutliers!ALB10,MID(data_NoOutliers!ALB10,2,99)/2),"")</f>
        <v/>
      </c>
      <c r="AXR10" s="4" t="str">
        <f>IFERROR(IF(N(data_NoOutliers!ALC10),data_NoOutliers!ALC10,MID(data_NoOutliers!ALC10,2,99)/2),"")</f>
        <v/>
      </c>
      <c r="AXS10" s="4" t="str">
        <f>IFERROR(IF(N(data_NoOutliers!ALD10),data_NoOutliers!ALD10,MID(data_NoOutliers!ALD10,2,99)/2),"")</f>
        <v/>
      </c>
      <c r="AXT10" s="4" t="str">
        <f>IFERROR(IF(N(data_NoOutliers!ALE10),data_NoOutliers!ALE10,MID(data_NoOutliers!ALE10,2,99)/2),"")</f>
        <v/>
      </c>
      <c r="AXU10" s="4" t="str">
        <f>IFERROR(IF(N(data_NoOutliers!ALF10),data_NoOutliers!ALF10,MID(data_NoOutliers!ALF10,2,99)/2),"")</f>
        <v/>
      </c>
      <c r="AXV10" s="4" t="str">
        <f>IFERROR(IF(N(data_NoOutliers!ALG10),data_NoOutliers!ALG10,MID(data_NoOutliers!ALG10,2,99)/2),"")</f>
        <v/>
      </c>
      <c r="AXW10" s="4" t="str">
        <f>IFERROR(IF(N(data_NoOutliers!ALH10),data_NoOutliers!ALH10,MID(data_NoOutliers!ALH10,2,99)/2),"")</f>
        <v/>
      </c>
      <c r="AXX10" s="4" t="str">
        <f>IFERROR(IF(N(data_NoOutliers!ALI10),data_NoOutliers!ALI10,MID(data_NoOutliers!ALI10,2,99)/2),"")</f>
        <v/>
      </c>
      <c r="AXY10" s="4" t="str">
        <f>IFERROR(IF(N(data_NoOutliers!ALJ10),data_NoOutliers!ALJ10,MID(data_NoOutliers!ALJ10,2,99)/2),"")</f>
        <v/>
      </c>
      <c r="AXZ10" s="4" t="str">
        <f>IFERROR(IF(N(data_NoOutliers!ALK10),data_NoOutliers!ALK10,MID(data_NoOutliers!ALK10,2,99)/2),"")</f>
        <v/>
      </c>
      <c r="AYA10" s="4" t="str">
        <f>IFERROR(IF(N(data_NoOutliers!ALL10),data_NoOutliers!ALL10,MID(data_NoOutliers!ALL10,2,99)/2),"")</f>
        <v/>
      </c>
      <c r="AYB10" s="4" t="str">
        <f>IFERROR(IF(N(data_NoOutliers!ALM10),data_NoOutliers!ALM10,MID(data_NoOutliers!ALM10,2,99)/2),"")</f>
        <v/>
      </c>
      <c r="AYC10" s="4" t="str">
        <f>IFERROR(IF(N(data_NoOutliers!ALN10),data_NoOutliers!ALN10,MID(data_NoOutliers!ALN10,2,99)/2),"")</f>
        <v/>
      </c>
      <c r="AYD10" s="4" t="str">
        <f>IFERROR(IF(N(data_NoOutliers!ALO10),data_NoOutliers!ALO10,MID(data_NoOutliers!ALO10,2,99)/2),"")</f>
        <v/>
      </c>
      <c r="AYE10" s="4" t="str">
        <f>IFERROR(IF(N(data_NoOutliers!ALP10),data_NoOutliers!ALP10,MID(data_NoOutliers!ALP10,2,99)/2),"")</f>
        <v/>
      </c>
      <c r="AYF10" s="4" t="str">
        <f>IFERROR(IF(N(data_NoOutliers!ALQ10),data_NoOutliers!ALQ10,MID(data_NoOutliers!ALQ10,2,99)/2),"")</f>
        <v/>
      </c>
      <c r="AYG10" s="4" t="str">
        <f>IFERROR(IF(N(data_NoOutliers!ALR10),data_NoOutliers!ALR10,MID(data_NoOutliers!ALR10,2,99)/2),"")</f>
        <v/>
      </c>
      <c r="AYH10" s="4" t="str">
        <f>IFERROR(IF(N(data_NoOutliers!ALS10),data_NoOutliers!ALS10,MID(data_NoOutliers!ALS10,2,99)/2),"")</f>
        <v/>
      </c>
      <c r="AYI10" s="4" t="str">
        <f>IFERROR(IF(N(data_NoOutliers!ALT10),data_NoOutliers!ALT10,MID(data_NoOutliers!ALT10,2,99)/2),"")</f>
        <v/>
      </c>
      <c r="AYJ10" s="4" t="str">
        <f>IFERROR(IF(N(data_NoOutliers!ALU10),data_NoOutliers!ALU10,MID(data_NoOutliers!ALU10,2,99)/2),"")</f>
        <v/>
      </c>
      <c r="AYK10" s="4" t="str">
        <f>IFERROR(IF(N(data_NoOutliers!ALV10),data_NoOutliers!ALV10,MID(data_NoOutliers!ALV10,2,99)/2),"")</f>
        <v/>
      </c>
      <c r="AYL10" s="4" t="str">
        <f>IFERROR(IF(N(data_NoOutliers!ALW10),data_NoOutliers!ALW10,MID(data_NoOutliers!ALW10,2,99)/2),"")</f>
        <v/>
      </c>
      <c r="AYM10" s="4" t="str">
        <f>IFERROR(IF(N(data_NoOutliers!ALX10),data_NoOutliers!ALX10,MID(data_NoOutliers!ALX10,2,99)/2),"")</f>
        <v/>
      </c>
      <c r="AYN10" s="4" t="str">
        <f>IFERROR(IF(N(data_NoOutliers!ALY10),data_NoOutliers!ALY10,MID(data_NoOutliers!ALY10,2,99)/2),"")</f>
        <v/>
      </c>
      <c r="AYO10" s="4" t="str">
        <f>IFERROR(IF(N(data_NoOutliers!ALZ10),data_NoOutliers!ALZ10,MID(data_NoOutliers!ALZ10,2,99)/2),"")</f>
        <v/>
      </c>
      <c r="AYP10" s="4" t="str">
        <f>IFERROR(IF(N(data_NoOutliers!AMA10),data_NoOutliers!AMA10,MID(data_NoOutliers!AMA10,2,99)/2),"")</f>
        <v/>
      </c>
      <c r="AYQ10" s="4" t="str">
        <f>IFERROR(IF(N(data_NoOutliers!AMB10),data_NoOutliers!AMB10,MID(data_NoOutliers!AMB10,2,99)/2),"")</f>
        <v/>
      </c>
      <c r="AYR10" s="4" t="str">
        <f>IFERROR(IF(N(data_NoOutliers!AMC10),data_NoOutliers!AMC10,MID(data_NoOutliers!AMC10,2,99)/2),"")</f>
        <v/>
      </c>
      <c r="AYS10" s="4" t="str">
        <f>IFERROR(IF(N(data_NoOutliers!AMD10),data_NoOutliers!AMD10,MID(data_NoOutliers!AMD10,2,99)/2),"")</f>
        <v/>
      </c>
      <c r="AYT10" s="4" t="str">
        <f>IFERROR(IF(N(data_NoOutliers!AME10),data_NoOutliers!AME10,MID(data_NoOutliers!AME10,2,99)/2),"")</f>
        <v/>
      </c>
      <c r="AYU10" s="4" t="str">
        <f>IFERROR(IF(N(data_NoOutliers!AMF10),data_NoOutliers!AMF10,MID(data_NoOutliers!AMF10,2,99)/2),"")</f>
        <v/>
      </c>
      <c r="AYV10" s="4" t="str">
        <f>IFERROR(IF(N(data_NoOutliers!AMG10),data_NoOutliers!AMG10,MID(data_NoOutliers!AMG10,2,99)/2),"")</f>
        <v/>
      </c>
      <c r="AYW10" s="4" t="str">
        <f>IFERROR(IF(N(data_NoOutliers!AMH10),data_NoOutliers!AMH10,MID(data_NoOutliers!AMH10,2,99)/2),"")</f>
        <v/>
      </c>
      <c r="AYX10" s="4" t="str">
        <f>IFERROR(IF(N(data_NoOutliers!AMI10),data_NoOutliers!AMI10,MID(data_NoOutliers!AMI10,2,99)/2),"")</f>
        <v/>
      </c>
      <c r="AYY10" s="4" t="str">
        <f>IFERROR(IF(N(data_NoOutliers!AMJ10),data_NoOutliers!AMJ10,MID(data_NoOutliers!AMJ10,2,99)/2),"")</f>
        <v/>
      </c>
      <c r="AYZ10" s="4" t="str">
        <f>IFERROR(IF(N(data_NoOutliers!AMK10),data_NoOutliers!AMK10,MID(data_NoOutliers!AMK10,2,99)/2),"")</f>
        <v/>
      </c>
      <c r="AZA10" s="4" t="str">
        <f>IFERROR(IF(N(data_NoOutliers!AML10),data_NoOutliers!AML10,MID(data_NoOutliers!AML10,2,99)/2),"")</f>
        <v/>
      </c>
      <c r="AZB10" s="4" t="str">
        <f>IFERROR(IF(N(data_NoOutliers!AMM10),data_NoOutliers!AMM10,MID(data_NoOutliers!AMM10,2,99)/2),"")</f>
        <v/>
      </c>
      <c r="AZC10" s="4" t="str">
        <f>IFERROR(IF(N(data_NoOutliers!AMN10),data_NoOutliers!AMN10,MID(data_NoOutliers!AMN10,2,99)/2),"")</f>
        <v/>
      </c>
      <c r="AZD10" s="4" t="str">
        <f>IFERROR(IF(N(data_NoOutliers!AMO10),data_NoOutliers!AMO10,MID(data_NoOutliers!AMO10,2,99)/2),"")</f>
        <v/>
      </c>
      <c r="AZE10" s="4" t="str">
        <f>IFERROR(IF(N(data_NoOutliers!AMP10),data_NoOutliers!AMP10,MID(data_NoOutliers!AMP10,2,99)/2),"")</f>
        <v/>
      </c>
      <c r="AZF10" s="4" t="str">
        <f>IFERROR(IF(N(data_NoOutliers!AMQ10),data_NoOutliers!AMQ10,MID(data_NoOutliers!AMQ10,2,99)/2),"")</f>
        <v/>
      </c>
      <c r="AZG10" s="4" t="str">
        <f>IFERROR(IF(N(data_NoOutliers!AMR10),data_NoOutliers!AMR10,MID(data_NoOutliers!AMR10,2,99)/2),"")</f>
        <v/>
      </c>
      <c r="AZH10" s="4" t="str">
        <f>IFERROR(IF(N(data_NoOutliers!AMS10),data_NoOutliers!AMS10,MID(data_NoOutliers!AMS10,2,99)/2),"")</f>
        <v/>
      </c>
      <c r="AZI10" s="4" t="str">
        <f>IFERROR(IF(N(data_NoOutliers!AMT10),data_NoOutliers!AMT10,MID(data_NoOutliers!AMT10,2,99)/2),"")</f>
        <v/>
      </c>
      <c r="AZJ10" s="4" t="str">
        <f>IFERROR(IF(N(data_NoOutliers!AMU10),data_NoOutliers!AMU10,MID(data_NoOutliers!AMU10,2,99)/2),"")</f>
        <v/>
      </c>
      <c r="AZK10" s="4" t="str">
        <f>IFERROR(IF(N(data_NoOutliers!AMV10),data_NoOutliers!AMV10,MID(data_NoOutliers!AMV10,2,99)/2),"")</f>
        <v/>
      </c>
      <c r="AZL10" s="4" t="str">
        <f>IFERROR(IF(N(data_NoOutliers!AMW10),data_NoOutliers!AMW10,MID(data_NoOutliers!AMW10,2,99)/2),"")</f>
        <v/>
      </c>
      <c r="AZM10" s="4" t="str">
        <f>IFERROR(IF(N(data_NoOutliers!AMX10),data_NoOutliers!AMX10,MID(data_NoOutliers!AMX10,2,99)/2),"")</f>
        <v/>
      </c>
      <c r="AZN10" s="4" t="str">
        <f>IFERROR(IF(N(data_NoOutliers!AMY10),data_NoOutliers!AMY10,MID(data_NoOutliers!AMY10,2,99)/2),"")</f>
        <v/>
      </c>
      <c r="AZO10" s="4" t="str">
        <f>IFERROR(IF(N(data_NoOutliers!AMZ10),data_NoOutliers!AMZ10,MID(data_NoOutliers!AMZ10,2,99)/2),"")</f>
        <v/>
      </c>
      <c r="AZP10" s="4" t="str">
        <f>IFERROR(IF(N(data_NoOutliers!ANA10),data_NoOutliers!ANA10,MID(data_NoOutliers!ANA10,2,99)/2),"")</f>
        <v/>
      </c>
      <c r="AZQ10" s="4" t="str">
        <f>IFERROR(IF(N(data_NoOutliers!ANB10),data_NoOutliers!ANB10,MID(data_NoOutliers!ANB10,2,99)/2),"")</f>
        <v/>
      </c>
      <c r="AZR10" s="4" t="str">
        <f>IFERROR(IF(N(data_NoOutliers!ANC10),data_NoOutliers!ANC10,MID(data_NoOutliers!ANC10,2,99)/2),"")</f>
        <v/>
      </c>
      <c r="AZS10" s="4" t="str">
        <f>IFERROR(IF(N(data_NoOutliers!AND10),data_NoOutliers!AND10,MID(data_NoOutliers!AND10,2,99)/2),"")</f>
        <v/>
      </c>
      <c r="AZT10" s="4" t="str">
        <f>IFERROR(IF(N(data_NoOutliers!ANE10),data_NoOutliers!ANE10,MID(data_NoOutliers!ANE10,2,99)/2),"")</f>
        <v/>
      </c>
      <c r="AZU10" s="4" t="str">
        <f>IFERROR(IF(N(data_NoOutliers!ANF10),data_NoOutliers!ANF10,MID(data_NoOutliers!ANF10,2,99)/2),"")</f>
        <v/>
      </c>
      <c r="AZV10" s="4" t="str">
        <f>IFERROR(IF(N(data_NoOutliers!ANG10),data_NoOutliers!ANG10,MID(data_NoOutliers!ANG10,2,99)/2),"")</f>
        <v/>
      </c>
      <c r="AZW10" s="4" t="str">
        <f>IFERROR(IF(N(data_NoOutliers!ANH10),data_NoOutliers!ANH10,MID(data_NoOutliers!ANH10,2,99)/2),"")</f>
        <v/>
      </c>
      <c r="AZX10" s="4" t="str">
        <f>IFERROR(IF(N(data_NoOutliers!ANI10),data_NoOutliers!ANI10,MID(data_NoOutliers!ANI10,2,99)/2),"")</f>
        <v/>
      </c>
      <c r="AZY10" s="4" t="str">
        <f>IFERROR(IF(N(data_NoOutliers!ANJ10),data_NoOutliers!ANJ10,MID(data_NoOutliers!ANJ10,2,99)/2),"")</f>
        <v/>
      </c>
      <c r="AZZ10" s="4" t="str">
        <f>IFERROR(IF(N(data_NoOutliers!ANK10),data_NoOutliers!ANK10,MID(data_NoOutliers!ANK10,2,99)/2),"")</f>
        <v/>
      </c>
      <c r="BAA10" s="4" t="str">
        <f>IFERROR(IF(N(data_NoOutliers!ANL10),data_NoOutliers!ANL10,MID(data_NoOutliers!ANL10,2,99)/2),"")</f>
        <v/>
      </c>
      <c r="BAB10" s="4" t="str">
        <f>IFERROR(IF(N(data_NoOutliers!ANM10),data_NoOutliers!ANM10,MID(data_NoOutliers!ANM10,2,99)/2),"")</f>
        <v/>
      </c>
      <c r="BAC10" s="4" t="str">
        <f>IFERROR(IF(N(data_NoOutliers!ANN10),data_NoOutliers!ANN10,MID(data_NoOutliers!ANN10,2,99)/2),"")</f>
        <v/>
      </c>
      <c r="BAD10" s="4" t="str">
        <f>IFERROR(IF(N(data_NoOutliers!ANO10),data_NoOutliers!ANO10,MID(data_NoOutliers!ANO10,2,99)/2),"")</f>
        <v/>
      </c>
      <c r="BAE10" s="4" t="str">
        <f>IFERROR(IF(N(data_NoOutliers!ANP10),data_NoOutliers!ANP10,MID(data_NoOutliers!ANP10,2,99)/2),"")</f>
        <v/>
      </c>
      <c r="BAF10" s="4" t="str">
        <f>IFERROR(IF(N(data_NoOutliers!ANQ10),data_NoOutliers!ANQ10,MID(data_NoOutliers!ANQ10,2,99)/2),"")</f>
        <v/>
      </c>
      <c r="BAG10" s="4" t="str">
        <f>IFERROR(IF(N(data_NoOutliers!ANR10),data_NoOutliers!ANR10,MID(data_NoOutliers!ANR10,2,99)/2),"")</f>
        <v/>
      </c>
      <c r="BAH10" s="4" t="str">
        <f>IFERROR(IF(N(data_NoOutliers!ANS10),data_NoOutliers!ANS10,MID(data_NoOutliers!ANS10,2,99)/2),"")</f>
        <v/>
      </c>
      <c r="BAI10" s="4" t="str">
        <f>IFERROR(IF(N(data_NoOutliers!ANT10),data_NoOutliers!ANT10,MID(data_NoOutliers!ANT10,2,99)/2),"")</f>
        <v/>
      </c>
      <c r="BAJ10" s="4" t="str">
        <f>IFERROR(IF(N(data_NoOutliers!ANU10),data_NoOutliers!ANU10,MID(data_NoOutliers!ANU10,2,99)/2),"")</f>
        <v/>
      </c>
      <c r="BAK10" s="4" t="str">
        <f>IFERROR(IF(N(data_NoOutliers!ANV10),data_NoOutliers!ANV10,MID(data_NoOutliers!ANV10,2,99)/2),"")</f>
        <v/>
      </c>
      <c r="BAL10" s="4" t="str">
        <f>IFERROR(IF(N(data_NoOutliers!ANW10),data_NoOutliers!ANW10,MID(data_NoOutliers!ANW10,2,99)/2),"")</f>
        <v/>
      </c>
      <c r="BAM10" s="4" t="str">
        <f>IFERROR(IF(N(data_NoOutliers!ANX10),data_NoOutliers!ANX10,MID(data_NoOutliers!ANX10,2,99)/2),"")</f>
        <v/>
      </c>
      <c r="BAN10" s="4" t="str">
        <f>IFERROR(IF(N(data_NoOutliers!ANY10),data_NoOutliers!ANY10,MID(data_NoOutliers!ANY10,2,99)/2),"")</f>
        <v/>
      </c>
      <c r="BAO10" s="4" t="str">
        <f>IFERROR(IF(N(data_NoOutliers!ANZ10),data_NoOutliers!ANZ10,MID(data_NoOutliers!ANZ10,2,99)/2),"")</f>
        <v/>
      </c>
      <c r="BAP10" s="4" t="str">
        <f>IFERROR(IF(N(data_NoOutliers!AOA10),data_NoOutliers!AOA10,MID(data_NoOutliers!AOA10,2,99)/2),"")</f>
        <v/>
      </c>
      <c r="BAQ10" s="4" t="str">
        <f>IFERROR(IF(N(data_NoOutliers!AOB10),data_NoOutliers!AOB10,MID(data_NoOutliers!AOB10,2,99)/2),"")</f>
        <v/>
      </c>
      <c r="BAR10" s="4" t="str">
        <f>IFERROR(IF(N(data_NoOutliers!AOC10),data_NoOutliers!AOC10,MID(data_NoOutliers!AOC10,2,99)/2),"")</f>
        <v/>
      </c>
      <c r="BAS10" s="4" t="str">
        <f>IFERROR(IF(N(data_NoOutliers!AOD10),data_NoOutliers!AOD10,MID(data_NoOutliers!AOD10,2,99)/2),"")</f>
        <v/>
      </c>
      <c r="BAT10" s="4" t="str">
        <f>IFERROR(IF(N(data_NoOutliers!AOE10),data_NoOutliers!AOE10,MID(data_NoOutliers!AOE10,2,99)/2),"")</f>
        <v/>
      </c>
      <c r="BAU10" s="4" t="str">
        <f>IFERROR(IF(N(data_NoOutliers!AOF10),data_NoOutliers!AOF10,MID(data_NoOutliers!AOF10,2,99)/2),"")</f>
        <v/>
      </c>
      <c r="BAV10" s="4" t="str">
        <f>IFERROR(IF(N(data_NoOutliers!AOG10),data_NoOutliers!AOG10,MID(data_NoOutliers!AOG10,2,99)/2),"")</f>
        <v/>
      </c>
      <c r="BAW10" s="4" t="str">
        <f>IFERROR(IF(N(data_NoOutliers!AOH10),data_NoOutliers!AOH10,MID(data_NoOutliers!AOH10,2,99)/2),"")</f>
        <v/>
      </c>
      <c r="BAX10" s="4" t="str">
        <f>IFERROR(IF(N(data_NoOutliers!AOI10),data_NoOutliers!AOI10,MID(data_NoOutliers!AOI10,2,99)/2),"")</f>
        <v/>
      </c>
      <c r="BAY10" s="4" t="str">
        <f>IFERROR(IF(N(data_NoOutliers!AOJ10),data_NoOutliers!AOJ10,MID(data_NoOutliers!AOJ10,2,99)/2),"")</f>
        <v/>
      </c>
      <c r="BAZ10" s="4" t="str">
        <f>IFERROR(IF(N(data_NoOutliers!AOK10),data_NoOutliers!AOK10,MID(data_NoOutliers!AOK10,2,99)/2),"")</f>
        <v/>
      </c>
      <c r="BBA10" s="4" t="str">
        <f>IFERROR(IF(N(data_NoOutliers!AOL10),data_NoOutliers!AOL10,MID(data_NoOutliers!AOL10,2,99)/2),"")</f>
        <v/>
      </c>
      <c r="BBB10" s="4" t="str">
        <f>IFERROR(IF(N(data_NoOutliers!AOM10),data_NoOutliers!AOM10,MID(data_NoOutliers!AOM10,2,99)/2),"")</f>
        <v/>
      </c>
      <c r="BBC10" s="4" t="str">
        <f>IFERROR(IF(N(data_NoOutliers!AON10),data_NoOutliers!AON10,MID(data_NoOutliers!AON10,2,99)/2),"")</f>
        <v/>
      </c>
      <c r="BBD10" s="4" t="str">
        <f>IFERROR(IF(N(data_NoOutliers!AOO10),data_NoOutliers!AOO10,MID(data_NoOutliers!AOO10,2,99)/2),"")</f>
        <v/>
      </c>
      <c r="BBE10" s="4" t="str">
        <f>IFERROR(IF(N(data_NoOutliers!AOP10),data_NoOutliers!AOP10,MID(data_NoOutliers!AOP10,2,99)/2),"")</f>
        <v/>
      </c>
      <c r="BBF10" s="4" t="str">
        <f>IFERROR(IF(N(data_NoOutliers!AOQ10),data_NoOutliers!AOQ10,MID(data_NoOutliers!AOQ10,2,99)/2),"")</f>
        <v/>
      </c>
      <c r="BBG10" s="4" t="str">
        <f>IFERROR(IF(N(data_NoOutliers!AOR10),data_NoOutliers!AOR10,MID(data_NoOutliers!AOR10,2,99)/2),"")</f>
        <v/>
      </c>
      <c r="BBH10" s="4" t="str">
        <f>IFERROR(IF(N(data_NoOutliers!AOS10),data_NoOutliers!AOS10,MID(data_NoOutliers!AOS10,2,99)/2),"")</f>
        <v/>
      </c>
      <c r="BBI10" s="4" t="str">
        <f>IFERROR(IF(N(data_NoOutliers!AOT10),data_NoOutliers!AOT10,MID(data_NoOutliers!AOT10,2,99)/2),"")</f>
        <v/>
      </c>
      <c r="BBJ10" s="4" t="str">
        <f>IFERROR(IF(N(data_NoOutliers!AOU10),data_NoOutliers!AOU10,MID(data_NoOutliers!AOU10,2,99)/2),"")</f>
        <v/>
      </c>
      <c r="BBK10" s="4" t="str">
        <f>IFERROR(IF(N(data_NoOutliers!AOV10),data_NoOutliers!AOV10,MID(data_NoOutliers!AOV10,2,99)/2),"")</f>
        <v/>
      </c>
      <c r="BBL10" s="4" t="str">
        <f>IFERROR(IF(N(data_NoOutliers!AOW10),data_NoOutliers!AOW10,MID(data_NoOutliers!AOW10,2,99)/2),"")</f>
        <v/>
      </c>
      <c r="BBM10" s="4" t="str">
        <f>IFERROR(IF(N(data_NoOutliers!AOX10),data_NoOutliers!AOX10,MID(data_NoOutliers!AOX10,2,99)/2),"")</f>
        <v/>
      </c>
      <c r="BBN10" s="4" t="str">
        <f>IFERROR(IF(N(data_NoOutliers!AOY10),data_NoOutliers!AOY10,MID(data_NoOutliers!AOY10,2,99)/2),"")</f>
        <v/>
      </c>
      <c r="BBO10" s="4" t="str">
        <f>IFERROR(IF(N(data_NoOutliers!AOZ10),data_NoOutliers!AOZ10,MID(data_NoOutliers!AOZ10,2,99)/2),"")</f>
        <v/>
      </c>
      <c r="BBP10" s="4" t="str">
        <f>IFERROR(IF(N(data_NoOutliers!APA10),data_NoOutliers!APA10,MID(data_NoOutliers!APA10,2,99)/2),"")</f>
        <v/>
      </c>
      <c r="BBQ10" s="4" t="str">
        <f>IFERROR(IF(N(data_NoOutliers!APB10),data_NoOutliers!APB10,MID(data_NoOutliers!APB10,2,99)/2),"")</f>
        <v/>
      </c>
      <c r="BBR10" s="4" t="str">
        <f>IFERROR(IF(N(data_NoOutliers!APC10),data_NoOutliers!APC10,MID(data_NoOutliers!APC10,2,99)/2),"")</f>
        <v/>
      </c>
      <c r="BBS10" s="4" t="str">
        <f>IFERROR(IF(N(data_NoOutliers!APD10),data_NoOutliers!APD10,MID(data_NoOutliers!APD10,2,99)/2),"")</f>
        <v/>
      </c>
      <c r="BBT10" s="4" t="str">
        <f>IFERROR(IF(N(data_NoOutliers!APE10),data_NoOutliers!APE10,MID(data_NoOutliers!APE10,2,99)/2),"")</f>
        <v/>
      </c>
      <c r="BBU10" s="4" t="str">
        <f>IFERROR(IF(N(data_NoOutliers!APF10),data_NoOutliers!APF10,MID(data_NoOutliers!APF10,2,99)/2),"")</f>
        <v/>
      </c>
      <c r="BBV10" s="4" t="str">
        <f>IFERROR(IF(N(data_NoOutliers!APG10),data_NoOutliers!APG10,MID(data_NoOutliers!APG10,2,99)/2),"")</f>
        <v/>
      </c>
      <c r="BBW10" s="4" t="str">
        <f>IFERROR(IF(N(data_NoOutliers!APH10),data_NoOutliers!APH10,MID(data_NoOutliers!APH10,2,99)/2),"")</f>
        <v/>
      </c>
      <c r="BBX10" s="4" t="str">
        <f>IFERROR(IF(N(data_NoOutliers!API10),data_NoOutliers!API10,MID(data_NoOutliers!API10,2,99)/2),"")</f>
        <v/>
      </c>
      <c r="BBY10" s="4" t="str">
        <f>IFERROR(IF(N(data_NoOutliers!APJ10),data_NoOutliers!APJ10,MID(data_NoOutliers!APJ10,2,99)/2),"")</f>
        <v/>
      </c>
      <c r="BBZ10" s="4" t="str">
        <f>IFERROR(IF(N(data_NoOutliers!APK10),data_NoOutliers!APK10,MID(data_NoOutliers!APK10,2,99)/2),"")</f>
        <v/>
      </c>
      <c r="BCA10" s="4" t="str">
        <f>IFERROR(IF(N(data_NoOutliers!APL10),data_NoOutliers!APL10,MID(data_NoOutliers!APL10,2,99)/2),"")</f>
        <v/>
      </c>
      <c r="BCB10" s="4" t="str">
        <f>IFERROR(IF(N(data_NoOutliers!APM10),data_NoOutliers!APM10,MID(data_NoOutliers!APM10,2,99)/2),"")</f>
        <v/>
      </c>
      <c r="BCC10" s="4" t="str">
        <f>IFERROR(IF(N(data_NoOutliers!APN10),data_NoOutliers!APN10,MID(data_NoOutliers!APN10,2,99)/2),"")</f>
        <v/>
      </c>
      <c r="BCD10" s="4" t="str">
        <f>IFERROR(IF(N(data_NoOutliers!APO10),data_NoOutliers!APO10,MID(data_NoOutliers!APO10,2,99)/2),"")</f>
        <v/>
      </c>
      <c r="BCE10" s="4" t="str">
        <f>IFERROR(IF(N(data_NoOutliers!APP10),data_NoOutliers!APP10,MID(data_NoOutliers!APP10,2,99)/2),"")</f>
        <v/>
      </c>
      <c r="BCF10" s="4" t="str">
        <f>IFERROR(IF(N(data_NoOutliers!APQ10),data_NoOutliers!APQ10,MID(data_NoOutliers!APQ10,2,99)/2),"")</f>
        <v/>
      </c>
      <c r="BCG10" s="4" t="str">
        <f>IFERROR(IF(N(data_NoOutliers!APR10),data_NoOutliers!APR10,MID(data_NoOutliers!APR10,2,99)/2),"")</f>
        <v/>
      </c>
      <c r="BCH10" s="4" t="str">
        <f>IFERROR(IF(N(data_NoOutliers!APS10),data_NoOutliers!APS10,MID(data_NoOutliers!APS10,2,99)/2),"")</f>
        <v/>
      </c>
      <c r="BCI10" s="4" t="str">
        <f>IFERROR(IF(N(data_NoOutliers!APT10),data_NoOutliers!APT10,MID(data_NoOutliers!APT10,2,99)/2),"")</f>
        <v/>
      </c>
      <c r="BCJ10" s="4" t="str">
        <f>IFERROR(IF(N(data_NoOutliers!APU10),data_NoOutliers!APU10,MID(data_NoOutliers!APU10,2,99)/2),"")</f>
        <v/>
      </c>
      <c r="BCK10" s="4" t="str">
        <f>IFERROR(IF(N(data_NoOutliers!APV10),data_NoOutliers!APV10,MID(data_NoOutliers!APV10,2,99)/2),"")</f>
        <v/>
      </c>
      <c r="BCL10" s="4" t="str">
        <f>IFERROR(IF(N(data_NoOutliers!APW10),data_NoOutliers!APW10,MID(data_NoOutliers!APW10,2,99)/2),"")</f>
        <v/>
      </c>
      <c r="BCM10" s="4" t="str">
        <f>IFERROR(IF(N(data_NoOutliers!APX10),data_NoOutliers!APX10,MID(data_NoOutliers!APX10,2,99)/2),"")</f>
        <v/>
      </c>
      <c r="BCN10" s="4" t="str">
        <f>IFERROR(IF(N(data_NoOutliers!APY10),data_NoOutliers!APY10,MID(data_NoOutliers!APY10,2,99)/2),"")</f>
        <v/>
      </c>
      <c r="BCO10" s="4" t="str">
        <f>IFERROR(IF(N(data_NoOutliers!APZ10),data_NoOutliers!APZ10,MID(data_NoOutliers!APZ10,2,99)/2),"")</f>
        <v/>
      </c>
      <c r="BCP10" s="4" t="str">
        <f>IFERROR(IF(N(data_NoOutliers!AQA10),data_NoOutliers!AQA10,MID(data_NoOutliers!AQA10,2,99)/2),"")</f>
        <v/>
      </c>
      <c r="BCQ10" s="4" t="str">
        <f>IFERROR(IF(N(data_NoOutliers!AQB10),data_NoOutliers!AQB10,MID(data_NoOutliers!AQB10,2,99)/2),"")</f>
        <v/>
      </c>
      <c r="BCR10" s="4" t="str">
        <f>IFERROR(IF(N(data_NoOutliers!AQC10),data_NoOutliers!AQC10,MID(data_NoOutliers!AQC10,2,99)/2),"")</f>
        <v/>
      </c>
      <c r="BCS10" s="4" t="str">
        <f>IFERROR(IF(N(data_NoOutliers!AQD10),data_NoOutliers!AQD10,MID(data_NoOutliers!AQD10,2,99)/2),"")</f>
        <v/>
      </c>
      <c r="BCT10" s="4" t="str">
        <f>IFERROR(IF(N(data_NoOutliers!AQE10),data_NoOutliers!AQE10,MID(data_NoOutliers!AQE10,2,99)/2),"")</f>
        <v/>
      </c>
      <c r="BCU10" s="4" t="str">
        <f>IFERROR(IF(N(data_NoOutliers!AQF10),data_NoOutliers!AQF10,MID(data_NoOutliers!AQF10,2,99)/2),"")</f>
        <v/>
      </c>
      <c r="BCV10" s="4" t="str">
        <f>IFERROR(IF(N(data_NoOutliers!AQG10),data_NoOutliers!AQG10,MID(data_NoOutliers!AQG10,2,99)/2),"")</f>
        <v/>
      </c>
      <c r="BCW10" s="4" t="str">
        <f>IFERROR(IF(N(data_NoOutliers!AQH10),data_NoOutliers!AQH10,MID(data_NoOutliers!AQH10,2,99)/2),"")</f>
        <v/>
      </c>
      <c r="BCX10" s="4" t="str">
        <f>IFERROR(IF(N(data_NoOutliers!AQI10),data_NoOutliers!AQI10,MID(data_NoOutliers!AQI10,2,99)/2),"")</f>
        <v/>
      </c>
      <c r="BCY10" s="4" t="str">
        <f>IFERROR(IF(N(data_NoOutliers!AQJ10),data_NoOutliers!AQJ10,MID(data_NoOutliers!AQJ10,2,99)/2),"")</f>
        <v/>
      </c>
      <c r="BCZ10" s="4" t="str">
        <f>IFERROR(IF(N(data_NoOutliers!AQK10),data_NoOutliers!AQK10,MID(data_NoOutliers!AQK10,2,99)/2),"")</f>
        <v/>
      </c>
      <c r="BDA10" s="4" t="str">
        <f>IFERROR(IF(N(data_NoOutliers!AQL10),data_NoOutliers!AQL10,MID(data_NoOutliers!AQL10,2,99)/2),"")</f>
        <v/>
      </c>
      <c r="BDB10" s="4" t="str">
        <f>IFERROR(IF(N(data_NoOutliers!AQM10),data_NoOutliers!AQM10,MID(data_NoOutliers!AQM10,2,99)/2),"")</f>
        <v/>
      </c>
      <c r="BDC10" s="4" t="str">
        <f>IFERROR(IF(N(data_NoOutliers!AQN10),data_NoOutliers!AQN10,MID(data_NoOutliers!AQN10,2,99)/2),"")</f>
        <v/>
      </c>
      <c r="BDD10" s="4" t="str">
        <f>IFERROR(IF(N(data_NoOutliers!AQO10),data_NoOutliers!AQO10,MID(data_NoOutliers!AQO10,2,99)/2),"")</f>
        <v/>
      </c>
      <c r="BDE10" s="4" t="str">
        <f>IFERROR(IF(N(data_NoOutliers!AQP10),data_NoOutliers!AQP10,MID(data_NoOutliers!AQP10,2,99)/2),"")</f>
        <v/>
      </c>
      <c r="BDF10" s="4" t="str">
        <f>IFERROR(IF(N(data_NoOutliers!AQQ10),data_NoOutliers!AQQ10,MID(data_NoOutliers!AQQ10,2,99)/2),"")</f>
        <v/>
      </c>
      <c r="BDG10" s="4" t="str">
        <f>IFERROR(IF(N(data_NoOutliers!AQR10),data_NoOutliers!AQR10,MID(data_NoOutliers!AQR10,2,99)/2),"")</f>
        <v/>
      </c>
      <c r="BDH10" s="4" t="str">
        <f>IFERROR(IF(N(data_NoOutliers!AQS10),data_NoOutliers!AQS10,MID(data_NoOutliers!AQS10,2,99)/2),"")</f>
        <v/>
      </c>
      <c r="BDI10" s="4" t="str">
        <f>IFERROR(IF(N(data_NoOutliers!AQT10),data_NoOutliers!AQT10,MID(data_NoOutliers!AQT10,2,99)/2),"")</f>
        <v/>
      </c>
      <c r="BDJ10" s="4" t="str">
        <f>IFERROR(IF(N(data_NoOutliers!AQU10),data_NoOutliers!AQU10,MID(data_NoOutliers!AQU10,2,99)/2),"")</f>
        <v/>
      </c>
      <c r="BDK10" s="4" t="str">
        <f>IFERROR(IF(N(data_NoOutliers!AQV10),data_NoOutliers!AQV10,MID(data_NoOutliers!AQV10,2,99)/2),"")</f>
        <v/>
      </c>
      <c r="BDL10" s="4" t="str">
        <f>IFERROR(IF(N(data_NoOutliers!AQW10),data_NoOutliers!AQW10,MID(data_NoOutliers!AQW10,2,99)/2),"")</f>
        <v/>
      </c>
      <c r="BDM10" s="4" t="str">
        <f>IFERROR(IF(N(data_NoOutliers!AQX10),data_NoOutliers!AQX10,MID(data_NoOutliers!AQX10,2,99)/2),"")</f>
        <v/>
      </c>
      <c r="BDN10" s="4" t="str">
        <f>IFERROR(IF(N(data_NoOutliers!AQY10),data_NoOutliers!AQY10,MID(data_NoOutliers!AQY10,2,99)/2),"")</f>
        <v/>
      </c>
      <c r="BDO10" s="4" t="str">
        <f>IFERROR(IF(N(data_NoOutliers!AQZ10),data_NoOutliers!AQZ10,MID(data_NoOutliers!AQZ10,2,99)/2),"")</f>
        <v/>
      </c>
      <c r="BDP10" s="4" t="str">
        <f>IFERROR(IF(N(data_NoOutliers!ARA10),data_NoOutliers!ARA10,MID(data_NoOutliers!ARA10,2,99)/2),"")</f>
        <v/>
      </c>
      <c r="BDQ10" s="4" t="str">
        <f>IFERROR(IF(N(data_NoOutliers!ARB10),data_NoOutliers!ARB10,MID(data_NoOutliers!ARB10,2,99)/2),"")</f>
        <v/>
      </c>
      <c r="BDR10" s="4" t="str">
        <f>IFERROR(IF(N(data_NoOutliers!ARC10),data_NoOutliers!ARC10,MID(data_NoOutliers!ARC10,2,99)/2),"")</f>
        <v/>
      </c>
      <c r="BDS10" s="4" t="str">
        <f>IFERROR(IF(N(data_NoOutliers!ARD10),data_NoOutliers!ARD10,MID(data_NoOutliers!ARD10,2,99)/2),"")</f>
        <v/>
      </c>
      <c r="BDT10" s="4" t="str">
        <f>IFERROR(IF(N(data_NoOutliers!ARE10),data_NoOutliers!ARE10,MID(data_NoOutliers!ARE10,2,99)/2),"")</f>
        <v/>
      </c>
      <c r="BDU10" s="4" t="str">
        <f>IFERROR(IF(N(data_NoOutliers!ARF10),data_NoOutliers!ARF10,MID(data_NoOutliers!ARF10,2,99)/2),"")</f>
        <v/>
      </c>
      <c r="BDV10" s="4" t="str">
        <f>IFERROR(IF(N(data_NoOutliers!ARG10),data_NoOutliers!ARG10,MID(data_NoOutliers!ARG10,2,99)/2),"")</f>
        <v/>
      </c>
      <c r="BDW10" s="4" t="str">
        <f>IFERROR(IF(N(data_NoOutliers!ARH10),data_NoOutliers!ARH10,MID(data_NoOutliers!ARH10,2,99)/2),"")</f>
        <v/>
      </c>
      <c r="BDX10" s="4" t="str">
        <f>IFERROR(IF(N(data_NoOutliers!ARI10),data_NoOutliers!ARI10,MID(data_NoOutliers!ARI10,2,99)/2),"")</f>
        <v/>
      </c>
      <c r="BDY10" s="4" t="str">
        <f>IFERROR(IF(N(data_NoOutliers!ARJ10),data_NoOutliers!ARJ10,MID(data_NoOutliers!ARJ10,2,99)/2),"")</f>
        <v/>
      </c>
      <c r="BDZ10" s="4" t="str">
        <f>IFERROR(IF(N(data_NoOutliers!ARK10),data_NoOutliers!ARK10,MID(data_NoOutliers!ARK10,2,99)/2),"")</f>
        <v/>
      </c>
      <c r="BEA10" s="4" t="str">
        <f>IFERROR(IF(N(data_NoOutliers!ARL10),data_NoOutliers!ARL10,MID(data_NoOutliers!ARL10,2,99)/2),"")</f>
        <v/>
      </c>
      <c r="BEB10" s="4" t="str">
        <f>IFERROR(IF(N(data_NoOutliers!ARM10),data_NoOutliers!ARM10,MID(data_NoOutliers!ARM10,2,99)/2),"")</f>
        <v/>
      </c>
      <c r="BEC10" s="4" t="str">
        <f>IFERROR(IF(N(data_NoOutliers!ARN10),data_NoOutliers!ARN10,MID(data_NoOutliers!ARN10,2,99)/2),"")</f>
        <v/>
      </c>
      <c r="BED10" s="4" t="str">
        <f>IFERROR(IF(N(data_NoOutliers!ARO10),data_NoOutliers!ARO10,MID(data_NoOutliers!ARO10,2,99)/2),"")</f>
        <v/>
      </c>
      <c r="BEE10" s="4" t="str">
        <f>IFERROR(IF(N(data_NoOutliers!ARP10),data_NoOutliers!ARP10,MID(data_NoOutliers!ARP10,2,99)/2),"")</f>
        <v/>
      </c>
      <c r="BEF10" s="4" t="str">
        <f>IFERROR(IF(N(data_NoOutliers!ARQ10),data_NoOutliers!ARQ10,MID(data_NoOutliers!ARQ10,2,99)/2),"")</f>
        <v/>
      </c>
      <c r="BEG10" s="4" t="str">
        <f>IFERROR(IF(N(data_NoOutliers!ARR10),data_NoOutliers!ARR10,MID(data_NoOutliers!ARR10,2,99)/2),"")</f>
        <v/>
      </c>
      <c r="BEH10" s="4" t="str">
        <f>IFERROR(IF(N(data_NoOutliers!ARS10),data_NoOutliers!ARS10,MID(data_NoOutliers!ARS10,2,99)/2),"")</f>
        <v/>
      </c>
      <c r="BEI10" s="4" t="str">
        <f>IFERROR(IF(N(data_NoOutliers!ART10),data_NoOutliers!ART10,MID(data_NoOutliers!ART10,2,99)/2),"")</f>
        <v/>
      </c>
      <c r="BEJ10" s="4" t="str">
        <f>IFERROR(IF(N(data_NoOutliers!ARU10),data_NoOutliers!ARU10,MID(data_NoOutliers!ARU10,2,99)/2),"")</f>
        <v/>
      </c>
      <c r="BEK10" s="4" t="str">
        <f>IFERROR(IF(N(data_NoOutliers!ARV10),data_NoOutliers!ARV10,MID(data_NoOutliers!ARV10,2,99)/2),"")</f>
        <v/>
      </c>
      <c r="BEL10" s="4" t="str">
        <f>IFERROR(IF(N(data_NoOutliers!ARW10),data_NoOutliers!ARW10,MID(data_NoOutliers!ARW10,2,99)/2),"")</f>
        <v/>
      </c>
      <c r="BEM10" s="4" t="str">
        <f>IFERROR(IF(N(data_NoOutliers!ARX10),data_NoOutliers!ARX10,MID(data_NoOutliers!ARX10,2,99)/2),"")</f>
        <v/>
      </c>
      <c r="BEN10" s="4" t="str">
        <f>IFERROR(IF(N(data_NoOutliers!ARY10),data_NoOutliers!ARY10,MID(data_NoOutliers!ARY10,2,99)/2),"")</f>
        <v/>
      </c>
      <c r="BEO10" s="4" t="str">
        <f>IFERROR(IF(N(data_NoOutliers!ARZ10),data_NoOutliers!ARZ10,MID(data_NoOutliers!ARZ10,2,99)/2),"")</f>
        <v/>
      </c>
      <c r="BEP10" s="4" t="str">
        <f>IFERROR(IF(N(data_NoOutliers!ASA10),data_NoOutliers!ASA10,MID(data_NoOutliers!ASA10,2,99)/2),"")</f>
        <v/>
      </c>
      <c r="BEQ10" s="4" t="str">
        <f>IFERROR(IF(N(data_NoOutliers!ASB10),data_NoOutliers!ASB10,MID(data_NoOutliers!ASB10,2,99)/2),"")</f>
        <v/>
      </c>
      <c r="BER10" s="4" t="str">
        <f>IFERROR(IF(N(data_NoOutliers!ASC10),data_NoOutliers!ASC10,MID(data_NoOutliers!ASC10,2,99)/2),"")</f>
        <v/>
      </c>
      <c r="BES10" s="4" t="str">
        <f>IFERROR(IF(N(data_NoOutliers!ASD10),data_NoOutliers!ASD10,MID(data_NoOutliers!ASD10,2,99)/2),"")</f>
        <v/>
      </c>
      <c r="BET10" s="4" t="str">
        <f>IFERROR(IF(N(data_NoOutliers!ASE10),data_NoOutliers!ASE10,MID(data_NoOutliers!ASE10,2,99)/2),"")</f>
        <v/>
      </c>
      <c r="BEU10" s="4" t="str">
        <f>IFERROR(IF(N(data_NoOutliers!ASF10),data_NoOutliers!ASF10,MID(data_NoOutliers!ASF10,2,99)/2),"")</f>
        <v/>
      </c>
      <c r="BEV10" s="4" t="str">
        <f>IFERROR(IF(N(data_NoOutliers!ASG10),data_NoOutliers!ASG10,MID(data_NoOutliers!ASG10,2,99)/2),"")</f>
        <v/>
      </c>
      <c r="BEW10" s="4" t="str">
        <f>IFERROR(IF(N(data_NoOutliers!ASH10),data_NoOutliers!ASH10,MID(data_NoOutliers!ASH10,2,99)/2),"")</f>
        <v/>
      </c>
      <c r="BEX10" s="4" t="str">
        <f>IFERROR(IF(N(data_NoOutliers!ASI10),data_NoOutliers!ASI10,MID(data_NoOutliers!ASI10,2,99)/2),"")</f>
        <v/>
      </c>
      <c r="BEY10" s="4" t="str">
        <f>IFERROR(IF(N(data_NoOutliers!ASJ10),data_NoOutliers!ASJ10,MID(data_NoOutliers!ASJ10,2,99)/2),"")</f>
        <v/>
      </c>
      <c r="BEZ10" s="4" t="str">
        <f>IFERROR(IF(N(data_NoOutliers!ASK10),data_NoOutliers!ASK10,MID(data_NoOutliers!ASK10,2,99)/2),"")</f>
        <v/>
      </c>
      <c r="BFA10" s="4" t="str">
        <f>IFERROR(IF(N(data_NoOutliers!ASL10),data_NoOutliers!ASL10,MID(data_NoOutliers!ASL10,2,99)/2),"")</f>
        <v/>
      </c>
      <c r="BFB10" s="4" t="str">
        <f>IFERROR(IF(N(data_NoOutliers!ASM10),data_NoOutliers!ASM10,MID(data_NoOutliers!ASM10,2,99)/2),"")</f>
        <v/>
      </c>
      <c r="BFC10" s="4" t="str">
        <f>IFERROR(IF(N(data_NoOutliers!ASN10),data_NoOutliers!ASN10,MID(data_NoOutliers!ASN10,2,99)/2),"")</f>
        <v/>
      </c>
      <c r="BFD10" s="4" t="str">
        <f>IFERROR(IF(N(data_NoOutliers!ASO10),data_NoOutliers!ASO10,MID(data_NoOutliers!ASO10,2,99)/2),"")</f>
        <v/>
      </c>
      <c r="BFE10" s="4" t="str">
        <f>IFERROR(IF(N(data_NoOutliers!ASP10),data_NoOutliers!ASP10,MID(data_NoOutliers!ASP10,2,99)/2),"")</f>
        <v/>
      </c>
      <c r="BFF10" s="4" t="str">
        <f>IFERROR(IF(N(data_NoOutliers!ASQ10),data_NoOutliers!ASQ10,MID(data_NoOutliers!ASQ10,2,99)/2),"")</f>
        <v/>
      </c>
      <c r="BFG10" s="4" t="str">
        <f>IFERROR(IF(N(data_NoOutliers!ASR10),data_NoOutliers!ASR10,MID(data_NoOutliers!ASR10,2,99)/2),"")</f>
        <v/>
      </c>
      <c r="BFH10" s="4" t="str">
        <f>IFERROR(IF(N(data_NoOutliers!ASS10),data_NoOutliers!ASS10,MID(data_NoOutliers!ASS10,2,99)/2),"")</f>
        <v/>
      </c>
      <c r="BFI10" s="4" t="str">
        <f>IFERROR(IF(N(data_NoOutliers!AST10),data_NoOutliers!AST10,MID(data_NoOutliers!AST10,2,99)/2),"")</f>
        <v/>
      </c>
      <c r="BFJ10" s="4" t="str">
        <f>IFERROR(IF(N(data_NoOutliers!ASU10),data_NoOutliers!ASU10,MID(data_NoOutliers!ASU10,2,99)/2),"")</f>
        <v/>
      </c>
      <c r="BFK10" s="4" t="str">
        <f>IFERROR(IF(N(data_NoOutliers!ASV10),data_NoOutliers!ASV10,MID(data_NoOutliers!ASV10,2,99)/2),"")</f>
        <v/>
      </c>
      <c r="BFL10" s="4" t="str">
        <f>IFERROR(IF(N(data_NoOutliers!ASW10),data_NoOutliers!ASW10,MID(data_NoOutliers!ASW10,2,99)/2),"")</f>
        <v/>
      </c>
      <c r="BFM10" s="4" t="str">
        <f>IFERROR(IF(N(data_NoOutliers!ASX10),data_NoOutliers!ASX10,MID(data_NoOutliers!ASX10,2,99)/2),"")</f>
        <v/>
      </c>
      <c r="BFN10" s="4" t="str">
        <f>IFERROR(IF(N(data_NoOutliers!ASY10),data_NoOutliers!ASY10,MID(data_NoOutliers!ASY10,2,99)/2),"")</f>
        <v/>
      </c>
      <c r="BFO10" s="4" t="str">
        <f>IFERROR(IF(N(data_NoOutliers!ASZ10),data_NoOutliers!ASZ10,MID(data_NoOutliers!ASZ10,2,99)/2),"")</f>
        <v/>
      </c>
      <c r="BFP10" s="4" t="str">
        <f>IFERROR(IF(N(data_NoOutliers!ATA10),data_NoOutliers!ATA10,MID(data_NoOutliers!ATA10,2,99)/2),"")</f>
        <v/>
      </c>
      <c r="BFQ10" s="4" t="str">
        <f>IFERROR(IF(N(data_NoOutliers!ATB10),data_NoOutliers!ATB10,MID(data_NoOutliers!ATB10,2,99)/2),"")</f>
        <v/>
      </c>
      <c r="BFR10" s="4" t="str">
        <f>IFERROR(IF(N(data_NoOutliers!ATC10),data_NoOutliers!ATC10,MID(data_NoOutliers!ATC10,2,99)/2),"")</f>
        <v/>
      </c>
      <c r="BFS10" s="4" t="str">
        <f>IFERROR(IF(N(data_NoOutliers!ATD10),data_NoOutliers!ATD10,MID(data_NoOutliers!ATD10,2,99)/2),"")</f>
        <v/>
      </c>
      <c r="BFT10" s="4" t="str">
        <f>IFERROR(IF(N(data_NoOutliers!ATE10),data_NoOutliers!ATE10,MID(data_NoOutliers!ATE10,2,99)/2),"")</f>
        <v/>
      </c>
      <c r="BFU10" s="4" t="str">
        <f>IFERROR(IF(N(data_NoOutliers!ATF10),data_NoOutliers!ATF10,MID(data_NoOutliers!ATF10,2,99)/2),"")</f>
        <v/>
      </c>
      <c r="BFV10" s="4" t="str">
        <f>IFERROR(IF(N(data_NoOutliers!ATG10),data_NoOutliers!ATG10,MID(data_NoOutliers!ATG10,2,99)/2),"")</f>
        <v/>
      </c>
      <c r="BFW10" s="4" t="str">
        <f>IFERROR(IF(N(data_NoOutliers!ATH10),data_NoOutliers!ATH10,MID(data_NoOutliers!ATH10,2,99)/2),"")</f>
        <v/>
      </c>
      <c r="BFX10" s="4" t="str">
        <f>IFERROR(IF(N(data_NoOutliers!ATI10),data_NoOutliers!ATI10,MID(data_NoOutliers!ATI10,2,99)/2),"")</f>
        <v/>
      </c>
      <c r="BFY10" s="4" t="str">
        <f>IFERROR(IF(N(data_NoOutliers!ATJ10),data_NoOutliers!ATJ10,MID(data_NoOutliers!ATJ10,2,99)/2),"")</f>
        <v/>
      </c>
      <c r="BFZ10" s="4" t="str">
        <f>IFERROR(IF(N(data_NoOutliers!ATK10),data_NoOutliers!ATK10,MID(data_NoOutliers!ATK10,2,99)/2),"")</f>
        <v/>
      </c>
      <c r="BGA10" s="4" t="str">
        <f>IFERROR(IF(N(data_NoOutliers!ATL10),data_NoOutliers!ATL10,MID(data_NoOutliers!ATL10,2,99)/2),"")</f>
        <v/>
      </c>
      <c r="BGB10" s="4" t="str">
        <f>IFERROR(IF(N(data_NoOutliers!ATM10),data_NoOutliers!ATM10,MID(data_NoOutliers!ATM10,2,99)/2),"")</f>
        <v/>
      </c>
      <c r="BGC10" s="4" t="str">
        <f>IFERROR(IF(N(data_NoOutliers!ATN10),data_NoOutliers!ATN10,MID(data_NoOutliers!ATN10,2,99)/2),"")</f>
        <v/>
      </c>
      <c r="BGD10" s="4" t="str">
        <f>IFERROR(IF(N(data_NoOutliers!ATO10),data_NoOutliers!ATO10,MID(data_NoOutliers!ATO10,2,99)/2),"")</f>
        <v/>
      </c>
      <c r="BGE10" s="4" t="str">
        <f>IFERROR(IF(N(data_NoOutliers!ATP10),data_NoOutliers!ATP10,MID(data_NoOutliers!ATP10,2,99)/2),"")</f>
        <v/>
      </c>
      <c r="BGF10" s="4" t="str">
        <f>IFERROR(IF(N(data_NoOutliers!ATQ10),data_NoOutliers!ATQ10,MID(data_NoOutliers!ATQ10,2,99)/2),"")</f>
        <v/>
      </c>
      <c r="BGG10" s="4" t="str">
        <f>IFERROR(IF(N(data_NoOutliers!ATR10),data_NoOutliers!ATR10,MID(data_NoOutliers!ATR10,2,99)/2),"")</f>
        <v/>
      </c>
      <c r="BGH10" s="4" t="str">
        <f>IFERROR(IF(N(data_NoOutliers!ATS10),data_NoOutliers!ATS10,MID(data_NoOutliers!ATS10,2,99)/2),"")</f>
        <v/>
      </c>
      <c r="BGI10" s="4" t="str">
        <f>IFERROR(IF(N(data_NoOutliers!ATT10),data_NoOutliers!ATT10,MID(data_NoOutliers!ATT10,2,99)/2),"")</f>
        <v/>
      </c>
      <c r="BGJ10" s="4" t="str">
        <f>IFERROR(IF(N(data_NoOutliers!ATU10),data_NoOutliers!ATU10,MID(data_NoOutliers!ATU10,2,99)/2),"")</f>
        <v/>
      </c>
      <c r="BGK10" s="4" t="str">
        <f>IFERROR(IF(N(data_NoOutliers!ATV10),data_NoOutliers!ATV10,MID(data_NoOutliers!ATV10,2,99)/2),"")</f>
        <v/>
      </c>
      <c r="BGL10" s="4" t="str">
        <f>IFERROR(IF(N(data_NoOutliers!ATW10),data_NoOutliers!ATW10,MID(data_NoOutliers!ATW10,2,99)/2),"")</f>
        <v/>
      </c>
      <c r="BGM10" s="4" t="str">
        <f>IFERROR(IF(N(data_NoOutliers!ATX10),data_NoOutliers!ATX10,MID(data_NoOutliers!ATX10,2,99)/2),"")</f>
        <v/>
      </c>
      <c r="BGN10" s="4" t="str">
        <f>IFERROR(IF(N(data_NoOutliers!ATY10),data_NoOutliers!ATY10,MID(data_NoOutliers!ATY10,2,99)/2),"")</f>
        <v/>
      </c>
      <c r="BGO10" s="4" t="str">
        <f>IFERROR(IF(N(data_NoOutliers!ATZ10),data_NoOutliers!ATZ10,MID(data_NoOutliers!ATZ10,2,99)/2),"")</f>
        <v/>
      </c>
      <c r="BGP10" s="4" t="str">
        <f>IFERROR(IF(N(data_NoOutliers!AUA10),data_NoOutliers!AUA10,MID(data_NoOutliers!AUA10,2,99)/2),"")</f>
        <v/>
      </c>
      <c r="BGQ10" s="4" t="str">
        <f>IFERROR(IF(N(data_NoOutliers!AUB10),data_NoOutliers!AUB10,MID(data_NoOutliers!AUB10,2,99)/2),"")</f>
        <v/>
      </c>
      <c r="BGR10" s="4" t="str">
        <f>IFERROR(IF(N(data_NoOutliers!AUC10),data_NoOutliers!AUC10,MID(data_NoOutliers!AUC10,2,99)/2),"")</f>
        <v/>
      </c>
      <c r="BGS10" s="4" t="str">
        <f>IFERROR(IF(N(data_NoOutliers!AUD10),data_NoOutliers!AUD10,MID(data_NoOutliers!AUD10,2,99)/2),"")</f>
        <v/>
      </c>
      <c r="BGT10" s="4" t="str">
        <f>IFERROR(IF(N(data_NoOutliers!AUE10),data_NoOutliers!AUE10,MID(data_NoOutliers!AUE10,2,99)/2),"")</f>
        <v/>
      </c>
      <c r="BGU10" s="4" t="str">
        <f>IFERROR(IF(N(data_NoOutliers!AUF10),data_NoOutliers!AUF10,MID(data_NoOutliers!AUF10,2,99)/2),"")</f>
        <v/>
      </c>
      <c r="BGV10" s="4" t="str">
        <f>IFERROR(IF(N(data_NoOutliers!AUG10),data_NoOutliers!AUG10,MID(data_NoOutliers!AUG10,2,99)/2),"")</f>
        <v/>
      </c>
      <c r="BGW10" s="4" t="str">
        <f>IFERROR(IF(N(data_NoOutliers!AUH10),data_NoOutliers!AUH10,MID(data_NoOutliers!AUH10,2,99)/2),"")</f>
        <v/>
      </c>
      <c r="BGX10" s="4" t="str">
        <f>IFERROR(IF(N(data_NoOutliers!AUI10),data_NoOutliers!AUI10,MID(data_NoOutliers!AUI10,2,99)/2),"")</f>
        <v/>
      </c>
      <c r="BGY10" s="4" t="str">
        <f>IFERROR(IF(N(data_NoOutliers!AUJ10),data_NoOutliers!AUJ10,MID(data_NoOutliers!AUJ10,2,99)/2),"")</f>
        <v/>
      </c>
      <c r="BGZ10" s="4" t="str">
        <f>IFERROR(IF(N(data_NoOutliers!AUK10),data_NoOutliers!AUK10,MID(data_NoOutliers!AUK10,2,99)/2),"")</f>
        <v/>
      </c>
      <c r="BHA10" s="4" t="str">
        <f>IFERROR(IF(N(data_NoOutliers!AUL10),data_NoOutliers!AUL10,MID(data_NoOutliers!AUL10,2,99)/2),"")</f>
        <v/>
      </c>
      <c r="BHB10" s="4" t="str">
        <f>IFERROR(IF(N(data_NoOutliers!AUM10),data_NoOutliers!AUM10,MID(data_NoOutliers!AUM10,2,99)/2),"")</f>
        <v/>
      </c>
      <c r="BHC10" s="4" t="str">
        <f>IFERROR(IF(N(data_NoOutliers!AUN10),data_NoOutliers!AUN10,MID(data_NoOutliers!AUN10,2,99)/2),"")</f>
        <v/>
      </c>
      <c r="BHD10" s="4" t="str">
        <f>IFERROR(IF(N(data_NoOutliers!AUO10),data_NoOutliers!AUO10,MID(data_NoOutliers!AUO10,2,99)/2),"")</f>
        <v/>
      </c>
      <c r="BHE10" s="4" t="str">
        <f>IFERROR(IF(N(data_NoOutliers!AUP10),data_NoOutliers!AUP10,MID(data_NoOutliers!AUP10,2,99)/2),"")</f>
        <v/>
      </c>
      <c r="BHF10" s="4" t="str">
        <f>IFERROR(IF(N(data_NoOutliers!AUQ10),data_NoOutliers!AUQ10,MID(data_NoOutliers!AUQ10,2,99)/2),"")</f>
        <v/>
      </c>
      <c r="BHG10" s="4" t="str">
        <f>IFERROR(IF(N(data_NoOutliers!AUR10),data_NoOutliers!AUR10,MID(data_NoOutliers!AUR10,2,99)/2),"")</f>
        <v/>
      </c>
      <c r="BHH10" s="4" t="str">
        <f>IFERROR(IF(N(data_NoOutliers!AUS10),data_NoOutliers!AUS10,MID(data_NoOutliers!AUS10,2,99)/2),"")</f>
        <v/>
      </c>
      <c r="BHI10" s="4" t="str">
        <f>IFERROR(IF(N(data_NoOutliers!AUT10),data_NoOutliers!AUT10,MID(data_NoOutliers!AUT10,2,99)/2),"")</f>
        <v/>
      </c>
      <c r="BHJ10" s="4" t="str">
        <f>IFERROR(IF(N(data_NoOutliers!AUU10),data_NoOutliers!AUU10,MID(data_NoOutliers!AUU10,2,99)/2),"")</f>
        <v/>
      </c>
      <c r="BHK10" s="4" t="str">
        <f>IFERROR(IF(N(data_NoOutliers!AUV10),data_NoOutliers!AUV10,MID(data_NoOutliers!AUV10,2,99)/2),"")</f>
        <v/>
      </c>
      <c r="BHL10" s="4" t="str">
        <f>IFERROR(IF(N(data_NoOutliers!AUW10),data_NoOutliers!AUW10,MID(data_NoOutliers!AUW10,2,99)/2),"")</f>
        <v/>
      </c>
      <c r="BHM10" s="4" t="str">
        <f>IFERROR(IF(N(data_NoOutliers!AUX10),data_NoOutliers!AUX10,MID(data_NoOutliers!AUX10,2,99)/2),"")</f>
        <v/>
      </c>
      <c r="BHN10" s="4" t="str">
        <f>IFERROR(IF(N(data_NoOutliers!AUY10),data_NoOutliers!AUY10,MID(data_NoOutliers!AUY10,2,99)/2),"")</f>
        <v/>
      </c>
      <c r="BHO10" s="4" t="str">
        <f>IFERROR(IF(N(data_NoOutliers!AUZ10),data_NoOutliers!AUZ10,MID(data_NoOutliers!AUZ10,2,99)/2),"")</f>
        <v/>
      </c>
      <c r="BHP10" s="4" t="str">
        <f>IFERROR(IF(N(data_NoOutliers!AVA10),data_NoOutliers!AVA10,MID(data_NoOutliers!AVA10,2,99)/2),"")</f>
        <v/>
      </c>
      <c r="BHQ10" s="4" t="str">
        <f>IFERROR(IF(N(data_NoOutliers!AVB10),data_NoOutliers!AVB10,MID(data_NoOutliers!AVB10,2,99)/2),"")</f>
        <v/>
      </c>
      <c r="BHR10" s="4" t="str">
        <f>IFERROR(IF(N(data_NoOutliers!AVC10),data_NoOutliers!AVC10,MID(data_NoOutliers!AVC10,2,99)/2),"")</f>
        <v/>
      </c>
      <c r="BHS10" s="4" t="str">
        <f>IFERROR(IF(N(data_NoOutliers!AVD10),data_NoOutliers!AVD10,MID(data_NoOutliers!AVD10,2,99)/2),"")</f>
        <v/>
      </c>
      <c r="BHT10" s="4" t="str">
        <f>IFERROR(IF(N(data_NoOutliers!AVE10),data_NoOutliers!AVE10,MID(data_NoOutliers!AVE10,2,99)/2),"")</f>
        <v/>
      </c>
      <c r="BHU10" s="4" t="str">
        <f>IFERROR(IF(N(data_NoOutliers!AVF10),data_NoOutliers!AVF10,MID(data_NoOutliers!AVF10,2,99)/2),"")</f>
        <v/>
      </c>
      <c r="BHV10" s="4" t="str">
        <f>IFERROR(IF(N(data_NoOutliers!AVG10),data_NoOutliers!AVG10,MID(data_NoOutliers!AVG10,2,99)/2),"")</f>
        <v/>
      </c>
      <c r="BHW10" s="4" t="str">
        <f>IFERROR(IF(N(data_NoOutliers!AVH10),data_NoOutliers!AVH10,MID(data_NoOutliers!AVH10,2,99)/2),"")</f>
        <v/>
      </c>
      <c r="BHX10" s="4" t="str">
        <f>IFERROR(IF(N(data_NoOutliers!AVI10),data_NoOutliers!AVI10,MID(data_NoOutliers!AVI10,2,99)/2),"")</f>
        <v/>
      </c>
      <c r="BHY10" s="4" t="str">
        <f>IFERROR(IF(N(data_NoOutliers!AVJ10),data_NoOutliers!AVJ10,MID(data_NoOutliers!AVJ10,2,99)/2),"")</f>
        <v/>
      </c>
      <c r="BHZ10" s="4" t="str">
        <f>IFERROR(IF(N(data_NoOutliers!AVK10),data_NoOutliers!AVK10,MID(data_NoOutliers!AVK10,2,99)/2),"")</f>
        <v/>
      </c>
      <c r="BIA10" s="4" t="str">
        <f>IFERROR(IF(N(data_NoOutliers!AVL10),data_NoOutliers!AVL10,MID(data_NoOutliers!AVL10,2,99)/2),"")</f>
        <v/>
      </c>
      <c r="BIB10" s="4" t="str">
        <f>IFERROR(IF(N(data_NoOutliers!AVM10),data_NoOutliers!AVM10,MID(data_NoOutliers!AVM10,2,99)/2),"")</f>
        <v/>
      </c>
      <c r="BIC10" s="4" t="str">
        <f>IFERROR(IF(N(data_NoOutliers!AVN10),data_NoOutliers!AVN10,MID(data_NoOutliers!AVN10,2,99)/2),"")</f>
        <v/>
      </c>
      <c r="BID10" s="4" t="str">
        <f>IFERROR(IF(N(data_NoOutliers!AVO10),data_NoOutliers!AVO10,MID(data_NoOutliers!AVO10,2,99)/2),"")</f>
        <v/>
      </c>
      <c r="BIE10" s="4" t="str">
        <f>IFERROR(IF(N(data_NoOutliers!AVP10),data_NoOutliers!AVP10,MID(data_NoOutliers!AVP10,2,99)/2),"")</f>
        <v/>
      </c>
      <c r="BIF10" s="4" t="str">
        <f>IFERROR(IF(N(data_NoOutliers!AVQ10),data_NoOutliers!AVQ10,MID(data_NoOutliers!AVQ10,2,99)/2),"")</f>
        <v/>
      </c>
      <c r="BIG10" s="4" t="str">
        <f>IFERROR(IF(N(data_NoOutliers!AVR10),data_NoOutliers!AVR10,MID(data_NoOutliers!AVR10,2,99)/2),"")</f>
        <v/>
      </c>
      <c r="BIH10" s="4" t="str">
        <f>IFERROR(IF(N(data_NoOutliers!AVS10),data_NoOutliers!AVS10,MID(data_NoOutliers!AVS10,2,99)/2),"")</f>
        <v/>
      </c>
      <c r="BII10" s="4" t="str">
        <f>IFERROR(IF(N(data_NoOutliers!AVT10),data_NoOutliers!AVT10,MID(data_NoOutliers!AVT10,2,99)/2),"")</f>
        <v/>
      </c>
      <c r="BIJ10" s="4" t="str">
        <f>IFERROR(IF(N(data_NoOutliers!AVU10),data_NoOutliers!AVU10,MID(data_NoOutliers!AVU10,2,99)/2),"")</f>
        <v/>
      </c>
      <c r="BIK10" s="4" t="str">
        <f>IFERROR(IF(N(data_NoOutliers!AVV10),data_NoOutliers!AVV10,MID(data_NoOutliers!AVV10,2,99)/2),"")</f>
        <v/>
      </c>
      <c r="BIL10" s="4" t="str">
        <f>IFERROR(IF(N(data_NoOutliers!AVW10),data_NoOutliers!AVW10,MID(data_NoOutliers!AVW10,2,99)/2),"")</f>
        <v/>
      </c>
      <c r="BIM10" s="4" t="str">
        <f>IFERROR(IF(N(data_NoOutliers!AVX10),data_NoOutliers!AVX10,MID(data_NoOutliers!AVX10,2,99)/2),"")</f>
        <v/>
      </c>
      <c r="BIN10" s="4" t="str">
        <f>IFERROR(IF(N(data_NoOutliers!AVY10),data_NoOutliers!AVY10,MID(data_NoOutliers!AVY10,2,99)/2),"")</f>
        <v/>
      </c>
      <c r="BIO10" s="4" t="str">
        <f>IFERROR(IF(N(data_NoOutliers!AVZ10),data_NoOutliers!AVZ10,MID(data_NoOutliers!AVZ10,2,99)/2),"")</f>
        <v/>
      </c>
      <c r="BIP10" s="4" t="str">
        <f>IFERROR(IF(N(data_NoOutliers!AWA10),data_NoOutliers!AWA10,MID(data_NoOutliers!AWA10,2,99)/2),"")</f>
        <v/>
      </c>
      <c r="BIQ10" s="4" t="str">
        <f>IFERROR(IF(N(data_NoOutliers!AWB10),data_NoOutliers!AWB10,MID(data_NoOutliers!AWB10,2,99)/2),"")</f>
        <v/>
      </c>
      <c r="BIR10" s="4" t="str">
        <f>IFERROR(IF(N(data_NoOutliers!AWC10),data_NoOutliers!AWC10,MID(data_NoOutliers!AWC10,2,99)/2),"")</f>
        <v/>
      </c>
      <c r="BIS10" s="4" t="str">
        <f>IFERROR(IF(N(data_NoOutliers!AWD10),data_NoOutliers!AWD10,MID(data_NoOutliers!AWD10,2,99)/2),"")</f>
        <v/>
      </c>
      <c r="BIT10" s="4" t="str">
        <f>IFERROR(IF(N(data_NoOutliers!AWE10),data_NoOutliers!AWE10,MID(data_NoOutliers!AWE10,2,99)/2),"")</f>
        <v/>
      </c>
      <c r="BIU10" s="4" t="str">
        <f>IFERROR(IF(N(data_NoOutliers!AWF10),data_NoOutliers!AWF10,MID(data_NoOutliers!AWF10,2,99)/2),"")</f>
        <v/>
      </c>
      <c r="BIV10" s="4" t="str">
        <f>IFERROR(IF(N(data_NoOutliers!AWG10),data_NoOutliers!AWG10,MID(data_NoOutliers!AWG10,2,99)/2),"")</f>
        <v/>
      </c>
      <c r="BIW10" s="4" t="str">
        <f>IFERROR(IF(N(data_NoOutliers!AWH10),data_NoOutliers!AWH10,MID(data_NoOutliers!AWH10,2,99)/2),"")</f>
        <v/>
      </c>
      <c r="BIX10" s="4" t="str">
        <f>IFERROR(IF(N(data_NoOutliers!AWI10),data_NoOutliers!AWI10,MID(data_NoOutliers!AWI10,2,99)/2),"")</f>
        <v/>
      </c>
      <c r="BIY10" s="4" t="str">
        <f>IFERROR(IF(N(data_NoOutliers!AWJ10),data_NoOutliers!AWJ10,MID(data_NoOutliers!AWJ10,2,99)/2),"")</f>
        <v/>
      </c>
      <c r="BIZ10" s="4" t="str">
        <f>IFERROR(IF(N(data_NoOutliers!AWK10),data_NoOutliers!AWK10,MID(data_NoOutliers!AWK10,2,99)/2),"")</f>
        <v/>
      </c>
      <c r="BJA10" s="4" t="str">
        <f>IFERROR(IF(N(data_NoOutliers!AWL10),data_NoOutliers!AWL10,MID(data_NoOutliers!AWL10,2,99)/2),"")</f>
        <v/>
      </c>
      <c r="BJB10" s="4" t="str">
        <f>IFERROR(IF(N(data_NoOutliers!AWM10),data_NoOutliers!AWM10,MID(data_NoOutliers!AWM10,2,99)/2),"")</f>
        <v/>
      </c>
      <c r="BJC10" s="4" t="str">
        <f>IFERROR(IF(N(data_NoOutliers!AWN10),data_NoOutliers!AWN10,MID(data_NoOutliers!AWN10,2,99)/2),"")</f>
        <v/>
      </c>
      <c r="BJD10" s="4" t="str">
        <f>IFERROR(IF(N(data_NoOutliers!AWO10),data_NoOutliers!AWO10,MID(data_NoOutliers!AWO10,2,99)/2),"")</f>
        <v/>
      </c>
      <c r="BJE10" s="4" t="str">
        <f>IFERROR(IF(N(data_NoOutliers!AWP10),data_NoOutliers!AWP10,MID(data_NoOutliers!AWP10,2,99)/2),"")</f>
        <v/>
      </c>
      <c r="BJF10" s="4" t="str">
        <f>IFERROR(IF(N(data_NoOutliers!AWQ10),data_NoOutliers!AWQ10,MID(data_NoOutliers!AWQ10,2,99)/2),"")</f>
        <v/>
      </c>
      <c r="BJG10" s="4" t="str">
        <f>IFERROR(IF(N(data_NoOutliers!AWR10),data_NoOutliers!AWR10,MID(data_NoOutliers!AWR10,2,99)/2),"")</f>
        <v/>
      </c>
      <c r="BJH10" s="4" t="str">
        <f>IFERROR(IF(N(data_NoOutliers!AWS10),data_NoOutliers!AWS10,MID(data_NoOutliers!AWS10,2,99)/2),"")</f>
        <v/>
      </c>
      <c r="BJI10" s="4" t="str">
        <f>IFERROR(IF(N(data_NoOutliers!AWT10),data_NoOutliers!AWT10,MID(data_NoOutliers!AWT10,2,99)/2),"")</f>
        <v/>
      </c>
      <c r="BJJ10" s="4" t="str">
        <f>IFERROR(IF(N(data_NoOutliers!AWU10),data_NoOutliers!AWU10,MID(data_NoOutliers!AWU10,2,99)/2),"")</f>
        <v/>
      </c>
      <c r="BJK10" s="4" t="str">
        <f>IFERROR(IF(N(data_NoOutliers!AWV10),data_NoOutliers!AWV10,MID(data_NoOutliers!AWV10,2,99)/2),"")</f>
        <v/>
      </c>
      <c r="BJL10" s="4" t="str">
        <f>IFERROR(IF(N(data_NoOutliers!AWW10),data_NoOutliers!AWW10,MID(data_NoOutliers!AWW10,2,99)/2),"")</f>
        <v/>
      </c>
      <c r="BJM10" s="4" t="str">
        <f>IFERROR(IF(N(data_NoOutliers!AWX10),data_NoOutliers!AWX10,MID(data_NoOutliers!AWX10,2,99)/2),"")</f>
        <v/>
      </c>
      <c r="BJN10" s="4" t="str">
        <f>IFERROR(IF(N(data_NoOutliers!AWY10),data_NoOutliers!AWY10,MID(data_NoOutliers!AWY10,2,99)/2),"")</f>
        <v/>
      </c>
      <c r="BJO10" s="4" t="str">
        <f>IFERROR(IF(N(data_NoOutliers!AWZ10),data_NoOutliers!AWZ10,MID(data_NoOutliers!AWZ10,2,99)/2),"")</f>
        <v/>
      </c>
      <c r="BJP10" s="4" t="str">
        <f>IFERROR(IF(N(data_NoOutliers!AXA10),data_NoOutliers!AXA10,MID(data_NoOutliers!AXA10,2,99)/2),"")</f>
        <v/>
      </c>
      <c r="BJQ10" s="4" t="str">
        <f>IFERROR(IF(N(data_NoOutliers!AXB10),data_NoOutliers!AXB10,MID(data_NoOutliers!AXB10,2,99)/2),"")</f>
        <v/>
      </c>
      <c r="BJR10" s="4" t="str">
        <f>IFERROR(IF(N(data_NoOutliers!AXC10),data_NoOutliers!AXC10,MID(data_NoOutliers!AXC10,2,99)/2),"")</f>
        <v/>
      </c>
      <c r="BJS10" s="4" t="str">
        <f>IFERROR(IF(N(data_NoOutliers!AXD10),data_NoOutliers!AXD10,MID(data_NoOutliers!AXD10,2,99)/2),"")</f>
        <v/>
      </c>
      <c r="BJT10" s="4" t="str">
        <f>IFERROR(IF(N(data_NoOutliers!AXE10),data_NoOutliers!AXE10,MID(data_NoOutliers!AXE10,2,99)/2),"")</f>
        <v/>
      </c>
      <c r="BJU10" s="4" t="str">
        <f>IFERROR(IF(N(data_NoOutliers!AXF10),data_NoOutliers!AXF10,MID(data_NoOutliers!AXF10,2,99)/2),"")</f>
        <v/>
      </c>
      <c r="BJV10" s="4" t="str">
        <f>IFERROR(IF(N(data_NoOutliers!AXG10),data_NoOutliers!AXG10,MID(data_NoOutliers!AXG10,2,99)/2),"")</f>
        <v/>
      </c>
      <c r="BJW10" s="4" t="str">
        <f>IFERROR(IF(N(data_NoOutliers!AXH10),data_NoOutliers!AXH10,MID(data_NoOutliers!AXH10,2,99)/2),"")</f>
        <v/>
      </c>
      <c r="BJX10" s="4" t="str">
        <f>IFERROR(IF(N(data_NoOutliers!AXI10),data_NoOutliers!AXI10,MID(data_NoOutliers!AXI10,2,99)/2),"")</f>
        <v/>
      </c>
      <c r="BJY10" s="4" t="str">
        <f>IFERROR(IF(N(data_NoOutliers!AXJ10),data_NoOutliers!AXJ10,MID(data_NoOutliers!AXJ10,2,99)/2),"")</f>
        <v/>
      </c>
      <c r="BJZ10" s="4" t="str">
        <f>IFERROR(IF(N(data_NoOutliers!AXK10),data_NoOutliers!AXK10,MID(data_NoOutliers!AXK10,2,99)/2),"")</f>
        <v/>
      </c>
      <c r="BKA10" s="4" t="str">
        <f>IFERROR(IF(N(data_NoOutliers!AXL10),data_NoOutliers!AXL10,MID(data_NoOutliers!AXL10,2,99)/2),"")</f>
        <v/>
      </c>
      <c r="BKB10" s="4" t="str">
        <f>IFERROR(IF(N(data_NoOutliers!AXM10),data_NoOutliers!AXM10,MID(data_NoOutliers!AXM10,2,99)/2),"")</f>
        <v/>
      </c>
      <c r="BKC10" s="4" t="str">
        <f>IFERROR(IF(N(data_NoOutliers!AXN10),data_NoOutliers!AXN10,MID(data_NoOutliers!AXN10,2,99)/2),"")</f>
        <v/>
      </c>
      <c r="BKD10" s="4" t="str">
        <f>IFERROR(IF(N(data_NoOutliers!AXO10),data_NoOutliers!AXO10,MID(data_NoOutliers!AXO10,2,99)/2),"")</f>
        <v/>
      </c>
      <c r="BKE10" s="4" t="str">
        <f>IFERROR(IF(N(data_NoOutliers!AXP10),data_NoOutliers!AXP10,MID(data_NoOutliers!AXP10,2,99)/2),"")</f>
        <v/>
      </c>
      <c r="BKF10" s="4" t="str">
        <f>IFERROR(IF(N(data_NoOutliers!AXQ10),data_NoOutliers!AXQ10,MID(data_NoOutliers!AXQ10,2,99)/2),"")</f>
        <v/>
      </c>
      <c r="BKG10" s="4" t="str">
        <f>IFERROR(IF(N(data_NoOutliers!AXR10),data_NoOutliers!AXR10,MID(data_NoOutliers!AXR10,2,99)/2),"")</f>
        <v/>
      </c>
      <c r="BKH10" s="4" t="str">
        <f>IFERROR(IF(N(data_NoOutliers!AXS10),data_NoOutliers!AXS10,MID(data_NoOutliers!AXS10,2,99)/2),"")</f>
        <v/>
      </c>
      <c r="BKI10" s="4" t="str">
        <f>IFERROR(IF(N(data_NoOutliers!AXT10),data_NoOutliers!AXT10,MID(data_NoOutliers!AXT10,2,99)/2),"")</f>
        <v/>
      </c>
      <c r="BKJ10" s="4" t="str">
        <f>IFERROR(IF(N(data_NoOutliers!AXU10),data_NoOutliers!AXU10,MID(data_NoOutliers!AXU10,2,99)/2),"")</f>
        <v/>
      </c>
      <c r="BKK10" s="4" t="str">
        <f>IFERROR(IF(N(data_NoOutliers!AXV10),data_NoOutliers!AXV10,MID(data_NoOutliers!AXV10,2,99)/2),"")</f>
        <v/>
      </c>
      <c r="BKL10" s="4" t="str">
        <f>IFERROR(IF(N(data_NoOutliers!AXW10),data_NoOutliers!AXW10,MID(data_NoOutliers!AXW10,2,99)/2),"")</f>
        <v/>
      </c>
      <c r="BKM10" s="4" t="str">
        <f>IFERROR(IF(N(data_NoOutliers!AXX10),data_NoOutliers!AXX10,MID(data_NoOutliers!AXX10,2,99)/2),"")</f>
        <v/>
      </c>
      <c r="BKN10" s="4" t="str">
        <f>IFERROR(IF(N(data_NoOutliers!AXY10),data_NoOutliers!AXY10,MID(data_NoOutliers!AXY10,2,99)/2),"")</f>
        <v/>
      </c>
      <c r="BKO10" s="4" t="str">
        <f>IFERROR(IF(N(data_NoOutliers!AXZ10),data_NoOutliers!AXZ10,MID(data_NoOutliers!AXZ10,2,99)/2),"")</f>
        <v/>
      </c>
      <c r="BKP10" s="4" t="str">
        <f>IFERROR(IF(N(data_NoOutliers!AYA10),data_NoOutliers!AYA10,MID(data_NoOutliers!AYA10,2,99)/2),"")</f>
        <v/>
      </c>
      <c r="BKQ10" s="4" t="str">
        <f>IFERROR(IF(N(data_NoOutliers!AYB10),data_NoOutliers!AYB10,MID(data_NoOutliers!AYB10,2,99)/2),"")</f>
        <v/>
      </c>
      <c r="BKR10" s="4" t="str">
        <f>IFERROR(IF(N(data_NoOutliers!AYC10),data_NoOutliers!AYC10,MID(data_NoOutliers!AYC10,2,99)/2),"")</f>
        <v/>
      </c>
      <c r="BKS10" s="4" t="str">
        <f>IFERROR(IF(N(data_NoOutliers!AYD10),data_NoOutliers!AYD10,MID(data_NoOutliers!AYD10,2,99)/2),"")</f>
        <v/>
      </c>
      <c r="BKT10" s="4" t="str">
        <f>IFERROR(IF(N(data_NoOutliers!AYE10),data_NoOutliers!AYE10,MID(data_NoOutliers!AYE10,2,99)/2),"")</f>
        <v/>
      </c>
      <c r="BKU10" s="4" t="str">
        <f>IFERROR(IF(N(data_NoOutliers!AYF10),data_NoOutliers!AYF10,MID(data_NoOutliers!AYF10,2,99)/2),"")</f>
        <v/>
      </c>
      <c r="BKV10" s="4" t="str">
        <f>IFERROR(IF(N(data_NoOutliers!AYG10),data_NoOutliers!AYG10,MID(data_NoOutliers!AYG10,2,99)/2),"")</f>
        <v/>
      </c>
      <c r="BKW10" s="4" t="str">
        <f>IFERROR(IF(N(data_NoOutliers!AYH10),data_NoOutliers!AYH10,MID(data_NoOutliers!AYH10,2,99)/2),"")</f>
        <v/>
      </c>
      <c r="BKX10" s="4" t="str">
        <f>IFERROR(IF(N(data_NoOutliers!AYI10),data_NoOutliers!AYI10,MID(data_NoOutliers!AYI10,2,99)/2),"")</f>
        <v/>
      </c>
      <c r="BKY10" s="4" t="str">
        <f>IFERROR(IF(N(data_NoOutliers!AYJ10),data_NoOutliers!AYJ10,MID(data_NoOutliers!AYJ10,2,99)/2),"")</f>
        <v/>
      </c>
      <c r="BKZ10" s="4" t="str">
        <f>IFERROR(IF(N(data_NoOutliers!AYK10),data_NoOutliers!AYK10,MID(data_NoOutliers!AYK10,2,99)/2),"")</f>
        <v/>
      </c>
      <c r="BLA10" s="4" t="str">
        <f>IFERROR(IF(N(data_NoOutliers!AYL10),data_NoOutliers!AYL10,MID(data_NoOutliers!AYL10,2,99)/2),"")</f>
        <v/>
      </c>
      <c r="BLB10" s="4" t="str">
        <f>IFERROR(IF(N(data_NoOutliers!AYM10),data_NoOutliers!AYM10,MID(data_NoOutliers!AYM10,2,99)/2),"")</f>
        <v/>
      </c>
      <c r="BLC10" s="4" t="str">
        <f>IFERROR(IF(N(data_NoOutliers!AYN10),data_NoOutliers!AYN10,MID(data_NoOutliers!AYN10,2,99)/2),"")</f>
        <v/>
      </c>
      <c r="BLD10" s="4" t="str">
        <f>IFERROR(IF(N(data_NoOutliers!AYO10),data_NoOutliers!AYO10,MID(data_NoOutliers!AYO10,2,99)/2),"")</f>
        <v/>
      </c>
      <c r="BLE10" s="4" t="str">
        <f>IFERROR(IF(N(data_NoOutliers!AYP10),data_NoOutliers!AYP10,MID(data_NoOutliers!AYP10,2,99)/2),"")</f>
        <v/>
      </c>
      <c r="BLF10" s="4" t="str">
        <f>IFERROR(IF(N(data_NoOutliers!AYQ10),data_NoOutliers!AYQ10,MID(data_NoOutliers!AYQ10,2,99)/2),"")</f>
        <v/>
      </c>
      <c r="BLG10" s="4" t="str">
        <f>IFERROR(IF(N(data_NoOutliers!AYR10),data_NoOutliers!AYR10,MID(data_NoOutliers!AYR10,2,99)/2),"")</f>
        <v/>
      </c>
      <c r="BLH10" s="4" t="str">
        <f>IFERROR(IF(N(data_NoOutliers!AYS10),data_NoOutliers!AYS10,MID(data_NoOutliers!AYS10,2,99)/2),"")</f>
        <v/>
      </c>
      <c r="BLI10" s="4" t="str">
        <f>IFERROR(IF(N(data_NoOutliers!AYT10),data_NoOutliers!AYT10,MID(data_NoOutliers!AYT10,2,99)/2),"")</f>
        <v/>
      </c>
      <c r="BLJ10" s="4" t="str">
        <f>IFERROR(IF(N(data_NoOutliers!AYU10),data_NoOutliers!AYU10,MID(data_NoOutliers!AYU10,2,99)/2),"")</f>
        <v/>
      </c>
      <c r="BLK10" s="4" t="str">
        <f>IFERROR(IF(N(data_NoOutliers!AYV10),data_NoOutliers!AYV10,MID(data_NoOutliers!AYV10,2,99)/2),"")</f>
        <v/>
      </c>
      <c r="BLL10" s="4" t="str">
        <f>IFERROR(IF(N(data_NoOutliers!AYW10),data_NoOutliers!AYW10,MID(data_NoOutliers!AYW10,2,99)/2),"")</f>
        <v/>
      </c>
      <c r="BLM10" s="4" t="str">
        <f>IFERROR(IF(N(data_NoOutliers!AYX10),data_NoOutliers!AYX10,MID(data_NoOutliers!AYX10,2,99)/2),"")</f>
        <v/>
      </c>
      <c r="BLN10" s="4" t="str">
        <f>IFERROR(IF(N(data_NoOutliers!AYY10),data_NoOutliers!AYY10,MID(data_NoOutliers!AYY10,2,99)/2),"")</f>
        <v/>
      </c>
      <c r="BLO10" s="4" t="str">
        <f>IFERROR(IF(N(data_NoOutliers!AYZ10),data_NoOutliers!AYZ10,MID(data_NoOutliers!AYZ10,2,99)/2),"")</f>
        <v/>
      </c>
      <c r="BLP10" s="4" t="str">
        <f>IFERROR(IF(N(data_NoOutliers!AZA10),data_NoOutliers!AZA10,MID(data_NoOutliers!AZA10,2,99)/2),"")</f>
        <v/>
      </c>
      <c r="BLQ10" s="4" t="str">
        <f>IFERROR(IF(N(data_NoOutliers!AZB10),data_NoOutliers!AZB10,MID(data_NoOutliers!AZB10,2,99)/2),"")</f>
        <v/>
      </c>
      <c r="BLR10" s="4" t="str">
        <f>IFERROR(IF(N(data_NoOutliers!AZC10),data_NoOutliers!AZC10,MID(data_NoOutliers!AZC10,2,99)/2),"")</f>
        <v/>
      </c>
      <c r="BLS10" s="4" t="str">
        <f>IFERROR(IF(N(data_NoOutliers!AZD10),data_NoOutliers!AZD10,MID(data_NoOutliers!AZD10,2,99)/2),"")</f>
        <v/>
      </c>
      <c r="BLT10" s="4" t="str">
        <f>IFERROR(IF(N(data_NoOutliers!AZE10),data_NoOutliers!AZE10,MID(data_NoOutliers!AZE10,2,99)/2),"")</f>
        <v/>
      </c>
      <c r="BLU10" s="4" t="str">
        <f>IFERROR(IF(N(data_NoOutliers!AZF10),data_NoOutliers!AZF10,MID(data_NoOutliers!AZF10,2,99)/2),"")</f>
        <v/>
      </c>
      <c r="BLV10" s="4" t="str">
        <f>IFERROR(IF(N(data_NoOutliers!AZG10),data_NoOutliers!AZG10,MID(data_NoOutliers!AZG10,2,99)/2),"")</f>
        <v/>
      </c>
      <c r="BLW10" s="4" t="str">
        <f>IFERROR(IF(N(data_NoOutliers!AZH10),data_NoOutliers!AZH10,MID(data_NoOutliers!AZH10,2,99)/2),"")</f>
        <v/>
      </c>
      <c r="BLX10" s="4" t="str">
        <f>IFERROR(IF(N(data_NoOutliers!AZI10),data_NoOutliers!AZI10,MID(data_NoOutliers!AZI10,2,99)/2),"")</f>
        <v/>
      </c>
      <c r="BLY10" s="4" t="str">
        <f>IFERROR(IF(N(data_NoOutliers!AZJ10),data_NoOutliers!AZJ10,MID(data_NoOutliers!AZJ10,2,99)/2),"")</f>
        <v/>
      </c>
      <c r="BLZ10" s="4" t="str">
        <f>IFERROR(IF(N(data_NoOutliers!AZK10),data_NoOutliers!AZK10,MID(data_NoOutliers!AZK10,2,99)/2),"")</f>
        <v/>
      </c>
      <c r="BMA10" s="4" t="str">
        <f>IFERROR(IF(N(data_NoOutliers!AZL10),data_NoOutliers!AZL10,MID(data_NoOutliers!AZL10,2,99)/2),"")</f>
        <v/>
      </c>
      <c r="BMB10" s="4" t="str">
        <f>IFERROR(IF(N(data_NoOutliers!AZM10),data_NoOutliers!AZM10,MID(data_NoOutliers!AZM10,2,99)/2),"")</f>
        <v/>
      </c>
      <c r="BMC10" s="4" t="str">
        <f>IFERROR(IF(N(data_NoOutliers!AZN10),data_NoOutliers!AZN10,MID(data_NoOutliers!AZN10,2,99)/2),"")</f>
        <v/>
      </c>
      <c r="BMD10" s="4" t="str">
        <f>IFERROR(IF(N(data_NoOutliers!AZO10),data_NoOutliers!AZO10,MID(data_NoOutliers!AZO10,2,99)/2),"")</f>
        <v/>
      </c>
      <c r="BME10" s="4" t="str">
        <f>IFERROR(IF(N(data_NoOutliers!AZP10),data_NoOutliers!AZP10,MID(data_NoOutliers!AZP10,2,99)/2),"")</f>
        <v/>
      </c>
      <c r="BMF10" s="4" t="str">
        <f>IFERROR(IF(N(data_NoOutliers!AZQ10),data_NoOutliers!AZQ10,MID(data_NoOutliers!AZQ10,2,99)/2),"")</f>
        <v/>
      </c>
      <c r="BMG10" s="4" t="str">
        <f>IFERROR(IF(N(data_NoOutliers!AZR10),data_NoOutliers!AZR10,MID(data_NoOutliers!AZR10,2,99)/2),"")</f>
        <v/>
      </c>
      <c r="BMH10" s="4" t="str">
        <f>IFERROR(IF(N(data_NoOutliers!AZS10),data_NoOutliers!AZS10,MID(data_NoOutliers!AZS10,2,99)/2),"")</f>
        <v/>
      </c>
      <c r="BMI10" s="4" t="str">
        <f>IFERROR(IF(N(data_NoOutliers!AZT10),data_NoOutliers!AZT10,MID(data_NoOutliers!AZT10,2,99)/2),"")</f>
        <v/>
      </c>
      <c r="BMJ10" s="4" t="str">
        <f>IFERROR(IF(N(data_NoOutliers!AZU10),data_NoOutliers!AZU10,MID(data_NoOutliers!AZU10,2,99)/2),"")</f>
        <v/>
      </c>
      <c r="BMK10" s="4" t="str">
        <f>IFERROR(IF(N(data_NoOutliers!AZV10),data_NoOutliers!AZV10,MID(data_NoOutliers!AZV10,2,99)/2),"")</f>
        <v/>
      </c>
      <c r="BML10" s="4" t="str">
        <f>IFERROR(IF(N(data_NoOutliers!AZW10),data_NoOutliers!AZW10,MID(data_NoOutliers!AZW10,2,99)/2),"")</f>
        <v/>
      </c>
      <c r="BMM10" s="4" t="str">
        <f>IFERROR(IF(N(data_NoOutliers!AZX10),data_NoOutliers!AZX10,MID(data_NoOutliers!AZX10,2,99)/2),"")</f>
        <v/>
      </c>
      <c r="BMN10" s="4" t="str">
        <f>IFERROR(IF(N(data_NoOutliers!AZY10),data_NoOutliers!AZY10,MID(data_NoOutliers!AZY10,2,99)/2),"")</f>
        <v/>
      </c>
      <c r="BMO10" s="4" t="str">
        <f>IFERROR(IF(N(data_NoOutliers!AZZ10),data_NoOutliers!AZZ10,MID(data_NoOutliers!AZZ10,2,99)/2),"")</f>
        <v/>
      </c>
      <c r="BMP10" s="4" t="str">
        <f>IFERROR(IF(N(data_NoOutliers!BAA10),data_NoOutliers!BAA10,MID(data_NoOutliers!BAA10,2,99)/2),"")</f>
        <v/>
      </c>
      <c r="BMQ10" s="4" t="str">
        <f>IFERROR(IF(N(data_NoOutliers!BAB10),data_NoOutliers!BAB10,MID(data_NoOutliers!BAB10,2,99)/2),"")</f>
        <v/>
      </c>
      <c r="BMR10" s="4" t="str">
        <f>IFERROR(IF(N(data_NoOutliers!BAC10),data_NoOutliers!BAC10,MID(data_NoOutliers!BAC10,2,99)/2),"")</f>
        <v/>
      </c>
      <c r="BMS10" s="4" t="str">
        <f>IFERROR(IF(N(data_NoOutliers!BAD10),data_NoOutliers!BAD10,MID(data_NoOutliers!BAD10,2,99)/2),"")</f>
        <v/>
      </c>
      <c r="BMT10" s="4" t="str">
        <f>IFERROR(IF(N(data_NoOutliers!BAE10),data_NoOutliers!BAE10,MID(data_NoOutliers!BAE10,2,99)/2),"")</f>
        <v/>
      </c>
      <c r="BMU10" s="4" t="str">
        <f>IFERROR(IF(N(data_NoOutliers!BAF10),data_NoOutliers!BAF10,MID(data_NoOutliers!BAF10,2,99)/2),"")</f>
        <v/>
      </c>
      <c r="BMV10" s="4" t="str">
        <f>IFERROR(IF(N(data_NoOutliers!BAG10),data_NoOutliers!BAG10,MID(data_NoOutliers!BAG10,2,99)/2),"")</f>
        <v/>
      </c>
      <c r="BMW10" s="4" t="str">
        <f>IFERROR(IF(N(data_NoOutliers!BAH10),data_NoOutliers!BAH10,MID(data_NoOutliers!BAH10,2,99)/2),"")</f>
        <v/>
      </c>
      <c r="BMX10" s="4" t="str">
        <f>IFERROR(IF(N(data_NoOutliers!BAI10),data_NoOutliers!BAI10,MID(data_NoOutliers!BAI10,2,99)/2),"")</f>
        <v/>
      </c>
      <c r="BMY10" s="4" t="str">
        <f>IFERROR(IF(N(data_NoOutliers!BAJ10),data_NoOutliers!BAJ10,MID(data_NoOutliers!BAJ10,2,99)/2),"")</f>
        <v/>
      </c>
      <c r="BMZ10" s="4" t="str">
        <f>IFERROR(IF(N(data_NoOutliers!BAK10),data_NoOutliers!BAK10,MID(data_NoOutliers!BAK10,2,99)/2),"")</f>
        <v/>
      </c>
      <c r="BNA10" s="4" t="str">
        <f>IFERROR(IF(N(data_NoOutliers!BAL10),data_NoOutliers!BAL10,MID(data_NoOutliers!BAL10,2,99)/2),"")</f>
        <v/>
      </c>
      <c r="BNB10" s="4" t="str">
        <f>IFERROR(IF(N(data_NoOutliers!BAM10),data_NoOutliers!BAM10,MID(data_NoOutliers!BAM10,2,99)/2),"")</f>
        <v/>
      </c>
      <c r="BNC10" s="4" t="str">
        <f>IFERROR(IF(N(data_NoOutliers!BAN10),data_NoOutliers!BAN10,MID(data_NoOutliers!BAN10,2,99)/2),"")</f>
        <v/>
      </c>
      <c r="BND10" s="4" t="str">
        <f>IFERROR(IF(N(data_NoOutliers!BAO10),data_NoOutliers!BAO10,MID(data_NoOutliers!BAO10,2,99)/2),"")</f>
        <v/>
      </c>
      <c r="BNE10" s="4" t="str">
        <f>IFERROR(IF(N(data_NoOutliers!BAP10),data_NoOutliers!BAP10,MID(data_NoOutliers!BAP10,2,99)/2),"")</f>
        <v/>
      </c>
      <c r="BNF10" s="4" t="str">
        <f>IFERROR(IF(N(data_NoOutliers!BAQ10),data_NoOutliers!BAQ10,MID(data_NoOutliers!BAQ10,2,99)/2),"")</f>
        <v/>
      </c>
      <c r="BNG10" s="4" t="str">
        <f>IFERROR(IF(N(data_NoOutliers!BAR10),data_NoOutliers!BAR10,MID(data_NoOutliers!BAR10,2,99)/2),"")</f>
        <v/>
      </c>
      <c r="BNH10" s="4" t="str">
        <f>IFERROR(IF(N(data_NoOutliers!BAS10),data_NoOutliers!BAS10,MID(data_NoOutliers!BAS10,2,99)/2),"")</f>
        <v/>
      </c>
      <c r="BNI10" s="4" t="str">
        <f>IFERROR(IF(N(data_NoOutliers!BAT10),data_NoOutliers!BAT10,MID(data_NoOutliers!BAT10,2,99)/2),"")</f>
        <v/>
      </c>
      <c r="BNJ10" s="4" t="str">
        <f>IFERROR(IF(N(data_NoOutliers!BAU10),data_NoOutliers!BAU10,MID(data_NoOutliers!BAU10,2,99)/2),"")</f>
        <v/>
      </c>
      <c r="BNK10" s="4" t="str">
        <f>IFERROR(IF(N(data_NoOutliers!BAV10),data_NoOutliers!BAV10,MID(data_NoOutliers!BAV10,2,99)/2),"")</f>
        <v/>
      </c>
      <c r="BNL10" s="4" t="str">
        <f>IFERROR(IF(N(data_NoOutliers!BAW10),data_NoOutliers!BAW10,MID(data_NoOutliers!BAW10,2,99)/2),"")</f>
        <v/>
      </c>
      <c r="BNM10" s="4" t="str">
        <f>IFERROR(IF(N(data_NoOutliers!BAX10),data_NoOutliers!BAX10,MID(data_NoOutliers!BAX10,2,99)/2),"")</f>
        <v/>
      </c>
      <c r="BNN10" s="4" t="str">
        <f>IFERROR(IF(N(data_NoOutliers!BAY10),data_NoOutliers!BAY10,MID(data_NoOutliers!BAY10,2,99)/2),"")</f>
        <v/>
      </c>
      <c r="BNO10" s="4" t="str">
        <f>IFERROR(IF(N(data_NoOutliers!BAZ10),data_NoOutliers!BAZ10,MID(data_NoOutliers!BAZ10,2,99)/2),"")</f>
        <v/>
      </c>
      <c r="BNP10" s="4" t="str">
        <f>IFERROR(IF(N(data_NoOutliers!BBA10),data_NoOutliers!BBA10,MID(data_NoOutliers!BBA10,2,99)/2),"")</f>
        <v/>
      </c>
      <c r="BNQ10" s="4" t="str">
        <f>IFERROR(IF(N(data_NoOutliers!BBB10),data_NoOutliers!BBB10,MID(data_NoOutliers!BBB10,2,99)/2),"")</f>
        <v/>
      </c>
      <c r="BNR10" s="4" t="str">
        <f>IFERROR(IF(N(data_NoOutliers!BBC10),data_NoOutliers!BBC10,MID(data_NoOutliers!BBC10,2,99)/2),"")</f>
        <v/>
      </c>
      <c r="BNS10" s="4" t="str">
        <f>IFERROR(IF(N(data_NoOutliers!BBD10),data_NoOutliers!BBD10,MID(data_NoOutliers!BBD10,2,99)/2),"")</f>
        <v/>
      </c>
      <c r="BNT10" s="4" t="str">
        <f>IFERROR(IF(N(data_NoOutliers!BBE10),data_NoOutliers!BBE10,MID(data_NoOutliers!BBE10,2,99)/2),"")</f>
        <v/>
      </c>
      <c r="BNU10" s="4" t="str">
        <f>IFERROR(IF(N(data_NoOutliers!BBF10),data_NoOutliers!BBF10,MID(data_NoOutliers!BBF10,2,99)/2),"")</f>
        <v/>
      </c>
      <c r="BNV10" s="4" t="str">
        <f>IFERROR(IF(N(data_NoOutliers!BBG10),data_NoOutliers!BBG10,MID(data_NoOutliers!BBG10,2,99)/2),"")</f>
        <v/>
      </c>
      <c r="BNW10" s="4" t="str">
        <f>IFERROR(IF(N(data_NoOutliers!BBH10),data_NoOutliers!BBH10,MID(data_NoOutliers!BBH10,2,99)/2),"")</f>
        <v/>
      </c>
      <c r="BNX10" s="4" t="str">
        <f>IFERROR(IF(N(data_NoOutliers!BBI10),data_NoOutliers!BBI10,MID(data_NoOutliers!BBI10,2,99)/2),"")</f>
        <v/>
      </c>
      <c r="BNY10" s="4" t="str">
        <f>IFERROR(IF(N(data_NoOutliers!BBJ10),data_NoOutliers!BBJ10,MID(data_NoOutliers!BBJ10,2,99)/2),"")</f>
        <v/>
      </c>
      <c r="BNZ10" s="4" t="str">
        <f>IFERROR(IF(N(data_NoOutliers!BBK10),data_NoOutliers!BBK10,MID(data_NoOutliers!BBK10,2,99)/2),"")</f>
        <v/>
      </c>
      <c r="BOA10" s="4" t="str">
        <f>IFERROR(IF(N(data_NoOutliers!BBL10),data_NoOutliers!BBL10,MID(data_NoOutliers!BBL10,2,99)/2),"")</f>
        <v/>
      </c>
      <c r="BOB10" s="4" t="str">
        <f>IFERROR(IF(N(data_NoOutliers!BBM10),data_NoOutliers!BBM10,MID(data_NoOutliers!BBM10,2,99)/2),"")</f>
        <v/>
      </c>
      <c r="BOC10" s="4" t="str">
        <f>IFERROR(IF(N(data_NoOutliers!BBN10),data_NoOutliers!BBN10,MID(data_NoOutliers!BBN10,2,99)/2),"")</f>
        <v/>
      </c>
      <c r="BOD10" s="4" t="str">
        <f>IFERROR(IF(N(data_NoOutliers!BBO10),data_NoOutliers!BBO10,MID(data_NoOutliers!BBO10,2,99)/2),"")</f>
        <v/>
      </c>
      <c r="BOE10" s="4" t="str">
        <f>IFERROR(IF(N(data_NoOutliers!BBP10),data_NoOutliers!BBP10,MID(data_NoOutliers!BBP10,2,99)/2),"")</f>
        <v/>
      </c>
      <c r="BOF10" s="4" t="str">
        <f>IFERROR(IF(N(data_NoOutliers!BBQ10),data_NoOutliers!BBQ10,MID(data_NoOutliers!BBQ10,2,99)/2),"")</f>
        <v/>
      </c>
      <c r="BOG10" s="4" t="str">
        <f>IFERROR(IF(N(data_NoOutliers!BBR10),data_NoOutliers!BBR10,MID(data_NoOutliers!BBR10,2,99)/2),"")</f>
        <v/>
      </c>
      <c r="BOH10" s="4" t="str">
        <f>IFERROR(IF(N(data_NoOutliers!BBS10),data_NoOutliers!BBS10,MID(data_NoOutliers!BBS10,2,99)/2),"")</f>
        <v/>
      </c>
      <c r="BOI10" s="4" t="str">
        <f>IFERROR(IF(N(data_NoOutliers!BBT10),data_NoOutliers!BBT10,MID(data_NoOutliers!BBT10,2,99)/2),"")</f>
        <v/>
      </c>
      <c r="BOJ10" s="4" t="str">
        <f>IFERROR(IF(N(data_NoOutliers!BBU10),data_NoOutliers!BBU10,MID(data_NoOutliers!BBU10,2,99)/2),"")</f>
        <v/>
      </c>
      <c r="BOK10" s="4" t="str">
        <f>IFERROR(IF(N(data_NoOutliers!BBV10),data_NoOutliers!BBV10,MID(data_NoOutliers!BBV10,2,99)/2),"")</f>
        <v/>
      </c>
      <c r="BOL10" s="4" t="str">
        <f>IFERROR(IF(N(data_NoOutliers!BBW10),data_NoOutliers!BBW10,MID(data_NoOutliers!BBW10,2,99)/2),"")</f>
        <v/>
      </c>
      <c r="BOM10" s="4" t="str">
        <f>IFERROR(IF(N(data_NoOutliers!BBX10),data_NoOutliers!BBX10,MID(data_NoOutliers!BBX10,2,99)/2),"")</f>
        <v/>
      </c>
      <c r="BON10" s="4" t="str">
        <f>IFERROR(IF(N(data_NoOutliers!BBY10),data_NoOutliers!BBY10,MID(data_NoOutliers!BBY10,2,99)/2),"")</f>
        <v/>
      </c>
      <c r="BOO10" s="4" t="str">
        <f>IFERROR(IF(N(data_NoOutliers!BBZ10),data_NoOutliers!BBZ10,MID(data_NoOutliers!BBZ10,2,99)/2),"")</f>
        <v/>
      </c>
      <c r="BOP10" s="4" t="str">
        <f>IFERROR(IF(N(data_NoOutliers!BCA10),data_NoOutliers!BCA10,MID(data_NoOutliers!BCA10,2,99)/2),"")</f>
        <v/>
      </c>
      <c r="BOQ10" s="4" t="str">
        <f>IFERROR(IF(N(data_NoOutliers!BCB10),data_NoOutliers!BCB10,MID(data_NoOutliers!BCB10,2,99)/2),"")</f>
        <v/>
      </c>
      <c r="BOR10" s="4" t="str">
        <f>IFERROR(IF(N(data_NoOutliers!BCC10),data_NoOutliers!BCC10,MID(data_NoOutliers!BCC10,2,99)/2),"")</f>
        <v/>
      </c>
      <c r="BOS10" s="4" t="str">
        <f>IFERROR(IF(N(data_NoOutliers!BCD10),data_NoOutliers!BCD10,MID(data_NoOutliers!BCD10,2,99)/2),"")</f>
        <v/>
      </c>
      <c r="BOT10" s="4" t="str">
        <f>IFERROR(IF(N(data_NoOutliers!BCE10),data_NoOutliers!BCE10,MID(data_NoOutliers!BCE10,2,99)/2),"")</f>
        <v/>
      </c>
      <c r="BOU10" s="4" t="str">
        <f>IFERROR(IF(N(data_NoOutliers!BCF10),data_NoOutliers!BCF10,MID(data_NoOutliers!BCF10,2,99)/2),"")</f>
        <v/>
      </c>
      <c r="BOV10" s="4" t="str">
        <f>IFERROR(IF(N(data_NoOutliers!BCG10),data_NoOutliers!BCG10,MID(data_NoOutliers!BCG10,2,99)/2),"")</f>
        <v/>
      </c>
      <c r="BOW10" s="4" t="str">
        <f>IFERROR(IF(N(data_NoOutliers!BCH10),data_NoOutliers!BCH10,MID(data_NoOutliers!BCH10,2,99)/2),"")</f>
        <v/>
      </c>
      <c r="BOX10" s="4" t="str">
        <f>IFERROR(IF(N(data_NoOutliers!BCI10),data_NoOutliers!BCI10,MID(data_NoOutliers!BCI10,2,99)/2),"")</f>
        <v/>
      </c>
      <c r="BOY10" s="4" t="str">
        <f>IFERROR(IF(N(data_NoOutliers!BCJ10),data_NoOutliers!BCJ10,MID(data_NoOutliers!BCJ10,2,99)/2),"")</f>
        <v/>
      </c>
      <c r="BOZ10" s="4" t="str">
        <f>IFERROR(IF(N(data_NoOutliers!BCK10),data_NoOutliers!BCK10,MID(data_NoOutliers!BCK10,2,99)/2),"")</f>
        <v/>
      </c>
      <c r="BPA10" s="4" t="str">
        <f>IFERROR(IF(N(data_NoOutliers!BCL10),data_NoOutliers!BCL10,MID(data_NoOutliers!BCL10,2,99)/2),"")</f>
        <v/>
      </c>
      <c r="BPB10" s="4" t="str">
        <f>IFERROR(IF(N(data_NoOutliers!BCM10),data_NoOutliers!BCM10,MID(data_NoOutliers!BCM10,2,99)/2),"")</f>
        <v/>
      </c>
      <c r="BPC10" s="4" t="str">
        <f>IFERROR(IF(N(data_NoOutliers!BCN10),data_NoOutliers!BCN10,MID(data_NoOutliers!BCN10,2,99)/2),"")</f>
        <v/>
      </c>
      <c r="BPD10" s="4" t="str">
        <f>IFERROR(IF(N(data_NoOutliers!BCO10),data_NoOutliers!BCO10,MID(data_NoOutliers!BCO10,2,99)/2),"")</f>
        <v/>
      </c>
      <c r="BPE10" s="4" t="str">
        <f>IFERROR(IF(N(data_NoOutliers!BCP10),data_NoOutliers!BCP10,MID(data_NoOutliers!BCP10,2,99)/2),"")</f>
        <v/>
      </c>
      <c r="BPF10" s="4" t="str">
        <f>IFERROR(IF(N(data_NoOutliers!BCQ10),data_NoOutliers!BCQ10,MID(data_NoOutliers!BCQ10,2,99)/2),"")</f>
        <v/>
      </c>
      <c r="BPG10" s="4" t="str">
        <f>IFERROR(IF(N(data_NoOutliers!BCR10),data_NoOutliers!BCR10,MID(data_NoOutliers!BCR10,2,99)/2),"")</f>
        <v/>
      </c>
      <c r="BPH10" s="4" t="str">
        <f>IFERROR(IF(N(data_NoOutliers!BCS10),data_NoOutliers!BCS10,MID(data_NoOutliers!BCS10,2,99)/2),"")</f>
        <v/>
      </c>
      <c r="BPI10" s="4" t="str">
        <f>IFERROR(IF(N(data_NoOutliers!BCT10),data_NoOutliers!BCT10,MID(data_NoOutliers!BCT10,2,99)/2),"")</f>
        <v/>
      </c>
      <c r="BPJ10" s="4" t="str">
        <f>IFERROR(IF(N(data_NoOutliers!BCU10),data_NoOutliers!BCU10,MID(data_NoOutliers!BCU10,2,99)/2),"")</f>
        <v/>
      </c>
      <c r="BPK10" s="4" t="str">
        <f>IFERROR(IF(N(data_NoOutliers!BCV10),data_NoOutliers!BCV10,MID(data_NoOutliers!BCV10,2,99)/2),"")</f>
        <v/>
      </c>
      <c r="BPL10" s="4" t="str">
        <f>IFERROR(IF(N(data_NoOutliers!BCW10),data_NoOutliers!BCW10,MID(data_NoOutliers!BCW10,2,99)/2),"")</f>
        <v/>
      </c>
      <c r="BPM10" s="4" t="str">
        <f>IFERROR(IF(N(data_NoOutliers!BCX10),data_NoOutliers!BCX10,MID(data_NoOutliers!BCX10,2,99)/2),"")</f>
        <v/>
      </c>
      <c r="BPN10" s="4" t="str">
        <f>IFERROR(IF(N(data_NoOutliers!BCY10),data_NoOutliers!BCY10,MID(data_NoOutliers!BCY10,2,99)/2),"")</f>
        <v/>
      </c>
      <c r="BPO10" s="4" t="str">
        <f>IFERROR(IF(N(data_NoOutliers!BCZ10),data_NoOutliers!BCZ10,MID(data_NoOutliers!BCZ10,2,99)/2),"")</f>
        <v/>
      </c>
      <c r="BPP10" s="4" t="str">
        <f>IFERROR(IF(N(data_NoOutliers!BDA10),data_NoOutliers!BDA10,MID(data_NoOutliers!BDA10,2,99)/2),"")</f>
        <v/>
      </c>
      <c r="BPQ10" s="4" t="str">
        <f>IFERROR(IF(N(data_NoOutliers!BDB10),data_NoOutliers!BDB10,MID(data_NoOutliers!BDB10,2,99)/2),"")</f>
        <v/>
      </c>
      <c r="BPR10" s="4" t="str">
        <f>IFERROR(IF(N(data_NoOutliers!BDC10),data_NoOutliers!BDC10,MID(data_NoOutliers!BDC10,2,99)/2),"")</f>
        <v/>
      </c>
      <c r="BPS10" s="4" t="str">
        <f>IFERROR(IF(N(data_NoOutliers!BDD10),data_NoOutliers!BDD10,MID(data_NoOutliers!BDD10,2,99)/2),"")</f>
        <v/>
      </c>
      <c r="BPT10" s="4" t="str">
        <f>IFERROR(IF(N(data_NoOutliers!BDE10),data_NoOutliers!BDE10,MID(data_NoOutliers!BDE10,2,99)/2),"")</f>
        <v/>
      </c>
      <c r="BPU10" s="4" t="str">
        <f>IFERROR(IF(N(data_NoOutliers!BDF10),data_NoOutliers!BDF10,MID(data_NoOutliers!BDF10,2,99)/2),"")</f>
        <v/>
      </c>
      <c r="BPV10" s="4" t="str">
        <f>IFERROR(IF(N(data_NoOutliers!BDG10),data_NoOutliers!BDG10,MID(data_NoOutliers!BDG10,2,99)/2),"")</f>
        <v/>
      </c>
      <c r="BPW10" s="4" t="str">
        <f>IFERROR(IF(N(data_NoOutliers!BDH10),data_NoOutliers!BDH10,MID(data_NoOutliers!BDH10,2,99)/2),"")</f>
        <v/>
      </c>
      <c r="BPX10" s="4" t="str">
        <f>IFERROR(IF(N(data_NoOutliers!BDI10),data_NoOutliers!BDI10,MID(data_NoOutliers!BDI10,2,99)/2),"")</f>
        <v/>
      </c>
      <c r="BPY10" s="4" t="str">
        <f>IFERROR(IF(N(data_NoOutliers!BDJ10),data_NoOutliers!BDJ10,MID(data_NoOutliers!BDJ10,2,99)/2),"")</f>
        <v/>
      </c>
      <c r="BPZ10" s="4" t="str">
        <f>IFERROR(IF(N(data_NoOutliers!BDK10),data_NoOutliers!BDK10,MID(data_NoOutliers!BDK10,2,99)/2),"")</f>
        <v/>
      </c>
      <c r="BQA10" s="4" t="str">
        <f>IFERROR(IF(N(data_NoOutliers!BDL10),data_NoOutliers!BDL10,MID(data_NoOutliers!BDL10,2,99)/2),"")</f>
        <v/>
      </c>
      <c r="BQB10" s="4" t="str">
        <f>IFERROR(IF(N(data_NoOutliers!BDM10),data_NoOutliers!BDM10,MID(data_NoOutliers!BDM10,2,99)/2),"")</f>
        <v/>
      </c>
      <c r="BQC10" s="4" t="str">
        <f>IFERROR(IF(N(data_NoOutliers!BDN10),data_NoOutliers!BDN10,MID(data_NoOutliers!BDN10,2,99)/2),"")</f>
        <v/>
      </c>
      <c r="BQD10" s="4" t="str">
        <f>IFERROR(IF(N(data_NoOutliers!BDO10),data_NoOutliers!BDO10,MID(data_NoOutliers!BDO10,2,99)/2),"")</f>
        <v/>
      </c>
      <c r="BQE10" s="4" t="str">
        <f>IFERROR(IF(N(data_NoOutliers!BDP10),data_NoOutliers!BDP10,MID(data_NoOutliers!BDP10,2,99)/2),"")</f>
        <v/>
      </c>
      <c r="BQF10" s="4" t="str">
        <f>IFERROR(IF(N(data_NoOutliers!BDQ10),data_NoOutliers!BDQ10,MID(data_NoOutliers!BDQ10,2,99)/2),"")</f>
        <v/>
      </c>
      <c r="BQG10" s="4" t="str">
        <f>IFERROR(IF(N(data_NoOutliers!BDR10),data_NoOutliers!BDR10,MID(data_NoOutliers!BDR10,2,99)/2),"")</f>
        <v/>
      </c>
      <c r="BQH10" s="4" t="str">
        <f>IFERROR(IF(N(data_NoOutliers!BDS10),data_NoOutliers!BDS10,MID(data_NoOutliers!BDS10,2,99)/2),"")</f>
        <v/>
      </c>
      <c r="BQI10" s="4" t="str">
        <f>IFERROR(IF(N(data_NoOutliers!BDT10),data_NoOutliers!BDT10,MID(data_NoOutliers!BDT10,2,99)/2),"")</f>
        <v/>
      </c>
      <c r="BQJ10" s="4" t="str">
        <f>IFERROR(IF(N(data_NoOutliers!BDU10),data_NoOutliers!BDU10,MID(data_NoOutliers!BDU10,2,99)/2),"")</f>
        <v/>
      </c>
      <c r="BQK10" s="4" t="str">
        <f>IFERROR(IF(N(data_NoOutliers!BDV10),data_NoOutliers!BDV10,MID(data_NoOutliers!BDV10,2,99)/2),"")</f>
        <v/>
      </c>
      <c r="BQL10" s="4" t="str">
        <f>IFERROR(IF(N(data_NoOutliers!BDW10),data_NoOutliers!BDW10,MID(data_NoOutliers!BDW10,2,99)/2),"")</f>
        <v/>
      </c>
      <c r="BQM10" s="4" t="str">
        <f>IFERROR(IF(N(data_NoOutliers!BDX10),data_NoOutliers!BDX10,MID(data_NoOutliers!BDX10,2,99)/2),"")</f>
        <v/>
      </c>
      <c r="BQN10" s="4" t="str">
        <f>IFERROR(IF(N(data_NoOutliers!BDY10),data_NoOutliers!BDY10,MID(data_NoOutliers!BDY10,2,99)/2),"")</f>
        <v/>
      </c>
      <c r="BQO10" s="4" t="str">
        <f>IFERROR(IF(N(data_NoOutliers!BDZ10),data_NoOutliers!BDZ10,MID(data_NoOutliers!BDZ10,2,99)/2),"")</f>
        <v/>
      </c>
      <c r="BQP10" s="4" t="str">
        <f>IFERROR(IF(N(data_NoOutliers!BEA10),data_NoOutliers!BEA10,MID(data_NoOutliers!BEA10,2,99)/2),"")</f>
        <v/>
      </c>
      <c r="BQQ10" s="4" t="str">
        <f>IFERROR(IF(N(data_NoOutliers!BEB10),data_NoOutliers!BEB10,MID(data_NoOutliers!BEB10,2,99)/2),"")</f>
        <v/>
      </c>
      <c r="BQR10" s="4" t="str">
        <f>IFERROR(IF(N(data_NoOutliers!BEC10),data_NoOutliers!BEC10,MID(data_NoOutliers!BEC10,2,99)/2),"")</f>
        <v/>
      </c>
      <c r="BQS10" s="4" t="str">
        <f>IFERROR(IF(N(data_NoOutliers!BED10),data_NoOutliers!BED10,MID(data_NoOutliers!BED10,2,99)/2),"")</f>
        <v/>
      </c>
      <c r="BQT10" s="4" t="str">
        <f>IFERROR(IF(N(data_NoOutliers!BEE10),data_NoOutliers!BEE10,MID(data_NoOutliers!BEE10,2,99)/2),"")</f>
        <v/>
      </c>
      <c r="BQU10" s="4" t="str">
        <f>IFERROR(IF(N(data_NoOutliers!BEF10),data_NoOutliers!BEF10,MID(data_NoOutliers!BEF10,2,99)/2),"")</f>
        <v/>
      </c>
      <c r="BQV10" s="4" t="str">
        <f>IFERROR(IF(N(data_NoOutliers!BEG10),data_NoOutliers!BEG10,MID(data_NoOutliers!BEG10,2,99)/2),"")</f>
        <v/>
      </c>
      <c r="BQW10" s="4" t="str">
        <f>IFERROR(IF(N(data_NoOutliers!BEH10),data_NoOutliers!BEH10,MID(data_NoOutliers!BEH10,2,99)/2),"")</f>
        <v/>
      </c>
      <c r="BQX10" s="4" t="str">
        <f>IFERROR(IF(N(data_NoOutliers!BEI10),data_NoOutliers!BEI10,MID(data_NoOutliers!BEI10,2,99)/2),"")</f>
        <v/>
      </c>
      <c r="BQY10" s="4" t="str">
        <f>IFERROR(IF(N(data_NoOutliers!BEJ10),data_NoOutliers!BEJ10,MID(data_NoOutliers!BEJ10,2,99)/2),"")</f>
        <v/>
      </c>
      <c r="BQZ10" s="4" t="str">
        <f>IFERROR(IF(N(data_NoOutliers!BEK10),data_NoOutliers!BEK10,MID(data_NoOutliers!BEK10,2,99)/2),"")</f>
        <v/>
      </c>
      <c r="BRA10" s="4" t="str">
        <f>IFERROR(IF(N(data_NoOutliers!BEL10),data_NoOutliers!BEL10,MID(data_NoOutliers!BEL10,2,99)/2),"")</f>
        <v/>
      </c>
      <c r="BRB10" s="4" t="str">
        <f>IFERROR(IF(N(data_NoOutliers!BEM10),data_NoOutliers!BEM10,MID(data_NoOutliers!BEM10,2,99)/2),"")</f>
        <v/>
      </c>
      <c r="BRC10" s="4" t="str">
        <f>IFERROR(IF(N(data_NoOutliers!BEN10),data_NoOutliers!BEN10,MID(data_NoOutliers!BEN10,2,99)/2),"")</f>
        <v/>
      </c>
      <c r="BRD10" s="4" t="str">
        <f>IFERROR(IF(N(data_NoOutliers!BEO10),data_NoOutliers!BEO10,MID(data_NoOutliers!BEO10,2,99)/2),"")</f>
        <v/>
      </c>
      <c r="BRE10" s="4" t="str">
        <f>IFERROR(IF(N(data_NoOutliers!BEP10),data_NoOutliers!BEP10,MID(data_NoOutliers!BEP10,2,99)/2),"")</f>
        <v/>
      </c>
      <c r="BRF10" s="4" t="str">
        <f>IFERROR(IF(N(data_NoOutliers!BEQ10),data_NoOutliers!BEQ10,MID(data_NoOutliers!BEQ10,2,99)/2),"")</f>
        <v/>
      </c>
      <c r="BRG10" s="4" t="str">
        <f>IFERROR(IF(N(data_NoOutliers!BER10),data_NoOutliers!BER10,MID(data_NoOutliers!BER10,2,99)/2),"")</f>
        <v/>
      </c>
      <c r="BRH10" s="4" t="str">
        <f>IFERROR(IF(N(data_NoOutliers!BES10),data_NoOutliers!BES10,MID(data_NoOutliers!BES10,2,99)/2),"")</f>
        <v/>
      </c>
      <c r="BRI10" s="4" t="str">
        <f>IFERROR(IF(N(data_NoOutliers!BET10),data_NoOutliers!BET10,MID(data_NoOutliers!BET10,2,99)/2),"")</f>
        <v/>
      </c>
      <c r="BRJ10" s="4" t="str">
        <f>IFERROR(IF(N(data_NoOutliers!BEU10),data_NoOutliers!BEU10,MID(data_NoOutliers!BEU10,2,99)/2),"")</f>
        <v/>
      </c>
      <c r="BRK10" s="4" t="str">
        <f>IFERROR(IF(N(data_NoOutliers!BEV10),data_NoOutliers!BEV10,MID(data_NoOutliers!BEV10,2,99)/2),"")</f>
        <v/>
      </c>
      <c r="BRL10" s="4" t="str">
        <f>IFERROR(IF(N(data_NoOutliers!BEW10),data_NoOutliers!BEW10,MID(data_NoOutliers!BEW10,2,99)/2),"")</f>
        <v/>
      </c>
      <c r="BRM10" s="4" t="str">
        <f>IFERROR(IF(N(data_NoOutliers!BEX10),data_NoOutliers!BEX10,MID(data_NoOutliers!BEX10,2,99)/2),"")</f>
        <v/>
      </c>
      <c r="BRN10" s="4" t="str">
        <f>IFERROR(IF(N(data_NoOutliers!BEY10),data_NoOutliers!BEY10,MID(data_NoOutliers!BEY10,2,99)/2),"")</f>
        <v/>
      </c>
      <c r="BRO10" s="4" t="str">
        <f>IFERROR(IF(N(data_NoOutliers!BEZ10),data_NoOutliers!BEZ10,MID(data_NoOutliers!BEZ10,2,99)/2),"")</f>
        <v/>
      </c>
      <c r="BRP10" s="4" t="str">
        <f>IFERROR(IF(N(data_NoOutliers!BFA10),data_NoOutliers!BFA10,MID(data_NoOutliers!BFA10,2,99)/2),"")</f>
        <v/>
      </c>
      <c r="BRQ10" s="4" t="str">
        <f>IFERROR(IF(N(data_NoOutliers!BFB10),data_NoOutliers!BFB10,MID(data_NoOutliers!BFB10,2,99)/2),"")</f>
        <v/>
      </c>
      <c r="BRR10" s="4" t="str">
        <f>IFERROR(IF(N(data_NoOutliers!BFC10),data_NoOutliers!BFC10,MID(data_NoOutliers!BFC10,2,99)/2),"")</f>
        <v/>
      </c>
      <c r="BRS10" s="4" t="str">
        <f>IFERROR(IF(N(data_NoOutliers!BFD10),data_NoOutliers!BFD10,MID(data_NoOutliers!BFD10,2,99)/2),"")</f>
        <v/>
      </c>
      <c r="BRT10" s="4" t="str">
        <f>IFERROR(IF(N(data_NoOutliers!BFE10),data_NoOutliers!BFE10,MID(data_NoOutliers!BFE10,2,99)/2),"")</f>
        <v/>
      </c>
      <c r="BRU10" s="4" t="str">
        <f>IFERROR(IF(N(data_NoOutliers!BFF10),data_NoOutliers!BFF10,MID(data_NoOutliers!BFF10,2,99)/2),"")</f>
        <v/>
      </c>
      <c r="BRV10" s="4" t="str">
        <f>IFERROR(IF(N(data_NoOutliers!BFG10),data_NoOutliers!BFG10,MID(data_NoOutliers!BFG10,2,99)/2),"")</f>
        <v/>
      </c>
      <c r="BRW10" s="4" t="str">
        <f>IFERROR(IF(N(data_NoOutliers!BFH10),data_NoOutliers!BFH10,MID(data_NoOutliers!BFH10,2,99)/2),"")</f>
        <v/>
      </c>
      <c r="BRX10" s="4" t="str">
        <f>IFERROR(IF(N(data_NoOutliers!BFI10),data_NoOutliers!BFI10,MID(data_NoOutliers!BFI10,2,99)/2),"")</f>
        <v/>
      </c>
      <c r="BRY10" s="4" t="str">
        <f>IFERROR(IF(N(data_NoOutliers!BFJ10),data_NoOutliers!BFJ10,MID(data_NoOutliers!BFJ10,2,99)/2),"")</f>
        <v/>
      </c>
      <c r="BRZ10" s="4" t="str">
        <f>IFERROR(IF(N(data_NoOutliers!BFK10),data_NoOutliers!BFK10,MID(data_NoOutliers!BFK10,2,99)/2),"")</f>
        <v/>
      </c>
      <c r="BSA10" s="4" t="str">
        <f>IFERROR(IF(N(data_NoOutliers!BFL10),data_NoOutliers!BFL10,MID(data_NoOutliers!BFL10,2,99)/2),"")</f>
        <v/>
      </c>
      <c r="BSB10" s="4" t="str">
        <f>IFERROR(IF(N(data_NoOutliers!BFM10),data_NoOutliers!BFM10,MID(data_NoOutliers!BFM10,2,99)/2),"")</f>
        <v/>
      </c>
      <c r="BSC10" s="4" t="str">
        <f>IFERROR(IF(N(data_NoOutliers!BFN10),data_NoOutliers!BFN10,MID(data_NoOutliers!BFN10,2,99)/2),"")</f>
        <v/>
      </c>
      <c r="BSD10" s="4" t="str">
        <f>IFERROR(IF(N(data_NoOutliers!BFO10),data_NoOutliers!BFO10,MID(data_NoOutliers!BFO10,2,99)/2),"")</f>
        <v/>
      </c>
      <c r="BSE10" s="4" t="str">
        <f>IFERROR(IF(N(data_NoOutliers!BFP10),data_NoOutliers!BFP10,MID(data_NoOutliers!BFP10,2,99)/2),"")</f>
        <v/>
      </c>
      <c r="BSF10" s="4" t="str">
        <f>IFERROR(IF(N(data_NoOutliers!BFQ10),data_NoOutliers!BFQ10,MID(data_NoOutliers!BFQ10,2,99)/2),"")</f>
        <v/>
      </c>
      <c r="BSG10" s="4" t="str">
        <f>IFERROR(IF(N(data_NoOutliers!BFR10),data_NoOutliers!BFR10,MID(data_NoOutliers!BFR10,2,99)/2),"")</f>
        <v/>
      </c>
      <c r="BSH10" s="4" t="str">
        <f>IFERROR(IF(N(data_NoOutliers!BFS10),data_NoOutliers!BFS10,MID(data_NoOutliers!BFS10,2,99)/2),"")</f>
        <v/>
      </c>
      <c r="BSI10" s="4" t="str">
        <f>IFERROR(IF(N(data_NoOutliers!BFT10),data_NoOutliers!BFT10,MID(data_NoOutliers!BFT10,2,99)/2),"")</f>
        <v/>
      </c>
      <c r="BSJ10" s="4" t="str">
        <f>IFERROR(IF(N(data_NoOutliers!BFU10),data_NoOutliers!BFU10,MID(data_NoOutliers!BFU10,2,99)/2),"")</f>
        <v/>
      </c>
      <c r="BSK10" s="4" t="str">
        <f>IFERROR(IF(N(data_NoOutliers!BFV10),data_NoOutliers!BFV10,MID(data_NoOutliers!BFV10,2,99)/2),"")</f>
        <v/>
      </c>
      <c r="BSL10" s="4" t="str">
        <f>IFERROR(IF(N(data_NoOutliers!BFW10),data_NoOutliers!BFW10,MID(data_NoOutliers!BFW10,2,99)/2),"")</f>
        <v/>
      </c>
      <c r="BSM10" s="4" t="str">
        <f>IFERROR(IF(N(data_NoOutliers!BFX10),data_NoOutliers!BFX10,MID(data_NoOutliers!BFX10,2,99)/2),"")</f>
        <v/>
      </c>
      <c r="BSN10" s="4" t="str">
        <f>IFERROR(IF(N(data_NoOutliers!BFY10),data_NoOutliers!BFY10,MID(data_NoOutliers!BFY10,2,99)/2),"")</f>
        <v/>
      </c>
      <c r="BSO10" s="4" t="str">
        <f>IFERROR(IF(N(data_NoOutliers!BFZ10),data_NoOutliers!BFZ10,MID(data_NoOutliers!BFZ10,2,99)/2),"")</f>
        <v/>
      </c>
      <c r="BSP10" s="4" t="str">
        <f>IFERROR(IF(N(data_NoOutliers!BGA10),data_NoOutliers!BGA10,MID(data_NoOutliers!BGA10,2,99)/2),"")</f>
        <v/>
      </c>
      <c r="BSQ10" s="4" t="str">
        <f>IFERROR(IF(N(data_NoOutliers!BGB10),data_NoOutliers!BGB10,MID(data_NoOutliers!BGB10,2,99)/2),"")</f>
        <v/>
      </c>
      <c r="BSR10" s="4" t="str">
        <f>IFERROR(IF(N(data_NoOutliers!BGC10),data_NoOutliers!BGC10,MID(data_NoOutliers!BGC10,2,99)/2),"")</f>
        <v/>
      </c>
      <c r="BSS10" s="4" t="str">
        <f>IFERROR(IF(N(data_NoOutliers!BGD10),data_NoOutliers!BGD10,MID(data_NoOutliers!BGD10,2,99)/2),"")</f>
        <v/>
      </c>
      <c r="BST10" s="4" t="str">
        <f>IFERROR(IF(N(data_NoOutliers!BGE10),data_NoOutliers!BGE10,MID(data_NoOutliers!BGE10,2,99)/2),"")</f>
        <v/>
      </c>
      <c r="BSU10" s="4" t="str">
        <f>IFERROR(IF(N(data_NoOutliers!BGF10),data_NoOutliers!BGF10,MID(data_NoOutliers!BGF10,2,99)/2),"")</f>
        <v/>
      </c>
      <c r="BSV10" s="4" t="str">
        <f>IFERROR(IF(N(data_NoOutliers!BGG10),data_NoOutliers!BGG10,MID(data_NoOutliers!BGG10,2,99)/2),"")</f>
        <v/>
      </c>
      <c r="BSW10" s="4" t="str">
        <f>IFERROR(IF(N(data_NoOutliers!BGH10),data_NoOutliers!BGH10,MID(data_NoOutliers!BGH10,2,99)/2),"")</f>
        <v/>
      </c>
      <c r="BSX10" s="4" t="str">
        <f>IFERROR(IF(N(data_NoOutliers!BGI10),data_NoOutliers!BGI10,MID(data_NoOutliers!BGI10,2,99)/2),"")</f>
        <v/>
      </c>
      <c r="BSY10" s="4" t="str">
        <f>IFERROR(IF(N(data_NoOutliers!BGJ10),data_NoOutliers!BGJ10,MID(data_NoOutliers!BGJ10,2,99)/2),"")</f>
        <v/>
      </c>
      <c r="BSZ10" s="4" t="str">
        <f>IFERROR(IF(N(data_NoOutliers!BGK10),data_NoOutliers!BGK10,MID(data_NoOutliers!BGK10,2,99)/2),"")</f>
        <v/>
      </c>
      <c r="BTA10" s="4" t="str">
        <f>IFERROR(IF(N(data_NoOutliers!BGL10),data_NoOutliers!BGL10,MID(data_NoOutliers!BGL10,2,99)/2),"")</f>
        <v/>
      </c>
      <c r="BTB10" s="4" t="str">
        <f>IFERROR(IF(N(data_NoOutliers!BGM10),data_NoOutliers!BGM10,MID(data_NoOutliers!BGM10,2,99)/2),"")</f>
        <v/>
      </c>
      <c r="BTC10" s="4" t="str">
        <f>IFERROR(IF(N(data_NoOutliers!BGN10),data_NoOutliers!BGN10,MID(data_NoOutliers!BGN10,2,99)/2),"")</f>
        <v/>
      </c>
      <c r="BTD10" s="4" t="str">
        <f>IFERROR(IF(N(data_NoOutliers!BGO10),data_NoOutliers!BGO10,MID(data_NoOutliers!BGO10,2,99)/2),"")</f>
        <v/>
      </c>
      <c r="BTE10" s="4" t="str">
        <f>IFERROR(IF(N(data_NoOutliers!BGP10),data_NoOutliers!BGP10,MID(data_NoOutliers!BGP10,2,99)/2),"")</f>
        <v/>
      </c>
      <c r="BTF10" s="4" t="str">
        <f>IFERROR(IF(N(data_NoOutliers!BGQ10),data_NoOutliers!BGQ10,MID(data_NoOutliers!BGQ10,2,99)/2),"")</f>
        <v/>
      </c>
      <c r="BTG10" s="4" t="str">
        <f>IFERROR(IF(N(data_NoOutliers!BGR10),data_NoOutliers!BGR10,MID(data_NoOutliers!BGR10,2,99)/2),"")</f>
        <v/>
      </c>
      <c r="BTH10" s="4" t="str">
        <f>IFERROR(IF(N(data_NoOutliers!BGS10),data_NoOutliers!BGS10,MID(data_NoOutliers!BGS10,2,99)/2),"")</f>
        <v/>
      </c>
      <c r="BTI10" s="4" t="str">
        <f>IFERROR(IF(N(data_NoOutliers!BGT10),data_NoOutliers!BGT10,MID(data_NoOutliers!BGT10,2,99)/2),"")</f>
        <v/>
      </c>
      <c r="BTJ10" s="4" t="str">
        <f>IFERROR(IF(N(data_NoOutliers!BGU10),data_NoOutliers!BGU10,MID(data_NoOutliers!BGU10,2,99)/2),"")</f>
        <v/>
      </c>
      <c r="BTK10" s="4" t="str">
        <f>IFERROR(IF(N(data_NoOutliers!BGV10),data_NoOutliers!BGV10,MID(data_NoOutliers!BGV10,2,99)/2),"")</f>
        <v/>
      </c>
      <c r="BTL10" s="4" t="str">
        <f>IFERROR(IF(N(data_NoOutliers!BGW10),data_NoOutliers!BGW10,MID(data_NoOutliers!BGW10,2,99)/2),"")</f>
        <v/>
      </c>
      <c r="BTM10" s="4" t="str">
        <f>IFERROR(IF(N(data_NoOutliers!BGX10),data_NoOutliers!BGX10,MID(data_NoOutliers!BGX10,2,99)/2),"")</f>
        <v/>
      </c>
      <c r="BTN10" s="4" t="str">
        <f>IFERROR(IF(N(data_NoOutliers!BGY10),data_NoOutliers!BGY10,MID(data_NoOutliers!BGY10,2,99)/2),"")</f>
        <v/>
      </c>
      <c r="BTO10" s="4" t="str">
        <f>IFERROR(IF(N(data_NoOutliers!BGZ10),data_NoOutliers!BGZ10,MID(data_NoOutliers!BGZ10,2,99)/2),"")</f>
        <v/>
      </c>
      <c r="BTP10" s="4" t="str">
        <f>IFERROR(IF(N(data_NoOutliers!BHA10),data_NoOutliers!BHA10,MID(data_NoOutliers!BHA10,2,99)/2),"")</f>
        <v/>
      </c>
      <c r="BTQ10" s="4" t="str">
        <f>IFERROR(IF(N(data_NoOutliers!BHB10),data_NoOutliers!BHB10,MID(data_NoOutliers!BHB10,2,99)/2),"")</f>
        <v/>
      </c>
      <c r="BTR10" s="4" t="str">
        <f>IFERROR(IF(N(data_NoOutliers!BHC10),data_NoOutliers!BHC10,MID(data_NoOutliers!BHC10,2,99)/2),"")</f>
        <v/>
      </c>
      <c r="BTS10" s="4" t="str">
        <f>IFERROR(IF(N(data_NoOutliers!BHD10),data_NoOutliers!BHD10,MID(data_NoOutliers!BHD10,2,99)/2),"")</f>
        <v/>
      </c>
      <c r="BTT10" s="4" t="str">
        <f>IFERROR(IF(N(data_NoOutliers!BHE10),data_NoOutliers!BHE10,MID(data_NoOutliers!BHE10,2,99)/2),"")</f>
        <v/>
      </c>
      <c r="BTU10" s="4" t="str">
        <f>IFERROR(IF(N(data_NoOutliers!BHF10),data_NoOutliers!BHF10,MID(data_NoOutliers!BHF10,2,99)/2),"")</f>
        <v/>
      </c>
      <c r="BTV10" s="4" t="str">
        <f>IFERROR(IF(N(data_NoOutliers!BHG10),data_NoOutliers!BHG10,MID(data_NoOutliers!BHG10,2,99)/2),"")</f>
        <v/>
      </c>
      <c r="BTW10" s="4" t="str">
        <f>IFERROR(IF(N(data_NoOutliers!BHH10),data_NoOutliers!BHH10,MID(data_NoOutliers!BHH10,2,99)/2),"")</f>
        <v/>
      </c>
      <c r="BTX10" s="4" t="str">
        <f>IFERROR(IF(N(data_NoOutliers!BHI10),data_NoOutliers!BHI10,MID(data_NoOutliers!BHI10,2,99)/2),"")</f>
        <v/>
      </c>
      <c r="BTY10" s="4" t="str">
        <f>IFERROR(IF(N(data_NoOutliers!BHJ10),data_NoOutliers!BHJ10,MID(data_NoOutliers!BHJ10,2,99)/2),"")</f>
        <v/>
      </c>
      <c r="BTZ10" s="4" t="str">
        <f>IFERROR(IF(N(data_NoOutliers!BHK10),data_NoOutliers!BHK10,MID(data_NoOutliers!BHK10,2,99)/2),"")</f>
        <v/>
      </c>
      <c r="BUA10" s="4" t="str">
        <f>IFERROR(IF(N(data_NoOutliers!BHL10),data_NoOutliers!BHL10,MID(data_NoOutliers!BHL10,2,99)/2),"")</f>
        <v/>
      </c>
      <c r="BUB10" s="4" t="str">
        <f>IFERROR(IF(N(data_NoOutliers!BHM10),data_NoOutliers!BHM10,MID(data_NoOutliers!BHM10,2,99)/2),"")</f>
        <v/>
      </c>
      <c r="BUC10" s="4" t="str">
        <f>IFERROR(IF(N(data_NoOutliers!BHN10),data_NoOutliers!BHN10,MID(data_NoOutliers!BHN10,2,99)/2),"")</f>
        <v/>
      </c>
      <c r="BUD10" s="4" t="str">
        <f>IFERROR(IF(N(data_NoOutliers!BHO10),data_NoOutliers!BHO10,MID(data_NoOutliers!BHO10,2,99)/2),"")</f>
        <v/>
      </c>
      <c r="BUE10" s="4" t="str">
        <f>IFERROR(IF(N(data_NoOutliers!BHP10),data_NoOutliers!BHP10,MID(data_NoOutliers!BHP10,2,99)/2),"")</f>
        <v/>
      </c>
      <c r="BUF10" s="4" t="str">
        <f>IFERROR(IF(N(data_NoOutliers!BHQ10),data_NoOutliers!BHQ10,MID(data_NoOutliers!BHQ10,2,99)/2),"")</f>
        <v/>
      </c>
      <c r="BUG10" s="4" t="str">
        <f>IFERROR(IF(N(data_NoOutliers!BHR10),data_NoOutliers!BHR10,MID(data_NoOutliers!BHR10,2,99)/2),"")</f>
        <v/>
      </c>
      <c r="BUH10" s="4" t="str">
        <f>IFERROR(IF(N(data_NoOutliers!BHS10),data_NoOutliers!BHS10,MID(data_NoOutliers!BHS10,2,99)/2),"")</f>
        <v/>
      </c>
      <c r="BUI10" s="4" t="str">
        <f>IFERROR(IF(N(data_NoOutliers!BHT10),data_NoOutliers!BHT10,MID(data_NoOutliers!BHT10,2,99)/2),"")</f>
        <v/>
      </c>
      <c r="BUJ10" s="4" t="str">
        <f>IFERROR(IF(N(data_NoOutliers!BHU10),data_NoOutliers!BHU10,MID(data_NoOutliers!BHU10,2,99)/2),"")</f>
        <v/>
      </c>
      <c r="BUK10" s="4" t="str">
        <f>IFERROR(IF(N(data_NoOutliers!BHV10),data_NoOutliers!BHV10,MID(data_NoOutliers!BHV10,2,99)/2),"")</f>
        <v/>
      </c>
      <c r="BUL10" s="4" t="str">
        <f>IFERROR(IF(N(data_NoOutliers!BHW10),data_NoOutliers!BHW10,MID(data_NoOutliers!BHW10,2,99)/2),"")</f>
        <v/>
      </c>
      <c r="BUM10" s="4" t="str">
        <f>IFERROR(IF(N(data_NoOutliers!BHX10),data_NoOutliers!BHX10,MID(data_NoOutliers!BHX10,2,99)/2),"")</f>
        <v/>
      </c>
      <c r="BUN10" s="4" t="str">
        <f>IFERROR(IF(N(data_NoOutliers!BHY10),data_NoOutliers!BHY10,MID(data_NoOutliers!BHY10,2,99)/2),"")</f>
        <v/>
      </c>
      <c r="BUO10" s="4" t="str">
        <f>IFERROR(IF(N(data_NoOutliers!BHZ10),data_NoOutliers!BHZ10,MID(data_NoOutliers!BHZ10,2,99)/2),"")</f>
        <v/>
      </c>
      <c r="BUP10" s="4" t="str">
        <f>IFERROR(IF(N(data_NoOutliers!BIA10),data_NoOutliers!BIA10,MID(data_NoOutliers!BIA10,2,99)/2),"")</f>
        <v/>
      </c>
      <c r="BUQ10" s="4" t="str">
        <f>IFERROR(IF(N(data_NoOutliers!BIB10),data_NoOutliers!BIB10,MID(data_NoOutliers!BIB10,2,99)/2),"")</f>
        <v/>
      </c>
      <c r="BUR10" s="4" t="str">
        <f>IFERROR(IF(N(data_NoOutliers!BIC10),data_NoOutliers!BIC10,MID(data_NoOutliers!BIC10,2,99)/2),"")</f>
        <v/>
      </c>
      <c r="BUS10" s="4" t="str">
        <f>IFERROR(IF(N(data_NoOutliers!BID10),data_NoOutliers!BID10,MID(data_NoOutliers!BID10,2,99)/2),"")</f>
        <v/>
      </c>
      <c r="BUT10" s="4" t="str">
        <f>IFERROR(IF(N(data_NoOutliers!BIE10),data_NoOutliers!BIE10,MID(data_NoOutliers!BIE10,2,99)/2),"")</f>
        <v/>
      </c>
      <c r="BUU10" s="4" t="str">
        <f>IFERROR(IF(N(data_NoOutliers!BIF10),data_NoOutliers!BIF10,MID(data_NoOutliers!BIF10,2,99)/2),"")</f>
        <v/>
      </c>
      <c r="BUV10" s="4" t="str">
        <f>IFERROR(IF(N(data_NoOutliers!BIG10),data_NoOutliers!BIG10,MID(data_NoOutliers!BIG10,2,99)/2),"")</f>
        <v/>
      </c>
      <c r="BUW10" s="4" t="str">
        <f>IFERROR(IF(N(data_NoOutliers!BIH10),data_NoOutliers!BIH10,MID(data_NoOutliers!BIH10,2,99)/2),"")</f>
        <v/>
      </c>
      <c r="BUX10" s="4" t="str">
        <f>IFERROR(IF(N(data_NoOutliers!BII10),data_NoOutliers!BII10,MID(data_NoOutliers!BII10,2,99)/2),"")</f>
        <v/>
      </c>
      <c r="BUY10" s="4" t="str">
        <f>IFERROR(IF(N(data_NoOutliers!BIJ10),data_NoOutliers!BIJ10,MID(data_NoOutliers!BIJ10,2,99)/2),"")</f>
        <v/>
      </c>
      <c r="BUZ10" s="4" t="str">
        <f>IFERROR(IF(N(data_NoOutliers!BIK10),data_NoOutliers!BIK10,MID(data_NoOutliers!BIK10,2,99)/2),"")</f>
        <v/>
      </c>
      <c r="BVA10" s="4" t="str">
        <f>IFERROR(IF(N(data_NoOutliers!BIL10),data_NoOutliers!BIL10,MID(data_NoOutliers!BIL10,2,99)/2),"")</f>
        <v/>
      </c>
      <c r="BVB10" s="4" t="str">
        <f>IFERROR(IF(N(data_NoOutliers!BIM10),data_NoOutliers!BIM10,MID(data_NoOutliers!BIM10,2,99)/2),"")</f>
        <v/>
      </c>
      <c r="BVC10" s="4" t="str">
        <f>IFERROR(IF(N(data_NoOutliers!BIN10),data_NoOutliers!BIN10,MID(data_NoOutliers!BIN10,2,99)/2),"")</f>
        <v/>
      </c>
      <c r="BVD10" s="4" t="str">
        <f>IFERROR(IF(N(data_NoOutliers!BIO10),data_NoOutliers!BIO10,MID(data_NoOutliers!BIO10,2,99)/2),"")</f>
        <v/>
      </c>
      <c r="BVE10" s="4" t="str">
        <f>IFERROR(IF(N(data_NoOutliers!BIP10),data_NoOutliers!BIP10,MID(data_NoOutliers!BIP10,2,99)/2),"")</f>
        <v/>
      </c>
      <c r="BVF10" s="4" t="str">
        <f>IFERROR(IF(N(data_NoOutliers!BIQ10),data_NoOutliers!BIQ10,MID(data_NoOutliers!BIQ10,2,99)/2),"")</f>
        <v/>
      </c>
      <c r="BVG10" s="4" t="str">
        <f>IFERROR(IF(N(data_NoOutliers!BIR10),data_NoOutliers!BIR10,MID(data_NoOutliers!BIR10,2,99)/2),"")</f>
        <v/>
      </c>
      <c r="BVH10" s="4" t="str">
        <f>IFERROR(IF(N(data_NoOutliers!BIS10),data_NoOutliers!BIS10,MID(data_NoOutliers!BIS10,2,99)/2),"")</f>
        <v/>
      </c>
      <c r="BVI10" s="4" t="str">
        <f>IFERROR(IF(N(data_NoOutliers!BIT10),data_NoOutliers!BIT10,MID(data_NoOutliers!BIT10,2,99)/2),"")</f>
        <v/>
      </c>
      <c r="BVJ10" s="4" t="str">
        <f>IFERROR(IF(N(data_NoOutliers!BIU10),data_NoOutliers!BIU10,MID(data_NoOutliers!BIU10,2,99)/2),"")</f>
        <v/>
      </c>
      <c r="BVK10" s="4" t="str">
        <f>IFERROR(IF(N(data_NoOutliers!BIV10),data_NoOutliers!BIV10,MID(data_NoOutliers!BIV10,2,99)/2),"")</f>
        <v/>
      </c>
      <c r="BVL10" s="4" t="str">
        <f>IFERROR(IF(N(data_NoOutliers!BIW10),data_NoOutliers!BIW10,MID(data_NoOutliers!BIW10,2,99)/2),"")</f>
        <v/>
      </c>
      <c r="BVM10" s="4" t="str">
        <f>IFERROR(IF(N(data_NoOutliers!BIX10),data_NoOutliers!BIX10,MID(data_NoOutliers!BIX10,2,99)/2),"")</f>
        <v/>
      </c>
      <c r="BVN10" s="4" t="str">
        <f>IFERROR(IF(N(data_NoOutliers!BIY10),data_NoOutliers!BIY10,MID(data_NoOutliers!BIY10,2,99)/2),"")</f>
        <v/>
      </c>
      <c r="BVO10" s="4" t="str">
        <f>IFERROR(IF(N(data_NoOutliers!BIZ10),data_NoOutliers!BIZ10,MID(data_NoOutliers!BIZ10,2,99)/2),"")</f>
        <v/>
      </c>
      <c r="BVP10" s="4" t="str">
        <f>IFERROR(IF(N(data_NoOutliers!BJA10),data_NoOutliers!BJA10,MID(data_NoOutliers!BJA10,2,99)/2),"")</f>
        <v/>
      </c>
      <c r="BVQ10" s="4" t="str">
        <f>IFERROR(IF(N(data_NoOutliers!BJB10),data_NoOutliers!BJB10,MID(data_NoOutliers!BJB10,2,99)/2),"")</f>
        <v/>
      </c>
      <c r="BVR10" s="4" t="str">
        <f>IFERROR(IF(N(data_NoOutliers!BJC10),data_NoOutliers!BJC10,MID(data_NoOutliers!BJC10,2,99)/2),"")</f>
        <v/>
      </c>
      <c r="BVS10" s="4" t="str">
        <f>IFERROR(IF(N(data_NoOutliers!BJD10),data_NoOutliers!BJD10,MID(data_NoOutliers!BJD10,2,99)/2),"")</f>
        <v/>
      </c>
      <c r="BVT10" s="4" t="str">
        <f>IFERROR(IF(N(data_NoOutliers!BJE10),data_NoOutliers!BJE10,MID(data_NoOutliers!BJE10,2,99)/2),"")</f>
        <v/>
      </c>
      <c r="BVU10" s="4" t="str">
        <f>IFERROR(IF(N(data_NoOutliers!BJF10),data_NoOutliers!BJF10,MID(data_NoOutliers!BJF10,2,99)/2),"")</f>
        <v/>
      </c>
      <c r="BVV10" s="4" t="str">
        <f>IFERROR(IF(N(data_NoOutliers!BJG10),data_NoOutliers!BJG10,MID(data_NoOutliers!BJG10,2,99)/2),"")</f>
        <v/>
      </c>
      <c r="BVW10" s="4" t="str">
        <f>IFERROR(IF(N(data_NoOutliers!BJH10),data_NoOutliers!BJH10,MID(data_NoOutliers!BJH10,2,99)/2),"")</f>
        <v/>
      </c>
      <c r="BVX10" s="4" t="str">
        <f>IFERROR(IF(N(data_NoOutliers!BJI10),data_NoOutliers!BJI10,MID(data_NoOutliers!BJI10,2,99)/2),"")</f>
        <v/>
      </c>
      <c r="BVY10" s="4" t="str">
        <f>IFERROR(IF(N(data_NoOutliers!BJJ10),data_NoOutliers!BJJ10,MID(data_NoOutliers!BJJ10,2,99)/2),"")</f>
        <v/>
      </c>
      <c r="BVZ10" s="4" t="str">
        <f>IFERROR(IF(N(data_NoOutliers!BJK10),data_NoOutliers!BJK10,MID(data_NoOutliers!BJK10,2,99)/2),"")</f>
        <v/>
      </c>
      <c r="BWA10" s="4" t="str">
        <f>IFERROR(IF(N(data_NoOutliers!BJL10),data_NoOutliers!BJL10,MID(data_NoOutliers!BJL10,2,99)/2),"")</f>
        <v/>
      </c>
      <c r="BWB10" s="4" t="str">
        <f>IFERROR(IF(N(data_NoOutliers!BJM10),data_NoOutliers!BJM10,MID(data_NoOutliers!BJM10,2,99)/2),"")</f>
        <v/>
      </c>
      <c r="BWC10" s="4" t="str">
        <f>IFERROR(IF(N(data_NoOutliers!BJN10),data_NoOutliers!BJN10,MID(data_NoOutliers!BJN10,2,99)/2),"")</f>
        <v/>
      </c>
      <c r="BWD10" s="4" t="str">
        <f>IFERROR(IF(N(data_NoOutliers!BJO10),data_NoOutliers!BJO10,MID(data_NoOutliers!BJO10,2,99)/2),"")</f>
        <v/>
      </c>
      <c r="BWE10" s="4" t="str">
        <f>IFERROR(IF(N(data_NoOutliers!BJP10),data_NoOutliers!BJP10,MID(data_NoOutliers!BJP10,2,99)/2),"")</f>
        <v/>
      </c>
      <c r="BWF10" s="4" t="str">
        <f>IFERROR(IF(N(data_NoOutliers!BJQ10),data_NoOutliers!BJQ10,MID(data_NoOutliers!BJQ10,2,99)/2),"")</f>
        <v/>
      </c>
      <c r="BWG10" s="4" t="str">
        <f>IFERROR(IF(N(data_NoOutliers!BJR10),data_NoOutliers!BJR10,MID(data_NoOutliers!BJR10,2,99)/2),"")</f>
        <v/>
      </c>
      <c r="BWH10" s="4" t="str">
        <f>IFERROR(IF(N(data_NoOutliers!BJS10),data_NoOutliers!BJS10,MID(data_NoOutliers!BJS10,2,99)/2),"")</f>
        <v/>
      </c>
      <c r="BWI10" s="4" t="str">
        <f>IFERROR(IF(N(data_NoOutliers!BJT10),data_NoOutliers!BJT10,MID(data_NoOutliers!BJT10,2,99)/2),"")</f>
        <v/>
      </c>
      <c r="BWJ10" s="4" t="str">
        <f>IFERROR(IF(N(data_NoOutliers!BJU10),data_NoOutliers!BJU10,MID(data_NoOutliers!BJU10,2,99)/2),"")</f>
        <v/>
      </c>
      <c r="BWK10" s="4" t="str">
        <f>IFERROR(IF(N(data_NoOutliers!BJV10),data_NoOutliers!BJV10,MID(data_NoOutliers!BJV10,2,99)/2),"")</f>
        <v/>
      </c>
      <c r="BWL10" s="4" t="str">
        <f>IFERROR(IF(N(data_NoOutliers!BJW10),data_NoOutliers!BJW10,MID(data_NoOutliers!BJW10,2,99)/2),"")</f>
        <v/>
      </c>
      <c r="BWM10" s="4" t="str">
        <f>IFERROR(IF(N(data_NoOutliers!BJX10),data_NoOutliers!BJX10,MID(data_NoOutliers!BJX10,2,99)/2),"")</f>
        <v/>
      </c>
      <c r="BWN10" s="4" t="str">
        <f>IFERROR(IF(N(data_NoOutliers!BJY10),data_NoOutliers!BJY10,MID(data_NoOutliers!BJY10,2,99)/2),"")</f>
        <v/>
      </c>
      <c r="BWO10" s="4" t="str">
        <f>IFERROR(IF(N(data_NoOutliers!BJZ10),data_NoOutliers!BJZ10,MID(data_NoOutliers!BJZ10,2,99)/2),"")</f>
        <v/>
      </c>
      <c r="BWP10" s="4" t="str">
        <f>IFERROR(IF(N(data_NoOutliers!BKA10),data_NoOutliers!BKA10,MID(data_NoOutliers!BKA10,2,99)/2),"")</f>
        <v/>
      </c>
      <c r="BWQ10" s="4" t="str">
        <f>IFERROR(IF(N(data_NoOutliers!BKB10),data_NoOutliers!BKB10,MID(data_NoOutliers!BKB10,2,99)/2),"")</f>
        <v/>
      </c>
      <c r="BWR10" s="4" t="str">
        <f>IFERROR(IF(N(data_NoOutliers!BKC10),data_NoOutliers!BKC10,MID(data_NoOutliers!BKC10,2,99)/2),"")</f>
        <v/>
      </c>
      <c r="BWS10" s="4" t="str">
        <f>IFERROR(IF(N(data_NoOutliers!BKD10),data_NoOutliers!BKD10,MID(data_NoOutliers!BKD10,2,99)/2),"")</f>
        <v/>
      </c>
      <c r="BWT10" s="4" t="str">
        <f>IFERROR(IF(N(data_NoOutliers!BKE10),data_NoOutliers!BKE10,MID(data_NoOutliers!BKE10,2,99)/2),"")</f>
        <v/>
      </c>
      <c r="BWU10" s="4" t="str">
        <f>IFERROR(IF(N(data_NoOutliers!BKF10),data_NoOutliers!BKF10,MID(data_NoOutliers!BKF10,2,99)/2),"")</f>
        <v/>
      </c>
      <c r="BWV10" s="4" t="str">
        <f>IFERROR(IF(N(data_NoOutliers!BKG10),data_NoOutliers!BKG10,MID(data_NoOutliers!BKG10,2,99)/2),"")</f>
        <v/>
      </c>
      <c r="BWW10" s="4" t="str">
        <f>IFERROR(IF(N(data_NoOutliers!BKH10),data_NoOutliers!BKH10,MID(data_NoOutliers!BKH10,2,99)/2),"")</f>
        <v/>
      </c>
      <c r="BWX10" s="4" t="str">
        <f>IFERROR(IF(N(data_NoOutliers!BKI10),data_NoOutliers!BKI10,MID(data_NoOutliers!BKI10,2,99)/2),"")</f>
        <v/>
      </c>
      <c r="BWY10" s="4" t="str">
        <f>IFERROR(IF(N(data_NoOutliers!BKJ10),data_NoOutliers!BKJ10,MID(data_NoOutliers!BKJ10,2,99)/2),"")</f>
        <v/>
      </c>
      <c r="BWZ10" s="4" t="str">
        <f>IFERROR(IF(N(data_NoOutliers!BKK10),data_NoOutliers!BKK10,MID(data_NoOutliers!BKK10,2,99)/2),"")</f>
        <v/>
      </c>
      <c r="BXA10" s="4" t="str">
        <f>IFERROR(IF(N(data_NoOutliers!BKL10),data_NoOutliers!BKL10,MID(data_NoOutliers!BKL10,2,99)/2),"")</f>
        <v/>
      </c>
      <c r="BXB10" s="4" t="str">
        <f>IFERROR(IF(N(data_NoOutliers!BKM10),data_NoOutliers!BKM10,MID(data_NoOutliers!BKM10,2,99)/2),"")</f>
        <v/>
      </c>
      <c r="BXC10" s="4" t="str">
        <f>IFERROR(IF(N(data_NoOutliers!BKN10),data_NoOutliers!BKN10,MID(data_NoOutliers!BKN10,2,99)/2),"")</f>
        <v/>
      </c>
      <c r="BXD10" s="4" t="str">
        <f>IFERROR(IF(N(data_NoOutliers!BKO10),data_NoOutliers!BKO10,MID(data_NoOutliers!BKO10,2,99)/2),"")</f>
        <v/>
      </c>
      <c r="BXE10" s="4" t="str">
        <f>IFERROR(IF(N(data_NoOutliers!BKP10),data_NoOutliers!BKP10,MID(data_NoOutliers!BKP10,2,99)/2),"")</f>
        <v/>
      </c>
      <c r="BXF10" s="4" t="str">
        <f>IFERROR(IF(N(data_NoOutliers!BKQ10),data_NoOutliers!BKQ10,MID(data_NoOutliers!BKQ10,2,99)/2),"")</f>
        <v/>
      </c>
      <c r="BXG10" s="4" t="str">
        <f>IFERROR(IF(N(data_NoOutliers!BKR10),data_NoOutliers!BKR10,MID(data_NoOutliers!BKR10,2,99)/2),"")</f>
        <v/>
      </c>
      <c r="BXH10" s="4" t="str">
        <f>IFERROR(IF(N(data_NoOutliers!BKS10),data_NoOutliers!BKS10,MID(data_NoOutliers!BKS10,2,99)/2),"")</f>
        <v/>
      </c>
      <c r="BXI10" s="4" t="str">
        <f>IFERROR(IF(N(data_NoOutliers!BKT10),data_NoOutliers!BKT10,MID(data_NoOutliers!BKT10,2,99)/2),"")</f>
        <v/>
      </c>
      <c r="BXJ10" s="4" t="str">
        <f>IFERROR(IF(N(data_NoOutliers!BKU10),data_NoOutliers!BKU10,MID(data_NoOutliers!BKU10,2,99)/2),"")</f>
        <v/>
      </c>
      <c r="BXK10" s="4" t="str">
        <f>IFERROR(IF(N(data_NoOutliers!BKV10),data_NoOutliers!BKV10,MID(data_NoOutliers!BKV10,2,99)/2),"")</f>
        <v/>
      </c>
      <c r="BXL10" s="4" t="str">
        <f>IFERROR(IF(N(data_NoOutliers!BKW10),data_NoOutliers!BKW10,MID(data_NoOutliers!BKW10,2,99)/2),"")</f>
        <v/>
      </c>
      <c r="BXM10" s="4" t="str">
        <f>IFERROR(IF(N(data_NoOutliers!BKX10),data_NoOutliers!BKX10,MID(data_NoOutliers!BKX10,2,99)/2),"")</f>
        <v/>
      </c>
      <c r="BXN10" s="4" t="str">
        <f>IFERROR(IF(N(data_NoOutliers!BKY10),data_NoOutliers!BKY10,MID(data_NoOutliers!BKY10,2,99)/2),"")</f>
        <v/>
      </c>
      <c r="BXO10" s="4" t="str">
        <f>IFERROR(IF(N(data_NoOutliers!BKZ10),data_NoOutliers!BKZ10,MID(data_NoOutliers!BKZ10,2,99)/2),"")</f>
        <v/>
      </c>
      <c r="BXP10" s="4" t="str">
        <f>IFERROR(IF(N(data_NoOutliers!BLA10),data_NoOutliers!BLA10,MID(data_NoOutliers!BLA10,2,99)/2),"")</f>
        <v/>
      </c>
      <c r="BXQ10" s="4" t="str">
        <f>IFERROR(IF(N(data_NoOutliers!BLB10),data_NoOutliers!BLB10,MID(data_NoOutliers!BLB10,2,99)/2),"")</f>
        <v/>
      </c>
      <c r="BXR10" s="4" t="str">
        <f>IFERROR(IF(N(data_NoOutliers!BLC10),data_NoOutliers!BLC10,MID(data_NoOutliers!BLC10,2,99)/2),"")</f>
        <v/>
      </c>
      <c r="BXS10" s="4" t="str">
        <f>IFERROR(IF(N(data_NoOutliers!BLD10),data_NoOutliers!BLD10,MID(data_NoOutliers!BLD10,2,99)/2),"")</f>
        <v/>
      </c>
      <c r="BXT10" s="4" t="str">
        <f>IFERROR(IF(N(data_NoOutliers!BLE10),data_NoOutliers!BLE10,MID(data_NoOutliers!BLE10,2,99)/2),"")</f>
        <v/>
      </c>
      <c r="BXU10" s="4" t="str">
        <f>IFERROR(IF(N(data_NoOutliers!BLF10),data_NoOutliers!BLF10,MID(data_NoOutliers!BLF10,2,99)/2),"")</f>
        <v/>
      </c>
      <c r="BXV10" s="4" t="str">
        <f>IFERROR(IF(N(data_NoOutliers!BLG10),data_NoOutliers!BLG10,MID(data_NoOutliers!BLG10,2,99)/2),"")</f>
        <v/>
      </c>
      <c r="BXW10" s="4" t="str">
        <f>IFERROR(IF(N(data_NoOutliers!BLH10),data_NoOutliers!BLH10,MID(data_NoOutliers!BLH10,2,99)/2),"")</f>
        <v/>
      </c>
      <c r="BXX10" s="4" t="str">
        <f>IFERROR(IF(N(data_NoOutliers!BLI10),data_NoOutliers!BLI10,MID(data_NoOutliers!BLI10,2,99)/2),"")</f>
        <v/>
      </c>
      <c r="BXY10" s="4" t="str">
        <f>IFERROR(IF(N(data_NoOutliers!BLJ10),data_NoOutliers!BLJ10,MID(data_NoOutliers!BLJ10,2,99)/2),"")</f>
        <v/>
      </c>
      <c r="BXZ10" s="4" t="str">
        <f>IFERROR(IF(N(data_NoOutliers!BLK10),data_NoOutliers!BLK10,MID(data_NoOutliers!BLK10,2,99)/2),"")</f>
        <v/>
      </c>
      <c r="BYA10" s="4" t="str">
        <f>IFERROR(IF(N(data_NoOutliers!BLL10),data_NoOutliers!BLL10,MID(data_NoOutliers!BLL10,2,99)/2),"")</f>
        <v/>
      </c>
      <c r="BYB10" s="4" t="str">
        <f>IFERROR(IF(N(data_NoOutliers!BLM10),data_NoOutliers!BLM10,MID(data_NoOutliers!BLM10,2,99)/2),"")</f>
        <v/>
      </c>
      <c r="BYC10" s="4" t="str">
        <f>IFERROR(IF(N(data_NoOutliers!BLN10),data_NoOutliers!BLN10,MID(data_NoOutliers!BLN10,2,99)/2),"")</f>
        <v/>
      </c>
      <c r="BYD10" s="4" t="str">
        <f>IFERROR(IF(N(data_NoOutliers!BLO10),data_NoOutliers!BLO10,MID(data_NoOutliers!BLO10,2,99)/2),"")</f>
        <v/>
      </c>
      <c r="BYE10" s="4" t="str">
        <f>IFERROR(IF(N(data_NoOutliers!BLP10),data_NoOutliers!BLP10,MID(data_NoOutliers!BLP10,2,99)/2),"")</f>
        <v/>
      </c>
      <c r="BYF10" s="4" t="str">
        <f>IFERROR(IF(N(data_NoOutliers!BLQ10),data_NoOutliers!BLQ10,MID(data_NoOutliers!BLQ10,2,99)/2),"")</f>
        <v/>
      </c>
      <c r="BYG10" s="4" t="str">
        <f>IFERROR(IF(N(data_NoOutliers!BLR10),data_NoOutliers!BLR10,MID(data_NoOutliers!BLR10,2,99)/2),"")</f>
        <v/>
      </c>
      <c r="BYH10" s="4" t="str">
        <f>IFERROR(IF(N(data_NoOutliers!BLS10),data_NoOutliers!BLS10,MID(data_NoOutliers!BLS10,2,99)/2),"")</f>
        <v/>
      </c>
      <c r="BYI10" s="4" t="str">
        <f>IFERROR(IF(N(data_NoOutliers!BLT10),data_NoOutliers!BLT10,MID(data_NoOutliers!BLT10,2,99)/2),"")</f>
        <v/>
      </c>
      <c r="BYJ10" s="4" t="str">
        <f>IFERROR(IF(N(data_NoOutliers!BLU10),data_NoOutliers!BLU10,MID(data_NoOutliers!BLU10,2,99)/2),"")</f>
        <v/>
      </c>
      <c r="BYK10" s="4" t="str">
        <f>IFERROR(IF(N(data_NoOutliers!BLV10),data_NoOutliers!BLV10,MID(data_NoOutliers!BLV10,2,99)/2),"")</f>
        <v/>
      </c>
      <c r="BYL10" s="4" t="str">
        <f>IFERROR(IF(N(data_NoOutliers!BLW10),data_NoOutliers!BLW10,MID(data_NoOutliers!BLW10,2,99)/2),"")</f>
        <v/>
      </c>
      <c r="BYM10" s="4" t="str">
        <f>IFERROR(IF(N(data_NoOutliers!BLX10),data_NoOutliers!BLX10,MID(data_NoOutliers!BLX10,2,99)/2),"")</f>
        <v/>
      </c>
      <c r="BYN10" s="4" t="str">
        <f>IFERROR(IF(N(data_NoOutliers!BLY10),data_NoOutliers!BLY10,MID(data_NoOutliers!BLY10,2,99)/2),"")</f>
        <v/>
      </c>
      <c r="BYO10" s="4" t="str">
        <f>IFERROR(IF(N(data_NoOutliers!BLZ10),data_NoOutliers!BLZ10,MID(data_NoOutliers!BLZ10,2,99)/2),"")</f>
        <v/>
      </c>
      <c r="BYP10" s="4" t="str">
        <f>IFERROR(IF(N(data_NoOutliers!BMA10),data_NoOutliers!BMA10,MID(data_NoOutliers!BMA10,2,99)/2),"")</f>
        <v/>
      </c>
      <c r="BYQ10" s="4" t="str">
        <f>IFERROR(IF(N(data_NoOutliers!BMB10),data_NoOutliers!BMB10,MID(data_NoOutliers!BMB10,2,99)/2),"")</f>
        <v/>
      </c>
      <c r="BYR10" s="4" t="str">
        <f>IFERROR(IF(N(data_NoOutliers!BMC10),data_NoOutliers!BMC10,MID(data_NoOutliers!BMC10,2,99)/2),"")</f>
        <v/>
      </c>
      <c r="BYS10" s="4" t="str">
        <f>IFERROR(IF(N(data_NoOutliers!BMD10),data_NoOutliers!BMD10,MID(data_NoOutliers!BMD10,2,99)/2),"")</f>
        <v/>
      </c>
      <c r="BYT10" s="4" t="str">
        <f>IFERROR(IF(N(data_NoOutliers!BME10),data_NoOutliers!BME10,MID(data_NoOutliers!BME10,2,99)/2),"")</f>
        <v/>
      </c>
      <c r="BYU10" s="4" t="str">
        <f>IFERROR(IF(N(data_NoOutliers!BMF10),data_NoOutliers!BMF10,MID(data_NoOutliers!BMF10,2,99)/2),"")</f>
        <v/>
      </c>
      <c r="BYV10" s="4" t="str">
        <f>IFERROR(IF(N(data_NoOutliers!BMG10),data_NoOutliers!BMG10,MID(data_NoOutliers!BMG10,2,99)/2),"")</f>
        <v/>
      </c>
      <c r="BYW10" s="4" t="str">
        <f>IFERROR(IF(N(data_NoOutliers!BMH10),data_NoOutliers!BMH10,MID(data_NoOutliers!BMH10,2,99)/2),"")</f>
        <v/>
      </c>
      <c r="BYX10" s="4" t="str">
        <f>IFERROR(IF(N(data_NoOutliers!BMI10),data_NoOutliers!BMI10,MID(data_NoOutliers!BMI10,2,99)/2),"")</f>
        <v/>
      </c>
      <c r="BYY10" s="4" t="str">
        <f>IFERROR(IF(N(data_NoOutliers!BMJ10),data_NoOutliers!BMJ10,MID(data_NoOutliers!BMJ10,2,99)/2),"")</f>
        <v/>
      </c>
      <c r="BYZ10" s="4" t="str">
        <f>IFERROR(IF(N(data_NoOutliers!BMK10),data_NoOutliers!BMK10,MID(data_NoOutliers!BMK10,2,99)/2),"")</f>
        <v/>
      </c>
      <c r="BZA10" s="4" t="str">
        <f>IFERROR(IF(N(data_NoOutliers!BML10),data_NoOutliers!BML10,MID(data_NoOutliers!BML10,2,99)/2),"")</f>
        <v/>
      </c>
      <c r="BZB10" s="4" t="str">
        <f>IFERROR(IF(N(data_NoOutliers!BMM10),data_NoOutliers!BMM10,MID(data_NoOutliers!BMM10,2,99)/2),"")</f>
        <v/>
      </c>
      <c r="BZC10" s="4" t="str">
        <f>IFERROR(IF(N(data_NoOutliers!BMN10),data_NoOutliers!BMN10,MID(data_NoOutliers!BMN10,2,99)/2),"")</f>
        <v/>
      </c>
      <c r="BZD10" s="4" t="str">
        <f>IFERROR(IF(N(data_NoOutliers!BMO10),data_NoOutliers!BMO10,MID(data_NoOutliers!BMO10,2,99)/2),"")</f>
        <v/>
      </c>
      <c r="BZE10" s="4" t="str">
        <f>IFERROR(IF(N(data_NoOutliers!BMP10),data_NoOutliers!BMP10,MID(data_NoOutliers!BMP10,2,99)/2),"")</f>
        <v/>
      </c>
      <c r="BZF10" s="4" t="str">
        <f>IFERROR(IF(N(data_NoOutliers!BMQ10),data_NoOutliers!BMQ10,MID(data_NoOutliers!BMQ10,2,99)/2),"")</f>
        <v/>
      </c>
      <c r="BZG10" s="4" t="str">
        <f>IFERROR(IF(N(data_NoOutliers!BMR10),data_NoOutliers!BMR10,MID(data_NoOutliers!BMR10,2,99)/2),"")</f>
        <v/>
      </c>
      <c r="BZH10" s="4" t="str">
        <f>IFERROR(IF(N(data_NoOutliers!BMS10),data_NoOutliers!BMS10,MID(data_NoOutliers!BMS10,2,99)/2),"")</f>
        <v/>
      </c>
      <c r="BZI10" s="4" t="str">
        <f>IFERROR(IF(N(data_NoOutliers!BMT10),data_NoOutliers!BMT10,MID(data_NoOutliers!BMT10,2,99)/2),"")</f>
        <v/>
      </c>
      <c r="BZJ10" s="4" t="str">
        <f>IFERROR(IF(N(data_NoOutliers!BMU10),data_NoOutliers!BMU10,MID(data_NoOutliers!BMU10,2,99)/2),"")</f>
        <v/>
      </c>
      <c r="BZK10" s="4" t="str">
        <f>IFERROR(IF(N(data_NoOutliers!BMV10),data_NoOutliers!BMV10,MID(data_NoOutliers!BMV10,2,99)/2),"")</f>
        <v/>
      </c>
      <c r="BZL10" s="4" t="str">
        <f>IFERROR(IF(N(data_NoOutliers!BMW10),data_NoOutliers!BMW10,MID(data_NoOutliers!BMW10,2,99)/2),"")</f>
        <v/>
      </c>
      <c r="BZM10" s="4" t="str">
        <f>IFERROR(IF(N(data_NoOutliers!BMX10),data_NoOutliers!BMX10,MID(data_NoOutliers!BMX10,2,99)/2),"")</f>
        <v/>
      </c>
      <c r="BZN10" s="4" t="str">
        <f>IFERROR(IF(N(data_NoOutliers!BMY10),data_NoOutliers!BMY10,MID(data_NoOutliers!BMY10,2,99)/2),"")</f>
        <v/>
      </c>
      <c r="BZO10" s="4" t="str">
        <f>IFERROR(IF(N(data_NoOutliers!BMZ10),data_NoOutliers!BMZ10,MID(data_NoOutliers!BMZ10,2,99)/2),"")</f>
        <v/>
      </c>
      <c r="BZP10" s="4" t="str">
        <f>IFERROR(IF(N(data_NoOutliers!BNA10),data_NoOutliers!BNA10,MID(data_NoOutliers!BNA10,2,99)/2),"")</f>
        <v/>
      </c>
      <c r="BZQ10" s="4" t="str">
        <f>IFERROR(IF(N(data_NoOutliers!BNB10),data_NoOutliers!BNB10,MID(data_NoOutliers!BNB10,2,99)/2),"")</f>
        <v/>
      </c>
      <c r="BZR10" s="4" t="str">
        <f>IFERROR(IF(N(data_NoOutliers!BNC10),data_NoOutliers!BNC10,MID(data_NoOutliers!BNC10,2,99)/2),"")</f>
        <v/>
      </c>
      <c r="BZS10" s="4" t="str">
        <f>IFERROR(IF(N(data_NoOutliers!BND10),data_NoOutliers!BND10,MID(data_NoOutliers!BND10,2,99)/2),"")</f>
        <v/>
      </c>
      <c r="BZT10" s="4" t="str">
        <f>IFERROR(IF(N(data_NoOutliers!BNE10),data_NoOutliers!BNE10,MID(data_NoOutliers!BNE10,2,99)/2),"")</f>
        <v/>
      </c>
      <c r="BZU10" s="4" t="str">
        <f>IFERROR(IF(N(data_NoOutliers!BNF10),data_NoOutliers!BNF10,MID(data_NoOutliers!BNF10,2,99)/2),"")</f>
        <v/>
      </c>
      <c r="BZV10" s="4" t="str">
        <f>IFERROR(IF(N(data_NoOutliers!BNG10),data_NoOutliers!BNG10,MID(data_NoOutliers!BNG10,2,99)/2),"")</f>
        <v/>
      </c>
      <c r="BZW10" s="4" t="str">
        <f>IFERROR(IF(N(data_NoOutliers!BNH10),data_NoOutliers!BNH10,MID(data_NoOutliers!BNH10,2,99)/2),"")</f>
        <v/>
      </c>
      <c r="BZX10" s="4" t="str">
        <f>IFERROR(IF(N(data_NoOutliers!BNI10),data_NoOutliers!BNI10,MID(data_NoOutliers!BNI10,2,99)/2),"")</f>
        <v/>
      </c>
      <c r="BZY10" s="4" t="str">
        <f>IFERROR(IF(N(data_NoOutliers!BNJ10),data_NoOutliers!BNJ10,MID(data_NoOutliers!BNJ10,2,99)/2),"")</f>
        <v/>
      </c>
      <c r="BZZ10" s="4" t="str">
        <f>IFERROR(IF(N(data_NoOutliers!BNK10),data_NoOutliers!BNK10,MID(data_NoOutliers!BNK10,2,99)/2),"")</f>
        <v/>
      </c>
      <c r="CAA10" s="4" t="str">
        <f>IFERROR(IF(N(data_NoOutliers!BNL10),data_NoOutliers!BNL10,MID(data_NoOutliers!BNL10,2,99)/2),"")</f>
        <v/>
      </c>
      <c r="CAB10" s="4" t="str">
        <f>IFERROR(IF(N(data_NoOutliers!BNM10),data_NoOutliers!BNM10,MID(data_NoOutliers!BNM10,2,99)/2),"")</f>
        <v/>
      </c>
      <c r="CAC10" s="4" t="str">
        <f>IFERROR(IF(N(data_NoOutliers!BNN10),data_NoOutliers!BNN10,MID(data_NoOutliers!BNN10,2,99)/2),"")</f>
        <v/>
      </c>
      <c r="CAD10" s="4" t="str">
        <f>IFERROR(IF(N(data_NoOutliers!BNO10),data_NoOutliers!BNO10,MID(data_NoOutliers!BNO10,2,99)/2),"")</f>
        <v/>
      </c>
      <c r="CAE10" s="4" t="str">
        <f>IFERROR(IF(N(data_NoOutliers!BNP10),data_NoOutliers!BNP10,MID(data_NoOutliers!BNP10,2,99)/2),"")</f>
        <v/>
      </c>
      <c r="CAF10" s="4" t="str">
        <f>IFERROR(IF(N(data_NoOutliers!BNQ10),data_NoOutliers!BNQ10,MID(data_NoOutliers!BNQ10,2,99)/2),"")</f>
        <v/>
      </c>
      <c r="CAG10" s="4" t="str">
        <f>IFERROR(IF(N(data_NoOutliers!BNR10),data_NoOutliers!BNR10,MID(data_NoOutliers!BNR10,2,99)/2),"")</f>
        <v/>
      </c>
      <c r="CAH10" s="4" t="str">
        <f>IFERROR(IF(N(data_NoOutliers!BNS10),data_NoOutliers!BNS10,MID(data_NoOutliers!BNS10,2,99)/2),"")</f>
        <v/>
      </c>
      <c r="CAI10" s="4" t="str">
        <f>IFERROR(IF(N(data_NoOutliers!BNT10),data_NoOutliers!BNT10,MID(data_NoOutliers!BNT10,2,99)/2),"")</f>
        <v/>
      </c>
      <c r="CAJ10" s="4" t="str">
        <f>IFERROR(IF(N(data_NoOutliers!BNU10),data_NoOutliers!BNU10,MID(data_NoOutliers!BNU10,2,99)/2),"")</f>
        <v/>
      </c>
      <c r="CAK10" s="4" t="str">
        <f>IFERROR(IF(N(data_NoOutliers!BNV10),data_NoOutliers!BNV10,MID(data_NoOutliers!BNV10,2,99)/2),"")</f>
        <v/>
      </c>
      <c r="CAL10" s="4" t="str">
        <f>IFERROR(IF(N(data_NoOutliers!BNW10),data_NoOutliers!BNW10,MID(data_NoOutliers!BNW10,2,99)/2),"")</f>
        <v/>
      </c>
      <c r="CAM10" s="4" t="str">
        <f>IFERROR(IF(N(data_NoOutliers!BNX10),data_NoOutliers!BNX10,MID(data_NoOutliers!BNX10,2,99)/2),"")</f>
        <v/>
      </c>
      <c r="CAN10" s="4" t="str">
        <f>IFERROR(IF(N(data_NoOutliers!BNY10),data_NoOutliers!BNY10,MID(data_NoOutliers!BNY10,2,99)/2),"")</f>
        <v/>
      </c>
      <c r="CAO10" s="4" t="str">
        <f>IFERROR(IF(N(data_NoOutliers!BNZ10),data_NoOutliers!BNZ10,MID(data_NoOutliers!BNZ10,2,99)/2),"")</f>
        <v/>
      </c>
      <c r="CAP10" s="4" t="str">
        <f>IFERROR(IF(N(data_NoOutliers!BOA10),data_NoOutliers!BOA10,MID(data_NoOutliers!BOA10,2,99)/2),"")</f>
        <v/>
      </c>
      <c r="CAQ10" s="4" t="str">
        <f>IFERROR(IF(N(data_NoOutliers!BOB10),data_NoOutliers!BOB10,MID(data_NoOutliers!BOB10,2,99)/2),"")</f>
        <v/>
      </c>
      <c r="CAR10" s="4" t="str">
        <f>IFERROR(IF(N(data_NoOutliers!BOC10),data_NoOutliers!BOC10,MID(data_NoOutliers!BOC10,2,99)/2),"")</f>
        <v/>
      </c>
      <c r="CAS10" s="4" t="str">
        <f>IFERROR(IF(N(data_NoOutliers!BOD10),data_NoOutliers!BOD10,MID(data_NoOutliers!BOD10,2,99)/2),"")</f>
        <v/>
      </c>
      <c r="CAT10" s="4" t="str">
        <f>IFERROR(IF(N(data_NoOutliers!BOE10),data_NoOutliers!BOE10,MID(data_NoOutliers!BOE10,2,99)/2),"")</f>
        <v/>
      </c>
      <c r="CAU10" s="4" t="str">
        <f>IFERROR(IF(N(data_NoOutliers!BOF10),data_NoOutliers!BOF10,MID(data_NoOutliers!BOF10,2,99)/2),"")</f>
        <v/>
      </c>
      <c r="CAV10" s="4" t="str">
        <f>IFERROR(IF(N(data_NoOutliers!BOG10),data_NoOutliers!BOG10,MID(data_NoOutliers!BOG10,2,99)/2),"")</f>
        <v/>
      </c>
      <c r="CAW10" s="4" t="str">
        <f>IFERROR(IF(N(data_NoOutliers!BOH10),data_NoOutliers!BOH10,MID(data_NoOutliers!BOH10,2,99)/2),"")</f>
        <v/>
      </c>
      <c r="CAX10" s="4" t="str">
        <f>IFERROR(IF(N(data_NoOutliers!BOI10),data_NoOutliers!BOI10,MID(data_NoOutliers!BOI10,2,99)/2),"")</f>
        <v/>
      </c>
      <c r="CAY10" s="4" t="str">
        <f>IFERROR(IF(N(data_NoOutliers!BOJ10),data_NoOutliers!BOJ10,MID(data_NoOutliers!BOJ10,2,99)/2),"")</f>
        <v/>
      </c>
      <c r="CAZ10" s="4" t="str">
        <f>IFERROR(IF(N(data_NoOutliers!BOK10),data_NoOutliers!BOK10,MID(data_NoOutliers!BOK10,2,99)/2),"")</f>
        <v/>
      </c>
      <c r="CBA10" s="4" t="str">
        <f>IFERROR(IF(N(data_NoOutliers!BOL10),data_NoOutliers!BOL10,MID(data_NoOutliers!BOL10,2,99)/2),"")</f>
        <v/>
      </c>
      <c r="CBB10" s="4" t="str">
        <f>IFERROR(IF(N(data_NoOutliers!BOM10),data_NoOutliers!BOM10,MID(data_NoOutliers!BOM10,2,99)/2),"")</f>
        <v/>
      </c>
      <c r="CBC10" s="4" t="str">
        <f>IFERROR(IF(N(data_NoOutliers!BON10),data_NoOutliers!BON10,MID(data_NoOutliers!BON10,2,99)/2),"")</f>
        <v/>
      </c>
      <c r="CBD10" s="4" t="str">
        <f>IFERROR(IF(N(data_NoOutliers!BOO10),data_NoOutliers!BOO10,MID(data_NoOutliers!BOO10,2,99)/2),"")</f>
        <v/>
      </c>
      <c r="CBE10" s="4" t="str">
        <f>IFERROR(IF(N(data_NoOutliers!BOP10),data_NoOutliers!BOP10,MID(data_NoOutliers!BOP10,2,99)/2),"")</f>
        <v/>
      </c>
      <c r="CBF10" s="4" t="str">
        <f>IFERROR(IF(N(data_NoOutliers!BOQ10),data_NoOutliers!BOQ10,MID(data_NoOutliers!BOQ10,2,99)/2),"")</f>
        <v/>
      </c>
      <c r="CBG10" s="4" t="str">
        <f>IFERROR(IF(N(data_NoOutliers!BOR10),data_NoOutliers!BOR10,MID(data_NoOutliers!BOR10,2,99)/2),"")</f>
        <v/>
      </c>
      <c r="CBH10" s="4" t="str">
        <f>IFERROR(IF(N(data_NoOutliers!BOS10),data_NoOutliers!BOS10,MID(data_NoOutliers!BOS10,2,99)/2),"")</f>
        <v/>
      </c>
      <c r="CBI10" s="4" t="str">
        <f>IFERROR(IF(N(data_NoOutliers!BOT10),data_NoOutliers!BOT10,MID(data_NoOutliers!BOT10,2,99)/2),"")</f>
        <v/>
      </c>
      <c r="CBJ10" s="4" t="str">
        <f>IFERROR(IF(N(data_NoOutliers!BOU10),data_NoOutliers!BOU10,MID(data_NoOutliers!BOU10,2,99)/2),"")</f>
        <v/>
      </c>
      <c r="CBK10" s="4" t="str">
        <f>IFERROR(IF(N(data_NoOutliers!BOV10),data_NoOutliers!BOV10,MID(data_NoOutliers!BOV10,2,99)/2),"")</f>
        <v/>
      </c>
      <c r="CBL10" s="4" t="str">
        <f>IFERROR(IF(N(data_NoOutliers!BOW10),data_NoOutliers!BOW10,MID(data_NoOutliers!BOW10,2,99)/2),"")</f>
        <v/>
      </c>
      <c r="CBM10" s="4" t="str">
        <f>IFERROR(IF(N(data_NoOutliers!BOX10),data_NoOutliers!BOX10,MID(data_NoOutliers!BOX10,2,99)/2),"")</f>
        <v/>
      </c>
      <c r="CBN10" s="4" t="str">
        <f>IFERROR(IF(N(data_NoOutliers!BOY10),data_NoOutliers!BOY10,MID(data_NoOutliers!BOY10,2,99)/2),"")</f>
        <v/>
      </c>
      <c r="CBO10" s="4" t="str">
        <f>IFERROR(IF(N(data_NoOutliers!BOZ10),data_NoOutliers!BOZ10,MID(data_NoOutliers!BOZ10,2,99)/2),"")</f>
        <v/>
      </c>
      <c r="CBP10" s="4" t="str">
        <f>IFERROR(IF(N(data_NoOutliers!BPA10),data_NoOutliers!BPA10,MID(data_NoOutliers!BPA10,2,99)/2),"")</f>
        <v/>
      </c>
      <c r="CBQ10" s="4" t="str">
        <f>IFERROR(IF(N(data_NoOutliers!BPB10),data_NoOutliers!BPB10,MID(data_NoOutliers!BPB10,2,99)/2),"")</f>
        <v/>
      </c>
      <c r="CBR10" s="4" t="str">
        <f>IFERROR(IF(N(data_NoOutliers!BPC10),data_NoOutliers!BPC10,MID(data_NoOutliers!BPC10,2,99)/2),"")</f>
        <v/>
      </c>
      <c r="CBS10" s="4" t="str">
        <f>IFERROR(IF(N(data_NoOutliers!BPD10),data_NoOutliers!BPD10,MID(data_NoOutliers!BPD10,2,99)/2),"")</f>
        <v/>
      </c>
      <c r="CBT10" s="4" t="str">
        <f>IFERROR(IF(N(data_NoOutliers!BPE10),data_NoOutliers!BPE10,MID(data_NoOutliers!BPE10,2,99)/2),"")</f>
        <v/>
      </c>
      <c r="CBU10" s="4" t="str">
        <f>IFERROR(IF(N(data_NoOutliers!BPF10),data_NoOutliers!BPF10,MID(data_NoOutliers!BPF10,2,99)/2),"")</f>
        <v/>
      </c>
      <c r="CBV10" s="4" t="str">
        <f>IFERROR(IF(N(data_NoOutliers!BPG10),data_NoOutliers!BPG10,MID(data_NoOutliers!BPG10,2,99)/2),"")</f>
        <v/>
      </c>
      <c r="CBW10" s="4" t="str">
        <f>IFERROR(IF(N(data_NoOutliers!BPH10),data_NoOutliers!BPH10,MID(data_NoOutliers!BPH10,2,99)/2),"")</f>
        <v/>
      </c>
      <c r="CBX10" s="4" t="str">
        <f>IFERROR(IF(N(data_NoOutliers!BPI10),data_NoOutliers!BPI10,MID(data_NoOutliers!BPI10,2,99)/2),"")</f>
        <v/>
      </c>
      <c r="CBY10" s="4" t="str">
        <f>IFERROR(IF(N(data_NoOutliers!BPJ10),data_NoOutliers!BPJ10,MID(data_NoOutliers!BPJ10,2,99)/2),"")</f>
        <v/>
      </c>
      <c r="CBZ10" s="4" t="str">
        <f>IFERROR(IF(N(data_NoOutliers!BPK10),data_NoOutliers!BPK10,MID(data_NoOutliers!BPK10,2,99)/2),"")</f>
        <v/>
      </c>
      <c r="CCA10" s="4" t="str">
        <f>IFERROR(IF(N(data_NoOutliers!BPL10),data_NoOutliers!BPL10,MID(data_NoOutliers!BPL10,2,99)/2),"")</f>
        <v/>
      </c>
      <c r="CCB10" s="4" t="str">
        <f>IFERROR(IF(N(data_NoOutliers!BPM10),data_NoOutliers!BPM10,MID(data_NoOutliers!BPM10,2,99)/2),"")</f>
        <v/>
      </c>
      <c r="CCC10" s="4" t="str">
        <f>IFERROR(IF(N(data_NoOutliers!BPN10),data_NoOutliers!BPN10,MID(data_NoOutliers!BPN10,2,99)/2),"")</f>
        <v/>
      </c>
      <c r="CCD10" s="4" t="str">
        <f>IFERROR(IF(N(data_NoOutliers!BPO10),data_NoOutliers!BPO10,MID(data_NoOutliers!BPO10,2,99)/2),"")</f>
        <v/>
      </c>
      <c r="CCE10" s="4" t="str">
        <f>IFERROR(IF(N(data_NoOutliers!BPP10),data_NoOutliers!BPP10,MID(data_NoOutliers!BPP10,2,99)/2),"")</f>
        <v/>
      </c>
      <c r="CCF10" s="4" t="str">
        <f>IFERROR(IF(N(data_NoOutliers!BPQ10),data_NoOutliers!BPQ10,MID(data_NoOutliers!BPQ10,2,99)/2),"")</f>
        <v/>
      </c>
      <c r="CCG10" s="4" t="str">
        <f>IFERROR(IF(N(data_NoOutliers!BPR10),data_NoOutliers!BPR10,MID(data_NoOutliers!BPR10,2,99)/2),"")</f>
        <v/>
      </c>
      <c r="CCH10" s="4" t="str">
        <f>IFERROR(IF(N(data_NoOutliers!BPS10),data_NoOutliers!BPS10,MID(data_NoOutliers!BPS10,2,99)/2),"")</f>
        <v/>
      </c>
      <c r="CCI10" s="4" t="str">
        <f>IFERROR(IF(N(data_NoOutliers!BPT10),data_NoOutliers!BPT10,MID(data_NoOutliers!BPT10,2,99)/2),"")</f>
        <v/>
      </c>
      <c r="CCJ10" s="4" t="str">
        <f>IFERROR(IF(N(data_NoOutliers!BPU10),data_NoOutliers!BPU10,MID(data_NoOutliers!BPU10,2,99)/2),"")</f>
        <v/>
      </c>
      <c r="CCK10" s="4" t="str">
        <f>IFERROR(IF(N(data_NoOutliers!BPV10),data_NoOutliers!BPV10,MID(data_NoOutliers!BPV10,2,99)/2),"")</f>
        <v/>
      </c>
      <c r="CCL10" s="4" t="str">
        <f>IFERROR(IF(N(data_NoOutliers!BPW10),data_NoOutliers!BPW10,MID(data_NoOutliers!BPW10,2,99)/2),"")</f>
        <v/>
      </c>
      <c r="CCM10" s="4" t="str">
        <f>IFERROR(IF(N(data_NoOutliers!BPX10),data_NoOutliers!BPX10,MID(data_NoOutliers!BPX10,2,99)/2),"")</f>
        <v/>
      </c>
      <c r="CCN10" s="4" t="str">
        <f>IFERROR(IF(N(data_NoOutliers!BPY10),data_NoOutliers!BPY10,MID(data_NoOutliers!BPY10,2,99)/2),"")</f>
        <v/>
      </c>
      <c r="CCO10" s="4" t="str">
        <f>IFERROR(IF(N(data_NoOutliers!BPZ10),data_NoOutliers!BPZ10,MID(data_NoOutliers!BPZ10,2,99)/2),"")</f>
        <v/>
      </c>
      <c r="CCP10" s="4" t="str">
        <f>IFERROR(IF(N(data_NoOutliers!BQA10),data_NoOutliers!BQA10,MID(data_NoOutliers!BQA10,2,99)/2),"")</f>
        <v/>
      </c>
      <c r="CCQ10" s="4" t="str">
        <f>IFERROR(IF(N(data_NoOutliers!BQB10),data_NoOutliers!BQB10,MID(data_NoOutliers!BQB10,2,99)/2),"")</f>
        <v/>
      </c>
      <c r="CCR10" s="4" t="str">
        <f>IFERROR(IF(N(data_NoOutliers!BQC10),data_NoOutliers!BQC10,MID(data_NoOutliers!BQC10,2,99)/2),"")</f>
        <v/>
      </c>
      <c r="CCS10" s="4" t="str">
        <f>IFERROR(IF(N(data_NoOutliers!BQD10),data_NoOutliers!BQD10,MID(data_NoOutliers!BQD10,2,99)/2),"")</f>
        <v/>
      </c>
      <c r="CCT10" s="4" t="str">
        <f>IFERROR(IF(N(data_NoOutliers!BQE10),data_NoOutliers!BQE10,MID(data_NoOutliers!BQE10,2,99)/2),"")</f>
        <v/>
      </c>
      <c r="CCU10" s="4" t="str">
        <f>IFERROR(IF(N(data_NoOutliers!BQF10),data_NoOutliers!BQF10,MID(data_NoOutliers!BQF10,2,99)/2),"")</f>
        <v/>
      </c>
      <c r="CCV10" s="4" t="str">
        <f>IFERROR(IF(N(data_NoOutliers!BQG10),data_NoOutliers!BQG10,MID(data_NoOutliers!BQG10,2,99)/2),"")</f>
        <v/>
      </c>
      <c r="CCW10" s="4" t="str">
        <f>IFERROR(IF(N(data_NoOutliers!BQH10),data_NoOutliers!BQH10,MID(data_NoOutliers!BQH10,2,99)/2),"")</f>
        <v/>
      </c>
      <c r="CCX10" s="4" t="str">
        <f>IFERROR(IF(N(data_NoOutliers!BQI10),data_NoOutliers!BQI10,MID(data_NoOutliers!BQI10,2,99)/2),"")</f>
        <v/>
      </c>
      <c r="CCY10" s="4" t="str">
        <f>IFERROR(IF(N(data_NoOutliers!BQJ10),data_NoOutliers!BQJ10,MID(data_NoOutliers!BQJ10,2,99)/2),"")</f>
        <v/>
      </c>
      <c r="CCZ10" s="4" t="str">
        <f>IFERROR(IF(N(data_NoOutliers!BQK10),data_NoOutliers!BQK10,MID(data_NoOutliers!BQK10,2,99)/2),"")</f>
        <v/>
      </c>
      <c r="CDA10" s="4" t="str">
        <f>IFERROR(IF(N(data_NoOutliers!BQL10),data_NoOutliers!BQL10,MID(data_NoOutliers!BQL10,2,99)/2),"")</f>
        <v/>
      </c>
      <c r="CDB10" s="4" t="str">
        <f>IFERROR(IF(N(data_NoOutliers!BQM10),data_NoOutliers!BQM10,MID(data_NoOutliers!BQM10,2,99)/2),"")</f>
        <v/>
      </c>
      <c r="CDC10" s="4" t="str">
        <f>IFERROR(IF(N(data_NoOutliers!BQN10),data_NoOutliers!BQN10,MID(data_NoOutliers!BQN10,2,99)/2),"")</f>
        <v/>
      </c>
      <c r="CDD10" s="4" t="str">
        <f>IFERROR(IF(N(data_NoOutliers!BQO10),data_NoOutliers!BQO10,MID(data_NoOutliers!BQO10,2,99)/2),"")</f>
        <v/>
      </c>
      <c r="CDE10" s="4" t="str">
        <f>IFERROR(IF(N(data_NoOutliers!BQP10),data_NoOutliers!BQP10,MID(data_NoOutliers!BQP10,2,99)/2),"")</f>
        <v/>
      </c>
      <c r="CDF10" s="4" t="str">
        <f>IFERROR(IF(N(data_NoOutliers!BQQ10),data_NoOutliers!BQQ10,MID(data_NoOutliers!BQQ10,2,99)/2),"")</f>
        <v/>
      </c>
      <c r="CDG10" s="4" t="str">
        <f>IFERROR(IF(N(data_NoOutliers!BQR10),data_NoOutliers!BQR10,MID(data_NoOutliers!BQR10,2,99)/2),"")</f>
        <v/>
      </c>
      <c r="CDH10" s="4" t="str">
        <f>IFERROR(IF(N(data_NoOutliers!BQS10),data_NoOutliers!BQS10,MID(data_NoOutliers!BQS10,2,99)/2),"")</f>
        <v/>
      </c>
      <c r="CDI10" s="4" t="str">
        <f>IFERROR(IF(N(data_NoOutliers!BQT10),data_NoOutliers!BQT10,MID(data_NoOutliers!BQT10,2,99)/2),"")</f>
        <v/>
      </c>
      <c r="CDJ10" s="4" t="str">
        <f>IFERROR(IF(N(data_NoOutliers!BQU10),data_NoOutliers!BQU10,MID(data_NoOutliers!BQU10,2,99)/2),"")</f>
        <v/>
      </c>
      <c r="CDK10" s="4" t="str">
        <f>IFERROR(IF(N(data_NoOutliers!BQV10),data_NoOutliers!BQV10,MID(data_NoOutliers!BQV10,2,99)/2),"")</f>
        <v/>
      </c>
      <c r="CDL10" s="4" t="str">
        <f>IFERROR(IF(N(data_NoOutliers!BQW10),data_NoOutliers!BQW10,MID(data_NoOutliers!BQW10,2,99)/2),"")</f>
        <v/>
      </c>
      <c r="CDM10" s="4" t="str">
        <f>IFERROR(IF(N(data_NoOutliers!BQX10),data_NoOutliers!BQX10,MID(data_NoOutliers!BQX10,2,99)/2),"")</f>
        <v/>
      </c>
      <c r="CDN10" s="4" t="str">
        <f>IFERROR(IF(N(data_NoOutliers!BQY10),data_NoOutliers!BQY10,MID(data_NoOutliers!BQY10,2,99)/2),"")</f>
        <v/>
      </c>
      <c r="CDO10" s="4" t="str">
        <f>IFERROR(IF(N(data_NoOutliers!BQZ10),data_NoOutliers!BQZ10,MID(data_NoOutliers!BQZ10,2,99)/2),"")</f>
        <v/>
      </c>
      <c r="CDP10" s="4" t="str">
        <f>IFERROR(IF(N(data_NoOutliers!BRA10),data_NoOutliers!BRA10,MID(data_NoOutliers!BRA10,2,99)/2),"")</f>
        <v/>
      </c>
      <c r="CDQ10" s="4" t="str">
        <f>IFERROR(IF(N(data_NoOutliers!BRB10),data_NoOutliers!BRB10,MID(data_NoOutliers!BRB10,2,99)/2),"")</f>
        <v/>
      </c>
      <c r="CDR10" s="4" t="str">
        <f>IFERROR(IF(N(data_NoOutliers!BRC10),data_NoOutliers!BRC10,MID(data_NoOutliers!BRC10,2,99)/2),"")</f>
        <v/>
      </c>
      <c r="CDS10" s="4" t="str">
        <f>IFERROR(IF(N(data_NoOutliers!BRD10),data_NoOutliers!BRD10,MID(data_NoOutliers!BRD10,2,99)/2),"")</f>
        <v/>
      </c>
      <c r="CDT10" s="4" t="str">
        <f>IFERROR(IF(N(data_NoOutliers!BRE10),data_NoOutliers!BRE10,MID(data_NoOutliers!BRE10,2,99)/2),"")</f>
        <v/>
      </c>
      <c r="CDU10" s="4" t="str">
        <f>IFERROR(IF(N(data_NoOutliers!BRF10),data_NoOutliers!BRF10,MID(data_NoOutliers!BRF10,2,99)/2),"")</f>
        <v/>
      </c>
      <c r="CDV10" s="4" t="str">
        <f>IFERROR(IF(N(data_NoOutliers!BRG10),data_NoOutliers!BRG10,MID(data_NoOutliers!BRG10,2,99)/2),"")</f>
        <v/>
      </c>
      <c r="CDW10" s="4" t="str">
        <f>IFERROR(IF(N(data_NoOutliers!BRH10),data_NoOutliers!BRH10,MID(data_NoOutliers!BRH10,2,99)/2),"")</f>
        <v/>
      </c>
      <c r="CDX10" s="4" t="str">
        <f>IFERROR(IF(N(data_NoOutliers!BRI10),data_NoOutliers!BRI10,MID(data_NoOutliers!BRI10,2,99)/2),"")</f>
        <v/>
      </c>
      <c r="CDY10" s="4" t="str">
        <f>IFERROR(IF(N(data_NoOutliers!BRJ10),data_NoOutliers!BRJ10,MID(data_NoOutliers!BRJ10,2,99)/2),"")</f>
        <v/>
      </c>
      <c r="CDZ10" s="4" t="str">
        <f>IFERROR(IF(N(data_NoOutliers!BRK10),data_NoOutliers!BRK10,MID(data_NoOutliers!BRK10,2,99)/2),"")</f>
        <v/>
      </c>
      <c r="CEA10" s="4" t="str">
        <f>IFERROR(IF(N(data_NoOutliers!BRL10),data_NoOutliers!BRL10,MID(data_NoOutliers!BRL10,2,99)/2),"")</f>
        <v/>
      </c>
      <c r="CEB10" s="4" t="str">
        <f>IFERROR(IF(N(data_NoOutliers!BRM10),data_NoOutliers!BRM10,MID(data_NoOutliers!BRM10,2,99)/2),"")</f>
        <v/>
      </c>
      <c r="CEC10" s="4" t="str">
        <f>IFERROR(IF(N(data_NoOutliers!BRN10),data_NoOutliers!BRN10,MID(data_NoOutliers!BRN10,2,99)/2),"")</f>
        <v/>
      </c>
      <c r="CED10" s="4" t="str">
        <f>IFERROR(IF(N(data_NoOutliers!BRO10),data_NoOutliers!BRO10,MID(data_NoOutliers!BRO10,2,99)/2),"")</f>
        <v/>
      </c>
      <c r="CEE10" s="4" t="str">
        <f>IFERROR(IF(N(data_NoOutliers!BRP10),data_NoOutliers!BRP10,MID(data_NoOutliers!BRP10,2,99)/2),"")</f>
        <v/>
      </c>
      <c r="CEF10" s="4" t="str">
        <f>IFERROR(IF(N(data_NoOutliers!BRQ10),data_NoOutliers!BRQ10,MID(data_NoOutliers!BRQ10,2,99)/2),"")</f>
        <v/>
      </c>
      <c r="CEG10" s="4" t="str">
        <f>IFERROR(IF(N(data_NoOutliers!BRR10),data_NoOutliers!BRR10,MID(data_NoOutliers!BRR10,2,99)/2),"")</f>
        <v/>
      </c>
      <c r="CEH10" s="4" t="str">
        <f>IFERROR(IF(N(data_NoOutliers!BRS10),data_NoOutliers!BRS10,MID(data_NoOutliers!BRS10,2,99)/2),"")</f>
        <v/>
      </c>
      <c r="CEI10" s="4" t="str">
        <f>IFERROR(IF(N(data_NoOutliers!BRT10),data_NoOutliers!BRT10,MID(data_NoOutliers!BRT10,2,99)/2),"")</f>
        <v/>
      </c>
      <c r="CEJ10" s="4" t="str">
        <f>IFERROR(IF(N(data_NoOutliers!BRU10),data_NoOutliers!BRU10,MID(data_NoOutliers!BRU10,2,99)/2),"")</f>
        <v/>
      </c>
      <c r="CEK10" s="4" t="str">
        <f>IFERROR(IF(N(data_NoOutliers!BRV10),data_NoOutliers!BRV10,MID(data_NoOutliers!BRV10,2,99)/2),"")</f>
        <v/>
      </c>
      <c r="CEL10" s="4" t="str">
        <f>IFERROR(IF(N(data_NoOutliers!BRW10),data_NoOutliers!BRW10,MID(data_NoOutliers!BRW10,2,99)/2),"")</f>
        <v/>
      </c>
      <c r="CEM10" s="4" t="str">
        <f>IFERROR(IF(N(data_NoOutliers!BRX10),data_NoOutliers!BRX10,MID(data_NoOutliers!BRX10,2,99)/2),"")</f>
        <v/>
      </c>
      <c r="CEN10" s="4" t="str">
        <f>IFERROR(IF(N(data_NoOutliers!BRY10),data_NoOutliers!BRY10,MID(data_NoOutliers!BRY10,2,99)/2),"")</f>
        <v/>
      </c>
      <c r="CEO10" s="4" t="str">
        <f>IFERROR(IF(N(data_NoOutliers!BRZ10),data_NoOutliers!BRZ10,MID(data_NoOutliers!BRZ10,2,99)/2),"")</f>
        <v/>
      </c>
      <c r="CEP10" s="4" t="str">
        <f>IFERROR(IF(N(data_NoOutliers!BSA10),data_NoOutliers!BSA10,MID(data_NoOutliers!BSA10,2,99)/2),"")</f>
        <v/>
      </c>
      <c r="CEQ10" s="4" t="str">
        <f>IFERROR(IF(N(data_NoOutliers!BSB10),data_NoOutliers!BSB10,MID(data_NoOutliers!BSB10,2,99)/2),"")</f>
        <v/>
      </c>
      <c r="CER10" s="4" t="str">
        <f>IFERROR(IF(N(data_NoOutliers!BSC10),data_NoOutliers!BSC10,MID(data_NoOutliers!BSC10,2,99)/2),"")</f>
        <v/>
      </c>
      <c r="CES10" s="4" t="str">
        <f>IFERROR(IF(N(data_NoOutliers!BSD10),data_NoOutliers!BSD10,MID(data_NoOutliers!BSD10,2,99)/2),"")</f>
        <v/>
      </c>
      <c r="CET10" s="4" t="str">
        <f>IFERROR(IF(N(data_NoOutliers!BSE10),data_NoOutliers!BSE10,MID(data_NoOutliers!BSE10,2,99)/2),"")</f>
        <v/>
      </c>
      <c r="CEU10" s="4" t="str">
        <f>IFERROR(IF(N(data_NoOutliers!BSF10),data_NoOutliers!BSF10,MID(data_NoOutliers!BSF10,2,99)/2),"")</f>
        <v/>
      </c>
      <c r="CEV10" s="4" t="str">
        <f>IFERROR(IF(N(data_NoOutliers!BSG10),data_NoOutliers!BSG10,MID(data_NoOutliers!BSG10,2,99)/2),"")</f>
        <v/>
      </c>
      <c r="CEW10" s="4" t="str">
        <f>IFERROR(IF(N(data_NoOutliers!BSH10),data_NoOutliers!BSH10,MID(data_NoOutliers!BSH10,2,99)/2),"")</f>
        <v/>
      </c>
      <c r="CEX10" s="4" t="str">
        <f>IFERROR(IF(N(data_NoOutliers!BSI10),data_NoOutliers!BSI10,MID(data_NoOutliers!BSI10,2,99)/2),"")</f>
        <v/>
      </c>
      <c r="CEY10" s="4" t="str">
        <f>IFERROR(IF(N(data_NoOutliers!BSJ10),data_NoOutliers!BSJ10,MID(data_NoOutliers!BSJ10,2,99)/2),"")</f>
        <v/>
      </c>
      <c r="CEZ10" s="4" t="str">
        <f>IFERROR(IF(N(data_NoOutliers!BSK10),data_NoOutliers!BSK10,MID(data_NoOutliers!BSK10,2,99)/2),"")</f>
        <v/>
      </c>
      <c r="CFA10" s="4" t="str">
        <f>IFERROR(IF(N(data_NoOutliers!BSL10),data_NoOutliers!BSL10,MID(data_NoOutliers!BSL10,2,99)/2),"")</f>
        <v/>
      </c>
      <c r="CFB10" s="4" t="str">
        <f>IFERROR(IF(N(data_NoOutliers!BSM10),data_NoOutliers!BSM10,MID(data_NoOutliers!BSM10,2,99)/2),"")</f>
        <v/>
      </c>
      <c r="CFC10" s="4" t="str">
        <f>IFERROR(IF(N(data_NoOutliers!BSN10),data_NoOutliers!BSN10,MID(data_NoOutliers!BSN10,2,99)/2),"")</f>
        <v/>
      </c>
      <c r="CFD10" s="4" t="str">
        <f>IFERROR(IF(N(data_NoOutliers!BSO10),data_NoOutliers!BSO10,MID(data_NoOutliers!BSO10,2,99)/2),"")</f>
        <v/>
      </c>
      <c r="CFE10" s="4" t="str">
        <f>IFERROR(IF(N(data_NoOutliers!BSP10),data_NoOutliers!BSP10,MID(data_NoOutliers!BSP10,2,99)/2),"")</f>
        <v/>
      </c>
      <c r="CFF10" s="4" t="str">
        <f>IFERROR(IF(N(data_NoOutliers!BSQ10),data_NoOutliers!BSQ10,MID(data_NoOutliers!BSQ10,2,99)/2),"")</f>
        <v/>
      </c>
      <c r="CFG10" s="4" t="str">
        <f>IFERROR(IF(N(data_NoOutliers!BSR10),data_NoOutliers!BSR10,MID(data_NoOutliers!BSR10,2,99)/2),"")</f>
        <v/>
      </c>
      <c r="CFH10" s="4" t="str">
        <f>IFERROR(IF(N(data_NoOutliers!BSS10),data_NoOutliers!BSS10,MID(data_NoOutliers!BSS10,2,99)/2),"")</f>
        <v/>
      </c>
      <c r="CFI10" s="4" t="str">
        <f>IFERROR(IF(N(data_NoOutliers!BST10),data_NoOutliers!BST10,MID(data_NoOutliers!BST10,2,99)/2),"")</f>
        <v/>
      </c>
      <c r="CFJ10" s="4" t="str">
        <f>IFERROR(IF(N(data_NoOutliers!BSU10),data_NoOutliers!BSU10,MID(data_NoOutliers!BSU10,2,99)/2),"")</f>
        <v/>
      </c>
      <c r="CFK10" s="4" t="str">
        <f>IFERROR(IF(N(data_NoOutliers!BSV10),data_NoOutliers!BSV10,MID(data_NoOutliers!BSV10,2,99)/2),"")</f>
        <v/>
      </c>
      <c r="CFL10" s="4" t="str">
        <f>IFERROR(IF(N(data_NoOutliers!BSW10),data_NoOutliers!BSW10,MID(data_NoOutliers!BSW10,2,99)/2),"")</f>
        <v/>
      </c>
      <c r="CFM10" s="4" t="str">
        <f>IFERROR(IF(N(data_NoOutliers!BSX10),data_NoOutliers!BSX10,MID(data_NoOutliers!BSX10,2,99)/2),"")</f>
        <v/>
      </c>
      <c r="CFN10" s="4" t="str">
        <f>IFERROR(IF(N(data_NoOutliers!BSY10),data_NoOutliers!BSY10,MID(data_NoOutliers!BSY10,2,99)/2),"")</f>
        <v/>
      </c>
      <c r="CFO10" s="4" t="str">
        <f>IFERROR(IF(N(data_NoOutliers!BSZ10),data_NoOutliers!BSZ10,MID(data_NoOutliers!BSZ10,2,99)/2),"")</f>
        <v/>
      </c>
      <c r="CFP10" s="4" t="str">
        <f>IFERROR(IF(N(data_NoOutliers!BTA10),data_NoOutliers!BTA10,MID(data_NoOutliers!BTA10,2,99)/2),"")</f>
        <v/>
      </c>
      <c r="CFQ10" s="4" t="str">
        <f>IFERROR(IF(N(data_NoOutliers!BTB10),data_NoOutliers!BTB10,MID(data_NoOutliers!BTB10,2,99)/2),"")</f>
        <v/>
      </c>
      <c r="CFR10" s="4" t="str">
        <f>IFERROR(IF(N(data_NoOutliers!BTC10),data_NoOutliers!BTC10,MID(data_NoOutliers!BTC10,2,99)/2),"")</f>
        <v/>
      </c>
      <c r="CFS10" s="4" t="str">
        <f>IFERROR(IF(N(data_NoOutliers!BTD10),data_NoOutliers!BTD10,MID(data_NoOutliers!BTD10,2,99)/2),"")</f>
        <v/>
      </c>
      <c r="CFT10" s="4" t="str">
        <f>IFERROR(IF(N(data_NoOutliers!BTE10),data_NoOutliers!BTE10,MID(data_NoOutliers!BTE10,2,99)/2),"")</f>
        <v/>
      </c>
      <c r="CFU10" s="4" t="str">
        <f>IFERROR(IF(N(data_NoOutliers!BTF10),data_NoOutliers!BTF10,MID(data_NoOutliers!BTF10,2,99)/2),"")</f>
        <v/>
      </c>
      <c r="CFV10" s="4" t="str">
        <f>IFERROR(IF(N(data_NoOutliers!BTG10),data_NoOutliers!BTG10,MID(data_NoOutliers!BTG10,2,99)/2),"")</f>
        <v/>
      </c>
      <c r="CFW10" s="4" t="str">
        <f>IFERROR(IF(N(data_NoOutliers!BTH10),data_NoOutliers!BTH10,MID(data_NoOutliers!BTH10,2,99)/2),"")</f>
        <v/>
      </c>
      <c r="CFX10" s="4" t="str">
        <f>IFERROR(IF(N(data_NoOutliers!BTI10),data_NoOutliers!BTI10,MID(data_NoOutliers!BTI10,2,99)/2),"")</f>
        <v/>
      </c>
      <c r="CFY10" s="4" t="str">
        <f>IFERROR(IF(N(data_NoOutliers!BTJ10),data_NoOutliers!BTJ10,MID(data_NoOutliers!BTJ10,2,99)/2),"")</f>
        <v/>
      </c>
      <c r="CFZ10" s="4" t="str">
        <f>IFERROR(IF(N(data_NoOutliers!BTK10),data_NoOutliers!BTK10,MID(data_NoOutliers!BTK10,2,99)/2),"")</f>
        <v/>
      </c>
      <c r="CGA10" s="4" t="str">
        <f>IFERROR(IF(N(data_NoOutliers!BTL10),data_NoOutliers!BTL10,MID(data_NoOutliers!BTL10,2,99)/2),"")</f>
        <v/>
      </c>
      <c r="CGB10" s="4" t="str">
        <f>IFERROR(IF(N(data_NoOutliers!BTM10),data_NoOutliers!BTM10,MID(data_NoOutliers!BTM10,2,99)/2),"")</f>
        <v/>
      </c>
      <c r="CGC10" s="4" t="str">
        <f>IFERROR(IF(N(data_NoOutliers!BTN10),data_NoOutliers!BTN10,MID(data_NoOutliers!BTN10,2,99)/2),"")</f>
        <v/>
      </c>
      <c r="CGD10" s="4" t="str">
        <f>IFERROR(IF(N(data_NoOutliers!BTO10),data_NoOutliers!BTO10,MID(data_NoOutliers!BTO10,2,99)/2),"")</f>
        <v/>
      </c>
      <c r="CGE10" s="4" t="str">
        <f>IFERROR(IF(N(data_NoOutliers!BTP10),data_NoOutliers!BTP10,MID(data_NoOutliers!BTP10,2,99)/2),"")</f>
        <v/>
      </c>
      <c r="CGF10" s="4" t="str">
        <f>IFERROR(IF(N(data_NoOutliers!BTQ10),data_NoOutliers!BTQ10,MID(data_NoOutliers!BTQ10,2,99)/2),"")</f>
        <v/>
      </c>
      <c r="CGG10" s="4" t="str">
        <f>IFERROR(IF(N(data_NoOutliers!BTR10),data_NoOutliers!BTR10,MID(data_NoOutliers!BTR10,2,99)/2),"")</f>
        <v/>
      </c>
      <c r="CGH10" s="4" t="str">
        <f>IFERROR(IF(N(data_NoOutliers!BTS10),data_NoOutliers!BTS10,MID(data_NoOutliers!BTS10,2,99)/2),"")</f>
        <v/>
      </c>
      <c r="CGI10" s="4" t="str">
        <f>IFERROR(IF(N(data_NoOutliers!BTT10),data_NoOutliers!BTT10,MID(data_NoOutliers!BTT10,2,99)/2),"")</f>
        <v/>
      </c>
      <c r="CGJ10" s="4" t="str">
        <f>IFERROR(IF(N(data_NoOutliers!BTU10),data_NoOutliers!BTU10,MID(data_NoOutliers!BTU10,2,99)/2),"")</f>
        <v/>
      </c>
      <c r="CGK10" s="4" t="str">
        <f>IFERROR(IF(N(data_NoOutliers!BTV10),data_NoOutliers!BTV10,MID(data_NoOutliers!BTV10,2,99)/2),"")</f>
        <v/>
      </c>
      <c r="CGL10" s="4" t="str">
        <f>IFERROR(IF(N(data_NoOutliers!BTW10),data_NoOutliers!BTW10,MID(data_NoOutliers!BTW10,2,99)/2),"")</f>
        <v/>
      </c>
      <c r="CGM10" s="4" t="str">
        <f>IFERROR(IF(N(data_NoOutliers!BTX10),data_NoOutliers!BTX10,MID(data_NoOutliers!BTX10,2,99)/2),"")</f>
        <v/>
      </c>
      <c r="CGN10" s="4" t="str">
        <f>IFERROR(IF(N(data_NoOutliers!BTY10),data_NoOutliers!BTY10,MID(data_NoOutliers!BTY10,2,99)/2),"")</f>
        <v/>
      </c>
      <c r="CGO10" s="4" t="str">
        <f>IFERROR(IF(N(data_NoOutliers!BTZ10),data_NoOutliers!BTZ10,MID(data_NoOutliers!BTZ10,2,99)/2),"")</f>
        <v/>
      </c>
      <c r="CGP10" s="4" t="str">
        <f>IFERROR(IF(N(data_NoOutliers!BUA10),data_NoOutliers!BUA10,MID(data_NoOutliers!BUA10,2,99)/2),"")</f>
        <v/>
      </c>
      <c r="CGQ10" s="4" t="str">
        <f>IFERROR(IF(N(data_NoOutliers!BUB10),data_NoOutliers!BUB10,MID(data_NoOutliers!BUB10,2,99)/2),"")</f>
        <v/>
      </c>
      <c r="CGR10" s="4" t="str">
        <f>IFERROR(IF(N(data_NoOutliers!BUC10),data_NoOutliers!BUC10,MID(data_NoOutliers!BUC10,2,99)/2),"")</f>
        <v/>
      </c>
      <c r="CGS10" s="4" t="str">
        <f>IFERROR(IF(N(data_NoOutliers!BUD10),data_NoOutliers!BUD10,MID(data_NoOutliers!BUD10,2,99)/2),"")</f>
        <v/>
      </c>
      <c r="CGT10" s="4" t="str">
        <f>IFERROR(IF(N(data_NoOutliers!BUE10),data_NoOutliers!BUE10,MID(data_NoOutliers!BUE10,2,99)/2),"")</f>
        <v/>
      </c>
      <c r="CGU10" s="4" t="str">
        <f>IFERROR(IF(N(data_NoOutliers!BUF10),data_NoOutliers!BUF10,MID(data_NoOutliers!BUF10,2,99)/2),"")</f>
        <v/>
      </c>
      <c r="CGV10" s="4" t="str">
        <f>IFERROR(IF(N(data_NoOutliers!BUG10),data_NoOutliers!BUG10,MID(data_NoOutliers!BUG10,2,99)/2),"")</f>
        <v/>
      </c>
      <c r="CGW10" s="4" t="str">
        <f>IFERROR(IF(N(data_NoOutliers!BUH10),data_NoOutliers!BUH10,MID(data_NoOutliers!BUH10,2,99)/2),"")</f>
        <v/>
      </c>
      <c r="CGX10" s="4" t="str">
        <f>IFERROR(IF(N(data_NoOutliers!BUI10),data_NoOutliers!BUI10,MID(data_NoOutliers!BUI10,2,99)/2),"")</f>
        <v/>
      </c>
      <c r="CGY10" s="4" t="str">
        <f>IFERROR(IF(N(data_NoOutliers!BUJ10),data_NoOutliers!BUJ10,MID(data_NoOutliers!BUJ10,2,99)/2),"")</f>
        <v/>
      </c>
      <c r="CGZ10" s="4" t="str">
        <f>IFERROR(IF(N(data_NoOutliers!BUK10),data_NoOutliers!BUK10,MID(data_NoOutliers!BUK10,2,99)/2),"")</f>
        <v/>
      </c>
      <c r="CHA10" s="4" t="str">
        <f>IFERROR(IF(N(data_NoOutliers!BUL10),data_NoOutliers!BUL10,MID(data_NoOutliers!BUL10,2,99)/2),"")</f>
        <v/>
      </c>
      <c r="CHB10" s="4" t="str">
        <f>IFERROR(IF(N(data_NoOutliers!BUM10),data_NoOutliers!BUM10,MID(data_NoOutliers!BUM10,2,99)/2),"")</f>
        <v/>
      </c>
      <c r="CHC10" s="4" t="str">
        <f>IFERROR(IF(N(data_NoOutliers!BUN10),data_NoOutliers!BUN10,MID(data_NoOutliers!BUN10,2,99)/2),"")</f>
        <v/>
      </c>
      <c r="CHD10" s="4" t="str">
        <f>IFERROR(IF(N(data_NoOutliers!BUO10),data_NoOutliers!BUO10,MID(data_NoOutliers!BUO10,2,99)/2),"")</f>
        <v/>
      </c>
      <c r="CHE10" s="4" t="str">
        <f>IFERROR(IF(N(data_NoOutliers!BUP10),data_NoOutliers!BUP10,MID(data_NoOutliers!BUP10,2,99)/2),"")</f>
        <v/>
      </c>
      <c r="CHF10" s="4" t="str">
        <f>IFERROR(IF(N(data_NoOutliers!BUQ10),data_NoOutliers!BUQ10,MID(data_NoOutliers!BUQ10,2,99)/2),"")</f>
        <v/>
      </c>
      <c r="CHG10" s="4" t="str">
        <f>IFERROR(IF(N(data_NoOutliers!BUR10),data_NoOutliers!BUR10,MID(data_NoOutliers!BUR10,2,99)/2),"")</f>
        <v/>
      </c>
      <c r="CHH10" s="4" t="str">
        <f>IFERROR(IF(N(data_NoOutliers!BUS10),data_NoOutliers!BUS10,MID(data_NoOutliers!BUS10,2,99)/2),"")</f>
        <v/>
      </c>
      <c r="CHI10" s="4" t="str">
        <f>IFERROR(IF(N(data_NoOutliers!BUT10),data_NoOutliers!BUT10,MID(data_NoOutliers!BUT10,2,99)/2),"")</f>
        <v/>
      </c>
      <c r="CHJ10" s="4" t="str">
        <f>IFERROR(IF(N(data_NoOutliers!BUU10),data_NoOutliers!BUU10,MID(data_NoOutliers!BUU10,2,99)/2),"")</f>
        <v/>
      </c>
      <c r="CHK10" s="4" t="str">
        <f>IFERROR(IF(N(data_NoOutliers!BUV10),data_NoOutliers!BUV10,MID(data_NoOutliers!BUV10,2,99)/2),"")</f>
        <v/>
      </c>
      <c r="CHL10" s="4" t="str">
        <f>IFERROR(IF(N(data_NoOutliers!BUW10),data_NoOutliers!BUW10,MID(data_NoOutliers!BUW10,2,99)/2),"")</f>
        <v/>
      </c>
      <c r="CHM10" s="4" t="str">
        <f>IFERROR(IF(N(data_NoOutliers!BUX10),data_NoOutliers!BUX10,MID(data_NoOutliers!BUX10,2,99)/2),"")</f>
        <v/>
      </c>
      <c r="CHN10" s="4" t="str">
        <f>IFERROR(IF(N(data_NoOutliers!BUY10),data_NoOutliers!BUY10,MID(data_NoOutliers!BUY10,2,99)/2),"")</f>
        <v/>
      </c>
      <c r="CHO10" s="4" t="str">
        <f>IFERROR(IF(N(data_NoOutliers!BUZ10),data_NoOutliers!BUZ10,MID(data_NoOutliers!BUZ10,2,99)/2),"")</f>
        <v/>
      </c>
      <c r="CHP10" s="4" t="str">
        <f>IFERROR(IF(N(data_NoOutliers!BVA10),data_NoOutliers!BVA10,MID(data_NoOutliers!BVA10,2,99)/2),"")</f>
        <v/>
      </c>
      <c r="CHQ10" s="4" t="str">
        <f>IFERROR(IF(N(data_NoOutliers!BVB10),data_NoOutliers!BVB10,MID(data_NoOutliers!BVB10,2,99)/2),"")</f>
        <v/>
      </c>
      <c r="CHR10" s="4" t="str">
        <f>IFERROR(IF(N(data_NoOutliers!BVC10),data_NoOutliers!BVC10,MID(data_NoOutliers!BVC10,2,99)/2),"")</f>
        <v/>
      </c>
      <c r="CHS10" s="4" t="str">
        <f>IFERROR(IF(N(data_NoOutliers!BVD10),data_NoOutliers!BVD10,MID(data_NoOutliers!BVD10,2,99)/2),"")</f>
        <v/>
      </c>
      <c r="CHT10" s="4" t="str">
        <f>IFERROR(IF(N(data_NoOutliers!BVE10),data_NoOutliers!BVE10,MID(data_NoOutliers!BVE10,2,99)/2),"")</f>
        <v/>
      </c>
      <c r="CHU10" s="4" t="str">
        <f>IFERROR(IF(N(data_NoOutliers!BVF10),data_NoOutliers!BVF10,MID(data_NoOutliers!BVF10,2,99)/2),"")</f>
        <v/>
      </c>
      <c r="CHV10" s="4" t="str">
        <f>IFERROR(IF(N(data_NoOutliers!BVG10),data_NoOutliers!BVG10,MID(data_NoOutliers!BVG10,2,99)/2),"")</f>
        <v/>
      </c>
      <c r="CHW10" s="4" t="str">
        <f>IFERROR(IF(N(data_NoOutliers!BVH10),data_NoOutliers!BVH10,MID(data_NoOutliers!BVH10,2,99)/2),"")</f>
        <v/>
      </c>
      <c r="CHX10" s="4" t="str">
        <f>IFERROR(IF(N(data_NoOutliers!BVI10),data_NoOutliers!BVI10,MID(data_NoOutliers!BVI10,2,99)/2),"")</f>
        <v/>
      </c>
      <c r="CHY10" s="4" t="str">
        <f>IFERROR(IF(N(data_NoOutliers!BVJ10),data_NoOutliers!BVJ10,MID(data_NoOutliers!BVJ10,2,99)/2),"")</f>
        <v/>
      </c>
      <c r="CHZ10" s="4" t="str">
        <f>IFERROR(IF(N(data_NoOutliers!BVK10),data_NoOutliers!BVK10,MID(data_NoOutliers!BVK10,2,99)/2),"")</f>
        <v/>
      </c>
      <c r="CIA10" s="4" t="str">
        <f>IFERROR(IF(N(data_NoOutliers!BVL10),data_NoOutliers!BVL10,MID(data_NoOutliers!BVL10,2,99)/2),"")</f>
        <v/>
      </c>
      <c r="CIB10" s="4" t="str">
        <f>IFERROR(IF(N(data_NoOutliers!BVM10),data_NoOutliers!BVM10,MID(data_NoOutliers!BVM10,2,99)/2),"")</f>
        <v/>
      </c>
      <c r="CIC10" s="4" t="str">
        <f>IFERROR(IF(N(data_NoOutliers!BVN10),data_NoOutliers!BVN10,MID(data_NoOutliers!BVN10,2,99)/2),"")</f>
        <v/>
      </c>
      <c r="CID10" s="4" t="str">
        <f>IFERROR(IF(N(data_NoOutliers!BVO10),data_NoOutliers!BVO10,MID(data_NoOutliers!BVO10,2,99)/2),"")</f>
        <v/>
      </c>
      <c r="CIE10" s="4" t="str">
        <f>IFERROR(IF(N(data_NoOutliers!BVP10),data_NoOutliers!BVP10,MID(data_NoOutliers!BVP10,2,99)/2),"")</f>
        <v/>
      </c>
      <c r="CIF10" s="4" t="str">
        <f>IFERROR(IF(N(data_NoOutliers!BVQ10),data_NoOutliers!BVQ10,MID(data_NoOutliers!BVQ10,2,99)/2),"")</f>
        <v/>
      </c>
      <c r="CIG10" s="4" t="str">
        <f>IFERROR(IF(N(data_NoOutliers!BVR10),data_NoOutliers!BVR10,MID(data_NoOutliers!BVR10,2,99)/2),"")</f>
        <v/>
      </c>
      <c r="CIH10" s="4" t="str">
        <f>IFERROR(IF(N(data_NoOutliers!BVS10),data_NoOutliers!BVS10,MID(data_NoOutliers!BVS10,2,99)/2),"")</f>
        <v/>
      </c>
      <c r="CII10" s="4" t="str">
        <f>IFERROR(IF(N(data_NoOutliers!BVT10),data_NoOutliers!BVT10,MID(data_NoOutliers!BVT10,2,99)/2),"")</f>
        <v/>
      </c>
      <c r="CIJ10" s="4" t="str">
        <f>IFERROR(IF(N(data_NoOutliers!BVU10),data_NoOutliers!BVU10,MID(data_NoOutliers!BVU10,2,99)/2),"")</f>
        <v/>
      </c>
      <c r="CIK10" s="4" t="str">
        <f>IFERROR(IF(N(data_NoOutliers!BVV10),data_NoOutliers!BVV10,MID(data_NoOutliers!BVV10,2,99)/2),"")</f>
        <v/>
      </c>
      <c r="CIL10" s="4" t="str">
        <f>IFERROR(IF(N(data_NoOutliers!BVW10),data_NoOutliers!BVW10,MID(data_NoOutliers!BVW10,2,99)/2),"")</f>
        <v/>
      </c>
      <c r="CIM10" s="4" t="str">
        <f>IFERROR(IF(N(data_NoOutliers!BVX10),data_NoOutliers!BVX10,MID(data_NoOutliers!BVX10,2,99)/2),"")</f>
        <v/>
      </c>
      <c r="CIN10" s="4" t="str">
        <f>IFERROR(IF(N(data_NoOutliers!BVY10),data_NoOutliers!BVY10,MID(data_NoOutliers!BVY10,2,99)/2),"")</f>
        <v/>
      </c>
      <c r="CIO10" s="4" t="str">
        <f>IFERROR(IF(N(data_NoOutliers!BVZ10),data_NoOutliers!BVZ10,MID(data_NoOutliers!BVZ10,2,99)/2),"")</f>
        <v/>
      </c>
      <c r="CIP10" s="4" t="str">
        <f>IFERROR(IF(N(data_NoOutliers!BWA10),data_NoOutliers!BWA10,MID(data_NoOutliers!BWA10,2,99)/2),"")</f>
        <v/>
      </c>
      <c r="CIQ10" s="4" t="str">
        <f>IFERROR(IF(N(data_NoOutliers!BWB10),data_NoOutliers!BWB10,MID(data_NoOutliers!BWB10,2,99)/2),"")</f>
        <v/>
      </c>
      <c r="CIR10" s="4" t="str">
        <f>IFERROR(IF(N(data_NoOutliers!BWC10),data_NoOutliers!BWC10,MID(data_NoOutliers!BWC10,2,99)/2),"")</f>
        <v/>
      </c>
      <c r="CIS10" s="4" t="str">
        <f>IFERROR(IF(N(data_NoOutliers!BWD10),data_NoOutliers!BWD10,MID(data_NoOutliers!BWD10,2,99)/2),"")</f>
        <v/>
      </c>
      <c r="CIT10" s="4" t="str">
        <f>IFERROR(IF(N(data_NoOutliers!BWE10),data_NoOutliers!BWE10,MID(data_NoOutliers!BWE10,2,99)/2),"")</f>
        <v/>
      </c>
      <c r="CIU10" s="4" t="str">
        <f>IFERROR(IF(N(data_NoOutliers!BWF10),data_NoOutliers!BWF10,MID(data_NoOutliers!BWF10,2,99)/2),"")</f>
        <v/>
      </c>
      <c r="CIV10" s="4" t="str">
        <f>IFERROR(IF(N(data_NoOutliers!BWG10),data_NoOutliers!BWG10,MID(data_NoOutliers!BWG10,2,99)/2),"")</f>
        <v/>
      </c>
      <c r="CIW10" s="4" t="str">
        <f>IFERROR(IF(N(data_NoOutliers!BWH10),data_NoOutliers!BWH10,MID(data_NoOutliers!BWH10,2,99)/2),"")</f>
        <v/>
      </c>
      <c r="CIX10" s="4" t="str">
        <f>IFERROR(IF(N(data_NoOutliers!BWI10),data_NoOutliers!BWI10,MID(data_NoOutliers!BWI10,2,99)/2),"")</f>
        <v/>
      </c>
      <c r="CIY10" s="4" t="str">
        <f>IFERROR(IF(N(data_NoOutliers!BWJ10),data_NoOutliers!BWJ10,MID(data_NoOutliers!BWJ10,2,99)/2),"")</f>
        <v/>
      </c>
      <c r="CIZ10" s="4" t="str">
        <f>IFERROR(IF(N(data_NoOutliers!BWK10),data_NoOutliers!BWK10,MID(data_NoOutliers!BWK10,2,99)/2),"")</f>
        <v/>
      </c>
      <c r="CJA10" s="4" t="str">
        <f>IFERROR(IF(N(data_NoOutliers!BWL10),data_NoOutliers!BWL10,MID(data_NoOutliers!BWL10,2,99)/2),"")</f>
        <v/>
      </c>
      <c r="CJB10" s="4" t="str">
        <f>IFERROR(IF(N(data_NoOutliers!BWM10),data_NoOutliers!BWM10,MID(data_NoOutliers!BWM10,2,99)/2),"")</f>
        <v/>
      </c>
      <c r="CJC10" s="4" t="str">
        <f>IFERROR(IF(N(data_NoOutliers!BWN10),data_NoOutliers!BWN10,MID(data_NoOutliers!BWN10,2,99)/2),"")</f>
        <v/>
      </c>
      <c r="CJD10" s="4" t="str">
        <f>IFERROR(IF(N(data_NoOutliers!BWO10),data_NoOutliers!BWO10,MID(data_NoOutliers!BWO10,2,99)/2),"")</f>
        <v/>
      </c>
      <c r="CJE10" s="4" t="str">
        <f>IFERROR(IF(N(data_NoOutliers!BWP10),data_NoOutliers!BWP10,MID(data_NoOutliers!BWP10,2,99)/2),"")</f>
        <v/>
      </c>
      <c r="CJF10" s="4" t="str">
        <f>IFERROR(IF(N(data_NoOutliers!BWQ10),data_NoOutliers!BWQ10,MID(data_NoOutliers!BWQ10,2,99)/2),"")</f>
        <v/>
      </c>
      <c r="CJG10" s="4" t="str">
        <f>IFERROR(IF(N(data_NoOutliers!BWR10),data_NoOutliers!BWR10,MID(data_NoOutliers!BWR10,2,99)/2),"")</f>
        <v/>
      </c>
      <c r="CJH10" s="4" t="str">
        <f>IFERROR(IF(N(data_NoOutliers!BWS10),data_NoOutliers!BWS10,MID(data_NoOutliers!BWS10,2,99)/2),"")</f>
        <v/>
      </c>
      <c r="CJI10" s="4" t="str">
        <f>IFERROR(IF(N(data_NoOutliers!BWT10),data_NoOutliers!BWT10,MID(data_NoOutliers!BWT10,2,99)/2),"")</f>
        <v/>
      </c>
      <c r="CJJ10" s="4" t="str">
        <f>IFERROR(IF(N(data_NoOutliers!BWU10),data_NoOutliers!BWU10,MID(data_NoOutliers!BWU10,2,99)/2),"")</f>
        <v/>
      </c>
      <c r="CJK10" s="4" t="str">
        <f>IFERROR(IF(N(data_NoOutliers!BWV10),data_NoOutliers!BWV10,MID(data_NoOutliers!BWV10,2,99)/2),"")</f>
        <v/>
      </c>
      <c r="CJL10" s="4" t="str">
        <f>IFERROR(IF(N(data_NoOutliers!BWW10),data_NoOutliers!BWW10,MID(data_NoOutliers!BWW10,2,99)/2),"")</f>
        <v/>
      </c>
      <c r="CJM10" s="4" t="str">
        <f>IFERROR(IF(N(data_NoOutliers!BWX10),data_NoOutliers!BWX10,MID(data_NoOutliers!BWX10,2,99)/2),"")</f>
        <v/>
      </c>
      <c r="CJN10" s="4" t="str">
        <f>IFERROR(IF(N(data_NoOutliers!BWY10),data_NoOutliers!BWY10,MID(data_NoOutliers!BWY10,2,99)/2),"")</f>
        <v/>
      </c>
      <c r="CJO10" s="4" t="str">
        <f>IFERROR(IF(N(data_NoOutliers!BWZ10),data_NoOutliers!BWZ10,MID(data_NoOutliers!BWZ10,2,99)/2),"")</f>
        <v/>
      </c>
      <c r="CJP10" s="4" t="str">
        <f>IFERROR(IF(N(data_NoOutliers!BXA10),data_NoOutliers!BXA10,MID(data_NoOutliers!BXA10,2,99)/2),"")</f>
        <v/>
      </c>
      <c r="CJQ10" s="4" t="str">
        <f>IFERROR(IF(N(data_NoOutliers!BXB10),data_NoOutliers!BXB10,MID(data_NoOutliers!BXB10,2,99)/2),"")</f>
        <v/>
      </c>
      <c r="CJR10" s="4" t="str">
        <f>IFERROR(IF(N(data_NoOutliers!BXC10),data_NoOutliers!BXC10,MID(data_NoOutliers!BXC10,2,99)/2),"")</f>
        <v/>
      </c>
      <c r="CJS10" s="4" t="str">
        <f>IFERROR(IF(N(data_NoOutliers!BXD10),data_NoOutliers!BXD10,MID(data_NoOutliers!BXD10,2,99)/2),"")</f>
        <v/>
      </c>
      <c r="CJT10" s="4" t="str">
        <f>IFERROR(IF(N(data_NoOutliers!BXE10),data_NoOutliers!BXE10,MID(data_NoOutliers!BXE10,2,99)/2),"")</f>
        <v/>
      </c>
      <c r="CJU10" s="4" t="str">
        <f>IFERROR(IF(N(data_NoOutliers!BXF10),data_NoOutliers!BXF10,MID(data_NoOutliers!BXF10,2,99)/2),"")</f>
        <v/>
      </c>
      <c r="CJV10" s="4" t="str">
        <f>IFERROR(IF(N(data_NoOutliers!BXG10),data_NoOutliers!BXG10,MID(data_NoOutliers!BXG10,2,99)/2),"")</f>
        <v/>
      </c>
      <c r="CJW10" s="4" t="str">
        <f>IFERROR(IF(N(data_NoOutliers!BXH10),data_NoOutliers!BXH10,MID(data_NoOutliers!BXH10,2,99)/2),"")</f>
        <v/>
      </c>
      <c r="CJX10" s="4" t="str">
        <f>IFERROR(IF(N(data_NoOutliers!BXI10),data_NoOutliers!BXI10,MID(data_NoOutliers!BXI10,2,99)/2),"")</f>
        <v/>
      </c>
      <c r="CJY10" s="4" t="str">
        <f>IFERROR(IF(N(data_NoOutliers!BXJ10),data_NoOutliers!BXJ10,MID(data_NoOutliers!BXJ10,2,99)/2),"")</f>
        <v/>
      </c>
      <c r="CJZ10" s="4" t="str">
        <f>IFERROR(IF(N(data_NoOutliers!BXK10),data_NoOutliers!BXK10,MID(data_NoOutliers!BXK10,2,99)/2),"")</f>
        <v/>
      </c>
      <c r="CKA10" s="4" t="str">
        <f>IFERROR(IF(N(data_NoOutliers!BXL10),data_NoOutliers!BXL10,MID(data_NoOutliers!BXL10,2,99)/2),"")</f>
        <v/>
      </c>
      <c r="CKB10" s="4" t="str">
        <f>IFERROR(IF(N(data_NoOutliers!BXM10),data_NoOutliers!BXM10,MID(data_NoOutliers!BXM10,2,99)/2),"")</f>
        <v/>
      </c>
      <c r="CKC10" s="4" t="str">
        <f>IFERROR(IF(N(data_NoOutliers!BXN10),data_NoOutliers!BXN10,MID(data_NoOutliers!BXN10,2,99)/2),"")</f>
        <v/>
      </c>
      <c r="CKD10" s="4" t="str">
        <f>IFERROR(IF(N(data_NoOutliers!BXO10),data_NoOutliers!BXO10,MID(data_NoOutliers!BXO10,2,99)/2),"")</f>
        <v/>
      </c>
      <c r="CKE10" s="4" t="str">
        <f>IFERROR(IF(N(data_NoOutliers!BXP10),data_NoOutliers!BXP10,MID(data_NoOutliers!BXP10,2,99)/2),"")</f>
        <v/>
      </c>
      <c r="CKF10" s="4" t="str">
        <f>IFERROR(IF(N(data_NoOutliers!BXQ10),data_NoOutliers!BXQ10,MID(data_NoOutliers!BXQ10,2,99)/2),"")</f>
        <v/>
      </c>
      <c r="CKG10" s="4" t="str">
        <f>IFERROR(IF(N(data_NoOutliers!BXR10),data_NoOutliers!BXR10,MID(data_NoOutliers!BXR10,2,99)/2),"")</f>
        <v/>
      </c>
      <c r="CKH10" s="4" t="str">
        <f>IFERROR(IF(N(data_NoOutliers!BXS10),data_NoOutliers!BXS10,MID(data_NoOutliers!BXS10,2,99)/2),"")</f>
        <v/>
      </c>
      <c r="CKI10" s="4" t="str">
        <f>IFERROR(IF(N(data_NoOutliers!BXT10),data_NoOutliers!BXT10,MID(data_NoOutliers!BXT10,2,99)/2),"")</f>
        <v/>
      </c>
      <c r="CKJ10" s="4" t="str">
        <f>IFERROR(IF(N(data_NoOutliers!BXU10),data_NoOutliers!BXU10,MID(data_NoOutliers!BXU10,2,99)/2),"")</f>
        <v/>
      </c>
      <c r="CKK10" s="4" t="str">
        <f>IFERROR(IF(N(data_NoOutliers!BXV10),data_NoOutliers!BXV10,MID(data_NoOutliers!BXV10,2,99)/2),"")</f>
        <v/>
      </c>
      <c r="CKL10" s="4" t="str">
        <f>IFERROR(IF(N(data_NoOutliers!BXW10),data_NoOutliers!BXW10,MID(data_NoOutliers!BXW10,2,99)/2),"")</f>
        <v/>
      </c>
      <c r="CKM10" s="4" t="str">
        <f>IFERROR(IF(N(data_NoOutliers!BXX10),data_NoOutliers!BXX10,MID(data_NoOutliers!BXX10,2,99)/2),"")</f>
        <v/>
      </c>
      <c r="CKN10" s="4" t="str">
        <f>IFERROR(IF(N(data_NoOutliers!BXY10),data_NoOutliers!BXY10,MID(data_NoOutliers!BXY10,2,99)/2),"")</f>
        <v/>
      </c>
      <c r="CKO10" s="4" t="str">
        <f>IFERROR(IF(N(data_NoOutliers!BXZ10),data_NoOutliers!BXZ10,MID(data_NoOutliers!BXZ10,2,99)/2),"")</f>
        <v/>
      </c>
      <c r="CKP10" s="4" t="str">
        <f>IFERROR(IF(N(data_NoOutliers!BYA10),data_NoOutliers!BYA10,MID(data_NoOutliers!BYA10,2,99)/2),"")</f>
        <v/>
      </c>
      <c r="CKQ10" s="4" t="str">
        <f>IFERROR(IF(N(data_NoOutliers!BYB10),data_NoOutliers!BYB10,MID(data_NoOutliers!BYB10,2,99)/2),"")</f>
        <v/>
      </c>
      <c r="CKR10" s="4" t="str">
        <f>IFERROR(IF(N(data_NoOutliers!BYC10),data_NoOutliers!BYC10,MID(data_NoOutliers!BYC10,2,99)/2),"")</f>
        <v/>
      </c>
      <c r="CKS10" s="4" t="str">
        <f>IFERROR(IF(N(data_NoOutliers!BYD10),data_NoOutliers!BYD10,MID(data_NoOutliers!BYD10,2,99)/2),"")</f>
        <v/>
      </c>
      <c r="CKT10" s="4" t="str">
        <f>IFERROR(IF(N(data_NoOutliers!BYE10),data_NoOutliers!BYE10,MID(data_NoOutliers!BYE10,2,99)/2),"")</f>
        <v/>
      </c>
      <c r="CKU10" s="4" t="str">
        <f>IFERROR(IF(N(data_NoOutliers!BYF10),data_NoOutliers!BYF10,MID(data_NoOutliers!BYF10,2,99)/2),"")</f>
        <v/>
      </c>
      <c r="CKV10" s="4" t="str">
        <f>IFERROR(IF(N(data_NoOutliers!BYG10),data_NoOutliers!BYG10,MID(data_NoOutliers!BYG10,2,99)/2),"")</f>
        <v/>
      </c>
      <c r="CKW10" s="4" t="str">
        <f>IFERROR(IF(N(data_NoOutliers!BYH10),data_NoOutliers!BYH10,MID(data_NoOutliers!BYH10,2,99)/2),"")</f>
        <v/>
      </c>
      <c r="CKX10" s="4" t="str">
        <f>IFERROR(IF(N(data_NoOutliers!BYI10),data_NoOutliers!BYI10,MID(data_NoOutliers!BYI10,2,99)/2),"")</f>
        <v/>
      </c>
      <c r="CKY10" s="4" t="str">
        <f>IFERROR(IF(N(data_NoOutliers!BYJ10),data_NoOutliers!BYJ10,MID(data_NoOutliers!BYJ10,2,99)/2),"")</f>
        <v/>
      </c>
      <c r="CKZ10" s="4" t="str">
        <f>IFERROR(IF(N(data_NoOutliers!BYK10),data_NoOutliers!BYK10,MID(data_NoOutliers!BYK10,2,99)/2),"")</f>
        <v/>
      </c>
      <c r="CLA10" s="4" t="str">
        <f>IFERROR(IF(N(data_NoOutliers!BYL10),data_NoOutliers!BYL10,MID(data_NoOutliers!BYL10,2,99)/2),"")</f>
        <v/>
      </c>
      <c r="CLB10" s="4" t="str">
        <f>IFERROR(IF(N(data_NoOutliers!BYM10),data_NoOutliers!BYM10,MID(data_NoOutliers!BYM10,2,99)/2),"")</f>
        <v/>
      </c>
      <c r="CLC10" s="4" t="str">
        <f>IFERROR(IF(N(data_NoOutliers!BYN10),data_NoOutliers!BYN10,MID(data_NoOutliers!BYN10,2,99)/2),"")</f>
        <v/>
      </c>
      <c r="CLD10" s="4" t="str">
        <f>IFERROR(IF(N(data_NoOutliers!BYO10),data_NoOutliers!BYO10,MID(data_NoOutliers!BYO10,2,99)/2),"")</f>
        <v/>
      </c>
      <c r="CLE10" s="4" t="str">
        <f>IFERROR(IF(N(data_NoOutliers!BYP10),data_NoOutliers!BYP10,MID(data_NoOutliers!BYP10,2,99)/2),"")</f>
        <v/>
      </c>
      <c r="CLF10" s="4" t="str">
        <f>IFERROR(IF(N(data_NoOutliers!BYQ10),data_NoOutliers!BYQ10,MID(data_NoOutliers!BYQ10,2,99)/2),"")</f>
        <v/>
      </c>
      <c r="CLG10" s="4" t="str">
        <f>IFERROR(IF(N(data_NoOutliers!BYR10),data_NoOutliers!BYR10,MID(data_NoOutliers!BYR10,2,99)/2),"")</f>
        <v/>
      </c>
      <c r="CLH10" s="4" t="str">
        <f>IFERROR(IF(N(data_NoOutliers!BYS10),data_NoOutliers!BYS10,MID(data_NoOutliers!BYS10,2,99)/2),"")</f>
        <v/>
      </c>
      <c r="CLI10" s="4" t="str">
        <f>IFERROR(IF(N(data_NoOutliers!BYT10),data_NoOutliers!BYT10,MID(data_NoOutliers!BYT10,2,99)/2),"")</f>
        <v/>
      </c>
      <c r="CLJ10" s="4" t="str">
        <f>IFERROR(IF(N(data_NoOutliers!BYU10),data_NoOutliers!BYU10,MID(data_NoOutliers!BYU10,2,99)/2),"")</f>
        <v/>
      </c>
      <c r="CLK10" s="4" t="str">
        <f>IFERROR(IF(N(data_NoOutliers!BYV10),data_NoOutliers!BYV10,MID(data_NoOutliers!BYV10,2,99)/2),"")</f>
        <v/>
      </c>
      <c r="CLL10" s="4" t="str">
        <f>IFERROR(IF(N(data_NoOutliers!BYW10),data_NoOutliers!BYW10,MID(data_NoOutliers!BYW10,2,99)/2),"")</f>
        <v/>
      </c>
      <c r="CLM10" s="4" t="str">
        <f>IFERROR(IF(N(data_NoOutliers!BYX10),data_NoOutliers!BYX10,MID(data_NoOutliers!BYX10,2,99)/2),"")</f>
        <v/>
      </c>
      <c r="CLN10" s="4" t="str">
        <f>IFERROR(IF(N(data_NoOutliers!BYY10),data_NoOutliers!BYY10,MID(data_NoOutliers!BYY10,2,99)/2),"")</f>
        <v/>
      </c>
      <c r="CLO10" s="4" t="str">
        <f>IFERROR(IF(N(data_NoOutliers!BYZ10),data_NoOutliers!BYZ10,MID(data_NoOutliers!BYZ10,2,99)/2),"")</f>
        <v/>
      </c>
      <c r="CLP10" s="4" t="str">
        <f>IFERROR(IF(N(data_NoOutliers!BZA10),data_NoOutliers!BZA10,MID(data_NoOutliers!BZA10,2,99)/2),"")</f>
        <v/>
      </c>
      <c r="CLQ10" s="4" t="str">
        <f>IFERROR(IF(N(data_NoOutliers!BZB10),data_NoOutliers!BZB10,MID(data_NoOutliers!BZB10,2,99)/2),"")</f>
        <v/>
      </c>
      <c r="CLR10" s="4" t="str">
        <f>IFERROR(IF(N(data_NoOutliers!BZC10),data_NoOutliers!BZC10,MID(data_NoOutliers!BZC10,2,99)/2),"")</f>
        <v/>
      </c>
      <c r="CLS10" s="4" t="str">
        <f>IFERROR(IF(N(data_NoOutliers!BZD10),data_NoOutliers!BZD10,MID(data_NoOutliers!BZD10,2,99)/2),"")</f>
        <v/>
      </c>
      <c r="CLT10" s="4" t="str">
        <f>IFERROR(IF(N(data_NoOutliers!BZE10),data_NoOutliers!BZE10,MID(data_NoOutliers!BZE10,2,99)/2),"")</f>
        <v/>
      </c>
      <c r="CLU10" s="4" t="str">
        <f>IFERROR(IF(N(data_NoOutliers!BZF10),data_NoOutliers!BZF10,MID(data_NoOutliers!BZF10,2,99)/2),"")</f>
        <v/>
      </c>
      <c r="CLV10" s="4" t="str">
        <f>IFERROR(IF(N(data_NoOutliers!BZG10),data_NoOutliers!BZG10,MID(data_NoOutliers!BZG10,2,99)/2),"")</f>
        <v/>
      </c>
      <c r="CLW10" s="4" t="str">
        <f>IFERROR(IF(N(data_NoOutliers!BZH10),data_NoOutliers!BZH10,MID(data_NoOutliers!BZH10,2,99)/2),"")</f>
        <v/>
      </c>
      <c r="CLX10" s="4" t="str">
        <f>IFERROR(IF(N(data_NoOutliers!BZI10),data_NoOutliers!BZI10,MID(data_NoOutliers!BZI10,2,99)/2),"")</f>
        <v/>
      </c>
      <c r="CLY10" s="4" t="str">
        <f>IFERROR(IF(N(data_NoOutliers!BZJ10),data_NoOutliers!BZJ10,MID(data_NoOutliers!BZJ10,2,99)/2),"")</f>
        <v/>
      </c>
      <c r="CLZ10" s="4" t="str">
        <f>IFERROR(IF(N(data_NoOutliers!BZK10),data_NoOutliers!BZK10,MID(data_NoOutliers!BZK10,2,99)/2),"")</f>
        <v/>
      </c>
      <c r="CMA10" s="4" t="str">
        <f>IFERROR(IF(N(data_NoOutliers!BZL10),data_NoOutliers!BZL10,MID(data_NoOutliers!BZL10,2,99)/2),"")</f>
        <v/>
      </c>
      <c r="CMB10" s="4" t="str">
        <f>IFERROR(IF(N(data_NoOutliers!BZM10),data_NoOutliers!BZM10,MID(data_NoOutliers!BZM10,2,99)/2),"")</f>
        <v/>
      </c>
      <c r="CMC10" s="4" t="str">
        <f>IFERROR(IF(N(data_NoOutliers!BZN10),data_NoOutliers!BZN10,MID(data_NoOutliers!BZN10,2,99)/2),"")</f>
        <v/>
      </c>
      <c r="CMD10" s="4" t="str">
        <f>IFERROR(IF(N(data_NoOutliers!BZO10),data_NoOutliers!BZO10,MID(data_NoOutliers!BZO10,2,99)/2),"")</f>
        <v/>
      </c>
      <c r="CME10" s="4" t="str">
        <f>IFERROR(IF(N(data_NoOutliers!BZP10),data_NoOutliers!BZP10,MID(data_NoOutliers!BZP10,2,99)/2),"")</f>
        <v/>
      </c>
      <c r="CMF10" s="4" t="str">
        <f>IFERROR(IF(N(data_NoOutliers!BZQ10),data_NoOutliers!BZQ10,MID(data_NoOutliers!BZQ10,2,99)/2),"")</f>
        <v/>
      </c>
      <c r="CMG10" s="4" t="str">
        <f>IFERROR(IF(N(data_NoOutliers!BZR10),data_NoOutliers!BZR10,MID(data_NoOutliers!BZR10,2,99)/2),"")</f>
        <v/>
      </c>
      <c r="CMH10" s="4" t="str">
        <f>IFERROR(IF(N(data_NoOutliers!BZS10),data_NoOutliers!BZS10,MID(data_NoOutliers!BZS10,2,99)/2),"")</f>
        <v/>
      </c>
      <c r="CMI10" s="4" t="str">
        <f>IFERROR(IF(N(data_NoOutliers!BZT10),data_NoOutliers!BZT10,MID(data_NoOutliers!BZT10,2,99)/2),"")</f>
        <v/>
      </c>
      <c r="CMJ10" s="4" t="str">
        <f>IFERROR(IF(N(data_NoOutliers!BZU10),data_NoOutliers!BZU10,MID(data_NoOutliers!BZU10,2,99)/2),"")</f>
        <v/>
      </c>
      <c r="CMK10" s="4" t="str">
        <f>IFERROR(IF(N(data_NoOutliers!BZV10),data_NoOutliers!BZV10,MID(data_NoOutliers!BZV10,2,99)/2),"")</f>
        <v/>
      </c>
      <c r="CML10" s="4" t="str">
        <f>IFERROR(IF(N(data_NoOutliers!BZW10),data_NoOutliers!BZW10,MID(data_NoOutliers!BZW10,2,99)/2),"")</f>
        <v/>
      </c>
      <c r="CMM10" s="4" t="str">
        <f>IFERROR(IF(N(data_NoOutliers!BZX10),data_NoOutliers!BZX10,MID(data_NoOutliers!BZX10,2,99)/2),"")</f>
        <v/>
      </c>
      <c r="CMN10" s="4" t="str">
        <f>IFERROR(IF(N(data_NoOutliers!BZY10),data_NoOutliers!BZY10,MID(data_NoOutliers!BZY10,2,99)/2),"")</f>
        <v/>
      </c>
      <c r="CMO10" s="4" t="str">
        <f>IFERROR(IF(N(data_NoOutliers!BZZ10),data_NoOutliers!BZZ10,MID(data_NoOutliers!BZZ10,2,99)/2),"")</f>
        <v/>
      </c>
      <c r="CMP10" s="4" t="str">
        <f>IFERROR(IF(N(data_NoOutliers!CAA10),data_NoOutliers!CAA10,MID(data_NoOutliers!CAA10,2,99)/2),"")</f>
        <v/>
      </c>
      <c r="CMQ10" s="4" t="str">
        <f>IFERROR(IF(N(data_NoOutliers!CAB10),data_NoOutliers!CAB10,MID(data_NoOutliers!CAB10,2,99)/2),"")</f>
        <v/>
      </c>
      <c r="CMR10" s="4" t="str">
        <f>IFERROR(IF(N(data_NoOutliers!CAC10),data_NoOutliers!CAC10,MID(data_NoOutliers!CAC10,2,99)/2),"")</f>
        <v/>
      </c>
      <c r="CMS10" s="4" t="str">
        <f>IFERROR(IF(N(data_NoOutliers!CAD10),data_NoOutliers!CAD10,MID(data_NoOutliers!CAD10,2,99)/2),"")</f>
        <v/>
      </c>
      <c r="CMT10" s="4" t="str">
        <f>IFERROR(IF(N(data_NoOutliers!CAE10),data_NoOutliers!CAE10,MID(data_NoOutliers!CAE10,2,99)/2),"")</f>
        <v/>
      </c>
      <c r="CMU10" s="4" t="str">
        <f>IFERROR(IF(N(data_NoOutliers!CAF10),data_NoOutliers!CAF10,MID(data_NoOutliers!CAF10,2,99)/2),"")</f>
        <v/>
      </c>
      <c r="CMV10" s="4" t="str">
        <f>IFERROR(IF(N(data_NoOutliers!CAG10),data_NoOutliers!CAG10,MID(data_NoOutliers!CAG10,2,99)/2),"")</f>
        <v/>
      </c>
      <c r="CMW10" s="4" t="str">
        <f>IFERROR(IF(N(data_NoOutliers!CAH10),data_NoOutliers!CAH10,MID(data_NoOutliers!CAH10,2,99)/2),"")</f>
        <v/>
      </c>
      <c r="CMX10" s="4" t="str">
        <f>IFERROR(IF(N(data_NoOutliers!CAI10),data_NoOutliers!CAI10,MID(data_NoOutliers!CAI10,2,99)/2),"")</f>
        <v/>
      </c>
      <c r="CMY10" s="4" t="str">
        <f>IFERROR(IF(N(data_NoOutliers!CAJ10),data_NoOutliers!CAJ10,MID(data_NoOutliers!CAJ10,2,99)/2),"")</f>
        <v/>
      </c>
      <c r="CMZ10" s="4" t="str">
        <f>IFERROR(IF(N(data_NoOutliers!CAK10),data_NoOutliers!CAK10,MID(data_NoOutliers!CAK10,2,99)/2),"")</f>
        <v/>
      </c>
      <c r="CNA10" s="4" t="str">
        <f>IFERROR(IF(N(data_NoOutliers!CAL10),data_NoOutliers!CAL10,MID(data_NoOutliers!CAL10,2,99)/2),"")</f>
        <v/>
      </c>
      <c r="CNB10" s="4" t="str">
        <f>IFERROR(IF(N(data_NoOutliers!CAM10),data_NoOutliers!CAM10,MID(data_NoOutliers!CAM10,2,99)/2),"")</f>
        <v/>
      </c>
      <c r="CNC10" s="4" t="str">
        <f>IFERROR(IF(N(data_NoOutliers!CAN10),data_NoOutliers!CAN10,MID(data_NoOutliers!CAN10,2,99)/2),"")</f>
        <v/>
      </c>
      <c r="CND10" s="4" t="str">
        <f>IFERROR(IF(N(data_NoOutliers!CAO10),data_NoOutliers!CAO10,MID(data_NoOutliers!CAO10,2,99)/2),"")</f>
        <v/>
      </c>
      <c r="CNE10" s="4" t="str">
        <f>IFERROR(IF(N(data_NoOutliers!CAP10),data_NoOutliers!CAP10,MID(data_NoOutliers!CAP10,2,99)/2),"")</f>
        <v/>
      </c>
      <c r="CNF10" s="4" t="str">
        <f>IFERROR(IF(N(data_NoOutliers!CAQ10),data_NoOutliers!CAQ10,MID(data_NoOutliers!CAQ10,2,99)/2),"")</f>
        <v/>
      </c>
      <c r="CNG10" s="4" t="str">
        <f>IFERROR(IF(N(data_NoOutliers!CAR10),data_NoOutliers!CAR10,MID(data_NoOutliers!CAR10,2,99)/2),"")</f>
        <v/>
      </c>
      <c r="CNH10" s="4" t="str">
        <f>IFERROR(IF(N(data_NoOutliers!CAS10),data_NoOutliers!CAS10,MID(data_NoOutliers!CAS10,2,99)/2),"")</f>
        <v/>
      </c>
      <c r="CNI10" s="4" t="str">
        <f>IFERROR(IF(N(data_NoOutliers!CAT10),data_NoOutliers!CAT10,MID(data_NoOutliers!CAT10,2,99)/2),"")</f>
        <v/>
      </c>
      <c r="CNJ10" s="4" t="str">
        <f>IFERROR(IF(N(data_NoOutliers!CAU10),data_NoOutliers!CAU10,MID(data_NoOutliers!CAU10,2,99)/2),"")</f>
        <v/>
      </c>
      <c r="CNK10" s="4" t="str">
        <f>IFERROR(IF(N(data_NoOutliers!CAV10),data_NoOutliers!CAV10,MID(data_NoOutliers!CAV10,2,99)/2),"")</f>
        <v/>
      </c>
      <c r="CNL10" s="4" t="str">
        <f>IFERROR(IF(N(data_NoOutliers!CAW10),data_NoOutliers!CAW10,MID(data_NoOutliers!CAW10,2,99)/2),"")</f>
        <v/>
      </c>
      <c r="CNM10" s="4" t="str">
        <f>IFERROR(IF(N(data_NoOutliers!CAX10),data_NoOutliers!CAX10,MID(data_NoOutliers!CAX10,2,99)/2),"")</f>
        <v/>
      </c>
      <c r="CNN10" s="4" t="str">
        <f>IFERROR(IF(N(data_NoOutliers!CAY10),data_NoOutliers!CAY10,MID(data_NoOutliers!CAY10,2,99)/2),"")</f>
        <v/>
      </c>
      <c r="CNO10" s="4" t="str">
        <f>IFERROR(IF(N(data_NoOutliers!CAZ10),data_NoOutliers!CAZ10,MID(data_NoOutliers!CAZ10,2,99)/2),"")</f>
        <v/>
      </c>
      <c r="CNP10" s="4" t="str">
        <f>IFERROR(IF(N(data_NoOutliers!CBA10),data_NoOutliers!CBA10,MID(data_NoOutliers!CBA10,2,99)/2),"")</f>
        <v/>
      </c>
      <c r="CNQ10" s="4" t="str">
        <f>IFERROR(IF(N(data_NoOutliers!CBB10),data_NoOutliers!CBB10,MID(data_NoOutliers!CBB10,2,99)/2),"")</f>
        <v/>
      </c>
      <c r="CNR10" s="4" t="str">
        <f>IFERROR(IF(N(data_NoOutliers!CBC10),data_NoOutliers!CBC10,MID(data_NoOutliers!CBC10,2,99)/2),"")</f>
        <v/>
      </c>
      <c r="CNS10" s="4" t="str">
        <f>IFERROR(IF(N(data_NoOutliers!CBD10),data_NoOutliers!CBD10,MID(data_NoOutliers!CBD10,2,99)/2),"")</f>
        <v/>
      </c>
      <c r="CNT10" s="4" t="str">
        <f>IFERROR(IF(N(data_NoOutliers!CBE10),data_NoOutliers!CBE10,MID(data_NoOutliers!CBE10,2,99)/2),"")</f>
        <v/>
      </c>
      <c r="CNU10" s="4" t="str">
        <f>IFERROR(IF(N(data_NoOutliers!CBF10),data_NoOutliers!CBF10,MID(data_NoOutliers!CBF10,2,99)/2),"")</f>
        <v/>
      </c>
      <c r="CNV10" s="4" t="str">
        <f>IFERROR(IF(N(data_NoOutliers!CBG10),data_NoOutliers!CBG10,MID(data_NoOutliers!CBG10,2,99)/2),"")</f>
        <v/>
      </c>
      <c r="CNW10" s="4" t="str">
        <f>IFERROR(IF(N(data_NoOutliers!CBH10),data_NoOutliers!CBH10,MID(data_NoOutliers!CBH10,2,99)/2),"")</f>
        <v/>
      </c>
      <c r="CNX10" s="4" t="str">
        <f>IFERROR(IF(N(data_NoOutliers!CBI10),data_NoOutliers!CBI10,MID(data_NoOutliers!CBI10,2,99)/2),"")</f>
        <v/>
      </c>
      <c r="CNY10" s="4" t="str">
        <f>IFERROR(IF(N(data_NoOutliers!CBJ10),data_NoOutliers!CBJ10,MID(data_NoOutliers!CBJ10,2,99)/2),"")</f>
        <v/>
      </c>
      <c r="CNZ10" s="4" t="str">
        <f>IFERROR(IF(N(data_NoOutliers!CBK10),data_NoOutliers!CBK10,MID(data_NoOutliers!CBK10,2,99)/2),"")</f>
        <v/>
      </c>
      <c r="COA10" s="4" t="str">
        <f>IFERROR(IF(N(data_NoOutliers!CBL10),data_NoOutliers!CBL10,MID(data_NoOutliers!CBL10,2,99)/2),"")</f>
        <v/>
      </c>
      <c r="COB10" s="4" t="str">
        <f>IFERROR(IF(N(data_NoOutliers!CBM10),data_NoOutliers!CBM10,MID(data_NoOutliers!CBM10,2,99)/2),"")</f>
        <v/>
      </c>
      <c r="COC10" s="4" t="str">
        <f>IFERROR(IF(N(data_NoOutliers!CBN10),data_NoOutliers!CBN10,MID(data_NoOutliers!CBN10,2,99)/2),"")</f>
        <v/>
      </c>
      <c r="COD10" s="4" t="str">
        <f>IFERROR(IF(N(data_NoOutliers!CBO10),data_NoOutliers!CBO10,MID(data_NoOutliers!CBO10,2,99)/2),"")</f>
        <v/>
      </c>
      <c r="COE10" s="4" t="str">
        <f>IFERROR(IF(N(data_NoOutliers!CBP10),data_NoOutliers!CBP10,MID(data_NoOutliers!CBP10,2,99)/2),"")</f>
        <v/>
      </c>
      <c r="COF10" s="4" t="str">
        <f>IFERROR(IF(N(data_NoOutliers!CBQ10),data_NoOutliers!CBQ10,MID(data_NoOutliers!CBQ10,2,99)/2),"")</f>
        <v/>
      </c>
      <c r="COG10" s="4" t="str">
        <f>IFERROR(IF(N(data_NoOutliers!CBR10),data_NoOutliers!CBR10,MID(data_NoOutliers!CBR10,2,99)/2),"")</f>
        <v/>
      </c>
      <c r="COH10" s="4" t="str">
        <f>IFERROR(IF(N(data_NoOutliers!CBS10),data_NoOutliers!CBS10,MID(data_NoOutliers!CBS10,2,99)/2),"")</f>
        <v/>
      </c>
      <c r="COI10" s="4" t="str">
        <f>IFERROR(IF(N(data_NoOutliers!CBT10),data_NoOutliers!CBT10,MID(data_NoOutliers!CBT10,2,99)/2),"")</f>
        <v/>
      </c>
      <c r="COJ10" s="4" t="str">
        <f>IFERROR(IF(N(data_NoOutliers!CBU10),data_NoOutliers!CBU10,MID(data_NoOutliers!CBU10,2,99)/2),"")</f>
        <v/>
      </c>
      <c r="COK10" s="4" t="str">
        <f>IFERROR(IF(N(data_NoOutliers!CBV10),data_NoOutliers!CBV10,MID(data_NoOutliers!CBV10,2,99)/2),"")</f>
        <v/>
      </c>
      <c r="COL10" s="4" t="str">
        <f>IFERROR(IF(N(data_NoOutliers!CBW10),data_NoOutliers!CBW10,MID(data_NoOutliers!CBW10,2,99)/2),"")</f>
        <v/>
      </c>
      <c r="COM10" s="4" t="str">
        <f>IFERROR(IF(N(data_NoOutliers!CBX10),data_NoOutliers!CBX10,MID(data_NoOutliers!CBX10,2,99)/2),"")</f>
        <v/>
      </c>
      <c r="CON10" s="4" t="str">
        <f>IFERROR(IF(N(data_NoOutliers!CBY10),data_NoOutliers!CBY10,MID(data_NoOutliers!CBY10,2,99)/2),"")</f>
        <v/>
      </c>
      <c r="COO10" s="4" t="str">
        <f>IFERROR(IF(N(data_NoOutliers!CBZ10),data_NoOutliers!CBZ10,MID(data_NoOutliers!CBZ10,2,99)/2),"")</f>
        <v/>
      </c>
      <c r="COP10" s="4" t="str">
        <f>IFERROR(IF(N(data_NoOutliers!CCA10),data_NoOutliers!CCA10,MID(data_NoOutliers!CCA10,2,99)/2),"")</f>
        <v/>
      </c>
      <c r="COQ10" s="4" t="str">
        <f>IFERROR(IF(N(data_NoOutliers!CCB10),data_NoOutliers!CCB10,MID(data_NoOutliers!CCB10,2,99)/2),"")</f>
        <v/>
      </c>
      <c r="COR10" s="4" t="str">
        <f>IFERROR(IF(N(data_NoOutliers!CCC10),data_NoOutliers!CCC10,MID(data_NoOutliers!CCC10,2,99)/2),"")</f>
        <v/>
      </c>
      <c r="COS10" s="4" t="str">
        <f>IFERROR(IF(N(data_NoOutliers!CCD10),data_NoOutliers!CCD10,MID(data_NoOutliers!CCD10,2,99)/2),"")</f>
        <v/>
      </c>
      <c r="COT10" s="4" t="str">
        <f>IFERROR(IF(N(data_NoOutliers!CCE10),data_NoOutliers!CCE10,MID(data_NoOutliers!CCE10,2,99)/2),"")</f>
        <v/>
      </c>
      <c r="COU10" s="4" t="str">
        <f>IFERROR(IF(N(data_NoOutliers!CCF10),data_NoOutliers!CCF10,MID(data_NoOutliers!CCF10,2,99)/2),"")</f>
        <v/>
      </c>
      <c r="COV10" s="4" t="str">
        <f>IFERROR(IF(N(data_NoOutliers!CCG10),data_NoOutliers!CCG10,MID(data_NoOutliers!CCG10,2,99)/2),"")</f>
        <v/>
      </c>
      <c r="COW10" s="4" t="str">
        <f>IFERROR(IF(N(data_NoOutliers!CCH10),data_NoOutliers!CCH10,MID(data_NoOutliers!CCH10,2,99)/2),"")</f>
        <v/>
      </c>
      <c r="COX10" s="4" t="str">
        <f>IFERROR(IF(N(data_NoOutliers!CCI10),data_NoOutliers!CCI10,MID(data_NoOutliers!CCI10,2,99)/2),"")</f>
        <v/>
      </c>
      <c r="COY10" s="4" t="str">
        <f>IFERROR(IF(N(data_NoOutliers!CCJ10),data_NoOutliers!CCJ10,MID(data_NoOutliers!CCJ10,2,99)/2),"")</f>
        <v/>
      </c>
      <c r="COZ10" s="4" t="str">
        <f>IFERROR(IF(N(data_NoOutliers!CCK10),data_NoOutliers!CCK10,MID(data_NoOutliers!CCK10,2,99)/2),"")</f>
        <v/>
      </c>
      <c r="CPA10" s="4" t="str">
        <f>IFERROR(IF(N(data_NoOutliers!CCL10),data_NoOutliers!CCL10,MID(data_NoOutliers!CCL10,2,99)/2),"")</f>
        <v/>
      </c>
      <c r="CPB10" s="4" t="str">
        <f>IFERROR(IF(N(data_NoOutliers!CCM10),data_NoOutliers!CCM10,MID(data_NoOutliers!CCM10,2,99)/2),"")</f>
        <v/>
      </c>
      <c r="CPC10" s="4" t="str">
        <f>IFERROR(IF(N(data_NoOutliers!CCN10),data_NoOutliers!CCN10,MID(data_NoOutliers!CCN10,2,99)/2),"")</f>
        <v/>
      </c>
      <c r="CPD10" s="4" t="str">
        <f>IFERROR(IF(N(data_NoOutliers!CCO10),data_NoOutliers!CCO10,MID(data_NoOutliers!CCO10,2,99)/2),"")</f>
        <v/>
      </c>
      <c r="CPE10" s="4" t="str">
        <f>IFERROR(IF(N(data_NoOutliers!CCP10),data_NoOutliers!CCP10,MID(data_NoOutliers!CCP10,2,99)/2),"")</f>
        <v/>
      </c>
      <c r="CPF10" s="4" t="str">
        <f>IFERROR(IF(N(data_NoOutliers!CCQ10),data_NoOutliers!CCQ10,MID(data_NoOutliers!CCQ10,2,99)/2),"")</f>
        <v/>
      </c>
      <c r="CPG10" s="4" t="str">
        <f>IFERROR(IF(N(data_NoOutliers!CCR10),data_NoOutliers!CCR10,MID(data_NoOutliers!CCR10,2,99)/2),"")</f>
        <v/>
      </c>
      <c r="CPH10" s="4" t="str">
        <f>IFERROR(IF(N(data_NoOutliers!CCS10),data_NoOutliers!CCS10,MID(data_NoOutliers!CCS10,2,99)/2),"")</f>
        <v/>
      </c>
      <c r="CPI10" s="4" t="str">
        <f>IFERROR(IF(N(data_NoOutliers!CCT10),data_NoOutliers!CCT10,MID(data_NoOutliers!CCT10,2,99)/2),"")</f>
        <v/>
      </c>
      <c r="CPJ10" s="4" t="str">
        <f>IFERROR(IF(N(data_NoOutliers!CCU10),data_NoOutliers!CCU10,MID(data_NoOutliers!CCU10,2,99)/2),"")</f>
        <v/>
      </c>
    </row>
    <row r="11" spans="1:2454" x14ac:dyDescent="0.25">
      <c r="A11" s="1" t="s">
        <v>23</v>
      </c>
      <c r="B11" s="24" t="s">
        <v>155</v>
      </c>
      <c r="C11" s="87">
        <v>0.5</v>
      </c>
      <c r="D11" s="126">
        <f t="shared" si="0"/>
        <v>0.58567857142857138</v>
      </c>
      <c r="E11" s="135" t="s">
        <v>5</v>
      </c>
      <c r="F11" s="130" cm="1">
        <f t="array" ref="F11">2*_xlfn.STDEV.S(IF(ISNUMBER(SEARCH("*Intake*",$AP$4:$XFD$4)),$AP11:$XFD11))</f>
        <v>1.2279212784592275</v>
      </c>
      <c r="G11" s="127">
        <f t="shared" si="1"/>
        <v>0.62177272727272737</v>
      </c>
      <c r="H11" s="127" t="s">
        <v>5</v>
      </c>
      <c r="I11" s="131" cm="1">
        <f t="array" ref="I11">2*_xlfn.STDEV.S(IF($AP$4:$XFD$4="Harbour mode: Intake seawater ",AP11:XFD11))</f>
        <v>1.2836249443999732</v>
      </c>
      <c r="J11" s="127">
        <f t="shared" si="2"/>
        <v>0.54597499999999999</v>
      </c>
      <c r="K11" s="127" t="s">
        <v>5</v>
      </c>
      <c r="L11" s="132" cm="1">
        <f t="array" ref="L11">2*_xlfn.STDEV.S(IF($AP$4:$XFD$4="Transit, full speed: Intake seawater ",AP11:XFD11))</f>
        <v>1.1746719771264458</v>
      </c>
      <c r="M11" s="136">
        <f t="shared" si="3"/>
        <v>0.28408064516129033</v>
      </c>
      <c r="N11" s="243" t="s">
        <v>5</v>
      </c>
      <c r="O11" s="236" cm="1">
        <f t="array" ref="O11">2*_xlfn.STDEV.S(IF(ISNUMBER(SEARCH("*before cleaning*",$AP$4:$XFD$4)),AP11:XFD11))</f>
        <v>0.24457370867937403</v>
      </c>
      <c r="P11" s="245">
        <f t="shared" si="4"/>
        <v>-0.28979439252336459</v>
      </c>
      <c r="Q11" s="245">
        <f t="shared" si="5"/>
        <v>-29.811250568853424</v>
      </c>
      <c r="R11" s="136">
        <f t="shared" si="6"/>
        <v>0.25</v>
      </c>
      <c r="S11" s="243" t="s">
        <v>5</v>
      </c>
      <c r="T11" s="236" cm="1">
        <f t="array" ref="T11">2*_xlfn.STDEV.S(IF(ISNUMBER(SEARCH("*Transit, full speed: After*",$AP$4:$XFD$4)),AP11:XFD11))</f>
        <v>0</v>
      </c>
      <c r="U11" s="727">
        <f>(Z11*'Sampling information'!$O$62)+(AJ11*'Sampling information'!$V$62)</f>
        <v>-20.279093249038841</v>
      </c>
      <c r="V11" s="246">
        <f t="shared" si="7"/>
        <v>0.25</v>
      </c>
      <c r="W11" s="247" t="s">
        <v>5</v>
      </c>
      <c r="X11" s="248" cm="1">
        <f t="array" ref="X11">2*_xlfn.STDEV.S(IF(ISNUMBER(SEARCH("*ME scrubber*",$AP$4:$XFD$4)),AP11:XFD11))</f>
        <v>0</v>
      </c>
      <c r="Y11" s="249">
        <f t="shared" si="8"/>
        <v>-0.30350000000000005</v>
      </c>
      <c r="Z11" s="331">
        <f t="shared" si="9"/>
        <v>-17.655762172667909</v>
      </c>
      <c r="AA11" s="255">
        <f t="shared" si="10"/>
        <v>0.29857471264367813</v>
      </c>
      <c r="AB11" s="253" t="s">
        <v>5</v>
      </c>
      <c r="AC11" s="254" cm="1">
        <f t="array" ref="AC11">2*_xlfn.STDEV.S(IF(ISNUMBER(SEARCH("*After AE scrubber*",$AP$4:$XFD$4)),AP11:XFD11))</f>
        <v>0.28758006079341614</v>
      </c>
      <c r="AD11" s="118">
        <f t="shared" si="11"/>
        <v>-0.28394666666666668</v>
      </c>
      <c r="AE11" s="251">
        <f t="shared" si="12"/>
        <v>-34.997592284559239</v>
      </c>
      <c r="AF11" s="253">
        <f t="shared" si="13"/>
        <v>0.25</v>
      </c>
      <c r="AG11" s="253" t="s">
        <v>5</v>
      </c>
      <c r="AH11" s="254" cm="1">
        <f t="array" ref="AH11">2*_xlfn.STDEV.S(IF($AP$4:$XFD$4="Transit, full speed: After AE scrubber, but before cleaning ",AP11:XFD11))</f>
        <v>0</v>
      </c>
      <c r="AI11" s="118">
        <f t="shared" si="14"/>
        <v>-0.31539999999999996</v>
      </c>
      <c r="AJ11" s="251">
        <f t="shared" si="15"/>
        <v>-31.816429049636806</v>
      </c>
      <c r="AK11" s="255">
        <f t="shared" si="16"/>
        <v>0.34186956521739131</v>
      </c>
      <c r="AL11" s="253" t="s">
        <v>5</v>
      </c>
      <c r="AM11" s="256" cm="1">
        <f t="array" ref="AM11">2*_xlfn.STDEV.S(IF($AP$4:$XFD$4="Harbour mode: After AE scrubber, but before cleaning ",AP11:XFD11))</f>
        <v>0.3765498600470451</v>
      </c>
      <c r="AN11" s="252">
        <f t="shared" si="17"/>
        <v>-0.25642499999999996</v>
      </c>
      <c r="AO11" s="251">
        <f t="shared" si="18"/>
        <v>-37.781110115116377</v>
      </c>
      <c r="AP11" s="303">
        <f>IF(N(data_NoOutliers!G11),data_NoOutliers!G11,"")</f>
        <v>0.25</v>
      </c>
      <c r="AQ11" s="303">
        <f>IF(N(data_NoOutliers!H11),data_NoOutliers!H11,"")</f>
        <v>0.25</v>
      </c>
      <c r="AR11" s="292">
        <f t="shared" si="21"/>
        <v>0</v>
      </c>
      <c r="AS11" s="304">
        <f t="shared" si="22"/>
        <v>0</v>
      </c>
      <c r="AT11" s="303">
        <f>IF(N(data_NoOutliers!I11),data_NoOutliers!I11,"")</f>
        <v>0.25</v>
      </c>
      <c r="AU11" s="303">
        <f>IF(N(data_NoOutliers!J11),data_NoOutliers!J11,"")</f>
        <v>0.25</v>
      </c>
      <c r="AV11" s="292">
        <f t="shared" si="23"/>
        <v>0</v>
      </c>
      <c r="AW11" s="304">
        <f t="shared" si="24"/>
        <v>0</v>
      </c>
      <c r="AX11" s="303">
        <f>IF(N(data_NoOutliers!K11),data_NoOutliers!K11,"")</f>
        <v>0.25</v>
      </c>
      <c r="AY11" s="292">
        <f t="shared" si="25"/>
        <v>0</v>
      </c>
      <c r="AZ11" s="304">
        <f t="shared" si="26"/>
        <v>0</v>
      </c>
      <c r="BA11" s="303">
        <f>IF(N(data_NoOutliers!L11),data_NoOutliers!L11,"")</f>
        <v>2.63</v>
      </c>
      <c r="BB11" s="303">
        <f>IF(N(data_NoOutliers!M11),data_NoOutliers!M11,"")</f>
        <v>0.25</v>
      </c>
      <c r="BC11" s="127">
        <f t="shared" si="27"/>
        <v>-2.38</v>
      </c>
      <c r="BD11" s="305">
        <f t="shared" si="28"/>
        <v>-593.70476190476188</v>
      </c>
      <c r="BE11" s="303">
        <f>IF(N(data_NoOutliers!N11),data_NoOutliers!N11,"")</f>
        <v>0.60299999999999998</v>
      </c>
      <c r="BF11" s="303">
        <f>IF(N(data_NoOutliers!O11),data_NoOutliers!O11,"")</f>
        <v>0.25</v>
      </c>
      <c r="BG11" s="127">
        <f t="shared" si="29"/>
        <v>-0.35299999999999998</v>
      </c>
      <c r="BH11" s="305">
        <f t="shared" si="30"/>
        <v>-16.783258928571428</v>
      </c>
      <c r="BI11" s="303">
        <f>IF(N(data_NoOutliers!P11),data_NoOutliers!P11,"")</f>
        <v>0.25</v>
      </c>
      <c r="BJ11" s="127">
        <f t="shared" si="31"/>
        <v>-0.35299999999999998</v>
      </c>
      <c r="BK11" s="305">
        <f t="shared" si="32"/>
        <v>-81.412012578616341</v>
      </c>
      <c r="BL11" s="303">
        <f>IF(N(data_NoOutliers!Q11),data_NoOutliers!Q11,"")</f>
        <v>0.84399999999999997</v>
      </c>
      <c r="BM11" s="303">
        <f>IF(N(data_NoOutliers!R11),data_NoOutliers!R11,"")</f>
        <v>0.25</v>
      </c>
      <c r="BN11" s="118">
        <f t="shared" si="33"/>
        <v>-0.59399999999999997</v>
      </c>
      <c r="BO11" s="306">
        <f t="shared" si="34"/>
        <v>-59.41747058823529</v>
      </c>
      <c r="BP11" s="303">
        <f>IF(N(data_NoOutliers!S11),data_NoOutliers!S11,"")</f>
        <v>0.91200000000000003</v>
      </c>
      <c r="BQ11" s="303">
        <f>IF(N(data_NoOutliers!T11),data_NoOutliers!T11,"")</f>
        <v>0.25</v>
      </c>
      <c r="BR11" s="118">
        <f t="shared" si="35"/>
        <v>-0.66200000000000003</v>
      </c>
      <c r="BS11" s="306">
        <f t="shared" si="36"/>
        <v>-27.199565217391307</v>
      </c>
      <c r="BT11" s="303">
        <f>IF(N(data_NoOutliers!U11),data_NoOutliers!U11,"")</f>
        <v>0.25</v>
      </c>
      <c r="BU11" s="118">
        <f t="shared" si="37"/>
        <v>-0.66200000000000003</v>
      </c>
      <c r="BV11" s="306">
        <f t="shared" si="38"/>
        <v>-66.219470588235296</v>
      </c>
      <c r="BW11" s="303">
        <f>IF(N(data_NoOutliers!V11),data_NoOutliers!V11,"")</f>
        <v>0.25</v>
      </c>
      <c r="BX11" s="303">
        <f>IF(N(data_NoOutliers!W11),data_NoOutliers!W11,"")</f>
        <v>0.25</v>
      </c>
      <c r="BY11" s="307">
        <f t="shared" si="39"/>
        <v>0</v>
      </c>
      <c r="BZ11" s="308">
        <f t="shared" si="40"/>
        <v>0</v>
      </c>
      <c r="CA11" s="303">
        <f>IF(N(data_NoOutliers!X11),data_NoOutliers!X11,"")</f>
        <v>0.25</v>
      </c>
      <c r="CB11" s="307">
        <f t="shared" si="41"/>
        <v>0</v>
      </c>
      <c r="CC11" s="308">
        <f t="shared" si="42"/>
        <v>0</v>
      </c>
      <c r="CD11" s="303">
        <f>IF(N(data_NoOutliers!Y11),data_NoOutliers!Y11,"")</f>
        <v>0.25</v>
      </c>
      <c r="CE11" s="303" t="str">
        <f>IF(N(data_NoOutliers!Z11),data_NoOutliers!Z11,"")</f>
        <v/>
      </c>
      <c r="CF11" s="292" t="str">
        <f t="shared" si="43"/>
        <v/>
      </c>
      <c r="CG11" s="304" t="str">
        <f t="shared" si="44"/>
        <v/>
      </c>
      <c r="CH11" s="303">
        <f>IF(N(data_NoOutliers!AA11),data_NoOutliers!AA11,"")</f>
        <v>0.25</v>
      </c>
      <c r="CI11" s="303" t="str">
        <f>IF(N(data_NoOutliers!AB11),data_NoOutliers!AB11,"")</f>
        <v/>
      </c>
      <c r="CJ11" s="292" t="str">
        <f t="shared" si="45"/>
        <v/>
      </c>
      <c r="CK11" s="304" t="str">
        <f t="shared" si="46"/>
        <v/>
      </c>
      <c r="CL11" s="303" t="str">
        <f>IF(N(data_NoOutliers!AC11),data_NoOutliers!AC11,"")</f>
        <v/>
      </c>
      <c r="CM11" s="292" t="str">
        <f t="shared" si="47"/>
        <v/>
      </c>
      <c r="CN11" s="304" t="str">
        <f t="shared" si="48"/>
        <v/>
      </c>
      <c r="CO11" s="303">
        <f>IF(N(data_NoOutliers!AD11),data_NoOutliers!AD11,"")</f>
        <v>0.25</v>
      </c>
      <c r="CP11" s="303">
        <f>IF(N(data_NoOutliers!AE11),data_NoOutliers!AE11,"")</f>
        <v>0.25</v>
      </c>
      <c r="CQ11" s="118">
        <f t="shared" si="49"/>
        <v>0</v>
      </c>
      <c r="CR11" s="306">
        <f t="shared" si="50"/>
        <v>0</v>
      </c>
      <c r="CS11" s="303">
        <f>IF(N(data_NoOutliers!AF11),data_NoOutliers!AF11,"")</f>
        <v>0.25</v>
      </c>
      <c r="CT11" s="303">
        <f>IF(N(data_NoOutliers!AG11),data_NoOutliers!AG11,"")</f>
        <v>0.25</v>
      </c>
      <c r="CU11" s="118">
        <f t="shared" si="51"/>
        <v>0</v>
      </c>
      <c r="CV11" s="306">
        <f t="shared" si="52"/>
        <v>0</v>
      </c>
      <c r="CW11" s="303">
        <f>IF(N(data_NoOutliers!AH11),data_NoOutliers!AH11,"")</f>
        <v>0.25</v>
      </c>
      <c r="CX11" s="118">
        <f t="shared" si="53"/>
        <v>0</v>
      </c>
      <c r="CY11" s="306">
        <f t="shared" si="54"/>
        <v>0</v>
      </c>
      <c r="CZ11" s="303">
        <f>IF(N(data_NoOutliers!AI11),data_NoOutliers!AI11,"")</f>
        <v>0.25</v>
      </c>
      <c r="DA11" s="303">
        <f>IF(N(data_NoOutliers!AJ11),data_NoOutliers!AJ11,"")</f>
        <v>0.25</v>
      </c>
      <c r="DB11" s="307">
        <f t="shared" si="55"/>
        <v>0</v>
      </c>
      <c r="DC11" s="308">
        <f t="shared" si="56"/>
        <v>0</v>
      </c>
      <c r="DD11" s="303">
        <f>IF(N(data_NoOutliers!AK11),data_NoOutliers!AK11,"")</f>
        <v>0.25</v>
      </c>
      <c r="DE11" s="303">
        <f>IF(N(data_NoOutliers!AL11),data_NoOutliers!AL11,"")</f>
        <v>0.25</v>
      </c>
      <c r="DF11" s="307">
        <f t="shared" si="57"/>
        <v>0</v>
      </c>
      <c r="DG11" s="307">
        <f t="shared" si="58"/>
        <v>0</v>
      </c>
      <c r="DH11" s="303">
        <f>IF(N(data_NoOutliers!AM11),data_NoOutliers!AM11,"")</f>
        <v>0.25</v>
      </c>
      <c r="DI11" s="307">
        <f t="shared" si="59"/>
        <v>0</v>
      </c>
      <c r="DJ11" s="308">
        <f t="shared" si="60"/>
        <v>0</v>
      </c>
      <c r="DK11" s="303">
        <f>IF(N(data_NoOutliers!AN11),data_NoOutliers!AN11,"")</f>
        <v>0.25</v>
      </c>
      <c r="DL11" s="303">
        <f>IF(N(data_NoOutliers!AO11),data_NoOutliers!AO11,"")</f>
        <v>0.25</v>
      </c>
      <c r="DM11" s="292">
        <f t="shared" si="61"/>
        <v>0</v>
      </c>
      <c r="DN11" s="304">
        <f t="shared" si="62"/>
        <v>0</v>
      </c>
      <c r="DO11" s="303">
        <f>IF(N(data_NoOutliers!AP11),data_NoOutliers!AP11,"")</f>
        <v>0.25</v>
      </c>
      <c r="DP11" s="303">
        <f>IF(N(data_NoOutliers!AQ11),data_NoOutliers!AQ11,"")</f>
        <v>0.25</v>
      </c>
      <c r="DQ11" s="311">
        <f t="shared" si="63"/>
        <v>0</v>
      </c>
      <c r="DR11" s="312">
        <f t="shared" si="64"/>
        <v>0</v>
      </c>
      <c r="DS11" s="303">
        <f>IF(N(data_NoOutliers!AR11),data_NoOutliers!AR11,"")</f>
        <v>0.25</v>
      </c>
      <c r="DT11" s="303">
        <f>IF(N(data_NoOutliers!AS11),data_NoOutliers!AS11,"")</f>
        <v>0.25</v>
      </c>
      <c r="DU11" s="311">
        <f t="shared" si="65"/>
        <v>0</v>
      </c>
      <c r="DV11" s="312">
        <f t="shared" si="66"/>
        <v>0</v>
      </c>
      <c r="DW11" s="303">
        <f>IF(N(data_NoOutliers!AT11),data_NoOutliers!AT11,"")</f>
        <v>0.25</v>
      </c>
      <c r="DX11" s="311">
        <f t="shared" si="67"/>
        <v>0</v>
      </c>
      <c r="DY11" s="312">
        <f t="shared" si="68"/>
        <v>0</v>
      </c>
      <c r="DZ11" s="303">
        <f>IF(N(data_NoOutliers!AU11),data_NoOutliers!AU11,"")</f>
        <v>0.25</v>
      </c>
      <c r="EA11" s="303">
        <f>IF(N(data_NoOutliers!AV11),data_NoOutliers!AV11,"")</f>
        <v>0.25</v>
      </c>
      <c r="EB11" s="313">
        <f t="shared" si="69"/>
        <v>0</v>
      </c>
      <c r="EC11" s="314">
        <f t="shared" si="70"/>
        <v>0</v>
      </c>
      <c r="ED11" s="303">
        <f>IF(N(data_NoOutliers!AW11),data_NoOutliers!AW11,"")</f>
        <v>2.2799999999999998</v>
      </c>
      <c r="EE11" s="303">
        <f>IF(N(data_NoOutliers!AX11),data_NoOutliers!AX11,"")</f>
        <v>0.25</v>
      </c>
      <c r="EF11" s="315">
        <f t="shared" si="71"/>
        <v>-2.0299999999999998</v>
      </c>
      <c r="EG11" s="316">
        <f t="shared" si="72"/>
        <v>-267.8629779411765</v>
      </c>
      <c r="EH11" s="303">
        <f>IF(N(data_NoOutliers!AY11),data_NoOutliers!AY11,"")</f>
        <v>2.71</v>
      </c>
      <c r="EI11" s="303">
        <f>IF(N(data_NoOutliers!AZ11),data_NoOutliers!AZ11,"")</f>
        <v>0.25</v>
      </c>
      <c r="EJ11" s="315">
        <f t="shared" si="73"/>
        <v>-2.46</v>
      </c>
      <c r="EK11" s="316">
        <f t="shared" si="74"/>
        <v>-152.2884705882353</v>
      </c>
      <c r="EL11" s="303">
        <f>IF(N(data_NoOutliers!BA11),data_NoOutliers!BA11,"")</f>
        <v>0.25</v>
      </c>
      <c r="EM11" s="315">
        <f t="shared" si="75"/>
        <v>-2.46</v>
      </c>
      <c r="EN11" s="316">
        <f t="shared" si="76"/>
        <v>-234.41907692307691</v>
      </c>
      <c r="EO11" s="303">
        <f>IF(N(data_NoOutliers!BB11),data_NoOutliers!BB11,"")</f>
        <v>1.9</v>
      </c>
      <c r="EP11" s="303">
        <f>IF(N(data_NoOutliers!BC11),data_NoOutliers!BC11,"")</f>
        <v>0.25</v>
      </c>
      <c r="EQ11" s="292">
        <f t="shared" si="77"/>
        <v>-1.65</v>
      </c>
      <c r="ER11" s="304">
        <f t="shared" si="78"/>
        <v>-160.20772058823528</v>
      </c>
      <c r="ES11" s="303">
        <f>IF(N(data_NoOutliers!BD11),data_NoOutliers!BD11,"")</f>
        <v>2.1</v>
      </c>
      <c r="ET11" s="303">
        <f>IF(N(data_NoOutliers!BE11),data_NoOutliers!BE11,"")</f>
        <v>0.25</v>
      </c>
      <c r="EU11" s="292">
        <f t="shared" si="79"/>
        <v>-1.85</v>
      </c>
      <c r="EV11" s="304">
        <f t="shared" si="80"/>
        <v>-102.0843373493976</v>
      </c>
      <c r="EW11" s="303">
        <f>IF(N(data_NoOutliers!BF11),data_NoOutliers!BF11,"")</f>
        <v>0.25</v>
      </c>
      <c r="EX11" s="292">
        <f t="shared" si="81"/>
        <v>-1.85</v>
      </c>
      <c r="EY11" s="304">
        <f t="shared" si="82"/>
        <v>-229.82692307692307</v>
      </c>
      <c r="EZ11" s="303">
        <f>IF(N(data_NoOutliers!BG11),data_NoOutliers!BG11,"")</f>
        <v>1.1599999999999999</v>
      </c>
      <c r="FA11" s="303">
        <f>IF(N(data_NoOutliers!BH11),data_NoOutliers!BH11,"")</f>
        <v>0.25</v>
      </c>
      <c r="FB11" s="313">
        <f t="shared" si="83"/>
        <v>-0.90999999999999992</v>
      </c>
      <c r="FC11" s="314">
        <f t="shared" si="84"/>
        <v>-108.06249999999999</v>
      </c>
      <c r="FD11" s="303">
        <f>IF(N(data_NoOutliers!BI11),data_NoOutliers!BI11,"")</f>
        <v>0.25</v>
      </c>
      <c r="FE11" s="303">
        <f>IF(N(data_NoOutliers!BJ11),data_NoOutliers!BJ11,"")</f>
        <v>0.25</v>
      </c>
      <c r="FF11" s="309">
        <f t="shared" si="85"/>
        <v>0</v>
      </c>
      <c r="FG11" s="310">
        <f t="shared" si="86"/>
        <v>0</v>
      </c>
      <c r="FH11" s="303">
        <f>IF(N(data_NoOutliers!BK11),data_NoOutliers!BK11,"")</f>
        <v>0.25</v>
      </c>
      <c r="FI11" s="309">
        <f t="shared" si="87"/>
        <v>0</v>
      </c>
      <c r="FJ11" s="310">
        <f t="shared" si="88"/>
        <v>0</v>
      </c>
      <c r="FK11" s="303">
        <f>IF(N(data_NoOutliers!BL11),data_NoOutliers!BL11,"")</f>
        <v>0.25</v>
      </c>
      <c r="FL11" s="303">
        <f>IF(N(data_NoOutliers!BM11),data_NoOutliers!BM11,"")</f>
        <v>0.25</v>
      </c>
      <c r="FM11" s="307">
        <f t="shared" si="89"/>
        <v>0</v>
      </c>
      <c r="FN11" s="308">
        <f t="shared" si="90"/>
        <v>0</v>
      </c>
      <c r="FO11" s="303">
        <f>IF(N(data_NoOutliers!BN11),data_NoOutliers!BN11,"")</f>
        <v>0.25</v>
      </c>
      <c r="FP11" s="303">
        <f>IF(N(data_NoOutliers!BO11),data_NoOutliers!BO11,"")</f>
        <v>0.25</v>
      </c>
      <c r="FQ11" s="307">
        <f t="shared" si="91"/>
        <v>0</v>
      </c>
      <c r="FR11" s="308">
        <f t="shared" si="92"/>
        <v>0</v>
      </c>
      <c r="FS11" s="303">
        <f>IF(N(data_NoOutliers!BP11),data_NoOutliers!BP11,"")</f>
        <v>0.25</v>
      </c>
      <c r="FT11" s="307">
        <f t="shared" si="93"/>
        <v>0</v>
      </c>
      <c r="FU11" s="308">
        <f t="shared" si="94"/>
        <v>0</v>
      </c>
      <c r="FV11" s="303" t="str">
        <f>IF(N(data_NoOutliers!BQ11),data_NoOutliers!BQ11,"")</f>
        <v/>
      </c>
      <c r="FW11" s="303">
        <f>IF(N(data_NoOutliers!BR11),data_NoOutliers!BR11,"")</f>
        <v>0.25</v>
      </c>
      <c r="FX11" s="315" t="str">
        <f t="shared" si="95"/>
        <v/>
      </c>
      <c r="FY11" s="316" t="str">
        <f t="shared" si="96"/>
        <v/>
      </c>
      <c r="FZ11" s="303" t="str">
        <f>IF(N(data_NoOutliers!BS11),data_NoOutliers!BS11,"")</f>
        <v/>
      </c>
      <c r="GA11" s="303">
        <f>IF(N(data_NoOutliers!BT11),data_NoOutliers!BT11,"")</f>
        <v>0.25</v>
      </c>
      <c r="GB11" s="315" t="str">
        <f t="shared" si="97"/>
        <v/>
      </c>
      <c r="GC11" s="316" t="str">
        <f t="shared" si="98"/>
        <v/>
      </c>
      <c r="GD11" s="303">
        <f>IF(N(data_NoOutliers!BU11),data_NoOutliers!BU11,"")</f>
        <v>0.25</v>
      </c>
      <c r="GE11" s="315" t="str">
        <f t="shared" si="99"/>
        <v/>
      </c>
      <c r="GF11" s="316" t="str">
        <f t="shared" si="100"/>
        <v/>
      </c>
      <c r="GG11" s="303">
        <f>IF(N(data_NoOutliers!BV11),data_NoOutliers!BV11,"")</f>
        <v>0.25</v>
      </c>
      <c r="GH11" s="303">
        <f>IF(N(data_NoOutliers!BW11),data_NoOutliers!BW11,"")</f>
        <v>0.25</v>
      </c>
      <c r="GI11" s="292">
        <f t="shared" si="101"/>
        <v>0</v>
      </c>
      <c r="GJ11" s="304">
        <f t="shared" si="102"/>
        <v>0</v>
      </c>
      <c r="GK11" s="303">
        <f>IF(N(data_NoOutliers!BX11),data_NoOutliers!BX11,"")</f>
        <v>0.751</v>
      </c>
      <c r="GL11" s="303">
        <f>IF(N(data_NoOutliers!BY11),data_NoOutliers!BY11,"")</f>
        <v>0.25</v>
      </c>
      <c r="GM11" s="292">
        <f t="shared" si="103"/>
        <v>-0.501</v>
      </c>
      <c r="GN11" s="304">
        <f t="shared" si="104"/>
        <v>-31.381318681318682</v>
      </c>
      <c r="GO11" s="303">
        <f>IF(N(data_NoOutliers!BZ11),data_NoOutliers!BZ11,"")</f>
        <v>0.25</v>
      </c>
      <c r="GP11" s="292">
        <f t="shared" si="105"/>
        <v>-0.501</v>
      </c>
      <c r="GQ11" s="304">
        <f t="shared" si="106"/>
        <v>-46.27291666666666</v>
      </c>
      <c r="GR11" s="303">
        <f>IF(N(data_NoOutliers!CA11),data_NoOutliers!CA11,"")</f>
        <v>1.25</v>
      </c>
      <c r="GS11" s="303">
        <f>IF(N(data_NoOutliers!CB11),data_NoOutliers!CB11,"")</f>
        <v>0.25</v>
      </c>
      <c r="GT11" s="309">
        <f t="shared" si="107"/>
        <v>-1</v>
      </c>
      <c r="GU11" s="310">
        <f t="shared" si="108"/>
        <v>-102.91666666666666</v>
      </c>
      <c r="GV11" s="303" t="str">
        <f>IF(N(data_NoOutliers!CC11),data_NoOutliers!CC11,"")</f>
        <v/>
      </c>
      <c r="GW11" s="303">
        <f>IF(N(data_NoOutliers!CD11),data_NoOutliers!CD11,"")</f>
        <v>0.25</v>
      </c>
      <c r="GX11" s="309" t="str">
        <f t="shared" si="19"/>
        <v/>
      </c>
      <c r="GY11" s="310" t="str">
        <f t="shared" si="109"/>
        <v/>
      </c>
      <c r="GZ11" s="303">
        <f>IF(N(data_NoOutliers!CE11),data_NoOutliers!CE11,"")</f>
        <v>0.25</v>
      </c>
      <c r="HA11" s="309" t="str">
        <f t="shared" si="20"/>
        <v/>
      </c>
      <c r="HB11" s="310" t="str">
        <f t="shared" si="110"/>
        <v/>
      </c>
      <c r="HC11" s="303">
        <f>IF(N(data_NoOutliers!CF11),data_NoOutliers!CF11,"")</f>
        <v>0.25</v>
      </c>
      <c r="HD11" s="303">
        <f>IF(N(data_NoOutliers!CG11),data_NoOutliers!CG11,"")</f>
        <v>0.25</v>
      </c>
      <c r="HE11" s="292">
        <f t="shared" si="111"/>
        <v>0</v>
      </c>
      <c r="HF11" s="304">
        <f t="shared" si="112"/>
        <v>0</v>
      </c>
      <c r="HG11" s="303">
        <f>IF(N(data_NoOutliers!CH11),data_NoOutliers!CH11,"")</f>
        <v>0.25</v>
      </c>
      <c r="HH11" s="303">
        <f>IF(N(data_NoOutliers!CI11),data_NoOutliers!CI11,"")</f>
        <v>0.25</v>
      </c>
      <c r="HI11" s="307">
        <f t="shared" si="113"/>
        <v>0</v>
      </c>
      <c r="HJ11" s="308">
        <f t="shared" si="114"/>
        <v>0</v>
      </c>
      <c r="HK11" s="303">
        <f>IF(N(data_NoOutliers!CJ11),data_NoOutliers!CJ11,"")</f>
        <v>0.25</v>
      </c>
      <c r="HL11" s="303" t="str">
        <f>IF(N(data_NoOutliers!CK11),data_NoOutliers!CK11,"")</f>
        <v/>
      </c>
      <c r="HM11" s="307" t="str">
        <f t="shared" si="115"/>
        <v/>
      </c>
      <c r="HN11" s="308" t="str">
        <f t="shared" si="116"/>
        <v/>
      </c>
      <c r="HO11" s="303" t="str">
        <f>IF(N(data_NoOutliers!CL11),data_NoOutliers!CL11,"")</f>
        <v/>
      </c>
      <c r="HP11" s="307" t="str">
        <f t="shared" si="117"/>
        <v/>
      </c>
      <c r="HQ11" s="308" t="str">
        <f t="shared" si="118"/>
        <v/>
      </c>
      <c r="HR11" s="303">
        <f>IF(N(data_NoOutliers!CM11),data_NoOutliers!CM11,"")</f>
        <v>0.25</v>
      </c>
      <c r="HS11" s="303">
        <f>IF(N(data_NoOutliers!CN11),data_NoOutliers!CN11,"")</f>
        <v>0.25</v>
      </c>
      <c r="HT11" s="317">
        <f t="shared" si="119"/>
        <v>0</v>
      </c>
      <c r="HU11" s="318">
        <f t="shared" si="120"/>
        <v>0</v>
      </c>
      <c r="HV11" s="303">
        <f>IF(N(data_NoOutliers!CO11),data_NoOutliers!CO11,"")</f>
        <v>0.25</v>
      </c>
      <c r="HW11" s="303">
        <f>IF(N(data_NoOutliers!CP11),data_NoOutliers!CP11,"")</f>
        <v>0.25</v>
      </c>
      <c r="HX11" s="317">
        <f t="shared" si="121"/>
        <v>0</v>
      </c>
      <c r="HY11" s="318">
        <f t="shared" si="122"/>
        <v>0</v>
      </c>
      <c r="HZ11" s="303">
        <f>IF(N(data_NoOutliers!CQ11),data_NoOutliers!CQ11,"")</f>
        <v>0.25</v>
      </c>
      <c r="IA11" s="317">
        <f t="shared" si="123"/>
        <v>0</v>
      </c>
      <c r="IB11" s="318">
        <f t="shared" si="124"/>
        <v>0</v>
      </c>
      <c r="IC11" s="303">
        <f>IF(N(data_NoOutliers!CR11),data_NoOutliers!CR11,"")</f>
        <v>0.25</v>
      </c>
      <c r="ID11" s="303">
        <f>IF(N(data_NoOutliers!CS11),data_NoOutliers!CS11,"")</f>
        <v>0.51</v>
      </c>
      <c r="IE11" s="127">
        <f t="shared" si="125"/>
        <v>0.26</v>
      </c>
      <c r="IF11" s="305">
        <f t="shared" si="126"/>
        <v>21.278085642317379</v>
      </c>
      <c r="IG11" s="303">
        <f>IF(N(data_NoOutliers!CT11),data_NoOutliers!CT11,"")</f>
        <v>0.25</v>
      </c>
      <c r="IH11" s="303">
        <f>IF(N(data_NoOutliers!CU11),data_NoOutliers!CU11,"")</f>
        <v>0.25</v>
      </c>
      <c r="II11" s="127">
        <f t="shared" si="127"/>
        <v>0</v>
      </c>
      <c r="IJ11" s="305">
        <f t="shared" si="128"/>
        <v>0</v>
      </c>
      <c r="IK11" s="303">
        <f>IF(N(data_NoOutliers!CV11),data_NoOutliers!CV11,"")</f>
        <v>0.25</v>
      </c>
      <c r="IL11" s="127">
        <f t="shared" si="129"/>
        <v>0</v>
      </c>
      <c r="IM11" s="305">
        <f t="shared" si="130"/>
        <v>0</v>
      </c>
      <c r="IN11" s="303">
        <f>IF(N(data_NoOutliers!CW11),data_NoOutliers!CW11,"")</f>
        <v>0.25</v>
      </c>
      <c r="IO11" s="303">
        <f>IF(N(data_NoOutliers!CX11),data_NoOutliers!CX11,"")</f>
        <v>0.52100000000000002</v>
      </c>
      <c r="IP11" s="307">
        <f t="shared" si="131"/>
        <v>0.27100000000000002</v>
      </c>
      <c r="IQ11" s="308">
        <f t="shared" si="132"/>
        <v>29.849275362318835</v>
      </c>
      <c r="IR11" s="303">
        <f>IF(N(data_NoOutliers!CY11),data_NoOutliers!CY11,"")</f>
        <v>0.25</v>
      </c>
      <c r="IS11" s="303">
        <f>IF(N(data_NoOutliers!CZ11),data_NoOutliers!CZ11,"")</f>
        <v>0.25</v>
      </c>
      <c r="IT11" s="307">
        <f t="shared" si="133"/>
        <v>0</v>
      </c>
      <c r="IU11" s="308">
        <f t="shared" si="134"/>
        <v>0</v>
      </c>
      <c r="IV11" s="303">
        <f>IF(N(data_NoOutliers!DA11),data_NoOutliers!DA11,"")</f>
        <v>0.25</v>
      </c>
      <c r="IW11" s="307">
        <f t="shared" si="135"/>
        <v>0</v>
      </c>
      <c r="IX11" s="308">
        <f t="shared" si="136"/>
        <v>0</v>
      </c>
      <c r="IY11" s="303">
        <f>IFERROR(IF(N(data_NoOutliers!DB11),data_NoOutliers!DB11,MID(data_NoOutliers!DB11,2,99)/2),"")</f>
        <v>0.25</v>
      </c>
      <c r="IZ11" s="303">
        <f>IFERROR(IF(N(data_NoOutliers!DC11),data_NoOutliers!DC11,MID(data_NoOutliers!DC11,2,99)/2),"")</f>
        <v>0.25</v>
      </c>
      <c r="JA11" s="118">
        <f t="shared" si="137"/>
        <v>0</v>
      </c>
      <c r="JB11" s="306">
        <f t="shared" si="138"/>
        <v>0</v>
      </c>
      <c r="JC11" s="303">
        <f>IFERROR(IF(N(data_NoOutliers!DD11),data_NoOutliers!DD11,MID(data_NoOutliers!DD11,2,99)/2),"")</f>
        <v>0.25</v>
      </c>
      <c r="JD11" s="303">
        <f>IFERROR(IF(N(data_NoOutliers!DE11),data_NoOutliers!DE11,MID(data_NoOutliers!DE11,2,99)/2),"")</f>
        <v>0.25</v>
      </c>
      <c r="JE11" s="118">
        <f t="shared" si="139"/>
        <v>0</v>
      </c>
      <c r="JF11" s="306">
        <f t="shared" si="140"/>
        <v>0</v>
      </c>
      <c r="JG11" s="303">
        <f>IFERROR(IF(N(data_NoOutliers!DF11),data_NoOutliers!DF11,MID(data_NoOutliers!DF11,2,99)/2),"")</f>
        <v>0.25</v>
      </c>
      <c r="JH11" s="118">
        <f t="shared" si="141"/>
        <v>0</v>
      </c>
      <c r="JI11" s="306">
        <f t="shared" si="142"/>
        <v>0</v>
      </c>
      <c r="JJ11" s="303">
        <f>IFERROR(IF(N(data_NoOutliers!DG11),data_NoOutliers!DG11,MID(data_NoOutliers!DG11,2,99)/2),"")</f>
        <v>0.56000000000000005</v>
      </c>
      <c r="JK11" s="303">
        <f>IFERROR(IF(N(data_NoOutliers!DH11),data_NoOutliers!DH11,MID(data_NoOutliers!DH11,2,99)/2),"")</f>
        <v>0.25</v>
      </c>
      <c r="JL11" s="309">
        <f t="shared" si="143"/>
        <v>-0.31000000000000005</v>
      </c>
      <c r="JM11" s="310">
        <f t="shared" si="144"/>
        <v>-38.889102564102572</v>
      </c>
      <c r="JN11" s="303">
        <f>IFERROR(IF(N(data_NoOutliers!DI11),data_NoOutliers!DI11,MID(data_NoOutliers!DI11,2,99)/2),"")</f>
        <v>1.6</v>
      </c>
      <c r="JO11" s="303">
        <f>IFERROR(IF(N(data_NoOutliers!DJ11),data_NoOutliers!DJ11,MID(data_NoOutliers!DJ11,2,99)/2),"")</f>
        <v>0.25</v>
      </c>
      <c r="JP11" s="309">
        <f t="shared" si="145"/>
        <v>-1.35</v>
      </c>
      <c r="JQ11" s="310">
        <f t="shared" si="146"/>
        <v>-107.65384615384617</v>
      </c>
      <c r="JR11" s="303">
        <f>IFERROR(IF(N(data_NoOutliers!DK11),data_NoOutliers!DK11,MID(data_NoOutliers!DK11,2,99)/2),"")</f>
        <v>0.25</v>
      </c>
      <c r="JS11" s="309">
        <f t="shared" si="147"/>
        <v>-1.35</v>
      </c>
      <c r="JT11" s="310">
        <f t="shared" si="148"/>
        <v>-139.71368715083798</v>
      </c>
      <c r="JU11" s="303">
        <f>IFERROR(IF(N(data_NoOutliers!DL11),data_NoOutliers!DL11,MID(data_NoOutliers!DL11,2,99)/2),"")</f>
        <v>0.64600000000000002</v>
      </c>
      <c r="JV11" s="303">
        <f>IFERROR(IF(N(data_NoOutliers!DM11),data_NoOutliers!DM11,MID(data_NoOutliers!DM11,2,99)/2),"")</f>
        <v>0.83499999999999996</v>
      </c>
      <c r="JW11" s="292">
        <f t="shared" si="149"/>
        <v>0.18899999999999995</v>
      </c>
      <c r="JX11" s="304">
        <f t="shared" si="150"/>
        <v>11.689453124999996</v>
      </c>
      <c r="JY11" s="303">
        <f>IFERROR(IF(N(data_NoOutliers!DN11),data_NoOutliers!DN11,MID(data_NoOutliers!DN11,2,99)/2),"")</f>
        <v>0.25</v>
      </c>
      <c r="JZ11" s="303">
        <f>IFERROR(IF(N(data_NoOutliers!DO11),data_NoOutliers!DO11,MID(data_NoOutliers!DO11,2,99)/2),"")</f>
        <v>0.25</v>
      </c>
      <c r="KA11" s="292">
        <f t="shared" si="151"/>
        <v>0</v>
      </c>
      <c r="KB11" s="304">
        <f t="shared" si="152"/>
        <v>0</v>
      </c>
      <c r="KC11" s="303">
        <f>IFERROR(IF(N(data_NoOutliers!DP11),data_NoOutliers!DP11,MID(data_NoOutliers!DP11,2,99)/2),"")</f>
        <v>0.25</v>
      </c>
      <c r="KD11" s="292">
        <f t="shared" si="153"/>
        <v>0</v>
      </c>
      <c r="KE11" s="304">
        <f>IFERROR(KD11*$KC$50,"")</f>
        <v>0</v>
      </c>
      <c r="KF11" s="303">
        <f>IFERROR(IF(N(data_NoOutliers!DQ11),data_NoOutliers!DQ11,""),"")</f>
        <v>1.85</v>
      </c>
      <c r="KG11" s="303">
        <f>IFERROR(IF(N(data_NoOutliers!DR11),data_NoOutliers!DR11,""),"")</f>
        <v>0.25</v>
      </c>
      <c r="KH11" s="117">
        <f t="shared" si="154"/>
        <v>-1.6</v>
      </c>
      <c r="KI11" s="319">
        <f t="shared" si="279"/>
        <v>-158.00757985923119</v>
      </c>
      <c r="KJ11" s="303" t="str">
        <f>IFERROR(IF(N(data_NoOutliers!DS11),data_NoOutliers!DS11,""),"")</f>
        <v/>
      </c>
      <c r="KK11" s="303">
        <f>IFERROR(IF(N(data_NoOutliers!DT11),data_NoOutliers!DT11,""),"")</f>
        <v>0.25</v>
      </c>
      <c r="KL11" s="117" t="str">
        <f t="shared" si="155"/>
        <v/>
      </c>
      <c r="KM11" s="319" t="str">
        <f t="shared" si="156"/>
        <v/>
      </c>
      <c r="KN11" s="303">
        <f>IFERROR(IF(N(data_NoOutliers!DU11),data_NoOutliers!DU11,""),"")</f>
        <v>0.25</v>
      </c>
      <c r="KO11" s="117" t="str">
        <f t="shared" si="157"/>
        <v/>
      </c>
      <c r="KP11" s="319" t="str">
        <f t="shared" si="158"/>
        <v/>
      </c>
      <c r="KQ11" s="303">
        <f>IFERROR(IF(N(data_NoOutliers!DV11),data_NoOutliers!DV11,""),"")</f>
        <v>1.28</v>
      </c>
      <c r="KR11" s="303">
        <f>IFERROR(IF(N(data_NoOutliers!DW11),data_NoOutliers!DW11,""),"")</f>
        <v>0.78200000000000003</v>
      </c>
      <c r="KS11" s="311">
        <f t="shared" si="159"/>
        <v>-0.498</v>
      </c>
      <c r="KT11" s="312">
        <f t="shared" si="160"/>
        <v>-63.29751724137931</v>
      </c>
      <c r="KU11" s="303">
        <f>IFERROR(IF(N(data_NoOutliers!DX11),data_NoOutliers!DX11,""),"")</f>
        <v>0.25</v>
      </c>
      <c r="KV11" s="303">
        <f>IFERROR(IF(N(data_NoOutliers!DY11),data_NoOutliers!DY11,""),"")</f>
        <v>0.25</v>
      </c>
      <c r="KW11" s="320">
        <f t="shared" si="161"/>
        <v>0</v>
      </c>
      <c r="KX11" s="321">
        <f t="shared" si="162"/>
        <v>0</v>
      </c>
      <c r="KY11" s="303">
        <f>IFERROR(IF(N(data_NoOutliers!DZ11),data_NoOutliers!DZ11,""),"")</f>
        <v>0.25</v>
      </c>
      <c r="KZ11" s="303">
        <f>IFERROR(IF(N(data_NoOutliers!EA11),data_NoOutliers!EA11,""),"")</f>
        <v>0.25</v>
      </c>
      <c r="LA11" s="320">
        <f t="shared" si="163"/>
        <v>0</v>
      </c>
      <c r="LB11" s="321">
        <f t="shared" si="164"/>
        <v>0</v>
      </c>
      <c r="LC11" s="303" t="str">
        <f>IFERROR(IF(N(data_NoOutliers!EB11),data_NoOutliers!EB11,""),"")</f>
        <v/>
      </c>
      <c r="LD11" s="320" t="str">
        <f t="shared" si="165"/>
        <v/>
      </c>
      <c r="LE11" s="321" t="str">
        <f t="shared" si="166"/>
        <v/>
      </c>
      <c r="LF11" s="303">
        <f>IFERROR(IF(N(data_NoOutliers!EC11),data_NoOutliers!EC11,""),"")</f>
        <v>0.25</v>
      </c>
      <c r="LG11" s="303">
        <f>IFERROR(IF(N(data_NoOutliers!ED11),data_NoOutliers!ED11,""),"")</f>
        <v>0.25</v>
      </c>
      <c r="LH11" s="322">
        <f t="shared" si="167"/>
        <v>0</v>
      </c>
      <c r="LI11" s="323">
        <f t="shared" si="168"/>
        <v>0</v>
      </c>
      <c r="LJ11" s="303" t="str">
        <f>IFERROR(IF(N(data_NoOutliers!EE11),data_NoOutliers!EE11,""),"")</f>
        <v/>
      </c>
      <c r="LK11" s="303">
        <f>IFERROR(IF(N(data_NoOutliers!EF11),data_NoOutliers!EF11,""),"")</f>
        <v>0.54900000000000004</v>
      </c>
      <c r="LL11" s="118" t="str">
        <f t="shared" si="169"/>
        <v/>
      </c>
      <c r="LM11" s="306" t="str">
        <f t="shared" si="170"/>
        <v/>
      </c>
      <c r="LN11" s="303">
        <f>IFERROR(IF(N(data_NoOutliers!EG11),data_NoOutliers!EG11,""),"")</f>
        <v>1.57</v>
      </c>
      <c r="LO11" s="303" t="str">
        <f>IFERROR(IF(N(data_NoOutliers!EH11),data_NoOutliers!EH11,""),"")</f>
        <v/>
      </c>
      <c r="LP11" s="118" t="str">
        <f t="shared" si="171"/>
        <v/>
      </c>
      <c r="LQ11" s="306" t="str">
        <f t="shared" si="172"/>
        <v/>
      </c>
      <c r="LR11" s="303">
        <f>IFERROR(IF(N(data_NoOutliers!EI11),data_NoOutliers!EI11,""),"")</f>
        <v>0.25</v>
      </c>
      <c r="LS11" s="118">
        <f t="shared" si="173"/>
        <v>-1.32</v>
      </c>
      <c r="LT11" s="306">
        <f t="shared" si="174"/>
        <v>-154.97099621689784</v>
      </c>
      <c r="LU11" s="303">
        <f>IFERROR(IF(N(data_NoOutliers!EJ11),data_NoOutliers!EJ11,""),"")</f>
        <v>0.75900000000000001</v>
      </c>
      <c r="LV11" s="303">
        <f>IFERROR(IF(N(data_NoOutliers!EK11),data_NoOutliers!EK11,""),"")</f>
        <v>0.70799999999999996</v>
      </c>
      <c r="LW11" s="307">
        <f t="shared" si="175"/>
        <v>-5.1000000000000045E-2</v>
      </c>
      <c r="LX11" s="308">
        <f t="shared" si="176"/>
        <v>-5.3716304347826132</v>
      </c>
      <c r="LY11" s="303">
        <f>IFERROR(IF(N(data_NoOutliers!EL11),data_NoOutliers!EL11,""),"")</f>
        <v>0.25</v>
      </c>
      <c r="LZ11" s="303">
        <f>IFERROR(IF(N(data_NoOutliers!EM11),data_NoOutliers!EM11,""),"")</f>
        <v>0.25</v>
      </c>
      <c r="MA11" s="307">
        <f t="shared" si="177"/>
        <v>0</v>
      </c>
      <c r="MB11" s="308">
        <f t="shared" si="178"/>
        <v>0</v>
      </c>
      <c r="MC11" s="303">
        <f>IFERROR(IF(N(data_NoOutliers!EN11),data_NoOutliers!EN11,""),"")</f>
        <v>0.25</v>
      </c>
      <c r="MD11" s="307">
        <f t="shared" si="179"/>
        <v>0</v>
      </c>
      <c r="ME11" s="308">
        <f t="shared" si="180"/>
        <v>0</v>
      </c>
      <c r="MF11" s="303" t="str">
        <f>IFERROR(IF(N(data_NoOutliers!EO11),data_NoOutliers!EO11,MID(data_NoOutliers!EO11,2,99)/2),"")</f>
        <v/>
      </c>
      <c r="MG11" s="303">
        <f>IFERROR(IF(N(data_NoOutliers!EP11),data_NoOutliers!EP11,MID(data_NoOutliers!EP11,2,99)/2),"")</f>
        <v>0.25</v>
      </c>
      <c r="MH11" s="309" t="str">
        <f t="shared" si="181"/>
        <v/>
      </c>
      <c r="MI11" s="310" t="str">
        <f t="shared" si="182"/>
        <v/>
      </c>
      <c r="MJ11" s="303">
        <f>IFERROR(IF(N(data_NoOutliers!EQ11),data_NoOutliers!EQ11,MID(data_NoOutliers!EQ11,2,99)/2),"")</f>
        <v>0.55600000000000005</v>
      </c>
      <c r="MK11" s="303">
        <f>IFERROR(IF(N(data_NoOutliers!ER11),data_NoOutliers!ER11,MID(data_NoOutliers!ER11,2,99)/2),"")</f>
        <v>0.25</v>
      </c>
      <c r="ML11" s="309">
        <f t="shared" si="183"/>
        <v>-0.30600000000000005</v>
      </c>
      <c r="MM11" s="310">
        <f t="shared" si="184"/>
        <v>-11.632445520581115</v>
      </c>
      <c r="MN11" s="303">
        <f>IFERROR(IF(N(data_NoOutliers!ES11),data_NoOutliers!ES11,MID(data_NoOutliers!ES11,2,99)/2),"")</f>
        <v>0.25</v>
      </c>
      <c r="MO11" s="309">
        <f t="shared" si="185"/>
        <v>-0.30600000000000005</v>
      </c>
      <c r="MP11" s="310">
        <f t="shared" si="186"/>
        <v>-21.314976599063961</v>
      </c>
      <c r="MQ11" s="303">
        <f>IFERROR(IF(N(data_NoOutliers!ET11),data_NoOutliers!ET11,MID(data_NoOutliers!ET11,2,99)/2),"")</f>
        <v>0.25</v>
      </c>
      <c r="MR11" s="303">
        <f>IFERROR(IF(N(data_NoOutliers!EU11),data_NoOutliers!EU11,MID(data_NoOutliers!EU11,2,99)/2),"")</f>
        <v>0.94399999999999995</v>
      </c>
      <c r="MS11" s="117">
        <f t="shared" si="280"/>
        <v>0.69399999999999995</v>
      </c>
      <c r="MT11" s="319">
        <f t="shared" si="187"/>
        <v>139.9631284916201</v>
      </c>
      <c r="MU11" s="303">
        <f>IFERROR(IF(N(data_NoOutliers!EV11),data_NoOutliers!EV11,MID(data_NoOutliers!EV11,2,99)/2),"")</f>
        <v>0.25</v>
      </c>
      <c r="MV11" s="303" t="str">
        <f>IFERROR(IF(N(data_NoOutliers!EW11),data_NoOutliers!EW11,MID(data_NoOutliers!EW11,2,99)/2),"")</f>
        <v/>
      </c>
      <c r="MW11" s="117" t="str">
        <f t="shared" si="188"/>
        <v/>
      </c>
      <c r="MX11" s="319" t="str">
        <f t="shared" si="189"/>
        <v/>
      </c>
      <c r="MY11" s="303">
        <f>IFERROR(IF(N(data_NoOutliers!EX11),data_NoOutliers!EX11,MID(data_NoOutliers!EX11,2,99)/2),"")</f>
        <v>0.25</v>
      </c>
      <c r="MZ11" s="117">
        <f t="shared" si="190"/>
        <v>0</v>
      </c>
      <c r="NA11" s="319">
        <f t="shared" si="191"/>
        <v>0</v>
      </c>
      <c r="NB11" s="303" t="str">
        <f>IFERROR(IF(N(data_NoOutliers!EY11),data_NoOutliers!EY11,MID(data_NoOutliers!EY11,2,99)/2),"")</f>
        <v/>
      </c>
      <c r="NC11" s="303">
        <f>IFERROR(IF(N(data_NoOutliers!EZ11),data_NoOutliers!EZ11,MID(data_NoOutliers!EZ11,2,99)/2),"")</f>
        <v>0.65400000000000003</v>
      </c>
      <c r="ND11" s="307" t="str">
        <f t="shared" si="281"/>
        <v/>
      </c>
      <c r="NE11" s="308" t="str">
        <f t="shared" si="192"/>
        <v/>
      </c>
      <c r="NF11" s="303" t="str">
        <f>IFERROR(IF(N(data_NoOutliers!FA11),data_NoOutliers!FA11,MID(data_NoOutliers!FA11,2,99)/2),"")</f>
        <v/>
      </c>
      <c r="NG11" s="303" t="str">
        <f>IFERROR(IF(N(data_NoOutliers!FB11),data_NoOutliers!FB11,MID(data_NoOutliers!FB11,2,99)/2),"")</f>
        <v/>
      </c>
      <c r="NH11" s="307" t="str">
        <f t="shared" si="193"/>
        <v/>
      </c>
      <c r="NI11" s="308" t="str">
        <f t="shared" si="194"/>
        <v/>
      </c>
      <c r="NJ11" s="303">
        <f>IFERROR(IF(N(data_NoOutliers!FC11),data_NoOutliers!FC11,MID(data_NoOutliers!FC11,2,99)/2),"")</f>
        <v>0.25</v>
      </c>
      <c r="NK11" s="307" t="str">
        <f t="shared" si="195"/>
        <v/>
      </c>
      <c r="NL11" s="308" t="str">
        <f t="shared" si="196"/>
        <v/>
      </c>
      <c r="NM11" s="303">
        <f>IFERROR(IF(N(data_NoOutliers!FD11),data_NoOutliers!FD11,MID(data_NoOutliers!FD11,2,99)/2),"")</f>
        <v>0.25</v>
      </c>
      <c r="NN11" s="303">
        <f>IFERROR(IF(N(data_NoOutliers!FE11),data_NoOutliers!FE11,MID(data_NoOutliers!FE11,2,99)/2),"")</f>
        <v>0.25</v>
      </c>
      <c r="NO11" s="324">
        <f t="shared" si="282"/>
        <v>0</v>
      </c>
      <c r="NP11" s="325">
        <f t="shared" si="197"/>
        <v>0</v>
      </c>
      <c r="NQ11" s="303">
        <f>IFERROR(IF(N(data_NoOutliers!FF11),data_NoOutliers!FF11,MID(data_NoOutliers!FF11,2,99)/2),"")</f>
        <v>1.68</v>
      </c>
      <c r="NR11" s="303">
        <f>IFERROR(IF(N(data_NoOutliers!FG11),data_NoOutliers!FG11,MID(data_NoOutliers!FG11,2,99)/2),"")</f>
        <v>0.25</v>
      </c>
      <c r="NS11" s="324">
        <f t="shared" si="198"/>
        <v>-1.43</v>
      </c>
      <c r="NT11" s="325">
        <f t="shared" si="199"/>
        <v>-62.173913043478258</v>
      </c>
      <c r="NU11" s="303">
        <f>IFERROR(IF(N(data_NoOutliers!FH11),data_NoOutliers!FH11,MID(data_NoOutliers!FH11,2,99)/2),"")</f>
        <v>0.25</v>
      </c>
      <c r="NV11" s="324">
        <f t="shared" si="200"/>
        <v>-1.43</v>
      </c>
      <c r="NW11" s="325">
        <f t="shared" si="201"/>
        <v>-86.585714285714275</v>
      </c>
      <c r="NX11" s="303">
        <f>IFERROR(IF(N(data_NoOutliers!FI11),data_NoOutliers!FI11,MID(data_NoOutliers!FI11,2,99)/2),"")</f>
        <v>0.25</v>
      </c>
      <c r="NY11" s="303">
        <f>IFERROR(IF(N(data_NoOutliers!FJ11),data_NoOutliers!FJ11,MID(data_NoOutliers!FJ11,2,99)/2),"")</f>
        <v>0.25</v>
      </c>
      <c r="NZ11" s="317">
        <f t="shared" si="283"/>
        <v>0</v>
      </c>
      <c r="OA11" s="318">
        <f t="shared" si="202"/>
        <v>0</v>
      </c>
      <c r="OB11" s="303">
        <f>IFERROR(IF(N(data_NoOutliers!FK11),data_NoOutliers!FK11,MID(data_NoOutliers!FK11,2,99)/2),"")</f>
        <v>0.25</v>
      </c>
      <c r="OC11" s="303">
        <f>IFERROR(IF(N(data_NoOutliers!FL11),data_NoOutliers!FL11,MID(data_NoOutliers!FL11,2,99)/2),"")</f>
        <v>0.25</v>
      </c>
      <c r="OD11" s="317">
        <f t="shared" si="203"/>
        <v>0</v>
      </c>
      <c r="OE11" s="318">
        <f t="shared" si="204"/>
        <v>0</v>
      </c>
      <c r="OF11" s="303">
        <f>IFERROR(IF(N(data_NoOutliers!FM11),data_NoOutliers!FM11,MID(data_NoOutliers!FM11,2,99)/2),"")</f>
        <v>0.25</v>
      </c>
      <c r="OG11" s="317">
        <f t="shared" si="205"/>
        <v>0</v>
      </c>
      <c r="OH11" s="318">
        <f t="shared" si="206"/>
        <v>0</v>
      </c>
      <c r="OI11" s="303">
        <f>IFERROR(IF(N(data_NoOutliers!FN11),data_NoOutliers!FN11,MID(data_NoOutliers!FN11,2,99)/2),"")</f>
        <v>1.01</v>
      </c>
      <c r="OJ11" s="303">
        <f>IFERROR(IF(N(data_NoOutliers!FO11),data_NoOutliers!FO11,MID(data_NoOutliers!FO11,2,99)/2),"")</f>
        <v>0.25</v>
      </c>
      <c r="OK11" s="292">
        <f t="shared" si="284"/>
        <v>-0.76</v>
      </c>
      <c r="OL11" s="304">
        <f t="shared" si="207"/>
        <v>-163.08705882352939</v>
      </c>
      <c r="OM11" s="303">
        <f>IFERROR(IF(N(data_NoOutliers!FP11),data_NoOutliers!FP11,MID(data_NoOutliers!FP11,2,99)/2),"")</f>
        <v>1.05</v>
      </c>
      <c r="ON11" s="303">
        <f>IFERROR(IF(N(data_NoOutliers!FQ11),data_NoOutliers!FQ11,MID(data_NoOutliers!FQ11,2,99)/2),"")</f>
        <v>0.25</v>
      </c>
      <c r="OO11" s="292">
        <f t="shared" si="208"/>
        <v>-0.8</v>
      </c>
      <c r="OP11" s="304">
        <f t="shared" si="209"/>
        <v>-53.787234042553195</v>
      </c>
      <c r="OQ11" s="303" t="str">
        <f>IFERROR(IF(N(data_NoOutliers!FR11),data_NoOutliers!FR11,MID(data_NoOutliers!FR11,2,99)/2),"")</f>
        <v/>
      </c>
      <c r="OR11" s="292" t="str">
        <f t="shared" si="210"/>
        <v/>
      </c>
      <c r="OS11" s="304" t="str">
        <f t="shared" si="211"/>
        <v/>
      </c>
      <c r="OT11" s="303" t="str">
        <f>IFERROR(IF(N(data_NoOutliers!FS11),data_NoOutliers!FS11,MID(data_NoOutliers!FS11,2,99)/2),"")</f>
        <v/>
      </c>
      <c r="OU11" s="303" t="str">
        <f>IFERROR(IF(N(data_NoOutliers!FT11),data_NoOutliers!FT11,MID(data_NoOutliers!FT11,2,99)/2),"")</f>
        <v/>
      </c>
      <c r="OV11" s="313" t="str">
        <f t="shared" si="285"/>
        <v/>
      </c>
      <c r="OW11" s="314" t="str">
        <f t="shared" si="212"/>
        <v/>
      </c>
      <c r="OX11" s="303" t="str">
        <f>IFERROR(IF(N(data_NoOutliers!FU11),data_NoOutliers!FU11,MID(data_NoOutliers!FU11,2,99)/2),"")</f>
        <v/>
      </c>
      <c r="OY11" s="303">
        <f>IFERROR(IF(N(data_NoOutliers!FV11),data_NoOutliers!FV11,MID(data_NoOutliers!FV11,2,99)/2),"")</f>
        <v>0.25</v>
      </c>
      <c r="OZ11" s="313" t="str">
        <f t="shared" si="213"/>
        <v/>
      </c>
      <c r="PA11" s="314" t="str">
        <f t="shared" si="214"/>
        <v/>
      </c>
      <c r="PB11" s="303">
        <f>IFERROR(IF(N(data_NoOutliers!FW11),data_NoOutliers!FW11,MID(data_NoOutliers!FW11,2,99)/2),"")</f>
        <v>0.25</v>
      </c>
      <c r="PC11" s="313" t="str">
        <f t="shared" si="215"/>
        <v/>
      </c>
      <c r="PD11" s="314" t="str">
        <f t="shared" si="216"/>
        <v/>
      </c>
      <c r="PE11" s="303">
        <f>IFERROR(IF(N(data_NoOutliers!FX11),data_NoOutliers!FX11,MID(data_NoOutliers!FX11,2,99)/2),"")</f>
        <v>0.25</v>
      </c>
      <c r="PF11" s="303">
        <f>IFERROR(IF(N(data_NoOutliers!FY11),data_NoOutliers!FY11,MID(data_NoOutliers!FY11,2,99)/2),"")</f>
        <v>0.25</v>
      </c>
      <c r="PG11" s="326">
        <f t="shared" si="286"/>
        <v>0</v>
      </c>
      <c r="PH11" s="327">
        <f t="shared" si="217"/>
        <v>0</v>
      </c>
      <c r="PI11" s="303">
        <f>IFERROR(IF(N(data_NoOutliers!FZ11),data_NoOutliers!FZ11,MID(data_NoOutliers!FZ11,2,99)/2),"")</f>
        <v>0.25</v>
      </c>
      <c r="PJ11" s="303">
        <f>IFERROR(IF(N(data_NoOutliers!GA11),data_NoOutliers!GA11,MID(data_NoOutliers!GA11,2,99)/2),"")</f>
        <v>0.25</v>
      </c>
      <c r="PK11" s="326">
        <f t="shared" si="218"/>
        <v>0</v>
      </c>
      <c r="PL11" s="327">
        <f t="shared" si="219"/>
        <v>0</v>
      </c>
      <c r="PM11" s="303">
        <f>IFERROR(IF(N(data_NoOutliers!GB11),data_NoOutliers!GB11,MID(data_NoOutliers!GB11,2,99)/2),"")</f>
        <v>0.25</v>
      </c>
      <c r="PN11" s="326">
        <f t="shared" si="220"/>
        <v>0</v>
      </c>
      <c r="PO11" s="327">
        <f t="shared" si="221"/>
        <v>0</v>
      </c>
      <c r="PP11" s="303">
        <f>IFERROR(IF(N(data_NoOutliers!GC11),data_NoOutliers!GC11,MID(data_NoOutliers!GC11,2,99)/2),"")</f>
        <v>0.25</v>
      </c>
      <c r="PQ11" s="303">
        <f>IFERROR(IF(N(data_NoOutliers!GD11),data_NoOutliers!GD11,MID(data_NoOutliers!GD11,2,99)/2),"")</f>
        <v>0.25</v>
      </c>
      <c r="PR11" s="320">
        <f t="shared" si="287"/>
        <v>0</v>
      </c>
      <c r="PS11" s="321">
        <f t="shared" si="222"/>
        <v>0</v>
      </c>
      <c r="PT11" s="303">
        <f>IFERROR(IF(N(data_NoOutliers!GE11),data_NoOutliers!GE11,MID(data_NoOutliers!GE11,2,99)/2),"")</f>
        <v>0.25</v>
      </c>
      <c r="PU11" s="303">
        <f>IFERROR(IF(N(data_NoOutliers!GF11),data_NoOutliers!GF11,MID(data_NoOutliers!GF11,2,99)/2),"")</f>
        <v>0.25</v>
      </c>
      <c r="PV11" s="320">
        <f t="shared" si="223"/>
        <v>0</v>
      </c>
      <c r="PW11" s="321">
        <f t="shared" si="224"/>
        <v>0</v>
      </c>
      <c r="PX11" s="303">
        <f>IFERROR(IF(N(data_NoOutliers!GG11),data_NoOutliers!GG11,MID(data_NoOutliers!GG11,2,99)/2),"")</f>
        <v>0.25</v>
      </c>
      <c r="PY11" s="320">
        <f t="shared" si="225"/>
        <v>0</v>
      </c>
      <c r="PZ11" s="321">
        <f t="shared" si="226"/>
        <v>0</v>
      </c>
      <c r="QA11" s="303">
        <f>IFERROR(IF(N(data_NoOutliers!GH11),data_NoOutliers!GH11,MID(data_NoOutliers!GH11,2,99)/2),"")</f>
        <v>2.13</v>
      </c>
      <c r="QB11" s="303" t="str">
        <f>IFERROR(IF(N(data_NoOutliers!GI11),data_NoOutliers!GI11,MID(data_NoOutliers!GI11,2,99)/2),"")</f>
        <v/>
      </c>
      <c r="QC11" s="317" t="str">
        <f t="shared" ref="QC11:QC47" si="323">IFERROR(QB11-QA11,"")</f>
        <v/>
      </c>
      <c r="QD11" s="318" t="str">
        <f t="shared" si="227"/>
        <v/>
      </c>
      <c r="QE11" s="303">
        <f>IFERROR(IF(N(data_NoOutliers!GJ11),data_NoOutliers!GJ11,MID(data_NoOutliers!GJ11,2,99)/2),"")</f>
        <v>0.67100000000000004</v>
      </c>
      <c r="QF11" s="303" t="str">
        <f>IFERROR(IF(N(data_NoOutliers!GK11),data_NoOutliers!GK11,MID(data_NoOutliers!GK11,2,99)/2),"")</f>
        <v/>
      </c>
      <c r="QG11" s="317" t="str">
        <f t="shared" si="228"/>
        <v/>
      </c>
      <c r="QH11" s="318" t="str">
        <f t="shared" si="229"/>
        <v/>
      </c>
      <c r="QI11" s="303">
        <f>IFERROR(IF(N(data_NoOutliers!GL11),data_NoOutliers!GL11,MID(data_NoOutliers!GL11,2,99)/2),"")</f>
        <v>0.25</v>
      </c>
      <c r="QJ11" s="317">
        <f t="shared" si="230"/>
        <v>-0.42100000000000004</v>
      </c>
      <c r="QK11" s="318">
        <f t="shared" si="231"/>
        <v>-23.955338541666666</v>
      </c>
      <c r="QL11" s="303">
        <f>IFERROR(IF(N(data_NoOutliers!GM11),data_NoOutliers!GM11,MID(data_NoOutliers!GM11,2,99)/2),"")</f>
        <v>0.86099999999999999</v>
      </c>
      <c r="QM11" s="303">
        <f>IFERROR(IF(N(data_NoOutliers!GN11),data_NoOutliers!GN11,MID(data_NoOutliers!GN11,2,99)/2),"")</f>
        <v>0.68799999999999994</v>
      </c>
      <c r="QN11" s="328">
        <f t="shared" ref="QN11:QN47" si="324">IFERROR(QM11-QL11,"")</f>
        <v>-0.17300000000000004</v>
      </c>
      <c r="QO11" s="329">
        <f t="shared" si="290"/>
        <v>-10.718478260869567</v>
      </c>
      <c r="QP11" s="303">
        <f>IFERROR(IF(N(data_NoOutliers!GO11),data_NoOutliers!GO11,MID(data_NoOutliers!GO11,2,99)/2),"")</f>
        <v>0.63600000000000001</v>
      </c>
      <c r="QQ11" s="303" t="str">
        <f>IFERROR(IF(N(data_NoOutliers!GP11),data_NoOutliers!GP11,MID(data_NoOutliers!GP11,2,99)/2),"")</f>
        <v/>
      </c>
      <c r="QR11" s="328" t="str">
        <f t="shared" si="232"/>
        <v/>
      </c>
      <c r="QS11" s="329" t="str">
        <f t="shared" si="233"/>
        <v/>
      </c>
      <c r="QT11" s="303">
        <f>IFERROR(IF(N(data_NoOutliers!GQ11),data_NoOutliers!GQ11,MID(data_NoOutliers!GQ11,2,99)/2),"")</f>
        <v>0.25</v>
      </c>
      <c r="QU11" s="328">
        <f t="shared" si="234"/>
        <v>-0.38600000000000001</v>
      </c>
      <c r="QV11" s="329">
        <f t="shared" si="235"/>
        <v>-28.883904109589043</v>
      </c>
      <c r="QW11" s="303">
        <f>IFERROR(IF(N(data_NoOutliers!GR11),data_NoOutliers!GR11,MID(data_NoOutliers!GR11,2,99)/2),"")</f>
        <v>0.25</v>
      </c>
      <c r="QX11" s="303" t="str">
        <f>IFERROR(IF(N(data_NoOutliers!GS11),data_NoOutliers!GS11,MID(data_NoOutliers!GS11,2,99)/2),"")</f>
        <v/>
      </c>
      <c r="QY11" s="326" t="str">
        <f t="shared" ref="QY11:QY47" si="325">IFERROR(QX11-QW11,"")</f>
        <v/>
      </c>
      <c r="QZ11" s="327" t="str">
        <f t="shared" si="292"/>
        <v/>
      </c>
      <c r="RA11" s="303">
        <f>IFERROR(IF(N(data_NoOutliers!GT11),data_NoOutliers!GT11,MID(data_NoOutliers!GT11,2,99)/2),"")</f>
        <v>0.25</v>
      </c>
      <c r="RB11" s="303" t="str">
        <f>IFERROR(IF(N(data_NoOutliers!GU11),data_NoOutliers!GU11,MID(data_NoOutliers!GU11,2,99)/2),"")</f>
        <v/>
      </c>
      <c r="RC11" s="326" t="str">
        <f t="shared" si="236"/>
        <v/>
      </c>
      <c r="RD11" s="327" t="str">
        <f t="shared" si="293"/>
        <v/>
      </c>
      <c r="RE11" s="303">
        <f>IFERROR(IF(N(data_NoOutliers!GV11),data_NoOutliers!GV11,MID(data_NoOutliers!GV11,2,99)/2),"")</f>
        <v>0.25</v>
      </c>
      <c r="RF11" s="326">
        <f t="shared" si="237"/>
        <v>0</v>
      </c>
      <c r="RG11" s="327">
        <f t="shared" si="238"/>
        <v>0</v>
      </c>
      <c r="RH11" s="303">
        <f>IFERROR(IF(N(data_NoOutliers!GW11),data_NoOutliers!GW11,MID(data_NoOutliers!GW11,2,99)/2),"")</f>
        <v>0.25</v>
      </c>
      <c r="RI11" s="303">
        <f>IFERROR(IF(N(data_NoOutliers!GX11),data_NoOutliers!GX11,MID(data_NoOutliers!GX11,2,99)/2),"")</f>
        <v>0.53500000000000003</v>
      </c>
      <c r="RJ11" s="292">
        <f t="shared" ref="RJ11:RJ47" si="326">IFERROR(RI11-RH11,"")</f>
        <v>0.28500000000000003</v>
      </c>
      <c r="RK11" s="304">
        <f t="shared" si="239"/>
        <v>17.519117647058824</v>
      </c>
      <c r="RL11" s="303">
        <f>IFERROR(IF(N(data_NoOutliers!GY11),data_NoOutliers!GY11,MID(data_NoOutliers!GY11,2,99)/2),"")</f>
        <v>0.25</v>
      </c>
      <c r="RM11" s="303" t="str">
        <f>IFERROR(IF(N(data_NoOutliers!GZ11),data_NoOutliers!GZ11,MID(data_NoOutliers!GZ11,2,99)/2),"")</f>
        <v/>
      </c>
      <c r="RN11" s="292" t="str">
        <f t="shared" si="240"/>
        <v/>
      </c>
      <c r="RO11" s="304" t="str">
        <f t="shared" si="241"/>
        <v/>
      </c>
      <c r="RP11" s="303" t="str">
        <f>IFERROR(IF(N(data_NoOutliers!HA11),data_NoOutliers!HA11,MID(data_NoOutliers!HA11,2,99)/2),"")</f>
        <v/>
      </c>
      <c r="RQ11" s="292" t="str">
        <f t="shared" si="242"/>
        <v/>
      </c>
      <c r="RR11" s="304" t="str">
        <f t="shared" si="243"/>
        <v/>
      </c>
      <c r="RS11" s="303">
        <f>IFERROR(IF(N(data_NoOutliers!HB11),data_NoOutliers!HB11,MID(data_NoOutliers!HB11,2,99)/2),"")</f>
        <v>0.25</v>
      </c>
      <c r="RT11" s="303">
        <f>IFERROR(IF(N(data_NoOutliers!HC11),data_NoOutliers!HC11,MID(data_NoOutliers!HC11,2,99)/2),"")</f>
        <v>0.25</v>
      </c>
      <c r="RU11" s="118">
        <f t="shared" ref="RU11:RU47" si="327">IFERROR(RT11-RS11,"")</f>
        <v>0</v>
      </c>
      <c r="RV11" s="306">
        <f t="shared" si="244"/>
        <v>0</v>
      </c>
      <c r="RW11" s="303">
        <f>IFERROR(IF(N(data_NoOutliers!HD11),data_NoOutliers!HD11,MID(data_NoOutliers!HD11,2,99)/2),"")</f>
        <v>0.25</v>
      </c>
      <c r="RX11" s="303">
        <f>IFERROR(IF(N(data_NoOutliers!HE11),data_NoOutliers!HE11,MID(data_NoOutliers!HE11,2,99)/2),"")</f>
        <v>0.25</v>
      </c>
      <c r="RY11" s="118">
        <f t="shared" si="245"/>
        <v>0</v>
      </c>
      <c r="RZ11" s="306">
        <f t="shared" si="246"/>
        <v>0</v>
      </c>
      <c r="SA11" s="303">
        <f>IFERROR(IF(N(data_NoOutliers!HF11),data_NoOutliers!HF11,MID(data_NoOutliers!HF11,2,99)/2),"")</f>
        <v>0.25</v>
      </c>
      <c r="SB11" s="118">
        <f t="shared" si="247"/>
        <v>0</v>
      </c>
      <c r="SC11" s="340">
        <f t="shared" si="248"/>
        <v>0</v>
      </c>
      <c r="SD11" s="303">
        <f>IFERROR(IF(N(data_NoOutliers!HG11),data_NoOutliers!HG11,MID(data_NoOutliers!HG11,2,99)/2),"")</f>
        <v>0.25</v>
      </c>
      <c r="SE11" s="303">
        <f>IFERROR(IF(N(data_NoOutliers!HH11),data_NoOutliers!HH11,MID(data_NoOutliers!HH11,2,99)/2),"")</f>
        <v>0.25</v>
      </c>
      <c r="SF11" s="307">
        <f t="shared" ref="SF11:SF47" si="328">IFERROR(SE11-SD11,"")</f>
        <v>0</v>
      </c>
      <c r="SG11" s="308">
        <f t="shared" si="249"/>
        <v>0</v>
      </c>
      <c r="SH11" s="303">
        <f>IFERROR(IF(N(data_NoOutliers!HI11),data_NoOutliers!HI11,MID(data_NoOutliers!HI11,2,99)/2),"")</f>
        <v>0.25</v>
      </c>
      <c r="SI11" s="303">
        <f>IFERROR(IF(N(data_NoOutliers!HJ11),data_NoOutliers!HJ11,MID(data_NoOutliers!HJ11,2,99)/2),"")</f>
        <v>0.25</v>
      </c>
      <c r="SJ11" s="307">
        <f t="shared" si="250"/>
        <v>0</v>
      </c>
      <c r="SK11" s="338">
        <f t="shared" si="251"/>
        <v>0</v>
      </c>
      <c r="SL11" s="303">
        <f>IFERROR(IF(N(data_NoOutliers!HK11),data_NoOutliers!HK11,MID(data_NoOutliers!HK11,2,99)/2),"")</f>
        <v>0.25</v>
      </c>
      <c r="SM11" s="307">
        <f t="shared" si="252"/>
        <v>0</v>
      </c>
      <c r="SN11" s="338">
        <f t="shared" si="253"/>
        <v>0</v>
      </c>
      <c r="SO11" s="303">
        <f>IFERROR(IF(N(data_NoOutliers!HL11),data_NoOutliers!HL11,MID(data_NoOutliers!HL11,2,99)/2),"")</f>
        <v>0.25</v>
      </c>
      <c r="SP11" s="303">
        <f>IFERROR(IF(N(data_NoOutliers!HM11),data_NoOutliers!HM11,MID(data_NoOutliers!HM11,2,99)/2),"")</f>
        <v>0.25</v>
      </c>
      <c r="SQ11" s="127">
        <f t="shared" ref="SQ11:SQ47" si="329">IFERROR(SP11-SO11,"")</f>
        <v>0</v>
      </c>
      <c r="SR11" s="305">
        <f t="shared" si="254"/>
        <v>0</v>
      </c>
      <c r="SS11" s="303">
        <f>IFERROR(IF(N(data_NoOutliers!HN11),data_NoOutliers!HN11,MID(data_NoOutliers!HN11,2,99)/2),"")</f>
        <v>0.25</v>
      </c>
      <c r="ST11" s="303">
        <f>IFERROR(IF(N(data_NoOutliers!HO11),data_NoOutliers!HO11,MID(data_NoOutliers!HO11,2,99)/2),"")</f>
        <v>0.25</v>
      </c>
      <c r="SU11" s="127">
        <f t="shared" si="255"/>
        <v>0</v>
      </c>
      <c r="SV11" s="302">
        <f t="shared" si="256"/>
        <v>0</v>
      </c>
      <c r="SW11" s="303">
        <f>IFERROR(IF(N(data_NoOutliers!HP11),data_NoOutliers!HP11,MID(data_NoOutliers!HP11,2,99)/2),"")</f>
        <v>0.25</v>
      </c>
      <c r="SX11" s="127">
        <f t="shared" si="257"/>
        <v>0</v>
      </c>
      <c r="SY11" s="330">
        <f t="shared" si="258"/>
        <v>0</v>
      </c>
      <c r="SZ11" s="4">
        <f>IFERROR(IF(N(data_NoOutliers!HQ11),data_NoOutliers!HQ11,MID(data_NoOutliers!HQ11,2,99)/2),"")</f>
        <v>0.25</v>
      </c>
      <c r="TA11" s="4">
        <f>IFERROR(IF(N(data_NoOutliers!HR11),data_NoOutliers!HR11,MID(data_NoOutliers!HR11,2,99)/2),"")</f>
        <v>0.25</v>
      </c>
      <c r="TB11" s="118">
        <f t="shared" ref="TB11:TB47" si="330">IFERROR(TA11-SZ11,"")</f>
        <v>0</v>
      </c>
      <c r="TC11" s="306">
        <f t="shared" si="259"/>
        <v>0</v>
      </c>
      <c r="TD11" s="4">
        <f>IFERROR(IF(N(data_NoOutliers!HS11),data_NoOutliers!HS11,MID(data_NoOutliers!HS11,2,99)/2),"")</f>
        <v>0.25</v>
      </c>
      <c r="TE11" s="4">
        <f>IFERROR(IF(N(data_NoOutliers!HT11),data_NoOutliers!HT11,MID(data_NoOutliers!HT11,2,99)/2),"")</f>
        <v>0.25</v>
      </c>
      <c r="TF11" s="118">
        <f t="shared" si="260"/>
        <v>0</v>
      </c>
      <c r="TG11" s="458">
        <f t="shared" si="261"/>
        <v>0</v>
      </c>
      <c r="TH11" s="4">
        <f>IFERROR(IF(N(data_NoOutliers!HU11),data_NoOutliers!HU11,MID(data_NoOutliers!HU11,2,99)/2),"")</f>
        <v>0.25</v>
      </c>
      <c r="TI11" s="118">
        <f t="shared" si="262"/>
        <v>0</v>
      </c>
      <c r="TJ11" s="340">
        <f t="shared" si="263"/>
        <v>0</v>
      </c>
      <c r="TK11" s="4" t="str">
        <f>IFERROR(IF(N(data_NoOutliers!HV11),data_NoOutliers!HV11,MID(data_NoOutliers!HV11,2,99)/2),"")</f>
        <v/>
      </c>
      <c r="TL11" s="4">
        <f>IFERROR(IF(N(data_NoOutliers!HW11),data_NoOutliers!HW11,MID(data_NoOutliers!HW11,2,99)/2),"")</f>
        <v>0.25</v>
      </c>
      <c r="TM11" s="462" t="str">
        <f t="shared" ref="TM11:TM47" si="331">IFERROR(TL11-TK11,"")</f>
        <v/>
      </c>
      <c r="TN11" s="463" t="str">
        <f t="shared" si="264"/>
        <v/>
      </c>
      <c r="TO11" s="4">
        <f>IFERROR(IF(N(data_NoOutliers!HX11),data_NoOutliers!HX11,MID(data_NoOutliers!HX11,2,99)/2),"")</f>
        <v>0.25</v>
      </c>
      <c r="TP11" s="4">
        <f>IFERROR(IF(N(data_NoOutliers!HY11),data_NoOutliers!HY11,MID(data_NoOutliers!HY11,2,99)/2),"")</f>
        <v>0.25</v>
      </c>
      <c r="TQ11" s="462">
        <f t="shared" si="316"/>
        <v>0</v>
      </c>
      <c r="TR11" s="465">
        <f t="shared" si="265"/>
        <v>0</v>
      </c>
      <c r="TS11" s="4">
        <f>IFERROR(IF(N(data_NoOutliers!HZ11),data_NoOutliers!HZ11,MID(data_NoOutliers!HZ11,2,99)/2),"")</f>
        <v>0.25</v>
      </c>
      <c r="TT11" s="462">
        <f t="shared" si="266"/>
        <v>0</v>
      </c>
      <c r="TU11" s="464">
        <f t="shared" si="267"/>
        <v>0</v>
      </c>
      <c r="TV11" s="4">
        <f>IFERROR(IF(N(data_NoOutliers!IA11),data_NoOutliers!IA11,MID(data_NoOutliers!IA11,2,99)/2),"")</f>
        <v>0.25</v>
      </c>
      <c r="TW11" s="4">
        <f>IFERROR(IF(N(data_NoOutliers!IB11),data_NoOutliers!IB11,MID(data_NoOutliers!IB11,2,99)/2),"")</f>
        <v>0.25</v>
      </c>
      <c r="TX11" s="468">
        <f t="shared" ref="TX11:TX47" si="332">IFERROR(TW11-TV11,"")</f>
        <v>0</v>
      </c>
      <c r="TY11" s="470">
        <f t="shared" si="302"/>
        <v>0</v>
      </c>
      <c r="TZ11" s="4">
        <f>IFERROR(IF(N(data_NoOutliers!IC11),data_NoOutliers!IC11,MID(data_NoOutliers!IC11,2,99)/2),"")</f>
        <v>0.25</v>
      </c>
      <c r="UA11" s="4">
        <f>IFERROR(IF(N(data_NoOutliers!ID11),data_NoOutliers!ID11,MID(data_NoOutliers!ID11,2,99)/2),"")</f>
        <v>0.25</v>
      </c>
      <c r="UB11" s="468">
        <f>IFERROR(UA11-TZ11,"")</f>
        <v>0</v>
      </c>
      <c r="UC11" s="471">
        <f>IFERROR(UB11*$UA$50,"")</f>
        <v>0</v>
      </c>
      <c r="UD11" s="4">
        <f>IFERROR(IF(N(data_NoOutliers!IE11),data_NoOutliers!IE11,MID(data_NoOutliers!IE11,2,99)/2),"")</f>
        <v>0.25</v>
      </c>
      <c r="UE11" s="468">
        <f t="shared" si="318"/>
        <v>0</v>
      </c>
      <c r="UF11" s="472">
        <f t="shared" si="270"/>
        <v>0</v>
      </c>
      <c r="UG11" s="4">
        <f>IFERROR(IF(N(data_NoOutliers!IF11),data_NoOutliers!IF11,MID(data_NoOutliers!IF11,2,99)/2),"")</f>
        <v>0.94799999999999995</v>
      </c>
      <c r="UH11" s="4" t="str">
        <f>IFERROR(IF(N(data_NoOutliers!IG11),data_NoOutliers!IG11,MID(data_NoOutliers!IG11,2,99)/2),"")</f>
        <v/>
      </c>
      <c r="UI11" s="479" t="str">
        <f t="shared" ref="UI11:UI47" si="333">IFERROR(UH11-UG11,"")</f>
        <v/>
      </c>
      <c r="UJ11" s="480" t="str">
        <f t="shared" si="271"/>
        <v/>
      </c>
      <c r="UK11" s="4" t="str">
        <f>IFERROR(IF(N(data_NoOutliers!IH11),data_NoOutliers!IH11,MID(data_NoOutliers!IH11,2,99)/2),"")</f>
        <v/>
      </c>
      <c r="UL11" s="4">
        <f>IFERROR(IF(N(data_NoOutliers!II11),data_NoOutliers!II11,MID(data_NoOutliers!II11,2,99)/2),"")</f>
        <v>0.25</v>
      </c>
      <c r="UM11" s="483" t="str">
        <f t="shared" ref="UM11:UM47" si="334">IFERROR(UL11-UK11,"")</f>
        <v/>
      </c>
      <c r="UN11" s="485" t="str">
        <f t="shared" si="272"/>
        <v/>
      </c>
      <c r="UO11" s="4" t="str">
        <f>IFERROR(IF(N(data_NoOutliers!IJ11),data_NoOutliers!IJ11,MID(data_NoOutliers!IJ11,2,99)/2),"")</f>
        <v/>
      </c>
      <c r="UP11" s="4">
        <f>IFERROR(IF(N(data_NoOutliers!IK11),data_NoOutliers!IK11,MID(data_NoOutliers!IK11,2,99)/2),"")</f>
        <v>0.25</v>
      </c>
      <c r="UQ11" s="483" t="str">
        <f>IFERROR(UP11-UO11,"")</f>
        <v/>
      </c>
      <c r="UR11" s="486" t="str">
        <f t="shared" si="273"/>
        <v/>
      </c>
      <c r="US11" s="4">
        <f>IFERROR(IF(N(data_NoOutliers!IL11),data_NoOutliers!IL11,MID(data_NoOutliers!IL11,2,99)/2),"")</f>
        <v>0.25</v>
      </c>
      <c r="UT11" s="483" t="str">
        <f t="shared" si="320"/>
        <v/>
      </c>
      <c r="UU11" s="487" t="str">
        <f t="shared" si="274"/>
        <v/>
      </c>
      <c r="UV11" s="4" t="str">
        <f>IFERROR(IF(N(data_NoOutliers!IM11),data_NoOutliers!IM11,MID(data_NoOutliers!IM11,2,99)/2),"")</f>
        <v/>
      </c>
      <c r="UW11" s="4" t="str">
        <f>IFERROR(IF(N(data_NoOutliers!IN11),data_NoOutliers!IN11,MID(data_NoOutliers!IN11,2,99)/2),"")</f>
        <v/>
      </c>
      <c r="UX11" s="491" t="str">
        <f t="shared" ref="UX11:UX47" si="335">IFERROR(UW11-UV11,"")</f>
        <v/>
      </c>
      <c r="UY11" s="494" t="str">
        <f t="shared" si="275"/>
        <v/>
      </c>
      <c r="UZ11" s="4" t="str">
        <f>IFERROR(IF(N(data_NoOutliers!IO11),data_NoOutliers!IO11,MID(data_NoOutliers!IO11,2,99)/2),"")</f>
        <v/>
      </c>
      <c r="VA11" s="4" t="str">
        <f>IFERROR(IF(N(data_NoOutliers!IP11),data_NoOutliers!IP11,MID(data_NoOutliers!IP11,2,99)/2),"")</f>
        <v/>
      </c>
      <c r="VB11" s="491" t="str">
        <f>IFERROR(VA11-UZ11,"")</f>
        <v/>
      </c>
      <c r="VC11" s="495" t="str">
        <f t="shared" si="276"/>
        <v/>
      </c>
      <c r="VD11" s="4" t="str">
        <f>IFERROR(IF(N(data_NoOutliers!IQ11),data_NoOutliers!IQ11,MID(data_NoOutliers!IQ11,2,99)/2),"")</f>
        <v/>
      </c>
      <c r="VE11" s="491" t="str">
        <f t="shared" si="322"/>
        <v/>
      </c>
      <c r="VF11" s="493" t="str">
        <f t="shared" si="277"/>
        <v/>
      </c>
      <c r="VG11" s="4" t="str">
        <f>IFERROR(IF(N(data_NoOutliers!IR11),data_NoOutliers!IR11,MID(data_NoOutliers!IR11,2,99)/2),"")</f>
        <v/>
      </c>
      <c r="VH11" s="4" t="str">
        <f>IFERROR(IF(N(data_NoOutliers!IS11),data_NoOutliers!IS11,MID(data_NoOutliers!IS11,2,99)/2),"")</f>
        <v/>
      </c>
      <c r="VI11" s="4" t="str">
        <f>IFERROR(IF(N(data_NoOutliers!IT11),data_NoOutliers!IT11,MID(data_NoOutliers!IT11,2,99)/2),"")</f>
        <v/>
      </c>
      <c r="VJ11" s="4" t="str">
        <f>IFERROR(IF(N(data_NoOutliers!IU11),data_NoOutliers!IU11,MID(data_NoOutliers!IU11,2,99)/2),"")</f>
        <v/>
      </c>
      <c r="VK11" s="4" t="str">
        <f>IFERROR(IF(N(data_NoOutliers!IV11),data_NoOutliers!IV11,MID(data_NoOutliers!IV11,2,99)/2),"")</f>
        <v/>
      </c>
      <c r="VL11" s="4" t="str">
        <f>IFERROR(IF(N(data_NoOutliers!IW11),data_NoOutliers!IW11,MID(data_NoOutliers!IW11,2,99)/2),"")</f>
        <v/>
      </c>
      <c r="VM11" s="4" t="str">
        <f>IFERROR(IF(N(data_NoOutliers!IX11),data_NoOutliers!IX11,MID(data_NoOutliers!IX11,2,99)/2),"")</f>
        <v/>
      </c>
      <c r="VN11" s="4" t="str">
        <f>IFERROR(IF(N(data_NoOutliers!IY11),data_NoOutliers!IY11,MID(data_NoOutliers!IY11,2,99)/2),"")</f>
        <v/>
      </c>
      <c r="VO11" s="4" t="str">
        <f>IFERROR(IF(N(data_NoOutliers!IZ11),data_NoOutliers!IZ11,MID(data_NoOutliers!IZ11,2,99)/2),"")</f>
        <v/>
      </c>
      <c r="VP11" s="4" t="str">
        <f>IFERROR(IF(N(data_NoOutliers!JA11),data_NoOutliers!JA11,MID(data_NoOutliers!JA11,2,99)/2),"")</f>
        <v/>
      </c>
      <c r="VQ11" s="4" t="str">
        <f>IFERROR(IF(N(data_NoOutliers!JB11),data_NoOutliers!JB11,MID(data_NoOutliers!JB11,2,99)/2),"")</f>
        <v/>
      </c>
      <c r="VR11" s="4" t="str">
        <f>IFERROR(IF(N(data_NoOutliers!JC11),data_NoOutliers!JC11,MID(data_NoOutliers!JC11,2,99)/2),"")</f>
        <v/>
      </c>
      <c r="VS11" s="4" t="str">
        <f>IFERROR(IF(N(data_NoOutliers!JD11),data_NoOutliers!JD11,MID(data_NoOutliers!JD11,2,99)/2),"")</f>
        <v/>
      </c>
      <c r="VT11" s="4" t="str">
        <f>IFERROR(IF(N(data_NoOutliers!JE11),data_NoOutliers!JE11,MID(data_NoOutliers!JE11,2,99)/2),"")</f>
        <v/>
      </c>
      <c r="VU11" s="4" t="str">
        <f>IFERROR(IF(N(data_NoOutliers!JF11),data_NoOutliers!JF11,MID(data_NoOutliers!JF11,2,99)/2),"")</f>
        <v/>
      </c>
      <c r="VV11" s="4" t="str">
        <f>IFERROR(IF(N(data_NoOutliers!JG11),data_NoOutliers!JG11,MID(data_NoOutliers!JG11,2,99)/2),"")</f>
        <v/>
      </c>
      <c r="VW11" s="4" t="str">
        <f>IFERROR(IF(N(data_NoOutliers!JH11),data_NoOutliers!JH11,MID(data_NoOutliers!JH11,2,99)/2),"")</f>
        <v/>
      </c>
      <c r="VX11" s="4" t="str">
        <f>IFERROR(IF(N(data_NoOutliers!JI11),data_NoOutliers!JI11,MID(data_NoOutliers!JI11,2,99)/2),"")</f>
        <v/>
      </c>
      <c r="VY11" s="4" t="str">
        <f>IFERROR(IF(N(data_NoOutliers!JJ11),data_NoOutliers!JJ11,MID(data_NoOutliers!JJ11,2,99)/2),"")</f>
        <v/>
      </c>
      <c r="VZ11" s="4" t="str">
        <f>IFERROR(IF(N(data_NoOutliers!JK11),data_NoOutliers!JK11,MID(data_NoOutliers!JK11,2,99)/2),"")</f>
        <v/>
      </c>
      <c r="WA11" s="4" t="str">
        <f>IFERROR(IF(N(data_NoOutliers!JL11),data_NoOutliers!JL11,MID(data_NoOutliers!JL11,2,99)/2),"")</f>
        <v/>
      </c>
      <c r="WB11" s="4" t="str">
        <f>IFERROR(IF(N(data_NoOutliers!JM11),data_NoOutliers!JM11,MID(data_NoOutliers!JM11,2,99)/2),"")</f>
        <v/>
      </c>
      <c r="WC11" s="4" t="str">
        <f>IFERROR(IF(N(data_NoOutliers!JN11),data_NoOutliers!JN11,MID(data_NoOutliers!JN11,2,99)/2),"")</f>
        <v/>
      </c>
      <c r="WD11" s="4" t="str">
        <f>IFERROR(IF(N(data_NoOutliers!JO11),data_NoOutliers!JO11,MID(data_NoOutliers!JO11,2,99)/2),"")</f>
        <v/>
      </c>
      <c r="WE11" s="4" t="str">
        <f>IFERROR(IF(N(data_NoOutliers!JP11),data_NoOutliers!JP11,MID(data_NoOutliers!JP11,2,99)/2),"")</f>
        <v/>
      </c>
      <c r="WF11" s="4" t="str">
        <f>IFERROR(IF(N(data_NoOutliers!JQ11),data_NoOutliers!JQ11,MID(data_NoOutliers!JQ11,2,99)/2),"")</f>
        <v/>
      </c>
      <c r="WG11" s="4" t="str">
        <f>IFERROR(IF(N(data_NoOutliers!JR11),data_NoOutliers!JR11,MID(data_NoOutliers!JR11,2,99)/2),"")</f>
        <v/>
      </c>
      <c r="WH11" s="4" t="str">
        <f>IFERROR(IF(N(data_NoOutliers!JS11),data_NoOutliers!JS11,MID(data_NoOutliers!JS11,2,99)/2),"")</f>
        <v/>
      </c>
      <c r="WI11" s="4" t="str">
        <f>IFERROR(IF(N(data_NoOutliers!JT11),data_NoOutliers!JT11,MID(data_NoOutliers!JT11,2,99)/2),"")</f>
        <v/>
      </c>
      <c r="WJ11" s="4" t="str">
        <f>IFERROR(IF(N(data_NoOutliers!JU11),data_NoOutliers!JU11,MID(data_NoOutliers!JU11,2,99)/2),"")</f>
        <v/>
      </c>
      <c r="WK11" s="4" t="str">
        <f>IFERROR(IF(N(data_NoOutliers!JV11),data_NoOutliers!JV11,MID(data_NoOutliers!JV11,2,99)/2),"")</f>
        <v/>
      </c>
      <c r="WL11" s="4" t="str">
        <f>IFERROR(IF(N(data_NoOutliers!JW11),data_NoOutliers!JW11,MID(data_NoOutliers!JW11,2,99)/2),"")</f>
        <v/>
      </c>
      <c r="WM11" s="4" t="str">
        <f>IFERROR(IF(N(data_NoOutliers!JX11),data_NoOutliers!JX11,MID(data_NoOutliers!JX11,2,99)/2),"")</f>
        <v/>
      </c>
      <c r="WN11" s="4" t="str">
        <f>IFERROR(IF(N(data_NoOutliers!JY11),data_NoOutliers!JY11,MID(data_NoOutliers!JY11,2,99)/2),"")</f>
        <v/>
      </c>
      <c r="WO11" s="4" t="str">
        <f>IFERROR(IF(N(data_NoOutliers!JZ11),data_NoOutliers!JZ11,MID(data_NoOutliers!JZ11,2,99)/2),"")</f>
        <v/>
      </c>
      <c r="WP11" s="4" t="str">
        <f>IFERROR(IF(N(data_NoOutliers!KA11),data_NoOutliers!KA11,MID(data_NoOutliers!KA11,2,99)/2),"")</f>
        <v/>
      </c>
      <c r="WQ11" s="4" t="str">
        <f>IFERROR(IF(N(data_NoOutliers!KB11),data_NoOutliers!KB11,MID(data_NoOutliers!KB11,2,99)/2),"")</f>
        <v/>
      </c>
      <c r="WR11" s="4" t="str">
        <f>IFERROR(IF(N(data_NoOutliers!KC11),data_NoOutliers!KC11,MID(data_NoOutliers!KC11,2,99)/2),"")</f>
        <v/>
      </c>
      <c r="WS11" s="4" t="str">
        <f>IFERROR(IF(N(data_NoOutliers!KD11),data_NoOutliers!KD11,MID(data_NoOutliers!KD11,2,99)/2),"")</f>
        <v/>
      </c>
      <c r="WT11" s="4" t="str">
        <f>IFERROR(IF(N(data_NoOutliers!KE11),data_NoOutliers!KE11,MID(data_NoOutliers!KE11,2,99)/2),"")</f>
        <v/>
      </c>
      <c r="WU11" s="4" t="str">
        <f>IFERROR(IF(N(data_NoOutliers!KF11),data_NoOutliers!KF11,MID(data_NoOutliers!KF11,2,99)/2),"")</f>
        <v/>
      </c>
      <c r="WV11" s="4" t="str">
        <f>IFERROR(IF(N(data_NoOutliers!KG11),data_NoOutliers!KG11,MID(data_NoOutliers!KG11,2,99)/2),"")</f>
        <v/>
      </c>
      <c r="WW11" s="4" t="str">
        <f>IFERROR(IF(N(data_NoOutliers!KH11),data_NoOutliers!KH11,MID(data_NoOutliers!KH11,2,99)/2),"")</f>
        <v/>
      </c>
      <c r="WX11" s="4" t="str">
        <f>IFERROR(IF(N(data_NoOutliers!KI11),data_NoOutliers!KI11,MID(data_NoOutliers!KI11,2,99)/2),"")</f>
        <v/>
      </c>
      <c r="WY11" s="4" t="str">
        <f>IFERROR(IF(N(data_NoOutliers!KJ11),data_NoOutliers!KJ11,MID(data_NoOutliers!KJ11,2,99)/2),"")</f>
        <v/>
      </c>
      <c r="WZ11" s="4" t="str">
        <f>IFERROR(IF(N(data_NoOutliers!KK11),data_NoOutliers!KK11,MID(data_NoOutliers!KK11,2,99)/2),"")</f>
        <v/>
      </c>
      <c r="XA11" s="4" t="str">
        <f>IFERROR(IF(N(data_NoOutliers!KL11),data_NoOutliers!KL11,MID(data_NoOutliers!KL11,2,99)/2),"")</f>
        <v/>
      </c>
      <c r="XB11" s="4" t="str">
        <f>IFERROR(IF(N(data_NoOutliers!KM11),data_NoOutliers!KM11,MID(data_NoOutliers!KM11,2,99)/2),"")</f>
        <v/>
      </c>
      <c r="XC11" s="4" t="str">
        <f>IFERROR(IF(N(data_NoOutliers!KN11),data_NoOutliers!KN11,MID(data_NoOutliers!KN11,2,99)/2),"")</f>
        <v/>
      </c>
      <c r="XD11" s="4" t="str">
        <f>IFERROR(IF(N(data_NoOutliers!KO11),data_NoOutliers!KO11,MID(data_NoOutliers!KO11,2,99)/2),"")</f>
        <v/>
      </c>
      <c r="XE11" s="4" t="str">
        <f>IFERROR(IF(N(data_NoOutliers!KP11),data_NoOutliers!KP11,MID(data_NoOutliers!KP11,2,99)/2),"")</f>
        <v/>
      </c>
      <c r="XF11" s="4" t="str">
        <f>IFERROR(IF(N(data_NoOutliers!KQ11),data_NoOutliers!KQ11,MID(data_NoOutliers!KQ11,2,99)/2),"")</f>
        <v/>
      </c>
      <c r="XG11" s="4" t="str">
        <f>IFERROR(IF(N(data_NoOutliers!KR11),data_NoOutliers!KR11,MID(data_NoOutliers!KR11,2,99)/2),"")</f>
        <v/>
      </c>
      <c r="XH11" s="4" t="str">
        <f>IFERROR(IF(N(data_NoOutliers!KS11),data_NoOutliers!KS11,MID(data_NoOutliers!KS11,2,99)/2),"")</f>
        <v/>
      </c>
      <c r="XI11" s="4" t="str">
        <f>IFERROR(IF(N(data_NoOutliers!KT11),data_NoOutliers!KT11,MID(data_NoOutliers!KT11,2,99)/2),"")</f>
        <v/>
      </c>
      <c r="XJ11" s="4" t="str">
        <f>IFERROR(IF(N(data_NoOutliers!KU11),data_NoOutliers!KU11,MID(data_NoOutliers!KU11,2,99)/2),"")</f>
        <v/>
      </c>
      <c r="XK11" s="4" t="str">
        <f>IFERROR(IF(N(data_NoOutliers!KV11),data_NoOutliers!KV11,MID(data_NoOutliers!KV11,2,99)/2),"")</f>
        <v/>
      </c>
      <c r="XL11" s="4" t="str">
        <f>IFERROR(IF(N(data_NoOutliers!KW11),data_NoOutliers!KW11,MID(data_NoOutliers!KW11,2,99)/2),"")</f>
        <v/>
      </c>
      <c r="XM11" s="4" t="str">
        <f>IFERROR(IF(N(data_NoOutliers!KX11),data_NoOutliers!KX11,MID(data_NoOutliers!KX11,2,99)/2),"")</f>
        <v/>
      </c>
      <c r="XN11" s="4" t="str">
        <f>IFERROR(IF(N(data_NoOutliers!KY11),data_NoOutliers!KY11,MID(data_NoOutliers!KY11,2,99)/2),"")</f>
        <v/>
      </c>
      <c r="XO11" s="4" t="str">
        <f>IFERROR(IF(N(data_NoOutliers!KZ11),data_NoOutliers!KZ11,MID(data_NoOutliers!KZ11,2,99)/2),"")</f>
        <v/>
      </c>
      <c r="XP11" s="4" t="str">
        <f>IFERROR(IF(N(data_NoOutliers!LA11),data_NoOutliers!LA11,MID(data_NoOutliers!LA11,2,99)/2),"")</f>
        <v/>
      </c>
      <c r="XQ11" s="4" t="str">
        <f>IFERROR(IF(N(data_NoOutliers!LB11),data_NoOutliers!LB11,MID(data_NoOutliers!LB11,2,99)/2),"")</f>
        <v/>
      </c>
      <c r="XR11" s="4" t="str">
        <f>IFERROR(IF(N(data_NoOutliers!LC11),data_NoOutliers!LC11,MID(data_NoOutliers!LC11,2,99)/2),"")</f>
        <v/>
      </c>
      <c r="XS11" s="4" t="str">
        <f>IFERROR(IF(N(data_NoOutliers!LD11),data_NoOutliers!LD11,MID(data_NoOutliers!LD11,2,99)/2),"")</f>
        <v/>
      </c>
      <c r="XT11" s="4" t="str">
        <f>IFERROR(IF(N(data_NoOutliers!LE11),data_NoOutliers!LE11,MID(data_NoOutliers!LE11,2,99)/2),"")</f>
        <v/>
      </c>
      <c r="XU11" s="4" t="str">
        <f>IFERROR(IF(N(data_NoOutliers!LF11),data_NoOutliers!LF11,MID(data_NoOutliers!LF11,2,99)/2),"")</f>
        <v/>
      </c>
      <c r="XV11" s="4" t="str">
        <f>IFERROR(IF(N(data_NoOutliers!LG11),data_NoOutliers!LG11,MID(data_NoOutliers!LG11,2,99)/2),"")</f>
        <v/>
      </c>
      <c r="XW11" s="4" t="str">
        <f>IFERROR(IF(N(data_NoOutliers!LH11),data_NoOutliers!LH11,MID(data_NoOutliers!LH11,2,99)/2),"")</f>
        <v/>
      </c>
      <c r="XX11" s="4" t="str">
        <f>IFERROR(IF(N(data_NoOutliers!LI11),data_NoOutliers!LI11,MID(data_NoOutliers!LI11,2,99)/2),"")</f>
        <v/>
      </c>
      <c r="XY11" s="4" t="str">
        <f>IFERROR(IF(N(data_NoOutliers!LJ11),data_NoOutliers!LJ11,MID(data_NoOutliers!LJ11,2,99)/2),"")</f>
        <v/>
      </c>
      <c r="XZ11" s="4" t="str">
        <f>IFERROR(IF(N(data_NoOutliers!LK11),data_NoOutliers!LK11,MID(data_NoOutliers!LK11,2,99)/2),"")</f>
        <v/>
      </c>
      <c r="YA11" s="4" t="str">
        <f>IFERROR(IF(N(data_NoOutliers!LL11),data_NoOutliers!LL11,MID(data_NoOutliers!LL11,2,99)/2),"")</f>
        <v/>
      </c>
      <c r="YB11" s="4" t="str">
        <f>IFERROR(IF(N(data_NoOutliers!LM11),data_NoOutliers!LM11,MID(data_NoOutliers!LM11,2,99)/2),"")</f>
        <v/>
      </c>
      <c r="YC11" s="4" t="str">
        <f>IFERROR(IF(N(data_NoOutliers!LN11),data_NoOutliers!LN11,MID(data_NoOutliers!LN11,2,99)/2),"")</f>
        <v/>
      </c>
      <c r="YD11" s="4" t="str">
        <f>IFERROR(IF(N(data_NoOutliers!LO11),data_NoOutliers!LO11,MID(data_NoOutliers!LO11,2,99)/2),"")</f>
        <v/>
      </c>
      <c r="YE11" s="4" t="str">
        <f>IFERROR(IF(N(data_NoOutliers!LP11),data_NoOutliers!LP11,MID(data_NoOutliers!LP11,2,99)/2),"")</f>
        <v/>
      </c>
      <c r="YF11" s="4" t="str">
        <f>IFERROR(IF(N(data_NoOutliers!LQ11),data_NoOutliers!LQ11,MID(data_NoOutliers!LQ11,2,99)/2),"")</f>
        <v/>
      </c>
      <c r="YG11" s="4" t="str">
        <f>IFERROR(IF(N(data_NoOutliers!LR11),data_NoOutliers!LR11,MID(data_NoOutliers!LR11,2,99)/2),"")</f>
        <v/>
      </c>
      <c r="YH11" s="4" t="str">
        <f>IFERROR(IF(N(data_NoOutliers!LS11),data_NoOutliers!LS11,MID(data_NoOutliers!LS11,2,99)/2),"")</f>
        <v/>
      </c>
      <c r="YI11" s="4" t="str">
        <f>IFERROR(IF(N(data_NoOutliers!LT11),data_NoOutliers!LT11,MID(data_NoOutliers!LT11,2,99)/2),"")</f>
        <v/>
      </c>
      <c r="YJ11" s="4" t="str">
        <f>IFERROR(IF(N(data_NoOutliers!LU11),data_NoOutliers!LU11,MID(data_NoOutliers!LU11,2,99)/2),"")</f>
        <v/>
      </c>
      <c r="YK11" s="4" t="str">
        <f>IFERROR(IF(N(data_NoOutliers!LV11),data_NoOutliers!LV11,MID(data_NoOutliers!LV11,2,99)/2),"")</f>
        <v/>
      </c>
      <c r="YL11" s="4" t="str">
        <f>IFERROR(IF(N(data_NoOutliers!LW11),data_NoOutliers!LW11,MID(data_NoOutliers!LW11,2,99)/2),"")</f>
        <v/>
      </c>
      <c r="YM11" s="4" t="str">
        <f>IFERROR(IF(N(data_NoOutliers!LX11),data_NoOutliers!LX11,MID(data_NoOutliers!LX11,2,99)/2),"")</f>
        <v/>
      </c>
      <c r="YN11" s="4" t="str">
        <f>IFERROR(IF(N(data_NoOutliers!LY11),data_NoOutliers!LY11,MID(data_NoOutliers!LY11,2,99)/2),"")</f>
        <v/>
      </c>
      <c r="YO11" s="4" t="str">
        <f>IFERROR(IF(N(data_NoOutliers!LZ11),data_NoOutliers!LZ11,MID(data_NoOutliers!LZ11,2,99)/2),"")</f>
        <v/>
      </c>
      <c r="YP11" s="4" t="str">
        <f>IFERROR(IF(N(data_NoOutliers!MA11),data_NoOutliers!MA11,MID(data_NoOutliers!MA11,2,99)/2),"")</f>
        <v/>
      </c>
      <c r="YQ11" s="4" t="str">
        <f>IFERROR(IF(N(data_NoOutliers!MB11),data_NoOutliers!MB11,MID(data_NoOutliers!MB11,2,99)/2),"")</f>
        <v/>
      </c>
      <c r="YR11" s="4" t="str">
        <f>IFERROR(IF(N(data_NoOutliers!MC11),data_NoOutliers!MC11,MID(data_NoOutliers!MC11,2,99)/2),"")</f>
        <v/>
      </c>
      <c r="YS11" s="4" t="str">
        <f>IFERROR(IF(N(data_NoOutliers!MD11),data_NoOutliers!MD11,MID(data_NoOutliers!MD11,2,99)/2),"")</f>
        <v/>
      </c>
      <c r="YT11" s="4" t="str">
        <f>IFERROR(IF(N(data_NoOutliers!ME11),data_NoOutliers!ME11,MID(data_NoOutliers!ME11,2,99)/2),"")</f>
        <v/>
      </c>
      <c r="YU11" s="4" t="str">
        <f>IFERROR(IF(N(data_NoOutliers!MF11),data_NoOutliers!MF11,MID(data_NoOutliers!MF11,2,99)/2),"")</f>
        <v/>
      </c>
      <c r="YV11" s="4" t="str">
        <f>IFERROR(IF(N(data_NoOutliers!MG11),data_NoOutliers!MG11,MID(data_NoOutliers!MG11,2,99)/2),"")</f>
        <v/>
      </c>
      <c r="YW11" s="4" t="str">
        <f>IFERROR(IF(N(data_NoOutliers!MH11),data_NoOutliers!MH11,MID(data_NoOutliers!MH11,2,99)/2),"")</f>
        <v/>
      </c>
      <c r="YX11" s="4" t="str">
        <f>IFERROR(IF(N(data_NoOutliers!MI11),data_NoOutliers!MI11,MID(data_NoOutliers!MI11,2,99)/2),"")</f>
        <v/>
      </c>
      <c r="YY11" s="4" t="str">
        <f>IFERROR(IF(N(data_NoOutliers!MJ11),data_NoOutliers!MJ11,MID(data_NoOutliers!MJ11,2,99)/2),"")</f>
        <v/>
      </c>
      <c r="YZ11" s="4" t="str">
        <f>IFERROR(IF(N(data_NoOutliers!MK11),data_NoOutliers!MK11,MID(data_NoOutliers!MK11,2,99)/2),"")</f>
        <v/>
      </c>
      <c r="ZA11" s="4" t="str">
        <f>IFERROR(IF(N(data_NoOutliers!ML11),data_NoOutliers!ML11,MID(data_NoOutliers!ML11,2,99)/2),"")</f>
        <v/>
      </c>
      <c r="ZB11" s="4" t="str">
        <f>IFERROR(IF(N(data_NoOutliers!MM11),data_NoOutliers!MM11,MID(data_NoOutliers!MM11,2,99)/2),"")</f>
        <v/>
      </c>
      <c r="ZC11" s="4" t="str">
        <f>IFERROR(IF(N(data_NoOutliers!MN11),data_NoOutliers!MN11,MID(data_NoOutliers!MN11,2,99)/2),"")</f>
        <v/>
      </c>
      <c r="ZD11" s="4" t="str">
        <f>IFERROR(IF(N(data_NoOutliers!MO11),data_NoOutliers!MO11,MID(data_NoOutliers!MO11,2,99)/2),"")</f>
        <v/>
      </c>
      <c r="ZE11" s="4" t="str">
        <f>IFERROR(IF(N(data_NoOutliers!MP11),data_NoOutliers!MP11,MID(data_NoOutliers!MP11,2,99)/2),"")</f>
        <v/>
      </c>
      <c r="ZF11" s="4" t="str">
        <f>IFERROR(IF(N(data_NoOutliers!MQ11),data_NoOutliers!MQ11,MID(data_NoOutliers!MQ11,2,99)/2),"")</f>
        <v/>
      </c>
      <c r="ZG11" s="4" t="str">
        <f>IFERROR(IF(N(data_NoOutliers!MR11),data_NoOutliers!MR11,MID(data_NoOutliers!MR11,2,99)/2),"")</f>
        <v/>
      </c>
      <c r="ZH11" s="4" t="str">
        <f>IFERROR(IF(N(data_NoOutliers!MS11),data_NoOutliers!MS11,MID(data_NoOutliers!MS11,2,99)/2),"")</f>
        <v/>
      </c>
      <c r="ZI11" s="4" t="str">
        <f>IFERROR(IF(N(data_NoOutliers!MT11),data_NoOutliers!MT11,MID(data_NoOutliers!MT11,2,99)/2),"")</f>
        <v/>
      </c>
      <c r="ZJ11" s="4" t="str">
        <f>IFERROR(IF(N(data_NoOutliers!MU11),data_NoOutliers!MU11,MID(data_NoOutliers!MU11,2,99)/2),"")</f>
        <v/>
      </c>
      <c r="ZK11" s="4" t="str">
        <f>IFERROR(IF(N(data_NoOutliers!MV11),data_NoOutliers!MV11,MID(data_NoOutliers!MV11,2,99)/2),"")</f>
        <v/>
      </c>
      <c r="ZL11" s="4" t="str">
        <f>IFERROR(IF(N(data_NoOutliers!MW11),data_NoOutliers!MW11,MID(data_NoOutliers!MW11,2,99)/2),"")</f>
        <v/>
      </c>
      <c r="ZM11" s="4" t="str">
        <f>IFERROR(IF(N(data_NoOutliers!MX11),data_NoOutliers!MX11,MID(data_NoOutliers!MX11,2,99)/2),"")</f>
        <v/>
      </c>
      <c r="ZN11" s="4" t="str">
        <f>IFERROR(IF(N(data_NoOutliers!MY11),data_NoOutliers!MY11,MID(data_NoOutliers!MY11,2,99)/2),"")</f>
        <v/>
      </c>
      <c r="ZO11" s="4" t="str">
        <f>IFERROR(IF(N(data_NoOutliers!MZ11),data_NoOutliers!MZ11,MID(data_NoOutliers!MZ11,2,99)/2),"")</f>
        <v/>
      </c>
      <c r="ZP11" s="4" t="str">
        <f>IFERROR(IF(N(data_NoOutliers!NA11),data_NoOutliers!NA11,MID(data_NoOutliers!NA11,2,99)/2),"")</f>
        <v/>
      </c>
      <c r="ZQ11" s="4" t="str">
        <f>IFERROR(IF(N(data_NoOutliers!NB11),data_NoOutliers!NB11,MID(data_NoOutliers!NB11,2,99)/2),"")</f>
        <v/>
      </c>
      <c r="ZR11" s="4" t="str">
        <f>IFERROR(IF(N(data_NoOutliers!NC11),data_NoOutliers!NC11,MID(data_NoOutliers!NC11,2,99)/2),"")</f>
        <v/>
      </c>
      <c r="ZS11" s="4" t="str">
        <f>IFERROR(IF(N(data_NoOutliers!ND11),data_NoOutliers!ND11,MID(data_NoOutliers!ND11,2,99)/2),"")</f>
        <v/>
      </c>
      <c r="ZT11" s="4" t="str">
        <f>IFERROR(IF(N(data_NoOutliers!NE11),data_NoOutliers!NE11,MID(data_NoOutliers!NE11,2,99)/2),"")</f>
        <v/>
      </c>
      <c r="ZU11" s="4" t="str">
        <f>IFERROR(IF(N(data_NoOutliers!NF11),data_NoOutliers!NF11,MID(data_NoOutliers!NF11,2,99)/2),"")</f>
        <v/>
      </c>
      <c r="ZV11" s="4" t="str">
        <f>IFERROR(IF(N(data_NoOutliers!NG11),data_NoOutliers!NG11,MID(data_NoOutliers!NG11,2,99)/2),"")</f>
        <v/>
      </c>
      <c r="ZW11" s="4" t="str">
        <f>IFERROR(IF(N(data_NoOutliers!NH11),data_NoOutliers!NH11,MID(data_NoOutliers!NH11,2,99)/2),"")</f>
        <v/>
      </c>
      <c r="ZX11" s="4" t="str">
        <f>IFERROR(IF(N(data_NoOutliers!NI11),data_NoOutliers!NI11,MID(data_NoOutliers!NI11,2,99)/2),"")</f>
        <v/>
      </c>
      <c r="ZY11" s="4" t="str">
        <f>IFERROR(IF(N(data_NoOutliers!NJ11),data_NoOutliers!NJ11,MID(data_NoOutliers!NJ11,2,99)/2),"")</f>
        <v/>
      </c>
      <c r="ZZ11" s="4" t="str">
        <f>IFERROR(IF(N(data_NoOutliers!NK11),data_NoOutliers!NK11,MID(data_NoOutliers!NK11,2,99)/2),"")</f>
        <v/>
      </c>
      <c r="AAA11" s="4" t="str">
        <f>IFERROR(IF(N(data_NoOutliers!NL11),data_NoOutliers!NL11,MID(data_NoOutliers!NL11,2,99)/2),"")</f>
        <v/>
      </c>
      <c r="AAB11" s="4" t="str">
        <f>IFERROR(IF(N(data_NoOutliers!NM11),data_NoOutliers!NM11,MID(data_NoOutliers!NM11,2,99)/2),"")</f>
        <v/>
      </c>
      <c r="AAC11" s="4" t="str">
        <f>IFERROR(IF(N(data_NoOutliers!NN11),data_NoOutliers!NN11,MID(data_NoOutliers!NN11,2,99)/2),"")</f>
        <v/>
      </c>
      <c r="AAD11" s="4" t="str">
        <f>IFERROR(IF(N(data_NoOutliers!NO11),data_NoOutliers!NO11,MID(data_NoOutliers!NO11,2,99)/2),"")</f>
        <v/>
      </c>
      <c r="AAE11" s="4" t="str">
        <f>IFERROR(IF(N(data_NoOutliers!NP11),data_NoOutliers!NP11,MID(data_NoOutliers!NP11,2,99)/2),"")</f>
        <v/>
      </c>
      <c r="AAF11" s="4" t="str">
        <f>IFERROR(IF(N(data_NoOutliers!NQ11),data_NoOutliers!NQ11,MID(data_NoOutliers!NQ11,2,99)/2),"")</f>
        <v/>
      </c>
      <c r="AAG11" s="4" t="str">
        <f>IFERROR(IF(N(data_NoOutliers!NR11),data_NoOutliers!NR11,MID(data_NoOutliers!NR11,2,99)/2),"")</f>
        <v/>
      </c>
      <c r="AAH11" s="4" t="str">
        <f>IFERROR(IF(N(data_NoOutliers!NS11),data_NoOutliers!NS11,MID(data_NoOutliers!NS11,2,99)/2),"")</f>
        <v/>
      </c>
      <c r="AAI11" s="4" t="str">
        <f>IFERROR(IF(N(data_NoOutliers!NT11),data_NoOutliers!NT11,MID(data_NoOutliers!NT11,2,99)/2),"")</f>
        <v/>
      </c>
      <c r="AAJ11" s="4" t="str">
        <f>IFERROR(IF(N(data_NoOutliers!NU11),data_NoOutliers!NU11,MID(data_NoOutliers!NU11,2,99)/2),"")</f>
        <v/>
      </c>
      <c r="AAK11" s="4" t="str">
        <f>IFERROR(IF(N(data_NoOutliers!NV11),data_NoOutliers!NV11,MID(data_NoOutliers!NV11,2,99)/2),"")</f>
        <v/>
      </c>
      <c r="AAL11" s="4" t="str">
        <f>IFERROR(IF(N(data_NoOutliers!NW11),data_NoOutliers!NW11,MID(data_NoOutliers!NW11,2,99)/2),"")</f>
        <v/>
      </c>
      <c r="AAM11" s="4" t="str">
        <f>IFERROR(IF(N(data_NoOutliers!NX11),data_NoOutliers!NX11,MID(data_NoOutliers!NX11,2,99)/2),"")</f>
        <v/>
      </c>
      <c r="AAN11" s="4" t="str">
        <f>IFERROR(IF(N(data_NoOutliers!NY11),data_NoOutliers!NY11,MID(data_NoOutliers!NY11,2,99)/2),"")</f>
        <v/>
      </c>
      <c r="AAO11" s="4" t="str">
        <f>IFERROR(IF(N(data_NoOutliers!NZ11),data_NoOutliers!NZ11,MID(data_NoOutliers!NZ11,2,99)/2),"")</f>
        <v/>
      </c>
      <c r="AAP11" s="4" t="str">
        <f>IFERROR(IF(N(data_NoOutliers!OA11),data_NoOutliers!OA11,MID(data_NoOutliers!OA11,2,99)/2),"")</f>
        <v/>
      </c>
      <c r="AAQ11" s="4" t="str">
        <f>IFERROR(IF(N(data_NoOutliers!OB11),data_NoOutliers!OB11,MID(data_NoOutliers!OB11,2,99)/2),"")</f>
        <v/>
      </c>
      <c r="AAR11" s="4" t="str">
        <f>IFERROR(IF(N(data_NoOutliers!OC11),data_NoOutliers!OC11,MID(data_NoOutliers!OC11,2,99)/2),"")</f>
        <v/>
      </c>
      <c r="AAS11" s="4" t="str">
        <f>IFERROR(IF(N(data_NoOutliers!OD11),data_NoOutliers!OD11,MID(data_NoOutliers!OD11,2,99)/2),"")</f>
        <v/>
      </c>
      <c r="AAT11" s="4" t="str">
        <f>IFERROR(IF(N(data_NoOutliers!OE11),data_NoOutliers!OE11,MID(data_NoOutliers!OE11,2,99)/2),"")</f>
        <v/>
      </c>
      <c r="AAU11" s="4" t="str">
        <f>IFERROR(IF(N(data_NoOutliers!OF11),data_NoOutliers!OF11,MID(data_NoOutliers!OF11,2,99)/2),"")</f>
        <v/>
      </c>
      <c r="AAV11" s="4" t="str">
        <f>IFERROR(IF(N(data_NoOutliers!OG11),data_NoOutliers!OG11,MID(data_NoOutliers!OG11,2,99)/2),"")</f>
        <v/>
      </c>
      <c r="AAW11" s="4" t="str">
        <f>IFERROR(IF(N(data_NoOutliers!OH11),data_NoOutliers!OH11,MID(data_NoOutliers!OH11,2,99)/2),"")</f>
        <v/>
      </c>
      <c r="AAX11" s="4" t="str">
        <f>IFERROR(IF(N(data_NoOutliers!OI11),data_NoOutliers!OI11,MID(data_NoOutliers!OI11,2,99)/2),"")</f>
        <v/>
      </c>
      <c r="AAY11" s="4" t="str">
        <f>IFERROR(IF(N(data_NoOutliers!OJ11),data_NoOutliers!OJ11,MID(data_NoOutliers!OJ11,2,99)/2),"")</f>
        <v/>
      </c>
      <c r="AAZ11" s="4" t="str">
        <f>IFERROR(IF(N(data_NoOutliers!OK11),data_NoOutliers!OK11,MID(data_NoOutliers!OK11,2,99)/2),"")</f>
        <v/>
      </c>
      <c r="ABA11" s="4" t="str">
        <f>IFERROR(IF(N(data_NoOutliers!OL11),data_NoOutliers!OL11,MID(data_NoOutliers!OL11,2,99)/2),"")</f>
        <v/>
      </c>
      <c r="ABB11" s="4" t="str">
        <f>IFERROR(IF(N(data_NoOutliers!OM11),data_NoOutliers!OM11,MID(data_NoOutliers!OM11,2,99)/2),"")</f>
        <v/>
      </c>
      <c r="ABC11" s="4" t="str">
        <f>IFERROR(IF(N(data_NoOutliers!ON11),data_NoOutliers!ON11,MID(data_NoOutliers!ON11,2,99)/2),"")</f>
        <v/>
      </c>
      <c r="ABD11" s="4" t="str">
        <f>IFERROR(IF(N(data_NoOutliers!OO11),data_NoOutliers!OO11,MID(data_NoOutliers!OO11,2,99)/2),"")</f>
        <v/>
      </c>
      <c r="ABE11" s="4" t="str">
        <f>IFERROR(IF(N(data_NoOutliers!OP11),data_NoOutliers!OP11,MID(data_NoOutliers!OP11,2,99)/2),"")</f>
        <v/>
      </c>
      <c r="ABF11" s="4" t="str">
        <f>IFERROR(IF(N(data_NoOutliers!OQ11),data_NoOutliers!OQ11,MID(data_NoOutliers!OQ11,2,99)/2),"")</f>
        <v/>
      </c>
      <c r="ABG11" s="4" t="str">
        <f>IFERROR(IF(N(data_NoOutliers!OR11),data_NoOutliers!OR11,MID(data_NoOutliers!OR11,2,99)/2),"")</f>
        <v/>
      </c>
      <c r="ABH11" s="4" t="str">
        <f>IFERROR(IF(N(data_NoOutliers!OS11),data_NoOutliers!OS11,MID(data_NoOutliers!OS11,2,99)/2),"")</f>
        <v/>
      </c>
      <c r="ABI11" s="4" t="str">
        <f>IFERROR(IF(N(data_NoOutliers!OT11),data_NoOutliers!OT11,MID(data_NoOutliers!OT11,2,99)/2),"")</f>
        <v/>
      </c>
      <c r="ABJ11" s="4" t="str">
        <f>IFERROR(IF(N(data_NoOutliers!OU11),data_NoOutliers!OU11,MID(data_NoOutliers!OU11,2,99)/2),"")</f>
        <v/>
      </c>
      <c r="ABK11" s="4" t="str">
        <f>IFERROR(IF(N(data_NoOutliers!OV11),data_NoOutliers!OV11,MID(data_NoOutliers!OV11,2,99)/2),"")</f>
        <v/>
      </c>
      <c r="ABL11" s="4" t="str">
        <f>IFERROR(IF(N(data_NoOutliers!OW11),data_NoOutliers!OW11,MID(data_NoOutliers!OW11,2,99)/2),"")</f>
        <v/>
      </c>
      <c r="ABM11" s="4" t="str">
        <f>IFERROR(IF(N(data_NoOutliers!OX11),data_NoOutliers!OX11,MID(data_NoOutliers!OX11,2,99)/2),"")</f>
        <v/>
      </c>
      <c r="ABN11" s="4" t="str">
        <f>IFERROR(IF(N(data_NoOutliers!OY11),data_NoOutliers!OY11,MID(data_NoOutliers!OY11,2,99)/2),"")</f>
        <v/>
      </c>
      <c r="ABO11" s="4" t="str">
        <f>IFERROR(IF(N(data_NoOutliers!OZ11),data_NoOutliers!OZ11,MID(data_NoOutliers!OZ11,2,99)/2),"")</f>
        <v/>
      </c>
      <c r="ABP11" s="4" t="str">
        <f>IFERROR(IF(N(data_NoOutliers!PA11),data_NoOutliers!PA11,MID(data_NoOutliers!PA11,2,99)/2),"")</f>
        <v/>
      </c>
      <c r="ABQ11" s="4" t="str">
        <f>IFERROR(IF(N(data_NoOutliers!PB11),data_NoOutliers!PB11,MID(data_NoOutliers!PB11,2,99)/2),"")</f>
        <v/>
      </c>
      <c r="ABR11" s="4" t="str">
        <f>IFERROR(IF(N(data_NoOutliers!PC11),data_NoOutliers!PC11,MID(data_NoOutliers!PC11,2,99)/2),"")</f>
        <v/>
      </c>
      <c r="ABS11" s="4" t="str">
        <f>IFERROR(IF(N(data_NoOutliers!PD11),data_NoOutliers!PD11,MID(data_NoOutliers!PD11,2,99)/2),"")</f>
        <v/>
      </c>
      <c r="ABT11" s="4" t="str">
        <f>IFERROR(IF(N(data_NoOutliers!PE11),data_NoOutliers!PE11,MID(data_NoOutliers!PE11,2,99)/2),"")</f>
        <v/>
      </c>
      <c r="ABU11" s="4" t="str">
        <f>IFERROR(IF(N(data_NoOutliers!PF11),data_NoOutliers!PF11,MID(data_NoOutliers!PF11,2,99)/2),"")</f>
        <v/>
      </c>
      <c r="ABV11" s="4" t="str">
        <f>IFERROR(IF(N(data_NoOutliers!PG11),data_NoOutliers!PG11,MID(data_NoOutliers!PG11,2,99)/2),"")</f>
        <v/>
      </c>
      <c r="ABW11" s="4" t="str">
        <f>IFERROR(IF(N(data_NoOutliers!PH11),data_NoOutliers!PH11,MID(data_NoOutliers!PH11,2,99)/2),"")</f>
        <v/>
      </c>
      <c r="ABX11" s="4" t="str">
        <f>IFERROR(IF(N(data_NoOutliers!PI11),data_NoOutliers!PI11,MID(data_NoOutliers!PI11,2,99)/2),"")</f>
        <v/>
      </c>
      <c r="ABY11" s="4" t="str">
        <f>IFERROR(IF(N(data_NoOutliers!PJ11),data_NoOutliers!PJ11,MID(data_NoOutliers!PJ11,2,99)/2),"")</f>
        <v/>
      </c>
      <c r="ABZ11" s="4" t="str">
        <f>IFERROR(IF(N(data_NoOutliers!PK11),data_NoOutliers!PK11,MID(data_NoOutliers!PK11,2,99)/2),"")</f>
        <v/>
      </c>
      <c r="ACA11" s="4" t="str">
        <f>IFERROR(IF(N(data_NoOutliers!PL11),data_NoOutliers!PL11,MID(data_NoOutliers!PL11,2,99)/2),"")</f>
        <v/>
      </c>
      <c r="ACB11" s="4" t="str">
        <f>IFERROR(IF(N(data_NoOutliers!PM11),data_NoOutliers!PM11,MID(data_NoOutliers!PM11,2,99)/2),"")</f>
        <v/>
      </c>
      <c r="ACC11" s="4" t="str">
        <f>IFERROR(IF(N(data_NoOutliers!PN11),data_NoOutliers!PN11,MID(data_NoOutliers!PN11,2,99)/2),"")</f>
        <v/>
      </c>
      <c r="ACD11" s="4" t="str">
        <f>IFERROR(IF(N(data_NoOutliers!PO11),data_NoOutliers!PO11,MID(data_NoOutliers!PO11,2,99)/2),"")</f>
        <v/>
      </c>
      <c r="ACE11" s="4" t="str">
        <f>IFERROR(IF(N(data_NoOutliers!PP11),data_NoOutliers!PP11,MID(data_NoOutliers!PP11,2,99)/2),"")</f>
        <v/>
      </c>
      <c r="ACF11" s="4" t="str">
        <f>IFERROR(IF(N(data_NoOutliers!PQ11),data_NoOutliers!PQ11,MID(data_NoOutliers!PQ11,2,99)/2),"")</f>
        <v/>
      </c>
      <c r="ACG11" s="4" t="str">
        <f>IFERROR(IF(N(data_NoOutliers!PR11),data_NoOutliers!PR11,MID(data_NoOutliers!PR11,2,99)/2),"")</f>
        <v/>
      </c>
      <c r="ACH11" s="4" t="str">
        <f>IFERROR(IF(N(data_NoOutliers!PS11),data_NoOutliers!PS11,MID(data_NoOutliers!PS11,2,99)/2),"")</f>
        <v/>
      </c>
      <c r="ACI11" s="4" t="str">
        <f>IFERROR(IF(N(data_NoOutliers!PT11),data_NoOutliers!PT11,MID(data_NoOutliers!PT11,2,99)/2),"")</f>
        <v/>
      </c>
      <c r="ACJ11" s="4" t="str">
        <f>IFERROR(IF(N(data_NoOutliers!PU11),data_NoOutliers!PU11,MID(data_NoOutliers!PU11,2,99)/2),"")</f>
        <v/>
      </c>
      <c r="ACK11" s="4" t="str">
        <f>IFERROR(IF(N(data_NoOutliers!PV11),data_NoOutliers!PV11,MID(data_NoOutliers!PV11,2,99)/2),"")</f>
        <v/>
      </c>
      <c r="ACL11" s="4" t="str">
        <f>IFERROR(IF(N(data_NoOutliers!PW11),data_NoOutliers!PW11,MID(data_NoOutliers!PW11,2,99)/2),"")</f>
        <v/>
      </c>
      <c r="ACM11" s="4" t="str">
        <f>IFERROR(IF(N(data_NoOutliers!PX11),data_NoOutliers!PX11,MID(data_NoOutliers!PX11,2,99)/2),"")</f>
        <v/>
      </c>
      <c r="ACN11" s="4" t="str">
        <f>IFERROR(IF(N(data_NoOutliers!PY11),data_NoOutliers!PY11,MID(data_NoOutliers!PY11,2,99)/2),"")</f>
        <v/>
      </c>
      <c r="ACO11" s="4" t="str">
        <f>IFERROR(IF(N(data_NoOutliers!PZ11),data_NoOutliers!PZ11,MID(data_NoOutliers!PZ11,2,99)/2),"")</f>
        <v/>
      </c>
      <c r="ACP11" s="4" t="str">
        <f>IFERROR(IF(N(data_NoOutliers!QA11),data_NoOutliers!QA11,MID(data_NoOutliers!QA11,2,99)/2),"")</f>
        <v/>
      </c>
      <c r="ACQ11" s="4" t="str">
        <f>IFERROR(IF(N(data_NoOutliers!QB11),data_NoOutliers!QB11,MID(data_NoOutliers!QB11,2,99)/2),"")</f>
        <v/>
      </c>
      <c r="ACR11" s="4" t="str">
        <f>IFERROR(IF(N(data_NoOutliers!QC11),data_NoOutliers!QC11,MID(data_NoOutliers!QC11,2,99)/2),"")</f>
        <v/>
      </c>
      <c r="ACS11" s="4" t="str">
        <f>IFERROR(IF(N(data_NoOutliers!QD11),data_NoOutliers!QD11,MID(data_NoOutliers!QD11,2,99)/2),"")</f>
        <v/>
      </c>
      <c r="ACT11" s="4" t="str">
        <f>IFERROR(IF(N(data_NoOutliers!QE11),data_NoOutliers!QE11,MID(data_NoOutliers!QE11,2,99)/2),"")</f>
        <v/>
      </c>
      <c r="ACU11" s="4" t="str">
        <f>IFERROR(IF(N(data_NoOutliers!QF11),data_NoOutliers!QF11,MID(data_NoOutliers!QF11,2,99)/2),"")</f>
        <v/>
      </c>
      <c r="ACV11" s="4" t="str">
        <f>IFERROR(IF(N(data_NoOutliers!QG11),data_NoOutliers!QG11,MID(data_NoOutliers!QG11,2,99)/2),"")</f>
        <v/>
      </c>
      <c r="ACW11" s="4" t="str">
        <f>IFERROR(IF(N(data_NoOutliers!QH11),data_NoOutliers!QH11,MID(data_NoOutliers!QH11,2,99)/2),"")</f>
        <v/>
      </c>
      <c r="ACX11" s="4" t="str">
        <f>IFERROR(IF(N(data_NoOutliers!QI11),data_NoOutliers!QI11,MID(data_NoOutliers!QI11,2,99)/2),"")</f>
        <v/>
      </c>
      <c r="ACY11" s="4" t="str">
        <f>IFERROR(IF(N(data_NoOutliers!QJ11),data_NoOutliers!QJ11,MID(data_NoOutliers!QJ11,2,99)/2),"")</f>
        <v/>
      </c>
      <c r="ACZ11" s="4" t="str">
        <f>IFERROR(IF(N(data_NoOutliers!QK11),data_NoOutliers!QK11,MID(data_NoOutliers!QK11,2,99)/2),"")</f>
        <v/>
      </c>
      <c r="ADA11" s="4" t="str">
        <f>IFERROR(IF(N(data_NoOutliers!QL11),data_NoOutliers!QL11,MID(data_NoOutliers!QL11,2,99)/2),"")</f>
        <v/>
      </c>
      <c r="ADB11" s="4" t="str">
        <f>IFERROR(IF(N(data_NoOutliers!QM11),data_NoOutliers!QM11,MID(data_NoOutliers!QM11,2,99)/2),"")</f>
        <v/>
      </c>
      <c r="ADC11" s="4" t="str">
        <f>IFERROR(IF(N(data_NoOutliers!QN11),data_NoOutliers!QN11,MID(data_NoOutliers!QN11,2,99)/2),"")</f>
        <v/>
      </c>
      <c r="ADD11" s="4" t="str">
        <f>IFERROR(IF(N(data_NoOutliers!QO11),data_NoOutliers!QO11,MID(data_NoOutliers!QO11,2,99)/2),"")</f>
        <v/>
      </c>
      <c r="ADE11" s="4" t="str">
        <f>IFERROR(IF(N(data_NoOutliers!QP11),data_NoOutliers!QP11,MID(data_NoOutliers!QP11,2,99)/2),"")</f>
        <v/>
      </c>
      <c r="ADF11" s="4" t="str">
        <f>IFERROR(IF(N(data_NoOutliers!QQ11),data_NoOutliers!QQ11,MID(data_NoOutliers!QQ11,2,99)/2),"")</f>
        <v/>
      </c>
      <c r="ADG11" s="4" t="str">
        <f>IFERROR(IF(N(data_NoOutliers!QR11),data_NoOutliers!QR11,MID(data_NoOutliers!QR11,2,99)/2),"")</f>
        <v/>
      </c>
      <c r="ADH11" s="4" t="str">
        <f>IFERROR(IF(N(data_NoOutliers!QS11),data_NoOutliers!QS11,MID(data_NoOutliers!QS11,2,99)/2),"")</f>
        <v/>
      </c>
      <c r="ADI11" s="4" t="str">
        <f>IFERROR(IF(N(data_NoOutliers!QT11),data_NoOutliers!QT11,MID(data_NoOutliers!QT11,2,99)/2),"")</f>
        <v/>
      </c>
      <c r="ADJ11" s="4" t="str">
        <f>IFERROR(IF(N(data_NoOutliers!QU11),data_NoOutliers!QU11,MID(data_NoOutliers!QU11,2,99)/2),"")</f>
        <v/>
      </c>
      <c r="ADK11" s="4" t="str">
        <f>IFERROR(IF(N(data_NoOutliers!QV11),data_NoOutliers!QV11,MID(data_NoOutliers!QV11,2,99)/2),"")</f>
        <v/>
      </c>
      <c r="ADL11" s="4" t="str">
        <f>IFERROR(IF(N(data_NoOutliers!QW11),data_NoOutliers!QW11,MID(data_NoOutliers!QW11,2,99)/2),"")</f>
        <v/>
      </c>
      <c r="ADM11" s="4" t="str">
        <f>IFERROR(IF(N(data_NoOutliers!QX11),data_NoOutliers!QX11,MID(data_NoOutliers!QX11,2,99)/2),"")</f>
        <v/>
      </c>
      <c r="ADN11" s="4" t="str">
        <f>IFERROR(IF(N(data_NoOutliers!QY11),data_NoOutliers!QY11,MID(data_NoOutliers!QY11,2,99)/2),"")</f>
        <v/>
      </c>
      <c r="ADO11" s="4" t="str">
        <f>IFERROR(IF(N(data_NoOutliers!QZ11),data_NoOutliers!QZ11,MID(data_NoOutliers!QZ11,2,99)/2),"")</f>
        <v/>
      </c>
      <c r="ADP11" s="4" t="str">
        <f>IFERROR(IF(N(data_NoOutliers!RA11),data_NoOutliers!RA11,MID(data_NoOutliers!RA11,2,99)/2),"")</f>
        <v/>
      </c>
      <c r="ADQ11" s="4" t="str">
        <f>IFERROR(IF(N(data_NoOutliers!RB11),data_NoOutliers!RB11,MID(data_NoOutliers!RB11,2,99)/2),"")</f>
        <v/>
      </c>
      <c r="ADR11" s="4" t="str">
        <f>IFERROR(IF(N(data_NoOutliers!RC11),data_NoOutliers!RC11,MID(data_NoOutliers!RC11,2,99)/2),"")</f>
        <v/>
      </c>
      <c r="ADS11" s="4" t="str">
        <f>IFERROR(IF(N(data_NoOutliers!RD11),data_NoOutliers!RD11,MID(data_NoOutliers!RD11,2,99)/2),"")</f>
        <v/>
      </c>
      <c r="ADT11" s="4" t="str">
        <f>IFERROR(IF(N(data_NoOutliers!RE11),data_NoOutliers!RE11,MID(data_NoOutliers!RE11,2,99)/2),"")</f>
        <v/>
      </c>
      <c r="ADU11" s="4" t="str">
        <f>IFERROR(IF(N(data_NoOutliers!RF11),data_NoOutliers!RF11,MID(data_NoOutliers!RF11,2,99)/2),"")</f>
        <v/>
      </c>
      <c r="ADV11" s="4" t="str">
        <f>IFERROR(IF(N(data_NoOutliers!RG11),data_NoOutliers!RG11,MID(data_NoOutliers!RG11,2,99)/2),"")</f>
        <v/>
      </c>
      <c r="ADW11" s="4" t="str">
        <f>IFERROR(IF(N(data_NoOutliers!RH11),data_NoOutliers!RH11,MID(data_NoOutliers!RH11,2,99)/2),"")</f>
        <v/>
      </c>
      <c r="ADX11" s="4" t="str">
        <f>IFERROR(IF(N(data_NoOutliers!RI11),data_NoOutliers!RI11,MID(data_NoOutliers!RI11,2,99)/2),"")</f>
        <v/>
      </c>
      <c r="ADY11" s="4" t="str">
        <f>IFERROR(IF(N(data_NoOutliers!RJ11),data_NoOutliers!RJ11,MID(data_NoOutliers!RJ11,2,99)/2),"")</f>
        <v/>
      </c>
      <c r="ADZ11" s="4" t="str">
        <f>IFERROR(IF(N(data_NoOutliers!RK11),data_NoOutliers!RK11,MID(data_NoOutliers!RK11,2,99)/2),"")</f>
        <v/>
      </c>
      <c r="AEA11" s="4" t="str">
        <f>IFERROR(IF(N(data_NoOutliers!RL11),data_NoOutliers!RL11,MID(data_NoOutliers!RL11,2,99)/2),"")</f>
        <v/>
      </c>
      <c r="AEB11" s="4" t="str">
        <f>IFERROR(IF(N(data_NoOutliers!RM11),data_NoOutliers!RM11,MID(data_NoOutliers!RM11,2,99)/2),"")</f>
        <v/>
      </c>
      <c r="AEC11" s="4" t="str">
        <f>IFERROR(IF(N(data_NoOutliers!RN11),data_NoOutliers!RN11,MID(data_NoOutliers!RN11,2,99)/2),"")</f>
        <v/>
      </c>
      <c r="AED11" s="4" t="str">
        <f>IFERROR(IF(N(data_NoOutliers!RO11),data_NoOutliers!RO11,MID(data_NoOutliers!RO11,2,99)/2),"")</f>
        <v/>
      </c>
      <c r="AEE11" s="4" t="str">
        <f>IFERROR(IF(N(data_NoOutliers!RP11),data_NoOutliers!RP11,MID(data_NoOutliers!RP11,2,99)/2),"")</f>
        <v/>
      </c>
      <c r="AEF11" s="4" t="str">
        <f>IFERROR(IF(N(data_NoOutliers!RQ11),data_NoOutliers!RQ11,MID(data_NoOutliers!RQ11,2,99)/2),"")</f>
        <v/>
      </c>
      <c r="AEG11" s="4" t="str">
        <f>IFERROR(IF(N(data_NoOutliers!RR11),data_NoOutliers!RR11,MID(data_NoOutliers!RR11,2,99)/2),"")</f>
        <v/>
      </c>
      <c r="AEH11" s="4" t="str">
        <f>IFERROR(IF(N(data_NoOutliers!RS11),data_NoOutliers!RS11,MID(data_NoOutliers!RS11,2,99)/2),"")</f>
        <v/>
      </c>
      <c r="AEI11" s="4" t="str">
        <f>IFERROR(IF(N(data_NoOutliers!RT11),data_NoOutliers!RT11,MID(data_NoOutliers!RT11,2,99)/2),"")</f>
        <v/>
      </c>
      <c r="AEJ11" s="4" t="str">
        <f>IFERROR(IF(N(data_NoOutliers!RU11),data_NoOutliers!RU11,MID(data_NoOutliers!RU11,2,99)/2),"")</f>
        <v/>
      </c>
      <c r="AEK11" s="4" t="str">
        <f>IFERROR(IF(N(data_NoOutliers!RV11),data_NoOutliers!RV11,MID(data_NoOutliers!RV11,2,99)/2),"")</f>
        <v/>
      </c>
      <c r="AEL11" s="4" t="str">
        <f>IFERROR(IF(N(data_NoOutliers!RW11),data_NoOutliers!RW11,MID(data_NoOutliers!RW11,2,99)/2),"")</f>
        <v/>
      </c>
      <c r="AEM11" s="4" t="str">
        <f>IFERROR(IF(N(data_NoOutliers!RX11),data_NoOutliers!RX11,MID(data_NoOutliers!RX11,2,99)/2),"")</f>
        <v/>
      </c>
      <c r="AEN11" s="4" t="str">
        <f>IFERROR(IF(N(data_NoOutliers!RY11),data_NoOutliers!RY11,MID(data_NoOutliers!RY11,2,99)/2),"")</f>
        <v/>
      </c>
      <c r="AEO11" s="4" t="str">
        <f>IFERROR(IF(N(data_NoOutliers!RZ11),data_NoOutliers!RZ11,MID(data_NoOutliers!RZ11,2,99)/2),"")</f>
        <v/>
      </c>
      <c r="AEP11" s="4" t="str">
        <f>IFERROR(IF(N(data_NoOutliers!SA11),data_NoOutliers!SA11,MID(data_NoOutliers!SA11,2,99)/2),"")</f>
        <v/>
      </c>
      <c r="AEQ11" s="4" t="str">
        <f>IFERROR(IF(N(data_NoOutliers!SB11),data_NoOutliers!SB11,MID(data_NoOutliers!SB11,2,99)/2),"")</f>
        <v/>
      </c>
      <c r="AER11" s="4" t="str">
        <f>IFERROR(IF(N(data_NoOutliers!SC11),data_NoOutliers!SC11,MID(data_NoOutliers!SC11,2,99)/2),"")</f>
        <v/>
      </c>
      <c r="AES11" s="4" t="str">
        <f>IFERROR(IF(N(data_NoOutliers!SD11),data_NoOutliers!SD11,MID(data_NoOutliers!SD11,2,99)/2),"")</f>
        <v/>
      </c>
      <c r="AET11" s="4" t="str">
        <f>IFERROR(IF(N(data_NoOutliers!SE11),data_NoOutliers!SE11,MID(data_NoOutliers!SE11,2,99)/2),"")</f>
        <v/>
      </c>
      <c r="AEU11" s="4" t="str">
        <f>IFERROR(IF(N(data_NoOutliers!SF11),data_NoOutliers!SF11,MID(data_NoOutliers!SF11,2,99)/2),"")</f>
        <v/>
      </c>
      <c r="AEV11" s="4" t="str">
        <f>IFERROR(IF(N(data_NoOutliers!SG11),data_NoOutliers!SG11,MID(data_NoOutliers!SG11,2,99)/2),"")</f>
        <v/>
      </c>
      <c r="AEW11" s="4" t="str">
        <f>IFERROR(IF(N(data_NoOutliers!SH11),data_NoOutliers!SH11,MID(data_NoOutliers!SH11,2,99)/2),"")</f>
        <v/>
      </c>
      <c r="AEX11" s="4" t="str">
        <f>IFERROR(IF(N(data_NoOutliers!SI11),data_NoOutliers!SI11,MID(data_NoOutliers!SI11,2,99)/2),"")</f>
        <v/>
      </c>
      <c r="AEY11" s="4" t="str">
        <f>IFERROR(IF(N(data_NoOutliers!SJ11),data_NoOutliers!SJ11,MID(data_NoOutliers!SJ11,2,99)/2),"")</f>
        <v/>
      </c>
      <c r="AEZ11" s="4" t="str">
        <f>IFERROR(IF(N(data_NoOutliers!SK11),data_NoOutliers!SK11,MID(data_NoOutliers!SK11,2,99)/2),"")</f>
        <v/>
      </c>
      <c r="AFA11" s="4" t="str">
        <f>IFERROR(IF(N(data_NoOutliers!SL11),data_NoOutliers!SL11,MID(data_NoOutliers!SL11,2,99)/2),"")</f>
        <v/>
      </c>
      <c r="AFB11" s="4" t="str">
        <f>IFERROR(IF(N(data_NoOutliers!SM11),data_NoOutliers!SM11,MID(data_NoOutliers!SM11,2,99)/2),"")</f>
        <v/>
      </c>
      <c r="AFC11" s="4" t="str">
        <f>IFERROR(IF(N(data_NoOutliers!SN11),data_NoOutliers!SN11,MID(data_NoOutliers!SN11,2,99)/2),"")</f>
        <v/>
      </c>
      <c r="AFD11" s="4" t="str">
        <f>IFERROR(IF(N(data_NoOutliers!SO11),data_NoOutliers!SO11,MID(data_NoOutliers!SO11,2,99)/2),"")</f>
        <v/>
      </c>
      <c r="AFE11" s="4" t="str">
        <f>IFERROR(IF(N(data_NoOutliers!SP11),data_NoOutliers!SP11,MID(data_NoOutliers!SP11,2,99)/2),"")</f>
        <v/>
      </c>
      <c r="AFF11" s="4" t="str">
        <f>IFERROR(IF(N(data_NoOutliers!SQ11),data_NoOutliers!SQ11,MID(data_NoOutliers!SQ11,2,99)/2),"")</f>
        <v/>
      </c>
      <c r="AFG11" s="4" t="str">
        <f>IFERROR(IF(N(data_NoOutliers!SR11),data_NoOutliers!SR11,MID(data_NoOutliers!SR11,2,99)/2),"")</f>
        <v/>
      </c>
      <c r="AFH11" s="4" t="str">
        <f>IFERROR(IF(N(data_NoOutliers!SS11),data_NoOutliers!SS11,MID(data_NoOutliers!SS11,2,99)/2),"")</f>
        <v/>
      </c>
      <c r="AFI11" s="4" t="str">
        <f>IFERROR(IF(N(data_NoOutliers!ST11),data_NoOutliers!ST11,MID(data_NoOutliers!ST11,2,99)/2),"")</f>
        <v/>
      </c>
      <c r="AFJ11" s="4" t="str">
        <f>IFERROR(IF(N(data_NoOutliers!SU11),data_NoOutliers!SU11,MID(data_NoOutliers!SU11,2,99)/2),"")</f>
        <v/>
      </c>
      <c r="AFK11" s="4" t="str">
        <f>IFERROR(IF(N(data_NoOutliers!SV11),data_NoOutliers!SV11,MID(data_NoOutliers!SV11,2,99)/2),"")</f>
        <v/>
      </c>
      <c r="AFL11" s="4" t="str">
        <f>IFERROR(IF(N(data_NoOutliers!SW11),data_NoOutliers!SW11,MID(data_NoOutliers!SW11,2,99)/2),"")</f>
        <v/>
      </c>
      <c r="AFM11" s="4" t="str">
        <f>IFERROR(IF(N(data_NoOutliers!SX11),data_NoOutliers!SX11,MID(data_NoOutliers!SX11,2,99)/2),"")</f>
        <v/>
      </c>
      <c r="AFN11" s="4" t="str">
        <f>IFERROR(IF(N(data_NoOutliers!SY11),data_NoOutliers!SY11,MID(data_NoOutliers!SY11,2,99)/2),"")</f>
        <v/>
      </c>
      <c r="AFO11" s="4" t="str">
        <f>IFERROR(IF(N(data_NoOutliers!SZ11),data_NoOutliers!SZ11,MID(data_NoOutliers!SZ11,2,99)/2),"")</f>
        <v/>
      </c>
      <c r="AFP11" s="4" t="str">
        <f>IFERROR(IF(N(data_NoOutliers!TA11),data_NoOutliers!TA11,MID(data_NoOutliers!TA11,2,99)/2),"")</f>
        <v/>
      </c>
      <c r="AFQ11" s="4" t="str">
        <f>IFERROR(IF(N(data_NoOutliers!TB11),data_NoOutliers!TB11,MID(data_NoOutliers!TB11,2,99)/2),"")</f>
        <v/>
      </c>
      <c r="AFR11" s="4" t="str">
        <f>IFERROR(IF(N(data_NoOutliers!TC11),data_NoOutliers!TC11,MID(data_NoOutliers!TC11,2,99)/2),"")</f>
        <v/>
      </c>
      <c r="AFS11" s="4" t="str">
        <f>IFERROR(IF(N(data_NoOutliers!TD11),data_NoOutliers!TD11,MID(data_NoOutliers!TD11,2,99)/2),"")</f>
        <v/>
      </c>
      <c r="AFT11" s="4" t="str">
        <f>IFERROR(IF(N(data_NoOutliers!TE11),data_NoOutliers!TE11,MID(data_NoOutliers!TE11,2,99)/2),"")</f>
        <v/>
      </c>
      <c r="AFU11" s="4" t="str">
        <f>IFERROR(IF(N(data_NoOutliers!TF11),data_NoOutliers!TF11,MID(data_NoOutliers!TF11,2,99)/2),"")</f>
        <v/>
      </c>
      <c r="AFV11" s="4" t="str">
        <f>IFERROR(IF(N(data_NoOutliers!TG11),data_NoOutliers!TG11,MID(data_NoOutliers!TG11,2,99)/2),"")</f>
        <v/>
      </c>
      <c r="AFW11" s="4" t="str">
        <f>IFERROR(IF(N(data_NoOutliers!TH11),data_NoOutliers!TH11,MID(data_NoOutliers!TH11,2,99)/2),"")</f>
        <v/>
      </c>
      <c r="AFX11" s="4" t="str">
        <f>IFERROR(IF(N(data_NoOutliers!TI11),data_NoOutliers!TI11,MID(data_NoOutliers!TI11,2,99)/2),"")</f>
        <v/>
      </c>
      <c r="AFY11" s="4" t="str">
        <f>IFERROR(IF(N(data_NoOutliers!TJ11),data_NoOutliers!TJ11,MID(data_NoOutliers!TJ11,2,99)/2),"")</f>
        <v/>
      </c>
      <c r="AFZ11" s="4" t="str">
        <f>IFERROR(IF(N(data_NoOutliers!TK11),data_NoOutliers!TK11,MID(data_NoOutliers!TK11,2,99)/2),"")</f>
        <v/>
      </c>
      <c r="AGA11" s="4" t="str">
        <f>IFERROR(IF(N(data_NoOutliers!TL11),data_NoOutliers!TL11,MID(data_NoOutliers!TL11,2,99)/2),"")</f>
        <v/>
      </c>
      <c r="AGB11" s="4" t="str">
        <f>IFERROR(IF(N(data_NoOutliers!TM11),data_NoOutliers!TM11,MID(data_NoOutliers!TM11,2,99)/2),"")</f>
        <v/>
      </c>
      <c r="AGC11" s="4" t="str">
        <f>IFERROR(IF(N(data_NoOutliers!TN11),data_NoOutliers!TN11,MID(data_NoOutliers!TN11,2,99)/2),"")</f>
        <v/>
      </c>
      <c r="AGD11" s="4" t="str">
        <f>IFERROR(IF(N(data_NoOutliers!TO11),data_NoOutliers!TO11,MID(data_NoOutliers!TO11,2,99)/2),"")</f>
        <v/>
      </c>
      <c r="AGE11" s="4" t="str">
        <f>IFERROR(IF(N(data_NoOutliers!TP11),data_NoOutliers!TP11,MID(data_NoOutliers!TP11,2,99)/2),"")</f>
        <v/>
      </c>
      <c r="AGF11" s="4" t="str">
        <f>IFERROR(IF(N(data_NoOutliers!TQ11),data_NoOutliers!TQ11,MID(data_NoOutliers!TQ11,2,99)/2),"")</f>
        <v/>
      </c>
      <c r="AGG11" s="4" t="str">
        <f>IFERROR(IF(N(data_NoOutliers!TR11),data_NoOutliers!TR11,MID(data_NoOutliers!TR11,2,99)/2),"")</f>
        <v/>
      </c>
      <c r="AGH11" s="4" t="str">
        <f>IFERROR(IF(N(data_NoOutliers!TS11),data_NoOutliers!TS11,MID(data_NoOutliers!TS11,2,99)/2),"")</f>
        <v/>
      </c>
      <c r="AGI11" s="4" t="str">
        <f>IFERROR(IF(N(data_NoOutliers!TT11),data_NoOutliers!TT11,MID(data_NoOutliers!TT11,2,99)/2),"")</f>
        <v/>
      </c>
      <c r="AGJ11" s="4" t="str">
        <f>IFERROR(IF(N(data_NoOutliers!TU11),data_NoOutliers!TU11,MID(data_NoOutliers!TU11,2,99)/2),"")</f>
        <v/>
      </c>
      <c r="AGK11" s="4" t="str">
        <f>IFERROR(IF(N(data_NoOutliers!TV11),data_NoOutliers!TV11,MID(data_NoOutliers!TV11,2,99)/2),"")</f>
        <v/>
      </c>
      <c r="AGL11" s="4" t="str">
        <f>IFERROR(IF(N(data_NoOutliers!TW11),data_NoOutliers!TW11,MID(data_NoOutliers!TW11,2,99)/2),"")</f>
        <v/>
      </c>
      <c r="AGM11" s="4" t="str">
        <f>IFERROR(IF(N(data_NoOutliers!TX11),data_NoOutliers!TX11,MID(data_NoOutliers!TX11,2,99)/2),"")</f>
        <v/>
      </c>
      <c r="AGN11" s="4" t="str">
        <f>IFERROR(IF(N(data_NoOutliers!TY11),data_NoOutliers!TY11,MID(data_NoOutliers!TY11,2,99)/2),"")</f>
        <v/>
      </c>
      <c r="AGO11" s="4" t="str">
        <f>IFERROR(IF(N(data_NoOutliers!TZ11),data_NoOutliers!TZ11,MID(data_NoOutliers!TZ11,2,99)/2),"")</f>
        <v/>
      </c>
      <c r="AGP11" s="4" t="str">
        <f>IFERROR(IF(N(data_NoOutliers!UA11),data_NoOutliers!UA11,MID(data_NoOutliers!UA11,2,99)/2),"")</f>
        <v/>
      </c>
      <c r="AGQ11" s="4" t="str">
        <f>IFERROR(IF(N(data_NoOutliers!UB11),data_NoOutliers!UB11,MID(data_NoOutliers!UB11,2,99)/2),"")</f>
        <v/>
      </c>
      <c r="AGR11" s="4" t="str">
        <f>IFERROR(IF(N(data_NoOutliers!UC11),data_NoOutliers!UC11,MID(data_NoOutliers!UC11,2,99)/2),"")</f>
        <v/>
      </c>
      <c r="AGS11" s="4" t="str">
        <f>IFERROR(IF(N(data_NoOutliers!UD11),data_NoOutliers!UD11,MID(data_NoOutliers!UD11,2,99)/2),"")</f>
        <v/>
      </c>
      <c r="AGT11" s="4" t="str">
        <f>IFERROR(IF(N(data_NoOutliers!UE11),data_NoOutliers!UE11,MID(data_NoOutliers!UE11,2,99)/2),"")</f>
        <v/>
      </c>
      <c r="AGU11" s="4" t="str">
        <f>IFERROR(IF(N(data_NoOutliers!UF11),data_NoOutliers!UF11,MID(data_NoOutliers!UF11,2,99)/2),"")</f>
        <v/>
      </c>
      <c r="AGV11" s="4" t="str">
        <f>IFERROR(IF(N(data_NoOutliers!UG11),data_NoOutliers!UG11,MID(data_NoOutliers!UG11,2,99)/2),"")</f>
        <v/>
      </c>
      <c r="AGW11" s="4" t="str">
        <f>IFERROR(IF(N(data_NoOutliers!UH11),data_NoOutliers!UH11,MID(data_NoOutliers!UH11,2,99)/2),"")</f>
        <v/>
      </c>
      <c r="AGX11" s="4" t="str">
        <f>IFERROR(IF(N(data_NoOutliers!UI11),data_NoOutliers!UI11,MID(data_NoOutliers!UI11,2,99)/2),"")</f>
        <v/>
      </c>
      <c r="AGY11" s="4" t="str">
        <f>IFERROR(IF(N(data_NoOutliers!UJ11),data_NoOutliers!UJ11,MID(data_NoOutliers!UJ11,2,99)/2),"")</f>
        <v/>
      </c>
      <c r="AGZ11" s="4" t="str">
        <f>IFERROR(IF(N(data_NoOutliers!UK11),data_NoOutliers!UK11,MID(data_NoOutliers!UK11,2,99)/2),"")</f>
        <v/>
      </c>
      <c r="AHA11" s="4" t="str">
        <f>IFERROR(IF(N(data_NoOutliers!UL11),data_NoOutliers!UL11,MID(data_NoOutliers!UL11,2,99)/2),"")</f>
        <v/>
      </c>
      <c r="AHB11" s="4" t="str">
        <f>IFERROR(IF(N(data_NoOutliers!UM11),data_NoOutliers!UM11,MID(data_NoOutliers!UM11,2,99)/2),"")</f>
        <v/>
      </c>
      <c r="AHC11" s="4" t="str">
        <f>IFERROR(IF(N(data_NoOutliers!UN11),data_NoOutliers!UN11,MID(data_NoOutliers!UN11,2,99)/2),"")</f>
        <v/>
      </c>
      <c r="AHD11" s="4" t="str">
        <f>IFERROR(IF(N(data_NoOutliers!UO11),data_NoOutliers!UO11,MID(data_NoOutliers!UO11,2,99)/2),"")</f>
        <v/>
      </c>
      <c r="AHE11" s="4" t="str">
        <f>IFERROR(IF(N(data_NoOutliers!UP11),data_NoOutliers!UP11,MID(data_NoOutliers!UP11,2,99)/2),"")</f>
        <v/>
      </c>
      <c r="AHF11" s="4" t="str">
        <f>IFERROR(IF(N(data_NoOutliers!UQ11),data_NoOutliers!UQ11,MID(data_NoOutliers!UQ11,2,99)/2),"")</f>
        <v/>
      </c>
      <c r="AHG11" s="4" t="str">
        <f>IFERROR(IF(N(data_NoOutliers!UR11),data_NoOutliers!UR11,MID(data_NoOutliers!UR11,2,99)/2),"")</f>
        <v/>
      </c>
      <c r="AHH11" s="4" t="str">
        <f>IFERROR(IF(N(data_NoOutliers!US11),data_NoOutliers!US11,MID(data_NoOutliers!US11,2,99)/2),"")</f>
        <v/>
      </c>
      <c r="AHI11" s="4" t="str">
        <f>IFERROR(IF(N(data_NoOutliers!UT11),data_NoOutliers!UT11,MID(data_NoOutliers!UT11,2,99)/2),"")</f>
        <v/>
      </c>
      <c r="AHJ11" s="4" t="str">
        <f>IFERROR(IF(N(data_NoOutliers!UU11),data_NoOutliers!UU11,MID(data_NoOutliers!UU11,2,99)/2),"")</f>
        <v/>
      </c>
      <c r="AHK11" s="4" t="str">
        <f>IFERROR(IF(N(data_NoOutliers!UV11),data_NoOutliers!UV11,MID(data_NoOutliers!UV11,2,99)/2),"")</f>
        <v/>
      </c>
      <c r="AHL11" s="4" t="str">
        <f>IFERROR(IF(N(data_NoOutliers!UW11),data_NoOutliers!UW11,MID(data_NoOutliers!UW11,2,99)/2),"")</f>
        <v/>
      </c>
      <c r="AHM11" s="4" t="str">
        <f>IFERROR(IF(N(data_NoOutliers!UX11),data_NoOutliers!UX11,MID(data_NoOutliers!UX11,2,99)/2),"")</f>
        <v/>
      </c>
      <c r="AHN11" s="4" t="str">
        <f>IFERROR(IF(N(data_NoOutliers!UY11),data_NoOutliers!UY11,MID(data_NoOutliers!UY11,2,99)/2),"")</f>
        <v/>
      </c>
      <c r="AHO11" s="4" t="str">
        <f>IFERROR(IF(N(data_NoOutliers!UZ11),data_NoOutliers!UZ11,MID(data_NoOutliers!UZ11,2,99)/2),"")</f>
        <v/>
      </c>
      <c r="AHP11" s="4" t="str">
        <f>IFERROR(IF(N(data_NoOutliers!VA11),data_NoOutliers!VA11,MID(data_NoOutliers!VA11,2,99)/2),"")</f>
        <v/>
      </c>
      <c r="AHQ11" s="4" t="str">
        <f>IFERROR(IF(N(data_NoOutliers!VB11),data_NoOutliers!VB11,MID(data_NoOutliers!VB11,2,99)/2),"")</f>
        <v/>
      </c>
      <c r="AHR11" s="4" t="str">
        <f>IFERROR(IF(N(data_NoOutliers!VC11),data_NoOutliers!VC11,MID(data_NoOutliers!VC11,2,99)/2),"")</f>
        <v/>
      </c>
      <c r="AHS11" s="4" t="str">
        <f>IFERROR(IF(N(data_NoOutliers!VD11),data_NoOutliers!VD11,MID(data_NoOutliers!VD11,2,99)/2),"")</f>
        <v/>
      </c>
      <c r="AHT11" s="4" t="str">
        <f>IFERROR(IF(N(data_NoOutliers!VE11),data_NoOutliers!VE11,MID(data_NoOutliers!VE11,2,99)/2),"")</f>
        <v/>
      </c>
      <c r="AHU11" s="4" t="str">
        <f>IFERROR(IF(N(data_NoOutliers!VF11),data_NoOutliers!VF11,MID(data_NoOutliers!VF11,2,99)/2),"")</f>
        <v/>
      </c>
      <c r="AHV11" s="4" t="str">
        <f>IFERROR(IF(N(data_NoOutliers!VG11),data_NoOutliers!VG11,MID(data_NoOutliers!VG11,2,99)/2),"")</f>
        <v/>
      </c>
      <c r="AHW11" s="4" t="str">
        <f>IFERROR(IF(N(data_NoOutliers!VH11),data_NoOutliers!VH11,MID(data_NoOutliers!VH11,2,99)/2),"")</f>
        <v/>
      </c>
      <c r="AHX11" s="4" t="str">
        <f>IFERROR(IF(N(data_NoOutliers!VI11),data_NoOutliers!VI11,MID(data_NoOutliers!VI11,2,99)/2),"")</f>
        <v/>
      </c>
      <c r="AHY11" s="4" t="str">
        <f>IFERROR(IF(N(data_NoOutliers!VJ11),data_NoOutliers!VJ11,MID(data_NoOutliers!VJ11,2,99)/2),"")</f>
        <v/>
      </c>
      <c r="AHZ11" s="4" t="str">
        <f>IFERROR(IF(N(data_NoOutliers!VK11),data_NoOutliers!VK11,MID(data_NoOutliers!VK11,2,99)/2),"")</f>
        <v/>
      </c>
      <c r="AIA11" s="4" t="str">
        <f>IFERROR(IF(N(data_NoOutliers!VL11),data_NoOutliers!VL11,MID(data_NoOutliers!VL11,2,99)/2),"")</f>
        <v/>
      </c>
      <c r="AIB11" s="4" t="str">
        <f>IFERROR(IF(N(data_NoOutliers!VM11),data_NoOutliers!VM11,MID(data_NoOutliers!VM11,2,99)/2),"")</f>
        <v/>
      </c>
      <c r="AIC11" s="4" t="str">
        <f>IFERROR(IF(N(data_NoOutliers!VN11),data_NoOutliers!VN11,MID(data_NoOutliers!VN11,2,99)/2),"")</f>
        <v/>
      </c>
      <c r="AID11" s="4" t="str">
        <f>IFERROR(IF(N(data_NoOutliers!VO11),data_NoOutliers!VO11,MID(data_NoOutliers!VO11,2,99)/2),"")</f>
        <v/>
      </c>
      <c r="AIE11" s="4" t="str">
        <f>IFERROR(IF(N(data_NoOutliers!VP11),data_NoOutliers!VP11,MID(data_NoOutliers!VP11,2,99)/2),"")</f>
        <v/>
      </c>
      <c r="AIF11" s="4" t="str">
        <f>IFERROR(IF(N(data_NoOutliers!VQ11),data_NoOutliers!VQ11,MID(data_NoOutliers!VQ11,2,99)/2),"")</f>
        <v/>
      </c>
      <c r="AIG11" s="4" t="str">
        <f>IFERROR(IF(N(data_NoOutliers!VR11),data_NoOutliers!VR11,MID(data_NoOutliers!VR11,2,99)/2),"")</f>
        <v/>
      </c>
      <c r="AIH11" s="4" t="str">
        <f>IFERROR(IF(N(data_NoOutliers!VS11),data_NoOutliers!VS11,MID(data_NoOutliers!VS11,2,99)/2),"")</f>
        <v/>
      </c>
      <c r="AII11" s="4" t="str">
        <f>IFERROR(IF(N(data_NoOutliers!VT11),data_NoOutliers!VT11,MID(data_NoOutliers!VT11,2,99)/2),"")</f>
        <v/>
      </c>
      <c r="AIJ11" s="4" t="str">
        <f>IFERROR(IF(N(data_NoOutliers!VU11),data_NoOutliers!VU11,MID(data_NoOutliers!VU11,2,99)/2),"")</f>
        <v/>
      </c>
      <c r="AIK11" s="4" t="str">
        <f>IFERROR(IF(N(data_NoOutliers!VV11),data_NoOutliers!VV11,MID(data_NoOutliers!VV11,2,99)/2),"")</f>
        <v/>
      </c>
      <c r="AIL11" s="4" t="str">
        <f>IFERROR(IF(N(data_NoOutliers!VW11),data_NoOutliers!VW11,MID(data_NoOutliers!VW11,2,99)/2),"")</f>
        <v/>
      </c>
      <c r="AIM11" s="4" t="str">
        <f>IFERROR(IF(N(data_NoOutliers!VX11),data_NoOutliers!VX11,MID(data_NoOutliers!VX11,2,99)/2),"")</f>
        <v/>
      </c>
      <c r="AIN11" s="4" t="str">
        <f>IFERROR(IF(N(data_NoOutliers!VY11),data_NoOutliers!VY11,MID(data_NoOutliers!VY11,2,99)/2),"")</f>
        <v/>
      </c>
      <c r="AIO11" s="4" t="str">
        <f>IFERROR(IF(N(data_NoOutliers!VZ11),data_NoOutliers!VZ11,MID(data_NoOutliers!VZ11,2,99)/2),"")</f>
        <v/>
      </c>
      <c r="AIP11" s="4" t="str">
        <f>IFERROR(IF(N(data_NoOutliers!WA11),data_NoOutliers!WA11,MID(data_NoOutliers!WA11,2,99)/2),"")</f>
        <v/>
      </c>
      <c r="AIQ11" s="4" t="str">
        <f>IFERROR(IF(N(data_NoOutliers!WB11),data_NoOutliers!WB11,MID(data_NoOutliers!WB11,2,99)/2),"")</f>
        <v/>
      </c>
      <c r="AIR11" s="4" t="str">
        <f>IFERROR(IF(N(data_NoOutliers!WC11),data_NoOutliers!WC11,MID(data_NoOutliers!WC11,2,99)/2),"")</f>
        <v/>
      </c>
      <c r="AIS11" s="4" t="str">
        <f>IFERROR(IF(N(data_NoOutliers!WD11),data_NoOutliers!WD11,MID(data_NoOutliers!WD11,2,99)/2),"")</f>
        <v/>
      </c>
      <c r="AIT11" s="4" t="str">
        <f>IFERROR(IF(N(data_NoOutliers!WE11),data_NoOutliers!WE11,MID(data_NoOutliers!WE11,2,99)/2),"")</f>
        <v/>
      </c>
      <c r="AIU11" s="4" t="str">
        <f>IFERROR(IF(N(data_NoOutliers!WF11),data_NoOutliers!WF11,MID(data_NoOutliers!WF11,2,99)/2),"")</f>
        <v/>
      </c>
      <c r="AIV11" s="4" t="str">
        <f>IFERROR(IF(N(data_NoOutliers!WG11),data_NoOutliers!WG11,MID(data_NoOutliers!WG11,2,99)/2),"")</f>
        <v/>
      </c>
      <c r="AIW11" s="4" t="str">
        <f>IFERROR(IF(N(data_NoOutliers!WH11),data_NoOutliers!WH11,MID(data_NoOutliers!WH11,2,99)/2),"")</f>
        <v/>
      </c>
      <c r="AIX11" s="4" t="str">
        <f>IFERROR(IF(N(data_NoOutliers!WI11),data_NoOutliers!WI11,MID(data_NoOutliers!WI11,2,99)/2),"")</f>
        <v/>
      </c>
      <c r="AIY11" s="4" t="str">
        <f>IFERROR(IF(N(data_NoOutliers!WJ11),data_NoOutliers!WJ11,MID(data_NoOutliers!WJ11,2,99)/2),"")</f>
        <v/>
      </c>
      <c r="AIZ11" s="4" t="str">
        <f>IFERROR(IF(N(data_NoOutliers!WK11),data_NoOutliers!WK11,MID(data_NoOutliers!WK11,2,99)/2),"")</f>
        <v/>
      </c>
      <c r="AJA11" s="4" t="str">
        <f>IFERROR(IF(N(data_NoOutliers!WL11),data_NoOutliers!WL11,MID(data_NoOutliers!WL11,2,99)/2),"")</f>
        <v/>
      </c>
      <c r="AJB11" s="4" t="str">
        <f>IFERROR(IF(N(data_NoOutliers!WM11),data_NoOutliers!WM11,MID(data_NoOutliers!WM11,2,99)/2),"")</f>
        <v/>
      </c>
      <c r="AJC11" s="4" t="str">
        <f>IFERROR(IF(N(data_NoOutliers!WN11),data_NoOutliers!WN11,MID(data_NoOutliers!WN11,2,99)/2),"")</f>
        <v/>
      </c>
      <c r="AJD11" s="4" t="str">
        <f>IFERROR(IF(N(data_NoOutliers!WO11),data_NoOutliers!WO11,MID(data_NoOutliers!WO11,2,99)/2),"")</f>
        <v/>
      </c>
      <c r="AJE11" s="4" t="str">
        <f>IFERROR(IF(N(data_NoOutliers!WP11),data_NoOutliers!WP11,MID(data_NoOutliers!WP11,2,99)/2),"")</f>
        <v/>
      </c>
      <c r="AJF11" s="4" t="str">
        <f>IFERROR(IF(N(data_NoOutliers!WQ11),data_NoOutliers!WQ11,MID(data_NoOutliers!WQ11,2,99)/2),"")</f>
        <v/>
      </c>
      <c r="AJG11" s="4" t="str">
        <f>IFERROR(IF(N(data_NoOutliers!WR11),data_NoOutliers!WR11,MID(data_NoOutliers!WR11,2,99)/2),"")</f>
        <v/>
      </c>
      <c r="AJH11" s="4" t="str">
        <f>IFERROR(IF(N(data_NoOutliers!WS11),data_NoOutliers!WS11,MID(data_NoOutliers!WS11,2,99)/2),"")</f>
        <v/>
      </c>
      <c r="AJI11" s="4" t="str">
        <f>IFERROR(IF(N(data_NoOutliers!WT11),data_NoOutliers!WT11,MID(data_NoOutliers!WT11,2,99)/2),"")</f>
        <v/>
      </c>
      <c r="AJJ11" s="4" t="str">
        <f>IFERROR(IF(N(data_NoOutliers!WU11),data_NoOutliers!WU11,MID(data_NoOutliers!WU11,2,99)/2),"")</f>
        <v/>
      </c>
      <c r="AJK11" s="4" t="str">
        <f>IFERROR(IF(N(data_NoOutliers!WV11),data_NoOutliers!WV11,MID(data_NoOutliers!WV11,2,99)/2),"")</f>
        <v/>
      </c>
      <c r="AJL11" s="4" t="str">
        <f>IFERROR(IF(N(data_NoOutliers!WW11),data_NoOutliers!WW11,MID(data_NoOutliers!WW11,2,99)/2),"")</f>
        <v/>
      </c>
      <c r="AJM11" s="4" t="str">
        <f>IFERROR(IF(N(data_NoOutliers!WX11),data_NoOutliers!WX11,MID(data_NoOutliers!WX11,2,99)/2),"")</f>
        <v/>
      </c>
      <c r="AJN11" s="4" t="str">
        <f>IFERROR(IF(N(data_NoOutliers!WY11),data_NoOutliers!WY11,MID(data_NoOutliers!WY11,2,99)/2),"")</f>
        <v/>
      </c>
      <c r="AJO11" s="4" t="str">
        <f>IFERROR(IF(N(data_NoOutliers!WZ11),data_NoOutliers!WZ11,MID(data_NoOutliers!WZ11,2,99)/2),"")</f>
        <v/>
      </c>
      <c r="AJP11" s="4" t="str">
        <f>IFERROR(IF(N(data_NoOutliers!XA11),data_NoOutliers!XA11,MID(data_NoOutliers!XA11,2,99)/2),"")</f>
        <v/>
      </c>
      <c r="AJQ11" s="4" t="str">
        <f>IFERROR(IF(N(data_NoOutliers!XB11),data_NoOutliers!XB11,MID(data_NoOutliers!XB11,2,99)/2),"")</f>
        <v/>
      </c>
      <c r="AJR11" s="4" t="str">
        <f>IFERROR(IF(N(data_NoOutliers!XC11),data_NoOutliers!XC11,MID(data_NoOutliers!XC11,2,99)/2),"")</f>
        <v/>
      </c>
      <c r="AJS11" s="4" t="str">
        <f>IFERROR(IF(N(data_NoOutliers!XD11),data_NoOutliers!XD11,MID(data_NoOutliers!XD11,2,99)/2),"")</f>
        <v/>
      </c>
      <c r="AJT11" s="4" t="str">
        <f>IFERROR(IF(N(data_NoOutliers!XE11),data_NoOutliers!XE11,MID(data_NoOutliers!XE11,2,99)/2),"")</f>
        <v/>
      </c>
      <c r="AJU11" s="4" t="str">
        <f>IFERROR(IF(N(data_NoOutliers!XF11),data_NoOutliers!XF11,MID(data_NoOutliers!XF11,2,99)/2),"")</f>
        <v/>
      </c>
      <c r="AJV11" s="4" t="str">
        <f>IFERROR(IF(N(data_NoOutliers!XG11),data_NoOutliers!XG11,MID(data_NoOutliers!XG11,2,99)/2),"")</f>
        <v/>
      </c>
      <c r="AJW11" s="4" t="str">
        <f>IFERROR(IF(N(data_NoOutliers!XH11),data_NoOutliers!XH11,MID(data_NoOutliers!XH11,2,99)/2),"")</f>
        <v/>
      </c>
      <c r="AJX11" s="4" t="str">
        <f>IFERROR(IF(N(data_NoOutliers!XI11),data_NoOutliers!XI11,MID(data_NoOutliers!XI11,2,99)/2),"")</f>
        <v/>
      </c>
      <c r="AJY11" s="4" t="str">
        <f>IFERROR(IF(N(data_NoOutliers!XJ11),data_NoOutliers!XJ11,MID(data_NoOutliers!XJ11,2,99)/2),"")</f>
        <v/>
      </c>
      <c r="AJZ11" s="4" t="str">
        <f>IFERROR(IF(N(data_NoOutliers!XK11),data_NoOutliers!XK11,MID(data_NoOutliers!XK11,2,99)/2),"")</f>
        <v/>
      </c>
      <c r="AKA11" s="4" t="str">
        <f>IFERROR(IF(N(data_NoOutliers!XL11),data_NoOutliers!XL11,MID(data_NoOutliers!XL11,2,99)/2),"")</f>
        <v/>
      </c>
      <c r="AKB11" s="4" t="str">
        <f>IFERROR(IF(N(data_NoOutliers!XM11),data_NoOutliers!XM11,MID(data_NoOutliers!XM11,2,99)/2),"")</f>
        <v/>
      </c>
      <c r="AKC11" s="4" t="str">
        <f>IFERROR(IF(N(data_NoOutliers!XN11),data_NoOutliers!XN11,MID(data_NoOutliers!XN11,2,99)/2),"")</f>
        <v/>
      </c>
      <c r="AKD11" s="4" t="str">
        <f>IFERROR(IF(N(data_NoOutliers!XO11),data_NoOutliers!XO11,MID(data_NoOutliers!XO11,2,99)/2),"")</f>
        <v/>
      </c>
      <c r="AKE11" s="4" t="str">
        <f>IFERROR(IF(N(data_NoOutliers!XP11),data_NoOutliers!XP11,MID(data_NoOutliers!XP11,2,99)/2),"")</f>
        <v/>
      </c>
      <c r="AKF11" s="4" t="str">
        <f>IFERROR(IF(N(data_NoOutliers!XQ11),data_NoOutliers!XQ11,MID(data_NoOutliers!XQ11,2,99)/2),"")</f>
        <v/>
      </c>
      <c r="AKG11" s="4" t="str">
        <f>IFERROR(IF(N(data_NoOutliers!XR11),data_NoOutliers!XR11,MID(data_NoOutliers!XR11,2,99)/2),"")</f>
        <v/>
      </c>
      <c r="AKH11" s="4" t="str">
        <f>IFERROR(IF(N(data_NoOutliers!XS11),data_NoOutliers!XS11,MID(data_NoOutliers!XS11,2,99)/2),"")</f>
        <v/>
      </c>
      <c r="AKI11" s="4" t="str">
        <f>IFERROR(IF(N(data_NoOutliers!XT11),data_NoOutliers!XT11,MID(data_NoOutliers!XT11,2,99)/2),"")</f>
        <v/>
      </c>
      <c r="AKJ11" s="4" t="str">
        <f>IFERROR(IF(N(data_NoOutliers!XU11),data_NoOutliers!XU11,MID(data_NoOutliers!XU11,2,99)/2),"")</f>
        <v/>
      </c>
      <c r="AKK11" s="4" t="str">
        <f>IFERROR(IF(N(data_NoOutliers!XV11),data_NoOutliers!XV11,MID(data_NoOutliers!XV11,2,99)/2),"")</f>
        <v/>
      </c>
      <c r="AKL11" s="4" t="str">
        <f>IFERROR(IF(N(data_NoOutliers!XW11),data_NoOutliers!XW11,MID(data_NoOutliers!XW11,2,99)/2),"")</f>
        <v/>
      </c>
      <c r="AKM11" s="4" t="str">
        <f>IFERROR(IF(N(data_NoOutliers!XX11),data_NoOutliers!XX11,MID(data_NoOutliers!XX11,2,99)/2),"")</f>
        <v/>
      </c>
      <c r="AKN11" s="4" t="str">
        <f>IFERROR(IF(N(data_NoOutliers!XY11),data_NoOutliers!XY11,MID(data_NoOutliers!XY11,2,99)/2),"")</f>
        <v/>
      </c>
      <c r="AKO11" s="4" t="str">
        <f>IFERROR(IF(N(data_NoOutliers!XZ11),data_NoOutliers!XZ11,MID(data_NoOutliers!XZ11,2,99)/2),"")</f>
        <v/>
      </c>
      <c r="AKP11" s="4" t="str">
        <f>IFERROR(IF(N(data_NoOutliers!YA11),data_NoOutliers!YA11,MID(data_NoOutliers!YA11,2,99)/2),"")</f>
        <v/>
      </c>
      <c r="AKQ11" s="4" t="str">
        <f>IFERROR(IF(N(data_NoOutliers!YB11),data_NoOutliers!YB11,MID(data_NoOutliers!YB11,2,99)/2),"")</f>
        <v/>
      </c>
      <c r="AKR11" s="4" t="str">
        <f>IFERROR(IF(N(data_NoOutliers!YC11),data_NoOutliers!YC11,MID(data_NoOutliers!YC11,2,99)/2),"")</f>
        <v/>
      </c>
      <c r="AKS11" s="4" t="str">
        <f>IFERROR(IF(N(data_NoOutliers!YD11),data_NoOutliers!YD11,MID(data_NoOutliers!YD11,2,99)/2),"")</f>
        <v/>
      </c>
      <c r="AKT11" s="4" t="str">
        <f>IFERROR(IF(N(data_NoOutliers!YE11),data_NoOutliers!YE11,MID(data_NoOutliers!YE11,2,99)/2),"")</f>
        <v/>
      </c>
      <c r="AKU11" s="4" t="str">
        <f>IFERROR(IF(N(data_NoOutliers!YF11),data_NoOutliers!YF11,MID(data_NoOutliers!YF11,2,99)/2),"")</f>
        <v/>
      </c>
      <c r="AKV11" s="4" t="str">
        <f>IFERROR(IF(N(data_NoOutliers!YG11),data_NoOutliers!YG11,MID(data_NoOutliers!YG11,2,99)/2),"")</f>
        <v/>
      </c>
      <c r="AKW11" s="4" t="str">
        <f>IFERROR(IF(N(data_NoOutliers!YH11),data_NoOutliers!YH11,MID(data_NoOutliers!YH11,2,99)/2),"")</f>
        <v/>
      </c>
      <c r="AKX11" s="4" t="str">
        <f>IFERROR(IF(N(data_NoOutliers!YI11),data_NoOutliers!YI11,MID(data_NoOutliers!YI11,2,99)/2),"")</f>
        <v/>
      </c>
      <c r="AKY11" s="4" t="str">
        <f>IFERROR(IF(N(data_NoOutliers!YJ11),data_NoOutliers!YJ11,MID(data_NoOutliers!YJ11,2,99)/2),"")</f>
        <v/>
      </c>
      <c r="AKZ11" s="4" t="str">
        <f>IFERROR(IF(N(data_NoOutliers!YK11),data_NoOutliers!YK11,MID(data_NoOutliers!YK11,2,99)/2),"")</f>
        <v/>
      </c>
      <c r="ALA11" s="4" t="str">
        <f>IFERROR(IF(N(data_NoOutliers!YL11),data_NoOutliers!YL11,MID(data_NoOutliers!YL11,2,99)/2),"")</f>
        <v/>
      </c>
      <c r="ALB11" s="4" t="str">
        <f>IFERROR(IF(N(data_NoOutliers!YM11),data_NoOutliers!YM11,MID(data_NoOutliers!YM11,2,99)/2),"")</f>
        <v/>
      </c>
      <c r="ALC11" s="4" t="str">
        <f>IFERROR(IF(N(data_NoOutliers!YN11),data_NoOutliers!YN11,MID(data_NoOutliers!YN11,2,99)/2),"")</f>
        <v/>
      </c>
      <c r="ALD11" s="4" t="str">
        <f>IFERROR(IF(N(data_NoOutliers!YO11),data_NoOutliers!YO11,MID(data_NoOutliers!YO11,2,99)/2),"")</f>
        <v/>
      </c>
      <c r="ALE11" s="4" t="str">
        <f>IFERROR(IF(N(data_NoOutliers!YP11),data_NoOutliers!YP11,MID(data_NoOutliers!YP11,2,99)/2),"")</f>
        <v/>
      </c>
      <c r="ALF11" s="4" t="str">
        <f>IFERROR(IF(N(data_NoOutliers!YQ11),data_NoOutliers!YQ11,MID(data_NoOutliers!YQ11,2,99)/2),"")</f>
        <v/>
      </c>
      <c r="ALG11" s="4" t="str">
        <f>IFERROR(IF(N(data_NoOutliers!YR11),data_NoOutliers!YR11,MID(data_NoOutliers!YR11,2,99)/2),"")</f>
        <v/>
      </c>
      <c r="ALH11" s="4" t="str">
        <f>IFERROR(IF(N(data_NoOutliers!YS11),data_NoOutliers!YS11,MID(data_NoOutliers!YS11,2,99)/2),"")</f>
        <v/>
      </c>
      <c r="ALI11" s="4" t="str">
        <f>IFERROR(IF(N(data_NoOutliers!YT11),data_NoOutliers!YT11,MID(data_NoOutliers!YT11,2,99)/2),"")</f>
        <v/>
      </c>
      <c r="ALJ11" s="4" t="str">
        <f>IFERROR(IF(N(data_NoOutliers!YU11),data_NoOutliers!YU11,MID(data_NoOutliers!YU11,2,99)/2),"")</f>
        <v/>
      </c>
      <c r="ALK11" s="4" t="str">
        <f>IFERROR(IF(N(data_NoOutliers!YV11),data_NoOutliers!YV11,MID(data_NoOutliers!YV11,2,99)/2),"")</f>
        <v/>
      </c>
      <c r="ALL11" s="4" t="str">
        <f>IFERROR(IF(N(data_NoOutliers!YW11),data_NoOutliers!YW11,MID(data_NoOutliers!YW11,2,99)/2),"")</f>
        <v/>
      </c>
      <c r="ALM11" s="4" t="str">
        <f>IFERROR(IF(N(data_NoOutliers!YX11),data_NoOutliers!YX11,MID(data_NoOutliers!YX11,2,99)/2),"")</f>
        <v/>
      </c>
      <c r="ALN11" s="4" t="str">
        <f>IFERROR(IF(N(data_NoOutliers!YY11),data_NoOutliers!YY11,MID(data_NoOutliers!YY11,2,99)/2),"")</f>
        <v/>
      </c>
      <c r="ALO11" s="4" t="str">
        <f>IFERROR(IF(N(data_NoOutliers!YZ11),data_NoOutliers!YZ11,MID(data_NoOutliers!YZ11,2,99)/2),"")</f>
        <v/>
      </c>
      <c r="ALP11" s="4" t="str">
        <f>IFERROR(IF(N(data_NoOutliers!ZA11),data_NoOutliers!ZA11,MID(data_NoOutliers!ZA11,2,99)/2),"")</f>
        <v/>
      </c>
      <c r="ALQ11" s="4" t="str">
        <f>IFERROR(IF(N(data_NoOutliers!ZB11),data_NoOutliers!ZB11,MID(data_NoOutliers!ZB11,2,99)/2),"")</f>
        <v/>
      </c>
      <c r="ALR11" s="4" t="str">
        <f>IFERROR(IF(N(data_NoOutliers!ZC11),data_NoOutliers!ZC11,MID(data_NoOutliers!ZC11,2,99)/2),"")</f>
        <v/>
      </c>
      <c r="ALS11" s="4" t="str">
        <f>IFERROR(IF(N(data_NoOutliers!ZD11),data_NoOutliers!ZD11,MID(data_NoOutliers!ZD11,2,99)/2),"")</f>
        <v/>
      </c>
      <c r="ALT11" s="4" t="str">
        <f>IFERROR(IF(N(data_NoOutliers!ZE11),data_NoOutliers!ZE11,MID(data_NoOutliers!ZE11,2,99)/2),"")</f>
        <v/>
      </c>
      <c r="ALU11" s="4" t="str">
        <f>IFERROR(IF(N(data_NoOutliers!ZF11),data_NoOutliers!ZF11,MID(data_NoOutliers!ZF11,2,99)/2),"")</f>
        <v/>
      </c>
      <c r="ALV11" s="4" t="str">
        <f>IFERROR(IF(N(data_NoOutliers!ZG11),data_NoOutliers!ZG11,MID(data_NoOutliers!ZG11,2,99)/2),"")</f>
        <v/>
      </c>
      <c r="ALW11" s="4" t="str">
        <f>IFERROR(IF(N(data_NoOutliers!ZH11),data_NoOutliers!ZH11,MID(data_NoOutliers!ZH11,2,99)/2),"")</f>
        <v/>
      </c>
      <c r="ALX11" s="4" t="str">
        <f>IFERROR(IF(N(data_NoOutliers!ZI11),data_NoOutliers!ZI11,MID(data_NoOutliers!ZI11,2,99)/2),"")</f>
        <v/>
      </c>
      <c r="ALY11" s="4" t="str">
        <f>IFERROR(IF(N(data_NoOutliers!ZJ11),data_NoOutliers!ZJ11,MID(data_NoOutliers!ZJ11,2,99)/2),"")</f>
        <v/>
      </c>
      <c r="ALZ11" s="4" t="str">
        <f>IFERROR(IF(N(data_NoOutliers!ZK11),data_NoOutliers!ZK11,MID(data_NoOutliers!ZK11,2,99)/2),"")</f>
        <v/>
      </c>
      <c r="AMA11" s="4" t="str">
        <f>IFERROR(IF(N(data_NoOutliers!ZL11),data_NoOutliers!ZL11,MID(data_NoOutliers!ZL11,2,99)/2),"")</f>
        <v/>
      </c>
      <c r="AMB11" s="4" t="str">
        <f>IFERROR(IF(N(data_NoOutliers!ZM11),data_NoOutliers!ZM11,MID(data_NoOutliers!ZM11,2,99)/2),"")</f>
        <v/>
      </c>
      <c r="AMC11" s="4" t="str">
        <f>IFERROR(IF(N(data_NoOutliers!ZN11),data_NoOutliers!ZN11,MID(data_NoOutliers!ZN11,2,99)/2),"")</f>
        <v/>
      </c>
      <c r="AMD11" s="4" t="str">
        <f>IFERROR(IF(N(data_NoOutliers!ZO11),data_NoOutliers!ZO11,MID(data_NoOutliers!ZO11,2,99)/2),"")</f>
        <v/>
      </c>
      <c r="AME11" s="4" t="str">
        <f>IFERROR(IF(N(data_NoOutliers!ZP11),data_NoOutliers!ZP11,MID(data_NoOutliers!ZP11,2,99)/2),"")</f>
        <v/>
      </c>
      <c r="AMF11" s="4" t="str">
        <f>IFERROR(IF(N(data_NoOutliers!ZQ11),data_NoOutliers!ZQ11,MID(data_NoOutliers!ZQ11,2,99)/2),"")</f>
        <v/>
      </c>
      <c r="AMG11" s="4" t="str">
        <f>IFERROR(IF(N(data_NoOutliers!ZR11),data_NoOutliers!ZR11,MID(data_NoOutliers!ZR11,2,99)/2),"")</f>
        <v/>
      </c>
      <c r="AMH11" s="4" t="str">
        <f>IFERROR(IF(N(data_NoOutliers!ZS11),data_NoOutliers!ZS11,MID(data_NoOutliers!ZS11,2,99)/2),"")</f>
        <v/>
      </c>
      <c r="AMI11" s="4" t="str">
        <f>IFERROR(IF(N(data_NoOutliers!ZT11),data_NoOutliers!ZT11,MID(data_NoOutliers!ZT11,2,99)/2),"")</f>
        <v/>
      </c>
      <c r="AMJ11" s="4" t="str">
        <f>IFERROR(IF(N(data_NoOutliers!ZU11),data_NoOutliers!ZU11,MID(data_NoOutliers!ZU11,2,99)/2),"")</f>
        <v/>
      </c>
      <c r="AMK11" s="4" t="str">
        <f>IFERROR(IF(N(data_NoOutliers!ZV11),data_NoOutliers!ZV11,MID(data_NoOutliers!ZV11,2,99)/2),"")</f>
        <v/>
      </c>
      <c r="AML11" s="4" t="str">
        <f>IFERROR(IF(N(data_NoOutliers!ZW11),data_NoOutliers!ZW11,MID(data_NoOutliers!ZW11,2,99)/2),"")</f>
        <v/>
      </c>
      <c r="AMM11" s="4" t="str">
        <f>IFERROR(IF(N(data_NoOutliers!ZX11),data_NoOutliers!ZX11,MID(data_NoOutliers!ZX11,2,99)/2),"")</f>
        <v/>
      </c>
      <c r="AMN11" s="4" t="str">
        <f>IFERROR(IF(N(data_NoOutliers!ZY11),data_NoOutliers!ZY11,MID(data_NoOutliers!ZY11,2,99)/2),"")</f>
        <v/>
      </c>
      <c r="AMO11" s="4" t="str">
        <f>IFERROR(IF(N(data_NoOutliers!ZZ11),data_NoOutliers!ZZ11,MID(data_NoOutliers!ZZ11,2,99)/2),"")</f>
        <v/>
      </c>
      <c r="AMP11" s="4" t="str">
        <f>IFERROR(IF(N(data_NoOutliers!AAA11),data_NoOutliers!AAA11,MID(data_NoOutliers!AAA11,2,99)/2),"")</f>
        <v/>
      </c>
      <c r="AMQ11" s="4" t="str">
        <f>IFERROR(IF(N(data_NoOutliers!AAB11),data_NoOutliers!AAB11,MID(data_NoOutliers!AAB11,2,99)/2),"")</f>
        <v/>
      </c>
      <c r="AMR11" s="4" t="str">
        <f>IFERROR(IF(N(data_NoOutliers!AAC11),data_NoOutliers!AAC11,MID(data_NoOutliers!AAC11,2,99)/2),"")</f>
        <v/>
      </c>
      <c r="AMS11" s="4" t="str">
        <f>IFERROR(IF(N(data_NoOutliers!AAD11),data_NoOutliers!AAD11,MID(data_NoOutliers!AAD11,2,99)/2),"")</f>
        <v/>
      </c>
      <c r="AMT11" s="4" t="str">
        <f>IFERROR(IF(N(data_NoOutliers!AAE11),data_NoOutliers!AAE11,MID(data_NoOutliers!AAE11,2,99)/2),"")</f>
        <v/>
      </c>
      <c r="AMU11" s="4" t="str">
        <f>IFERROR(IF(N(data_NoOutliers!AAF11),data_NoOutliers!AAF11,MID(data_NoOutliers!AAF11,2,99)/2),"")</f>
        <v/>
      </c>
      <c r="AMV11" s="4" t="str">
        <f>IFERROR(IF(N(data_NoOutliers!AAG11),data_NoOutliers!AAG11,MID(data_NoOutliers!AAG11,2,99)/2),"")</f>
        <v/>
      </c>
      <c r="AMW11" s="4" t="str">
        <f>IFERROR(IF(N(data_NoOutliers!AAH11),data_NoOutliers!AAH11,MID(data_NoOutliers!AAH11,2,99)/2),"")</f>
        <v/>
      </c>
      <c r="AMX11" s="4" t="str">
        <f>IFERROR(IF(N(data_NoOutliers!AAI11),data_NoOutliers!AAI11,MID(data_NoOutliers!AAI11,2,99)/2),"")</f>
        <v/>
      </c>
      <c r="AMY11" s="4" t="str">
        <f>IFERROR(IF(N(data_NoOutliers!AAJ11),data_NoOutliers!AAJ11,MID(data_NoOutliers!AAJ11,2,99)/2),"")</f>
        <v/>
      </c>
      <c r="AMZ11" s="4" t="str">
        <f>IFERROR(IF(N(data_NoOutliers!AAK11),data_NoOutliers!AAK11,MID(data_NoOutliers!AAK11,2,99)/2),"")</f>
        <v/>
      </c>
      <c r="ANA11" s="4" t="str">
        <f>IFERROR(IF(N(data_NoOutliers!AAL11),data_NoOutliers!AAL11,MID(data_NoOutliers!AAL11,2,99)/2),"")</f>
        <v/>
      </c>
      <c r="ANB11" s="4" t="str">
        <f>IFERROR(IF(N(data_NoOutliers!AAM11),data_NoOutliers!AAM11,MID(data_NoOutliers!AAM11,2,99)/2),"")</f>
        <v/>
      </c>
      <c r="ANC11" s="4" t="str">
        <f>IFERROR(IF(N(data_NoOutliers!AAN11),data_NoOutliers!AAN11,MID(data_NoOutliers!AAN11,2,99)/2),"")</f>
        <v/>
      </c>
      <c r="AND11" s="4" t="str">
        <f>IFERROR(IF(N(data_NoOutliers!AAO11),data_NoOutliers!AAO11,MID(data_NoOutliers!AAO11,2,99)/2),"")</f>
        <v/>
      </c>
      <c r="ANE11" s="4" t="str">
        <f>IFERROR(IF(N(data_NoOutliers!AAP11),data_NoOutliers!AAP11,MID(data_NoOutliers!AAP11,2,99)/2),"")</f>
        <v/>
      </c>
      <c r="ANF11" s="4" t="str">
        <f>IFERROR(IF(N(data_NoOutliers!AAQ11),data_NoOutliers!AAQ11,MID(data_NoOutliers!AAQ11,2,99)/2),"")</f>
        <v/>
      </c>
      <c r="ANG11" s="4" t="str">
        <f>IFERROR(IF(N(data_NoOutliers!AAR11),data_NoOutliers!AAR11,MID(data_NoOutliers!AAR11,2,99)/2),"")</f>
        <v/>
      </c>
      <c r="ANH11" s="4" t="str">
        <f>IFERROR(IF(N(data_NoOutliers!AAS11),data_NoOutliers!AAS11,MID(data_NoOutliers!AAS11,2,99)/2),"")</f>
        <v/>
      </c>
      <c r="ANI11" s="4" t="str">
        <f>IFERROR(IF(N(data_NoOutliers!AAT11),data_NoOutliers!AAT11,MID(data_NoOutliers!AAT11,2,99)/2),"")</f>
        <v/>
      </c>
      <c r="ANJ11" s="4" t="str">
        <f>IFERROR(IF(N(data_NoOutliers!AAU11),data_NoOutliers!AAU11,MID(data_NoOutliers!AAU11,2,99)/2),"")</f>
        <v/>
      </c>
      <c r="ANK11" s="4" t="str">
        <f>IFERROR(IF(N(data_NoOutliers!AAV11),data_NoOutliers!AAV11,MID(data_NoOutliers!AAV11,2,99)/2),"")</f>
        <v/>
      </c>
      <c r="ANL11" s="4" t="str">
        <f>IFERROR(IF(N(data_NoOutliers!AAW11),data_NoOutliers!AAW11,MID(data_NoOutliers!AAW11,2,99)/2),"")</f>
        <v/>
      </c>
      <c r="ANM11" s="4" t="str">
        <f>IFERROR(IF(N(data_NoOutliers!AAX11),data_NoOutliers!AAX11,MID(data_NoOutliers!AAX11,2,99)/2),"")</f>
        <v/>
      </c>
      <c r="ANN11" s="4" t="str">
        <f>IFERROR(IF(N(data_NoOutliers!AAY11),data_NoOutliers!AAY11,MID(data_NoOutliers!AAY11,2,99)/2),"")</f>
        <v/>
      </c>
      <c r="ANO11" s="4" t="str">
        <f>IFERROR(IF(N(data_NoOutliers!AAZ11),data_NoOutliers!AAZ11,MID(data_NoOutliers!AAZ11,2,99)/2),"")</f>
        <v/>
      </c>
      <c r="ANP11" s="4" t="str">
        <f>IFERROR(IF(N(data_NoOutliers!ABA11),data_NoOutliers!ABA11,MID(data_NoOutliers!ABA11,2,99)/2),"")</f>
        <v/>
      </c>
      <c r="ANQ11" s="4" t="str">
        <f>IFERROR(IF(N(data_NoOutliers!ABB11),data_NoOutliers!ABB11,MID(data_NoOutliers!ABB11,2,99)/2),"")</f>
        <v/>
      </c>
      <c r="ANR11" s="4" t="str">
        <f>IFERROR(IF(N(data_NoOutliers!ABC11),data_NoOutliers!ABC11,MID(data_NoOutliers!ABC11,2,99)/2),"")</f>
        <v/>
      </c>
      <c r="ANS11" s="4" t="str">
        <f>IFERROR(IF(N(data_NoOutliers!ABD11),data_NoOutliers!ABD11,MID(data_NoOutliers!ABD11,2,99)/2),"")</f>
        <v/>
      </c>
      <c r="ANT11" s="4" t="str">
        <f>IFERROR(IF(N(data_NoOutliers!ABE11),data_NoOutliers!ABE11,MID(data_NoOutliers!ABE11,2,99)/2),"")</f>
        <v/>
      </c>
      <c r="ANU11" s="4" t="str">
        <f>IFERROR(IF(N(data_NoOutliers!ABF11),data_NoOutliers!ABF11,MID(data_NoOutliers!ABF11,2,99)/2),"")</f>
        <v/>
      </c>
      <c r="ANV11" s="4" t="str">
        <f>IFERROR(IF(N(data_NoOutliers!ABG11),data_NoOutliers!ABG11,MID(data_NoOutliers!ABG11,2,99)/2),"")</f>
        <v/>
      </c>
      <c r="ANW11" s="4" t="str">
        <f>IFERROR(IF(N(data_NoOutliers!ABH11),data_NoOutliers!ABH11,MID(data_NoOutliers!ABH11,2,99)/2),"")</f>
        <v/>
      </c>
      <c r="ANX11" s="4" t="str">
        <f>IFERROR(IF(N(data_NoOutliers!ABI11),data_NoOutliers!ABI11,MID(data_NoOutliers!ABI11,2,99)/2),"")</f>
        <v/>
      </c>
      <c r="ANY11" s="4" t="str">
        <f>IFERROR(IF(N(data_NoOutliers!ABJ11),data_NoOutliers!ABJ11,MID(data_NoOutliers!ABJ11,2,99)/2),"")</f>
        <v/>
      </c>
      <c r="ANZ11" s="4" t="str">
        <f>IFERROR(IF(N(data_NoOutliers!ABK11),data_NoOutliers!ABK11,MID(data_NoOutliers!ABK11,2,99)/2),"")</f>
        <v/>
      </c>
      <c r="AOA11" s="4" t="str">
        <f>IFERROR(IF(N(data_NoOutliers!ABL11),data_NoOutliers!ABL11,MID(data_NoOutliers!ABL11,2,99)/2),"")</f>
        <v/>
      </c>
      <c r="AOB11" s="4" t="str">
        <f>IFERROR(IF(N(data_NoOutliers!ABM11),data_NoOutliers!ABM11,MID(data_NoOutliers!ABM11,2,99)/2),"")</f>
        <v/>
      </c>
      <c r="AOC11" s="4" t="str">
        <f>IFERROR(IF(N(data_NoOutliers!ABN11),data_NoOutliers!ABN11,MID(data_NoOutliers!ABN11,2,99)/2),"")</f>
        <v/>
      </c>
      <c r="AOD11" s="4" t="str">
        <f>IFERROR(IF(N(data_NoOutliers!ABO11),data_NoOutliers!ABO11,MID(data_NoOutliers!ABO11,2,99)/2),"")</f>
        <v/>
      </c>
      <c r="AOE11" s="4" t="str">
        <f>IFERROR(IF(N(data_NoOutliers!ABP11),data_NoOutliers!ABP11,MID(data_NoOutliers!ABP11,2,99)/2),"")</f>
        <v/>
      </c>
      <c r="AOF11" s="4" t="str">
        <f>IFERROR(IF(N(data_NoOutliers!ABQ11),data_NoOutliers!ABQ11,MID(data_NoOutliers!ABQ11,2,99)/2),"")</f>
        <v/>
      </c>
      <c r="AOG11" s="4" t="str">
        <f>IFERROR(IF(N(data_NoOutliers!ABR11),data_NoOutliers!ABR11,MID(data_NoOutliers!ABR11,2,99)/2),"")</f>
        <v/>
      </c>
      <c r="AOH11" s="4" t="str">
        <f>IFERROR(IF(N(data_NoOutliers!ABS11),data_NoOutliers!ABS11,MID(data_NoOutliers!ABS11,2,99)/2),"")</f>
        <v/>
      </c>
      <c r="AOI11" s="4" t="str">
        <f>IFERROR(IF(N(data_NoOutliers!ABT11),data_NoOutliers!ABT11,MID(data_NoOutliers!ABT11,2,99)/2),"")</f>
        <v/>
      </c>
      <c r="AOJ11" s="4" t="str">
        <f>IFERROR(IF(N(data_NoOutliers!ABU11),data_NoOutliers!ABU11,MID(data_NoOutliers!ABU11,2,99)/2),"")</f>
        <v/>
      </c>
      <c r="AOK11" s="4" t="str">
        <f>IFERROR(IF(N(data_NoOutliers!ABV11),data_NoOutliers!ABV11,MID(data_NoOutliers!ABV11,2,99)/2),"")</f>
        <v/>
      </c>
      <c r="AOL11" s="4" t="str">
        <f>IFERROR(IF(N(data_NoOutliers!ABW11),data_NoOutliers!ABW11,MID(data_NoOutliers!ABW11,2,99)/2),"")</f>
        <v/>
      </c>
      <c r="AOM11" s="4" t="str">
        <f>IFERROR(IF(N(data_NoOutliers!ABX11),data_NoOutliers!ABX11,MID(data_NoOutliers!ABX11,2,99)/2),"")</f>
        <v/>
      </c>
      <c r="AON11" s="4" t="str">
        <f>IFERROR(IF(N(data_NoOutliers!ABY11),data_NoOutliers!ABY11,MID(data_NoOutliers!ABY11,2,99)/2),"")</f>
        <v/>
      </c>
      <c r="AOO11" s="4" t="str">
        <f>IFERROR(IF(N(data_NoOutliers!ABZ11),data_NoOutliers!ABZ11,MID(data_NoOutliers!ABZ11,2,99)/2),"")</f>
        <v/>
      </c>
      <c r="AOP11" s="4" t="str">
        <f>IFERROR(IF(N(data_NoOutliers!ACA11),data_NoOutliers!ACA11,MID(data_NoOutliers!ACA11,2,99)/2),"")</f>
        <v/>
      </c>
      <c r="AOQ11" s="4" t="str">
        <f>IFERROR(IF(N(data_NoOutliers!ACB11),data_NoOutliers!ACB11,MID(data_NoOutliers!ACB11,2,99)/2),"")</f>
        <v/>
      </c>
      <c r="AOR11" s="4" t="str">
        <f>IFERROR(IF(N(data_NoOutliers!ACC11),data_NoOutliers!ACC11,MID(data_NoOutliers!ACC11,2,99)/2),"")</f>
        <v/>
      </c>
      <c r="AOS11" s="4" t="str">
        <f>IFERROR(IF(N(data_NoOutliers!ACD11),data_NoOutliers!ACD11,MID(data_NoOutliers!ACD11,2,99)/2),"")</f>
        <v/>
      </c>
      <c r="AOT11" s="4" t="str">
        <f>IFERROR(IF(N(data_NoOutliers!ACE11),data_NoOutliers!ACE11,MID(data_NoOutliers!ACE11,2,99)/2),"")</f>
        <v/>
      </c>
      <c r="AOU11" s="4" t="str">
        <f>IFERROR(IF(N(data_NoOutliers!ACF11),data_NoOutliers!ACF11,MID(data_NoOutliers!ACF11,2,99)/2),"")</f>
        <v/>
      </c>
      <c r="AOV11" s="4" t="str">
        <f>IFERROR(IF(N(data_NoOutliers!ACG11),data_NoOutliers!ACG11,MID(data_NoOutliers!ACG11,2,99)/2),"")</f>
        <v/>
      </c>
      <c r="AOW11" s="4" t="str">
        <f>IFERROR(IF(N(data_NoOutliers!ACH11),data_NoOutliers!ACH11,MID(data_NoOutliers!ACH11,2,99)/2),"")</f>
        <v/>
      </c>
      <c r="AOX11" s="4" t="str">
        <f>IFERROR(IF(N(data_NoOutliers!ACI11),data_NoOutliers!ACI11,MID(data_NoOutliers!ACI11,2,99)/2),"")</f>
        <v/>
      </c>
      <c r="AOY11" s="4" t="str">
        <f>IFERROR(IF(N(data_NoOutliers!ACJ11),data_NoOutliers!ACJ11,MID(data_NoOutliers!ACJ11,2,99)/2),"")</f>
        <v/>
      </c>
      <c r="AOZ11" s="4" t="str">
        <f>IFERROR(IF(N(data_NoOutliers!ACK11),data_NoOutliers!ACK11,MID(data_NoOutliers!ACK11,2,99)/2),"")</f>
        <v/>
      </c>
      <c r="APA11" s="4" t="str">
        <f>IFERROR(IF(N(data_NoOutliers!ACL11),data_NoOutliers!ACL11,MID(data_NoOutliers!ACL11,2,99)/2),"")</f>
        <v/>
      </c>
      <c r="APB11" s="4" t="str">
        <f>IFERROR(IF(N(data_NoOutliers!ACM11),data_NoOutliers!ACM11,MID(data_NoOutliers!ACM11,2,99)/2),"")</f>
        <v/>
      </c>
      <c r="APC11" s="4" t="str">
        <f>IFERROR(IF(N(data_NoOutliers!ACN11),data_NoOutliers!ACN11,MID(data_NoOutliers!ACN11,2,99)/2),"")</f>
        <v/>
      </c>
      <c r="APD11" s="4" t="str">
        <f>IFERROR(IF(N(data_NoOutliers!ACO11),data_NoOutliers!ACO11,MID(data_NoOutliers!ACO11,2,99)/2),"")</f>
        <v/>
      </c>
      <c r="APE11" s="4" t="str">
        <f>IFERROR(IF(N(data_NoOutliers!ACP11),data_NoOutliers!ACP11,MID(data_NoOutliers!ACP11,2,99)/2),"")</f>
        <v/>
      </c>
      <c r="APF11" s="4" t="str">
        <f>IFERROR(IF(N(data_NoOutliers!ACQ11),data_NoOutliers!ACQ11,MID(data_NoOutliers!ACQ11,2,99)/2),"")</f>
        <v/>
      </c>
      <c r="APG11" s="4" t="str">
        <f>IFERROR(IF(N(data_NoOutliers!ACR11),data_NoOutliers!ACR11,MID(data_NoOutliers!ACR11,2,99)/2),"")</f>
        <v/>
      </c>
      <c r="APH11" s="4" t="str">
        <f>IFERROR(IF(N(data_NoOutliers!ACS11),data_NoOutliers!ACS11,MID(data_NoOutliers!ACS11,2,99)/2),"")</f>
        <v/>
      </c>
      <c r="API11" s="4" t="str">
        <f>IFERROR(IF(N(data_NoOutliers!ACT11),data_NoOutliers!ACT11,MID(data_NoOutliers!ACT11,2,99)/2),"")</f>
        <v/>
      </c>
      <c r="APJ11" s="4" t="str">
        <f>IFERROR(IF(N(data_NoOutliers!ACU11),data_NoOutliers!ACU11,MID(data_NoOutliers!ACU11,2,99)/2),"")</f>
        <v/>
      </c>
      <c r="APK11" s="4" t="str">
        <f>IFERROR(IF(N(data_NoOutliers!ACV11),data_NoOutliers!ACV11,MID(data_NoOutliers!ACV11,2,99)/2),"")</f>
        <v/>
      </c>
      <c r="APL11" s="4" t="str">
        <f>IFERROR(IF(N(data_NoOutliers!ACW11),data_NoOutliers!ACW11,MID(data_NoOutliers!ACW11,2,99)/2),"")</f>
        <v/>
      </c>
      <c r="APM11" s="4" t="str">
        <f>IFERROR(IF(N(data_NoOutliers!ACX11),data_NoOutliers!ACX11,MID(data_NoOutliers!ACX11,2,99)/2),"")</f>
        <v/>
      </c>
      <c r="APN11" s="4" t="str">
        <f>IFERROR(IF(N(data_NoOutliers!ACY11),data_NoOutliers!ACY11,MID(data_NoOutliers!ACY11,2,99)/2),"")</f>
        <v/>
      </c>
      <c r="APO11" s="4" t="str">
        <f>IFERROR(IF(N(data_NoOutliers!ACZ11),data_NoOutliers!ACZ11,MID(data_NoOutliers!ACZ11,2,99)/2),"")</f>
        <v/>
      </c>
      <c r="APP11" s="4" t="str">
        <f>IFERROR(IF(N(data_NoOutliers!ADA11),data_NoOutliers!ADA11,MID(data_NoOutliers!ADA11,2,99)/2),"")</f>
        <v/>
      </c>
      <c r="APQ11" s="4" t="str">
        <f>IFERROR(IF(N(data_NoOutliers!ADB11),data_NoOutliers!ADB11,MID(data_NoOutliers!ADB11,2,99)/2),"")</f>
        <v/>
      </c>
      <c r="APR11" s="4" t="str">
        <f>IFERROR(IF(N(data_NoOutliers!ADC11),data_NoOutliers!ADC11,MID(data_NoOutliers!ADC11,2,99)/2),"")</f>
        <v/>
      </c>
      <c r="APS11" s="4" t="str">
        <f>IFERROR(IF(N(data_NoOutliers!ADD11),data_NoOutliers!ADD11,MID(data_NoOutliers!ADD11,2,99)/2),"")</f>
        <v/>
      </c>
      <c r="APT11" s="4" t="str">
        <f>IFERROR(IF(N(data_NoOutliers!ADE11),data_NoOutliers!ADE11,MID(data_NoOutliers!ADE11,2,99)/2),"")</f>
        <v/>
      </c>
      <c r="APU11" s="4" t="str">
        <f>IFERROR(IF(N(data_NoOutliers!ADF11),data_NoOutliers!ADF11,MID(data_NoOutliers!ADF11,2,99)/2),"")</f>
        <v/>
      </c>
      <c r="APV11" s="4" t="str">
        <f>IFERROR(IF(N(data_NoOutliers!ADG11),data_NoOutliers!ADG11,MID(data_NoOutliers!ADG11,2,99)/2),"")</f>
        <v/>
      </c>
      <c r="APW11" s="4" t="str">
        <f>IFERROR(IF(N(data_NoOutliers!ADH11),data_NoOutliers!ADH11,MID(data_NoOutliers!ADH11,2,99)/2),"")</f>
        <v/>
      </c>
      <c r="APX11" s="4" t="str">
        <f>IFERROR(IF(N(data_NoOutliers!ADI11),data_NoOutliers!ADI11,MID(data_NoOutliers!ADI11,2,99)/2),"")</f>
        <v/>
      </c>
      <c r="APY11" s="4" t="str">
        <f>IFERROR(IF(N(data_NoOutliers!ADJ11),data_NoOutliers!ADJ11,MID(data_NoOutliers!ADJ11,2,99)/2),"")</f>
        <v/>
      </c>
      <c r="APZ11" s="4" t="str">
        <f>IFERROR(IF(N(data_NoOutliers!ADK11),data_NoOutliers!ADK11,MID(data_NoOutliers!ADK11,2,99)/2),"")</f>
        <v/>
      </c>
      <c r="AQA11" s="4" t="str">
        <f>IFERROR(IF(N(data_NoOutliers!ADL11),data_NoOutliers!ADL11,MID(data_NoOutliers!ADL11,2,99)/2),"")</f>
        <v/>
      </c>
      <c r="AQB11" s="4" t="str">
        <f>IFERROR(IF(N(data_NoOutliers!ADM11),data_NoOutliers!ADM11,MID(data_NoOutliers!ADM11,2,99)/2),"")</f>
        <v/>
      </c>
      <c r="AQC11" s="4" t="str">
        <f>IFERROR(IF(N(data_NoOutliers!ADN11),data_NoOutliers!ADN11,MID(data_NoOutliers!ADN11,2,99)/2),"")</f>
        <v/>
      </c>
      <c r="AQD11" s="4" t="str">
        <f>IFERROR(IF(N(data_NoOutliers!ADO11),data_NoOutliers!ADO11,MID(data_NoOutliers!ADO11,2,99)/2),"")</f>
        <v/>
      </c>
      <c r="AQE11" s="4" t="str">
        <f>IFERROR(IF(N(data_NoOutliers!ADP11),data_NoOutliers!ADP11,MID(data_NoOutliers!ADP11,2,99)/2),"")</f>
        <v/>
      </c>
      <c r="AQF11" s="4" t="str">
        <f>IFERROR(IF(N(data_NoOutliers!ADQ11),data_NoOutliers!ADQ11,MID(data_NoOutliers!ADQ11,2,99)/2),"")</f>
        <v/>
      </c>
      <c r="AQG11" s="4" t="str">
        <f>IFERROR(IF(N(data_NoOutliers!ADR11),data_NoOutliers!ADR11,MID(data_NoOutliers!ADR11,2,99)/2),"")</f>
        <v/>
      </c>
      <c r="AQH11" s="4" t="str">
        <f>IFERROR(IF(N(data_NoOutliers!ADS11),data_NoOutliers!ADS11,MID(data_NoOutliers!ADS11,2,99)/2),"")</f>
        <v/>
      </c>
      <c r="AQI11" s="4" t="str">
        <f>IFERROR(IF(N(data_NoOutliers!ADT11),data_NoOutliers!ADT11,MID(data_NoOutliers!ADT11,2,99)/2),"")</f>
        <v/>
      </c>
      <c r="AQJ11" s="4" t="str">
        <f>IFERROR(IF(N(data_NoOutliers!ADU11),data_NoOutliers!ADU11,MID(data_NoOutliers!ADU11,2,99)/2),"")</f>
        <v/>
      </c>
      <c r="AQK11" s="4" t="str">
        <f>IFERROR(IF(N(data_NoOutliers!ADV11),data_NoOutliers!ADV11,MID(data_NoOutliers!ADV11,2,99)/2),"")</f>
        <v/>
      </c>
      <c r="AQL11" s="4" t="str">
        <f>IFERROR(IF(N(data_NoOutliers!ADW11),data_NoOutliers!ADW11,MID(data_NoOutliers!ADW11,2,99)/2),"")</f>
        <v/>
      </c>
      <c r="AQM11" s="4" t="str">
        <f>IFERROR(IF(N(data_NoOutliers!ADX11),data_NoOutliers!ADX11,MID(data_NoOutliers!ADX11,2,99)/2),"")</f>
        <v/>
      </c>
      <c r="AQN11" s="4" t="str">
        <f>IFERROR(IF(N(data_NoOutliers!ADY11),data_NoOutliers!ADY11,MID(data_NoOutliers!ADY11,2,99)/2),"")</f>
        <v/>
      </c>
      <c r="AQO11" s="4" t="str">
        <f>IFERROR(IF(N(data_NoOutliers!ADZ11),data_NoOutliers!ADZ11,MID(data_NoOutliers!ADZ11,2,99)/2),"")</f>
        <v/>
      </c>
      <c r="AQP11" s="4" t="str">
        <f>IFERROR(IF(N(data_NoOutliers!AEA11),data_NoOutliers!AEA11,MID(data_NoOutliers!AEA11,2,99)/2),"")</f>
        <v/>
      </c>
      <c r="AQQ11" s="4" t="str">
        <f>IFERROR(IF(N(data_NoOutliers!AEB11),data_NoOutliers!AEB11,MID(data_NoOutliers!AEB11,2,99)/2),"")</f>
        <v/>
      </c>
      <c r="AQR11" s="4" t="str">
        <f>IFERROR(IF(N(data_NoOutliers!AEC11),data_NoOutliers!AEC11,MID(data_NoOutliers!AEC11,2,99)/2),"")</f>
        <v/>
      </c>
      <c r="AQS11" s="4" t="str">
        <f>IFERROR(IF(N(data_NoOutliers!AED11),data_NoOutliers!AED11,MID(data_NoOutliers!AED11,2,99)/2),"")</f>
        <v/>
      </c>
      <c r="AQT11" s="4" t="str">
        <f>IFERROR(IF(N(data_NoOutliers!AEE11),data_NoOutliers!AEE11,MID(data_NoOutliers!AEE11,2,99)/2),"")</f>
        <v/>
      </c>
      <c r="AQU11" s="4" t="str">
        <f>IFERROR(IF(N(data_NoOutliers!AEF11),data_NoOutliers!AEF11,MID(data_NoOutliers!AEF11,2,99)/2),"")</f>
        <v/>
      </c>
      <c r="AQV11" s="4" t="str">
        <f>IFERROR(IF(N(data_NoOutliers!AEG11),data_NoOutliers!AEG11,MID(data_NoOutliers!AEG11,2,99)/2),"")</f>
        <v/>
      </c>
      <c r="AQW11" s="4" t="str">
        <f>IFERROR(IF(N(data_NoOutliers!AEH11),data_NoOutliers!AEH11,MID(data_NoOutliers!AEH11,2,99)/2),"")</f>
        <v/>
      </c>
      <c r="AQX11" s="4" t="str">
        <f>IFERROR(IF(N(data_NoOutliers!AEI11),data_NoOutliers!AEI11,MID(data_NoOutliers!AEI11,2,99)/2),"")</f>
        <v/>
      </c>
      <c r="AQY11" s="4" t="str">
        <f>IFERROR(IF(N(data_NoOutliers!AEJ11),data_NoOutliers!AEJ11,MID(data_NoOutliers!AEJ11,2,99)/2),"")</f>
        <v/>
      </c>
      <c r="AQZ11" s="4" t="str">
        <f>IFERROR(IF(N(data_NoOutliers!AEK11),data_NoOutliers!AEK11,MID(data_NoOutliers!AEK11,2,99)/2),"")</f>
        <v/>
      </c>
      <c r="ARA11" s="4" t="str">
        <f>IFERROR(IF(N(data_NoOutliers!AEL11),data_NoOutliers!AEL11,MID(data_NoOutliers!AEL11,2,99)/2),"")</f>
        <v/>
      </c>
      <c r="ARB11" s="4" t="str">
        <f>IFERROR(IF(N(data_NoOutliers!AEM11),data_NoOutliers!AEM11,MID(data_NoOutliers!AEM11,2,99)/2),"")</f>
        <v/>
      </c>
      <c r="ARC11" s="4" t="str">
        <f>IFERROR(IF(N(data_NoOutliers!AEN11),data_NoOutliers!AEN11,MID(data_NoOutliers!AEN11,2,99)/2),"")</f>
        <v/>
      </c>
      <c r="ARD11" s="4" t="str">
        <f>IFERROR(IF(N(data_NoOutliers!AEO11),data_NoOutliers!AEO11,MID(data_NoOutliers!AEO11,2,99)/2),"")</f>
        <v/>
      </c>
      <c r="ARE11" s="4" t="str">
        <f>IFERROR(IF(N(data_NoOutliers!AEP11),data_NoOutliers!AEP11,MID(data_NoOutliers!AEP11,2,99)/2),"")</f>
        <v/>
      </c>
      <c r="ARF11" s="4" t="str">
        <f>IFERROR(IF(N(data_NoOutliers!AEQ11),data_NoOutliers!AEQ11,MID(data_NoOutliers!AEQ11,2,99)/2),"")</f>
        <v/>
      </c>
      <c r="ARG11" s="4" t="str">
        <f>IFERROR(IF(N(data_NoOutliers!AER11),data_NoOutliers!AER11,MID(data_NoOutliers!AER11,2,99)/2),"")</f>
        <v/>
      </c>
      <c r="ARH11" s="4" t="str">
        <f>IFERROR(IF(N(data_NoOutliers!AES11),data_NoOutliers!AES11,MID(data_NoOutliers!AES11,2,99)/2),"")</f>
        <v/>
      </c>
      <c r="ARI11" s="4" t="str">
        <f>IFERROR(IF(N(data_NoOutliers!AET11),data_NoOutliers!AET11,MID(data_NoOutliers!AET11,2,99)/2),"")</f>
        <v/>
      </c>
      <c r="ARJ11" s="4" t="str">
        <f>IFERROR(IF(N(data_NoOutliers!AEU11),data_NoOutliers!AEU11,MID(data_NoOutliers!AEU11,2,99)/2),"")</f>
        <v/>
      </c>
      <c r="ARK11" s="4" t="str">
        <f>IFERROR(IF(N(data_NoOutliers!AEV11),data_NoOutliers!AEV11,MID(data_NoOutliers!AEV11,2,99)/2),"")</f>
        <v/>
      </c>
      <c r="ARL11" s="4" t="str">
        <f>IFERROR(IF(N(data_NoOutliers!AEW11),data_NoOutliers!AEW11,MID(data_NoOutliers!AEW11,2,99)/2),"")</f>
        <v/>
      </c>
      <c r="ARM11" s="4" t="str">
        <f>IFERROR(IF(N(data_NoOutliers!AEX11),data_NoOutliers!AEX11,MID(data_NoOutliers!AEX11,2,99)/2),"")</f>
        <v/>
      </c>
      <c r="ARN11" s="4" t="str">
        <f>IFERROR(IF(N(data_NoOutliers!AEY11),data_NoOutliers!AEY11,MID(data_NoOutliers!AEY11,2,99)/2),"")</f>
        <v/>
      </c>
      <c r="ARO11" s="4" t="str">
        <f>IFERROR(IF(N(data_NoOutliers!AEZ11),data_NoOutliers!AEZ11,MID(data_NoOutliers!AEZ11,2,99)/2),"")</f>
        <v/>
      </c>
      <c r="ARP11" s="4" t="str">
        <f>IFERROR(IF(N(data_NoOutliers!AFA11),data_NoOutliers!AFA11,MID(data_NoOutliers!AFA11,2,99)/2),"")</f>
        <v/>
      </c>
      <c r="ARQ11" s="4" t="str">
        <f>IFERROR(IF(N(data_NoOutliers!AFB11),data_NoOutliers!AFB11,MID(data_NoOutliers!AFB11,2,99)/2),"")</f>
        <v/>
      </c>
      <c r="ARR11" s="4" t="str">
        <f>IFERROR(IF(N(data_NoOutliers!AFC11),data_NoOutliers!AFC11,MID(data_NoOutliers!AFC11,2,99)/2),"")</f>
        <v/>
      </c>
      <c r="ARS11" s="4" t="str">
        <f>IFERROR(IF(N(data_NoOutliers!AFD11),data_NoOutliers!AFD11,MID(data_NoOutliers!AFD11,2,99)/2),"")</f>
        <v/>
      </c>
      <c r="ART11" s="4" t="str">
        <f>IFERROR(IF(N(data_NoOutliers!AFE11),data_NoOutliers!AFE11,MID(data_NoOutliers!AFE11,2,99)/2),"")</f>
        <v/>
      </c>
      <c r="ARU11" s="4" t="str">
        <f>IFERROR(IF(N(data_NoOutliers!AFF11),data_NoOutliers!AFF11,MID(data_NoOutliers!AFF11,2,99)/2),"")</f>
        <v/>
      </c>
      <c r="ARV11" s="4" t="str">
        <f>IFERROR(IF(N(data_NoOutliers!AFG11),data_NoOutliers!AFG11,MID(data_NoOutliers!AFG11,2,99)/2),"")</f>
        <v/>
      </c>
      <c r="ARW11" s="4" t="str">
        <f>IFERROR(IF(N(data_NoOutliers!AFH11),data_NoOutliers!AFH11,MID(data_NoOutliers!AFH11,2,99)/2),"")</f>
        <v/>
      </c>
      <c r="ARX11" s="4" t="str">
        <f>IFERROR(IF(N(data_NoOutliers!AFI11),data_NoOutliers!AFI11,MID(data_NoOutliers!AFI11,2,99)/2),"")</f>
        <v/>
      </c>
      <c r="ARY11" s="4" t="str">
        <f>IFERROR(IF(N(data_NoOutliers!AFJ11),data_NoOutliers!AFJ11,MID(data_NoOutliers!AFJ11,2,99)/2),"")</f>
        <v/>
      </c>
      <c r="ARZ11" s="4" t="str">
        <f>IFERROR(IF(N(data_NoOutliers!AFK11),data_NoOutliers!AFK11,MID(data_NoOutliers!AFK11,2,99)/2),"")</f>
        <v/>
      </c>
      <c r="ASA11" s="4" t="str">
        <f>IFERROR(IF(N(data_NoOutliers!AFL11),data_NoOutliers!AFL11,MID(data_NoOutliers!AFL11,2,99)/2),"")</f>
        <v/>
      </c>
      <c r="ASB11" s="4" t="str">
        <f>IFERROR(IF(N(data_NoOutliers!AFM11),data_NoOutliers!AFM11,MID(data_NoOutliers!AFM11,2,99)/2),"")</f>
        <v/>
      </c>
      <c r="ASC11" s="4" t="str">
        <f>IFERROR(IF(N(data_NoOutliers!AFN11),data_NoOutliers!AFN11,MID(data_NoOutliers!AFN11,2,99)/2),"")</f>
        <v/>
      </c>
      <c r="ASD11" s="4" t="str">
        <f>IFERROR(IF(N(data_NoOutliers!AFO11),data_NoOutliers!AFO11,MID(data_NoOutliers!AFO11,2,99)/2),"")</f>
        <v/>
      </c>
      <c r="ASE11" s="4" t="str">
        <f>IFERROR(IF(N(data_NoOutliers!AFP11),data_NoOutliers!AFP11,MID(data_NoOutliers!AFP11,2,99)/2),"")</f>
        <v/>
      </c>
      <c r="ASF11" s="4" t="str">
        <f>IFERROR(IF(N(data_NoOutliers!AFQ11),data_NoOutliers!AFQ11,MID(data_NoOutliers!AFQ11,2,99)/2),"")</f>
        <v/>
      </c>
      <c r="ASG11" s="4" t="str">
        <f>IFERROR(IF(N(data_NoOutliers!AFR11),data_NoOutliers!AFR11,MID(data_NoOutliers!AFR11,2,99)/2),"")</f>
        <v/>
      </c>
      <c r="ASH11" s="4" t="str">
        <f>IFERROR(IF(N(data_NoOutliers!AFS11),data_NoOutliers!AFS11,MID(data_NoOutliers!AFS11,2,99)/2),"")</f>
        <v/>
      </c>
      <c r="ASI11" s="4" t="str">
        <f>IFERROR(IF(N(data_NoOutliers!AFT11),data_NoOutliers!AFT11,MID(data_NoOutliers!AFT11,2,99)/2),"")</f>
        <v/>
      </c>
      <c r="ASJ11" s="4" t="str">
        <f>IFERROR(IF(N(data_NoOutliers!AFU11),data_NoOutliers!AFU11,MID(data_NoOutliers!AFU11,2,99)/2),"")</f>
        <v/>
      </c>
      <c r="ASK11" s="4" t="str">
        <f>IFERROR(IF(N(data_NoOutliers!AFV11),data_NoOutliers!AFV11,MID(data_NoOutliers!AFV11,2,99)/2),"")</f>
        <v/>
      </c>
      <c r="ASL11" s="4" t="str">
        <f>IFERROR(IF(N(data_NoOutliers!AFW11),data_NoOutliers!AFW11,MID(data_NoOutliers!AFW11,2,99)/2),"")</f>
        <v/>
      </c>
      <c r="ASM11" s="4" t="str">
        <f>IFERROR(IF(N(data_NoOutliers!AFX11),data_NoOutliers!AFX11,MID(data_NoOutliers!AFX11,2,99)/2),"")</f>
        <v/>
      </c>
      <c r="ASN11" s="4" t="str">
        <f>IFERROR(IF(N(data_NoOutliers!AFY11),data_NoOutliers!AFY11,MID(data_NoOutliers!AFY11,2,99)/2),"")</f>
        <v/>
      </c>
      <c r="ASO11" s="4" t="str">
        <f>IFERROR(IF(N(data_NoOutliers!AFZ11),data_NoOutliers!AFZ11,MID(data_NoOutliers!AFZ11,2,99)/2),"")</f>
        <v/>
      </c>
      <c r="ASP11" s="4" t="str">
        <f>IFERROR(IF(N(data_NoOutliers!AGA11),data_NoOutliers!AGA11,MID(data_NoOutliers!AGA11,2,99)/2),"")</f>
        <v/>
      </c>
      <c r="ASQ11" s="4" t="str">
        <f>IFERROR(IF(N(data_NoOutliers!AGB11),data_NoOutliers!AGB11,MID(data_NoOutliers!AGB11,2,99)/2),"")</f>
        <v/>
      </c>
      <c r="ASR11" s="4" t="str">
        <f>IFERROR(IF(N(data_NoOutliers!AGC11),data_NoOutliers!AGC11,MID(data_NoOutliers!AGC11,2,99)/2),"")</f>
        <v/>
      </c>
      <c r="ASS11" s="4" t="str">
        <f>IFERROR(IF(N(data_NoOutliers!AGD11),data_NoOutliers!AGD11,MID(data_NoOutliers!AGD11,2,99)/2),"")</f>
        <v/>
      </c>
      <c r="AST11" s="4" t="str">
        <f>IFERROR(IF(N(data_NoOutliers!AGE11),data_NoOutliers!AGE11,MID(data_NoOutliers!AGE11,2,99)/2),"")</f>
        <v/>
      </c>
      <c r="ASU11" s="4" t="str">
        <f>IFERROR(IF(N(data_NoOutliers!AGF11),data_NoOutliers!AGF11,MID(data_NoOutliers!AGF11,2,99)/2),"")</f>
        <v/>
      </c>
      <c r="ASV11" s="4" t="str">
        <f>IFERROR(IF(N(data_NoOutliers!AGG11),data_NoOutliers!AGG11,MID(data_NoOutliers!AGG11,2,99)/2),"")</f>
        <v/>
      </c>
      <c r="ASW11" s="4" t="str">
        <f>IFERROR(IF(N(data_NoOutliers!AGH11),data_NoOutliers!AGH11,MID(data_NoOutliers!AGH11,2,99)/2),"")</f>
        <v/>
      </c>
      <c r="ASX11" s="4" t="str">
        <f>IFERROR(IF(N(data_NoOutliers!AGI11),data_NoOutliers!AGI11,MID(data_NoOutliers!AGI11,2,99)/2),"")</f>
        <v/>
      </c>
      <c r="ASY11" s="4" t="str">
        <f>IFERROR(IF(N(data_NoOutliers!AGJ11),data_NoOutliers!AGJ11,MID(data_NoOutliers!AGJ11,2,99)/2),"")</f>
        <v/>
      </c>
      <c r="ASZ11" s="4" t="str">
        <f>IFERROR(IF(N(data_NoOutliers!AGK11),data_NoOutliers!AGK11,MID(data_NoOutliers!AGK11,2,99)/2),"")</f>
        <v/>
      </c>
      <c r="ATA11" s="4" t="str">
        <f>IFERROR(IF(N(data_NoOutliers!AGL11),data_NoOutliers!AGL11,MID(data_NoOutliers!AGL11,2,99)/2),"")</f>
        <v/>
      </c>
      <c r="ATB11" s="4" t="str">
        <f>IFERROR(IF(N(data_NoOutliers!AGM11),data_NoOutliers!AGM11,MID(data_NoOutliers!AGM11,2,99)/2),"")</f>
        <v/>
      </c>
      <c r="ATC11" s="4" t="str">
        <f>IFERROR(IF(N(data_NoOutliers!AGN11),data_NoOutliers!AGN11,MID(data_NoOutliers!AGN11,2,99)/2),"")</f>
        <v/>
      </c>
      <c r="ATD11" s="4" t="str">
        <f>IFERROR(IF(N(data_NoOutliers!AGO11),data_NoOutliers!AGO11,MID(data_NoOutliers!AGO11,2,99)/2),"")</f>
        <v/>
      </c>
      <c r="ATE11" s="4" t="str">
        <f>IFERROR(IF(N(data_NoOutliers!AGP11),data_NoOutliers!AGP11,MID(data_NoOutliers!AGP11,2,99)/2),"")</f>
        <v/>
      </c>
      <c r="ATF11" s="4" t="str">
        <f>IFERROR(IF(N(data_NoOutliers!AGQ11),data_NoOutliers!AGQ11,MID(data_NoOutliers!AGQ11,2,99)/2),"")</f>
        <v/>
      </c>
      <c r="ATG11" s="4" t="str">
        <f>IFERROR(IF(N(data_NoOutliers!AGR11),data_NoOutliers!AGR11,MID(data_NoOutliers!AGR11,2,99)/2),"")</f>
        <v/>
      </c>
      <c r="ATH11" s="4" t="str">
        <f>IFERROR(IF(N(data_NoOutliers!AGS11),data_NoOutliers!AGS11,MID(data_NoOutliers!AGS11,2,99)/2),"")</f>
        <v/>
      </c>
      <c r="ATI11" s="4" t="str">
        <f>IFERROR(IF(N(data_NoOutliers!AGT11),data_NoOutliers!AGT11,MID(data_NoOutliers!AGT11,2,99)/2),"")</f>
        <v/>
      </c>
      <c r="ATJ11" s="4" t="str">
        <f>IFERROR(IF(N(data_NoOutliers!AGU11),data_NoOutliers!AGU11,MID(data_NoOutliers!AGU11,2,99)/2),"")</f>
        <v/>
      </c>
      <c r="ATK11" s="4" t="str">
        <f>IFERROR(IF(N(data_NoOutliers!AGV11),data_NoOutliers!AGV11,MID(data_NoOutliers!AGV11,2,99)/2),"")</f>
        <v/>
      </c>
      <c r="ATL11" s="4" t="str">
        <f>IFERROR(IF(N(data_NoOutliers!AGW11),data_NoOutliers!AGW11,MID(data_NoOutliers!AGW11,2,99)/2),"")</f>
        <v/>
      </c>
      <c r="ATM11" s="4" t="str">
        <f>IFERROR(IF(N(data_NoOutliers!AGX11),data_NoOutliers!AGX11,MID(data_NoOutliers!AGX11,2,99)/2),"")</f>
        <v/>
      </c>
      <c r="ATN11" s="4" t="str">
        <f>IFERROR(IF(N(data_NoOutliers!AGY11),data_NoOutliers!AGY11,MID(data_NoOutliers!AGY11,2,99)/2),"")</f>
        <v/>
      </c>
      <c r="ATO11" s="4" t="str">
        <f>IFERROR(IF(N(data_NoOutliers!AGZ11),data_NoOutliers!AGZ11,MID(data_NoOutliers!AGZ11,2,99)/2),"")</f>
        <v/>
      </c>
      <c r="ATP11" s="4" t="str">
        <f>IFERROR(IF(N(data_NoOutliers!AHA11),data_NoOutliers!AHA11,MID(data_NoOutliers!AHA11,2,99)/2),"")</f>
        <v/>
      </c>
      <c r="ATQ11" s="4" t="str">
        <f>IFERROR(IF(N(data_NoOutliers!AHB11),data_NoOutliers!AHB11,MID(data_NoOutliers!AHB11,2,99)/2),"")</f>
        <v/>
      </c>
      <c r="ATR11" s="4" t="str">
        <f>IFERROR(IF(N(data_NoOutliers!AHC11),data_NoOutliers!AHC11,MID(data_NoOutliers!AHC11,2,99)/2),"")</f>
        <v/>
      </c>
      <c r="ATS11" s="4" t="str">
        <f>IFERROR(IF(N(data_NoOutliers!AHD11),data_NoOutliers!AHD11,MID(data_NoOutliers!AHD11,2,99)/2),"")</f>
        <v/>
      </c>
      <c r="ATT11" s="4" t="str">
        <f>IFERROR(IF(N(data_NoOutliers!AHE11),data_NoOutliers!AHE11,MID(data_NoOutliers!AHE11,2,99)/2),"")</f>
        <v/>
      </c>
      <c r="ATU11" s="4" t="str">
        <f>IFERROR(IF(N(data_NoOutliers!AHF11),data_NoOutliers!AHF11,MID(data_NoOutliers!AHF11,2,99)/2),"")</f>
        <v/>
      </c>
      <c r="ATV11" s="4" t="str">
        <f>IFERROR(IF(N(data_NoOutliers!AHG11),data_NoOutliers!AHG11,MID(data_NoOutliers!AHG11,2,99)/2),"")</f>
        <v/>
      </c>
      <c r="ATW11" s="4" t="str">
        <f>IFERROR(IF(N(data_NoOutliers!AHH11),data_NoOutliers!AHH11,MID(data_NoOutliers!AHH11,2,99)/2),"")</f>
        <v/>
      </c>
      <c r="ATX11" s="4" t="str">
        <f>IFERROR(IF(N(data_NoOutliers!AHI11),data_NoOutliers!AHI11,MID(data_NoOutliers!AHI11,2,99)/2),"")</f>
        <v/>
      </c>
      <c r="ATY11" s="4" t="str">
        <f>IFERROR(IF(N(data_NoOutliers!AHJ11),data_NoOutliers!AHJ11,MID(data_NoOutliers!AHJ11,2,99)/2),"")</f>
        <v/>
      </c>
      <c r="ATZ11" s="4" t="str">
        <f>IFERROR(IF(N(data_NoOutliers!AHK11),data_NoOutliers!AHK11,MID(data_NoOutliers!AHK11,2,99)/2),"")</f>
        <v/>
      </c>
      <c r="AUA11" s="4" t="str">
        <f>IFERROR(IF(N(data_NoOutliers!AHL11),data_NoOutliers!AHL11,MID(data_NoOutliers!AHL11,2,99)/2),"")</f>
        <v/>
      </c>
      <c r="AUB11" s="4" t="str">
        <f>IFERROR(IF(N(data_NoOutliers!AHM11),data_NoOutliers!AHM11,MID(data_NoOutliers!AHM11,2,99)/2),"")</f>
        <v/>
      </c>
      <c r="AUC11" s="4" t="str">
        <f>IFERROR(IF(N(data_NoOutliers!AHN11),data_NoOutliers!AHN11,MID(data_NoOutliers!AHN11,2,99)/2),"")</f>
        <v/>
      </c>
      <c r="AUD11" s="4" t="str">
        <f>IFERROR(IF(N(data_NoOutliers!AHO11),data_NoOutliers!AHO11,MID(data_NoOutliers!AHO11,2,99)/2),"")</f>
        <v/>
      </c>
      <c r="AUE11" s="4" t="str">
        <f>IFERROR(IF(N(data_NoOutliers!AHP11),data_NoOutliers!AHP11,MID(data_NoOutliers!AHP11,2,99)/2),"")</f>
        <v/>
      </c>
      <c r="AUF11" s="4" t="str">
        <f>IFERROR(IF(N(data_NoOutliers!AHQ11),data_NoOutliers!AHQ11,MID(data_NoOutliers!AHQ11,2,99)/2),"")</f>
        <v/>
      </c>
      <c r="AUG11" s="4" t="str">
        <f>IFERROR(IF(N(data_NoOutliers!AHR11),data_NoOutliers!AHR11,MID(data_NoOutliers!AHR11,2,99)/2),"")</f>
        <v/>
      </c>
      <c r="AUH11" s="4" t="str">
        <f>IFERROR(IF(N(data_NoOutliers!AHS11),data_NoOutliers!AHS11,MID(data_NoOutliers!AHS11,2,99)/2),"")</f>
        <v/>
      </c>
      <c r="AUI11" s="4" t="str">
        <f>IFERROR(IF(N(data_NoOutliers!AHT11),data_NoOutliers!AHT11,MID(data_NoOutliers!AHT11,2,99)/2),"")</f>
        <v/>
      </c>
      <c r="AUJ11" s="4" t="str">
        <f>IFERROR(IF(N(data_NoOutliers!AHU11),data_NoOutliers!AHU11,MID(data_NoOutliers!AHU11,2,99)/2),"")</f>
        <v/>
      </c>
      <c r="AUK11" s="4" t="str">
        <f>IFERROR(IF(N(data_NoOutliers!AHV11),data_NoOutliers!AHV11,MID(data_NoOutliers!AHV11,2,99)/2),"")</f>
        <v/>
      </c>
      <c r="AUL11" s="4" t="str">
        <f>IFERROR(IF(N(data_NoOutliers!AHW11),data_NoOutliers!AHW11,MID(data_NoOutliers!AHW11,2,99)/2),"")</f>
        <v/>
      </c>
      <c r="AUM11" s="4" t="str">
        <f>IFERROR(IF(N(data_NoOutliers!AHX11),data_NoOutliers!AHX11,MID(data_NoOutliers!AHX11,2,99)/2),"")</f>
        <v/>
      </c>
      <c r="AUN11" s="4" t="str">
        <f>IFERROR(IF(N(data_NoOutliers!AHY11),data_NoOutliers!AHY11,MID(data_NoOutliers!AHY11,2,99)/2),"")</f>
        <v/>
      </c>
      <c r="AUO11" s="4" t="str">
        <f>IFERROR(IF(N(data_NoOutliers!AHZ11),data_NoOutliers!AHZ11,MID(data_NoOutliers!AHZ11,2,99)/2),"")</f>
        <v/>
      </c>
      <c r="AUP11" s="4" t="str">
        <f>IFERROR(IF(N(data_NoOutliers!AIA11),data_NoOutliers!AIA11,MID(data_NoOutliers!AIA11,2,99)/2),"")</f>
        <v/>
      </c>
      <c r="AUQ11" s="4" t="str">
        <f>IFERROR(IF(N(data_NoOutliers!AIB11),data_NoOutliers!AIB11,MID(data_NoOutliers!AIB11,2,99)/2),"")</f>
        <v/>
      </c>
      <c r="AUR11" s="4" t="str">
        <f>IFERROR(IF(N(data_NoOutliers!AIC11),data_NoOutliers!AIC11,MID(data_NoOutliers!AIC11,2,99)/2),"")</f>
        <v/>
      </c>
      <c r="AUS11" s="4" t="str">
        <f>IFERROR(IF(N(data_NoOutliers!AID11),data_NoOutliers!AID11,MID(data_NoOutliers!AID11,2,99)/2),"")</f>
        <v/>
      </c>
      <c r="AUT11" s="4" t="str">
        <f>IFERROR(IF(N(data_NoOutliers!AIE11),data_NoOutliers!AIE11,MID(data_NoOutliers!AIE11,2,99)/2),"")</f>
        <v/>
      </c>
      <c r="AUU11" s="4" t="str">
        <f>IFERROR(IF(N(data_NoOutliers!AIF11),data_NoOutliers!AIF11,MID(data_NoOutliers!AIF11,2,99)/2),"")</f>
        <v/>
      </c>
      <c r="AUV11" s="4" t="str">
        <f>IFERROR(IF(N(data_NoOutliers!AIG11),data_NoOutliers!AIG11,MID(data_NoOutliers!AIG11,2,99)/2),"")</f>
        <v/>
      </c>
      <c r="AUW11" s="4" t="str">
        <f>IFERROR(IF(N(data_NoOutliers!AIH11),data_NoOutliers!AIH11,MID(data_NoOutliers!AIH11,2,99)/2),"")</f>
        <v/>
      </c>
      <c r="AUX11" s="4" t="str">
        <f>IFERROR(IF(N(data_NoOutliers!AII11),data_NoOutliers!AII11,MID(data_NoOutliers!AII11,2,99)/2),"")</f>
        <v/>
      </c>
      <c r="AUY11" s="4" t="str">
        <f>IFERROR(IF(N(data_NoOutliers!AIJ11),data_NoOutliers!AIJ11,MID(data_NoOutliers!AIJ11,2,99)/2),"")</f>
        <v/>
      </c>
      <c r="AUZ11" s="4" t="str">
        <f>IFERROR(IF(N(data_NoOutliers!AIK11),data_NoOutliers!AIK11,MID(data_NoOutliers!AIK11,2,99)/2),"")</f>
        <v/>
      </c>
      <c r="AVA11" s="4" t="str">
        <f>IFERROR(IF(N(data_NoOutliers!AIL11),data_NoOutliers!AIL11,MID(data_NoOutliers!AIL11,2,99)/2),"")</f>
        <v/>
      </c>
      <c r="AVB11" s="4" t="str">
        <f>IFERROR(IF(N(data_NoOutliers!AIM11),data_NoOutliers!AIM11,MID(data_NoOutliers!AIM11,2,99)/2),"")</f>
        <v/>
      </c>
      <c r="AVC11" s="4" t="str">
        <f>IFERROR(IF(N(data_NoOutliers!AIN11),data_NoOutliers!AIN11,MID(data_NoOutliers!AIN11,2,99)/2),"")</f>
        <v/>
      </c>
      <c r="AVD11" s="4" t="str">
        <f>IFERROR(IF(N(data_NoOutliers!AIO11),data_NoOutliers!AIO11,MID(data_NoOutliers!AIO11,2,99)/2),"")</f>
        <v/>
      </c>
      <c r="AVE11" s="4" t="str">
        <f>IFERROR(IF(N(data_NoOutliers!AIP11),data_NoOutliers!AIP11,MID(data_NoOutliers!AIP11,2,99)/2),"")</f>
        <v/>
      </c>
      <c r="AVF11" s="4" t="str">
        <f>IFERROR(IF(N(data_NoOutliers!AIQ11),data_NoOutliers!AIQ11,MID(data_NoOutliers!AIQ11,2,99)/2),"")</f>
        <v/>
      </c>
      <c r="AVG11" s="4" t="str">
        <f>IFERROR(IF(N(data_NoOutliers!AIR11),data_NoOutliers!AIR11,MID(data_NoOutliers!AIR11,2,99)/2),"")</f>
        <v/>
      </c>
      <c r="AVH11" s="4" t="str">
        <f>IFERROR(IF(N(data_NoOutliers!AIS11),data_NoOutliers!AIS11,MID(data_NoOutliers!AIS11,2,99)/2),"")</f>
        <v/>
      </c>
      <c r="AVI11" s="4" t="str">
        <f>IFERROR(IF(N(data_NoOutliers!AIT11),data_NoOutliers!AIT11,MID(data_NoOutliers!AIT11,2,99)/2),"")</f>
        <v/>
      </c>
      <c r="AVJ11" s="4" t="str">
        <f>IFERROR(IF(N(data_NoOutliers!AIU11),data_NoOutliers!AIU11,MID(data_NoOutliers!AIU11,2,99)/2),"")</f>
        <v/>
      </c>
      <c r="AVK11" s="4" t="str">
        <f>IFERROR(IF(N(data_NoOutliers!AIV11),data_NoOutliers!AIV11,MID(data_NoOutliers!AIV11,2,99)/2),"")</f>
        <v/>
      </c>
      <c r="AVL11" s="4" t="str">
        <f>IFERROR(IF(N(data_NoOutliers!AIW11),data_NoOutliers!AIW11,MID(data_NoOutliers!AIW11,2,99)/2),"")</f>
        <v/>
      </c>
      <c r="AVM11" s="4" t="str">
        <f>IFERROR(IF(N(data_NoOutliers!AIX11),data_NoOutliers!AIX11,MID(data_NoOutliers!AIX11,2,99)/2),"")</f>
        <v/>
      </c>
      <c r="AVN11" s="4" t="str">
        <f>IFERROR(IF(N(data_NoOutliers!AIY11),data_NoOutliers!AIY11,MID(data_NoOutliers!AIY11,2,99)/2),"")</f>
        <v/>
      </c>
      <c r="AVO11" s="4" t="str">
        <f>IFERROR(IF(N(data_NoOutliers!AIZ11),data_NoOutliers!AIZ11,MID(data_NoOutliers!AIZ11,2,99)/2),"")</f>
        <v/>
      </c>
      <c r="AVP11" s="4" t="str">
        <f>IFERROR(IF(N(data_NoOutliers!AJA11),data_NoOutliers!AJA11,MID(data_NoOutliers!AJA11,2,99)/2),"")</f>
        <v/>
      </c>
      <c r="AVQ11" s="4" t="str">
        <f>IFERROR(IF(N(data_NoOutliers!AJB11),data_NoOutliers!AJB11,MID(data_NoOutliers!AJB11,2,99)/2),"")</f>
        <v/>
      </c>
      <c r="AVR11" s="4" t="str">
        <f>IFERROR(IF(N(data_NoOutliers!AJC11),data_NoOutliers!AJC11,MID(data_NoOutliers!AJC11,2,99)/2),"")</f>
        <v/>
      </c>
      <c r="AVS11" s="4" t="str">
        <f>IFERROR(IF(N(data_NoOutliers!AJD11),data_NoOutliers!AJD11,MID(data_NoOutliers!AJD11,2,99)/2),"")</f>
        <v/>
      </c>
      <c r="AVT11" s="4" t="str">
        <f>IFERROR(IF(N(data_NoOutliers!AJE11),data_NoOutliers!AJE11,MID(data_NoOutliers!AJE11,2,99)/2),"")</f>
        <v/>
      </c>
      <c r="AVU11" s="4" t="str">
        <f>IFERROR(IF(N(data_NoOutliers!AJF11),data_NoOutliers!AJF11,MID(data_NoOutliers!AJF11,2,99)/2),"")</f>
        <v/>
      </c>
      <c r="AVV11" s="4" t="str">
        <f>IFERROR(IF(N(data_NoOutliers!AJG11),data_NoOutliers!AJG11,MID(data_NoOutliers!AJG11,2,99)/2),"")</f>
        <v/>
      </c>
      <c r="AVW11" s="4" t="str">
        <f>IFERROR(IF(N(data_NoOutliers!AJH11),data_NoOutliers!AJH11,MID(data_NoOutliers!AJH11,2,99)/2),"")</f>
        <v/>
      </c>
      <c r="AVX11" s="4" t="str">
        <f>IFERROR(IF(N(data_NoOutliers!AJI11),data_NoOutliers!AJI11,MID(data_NoOutliers!AJI11,2,99)/2),"")</f>
        <v/>
      </c>
      <c r="AVY11" s="4" t="str">
        <f>IFERROR(IF(N(data_NoOutliers!AJJ11),data_NoOutliers!AJJ11,MID(data_NoOutliers!AJJ11,2,99)/2),"")</f>
        <v/>
      </c>
      <c r="AVZ11" s="4" t="str">
        <f>IFERROR(IF(N(data_NoOutliers!AJK11),data_NoOutliers!AJK11,MID(data_NoOutliers!AJK11,2,99)/2),"")</f>
        <v/>
      </c>
      <c r="AWA11" s="4" t="str">
        <f>IFERROR(IF(N(data_NoOutliers!AJL11),data_NoOutliers!AJL11,MID(data_NoOutliers!AJL11,2,99)/2),"")</f>
        <v/>
      </c>
      <c r="AWB11" s="4" t="str">
        <f>IFERROR(IF(N(data_NoOutliers!AJM11),data_NoOutliers!AJM11,MID(data_NoOutliers!AJM11,2,99)/2),"")</f>
        <v/>
      </c>
      <c r="AWC11" s="4" t="str">
        <f>IFERROR(IF(N(data_NoOutliers!AJN11),data_NoOutliers!AJN11,MID(data_NoOutliers!AJN11,2,99)/2),"")</f>
        <v/>
      </c>
      <c r="AWD11" s="4" t="str">
        <f>IFERROR(IF(N(data_NoOutliers!AJO11),data_NoOutliers!AJO11,MID(data_NoOutliers!AJO11,2,99)/2),"")</f>
        <v/>
      </c>
      <c r="AWE11" s="4" t="str">
        <f>IFERROR(IF(N(data_NoOutliers!AJP11),data_NoOutliers!AJP11,MID(data_NoOutliers!AJP11,2,99)/2),"")</f>
        <v/>
      </c>
      <c r="AWF11" s="4" t="str">
        <f>IFERROR(IF(N(data_NoOutliers!AJQ11),data_NoOutliers!AJQ11,MID(data_NoOutliers!AJQ11,2,99)/2),"")</f>
        <v/>
      </c>
      <c r="AWG11" s="4" t="str">
        <f>IFERROR(IF(N(data_NoOutliers!AJR11),data_NoOutliers!AJR11,MID(data_NoOutliers!AJR11,2,99)/2),"")</f>
        <v/>
      </c>
      <c r="AWH11" s="4" t="str">
        <f>IFERROR(IF(N(data_NoOutliers!AJS11),data_NoOutliers!AJS11,MID(data_NoOutliers!AJS11,2,99)/2),"")</f>
        <v/>
      </c>
      <c r="AWI11" s="4" t="str">
        <f>IFERROR(IF(N(data_NoOutliers!AJT11),data_NoOutliers!AJT11,MID(data_NoOutliers!AJT11,2,99)/2),"")</f>
        <v/>
      </c>
      <c r="AWJ11" s="4" t="str">
        <f>IFERROR(IF(N(data_NoOutliers!AJU11),data_NoOutliers!AJU11,MID(data_NoOutliers!AJU11,2,99)/2),"")</f>
        <v/>
      </c>
      <c r="AWK11" s="4" t="str">
        <f>IFERROR(IF(N(data_NoOutliers!AJV11),data_NoOutliers!AJV11,MID(data_NoOutliers!AJV11,2,99)/2),"")</f>
        <v/>
      </c>
      <c r="AWL11" s="4" t="str">
        <f>IFERROR(IF(N(data_NoOutliers!AJW11),data_NoOutliers!AJW11,MID(data_NoOutliers!AJW11,2,99)/2),"")</f>
        <v/>
      </c>
      <c r="AWM11" s="4" t="str">
        <f>IFERROR(IF(N(data_NoOutliers!AJX11),data_NoOutliers!AJX11,MID(data_NoOutliers!AJX11,2,99)/2),"")</f>
        <v/>
      </c>
      <c r="AWN11" s="4" t="str">
        <f>IFERROR(IF(N(data_NoOutliers!AJY11),data_NoOutliers!AJY11,MID(data_NoOutliers!AJY11,2,99)/2),"")</f>
        <v/>
      </c>
      <c r="AWO11" s="4" t="str">
        <f>IFERROR(IF(N(data_NoOutliers!AJZ11),data_NoOutliers!AJZ11,MID(data_NoOutliers!AJZ11,2,99)/2),"")</f>
        <v/>
      </c>
      <c r="AWP11" s="4" t="str">
        <f>IFERROR(IF(N(data_NoOutliers!AKA11),data_NoOutliers!AKA11,MID(data_NoOutliers!AKA11,2,99)/2),"")</f>
        <v/>
      </c>
      <c r="AWQ11" s="4" t="str">
        <f>IFERROR(IF(N(data_NoOutliers!AKB11),data_NoOutliers!AKB11,MID(data_NoOutliers!AKB11,2,99)/2),"")</f>
        <v/>
      </c>
      <c r="AWR11" s="4" t="str">
        <f>IFERROR(IF(N(data_NoOutliers!AKC11),data_NoOutliers!AKC11,MID(data_NoOutliers!AKC11,2,99)/2),"")</f>
        <v/>
      </c>
      <c r="AWS11" s="4" t="str">
        <f>IFERROR(IF(N(data_NoOutliers!AKD11),data_NoOutliers!AKD11,MID(data_NoOutliers!AKD11,2,99)/2),"")</f>
        <v/>
      </c>
      <c r="AWT11" s="4" t="str">
        <f>IFERROR(IF(N(data_NoOutliers!AKE11),data_NoOutliers!AKE11,MID(data_NoOutliers!AKE11,2,99)/2),"")</f>
        <v/>
      </c>
      <c r="AWU11" s="4" t="str">
        <f>IFERROR(IF(N(data_NoOutliers!AKF11),data_NoOutliers!AKF11,MID(data_NoOutliers!AKF11,2,99)/2),"")</f>
        <v/>
      </c>
      <c r="AWV11" s="4" t="str">
        <f>IFERROR(IF(N(data_NoOutliers!AKG11),data_NoOutliers!AKG11,MID(data_NoOutliers!AKG11,2,99)/2),"")</f>
        <v/>
      </c>
      <c r="AWW11" s="4" t="str">
        <f>IFERROR(IF(N(data_NoOutliers!AKH11),data_NoOutliers!AKH11,MID(data_NoOutliers!AKH11,2,99)/2),"")</f>
        <v/>
      </c>
      <c r="AWX11" s="4" t="str">
        <f>IFERROR(IF(N(data_NoOutliers!AKI11),data_NoOutliers!AKI11,MID(data_NoOutliers!AKI11,2,99)/2),"")</f>
        <v/>
      </c>
      <c r="AWY11" s="4" t="str">
        <f>IFERROR(IF(N(data_NoOutliers!AKJ11),data_NoOutliers!AKJ11,MID(data_NoOutliers!AKJ11,2,99)/2),"")</f>
        <v/>
      </c>
      <c r="AWZ11" s="4" t="str">
        <f>IFERROR(IF(N(data_NoOutliers!AKK11),data_NoOutliers!AKK11,MID(data_NoOutliers!AKK11,2,99)/2),"")</f>
        <v/>
      </c>
      <c r="AXA11" s="4" t="str">
        <f>IFERROR(IF(N(data_NoOutliers!AKL11),data_NoOutliers!AKL11,MID(data_NoOutliers!AKL11,2,99)/2),"")</f>
        <v/>
      </c>
      <c r="AXB11" s="4" t="str">
        <f>IFERROR(IF(N(data_NoOutliers!AKM11),data_NoOutliers!AKM11,MID(data_NoOutliers!AKM11,2,99)/2),"")</f>
        <v/>
      </c>
      <c r="AXC11" s="4" t="str">
        <f>IFERROR(IF(N(data_NoOutliers!AKN11),data_NoOutliers!AKN11,MID(data_NoOutliers!AKN11,2,99)/2),"")</f>
        <v/>
      </c>
      <c r="AXD11" s="4" t="str">
        <f>IFERROR(IF(N(data_NoOutliers!AKO11),data_NoOutliers!AKO11,MID(data_NoOutliers!AKO11,2,99)/2),"")</f>
        <v/>
      </c>
      <c r="AXE11" s="4" t="str">
        <f>IFERROR(IF(N(data_NoOutliers!AKP11),data_NoOutliers!AKP11,MID(data_NoOutliers!AKP11,2,99)/2),"")</f>
        <v/>
      </c>
      <c r="AXF11" s="4" t="str">
        <f>IFERROR(IF(N(data_NoOutliers!AKQ11),data_NoOutliers!AKQ11,MID(data_NoOutliers!AKQ11,2,99)/2),"")</f>
        <v/>
      </c>
      <c r="AXG11" s="4" t="str">
        <f>IFERROR(IF(N(data_NoOutliers!AKR11),data_NoOutliers!AKR11,MID(data_NoOutliers!AKR11,2,99)/2),"")</f>
        <v/>
      </c>
      <c r="AXH11" s="4" t="str">
        <f>IFERROR(IF(N(data_NoOutliers!AKS11),data_NoOutliers!AKS11,MID(data_NoOutliers!AKS11,2,99)/2),"")</f>
        <v/>
      </c>
      <c r="AXI11" s="4" t="str">
        <f>IFERROR(IF(N(data_NoOutliers!AKT11),data_NoOutliers!AKT11,MID(data_NoOutliers!AKT11,2,99)/2),"")</f>
        <v/>
      </c>
      <c r="AXJ11" s="4" t="str">
        <f>IFERROR(IF(N(data_NoOutliers!AKU11),data_NoOutliers!AKU11,MID(data_NoOutliers!AKU11,2,99)/2),"")</f>
        <v/>
      </c>
      <c r="AXK11" s="4" t="str">
        <f>IFERROR(IF(N(data_NoOutliers!AKV11),data_NoOutliers!AKV11,MID(data_NoOutliers!AKV11,2,99)/2),"")</f>
        <v/>
      </c>
      <c r="AXL11" s="4" t="str">
        <f>IFERROR(IF(N(data_NoOutliers!AKW11),data_NoOutliers!AKW11,MID(data_NoOutliers!AKW11,2,99)/2),"")</f>
        <v/>
      </c>
      <c r="AXM11" s="4" t="str">
        <f>IFERROR(IF(N(data_NoOutliers!AKX11),data_NoOutliers!AKX11,MID(data_NoOutliers!AKX11,2,99)/2),"")</f>
        <v/>
      </c>
      <c r="AXN11" s="4" t="str">
        <f>IFERROR(IF(N(data_NoOutliers!AKY11),data_NoOutliers!AKY11,MID(data_NoOutliers!AKY11,2,99)/2),"")</f>
        <v/>
      </c>
      <c r="AXO11" s="4" t="str">
        <f>IFERROR(IF(N(data_NoOutliers!AKZ11),data_NoOutliers!AKZ11,MID(data_NoOutliers!AKZ11,2,99)/2),"")</f>
        <v/>
      </c>
      <c r="AXP11" s="4" t="str">
        <f>IFERROR(IF(N(data_NoOutliers!ALA11),data_NoOutliers!ALA11,MID(data_NoOutliers!ALA11,2,99)/2),"")</f>
        <v/>
      </c>
      <c r="AXQ11" s="4" t="str">
        <f>IFERROR(IF(N(data_NoOutliers!ALB11),data_NoOutliers!ALB11,MID(data_NoOutliers!ALB11,2,99)/2),"")</f>
        <v/>
      </c>
      <c r="AXR11" s="4" t="str">
        <f>IFERROR(IF(N(data_NoOutliers!ALC11),data_NoOutliers!ALC11,MID(data_NoOutliers!ALC11,2,99)/2),"")</f>
        <v/>
      </c>
      <c r="AXS11" s="4" t="str">
        <f>IFERROR(IF(N(data_NoOutliers!ALD11),data_NoOutliers!ALD11,MID(data_NoOutliers!ALD11,2,99)/2),"")</f>
        <v/>
      </c>
      <c r="AXT11" s="4" t="str">
        <f>IFERROR(IF(N(data_NoOutliers!ALE11),data_NoOutliers!ALE11,MID(data_NoOutliers!ALE11,2,99)/2),"")</f>
        <v/>
      </c>
      <c r="AXU11" s="4" t="str">
        <f>IFERROR(IF(N(data_NoOutliers!ALF11),data_NoOutliers!ALF11,MID(data_NoOutliers!ALF11,2,99)/2),"")</f>
        <v/>
      </c>
      <c r="AXV11" s="4" t="str">
        <f>IFERROR(IF(N(data_NoOutliers!ALG11),data_NoOutliers!ALG11,MID(data_NoOutliers!ALG11,2,99)/2),"")</f>
        <v/>
      </c>
      <c r="AXW11" s="4" t="str">
        <f>IFERROR(IF(N(data_NoOutliers!ALH11),data_NoOutliers!ALH11,MID(data_NoOutliers!ALH11,2,99)/2),"")</f>
        <v/>
      </c>
      <c r="AXX11" s="4" t="str">
        <f>IFERROR(IF(N(data_NoOutliers!ALI11),data_NoOutliers!ALI11,MID(data_NoOutliers!ALI11,2,99)/2),"")</f>
        <v/>
      </c>
      <c r="AXY11" s="4" t="str">
        <f>IFERROR(IF(N(data_NoOutliers!ALJ11),data_NoOutliers!ALJ11,MID(data_NoOutliers!ALJ11,2,99)/2),"")</f>
        <v/>
      </c>
      <c r="AXZ11" s="4" t="str">
        <f>IFERROR(IF(N(data_NoOutliers!ALK11),data_NoOutliers!ALK11,MID(data_NoOutliers!ALK11,2,99)/2),"")</f>
        <v/>
      </c>
      <c r="AYA11" s="4" t="str">
        <f>IFERROR(IF(N(data_NoOutliers!ALL11),data_NoOutliers!ALL11,MID(data_NoOutliers!ALL11,2,99)/2),"")</f>
        <v/>
      </c>
      <c r="AYB11" s="4" t="str">
        <f>IFERROR(IF(N(data_NoOutliers!ALM11),data_NoOutliers!ALM11,MID(data_NoOutliers!ALM11,2,99)/2),"")</f>
        <v/>
      </c>
      <c r="AYC11" s="4" t="str">
        <f>IFERROR(IF(N(data_NoOutliers!ALN11),data_NoOutliers!ALN11,MID(data_NoOutliers!ALN11,2,99)/2),"")</f>
        <v/>
      </c>
      <c r="AYD11" s="4" t="str">
        <f>IFERROR(IF(N(data_NoOutliers!ALO11),data_NoOutliers!ALO11,MID(data_NoOutliers!ALO11,2,99)/2),"")</f>
        <v/>
      </c>
      <c r="AYE11" s="4" t="str">
        <f>IFERROR(IF(N(data_NoOutliers!ALP11),data_NoOutliers!ALP11,MID(data_NoOutliers!ALP11,2,99)/2),"")</f>
        <v/>
      </c>
      <c r="AYF11" s="4" t="str">
        <f>IFERROR(IF(N(data_NoOutliers!ALQ11),data_NoOutliers!ALQ11,MID(data_NoOutliers!ALQ11,2,99)/2),"")</f>
        <v/>
      </c>
      <c r="AYG11" s="4" t="str">
        <f>IFERROR(IF(N(data_NoOutliers!ALR11),data_NoOutliers!ALR11,MID(data_NoOutliers!ALR11,2,99)/2),"")</f>
        <v/>
      </c>
      <c r="AYH11" s="4" t="str">
        <f>IFERROR(IF(N(data_NoOutliers!ALS11),data_NoOutliers!ALS11,MID(data_NoOutliers!ALS11,2,99)/2),"")</f>
        <v/>
      </c>
      <c r="AYI11" s="4" t="str">
        <f>IFERROR(IF(N(data_NoOutliers!ALT11),data_NoOutliers!ALT11,MID(data_NoOutliers!ALT11,2,99)/2),"")</f>
        <v/>
      </c>
      <c r="AYJ11" s="4" t="str">
        <f>IFERROR(IF(N(data_NoOutliers!ALU11),data_NoOutliers!ALU11,MID(data_NoOutliers!ALU11,2,99)/2),"")</f>
        <v/>
      </c>
      <c r="AYK11" s="4" t="str">
        <f>IFERROR(IF(N(data_NoOutliers!ALV11),data_NoOutliers!ALV11,MID(data_NoOutliers!ALV11,2,99)/2),"")</f>
        <v/>
      </c>
      <c r="AYL11" s="4" t="str">
        <f>IFERROR(IF(N(data_NoOutliers!ALW11),data_NoOutliers!ALW11,MID(data_NoOutliers!ALW11,2,99)/2),"")</f>
        <v/>
      </c>
      <c r="AYM11" s="4" t="str">
        <f>IFERROR(IF(N(data_NoOutliers!ALX11),data_NoOutliers!ALX11,MID(data_NoOutliers!ALX11,2,99)/2),"")</f>
        <v/>
      </c>
      <c r="AYN11" s="4" t="str">
        <f>IFERROR(IF(N(data_NoOutliers!ALY11),data_NoOutliers!ALY11,MID(data_NoOutliers!ALY11,2,99)/2),"")</f>
        <v/>
      </c>
      <c r="AYO11" s="4" t="str">
        <f>IFERROR(IF(N(data_NoOutliers!ALZ11),data_NoOutliers!ALZ11,MID(data_NoOutliers!ALZ11,2,99)/2),"")</f>
        <v/>
      </c>
      <c r="AYP11" s="4" t="str">
        <f>IFERROR(IF(N(data_NoOutliers!AMA11),data_NoOutliers!AMA11,MID(data_NoOutliers!AMA11,2,99)/2),"")</f>
        <v/>
      </c>
      <c r="AYQ11" s="4" t="str">
        <f>IFERROR(IF(N(data_NoOutliers!AMB11),data_NoOutliers!AMB11,MID(data_NoOutliers!AMB11,2,99)/2),"")</f>
        <v/>
      </c>
      <c r="AYR11" s="4" t="str">
        <f>IFERROR(IF(N(data_NoOutliers!AMC11),data_NoOutliers!AMC11,MID(data_NoOutliers!AMC11,2,99)/2),"")</f>
        <v/>
      </c>
      <c r="AYS11" s="4" t="str">
        <f>IFERROR(IF(N(data_NoOutliers!AMD11),data_NoOutliers!AMD11,MID(data_NoOutliers!AMD11,2,99)/2),"")</f>
        <v/>
      </c>
      <c r="AYT11" s="4" t="str">
        <f>IFERROR(IF(N(data_NoOutliers!AME11),data_NoOutliers!AME11,MID(data_NoOutliers!AME11,2,99)/2),"")</f>
        <v/>
      </c>
      <c r="AYU11" s="4" t="str">
        <f>IFERROR(IF(N(data_NoOutliers!AMF11),data_NoOutliers!AMF11,MID(data_NoOutliers!AMF11,2,99)/2),"")</f>
        <v/>
      </c>
      <c r="AYV11" s="4" t="str">
        <f>IFERROR(IF(N(data_NoOutliers!AMG11),data_NoOutliers!AMG11,MID(data_NoOutliers!AMG11,2,99)/2),"")</f>
        <v/>
      </c>
      <c r="AYW11" s="4" t="str">
        <f>IFERROR(IF(N(data_NoOutliers!AMH11),data_NoOutliers!AMH11,MID(data_NoOutliers!AMH11,2,99)/2),"")</f>
        <v/>
      </c>
      <c r="AYX11" s="4" t="str">
        <f>IFERROR(IF(N(data_NoOutliers!AMI11),data_NoOutliers!AMI11,MID(data_NoOutliers!AMI11,2,99)/2),"")</f>
        <v/>
      </c>
      <c r="AYY11" s="4" t="str">
        <f>IFERROR(IF(N(data_NoOutliers!AMJ11),data_NoOutliers!AMJ11,MID(data_NoOutliers!AMJ11,2,99)/2),"")</f>
        <v/>
      </c>
      <c r="AYZ11" s="4" t="str">
        <f>IFERROR(IF(N(data_NoOutliers!AMK11),data_NoOutliers!AMK11,MID(data_NoOutliers!AMK11,2,99)/2),"")</f>
        <v/>
      </c>
      <c r="AZA11" s="4" t="str">
        <f>IFERROR(IF(N(data_NoOutliers!AML11),data_NoOutliers!AML11,MID(data_NoOutliers!AML11,2,99)/2),"")</f>
        <v/>
      </c>
      <c r="AZB11" s="4" t="str">
        <f>IFERROR(IF(N(data_NoOutliers!AMM11),data_NoOutliers!AMM11,MID(data_NoOutliers!AMM11,2,99)/2),"")</f>
        <v/>
      </c>
      <c r="AZC11" s="4" t="str">
        <f>IFERROR(IF(N(data_NoOutliers!AMN11),data_NoOutliers!AMN11,MID(data_NoOutliers!AMN11,2,99)/2),"")</f>
        <v/>
      </c>
      <c r="AZD11" s="4" t="str">
        <f>IFERROR(IF(N(data_NoOutliers!AMO11),data_NoOutliers!AMO11,MID(data_NoOutliers!AMO11,2,99)/2),"")</f>
        <v/>
      </c>
      <c r="AZE11" s="4" t="str">
        <f>IFERROR(IF(N(data_NoOutliers!AMP11),data_NoOutliers!AMP11,MID(data_NoOutliers!AMP11,2,99)/2),"")</f>
        <v/>
      </c>
      <c r="AZF11" s="4" t="str">
        <f>IFERROR(IF(N(data_NoOutliers!AMQ11),data_NoOutliers!AMQ11,MID(data_NoOutliers!AMQ11,2,99)/2),"")</f>
        <v/>
      </c>
      <c r="AZG11" s="4" t="str">
        <f>IFERROR(IF(N(data_NoOutliers!AMR11),data_NoOutliers!AMR11,MID(data_NoOutliers!AMR11,2,99)/2),"")</f>
        <v/>
      </c>
      <c r="AZH11" s="4" t="str">
        <f>IFERROR(IF(N(data_NoOutliers!AMS11),data_NoOutliers!AMS11,MID(data_NoOutliers!AMS11,2,99)/2),"")</f>
        <v/>
      </c>
      <c r="AZI11" s="4" t="str">
        <f>IFERROR(IF(N(data_NoOutliers!AMT11),data_NoOutliers!AMT11,MID(data_NoOutliers!AMT11,2,99)/2),"")</f>
        <v/>
      </c>
      <c r="AZJ11" s="4" t="str">
        <f>IFERROR(IF(N(data_NoOutliers!AMU11),data_NoOutliers!AMU11,MID(data_NoOutliers!AMU11,2,99)/2),"")</f>
        <v/>
      </c>
      <c r="AZK11" s="4" t="str">
        <f>IFERROR(IF(N(data_NoOutliers!AMV11),data_NoOutliers!AMV11,MID(data_NoOutliers!AMV11,2,99)/2),"")</f>
        <v/>
      </c>
      <c r="AZL11" s="4" t="str">
        <f>IFERROR(IF(N(data_NoOutliers!AMW11),data_NoOutliers!AMW11,MID(data_NoOutliers!AMW11,2,99)/2),"")</f>
        <v/>
      </c>
      <c r="AZM11" s="4" t="str">
        <f>IFERROR(IF(N(data_NoOutliers!AMX11),data_NoOutliers!AMX11,MID(data_NoOutliers!AMX11,2,99)/2),"")</f>
        <v/>
      </c>
      <c r="AZN11" s="4" t="str">
        <f>IFERROR(IF(N(data_NoOutliers!AMY11),data_NoOutliers!AMY11,MID(data_NoOutliers!AMY11,2,99)/2),"")</f>
        <v/>
      </c>
      <c r="AZO11" s="4" t="str">
        <f>IFERROR(IF(N(data_NoOutliers!AMZ11),data_NoOutliers!AMZ11,MID(data_NoOutliers!AMZ11,2,99)/2),"")</f>
        <v/>
      </c>
      <c r="AZP11" s="4" t="str">
        <f>IFERROR(IF(N(data_NoOutliers!ANA11),data_NoOutliers!ANA11,MID(data_NoOutliers!ANA11,2,99)/2),"")</f>
        <v/>
      </c>
      <c r="AZQ11" s="4" t="str">
        <f>IFERROR(IF(N(data_NoOutliers!ANB11),data_NoOutliers!ANB11,MID(data_NoOutliers!ANB11,2,99)/2),"")</f>
        <v/>
      </c>
      <c r="AZR11" s="4" t="str">
        <f>IFERROR(IF(N(data_NoOutliers!ANC11),data_NoOutliers!ANC11,MID(data_NoOutliers!ANC11,2,99)/2),"")</f>
        <v/>
      </c>
      <c r="AZS11" s="4" t="str">
        <f>IFERROR(IF(N(data_NoOutliers!AND11),data_NoOutliers!AND11,MID(data_NoOutliers!AND11,2,99)/2),"")</f>
        <v/>
      </c>
      <c r="AZT11" s="4" t="str">
        <f>IFERROR(IF(N(data_NoOutliers!ANE11),data_NoOutliers!ANE11,MID(data_NoOutliers!ANE11,2,99)/2),"")</f>
        <v/>
      </c>
      <c r="AZU11" s="4" t="str">
        <f>IFERROR(IF(N(data_NoOutliers!ANF11),data_NoOutliers!ANF11,MID(data_NoOutliers!ANF11,2,99)/2),"")</f>
        <v/>
      </c>
      <c r="AZV11" s="4" t="str">
        <f>IFERROR(IF(N(data_NoOutliers!ANG11),data_NoOutliers!ANG11,MID(data_NoOutliers!ANG11,2,99)/2),"")</f>
        <v/>
      </c>
      <c r="AZW11" s="4" t="str">
        <f>IFERROR(IF(N(data_NoOutliers!ANH11),data_NoOutliers!ANH11,MID(data_NoOutliers!ANH11,2,99)/2),"")</f>
        <v/>
      </c>
      <c r="AZX11" s="4" t="str">
        <f>IFERROR(IF(N(data_NoOutliers!ANI11),data_NoOutliers!ANI11,MID(data_NoOutliers!ANI11,2,99)/2),"")</f>
        <v/>
      </c>
      <c r="AZY11" s="4" t="str">
        <f>IFERROR(IF(N(data_NoOutliers!ANJ11),data_NoOutliers!ANJ11,MID(data_NoOutliers!ANJ11,2,99)/2),"")</f>
        <v/>
      </c>
      <c r="AZZ11" s="4" t="str">
        <f>IFERROR(IF(N(data_NoOutliers!ANK11),data_NoOutliers!ANK11,MID(data_NoOutliers!ANK11,2,99)/2),"")</f>
        <v/>
      </c>
      <c r="BAA11" s="4" t="str">
        <f>IFERROR(IF(N(data_NoOutliers!ANL11),data_NoOutliers!ANL11,MID(data_NoOutliers!ANL11,2,99)/2),"")</f>
        <v/>
      </c>
      <c r="BAB11" s="4" t="str">
        <f>IFERROR(IF(N(data_NoOutliers!ANM11),data_NoOutliers!ANM11,MID(data_NoOutliers!ANM11,2,99)/2),"")</f>
        <v/>
      </c>
      <c r="BAC11" s="4" t="str">
        <f>IFERROR(IF(N(data_NoOutliers!ANN11),data_NoOutliers!ANN11,MID(data_NoOutliers!ANN11,2,99)/2),"")</f>
        <v/>
      </c>
      <c r="BAD11" s="4" t="str">
        <f>IFERROR(IF(N(data_NoOutliers!ANO11),data_NoOutliers!ANO11,MID(data_NoOutliers!ANO11,2,99)/2),"")</f>
        <v/>
      </c>
      <c r="BAE11" s="4" t="str">
        <f>IFERROR(IF(N(data_NoOutliers!ANP11),data_NoOutliers!ANP11,MID(data_NoOutliers!ANP11,2,99)/2),"")</f>
        <v/>
      </c>
      <c r="BAF11" s="4" t="str">
        <f>IFERROR(IF(N(data_NoOutliers!ANQ11),data_NoOutliers!ANQ11,MID(data_NoOutliers!ANQ11,2,99)/2),"")</f>
        <v/>
      </c>
      <c r="BAG11" s="4" t="str">
        <f>IFERROR(IF(N(data_NoOutliers!ANR11),data_NoOutliers!ANR11,MID(data_NoOutliers!ANR11,2,99)/2),"")</f>
        <v/>
      </c>
      <c r="BAH11" s="4" t="str">
        <f>IFERROR(IF(N(data_NoOutliers!ANS11),data_NoOutliers!ANS11,MID(data_NoOutliers!ANS11,2,99)/2),"")</f>
        <v/>
      </c>
      <c r="BAI11" s="4" t="str">
        <f>IFERROR(IF(N(data_NoOutliers!ANT11),data_NoOutliers!ANT11,MID(data_NoOutliers!ANT11,2,99)/2),"")</f>
        <v/>
      </c>
      <c r="BAJ11" s="4" t="str">
        <f>IFERROR(IF(N(data_NoOutliers!ANU11),data_NoOutliers!ANU11,MID(data_NoOutliers!ANU11,2,99)/2),"")</f>
        <v/>
      </c>
      <c r="BAK11" s="4" t="str">
        <f>IFERROR(IF(N(data_NoOutliers!ANV11),data_NoOutliers!ANV11,MID(data_NoOutliers!ANV11,2,99)/2),"")</f>
        <v/>
      </c>
      <c r="BAL11" s="4" t="str">
        <f>IFERROR(IF(N(data_NoOutliers!ANW11),data_NoOutliers!ANW11,MID(data_NoOutliers!ANW11,2,99)/2),"")</f>
        <v/>
      </c>
      <c r="BAM11" s="4" t="str">
        <f>IFERROR(IF(N(data_NoOutliers!ANX11),data_NoOutliers!ANX11,MID(data_NoOutliers!ANX11,2,99)/2),"")</f>
        <v/>
      </c>
      <c r="BAN11" s="4" t="str">
        <f>IFERROR(IF(N(data_NoOutliers!ANY11),data_NoOutliers!ANY11,MID(data_NoOutliers!ANY11,2,99)/2),"")</f>
        <v/>
      </c>
      <c r="BAO11" s="4" t="str">
        <f>IFERROR(IF(N(data_NoOutliers!ANZ11),data_NoOutliers!ANZ11,MID(data_NoOutliers!ANZ11,2,99)/2),"")</f>
        <v/>
      </c>
      <c r="BAP11" s="4" t="str">
        <f>IFERROR(IF(N(data_NoOutliers!AOA11),data_NoOutliers!AOA11,MID(data_NoOutliers!AOA11,2,99)/2),"")</f>
        <v/>
      </c>
      <c r="BAQ11" s="4" t="str">
        <f>IFERROR(IF(N(data_NoOutliers!AOB11),data_NoOutliers!AOB11,MID(data_NoOutliers!AOB11,2,99)/2),"")</f>
        <v/>
      </c>
      <c r="BAR11" s="4" t="str">
        <f>IFERROR(IF(N(data_NoOutliers!AOC11),data_NoOutliers!AOC11,MID(data_NoOutliers!AOC11,2,99)/2),"")</f>
        <v/>
      </c>
      <c r="BAS11" s="4" t="str">
        <f>IFERROR(IF(N(data_NoOutliers!AOD11),data_NoOutliers!AOD11,MID(data_NoOutliers!AOD11,2,99)/2),"")</f>
        <v/>
      </c>
      <c r="BAT11" s="4" t="str">
        <f>IFERROR(IF(N(data_NoOutliers!AOE11),data_NoOutliers!AOE11,MID(data_NoOutliers!AOE11,2,99)/2),"")</f>
        <v/>
      </c>
      <c r="BAU11" s="4" t="str">
        <f>IFERROR(IF(N(data_NoOutliers!AOF11),data_NoOutliers!AOF11,MID(data_NoOutliers!AOF11,2,99)/2),"")</f>
        <v/>
      </c>
      <c r="BAV11" s="4" t="str">
        <f>IFERROR(IF(N(data_NoOutliers!AOG11),data_NoOutliers!AOG11,MID(data_NoOutliers!AOG11,2,99)/2),"")</f>
        <v/>
      </c>
      <c r="BAW11" s="4" t="str">
        <f>IFERROR(IF(N(data_NoOutliers!AOH11),data_NoOutliers!AOH11,MID(data_NoOutliers!AOH11,2,99)/2),"")</f>
        <v/>
      </c>
      <c r="BAX11" s="4" t="str">
        <f>IFERROR(IF(N(data_NoOutliers!AOI11),data_NoOutliers!AOI11,MID(data_NoOutliers!AOI11,2,99)/2),"")</f>
        <v/>
      </c>
      <c r="BAY11" s="4" t="str">
        <f>IFERROR(IF(N(data_NoOutliers!AOJ11),data_NoOutliers!AOJ11,MID(data_NoOutliers!AOJ11,2,99)/2),"")</f>
        <v/>
      </c>
      <c r="BAZ11" s="4" t="str">
        <f>IFERROR(IF(N(data_NoOutliers!AOK11),data_NoOutliers!AOK11,MID(data_NoOutliers!AOK11,2,99)/2),"")</f>
        <v/>
      </c>
      <c r="BBA11" s="4" t="str">
        <f>IFERROR(IF(N(data_NoOutliers!AOL11),data_NoOutliers!AOL11,MID(data_NoOutliers!AOL11,2,99)/2),"")</f>
        <v/>
      </c>
      <c r="BBB11" s="4" t="str">
        <f>IFERROR(IF(N(data_NoOutliers!AOM11),data_NoOutliers!AOM11,MID(data_NoOutliers!AOM11,2,99)/2),"")</f>
        <v/>
      </c>
      <c r="BBC11" s="4" t="str">
        <f>IFERROR(IF(N(data_NoOutliers!AON11),data_NoOutliers!AON11,MID(data_NoOutliers!AON11,2,99)/2),"")</f>
        <v/>
      </c>
      <c r="BBD11" s="4" t="str">
        <f>IFERROR(IF(N(data_NoOutliers!AOO11),data_NoOutliers!AOO11,MID(data_NoOutliers!AOO11,2,99)/2),"")</f>
        <v/>
      </c>
      <c r="BBE11" s="4" t="str">
        <f>IFERROR(IF(N(data_NoOutliers!AOP11),data_NoOutliers!AOP11,MID(data_NoOutliers!AOP11,2,99)/2),"")</f>
        <v/>
      </c>
      <c r="BBF11" s="4" t="str">
        <f>IFERROR(IF(N(data_NoOutliers!AOQ11),data_NoOutliers!AOQ11,MID(data_NoOutliers!AOQ11,2,99)/2),"")</f>
        <v/>
      </c>
      <c r="BBG11" s="4" t="str">
        <f>IFERROR(IF(N(data_NoOutliers!AOR11),data_NoOutliers!AOR11,MID(data_NoOutliers!AOR11,2,99)/2),"")</f>
        <v/>
      </c>
      <c r="BBH11" s="4" t="str">
        <f>IFERROR(IF(N(data_NoOutliers!AOS11),data_NoOutliers!AOS11,MID(data_NoOutliers!AOS11,2,99)/2),"")</f>
        <v/>
      </c>
      <c r="BBI11" s="4" t="str">
        <f>IFERROR(IF(N(data_NoOutliers!AOT11),data_NoOutliers!AOT11,MID(data_NoOutliers!AOT11,2,99)/2),"")</f>
        <v/>
      </c>
      <c r="BBJ11" s="4" t="str">
        <f>IFERROR(IF(N(data_NoOutliers!AOU11),data_NoOutliers!AOU11,MID(data_NoOutliers!AOU11,2,99)/2),"")</f>
        <v/>
      </c>
      <c r="BBK11" s="4" t="str">
        <f>IFERROR(IF(N(data_NoOutliers!AOV11),data_NoOutliers!AOV11,MID(data_NoOutliers!AOV11,2,99)/2),"")</f>
        <v/>
      </c>
      <c r="BBL11" s="4" t="str">
        <f>IFERROR(IF(N(data_NoOutliers!AOW11),data_NoOutliers!AOW11,MID(data_NoOutliers!AOW11,2,99)/2),"")</f>
        <v/>
      </c>
      <c r="BBM11" s="4" t="str">
        <f>IFERROR(IF(N(data_NoOutliers!AOX11),data_NoOutliers!AOX11,MID(data_NoOutliers!AOX11,2,99)/2),"")</f>
        <v/>
      </c>
      <c r="BBN11" s="4" t="str">
        <f>IFERROR(IF(N(data_NoOutliers!AOY11),data_NoOutliers!AOY11,MID(data_NoOutliers!AOY11,2,99)/2),"")</f>
        <v/>
      </c>
      <c r="BBO11" s="4" t="str">
        <f>IFERROR(IF(N(data_NoOutliers!AOZ11),data_NoOutliers!AOZ11,MID(data_NoOutliers!AOZ11,2,99)/2),"")</f>
        <v/>
      </c>
      <c r="BBP11" s="4" t="str">
        <f>IFERROR(IF(N(data_NoOutliers!APA11),data_NoOutliers!APA11,MID(data_NoOutliers!APA11,2,99)/2),"")</f>
        <v/>
      </c>
      <c r="BBQ11" s="4" t="str">
        <f>IFERROR(IF(N(data_NoOutliers!APB11),data_NoOutliers!APB11,MID(data_NoOutliers!APB11,2,99)/2),"")</f>
        <v/>
      </c>
      <c r="BBR11" s="4" t="str">
        <f>IFERROR(IF(N(data_NoOutliers!APC11),data_NoOutliers!APC11,MID(data_NoOutliers!APC11,2,99)/2),"")</f>
        <v/>
      </c>
      <c r="BBS11" s="4" t="str">
        <f>IFERROR(IF(N(data_NoOutliers!APD11),data_NoOutliers!APD11,MID(data_NoOutliers!APD11,2,99)/2),"")</f>
        <v/>
      </c>
      <c r="BBT11" s="4" t="str">
        <f>IFERROR(IF(N(data_NoOutliers!APE11),data_NoOutliers!APE11,MID(data_NoOutliers!APE11,2,99)/2),"")</f>
        <v/>
      </c>
      <c r="BBU11" s="4" t="str">
        <f>IFERROR(IF(N(data_NoOutliers!APF11),data_NoOutliers!APF11,MID(data_NoOutliers!APF11,2,99)/2),"")</f>
        <v/>
      </c>
      <c r="BBV11" s="4" t="str">
        <f>IFERROR(IF(N(data_NoOutliers!APG11),data_NoOutliers!APG11,MID(data_NoOutliers!APG11,2,99)/2),"")</f>
        <v/>
      </c>
      <c r="BBW11" s="4" t="str">
        <f>IFERROR(IF(N(data_NoOutliers!APH11),data_NoOutliers!APH11,MID(data_NoOutliers!APH11,2,99)/2),"")</f>
        <v/>
      </c>
      <c r="BBX11" s="4" t="str">
        <f>IFERROR(IF(N(data_NoOutliers!API11),data_NoOutliers!API11,MID(data_NoOutliers!API11,2,99)/2),"")</f>
        <v/>
      </c>
      <c r="BBY11" s="4" t="str">
        <f>IFERROR(IF(N(data_NoOutliers!APJ11),data_NoOutliers!APJ11,MID(data_NoOutliers!APJ11,2,99)/2),"")</f>
        <v/>
      </c>
      <c r="BBZ11" s="4" t="str">
        <f>IFERROR(IF(N(data_NoOutliers!APK11),data_NoOutliers!APK11,MID(data_NoOutliers!APK11,2,99)/2),"")</f>
        <v/>
      </c>
      <c r="BCA11" s="4" t="str">
        <f>IFERROR(IF(N(data_NoOutliers!APL11),data_NoOutliers!APL11,MID(data_NoOutliers!APL11,2,99)/2),"")</f>
        <v/>
      </c>
      <c r="BCB11" s="4" t="str">
        <f>IFERROR(IF(N(data_NoOutliers!APM11),data_NoOutliers!APM11,MID(data_NoOutliers!APM11,2,99)/2),"")</f>
        <v/>
      </c>
      <c r="BCC11" s="4" t="str">
        <f>IFERROR(IF(N(data_NoOutliers!APN11),data_NoOutliers!APN11,MID(data_NoOutliers!APN11,2,99)/2),"")</f>
        <v/>
      </c>
      <c r="BCD11" s="4" t="str">
        <f>IFERROR(IF(N(data_NoOutliers!APO11),data_NoOutliers!APO11,MID(data_NoOutliers!APO11,2,99)/2),"")</f>
        <v/>
      </c>
      <c r="BCE11" s="4" t="str">
        <f>IFERROR(IF(N(data_NoOutliers!APP11),data_NoOutliers!APP11,MID(data_NoOutliers!APP11,2,99)/2),"")</f>
        <v/>
      </c>
      <c r="BCF11" s="4" t="str">
        <f>IFERROR(IF(N(data_NoOutliers!APQ11),data_NoOutliers!APQ11,MID(data_NoOutliers!APQ11,2,99)/2),"")</f>
        <v/>
      </c>
      <c r="BCG11" s="4" t="str">
        <f>IFERROR(IF(N(data_NoOutliers!APR11),data_NoOutliers!APR11,MID(data_NoOutliers!APR11,2,99)/2),"")</f>
        <v/>
      </c>
      <c r="BCH11" s="4" t="str">
        <f>IFERROR(IF(N(data_NoOutliers!APS11),data_NoOutliers!APS11,MID(data_NoOutliers!APS11,2,99)/2),"")</f>
        <v/>
      </c>
      <c r="BCI11" s="4" t="str">
        <f>IFERROR(IF(N(data_NoOutliers!APT11),data_NoOutliers!APT11,MID(data_NoOutliers!APT11,2,99)/2),"")</f>
        <v/>
      </c>
      <c r="BCJ11" s="4" t="str">
        <f>IFERROR(IF(N(data_NoOutliers!APU11),data_NoOutliers!APU11,MID(data_NoOutliers!APU11,2,99)/2),"")</f>
        <v/>
      </c>
      <c r="BCK11" s="4" t="str">
        <f>IFERROR(IF(N(data_NoOutliers!APV11),data_NoOutliers!APV11,MID(data_NoOutliers!APV11,2,99)/2),"")</f>
        <v/>
      </c>
      <c r="BCL11" s="4" t="str">
        <f>IFERROR(IF(N(data_NoOutliers!APW11),data_NoOutliers!APW11,MID(data_NoOutliers!APW11,2,99)/2),"")</f>
        <v/>
      </c>
      <c r="BCM11" s="4" t="str">
        <f>IFERROR(IF(N(data_NoOutliers!APX11),data_NoOutliers!APX11,MID(data_NoOutliers!APX11,2,99)/2),"")</f>
        <v/>
      </c>
      <c r="BCN11" s="4" t="str">
        <f>IFERROR(IF(N(data_NoOutliers!APY11),data_NoOutliers!APY11,MID(data_NoOutliers!APY11,2,99)/2),"")</f>
        <v/>
      </c>
      <c r="BCO11" s="4" t="str">
        <f>IFERROR(IF(N(data_NoOutliers!APZ11),data_NoOutliers!APZ11,MID(data_NoOutliers!APZ11,2,99)/2),"")</f>
        <v/>
      </c>
      <c r="BCP11" s="4" t="str">
        <f>IFERROR(IF(N(data_NoOutliers!AQA11),data_NoOutliers!AQA11,MID(data_NoOutliers!AQA11,2,99)/2),"")</f>
        <v/>
      </c>
      <c r="BCQ11" s="4" t="str">
        <f>IFERROR(IF(N(data_NoOutliers!AQB11),data_NoOutliers!AQB11,MID(data_NoOutliers!AQB11,2,99)/2),"")</f>
        <v/>
      </c>
      <c r="BCR11" s="4" t="str">
        <f>IFERROR(IF(N(data_NoOutliers!AQC11),data_NoOutliers!AQC11,MID(data_NoOutliers!AQC11,2,99)/2),"")</f>
        <v/>
      </c>
      <c r="BCS11" s="4" t="str">
        <f>IFERROR(IF(N(data_NoOutliers!AQD11),data_NoOutliers!AQD11,MID(data_NoOutliers!AQD11,2,99)/2),"")</f>
        <v/>
      </c>
      <c r="BCT11" s="4" t="str">
        <f>IFERROR(IF(N(data_NoOutliers!AQE11),data_NoOutliers!AQE11,MID(data_NoOutliers!AQE11,2,99)/2),"")</f>
        <v/>
      </c>
      <c r="BCU11" s="4" t="str">
        <f>IFERROR(IF(N(data_NoOutliers!AQF11),data_NoOutliers!AQF11,MID(data_NoOutliers!AQF11,2,99)/2),"")</f>
        <v/>
      </c>
      <c r="BCV11" s="4" t="str">
        <f>IFERROR(IF(N(data_NoOutliers!AQG11),data_NoOutliers!AQG11,MID(data_NoOutliers!AQG11,2,99)/2),"")</f>
        <v/>
      </c>
      <c r="BCW11" s="4" t="str">
        <f>IFERROR(IF(N(data_NoOutliers!AQH11),data_NoOutliers!AQH11,MID(data_NoOutliers!AQH11,2,99)/2),"")</f>
        <v/>
      </c>
      <c r="BCX11" s="4" t="str">
        <f>IFERROR(IF(N(data_NoOutliers!AQI11),data_NoOutliers!AQI11,MID(data_NoOutliers!AQI11,2,99)/2),"")</f>
        <v/>
      </c>
      <c r="BCY11" s="4" t="str">
        <f>IFERROR(IF(N(data_NoOutliers!AQJ11),data_NoOutliers!AQJ11,MID(data_NoOutliers!AQJ11,2,99)/2),"")</f>
        <v/>
      </c>
      <c r="BCZ11" s="4" t="str">
        <f>IFERROR(IF(N(data_NoOutliers!AQK11),data_NoOutliers!AQK11,MID(data_NoOutliers!AQK11,2,99)/2),"")</f>
        <v/>
      </c>
      <c r="BDA11" s="4" t="str">
        <f>IFERROR(IF(N(data_NoOutliers!AQL11),data_NoOutliers!AQL11,MID(data_NoOutliers!AQL11,2,99)/2),"")</f>
        <v/>
      </c>
      <c r="BDB11" s="4" t="str">
        <f>IFERROR(IF(N(data_NoOutliers!AQM11),data_NoOutliers!AQM11,MID(data_NoOutliers!AQM11,2,99)/2),"")</f>
        <v/>
      </c>
      <c r="BDC11" s="4" t="str">
        <f>IFERROR(IF(N(data_NoOutliers!AQN11),data_NoOutliers!AQN11,MID(data_NoOutliers!AQN11,2,99)/2),"")</f>
        <v/>
      </c>
      <c r="BDD11" s="4" t="str">
        <f>IFERROR(IF(N(data_NoOutliers!AQO11),data_NoOutliers!AQO11,MID(data_NoOutliers!AQO11,2,99)/2),"")</f>
        <v/>
      </c>
      <c r="BDE11" s="4" t="str">
        <f>IFERROR(IF(N(data_NoOutliers!AQP11),data_NoOutliers!AQP11,MID(data_NoOutliers!AQP11,2,99)/2),"")</f>
        <v/>
      </c>
      <c r="BDF11" s="4" t="str">
        <f>IFERROR(IF(N(data_NoOutliers!AQQ11),data_NoOutliers!AQQ11,MID(data_NoOutliers!AQQ11,2,99)/2),"")</f>
        <v/>
      </c>
      <c r="BDG11" s="4" t="str">
        <f>IFERROR(IF(N(data_NoOutliers!AQR11),data_NoOutliers!AQR11,MID(data_NoOutliers!AQR11,2,99)/2),"")</f>
        <v/>
      </c>
      <c r="BDH11" s="4" t="str">
        <f>IFERROR(IF(N(data_NoOutliers!AQS11),data_NoOutliers!AQS11,MID(data_NoOutliers!AQS11,2,99)/2),"")</f>
        <v/>
      </c>
      <c r="BDI11" s="4" t="str">
        <f>IFERROR(IF(N(data_NoOutliers!AQT11),data_NoOutliers!AQT11,MID(data_NoOutliers!AQT11,2,99)/2),"")</f>
        <v/>
      </c>
      <c r="BDJ11" s="4" t="str">
        <f>IFERROR(IF(N(data_NoOutliers!AQU11),data_NoOutliers!AQU11,MID(data_NoOutliers!AQU11,2,99)/2),"")</f>
        <v/>
      </c>
      <c r="BDK11" s="4" t="str">
        <f>IFERROR(IF(N(data_NoOutliers!AQV11),data_NoOutliers!AQV11,MID(data_NoOutliers!AQV11,2,99)/2),"")</f>
        <v/>
      </c>
      <c r="BDL11" s="4" t="str">
        <f>IFERROR(IF(N(data_NoOutliers!AQW11),data_NoOutliers!AQW11,MID(data_NoOutliers!AQW11,2,99)/2),"")</f>
        <v/>
      </c>
      <c r="BDM11" s="4" t="str">
        <f>IFERROR(IF(N(data_NoOutliers!AQX11),data_NoOutliers!AQX11,MID(data_NoOutliers!AQX11,2,99)/2),"")</f>
        <v/>
      </c>
      <c r="BDN11" s="4" t="str">
        <f>IFERROR(IF(N(data_NoOutliers!AQY11),data_NoOutliers!AQY11,MID(data_NoOutliers!AQY11,2,99)/2),"")</f>
        <v/>
      </c>
      <c r="BDO11" s="4" t="str">
        <f>IFERROR(IF(N(data_NoOutliers!AQZ11),data_NoOutliers!AQZ11,MID(data_NoOutliers!AQZ11,2,99)/2),"")</f>
        <v/>
      </c>
      <c r="BDP11" s="4" t="str">
        <f>IFERROR(IF(N(data_NoOutliers!ARA11),data_NoOutliers!ARA11,MID(data_NoOutliers!ARA11,2,99)/2),"")</f>
        <v/>
      </c>
      <c r="BDQ11" s="4" t="str">
        <f>IFERROR(IF(N(data_NoOutliers!ARB11),data_NoOutliers!ARB11,MID(data_NoOutliers!ARB11,2,99)/2),"")</f>
        <v/>
      </c>
      <c r="BDR11" s="4" t="str">
        <f>IFERROR(IF(N(data_NoOutliers!ARC11),data_NoOutliers!ARC11,MID(data_NoOutliers!ARC11,2,99)/2),"")</f>
        <v/>
      </c>
      <c r="BDS11" s="4" t="str">
        <f>IFERROR(IF(N(data_NoOutliers!ARD11),data_NoOutliers!ARD11,MID(data_NoOutliers!ARD11,2,99)/2),"")</f>
        <v/>
      </c>
      <c r="BDT11" s="4" t="str">
        <f>IFERROR(IF(N(data_NoOutliers!ARE11),data_NoOutliers!ARE11,MID(data_NoOutliers!ARE11,2,99)/2),"")</f>
        <v/>
      </c>
      <c r="BDU11" s="4" t="str">
        <f>IFERROR(IF(N(data_NoOutliers!ARF11),data_NoOutliers!ARF11,MID(data_NoOutliers!ARF11,2,99)/2),"")</f>
        <v/>
      </c>
      <c r="BDV11" s="4" t="str">
        <f>IFERROR(IF(N(data_NoOutliers!ARG11),data_NoOutliers!ARG11,MID(data_NoOutliers!ARG11,2,99)/2),"")</f>
        <v/>
      </c>
      <c r="BDW11" s="4" t="str">
        <f>IFERROR(IF(N(data_NoOutliers!ARH11),data_NoOutliers!ARH11,MID(data_NoOutliers!ARH11,2,99)/2),"")</f>
        <v/>
      </c>
      <c r="BDX11" s="4" t="str">
        <f>IFERROR(IF(N(data_NoOutliers!ARI11),data_NoOutliers!ARI11,MID(data_NoOutliers!ARI11,2,99)/2),"")</f>
        <v/>
      </c>
      <c r="BDY11" s="4" t="str">
        <f>IFERROR(IF(N(data_NoOutliers!ARJ11),data_NoOutliers!ARJ11,MID(data_NoOutliers!ARJ11,2,99)/2),"")</f>
        <v/>
      </c>
      <c r="BDZ11" s="4" t="str">
        <f>IFERROR(IF(N(data_NoOutliers!ARK11),data_NoOutliers!ARK11,MID(data_NoOutliers!ARK11,2,99)/2),"")</f>
        <v/>
      </c>
      <c r="BEA11" s="4" t="str">
        <f>IFERROR(IF(N(data_NoOutliers!ARL11),data_NoOutliers!ARL11,MID(data_NoOutliers!ARL11,2,99)/2),"")</f>
        <v/>
      </c>
      <c r="BEB11" s="4" t="str">
        <f>IFERROR(IF(N(data_NoOutliers!ARM11),data_NoOutliers!ARM11,MID(data_NoOutliers!ARM11,2,99)/2),"")</f>
        <v/>
      </c>
      <c r="BEC11" s="4" t="str">
        <f>IFERROR(IF(N(data_NoOutliers!ARN11),data_NoOutliers!ARN11,MID(data_NoOutliers!ARN11,2,99)/2),"")</f>
        <v/>
      </c>
      <c r="BED11" s="4" t="str">
        <f>IFERROR(IF(N(data_NoOutliers!ARO11),data_NoOutliers!ARO11,MID(data_NoOutliers!ARO11,2,99)/2),"")</f>
        <v/>
      </c>
      <c r="BEE11" s="4" t="str">
        <f>IFERROR(IF(N(data_NoOutliers!ARP11),data_NoOutliers!ARP11,MID(data_NoOutliers!ARP11,2,99)/2),"")</f>
        <v/>
      </c>
      <c r="BEF11" s="4" t="str">
        <f>IFERROR(IF(N(data_NoOutliers!ARQ11),data_NoOutliers!ARQ11,MID(data_NoOutliers!ARQ11,2,99)/2),"")</f>
        <v/>
      </c>
      <c r="BEG11" s="4" t="str">
        <f>IFERROR(IF(N(data_NoOutliers!ARR11),data_NoOutliers!ARR11,MID(data_NoOutliers!ARR11,2,99)/2),"")</f>
        <v/>
      </c>
      <c r="BEH11" s="4" t="str">
        <f>IFERROR(IF(N(data_NoOutliers!ARS11),data_NoOutliers!ARS11,MID(data_NoOutliers!ARS11,2,99)/2),"")</f>
        <v/>
      </c>
      <c r="BEI11" s="4" t="str">
        <f>IFERROR(IF(N(data_NoOutliers!ART11),data_NoOutliers!ART11,MID(data_NoOutliers!ART11,2,99)/2),"")</f>
        <v/>
      </c>
      <c r="BEJ11" s="4" t="str">
        <f>IFERROR(IF(N(data_NoOutliers!ARU11),data_NoOutliers!ARU11,MID(data_NoOutliers!ARU11,2,99)/2),"")</f>
        <v/>
      </c>
      <c r="BEK11" s="4" t="str">
        <f>IFERROR(IF(N(data_NoOutliers!ARV11),data_NoOutliers!ARV11,MID(data_NoOutliers!ARV11,2,99)/2),"")</f>
        <v/>
      </c>
      <c r="BEL11" s="4" t="str">
        <f>IFERROR(IF(N(data_NoOutliers!ARW11),data_NoOutliers!ARW11,MID(data_NoOutliers!ARW11,2,99)/2),"")</f>
        <v/>
      </c>
      <c r="BEM11" s="4" t="str">
        <f>IFERROR(IF(N(data_NoOutliers!ARX11),data_NoOutliers!ARX11,MID(data_NoOutliers!ARX11,2,99)/2),"")</f>
        <v/>
      </c>
      <c r="BEN11" s="4" t="str">
        <f>IFERROR(IF(N(data_NoOutliers!ARY11),data_NoOutliers!ARY11,MID(data_NoOutliers!ARY11,2,99)/2),"")</f>
        <v/>
      </c>
      <c r="BEO11" s="4" t="str">
        <f>IFERROR(IF(N(data_NoOutliers!ARZ11),data_NoOutliers!ARZ11,MID(data_NoOutliers!ARZ11,2,99)/2),"")</f>
        <v/>
      </c>
      <c r="BEP11" s="4" t="str">
        <f>IFERROR(IF(N(data_NoOutliers!ASA11),data_NoOutliers!ASA11,MID(data_NoOutliers!ASA11,2,99)/2),"")</f>
        <v/>
      </c>
      <c r="BEQ11" s="4" t="str">
        <f>IFERROR(IF(N(data_NoOutliers!ASB11),data_NoOutliers!ASB11,MID(data_NoOutliers!ASB11,2,99)/2),"")</f>
        <v/>
      </c>
      <c r="BER11" s="4" t="str">
        <f>IFERROR(IF(N(data_NoOutliers!ASC11),data_NoOutliers!ASC11,MID(data_NoOutliers!ASC11,2,99)/2),"")</f>
        <v/>
      </c>
      <c r="BES11" s="4" t="str">
        <f>IFERROR(IF(N(data_NoOutliers!ASD11),data_NoOutliers!ASD11,MID(data_NoOutliers!ASD11,2,99)/2),"")</f>
        <v/>
      </c>
      <c r="BET11" s="4" t="str">
        <f>IFERROR(IF(N(data_NoOutliers!ASE11),data_NoOutliers!ASE11,MID(data_NoOutliers!ASE11,2,99)/2),"")</f>
        <v/>
      </c>
      <c r="BEU11" s="4" t="str">
        <f>IFERROR(IF(N(data_NoOutliers!ASF11),data_NoOutliers!ASF11,MID(data_NoOutliers!ASF11,2,99)/2),"")</f>
        <v/>
      </c>
      <c r="BEV11" s="4" t="str">
        <f>IFERROR(IF(N(data_NoOutliers!ASG11),data_NoOutliers!ASG11,MID(data_NoOutliers!ASG11,2,99)/2),"")</f>
        <v/>
      </c>
      <c r="BEW11" s="4" t="str">
        <f>IFERROR(IF(N(data_NoOutliers!ASH11),data_NoOutliers!ASH11,MID(data_NoOutliers!ASH11,2,99)/2),"")</f>
        <v/>
      </c>
      <c r="BEX11" s="4" t="str">
        <f>IFERROR(IF(N(data_NoOutliers!ASI11),data_NoOutliers!ASI11,MID(data_NoOutliers!ASI11,2,99)/2),"")</f>
        <v/>
      </c>
      <c r="BEY11" s="4" t="str">
        <f>IFERROR(IF(N(data_NoOutliers!ASJ11),data_NoOutliers!ASJ11,MID(data_NoOutliers!ASJ11,2,99)/2),"")</f>
        <v/>
      </c>
      <c r="BEZ11" s="4" t="str">
        <f>IFERROR(IF(N(data_NoOutliers!ASK11),data_NoOutliers!ASK11,MID(data_NoOutliers!ASK11,2,99)/2),"")</f>
        <v/>
      </c>
      <c r="BFA11" s="4" t="str">
        <f>IFERROR(IF(N(data_NoOutliers!ASL11),data_NoOutliers!ASL11,MID(data_NoOutliers!ASL11,2,99)/2),"")</f>
        <v/>
      </c>
      <c r="BFB11" s="4" t="str">
        <f>IFERROR(IF(N(data_NoOutliers!ASM11),data_NoOutliers!ASM11,MID(data_NoOutliers!ASM11,2,99)/2),"")</f>
        <v/>
      </c>
      <c r="BFC11" s="4" t="str">
        <f>IFERROR(IF(N(data_NoOutliers!ASN11),data_NoOutliers!ASN11,MID(data_NoOutliers!ASN11,2,99)/2),"")</f>
        <v/>
      </c>
      <c r="BFD11" s="4" t="str">
        <f>IFERROR(IF(N(data_NoOutliers!ASO11),data_NoOutliers!ASO11,MID(data_NoOutliers!ASO11,2,99)/2),"")</f>
        <v/>
      </c>
      <c r="BFE11" s="4" t="str">
        <f>IFERROR(IF(N(data_NoOutliers!ASP11),data_NoOutliers!ASP11,MID(data_NoOutliers!ASP11,2,99)/2),"")</f>
        <v/>
      </c>
      <c r="BFF11" s="4" t="str">
        <f>IFERROR(IF(N(data_NoOutliers!ASQ11),data_NoOutliers!ASQ11,MID(data_NoOutliers!ASQ11,2,99)/2),"")</f>
        <v/>
      </c>
      <c r="BFG11" s="4" t="str">
        <f>IFERROR(IF(N(data_NoOutliers!ASR11),data_NoOutliers!ASR11,MID(data_NoOutliers!ASR11,2,99)/2),"")</f>
        <v/>
      </c>
      <c r="BFH11" s="4" t="str">
        <f>IFERROR(IF(N(data_NoOutliers!ASS11),data_NoOutliers!ASS11,MID(data_NoOutliers!ASS11,2,99)/2),"")</f>
        <v/>
      </c>
      <c r="BFI11" s="4" t="str">
        <f>IFERROR(IF(N(data_NoOutliers!AST11),data_NoOutliers!AST11,MID(data_NoOutliers!AST11,2,99)/2),"")</f>
        <v/>
      </c>
      <c r="BFJ11" s="4" t="str">
        <f>IFERROR(IF(N(data_NoOutliers!ASU11),data_NoOutliers!ASU11,MID(data_NoOutliers!ASU11,2,99)/2),"")</f>
        <v/>
      </c>
      <c r="BFK11" s="4" t="str">
        <f>IFERROR(IF(N(data_NoOutliers!ASV11),data_NoOutliers!ASV11,MID(data_NoOutliers!ASV11,2,99)/2),"")</f>
        <v/>
      </c>
      <c r="BFL11" s="4" t="str">
        <f>IFERROR(IF(N(data_NoOutliers!ASW11),data_NoOutliers!ASW11,MID(data_NoOutliers!ASW11,2,99)/2),"")</f>
        <v/>
      </c>
      <c r="BFM11" s="4" t="str">
        <f>IFERROR(IF(N(data_NoOutliers!ASX11),data_NoOutliers!ASX11,MID(data_NoOutliers!ASX11,2,99)/2),"")</f>
        <v/>
      </c>
      <c r="BFN11" s="4" t="str">
        <f>IFERROR(IF(N(data_NoOutliers!ASY11),data_NoOutliers!ASY11,MID(data_NoOutliers!ASY11,2,99)/2),"")</f>
        <v/>
      </c>
      <c r="BFO11" s="4" t="str">
        <f>IFERROR(IF(N(data_NoOutliers!ASZ11),data_NoOutliers!ASZ11,MID(data_NoOutliers!ASZ11,2,99)/2),"")</f>
        <v/>
      </c>
      <c r="BFP11" s="4" t="str">
        <f>IFERROR(IF(N(data_NoOutliers!ATA11),data_NoOutliers!ATA11,MID(data_NoOutliers!ATA11,2,99)/2),"")</f>
        <v/>
      </c>
      <c r="BFQ11" s="4" t="str">
        <f>IFERROR(IF(N(data_NoOutliers!ATB11),data_NoOutliers!ATB11,MID(data_NoOutliers!ATB11,2,99)/2),"")</f>
        <v/>
      </c>
      <c r="BFR11" s="4" t="str">
        <f>IFERROR(IF(N(data_NoOutliers!ATC11),data_NoOutliers!ATC11,MID(data_NoOutliers!ATC11,2,99)/2),"")</f>
        <v/>
      </c>
      <c r="BFS11" s="4" t="str">
        <f>IFERROR(IF(N(data_NoOutliers!ATD11),data_NoOutliers!ATD11,MID(data_NoOutliers!ATD11,2,99)/2),"")</f>
        <v/>
      </c>
      <c r="BFT11" s="4" t="str">
        <f>IFERROR(IF(N(data_NoOutliers!ATE11),data_NoOutliers!ATE11,MID(data_NoOutliers!ATE11,2,99)/2),"")</f>
        <v/>
      </c>
      <c r="BFU11" s="4" t="str">
        <f>IFERROR(IF(N(data_NoOutliers!ATF11),data_NoOutliers!ATF11,MID(data_NoOutliers!ATF11,2,99)/2),"")</f>
        <v/>
      </c>
      <c r="BFV11" s="4" t="str">
        <f>IFERROR(IF(N(data_NoOutliers!ATG11),data_NoOutliers!ATG11,MID(data_NoOutliers!ATG11,2,99)/2),"")</f>
        <v/>
      </c>
      <c r="BFW11" s="4" t="str">
        <f>IFERROR(IF(N(data_NoOutliers!ATH11),data_NoOutliers!ATH11,MID(data_NoOutliers!ATH11,2,99)/2),"")</f>
        <v/>
      </c>
      <c r="BFX11" s="4" t="str">
        <f>IFERROR(IF(N(data_NoOutliers!ATI11),data_NoOutliers!ATI11,MID(data_NoOutliers!ATI11,2,99)/2),"")</f>
        <v/>
      </c>
      <c r="BFY11" s="4" t="str">
        <f>IFERROR(IF(N(data_NoOutliers!ATJ11),data_NoOutliers!ATJ11,MID(data_NoOutliers!ATJ11,2,99)/2),"")</f>
        <v/>
      </c>
      <c r="BFZ11" s="4" t="str">
        <f>IFERROR(IF(N(data_NoOutliers!ATK11),data_NoOutliers!ATK11,MID(data_NoOutliers!ATK11,2,99)/2),"")</f>
        <v/>
      </c>
      <c r="BGA11" s="4" t="str">
        <f>IFERROR(IF(N(data_NoOutliers!ATL11),data_NoOutliers!ATL11,MID(data_NoOutliers!ATL11,2,99)/2),"")</f>
        <v/>
      </c>
      <c r="BGB11" s="4" t="str">
        <f>IFERROR(IF(N(data_NoOutliers!ATM11),data_NoOutliers!ATM11,MID(data_NoOutliers!ATM11,2,99)/2),"")</f>
        <v/>
      </c>
      <c r="BGC11" s="4" t="str">
        <f>IFERROR(IF(N(data_NoOutliers!ATN11),data_NoOutliers!ATN11,MID(data_NoOutliers!ATN11,2,99)/2),"")</f>
        <v/>
      </c>
      <c r="BGD11" s="4" t="str">
        <f>IFERROR(IF(N(data_NoOutliers!ATO11),data_NoOutliers!ATO11,MID(data_NoOutliers!ATO11,2,99)/2),"")</f>
        <v/>
      </c>
      <c r="BGE11" s="4" t="str">
        <f>IFERROR(IF(N(data_NoOutliers!ATP11),data_NoOutliers!ATP11,MID(data_NoOutliers!ATP11,2,99)/2),"")</f>
        <v/>
      </c>
      <c r="BGF11" s="4" t="str">
        <f>IFERROR(IF(N(data_NoOutliers!ATQ11),data_NoOutliers!ATQ11,MID(data_NoOutliers!ATQ11,2,99)/2),"")</f>
        <v/>
      </c>
      <c r="BGG11" s="4" t="str">
        <f>IFERROR(IF(N(data_NoOutliers!ATR11),data_NoOutliers!ATR11,MID(data_NoOutliers!ATR11,2,99)/2),"")</f>
        <v/>
      </c>
      <c r="BGH11" s="4" t="str">
        <f>IFERROR(IF(N(data_NoOutliers!ATS11),data_NoOutliers!ATS11,MID(data_NoOutliers!ATS11,2,99)/2),"")</f>
        <v/>
      </c>
      <c r="BGI11" s="4" t="str">
        <f>IFERROR(IF(N(data_NoOutliers!ATT11),data_NoOutliers!ATT11,MID(data_NoOutliers!ATT11,2,99)/2),"")</f>
        <v/>
      </c>
      <c r="BGJ11" s="4" t="str">
        <f>IFERROR(IF(N(data_NoOutliers!ATU11),data_NoOutliers!ATU11,MID(data_NoOutliers!ATU11,2,99)/2),"")</f>
        <v/>
      </c>
      <c r="BGK11" s="4" t="str">
        <f>IFERROR(IF(N(data_NoOutliers!ATV11),data_NoOutliers!ATV11,MID(data_NoOutliers!ATV11,2,99)/2),"")</f>
        <v/>
      </c>
      <c r="BGL11" s="4" t="str">
        <f>IFERROR(IF(N(data_NoOutliers!ATW11),data_NoOutliers!ATW11,MID(data_NoOutliers!ATW11,2,99)/2),"")</f>
        <v/>
      </c>
      <c r="BGM11" s="4" t="str">
        <f>IFERROR(IF(N(data_NoOutliers!ATX11),data_NoOutliers!ATX11,MID(data_NoOutliers!ATX11,2,99)/2),"")</f>
        <v/>
      </c>
      <c r="BGN11" s="4" t="str">
        <f>IFERROR(IF(N(data_NoOutliers!ATY11),data_NoOutliers!ATY11,MID(data_NoOutliers!ATY11,2,99)/2),"")</f>
        <v/>
      </c>
      <c r="BGO11" s="4" t="str">
        <f>IFERROR(IF(N(data_NoOutliers!ATZ11),data_NoOutliers!ATZ11,MID(data_NoOutliers!ATZ11,2,99)/2),"")</f>
        <v/>
      </c>
      <c r="BGP11" s="4" t="str">
        <f>IFERROR(IF(N(data_NoOutliers!AUA11),data_NoOutliers!AUA11,MID(data_NoOutliers!AUA11,2,99)/2),"")</f>
        <v/>
      </c>
      <c r="BGQ11" s="4" t="str">
        <f>IFERROR(IF(N(data_NoOutliers!AUB11),data_NoOutliers!AUB11,MID(data_NoOutliers!AUB11,2,99)/2),"")</f>
        <v/>
      </c>
      <c r="BGR11" s="4" t="str">
        <f>IFERROR(IF(N(data_NoOutliers!AUC11),data_NoOutliers!AUC11,MID(data_NoOutliers!AUC11,2,99)/2),"")</f>
        <v/>
      </c>
      <c r="BGS11" s="4" t="str">
        <f>IFERROR(IF(N(data_NoOutliers!AUD11),data_NoOutliers!AUD11,MID(data_NoOutliers!AUD11,2,99)/2),"")</f>
        <v/>
      </c>
      <c r="BGT11" s="4" t="str">
        <f>IFERROR(IF(N(data_NoOutliers!AUE11),data_NoOutliers!AUE11,MID(data_NoOutliers!AUE11,2,99)/2),"")</f>
        <v/>
      </c>
      <c r="BGU11" s="4" t="str">
        <f>IFERROR(IF(N(data_NoOutliers!AUF11),data_NoOutliers!AUF11,MID(data_NoOutliers!AUF11,2,99)/2),"")</f>
        <v/>
      </c>
      <c r="BGV11" s="4" t="str">
        <f>IFERROR(IF(N(data_NoOutliers!AUG11),data_NoOutliers!AUG11,MID(data_NoOutliers!AUG11,2,99)/2),"")</f>
        <v/>
      </c>
      <c r="BGW11" s="4" t="str">
        <f>IFERROR(IF(N(data_NoOutliers!AUH11),data_NoOutliers!AUH11,MID(data_NoOutliers!AUH11,2,99)/2),"")</f>
        <v/>
      </c>
      <c r="BGX11" s="4" t="str">
        <f>IFERROR(IF(N(data_NoOutliers!AUI11),data_NoOutliers!AUI11,MID(data_NoOutliers!AUI11,2,99)/2),"")</f>
        <v/>
      </c>
      <c r="BGY11" s="4" t="str">
        <f>IFERROR(IF(N(data_NoOutliers!AUJ11),data_NoOutliers!AUJ11,MID(data_NoOutliers!AUJ11,2,99)/2),"")</f>
        <v/>
      </c>
      <c r="BGZ11" s="4" t="str">
        <f>IFERROR(IF(N(data_NoOutliers!AUK11),data_NoOutliers!AUK11,MID(data_NoOutliers!AUK11,2,99)/2),"")</f>
        <v/>
      </c>
      <c r="BHA11" s="4" t="str">
        <f>IFERROR(IF(N(data_NoOutliers!AUL11),data_NoOutliers!AUL11,MID(data_NoOutliers!AUL11,2,99)/2),"")</f>
        <v/>
      </c>
      <c r="BHB11" s="4" t="str">
        <f>IFERROR(IF(N(data_NoOutliers!AUM11),data_NoOutliers!AUM11,MID(data_NoOutliers!AUM11,2,99)/2),"")</f>
        <v/>
      </c>
      <c r="BHC11" s="4" t="str">
        <f>IFERROR(IF(N(data_NoOutliers!AUN11),data_NoOutliers!AUN11,MID(data_NoOutliers!AUN11,2,99)/2),"")</f>
        <v/>
      </c>
      <c r="BHD11" s="4" t="str">
        <f>IFERROR(IF(N(data_NoOutliers!AUO11),data_NoOutliers!AUO11,MID(data_NoOutliers!AUO11,2,99)/2),"")</f>
        <v/>
      </c>
      <c r="BHE11" s="4" t="str">
        <f>IFERROR(IF(N(data_NoOutliers!AUP11),data_NoOutliers!AUP11,MID(data_NoOutliers!AUP11,2,99)/2),"")</f>
        <v/>
      </c>
      <c r="BHF11" s="4" t="str">
        <f>IFERROR(IF(N(data_NoOutliers!AUQ11),data_NoOutliers!AUQ11,MID(data_NoOutliers!AUQ11,2,99)/2),"")</f>
        <v/>
      </c>
      <c r="BHG11" s="4" t="str">
        <f>IFERROR(IF(N(data_NoOutliers!AUR11),data_NoOutliers!AUR11,MID(data_NoOutliers!AUR11,2,99)/2),"")</f>
        <v/>
      </c>
      <c r="BHH11" s="4" t="str">
        <f>IFERROR(IF(N(data_NoOutliers!AUS11),data_NoOutliers!AUS11,MID(data_NoOutliers!AUS11,2,99)/2),"")</f>
        <v/>
      </c>
      <c r="BHI11" s="4" t="str">
        <f>IFERROR(IF(N(data_NoOutliers!AUT11),data_NoOutliers!AUT11,MID(data_NoOutliers!AUT11,2,99)/2),"")</f>
        <v/>
      </c>
      <c r="BHJ11" s="4" t="str">
        <f>IFERROR(IF(N(data_NoOutliers!AUU11),data_NoOutliers!AUU11,MID(data_NoOutliers!AUU11,2,99)/2),"")</f>
        <v/>
      </c>
      <c r="BHK11" s="4" t="str">
        <f>IFERROR(IF(N(data_NoOutliers!AUV11),data_NoOutliers!AUV11,MID(data_NoOutliers!AUV11,2,99)/2),"")</f>
        <v/>
      </c>
      <c r="BHL11" s="4" t="str">
        <f>IFERROR(IF(N(data_NoOutliers!AUW11),data_NoOutliers!AUW11,MID(data_NoOutliers!AUW11,2,99)/2),"")</f>
        <v/>
      </c>
      <c r="BHM11" s="4" t="str">
        <f>IFERROR(IF(N(data_NoOutliers!AUX11),data_NoOutliers!AUX11,MID(data_NoOutliers!AUX11,2,99)/2),"")</f>
        <v/>
      </c>
      <c r="BHN11" s="4" t="str">
        <f>IFERROR(IF(N(data_NoOutliers!AUY11),data_NoOutliers!AUY11,MID(data_NoOutliers!AUY11,2,99)/2),"")</f>
        <v/>
      </c>
      <c r="BHO11" s="4" t="str">
        <f>IFERROR(IF(N(data_NoOutliers!AUZ11),data_NoOutliers!AUZ11,MID(data_NoOutliers!AUZ11,2,99)/2),"")</f>
        <v/>
      </c>
      <c r="BHP11" s="4" t="str">
        <f>IFERROR(IF(N(data_NoOutliers!AVA11),data_NoOutliers!AVA11,MID(data_NoOutliers!AVA11,2,99)/2),"")</f>
        <v/>
      </c>
      <c r="BHQ11" s="4" t="str">
        <f>IFERROR(IF(N(data_NoOutliers!AVB11),data_NoOutliers!AVB11,MID(data_NoOutliers!AVB11,2,99)/2),"")</f>
        <v/>
      </c>
      <c r="BHR11" s="4" t="str">
        <f>IFERROR(IF(N(data_NoOutliers!AVC11),data_NoOutliers!AVC11,MID(data_NoOutliers!AVC11,2,99)/2),"")</f>
        <v/>
      </c>
      <c r="BHS11" s="4" t="str">
        <f>IFERROR(IF(N(data_NoOutliers!AVD11),data_NoOutliers!AVD11,MID(data_NoOutliers!AVD11,2,99)/2),"")</f>
        <v/>
      </c>
      <c r="BHT11" s="4" t="str">
        <f>IFERROR(IF(N(data_NoOutliers!AVE11),data_NoOutliers!AVE11,MID(data_NoOutliers!AVE11,2,99)/2),"")</f>
        <v/>
      </c>
      <c r="BHU11" s="4" t="str">
        <f>IFERROR(IF(N(data_NoOutliers!AVF11),data_NoOutliers!AVF11,MID(data_NoOutliers!AVF11,2,99)/2),"")</f>
        <v/>
      </c>
      <c r="BHV11" s="4" t="str">
        <f>IFERROR(IF(N(data_NoOutliers!AVG11),data_NoOutliers!AVG11,MID(data_NoOutliers!AVG11,2,99)/2),"")</f>
        <v/>
      </c>
      <c r="BHW11" s="4" t="str">
        <f>IFERROR(IF(N(data_NoOutliers!AVH11),data_NoOutliers!AVH11,MID(data_NoOutliers!AVH11,2,99)/2),"")</f>
        <v/>
      </c>
      <c r="BHX11" s="4" t="str">
        <f>IFERROR(IF(N(data_NoOutliers!AVI11),data_NoOutliers!AVI11,MID(data_NoOutliers!AVI11,2,99)/2),"")</f>
        <v/>
      </c>
      <c r="BHY11" s="4" t="str">
        <f>IFERROR(IF(N(data_NoOutliers!AVJ11),data_NoOutliers!AVJ11,MID(data_NoOutliers!AVJ11,2,99)/2),"")</f>
        <v/>
      </c>
      <c r="BHZ11" s="4" t="str">
        <f>IFERROR(IF(N(data_NoOutliers!AVK11),data_NoOutliers!AVK11,MID(data_NoOutliers!AVK11,2,99)/2),"")</f>
        <v/>
      </c>
      <c r="BIA11" s="4" t="str">
        <f>IFERROR(IF(N(data_NoOutliers!AVL11),data_NoOutliers!AVL11,MID(data_NoOutliers!AVL11,2,99)/2),"")</f>
        <v/>
      </c>
      <c r="BIB11" s="4" t="str">
        <f>IFERROR(IF(N(data_NoOutliers!AVM11),data_NoOutliers!AVM11,MID(data_NoOutliers!AVM11,2,99)/2),"")</f>
        <v/>
      </c>
      <c r="BIC11" s="4" t="str">
        <f>IFERROR(IF(N(data_NoOutliers!AVN11),data_NoOutliers!AVN11,MID(data_NoOutliers!AVN11,2,99)/2),"")</f>
        <v/>
      </c>
      <c r="BID11" s="4" t="str">
        <f>IFERROR(IF(N(data_NoOutliers!AVO11),data_NoOutliers!AVO11,MID(data_NoOutliers!AVO11,2,99)/2),"")</f>
        <v/>
      </c>
      <c r="BIE11" s="4" t="str">
        <f>IFERROR(IF(N(data_NoOutliers!AVP11),data_NoOutliers!AVP11,MID(data_NoOutliers!AVP11,2,99)/2),"")</f>
        <v/>
      </c>
      <c r="BIF11" s="4" t="str">
        <f>IFERROR(IF(N(data_NoOutliers!AVQ11),data_NoOutliers!AVQ11,MID(data_NoOutliers!AVQ11,2,99)/2),"")</f>
        <v/>
      </c>
      <c r="BIG11" s="4" t="str">
        <f>IFERROR(IF(N(data_NoOutliers!AVR11),data_NoOutliers!AVR11,MID(data_NoOutliers!AVR11,2,99)/2),"")</f>
        <v/>
      </c>
      <c r="BIH11" s="4" t="str">
        <f>IFERROR(IF(N(data_NoOutliers!AVS11),data_NoOutliers!AVS11,MID(data_NoOutliers!AVS11,2,99)/2),"")</f>
        <v/>
      </c>
      <c r="BII11" s="4" t="str">
        <f>IFERROR(IF(N(data_NoOutliers!AVT11),data_NoOutliers!AVT11,MID(data_NoOutliers!AVT11,2,99)/2),"")</f>
        <v/>
      </c>
      <c r="BIJ11" s="4" t="str">
        <f>IFERROR(IF(N(data_NoOutliers!AVU11),data_NoOutliers!AVU11,MID(data_NoOutliers!AVU11,2,99)/2),"")</f>
        <v/>
      </c>
      <c r="BIK11" s="4" t="str">
        <f>IFERROR(IF(N(data_NoOutliers!AVV11),data_NoOutliers!AVV11,MID(data_NoOutliers!AVV11,2,99)/2),"")</f>
        <v/>
      </c>
      <c r="BIL11" s="4" t="str">
        <f>IFERROR(IF(N(data_NoOutliers!AVW11),data_NoOutliers!AVW11,MID(data_NoOutliers!AVW11,2,99)/2),"")</f>
        <v/>
      </c>
      <c r="BIM11" s="4" t="str">
        <f>IFERROR(IF(N(data_NoOutliers!AVX11),data_NoOutliers!AVX11,MID(data_NoOutliers!AVX11,2,99)/2),"")</f>
        <v/>
      </c>
      <c r="BIN11" s="4" t="str">
        <f>IFERROR(IF(N(data_NoOutliers!AVY11),data_NoOutliers!AVY11,MID(data_NoOutliers!AVY11,2,99)/2),"")</f>
        <v/>
      </c>
      <c r="BIO11" s="4" t="str">
        <f>IFERROR(IF(N(data_NoOutliers!AVZ11),data_NoOutliers!AVZ11,MID(data_NoOutliers!AVZ11,2,99)/2),"")</f>
        <v/>
      </c>
      <c r="BIP11" s="4" t="str">
        <f>IFERROR(IF(N(data_NoOutliers!AWA11),data_NoOutliers!AWA11,MID(data_NoOutliers!AWA11,2,99)/2),"")</f>
        <v/>
      </c>
      <c r="BIQ11" s="4" t="str">
        <f>IFERROR(IF(N(data_NoOutliers!AWB11),data_NoOutliers!AWB11,MID(data_NoOutliers!AWB11,2,99)/2),"")</f>
        <v/>
      </c>
      <c r="BIR11" s="4" t="str">
        <f>IFERROR(IF(N(data_NoOutliers!AWC11),data_NoOutliers!AWC11,MID(data_NoOutliers!AWC11,2,99)/2),"")</f>
        <v/>
      </c>
      <c r="BIS11" s="4" t="str">
        <f>IFERROR(IF(N(data_NoOutliers!AWD11),data_NoOutliers!AWD11,MID(data_NoOutliers!AWD11,2,99)/2),"")</f>
        <v/>
      </c>
      <c r="BIT11" s="4" t="str">
        <f>IFERROR(IF(N(data_NoOutliers!AWE11),data_NoOutliers!AWE11,MID(data_NoOutliers!AWE11,2,99)/2),"")</f>
        <v/>
      </c>
      <c r="BIU11" s="4" t="str">
        <f>IFERROR(IF(N(data_NoOutliers!AWF11),data_NoOutliers!AWF11,MID(data_NoOutliers!AWF11,2,99)/2),"")</f>
        <v/>
      </c>
      <c r="BIV11" s="4" t="str">
        <f>IFERROR(IF(N(data_NoOutliers!AWG11),data_NoOutliers!AWG11,MID(data_NoOutliers!AWG11,2,99)/2),"")</f>
        <v/>
      </c>
      <c r="BIW11" s="4" t="str">
        <f>IFERROR(IF(N(data_NoOutliers!AWH11),data_NoOutliers!AWH11,MID(data_NoOutliers!AWH11,2,99)/2),"")</f>
        <v/>
      </c>
      <c r="BIX11" s="4" t="str">
        <f>IFERROR(IF(N(data_NoOutliers!AWI11),data_NoOutliers!AWI11,MID(data_NoOutliers!AWI11,2,99)/2),"")</f>
        <v/>
      </c>
      <c r="BIY11" s="4" t="str">
        <f>IFERROR(IF(N(data_NoOutliers!AWJ11),data_NoOutliers!AWJ11,MID(data_NoOutliers!AWJ11,2,99)/2),"")</f>
        <v/>
      </c>
      <c r="BIZ11" s="4" t="str">
        <f>IFERROR(IF(N(data_NoOutliers!AWK11),data_NoOutliers!AWK11,MID(data_NoOutliers!AWK11,2,99)/2),"")</f>
        <v/>
      </c>
      <c r="BJA11" s="4" t="str">
        <f>IFERROR(IF(N(data_NoOutliers!AWL11),data_NoOutliers!AWL11,MID(data_NoOutliers!AWL11,2,99)/2),"")</f>
        <v/>
      </c>
      <c r="BJB11" s="4" t="str">
        <f>IFERROR(IF(N(data_NoOutliers!AWM11),data_NoOutliers!AWM11,MID(data_NoOutliers!AWM11,2,99)/2),"")</f>
        <v/>
      </c>
      <c r="BJC11" s="4" t="str">
        <f>IFERROR(IF(N(data_NoOutliers!AWN11),data_NoOutliers!AWN11,MID(data_NoOutliers!AWN11,2,99)/2),"")</f>
        <v/>
      </c>
      <c r="BJD11" s="4" t="str">
        <f>IFERROR(IF(N(data_NoOutliers!AWO11),data_NoOutliers!AWO11,MID(data_NoOutliers!AWO11,2,99)/2),"")</f>
        <v/>
      </c>
      <c r="BJE11" s="4" t="str">
        <f>IFERROR(IF(N(data_NoOutliers!AWP11),data_NoOutliers!AWP11,MID(data_NoOutliers!AWP11,2,99)/2),"")</f>
        <v/>
      </c>
      <c r="BJF11" s="4" t="str">
        <f>IFERROR(IF(N(data_NoOutliers!AWQ11),data_NoOutliers!AWQ11,MID(data_NoOutliers!AWQ11,2,99)/2),"")</f>
        <v/>
      </c>
      <c r="BJG11" s="4" t="str">
        <f>IFERROR(IF(N(data_NoOutliers!AWR11),data_NoOutliers!AWR11,MID(data_NoOutliers!AWR11,2,99)/2),"")</f>
        <v/>
      </c>
      <c r="BJH11" s="4" t="str">
        <f>IFERROR(IF(N(data_NoOutliers!AWS11),data_NoOutliers!AWS11,MID(data_NoOutliers!AWS11,2,99)/2),"")</f>
        <v/>
      </c>
      <c r="BJI11" s="4" t="str">
        <f>IFERROR(IF(N(data_NoOutliers!AWT11),data_NoOutliers!AWT11,MID(data_NoOutliers!AWT11,2,99)/2),"")</f>
        <v/>
      </c>
      <c r="BJJ11" s="4" t="str">
        <f>IFERROR(IF(N(data_NoOutliers!AWU11),data_NoOutliers!AWU11,MID(data_NoOutliers!AWU11,2,99)/2),"")</f>
        <v/>
      </c>
      <c r="BJK11" s="4" t="str">
        <f>IFERROR(IF(N(data_NoOutliers!AWV11),data_NoOutliers!AWV11,MID(data_NoOutliers!AWV11,2,99)/2),"")</f>
        <v/>
      </c>
      <c r="BJL11" s="4" t="str">
        <f>IFERROR(IF(N(data_NoOutliers!AWW11),data_NoOutliers!AWW11,MID(data_NoOutliers!AWW11,2,99)/2),"")</f>
        <v/>
      </c>
      <c r="BJM11" s="4" t="str">
        <f>IFERROR(IF(N(data_NoOutliers!AWX11),data_NoOutliers!AWX11,MID(data_NoOutliers!AWX11,2,99)/2),"")</f>
        <v/>
      </c>
      <c r="BJN11" s="4" t="str">
        <f>IFERROR(IF(N(data_NoOutliers!AWY11),data_NoOutliers!AWY11,MID(data_NoOutliers!AWY11,2,99)/2),"")</f>
        <v/>
      </c>
      <c r="BJO11" s="4" t="str">
        <f>IFERROR(IF(N(data_NoOutliers!AWZ11),data_NoOutliers!AWZ11,MID(data_NoOutliers!AWZ11,2,99)/2),"")</f>
        <v/>
      </c>
      <c r="BJP11" s="4" t="str">
        <f>IFERROR(IF(N(data_NoOutliers!AXA11),data_NoOutliers!AXA11,MID(data_NoOutliers!AXA11,2,99)/2),"")</f>
        <v/>
      </c>
      <c r="BJQ11" s="4" t="str">
        <f>IFERROR(IF(N(data_NoOutliers!AXB11),data_NoOutliers!AXB11,MID(data_NoOutliers!AXB11,2,99)/2),"")</f>
        <v/>
      </c>
      <c r="BJR11" s="4" t="str">
        <f>IFERROR(IF(N(data_NoOutliers!AXC11),data_NoOutliers!AXC11,MID(data_NoOutliers!AXC11,2,99)/2),"")</f>
        <v/>
      </c>
      <c r="BJS11" s="4" t="str">
        <f>IFERROR(IF(N(data_NoOutliers!AXD11),data_NoOutliers!AXD11,MID(data_NoOutliers!AXD11,2,99)/2),"")</f>
        <v/>
      </c>
      <c r="BJT11" s="4" t="str">
        <f>IFERROR(IF(N(data_NoOutliers!AXE11),data_NoOutliers!AXE11,MID(data_NoOutliers!AXE11,2,99)/2),"")</f>
        <v/>
      </c>
      <c r="BJU11" s="4" t="str">
        <f>IFERROR(IF(N(data_NoOutliers!AXF11),data_NoOutliers!AXF11,MID(data_NoOutliers!AXF11,2,99)/2),"")</f>
        <v/>
      </c>
      <c r="BJV11" s="4" t="str">
        <f>IFERROR(IF(N(data_NoOutliers!AXG11),data_NoOutliers!AXG11,MID(data_NoOutliers!AXG11,2,99)/2),"")</f>
        <v/>
      </c>
      <c r="BJW11" s="4" t="str">
        <f>IFERROR(IF(N(data_NoOutliers!AXH11),data_NoOutliers!AXH11,MID(data_NoOutliers!AXH11,2,99)/2),"")</f>
        <v/>
      </c>
      <c r="BJX11" s="4" t="str">
        <f>IFERROR(IF(N(data_NoOutliers!AXI11),data_NoOutliers!AXI11,MID(data_NoOutliers!AXI11,2,99)/2),"")</f>
        <v/>
      </c>
      <c r="BJY11" s="4" t="str">
        <f>IFERROR(IF(N(data_NoOutliers!AXJ11),data_NoOutliers!AXJ11,MID(data_NoOutliers!AXJ11,2,99)/2),"")</f>
        <v/>
      </c>
      <c r="BJZ11" s="4" t="str">
        <f>IFERROR(IF(N(data_NoOutliers!AXK11),data_NoOutliers!AXK11,MID(data_NoOutliers!AXK11,2,99)/2),"")</f>
        <v/>
      </c>
      <c r="BKA11" s="4" t="str">
        <f>IFERROR(IF(N(data_NoOutliers!AXL11),data_NoOutliers!AXL11,MID(data_NoOutliers!AXL11,2,99)/2),"")</f>
        <v/>
      </c>
      <c r="BKB11" s="4" t="str">
        <f>IFERROR(IF(N(data_NoOutliers!AXM11),data_NoOutliers!AXM11,MID(data_NoOutliers!AXM11,2,99)/2),"")</f>
        <v/>
      </c>
      <c r="BKC11" s="4" t="str">
        <f>IFERROR(IF(N(data_NoOutliers!AXN11),data_NoOutliers!AXN11,MID(data_NoOutliers!AXN11,2,99)/2),"")</f>
        <v/>
      </c>
      <c r="BKD11" s="4" t="str">
        <f>IFERROR(IF(N(data_NoOutliers!AXO11),data_NoOutliers!AXO11,MID(data_NoOutliers!AXO11,2,99)/2),"")</f>
        <v/>
      </c>
      <c r="BKE11" s="4" t="str">
        <f>IFERROR(IF(N(data_NoOutliers!AXP11),data_NoOutliers!AXP11,MID(data_NoOutliers!AXP11,2,99)/2),"")</f>
        <v/>
      </c>
      <c r="BKF11" s="4" t="str">
        <f>IFERROR(IF(N(data_NoOutliers!AXQ11),data_NoOutliers!AXQ11,MID(data_NoOutliers!AXQ11,2,99)/2),"")</f>
        <v/>
      </c>
      <c r="BKG11" s="4" t="str">
        <f>IFERROR(IF(N(data_NoOutliers!AXR11),data_NoOutliers!AXR11,MID(data_NoOutliers!AXR11,2,99)/2),"")</f>
        <v/>
      </c>
      <c r="BKH11" s="4" t="str">
        <f>IFERROR(IF(N(data_NoOutliers!AXS11),data_NoOutliers!AXS11,MID(data_NoOutliers!AXS11,2,99)/2),"")</f>
        <v/>
      </c>
      <c r="BKI11" s="4" t="str">
        <f>IFERROR(IF(N(data_NoOutliers!AXT11),data_NoOutliers!AXT11,MID(data_NoOutliers!AXT11,2,99)/2),"")</f>
        <v/>
      </c>
      <c r="BKJ11" s="4" t="str">
        <f>IFERROR(IF(N(data_NoOutliers!AXU11),data_NoOutliers!AXU11,MID(data_NoOutliers!AXU11,2,99)/2),"")</f>
        <v/>
      </c>
      <c r="BKK11" s="4" t="str">
        <f>IFERROR(IF(N(data_NoOutliers!AXV11),data_NoOutliers!AXV11,MID(data_NoOutliers!AXV11,2,99)/2),"")</f>
        <v/>
      </c>
      <c r="BKL11" s="4" t="str">
        <f>IFERROR(IF(N(data_NoOutliers!AXW11),data_NoOutliers!AXW11,MID(data_NoOutliers!AXW11,2,99)/2),"")</f>
        <v/>
      </c>
      <c r="BKM11" s="4" t="str">
        <f>IFERROR(IF(N(data_NoOutliers!AXX11),data_NoOutliers!AXX11,MID(data_NoOutliers!AXX11,2,99)/2),"")</f>
        <v/>
      </c>
      <c r="BKN11" s="4" t="str">
        <f>IFERROR(IF(N(data_NoOutliers!AXY11),data_NoOutliers!AXY11,MID(data_NoOutliers!AXY11,2,99)/2),"")</f>
        <v/>
      </c>
      <c r="BKO11" s="4" t="str">
        <f>IFERROR(IF(N(data_NoOutliers!AXZ11),data_NoOutliers!AXZ11,MID(data_NoOutliers!AXZ11,2,99)/2),"")</f>
        <v/>
      </c>
      <c r="BKP11" s="4" t="str">
        <f>IFERROR(IF(N(data_NoOutliers!AYA11),data_NoOutliers!AYA11,MID(data_NoOutliers!AYA11,2,99)/2),"")</f>
        <v/>
      </c>
      <c r="BKQ11" s="4" t="str">
        <f>IFERROR(IF(N(data_NoOutliers!AYB11),data_NoOutliers!AYB11,MID(data_NoOutliers!AYB11,2,99)/2),"")</f>
        <v/>
      </c>
      <c r="BKR11" s="4" t="str">
        <f>IFERROR(IF(N(data_NoOutliers!AYC11),data_NoOutliers!AYC11,MID(data_NoOutliers!AYC11,2,99)/2),"")</f>
        <v/>
      </c>
      <c r="BKS11" s="4" t="str">
        <f>IFERROR(IF(N(data_NoOutliers!AYD11),data_NoOutliers!AYD11,MID(data_NoOutliers!AYD11,2,99)/2),"")</f>
        <v/>
      </c>
      <c r="BKT11" s="4" t="str">
        <f>IFERROR(IF(N(data_NoOutliers!AYE11),data_NoOutliers!AYE11,MID(data_NoOutliers!AYE11,2,99)/2),"")</f>
        <v/>
      </c>
      <c r="BKU11" s="4" t="str">
        <f>IFERROR(IF(N(data_NoOutliers!AYF11),data_NoOutliers!AYF11,MID(data_NoOutliers!AYF11,2,99)/2),"")</f>
        <v/>
      </c>
      <c r="BKV11" s="4" t="str">
        <f>IFERROR(IF(N(data_NoOutliers!AYG11),data_NoOutliers!AYG11,MID(data_NoOutliers!AYG11,2,99)/2),"")</f>
        <v/>
      </c>
      <c r="BKW11" s="4" t="str">
        <f>IFERROR(IF(N(data_NoOutliers!AYH11),data_NoOutliers!AYH11,MID(data_NoOutliers!AYH11,2,99)/2),"")</f>
        <v/>
      </c>
      <c r="BKX11" s="4" t="str">
        <f>IFERROR(IF(N(data_NoOutliers!AYI11),data_NoOutliers!AYI11,MID(data_NoOutliers!AYI11,2,99)/2),"")</f>
        <v/>
      </c>
      <c r="BKY11" s="4" t="str">
        <f>IFERROR(IF(N(data_NoOutliers!AYJ11),data_NoOutliers!AYJ11,MID(data_NoOutliers!AYJ11,2,99)/2),"")</f>
        <v/>
      </c>
      <c r="BKZ11" s="4" t="str">
        <f>IFERROR(IF(N(data_NoOutliers!AYK11),data_NoOutliers!AYK11,MID(data_NoOutliers!AYK11,2,99)/2),"")</f>
        <v/>
      </c>
      <c r="BLA11" s="4" t="str">
        <f>IFERROR(IF(N(data_NoOutliers!AYL11),data_NoOutliers!AYL11,MID(data_NoOutliers!AYL11,2,99)/2),"")</f>
        <v/>
      </c>
      <c r="BLB11" s="4" t="str">
        <f>IFERROR(IF(N(data_NoOutliers!AYM11),data_NoOutliers!AYM11,MID(data_NoOutliers!AYM11,2,99)/2),"")</f>
        <v/>
      </c>
      <c r="BLC11" s="4" t="str">
        <f>IFERROR(IF(N(data_NoOutliers!AYN11),data_NoOutliers!AYN11,MID(data_NoOutliers!AYN11,2,99)/2),"")</f>
        <v/>
      </c>
      <c r="BLD11" s="4" t="str">
        <f>IFERROR(IF(N(data_NoOutliers!AYO11),data_NoOutliers!AYO11,MID(data_NoOutliers!AYO11,2,99)/2),"")</f>
        <v/>
      </c>
      <c r="BLE11" s="4" t="str">
        <f>IFERROR(IF(N(data_NoOutliers!AYP11),data_NoOutliers!AYP11,MID(data_NoOutliers!AYP11,2,99)/2),"")</f>
        <v/>
      </c>
      <c r="BLF11" s="4" t="str">
        <f>IFERROR(IF(N(data_NoOutliers!AYQ11),data_NoOutliers!AYQ11,MID(data_NoOutliers!AYQ11,2,99)/2),"")</f>
        <v/>
      </c>
      <c r="BLG11" s="4" t="str">
        <f>IFERROR(IF(N(data_NoOutliers!AYR11),data_NoOutliers!AYR11,MID(data_NoOutliers!AYR11,2,99)/2),"")</f>
        <v/>
      </c>
      <c r="BLH11" s="4" t="str">
        <f>IFERROR(IF(N(data_NoOutliers!AYS11),data_NoOutliers!AYS11,MID(data_NoOutliers!AYS11,2,99)/2),"")</f>
        <v/>
      </c>
      <c r="BLI11" s="4" t="str">
        <f>IFERROR(IF(N(data_NoOutliers!AYT11),data_NoOutliers!AYT11,MID(data_NoOutliers!AYT11,2,99)/2),"")</f>
        <v/>
      </c>
      <c r="BLJ11" s="4" t="str">
        <f>IFERROR(IF(N(data_NoOutliers!AYU11),data_NoOutliers!AYU11,MID(data_NoOutliers!AYU11,2,99)/2),"")</f>
        <v/>
      </c>
      <c r="BLK11" s="4" t="str">
        <f>IFERROR(IF(N(data_NoOutliers!AYV11),data_NoOutliers!AYV11,MID(data_NoOutliers!AYV11,2,99)/2),"")</f>
        <v/>
      </c>
      <c r="BLL11" s="4" t="str">
        <f>IFERROR(IF(N(data_NoOutliers!AYW11),data_NoOutliers!AYW11,MID(data_NoOutliers!AYW11,2,99)/2),"")</f>
        <v/>
      </c>
      <c r="BLM11" s="4" t="str">
        <f>IFERROR(IF(N(data_NoOutliers!AYX11),data_NoOutliers!AYX11,MID(data_NoOutliers!AYX11,2,99)/2),"")</f>
        <v/>
      </c>
      <c r="BLN11" s="4" t="str">
        <f>IFERROR(IF(N(data_NoOutliers!AYY11),data_NoOutliers!AYY11,MID(data_NoOutliers!AYY11,2,99)/2),"")</f>
        <v/>
      </c>
      <c r="BLO11" s="4" t="str">
        <f>IFERROR(IF(N(data_NoOutliers!AYZ11),data_NoOutliers!AYZ11,MID(data_NoOutliers!AYZ11,2,99)/2),"")</f>
        <v/>
      </c>
      <c r="BLP11" s="4" t="str">
        <f>IFERROR(IF(N(data_NoOutliers!AZA11),data_NoOutliers!AZA11,MID(data_NoOutliers!AZA11,2,99)/2),"")</f>
        <v/>
      </c>
      <c r="BLQ11" s="4" t="str">
        <f>IFERROR(IF(N(data_NoOutliers!AZB11),data_NoOutliers!AZB11,MID(data_NoOutliers!AZB11,2,99)/2),"")</f>
        <v/>
      </c>
      <c r="BLR11" s="4" t="str">
        <f>IFERROR(IF(N(data_NoOutliers!AZC11),data_NoOutliers!AZC11,MID(data_NoOutliers!AZC11,2,99)/2),"")</f>
        <v/>
      </c>
      <c r="BLS11" s="4" t="str">
        <f>IFERROR(IF(N(data_NoOutliers!AZD11),data_NoOutliers!AZD11,MID(data_NoOutliers!AZD11,2,99)/2),"")</f>
        <v/>
      </c>
      <c r="BLT11" s="4" t="str">
        <f>IFERROR(IF(N(data_NoOutliers!AZE11),data_NoOutliers!AZE11,MID(data_NoOutliers!AZE11,2,99)/2),"")</f>
        <v/>
      </c>
      <c r="BLU11" s="4" t="str">
        <f>IFERROR(IF(N(data_NoOutliers!AZF11),data_NoOutliers!AZF11,MID(data_NoOutliers!AZF11,2,99)/2),"")</f>
        <v/>
      </c>
      <c r="BLV11" s="4" t="str">
        <f>IFERROR(IF(N(data_NoOutliers!AZG11),data_NoOutliers!AZG11,MID(data_NoOutliers!AZG11,2,99)/2),"")</f>
        <v/>
      </c>
      <c r="BLW11" s="4" t="str">
        <f>IFERROR(IF(N(data_NoOutliers!AZH11),data_NoOutliers!AZH11,MID(data_NoOutliers!AZH11,2,99)/2),"")</f>
        <v/>
      </c>
      <c r="BLX11" s="4" t="str">
        <f>IFERROR(IF(N(data_NoOutliers!AZI11),data_NoOutliers!AZI11,MID(data_NoOutliers!AZI11,2,99)/2),"")</f>
        <v/>
      </c>
      <c r="BLY11" s="4" t="str">
        <f>IFERROR(IF(N(data_NoOutliers!AZJ11),data_NoOutliers!AZJ11,MID(data_NoOutliers!AZJ11,2,99)/2),"")</f>
        <v/>
      </c>
      <c r="BLZ11" s="4" t="str">
        <f>IFERROR(IF(N(data_NoOutliers!AZK11),data_NoOutliers!AZK11,MID(data_NoOutliers!AZK11,2,99)/2),"")</f>
        <v/>
      </c>
      <c r="BMA11" s="4" t="str">
        <f>IFERROR(IF(N(data_NoOutliers!AZL11),data_NoOutliers!AZL11,MID(data_NoOutliers!AZL11,2,99)/2),"")</f>
        <v/>
      </c>
      <c r="BMB11" s="4" t="str">
        <f>IFERROR(IF(N(data_NoOutliers!AZM11),data_NoOutliers!AZM11,MID(data_NoOutliers!AZM11,2,99)/2),"")</f>
        <v/>
      </c>
      <c r="BMC11" s="4" t="str">
        <f>IFERROR(IF(N(data_NoOutliers!AZN11),data_NoOutliers!AZN11,MID(data_NoOutliers!AZN11,2,99)/2),"")</f>
        <v/>
      </c>
      <c r="BMD11" s="4" t="str">
        <f>IFERROR(IF(N(data_NoOutliers!AZO11),data_NoOutliers!AZO11,MID(data_NoOutliers!AZO11,2,99)/2),"")</f>
        <v/>
      </c>
      <c r="BME11" s="4" t="str">
        <f>IFERROR(IF(N(data_NoOutliers!AZP11),data_NoOutliers!AZP11,MID(data_NoOutliers!AZP11,2,99)/2),"")</f>
        <v/>
      </c>
      <c r="BMF11" s="4" t="str">
        <f>IFERROR(IF(N(data_NoOutliers!AZQ11),data_NoOutliers!AZQ11,MID(data_NoOutliers!AZQ11,2,99)/2),"")</f>
        <v/>
      </c>
      <c r="BMG11" s="4" t="str">
        <f>IFERROR(IF(N(data_NoOutliers!AZR11),data_NoOutliers!AZR11,MID(data_NoOutliers!AZR11,2,99)/2),"")</f>
        <v/>
      </c>
      <c r="BMH11" s="4" t="str">
        <f>IFERROR(IF(N(data_NoOutliers!AZS11),data_NoOutliers!AZS11,MID(data_NoOutliers!AZS11,2,99)/2),"")</f>
        <v/>
      </c>
      <c r="BMI11" s="4" t="str">
        <f>IFERROR(IF(N(data_NoOutliers!AZT11),data_NoOutliers!AZT11,MID(data_NoOutliers!AZT11,2,99)/2),"")</f>
        <v/>
      </c>
      <c r="BMJ11" s="4" t="str">
        <f>IFERROR(IF(N(data_NoOutliers!AZU11),data_NoOutliers!AZU11,MID(data_NoOutliers!AZU11,2,99)/2),"")</f>
        <v/>
      </c>
      <c r="BMK11" s="4" t="str">
        <f>IFERROR(IF(N(data_NoOutliers!AZV11),data_NoOutliers!AZV11,MID(data_NoOutliers!AZV11,2,99)/2),"")</f>
        <v/>
      </c>
      <c r="BML11" s="4" t="str">
        <f>IFERROR(IF(N(data_NoOutliers!AZW11),data_NoOutliers!AZW11,MID(data_NoOutliers!AZW11,2,99)/2),"")</f>
        <v/>
      </c>
      <c r="BMM11" s="4" t="str">
        <f>IFERROR(IF(N(data_NoOutliers!AZX11),data_NoOutliers!AZX11,MID(data_NoOutliers!AZX11,2,99)/2),"")</f>
        <v/>
      </c>
      <c r="BMN11" s="4" t="str">
        <f>IFERROR(IF(N(data_NoOutliers!AZY11),data_NoOutliers!AZY11,MID(data_NoOutliers!AZY11,2,99)/2),"")</f>
        <v/>
      </c>
      <c r="BMO11" s="4" t="str">
        <f>IFERROR(IF(N(data_NoOutliers!AZZ11),data_NoOutliers!AZZ11,MID(data_NoOutliers!AZZ11,2,99)/2),"")</f>
        <v/>
      </c>
      <c r="BMP11" s="4" t="str">
        <f>IFERROR(IF(N(data_NoOutliers!BAA11),data_NoOutliers!BAA11,MID(data_NoOutliers!BAA11,2,99)/2),"")</f>
        <v/>
      </c>
      <c r="BMQ11" s="4" t="str">
        <f>IFERROR(IF(N(data_NoOutliers!BAB11),data_NoOutliers!BAB11,MID(data_NoOutliers!BAB11,2,99)/2),"")</f>
        <v/>
      </c>
      <c r="BMR11" s="4" t="str">
        <f>IFERROR(IF(N(data_NoOutliers!BAC11),data_NoOutliers!BAC11,MID(data_NoOutliers!BAC11,2,99)/2),"")</f>
        <v/>
      </c>
      <c r="BMS11" s="4" t="str">
        <f>IFERROR(IF(N(data_NoOutliers!BAD11),data_NoOutliers!BAD11,MID(data_NoOutliers!BAD11,2,99)/2),"")</f>
        <v/>
      </c>
      <c r="BMT11" s="4" t="str">
        <f>IFERROR(IF(N(data_NoOutliers!BAE11),data_NoOutliers!BAE11,MID(data_NoOutliers!BAE11,2,99)/2),"")</f>
        <v/>
      </c>
      <c r="BMU11" s="4" t="str">
        <f>IFERROR(IF(N(data_NoOutliers!BAF11),data_NoOutliers!BAF11,MID(data_NoOutliers!BAF11,2,99)/2),"")</f>
        <v/>
      </c>
      <c r="BMV11" s="4" t="str">
        <f>IFERROR(IF(N(data_NoOutliers!BAG11),data_NoOutliers!BAG11,MID(data_NoOutliers!BAG11,2,99)/2),"")</f>
        <v/>
      </c>
      <c r="BMW11" s="4" t="str">
        <f>IFERROR(IF(N(data_NoOutliers!BAH11),data_NoOutliers!BAH11,MID(data_NoOutliers!BAH11,2,99)/2),"")</f>
        <v/>
      </c>
      <c r="BMX11" s="4" t="str">
        <f>IFERROR(IF(N(data_NoOutliers!BAI11),data_NoOutliers!BAI11,MID(data_NoOutliers!BAI11,2,99)/2),"")</f>
        <v/>
      </c>
      <c r="BMY11" s="4" t="str">
        <f>IFERROR(IF(N(data_NoOutliers!BAJ11),data_NoOutliers!BAJ11,MID(data_NoOutliers!BAJ11,2,99)/2),"")</f>
        <v/>
      </c>
      <c r="BMZ11" s="4" t="str">
        <f>IFERROR(IF(N(data_NoOutliers!BAK11),data_NoOutliers!BAK11,MID(data_NoOutliers!BAK11,2,99)/2),"")</f>
        <v/>
      </c>
      <c r="BNA11" s="4" t="str">
        <f>IFERROR(IF(N(data_NoOutliers!BAL11),data_NoOutliers!BAL11,MID(data_NoOutliers!BAL11,2,99)/2),"")</f>
        <v/>
      </c>
      <c r="BNB11" s="4" t="str">
        <f>IFERROR(IF(N(data_NoOutliers!BAM11),data_NoOutliers!BAM11,MID(data_NoOutliers!BAM11,2,99)/2),"")</f>
        <v/>
      </c>
      <c r="BNC11" s="4" t="str">
        <f>IFERROR(IF(N(data_NoOutliers!BAN11),data_NoOutliers!BAN11,MID(data_NoOutliers!BAN11,2,99)/2),"")</f>
        <v/>
      </c>
      <c r="BND11" s="4" t="str">
        <f>IFERROR(IF(N(data_NoOutliers!BAO11),data_NoOutliers!BAO11,MID(data_NoOutliers!BAO11,2,99)/2),"")</f>
        <v/>
      </c>
      <c r="BNE11" s="4" t="str">
        <f>IFERROR(IF(N(data_NoOutliers!BAP11),data_NoOutliers!BAP11,MID(data_NoOutliers!BAP11,2,99)/2),"")</f>
        <v/>
      </c>
      <c r="BNF11" s="4" t="str">
        <f>IFERROR(IF(N(data_NoOutliers!BAQ11),data_NoOutliers!BAQ11,MID(data_NoOutliers!BAQ11,2,99)/2),"")</f>
        <v/>
      </c>
      <c r="BNG11" s="4" t="str">
        <f>IFERROR(IF(N(data_NoOutliers!BAR11),data_NoOutliers!BAR11,MID(data_NoOutliers!BAR11,2,99)/2),"")</f>
        <v/>
      </c>
      <c r="BNH11" s="4" t="str">
        <f>IFERROR(IF(N(data_NoOutliers!BAS11),data_NoOutliers!BAS11,MID(data_NoOutliers!BAS11,2,99)/2),"")</f>
        <v/>
      </c>
      <c r="BNI11" s="4" t="str">
        <f>IFERROR(IF(N(data_NoOutliers!BAT11),data_NoOutliers!BAT11,MID(data_NoOutliers!BAT11,2,99)/2),"")</f>
        <v/>
      </c>
      <c r="BNJ11" s="4" t="str">
        <f>IFERROR(IF(N(data_NoOutliers!BAU11),data_NoOutliers!BAU11,MID(data_NoOutliers!BAU11,2,99)/2),"")</f>
        <v/>
      </c>
      <c r="BNK11" s="4" t="str">
        <f>IFERROR(IF(N(data_NoOutliers!BAV11),data_NoOutliers!BAV11,MID(data_NoOutliers!BAV11,2,99)/2),"")</f>
        <v/>
      </c>
      <c r="BNL11" s="4" t="str">
        <f>IFERROR(IF(N(data_NoOutliers!BAW11),data_NoOutliers!BAW11,MID(data_NoOutliers!BAW11,2,99)/2),"")</f>
        <v/>
      </c>
      <c r="BNM11" s="4" t="str">
        <f>IFERROR(IF(N(data_NoOutliers!BAX11),data_NoOutliers!BAX11,MID(data_NoOutliers!BAX11,2,99)/2),"")</f>
        <v/>
      </c>
      <c r="BNN11" s="4" t="str">
        <f>IFERROR(IF(N(data_NoOutliers!BAY11),data_NoOutliers!BAY11,MID(data_NoOutliers!BAY11,2,99)/2),"")</f>
        <v/>
      </c>
      <c r="BNO11" s="4" t="str">
        <f>IFERROR(IF(N(data_NoOutliers!BAZ11),data_NoOutliers!BAZ11,MID(data_NoOutliers!BAZ11,2,99)/2),"")</f>
        <v/>
      </c>
      <c r="BNP11" s="4" t="str">
        <f>IFERROR(IF(N(data_NoOutliers!BBA11),data_NoOutliers!BBA11,MID(data_NoOutliers!BBA11,2,99)/2),"")</f>
        <v/>
      </c>
      <c r="BNQ11" s="4" t="str">
        <f>IFERROR(IF(N(data_NoOutliers!BBB11),data_NoOutliers!BBB11,MID(data_NoOutliers!BBB11,2,99)/2),"")</f>
        <v/>
      </c>
      <c r="BNR11" s="4" t="str">
        <f>IFERROR(IF(N(data_NoOutliers!BBC11),data_NoOutliers!BBC11,MID(data_NoOutliers!BBC11,2,99)/2),"")</f>
        <v/>
      </c>
      <c r="BNS11" s="4" t="str">
        <f>IFERROR(IF(N(data_NoOutliers!BBD11),data_NoOutliers!BBD11,MID(data_NoOutliers!BBD11,2,99)/2),"")</f>
        <v/>
      </c>
      <c r="BNT11" s="4" t="str">
        <f>IFERROR(IF(N(data_NoOutliers!BBE11),data_NoOutliers!BBE11,MID(data_NoOutliers!BBE11,2,99)/2),"")</f>
        <v/>
      </c>
      <c r="BNU11" s="4" t="str">
        <f>IFERROR(IF(N(data_NoOutliers!BBF11),data_NoOutliers!BBF11,MID(data_NoOutliers!BBF11,2,99)/2),"")</f>
        <v/>
      </c>
      <c r="BNV11" s="4" t="str">
        <f>IFERROR(IF(N(data_NoOutliers!BBG11),data_NoOutliers!BBG11,MID(data_NoOutliers!BBG11,2,99)/2),"")</f>
        <v/>
      </c>
      <c r="BNW11" s="4" t="str">
        <f>IFERROR(IF(N(data_NoOutliers!BBH11),data_NoOutliers!BBH11,MID(data_NoOutliers!BBH11,2,99)/2),"")</f>
        <v/>
      </c>
      <c r="BNX11" s="4" t="str">
        <f>IFERROR(IF(N(data_NoOutliers!BBI11),data_NoOutliers!BBI11,MID(data_NoOutliers!BBI11,2,99)/2),"")</f>
        <v/>
      </c>
      <c r="BNY11" s="4" t="str">
        <f>IFERROR(IF(N(data_NoOutliers!BBJ11),data_NoOutliers!BBJ11,MID(data_NoOutliers!BBJ11,2,99)/2),"")</f>
        <v/>
      </c>
      <c r="BNZ11" s="4" t="str">
        <f>IFERROR(IF(N(data_NoOutliers!BBK11),data_NoOutliers!BBK11,MID(data_NoOutliers!BBK11,2,99)/2),"")</f>
        <v/>
      </c>
      <c r="BOA11" s="4" t="str">
        <f>IFERROR(IF(N(data_NoOutliers!BBL11),data_NoOutliers!BBL11,MID(data_NoOutliers!BBL11,2,99)/2),"")</f>
        <v/>
      </c>
      <c r="BOB11" s="4" t="str">
        <f>IFERROR(IF(N(data_NoOutliers!BBM11),data_NoOutliers!BBM11,MID(data_NoOutliers!BBM11,2,99)/2),"")</f>
        <v/>
      </c>
      <c r="BOC11" s="4" t="str">
        <f>IFERROR(IF(N(data_NoOutliers!BBN11),data_NoOutliers!BBN11,MID(data_NoOutliers!BBN11,2,99)/2),"")</f>
        <v/>
      </c>
      <c r="BOD11" s="4" t="str">
        <f>IFERROR(IF(N(data_NoOutliers!BBO11),data_NoOutliers!BBO11,MID(data_NoOutliers!BBO11,2,99)/2),"")</f>
        <v/>
      </c>
      <c r="BOE11" s="4" t="str">
        <f>IFERROR(IF(N(data_NoOutliers!BBP11),data_NoOutliers!BBP11,MID(data_NoOutliers!BBP11,2,99)/2),"")</f>
        <v/>
      </c>
      <c r="BOF11" s="4" t="str">
        <f>IFERROR(IF(N(data_NoOutliers!BBQ11),data_NoOutliers!BBQ11,MID(data_NoOutliers!BBQ11,2,99)/2),"")</f>
        <v/>
      </c>
      <c r="BOG11" s="4" t="str">
        <f>IFERROR(IF(N(data_NoOutliers!BBR11),data_NoOutliers!BBR11,MID(data_NoOutliers!BBR11,2,99)/2),"")</f>
        <v/>
      </c>
      <c r="BOH11" s="4" t="str">
        <f>IFERROR(IF(N(data_NoOutliers!BBS11),data_NoOutliers!BBS11,MID(data_NoOutliers!BBS11,2,99)/2),"")</f>
        <v/>
      </c>
      <c r="BOI11" s="4" t="str">
        <f>IFERROR(IF(N(data_NoOutliers!BBT11),data_NoOutliers!BBT11,MID(data_NoOutliers!BBT11,2,99)/2),"")</f>
        <v/>
      </c>
      <c r="BOJ11" s="4" t="str">
        <f>IFERROR(IF(N(data_NoOutliers!BBU11),data_NoOutliers!BBU11,MID(data_NoOutliers!BBU11,2,99)/2),"")</f>
        <v/>
      </c>
      <c r="BOK11" s="4" t="str">
        <f>IFERROR(IF(N(data_NoOutliers!BBV11),data_NoOutliers!BBV11,MID(data_NoOutliers!BBV11,2,99)/2),"")</f>
        <v/>
      </c>
      <c r="BOL11" s="4" t="str">
        <f>IFERROR(IF(N(data_NoOutliers!BBW11),data_NoOutliers!BBW11,MID(data_NoOutliers!BBW11,2,99)/2),"")</f>
        <v/>
      </c>
      <c r="BOM11" s="4" t="str">
        <f>IFERROR(IF(N(data_NoOutliers!BBX11),data_NoOutliers!BBX11,MID(data_NoOutliers!BBX11,2,99)/2),"")</f>
        <v/>
      </c>
      <c r="BON11" s="4" t="str">
        <f>IFERROR(IF(N(data_NoOutliers!BBY11),data_NoOutliers!BBY11,MID(data_NoOutliers!BBY11,2,99)/2),"")</f>
        <v/>
      </c>
      <c r="BOO11" s="4" t="str">
        <f>IFERROR(IF(N(data_NoOutliers!BBZ11),data_NoOutliers!BBZ11,MID(data_NoOutliers!BBZ11,2,99)/2),"")</f>
        <v/>
      </c>
      <c r="BOP11" s="4" t="str">
        <f>IFERROR(IF(N(data_NoOutliers!BCA11),data_NoOutliers!BCA11,MID(data_NoOutliers!BCA11,2,99)/2),"")</f>
        <v/>
      </c>
      <c r="BOQ11" s="4" t="str">
        <f>IFERROR(IF(N(data_NoOutliers!BCB11),data_NoOutliers!BCB11,MID(data_NoOutliers!BCB11,2,99)/2),"")</f>
        <v/>
      </c>
      <c r="BOR11" s="4" t="str">
        <f>IFERROR(IF(N(data_NoOutliers!BCC11),data_NoOutliers!BCC11,MID(data_NoOutliers!BCC11,2,99)/2),"")</f>
        <v/>
      </c>
      <c r="BOS11" s="4" t="str">
        <f>IFERROR(IF(N(data_NoOutliers!BCD11),data_NoOutliers!BCD11,MID(data_NoOutliers!BCD11,2,99)/2),"")</f>
        <v/>
      </c>
      <c r="BOT11" s="4" t="str">
        <f>IFERROR(IF(N(data_NoOutliers!BCE11),data_NoOutliers!BCE11,MID(data_NoOutliers!BCE11,2,99)/2),"")</f>
        <v/>
      </c>
      <c r="BOU11" s="4" t="str">
        <f>IFERROR(IF(N(data_NoOutliers!BCF11),data_NoOutliers!BCF11,MID(data_NoOutliers!BCF11,2,99)/2),"")</f>
        <v/>
      </c>
      <c r="BOV11" s="4" t="str">
        <f>IFERROR(IF(N(data_NoOutliers!BCG11),data_NoOutliers!BCG11,MID(data_NoOutliers!BCG11,2,99)/2),"")</f>
        <v/>
      </c>
      <c r="BOW11" s="4" t="str">
        <f>IFERROR(IF(N(data_NoOutliers!BCH11),data_NoOutliers!BCH11,MID(data_NoOutliers!BCH11,2,99)/2),"")</f>
        <v/>
      </c>
      <c r="BOX11" s="4" t="str">
        <f>IFERROR(IF(N(data_NoOutliers!BCI11),data_NoOutliers!BCI11,MID(data_NoOutliers!BCI11,2,99)/2),"")</f>
        <v/>
      </c>
      <c r="BOY11" s="4" t="str">
        <f>IFERROR(IF(N(data_NoOutliers!BCJ11),data_NoOutliers!BCJ11,MID(data_NoOutliers!BCJ11,2,99)/2),"")</f>
        <v/>
      </c>
      <c r="BOZ11" s="4" t="str">
        <f>IFERROR(IF(N(data_NoOutliers!BCK11),data_NoOutliers!BCK11,MID(data_NoOutliers!BCK11,2,99)/2),"")</f>
        <v/>
      </c>
      <c r="BPA11" s="4" t="str">
        <f>IFERROR(IF(N(data_NoOutliers!BCL11),data_NoOutliers!BCL11,MID(data_NoOutliers!BCL11,2,99)/2),"")</f>
        <v/>
      </c>
      <c r="BPB11" s="4" t="str">
        <f>IFERROR(IF(N(data_NoOutliers!BCM11),data_NoOutliers!BCM11,MID(data_NoOutliers!BCM11,2,99)/2),"")</f>
        <v/>
      </c>
      <c r="BPC11" s="4" t="str">
        <f>IFERROR(IF(N(data_NoOutliers!BCN11),data_NoOutliers!BCN11,MID(data_NoOutliers!BCN11,2,99)/2),"")</f>
        <v/>
      </c>
      <c r="BPD11" s="4" t="str">
        <f>IFERROR(IF(N(data_NoOutliers!BCO11),data_NoOutliers!BCO11,MID(data_NoOutliers!BCO11,2,99)/2),"")</f>
        <v/>
      </c>
      <c r="BPE11" s="4" t="str">
        <f>IFERROR(IF(N(data_NoOutliers!BCP11),data_NoOutliers!BCP11,MID(data_NoOutliers!BCP11,2,99)/2),"")</f>
        <v/>
      </c>
      <c r="BPF11" s="4" t="str">
        <f>IFERROR(IF(N(data_NoOutliers!BCQ11),data_NoOutliers!BCQ11,MID(data_NoOutliers!BCQ11,2,99)/2),"")</f>
        <v/>
      </c>
      <c r="BPG11" s="4" t="str">
        <f>IFERROR(IF(N(data_NoOutliers!BCR11),data_NoOutliers!BCR11,MID(data_NoOutliers!BCR11,2,99)/2),"")</f>
        <v/>
      </c>
      <c r="BPH11" s="4" t="str">
        <f>IFERROR(IF(N(data_NoOutliers!BCS11),data_NoOutliers!BCS11,MID(data_NoOutliers!BCS11,2,99)/2),"")</f>
        <v/>
      </c>
      <c r="BPI11" s="4" t="str">
        <f>IFERROR(IF(N(data_NoOutliers!BCT11),data_NoOutliers!BCT11,MID(data_NoOutliers!BCT11,2,99)/2),"")</f>
        <v/>
      </c>
      <c r="BPJ11" s="4" t="str">
        <f>IFERROR(IF(N(data_NoOutliers!BCU11),data_NoOutliers!BCU11,MID(data_NoOutliers!BCU11,2,99)/2),"")</f>
        <v/>
      </c>
      <c r="BPK11" s="4" t="str">
        <f>IFERROR(IF(N(data_NoOutliers!BCV11),data_NoOutliers!BCV11,MID(data_NoOutliers!BCV11,2,99)/2),"")</f>
        <v/>
      </c>
      <c r="BPL11" s="4" t="str">
        <f>IFERROR(IF(N(data_NoOutliers!BCW11),data_NoOutliers!BCW11,MID(data_NoOutliers!BCW11,2,99)/2),"")</f>
        <v/>
      </c>
      <c r="BPM11" s="4" t="str">
        <f>IFERROR(IF(N(data_NoOutliers!BCX11),data_NoOutliers!BCX11,MID(data_NoOutliers!BCX11,2,99)/2),"")</f>
        <v/>
      </c>
      <c r="BPN11" s="4" t="str">
        <f>IFERROR(IF(N(data_NoOutliers!BCY11),data_NoOutliers!BCY11,MID(data_NoOutliers!BCY11,2,99)/2),"")</f>
        <v/>
      </c>
      <c r="BPO11" s="4" t="str">
        <f>IFERROR(IF(N(data_NoOutliers!BCZ11),data_NoOutliers!BCZ11,MID(data_NoOutliers!BCZ11,2,99)/2),"")</f>
        <v/>
      </c>
      <c r="BPP11" s="4" t="str">
        <f>IFERROR(IF(N(data_NoOutliers!BDA11),data_NoOutliers!BDA11,MID(data_NoOutliers!BDA11,2,99)/2),"")</f>
        <v/>
      </c>
      <c r="BPQ11" s="4" t="str">
        <f>IFERROR(IF(N(data_NoOutliers!BDB11),data_NoOutliers!BDB11,MID(data_NoOutliers!BDB11,2,99)/2),"")</f>
        <v/>
      </c>
      <c r="BPR11" s="4" t="str">
        <f>IFERROR(IF(N(data_NoOutliers!BDC11),data_NoOutliers!BDC11,MID(data_NoOutliers!BDC11,2,99)/2),"")</f>
        <v/>
      </c>
      <c r="BPS11" s="4" t="str">
        <f>IFERROR(IF(N(data_NoOutliers!BDD11),data_NoOutliers!BDD11,MID(data_NoOutliers!BDD11,2,99)/2),"")</f>
        <v/>
      </c>
      <c r="BPT11" s="4" t="str">
        <f>IFERROR(IF(N(data_NoOutliers!BDE11),data_NoOutliers!BDE11,MID(data_NoOutliers!BDE11,2,99)/2),"")</f>
        <v/>
      </c>
      <c r="BPU11" s="4" t="str">
        <f>IFERROR(IF(N(data_NoOutliers!BDF11),data_NoOutliers!BDF11,MID(data_NoOutliers!BDF11,2,99)/2),"")</f>
        <v/>
      </c>
      <c r="BPV11" s="4" t="str">
        <f>IFERROR(IF(N(data_NoOutliers!BDG11),data_NoOutliers!BDG11,MID(data_NoOutliers!BDG11,2,99)/2),"")</f>
        <v/>
      </c>
      <c r="BPW11" s="4" t="str">
        <f>IFERROR(IF(N(data_NoOutliers!BDH11),data_NoOutliers!BDH11,MID(data_NoOutliers!BDH11,2,99)/2),"")</f>
        <v/>
      </c>
      <c r="BPX11" s="4" t="str">
        <f>IFERROR(IF(N(data_NoOutliers!BDI11),data_NoOutliers!BDI11,MID(data_NoOutliers!BDI11,2,99)/2),"")</f>
        <v/>
      </c>
      <c r="BPY11" s="4" t="str">
        <f>IFERROR(IF(N(data_NoOutliers!BDJ11),data_NoOutliers!BDJ11,MID(data_NoOutliers!BDJ11,2,99)/2),"")</f>
        <v/>
      </c>
      <c r="BPZ11" s="4" t="str">
        <f>IFERROR(IF(N(data_NoOutliers!BDK11),data_NoOutliers!BDK11,MID(data_NoOutliers!BDK11,2,99)/2),"")</f>
        <v/>
      </c>
      <c r="BQA11" s="4" t="str">
        <f>IFERROR(IF(N(data_NoOutliers!BDL11),data_NoOutliers!BDL11,MID(data_NoOutliers!BDL11,2,99)/2),"")</f>
        <v/>
      </c>
      <c r="BQB11" s="4" t="str">
        <f>IFERROR(IF(N(data_NoOutliers!BDM11),data_NoOutliers!BDM11,MID(data_NoOutliers!BDM11,2,99)/2),"")</f>
        <v/>
      </c>
      <c r="BQC11" s="4" t="str">
        <f>IFERROR(IF(N(data_NoOutliers!BDN11),data_NoOutliers!BDN11,MID(data_NoOutliers!BDN11,2,99)/2),"")</f>
        <v/>
      </c>
      <c r="BQD11" s="4" t="str">
        <f>IFERROR(IF(N(data_NoOutliers!BDO11),data_NoOutliers!BDO11,MID(data_NoOutliers!BDO11,2,99)/2),"")</f>
        <v/>
      </c>
      <c r="BQE11" s="4" t="str">
        <f>IFERROR(IF(N(data_NoOutliers!BDP11),data_NoOutliers!BDP11,MID(data_NoOutliers!BDP11,2,99)/2),"")</f>
        <v/>
      </c>
      <c r="BQF11" s="4" t="str">
        <f>IFERROR(IF(N(data_NoOutliers!BDQ11),data_NoOutliers!BDQ11,MID(data_NoOutliers!BDQ11,2,99)/2),"")</f>
        <v/>
      </c>
      <c r="BQG11" s="4" t="str">
        <f>IFERROR(IF(N(data_NoOutliers!BDR11),data_NoOutliers!BDR11,MID(data_NoOutliers!BDR11,2,99)/2),"")</f>
        <v/>
      </c>
      <c r="BQH11" s="4" t="str">
        <f>IFERROR(IF(N(data_NoOutliers!BDS11),data_NoOutliers!BDS11,MID(data_NoOutliers!BDS11,2,99)/2),"")</f>
        <v/>
      </c>
      <c r="BQI11" s="4" t="str">
        <f>IFERROR(IF(N(data_NoOutliers!BDT11),data_NoOutliers!BDT11,MID(data_NoOutliers!BDT11,2,99)/2),"")</f>
        <v/>
      </c>
      <c r="BQJ11" s="4" t="str">
        <f>IFERROR(IF(N(data_NoOutliers!BDU11),data_NoOutliers!BDU11,MID(data_NoOutliers!BDU11,2,99)/2),"")</f>
        <v/>
      </c>
      <c r="BQK11" s="4" t="str">
        <f>IFERROR(IF(N(data_NoOutliers!BDV11),data_NoOutliers!BDV11,MID(data_NoOutliers!BDV11,2,99)/2),"")</f>
        <v/>
      </c>
      <c r="BQL11" s="4" t="str">
        <f>IFERROR(IF(N(data_NoOutliers!BDW11),data_NoOutliers!BDW11,MID(data_NoOutliers!BDW11,2,99)/2),"")</f>
        <v/>
      </c>
      <c r="BQM11" s="4" t="str">
        <f>IFERROR(IF(N(data_NoOutliers!BDX11),data_NoOutliers!BDX11,MID(data_NoOutliers!BDX11,2,99)/2),"")</f>
        <v/>
      </c>
      <c r="BQN11" s="4" t="str">
        <f>IFERROR(IF(N(data_NoOutliers!BDY11),data_NoOutliers!BDY11,MID(data_NoOutliers!BDY11,2,99)/2),"")</f>
        <v/>
      </c>
      <c r="BQO11" s="4" t="str">
        <f>IFERROR(IF(N(data_NoOutliers!BDZ11),data_NoOutliers!BDZ11,MID(data_NoOutliers!BDZ11,2,99)/2),"")</f>
        <v/>
      </c>
      <c r="BQP11" s="4" t="str">
        <f>IFERROR(IF(N(data_NoOutliers!BEA11),data_NoOutliers!BEA11,MID(data_NoOutliers!BEA11,2,99)/2),"")</f>
        <v/>
      </c>
      <c r="BQQ11" s="4" t="str">
        <f>IFERROR(IF(N(data_NoOutliers!BEB11),data_NoOutliers!BEB11,MID(data_NoOutliers!BEB11,2,99)/2),"")</f>
        <v/>
      </c>
      <c r="BQR11" s="4" t="str">
        <f>IFERROR(IF(N(data_NoOutliers!BEC11),data_NoOutliers!BEC11,MID(data_NoOutliers!BEC11,2,99)/2),"")</f>
        <v/>
      </c>
      <c r="BQS11" s="4" t="str">
        <f>IFERROR(IF(N(data_NoOutliers!BED11),data_NoOutliers!BED11,MID(data_NoOutliers!BED11,2,99)/2),"")</f>
        <v/>
      </c>
      <c r="BQT11" s="4" t="str">
        <f>IFERROR(IF(N(data_NoOutliers!BEE11),data_NoOutliers!BEE11,MID(data_NoOutliers!BEE11,2,99)/2),"")</f>
        <v/>
      </c>
      <c r="BQU11" s="4" t="str">
        <f>IFERROR(IF(N(data_NoOutliers!BEF11),data_NoOutliers!BEF11,MID(data_NoOutliers!BEF11,2,99)/2),"")</f>
        <v/>
      </c>
      <c r="BQV11" s="4" t="str">
        <f>IFERROR(IF(N(data_NoOutliers!BEG11),data_NoOutliers!BEG11,MID(data_NoOutliers!BEG11,2,99)/2),"")</f>
        <v/>
      </c>
      <c r="BQW11" s="4" t="str">
        <f>IFERROR(IF(N(data_NoOutliers!BEH11),data_NoOutliers!BEH11,MID(data_NoOutliers!BEH11,2,99)/2),"")</f>
        <v/>
      </c>
      <c r="BQX11" s="4" t="str">
        <f>IFERROR(IF(N(data_NoOutliers!BEI11),data_NoOutliers!BEI11,MID(data_NoOutliers!BEI11,2,99)/2),"")</f>
        <v/>
      </c>
      <c r="BQY11" s="4" t="str">
        <f>IFERROR(IF(N(data_NoOutliers!BEJ11),data_NoOutliers!BEJ11,MID(data_NoOutliers!BEJ11,2,99)/2),"")</f>
        <v/>
      </c>
      <c r="BQZ11" s="4" t="str">
        <f>IFERROR(IF(N(data_NoOutliers!BEK11),data_NoOutliers!BEK11,MID(data_NoOutliers!BEK11,2,99)/2),"")</f>
        <v/>
      </c>
      <c r="BRA11" s="4" t="str">
        <f>IFERROR(IF(N(data_NoOutliers!BEL11),data_NoOutliers!BEL11,MID(data_NoOutliers!BEL11,2,99)/2),"")</f>
        <v/>
      </c>
      <c r="BRB11" s="4" t="str">
        <f>IFERROR(IF(N(data_NoOutliers!BEM11),data_NoOutliers!BEM11,MID(data_NoOutliers!BEM11,2,99)/2),"")</f>
        <v/>
      </c>
      <c r="BRC11" s="4" t="str">
        <f>IFERROR(IF(N(data_NoOutliers!BEN11),data_NoOutliers!BEN11,MID(data_NoOutliers!BEN11,2,99)/2),"")</f>
        <v/>
      </c>
      <c r="BRD11" s="4" t="str">
        <f>IFERROR(IF(N(data_NoOutliers!BEO11),data_NoOutliers!BEO11,MID(data_NoOutliers!BEO11,2,99)/2),"")</f>
        <v/>
      </c>
      <c r="BRE11" s="4" t="str">
        <f>IFERROR(IF(N(data_NoOutliers!BEP11),data_NoOutliers!BEP11,MID(data_NoOutliers!BEP11,2,99)/2),"")</f>
        <v/>
      </c>
      <c r="BRF11" s="4" t="str">
        <f>IFERROR(IF(N(data_NoOutliers!BEQ11),data_NoOutliers!BEQ11,MID(data_NoOutliers!BEQ11,2,99)/2),"")</f>
        <v/>
      </c>
      <c r="BRG11" s="4" t="str">
        <f>IFERROR(IF(N(data_NoOutliers!BER11),data_NoOutliers!BER11,MID(data_NoOutliers!BER11,2,99)/2),"")</f>
        <v/>
      </c>
      <c r="BRH11" s="4" t="str">
        <f>IFERROR(IF(N(data_NoOutliers!BES11),data_NoOutliers!BES11,MID(data_NoOutliers!BES11,2,99)/2),"")</f>
        <v/>
      </c>
      <c r="BRI11" s="4" t="str">
        <f>IFERROR(IF(N(data_NoOutliers!BET11),data_NoOutliers!BET11,MID(data_NoOutliers!BET11,2,99)/2),"")</f>
        <v/>
      </c>
      <c r="BRJ11" s="4" t="str">
        <f>IFERROR(IF(N(data_NoOutliers!BEU11),data_NoOutliers!BEU11,MID(data_NoOutliers!BEU11,2,99)/2),"")</f>
        <v/>
      </c>
      <c r="BRK11" s="4" t="str">
        <f>IFERROR(IF(N(data_NoOutliers!BEV11),data_NoOutliers!BEV11,MID(data_NoOutliers!BEV11,2,99)/2),"")</f>
        <v/>
      </c>
      <c r="BRL11" s="4" t="str">
        <f>IFERROR(IF(N(data_NoOutliers!BEW11),data_NoOutliers!BEW11,MID(data_NoOutliers!BEW11,2,99)/2),"")</f>
        <v/>
      </c>
      <c r="BRM11" s="4" t="str">
        <f>IFERROR(IF(N(data_NoOutliers!BEX11),data_NoOutliers!BEX11,MID(data_NoOutliers!BEX11,2,99)/2),"")</f>
        <v/>
      </c>
      <c r="BRN11" s="4" t="str">
        <f>IFERROR(IF(N(data_NoOutliers!BEY11),data_NoOutliers!BEY11,MID(data_NoOutliers!BEY11,2,99)/2),"")</f>
        <v/>
      </c>
      <c r="BRO11" s="4" t="str">
        <f>IFERROR(IF(N(data_NoOutliers!BEZ11),data_NoOutliers!BEZ11,MID(data_NoOutliers!BEZ11,2,99)/2),"")</f>
        <v/>
      </c>
      <c r="BRP11" s="4" t="str">
        <f>IFERROR(IF(N(data_NoOutliers!BFA11),data_NoOutliers!BFA11,MID(data_NoOutliers!BFA11,2,99)/2),"")</f>
        <v/>
      </c>
      <c r="BRQ11" s="4" t="str">
        <f>IFERROR(IF(N(data_NoOutliers!BFB11),data_NoOutliers!BFB11,MID(data_NoOutliers!BFB11,2,99)/2),"")</f>
        <v/>
      </c>
      <c r="BRR11" s="4" t="str">
        <f>IFERROR(IF(N(data_NoOutliers!BFC11),data_NoOutliers!BFC11,MID(data_NoOutliers!BFC11,2,99)/2),"")</f>
        <v/>
      </c>
      <c r="BRS11" s="4" t="str">
        <f>IFERROR(IF(N(data_NoOutliers!BFD11),data_NoOutliers!BFD11,MID(data_NoOutliers!BFD11,2,99)/2),"")</f>
        <v/>
      </c>
      <c r="BRT11" s="4" t="str">
        <f>IFERROR(IF(N(data_NoOutliers!BFE11),data_NoOutliers!BFE11,MID(data_NoOutliers!BFE11,2,99)/2),"")</f>
        <v/>
      </c>
      <c r="BRU11" s="4" t="str">
        <f>IFERROR(IF(N(data_NoOutliers!BFF11),data_NoOutliers!BFF11,MID(data_NoOutliers!BFF11,2,99)/2),"")</f>
        <v/>
      </c>
      <c r="BRV11" s="4" t="str">
        <f>IFERROR(IF(N(data_NoOutliers!BFG11),data_NoOutliers!BFG11,MID(data_NoOutliers!BFG11,2,99)/2),"")</f>
        <v/>
      </c>
      <c r="BRW11" s="4" t="str">
        <f>IFERROR(IF(N(data_NoOutliers!BFH11),data_NoOutliers!BFH11,MID(data_NoOutliers!BFH11,2,99)/2),"")</f>
        <v/>
      </c>
      <c r="BRX11" s="4" t="str">
        <f>IFERROR(IF(N(data_NoOutliers!BFI11),data_NoOutliers!BFI11,MID(data_NoOutliers!BFI11,2,99)/2),"")</f>
        <v/>
      </c>
      <c r="BRY11" s="4" t="str">
        <f>IFERROR(IF(N(data_NoOutliers!BFJ11),data_NoOutliers!BFJ11,MID(data_NoOutliers!BFJ11,2,99)/2),"")</f>
        <v/>
      </c>
      <c r="BRZ11" s="4" t="str">
        <f>IFERROR(IF(N(data_NoOutliers!BFK11),data_NoOutliers!BFK11,MID(data_NoOutliers!BFK11,2,99)/2),"")</f>
        <v/>
      </c>
      <c r="BSA11" s="4" t="str">
        <f>IFERROR(IF(N(data_NoOutliers!BFL11),data_NoOutliers!BFL11,MID(data_NoOutliers!BFL11,2,99)/2),"")</f>
        <v/>
      </c>
      <c r="BSB11" s="4" t="str">
        <f>IFERROR(IF(N(data_NoOutliers!BFM11),data_NoOutliers!BFM11,MID(data_NoOutliers!BFM11,2,99)/2),"")</f>
        <v/>
      </c>
      <c r="BSC11" s="4" t="str">
        <f>IFERROR(IF(N(data_NoOutliers!BFN11),data_NoOutliers!BFN11,MID(data_NoOutliers!BFN11,2,99)/2),"")</f>
        <v/>
      </c>
      <c r="BSD11" s="4" t="str">
        <f>IFERROR(IF(N(data_NoOutliers!BFO11),data_NoOutliers!BFO11,MID(data_NoOutliers!BFO11,2,99)/2),"")</f>
        <v/>
      </c>
      <c r="BSE11" s="4" t="str">
        <f>IFERROR(IF(N(data_NoOutliers!BFP11),data_NoOutliers!BFP11,MID(data_NoOutliers!BFP11,2,99)/2),"")</f>
        <v/>
      </c>
      <c r="BSF11" s="4" t="str">
        <f>IFERROR(IF(N(data_NoOutliers!BFQ11),data_NoOutliers!BFQ11,MID(data_NoOutliers!BFQ11,2,99)/2),"")</f>
        <v/>
      </c>
      <c r="BSG11" s="4" t="str">
        <f>IFERROR(IF(N(data_NoOutliers!BFR11),data_NoOutliers!BFR11,MID(data_NoOutliers!BFR11,2,99)/2),"")</f>
        <v/>
      </c>
      <c r="BSH11" s="4" t="str">
        <f>IFERROR(IF(N(data_NoOutliers!BFS11),data_NoOutliers!BFS11,MID(data_NoOutliers!BFS11,2,99)/2),"")</f>
        <v/>
      </c>
      <c r="BSI11" s="4" t="str">
        <f>IFERROR(IF(N(data_NoOutliers!BFT11),data_NoOutliers!BFT11,MID(data_NoOutliers!BFT11,2,99)/2),"")</f>
        <v/>
      </c>
      <c r="BSJ11" s="4" t="str">
        <f>IFERROR(IF(N(data_NoOutliers!BFU11),data_NoOutliers!BFU11,MID(data_NoOutliers!BFU11,2,99)/2),"")</f>
        <v/>
      </c>
      <c r="BSK11" s="4" t="str">
        <f>IFERROR(IF(N(data_NoOutliers!BFV11),data_NoOutliers!BFV11,MID(data_NoOutliers!BFV11,2,99)/2),"")</f>
        <v/>
      </c>
      <c r="BSL11" s="4" t="str">
        <f>IFERROR(IF(N(data_NoOutliers!BFW11),data_NoOutliers!BFW11,MID(data_NoOutliers!BFW11,2,99)/2),"")</f>
        <v/>
      </c>
      <c r="BSM11" s="4" t="str">
        <f>IFERROR(IF(N(data_NoOutliers!BFX11),data_NoOutliers!BFX11,MID(data_NoOutliers!BFX11,2,99)/2),"")</f>
        <v/>
      </c>
      <c r="BSN11" s="4" t="str">
        <f>IFERROR(IF(N(data_NoOutliers!BFY11),data_NoOutliers!BFY11,MID(data_NoOutliers!BFY11,2,99)/2),"")</f>
        <v/>
      </c>
      <c r="BSO11" s="4" t="str">
        <f>IFERROR(IF(N(data_NoOutliers!BFZ11),data_NoOutliers!BFZ11,MID(data_NoOutliers!BFZ11,2,99)/2),"")</f>
        <v/>
      </c>
      <c r="BSP11" s="4" t="str">
        <f>IFERROR(IF(N(data_NoOutliers!BGA11),data_NoOutliers!BGA11,MID(data_NoOutliers!BGA11,2,99)/2),"")</f>
        <v/>
      </c>
      <c r="BSQ11" s="4" t="str">
        <f>IFERROR(IF(N(data_NoOutliers!BGB11),data_NoOutliers!BGB11,MID(data_NoOutliers!BGB11,2,99)/2),"")</f>
        <v/>
      </c>
      <c r="BSR11" s="4" t="str">
        <f>IFERROR(IF(N(data_NoOutliers!BGC11),data_NoOutliers!BGC11,MID(data_NoOutliers!BGC11,2,99)/2),"")</f>
        <v/>
      </c>
      <c r="BSS11" s="4" t="str">
        <f>IFERROR(IF(N(data_NoOutliers!BGD11),data_NoOutliers!BGD11,MID(data_NoOutliers!BGD11,2,99)/2),"")</f>
        <v/>
      </c>
      <c r="BST11" s="4" t="str">
        <f>IFERROR(IF(N(data_NoOutliers!BGE11),data_NoOutliers!BGE11,MID(data_NoOutliers!BGE11,2,99)/2),"")</f>
        <v/>
      </c>
      <c r="BSU11" s="4" t="str">
        <f>IFERROR(IF(N(data_NoOutliers!BGF11),data_NoOutliers!BGF11,MID(data_NoOutliers!BGF11,2,99)/2),"")</f>
        <v/>
      </c>
      <c r="BSV11" s="4" t="str">
        <f>IFERROR(IF(N(data_NoOutliers!BGG11),data_NoOutliers!BGG11,MID(data_NoOutliers!BGG11,2,99)/2),"")</f>
        <v/>
      </c>
      <c r="BSW11" s="4" t="str">
        <f>IFERROR(IF(N(data_NoOutliers!BGH11),data_NoOutliers!BGH11,MID(data_NoOutliers!BGH11,2,99)/2),"")</f>
        <v/>
      </c>
      <c r="BSX11" s="4" t="str">
        <f>IFERROR(IF(N(data_NoOutliers!BGI11),data_NoOutliers!BGI11,MID(data_NoOutliers!BGI11,2,99)/2),"")</f>
        <v/>
      </c>
      <c r="BSY11" s="4" t="str">
        <f>IFERROR(IF(N(data_NoOutliers!BGJ11),data_NoOutliers!BGJ11,MID(data_NoOutliers!BGJ11,2,99)/2),"")</f>
        <v/>
      </c>
      <c r="BSZ11" s="4" t="str">
        <f>IFERROR(IF(N(data_NoOutliers!BGK11),data_NoOutliers!BGK11,MID(data_NoOutliers!BGK11,2,99)/2),"")</f>
        <v/>
      </c>
      <c r="BTA11" s="4" t="str">
        <f>IFERROR(IF(N(data_NoOutliers!BGL11),data_NoOutliers!BGL11,MID(data_NoOutliers!BGL11,2,99)/2),"")</f>
        <v/>
      </c>
      <c r="BTB11" s="4" t="str">
        <f>IFERROR(IF(N(data_NoOutliers!BGM11),data_NoOutliers!BGM11,MID(data_NoOutliers!BGM11,2,99)/2),"")</f>
        <v/>
      </c>
      <c r="BTC11" s="4" t="str">
        <f>IFERROR(IF(N(data_NoOutliers!BGN11),data_NoOutliers!BGN11,MID(data_NoOutliers!BGN11,2,99)/2),"")</f>
        <v/>
      </c>
      <c r="BTD11" s="4" t="str">
        <f>IFERROR(IF(N(data_NoOutliers!BGO11),data_NoOutliers!BGO11,MID(data_NoOutliers!BGO11,2,99)/2),"")</f>
        <v/>
      </c>
      <c r="BTE11" s="4" t="str">
        <f>IFERROR(IF(N(data_NoOutliers!BGP11),data_NoOutliers!BGP11,MID(data_NoOutliers!BGP11,2,99)/2),"")</f>
        <v/>
      </c>
      <c r="BTF11" s="4" t="str">
        <f>IFERROR(IF(N(data_NoOutliers!BGQ11),data_NoOutliers!BGQ11,MID(data_NoOutliers!BGQ11,2,99)/2),"")</f>
        <v/>
      </c>
      <c r="BTG11" s="4" t="str">
        <f>IFERROR(IF(N(data_NoOutliers!BGR11),data_NoOutliers!BGR11,MID(data_NoOutliers!BGR11,2,99)/2),"")</f>
        <v/>
      </c>
      <c r="BTH11" s="4" t="str">
        <f>IFERROR(IF(N(data_NoOutliers!BGS11),data_NoOutliers!BGS11,MID(data_NoOutliers!BGS11,2,99)/2),"")</f>
        <v/>
      </c>
      <c r="BTI11" s="4" t="str">
        <f>IFERROR(IF(N(data_NoOutliers!BGT11),data_NoOutliers!BGT11,MID(data_NoOutliers!BGT11,2,99)/2),"")</f>
        <v/>
      </c>
      <c r="BTJ11" s="4" t="str">
        <f>IFERROR(IF(N(data_NoOutliers!BGU11),data_NoOutliers!BGU11,MID(data_NoOutliers!BGU11,2,99)/2),"")</f>
        <v/>
      </c>
      <c r="BTK11" s="4" t="str">
        <f>IFERROR(IF(N(data_NoOutliers!BGV11),data_NoOutliers!BGV11,MID(data_NoOutliers!BGV11,2,99)/2),"")</f>
        <v/>
      </c>
      <c r="BTL11" s="4" t="str">
        <f>IFERROR(IF(N(data_NoOutliers!BGW11),data_NoOutliers!BGW11,MID(data_NoOutliers!BGW11,2,99)/2),"")</f>
        <v/>
      </c>
      <c r="BTM11" s="4" t="str">
        <f>IFERROR(IF(N(data_NoOutliers!BGX11),data_NoOutliers!BGX11,MID(data_NoOutliers!BGX11,2,99)/2),"")</f>
        <v/>
      </c>
      <c r="BTN11" s="4" t="str">
        <f>IFERROR(IF(N(data_NoOutliers!BGY11),data_NoOutliers!BGY11,MID(data_NoOutliers!BGY11,2,99)/2),"")</f>
        <v/>
      </c>
      <c r="BTO11" s="4" t="str">
        <f>IFERROR(IF(N(data_NoOutliers!BGZ11),data_NoOutliers!BGZ11,MID(data_NoOutliers!BGZ11,2,99)/2),"")</f>
        <v/>
      </c>
      <c r="BTP11" s="4" t="str">
        <f>IFERROR(IF(N(data_NoOutliers!BHA11),data_NoOutliers!BHA11,MID(data_NoOutliers!BHA11,2,99)/2),"")</f>
        <v/>
      </c>
      <c r="BTQ11" s="4" t="str">
        <f>IFERROR(IF(N(data_NoOutliers!BHB11),data_NoOutliers!BHB11,MID(data_NoOutliers!BHB11,2,99)/2),"")</f>
        <v/>
      </c>
      <c r="BTR11" s="4" t="str">
        <f>IFERROR(IF(N(data_NoOutliers!BHC11),data_NoOutliers!BHC11,MID(data_NoOutliers!BHC11,2,99)/2),"")</f>
        <v/>
      </c>
      <c r="BTS11" s="4" t="str">
        <f>IFERROR(IF(N(data_NoOutliers!BHD11),data_NoOutliers!BHD11,MID(data_NoOutliers!BHD11,2,99)/2),"")</f>
        <v/>
      </c>
      <c r="BTT11" s="4" t="str">
        <f>IFERROR(IF(N(data_NoOutliers!BHE11),data_NoOutliers!BHE11,MID(data_NoOutliers!BHE11,2,99)/2),"")</f>
        <v/>
      </c>
      <c r="BTU11" s="4" t="str">
        <f>IFERROR(IF(N(data_NoOutliers!BHF11),data_NoOutliers!BHF11,MID(data_NoOutliers!BHF11,2,99)/2),"")</f>
        <v/>
      </c>
      <c r="BTV11" s="4" t="str">
        <f>IFERROR(IF(N(data_NoOutliers!BHG11),data_NoOutliers!BHG11,MID(data_NoOutliers!BHG11,2,99)/2),"")</f>
        <v/>
      </c>
      <c r="BTW11" s="4" t="str">
        <f>IFERROR(IF(N(data_NoOutliers!BHH11),data_NoOutliers!BHH11,MID(data_NoOutliers!BHH11,2,99)/2),"")</f>
        <v/>
      </c>
      <c r="BTX11" s="4" t="str">
        <f>IFERROR(IF(N(data_NoOutliers!BHI11),data_NoOutliers!BHI11,MID(data_NoOutliers!BHI11,2,99)/2),"")</f>
        <v/>
      </c>
      <c r="BTY11" s="4" t="str">
        <f>IFERROR(IF(N(data_NoOutliers!BHJ11),data_NoOutliers!BHJ11,MID(data_NoOutliers!BHJ11,2,99)/2),"")</f>
        <v/>
      </c>
      <c r="BTZ11" s="4" t="str">
        <f>IFERROR(IF(N(data_NoOutliers!BHK11),data_NoOutliers!BHK11,MID(data_NoOutliers!BHK11,2,99)/2),"")</f>
        <v/>
      </c>
      <c r="BUA11" s="4" t="str">
        <f>IFERROR(IF(N(data_NoOutliers!BHL11),data_NoOutliers!BHL11,MID(data_NoOutliers!BHL11,2,99)/2),"")</f>
        <v/>
      </c>
      <c r="BUB11" s="4" t="str">
        <f>IFERROR(IF(N(data_NoOutliers!BHM11),data_NoOutliers!BHM11,MID(data_NoOutliers!BHM11,2,99)/2),"")</f>
        <v/>
      </c>
      <c r="BUC11" s="4" t="str">
        <f>IFERROR(IF(N(data_NoOutliers!BHN11),data_NoOutliers!BHN11,MID(data_NoOutliers!BHN11,2,99)/2),"")</f>
        <v/>
      </c>
      <c r="BUD11" s="4" t="str">
        <f>IFERROR(IF(N(data_NoOutliers!BHO11),data_NoOutliers!BHO11,MID(data_NoOutliers!BHO11,2,99)/2),"")</f>
        <v/>
      </c>
      <c r="BUE11" s="4" t="str">
        <f>IFERROR(IF(N(data_NoOutliers!BHP11),data_NoOutliers!BHP11,MID(data_NoOutliers!BHP11,2,99)/2),"")</f>
        <v/>
      </c>
      <c r="BUF11" s="4" t="str">
        <f>IFERROR(IF(N(data_NoOutliers!BHQ11),data_NoOutliers!BHQ11,MID(data_NoOutliers!BHQ11,2,99)/2),"")</f>
        <v/>
      </c>
      <c r="BUG11" s="4" t="str">
        <f>IFERROR(IF(N(data_NoOutliers!BHR11),data_NoOutliers!BHR11,MID(data_NoOutliers!BHR11,2,99)/2),"")</f>
        <v/>
      </c>
      <c r="BUH11" s="4" t="str">
        <f>IFERROR(IF(N(data_NoOutliers!BHS11),data_NoOutliers!BHS11,MID(data_NoOutliers!BHS11,2,99)/2),"")</f>
        <v/>
      </c>
      <c r="BUI11" s="4" t="str">
        <f>IFERROR(IF(N(data_NoOutliers!BHT11),data_NoOutliers!BHT11,MID(data_NoOutliers!BHT11,2,99)/2),"")</f>
        <v/>
      </c>
      <c r="BUJ11" s="4" t="str">
        <f>IFERROR(IF(N(data_NoOutliers!BHU11),data_NoOutliers!BHU11,MID(data_NoOutliers!BHU11,2,99)/2),"")</f>
        <v/>
      </c>
      <c r="BUK11" s="4" t="str">
        <f>IFERROR(IF(N(data_NoOutliers!BHV11),data_NoOutliers!BHV11,MID(data_NoOutliers!BHV11,2,99)/2),"")</f>
        <v/>
      </c>
      <c r="BUL11" s="4" t="str">
        <f>IFERROR(IF(N(data_NoOutliers!BHW11),data_NoOutliers!BHW11,MID(data_NoOutliers!BHW11,2,99)/2),"")</f>
        <v/>
      </c>
      <c r="BUM11" s="4" t="str">
        <f>IFERROR(IF(N(data_NoOutliers!BHX11),data_NoOutliers!BHX11,MID(data_NoOutliers!BHX11,2,99)/2),"")</f>
        <v/>
      </c>
      <c r="BUN11" s="4" t="str">
        <f>IFERROR(IF(N(data_NoOutliers!BHY11),data_NoOutliers!BHY11,MID(data_NoOutliers!BHY11,2,99)/2),"")</f>
        <v/>
      </c>
      <c r="BUO11" s="4" t="str">
        <f>IFERROR(IF(N(data_NoOutliers!BHZ11),data_NoOutliers!BHZ11,MID(data_NoOutliers!BHZ11,2,99)/2),"")</f>
        <v/>
      </c>
      <c r="BUP11" s="4" t="str">
        <f>IFERROR(IF(N(data_NoOutliers!BIA11),data_NoOutliers!BIA11,MID(data_NoOutliers!BIA11,2,99)/2),"")</f>
        <v/>
      </c>
      <c r="BUQ11" s="4" t="str">
        <f>IFERROR(IF(N(data_NoOutliers!BIB11),data_NoOutliers!BIB11,MID(data_NoOutliers!BIB11,2,99)/2),"")</f>
        <v/>
      </c>
      <c r="BUR11" s="4" t="str">
        <f>IFERROR(IF(N(data_NoOutliers!BIC11),data_NoOutliers!BIC11,MID(data_NoOutliers!BIC11,2,99)/2),"")</f>
        <v/>
      </c>
      <c r="BUS11" s="4" t="str">
        <f>IFERROR(IF(N(data_NoOutliers!BID11),data_NoOutliers!BID11,MID(data_NoOutliers!BID11,2,99)/2),"")</f>
        <v/>
      </c>
      <c r="BUT11" s="4" t="str">
        <f>IFERROR(IF(N(data_NoOutliers!BIE11),data_NoOutliers!BIE11,MID(data_NoOutliers!BIE11,2,99)/2),"")</f>
        <v/>
      </c>
      <c r="BUU11" s="4" t="str">
        <f>IFERROR(IF(N(data_NoOutliers!BIF11),data_NoOutliers!BIF11,MID(data_NoOutliers!BIF11,2,99)/2),"")</f>
        <v/>
      </c>
      <c r="BUV11" s="4" t="str">
        <f>IFERROR(IF(N(data_NoOutliers!BIG11),data_NoOutliers!BIG11,MID(data_NoOutliers!BIG11,2,99)/2),"")</f>
        <v/>
      </c>
      <c r="BUW11" s="4" t="str">
        <f>IFERROR(IF(N(data_NoOutliers!BIH11),data_NoOutliers!BIH11,MID(data_NoOutliers!BIH11,2,99)/2),"")</f>
        <v/>
      </c>
      <c r="BUX11" s="4" t="str">
        <f>IFERROR(IF(N(data_NoOutliers!BII11),data_NoOutliers!BII11,MID(data_NoOutliers!BII11,2,99)/2),"")</f>
        <v/>
      </c>
      <c r="BUY11" s="4" t="str">
        <f>IFERROR(IF(N(data_NoOutliers!BIJ11),data_NoOutliers!BIJ11,MID(data_NoOutliers!BIJ11,2,99)/2),"")</f>
        <v/>
      </c>
      <c r="BUZ11" s="4" t="str">
        <f>IFERROR(IF(N(data_NoOutliers!BIK11),data_NoOutliers!BIK11,MID(data_NoOutliers!BIK11,2,99)/2),"")</f>
        <v/>
      </c>
      <c r="BVA11" s="4" t="str">
        <f>IFERROR(IF(N(data_NoOutliers!BIL11),data_NoOutliers!BIL11,MID(data_NoOutliers!BIL11,2,99)/2),"")</f>
        <v/>
      </c>
      <c r="BVB11" s="4" t="str">
        <f>IFERROR(IF(N(data_NoOutliers!BIM11),data_NoOutliers!BIM11,MID(data_NoOutliers!BIM11,2,99)/2),"")</f>
        <v/>
      </c>
      <c r="BVC11" s="4" t="str">
        <f>IFERROR(IF(N(data_NoOutliers!BIN11),data_NoOutliers!BIN11,MID(data_NoOutliers!BIN11,2,99)/2),"")</f>
        <v/>
      </c>
      <c r="BVD11" s="4" t="str">
        <f>IFERROR(IF(N(data_NoOutliers!BIO11),data_NoOutliers!BIO11,MID(data_NoOutliers!BIO11,2,99)/2),"")</f>
        <v/>
      </c>
      <c r="BVE11" s="4" t="str">
        <f>IFERROR(IF(N(data_NoOutliers!BIP11),data_NoOutliers!BIP11,MID(data_NoOutliers!BIP11,2,99)/2),"")</f>
        <v/>
      </c>
      <c r="BVF11" s="4" t="str">
        <f>IFERROR(IF(N(data_NoOutliers!BIQ11),data_NoOutliers!BIQ11,MID(data_NoOutliers!BIQ11,2,99)/2),"")</f>
        <v/>
      </c>
      <c r="BVG11" s="4" t="str">
        <f>IFERROR(IF(N(data_NoOutliers!BIR11),data_NoOutliers!BIR11,MID(data_NoOutliers!BIR11,2,99)/2),"")</f>
        <v/>
      </c>
      <c r="BVH11" s="4" t="str">
        <f>IFERROR(IF(N(data_NoOutliers!BIS11),data_NoOutliers!BIS11,MID(data_NoOutliers!BIS11,2,99)/2),"")</f>
        <v/>
      </c>
      <c r="BVI11" s="4" t="str">
        <f>IFERROR(IF(N(data_NoOutliers!BIT11),data_NoOutliers!BIT11,MID(data_NoOutliers!BIT11,2,99)/2),"")</f>
        <v/>
      </c>
      <c r="BVJ11" s="4" t="str">
        <f>IFERROR(IF(N(data_NoOutliers!BIU11),data_NoOutliers!BIU11,MID(data_NoOutliers!BIU11,2,99)/2),"")</f>
        <v/>
      </c>
      <c r="BVK11" s="4" t="str">
        <f>IFERROR(IF(N(data_NoOutliers!BIV11),data_NoOutliers!BIV11,MID(data_NoOutliers!BIV11,2,99)/2),"")</f>
        <v/>
      </c>
      <c r="BVL11" s="4" t="str">
        <f>IFERROR(IF(N(data_NoOutliers!BIW11),data_NoOutliers!BIW11,MID(data_NoOutliers!BIW11,2,99)/2),"")</f>
        <v/>
      </c>
      <c r="BVM11" s="4" t="str">
        <f>IFERROR(IF(N(data_NoOutliers!BIX11),data_NoOutliers!BIX11,MID(data_NoOutliers!BIX11,2,99)/2),"")</f>
        <v/>
      </c>
      <c r="BVN11" s="4" t="str">
        <f>IFERROR(IF(N(data_NoOutliers!BIY11),data_NoOutliers!BIY11,MID(data_NoOutliers!BIY11,2,99)/2),"")</f>
        <v/>
      </c>
      <c r="BVO11" s="4" t="str">
        <f>IFERROR(IF(N(data_NoOutliers!BIZ11),data_NoOutliers!BIZ11,MID(data_NoOutliers!BIZ11,2,99)/2),"")</f>
        <v/>
      </c>
      <c r="BVP11" s="4" t="str">
        <f>IFERROR(IF(N(data_NoOutliers!BJA11),data_NoOutliers!BJA11,MID(data_NoOutliers!BJA11,2,99)/2),"")</f>
        <v/>
      </c>
      <c r="BVQ11" s="4" t="str">
        <f>IFERROR(IF(N(data_NoOutliers!BJB11),data_NoOutliers!BJB11,MID(data_NoOutliers!BJB11,2,99)/2),"")</f>
        <v/>
      </c>
      <c r="BVR11" s="4" t="str">
        <f>IFERROR(IF(N(data_NoOutliers!BJC11),data_NoOutliers!BJC11,MID(data_NoOutliers!BJC11,2,99)/2),"")</f>
        <v/>
      </c>
      <c r="BVS11" s="4" t="str">
        <f>IFERROR(IF(N(data_NoOutliers!BJD11),data_NoOutliers!BJD11,MID(data_NoOutliers!BJD11,2,99)/2),"")</f>
        <v/>
      </c>
      <c r="BVT11" s="4" t="str">
        <f>IFERROR(IF(N(data_NoOutliers!BJE11),data_NoOutliers!BJE11,MID(data_NoOutliers!BJE11,2,99)/2),"")</f>
        <v/>
      </c>
      <c r="BVU11" s="4" t="str">
        <f>IFERROR(IF(N(data_NoOutliers!BJF11),data_NoOutliers!BJF11,MID(data_NoOutliers!BJF11,2,99)/2),"")</f>
        <v/>
      </c>
      <c r="BVV11" s="4" t="str">
        <f>IFERROR(IF(N(data_NoOutliers!BJG11),data_NoOutliers!BJG11,MID(data_NoOutliers!BJG11,2,99)/2),"")</f>
        <v/>
      </c>
      <c r="BVW11" s="4" t="str">
        <f>IFERROR(IF(N(data_NoOutliers!BJH11),data_NoOutliers!BJH11,MID(data_NoOutliers!BJH11,2,99)/2),"")</f>
        <v/>
      </c>
      <c r="BVX11" s="4" t="str">
        <f>IFERROR(IF(N(data_NoOutliers!BJI11),data_NoOutliers!BJI11,MID(data_NoOutliers!BJI11,2,99)/2),"")</f>
        <v/>
      </c>
      <c r="BVY11" s="4" t="str">
        <f>IFERROR(IF(N(data_NoOutliers!BJJ11),data_NoOutliers!BJJ11,MID(data_NoOutliers!BJJ11,2,99)/2),"")</f>
        <v/>
      </c>
      <c r="BVZ11" s="4" t="str">
        <f>IFERROR(IF(N(data_NoOutliers!BJK11),data_NoOutliers!BJK11,MID(data_NoOutliers!BJK11,2,99)/2),"")</f>
        <v/>
      </c>
      <c r="BWA11" s="4" t="str">
        <f>IFERROR(IF(N(data_NoOutliers!BJL11),data_NoOutliers!BJL11,MID(data_NoOutliers!BJL11,2,99)/2),"")</f>
        <v/>
      </c>
      <c r="BWB11" s="4" t="str">
        <f>IFERROR(IF(N(data_NoOutliers!BJM11),data_NoOutliers!BJM11,MID(data_NoOutliers!BJM11,2,99)/2),"")</f>
        <v/>
      </c>
      <c r="BWC11" s="4" t="str">
        <f>IFERROR(IF(N(data_NoOutliers!BJN11),data_NoOutliers!BJN11,MID(data_NoOutliers!BJN11,2,99)/2),"")</f>
        <v/>
      </c>
      <c r="BWD11" s="4" t="str">
        <f>IFERROR(IF(N(data_NoOutliers!BJO11),data_NoOutliers!BJO11,MID(data_NoOutliers!BJO11,2,99)/2),"")</f>
        <v/>
      </c>
      <c r="BWE11" s="4" t="str">
        <f>IFERROR(IF(N(data_NoOutliers!BJP11),data_NoOutliers!BJP11,MID(data_NoOutliers!BJP11,2,99)/2),"")</f>
        <v/>
      </c>
      <c r="BWF11" s="4" t="str">
        <f>IFERROR(IF(N(data_NoOutliers!BJQ11),data_NoOutliers!BJQ11,MID(data_NoOutliers!BJQ11,2,99)/2),"")</f>
        <v/>
      </c>
      <c r="BWG11" s="4" t="str">
        <f>IFERROR(IF(N(data_NoOutliers!BJR11),data_NoOutliers!BJR11,MID(data_NoOutliers!BJR11,2,99)/2),"")</f>
        <v/>
      </c>
      <c r="BWH11" s="4" t="str">
        <f>IFERROR(IF(N(data_NoOutliers!BJS11),data_NoOutliers!BJS11,MID(data_NoOutliers!BJS11,2,99)/2),"")</f>
        <v/>
      </c>
      <c r="BWI11" s="4" t="str">
        <f>IFERROR(IF(N(data_NoOutliers!BJT11),data_NoOutliers!BJT11,MID(data_NoOutliers!BJT11,2,99)/2),"")</f>
        <v/>
      </c>
      <c r="BWJ11" s="4" t="str">
        <f>IFERROR(IF(N(data_NoOutliers!BJU11),data_NoOutliers!BJU11,MID(data_NoOutliers!BJU11,2,99)/2),"")</f>
        <v/>
      </c>
      <c r="BWK11" s="4" t="str">
        <f>IFERROR(IF(N(data_NoOutliers!BJV11),data_NoOutliers!BJV11,MID(data_NoOutliers!BJV11,2,99)/2),"")</f>
        <v/>
      </c>
      <c r="BWL11" s="4" t="str">
        <f>IFERROR(IF(N(data_NoOutliers!BJW11),data_NoOutliers!BJW11,MID(data_NoOutliers!BJW11,2,99)/2),"")</f>
        <v/>
      </c>
      <c r="BWM11" s="4" t="str">
        <f>IFERROR(IF(N(data_NoOutliers!BJX11),data_NoOutliers!BJX11,MID(data_NoOutliers!BJX11,2,99)/2),"")</f>
        <v/>
      </c>
      <c r="BWN11" s="4" t="str">
        <f>IFERROR(IF(N(data_NoOutliers!BJY11),data_NoOutliers!BJY11,MID(data_NoOutliers!BJY11,2,99)/2),"")</f>
        <v/>
      </c>
      <c r="BWO11" s="4" t="str">
        <f>IFERROR(IF(N(data_NoOutliers!BJZ11),data_NoOutliers!BJZ11,MID(data_NoOutliers!BJZ11,2,99)/2),"")</f>
        <v/>
      </c>
      <c r="BWP11" s="4" t="str">
        <f>IFERROR(IF(N(data_NoOutliers!BKA11),data_NoOutliers!BKA11,MID(data_NoOutliers!BKA11,2,99)/2),"")</f>
        <v/>
      </c>
      <c r="BWQ11" s="4" t="str">
        <f>IFERROR(IF(N(data_NoOutliers!BKB11),data_NoOutliers!BKB11,MID(data_NoOutliers!BKB11,2,99)/2),"")</f>
        <v/>
      </c>
      <c r="BWR11" s="4" t="str">
        <f>IFERROR(IF(N(data_NoOutliers!BKC11),data_NoOutliers!BKC11,MID(data_NoOutliers!BKC11,2,99)/2),"")</f>
        <v/>
      </c>
      <c r="BWS11" s="4" t="str">
        <f>IFERROR(IF(N(data_NoOutliers!BKD11),data_NoOutliers!BKD11,MID(data_NoOutliers!BKD11,2,99)/2),"")</f>
        <v/>
      </c>
      <c r="BWT11" s="4" t="str">
        <f>IFERROR(IF(N(data_NoOutliers!BKE11),data_NoOutliers!BKE11,MID(data_NoOutliers!BKE11,2,99)/2),"")</f>
        <v/>
      </c>
      <c r="BWU11" s="4" t="str">
        <f>IFERROR(IF(N(data_NoOutliers!BKF11),data_NoOutliers!BKF11,MID(data_NoOutliers!BKF11,2,99)/2),"")</f>
        <v/>
      </c>
      <c r="BWV11" s="4" t="str">
        <f>IFERROR(IF(N(data_NoOutliers!BKG11),data_NoOutliers!BKG11,MID(data_NoOutliers!BKG11,2,99)/2),"")</f>
        <v/>
      </c>
      <c r="BWW11" s="4" t="str">
        <f>IFERROR(IF(N(data_NoOutliers!BKH11),data_NoOutliers!BKH11,MID(data_NoOutliers!BKH11,2,99)/2),"")</f>
        <v/>
      </c>
      <c r="BWX11" s="4" t="str">
        <f>IFERROR(IF(N(data_NoOutliers!BKI11),data_NoOutliers!BKI11,MID(data_NoOutliers!BKI11,2,99)/2),"")</f>
        <v/>
      </c>
      <c r="BWY11" s="4" t="str">
        <f>IFERROR(IF(N(data_NoOutliers!BKJ11),data_NoOutliers!BKJ11,MID(data_NoOutliers!BKJ11,2,99)/2),"")</f>
        <v/>
      </c>
      <c r="BWZ11" s="4" t="str">
        <f>IFERROR(IF(N(data_NoOutliers!BKK11),data_NoOutliers!BKK11,MID(data_NoOutliers!BKK11,2,99)/2),"")</f>
        <v/>
      </c>
      <c r="BXA11" s="4" t="str">
        <f>IFERROR(IF(N(data_NoOutliers!BKL11),data_NoOutliers!BKL11,MID(data_NoOutliers!BKL11,2,99)/2),"")</f>
        <v/>
      </c>
      <c r="BXB11" s="4" t="str">
        <f>IFERROR(IF(N(data_NoOutliers!BKM11),data_NoOutliers!BKM11,MID(data_NoOutliers!BKM11,2,99)/2),"")</f>
        <v/>
      </c>
      <c r="BXC11" s="4" t="str">
        <f>IFERROR(IF(N(data_NoOutliers!BKN11),data_NoOutliers!BKN11,MID(data_NoOutliers!BKN11,2,99)/2),"")</f>
        <v/>
      </c>
      <c r="BXD11" s="4" t="str">
        <f>IFERROR(IF(N(data_NoOutliers!BKO11),data_NoOutliers!BKO11,MID(data_NoOutliers!BKO11,2,99)/2),"")</f>
        <v/>
      </c>
      <c r="BXE11" s="4" t="str">
        <f>IFERROR(IF(N(data_NoOutliers!BKP11),data_NoOutliers!BKP11,MID(data_NoOutliers!BKP11,2,99)/2),"")</f>
        <v/>
      </c>
      <c r="BXF11" s="4" t="str">
        <f>IFERROR(IF(N(data_NoOutliers!BKQ11),data_NoOutliers!BKQ11,MID(data_NoOutliers!BKQ11,2,99)/2),"")</f>
        <v/>
      </c>
      <c r="BXG11" s="4" t="str">
        <f>IFERROR(IF(N(data_NoOutliers!BKR11),data_NoOutliers!BKR11,MID(data_NoOutliers!BKR11,2,99)/2),"")</f>
        <v/>
      </c>
      <c r="BXH11" s="4" t="str">
        <f>IFERROR(IF(N(data_NoOutliers!BKS11),data_NoOutliers!BKS11,MID(data_NoOutliers!BKS11,2,99)/2),"")</f>
        <v/>
      </c>
      <c r="BXI11" s="4" t="str">
        <f>IFERROR(IF(N(data_NoOutliers!BKT11),data_NoOutliers!BKT11,MID(data_NoOutliers!BKT11,2,99)/2),"")</f>
        <v/>
      </c>
      <c r="BXJ11" s="4" t="str">
        <f>IFERROR(IF(N(data_NoOutliers!BKU11),data_NoOutliers!BKU11,MID(data_NoOutliers!BKU11,2,99)/2),"")</f>
        <v/>
      </c>
      <c r="BXK11" s="4" t="str">
        <f>IFERROR(IF(N(data_NoOutliers!BKV11),data_NoOutliers!BKV11,MID(data_NoOutliers!BKV11,2,99)/2),"")</f>
        <v/>
      </c>
      <c r="BXL11" s="4" t="str">
        <f>IFERROR(IF(N(data_NoOutliers!BKW11),data_NoOutliers!BKW11,MID(data_NoOutliers!BKW11,2,99)/2),"")</f>
        <v/>
      </c>
      <c r="BXM11" s="4" t="str">
        <f>IFERROR(IF(N(data_NoOutliers!BKX11),data_NoOutliers!BKX11,MID(data_NoOutliers!BKX11,2,99)/2),"")</f>
        <v/>
      </c>
      <c r="BXN11" s="4" t="str">
        <f>IFERROR(IF(N(data_NoOutliers!BKY11),data_NoOutliers!BKY11,MID(data_NoOutliers!BKY11,2,99)/2),"")</f>
        <v/>
      </c>
      <c r="BXO11" s="4" t="str">
        <f>IFERROR(IF(N(data_NoOutliers!BKZ11),data_NoOutliers!BKZ11,MID(data_NoOutliers!BKZ11,2,99)/2),"")</f>
        <v/>
      </c>
      <c r="BXP11" s="4" t="str">
        <f>IFERROR(IF(N(data_NoOutliers!BLA11),data_NoOutliers!BLA11,MID(data_NoOutliers!BLA11,2,99)/2),"")</f>
        <v/>
      </c>
      <c r="BXQ11" s="4" t="str">
        <f>IFERROR(IF(N(data_NoOutliers!BLB11),data_NoOutliers!BLB11,MID(data_NoOutliers!BLB11,2,99)/2),"")</f>
        <v/>
      </c>
      <c r="BXR11" s="4" t="str">
        <f>IFERROR(IF(N(data_NoOutliers!BLC11),data_NoOutliers!BLC11,MID(data_NoOutliers!BLC11,2,99)/2),"")</f>
        <v/>
      </c>
      <c r="BXS11" s="4" t="str">
        <f>IFERROR(IF(N(data_NoOutliers!BLD11),data_NoOutliers!BLD11,MID(data_NoOutliers!BLD11,2,99)/2),"")</f>
        <v/>
      </c>
      <c r="BXT11" s="4" t="str">
        <f>IFERROR(IF(N(data_NoOutliers!BLE11),data_NoOutliers!BLE11,MID(data_NoOutliers!BLE11,2,99)/2),"")</f>
        <v/>
      </c>
      <c r="BXU11" s="4" t="str">
        <f>IFERROR(IF(N(data_NoOutliers!BLF11),data_NoOutliers!BLF11,MID(data_NoOutliers!BLF11,2,99)/2),"")</f>
        <v/>
      </c>
      <c r="BXV11" s="4" t="str">
        <f>IFERROR(IF(N(data_NoOutliers!BLG11),data_NoOutliers!BLG11,MID(data_NoOutliers!BLG11,2,99)/2),"")</f>
        <v/>
      </c>
      <c r="BXW11" s="4" t="str">
        <f>IFERROR(IF(N(data_NoOutliers!BLH11),data_NoOutliers!BLH11,MID(data_NoOutliers!BLH11,2,99)/2),"")</f>
        <v/>
      </c>
      <c r="BXX11" s="4" t="str">
        <f>IFERROR(IF(N(data_NoOutliers!BLI11),data_NoOutliers!BLI11,MID(data_NoOutliers!BLI11,2,99)/2),"")</f>
        <v/>
      </c>
      <c r="BXY11" s="4" t="str">
        <f>IFERROR(IF(N(data_NoOutliers!BLJ11),data_NoOutliers!BLJ11,MID(data_NoOutliers!BLJ11,2,99)/2),"")</f>
        <v/>
      </c>
      <c r="BXZ11" s="4" t="str">
        <f>IFERROR(IF(N(data_NoOutliers!BLK11),data_NoOutliers!BLK11,MID(data_NoOutliers!BLK11,2,99)/2),"")</f>
        <v/>
      </c>
      <c r="BYA11" s="4" t="str">
        <f>IFERROR(IF(N(data_NoOutliers!BLL11),data_NoOutliers!BLL11,MID(data_NoOutliers!BLL11,2,99)/2),"")</f>
        <v/>
      </c>
      <c r="BYB11" s="4" t="str">
        <f>IFERROR(IF(N(data_NoOutliers!BLM11),data_NoOutliers!BLM11,MID(data_NoOutliers!BLM11,2,99)/2),"")</f>
        <v/>
      </c>
      <c r="BYC11" s="4" t="str">
        <f>IFERROR(IF(N(data_NoOutliers!BLN11),data_NoOutliers!BLN11,MID(data_NoOutliers!BLN11,2,99)/2),"")</f>
        <v/>
      </c>
      <c r="BYD11" s="4" t="str">
        <f>IFERROR(IF(N(data_NoOutliers!BLO11),data_NoOutliers!BLO11,MID(data_NoOutliers!BLO11,2,99)/2),"")</f>
        <v/>
      </c>
      <c r="BYE11" s="4" t="str">
        <f>IFERROR(IF(N(data_NoOutliers!BLP11),data_NoOutliers!BLP11,MID(data_NoOutliers!BLP11,2,99)/2),"")</f>
        <v/>
      </c>
      <c r="BYF11" s="4" t="str">
        <f>IFERROR(IF(N(data_NoOutliers!BLQ11),data_NoOutliers!BLQ11,MID(data_NoOutliers!BLQ11,2,99)/2),"")</f>
        <v/>
      </c>
      <c r="BYG11" s="4" t="str">
        <f>IFERROR(IF(N(data_NoOutliers!BLR11),data_NoOutliers!BLR11,MID(data_NoOutliers!BLR11,2,99)/2),"")</f>
        <v/>
      </c>
      <c r="BYH11" s="4" t="str">
        <f>IFERROR(IF(N(data_NoOutliers!BLS11),data_NoOutliers!BLS11,MID(data_NoOutliers!BLS11,2,99)/2),"")</f>
        <v/>
      </c>
      <c r="BYI11" s="4" t="str">
        <f>IFERROR(IF(N(data_NoOutliers!BLT11),data_NoOutliers!BLT11,MID(data_NoOutliers!BLT11,2,99)/2),"")</f>
        <v/>
      </c>
      <c r="BYJ11" s="4" t="str">
        <f>IFERROR(IF(N(data_NoOutliers!BLU11),data_NoOutliers!BLU11,MID(data_NoOutliers!BLU11,2,99)/2),"")</f>
        <v/>
      </c>
      <c r="BYK11" s="4" t="str">
        <f>IFERROR(IF(N(data_NoOutliers!BLV11),data_NoOutliers!BLV11,MID(data_NoOutliers!BLV11,2,99)/2),"")</f>
        <v/>
      </c>
      <c r="BYL11" s="4" t="str">
        <f>IFERROR(IF(N(data_NoOutliers!BLW11),data_NoOutliers!BLW11,MID(data_NoOutliers!BLW11,2,99)/2),"")</f>
        <v/>
      </c>
      <c r="BYM11" s="4" t="str">
        <f>IFERROR(IF(N(data_NoOutliers!BLX11),data_NoOutliers!BLX11,MID(data_NoOutliers!BLX11,2,99)/2),"")</f>
        <v/>
      </c>
      <c r="BYN11" s="4" t="str">
        <f>IFERROR(IF(N(data_NoOutliers!BLY11),data_NoOutliers!BLY11,MID(data_NoOutliers!BLY11,2,99)/2),"")</f>
        <v/>
      </c>
      <c r="BYO11" s="4" t="str">
        <f>IFERROR(IF(N(data_NoOutliers!BLZ11),data_NoOutliers!BLZ11,MID(data_NoOutliers!BLZ11,2,99)/2),"")</f>
        <v/>
      </c>
      <c r="BYP11" s="4" t="str">
        <f>IFERROR(IF(N(data_NoOutliers!BMA11),data_NoOutliers!BMA11,MID(data_NoOutliers!BMA11,2,99)/2),"")</f>
        <v/>
      </c>
      <c r="BYQ11" s="4" t="str">
        <f>IFERROR(IF(N(data_NoOutliers!BMB11),data_NoOutliers!BMB11,MID(data_NoOutliers!BMB11,2,99)/2),"")</f>
        <v/>
      </c>
      <c r="BYR11" s="4" t="str">
        <f>IFERROR(IF(N(data_NoOutliers!BMC11),data_NoOutliers!BMC11,MID(data_NoOutliers!BMC11,2,99)/2),"")</f>
        <v/>
      </c>
      <c r="BYS11" s="4" t="str">
        <f>IFERROR(IF(N(data_NoOutliers!BMD11),data_NoOutliers!BMD11,MID(data_NoOutliers!BMD11,2,99)/2),"")</f>
        <v/>
      </c>
      <c r="BYT11" s="4" t="str">
        <f>IFERROR(IF(N(data_NoOutliers!BME11),data_NoOutliers!BME11,MID(data_NoOutliers!BME11,2,99)/2),"")</f>
        <v/>
      </c>
      <c r="BYU11" s="4" t="str">
        <f>IFERROR(IF(N(data_NoOutliers!BMF11),data_NoOutliers!BMF11,MID(data_NoOutliers!BMF11,2,99)/2),"")</f>
        <v/>
      </c>
      <c r="BYV11" s="4" t="str">
        <f>IFERROR(IF(N(data_NoOutliers!BMG11),data_NoOutliers!BMG11,MID(data_NoOutliers!BMG11,2,99)/2),"")</f>
        <v/>
      </c>
      <c r="BYW11" s="4" t="str">
        <f>IFERROR(IF(N(data_NoOutliers!BMH11),data_NoOutliers!BMH11,MID(data_NoOutliers!BMH11,2,99)/2),"")</f>
        <v/>
      </c>
      <c r="BYX11" s="4" t="str">
        <f>IFERROR(IF(N(data_NoOutliers!BMI11),data_NoOutliers!BMI11,MID(data_NoOutliers!BMI11,2,99)/2),"")</f>
        <v/>
      </c>
      <c r="BYY11" s="4" t="str">
        <f>IFERROR(IF(N(data_NoOutliers!BMJ11),data_NoOutliers!BMJ11,MID(data_NoOutliers!BMJ11,2,99)/2),"")</f>
        <v/>
      </c>
      <c r="BYZ11" s="4" t="str">
        <f>IFERROR(IF(N(data_NoOutliers!BMK11),data_NoOutliers!BMK11,MID(data_NoOutliers!BMK11,2,99)/2),"")</f>
        <v/>
      </c>
      <c r="BZA11" s="4" t="str">
        <f>IFERROR(IF(N(data_NoOutliers!BML11),data_NoOutliers!BML11,MID(data_NoOutliers!BML11,2,99)/2),"")</f>
        <v/>
      </c>
      <c r="BZB11" s="4" t="str">
        <f>IFERROR(IF(N(data_NoOutliers!BMM11),data_NoOutliers!BMM11,MID(data_NoOutliers!BMM11,2,99)/2),"")</f>
        <v/>
      </c>
      <c r="BZC11" s="4" t="str">
        <f>IFERROR(IF(N(data_NoOutliers!BMN11),data_NoOutliers!BMN11,MID(data_NoOutliers!BMN11,2,99)/2),"")</f>
        <v/>
      </c>
      <c r="BZD11" s="4" t="str">
        <f>IFERROR(IF(N(data_NoOutliers!BMO11),data_NoOutliers!BMO11,MID(data_NoOutliers!BMO11,2,99)/2),"")</f>
        <v/>
      </c>
      <c r="BZE11" s="4" t="str">
        <f>IFERROR(IF(N(data_NoOutliers!BMP11),data_NoOutliers!BMP11,MID(data_NoOutliers!BMP11,2,99)/2),"")</f>
        <v/>
      </c>
      <c r="BZF11" s="4" t="str">
        <f>IFERROR(IF(N(data_NoOutliers!BMQ11),data_NoOutliers!BMQ11,MID(data_NoOutliers!BMQ11,2,99)/2),"")</f>
        <v/>
      </c>
      <c r="BZG11" s="4" t="str">
        <f>IFERROR(IF(N(data_NoOutliers!BMR11),data_NoOutliers!BMR11,MID(data_NoOutliers!BMR11,2,99)/2),"")</f>
        <v/>
      </c>
      <c r="BZH11" s="4" t="str">
        <f>IFERROR(IF(N(data_NoOutliers!BMS11),data_NoOutliers!BMS11,MID(data_NoOutliers!BMS11,2,99)/2),"")</f>
        <v/>
      </c>
      <c r="BZI11" s="4" t="str">
        <f>IFERROR(IF(N(data_NoOutliers!BMT11),data_NoOutliers!BMT11,MID(data_NoOutliers!BMT11,2,99)/2),"")</f>
        <v/>
      </c>
      <c r="BZJ11" s="4" t="str">
        <f>IFERROR(IF(N(data_NoOutliers!BMU11),data_NoOutliers!BMU11,MID(data_NoOutliers!BMU11,2,99)/2),"")</f>
        <v/>
      </c>
      <c r="BZK11" s="4" t="str">
        <f>IFERROR(IF(N(data_NoOutliers!BMV11),data_NoOutliers!BMV11,MID(data_NoOutliers!BMV11,2,99)/2),"")</f>
        <v/>
      </c>
      <c r="BZL11" s="4" t="str">
        <f>IFERROR(IF(N(data_NoOutliers!BMW11),data_NoOutliers!BMW11,MID(data_NoOutliers!BMW11,2,99)/2),"")</f>
        <v/>
      </c>
      <c r="BZM11" s="4" t="str">
        <f>IFERROR(IF(N(data_NoOutliers!BMX11),data_NoOutliers!BMX11,MID(data_NoOutliers!BMX11,2,99)/2),"")</f>
        <v/>
      </c>
      <c r="BZN11" s="4" t="str">
        <f>IFERROR(IF(N(data_NoOutliers!BMY11),data_NoOutliers!BMY11,MID(data_NoOutliers!BMY11,2,99)/2),"")</f>
        <v/>
      </c>
      <c r="BZO11" s="4" t="str">
        <f>IFERROR(IF(N(data_NoOutliers!BMZ11),data_NoOutliers!BMZ11,MID(data_NoOutliers!BMZ11,2,99)/2),"")</f>
        <v/>
      </c>
      <c r="BZP11" s="4" t="str">
        <f>IFERROR(IF(N(data_NoOutliers!BNA11),data_NoOutliers!BNA11,MID(data_NoOutliers!BNA11,2,99)/2),"")</f>
        <v/>
      </c>
      <c r="BZQ11" s="4" t="str">
        <f>IFERROR(IF(N(data_NoOutliers!BNB11),data_NoOutliers!BNB11,MID(data_NoOutliers!BNB11,2,99)/2),"")</f>
        <v/>
      </c>
      <c r="BZR11" s="4" t="str">
        <f>IFERROR(IF(N(data_NoOutliers!BNC11),data_NoOutliers!BNC11,MID(data_NoOutliers!BNC11,2,99)/2),"")</f>
        <v/>
      </c>
      <c r="BZS11" s="4" t="str">
        <f>IFERROR(IF(N(data_NoOutliers!BND11),data_NoOutliers!BND11,MID(data_NoOutliers!BND11,2,99)/2),"")</f>
        <v/>
      </c>
      <c r="BZT11" s="4" t="str">
        <f>IFERROR(IF(N(data_NoOutliers!BNE11),data_NoOutliers!BNE11,MID(data_NoOutliers!BNE11,2,99)/2),"")</f>
        <v/>
      </c>
      <c r="BZU11" s="4" t="str">
        <f>IFERROR(IF(N(data_NoOutliers!BNF11),data_NoOutliers!BNF11,MID(data_NoOutliers!BNF11,2,99)/2),"")</f>
        <v/>
      </c>
      <c r="BZV11" s="4" t="str">
        <f>IFERROR(IF(N(data_NoOutliers!BNG11),data_NoOutliers!BNG11,MID(data_NoOutliers!BNG11,2,99)/2),"")</f>
        <v/>
      </c>
      <c r="BZW11" s="4" t="str">
        <f>IFERROR(IF(N(data_NoOutliers!BNH11),data_NoOutliers!BNH11,MID(data_NoOutliers!BNH11,2,99)/2),"")</f>
        <v/>
      </c>
      <c r="BZX11" s="4" t="str">
        <f>IFERROR(IF(N(data_NoOutliers!BNI11),data_NoOutliers!BNI11,MID(data_NoOutliers!BNI11,2,99)/2),"")</f>
        <v/>
      </c>
      <c r="BZY11" s="4" t="str">
        <f>IFERROR(IF(N(data_NoOutliers!BNJ11),data_NoOutliers!BNJ11,MID(data_NoOutliers!BNJ11,2,99)/2),"")</f>
        <v/>
      </c>
      <c r="BZZ11" s="4" t="str">
        <f>IFERROR(IF(N(data_NoOutliers!BNK11),data_NoOutliers!BNK11,MID(data_NoOutliers!BNK11,2,99)/2),"")</f>
        <v/>
      </c>
      <c r="CAA11" s="4" t="str">
        <f>IFERROR(IF(N(data_NoOutliers!BNL11),data_NoOutliers!BNL11,MID(data_NoOutliers!BNL11,2,99)/2),"")</f>
        <v/>
      </c>
      <c r="CAB11" s="4" t="str">
        <f>IFERROR(IF(N(data_NoOutliers!BNM11),data_NoOutliers!BNM11,MID(data_NoOutliers!BNM11,2,99)/2),"")</f>
        <v/>
      </c>
      <c r="CAC11" s="4" t="str">
        <f>IFERROR(IF(N(data_NoOutliers!BNN11),data_NoOutliers!BNN11,MID(data_NoOutliers!BNN11,2,99)/2),"")</f>
        <v/>
      </c>
      <c r="CAD11" s="4" t="str">
        <f>IFERROR(IF(N(data_NoOutliers!BNO11),data_NoOutliers!BNO11,MID(data_NoOutliers!BNO11,2,99)/2),"")</f>
        <v/>
      </c>
      <c r="CAE11" s="4" t="str">
        <f>IFERROR(IF(N(data_NoOutliers!BNP11),data_NoOutliers!BNP11,MID(data_NoOutliers!BNP11,2,99)/2),"")</f>
        <v/>
      </c>
      <c r="CAF11" s="4" t="str">
        <f>IFERROR(IF(N(data_NoOutliers!BNQ11),data_NoOutliers!BNQ11,MID(data_NoOutliers!BNQ11,2,99)/2),"")</f>
        <v/>
      </c>
      <c r="CAG11" s="4" t="str">
        <f>IFERROR(IF(N(data_NoOutliers!BNR11),data_NoOutliers!BNR11,MID(data_NoOutliers!BNR11,2,99)/2),"")</f>
        <v/>
      </c>
      <c r="CAH11" s="4" t="str">
        <f>IFERROR(IF(N(data_NoOutliers!BNS11),data_NoOutliers!BNS11,MID(data_NoOutliers!BNS11,2,99)/2),"")</f>
        <v/>
      </c>
      <c r="CAI11" s="4" t="str">
        <f>IFERROR(IF(N(data_NoOutliers!BNT11),data_NoOutliers!BNT11,MID(data_NoOutliers!BNT11,2,99)/2),"")</f>
        <v/>
      </c>
      <c r="CAJ11" s="4" t="str">
        <f>IFERROR(IF(N(data_NoOutliers!BNU11),data_NoOutliers!BNU11,MID(data_NoOutliers!BNU11,2,99)/2),"")</f>
        <v/>
      </c>
      <c r="CAK11" s="4" t="str">
        <f>IFERROR(IF(N(data_NoOutliers!BNV11),data_NoOutliers!BNV11,MID(data_NoOutliers!BNV11,2,99)/2),"")</f>
        <v/>
      </c>
      <c r="CAL11" s="4" t="str">
        <f>IFERROR(IF(N(data_NoOutliers!BNW11),data_NoOutliers!BNW11,MID(data_NoOutliers!BNW11,2,99)/2),"")</f>
        <v/>
      </c>
      <c r="CAM11" s="4" t="str">
        <f>IFERROR(IF(N(data_NoOutliers!BNX11),data_NoOutliers!BNX11,MID(data_NoOutliers!BNX11,2,99)/2),"")</f>
        <v/>
      </c>
      <c r="CAN11" s="4" t="str">
        <f>IFERROR(IF(N(data_NoOutliers!BNY11),data_NoOutliers!BNY11,MID(data_NoOutliers!BNY11,2,99)/2),"")</f>
        <v/>
      </c>
      <c r="CAO11" s="4" t="str">
        <f>IFERROR(IF(N(data_NoOutliers!BNZ11),data_NoOutliers!BNZ11,MID(data_NoOutliers!BNZ11,2,99)/2),"")</f>
        <v/>
      </c>
      <c r="CAP11" s="4" t="str">
        <f>IFERROR(IF(N(data_NoOutliers!BOA11),data_NoOutliers!BOA11,MID(data_NoOutliers!BOA11,2,99)/2),"")</f>
        <v/>
      </c>
      <c r="CAQ11" s="4" t="str">
        <f>IFERROR(IF(N(data_NoOutliers!BOB11),data_NoOutliers!BOB11,MID(data_NoOutliers!BOB11,2,99)/2),"")</f>
        <v/>
      </c>
      <c r="CAR11" s="4" t="str">
        <f>IFERROR(IF(N(data_NoOutliers!BOC11),data_NoOutliers!BOC11,MID(data_NoOutliers!BOC11,2,99)/2),"")</f>
        <v/>
      </c>
      <c r="CAS11" s="4" t="str">
        <f>IFERROR(IF(N(data_NoOutliers!BOD11),data_NoOutliers!BOD11,MID(data_NoOutliers!BOD11,2,99)/2),"")</f>
        <v/>
      </c>
      <c r="CAT11" s="4" t="str">
        <f>IFERROR(IF(N(data_NoOutliers!BOE11),data_NoOutliers!BOE11,MID(data_NoOutliers!BOE11,2,99)/2),"")</f>
        <v/>
      </c>
      <c r="CAU11" s="4" t="str">
        <f>IFERROR(IF(N(data_NoOutliers!BOF11),data_NoOutliers!BOF11,MID(data_NoOutliers!BOF11,2,99)/2),"")</f>
        <v/>
      </c>
      <c r="CAV11" s="4" t="str">
        <f>IFERROR(IF(N(data_NoOutliers!BOG11),data_NoOutliers!BOG11,MID(data_NoOutliers!BOG11,2,99)/2),"")</f>
        <v/>
      </c>
      <c r="CAW11" s="4" t="str">
        <f>IFERROR(IF(N(data_NoOutliers!BOH11),data_NoOutliers!BOH11,MID(data_NoOutliers!BOH11,2,99)/2),"")</f>
        <v/>
      </c>
      <c r="CAX11" s="4" t="str">
        <f>IFERROR(IF(N(data_NoOutliers!BOI11),data_NoOutliers!BOI11,MID(data_NoOutliers!BOI11,2,99)/2),"")</f>
        <v/>
      </c>
      <c r="CAY11" s="4" t="str">
        <f>IFERROR(IF(N(data_NoOutliers!BOJ11),data_NoOutliers!BOJ11,MID(data_NoOutliers!BOJ11,2,99)/2),"")</f>
        <v/>
      </c>
      <c r="CAZ11" s="4" t="str">
        <f>IFERROR(IF(N(data_NoOutliers!BOK11),data_NoOutliers!BOK11,MID(data_NoOutliers!BOK11,2,99)/2),"")</f>
        <v/>
      </c>
      <c r="CBA11" s="4" t="str">
        <f>IFERROR(IF(N(data_NoOutliers!BOL11),data_NoOutliers!BOL11,MID(data_NoOutliers!BOL11,2,99)/2),"")</f>
        <v/>
      </c>
      <c r="CBB11" s="4" t="str">
        <f>IFERROR(IF(N(data_NoOutliers!BOM11),data_NoOutliers!BOM11,MID(data_NoOutliers!BOM11,2,99)/2),"")</f>
        <v/>
      </c>
      <c r="CBC11" s="4" t="str">
        <f>IFERROR(IF(N(data_NoOutliers!BON11),data_NoOutliers!BON11,MID(data_NoOutliers!BON11,2,99)/2),"")</f>
        <v/>
      </c>
      <c r="CBD11" s="4" t="str">
        <f>IFERROR(IF(N(data_NoOutliers!BOO11),data_NoOutliers!BOO11,MID(data_NoOutliers!BOO11,2,99)/2),"")</f>
        <v/>
      </c>
      <c r="CBE11" s="4" t="str">
        <f>IFERROR(IF(N(data_NoOutliers!BOP11),data_NoOutliers!BOP11,MID(data_NoOutliers!BOP11,2,99)/2),"")</f>
        <v/>
      </c>
      <c r="CBF11" s="4" t="str">
        <f>IFERROR(IF(N(data_NoOutliers!BOQ11),data_NoOutliers!BOQ11,MID(data_NoOutliers!BOQ11,2,99)/2),"")</f>
        <v/>
      </c>
      <c r="CBG11" s="4" t="str">
        <f>IFERROR(IF(N(data_NoOutliers!BOR11),data_NoOutliers!BOR11,MID(data_NoOutliers!BOR11,2,99)/2),"")</f>
        <v/>
      </c>
      <c r="CBH11" s="4" t="str">
        <f>IFERROR(IF(N(data_NoOutliers!BOS11),data_NoOutliers!BOS11,MID(data_NoOutliers!BOS11,2,99)/2),"")</f>
        <v/>
      </c>
      <c r="CBI11" s="4" t="str">
        <f>IFERROR(IF(N(data_NoOutliers!BOT11),data_NoOutliers!BOT11,MID(data_NoOutliers!BOT11,2,99)/2),"")</f>
        <v/>
      </c>
      <c r="CBJ11" s="4" t="str">
        <f>IFERROR(IF(N(data_NoOutliers!BOU11),data_NoOutliers!BOU11,MID(data_NoOutliers!BOU11,2,99)/2),"")</f>
        <v/>
      </c>
      <c r="CBK11" s="4" t="str">
        <f>IFERROR(IF(N(data_NoOutliers!BOV11),data_NoOutliers!BOV11,MID(data_NoOutliers!BOV11,2,99)/2),"")</f>
        <v/>
      </c>
      <c r="CBL11" s="4" t="str">
        <f>IFERROR(IF(N(data_NoOutliers!BOW11),data_NoOutliers!BOW11,MID(data_NoOutliers!BOW11,2,99)/2),"")</f>
        <v/>
      </c>
      <c r="CBM11" s="4" t="str">
        <f>IFERROR(IF(N(data_NoOutliers!BOX11),data_NoOutliers!BOX11,MID(data_NoOutliers!BOX11,2,99)/2),"")</f>
        <v/>
      </c>
      <c r="CBN11" s="4" t="str">
        <f>IFERROR(IF(N(data_NoOutliers!BOY11),data_NoOutliers!BOY11,MID(data_NoOutliers!BOY11,2,99)/2),"")</f>
        <v/>
      </c>
      <c r="CBO11" s="4" t="str">
        <f>IFERROR(IF(N(data_NoOutliers!BOZ11),data_NoOutliers!BOZ11,MID(data_NoOutliers!BOZ11,2,99)/2),"")</f>
        <v/>
      </c>
      <c r="CBP11" s="4" t="str">
        <f>IFERROR(IF(N(data_NoOutliers!BPA11),data_NoOutliers!BPA11,MID(data_NoOutliers!BPA11,2,99)/2),"")</f>
        <v/>
      </c>
      <c r="CBQ11" s="4" t="str">
        <f>IFERROR(IF(N(data_NoOutliers!BPB11),data_NoOutliers!BPB11,MID(data_NoOutliers!BPB11,2,99)/2),"")</f>
        <v/>
      </c>
      <c r="CBR11" s="4" t="str">
        <f>IFERROR(IF(N(data_NoOutliers!BPC11),data_NoOutliers!BPC11,MID(data_NoOutliers!BPC11,2,99)/2),"")</f>
        <v/>
      </c>
      <c r="CBS11" s="4" t="str">
        <f>IFERROR(IF(N(data_NoOutliers!BPD11),data_NoOutliers!BPD11,MID(data_NoOutliers!BPD11,2,99)/2),"")</f>
        <v/>
      </c>
      <c r="CBT11" s="4" t="str">
        <f>IFERROR(IF(N(data_NoOutliers!BPE11),data_NoOutliers!BPE11,MID(data_NoOutliers!BPE11,2,99)/2),"")</f>
        <v/>
      </c>
      <c r="CBU11" s="4" t="str">
        <f>IFERROR(IF(N(data_NoOutliers!BPF11),data_NoOutliers!BPF11,MID(data_NoOutliers!BPF11,2,99)/2),"")</f>
        <v/>
      </c>
      <c r="CBV11" s="4" t="str">
        <f>IFERROR(IF(N(data_NoOutliers!BPG11),data_NoOutliers!BPG11,MID(data_NoOutliers!BPG11,2,99)/2),"")</f>
        <v/>
      </c>
      <c r="CBW11" s="4" t="str">
        <f>IFERROR(IF(N(data_NoOutliers!BPH11),data_NoOutliers!BPH11,MID(data_NoOutliers!BPH11,2,99)/2),"")</f>
        <v/>
      </c>
      <c r="CBX11" s="4" t="str">
        <f>IFERROR(IF(N(data_NoOutliers!BPI11),data_NoOutliers!BPI11,MID(data_NoOutliers!BPI11,2,99)/2),"")</f>
        <v/>
      </c>
      <c r="CBY11" s="4" t="str">
        <f>IFERROR(IF(N(data_NoOutliers!BPJ11),data_NoOutliers!BPJ11,MID(data_NoOutliers!BPJ11,2,99)/2),"")</f>
        <v/>
      </c>
      <c r="CBZ11" s="4" t="str">
        <f>IFERROR(IF(N(data_NoOutliers!BPK11),data_NoOutliers!BPK11,MID(data_NoOutliers!BPK11,2,99)/2),"")</f>
        <v/>
      </c>
      <c r="CCA11" s="4" t="str">
        <f>IFERROR(IF(N(data_NoOutliers!BPL11),data_NoOutliers!BPL11,MID(data_NoOutliers!BPL11,2,99)/2),"")</f>
        <v/>
      </c>
      <c r="CCB11" s="4" t="str">
        <f>IFERROR(IF(N(data_NoOutliers!BPM11),data_NoOutliers!BPM11,MID(data_NoOutliers!BPM11,2,99)/2),"")</f>
        <v/>
      </c>
      <c r="CCC11" s="4" t="str">
        <f>IFERROR(IF(N(data_NoOutliers!BPN11),data_NoOutliers!BPN11,MID(data_NoOutliers!BPN11,2,99)/2),"")</f>
        <v/>
      </c>
      <c r="CCD11" s="4" t="str">
        <f>IFERROR(IF(N(data_NoOutliers!BPO11),data_NoOutliers!BPO11,MID(data_NoOutliers!BPO11,2,99)/2),"")</f>
        <v/>
      </c>
      <c r="CCE11" s="4" t="str">
        <f>IFERROR(IF(N(data_NoOutliers!BPP11),data_NoOutliers!BPP11,MID(data_NoOutliers!BPP11,2,99)/2),"")</f>
        <v/>
      </c>
      <c r="CCF11" s="4" t="str">
        <f>IFERROR(IF(N(data_NoOutliers!BPQ11),data_NoOutliers!BPQ11,MID(data_NoOutliers!BPQ11,2,99)/2),"")</f>
        <v/>
      </c>
      <c r="CCG11" s="4" t="str">
        <f>IFERROR(IF(N(data_NoOutliers!BPR11),data_NoOutliers!BPR11,MID(data_NoOutliers!BPR11,2,99)/2),"")</f>
        <v/>
      </c>
      <c r="CCH11" s="4" t="str">
        <f>IFERROR(IF(N(data_NoOutliers!BPS11),data_NoOutliers!BPS11,MID(data_NoOutliers!BPS11,2,99)/2),"")</f>
        <v/>
      </c>
      <c r="CCI11" s="4" t="str">
        <f>IFERROR(IF(N(data_NoOutliers!BPT11),data_NoOutliers!BPT11,MID(data_NoOutliers!BPT11,2,99)/2),"")</f>
        <v/>
      </c>
      <c r="CCJ11" s="4" t="str">
        <f>IFERROR(IF(N(data_NoOutliers!BPU11),data_NoOutliers!BPU11,MID(data_NoOutliers!BPU11,2,99)/2),"")</f>
        <v/>
      </c>
      <c r="CCK11" s="4" t="str">
        <f>IFERROR(IF(N(data_NoOutliers!BPV11),data_NoOutliers!BPV11,MID(data_NoOutliers!BPV11,2,99)/2),"")</f>
        <v/>
      </c>
      <c r="CCL11" s="4" t="str">
        <f>IFERROR(IF(N(data_NoOutliers!BPW11),data_NoOutliers!BPW11,MID(data_NoOutliers!BPW11,2,99)/2),"")</f>
        <v/>
      </c>
      <c r="CCM11" s="4" t="str">
        <f>IFERROR(IF(N(data_NoOutliers!BPX11),data_NoOutliers!BPX11,MID(data_NoOutliers!BPX11,2,99)/2),"")</f>
        <v/>
      </c>
      <c r="CCN11" s="4" t="str">
        <f>IFERROR(IF(N(data_NoOutliers!BPY11),data_NoOutliers!BPY11,MID(data_NoOutliers!BPY11,2,99)/2),"")</f>
        <v/>
      </c>
      <c r="CCO11" s="4" t="str">
        <f>IFERROR(IF(N(data_NoOutliers!BPZ11),data_NoOutliers!BPZ11,MID(data_NoOutliers!BPZ11,2,99)/2),"")</f>
        <v/>
      </c>
      <c r="CCP11" s="4" t="str">
        <f>IFERROR(IF(N(data_NoOutliers!BQA11),data_NoOutliers!BQA11,MID(data_NoOutliers!BQA11,2,99)/2),"")</f>
        <v/>
      </c>
      <c r="CCQ11" s="4" t="str">
        <f>IFERROR(IF(N(data_NoOutliers!BQB11),data_NoOutliers!BQB11,MID(data_NoOutliers!BQB11,2,99)/2),"")</f>
        <v/>
      </c>
      <c r="CCR11" s="4" t="str">
        <f>IFERROR(IF(N(data_NoOutliers!BQC11),data_NoOutliers!BQC11,MID(data_NoOutliers!BQC11,2,99)/2),"")</f>
        <v/>
      </c>
      <c r="CCS11" s="4" t="str">
        <f>IFERROR(IF(N(data_NoOutliers!BQD11),data_NoOutliers!BQD11,MID(data_NoOutliers!BQD11,2,99)/2),"")</f>
        <v/>
      </c>
      <c r="CCT11" s="4" t="str">
        <f>IFERROR(IF(N(data_NoOutliers!BQE11),data_NoOutliers!BQE11,MID(data_NoOutliers!BQE11,2,99)/2),"")</f>
        <v/>
      </c>
      <c r="CCU11" s="4" t="str">
        <f>IFERROR(IF(N(data_NoOutliers!BQF11),data_NoOutliers!BQF11,MID(data_NoOutliers!BQF11,2,99)/2),"")</f>
        <v/>
      </c>
      <c r="CCV11" s="4" t="str">
        <f>IFERROR(IF(N(data_NoOutliers!BQG11),data_NoOutliers!BQG11,MID(data_NoOutliers!BQG11,2,99)/2),"")</f>
        <v/>
      </c>
      <c r="CCW11" s="4" t="str">
        <f>IFERROR(IF(N(data_NoOutliers!BQH11),data_NoOutliers!BQH11,MID(data_NoOutliers!BQH11,2,99)/2),"")</f>
        <v/>
      </c>
      <c r="CCX11" s="4" t="str">
        <f>IFERROR(IF(N(data_NoOutliers!BQI11),data_NoOutliers!BQI11,MID(data_NoOutliers!BQI11,2,99)/2),"")</f>
        <v/>
      </c>
      <c r="CCY11" s="4" t="str">
        <f>IFERROR(IF(N(data_NoOutliers!BQJ11),data_NoOutliers!BQJ11,MID(data_NoOutliers!BQJ11,2,99)/2),"")</f>
        <v/>
      </c>
      <c r="CCZ11" s="4" t="str">
        <f>IFERROR(IF(N(data_NoOutliers!BQK11),data_NoOutliers!BQK11,MID(data_NoOutliers!BQK11,2,99)/2),"")</f>
        <v/>
      </c>
      <c r="CDA11" s="4" t="str">
        <f>IFERROR(IF(N(data_NoOutliers!BQL11),data_NoOutliers!BQL11,MID(data_NoOutliers!BQL11,2,99)/2),"")</f>
        <v/>
      </c>
      <c r="CDB11" s="4" t="str">
        <f>IFERROR(IF(N(data_NoOutliers!BQM11),data_NoOutliers!BQM11,MID(data_NoOutliers!BQM11,2,99)/2),"")</f>
        <v/>
      </c>
      <c r="CDC11" s="4" t="str">
        <f>IFERROR(IF(N(data_NoOutliers!BQN11),data_NoOutliers!BQN11,MID(data_NoOutliers!BQN11,2,99)/2),"")</f>
        <v/>
      </c>
      <c r="CDD11" s="4" t="str">
        <f>IFERROR(IF(N(data_NoOutliers!BQO11),data_NoOutliers!BQO11,MID(data_NoOutliers!BQO11,2,99)/2),"")</f>
        <v/>
      </c>
      <c r="CDE11" s="4" t="str">
        <f>IFERROR(IF(N(data_NoOutliers!BQP11),data_NoOutliers!BQP11,MID(data_NoOutliers!BQP11,2,99)/2),"")</f>
        <v/>
      </c>
      <c r="CDF11" s="4" t="str">
        <f>IFERROR(IF(N(data_NoOutliers!BQQ11),data_NoOutliers!BQQ11,MID(data_NoOutliers!BQQ11,2,99)/2),"")</f>
        <v/>
      </c>
      <c r="CDG11" s="4" t="str">
        <f>IFERROR(IF(N(data_NoOutliers!BQR11),data_NoOutliers!BQR11,MID(data_NoOutliers!BQR11,2,99)/2),"")</f>
        <v/>
      </c>
      <c r="CDH11" s="4" t="str">
        <f>IFERROR(IF(N(data_NoOutliers!BQS11),data_NoOutliers!BQS11,MID(data_NoOutliers!BQS11,2,99)/2),"")</f>
        <v/>
      </c>
      <c r="CDI11" s="4" t="str">
        <f>IFERROR(IF(N(data_NoOutliers!BQT11),data_NoOutliers!BQT11,MID(data_NoOutliers!BQT11,2,99)/2),"")</f>
        <v/>
      </c>
      <c r="CDJ11" s="4" t="str">
        <f>IFERROR(IF(N(data_NoOutliers!BQU11),data_NoOutliers!BQU11,MID(data_NoOutliers!BQU11,2,99)/2),"")</f>
        <v/>
      </c>
      <c r="CDK11" s="4" t="str">
        <f>IFERROR(IF(N(data_NoOutliers!BQV11),data_NoOutliers!BQV11,MID(data_NoOutliers!BQV11,2,99)/2),"")</f>
        <v/>
      </c>
      <c r="CDL11" s="4" t="str">
        <f>IFERROR(IF(N(data_NoOutliers!BQW11),data_NoOutliers!BQW11,MID(data_NoOutliers!BQW11,2,99)/2),"")</f>
        <v/>
      </c>
      <c r="CDM11" s="4" t="str">
        <f>IFERROR(IF(N(data_NoOutliers!BQX11),data_NoOutliers!BQX11,MID(data_NoOutliers!BQX11,2,99)/2),"")</f>
        <v/>
      </c>
      <c r="CDN11" s="4" t="str">
        <f>IFERROR(IF(N(data_NoOutliers!BQY11),data_NoOutliers!BQY11,MID(data_NoOutliers!BQY11,2,99)/2),"")</f>
        <v/>
      </c>
      <c r="CDO11" s="4" t="str">
        <f>IFERROR(IF(N(data_NoOutliers!BQZ11),data_NoOutliers!BQZ11,MID(data_NoOutliers!BQZ11,2,99)/2),"")</f>
        <v/>
      </c>
      <c r="CDP11" s="4" t="str">
        <f>IFERROR(IF(N(data_NoOutliers!BRA11),data_NoOutliers!BRA11,MID(data_NoOutliers!BRA11,2,99)/2),"")</f>
        <v/>
      </c>
      <c r="CDQ11" s="4" t="str">
        <f>IFERROR(IF(N(data_NoOutliers!BRB11),data_NoOutliers!BRB11,MID(data_NoOutliers!BRB11,2,99)/2),"")</f>
        <v/>
      </c>
      <c r="CDR11" s="4" t="str">
        <f>IFERROR(IF(N(data_NoOutliers!BRC11),data_NoOutliers!BRC11,MID(data_NoOutliers!BRC11,2,99)/2),"")</f>
        <v/>
      </c>
      <c r="CDS11" s="4" t="str">
        <f>IFERROR(IF(N(data_NoOutliers!BRD11),data_NoOutliers!BRD11,MID(data_NoOutliers!BRD11,2,99)/2),"")</f>
        <v/>
      </c>
      <c r="CDT11" s="4" t="str">
        <f>IFERROR(IF(N(data_NoOutliers!BRE11),data_NoOutliers!BRE11,MID(data_NoOutliers!BRE11,2,99)/2),"")</f>
        <v/>
      </c>
      <c r="CDU11" s="4" t="str">
        <f>IFERROR(IF(N(data_NoOutliers!BRF11),data_NoOutliers!BRF11,MID(data_NoOutliers!BRF11,2,99)/2),"")</f>
        <v/>
      </c>
      <c r="CDV11" s="4" t="str">
        <f>IFERROR(IF(N(data_NoOutliers!BRG11),data_NoOutliers!BRG11,MID(data_NoOutliers!BRG11,2,99)/2),"")</f>
        <v/>
      </c>
      <c r="CDW11" s="4" t="str">
        <f>IFERROR(IF(N(data_NoOutliers!BRH11),data_NoOutliers!BRH11,MID(data_NoOutliers!BRH11,2,99)/2),"")</f>
        <v/>
      </c>
      <c r="CDX11" s="4" t="str">
        <f>IFERROR(IF(N(data_NoOutliers!BRI11),data_NoOutliers!BRI11,MID(data_NoOutliers!BRI11,2,99)/2),"")</f>
        <v/>
      </c>
      <c r="CDY11" s="4" t="str">
        <f>IFERROR(IF(N(data_NoOutliers!BRJ11),data_NoOutliers!BRJ11,MID(data_NoOutliers!BRJ11,2,99)/2),"")</f>
        <v/>
      </c>
      <c r="CDZ11" s="4" t="str">
        <f>IFERROR(IF(N(data_NoOutliers!BRK11),data_NoOutliers!BRK11,MID(data_NoOutliers!BRK11,2,99)/2),"")</f>
        <v/>
      </c>
      <c r="CEA11" s="4" t="str">
        <f>IFERROR(IF(N(data_NoOutliers!BRL11),data_NoOutliers!BRL11,MID(data_NoOutliers!BRL11,2,99)/2),"")</f>
        <v/>
      </c>
      <c r="CEB11" s="4" t="str">
        <f>IFERROR(IF(N(data_NoOutliers!BRM11),data_NoOutliers!BRM11,MID(data_NoOutliers!BRM11,2,99)/2),"")</f>
        <v/>
      </c>
      <c r="CEC11" s="4" t="str">
        <f>IFERROR(IF(N(data_NoOutliers!BRN11),data_NoOutliers!BRN11,MID(data_NoOutliers!BRN11,2,99)/2),"")</f>
        <v/>
      </c>
      <c r="CED11" s="4" t="str">
        <f>IFERROR(IF(N(data_NoOutliers!BRO11),data_NoOutliers!BRO11,MID(data_NoOutliers!BRO11,2,99)/2),"")</f>
        <v/>
      </c>
      <c r="CEE11" s="4" t="str">
        <f>IFERROR(IF(N(data_NoOutliers!BRP11),data_NoOutliers!BRP11,MID(data_NoOutliers!BRP11,2,99)/2),"")</f>
        <v/>
      </c>
      <c r="CEF11" s="4" t="str">
        <f>IFERROR(IF(N(data_NoOutliers!BRQ11),data_NoOutliers!BRQ11,MID(data_NoOutliers!BRQ11,2,99)/2),"")</f>
        <v/>
      </c>
      <c r="CEG11" s="4" t="str">
        <f>IFERROR(IF(N(data_NoOutliers!BRR11),data_NoOutliers!BRR11,MID(data_NoOutliers!BRR11,2,99)/2),"")</f>
        <v/>
      </c>
      <c r="CEH11" s="4" t="str">
        <f>IFERROR(IF(N(data_NoOutliers!BRS11),data_NoOutliers!BRS11,MID(data_NoOutliers!BRS11,2,99)/2),"")</f>
        <v/>
      </c>
      <c r="CEI11" s="4" t="str">
        <f>IFERROR(IF(N(data_NoOutliers!BRT11),data_NoOutliers!BRT11,MID(data_NoOutliers!BRT11,2,99)/2),"")</f>
        <v/>
      </c>
      <c r="CEJ11" s="4" t="str">
        <f>IFERROR(IF(N(data_NoOutliers!BRU11),data_NoOutliers!BRU11,MID(data_NoOutliers!BRU11,2,99)/2),"")</f>
        <v/>
      </c>
      <c r="CEK11" s="4" t="str">
        <f>IFERROR(IF(N(data_NoOutliers!BRV11),data_NoOutliers!BRV11,MID(data_NoOutliers!BRV11,2,99)/2),"")</f>
        <v/>
      </c>
      <c r="CEL11" s="4" t="str">
        <f>IFERROR(IF(N(data_NoOutliers!BRW11),data_NoOutliers!BRW11,MID(data_NoOutliers!BRW11,2,99)/2),"")</f>
        <v/>
      </c>
      <c r="CEM11" s="4" t="str">
        <f>IFERROR(IF(N(data_NoOutliers!BRX11),data_NoOutliers!BRX11,MID(data_NoOutliers!BRX11,2,99)/2),"")</f>
        <v/>
      </c>
      <c r="CEN11" s="4" t="str">
        <f>IFERROR(IF(N(data_NoOutliers!BRY11),data_NoOutliers!BRY11,MID(data_NoOutliers!BRY11,2,99)/2),"")</f>
        <v/>
      </c>
      <c r="CEO11" s="4" t="str">
        <f>IFERROR(IF(N(data_NoOutliers!BRZ11),data_NoOutliers!BRZ11,MID(data_NoOutliers!BRZ11,2,99)/2),"")</f>
        <v/>
      </c>
      <c r="CEP11" s="4" t="str">
        <f>IFERROR(IF(N(data_NoOutliers!BSA11),data_NoOutliers!BSA11,MID(data_NoOutliers!BSA11,2,99)/2),"")</f>
        <v/>
      </c>
      <c r="CEQ11" s="4" t="str">
        <f>IFERROR(IF(N(data_NoOutliers!BSB11),data_NoOutliers!BSB11,MID(data_NoOutliers!BSB11,2,99)/2),"")</f>
        <v/>
      </c>
      <c r="CER11" s="4" t="str">
        <f>IFERROR(IF(N(data_NoOutliers!BSC11),data_NoOutliers!BSC11,MID(data_NoOutliers!BSC11,2,99)/2),"")</f>
        <v/>
      </c>
      <c r="CES11" s="4" t="str">
        <f>IFERROR(IF(N(data_NoOutliers!BSD11),data_NoOutliers!BSD11,MID(data_NoOutliers!BSD11,2,99)/2),"")</f>
        <v/>
      </c>
      <c r="CET11" s="4" t="str">
        <f>IFERROR(IF(N(data_NoOutliers!BSE11),data_NoOutliers!BSE11,MID(data_NoOutliers!BSE11,2,99)/2),"")</f>
        <v/>
      </c>
      <c r="CEU11" s="4" t="str">
        <f>IFERROR(IF(N(data_NoOutliers!BSF11),data_NoOutliers!BSF11,MID(data_NoOutliers!BSF11,2,99)/2),"")</f>
        <v/>
      </c>
      <c r="CEV11" s="4" t="str">
        <f>IFERROR(IF(N(data_NoOutliers!BSG11),data_NoOutliers!BSG11,MID(data_NoOutliers!BSG11,2,99)/2),"")</f>
        <v/>
      </c>
      <c r="CEW11" s="4" t="str">
        <f>IFERROR(IF(N(data_NoOutliers!BSH11),data_NoOutliers!BSH11,MID(data_NoOutliers!BSH11,2,99)/2),"")</f>
        <v/>
      </c>
      <c r="CEX11" s="4" t="str">
        <f>IFERROR(IF(N(data_NoOutliers!BSI11),data_NoOutliers!BSI11,MID(data_NoOutliers!BSI11,2,99)/2),"")</f>
        <v/>
      </c>
      <c r="CEY11" s="4" t="str">
        <f>IFERROR(IF(N(data_NoOutliers!BSJ11),data_NoOutliers!BSJ11,MID(data_NoOutliers!BSJ11,2,99)/2),"")</f>
        <v/>
      </c>
      <c r="CEZ11" s="4" t="str">
        <f>IFERROR(IF(N(data_NoOutliers!BSK11),data_NoOutliers!BSK11,MID(data_NoOutliers!BSK11,2,99)/2),"")</f>
        <v/>
      </c>
      <c r="CFA11" s="4" t="str">
        <f>IFERROR(IF(N(data_NoOutliers!BSL11),data_NoOutliers!BSL11,MID(data_NoOutliers!BSL11,2,99)/2),"")</f>
        <v/>
      </c>
      <c r="CFB11" s="4" t="str">
        <f>IFERROR(IF(N(data_NoOutliers!BSM11),data_NoOutliers!BSM11,MID(data_NoOutliers!BSM11,2,99)/2),"")</f>
        <v/>
      </c>
      <c r="CFC11" s="4" t="str">
        <f>IFERROR(IF(N(data_NoOutliers!BSN11),data_NoOutliers!BSN11,MID(data_NoOutliers!BSN11,2,99)/2),"")</f>
        <v/>
      </c>
      <c r="CFD11" s="4" t="str">
        <f>IFERROR(IF(N(data_NoOutliers!BSO11),data_NoOutliers!BSO11,MID(data_NoOutliers!BSO11,2,99)/2),"")</f>
        <v/>
      </c>
      <c r="CFE11" s="4" t="str">
        <f>IFERROR(IF(N(data_NoOutliers!BSP11),data_NoOutliers!BSP11,MID(data_NoOutliers!BSP11,2,99)/2),"")</f>
        <v/>
      </c>
      <c r="CFF11" s="4" t="str">
        <f>IFERROR(IF(N(data_NoOutliers!BSQ11),data_NoOutliers!BSQ11,MID(data_NoOutliers!BSQ11,2,99)/2),"")</f>
        <v/>
      </c>
      <c r="CFG11" s="4" t="str">
        <f>IFERROR(IF(N(data_NoOutliers!BSR11),data_NoOutliers!BSR11,MID(data_NoOutliers!BSR11,2,99)/2),"")</f>
        <v/>
      </c>
      <c r="CFH11" s="4" t="str">
        <f>IFERROR(IF(N(data_NoOutliers!BSS11),data_NoOutliers!BSS11,MID(data_NoOutliers!BSS11,2,99)/2),"")</f>
        <v/>
      </c>
      <c r="CFI11" s="4" t="str">
        <f>IFERROR(IF(N(data_NoOutliers!BST11),data_NoOutliers!BST11,MID(data_NoOutliers!BST11,2,99)/2),"")</f>
        <v/>
      </c>
      <c r="CFJ11" s="4" t="str">
        <f>IFERROR(IF(N(data_NoOutliers!BSU11),data_NoOutliers!BSU11,MID(data_NoOutliers!BSU11,2,99)/2),"")</f>
        <v/>
      </c>
      <c r="CFK11" s="4" t="str">
        <f>IFERROR(IF(N(data_NoOutliers!BSV11),data_NoOutliers!BSV11,MID(data_NoOutliers!BSV11,2,99)/2),"")</f>
        <v/>
      </c>
      <c r="CFL11" s="4" t="str">
        <f>IFERROR(IF(N(data_NoOutliers!BSW11),data_NoOutliers!BSW11,MID(data_NoOutliers!BSW11,2,99)/2),"")</f>
        <v/>
      </c>
      <c r="CFM11" s="4" t="str">
        <f>IFERROR(IF(N(data_NoOutliers!BSX11),data_NoOutliers!BSX11,MID(data_NoOutliers!BSX11,2,99)/2),"")</f>
        <v/>
      </c>
      <c r="CFN11" s="4" t="str">
        <f>IFERROR(IF(N(data_NoOutliers!BSY11),data_NoOutliers!BSY11,MID(data_NoOutliers!BSY11,2,99)/2),"")</f>
        <v/>
      </c>
      <c r="CFO11" s="4" t="str">
        <f>IFERROR(IF(N(data_NoOutliers!BSZ11),data_NoOutliers!BSZ11,MID(data_NoOutliers!BSZ11,2,99)/2),"")</f>
        <v/>
      </c>
      <c r="CFP11" s="4" t="str">
        <f>IFERROR(IF(N(data_NoOutliers!BTA11),data_NoOutliers!BTA11,MID(data_NoOutliers!BTA11,2,99)/2),"")</f>
        <v/>
      </c>
      <c r="CFQ11" s="4" t="str">
        <f>IFERROR(IF(N(data_NoOutliers!BTB11),data_NoOutliers!BTB11,MID(data_NoOutliers!BTB11,2,99)/2),"")</f>
        <v/>
      </c>
      <c r="CFR11" s="4" t="str">
        <f>IFERROR(IF(N(data_NoOutliers!BTC11),data_NoOutliers!BTC11,MID(data_NoOutliers!BTC11,2,99)/2),"")</f>
        <v/>
      </c>
      <c r="CFS11" s="4" t="str">
        <f>IFERROR(IF(N(data_NoOutliers!BTD11),data_NoOutliers!BTD11,MID(data_NoOutliers!BTD11,2,99)/2),"")</f>
        <v/>
      </c>
      <c r="CFT11" s="4" t="str">
        <f>IFERROR(IF(N(data_NoOutliers!BTE11),data_NoOutliers!BTE11,MID(data_NoOutliers!BTE11,2,99)/2),"")</f>
        <v/>
      </c>
      <c r="CFU11" s="4" t="str">
        <f>IFERROR(IF(N(data_NoOutliers!BTF11),data_NoOutliers!BTF11,MID(data_NoOutliers!BTF11,2,99)/2),"")</f>
        <v/>
      </c>
      <c r="CFV11" s="4" t="str">
        <f>IFERROR(IF(N(data_NoOutliers!BTG11),data_NoOutliers!BTG11,MID(data_NoOutliers!BTG11,2,99)/2),"")</f>
        <v/>
      </c>
      <c r="CFW11" s="4" t="str">
        <f>IFERROR(IF(N(data_NoOutliers!BTH11),data_NoOutliers!BTH11,MID(data_NoOutliers!BTH11,2,99)/2),"")</f>
        <v/>
      </c>
      <c r="CFX11" s="4" t="str">
        <f>IFERROR(IF(N(data_NoOutliers!BTI11),data_NoOutliers!BTI11,MID(data_NoOutliers!BTI11,2,99)/2),"")</f>
        <v/>
      </c>
      <c r="CFY11" s="4" t="str">
        <f>IFERROR(IF(N(data_NoOutliers!BTJ11),data_NoOutliers!BTJ11,MID(data_NoOutliers!BTJ11,2,99)/2),"")</f>
        <v/>
      </c>
      <c r="CFZ11" s="4" t="str">
        <f>IFERROR(IF(N(data_NoOutliers!BTK11),data_NoOutliers!BTK11,MID(data_NoOutliers!BTK11,2,99)/2),"")</f>
        <v/>
      </c>
      <c r="CGA11" s="4" t="str">
        <f>IFERROR(IF(N(data_NoOutliers!BTL11),data_NoOutliers!BTL11,MID(data_NoOutliers!BTL11,2,99)/2),"")</f>
        <v/>
      </c>
      <c r="CGB11" s="4" t="str">
        <f>IFERROR(IF(N(data_NoOutliers!BTM11),data_NoOutliers!BTM11,MID(data_NoOutliers!BTM11,2,99)/2),"")</f>
        <v/>
      </c>
      <c r="CGC11" s="4" t="str">
        <f>IFERROR(IF(N(data_NoOutliers!BTN11),data_NoOutliers!BTN11,MID(data_NoOutliers!BTN11,2,99)/2),"")</f>
        <v/>
      </c>
      <c r="CGD11" s="4" t="str">
        <f>IFERROR(IF(N(data_NoOutliers!BTO11),data_NoOutliers!BTO11,MID(data_NoOutliers!BTO11,2,99)/2),"")</f>
        <v/>
      </c>
      <c r="CGE11" s="4" t="str">
        <f>IFERROR(IF(N(data_NoOutliers!BTP11),data_NoOutliers!BTP11,MID(data_NoOutliers!BTP11,2,99)/2),"")</f>
        <v/>
      </c>
      <c r="CGF11" s="4" t="str">
        <f>IFERROR(IF(N(data_NoOutliers!BTQ11),data_NoOutliers!BTQ11,MID(data_NoOutliers!BTQ11,2,99)/2),"")</f>
        <v/>
      </c>
      <c r="CGG11" s="4" t="str">
        <f>IFERROR(IF(N(data_NoOutliers!BTR11),data_NoOutliers!BTR11,MID(data_NoOutliers!BTR11,2,99)/2),"")</f>
        <v/>
      </c>
      <c r="CGH11" s="4" t="str">
        <f>IFERROR(IF(N(data_NoOutliers!BTS11),data_NoOutliers!BTS11,MID(data_NoOutliers!BTS11,2,99)/2),"")</f>
        <v/>
      </c>
      <c r="CGI11" s="4" t="str">
        <f>IFERROR(IF(N(data_NoOutliers!BTT11),data_NoOutliers!BTT11,MID(data_NoOutliers!BTT11,2,99)/2),"")</f>
        <v/>
      </c>
      <c r="CGJ11" s="4" t="str">
        <f>IFERROR(IF(N(data_NoOutliers!BTU11),data_NoOutliers!BTU11,MID(data_NoOutliers!BTU11,2,99)/2),"")</f>
        <v/>
      </c>
      <c r="CGK11" s="4" t="str">
        <f>IFERROR(IF(N(data_NoOutliers!BTV11),data_NoOutliers!BTV11,MID(data_NoOutliers!BTV11,2,99)/2),"")</f>
        <v/>
      </c>
      <c r="CGL11" s="4" t="str">
        <f>IFERROR(IF(N(data_NoOutliers!BTW11),data_NoOutliers!BTW11,MID(data_NoOutliers!BTW11,2,99)/2),"")</f>
        <v/>
      </c>
      <c r="CGM11" s="4" t="str">
        <f>IFERROR(IF(N(data_NoOutliers!BTX11),data_NoOutliers!BTX11,MID(data_NoOutliers!BTX11,2,99)/2),"")</f>
        <v/>
      </c>
      <c r="CGN11" s="4" t="str">
        <f>IFERROR(IF(N(data_NoOutliers!BTY11),data_NoOutliers!BTY11,MID(data_NoOutliers!BTY11,2,99)/2),"")</f>
        <v/>
      </c>
      <c r="CGO11" s="4" t="str">
        <f>IFERROR(IF(N(data_NoOutliers!BTZ11),data_NoOutliers!BTZ11,MID(data_NoOutliers!BTZ11,2,99)/2),"")</f>
        <v/>
      </c>
      <c r="CGP11" s="4" t="str">
        <f>IFERROR(IF(N(data_NoOutliers!BUA11),data_NoOutliers!BUA11,MID(data_NoOutliers!BUA11,2,99)/2),"")</f>
        <v/>
      </c>
      <c r="CGQ11" s="4" t="str">
        <f>IFERROR(IF(N(data_NoOutliers!BUB11),data_NoOutliers!BUB11,MID(data_NoOutliers!BUB11,2,99)/2),"")</f>
        <v/>
      </c>
      <c r="CGR11" s="4" t="str">
        <f>IFERROR(IF(N(data_NoOutliers!BUC11),data_NoOutliers!BUC11,MID(data_NoOutliers!BUC11,2,99)/2),"")</f>
        <v/>
      </c>
      <c r="CGS11" s="4" t="str">
        <f>IFERROR(IF(N(data_NoOutliers!BUD11),data_NoOutliers!BUD11,MID(data_NoOutliers!BUD11,2,99)/2),"")</f>
        <v/>
      </c>
      <c r="CGT11" s="4" t="str">
        <f>IFERROR(IF(N(data_NoOutliers!BUE11),data_NoOutliers!BUE11,MID(data_NoOutliers!BUE11,2,99)/2),"")</f>
        <v/>
      </c>
      <c r="CGU11" s="4" t="str">
        <f>IFERROR(IF(N(data_NoOutliers!BUF11),data_NoOutliers!BUF11,MID(data_NoOutliers!BUF11,2,99)/2),"")</f>
        <v/>
      </c>
      <c r="CGV11" s="4" t="str">
        <f>IFERROR(IF(N(data_NoOutliers!BUG11),data_NoOutliers!BUG11,MID(data_NoOutliers!BUG11,2,99)/2),"")</f>
        <v/>
      </c>
      <c r="CGW11" s="4" t="str">
        <f>IFERROR(IF(N(data_NoOutliers!BUH11),data_NoOutliers!BUH11,MID(data_NoOutliers!BUH11,2,99)/2),"")</f>
        <v/>
      </c>
      <c r="CGX11" s="4" t="str">
        <f>IFERROR(IF(N(data_NoOutliers!BUI11),data_NoOutliers!BUI11,MID(data_NoOutliers!BUI11,2,99)/2),"")</f>
        <v/>
      </c>
      <c r="CGY11" s="4" t="str">
        <f>IFERROR(IF(N(data_NoOutliers!BUJ11),data_NoOutliers!BUJ11,MID(data_NoOutliers!BUJ11,2,99)/2),"")</f>
        <v/>
      </c>
      <c r="CGZ11" s="4" t="str">
        <f>IFERROR(IF(N(data_NoOutliers!BUK11),data_NoOutliers!BUK11,MID(data_NoOutliers!BUK11,2,99)/2),"")</f>
        <v/>
      </c>
      <c r="CHA11" s="4" t="str">
        <f>IFERROR(IF(N(data_NoOutliers!BUL11),data_NoOutliers!BUL11,MID(data_NoOutliers!BUL11,2,99)/2),"")</f>
        <v/>
      </c>
      <c r="CHB11" s="4" t="str">
        <f>IFERROR(IF(N(data_NoOutliers!BUM11),data_NoOutliers!BUM11,MID(data_NoOutliers!BUM11,2,99)/2),"")</f>
        <v/>
      </c>
      <c r="CHC11" s="4" t="str">
        <f>IFERROR(IF(N(data_NoOutliers!BUN11),data_NoOutliers!BUN11,MID(data_NoOutliers!BUN11,2,99)/2),"")</f>
        <v/>
      </c>
      <c r="CHD11" s="4" t="str">
        <f>IFERROR(IF(N(data_NoOutliers!BUO11),data_NoOutliers!BUO11,MID(data_NoOutliers!BUO11,2,99)/2),"")</f>
        <v/>
      </c>
      <c r="CHE11" s="4" t="str">
        <f>IFERROR(IF(N(data_NoOutliers!BUP11),data_NoOutliers!BUP11,MID(data_NoOutliers!BUP11,2,99)/2),"")</f>
        <v/>
      </c>
      <c r="CHF11" s="4" t="str">
        <f>IFERROR(IF(N(data_NoOutliers!BUQ11),data_NoOutliers!BUQ11,MID(data_NoOutliers!BUQ11,2,99)/2),"")</f>
        <v/>
      </c>
      <c r="CHG11" s="4" t="str">
        <f>IFERROR(IF(N(data_NoOutliers!BUR11),data_NoOutliers!BUR11,MID(data_NoOutliers!BUR11,2,99)/2),"")</f>
        <v/>
      </c>
      <c r="CHH11" s="4" t="str">
        <f>IFERROR(IF(N(data_NoOutliers!BUS11),data_NoOutliers!BUS11,MID(data_NoOutliers!BUS11,2,99)/2),"")</f>
        <v/>
      </c>
      <c r="CHI11" s="4" t="str">
        <f>IFERROR(IF(N(data_NoOutliers!BUT11),data_NoOutliers!BUT11,MID(data_NoOutliers!BUT11,2,99)/2),"")</f>
        <v/>
      </c>
      <c r="CHJ11" s="4" t="str">
        <f>IFERROR(IF(N(data_NoOutliers!BUU11),data_NoOutliers!BUU11,MID(data_NoOutliers!BUU11,2,99)/2),"")</f>
        <v/>
      </c>
      <c r="CHK11" s="4" t="str">
        <f>IFERROR(IF(N(data_NoOutliers!BUV11),data_NoOutliers!BUV11,MID(data_NoOutliers!BUV11,2,99)/2),"")</f>
        <v/>
      </c>
      <c r="CHL11" s="4" t="str">
        <f>IFERROR(IF(N(data_NoOutliers!BUW11),data_NoOutliers!BUW11,MID(data_NoOutliers!BUW11,2,99)/2),"")</f>
        <v/>
      </c>
      <c r="CHM11" s="4" t="str">
        <f>IFERROR(IF(N(data_NoOutliers!BUX11),data_NoOutliers!BUX11,MID(data_NoOutliers!BUX11,2,99)/2),"")</f>
        <v/>
      </c>
      <c r="CHN11" s="4" t="str">
        <f>IFERROR(IF(N(data_NoOutliers!BUY11),data_NoOutliers!BUY11,MID(data_NoOutliers!BUY11,2,99)/2),"")</f>
        <v/>
      </c>
      <c r="CHO11" s="4" t="str">
        <f>IFERROR(IF(N(data_NoOutliers!BUZ11),data_NoOutliers!BUZ11,MID(data_NoOutliers!BUZ11,2,99)/2),"")</f>
        <v/>
      </c>
      <c r="CHP11" s="4" t="str">
        <f>IFERROR(IF(N(data_NoOutliers!BVA11),data_NoOutliers!BVA11,MID(data_NoOutliers!BVA11,2,99)/2),"")</f>
        <v/>
      </c>
      <c r="CHQ11" s="4" t="str">
        <f>IFERROR(IF(N(data_NoOutliers!BVB11),data_NoOutliers!BVB11,MID(data_NoOutliers!BVB11,2,99)/2),"")</f>
        <v/>
      </c>
      <c r="CHR11" s="4" t="str">
        <f>IFERROR(IF(N(data_NoOutliers!BVC11),data_NoOutliers!BVC11,MID(data_NoOutliers!BVC11,2,99)/2),"")</f>
        <v/>
      </c>
      <c r="CHS11" s="4" t="str">
        <f>IFERROR(IF(N(data_NoOutliers!BVD11),data_NoOutliers!BVD11,MID(data_NoOutliers!BVD11,2,99)/2),"")</f>
        <v/>
      </c>
      <c r="CHT11" s="4" t="str">
        <f>IFERROR(IF(N(data_NoOutliers!BVE11),data_NoOutliers!BVE11,MID(data_NoOutliers!BVE11,2,99)/2),"")</f>
        <v/>
      </c>
      <c r="CHU11" s="4" t="str">
        <f>IFERROR(IF(N(data_NoOutliers!BVF11),data_NoOutliers!BVF11,MID(data_NoOutliers!BVF11,2,99)/2),"")</f>
        <v/>
      </c>
      <c r="CHV11" s="4" t="str">
        <f>IFERROR(IF(N(data_NoOutliers!BVG11),data_NoOutliers!BVG11,MID(data_NoOutliers!BVG11,2,99)/2),"")</f>
        <v/>
      </c>
      <c r="CHW11" s="4" t="str">
        <f>IFERROR(IF(N(data_NoOutliers!BVH11),data_NoOutliers!BVH11,MID(data_NoOutliers!BVH11,2,99)/2),"")</f>
        <v/>
      </c>
      <c r="CHX11" s="4" t="str">
        <f>IFERROR(IF(N(data_NoOutliers!BVI11),data_NoOutliers!BVI11,MID(data_NoOutliers!BVI11,2,99)/2),"")</f>
        <v/>
      </c>
      <c r="CHY11" s="4" t="str">
        <f>IFERROR(IF(N(data_NoOutliers!BVJ11),data_NoOutliers!BVJ11,MID(data_NoOutliers!BVJ11,2,99)/2),"")</f>
        <v/>
      </c>
      <c r="CHZ11" s="4" t="str">
        <f>IFERROR(IF(N(data_NoOutliers!BVK11),data_NoOutliers!BVK11,MID(data_NoOutliers!BVK11,2,99)/2),"")</f>
        <v/>
      </c>
      <c r="CIA11" s="4" t="str">
        <f>IFERROR(IF(N(data_NoOutliers!BVL11),data_NoOutliers!BVL11,MID(data_NoOutliers!BVL11,2,99)/2),"")</f>
        <v/>
      </c>
      <c r="CIB11" s="4" t="str">
        <f>IFERROR(IF(N(data_NoOutliers!BVM11),data_NoOutliers!BVM11,MID(data_NoOutliers!BVM11,2,99)/2),"")</f>
        <v/>
      </c>
      <c r="CIC11" s="4" t="str">
        <f>IFERROR(IF(N(data_NoOutliers!BVN11),data_NoOutliers!BVN11,MID(data_NoOutliers!BVN11,2,99)/2),"")</f>
        <v/>
      </c>
      <c r="CID11" s="4" t="str">
        <f>IFERROR(IF(N(data_NoOutliers!BVO11),data_NoOutliers!BVO11,MID(data_NoOutliers!BVO11,2,99)/2),"")</f>
        <v/>
      </c>
      <c r="CIE11" s="4" t="str">
        <f>IFERROR(IF(N(data_NoOutliers!BVP11),data_NoOutliers!BVP11,MID(data_NoOutliers!BVP11,2,99)/2),"")</f>
        <v/>
      </c>
      <c r="CIF11" s="4" t="str">
        <f>IFERROR(IF(N(data_NoOutliers!BVQ11),data_NoOutliers!BVQ11,MID(data_NoOutliers!BVQ11,2,99)/2),"")</f>
        <v/>
      </c>
      <c r="CIG11" s="4" t="str">
        <f>IFERROR(IF(N(data_NoOutliers!BVR11),data_NoOutliers!BVR11,MID(data_NoOutliers!BVR11,2,99)/2),"")</f>
        <v/>
      </c>
      <c r="CIH11" s="4" t="str">
        <f>IFERROR(IF(N(data_NoOutliers!BVS11),data_NoOutliers!BVS11,MID(data_NoOutliers!BVS11,2,99)/2),"")</f>
        <v/>
      </c>
      <c r="CII11" s="4" t="str">
        <f>IFERROR(IF(N(data_NoOutliers!BVT11),data_NoOutliers!BVT11,MID(data_NoOutliers!BVT11,2,99)/2),"")</f>
        <v/>
      </c>
      <c r="CIJ11" s="4" t="str">
        <f>IFERROR(IF(N(data_NoOutliers!BVU11),data_NoOutliers!BVU11,MID(data_NoOutliers!BVU11,2,99)/2),"")</f>
        <v/>
      </c>
      <c r="CIK11" s="4" t="str">
        <f>IFERROR(IF(N(data_NoOutliers!BVV11),data_NoOutliers!BVV11,MID(data_NoOutliers!BVV11,2,99)/2),"")</f>
        <v/>
      </c>
      <c r="CIL11" s="4" t="str">
        <f>IFERROR(IF(N(data_NoOutliers!BVW11),data_NoOutliers!BVW11,MID(data_NoOutliers!BVW11,2,99)/2),"")</f>
        <v/>
      </c>
      <c r="CIM11" s="4" t="str">
        <f>IFERROR(IF(N(data_NoOutliers!BVX11),data_NoOutliers!BVX11,MID(data_NoOutliers!BVX11,2,99)/2),"")</f>
        <v/>
      </c>
      <c r="CIN11" s="4" t="str">
        <f>IFERROR(IF(N(data_NoOutliers!BVY11),data_NoOutliers!BVY11,MID(data_NoOutliers!BVY11,2,99)/2),"")</f>
        <v/>
      </c>
      <c r="CIO11" s="4" t="str">
        <f>IFERROR(IF(N(data_NoOutliers!BVZ11),data_NoOutliers!BVZ11,MID(data_NoOutliers!BVZ11,2,99)/2),"")</f>
        <v/>
      </c>
      <c r="CIP11" s="4" t="str">
        <f>IFERROR(IF(N(data_NoOutliers!BWA11),data_NoOutliers!BWA11,MID(data_NoOutliers!BWA11,2,99)/2),"")</f>
        <v/>
      </c>
      <c r="CIQ11" s="4" t="str">
        <f>IFERROR(IF(N(data_NoOutliers!BWB11),data_NoOutliers!BWB11,MID(data_NoOutliers!BWB11,2,99)/2),"")</f>
        <v/>
      </c>
      <c r="CIR11" s="4" t="str">
        <f>IFERROR(IF(N(data_NoOutliers!BWC11),data_NoOutliers!BWC11,MID(data_NoOutliers!BWC11,2,99)/2),"")</f>
        <v/>
      </c>
      <c r="CIS11" s="4" t="str">
        <f>IFERROR(IF(N(data_NoOutliers!BWD11),data_NoOutliers!BWD11,MID(data_NoOutliers!BWD11,2,99)/2),"")</f>
        <v/>
      </c>
      <c r="CIT11" s="4" t="str">
        <f>IFERROR(IF(N(data_NoOutliers!BWE11),data_NoOutliers!BWE11,MID(data_NoOutliers!BWE11,2,99)/2),"")</f>
        <v/>
      </c>
      <c r="CIU11" s="4" t="str">
        <f>IFERROR(IF(N(data_NoOutliers!BWF11),data_NoOutliers!BWF11,MID(data_NoOutliers!BWF11,2,99)/2),"")</f>
        <v/>
      </c>
      <c r="CIV11" s="4" t="str">
        <f>IFERROR(IF(N(data_NoOutliers!BWG11),data_NoOutliers!BWG11,MID(data_NoOutliers!BWG11,2,99)/2),"")</f>
        <v/>
      </c>
      <c r="CIW11" s="4" t="str">
        <f>IFERROR(IF(N(data_NoOutliers!BWH11),data_NoOutliers!BWH11,MID(data_NoOutliers!BWH11,2,99)/2),"")</f>
        <v/>
      </c>
      <c r="CIX11" s="4" t="str">
        <f>IFERROR(IF(N(data_NoOutliers!BWI11),data_NoOutliers!BWI11,MID(data_NoOutliers!BWI11,2,99)/2),"")</f>
        <v/>
      </c>
      <c r="CIY11" s="4" t="str">
        <f>IFERROR(IF(N(data_NoOutliers!BWJ11),data_NoOutliers!BWJ11,MID(data_NoOutliers!BWJ11,2,99)/2),"")</f>
        <v/>
      </c>
      <c r="CIZ11" s="4" t="str">
        <f>IFERROR(IF(N(data_NoOutliers!BWK11),data_NoOutliers!BWK11,MID(data_NoOutliers!BWK11,2,99)/2),"")</f>
        <v/>
      </c>
      <c r="CJA11" s="4" t="str">
        <f>IFERROR(IF(N(data_NoOutliers!BWL11),data_NoOutliers!BWL11,MID(data_NoOutliers!BWL11,2,99)/2),"")</f>
        <v/>
      </c>
      <c r="CJB11" s="4" t="str">
        <f>IFERROR(IF(N(data_NoOutliers!BWM11),data_NoOutliers!BWM11,MID(data_NoOutliers!BWM11,2,99)/2),"")</f>
        <v/>
      </c>
      <c r="CJC11" s="4" t="str">
        <f>IFERROR(IF(N(data_NoOutliers!BWN11),data_NoOutliers!BWN11,MID(data_NoOutliers!BWN11,2,99)/2),"")</f>
        <v/>
      </c>
      <c r="CJD11" s="4" t="str">
        <f>IFERROR(IF(N(data_NoOutliers!BWO11),data_NoOutliers!BWO11,MID(data_NoOutliers!BWO11,2,99)/2),"")</f>
        <v/>
      </c>
      <c r="CJE11" s="4" t="str">
        <f>IFERROR(IF(N(data_NoOutliers!BWP11),data_NoOutliers!BWP11,MID(data_NoOutliers!BWP11,2,99)/2),"")</f>
        <v/>
      </c>
      <c r="CJF11" s="4" t="str">
        <f>IFERROR(IF(N(data_NoOutliers!BWQ11),data_NoOutliers!BWQ11,MID(data_NoOutliers!BWQ11,2,99)/2),"")</f>
        <v/>
      </c>
      <c r="CJG11" s="4" t="str">
        <f>IFERROR(IF(N(data_NoOutliers!BWR11),data_NoOutliers!BWR11,MID(data_NoOutliers!BWR11,2,99)/2),"")</f>
        <v/>
      </c>
      <c r="CJH11" s="4" t="str">
        <f>IFERROR(IF(N(data_NoOutliers!BWS11),data_NoOutliers!BWS11,MID(data_NoOutliers!BWS11,2,99)/2),"")</f>
        <v/>
      </c>
      <c r="CJI11" s="4" t="str">
        <f>IFERROR(IF(N(data_NoOutliers!BWT11),data_NoOutliers!BWT11,MID(data_NoOutliers!BWT11,2,99)/2),"")</f>
        <v/>
      </c>
      <c r="CJJ11" s="4" t="str">
        <f>IFERROR(IF(N(data_NoOutliers!BWU11),data_NoOutliers!BWU11,MID(data_NoOutliers!BWU11,2,99)/2),"")</f>
        <v/>
      </c>
      <c r="CJK11" s="4" t="str">
        <f>IFERROR(IF(N(data_NoOutliers!BWV11),data_NoOutliers!BWV11,MID(data_NoOutliers!BWV11,2,99)/2),"")</f>
        <v/>
      </c>
      <c r="CJL11" s="4" t="str">
        <f>IFERROR(IF(N(data_NoOutliers!BWW11),data_NoOutliers!BWW11,MID(data_NoOutliers!BWW11,2,99)/2),"")</f>
        <v/>
      </c>
      <c r="CJM11" s="4" t="str">
        <f>IFERROR(IF(N(data_NoOutliers!BWX11),data_NoOutliers!BWX11,MID(data_NoOutliers!BWX11,2,99)/2),"")</f>
        <v/>
      </c>
      <c r="CJN11" s="4" t="str">
        <f>IFERROR(IF(N(data_NoOutliers!BWY11),data_NoOutliers!BWY11,MID(data_NoOutliers!BWY11,2,99)/2),"")</f>
        <v/>
      </c>
      <c r="CJO11" s="4" t="str">
        <f>IFERROR(IF(N(data_NoOutliers!BWZ11),data_NoOutliers!BWZ11,MID(data_NoOutliers!BWZ11,2,99)/2),"")</f>
        <v/>
      </c>
      <c r="CJP11" s="4" t="str">
        <f>IFERROR(IF(N(data_NoOutliers!BXA11),data_NoOutliers!BXA11,MID(data_NoOutliers!BXA11,2,99)/2),"")</f>
        <v/>
      </c>
      <c r="CJQ11" s="4" t="str">
        <f>IFERROR(IF(N(data_NoOutliers!BXB11),data_NoOutliers!BXB11,MID(data_NoOutliers!BXB11,2,99)/2),"")</f>
        <v/>
      </c>
      <c r="CJR11" s="4" t="str">
        <f>IFERROR(IF(N(data_NoOutliers!BXC11),data_NoOutliers!BXC11,MID(data_NoOutliers!BXC11,2,99)/2),"")</f>
        <v/>
      </c>
      <c r="CJS11" s="4" t="str">
        <f>IFERROR(IF(N(data_NoOutliers!BXD11),data_NoOutliers!BXD11,MID(data_NoOutliers!BXD11,2,99)/2),"")</f>
        <v/>
      </c>
      <c r="CJT11" s="4" t="str">
        <f>IFERROR(IF(N(data_NoOutliers!BXE11),data_NoOutliers!BXE11,MID(data_NoOutliers!BXE11,2,99)/2),"")</f>
        <v/>
      </c>
      <c r="CJU11" s="4" t="str">
        <f>IFERROR(IF(N(data_NoOutliers!BXF11),data_NoOutliers!BXF11,MID(data_NoOutliers!BXF11,2,99)/2),"")</f>
        <v/>
      </c>
      <c r="CJV11" s="4" t="str">
        <f>IFERROR(IF(N(data_NoOutliers!BXG11),data_NoOutliers!BXG11,MID(data_NoOutliers!BXG11,2,99)/2),"")</f>
        <v/>
      </c>
      <c r="CJW11" s="4" t="str">
        <f>IFERROR(IF(N(data_NoOutliers!BXH11),data_NoOutliers!BXH11,MID(data_NoOutliers!BXH11,2,99)/2),"")</f>
        <v/>
      </c>
      <c r="CJX11" s="4" t="str">
        <f>IFERROR(IF(N(data_NoOutliers!BXI11),data_NoOutliers!BXI11,MID(data_NoOutliers!BXI11,2,99)/2),"")</f>
        <v/>
      </c>
      <c r="CJY11" s="4" t="str">
        <f>IFERROR(IF(N(data_NoOutliers!BXJ11),data_NoOutliers!BXJ11,MID(data_NoOutliers!BXJ11,2,99)/2),"")</f>
        <v/>
      </c>
      <c r="CJZ11" s="4" t="str">
        <f>IFERROR(IF(N(data_NoOutliers!BXK11),data_NoOutliers!BXK11,MID(data_NoOutliers!BXK11,2,99)/2),"")</f>
        <v/>
      </c>
      <c r="CKA11" s="4" t="str">
        <f>IFERROR(IF(N(data_NoOutliers!BXL11),data_NoOutliers!BXL11,MID(data_NoOutliers!BXL11,2,99)/2),"")</f>
        <v/>
      </c>
      <c r="CKB11" s="4" t="str">
        <f>IFERROR(IF(N(data_NoOutliers!BXM11),data_NoOutliers!BXM11,MID(data_NoOutliers!BXM11,2,99)/2),"")</f>
        <v/>
      </c>
      <c r="CKC11" s="4" t="str">
        <f>IFERROR(IF(N(data_NoOutliers!BXN11),data_NoOutliers!BXN11,MID(data_NoOutliers!BXN11,2,99)/2),"")</f>
        <v/>
      </c>
      <c r="CKD11" s="4" t="str">
        <f>IFERROR(IF(N(data_NoOutliers!BXO11),data_NoOutliers!BXO11,MID(data_NoOutliers!BXO11,2,99)/2),"")</f>
        <v/>
      </c>
      <c r="CKE11" s="4" t="str">
        <f>IFERROR(IF(N(data_NoOutliers!BXP11),data_NoOutliers!BXP11,MID(data_NoOutliers!BXP11,2,99)/2),"")</f>
        <v/>
      </c>
      <c r="CKF11" s="4" t="str">
        <f>IFERROR(IF(N(data_NoOutliers!BXQ11),data_NoOutliers!BXQ11,MID(data_NoOutliers!BXQ11,2,99)/2),"")</f>
        <v/>
      </c>
      <c r="CKG11" s="4" t="str">
        <f>IFERROR(IF(N(data_NoOutliers!BXR11),data_NoOutliers!BXR11,MID(data_NoOutliers!BXR11,2,99)/2),"")</f>
        <v/>
      </c>
      <c r="CKH11" s="4" t="str">
        <f>IFERROR(IF(N(data_NoOutliers!BXS11),data_NoOutliers!BXS11,MID(data_NoOutliers!BXS11,2,99)/2),"")</f>
        <v/>
      </c>
      <c r="CKI11" s="4" t="str">
        <f>IFERROR(IF(N(data_NoOutliers!BXT11),data_NoOutliers!BXT11,MID(data_NoOutliers!BXT11,2,99)/2),"")</f>
        <v/>
      </c>
      <c r="CKJ11" s="4" t="str">
        <f>IFERROR(IF(N(data_NoOutliers!BXU11),data_NoOutliers!BXU11,MID(data_NoOutliers!BXU11,2,99)/2),"")</f>
        <v/>
      </c>
      <c r="CKK11" s="4" t="str">
        <f>IFERROR(IF(N(data_NoOutliers!BXV11),data_NoOutliers!BXV11,MID(data_NoOutliers!BXV11,2,99)/2),"")</f>
        <v/>
      </c>
      <c r="CKL11" s="4" t="str">
        <f>IFERROR(IF(N(data_NoOutliers!BXW11),data_NoOutliers!BXW11,MID(data_NoOutliers!BXW11,2,99)/2),"")</f>
        <v/>
      </c>
      <c r="CKM11" s="4" t="str">
        <f>IFERROR(IF(N(data_NoOutliers!BXX11),data_NoOutliers!BXX11,MID(data_NoOutliers!BXX11,2,99)/2),"")</f>
        <v/>
      </c>
      <c r="CKN11" s="4" t="str">
        <f>IFERROR(IF(N(data_NoOutliers!BXY11),data_NoOutliers!BXY11,MID(data_NoOutliers!BXY11,2,99)/2),"")</f>
        <v/>
      </c>
      <c r="CKO11" s="4" t="str">
        <f>IFERROR(IF(N(data_NoOutliers!BXZ11),data_NoOutliers!BXZ11,MID(data_NoOutliers!BXZ11,2,99)/2),"")</f>
        <v/>
      </c>
      <c r="CKP11" s="4" t="str">
        <f>IFERROR(IF(N(data_NoOutliers!BYA11),data_NoOutliers!BYA11,MID(data_NoOutliers!BYA11,2,99)/2),"")</f>
        <v/>
      </c>
      <c r="CKQ11" s="4" t="str">
        <f>IFERROR(IF(N(data_NoOutliers!BYB11),data_NoOutliers!BYB11,MID(data_NoOutliers!BYB11,2,99)/2),"")</f>
        <v/>
      </c>
      <c r="CKR11" s="4" t="str">
        <f>IFERROR(IF(N(data_NoOutliers!BYC11),data_NoOutliers!BYC11,MID(data_NoOutliers!BYC11,2,99)/2),"")</f>
        <v/>
      </c>
      <c r="CKS11" s="4" t="str">
        <f>IFERROR(IF(N(data_NoOutliers!BYD11),data_NoOutliers!BYD11,MID(data_NoOutliers!BYD11,2,99)/2),"")</f>
        <v/>
      </c>
      <c r="CKT11" s="4" t="str">
        <f>IFERROR(IF(N(data_NoOutliers!BYE11),data_NoOutliers!BYE11,MID(data_NoOutliers!BYE11,2,99)/2),"")</f>
        <v/>
      </c>
      <c r="CKU11" s="4" t="str">
        <f>IFERROR(IF(N(data_NoOutliers!BYF11),data_NoOutliers!BYF11,MID(data_NoOutliers!BYF11,2,99)/2),"")</f>
        <v/>
      </c>
      <c r="CKV11" s="4" t="str">
        <f>IFERROR(IF(N(data_NoOutliers!BYG11),data_NoOutliers!BYG11,MID(data_NoOutliers!BYG11,2,99)/2),"")</f>
        <v/>
      </c>
      <c r="CKW11" s="4" t="str">
        <f>IFERROR(IF(N(data_NoOutliers!BYH11),data_NoOutliers!BYH11,MID(data_NoOutliers!BYH11,2,99)/2),"")</f>
        <v/>
      </c>
      <c r="CKX11" s="4" t="str">
        <f>IFERROR(IF(N(data_NoOutliers!BYI11),data_NoOutliers!BYI11,MID(data_NoOutliers!BYI11,2,99)/2),"")</f>
        <v/>
      </c>
      <c r="CKY11" s="4" t="str">
        <f>IFERROR(IF(N(data_NoOutliers!BYJ11),data_NoOutliers!BYJ11,MID(data_NoOutliers!BYJ11,2,99)/2),"")</f>
        <v/>
      </c>
      <c r="CKZ11" s="4" t="str">
        <f>IFERROR(IF(N(data_NoOutliers!BYK11),data_NoOutliers!BYK11,MID(data_NoOutliers!BYK11,2,99)/2),"")</f>
        <v/>
      </c>
      <c r="CLA11" s="4" t="str">
        <f>IFERROR(IF(N(data_NoOutliers!BYL11),data_NoOutliers!BYL11,MID(data_NoOutliers!BYL11,2,99)/2),"")</f>
        <v/>
      </c>
      <c r="CLB11" s="4" t="str">
        <f>IFERROR(IF(N(data_NoOutliers!BYM11),data_NoOutliers!BYM11,MID(data_NoOutliers!BYM11,2,99)/2),"")</f>
        <v/>
      </c>
      <c r="CLC11" s="4" t="str">
        <f>IFERROR(IF(N(data_NoOutliers!BYN11),data_NoOutliers!BYN11,MID(data_NoOutliers!BYN11,2,99)/2),"")</f>
        <v/>
      </c>
      <c r="CLD11" s="4" t="str">
        <f>IFERROR(IF(N(data_NoOutliers!BYO11),data_NoOutliers!BYO11,MID(data_NoOutliers!BYO11,2,99)/2),"")</f>
        <v/>
      </c>
      <c r="CLE11" s="4" t="str">
        <f>IFERROR(IF(N(data_NoOutliers!BYP11),data_NoOutliers!BYP11,MID(data_NoOutliers!BYP11,2,99)/2),"")</f>
        <v/>
      </c>
      <c r="CLF11" s="4" t="str">
        <f>IFERROR(IF(N(data_NoOutliers!BYQ11),data_NoOutliers!BYQ11,MID(data_NoOutliers!BYQ11,2,99)/2),"")</f>
        <v/>
      </c>
      <c r="CLG11" s="4" t="str">
        <f>IFERROR(IF(N(data_NoOutliers!BYR11),data_NoOutliers!BYR11,MID(data_NoOutliers!BYR11,2,99)/2),"")</f>
        <v/>
      </c>
      <c r="CLH11" s="4" t="str">
        <f>IFERROR(IF(N(data_NoOutliers!BYS11),data_NoOutliers!BYS11,MID(data_NoOutliers!BYS11,2,99)/2),"")</f>
        <v/>
      </c>
      <c r="CLI11" s="4" t="str">
        <f>IFERROR(IF(N(data_NoOutliers!BYT11),data_NoOutliers!BYT11,MID(data_NoOutliers!BYT11,2,99)/2),"")</f>
        <v/>
      </c>
      <c r="CLJ11" s="4" t="str">
        <f>IFERROR(IF(N(data_NoOutliers!BYU11),data_NoOutliers!BYU11,MID(data_NoOutliers!BYU11,2,99)/2),"")</f>
        <v/>
      </c>
      <c r="CLK11" s="4" t="str">
        <f>IFERROR(IF(N(data_NoOutliers!BYV11),data_NoOutliers!BYV11,MID(data_NoOutliers!BYV11,2,99)/2),"")</f>
        <v/>
      </c>
      <c r="CLL11" s="4" t="str">
        <f>IFERROR(IF(N(data_NoOutliers!BYW11),data_NoOutliers!BYW11,MID(data_NoOutliers!BYW11,2,99)/2),"")</f>
        <v/>
      </c>
      <c r="CLM11" s="4" t="str">
        <f>IFERROR(IF(N(data_NoOutliers!BYX11),data_NoOutliers!BYX11,MID(data_NoOutliers!BYX11,2,99)/2),"")</f>
        <v/>
      </c>
      <c r="CLN11" s="4" t="str">
        <f>IFERROR(IF(N(data_NoOutliers!BYY11),data_NoOutliers!BYY11,MID(data_NoOutliers!BYY11,2,99)/2),"")</f>
        <v/>
      </c>
      <c r="CLO11" s="4" t="str">
        <f>IFERROR(IF(N(data_NoOutliers!BYZ11),data_NoOutliers!BYZ11,MID(data_NoOutliers!BYZ11,2,99)/2),"")</f>
        <v/>
      </c>
      <c r="CLP11" s="4" t="str">
        <f>IFERROR(IF(N(data_NoOutliers!BZA11),data_NoOutliers!BZA11,MID(data_NoOutliers!BZA11,2,99)/2),"")</f>
        <v/>
      </c>
      <c r="CLQ11" s="4" t="str">
        <f>IFERROR(IF(N(data_NoOutliers!BZB11),data_NoOutliers!BZB11,MID(data_NoOutliers!BZB11,2,99)/2),"")</f>
        <v/>
      </c>
      <c r="CLR11" s="4" t="str">
        <f>IFERROR(IF(N(data_NoOutliers!BZC11),data_NoOutliers!BZC11,MID(data_NoOutliers!BZC11,2,99)/2),"")</f>
        <v/>
      </c>
      <c r="CLS11" s="4" t="str">
        <f>IFERROR(IF(N(data_NoOutliers!BZD11),data_NoOutliers!BZD11,MID(data_NoOutliers!BZD11,2,99)/2),"")</f>
        <v/>
      </c>
      <c r="CLT11" s="4" t="str">
        <f>IFERROR(IF(N(data_NoOutliers!BZE11),data_NoOutliers!BZE11,MID(data_NoOutliers!BZE11,2,99)/2),"")</f>
        <v/>
      </c>
      <c r="CLU11" s="4" t="str">
        <f>IFERROR(IF(N(data_NoOutliers!BZF11),data_NoOutliers!BZF11,MID(data_NoOutliers!BZF11,2,99)/2),"")</f>
        <v/>
      </c>
      <c r="CLV11" s="4" t="str">
        <f>IFERROR(IF(N(data_NoOutliers!BZG11),data_NoOutliers!BZG11,MID(data_NoOutliers!BZG11,2,99)/2),"")</f>
        <v/>
      </c>
      <c r="CLW11" s="4" t="str">
        <f>IFERROR(IF(N(data_NoOutliers!BZH11),data_NoOutliers!BZH11,MID(data_NoOutliers!BZH11,2,99)/2),"")</f>
        <v/>
      </c>
      <c r="CLX11" s="4" t="str">
        <f>IFERROR(IF(N(data_NoOutliers!BZI11),data_NoOutliers!BZI11,MID(data_NoOutliers!BZI11,2,99)/2),"")</f>
        <v/>
      </c>
      <c r="CLY11" s="4" t="str">
        <f>IFERROR(IF(N(data_NoOutliers!BZJ11),data_NoOutliers!BZJ11,MID(data_NoOutliers!BZJ11,2,99)/2),"")</f>
        <v/>
      </c>
      <c r="CLZ11" s="4" t="str">
        <f>IFERROR(IF(N(data_NoOutliers!BZK11),data_NoOutliers!BZK11,MID(data_NoOutliers!BZK11,2,99)/2),"")</f>
        <v/>
      </c>
      <c r="CMA11" s="4" t="str">
        <f>IFERROR(IF(N(data_NoOutliers!BZL11),data_NoOutliers!BZL11,MID(data_NoOutliers!BZL11,2,99)/2),"")</f>
        <v/>
      </c>
      <c r="CMB11" s="4" t="str">
        <f>IFERROR(IF(N(data_NoOutliers!BZM11),data_NoOutliers!BZM11,MID(data_NoOutliers!BZM11,2,99)/2),"")</f>
        <v/>
      </c>
      <c r="CMC11" s="4" t="str">
        <f>IFERROR(IF(N(data_NoOutliers!BZN11),data_NoOutliers!BZN11,MID(data_NoOutliers!BZN11,2,99)/2),"")</f>
        <v/>
      </c>
      <c r="CMD11" s="4" t="str">
        <f>IFERROR(IF(N(data_NoOutliers!BZO11),data_NoOutliers!BZO11,MID(data_NoOutliers!BZO11,2,99)/2),"")</f>
        <v/>
      </c>
      <c r="CME11" s="4" t="str">
        <f>IFERROR(IF(N(data_NoOutliers!BZP11),data_NoOutliers!BZP11,MID(data_NoOutliers!BZP11,2,99)/2),"")</f>
        <v/>
      </c>
      <c r="CMF11" s="4" t="str">
        <f>IFERROR(IF(N(data_NoOutliers!BZQ11),data_NoOutliers!BZQ11,MID(data_NoOutliers!BZQ11,2,99)/2),"")</f>
        <v/>
      </c>
      <c r="CMG11" s="4" t="str">
        <f>IFERROR(IF(N(data_NoOutliers!BZR11),data_NoOutliers!BZR11,MID(data_NoOutliers!BZR11,2,99)/2),"")</f>
        <v/>
      </c>
      <c r="CMH11" s="4" t="str">
        <f>IFERROR(IF(N(data_NoOutliers!BZS11),data_NoOutliers!BZS11,MID(data_NoOutliers!BZS11,2,99)/2),"")</f>
        <v/>
      </c>
      <c r="CMI11" s="4" t="str">
        <f>IFERROR(IF(N(data_NoOutliers!BZT11),data_NoOutliers!BZT11,MID(data_NoOutliers!BZT11,2,99)/2),"")</f>
        <v/>
      </c>
      <c r="CMJ11" s="4" t="str">
        <f>IFERROR(IF(N(data_NoOutliers!BZU11),data_NoOutliers!BZU11,MID(data_NoOutliers!BZU11,2,99)/2),"")</f>
        <v/>
      </c>
      <c r="CMK11" s="4" t="str">
        <f>IFERROR(IF(N(data_NoOutliers!BZV11),data_NoOutliers!BZV11,MID(data_NoOutliers!BZV11,2,99)/2),"")</f>
        <v/>
      </c>
      <c r="CML11" s="4" t="str">
        <f>IFERROR(IF(N(data_NoOutliers!BZW11),data_NoOutliers!BZW11,MID(data_NoOutliers!BZW11,2,99)/2),"")</f>
        <v/>
      </c>
      <c r="CMM11" s="4" t="str">
        <f>IFERROR(IF(N(data_NoOutliers!BZX11),data_NoOutliers!BZX11,MID(data_NoOutliers!BZX11,2,99)/2),"")</f>
        <v/>
      </c>
      <c r="CMN11" s="4" t="str">
        <f>IFERROR(IF(N(data_NoOutliers!BZY11),data_NoOutliers!BZY11,MID(data_NoOutliers!BZY11,2,99)/2),"")</f>
        <v/>
      </c>
      <c r="CMO11" s="4" t="str">
        <f>IFERROR(IF(N(data_NoOutliers!BZZ11),data_NoOutliers!BZZ11,MID(data_NoOutliers!BZZ11,2,99)/2),"")</f>
        <v/>
      </c>
      <c r="CMP11" s="4" t="str">
        <f>IFERROR(IF(N(data_NoOutliers!CAA11),data_NoOutliers!CAA11,MID(data_NoOutliers!CAA11,2,99)/2),"")</f>
        <v/>
      </c>
      <c r="CMQ11" s="4" t="str">
        <f>IFERROR(IF(N(data_NoOutliers!CAB11),data_NoOutliers!CAB11,MID(data_NoOutliers!CAB11,2,99)/2),"")</f>
        <v/>
      </c>
      <c r="CMR11" s="4" t="str">
        <f>IFERROR(IF(N(data_NoOutliers!CAC11),data_NoOutliers!CAC11,MID(data_NoOutliers!CAC11,2,99)/2),"")</f>
        <v/>
      </c>
      <c r="CMS11" s="4" t="str">
        <f>IFERROR(IF(N(data_NoOutliers!CAD11),data_NoOutliers!CAD11,MID(data_NoOutliers!CAD11,2,99)/2),"")</f>
        <v/>
      </c>
      <c r="CMT11" s="4" t="str">
        <f>IFERROR(IF(N(data_NoOutliers!CAE11),data_NoOutliers!CAE11,MID(data_NoOutliers!CAE11,2,99)/2),"")</f>
        <v/>
      </c>
      <c r="CMU11" s="4" t="str">
        <f>IFERROR(IF(N(data_NoOutliers!CAF11),data_NoOutliers!CAF11,MID(data_NoOutliers!CAF11,2,99)/2),"")</f>
        <v/>
      </c>
      <c r="CMV11" s="4" t="str">
        <f>IFERROR(IF(N(data_NoOutliers!CAG11),data_NoOutliers!CAG11,MID(data_NoOutliers!CAG11,2,99)/2),"")</f>
        <v/>
      </c>
      <c r="CMW11" s="4" t="str">
        <f>IFERROR(IF(N(data_NoOutliers!CAH11),data_NoOutliers!CAH11,MID(data_NoOutliers!CAH11,2,99)/2),"")</f>
        <v/>
      </c>
      <c r="CMX11" s="4" t="str">
        <f>IFERROR(IF(N(data_NoOutliers!CAI11),data_NoOutliers!CAI11,MID(data_NoOutliers!CAI11,2,99)/2),"")</f>
        <v/>
      </c>
      <c r="CMY11" s="4" t="str">
        <f>IFERROR(IF(N(data_NoOutliers!CAJ11),data_NoOutliers!CAJ11,MID(data_NoOutliers!CAJ11,2,99)/2),"")</f>
        <v/>
      </c>
      <c r="CMZ11" s="4" t="str">
        <f>IFERROR(IF(N(data_NoOutliers!CAK11),data_NoOutliers!CAK11,MID(data_NoOutliers!CAK11,2,99)/2),"")</f>
        <v/>
      </c>
      <c r="CNA11" s="4" t="str">
        <f>IFERROR(IF(N(data_NoOutliers!CAL11),data_NoOutliers!CAL11,MID(data_NoOutliers!CAL11,2,99)/2),"")</f>
        <v/>
      </c>
      <c r="CNB11" s="4" t="str">
        <f>IFERROR(IF(N(data_NoOutliers!CAM11),data_NoOutliers!CAM11,MID(data_NoOutliers!CAM11,2,99)/2),"")</f>
        <v/>
      </c>
      <c r="CNC11" s="4" t="str">
        <f>IFERROR(IF(N(data_NoOutliers!CAN11),data_NoOutliers!CAN11,MID(data_NoOutliers!CAN11,2,99)/2),"")</f>
        <v/>
      </c>
      <c r="CND11" s="4" t="str">
        <f>IFERROR(IF(N(data_NoOutliers!CAO11),data_NoOutliers!CAO11,MID(data_NoOutliers!CAO11,2,99)/2),"")</f>
        <v/>
      </c>
      <c r="CNE11" s="4" t="str">
        <f>IFERROR(IF(N(data_NoOutliers!CAP11),data_NoOutliers!CAP11,MID(data_NoOutliers!CAP11,2,99)/2),"")</f>
        <v/>
      </c>
      <c r="CNF11" s="4" t="str">
        <f>IFERROR(IF(N(data_NoOutliers!CAQ11),data_NoOutliers!CAQ11,MID(data_NoOutliers!CAQ11,2,99)/2),"")</f>
        <v/>
      </c>
      <c r="CNG11" s="4" t="str">
        <f>IFERROR(IF(N(data_NoOutliers!CAR11),data_NoOutliers!CAR11,MID(data_NoOutliers!CAR11,2,99)/2),"")</f>
        <v/>
      </c>
      <c r="CNH11" s="4" t="str">
        <f>IFERROR(IF(N(data_NoOutliers!CAS11),data_NoOutliers!CAS11,MID(data_NoOutliers!CAS11,2,99)/2),"")</f>
        <v/>
      </c>
      <c r="CNI11" s="4" t="str">
        <f>IFERROR(IF(N(data_NoOutliers!CAT11),data_NoOutliers!CAT11,MID(data_NoOutliers!CAT11,2,99)/2),"")</f>
        <v/>
      </c>
      <c r="CNJ11" s="4" t="str">
        <f>IFERROR(IF(N(data_NoOutliers!CAU11),data_NoOutliers!CAU11,MID(data_NoOutliers!CAU11,2,99)/2),"")</f>
        <v/>
      </c>
      <c r="CNK11" s="4" t="str">
        <f>IFERROR(IF(N(data_NoOutliers!CAV11),data_NoOutliers!CAV11,MID(data_NoOutliers!CAV11,2,99)/2),"")</f>
        <v/>
      </c>
      <c r="CNL11" s="4" t="str">
        <f>IFERROR(IF(N(data_NoOutliers!CAW11),data_NoOutliers!CAW11,MID(data_NoOutliers!CAW11,2,99)/2),"")</f>
        <v/>
      </c>
      <c r="CNM11" s="4" t="str">
        <f>IFERROR(IF(N(data_NoOutliers!CAX11),data_NoOutliers!CAX11,MID(data_NoOutliers!CAX11,2,99)/2),"")</f>
        <v/>
      </c>
      <c r="CNN11" s="4" t="str">
        <f>IFERROR(IF(N(data_NoOutliers!CAY11),data_NoOutliers!CAY11,MID(data_NoOutliers!CAY11,2,99)/2),"")</f>
        <v/>
      </c>
      <c r="CNO11" s="4" t="str">
        <f>IFERROR(IF(N(data_NoOutliers!CAZ11),data_NoOutliers!CAZ11,MID(data_NoOutliers!CAZ11,2,99)/2),"")</f>
        <v/>
      </c>
      <c r="CNP11" s="4" t="str">
        <f>IFERROR(IF(N(data_NoOutliers!CBA11),data_NoOutliers!CBA11,MID(data_NoOutliers!CBA11,2,99)/2),"")</f>
        <v/>
      </c>
      <c r="CNQ11" s="4" t="str">
        <f>IFERROR(IF(N(data_NoOutliers!CBB11),data_NoOutliers!CBB11,MID(data_NoOutliers!CBB11,2,99)/2),"")</f>
        <v/>
      </c>
      <c r="CNR11" s="4" t="str">
        <f>IFERROR(IF(N(data_NoOutliers!CBC11),data_NoOutliers!CBC11,MID(data_NoOutliers!CBC11,2,99)/2),"")</f>
        <v/>
      </c>
      <c r="CNS11" s="4" t="str">
        <f>IFERROR(IF(N(data_NoOutliers!CBD11),data_NoOutliers!CBD11,MID(data_NoOutliers!CBD11,2,99)/2),"")</f>
        <v/>
      </c>
      <c r="CNT11" s="4" t="str">
        <f>IFERROR(IF(N(data_NoOutliers!CBE11),data_NoOutliers!CBE11,MID(data_NoOutliers!CBE11,2,99)/2),"")</f>
        <v/>
      </c>
      <c r="CNU11" s="4" t="str">
        <f>IFERROR(IF(N(data_NoOutliers!CBF11),data_NoOutliers!CBF11,MID(data_NoOutliers!CBF11,2,99)/2),"")</f>
        <v/>
      </c>
      <c r="CNV11" s="4" t="str">
        <f>IFERROR(IF(N(data_NoOutliers!CBG11),data_NoOutliers!CBG11,MID(data_NoOutliers!CBG11,2,99)/2),"")</f>
        <v/>
      </c>
      <c r="CNW11" s="4" t="str">
        <f>IFERROR(IF(N(data_NoOutliers!CBH11),data_NoOutliers!CBH11,MID(data_NoOutliers!CBH11,2,99)/2),"")</f>
        <v/>
      </c>
      <c r="CNX11" s="4" t="str">
        <f>IFERROR(IF(N(data_NoOutliers!CBI11),data_NoOutliers!CBI11,MID(data_NoOutliers!CBI11,2,99)/2),"")</f>
        <v/>
      </c>
      <c r="CNY11" s="4" t="str">
        <f>IFERROR(IF(N(data_NoOutliers!CBJ11),data_NoOutliers!CBJ11,MID(data_NoOutliers!CBJ11,2,99)/2),"")</f>
        <v/>
      </c>
      <c r="CNZ11" s="4" t="str">
        <f>IFERROR(IF(N(data_NoOutliers!CBK11),data_NoOutliers!CBK11,MID(data_NoOutliers!CBK11,2,99)/2),"")</f>
        <v/>
      </c>
      <c r="COA11" s="4" t="str">
        <f>IFERROR(IF(N(data_NoOutliers!CBL11),data_NoOutliers!CBL11,MID(data_NoOutliers!CBL11,2,99)/2),"")</f>
        <v/>
      </c>
      <c r="COB11" s="4" t="str">
        <f>IFERROR(IF(N(data_NoOutliers!CBM11),data_NoOutliers!CBM11,MID(data_NoOutliers!CBM11,2,99)/2),"")</f>
        <v/>
      </c>
      <c r="COC11" s="4" t="str">
        <f>IFERROR(IF(N(data_NoOutliers!CBN11),data_NoOutliers!CBN11,MID(data_NoOutliers!CBN11,2,99)/2),"")</f>
        <v/>
      </c>
      <c r="COD11" s="4" t="str">
        <f>IFERROR(IF(N(data_NoOutliers!CBO11),data_NoOutliers!CBO11,MID(data_NoOutliers!CBO11,2,99)/2),"")</f>
        <v/>
      </c>
      <c r="COE11" s="4" t="str">
        <f>IFERROR(IF(N(data_NoOutliers!CBP11),data_NoOutliers!CBP11,MID(data_NoOutliers!CBP11,2,99)/2),"")</f>
        <v/>
      </c>
      <c r="COF11" s="4" t="str">
        <f>IFERROR(IF(N(data_NoOutliers!CBQ11),data_NoOutliers!CBQ11,MID(data_NoOutliers!CBQ11,2,99)/2),"")</f>
        <v/>
      </c>
      <c r="COG11" s="4" t="str">
        <f>IFERROR(IF(N(data_NoOutliers!CBR11),data_NoOutliers!CBR11,MID(data_NoOutliers!CBR11,2,99)/2),"")</f>
        <v/>
      </c>
      <c r="COH11" s="4" t="str">
        <f>IFERROR(IF(N(data_NoOutliers!CBS11),data_NoOutliers!CBS11,MID(data_NoOutliers!CBS11,2,99)/2),"")</f>
        <v/>
      </c>
      <c r="COI11" s="4" t="str">
        <f>IFERROR(IF(N(data_NoOutliers!CBT11),data_NoOutliers!CBT11,MID(data_NoOutliers!CBT11,2,99)/2),"")</f>
        <v/>
      </c>
      <c r="COJ11" s="4" t="str">
        <f>IFERROR(IF(N(data_NoOutliers!CBU11),data_NoOutliers!CBU11,MID(data_NoOutliers!CBU11,2,99)/2),"")</f>
        <v/>
      </c>
      <c r="COK11" s="4" t="str">
        <f>IFERROR(IF(N(data_NoOutliers!CBV11),data_NoOutliers!CBV11,MID(data_NoOutliers!CBV11,2,99)/2),"")</f>
        <v/>
      </c>
      <c r="COL11" s="4" t="str">
        <f>IFERROR(IF(N(data_NoOutliers!CBW11),data_NoOutliers!CBW11,MID(data_NoOutliers!CBW11,2,99)/2),"")</f>
        <v/>
      </c>
      <c r="COM11" s="4" t="str">
        <f>IFERROR(IF(N(data_NoOutliers!CBX11),data_NoOutliers!CBX11,MID(data_NoOutliers!CBX11,2,99)/2),"")</f>
        <v/>
      </c>
      <c r="CON11" s="4" t="str">
        <f>IFERROR(IF(N(data_NoOutliers!CBY11),data_NoOutliers!CBY11,MID(data_NoOutliers!CBY11,2,99)/2),"")</f>
        <v/>
      </c>
      <c r="COO11" s="4" t="str">
        <f>IFERROR(IF(N(data_NoOutliers!CBZ11),data_NoOutliers!CBZ11,MID(data_NoOutliers!CBZ11,2,99)/2),"")</f>
        <v/>
      </c>
      <c r="COP11" s="4" t="str">
        <f>IFERROR(IF(N(data_NoOutliers!CCA11),data_NoOutliers!CCA11,MID(data_NoOutliers!CCA11,2,99)/2),"")</f>
        <v/>
      </c>
      <c r="COQ11" s="4" t="str">
        <f>IFERROR(IF(N(data_NoOutliers!CCB11),data_NoOutliers!CCB11,MID(data_NoOutliers!CCB11,2,99)/2),"")</f>
        <v/>
      </c>
      <c r="COR11" s="4" t="str">
        <f>IFERROR(IF(N(data_NoOutliers!CCC11),data_NoOutliers!CCC11,MID(data_NoOutliers!CCC11,2,99)/2),"")</f>
        <v/>
      </c>
      <c r="COS11" s="4" t="str">
        <f>IFERROR(IF(N(data_NoOutliers!CCD11),data_NoOutliers!CCD11,MID(data_NoOutliers!CCD11,2,99)/2),"")</f>
        <v/>
      </c>
      <c r="COT11" s="4" t="str">
        <f>IFERROR(IF(N(data_NoOutliers!CCE11),data_NoOutliers!CCE11,MID(data_NoOutliers!CCE11,2,99)/2),"")</f>
        <v/>
      </c>
      <c r="COU11" s="4" t="str">
        <f>IFERROR(IF(N(data_NoOutliers!CCF11),data_NoOutliers!CCF11,MID(data_NoOutliers!CCF11,2,99)/2),"")</f>
        <v/>
      </c>
      <c r="COV11" s="4" t="str">
        <f>IFERROR(IF(N(data_NoOutliers!CCG11),data_NoOutliers!CCG11,MID(data_NoOutliers!CCG11,2,99)/2),"")</f>
        <v/>
      </c>
      <c r="COW11" s="4" t="str">
        <f>IFERROR(IF(N(data_NoOutliers!CCH11),data_NoOutliers!CCH11,MID(data_NoOutliers!CCH11,2,99)/2),"")</f>
        <v/>
      </c>
      <c r="COX11" s="4" t="str">
        <f>IFERROR(IF(N(data_NoOutliers!CCI11),data_NoOutliers!CCI11,MID(data_NoOutliers!CCI11,2,99)/2),"")</f>
        <v/>
      </c>
      <c r="COY11" s="4" t="str">
        <f>IFERROR(IF(N(data_NoOutliers!CCJ11),data_NoOutliers!CCJ11,MID(data_NoOutliers!CCJ11,2,99)/2),"")</f>
        <v/>
      </c>
      <c r="COZ11" s="4" t="str">
        <f>IFERROR(IF(N(data_NoOutliers!CCK11),data_NoOutliers!CCK11,MID(data_NoOutliers!CCK11,2,99)/2),"")</f>
        <v/>
      </c>
      <c r="CPA11" s="4" t="str">
        <f>IFERROR(IF(N(data_NoOutliers!CCL11),data_NoOutliers!CCL11,MID(data_NoOutliers!CCL11,2,99)/2),"")</f>
        <v/>
      </c>
      <c r="CPB11" s="4" t="str">
        <f>IFERROR(IF(N(data_NoOutliers!CCM11),data_NoOutliers!CCM11,MID(data_NoOutliers!CCM11,2,99)/2),"")</f>
        <v/>
      </c>
      <c r="CPC11" s="4" t="str">
        <f>IFERROR(IF(N(data_NoOutliers!CCN11),data_NoOutliers!CCN11,MID(data_NoOutliers!CCN11,2,99)/2),"")</f>
        <v/>
      </c>
      <c r="CPD11" s="4" t="str">
        <f>IFERROR(IF(N(data_NoOutliers!CCO11),data_NoOutliers!CCO11,MID(data_NoOutliers!CCO11,2,99)/2),"")</f>
        <v/>
      </c>
      <c r="CPE11" s="4" t="str">
        <f>IFERROR(IF(N(data_NoOutliers!CCP11),data_NoOutliers!CCP11,MID(data_NoOutliers!CCP11,2,99)/2),"")</f>
        <v/>
      </c>
      <c r="CPF11" s="4" t="str">
        <f>IFERROR(IF(N(data_NoOutliers!CCQ11),data_NoOutliers!CCQ11,MID(data_NoOutliers!CCQ11,2,99)/2),"")</f>
        <v/>
      </c>
      <c r="CPG11" s="4" t="str">
        <f>IFERROR(IF(N(data_NoOutliers!CCR11),data_NoOutliers!CCR11,MID(data_NoOutliers!CCR11,2,99)/2),"")</f>
        <v/>
      </c>
      <c r="CPH11" s="4" t="str">
        <f>IFERROR(IF(N(data_NoOutliers!CCS11),data_NoOutliers!CCS11,MID(data_NoOutliers!CCS11,2,99)/2),"")</f>
        <v/>
      </c>
      <c r="CPI11" s="4" t="str">
        <f>IFERROR(IF(N(data_NoOutliers!CCT11),data_NoOutliers!CCT11,MID(data_NoOutliers!CCT11,2,99)/2),"")</f>
        <v/>
      </c>
      <c r="CPJ11" s="4" t="str">
        <f>IFERROR(IF(N(data_NoOutliers!CCU11),data_NoOutliers!CCU11,MID(data_NoOutliers!CCU11,2,99)/2),"")</f>
        <v/>
      </c>
    </row>
    <row r="12" spans="1:2454" x14ac:dyDescent="0.25">
      <c r="A12" s="1" t="s">
        <v>24</v>
      </c>
      <c r="B12" s="24" t="s">
        <v>155</v>
      </c>
      <c r="C12" s="87">
        <v>0.02</v>
      </c>
      <c r="D12" s="126">
        <f t="shared" si="0"/>
        <v>1.0000000000000007E-2</v>
      </c>
      <c r="E12" s="135" t="s">
        <v>5</v>
      </c>
      <c r="F12" s="130" cm="1">
        <f t="array" ref="F12">2*_xlfn.STDEV.S(IF(ISNUMBER(SEARCH("*Intake*",$AP$4:$XFD$4)),$AP12:$XFD12))</f>
        <v>1.3955535126550046E-17</v>
      </c>
      <c r="G12" s="127">
        <f t="shared" si="1"/>
        <v>1.0000000000000005E-2</v>
      </c>
      <c r="H12" s="127" t="s">
        <v>5</v>
      </c>
      <c r="I12" s="131" cm="1">
        <f t="array" ref="I12">2*_xlfn.STDEV.S(IF($AP$4:$XFD$4="Harbour mode: Intake seawater ",AP12:XFD12))</f>
        <v>1.0520866729952882E-17</v>
      </c>
      <c r="J12" s="127">
        <f t="shared" si="2"/>
        <v>1.0000000000000005E-2</v>
      </c>
      <c r="K12" s="127" t="s">
        <v>5</v>
      </c>
      <c r="L12" s="129" cm="1">
        <f t="array" ref="L12">2*_xlfn.STDEV.S(IF($AP$4:$XFD$4="Transit, full speed: Intake seawater ",AP12:XFD12))</f>
        <v>1.0531520774941049E-17</v>
      </c>
      <c r="M12" s="136">
        <f t="shared" si="3"/>
        <v>1.0189473684210533E-2</v>
      </c>
      <c r="N12" s="243" t="s">
        <v>5</v>
      </c>
      <c r="O12" s="236" cm="1">
        <f t="array" ref="O12">2*_xlfn.STDEV.S(IF(ISNUMBER(SEARCH("*before cleaning*",$AP$4:$XFD$4)),AP12:XFD12))</f>
        <v>3.1176198339481942E-3</v>
      </c>
      <c r="P12" s="245">
        <f t="shared" si="4"/>
        <v>1.8947368421052632E-4</v>
      </c>
      <c r="Q12" s="245">
        <f t="shared" si="5"/>
        <v>2.2416111559980606E-2</v>
      </c>
      <c r="R12" s="136">
        <f t="shared" si="6"/>
        <v>1.0000000000000007E-2</v>
      </c>
      <c r="S12" s="243" t="s">
        <v>5</v>
      </c>
      <c r="T12" s="236" cm="1">
        <f t="array" ref="T12">2*_xlfn.STDEV.S(IF(ISNUMBER(SEARCH("*Transit, full speed: After*",$AP$4:$XFD$4)),AP12:XFD12))</f>
        <v>1.395918315566125E-17</v>
      </c>
      <c r="U12" s="727">
        <f>(Z12*'Sampling information'!$O$62)+(AJ12*'Sampling information'!$V$62)</f>
        <v>0</v>
      </c>
      <c r="V12" s="246">
        <f t="shared" si="7"/>
        <v>1.0000000000000005E-2</v>
      </c>
      <c r="W12" s="247" t="s">
        <v>5</v>
      </c>
      <c r="X12" s="248" cm="1">
        <f t="array" ref="X12">2*_xlfn.STDEV.S(IF(ISNUMBER(SEARCH("*ME scrubber*",$AP$4:$XFD$4)),AP12:XFD12))</f>
        <v>1.0531520774941049E-17</v>
      </c>
      <c r="Y12" s="249">
        <f t="shared" si="8"/>
        <v>0</v>
      </c>
      <c r="Z12" s="331">
        <f t="shared" si="9"/>
        <v>0</v>
      </c>
      <c r="AA12" s="255">
        <f t="shared" si="10"/>
        <v>1.0280000000000008E-2</v>
      </c>
      <c r="AB12" s="253" t="s">
        <v>5</v>
      </c>
      <c r="AC12" s="254" cm="1">
        <f t="array" ref="AC12">2*_xlfn.STDEV.S(IF(ISNUMBER(SEARCH("*After AE scrubber*",$AP$4:$XFD$4)),AP12:XFD12))</f>
        <v>3.7832510839283405E-3</v>
      </c>
      <c r="AD12" s="118">
        <f t="shared" si="11"/>
        <v>2.7999999999999998E-4</v>
      </c>
      <c r="AE12" s="251">
        <f t="shared" si="12"/>
        <v>3.3126031527526897E-2</v>
      </c>
      <c r="AF12" s="253">
        <f t="shared" si="13"/>
        <v>1.0000000000000005E-2</v>
      </c>
      <c r="AG12" s="253" t="s">
        <v>5</v>
      </c>
      <c r="AH12" s="254" cm="1">
        <f t="array" ref="AH12">2*_xlfn.STDEV.S(IF($AP$4:$XFD$4="Transit, full speed: After AE scrubber, but before cleaning ",AP12:XFD12))</f>
        <v>1.0531520774941049E-17</v>
      </c>
      <c r="AI12" s="118">
        <f t="shared" si="14"/>
        <v>0</v>
      </c>
      <c r="AJ12" s="251">
        <f t="shared" si="15"/>
        <v>0</v>
      </c>
      <c r="AK12" s="255">
        <f t="shared" si="16"/>
        <v>1.0536170212765962E-2</v>
      </c>
      <c r="AL12" s="253" t="s">
        <v>5</v>
      </c>
      <c r="AM12" s="256" cm="1">
        <f t="array" ref="AM12">2*_xlfn.STDEV.S(IF($AP$4:$XFD$4="Harbour mode: After AE scrubber, but before cleaning ",AP12:XFD12))</f>
        <v>5.208759433695591E-3</v>
      </c>
      <c r="AN12" s="252">
        <f t="shared" si="17"/>
        <v>5.361702127659574E-4</v>
      </c>
      <c r="AO12" s="251">
        <f t="shared" si="18"/>
        <v>6.3432826329306816E-2</v>
      </c>
      <c r="AP12" s="303">
        <f>IF(N(data_NoOutliers!G12),data_NoOutliers!G12,"")</f>
        <v>0.01</v>
      </c>
      <c r="AQ12" s="303">
        <f>IF(N(data_NoOutliers!H12),data_NoOutliers!H12,"")</f>
        <v>0.01</v>
      </c>
      <c r="AR12" s="292">
        <f t="shared" si="21"/>
        <v>0</v>
      </c>
      <c r="AS12" s="304">
        <f t="shared" si="22"/>
        <v>0</v>
      </c>
      <c r="AT12" s="303">
        <f>IF(N(data_NoOutliers!I12),data_NoOutliers!I12,"")</f>
        <v>0.01</v>
      </c>
      <c r="AU12" s="303">
        <f>IF(N(data_NoOutliers!J12),data_NoOutliers!J12,"")</f>
        <v>0.01</v>
      </c>
      <c r="AV12" s="292">
        <f t="shared" si="23"/>
        <v>0</v>
      </c>
      <c r="AW12" s="304">
        <f t="shared" si="24"/>
        <v>0</v>
      </c>
      <c r="AX12" s="303">
        <f>IF(N(data_NoOutliers!K12),data_NoOutliers!K12,"")</f>
        <v>0.01</v>
      </c>
      <c r="AY12" s="292">
        <f t="shared" si="25"/>
        <v>0</v>
      </c>
      <c r="AZ12" s="304">
        <f t="shared" si="26"/>
        <v>0</v>
      </c>
      <c r="BA12" s="303">
        <f>IF(N(data_NoOutliers!L12),data_NoOutliers!L12,"")</f>
        <v>0.01</v>
      </c>
      <c r="BB12" s="303">
        <f>IF(N(data_NoOutliers!M12),data_NoOutliers!M12,"")</f>
        <v>0.01</v>
      </c>
      <c r="BC12" s="127">
        <f t="shared" si="27"/>
        <v>0</v>
      </c>
      <c r="BD12" s="305">
        <f t="shared" si="28"/>
        <v>0</v>
      </c>
      <c r="BE12" s="303">
        <f>IF(N(data_NoOutliers!N12),data_NoOutliers!N12,"")</f>
        <v>0.01</v>
      </c>
      <c r="BF12" s="303">
        <f>IF(N(data_NoOutliers!O12),data_NoOutliers!O12,"")</f>
        <v>0.01</v>
      </c>
      <c r="BG12" s="127">
        <f t="shared" si="29"/>
        <v>0</v>
      </c>
      <c r="BH12" s="305">
        <f t="shared" si="30"/>
        <v>0</v>
      </c>
      <c r="BI12" s="303">
        <f>IF(N(data_NoOutliers!P12),data_NoOutliers!P12,"")</f>
        <v>0.01</v>
      </c>
      <c r="BJ12" s="127">
        <f t="shared" si="31"/>
        <v>0</v>
      </c>
      <c r="BK12" s="305">
        <f t="shared" si="32"/>
        <v>0</v>
      </c>
      <c r="BL12" s="303">
        <f>IF(N(data_NoOutliers!Q12),data_NoOutliers!Q12,"")</f>
        <v>0.01</v>
      </c>
      <c r="BM12" s="303">
        <f>IF(N(data_NoOutliers!R12),data_NoOutliers!R12,"")</f>
        <v>0.01</v>
      </c>
      <c r="BN12" s="118">
        <f t="shared" si="33"/>
        <v>0</v>
      </c>
      <c r="BO12" s="306">
        <f t="shared" si="34"/>
        <v>0</v>
      </c>
      <c r="BP12" s="303">
        <f>IF(N(data_NoOutliers!S12),data_NoOutliers!S12,"")</f>
        <v>0.01</v>
      </c>
      <c r="BQ12" s="303">
        <f>IF(N(data_NoOutliers!T12),data_NoOutliers!T12,"")</f>
        <v>0.01</v>
      </c>
      <c r="BR12" s="118">
        <f t="shared" si="35"/>
        <v>0</v>
      </c>
      <c r="BS12" s="306">
        <f t="shared" si="36"/>
        <v>0</v>
      </c>
      <c r="BT12" s="303">
        <f>IF(N(data_NoOutliers!U12),data_NoOutliers!U12,"")</f>
        <v>0.01</v>
      </c>
      <c r="BU12" s="118">
        <f t="shared" si="37"/>
        <v>0</v>
      </c>
      <c r="BV12" s="306">
        <f t="shared" si="38"/>
        <v>0</v>
      </c>
      <c r="BW12" s="303">
        <f>IF(N(data_NoOutliers!V12),data_NoOutliers!V12,"")</f>
        <v>0.01</v>
      </c>
      <c r="BX12" s="303">
        <f>IF(N(data_NoOutliers!W12),data_NoOutliers!W12,"")</f>
        <v>0.01</v>
      </c>
      <c r="BY12" s="307">
        <f t="shared" si="39"/>
        <v>0</v>
      </c>
      <c r="BZ12" s="308">
        <f t="shared" si="40"/>
        <v>0</v>
      </c>
      <c r="CA12" s="303">
        <f>IF(N(data_NoOutliers!X12),data_NoOutliers!X12,"")</f>
        <v>0.01</v>
      </c>
      <c r="CB12" s="307">
        <f t="shared" si="41"/>
        <v>0</v>
      </c>
      <c r="CC12" s="308">
        <f t="shared" si="42"/>
        <v>0</v>
      </c>
      <c r="CD12" s="303">
        <f>IF(N(data_NoOutliers!Y12),data_NoOutliers!Y12,"")</f>
        <v>0.01</v>
      </c>
      <c r="CE12" s="303">
        <f>IF(N(data_NoOutliers!Z12),data_NoOutliers!Z12,"")</f>
        <v>0.01</v>
      </c>
      <c r="CF12" s="292">
        <f t="shared" si="43"/>
        <v>0</v>
      </c>
      <c r="CG12" s="304">
        <f t="shared" si="44"/>
        <v>0</v>
      </c>
      <c r="CH12" s="303">
        <f>IF(N(data_NoOutliers!AA12),data_NoOutliers!AA12,"")</f>
        <v>0.01</v>
      </c>
      <c r="CI12" s="303">
        <f>IF(N(data_NoOutliers!AB12),data_NoOutliers!AB12,"")</f>
        <v>0.01</v>
      </c>
      <c r="CJ12" s="292">
        <f t="shared" si="45"/>
        <v>0</v>
      </c>
      <c r="CK12" s="304">
        <f t="shared" si="46"/>
        <v>0</v>
      </c>
      <c r="CL12" s="303">
        <f>IF(N(data_NoOutliers!AC12),data_NoOutliers!AC12,"")</f>
        <v>0.01</v>
      </c>
      <c r="CM12" s="292">
        <f t="shared" si="47"/>
        <v>0</v>
      </c>
      <c r="CN12" s="304">
        <f t="shared" si="48"/>
        <v>0</v>
      </c>
      <c r="CO12" s="303">
        <f>IF(N(data_NoOutliers!AD12),data_NoOutliers!AD12,"")</f>
        <v>0.01</v>
      </c>
      <c r="CP12" s="303">
        <f>IF(N(data_NoOutliers!AE12),data_NoOutliers!AE12,"")</f>
        <v>0.01</v>
      </c>
      <c r="CQ12" s="118">
        <f t="shared" si="49"/>
        <v>0</v>
      </c>
      <c r="CR12" s="306">
        <f t="shared" si="50"/>
        <v>0</v>
      </c>
      <c r="CS12" s="303">
        <f>IF(N(data_NoOutliers!AF12),data_NoOutliers!AF12,"")</f>
        <v>0.01</v>
      </c>
      <c r="CT12" s="303">
        <f>IF(N(data_NoOutliers!AG12),data_NoOutliers!AG12,"")</f>
        <v>0.01</v>
      </c>
      <c r="CU12" s="118">
        <f t="shared" si="51"/>
        <v>0</v>
      </c>
      <c r="CV12" s="306">
        <f t="shared" si="52"/>
        <v>0</v>
      </c>
      <c r="CW12" s="303">
        <f>IF(N(data_NoOutliers!AH12),data_NoOutliers!AH12,"")</f>
        <v>0.01</v>
      </c>
      <c r="CX12" s="118">
        <f t="shared" si="53"/>
        <v>0</v>
      </c>
      <c r="CY12" s="306">
        <f t="shared" si="54"/>
        <v>0</v>
      </c>
      <c r="CZ12" s="303" t="str">
        <f>IF(N(data_NoOutliers!AI12),data_NoOutliers!AI12,"")</f>
        <v/>
      </c>
      <c r="DA12" s="303" t="str">
        <f>IF(N(data_NoOutliers!AJ12),data_NoOutliers!AJ12,"")</f>
        <v/>
      </c>
      <c r="DB12" s="307" t="str">
        <f t="shared" si="55"/>
        <v/>
      </c>
      <c r="DC12" s="308" t="str">
        <f t="shared" si="56"/>
        <v/>
      </c>
      <c r="DD12" s="303" t="str">
        <f>IF(N(data_NoOutliers!AK12),data_NoOutliers!AK12,"")</f>
        <v/>
      </c>
      <c r="DE12" s="303" t="str">
        <f>IF(N(data_NoOutliers!AL12),data_NoOutliers!AL12,"")</f>
        <v/>
      </c>
      <c r="DF12" s="307" t="str">
        <f t="shared" si="57"/>
        <v/>
      </c>
      <c r="DG12" s="307" t="str">
        <f t="shared" si="58"/>
        <v/>
      </c>
      <c r="DH12" s="303" t="str">
        <f>IF(N(data_NoOutliers!AM12),data_NoOutliers!AM12,"")</f>
        <v/>
      </c>
      <c r="DI12" s="307" t="str">
        <f t="shared" si="59"/>
        <v/>
      </c>
      <c r="DJ12" s="308" t="str">
        <f t="shared" si="60"/>
        <v/>
      </c>
      <c r="DK12" s="303">
        <f>IF(N(data_NoOutliers!AN12),data_NoOutliers!AN12,"")</f>
        <v>0.01</v>
      </c>
      <c r="DL12" s="303">
        <f>IF(N(data_NoOutliers!AO12),data_NoOutliers!AO12,"")</f>
        <v>2.46E-2</v>
      </c>
      <c r="DM12" s="292">
        <f t="shared" si="61"/>
        <v>1.46E-2</v>
      </c>
      <c r="DN12" s="304">
        <f t="shared" si="62"/>
        <v>1.644965007656968</v>
      </c>
      <c r="DO12" s="303">
        <f>IF(N(data_NoOutliers!AP12),data_NoOutliers!AP12,"")</f>
        <v>0.01</v>
      </c>
      <c r="DP12" s="303">
        <f>IF(N(data_NoOutliers!AQ12),data_NoOutliers!AQ12,"")</f>
        <v>0.01</v>
      </c>
      <c r="DQ12" s="311">
        <f t="shared" si="63"/>
        <v>0</v>
      </c>
      <c r="DR12" s="312">
        <f t="shared" si="64"/>
        <v>0</v>
      </c>
      <c r="DS12" s="303">
        <f>IF(N(data_NoOutliers!AR12),data_NoOutliers!AR12,"")</f>
        <v>0.01</v>
      </c>
      <c r="DT12" s="303">
        <f>IF(N(data_NoOutliers!AS12),data_NoOutliers!AS12,"")</f>
        <v>0.01</v>
      </c>
      <c r="DU12" s="311">
        <f t="shared" si="65"/>
        <v>0</v>
      </c>
      <c r="DV12" s="312">
        <f t="shared" si="66"/>
        <v>0</v>
      </c>
      <c r="DW12" s="303">
        <f>IF(N(data_NoOutliers!AT12),data_NoOutliers!AT12,"")</f>
        <v>0.01</v>
      </c>
      <c r="DX12" s="311">
        <f t="shared" si="67"/>
        <v>0</v>
      </c>
      <c r="DY12" s="312">
        <f t="shared" si="68"/>
        <v>0</v>
      </c>
      <c r="DZ12" s="303">
        <f>IF(N(data_NoOutliers!AU12),data_NoOutliers!AU12,"")</f>
        <v>0.01</v>
      </c>
      <c r="EA12" s="303">
        <f>IF(N(data_NoOutliers!AV12),data_NoOutliers!AV12,"")</f>
        <v>0.01</v>
      </c>
      <c r="EB12" s="313">
        <f t="shared" si="69"/>
        <v>0</v>
      </c>
      <c r="EC12" s="314">
        <f t="shared" si="70"/>
        <v>0</v>
      </c>
      <c r="ED12" s="303">
        <f>IF(N(data_NoOutliers!AW12),data_NoOutliers!AW12,"")</f>
        <v>0.01</v>
      </c>
      <c r="EE12" s="303">
        <f>IF(N(data_NoOutliers!AX12),data_NoOutliers!AX12,"")</f>
        <v>0.01</v>
      </c>
      <c r="EF12" s="315">
        <f t="shared" si="71"/>
        <v>0</v>
      </c>
      <c r="EG12" s="316">
        <f t="shared" si="72"/>
        <v>0</v>
      </c>
      <c r="EH12" s="303">
        <f>IF(N(data_NoOutliers!AY12),data_NoOutliers!AY12,"")</f>
        <v>0.01</v>
      </c>
      <c r="EI12" s="303">
        <f>IF(N(data_NoOutliers!AZ12),data_NoOutliers!AZ12,"")</f>
        <v>0.01</v>
      </c>
      <c r="EJ12" s="315">
        <f t="shared" si="73"/>
        <v>0</v>
      </c>
      <c r="EK12" s="316">
        <f t="shared" si="74"/>
        <v>0</v>
      </c>
      <c r="EL12" s="303">
        <f>IF(N(data_NoOutliers!BA12),data_NoOutliers!BA12,"")</f>
        <v>0.01</v>
      </c>
      <c r="EM12" s="315">
        <f t="shared" si="75"/>
        <v>0</v>
      </c>
      <c r="EN12" s="316">
        <f t="shared" si="76"/>
        <v>0</v>
      </c>
      <c r="EO12" s="303">
        <f>IF(N(data_NoOutliers!BB12),data_NoOutliers!BB12,"")</f>
        <v>0.01</v>
      </c>
      <c r="EP12" s="303">
        <f>IF(N(data_NoOutliers!BC12),data_NoOutliers!BC12,"")</f>
        <v>0.01</v>
      </c>
      <c r="EQ12" s="292">
        <f t="shared" si="77"/>
        <v>0</v>
      </c>
      <c r="ER12" s="304">
        <f t="shared" si="78"/>
        <v>0</v>
      </c>
      <c r="ES12" s="303">
        <f>IF(N(data_NoOutliers!BD12),data_NoOutliers!BD12,"")</f>
        <v>0.01</v>
      </c>
      <c r="ET12" s="303">
        <f>IF(N(data_NoOutliers!BE12),data_NoOutliers!BE12,"")</f>
        <v>0.01</v>
      </c>
      <c r="EU12" s="292">
        <f t="shared" si="79"/>
        <v>0</v>
      </c>
      <c r="EV12" s="304">
        <f t="shared" si="80"/>
        <v>0</v>
      </c>
      <c r="EW12" s="303">
        <f>IF(N(data_NoOutliers!BF12),data_NoOutliers!BF12,"")</f>
        <v>0.01</v>
      </c>
      <c r="EX12" s="292">
        <f t="shared" si="81"/>
        <v>0</v>
      </c>
      <c r="EY12" s="304">
        <f t="shared" si="82"/>
        <v>0</v>
      </c>
      <c r="EZ12" s="303">
        <f>IF(N(data_NoOutliers!BG12),data_NoOutliers!BG12,"")</f>
        <v>0.01</v>
      </c>
      <c r="FA12" s="303">
        <f>IF(N(data_NoOutliers!BH12),data_NoOutliers!BH12,"")</f>
        <v>0.01</v>
      </c>
      <c r="FB12" s="313">
        <f t="shared" si="83"/>
        <v>0</v>
      </c>
      <c r="FC12" s="314">
        <f t="shared" si="84"/>
        <v>0</v>
      </c>
      <c r="FD12" s="303">
        <f>IF(N(data_NoOutliers!BI12),data_NoOutliers!BI12,"")</f>
        <v>0.01</v>
      </c>
      <c r="FE12" s="303">
        <f>IF(N(data_NoOutliers!BJ12),data_NoOutliers!BJ12,"")</f>
        <v>0.01</v>
      </c>
      <c r="FF12" s="309">
        <f t="shared" si="85"/>
        <v>0</v>
      </c>
      <c r="FG12" s="310">
        <f t="shared" si="86"/>
        <v>0</v>
      </c>
      <c r="FH12" s="303">
        <f>IF(N(data_NoOutliers!BK12),data_NoOutliers!BK12,"")</f>
        <v>0.01</v>
      </c>
      <c r="FI12" s="309">
        <f t="shared" si="87"/>
        <v>0</v>
      </c>
      <c r="FJ12" s="310">
        <f t="shared" si="88"/>
        <v>0</v>
      </c>
      <c r="FK12" s="303">
        <f>IF(N(data_NoOutliers!BL12),data_NoOutliers!BL12,"")</f>
        <v>0.01</v>
      </c>
      <c r="FL12" s="303">
        <f>IF(N(data_NoOutliers!BM12),data_NoOutliers!BM12,"")</f>
        <v>0.01</v>
      </c>
      <c r="FM12" s="307">
        <f t="shared" si="89"/>
        <v>0</v>
      </c>
      <c r="FN12" s="308">
        <f t="shared" si="90"/>
        <v>0</v>
      </c>
      <c r="FO12" s="303">
        <f>IF(N(data_NoOutliers!BN12),data_NoOutliers!BN12,"")</f>
        <v>0.01</v>
      </c>
      <c r="FP12" s="303">
        <f>IF(N(data_NoOutliers!BO12),data_NoOutliers!BO12,"")</f>
        <v>0.01</v>
      </c>
      <c r="FQ12" s="307">
        <f t="shared" si="91"/>
        <v>0</v>
      </c>
      <c r="FR12" s="308">
        <f t="shared" si="92"/>
        <v>0</v>
      </c>
      <c r="FS12" s="303">
        <f>IF(N(data_NoOutliers!BP12),data_NoOutliers!BP12,"")</f>
        <v>0.01</v>
      </c>
      <c r="FT12" s="307">
        <f t="shared" si="93"/>
        <v>0</v>
      </c>
      <c r="FU12" s="308">
        <f>IFERROR(FT12*$FS$50,"")</f>
        <v>0</v>
      </c>
      <c r="FV12" s="303">
        <f>IF(N(data_NoOutliers!BQ12),data_NoOutliers!BQ12,"")</f>
        <v>0.01</v>
      </c>
      <c r="FW12" s="303">
        <f>IF(N(data_NoOutliers!BR12),data_NoOutliers!BR12,"")</f>
        <v>0.01</v>
      </c>
      <c r="FX12" s="315">
        <f t="shared" si="95"/>
        <v>0</v>
      </c>
      <c r="FY12" s="316">
        <f t="shared" si="96"/>
        <v>0</v>
      </c>
      <c r="FZ12" s="303">
        <f>IF(N(data_NoOutliers!BS12),data_NoOutliers!BS12,"")</f>
        <v>0.01</v>
      </c>
      <c r="GA12" s="303">
        <f>IF(N(data_NoOutliers!BT12),data_NoOutliers!BT12,"")</f>
        <v>0.01</v>
      </c>
      <c r="GB12" s="315">
        <f t="shared" si="97"/>
        <v>0</v>
      </c>
      <c r="GC12" s="316">
        <f t="shared" si="98"/>
        <v>0</v>
      </c>
      <c r="GD12" s="303">
        <f>IF(N(data_NoOutliers!BU12),data_NoOutliers!BU12,"")</f>
        <v>0.01</v>
      </c>
      <c r="GE12" s="315">
        <f t="shared" si="99"/>
        <v>0</v>
      </c>
      <c r="GF12" s="316">
        <f t="shared" si="100"/>
        <v>0</v>
      </c>
      <c r="GG12" s="303">
        <f>IF(N(data_NoOutliers!BV12),data_NoOutliers!BV12,"")</f>
        <v>0.01</v>
      </c>
      <c r="GH12" s="303">
        <f>IF(N(data_NoOutliers!BW12),data_NoOutliers!BW12,"")</f>
        <v>0.01</v>
      </c>
      <c r="GI12" s="292">
        <f t="shared" si="101"/>
        <v>0</v>
      </c>
      <c r="GJ12" s="304">
        <f t="shared" si="102"/>
        <v>0</v>
      </c>
      <c r="GK12" s="303">
        <f>IF(N(data_NoOutliers!BX12),data_NoOutliers!BX12,"")</f>
        <v>0.01</v>
      </c>
      <c r="GL12" s="303">
        <f>IF(N(data_NoOutliers!BY12),data_NoOutliers!BY12,"")</f>
        <v>0.01</v>
      </c>
      <c r="GM12" s="292">
        <f t="shared" si="103"/>
        <v>0</v>
      </c>
      <c r="GN12" s="304">
        <f t="shared" si="104"/>
        <v>0</v>
      </c>
      <c r="GO12" s="303">
        <f>IF(N(data_NoOutliers!BZ12),data_NoOutliers!BZ12,"")</f>
        <v>0.01</v>
      </c>
      <c r="GP12" s="292">
        <f t="shared" si="105"/>
        <v>0</v>
      </c>
      <c r="GQ12" s="304">
        <f t="shared" si="106"/>
        <v>0</v>
      </c>
      <c r="GR12" s="303" t="str">
        <f>IF(N(data_NoOutliers!CA12),data_NoOutliers!CA12,"")</f>
        <v/>
      </c>
      <c r="GS12" s="303" t="str">
        <f>IF(N(data_NoOutliers!CB12),data_NoOutliers!CB12,"")</f>
        <v/>
      </c>
      <c r="GT12" s="309" t="str">
        <f t="shared" si="107"/>
        <v/>
      </c>
      <c r="GU12" s="310" t="str">
        <f t="shared" si="108"/>
        <v/>
      </c>
      <c r="GV12" s="303" t="str">
        <f>IF(N(data_NoOutliers!CC12),data_NoOutliers!CC12,"")</f>
        <v/>
      </c>
      <c r="GW12" s="303" t="str">
        <f>IF(N(data_NoOutliers!CD12),data_NoOutliers!CD12,"")</f>
        <v/>
      </c>
      <c r="GX12" s="309" t="str">
        <f t="shared" si="19"/>
        <v/>
      </c>
      <c r="GY12" s="310" t="str">
        <f t="shared" si="109"/>
        <v/>
      </c>
      <c r="GZ12" s="303" t="str">
        <f>IF(N(data_NoOutliers!CE12),data_NoOutliers!CE12,"")</f>
        <v/>
      </c>
      <c r="HA12" s="309" t="str">
        <f t="shared" si="20"/>
        <v/>
      </c>
      <c r="HB12" s="310" t="str">
        <f t="shared" si="110"/>
        <v/>
      </c>
      <c r="HC12" s="303">
        <f>IF(N(data_NoOutliers!CF12),data_NoOutliers!CF12,"")</f>
        <v>0.01</v>
      </c>
      <c r="HD12" s="303">
        <f>IF(N(data_NoOutliers!CG12),data_NoOutliers!CG12,"")</f>
        <v>2.06E-2</v>
      </c>
      <c r="HE12" s="292">
        <f t="shared" si="111"/>
        <v>1.06E-2</v>
      </c>
      <c r="HF12" s="304">
        <f t="shared" si="112"/>
        <v>1.3363778298204527</v>
      </c>
      <c r="HG12" s="303">
        <f>IF(N(data_NoOutliers!CH12),data_NoOutliers!CH12,"")</f>
        <v>0.01</v>
      </c>
      <c r="HH12" s="303">
        <f>IF(N(data_NoOutliers!CI12),data_NoOutliers!CI12,"")</f>
        <v>0.01</v>
      </c>
      <c r="HI12" s="307">
        <f t="shared" si="113"/>
        <v>0</v>
      </c>
      <c r="HJ12" s="308">
        <f t="shared" si="114"/>
        <v>0</v>
      </c>
      <c r="HK12" s="303">
        <f>IF(N(data_NoOutliers!CJ12),data_NoOutliers!CJ12,"")</f>
        <v>0.01</v>
      </c>
      <c r="HL12" s="303">
        <f>IF(N(data_NoOutliers!CK12),data_NoOutliers!CK12,"")</f>
        <v>0.01</v>
      </c>
      <c r="HM12" s="307">
        <f t="shared" si="115"/>
        <v>0</v>
      </c>
      <c r="HN12" s="308">
        <f t="shared" si="116"/>
        <v>0</v>
      </c>
      <c r="HO12" s="303">
        <f>IF(N(data_NoOutliers!CL12),data_NoOutliers!CL12,"")</f>
        <v>0.01</v>
      </c>
      <c r="HP12" s="307">
        <f t="shared" si="117"/>
        <v>0</v>
      </c>
      <c r="HQ12" s="308">
        <f t="shared" si="118"/>
        <v>0</v>
      </c>
      <c r="HR12" s="303">
        <f>IF(N(data_NoOutliers!CM12),data_NoOutliers!CM12,"")</f>
        <v>0.01</v>
      </c>
      <c r="HS12" s="303">
        <f>IF(N(data_NoOutliers!CN12),data_NoOutliers!CN12,"")</f>
        <v>0.01</v>
      </c>
      <c r="HT12" s="317">
        <f t="shared" si="119"/>
        <v>0</v>
      </c>
      <c r="HU12" s="318">
        <f t="shared" si="120"/>
        <v>0</v>
      </c>
      <c r="HV12" s="303">
        <f>IF(N(data_NoOutliers!CO12),data_NoOutliers!CO12,"")</f>
        <v>0.01</v>
      </c>
      <c r="HW12" s="303">
        <f>IF(N(data_NoOutliers!CP12),data_NoOutliers!CP12,"")</f>
        <v>0.01</v>
      </c>
      <c r="HX12" s="317">
        <f t="shared" si="121"/>
        <v>0</v>
      </c>
      <c r="HY12" s="318">
        <f t="shared" si="122"/>
        <v>0</v>
      </c>
      <c r="HZ12" s="303">
        <f>IF(N(data_NoOutliers!CQ12),data_NoOutliers!CQ12,"")</f>
        <v>0.01</v>
      </c>
      <c r="IA12" s="317">
        <f t="shared" si="123"/>
        <v>0</v>
      </c>
      <c r="IB12" s="318">
        <f t="shared" si="124"/>
        <v>0</v>
      </c>
      <c r="IC12" s="303">
        <f>IF(N(data_NoOutliers!CR12),data_NoOutliers!CR12,"")</f>
        <v>0.01</v>
      </c>
      <c r="ID12" s="303">
        <f>IF(N(data_NoOutliers!CS12),data_NoOutliers!CS12,"")</f>
        <v>0.01</v>
      </c>
      <c r="IE12" s="127">
        <f t="shared" si="125"/>
        <v>0</v>
      </c>
      <c r="IF12" s="305">
        <f t="shared" si="126"/>
        <v>0</v>
      </c>
      <c r="IG12" s="303">
        <f>IF(N(data_NoOutliers!CT12),data_NoOutliers!CT12,"")</f>
        <v>0.01</v>
      </c>
      <c r="IH12" s="303">
        <f>IF(N(data_NoOutliers!CU12),data_NoOutliers!CU12,"")</f>
        <v>0.01</v>
      </c>
      <c r="II12" s="127">
        <f t="shared" si="127"/>
        <v>0</v>
      </c>
      <c r="IJ12" s="305">
        <f t="shared" si="128"/>
        <v>0</v>
      </c>
      <c r="IK12" s="303">
        <f>IF(N(data_NoOutliers!CV12),data_NoOutliers!CV12,"")</f>
        <v>0.01</v>
      </c>
      <c r="IL12" s="127">
        <f t="shared" si="129"/>
        <v>0</v>
      </c>
      <c r="IM12" s="305">
        <f t="shared" si="130"/>
        <v>0</v>
      </c>
      <c r="IN12" s="303">
        <f>IF(N(data_NoOutliers!CW12),data_NoOutliers!CW12,"")</f>
        <v>0.01</v>
      </c>
      <c r="IO12" s="303">
        <f>IF(N(data_NoOutliers!CX12),data_NoOutliers!CX12,"")</f>
        <v>0.01</v>
      </c>
      <c r="IP12" s="307">
        <f t="shared" si="131"/>
        <v>0</v>
      </c>
      <c r="IQ12" s="308">
        <f t="shared" si="132"/>
        <v>0</v>
      </c>
      <c r="IR12" s="303">
        <f>IF(N(data_NoOutliers!CY12),data_NoOutliers!CY12,"")</f>
        <v>0.01</v>
      </c>
      <c r="IS12" s="303">
        <f>IF(N(data_NoOutliers!CZ12),data_NoOutliers!CZ12,"")</f>
        <v>0.01</v>
      </c>
      <c r="IT12" s="307">
        <f t="shared" si="133"/>
        <v>0</v>
      </c>
      <c r="IU12" s="308">
        <f t="shared" si="134"/>
        <v>0</v>
      </c>
      <c r="IV12" s="303">
        <f>IF(N(data_NoOutliers!DA12),data_NoOutliers!DA12,"")</f>
        <v>0.01</v>
      </c>
      <c r="IW12" s="307">
        <f t="shared" si="135"/>
        <v>0</v>
      </c>
      <c r="IX12" s="308">
        <f t="shared" si="136"/>
        <v>0</v>
      </c>
      <c r="IY12" s="303">
        <f>IFERROR(IF(N(data_NoOutliers!DB12),data_NoOutliers!DB12,MID(data_NoOutliers!DB12,2,99)/2),"")</f>
        <v>0.01</v>
      </c>
      <c r="IZ12" s="303">
        <f>IFERROR(IF(N(data_NoOutliers!DC12),data_NoOutliers!DC12,MID(data_NoOutliers!DC12,2,99)/2),"")</f>
        <v>0.01</v>
      </c>
      <c r="JA12" s="118">
        <f t="shared" si="137"/>
        <v>0</v>
      </c>
      <c r="JB12" s="306">
        <f t="shared" si="138"/>
        <v>0</v>
      </c>
      <c r="JC12" s="303">
        <f>IFERROR(IF(N(data_NoOutliers!DD12),data_NoOutliers!DD12,MID(data_NoOutliers!DD12,2,99)/2),"")</f>
        <v>0.01</v>
      </c>
      <c r="JD12" s="303">
        <f>IFERROR(IF(N(data_NoOutliers!DE12),data_NoOutliers!DE12,MID(data_NoOutliers!DE12,2,99)/2),"")</f>
        <v>0.01</v>
      </c>
      <c r="JE12" s="118">
        <f t="shared" si="139"/>
        <v>0</v>
      </c>
      <c r="JF12" s="306">
        <f t="shared" si="140"/>
        <v>0</v>
      </c>
      <c r="JG12" s="303">
        <f>IFERROR(IF(N(data_NoOutliers!DF12),data_NoOutliers!DF12,MID(data_NoOutliers!DF12,2,99)/2),"")</f>
        <v>0.01</v>
      </c>
      <c r="JH12" s="118">
        <f t="shared" si="141"/>
        <v>0</v>
      </c>
      <c r="JI12" s="306">
        <f t="shared" si="142"/>
        <v>0</v>
      </c>
      <c r="JJ12" s="303">
        <f>IFERROR(IF(N(data_NoOutliers!DG12),data_NoOutliers!DG12,MID(data_NoOutliers!DG12,2,99)/2),"")</f>
        <v>0.01</v>
      </c>
      <c r="JK12" s="303">
        <f>IFERROR(IF(N(data_NoOutliers!DH12),data_NoOutliers!DH12,MID(data_NoOutliers!DH12,2,99)/2),"")</f>
        <v>0.01</v>
      </c>
      <c r="JL12" s="309">
        <f t="shared" si="143"/>
        <v>0</v>
      </c>
      <c r="JM12" s="310">
        <f t="shared" si="144"/>
        <v>0</v>
      </c>
      <c r="JN12" s="303">
        <f>IFERROR(IF(N(data_NoOutliers!DI12),data_NoOutliers!DI12,MID(data_NoOutliers!DI12,2,99)/2),"")</f>
        <v>0.01</v>
      </c>
      <c r="JO12" s="303">
        <f>IFERROR(IF(N(data_NoOutliers!DJ12),data_NoOutliers!DJ12,MID(data_NoOutliers!DJ12,2,99)/2),"")</f>
        <v>0.01</v>
      </c>
      <c r="JP12" s="309">
        <f t="shared" si="145"/>
        <v>0</v>
      </c>
      <c r="JQ12" s="310">
        <f t="shared" si="146"/>
        <v>0</v>
      </c>
      <c r="JR12" s="303">
        <f>IFERROR(IF(N(data_NoOutliers!DK12),data_NoOutliers!DK12,MID(data_NoOutliers!DK12,2,99)/2),"")</f>
        <v>0.01</v>
      </c>
      <c r="JS12" s="309">
        <f t="shared" si="147"/>
        <v>0</v>
      </c>
      <c r="JT12" s="310">
        <f t="shared" si="148"/>
        <v>0</v>
      </c>
      <c r="JU12" s="303">
        <f>IFERROR(IF(N(data_NoOutliers!DL12),data_NoOutliers!DL12,MID(data_NoOutliers!DL12,2,99)/2),"")</f>
        <v>0.01</v>
      </c>
      <c r="JV12" s="303">
        <f>IFERROR(IF(N(data_NoOutliers!DM12),data_NoOutliers!DM12,MID(data_NoOutliers!DM12,2,99)/2),"")</f>
        <v>0.01</v>
      </c>
      <c r="JW12" s="292">
        <f t="shared" si="149"/>
        <v>0</v>
      </c>
      <c r="JX12" s="304">
        <f t="shared" si="150"/>
        <v>0</v>
      </c>
      <c r="JY12" s="303">
        <f>IFERROR(IF(N(data_NoOutliers!DN12),data_NoOutliers!DN12,MID(data_NoOutliers!DN12,2,99)/2),"")</f>
        <v>0.01</v>
      </c>
      <c r="JZ12" s="303">
        <f>IFERROR(IF(N(data_NoOutliers!DO12),data_NoOutliers!DO12,MID(data_NoOutliers!DO12,2,99)/2),"")</f>
        <v>0.01</v>
      </c>
      <c r="KA12" s="292">
        <f t="shared" si="151"/>
        <v>0</v>
      </c>
      <c r="KB12" s="304">
        <f>IFERROR(KA12*$JZ$50,"")</f>
        <v>0</v>
      </c>
      <c r="KC12" s="303">
        <f>IFERROR(IF(N(data_NoOutliers!DP12),data_NoOutliers!DP12,MID(data_NoOutliers!DP12,2,99)/2),"")</f>
        <v>0.01</v>
      </c>
      <c r="KD12" s="292">
        <f t="shared" si="153"/>
        <v>0</v>
      </c>
      <c r="KE12" s="304">
        <f t="shared" si="278"/>
        <v>0</v>
      </c>
      <c r="KF12" s="303">
        <f>IFERROR(IF(N(data_NoOutliers!DQ12),data_NoOutliers!DQ12,""),"")</f>
        <v>0.01</v>
      </c>
      <c r="KG12" s="303">
        <f>IFERROR(IF(N(data_NoOutliers!DR12),data_NoOutliers!DR12,""),"")</f>
        <v>0.01</v>
      </c>
      <c r="KH12" s="117">
        <f t="shared" si="154"/>
        <v>0</v>
      </c>
      <c r="KI12" s="319">
        <f t="shared" si="279"/>
        <v>0</v>
      </c>
      <c r="KJ12" s="303">
        <f>IFERROR(IF(N(data_NoOutliers!DS12),data_NoOutliers!DS12,""),"")</f>
        <v>0.01</v>
      </c>
      <c r="KK12" s="303">
        <f>IFERROR(IF(N(data_NoOutliers!DT12),data_NoOutliers!DT12,""),"")</f>
        <v>0.01</v>
      </c>
      <c r="KL12" s="117">
        <f t="shared" si="155"/>
        <v>0</v>
      </c>
      <c r="KM12" s="319">
        <f t="shared" si="156"/>
        <v>0</v>
      </c>
      <c r="KN12" s="303">
        <f>IFERROR(IF(N(data_NoOutliers!DU12),data_NoOutliers!DU12,""),"")</f>
        <v>0.01</v>
      </c>
      <c r="KO12" s="117">
        <f t="shared" si="157"/>
        <v>0</v>
      </c>
      <c r="KP12" s="319">
        <f t="shared" si="158"/>
        <v>0</v>
      </c>
      <c r="KQ12" s="303">
        <f>IFERROR(IF(N(data_NoOutliers!DV12),data_NoOutliers!DV12,""),"")</f>
        <v>0.01</v>
      </c>
      <c r="KR12" s="303">
        <f>IFERROR(IF(N(data_NoOutliers!DW12),data_NoOutliers!DW12,""),"")</f>
        <v>0.01</v>
      </c>
      <c r="KS12" s="311">
        <f t="shared" si="159"/>
        <v>0</v>
      </c>
      <c r="KT12" s="312">
        <f t="shared" si="160"/>
        <v>0</v>
      </c>
      <c r="KU12" s="303">
        <f>IFERROR(IF(N(data_NoOutliers!DX12),data_NoOutliers!DX12,""),"")</f>
        <v>0.01</v>
      </c>
      <c r="KV12" s="303">
        <f>IFERROR(IF(N(data_NoOutliers!DY12),data_NoOutliers!DY12,""),"")</f>
        <v>0.01</v>
      </c>
      <c r="KW12" s="320">
        <f t="shared" si="161"/>
        <v>0</v>
      </c>
      <c r="KX12" s="321">
        <f t="shared" si="162"/>
        <v>0</v>
      </c>
      <c r="KY12" s="303">
        <f>IFERROR(IF(N(data_NoOutliers!DZ12),data_NoOutliers!DZ12,""),"")</f>
        <v>0.01</v>
      </c>
      <c r="KZ12" s="303">
        <f>IFERROR(IF(N(data_NoOutliers!EA12),data_NoOutliers!EA12,""),"")</f>
        <v>0.01</v>
      </c>
      <c r="LA12" s="320">
        <f t="shared" si="163"/>
        <v>0</v>
      </c>
      <c r="LB12" s="321">
        <f t="shared" si="164"/>
        <v>0</v>
      </c>
      <c r="LC12" s="303">
        <f>IFERROR(IF(N(data_NoOutliers!EB12),data_NoOutliers!EB12,""),"")</f>
        <v>0.01</v>
      </c>
      <c r="LD12" s="320">
        <f t="shared" si="165"/>
        <v>0</v>
      </c>
      <c r="LE12" s="321">
        <f t="shared" si="166"/>
        <v>0</v>
      </c>
      <c r="LF12" s="303">
        <f>IFERROR(IF(N(data_NoOutliers!EC12),data_NoOutliers!EC12,""),"")</f>
        <v>0.01</v>
      </c>
      <c r="LG12" s="303">
        <f>IFERROR(IF(N(data_NoOutliers!ED12),data_NoOutliers!ED12,""),"")</f>
        <v>0.01</v>
      </c>
      <c r="LH12" s="322">
        <f t="shared" si="167"/>
        <v>0</v>
      </c>
      <c r="LI12" s="323">
        <f t="shared" si="168"/>
        <v>0</v>
      </c>
      <c r="LJ12" s="303">
        <f>IFERROR(IF(N(data_NoOutliers!EE12),data_NoOutliers!EE12,""),"")</f>
        <v>0.01</v>
      </c>
      <c r="LK12" s="303">
        <f>IFERROR(IF(N(data_NoOutliers!EF12),data_NoOutliers!EF12,""),"")</f>
        <v>0.01</v>
      </c>
      <c r="LL12" s="118">
        <f t="shared" si="169"/>
        <v>0</v>
      </c>
      <c r="LM12" s="306">
        <f t="shared" si="170"/>
        <v>0</v>
      </c>
      <c r="LN12" s="303">
        <f>IFERROR(IF(N(data_NoOutliers!EG12),data_NoOutliers!EG12,""),"")</f>
        <v>0.01</v>
      </c>
      <c r="LO12" s="303">
        <f>IFERROR(IF(N(data_NoOutliers!EH12),data_NoOutliers!EH12,""),"")</f>
        <v>0.01</v>
      </c>
      <c r="LP12" s="118">
        <f t="shared" si="171"/>
        <v>0</v>
      </c>
      <c r="LQ12" s="306">
        <f t="shared" si="172"/>
        <v>0</v>
      </c>
      <c r="LR12" s="303">
        <f>IFERROR(IF(N(data_NoOutliers!EI12),data_NoOutliers!EI12,""),"")</f>
        <v>0.01</v>
      </c>
      <c r="LS12" s="118">
        <f t="shared" si="173"/>
        <v>0</v>
      </c>
      <c r="LT12" s="306">
        <f t="shared" si="174"/>
        <v>0</v>
      </c>
      <c r="LU12" s="303">
        <f>IFERROR(IF(N(data_NoOutliers!EJ12),data_NoOutliers!EJ12,""),"")</f>
        <v>0.01</v>
      </c>
      <c r="LV12" s="303">
        <f>IFERROR(IF(N(data_NoOutliers!EK12),data_NoOutliers!EK12,""),"")</f>
        <v>0.01</v>
      </c>
      <c r="LW12" s="307">
        <f t="shared" si="175"/>
        <v>0</v>
      </c>
      <c r="LX12" s="308">
        <f t="shared" si="176"/>
        <v>0</v>
      </c>
      <c r="LY12" s="303">
        <f>IFERROR(IF(N(data_NoOutliers!EL12),data_NoOutliers!EL12,""),"")</f>
        <v>0.01</v>
      </c>
      <c r="LZ12" s="303">
        <f>IFERROR(IF(N(data_NoOutliers!EM12),data_NoOutliers!EM12,""),"")</f>
        <v>0.01</v>
      </c>
      <c r="MA12" s="307">
        <f t="shared" si="177"/>
        <v>0</v>
      </c>
      <c r="MB12" s="308">
        <f t="shared" si="178"/>
        <v>0</v>
      </c>
      <c r="MC12" s="303">
        <f>IFERROR(IF(N(data_NoOutliers!EN12),data_NoOutliers!EN12,""),"")</f>
        <v>0.01</v>
      </c>
      <c r="MD12" s="307">
        <f t="shared" si="179"/>
        <v>0</v>
      </c>
      <c r="ME12" s="308">
        <f t="shared" si="180"/>
        <v>0</v>
      </c>
      <c r="MF12" s="303" t="str">
        <f>IFERROR(IF(N(data_NoOutliers!EO12),data_NoOutliers!EO12,MID(data_NoOutliers!EO12,2,99)/2),"")</f>
        <v/>
      </c>
      <c r="MG12" s="303" t="str">
        <f>IFERROR(IF(N(data_NoOutliers!EP12),data_NoOutliers!EP12,MID(data_NoOutliers!EP12,2,99)/2),"")</f>
        <v/>
      </c>
      <c r="MH12" s="309" t="str">
        <f t="shared" si="181"/>
        <v/>
      </c>
      <c r="MI12" s="310" t="str">
        <f t="shared" si="182"/>
        <v/>
      </c>
      <c r="MJ12" s="303" t="str">
        <f>IFERROR(IF(N(data_NoOutliers!EQ12),data_NoOutliers!EQ12,MID(data_NoOutliers!EQ12,2,99)/2),"")</f>
        <v/>
      </c>
      <c r="MK12" s="303" t="str">
        <f>IFERROR(IF(N(data_NoOutliers!ER12),data_NoOutliers!ER12,MID(data_NoOutliers!ER12,2,99)/2),"")</f>
        <v/>
      </c>
      <c r="ML12" s="309" t="str">
        <f t="shared" si="183"/>
        <v/>
      </c>
      <c r="MM12" s="310" t="str">
        <f t="shared" si="184"/>
        <v/>
      </c>
      <c r="MN12" s="303" t="str">
        <f>IFERROR(IF(N(data_NoOutliers!ES12),data_NoOutliers!ES12,MID(data_NoOutliers!ES12,2,99)/2),"")</f>
        <v/>
      </c>
      <c r="MO12" s="309" t="str">
        <f t="shared" si="185"/>
        <v/>
      </c>
      <c r="MP12" s="310" t="str">
        <f t="shared" si="186"/>
        <v/>
      </c>
      <c r="MQ12" s="303">
        <f>IFERROR(IF(N(data_NoOutliers!ET12),data_NoOutliers!ET12,MID(data_NoOutliers!ET12,2,99)/2),"")</f>
        <v>0.01</v>
      </c>
      <c r="MR12" s="303">
        <f>IFERROR(IF(N(data_NoOutliers!EU12),data_NoOutliers!EU12,MID(data_NoOutliers!EU12,2,99)/2),"")</f>
        <v>0.01</v>
      </c>
      <c r="MS12" s="117">
        <f t="shared" si="280"/>
        <v>0</v>
      </c>
      <c r="MT12" s="319">
        <f t="shared" si="187"/>
        <v>0</v>
      </c>
      <c r="MU12" s="303">
        <f>IFERROR(IF(N(data_NoOutliers!EV12),data_NoOutliers!EV12,MID(data_NoOutliers!EV12,2,99)/2),"")</f>
        <v>0.01</v>
      </c>
      <c r="MV12" s="303">
        <f>IFERROR(IF(N(data_NoOutliers!EW12),data_NoOutliers!EW12,MID(data_NoOutliers!EW12,2,99)/2),"")</f>
        <v>0.01</v>
      </c>
      <c r="MW12" s="117">
        <f t="shared" si="188"/>
        <v>0</v>
      </c>
      <c r="MX12" s="319">
        <f t="shared" si="189"/>
        <v>0</v>
      </c>
      <c r="MY12" s="303">
        <f>IFERROR(IF(N(data_NoOutliers!EX12),data_NoOutliers!EX12,MID(data_NoOutliers!EX12,2,99)/2),"")</f>
        <v>0.01</v>
      </c>
      <c r="MZ12" s="117">
        <f t="shared" si="190"/>
        <v>0</v>
      </c>
      <c r="NA12" s="319">
        <f t="shared" si="191"/>
        <v>0</v>
      </c>
      <c r="NB12" s="303">
        <f>IFERROR(IF(N(data_NoOutliers!EY12),data_NoOutliers!EY12,MID(data_NoOutliers!EY12,2,99)/2),"")</f>
        <v>0.01</v>
      </c>
      <c r="NC12" s="303">
        <f>IFERROR(IF(N(data_NoOutliers!EZ12),data_NoOutliers!EZ12,MID(data_NoOutliers!EZ12,2,99)/2),"")</f>
        <v>0.01</v>
      </c>
      <c r="ND12" s="307">
        <f t="shared" si="281"/>
        <v>0</v>
      </c>
      <c r="NE12" s="308">
        <f t="shared" si="192"/>
        <v>0</v>
      </c>
      <c r="NF12" s="303">
        <f>IFERROR(IF(N(data_NoOutliers!FA12),data_NoOutliers!FA12,MID(data_NoOutliers!FA12,2,99)/2),"")</f>
        <v>0.01</v>
      </c>
      <c r="NG12" s="303">
        <f>IFERROR(IF(N(data_NoOutliers!FB12),data_NoOutliers!FB12,MID(data_NoOutliers!FB12,2,99)/2),"")</f>
        <v>0.01</v>
      </c>
      <c r="NH12" s="307">
        <f t="shared" si="193"/>
        <v>0</v>
      </c>
      <c r="NI12" s="308">
        <f t="shared" si="194"/>
        <v>0</v>
      </c>
      <c r="NJ12" s="303">
        <f>IFERROR(IF(N(data_NoOutliers!FC12),data_NoOutliers!FC12,MID(data_NoOutliers!FC12,2,99)/2),"")</f>
        <v>0.01</v>
      </c>
      <c r="NK12" s="307">
        <f t="shared" si="195"/>
        <v>0</v>
      </c>
      <c r="NL12" s="308">
        <f t="shared" si="196"/>
        <v>0</v>
      </c>
      <c r="NM12" s="303">
        <f>IFERROR(IF(N(data_NoOutliers!FD12),data_NoOutliers!FD12,MID(data_NoOutliers!FD12,2,99)/2),"")</f>
        <v>0.01</v>
      </c>
      <c r="NN12" s="303">
        <f>IFERROR(IF(N(data_NoOutliers!FE12),data_NoOutliers!FE12,MID(data_NoOutliers!FE12,2,99)/2),"")</f>
        <v>0.01</v>
      </c>
      <c r="NO12" s="324">
        <f t="shared" si="282"/>
        <v>0</v>
      </c>
      <c r="NP12" s="325">
        <f t="shared" si="197"/>
        <v>0</v>
      </c>
      <c r="NQ12" s="303">
        <f>IFERROR(IF(N(data_NoOutliers!FF12),data_NoOutliers!FF12,MID(data_NoOutliers!FF12,2,99)/2),"")</f>
        <v>0.01</v>
      </c>
      <c r="NR12" s="303">
        <f>IFERROR(IF(N(data_NoOutliers!FG12),data_NoOutliers!FG12,MID(data_NoOutliers!FG12,2,99)/2),"")</f>
        <v>0.01</v>
      </c>
      <c r="NS12" s="324">
        <f t="shared" si="198"/>
        <v>0</v>
      </c>
      <c r="NT12" s="325">
        <f t="shared" si="199"/>
        <v>0</v>
      </c>
      <c r="NU12" s="303">
        <f>IFERROR(IF(N(data_NoOutliers!FH12),data_NoOutliers!FH12,MID(data_NoOutliers!FH12,2,99)/2),"")</f>
        <v>0.01</v>
      </c>
      <c r="NV12" s="324">
        <f t="shared" si="200"/>
        <v>0</v>
      </c>
      <c r="NW12" s="325">
        <f t="shared" si="201"/>
        <v>0</v>
      </c>
      <c r="NX12" s="303">
        <f>IFERROR(IF(N(data_NoOutliers!FI12),data_NoOutliers!FI12,MID(data_NoOutliers!FI12,2,99)/2),"")</f>
        <v>0.01</v>
      </c>
      <c r="NY12" s="303">
        <f>IFERROR(IF(N(data_NoOutliers!FJ12),data_NoOutliers!FJ12,MID(data_NoOutliers!FJ12,2,99)/2),"")</f>
        <v>0.01</v>
      </c>
      <c r="NZ12" s="317">
        <f t="shared" si="283"/>
        <v>0</v>
      </c>
      <c r="OA12" s="318">
        <f t="shared" si="202"/>
        <v>0</v>
      </c>
      <c r="OB12" s="303">
        <f>IFERROR(IF(N(data_NoOutliers!FK12),data_NoOutliers!FK12,MID(data_NoOutliers!FK12,2,99)/2),"")</f>
        <v>0.01</v>
      </c>
      <c r="OC12" s="303">
        <f>IFERROR(IF(N(data_NoOutliers!FL12),data_NoOutliers!FL12,MID(data_NoOutliers!FL12,2,99)/2),"")</f>
        <v>0.01</v>
      </c>
      <c r="OD12" s="317">
        <f t="shared" si="203"/>
        <v>0</v>
      </c>
      <c r="OE12" s="318">
        <f t="shared" si="204"/>
        <v>0</v>
      </c>
      <c r="OF12" s="303">
        <f>IFERROR(IF(N(data_NoOutliers!FM12),data_NoOutliers!FM12,MID(data_NoOutliers!FM12,2,99)/2),"")</f>
        <v>0.01</v>
      </c>
      <c r="OG12" s="317">
        <f t="shared" si="205"/>
        <v>0</v>
      </c>
      <c r="OH12" s="318">
        <f t="shared" si="206"/>
        <v>0</v>
      </c>
      <c r="OI12" s="303" t="str">
        <f>IFERROR(IF(N(data_NoOutliers!FN12),data_NoOutliers!FN12,MID(data_NoOutliers!FN12,2,99)/2),"")</f>
        <v/>
      </c>
      <c r="OJ12" s="303" t="str">
        <f>IFERROR(IF(N(data_NoOutliers!FO12),data_NoOutliers!FO12,MID(data_NoOutliers!FO12,2,99)/2),"")</f>
        <v/>
      </c>
      <c r="OK12" s="292" t="str">
        <f t="shared" si="284"/>
        <v/>
      </c>
      <c r="OL12" s="304" t="str">
        <f t="shared" si="207"/>
        <v/>
      </c>
      <c r="OM12" s="303" t="str">
        <f>IFERROR(IF(N(data_NoOutliers!FP12),data_NoOutliers!FP12,MID(data_NoOutliers!FP12,2,99)/2),"")</f>
        <v/>
      </c>
      <c r="ON12" s="303" t="str">
        <f>IFERROR(IF(N(data_NoOutliers!FQ12),data_NoOutliers!FQ12,MID(data_NoOutliers!FQ12,2,99)/2),"")</f>
        <v/>
      </c>
      <c r="OO12" s="292" t="str">
        <f t="shared" si="208"/>
        <v/>
      </c>
      <c r="OP12" s="304" t="str">
        <f t="shared" si="209"/>
        <v/>
      </c>
      <c r="OQ12" s="303" t="str">
        <f>IFERROR(IF(N(data_NoOutliers!FR12),data_NoOutliers!FR12,MID(data_NoOutliers!FR12,2,99)/2),"")</f>
        <v/>
      </c>
      <c r="OR12" s="292" t="str">
        <f t="shared" si="210"/>
        <v/>
      </c>
      <c r="OS12" s="304" t="str">
        <f t="shared" si="211"/>
        <v/>
      </c>
      <c r="OT12" s="303">
        <f>IFERROR(IF(N(data_NoOutliers!FS12),data_NoOutliers!FS12,MID(data_NoOutliers!FS12,2,99)/2),"")</f>
        <v>0.01</v>
      </c>
      <c r="OU12" s="303">
        <f>IFERROR(IF(N(data_NoOutliers!FT12),data_NoOutliers!FT12,MID(data_NoOutliers!FT12,2,99)/2),"")</f>
        <v>0.01</v>
      </c>
      <c r="OV12" s="313">
        <f t="shared" si="285"/>
        <v>0</v>
      </c>
      <c r="OW12" s="314">
        <f t="shared" si="212"/>
        <v>0</v>
      </c>
      <c r="OX12" s="303">
        <f>IFERROR(IF(N(data_NoOutliers!FU12),data_NoOutliers!FU12,MID(data_NoOutliers!FU12,2,99)/2),"")</f>
        <v>0.01</v>
      </c>
      <c r="OY12" s="303">
        <f>IFERROR(IF(N(data_NoOutliers!FV12),data_NoOutliers!FV12,MID(data_NoOutliers!FV12,2,99)/2),"")</f>
        <v>0.01</v>
      </c>
      <c r="OZ12" s="313">
        <f t="shared" si="213"/>
        <v>0</v>
      </c>
      <c r="PA12" s="314">
        <f t="shared" si="214"/>
        <v>0</v>
      </c>
      <c r="PB12" s="303">
        <f>IFERROR(IF(N(data_NoOutliers!FW12),data_NoOutliers!FW12,MID(data_NoOutliers!FW12,2,99)/2),"")</f>
        <v>0.01</v>
      </c>
      <c r="PC12" s="313">
        <f t="shared" si="215"/>
        <v>0</v>
      </c>
      <c r="PD12" s="314">
        <f t="shared" si="216"/>
        <v>0</v>
      </c>
      <c r="PE12" s="303">
        <f>IFERROR(IF(N(data_NoOutliers!FX12),data_NoOutliers!FX12,MID(data_NoOutliers!FX12,2,99)/2),"")</f>
        <v>0.01</v>
      </c>
      <c r="PF12" s="303">
        <f>IFERROR(IF(N(data_NoOutliers!FY12),data_NoOutliers!FY12,MID(data_NoOutliers!FY12,2,99)/2),"")</f>
        <v>0.01</v>
      </c>
      <c r="PG12" s="326">
        <f t="shared" si="286"/>
        <v>0</v>
      </c>
      <c r="PH12" s="327">
        <f t="shared" si="217"/>
        <v>0</v>
      </c>
      <c r="PI12" s="303">
        <f>IFERROR(IF(N(data_NoOutliers!FZ12),data_NoOutliers!FZ12,MID(data_NoOutliers!FZ12,2,99)/2),"")</f>
        <v>0.01</v>
      </c>
      <c r="PJ12" s="303">
        <f>IFERROR(IF(N(data_NoOutliers!GA12),data_NoOutliers!GA12,MID(data_NoOutliers!GA12,2,99)/2),"")</f>
        <v>0.01</v>
      </c>
      <c r="PK12" s="326">
        <f t="shared" si="218"/>
        <v>0</v>
      </c>
      <c r="PL12" s="327">
        <f t="shared" si="219"/>
        <v>0</v>
      </c>
      <c r="PM12" s="303">
        <f>IFERROR(IF(N(data_NoOutliers!GB12),data_NoOutliers!GB12,MID(data_NoOutliers!GB12,2,99)/2),"")</f>
        <v>0.01</v>
      </c>
      <c r="PN12" s="326">
        <f t="shared" si="220"/>
        <v>0</v>
      </c>
      <c r="PO12" s="327">
        <f t="shared" si="221"/>
        <v>0</v>
      </c>
      <c r="PP12" s="303">
        <f>IFERROR(IF(N(data_NoOutliers!GC12),data_NoOutliers!GC12,MID(data_NoOutliers!GC12,2,99)/2),"")</f>
        <v>0.01</v>
      </c>
      <c r="PQ12" s="303">
        <f>IFERROR(IF(N(data_NoOutliers!GD12),data_NoOutliers!GD12,MID(data_NoOutliers!GD12,2,99)/2),"")</f>
        <v>0.01</v>
      </c>
      <c r="PR12" s="320">
        <f t="shared" si="287"/>
        <v>0</v>
      </c>
      <c r="PS12" s="321">
        <f t="shared" si="222"/>
        <v>0</v>
      </c>
      <c r="PT12" s="303">
        <f>IFERROR(IF(N(data_NoOutliers!GE12),data_NoOutliers!GE12,MID(data_NoOutliers!GE12,2,99)/2),"")</f>
        <v>0.01</v>
      </c>
      <c r="PU12" s="303">
        <f>IFERROR(IF(N(data_NoOutliers!GF12),data_NoOutliers!GF12,MID(data_NoOutliers!GF12,2,99)/2),"")</f>
        <v>0.01</v>
      </c>
      <c r="PV12" s="320">
        <f t="shared" si="223"/>
        <v>0</v>
      </c>
      <c r="PW12" s="321">
        <f t="shared" si="224"/>
        <v>0</v>
      </c>
      <c r="PX12" s="303">
        <f>IFERROR(IF(N(data_NoOutliers!GG12),data_NoOutliers!GG12,MID(data_NoOutliers!GG12,2,99)/2),"")</f>
        <v>0.01</v>
      </c>
      <c r="PY12" s="320">
        <f t="shared" si="225"/>
        <v>0</v>
      </c>
      <c r="PZ12" s="321">
        <f t="shared" si="226"/>
        <v>0</v>
      </c>
      <c r="QA12" s="303">
        <f>IFERROR(IF(N(data_NoOutliers!GH12),data_NoOutliers!GH12,MID(data_NoOutliers!GH12,2,99)/2),"")</f>
        <v>0.01</v>
      </c>
      <c r="QB12" s="303">
        <f>IFERROR(IF(N(data_NoOutliers!GI12),data_NoOutliers!GI12,MID(data_NoOutliers!GI12,2,99)/2),"")</f>
        <v>0.01</v>
      </c>
      <c r="QC12" s="317">
        <f t="shared" si="323"/>
        <v>0</v>
      </c>
      <c r="QD12" s="318">
        <f t="shared" si="227"/>
        <v>0</v>
      </c>
      <c r="QE12" s="303">
        <f>IFERROR(IF(N(data_NoOutliers!GJ12),data_NoOutliers!GJ12,MID(data_NoOutliers!GJ12,2,99)/2),"")</f>
        <v>0.01</v>
      </c>
      <c r="QF12" s="303">
        <f>IFERROR(IF(N(data_NoOutliers!GK12),data_NoOutliers!GK12,MID(data_NoOutliers!GK12,2,99)/2),"")</f>
        <v>0.01</v>
      </c>
      <c r="QG12" s="317">
        <f t="shared" si="228"/>
        <v>0</v>
      </c>
      <c r="QH12" s="318">
        <f t="shared" si="229"/>
        <v>0</v>
      </c>
      <c r="QI12" s="303">
        <f>IFERROR(IF(N(data_NoOutliers!GL12),data_NoOutliers!GL12,MID(data_NoOutliers!GL12,2,99)/2),"")</f>
        <v>0.01</v>
      </c>
      <c r="QJ12" s="317">
        <f t="shared" si="230"/>
        <v>0</v>
      </c>
      <c r="QK12" s="318">
        <f t="shared" si="231"/>
        <v>0</v>
      </c>
      <c r="QL12" s="303">
        <f>IFERROR(IF(N(data_NoOutliers!GM12),data_NoOutliers!GM12,MID(data_NoOutliers!GM12,2,99)/2),"")</f>
        <v>0.01</v>
      </c>
      <c r="QM12" s="303">
        <f>IFERROR(IF(N(data_NoOutliers!GN12),data_NoOutliers!GN12,MID(data_NoOutliers!GN12,2,99)/2),"")</f>
        <v>0.01</v>
      </c>
      <c r="QN12" s="328">
        <f t="shared" si="324"/>
        <v>0</v>
      </c>
      <c r="QO12" s="329">
        <f t="shared" si="290"/>
        <v>0</v>
      </c>
      <c r="QP12" s="303">
        <f>IFERROR(IF(N(data_NoOutliers!GO12),data_NoOutliers!GO12,MID(data_NoOutliers!GO12,2,99)/2),"")</f>
        <v>0.01</v>
      </c>
      <c r="QQ12" s="303">
        <f>IFERROR(IF(N(data_NoOutliers!GP12),data_NoOutliers!GP12,MID(data_NoOutliers!GP12,2,99)/2),"")</f>
        <v>0.01</v>
      </c>
      <c r="QR12" s="328">
        <f t="shared" si="232"/>
        <v>0</v>
      </c>
      <c r="QS12" s="329">
        <f t="shared" si="233"/>
        <v>0</v>
      </c>
      <c r="QT12" s="303">
        <f>IFERROR(IF(N(data_NoOutliers!GQ12),data_NoOutliers!GQ12,MID(data_NoOutliers!GQ12,2,99)/2),"")</f>
        <v>0.01</v>
      </c>
      <c r="QU12" s="328">
        <f t="shared" si="234"/>
        <v>0</v>
      </c>
      <c r="QV12" s="329">
        <f t="shared" si="235"/>
        <v>0</v>
      </c>
      <c r="QW12" s="303">
        <f>IFERROR(IF(N(data_NoOutliers!GR12),data_NoOutliers!GR12,MID(data_NoOutliers!GR12,2,99)/2),"")</f>
        <v>0.01</v>
      </c>
      <c r="QX12" s="303">
        <f>IFERROR(IF(N(data_NoOutliers!GS12),data_NoOutliers!GS12,MID(data_NoOutliers!GS12,2,99)/2),"")</f>
        <v>0.01</v>
      </c>
      <c r="QY12" s="326">
        <f t="shared" si="325"/>
        <v>0</v>
      </c>
      <c r="QZ12" s="327">
        <f t="shared" si="292"/>
        <v>0</v>
      </c>
      <c r="RA12" s="303">
        <f>IFERROR(IF(N(data_NoOutliers!GT12),data_NoOutliers!GT12,MID(data_NoOutliers!GT12,2,99)/2),"")</f>
        <v>0.01</v>
      </c>
      <c r="RB12" s="303">
        <f>IFERROR(IF(N(data_NoOutliers!GU12),data_NoOutliers!GU12,MID(data_NoOutliers!GU12,2,99)/2),"")</f>
        <v>0.01</v>
      </c>
      <c r="RC12" s="326">
        <f t="shared" si="236"/>
        <v>0</v>
      </c>
      <c r="RD12" s="327">
        <f t="shared" si="293"/>
        <v>0</v>
      </c>
      <c r="RE12" s="303">
        <f>IFERROR(IF(N(data_NoOutliers!GV12),data_NoOutliers!GV12,MID(data_NoOutliers!GV12,2,99)/2),"")</f>
        <v>0.01</v>
      </c>
      <c r="RF12" s="326">
        <f t="shared" si="237"/>
        <v>0</v>
      </c>
      <c r="RG12" s="327">
        <f t="shared" si="238"/>
        <v>0</v>
      </c>
      <c r="RH12" s="303">
        <f>IFERROR(IF(N(data_NoOutliers!GW12),data_NoOutliers!GW12,MID(data_NoOutliers!GW12,2,99)/2),"")</f>
        <v>0.01</v>
      </c>
      <c r="RI12" s="303">
        <f>IFERROR(IF(N(data_NoOutliers!GX12),data_NoOutliers!GX12,MID(data_NoOutliers!GX12,2,99)/2),"")</f>
        <v>0.01</v>
      </c>
      <c r="RJ12" s="292">
        <f t="shared" si="326"/>
        <v>0</v>
      </c>
      <c r="RK12" s="304">
        <f t="shared" si="239"/>
        <v>0</v>
      </c>
      <c r="RL12" s="303">
        <f>IFERROR(IF(N(data_NoOutliers!GY12),data_NoOutliers!GY12,MID(data_NoOutliers!GY12,2,99)/2),"")</f>
        <v>0.01</v>
      </c>
      <c r="RM12" s="303">
        <f>IFERROR(IF(N(data_NoOutliers!GZ12),data_NoOutliers!GZ12,MID(data_NoOutliers!GZ12,2,99)/2),"")</f>
        <v>0.01</v>
      </c>
      <c r="RN12" s="292">
        <f t="shared" si="240"/>
        <v>0</v>
      </c>
      <c r="RO12" s="304">
        <f t="shared" si="241"/>
        <v>0</v>
      </c>
      <c r="RP12" s="303">
        <f>IFERROR(IF(N(data_NoOutliers!HA12),data_NoOutliers!HA12,MID(data_NoOutliers!HA12,2,99)/2),"")</f>
        <v>0.01</v>
      </c>
      <c r="RQ12" s="292">
        <f t="shared" si="242"/>
        <v>0</v>
      </c>
      <c r="RR12" s="304">
        <f t="shared" si="243"/>
        <v>0</v>
      </c>
      <c r="RS12" s="303">
        <f>IFERROR(IF(N(data_NoOutliers!HB12),data_NoOutliers!HB12,MID(data_NoOutliers!HB12,2,99)/2),"")</f>
        <v>0.01</v>
      </c>
      <c r="RT12" s="303">
        <f>IFERROR(IF(N(data_NoOutliers!HC12),data_NoOutliers!HC12,MID(data_NoOutliers!HC12,2,99)/2),"")</f>
        <v>0.01</v>
      </c>
      <c r="RU12" s="118">
        <f t="shared" si="327"/>
        <v>0</v>
      </c>
      <c r="RV12" s="306">
        <f t="shared" si="244"/>
        <v>0</v>
      </c>
      <c r="RW12" s="303">
        <f>IFERROR(IF(N(data_NoOutliers!HD12),data_NoOutliers!HD12,MID(data_NoOutliers!HD12,2,99)/2),"")</f>
        <v>0.01</v>
      </c>
      <c r="RX12" s="303">
        <f>IFERROR(IF(N(data_NoOutliers!HE12),data_NoOutliers!HE12,MID(data_NoOutliers!HE12,2,99)/2),"")</f>
        <v>0.01</v>
      </c>
      <c r="RY12" s="118">
        <f t="shared" si="245"/>
        <v>0</v>
      </c>
      <c r="RZ12" s="306">
        <f t="shared" si="246"/>
        <v>0</v>
      </c>
      <c r="SA12" s="303">
        <f>IFERROR(IF(N(data_NoOutliers!HF12),data_NoOutliers!HF12,MID(data_NoOutliers!HF12,2,99)/2),"")</f>
        <v>0.01</v>
      </c>
      <c r="SB12" s="118">
        <f t="shared" si="247"/>
        <v>0</v>
      </c>
      <c r="SC12" s="340">
        <f t="shared" si="248"/>
        <v>0</v>
      </c>
      <c r="SD12" s="303">
        <f>IFERROR(IF(N(data_NoOutliers!HG12),data_NoOutliers!HG12,MID(data_NoOutliers!HG12,2,99)/2),"")</f>
        <v>0.01</v>
      </c>
      <c r="SE12" s="303">
        <f>IFERROR(IF(N(data_NoOutliers!HH12),data_NoOutliers!HH12,MID(data_NoOutliers!HH12,2,99)/2),"")</f>
        <v>0.01</v>
      </c>
      <c r="SF12" s="307">
        <f t="shared" si="328"/>
        <v>0</v>
      </c>
      <c r="SG12" s="308">
        <f t="shared" si="249"/>
        <v>0</v>
      </c>
      <c r="SH12" s="303">
        <f>IFERROR(IF(N(data_NoOutliers!HI12),data_NoOutliers!HI12,MID(data_NoOutliers!HI12,2,99)/2),"")</f>
        <v>0.01</v>
      </c>
      <c r="SI12" s="303">
        <f>IFERROR(IF(N(data_NoOutliers!HJ12),data_NoOutliers!HJ12,MID(data_NoOutliers!HJ12,2,99)/2),"")</f>
        <v>0.01</v>
      </c>
      <c r="SJ12" s="307">
        <f t="shared" si="250"/>
        <v>0</v>
      </c>
      <c r="SK12" s="338">
        <f t="shared" si="251"/>
        <v>0</v>
      </c>
      <c r="SL12" s="303">
        <f>IFERROR(IF(N(data_NoOutliers!HK12),data_NoOutliers!HK12,MID(data_NoOutliers!HK12,2,99)/2),"")</f>
        <v>0.01</v>
      </c>
      <c r="SM12" s="307">
        <f t="shared" si="252"/>
        <v>0</v>
      </c>
      <c r="SN12" s="338">
        <f t="shared" si="253"/>
        <v>0</v>
      </c>
      <c r="SO12" s="303">
        <f>IFERROR(IF(N(data_NoOutliers!HL12),data_NoOutliers!HL12,MID(data_NoOutliers!HL12,2,99)/2),"")</f>
        <v>0.01</v>
      </c>
      <c r="SP12" s="303">
        <f>IFERROR(IF(N(data_NoOutliers!HM12),data_NoOutliers!HM12,MID(data_NoOutliers!HM12,2,99)/2),"")</f>
        <v>0.01</v>
      </c>
      <c r="SQ12" s="127">
        <f t="shared" si="329"/>
        <v>0</v>
      </c>
      <c r="SR12" s="305">
        <f t="shared" si="254"/>
        <v>0</v>
      </c>
      <c r="SS12" s="303">
        <f>IFERROR(IF(N(data_NoOutliers!HN12),data_NoOutliers!HN12,MID(data_NoOutliers!HN12,2,99)/2),"")</f>
        <v>0.01</v>
      </c>
      <c r="ST12" s="303">
        <f>IFERROR(IF(N(data_NoOutliers!HO12),data_NoOutliers!HO12,MID(data_NoOutliers!HO12,2,99)/2),"")</f>
        <v>0.01</v>
      </c>
      <c r="SU12" s="127">
        <f t="shared" si="255"/>
        <v>0</v>
      </c>
      <c r="SV12" s="302">
        <f t="shared" si="256"/>
        <v>0</v>
      </c>
      <c r="SW12" s="303">
        <f>IFERROR(IF(N(data_NoOutliers!HP12),data_NoOutliers!HP12,MID(data_NoOutliers!HP12,2,99)/2),"")</f>
        <v>0.01</v>
      </c>
      <c r="SX12" s="127">
        <f t="shared" si="257"/>
        <v>0</v>
      </c>
      <c r="SY12" s="330">
        <f t="shared" si="258"/>
        <v>0</v>
      </c>
      <c r="SZ12" s="4">
        <f>IFERROR(IF(N(data_NoOutliers!HQ12),data_NoOutliers!HQ12,MID(data_NoOutliers!HQ12,2,99)/2),"")</f>
        <v>0.01</v>
      </c>
      <c r="TA12" s="4">
        <f>IFERROR(IF(N(data_NoOutliers!HR12),data_NoOutliers!HR12,MID(data_NoOutliers!HR12,2,99)/2),"")</f>
        <v>0.01</v>
      </c>
      <c r="TB12" s="118">
        <f t="shared" si="330"/>
        <v>0</v>
      </c>
      <c r="TC12" s="306">
        <f t="shared" si="259"/>
        <v>0</v>
      </c>
      <c r="TD12" s="4">
        <f>IFERROR(IF(N(data_NoOutliers!HS12),data_NoOutliers!HS12,MID(data_NoOutliers!HS12,2,99)/2),"")</f>
        <v>0.01</v>
      </c>
      <c r="TE12" s="4">
        <f>IFERROR(IF(N(data_NoOutliers!HT12),data_NoOutliers!HT12,MID(data_NoOutliers!HT12,2,99)/2),"")</f>
        <v>0.01</v>
      </c>
      <c r="TF12" s="118">
        <f t="shared" si="260"/>
        <v>0</v>
      </c>
      <c r="TG12" s="458">
        <f t="shared" si="261"/>
        <v>0</v>
      </c>
      <c r="TH12" s="4">
        <f>IFERROR(IF(N(data_NoOutliers!HU12),data_NoOutliers!HU12,MID(data_NoOutliers!HU12,2,99)/2),"")</f>
        <v>0.01</v>
      </c>
      <c r="TI12" s="118">
        <f t="shared" si="262"/>
        <v>0</v>
      </c>
      <c r="TJ12" s="340">
        <f t="shared" si="263"/>
        <v>0</v>
      </c>
      <c r="TK12" s="4">
        <f>IFERROR(IF(N(data_NoOutliers!HV12),data_NoOutliers!HV12,MID(data_NoOutliers!HV12,2,99)/2),"")</f>
        <v>0.01</v>
      </c>
      <c r="TL12" s="4">
        <f>IFERROR(IF(N(data_NoOutliers!HW12),data_NoOutliers!HW12,MID(data_NoOutliers!HW12,2,99)/2),"")</f>
        <v>0.01</v>
      </c>
      <c r="TM12" s="462">
        <f t="shared" si="331"/>
        <v>0</v>
      </c>
      <c r="TN12" s="463">
        <f t="shared" si="264"/>
        <v>0</v>
      </c>
      <c r="TO12" s="4">
        <f>IFERROR(IF(N(data_NoOutliers!HX12),data_NoOutliers!HX12,MID(data_NoOutliers!HX12,2,99)/2),"")</f>
        <v>0.01</v>
      </c>
      <c r="TP12" s="4">
        <f>IFERROR(IF(N(data_NoOutliers!HY12),data_NoOutliers!HY12,MID(data_NoOutliers!HY12,2,99)/2),"")</f>
        <v>0.01</v>
      </c>
      <c r="TQ12" s="462">
        <f t="shared" si="316"/>
        <v>0</v>
      </c>
      <c r="TR12" s="465">
        <f t="shared" si="265"/>
        <v>0</v>
      </c>
      <c r="TS12" s="4">
        <f>IFERROR(IF(N(data_NoOutliers!HZ12),data_NoOutliers!HZ12,MID(data_NoOutliers!HZ12,2,99)/2),"")</f>
        <v>0.01</v>
      </c>
      <c r="TT12" s="462">
        <f t="shared" si="266"/>
        <v>0</v>
      </c>
      <c r="TU12" s="464">
        <f t="shared" si="267"/>
        <v>0</v>
      </c>
      <c r="TV12" s="4">
        <f>IFERROR(IF(N(data_NoOutliers!IA12),data_NoOutliers!IA12,MID(data_NoOutliers!IA12,2,99)/2),"")</f>
        <v>0.01</v>
      </c>
      <c r="TW12" s="4">
        <f>IFERROR(IF(N(data_NoOutliers!IB12),data_NoOutliers!IB12,MID(data_NoOutliers!IB12,2,99)/2),"")</f>
        <v>0.01</v>
      </c>
      <c r="TX12" s="468">
        <f t="shared" si="332"/>
        <v>0</v>
      </c>
      <c r="TY12" s="470">
        <f t="shared" si="302"/>
        <v>0</v>
      </c>
      <c r="TZ12" s="4">
        <f>IFERROR(IF(N(data_NoOutliers!IC12),data_NoOutliers!IC12,MID(data_NoOutliers!IC12,2,99)/2),"")</f>
        <v>0.01</v>
      </c>
      <c r="UA12" s="4">
        <f>IFERROR(IF(N(data_NoOutliers!ID12),data_NoOutliers!ID12,MID(data_NoOutliers!ID12,2,99)/2),"")</f>
        <v>0.01</v>
      </c>
      <c r="UB12" s="468">
        <f t="shared" si="317"/>
        <v>0</v>
      </c>
      <c r="UC12" s="471">
        <f t="shared" si="268"/>
        <v>0</v>
      </c>
      <c r="UD12" s="4">
        <f>IFERROR(IF(N(data_NoOutliers!IE12),data_NoOutliers!IE12,MID(data_NoOutliers!IE12,2,99)/2),"")</f>
        <v>0.01</v>
      </c>
      <c r="UE12" s="468">
        <f t="shared" si="318"/>
        <v>0</v>
      </c>
      <c r="UF12" s="472">
        <f t="shared" si="270"/>
        <v>0</v>
      </c>
      <c r="UG12" s="4" t="str">
        <f>IFERROR(IF(N(data_NoOutliers!IF12),data_NoOutliers!IF12,MID(data_NoOutliers!IF12,2,99)/2),"")</f>
        <v/>
      </c>
      <c r="UH12" s="4" t="str">
        <f>IFERROR(IF(N(data_NoOutliers!IG12),data_NoOutliers!IG12,MID(data_NoOutliers!IG12,2,99)/2),"")</f>
        <v/>
      </c>
      <c r="UI12" s="479" t="str">
        <f t="shared" si="333"/>
        <v/>
      </c>
      <c r="UJ12" s="480" t="str">
        <f t="shared" si="271"/>
        <v/>
      </c>
      <c r="UK12" s="4">
        <f>IFERROR(IF(N(data_NoOutliers!IH12),data_NoOutliers!IH12,MID(data_NoOutliers!IH12,2,99)/2),"")</f>
        <v>0.01</v>
      </c>
      <c r="UL12" s="4">
        <f>IFERROR(IF(N(data_NoOutliers!II12),data_NoOutliers!II12,MID(data_NoOutliers!II12,2,99)/2),"")</f>
        <v>0.01</v>
      </c>
      <c r="UM12" s="483">
        <f t="shared" si="334"/>
        <v>0</v>
      </c>
      <c r="UN12" s="485">
        <f t="shared" si="272"/>
        <v>0</v>
      </c>
      <c r="UO12" s="4">
        <f>IFERROR(IF(N(data_NoOutliers!IJ12),data_NoOutliers!IJ12,MID(data_NoOutliers!IJ12,2,99)/2),"")</f>
        <v>0.01</v>
      </c>
      <c r="UP12" s="4">
        <f>IFERROR(IF(N(data_NoOutliers!IK12),data_NoOutliers!IK12,MID(data_NoOutliers!IK12,2,99)/2),"")</f>
        <v>0.01</v>
      </c>
      <c r="UQ12" s="483">
        <f t="shared" ref="UQ12:UQ47" si="336">IFERROR(UP12-UO12,"")</f>
        <v>0</v>
      </c>
      <c r="UR12" s="486">
        <f t="shared" si="273"/>
        <v>0</v>
      </c>
      <c r="US12" s="4">
        <f>IFERROR(IF(N(data_NoOutliers!IL12),data_NoOutliers!IL12,MID(data_NoOutliers!IL12,2,99)/2),"")</f>
        <v>0.01</v>
      </c>
      <c r="UT12" s="483">
        <f t="shared" si="320"/>
        <v>0</v>
      </c>
      <c r="UU12" s="487">
        <f t="shared" si="274"/>
        <v>0</v>
      </c>
      <c r="UV12" s="4">
        <f>IFERROR(IF(N(data_NoOutliers!IM12),data_NoOutliers!IM12,MID(data_NoOutliers!IM12,2,99)/2),"")</f>
        <v>0.01</v>
      </c>
      <c r="UW12" s="4">
        <f>IFERROR(IF(N(data_NoOutliers!IN12),data_NoOutliers!IN12,MID(data_NoOutliers!IN12,2,99)/2),"")</f>
        <v>0.01</v>
      </c>
      <c r="UX12" s="491">
        <f t="shared" si="335"/>
        <v>0</v>
      </c>
      <c r="UY12" s="494">
        <f t="shared" si="275"/>
        <v>0</v>
      </c>
      <c r="UZ12" s="4">
        <f>IFERROR(IF(N(data_NoOutliers!IO12),data_NoOutliers!IO12,MID(data_NoOutliers!IO12,2,99)/2),"")</f>
        <v>0.01</v>
      </c>
      <c r="VA12" s="4">
        <f>IFERROR(IF(N(data_NoOutliers!IP12),data_NoOutliers!IP12,MID(data_NoOutliers!IP12,2,99)/2),"")</f>
        <v>0.01</v>
      </c>
      <c r="VB12" s="491">
        <f t="shared" ref="VB12:VB47" si="337">IFERROR(VA12-UZ12,"")</f>
        <v>0</v>
      </c>
      <c r="VC12" s="495">
        <f t="shared" si="276"/>
        <v>0</v>
      </c>
      <c r="VD12" s="4">
        <f>IFERROR(IF(N(data_NoOutliers!IQ12),data_NoOutliers!IQ12,MID(data_NoOutliers!IQ12,2,99)/2),"")</f>
        <v>0.01</v>
      </c>
      <c r="VE12" s="491">
        <f t="shared" si="322"/>
        <v>0</v>
      </c>
      <c r="VF12" s="493">
        <f t="shared" si="277"/>
        <v>0</v>
      </c>
      <c r="VG12" s="4" t="str">
        <f>IFERROR(IF(N(data_NoOutliers!IR12),data_NoOutliers!IR12,MID(data_NoOutliers!IR12,2,99)/2),"")</f>
        <v/>
      </c>
      <c r="VH12" s="4" t="str">
        <f>IFERROR(IF(N(data_NoOutliers!IS12),data_NoOutliers!IS12,MID(data_NoOutliers!IS12,2,99)/2),"")</f>
        <v/>
      </c>
      <c r="VI12" s="4" t="str">
        <f>IFERROR(IF(N(data_NoOutliers!IT12),data_NoOutliers!IT12,MID(data_NoOutliers!IT12,2,99)/2),"")</f>
        <v/>
      </c>
      <c r="VJ12" s="4" t="str">
        <f>IFERROR(IF(N(data_NoOutliers!IU12),data_NoOutliers!IU12,MID(data_NoOutliers!IU12,2,99)/2),"")</f>
        <v/>
      </c>
      <c r="VK12" s="4" t="str">
        <f>IFERROR(IF(N(data_NoOutliers!IV12),data_NoOutliers!IV12,MID(data_NoOutliers!IV12,2,99)/2),"")</f>
        <v/>
      </c>
      <c r="VL12" s="4" t="str">
        <f>IFERROR(IF(N(data_NoOutliers!IW12),data_NoOutliers!IW12,MID(data_NoOutliers!IW12,2,99)/2),"")</f>
        <v/>
      </c>
      <c r="VM12" s="4" t="str">
        <f>IFERROR(IF(N(data_NoOutliers!IX12),data_NoOutliers!IX12,MID(data_NoOutliers!IX12,2,99)/2),"")</f>
        <v/>
      </c>
      <c r="VN12" s="4" t="str">
        <f>IFERROR(IF(N(data_NoOutliers!IY12),data_NoOutliers!IY12,MID(data_NoOutliers!IY12,2,99)/2),"")</f>
        <v/>
      </c>
      <c r="VO12" s="4" t="str">
        <f>IFERROR(IF(N(data_NoOutliers!IZ12),data_NoOutliers!IZ12,MID(data_NoOutliers!IZ12,2,99)/2),"")</f>
        <v/>
      </c>
      <c r="VP12" s="4" t="str">
        <f>IFERROR(IF(N(data_NoOutliers!JA12),data_NoOutliers!JA12,MID(data_NoOutliers!JA12,2,99)/2),"")</f>
        <v/>
      </c>
      <c r="VQ12" s="4" t="str">
        <f>IFERROR(IF(N(data_NoOutliers!JB12),data_NoOutliers!JB12,MID(data_NoOutliers!JB12,2,99)/2),"")</f>
        <v/>
      </c>
      <c r="VR12" s="4" t="str">
        <f>IFERROR(IF(N(data_NoOutliers!JC12),data_NoOutliers!JC12,MID(data_NoOutliers!JC12,2,99)/2),"")</f>
        <v/>
      </c>
      <c r="VS12" s="4" t="str">
        <f>IFERROR(IF(N(data_NoOutliers!JD12),data_NoOutliers!JD12,MID(data_NoOutliers!JD12,2,99)/2),"")</f>
        <v/>
      </c>
      <c r="VT12" s="4" t="str">
        <f>IFERROR(IF(N(data_NoOutliers!JE12),data_NoOutliers!JE12,MID(data_NoOutliers!JE12,2,99)/2),"")</f>
        <v/>
      </c>
      <c r="VU12" s="4" t="str">
        <f>IFERROR(IF(N(data_NoOutliers!JF12),data_NoOutliers!JF12,MID(data_NoOutliers!JF12,2,99)/2),"")</f>
        <v/>
      </c>
      <c r="VV12" s="4" t="str">
        <f>IFERROR(IF(N(data_NoOutliers!JG12),data_NoOutliers!JG12,MID(data_NoOutliers!JG12,2,99)/2),"")</f>
        <v/>
      </c>
      <c r="VW12" s="4" t="str">
        <f>IFERROR(IF(N(data_NoOutliers!JH12),data_NoOutliers!JH12,MID(data_NoOutliers!JH12,2,99)/2),"")</f>
        <v/>
      </c>
      <c r="VX12" s="4" t="str">
        <f>IFERROR(IF(N(data_NoOutliers!JI12),data_NoOutliers!JI12,MID(data_NoOutliers!JI12,2,99)/2),"")</f>
        <v/>
      </c>
      <c r="VY12" s="4" t="str">
        <f>IFERROR(IF(N(data_NoOutliers!JJ12),data_NoOutliers!JJ12,MID(data_NoOutliers!JJ12,2,99)/2),"")</f>
        <v/>
      </c>
      <c r="VZ12" s="4" t="str">
        <f>IFERROR(IF(N(data_NoOutliers!JK12),data_NoOutliers!JK12,MID(data_NoOutliers!JK12,2,99)/2),"")</f>
        <v/>
      </c>
      <c r="WA12" s="4" t="str">
        <f>IFERROR(IF(N(data_NoOutliers!JL12),data_NoOutliers!JL12,MID(data_NoOutliers!JL12,2,99)/2),"")</f>
        <v/>
      </c>
      <c r="WB12" s="4" t="str">
        <f>IFERROR(IF(N(data_NoOutliers!JM12),data_NoOutliers!JM12,MID(data_NoOutliers!JM12,2,99)/2),"")</f>
        <v/>
      </c>
      <c r="WC12" s="4" t="str">
        <f>IFERROR(IF(N(data_NoOutliers!JN12),data_NoOutliers!JN12,MID(data_NoOutliers!JN12,2,99)/2),"")</f>
        <v/>
      </c>
      <c r="WD12" s="4" t="str">
        <f>IFERROR(IF(N(data_NoOutliers!JO12),data_NoOutliers!JO12,MID(data_NoOutliers!JO12,2,99)/2),"")</f>
        <v/>
      </c>
      <c r="WE12" s="4" t="str">
        <f>IFERROR(IF(N(data_NoOutliers!JP12),data_NoOutliers!JP12,MID(data_NoOutliers!JP12,2,99)/2),"")</f>
        <v/>
      </c>
      <c r="WF12" s="4" t="str">
        <f>IFERROR(IF(N(data_NoOutliers!JQ12),data_NoOutliers!JQ12,MID(data_NoOutliers!JQ12,2,99)/2),"")</f>
        <v/>
      </c>
      <c r="WG12" s="4" t="str">
        <f>IFERROR(IF(N(data_NoOutliers!JR12),data_NoOutliers!JR12,MID(data_NoOutliers!JR12,2,99)/2),"")</f>
        <v/>
      </c>
      <c r="WH12" s="4" t="str">
        <f>IFERROR(IF(N(data_NoOutliers!JS12),data_NoOutliers!JS12,MID(data_NoOutliers!JS12,2,99)/2),"")</f>
        <v/>
      </c>
      <c r="WI12" s="4" t="str">
        <f>IFERROR(IF(N(data_NoOutliers!JT12),data_NoOutliers!JT12,MID(data_NoOutliers!JT12,2,99)/2),"")</f>
        <v/>
      </c>
      <c r="WJ12" s="4" t="str">
        <f>IFERROR(IF(N(data_NoOutliers!JU12),data_NoOutliers!JU12,MID(data_NoOutliers!JU12,2,99)/2),"")</f>
        <v/>
      </c>
      <c r="WK12" s="4" t="str">
        <f>IFERROR(IF(N(data_NoOutliers!JV12),data_NoOutliers!JV12,MID(data_NoOutliers!JV12,2,99)/2),"")</f>
        <v/>
      </c>
      <c r="WL12" s="4" t="str">
        <f>IFERROR(IF(N(data_NoOutliers!JW12),data_NoOutliers!JW12,MID(data_NoOutliers!JW12,2,99)/2),"")</f>
        <v/>
      </c>
      <c r="WM12" s="4" t="str">
        <f>IFERROR(IF(N(data_NoOutliers!JX12),data_NoOutliers!JX12,MID(data_NoOutliers!JX12,2,99)/2),"")</f>
        <v/>
      </c>
      <c r="WN12" s="4" t="str">
        <f>IFERROR(IF(N(data_NoOutliers!JY12),data_NoOutliers!JY12,MID(data_NoOutliers!JY12,2,99)/2),"")</f>
        <v/>
      </c>
      <c r="WO12" s="4" t="str">
        <f>IFERROR(IF(N(data_NoOutliers!JZ12),data_NoOutliers!JZ12,MID(data_NoOutliers!JZ12,2,99)/2),"")</f>
        <v/>
      </c>
      <c r="WP12" s="4" t="str">
        <f>IFERROR(IF(N(data_NoOutliers!KA12),data_NoOutliers!KA12,MID(data_NoOutliers!KA12,2,99)/2),"")</f>
        <v/>
      </c>
      <c r="WQ12" s="4" t="str">
        <f>IFERROR(IF(N(data_NoOutliers!KB12),data_NoOutliers!KB12,MID(data_NoOutliers!KB12,2,99)/2),"")</f>
        <v/>
      </c>
      <c r="WR12" s="4" t="str">
        <f>IFERROR(IF(N(data_NoOutliers!KC12),data_NoOutliers!KC12,MID(data_NoOutliers!KC12,2,99)/2),"")</f>
        <v/>
      </c>
      <c r="WS12" s="4" t="str">
        <f>IFERROR(IF(N(data_NoOutliers!KD12),data_NoOutliers!KD12,MID(data_NoOutliers!KD12,2,99)/2),"")</f>
        <v/>
      </c>
      <c r="WT12" s="4" t="str">
        <f>IFERROR(IF(N(data_NoOutliers!KE12),data_NoOutliers!KE12,MID(data_NoOutliers!KE12,2,99)/2),"")</f>
        <v/>
      </c>
      <c r="WU12" s="4" t="str">
        <f>IFERROR(IF(N(data_NoOutliers!KF12),data_NoOutliers!KF12,MID(data_NoOutliers!KF12,2,99)/2),"")</f>
        <v/>
      </c>
      <c r="WV12" s="4" t="str">
        <f>IFERROR(IF(N(data_NoOutliers!KG12),data_NoOutliers!KG12,MID(data_NoOutliers!KG12,2,99)/2),"")</f>
        <v/>
      </c>
      <c r="WW12" s="4" t="str">
        <f>IFERROR(IF(N(data_NoOutliers!KH12),data_NoOutliers!KH12,MID(data_NoOutliers!KH12,2,99)/2),"")</f>
        <v/>
      </c>
      <c r="WX12" s="4" t="str">
        <f>IFERROR(IF(N(data_NoOutliers!KI12),data_NoOutliers!KI12,MID(data_NoOutliers!KI12,2,99)/2),"")</f>
        <v/>
      </c>
      <c r="WY12" s="4" t="str">
        <f>IFERROR(IF(N(data_NoOutliers!KJ12),data_NoOutliers!KJ12,MID(data_NoOutliers!KJ12,2,99)/2),"")</f>
        <v/>
      </c>
      <c r="WZ12" s="4" t="str">
        <f>IFERROR(IF(N(data_NoOutliers!KK12),data_NoOutliers!KK12,MID(data_NoOutliers!KK12,2,99)/2),"")</f>
        <v/>
      </c>
      <c r="XA12" s="4" t="str">
        <f>IFERROR(IF(N(data_NoOutliers!KL12),data_NoOutliers!KL12,MID(data_NoOutliers!KL12,2,99)/2),"")</f>
        <v/>
      </c>
      <c r="XB12" s="4" t="str">
        <f>IFERROR(IF(N(data_NoOutliers!KM12),data_NoOutliers!KM12,MID(data_NoOutliers!KM12,2,99)/2),"")</f>
        <v/>
      </c>
      <c r="XC12" s="4" t="str">
        <f>IFERROR(IF(N(data_NoOutliers!KN12),data_NoOutliers!KN12,MID(data_NoOutliers!KN12,2,99)/2),"")</f>
        <v/>
      </c>
      <c r="XD12" s="4" t="str">
        <f>IFERROR(IF(N(data_NoOutliers!KO12),data_NoOutliers!KO12,MID(data_NoOutliers!KO12,2,99)/2),"")</f>
        <v/>
      </c>
      <c r="XE12" s="4" t="str">
        <f>IFERROR(IF(N(data_NoOutliers!KP12),data_NoOutliers!KP12,MID(data_NoOutliers!KP12,2,99)/2),"")</f>
        <v/>
      </c>
      <c r="XF12" s="4" t="str">
        <f>IFERROR(IF(N(data_NoOutliers!KQ12),data_NoOutliers!KQ12,MID(data_NoOutliers!KQ12,2,99)/2),"")</f>
        <v/>
      </c>
      <c r="XG12" s="4" t="str">
        <f>IFERROR(IF(N(data_NoOutliers!KR12),data_NoOutliers!KR12,MID(data_NoOutliers!KR12,2,99)/2),"")</f>
        <v/>
      </c>
      <c r="XH12" s="4" t="str">
        <f>IFERROR(IF(N(data_NoOutliers!KS12),data_NoOutliers!KS12,MID(data_NoOutliers!KS12,2,99)/2),"")</f>
        <v/>
      </c>
      <c r="XI12" s="4" t="str">
        <f>IFERROR(IF(N(data_NoOutliers!KT12),data_NoOutliers!KT12,MID(data_NoOutliers!KT12,2,99)/2),"")</f>
        <v/>
      </c>
      <c r="XJ12" s="4" t="str">
        <f>IFERROR(IF(N(data_NoOutliers!KU12),data_NoOutliers!KU12,MID(data_NoOutliers!KU12,2,99)/2),"")</f>
        <v/>
      </c>
      <c r="XK12" s="4" t="str">
        <f>IFERROR(IF(N(data_NoOutliers!KV12),data_NoOutliers!KV12,MID(data_NoOutliers!KV12,2,99)/2),"")</f>
        <v/>
      </c>
      <c r="XL12" s="4" t="str">
        <f>IFERROR(IF(N(data_NoOutliers!KW12),data_NoOutliers!KW12,MID(data_NoOutliers!KW12,2,99)/2),"")</f>
        <v/>
      </c>
      <c r="XM12" s="4" t="str">
        <f>IFERROR(IF(N(data_NoOutliers!KX12),data_NoOutliers!KX12,MID(data_NoOutliers!KX12,2,99)/2),"")</f>
        <v/>
      </c>
      <c r="XN12" s="4" t="str">
        <f>IFERROR(IF(N(data_NoOutliers!KY12),data_NoOutliers!KY12,MID(data_NoOutliers!KY12,2,99)/2),"")</f>
        <v/>
      </c>
      <c r="XO12" s="4" t="str">
        <f>IFERROR(IF(N(data_NoOutliers!KZ12),data_NoOutliers!KZ12,MID(data_NoOutliers!KZ12,2,99)/2),"")</f>
        <v/>
      </c>
      <c r="XP12" s="4" t="str">
        <f>IFERROR(IF(N(data_NoOutliers!LA12),data_NoOutliers!LA12,MID(data_NoOutliers!LA12,2,99)/2),"")</f>
        <v/>
      </c>
      <c r="XQ12" s="4" t="str">
        <f>IFERROR(IF(N(data_NoOutliers!LB12),data_NoOutliers!LB12,MID(data_NoOutliers!LB12,2,99)/2),"")</f>
        <v/>
      </c>
      <c r="XR12" s="4" t="str">
        <f>IFERROR(IF(N(data_NoOutliers!LC12),data_NoOutliers!LC12,MID(data_NoOutliers!LC12,2,99)/2),"")</f>
        <v/>
      </c>
      <c r="XS12" s="4" t="str">
        <f>IFERROR(IF(N(data_NoOutliers!LD12),data_NoOutliers!LD12,MID(data_NoOutliers!LD12,2,99)/2),"")</f>
        <v/>
      </c>
      <c r="XT12" s="4" t="str">
        <f>IFERROR(IF(N(data_NoOutliers!LE12),data_NoOutliers!LE12,MID(data_NoOutliers!LE12,2,99)/2),"")</f>
        <v/>
      </c>
      <c r="XU12" s="4" t="str">
        <f>IFERROR(IF(N(data_NoOutliers!LF12),data_NoOutliers!LF12,MID(data_NoOutliers!LF12,2,99)/2),"")</f>
        <v/>
      </c>
      <c r="XV12" s="4" t="str">
        <f>IFERROR(IF(N(data_NoOutliers!LG12),data_NoOutliers!LG12,MID(data_NoOutliers!LG12,2,99)/2),"")</f>
        <v/>
      </c>
      <c r="XW12" s="4" t="str">
        <f>IFERROR(IF(N(data_NoOutliers!LH12),data_NoOutliers!LH12,MID(data_NoOutliers!LH12,2,99)/2),"")</f>
        <v/>
      </c>
      <c r="XX12" s="4" t="str">
        <f>IFERROR(IF(N(data_NoOutliers!LI12),data_NoOutliers!LI12,MID(data_NoOutliers!LI12,2,99)/2),"")</f>
        <v/>
      </c>
      <c r="XY12" s="4" t="str">
        <f>IFERROR(IF(N(data_NoOutliers!LJ12),data_NoOutliers!LJ12,MID(data_NoOutliers!LJ12,2,99)/2),"")</f>
        <v/>
      </c>
      <c r="XZ12" s="4" t="str">
        <f>IFERROR(IF(N(data_NoOutliers!LK12),data_NoOutliers!LK12,MID(data_NoOutliers!LK12,2,99)/2),"")</f>
        <v/>
      </c>
      <c r="YA12" s="4" t="str">
        <f>IFERROR(IF(N(data_NoOutliers!LL12),data_NoOutliers!LL12,MID(data_NoOutliers!LL12,2,99)/2),"")</f>
        <v/>
      </c>
      <c r="YB12" s="4" t="str">
        <f>IFERROR(IF(N(data_NoOutliers!LM12),data_NoOutliers!LM12,MID(data_NoOutliers!LM12,2,99)/2),"")</f>
        <v/>
      </c>
      <c r="YC12" s="4" t="str">
        <f>IFERROR(IF(N(data_NoOutliers!LN12),data_NoOutliers!LN12,MID(data_NoOutliers!LN12,2,99)/2),"")</f>
        <v/>
      </c>
      <c r="YD12" s="4" t="str">
        <f>IFERROR(IF(N(data_NoOutliers!LO12),data_NoOutliers!LO12,MID(data_NoOutliers!LO12,2,99)/2),"")</f>
        <v/>
      </c>
      <c r="YE12" s="4" t="str">
        <f>IFERROR(IF(N(data_NoOutliers!LP12),data_NoOutliers!LP12,MID(data_NoOutliers!LP12,2,99)/2),"")</f>
        <v/>
      </c>
      <c r="YF12" s="4" t="str">
        <f>IFERROR(IF(N(data_NoOutliers!LQ12),data_NoOutliers!LQ12,MID(data_NoOutliers!LQ12,2,99)/2),"")</f>
        <v/>
      </c>
      <c r="YG12" s="4" t="str">
        <f>IFERROR(IF(N(data_NoOutliers!LR12),data_NoOutliers!LR12,MID(data_NoOutliers!LR12,2,99)/2),"")</f>
        <v/>
      </c>
      <c r="YH12" s="4" t="str">
        <f>IFERROR(IF(N(data_NoOutliers!LS12),data_NoOutliers!LS12,MID(data_NoOutliers!LS12,2,99)/2),"")</f>
        <v/>
      </c>
      <c r="YI12" s="4" t="str">
        <f>IFERROR(IF(N(data_NoOutliers!LT12),data_NoOutliers!LT12,MID(data_NoOutliers!LT12,2,99)/2),"")</f>
        <v/>
      </c>
      <c r="YJ12" s="4" t="str">
        <f>IFERROR(IF(N(data_NoOutliers!LU12),data_NoOutliers!LU12,MID(data_NoOutliers!LU12,2,99)/2),"")</f>
        <v/>
      </c>
      <c r="YK12" s="4" t="str">
        <f>IFERROR(IF(N(data_NoOutliers!LV12),data_NoOutliers!LV12,MID(data_NoOutliers!LV12,2,99)/2),"")</f>
        <v/>
      </c>
      <c r="YL12" s="4" t="str">
        <f>IFERROR(IF(N(data_NoOutliers!LW12),data_NoOutliers!LW12,MID(data_NoOutliers!LW12,2,99)/2),"")</f>
        <v/>
      </c>
      <c r="YM12" s="4" t="str">
        <f>IFERROR(IF(N(data_NoOutliers!LX12),data_NoOutliers!LX12,MID(data_NoOutliers!LX12,2,99)/2),"")</f>
        <v/>
      </c>
      <c r="YN12" s="4" t="str">
        <f>IFERROR(IF(N(data_NoOutliers!LY12),data_NoOutliers!LY12,MID(data_NoOutliers!LY12,2,99)/2),"")</f>
        <v/>
      </c>
      <c r="YO12" s="4" t="str">
        <f>IFERROR(IF(N(data_NoOutliers!LZ12),data_NoOutliers!LZ12,MID(data_NoOutliers!LZ12,2,99)/2),"")</f>
        <v/>
      </c>
      <c r="YP12" s="4" t="str">
        <f>IFERROR(IF(N(data_NoOutliers!MA12),data_NoOutliers!MA12,MID(data_NoOutliers!MA12,2,99)/2),"")</f>
        <v/>
      </c>
      <c r="YQ12" s="4" t="str">
        <f>IFERROR(IF(N(data_NoOutliers!MB12),data_NoOutliers!MB12,MID(data_NoOutliers!MB12,2,99)/2),"")</f>
        <v/>
      </c>
      <c r="YR12" s="4" t="str">
        <f>IFERROR(IF(N(data_NoOutliers!MC12),data_NoOutliers!MC12,MID(data_NoOutliers!MC12,2,99)/2),"")</f>
        <v/>
      </c>
      <c r="YS12" s="4" t="str">
        <f>IFERROR(IF(N(data_NoOutliers!MD12),data_NoOutliers!MD12,MID(data_NoOutliers!MD12,2,99)/2),"")</f>
        <v/>
      </c>
      <c r="YT12" s="4" t="str">
        <f>IFERROR(IF(N(data_NoOutliers!ME12),data_NoOutliers!ME12,MID(data_NoOutliers!ME12,2,99)/2),"")</f>
        <v/>
      </c>
      <c r="YU12" s="4" t="str">
        <f>IFERROR(IF(N(data_NoOutliers!MF12),data_NoOutliers!MF12,MID(data_NoOutliers!MF12,2,99)/2),"")</f>
        <v/>
      </c>
      <c r="YV12" s="4" t="str">
        <f>IFERROR(IF(N(data_NoOutliers!MG12),data_NoOutliers!MG12,MID(data_NoOutliers!MG12,2,99)/2),"")</f>
        <v/>
      </c>
      <c r="YW12" s="4" t="str">
        <f>IFERROR(IF(N(data_NoOutliers!MH12),data_NoOutliers!MH12,MID(data_NoOutliers!MH12,2,99)/2),"")</f>
        <v/>
      </c>
      <c r="YX12" s="4" t="str">
        <f>IFERROR(IF(N(data_NoOutliers!MI12),data_NoOutliers!MI12,MID(data_NoOutliers!MI12,2,99)/2),"")</f>
        <v/>
      </c>
      <c r="YY12" s="4" t="str">
        <f>IFERROR(IF(N(data_NoOutliers!MJ12),data_NoOutliers!MJ12,MID(data_NoOutliers!MJ12,2,99)/2),"")</f>
        <v/>
      </c>
      <c r="YZ12" s="4" t="str">
        <f>IFERROR(IF(N(data_NoOutliers!MK12),data_NoOutliers!MK12,MID(data_NoOutliers!MK12,2,99)/2),"")</f>
        <v/>
      </c>
      <c r="ZA12" s="4" t="str">
        <f>IFERROR(IF(N(data_NoOutliers!ML12),data_NoOutliers!ML12,MID(data_NoOutliers!ML12,2,99)/2),"")</f>
        <v/>
      </c>
      <c r="ZB12" s="4" t="str">
        <f>IFERROR(IF(N(data_NoOutliers!MM12),data_NoOutliers!MM12,MID(data_NoOutliers!MM12,2,99)/2),"")</f>
        <v/>
      </c>
      <c r="ZC12" s="4" t="str">
        <f>IFERROR(IF(N(data_NoOutliers!MN12),data_NoOutliers!MN12,MID(data_NoOutliers!MN12,2,99)/2),"")</f>
        <v/>
      </c>
      <c r="ZD12" s="4" t="str">
        <f>IFERROR(IF(N(data_NoOutliers!MO12),data_NoOutliers!MO12,MID(data_NoOutliers!MO12,2,99)/2),"")</f>
        <v/>
      </c>
      <c r="ZE12" s="4" t="str">
        <f>IFERROR(IF(N(data_NoOutliers!MP12),data_NoOutliers!MP12,MID(data_NoOutliers!MP12,2,99)/2),"")</f>
        <v/>
      </c>
      <c r="ZF12" s="4" t="str">
        <f>IFERROR(IF(N(data_NoOutliers!MQ12),data_NoOutliers!MQ12,MID(data_NoOutliers!MQ12,2,99)/2),"")</f>
        <v/>
      </c>
      <c r="ZG12" s="4" t="str">
        <f>IFERROR(IF(N(data_NoOutliers!MR12),data_NoOutliers!MR12,MID(data_NoOutliers!MR12,2,99)/2),"")</f>
        <v/>
      </c>
      <c r="ZH12" s="4" t="str">
        <f>IFERROR(IF(N(data_NoOutliers!MS12),data_NoOutliers!MS12,MID(data_NoOutliers!MS12,2,99)/2),"")</f>
        <v/>
      </c>
      <c r="ZI12" s="4" t="str">
        <f>IFERROR(IF(N(data_NoOutliers!MT12),data_NoOutliers!MT12,MID(data_NoOutliers!MT12,2,99)/2),"")</f>
        <v/>
      </c>
      <c r="ZJ12" s="4" t="str">
        <f>IFERROR(IF(N(data_NoOutliers!MU12),data_NoOutliers!MU12,MID(data_NoOutliers!MU12,2,99)/2),"")</f>
        <v/>
      </c>
      <c r="ZK12" s="4" t="str">
        <f>IFERROR(IF(N(data_NoOutliers!MV12),data_NoOutliers!MV12,MID(data_NoOutliers!MV12,2,99)/2),"")</f>
        <v/>
      </c>
      <c r="ZL12" s="4" t="str">
        <f>IFERROR(IF(N(data_NoOutliers!MW12),data_NoOutliers!MW12,MID(data_NoOutliers!MW12,2,99)/2),"")</f>
        <v/>
      </c>
      <c r="ZM12" s="4" t="str">
        <f>IFERROR(IF(N(data_NoOutliers!MX12),data_NoOutliers!MX12,MID(data_NoOutliers!MX12,2,99)/2),"")</f>
        <v/>
      </c>
      <c r="ZN12" s="4" t="str">
        <f>IFERROR(IF(N(data_NoOutliers!MY12),data_NoOutliers!MY12,MID(data_NoOutliers!MY12,2,99)/2),"")</f>
        <v/>
      </c>
      <c r="ZO12" s="4" t="str">
        <f>IFERROR(IF(N(data_NoOutliers!MZ12),data_NoOutliers!MZ12,MID(data_NoOutliers!MZ12,2,99)/2),"")</f>
        <v/>
      </c>
      <c r="ZP12" s="4" t="str">
        <f>IFERROR(IF(N(data_NoOutliers!NA12),data_NoOutliers!NA12,MID(data_NoOutliers!NA12,2,99)/2),"")</f>
        <v/>
      </c>
      <c r="ZQ12" s="4" t="str">
        <f>IFERROR(IF(N(data_NoOutliers!NB12),data_NoOutliers!NB12,MID(data_NoOutliers!NB12,2,99)/2),"")</f>
        <v/>
      </c>
      <c r="ZR12" s="4" t="str">
        <f>IFERROR(IF(N(data_NoOutliers!NC12),data_NoOutliers!NC12,MID(data_NoOutliers!NC12,2,99)/2),"")</f>
        <v/>
      </c>
      <c r="ZS12" s="4" t="str">
        <f>IFERROR(IF(N(data_NoOutliers!ND12),data_NoOutliers!ND12,MID(data_NoOutliers!ND12,2,99)/2),"")</f>
        <v/>
      </c>
      <c r="ZT12" s="4" t="str">
        <f>IFERROR(IF(N(data_NoOutliers!NE12),data_NoOutliers!NE12,MID(data_NoOutliers!NE12,2,99)/2),"")</f>
        <v/>
      </c>
      <c r="ZU12" s="4" t="str">
        <f>IFERROR(IF(N(data_NoOutliers!NF12),data_NoOutliers!NF12,MID(data_NoOutliers!NF12,2,99)/2),"")</f>
        <v/>
      </c>
      <c r="ZV12" s="4" t="str">
        <f>IFERROR(IF(N(data_NoOutliers!NG12),data_NoOutliers!NG12,MID(data_NoOutliers!NG12,2,99)/2),"")</f>
        <v/>
      </c>
      <c r="ZW12" s="4" t="str">
        <f>IFERROR(IF(N(data_NoOutliers!NH12),data_NoOutliers!NH12,MID(data_NoOutliers!NH12,2,99)/2),"")</f>
        <v/>
      </c>
      <c r="ZX12" s="4" t="str">
        <f>IFERROR(IF(N(data_NoOutliers!NI12),data_NoOutliers!NI12,MID(data_NoOutliers!NI12,2,99)/2),"")</f>
        <v/>
      </c>
      <c r="ZY12" s="4" t="str">
        <f>IFERROR(IF(N(data_NoOutliers!NJ12),data_NoOutliers!NJ12,MID(data_NoOutliers!NJ12,2,99)/2),"")</f>
        <v/>
      </c>
      <c r="ZZ12" s="4" t="str">
        <f>IFERROR(IF(N(data_NoOutliers!NK12),data_NoOutliers!NK12,MID(data_NoOutliers!NK12,2,99)/2),"")</f>
        <v/>
      </c>
      <c r="AAA12" s="4" t="str">
        <f>IFERROR(IF(N(data_NoOutliers!NL12),data_NoOutliers!NL12,MID(data_NoOutliers!NL12,2,99)/2),"")</f>
        <v/>
      </c>
      <c r="AAB12" s="4" t="str">
        <f>IFERROR(IF(N(data_NoOutliers!NM12),data_NoOutliers!NM12,MID(data_NoOutliers!NM12,2,99)/2),"")</f>
        <v/>
      </c>
      <c r="AAC12" s="4" t="str">
        <f>IFERROR(IF(N(data_NoOutliers!NN12),data_NoOutliers!NN12,MID(data_NoOutliers!NN12,2,99)/2),"")</f>
        <v/>
      </c>
      <c r="AAD12" s="4" t="str">
        <f>IFERROR(IF(N(data_NoOutliers!NO12),data_NoOutliers!NO12,MID(data_NoOutliers!NO12,2,99)/2),"")</f>
        <v/>
      </c>
      <c r="AAE12" s="4" t="str">
        <f>IFERROR(IF(N(data_NoOutliers!NP12),data_NoOutliers!NP12,MID(data_NoOutliers!NP12,2,99)/2),"")</f>
        <v/>
      </c>
      <c r="AAF12" s="4" t="str">
        <f>IFERROR(IF(N(data_NoOutliers!NQ12),data_NoOutliers!NQ12,MID(data_NoOutliers!NQ12,2,99)/2),"")</f>
        <v/>
      </c>
      <c r="AAG12" s="4" t="str">
        <f>IFERROR(IF(N(data_NoOutliers!NR12),data_NoOutliers!NR12,MID(data_NoOutliers!NR12,2,99)/2),"")</f>
        <v/>
      </c>
      <c r="AAH12" s="4" t="str">
        <f>IFERROR(IF(N(data_NoOutliers!NS12),data_NoOutliers!NS12,MID(data_NoOutliers!NS12,2,99)/2),"")</f>
        <v/>
      </c>
      <c r="AAI12" s="4" t="str">
        <f>IFERROR(IF(N(data_NoOutliers!NT12),data_NoOutliers!NT12,MID(data_NoOutliers!NT12,2,99)/2),"")</f>
        <v/>
      </c>
      <c r="AAJ12" s="4" t="str">
        <f>IFERROR(IF(N(data_NoOutliers!NU12),data_NoOutliers!NU12,MID(data_NoOutliers!NU12,2,99)/2),"")</f>
        <v/>
      </c>
      <c r="AAK12" s="4" t="str">
        <f>IFERROR(IF(N(data_NoOutliers!NV12),data_NoOutliers!NV12,MID(data_NoOutliers!NV12,2,99)/2),"")</f>
        <v/>
      </c>
      <c r="AAL12" s="4" t="str">
        <f>IFERROR(IF(N(data_NoOutliers!NW12),data_NoOutliers!NW12,MID(data_NoOutliers!NW12,2,99)/2),"")</f>
        <v/>
      </c>
      <c r="AAM12" s="4" t="str">
        <f>IFERROR(IF(N(data_NoOutliers!NX12),data_NoOutliers!NX12,MID(data_NoOutliers!NX12,2,99)/2),"")</f>
        <v/>
      </c>
      <c r="AAN12" s="4" t="str">
        <f>IFERROR(IF(N(data_NoOutliers!NY12),data_NoOutliers!NY12,MID(data_NoOutliers!NY12,2,99)/2),"")</f>
        <v/>
      </c>
      <c r="AAO12" s="4" t="str">
        <f>IFERROR(IF(N(data_NoOutliers!NZ12),data_NoOutliers!NZ12,MID(data_NoOutliers!NZ12,2,99)/2),"")</f>
        <v/>
      </c>
      <c r="AAP12" s="4" t="str">
        <f>IFERROR(IF(N(data_NoOutliers!OA12),data_NoOutliers!OA12,MID(data_NoOutliers!OA12,2,99)/2),"")</f>
        <v/>
      </c>
      <c r="AAQ12" s="4" t="str">
        <f>IFERROR(IF(N(data_NoOutliers!OB12),data_NoOutliers!OB12,MID(data_NoOutliers!OB12,2,99)/2),"")</f>
        <v/>
      </c>
      <c r="AAR12" s="4" t="str">
        <f>IFERROR(IF(N(data_NoOutliers!OC12),data_NoOutliers!OC12,MID(data_NoOutliers!OC12,2,99)/2),"")</f>
        <v/>
      </c>
      <c r="AAS12" s="4" t="str">
        <f>IFERROR(IF(N(data_NoOutliers!OD12),data_NoOutliers!OD12,MID(data_NoOutliers!OD12,2,99)/2),"")</f>
        <v/>
      </c>
      <c r="AAT12" s="4" t="str">
        <f>IFERROR(IF(N(data_NoOutliers!OE12),data_NoOutliers!OE12,MID(data_NoOutliers!OE12,2,99)/2),"")</f>
        <v/>
      </c>
      <c r="AAU12" s="4" t="str">
        <f>IFERROR(IF(N(data_NoOutliers!OF12),data_NoOutliers!OF12,MID(data_NoOutliers!OF12,2,99)/2),"")</f>
        <v/>
      </c>
      <c r="AAV12" s="4" t="str">
        <f>IFERROR(IF(N(data_NoOutliers!OG12),data_NoOutliers!OG12,MID(data_NoOutliers!OG12,2,99)/2),"")</f>
        <v/>
      </c>
      <c r="AAW12" s="4" t="str">
        <f>IFERROR(IF(N(data_NoOutliers!OH12),data_NoOutliers!OH12,MID(data_NoOutliers!OH12,2,99)/2),"")</f>
        <v/>
      </c>
      <c r="AAX12" s="4" t="str">
        <f>IFERROR(IF(N(data_NoOutliers!OI12),data_NoOutliers!OI12,MID(data_NoOutliers!OI12,2,99)/2),"")</f>
        <v/>
      </c>
      <c r="AAY12" s="4" t="str">
        <f>IFERROR(IF(N(data_NoOutliers!OJ12),data_NoOutliers!OJ12,MID(data_NoOutliers!OJ12,2,99)/2),"")</f>
        <v/>
      </c>
      <c r="AAZ12" s="4" t="str">
        <f>IFERROR(IF(N(data_NoOutliers!OK12),data_NoOutliers!OK12,MID(data_NoOutliers!OK12,2,99)/2),"")</f>
        <v/>
      </c>
      <c r="ABA12" s="4" t="str">
        <f>IFERROR(IF(N(data_NoOutliers!OL12),data_NoOutliers!OL12,MID(data_NoOutliers!OL12,2,99)/2),"")</f>
        <v/>
      </c>
      <c r="ABB12" s="4" t="str">
        <f>IFERROR(IF(N(data_NoOutliers!OM12),data_NoOutliers!OM12,MID(data_NoOutliers!OM12,2,99)/2),"")</f>
        <v/>
      </c>
      <c r="ABC12" s="4" t="str">
        <f>IFERROR(IF(N(data_NoOutliers!ON12),data_NoOutliers!ON12,MID(data_NoOutliers!ON12,2,99)/2),"")</f>
        <v/>
      </c>
      <c r="ABD12" s="4" t="str">
        <f>IFERROR(IF(N(data_NoOutliers!OO12),data_NoOutliers!OO12,MID(data_NoOutliers!OO12,2,99)/2),"")</f>
        <v/>
      </c>
      <c r="ABE12" s="4" t="str">
        <f>IFERROR(IF(N(data_NoOutliers!OP12),data_NoOutliers!OP12,MID(data_NoOutliers!OP12,2,99)/2),"")</f>
        <v/>
      </c>
      <c r="ABF12" s="4" t="str">
        <f>IFERROR(IF(N(data_NoOutliers!OQ12),data_NoOutliers!OQ12,MID(data_NoOutliers!OQ12,2,99)/2),"")</f>
        <v/>
      </c>
      <c r="ABG12" s="4" t="str">
        <f>IFERROR(IF(N(data_NoOutliers!OR12),data_NoOutliers!OR12,MID(data_NoOutliers!OR12,2,99)/2),"")</f>
        <v/>
      </c>
      <c r="ABH12" s="4" t="str">
        <f>IFERROR(IF(N(data_NoOutliers!OS12),data_NoOutliers!OS12,MID(data_NoOutliers!OS12,2,99)/2),"")</f>
        <v/>
      </c>
      <c r="ABI12" s="4" t="str">
        <f>IFERROR(IF(N(data_NoOutliers!OT12),data_NoOutliers!OT12,MID(data_NoOutliers!OT12,2,99)/2),"")</f>
        <v/>
      </c>
      <c r="ABJ12" s="4" t="str">
        <f>IFERROR(IF(N(data_NoOutliers!OU12),data_NoOutliers!OU12,MID(data_NoOutliers!OU12,2,99)/2),"")</f>
        <v/>
      </c>
      <c r="ABK12" s="4" t="str">
        <f>IFERROR(IF(N(data_NoOutliers!OV12),data_NoOutliers!OV12,MID(data_NoOutliers!OV12,2,99)/2),"")</f>
        <v/>
      </c>
      <c r="ABL12" s="4" t="str">
        <f>IFERROR(IF(N(data_NoOutliers!OW12),data_NoOutliers!OW12,MID(data_NoOutliers!OW12,2,99)/2),"")</f>
        <v/>
      </c>
      <c r="ABM12" s="4" t="str">
        <f>IFERROR(IF(N(data_NoOutliers!OX12),data_NoOutliers!OX12,MID(data_NoOutliers!OX12,2,99)/2),"")</f>
        <v/>
      </c>
      <c r="ABN12" s="4" t="str">
        <f>IFERROR(IF(N(data_NoOutliers!OY12),data_NoOutliers!OY12,MID(data_NoOutliers!OY12,2,99)/2),"")</f>
        <v/>
      </c>
      <c r="ABO12" s="4" t="str">
        <f>IFERROR(IF(N(data_NoOutliers!OZ12),data_NoOutliers!OZ12,MID(data_NoOutliers!OZ12,2,99)/2),"")</f>
        <v/>
      </c>
      <c r="ABP12" s="4" t="str">
        <f>IFERROR(IF(N(data_NoOutliers!PA12),data_NoOutliers!PA12,MID(data_NoOutliers!PA12,2,99)/2),"")</f>
        <v/>
      </c>
      <c r="ABQ12" s="4" t="str">
        <f>IFERROR(IF(N(data_NoOutliers!PB12),data_NoOutliers!PB12,MID(data_NoOutliers!PB12,2,99)/2),"")</f>
        <v/>
      </c>
      <c r="ABR12" s="4" t="str">
        <f>IFERROR(IF(N(data_NoOutliers!PC12),data_NoOutliers!PC12,MID(data_NoOutliers!PC12,2,99)/2),"")</f>
        <v/>
      </c>
      <c r="ABS12" s="4" t="str">
        <f>IFERROR(IF(N(data_NoOutliers!PD12),data_NoOutliers!PD12,MID(data_NoOutliers!PD12,2,99)/2),"")</f>
        <v/>
      </c>
      <c r="ABT12" s="4" t="str">
        <f>IFERROR(IF(N(data_NoOutliers!PE12),data_NoOutliers!PE12,MID(data_NoOutliers!PE12,2,99)/2),"")</f>
        <v/>
      </c>
      <c r="ABU12" s="4" t="str">
        <f>IFERROR(IF(N(data_NoOutliers!PF12),data_NoOutliers!PF12,MID(data_NoOutliers!PF12,2,99)/2),"")</f>
        <v/>
      </c>
      <c r="ABV12" s="4" t="str">
        <f>IFERROR(IF(N(data_NoOutliers!PG12),data_NoOutliers!PG12,MID(data_NoOutliers!PG12,2,99)/2),"")</f>
        <v/>
      </c>
      <c r="ABW12" s="4" t="str">
        <f>IFERROR(IF(N(data_NoOutliers!PH12),data_NoOutliers!PH12,MID(data_NoOutliers!PH12,2,99)/2),"")</f>
        <v/>
      </c>
      <c r="ABX12" s="4" t="str">
        <f>IFERROR(IF(N(data_NoOutliers!PI12),data_NoOutliers!PI12,MID(data_NoOutliers!PI12,2,99)/2),"")</f>
        <v/>
      </c>
      <c r="ABY12" s="4" t="str">
        <f>IFERROR(IF(N(data_NoOutliers!PJ12),data_NoOutliers!PJ12,MID(data_NoOutliers!PJ12,2,99)/2),"")</f>
        <v/>
      </c>
      <c r="ABZ12" s="4" t="str">
        <f>IFERROR(IF(N(data_NoOutliers!PK12),data_NoOutliers!PK12,MID(data_NoOutliers!PK12,2,99)/2),"")</f>
        <v/>
      </c>
      <c r="ACA12" s="4" t="str">
        <f>IFERROR(IF(N(data_NoOutliers!PL12),data_NoOutliers!PL12,MID(data_NoOutliers!PL12,2,99)/2),"")</f>
        <v/>
      </c>
      <c r="ACB12" s="4" t="str">
        <f>IFERROR(IF(N(data_NoOutliers!PM12),data_NoOutliers!PM12,MID(data_NoOutliers!PM12,2,99)/2),"")</f>
        <v/>
      </c>
      <c r="ACC12" s="4" t="str">
        <f>IFERROR(IF(N(data_NoOutliers!PN12),data_NoOutliers!PN12,MID(data_NoOutliers!PN12,2,99)/2),"")</f>
        <v/>
      </c>
      <c r="ACD12" s="4" t="str">
        <f>IFERROR(IF(N(data_NoOutliers!PO12),data_NoOutliers!PO12,MID(data_NoOutliers!PO12,2,99)/2),"")</f>
        <v/>
      </c>
      <c r="ACE12" s="4" t="str">
        <f>IFERROR(IF(N(data_NoOutliers!PP12),data_NoOutliers!PP12,MID(data_NoOutliers!PP12,2,99)/2),"")</f>
        <v/>
      </c>
      <c r="ACF12" s="4" t="str">
        <f>IFERROR(IF(N(data_NoOutliers!PQ12),data_NoOutliers!PQ12,MID(data_NoOutliers!PQ12,2,99)/2),"")</f>
        <v/>
      </c>
      <c r="ACG12" s="4" t="str">
        <f>IFERROR(IF(N(data_NoOutliers!PR12),data_NoOutliers!PR12,MID(data_NoOutliers!PR12,2,99)/2),"")</f>
        <v/>
      </c>
      <c r="ACH12" s="4" t="str">
        <f>IFERROR(IF(N(data_NoOutliers!PS12),data_NoOutliers!PS12,MID(data_NoOutliers!PS12,2,99)/2),"")</f>
        <v/>
      </c>
      <c r="ACI12" s="4" t="str">
        <f>IFERROR(IF(N(data_NoOutliers!PT12),data_NoOutliers!PT12,MID(data_NoOutliers!PT12,2,99)/2),"")</f>
        <v/>
      </c>
      <c r="ACJ12" s="4" t="str">
        <f>IFERROR(IF(N(data_NoOutliers!PU12),data_NoOutliers!PU12,MID(data_NoOutliers!PU12,2,99)/2),"")</f>
        <v/>
      </c>
      <c r="ACK12" s="4" t="str">
        <f>IFERROR(IF(N(data_NoOutliers!PV12),data_NoOutliers!PV12,MID(data_NoOutliers!PV12,2,99)/2),"")</f>
        <v/>
      </c>
      <c r="ACL12" s="4" t="str">
        <f>IFERROR(IF(N(data_NoOutliers!PW12),data_NoOutliers!PW12,MID(data_NoOutliers!PW12,2,99)/2),"")</f>
        <v/>
      </c>
      <c r="ACM12" s="4" t="str">
        <f>IFERROR(IF(N(data_NoOutliers!PX12),data_NoOutliers!PX12,MID(data_NoOutliers!PX12,2,99)/2),"")</f>
        <v/>
      </c>
      <c r="ACN12" s="4" t="str">
        <f>IFERROR(IF(N(data_NoOutliers!PY12),data_NoOutliers!PY12,MID(data_NoOutliers!PY12,2,99)/2),"")</f>
        <v/>
      </c>
      <c r="ACO12" s="4" t="str">
        <f>IFERROR(IF(N(data_NoOutliers!PZ12),data_NoOutliers!PZ12,MID(data_NoOutliers!PZ12,2,99)/2),"")</f>
        <v/>
      </c>
      <c r="ACP12" s="4" t="str">
        <f>IFERROR(IF(N(data_NoOutliers!QA12),data_NoOutliers!QA12,MID(data_NoOutliers!QA12,2,99)/2),"")</f>
        <v/>
      </c>
      <c r="ACQ12" s="4" t="str">
        <f>IFERROR(IF(N(data_NoOutliers!QB12),data_NoOutliers!QB12,MID(data_NoOutliers!QB12,2,99)/2),"")</f>
        <v/>
      </c>
      <c r="ACR12" s="4" t="str">
        <f>IFERROR(IF(N(data_NoOutliers!QC12),data_NoOutliers!QC12,MID(data_NoOutliers!QC12,2,99)/2),"")</f>
        <v/>
      </c>
      <c r="ACS12" s="4" t="str">
        <f>IFERROR(IF(N(data_NoOutliers!QD12),data_NoOutliers!QD12,MID(data_NoOutliers!QD12,2,99)/2),"")</f>
        <v/>
      </c>
      <c r="ACT12" s="4" t="str">
        <f>IFERROR(IF(N(data_NoOutliers!QE12),data_NoOutliers!QE12,MID(data_NoOutliers!QE12,2,99)/2),"")</f>
        <v/>
      </c>
      <c r="ACU12" s="4" t="str">
        <f>IFERROR(IF(N(data_NoOutliers!QF12),data_NoOutliers!QF12,MID(data_NoOutliers!QF12,2,99)/2),"")</f>
        <v/>
      </c>
      <c r="ACV12" s="4" t="str">
        <f>IFERROR(IF(N(data_NoOutliers!QG12),data_NoOutliers!QG12,MID(data_NoOutliers!QG12,2,99)/2),"")</f>
        <v/>
      </c>
      <c r="ACW12" s="4" t="str">
        <f>IFERROR(IF(N(data_NoOutliers!QH12),data_NoOutliers!QH12,MID(data_NoOutliers!QH12,2,99)/2),"")</f>
        <v/>
      </c>
      <c r="ACX12" s="4" t="str">
        <f>IFERROR(IF(N(data_NoOutliers!QI12),data_NoOutliers!QI12,MID(data_NoOutliers!QI12,2,99)/2),"")</f>
        <v/>
      </c>
      <c r="ACY12" s="4" t="str">
        <f>IFERROR(IF(N(data_NoOutliers!QJ12),data_NoOutliers!QJ12,MID(data_NoOutliers!QJ12,2,99)/2),"")</f>
        <v/>
      </c>
      <c r="ACZ12" s="4" t="str">
        <f>IFERROR(IF(N(data_NoOutliers!QK12),data_NoOutliers!QK12,MID(data_NoOutliers!QK12,2,99)/2),"")</f>
        <v/>
      </c>
      <c r="ADA12" s="4" t="str">
        <f>IFERROR(IF(N(data_NoOutliers!QL12),data_NoOutliers!QL12,MID(data_NoOutliers!QL12,2,99)/2),"")</f>
        <v/>
      </c>
      <c r="ADB12" s="4" t="str">
        <f>IFERROR(IF(N(data_NoOutliers!QM12),data_NoOutliers!QM12,MID(data_NoOutliers!QM12,2,99)/2),"")</f>
        <v/>
      </c>
      <c r="ADC12" s="4" t="str">
        <f>IFERROR(IF(N(data_NoOutliers!QN12),data_NoOutliers!QN12,MID(data_NoOutliers!QN12,2,99)/2),"")</f>
        <v/>
      </c>
      <c r="ADD12" s="4" t="str">
        <f>IFERROR(IF(N(data_NoOutliers!QO12),data_NoOutliers!QO12,MID(data_NoOutliers!QO12,2,99)/2),"")</f>
        <v/>
      </c>
      <c r="ADE12" s="4" t="str">
        <f>IFERROR(IF(N(data_NoOutliers!QP12),data_NoOutliers!QP12,MID(data_NoOutliers!QP12,2,99)/2),"")</f>
        <v/>
      </c>
      <c r="ADF12" s="4" t="str">
        <f>IFERROR(IF(N(data_NoOutliers!QQ12),data_NoOutliers!QQ12,MID(data_NoOutliers!QQ12,2,99)/2),"")</f>
        <v/>
      </c>
      <c r="ADG12" s="4" t="str">
        <f>IFERROR(IF(N(data_NoOutliers!QR12),data_NoOutliers!QR12,MID(data_NoOutliers!QR12,2,99)/2),"")</f>
        <v/>
      </c>
      <c r="ADH12" s="4" t="str">
        <f>IFERROR(IF(N(data_NoOutliers!QS12),data_NoOutliers!QS12,MID(data_NoOutliers!QS12,2,99)/2),"")</f>
        <v/>
      </c>
      <c r="ADI12" s="4" t="str">
        <f>IFERROR(IF(N(data_NoOutliers!QT12),data_NoOutliers!QT12,MID(data_NoOutliers!QT12,2,99)/2),"")</f>
        <v/>
      </c>
      <c r="ADJ12" s="4" t="str">
        <f>IFERROR(IF(N(data_NoOutliers!QU12),data_NoOutliers!QU12,MID(data_NoOutliers!QU12,2,99)/2),"")</f>
        <v/>
      </c>
      <c r="ADK12" s="4" t="str">
        <f>IFERROR(IF(N(data_NoOutliers!QV12),data_NoOutliers!QV12,MID(data_NoOutliers!QV12,2,99)/2),"")</f>
        <v/>
      </c>
      <c r="ADL12" s="4" t="str">
        <f>IFERROR(IF(N(data_NoOutliers!QW12),data_NoOutliers!QW12,MID(data_NoOutliers!QW12,2,99)/2),"")</f>
        <v/>
      </c>
      <c r="ADM12" s="4" t="str">
        <f>IFERROR(IF(N(data_NoOutliers!QX12),data_NoOutliers!QX12,MID(data_NoOutliers!QX12,2,99)/2),"")</f>
        <v/>
      </c>
      <c r="ADN12" s="4" t="str">
        <f>IFERROR(IF(N(data_NoOutliers!QY12),data_NoOutliers!QY12,MID(data_NoOutliers!QY12,2,99)/2),"")</f>
        <v/>
      </c>
      <c r="ADO12" s="4" t="str">
        <f>IFERROR(IF(N(data_NoOutliers!QZ12),data_NoOutliers!QZ12,MID(data_NoOutliers!QZ12,2,99)/2),"")</f>
        <v/>
      </c>
      <c r="ADP12" s="4" t="str">
        <f>IFERROR(IF(N(data_NoOutliers!RA12),data_NoOutliers!RA12,MID(data_NoOutliers!RA12,2,99)/2),"")</f>
        <v/>
      </c>
      <c r="ADQ12" s="4" t="str">
        <f>IFERROR(IF(N(data_NoOutliers!RB12),data_NoOutliers!RB12,MID(data_NoOutliers!RB12,2,99)/2),"")</f>
        <v/>
      </c>
      <c r="ADR12" s="4" t="str">
        <f>IFERROR(IF(N(data_NoOutliers!RC12),data_NoOutliers!RC12,MID(data_NoOutliers!RC12,2,99)/2),"")</f>
        <v/>
      </c>
      <c r="ADS12" s="4" t="str">
        <f>IFERROR(IF(N(data_NoOutliers!RD12),data_NoOutliers!RD12,MID(data_NoOutliers!RD12,2,99)/2),"")</f>
        <v/>
      </c>
      <c r="ADT12" s="4" t="str">
        <f>IFERROR(IF(N(data_NoOutliers!RE12),data_NoOutliers!RE12,MID(data_NoOutliers!RE12,2,99)/2),"")</f>
        <v/>
      </c>
      <c r="ADU12" s="4" t="str">
        <f>IFERROR(IF(N(data_NoOutliers!RF12),data_NoOutliers!RF12,MID(data_NoOutliers!RF12,2,99)/2),"")</f>
        <v/>
      </c>
      <c r="ADV12" s="4" t="str">
        <f>IFERROR(IF(N(data_NoOutliers!RG12),data_NoOutliers!RG12,MID(data_NoOutliers!RG12,2,99)/2),"")</f>
        <v/>
      </c>
      <c r="ADW12" s="4" t="str">
        <f>IFERROR(IF(N(data_NoOutliers!RH12),data_NoOutliers!RH12,MID(data_NoOutliers!RH12,2,99)/2),"")</f>
        <v/>
      </c>
      <c r="ADX12" s="4" t="str">
        <f>IFERROR(IF(N(data_NoOutliers!RI12),data_NoOutliers!RI12,MID(data_NoOutliers!RI12,2,99)/2),"")</f>
        <v/>
      </c>
      <c r="ADY12" s="4" t="str">
        <f>IFERROR(IF(N(data_NoOutliers!RJ12),data_NoOutliers!RJ12,MID(data_NoOutliers!RJ12,2,99)/2),"")</f>
        <v/>
      </c>
      <c r="ADZ12" s="4" t="str">
        <f>IFERROR(IF(N(data_NoOutliers!RK12),data_NoOutliers!RK12,MID(data_NoOutliers!RK12,2,99)/2),"")</f>
        <v/>
      </c>
      <c r="AEA12" s="4" t="str">
        <f>IFERROR(IF(N(data_NoOutliers!RL12),data_NoOutliers!RL12,MID(data_NoOutliers!RL12,2,99)/2),"")</f>
        <v/>
      </c>
      <c r="AEB12" s="4" t="str">
        <f>IFERROR(IF(N(data_NoOutliers!RM12),data_NoOutliers!RM12,MID(data_NoOutliers!RM12,2,99)/2),"")</f>
        <v/>
      </c>
      <c r="AEC12" s="4" t="str">
        <f>IFERROR(IF(N(data_NoOutliers!RN12),data_NoOutliers!RN12,MID(data_NoOutliers!RN12,2,99)/2),"")</f>
        <v/>
      </c>
      <c r="AED12" s="4" t="str">
        <f>IFERROR(IF(N(data_NoOutliers!RO12),data_NoOutliers!RO12,MID(data_NoOutliers!RO12,2,99)/2),"")</f>
        <v/>
      </c>
      <c r="AEE12" s="4" t="str">
        <f>IFERROR(IF(N(data_NoOutliers!RP12),data_NoOutliers!RP12,MID(data_NoOutliers!RP12,2,99)/2),"")</f>
        <v/>
      </c>
      <c r="AEF12" s="4" t="str">
        <f>IFERROR(IF(N(data_NoOutliers!RQ12),data_NoOutliers!RQ12,MID(data_NoOutliers!RQ12,2,99)/2),"")</f>
        <v/>
      </c>
      <c r="AEG12" s="4" t="str">
        <f>IFERROR(IF(N(data_NoOutliers!RR12),data_NoOutliers!RR12,MID(data_NoOutliers!RR12,2,99)/2),"")</f>
        <v/>
      </c>
      <c r="AEH12" s="4" t="str">
        <f>IFERROR(IF(N(data_NoOutliers!RS12),data_NoOutliers!RS12,MID(data_NoOutliers!RS12,2,99)/2),"")</f>
        <v/>
      </c>
      <c r="AEI12" s="4" t="str">
        <f>IFERROR(IF(N(data_NoOutliers!RT12),data_NoOutliers!RT12,MID(data_NoOutliers!RT12,2,99)/2),"")</f>
        <v/>
      </c>
      <c r="AEJ12" s="4" t="str">
        <f>IFERROR(IF(N(data_NoOutliers!RU12),data_NoOutliers!RU12,MID(data_NoOutliers!RU12,2,99)/2),"")</f>
        <v/>
      </c>
      <c r="AEK12" s="4" t="str">
        <f>IFERROR(IF(N(data_NoOutliers!RV12),data_NoOutliers!RV12,MID(data_NoOutliers!RV12,2,99)/2),"")</f>
        <v/>
      </c>
      <c r="AEL12" s="4" t="str">
        <f>IFERROR(IF(N(data_NoOutliers!RW12),data_NoOutliers!RW12,MID(data_NoOutliers!RW12,2,99)/2),"")</f>
        <v/>
      </c>
      <c r="AEM12" s="4" t="str">
        <f>IFERROR(IF(N(data_NoOutliers!RX12),data_NoOutliers!RX12,MID(data_NoOutliers!RX12,2,99)/2),"")</f>
        <v/>
      </c>
      <c r="AEN12" s="4" t="str">
        <f>IFERROR(IF(N(data_NoOutliers!RY12),data_NoOutliers!RY12,MID(data_NoOutliers!RY12,2,99)/2),"")</f>
        <v/>
      </c>
      <c r="AEO12" s="4" t="str">
        <f>IFERROR(IF(N(data_NoOutliers!RZ12),data_NoOutliers!RZ12,MID(data_NoOutliers!RZ12,2,99)/2),"")</f>
        <v/>
      </c>
      <c r="AEP12" s="4" t="str">
        <f>IFERROR(IF(N(data_NoOutliers!SA12),data_NoOutliers!SA12,MID(data_NoOutliers!SA12,2,99)/2),"")</f>
        <v/>
      </c>
      <c r="AEQ12" s="4" t="str">
        <f>IFERROR(IF(N(data_NoOutliers!SB12),data_NoOutliers!SB12,MID(data_NoOutliers!SB12,2,99)/2),"")</f>
        <v/>
      </c>
      <c r="AER12" s="4" t="str">
        <f>IFERROR(IF(N(data_NoOutliers!SC12),data_NoOutliers!SC12,MID(data_NoOutliers!SC12,2,99)/2),"")</f>
        <v/>
      </c>
      <c r="AES12" s="4" t="str">
        <f>IFERROR(IF(N(data_NoOutliers!SD12),data_NoOutliers!SD12,MID(data_NoOutliers!SD12,2,99)/2),"")</f>
        <v/>
      </c>
      <c r="AET12" s="4" t="str">
        <f>IFERROR(IF(N(data_NoOutliers!SE12),data_NoOutliers!SE12,MID(data_NoOutliers!SE12,2,99)/2),"")</f>
        <v/>
      </c>
      <c r="AEU12" s="4" t="str">
        <f>IFERROR(IF(N(data_NoOutliers!SF12),data_NoOutliers!SF12,MID(data_NoOutliers!SF12,2,99)/2),"")</f>
        <v/>
      </c>
      <c r="AEV12" s="4" t="str">
        <f>IFERROR(IF(N(data_NoOutliers!SG12),data_NoOutliers!SG12,MID(data_NoOutliers!SG12,2,99)/2),"")</f>
        <v/>
      </c>
      <c r="AEW12" s="4" t="str">
        <f>IFERROR(IF(N(data_NoOutliers!SH12),data_NoOutliers!SH12,MID(data_NoOutliers!SH12,2,99)/2),"")</f>
        <v/>
      </c>
      <c r="AEX12" s="4" t="str">
        <f>IFERROR(IF(N(data_NoOutliers!SI12),data_NoOutliers!SI12,MID(data_NoOutliers!SI12,2,99)/2),"")</f>
        <v/>
      </c>
      <c r="AEY12" s="4" t="str">
        <f>IFERROR(IF(N(data_NoOutliers!SJ12),data_NoOutliers!SJ12,MID(data_NoOutliers!SJ12,2,99)/2),"")</f>
        <v/>
      </c>
      <c r="AEZ12" s="4" t="str">
        <f>IFERROR(IF(N(data_NoOutliers!SK12),data_NoOutliers!SK12,MID(data_NoOutliers!SK12,2,99)/2),"")</f>
        <v/>
      </c>
      <c r="AFA12" s="4" t="str">
        <f>IFERROR(IF(N(data_NoOutliers!SL12),data_NoOutliers!SL12,MID(data_NoOutliers!SL12,2,99)/2),"")</f>
        <v/>
      </c>
      <c r="AFB12" s="4" t="str">
        <f>IFERROR(IF(N(data_NoOutliers!SM12),data_NoOutliers!SM12,MID(data_NoOutliers!SM12,2,99)/2),"")</f>
        <v/>
      </c>
      <c r="AFC12" s="4" t="str">
        <f>IFERROR(IF(N(data_NoOutliers!SN12),data_NoOutliers!SN12,MID(data_NoOutliers!SN12,2,99)/2),"")</f>
        <v/>
      </c>
      <c r="AFD12" s="4" t="str">
        <f>IFERROR(IF(N(data_NoOutliers!SO12),data_NoOutliers!SO12,MID(data_NoOutliers!SO12,2,99)/2),"")</f>
        <v/>
      </c>
      <c r="AFE12" s="4" t="str">
        <f>IFERROR(IF(N(data_NoOutliers!SP12),data_NoOutliers!SP12,MID(data_NoOutliers!SP12,2,99)/2),"")</f>
        <v/>
      </c>
      <c r="AFF12" s="4" t="str">
        <f>IFERROR(IF(N(data_NoOutliers!SQ12),data_NoOutliers!SQ12,MID(data_NoOutliers!SQ12,2,99)/2),"")</f>
        <v/>
      </c>
      <c r="AFG12" s="4" t="str">
        <f>IFERROR(IF(N(data_NoOutliers!SR12),data_NoOutliers!SR12,MID(data_NoOutliers!SR12,2,99)/2),"")</f>
        <v/>
      </c>
      <c r="AFH12" s="4" t="str">
        <f>IFERROR(IF(N(data_NoOutliers!SS12),data_NoOutliers!SS12,MID(data_NoOutliers!SS12,2,99)/2),"")</f>
        <v/>
      </c>
      <c r="AFI12" s="4" t="str">
        <f>IFERROR(IF(N(data_NoOutliers!ST12),data_NoOutliers!ST12,MID(data_NoOutliers!ST12,2,99)/2),"")</f>
        <v/>
      </c>
      <c r="AFJ12" s="4" t="str">
        <f>IFERROR(IF(N(data_NoOutliers!SU12),data_NoOutliers!SU12,MID(data_NoOutliers!SU12,2,99)/2),"")</f>
        <v/>
      </c>
      <c r="AFK12" s="4" t="str">
        <f>IFERROR(IF(N(data_NoOutliers!SV12),data_NoOutliers!SV12,MID(data_NoOutliers!SV12,2,99)/2),"")</f>
        <v/>
      </c>
      <c r="AFL12" s="4" t="str">
        <f>IFERROR(IF(N(data_NoOutliers!SW12),data_NoOutliers!SW12,MID(data_NoOutliers!SW12,2,99)/2),"")</f>
        <v/>
      </c>
      <c r="AFM12" s="4" t="str">
        <f>IFERROR(IF(N(data_NoOutliers!SX12),data_NoOutliers!SX12,MID(data_NoOutliers!SX12,2,99)/2),"")</f>
        <v/>
      </c>
      <c r="AFN12" s="4" t="str">
        <f>IFERROR(IF(N(data_NoOutliers!SY12),data_NoOutliers!SY12,MID(data_NoOutliers!SY12,2,99)/2),"")</f>
        <v/>
      </c>
      <c r="AFO12" s="4" t="str">
        <f>IFERROR(IF(N(data_NoOutliers!SZ12),data_NoOutliers!SZ12,MID(data_NoOutliers!SZ12,2,99)/2),"")</f>
        <v/>
      </c>
      <c r="AFP12" s="4" t="str">
        <f>IFERROR(IF(N(data_NoOutliers!TA12),data_NoOutliers!TA12,MID(data_NoOutliers!TA12,2,99)/2),"")</f>
        <v/>
      </c>
      <c r="AFQ12" s="4" t="str">
        <f>IFERROR(IF(N(data_NoOutliers!TB12),data_NoOutliers!TB12,MID(data_NoOutliers!TB12,2,99)/2),"")</f>
        <v/>
      </c>
      <c r="AFR12" s="4" t="str">
        <f>IFERROR(IF(N(data_NoOutliers!TC12),data_NoOutliers!TC12,MID(data_NoOutliers!TC12,2,99)/2),"")</f>
        <v/>
      </c>
      <c r="AFS12" s="4" t="str">
        <f>IFERROR(IF(N(data_NoOutliers!TD12),data_NoOutliers!TD12,MID(data_NoOutliers!TD12,2,99)/2),"")</f>
        <v/>
      </c>
      <c r="AFT12" s="4" t="str">
        <f>IFERROR(IF(N(data_NoOutliers!TE12),data_NoOutliers!TE12,MID(data_NoOutliers!TE12,2,99)/2),"")</f>
        <v/>
      </c>
      <c r="AFU12" s="4" t="str">
        <f>IFERROR(IF(N(data_NoOutliers!TF12),data_NoOutliers!TF12,MID(data_NoOutliers!TF12,2,99)/2),"")</f>
        <v/>
      </c>
      <c r="AFV12" s="4" t="str">
        <f>IFERROR(IF(N(data_NoOutliers!TG12),data_NoOutliers!TG12,MID(data_NoOutliers!TG12,2,99)/2),"")</f>
        <v/>
      </c>
      <c r="AFW12" s="4" t="str">
        <f>IFERROR(IF(N(data_NoOutliers!TH12),data_NoOutliers!TH12,MID(data_NoOutliers!TH12,2,99)/2),"")</f>
        <v/>
      </c>
      <c r="AFX12" s="4" t="str">
        <f>IFERROR(IF(N(data_NoOutliers!TI12),data_NoOutliers!TI12,MID(data_NoOutliers!TI12,2,99)/2),"")</f>
        <v/>
      </c>
      <c r="AFY12" s="4" t="str">
        <f>IFERROR(IF(N(data_NoOutliers!TJ12),data_NoOutliers!TJ12,MID(data_NoOutliers!TJ12,2,99)/2),"")</f>
        <v/>
      </c>
      <c r="AFZ12" s="4" t="str">
        <f>IFERROR(IF(N(data_NoOutliers!TK12),data_NoOutliers!TK12,MID(data_NoOutliers!TK12,2,99)/2),"")</f>
        <v/>
      </c>
      <c r="AGA12" s="4" t="str">
        <f>IFERROR(IF(N(data_NoOutliers!TL12),data_NoOutliers!TL12,MID(data_NoOutliers!TL12,2,99)/2),"")</f>
        <v/>
      </c>
      <c r="AGB12" s="4" t="str">
        <f>IFERROR(IF(N(data_NoOutliers!TM12),data_NoOutliers!TM12,MID(data_NoOutliers!TM12,2,99)/2),"")</f>
        <v/>
      </c>
      <c r="AGC12" s="4" t="str">
        <f>IFERROR(IF(N(data_NoOutliers!TN12),data_NoOutliers!TN12,MID(data_NoOutliers!TN12,2,99)/2),"")</f>
        <v/>
      </c>
      <c r="AGD12" s="4" t="str">
        <f>IFERROR(IF(N(data_NoOutliers!TO12),data_NoOutliers!TO12,MID(data_NoOutliers!TO12,2,99)/2),"")</f>
        <v/>
      </c>
      <c r="AGE12" s="4" t="str">
        <f>IFERROR(IF(N(data_NoOutliers!TP12),data_NoOutliers!TP12,MID(data_NoOutliers!TP12,2,99)/2),"")</f>
        <v/>
      </c>
      <c r="AGF12" s="4" t="str">
        <f>IFERROR(IF(N(data_NoOutliers!TQ12),data_NoOutliers!TQ12,MID(data_NoOutliers!TQ12,2,99)/2),"")</f>
        <v/>
      </c>
      <c r="AGG12" s="4" t="str">
        <f>IFERROR(IF(N(data_NoOutliers!TR12),data_NoOutliers!TR12,MID(data_NoOutliers!TR12,2,99)/2),"")</f>
        <v/>
      </c>
      <c r="AGH12" s="4" t="str">
        <f>IFERROR(IF(N(data_NoOutliers!TS12),data_NoOutliers!TS12,MID(data_NoOutliers!TS12,2,99)/2),"")</f>
        <v/>
      </c>
      <c r="AGI12" s="4" t="str">
        <f>IFERROR(IF(N(data_NoOutliers!TT12),data_NoOutliers!TT12,MID(data_NoOutliers!TT12,2,99)/2),"")</f>
        <v/>
      </c>
      <c r="AGJ12" s="4" t="str">
        <f>IFERROR(IF(N(data_NoOutliers!TU12),data_NoOutliers!TU12,MID(data_NoOutliers!TU12,2,99)/2),"")</f>
        <v/>
      </c>
      <c r="AGK12" s="4" t="str">
        <f>IFERROR(IF(N(data_NoOutliers!TV12),data_NoOutliers!TV12,MID(data_NoOutliers!TV12,2,99)/2),"")</f>
        <v/>
      </c>
      <c r="AGL12" s="4" t="str">
        <f>IFERROR(IF(N(data_NoOutliers!TW12),data_NoOutliers!TW12,MID(data_NoOutliers!TW12,2,99)/2),"")</f>
        <v/>
      </c>
      <c r="AGM12" s="4" t="str">
        <f>IFERROR(IF(N(data_NoOutliers!TX12),data_NoOutliers!TX12,MID(data_NoOutliers!TX12,2,99)/2),"")</f>
        <v/>
      </c>
      <c r="AGN12" s="4" t="str">
        <f>IFERROR(IF(N(data_NoOutliers!TY12),data_NoOutliers!TY12,MID(data_NoOutliers!TY12,2,99)/2),"")</f>
        <v/>
      </c>
      <c r="AGO12" s="4" t="str">
        <f>IFERROR(IF(N(data_NoOutliers!TZ12),data_NoOutliers!TZ12,MID(data_NoOutliers!TZ12,2,99)/2),"")</f>
        <v/>
      </c>
      <c r="AGP12" s="4" t="str">
        <f>IFERROR(IF(N(data_NoOutliers!UA12),data_NoOutliers!UA12,MID(data_NoOutliers!UA12,2,99)/2),"")</f>
        <v/>
      </c>
      <c r="AGQ12" s="4" t="str">
        <f>IFERROR(IF(N(data_NoOutliers!UB12),data_NoOutliers!UB12,MID(data_NoOutliers!UB12,2,99)/2),"")</f>
        <v/>
      </c>
      <c r="AGR12" s="4" t="str">
        <f>IFERROR(IF(N(data_NoOutliers!UC12),data_NoOutliers!UC12,MID(data_NoOutliers!UC12,2,99)/2),"")</f>
        <v/>
      </c>
      <c r="AGS12" s="4" t="str">
        <f>IFERROR(IF(N(data_NoOutliers!UD12),data_NoOutliers!UD12,MID(data_NoOutliers!UD12,2,99)/2),"")</f>
        <v/>
      </c>
      <c r="AGT12" s="4" t="str">
        <f>IFERROR(IF(N(data_NoOutliers!UE12),data_NoOutliers!UE12,MID(data_NoOutliers!UE12,2,99)/2),"")</f>
        <v/>
      </c>
      <c r="AGU12" s="4" t="str">
        <f>IFERROR(IF(N(data_NoOutliers!UF12),data_NoOutliers!UF12,MID(data_NoOutliers!UF12,2,99)/2),"")</f>
        <v/>
      </c>
      <c r="AGV12" s="4" t="str">
        <f>IFERROR(IF(N(data_NoOutliers!UG12),data_NoOutliers!UG12,MID(data_NoOutliers!UG12,2,99)/2),"")</f>
        <v/>
      </c>
      <c r="AGW12" s="4" t="str">
        <f>IFERROR(IF(N(data_NoOutliers!UH12),data_NoOutliers!UH12,MID(data_NoOutliers!UH12,2,99)/2),"")</f>
        <v/>
      </c>
      <c r="AGX12" s="4" t="str">
        <f>IFERROR(IF(N(data_NoOutliers!UI12),data_NoOutliers!UI12,MID(data_NoOutliers!UI12,2,99)/2),"")</f>
        <v/>
      </c>
      <c r="AGY12" s="4" t="str">
        <f>IFERROR(IF(N(data_NoOutliers!UJ12),data_NoOutliers!UJ12,MID(data_NoOutliers!UJ12,2,99)/2),"")</f>
        <v/>
      </c>
      <c r="AGZ12" s="4" t="str">
        <f>IFERROR(IF(N(data_NoOutliers!UK12),data_NoOutliers!UK12,MID(data_NoOutliers!UK12,2,99)/2),"")</f>
        <v/>
      </c>
      <c r="AHA12" s="4" t="str">
        <f>IFERROR(IF(N(data_NoOutliers!UL12),data_NoOutliers!UL12,MID(data_NoOutliers!UL12,2,99)/2),"")</f>
        <v/>
      </c>
      <c r="AHB12" s="4" t="str">
        <f>IFERROR(IF(N(data_NoOutliers!UM12),data_NoOutliers!UM12,MID(data_NoOutliers!UM12,2,99)/2),"")</f>
        <v/>
      </c>
      <c r="AHC12" s="4" t="str">
        <f>IFERROR(IF(N(data_NoOutliers!UN12),data_NoOutliers!UN12,MID(data_NoOutliers!UN12,2,99)/2),"")</f>
        <v/>
      </c>
      <c r="AHD12" s="4" t="str">
        <f>IFERROR(IF(N(data_NoOutliers!UO12),data_NoOutliers!UO12,MID(data_NoOutliers!UO12,2,99)/2),"")</f>
        <v/>
      </c>
      <c r="AHE12" s="4" t="str">
        <f>IFERROR(IF(N(data_NoOutliers!UP12),data_NoOutliers!UP12,MID(data_NoOutliers!UP12,2,99)/2),"")</f>
        <v/>
      </c>
      <c r="AHF12" s="4" t="str">
        <f>IFERROR(IF(N(data_NoOutliers!UQ12),data_NoOutliers!UQ12,MID(data_NoOutliers!UQ12,2,99)/2),"")</f>
        <v/>
      </c>
      <c r="AHG12" s="4" t="str">
        <f>IFERROR(IF(N(data_NoOutliers!UR12),data_NoOutliers!UR12,MID(data_NoOutliers!UR12,2,99)/2),"")</f>
        <v/>
      </c>
      <c r="AHH12" s="4" t="str">
        <f>IFERROR(IF(N(data_NoOutliers!US12),data_NoOutliers!US12,MID(data_NoOutliers!US12,2,99)/2),"")</f>
        <v/>
      </c>
      <c r="AHI12" s="4" t="str">
        <f>IFERROR(IF(N(data_NoOutliers!UT12),data_NoOutliers!UT12,MID(data_NoOutliers!UT12,2,99)/2),"")</f>
        <v/>
      </c>
      <c r="AHJ12" s="4" t="str">
        <f>IFERROR(IF(N(data_NoOutliers!UU12),data_NoOutliers!UU12,MID(data_NoOutliers!UU12,2,99)/2),"")</f>
        <v/>
      </c>
      <c r="AHK12" s="4" t="str">
        <f>IFERROR(IF(N(data_NoOutliers!UV12),data_NoOutliers!UV12,MID(data_NoOutliers!UV12,2,99)/2),"")</f>
        <v/>
      </c>
      <c r="AHL12" s="4" t="str">
        <f>IFERROR(IF(N(data_NoOutliers!UW12),data_NoOutliers!UW12,MID(data_NoOutliers!UW12,2,99)/2),"")</f>
        <v/>
      </c>
      <c r="AHM12" s="4" t="str">
        <f>IFERROR(IF(N(data_NoOutliers!UX12),data_NoOutliers!UX12,MID(data_NoOutliers!UX12,2,99)/2),"")</f>
        <v/>
      </c>
      <c r="AHN12" s="4" t="str">
        <f>IFERROR(IF(N(data_NoOutliers!UY12),data_NoOutliers!UY12,MID(data_NoOutliers!UY12,2,99)/2),"")</f>
        <v/>
      </c>
      <c r="AHO12" s="4" t="str">
        <f>IFERROR(IF(N(data_NoOutliers!UZ12),data_NoOutliers!UZ12,MID(data_NoOutliers!UZ12,2,99)/2),"")</f>
        <v/>
      </c>
      <c r="AHP12" s="4" t="str">
        <f>IFERROR(IF(N(data_NoOutliers!VA12),data_NoOutliers!VA12,MID(data_NoOutliers!VA12,2,99)/2),"")</f>
        <v/>
      </c>
      <c r="AHQ12" s="4" t="str">
        <f>IFERROR(IF(N(data_NoOutliers!VB12),data_NoOutliers!VB12,MID(data_NoOutliers!VB12,2,99)/2),"")</f>
        <v/>
      </c>
      <c r="AHR12" s="4" t="str">
        <f>IFERROR(IF(N(data_NoOutliers!VC12),data_NoOutliers!VC12,MID(data_NoOutliers!VC12,2,99)/2),"")</f>
        <v/>
      </c>
      <c r="AHS12" s="4" t="str">
        <f>IFERROR(IF(N(data_NoOutliers!VD12),data_NoOutliers!VD12,MID(data_NoOutliers!VD12,2,99)/2),"")</f>
        <v/>
      </c>
      <c r="AHT12" s="4" t="str">
        <f>IFERROR(IF(N(data_NoOutliers!VE12),data_NoOutliers!VE12,MID(data_NoOutliers!VE12,2,99)/2),"")</f>
        <v/>
      </c>
      <c r="AHU12" s="4" t="str">
        <f>IFERROR(IF(N(data_NoOutliers!VF12),data_NoOutliers!VF12,MID(data_NoOutliers!VF12,2,99)/2),"")</f>
        <v/>
      </c>
      <c r="AHV12" s="4" t="str">
        <f>IFERROR(IF(N(data_NoOutliers!VG12),data_NoOutliers!VG12,MID(data_NoOutliers!VG12,2,99)/2),"")</f>
        <v/>
      </c>
      <c r="AHW12" s="4" t="str">
        <f>IFERROR(IF(N(data_NoOutliers!VH12),data_NoOutliers!VH12,MID(data_NoOutliers!VH12,2,99)/2),"")</f>
        <v/>
      </c>
      <c r="AHX12" s="4" t="str">
        <f>IFERROR(IF(N(data_NoOutliers!VI12),data_NoOutliers!VI12,MID(data_NoOutliers!VI12,2,99)/2),"")</f>
        <v/>
      </c>
      <c r="AHY12" s="4" t="str">
        <f>IFERROR(IF(N(data_NoOutliers!VJ12),data_NoOutliers!VJ12,MID(data_NoOutliers!VJ12,2,99)/2),"")</f>
        <v/>
      </c>
      <c r="AHZ12" s="4" t="str">
        <f>IFERROR(IF(N(data_NoOutliers!VK12),data_NoOutliers!VK12,MID(data_NoOutliers!VK12,2,99)/2),"")</f>
        <v/>
      </c>
      <c r="AIA12" s="4" t="str">
        <f>IFERROR(IF(N(data_NoOutliers!VL12),data_NoOutliers!VL12,MID(data_NoOutliers!VL12,2,99)/2),"")</f>
        <v/>
      </c>
      <c r="AIB12" s="4" t="str">
        <f>IFERROR(IF(N(data_NoOutliers!VM12),data_NoOutliers!VM12,MID(data_NoOutliers!VM12,2,99)/2),"")</f>
        <v/>
      </c>
      <c r="AIC12" s="4" t="str">
        <f>IFERROR(IF(N(data_NoOutliers!VN12),data_NoOutliers!VN12,MID(data_NoOutliers!VN12,2,99)/2),"")</f>
        <v/>
      </c>
      <c r="AID12" s="4" t="str">
        <f>IFERROR(IF(N(data_NoOutliers!VO12),data_NoOutliers!VO12,MID(data_NoOutliers!VO12,2,99)/2),"")</f>
        <v/>
      </c>
      <c r="AIE12" s="4" t="str">
        <f>IFERROR(IF(N(data_NoOutliers!VP12),data_NoOutliers!VP12,MID(data_NoOutliers!VP12,2,99)/2),"")</f>
        <v/>
      </c>
      <c r="AIF12" s="4" t="str">
        <f>IFERROR(IF(N(data_NoOutliers!VQ12),data_NoOutliers!VQ12,MID(data_NoOutliers!VQ12,2,99)/2),"")</f>
        <v/>
      </c>
      <c r="AIG12" s="4" t="str">
        <f>IFERROR(IF(N(data_NoOutliers!VR12),data_NoOutliers!VR12,MID(data_NoOutliers!VR12,2,99)/2),"")</f>
        <v/>
      </c>
      <c r="AIH12" s="4" t="str">
        <f>IFERROR(IF(N(data_NoOutliers!VS12),data_NoOutliers!VS12,MID(data_NoOutliers!VS12,2,99)/2),"")</f>
        <v/>
      </c>
      <c r="AII12" s="4" t="str">
        <f>IFERROR(IF(N(data_NoOutliers!VT12),data_NoOutliers!VT12,MID(data_NoOutliers!VT12,2,99)/2),"")</f>
        <v/>
      </c>
      <c r="AIJ12" s="4" t="str">
        <f>IFERROR(IF(N(data_NoOutliers!VU12),data_NoOutliers!VU12,MID(data_NoOutliers!VU12,2,99)/2),"")</f>
        <v/>
      </c>
      <c r="AIK12" s="4" t="str">
        <f>IFERROR(IF(N(data_NoOutliers!VV12),data_NoOutliers!VV12,MID(data_NoOutliers!VV12,2,99)/2),"")</f>
        <v/>
      </c>
      <c r="AIL12" s="4" t="str">
        <f>IFERROR(IF(N(data_NoOutliers!VW12),data_NoOutliers!VW12,MID(data_NoOutliers!VW12,2,99)/2),"")</f>
        <v/>
      </c>
      <c r="AIM12" s="4" t="str">
        <f>IFERROR(IF(N(data_NoOutliers!VX12),data_NoOutliers!VX12,MID(data_NoOutliers!VX12,2,99)/2),"")</f>
        <v/>
      </c>
      <c r="AIN12" s="4" t="str">
        <f>IFERROR(IF(N(data_NoOutliers!VY12),data_NoOutliers!VY12,MID(data_NoOutliers!VY12,2,99)/2),"")</f>
        <v/>
      </c>
      <c r="AIO12" s="4" t="str">
        <f>IFERROR(IF(N(data_NoOutliers!VZ12),data_NoOutliers!VZ12,MID(data_NoOutliers!VZ12,2,99)/2),"")</f>
        <v/>
      </c>
      <c r="AIP12" s="4" t="str">
        <f>IFERROR(IF(N(data_NoOutliers!WA12),data_NoOutliers!WA12,MID(data_NoOutliers!WA12,2,99)/2),"")</f>
        <v/>
      </c>
      <c r="AIQ12" s="4" t="str">
        <f>IFERROR(IF(N(data_NoOutliers!WB12),data_NoOutliers!WB12,MID(data_NoOutliers!WB12,2,99)/2),"")</f>
        <v/>
      </c>
      <c r="AIR12" s="4" t="str">
        <f>IFERROR(IF(N(data_NoOutliers!WC12),data_NoOutliers!WC12,MID(data_NoOutliers!WC12,2,99)/2),"")</f>
        <v/>
      </c>
      <c r="AIS12" s="4" t="str">
        <f>IFERROR(IF(N(data_NoOutliers!WD12),data_NoOutliers!WD12,MID(data_NoOutliers!WD12,2,99)/2),"")</f>
        <v/>
      </c>
      <c r="AIT12" s="4" t="str">
        <f>IFERROR(IF(N(data_NoOutliers!WE12),data_NoOutliers!WE12,MID(data_NoOutliers!WE12,2,99)/2),"")</f>
        <v/>
      </c>
      <c r="AIU12" s="4" t="str">
        <f>IFERROR(IF(N(data_NoOutliers!WF12),data_NoOutliers!WF12,MID(data_NoOutliers!WF12,2,99)/2),"")</f>
        <v/>
      </c>
      <c r="AIV12" s="4" t="str">
        <f>IFERROR(IF(N(data_NoOutliers!WG12),data_NoOutliers!WG12,MID(data_NoOutliers!WG12,2,99)/2),"")</f>
        <v/>
      </c>
      <c r="AIW12" s="4" t="str">
        <f>IFERROR(IF(N(data_NoOutliers!WH12),data_NoOutliers!WH12,MID(data_NoOutliers!WH12,2,99)/2),"")</f>
        <v/>
      </c>
      <c r="AIX12" s="4" t="str">
        <f>IFERROR(IF(N(data_NoOutliers!WI12),data_NoOutliers!WI12,MID(data_NoOutliers!WI12,2,99)/2),"")</f>
        <v/>
      </c>
      <c r="AIY12" s="4" t="str">
        <f>IFERROR(IF(N(data_NoOutliers!WJ12),data_NoOutliers!WJ12,MID(data_NoOutliers!WJ12,2,99)/2),"")</f>
        <v/>
      </c>
      <c r="AIZ12" s="4" t="str">
        <f>IFERROR(IF(N(data_NoOutliers!WK12),data_NoOutliers!WK12,MID(data_NoOutliers!WK12,2,99)/2),"")</f>
        <v/>
      </c>
      <c r="AJA12" s="4" t="str">
        <f>IFERROR(IF(N(data_NoOutliers!WL12),data_NoOutliers!WL12,MID(data_NoOutliers!WL12,2,99)/2),"")</f>
        <v/>
      </c>
      <c r="AJB12" s="4" t="str">
        <f>IFERROR(IF(N(data_NoOutliers!WM12),data_NoOutliers!WM12,MID(data_NoOutliers!WM12,2,99)/2),"")</f>
        <v/>
      </c>
      <c r="AJC12" s="4" t="str">
        <f>IFERROR(IF(N(data_NoOutliers!WN12),data_NoOutliers!WN12,MID(data_NoOutliers!WN12,2,99)/2),"")</f>
        <v/>
      </c>
      <c r="AJD12" s="4" t="str">
        <f>IFERROR(IF(N(data_NoOutliers!WO12),data_NoOutliers!WO12,MID(data_NoOutliers!WO12,2,99)/2),"")</f>
        <v/>
      </c>
      <c r="AJE12" s="4" t="str">
        <f>IFERROR(IF(N(data_NoOutliers!WP12),data_NoOutliers!WP12,MID(data_NoOutliers!WP12,2,99)/2),"")</f>
        <v/>
      </c>
      <c r="AJF12" s="4" t="str">
        <f>IFERROR(IF(N(data_NoOutliers!WQ12),data_NoOutliers!WQ12,MID(data_NoOutliers!WQ12,2,99)/2),"")</f>
        <v/>
      </c>
      <c r="AJG12" s="4" t="str">
        <f>IFERROR(IF(N(data_NoOutliers!WR12),data_NoOutliers!WR12,MID(data_NoOutliers!WR12,2,99)/2),"")</f>
        <v/>
      </c>
      <c r="AJH12" s="4" t="str">
        <f>IFERROR(IF(N(data_NoOutliers!WS12),data_NoOutliers!WS12,MID(data_NoOutliers!WS12,2,99)/2),"")</f>
        <v/>
      </c>
      <c r="AJI12" s="4" t="str">
        <f>IFERROR(IF(N(data_NoOutliers!WT12),data_NoOutliers!WT12,MID(data_NoOutliers!WT12,2,99)/2),"")</f>
        <v/>
      </c>
      <c r="AJJ12" s="4" t="str">
        <f>IFERROR(IF(N(data_NoOutliers!WU12),data_NoOutliers!WU12,MID(data_NoOutliers!WU12,2,99)/2),"")</f>
        <v/>
      </c>
      <c r="AJK12" s="4" t="str">
        <f>IFERROR(IF(N(data_NoOutliers!WV12),data_NoOutliers!WV12,MID(data_NoOutliers!WV12,2,99)/2),"")</f>
        <v/>
      </c>
      <c r="AJL12" s="4" t="str">
        <f>IFERROR(IF(N(data_NoOutliers!WW12),data_NoOutliers!WW12,MID(data_NoOutliers!WW12,2,99)/2),"")</f>
        <v/>
      </c>
      <c r="AJM12" s="4" t="str">
        <f>IFERROR(IF(N(data_NoOutliers!WX12),data_NoOutliers!WX12,MID(data_NoOutliers!WX12,2,99)/2),"")</f>
        <v/>
      </c>
      <c r="AJN12" s="4" t="str">
        <f>IFERROR(IF(N(data_NoOutliers!WY12),data_NoOutliers!WY12,MID(data_NoOutliers!WY12,2,99)/2),"")</f>
        <v/>
      </c>
      <c r="AJO12" s="4" t="str">
        <f>IFERROR(IF(N(data_NoOutliers!WZ12),data_NoOutliers!WZ12,MID(data_NoOutliers!WZ12,2,99)/2),"")</f>
        <v/>
      </c>
      <c r="AJP12" s="4" t="str">
        <f>IFERROR(IF(N(data_NoOutliers!XA12),data_NoOutliers!XA12,MID(data_NoOutliers!XA12,2,99)/2),"")</f>
        <v/>
      </c>
      <c r="AJQ12" s="4" t="str">
        <f>IFERROR(IF(N(data_NoOutliers!XB12),data_NoOutliers!XB12,MID(data_NoOutliers!XB12,2,99)/2),"")</f>
        <v/>
      </c>
      <c r="AJR12" s="4" t="str">
        <f>IFERROR(IF(N(data_NoOutliers!XC12),data_NoOutliers!XC12,MID(data_NoOutliers!XC12,2,99)/2),"")</f>
        <v/>
      </c>
      <c r="AJS12" s="4" t="str">
        <f>IFERROR(IF(N(data_NoOutliers!XD12),data_NoOutliers!XD12,MID(data_NoOutliers!XD12,2,99)/2),"")</f>
        <v/>
      </c>
      <c r="AJT12" s="4" t="str">
        <f>IFERROR(IF(N(data_NoOutliers!XE12),data_NoOutliers!XE12,MID(data_NoOutliers!XE12,2,99)/2),"")</f>
        <v/>
      </c>
      <c r="AJU12" s="4" t="str">
        <f>IFERROR(IF(N(data_NoOutliers!XF12),data_NoOutliers!XF12,MID(data_NoOutliers!XF12,2,99)/2),"")</f>
        <v/>
      </c>
      <c r="AJV12" s="4" t="str">
        <f>IFERROR(IF(N(data_NoOutliers!XG12),data_NoOutliers!XG12,MID(data_NoOutliers!XG12,2,99)/2),"")</f>
        <v/>
      </c>
      <c r="AJW12" s="4" t="str">
        <f>IFERROR(IF(N(data_NoOutliers!XH12),data_NoOutliers!XH12,MID(data_NoOutliers!XH12,2,99)/2),"")</f>
        <v/>
      </c>
      <c r="AJX12" s="4" t="str">
        <f>IFERROR(IF(N(data_NoOutliers!XI12),data_NoOutliers!XI12,MID(data_NoOutliers!XI12,2,99)/2),"")</f>
        <v/>
      </c>
      <c r="AJY12" s="4" t="str">
        <f>IFERROR(IF(N(data_NoOutliers!XJ12),data_NoOutliers!XJ12,MID(data_NoOutliers!XJ12,2,99)/2),"")</f>
        <v/>
      </c>
      <c r="AJZ12" s="4" t="str">
        <f>IFERROR(IF(N(data_NoOutliers!XK12),data_NoOutliers!XK12,MID(data_NoOutliers!XK12,2,99)/2),"")</f>
        <v/>
      </c>
      <c r="AKA12" s="4" t="str">
        <f>IFERROR(IF(N(data_NoOutliers!XL12),data_NoOutliers!XL12,MID(data_NoOutliers!XL12,2,99)/2),"")</f>
        <v/>
      </c>
      <c r="AKB12" s="4" t="str">
        <f>IFERROR(IF(N(data_NoOutliers!XM12),data_NoOutliers!XM12,MID(data_NoOutliers!XM12,2,99)/2),"")</f>
        <v/>
      </c>
      <c r="AKC12" s="4" t="str">
        <f>IFERROR(IF(N(data_NoOutliers!XN12),data_NoOutliers!XN12,MID(data_NoOutliers!XN12,2,99)/2),"")</f>
        <v/>
      </c>
      <c r="AKD12" s="4" t="str">
        <f>IFERROR(IF(N(data_NoOutliers!XO12),data_NoOutliers!XO12,MID(data_NoOutliers!XO12,2,99)/2),"")</f>
        <v/>
      </c>
      <c r="AKE12" s="4" t="str">
        <f>IFERROR(IF(N(data_NoOutliers!XP12),data_NoOutliers!XP12,MID(data_NoOutliers!XP12,2,99)/2),"")</f>
        <v/>
      </c>
      <c r="AKF12" s="4" t="str">
        <f>IFERROR(IF(N(data_NoOutliers!XQ12),data_NoOutliers!XQ12,MID(data_NoOutliers!XQ12,2,99)/2),"")</f>
        <v/>
      </c>
      <c r="AKG12" s="4" t="str">
        <f>IFERROR(IF(N(data_NoOutliers!XR12),data_NoOutliers!XR12,MID(data_NoOutliers!XR12,2,99)/2),"")</f>
        <v/>
      </c>
      <c r="AKH12" s="4" t="str">
        <f>IFERROR(IF(N(data_NoOutliers!XS12),data_NoOutliers!XS12,MID(data_NoOutliers!XS12,2,99)/2),"")</f>
        <v/>
      </c>
      <c r="AKI12" s="4" t="str">
        <f>IFERROR(IF(N(data_NoOutliers!XT12),data_NoOutliers!XT12,MID(data_NoOutliers!XT12,2,99)/2),"")</f>
        <v/>
      </c>
      <c r="AKJ12" s="4" t="str">
        <f>IFERROR(IF(N(data_NoOutliers!XU12),data_NoOutliers!XU12,MID(data_NoOutliers!XU12,2,99)/2),"")</f>
        <v/>
      </c>
      <c r="AKK12" s="4" t="str">
        <f>IFERROR(IF(N(data_NoOutliers!XV12),data_NoOutliers!XV12,MID(data_NoOutliers!XV12,2,99)/2),"")</f>
        <v/>
      </c>
      <c r="AKL12" s="4" t="str">
        <f>IFERROR(IF(N(data_NoOutliers!XW12),data_NoOutliers!XW12,MID(data_NoOutliers!XW12,2,99)/2),"")</f>
        <v/>
      </c>
      <c r="AKM12" s="4" t="str">
        <f>IFERROR(IF(N(data_NoOutliers!XX12),data_NoOutliers!XX12,MID(data_NoOutliers!XX12,2,99)/2),"")</f>
        <v/>
      </c>
      <c r="AKN12" s="4" t="str">
        <f>IFERROR(IF(N(data_NoOutliers!XY12),data_NoOutliers!XY12,MID(data_NoOutliers!XY12,2,99)/2),"")</f>
        <v/>
      </c>
      <c r="AKO12" s="4" t="str">
        <f>IFERROR(IF(N(data_NoOutliers!XZ12),data_NoOutliers!XZ12,MID(data_NoOutliers!XZ12,2,99)/2),"")</f>
        <v/>
      </c>
      <c r="AKP12" s="4" t="str">
        <f>IFERROR(IF(N(data_NoOutliers!YA12),data_NoOutliers!YA12,MID(data_NoOutliers!YA12,2,99)/2),"")</f>
        <v/>
      </c>
      <c r="AKQ12" s="4" t="str">
        <f>IFERROR(IF(N(data_NoOutliers!YB12),data_NoOutliers!YB12,MID(data_NoOutliers!YB12,2,99)/2),"")</f>
        <v/>
      </c>
      <c r="AKR12" s="4" t="str">
        <f>IFERROR(IF(N(data_NoOutliers!YC12),data_NoOutliers!YC12,MID(data_NoOutliers!YC12,2,99)/2),"")</f>
        <v/>
      </c>
      <c r="AKS12" s="4" t="str">
        <f>IFERROR(IF(N(data_NoOutliers!YD12),data_NoOutliers!YD12,MID(data_NoOutliers!YD12,2,99)/2),"")</f>
        <v/>
      </c>
      <c r="AKT12" s="4" t="str">
        <f>IFERROR(IF(N(data_NoOutliers!YE12),data_NoOutliers!YE12,MID(data_NoOutliers!YE12,2,99)/2),"")</f>
        <v/>
      </c>
      <c r="AKU12" s="4" t="str">
        <f>IFERROR(IF(N(data_NoOutliers!YF12),data_NoOutliers!YF12,MID(data_NoOutliers!YF12,2,99)/2),"")</f>
        <v/>
      </c>
      <c r="AKV12" s="4" t="str">
        <f>IFERROR(IF(N(data_NoOutliers!YG12),data_NoOutliers!YG12,MID(data_NoOutliers!YG12,2,99)/2),"")</f>
        <v/>
      </c>
      <c r="AKW12" s="4" t="str">
        <f>IFERROR(IF(N(data_NoOutliers!YH12),data_NoOutliers!YH12,MID(data_NoOutliers!YH12,2,99)/2),"")</f>
        <v/>
      </c>
      <c r="AKX12" s="4" t="str">
        <f>IFERROR(IF(N(data_NoOutliers!YI12),data_NoOutliers!YI12,MID(data_NoOutliers!YI12,2,99)/2),"")</f>
        <v/>
      </c>
      <c r="AKY12" s="4" t="str">
        <f>IFERROR(IF(N(data_NoOutliers!YJ12),data_NoOutliers!YJ12,MID(data_NoOutliers!YJ12,2,99)/2),"")</f>
        <v/>
      </c>
      <c r="AKZ12" s="4" t="str">
        <f>IFERROR(IF(N(data_NoOutliers!YK12),data_NoOutliers!YK12,MID(data_NoOutliers!YK12,2,99)/2),"")</f>
        <v/>
      </c>
      <c r="ALA12" s="4" t="str">
        <f>IFERROR(IF(N(data_NoOutliers!YL12),data_NoOutliers!YL12,MID(data_NoOutliers!YL12,2,99)/2),"")</f>
        <v/>
      </c>
      <c r="ALB12" s="4" t="str">
        <f>IFERROR(IF(N(data_NoOutliers!YM12),data_NoOutliers!YM12,MID(data_NoOutliers!YM12,2,99)/2),"")</f>
        <v/>
      </c>
      <c r="ALC12" s="4" t="str">
        <f>IFERROR(IF(N(data_NoOutliers!YN12),data_NoOutliers!YN12,MID(data_NoOutliers!YN12,2,99)/2),"")</f>
        <v/>
      </c>
      <c r="ALD12" s="4" t="str">
        <f>IFERROR(IF(N(data_NoOutliers!YO12),data_NoOutliers!YO12,MID(data_NoOutliers!YO12,2,99)/2),"")</f>
        <v/>
      </c>
      <c r="ALE12" s="4" t="str">
        <f>IFERROR(IF(N(data_NoOutliers!YP12),data_NoOutliers!YP12,MID(data_NoOutliers!YP12,2,99)/2),"")</f>
        <v/>
      </c>
      <c r="ALF12" s="4" t="str">
        <f>IFERROR(IF(N(data_NoOutliers!YQ12),data_NoOutliers!YQ12,MID(data_NoOutliers!YQ12,2,99)/2),"")</f>
        <v/>
      </c>
      <c r="ALG12" s="4" t="str">
        <f>IFERROR(IF(N(data_NoOutliers!YR12),data_NoOutliers!YR12,MID(data_NoOutliers!YR12,2,99)/2),"")</f>
        <v/>
      </c>
      <c r="ALH12" s="4" t="str">
        <f>IFERROR(IF(N(data_NoOutliers!YS12),data_NoOutliers!YS12,MID(data_NoOutliers!YS12,2,99)/2),"")</f>
        <v/>
      </c>
      <c r="ALI12" s="4" t="str">
        <f>IFERROR(IF(N(data_NoOutliers!YT12),data_NoOutliers!YT12,MID(data_NoOutliers!YT12,2,99)/2),"")</f>
        <v/>
      </c>
      <c r="ALJ12" s="4" t="str">
        <f>IFERROR(IF(N(data_NoOutliers!YU12),data_NoOutliers!YU12,MID(data_NoOutliers!YU12,2,99)/2),"")</f>
        <v/>
      </c>
      <c r="ALK12" s="4" t="str">
        <f>IFERROR(IF(N(data_NoOutliers!YV12),data_NoOutliers!YV12,MID(data_NoOutliers!YV12,2,99)/2),"")</f>
        <v/>
      </c>
      <c r="ALL12" s="4" t="str">
        <f>IFERROR(IF(N(data_NoOutliers!YW12),data_NoOutliers!YW12,MID(data_NoOutliers!YW12,2,99)/2),"")</f>
        <v/>
      </c>
      <c r="ALM12" s="4" t="str">
        <f>IFERROR(IF(N(data_NoOutliers!YX12),data_NoOutliers!YX12,MID(data_NoOutliers!YX12,2,99)/2),"")</f>
        <v/>
      </c>
      <c r="ALN12" s="4" t="str">
        <f>IFERROR(IF(N(data_NoOutliers!YY12),data_NoOutliers!YY12,MID(data_NoOutliers!YY12,2,99)/2),"")</f>
        <v/>
      </c>
      <c r="ALO12" s="4" t="str">
        <f>IFERROR(IF(N(data_NoOutliers!YZ12),data_NoOutliers!YZ12,MID(data_NoOutliers!YZ12,2,99)/2),"")</f>
        <v/>
      </c>
      <c r="ALP12" s="4" t="str">
        <f>IFERROR(IF(N(data_NoOutliers!ZA12),data_NoOutliers!ZA12,MID(data_NoOutliers!ZA12,2,99)/2),"")</f>
        <v/>
      </c>
      <c r="ALQ12" s="4" t="str">
        <f>IFERROR(IF(N(data_NoOutliers!ZB12),data_NoOutliers!ZB12,MID(data_NoOutliers!ZB12,2,99)/2),"")</f>
        <v/>
      </c>
      <c r="ALR12" s="4" t="str">
        <f>IFERROR(IF(N(data_NoOutliers!ZC12),data_NoOutliers!ZC12,MID(data_NoOutliers!ZC12,2,99)/2),"")</f>
        <v/>
      </c>
      <c r="ALS12" s="4" t="str">
        <f>IFERROR(IF(N(data_NoOutliers!ZD12),data_NoOutliers!ZD12,MID(data_NoOutliers!ZD12,2,99)/2),"")</f>
        <v/>
      </c>
      <c r="ALT12" s="4" t="str">
        <f>IFERROR(IF(N(data_NoOutliers!ZE12),data_NoOutliers!ZE12,MID(data_NoOutliers!ZE12,2,99)/2),"")</f>
        <v/>
      </c>
      <c r="ALU12" s="4" t="str">
        <f>IFERROR(IF(N(data_NoOutliers!ZF12),data_NoOutliers!ZF12,MID(data_NoOutliers!ZF12,2,99)/2),"")</f>
        <v/>
      </c>
      <c r="ALV12" s="4" t="str">
        <f>IFERROR(IF(N(data_NoOutliers!ZG12),data_NoOutliers!ZG12,MID(data_NoOutliers!ZG12,2,99)/2),"")</f>
        <v/>
      </c>
      <c r="ALW12" s="4" t="str">
        <f>IFERROR(IF(N(data_NoOutliers!ZH12),data_NoOutliers!ZH12,MID(data_NoOutliers!ZH12,2,99)/2),"")</f>
        <v/>
      </c>
      <c r="ALX12" s="4" t="str">
        <f>IFERROR(IF(N(data_NoOutliers!ZI12),data_NoOutliers!ZI12,MID(data_NoOutliers!ZI12,2,99)/2),"")</f>
        <v/>
      </c>
      <c r="ALY12" s="4" t="str">
        <f>IFERROR(IF(N(data_NoOutliers!ZJ12),data_NoOutliers!ZJ12,MID(data_NoOutliers!ZJ12,2,99)/2),"")</f>
        <v/>
      </c>
      <c r="ALZ12" s="4" t="str">
        <f>IFERROR(IF(N(data_NoOutliers!ZK12),data_NoOutliers!ZK12,MID(data_NoOutliers!ZK12,2,99)/2),"")</f>
        <v/>
      </c>
      <c r="AMA12" s="4" t="str">
        <f>IFERROR(IF(N(data_NoOutliers!ZL12),data_NoOutliers!ZL12,MID(data_NoOutliers!ZL12,2,99)/2),"")</f>
        <v/>
      </c>
      <c r="AMB12" s="4" t="str">
        <f>IFERROR(IF(N(data_NoOutliers!ZM12),data_NoOutliers!ZM12,MID(data_NoOutliers!ZM12,2,99)/2),"")</f>
        <v/>
      </c>
      <c r="AMC12" s="4" t="str">
        <f>IFERROR(IF(N(data_NoOutliers!ZN12),data_NoOutliers!ZN12,MID(data_NoOutliers!ZN12,2,99)/2),"")</f>
        <v/>
      </c>
      <c r="AMD12" s="4" t="str">
        <f>IFERROR(IF(N(data_NoOutliers!ZO12),data_NoOutliers!ZO12,MID(data_NoOutliers!ZO12,2,99)/2),"")</f>
        <v/>
      </c>
      <c r="AME12" s="4" t="str">
        <f>IFERROR(IF(N(data_NoOutliers!ZP12),data_NoOutliers!ZP12,MID(data_NoOutliers!ZP12,2,99)/2),"")</f>
        <v/>
      </c>
      <c r="AMF12" s="4" t="str">
        <f>IFERROR(IF(N(data_NoOutliers!ZQ12),data_NoOutliers!ZQ12,MID(data_NoOutliers!ZQ12,2,99)/2),"")</f>
        <v/>
      </c>
      <c r="AMG12" s="4" t="str">
        <f>IFERROR(IF(N(data_NoOutliers!ZR12),data_NoOutliers!ZR12,MID(data_NoOutliers!ZR12,2,99)/2),"")</f>
        <v/>
      </c>
      <c r="AMH12" s="4" t="str">
        <f>IFERROR(IF(N(data_NoOutliers!ZS12),data_NoOutliers!ZS12,MID(data_NoOutliers!ZS12,2,99)/2),"")</f>
        <v/>
      </c>
      <c r="AMI12" s="4" t="str">
        <f>IFERROR(IF(N(data_NoOutliers!ZT12),data_NoOutliers!ZT12,MID(data_NoOutliers!ZT12,2,99)/2),"")</f>
        <v/>
      </c>
      <c r="AMJ12" s="4" t="str">
        <f>IFERROR(IF(N(data_NoOutliers!ZU12),data_NoOutliers!ZU12,MID(data_NoOutliers!ZU12,2,99)/2),"")</f>
        <v/>
      </c>
      <c r="AMK12" s="4" t="str">
        <f>IFERROR(IF(N(data_NoOutliers!ZV12),data_NoOutliers!ZV12,MID(data_NoOutliers!ZV12,2,99)/2),"")</f>
        <v/>
      </c>
      <c r="AML12" s="4" t="str">
        <f>IFERROR(IF(N(data_NoOutliers!ZW12),data_NoOutliers!ZW12,MID(data_NoOutliers!ZW12,2,99)/2),"")</f>
        <v/>
      </c>
      <c r="AMM12" s="4" t="str">
        <f>IFERROR(IF(N(data_NoOutliers!ZX12),data_NoOutliers!ZX12,MID(data_NoOutliers!ZX12,2,99)/2),"")</f>
        <v/>
      </c>
      <c r="AMN12" s="4" t="str">
        <f>IFERROR(IF(N(data_NoOutliers!ZY12),data_NoOutliers!ZY12,MID(data_NoOutliers!ZY12,2,99)/2),"")</f>
        <v/>
      </c>
      <c r="AMO12" s="4" t="str">
        <f>IFERROR(IF(N(data_NoOutliers!ZZ12),data_NoOutliers!ZZ12,MID(data_NoOutliers!ZZ12,2,99)/2),"")</f>
        <v/>
      </c>
      <c r="AMP12" s="4" t="str">
        <f>IFERROR(IF(N(data_NoOutliers!AAA12),data_NoOutliers!AAA12,MID(data_NoOutliers!AAA12,2,99)/2),"")</f>
        <v/>
      </c>
      <c r="AMQ12" s="4" t="str">
        <f>IFERROR(IF(N(data_NoOutliers!AAB12),data_NoOutliers!AAB12,MID(data_NoOutliers!AAB12,2,99)/2),"")</f>
        <v/>
      </c>
      <c r="AMR12" s="4" t="str">
        <f>IFERROR(IF(N(data_NoOutliers!AAC12),data_NoOutliers!AAC12,MID(data_NoOutliers!AAC12,2,99)/2),"")</f>
        <v/>
      </c>
      <c r="AMS12" s="4" t="str">
        <f>IFERROR(IF(N(data_NoOutliers!AAD12),data_NoOutliers!AAD12,MID(data_NoOutliers!AAD12,2,99)/2),"")</f>
        <v/>
      </c>
      <c r="AMT12" s="4" t="str">
        <f>IFERROR(IF(N(data_NoOutliers!AAE12),data_NoOutliers!AAE12,MID(data_NoOutliers!AAE12,2,99)/2),"")</f>
        <v/>
      </c>
      <c r="AMU12" s="4" t="str">
        <f>IFERROR(IF(N(data_NoOutliers!AAF12),data_NoOutliers!AAF12,MID(data_NoOutliers!AAF12,2,99)/2),"")</f>
        <v/>
      </c>
      <c r="AMV12" s="4" t="str">
        <f>IFERROR(IF(N(data_NoOutliers!AAG12),data_NoOutliers!AAG12,MID(data_NoOutliers!AAG12,2,99)/2),"")</f>
        <v/>
      </c>
      <c r="AMW12" s="4" t="str">
        <f>IFERROR(IF(N(data_NoOutliers!AAH12),data_NoOutliers!AAH12,MID(data_NoOutliers!AAH12,2,99)/2),"")</f>
        <v/>
      </c>
      <c r="AMX12" s="4" t="str">
        <f>IFERROR(IF(N(data_NoOutliers!AAI12),data_NoOutliers!AAI12,MID(data_NoOutliers!AAI12,2,99)/2),"")</f>
        <v/>
      </c>
      <c r="AMY12" s="4" t="str">
        <f>IFERROR(IF(N(data_NoOutliers!AAJ12),data_NoOutliers!AAJ12,MID(data_NoOutliers!AAJ12,2,99)/2),"")</f>
        <v/>
      </c>
      <c r="AMZ12" s="4" t="str">
        <f>IFERROR(IF(N(data_NoOutliers!AAK12),data_NoOutliers!AAK12,MID(data_NoOutliers!AAK12,2,99)/2),"")</f>
        <v/>
      </c>
      <c r="ANA12" s="4" t="str">
        <f>IFERROR(IF(N(data_NoOutliers!AAL12),data_NoOutliers!AAL12,MID(data_NoOutliers!AAL12,2,99)/2),"")</f>
        <v/>
      </c>
      <c r="ANB12" s="4" t="str">
        <f>IFERROR(IF(N(data_NoOutliers!AAM12),data_NoOutliers!AAM12,MID(data_NoOutliers!AAM12,2,99)/2),"")</f>
        <v/>
      </c>
      <c r="ANC12" s="4" t="str">
        <f>IFERROR(IF(N(data_NoOutliers!AAN12),data_NoOutliers!AAN12,MID(data_NoOutliers!AAN12,2,99)/2),"")</f>
        <v/>
      </c>
      <c r="AND12" s="4" t="str">
        <f>IFERROR(IF(N(data_NoOutliers!AAO12),data_NoOutliers!AAO12,MID(data_NoOutliers!AAO12,2,99)/2),"")</f>
        <v/>
      </c>
      <c r="ANE12" s="4" t="str">
        <f>IFERROR(IF(N(data_NoOutliers!AAP12),data_NoOutliers!AAP12,MID(data_NoOutliers!AAP12,2,99)/2),"")</f>
        <v/>
      </c>
      <c r="ANF12" s="4" t="str">
        <f>IFERROR(IF(N(data_NoOutliers!AAQ12),data_NoOutliers!AAQ12,MID(data_NoOutliers!AAQ12,2,99)/2),"")</f>
        <v/>
      </c>
      <c r="ANG12" s="4" t="str">
        <f>IFERROR(IF(N(data_NoOutliers!AAR12),data_NoOutliers!AAR12,MID(data_NoOutliers!AAR12,2,99)/2),"")</f>
        <v/>
      </c>
      <c r="ANH12" s="4" t="str">
        <f>IFERROR(IF(N(data_NoOutliers!AAS12),data_NoOutliers!AAS12,MID(data_NoOutliers!AAS12,2,99)/2),"")</f>
        <v/>
      </c>
      <c r="ANI12" s="4" t="str">
        <f>IFERROR(IF(N(data_NoOutliers!AAT12),data_NoOutliers!AAT12,MID(data_NoOutliers!AAT12,2,99)/2),"")</f>
        <v/>
      </c>
      <c r="ANJ12" s="4" t="str">
        <f>IFERROR(IF(N(data_NoOutliers!AAU12),data_NoOutliers!AAU12,MID(data_NoOutliers!AAU12,2,99)/2),"")</f>
        <v/>
      </c>
      <c r="ANK12" s="4" t="str">
        <f>IFERROR(IF(N(data_NoOutliers!AAV12),data_NoOutliers!AAV12,MID(data_NoOutliers!AAV12,2,99)/2),"")</f>
        <v/>
      </c>
      <c r="ANL12" s="4" t="str">
        <f>IFERROR(IF(N(data_NoOutliers!AAW12),data_NoOutliers!AAW12,MID(data_NoOutliers!AAW12,2,99)/2),"")</f>
        <v/>
      </c>
      <c r="ANM12" s="4" t="str">
        <f>IFERROR(IF(N(data_NoOutliers!AAX12),data_NoOutliers!AAX12,MID(data_NoOutliers!AAX12,2,99)/2),"")</f>
        <v/>
      </c>
      <c r="ANN12" s="4" t="str">
        <f>IFERROR(IF(N(data_NoOutliers!AAY12),data_NoOutliers!AAY12,MID(data_NoOutliers!AAY12,2,99)/2),"")</f>
        <v/>
      </c>
      <c r="ANO12" s="4" t="str">
        <f>IFERROR(IF(N(data_NoOutliers!AAZ12),data_NoOutliers!AAZ12,MID(data_NoOutliers!AAZ12,2,99)/2),"")</f>
        <v/>
      </c>
      <c r="ANP12" s="4" t="str">
        <f>IFERROR(IF(N(data_NoOutliers!ABA12),data_NoOutliers!ABA12,MID(data_NoOutliers!ABA12,2,99)/2),"")</f>
        <v/>
      </c>
      <c r="ANQ12" s="4" t="str">
        <f>IFERROR(IF(N(data_NoOutliers!ABB12),data_NoOutliers!ABB12,MID(data_NoOutliers!ABB12,2,99)/2),"")</f>
        <v/>
      </c>
      <c r="ANR12" s="4" t="str">
        <f>IFERROR(IF(N(data_NoOutliers!ABC12),data_NoOutliers!ABC12,MID(data_NoOutliers!ABC12,2,99)/2),"")</f>
        <v/>
      </c>
      <c r="ANS12" s="4" t="str">
        <f>IFERROR(IF(N(data_NoOutliers!ABD12),data_NoOutliers!ABD12,MID(data_NoOutliers!ABD12,2,99)/2),"")</f>
        <v/>
      </c>
      <c r="ANT12" s="4" t="str">
        <f>IFERROR(IF(N(data_NoOutliers!ABE12),data_NoOutliers!ABE12,MID(data_NoOutliers!ABE12,2,99)/2),"")</f>
        <v/>
      </c>
      <c r="ANU12" s="4" t="str">
        <f>IFERROR(IF(N(data_NoOutliers!ABF12),data_NoOutliers!ABF12,MID(data_NoOutliers!ABF12,2,99)/2),"")</f>
        <v/>
      </c>
      <c r="ANV12" s="4" t="str">
        <f>IFERROR(IF(N(data_NoOutliers!ABG12),data_NoOutliers!ABG12,MID(data_NoOutliers!ABG12,2,99)/2),"")</f>
        <v/>
      </c>
      <c r="ANW12" s="4" t="str">
        <f>IFERROR(IF(N(data_NoOutliers!ABH12),data_NoOutliers!ABH12,MID(data_NoOutliers!ABH12,2,99)/2),"")</f>
        <v/>
      </c>
      <c r="ANX12" s="4" t="str">
        <f>IFERROR(IF(N(data_NoOutliers!ABI12),data_NoOutliers!ABI12,MID(data_NoOutliers!ABI12,2,99)/2),"")</f>
        <v/>
      </c>
      <c r="ANY12" s="4" t="str">
        <f>IFERROR(IF(N(data_NoOutliers!ABJ12),data_NoOutliers!ABJ12,MID(data_NoOutliers!ABJ12,2,99)/2),"")</f>
        <v/>
      </c>
      <c r="ANZ12" s="4" t="str">
        <f>IFERROR(IF(N(data_NoOutliers!ABK12),data_NoOutliers!ABK12,MID(data_NoOutliers!ABK12,2,99)/2),"")</f>
        <v/>
      </c>
      <c r="AOA12" s="4" t="str">
        <f>IFERROR(IF(N(data_NoOutliers!ABL12),data_NoOutliers!ABL12,MID(data_NoOutliers!ABL12,2,99)/2),"")</f>
        <v/>
      </c>
      <c r="AOB12" s="4" t="str">
        <f>IFERROR(IF(N(data_NoOutliers!ABM12),data_NoOutliers!ABM12,MID(data_NoOutliers!ABM12,2,99)/2),"")</f>
        <v/>
      </c>
      <c r="AOC12" s="4" t="str">
        <f>IFERROR(IF(N(data_NoOutliers!ABN12),data_NoOutliers!ABN12,MID(data_NoOutliers!ABN12,2,99)/2),"")</f>
        <v/>
      </c>
      <c r="AOD12" s="4" t="str">
        <f>IFERROR(IF(N(data_NoOutliers!ABO12),data_NoOutliers!ABO12,MID(data_NoOutliers!ABO12,2,99)/2),"")</f>
        <v/>
      </c>
      <c r="AOE12" s="4" t="str">
        <f>IFERROR(IF(N(data_NoOutliers!ABP12),data_NoOutliers!ABP12,MID(data_NoOutliers!ABP12,2,99)/2),"")</f>
        <v/>
      </c>
      <c r="AOF12" s="4" t="str">
        <f>IFERROR(IF(N(data_NoOutliers!ABQ12),data_NoOutliers!ABQ12,MID(data_NoOutliers!ABQ12,2,99)/2),"")</f>
        <v/>
      </c>
      <c r="AOG12" s="4" t="str">
        <f>IFERROR(IF(N(data_NoOutliers!ABR12),data_NoOutliers!ABR12,MID(data_NoOutliers!ABR12,2,99)/2),"")</f>
        <v/>
      </c>
      <c r="AOH12" s="4" t="str">
        <f>IFERROR(IF(N(data_NoOutliers!ABS12),data_NoOutliers!ABS12,MID(data_NoOutliers!ABS12,2,99)/2),"")</f>
        <v/>
      </c>
      <c r="AOI12" s="4" t="str">
        <f>IFERROR(IF(N(data_NoOutliers!ABT12),data_NoOutliers!ABT12,MID(data_NoOutliers!ABT12,2,99)/2),"")</f>
        <v/>
      </c>
      <c r="AOJ12" s="4" t="str">
        <f>IFERROR(IF(N(data_NoOutliers!ABU12),data_NoOutliers!ABU12,MID(data_NoOutliers!ABU12,2,99)/2),"")</f>
        <v/>
      </c>
      <c r="AOK12" s="4" t="str">
        <f>IFERROR(IF(N(data_NoOutliers!ABV12),data_NoOutliers!ABV12,MID(data_NoOutliers!ABV12,2,99)/2),"")</f>
        <v/>
      </c>
      <c r="AOL12" s="4" t="str">
        <f>IFERROR(IF(N(data_NoOutliers!ABW12),data_NoOutliers!ABW12,MID(data_NoOutliers!ABW12,2,99)/2),"")</f>
        <v/>
      </c>
      <c r="AOM12" s="4" t="str">
        <f>IFERROR(IF(N(data_NoOutliers!ABX12),data_NoOutliers!ABX12,MID(data_NoOutliers!ABX12,2,99)/2),"")</f>
        <v/>
      </c>
      <c r="AON12" s="4" t="str">
        <f>IFERROR(IF(N(data_NoOutliers!ABY12),data_NoOutliers!ABY12,MID(data_NoOutliers!ABY12,2,99)/2),"")</f>
        <v/>
      </c>
      <c r="AOO12" s="4" t="str">
        <f>IFERROR(IF(N(data_NoOutliers!ABZ12),data_NoOutliers!ABZ12,MID(data_NoOutliers!ABZ12,2,99)/2),"")</f>
        <v/>
      </c>
      <c r="AOP12" s="4" t="str">
        <f>IFERROR(IF(N(data_NoOutliers!ACA12),data_NoOutliers!ACA12,MID(data_NoOutliers!ACA12,2,99)/2),"")</f>
        <v/>
      </c>
      <c r="AOQ12" s="4" t="str">
        <f>IFERROR(IF(N(data_NoOutliers!ACB12),data_NoOutliers!ACB12,MID(data_NoOutliers!ACB12,2,99)/2),"")</f>
        <v/>
      </c>
      <c r="AOR12" s="4" t="str">
        <f>IFERROR(IF(N(data_NoOutliers!ACC12),data_NoOutliers!ACC12,MID(data_NoOutliers!ACC12,2,99)/2),"")</f>
        <v/>
      </c>
      <c r="AOS12" s="4" t="str">
        <f>IFERROR(IF(N(data_NoOutliers!ACD12),data_NoOutliers!ACD12,MID(data_NoOutliers!ACD12,2,99)/2),"")</f>
        <v/>
      </c>
      <c r="AOT12" s="4" t="str">
        <f>IFERROR(IF(N(data_NoOutliers!ACE12),data_NoOutliers!ACE12,MID(data_NoOutliers!ACE12,2,99)/2),"")</f>
        <v/>
      </c>
      <c r="AOU12" s="4" t="str">
        <f>IFERROR(IF(N(data_NoOutliers!ACF12),data_NoOutliers!ACF12,MID(data_NoOutliers!ACF12,2,99)/2),"")</f>
        <v/>
      </c>
      <c r="AOV12" s="4" t="str">
        <f>IFERROR(IF(N(data_NoOutliers!ACG12),data_NoOutliers!ACG12,MID(data_NoOutliers!ACG12,2,99)/2),"")</f>
        <v/>
      </c>
      <c r="AOW12" s="4" t="str">
        <f>IFERROR(IF(N(data_NoOutliers!ACH12),data_NoOutliers!ACH12,MID(data_NoOutliers!ACH12,2,99)/2),"")</f>
        <v/>
      </c>
      <c r="AOX12" s="4" t="str">
        <f>IFERROR(IF(N(data_NoOutliers!ACI12),data_NoOutliers!ACI12,MID(data_NoOutliers!ACI12,2,99)/2),"")</f>
        <v/>
      </c>
      <c r="AOY12" s="4" t="str">
        <f>IFERROR(IF(N(data_NoOutliers!ACJ12),data_NoOutliers!ACJ12,MID(data_NoOutliers!ACJ12,2,99)/2),"")</f>
        <v/>
      </c>
      <c r="AOZ12" s="4" t="str">
        <f>IFERROR(IF(N(data_NoOutliers!ACK12),data_NoOutliers!ACK12,MID(data_NoOutliers!ACK12,2,99)/2),"")</f>
        <v/>
      </c>
      <c r="APA12" s="4" t="str">
        <f>IFERROR(IF(N(data_NoOutliers!ACL12),data_NoOutliers!ACL12,MID(data_NoOutliers!ACL12,2,99)/2),"")</f>
        <v/>
      </c>
      <c r="APB12" s="4" t="str">
        <f>IFERROR(IF(N(data_NoOutliers!ACM12),data_NoOutliers!ACM12,MID(data_NoOutliers!ACM12,2,99)/2),"")</f>
        <v/>
      </c>
      <c r="APC12" s="4" t="str">
        <f>IFERROR(IF(N(data_NoOutliers!ACN12),data_NoOutliers!ACN12,MID(data_NoOutliers!ACN12,2,99)/2),"")</f>
        <v/>
      </c>
      <c r="APD12" s="4" t="str">
        <f>IFERROR(IF(N(data_NoOutliers!ACO12),data_NoOutliers!ACO12,MID(data_NoOutliers!ACO12,2,99)/2),"")</f>
        <v/>
      </c>
      <c r="APE12" s="4" t="str">
        <f>IFERROR(IF(N(data_NoOutliers!ACP12),data_NoOutliers!ACP12,MID(data_NoOutliers!ACP12,2,99)/2),"")</f>
        <v/>
      </c>
      <c r="APF12" s="4" t="str">
        <f>IFERROR(IF(N(data_NoOutliers!ACQ12),data_NoOutliers!ACQ12,MID(data_NoOutliers!ACQ12,2,99)/2),"")</f>
        <v/>
      </c>
      <c r="APG12" s="4" t="str">
        <f>IFERROR(IF(N(data_NoOutliers!ACR12),data_NoOutliers!ACR12,MID(data_NoOutliers!ACR12,2,99)/2),"")</f>
        <v/>
      </c>
      <c r="APH12" s="4" t="str">
        <f>IFERROR(IF(N(data_NoOutliers!ACS12),data_NoOutliers!ACS12,MID(data_NoOutliers!ACS12,2,99)/2),"")</f>
        <v/>
      </c>
      <c r="API12" s="4" t="str">
        <f>IFERROR(IF(N(data_NoOutliers!ACT12),data_NoOutliers!ACT12,MID(data_NoOutliers!ACT12,2,99)/2),"")</f>
        <v/>
      </c>
      <c r="APJ12" s="4" t="str">
        <f>IFERROR(IF(N(data_NoOutliers!ACU12),data_NoOutliers!ACU12,MID(data_NoOutliers!ACU12,2,99)/2),"")</f>
        <v/>
      </c>
      <c r="APK12" s="4" t="str">
        <f>IFERROR(IF(N(data_NoOutliers!ACV12),data_NoOutliers!ACV12,MID(data_NoOutliers!ACV12,2,99)/2),"")</f>
        <v/>
      </c>
      <c r="APL12" s="4" t="str">
        <f>IFERROR(IF(N(data_NoOutliers!ACW12),data_NoOutliers!ACW12,MID(data_NoOutliers!ACW12,2,99)/2),"")</f>
        <v/>
      </c>
      <c r="APM12" s="4" t="str">
        <f>IFERROR(IF(N(data_NoOutliers!ACX12),data_NoOutliers!ACX12,MID(data_NoOutliers!ACX12,2,99)/2),"")</f>
        <v/>
      </c>
      <c r="APN12" s="4" t="str">
        <f>IFERROR(IF(N(data_NoOutliers!ACY12),data_NoOutliers!ACY12,MID(data_NoOutliers!ACY12,2,99)/2),"")</f>
        <v/>
      </c>
      <c r="APO12" s="4" t="str">
        <f>IFERROR(IF(N(data_NoOutliers!ACZ12),data_NoOutliers!ACZ12,MID(data_NoOutliers!ACZ12,2,99)/2),"")</f>
        <v/>
      </c>
      <c r="APP12" s="4" t="str">
        <f>IFERROR(IF(N(data_NoOutliers!ADA12),data_NoOutliers!ADA12,MID(data_NoOutliers!ADA12,2,99)/2),"")</f>
        <v/>
      </c>
      <c r="APQ12" s="4" t="str">
        <f>IFERROR(IF(N(data_NoOutliers!ADB12),data_NoOutliers!ADB12,MID(data_NoOutliers!ADB12,2,99)/2),"")</f>
        <v/>
      </c>
      <c r="APR12" s="4" t="str">
        <f>IFERROR(IF(N(data_NoOutliers!ADC12),data_NoOutliers!ADC12,MID(data_NoOutliers!ADC12,2,99)/2),"")</f>
        <v/>
      </c>
      <c r="APS12" s="4" t="str">
        <f>IFERROR(IF(N(data_NoOutliers!ADD12),data_NoOutliers!ADD12,MID(data_NoOutliers!ADD12,2,99)/2),"")</f>
        <v/>
      </c>
      <c r="APT12" s="4" t="str">
        <f>IFERROR(IF(N(data_NoOutliers!ADE12),data_NoOutliers!ADE12,MID(data_NoOutliers!ADE12,2,99)/2),"")</f>
        <v/>
      </c>
      <c r="APU12" s="4" t="str">
        <f>IFERROR(IF(N(data_NoOutliers!ADF12),data_NoOutliers!ADF12,MID(data_NoOutliers!ADF12,2,99)/2),"")</f>
        <v/>
      </c>
      <c r="APV12" s="4" t="str">
        <f>IFERROR(IF(N(data_NoOutliers!ADG12),data_NoOutliers!ADG12,MID(data_NoOutliers!ADG12,2,99)/2),"")</f>
        <v/>
      </c>
      <c r="APW12" s="4" t="str">
        <f>IFERROR(IF(N(data_NoOutliers!ADH12),data_NoOutliers!ADH12,MID(data_NoOutliers!ADH12,2,99)/2),"")</f>
        <v/>
      </c>
      <c r="APX12" s="4" t="str">
        <f>IFERROR(IF(N(data_NoOutliers!ADI12),data_NoOutliers!ADI12,MID(data_NoOutliers!ADI12,2,99)/2),"")</f>
        <v/>
      </c>
      <c r="APY12" s="4" t="str">
        <f>IFERROR(IF(N(data_NoOutliers!ADJ12),data_NoOutliers!ADJ12,MID(data_NoOutliers!ADJ12,2,99)/2),"")</f>
        <v/>
      </c>
      <c r="APZ12" s="4" t="str">
        <f>IFERROR(IF(N(data_NoOutliers!ADK12),data_NoOutliers!ADK12,MID(data_NoOutliers!ADK12,2,99)/2),"")</f>
        <v/>
      </c>
      <c r="AQA12" s="4" t="str">
        <f>IFERROR(IF(N(data_NoOutliers!ADL12),data_NoOutliers!ADL12,MID(data_NoOutliers!ADL12,2,99)/2),"")</f>
        <v/>
      </c>
      <c r="AQB12" s="4" t="str">
        <f>IFERROR(IF(N(data_NoOutliers!ADM12),data_NoOutliers!ADM12,MID(data_NoOutliers!ADM12,2,99)/2),"")</f>
        <v/>
      </c>
      <c r="AQC12" s="4" t="str">
        <f>IFERROR(IF(N(data_NoOutliers!ADN12),data_NoOutliers!ADN12,MID(data_NoOutliers!ADN12,2,99)/2),"")</f>
        <v/>
      </c>
      <c r="AQD12" s="4" t="str">
        <f>IFERROR(IF(N(data_NoOutliers!ADO12),data_NoOutliers!ADO12,MID(data_NoOutliers!ADO12,2,99)/2),"")</f>
        <v/>
      </c>
      <c r="AQE12" s="4" t="str">
        <f>IFERROR(IF(N(data_NoOutliers!ADP12),data_NoOutliers!ADP12,MID(data_NoOutliers!ADP12,2,99)/2),"")</f>
        <v/>
      </c>
      <c r="AQF12" s="4" t="str">
        <f>IFERROR(IF(N(data_NoOutliers!ADQ12),data_NoOutliers!ADQ12,MID(data_NoOutliers!ADQ12,2,99)/2),"")</f>
        <v/>
      </c>
      <c r="AQG12" s="4" t="str">
        <f>IFERROR(IF(N(data_NoOutliers!ADR12),data_NoOutliers!ADR12,MID(data_NoOutliers!ADR12,2,99)/2),"")</f>
        <v/>
      </c>
      <c r="AQH12" s="4" t="str">
        <f>IFERROR(IF(N(data_NoOutliers!ADS12),data_NoOutliers!ADS12,MID(data_NoOutliers!ADS12,2,99)/2),"")</f>
        <v/>
      </c>
      <c r="AQI12" s="4" t="str">
        <f>IFERROR(IF(N(data_NoOutliers!ADT12),data_NoOutliers!ADT12,MID(data_NoOutliers!ADT12,2,99)/2),"")</f>
        <v/>
      </c>
      <c r="AQJ12" s="4" t="str">
        <f>IFERROR(IF(N(data_NoOutliers!ADU12),data_NoOutliers!ADU12,MID(data_NoOutliers!ADU12,2,99)/2),"")</f>
        <v/>
      </c>
      <c r="AQK12" s="4" t="str">
        <f>IFERROR(IF(N(data_NoOutliers!ADV12),data_NoOutliers!ADV12,MID(data_NoOutliers!ADV12,2,99)/2),"")</f>
        <v/>
      </c>
      <c r="AQL12" s="4" t="str">
        <f>IFERROR(IF(N(data_NoOutliers!ADW12),data_NoOutliers!ADW12,MID(data_NoOutliers!ADW12,2,99)/2),"")</f>
        <v/>
      </c>
      <c r="AQM12" s="4" t="str">
        <f>IFERROR(IF(N(data_NoOutliers!ADX12),data_NoOutliers!ADX12,MID(data_NoOutliers!ADX12,2,99)/2),"")</f>
        <v/>
      </c>
      <c r="AQN12" s="4" t="str">
        <f>IFERROR(IF(N(data_NoOutliers!ADY12),data_NoOutliers!ADY12,MID(data_NoOutliers!ADY12,2,99)/2),"")</f>
        <v/>
      </c>
      <c r="AQO12" s="4" t="str">
        <f>IFERROR(IF(N(data_NoOutliers!ADZ12),data_NoOutliers!ADZ12,MID(data_NoOutliers!ADZ12,2,99)/2),"")</f>
        <v/>
      </c>
      <c r="AQP12" s="4" t="str">
        <f>IFERROR(IF(N(data_NoOutliers!AEA12),data_NoOutliers!AEA12,MID(data_NoOutliers!AEA12,2,99)/2),"")</f>
        <v/>
      </c>
      <c r="AQQ12" s="4" t="str">
        <f>IFERROR(IF(N(data_NoOutliers!AEB12),data_NoOutliers!AEB12,MID(data_NoOutliers!AEB12,2,99)/2),"")</f>
        <v/>
      </c>
      <c r="AQR12" s="4" t="str">
        <f>IFERROR(IF(N(data_NoOutliers!AEC12),data_NoOutliers!AEC12,MID(data_NoOutliers!AEC12,2,99)/2),"")</f>
        <v/>
      </c>
      <c r="AQS12" s="4" t="str">
        <f>IFERROR(IF(N(data_NoOutliers!AED12),data_NoOutliers!AED12,MID(data_NoOutliers!AED12,2,99)/2),"")</f>
        <v/>
      </c>
      <c r="AQT12" s="4" t="str">
        <f>IFERROR(IF(N(data_NoOutliers!AEE12),data_NoOutliers!AEE12,MID(data_NoOutliers!AEE12,2,99)/2),"")</f>
        <v/>
      </c>
      <c r="AQU12" s="4" t="str">
        <f>IFERROR(IF(N(data_NoOutliers!AEF12),data_NoOutliers!AEF12,MID(data_NoOutliers!AEF12,2,99)/2),"")</f>
        <v/>
      </c>
      <c r="AQV12" s="4" t="str">
        <f>IFERROR(IF(N(data_NoOutliers!AEG12),data_NoOutliers!AEG12,MID(data_NoOutliers!AEG12,2,99)/2),"")</f>
        <v/>
      </c>
      <c r="AQW12" s="4" t="str">
        <f>IFERROR(IF(N(data_NoOutliers!AEH12),data_NoOutliers!AEH12,MID(data_NoOutliers!AEH12,2,99)/2),"")</f>
        <v/>
      </c>
      <c r="AQX12" s="4" t="str">
        <f>IFERROR(IF(N(data_NoOutliers!AEI12),data_NoOutliers!AEI12,MID(data_NoOutliers!AEI12,2,99)/2),"")</f>
        <v/>
      </c>
      <c r="AQY12" s="4" t="str">
        <f>IFERROR(IF(N(data_NoOutliers!AEJ12),data_NoOutliers!AEJ12,MID(data_NoOutliers!AEJ12,2,99)/2),"")</f>
        <v/>
      </c>
      <c r="AQZ12" s="4" t="str">
        <f>IFERROR(IF(N(data_NoOutliers!AEK12),data_NoOutliers!AEK12,MID(data_NoOutliers!AEK12,2,99)/2),"")</f>
        <v/>
      </c>
      <c r="ARA12" s="4" t="str">
        <f>IFERROR(IF(N(data_NoOutliers!AEL12),data_NoOutliers!AEL12,MID(data_NoOutliers!AEL12,2,99)/2),"")</f>
        <v/>
      </c>
      <c r="ARB12" s="4" t="str">
        <f>IFERROR(IF(N(data_NoOutliers!AEM12),data_NoOutliers!AEM12,MID(data_NoOutliers!AEM12,2,99)/2),"")</f>
        <v/>
      </c>
      <c r="ARC12" s="4" t="str">
        <f>IFERROR(IF(N(data_NoOutliers!AEN12),data_NoOutliers!AEN12,MID(data_NoOutliers!AEN12,2,99)/2),"")</f>
        <v/>
      </c>
      <c r="ARD12" s="4" t="str">
        <f>IFERROR(IF(N(data_NoOutliers!AEO12),data_NoOutliers!AEO12,MID(data_NoOutliers!AEO12,2,99)/2),"")</f>
        <v/>
      </c>
      <c r="ARE12" s="4" t="str">
        <f>IFERROR(IF(N(data_NoOutliers!AEP12),data_NoOutliers!AEP12,MID(data_NoOutliers!AEP12,2,99)/2),"")</f>
        <v/>
      </c>
      <c r="ARF12" s="4" t="str">
        <f>IFERROR(IF(N(data_NoOutliers!AEQ12),data_NoOutliers!AEQ12,MID(data_NoOutliers!AEQ12,2,99)/2),"")</f>
        <v/>
      </c>
      <c r="ARG12" s="4" t="str">
        <f>IFERROR(IF(N(data_NoOutliers!AER12),data_NoOutliers!AER12,MID(data_NoOutliers!AER12,2,99)/2),"")</f>
        <v/>
      </c>
      <c r="ARH12" s="4" t="str">
        <f>IFERROR(IF(N(data_NoOutliers!AES12),data_NoOutliers!AES12,MID(data_NoOutliers!AES12,2,99)/2),"")</f>
        <v/>
      </c>
      <c r="ARI12" s="4" t="str">
        <f>IFERROR(IF(N(data_NoOutliers!AET12),data_NoOutliers!AET12,MID(data_NoOutliers!AET12,2,99)/2),"")</f>
        <v/>
      </c>
      <c r="ARJ12" s="4" t="str">
        <f>IFERROR(IF(N(data_NoOutliers!AEU12),data_NoOutliers!AEU12,MID(data_NoOutliers!AEU12,2,99)/2),"")</f>
        <v/>
      </c>
      <c r="ARK12" s="4" t="str">
        <f>IFERROR(IF(N(data_NoOutliers!AEV12),data_NoOutliers!AEV12,MID(data_NoOutliers!AEV12,2,99)/2),"")</f>
        <v/>
      </c>
      <c r="ARL12" s="4" t="str">
        <f>IFERROR(IF(N(data_NoOutliers!AEW12),data_NoOutliers!AEW12,MID(data_NoOutliers!AEW12,2,99)/2),"")</f>
        <v/>
      </c>
      <c r="ARM12" s="4" t="str">
        <f>IFERROR(IF(N(data_NoOutliers!AEX12),data_NoOutliers!AEX12,MID(data_NoOutliers!AEX12,2,99)/2),"")</f>
        <v/>
      </c>
      <c r="ARN12" s="4" t="str">
        <f>IFERROR(IF(N(data_NoOutliers!AEY12),data_NoOutliers!AEY12,MID(data_NoOutliers!AEY12,2,99)/2),"")</f>
        <v/>
      </c>
      <c r="ARO12" s="4" t="str">
        <f>IFERROR(IF(N(data_NoOutliers!AEZ12),data_NoOutliers!AEZ12,MID(data_NoOutliers!AEZ12,2,99)/2),"")</f>
        <v/>
      </c>
      <c r="ARP12" s="4" t="str">
        <f>IFERROR(IF(N(data_NoOutliers!AFA12),data_NoOutliers!AFA12,MID(data_NoOutliers!AFA12,2,99)/2),"")</f>
        <v/>
      </c>
      <c r="ARQ12" s="4" t="str">
        <f>IFERROR(IF(N(data_NoOutliers!AFB12),data_NoOutliers!AFB12,MID(data_NoOutliers!AFB12,2,99)/2),"")</f>
        <v/>
      </c>
      <c r="ARR12" s="4" t="str">
        <f>IFERROR(IF(N(data_NoOutliers!AFC12),data_NoOutliers!AFC12,MID(data_NoOutliers!AFC12,2,99)/2),"")</f>
        <v/>
      </c>
      <c r="ARS12" s="4" t="str">
        <f>IFERROR(IF(N(data_NoOutliers!AFD12),data_NoOutliers!AFD12,MID(data_NoOutliers!AFD12,2,99)/2),"")</f>
        <v/>
      </c>
      <c r="ART12" s="4" t="str">
        <f>IFERROR(IF(N(data_NoOutliers!AFE12),data_NoOutliers!AFE12,MID(data_NoOutliers!AFE12,2,99)/2),"")</f>
        <v/>
      </c>
      <c r="ARU12" s="4" t="str">
        <f>IFERROR(IF(N(data_NoOutliers!AFF12),data_NoOutliers!AFF12,MID(data_NoOutliers!AFF12,2,99)/2),"")</f>
        <v/>
      </c>
      <c r="ARV12" s="4" t="str">
        <f>IFERROR(IF(N(data_NoOutliers!AFG12),data_NoOutliers!AFG12,MID(data_NoOutliers!AFG12,2,99)/2),"")</f>
        <v/>
      </c>
      <c r="ARW12" s="4" t="str">
        <f>IFERROR(IF(N(data_NoOutliers!AFH12),data_NoOutliers!AFH12,MID(data_NoOutliers!AFH12,2,99)/2),"")</f>
        <v/>
      </c>
      <c r="ARX12" s="4" t="str">
        <f>IFERROR(IF(N(data_NoOutliers!AFI12),data_NoOutliers!AFI12,MID(data_NoOutliers!AFI12,2,99)/2),"")</f>
        <v/>
      </c>
      <c r="ARY12" s="4" t="str">
        <f>IFERROR(IF(N(data_NoOutliers!AFJ12),data_NoOutliers!AFJ12,MID(data_NoOutliers!AFJ12,2,99)/2),"")</f>
        <v/>
      </c>
      <c r="ARZ12" s="4" t="str">
        <f>IFERROR(IF(N(data_NoOutliers!AFK12),data_NoOutliers!AFK12,MID(data_NoOutliers!AFK12,2,99)/2),"")</f>
        <v/>
      </c>
      <c r="ASA12" s="4" t="str">
        <f>IFERROR(IF(N(data_NoOutliers!AFL12),data_NoOutliers!AFL12,MID(data_NoOutliers!AFL12,2,99)/2),"")</f>
        <v/>
      </c>
      <c r="ASB12" s="4" t="str">
        <f>IFERROR(IF(N(data_NoOutliers!AFM12),data_NoOutliers!AFM12,MID(data_NoOutliers!AFM12,2,99)/2),"")</f>
        <v/>
      </c>
      <c r="ASC12" s="4" t="str">
        <f>IFERROR(IF(N(data_NoOutliers!AFN12),data_NoOutliers!AFN12,MID(data_NoOutliers!AFN12,2,99)/2),"")</f>
        <v/>
      </c>
      <c r="ASD12" s="4" t="str">
        <f>IFERROR(IF(N(data_NoOutliers!AFO12),data_NoOutliers!AFO12,MID(data_NoOutliers!AFO12,2,99)/2),"")</f>
        <v/>
      </c>
      <c r="ASE12" s="4" t="str">
        <f>IFERROR(IF(N(data_NoOutliers!AFP12),data_NoOutliers!AFP12,MID(data_NoOutliers!AFP12,2,99)/2),"")</f>
        <v/>
      </c>
      <c r="ASF12" s="4" t="str">
        <f>IFERROR(IF(N(data_NoOutliers!AFQ12),data_NoOutliers!AFQ12,MID(data_NoOutliers!AFQ12,2,99)/2),"")</f>
        <v/>
      </c>
      <c r="ASG12" s="4" t="str">
        <f>IFERROR(IF(N(data_NoOutliers!AFR12),data_NoOutliers!AFR12,MID(data_NoOutliers!AFR12,2,99)/2),"")</f>
        <v/>
      </c>
      <c r="ASH12" s="4" t="str">
        <f>IFERROR(IF(N(data_NoOutliers!AFS12),data_NoOutliers!AFS12,MID(data_NoOutliers!AFS12,2,99)/2),"")</f>
        <v/>
      </c>
      <c r="ASI12" s="4" t="str">
        <f>IFERROR(IF(N(data_NoOutliers!AFT12),data_NoOutliers!AFT12,MID(data_NoOutliers!AFT12,2,99)/2),"")</f>
        <v/>
      </c>
      <c r="ASJ12" s="4" t="str">
        <f>IFERROR(IF(N(data_NoOutliers!AFU12),data_NoOutliers!AFU12,MID(data_NoOutliers!AFU12,2,99)/2),"")</f>
        <v/>
      </c>
      <c r="ASK12" s="4" t="str">
        <f>IFERROR(IF(N(data_NoOutliers!AFV12),data_NoOutliers!AFV12,MID(data_NoOutliers!AFV12,2,99)/2),"")</f>
        <v/>
      </c>
      <c r="ASL12" s="4" t="str">
        <f>IFERROR(IF(N(data_NoOutliers!AFW12),data_NoOutliers!AFW12,MID(data_NoOutliers!AFW12,2,99)/2),"")</f>
        <v/>
      </c>
      <c r="ASM12" s="4" t="str">
        <f>IFERROR(IF(N(data_NoOutliers!AFX12),data_NoOutliers!AFX12,MID(data_NoOutliers!AFX12,2,99)/2),"")</f>
        <v/>
      </c>
      <c r="ASN12" s="4" t="str">
        <f>IFERROR(IF(N(data_NoOutliers!AFY12),data_NoOutliers!AFY12,MID(data_NoOutliers!AFY12,2,99)/2),"")</f>
        <v/>
      </c>
      <c r="ASO12" s="4" t="str">
        <f>IFERROR(IF(N(data_NoOutliers!AFZ12),data_NoOutliers!AFZ12,MID(data_NoOutliers!AFZ12,2,99)/2),"")</f>
        <v/>
      </c>
      <c r="ASP12" s="4" t="str">
        <f>IFERROR(IF(N(data_NoOutliers!AGA12),data_NoOutliers!AGA12,MID(data_NoOutliers!AGA12,2,99)/2),"")</f>
        <v/>
      </c>
      <c r="ASQ12" s="4" t="str">
        <f>IFERROR(IF(N(data_NoOutliers!AGB12),data_NoOutliers!AGB12,MID(data_NoOutliers!AGB12,2,99)/2),"")</f>
        <v/>
      </c>
      <c r="ASR12" s="4" t="str">
        <f>IFERROR(IF(N(data_NoOutliers!AGC12),data_NoOutliers!AGC12,MID(data_NoOutliers!AGC12,2,99)/2),"")</f>
        <v/>
      </c>
      <c r="ASS12" s="4" t="str">
        <f>IFERROR(IF(N(data_NoOutliers!AGD12),data_NoOutliers!AGD12,MID(data_NoOutliers!AGD12,2,99)/2),"")</f>
        <v/>
      </c>
      <c r="AST12" s="4" t="str">
        <f>IFERROR(IF(N(data_NoOutliers!AGE12),data_NoOutliers!AGE12,MID(data_NoOutliers!AGE12,2,99)/2),"")</f>
        <v/>
      </c>
      <c r="ASU12" s="4" t="str">
        <f>IFERROR(IF(N(data_NoOutliers!AGF12),data_NoOutliers!AGF12,MID(data_NoOutliers!AGF12,2,99)/2),"")</f>
        <v/>
      </c>
      <c r="ASV12" s="4" t="str">
        <f>IFERROR(IF(N(data_NoOutliers!AGG12),data_NoOutliers!AGG12,MID(data_NoOutliers!AGG12,2,99)/2),"")</f>
        <v/>
      </c>
      <c r="ASW12" s="4" t="str">
        <f>IFERROR(IF(N(data_NoOutliers!AGH12),data_NoOutliers!AGH12,MID(data_NoOutliers!AGH12,2,99)/2),"")</f>
        <v/>
      </c>
      <c r="ASX12" s="4" t="str">
        <f>IFERROR(IF(N(data_NoOutliers!AGI12),data_NoOutliers!AGI12,MID(data_NoOutliers!AGI12,2,99)/2),"")</f>
        <v/>
      </c>
      <c r="ASY12" s="4" t="str">
        <f>IFERROR(IF(N(data_NoOutliers!AGJ12),data_NoOutliers!AGJ12,MID(data_NoOutliers!AGJ12,2,99)/2),"")</f>
        <v/>
      </c>
      <c r="ASZ12" s="4" t="str">
        <f>IFERROR(IF(N(data_NoOutliers!AGK12),data_NoOutliers!AGK12,MID(data_NoOutliers!AGK12,2,99)/2),"")</f>
        <v/>
      </c>
      <c r="ATA12" s="4" t="str">
        <f>IFERROR(IF(N(data_NoOutliers!AGL12),data_NoOutliers!AGL12,MID(data_NoOutliers!AGL12,2,99)/2),"")</f>
        <v/>
      </c>
      <c r="ATB12" s="4" t="str">
        <f>IFERROR(IF(N(data_NoOutliers!AGM12),data_NoOutliers!AGM12,MID(data_NoOutliers!AGM12,2,99)/2),"")</f>
        <v/>
      </c>
      <c r="ATC12" s="4" t="str">
        <f>IFERROR(IF(N(data_NoOutliers!AGN12),data_NoOutliers!AGN12,MID(data_NoOutliers!AGN12,2,99)/2),"")</f>
        <v/>
      </c>
      <c r="ATD12" s="4" t="str">
        <f>IFERROR(IF(N(data_NoOutliers!AGO12),data_NoOutliers!AGO12,MID(data_NoOutliers!AGO12,2,99)/2),"")</f>
        <v/>
      </c>
      <c r="ATE12" s="4" t="str">
        <f>IFERROR(IF(N(data_NoOutliers!AGP12),data_NoOutliers!AGP12,MID(data_NoOutliers!AGP12,2,99)/2),"")</f>
        <v/>
      </c>
      <c r="ATF12" s="4" t="str">
        <f>IFERROR(IF(N(data_NoOutliers!AGQ12),data_NoOutliers!AGQ12,MID(data_NoOutliers!AGQ12,2,99)/2),"")</f>
        <v/>
      </c>
      <c r="ATG12" s="4" t="str">
        <f>IFERROR(IF(N(data_NoOutliers!AGR12),data_NoOutliers!AGR12,MID(data_NoOutliers!AGR12,2,99)/2),"")</f>
        <v/>
      </c>
      <c r="ATH12" s="4" t="str">
        <f>IFERROR(IF(N(data_NoOutliers!AGS12),data_NoOutliers!AGS12,MID(data_NoOutliers!AGS12,2,99)/2),"")</f>
        <v/>
      </c>
      <c r="ATI12" s="4" t="str">
        <f>IFERROR(IF(N(data_NoOutliers!AGT12),data_NoOutliers!AGT12,MID(data_NoOutliers!AGT12,2,99)/2),"")</f>
        <v/>
      </c>
      <c r="ATJ12" s="4" t="str">
        <f>IFERROR(IF(N(data_NoOutliers!AGU12),data_NoOutliers!AGU12,MID(data_NoOutliers!AGU12,2,99)/2),"")</f>
        <v/>
      </c>
      <c r="ATK12" s="4" t="str">
        <f>IFERROR(IF(N(data_NoOutliers!AGV12),data_NoOutliers!AGV12,MID(data_NoOutliers!AGV12,2,99)/2),"")</f>
        <v/>
      </c>
      <c r="ATL12" s="4" t="str">
        <f>IFERROR(IF(N(data_NoOutliers!AGW12),data_NoOutliers!AGW12,MID(data_NoOutliers!AGW12,2,99)/2),"")</f>
        <v/>
      </c>
      <c r="ATM12" s="4" t="str">
        <f>IFERROR(IF(N(data_NoOutliers!AGX12),data_NoOutliers!AGX12,MID(data_NoOutliers!AGX12,2,99)/2),"")</f>
        <v/>
      </c>
      <c r="ATN12" s="4" t="str">
        <f>IFERROR(IF(N(data_NoOutliers!AGY12),data_NoOutliers!AGY12,MID(data_NoOutliers!AGY12,2,99)/2),"")</f>
        <v/>
      </c>
      <c r="ATO12" s="4" t="str">
        <f>IFERROR(IF(N(data_NoOutliers!AGZ12),data_NoOutliers!AGZ12,MID(data_NoOutliers!AGZ12,2,99)/2),"")</f>
        <v/>
      </c>
      <c r="ATP12" s="4" t="str">
        <f>IFERROR(IF(N(data_NoOutliers!AHA12),data_NoOutliers!AHA12,MID(data_NoOutliers!AHA12,2,99)/2),"")</f>
        <v/>
      </c>
      <c r="ATQ12" s="4" t="str">
        <f>IFERROR(IF(N(data_NoOutliers!AHB12),data_NoOutliers!AHB12,MID(data_NoOutliers!AHB12,2,99)/2),"")</f>
        <v/>
      </c>
      <c r="ATR12" s="4" t="str">
        <f>IFERROR(IF(N(data_NoOutliers!AHC12),data_NoOutliers!AHC12,MID(data_NoOutliers!AHC12,2,99)/2),"")</f>
        <v/>
      </c>
      <c r="ATS12" s="4" t="str">
        <f>IFERROR(IF(N(data_NoOutliers!AHD12),data_NoOutliers!AHD12,MID(data_NoOutliers!AHD12,2,99)/2),"")</f>
        <v/>
      </c>
      <c r="ATT12" s="4" t="str">
        <f>IFERROR(IF(N(data_NoOutliers!AHE12),data_NoOutliers!AHE12,MID(data_NoOutliers!AHE12,2,99)/2),"")</f>
        <v/>
      </c>
      <c r="ATU12" s="4" t="str">
        <f>IFERROR(IF(N(data_NoOutliers!AHF12),data_NoOutliers!AHF12,MID(data_NoOutliers!AHF12,2,99)/2),"")</f>
        <v/>
      </c>
      <c r="ATV12" s="4" t="str">
        <f>IFERROR(IF(N(data_NoOutliers!AHG12),data_NoOutliers!AHG12,MID(data_NoOutliers!AHG12,2,99)/2),"")</f>
        <v/>
      </c>
      <c r="ATW12" s="4" t="str">
        <f>IFERROR(IF(N(data_NoOutliers!AHH12),data_NoOutliers!AHH12,MID(data_NoOutliers!AHH12,2,99)/2),"")</f>
        <v/>
      </c>
      <c r="ATX12" s="4" t="str">
        <f>IFERROR(IF(N(data_NoOutliers!AHI12),data_NoOutliers!AHI12,MID(data_NoOutliers!AHI12,2,99)/2),"")</f>
        <v/>
      </c>
      <c r="ATY12" s="4" t="str">
        <f>IFERROR(IF(N(data_NoOutliers!AHJ12),data_NoOutliers!AHJ12,MID(data_NoOutliers!AHJ12,2,99)/2),"")</f>
        <v/>
      </c>
      <c r="ATZ12" s="4" t="str">
        <f>IFERROR(IF(N(data_NoOutliers!AHK12),data_NoOutliers!AHK12,MID(data_NoOutliers!AHK12,2,99)/2),"")</f>
        <v/>
      </c>
      <c r="AUA12" s="4" t="str">
        <f>IFERROR(IF(N(data_NoOutliers!AHL12),data_NoOutliers!AHL12,MID(data_NoOutliers!AHL12,2,99)/2),"")</f>
        <v/>
      </c>
      <c r="AUB12" s="4" t="str">
        <f>IFERROR(IF(N(data_NoOutliers!AHM12),data_NoOutliers!AHM12,MID(data_NoOutliers!AHM12,2,99)/2),"")</f>
        <v/>
      </c>
      <c r="AUC12" s="4" t="str">
        <f>IFERROR(IF(N(data_NoOutliers!AHN12),data_NoOutliers!AHN12,MID(data_NoOutliers!AHN12,2,99)/2),"")</f>
        <v/>
      </c>
      <c r="AUD12" s="4" t="str">
        <f>IFERROR(IF(N(data_NoOutliers!AHO12),data_NoOutliers!AHO12,MID(data_NoOutliers!AHO12,2,99)/2),"")</f>
        <v/>
      </c>
      <c r="AUE12" s="4" t="str">
        <f>IFERROR(IF(N(data_NoOutliers!AHP12),data_NoOutliers!AHP12,MID(data_NoOutliers!AHP12,2,99)/2),"")</f>
        <v/>
      </c>
      <c r="AUF12" s="4" t="str">
        <f>IFERROR(IF(N(data_NoOutliers!AHQ12),data_NoOutliers!AHQ12,MID(data_NoOutliers!AHQ12,2,99)/2),"")</f>
        <v/>
      </c>
      <c r="AUG12" s="4" t="str">
        <f>IFERROR(IF(N(data_NoOutliers!AHR12),data_NoOutliers!AHR12,MID(data_NoOutliers!AHR12,2,99)/2),"")</f>
        <v/>
      </c>
      <c r="AUH12" s="4" t="str">
        <f>IFERROR(IF(N(data_NoOutliers!AHS12),data_NoOutliers!AHS12,MID(data_NoOutliers!AHS12,2,99)/2),"")</f>
        <v/>
      </c>
      <c r="AUI12" s="4" t="str">
        <f>IFERROR(IF(N(data_NoOutliers!AHT12),data_NoOutliers!AHT12,MID(data_NoOutliers!AHT12,2,99)/2),"")</f>
        <v/>
      </c>
      <c r="AUJ12" s="4" t="str">
        <f>IFERROR(IF(N(data_NoOutliers!AHU12),data_NoOutliers!AHU12,MID(data_NoOutliers!AHU12,2,99)/2),"")</f>
        <v/>
      </c>
      <c r="AUK12" s="4" t="str">
        <f>IFERROR(IF(N(data_NoOutliers!AHV12),data_NoOutliers!AHV12,MID(data_NoOutliers!AHV12,2,99)/2),"")</f>
        <v/>
      </c>
      <c r="AUL12" s="4" t="str">
        <f>IFERROR(IF(N(data_NoOutliers!AHW12),data_NoOutliers!AHW12,MID(data_NoOutliers!AHW12,2,99)/2),"")</f>
        <v/>
      </c>
      <c r="AUM12" s="4" t="str">
        <f>IFERROR(IF(N(data_NoOutliers!AHX12),data_NoOutliers!AHX12,MID(data_NoOutliers!AHX12,2,99)/2),"")</f>
        <v/>
      </c>
      <c r="AUN12" s="4" t="str">
        <f>IFERROR(IF(N(data_NoOutliers!AHY12),data_NoOutliers!AHY12,MID(data_NoOutliers!AHY12,2,99)/2),"")</f>
        <v/>
      </c>
      <c r="AUO12" s="4" t="str">
        <f>IFERROR(IF(N(data_NoOutliers!AHZ12),data_NoOutliers!AHZ12,MID(data_NoOutliers!AHZ12,2,99)/2),"")</f>
        <v/>
      </c>
      <c r="AUP12" s="4" t="str">
        <f>IFERROR(IF(N(data_NoOutliers!AIA12),data_NoOutliers!AIA12,MID(data_NoOutliers!AIA12,2,99)/2),"")</f>
        <v/>
      </c>
      <c r="AUQ12" s="4" t="str">
        <f>IFERROR(IF(N(data_NoOutliers!AIB12),data_NoOutliers!AIB12,MID(data_NoOutliers!AIB12,2,99)/2),"")</f>
        <v/>
      </c>
      <c r="AUR12" s="4" t="str">
        <f>IFERROR(IF(N(data_NoOutliers!AIC12),data_NoOutliers!AIC12,MID(data_NoOutliers!AIC12,2,99)/2),"")</f>
        <v/>
      </c>
      <c r="AUS12" s="4" t="str">
        <f>IFERROR(IF(N(data_NoOutliers!AID12),data_NoOutliers!AID12,MID(data_NoOutliers!AID12,2,99)/2),"")</f>
        <v/>
      </c>
      <c r="AUT12" s="4" t="str">
        <f>IFERROR(IF(N(data_NoOutliers!AIE12),data_NoOutliers!AIE12,MID(data_NoOutliers!AIE12,2,99)/2),"")</f>
        <v/>
      </c>
      <c r="AUU12" s="4" t="str">
        <f>IFERROR(IF(N(data_NoOutliers!AIF12),data_NoOutliers!AIF12,MID(data_NoOutliers!AIF12,2,99)/2),"")</f>
        <v/>
      </c>
      <c r="AUV12" s="4" t="str">
        <f>IFERROR(IF(N(data_NoOutliers!AIG12),data_NoOutliers!AIG12,MID(data_NoOutliers!AIG12,2,99)/2),"")</f>
        <v/>
      </c>
      <c r="AUW12" s="4" t="str">
        <f>IFERROR(IF(N(data_NoOutliers!AIH12),data_NoOutliers!AIH12,MID(data_NoOutliers!AIH12,2,99)/2),"")</f>
        <v/>
      </c>
      <c r="AUX12" s="4" t="str">
        <f>IFERROR(IF(N(data_NoOutliers!AII12),data_NoOutliers!AII12,MID(data_NoOutliers!AII12,2,99)/2),"")</f>
        <v/>
      </c>
      <c r="AUY12" s="4" t="str">
        <f>IFERROR(IF(N(data_NoOutliers!AIJ12),data_NoOutliers!AIJ12,MID(data_NoOutliers!AIJ12,2,99)/2),"")</f>
        <v/>
      </c>
      <c r="AUZ12" s="4" t="str">
        <f>IFERROR(IF(N(data_NoOutliers!AIK12),data_NoOutliers!AIK12,MID(data_NoOutliers!AIK12,2,99)/2),"")</f>
        <v/>
      </c>
      <c r="AVA12" s="4" t="str">
        <f>IFERROR(IF(N(data_NoOutliers!AIL12),data_NoOutliers!AIL12,MID(data_NoOutliers!AIL12,2,99)/2),"")</f>
        <v/>
      </c>
      <c r="AVB12" s="4" t="str">
        <f>IFERROR(IF(N(data_NoOutliers!AIM12),data_NoOutliers!AIM12,MID(data_NoOutliers!AIM12,2,99)/2),"")</f>
        <v/>
      </c>
      <c r="AVC12" s="4" t="str">
        <f>IFERROR(IF(N(data_NoOutliers!AIN12),data_NoOutliers!AIN12,MID(data_NoOutliers!AIN12,2,99)/2),"")</f>
        <v/>
      </c>
      <c r="AVD12" s="4" t="str">
        <f>IFERROR(IF(N(data_NoOutliers!AIO12),data_NoOutliers!AIO12,MID(data_NoOutliers!AIO12,2,99)/2),"")</f>
        <v/>
      </c>
      <c r="AVE12" s="4" t="str">
        <f>IFERROR(IF(N(data_NoOutliers!AIP12),data_NoOutliers!AIP12,MID(data_NoOutliers!AIP12,2,99)/2),"")</f>
        <v/>
      </c>
      <c r="AVF12" s="4" t="str">
        <f>IFERROR(IF(N(data_NoOutliers!AIQ12),data_NoOutliers!AIQ12,MID(data_NoOutliers!AIQ12,2,99)/2),"")</f>
        <v/>
      </c>
      <c r="AVG12" s="4" t="str">
        <f>IFERROR(IF(N(data_NoOutliers!AIR12),data_NoOutliers!AIR12,MID(data_NoOutliers!AIR12,2,99)/2),"")</f>
        <v/>
      </c>
      <c r="AVH12" s="4" t="str">
        <f>IFERROR(IF(N(data_NoOutliers!AIS12),data_NoOutliers!AIS12,MID(data_NoOutliers!AIS12,2,99)/2),"")</f>
        <v/>
      </c>
      <c r="AVI12" s="4" t="str">
        <f>IFERROR(IF(N(data_NoOutliers!AIT12),data_NoOutliers!AIT12,MID(data_NoOutliers!AIT12,2,99)/2),"")</f>
        <v/>
      </c>
      <c r="AVJ12" s="4" t="str">
        <f>IFERROR(IF(N(data_NoOutliers!AIU12),data_NoOutliers!AIU12,MID(data_NoOutliers!AIU12,2,99)/2),"")</f>
        <v/>
      </c>
      <c r="AVK12" s="4" t="str">
        <f>IFERROR(IF(N(data_NoOutliers!AIV12),data_NoOutliers!AIV12,MID(data_NoOutliers!AIV12,2,99)/2),"")</f>
        <v/>
      </c>
      <c r="AVL12" s="4" t="str">
        <f>IFERROR(IF(N(data_NoOutliers!AIW12),data_NoOutliers!AIW12,MID(data_NoOutliers!AIW12,2,99)/2),"")</f>
        <v/>
      </c>
      <c r="AVM12" s="4" t="str">
        <f>IFERROR(IF(N(data_NoOutliers!AIX12),data_NoOutliers!AIX12,MID(data_NoOutliers!AIX12,2,99)/2),"")</f>
        <v/>
      </c>
      <c r="AVN12" s="4" t="str">
        <f>IFERROR(IF(N(data_NoOutliers!AIY12),data_NoOutliers!AIY12,MID(data_NoOutliers!AIY12,2,99)/2),"")</f>
        <v/>
      </c>
      <c r="AVO12" s="4" t="str">
        <f>IFERROR(IF(N(data_NoOutliers!AIZ12),data_NoOutliers!AIZ12,MID(data_NoOutliers!AIZ12,2,99)/2),"")</f>
        <v/>
      </c>
      <c r="AVP12" s="4" t="str">
        <f>IFERROR(IF(N(data_NoOutliers!AJA12),data_NoOutliers!AJA12,MID(data_NoOutliers!AJA12,2,99)/2),"")</f>
        <v/>
      </c>
      <c r="AVQ12" s="4" t="str">
        <f>IFERROR(IF(N(data_NoOutliers!AJB12),data_NoOutliers!AJB12,MID(data_NoOutliers!AJB12,2,99)/2),"")</f>
        <v/>
      </c>
      <c r="AVR12" s="4" t="str">
        <f>IFERROR(IF(N(data_NoOutliers!AJC12),data_NoOutliers!AJC12,MID(data_NoOutliers!AJC12,2,99)/2),"")</f>
        <v/>
      </c>
      <c r="AVS12" s="4" t="str">
        <f>IFERROR(IF(N(data_NoOutliers!AJD12),data_NoOutliers!AJD12,MID(data_NoOutliers!AJD12,2,99)/2),"")</f>
        <v/>
      </c>
      <c r="AVT12" s="4" t="str">
        <f>IFERROR(IF(N(data_NoOutliers!AJE12),data_NoOutliers!AJE12,MID(data_NoOutliers!AJE12,2,99)/2),"")</f>
        <v/>
      </c>
      <c r="AVU12" s="4" t="str">
        <f>IFERROR(IF(N(data_NoOutliers!AJF12),data_NoOutliers!AJF12,MID(data_NoOutliers!AJF12,2,99)/2),"")</f>
        <v/>
      </c>
      <c r="AVV12" s="4" t="str">
        <f>IFERROR(IF(N(data_NoOutliers!AJG12),data_NoOutliers!AJG12,MID(data_NoOutliers!AJG12,2,99)/2),"")</f>
        <v/>
      </c>
      <c r="AVW12" s="4" t="str">
        <f>IFERROR(IF(N(data_NoOutliers!AJH12),data_NoOutliers!AJH12,MID(data_NoOutliers!AJH12,2,99)/2),"")</f>
        <v/>
      </c>
      <c r="AVX12" s="4" t="str">
        <f>IFERROR(IF(N(data_NoOutliers!AJI12),data_NoOutliers!AJI12,MID(data_NoOutliers!AJI12,2,99)/2),"")</f>
        <v/>
      </c>
      <c r="AVY12" s="4" t="str">
        <f>IFERROR(IF(N(data_NoOutliers!AJJ12),data_NoOutliers!AJJ12,MID(data_NoOutliers!AJJ12,2,99)/2),"")</f>
        <v/>
      </c>
      <c r="AVZ12" s="4" t="str">
        <f>IFERROR(IF(N(data_NoOutliers!AJK12),data_NoOutliers!AJK12,MID(data_NoOutliers!AJK12,2,99)/2),"")</f>
        <v/>
      </c>
      <c r="AWA12" s="4" t="str">
        <f>IFERROR(IF(N(data_NoOutliers!AJL12),data_NoOutliers!AJL12,MID(data_NoOutliers!AJL12,2,99)/2),"")</f>
        <v/>
      </c>
      <c r="AWB12" s="4" t="str">
        <f>IFERROR(IF(N(data_NoOutliers!AJM12),data_NoOutliers!AJM12,MID(data_NoOutliers!AJM12,2,99)/2),"")</f>
        <v/>
      </c>
      <c r="AWC12" s="4" t="str">
        <f>IFERROR(IF(N(data_NoOutliers!AJN12),data_NoOutliers!AJN12,MID(data_NoOutliers!AJN12,2,99)/2),"")</f>
        <v/>
      </c>
      <c r="AWD12" s="4" t="str">
        <f>IFERROR(IF(N(data_NoOutliers!AJO12),data_NoOutliers!AJO12,MID(data_NoOutliers!AJO12,2,99)/2),"")</f>
        <v/>
      </c>
      <c r="AWE12" s="4" t="str">
        <f>IFERROR(IF(N(data_NoOutliers!AJP12),data_NoOutliers!AJP12,MID(data_NoOutliers!AJP12,2,99)/2),"")</f>
        <v/>
      </c>
      <c r="AWF12" s="4" t="str">
        <f>IFERROR(IF(N(data_NoOutliers!AJQ12),data_NoOutliers!AJQ12,MID(data_NoOutliers!AJQ12,2,99)/2),"")</f>
        <v/>
      </c>
      <c r="AWG12" s="4" t="str">
        <f>IFERROR(IF(N(data_NoOutliers!AJR12),data_NoOutliers!AJR12,MID(data_NoOutliers!AJR12,2,99)/2),"")</f>
        <v/>
      </c>
      <c r="AWH12" s="4" t="str">
        <f>IFERROR(IF(N(data_NoOutliers!AJS12),data_NoOutliers!AJS12,MID(data_NoOutliers!AJS12,2,99)/2),"")</f>
        <v/>
      </c>
      <c r="AWI12" s="4" t="str">
        <f>IFERROR(IF(N(data_NoOutliers!AJT12),data_NoOutliers!AJT12,MID(data_NoOutliers!AJT12,2,99)/2),"")</f>
        <v/>
      </c>
      <c r="AWJ12" s="4" t="str">
        <f>IFERROR(IF(N(data_NoOutliers!AJU12),data_NoOutliers!AJU12,MID(data_NoOutliers!AJU12,2,99)/2),"")</f>
        <v/>
      </c>
      <c r="AWK12" s="4" t="str">
        <f>IFERROR(IF(N(data_NoOutliers!AJV12),data_NoOutliers!AJV12,MID(data_NoOutliers!AJV12,2,99)/2),"")</f>
        <v/>
      </c>
      <c r="AWL12" s="4" t="str">
        <f>IFERROR(IF(N(data_NoOutliers!AJW12),data_NoOutliers!AJW12,MID(data_NoOutliers!AJW12,2,99)/2),"")</f>
        <v/>
      </c>
      <c r="AWM12" s="4" t="str">
        <f>IFERROR(IF(N(data_NoOutliers!AJX12),data_NoOutliers!AJX12,MID(data_NoOutliers!AJX12,2,99)/2),"")</f>
        <v/>
      </c>
      <c r="AWN12" s="4" t="str">
        <f>IFERROR(IF(N(data_NoOutliers!AJY12),data_NoOutliers!AJY12,MID(data_NoOutliers!AJY12,2,99)/2),"")</f>
        <v/>
      </c>
      <c r="AWO12" s="4" t="str">
        <f>IFERROR(IF(N(data_NoOutliers!AJZ12),data_NoOutliers!AJZ12,MID(data_NoOutliers!AJZ12,2,99)/2),"")</f>
        <v/>
      </c>
      <c r="AWP12" s="4" t="str">
        <f>IFERROR(IF(N(data_NoOutliers!AKA12),data_NoOutliers!AKA12,MID(data_NoOutliers!AKA12,2,99)/2),"")</f>
        <v/>
      </c>
      <c r="AWQ12" s="4" t="str">
        <f>IFERROR(IF(N(data_NoOutliers!AKB12),data_NoOutliers!AKB12,MID(data_NoOutliers!AKB12,2,99)/2),"")</f>
        <v/>
      </c>
      <c r="AWR12" s="4" t="str">
        <f>IFERROR(IF(N(data_NoOutliers!AKC12),data_NoOutliers!AKC12,MID(data_NoOutliers!AKC12,2,99)/2),"")</f>
        <v/>
      </c>
      <c r="AWS12" s="4" t="str">
        <f>IFERROR(IF(N(data_NoOutliers!AKD12),data_NoOutliers!AKD12,MID(data_NoOutliers!AKD12,2,99)/2),"")</f>
        <v/>
      </c>
      <c r="AWT12" s="4" t="str">
        <f>IFERROR(IF(N(data_NoOutliers!AKE12),data_NoOutliers!AKE12,MID(data_NoOutliers!AKE12,2,99)/2),"")</f>
        <v/>
      </c>
      <c r="AWU12" s="4" t="str">
        <f>IFERROR(IF(N(data_NoOutliers!AKF12),data_NoOutliers!AKF12,MID(data_NoOutliers!AKF12,2,99)/2),"")</f>
        <v/>
      </c>
      <c r="AWV12" s="4" t="str">
        <f>IFERROR(IF(N(data_NoOutliers!AKG12),data_NoOutliers!AKG12,MID(data_NoOutliers!AKG12,2,99)/2),"")</f>
        <v/>
      </c>
      <c r="AWW12" s="4" t="str">
        <f>IFERROR(IF(N(data_NoOutliers!AKH12),data_NoOutliers!AKH12,MID(data_NoOutliers!AKH12,2,99)/2),"")</f>
        <v/>
      </c>
      <c r="AWX12" s="4" t="str">
        <f>IFERROR(IF(N(data_NoOutliers!AKI12),data_NoOutliers!AKI12,MID(data_NoOutliers!AKI12,2,99)/2),"")</f>
        <v/>
      </c>
      <c r="AWY12" s="4" t="str">
        <f>IFERROR(IF(N(data_NoOutliers!AKJ12),data_NoOutliers!AKJ12,MID(data_NoOutliers!AKJ12,2,99)/2),"")</f>
        <v/>
      </c>
      <c r="AWZ12" s="4" t="str">
        <f>IFERROR(IF(N(data_NoOutliers!AKK12),data_NoOutliers!AKK12,MID(data_NoOutliers!AKK12,2,99)/2),"")</f>
        <v/>
      </c>
      <c r="AXA12" s="4" t="str">
        <f>IFERROR(IF(N(data_NoOutliers!AKL12),data_NoOutliers!AKL12,MID(data_NoOutliers!AKL12,2,99)/2),"")</f>
        <v/>
      </c>
      <c r="AXB12" s="4" t="str">
        <f>IFERROR(IF(N(data_NoOutliers!AKM12),data_NoOutliers!AKM12,MID(data_NoOutliers!AKM12,2,99)/2),"")</f>
        <v/>
      </c>
      <c r="AXC12" s="4" t="str">
        <f>IFERROR(IF(N(data_NoOutliers!AKN12),data_NoOutliers!AKN12,MID(data_NoOutliers!AKN12,2,99)/2),"")</f>
        <v/>
      </c>
      <c r="AXD12" s="4" t="str">
        <f>IFERROR(IF(N(data_NoOutliers!AKO12),data_NoOutliers!AKO12,MID(data_NoOutliers!AKO12,2,99)/2),"")</f>
        <v/>
      </c>
      <c r="AXE12" s="4" t="str">
        <f>IFERROR(IF(N(data_NoOutliers!AKP12),data_NoOutliers!AKP12,MID(data_NoOutliers!AKP12,2,99)/2),"")</f>
        <v/>
      </c>
      <c r="AXF12" s="4" t="str">
        <f>IFERROR(IF(N(data_NoOutliers!AKQ12),data_NoOutliers!AKQ12,MID(data_NoOutliers!AKQ12,2,99)/2),"")</f>
        <v/>
      </c>
      <c r="AXG12" s="4" t="str">
        <f>IFERROR(IF(N(data_NoOutliers!AKR12),data_NoOutliers!AKR12,MID(data_NoOutliers!AKR12,2,99)/2),"")</f>
        <v/>
      </c>
      <c r="AXH12" s="4" t="str">
        <f>IFERROR(IF(N(data_NoOutliers!AKS12),data_NoOutliers!AKS12,MID(data_NoOutliers!AKS12,2,99)/2),"")</f>
        <v/>
      </c>
      <c r="AXI12" s="4" t="str">
        <f>IFERROR(IF(N(data_NoOutliers!AKT12),data_NoOutliers!AKT12,MID(data_NoOutliers!AKT12,2,99)/2),"")</f>
        <v/>
      </c>
      <c r="AXJ12" s="4" t="str">
        <f>IFERROR(IF(N(data_NoOutliers!AKU12),data_NoOutliers!AKU12,MID(data_NoOutliers!AKU12,2,99)/2),"")</f>
        <v/>
      </c>
      <c r="AXK12" s="4" t="str">
        <f>IFERROR(IF(N(data_NoOutliers!AKV12),data_NoOutliers!AKV12,MID(data_NoOutliers!AKV12,2,99)/2),"")</f>
        <v/>
      </c>
      <c r="AXL12" s="4" t="str">
        <f>IFERROR(IF(N(data_NoOutliers!AKW12),data_NoOutliers!AKW12,MID(data_NoOutliers!AKW12,2,99)/2),"")</f>
        <v/>
      </c>
      <c r="AXM12" s="4" t="str">
        <f>IFERROR(IF(N(data_NoOutliers!AKX12),data_NoOutliers!AKX12,MID(data_NoOutliers!AKX12,2,99)/2),"")</f>
        <v/>
      </c>
      <c r="AXN12" s="4" t="str">
        <f>IFERROR(IF(N(data_NoOutliers!AKY12),data_NoOutliers!AKY12,MID(data_NoOutliers!AKY12,2,99)/2),"")</f>
        <v/>
      </c>
      <c r="AXO12" s="4" t="str">
        <f>IFERROR(IF(N(data_NoOutliers!AKZ12),data_NoOutliers!AKZ12,MID(data_NoOutliers!AKZ12,2,99)/2),"")</f>
        <v/>
      </c>
      <c r="AXP12" s="4" t="str">
        <f>IFERROR(IF(N(data_NoOutliers!ALA12),data_NoOutliers!ALA12,MID(data_NoOutliers!ALA12,2,99)/2),"")</f>
        <v/>
      </c>
      <c r="AXQ12" s="4" t="str">
        <f>IFERROR(IF(N(data_NoOutliers!ALB12),data_NoOutliers!ALB12,MID(data_NoOutliers!ALB12,2,99)/2),"")</f>
        <v/>
      </c>
      <c r="AXR12" s="4" t="str">
        <f>IFERROR(IF(N(data_NoOutliers!ALC12),data_NoOutliers!ALC12,MID(data_NoOutliers!ALC12,2,99)/2),"")</f>
        <v/>
      </c>
      <c r="AXS12" s="4" t="str">
        <f>IFERROR(IF(N(data_NoOutliers!ALD12),data_NoOutliers!ALD12,MID(data_NoOutliers!ALD12,2,99)/2),"")</f>
        <v/>
      </c>
      <c r="AXT12" s="4" t="str">
        <f>IFERROR(IF(N(data_NoOutliers!ALE12),data_NoOutliers!ALE12,MID(data_NoOutliers!ALE12,2,99)/2),"")</f>
        <v/>
      </c>
      <c r="AXU12" s="4" t="str">
        <f>IFERROR(IF(N(data_NoOutliers!ALF12),data_NoOutliers!ALF12,MID(data_NoOutliers!ALF12,2,99)/2),"")</f>
        <v/>
      </c>
      <c r="AXV12" s="4" t="str">
        <f>IFERROR(IF(N(data_NoOutliers!ALG12),data_NoOutliers!ALG12,MID(data_NoOutliers!ALG12,2,99)/2),"")</f>
        <v/>
      </c>
      <c r="AXW12" s="4" t="str">
        <f>IFERROR(IF(N(data_NoOutliers!ALH12),data_NoOutliers!ALH12,MID(data_NoOutliers!ALH12,2,99)/2),"")</f>
        <v/>
      </c>
      <c r="AXX12" s="4" t="str">
        <f>IFERROR(IF(N(data_NoOutliers!ALI12),data_NoOutliers!ALI12,MID(data_NoOutliers!ALI12,2,99)/2),"")</f>
        <v/>
      </c>
      <c r="AXY12" s="4" t="str">
        <f>IFERROR(IF(N(data_NoOutliers!ALJ12),data_NoOutliers!ALJ12,MID(data_NoOutliers!ALJ12,2,99)/2),"")</f>
        <v/>
      </c>
      <c r="AXZ12" s="4" t="str">
        <f>IFERROR(IF(N(data_NoOutliers!ALK12),data_NoOutliers!ALK12,MID(data_NoOutliers!ALK12,2,99)/2),"")</f>
        <v/>
      </c>
      <c r="AYA12" s="4" t="str">
        <f>IFERROR(IF(N(data_NoOutliers!ALL12),data_NoOutliers!ALL12,MID(data_NoOutliers!ALL12,2,99)/2),"")</f>
        <v/>
      </c>
      <c r="AYB12" s="4" t="str">
        <f>IFERROR(IF(N(data_NoOutliers!ALM12),data_NoOutliers!ALM12,MID(data_NoOutliers!ALM12,2,99)/2),"")</f>
        <v/>
      </c>
      <c r="AYC12" s="4" t="str">
        <f>IFERROR(IF(N(data_NoOutliers!ALN12),data_NoOutliers!ALN12,MID(data_NoOutliers!ALN12,2,99)/2),"")</f>
        <v/>
      </c>
      <c r="AYD12" s="4" t="str">
        <f>IFERROR(IF(N(data_NoOutliers!ALO12),data_NoOutliers!ALO12,MID(data_NoOutliers!ALO12,2,99)/2),"")</f>
        <v/>
      </c>
      <c r="AYE12" s="4" t="str">
        <f>IFERROR(IF(N(data_NoOutliers!ALP12),data_NoOutliers!ALP12,MID(data_NoOutliers!ALP12,2,99)/2),"")</f>
        <v/>
      </c>
      <c r="AYF12" s="4" t="str">
        <f>IFERROR(IF(N(data_NoOutliers!ALQ12),data_NoOutliers!ALQ12,MID(data_NoOutliers!ALQ12,2,99)/2),"")</f>
        <v/>
      </c>
      <c r="AYG12" s="4" t="str">
        <f>IFERROR(IF(N(data_NoOutliers!ALR12),data_NoOutliers!ALR12,MID(data_NoOutliers!ALR12,2,99)/2),"")</f>
        <v/>
      </c>
      <c r="AYH12" s="4" t="str">
        <f>IFERROR(IF(N(data_NoOutliers!ALS12),data_NoOutliers!ALS12,MID(data_NoOutliers!ALS12,2,99)/2),"")</f>
        <v/>
      </c>
      <c r="AYI12" s="4" t="str">
        <f>IFERROR(IF(N(data_NoOutliers!ALT12),data_NoOutliers!ALT12,MID(data_NoOutliers!ALT12,2,99)/2),"")</f>
        <v/>
      </c>
      <c r="AYJ12" s="4" t="str">
        <f>IFERROR(IF(N(data_NoOutliers!ALU12),data_NoOutliers!ALU12,MID(data_NoOutliers!ALU12,2,99)/2),"")</f>
        <v/>
      </c>
      <c r="AYK12" s="4" t="str">
        <f>IFERROR(IF(N(data_NoOutliers!ALV12),data_NoOutliers!ALV12,MID(data_NoOutliers!ALV12,2,99)/2),"")</f>
        <v/>
      </c>
      <c r="AYL12" s="4" t="str">
        <f>IFERROR(IF(N(data_NoOutliers!ALW12),data_NoOutliers!ALW12,MID(data_NoOutliers!ALW12,2,99)/2),"")</f>
        <v/>
      </c>
      <c r="AYM12" s="4" t="str">
        <f>IFERROR(IF(N(data_NoOutliers!ALX12),data_NoOutliers!ALX12,MID(data_NoOutliers!ALX12,2,99)/2),"")</f>
        <v/>
      </c>
      <c r="AYN12" s="4" t="str">
        <f>IFERROR(IF(N(data_NoOutliers!ALY12),data_NoOutliers!ALY12,MID(data_NoOutliers!ALY12,2,99)/2),"")</f>
        <v/>
      </c>
      <c r="AYO12" s="4" t="str">
        <f>IFERROR(IF(N(data_NoOutliers!ALZ12),data_NoOutliers!ALZ12,MID(data_NoOutliers!ALZ12,2,99)/2),"")</f>
        <v/>
      </c>
      <c r="AYP12" s="4" t="str">
        <f>IFERROR(IF(N(data_NoOutliers!AMA12),data_NoOutliers!AMA12,MID(data_NoOutliers!AMA12,2,99)/2),"")</f>
        <v/>
      </c>
      <c r="AYQ12" s="4" t="str">
        <f>IFERROR(IF(N(data_NoOutliers!AMB12),data_NoOutliers!AMB12,MID(data_NoOutliers!AMB12,2,99)/2),"")</f>
        <v/>
      </c>
      <c r="AYR12" s="4" t="str">
        <f>IFERROR(IF(N(data_NoOutliers!AMC12),data_NoOutliers!AMC12,MID(data_NoOutliers!AMC12,2,99)/2),"")</f>
        <v/>
      </c>
      <c r="AYS12" s="4" t="str">
        <f>IFERROR(IF(N(data_NoOutliers!AMD12),data_NoOutliers!AMD12,MID(data_NoOutliers!AMD12,2,99)/2),"")</f>
        <v/>
      </c>
      <c r="AYT12" s="4" t="str">
        <f>IFERROR(IF(N(data_NoOutliers!AME12),data_NoOutliers!AME12,MID(data_NoOutliers!AME12,2,99)/2),"")</f>
        <v/>
      </c>
      <c r="AYU12" s="4" t="str">
        <f>IFERROR(IF(N(data_NoOutliers!AMF12),data_NoOutliers!AMF12,MID(data_NoOutliers!AMF12,2,99)/2),"")</f>
        <v/>
      </c>
      <c r="AYV12" s="4" t="str">
        <f>IFERROR(IF(N(data_NoOutliers!AMG12),data_NoOutliers!AMG12,MID(data_NoOutliers!AMG12,2,99)/2),"")</f>
        <v/>
      </c>
      <c r="AYW12" s="4" t="str">
        <f>IFERROR(IF(N(data_NoOutliers!AMH12),data_NoOutliers!AMH12,MID(data_NoOutliers!AMH12,2,99)/2),"")</f>
        <v/>
      </c>
      <c r="AYX12" s="4" t="str">
        <f>IFERROR(IF(N(data_NoOutliers!AMI12),data_NoOutliers!AMI12,MID(data_NoOutliers!AMI12,2,99)/2),"")</f>
        <v/>
      </c>
      <c r="AYY12" s="4" t="str">
        <f>IFERROR(IF(N(data_NoOutliers!AMJ12),data_NoOutliers!AMJ12,MID(data_NoOutliers!AMJ12,2,99)/2),"")</f>
        <v/>
      </c>
      <c r="AYZ12" s="4" t="str">
        <f>IFERROR(IF(N(data_NoOutliers!AMK12),data_NoOutliers!AMK12,MID(data_NoOutliers!AMK12,2,99)/2),"")</f>
        <v/>
      </c>
      <c r="AZA12" s="4" t="str">
        <f>IFERROR(IF(N(data_NoOutliers!AML12),data_NoOutliers!AML12,MID(data_NoOutliers!AML12,2,99)/2),"")</f>
        <v/>
      </c>
      <c r="AZB12" s="4" t="str">
        <f>IFERROR(IF(N(data_NoOutliers!AMM12),data_NoOutliers!AMM12,MID(data_NoOutliers!AMM12,2,99)/2),"")</f>
        <v/>
      </c>
      <c r="AZC12" s="4" t="str">
        <f>IFERROR(IF(N(data_NoOutliers!AMN12),data_NoOutliers!AMN12,MID(data_NoOutliers!AMN12,2,99)/2),"")</f>
        <v/>
      </c>
      <c r="AZD12" s="4" t="str">
        <f>IFERROR(IF(N(data_NoOutliers!AMO12),data_NoOutliers!AMO12,MID(data_NoOutliers!AMO12,2,99)/2),"")</f>
        <v/>
      </c>
      <c r="AZE12" s="4" t="str">
        <f>IFERROR(IF(N(data_NoOutliers!AMP12),data_NoOutliers!AMP12,MID(data_NoOutliers!AMP12,2,99)/2),"")</f>
        <v/>
      </c>
      <c r="AZF12" s="4" t="str">
        <f>IFERROR(IF(N(data_NoOutliers!AMQ12),data_NoOutliers!AMQ12,MID(data_NoOutliers!AMQ12,2,99)/2),"")</f>
        <v/>
      </c>
      <c r="AZG12" s="4" t="str">
        <f>IFERROR(IF(N(data_NoOutliers!AMR12),data_NoOutliers!AMR12,MID(data_NoOutliers!AMR12,2,99)/2),"")</f>
        <v/>
      </c>
      <c r="AZH12" s="4" t="str">
        <f>IFERROR(IF(N(data_NoOutliers!AMS12),data_NoOutliers!AMS12,MID(data_NoOutliers!AMS12,2,99)/2),"")</f>
        <v/>
      </c>
      <c r="AZI12" s="4" t="str">
        <f>IFERROR(IF(N(data_NoOutliers!AMT12),data_NoOutliers!AMT12,MID(data_NoOutliers!AMT12,2,99)/2),"")</f>
        <v/>
      </c>
      <c r="AZJ12" s="4" t="str">
        <f>IFERROR(IF(N(data_NoOutliers!AMU12),data_NoOutliers!AMU12,MID(data_NoOutliers!AMU12,2,99)/2),"")</f>
        <v/>
      </c>
      <c r="AZK12" s="4" t="str">
        <f>IFERROR(IF(N(data_NoOutliers!AMV12),data_NoOutliers!AMV12,MID(data_NoOutliers!AMV12,2,99)/2),"")</f>
        <v/>
      </c>
      <c r="AZL12" s="4" t="str">
        <f>IFERROR(IF(N(data_NoOutliers!AMW12),data_NoOutliers!AMW12,MID(data_NoOutliers!AMW12,2,99)/2),"")</f>
        <v/>
      </c>
      <c r="AZM12" s="4" t="str">
        <f>IFERROR(IF(N(data_NoOutliers!AMX12),data_NoOutliers!AMX12,MID(data_NoOutliers!AMX12,2,99)/2),"")</f>
        <v/>
      </c>
      <c r="AZN12" s="4" t="str">
        <f>IFERROR(IF(N(data_NoOutliers!AMY12),data_NoOutliers!AMY12,MID(data_NoOutliers!AMY12,2,99)/2),"")</f>
        <v/>
      </c>
      <c r="AZO12" s="4" t="str">
        <f>IFERROR(IF(N(data_NoOutliers!AMZ12),data_NoOutliers!AMZ12,MID(data_NoOutliers!AMZ12,2,99)/2),"")</f>
        <v/>
      </c>
      <c r="AZP12" s="4" t="str">
        <f>IFERROR(IF(N(data_NoOutliers!ANA12),data_NoOutliers!ANA12,MID(data_NoOutliers!ANA12,2,99)/2),"")</f>
        <v/>
      </c>
      <c r="AZQ12" s="4" t="str">
        <f>IFERROR(IF(N(data_NoOutliers!ANB12),data_NoOutliers!ANB12,MID(data_NoOutliers!ANB12,2,99)/2),"")</f>
        <v/>
      </c>
      <c r="AZR12" s="4" t="str">
        <f>IFERROR(IF(N(data_NoOutliers!ANC12),data_NoOutliers!ANC12,MID(data_NoOutliers!ANC12,2,99)/2),"")</f>
        <v/>
      </c>
      <c r="AZS12" s="4" t="str">
        <f>IFERROR(IF(N(data_NoOutliers!AND12),data_NoOutliers!AND12,MID(data_NoOutliers!AND12,2,99)/2),"")</f>
        <v/>
      </c>
      <c r="AZT12" s="4" t="str">
        <f>IFERROR(IF(N(data_NoOutliers!ANE12),data_NoOutliers!ANE12,MID(data_NoOutliers!ANE12,2,99)/2),"")</f>
        <v/>
      </c>
      <c r="AZU12" s="4" t="str">
        <f>IFERROR(IF(N(data_NoOutliers!ANF12),data_NoOutliers!ANF12,MID(data_NoOutliers!ANF12,2,99)/2),"")</f>
        <v/>
      </c>
      <c r="AZV12" s="4" t="str">
        <f>IFERROR(IF(N(data_NoOutliers!ANG12),data_NoOutliers!ANG12,MID(data_NoOutliers!ANG12,2,99)/2),"")</f>
        <v/>
      </c>
      <c r="AZW12" s="4" t="str">
        <f>IFERROR(IF(N(data_NoOutliers!ANH12),data_NoOutliers!ANH12,MID(data_NoOutliers!ANH12,2,99)/2),"")</f>
        <v/>
      </c>
      <c r="AZX12" s="4" t="str">
        <f>IFERROR(IF(N(data_NoOutliers!ANI12),data_NoOutliers!ANI12,MID(data_NoOutliers!ANI12,2,99)/2),"")</f>
        <v/>
      </c>
      <c r="AZY12" s="4" t="str">
        <f>IFERROR(IF(N(data_NoOutliers!ANJ12),data_NoOutliers!ANJ12,MID(data_NoOutliers!ANJ12,2,99)/2),"")</f>
        <v/>
      </c>
      <c r="AZZ12" s="4" t="str">
        <f>IFERROR(IF(N(data_NoOutliers!ANK12),data_NoOutliers!ANK12,MID(data_NoOutliers!ANK12,2,99)/2),"")</f>
        <v/>
      </c>
      <c r="BAA12" s="4" t="str">
        <f>IFERROR(IF(N(data_NoOutliers!ANL12),data_NoOutliers!ANL12,MID(data_NoOutliers!ANL12,2,99)/2),"")</f>
        <v/>
      </c>
      <c r="BAB12" s="4" t="str">
        <f>IFERROR(IF(N(data_NoOutliers!ANM12),data_NoOutliers!ANM12,MID(data_NoOutliers!ANM12,2,99)/2),"")</f>
        <v/>
      </c>
      <c r="BAC12" s="4" t="str">
        <f>IFERROR(IF(N(data_NoOutliers!ANN12),data_NoOutliers!ANN12,MID(data_NoOutliers!ANN12,2,99)/2),"")</f>
        <v/>
      </c>
      <c r="BAD12" s="4" t="str">
        <f>IFERROR(IF(N(data_NoOutliers!ANO12),data_NoOutliers!ANO12,MID(data_NoOutliers!ANO12,2,99)/2),"")</f>
        <v/>
      </c>
      <c r="BAE12" s="4" t="str">
        <f>IFERROR(IF(N(data_NoOutliers!ANP12),data_NoOutliers!ANP12,MID(data_NoOutliers!ANP12,2,99)/2),"")</f>
        <v/>
      </c>
      <c r="BAF12" s="4" t="str">
        <f>IFERROR(IF(N(data_NoOutliers!ANQ12),data_NoOutliers!ANQ12,MID(data_NoOutliers!ANQ12,2,99)/2),"")</f>
        <v/>
      </c>
      <c r="BAG12" s="4" t="str">
        <f>IFERROR(IF(N(data_NoOutliers!ANR12),data_NoOutliers!ANR12,MID(data_NoOutliers!ANR12,2,99)/2),"")</f>
        <v/>
      </c>
      <c r="BAH12" s="4" t="str">
        <f>IFERROR(IF(N(data_NoOutliers!ANS12),data_NoOutliers!ANS12,MID(data_NoOutliers!ANS12,2,99)/2),"")</f>
        <v/>
      </c>
      <c r="BAI12" s="4" t="str">
        <f>IFERROR(IF(N(data_NoOutliers!ANT12),data_NoOutliers!ANT12,MID(data_NoOutliers!ANT12,2,99)/2),"")</f>
        <v/>
      </c>
      <c r="BAJ12" s="4" t="str">
        <f>IFERROR(IF(N(data_NoOutliers!ANU12),data_NoOutliers!ANU12,MID(data_NoOutliers!ANU12,2,99)/2),"")</f>
        <v/>
      </c>
      <c r="BAK12" s="4" t="str">
        <f>IFERROR(IF(N(data_NoOutliers!ANV12),data_NoOutliers!ANV12,MID(data_NoOutliers!ANV12,2,99)/2),"")</f>
        <v/>
      </c>
      <c r="BAL12" s="4" t="str">
        <f>IFERROR(IF(N(data_NoOutliers!ANW12),data_NoOutliers!ANW12,MID(data_NoOutliers!ANW12,2,99)/2),"")</f>
        <v/>
      </c>
      <c r="BAM12" s="4" t="str">
        <f>IFERROR(IF(N(data_NoOutliers!ANX12),data_NoOutliers!ANX12,MID(data_NoOutliers!ANX12,2,99)/2),"")</f>
        <v/>
      </c>
      <c r="BAN12" s="4" t="str">
        <f>IFERROR(IF(N(data_NoOutliers!ANY12),data_NoOutliers!ANY12,MID(data_NoOutliers!ANY12,2,99)/2),"")</f>
        <v/>
      </c>
      <c r="BAO12" s="4" t="str">
        <f>IFERROR(IF(N(data_NoOutliers!ANZ12),data_NoOutliers!ANZ12,MID(data_NoOutliers!ANZ12,2,99)/2),"")</f>
        <v/>
      </c>
      <c r="BAP12" s="4" t="str">
        <f>IFERROR(IF(N(data_NoOutliers!AOA12),data_NoOutliers!AOA12,MID(data_NoOutliers!AOA12,2,99)/2),"")</f>
        <v/>
      </c>
      <c r="BAQ12" s="4" t="str">
        <f>IFERROR(IF(N(data_NoOutliers!AOB12),data_NoOutliers!AOB12,MID(data_NoOutliers!AOB12,2,99)/2),"")</f>
        <v/>
      </c>
      <c r="BAR12" s="4" t="str">
        <f>IFERROR(IF(N(data_NoOutliers!AOC12),data_NoOutliers!AOC12,MID(data_NoOutliers!AOC12,2,99)/2),"")</f>
        <v/>
      </c>
      <c r="BAS12" s="4" t="str">
        <f>IFERROR(IF(N(data_NoOutliers!AOD12),data_NoOutliers!AOD12,MID(data_NoOutliers!AOD12,2,99)/2),"")</f>
        <v/>
      </c>
      <c r="BAT12" s="4" t="str">
        <f>IFERROR(IF(N(data_NoOutliers!AOE12),data_NoOutliers!AOE12,MID(data_NoOutliers!AOE12,2,99)/2),"")</f>
        <v/>
      </c>
      <c r="BAU12" s="4" t="str">
        <f>IFERROR(IF(N(data_NoOutliers!AOF12),data_NoOutliers!AOF12,MID(data_NoOutliers!AOF12,2,99)/2),"")</f>
        <v/>
      </c>
      <c r="BAV12" s="4" t="str">
        <f>IFERROR(IF(N(data_NoOutliers!AOG12),data_NoOutliers!AOG12,MID(data_NoOutliers!AOG12,2,99)/2),"")</f>
        <v/>
      </c>
      <c r="BAW12" s="4" t="str">
        <f>IFERROR(IF(N(data_NoOutliers!AOH12),data_NoOutliers!AOH12,MID(data_NoOutliers!AOH12,2,99)/2),"")</f>
        <v/>
      </c>
      <c r="BAX12" s="4" t="str">
        <f>IFERROR(IF(N(data_NoOutliers!AOI12),data_NoOutliers!AOI12,MID(data_NoOutliers!AOI12,2,99)/2),"")</f>
        <v/>
      </c>
      <c r="BAY12" s="4" t="str">
        <f>IFERROR(IF(N(data_NoOutliers!AOJ12),data_NoOutliers!AOJ12,MID(data_NoOutliers!AOJ12,2,99)/2),"")</f>
        <v/>
      </c>
      <c r="BAZ12" s="4" t="str">
        <f>IFERROR(IF(N(data_NoOutliers!AOK12),data_NoOutliers!AOK12,MID(data_NoOutliers!AOK12,2,99)/2),"")</f>
        <v/>
      </c>
      <c r="BBA12" s="4" t="str">
        <f>IFERROR(IF(N(data_NoOutliers!AOL12),data_NoOutliers!AOL12,MID(data_NoOutliers!AOL12,2,99)/2),"")</f>
        <v/>
      </c>
      <c r="BBB12" s="4" t="str">
        <f>IFERROR(IF(N(data_NoOutliers!AOM12),data_NoOutliers!AOM12,MID(data_NoOutliers!AOM12,2,99)/2),"")</f>
        <v/>
      </c>
      <c r="BBC12" s="4" t="str">
        <f>IFERROR(IF(N(data_NoOutliers!AON12),data_NoOutliers!AON12,MID(data_NoOutliers!AON12,2,99)/2),"")</f>
        <v/>
      </c>
      <c r="BBD12" s="4" t="str">
        <f>IFERROR(IF(N(data_NoOutliers!AOO12),data_NoOutliers!AOO12,MID(data_NoOutliers!AOO12,2,99)/2),"")</f>
        <v/>
      </c>
      <c r="BBE12" s="4" t="str">
        <f>IFERROR(IF(N(data_NoOutliers!AOP12),data_NoOutliers!AOP12,MID(data_NoOutliers!AOP12,2,99)/2),"")</f>
        <v/>
      </c>
      <c r="BBF12" s="4" t="str">
        <f>IFERROR(IF(N(data_NoOutliers!AOQ12),data_NoOutliers!AOQ12,MID(data_NoOutliers!AOQ12,2,99)/2),"")</f>
        <v/>
      </c>
      <c r="BBG12" s="4" t="str">
        <f>IFERROR(IF(N(data_NoOutliers!AOR12),data_NoOutliers!AOR12,MID(data_NoOutliers!AOR12,2,99)/2),"")</f>
        <v/>
      </c>
      <c r="BBH12" s="4" t="str">
        <f>IFERROR(IF(N(data_NoOutliers!AOS12),data_NoOutliers!AOS12,MID(data_NoOutliers!AOS12,2,99)/2),"")</f>
        <v/>
      </c>
      <c r="BBI12" s="4" t="str">
        <f>IFERROR(IF(N(data_NoOutliers!AOT12),data_NoOutliers!AOT12,MID(data_NoOutliers!AOT12,2,99)/2),"")</f>
        <v/>
      </c>
      <c r="BBJ12" s="4" t="str">
        <f>IFERROR(IF(N(data_NoOutliers!AOU12),data_NoOutliers!AOU12,MID(data_NoOutliers!AOU12,2,99)/2),"")</f>
        <v/>
      </c>
      <c r="BBK12" s="4" t="str">
        <f>IFERROR(IF(N(data_NoOutliers!AOV12),data_NoOutliers!AOV12,MID(data_NoOutliers!AOV12,2,99)/2),"")</f>
        <v/>
      </c>
      <c r="BBL12" s="4" t="str">
        <f>IFERROR(IF(N(data_NoOutliers!AOW12),data_NoOutliers!AOW12,MID(data_NoOutliers!AOW12,2,99)/2),"")</f>
        <v/>
      </c>
      <c r="BBM12" s="4" t="str">
        <f>IFERROR(IF(N(data_NoOutliers!AOX12),data_NoOutliers!AOX12,MID(data_NoOutliers!AOX12,2,99)/2),"")</f>
        <v/>
      </c>
      <c r="BBN12" s="4" t="str">
        <f>IFERROR(IF(N(data_NoOutliers!AOY12),data_NoOutliers!AOY12,MID(data_NoOutliers!AOY12,2,99)/2),"")</f>
        <v/>
      </c>
      <c r="BBO12" s="4" t="str">
        <f>IFERROR(IF(N(data_NoOutliers!AOZ12),data_NoOutliers!AOZ12,MID(data_NoOutliers!AOZ12,2,99)/2),"")</f>
        <v/>
      </c>
      <c r="BBP12" s="4" t="str">
        <f>IFERROR(IF(N(data_NoOutliers!APA12),data_NoOutliers!APA12,MID(data_NoOutliers!APA12,2,99)/2),"")</f>
        <v/>
      </c>
      <c r="BBQ12" s="4" t="str">
        <f>IFERROR(IF(N(data_NoOutliers!APB12),data_NoOutliers!APB12,MID(data_NoOutliers!APB12,2,99)/2),"")</f>
        <v/>
      </c>
      <c r="BBR12" s="4" t="str">
        <f>IFERROR(IF(N(data_NoOutliers!APC12),data_NoOutliers!APC12,MID(data_NoOutliers!APC12,2,99)/2),"")</f>
        <v/>
      </c>
      <c r="BBS12" s="4" t="str">
        <f>IFERROR(IF(N(data_NoOutliers!APD12),data_NoOutliers!APD12,MID(data_NoOutliers!APD12,2,99)/2),"")</f>
        <v/>
      </c>
      <c r="BBT12" s="4" t="str">
        <f>IFERROR(IF(N(data_NoOutliers!APE12),data_NoOutliers!APE12,MID(data_NoOutliers!APE12,2,99)/2),"")</f>
        <v/>
      </c>
      <c r="BBU12" s="4" t="str">
        <f>IFERROR(IF(N(data_NoOutliers!APF12),data_NoOutliers!APF12,MID(data_NoOutliers!APF12,2,99)/2),"")</f>
        <v/>
      </c>
      <c r="BBV12" s="4" t="str">
        <f>IFERROR(IF(N(data_NoOutliers!APG12),data_NoOutliers!APG12,MID(data_NoOutliers!APG12,2,99)/2),"")</f>
        <v/>
      </c>
      <c r="BBW12" s="4" t="str">
        <f>IFERROR(IF(N(data_NoOutliers!APH12),data_NoOutliers!APH12,MID(data_NoOutliers!APH12,2,99)/2),"")</f>
        <v/>
      </c>
      <c r="BBX12" s="4" t="str">
        <f>IFERROR(IF(N(data_NoOutliers!API12),data_NoOutliers!API12,MID(data_NoOutliers!API12,2,99)/2),"")</f>
        <v/>
      </c>
      <c r="BBY12" s="4" t="str">
        <f>IFERROR(IF(N(data_NoOutliers!APJ12),data_NoOutliers!APJ12,MID(data_NoOutliers!APJ12,2,99)/2),"")</f>
        <v/>
      </c>
      <c r="BBZ12" s="4" t="str">
        <f>IFERROR(IF(N(data_NoOutliers!APK12),data_NoOutliers!APK12,MID(data_NoOutliers!APK12,2,99)/2),"")</f>
        <v/>
      </c>
      <c r="BCA12" s="4" t="str">
        <f>IFERROR(IF(N(data_NoOutliers!APL12),data_NoOutliers!APL12,MID(data_NoOutliers!APL12,2,99)/2),"")</f>
        <v/>
      </c>
      <c r="BCB12" s="4" t="str">
        <f>IFERROR(IF(N(data_NoOutliers!APM12),data_NoOutliers!APM12,MID(data_NoOutliers!APM12,2,99)/2),"")</f>
        <v/>
      </c>
      <c r="BCC12" s="4" t="str">
        <f>IFERROR(IF(N(data_NoOutliers!APN12),data_NoOutliers!APN12,MID(data_NoOutliers!APN12,2,99)/2),"")</f>
        <v/>
      </c>
      <c r="BCD12" s="4" t="str">
        <f>IFERROR(IF(N(data_NoOutliers!APO12),data_NoOutliers!APO12,MID(data_NoOutliers!APO12,2,99)/2),"")</f>
        <v/>
      </c>
      <c r="BCE12" s="4" t="str">
        <f>IFERROR(IF(N(data_NoOutliers!APP12),data_NoOutliers!APP12,MID(data_NoOutliers!APP12,2,99)/2),"")</f>
        <v/>
      </c>
      <c r="BCF12" s="4" t="str">
        <f>IFERROR(IF(N(data_NoOutliers!APQ12),data_NoOutliers!APQ12,MID(data_NoOutliers!APQ12,2,99)/2),"")</f>
        <v/>
      </c>
      <c r="BCG12" s="4" t="str">
        <f>IFERROR(IF(N(data_NoOutliers!APR12),data_NoOutliers!APR12,MID(data_NoOutliers!APR12,2,99)/2),"")</f>
        <v/>
      </c>
      <c r="BCH12" s="4" t="str">
        <f>IFERROR(IF(N(data_NoOutliers!APS12),data_NoOutliers!APS12,MID(data_NoOutliers!APS12,2,99)/2),"")</f>
        <v/>
      </c>
      <c r="BCI12" s="4" t="str">
        <f>IFERROR(IF(N(data_NoOutliers!APT12),data_NoOutliers!APT12,MID(data_NoOutliers!APT12,2,99)/2),"")</f>
        <v/>
      </c>
      <c r="BCJ12" s="4" t="str">
        <f>IFERROR(IF(N(data_NoOutliers!APU12),data_NoOutliers!APU12,MID(data_NoOutliers!APU12,2,99)/2),"")</f>
        <v/>
      </c>
      <c r="BCK12" s="4" t="str">
        <f>IFERROR(IF(N(data_NoOutliers!APV12),data_NoOutliers!APV12,MID(data_NoOutliers!APV12,2,99)/2),"")</f>
        <v/>
      </c>
      <c r="BCL12" s="4" t="str">
        <f>IFERROR(IF(N(data_NoOutliers!APW12),data_NoOutliers!APW12,MID(data_NoOutliers!APW12,2,99)/2),"")</f>
        <v/>
      </c>
      <c r="BCM12" s="4" t="str">
        <f>IFERROR(IF(N(data_NoOutliers!APX12),data_NoOutliers!APX12,MID(data_NoOutliers!APX12,2,99)/2),"")</f>
        <v/>
      </c>
      <c r="BCN12" s="4" t="str">
        <f>IFERROR(IF(N(data_NoOutliers!APY12),data_NoOutliers!APY12,MID(data_NoOutliers!APY12,2,99)/2),"")</f>
        <v/>
      </c>
      <c r="BCO12" s="4" t="str">
        <f>IFERROR(IF(N(data_NoOutliers!APZ12),data_NoOutliers!APZ12,MID(data_NoOutliers!APZ12,2,99)/2),"")</f>
        <v/>
      </c>
      <c r="BCP12" s="4" t="str">
        <f>IFERROR(IF(N(data_NoOutliers!AQA12),data_NoOutliers!AQA12,MID(data_NoOutliers!AQA12,2,99)/2),"")</f>
        <v/>
      </c>
      <c r="BCQ12" s="4" t="str">
        <f>IFERROR(IF(N(data_NoOutliers!AQB12),data_NoOutliers!AQB12,MID(data_NoOutliers!AQB12,2,99)/2),"")</f>
        <v/>
      </c>
      <c r="BCR12" s="4" t="str">
        <f>IFERROR(IF(N(data_NoOutliers!AQC12),data_NoOutliers!AQC12,MID(data_NoOutliers!AQC12,2,99)/2),"")</f>
        <v/>
      </c>
      <c r="BCS12" s="4" t="str">
        <f>IFERROR(IF(N(data_NoOutliers!AQD12),data_NoOutliers!AQD12,MID(data_NoOutliers!AQD12,2,99)/2),"")</f>
        <v/>
      </c>
      <c r="BCT12" s="4" t="str">
        <f>IFERROR(IF(N(data_NoOutliers!AQE12),data_NoOutliers!AQE12,MID(data_NoOutliers!AQE12,2,99)/2),"")</f>
        <v/>
      </c>
      <c r="BCU12" s="4" t="str">
        <f>IFERROR(IF(N(data_NoOutliers!AQF12),data_NoOutliers!AQF12,MID(data_NoOutliers!AQF12,2,99)/2),"")</f>
        <v/>
      </c>
      <c r="BCV12" s="4" t="str">
        <f>IFERROR(IF(N(data_NoOutliers!AQG12),data_NoOutliers!AQG12,MID(data_NoOutliers!AQG12,2,99)/2),"")</f>
        <v/>
      </c>
      <c r="BCW12" s="4" t="str">
        <f>IFERROR(IF(N(data_NoOutliers!AQH12),data_NoOutliers!AQH12,MID(data_NoOutliers!AQH12,2,99)/2),"")</f>
        <v/>
      </c>
      <c r="BCX12" s="4" t="str">
        <f>IFERROR(IF(N(data_NoOutliers!AQI12),data_NoOutliers!AQI12,MID(data_NoOutliers!AQI12,2,99)/2),"")</f>
        <v/>
      </c>
      <c r="BCY12" s="4" t="str">
        <f>IFERROR(IF(N(data_NoOutliers!AQJ12),data_NoOutliers!AQJ12,MID(data_NoOutliers!AQJ12,2,99)/2),"")</f>
        <v/>
      </c>
      <c r="BCZ12" s="4" t="str">
        <f>IFERROR(IF(N(data_NoOutliers!AQK12),data_NoOutliers!AQK12,MID(data_NoOutliers!AQK12,2,99)/2),"")</f>
        <v/>
      </c>
      <c r="BDA12" s="4" t="str">
        <f>IFERROR(IF(N(data_NoOutliers!AQL12),data_NoOutliers!AQL12,MID(data_NoOutliers!AQL12,2,99)/2),"")</f>
        <v/>
      </c>
      <c r="BDB12" s="4" t="str">
        <f>IFERROR(IF(N(data_NoOutliers!AQM12),data_NoOutliers!AQM12,MID(data_NoOutliers!AQM12,2,99)/2),"")</f>
        <v/>
      </c>
      <c r="BDC12" s="4" t="str">
        <f>IFERROR(IF(N(data_NoOutliers!AQN12),data_NoOutliers!AQN12,MID(data_NoOutliers!AQN12,2,99)/2),"")</f>
        <v/>
      </c>
      <c r="BDD12" s="4" t="str">
        <f>IFERROR(IF(N(data_NoOutliers!AQO12),data_NoOutliers!AQO12,MID(data_NoOutliers!AQO12,2,99)/2),"")</f>
        <v/>
      </c>
      <c r="BDE12" s="4" t="str">
        <f>IFERROR(IF(N(data_NoOutliers!AQP12),data_NoOutliers!AQP12,MID(data_NoOutliers!AQP12,2,99)/2),"")</f>
        <v/>
      </c>
      <c r="BDF12" s="4" t="str">
        <f>IFERROR(IF(N(data_NoOutliers!AQQ12),data_NoOutliers!AQQ12,MID(data_NoOutliers!AQQ12,2,99)/2),"")</f>
        <v/>
      </c>
      <c r="BDG12" s="4" t="str">
        <f>IFERROR(IF(N(data_NoOutliers!AQR12),data_NoOutliers!AQR12,MID(data_NoOutliers!AQR12,2,99)/2),"")</f>
        <v/>
      </c>
      <c r="BDH12" s="4" t="str">
        <f>IFERROR(IF(N(data_NoOutliers!AQS12),data_NoOutliers!AQS12,MID(data_NoOutliers!AQS12,2,99)/2),"")</f>
        <v/>
      </c>
      <c r="BDI12" s="4" t="str">
        <f>IFERROR(IF(N(data_NoOutliers!AQT12),data_NoOutliers!AQT12,MID(data_NoOutliers!AQT12,2,99)/2),"")</f>
        <v/>
      </c>
      <c r="BDJ12" s="4" t="str">
        <f>IFERROR(IF(N(data_NoOutliers!AQU12),data_NoOutliers!AQU12,MID(data_NoOutliers!AQU12,2,99)/2),"")</f>
        <v/>
      </c>
      <c r="BDK12" s="4" t="str">
        <f>IFERROR(IF(N(data_NoOutliers!AQV12),data_NoOutliers!AQV12,MID(data_NoOutliers!AQV12,2,99)/2),"")</f>
        <v/>
      </c>
      <c r="BDL12" s="4" t="str">
        <f>IFERROR(IF(N(data_NoOutliers!AQW12),data_NoOutliers!AQW12,MID(data_NoOutliers!AQW12,2,99)/2),"")</f>
        <v/>
      </c>
      <c r="BDM12" s="4" t="str">
        <f>IFERROR(IF(N(data_NoOutliers!AQX12),data_NoOutliers!AQX12,MID(data_NoOutliers!AQX12,2,99)/2),"")</f>
        <v/>
      </c>
      <c r="BDN12" s="4" t="str">
        <f>IFERROR(IF(N(data_NoOutliers!AQY12),data_NoOutliers!AQY12,MID(data_NoOutliers!AQY12,2,99)/2),"")</f>
        <v/>
      </c>
      <c r="BDO12" s="4" t="str">
        <f>IFERROR(IF(N(data_NoOutliers!AQZ12),data_NoOutliers!AQZ12,MID(data_NoOutliers!AQZ12,2,99)/2),"")</f>
        <v/>
      </c>
      <c r="BDP12" s="4" t="str">
        <f>IFERROR(IF(N(data_NoOutliers!ARA12),data_NoOutliers!ARA12,MID(data_NoOutliers!ARA12,2,99)/2),"")</f>
        <v/>
      </c>
      <c r="BDQ12" s="4" t="str">
        <f>IFERROR(IF(N(data_NoOutliers!ARB12),data_NoOutliers!ARB12,MID(data_NoOutliers!ARB12,2,99)/2),"")</f>
        <v/>
      </c>
      <c r="BDR12" s="4" t="str">
        <f>IFERROR(IF(N(data_NoOutliers!ARC12),data_NoOutliers!ARC12,MID(data_NoOutliers!ARC12,2,99)/2),"")</f>
        <v/>
      </c>
      <c r="BDS12" s="4" t="str">
        <f>IFERROR(IF(N(data_NoOutliers!ARD12),data_NoOutliers!ARD12,MID(data_NoOutliers!ARD12,2,99)/2),"")</f>
        <v/>
      </c>
      <c r="BDT12" s="4" t="str">
        <f>IFERROR(IF(N(data_NoOutliers!ARE12),data_NoOutliers!ARE12,MID(data_NoOutliers!ARE12,2,99)/2),"")</f>
        <v/>
      </c>
      <c r="BDU12" s="4" t="str">
        <f>IFERROR(IF(N(data_NoOutliers!ARF12),data_NoOutliers!ARF12,MID(data_NoOutliers!ARF12,2,99)/2),"")</f>
        <v/>
      </c>
      <c r="BDV12" s="4" t="str">
        <f>IFERROR(IF(N(data_NoOutliers!ARG12),data_NoOutliers!ARG12,MID(data_NoOutliers!ARG12,2,99)/2),"")</f>
        <v/>
      </c>
      <c r="BDW12" s="4" t="str">
        <f>IFERROR(IF(N(data_NoOutliers!ARH12),data_NoOutliers!ARH12,MID(data_NoOutliers!ARH12,2,99)/2),"")</f>
        <v/>
      </c>
      <c r="BDX12" s="4" t="str">
        <f>IFERROR(IF(N(data_NoOutliers!ARI12),data_NoOutliers!ARI12,MID(data_NoOutliers!ARI12,2,99)/2),"")</f>
        <v/>
      </c>
      <c r="BDY12" s="4" t="str">
        <f>IFERROR(IF(N(data_NoOutliers!ARJ12),data_NoOutliers!ARJ12,MID(data_NoOutliers!ARJ12,2,99)/2),"")</f>
        <v/>
      </c>
      <c r="BDZ12" s="4" t="str">
        <f>IFERROR(IF(N(data_NoOutliers!ARK12),data_NoOutliers!ARK12,MID(data_NoOutliers!ARK12,2,99)/2),"")</f>
        <v/>
      </c>
      <c r="BEA12" s="4" t="str">
        <f>IFERROR(IF(N(data_NoOutliers!ARL12),data_NoOutliers!ARL12,MID(data_NoOutliers!ARL12,2,99)/2),"")</f>
        <v/>
      </c>
      <c r="BEB12" s="4" t="str">
        <f>IFERROR(IF(N(data_NoOutliers!ARM12),data_NoOutliers!ARM12,MID(data_NoOutliers!ARM12,2,99)/2),"")</f>
        <v/>
      </c>
      <c r="BEC12" s="4" t="str">
        <f>IFERROR(IF(N(data_NoOutliers!ARN12),data_NoOutliers!ARN12,MID(data_NoOutliers!ARN12,2,99)/2),"")</f>
        <v/>
      </c>
      <c r="BED12" s="4" t="str">
        <f>IFERROR(IF(N(data_NoOutliers!ARO12),data_NoOutliers!ARO12,MID(data_NoOutliers!ARO12,2,99)/2),"")</f>
        <v/>
      </c>
      <c r="BEE12" s="4" t="str">
        <f>IFERROR(IF(N(data_NoOutliers!ARP12),data_NoOutliers!ARP12,MID(data_NoOutliers!ARP12,2,99)/2),"")</f>
        <v/>
      </c>
      <c r="BEF12" s="4" t="str">
        <f>IFERROR(IF(N(data_NoOutliers!ARQ12),data_NoOutliers!ARQ12,MID(data_NoOutliers!ARQ12,2,99)/2),"")</f>
        <v/>
      </c>
      <c r="BEG12" s="4" t="str">
        <f>IFERROR(IF(N(data_NoOutliers!ARR12),data_NoOutliers!ARR12,MID(data_NoOutliers!ARR12,2,99)/2),"")</f>
        <v/>
      </c>
      <c r="BEH12" s="4" t="str">
        <f>IFERROR(IF(N(data_NoOutliers!ARS12),data_NoOutliers!ARS12,MID(data_NoOutliers!ARS12,2,99)/2),"")</f>
        <v/>
      </c>
      <c r="BEI12" s="4" t="str">
        <f>IFERROR(IF(N(data_NoOutliers!ART12),data_NoOutliers!ART12,MID(data_NoOutliers!ART12,2,99)/2),"")</f>
        <v/>
      </c>
      <c r="BEJ12" s="4" t="str">
        <f>IFERROR(IF(N(data_NoOutliers!ARU12),data_NoOutliers!ARU12,MID(data_NoOutliers!ARU12,2,99)/2),"")</f>
        <v/>
      </c>
      <c r="BEK12" s="4" t="str">
        <f>IFERROR(IF(N(data_NoOutliers!ARV12),data_NoOutliers!ARV12,MID(data_NoOutliers!ARV12,2,99)/2),"")</f>
        <v/>
      </c>
      <c r="BEL12" s="4" t="str">
        <f>IFERROR(IF(N(data_NoOutliers!ARW12),data_NoOutliers!ARW12,MID(data_NoOutliers!ARW12,2,99)/2),"")</f>
        <v/>
      </c>
      <c r="BEM12" s="4" t="str">
        <f>IFERROR(IF(N(data_NoOutliers!ARX12),data_NoOutliers!ARX12,MID(data_NoOutliers!ARX12,2,99)/2),"")</f>
        <v/>
      </c>
      <c r="BEN12" s="4" t="str">
        <f>IFERROR(IF(N(data_NoOutliers!ARY12),data_NoOutliers!ARY12,MID(data_NoOutliers!ARY12,2,99)/2),"")</f>
        <v/>
      </c>
      <c r="BEO12" s="4" t="str">
        <f>IFERROR(IF(N(data_NoOutliers!ARZ12),data_NoOutliers!ARZ12,MID(data_NoOutliers!ARZ12,2,99)/2),"")</f>
        <v/>
      </c>
      <c r="BEP12" s="4" t="str">
        <f>IFERROR(IF(N(data_NoOutliers!ASA12),data_NoOutliers!ASA12,MID(data_NoOutliers!ASA12,2,99)/2),"")</f>
        <v/>
      </c>
      <c r="BEQ12" s="4" t="str">
        <f>IFERROR(IF(N(data_NoOutliers!ASB12),data_NoOutliers!ASB12,MID(data_NoOutliers!ASB12,2,99)/2),"")</f>
        <v/>
      </c>
      <c r="BER12" s="4" t="str">
        <f>IFERROR(IF(N(data_NoOutliers!ASC12),data_NoOutliers!ASC12,MID(data_NoOutliers!ASC12,2,99)/2),"")</f>
        <v/>
      </c>
      <c r="BES12" s="4" t="str">
        <f>IFERROR(IF(N(data_NoOutliers!ASD12),data_NoOutliers!ASD12,MID(data_NoOutliers!ASD12,2,99)/2),"")</f>
        <v/>
      </c>
      <c r="BET12" s="4" t="str">
        <f>IFERROR(IF(N(data_NoOutliers!ASE12),data_NoOutliers!ASE12,MID(data_NoOutliers!ASE12,2,99)/2),"")</f>
        <v/>
      </c>
      <c r="BEU12" s="4" t="str">
        <f>IFERROR(IF(N(data_NoOutliers!ASF12),data_NoOutliers!ASF12,MID(data_NoOutliers!ASF12,2,99)/2),"")</f>
        <v/>
      </c>
      <c r="BEV12" s="4" t="str">
        <f>IFERROR(IF(N(data_NoOutliers!ASG12),data_NoOutliers!ASG12,MID(data_NoOutliers!ASG12,2,99)/2),"")</f>
        <v/>
      </c>
      <c r="BEW12" s="4" t="str">
        <f>IFERROR(IF(N(data_NoOutliers!ASH12),data_NoOutliers!ASH12,MID(data_NoOutliers!ASH12,2,99)/2),"")</f>
        <v/>
      </c>
      <c r="BEX12" s="4" t="str">
        <f>IFERROR(IF(N(data_NoOutliers!ASI12),data_NoOutliers!ASI12,MID(data_NoOutliers!ASI12,2,99)/2),"")</f>
        <v/>
      </c>
      <c r="BEY12" s="4" t="str">
        <f>IFERROR(IF(N(data_NoOutliers!ASJ12),data_NoOutliers!ASJ12,MID(data_NoOutliers!ASJ12,2,99)/2),"")</f>
        <v/>
      </c>
      <c r="BEZ12" s="4" t="str">
        <f>IFERROR(IF(N(data_NoOutliers!ASK12),data_NoOutliers!ASK12,MID(data_NoOutliers!ASK12,2,99)/2),"")</f>
        <v/>
      </c>
      <c r="BFA12" s="4" t="str">
        <f>IFERROR(IF(N(data_NoOutliers!ASL12),data_NoOutliers!ASL12,MID(data_NoOutliers!ASL12,2,99)/2),"")</f>
        <v/>
      </c>
      <c r="BFB12" s="4" t="str">
        <f>IFERROR(IF(N(data_NoOutliers!ASM12),data_NoOutliers!ASM12,MID(data_NoOutliers!ASM12,2,99)/2),"")</f>
        <v/>
      </c>
      <c r="BFC12" s="4" t="str">
        <f>IFERROR(IF(N(data_NoOutliers!ASN12),data_NoOutliers!ASN12,MID(data_NoOutliers!ASN12,2,99)/2),"")</f>
        <v/>
      </c>
      <c r="BFD12" s="4" t="str">
        <f>IFERROR(IF(N(data_NoOutliers!ASO12),data_NoOutliers!ASO12,MID(data_NoOutliers!ASO12,2,99)/2),"")</f>
        <v/>
      </c>
      <c r="BFE12" s="4" t="str">
        <f>IFERROR(IF(N(data_NoOutliers!ASP12),data_NoOutliers!ASP12,MID(data_NoOutliers!ASP12,2,99)/2),"")</f>
        <v/>
      </c>
      <c r="BFF12" s="4" t="str">
        <f>IFERROR(IF(N(data_NoOutliers!ASQ12),data_NoOutliers!ASQ12,MID(data_NoOutliers!ASQ12,2,99)/2),"")</f>
        <v/>
      </c>
      <c r="BFG12" s="4" t="str">
        <f>IFERROR(IF(N(data_NoOutliers!ASR12),data_NoOutliers!ASR12,MID(data_NoOutliers!ASR12,2,99)/2),"")</f>
        <v/>
      </c>
      <c r="BFH12" s="4" t="str">
        <f>IFERROR(IF(N(data_NoOutliers!ASS12),data_NoOutliers!ASS12,MID(data_NoOutliers!ASS12,2,99)/2),"")</f>
        <v/>
      </c>
      <c r="BFI12" s="4" t="str">
        <f>IFERROR(IF(N(data_NoOutliers!AST12),data_NoOutliers!AST12,MID(data_NoOutliers!AST12,2,99)/2),"")</f>
        <v/>
      </c>
      <c r="BFJ12" s="4" t="str">
        <f>IFERROR(IF(N(data_NoOutliers!ASU12),data_NoOutliers!ASU12,MID(data_NoOutliers!ASU12,2,99)/2),"")</f>
        <v/>
      </c>
      <c r="BFK12" s="4" t="str">
        <f>IFERROR(IF(N(data_NoOutliers!ASV12),data_NoOutliers!ASV12,MID(data_NoOutliers!ASV12,2,99)/2),"")</f>
        <v/>
      </c>
      <c r="BFL12" s="4" t="str">
        <f>IFERROR(IF(N(data_NoOutliers!ASW12),data_NoOutliers!ASW12,MID(data_NoOutliers!ASW12,2,99)/2),"")</f>
        <v/>
      </c>
      <c r="BFM12" s="4" t="str">
        <f>IFERROR(IF(N(data_NoOutliers!ASX12),data_NoOutliers!ASX12,MID(data_NoOutliers!ASX12,2,99)/2),"")</f>
        <v/>
      </c>
      <c r="BFN12" s="4" t="str">
        <f>IFERROR(IF(N(data_NoOutliers!ASY12),data_NoOutliers!ASY12,MID(data_NoOutliers!ASY12,2,99)/2),"")</f>
        <v/>
      </c>
      <c r="BFO12" s="4" t="str">
        <f>IFERROR(IF(N(data_NoOutliers!ASZ12),data_NoOutliers!ASZ12,MID(data_NoOutliers!ASZ12,2,99)/2),"")</f>
        <v/>
      </c>
      <c r="BFP12" s="4" t="str">
        <f>IFERROR(IF(N(data_NoOutliers!ATA12),data_NoOutliers!ATA12,MID(data_NoOutliers!ATA12,2,99)/2),"")</f>
        <v/>
      </c>
      <c r="BFQ12" s="4" t="str">
        <f>IFERROR(IF(N(data_NoOutliers!ATB12),data_NoOutliers!ATB12,MID(data_NoOutliers!ATB12,2,99)/2),"")</f>
        <v/>
      </c>
      <c r="BFR12" s="4" t="str">
        <f>IFERROR(IF(N(data_NoOutliers!ATC12),data_NoOutliers!ATC12,MID(data_NoOutliers!ATC12,2,99)/2),"")</f>
        <v/>
      </c>
      <c r="BFS12" s="4" t="str">
        <f>IFERROR(IF(N(data_NoOutliers!ATD12),data_NoOutliers!ATD12,MID(data_NoOutliers!ATD12,2,99)/2),"")</f>
        <v/>
      </c>
      <c r="BFT12" s="4" t="str">
        <f>IFERROR(IF(N(data_NoOutliers!ATE12),data_NoOutliers!ATE12,MID(data_NoOutliers!ATE12,2,99)/2),"")</f>
        <v/>
      </c>
      <c r="BFU12" s="4" t="str">
        <f>IFERROR(IF(N(data_NoOutliers!ATF12),data_NoOutliers!ATF12,MID(data_NoOutliers!ATF12,2,99)/2),"")</f>
        <v/>
      </c>
      <c r="BFV12" s="4" t="str">
        <f>IFERROR(IF(N(data_NoOutliers!ATG12),data_NoOutliers!ATG12,MID(data_NoOutliers!ATG12,2,99)/2),"")</f>
        <v/>
      </c>
      <c r="BFW12" s="4" t="str">
        <f>IFERROR(IF(N(data_NoOutliers!ATH12),data_NoOutliers!ATH12,MID(data_NoOutliers!ATH12,2,99)/2),"")</f>
        <v/>
      </c>
      <c r="BFX12" s="4" t="str">
        <f>IFERROR(IF(N(data_NoOutliers!ATI12),data_NoOutliers!ATI12,MID(data_NoOutliers!ATI12,2,99)/2),"")</f>
        <v/>
      </c>
      <c r="BFY12" s="4" t="str">
        <f>IFERROR(IF(N(data_NoOutliers!ATJ12),data_NoOutliers!ATJ12,MID(data_NoOutliers!ATJ12,2,99)/2),"")</f>
        <v/>
      </c>
      <c r="BFZ12" s="4" t="str">
        <f>IFERROR(IF(N(data_NoOutliers!ATK12),data_NoOutliers!ATK12,MID(data_NoOutliers!ATK12,2,99)/2),"")</f>
        <v/>
      </c>
      <c r="BGA12" s="4" t="str">
        <f>IFERROR(IF(N(data_NoOutliers!ATL12),data_NoOutliers!ATL12,MID(data_NoOutliers!ATL12,2,99)/2),"")</f>
        <v/>
      </c>
      <c r="BGB12" s="4" t="str">
        <f>IFERROR(IF(N(data_NoOutliers!ATM12),data_NoOutliers!ATM12,MID(data_NoOutliers!ATM12,2,99)/2),"")</f>
        <v/>
      </c>
      <c r="BGC12" s="4" t="str">
        <f>IFERROR(IF(N(data_NoOutliers!ATN12),data_NoOutliers!ATN12,MID(data_NoOutliers!ATN12,2,99)/2),"")</f>
        <v/>
      </c>
      <c r="BGD12" s="4" t="str">
        <f>IFERROR(IF(N(data_NoOutliers!ATO12),data_NoOutliers!ATO12,MID(data_NoOutliers!ATO12,2,99)/2),"")</f>
        <v/>
      </c>
      <c r="BGE12" s="4" t="str">
        <f>IFERROR(IF(N(data_NoOutliers!ATP12),data_NoOutliers!ATP12,MID(data_NoOutliers!ATP12,2,99)/2),"")</f>
        <v/>
      </c>
      <c r="BGF12" s="4" t="str">
        <f>IFERROR(IF(N(data_NoOutliers!ATQ12),data_NoOutliers!ATQ12,MID(data_NoOutliers!ATQ12,2,99)/2),"")</f>
        <v/>
      </c>
      <c r="BGG12" s="4" t="str">
        <f>IFERROR(IF(N(data_NoOutliers!ATR12),data_NoOutliers!ATR12,MID(data_NoOutliers!ATR12,2,99)/2),"")</f>
        <v/>
      </c>
      <c r="BGH12" s="4" t="str">
        <f>IFERROR(IF(N(data_NoOutliers!ATS12),data_NoOutliers!ATS12,MID(data_NoOutliers!ATS12,2,99)/2),"")</f>
        <v/>
      </c>
      <c r="BGI12" s="4" t="str">
        <f>IFERROR(IF(N(data_NoOutliers!ATT12),data_NoOutliers!ATT12,MID(data_NoOutliers!ATT12,2,99)/2),"")</f>
        <v/>
      </c>
      <c r="BGJ12" s="4" t="str">
        <f>IFERROR(IF(N(data_NoOutliers!ATU12),data_NoOutliers!ATU12,MID(data_NoOutliers!ATU12,2,99)/2),"")</f>
        <v/>
      </c>
      <c r="BGK12" s="4" t="str">
        <f>IFERROR(IF(N(data_NoOutliers!ATV12),data_NoOutliers!ATV12,MID(data_NoOutliers!ATV12,2,99)/2),"")</f>
        <v/>
      </c>
      <c r="BGL12" s="4" t="str">
        <f>IFERROR(IF(N(data_NoOutliers!ATW12),data_NoOutliers!ATW12,MID(data_NoOutliers!ATW12,2,99)/2),"")</f>
        <v/>
      </c>
      <c r="BGM12" s="4" t="str">
        <f>IFERROR(IF(N(data_NoOutliers!ATX12),data_NoOutliers!ATX12,MID(data_NoOutliers!ATX12,2,99)/2),"")</f>
        <v/>
      </c>
      <c r="BGN12" s="4" t="str">
        <f>IFERROR(IF(N(data_NoOutliers!ATY12),data_NoOutliers!ATY12,MID(data_NoOutliers!ATY12,2,99)/2),"")</f>
        <v/>
      </c>
      <c r="BGO12" s="4" t="str">
        <f>IFERROR(IF(N(data_NoOutliers!ATZ12),data_NoOutliers!ATZ12,MID(data_NoOutliers!ATZ12,2,99)/2),"")</f>
        <v/>
      </c>
      <c r="BGP12" s="4" t="str">
        <f>IFERROR(IF(N(data_NoOutliers!AUA12),data_NoOutliers!AUA12,MID(data_NoOutliers!AUA12,2,99)/2),"")</f>
        <v/>
      </c>
      <c r="BGQ12" s="4" t="str">
        <f>IFERROR(IF(N(data_NoOutliers!AUB12),data_NoOutliers!AUB12,MID(data_NoOutliers!AUB12,2,99)/2),"")</f>
        <v/>
      </c>
      <c r="BGR12" s="4" t="str">
        <f>IFERROR(IF(N(data_NoOutliers!AUC12),data_NoOutliers!AUC12,MID(data_NoOutliers!AUC12,2,99)/2),"")</f>
        <v/>
      </c>
      <c r="BGS12" s="4" t="str">
        <f>IFERROR(IF(N(data_NoOutliers!AUD12),data_NoOutliers!AUD12,MID(data_NoOutliers!AUD12,2,99)/2),"")</f>
        <v/>
      </c>
      <c r="BGT12" s="4" t="str">
        <f>IFERROR(IF(N(data_NoOutliers!AUE12),data_NoOutliers!AUE12,MID(data_NoOutliers!AUE12,2,99)/2),"")</f>
        <v/>
      </c>
      <c r="BGU12" s="4" t="str">
        <f>IFERROR(IF(N(data_NoOutliers!AUF12),data_NoOutliers!AUF12,MID(data_NoOutliers!AUF12,2,99)/2),"")</f>
        <v/>
      </c>
      <c r="BGV12" s="4" t="str">
        <f>IFERROR(IF(N(data_NoOutliers!AUG12),data_NoOutliers!AUG12,MID(data_NoOutliers!AUG12,2,99)/2),"")</f>
        <v/>
      </c>
      <c r="BGW12" s="4" t="str">
        <f>IFERROR(IF(N(data_NoOutliers!AUH12),data_NoOutliers!AUH12,MID(data_NoOutliers!AUH12,2,99)/2),"")</f>
        <v/>
      </c>
      <c r="BGX12" s="4" t="str">
        <f>IFERROR(IF(N(data_NoOutliers!AUI12),data_NoOutliers!AUI12,MID(data_NoOutliers!AUI12,2,99)/2),"")</f>
        <v/>
      </c>
      <c r="BGY12" s="4" t="str">
        <f>IFERROR(IF(N(data_NoOutliers!AUJ12),data_NoOutliers!AUJ12,MID(data_NoOutliers!AUJ12,2,99)/2),"")</f>
        <v/>
      </c>
      <c r="BGZ12" s="4" t="str">
        <f>IFERROR(IF(N(data_NoOutliers!AUK12),data_NoOutliers!AUK12,MID(data_NoOutliers!AUK12,2,99)/2),"")</f>
        <v/>
      </c>
      <c r="BHA12" s="4" t="str">
        <f>IFERROR(IF(N(data_NoOutliers!AUL12),data_NoOutliers!AUL12,MID(data_NoOutliers!AUL12,2,99)/2),"")</f>
        <v/>
      </c>
      <c r="BHB12" s="4" t="str">
        <f>IFERROR(IF(N(data_NoOutliers!AUM12),data_NoOutliers!AUM12,MID(data_NoOutliers!AUM12,2,99)/2),"")</f>
        <v/>
      </c>
      <c r="BHC12" s="4" t="str">
        <f>IFERROR(IF(N(data_NoOutliers!AUN12),data_NoOutliers!AUN12,MID(data_NoOutliers!AUN12,2,99)/2),"")</f>
        <v/>
      </c>
      <c r="BHD12" s="4" t="str">
        <f>IFERROR(IF(N(data_NoOutliers!AUO12),data_NoOutliers!AUO12,MID(data_NoOutliers!AUO12,2,99)/2),"")</f>
        <v/>
      </c>
      <c r="BHE12" s="4" t="str">
        <f>IFERROR(IF(N(data_NoOutliers!AUP12),data_NoOutliers!AUP12,MID(data_NoOutliers!AUP12,2,99)/2),"")</f>
        <v/>
      </c>
      <c r="BHF12" s="4" t="str">
        <f>IFERROR(IF(N(data_NoOutliers!AUQ12),data_NoOutliers!AUQ12,MID(data_NoOutliers!AUQ12,2,99)/2),"")</f>
        <v/>
      </c>
      <c r="BHG12" s="4" t="str">
        <f>IFERROR(IF(N(data_NoOutliers!AUR12),data_NoOutliers!AUR12,MID(data_NoOutliers!AUR12,2,99)/2),"")</f>
        <v/>
      </c>
      <c r="BHH12" s="4" t="str">
        <f>IFERROR(IF(N(data_NoOutliers!AUS12),data_NoOutliers!AUS12,MID(data_NoOutliers!AUS12,2,99)/2),"")</f>
        <v/>
      </c>
      <c r="BHI12" s="4" t="str">
        <f>IFERROR(IF(N(data_NoOutliers!AUT12),data_NoOutliers!AUT12,MID(data_NoOutliers!AUT12,2,99)/2),"")</f>
        <v/>
      </c>
      <c r="BHJ12" s="4" t="str">
        <f>IFERROR(IF(N(data_NoOutliers!AUU12),data_NoOutliers!AUU12,MID(data_NoOutliers!AUU12,2,99)/2),"")</f>
        <v/>
      </c>
      <c r="BHK12" s="4" t="str">
        <f>IFERROR(IF(N(data_NoOutliers!AUV12),data_NoOutliers!AUV12,MID(data_NoOutliers!AUV12,2,99)/2),"")</f>
        <v/>
      </c>
      <c r="BHL12" s="4" t="str">
        <f>IFERROR(IF(N(data_NoOutliers!AUW12),data_NoOutliers!AUW12,MID(data_NoOutliers!AUW12,2,99)/2),"")</f>
        <v/>
      </c>
      <c r="BHM12" s="4" t="str">
        <f>IFERROR(IF(N(data_NoOutliers!AUX12),data_NoOutliers!AUX12,MID(data_NoOutliers!AUX12,2,99)/2),"")</f>
        <v/>
      </c>
      <c r="BHN12" s="4" t="str">
        <f>IFERROR(IF(N(data_NoOutliers!AUY12),data_NoOutliers!AUY12,MID(data_NoOutliers!AUY12,2,99)/2),"")</f>
        <v/>
      </c>
      <c r="BHO12" s="4" t="str">
        <f>IFERROR(IF(N(data_NoOutliers!AUZ12),data_NoOutliers!AUZ12,MID(data_NoOutliers!AUZ12,2,99)/2),"")</f>
        <v/>
      </c>
      <c r="BHP12" s="4" t="str">
        <f>IFERROR(IF(N(data_NoOutliers!AVA12),data_NoOutliers!AVA12,MID(data_NoOutliers!AVA12,2,99)/2),"")</f>
        <v/>
      </c>
      <c r="BHQ12" s="4" t="str">
        <f>IFERROR(IF(N(data_NoOutliers!AVB12),data_NoOutliers!AVB12,MID(data_NoOutliers!AVB12,2,99)/2),"")</f>
        <v/>
      </c>
      <c r="BHR12" s="4" t="str">
        <f>IFERROR(IF(N(data_NoOutliers!AVC12),data_NoOutliers!AVC12,MID(data_NoOutliers!AVC12,2,99)/2),"")</f>
        <v/>
      </c>
      <c r="BHS12" s="4" t="str">
        <f>IFERROR(IF(N(data_NoOutliers!AVD12),data_NoOutliers!AVD12,MID(data_NoOutliers!AVD12,2,99)/2),"")</f>
        <v/>
      </c>
      <c r="BHT12" s="4" t="str">
        <f>IFERROR(IF(N(data_NoOutliers!AVE12),data_NoOutliers!AVE12,MID(data_NoOutliers!AVE12,2,99)/2),"")</f>
        <v/>
      </c>
      <c r="BHU12" s="4" t="str">
        <f>IFERROR(IF(N(data_NoOutliers!AVF12),data_NoOutliers!AVF12,MID(data_NoOutliers!AVF12,2,99)/2),"")</f>
        <v/>
      </c>
      <c r="BHV12" s="4" t="str">
        <f>IFERROR(IF(N(data_NoOutliers!AVG12),data_NoOutliers!AVG12,MID(data_NoOutliers!AVG12,2,99)/2),"")</f>
        <v/>
      </c>
      <c r="BHW12" s="4" t="str">
        <f>IFERROR(IF(N(data_NoOutliers!AVH12),data_NoOutliers!AVH12,MID(data_NoOutliers!AVH12,2,99)/2),"")</f>
        <v/>
      </c>
      <c r="BHX12" s="4" t="str">
        <f>IFERROR(IF(N(data_NoOutliers!AVI12),data_NoOutliers!AVI12,MID(data_NoOutliers!AVI12,2,99)/2),"")</f>
        <v/>
      </c>
      <c r="BHY12" s="4" t="str">
        <f>IFERROR(IF(N(data_NoOutliers!AVJ12),data_NoOutliers!AVJ12,MID(data_NoOutliers!AVJ12,2,99)/2),"")</f>
        <v/>
      </c>
      <c r="BHZ12" s="4" t="str">
        <f>IFERROR(IF(N(data_NoOutliers!AVK12),data_NoOutliers!AVK12,MID(data_NoOutliers!AVK12,2,99)/2),"")</f>
        <v/>
      </c>
      <c r="BIA12" s="4" t="str">
        <f>IFERROR(IF(N(data_NoOutliers!AVL12),data_NoOutliers!AVL12,MID(data_NoOutliers!AVL12,2,99)/2),"")</f>
        <v/>
      </c>
      <c r="BIB12" s="4" t="str">
        <f>IFERROR(IF(N(data_NoOutliers!AVM12),data_NoOutliers!AVM12,MID(data_NoOutliers!AVM12,2,99)/2),"")</f>
        <v/>
      </c>
      <c r="BIC12" s="4" t="str">
        <f>IFERROR(IF(N(data_NoOutliers!AVN12),data_NoOutliers!AVN12,MID(data_NoOutliers!AVN12,2,99)/2),"")</f>
        <v/>
      </c>
      <c r="BID12" s="4" t="str">
        <f>IFERROR(IF(N(data_NoOutliers!AVO12),data_NoOutliers!AVO12,MID(data_NoOutliers!AVO12,2,99)/2),"")</f>
        <v/>
      </c>
      <c r="BIE12" s="4" t="str">
        <f>IFERROR(IF(N(data_NoOutliers!AVP12),data_NoOutliers!AVP12,MID(data_NoOutliers!AVP12,2,99)/2),"")</f>
        <v/>
      </c>
      <c r="BIF12" s="4" t="str">
        <f>IFERROR(IF(N(data_NoOutliers!AVQ12),data_NoOutliers!AVQ12,MID(data_NoOutliers!AVQ12,2,99)/2),"")</f>
        <v/>
      </c>
      <c r="BIG12" s="4" t="str">
        <f>IFERROR(IF(N(data_NoOutliers!AVR12),data_NoOutliers!AVR12,MID(data_NoOutliers!AVR12,2,99)/2),"")</f>
        <v/>
      </c>
      <c r="BIH12" s="4" t="str">
        <f>IFERROR(IF(N(data_NoOutliers!AVS12),data_NoOutliers!AVS12,MID(data_NoOutliers!AVS12,2,99)/2),"")</f>
        <v/>
      </c>
      <c r="BII12" s="4" t="str">
        <f>IFERROR(IF(N(data_NoOutliers!AVT12),data_NoOutliers!AVT12,MID(data_NoOutliers!AVT12,2,99)/2),"")</f>
        <v/>
      </c>
      <c r="BIJ12" s="4" t="str">
        <f>IFERROR(IF(N(data_NoOutliers!AVU12),data_NoOutliers!AVU12,MID(data_NoOutliers!AVU12,2,99)/2),"")</f>
        <v/>
      </c>
      <c r="BIK12" s="4" t="str">
        <f>IFERROR(IF(N(data_NoOutliers!AVV12),data_NoOutliers!AVV12,MID(data_NoOutliers!AVV12,2,99)/2),"")</f>
        <v/>
      </c>
      <c r="BIL12" s="4" t="str">
        <f>IFERROR(IF(N(data_NoOutliers!AVW12),data_NoOutliers!AVW12,MID(data_NoOutliers!AVW12,2,99)/2),"")</f>
        <v/>
      </c>
      <c r="BIM12" s="4" t="str">
        <f>IFERROR(IF(N(data_NoOutliers!AVX12),data_NoOutliers!AVX12,MID(data_NoOutliers!AVX12,2,99)/2),"")</f>
        <v/>
      </c>
      <c r="BIN12" s="4" t="str">
        <f>IFERROR(IF(N(data_NoOutliers!AVY12),data_NoOutliers!AVY12,MID(data_NoOutliers!AVY12,2,99)/2),"")</f>
        <v/>
      </c>
      <c r="BIO12" s="4" t="str">
        <f>IFERROR(IF(N(data_NoOutliers!AVZ12),data_NoOutliers!AVZ12,MID(data_NoOutliers!AVZ12,2,99)/2),"")</f>
        <v/>
      </c>
      <c r="BIP12" s="4" t="str">
        <f>IFERROR(IF(N(data_NoOutliers!AWA12),data_NoOutliers!AWA12,MID(data_NoOutliers!AWA12,2,99)/2),"")</f>
        <v/>
      </c>
      <c r="BIQ12" s="4" t="str">
        <f>IFERROR(IF(N(data_NoOutliers!AWB12),data_NoOutliers!AWB12,MID(data_NoOutliers!AWB12,2,99)/2),"")</f>
        <v/>
      </c>
      <c r="BIR12" s="4" t="str">
        <f>IFERROR(IF(N(data_NoOutliers!AWC12),data_NoOutliers!AWC12,MID(data_NoOutliers!AWC12,2,99)/2),"")</f>
        <v/>
      </c>
      <c r="BIS12" s="4" t="str">
        <f>IFERROR(IF(N(data_NoOutliers!AWD12),data_NoOutliers!AWD12,MID(data_NoOutliers!AWD12,2,99)/2),"")</f>
        <v/>
      </c>
      <c r="BIT12" s="4" t="str">
        <f>IFERROR(IF(N(data_NoOutliers!AWE12),data_NoOutliers!AWE12,MID(data_NoOutliers!AWE12,2,99)/2),"")</f>
        <v/>
      </c>
      <c r="BIU12" s="4" t="str">
        <f>IFERROR(IF(N(data_NoOutliers!AWF12),data_NoOutliers!AWF12,MID(data_NoOutliers!AWF12,2,99)/2),"")</f>
        <v/>
      </c>
      <c r="BIV12" s="4" t="str">
        <f>IFERROR(IF(N(data_NoOutliers!AWG12),data_NoOutliers!AWG12,MID(data_NoOutliers!AWG12,2,99)/2),"")</f>
        <v/>
      </c>
      <c r="BIW12" s="4" t="str">
        <f>IFERROR(IF(N(data_NoOutliers!AWH12),data_NoOutliers!AWH12,MID(data_NoOutliers!AWH12,2,99)/2),"")</f>
        <v/>
      </c>
      <c r="BIX12" s="4" t="str">
        <f>IFERROR(IF(N(data_NoOutliers!AWI12),data_NoOutliers!AWI12,MID(data_NoOutliers!AWI12,2,99)/2),"")</f>
        <v/>
      </c>
      <c r="BIY12" s="4" t="str">
        <f>IFERROR(IF(N(data_NoOutliers!AWJ12),data_NoOutliers!AWJ12,MID(data_NoOutliers!AWJ12,2,99)/2),"")</f>
        <v/>
      </c>
      <c r="BIZ12" s="4" t="str">
        <f>IFERROR(IF(N(data_NoOutliers!AWK12),data_NoOutliers!AWK12,MID(data_NoOutliers!AWK12,2,99)/2),"")</f>
        <v/>
      </c>
      <c r="BJA12" s="4" t="str">
        <f>IFERROR(IF(N(data_NoOutliers!AWL12),data_NoOutliers!AWL12,MID(data_NoOutliers!AWL12,2,99)/2),"")</f>
        <v/>
      </c>
      <c r="BJB12" s="4" t="str">
        <f>IFERROR(IF(N(data_NoOutliers!AWM12),data_NoOutliers!AWM12,MID(data_NoOutliers!AWM12,2,99)/2),"")</f>
        <v/>
      </c>
      <c r="BJC12" s="4" t="str">
        <f>IFERROR(IF(N(data_NoOutliers!AWN12),data_NoOutliers!AWN12,MID(data_NoOutliers!AWN12,2,99)/2),"")</f>
        <v/>
      </c>
      <c r="BJD12" s="4" t="str">
        <f>IFERROR(IF(N(data_NoOutliers!AWO12),data_NoOutliers!AWO12,MID(data_NoOutliers!AWO12,2,99)/2),"")</f>
        <v/>
      </c>
      <c r="BJE12" s="4" t="str">
        <f>IFERROR(IF(N(data_NoOutliers!AWP12),data_NoOutliers!AWP12,MID(data_NoOutliers!AWP12,2,99)/2),"")</f>
        <v/>
      </c>
      <c r="BJF12" s="4" t="str">
        <f>IFERROR(IF(N(data_NoOutliers!AWQ12),data_NoOutliers!AWQ12,MID(data_NoOutliers!AWQ12,2,99)/2),"")</f>
        <v/>
      </c>
      <c r="BJG12" s="4" t="str">
        <f>IFERROR(IF(N(data_NoOutliers!AWR12),data_NoOutliers!AWR12,MID(data_NoOutliers!AWR12,2,99)/2),"")</f>
        <v/>
      </c>
      <c r="BJH12" s="4" t="str">
        <f>IFERROR(IF(N(data_NoOutliers!AWS12),data_NoOutliers!AWS12,MID(data_NoOutliers!AWS12,2,99)/2),"")</f>
        <v/>
      </c>
      <c r="BJI12" s="4" t="str">
        <f>IFERROR(IF(N(data_NoOutliers!AWT12),data_NoOutliers!AWT12,MID(data_NoOutliers!AWT12,2,99)/2),"")</f>
        <v/>
      </c>
      <c r="BJJ12" s="4" t="str">
        <f>IFERROR(IF(N(data_NoOutliers!AWU12),data_NoOutliers!AWU12,MID(data_NoOutliers!AWU12,2,99)/2),"")</f>
        <v/>
      </c>
      <c r="BJK12" s="4" t="str">
        <f>IFERROR(IF(N(data_NoOutliers!AWV12),data_NoOutliers!AWV12,MID(data_NoOutliers!AWV12,2,99)/2),"")</f>
        <v/>
      </c>
      <c r="BJL12" s="4" t="str">
        <f>IFERROR(IF(N(data_NoOutliers!AWW12),data_NoOutliers!AWW12,MID(data_NoOutliers!AWW12,2,99)/2),"")</f>
        <v/>
      </c>
      <c r="BJM12" s="4" t="str">
        <f>IFERROR(IF(N(data_NoOutliers!AWX12),data_NoOutliers!AWX12,MID(data_NoOutliers!AWX12,2,99)/2),"")</f>
        <v/>
      </c>
      <c r="BJN12" s="4" t="str">
        <f>IFERROR(IF(N(data_NoOutliers!AWY12),data_NoOutliers!AWY12,MID(data_NoOutliers!AWY12,2,99)/2),"")</f>
        <v/>
      </c>
      <c r="BJO12" s="4" t="str">
        <f>IFERROR(IF(N(data_NoOutliers!AWZ12),data_NoOutliers!AWZ12,MID(data_NoOutliers!AWZ12,2,99)/2),"")</f>
        <v/>
      </c>
      <c r="BJP12" s="4" t="str">
        <f>IFERROR(IF(N(data_NoOutliers!AXA12),data_NoOutliers!AXA12,MID(data_NoOutliers!AXA12,2,99)/2),"")</f>
        <v/>
      </c>
      <c r="BJQ12" s="4" t="str">
        <f>IFERROR(IF(N(data_NoOutliers!AXB12),data_NoOutliers!AXB12,MID(data_NoOutliers!AXB12,2,99)/2),"")</f>
        <v/>
      </c>
      <c r="BJR12" s="4" t="str">
        <f>IFERROR(IF(N(data_NoOutliers!AXC12),data_NoOutliers!AXC12,MID(data_NoOutliers!AXC12,2,99)/2),"")</f>
        <v/>
      </c>
      <c r="BJS12" s="4" t="str">
        <f>IFERROR(IF(N(data_NoOutliers!AXD12),data_NoOutliers!AXD12,MID(data_NoOutliers!AXD12,2,99)/2),"")</f>
        <v/>
      </c>
      <c r="BJT12" s="4" t="str">
        <f>IFERROR(IF(N(data_NoOutliers!AXE12),data_NoOutliers!AXE12,MID(data_NoOutliers!AXE12,2,99)/2),"")</f>
        <v/>
      </c>
      <c r="BJU12" s="4" t="str">
        <f>IFERROR(IF(N(data_NoOutliers!AXF12),data_NoOutliers!AXF12,MID(data_NoOutliers!AXF12,2,99)/2),"")</f>
        <v/>
      </c>
      <c r="BJV12" s="4" t="str">
        <f>IFERROR(IF(N(data_NoOutliers!AXG12),data_NoOutliers!AXG12,MID(data_NoOutliers!AXG12,2,99)/2),"")</f>
        <v/>
      </c>
      <c r="BJW12" s="4" t="str">
        <f>IFERROR(IF(N(data_NoOutliers!AXH12),data_NoOutliers!AXH12,MID(data_NoOutliers!AXH12,2,99)/2),"")</f>
        <v/>
      </c>
      <c r="BJX12" s="4" t="str">
        <f>IFERROR(IF(N(data_NoOutliers!AXI12),data_NoOutliers!AXI12,MID(data_NoOutliers!AXI12,2,99)/2),"")</f>
        <v/>
      </c>
      <c r="BJY12" s="4" t="str">
        <f>IFERROR(IF(N(data_NoOutliers!AXJ12),data_NoOutliers!AXJ12,MID(data_NoOutliers!AXJ12,2,99)/2),"")</f>
        <v/>
      </c>
      <c r="BJZ12" s="4" t="str">
        <f>IFERROR(IF(N(data_NoOutliers!AXK12),data_NoOutliers!AXK12,MID(data_NoOutliers!AXK12,2,99)/2),"")</f>
        <v/>
      </c>
      <c r="BKA12" s="4" t="str">
        <f>IFERROR(IF(N(data_NoOutliers!AXL12),data_NoOutliers!AXL12,MID(data_NoOutliers!AXL12,2,99)/2),"")</f>
        <v/>
      </c>
      <c r="BKB12" s="4" t="str">
        <f>IFERROR(IF(N(data_NoOutliers!AXM12),data_NoOutliers!AXM12,MID(data_NoOutliers!AXM12,2,99)/2),"")</f>
        <v/>
      </c>
      <c r="BKC12" s="4" t="str">
        <f>IFERROR(IF(N(data_NoOutliers!AXN12),data_NoOutliers!AXN12,MID(data_NoOutliers!AXN12,2,99)/2),"")</f>
        <v/>
      </c>
      <c r="BKD12" s="4" t="str">
        <f>IFERROR(IF(N(data_NoOutliers!AXO12),data_NoOutliers!AXO12,MID(data_NoOutliers!AXO12,2,99)/2),"")</f>
        <v/>
      </c>
      <c r="BKE12" s="4" t="str">
        <f>IFERROR(IF(N(data_NoOutliers!AXP12),data_NoOutliers!AXP12,MID(data_NoOutliers!AXP12,2,99)/2),"")</f>
        <v/>
      </c>
      <c r="BKF12" s="4" t="str">
        <f>IFERROR(IF(N(data_NoOutliers!AXQ12),data_NoOutliers!AXQ12,MID(data_NoOutliers!AXQ12,2,99)/2),"")</f>
        <v/>
      </c>
      <c r="BKG12" s="4" t="str">
        <f>IFERROR(IF(N(data_NoOutliers!AXR12),data_NoOutliers!AXR12,MID(data_NoOutliers!AXR12,2,99)/2),"")</f>
        <v/>
      </c>
      <c r="BKH12" s="4" t="str">
        <f>IFERROR(IF(N(data_NoOutliers!AXS12),data_NoOutliers!AXS12,MID(data_NoOutliers!AXS12,2,99)/2),"")</f>
        <v/>
      </c>
      <c r="BKI12" s="4" t="str">
        <f>IFERROR(IF(N(data_NoOutliers!AXT12),data_NoOutliers!AXT12,MID(data_NoOutliers!AXT12,2,99)/2),"")</f>
        <v/>
      </c>
      <c r="BKJ12" s="4" t="str">
        <f>IFERROR(IF(N(data_NoOutliers!AXU12),data_NoOutliers!AXU12,MID(data_NoOutliers!AXU12,2,99)/2),"")</f>
        <v/>
      </c>
      <c r="BKK12" s="4" t="str">
        <f>IFERROR(IF(N(data_NoOutliers!AXV12),data_NoOutliers!AXV12,MID(data_NoOutliers!AXV12,2,99)/2),"")</f>
        <v/>
      </c>
      <c r="BKL12" s="4" t="str">
        <f>IFERROR(IF(N(data_NoOutliers!AXW12),data_NoOutliers!AXW12,MID(data_NoOutliers!AXW12,2,99)/2),"")</f>
        <v/>
      </c>
      <c r="BKM12" s="4" t="str">
        <f>IFERROR(IF(N(data_NoOutliers!AXX12),data_NoOutliers!AXX12,MID(data_NoOutliers!AXX12,2,99)/2),"")</f>
        <v/>
      </c>
      <c r="BKN12" s="4" t="str">
        <f>IFERROR(IF(N(data_NoOutliers!AXY12),data_NoOutliers!AXY12,MID(data_NoOutliers!AXY12,2,99)/2),"")</f>
        <v/>
      </c>
      <c r="BKO12" s="4" t="str">
        <f>IFERROR(IF(N(data_NoOutliers!AXZ12),data_NoOutliers!AXZ12,MID(data_NoOutliers!AXZ12,2,99)/2),"")</f>
        <v/>
      </c>
      <c r="BKP12" s="4" t="str">
        <f>IFERROR(IF(N(data_NoOutliers!AYA12),data_NoOutliers!AYA12,MID(data_NoOutliers!AYA12,2,99)/2),"")</f>
        <v/>
      </c>
      <c r="BKQ12" s="4" t="str">
        <f>IFERROR(IF(N(data_NoOutliers!AYB12),data_NoOutliers!AYB12,MID(data_NoOutliers!AYB12,2,99)/2),"")</f>
        <v/>
      </c>
      <c r="BKR12" s="4" t="str">
        <f>IFERROR(IF(N(data_NoOutliers!AYC12),data_NoOutliers!AYC12,MID(data_NoOutliers!AYC12,2,99)/2),"")</f>
        <v/>
      </c>
      <c r="BKS12" s="4" t="str">
        <f>IFERROR(IF(N(data_NoOutliers!AYD12),data_NoOutliers!AYD12,MID(data_NoOutliers!AYD12,2,99)/2),"")</f>
        <v/>
      </c>
      <c r="BKT12" s="4" t="str">
        <f>IFERROR(IF(N(data_NoOutliers!AYE12),data_NoOutliers!AYE12,MID(data_NoOutliers!AYE12,2,99)/2),"")</f>
        <v/>
      </c>
      <c r="BKU12" s="4" t="str">
        <f>IFERROR(IF(N(data_NoOutliers!AYF12),data_NoOutliers!AYF12,MID(data_NoOutliers!AYF12,2,99)/2),"")</f>
        <v/>
      </c>
      <c r="BKV12" s="4" t="str">
        <f>IFERROR(IF(N(data_NoOutliers!AYG12),data_NoOutliers!AYG12,MID(data_NoOutliers!AYG12,2,99)/2),"")</f>
        <v/>
      </c>
      <c r="BKW12" s="4" t="str">
        <f>IFERROR(IF(N(data_NoOutliers!AYH12),data_NoOutliers!AYH12,MID(data_NoOutliers!AYH12,2,99)/2),"")</f>
        <v/>
      </c>
      <c r="BKX12" s="4" t="str">
        <f>IFERROR(IF(N(data_NoOutliers!AYI12),data_NoOutliers!AYI12,MID(data_NoOutliers!AYI12,2,99)/2),"")</f>
        <v/>
      </c>
      <c r="BKY12" s="4" t="str">
        <f>IFERROR(IF(N(data_NoOutliers!AYJ12),data_NoOutliers!AYJ12,MID(data_NoOutliers!AYJ12,2,99)/2),"")</f>
        <v/>
      </c>
      <c r="BKZ12" s="4" t="str">
        <f>IFERROR(IF(N(data_NoOutliers!AYK12),data_NoOutliers!AYK12,MID(data_NoOutliers!AYK12,2,99)/2),"")</f>
        <v/>
      </c>
      <c r="BLA12" s="4" t="str">
        <f>IFERROR(IF(N(data_NoOutliers!AYL12),data_NoOutliers!AYL12,MID(data_NoOutliers!AYL12,2,99)/2),"")</f>
        <v/>
      </c>
      <c r="BLB12" s="4" t="str">
        <f>IFERROR(IF(N(data_NoOutliers!AYM12),data_NoOutliers!AYM12,MID(data_NoOutliers!AYM12,2,99)/2),"")</f>
        <v/>
      </c>
      <c r="BLC12" s="4" t="str">
        <f>IFERROR(IF(N(data_NoOutliers!AYN12),data_NoOutliers!AYN12,MID(data_NoOutliers!AYN12,2,99)/2),"")</f>
        <v/>
      </c>
      <c r="BLD12" s="4" t="str">
        <f>IFERROR(IF(N(data_NoOutliers!AYO12),data_NoOutliers!AYO12,MID(data_NoOutliers!AYO12,2,99)/2),"")</f>
        <v/>
      </c>
      <c r="BLE12" s="4" t="str">
        <f>IFERROR(IF(N(data_NoOutliers!AYP12),data_NoOutliers!AYP12,MID(data_NoOutliers!AYP12,2,99)/2),"")</f>
        <v/>
      </c>
      <c r="BLF12" s="4" t="str">
        <f>IFERROR(IF(N(data_NoOutliers!AYQ12),data_NoOutliers!AYQ12,MID(data_NoOutliers!AYQ12,2,99)/2),"")</f>
        <v/>
      </c>
      <c r="BLG12" s="4" t="str">
        <f>IFERROR(IF(N(data_NoOutliers!AYR12),data_NoOutliers!AYR12,MID(data_NoOutliers!AYR12,2,99)/2),"")</f>
        <v/>
      </c>
      <c r="BLH12" s="4" t="str">
        <f>IFERROR(IF(N(data_NoOutliers!AYS12),data_NoOutliers!AYS12,MID(data_NoOutliers!AYS12,2,99)/2),"")</f>
        <v/>
      </c>
      <c r="BLI12" s="4" t="str">
        <f>IFERROR(IF(N(data_NoOutliers!AYT12),data_NoOutliers!AYT12,MID(data_NoOutliers!AYT12,2,99)/2),"")</f>
        <v/>
      </c>
      <c r="BLJ12" s="4" t="str">
        <f>IFERROR(IF(N(data_NoOutliers!AYU12),data_NoOutliers!AYU12,MID(data_NoOutliers!AYU12,2,99)/2),"")</f>
        <v/>
      </c>
      <c r="BLK12" s="4" t="str">
        <f>IFERROR(IF(N(data_NoOutliers!AYV12),data_NoOutliers!AYV12,MID(data_NoOutliers!AYV12,2,99)/2),"")</f>
        <v/>
      </c>
      <c r="BLL12" s="4" t="str">
        <f>IFERROR(IF(N(data_NoOutliers!AYW12),data_NoOutliers!AYW12,MID(data_NoOutliers!AYW12,2,99)/2),"")</f>
        <v/>
      </c>
      <c r="BLM12" s="4" t="str">
        <f>IFERROR(IF(N(data_NoOutliers!AYX12),data_NoOutliers!AYX12,MID(data_NoOutliers!AYX12,2,99)/2),"")</f>
        <v/>
      </c>
      <c r="BLN12" s="4" t="str">
        <f>IFERROR(IF(N(data_NoOutliers!AYY12),data_NoOutliers!AYY12,MID(data_NoOutliers!AYY12,2,99)/2),"")</f>
        <v/>
      </c>
      <c r="BLO12" s="4" t="str">
        <f>IFERROR(IF(N(data_NoOutliers!AYZ12),data_NoOutliers!AYZ12,MID(data_NoOutliers!AYZ12,2,99)/2),"")</f>
        <v/>
      </c>
      <c r="BLP12" s="4" t="str">
        <f>IFERROR(IF(N(data_NoOutliers!AZA12),data_NoOutliers!AZA12,MID(data_NoOutliers!AZA12,2,99)/2),"")</f>
        <v/>
      </c>
      <c r="BLQ12" s="4" t="str">
        <f>IFERROR(IF(N(data_NoOutliers!AZB12),data_NoOutliers!AZB12,MID(data_NoOutliers!AZB12,2,99)/2),"")</f>
        <v/>
      </c>
      <c r="BLR12" s="4" t="str">
        <f>IFERROR(IF(N(data_NoOutliers!AZC12),data_NoOutliers!AZC12,MID(data_NoOutliers!AZC12,2,99)/2),"")</f>
        <v/>
      </c>
      <c r="BLS12" s="4" t="str">
        <f>IFERROR(IF(N(data_NoOutliers!AZD12),data_NoOutliers!AZD12,MID(data_NoOutliers!AZD12,2,99)/2),"")</f>
        <v/>
      </c>
      <c r="BLT12" s="4" t="str">
        <f>IFERROR(IF(N(data_NoOutliers!AZE12),data_NoOutliers!AZE12,MID(data_NoOutliers!AZE12,2,99)/2),"")</f>
        <v/>
      </c>
      <c r="BLU12" s="4" t="str">
        <f>IFERROR(IF(N(data_NoOutliers!AZF12),data_NoOutliers!AZF12,MID(data_NoOutliers!AZF12,2,99)/2),"")</f>
        <v/>
      </c>
      <c r="BLV12" s="4" t="str">
        <f>IFERROR(IF(N(data_NoOutliers!AZG12),data_NoOutliers!AZG12,MID(data_NoOutliers!AZG12,2,99)/2),"")</f>
        <v/>
      </c>
      <c r="BLW12" s="4" t="str">
        <f>IFERROR(IF(N(data_NoOutliers!AZH12),data_NoOutliers!AZH12,MID(data_NoOutliers!AZH12,2,99)/2),"")</f>
        <v/>
      </c>
      <c r="BLX12" s="4" t="str">
        <f>IFERROR(IF(N(data_NoOutliers!AZI12),data_NoOutliers!AZI12,MID(data_NoOutliers!AZI12,2,99)/2),"")</f>
        <v/>
      </c>
      <c r="BLY12" s="4" t="str">
        <f>IFERROR(IF(N(data_NoOutliers!AZJ12),data_NoOutliers!AZJ12,MID(data_NoOutliers!AZJ12,2,99)/2),"")</f>
        <v/>
      </c>
      <c r="BLZ12" s="4" t="str">
        <f>IFERROR(IF(N(data_NoOutliers!AZK12),data_NoOutliers!AZK12,MID(data_NoOutliers!AZK12,2,99)/2),"")</f>
        <v/>
      </c>
      <c r="BMA12" s="4" t="str">
        <f>IFERROR(IF(N(data_NoOutliers!AZL12),data_NoOutliers!AZL12,MID(data_NoOutliers!AZL12,2,99)/2),"")</f>
        <v/>
      </c>
      <c r="BMB12" s="4" t="str">
        <f>IFERROR(IF(N(data_NoOutliers!AZM12),data_NoOutliers!AZM12,MID(data_NoOutliers!AZM12,2,99)/2),"")</f>
        <v/>
      </c>
      <c r="BMC12" s="4" t="str">
        <f>IFERROR(IF(N(data_NoOutliers!AZN12),data_NoOutliers!AZN12,MID(data_NoOutliers!AZN12,2,99)/2),"")</f>
        <v/>
      </c>
      <c r="BMD12" s="4" t="str">
        <f>IFERROR(IF(N(data_NoOutliers!AZO12),data_NoOutliers!AZO12,MID(data_NoOutliers!AZO12,2,99)/2),"")</f>
        <v/>
      </c>
      <c r="BME12" s="4" t="str">
        <f>IFERROR(IF(N(data_NoOutliers!AZP12),data_NoOutliers!AZP12,MID(data_NoOutliers!AZP12,2,99)/2),"")</f>
        <v/>
      </c>
      <c r="BMF12" s="4" t="str">
        <f>IFERROR(IF(N(data_NoOutliers!AZQ12),data_NoOutliers!AZQ12,MID(data_NoOutliers!AZQ12,2,99)/2),"")</f>
        <v/>
      </c>
      <c r="BMG12" s="4" t="str">
        <f>IFERROR(IF(N(data_NoOutliers!AZR12),data_NoOutliers!AZR12,MID(data_NoOutliers!AZR12,2,99)/2),"")</f>
        <v/>
      </c>
      <c r="BMH12" s="4" t="str">
        <f>IFERROR(IF(N(data_NoOutliers!AZS12),data_NoOutliers!AZS12,MID(data_NoOutliers!AZS12,2,99)/2),"")</f>
        <v/>
      </c>
      <c r="BMI12" s="4" t="str">
        <f>IFERROR(IF(N(data_NoOutliers!AZT12),data_NoOutliers!AZT12,MID(data_NoOutliers!AZT12,2,99)/2),"")</f>
        <v/>
      </c>
      <c r="BMJ12" s="4" t="str">
        <f>IFERROR(IF(N(data_NoOutliers!AZU12),data_NoOutliers!AZU12,MID(data_NoOutliers!AZU12,2,99)/2),"")</f>
        <v/>
      </c>
      <c r="BMK12" s="4" t="str">
        <f>IFERROR(IF(N(data_NoOutliers!AZV12),data_NoOutliers!AZV12,MID(data_NoOutliers!AZV12,2,99)/2),"")</f>
        <v/>
      </c>
      <c r="BML12" s="4" t="str">
        <f>IFERROR(IF(N(data_NoOutliers!AZW12),data_NoOutliers!AZW12,MID(data_NoOutliers!AZW12,2,99)/2),"")</f>
        <v/>
      </c>
      <c r="BMM12" s="4" t="str">
        <f>IFERROR(IF(N(data_NoOutliers!AZX12),data_NoOutliers!AZX12,MID(data_NoOutliers!AZX12,2,99)/2),"")</f>
        <v/>
      </c>
      <c r="BMN12" s="4" t="str">
        <f>IFERROR(IF(N(data_NoOutliers!AZY12),data_NoOutliers!AZY12,MID(data_NoOutliers!AZY12,2,99)/2),"")</f>
        <v/>
      </c>
      <c r="BMO12" s="4" t="str">
        <f>IFERROR(IF(N(data_NoOutliers!AZZ12),data_NoOutliers!AZZ12,MID(data_NoOutliers!AZZ12,2,99)/2),"")</f>
        <v/>
      </c>
      <c r="BMP12" s="4" t="str">
        <f>IFERROR(IF(N(data_NoOutliers!BAA12),data_NoOutliers!BAA12,MID(data_NoOutliers!BAA12,2,99)/2),"")</f>
        <v/>
      </c>
      <c r="BMQ12" s="4" t="str">
        <f>IFERROR(IF(N(data_NoOutliers!BAB12),data_NoOutliers!BAB12,MID(data_NoOutliers!BAB12,2,99)/2),"")</f>
        <v/>
      </c>
      <c r="BMR12" s="4" t="str">
        <f>IFERROR(IF(N(data_NoOutliers!BAC12),data_NoOutliers!BAC12,MID(data_NoOutliers!BAC12,2,99)/2),"")</f>
        <v/>
      </c>
      <c r="BMS12" s="4" t="str">
        <f>IFERROR(IF(N(data_NoOutliers!BAD12),data_NoOutliers!BAD12,MID(data_NoOutliers!BAD12,2,99)/2),"")</f>
        <v/>
      </c>
      <c r="BMT12" s="4" t="str">
        <f>IFERROR(IF(N(data_NoOutliers!BAE12),data_NoOutliers!BAE12,MID(data_NoOutliers!BAE12,2,99)/2),"")</f>
        <v/>
      </c>
      <c r="BMU12" s="4" t="str">
        <f>IFERROR(IF(N(data_NoOutliers!BAF12),data_NoOutliers!BAF12,MID(data_NoOutliers!BAF12,2,99)/2),"")</f>
        <v/>
      </c>
      <c r="BMV12" s="4" t="str">
        <f>IFERROR(IF(N(data_NoOutliers!BAG12),data_NoOutliers!BAG12,MID(data_NoOutliers!BAG12,2,99)/2),"")</f>
        <v/>
      </c>
      <c r="BMW12" s="4" t="str">
        <f>IFERROR(IF(N(data_NoOutliers!BAH12),data_NoOutliers!BAH12,MID(data_NoOutliers!BAH12,2,99)/2),"")</f>
        <v/>
      </c>
      <c r="BMX12" s="4" t="str">
        <f>IFERROR(IF(N(data_NoOutliers!BAI12),data_NoOutliers!BAI12,MID(data_NoOutliers!BAI12,2,99)/2),"")</f>
        <v/>
      </c>
      <c r="BMY12" s="4" t="str">
        <f>IFERROR(IF(N(data_NoOutliers!BAJ12),data_NoOutliers!BAJ12,MID(data_NoOutliers!BAJ12,2,99)/2),"")</f>
        <v/>
      </c>
      <c r="BMZ12" s="4" t="str">
        <f>IFERROR(IF(N(data_NoOutliers!BAK12),data_NoOutliers!BAK12,MID(data_NoOutliers!BAK12,2,99)/2),"")</f>
        <v/>
      </c>
      <c r="BNA12" s="4" t="str">
        <f>IFERROR(IF(N(data_NoOutliers!BAL12),data_NoOutliers!BAL12,MID(data_NoOutliers!BAL12,2,99)/2),"")</f>
        <v/>
      </c>
      <c r="BNB12" s="4" t="str">
        <f>IFERROR(IF(N(data_NoOutliers!BAM12),data_NoOutliers!BAM12,MID(data_NoOutliers!BAM12,2,99)/2),"")</f>
        <v/>
      </c>
      <c r="BNC12" s="4" t="str">
        <f>IFERROR(IF(N(data_NoOutliers!BAN12),data_NoOutliers!BAN12,MID(data_NoOutliers!BAN12,2,99)/2),"")</f>
        <v/>
      </c>
      <c r="BND12" s="4" t="str">
        <f>IFERROR(IF(N(data_NoOutliers!BAO12),data_NoOutliers!BAO12,MID(data_NoOutliers!BAO12,2,99)/2),"")</f>
        <v/>
      </c>
      <c r="BNE12" s="4" t="str">
        <f>IFERROR(IF(N(data_NoOutliers!BAP12),data_NoOutliers!BAP12,MID(data_NoOutliers!BAP12,2,99)/2),"")</f>
        <v/>
      </c>
      <c r="BNF12" s="4" t="str">
        <f>IFERROR(IF(N(data_NoOutliers!BAQ12),data_NoOutliers!BAQ12,MID(data_NoOutliers!BAQ12,2,99)/2),"")</f>
        <v/>
      </c>
      <c r="BNG12" s="4" t="str">
        <f>IFERROR(IF(N(data_NoOutliers!BAR12),data_NoOutliers!BAR12,MID(data_NoOutliers!BAR12,2,99)/2),"")</f>
        <v/>
      </c>
      <c r="BNH12" s="4" t="str">
        <f>IFERROR(IF(N(data_NoOutliers!BAS12),data_NoOutliers!BAS12,MID(data_NoOutliers!BAS12,2,99)/2),"")</f>
        <v/>
      </c>
      <c r="BNI12" s="4" t="str">
        <f>IFERROR(IF(N(data_NoOutliers!BAT12),data_NoOutliers!BAT12,MID(data_NoOutliers!BAT12,2,99)/2),"")</f>
        <v/>
      </c>
      <c r="BNJ12" s="4" t="str">
        <f>IFERROR(IF(N(data_NoOutliers!BAU12),data_NoOutliers!BAU12,MID(data_NoOutliers!BAU12,2,99)/2),"")</f>
        <v/>
      </c>
      <c r="BNK12" s="4" t="str">
        <f>IFERROR(IF(N(data_NoOutliers!BAV12),data_NoOutliers!BAV12,MID(data_NoOutliers!BAV12,2,99)/2),"")</f>
        <v/>
      </c>
      <c r="BNL12" s="4" t="str">
        <f>IFERROR(IF(N(data_NoOutliers!BAW12),data_NoOutliers!BAW12,MID(data_NoOutliers!BAW12,2,99)/2),"")</f>
        <v/>
      </c>
      <c r="BNM12" s="4" t="str">
        <f>IFERROR(IF(N(data_NoOutliers!BAX12),data_NoOutliers!BAX12,MID(data_NoOutliers!BAX12,2,99)/2),"")</f>
        <v/>
      </c>
      <c r="BNN12" s="4" t="str">
        <f>IFERROR(IF(N(data_NoOutliers!BAY12),data_NoOutliers!BAY12,MID(data_NoOutliers!BAY12,2,99)/2),"")</f>
        <v/>
      </c>
      <c r="BNO12" s="4" t="str">
        <f>IFERROR(IF(N(data_NoOutliers!BAZ12),data_NoOutliers!BAZ12,MID(data_NoOutliers!BAZ12,2,99)/2),"")</f>
        <v/>
      </c>
      <c r="BNP12" s="4" t="str">
        <f>IFERROR(IF(N(data_NoOutliers!BBA12),data_NoOutliers!BBA12,MID(data_NoOutliers!BBA12,2,99)/2),"")</f>
        <v/>
      </c>
      <c r="BNQ12" s="4" t="str">
        <f>IFERROR(IF(N(data_NoOutliers!BBB12),data_NoOutliers!BBB12,MID(data_NoOutliers!BBB12,2,99)/2),"")</f>
        <v/>
      </c>
      <c r="BNR12" s="4" t="str">
        <f>IFERROR(IF(N(data_NoOutliers!BBC12),data_NoOutliers!BBC12,MID(data_NoOutliers!BBC12,2,99)/2),"")</f>
        <v/>
      </c>
      <c r="BNS12" s="4" t="str">
        <f>IFERROR(IF(N(data_NoOutliers!BBD12),data_NoOutliers!BBD12,MID(data_NoOutliers!BBD12,2,99)/2),"")</f>
        <v/>
      </c>
      <c r="BNT12" s="4" t="str">
        <f>IFERROR(IF(N(data_NoOutliers!BBE12),data_NoOutliers!BBE12,MID(data_NoOutliers!BBE12,2,99)/2),"")</f>
        <v/>
      </c>
      <c r="BNU12" s="4" t="str">
        <f>IFERROR(IF(N(data_NoOutliers!BBF12),data_NoOutliers!BBF12,MID(data_NoOutliers!BBF12,2,99)/2),"")</f>
        <v/>
      </c>
      <c r="BNV12" s="4" t="str">
        <f>IFERROR(IF(N(data_NoOutliers!BBG12),data_NoOutliers!BBG12,MID(data_NoOutliers!BBG12,2,99)/2),"")</f>
        <v/>
      </c>
      <c r="BNW12" s="4" t="str">
        <f>IFERROR(IF(N(data_NoOutliers!BBH12),data_NoOutliers!BBH12,MID(data_NoOutliers!BBH12,2,99)/2),"")</f>
        <v/>
      </c>
      <c r="BNX12" s="4" t="str">
        <f>IFERROR(IF(N(data_NoOutliers!BBI12),data_NoOutliers!BBI12,MID(data_NoOutliers!BBI12,2,99)/2),"")</f>
        <v/>
      </c>
      <c r="BNY12" s="4" t="str">
        <f>IFERROR(IF(N(data_NoOutliers!BBJ12),data_NoOutliers!BBJ12,MID(data_NoOutliers!BBJ12,2,99)/2),"")</f>
        <v/>
      </c>
      <c r="BNZ12" s="4" t="str">
        <f>IFERROR(IF(N(data_NoOutliers!BBK12),data_NoOutliers!BBK12,MID(data_NoOutliers!BBK12,2,99)/2),"")</f>
        <v/>
      </c>
      <c r="BOA12" s="4" t="str">
        <f>IFERROR(IF(N(data_NoOutliers!BBL12),data_NoOutliers!BBL12,MID(data_NoOutliers!BBL12,2,99)/2),"")</f>
        <v/>
      </c>
      <c r="BOB12" s="4" t="str">
        <f>IFERROR(IF(N(data_NoOutliers!BBM12),data_NoOutliers!BBM12,MID(data_NoOutliers!BBM12,2,99)/2),"")</f>
        <v/>
      </c>
      <c r="BOC12" s="4" t="str">
        <f>IFERROR(IF(N(data_NoOutliers!BBN12),data_NoOutliers!BBN12,MID(data_NoOutliers!BBN12,2,99)/2),"")</f>
        <v/>
      </c>
      <c r="BOD12" s="4" t="str">
        <f>IFERROR(IF(N(data_NoOutliers!BBO12),data_NoOutliers!BBO12,MID(data_NoOutliers!BBO12,2,99)/2),"")</f>
        <v/>
      </c>
      <c r="BOE12" s="4" t="str">
        <f>IFERROR(IF(N(data_NoOutliers!BBP12),data_NoOutliers!BBP12,MID(data_NoOutliers!BBP12,2,99)/2),"")</f>
        <v/>
      </c>
      <c r="BOF12" s="4" t="str">
        <f>IFERROR(IF(N(data_NoOutliers!BBQ12),data_NoOutliers!BBQ12,MID(data_NoOutliers!BBQ12,2,99)/2),"")</f>
        <v/>
      </c>
      <c r="BOG12" s="4" t="str">
        <f>IFERROR(IF(N(data_NoOutliers!BBR12),data_NoOutliers!BBR12,MID(data_NoOutliers!BBR12,2,99)/2),"")</f>
        <v/>
      </c>
      <c r="BOH12" s="4" t="str">
        <f>IFERROR(IF(N(data_NoOutliers!BBS12),data_NoOutliers!BBS12,MID(data_NoOutliers!BBS12,2,99)/2),"")</f>
        <v/>
      </c>
      <c r="BOI12" s="4" t="str">
        <f>IFERROR(IF(N(data_NoOutliers!BBT12),data_NoOutliers!BBT12,MID(data_NoOutliers!BBT12,2,99)/2),"")</f>
        <v/>
      </c>
      <c r="BOJ12" s="4" t="str">
        <f>IFERROR(IF(N(data_NoOutliers!BBU12),data_NoOutliers!BBU12,MID(data_NoOutliers!BBU12,2,99)/2),"")</f>
        <v/>
      </c>
      <c r="BOK12" s="4" t="str">
        <f>IFERROR(IF(N(data_NoOutliers!BBV12),data_NoOutliers!BBV12,MID(data_NoOutliers!BBV12,2,99)/2),"")</f>
        <v/>
      </c>
      <c r="BOL12" s="4" t="str">
        <f>IFERROR(IF(N(data_NoOutliers!BBW12),data_NoOutliers!BBW12,MID(data_NoOutliers!BBW12,2,99)/2),"")</f>
        <v/>
      </c>
      <c r="BOM12" s="4" t="str">
        <f>IFERROR(IF(N(data_NoOutliers!BBX12),data_NoOutliers!BBX12,MID(data_NoOutliers!BBX12,2,99)/2),"")</f>
        <v/>
      </c>
      <c r="BON12" s="4" t="str">
        <f>IFERROR(IF(N(data_NoOutliers!BBY12),data_NoOutliers!BBY12,MID(data_NoOutliers!BBY12,2,99)/2),"")</f>
        <v/>
      </c>
      <c r="BOO12" s="4" t="str">
        <f>IFERROR(IF(N(data_NoOutliers!BBZ12),data_NoOutliers!BBZ12,MID(data_NoOutliers!BBZ12,2,99)/2),"")</f>
        <v/>
      </c>
      <c r="BOP12" s="4" t="str">
        <f>IFERROR(IF(N(data_NoOutliers!BCA12),data_NoOutliers!BCA12,MID(data_NoOutliers!BCA12,2,99)/2),"")</f>
        <v/>
      </c>
      <c r="BOQ12" s="4" t="str">
        <f>IFERROR(IF(N(data_NoOutliers!BCB12),data_NoOutliers!BCB12,MID(data_NoOutliers!BCB12,2,99)/2),"")</f>
        <v/>
      </c>
      <c r="BOR12" s="4" t="str">
        <f>IFERROR(IF(N(data_NoOutliers!BCC12),data_NoOutliers!BCC12,MID(data_NoOutliers!BCC12,2,99)/2),"")</f>
        <v/>
      </c>
      <c r="BOS12" s="4" t="str">
        <f>IFERROR(IF(N(data_NoOutliers!BCD12),data_NoOutliers!BCD12,MID(data_NoOutliers!BCD12,2,99)/2),"")</f>
        <v/>
      </c>
      <c r="BOT12" s="4" t="str">
        <f>IFERROR(IF(N(data_NoOutliers!BCE12),data_NoOutliers!BCE12,MID(data_NoOutliers!BCE12,2,99)/2),"")</f>
        <v/>
      </c>
      <c r="BOU12" s="4" t="str">
        <f>IFERROR(IF(N(data_NoOutliers!BCF12),data_NoOutliers!BCF12,MID(data_NoOutliers!BCF12,2,99)/2),"")</f>
        <v/>
      </c>
      <c r="BOV12" s="4" t="str">
        <f>IFERROR(IF(N(data_NoOutliers!BCG12),data_NoOutliers!BCG12,MID(data_NoOutliers!BCG12,2,99)/2),"")</f>
        <v/>
      </c>
      <c r="BOW12" s="4" t="str">
        <f>IFERROR(IF(N(data_NoOutliers!BCH12),data_NoOutliers!BCH12,MID(data_NoOutliers!BCH12,2,99)/2),"")</f>
        <v/>
      </c>
      <c r="BOX12" s="4" t="str">
        <f>IFERROR(IF(N(data_NoOutliers!BCI12),data_NoOutliers!BCI12,MID(data_NoOutliers!BCI12,2,99)/2),"")</f>
        <v/>
      </c>
      <c r="BOY12" s="4" t="str">
        <f>IFERROR(IF(N(data_NoOutliers!BCJ12),data_NoOutliers!BCJ12,MID(data_NoOutliers!BCJ12,2,99)/2),"")</f>
        <v/>
      </c>
      <c r="BOZ12" s="4" t="str">
        <f>IFERROR(IF(N(data_NoOutliers!BCK12),data_NoOutliers!BCK12,MID(data_NoOutliers!BCK12,2,99)/2),"")</f>
        <v/>
      </c>
      <c r="BPA12" s="4" t="str">
        <f>IFERROR(IF(N(data_NoOutliers!BCL12),data_NoOutliers!BCL12,MID(data_NoOutliers!BCL12,2,99)/2),"")</f>
        <v/>
      </c>
      <c r="BPB12" s="4" t="str">
        <f>IFERROR(IF(N(data_NoOutliers!BCM12),data_NoOutliers!BCM12,MID(data_NoOutliers!BCM12,2,99)/2),"")</f>
        <v/>
      </c>
      <c r="BPC12" s="4" t="str">
        <f>IFERROR(IF(N(data_NoOutliers!BCN12),data_NoOutliers!BCN12,MID(data_NoOutliers!BCN12,2,99)/2),"")</f>
        <v/>
      </c>
      <c r="BPD12" s="4" t="str">
        <f>IFERROR(IF(N(data_NoOutliers!BCO12),data_NoOutliers!BCO12,MID(data_NoOutliers!BCO12,2,99)/2),"")</f>
        <v/>
      </c>
      <c r="BPE12" s="4" t="str">
        <f>IFERROR(IF(N(data_NoOutliers!BCP12),data_NoOutliers!BCP12,MID(data_NoOutliers!BCP12,2,99)/2),"")</f>
        <v/>
      </c>
      <c r="BPF12" s="4" t="str">
        <f>IFERROR(IF(N(data_NoOutliers!BCQ12),data_NoOutliers!BCQ12,MID(data_NoOutliers!BCQ12,2,99)/2),"")</f>
        <v/>
      </c>
      <c r="BPG12" s="4" t="str">
        <f>IFERROR(IF(N(data_NoOutliers!BCR12),data_NoOutliers!BCR12,MID(data_NoOutliers!BCR12,2,99)/2),"")</f>
        <v/>
      </c>
      <c r="BPH12" s="4" t="str">
        <f>IFERROR(IF(N(data_NoOutliers!BCS12),data_NoOutliers!BCS12,MID(data_NoOutliers!BCS12,2,99)/2),"")</f>
        <v/>
      </c>
      <c r="BPI12" s="4" t="str">
        <f>IFERROR(IF(N(data_NoOutliers!BCT12),data_NoOutliers!BCT12,MID(data_NoOutliers!BCT12,2,99)/2),"")</f>
        <v/>
      </c>
      <c r="BPJ12" s="4" t="str">
        <f>IFERROR(IF(N(data_NoOutliers!BCU12),data_NoOutliers!BCU12,MID(data_NoOutliers!BCU12,2,99)/2),"")</f>
        <v/>
      </c>
      <c r="BPK12" s="4" t="str">
        <f>IFERROR(IF(N(data_NoOutliers!BCV12),data_NoOutliers!BCV12,MID(data_NoOutliers!BCV12,2,99)/2),"")</f>
        <v/>
      </c>
      <c r="BPL12" s="4" t="str">
        <f>IFERROR(IF(N(data_NoOutliers!BCW12),data_NoOutliers!BCW12,MID(data_NoOutliers!BCW12,2,99)/2),"")</f>
        <v/>
      </c>
      <c r="BPM12" s="4" t="str">
        <f>IFERROR(IF(N(data_NoOutliers!BCX12),data_NoOutliers!BCX12,MID(data_NoOutliers!BCX12,2,99)/2),"")</f>
        <v/>
      </c>
      <c r="BPN12" s="4" t="str">
        <f>IFERROR(IF(N(data_NoOutliers!BCY12),data_NoOutliers!BCY12,MID(data_NoOutliers!BCY12,2,99)/2),"")</f>
        <v/>
      </c>
      <c r="BPO12" s="4" t="str">
        <f>IFERROR(IF(N(data_NoOutliers!BCZ12),data_NoOutliers!BCZ12,MID(data_NoOutliers!BCZ12,2,99)/2),"")</f>
        <v/>
      </c>
      <c r="BPP12" s="4" t="str">
        <f>IFERROR(IF(N(data_NoOutliers!BDA12),data_NoOutliers!BDA12,MID(data_NoOutliers!BDA12,2,99)/2),"")</f>
        <v/>
      </c>
      <c r="BPQ12" s="4" t="str">
        <f>IFERROR(IF(N(data_NoOutliers!BDB12),data_NoOutliers!BDB12,MID(data_NoOutliers!BDB12,2,99)/2),"")</f>
        <v/>
      </c>
      <c r="BPR12" s="4" t="str">
        <f>IFERROR(IF(N(data_NoOutliers!BDC12),data_NoOutliers!BDC12,MID(data_NoOutliers!BDC12,2,99)/2),"")</f>
        <v/>
      </c>
      <c r="BPS12" s="4" t="str">
        <f>IFERROR(IF(N(data_NoOutliers!BDD12),data_NoOutliers!BDD12,MID(data_NoOutliers!BDD12,2,99)/2),"")</f>
        <v/>
      </c>
      <c r="BPT12" s="4" t="str">
        <f>IFERROR(IF(N(data_NoOutliers!BDE12),data_NoOutliers!BDE12,MID(data_NoOutliers!BDE12,2,99)/2),"")</f>
        <v/>
      </c>
      <c r="BPU12" s="4" t="str">
        <f>IFERROR(IF(N(data_NoOutliers!BDF12),data_NoOutliers!BDF12,MID(data_NoOutliers!BDF12,2,99)/2),"")</f>
        <v/>
      </c>
      <c r="BPV12" s="4" t="str">
        <f>IFERROR(IF(N(data_NoOutliers!BDG12),data_NoOutliers!BDG12,MID(data_NoOutliers!BDG12,2,99)/2),"")</f>
        <v/>
      </c>
      <c r="BPW12" s="4" t="str">
        <f>IFERROR(IF(N(data_NoOutliers!BDH12),data_NoOutliers!BDH12,MID(data_NoOutliers!BDH12,2,99)/2),"")</f>
        <v/>
      </c>
      <c r="BPX12" s="4" t="str">
        <f>IFERROR(IF(N(data_NoOutliers!BDI12),data_NoOutliers!BDI12,MID(data_NoOutliers!BDI12,2,99)/2),"")</f>
        <v/>
      </c>
      <c r="BPY12" s="4" t="str">
        <f>IFERROR(IF(N(data_NoOutliers!BDJ12),data_NoOutliers!BDJ12,MID(data_NoOutliers!BDJ12,2,99)/2),"")</f>
        <v/>
      </c>
      <c r="BPZ12" s="4" t="str">
        <f>IFERROR(IF(N(data_NoOutliers!BDK12),data_NoOutliers!BDK12,MID(data_NoOutliers!BDK12,2,99)/2),"")</f>
        <v/>
      </c>
      <c r="BQA12" s="4" t="str">
        <f>IFERROR(IF(N(data_NoOutliers!BDL12),data_NoOutliers!BDL12,MID(data_NoOutliers!BDL12,2,99)/2),"")</f>
        <v/>
      </c>
      <c r="BQB12" s="4" t="str">
        <f>IFERROR(IF(N(data_NoOutliers!BDM12),data_NoOutliers!BDM12,MID(data_NoOutliers!BDM12,2,99)/2),"")</f>
        <v/>
      </c>
      <c r="BQC12" s="4" t="str">
        <f>IFERROR(IF(N(data_NoOutliers!BDN12),data_NoOutliers!BDN12,MID(data_NoOutliers!BDN12,2,99)/2),"")</f>
        <v/>
      </c>
      <c r="BQD12" s="4" t="str">
        <f>IFERROR(IF(N(data_NoOutliers!BDO12),data_NoOutliers!BDO12,MID(data_NoOutliers!BDO12,2,99)/2),"")</f>
        <v/>
      </c>
      <c r="BQE12" s="4" t="str">
        <f>IFERROR(IF(N(data_NoOutliers!BDP12),data_NoOutliers!BDP12,MID(data_NoOutliers!BDP12,2,99)/2),"")</f>
        <v/>
      </c>
      <c r="BQF12" s="4" t="str">
        <f>IFERROR(IF(N(data_NoOutliers!BDQ12),data_NoOutliers!BDQ12,MID(data_NoOutliers!BDQ12,2,99)/2),"")</f>
        <v/>
      </c>
      <c r="BQG12" s="4" t="str">
        <f>IFERROR(IF(N(data_NoOutliers!BDR12),data_NoOutliers!BDR12,MID(data_NoOutliers!BDR12,2,99)/2),"")</f>
        <v/>
      </c>
      <c r="BQH12" s="4" t="str">
        <f>IFERROR(IF(N(data_NoOutliers!BDS12),data_NoOutliers!BDS12,MID(data_NoOutliers!BDS12,2,99)/2),"")</f>
        <v/>
      </c>
      <c r="BQI12" s="4" t="str">
        <f>IFERROR(IF(N(data_NoOutliers!BDT12),data_NoOutliers!BDT12,MID(data_NoOutliers!BDT12,2,99)/2),"")</f>
        <v/>
      </c>
      <c r="BQJ12" s="4" t="str">
        <f>IFERROR(IF(N(data_NoOutliers!BDU12),data_NoOutliers!BDU12,MID(data_NoOutliers!BDU12,2,99)/2),"")</f>
        <v/>
      </c>
      <c r="BQK12" s="4" t="str">
        <f>IFERROR(IF(N(data_NoOutliers!BDV12),data_NoOutliers!BDV12,MID(data_NoOutliers!BDV12,2,99)/2),"")</f>
        <v/>
      </c>
      <c r="BQL12" s="4" t="str">
        <f>IFERROR(IF(N(data_NoOutliers!BDW12),data_NoOutliers!BDW12,MID(data_NoOutliers!BDW12,2,99)/2),"")</f>
        <v/>
      </c>
      <c r="BQM12" s="4" t="str">
        <f>IFERROR(IF(N(data_NoOutliers!BDX12),data_NoOutliers!BDX12,MID(data_NoOutliers!BDX12,2,99)/2),"")</f>
        <v/>
      </c>
      <c r="BQN12" s="4" t="str">
        <f>IFERROR(IF(N(data_NoOutliers!BDY12),data_NoOutliers!BDY12,MID(data_NoOutliers!BDY12,2,99)/2),"")</f>
        <v/>
      </c>
      <c r="BQO12" s="4" t="str">
        <f>IFERROR(IF(N(data_NoOutliers!BDZ12),data_NoOutliers!BDZ12,MID(data_NoOutliers!BDZ12,2,99)/2),"")</f>
        <v/>
      </c>
      <c r="BQP12" s="4" t="str">
        <f>IFERROR(IF(N(data_NoOutliers!BEA12),data_NoOutliers!BEA12,MID(data_NoOutliers!BEA12,2,99)/2),"")</f>
        <v/>
      </c>
      <c r="BQQ12" s="4" t="str">
        <f>IFERROR(IF(N(data_NoOutliers!BEB12),data_NoOutliers!BEB12,MID(data_NoOutliers!BEB12,2,99)/2),"")</f>
        <v/>
      </c>
      <c r="BQR12" s="4" t="str">
        <f>IFERROR(IF(N(data_NoOutliers!BEC12),data_NoOutliers!BEC12,MID(data_NoOutliers!BEC12,2,99)/2),"")</f>
        <v/>
      </c>
      <c r="BQS12" s="4" t="str">
        <f>IFERROR(IF(N(data_NoOutliers!BED12),data_NoOutliers!BED12,MID(data_NoOutliers!BED12,2,99)/2),"")</f>
        <v/>
      </c>
      <c r="BQT12" s="4" t="str">
        <f>IFERROR(IF(N(data_NoOutliers!BEE12),data_NoOutliers!BEE12,MID(data_NoOutliers!BEE12,2,99)/2),"")</f>
        <v/>
      </c>
      <c r="BQU12" s="4" t="str">
        <f>IFERROR(IF(N(data_NoOutliers!BEF12),data_NoOutliers!BEF12,MID(data_NoOutliers!BEF12,2,99)/2),"")</f>
        <v/>
      </c>
      <c r="BQV12" s="4" t="str">
        <f>IFERROR(IF(N(data_NoOutliers!BEG12),data_NoOutliers!BEG12,MID(data_NoOutliers!BEG12,2,99)/2),"")</f>
        <v/>
      </c>
      <c r="BQW12" s="4" t="str">
        <f>IFERROR(IF(N(data_NoOutliers!BEH12),data_NoOutliers!BEH12,MID(data_NoOutliers!BEH12,2,99)/2),"")</f>
        <v/>
      </c>
      <c r="BQX12" s="4" t="str">
        <f>IFERROR(IF(N(data_NoOutliers!BEI12),data_NoOutliers!BEI12,MID(data_NoOutliers!BEI12,2,99)/2),"")</f>
        <v/>
      </c>
      <c r="BQY12" s="4" t="str">
        <f>IFERROR(IF(N(data_NoOutliers!BEJ12),data_NoOutliers!BEJ12,MID(data_NoOutliers!BEJ12,2,99)/2),"")</f>
        <v/>
      </c>
      <c r="BQZ12" s="4" t="str">
        <f>IFERROR(IF(N(data_NoOutliers!BEK12),data_NoOutliers!BEK12,MID(data_NoOutliers!BEK12,2,99)/2),"")</f>
        <v/>
      </c>
      <c r="BRA12" s="4" t="str">
        <f>IFERROR(IF(N(data_NoOutliers!BEL12),data_NoOutliers!BEL12,MID(data_NoOutliers!BEL12,2,99)/2),"")</f>
        <v/>
      </c>
      <c r="BRB12" s="4" t="str">
        <f>IFERROR(IF(N(data_NoOutliers!BEM12),data_NoOutliers!BEM12,MID(data_NoOutliers!BEM12,2,99)/2),"")</f>
        <v/>
      </c>
      <c r="BRC12" s="4" t="str">
        <f>IFERROR(IF(N(data_NoOutliers!BEN12),data_NoOutliers!BEN12,MID(data_NoOutliers!BEN12,2,99)/2),"")</f>
        <v/>
      </c>
      <c r="BRD12" s="4" t="str">
        <f>IFERROR(IF(N(data_NoOutliers!BEO12),data_NoOutliers!BEO12,MID(data_NoOutliers!BEO12,2,99)/2),"")</f>
        <v/>
      </c>
      <c r="BRE12" s="4" t="str">
        <f>IFERROR(IF(N(data_NoOutliers!BEP12),data_NoOutliers!BEP12,MID(data_NoOutliers!BEP12,2,99)/2),"")</f>
        <v/>
      </c>
      <c r="BRF12" s="4" t="str">
        <f>IFERROR(IF(N(data_NoOutliers!BEQ12),data_NoOutliers!BEQ12,MID(data_NoOutliers!BEQ12,2,99)/2),"")</f>
        <v/>
      </c>
      <c r="BRG12" s="4" t="str">
        <f>IFERROR(IF(N(data_NoOutliers!BER12),data_NoOutliers!BER12,MID(data_NoOutliers!BER12,2,99)/2),"")</f>
        <v/>
      </c>
      <c r="BRH12" s="4" t="str">
        <f>IFERROR(IF(N(data_NoOutliers!BES12),data_NoOutliers!BES12,MID(data_NoOutliers!BES12,2,99)/2),"")</f>
        <v/>
      </c>
      <c r="BRI12" s="4" t="str">
        <f>IFERROR(IF(N(data_NoOutliers!BET12),data_NoOutliers!BET12,MID(data_NoOutliers!BET12,2,99)/2),"")</f>
        <v/>
      </c>
      <c r="BRJ12" s="4" t="str">
        <f>IFERROR(IF(N(data_NoOutliers!BEU12),data_NoOutliers!BEU12,MID(data_NoOutliers!BEU12,2,99)/2),"")</f>
        <v/>
      </c>
      <c r="BRK12" s="4" t="str">
        <f>IFERROR(IF(N(data_NoOutliers!BEV12),data_NoOutliers!BEV12,MID(data_NoOutliers!BEV12,2,99)/2),"")</f>
        <v/>
      </c>
      <c r="BRL12" s="4" t="str">
        <f>IFERROR(IF(N(data_NoOutliers!BEW12),data_NoOutliers!BEW12,MID(data_NoOutliers!BEW12,2,99)/2),"")</f>
        <v/>
      </c>
      <c r="BRM12" s="4" t="str">
        <f>IFERROR(IF(N(data_NoOutliers!BEX12),data_NoOutliers!BEX12,MID(data_NoOutliers!BEX12,2,99)/2),"")</f>
        <v/>
      </c>
      <c r="BRN12" s="4" t="str">
        <f>IFERROR(IF(N(data_NoOutliers!BEY12),data_NoOutliers!BEY12,MID(data_NoOutliers!BEY12,2,99)/2),"")</f>
        <v/>
      </c>
      <c r="BRO12" s="4" t="str">
        <f>IFERROR(IF(N(data_NoOutliers!BEZ12),data_NoOutliers!BEZ12,MID(data_NoOutliers!BEZ12,2,99)/2),"")</f>
        <v/>
      </c>
      <c r="BRP12" s="4" t="str">
        <f>IFERROR(IF(N(data_NoOutliers!BFA12),data_NoOutliers!BFA12,MID(data_NoOutliers!BFA12,2,99)/2),"")</f>
        <v/>
      </c>
      <c r="BRQ12" s="4" t="str">
        <f>IFERROR(IF(N(data_NoOutliers!BFB12),data_NoOutliers!BFB12,MID(data_NoOutliers!BFB12,2,99)/2),"")</f>
        <v/>
      </c>
      <c r="BRR12" s="4" t="str">
        <f>IFERROR(IF(N(data_NoOutliers!BFC12),data_NoOutliers!BFC12,MID(data_NoOutliers!BFC12,2,99)/2),"")</f>
        <v/>
      </c>
      <c r="BRS12" s="4" t="str">
        <f>IFERROR(IF(N(data_NoOutliers!BFD12),data_NoOutliers!BFD12,MID(data_NoOutliers!BFD12,2,99)/2),"")</f>
        <v/>
      </c>
      <c r="BRT12" s="4" t="str">
        <f>IFERROR(IF(N(data_NoOutliers!BFE12),data_NoOutliers!BFE12,MID(data_NoOutliers!BFE12,2,99)/2),"")</f>
        <v/>
      </c>
      <c r="BRU12" s="4" t="str">
        <f>IFERROR(IF(N(data_NoOutliers!BFF12),data_NoOutliers!BFF12,MID(data_NoOutliers!BFF12,2,99)/2),"")</f>
        <v/>
      </c>
      <c r="BRV12" s="4" t="str">
        <f>IFERROR(IF(N(data_NoOutliers!BFG12),data_NoOutliers!BFG12,MID(data_NoOutliers!BFG12,2,99)/2),"")</f>
        <v/>
      </c>
      <c r="BRW12" s="4" t="str">
        <f>IFERROR(IF(N(data_NoOutliers!BFH12),data_NoOutliers!BFH12,MID(data_NoOutliers!BFH12,2,99)/2),"")</f>
        <v/>
      </c>
      <c r="BRX12" s="4" t="str">
        <f>IFERROR(IF(N(data_NoOutliers!BFI12),data_NoOutliers!BFI12,MID(data_NoOutliers!BFI12,2,99)/2),"")</f>
        <v/>
      </c>
      <c r="BRY12" s="4" t="str">
        <f>IFERROR(IF(N(data_NoOutliers!BFJ12),data_NoOutliers!BFJ12,MID(data_NoOutliers!BFJ12,2,99)/2),"")</f>
        <v/>
      </c>
      <c r="BRZ12" s="4" t="str">
        <f>IFERROR(IF(N(data_NoOutliers!BFK12),data_NoOutliers!BFK12,MID(data_NoOutliers!BFK12,2,99)/2),"")</f>
        <v/>
      </c>
      <c r="BSA12" s="4" t="str">
        <f>IFERROR(IF(N(data_NoOutliers!BFL12),data_NoOutliers!BFL12,MID(data_NoOutliers!BFL12,2,99)/2),"")</f>
        <v/>
      </c>
      <c r="BSB12" s="4" t="str">
        <f>IFERROR(IF(N(data_NoOutliers!BFM12),data_NoOutliers!BFM12,MID(data_NoOutliers!BFM12,2,99)/2),"")</f>
        <v/>
      </c>
      <c r="BSC12" s="4" t="str">
        <f>IFERROR(IF(N(data_NoOutliers!BFN12),data_NoOutliers!BFN12,MID(data_NoOutliers!BFN12,2,99)/2),"")</f>
        <v/>
      </c>
      <c r="BSD12" s="4" t="str">
        <f>IFERROR(IF(N(data_NoOutliers!BFO12),data_NoOutliers!BFO12,MID(data_NoOutliers!BFO12,2,99)/2),"")</f>
        <v/>
      </c>
      <c r="BSE12" s="4" t="str">
        <f>IFERROR(IF(N(data_NoOutliers!BFP12),data_NoOutliers!BFP12,MID(data_NoOutliers!BFP12,2,99)/2),"")</f>
        <v/>
      </c>
      <c r="BSF12" s="4" t="str">
        <f>IFERROR(IF(N(data_NoOutliers!BFQ12),data_NoOutliers!BFQ12,MID(data_NoOutliers!BFQ12,2,99)/2),"")</f>
        <v/>
      </c>
      <c r="BSG12" s="4" t="str">
        <f>IFERROR(IF(N(data_NoOutliers!BFR12),data_NoOutliers!BFR12,MID(data_NoOutliers!BFR12,2,99)/2),"")</f>
        <v/>
      </c>
      <c r="BSH12" s="4" t="str">
        <f>IFERROR(IF(N(data_NoOutliers!BFS12),data_NoOutliers!BFS12,MID(data_NoOutliers!BFS12,2,99)/2),"")</f>
        <v/>
      </c>
      <c r="BSI12" s="4" t="str">
        <f>IFERROR(IF(N(data_NoOutliers!BFT12),data_NoOutliers!BFT12,MID(data_NoOutliers!BFT12,2,99)/2),"")</f>
        <v/>
      </c>
      <c r="BSJ12" s="4" t="str">
        <f>IFERROR(IF(N(data_NoOutliers!BFU12),data_NoOutliers!BFU12,MID(data_NoOutliers!BFU12,2,99)/2),"")</f>
        <v/>
      </c>
      <c r="BSK12" s="4" t="str">
        <f>IFERROR(IF(N(data_NoOutliers!BFV12),data_NoOutliers!BFV12,MID(data_NoOutliers!BFV12,2,99)/2),"")</f>
        <v/>
      </c>
      <c r="BSL12" s="4" t="str">
        <f>IFERROR(IF(N(data_NoOutliers!BFW12),data_NoOutliers!BFW12,MID(data_NoOutliers!BFW12,2,99)/2),"")</f>
        <v/>
      </c>
      <c r="BSM12" s="4" t="str">
        <f>IFERROR(IF(N(data_NoOutliers!BFX12),data_NoOutliers!BFX12,MID(data_NoOutliers!BFX12,2,99)/2),"")</f>
        <v/>
      </c>
      <c r="BSN12" s="4" t="str">
        <f>IFERROR(IF(N(data_NoOutliers!BFY12),data_NoOutliers!BFY12,MID(data_NoOutliers!BFY12,2,99)/2),"")</f>
        <v/>
      </c>
      <c r="BSO12" s="4" t="str">
        <f>IFERROR(IF(N(data_NoOutliers!BFZ12),data_NoOutliers!BFZ12,MID(data_NoOutliers!BFZ12,2,99)/2),"")</f>
        <v/>
      </c>
      <c r="BSP12" s="4" t="str">
        <f>IFERROR(IF(N(data_NoOutliers!BGA12),data_NoOutliers!BGA12,MID(data_NoOutliers!BGA12,2,99)/2),"")</f>
        <v/>
      </c>
      <c r="BSQ12" s="4" t="str">
        <f>IFERROR(IF(N(data_NoOutliers!BGB12),data_NoOutliers!BGB12,MID(data_NoOutliers!BGB12,2,99)/2),"")</f>
        <v/>
      </c>
      <c r="BSR12" s="4" t="str">
        <f>IFERROR(IF(N(data_NoOutliers!BGC12),data_NoOutliers!BGC12,MID(data_NoOutliers!BGC12,2,99)/2),"")</f>
        <v/>
      </c>
      <c r="BSS12" s="4" t="str">
        <f>IFERROR(IF(N(data_NoOutliers!BGD12),data_NoOutliers!BGD12,MID(data_NoOutliers!BGD12,2,99)/2),"")</f>
        <v/>
      </c>
      <c r="BST12" s="4" t="str">
        <f>IFERROR(IF(N(data_NoOutliers!BGE12),data_NoOutliers!BGE12,MID(data_NoOutliers!BGE12,2,99)/2),"")</f>
        <v/>
      </c>
      <c r="BSU12" s="4" t="str">
        <f>IFERROR(IF(N(data_NoOutliers!BGF12),data_NoOutliers!BGF12,MID(data_NoOutliers!BGF12,2,99)/2),"")</f>
        <v/>
      </c>
      <c r="BSV12" s="4" t="str">
        <f>IFERROR(IF(N(data_NoOutliers!BGG12),data_NoOutliers!BGG12,MID(data_NoOutliers!BGG12,2,99)/2),"")</f>
        <v/>
      </c>
      <c r="BSW12" s="4" t="str">
        <f>IFERROR(IF(N(data_NoOutliers!BGH12),data_NoOutliers!BGH12,MID(data_NoOutliers!BGH12,2,99)/2),"")</f>
        <v/>
      </c>
      <c r="BSX12" s="4" t="str">
        <f>IFERROR(IF(N(data_NoOutliers!BGI12),data_NoOutliers!BGI12,MID(data_NoOutliers!BGI12,2,99)/2),"")</f>
        <v/>
      </c>
      <c r="BSY12" s="4" t="str">
        <f>IFERROR(IF(N(data_NoOutliers!BGJ12),data_NoOutliers!BGJ12,MID(data_NoOutliers!BGJ12,2,99)/2),"")</f>
        <v/>
      </c>
      <c r="BSZ12" s="4" t="str">
        <f>IFERROR(IF(N(data_NoOutliers!BGK12),data_NoOutliers!BGK12,MID(data_NoOutliers!BGK12,2,99)/2),"")</f>
        <v/>
      </c>
      <c r="BTA12" s="4" t="str">
        <f>IFERROR(IF(N(data_NoOutliers!BGL12),data_NoOutliers!BGL12,MID(data_NoOutliers!BGL12,2,99)/2),"")</f>
        <v/>
      </c>
      <c r="BTB12" s="4" t="str">
        <f>IFERROR(IF(N(data_NoOutliers!BGM12),data_NoOutliers!BGM12,MID(data_NoOutliers!BGM12,2,99)/2),"")</f>
        <v/>
      </c>
      <c r="BTC12" s="4" t="str">
        <f>IFERROR(IF(N(data_NoOutliers!BGN12),data_NoOutliers!BGN12,MID(data_NoOutliers!BGN12,2,99)/2),"")</f>
        <v/>
      </c>
      <c r="BTD12" s="4" t="str">
        <f>IFERROR(IF(N(data_NoOutliers!BGO12),data_NoOutliers!BGO12,MID(data_NoOutliers!BGO12,2,99)/2),"")</f>
        <v/>
      </c>
      <c r="BTE12" s="4" t="str">
        <f>IFERROR(IF(N(data_NoOutliers!BGP12),data_NoOutliers!BGP12,MID(data_NoOutliers!BGP12,2,99)/2),"")</f>
        <v/>
      </c>
      <c r="BTF12" s="4" t="str">
        <f>IFERROR(IF(N(data_NoOutliers!BGQ12),data_NoOutliers!BGQ12,MID(data_NoOutliers!BGQ12,2,99)/2),"")</f>
        <v/>
      </c>
      <c r="BTG12" s="4" t="str">
        <f>IFERROR(IF(N(data_NoOutliers!BGR12),data_NoOutliers!BGR12,MID(data_NoOutliers!BGR12,2,99)/2),"")</f>
        <v/>
      </c>
      <c r="BTH12" s="4" t="str">
        <f>IFERROR(IF(N(data_NoOutliers!BGS12),data_NoOutliers!BGS12,MID(data_NoOutliers!BGS12,2,99)/2),"")</f>
        <v/>
      </c>
      <c r="BTI12" s="4" t="str">
        <f>IFERROR(IF(N(data_NoOutliers!BGT12),data_NoOutliers!BGT12,MID(data_NoOutliers!BGT12,2,99)/2),"")</f>
        <v/>
      </c>
      <c r="BTJ12" s="4" t="str">
        <f>IFERROR(IF(N(data_NoOutliers!BGU12),data_NoOutliers!BGU12,MID(data_NoOutliers!BGU12,2,99)/2),"")</f>
        <v/>
      </c>
      <c r="BTK12" s="4" t="str">
        <f>IFERROR(IF(N(data_NoOutliers!BGV12),data_NoOutliers!BGV12,MID(data_NoOutliers!BGV12,2,99)/2),"")</f>
        <v/>
      </c>
      <c r="BTL12" s="4" t="str">
        <f>IFERROR(IF(N(data_NoOutliers!BGW12),data_NoOutliers!BGW12,MID(data_NoOutliers!BGW12,2,99)/2),"")</f>
        <v/>
      </c>
      <c r="BTM12" s="4" t="str">
        <f>IFERROR(IF(N(data_NoOutliers!BGX12),data_NoOutliers!BGX12,MID(data_NoOutliers!BGX12,2,99)/2),"")</f>
        <v/>
      </c>
      <c r="BTN12" s="4" t="str">
        <f>IFERROR(IF(N(data_NoOutliers!BGY12),data_NoOutliers!BGY12,MID(data_NoOutliers!BGY12,2,99)/2),"")</f>
        <v/>
      </c>
      <c r="BTO12" s="4" t="str">
        <f>IFERROR(IF(N(data_NoOutliers!BGZ12),data_NoOutliers!BGZ12,MID(data_NoOutliers!BGZ12,2,99)/2),"")</f>
        <v/>
      </c>
      <c r="BTP12" s="4" t="str">
        <f>IFERROR(IF(N(data_NoOutliers!BHA12),data_NoOutliers!BHA12,MID(data_NoOutliers!BHA12,2,99)/2),"")</f>
        <v/>
      </c>
      <c r="BTQ12" s="4" t="str">
        <f>IFERROR(IF(N(data_NoOutliers!BHB12),data_NoOutliers!BHB12,MID(data_NoOutliers!BHB12,2,99)/2),"")</f>
        <v/>
      </c>
      <c r="BTR12" s="4" t="str">
        <f>IFERROR(IF(N(data_NoOutliers!BHC12),data_NoOutliers!BHC12,MID(data_NoOutliers!BHC12,2,99)/2),"")</f>
        <v/>
      </c>
      <c r="BTS12" s="4" t="str">
        <f>IFERROR(IF(N(data_NoOutliers!BHD12),data_NoOutliers!BHD12,MID(data_NoOutliers!BHD12,2,99)/2),"")</f>
        <v/>
      </c>
      <c r="BTT12" s="4" t="str">
        <f>IFERROR(IF(N(data_NoOutliers!BHE12),data_NoOutliers!BHE12,MID(data_NoOutliers!BHE12,2,99)/2),"")</f>
        <v/>
      </c>
      <c r="BTU12" s="4" t="str">
        <f>IFERROR(IF(N(data_NoOutliers!BHF12),data_NoOutliers!BHF12,MID(data_NoOutliers!BHF12,2,99)/2),"")</f>
        <v/>
      </c>
      <c r="BTV12" s="4" t="str">
        <f>IFERROR(IF(N(data_NoOutliers!BHG12),data_NoOutliers!BHG12,MID(data_NoOutliers!BHG12,2,99)/2),"")</f>
        <v/>
      </c>
      <c r="BTW12" s="4" t="str">
        <f>IFERROR(IF(N(data_NoOutliers!BHH12),data_NoOutliers!BHH12,MID(data_NoOutliers!BHH12,2,99)/2),"")</f>
        <v/>
      </c>
      <c r="BTX12" s="4" t="str">
        <f>IFERROR(IF(N(data_NoOutliers!BHI12),data_NoOutliers!BHI12,MID(data_NoOutliers!BHI12,2,99)/2),"")</f>
        <v/>
      </c>
      <c r="BTY12" s="4" t="str">
        <f>IFERROR(IF(N(data_NoOutliers!BHJ12),data_NoOutliers!BHJ12,MID(data_NoOutliers!BHJ12,2,99)/2),"")</f>
        <v/>
      </c>
      <c r="BTZ12" s="4" t="str">
        <f>IFERROR(IF(N(data_NoOutliers!BHK12),data_NoOutliers!BHK12,MID(data_NoOutliers!BHK12,2,99)/2),"")</f>
        <v/>
      </c>
      <c r="BUA12" s="4" t="str">
        <f>IFERROR(IF(N(data_NoOutliers!BHL12),data_NoOutliers!BHL12,MID(data_NoOutliers!BHL12,2,99)/2),"")</f>
        <v/>
      </c>
      <c r="BUB12" s="4" t="str">
        <f>IFERROR(IF(N(data_NoOutliers!BHM12),data_NoOutliers!BHM12,MID(data_NoOutliers!BHM12,2,99)/2),"")</f>
        <v/>
      </c>
      <c r="BUC12" s="4" t="str">
        <f>IFERROR(IF(N(data_NoOutliers!BHN12),data_NoOutliers!BHN12,MID(data_NoOutliers!BHN12,2,99)/2),"")</f>
        <v/>
      </c>
      <c r="BUD12" s="4" t="str">
        <f>IFERROR(IF(N(data_NoOutliers!BHO12),data_NoOutliers!BHO12,MID(data_NoOutliers!BHO12,2,99)/2),"")</f>
        <v/>
      </c>
      <c r="BUE12" s="4" t="str">
        <f>IFERROR(IF(N(data_NoOutliers!BHP12),data_NoOutliers!BHP12,MID(data_NoOutliers!BHP12,2,99)/2),"")</f>
        <v/>
      </c>
      <c r="BUF12" s="4" t="str">
        <f>IFERROR(IF(N(data_NoOutliers!BHQ12),data_NoOutliers!BHQ12,MID(data_NoOutliers!BHQ12,2,99)/2),"")</f>
        <v/>
      </c>
      <c r="BUG12" s="4" t="str">
        <f>IFERROR(IF(N(data_NoOutliers!BHR12),data_NoOutliers!BHR12,MID(data_NoOutliers!BHR12,2,99)/2),"")</f>
        <v/>
      </c>
      <c r="BUH12" s="4" t="str">
        <f>IFERROR(IF(N(data_NoOutliers!BHS12),data_NoOutliers!BHS12,MID(data_NoOutliers!BHS12,2,99)/2),"")</f>
        <v/>
      </c>
      <c r="BUI12" s="4" t="str">
        <f>IFERROR(IF(N(data_NoOutliers!BHT12),data_NoOutliers!BHT12,MID(data_NoOutliers!BHT12,2,99)/2),"")</f>
        <v/>
      </c>
      <c r="BUJ12" s="4" t="str">
        <f>IFERROR(IF(N(data_NoOutliers!BHU12),data_NoOutliers!BHU12,MID(data_NoOutliers!BHU12,2,99)/2),"")</f>
        <v/>
      </c>
      <c r="BUK12" s="4" t="str">
        <f>IFERROR(IF(N(data_NoOutliers!BHV12),data_NoOutliers!BHV12,MID(data_NoOutliers!BHV12,2,99)/2),"")</f>
        <v/>
      </c>
      <c r="BUL12" s="4" t="str">
        <f>IFERROR(IF(N(data_NoOutliers!BHW12),data_NoOutliers!BHW12,MID(data_NoOutliers!BHW12,2,99)/2),"")</f>
        <v/>
      </c>
      <c r="BUM12" s="4" t="str">
        <f>IFERROR(IF(N(data_NoOutliers!BHX12),data_NoOutliers!BHX12,MID(data_NoOutliers!BHX12,2,99)/2),"")</f>
        <v/>
      </c>
      <c r="BUN12" s="4" t="str">
        <f>IFERROR(IF(N(data_NoOutliers!BHY12),data_NoOutliers!BHY12,MID(data_NoOutliers!BHY12,2,99)/2),"")</f>
        <v/>
      </c>
      <c r="BUO12" s="4" t="str">
        <f>IFERROR(IF(N(data_NoOutliers!BHZ12),data_NoOutliers!BHZ12,MID(data_NoOutliers!BHZ12,2,99)/2),"")</f>
        <v/>
      </c>
      <c r="BUP12" s="4" t="str">
        <f>IFERROR(IF(N(data_NoOutliers!BIA12),data_NoOutliers!BIA12,MID(data_NoOutliers!BIA12,2,99)/2),"")</f>
        <v/>
      </c>
      <c r="BUQ12" s="4" t="str">
        <f>IFERROR(IF(N(data_NoOutliers!BIB12),data_NoOutliers!BIB12,MID(data_NoOutliers!BIB12,2,99)/2),"")</f>
        <v/>
      </c>
      <c r="BUR12" s="4" t="str">
        <f>IFERROR(IF(N(data_NoOutliers!BIC12),data_NoOutliers!BIC12,MID(data_NoOutliers!BIC12,2,99)/2),"")</f>
        <v/>
      </c>
      <c r="BUS12" s="4" t="str">
        <f>IFERROR(IF(N(data_NoOutliers!BID12),data_NoOutliers!BID12,MID(data_NoOutliers!BID12,2,99)/2),"")</f>
        <v/>
      </c>
      <c r="BUT12" s="4" t="str">
        <f>IFERROR(IF(N(data_NoOutliers!BIE12),data_NoOutliers!BIE12,MID(data_NoOutliers!BIE12,2,99)/2),"")</f>
        <v/>
      </c>
      <c r="BUU12" s="4" t="str">
        <f>IFERROR(IF(N(data_NoOutliers!BIF12),data_NoOutliers!BIF12,MID(data_NoOutliers!BIF12,2,99)/2),"")</f>
        <v/>
      </c>
      <c r="BUV12" s="4" t="str">
        <f>IFERROR(IF(N(data_NoOutliers!BIG12),data_NoOutliers!BIG12,MID(data_NoOutliers!BIG12,2,99)/2),"")</f>
        <v/>
      </c>
      <c r="BUW12" s="4" t="str">
        <f>IFERROR(IF(N(data_NoOutliers!BIH12),data_NoOutliers!BIH12,MID(data_NoOutliers!BIH12,2,99)/2),"")</f>
        <v/>
      </c>
      <c r="BUX12" s="4" t="str">
        <f>IFERROR(IF(N(data_NoOutliers!BII12),data_NoOutliers!BII12,MID(data_NoOutliers!BII12,2,99)/2),"")</f>
        <v/>
      </c>
      <c r="BUY12" s="4" t="str">
        <f>IFERROR(IF(N(data_NoOutliers!BIJ12),data_NoOutliers!BIJ12,MID(data_NoOutliers!BIJ12,2,99)/2),"")</f>
        <v/>
      </c>
      <c r="BUZ12" s="4" t="str">
        <f>IFERROR(IF(N(data_NoOutliers!BIK12),data_NoOutliers!BIK12,MID(data_NoOutliers!BIK12,2,99)/2),"")</f>
        <v/>
      </c>
      <c r="BVA12" s="4" t="str">
        <f>IFERROR(IF(N(data_NoOutliers!BIL12),data_NoOutliers!BIL12,MID(data_NoOutliers!BIL12,2,99)/2),"")</f>
        <v/>
      </c>
      <c r="BVB12" s="4" t="str">
        <f>IFERROR(IF(N(data_NoOutliers!BIM12),data_NoOutliers!BIM12,MID(data_NoOutliers!BIM12,2,99)/2),"")</f>
        <v/>
      </c>
      <c r="BVC12" s="4" t="str">
        <f>IFERROR(IF(N(data_NoOutliers!BIN12),data_NoOutliers!BIN12,MID(data_NoOutliers!BIN12,2,99)/2),"")</f>
        <v/>
      </c>
      <c r="BVD12" s="4" t="str">
        <f>IFERROR(IF(N(data_NoOutliers!BIO12),data_NoOutliers!BIO12,MID(data_NoOutliers!BIO12,2,99)/2),"")</f>
        <v/>
      </c>
      <c r="BVE12" s="4" t="str">
        <f>IFERROR(IF(N(data_NoOutliers!BIP12),data_NoOutliers!BIP12,MID(data_NoOutliers!BIP12,2,99)/2),"")</f>
        <v/>
      </c>
      <c r="BVF12" s="4" t="str">
        <f>IFERROR(IF(N(data_NoOutliers!BIQ12),data_NoOutliers!BIQ12,MID(data_NoOutliers!BIQ12,2,99)/2),"")</f>
        <v/>
      </c>
      <c r="BVG12" s="4" t="str">
        <f>IFERROR(IF(N(data_NoOutliers!BIR12),data_NoOutliers!BIR12,MID(data_NoOutliers!BIR12,2,99)/2),"")</f>
        <v/>
      </c>
      <c r="BVH12" s="4" t="str">
        <f>IFERROR(IF(N(data_NoOutliers!BIS12),data_NoOutliers!BIS12,MID(data_NoOutliers!BIS12,2,99)/2),"")</f>
        <v/>
      </c>
      <c r="BVI12" s="4" t="str">
        <f>IFERROR(IF(N(data_NoOutliers!BIT12),data_NoOutliers!BIT12,MID(data_NoOutliers!BIT12,2,99)/2),"")</f>
        <v/>
      </c>
      <c r="BVJ12" s="4" t="str">
        <f>IFERROR(IF(N(data_NoOutliers!BIU12),data_NoOutliers!BIU12,MID(data_NoOutliers!BIU12,2,99)/2),"")</f>
        <v/>
      </c>
      <c r="BVK12" s="4" t="str">
        <f>IFERROR(IF(N(data_NoOutliers!BIV12),data_NoOutliers!BIV12,MID(data_NoOutliers!BIV12,2,99)/2),"")</f>
        <v/>
      </c>
      <c r="BVL12" s="4" t="str">
        <f>IFERROR(IF(N(data_NoOutliers!BIW12),data_NoOutliers!BIW12,MID(data_NoOutliers!BIW12,2,99)/2),"")</f>
        <v/>
      </c>
      <c r="BVM12" s="4" t="str">
        <f>IFERROR(IF(N(data_NoOutliers!BIX12),data_NoOutliers!BIX12,MID(data_NoOutliers!BIX12,2,99)/2),"")</f>
        <v/>
      </c>
      <c r="BVN12" s="4" t="str">
        <f>IFERROR(IF(N(data_NoOutliers!BIY12),data_NoOutliers!BIY12,MID(data_NoOutliers!BIY12,2,99)/2),"")</f>
        <v/>
      </c>
      <c r="BVO12" s="4" t="str">
        <f>IFERROR(IF(N(data_NoOutliers!BIZ12),data_NoOutliers!BIZ12,MID(data_NoOutliers!BIZ12,2,99)/2),"")</f>
        <v/>
      </c>
      <c r="BVP12" s="4" t="str">
        <f>IFERROR(IF(N(data_NoOutliers!BJA12),data_NoOutliers!BJA12,MID(data_NoOutliers!BJA12,2,99)/2),"")</f>
        <v/>
      </c>
      <c r="BVQ12" s="4" t="str">
        <f>IFERROR(IF(N(data_NoOutliers!BJB12),data_NoOutliers!BJB12,MID(data_NoOutliers!BJB12,2,99)/2),"")</f>
        <v/>
      </c>
      <c r="BVR12" s="4" t="str">
        <f>IFERROR(IF(N(data_NoOutliers!BJC12),data_NoOutliers!BJC12,MID(data_NoOutliers!BJC12,2,99)/2),"")</f>
        <v/>
      </c>
      <c r="BVS12" s="4" t="str">
        <f>IFERROR(IF(N(data_NoOutliers!BJD12),data_NoOutliers!BJD12,MID(data_NoOutliers!BJD12,2,99)/2),"")</f>
        <v/>
      </c>
      <c r="BVT12" s="4" t="str">
        <f>IFERROR(IF(N(data_NoOutliers!BJE12),data_NoOutliers!BJE12,MID(data_NoOutliers!BJE12,2,99)/2),"")</f>
        <v/>
      </c>
      <c r="BVU12" s="4" t="str">
        <f>IFERROR(IF(N(data_NoOutliers!BJF12),data_NoOutliers!BJF12,MID(data_NoOutliers!BJF12,2,99)/2),"")</f>
        <v/>
      </c>
      <c r="BVV12" s="4" t="str">
        <f>IFERROR(IF(N(data_NoOutliers!BJG12),data_NoOutliers!BJG12,MID(data_NoOutliers!BJG12,2,99)/2),"")</f>
        <v/>
      </c>
      <c r="BVW12" s="4" t="str">
        <f>IFERROR(IF(N(data_NoOutliers!BJH12),data_NoOutliers!BJH12,MID(data_NoOutliers!BJH12,2,99)/2),"")</f>
        <v/>
      </c>
      <c r="BVX12" s="4" t="str">
        <f>IFERROR(IF(N(data_NoOutliers!BJI12),data_NoOutliers!BJI12,MID(data_NoOutliers!BJI12,2,99)/2),"")</f>
        <v/>
      </c>
      <c r="BVY12" s="4" t="str">
        <f>IFERROR(IF(N(data_NoOutliers!BJJ12),data_NoOutliers!BJJ12,MID(data_NoOutliers!BJJ12,2,99)/2),"")</f>
        <v/>
      </c>
      <c r="BVZ12" s="4" t="str">
        <f>IFERROR(IF(N(data_NoOutliers!BJK12),data_NoOutliers!BJK12,MID(data_NoOutliers!BJK12,2,99)/2),"")</f>
        <v/>
      </c>
      <c r="BWA12" s="4" t="str">
        <f>IFERROR(IF(N(data_NoOutliers!BJL12),data_NoOutliers!BJL12,MID(data_NoOutliers!BJL12,2,99)/2),"")</f>
        <v/>
      </c>
      <c r="BWB12" s="4" t="str">
        <f>IFERROR(IF(N(data_NoOutliers!BJM12),data_NoOutliers!BJM12,MID(data_NoOutliers!BJM12,2,99)/2),"")</f>
        <v/>
      </c>
      <c r="BWC12" s="4" t="str">
        <f>IFERROR(IF(N(data_NoOutliers!BJN12),data_NoOutliers!BJN12,MID(data_NoOutliers!BJN12,2,99)/2),"")</f>
        <v/>
      </c>
      <c r="BWD12" s="4" t="str">
        <f>IFERROR(IF(N(data_NoOutliers!BJO12),data_NoOutliers!BJO12,MID(data_NoOutliers!BJO12,2,99)/2),"")</f>
        <v/>
      </c>
      <c r="BWE12" s="4" t="str">
        <f>IFERROR(IF(N(data_NoOutliers!BJP12),data_NoOutliers!BJP12,MID(data_NoOutliers!BJP12,2,99)/2),"")</f>
        <v/>
      </c>
      <c r="BWF12" s="4" t="str">
        <f>IFERROR(IF(N(data_NoOutliers!BJQ12),data_NoOutliers!BJQ12,MID(data_NoOutliers!BJQ12,2,99)/2),"")</f>
        <v/>
      </c>
      <c r="BWG12" s="4" t="str">
        <f>IFERROR(IF(N(data_NoOutliers!BJR12),data_NoOutliers!BJR12,MID(data_NoOutliers!BJR12,2,99)/2),"")</f>
        <v/>
      </c>
      <c r="BWH12" s="4" t="str">
        <f>IFERROR(IF(N(data_NoOutliers!BJS12),data_NoOutliers!BJS12,MID(data_NoOutliers!BJS12,2,99)/2),"")</f>
        <v/>
      </c>
      <c r="BWI12" s="4" t="str">
        <f>IFERROR(IF(N(data_NoOutliers!BJT12),data_NoOutliers!BJT12,MID(data_NoOutliers!BJT12,2,99)/2),"")</f>
        <v/>
      </c>
      <c r="BWJ12" s="4" t="str">
        <f>IFERROR(IF(N(data_NoOutliers!BJU12),data_NoOutliers!BJU12,MID(data_NoOutliers!BJU12,2,99)/2),"")</f>
        <v/>
      </c>
      <c r="BWK12" s="4" t="str">
        <f>IFERROR(IF(N(data_NoOutliers!BJV12),data_NoOutliers!BJV12,MID(data_NoOutliers!BJV12,2,99)/2),"")</f>
        <v/>
      </c>
      <c r="BWL12" s="4" t="str">
        <f>IFERROR(IF(N(data_NoOutliers!BJW12),data_NoOutliers!BJW12,MID(data_NoOutliers!BJW12,2,99)/2),"")</f>
        <v/>
      </c>
      <c r="BWM12" s="4" t="str">
        <f>IFERROR(IF(N(data_NoOutliers!BJX12),data_NoOutliers!BJX12,MID(data_NoOutliers!BJX12,2,99)/2),"")</f>
        <v/>
      </c>
      <c r="BWN12" s="4" t="str">
        <f>IFERROR(IF(N(data_NoOutliers!BJY12),data_NoOutliers!BJY12,MID(data_NoOutliers!BJY12,2,99)/2),"")</f>
        <v/>
      </c>
      <c r="BWO12" s="4" t="str">
        <f>IFERROR(IF(N(data_NoOutliers!BJZ12),data_NoOutliers!BJZ12,MID(data_NoOutliers!BJZ12,2,99)/2),"")</f>
        <v/>
      </c>
      <c r="BWP12" s="4" t="str">
        <f>IFERROR(IF(N(data_NoOutliers!BKA12),data_NoOutliers!BKA12,MID(data_NoOutliers!BKA12,2,99)/2),"")</f>
        <v/>
      </c>
      <c r="BWQ12" s="4" t="str">
        <f>IFERROR(IF(N(data_NoOutliers!BKB12),data_NoOutliers!BKB12,MID(data_NoOutliers!BKB12,2,99)/2),"")</f>
        <v/>
      </c>
      <c r="BWR12" s="4" t="str">
        <f>IFERROR(IF(N(data_NoOutliers!BKC12),data_NoOutliers!BKC12,MID(data_NoOutliers!BKC12,2,99)/2),"")</f>
        <v/>
      </c>
      <c r="BWS12" s="4" t="str">
        <f>IFERROR(IF(N(data_NoOutliers!BKD12),data_NoOutliers!BKD12,MID(data_NoOutliers!BKD12,2,99)/2),"")</f>
        <v/>
      </c>
      <c r="BWT12" s="4" t="str">
        <f>IFERROR(IF(N(data_NoOutliers!BKE12),data_NoOutliers!BKE12,MID(data_NoOutliers!BKE12,2,99)/2),"")</f>
        <v/>
      </c>
      <c r="BWU12" s="4" t="str">
        <f>IFERROR(IF(N(data_NoOutliers!BKF12),data_NoOutliers!BKF12,MID(data_NoOutliers!BKF12,2,99)/2),"")</f>
        <v/>
      </c>
      <c r="BWV12" s="4" t="str">
        <f>IFERROR(IF(N(data_NoOutliers!BKG12),data_NoOutliers!BKG12,MID(data_NoOutliers!BKG12,2,99)/2),"")</f>
        <v/>
      </c>
      <c r="BWW12" s="4" t="str">
        <f>IFERROR(IF(N(data_NoOutliers!BKH12),data_NoOutliers!BKH12,MID(data_NoOutliers!BKH12,2,99)/2),"")</f>
        <v/>
      </c>
      <c r="BWX12" s="4" t="str">
        <f>IFERROR(IF(N(data_NoOutliers!BKI12),data_NoOutliers!BKI12,MID(data_NoOutliers!BKI12,2,99)/2),"")</f>
        <v/>
      </c>
      <c r="BWY12" s="4" t="str">
        <f>IFERROR(IF(N(data_NoOutliers!BKJ12),data_NoOutliers!BKJ12,MID(data_NoOutliers!BKJ12,2,99)/2),"")</f>
        <v/>
      </c>
      <c r="BWZ12" s="4" t="str">
        <f>IFERROR(IF(N(data_NoOutliers!BKK12),data_NoOutliers!BKK12,MID(data_NoOutliers!BKK12,2,99)/2),"")</f>
        <v/>
      </c>
      <c r="BXA12" s="4" t="str">
        <f>IFERROR(IF(N(data_NoOutliers!BKL12),data_NoOutliers!BKL12,MID(data_NoOutliers!BKL12,2,99)/2),"")</f>
        <v/>
      </c>
      <c r="BXB12" s="4" t="str">
        <f>IFERROR(IF(N(data_NoOutliers!BKM12),data_NoOutliers!BKM12,MID(data_NoOutliers!BKM12,2,99)/2),"")</f>
        <v/>
      </c>
      <c r="BXC12" s="4" t="str">
        <f>IFERROR(IF(N(data_NoOutliers!BKN12),data_NoOutliers!BKN12,MID(data_NoOutliers!BKN12,2,99)/2),"")</f>
        <v/>
      </c>
      <c r="BXD12" s="4" t="str">
        <f>IFERROR(IF(N(data_NoOutliers!BKO12),data_NoOutliers!BKO12,MID(data_NoOutliers!BKO12,2,99)/2),"")</f>
        <v/>
      </c>
      <c r="BXE12" s="4" t="str">
        <f>IFERROR(IF(N(data_NoOutliers!BKP12),data_NoOutliers!BKP12,MID(data_NoOutliers!BKP12,2,99)/2),"")</f>
        <v/>
      </c>
      <c r="BXF12" s="4" t="str">
        <f>IFERROR(IF(N(data_NoOutliers!BKQ12),data_NoOutliers!BKQ12,MID(data_NoOutliers!BKQ12,2,99)/2),"")</f>
        <v/>
      </c>
      <c r="BXG12" s="4" t="str">
        <f>IFERROR(IF(N(data_NoOutliers!BKR12),data_NoOutliers!BKR12,MID(data_NoOutliers!BKR12,2,99)/2),"")</f>
        <v/>
      </c>
      <c r="BXH12" s="4" t="str">
        <f>IFERROR(IF(N(data_NoOutliers!BKS12),data_NoOutliers!BKS12,MID(data_NoOutliers!BKS12,2,99)/2),"")</f>
        <v/>
      </c>
      <c r="BXI12" s="4" t="str">
        <f>IFERROR(IF(N(data_NoOutliers!BKT12),data_NoOutliers!BKT12,MID(data_NoOutliers!BKT12,2,99)/2),"")</f>
        <v/>
      </c>
      <c r="BXJ12" s="4" t="str">
        <f>IFERROR(IF(N(data_NoOutliers!BKU12),data_NoOutliers!BKU12,MID(data_NoOutliers!BKU12,2,99)/2),"")</f>
        <v/>
      </c>
      <c r="BXK12" s="4" t="str">
        <f>IFERROR(IF(N(data_NoOutliers!BKV12),data_NoOutliers!BKV12,MID(data_NoOutliers!BKV12,2,99)/2),"")</f>
        <v/>
      </c>
      <c r="BXL12" s="4" t="str">
        <f>IFERROR(IF(N(data_NoOutliers!BKW12),data_NoOutliers!BKW12,MID(data_NoOutliers!BKW12,2,99)/2),"")</f>
        <v/>
      </c>
      <c r="BXM12" s="4" t="str">
        <f>IFERROR(IF(N(data_NoOutliers!BKX12),data_NoOutliers!BKX12,MID(data_NoOutliers!BKX12,2,99)/2),"")</f>
        <v/>
      </c>
      <c r="BXN12" s="4" t="str">
        <f>IFERROR(IF(N(data_NoOutliers!BKY12),data_NoOutliers!BKY12,MID(data_NoOutliers!BKY12,2,99)/2),"")</f>
        <v/>
      </c>
      <c r="BXO12" s="4" t="str">
        <f>IFERROR(IF(N(data_NoOutliers!BKZ12),data_NoOutliers!BKZ12,MID(data_NoOutliers!BKZ12,2,99)/2),"")</f>
        <v/>
      </c>
      <c r="BXP12" s="4" t="str">
        <f>IFERROR(IF(N(data_NoOutliers!BLA12),data_NoOutliers!BLA12,MID(data_NoOutliers!BLA12,2,99)/2),"")</f>
        <v/>
      </c>
      <c r="BXQ12" s="4" t="str">
        <f>IFERROR(IF(N(data_NoOutliers!BLB12),data_NoOutliers!BLB12,MID(data_NoOutliers!BLB12,2,99)/2),"")</f>
        <v/>
      </c>
      <c r="BXR12" s="4" t="str">
        <f>IFERROR(IF(N(data_NoOutliers!BLC12),data_NoOutliers!BLC12,MID(data_NoOutliers!BLC12,2,99)/2),"")</f>
        <v/>
      </c>
      <c r="BXS12" s="4" t="str">
        <f>IFERROR(IF(N(data_NoOutliers!BLD12),data_NoOutliers!BLD12,MID(data_NoOutliers!BLD12,2,99)/2),"")</f>
        <v/>
      </c>
      <c r="BXT12" s="4" t="str">
        <f>IFERROR(IF(N(data_NoOutliers!BLE12),data_NoOutliers!BLE12,MID(data_NoOutliers!BLE12,2,99)/2),"")</f>
        <v/>
      </c>
      <c r="BXU12" s="4" t="str">
        <f>IFERROR(IF(N(data_NoOutliers!BLF12),data_NoOutliers!BLF12,MID(data_NoOutliers!BLF12,2,99)/2),"")</f>
        <v/>
      </c>
      <c r="BXV12" s="4" t="str">
        <f>IFERROR(IF(N(data_NoOutliers!BLG12),data_NoOutliers!BLG12,MID(data_NoOutliers!BLG12,2,99)/2),"")</f>
        <v/>
      </c>
      <c r="BXW12" s="4" t="str">
        <f>IFERROR(IF(N(data_NoOutliers!BLH12),data_NoOutliers!BLH12,MID(data_NoOutliers!BLH12,2,99)/2),"")</f>
        <v/>
      </c>
      <c r="BXX12" s="4" t="str">
        <f>IFERROR(IF(N(data_NoOutliers!BLI12),data_NoOutliers!BLI12,MID(data_NoOutliers!BLI12,2,99)/2),"")</f>
        <v/>
      </c>
      <c r="BXY12" s="4" t="str">
        <f>IFERROR(IF(N(data_NoOutliers!BLJ12),data_NoOutliers!BLJ12,MID(data_NoOutliers!BLJ12,2,99)/2),"")</f>
        <v/>
      </c>
      <c r="BXZ12" s="4" t="str">
        <f>IFERROR(IF(N(data_NoOutliers!BLK12),data_NoOutliers!BLK12,MID(data_NoOutliers!BLK12,2,99)/2),"")</f>
        <v/>
      </c>
      <c r="BYA12" s="4" t="str">
        <f>IFERROR(IF(N(data_NoOutliers!BLL12),data_NoOutliers!BLL12,MID(data_NoOutliers!BLL12,2,99)/2),"")</f>
        <v/>
      </c>
      <c r="BYB12" s="4" t="str">
        <f>IFERROR(IF(N(data_NoOutliers!BLM12),data_NoOutliers!BLM12,MID(data_NoOutliers!BLM12,2,99)/2),"")</f>
        <v/>
      </c>
      <c r="BYC12" s="4" t="str">
        <f>IFERROR(IF(N(data_NoOutliers!BLN12),data_NoOutliers!BLN12,MID(data_NoOutliers!BLN12,2,99)/2),"")</f>
        <v/>
      </c>
      <c r="BYD12" s="4" t="str">
        <f>IFERROR(IF(N(data_NoOutliers!BLO12),data_NoOutliers!BLO12,MID(data_NoOutliers!BLO12,2,99)/2),"")</f>
        <v/>
      </c>
      <c r="BYE12" s="4" t="str">
        <f>IFERROR(IF(N(data_NoOutliers!BLP12),data_NoOutliers!BLP12,MID(data_NoOutliers!BLP12,2,99)/2),"")</f>
        <v/>
      </c>
      <c r="BYF12" s="4" t="str">
        <f>IFERROR(IF(N(data_NoOutliers!BLQ12),data_NoOutliers!BLQ12,MID(data_NoOutliers!BLQ12,2,99)/2),"")</f>
        <v/>
      </c>
      <c r="BYG12" s="4" t="str">
        <f>IFERROR(IF(N(data_NoOutliers!BLR12),data_NoOutliers!BLR12,MID(data_NoOutliers!BLR12,2,99)/2),"")</f>
        <v/>
      </c>
      <c r="BYH12" s="4" t="str">
        <f>IFERROR(IF(N(data_NoOutliers!BLS12),data_NoOutliers!BLS12,MID(data_NoOutliers!BLS12,2,99)/2),"")</f>
        <v/>
      </c>
      <c r="BYI12" s="4" t="str">
        <f>IFERROR(IF(N(data_NoOutliers!BLT12),data_NoOutliers!BLT12,MID(data_NoOutliers!BLT12,2,99)/2),"")</f>
        <v/>
      </c>
      <c r="BYJ12" s="4" t="str">
        <f>IFERROR(IF(N(data_NoOutliers!BLU12),data_NoOutliers!BLU12,MID(data_NoOutliers!BLU12,2,99)/2),"")</f>
        <v/>
      </c>
      <c r="BYK12" s="4" t="str">
        <f>IFERROR(IF(N(data_NoOutliers!BLV12),data_NoOutliers!BLV12,MID(data_NoOutliers!BLV12,2,99)/2),"")</f>
        <v/>
      </c>
      <c r="BYL12" s="4" t="str">
        <f>IFERROR(IF(N(data_NoOutliers!BLW12),data_NoOutliers!BLW12,MID(data_NoOutliers!BLW12,2,99)/2),"")</f>
        <v/>
      </c>
      <c r="BYM12" s="4" t="str">
        <f>IFERROR(IF(N(data_NoOutliers!BLX12),data_NoOutliers!BLX12,MID(data_NoOutliers!BLX12,2,99)/2),"")</f>
        <v/>
      </c>
      <c r="BYN12" s="4" t="str">
        <f>IFERROR(IF(N(data_NoOutliers!BLY12),data_NoOutliers!BLY12,MID(data_NoOutliers!BLY12,2,99)/2),"")</f>
        <v/>
      </c>
      <c r="BYO12" s="4" t="str">
        <f>IFERROR(IF(N(data_NoOutliers!BLZ12),data_NoOutliers!BLZ12,MID(data_NoOutliers!BLZ12,2,99)/2),"")</f>
        <v/>
      </c>
      <c r="BYP12" s="4" t="str">
        <f>IFERROR(IF(N(data_NoOutliers!BMA12),data_NoOutliers!BMA12,MID(data_NoOutliers!BMA12,2,99)/2),"")</f>
        <v/>
      </c>
      <c r="BYQ12" s="4" t="str">
        <f>IFERROR(IF(N(data_NoOutliers!BMB12),data_NoOutliers!BMB12,MID(data_NoOutliers!BMB12,2,99)/2),"")</f>
        <v/>
      </c>
      <c r="BYR12" s="4" t="str">
        <f>IFERROR(IF(N(data_NoOutliers!BMC12),data_NoOutliers!BMC12,MID(data_NoOutliers!BMC12,2,99)/2),"")</f>
        <v/>
      </c>
      <c r="BYS12" s="4" t="str">
        <f>IFERROR(IF(N(data_NoOutliers!BMD12),data_NoOutliers!BMD12,MID(data_NoOutliers!BMD12,2,99)/2),"")</f>
        <v/>
      </c>
      <c r="BYT12" s="4" t="str">
        <f>IFERROR(IF(N(data_NoOutliers!BME12),data_NoOutliers!BME12,MID(data_NoOutliers!BME12,2,99)/2),"")</f>
        <v/>
      </c>
      <c r="BYU12" s="4" t="str">
        <f>IFERROR(IF(N(data_NoOutliers!BMF12),data_NoOutliers!BMF12,MID(data_NoOutliers!BMF12,2,99)/2),"")</f>
        <v/>
      </c>
      <c r="BYV12" s="4" t="str">
        <f>IFERROR(IF(N(data_NoOutliers!BMG12),data_NoOutliers!BMG12,MID(data_NoOutliers!BMG12,2,99)/2),"")</f>
        <v/>
      </c>
      <c r="BYW12" s="4" t="str">
        <f>IFERROR(IF(N(data_NoOutliers!BMH12),data_NoOutliers!BMH12,MID(data_NoOutliers!BMH12,2,99)/2),"")</f>
        <v/>
      </c>
      <c r="BYX12" s="4" t="str">
        <f>IFERROR(IF(N(data_NoOutliers!BMI12),data_NoOutliers!BMI12,MID(data_NoOutliers!BMI12,2,99)/2),"")</f>
        <v/>
      </c>
      <c r="BYY12" s="4" t="str">
        <f>IFERROR(IF(N(data_NoOutliers!BMJ12),data_NoOutliers!BMJ12,MID(data_NoOutliers!BMJ12,2,99)/2),"")</f>
        <v/>
      </c>
      <c r="BYZ12" s="4" t="str">
        <f>IFERROR(IF(N(data_NoOutliers!BMK12),data_NoOutliers!BMK12,MID(data_NoOutliers!BMK12,2,99)/2),"")</f>
        <v/>
      </c>
      <c r="BZA12" s="4" t="str">
        <f>IFERROR(IF(N(data_NoOutliers!BML12),data_NoOutliers!BML12,MID(data_NoOutliers!BML12,2,99)/2),"")</f>
        <v/>
      </c>
      <c r="BZB12" s="4" t="str">
        <f>IFERROR(IF(N(data_NoOutliers!BMM12),data_NoOutliers!BMM12,MID(data_NoOutliers!BMM12,2,99)/2),"")</f>
        <v/>
      </c>
      <c r="BZC12" s="4" t="str">
        <f>IFERROR(IF(N(data_NoOutliers!BMN12),data_NoOutliers!BMN12,MID(data_NoOutliers!BMN12,2,99)/2),"")</f>
        <v/>
      </c>
      <c r="BZD12" s="4" t="str">
        <f>IFERROR(IF(N(data_NoOutliers!BMO12),data_NoOutliers!BMO12,MID(data_NoOutliers!BMO12,2,99)/2),"")</f>
        <v/>
      </c>
      <c r="BZE12" s="4" t="str">
        <f>IFERROR(IF(N(data_NoOutliers!BMP12),data_NoOutliers!BMP12,MID(data_NoOutliers!BMP12,2,99)/2),"")</f>
        <v/>
      </c>
      <c r="BZF12" s="4" t="str">
        <f>IFERROR(IF(N(data_NoOutliers!BMQ12),data_NoOutliers!BMQ12,MID(data_NoOutliers!BMQ12,2,99)/2),"")</f>
        <v/>
      </c>
      <c r="BZG12" s="4" t="str">
        <f>IFERROR(IF(N(data_NoOutliers!BMR12),data_NoOutliers!BMR12,MID(data_NoOutliers!BMR12,2,99)/2),"")</f>
        <v/>
      </c>
      <c r="BZH12" s="4" t="str">
        <f>IFERROR(IF(N(data_NoOutliers!BMS12),data_NoOutliers!BMS12,MID(data_NoOutliers!BMS12,2,99)/2),"")</f>
        <v/>
      </c>
      <c r="BZI12" s="4" t="str">
        <f>IFERROR(IF(N(data_NoOutliers!BMT12),data_NoOutliers!BMT12,MID(data_NoOutliers!BMT12,2,99)/2),"")</f>
        <v/>
      </c>
      <c r="BZJ12" s="4" t="str">
        <f>IFERROR(IF(N(data_NoOutliers!BMU12),data_NoOutliers!BMU12,MID(data_NoOutliers!BMU12,2,99)/2),"")</f>
        <v/>
      </c>
      <c r="BZK12" s="4" t="str">
        <f>IFERROR(IF(N(data_NoOutliers!BMV12),data_NoOutliers!BMV12,MID(data_NoOutliers!BMV12,2,99)/2),"")</f>
        <v/>
      </c>
      <c r="BZL12" s="4" t="str">
        <f>IFERROR(IF(N(data_NoOutliers!BMW12),data_NoOutliers!BMW12,MID(data_NoOutliers!BMW12,2,99)/2),"")</f>
        <v/>
      </c>
      <c r="BZM12" s="4" t="str">
        <f>IFERROR(IF(N(data_NoOutliers!BMX12),data_NoOutliers!BMX12,MID(data_NoOutliers!BMX12,2,99)/2),"")</f>
        <v/>
      </c>
      <c r="BZN12" s="4" t="str">
        <f>IFERROR(IF(N(data_NoOutliers!BMY12),data_NoOutliers!BMY12,MID(data_NoOutliers!BMY12,2,99)/2),"")</f>
        <v/>
      </c>
      <c r="BZO12" s="4" t="str">
        <f>IFERROR(IF(N(data_NoOutliers!BMZ12),data_NoOutliers!BMZ12,MID(data_NoOutliers!BMZ12,2,99)/2),"")</f>
        <v/>
      </c>
      <c r="BZP12" s="4" t="str">
        <f>IFERROR(IF(N(data_NoOutliers!BNA12),data_NoOutliers!BNA12,MID(data_NoOutliers!BNA12,2,99)/2),"")</f>
        <v/>
      </c>
      <c r="BZQ12" s="4" t="str">
        <f>IFERROR(IF(N(data_NoOutliers!BNB12),data_NoOutliers!BNB12,MID(data_NoOutliers!BNB12,2,99)/2),"")</f>
        <v/>
      </c>
      <c r="BZR12" s="4" t="str">
        <f>IFERROR(IF(N(data_NoOutliers!BNC12),data_NoOutliers!BNC12,MID(data_NoOutliers!BNC12,2,99)/2),"")</f>
        <v/>
      </c>
      <c r="BZS12" s="4" t="str">
        <f>IFERROR(IF(N(data_NoOutliers!BND12),data_NoOutliers!BND12,MID(data_NoOutliers!BND12,2,99)/2),"")</f>
        <v/>
      </c>
      <c r="BZT12" s="4" t="str">
        <f>IFERROR(IF(N(data_NoOutliers!BNE12),data_NoOutliers!BNE12,MID(data_NoOutliers!BNE12,2,99)/2),"")</f>
        <v/>
      </c>
      <c r="BZU12" s="4" t="str">
        <f>IFERROR(IF(N(data_NoOutliers!BNF12),data_NoOutliers!BNF12,MID(data_NoOutliers!BNF12,2,99)/2),"")</f>
        <v/>
      </c>
      <c r="BZV12" s="4" t="str">
        <f>IFERROR(IF(N(data_NoOutliers!BNG12),data_NoOutliers!BNG12,MID(data_NoOutliers!BNG12,2,99)/2),"")</f>
        <v/>
      </c>
      <c r="BZW12" s="4" t="str">
        <f>IFERROR(IF(N(data_NoOutliers!BNH12),data_NoOutliers!BNH12,MID(data_NoOutliers!BNH12,2,99)/2),"")</f>
        <v/>
      </c>
      <c r="BZX12" s="4" t="str">
        <f>IFERROR(IF(N(data_NoOutliers!BNI12),data_NoOutliers!BNI12,MID(data_NoOutliers!BNI12,2,99)/2),"")</f>
        <v/>
      </c>
      <c r="BZY12" s="4" t="str">
        <f>IFERROR(IF(N(data_NoOutliers!BNJ12),data_NoOutliers!BNJ12,MID(data_NoOutliers!BNJ12,2,99)/2),"")</f>
        <v/>
      </c>
      <c r="BZZ12" s="4" t="str">
        <f>IFERROR(IF(N(data_NoOutliers!BNK12),data_NoOutliers!BNK12,MID(data_NoOutliers!BNK12,2,99)/2),"")</f>
        <v/>
      </c>
      <c r="CAA12" s="4" t="str">
        <f>IFERROR(IF(N(data_NoOutliers!BNL12),data_NoOutliers!BNL12,MID(data_NoOutliers!BNL12,2,99)/2),"")</f>
        <v/>
      </c>
      <c r="CAB12" s="4" t="str">
        <f>IFERROR(IF(N(data_NoOutliers!BNM12),data_NoOutliers!BNM12,MID(data_NoOutliers!BNM12,2,99)/2),"")</f>
        <v/>
      </c>
      <c r="CAC12" s="4" t="str">
        <f>IFERROR(IF(N(data_NoOutliers!BNN12),data_NoOutliers!BNN12,MID(data_NoOutliers!BNN12,2,99)/2),"")</f>
        <v/>
      </c>
      <c r="CAD12" s="4" t="str">
        <f>IFERROR(IF(N(data_NoOutliers!BNO12),data_NoOutliers!BNO12,MID(data_NoOutliers!BNO12,2,99)/2),"")</f>
        <v/>
      </c>
      <c r="CAE12" s="4" t="str">
        <f>IFERROR(IF(N(data_NoOutliers!BNP12),data_NoOutliers!BNP12,MID(data_NoOutliers!BNP12,2,99)/2),"")</f>
        <v/>
      </c>
      <c r="CAF12" s="4" t="str">
        <f>IFERROR(IF(N(data_NoOutliers!BNQ12),data_NoOutliers!BNQ12,MID(data_NoOutliers!BNQ12,2,99)/2),"")</f>
        <v/>
      </c>
      <c r="CAG12" s="4" t="str">
        <f>IFERROR(IF(N(data_NoOutliers!BNR12),data_NoOutliers!BNR12,MID(data_NoOutliers!BNR12,2,99)/2),"")</f>
        <v/>
      </c>
      <c r="CAH12" s="4" t="str">
        <f>IFERROR(IF(N(data_NoOutliers!BNS12),data_NoOutliers!BNS12,MID(data_NoOutliers!BNS12,2,99)/2),"")</f>
        <v/>
      </c>
      <c r="CAI12" s="4" t="str">
        <f>IFERROR(IF(N(data_NoOutliers!BNT12),data_NoOutliers!BNT12,MID(data_NoOutliers!BNT12,2,99)/2),"")</f>
        <v/>
      </c>
      <c r="CAJ12" s="4" t="str">
        <f>IFERROR(IF(N(data_NoOutliers!BNU12),data_NoOutliers!BNU12,MID(data_NoOutliers!BNU12,2,99)/2),"")</f>
        <v/>
      </c>
      <c r="CAK12" s="4" t="str">
        <f>IFERROR(IF(N(data_NoOutliers!BNV12),data_NoOutliers!BNV12,MID(data_NoOutliers!BNV12,2,99)/2),"")</f>
        <v/>
      </c>
      <c r="CAL12" s="4" t="str">
        <f>IFERROR(IF(N(data_NoOutliers!BNW12),data_NoOutliers!BNW12,MID(data_NoOutliers!BNW12,2,99)/2),"")</f>
        <v/>
      </c>
      <c r="CAM12" s="4" t="str">
        <f>IFERROR(IF(N(data_NoOutliers!BNX12),data_NoOutliers!BNX12,MID(data_NoOutliers!BNX12,2,99)/2),"")</f>
        <v/>
      </c>
      <c r="CAN12" s="4" t="str">
        <f>IFERROR(IF(N(data_NoOutliers!BNY12),data_NoOutliers!BNY12,MID(data_NoOutliers!BNY12,2,99)/2),"")</f>
        <v/>
      </c>
      <c r="CAO12" s="4" t="str">
        <f>IFERROR(IF(N(data_NoOutliers!BNZ12),data_NoOutliers!BNZ12,MID(data_NoOutliers!BNZ12,2,99)/2),"")</f>
        <v/>
      </c>
      <c r="CAP12" s="4" t="str">
        <f>IFERROR(IF(N(data_NoOutliers!BOA12),data_NoOutliers!BOA12,MID(data_NoOutliers!BOA12,2,99)/2),"")</f>
        <v/>
      </c>
      <c r="CAQ12" s="4" t="str">
        <f>IFERROR(IF(N(data_NoOutliers!BOB12),data_NoOutliers!BOB12,MID(data_NoOutliers!BOB12,2,99)/2),"")</f>
        <v/>
      </c>
      <c r="CAR12" s="4" t="str">
        <f>IFERROR(IF(N(data_NoOutliers!BOC12),data_NoOutliers!BOC12,MID(data_NoOutliers!BOC12,2,99)/2),"")</f>
        <v/>
      </c>
      <c r="CAS12" s="4" t="str">
        <f>IFERROR(IF(N(data_NoOutliers!BOD12),data_NoOutliers!BOD12,MID(data_NoOutliers!BOD12,2,99)/2),"")</f>
        <v/>
      </c>
      <c r="CAT12" s="4" t="str">
        <f>IFERROR(IF(N(data_NoOutliers!BOE12),data_NoOutliers!BOE12,MID(data_NoOutliers!BOE12,2,99)/2),"")</f>
        <v/>
      </c>
      <c r="CAU12" s="4" t="str">
        <f>IFERROR(IF(N(data_NoOutliers!BOF12),data_NoOutliers!BOF12,MID(data_NoOutliers!BOF12,2,99)/2),"")</f>
        <v/>
      </c>
      <c r="CAV12" s="4" t="str">
        <f>IFERROR(IF(N(data_NoOutliers!BOG12),data_NoOutliers!BOG12,MID(data_NoOutliers!BOG12,2,99)/2),"")</f>
        <v/>
      </c>
      <c r="CAW12" s="4" t="str">
        <f>IFERROR(IF(N(data_NoOutliers!BOH12),data_NoOutliers!BOH12,MID(data_NoOutliers!BOH12,2,99)/2),"")</f>
        <v/>
      </c>
      <c r="CAX12" s="4" t="str">
        <f>IFERROR(IF(N(data_NoOutliers!BOI12),data_NoOutliers!BOI12,MID(data_NoOutliers!BOI12,2,99)/2),"")</f>
        <v/>
      </c>
      <c r="CAY12" s="4" t="str">
        <f>IFERROR(IF(N(data_NoOutliers!BOJ12),data_NoOutliers!BOJ12,MID(data_NoOutliers!BOJ12,2,99)/2),"")</f>
        <v/>
      </c>
      <c r="CAZ12" s="4" t="str">
        <f>IFERROR(IF(N(data_NoOutliers!BOK12),data_NoOutliers!BOK12,MID(data_NoOutliers!BOK12,2,99)/2),"")</f>
        <v/>
      </c>
      <c r="CBA12" s="4" t="str">
        <f>IFERROR(IF(N(data_NoOutliers!BOL12),data_NoOutliers!BOL12,MID(data_NoOutliers!BOL12,2,99)/2),"")</f>
        <v/>
      </c>
      <c r="CBB12" s="4" t="str">
        <f>IFERROR(IF(N(data_NoOutliers!BOM12),data_NoOutliers!BOM12,MID(data_NoOutliers!BOM12,2,99)/2),"")</f>
        <v/>
      </c>
      <c r="CBC12" s="4" t="str">
        <f>IFERROR(IF(N(data_NoOutliers!BON12),data_NoOutliers!BON12,MID(data_NoOutliers!BON12,2,99)/2),"")</f>
        <v/>
      </c>
      <c r="CBD12" s="4" t="str">
        <f>IFERROR(IF(N(data_NoOutliers!BOO12),data_NoOutliers!BOO12,MID(data_NoOutliers!BOO12,2,99)/2),"")</f>
        <v/>
      </c>
      <c r="CBE12" s="4" t="str">
        <f>IFERROR(IF(N(data_NoOutliers!BOP12),data_NoOutliers!BOP12,MID(data_NoOutliers!BOP12,2,99)/2),"")</f>
        <v/>
      </c>
      <c r="CBF12" s="4" t="str">
        <f>IFERROR(IF(N(data_NoOutliers!BOQ12),data_NoOutliers!BOQ12,MID(data_NoOutliers!BOQ12,2,99)/2),"")</f>
        <v/>
      </c>
      <c r="CBG12" s="4" t="str">
        <f>IFERROR(IF(N(data_NoOutliers!BOR12),data_NoOutliers!BOR12,MID(data_NoOutliers!BOR12,2,99)/2),"")</f>
        <v/>
      </c>
      <c r="CBH12" s="4" t="str">
        <f>IFERROR(IF(N(data_NoOutliers!BOS12),data_NoOutliers!BOS12,MID(data_NoOutliers!BOS12,2,99)/2),"")</f>
        <v/>
      </c>
      <c r="CBI12" s="4" t="str">
        <f>IFERROR(IF(N(data_NoOutliers!BOT12),data_NoOutliers!BOT12,MID(data_NoOutliers!BOT12,2,99)/2),"")</f>
        <v/>
      </c>
      <c r="CBJ12" s="4" t="str">
        <f>IFERROR(IF(N(data_NoOutliers!BOU12),data_NoOutliers!BOU12,MID(data_NoOutliers!BOU12,2,99)/2),"")</f>
        <v/>
      </c>
      <c r="CBK12" s="4" t="str">
        <f>IFERROR(IF(N(data_NoOutliers!BOV12),data_NoOutliers!BOV12,MID(data_NoOutliers!BOV12,2,99)/2),"")</f>
        <v/>
      </c>
      <c r="CBL12" s="4" t="str">
        <f>IFERROR(IF(N(data_NoOutliers!BOW12),data_NoOutliers!BOW12,MID(data_NoOutliers!BOW12,2,99)/2),"")</f>
        <v/>
      </c>
      <c r="CBM12" s="4" t="str">
        <f>IFERROR(IF(N(data_NoOutliers!BOX12),data_NoOutliers!BOX12,MID(data_NoOutliers!BOX12,2,99)/2),"")</f>
        <v/>
      </c>
      <c r="CBN12" s="4" t="str">
        <f>IFERROR(IF(N(data_NoOutliers!BOY12),data_NoOutliers!BOY12,MID(data_NoOutliers!BOY12,2,99)/2),"")</f>
        <v/>
      </c>
      <c r="CBO12" s="4" t="str">
        <f>IFERROR(IF(N(data_NoOutliers!BOZ12),data_NoOutliers!BOZ12,MID(data_NoOutliers!BOZ12,2,99)/2),"")</f>
        <v/>
      </c>
      <c r="CBP12" s="4" t="str">
        <f>IFERROR(IF(N(data_NoOutliers!BPA12),data_NoOutliers!BPA12,MID(data_NoOutliers!BPA12,2,99)/2),"")</f>
        <v/>
      </c>
      <c r="CBQ12" s="4" t="str">
        <f>IFERROR(IF(N(data_NoOutliers!BPB12),data_NoOutliers!BPB12,MID(data_NoOutliers!BPB12,2,99)/2),"")</f>
        <v/>
      </c>
      <c r="CBR12" s="4" t="str">
        <f>IFERROR(IF(N(data_NoOutliers!BPC12),data_NoOutliers!BPC12,MID(data_NoOutliers!BPC12,2,99)/2),"")</f>
        <v/>
      </c>
      <c r="CBS12" s="4" t="str">
        <f>IFERROR(IF(N(data_NoOutliers!BPD12),data_NoOutliers!BPD12,MID(data_NoOutliers!BPD12,2,99)/2),"")</f>
        <v/>
      </c>
      <c r="CBT12" s="4" t="str">
        <f>IFERROR(IF(N(data_NoOutliers!BPE12),data_NoOutliers!BPE12,MID(data_NoOutliers!BPE12,2,99)/2),"")</f>
        <v/>
      </c>
      <c r="CBU12" s="4" t="str">
        <f>IFERROR(IF(N(data_NoOutliers!BPF12),data_NoOutliers!BPF12,MID(data_NoOutliers!BPF12,2,99)/2),"")</f>
        <v/>
      </c>
      <c r="CBV12" s="4" t="str">
        <f>IFERROR(IF(N(data_NoOutliers!BPG12),data_NoOutliers!BPG12,MID(data_NoOutliers!BPG12,2,99)/2),"")</f>
        <v/>
      </c>
      <c r="CBW12" s="4" t="str">
        <f>IFERROR(IF(N(data_NoOutliers!BPH12),data_NoOutliers!BPH12,MID(data_NoOutliers!BPH12,2,99)/2),"")</f>
        <v/>
      </c>
      <c r="CBX12" s="4" t="str">
        <f>IFERROR(IF(N(data_NoOutliers!BPI12),data_NoOutliers!BPI12,MID(data_NoOutliers!BPI12,2,99)/2),"")</f>
        <v/>
      </c>
      <c r="CBY12" s="4" t="str">
        <f>IFERROR(IF(N(data_NoOutliers!BPJ12),data_NoOutliers!BPJ12,MID(data_NoOutliers!BPJ12,2,99)/2),"")</f>
        <v/>
      </c>
      <c r="CBZ12" s="4" t="str">
        <f>IFERROR(IF(N(data_NoOutliers!BPK12),data_NoOutliers!BPK12,MID(data_NoOutliers!BPK12,2,99)/2),"")</f>
        <v/>
      </c>
      <c r="CCA12" s="4" t="str">
        <f>IFERROR(IF(N(data_NoOutliers!BPL12),data_NoOutliers!BPL12,MID(data_NoOutliers!BPL12,2,99)/2),"")</f>
        <v/>
      </c>
      <c r="CCB12" s="4" t="str">
        <f>IFERROR(IF(N(data_NoOutliers!BPM12),data_NoOutliers!BPM12,MID(data_NoOutliers!BPM12,2,99)/2),"")</f>
        <v/>
      </c>
      <c r="CCC12" s="4" t="str">
        <f>IFERROR(IF(N(data_NoOutliers!BPN12),data_NoOutliers!BPN12,MID(data_NoOutliers!BPN12,2,99)/2),"")</f>
        <v/>
      </c>
      <c r="CCD12" s="4" t="str">
        <f>IFERROR(IF(N(data_NoOutliers!BPO12),data_NoOutliers!BPO12,MID(data_NoOutliers!BPO12,2,99)/2),"")</f>
        <v/>
      </c>
      <c r="CCE12" s="4" t="str">
        <f>IFERROR(IF(N(data_NoOutliers!BPP12),data_NoOutliers!BPP12,MID(data_NoOutliers!BPP12,2,99)/2),"")</f>
        <v/>
      </c>
      <c r="CCF12" s="4" t="str">
        <f>IFERROR(IF(N(data_NoOutliers!BPQ12),data_NoOutliers!BPQ12,MID(data_NoOutliers!BPQ12,2,99)/2),"")</f>
        <v/>
      </c>
      <c r="CCG12" s="4" t="str">
        <f>IFERROR(IF(N(data_NoOutliers!BPR12),data_NoOutliers!BPR12,MID(data_NoOutliers!BPR12,2,99)/2),"")</f>
        <v/>
      </c>
      <c r="CCH12" s="4" t="str">
        <f>IFERROR(IF(N(data_NoOutliers!BPS12),data_NoOutliers!BPS12,MID(data_NoOutliers!BPS12,2,99)/2),"")</f>
        <v/>
      </c>
      <c r="CCI12" s="4" t="str">
        <f>IFERROR(IF(N(data_NoOutliers!BPT12),data_NoOutliers!BPT12,MID(data_NoOutliers!BPT12,2,99)/2),"")</f>
        <v/>
      </c>
      <c r="CCJ12" s="4" t="str">
        <f>IFERROR(IF(N(data_NoOutliers!BPU12),data_NoOutliers!BPU12,MID(data_NoOutliers!BPU12,2,99)/2),"")</f>
        <v/>
      </c>
      <c r="CCK12" s="4" t="str">
        <f>IFERROR(IF(N(data_NoOutliers!BPV12),data_NoOutliers!BPV12,MID(data_NoOutliers!BPV12,2,99)/2),"")</f>
        <v/>
      </c>
      <c r="CCL12" s="4" t="str">
        <f>IFERROR(IF(N(data_NoOutliers!BPW12),data_NoOutliers!BPW12,MID(data_NoOutliers!BPW12,2,99)/2),"")</f>
        <v/>
      </c>
      <c r="CCM12" s="4" t="str">
        <f>IFERROR(IF(N(data_NoOutliers!BPX12),data_NoOutliers!BPX12,MID(data_NoOutliers!BPX12,2,99)/2),"")</f>
        <v/>
      </c>
      <c r="CCN12" s="4" t="str">
        <f>IFERROR(IF(N(data_NoOutliers!BPY12),data_NoOutliers!BPY12,MID(data_NoOutliers!BPY12,2,99)/2),"")</f>
        <v/>
      </c>
      <c r="CCO12" s="4" t="str">
        <f>IFERROR(IF(N(data_NoOutliers!BPZ12),data_NoOutliers!BPZ12,MID(data_NoOutliers!BPZ12,2,99)/2),"")</f>
        <v/>
      </c>
      <c r="CCP12" s="4" t="str">
        <f>IFERROR(IF(N(data_NoOutliers!BQA12),data_NoOutliers!BQA12,MID(data_NoOutliers!BQA12,2,99)/2),"")</f>
        <v/>
      </c>
      <c r="CCQ12" s="4" t="str">
        <f>IFERROR(IF(N(data_NoOutliers!BQB12),data_NoOutliers!BQB12,MID(data_NoOutliers!BQB12,2,99)/2),"")</f>
        <v/>
      </c>
      <c r="CCR12" s="4" t="str">
        <f>IFERROR(IF(N(data_NoOutliers!BQC12),data_NoOutliers!BQC12,MID(data_NoOutliers!BQC12,2,99)/2),"")</f>
        <v/>
      </c>
      <c r="CCS12" s="4" t="str">
        <f>IFERROR(IF(N(data_NoOutliers!BQD12),data_NoOutliers!BQD12,MID(data_NoOutliers!BQD12,2,99)/2),"")</f>
        <v/>
      </c>
      <c r="CCT12" s="4" t="str">
        <f>IFERROR(IF(N(data_NoOutliers!BQE12),data_NoOutliers!BQE12,MID(data_NoOutliers!BQE12,2,99)/2),"")</f>
        <v/>
      </c>
      <c r="CCU12" s="4" t="str">
        <f>IFERROR(IF(N(data_NoOutliers!BQF12),data_NoOutliers!BQF12,MID(data_NoOutliers!BQF12,2,99)/2),"")</f>
        <v/>
      </c>
      <c r="CCV12" s="4" t="str">
        <f>IFERROR(IF(N(data_NoOutliers!BQG12),data_NoOutliers!BQG12,MID(data_NoOutliers!BQG12,2,99)/2),"")</f>
        <v/>
      </c>
      <c r="CCW12" s="4" t="str">
        <f>IFERROR(IF(N(data_NoOutliers!BQH12),data_NoOutliers!BQH12,MID(data_NoOutliers!BQH12,2,99)/2),"")</f>
        <v/>
      </c>
      <c r="CCX12" s="4" t="str">
        <f>IFERROR(IF(N(data_NoOutliers!BQI12),data_NoOutliers!BQI12,MID(data_NoOutliers!BQI12,2,99)/2),"")</f>
        <v/>
      </c>
      <c r="CCY12" s="4" t="str">
        <f>IFERROR(IF(N(data_NoOutliers!BQJ12),data_NoOutliers!BQJ12,MID(data_NoOutliers!BQJ12,2,99)/2),"")</f>
        <v/>
      </c>
      <c r="CCZ12" s="4" t="str">
        <f>IFERROR(IF(N(data_NoOutliers!BQK12),data_NoOutliers!BQK12,MID(data_NoOutliers!BQK12,2,99)/2),"")</f>
        <v/>
      </c>
      <c r="CDA12" s="4" t="str">
        <f>IFERROR(IF(N(data_NoOutliers!BQL12),data_NoOutliers!BQL12,MID(data_NoOutliers!BQL12,2,99)/2),"")</f>
        <v/>
      </c>
      <c r="CDB12" s="4" t="str">
        <f>IFERROR(IF(N(data_NoOutliers!BQM12),data_NoOutliers!BQM12,MID(data_NoOutliers!BQM12,2,99)/2),"")</f>
        <v/>
      </c>
      <c r="CDC12" s="4" t="str">
        <f>IFERROR(IF(N(data_NoOutliers!BQN12),data_NoOutliers!BQN12,MID(data_NoOutliers!BQN12,2,99)/2),"")</f>
        <v/>
      </c>
      <c r="CDD12" s="4" t="str">
        <f>IFERROR(IF(N(data_NoOutliers!BQO12),data_NoOutliers!BQO12,MID(data_NoOutliers!BQO12,2,99)/2),"")</f>
        <v/>
      </c>
      <c r="CDE12" s="4" t="str">
        <f>IFERROR(IF(N(data_NoOutliers!BQP12),data_NoOutliers!BQP12,MID(data_NoOutliers!BQP12,2,99)/2),"")</f>
        <v/>
      </c>
      <c r="CDF12" s="4" t="str">
        <f>IFERROR(IF(N(data_NoOutliers!BQQ12),data_NoOutliers!BQQ12,MID(data_NoOutliers!BQQ12,2,99)/2),"")</f>
        <v/>
      </c>
      <c r="CDG12" s="4" t="str">
        <f>IFERROR(IF(N(data_NoOutliers!BQR12),data_NoOutliers!BQR12,MID(data_NoOutliers!BQR12,2,99)/2),"")</f>
        <v/>
      </c>
      <c r="CDH12" s="4" t="str">
        <f>IFERROR(IF(N(data_NoOutliers!BQS12),data_NoOutliers!BQS12,MID(data_NoOutliers!BQS12,2,99)/2),"")</f>
        <v/>
      </c>
      <c r="CDI12" s="4" t="str">
        <f>IFERROR(IF(N(data_NoOutliers!BQT12),data_NoOutliers!BQT12,MID(data_NoOutliers!BQT12,2,99)/2),"")</f>
        <v/>
      </c>
      <c r="CDJ12" s="4" t="str">
        <f>IFERROR(IF(N(data_NoOutliers!BQU12),data_NoOutliers!BQU12,MID(data_NoOutliers!BQU12,2,99)/2),"")</f>
        <v/>
      </c>
      <c r="CDK12" s="4" t="str">
        <f>IFERROR(IF(N(data_NoOutliers!BQV12),data_NoOutliers!BQV12,MID(data_NoOutliers!BQV12,2,99)/2),"")</f>
        <v/>
      </c>
      <c r="CDL12" s="4" t="str">
        <f>IFERROR(IF(N(data_NoOutliers!BQW12),data_NoOutliers!BQW12,MID(data_NoOutliers!BQW12,2,99)/2),"")</f>
        <v/>
      </c>
      <c r="CDM12" s="4" t="str">
        <f>IFERROR(IF(N(data_NoOutliers!BQX12),data_NoOutliers!BQX12,MID(data_NoOutliers!BQX12,2,99)/2),"")</f>
        <v/>
      </c>
      <c r="CDN12" s="4" t="str">
        <f>IFERROR(IF(N(data_NoOutliers!BQY12),data_NoOutliers!BQY12,MID(data_NoOutliers!BQY12,2,99)/2),"")</f>
        <v/>
      </c>
      <c r="CDO12" s="4" t="str">
        <f>IFERROR(IF(N(data_NoOutliers!BQZ12),data_NoOutliers!BQZ12,MID(data_NoOutliers!BQZ12,2,99)/2),"")</f>
        <v/>
      </c>
      <c r="CDP12" s="4" t="str">
        <f>IFERROR(IF(N(data_NoOutliers!BRA12),data_NoOutliers!BRA12,MID(data_NoOutliers!BRA12,2,99)/2),"")</f>
        <v/>
      </c>
      <c r="CDQ12" s="4" t="str">
        <f>IFERROR(IF(N(data_NoOutliers!BRB12),data_NoOutliers!BRB12,MID(data_NoOutliers!BRB12,2,99)/2),"")</f>
        <v/>
      </c>
      <c r="CDR12" s="4" t="str">
        <f>IFERROR(IF(N(data_NoOutliers!BRC12),data_NoOutliers!BRC12,MID(data_NoOutliers!BRC12,2,99)/2),"")</f>
        <v/>
      </c>
      <c r="CDS12" s="4" t="str">
        <f>IFERROR(IF(N(data_NoOutliers!BRD12),data_NoOutliers!BRD12,MID(data_NoOutliers!BRD12,2,99)/2),"")</f>
        <v/>
      </c>
      <c r="CDT12" s="4" t="str">
        <f>IFERROR(IF(N(data_NoOutliers!BRE12),data_NoOutliers!BRE12,MID(data_NoOutliers!BRE12,2,99)/2),"")</f>
        <v/>
      </c>
      <c r="CDU12" s="4" t="str">
        <f>IFERROR(IF(N(data_NoOutliers!BRF12),data_NoOutliers!BRF12,MID(data_NoOutliers!BRF12,2,99)/2),"")</f>
        <v/>
      </c>
      <c r="CDV12" s="4" t="str">
        <f>IFERROR(IF(N(data_NoOutliers!BRG12),data_NoOutliers!BRG12,MID(data_NoOutliers!BRG12,2,99)/2),"")</f>
        <v/>
      </c>
      <c r="CDW12" s="4" t="str">
        <f>IFERROR(IF(N(data_NoOutliers!BRH12),data_NoOutliers!BRH12,MID(data_NoOutliers!BRH12,2,99)/2),"")</f>
        <v/>
      </c>
      <c r="CDX12" s="4" t="str">
        <f>IFERROR(IF(N(data_NoOutliers!BRI12),data_NoOutliers!BRI12,MID(data_NoOutliers!BRI12,2,99)/2),"")</f>
        <v/>
      </c>
      <c r="CDY12" s="4" t="str">
        <f>IFERROR(IF(N(data_NoOutliers!BRJ12),data_NoOutliers!BRJ12,MID(data_NoOutliers!BRJ12,2,99)/2),"")</f>
        <v/>
      </c>
      <c r="CDZ12" s="4" t="str">
        <f>IFERROR(IF(N(data_NoOutliers!BRK12),data_NoOutliers!BRK12,MID(data_NoOutliers!BRK12,2,99)/2),"")</f>
        <v/>
      </c>
      <c r="CEA12" s="4" t="str">
        <f>IFERROR(IF(N(data_NoOutliers!BRL12),data_NoOutliers!BRL12,MID(data_NoOutliers!BRL12,2,99)/2),"")</f>
        <v/>
      </c>
      <c r="CEB12" s="4" t="str">
        <f>IFERROR(IF(N(data_NoOutliers!BRM12),data_NoOutliers!BRM12,MID(data_NoOutliers!BRM12,2,99)/2),"")</f>
        <v/>
      </c>
      <c r="CEC12" s="4" t="str">
        <f>IFERROR(IF(N(data_NoOutliers!BRN12),data_NoOutliers!BRN12,MID(data_NoOutliers!BRN12,2,99)/2),"")</f>
        <v/>
      </c>
      <c r="CED12" s="4" t="str">
        <f>IFERROR(IF(N(data_NoOutliers!BRO12),data_NoOutliers!BRO12,MID(data_NoOutliers!BRO12,2,99)/2),"")</f>
        <v/>
      </c>
      <c r="CEE12" s="4" t="str">
        <f>IFERROR(IF(N(data_NoOutliers!BRP12),data_NoOutliers!BRP12,MID(data_NoOutliers!BRP12,2,99)/2),"")</f>
        <v/>
      </c>
      <c r="CEF12" s="4" t="str">
        <f>IFERROR(IF(N(data_NoOutliers!BRQ12),data_NoOutliers!BRQ12,MID(data_NoOutliers!BRQ12,2,99)/2),"")</f>
        <v/>
      </c>
      <c r="CEG12" s="4" t="str">
        <f>IFERROR(IF(N(data_NoOutliers!BRR12),data_NoOutliers!BRR12,MID(data_NoOutliers!BRR12,2,99)/2),"")</f>
        <v/>
      </c>
      <c r="CEH12" s="4" t="str">
        <f>IFERROR(IF(N(data_NoOutliers!BRS12),data_NoOutliers!BRS12,MID(data_NoOutliers!BRS12,2,99)/2),"")</f>
        <v/>
      </c>
      <c r="CEI12" s="4" t="str">
        <f>IFERROR(IF(N(data_NoOutliers!BRT12),data_NoOutliers!BRT12,MID(data_NoOutliers!BRT12,2,99)/2),"")</f>
        <v/>
      </c>
      <c r="CEJ12" s="4" t="str">
        <f>IFERROR(IF(N(data_NoOutliers!BRU12),data_NoOutliers!BRU12,MID(data_NoOutliers!BRU12,2,99)/2),"")</f>
        <v/>
      </c>
      <c r="CEK12" s="4" t="str">
        <f>IFERROR(IF(N(data_NoOutliers!BRV12),data_NoOutliers!BRV12,MID(data_NoOutliers!BRV12,2,99)/2),"")</f>
        <v/>
      </c>
      <c r="CEL12" s="4" t="str">
        <f>IFERROR(IF(N(data_NoOutliers!BRW12),data_NoOutliers!BRW12,MID(data_NoOutliers!BRW12,2,99)/2),"")</f>
        <v/>
      </c>
      <c r="CEM12" s="4" t="str">
        <f>IFERROR(IF(N(data_NoOutliers!BRX12),data_NoOutliers!BRX12,MID(data_NoOutliers!BRX12,2,99)/2),"")</f>
        <v/>
      </c>
      <c r="CEN12" s="4" t="str">
        <f>IFERROR(IF(N(data_NoOutliers!BRY12),data_NoOutliers!BRY12,MID(data_NoOutliers!BRY12,2,99)/2),"")</f>
        <v/>
      </c>
      <c r="CEO12" s="4" t="str">
        <f>IFERROR(IF(N(data_NoOutliers!BRZ12),data_NoOutliers!BRZ12,MID(data_NoOutliers!BRZ12,2,99)/2),"")</f>
        <v/>
      </c>
      <c r="CEP12" s="4" t="str">
        <f>IFERROR(IF(N(data_NoOutliers!BSA12),data_NoOutliers!BSA12,MID(data_NoOutliers!BSA12,2,99)/2),"")</f>
        <v/>
      </c>
      <c r="CEQ12" s="4" t="str">
        <f>IFERROR(IF(N(data_NoOutliers!BSB12),data_NoOutliers!BSB12,MID(data_NoOutliers!BSB12,2,99)/2),"")</f>
        <v/>
      </c>
      <c r="CER12" s="4" t="str">
        <f>IFERROR(IF(N(data_NoOutliers!BSC12),data_NoOutliers!BSC12,MID(data_NoOutliers!BSC12,2,99)/2),"")</f>
        <v/>
      </c>
      <c r="CES12" s="4" t="str">
        <f>IFERROR(IF(N(data_NoOutliers!BSD12),data_NoOutliers!BSD12,MID(data_NoOutliers!BSD12,2,99)/2),"")</f>
        <v/>
      </c>
      <c r="CET12" s="4" t="str">
        <f>IFERROR(IF(N(data_NoOutliers!BSE12),data_NoOutliers!BSE12,MID(data_NoOutliers!BSE12,2,99)/2),"")</f>
        <v/>
      </c>
      <c r="CEU12" s="4" t="str">
        <f>IFERROR(IF(N(data_NoOutliers!BSF12),data_NoOutliers!BSF12,MID(data_NoOutliers!BSF12,2,99)/2),"")</f>
        <v/>
      </c>
      <c r="CEV12" s="4" t="str">
        <f>IFERROR(IF(N(data_NoOutliers!BSG12),data_NoOutliers!BSG12,MID(data_NoOutliers!BSG12,2,99)/2),"")</f>
        <v/>
      </c>
      <c r="CEW12" s="4" t="str">
        <f>IFERROR(IF(N(data_NoOutliers!BSH12),data_NoOutliers!BSH12,MID(data_NoOutliers!BSH12,2,99)/2),"")</f>
        <v/>
      </c>
      <c r="CEX12" s="4" t="str">
        <f>IFERROR(IF(N(data_NoOutliers!BSI12),data_NoOutliers!BSI12,MID(data_NoOutliers!BSI12,2,99)/2),"")</f>
        <v/>
      </c>
      <c r="CEY12" s="4" t="str">
        <f>IFERROR(IF(N(data_NoOutliers!BSJ12),data_NoOutliers!BSJ12,MID(data_NoOutliers!BSJ12,2,99)/2),"")</f>
        <v/>
      </c>
      <c r="CEZ12" s="4" t="str">
        <f>IFERROR(IF(N(data_NoOutliers!BSK12),data_NoOutliers!BSK12,MID(data_NoOutliers!BSK12,2,99)/2),"")</f>
        <v/>
      </c>
      <c r="CFA12" s="4" t="str">
        <f>IFERROR(IF(N(data_NoOutliers!BSL12),data_NoOutliers!BSL12,MID(data_NoOutliers!BSL12,2,99)/2),"")</f>
        <v/>
      </c>
      <c r="CFB12" s="4" t="str">
        <f>IFERROR(IF(N(data_NoOutliers!BSM12),data_NoOutliers!BSM12,MID(data_NoOutliers!BSM12,2,99)/2),"")</f>
        <v/>
      </c>
      <c r="CFC12" s="4" t="str">
        <f>IFERROR(IF(N(data_NoOutliers!BSN12),data_NoOutliers!BSN12,MID(data_NoOutliers!BSN12,2,99)/2),"")</f>
        <v/>
      </c>
      <c r="CFD12" s="4" t="str">
        <f>IFERROR(IF(N(data_NoOutliers!BSO12),data_NoOutliers!BSO12,MID(data_NoOutliers!BSO12,2,99)/2),"")</f>
        <v/>
      </c>
      <c r="CFE12" s="4" t="str">
        <f>IFERROR(IF(N(data_NoOutliers!BSP12),data_NoOutliers!BSP12,MID(data_NoOutliers!BSP12,2,99)/2),"")</f>
        <v/>
      </c>
      <c r="CFF12" s="4" t="str">
        <f>IFERROR(IF(N(data_NoOutliers!BSQ12),data_NoOutliers!BSQ12,MID(data_NoOutliers!BSQ12,2,99)/2),"")</f>
        <v/>
      </c>
      <c r="CFG12" s="4" t="str">
        <f>IFERROR(IF(N(data_NoOutliers!BSR12),data_NoOutliers!BSR12,MID(data_NoOutliers!BSR12,2,99)/2),"")</f>
        <v/>
      </c>
      <c r="CFH12" s="4" t="str">
        <f>IFERROR(IF(N(data_NoOutliers!BSS12),data_NoOutliers!BSS12,MID(data_NoOutliers!BSS12,2,99)/2),"")</f>
        <v/>
      </c>
      <c r="CFI12" s="4" t="str">
        <f>IFERROR(IF(N(data_NoOutliers!BST12),data_NoOutliers!BST12,MID(data_NoOutliers!BST12,2,99)/2),"")</f>
        <v/>
      </c>
      <c r="CFJ12" s="4" t="str">
        <f>IFERROR(IF(N(data_NoOutliers!BSU12),data_NoOutliers!BSU12,MID(data_NoOutliers!BSU12,2,99)/2),"")</f>
        <v/>
      </c>
      <c r="CFK12" s="4" t="str">
        <f>IFERROR(IF(N(data_NoOutliers!BSV12),data_NoOutliers!BSV12,MID(data_NoOutliers!BSV12,2,99)/2),"")</f>
        <v/>
      </c>
      <c r="CFL12" s="4" t="str">
        <f>IFERROR(IF(N(data_NoOutliers!BSW12),data_NoOutliers!BSW12,MID(data_NoOutliers!BSW12,2,99)/2),"")</f>
        <v/>
      </c>
      <c r="CFM12" s="4" t="str">
        <f>IFERROR(IF(N(data_NoOutliers!BSX12),data_NoOutliers!BSX12,MID(data_NoOutliers!BSX12,2,99)/2),"")</f>
        <v/>
      </c>
      <c r="CFN12" s="4" t="str">
        <f>IFERROR(IF(N(data_NoOutliers!BSY12),data_NoOutliers!BSY12,MID(data_NoOutliers!BSY12,2,99)/2),"")</f>
        <v/>
      </c>
      <c r="CFO12" s="4" t="str">
        <f>IFERROR(IF(N(data_NoOutliers!BSZ12),data_NoOutliers!BSZ12,MID(data_NoOutliers!BSZ12,2,99)/2),"")</f>
        <v/>
      </c>
      <c r="CFP12" s="4" t="str">
        <f>IFERROR(IF(N(data_NoOutliers!BTA12),data_NoOutliers!BTA12,MID(data_NoOutliers!BTA12,2,99)/2),"")</f>
        <v/>
      </c>
      <c r="CFQ12" s="4" t="str">
        <f>IFERROR(IF(N(data_NoOutliers!BTB12),data_NoOutliers!BTB12,MID(data_NoOutliers!BTB12,2,99)/2),"")</f>
        <v/>
      </c>
      <c r="CFR12" s="4" t="str">
        <f>IFERROR(IF(N(data_NoOutliers!BTC12),data_NoOutliers!BTC12,MID(data_NoOutliers!BTC12,2,99)/2),"")</f>
        <v/>
      </c>
      <c r="CFS12" s="4" t="str">
        <f>IFERROR(IF(N(data_NoOutliers!BTD12),data_NoOutliers!BTD12,MID(data_NoOutliers!BTD12,2,99)/2),"")</f>
        <v/>
      </c>
      <c r="CFT12" s="4" t="str">
        <f>IFERROR(IF(N(data_NoOutliers!BTE12),data_NoOutliers!BTE12,MID(data_NoOutliers!BTE12,2,99)/2),"")</f>
        <v/>
      </c>
      <c r="CFU12" s="4" t="str">
        <f>IFERROR(IF(N(data_NoOutliers!BTF12),data_NoOutliers!BTF12,MID(data_NoOutliers!BTF12,2,99)/2),"")</f>
        <v/>
      </c>
      <c r="CFV12" s="4" t="str">
        <f>IFERROR(IF(N(data_NoOutliers!BTG12),data_NoOutliers!BTG12,MID(data_NoOutliers!BTG12,2,99)/2),"")</f>
        <v/>
      </c>
      <c r="CFW12" s="4" t="str">
        <f>IFERROR(IF(N(data_NoOutliers!BTH12),data_NoOutliers!BTH12,MID(data_NoOutliers!BTH12,2,99)/2),"")</f>
        <v/>
      </c>
      <c r="CFX12" s="4" t="str">
        <f>IFERROR(IF(N(data_NoOutliers!BTI12),data_NoOutliers!BTI12,MID(data_NoOutliers!BTI12,2,99)/2),"")</f>
        <v/>
      </c>
      <c r="CFY12" s="4" t="str">
        <f>IFERROR(IF(N(data_NoOutliers!BTJ12),data_NoOutliers!BTJ12,MID(data_NoOutliers!BTJ12,2,99)/2),"")</f>
        <v/>
      </c>
      <c r="CFZ12" s="4" t="str">
        <f>IFERROR(IF(N(data_NoOutliers!BTK12),data_NoOutliers!BTK12,MID(data_NoOutliers!BTK12,2,99)/2),"")</f>
        <v/>
      </c>
      <c r="CGA12" s="4" t="str">
        <f>IFERROR(IF(N(data_NoOutliers!BTL12),data_NoOutliers!BTL12,MID(data_NoOutliers!BTL12,2,99)/2),"")</f>
        <v/>
      </c>
      <c r="CGB12" s="4" t="str">
        <f>IFERROR(IF(N(data_NoOutliers!BTM12),data_NoOutliers!BTM12,MID(data_NoOutliers!BTM12,2,99)/2),"")</f>
        <v/>
      </c>
      <c r="CGC12" s="4" t="str">
        <f>IFERROR(IF(N(data_NoOutliers!BTN12),data_NoOutliers!BTN12,MID(data_NoOutliers!BTN12,2,99)/2),"")</f>
        <v/>
      </c>
      <c r="CGD12" s="4" t="str">
        <f>IFERROR(IF(N(data_NoOutliers!BTO12),data_NoOutliers!BTO12,MID(data_NoOutliers!BTO12,2,99)/2),"")</f>
        <v/>
      </c>
      <c r="CGE12" s="4" t="str">
        <f>IFERROR(IF(N(data_NoOutliers!BTP12),data_NoOutliers!BTP12,MID(data_NoOutliers!BTP12,2,99)/2),"")</f>
        <v/>
      </c>
      <c r="CGF12" s="4" t="str">
        <f>IFERROR(IF(N(data_NoOutliers!BTQ12),data_NoOutliers!BTQ12,MID(data_NoOutliers!BTQ12,2,99)/2),"")</f>
        <v/>
      </c>
      <c r="CGG12" s="4" t="str">
        <f>IFERROR(IF(N(data_NoOutliers!BTR12),data_NoOutliers!BTR12,MID(data_NoOutliers!BTR12,2,99)/2),"")</f>
        <v/>
      </c>
      <c r="CGH12" s="4" t="str">
        <f>IFERROR(IF(N(data_NoOutliers!BTS12),data_NoOutliers!BTS12,MID(data_NoOutliers!BTS12,2,99)/2),"")</f>
        <v/>
      </c>
      <c r="CGI12" s="4" t="str">
        <f>IFERROR(IF(N(data_NoOutliers!BTT12),data_NoOutliers!BTT12,MID(data_NoOutliers!BTT12,2,99)/2),"")</f>
        <v/>
      </c>
      <c r="CGJ12" s="4" t="str">
        <f>IFERROR(IF(N(data_NoOutliers!BTU12),data_NoOutliers!BTU12,MID(data_NoOutliers!BTU12,2,99)/2),"")</f>
        <v/>
      </c>
      <c r="CGK12" s="4" t="str">
        <f>IFERROR(IF(N(data_NoOutliers!BTV12),data_NoOutliers!BTV12,MID(data_NoOutliers!BTV12,2,99)/2),"")</f>
        <v/>
      </c>
      <c r="CGL12" s="4" t="str">
        <f>IFERROR(IF(N(data_NoOutliers!BTW12),data_NoOutliers!BTW12,MID(data_NoOutliers!BTW12,2,99)/2),"")</f>
        <v/>
      </c>
      <c r="CGM12" s="4" t="str">
        <f>IFERROR(IF(N(data_NoOutliers!BTX12),data_NoOutliers!BTX12,MID(data_NoOutliers!BTX12,2,99)/2),"")</f>
        <v/>
      </c>
      <c r="CGN12" s="4" t="str">
        <f>IFERROR(IF(N(data_NoOutliers!BTY12),data_NoOutliers!BTY12,MID(data_NoOutliers!BTY12,2,99)/2),"")</f>
        <v/>
      </c>
      <c r="CGO12" s="4" t="str">
        <f>IFERROR(IF(N(data_NoOutliers!BTZ12),data_NoOutliers!BTZ12,MID(data_NoOutliers!BTZ12,2,99)/2),"")</f>
        <v/>
      </c>
      <c r="CGP12" s="4" t="str">
        <f>IFERROR(IF(N(data_NoOutliers!BUA12),data_NoOutliers!BUA12,MID(data_NoOutliers!BUA12,2,99)/2),"")</f>
        <v/>
      </c>
      <c r="CGQ12" s="4" t="str">
        <f>IFERROR(IF(N(data_NoOutliers!BUB12),data_NoOutliers!BUB12,MID(data_NoOutliers!BUB12,2,99)/2),"")</f>
        <v/>
      </c>
      <c r="CGR12" s="4" t="str">
        <f>IFERROR(IF(N(data_NoOutliers!BUC12),data_NoOutliers!BUC12,MID(data_NoOutliers!BUC12,2,99)/2),"")</f>
        <v/>
      </c>
      <c r="CGS12" s="4" t="str">
        <f>IFERROR(IF(N(data_NoOutliers!BUD12),data_NoOutliers!BUD12,MID(data_NoOutliers!BUD12,2,99)/2),"")</f>
        <v/>
      </c>
      <c r="CGT12" s="4" t="str">
        <f>IFERROR(IF(N(data_NoOutliers!BUE12),data_NoOutliers!BUE12,MID(data_NoOutliers!BUE12,2,99)/2),"")</f>
        <v/>
      </c>
      <c r="CGU12" s="4" t="str">
        <f>IFERROR(IF(N(data_NoOutliers!BUF12),data_NoOutliers!BUF12,MID(data_NoOutliers!BUF12,2,99)/2),"")</f>
        <v/>
      </c>
      <c r="CGV12" s="4" t="str">
        <f>IFERROR(IF(N(data_NoOutliers!BUG12),data_NoOutliers!BUG12,MID(data_NoOutliers!BUG12,2,99)/2),"")</f>
        <v/>
      </c>
      <c r="CGW12" s="4" t="str">
        <f>IFERROR(IF(N(data_NoOutliers!BUH12),data_NoOutliers!BUH12,MID(data_NoOutliers!BUH12,2,99)/2),"")</f>
        <v/>
      </c>
      <c r="CGX12" s="4" t="str">
        <f>IFERROR(IF(N(data_NoOutliers!BUI12),data_NoOutliers!BUI12,MID(data_NoOutliers!BUI12,2,99)/2),"")</f>
        <v/>
      </c>
      <c r="CGY12" s="4" t="str">
        <f>IFERROR(IF(N(data_NoOutliers!BUJ12),data_NoOutliers!BUJ12,MID(data_NoOutliers!BUJ12,2,99)/2),"")</f>
        <v/>
      </c>
      <c r="CGZ12" s="4" t="str">
        <f>IFERROR(IF(N(data_NoOutliers!BUK12),data_NoOutliers!BUK12,MID(data_NoOutliers!BUK12,2,99)/2),"")</f>
        <v/>
      </c>
      <c r="CHA12" s="4" t="str">
        <f>IFERROR(IF(N(data_NoOutliers!BUL12),data_NoOutliers!BUL12,MID(data_NoOutliers!BUL12,2,99)/2),"")</f>
        <v/>
      </c>
      <c r="CHB12" s="4" t="str">
        <f>IFERROR(IF(N(data_NoOutliers!BUM12),data_NoOutliers!BUM12,MID(data_NoOutliers!BUM12,2,99)/2),"")</f>
        <v/>
      </c>
      <c r="CHC12" s="4" t="str">
        <f>IFERROR(IF(N(data_NoOutliers!BUN12),data_NoOutliers!BUN12,MID(data_NoOutliers!BUN12,2,99)/2),"")</f>
        <v/>
      </c>
      <c r="CHD12" s="4" t="str">
        <f>IFERROR(IF(N(data_NoOutliers!BUO12),data_NoOutliers!BUO12,MID(data_NoOutliers!BUO12,2,99)/2),"")</f>
        <v/>
      </c>
      <c r="CHE12" s="4" t="str">
        <f>IFERROR(IF(N(data_NoOutliers!BUP12),data_NoOutliers!BUP12,MID(data_NoOutliers!BUP12,2,99)/2),"")</f>
        <v/>
      </c>
      <c r="CHF12" s="4" t="str">
        <f>IFERROR(IF(N(data_NoOutliers!BUQ12),data_NoOutliers!BUQ12,MID(data_NoOutliers!BUQ12,2,99)/2),"")</f>
        <v/>
      </c>
      <c r="CHG12" s="4" t="str">
        <f>IFERROR(IF(N(data_NoOutliers!BUR12),data_NoOutliers!BUR12,MID(data_NoOutliers!BUR12,2,99)/2),"")</f>
        <v/>
      </c>
      <c r="CHH12" s="4" t="str">
        <f>IFERROR(IF(N(data_NoOutliers!BUS12),data_NoOutliers!BUS12,MID(data_NoOutliers!BUS12,2,99)/2),"")</f>
        <v/>
      </c>
      <c r="CHI12" s="4" t="str">
        <f>IFERROR(IF(N(data_NoOutliers!BUT12),data_NoOutliers!BUT12,MID(data_NoOutliers!BUT12,2,99)/2),"")</f>
        <v/>
      </c>
      <c r="CHJ12" s="4" t="str">
        <f>IFERROR(IF(N(data_NoOutliers!BUU12),data_NoOutliers!BUU12,MID(data_NoOutliers!BUU12,2,99)/2),"")</f>
        <v/>
      </c>
      <c r="CHK12" s="4" t="str">
        <f>IFERROR(IF(N(data_NoOutliers!BUV12),data_NoOutliers!BUV12,MID(data_NoOutliers!BUV12,2,99)/2),"")</f>
        <v/>
      </c>
      <c r="CHL12" s="4" t="str">
        <f>IFERROR(IF(N(data_NoOutliers!BUW12),data_NoOutliers!BUW12,MID(data_NoOutliers!BUW12,2,99)/2),"")</f>
        <v/>
      </c>
      <c r="CHM12" s="4" t="str">
        <f>IFERROR(IF(N(data_NoOutliers!BUX12),data_NoOutliers!BUX12,MID(data_NoOutliers!BUX12,2,99)/2),"")</f>
        <v/>
      </c>
      <c r="CHN12" s="4" t="str">
        <f>IFERROR(IF(N(data_NoOutliers!BUY12),data_NoOutliers!BUY12,MID(data_NoOutliers!BUY12,2,99)/2),"")</f>
        <v/>
      </c>
      <c r="CHO12" s="4" t="str">
        <f>IFERROR(IF(N(data_NoOutliers!BUZ12),data_NoOutliers!BUZ12,MID(data_NoOutliers!BUZ12,2,99)/2),"")</f>
        <v/>
      </c>
      <c r="CHP12" s="4" t="str">
        <f>IFERROR(IF(N(data_NoOutliers!BVA12),data_NoOutliers!BVA12,MID(data_NoOutliers!BVA12,2,99)/2),"")</f>
        <v/>
      </c>
      <c r="CHQ12" s="4" t="str">
        <f>IFERROR(IF(N(data_NoOutliers!BVB12),data_NoOutliers!BVB12,MID(data_NoOutliers!BVB12,2,99)/2),"")</f>
        <v/>
      </c>
      <c r="CHR12" s="4" t="str">
        <f>IFERROR(IF(N(data_NoOutliers!BVC12),data_NoOutliers!BVC12,MID(data_NoOutliers!BVC12,2,99)/2),"")</f>
        <v/>
      </c>
      <c r="CHS12" s="4" t="str">
        <f>IFERROR(IF(N(data_NoOutliers!BVD12),data_NoOutliers!BVD12,MID(data_NoOutliers!BVD12,2,99)/2),"")</f>
        <v/>
      </c>
      <c r="CHT12" s="4" t="str">
        <f>IFERROR(IF(N(data_NoOutliers!BVE12),data_NoOutliers!BVE12,MID(data_NoOutliers!BVE12,2,99)/2),"")</f>
        <v/>
      </c>
      <c r="CHU12" s="4" t="str">
        <f>IFERROR(IF(N(data_NoOutliers!BVF12),data_NoOutliers!BVF12,MID(data_NoOutliers!BVF12,2,99)/2),"")</f>
        <v/>
      </c>
      <c r="CHV12" s="4" t="str">
        <f>IFERROR(IF(N(data_NoOutliers!BVG12),data_NoOutliers!BVG12,MID(data_NoOutliers!BVG12,2,99)/2),"")</f>
        <v/>
      </c>
      <c r="CHW12" s="4" t="str">
        <f>IFERROR(IF(N(data_NoOutliers!BVH12),data_NoOutliers!BVH12,MID(data_NoOutliers!BVH12,2,99)/2),"")</f>
        <v/>
      </c>
      <c r="CHX12" s="4" t="str">
        <f>IFERROR(IF(N(data_NoOutliers!BVI12),data_NoOutliers!BVI12,MID(data_NoOutliers!BVI12,2,99)/2),"")</f>
        <v/>
      </c>
      <c r="CHY12" s="4" t="str">
        <f>IFERROR(IF(N(data_NoOutliers!BVJ12),data_NoOutliers!BVJ12,MID(data_NoOutliers!BVJ12,2,99)/2),"")</f>
        <v/>
      </c>
      <c r="CHZ12" s="4" t="str">
        <f>IFERROR(IF(N(data_NoOutliers!BVK12),data_NoOutliers!BVK12,MID(data_NoOutliers!BVK12,2,99)/2),"")</f>
        <v/>
      </c>
      <c r="CIA12" s="4" t="str">
        <f>IFERROR(IF(N(data_NoOutliers!BVL12),data_NoOutliers!BVL12,MID(data_NoOutliers!BVL12,2,99)/2),"")</f>
        <v/>
      </c>
      <c r="CIB12" s="4" t="str">
        <f>IFERROR(IF(N(data_NoOutliers!BVM12),data_NoOutliers!BVM12,MID(data_NoOutliers!BVM12,2,99)/2),"")</f>
        <v/>
      </c>
      <c r="CIC12" s="4" t="str">
        <f>IFERROR(IF(N(data_NoOutliers!BVN12),data_NoOutliers!BVN12,MID(data_NoOutliers!BVN12,2,99)/2),"")</f>
        <v/>
      </c>
      <c r="CID12" s="4" t="str">
        <f>IFERROR(IF(N(data_NoOutliers!BVO12),data_NoOutliers!BVO12,MID(data_NoOutliers!BVO12,2,99)/2),"")</f>
        <v/>
      </c>
      <c r="CIE12" s="4" t="str">
        <f>IFERROR(IF(N(data_NoOutliers!BVP12),data_NoOutliers!BVP12,MID(data_NoOutliers!BVP12,2,99)/2),"")</f>
        <v/>
      </c>
      <c r="CIF12" s="4" t="str">
        <f>IFERROR(IF(N(data_NoOutliers!BVQ12),data_NoOutliers!BVQ12,MID(data_NoOutliers!BVQ12,2,99)/2),"")</f>
        <v/>
      </c>
      <c r="CIG12" s="4" t="str">
        <f>IFERROR(IF(N(data_NoOutliers!BVR12),data_NoOutliers!BVR12,MID(data_NoOutliers!BVR12,2,99)/2),"")</f>
        <v/>
      </c>
      <c r="CIH12" s="4" t="str">
        <f>IFERROR(IF(N(data_NoOutliers!BVS12),data_NoOutliers!BVS12,MID(data_NoOutliers!BVS12,2,99)/2),"")</f>
        <v/>
      </c>
      <c r="CII12" s="4" t="str">
        <f>IFERROR(IF(N(data_NoOutliers!BVT12),data_NoOutliers!BVT12,MID(data_NoOutliers!BVT12,2,99)/2),"")</f>
        <v/>
      </c>
      <c r="CIJ12" s="4" t="str">
        <f>IFERROR(IF(N(data_NoOutliers!BVU12),data_NoOutliers!BVU12,MID(data_NoOutliers!BVU12,2,99)/2),"")</f>
        <v/>
      </c>
      <c r="CIK12" s="4" t="str">
        <f>IFERROR(IF(N(data_NoOutliers!BVV12),data_NoOutliers!BVV12,MID(data_NoOutliers!BVV12,2,99)/2),"")</f>
        <v/>
      </c>
      <c r="CIL12" s="4" t="str">
        <f>IFERROR(IF(N(data_NoOutliers!BVW12),data_NoOutliers!BVW12,MID(data_NoOutliers!BVW12,2,99)/2),"")</f>
        <v/>
      </c>
      <c r="CIM12" s="4" t="str">
        <f>IFERROR(IF(N(data_NoOutliers!BVX12),data_NoOutliers!BVX12,MID(data_NoOutliers!BVX12,2,99)/2),"")</f>
        <v/>
      </c>
      <c r="CIN12" s="4" t="str">
        <f>IFERROR(IF(N(data_NoOutliers!BVY12),data_NoOutliers!BVY12,MID(data_NoOutliers!BVY12,2,99)/2),"")</f>
        <v/>
      </c>
      <c r="CIO12" s="4" t="str">
        <f>IFERROR(IF(N(data_NoOutliers!BVZ12),data_NoOutliers!BVZ12,MID(data_NoOutliers!BVZ12,2,99)/2),"")</f>
        <v/>
      </c>
      <c r="CIP12" s="4" t="str">
        <f>IFERROR(IF(N(data_NoOutliers!BWA12),data_NoOutliers!BWA12,MID(data_NoOutliers!BWA12,2,99)/2),"")</f>
        <v/>
      </c>
      <c r="CIQ12" s="4" t="str">
        <f>IFERROR(IF(N(data_NoOutliers!BWB12),data_NoOutliers!BWB12,MID(data_NoOutliers!BWB12,2,99)/2),"")</f>
        <v/>
      </c>
      <c r="CIR12" s="4" t="str">
        <f>IFERROR(IF(N(data_NoOutliers!BWC12),data_NoOutliers!BWC12,MID(data_NoOutliers!BWC12,2,99)/2),"")</f>
        <v/>
      </c>
      <c r="CIS12" s="4" t="str">
        <f>IFERROR(IF(N(data_NoOutliers!BWD12),data_NoOutliers!BWD12,MID(data_NoOutliers!BWD12,2,99)/2),"")</f>
        <v/>
      </c>
      <c r="CIT12" s="4" t="str">
        <f>IFERROR(IF(N(data_NoOutliers!BWE12),data_NoOutliers!BWE12,MID(data_NoOutliers!BWE12,2,99)/2),"")</f>
        <v/>
      </c>
      <c r="CIU12" s="4" t="str">
        <f>IFERROR(IF(N(data_NoOutliers!BWF12),data_NoOutliers!BWF12,MID(data_NoOutliers!BWF12,2,99)/2),"")</f>
        <v/>
      </c>
      <c r="CIV12" s="4" t="str">
        <f>IFERROR(IF(N(data_NoOutliers!BWG12),data_NoOutliers!BWG12,MID(data_NoOutliers!BWG12,2,99)/2),"")</f>
        <v/>
      </c>
      <c r="CIW12" s="4" t="str">
        <f>IFERROR(IF(N(data_NoOutliers!BWH12),data_NoOutliers!BWH12,MID(data_NoOutliers!BWH12,2,99)/2),"")</f>
        <v/>
      </c>
      <c r="CIX12" s="4" t="str">
        <f>IFERROR(IF(N(data_NoOutliers!BWI12),data_NoOutliers!BWI12,MID(data_NoOutliers!BWI12,2,99)/2),"")</f>
        <v/>
      </c>
      <c r="CIY12" s="4" t="str">
        <f>IFERROR(IF(N(data_NoOutliers!BWJ12),data_NoOutliers!BWJ12,MID(data_NoOutliers!BWJ12,2,99)/2),"")</f>
        <v/>
      </c>
      <c r="CIZ12" s="4" t="str">
        <f>IFERROR(IF(N(data_NoOutliers!BWK12),data_NoOutliers!BWK12,MID(data_NoOutliers!BWK12,2,99)/2),"")</f>
        <v/>
      </c>
      <c r="CJA12" s="4" t="str">
        <f>IFERROR(IF(N(data_NoOutliers!BWL12),data_NoOutliers!BWL12,MID(data_NoOutliers!BWL12,2,99)/2),"")</f>
        <v/>
      </c>
      <c r="CJB12" s="4" t="str">
        <f>IFERROR(IF(N(data_NoOutliers!BWM12),data_NoOutliers!BWM12,MID(data_NoOutliers!BWM12,2,99)/2),"")</f>
        <v/>
      </c>
      <c r="CJC12" s="4" t="str">
        <f>IFERROR(IF(N(data_NoOutliers!BWN12),data_NoOutliers!BWN12,MID(data_NoOutliers!BWN12,2,99)/2),"")</f>
        <v/>
      </c>
      <c r="CJD12" s="4" t="str">
        <f>IFERROR(IF(N(data_NoOutliers!BWO12),data_NoOutliers!BWO12,MID(data_NoOutliers!BWO12,2,99)/2),"")</f>
        <v/>
      </c>
      <c r="CJE12" s="4" t="str">
        <f>IFERROR(IF(N(data_NoOutliers!BWP12),data_NoOutliers!BWP12,MID(data_NoOutliers!BWP12,2,99)/2),"")</f>
        <v/>
      </c>
      <c r="CJF12" s="4" t="str">
        <f>IFERROR(IF(N(data_NoOutliers!BWQ12),data_NoOutliers!BWQ12,MID(data_NoOutliers!BWQ12,2,99)/2),"")</f>
        <v/>
      </c>
      <c r="CJG12" s="4" t="str">
        <f>IFERROR(IF(N(data_NoOutliers!BWR12),data_NoOutliers!BWR12,MID(data_NoOutliers!BWR12,2,99)/2),"")</f>
        <v/>
      </c>
      <c r="CJH12" s="4" t="str">
        <f>IFERROR(IF(N(data_NoOutliers!BWS12),data_NoOutliers!BWS12,MID(data_NoOutliers!BWS12,2,99)/2),"")</f>
        <v/>
      </c>
      <c r="CJI12" s="4" t="str">
        <f>IFERROR(IF(N(data_NoOutliers!BWT12),data_NoOutliers!BWT12,MID(data_NoOutliers!BWT12,2,99)/2),"")</f>
        <v/>
      </c>
      <c r="CJJ12" s="4" t="str">
        <f>IFERROR(IF(N(data_NoOutliers!BWU12),data_NoOutliers!BWU12,MID(data_NoOutliers!BWU12,2,99)/2),"")</f>
        <v/>
      </c>
      <c r="CJK12" s="4" t="str">
        <f>IFERROR(IF(N(data_NoOutliers!BWV12),data_NoOutliers!BWV12,MID(data_NoOutliers!BWV12,2,99)/2),"")</f>
        <v/>
      </c>
      <c r="CJL12" s="4" t="str">
        <f>IFERROR(IF(N(data_NoOutliers!BWW12),data_NoOutliers!BWW12,MID(data_NoOutliers!BWW12,2,99)/2),"")</f>
        <v/>
      </c>
      <c r="CJM12" s="4" t="str">
        <f>IFERROR(IF(N(data_NoOutliers!BWX12),data_NoOutliers!BWX12,MID(data_NoOutliers!BWX12,2,99)/2),"")</f>
        <v/>
      </c>
      <c r="CJN12" s="4" t="str">
        <f>IFERROR(IF(N(data_NoOutliers!BWY12),data_NoOutliers!BWY12,MID(data_NoOutliers!BWY12,2,99)/2),"")</f>
        <v/>
      </c>
      <c r="CJO12" s="4" t="str">
        <f>IFERROR(IF(N(data_NoOutliers!BWZ12),data_NoOutliers!BWZ12,MID(data_NoOutliers!BWZ12,2,99)/2),"")</f>
        <v/>
      </c>
      <c r="CJP12" s="4" t="str">
        <f>IFERROR(IF(N(data_NoOutliers!BXA12),data_NoOutliers!BXA12,MID(data_NoOutliers!BXA12,2,99)/2),"")</f>
        <v/>
      </c>
      <c r="CJQ12" s="4" t="str">
        <f>IFERROR(IF(N(data_NoOutliers!BXB12),data_NoOutliers!BXB12,MID(data_NoOutliers!BXB12,2,99)/2),"")</f>
        <v/>
      </c>
      <c r="CJR12" s="4" t="str">
        <f>IFERROR(IF(N(data_NoOutliers!BXC12),data_NoOutliers!BXC12,MID(data_NoOutliers!BXC12,2,99)/2),"")</f>
        <v/>
      </c>
      <c r="CJS12" s="4" t="str">
        <f>IFERROR(IF(N(data_NoOutliers!BXD12),data_NoOutliers!BXD12,MID(data_NoOutliers!BXD12,2,99)/2),"")</f>
        <v/>
      </c>
      <c r="CJT12" s="4" t="str">
        <f>IFERROR(IF(N(data_NoOutliers!BXE12),data_NoOutliers!BXE12,MID(data_NoOutliers!BXE12,2,99)/2),"")</f>
        <v/>
      </c>
      <c r="CJU12" s="4" t="str">
        <f>IFERROR(IF(N(data_NoOutliers!BXF12),data_NoOutliers!BXF12,MID(data_NoOutliers!BXF12,2,99)/2),"")</f>
        <v/>
      </c>
      <c r="CJV12" s="4" t="str">
        <f>IFERROR(IF(N(data_NoOutliers!BXG12),data_NoOutliers!BXG12,MID(data_NoOutliers!BXG12,2,99)/2),"")</f>
        <v/>
      </c>
      <c r="CJW12" s="4" t="str">
        <f>IFERROR(IF(N(data_NoOutliers!BXH12),data_NoOutliers!BXH12,MID(data_NoOutliers!BXH12,2,99)/2),"")</f>
        <v/>
      </c>
      <c r="CJX12" s="4" t="str">
        <f>IFERROR(IF(N(data_NoOutliers!BXI12),data_NoOutliers!BXI12,MID(data_NoOutliers!BXI12,2,99)/2),"")</f>
        <v/>
      </c>
      <c r="CJY12" s="4" t="str">
        <f>IFERROR(IF(N(data_NoOutliers!BXJ12),data_NoOutliers!BXJ12,MID(data_NoOutliers!BXJ12,2,99)/2),"")</f>
        <v/>
      </c>
      <c r="CJZ12" s="4" t="str">
        <f>IFERROR(IF(N(data_NoOutliers!BXK12),data_NoOutliers!BXK12,MID(data_NoOutliers!BXK12,2,99)/2),"")</f>
        <v/>
      </c>
      <c r="CKA12" s="4" t="str">
        <f>IFERROR(IF(N(data_NoOutliers!BXL12),data_NoOutliers!BXL12,MID(data_NoOutliers!BXL12,2,99)/2),"")</f>
        <v/>
      </c>
      <c r="CKB12" s="4" t="str">
        <f>IFERROR(IF(N(data_NoOutliers!BXM12),data_NoOutliers!BXM12,MID(data_NoOutliers!BXM12,2,99)/2),"")</f>
        <v/>
      </c>
      <c r="CKC12" s="4" t="str">
        <f>IFERROR(IF(N(data_NoOutliers!BXN12),data_NoOutliers!BXN12,MID(data_NoOutliers!BXN12,2,99)/2),"")</f>
        <v/>
      </c>
      <c r="CKD12" s="4" t="str">
        <f>IFERROR(IF(N(data_NoOutliers!BXO12),data_NoOutliers!BXO12,MID(data_NoOutliers!BXO12,2,99)/2),"")</f>
        <v/>
      </c>
      <c r="CKE12" s="4" t="str">
        <f>IFERROR(IF(N(data_NoOutliers!BXP12),data_NoOutliers!BXP12,MID(data_NoOutliers!BXP12,2,99)/2),"")</f>
        <v/>
      </c>
      <c r="CKF12" s="4" t="str">
        <f>IFERROR(IF(N(data_NoOutliers!BXQ12),data_NoOutliers!BXQ12,MID(data_NoOutliers!BXQ12,2,99)/2),"")</f>
        <v/>
      </c>
      <c r="CKG12" s="4" t="str">
        <f>IFERROR(IF(N(data_NoOutliers!BXR12),data_NoOutliers!BXR12,MID(data_NoOutliers!BXR12,2,99)/2),"")</f>
        <v/>
      </c>
      <c r="CKH12" s="4" t="str">
        <f>IFERROR(IF(N(data_NoOutliers!BXS12),data_NoOutliers!BXS12,MID(data_NoOutliers!BXS12,2,99)/2),"")</f>
        <v/>
      </c>
      <c r="CKI12" s="4" t="str">
        <f>IFERROR(IF(N(data_NoOutliers!BXT12),data_NoOutliers!BXT12,MID(data_NoOutliers!BXT12,2,99)/2),"")</f>
        <v/>
      </c>
      <c r="CKJ12" s="4" t="str">
        <f>IFERROR(IF(N(data_NoOutliers!BXU12),data_NoOutliers!BXU12,MID(data_NoOutliers!BXU12,2,99)/2),"")</f>
        <v/>
      </c>
      <c r="CKK12" s="4" t="str">
        <f>IFERROR(IF(N(data_NoOutliers!BXV12),data_NoOutliers!BXV12,MID(data_NoOutliers!BXV12,2,99)/2),"")</f>
        <v/>
      </c>
      <c r="CKL12" s="4" t="str">
        <f>IFERROR(IF(N(data_NoOutliers!BXW12),data_NoOutliers!BXW12,MID(data_NoOutliers!BXW12,2,99)/2),"")</f>
        <v/>
      </c>
      <c r="CKM12" s="4" t="str">
        <f>IFERROR(IF(N(data_NoOutliers!BXX12),data_NoOutliers!BXX12,MID(data_NoOutliers!BXX12,2,99)/2),"")</f>
        <v/>
      </c>
      <c r="CKN12" s="4" t="str">
        <f>IFERROR(IF(N(data_NoOutliers!BXY12),data_NoOutliers!BXY12,MID(data_NoOutliers!BXY12,2,99)/2),"")</f>
        <v/>
      </c>
      <c r="CKO12" s="4" t="str">
        <f>IFERROR(IF(N(data_NoOutliers!BXZ12),data_NoOutliers!BXZ12,MID(data_NoOutliers!BXZ12,2,99)/2),"")</f>
        <v/>
      </c>
      <c r="CKP12" s="4" t="str">
        <f>IFERROR(IF(N(data_NoOutliers!BYA12),data_NoOutliers!BYA12,MID(data_NoOutliers!BYA12,2,99)/2),"")</f>
        <v/>
      </c>
      <c r="CKQ12" s="4" t="str">
        <f>IFERROR(IF(N(data_NoOutliers!BYB12),data_NoOutliers!BYB12,MID(data_NoOutliers!BYB12,2,99)/2),"")</f>
        <v/>
      </c>
      <c r="CKR12" s="4" t="str">
        <f>IFERROR(IF(N(data_NoOutliers!BYC12),data_NoOutliers!BYC12,MID(data_NoOutliers!BYC12,2,99)/2),"")</f>
        <v/>
      </c>
      <c r="CKS12" s="4" t="str">
        <f>IFERROR(IF(N(data_NoOutliers!BYD12),data_NoOutliers!BYD12,MID(data_NoOutliers!BYD12,2,99)/2),"")</f>
        <v/>
      </c>
      <c r="CKT12" s="4" t="str">
        <f>IFERROR(IF(N(data_NoOutliers!BYE12),data_NoOutliers!BYE12,MID(data_NoOutliers!BYE12,2,99)/2),"")</f>
        <v/>
      </c>
      <c r="CKU12" s="4" t="str">
        <f>IFERROR(IF(N(data_NoOutliers!BYF12),data_NoOutliers!BYF12,MID(data_NoOutliers!BYF12,2,99)/2),"")</f>
        <v/>
      </c>
      <c r="CKV12" s="4" t="str">
        <f>IFERROR(IF(N(data_NoOutliers!BYG12),data_NoOutliers!BYG12,MID(data_NoOutliers!BYG12,2,99)/2),"")</f>
        <v/>
      </c>
      <c r="CKW12" s="4" t="str">
        <f>IFERROR(IF(N(data_NoOutliers!BYH12),data_NoOutliers!BYH12,MID(data_NoOutliers!BYH12,2,99)/2),"")</f>
        <v/>
      </c>
      <c r="CKX12" s="4" t="str">
        <f>IFERROR(IF(N(data_NoOutliers!BYI12),data_NoOutliers!BYI12,MID(data_NoOutliers!BYI12,2,99)/2),"")</f>
        <v/>
      </c>
      <c r="CKY12" s="4" t="str">
        <f>IFERROR(IF(N(data_NoOutliers!BYJ12),data_NoOutliers!BYJ12,MID(data_NoOutliers!BYJ12,2,99)/2),"")</f>
        <v/>
      </c>
      <c r="CKZ12" s="4" t="str">
        <f>IFERROR(IF(N(data_NoOutliers!BYK12),data_NoOutliers!BYK12,MID(data_NoOutliers!BYK12,2,99)/2),"")</f>
        <v/>
      </c>
      <c r="CLA12" s="4" t="str">
        <f>IFERROR(IF(N(data_NoOutliers!BYL12),data_NoOutliers!BYL12,MID(data_NoOutliers!BYL12,2,99)/2),"")</f>
        <v/>
      </c>
      <c r="CLB12" s="4" t="str">
        <f>IFERROR(IF(N(data_NoOutliers!BYM12),data_NoOutliers!BYM12,MID(data_NoOutliers!BYM12,2,99)/2),"")</f>
        <v/>
      </c>
      <c r="CLC12" s="4" t="str">
        <f>IFERROR(IF(N(data_NoOutliers!BYN12),data_NoOutliers!BYN12,MID(data_NoOutliers!BYN12,2,99)/2),"")</f>
        <v/>
      </c>
      <c r="CLD12" s="4" t="str">
        <f>IFERROR(IF(N(data_NoOutliers!BYO12),data_NoOutliers!BYO12,MID(data_NoOutliers!BYO12,2,99)/2),"")</f>
        <v/>
      </c>
      <c r="CLE12" s="4" t="str">
        <f>IFERROR(IF(N(data_NoOutliers!BYP12),data_NoOutliers!BYP12,MID(data_NoOutliers!BYP12,2,99)/2),"")</f>
        <v/>
      </c>
      <c r="CLF12" s="4" t="str">
        <f>IFERROR(IF(N(data_NoOutliers!BYQ12),data_NoOutliers!BYQ12,MID(data_NoOutliers!BYQ12,2,99)/2),"")</f>
        <v/>
      </c>
      <c r="CLG12" s="4" t="str">
        <f>IFERROR(IF(N(data_NoOutliers!BYR12),data_NoOutliers!BYR12,MID(data_NoOutliers!BYR12,2,99)/2),"")</f>
        <v/>
      </c>
      <c r="CLH12" s="4" t="str">
        <f>IFERROR(IF(N(data_NoOutliers!BYS12),data_NoOutliers!BYS12,MID(data_NoOutliers!BYS12,2,99)/2),"")</f>
        <v/>
      </c>
      <c r="CLI12" s="4" t="str">
        <f>IFERROR(IF(N(data_NoOutliers!BYT12),data_NoOutliers!BYT12,MID(data_NoOutliers!BYT12,2,99)/2),"")</f>
        <v/>
      </c>
      <c r="CLJ12" s="4" t="str">
        <f>IFERROR(IF(N(data_NoOutliers!BYU12),data_NoOutliers!BYU12,MID(data_NoOutliers!BYU12,2,99)/2),"")</f>
        <v/>
      </c>
      <c r="CLK12" s="4" t="str">
        <f>IFERROR(IF(N(data_NoOutliers!BYV12),data_NoOutliers!BYV12,MID(data_NoOutliers!BYV12,2,99)/2),"")</f>
        <v/>
      </c>
      <c r="CLL12" s="4" t="str">
        <f>IFERROR(IF(N(data_NoOutliers!BYW12),data_NoOutliers!BYW12,MID(data_NoOutliers!BYW12,2,99)/2),"")</f>
        <v/>
      </c>
      <c r="CLM12" s="4" t="str">
        <f>IFERROR(IF(N(data_NoOutliers!BYX12),data_NoOutliers!BYX12,MID(data_NoOutliers!BYX12,2,99)/2),"")</f>
        <v/>
      </c>
      <c r="CLN12" s="4" t="str">
        <f>IFERROR(IF(N(data_NoOutliers!BYY12),data_NoOutliers!BYY12,MID(data_NoOutliers!BYY12,2,99)/2),"")</f>
        <v/>
      </c>
      <c r="CLO12" s="4" t="str">
        <f>IFERROR(IF(N(data_NoOutliers!BYZ12),data_NoOutliers!BYZ12,MID(data_NoOutliers!BYZ12,2,99)/2),"")</f>
        <v/>
      </c>
      <c r="CLP12" s="4" t="str">
        <f>IFERROR(IF(N(data_NoOutliers!BZA12),data_NoOutliers!BZA12,MID(data_NoOutliers!BZA12,2,99)/2),"")</f>
        <v/>
      </c>
      <c r="CLQ12" s="4" t="str">
        <f>IFERROR(IF(N(data_NoOutliers!BZB12),data_NoOutliers!BZB12,MID(data_NoOutliers!BZB12,2,99)/2),"")</f>
        <v/>
      </c>
      <c r="CLR12" s="4" t="str">
        <f>IFERROR(IF(N(data_NoOutliers!BZC12),data_NoOutliers!BZC12,MID(data_NoOutliers!BZC12,2,99)/2),"")</f>
        <v/>
      </c>
      <c r="CLS12" s="4" t="str">
        <f>IFERROR(IF(N(data_NoOutliers!BZD12),data_NoOutliers!BZD12,MID(data_NoOutliers!BZD12,2,99)/2),"")</f>
        <v/>
      </c>
      <c r="CLT12" s="4" t="str">
        <f>IFERROR(IF(N(data_NoOutliers!BZE12),data_NoOutliers!BZE12,MID(data_NoOutliers!BZE12,2,99)/2),"")</f>
        <v/>
      </c>
      <c r="CLU12" s="4" t="str">
        <f>IFERROR(IF(N(data_NoOutliers!BZF12),data_NoOutliers!BZF12,MID(data_NoOutliers!BZF12,2,99)/2),"")</f>
        <v/>
      </c>
      <c r="CLV12" s="4" t="str">
        <f>IFERROR(IF(N(data_NoOutliers!BZG12),data_NoOutliers!BZG12,MID(data_NoOutliers!BZG12,2,99)/2),"")</f>
        <v/>
      </c>
      <c r="CLW12" s="4" t="str">
        <f>IFERROR(IF(N(data_NoOutliers!BZH12),data_NoOutliers!BZH12,MID(data_NoOutliers!BZH12,2,99)/2),"")</f>
        <v/>
      </c>
      <c r="CLX12" s="4" t="str">
        <f>IFERROR(IF(N(data_NoOutliers!BZI12),data_NoOutliers!BZI12,MID(data_NoOutliers!BZI12,2,99)/2),"")</f>
        <v/>
      </c>
      <c r="CLY12" s="4" t="str">
        <f>IFERROR(IF(N(data_NoOutliers!BZJ12),data_NoOutliers!BZJ12,MID(data_NoOutliers!BZJ12,2,99)/2),"")</f>
        <v/>
      </c>
      <c r="CLZ12" s="4" t="str">
        <f>IFERROR(IF(N(data_NoOutliers!BZK12),data_NoOutliers!BZK12,MID(data_NoOutliers!BZK12,2,99)/2),"")</f>
        <v/>
      </c>
      <c r="CMA12" s="4" t="str">
        <f>IFERROR(IF(N(data_NoOutliers!BZL12),data_NoOutliers!BZL12,MID(data_NoOutliers!BZL12,2,99)/2),"")</f>
        <v/>
      </c>
      <c r="CMB12" s="4" t="str">
        <f>IFERROR(IF(N(data_NoOutliers!BZM12),data_NoOutliers!BZM12,MID(data_NoOutliers!BZM12,2,99)/2),"")</f>
        <v/>
      </c>
      <c r="CMC12" s="4" t="str">
        <f>IFERROR(IF(N(data_NoOutliers!BZN12),data_NoOutliers!BZN12,MID(data_NoOutliers!BZN12,2,99)/2),"")</f>
        <v/>
      </c>
      <c r="CMD12" s="4" t="str">
        <f>IFERROR(IF(N(data_NoOutliers!BZO12),data_NoOutliers!BZO12,MID(data_NoOutliers!BZO12,2,99)/2),"")</f>
        <v/>
      </c>
      <c r="CME12" s="4" t="str">
        <f>IFERROR(IF(N(data_NoOutliers!BZP12),data_NoOutliers!BZP12,MID(data_NoOutliers!BZP12,2,99)/2),"")</f>
        <v/>
      </c>
      <c r="CMF12" s="4" t="str">
        <f>IFERROR(IF(N(data_NoOutliers!BZQ12),data_NoOutliers!BZQ12,MID(data_NoOutliers!BZQ12,2,99)/2),"")</f>
        <v/>
      </c>
      <c r="CMG12" s="4" t="str">
        <f>IFERROR(IF(N(data_NoOutliers!BZR12),data_NoOutliers!BZR12,MID(data_NoOutliers!BZR12,2,99)/2),"")</f>
        <v/>
      </c>
      <c r="CMH12" s="4" t="str">
        <f>IFERROR(IF(N(data_NoOutliers!BZS12),data_NoOutliers!BZS12,MID(data_NoOutliers!BZS12,2,99)/2),"")</f>
        <v/>
      </c>
      <c r="CMI12" s="4" t="str">
        <f>IFERROR(IF(N(data_NoOutliers!BZT12),data_NoOutliers!BZT12,MID(data_NoOutliers!BZT12,2,99)/2),"")</f>
        <v/>
      </c>
      <c r="CMJ12" s="4" t="str">
        <f>IFERROR(IF(N(data_NoOutliers!BZU12),data_NoOutliers!BZU12,MID(data_NoOutliers!BZU12,2,99)/2),"")</f>
        <v/>
      </c>
      <c r="CMK12" s="4" t="str">
        <f>IFERROR(IF(N(data_NoOutliers!BZV12),data_NoOutliers!BZV12,MID(data_NoOutliers!BZV12,2,99)/2),"")</f>
        <v/>
      </c>
      <c r="CML12" s="4" t="str">
        <f>IFERROR(IF(N(data_NoOutliers!BZW12),data_NoOutliers!BZW12,MID(data_NoOutliers!BZW12,2,99)/2),"")</f>
        <v/>
      </c>
      <c r="CMM12" s="4" t="str">
        <f>IFERROR(IF(N(data_NoOutliers!BZX12),data_NoOutliers!BZX12,MID(data_NoOutliers!BZX12,2,99)/2),"")</f>
        <v/>
      </c>
      <c r="CMN12" s="4" t="str">
        <f>IFERROR(IF(N(data_NoOutliers!BZY12),data_NoOutliers!BZY12,MID(data_NoOutliers!BZY12,2,99)/2),"")</f>
        <v/>
      </c>
      <c r="CMO12" s="4" t="str">
        <f>IFERROR(IF(N(data_NoOutliers!BZZ12),data_NoOutliers!BZZ12,MID(data_NoOutliers!BZZ12,2,99)/2),"")</f>
        <v/>
      </c>
      <c r="CMP12" s="4" t="str">
        <f>IFERROR(IF(N(data_NoOutliers!CAA12),data_NoOutliers!CAA12,MID(data_NoOutliers!CAA12,2,99)/2),"")</f>
        <v/>
      </c>
      <c r="CMQ12" s="4" t="str">
        <f>IFERROR(IF(N(data_NoOutliers!CAB12),data_NoOutliers!CAB12,MID(data_NoOutliers!CAB12,2,99)/2),"")</f>
        <v/>
      </c>
      <c r="CMR12" s="4" t="str">
        <f>IFERROR(IF(N(data_NoOutliers!CAC12),data_NoOutliers!CAC12,MID(data_NoOutliers!CAC12,2,99)/2),"")</f>
        <v/>
      </c>
      <c r="CMS12" s="4" t="str">
        <f>IFERROR(IF(N(data_NoOutliers!CAD12),data_NoOutliers!CAD12,MID(data_NoOutliers!CAD12,2,99)/2),"")</f>
        <v/>
      </c>
      <c r="CMT12" s="4" t="str">
        <f>IFERROR(IF(N(data_NoOutliers!CAE12),data_NoOutliers!CAE12,MID(data_NoOutliers!CAE12,2,99)/2),"")</f>
        <v/>
      </c>
      <c r="CMU12" s="4" t="str">
        <f>IFERROR(IF(N(data_NoOutliers!CAF12),data_NoOutliers!CAF12,MID(data_NoOutliers!CAF12,2,99)/2),"")</f>
        <v/>
      </c>
      <c r="CMV12" s="4" t="str">
        <f>IFERROR(IF(N(data_NoOutliers!CAG12),data_NoOutliers!CAG12,MID(data_NoOutliers!CAG12,2,99)/2),"")</f>
        <v/>
      </c>
      <c r="CMW12" s="4" t="str">
        <f>IFERROR(IF(N(data_NoOutliers!CAH12),data_NoOutliers!CAH12,MID(data_NoOutliers!CAH12,2,99)/2),"")</f>
        <v/>
      </c>
      <c r="CMX12" s="4" t="str">
        <f>IFERROR(IF(N(data_NoOutliers!CAI12),data_NoOutliers!CAI12,MID(data_NoOutliers!CAI12,2,99)/2),"")</f>
        <v/>
      </c>
      <c r="CMY12" s="4" t="str">
        <f>IFERROR(IF(N(data_NoOutliers!CAJ12),data_NoOutliers!CAJ12,MID(data_NoOutliers!CAJ12,2,99)/2),"")</f>
        <v/>
      </c>
      <c r="CMZ12" s="4" t="str">
        <f>IFERROR(IF(N(data_NoOutliers!CAK12),data_NoOutliers!CAK12,MID(data_NoOutliers!CAK12,2,99)/2),"")</f>
        <v/>
      </c>
      <c r="CNA12" s="4" t="str">
        <f>IFERROR(IF(N(data_NoOutliers!CAL12),data_NoOutliers!CAL12,MID(data_NoOutliers!CAL12,2,99)/2),"")</f>
        <v/>
      </c>
      <c r="CNB12" s="4" t="str">
        <f>IFERROR(IF(N(data_NoOutliers!CAM12),data_NoOutliers!CAM12,MID(data_NoOutliers!CAM12,2,99)/2),"")</f>
        <v/>
      </c>
      <c r="CNC12" s="4" t="str">
        <f>IFERROR(IF(N(data_NoOutliers!CAN12),data_NoOutliers!CAN12,MID(data_NoOutliers!CAN12,2,99)/2),"")</f>
        <v/>
      </c>
      <c r="CND12" s="4" t="str">
        <f>IFERROR(IF(N(data_NoOutliers!CAO12),data_NoOutliers!CAO12,MID(data_NoOutliers!CAO12,2,99)/2),"")</f>
        <v/>
      </c>
      <c r="CNE12" s="4" t="str">
        <f>IFERROR(IF(N(data_NoOutliers!CAP12),data_NoOutliers!CAP12,MID(data_NoOutliers!CAP12,2,99)/2),"")</f>
        <v/>
      </c>
      <c r="CNF12" s="4" t="str">
        <f>IFERROR(IF(N(data_NoOutliers!CAQ12),data_NoOutliers!CAQ12,MID(data_NoOutliers!CAQ12,2,99)/2),"")</f>
        <v/>
      </c>
      <c r="CNG12" s="4" t="str">
        <f>IFERROR(IF(N(data_NoOutliers!CAR12),data_NoOutliers!CAR12,MID(data_NoOutliers!CAR12,2,99)/2),"")</f>
        <v/>
      </c>
      <c r="CNH12" s="4" t="str">
        <f>IFERROR(IF(N(data_NoOutliers!CAS12),data_NoOutliers!CAS12,MID(data_NoOutliers!CAS12,2,99)/2),"")</f>
        <v/>
      </c>
      <c r="CNI12" s="4" t="str">
        <f>IFERROR(IF(N(data_NoOutliers!CAT12),data_NoOutliers!CAT12,MID(data_NoOutliers!CAT12,2,99)/2),"")</f>
        <v/>
      </c>
      <c r="CNJ12" s="4" t="str">
        <f>IFERROR(IF(N(data_NoOutliers!CAU12),data_NoOutliers!CAU12,MID(data_NoOutliers!CAU12,2,99)/2),"")</f>
        <v/>
      </c>
      <c r="CNK12" s="4" t="str">
        <f>IFERROR(IF(N(data_NoOutliers!CAV12),data_NoOutliers!CAV12,MID(data_NoOutliers!CAV12,2,99)/2),"")</f>
        <v/>
      </c>
      <c r="CNL12" s="4" t="str">
        <f>IFERROR(IF(N(data_NoOutliers!CAW12),data_NoOutliers!CAW12,MID(data_NoOutliers!CAW12,2,99)/2),"")</f>
        <v/>
      </c>
      <c r="CNM12" s="4" t="str">
        <f>IFERROR(IF(N(data_NoOutliers!CAX12),data_NoOutliers!CAX12,MID(data_NoOutliers!CAX12,2,99)/2),"")</f>
        <v/>
      </c>
      <c r="CNN12" s="4" t="str">
        <f>IFERROR(IF(N(data_NoOutliers!CAY12),data_NoOutliers!CAY12,MID(data_NoOutliers!CAY12,2,99)/2),"")</f>
        <v/>
      </c>
      <c r="CNO12" s="4" t="str">
        <f>IFERROR(IF(N(data_NoOutliers!CAZ12),data_NoOutliers!CAZ12,MID(data_NoOutliers!CAZ12,2,99)/2),"")</f>
        <v/>
      </c>
      <c r="CNP12" s="4" t="str">
        <f>IFERROR(IF(N(data_NoOutliers!CBA12),data_NoOutliers!CBA12,MID(data_NoOutliers!CBA12,2,99)/2),"")</f>
        <v/>
      </c>
      <c r="CNQ12" s="4" t="str">
        <f>IFERROR(IF(N(data_NoOutliers!CBB12),data_NoOutliers!CBB12,MID(data_NoOutliers!CBB12,2,99)/2),"")</f>
        <v/>
      </c>
      <c r="CNR12" s="4" t="str">
        <f>IFERROR(IF(N(data_NoOutliers!CBC12),data_NoOutliers!CBC12,MID(data_NoOutliers!CBC12,2,99)/2),"")</f>
        <v/>
      </c>
      <c r="CNS12" s="4" t="str">
        <f>IFERROR(IF(N(data_NoOutliers!CBD12),data_NoOutliers!CBD12,MID(data_NoOutliers!CBD12,2,99)/2),"")</f>
        <v/>
      </c>
      <c r="CNT12" s="4" t="str">
        <f>IFERROR(IF(N(data_NoOutliers!CBE12),data_NoOutliers!CBE12,MID(data_NoOutliers!CBE12,2,99)/2),"")</f>
        <v/>
      </c>
      <c r="CNU12" s="4" t="str">
        <f>IFERROR(IF(N(data_NoOutliers!CBF12),data_NoOutliers!CBF12,MID(data_NoOutliers!CBF12,2,99)/2),"")</f>
        <v/>
      </c>
      <c r="CNV12" s="4" t="str">
        <f>IFERROR(IF(N(data_NoOutliers!CBG12),data_NoOutliers!CBG12,MID(data_NoOutliers!CBG12,2,99)/2),"")</f>
        <v/>
      </c>
      <c r="CNW12" s="4" t="str">
        <f>IFERROR(IF(N(data_NoOutliers!CBH12),data_NoOutliers!CBH12,MID(data_NoOutliers!CBH12,2,99)/2),"")</f>
        <v/>
      </c>
      <c r="CNX12" s="4" t="str">
        <f>IFERROR(IF(N(data_NoOutliers!CBI12),data_NoOutliers!CBI12,MID(data_NoOutliers!CBI12,2,99)/2),"")</f>
        <v/>
      </c>
      <c r="CNY12" s="4" t="str">
        <f>IFERROR(IF(N(data_NoOutliers!CBJ12),data_NoOutliers!CBJ12,MID(data_NoOutliers!CBJ12,2,99)/2),"")</f>
        <v/>
      </c>
      <c r="CNZ12" s="4" t="str">
        <f>IFERROR(IF(N(data_NoOutliers!CBK12),data_NoOutliers!CBK12,MID(data_NoOutliers!CBK12,2,99)/2),"")</f>
        <v/>
      </c>
      <c r="COA12" s="4" t="str">
        <f>IFERROR(IF(N(data_NoOutliers!CBL12),data_NoOutliers!CBL12,MID(data_NoOutliers!CBL12,2,99)/2),"")</f>
        <v/>
      </c>
      <c r="COB12" s="4" t="str">
        <f>IFERROR(IF(N(data_NoOutliers!CBM12),data_NoOutliers!CBM12,MID(data_NoOutliers!CBM12,2,99)/2),"")</f>
        <v/>
      </c>
      <c r="COC12" s="4" t="str">
        <f>IFERROR(IF(N(data_NoOutliers!CBN12),data_NoOutliers!CBN12,MID(data_NoOutliers!CBN12,2,99)/2),"")</f>
        <v/>
      </c>
      <c r="COD12" s="4" t="str">
        <f>IFERROR(IF(N(data_NoOutliers!CBO12),data_NoOutliers!CBO12,MID(data_NoOutliers!CBO12,2,99)/2),"")</f>
        <v/>
      </c>
      <c r="COE12" s="4" t="str">
        <f>IFERROR(IF(N(data_NoOutliers!CBP12),data_NoOutliers!CBP12,MID(data_NoOutliers!CBP12,2,99)/2),"")</f>
        <v/>
      </c>
      <c r="COF12" s="4" t="str">
        <f>IFERROR(IF(N(data_NoOutliers!CBQ12),data_NoOutliers!CBQ12,MID(data_NoOutliers!CBQ12,2,99)/2),"")</f>
        <v/>
      </c>
      <c r="COG12" s="4" t="str">
        <f>IFERROR(IF(N(data_NoOutliers!CBR12),data_NoOutliers!CBR12,MID(data_NoOutliers!CBR12,2,99)/2),"")</f>
        <v/>
      </c>
      <c r="COH12" s="4" t="str">
        <f>IFERROR(IF(N(data_NoOutliers!CBS12),data_NoOutliers!CBS12,MID(data_NoOutliers!CBS12,2,99)/2),"")</f>
        <v/>
      </c>
      <c r="COI12" s="4" t="str">
        <f>IFERROR(IF(N(data_NoOutliers!CBT12),data_NoOutliers!CBT12,MID(data_NoOutliers!CBT12,2,99)/2),"")</f>
        <v/>
      </c>
      <c r="COJ12" s="4" t="str">
        <f>IFERROR(IF(N(data_NoOutliers!CBU12),data_NoOutliers!CBU12,MID(data_NoOutliers!CBU12,2,99)/2),"")</f>
        <v/>
      </c>
      <c r="COK12" s="4" t="str">
        <f>IFERROR(IF(N(data_NoOutliers!CBV12),data_NoOutliers!CBV12,MID(data_NoOutliers!CBV12,2,99)/2),"")</f>
        <v/>
      </c>
      <c r="COL12" s="4" t="str">
        <f>IFERROR(IF(N(data_NoOutliers!CBW12),data_NoOutliers!CBW12,MID(data_NoOutliers!CBW12,2,99)/2),"")</f>
        <v/>
      </c>
      <c r="COM12" s="4" t="str">
        <f>IFERROR(IF(N(data_NoOutliers!CBX12),data_NoOutliers!CBX12,MID(data_NoOutliers!CBX12,2,99)/2),"")</f>
        <v/>
      </c>
      <c r="CON12" s="4" t="str">
        <f>IFERROR(IF(N(data_NoOutliers!CBY12),data_NoOutliers!CBY12,MID(data_NoOutliers!CBY12,2,99)/2),"")</f>
        <v/>
      </c>
      <c r="COO12" s="4" t="str">
        <f>IFERROR(IF(N(data_NoOutliers!CBZ12),data_NoOutliers!CBZ12,MID(data_NoOutliers!CBZ12,2,99)/2),"")</f>
        <v/>
      </c>
      <c r="COP12" s="4" t="str">
        <f>IFERROR(IF(N(data_NoOutliers!CCA12),data_NoOutliers!CCA12,MID(data_NoOutliers!CCA12,2,99)/2),"")</f>
        <v/>
      </c>
      <c r="COQ12" s="4" t="str">
        <f>IFERROR(IF(N(data_NoOutliers!CCB12),data_NoOutliers!CCB12,MID(data_NoOutliers!CCB12,2,99)/2),"")</f>
        <v/>
      </c>
      <c r="COR12" s="4" t="str">
        <f>IFERROR(IF(N(data_NoOutliers!CCC12),data_NoOutliers!CCC12,MID(data_NoOutliers!CCC12,2,99)/2),"")</f>
        <v/>
      </c>
      <c r="COS12" s="4" t="str">
        <f>IFERROR(IF(N(data_NoOutliers!CCD12),data_NoOutliers!CCD12,MID(data_NoOutliers!CCD12,2,99)/2),"")</f>
        <v/>
      </c>
      <c r="COT12" s="4" t="str">
        <f>IFERROR(IF(N(data_NoOutliers!CCE12),data_NoOutliers!CCE12,MID(data_NoOutliers!CCE12,2,99)/2),"")</f>
        <v/>
      </c>
      <c r="COU12" s="4" t="str">
        <f>IFERROR(IF(N(data_NoOutliers!CCF12),data_NoOutliers!CCF12,MID(data_NoOutliers!CCF12,2,99)/2),"")</f>
        <v/>
      </c>
      <c r="COV12" s="4" t="str">
        <f>IFERROR(IF(N(data_NoOutliers!CCG12),data_NoOutliers!CCG12,MID(data_NoOutliers!CCG12,2,99)/2),"")</f>
        <v/>
      </c>
      <c r="COW12" s="4" t="str">
        <f>IFERROR(IF(N(data_NoOutliers!CCH12),data_NoOutliers!CCH12,MID(data_NoOutliers!CCH12,2,99)/2),"")</f>
        <v/>
      </c>
      <c r="COX12" s="4" t="str">
        <f>IFERROR(IF(N(data_NoOutliers!CCI12),data_NoOutliers!CCI12,MID(data_NoOutliers!CCI12,2,99)/2),"")</f>
        <v/>
      </c>
      <c r="COY12" s="4" t="str">
        <f>IFERROR(IF(N(data_NoOutliers!CCJ12),data_NoOutliers!CCJ12,MID(data_NoOutliers!CCJ12,2,99)/2),"")</f>
        <v/>
      </c>
      <c r="COZ12" s="4" t="str">
        <f>IFERROR(IF(N(data_NoOutliers!CCK12),data_NoOutliers!CCK12,MID(data_NoOutliers!CCK12,2,99)/2),"")</f>
        <v/>
      </c>
      <c r="CPA12" s="4" t="str">
        <f>IFERROR(IF(N(data_NoOutliers!CCL12),data_NoOutliers!CCL12,MID(data_NoOutliers!CCL12,2,99)/2),"")</f>
        <v/>
      </c>
      <c r="CPB12" s="4" t="str">
        <f>IFERROR(IF(N(data_NoOutliers!CCM12),data_NoOutliers!CCM12,MID(data_NoOutliers!CCM12,2,99)/2),"")</f>
        <v/>
      </c>
      <c r="CPC12" s="4" t="str">
        <f>IFERROR(IF(N(data_NoOutliers!CCN12),data_NoOutliers!CCN12,MID(data_NoOutliers!CCN12,2,99)/2),"")</f>
        <v/>
      </c>
      <c r="CPD12" s="4" t="str">
        <f>IFERROR(IF(N(data_NoOutliers!CCO12),data_NoOutliers!CCO12,MID(data_NoOutliers!CCO12,2,99)/2),"")</f>
        <v/>
      </c>
      <c r="CPE12" s="4" t="str">
        <f>IFERROR(IF(N(data_NoOutliers!CCP12),data_NoOutliers!CCP12,MID(data_NoOutliers!CCP12,2,99)/2),"")</f>
        <v/>
      </c>
      <c r="CPF12" s="4" t="str">
        <f>IFERROR(IF(N(data_NoOutliers!CCQ12),data_NoOutliers!CCQ12,MID(data_NoOutliers!CCQ12,2,99)/2),"")</f>
        <v/>
      </c>
      <c r="CPG12" s="4" t="str">
        <f>IFERROR(IF(N(data_NoOutliers!CCR12),data_NoOutliers!CCR12,MID(data_NoOutliers!CCR12,2,99)/2),"")</f>
        <v/>
      </c>
      <c r="CPH12" s="4" t="str">
        <f>IFERROR(IF(N(data_NoOutliers!CCS12),data_NoOutliers!CCS12,MID(data_NoOutliers!CCS12,2,99)/2),"")</f>
        <v/>
      </c>
      <c r="CPI12" s="4" t="str">
        <f>IFERROR(IF(N(data_NoOutliers!CCT12),data_NoOutliers!CCT12,MID(data_NoOutliers!CCT12,2,99)/2),"")</f>
        <v/>
      </c>
      <c r="CPJ12" s="4" t="str">
        <f>IFERROR(IF(N(data_NoOutliers!CCU12),data_NoOutliers!CCU12,MID(data_NoOutliers!CCU12,2,99)/2),"")</f>
        <v/>
      </c>
    </row>
    <row r="13" spans="1:2454" x14ac:dyDescent="0.25">
      <c r="A13" s="1" t="s">
        <v>25</v>
      </c>
      <c r="B13" s="24" t="s">
        <v>155</v>
      </c>
      <c r="C13" s="87">
        <v>0.5</v>
      </c>
      <c r="D13" s="126">
        <f t="shared" si="0"/>
        <v>10.804602150537638</v>
      </c>
      <c r="E13" s="135" t="s">
        <v>5</v>
      </c>
      <c r="F13" s="130" cm="1">
        <f t="array" ref="F13">2*_xlfn.STDEV.S(IF(ISNUMBER(SEARCH("*Intake*",$AP$4:$XFD$4)),$AP13:$XFD13))</f>
        <v>5.0420729617177864</v>
      </c>
      <c r="G13" s="127">
        <f t="shared" si="1"/>
        <v>10.534470588235299</v>
      </c>
      <c r="H13" s="127" t="s">
        <v>5</v>
      </c>
      <c r="I13" s="131" cm="1">
        <f t="array" ref="I13">2*_xlfn.STDEV.S(IF($AP$4:$XFD$4="Harbour mode: Intake seawater ",AP13:XFD13))</f>
        <v>5.7334385124870897</v>
      </c>
      <c r="J13" s="127">
        <f t="shared" si="2"/>
        <v>11.132619047619048</v>
      </c>
      <c r="K13" s="127" t="s">
        <v>5</v>
      </c>
      <c r="L13" s="129" cm="1">
        <f t="array" ref="L13">2*_xlfn.STDEV.S(IF($AP$4:$XFD$4="Transit, full speed: Intake seawater ",AP13:XFD13))</f>
        <v>4.0191372925136886</v>
      </c>
      <c r="M13" s="136">
        <f t="shared" si="3"/>
        <v>12.704710144927526</v>
      </c>
      <c r="N13" s="243" t="s">
        <v>5</v>
      </c>
      <c r="O13" s="236" cm="1">
        <f t="array" ref="O13">2*_xlfn.STDEV.S(IF(ISNUMBER(SEARCH("*before cleaning*",$AP$4:$XFD$4)),AP13:XFD13))</f>
        <v>5.9163848658164682</v>
      </c>
      <c r="P13" s="245">
        <f t="shared" si="4"/>
        <v>1.6742461538461537</v>
      </c>
      <c r="Q13" s="245">
        <f t="shared" si="5"/>
        <v>141.49020993253606</v>
      </c>
      <c r="R13" s="136">
        <f t="shared" si="6"/>
        <v>13.254942528735631</v>
      </c>
      <c r="S13" s="243" t="s">
        <v>5</v>
      </c>
      <c r="T13" s="236" cm="1">
        <f t="array" ref="T13">2*_xlfn.STDEV.S(IF(ISNUMBER(SEARCH("*Transit, full speed: After*",$AP$4:$XFD$4)),AP13:XFD13))</f>
        <v>5.4448899649874249</v>
      </c>
      <c r="U13" s="727">
        <f>(Z13*'Sampling information'!$O$62)+(AJ13*'Sampling information'!$V$62)</f>
        <v>118.94605683116258</v>
      </c>
      <c r="V13" s="246">
        <f t="shared" si="7"/>
        <v>12.972682926829272</v>
      </c>
      <c r="W13" s="247" t="s">
        <v>5</v>
      </c>
      <c r="X13" s="248" cm="1">
        <f t="array" ref="X13">2*_xlfn.STDEV.S(IF(ISNUMBER(SEARCH("*ME scrubber*",$AP$4:$XFD$4)),AP13:XFD13))</f>
        <v>5.5777970999136155</v>
      </c>
      <c r="Y13" s="249">
        <f t="shared" si="8"/>
        <v>1.7450000000000003</v>
      </c>
      <c r="Z13" s="331">
        <f t="shared" si="9"/>
        <v>101.45672922875056</v>
      </c>
      <c r="AA13" s="255">
        <f t="shared" si="10"/>
        <v>12.591443298969065</v>
      </c>
      <c r="AB13" s="253" t="s">
        <v>5</v>
      </c>
      <c r="AC13" s="254" cm="1">
        <f t="array" ref="AC13">2*_xlfn.STDEV.S(IF(ISNUMBER(SEARCH("*After AE scrubber*",$AP$4:$XFD$4)),AP13:XFD13))</f>
        <v>6.0675599088450332</v>
      </c>
      <c r="AD13" s="118">
        <f t="shared" si="11"/>
        <v>1.6450217391304351</v>
      </c>
      <c r="AE13" s="251">
        <f t="shared" si="12"/>
        <v>158.02577804931698</v>
      </c>
      <c r="AF13" s="253">
        <f t="shared" si="13"/>
        <v>13.506521739130431</v>
      </c>
      <c r="AG13" s="253" t="s">
        <v>5</v>
      </c>
      <c r="AH13" s="254" cm="1">
        <f t="array" ref="AH13">2*_xlfn.STDEV.S(IF($AP$4:$XFD$4="Transit, full speed: After AE scrubber, but before cleaning ",AP13:XFD13))</f>
        <v>5.3342552826322498</v>
      </c>
      <c r="AI13" s="118">
        <f t="shared" si="14"/>
        <v>2.117380952380953</v>
      </c>
      <c r="AJ13" s="251">
        <f t="shared" si="15"/>
        <v>195.86362445851424</v>
      </c>
      <c r="AK13" s="255">
        <f t="shared" si="16"/>
        <v>11.766078431372545</v>
      </c>
      <c r="AL13" s="253" t="s">
        <v>5</v>
      </c>
      <c r="AM13" s="256" cm="1">
        <f t="array" ref="AM13">2*_xlfn.STDEV.S(IF($AP$4:$XFD$4="Harbour mode: After AE scrubber, but before cleaning ",AP13:XFD13))</f>
        <v>6.262233567578134</v>
      </c>
      <c r="AN13" s="252">
        <f t="shared" si="17"/>
        <v>1.2482399999999998</v>
      </c>
      <c r="AO13" s="251">
        <f t="shared" si="18"/>
        <v>126.24198706559133</v>
      </c>
      <c r="AP13" s="303">
        <f>IF(N(data_NoOutliers!G13),data_NoOutliers!G13,"")</f>
        <v>14.8</v>
      </c>
      <c r="AQ13" s="303">
        <f>IF(N(data_NoOutliers!H13),data_NoOutliers!H13,"")</f>
        <v>13.8</v>
      </c>
      <c r="AR13" s="292">
        <f t="shared" si="21"/>
        <v>-1</v>
      </c>
      <c r="AS13" s="304">
        <f t="shared" si="22"/>
        <v>-194.31818181818181</v>
      </c>
      <c r="AT13" s="303">
        <f>IF(N(data_NoOutliers!I13),data_NoOutliers!I13,"")</f>
        <v>13.2</v>
      </c>
      <c r="AU13" s="303">
        <f>IF(N(data_NoOutliers!J13),data_NoOutliers!J13,"")</f>
        <v>13.8</v>
      </c>
      <c r="AV13" s="292">
        <f t="shared" si="23"/>
        <v>0.60000000000000142</v>
      </c>
      <c r="AW13" s="304">
        <f t="shared" si="24"/>
        <v>30.965517241379384</v>
      </c>
      <c r="AX13" s="303">
        <f>IF(N(data_NoOutliers!K13),data_NoOutliers!K13,"")</f>
        <v>13.9</v>
      </c>
      <c r="AY13" s="292">
        <f t="shared" si="25"/>
        <v>0.70000000000000107</v>
      </c>
      <c r="AZ13" s="304">
        <f t="shared" si="26"/>
        <v>135.26704545454567</v>
      </c>
      <c r="BA13" s="303">
        <f>IF(N(data_NoOutliers!L13),data_NoOutliers!L13,"")</f>
        <v>11.3</v>
      </c>
      <c r="BB13" s="303">
        <f>IF(N(data_NoOutliers!M13),data_NoOutliers!M13,"")</f>
        <v>11.9</v>
      </c>
      <c r="BC13" s="127">
        <f t="shared" si="27"/>
        <v>0.59999999999999964</v>
      </c>
      <c r="BD13" s="305">
        <f t="shared" si="28"/>
        <v>149.67346938775501</v>
      </c>
      <c r="BE13" s="303">
        <f>IF(N(data_NoOutliers!N13),data_NoOutliers!N13,"")</f>
        <v>11</v>
      </c>
      <c r="BF13" s="303">
        <f>IF(N(data_NoOutliers!O13),data_NoOutliers!O13,"")</f>
        <v>12.6</v>
      </c>
      <c r="BG13" s="127">
        <f t="shared" si="29"/>
        <v>1.5999999999999996</v>
      </c>
      <c r="BH13" s="305">
        <f t="shared" si="30"/>
        <v>76.071428571428555</v>
      </c>
      <c r="BI13" s="303">
        <f>IF(N(data_NoOutliers!P13),data_NoOutliers!P13,"")</f>
        <v>12.6</v>
      </c>
      <c r="BJ13" s="127">
        <f t="shared" si="31"/>
        <v>1.5999999999999996</v>
      </c>
      <c r="BK13" s="305">
        <f t="shared" si="32"/>
        <v>369.00628930817601</v>
      </c>
      <c r="BL13" s="303">
        <f>IF(N(data_NoOutliers!Q13),data_NoOutliers!Q13,"")</f>
        <v>10.8</v>
      </c>
      <c r="BM13" s="303">
        <f>IF(N(data_NoOutliers!R13),data_NoOutliers!R13,"")</f>
        <v>12.6</v>
      </c>
      <c r="BN13" s="118">
        <f t="shared" si="33"/>
        <v>1.7999999999999989</v>
      </c>
      <c r="BO13" s="306">
        <f t="shared" si="34"/>
        <v>180.05294117647048</v>
      </c>
      <c r="BP13" s="303">
        <f>IF(N(data_NoOutliers!S13),data_NoOutliers!S13,"")</f>
        <v>10.8</v>
      </c>
      <c r="BQ13" s="303">
        <f>IF(N(data_NoOutliers!T13),data_NoOutliers!T13,"")</f>
        <v>13.8</v>
      </c>
      <c r="BR13" s="118">
        <f t="shared" si="35"/>
        <v>3</v>
      </c>
      <c r="BS13" s="306">
        <f t="shared" si="36"/>
        <v>123.2608695652174</v>
      </c>
      <c r="BT13" s="303">
        <f>IF(N(data_NoOutliers!U13),data_NoOutliers!U13,"")</f>
        <v>14.1</v>
      </c>
      <c r="BU13" s="118">
        <f t="shared" si="37"/>
        <v>3.2999999999999989</v>
      </c>
      <c r="BV13" s="306">
        <f t="shared" si="38"/>
        <v>330.09705882352932</v>
      </c>
      <c r="BW13" s="303">
        <f>IF(N(data_NoOutliers!V13),data_NoOutliers!V13,"")</f>
        <v>10.6</v>
      </c>
      <c r="BX13" s="303">
        <f>IF(N(data_NoOutliers!W13),data_NoOutliers!W13,"")</f>
        <v>10.6</v>
      </c>
      <c r="BY13" s="307">
        <f t="shared" si="39"/>
        <v>0</v>
      </c>
      <c r="BZ13" s="308">
        <f t="shared" si="40"/>
        <v>0</v>
      </c>
      <c r="CA13" s="303">
        <f>IF(N(data_NoOutliers!X13),data_NoOutliers!X13,"")</f>
        <v>12.1</v>
      </c>
      <c r="CB13" s="307">
        <f t="shared" si="41"/>
        <v>1.5</v>
      </c>
      <c r="CC13" s="308">
        <f t="shared" si="42"/>
        <v>289.85795454545456</v>
      </c>
      <c r="CD13" s="303">
        <f>IF(N(data_NoOutliers!Y13),data_NoOutliers!Y13,"")</f>
        <v>12.1</v>
      </c>
      <c r="CE13" s="303">
        <f>IF(N(data_NoOutliers!Z13),data_NoOutliers!Z13,"")</f>
        <v>14.6</v>
      </c>
      <c r="CF13" s="292">
        <f t="shared" si="43"/>
        <v>2.5</v>
      </c>
      <c r="CG13" s="304">
        <f t="shared" si="44"/>
        <v>147.72117962466487</v>
      </c>
      <c r="CH13" s="303">
        <f>IF(N(data_NoOutliers!AA13),data_NoOutliers!AA13,"")</f>
        <v>13.6</v>
      </c>
      <c r="CI13" s="303">
        <f>IF(N(data_NoOutliers!AB13),data_NoOutliers!AB13,"")</f>
        <v>16.8</v>
      </c>
      <c r="CJ13" s="292">
        <f t="shared" si="45"/>
        <v>3.2000000000000011</v>
      </c>
      <c r="CK13" s="304">
        <f t="shared" si="46"/>
        <v>144.01880141010582</v>
      </c>
      <c r="CL13" s="303">
        <f>IF(N(data_NoOutliers!AC13),data_NoOutliers!AC13,"")</f>
        <v>14.2</v>
      </c>
      <c r="CM13" s="292">
        <f t="shared" si="47"/>
        <v>0.59999999999999964</v>
      </c>
      <c r="CN13" s="304">
        <f t="shared" si="48"/>
        <v>39.592814371257461</v>
      </c>
      <c r="CO13" s="303">
        <f>IF(N(data_NoOutliers!AD13),data_NoOutliers!AD13,"")</f>
        <v>9.08</v>
      </c>
      <c r="CP13" s="303">
        <f>IF(N(data_NoOutliers!AE13),data_NoOutliers!AE13,"")</f>
        <v>10.199999999999999</v>
      </c>
      <c r="CQ13" s="118">
        <f t="shared" si="49"/>
        <v>1.1199999999999992</v>
      </c>
      <c r="CR13" s="306">
        <f t="shared" si="50"/>
        <v>67.914893617021221</v>
      </c>
      <c r="CS13" s="303">
        <f>IF(N(data_NoOutliers!AF13),data_NoOutliers!AF13,"")</f>
        <v>10.8</v>
      </c>
      <c r="CT13" s="303">
        <f>IF(N(data_NoOutliers!AG13),data_NoOutliers!AG13,"")</f>
        <v>11.1</v>
      </c>
      <c r="CU13" s="118">
        <f t="shared" si="51"/>
        <v>0.29999999999999893</v>
      </c>
      <c r="CV13" s="306">
        <f t="shared" si="52"/>
        <v>10.892027680348809</v>
      </c>
      <c r="CW13" s="303">
        <f>IF(N(data_NoOutliers!AH13),data_NoOutliers!AH13,"")</f>
        <v>12.1</v>
      </c>
      <c r="CX13" s="118">
        <f t="shared" si="53"/>
        <v>1.2999999999999989</v>
      </c>
      <c r="CY13" s="306">
        <f t="shared" si="54"/>
        <v>0.12037037037037027</v>
      </c>
      <c r="CZ13" s="303">
        <f>IF(N(data_NoOutliers!AI13),data_NoOutliers!AI13,"")</f>
        <v>12.1</v>
      </c>
      <c r="DA13" s="303">
        <f>IF(N(data_NoOutliers!AJ13),data_NoOutliers!AJ13,"")</f>
        <v>13.9</v>
      </c>
      <c r="DB13" s="307">
        <f t="shared" si="55"/>
        <v>1.8000000000000007</v>
      </c>
      <c r="DC13" s="308">
        <f t="shared" si="56"/>
        <v>126.11250000000005</v>
      </c>
      <c r="DD13" s="303">
        <f>IF(N(data_NoOutliers!AK13),data_NoOutliers!AK13,"")</f>
        <v>12.2</v>
      </c>
      <c r="DE13" s="303">
        <f>IF(N(data_NoOutliers!AL13),data_NoOutliers!AL13,"")</f>
        <v>13.6</v>
      </c>
      <c r="DF13" s="307">
        <f t="shared" si="57"/>
        <v>1.4000000000000004</v>
      </c>
      <c r="DG13" s="307">
        <f t="shared" si="58"/>
        <v>49.798115746971746</v>
      </c>
      <c r="DH13" s="303">
        <f>IF(N(data_NoOutliers!AM13),data_NoOutliers!AM13,"")</f>
        <v>15.3</v>
      </c>
      <c r="DI13" s="307">
        <f t="shared" si="59"/>
        <v>3.1000000000000014</v>
      </c>
      <c r="DJ13" s="308">
        <f t="shared" si="60"/>
        <v>193.06111111111119</v>
      </c>
      <c r="DK13" s="303">
        <f>IF(N(data_NoOutliers!AN13),data_NoOutliers!AN13,"")</f>
        <v>12.3</v>
      </c>
      <c r="DL13" s="303">
        <f>IF(N(data_NoOutliers!AO13),data_NoOutliers!AO13,"")</f>
        <v>15.2</v>
      </c>
      <c r="DM13" s="292">
        <f t="shared" si="61"/>
        <v>2.8999999999999986</v>
      </c>
      <c r="DN13" s="304">
        <f t="shared" si="62"/>
        <v>326.73962480857568</v>
      </c>
      <c r="DO13" s="303">
        <f>IF(N(data_NoOutliers!AP13),data_NoOutliers!AP13,"")</f>
        <v>11.9</v>
      </c>
      <c r="DP13" s="303">
        <f>IF(N(data_NoOutliers!AQ13),data_NoOutliers!AQ13,"")</f>
        <v>13</v>
      </c>
      <c r="DQ13" s="311">
        <f t="shared" si="63"/>
        <v>1.0999999999999996</v>
      </c>
      <c r="DR13" s="312">
        <f t="shared" si="64"/>
        <v>123.935719754977</v>
      </c>
      <c r="DS13" s="303">
        <f>IF(N(data_NoOutliers!AR13),data_NoOutliers!AR13,"")</f>
        <v>11.5</v>
      </c>
      <c r="DT13" s="303">
        <f>IF(N(data_NoOutliers!AS13),data_NoOutliers!AS13,"")</f>
        <v>12.1</v>
      </c>
      <c r="DU13" s="311">
        <f t="shared" si="65"/>
        <v>0.59999999999999964</v>
      </c>
      <c r="DV13" s="312">
        <f t="shared" si="66"/>
        <v>35.228800450007007</v>
      </c>
      <c r="DW13" s="303">
        <f>IF(N(data_NoOutliers!AT13),data_NoOutliers!AT13,"")</f>
        <v>12.8</v>
      </c>
      <c r="DX13" s="311">
        <f t="shared" si="67"/>
        <v>1.3000000000000007</v>
      </c>
      <c r="DY13" s="312">
        <f t="shared" si="68"/>
        <v>149.08061208392502</v>
      </c>
      <c r="DZ13" s="303">
        <f>IF(N(data_NoOutliers!AU13),data_NoOutliers!AU13,"")</f>
        <v>13.3</v>
      </c>
      <c r="EA13" s="303">
        <f>IF(N(data_NoOutliers!AV13),data_NoOutliers!AV13,"")</f>
        <v>12.8</v>
      </c>
      <c r="EB13" s="313">
        <f t="shared" si="69"/>
        <v>-0.5</v>
      </c>
      <c r="EC13" s="314">
        <f t="shared" si="70"/>
        <v>-56.334418070444109</v>
      </c>
      <c r="ED13" s="303">
        <f>IF(N(data_NoOutliers!AW13),data_NoOutliers!AW13,"")</f>
        <v>11.4</v>
      </c>
      <c r="EE13" s="303">
        <f>IF(N(data_NoOutliers!AX13),data_NoOutliers!AX13,"")</f>
        <v>15.1</v>
      </c>
      <c r="EF13" s="315">
        <f t="shared" si="71"/>
        <v>3.6999999999999993</v>
      </c>
      <c r="EG13" s="316">
        <f t="shared" si="72"/>
        <v>488.22316176470582</v>
      </c>
      <c r="EH13" s="303">
        <f>IF(N(data_NoOutliers!AY13),data_NoOutliers!AY13,"")</f>
        <v>12.7</v>
      </c>
      <c r="EI13" s="303" t="str">
        <f>IF(N(data_NoOutliers!AZ13),data_NoOutliers!AZ13,"")</f>
        <v/>
      </c>
      <c r="EJ13" s="315" t="str">
        <f t="shared" si="73"/>
        <v/>
      </c>
      <c r="EK13" s="316" t="str">
        <f t="shared" si="74"/>
        <v/>
      </c>
      <c r="EL13" s="303">
        <f>IF(N(data_NoOutliers!BA13),data_NoOutliers!BA13,"")</f>
        <v>17</v>
      </c>
      <c r="EM13" s="315">
        <f t="shared" si="75"/>
        <v>4.3000000000000007</v>
      </c>
      <c r="EN13" s="316">
        <f t="shared" si="76"/>
        <v>409.7569230769231</v>
      </c>
      <c r="EO13" s="303">
        <f>IF(N(data_NoOutliers!BB13),data_NoOutliers!BB13,"")</f>
        <v>9.94</v>
      </c>
      <c r="EP13" s="303">
        <f>IF(N(data_NoOutliers!BC13),data_NoOutliers!BC13,"")</f>
        <v>11.5</v>
      </c>
      <c r="EQ13" s="292">
        <f t="shared" si="77"/>
        <v>1.5600000000000005</v>
      </c>
      <c r="ER13" s="304">
        <f t="shared" si="78"/>
        <v>151.46911764705888</v>
      </c>
      <c r="ES13" s="303">
        <f>IF(N(data_NoOutliers!BD13),data_NoOutliers!BD13,"")</f>
        <v>10.4</v>
      </c>
      <c r="ET13" s="303">
        <f>IF(N(data_NoOutliers!BE13),data_NoOutliers!BE13,"")</f>
        <v>15.6</v>
      </c>
      <c r="EU13" s="292">
        <f t="shared" si="79"/>
        <v>5.1999999999999993</v>
      </c>
      <c r="EV13" s="304">
        <f t="shared" si="80"/>
        <v>286.93975903614455</v>
      </c>
      <c r="EW13" s="303">
        <f>IF(N(data_NoOutliers!BF13),data_NoOutliers!BF13,"")</f>
        <v>12.7</v>
      </c>
      <c r="EX13" s="292">
        <f t="shared" si="81"/>
        <v>2.2999999999999989</v>
      </c>
      <c r="EY13" s="304">
        <f t="shared" si="82"/>
        <v>285.73076923076911</v>
      </c>
      <c r="EZ13" s="303">
        <f>IF(N(data_NoOutliers!BG13),data_NoOutliers!BG13,"")</f>
        <v>9.7200000000000006</v>
      </c>
      <c r="FA13" s="303">
        <f>IF(N(data_NoOutliers!BH13),data_NoOutliers!BH13,"")</f>
        <v>9.89</v>
      </c>
      <c r="FB13" s="313">
        <f t="shared" si="83"/>
        <v>0.16999999999999993</v>
      </c>
      <c r="FC13" s="314">
        <f t="shared" si="84"/>
        <v>20.187499999999993</v>
      </c>
      <c r="FD13" s="303" t="str">
        <f>IF(N(data_NoOutliers!BI13),data_NoOutliers!BI13,"")</f>
        <v/>
      </c>
      <c r="FE13" s="303">
        <f>IF(N(data_NoOutliers!BJ13),data_NoOutliers!BJ13,"")</f>
        <v>14.8</v>
      </c>
      <c r="FF13" s="309" t="str">
        <f t="shared" si="85"/>
        <v/>
      </c>
      <c r="FG13" s="310" t="str">
        <f t="shared" si="86"/>
        <v/>
      </c>
      <c r="FH13" s="303">
        <f>IF(N(data_NoOutliers!BK13),data_NoOutliers!BK13,"")</f>
        <v>13.2</v>
      </c>
      <c r="FI13" s="309" t="str">
        <f t="shared" si="87"/>
        <v/>
      </c>
      <c r="FJ13" s="310" t="str">
        <f t="shared" si="88"/>
        <v/>
      </c>
      <c r="FK13" s="303">
        <f>IF(N(data_NoOutliers!BL13),data_NoOutliers!BL13,"")</f>
        <v>12.2</v>
      </c>
      <c r="FL13" s="303">
        <f>IF(N(data_NoOutliers!BM13),data_NoOutliers!BM13,"")</f>
        <v>11.2</v>
      </c>
      <c r="FM13" s="307">
        <f t="shared" si="89"/>
        <v>-1</v>
      </c>
      <c r="FN13" s="308">
        <f t="shared" si="90"/>
        <v>-130.46666666666664</v>
      </c>
      <c r="FO13" s="303">
        <f>IF(N(data_NoOutliers!BN13),data_NoOutliers!BN13,"")</f>
        <v>12</v>
      </c>
      <c r="FP13" s="303">
        <f>IF(N(data_NoOutliers!BO13),data_NoOutliers!BO13,"")</f>
        <v>15.4</v>
      </c>
      <c r="FQ13" s="307">
        <f t="shared" si="91"/>
        <v>3.4000000000000004</v>
      </c>
      <c r="FR13" s="308">
        <f t="shared" si="92"/>
        <v>181.97500829370784</v>
      </c>
      <c r="FS13" s="303">
        <f>IF(N(data_NoOutliers!BP13),data_NoOutliers!BP13,"")</f>
        <v>13.2</v>
      </c>
      <c r="FT13" s="307">
        <f t="shared" si="93"/>
        <v>1.1999999999999993</v>
      </c>
      <c r="FU13" s="308">
        <f t="shared" si="94"/>
        <v>152.18788627935714</v>
      </c>
      <c r="FV13" s="303">
        <f>IF(N(data_NoOutliers!BQ13),data_NoOutliers!BQ13,"")</f>
        <v>14</v>
      </c>
      <c r="FW13" s="303" t="str">
        <f>IF(N(data_NoOutliers!BR13),data_NoOutliers!BR13,"")</f>
        <v/>
      </c>
      <c r="FX13" s="315" t="str">
        <f t="shared" si="95"/>
        <v/>
      </c>
      <c r="FY13" s="316" t="str">
        <f t="shared" si="96"/>
        <v/>
      </c>
      <c r="FZ13" s="303" t="str">
        <f>IF(N(data_NoOutliers!BS13),data_NoOutliers!BS13,"")</f>
        <v/>
      </c>
      <c r="GA13" s="303" t="str">
        <f>IF(N(data_NoOutliers!BT13),data_NoOutliers!BT13,"")</f>
        <v/>
      </c>
      <c r="GB13" s="315" t="str">
        <f t="shared" si="97"/>
        <v/>
      </c>
      <c r="GC13" s="316" t="str">
        <f t="shared" si="98"/>
        <v/>
      </c>
      <c r="GD13" s="303" t="str">
        <f>IF(N(data_NoOutliers!BU13),data_NoOutliers!BU13,"")</f>
        <v/>
      </c>
      <c r="GE13" s="315" t="str">
        <f t="shared" si="99"/>
        <v/>
      </c>
      <c r="GF13" s="316" t="str">
        <f t="shared" si="100"/>
        <v/>
      </c>
      <c r="GG13" s="303">
        <f>IF(N(data_NoOutliers!BV13),data_NoOutliers!BV13,"")</f>
        <v>11.4</v>
      </c>
      <c r="GH13" s="303">
        <f>IF(N(data_NoOutliers!BW13),data_NoOutliers!BW13,"")</f>
        <v>12.7</v>
      </c>
      <c r="GI13" s="292">
        <f t="shared" si="101"/>
        <v>1.2999999999999989</v>
      </c>
      <c r="GJ13" s="304">
        <f t="shared" si="102"/>
        <v>130.361111111111</v>
      </c>
      <c r="GK13" s="303">
        <f>IF(N(data_NoOutliers!BX13),data_NoOutliers!BX13,"")</f>
        <v>12.3</v>
      </c>
      <c r="GL13" s="303">
        <f>IF(N(data_NoOutliers!BY13),data_NoOutliers!BY13,"")</f>
        <v>14.2</v>
      </c>
      <c r="GM13" s="292">
        <f t="shared" si="103"/>
        <v>1.8999999999999986</v>
      </c>
      <c r="GN13" s="304">
        <f t="shared" si="104"/>
        <v>119.01098901098892</v>
      </c>
      <c r="GO13" s="303">
        <f>IF(N(data_NoOutliers!BZ13),data_NoOutliers!BZ13,"")</f>
        <v>13.7</v>
      </c>
      <c r="GP13" s="292">
        <f t="shared" si="105"/>
        <v>1.3999999999999986</v>
      </c>
      <c r="GQ13" s="304">
        <f t="shared" si="106"/>
        <v>129.3055555555554</v>
      </c>
      <c r="GR13" s="303">
        <f>IF(N(data_NoOutliers!CA13),data_NoOutliers!CA13,"")</f>
        <v>11.6</v>
      </c>
      <c r="GS13" s="303">
        <f>IF(N(data_NoOutliers!CB13),data_NoOutliers!CB13,"")</f>
        <v>19.2</v>
      </c>
      <c r="GT13" s="309">
        <f t="shared" si="107"/>
        <v>7.6</v>
      </c>
      <c r="GU13" s="310">
        <f t="shared" si="108"/>
        <v>782.16666666666652</v>
      </c>
      <c r="GV13" s="303">
        <f>IF(N(data_NoOutliers!CC13),data_NoOutliers!CC13,"")</f>
        <v>11.3</v>
      </c>
      <c r="GW13" s="303">
        <f>IF(N(data_NoOutliers!CD13),data_NoOutliers!CD13,"")</f>
        <v>13.3</v>
      </c>
      <c r="GX13" s="309">
        <f t="shared" si="19"/>
        <v>2</v>
      </c>
      <c r="GY13" s="310">
        <f t="shared" si="109"/>
        <v>111.45643553745579</v>
      </c>
      <c r="GZ13" s="303">
        <f>IF(N(data_NoOutliers!CE13),data_NoOutliers!CE13,"")</f>
        <v>17.5</v>
      </c>
      <c r="HA13" s="309">
        <f t="shared" si="20"/>
        <v>6.1999999999999993</v>
      </c>
      <c r="HB13" s="310">
        <f t="shared" si="110"/>
        <v>621.72222222222206</v>
      </c>
      <c r="HC13" s="303">
        <f>IF(N(data_NoOutliers!CF13),data_NoOutliers!CF13,"")</f>
        <v>7.69</v>
      </c>
      <c r="HD13" s="303">
        <f>IF(N(data_NoOutliers!CG13),data_NoOutliers!CG13,"")</f>
        <v>10.1</v>
      </c>
      <c r="HE13" s="292">
        <f t="shared" si="111"/>
        <v>2.4099999999999993</v>
      </c>
      <c r="HF13" s="304">
        <f t="shared" si="112"/>
        <v>303.83684621389529</v>
      </c>
      <c r="HG13" s="303">
        <f>IF(N(data_NoOutliers!CH13),data_NoOutliers!CH13,"")</f>
        <v>10.8</v>
      </c>
      <c r="HH13" s="303">
        <f>IF(N(data_NoOutliers!CI13),data_NoOutliers!CI13,"")</f>
        <v>13.6</v>
      </c>
      <c r="HI13" s="307">
        <f t="shared" si="113"/>
        <v>2.7999999999999989</v>
      </c>
      <c r="HJ13" s="308">
        <f t="shared" si="114"/>
        <v>239.85961123110141</v>
      </c>
      <c r="HK13" s="303">
        <f>IF(N(data_NoOutliers!CJ13),data_NoOutliers!CJ13,"")</f>
        <v>10.8</v>
      </c>
      <c r="HL13" s="303">
        <f>IF(N(data_NoOutliers!CK13),data_NoOutliers!CK13,"")</f>
        <v>12.9</v>
      </c>
      <c r="HM13" s="307">
        <f t="shared" si="115"/>
        <v>2.0999999999999996</v>
      </c>
      <c r="HN13" s="308">
        <f t="shared" si="116"/>
        <v>130.80051369863011</v>
      </c>
      <c r="HO13" s="303">
        <f>IF(N(data_NoOutliers!CL13),data_NoOutliers!CL13,"")</f>
        <v>15.3</v>
      </c>
      <c r="HP13" s="307">
        <f t="shared" si="117"/>
        <v>4.5</v>
      </c>
      <c r="HQ13" s="308">
        <f t="shared" si="118"/>
        <v>379.74734042553189</v>
      </c>
      <c r="HR13" s="303">
        <f>IF(N(data_NoOutliers!CM13),data_NoOutliers!CM13,"")</f>
        <v>10.5</v>
      </c>
      <c r="HS13" s="303">
        <f>IF(N(data_NoOutliers!CN13),data_NoOutliers!CN13,"")</f>
        <v>10.9</v>
      </c>
      <c r="HT13" s="317">
        <f t="shared" si="119"/>
        <v>0.40000000000000036</v>
      </c>
      <c r="HU13" s="318">
        <f t="shared" si="120"/>
        <v>43.573333333333366</v>
      </c>
      <c r="HV13" s="303">
        <f>IF(N(data_NoOutliers!CO13),data_NoOutliers!CO13,"")</f>
        <v>9.74</v>
      </c>
      <c r="HW13" s="303">
        <f>IF(N(data_NoOutliers!CP13),data_NoOutliers!CP13,"")</f>
        <v>10.8</v>
      </c>
      <c r="HX13" s="317">
        <f t="shared" si="121"/>
        <v>1.0600000000000005</v>
      </c>
      <c r="HY13" s="318">
        <f t="shared" si="122"/>
        <v>82.07764505119458</v>
      </c>
      <c r="HZ13" s="303">
        <f>IF(N(data_NoOutliers!CQ13),data_NoOutliers!CQ13,"")</f>
        <v>10.8</v>
      </c>
      <c r="IA13" s="317">
        <f t="shared" si="123"/>
        <v>1.0600000000000005</v>
      </c>
      <c r="IB13" s="318">
        <f t="shared" si="124"/>
        <v>113.11076443057728</v>
      </c>
      <c r="IC13" s="303">
        <f>IF(N(data_NoOutliers!CR13),data_NoOutliers!CR13,"")</f>
        <v>8.0500000000000007</v>
      </c>
      <c r="ID13" s="303">
        <f>IF(N(data_NoOutliers!CS13),data_NoOutliers!CS13,"")</f>
        <v>9.7799999999999994</v>
      </c>
      <c r="IE13" s="127">
        <f t="shared" si="125"/>
        <v>1.7299999999999986</v>
      </c>
      <c r="IF13" s="305">
        <f t="shared" si="126"/>
        <v>141.58110831234245</v>
      </c>
      <c r="IG13" s="303">
        <f>IF(N(data_NoOutliers!CT13),data_NoOutliers!CT13,"")</f>
        <v>11.6</v>
      </c>
      <c r="IH13" s="303">
        <f>IF(N(data_NoOutliers!CU13),data_NoOutliers!CU13,"")</f>
        <v>12</v>
      </c>
      <c r="II13" s="127">
        <f t="shared" si="127"/>
        <v>0.40000000000000036</v>
      </c>
      <c r="IJ13" s="305">
        <f t="shared" si="128"/>
        <v>31.35260115606939</v>
      </c>
      <c r="IK13" s="303">
        <f>IF(N(data_NoOutliers!CV13),data_NoOutliers!CV13,"")</f>
        <v>12.2</v>
      </c>
      <c r="IL13" s="127">
        <f t="shared" si="129"/>
        <v>0.59999999999999964</v>
      </c>
      <c r="IM13" s="305">
        <f t="shared" si="130"/>
        <v>50.968253968253933</v>
      </c>
      <c r="IN13" s="303">
        <f>IF(N(data_NoOutliers!CW13),data_NoOutliers!CW13,"")</f>
        <v>12.4</v>
      </c>
      <c r="IO13" s="303">
        <f>IF(N(data_NoOutliers!CX13),data_NoOutliers!CX13,"")</f>
        <v>12.8</v>
      </c>
      <c r="IP13" s="307">
        <f t="shared" si="131"/>
        <v>0.40000000000000036</v>
      </c>
      <c r="IQ13" s="308">
        <f>IFERROR(IP13*$IO$50,"")</f>
        <v>44.057971014492786</v>
      </c>
      <c r="IR13" s="303">
        <f>IF(N(data_NoOutliers!CY13),data_NoOutliers!CY13,"")</f>
        <v>12</v>
      </c>
      <c r="IS13" s="303">
        <f>IF(N(data_NoOutliers!CZ13),data_NoOutliers!CZ13,"")</f>
        <v>12.4</v>
      </c>
      <c r="IT13" s="307">
        <f t="shared" si="133"/>
        <v>0.40000000000000036</v>
      </c>
      <c r="IU13" s="308">
        <f t="shared" si="134"/>
        <v>27.815126050420194</v>
      </c>
      <c r="IV13" s="303">
        <f>IF(N(data_NoOutliers!DA13),data_NoOutliers!DA13,"")</f>
        <v>13.2</v>
      </c>
      <c r="IW13" s="307">
        <f t="shared" si="135"/>
        <v>1.1999999999999993</v>
      </c>
      <c r="IX13" s="308">
        <f t="shared" si="136"/>
        <v>122.82580645161283</v>
      </c>
      <c r="IY13" s="303">
        <f>IFERROR(IF(N(data_NoOutliers!DB13),data_NoOutliers!DB13,MID(data_NoOutliers!DB13,2,99)/2),"")</f>
        <v>4.43</v>
      </c>
      <c r="IZ13" s="303">
        <f>IFERROR(IF(N(data_NoOutliers!DC13),data_NoOutliers!DC13,MID(data_NoOutliers!DC13,2,99)/2),"")</f>
        <v>4.3</v>
      </c>
      <c r="JA13" s="118">
        <f t="shared" si="137"/>
        <v>-0.12999999999999989</v>
      </c>
      <c r="JB13" s="306">
        <f t="shared" si="138"/>
        <v>-13.913291139240494</v>
      </c>
      <c r="JC13" s="303">
        <f>IFERROR(IF(N(data_NoOutliers!DD13),data_NoOutliers!DD13,MID(data_NoOutliers!DD13,2,99)/2),"")</f>
        <v>7.7</v>
      </c>
      <c r="JD13" s="303">
        <f>IFERROR(IF(N(data_NoOutliers!DE13),data_NoOutliers!DE13,MID(data_NoOutliers!DE13,2,99)/2),"")</f>
        <v>8.65</v>
      </c>
      <c r="JE13" s="118">
        <f t="shared" si="139"/>
        <v>0.95000000000000018</v>
      </c>
      <c r="JF13" s="306">
        <f t="shared" si="140"/>
        <v>54.840909090909101</v>
      </c>
      <c r="JG13" s="303">
        <f>IFERROR(IF(N(data_NoOutliers!DF13),data_NoOutliers!DF13,MID(data_NoOutliers!DF13,2,99)/2),"")</f>
        <v>7.49</v>
      </c>
      <c r="JH13" s="118">
        <f t="shared" si="141"/>
        <v>-0.20999999999999996</v>
      </c>
      <c r="JI13" s="306">
        <f t="shared" si="142"/>
        <v>-20.766666666666662</v>
      </c>
      <c r="JJ13" s="303">
        <f>IFERROR(IF(N(data_NoOutliers!DG13),data_NoOutliers!DG13,MID(data_NoOutliers!DG13,2,99)/2),"")</f>
        <v>9.89</v>
      </c>
      <c r="JK13" s="303">
        <f>IFERROR(IF(N(data_NoOutliers!DH13),data_NoOutliers!DH13,MID(data_NoOutliers!DH13,2,99)/2),"")</f>
        <v>10.9</v>
      </c>
      <c r="JL13" s="309">
        <f t="shared" si="143"/>
        <v>1.0099999999999998</v>
      </c>
      <c r="JM13" s="310">
        <f t="shared" si="144"/>
        <v>126.70320512820511</v>
      </c>
      <c r="JN13" s="303">
        <f>IFERROR(IF(N(data_NoOutliers!DI13),data_NoOutliers!DI13,MID(data_NoOutliers!DI13,2,99)/2),"")</f>
        <v>10.1</v>
      </c>
      <c r="JO13" s="303">
        <f>IFERROR(IF(N(data_NoOutliers!DJ13),data_NoOutliers!DJ13,MID(data_NoOutliers!DJ13,2,99)/2),"")</f>
        <v>13</v>
      </c>
      <c r="JP13" s="309">
        <f t="shared" si="145"/>
        <v>2.9000000000000004</v>
      </c>
      <c r="JQ13" s="310">
        <f t="shared" si="146"/>
        <v>231.25641025641031</v>
      </c>
      <c r="JR13" s="303">
        <f>IFERROR(IF(N(data_NoOutliers!DK13),data_NoOutliers!DK13,MID(data_NoOutliers!DK13,2,99)/2),"")</f>
        <v>13.8</v>
      </c>
      <c r="JS13" s="309">
        <f t="shared" si="147"/>
        <v>3.7000000000000011</v>
      </c>
      <c r="JT13" s="310">
        <f t="shared" si="148"/>
        <v>382.91899441340792</v>
      </c>
      <c r="JU13" s="303">
        <f>IFERROR(IF(N(data_NoOutliers!DL13),data_NoOutliers!DL13,MID(data_NoOutliers!DL13,2,99)/2),"")</f>
        <v>14.6</v>
      </c>
      <c r="JV13" s="303">
        <f>IFERROR(IF(N(data_NoOutliers!DM13),data_NoOutliers!DM13,MID(data_NoOutliers!DM13,2,99)/2),"")</f>
        <v>15.2</v>
      </c>
      <c r="JW13" s="292">
        <f t="shared" si="149"/>
        <v>0.59999999999999964</v>
      </c>
      <c r="JX13" s="304">
        <f t="shared" si="150"/>
        <v>37.109374999999979</v>
      </c>
      <c r="JY13" s="303">
        <f>IFERROR(IF(N(data_NoOutliers!DN13),data_NoOutliers!DN13,MID(data_NoOutliers!DN13,2,99)/2),"")</f>
        <v>11.5</v>
      </c>
      <c r="JZ13" s="303">
        <f>IFERROR(IF(N(data_NoOutliers!DO13),data_NoOutliers!DO13,MID(data_NoOutliers!DO13,2,99)/2),"")</f>
        <v>12.2</v>
      </c>
      <c r="KA13" s="292">
        <f t="shared" si="151"/>
        <v>0.69999999999999929</v>
      </c>
      <c r="KB13" s="304">
        <f t="shared" si="152"/>
        <v>72.823303457106192</v>
      </c>
      <c r="KC13" s="303">
        <f>IFERROR(IF(N(data_NoOutliers!DP13),data_NoOutliers!DP13,MID(data_NoOutliers!DP13,2,99)/2),"")</f>
        <v>12.2</v>
      </c>
      <c r="KD13" s="292">
        <f t="shared" si="153"/>
        <v>0.69999999999999929</v>
      </c>
      <c r="KE13" s="304">
        <f t="shared" si="278"/>
        <v>136.21621621621608</v>
      </c>
      <c r="KF13" s="303">
        <f>IFERROR(IF(N(data_NoOutliers!DQ13),data_NoOutliers!DQ13,""),"")</f>
        <v>9.11</v>
      </c>
      <c r="KG13" s="303">
        <f>IFERROR(IF(N(data_NoOutliers!DR13),data_NoOutliers!DR13,""),"")</f>
        <v>9.5</v>
      </c>
      <c r="KH13" s="117">
        <f t="shared" si="154"/>
        <v>0.39000000000000057</v>
      </c>
      <c r="KI13" s="319">
        <f t="shared" si="279"/>
        <v>38.514347590687656</v>
      </c>
      <c r="KJ13" s="303">
        <f>IFERROR(IF(N(data_NoOutliers!DS13),data_NoOutliers!DS13,""),"")</f>
        <v>12.1</v>
      </c>
      <c r="KK13" s="303">
        <f>IFERROR(IF(N(data_NoOutliers!DT13),data_NoOutliers!DT13,""),"")</f>
        <v>13</v>
      </c>
      <c r="KL13" s="117">
        <f t="shared" si="155"/>
        <v>0.90000000000000036</v>
      </c>
      <c r="KM13" s="319">
        <f t="shared" si="156"/>
        <v>73.013600572655719</v>
      </c>
      <c r="KN13" s="303">
        <f>IFERROR(IF(N(data_NoOutliers!DU13),data_NoOutliers!DU13,""),"")</f>
        <v>13.3</v>
      </c>
      <c r="KO13" s="117">
        <f t="shared" si="157"/>
        <v>1.2000000000000011</v>
      </c>
      <c r="KP13" s="319">
        <f t="shared" si="158"/>
        <v>120.90909090909101</v>
      </c>
      <c r="KQ13" s="303">
        <f>IFERROR(IF(N(data_NoOutliers!DV13),data_NoOutliers!DV13,""),"")</f>
        <v>8.2799999999999994</v>
      </c>
      <c r="KR13" s="303">
        <f>IFERROR(IF(N(data_NoOutliers!DW13),data_NoOutliers!DW13,""),"")</f>
        <v>9.68</v>
      </c>
      <c r="KS13" s="311">
        <f t="shared" si="159"/>
        <v>1.4000000000000004</v>
      </c>
      <c r="KT13" s="312">
        <f t="shared" si="160"/>
        <v>177.94482758620694</v>
      </c>
      <c r="KU13" s="303">
        <f>IFERROR(IF(N(data_NoOutliers!DX13),data_NoOutliers!DX13,""),"")</f>
        <v>10.7</v>
      </c>
      <c r="KV13" s="303">
        <f>IFERROR(IF(N(data_NoOutliers!DY13),data_NoOutliers!DY13,""),"")</f>
        <v>11.1</v>
      </c>
      <c r="KW13" s="320">
        <f t="shared" si="161"/>
        <v>0.40000000000000036</v>
      </c>
      <c r="KX13" s="321">
        <f t="shared" si="162"/>
        <v>3.7383177570093497E-2</v>
      </c>
      <c r="KY13" s="303">
        <f>IFERROR(IF(N(data_NoOutliers!DZ13),data_NoOutliers!DZ13,""),"")</f>
        <v>11</v>
      </c>
      <c r="KZ13" s="303">
        <f>IFERROR(IF(N(data_NoOutliers!EA13),data_NoOutliers!EA13,""),"")</f>
        <v>10.7</v>
      </c>
      <c r="LA13" s="320">
        <f t="shared" si="163"/>
        <v>-0.30000000000000071</v>
      </c>
      <c r="LB13" s="321">
        <f t="shared" si="164"/>
        <v>-2.7272727272727337E-2</v>
      </c>
      <c r="LC13" s="303">
        <f>IFERROR(IF(N(data_NoOutliers!EB13),data_NoOutliers!EB13,""),"")</f>
        <v>11.9</v>
      </c>
      <c r="LD13" s="320">
        <f t="shared" si="165"/>
        <v>0.90000000000000036</v>
      </c>
      <c r="LE13" s="321">
        <f t="shared" si="166"/>
        <v>8.1818181818181845E-2</v>
      </c>
      <c r="LF13" s="303">
        <f>IFERROR(IF(N(data_NoOutliers!EC13),data_NoOutliers!EC13,""),"")</f>
        <v>13.3</v>
      </c>
      <c r="LG13" s="303">
        <f>IFERROR(IF(N(data_NoOutliers!ED13),data_NoOutliers!ED13,""),"")</f>
        <v>13.5</v>
      </c>
      <c r="LH13" s="322">
        <f t="shared" si="167"/>
        <v>0.19999999999999929</v>
      </c>
      <c r="LI13" s="323">
        <f t="shared" si="168"/>
        <v>28.545673076922977</v>
      </c>
      <c r="LJ13" s="303">
        <f>IFERROR(IF(N(data_NoOutliers!EE13),data_NoOutliers!EE13,""),"")</f>
        <v>12.4</v>
      </c>
      <c r="LK13" s="303">
        <f>IFERROR(IF(N(data_NoOutliers!EF13),data_NoOutliers!EF13,""),"")</f>
        <v>13.7</v>
      </c>
      <c r="LL13" s="118">
        <f t="shared" si="169"/>
        <v>1.2999999999999989</v>
      </c>
      <c r="LM13" s="306">
        <f t="shared" si="170"/>
        <v>152.62295081967198</v>
      </c>
      <c r="LN13" s="303">
        <f>IFERROR(IF(N(data_NoOutliers!EG13),data_NoOutliers!EG13,""),"")</f>
        <v>11.7</v>
      </c>
      <c r="LO13" s="303">
        <f>IFERROR(IF(N(data_NoOutliers!EH13),data_NoOutliers!EH13,""),"")</f>
        <v>15.4</v>
      </c>
      <c r="LP13" s="118">
        <f t="shared" si="171"/>
        <v>3.7000000000000011</v>
      </c>
      <c r="LQ13" s="306">
        <f t="shared" si="172"/>
        <v>219.56043956043962</v>
      </c>
      <c r="LR13" s="303">
        <f>IFERROR(IF(N(data_NoOutliers!EI13),data_NoOutliers!EI13,""),"")</f>
        <v>14</v>
      </c>
      <c r="LS13" s="118">
        <f t="shared" si="173"/>
        <v>2.3000000000000007</v>
      </c>
      <c r="LT13" s="306">
        <f t="shared" si="174"/>
        <v>270.02522068095845</v>
      </c>
      <c r="LU13" s="303">
        <f>IFERROR(IF(N(data_NoOutliers!EJ13),data_NoOutliers!EJ13,""),"")</f>
        <v>12.7</v>
      </c>
      <c r="LV13" s="303">
        <f>IFERROR(IF(N(data_NoOutliers!EK13),data_NoOutliers!EK13,""),"")</f>
        <v>14.3</v>
      </c>
      <c r="LW13" s="307">
        <f t="shared" si="175"/>
        <v>1.6000000000000014</v>
      </c>
      <c r="LX13" s="308">
        <f t="shared" si="176"/>
        <v>168.52173913043492</v>
      </c>
      <c r="LY13" s="303">
        <f>IFERROR(IF(N(data_NoOutliers!EL13),data_NoOutliers!EL13,""),"")</f>
        <v>12.8</v>
      </c>
      <c r="LZ13" s="303">
        <f>IFERROR(IF(N(data_NoOutliers!EM13),data_NoOutliers!EM13,""),"")</f>
        <v>14.3</v>
      </c>
      <c r="MA13" s="307">
        <f t="shared" si="177"/>
        <v>1.5</v>
      </c>
      <c r="MB13" s="308">
        <f t="shared" si="178"/>
        <v>84.761904761904759</v>
      </c>
      <c r="MC13" s="303">
        <f>IFERROR(IF(N(data_NoOutliers!EN13),data_NoOutliers!EN13,""),"")</f>
        <v>14.7</v>
      </c>
      <c r="MD13" s="307">
        <f t="shared" si="179"/>
        <v>1.8999999999999986</v>
      </c>
      <c r="ME13" s="308">
        <f t="shared" si="180"/>
        <v>166.76630434782595</v>
      </c>
      <c r="MF13" s="303">
        <f>IFERROR(IF(N(data_NoOutliers!EO13),data_NoOutliers!EO13,MID(data_NoOutliers!EO13,2,99)/2),"")</f>
        <v>3.98</v>
      </c>
      <c r="MG13" s="303">
        <f>IFERROR(IF(N(data_NoOutliers!EP13),data_NoOutliers!EP13,MID(data_NoOutliers!EP13,2,99)/2),"")</f>
        <v>5.92</v>
      </c>
      <c r="MH13" s="309">
        <f t="shared" si="181"/>
        <v>1.94</v>
      </c>
      <c r="MI13" s="310">
        <f t="shared" si="182"/>
        <v>149.60449050086356</v>
      </c>
      <c r="MJ13" s="303">
        <f>IFERROR(IF(N(data_NoOutliers!EQ13),data_NoOutliers!EQ13,MID(data_NoOutliers!EQ13,2,99)/2),"")</f>
        <v>3.83</v>
      </c>
      <c r="MK13" s="303">
        <f>IFERROR(IF(N(data_NoOutliers!ER13),data_NoOutliers!ER13,MID(data_NoOutliers!ER13,2,99)/2),"")</f>
        <v>5.41</v>
      </c>
      <c r="ML13" s="309">
        <f t="shared" si="183"/>
        <v>1.58</v>
      </c>
      <c r="MM13" s="310">
        <f t="shared" si="184"/>
        <v>60.062953995157386</v>
      </c>
      <c r="MN13" s="303">
        <f>IFERROR(IF(N(data_NoOutliers!ES13),data_NoOutliers!ES13,MID(data_NoOutliers!ES13,2,99)/2),"")</f>
        <v>10.6</v>
      </c>
      <c r="MO13" s="309">
        <f t="shared" si="185"/>
        <v>6.77</v>
      </c>
      <c r="MP13" s="310">
        <f t="shared" si="186"/>
        <v>471.57644305772214</v>
      </c>
      <c r="MQ13" s="303" t="str">
        <f>IFERROR(IF(N(data_NoOutliers!ET13),data_NoOutliers!ET13,MID(data_NoOutliers!ET13,2,99)/2),"")</f>
        <v/>
      </c>
      <c r="MR13" s="303">
        <f>IFERROR(IF(N(data_NoOutliers!EU13),data_NoOutliers!EU13,MID(data_NoOutliers!EU13,2,99)/2),"")</f>
        <v>14.4</v>
      </c>
      <c r="MS13" s="117" t="str">
        <f t="shared" si="280"/>
        <v/>
      </c>
      <c r="MT13" s="319" t="str">
        <f t="shared" si="187"/>
        <v/>
      </c>
      <c r="MU13" s="303">
        <f>IFERROR(IF(N(data_NoOutliers!EV13),data_NoOutliers!EV13,MID(data_NoOutliers!EV13,2,99)/2),"")</f>
        <v>11.1</v>
      </c>
      <c r="MV13" s="303" t="str">
        <f>IFERROR(IF(N(data_NoOutliers!EW13),data_NoOutliers!EW13,MID(data_NoOutliers!EW13,2,99)/2),"")</f>
        <v/>
      </c>
      <c r="MW13" s="117" t="str">
        <f t="shared" si="188"/>
        <v/>
      </c>
      <c r="MX13" s="319" t="str">
        <f t="shared" si="189"/>
        <v/>
      </c>
      <c r="MY13" s="303">
        <f>IFERROR(IF(N(data_NoOutliers!EX13),data_NoOutliers!EX13,MID(data_NoOutliers!EX13,2,99)/2),"")</f>
        <v>11.5</v>
      </c>
      <c r="MZ13" s="117">
        <f t="shared" si="190"/>
        <v>0.40000000000000036</v>
      </c>
      <c r="NA13" s="319">
        <f t="shared" si="191"/>
        <v>49.783653846153889</v>
      </c>
      <c r="NB13" s="303">
        <f>IFERROR(IF(N(data_NoOutliers!EY13),data_NoOutliers!EY13,MID(data_NoOutliers!EY13,2,99)/2),"")</f>
        <v>8.92</v>
      </c>
      <c r="NC13" s="303">
        <f>IFERROR(IF(N(data_NoOutliers!EZ13),data_NoOutliers!EZ13,MID(data_NoOutliers!EZ13,2,99)/2),"")</f>
        <v>11</v>
      </c>
      <c r="ND13" s="307">
        <f t="shared" si="281"/>
        <v>2.08</v>
      </c>
      <c r="NE13" s="308">
        <f t="shared" si="192"/>
        <v>189.05513513513515</v>
      </c>
      <c r="NF13" s="303">
        <f>IFERROR(IF(N(data_NoOutliers!FA13),data_NoOutliers!FA13,MID(data_NoOutliers!FA13,2,99)/2),"")</f>
        <v>8.34</v>
      </c>
      <c r="NG13" s="303">
        <f>IFERROR(IF(N(data_NoOutliers!FB13),data_NoOutliers!FB13,MID(data_NoOutliers!FB13,2,99)/2),"")</f>
        <v>8.7100000000000009</v>
      </c>
      <c r="NH13" s="307">
        <f t="shared" si="193"/>
        <v>0.37000000000000099</v>
      </c>
      <c r="NI13" s="308">
        <f t="shared" si="194"/>
        <v>44.400000000000119</v>
      </c>
      <c r="NJ13" s="303">
        <f>IFERROR(IF(N(data_NoOutliers!FC13),data_NoOutliers!FC13,MID(data_NoOutliers!FC13,2,99)/2),"")</f>
        <v>7.87</v>
      </c>
      <c r="NK13" s="307">
        <f t="shared" si="195"/>
        <v>-0.46999999999999975</v>
      </c>
      <c r="NL13" s="308">
        <f t="shared" si="196"/>
        <v>-74.912777777777734</v>
      </c>
      <c r="NM13" s="303">
        <f>IFERROR(IF(N(data_NoOutliers!FD13),data_NoOutliers!FD13,MID(data_NoOutliers!FD13,2,99)/2),"")</f>
        <v>11.7</v>
      </c>
      <c r="NN13" s="303">
        <f>IFERROR(IF(N(data_NoOutliers!FE13),data_NoOutliers!FE13,MID(data_NoOutliers!FE13,2,99)/2),"")</f>
        <v>14.7</v>
      </c>
      <c r="NO13" s="324">
        <f t="shared" si="282"/>
        <v>3</v>
      </c>
      <c r="NP13" s="325">
        <f t="shared" si="197"/>
        <v>187.97872340425533</v>
      </c>
      <c r="NQ13" s="303">
        <f>IFERROR(IF(N(data_NoOutliers!FF13),data_NoOutliers!FF13,MID(data_NoOutliers!FF13,2,99)/2),"")</f>
        <v>12.5</v>
      </c>
      <c r="NR13" s="303">
        <f>IFERROR(IF(N(data_NoOutliers!FG13),data_NoOutliers!FG13,MID(data_NoOutliers!FG13,2,99)/2),"")</f>
        <v>13.5</v>
      </c>
      <c r="NS13" s="324">
        <f t="shared" si="198"/>
        <v>1</v>
      </c>
      <c r="NT13" s="325">
        <f t="shared" si="199"/>
        <v>43.478260869565219</v>
      </c>
      <c r="NU13" s="303">
        <f>IFERROR(IF(N(data_NoOutliers!FH13),data_NoOutliers!FH13,MID(data_NoOutliers!FH13,2,99)/2),"")</f>
        <v>13.3</v>
      </c>
      <c r="NV13" s="324">
        <f t="shared" si="200"/>
        <v>0.80000000000000071</v>
      </c>
      <c r="NW13" s="325">
        <f t="shared" si="201"/>
        <v>48.439560439560481</v>
      </c>
      <c r="NX13" s="303">
        <f>IFERROR(IF(N(data_NoOutliers!FI13),data_NoOutliers!FI13,MID(data_NoOutliers!FI13,2,99)/2),"")</f>
        <v>7.3</v>
      </c>
      <c r="NY13" s="303">
        <f>IFERROR(IF(N(data_NoOutliers!FJ13),data_NoOutliers!FJ13,MID(data_NoOutliers!FJ13,2,99)/2),"")</f>
        <v>8</v>
      </c>
      <c r="NZ13" s="317">
        <f t="shared" si="283"/>
        <v>0.70000000000000018</v>
      </c>
      <c r="OA13" s="318">
        <f t="shared" si="202"/>
        <v>58.885496183206115</v>
      </c>
      <c r="OB13" s="303">
        <f>IFERROR(IF(N(data_NoOutliers!FK13),data_NoOutliers!FK13,MID(data_NoOutliers!FK13,2,99)/2),"")</f>
        <v>11.2</v>
      </c>
      <c r="OC13" s="303">
        <f>IFERROR(IF(N(data_NoOutliers!FL13),data_NoOutliers!FL13,MID(data_NoOutliers!FL13,2,99)/2),"")</f>
        <v>12.7</v>
      </c>
      <c r="OD13" s="317">
        <f t="shared" si="203"/>
        <v>1.5</v>
      </c>
      <c r="OE13" s="318">
        <f t="shared" si="204"/>
        <v>103.79464285714286</v>
      </c>
      <c r="OF13" s="303">
        <f>IFERROR(IF(N(data_NoOutliers!FM13),data_NoOutliers!FM13,MID(data_NoOutliers!FM13,2,99)/2),"")</f>
        <v>13.6</v>
      </c>
      <c r="OG13" s="317">
        <f t="shared" si="205"/>
        <v>2.4000000000000004</v>
      </c>
      <c r="OH13" s="318">
        <f t="shared" si="206"/>
        <v>205.07936507936509</v>
      </c>
      <c r="OI13" s="303">
        <f>IFERROR(IF(N(data_NoOutliers!FN13),data_NoOutliers!FN13,MID(data_NoOutliers!FN13,2,99)/2),"")</f>
        <v>6.23</v>
      </c>
      <c r="OJ13" s="303">
        <f>IFERROR(IF(N(data_NoOutliers!FO13),data_NoOutliers!FO13,MID(data_NoOutliers!FO13,2,99)/2),"")</f>
        <v>7.65</v>
      </c>
      <c r="OK13" s="292">
        <f t="shared" si="284"/>
        <v>1.42</v>
      </c>
      <c r="OL13" s="304">
        <f t="shared" si="207"/>
        <v>304.71529411764703</v>
      </c>
      <c r="OM13" s="303">
        <f>IFERROR(IF(N(data_NoOutliers!FP13),data_NoOutliers!FP13,MID(data_NoOutliers!FP13,2,99)/2),"")</f>
        <v>11.4</v>
      </c>
      <c r="ON13" s="303">
        <f>IFERROR(IF(N(data_NoOutliers!FQ13),data_NoOutliers!FQ13,MID(data_NoOutliers!FQ13,2,99)/2),"")</f>
        <v>12.4</v>
      </c>
      <c r="OO13" s="292">
        <f t="shared" si="208"/>
        <v>1</v>
      </c>
      <c r="OP13" s="304">
        <f t="shared" si="209"/>
        <v>67.234042553191486</v>
      </c>
      <c r="OQ13" s="303">
        <f>IFERROR(IF(N(data_NoOutliers!FR13),data_NoOutliers!FR13,MID(data_NoOutliers!FR13,2,99)/2),"")</f>
        <v>17.100000000000001</v>
      </c>
      <c r="OR13" s="292">
        <f t="shared" si="210"/>
        <v>5.7000000000000011</v>
      </c>
      <c r="OS13" s="304">
        <f t="shared" si="211"/>
        <v>538.79250000000002</v>
      </c>
      <c r="OT13" s="303">
        <f>IFERROR(IF(N(data_NoOutliers!FS13),data_NoOutliers!FS13,MID(data_NoOutliers!FS13,2,99)/2),"")</f>
        <v>12</v>
      </c>
      <c r="OU13" s="303">
        <f>IFERROR(IF(N(data_NoOutliers!FT13),data_NoOutliers!FT13,MID(data_NoOutliers!FT13,2,99)/2),"")</f>
        <v>6.47</v>
      </c>
      <c r="OV13" s="313">
        <f t="shared" si="285"/>
        <v>-5.53</v>
      </c>
      <c r="OW13" s="314">
        <f t="shared" si="212"/>
        <v>-382.07272727272732</v>
      </c>
      <c r="OX13" s="303">
        <f>IFERROR(IF(N(data_NoOutliers!FU13),data_NoOutliers!FU13,MID(data_NoOutliers!FU13,2,99)/2),"")</f>
        <v>12.8</v>
      </c>
      <c r="OY13" s="303">
        <f>IFERROR(IF(N(data_NoOutliers!FV13),data_NoOutliers!FV13,MID(data_NoOutliers!FV13,2,99)/2),"")</f>
        <v>19.3</v>
      </c>
      <c r="OZ13" s="313">
        <f t="shared" si="213"/>
        <v>6.5</v>
      </c>
      <c r="PA13" s="314">
        <f t="shared" si="214"/>
        <v>399.39759036144579</v>
      </c>
      <c r="PB13" s="303">
        <f>IFERROR(IF(N(data_NoOutliers!FW13),data_NoOutliers!FW13,MID(data_NoOutliers!FW13,2,99)/2),"")</f>
        <v>17</v>
      </c>
      <c r="PC13" s="313">
        <f t="shared" si="215"/>
        <v>4.1999999999999993</v>
      </c>
      <c r="PD13" s="314">
        <f t="shared" si="216"/>
        <v>301.35951661631412</v>
      </c>
      <c r="PE13" s="303">
        <f>IFERROR(IF(N(data_NoOutliers!FX13),data_NoOutliers!FX13,MID(data_NoOutliers!FX13,2,99)/2),"")</f>
        <v>10.199999999999999</v>
      </c>
      <c r="PF13" s="303">
        <f>IFERROR(IF(N(data_NoOutliers!FY13),data_NoOutliers!FY13,MID(data_NoOutliers!FY13,2,99)/2),"")</f>
        <v>11.3</v>
      </c>
      <c r="PG13" s="326">
        <f t="shared" si="286"/>
        <v>1.1000000000000014</v>
      </c>
      <c r="PH13" s="327">
        <f t="shared" si="217"/>
        <v>78.910463861920263</v>
      </c>
      <c r="PI13" s="303">
        <f>IFERROR(IF(N(data_NoOutliers!FZ13),data_NoOutliers!FZ13,MID(data_NoOutliers!FZ13,2,99)/2),"")</f>
        <v>12.3</v>
      </c>
      <c r="PJ13" s="303" t="str">
        <f>IFERROR(IF(N(data_NoOutliers!GA13),data_NoOutliers!GA13,MID(data_NoOutliers!GA13,2,99)/2),"")</f>
        <v/>
      </c>
      <c r="PK13" s="326" t="str">
        <f t="shared" si="218"/>
        <v/>
      </c>
      <c r="PL13" s="327" t="str">
        <f t="shared" si="219"/>
        <v/>
      </c>
      <c r="PM13" s="303">
        <f>IFERROR(IF(N(data_NoOutliers!GB13),data_NoOutliers!GB13,MID(data_NoOutliers!GB13,2,99)/2),"")</f>
        <v>15.3</v>
      </c>
      <c r="PN13" s="326">
        <f t="shared" si="220"/>
        <v>3</v>
      </c>
      <c r="PO13" s="327">
        <f t="shared" si="221"/>
        <v>202.5735294117647</v>
      </c>
      <c r="PP13" s="303">
        <f>IFERROR(IF(N(data_NoOutliers!GC13),data_NoOutliers!GC13,MID(data_NoOutliers!GC13,2,99)/2),"")</f>
        <v>10.3</v>
      </c>
      <c r="PQ13" s="303">
        <f>IFERROR(IF(N(data_NoOutliers!GD13),data_NoOutliers!GD13,MID(data_NoOutliers!GD13,2,99)/2),"")</f>
        <v>13</v>
      </c>
      <c r="PR13" s="320">
        <f t="shared" si="287"/>
        <v>2.6999999999999993</v>
      </c>
      <c r="PS13" s="321">
        <f t="shared" si="222"/>
        <v>330.34090909090895</v>
      </c>
      <c r="PT13" s="303" t="str">
        <f>IFERROR(IF(N(data_NoOutliers!GE13),data_NoOutliers!GE13,MID(data_NoOutliers!GE13,2,99)/2),"")</f>
        <v/>
      </c>
      <c r="PU13" s="303">
        <f>IFERROR(IF(N(data_NoOutliers!GF13),data_NoOutliers!GF13,MID(data_NoOutliers!GF13,2,99)/2),"")</f>
        <v>18.600000000000001</v>
      </c>
      <c r="PV13" s="320" t="str">
        <f t="shared" si="223"/>
        <v/>
      </c>
      <c r="PW13" s="321" t="str">
        <f t="shared" si="224"/>
        <v/>
      </c>
      <c r="PX13" s="303">
        <f>IFERROR(IF(N(data_NoOutliers!GG13),data_NoOutliers!GG13,MID(data_NoOutliers!GG13,2,99)/2),"")</f>
        <v>16</v>
      </c>
      <c r="PY13" s="320" t="str">
        <f t="shared" si="225"/>
        <v/>
      </c>
      <c r="PZ13" s="321" t="str">
        <f t="shared" si="226"/>
        <v/>
      </c>
      <c r="QA13" s="303">
        <f>IFERROR(IF(N(data_NoOutliers!GH13),data_NoOutliers!GH13,MID(data_NoOutliers!GH13,2,99)/2),"")</f>
        <v>0.95799999999999996</v>
      </c>
      <c r="QB13" s="303">
        <f>IFERROR(IF(N(data_NoOutliers!GI13),data_NoOutliers!GI13,MID(data_NoOutliers!GI13,2,99)/2),"")</f>
        <v>6.09</v>
      </c>
      <c r="QC13" s="317">
        <f t="shared" si="323"/>
        <v>5.1319999999999997</v>
      </c>
      <c r="QD13" s="318">
        <f t="shared" si="227"/>
        <v>362.25882352941176</v>
      </c>
      <c r="QE13" s="303" t="str">
        <f>IFERROR(IF(N(data_NoOutliers!GJ13),data_NoOutliers!GJ13,MID(data_NoOutliers!GJ13,2,99)/2),"")</f>
        <v/>
      </c>
      <c r="QF13" s="303" t="str">
        <f>IFERROR(IF(N(data_NoOutliers!GK13),data_NoOutliers!GK13,MID(data_NoOutliers!GK13,2,99)/2),"")</f>
        <v/>
      </c>
      <c r="QG13" s="317" t="str">
        <f t="shared" si="228"/>
        <v/>
      </c>
      <c r="QH13" s="318" t="str">
        <f t="shared" si="229"/>
        <v/>
      </c>
      <c r="QI13" s="303">
        <f>IFERROR(IF(N(data_NoOutliers!GL13),data_NoOutliers!GL13,MID(data_NoOutliers!GL13,2,99)/2),"")</f>
        <v>18.899999999999999</v>
      </c>
      <c r="QJ13" s="317" t="str">
        <f t="shared" si="230"/>
        <v/>
      </c>
      <c r="QK13" s="318" t="str">
        <f t="shared" si="231"/>
        <v/>
      </c>
      <c r="QL13" s="303">
        <f>IFERROR(IF(N(data_NoOutliers!GM13),data_NoOutliers!GM13,MID(data_NoOutliers!GM13,2,99)/2),"")</f>
        <v>11.3</v>
      </c>
      <c r="QM13" s="303">
        <f>IFERROR(IF(N(data_NoOutliers!GN13),data_NoOutliers!GN13,MID(data_NoOutliers!GN13,2,99)/2),"")</f>
        <v>8.56</v>
      </c>
      <c r="QN13" s="328">
        <f t="shared" si="324"/>
        <v>-2.74</v>
      </c>
      <c r="QO13" s="329">
        <f t="shared" si="290"/>
        <v>-169.7608695652174</v>
      </c>
      <c r="QP13" s="303">
        <f>IFERROR(IF(N(data_NoOutliers!GO13),data_NoOutliers!GO13,MID(data_NoOutliers!GO13,2,99)/2),"")</f>
        <v>12.9</v>
      </c>
      <c r="QQ13" s="303" t="str">
        <f>IFERROR(IF(N(data_NoOutliers!GP13),data_NoOutliers!GP13,MID(data_NoOutliers!GP13,2,99)/2),"")</f>
        <v/>
      </c>
      <c r="QR13" s="328" t="str">
        <f t="shared" si="232"/>
        <v/>
      </c>
      <c r="QS13" s="329" t="str">
        <f t="shared" si="233"/>
        <v/>
      </c>
      <c r="QT13" s="303">
        <f>IFERROR(IF(N(data_NoOutliers!GQ13),data_NoOutliers!GQ13,MID(data_NoOutliers!GQ13,2,99)/2),"")</f>
        <v>13.6</v>
      </c>
      <c r="QU13" s="328">
        <f t="shared" si="234"/>
        <v>0.69999999999999929</v>
      </c>
      <c r="QV13" s="329">
        <f t="shared" si="235"/>
        <v>52.380136986301324</v>
      </c>
      <c r="QW13" s="303">
        <f>IFERROR(IF(N(data_NoOutliers!GR13),data_NoOutliers!GR13,MID(data_NoOutliers!GR13,2,99)/2),"")</f>
        <v>14.3</v>
      </c>
      <c r="QX13" s="303">
        <f>IFERROR(IF(N(data_NoOutliers!GS13),data_NoOutliers!GS13,MID(data_NoOutliers!GS13,2,99)/2),"")</f>
        <v>13.3</v>
      </c>
      <c r="QY13" s="326">
        <f t="shared" si="325"/>
        <v>-1</v>
      </c>
      <c r="QZ13" s="327">
        <f t="shared" si="292"/>
        <v>-76</v>
      </c>
      <c r="RA13" s="303" t="str">
        <f>IFERROR(IF(N(data_NoOutliers!GT13),data_NoOutliers!GT13,MID(data_NoOutliers!GT13,2,99)/2),"")</f>
        <v/>
      </c>
      <c r="RB13" s="303">
        <f>IFERROR(IF(N(data_NoOutliers!GU13),data_NoOutliers!GU13,MID(data_NoOutliers!GU13,2,99)/2),"")</f>
        <v>13.6</v>
      </c>
      <c r="RC13" s="326" t="str">
        <f t="shared" si="236"/>
        <v/>
      </c>
      <c r="RD13" s="327" t="str">
        <f t="shared" si="293"/>
        <v/>
      </c>
      <c r="RE13" s="303">
        <f>IFERROR(IF(N(data_NoOutliers!GV13),data_NoOutliers!GV13,MID(data_NoOutliers!GV13,2,99)/2),"")</f>
        <v>16.7</v>
      </c>
      <c r="RF13" s="326" t="str">
        <f t="shared" si="237"/>
        <v/>
      </c>
      <c r="RG13" s="327" t="str">
        <f t="shared" si="238"/>
        <v/>
      </c>
      <c r="RH13" s="303">
        <f>IFERROR(IF(N(data_NoOutliers!GW13),data_NoOutliers!GW13,MID(data_NoOutliers!GW13,2,99)/2),"")</f>
        <v>10.199999999999999</v>
      </c>
      <c r="RI13" s="303">
        <f>IFERROR(IF(N(data_NoOutliers!GX13),data_NoOutliers!GX13,MID(data_NoOutliers!GX13,2,99)/2),"")</f>
        <v>11.8</v>
      </c>
      <c r="RJ13" s="292">
        <f t="shared" si="326"/>
        <v>1.6000000000000014</v>
      </c>
      <c r="RK13" s="304">
        <f t="shared" si="239"/>
        <v>98.352941176470665</v>
      </c>
      <c r="RL13" s="303">
        <f>IFERROR(IF(N(data_NoOutliers!GY13),data_NoOutliers!GY13,MID(data_NoOutliers!GY13,2,99)/2),"")</f>
        <v>11.6</v>
      </c>
      <c r="RM13" s="303">
        <f>IFERROR(IF(N(data_NoOutliers!GZ13),data_NoOutliers!GZ13,MID(data_NoOutliers!GZ13,2,99)/2),"")</f>
        <v>14.7</v>
      </c>
      <c r="RN13" s="292">
        <f t="shared" si="240"/>
        <v>3.0999999999999996</v>
      </c>
      <c r="RO13" s="304">
        <f t="shared" si="241"/>
        <v>169.86301369863011</v>
      </c>
      <c r="RP13" s="303">
        <f>IFERROR(IF(N(data_NoOutliers!HA13),data_NoOutliers!HA13,MID(data_NoOutliers!HA13,2,99)/2),"")</f>
        <v>13.9</v>
      </c>
      <c r="RQ13" s="292">
        <f t="shared" si="242"/>
        <v>2.3000000000000007</v>
      </c>
      <c r="RR13" s="304">
        <f t="shared" si="243"/>
        <v>174.80000000000007</v>
      </c>
      <c r="RS13" s="303">
        <f>IFERROR(IF(N(data_NoOutliers!HB13),data_NoOutliers!HB13,MID(data_NoOutliers!HB13,2,99)/2),"")</f>
        <v>9.7899999999999991</v>
      </c>
      <c r="RT13" s="303">
        <f>IFERROR(IF(N(data_NoOutliers!HC13),data_NoOutliers!HC13,MID(data_NoOutliers!HC13,2,99)/2),"")</f>
        <v>10.199999999999999</v>
      </c>
      <c r="RU13" s="118">
        <f t="shared" si="327"/>
        <v>0.41000000000000014</v>
      </c>
      <c r="RV13" s="306">
        <f t="shared" si="244"/>
        <v>26.125000000000004</v>
      </c>
      <c r="RW13" s="303">
        <f>IFERROR(IF(N(data_NoOutliers!HD13),data_NoOutliers!HD13,MID(data_NoOutliers!HD13,2,99)/2),"")</f>
        <v>11.8</v>
      </c>
      <c r="RX13" s="303">
        <f>IFERROR(IF(N(data_NoOutliers!HE13),data_NoOutliers!HE13,MID(data_NoOutliers!HE13,2,99)/2),"")</f>
        <v>12.3</v>
      </c>
      <c r="RY13" s="118">
        <f t="shared" si="245"/>
        <v>0.5</v>
      </c>
      <c r="RZ13" s="306">
        <f t="shared" si="246"/>
        <v>26.409613099168094</v>
      </c>
      <c r="SA13" s="303">
        <f>IFERROR(IF(N(data_NoOutliers!HF13),data_NoOutliers!HF13,MID(data_NoOutliers!HF13,2,99)/2),"")</f>
        <v>11.8</v>
      </c>
      <c r="SB13" s="118">
        <f t="shared" si="247"/>
        <v>0</v>
      </c>
      <c r="SC13" s="340">
        <f t="shared" si="248"/>
        <v>0</v>
      </c>
      <c r="SD13" s="303">
        <f>IFERROR(IF(N(data_NoOutliers!HG13),data_NoOutliers!HG13,MID(data_NoOutliers!HG13,2,99)/2),"")</f>
        <v>15.6</v>
      </c>
      <c r="SE13" s="303">
        <f>IFERROR(IF(N(data_NoOutliers!HH13),data_NoOutliers!HH13,MID(data_NoOutliers!HH13,2,99)/2),"")</f>
        <v>12</v>
      </c>
      <c r="SF13" s="307">
        <f t="shared" si="328"/>
        <v>-3.5999999999999996</v>
      </c>
      <c r="SG13" s="308">
        <f t="shared" si="249"/>
        <v>-261.52941176470586</v>
      </c>
      <c r="SH13" s="303">
        <f>IFERROR(IF(N(data_NoOutliers!HI13),data_NoOutliers!HI13,MID(data_NoOutliers!HI13,2,99)/2),"")</f>
        <v>11</v>
      </c>
      <c r="SI13" s="303">
        <f>IFERROR(IF(N(data_NoOutliers!HJ13),data_NoOutliers!HJ13,MID(data_NoOutliers!HJ13,2,99)/2),"")</f>
        <v>11.6</v>
      </c>
      <c r="SJ13" s="307">
        <f t="shared" si="250"/>
        <v>0.59999999999999964</v>
      </c>
      <c r="SK13" s="338">
        <f t="shared" si="251"/>
        <v>32.432432432432414</v>
      </c>
      <c r="SL13" s="303">
        <f>IFERROR(IF(N(data_NoOutliers!HK13),data_NoOutliers!HK13,MID(data_NoOutliers!HK13,2,99)/2),"")</f>
        <v>13</v>
      </c>
      <c r="SM13" s="307">
        <f t="shared" si="252"/>
        <v>2</v>
      </c>
      <c r="SN13" s="338">
        <f t="shared" si="253"/>
        <v>142.5</v>
      </c>
      <c r="SO13" s="303">
        <f>IFERROR(IF(N(data_NoOutliers!HL13),data_NoOutliers!HL13,MID(data_NoOutliers!HL13,2,99)/2),"")</f>
        <v>10.1</v>
      </c>
      <c r="SP13" s="303">
        <f>IFERROR(IF(N(data_NoOutliers!HM13),data_NoOutliers!HM13,MID(data_NoOutliers!HM13,2,99)/2),"")</f>
        <v>10.6</v>
      </c>
      <c r="SQ13" s="127">
        <f t="shared" si="329"/>
        <v>0.5</v>
      </c>
      <c r="SR13" s="305">
        <f t="shared" si="254"/>
        <v>59.948275862068961</v>
      </c>
      <c r="SS13" s="303">
        <f>IFERROR(IF(N(data_NoOutliers!HN13),data_NoOutliers!HN13,MID(data_NoOutliers!HN13,2,99)/2),"")</f>
        <v>12.6</v>
      </c>
      <c r="ST13" s="303">
        <f>IFERROR(IF(N(data_NoOutliers!HO13),data_NoOutliers!HO13,MID(data_NoOutliers!HO13,2,99)/2),"")</f>
        <v>12.7</v>
      </c>
      <c r="SU13" s="127">
        <f t="shared" si="255"/>
        <v>9.9999999999999645E-2</v>
      </c>
      <c r="SV13" s="302">
        <f t="shared" si="256"/>
        <v>6.4502164502164279</v>
      </c>
      <c r="SW13" s="303">
        <f>IFERROR(IF(N(data_NoOutliers!HP13),data_NoOutliers!HP13,MID(data_NoOutliers!HP13,2,99)/2),"")</f>
        <v>12.4</v>
      </c>
      <c r="SX13" s="127">
        <f t="shared" si="257"/>
        <v>-0.19999999999999929</v>
      </c>
      <c r="SY13" s="330">
        <f t="shared" si="258"/>
        <v>-20.781249999999922</v>
      </c>
      <c r="SZ13" s="4">
        <f>IFERROR(IF(N(data_NoOutliers!HQ13),data_NoOutliers!HQ13,MID(data_NoOutliers!HQ13,2,99)/2),"")</f>
        <v>4.7300000000000004</v>
      </c>
      <c r="TA13" s="4">
        <f>IFERROR(IF(N(data_NoOutliers!HR13),data_NoOutliers!HR13,MID(data_NoOutliers!HR13,2,99)/2),"")</f>
        <v>4.53</v>
      </c>
      <c r="TB13" s="118">
        <f t="shared" si="330"/>
        <v>-0.20000000000000018</v>
      </c>
      <c r="TC13" s="306">
        <f t="shared" si="259"/>
        <v>-13.057268722466972</v>
      </c>
      <c r="TD13" s="4">
        <f>IFERROR(IF(N(data_NoOutliers!HS13),data_NoOutliers!HS13,MID(data_NoOutliers!HS13,2,99)/2),"")</f>
        <v>3.86</v>
      </c>
      <c r="TE13" s="4">
        <f>IFERROR(IF(N(data_NoOutliers!HT13),data_NoOutliers!HT13,MID(data_NoOutliers!HT13,2,99)/2),"")</f>
        <v>5.21</v>
      </c>
      <c r="TF13" s="118">
        <f t="shared" si="260"/>
        <v>1.35</v>
      </c>
      <c r="TG13" s="458">
        <f t="shared" si="261"/>
        <v>57.939119703825597</v>
      </c>
      <c r="TH13" s="4">
        <f>IFERROR(IF(N(data_NoOutliers!HU13),data_NoOutliers!HU13,MID(data_NoOutliers!HU13,2,99)/2),"")</f>
        <v>4.84</v>
      </c>
      <c r="TI13" s="118">
        <f t="shared" si="262"/>
        <v>0.98</v>
      </c>
      <c r="TJ13" s="340">
        <f t="shared" si="263"/>
        <v>55.86</v>
      </c>
      <c r="TK13" s="4">
        <f>IFERROR(IF(N(data_NoOutliers!HV13),data_NoOutliers!HV13,MID(data_NoOutliers!HV13,2,99)/2),"")</f>
        <v>12.2</v>
      </c>
      <c r="TL13" s="4">
        <f>IFERROR(IF(N(data_NoOutliers!HW13),data_NoOutliers!HW13,MID(data_NoOutliers!HW13,2,99)/2),"")</f>
        <v>12.6</v>
      </c>
      <c r="TM13" s="462">
        <f t="shared" si="331"/>
        <v>0.40000000000000036</v>
      </c>
      <c r="TN13" s="463">
        <f t="shared" si="264"/>
        <v>28.209606986899583</v>
      </c>
      <c r="TO13" s="4">
        <f>IFERROR(IF(N(data_NoOutliers!HX13),data_NoOutliers!HX13,MID(data_NoOutliers!HX13,2,99)/2),"")</f>
        <v>11.4</v>
      </c>
      <c r="TP13" s="4">
        <f>IFERROR(IF(N(data_NoOutliers!HY13),data_NoOutliers!HY13,MID(data_NoOutliers!HY13,2,99)/2),"")</f>
        <v>14.1</v>
      </c>
      <c r="TQ13" s="462">
        <f t="shared" si="316"/>
        <v>2.6999999999999993</v>
      </c>
      <c r="TR13" s="465">
        <f t="shared" si="265"/>
        <v>138.56920684292376</v>
      </c>
      <c r="TS13" s="4">
        <f>IFERROR(IF(N(data_NoOutliers!HZ13),data_NoOutliers!HZ13,MID(data_NoOutliers!HZ13,2,99)/2),"")</f>
        <v>12.8</v>
      </c>
      <c r="TT13" s="462">
        <f t="shared" si="266"/>
        <v>1.4000000000000004</v>
      </c>
      <c r="TU13" s="464">
        <f t="shared" si="267"/>
        <v>90.512409927942372</v>
      </c>
      <c r="TV13" s="4">
        <f>IFERROR(IF(N(data_NoOutliers!IA13),data_NoOutliers!IA13,MID(data_NoOutliers!IA13,2,99)/2),"")</f>
        <v>11.7</v>
      </c>
      <c r="TW13" s="4">
        <f>IFERROR(IF(N(data_NoOutliers!IB13),data_NoOutliers!IB13,MID(data_NoOutliers!IB13,2,99)/2),"")</f>
        <v>12.8</v>
      </c>
      <c r="TX13" s="468">
        <f t="shared" si="332"/>
        <v>1.1000000000000014</v>
      </c>
      <c r="TY13" s="470">
        <f t="shared" si="302"/>
        <v>101.84082295614522</v>
      </c>
      <c r="TZ13" s="4">
        <f>IFERROR(IF(N(data_NoOutliers!IC13),data_NoOutliers!IC13,MID(data_NoOutliers!IC13,2,99)/2),"")</f>
        <v>11.2</v>
      </c>
      <c r="UA13" s="4">
        <f>IFERROR(IF(N(data_NoOutliers!ID13),data_NoOutliers!ID13,MID(data_NoOutliers!ID13,2,99)/2),"")</f>
        <v>14.8</v>
      </c>
      <c r="UB13" s="468">
        <f t="shared" si="317"/>
        <v>3.6000000000000014</v>
      </c>
      <c r="UC13" s="471">
        <f t="shared" si="268"/>
        <v>229.60750853242331</v>
      </c>
      <c r="UD13" s="4">
        <f>IFERROR(IF(N(data_NoOutliers!IE13),data_NoOutliers!IE13,MID(data_NoOutliers!IE13,2,99)/2),"")</f>
        <v>16.7</v>
      </c>
      <c r="UE13" s="468">
        <f t="shared" si="318"/>
        <v>5.5</v>
      </c>
      <c r="UF13" s="472">
        <f t="shared" si="270"/>
        <v>512.6610505450941</v>
      </c>
      <c r="UG13" s="4">
        <f>IFERROR(IF(N(data_NoOutliers!IF13),data_NoOutliers!IF13,MID(data_NoOutliers!IF13,2,99)/2),"")</f>
        <v>8.56</v>
      </c>
      <c r="UH13" s="4">
        <f>IFERROR(IF(N(data_NoOutliers!IG13),data_NoOutliers!IG13,MID(data_NoOutliers!IG13,2,99)/2),"")</f>
        <v>14.1</v>
      </c>
      <c r="UI13" s="479">
        <f t="shared" si="333"/>
        <v>5.5399999999999991</v>
      </c>
      <c r="UJ13" s="480">
        <f t="shared" si="271"/>
        <v>556.8988372093022</v>
      </c>
      <c r="UK13" s="4">
        <f>IFERROR(IF(N(data_NoOutliers!IH13),data_NoOutliers!IH13,MID(data_NoOutliers!IH13,2,99)/2),"")</f>
        <v>12.7</v>
      </c>
      <c r="UL13" s="4">
        <f>IFERROR(IF(N(data_NoOutliers!II13),data_NoOutliers!II13,MID(data_NoOutliers!II13,2,99)/2),"")</f>
        <v>15.3</v>
      </c>
      <c r="UM13" s="483">
        <f t="shared" si="334"/>
        <v>2.6000000000000014</v>
      </c>
      <c r="UN13" s="485">
        <f t="shared" si="272"/>
        <v>301.88888888888903</v>
      </c>
      <c r="UO13" s="4">
        <f>IFERROR(IF(N(data_NoOutliers!IJ13),data_NoOutliers!IJ13,MID(data_NoOutliers!IJ13,2,99)/2),"")</f>
        <v>12.2</v>
      </c>
      <c r="UP13" s="4">
        <f>IFERROR(IF(N(data_NoOutliers!IK13),data_NoOutliers!IK13,MID(data_NoOutliers!IK13,2,99)/2),"")</f>
        <v>13</v>
      </c>
      <c r="UQ13" s="483">
        <f t="shared" si="336"/>
        <v>0.80000000000000071</v>
      </c>
      <c r="UR13" s="486">
        <f t="shared" si="273"/>
        <v>47.824175824175867</v>
      </c>
      <c r="US13" s="4">
        <f>IFERROR(IF(N(data_NoOutliers!IL13),data_NoOutliers!IL13,MID(data_NoOutliers!IL13,2,99)/2),"")</f>
        <v>13.3</v>
      </c>
      <c r="UT13" s="483">
        <f t="shared" si="320"/>
        <v>1.1000000000000014</v>
      </c>
      <c r="UU13" s="487">
        <f t="shared" si="274"/>
        <v>130.62500000000017</v>
      </c>
      <c r="UV13" s="4">
        <f>IFERROR(IF(N(data_NoOutliers!IM13),data_NoOutliers!IM13,MID(data_NoOutliers!IM13,2,99)/2),"")</f>
        <v>11.7</v>
      </c>
      <c r="UW13" s="4">
        <f>IFERROR(IF(N(data_NoOutliers!IN13),data_NoOutliers!IN13,MID(data_NoOutliers!IN13,2,99)/2),"")</f>
        <v>18.8</v>
      </c>
      <c r="UX13" s="491">
        <f t="shared" si="335"/>
        <v>7.1000000000000014</v>
      </c>
      <c r="UY13" s="494">
        <f t="shared" si="275"/>
        <v>577.07222222222231</v>
      </c>
      <c r="UZ13" s="4">
        <f>IFERROR(IF(N(data_NoOutliers!IO13),data_NoOutliers!IO13,MID(data_NoOutliers!IO13,2,99)/2),"")</f>
        <v>12.1</v>
      </c>
      <c r="VA13" s="4">
        <f>IFERROR(IF(N(data_NoOutliers!IP13),data_NoOutliers!IP13,MID(data_NoOutliers!IP13,2,99)/2),"")</f>
        <v>16.2</v>
      </c>
      <c r="VB13" s="491">
        <f t="shared" si="337"/>
        <v>4.0999999999999996</v>
      </c>
      <c r="VC13" s="495">
        <f t="shared" si="276"/>
        <v>249.99999999999997</v>
      </c>
      <c r="VD13" s="4">
        <f>IFERROR(IF(N(data_NoOutliers!IQ13),data_NoOutliers!IQ13,MID(data_NoOutliers!IQ13,2,99)/2),"")</f>
        <v>17.8</v>
      </c>
      <c r="VE13" s="491">
        <f t="shared" si="322"/>
        <v>5.7000000000000011</v>
      </c>
      <c r="VF13" s="493">
        <f t="shared" si="277"/>
        <v>517.43333333333328</v>
      </c>
      <c r="VG13" s="4" t="str">
        <f>IFERROR(IF(N(data_NoOutliers!IR13),data_NoOutliers!IR13,MID(data_NoOutliers!IR13,2,99)/2),"")</f>
        <v/>
      </c>
      <c r="VH13" s="4" t="str">
        <f>IFERROR(IF(N(data_NoOutliers!IS13),data_NoOutliers!IS13,MID(data_NoOutliers!IS13,2,99)/2),"")</f>
        <v/>
      </c>
      <c r="VI13" s="4" t="str">
        <f>IFERROR(IF(N(data_NoOutliers!IT13),data_NoOutliers!IT13,MID(data_NoOutliers!IT13,2,99)/2),"")</f>
        <v/>
      </c>
      <c r="VJ13" s="4" t="str">
        <f>IFERROR(IF(N(data_NoOutliers!IU13),data_NoOutliers!IU13,MID(data_NoOutliers!IU13,2,99)/2),"")</f>
        <v/>
      </c>
      <c r="VK13" s="4" t="str">
        <f>IFERROR(IF(N(data_NoOutliers!IV13),data_NoOutliers!IV13,MID(data_NoOutliers!IV13,2,99)/2),"")</f>
        <v/>
      </c>
      <c r="VL13" s="4" t="str">
        <f>IFERROR(IF(N(data_NoOutliers!IW13),data_NoOutliers!IW13,MID(data_NoOutliers!IW13,2,99)/2),"")</f>
        <v/>
      </c>
      <c r="VM13" s="4" t="str">
        <f>IFERROR(IF(N(data_NoOutliers!IX13),data_NoOutliers!IX13,MID(data_NoOutliers!IX13,2,99)/2),"")</f>
        <v/>
      </c>
      <c r="VN13" s="4" t="str">
        <f>IFERROR(IF(N(data_NoOutliers!IY13),data_NoOutliers!IY13,MID(data_NoOutliers!IY13,2,99)/2),"")</f>
        <v/>
      </c>
      <c r="VO13" s="4" t="str">
        <f>IFERROR(IF(N(data_NoOutliers!IZ13),data_NoOutliers!IZ13,MID(data_NoOutliers!IZ13,2,99)/2),"")</f>
        <v/>
      </c>
      <c r="VP13" s="4" t="str">
        <f>IFERROR(IF(N(data_NoOutliers!JA13),data_NoOutliers!JA13,MID(data_NoOutliers!JA13,2,99)/2),"")</f>
        <v/>
      </c>
      <c r="VQ13" s="4" t="str">
        <f>IFERROR(IF(N(data_NoOutliers!JB13),data_NoOutliers!JB13,MID(data_NoOutliers!JB13,2,99)/2),"")</f>
        <v/>
      </c>
      <c r="VR13" s="4" t="str">
        <f>IFERROR(IF(N(data_NoOutliers!JC13),data_NoOutliers!JC13,MID(data_NoOutliers!JC13,2,99)/2),"")</f>
        <v/>
      </c>
      <c r="VS13" s="4" t="str">
        <f>IFERROR(IF(N(data_NoOutliers!JD13),data_NoOutliers!JD13,MID(data_NoOutliers!JD13,2,99)/2),"")</f>
        <v/>
      </c>
      <c r="VT13" s="4" t="str">
        <f>IFERROR(IF(N(data_NoOutliers!JE13),data_NoOutliers!JE13,MID(data_NoOutliers!JE13,2,99)/2),"")</f>
        <v/>
      </c>
      <c r="VU13" s="4" t="str">
        <f>IFERROR(IF(N(data_NoOutliers!JF13),data_NoOutliers!JF13,MID(data_NoOutliers!JF13,2,99)/2),"")</f>
        <v/>
      </c>
      <c r="VV13" s="4" t="str">
        <f>IFERROR(IF(N(data_NoOutliers!JG13),data_NoOutliers!JG13,MID(data_NoOutliers!JG13,2,99)/2),"")</f>
        <v/>
      </c>
      <c r="VW13" s="4" t="str">
        <f>IFERROR(IF(N(data_NoOutliers!JH13),data_NoOutliers!JH13,MID(data_NoOutliers!JH13,2,99)/2),"")</f>
        <v/>
      </c>
      <c r="VX13" s="4" t="str">
        <f>IFERROR(IF(N(data_NoOutliers!JI13),data_NoOutliers!JI13,MID(data_NoOutliers!JI13,2,99)/2),"")</f>
        <v/>
      </c>
      <c r="VY13" s="4" t="str">
        <f>IFERROR(IF(N(data_NoOutliers!JJ13),data_NoOutliers!JJ13,MID(data_NoOutliers!JJ13,2,99)/2),"")</f>
        <v/>
      </c>
      <c r="VZ13" s="4" t="str">
        <f>IFERROR(IF(N(data_NoOutliers!JK13),data_NoOutliers!JK13,MID(data_NoOutliers!JK13,2,99)/2),"")</f>
        <v/>
      </c>
      <c r="WA13" s="4" t="str">
        <f>IFERROR(IF(N(data_NoOutliers!JL13),data_NoOutliers!JL13,MID(data_NoOutliers!JL13,2,99)/2),"")</f>
        <v/>
      </c>
      <c r="WB13" s="4" t="str">
        <f>IFERROR(IF(N(data_NoOutliers!JM13),data_NoOutliers!JM13,MID(data_NoOutliers!JM13,2,99)/2),"")</f>
        <v/>
      </c>
      <c r="WC13" s="4" t="str">
        <f>IFERROR(IF(N(data_NoOutliers!JN13),data_NoOutliers!JN13,MID(data_NoOutliers!JN13,2,99)/2),"")</f>
        <v/>
      </c>
      <c r="WD13" s="4" t="str">
        <f>IFERROR(IF(N(data_NoOutliers!JO13),data_NoOutliers!JO13,MID(data_NoOutliers!JO13,2,99)/2),"")</f>
        <v/>
      </c>
      <c r="WE13" s="4" t="str">
        <f>IFERROR(IF(N(data_NoOutliers!JP13),data_NoOutliers!JP13,MID(data_NoOutliers!JP13,2,99)/2),"")</f>
        <v/>
      </c>
      <c r="WF13" s="4" t="str">
        <f>IFERROR(IF(N(data_NoOutliers!JQ13),data_NoOutliers!JQ13,MID(data_NoOutliers!JQ13,2,99)/2),"")</f>
        <v/>
      </c>
      <c r="WG13" s="4" t="str">
        <f>IFERROR(IF(N(data_NoOutliers!JR13),data_NoOutliers!JR13,MID(data_NoOutliers!JR13,2,99)/2),"")</f>
        <v/>
      </c>
      <c r="WH13" s="4" t="str">
        <f>IFERROR(IF(N(data_NoOutliers!JS13),data_NoOutliers!JS13,MID(data_NoOutliers!JS13,2,99)/2),"")</f>
        <v/>
      </c>
      <c r="WI13" s="4" t="str">
        <f>IFERROR(IF(N(data_NoOutliers!JT13),data_NoOutliers!JT13,MID(data_NoOutliers!JT13,2,99)/2),"")</f>
        <v/>
      </c>
      <c r="WJ13" s="4" t="str">
        <f>IFERROR(IF(N(data_NoOutliers!JU13),data_NoOutliers!JU13,MID(data_NoOutliers!JU13,2,99)/2),"")</f>
        <v/>
      </c>
      <c r="WK13" s="4" t="str">
        <f>IFERROR(IF(N(data_NoOutliers!JV13),data_NoOutliers!JV13,MID(data_NoOutliers!JV13,2,99)/2),"")</f>
        <v/>
      </c>
      <c r="WL13" s="4" t="str">
        <f>IFERROR(IF(N(data_NoOutliers!JW13),data_NoOutliers!JW13,MID(data_NoOutliers!JW13,2,99)/2),"")</f>
        <v/>
      </c>
      <c r="WM13" s="4" t="str">
        <f>IFERROR(IF(N(data_NoOutliers!JX13),data_NoOutliers!JX13,MID(data_NoOutliers!JX13,2,99)/2),"")</f>
        <v/>
      </c>
      <c r="WN13" s="4" t="str">
        <f>IFERROR(IF(N(data_NoOutliers!JY13),data_NoOutliers!JY13,MID(data_NoOutliers!JY13,2,99)/2),"")</f>
        <v/>
      </c>
      <c r="WO13" s="4" t="str">
        <f>IFERROR(IF(N(data_NoOutliers!JZ13),data_NoOutliers!JZ13,MID(data_NoOutliers!JZ13,2,99)/2),"")</f>
        <v/>
      </c>
      <c r="WP13" s="4" t="str">
        <f>IFERROR(IF(N(data_NoOutliers!KA13),data_NoOutliers!KA13,MID(data_NoOutliers!KA13,2,99)/2),"")</f>
        <v/>
      </c>
      <c r="WQ13" s="4" t="str">
        <f>IFERROR(IF(N(data_NoOutliers!KB13),data_NoOutliers!KB13,MID(data_NoOutliers!KB13,2,99)/2),"")</f>
        <v/>
      </c>
      <c r="WR13" s="4" t="str">
        <f>IFERROR(IF(N(data_NoOutliers!KC13),data_NoOutliers!KC13,MID(data_NoOutliers!KC13,2,99)/2),"")</f>
        <v/>
      </c>
      <c r="WS13" s="4" t="str">
        <f>IFERROR(IF(N(data_NoOutliers!KD13),data_NoOutliers!KD13,MID(data_NoOutliers!KD13,2,99)/2),"")</f>
        <v/>
      </c>
      <c r="WT13" s="4" t="str">
        <f>IFERROR(IF(N(data_NoOutliers!KE13),data_NoOutliers!KE13,MID(data_NoOutliers!KE13,2,99)/2),"")</f>
        <v/>
      </c>
      <c r="WU13" s="4" t="str">
        <f>IFERROR(IF(N(data_NoOutliers!KF13),data_NoOutliers!KF13,MID(data_NoOutliers!KF13,2,99)/2),"")</f>
        <v/>
      </c>
      <c r="WV13" s="4" t="str">
        <f>IFERROR(IF(N(data_NoOutliers!KG13),data_NoOutliers!KG13,MID(data_NoOutliers!KG13,2,99)/2),"")</f>
        <v/>
      </c>
      <c r="WW13" s="4" t="str">
        <f>IFERROR(IF(N(data_NoOutliers!KH13),data_NoOutliers!KH13,MID(data_NoOutliers!KH13,2,99)/2),"")</f>
        <v/>
      </c>
      <c r="WX13" s="4" t="str">
        <f>IFERROR(IF(N(data_NoOutliers!KI13),data_NoOutliers!KI13,MID(data_NoOutliers!KI13,2,99)/2),"")</f>
        <v/>
      </c>
      <c r="WY13" s="4" t="str">
        <f>IFERROR(IF(N(data_NoOutliers!KJ13),data_NoOutliers!KJ13,MID(data_NoOutliers!KJ13,2,99)/2),"")</f>
        <v/>
      </c>
      <c r="WZ13" s="4" t="str">
        <f>IFERROR(IF(N(data_NoOutliers!KK13),data_NoOutliers!KK13,MID(data_NoOutliers!KK13,2,99)/2),"")</f>
        <v/>
      </c>
      <c r="XA13" s="4" t="str">
        <f>IFERROR(IF(N(data_NoOutliers!KL13),data_NoOutliers!KL13,MID(data_NoOutliers!KL13,2,99)/2),"")</f>
        <v/>
      </c>
      <c r="XB13" s="4" t="str">
        <f>IFERROR(IF(N(data_NoOutliers!KM13),data_NoOutliers!KM13,MID(data_NoOutliers!KM13,2,99)/2),"")</f>
        <v/>
      </c>
      <c r="XC13" s="4" t="str">
        <f>IFERROR(IF(N(data_NoOutliers!KN13),data_NoOutliers!KN13,MID(data_NoOutliers!KN13,2,99)/2),"")</f>
        <v/>
      </c>
      <c r="XD13" s="4" t="str">
        <f>IFERROR(IF(N(data_NoOutliers!KO13),data_NoOutliers!KO13,MID(data_NoOutliers!KO13,2,99)/2),"")</f>
        <v/>
      </c>
      <c r="XE13" s="4" t="str">
        <f>IFERROR(IF(N(data_NoOutliers!KP13),data_NoOutliers!KP13,MID(data_NoOutliers!KP13,2,99)/2),"")</f>
        <v/>
      </c>
      <c r="XF13" s="4" t="str">
        <f>IFERROR(IF(N(data_NoOutliers!KQ13),data_NoOutliers!KQ13,MID(data_NoOutliers!KQ13,2,99)/2),"")</f>
        <v/>
      </c>
      <c r="XG13" s="4" t="str">
        <f>IFERROR(IF(N(data_NoOutliers!KR13),data_NoOutliers!KR13,MID(data_NoOutliers!KR13,2,99)/2),"")</f>
        <v/>
      </c>
      <c r="XH13" s="4" t="str">
        <f>IFERROR(IF(N(data_NoOutliers!KS13),data_NoOutliers!KS13,MID(data_NoOutliers!KS13,2,99)/2),"")</f>
        <v/>
      </c>
      <c r="XI13" s="4" t="str">
        <f>IFERROR(IF(N(data_NoOutliers!KT13),data_NoOutliers!KT13,MID(data_NoOutliers!KT13,2,99)/2),"")</f>
        <v/>
      </c>
      <c r="XJ13" s="4" t="str">
        <f>IFERROR(IF(N(data_NoOutliers!KU13),data_NoOutliers!KU13,MID(data_NoOutliers!KU13,2,99)/2),"")</f>
        <v/>
      </c>
      <c r="XK13" s="4" t="str">
        <f>IFERROR(IF(N(data_NoOutliers!KV13),data_NoOutliers!KV13,MID(data_NoOutliers!KV13,2,99)/2),"")</f>
        <v/>
      </c>
      <c r="XL13" s="4" t="str">
        <f>IFERROR(IF(N(data_NoOutliers!KW13),data_NoOutliers!KW13,MID(data_NoOutliers!KW13,2,99)/2),"")</f>
        <v/>
      </c>
      <c r="XM13" s="4" t="str">
        <f>IFERROR(IF(N(data_NoOutliers!KX13),data_NoOutliers!KX13,MID(data_NoOutliers!KX13,2,99)/2),"")</f>
        <v/>
      </c>
      <c r="XN13" s="4" t="str">
        <f>IFERROR(IF(N(data_NoOutliers!KY13),data_NoOutliers!KY13,MID(data_NoOutliers!KY13,2,99)/2),"")</f>
        <v/>
      </c>
      <c r="XO13" s="4" t="str">
        <f>IFERROR(IF(N(data_NoOutliers!KZ13),data_NoOutliers!KZ13,MID(data_NoOutliers!KZ13,2,99)/2),"")</f>
        <v/>
      </c>
      <c r="XP13" s="4" t="str">
        <f>IFERROR(IF(N(data_NoOutliers!LA13),data_NoOutliers!LA13,MID(data_NoOutliers!LA13,2,99)/2),"")</f>
        <v/>
      </c>
      <c r="XQ13" s="4" t="str">
        <f>IFERROR(IF(N(data_NoOutliers!LB13),data_NoOutliers!LB13,MID(data_NoOutliers!LB13,2,99)/2),"")</f>
        <v/>
      </c>
      <c r="XR13" s="4" t="str">
        <f>IFERROR(IF(N(data_NoOutliers!LC13),data_NoOutliers!LC13,MID(data_NoOutliers!LC13,2,99)/2),"")</f>
        <v/>
      </c>
      <c r="XS13" s="4" t="str">
        <f>IFERROR(IF(N(data_NoOutliers!LD13),data_NoOutliers!LD13,MID(data_NoOutliers!LD13,2,99)/2),"")</f>
        <v/>
      </c>
      <c r="XT13" s="4" t="str">
        <f>IFERROR(IF(N(data_NoOutliers!LE13),data_NoOutliers!LE13,MID(data_NoOutliers!LE13,2,99)/2),"")</f>
        <v/>
      </c>
      <c r="XU13" s="4" t="str">
        <f>IFERROR(IF(N(data_NoOutliers!LF13),data_NoOutliers!LF13,MID(data_NoOutliers!LF13,2,99)/2),"")</f>
        <v/>
      </c>
      <c r="XV13" s="4" t="str">
        <f>IFERROR(IF(N(data_NoOutliers!LG13),data_NoOutliers!LG13,MID(data_NoOutliers!LG13,2,99)/2),"")</f>
        <v/>
      </c>
      <c r="XW13" s="4" t="str">
        <f>IFERROR(IF(N(data_NoOutliers!LH13),data_NoOutliers!LH13,MID(data_NoOutliers!LH13,2,99)/2),"")</f>
        <v/>
      </c>
      <c r="XX13" s="4" t="str">
        <f>IFERROR(IF(N(data_NoOutliers!LI13),data_NoOutliers!LI13,MID(data_NoOutliers!LI13,2,99)/2),"")</f>
        <v/>
      </c>
      <c r="XY13" s="4" t="str">
        <f>IFERROR(IF(N(data_NoOutliers!LJ13),data_NoOutliers!LJ13,MID(data_NoOutliers!LJ13,2,99)/2),"")</f>
        <v/>
      </c>
      <c r="XZ13" s="4" t="str">
        <f>IFERROR(IF(N(data_NoOutliers!LK13),data_NoOutliers!LK13,MID(data_NoOutliers!LK13,2,99)/2),"")</f>
        <v/>
      </c>
      <c r="YA13" s="4" t="str">
        <f>IFERROR(IF(N(data_NoOutliers!LL13),data_NoOutliers!LL13,MID(data_NoOutliers!LL13,2,99)/2),"")</f>
        <v/>
      </c>
      <c r="YB13" s="4" t="str">
        <f>IFERROR(IF(N(data_NoOutliers!LM13),data_NoOutliers!LM13,MID(data_NoOutliers!LM13,2,99)/2),"")</f>
        <v/>
      </c>
      <c r="YC13" s="4" t="str">
        <f>IFERROR(IF(N(data_NoOutliers!LN13),data_NoOutliers!LN13,MID(data_NoOutliers!LN13,2,99)/2),"")</f>
        <v/>
      </c>
      <c r="YD13" s="4" t="str">
        <f>IFERROR(IF(N(data_NoOutliers!LO13),data_NoOutliers!LO13,MID(data_NoOutliers!LO13,2,99)/2),"")</f>
        <v/>
      </c>
      <c r="YE13" s="4" t="str">
        <f>IFERROR(IF(N(data_NoOutliers!LP13),data_NoOutliers!LP13,MID(data_NoOutliers!LP13,2,99)/2),"")</f>
        <v/>
      </c>
      <c r="YF13" s="4" t="str">
        <f>IFERROR(IF(N(data_NoOutliers!LQ13),data_NoOutliers!LQ13,MID(data_NoOutliers!LQ13,2,99)/2),"")</f>
        <v/>
      </c>
      <c r="YG13" s="4" t="str">
        <f>IFERROR(IF(N(data_NoOutliers!LR13),data_NoOutliers!LR13,MID(data_NoOutliers!LR13,2,99)/2),"")</f>
        <v/>
      </c>
      <c r="YH13" s="4" t="str">
        <f>IFERROR(IF(N(data_NoOutliers!LS13),data_NoOutliers!LS13,MID(data_NoOutliers!LS13,2,99)/2),"")</f>
        <v/>
      </c>
      <c r="YI13" s="4" t="str">
        <f>IFERROR(IF(N(data_NoOutliers!LT13),data_NoOutliers!LT13,MID(data_NoOutliers!LT13,2,99)/2),"")</f>
        <v/>
      </c>
      <c r="YJ13" s="4" t="str">
        <f>IFERROR(IF(N(data_NoOutliers!LU13),data_NoOutliers!LU13,MID(data_NoOutliers!LU13,2,99)/2),"")</f>
        <v/>
      </c>
      <c r="YK13" s="4" t="str">
        <f>IFERROR(IF(N(data_NoOutliers!LV13),data_NoOutliers!LV13,MID(data_NoOutliers!LV13,2,99)/2),"")</f>
        <v/>
      </c>
      <c r="YL13" s="4" t="str">
        <f>IFERROR(IF(N(data_NoOutliers!LW13),data_NoOutliers!LW13,MID(data_NoOutliers!LW13,2,99)/2),"")</f>
        <v/>
      </c>
      <c r="YM13" s="4" t="str">
        <f>IFERROR(IF(N(data_NoOutliers!LX13),data_NoOutliers!LX13,MID(data_NoOutliers!LX13,2,99)/2),"")</f>
        <v/>
      </c>
      <c r="YN13" s="4" t="str">
        <f>IFERROR(IF(N(data_NoOutliers!LY13),data_NoOutliers!LY13,MID(data_NoOutliers!LY13,2,99)/2),"")</f>
        <v/>
      </c>
      <c r="YO13" s="4" t="str">
        <f>IFERROR(IF(N(data_NoOutliers!LZ13),data_NoOutliers!LZ13,MID(data_NoOutliers!LZ13,2,99)/2),"")</f>
        <v/>
      </c>
      <c r="YP13" s="4" t="str">
        <f>IFERROR(IF(N(data_NoOutliers!MA13),data_NoOutliers!MA13,MID(data_NoOutliers!MA13,2,99)/2),"")</f>
        <v/>
      </c>
      <c r="YQ13" s="4" t="str">
        <f>IFERROR(IF(N(data_NoOutliers!MB13),data_NoOutliers!MB13,MID(data_NoOutliers!MB13,2,99)/2),"")</f>
        <v/>
      </c>
      <c r="YR13" s="4" t="str">
        <f>IFERROR(IF(N(data_NoOutliers!MC13),data_NoOutliers!MC13,MID(data_NoOutliers!MC13,2,99)/2),"")</f>
        <v/>
      </c>
      <c r="YS13" s="4" t="str">
        <f>IFERROR(IF(N(data_NoOutliers!MD13),data_NoOutliers!MD13,MID(data_NoOutliers!MD13,2,99)/2),"")</f>
        <v/>
      </c>
      <c r="YT13" s="4" t="str">
        <f>IFERROR(IF(N(data_NoOutliers!ME13),data_NoOutliers!ME13,MID(data_NoOutliers!ME13,2,99)/2),"")</f>
        <v/>
      </c>
      <c r="YU13" s="4" t="str">
        <f>IFERROR(IF(N(data_NoOutliers!MF13),data_NoOutliers!MF13,MID(data_NoOutliers!MF13,2,99)/2),"")</f>
        <v/>
      </c>
      <c r="YV13" s="4" t="str">
        <f>IFERROR(IF(N(data_NoOutliers!MG13),data_NoOutliers!MG13,MID(data_NoOutliers!MG13,2,99)/2),"")</f>
        <v/>
      </c>
      <c r="YW13" s="4" t="str">
        <f>IFERROR(IF(N(data_NoOutliers!MH13),data_NoOutliers!MH13,MID(data_NoOutliers!MH13,2,99)/2),"")</f>
        <v/>
      </c>
      <c r="YX13" s="4" t="str">
        <f>IFERROR(IF(N(data_NoOutliers!MI13),data_NoOutliers!MI13,MID(data_NoOutliers!MI13,2,99)/2),"")</f>
        <v/>
      </c>
      <c r="YY13" s="4" t="str">
        <f>IFERROR(IF(N(data_NoOutliers!MJ13),data_NoOutliers!MJ13,MID(data_NoOutliers!MJ13,2,99)/2),"")</f>
        <v/>
      </c>
      <c r="YZ13" s="4" t="str">
        <f>IFERROR(IF(N(data_NoOutliers!MK13),data_NoOutliers!MK13,MID(data_NoOutliers!MK13,2,99)/2),"")</f>
        <v/>
      </c>
      <c r="ZA13" s="4" t="str">
        <f>IFERROR(IF(N(data_NoOutliers!ML13),data_NoOutliers!ML13,MID(data_NoOutliers!ML13,2,99)/2),"")</f>
        <v/>
      </c>
      <c r="ZB13" s="4" t="str">
        <f>IFERROR(IF(N(data_NoOutliers!MM13),data_NoOutliers!MM13,MID(data_NoOutliers!MM13,2,99)/2),"")</f>
        <v/>
      </c>
      <c r="ZC13" s="4" t="str">
        <f>IFERROR(IF(N(data_NoOutliers!MN13),data_NoOutliers!MN13,MID(data_NoOutliers!MN13,2,99)/2),"")</f>
        <v/>
      </c>
      <c r="ZD13" s="4" t="str">
        <f>IFERROR(IF(N(data_NoOutliers!MO13),data_NoOutliers!MO13,MID(data_NoOutliers!MO13,2,99)/2),"")</f>
        <v/>
      </c>
      <c r="ZE13" s="4" t="str">
        <f>IFERROR(IF(N(data_NoOutliers!MP13),data_NoOutliers!MP13,MID(data_NoOutliers!MP13,2,99)/2),"")</f>
        <v/>
      </c>
      <c r="ZF13" s="4" t="str">
        <f>IFERROR(IF(N(data_NoOutliers!MQ13),data_NoOutliers!MQ13,MID(data_NoOutliers!MQ13,2,99)/2),"")</f>
        <v/>
      </c>
      <c r="ZG13" s="4" t="str">
        <f>IFERROR(IF(N(data_NoOutliers!MR13),data_NoOutliers!MR13,MID(data_NoOutliers!MR13,2,99)/2),"")</f>
        <v/>
      </c>
      <c r="ZH13" s="4" t="str">
        <f>IFERROR(IF(N(data_NoOutliers!MS13),data_NoOutliers!MS13,MID(data_NoOutliers!MS13,2,99)/2),"")</f>
        <v/>
      </c>
      <c r="ZI13" s="4" t="str">
        <f>IFERROR(IF(N(data_NoOutliers!MT13),data_NoOutliers!MT13,MID(data_NoOutliers!MT13,2,99)/2),"")</f>
        <v/>
      </c>
      <c r="ZJ13" s="4" t="str">
        <f>IFERROR(IF(N(data_NoOutliers!MU13),data_NoOutliers!MU13,MID(data_NoOutliers!MU13,2,99)/2),"")</f>
        <v/>
      </c>
      <c r="ZK13" s="4" t="str">
        <f>IFERROR(IF(N(data_NoOutliers!MV13),data_NoOutliers!MV13,MID(data_NoOutliers!MV13,2,99)/2),"")</f>
        <v/>
      </c>
      <c r="ZL13" s="4" t="str">
        <f>IFERROR(IF(N(data_NoOutliers!MW13),data_NoOutliers!MW13,MID(data_NoOutliers!MW13,2,99)/2),"")</f>
        <v/>
      </c>
      <c r="ZM13" s="4" t="str">
        <f>IFERROR(IF(N(data_NoOutliers!MX13),data_NoOutliers!MX13,MID(data_NoOutliers!MX13,2,99)/2),"")</f>
        <v/>
      </c>
      <c r="ZN13" s="4" t="str">
        <f>IFERROR(IF(N(data_NoOutliers!MY13),data_NoOutliers!MY13,MID(data_NoOutliers!MY13,2,99)/2),"")</f>
        <v/>
      </c>
      <c r="ZO13" s="4" t="str">
        <f>IFERROR(IF(N(data_NoOutliers!MZ13),data_NoOutliers!MZ13,MID(data_NoOutliers!MZ13,2,99)/2),"")</f>
        <v/>
      </c>
      <c r="ZP13" s="4" t="str">
        <f>IFERROR(IF(N(data_NoOutliers!NA13),data_NoOutliers!NA13,MID(data_NoOutliers!NA13,2,99)/2),"")</f>
        <v/>
      </c>
      <c r="ZQ13" s="4" t="str">
        <f>IFERROR(IF(N(data_NoOutliers!NB13),data_NoOutliers!NB13,MID(data_NoOutliers!NB13,2,99)/2),"")</f>
        <v/>
      </c>
      <c r="ZR13" s="4" t="str">
        <f>IFERROR(IF(N(data_NoOutliers!NC13),data_NoOutliers!NC13,MID(data_NoOutliers!NC13,2,99)/2),"")</f>
        <v/>
      </c>
      <c r="ZS13" s="4" t="str">
        <f>IFERROR(IF(N(data_NoOutliers!ND13),data_NoOutliers!ND13,MID(data_NoOutliers!ND13,2,99)/2),"")</f>
        <v/>
      </c>
      <c r="ZT13" s="4" t="str">
        <f>IFERROR(IF(N(data_NoOutliers!NE13),data_NoOutliers!NE13,MID(data_NoOutliers!NE13,2,99)/2),"")</f>
        <v/>
      </c>
      <c r="ZU13" s="4" t="str">
        <f>IFERROR(IF(N(data_NoOutliers!NF13),data_NoOutliers!NF13,MID(data_NoOutliers!NF13,2,99)/2),"")</f>
        <v/>
      </c>
      <c r="ZV13" s="4" t="str">
        <f>IFERROR(IF(N(data_NoOutliers!NG13),data_NoOutliers!NG13,MID(data_NoOutliers!NG13,2,99)/2),"")</f>
        <v/>
      </c>
      <c r="ZW13" s="4" t="str">
        <f>IFERROR(IF(N(data_NoOutliers!NH13),data_NoOutliers!NH13,MID(data_NoOutliers!NH13,2,99)/2),"")</f>
        <v/>
      </c>
      <c r="ZX13" s="4" t="str">
        <f>IFERROR(IF(N(data_NoOutliers!NI13),data_NoOutliers!NI13,MID(data_NoOutliers!NI13,2,99)/2),"")</f>
        <v/>
      </c>
      <c r="ZY13" s="4" t="str">
        <f>IFERROR(IF(N(data_NoOutliers!NJ13),data_NoOutliers!NJ13,MID(data_NoOutliers!NJ13,2,99)/2),"")</f>
        <v/>
      </c>
      <c r="ZZ13" s="4" t="str">
        <f>IFERROR(IF(N(data_NoOutliers!NK13),data_NoOutliers!NK13,MID(data_NoOutliers!NK13,2,99)/2),"")</f>
        <v/>
      </c>
      <c r="AAA13" s="4" t="str">
        <f>IFERROR(IF(N(data_NoOutliers!NL13),data_NoOutliers!NL13,MID(data_NoOutliers!NL13,2,99)/2),"")</f>
        <v/>
      </c>
      <c r="AAB13" s="4" t="str">
        <f>IFERROR(IF(N(data_NoOutliers!NM13),data_NoOutliers!NM13,MID(data_NoOutliers!NM13,2,99)/2),"")</f>
        <v/>
      </c>
      <c r="AAC13" s="4" t="str">
        <f>IFERROR(IF(N(data_NoOutliers!NN13),data_NoOutliers!NN13,MID(data_NoOutliers!NN13,2,99)/2),"")</f>
        <v/>
      </c>
      <c r="AAD13" s="4" t="str">
        <f>IFERROR(IF(N(data_NoOutliers!NO13),data_NoOutliers!NO13,MID(data_NoOutliers!NO13,2,99)/2),"")</f>
        <v/>
      </c>
      <c r="AAE13" s="4" t="str">
        <f>IFERROR(IF(N(data_NoOutliers!NP13),data_NoOutliers!NP13,MID(data_NoOutliers!NP13,2,99)/2),"")</f>
        <v/>
      </c>
      <c r="AAF13" s="4" t="str">
        <f>IFERROR(IF(N(data_NoOutliers!NQ13),data_NoOutliers!NQ13,MID(data_NoOutliers!NQ13,2,99)/2),"")</f>
        <v/>
      </c>
      <c r="AAG13" s="4" t="str">
        <f>IFERROR(IF(N(data_NoOutliers!NR13),data_NoOutliers!NR13,MID(data_NoOutliers!NR13,2,99)/2),"")</f>
        <v/>
      </c>
      <c r="AAH13" s="4" t="str">
        <f>IFERROR(IF(N(data_NoOutliers!NS13),data_NoOutliers!NS13,MID(data_NoOutliers!NS13,2,99)/2),"")</f>
        <v/>
      </c>
      <c r="AAI13" s="4" t="str">
        <f>IFERROR(IF(N(data_NoOutliers!NT13),data_NoOutliers!NT13,MID(data_NoOutliers!NT13,2,99)/2),"")</f>
        <v/>
      </c>
      <c r="AAJ13" s="4" t="str">
        <f>IFERROR(IF(N(data_NoOutliers!NU13),data_NoOutliers!NU13,MID(data_NoOutliers!NU13,2,99)/2),"")</f>
        <v/>
      </c>
      <c r="AAK13" s="4" t="str">
        <f>IFERROR(IF(N(data_NoOutliers!NV13),data_NoOutliers!NV13,MID(data_NoOutliers!NV13,2,99)/2),"")</f>
        <v/>
      </c>
      <c r="AAL13" s="4" t="str">
        <f>IFERROR(IF(N(data_NoOutliers!NW13),data_NoOutliers!NW13,MID(data_NoOutliers!NW13,2,99)/2),"")</f>
        <v/>
      </c>
      <c r="AAM13" s="4" t="str">
        <f>IFERROR(IF(N(data_NoOutliers!NX13),data_NoOutliers!NX13,MID(data_NoOutliers!NX13,2,99)/2),"")</f>
        <v/>
      </c>
      <c r="AAN13" s="4" t="str">
        <f>IFERROR(IF(N(data_NoOutliers!NY13),data_NoOutliers!NY13,MID(data_NoOutliers!NY13,2,99)/2),"")</f>
        <v/>
      </c>
      <c r="AAO13" s="4" t="str">
        <f>IFERROR(IF(N(data_NoOutliers!NZ13),data_NoOutliers!NZ13,MID(data_NoOutliers!NZ13,2,99)/2),"")</f>
        <v/>
      </c>
      <c r="AAP13" s="4" t="str">
        <f>IFERROR(IF(N(data_NoOutliers!OA13),data_NoOutliers!OA13,MID(data_NoOutliers!OA13,2,99)/2),"")</f>
        <v/>
      </c>
      <c r="AAQ13" s="4" t="str">
        <f>IFERROR(IF(N(data_NoOutliers!OB13),data_NoOutliers!OB13,MID(data_NoOutliers!OB13,2,99)/2),"")</f>
        <v/>
      </c>
      <c r="AAR13" s="4" t="str">
        <f>IFERROR(IF(N(data_NoOutliers!OC13),data_NoOutliers!OC13,MID(data_NoOutliers!OC13,2,99)/2),"")</f>
        <v/>
      </c>
      <c r="AAS13" s="4" t="str">
        <f>IFERROR(IF(N(data_NoOutliers!OD13),data_NoOutliers!OD13,MID(data_NoOutliers!OD13,2,99)/2),"")</f>
        <v/>
      </c>
      <c r="AAT13" s="4" t="str">
        <f>IFERROR(IF(N(data_NoOutliers!OE13),data_NoOutliers!OE13,MID(data_NoOutliers!OE13,2,99)/2),"")</f>
        <v/>
      </c>
      <c r="AAU13" s="4" t="str">
        <f>IFERROR(IF(N(data_NoOutliers!OF13),data_NoOutliers!OF13,MID(data_NoOutliers!OF13,2,99)/2),"")</f>
        <v/>
      </c>
      <c r="AAV13" s="4" t="str">
        <f>IFERROR(IF(N(data_NoOutliers!OG13),data_NoOutliers!OG13,MID(data_NoOutliers!OG13,2,99)/2),"")</f>
        <v/>
      </c>
      <c r="AAW13" s="4" t="str">
        <f>IFERROR(IF(N(data_NoOutliers!OH13),data_NoOutliers!OH13,MID(data_NoOutliers!OH13,2,99)/2),"")</f>
        <v/>
      </c>
      <c r="AAX13" s="4" t="str">
        <f>IFERROR(IF(N(data_NoOutliers!OI13),data_NoOutliers!OI13,MID(data_NoOutliers!OI13,2,99)/2),"")</f>
        <v/>
      </c>
      <c r="AAY13" s="4" t="str">
        <f>IFERROR(IF(N(data_NoOutliers!OJ13),data_NoOutliers!OJ13,MID(data_NoOutliers!OJ13,2,99)/2),"")</f>
        <v/>
      </c>
      <c r="AAZ13" s="4" t="str">
        <f>IFERROR(IF(N(data_NoOutliers!OK13),data_NoOutliers!OK13,MID(data_NoOutliers!OK13,2,99)/2),"")</f>
        <v/>
      </c>
      <c r="ABA13" s="4" t="str">
        <f>IFERROR(IF(N(data_NoOutliers!OL13),data_NoOutliers!OL13,MID(data_NoOutliers!OL13,2,99)/2),"")</f>
        <v/>
      </c>
      <c r="ABB13" s="4" t="str">
        <f>IFERROR(IF(N(data_NoOutliers!OM13),data_NoOutliers!OM13,MID(data_NoOutliers!OM13,2,99)/2),"")</f>
        <v/>
      </c>
      <c r="ABC13" s="4" t="str">
        <f>IFERROR(IF(N(data_NoOutliers!ON13),data_NoOutliers!ON13,MID(data_NoOutliers!ON13,2,99)/2),"")</f>
        <v/>
      </c>
      <c r="ABD13" s="4" t="str">
        <f>IFERROR(IF(N(data_NoOutliers!OO13),data_NoOutliers!OO13,MID(data_NoOutliers!OO13,2,99)/2),"")</f>
        <v/>
      </c>
      <c r="ABE13" s="4" t="str">
        <f>IFERROR(IF(N(data_NoOutliers!OP13),data_NoOutliers!OP13,MID(data_NoOutliers!OP13,2,99)/2),"")</f>
        <v/>
      </c>
      <c r="ABF13" s="4" t="str">
        <f>IFERROR(IF(N(data_NoOutliers!OQ13),data_NoOutliers!OQ13,MID(data_NoOutliers!OQ13,2,99)/2),"")</f>
        <v/>
      </c>
      <c r="ABG13" s="4" t="str">
        <f>IFERROR(IF(N(data_NoOutliers!OR13),data_NoOutliers!OR13,MID(data_NoOutliers!OR13,2,99)/2),"")</f>
        <v/>
      </c>
      <c r="ABH13" s="4" t="str">
        <f>IFERROR(IF(N(data_NoOutliers!OS13),data_NoOutliers!OS13,MID(data_NoOutliers!OS13,2,99)/2),"")</f>
        <v/>
      </c>
      <c r="ABI13" s="4" t="str">
        <f>IFERROR(IF(N(data_NoOutliers!OT13),data_NoOutliers!OT13,MID(data_NoOutliers!OT13,2,99)/2),"")</f>
        <v/>
      </c>
      <c r="ABJ13" s="4" t="str">
        <f>IFERROR(IF(N(data_NoOutliers!OU13),data_NoOutliers!OU13,MID(data_NoOutliers!OU13,2,99)/2),"")</f>
        <v/>
      </c>
      <c r="ABK13" s="4" t="str">
        <f>IFERROR(IF(N(data_NoOutliers!OV13),data_NoOutliers!OV13,MID(data_NoOutliers!OV13,2,99)/2),"")</f>
        <v/>
      </c>
      <c r="ABL13" s="4" t="str">
        <f>IFERROR(IF(N(data_NoOutliers!OW13),data_NoOutliers!OW13,MID(data_NoOutliers!OW13,2,99)/2),"")</f>
        <v/>
      </c>
      <c r="ABM13" s="4" t="str">
        <f>IFERROR(IF(N(data_NoOutliers!OX13),data_NoOutliers!OX13,MID(data_NoOutliers!OX13,2,99)/2),"")</f>
        <v/>
      </c>
      <c r="ABN13" s="4" t="str">
        <f>IFERROR(IF(N(data_NoOutliers!OY13),data_NoOutliers!OY13,MID(data_NoOutliers!OY13,2,99)/2),"")</f>
        <v/>
      </c>
      <c r="ABO13" s="4" t="str">
        <f>IFERROR(IF(N(data_NoOutliers!OZ13),data_NoOutliers!OZ13,MID(data_NoOutliers!OZ13,2,99)/2),"")</f>
        <v/>
      </c>
      <c r="ABP13" s="4" t="str">
        <f>IFERROR(IF(N(data_NoOutliers!PA13),data_NoOutliers!PA13,MID(data_NoOutliers!PA13,2,99)/2),"")</f>
        <v/>
      </c>
      <c r="ABQ13" s="4" t="str">
        <f>IFERROR(IF(N(data_NoOutliers!PB13),data_NoOutliers!PB13,MID(data_NoOutliers!PB13,2,99)/2),"")</f>
        <v/>
      </c>
      <c r="ABR13" s="4" t="str">
        <f>IFERROR(IF(N(data_NoOutliers!PC13),data_NoOutliers!PC13,MID(data_NoOutliers!PC13,2,99)/2),"")</f>
        <v/>
      </c>
      <c r="ABS13" s="4" t="str">
        <f>IFERROR(IF(N(data_NoOutliers!PD13),data_NoOutliers!PD13,MID(data_NoOutliers!PD13,2,99)/2),"")</f>
        <v/>
      </c>
      <c r="ABT13" s="4" t="str">
        <f>IFERROR(IF(N(data_NoOutliers!PE13),data_NoOutliers!PE13,MID(data_NoOutliers!PE13,2,99)/2),"")</f>
        <v/>
      </c>
      <c r="ABU13" s="4" t="str">
        <f>IFERROR(IF(N(data_NoOutliers!PF13),data_NoOutliers!PF13,MID(data_NoOutliers!PF13,2,99)/2),"")</f>
        <v/>
      </c>
      <c r="ABV13" s="4" t="str">
        <f>IFERROR(IF(N(data_NoOutliers!PG13),data_NoOutliers!PG13,MID(data_NoOutliers!PG13,2,99)/2),"")</f>
        <v/>
      </c>
      <c r="ABW13" s="4" t="str">
        <f>IFERROR(IF(N(data_NoOutliers!PH13),data_NoOutliers!PH13,MID(data_NoOutliers!PH13,2,99)/2),"")</f>
        <v/>
      </c>
      <c r="ABX13" s="4" t="str">
        <f>IFERROR(IF(N(data_NoOutliers!PI13),data_NoOutliers!PI13,MID(data_NoOutliers!PI13,2,99)/2),"")</f>
        <v/>
      </c>
      <c r="ABY13" s="4" t="str">
        <f>IFERROR(IF(N(data_NoOutliers!PJ13),data_NoOutliers!PJ13,MID(data_NoOutliers!PJ13,2,99)/2),"")</f>
        <v/>
      </c>
      <c r="ABZ13" s="4" t="str">
        <f>IFERROR(IF(N(data_NoOutliers!PK13),data_NoOutliers!PK13,MID(data_NoOutliers!PK13,2,99)/2),"")</f>
        <v/>
      </c>
      <c r="ACA13" s="4" t="str">
        <f>IFERROR(IF(N(data_NoOutliers!PL13),data_NoOutliers!PL13,MID(data_NoOutliers!PL13,2,99)/2),"")</f>
        <v/>
      </c>
      <c r="ACB13" s="4" t="str">
        <f>IFERROR(IF(N(data_NoOutliers!PM13),data_NoOutliers!PM13,MID(data_NoOutliers!PM13,2,99)/2),"")</f>
        <v/>
      </c>
      <c r="ACC13" s="4" t="str">
        <f>IFERROR(IF(N(data_NoOutliers!PN13),data_NoOutliers!PN13,MID(data_NoOutliers!PN13,2,99)/2),"")</f>
        <v/>
      </c>
      <c r="ACD13" s="4" t="str">
        <f>IFERROR(IF(N(data_NoOutliers!PO13),data_NoOutliers!PO13,MID(data_NoOutliers!PO13,2,99)/2),"")</f>
        <v/>
      </c>
      <c r="ACE13" s="4" t="str">
        <f>IFERROR(IF(N(data_NoOutliers!PP13),data_NoOutliers!PP13,MID(data_NoOutliers!PP13,2,99)/2),"")</f>
        <v/>
      </c>
      <c r="ACF13" s="4" t="str">
        <f>IFERROR(IF(N(data_NoOutliers!PQ13),data_NoOutliers!PQ13,MID(data_NoOutliers!PQ13,2,99)/2),"")</f>
        <v/>
      </c>
      <c r="ACG13" s="4" t="str">
        <f>IFERROR(IF(N(data_NoOutliers!PR13),data_NoOutliers!PR13,MID(data_NoOutliers!PR13,2,99)/2),"")</f>
        <v/>
      </c>
      <c r="ACH13" s="4" t="str">
        <f>IFERROR(IF(N(data_NoOutliers!PS13),data_NoOutliers!PS13,MID(data_NoOutliers!PS13,2,99)/2),"")</f>
        <v/>
      </c>
      <c r="ACI13" s="4" t="str">
        <f>IFERROR(IF(N(data_NoOutliers!PT13),data_NoOutliers!PT13,MID(data_NoOutliers!PT13,2,99)/2),"")</f>
        <v/>
      </c>
      <c r="ACJ13" s="4" t="str">
        <f>IFERROR(IF(N(data_NoOutliers!PU13),data_NoOutliers!PU13,MID(data_NoOutliers!PU13,2,99)/2),"")</f>
        <v/>
      </c>
      <c r="ACK13" s="4" t="str">
        <f>IFERROR(IF(N(data_NoOutliers!PV13),data_NoOutliers!PV13,MID(data_NoOutliers!PV13,2,99)/2),"")</f>
        <v/>
      </c>
      <c r="ACL13" s="4" t="str">
        <f>IFERROR(IF(N(data_NoOutliers!PW13),data_NoOutliers!PW13,MID(data_NoOutliers!PW13,2,99)/2),"")</f>
        <v/>
      </c>
      <c r="ACM13" s="4" t="str">
        <f>IFERROR(IF(N(data_NoOutliers!PX13),data_NoOutliers!PX13,MID(data_NoOutliers!PX13,2,99)/2),"")</f>
        <v/>
      </c>
      <c r="ACN13" s="4" t="str">
        <f>IFERROR(IF(N(data_NoOutliers!PY13),data_NoOutliers!PY13,MID(data_NoOutliers!PY13,2,99)/2),"")</f>
        <v/>
      </c>
      <c r="ACO13" s="4" t="str">
        <f>IFERROR(IF(N(data_NoOutliers!PZ13),data_NoOutliers!PZ13,MID(data_NoOutliers!PZ13,2,99)/2),"")</f>
        <v/>
      </c>
      <c r="ACP13" s="4" t="str">
        <f>IFERROR(IF(N(data_NoOutliers!QA13),data_NoOutliers!QA13,MID(data_NoOutliers!QA13,2,99)/2),"")</f>
        <v/>
      </c>
      <c r="ACQ13" s="4" t="str">
        <f>IFERROR(IF(N(data_NoOutliers!QB13),data_NoOutliers!QB13,MID(data_NoOutliers!QB13,2,99)/2),"")</f>
        <v/>
      </c>
      <c r="ACR13" s="4" t="str">
        <f>IFERROR(IF(N(data_NoOutliers!QC13),data_NoOutliers!QC13,MID(data_NoOutliers!QC13,2,99)/2),"")</f>
        <v/>
      </c>
      <c r="ACS13" s="4" t="str">
        <f>IFERROR(IF(N(data_NoOutliers!QD13),data_NoOutliers!QD13,MID(data_NoOutliers!QD13,2,99)/2),"")</f>
        <v/>
      </c>
      <c r="ACT13" s="4" t="str">
        <f>IFERROR(IF(N(data_NoOutliers!QE13),data_NoOutliers!QE13,MID(data_NoOutliers!QE13,2,99)/2),"")</f>
        <v/>
      </c>
      <c r="ACU13" s="4" t="str">
        <f>IFERROR(IF(N(data_NoOutliers!QF13),data_NoOutliers!QF13,MID(data_NoOutliers!QF13,2,99)/2),"")</f>
        <v/>
      </c>
      <c r="ACV13" s="4" t="str">
        <f>IFERROR(IF(N(data_NoOutliers!QG13),data_NoOutliers!QG13,MID(data_NoOutliers!QG13,2,99)/2),"")</f>
        <v/>
      </c>
      <c r="ACW13" s="4" t="str">
        <f>IFERROR(IF(N(data_NoOutliers!QH13),data_NoOutliers!QH13,MID(data_NoOutliers!QH13,2,99)/2),"")</f>
        <v/>
      </c>
      <c r="ACX13" s="4" t="str">
        <f>IFERROR(IF(N(data_NoOutliers!QI13),data_NoOutliers!QI13,MID(data_NoOutliers!QI13,2,99)/2),"")</f>
        <v/>
      </c>
      <c r="ACY13" s="4" t="str">
        <f>IFERROR(IF(N(data_NoOutliers!QJ13),data_NoOutliers!QJ13,MID(data_NoOutliers!QJ13,2,99)/2),"")</f>
        <v/>
      </c>
      <c r="ACZ13" s="4" t="str">
        <f>IFERROR(IF(N(data_NoOutliers!QK13),data_NoOutliers!QK13,MID(data_NoOutliers!QK13,2,99)/2),"")</f>
        <v/>
      </c>
      <c r="ADA13" s="4" t="str">
        <f>IFERROR(IF(N(data_NoOutliers!QL13),data_NoOutliers!QL13,MID(data_NoOutliers!QL13,2,99)/2),"")</f>
        <v/>
      </c>
      <c r="ADB13" s="4" t="str">
        <f>IFERROR(IF(N(data_NoOutliers!QM13),data_NoOutliers!QM13,MID(data_NoOutliers!QM13,2,99)/2),"")</f>
        <v/>
      </c>
      <c r="ADC13" s="4" t="str">
        <f>IFERROR(IF(N(data_NoOutliers!QN13),data_NoOutliers!QN13,MID(data_NoOutliers!QN13,2,99)/2),"")</f>
        <v/>
      </c>
      <c r="ADD13" s="4" t="str">
        <f>IFERROR(IF(N(data_NoOutliers!QO13),data_NoOutliers!QO13,MID(data_NoOutliers!QO13,2,99)/2),"")</f>
        <v/>
      </c>
      <c r="ADE13" s="4" t="str">
        <f>IFERROR(IF(N(data_NoOutliers!QP13),data_NoOutliers!QP13,MID(data_NoOutliers!QP13,2,99)/2),"")</f>
        <v/>
      </c>
      <c r="ADF13" s="4" t="str">
        <f>IFERROR(IF(N(data_NoOutliers!QQ13),data_NoOutliers!QQ13,MID(data_NoOutliers!QQ13,2,99)/2),"")</f>
        <v/>
      </c>
      <c r="ADG13" s="4" t="str">
        <f>IFERROR(IF(N(data_NoOutliers!QR13),data_NoOutliers!QR13,MID(data_NoOutliers!QR13,2,99)/2),"")</f>
        <v/>
      </c>
      <c r="ADH13" s="4" t="str">
        <f>IFERROR(IF(N(data_NoOutliers!QS13),data_NoOutliers!QS13,MID(data_NoOutliers!QS13,2,99)/2),"")</f>
        <v/>
      </c>
      <c r="ADI13" s="4" t="str">
        <f>IFERROR(IF(N(data_NoOutliers!QT13),data_NoOutliers!QT13,MID(data_NoOutliers!QT13,2,99)/2),"")</f>
        <v/>
      </c>
      <c r="ADJ13" s="4" t="str">
        <f>IFERROR(IF(N(data_NoOutliers!QU13),data_NoOutliers!QU13,MID(data_NoOutliers!QU13,2,99)/2),"")</f>
        <v/>
      </c>
      <c r="ADK13" s="4" t="str">
        <f>IFERROR(IF(N(data_NoOutliers!QV13),data_NoOutliers!QV13,MID(data_NoOutliers!QV13,2,99)/2),"")</f>
        <v/>
      </c>
      <c r="ADL13" s="4" t="str">
        <f>IFERROR(IF(N(data_NoOutliers!QW13),data_NoOutliers!QW13,MID(data_NoOutliers!QW13,2,99)/2),"")</f>
        <v/>
      </c>
      <c r="ADM13" s="4" t="str">
        <f>IFERROR(IF(N(data_NoOutliers!QX13),data_NoOutliers!QX13,MID(data_NoOutliers!QX13,2,99)/2),"")</f>
        <v/>
      </c>
      <c r="ADN13" s="4" t="str">
        <f>IFERROR(IF(N(data_NoOutliers!QY13),data_NoOutliers!QY13,MID(data_NoOutliers!QY13,2,99)/2),"")</f>
        <v/>
      </c>
      <c r="ADO13" s="4" t="str">
        <f>IFERROR(IF(N(data_NoOutliers!QZ13),data_NoOutliers!QZ13,MID(data_NoOutliers!QZ13,2,99)/2),"")</f>
        <v/>
      </c>
      <c r="ADP13" s="4" t="str">
        <f>IFERROR(IF(N(data_NoOutliers!RA13),data_NoOutliers!RA13,MID(data_NoOutliers!RA13,2,99)/2),"")</f>
        <v/>
      </c>
      <c r="ADQ13" s="4" t="str">
        <f>IFERROR(IF(N(data_NoOutliers!RB13),data_NoOutliers!RB13,MID(data_NoOutliers!RB13,2,99)/2),"")</f>
        <v/>
      </c>
      <c r="ADR13" s="4" t="str">
        <f>IFERROR(IF(N(data_NoOutliers!RC13),data_NoOutliers!RC13,MID(data_NoOutliers!RC13,2,99)/2),"")</f>
        <v/>
      </c>
      <c r="ADS13" s="4" t="str">
        <f>IFERROR(IF(N(data_NoOutliers!RD13),data_NoOutliers!RD13,MID(data_NoOutliers!RD13,2,99)/2),"")</f>
        <v/>
      </c>
      <c r="ADT13" s="4" t="str">
        <f>IFERROR(IF(N(data_NoOutliers!RE13),data_NoOutliers!RE13,MID(data_NoOutliers!RE13,2,99)/2),"")</f>
        <v/>
      </c>
      <c r="ADU13" s="4" t="str">
        <f>IFERROR(IF(N(data_NoOutliers!RF13),data_NoOutliers!RF13,MID(data_NoOutliers!RF13,2,99)/2),"")</f>
        <v/>
      </c>
      <c r="ADV13" s="4" t="str">
        <f>IFERROR(IF(N(data_NoOutliers!RG13),data_NoOutliers!RG13,MID(data_NoOutliers!RG13,2,99)/2),"")</f>
        <v/>
      </c>
      <c r="ADW13" s="4" t="str">
        <f>IFERROR(IF(N(data_NoOutliers!RH13),data_NoOutliers!RH13,MID(data_NoOutliers!RH13,2,99)/2),"")</f>
        <v/>
      </c>
      <c r="ADX13" s="4" t="str">
        <f>IFERROR(IF(N(data_NoOutliers!RI13),data_NoOutliers!RI13,MID(data_NoOutliers!RI13,2,99)/2),"")</f>
        <v/>
      </c>
      <c r="ADY13" s="4" t="str">
        <f>IFERROR(IF(N(data_NoOutliers!RJ13),data_NoOutliers!RJ13,MID(data_NoOutliers!RJ13,2,99)/2),"")</f>
        <v/>
      </c>
      <c r="ADZ13" s="4" t="str">
        <f>IFERROR(IF(N(data_NoOutliers!RK13),data_NoOutliers!RK13,MID(data_NoOutliers!RK13,2,99)/2),"")</f>
        <v/>
      </c>
      <c r="AEA13" s="4" t="str">
        <f>IFERROR(IF(N(data_NoOutliers!RL13),data_NoOutliers!RL13,MID(data_NoOutliers!RL13,2,99)/2),"")</f>
        <v/>
      </c>
      <c r="AEB13" s="4" t="str">
        <f>IFERROR(IF(N(data_NoOutliers!RM13),data_NoOutliers!RM13,MID(data_NoOutliers!RM13,2,99)/2),"")</f>
        <v/>
      </c>
      <c r="AEC13" s="4" t="str">
        <f>IFERROR(IF(N(data_NoOutliers!RN13),data_NoOutliers!RN13,MID(data_NoOutliers!RN13,2,99)/2),"")</f>
        <v/>
      </c>
      <c r="AED13" s="4" t="str">
        <f>IFERROR(IF(N(data_NoOutliers!RO13),data_NoOutliers!RO13,MID(data_NoOutliers!RO13,2,99)/2),"")</f>
        <v/>
      </c>
      <c r="AEE13" s="4" t="str">
        <f>IFERROR(IF(N(data_NoOutliers!RP13),data_NoOutliers!RP13,MID(data_NoOutliers!RP13,2,99)/2),"")</f>
        <v/>
      </c>
      <c r="AEF13" s="4" t="str">
        <f>IFERROR(IF(N(data_NoOutliers!RQ13),data_NoOutliers!RQ13,MID(data_NoOutliers!RQ13,2,99)/2),"")</f>
        <v/>
      </c>
      <c r="AEG13" s="4" t="str">
        <f>IFERROR(IF(N(data_NoOutliers!RR13),data_NoOutliers!RR13,MID(data_NoOutliers!RR13,2,99)/2),"")</f>
        <v/>
      </c>
      <c r="AEH13" s="4" t="str">
        <f>IFERROR(IF(N(data_NoOutliers!RS13),data_NoOutliers!RS13,MID(data_NoOutliers!RS13,2,99)/2),"")</f>
        <v/>
      </c>
      <c r="AEI13" s="4" t="str">
        <f>IFERROR(IF(N(data_NoOutliers!RT13),data_NoOutliers!RT13,MID(data_NoOutliers!RT13,2,99)/2),"")</f>
        <v/>
      </c>
      <c r="AEJ13" s="4" t="str">
        <f>IFERROR(IF(N(data_NoOutliers!RU13),data_NoOutliers!RU13,MID(data_NoOutliers!RU13,2,99)/2),"")</f>
        <v/>
      </c>
      <c r="AEK13" s="4" t="str">
        <f>IFERROR(IF(N(data_NoOutliers!RV13),data_NoOutliers!RV13,MID(data_NoOutliers!RV13,2,99)/2),"")</f>
        <v/>
      </c>
      <c r="AEL13" s="4" t="str">
        <f>IFERROR(IF(N(data_NoOutliers!RW13),data_NoOutliers!RW13,MID(data_NoOutliers!RW13,2,99)/2),"")</f>
        <v/>
      </c>
      <c r="AEM13" s="4" t="str">
        <f>IFERROR(IF(N(data_NoOutliers!RX13),data_NoOutliers!RX13,MID(data_NoOutliers!RX13,2,99)/2),"")</f>
        <v/>
      </c>
      <c r="AEN13" s="4" t="str">
        <f>IFERROR(IF(N(data_NoOutliers!RY13),data_NoOutliers!RY13,MID(data_NoOutliers!RY13,2,99)/2),"")</f>
        <v/>
      </c>
      <c r="AEO13" s="4" t="str">
        <f>IFERROR(IF(N(data_NoOutliers!RZ13),data_NoOutliers!RZ13,MID(data_NoOutliers!RZ13,2,99)/2),"")</f>
        <v/>
      </c>
      <c r="AEP13" s="4" t="str">
        <f>IFERROR(IF(N(data_NoOutliers!SA13),data_NoOutliers!SA13,MID(data_NoOutliers!SA13,2,99)/2),"")</f>
        <v/>
      </c>
      <c r="AEQ13" s="4" t="str">
        <f>IFERROR(IF(N(data_NoOutliers!SB13),data_NoOutliers!SB13,MID(data_NoOutliers!SB13,2,99)/2),"")</f>
        <v/>
      </c>
      <c r="AER13" s="4" t="str">
        <f>IFERROR(IF(N(data_NoOutliers!SC13),data_NoOutliers!SC13,MID(data_NoOutliers!SC13,2,99)/2),"")</f>
        <v/>
      </c>
      <c r="AES13" s="4" t="str">
        <f>IFERROR(IF(N(data_NoOutliers!SD13),data_NoOutliers!SD13,MID(data_NoOutliers!SD13,2,99)/2),"")</f>
        <v/>
      </c>
      <c r="AET13" s="4" t="str">
        <f>IFERROR(IF(N(data_NoOutliers!SE13),data_NoOutliers!SE13,MID(data_NoOutliers!SE13,2,99)/2),"")</f>
        <v/>
      </c>
      <c r="AEU13" s="4" t="str">
        <f>IFERROR(IF(N(data_NoOutliers!SF13),data_NoOutliers!SF13,MID(data_NoOutliers!SF13,2,99)/2),"")</f>
        <v/>
      </c>
      <c r="AEV13" s="4" t="str">
        <f>IFERROR(IF(N(data_NoOutliers!SG13),data_NoOutliers!SG13,MID(data_NoOutliers!SG13,2,99)/2),"")</f>
        <v/>
      </c>
      <c r="AEW13" s="4" t="str">
        <f>IFERROR(IF(N(data_NoOutliers!SH13),data_NoOutliers!SH13,MID(data_NoOutliers!SH13,2,99)/2),"")</f>
        <v/>
      </c>
      <c r="AEX13" s="4" t="str">
        <f>IFERROR(IF(N(data_NoOutliers!SI13),data_NoOutliers!SI13,MID(data_NoOutliers!SI13,2,99)/2),"")</f>
        <v/>
      </c>
      <c r="AEY13" s="4" t="str">
        <f>IFERROR(IF(N(data_NoOutliers!SJ13),data_NoOutliers!SJ13,MID(data_NoOutliers!SJ13,2,99)/2),"")</f>
        <v/>
      </c>
      <c r="AEZ13" s="4" t="str">
        <f>IFERROR(IF(N(data_NoOutliers!SK13),data_NoOutliers!SK13,MID(data_NoOutliers!SK13,2,99)/2),"")</f>
        <v/>
      </c>
      <c r="AFA13" s="4" t="str">
        <f>IFERROR(IF(N(data_NoOutliers!SL13),data_NoOutliers!SL13,MID(data_NoOutliers!SL13,2,99)/2),"")</f>
        <v/>
      </c>
      <c r="AFB13" s="4" t="str">
        <f>IFERROR(IF(N(data_NoOutliers!SM13),data_NoOutliers!SM13,MID(data_NoOutliers!SM13,2,99)/2),"")</f>
        <v/>
      </c>
      <c r="AFC13" s="4" t="str">
        <f>IFERROR(IF(N(data_NoOutliers!SN13),data_NoOutliers!SN13,MID(data_NoOutliers!SN13,2,99)/2),"")</f>
        <v/>
      </c>
      <c r="AFD13" s="4" t="str">
        <f>IFERROR(IF(N(data_NoOutliers!SO13),data_NoOutliers!SO13,MID(data_NoOutliers!SO13,2,99)/2),"")</f>
        <v/>
      </c>
      <c r="AFE13" s="4" t="str">
        <f>IFERROR(IF(N(data_NoOutliers!SP13),data_NoOutliers!SP13,MID(data_NoOutliers!SP13,2,99)/2),"")</f>
        <v/>
      </c>
      <c r="AFF13" s="4" t="str">
        <f>IFERROR(IF(N(data_NoOutliers!SQ13),data_NoOutliers!SQ13,MID(data_NoOutliers!SQ13,2,99)/2),"")</f>
        <v/>
      </c>
      <c r="AFG13" s="4" t="str">
        <f>IFERROR(IF(N(data_NoOutliers!SR13),data_NoOutliers!SR13,MID(data_NoOutliers!SR13,2,99)/2),"")</f>
        <v/>
      </c>
      <c r="AFH13" s="4" t="str">
        <f>IFERROR(IF(N(data_NoOutliers!SS13),data_NoOutliers!SS13,MID(data_NoOutliers!SS13,2,99)/2),"")</f>
        <v/>
      </c>
      <c r="AFI13" s="4" t="str">
        <f>IFERROR(IF(N(data_NoOutliers!ST13),data_NoOutliers!ST13,MID(data_NoOutliers!ST13,2,99)/2),"")</f>
        <v/>
      </c>
      <c r="AFJ13" s="4" t="str">
        <f>IFERROR(IF(N(data_NoOutliers!SU13),data_NoOutliers!SU13,MID(data_NoOutliers!SU13,2,99)/2),"")</f>
        <v/>
      </c>
      <c r="AFK13" s="4" t="str">
        <f>IFERROR(IF(N(data_NoOutliers!SV13),data_NoOutliers!SV13,MID(data_NoOutliers!SV13,2,99)/2),"")</f>
        <v/>
      </c>
      <c r="AFL13" s="4" t="str">
        <f>IFERROR(IF(N(data_NoOutliers!SW13),data_NoOutliers!SW13,MID(data_NoOutliers!SW13,2,99)/2),"")</f>
        <v/>
      </c>
      <c r="AFM13" s="4" t="str">
        <f>IFERROR(IF(N(data_NoOutliers!SX13),data_NoOutliers!SX13,MID(data_NoOutliers!SX13,2,99)/2),"")</f>
        <v/>
      </c>
      <c r="AFN13" s="4" t="str">
        <f>IFERROR(IF(N(data_NoOutliers!SY13),data_NoOutliers!SY13,MID(data_NoOutliers!SY13,2,99)/2),"")</f>
        <v/>
      </c>
      <c r="AFO13" s="4" t="str">
        <f>IFERROR(IF(N(data_NoOutliers!SZ13),data_NoOutliers!SZ13,MID(data_NoOutliers!SZ13,2,99)/2),"")</f>
        <v/>
      </c>
      <c r="AFP13" s="4" t="str">
        <f>IFERROR(IF(N(data_NoOutliers!TA13),data_NoOutliers!TA13,MID(data_NoOutliers!TA13,2,99)/2),"")</f>
        <v/>
      </c>
      <c r="AFQ13" s="4" t="str">
        <f>IFERROR(IF(N(data_NoOutliers!TB13),data_NoOutliers!TB13,MID(data_NoOutliers!TB13,2,99)/2),"")</f>
        <v/>
      </c>
      <c r="AFR13" s="4" t="str">
        <f>IFERROR(IF(N(data_NoOutliers!TC13),data_NoOutliers!TC13,MID(data_NoOutliers!TC13,2,99)/2),"")</f>
        <v/>
      </c>
      <c r="AFS13" s="4" t="str">
        <f>IFERROR(IF(N(data_NoOutliers!TD13),data_NoOutliers!TD13,MID(data_NoOutliers!TD13,2,99)/2),"")</f>
        <v/>
      </c>
      <c r="AFT13" s="4" t="str">
        <f>IFERROR(IF(N(data_NoOutliers!TE13),data_NoOutliers!TE13,MID(data_NoOutliers!TE13,2,99)/2),"")</f>
        <v/>
      </c>
      <c r="AFU13" s="4" t="str">
        <f>IFERROR(IF(N(data_NoOutliers!TF13),data_NoOutliers!TF13,MID(data_NoOutliers!TF13,2,99)/2),"")</f>
        <v/>
      </c>
      <c r="AFV13" s="4" t="str">
        <f>IFERROR(IF(N(data_NoOutliers!TG13),data_NoOutliers!TG13,MID(data_NoOutliers!TG13,2,99)/2),"")</f>
        <v/>
      </c>
      <c r="AFW13" s="4" t="str">
        <f>IFERROR(IF(N(data_NoOutliers!TH13),data_NoOutliers!TH13,MID(data_NoOutliers!TH13,2,99)/2),"")</f>
        <v/>
      </c>
      <c r="AFX13" s="4" t="str">
        <f>IFERROR(IF(N(data_NoOutliers!TI13),data_NoOutliers!TI13,MID(data_NoOutliers!TI13,2,99)/2),"")</f>
        <v/>
      </c>
      <c r="AFY13" s="4" t="str">
        <f>IFERROR(IF(N(data_NoOutliers!TJ13),data_NoOutliers!TJ13,MID(data_NoOutliers!TJ13,2,99)/2),"")</f>
        <v/>
      </c>
      <c r="AFZ13" s="4" t="str">
        <f>IFERROR(IF(N(data_NoOutliers!TK13),data_NoOutliers!TK13,MID(data_NoOutliers!TK13,2,99)/2),"")</f>
        <v/>
      </c>
      <c r="AGA13" s="4" t="str">
        <f>IFERROR(IF(N(data_NoOutliers!TL13),data_NoOutliers!TL13,MID(data_NoOutliers!TL13,2,99)/2),"")</f>
        <v/>
      </c>
      <c r="AGB13" s="4" t="str">
        <f>IFERROR(IF(N(data_NoOutliers!TM13),data_NoOutliers!TM13,MID(data_NoOutliers!TM13,2,99)/2),"")</f>
        <v/>
      </c>
      <c r="AGC13" s="4" t="str">
        <f>IFERROR(IF(N(data_NoOutliers!TN13),data_NoOutliers!TN13,MID(data_NoOutliers!TN13,2,99)/2),"")</f>
        <v/>
      </c>
      <c r="AGD13" s="4" t="str">
        <f>IFERROR(IF(N(data_NoOutliers!TO13),data_NoOutliers!TO13,MID(data_NoOutliers!TO13,2,99)/2),"")</f>
        <v/>
      </c>
      <c r="AGE13" s="4" t="str">
        <f>IFERROR(IF(N(data_NoOutliers!TP13),data_NoOutliers!TP13,MID(data_NoOutliers!TP13,2,99)/2),"")</f>
        <v/>
      </c>
      <c r="AGF13" s="4" t="str">
        <f>IFERROR(IF(N(data_NoOutliers!TQ13),data_NoOutliers!TQ13,MID(data_NoOutliers!TQ13,2,99)/2),"")</f>
        <v/>
      </c>
      <c r="AGG13" s="4" t="str">
        <f>IFERROR(IF(N(data_NoOutliers!TR13),data_NoOutliers!TR13,MID(data_NoOutliers!TR13,2,99)/2),"")</f>
        <v/>
      </c>
      <c r="AGH13" s="4" t="str">
        <f>IFERROR(IF(N(data_NoOutliers!TS13),data_NoOutliers!TS13,MID(data_NoOutliers!TS13,2,99)/2),"")</f>
        <v/>
      </c>
      <c r="AGI13" s="4" t="str">
        <f>IFERROR(IF(N(data_NoOutliers!TT13),data_NoOutliers!TT13,MID(data_NoOutliers!TT13,2,99)/2),"")</f>
        <v/>
      </c>
      <c r="AGJ13" s="4" t="str">
        <f>IFERROR(IF(N(data_NoOutliers!TU13),data_NoOutliers!TU13,MID(data_NoOutliers!TU13,2,99)/2),"")</f>
        <v/>
      </c>
      <c r="AGK13" s="4" t="str">
        <f>IFERROR(IF(N(data_NoOutliers!TV13),data_NoOutliers!TV13,MID(data_NoOutliers!TV13,2,99)/2),"")</f>
        <v/>
      </c>
      <c r="AGL13" s="4" t="str">
        <f>IFERROR(IF(N(data_NoOutliers!TW13),data_NoOutliers!TW13,MID(data_NoOutliers!TW13,2,99)/2),"")</f>
        <v/>
      </c>
      <c r="AGM13" s="4" t="str">
        <f>IFERROR(IF(N(data_NoOutliers!TX13),data_NoOutliers!TX13,MID(data_NoOutliers!TX13,2,99)/2),"")</f>
        <v/>
      </c>
      <c r="AGN13" s="4" t="str">
        <f>IFERROR(IF(N(data_NoOutliers!TY13),data_NoOutliers!TY13,MID(data_NoOutliers!TY13,2,99)/2),"")</f>
        <v/>
      </c>
      <c r="AGO13" s="4" t="str">
        <f>IFERROR(IF(N(data_NoOutliers!TZ13),data_NoOutliers!TZ13,MID(data_NoOutliers!TZ13,2,99)/2),"")</f>
        <v/>
      </c>
      <c r="AGP13" s="4" t="str">
        <f>IFERROR(IF(N(data_NoOutliers!UA13),data_NoOutliers!UA13,MID(data_NoOutliers!UA13,2,99)/2),"")</f>
        <v/>
      </c>
      <c r="AGQ13" s="4" t="str">
        <f>IFERROR(IF(N(data_NoOutliers!UB13),data_NoOutliers!UB13,MID(data_NoOutliers!UB13,2,99)/2),"")</f>
        <v/>
      </c>
      <c r="AGR13" s="4" t="str">
        <f>IFERROR(IF(N(data_NoOutliers!UC13),data_NoOutliers!UC13,MID(data_NoOutliers!UC13,2,99)/2),"")</f>
        <v/>
      </c>
      <c r="AGS13" s="4" t="str">
        <f>IFERROR(IF(N(data_NoOutliers!UD13),data_NoOutliers!UD13,MID(data_NoOutliers!UD13,2,99)/2),"")</f>
        <v/>
      </c>
      <c r="AGT13" s="4" t="str">
        <f>IFERROR(IF(N(data_NoOutliers!UE13),data_NoOutliers!UE13,MID(data_NoOutliers!UE13,2,99)/2),"")</f>
        <v/>
      </c>
      <c r="AGU13" s="4" t="str">
        <f>IFERROR(IF(N(data_NoOutliers!UF13),data_NoOutliers!UF13,MID(data_NoOutliers!UF13,2,99)/2),"")</f>
        <v/>
      </c>
      <c r="AGV13" s="4" t="str">
        <f>IFERROR(IF(N(data_NoOutliers!UG13),data_NoOutliers!UG13,MID(data_NoOutliers!UG13,2,99)/2),"")</f>
        <v/>
      </c>
      <c r="AGW13" s="4" t="str">
        <f>IFERROR(IF(N(data_NoOutliers!UH13),data_NoOutliers!UH13,MID(data_NoOutliers!UH13,2,99)/2),"")</f>
        <v/>
      </c>
      <c r="AGX13" s="4" t="str">
        <f>IFERROR(IF(N(data_NoOutliers!UI13),data_NoOutliers!UI13,MID(data_NoOutliers!UI13,2,99)/2),"")</f>
        <v/>
      </c>
      <c r="AGY13" s="4" t="str">
        <f>IFERROR(IF(N(data_NoOutliers!UJ13),data_NoOutliers!UJ13,MID(data_NoOutliers!UJ13,2,99)/2),"")</f>
        <v/>
      </c>
      <c r="AGZ13" s="4" t="str">
        <f>IFERROR(IF(N(data_NoOutliers!UK13),data_NoOutliers!UK13,MID(data_NoOutliers!UK13,2,99)/2),"")</f>
        <v/>
      </c>
      <c r="AHA13" s="4" t="str">
        <f>IFERROR(IF(N(data_NoOutliers!UL13),data_NoOutliers!UL13,MID(data_NoOutliers!UL13,2,99)/2),"")</f>
        <v/>
      </c>
      <c r="AHB13" s="4" t="str">
        <f>IFERROR(IF(N(data_NoOutliers!UM13),data_NoOutliers!UM13,MID(data_NoOutliers!UM13,2,99)/2),"")</f>
        <v/>
      </c>
      <c r="AHC13" s="4" t="str">
        <f>IFERROR(IF(N(data_NoOutliers!UN13),data_NoOutliers!UN13,MID(data_NoOutliers!UN13,2,99)/2),"")</f>
        <v/>
      </c>
      <c r="AHD13" s="4" t="str">
        <f>IFERROR(IF(N(data_NoOutliers!UO13),data_NoOutliers!UO13,MID(data_NoOutliers!UO13,2,99)/2),"")</f>
        <v/>
      </c>
      <c r="AHE13" s="4" t="str">
        <f>IFERROR(IF(N(data_NoOutliers!UP13),data_NoOutliers!UP13,MID(data_NoOutliers!UP13,2,99)/2),"")</f>
        <v/>
      </c>
      <c r="AHF13" s="4" t="str">
        <f>IFERROR(IF(N(data_NoOutliers!UQ13),data_NoOutliers!UQ13,MID(data_NoOutliers!UQ13,2,99)/2),"")</f>
        <v/>
      </c>
      <c r="AHG13" s="4" t="str">
        <f>IFERROR(IF(N(data_NoOutliers!UR13),data_NoOutliers!UR13,MID(data_NoOutliers!UR13,2,99)/2),"")</f>
        <v/>
      </c>
      <c r="AHH13" s="4" t="str">
        <f>IFERROR(IF(N(data_NoOutliers!US13),data_NoOutliers!US13,MID(data_NoOutliers!US13,2,99)/2),"")</f>
        <v/>
      </c>
      <c r="AHI13" s="4" t="str">
        <f>IFERROR(IF(N(data_NoOutliers!UT13),data_NoOutliers!UT13,MID(data_NoOutliers!UT13,2,99)/2),"")</f>
        <v/>
      </c>
      <c r="AHJ13" s="4" t="str">
        <f>IFERROR(IF(N(data_NoOutliers!UU13),data_NoOutliers!UU13,MID(data_NoOutliers!UU13,2,99)/2),"")</f>
        <v/>
      </c>
      <c r="AHK13" s="4" t="str">
        <f>IFERROR(IF(N(data_NoOutliers!UV13),data_NoOutliers!UV13,MID(data_NoOutliers!UV13,2,99)/2),"")</f>
        <v/>
      </c>
      <c r="AHL13" s="4" t="str">
        <f>IFERROR(IF(N(data_NoOutliers!UW13),data_NoOutliers!UW13,MID(data_NoOutliers!UW13,2,99)/2),"")</f>
        <v/>
      </c>
      <c r="AHM13" s="4" t="str">
        <f>IFERROR(IF(N(data_NoOutliers!UX13),data_NoOutliers!UX13,MID(data_NoOutliers!UX13,2,99)/2),"")</f>
        <v/>
      </c>
      <c r="AHN13" s="4" t="str">
        <f>IFERROR(IF(N(data_NoOutliers!UY13),data_NoOutliers!UY13,MID(data_NoOutliers!UY13,2,99)/2),"")</f>
        <v/>
      </c>
      <c r="AHO13" s="4" t="str">
        <f>IFERROR(IF(N(data_NoOutliers!UZ13),data_NoOutliers!UZ13,MID(data_NoOutliers!UZ13,2,99)/2),"")</f>
        <v/>
      </c>
      <c r="AHP13" s="4" t="str">
        <f>IFERROR(IF(N(data_NoOutliers!VA13),data_NoOutliers!VA13,MID(data_NoOutliers!VA13,2,99)/2),"")</f>
        <v/>
      </c>
      <c r="AHQ13" s="4" t="str">
        <f>IFERROR(IF(N(data_NoOutliers!VB13),data_NoOutliers!VB13,MID(data_NoOutliers!VB13,2,99)/2),"")</f>
        <v/>
      </c>
      <c r="AHR13" s="4" t="str">
        <f>IFERROR(IF(N(data_NoOutliers!VC13),data_NoOutliers!VC13,MID(data_NoOutliers!VC13,2,99)/2),"")</f>
        <v/>
      </c>
      <c r="AHS13" s="4" t="str">
        <f>IFERROR(IF(N(data_NoOutliers!VD13),data_NoOutliers!VD13,MID(data_NoOutliers!VD13,2,99)/2),"")</f>
        <v/>
      </c>
      <c r="AHT13" s="4" t="str">
        <f>IFERROR(IF(N(data_NoOutliers!VE13),data_NoOutliers!VE13,MID(data_NoOutliers!VE13,2,99)/2),"")</f>
        <v/>
      </c>
      <c r="AHU13" s="4" t="str">
        <f>IFERROR(IF(N(data_NoOutliers!VF13),data_NoOutliers!VF13,MID(data_NoOutliers!VF13,2,99)/2),"")</f>
        <v/>
      </c>
      <c r="AHV13" s="4" t="str">
        <f>IFERROR(IF(N(data_NoOutliers!VG13),data_NoOutliers!VG13,MID(data_NoOutliers!VG13,2,99)/2),"")</f>
        <v/>
      </c>
      <c r="AHW13" s="4" t="str">
        <f>IFERROR(IF(N(data_NoOutliers!VH13),data_NoOutliers!VH13,MID(data_NoOutliers!VH13,2,99)/2),"")</f>
        <v/>
      </c>
      <c r="AHX13" s="4" t="str">
        <f>IFERROR(IF(N(data_NoOutliers!VI13),data_NoOutliers!VI13,MID(data_NoOutliers!VI13,2,99)/2),"")</f>
        <v/>
      </c>
      <c r="AHY13" s="4" t="str">
        <f>IFERROR(IF(N(data_NoOutliers!VJ13),data_NoOutliers!VJ13,MID(data_NoOutliers!VJ13,2,99)/2),"")</f>
        <v/>
      </c>
      <c r="AHZ13" s="4" t="str">
        <f>IFERROR(IF(N(data_NoOutliers!VK13),data_NoOutliers!VK13,MID(data_NoOutliers!VK13,2,99)/2),"")</f>
        <v/>
      </c>
      <c r="AIA13" s="4" t="str">
        <f>IFERROR(IF(N(data_NoOutliers!VL13),data_NoOutliers!VL13,MID(data_NoOutliers!VL13,2,99)/2),"")</f>
        <v/>
      </c>
      <c r="AIB13" s="4" t="str">
        <f>IFERROR(IF(N(data_NoOutliers!VM13),data_NoOutliers!VM13,MID(data_NoOutliers!VM13,2,99)/2),"")</f>
        <v/>
      </c>
      <c r="AIC13" s="4" t="str">
        <f>IFERROR(IF(N(data_NoOutliers!VN13),data_NoOutliers!VN13,MID(data_NoOutliers!VN13,2,99)/2),"")</f>
        <v/>
      </c>
      <c r="AID13" s="4" t="str">
        <f>IFERROR(IF(N(data_NoOutliers!VO13),data_NoOutliers!VO13,MID(data_NoOutliers!VO13,2,99)/2),"")</f>
        <v/>
      </c>
      <c r="AIE13" s="4" t="str">
        <f>IFERROR(IF(N(data_NoOutliers!VP13),data_NoOutliers!VP13,MID(data_NoOutliers!VP13,2,99)/2),"")</f>
        <v/>
      </c>
      <c r="AIF13" s="4" t="str">
        <f>IFERROR(IF(N(data_NoOutliers!VQ13),data_NoOutliers!VQ13,MID(data_NoOutliers!VQ13,2,99)/2),"")</f>
        <v/>
      </c>
      <c r="AIG13" s="4" t="str">
        <f>IFERROR(IF(N(data_NoOutliers!VR13),data_NoOutliers!VR13,MID(data_NoOutliers!VR13,2,99)/2),"")</f>
        <v/>
      </c>
      <c r="AIH13" s="4" t="str">
        <f>IFERROR(IF(N(data_NoOutliers!VS13),data_NoOutliers!VS13,MID(data_NoOutliers!VS13,2,99)/2),"")</f>
        <v/>
      </c>
      <c r="AII13" s="4" t="str">
        <f>IFERROR(IF(N(data_NoOutliers!VT13),data_NoOutliers!VT13,MID(data_NoOutliers!VT13,2,99)/2),"")</f>
        <v/>
      </c>
      <c r="AIJ13" s="4" t="str">
        <f>IFERROR(IF(N(data_NoOutliers!VU13),data_NoOutliers!VU13,MID(data_NoOutliers!VU13,2,99)/2),"")</f>
        <v/>
      </c>
      <c r="AIK13" s="4" t="str">
        <f>IFERROR(IF(N(data_NoOutliers!VV13),data_NoOutliers!VV13,MID(data_NoOutliers!VV13,2,99)/2),"")</f>
        <v/>
      </c>
      <c r="AIL13" s="4" t="str">
        <f>IFERROR(IF(N(data_NoOutliers!VW13),data_NoOutliers!VW13,MID(data_NoOutliers!VW13,2,99)/2),"")</f>
        <v/>
      </c>
      <c r="AIM13" s="4" t="str">
        <f>IFERROR(IF(N(data_NoOutliers!VX13),data_NoOutliers!VX13,MID(data_NoOutliers!VX13,2,99)/2),"")</f>
        <v/>
      </c>
      <c r="AIN13" s="4" t="str">
        <f>IFERROR(IF(N(data_NoOutliers!VY13),data_NoOutliers!VY13,MID(data_NoOutliers!VY13,2,99)/2),"")</f>
        <v/>
      </c>
      <c r="AIO13" s="4" t="str">
        <f>IFERROR(IF(N(data_NoOutliers!VZ13),data_NoOutliers!VZ13,MID(data_NoOutliers!VZ13,2,99)/2),"")</f>
        <v/>
      </c>
      <c r="AIP13" s="4" t="str">
        <f>IFERROR(IF(N(data_NoOutliers!WA13),data_NoOutliers!WA13,MID(data_NoOutliers!WA13,2,99)/2),"")</f>
        <v/>
      </c>
      <c r="AIQ13" s="4" t="str">
        <f>IFERROR(IF(N(data_NoOutliers!WB13),data_NoOutliers!WB13,MID(data_NoOutliers!WB13,2,99)/2),"")</f>
        <v/>
      </c>
      <c r="AIR13" s="4" t="str">
        <f>IFERROR(IF(N(data_NoOutliers!WC13),data_NoOutliers!WC13,MID(data_NoOutliers!WC13,2,99)/2),"")</f>
        <v/>
      </c>
      <c r="AIS13" s="4" t="str">
        <f>IFERROR(IF(N(data_NoOutliers!WD13),data_NoOutliers!WD13,MID(data_NoOutliers!WD13,2,99)/2),"")</f>
        <v/>
      </c>
      <c r="AIT13" s="4" t="str">
        <f>IFERROR(IF(N(data_NoOutliers!WE13),data_NoOutliers!WE13,MID(data_NoOutliers!WE13,2,99)/2),"")</f>
        <v/>
      </c>
      <c r="AIU13" s="4" t="str">
        <f>IFERROR(IF(N(data_NoOutliers!WF13),data_NoOutliers!WF13,MID(data_NoOutliers!WF13,2,99)/2),"")</f>
        <v/>
      </c>
      <c r="AIV13" s="4" t="str">
        <f>IFERROR(IF(N(data_NoOutliers!WG13),data_NoOutliers!WG13,MID(data_NoOutliers!WG13,2,99)/2),"")</f>
        <v/>
      </c>
      <c r="AIW13" s="4" t="str">
        <f>IFERROR(IF(N(data_NoOutliers!WH13),data_NoOutliers!WH13,MID(data_NoOutliers!WH13,2,99)/2),"")</f>
        <v/>
      </c>
      <c r="AIX13" s="4" t="str">
        <f>IFERROR(IF(N(data_NoOutliers!WI13),data_NoOutliers!WI13,MID(data_NoOutliers!WI13,2,99)/2),"")</f>
        <v/>
      </c>
      <c r="AIY13" s="4" t="str">
        <f>IFERROR(IF(N(data_NoOutliers!WJ13),data_NoOutliers!WJ13,MID(data_NoOutliers!WJ13,2,99)/2),"")</f>
        <v/>
      </c>
      <c r="AIZ13" s="4" t="str">
        <f>IFERROR(IF(N(data_NoOutliers!WK13),data_NoOutliers!WK13,MID(data_NoOutliers!WK13,2,99)/2),"")</f>
        <v/>
      </c>
      <c r="AJA13" s="4" t="str">
        <f>IFERROR(IF(N(data_NoOutliers!WL13),data_NoOutliers!WL13,MID(data_NoOutliers!WL13,2,99)/2),"")</f>
        <v/>
      </c>
      <c r="AJB13" s="4" t="str">
        <f>IFERROR(IF(N(data_NoOutliers!WM13),data_NoOutliers!WM13,MID(data_NoOutliers!WM13,2,99)/2),"")</f>
        <v/>
      </c>
      <c r="AJC13" s="4" t="str">
        <f>IFERROR(IF(N(data_NoOutliers!WN13),data_NoOutliers!WN13,MID(data_NoOutliers!WN13,2,99)/2),"")</f>
        <v/>
      </c>
      <c r="AJD13" s="4" t="str">
        <f>IFERROR(IF(N(data_NoOutliers!WO13),data_NoOutliers!WO13,MID(data_NoOutliers!WO13,2,99)/2),"")</f>
        <v/>
      </c>
      <c r="AJE13" s="4" t="str">
        <f>IFERROR(IF(N(data_NoOutliers!WP13),data_NoOutliers!WP13,MID(data_NoOutliers!WP13,2,99)/2),"")</f>
        <v/>
      </c>
      <c r="AJF13" s="4" t="str">
        <f>IFERROR(IF(N(data_NoOutliers!WQ13),data_NoOutliers!WQ13,MID(data_NoOutliers!WQ13,2,99)/2),"")</f>
        <v/>
      </c>
      <c r="AJG13" s="4" t="str">
        <f>IFERROR(IF(N(data_NoOutliers!WR13),data_NoOutliers!WR13,MID(data_NoOutliers!WR13,2,99)/2),"")</f>
        <v/>
      </c>
      <c r="AJH13" s="4" t="str">
        <f>IFERROR(IF(N(data_NoOutliers!WS13),data_NoOutliers!WS13,MID(data_NoOutliers!WS13,2,99)/2),"")</f>
        <v/>
      </c>
      <c r="AJI13" s="4" t="str">
        <f>IFERROR(IF(N(data_NoOutliers!WT13),data_NoOutliers!WT13,MID(data_NoOutliers!WT13,2,99)/2),"")</f>
        <v/>
      </c>
      <c r="AJJ13" s="4" t="str">
        <f>IFERROR(IF(N(data_NoOutliers!WU13),data_NoOutliers!WU13,MID(data_NoOutliers!WU13,2,99)/2),"")</f>
        <v/>
      </c>
      <c r="AJK13" s="4" t="str">
        <f>IFERROR(IF(N(data_NoOutliers!WV13),data_NoOutliers!WV13,MID(data_NoOutliers!WV13,2,99)/2),"")</f>
        <v/>
      </c>
      <c r="AJL13" s="4" t="str">
        <f>IFERROR(IF(N(data_NoOutliers!WW13),data_NoOutliers!WW13,MID(data_NoOutliers!WW13,2,99)/2),"")</f>
        <v/>
      </c>
      <c r="AJM13" s="4" t="str">
        <f>IFERROR(IF(N(data_NoOutliers!WX13),data_NoOutliers!WX13,MID(data_NoOutliers!WX13,2,99)/2),"")</f>
        <v/>
      </c>
      <c r="AJN13" s="4" t="str">
        <f>IFERROR(IF(N(data_NoOutliers!WY13),data_NoOutliers!WY13,MID(data_NoOutliers!WY13,2,99)/2),"")</f>
        <v/>
      </c>
      <c r="AJO13" s="4" t="str">
        <f>IFERROR(IF(N(data_NoOutliers!WZ13),data_NoOutliers!WZ13,MID(data_NoOutliers!WZ13,2,99)/2),"")</f>
        <v/>
      </c>
      <c r="AJP13" s="4" t="str">
        <f>IFERROR(IF(N(data_NoOutliers!XA13),data_NoOutliers!XA13,MID(data_NoOutliers!XA13,2,99)/2),"")</f>
        <v/>
      </c>
      <c r="AJQ13" s="4" t="str">
        <f>IFERROR(IF(N(data_NoOutliers!XB13),data_NoOutliers!XB13,MID(data_NoOutliers!XB13,2,99)/2),"")</f>
        <v/>
      </c>
      <c r="AJR13" s="4" t="str">
        <f>IFERROR(IF(N(data_NoOutliers!XC13),data_NoOutliers!XC13,MID(data_NoOutliers!XC13,2,99)/2),"")</f>
        <v/>
      </c>
      <c r="AJS13" s="4" t="str">
        <f>IFERROR(IF(N(data_NoOutliers!XD13),data_NoOutliers!XD13,MID(data_NoOutliers!XD13,2,99)/2),"")</f>
        <v/>
      </c>
      <c r="AJT13" s="4" t="str">
        <f>IFERROR(IF(N(data_NoOutliers!XE13),data_NoOutliers!XE13,MID(data_NoOutliers!XE13,2,99)/2),"")</f>
        <v/>
      </c>
      <c r="AJU13" s="4" t="str">
        <f>IFERROR(IF(N(data_NoOutliers!XF13),data_NoOutliers!XF13,MID(data_NoOutliers!XF13,2,99)/2),"")</f>
        <v/>
      </c>
      <c r="AJV13" s="4" t="str">
        <f>IFERROR(IF(N(data_NoOutliers!XG13),data_NoOutliers!XG13,MID(data_NoOutliers!XG13,2,99)/2),"")</f>
        <v/>
      </c>
      <c r="AJW13" s="4" t="str">
        <f>IFERROR(IF(N(data_NoOutliers!XH13),data_NoOutliers!XH13,MID(data_NoOutliers!XH13,2,99)/2),"")</f>
        <v/>
      </c>
      <c r="AJX13" s="4" t="str">
        <f>IFERROR(IF(N(data_NoOutliers!XI13),data_NoOutliers!XI13,MID(data_NoOutliers!XI13,2,99)/2),"")</f>
        <v/>
      </c>
      <c r="AJY13" s="4" t="str">
        <f>IFERROR(IF(N(data_NoOutliers!XJ13),data_NoOutliers!XJ13,MID(data_NoOutliers!XJ13,2,99)/2),"")</f>
        <v/>
      </c>
      <c r="AJZ13" s="4" t="str">
        <f>IFERROR(IF(N(data_NoOutliers!XK13),data_NoOutliers!XK13,MID(data_NoOutliers!XK13,2,99)/2),"")</f>
        <v/>
      </c>
      <c r="AKA13" s="4" t="str">
        <f>IFERROR(IF(N(data_NoOutliers!XL13),data_NoOutliers!XL13,MID(data_NoOutliers!XL13,2,99)/2),"")</f>
        <v/>
      </c>
      <c r="AKB13" s="4" t="str">
        <f>IFERROR(IF(N(data_NoOutliers!XM13),data_NoOutliers!XM13,MID(data_NoOutliers!XM13,2,99)/2),"")</f>
        <v/>
      </c>
      <c r="AKC13" s="4" t="str">
        <f>IFERROR(IF(N(data_NoOutliers!XN13),data_NoOutliers!XN13,MID(data_NoOutliers!XN13,2,99)/2),"")</f>
        <v/>
      </c>
      <c r="AKD13" s="4" t="str">
        <f>IFERROR(IF(N(data_NoOutliers!XO13),data_NoOutliers!XO13,MID(data_NoOutliers!XO13,2,99)/2),"")</f>
        <v/>
      </c>
      <c r="AKE13" s="4" t="str">
        <f>IFERROR(IF(N(data_NoOutliers!XP13),data_NoOutliers!XP13,MID(data_NoOutliers!XP13,2,99)/2),"")</f>
        <v/>
      </c>
      <c r="AKF13" s="4" t="str">
        <f>IFERROR(IF(N(data_NoOutliers!XQ13),data_NoOutliers!XQ13,MID(data_NoOutliers!XQ13,2,99)/2),"")</f>
        <v/>
      </c>
      <c r="AKG13" s="4" t="str">
        <f>IFERROR(IF(N(data_NoOutliers!XR13),data_NoOutliers!XR13,MID(data_NoOutliers!XR13,2,99)/2),"")</f>
        <v/>
      </c>
      <c r="AKH13" s="4" t="str">
        <f>IFERROR(IF(N(data_NoOutliers!XS13),data_NoOutliers!XS13,MID(data_NoOutliers!XS13,2,99)/2),"")</f>
        <v/>
      </c>
      <c r="AKI13" s="4" t="str">
        <f>IFERROR(IF(N(data_NoOutliers!XT13),data_NoOutliers!XT13,MID(data_NoOutliers!XT13,2,99)/2),"")</f>
        <v/>
      </c>
      <c r="AKJ13" s="4" t="str">
        <f>IFERROR(IF(N(data_NoOutliers!XU13),data_NoOutliers!XU13,MID(data_NoOutliers!XU13,2,99)/2),"")</f>
        <v/>
      </c>
      <c r="AKK13" s="4" t="str">
        <f>IFERROR(IF(N(data_NoOutliers!XV13),data_NoOutliers!XV13,MID(data_NoOutliers!XV13,2,99)/2),"")</f>
        <v/>
      </c>
      <c r="AKL13" s="4" t="str">
        <f>IFERROR(IF(N(data_NoOutliers!XW13),data_NoOutliers!XW13,MID(data_NoOutliers!XW13,2,99)/2),"")</f>
        <v/>
      </c>
      <c r="AKM13" s="4" t="str">
        <f>IFERROR(IF(N(data_NoOutliers!XX13),data_NoOutliers!XX13,MID(data_NoOutliers!XX13,2,99)/2),"")</f>
        <v/>
      </c>
      <c r="AKN13" s="4" t="str">
        <f>IFERROR(IF(N(data_NoOutliers!XY13),data_NoOutliers!XY13,MID(data_NoOutliers!XY13,2,99)/2),"")</f>
        <v/>
      </c>
      <c r="AKO13" s="4" t="str">
        <f>IFERROR(IF(N(data_NoOutliers!XZ13),data_NoOutliers!XZ13,MID(data_NoOutliers!XZ13,2,99)/2),"")</f>
        <v/>
      </c>
      <c r="AKP13" s="4" t="str">
        <f>IFERROR(IF(N(data_NoOutliers!YA13),data_NoOutliers!YA13,MID(data_NoOutliers!YA13,2,99)/2),"")</f>
        <v/>
      </c>
      <c r="AKQ13" s="4" t="str">
        <f>IFERROR(IF(N(data_NoOutliers!YB13),data_NoOutliers!YB13,MID(data_NoOutliers!YB13,2,99)/2),"")</f>
        <v/>
      </c>
      <c r="AKR13" s="4" t="str">
        <f>IFERROR(IF(N(data_NoOutliers!YC13),data_NoOutliers!YC13,MID(data_NoOutliers!YC13,2,99)/2),"")</f>
        <v/>
      </c>
      <c r="AKS13" s="4" t="str">
        <f>IFERROR(IF(N(data_NoOutliers!YD13),data_NoOutliers!YD13,MID(data_NoOutliers!YD13,2,99)/2),"")</f>
        <v/>
      </c>
      <c r="AKT13" s="4" t="str">
        <f>IFERROR(IF(N(data_NoOutliers!YE13),data_NoOutliers!YE13,MID(data_NoOutliers!YE13,2,99)/2),"")</f>
        <v/>
      </c>
      <c r="AKU13" s="4" t="str">
        <f>IFERROR(IF(N(data_NoOutliers!YF13),data_NoOutliers!YF13,MID(data_NoOutliers!YF13,2,99)/2),"")</f>
        <v/>
      </c>
      <c r="AKV13" s="4" t="str">
        <f>IFERROR(IF(N(data_NoOutliers!YG13),data_NoOutliers!YG13,MID(data_NoOutliers!YG13,2,99)/2),"")</f>
        <v/>
      </c>
      <c r="AKW13" s="4" t="str">
        <f>IFERROR(IF(N(data_NoOutliers!YH13),data_NoOutliers!YH13,MID(data_NoOutliers!YH13,2,99)/2),"")</f>
        <v/>
      </c>
      <c r="AKX13" s="4" t="str">
        <f>IFERROR(IF(N(data_NoOutliers!YI13),data_NoOutliers!YI13,MID(data_NoOutliers!YI13,2,99)/2),"")</f>
        <v/>
      </c>
      <c r="AKY13" s="4" t="str">
        <f>IFERROR(IF(N(data_NoOutliers!YJ13),data_NoOutliers!YJ13,MID(data_NoOutliers!YJ13,2,99)/2),"")</f>
        <v/>
      </c>
      <c r="AKZ13" s="4" t="str">
        <f>IFERROR(IF(N(data_NoOutliers!YK13),data_NoOutliers!YK13,MID(data_NoOutliers!YK13,2,99)/2),"")</f>
        <v/>
      </c>
      <c r="ALA13" s="4" t="str">
        <f>IFERROR(IF(N(data_NoOutliers!YL13),data_NoOutliers!YL13,MID(data_NoOutliers!YL13,2,99)/2),"")</f>
        <v/>
      </c>
      <c r="ALB13" s="4" t="str">
        <f>IFERROR(IF(N(data_NoOutliers!YM13),data_NoOutliers!YM13,MID(data_NoOutliers!YM13,2,99)/2),"")</f>
        <v/>
      </c>
      <c r="ALC13" s="4" t="str">
        <f>IFERROR(IF(N(data_NoOutliers!YN13),data_NoOutliers!YN13,MID(data_NoOutliers!YN13,2,99)/2),"")</f>
        <v/>
      </c>
      <c r="ALD13" s="4" t="str">
        <f>IFERROR(IF(N(data_NoOutliers!YO13),data_NoOutliers!YO13,MID(data_NoOutliers!YO13,2,99)/2),"")</f>
        <v/>
      </c>
      <c r="ALE13" s="4" t="str">
        <f>IFERROR(IF(N(data_NoOutliers!YP13),data_NoOutliers!YP13,MID(data_NoOutliers!YP13,2,99)/2),"")</f>
        <v/>
      </c>
      <c r="ALF13" s="4" t="str">
        <f>IFERROR(IF(N(data_NoOutliers!YQ13),data_NoOutliers!YQ13,MID(data_NoOutliers!YQ13,2,99)/2),"")</f>
        <v/>
      </c>
      <c r="ALG13" s="4" t="str">
        <f>IFERROR(IF(N(data_NoOutliers!YR13),data_NoOutliers!YR13,MID(data_NoOutliers!YR13,2,99)/2),"")</f>
        <v/>
      </c>
      <c r="ALH13" s="4" t="str">
        <f>IFERROR(IF(N(data_NoOutliers!YS13),data_NoOutliers!YS13,MID(data_NoOutliers!YS13,2,99)/2),"")</f>
        <v/>
      </c>
      <c r="ALI13" s="4" t="str">
        <f>IFERROR(IF(N(data_NoOutliers!YT13),data_NoOutliers!YT13,MID(data_NoOutliers!YT13,2,99)/2),"")</f>
        <v/>
      </c>
      <c r="ALJ13" s="4" t="str">
        <f>IFERROR(IF(N(data_NoOutliers!YU13),data_NoOutliers!YU13,MID(data_NoOutliers!YU13,2,99)/2),"")</f>
        <v/>
      </c>
      <c r="ALK13" s="4" t="str">
        <f>IFERROR(IF(N(data_NoOutliers!YV13),data_NoOutliers!YV13,MID(data_NoOutliers!YV13,2,99)/2),"")</f>
        <v/>
      </c>
      <c r="ALL13" s="4" t="str">
        <f>IFERROR(IF(N(data_NoOutliers!YW13),data_NoOutliers!YW13,MID(data_NoOutliers!YW13,2,99)/2),"")</f>
        <v/>
      </c>
      <c r="ALM13" s="4" t="str">
        <f>IFERROR(IF(N(data_NoOutliers!YX13),data_NoOutliers!YX13,MID(data_NoOutliers!YX13,2,99)/2),"")</f>
        <v/>
      </c>
      <c r="ALN13" s="4" t="str">
        <f>IFERROR(IF(N(data_NoOutliers!YY13),data_NoOutliers!YY13,MID(data_NoOutliers!YY13,2,99)/2),"")</f>
        <v/>
      </c>
      <c r="ALO13" s="4" t="str">
        <f>IFERROR(IF(N(data_NoOutliers!YZ13),data_NoOutliers!YZ13,MID(data_NoOutliers!YZ13,2,99)/2),"")</f>
        <v/>
      </c>
      <c r="ALP13" s="4" t="str">
        <f>IFERROR(IF(N(data_NoOutliers!ZA13),data_NoOutliers!ZA13,MID(data_NoOutliers!ZA13,2,99)/2),"")</f>
        <v/>
      </c>
      <c r="ALQ13" s="4" t="str">
        <f>IFERROR(IF(N(data_NoOutliers!ZB13),data_NoOutliers!ZB13,MID(data_NoOutliers!ZB13,2,99)/2),"")</f>
        <v/>
      </c>
      <c r="ALR13" s="4" t="str">
        <f>IFERROR(IF(N(data_NoOutliers!ZC13),data_NoOutliers!ZC13,MID(data_NoOutliers!ZC13,2,99)/2),"")</f>
        <v/>
      </c>
      <c r="ALS13" s="4" t="str">
        <f>IFERROR(IF(N(data_NoOutliers!ZD13),data_NoOutliers!ZD13,MID(data_NoOutliers!ZD13,2,99)/2),"")</f>
        <v/>
      </c>
      <c r="ALT13" s="4" t="str">
        <f>IFERROR(IF(N(data_NoOutliers!ZE13),data_NoOutliers!ZE13,MID(data_NoOutliers!ZE13,2,99)/2),"")</f>
        <v/>
      </c>
      <c r="ALU13" s="4" t="str">
        <f>IFERROR(IF(N(data_NoOutliers!ZF13),data_NoOutliers!ZF13,MID(data_NoOutliers!ZF13,2,99)/2),"")</f>
        <v/>
      </c>
      <c r="ALV13" s="4" t="str">
        <f>IFERROR(IF(N(data_NoOutliers!ZG13),data_NoOutliers!ZG13,MID(data_NoOutliers!ZG13,2,99)/2),"")</f>
        <v/>
      </c>
      <c r="ALW13" s="4" t="str">
        <f>IFERROR(IF(N(data_NoOutliers!ZH13),data_NoOutliers!ZH13,MID(data_NoOutliers!ZH13,2,99)/2),"")</f>
        <v/>
      </c>
      <c r="ALX13" s="4" t="str">
        <f>IFERROR(IF(N(data_NoOutliers!ZI13),data_NoOutliers!ZI13,MID(data_NoOutliers!ZI13,2,99)/2),"")</f>
        <v/>
      </c>
      <c r="ALY13" s="4" t="str">
        <f>IFERROR(IF(N(data_NoOutliers!ZJ13),data_NoOutliers!ZJ13,MID(data_NoOutliers!ZJ13,2,99)/2),"")</f>
        <v/>
      </c>
      <c r="ALZ13" s="4" t="str">
        <f>IFERROR(IF(N(data_NoOutliers!ZK13),data_NoOutliers!ZK13,MID(data_NoOutliers!ZK13,2,99)/2),"")</f>
        <v/>
      </c>
      <c r="AMA13" s="4" t="str">
        <f>IFERROR(IF(N(data_NoOutliers!ZL13),data_NoOutliers!ZL13,MID(data_NoOutliers!ZL13,2,99)/2),"")</f>
        <v/>
      </c>
      <c r="AMB13" s="4" t="str">
        <f>IFERROR(IF(N(data_NoOutliers!ZM13),data_NoOutliers!ZM13,MID(data_NoOutliers!ZM13,2,99)/2),"")</f>
        <v/>
      </c>
      <c r="AMC13" s="4" t="str">
        <f>IFERROR(IF(N(data_NoOutliers!ZN13),data_NoOutliers!ZN13,MID(data_NoOutliers!ZN13,2,99)/2),"")</f>
        <v/>
      </c>
      <c r="AMD13" s="4" t="str">
        <f>IFERROR(IF(N(data_NoOutliers!ZO13),data_NoOutliers!ZO13,MID(data_NoOutliers!ZO13,2,99)/2),"")</f>
        <v/>
      </c>
      <c r="AME13" s="4" t="str">
        <f>IFERROR(IF(N(data_NoOutliers!ZP13),data_NoOutliers!ZP13,MID(data_NoOutliers!ZP13,2,99)/2),"")</f>
        <v/>
      </c>
      <c r="AMF13" s="4" t="str">
        <f>IFERROR(IF(N(data_NoOutliers!ZQ13),data_NoOutliers!ZQ13,MID(data_NoOutliers!ZQ13,2,99)/2),"")</f>
        <v/>
      </c>
      <c r="AMG13" s="4" t="str">
        <f>IFERROR(IF(N(data_NoOutliers!ZR13),data_NoOutliers!ZR13,MID(data_NoOutliers!ZR13,2,99)/2),"")</f>
        <v/>
      </c>
      <c r="AMH13" s="4" t="str">
        <f>IFERROR(IF(N(data_NoOutliers!ZS13),data_NoOutliers!ZS13,MID(data_NoOutliers!ZS13,2,99)/2),"")</f>
        <v/>
      </c>
      <c r="AMI13" s="4" t="str">
        <f>IFERROR(IF(N(data_NoOutliers!ZT13),data_NoOutliers!ZT13,MID(data_NoOutliers!ZT13,2,99)/2),"")</f>
        <v/>
      </c>
      <c r="AMJ13" s="4" t="str">
        <f>IFERROR(IF(N(data_NoOutliers!ZU13),data_NoOutliers!ZU13,MID(data_NoOutliers!ZU13,2,99)/2),"")</f>
        <v/>
      </c>
      <c r="AMK13" s="4" t="str">
        <f>IFERROR(IF(N(data_NoOutliers!ZV13),data_NoOutliers!ZV13,MID(data_NoOutliers!ZV13,2,99)/2),"")</f>
        <v/>
      </c>
      <c r="AML13" s="4" t="str">
        <f>IFERROR(IF(N(data_NoOutliers!ZW13),data_NoOutliers!ZW13,MID(data_NoOutliers!ZW13,2,99)/2),"")</f>
        <v/>
      </c>
      <c r="AMM13" s="4" t="str">
        <f>IFERROR(IF(N(data_NoOutliers!ZX13),data_NoOutliers!ZX13,MID(data_NoOutliers!ZX13,2,99)/2),"")</f>
        <v/>
      </c>
      <c r="AMN13" s="4" t="str">
        <f>IFERROR(IF(N(data_NoOutliers!ZY13),data_NoOutliers!ZY13,MID(data_NoOutliers!ZY13,2,99)/2),"")</f>
        <v/>
      </c>
      <c r="AMO13" s="4" t="str">
        <f>IFERROR(IF(N(data_NoOutliers!ZZ13),data_NoOutliers!ZZ13,MID(data_NoOutliers!ZZ13,2,99)/2),"")</f>
        <v/>
      </c>
      <c r="AMP13" s="4" t="str">
        <f>IFERROR(IF(N(data_NoOutliers!AAA13),data_NoOutliers!AAA13,MID(data_NoOutliers!AAA13,2,99)/2),"")</f>
        <v/>
      </c>
      <c r="AMQ13" s="4" t="str">
        <f>IFERROR(IF(N(data_NoOutliers!AAB13),data_NoOutliers!AAB13,MID(data_NoOutliers!AAB13,2,99)/2),"")</f>
        <v/>
      </c>
      <c r="AMR13" s="4" t="str">
        <f>IFERROR(IF(N(data_NoOutliers!AAC13),data_NoOutliers!AAC13,MID(data_NoOutliers!AAC13,2,99)/2),"")</f>
        <v/>
      </c>
      <c r="AMS13" s="4" t="str">
        <f>IFERROR(IF(N(data_NoOutliers!AAD13),data_NoOutliers!AAD13,MID(data_NoOutliers!AAD13,2,99)/2),"")</f>
        <v/>
      </c>
      <c r="AMT13" s="4" t="str">
        <f>IFERROR(IF(N(data_NoOutliers!AAE13),data_NoOutliers!AAE13,MID(data_NoOutliers!AAE13,2,99)/2),"")</f>
        <v/>
      </c>
      <c r="AMU13" s="4" t="str">
        <f>IFERROR(IF(N(data_NoOutliers!AAF13),data_NoOutliers!AAF13,MID(data_NoOutliers!AAF13,2,99)/2),"")</f>
        <v/>
      </c>
      <c r="AMV13" s="4" t="str">
        <f>IFERROR(IF(N(data_NoOutliers!AAG13),data_NoOutliers!AAG13,MID(data_NoOutliers!AAG13,2,99)/2),"")</f>
        <v/>
      </c>
      <c r="AMW13" s="4" t="str">
        <f>IFERROR(IF(N(data_NoOutliers!AAH13),data_NoOutliers!AAH13,MID(data_NoOutliers!AAH13,2,99)/2),"")</f>
        <v/>
      </c>
      <c r="AMX13" s="4" t="str">
        <f>IFERROR(IF(N(data_NoOutliers!AAI13),data_NoOutliers!AAI13,MID(data_NoOutliers!AAI13,2,99)/2),"")</f>
        <v/>
      </c>
      <c r="AMY13" s="4" t="str">
        <f>IFERROR(IF(N(data_NoOutliers!AAJ13),data_NoOutliers!AAJ13,MID(data_NoOutliers!AAJ13,2,99)/2),"")</f>
        <v/>
      </c>
      <c r="AMZ13" s="4" t="str">
        <f>IFERROR(IF(N(data_NoOutliers!AAK13),data_NoOutliers!AAK13,MID(data_NoOutliers!AAK13,2,99)/2),"")</f>
        <v/>
      </c>
      <c r="ANA13" s="4" t="str">
        <f>IFERROR(IF(N(data_NoOutliers!AAL13),data_NoOutliers!AAL13,MID(data_NoOutliers!AAL13,2,99)/2),"")</f>
        <v/>
      </c>
      <c r="ANB13" s="4" t="str">
        <f>IFERROR(IF(N(data_NoOutliers!AAM13),data_NoOutliers!AAM13,MID(data_NoOutliers!AAM13,2,99)/2),"")</f>
        <v/>
      </c>
      <c r="ANC13" s="4" t="str">
        <f>IFERROR(IF(N(data_NoOutliers!AAN13),data_NoOutliers!AAN13,MID(data_NoOutliers!AAN13,2,99)/2),"")</f>
        <v/>
      </c>
      <c r="AND13" s="4" t="str">
        <f>IFERROR(IF(N(data_NoOutliers!AAO13),data_NoOutliers!AAO13,MID(data_NoOutliers!AAO13,2,99)/2),"")</f>
        <v/>
      </c>
      <c r="ANE13" s="4" t="str">
        <f>IFERROR(IF(N(data_NoOutliers!AAP13),data_NoOutliers!AAP13,MID(data_NoOutliers!AAP13,2,99)/2),"")</f>
        <v/>
      </c>
      <c r="ANF13" s="4" t="str">
        <f>IFERROR(IF(N(data_NoOutliers!AAQ13),data_NoOutliers!AAQ13,MID(data_NoOutliers!AAQ13,2,99)/2),"")</f>
        <v/>
      </c>
      <c r="ANG13" s="4" t="str">
        <f>IFERROR(IF(N(data_NoOutliers!AAR13),data_NoOutliers!AAR13,MID(data_NoOutliers!AAR13,2,99)/2),"")</f>
        <v/>
      </c>
      <c r="ANH13" s="4" t="str">
        <f>IFERROR(IF(N(data_NoOutliers!AAS13),data_NoOutliers!AAS13,MID(data_NoOutliers!AAS13,2,99)/2),"")</f>
        <v/>
      </c>
      <c r="ANI13" s="4" t="str">
        <f>IFERROR(IF(N(data_NoOutliers!AAT13),data_NoOutliers!AAT13,MID(data_NoOutliers!AAT13,2,99)/2),"")</f>
        <v/>
      </c>
      <c r="ANJ13" s="4" t="str">
        <f>IFERROR(IF(N(data_NoOutliers!AAU13),data_NoOutliers!AAU13,MID(data_NoOutliers!AAU13,2,99)/2),"")</f>
        <v/>
      </c>
      <c r="ANK13" s="4" t="str">
        <f>IFERROR(IF(N(data_NoOutliers!AAV13),data_NoOutliers!AAV13,MID(data_NoOutliers!AAV13,2,99)/2),"")</f>
        <v/>
      </c>
      <c r="ANL13" s="4" t="str">
        <f>IFERROR(IF(N(data_NoOutliers!AAW13),data_NoOutliers!AAW13,MID(data_NoOutliers!AAW13,2,99)/2),"")</f>
        <v/>
      </c>
      <c r="ANM13" s="4" t="str">
        <f>IFERROR(IF(N(data_NoOutliers!AAX13),data_NoOutliers!AAX13,MID(data_NoOutliers!AAX13,2,99)/2),"")</f>
        <v/>
      </c>
      <c r="ANN13" s="4" t="str">
        <f>IFERROR(IF(N(data_NoOutliers!AAY13),data_NoOutliers!AAY13,MID(data_NoOutliers!AAY13,2,99)/2),"")</f>
        <v/>
      </c>
      <c r="ANO13" s="4" t="str">
        <f>IFERROR(IF(N(data_NoOutliers!AAZ13),data_NoOutliers!AAZ13,MID(data_NoOutliers!AAZ13,2,99)/2),"")</f>
        <v/>
      </c>
      <c r="ANP13" s="4" t="str">
        <f>IFERROR(IF(N(data_NoOutliers!ABA13),data_NoOutliers!ABA13,MID(data_NoOutliers!ABA13,2,99)/2),"")</f>
        <v/>
      </c>
      <c r="ANQ13" s="4" t="str">
        <f>IFERROR(IF(N(data_NoOutliers!ABB13),data_NoOutliers!ABB13,MID(data_NoOutliers!ABB13,2,99)/2),"")</f>
        <v/>
      </c>
      <c r="ANR13" s="4" t="str">
        <f>IFERROR(IF(N(data_NoOutliers!ABC13),data_NoOutliers!ABC13,MID(data_NoOutliers!ABC13,2,99)/2),"")</f>
        <v/>
      </c>
      <c r="ANS13" s="4" t="str">
        <f>IFERROR(IF(N(data_NoOutliers!ABD13),data_NoOutliers!ABD13,MID(data_NoOutliers!ABD13,2,99)/2),"")</f>
        <v/>
      </c>
      <c r="ANT13" s="4" t="str">
        <f>IFERROR(IF(N(data_NoOutliers!ABE13),data_NoOutliers!ABE13,MID(data_NoOutliers!ABE13,2,99)/2),"")</f>
        <v/>
      </c>
      <c r="ANU13" s="4" t="str">
        <f>IFERROR(IF(N(data_NoOutliers!ABF13),data_NoOutliers!ABF13,MID(data_NoOutliers!ABF13,2,99)/2),"")</f>
        <v/>
      </c>
      <c r="ANV13" s="4" t="str">
        <f>IFERROR(IF(N(data_NoOutliers!ABG13),data_NoOutliers!ABG13,MID(data_NoOutliers!ABG13,2,99)/2),"")</f>
        <v/>
      </c>
      <c r="ANW13" s="4" t="str">
        <f>IFERROR(IF(N(data_NoOutliers!ABH13),data_NoOutliers!ABH13,MID(data_NoOutliers!ABH13,2,99)/2),"")</f>
        <v/>
      </c>
      <c r="ANX13" s="4" t="str">
        <f>IFERROR(IF(N(data_NoOutliers!ABI13),data_NoOutliers!ABI13,MID(data_NoOutliers!ABI13,2,99)/2),"")</f>
        <v/>
      </c>
      <c r="ANY13" s="4" t="str">
        <f>IFERROR(IF(N(data_NoOutliers!ABJ13),data_NoOutliers!ABJ13,MID(data_NoOutliers!ABJ13,2,99)/2),"")</f>
        <v/>
      </c>
      <c r="ANZ13" s="4" t="str">
        <f>IFERROR(IF(N(data_NoOutliers!ABK13),data_NoOutliers!ABK13,MID(data_NoOutliers!ABK13,2,99)/2),"")</f>
        <v/>
      </c>
      <c r="AOA13" s="4" t="str">
        <f>IFERROR(IF(N(data_NoOutliers!ABL13),data_NoOutliers!ABL13,MID(data_NoOutliers!ABL13,2,99)/2),"")</f>
        <v/>
      </c>
      <c r="AOB13" s="4" t="str">
        <f>IFERROR(IF(N(data_NoOutliers!ABM13),data_NoOutliers!ABM13,MID(data_NoOutliers!ABM13,2,99)/2),"")</f>
        <v/>
      </c>
      <c r="AOC13" s="4" t="str">
        <f>IFERROR(IF(N(data_NoOutliers!ABN13),data_NoOutliers!ABN13,MID(data_NoOutliers!ABN13,2,99)/2),"")</f>
        <v/>
      </c>
      <c r="AOD13" s="4" t="str">
        <f>IFERROR(IF(N(data_NoOutliers!ABO13),data_NoOutliers!ABO13,MID(data_NoOutliers!ABO13,2,99)/2),"")</f>
        <v/>
      </c>
      <c r="AOE13" s="4" t="str">
        <f>IFERROR(IF(N(data_NoOutliers!ABP13),data_NoOutliers!ABP13,MID(data_NoOutliers!ABP13,2,99)/2),"")</f>
        <v/>
      </c>
      <c r="AOF13" s="4" t="str">
        <f>IFERROR(IF(N(data_NoOutliers!ABQ13),data_NoOutliers!ABQ13,MID(data_NoOutliers!ABQ13,2,99)/2),"")</f>
        <v/>
      </c>
      <c r="AOG13" s="4" t="str">
        <f>IFERROR(IF(N(data_NoOutliers!ABR13),data_NoOutliers!ABR13,MID(data_NoOutliers!ABR13,2,99)/2),"")</f>
        <v/>
      </c>
      <c r="AOH13" s="4" t="str">
        <f>IFERROR(IF(N(data_NoOutliers!ABS13),data_NoOutliers!ABS13,MID(data_NoOutliers!ABS13,2,99)/2),"")</f>
        <v/>
      </c>
      <c r="AOI13" s="4" t="str">
        <f>IFERROR(IF(N(data_NoOutliers!ABT13),data_NoOutliers!ABT13,MID(data_NoOutliers!ABT13,2,99)/2),"")</f>
        <v/>
      </c>
      <c r="AOJ13" s="4" t="str">
        <f>IFERROR(IF(N(data_NoOutliers!ABU13),data_NoOutliers!ABU13,MID(data_NoOutliers!ABU13,2,99)/2),"")</f>
        <v/>
      </c>
      <c r="AOK13" s="4" t="str">
        <f>IFERROR(IF(N(data_NoOutliers!ABV13),data_NoOutliers!ABV13,MID(data_NoOutliers!ABV13,2,99)/2),"")</f>
        <v/>
      </c>
      <c r="AOL13" s="4" t="str">
        <f>IFERROR(IF(N(data_NoOutliers!ABW13),data_NoOutliers!ABW13,MID(data_NoOutliers!ABW13,2,99)/2),"")</f>
        <v/>
      </c>
      <c r="AOM13" s="4" t="str">
        <f>IFERROR(IF(N(data_NoOutliers!ABX13),data_NoOutliers!ABX13,MID(data_NoOutliers!ABX13,2,99)/2),"")</f>
        <v/>
      </c>
      <c r="AON13" s="4" t="str">
        <f>IFERROR(IF(N(data_NoOutliers!ABY13),data_NoOutliers!ABY13,MID(data_NoOutliers!ABY13,2,99)/2),"")</f>
        <v/>
      </c>
      <c r="AOO13" s="4" t="str">
        <f>IFERROR(IF(N(data_NoOutliers!ABZ13),data_NoOutliers!ABZ13,MID(data_NoOutliers!ABZ13,2,99)/2),"")</f>
        <v/>
      </c>
      <c r="AOP13" s="4" t="str">
        <f>IFERROR(IF(N(data_NoOutliers!ACA13),data_NoOutliers!ACA13,MID(data_NoOutliers!ACA13,2,99)/2),"")</f>
        <v/>
      </c>
      <c r="AOQ13" s="4" t="str">
        <f>IFERROR(IF(N(data_NoOutliers!ACB13),data_NoOutliers!ACB13,MID(data_NoOutliers!ACB13,2,99)/2),"")</f>
        <v/>
      </c>
      <c r="AOR13" s="4" t="str">
        <f>IFERROR(IF(N(data_NoOutliers!ACC13),data_NoOutliers!ACC13,MID(data_NoOutliers!ACC13,2,99)/2),"")</f>
        <v/>
      </c>
      <c r="AOS13" s="4" t="str">
        <f>IFERROR(IF(N(data_NoOutliers!ACD13),data_NoOutliers!ACD13,MID(data_NoOutliers!ACD13,2,99)/2),"")</f>
        <v/>
      </c>
      <c r="AOT13" s="4" t="str">
        <f>IFERROR(IF(N(data_NoOutliers!ACE13),data_NoOutliers!ACE13,MID(data_NoOutliers!ACE13,2,99)/2),"")</f>
        <v/>
      </c>
      <c r="AOU13" s="4" t="str">
        <f>IFERROR(IF(N(data_NoOutliers!ACF13),data_NoOutliers!ACF13,MID(data_NoOutliers!ACF13,2,99)/2),"")</f>
        <v/>
      </c>
      <c r="AOV13" s="4" t="str">
        <f>IFERROR(IF(N(data_NoOutliers!ACG13),data_NoOutliers!ACG13,MID(data_NoOutliers!ACG13,2,99)/2),"")</f>
        <v/>
      </c>
      <c r="AOW13" s="4" t="str">
        <f>IFERROR(IF(N(data_NoOutliers!ACH13),data_NoOutliers!ACH13,MID(data_NoOutliers!ACH13,2,99)/2),"")</f>
        <v/>
      </c>
      <c r="AOX13" s="4" t="str">
        <f>IFERROR(IF(N(data_NoOutliers!ACI13),data_NoOutliers!ACI13,MID(data_NoOutliers!ACI13,2,99)/2),"")</f>
        <v/>
      </c>
      <c r="AOY13" s="4" t="str">
        <f>IFERROR(IF(N(data_NoOutliers!ACJ13),data_NoOutliers!ACJ13,MID(data_NoOutliers!ACJ13,2,99)/2),"")</f>
        <v/>
      </c>
      <c r="AOZ13" s="4" t="str">
        <f>IFERROR(IF(N(data_NoOutliers!ACK13),data_NoOutliers!ACK13,MID(data_NoOutliers!ACK13,2,99)/2),"")</f>
        <v/>
      </c>
      <c r="APA13" s="4" t="str">
        <f>IFERROR(IF(N(data_NoOutliers!ACL13),data_NoOutliers!ACL13,MID(data_NoOutliers!ACL13,2,99)/2),"")</f>
        <v/>
      </c>
      <c r="APB13" s="4" t="str">
        <f>IFERROR(IF(N(data_NoOutliers!ACM13),data_NoOutliers!ACM13,MID(data_NoOutliers!ACM13,2,99)/2),"")</f>
        <v/>
      </c>
      <c r="APC13" s="4" t="str">
        <f>IFERROR(IF(N(data_NoOutliers!ACN13),data_NoOutliers!ACN13,MID(data_NoOutliers!ACN13,2,99)/2),"")</f>
        <v/>
      </c>
      <c r="APD13" s="4" t="str">
        <f>IFERROR(IF(N(data_NoOutliers!ACO13),data_NoOutliers!ACO13,MID(data_NoOutliers!ACO13,2,99)/2),"")</f>
        <v/>
      </c>
      <c r="APE13" s="4" t="str">
        <f>IFERROR(IF(N(data_NoOutliers!ACP13),data_NoOutliers!ACP13,MID(data_NoOutliers!ACP13,2,99)/2),"")</f>
        <v/>
      </c>
      <c r="APF13" s="4" t="str">
        <f>IFERROR(IF(N(data_NoOutliers!ACQ13),data_NoOutliers!ACQ13,MID(data_NoOutliers!ACQ13,2,99)/2),"")</f>
        <v/>
      </c>
      <c r="APG13" s="4" t="str">
        <f>IFERROR(IF(N(data_NoOutliers!ACR13),data_NoOutliers!ACR13,MID(data_NoOutliers!ACR13,2,99)/2),"")</f>
        <v/>
      </c>
      <c r="APH13" s="4" t="str">
        <f>IFERROR(IF(N(data_NoOutliers!ACS13),data_NoOutliers!ACS13,MID(data_NoOutliers!ACS13,2,99)/2),"")</f>
        <v/>
      </c>
      <c r="API13" s="4" t="str">
        <f>IFERROR(IF(N(data_NoOutliers!ACT13),data_NoOutliers!ACT13,MID(data_NoOutliers!ACT13,2,99)/2),"")</f>
        <v/>
      </c>
      <c r="APJ13" s="4" t="str">
        <f>IFERROR(IF(N(data_NoOutliers!ACU13),data_NoOutliers!ACU13,MID(data_NoOutliers!ACU13,2,99)/2),"")</f>
        <v/>
      </c>
      <c r="APK13" s="4" t="str">
        <f>IFERROR(IF(N(data_NoOutliers!ACV13),data_NoOutliers!ACV13,MID(data_NoOutliers!ACV13,2,99)/2),"")</f>
        <v/>
      </c>
      <c r="APL13" s="4" t="str">
        <f>IFERROR(IF(N(data_NoOutliers!ACW13),data_NoOutliers!ACW13,MID(data_NoOutliers!ACW13,2,99)/2),"")</f>
        <v/>
      </c>
      <c r="APM13" s="4" t="str">
        <f>IFERROR(IF(N(data_NoOutliers!ACX13),data_NoOutliers!ACX13,MID(data_NoOutliers!ACX13,2,99)/2),"")</f>
        <v/>
      </c>
      <c r="APN13" s="4" t="str">
        <f>IFERROR(IF(N(data_NoOutliers!ACY13),data_NoOutliers!ACY13,MID(data_NoOutliers!ACY13,2,99)/2),"")</f>
        <v/>
      </c>
      <c r="APO13" s="4" t="str">
        <f>IFERROR(IF(N(data_NoOutliers!ACZ13),data_NoOutliers!ACZ13,MID(data_NoOutliers!ACZ13,2,99)/2),"")</f>
        <v/>
      </c>
      <c r="APP13" s="4" t="str">
        <f>IFERROR(IF(N(data_NoOutliers!ADA13),data_NoOutliers!ADA13,MID(data_NoOutliers!ADA13,2,99)/2),"")</f>
        <v/>
      </c>
      <c r="APQ13" s="4" t="str">
        <f>IFERROR(IF(N(data_NoOutliers!ADB13),data_NoOutliers!ADB13,MID(data_NoOutliers!ADB13,2,99)/2),"")</f>
        <v/>
      </c>
      <c r="APR13" s="4" t="str">
        <f>IFERROR(IF(N(data_NoOutliers!ADC13),data_NoOutliers!ADC13,MID(data_NoOutliers!ADC13,2,99)/2),"")</f>
        <v/>
      </c>
      <c r="APS13" s="4" t="str">
        <f>IFERROR(IF(N(data_NoOutliers!ADD13),data_NoOutliers!ADD13,MID(data_NoOutliers!ADD13,2,99)/2),"")</f>
        <v/>
      </c>
      <c r="APT13" s="4" t="str">
        <f>IFERROR(IF(N(data_NoOutliers!ADE13),data_NoOutliers!ADE13,MID(data_NoOutliers!ADE13,2,99)/2),"")</f>
        <v/>
      </c>
      <c r="APU13" s="4" t="str">
        <f>IFERROR(IF(N(data_NoOutliers!ADF13),data_NoOutliers!ADF13,MID(data_NoOutliers!ADF13,2,99)/2),"")</f>
        <v/>
      </c>
      <c r="APV13" s="4" t="str">
        <f>IFERROR(IF(N(data_NoOutliers!ADG13),data_NoOutliers!ADG13,MID(data_NoOutliers!ADG13,2,99)/2),"")</f>
        <v/>
      </c>
      <c r="APW13" s="4" t="str">
        <f>IFERROR(IF(N(data_NoOutliers!ADH13),data_NoOutliers!ADH13,MID(data_NoOutliers!ADH13,2,99)/2),"")</f>
        <v/>
      </c>
      <c r="APX13" s="4" t="str">
        <f>IFERROR(IF(N(data_NoOutliers!ADI13),data_NoOutliers!ADI13,MID(data_NoOutliers!ADI13,2,99)/2),"")</f>
        <v/>
      </c>
      <c r="APY13" s="4" t="str">
        <f>IFERROR(IF(N(data_NoOutliers!ADJ13),data_NoOutliers!ADJ13,MID(data_NoOutliers!ADJ13,2,99)/2),"")</f>
        <v/>
      </c>
      <c r="APZ13" s="4" t="str">
        <f>IFERROR(IF(N(data_NoOutliers!ADK13),data_NoOutliers!ADK13,MID(data_NoOutliers!ADK13,2,99)/2),"")</f>
        <v/>
      </c>
      <c r="AQA13" s="4" t="str">
        <f>IFERROR(IF(N(data_NoOutliers!ADL13),data_NoOutliers!ADL13,MID(data_NoOutliers!ADL13,2,99)/2),"")</f>
        <v/>
      </c>
      <c r="AQB13" s="4" t="str">
        <f>IFERROR(IF(N(data_NoOutliers!ADM13),data_NoOutliers!ADM13,MID(data_NoOutliers!ADM13,2,99)/2),"")</f>
        <v/>
      </c>
      <c r="AQC13" s="4" t="str">
        <f>IFERROR(IF(N(data_NoOutliers!ADN13),data_NoOutliers!ADN13,MID(data_NoOutliers!ADN13,2,99)/2),"")</f>
        <v/>
      </c>
      <c r="AQD13" s="4" t="str">
        <f>IFERROR(IF(N(data_NoOutliers!ADO13),data_NoOutliers!ADO13,MID(data_NoOutliers!ADO13,2,99)/2),"")</f>
        <v/>
      </c>
      <c r="AQE13" s="4" t="str">
        <f>IFERROR(IF(N(data_NoOutliers!ADP13),data_NoOutliers!ADP13,MID(data_NoOutliers!ADP13,2,99)/2),"")</f>
        <v/>
      </c>
      <c r="AQF13" s="4" t="str">
        <f>IFERROR(IF(N(data_NoOutliers!ADQ13),data_NoOutliers!ADQ13,MID(data_NoOutliers!ADQ13,2,99)/2),"")</f>
        <v/>
      </c>
      <c r="AQG13" s="4" t="str">
        <f>IFERROR(IF(N(data_NoOutliers!ADR13),data_NoOutliers!ADR13,MID(data_NoOutliers!ADR13,2,99)/2),"")</f>
        <v/>
      </c>
      <c r="AQH13" s="4" t="str">
        <f>IFERROR(IF(N(data_NoOutliers!ADS13),data_NoOutliers!ADS13,MID(data_NoOutliers!ADS13,2,99)/2),"")</f>
        <v/>
      </c>
      <c r="AQI13" s="4" t="str">
        <f>IFERROR(IF(N(data_NoOutliers!ADT13),data_NoOutliers!ADT13,MID(data_NoOutliers!ADT13,2,99)/2),"")</f>
        <v/>
      </c>
      <c r="AQJ13" s="4" t="str">
        <f>IFERROR(IF(N(data_NoOutliers!ADU13),data_NoOutliers!ADU13,MID(data_NoOutliers!ADU13,2,99)/2),"")</f>
        <v/>
      </c>
      <c r="AQK13" s="4" t="str">
        <f>IFERROR(IF(N(data_NoOutliers!ADV13),data_NoOutliers!ADV13,MID(data_NoOutliers!ADV13,2,99)/2),"")</f>
        <v/>
      </c>
      <c r="AQL13" s="4" t="str">
        <f>IFERROR(IF(N(data_NoOutliers!ADW13),data_NoOutliers!ADW13,MID(data_NoOutliers!ADW13,2,99)/2),"")</f>
        <v/>
      </c>
      <c r="AQM13" s="4" t="str">
        <f>IFERROR(IF(N(data_NoOutliers!ADX13),data_NoOutliers!ADX13,MID(data_NoOutliers!ADX13,2,99)/2),"")</f>
        <v/>
      </c>
      <c r="AQN13" s="4" t="str">
        <f>IFERROR(IF(N(data_NoOutliers!ADY13),data_NoOutliers!ADY13,MID(data_NoOutliers!ADY13,2,99)/2),"")</f>
        <v/>
      </c>
      <c r="AQO13" s="4" t="str">
        <f>IFERROR(IF(N(data_NoOutliers!ADZ13),data_NoOutliers!ADZ13,MID(data_NoOutliers!ADZ13,2,99)/2),"")</f>
        <v/>
      </c>
      <c r="AQP13" s="4" t="str">
        <f>IFERROR(IF(N(data_NoOutliers!AEA13),data_NoOutliers!AEA13,MID(data_NoOutliers!AEA13,2,99)/2),"")</f>
        <v/>
      </c>
      <c r="AQQ13" s="4" t="str">
        <f>IFERROR(IF(N(data_NoOutliers!AEB13),data_NoOutliers!AEB13,MID(data_NoOutliers!AEB13,2,99)/2),"")</f>
        <v/>
      </c>
      <c r="AQR13" s="4" t="str">
        <f>IFERROR(IF(N(data_NoOutliers!AEC13),data_NoOutliers!AEC13,MID(data_NoOutliers!AEC13,2,99)/2),"")</f>
        <v/>
      </c>
      <c r="AQS13" s="4" t="str">
        <f>IFERROR(IF(N(data_NoOutliers!AED13),data_NoOutliers!AED13,MID(data_NoOutliers!AED13,2,99)/2),"")</f>
        <v/>
      </c>
      <c r="AQT13" s="4" t="str">
        <f>IFERROR(IF(N(data_NoOutliers!AEE13),data_NoOutliers!AEE13,MID(data_NoOutliers!AEE13,2,99)/2),"")</f>
        <v/>
      </c>
      <c r="AQU13" s="4" t="str">
        <f>IFERROR(IF(N(data_NoOutliers!AEF13),data_NoOutliers!AEF13,MID(data_NoOutliers!AEF13,2,99)/2),"")</f>
        <v/>
      </c>
      <c r="AQV13" s="4" t="str">
        <f>IFERROR(IF(N(data_NoOutliers!AEG13),data_NoOutliers!AEG13,MID(data_NoOutliers!AEG13,2,99)/2),"")</f>
        <v/>
      </c>
      <c r="AQW13" s="4" t="str">
        <f>IFERROR(IF(N(data_NoOutliers!AEH13),data_NoOutliers!AEH13,MID(data_NoOutliers!AEH13,2,99)/2),"")</f>
        <v/>
      </c>
      <c r="AQX13" s="4" t="str">
        <f>IFERROR(IF(N(data_NoOutliers!AEI13),data_NoOutliers!AEI13,MID(data_NoOutliers!AEI13,2,99)/2),"")</f>
        <v/>
      </c>
      <c r="AQY13" s="4" t="str">
        <f>IFERROR(IF(N(data_NoOutliers!AEJ13),data_NoOutliers!AEJ13,MID(data_NoOutliers!AEJ13,2,99)/2),"")</f>
        <v/>
      </c>
      <c r="AQZ13" s="4" t="str">
        <f>IFERROR(IF(N(data_NoOutliers!AEK13),data_NoOutliers!AEK13,MID(data_NoOutliers!AEK13,2,99)/2),"")</f>
        <v/>
      </c>
      <c r="ARA13" s="4" t="str">
        <f>IFERROR(IF(N(data_NoOutliers!AEL13),data_NoOutliers!AEL13,MID(data_NoOutliers!AEL13,2,99)/2),"")</f>
        <v/>
      </c>
      <c r="ARB13" s="4" t="str">
        <f>IFERROR(IF(N(data_NoOutliers!AEM13),data_NoOutliers!AEM13,MID(data_NoOutliers!AEM13,2,99)/2),"")</f>
        <v/>
      </c>
      <c r="ARC13" s="4" t="str">
        <f>IFERROR(IF(N(data_NoOutliers!AEN13),data_NoOutliers!AEN13,MID(data_NoOutliers!AEN13,2,99)/2),"")</f>
        <v/>
      </c>
      <c r="ARD13" s="4" t="str">
        <f>IFERROR(IF(N(data_NoOutliers!AEO13),data_NoOutliers!AEO13,MID(data_NoOutliers!AEO13,2,99)/2),"")</f>
        <v/>
      </c>
      <c r="ARE13" s="4" t="str">
        <f>IFERROR(IF(N(data_NoOutliers!AEP13),data_NoOutliers!AEP13,MID(data_NoOutliers!AEP13,2,99)/2),"")</f>
        <v/>
      </c>
      <c r="ARF13" s="4" t="str">
        <f>IFERROR(IF(N(data_NoOutliers!AEQ13),data_NoOutliers!AEQ13,MID(data_NoOutliers!AEQ13,2,99)/2),"")</f>
        <v/>
      </c>
      <c r="ARG13" s="4" t="str">
        <f>IFERROR(IF(N(data_NoOutliers!AER13),data_NoOutliers!AER13,MID(data_NoOutliers!AER13,2,99)/2),"")</f>
        <v/>
      </c>
      <c r="ARH13" s="4" t="str">
        <f>IFERROR(IF(N(data_NoOutliers!AES13),data_NoOutliers!AES13,MID(data_NoOutliers!AES13,2,99)/2),"")</f>
        <v/>
      </c>
      <c r="ARI13" s="4" t="str">
        <f>IFERROR(IF(N(data_NoOutliers!AET13),data_NoOutliers!AET13,MID(data_NoOutliers!AET13,2,99)/2),"")</f>
        <v/>
      </c>
      <c r="ARJ13" s="4" t="str">
        <f>IFERROR(IF(N(data_NoOutliers!AEU13),data_NoOutliers!AEU13,MID(data_NoOutliers!AEU13,2,99)/2),"")</f>
        <v/>
      </c>
      <c r="ARK13" s="4" t="str">
        <f>IFERROR(IF(N(data_NoOutliers!AEV13),data_NoOutliers!AEV13,MID(data_NoOutliers!AEV13,2,99)/2),"")</f>
        <v/>
      </c>
      <c r="ARL13" s="4" t="str">
        <f>IFERROR(IF(N(data_NoOutliers!AEW13),data_NoOutliers!AEW13,MID(data_NoOutliers!AEW13,2,99)/2),"")</f>
        <v/>
      </c>
      <c r="ARM13" s="4" t="str">
        <f>IFERROR(IF(N(data_NoOutliers!AEX13),data_NoOutliers!AEX13,MID(data_NoOutliers!AEX13,2,99)/2),"")</f>
        <v/>
      </c>
      <c r="ARN13" s="4" t="str">
        <f>IFERROR(IF(N(data_NoOutliers!AEY13),data_NoOutliers!AEY13,MID(data_NoOutliers!AEY13,2,99)/2),"")</f>
        <v/>
      </c>
      <c r="ARO13" s="4" t="str">
        <f>IFERROR(IF(N(data_NoOutliers!AEZ13),data_NoOutliers!AEZ13,MID(data_NoOutliers!AEZ13,2,99)/2),"")</f>
        <v/>
      </c>
      <c r="ARP13" s="4" t="str">
        <f>IFERROR(IF(N(data_NoOutliers!AFA13),data_NoOutliers!AFA13,MID(data_NoOutliers!AFA13,2,99)/2),"")</f>
        <v/>
      </c>
      <c r="ARQ13" s="4" t="str">
        <f>IFERROR(IF(N(data_NoOutliers!AFB13),data_NoOutliers!AFB13,MID(data_NoOutliers!AFB13,2,99)/2),"")</f>
        <v/>
      </c>
      <c r="ARR13" s="4" t="str">
        <f>IFERROR(IF(N(data_NoOutliers!AFC13),data_NoOutliers!AFC13,MID(data_NoOutliers!AFC13,2,99)/2),"")</f>
        <v/>
      </c>
      <c r="ARS13" s="4" t="str">
        <f>IFERROR(IF(N(data_NoOutliers!AFD13),data_NoOutliers!AFD13,MID(data_NoOutliers!AFD13,2,99)/2),"")</f>
        <v/>
      </c>
      <c r="ART13" s="4" t="str">
        <f>IFERROR(IF(N(data_NoOutliers!AFE13),data_NoOutliers!AFE13,MID(data_NoOutliers!AFE13,2,99)/2),"")</f>
        <v/>
      </c>
      <c r="ARU13" s="4" t="str">
        <f>IFERROR(IF(N(data_NoOutliers!AFF13),data_NoOutliers!AFF13,MID(data_NoOutliers!AFF13,2,99)/2),"")</f>
        <v/>
      </c>
      <c r="ARV13" s="4" t="str">
        <f>IFERROR(IF(N(data_NoOutliers!AFG13),data_NoOutliers!AFG13,MID(data_NoOutliers!AFG13,2,99)/2),"")</f>
        <v/>
      </c>
      <c r="ARW13" s="4" t="str">
        <f>IFERROR(IF(N(data_NoOutliers!AFH13),data_NoOutliers!AFH13,MID(data_NoOutliers!AFH13,2,99)/2),"")</f>
        <v/>
      </c>
      <c r="ARX13" s="4" t="str">
        <f>IFERROR(IF(N(data_NoOutliers!AFI13),data_NoOutliers!AFI13,MID(data_NoOutliers!AFI13,2,99)/2),"")</f>
        <v/>
      </c>
      <c r="ARY13" s="4" t="str">
        <f>IFERROR(IF(N(data_NoOutliers!AFJ13),data_NoOutliers!AFJ13,MID(data_NoOutliers!AFJ13,2,99)/2),"")</f>
        <v/>
      </c>
      <c r="ARZ13" s="4" t="str">
        <f>IFERROR(IF(N(data_NoOutliers!AFK13),data_NoOutliers!AFK13,MID(data_NoOutliers!AFK13,2,99)/2),"")</f>
        <v/>
      </c>
      <c r="ASA13" s="4" t="str">
        <f>IFERROR(IF(N(data_NoOutliers!AFL13),data_NoOutliers!AFL13,MID(data_NoOutliers!AFL13,2,99)/2),"")</f>
        <v/>
      </c>
      <c r="ASB13" s="4" t="str">
        <f>IFERROR(IF(N(data_NoOutliers!AFM13),data_NoOutliers!AFM13,MID(data_NoOutliers!AFM13,2,99)/2),"")</f>
        <v/>
      </c>
      <c r="ASC13" s="4" t="str">
        <f>IFERROR(IF(N(data_NoOutliers!AFN13),data_NoOutliers!AFN13,MID(data_NoOutliers!AFN13,2,99)/2),"")</f>
        <v/>
      </c>
      <c r="ASD13" s="4" t="str">
        <f>IFERROR(IF(N(data_NoOutliers!AFO13),data_NoOutliers!AFO13,MID(data_NoOutliers!AFO13,2,99)/2),"")</f>
        <v/>
      </c>
      <c r="ASE13" s="4" t="str">
        <f>IFERROR(IF(N(data_NoOutliers!AFP13),data_NoOutliers!AFP13,MID(data_NoOutliers!AFP13,2,99)/2),"")</f>
        <v/>
      </c>
      <c r="ASF13" s="4" t="str">
        <f>IFERROR(IF(N(data_NoOutliers!AFQ13),data_NoOutliers!AFQ13,MID(data_NoOutliers!AFQ13,2,99)/2),"")</f>
        <v/>
      </c>
      <c r="ASG13" s="4" t="str">
        <f>IFERROR(IF(N(data_NoOutliers!AFR13),data_NoOutliers!AFR13,MID(data_NoOutliers!AFR13,2,99)/2),"")</f>
        <v/>
      </c>
      <c r="ASH13" s="4" t="str">
        <f>IFERROR(IF(N(data_NoOutliers!AFS13),data_NoOutliers!AFS13,MID(data_NoOutliers!AFS13,2,99)/2),"")</f>
        <v/>
      </c>
      <c r="ASI13" s="4" t="str">
        <f>IFERROR(IF(N(data_NoOutliers!AFT13),data_NoOutliers!AFT13,MID(data_NoOutliers!AFT13,2,99)/2),"")</f>
        <v/>
      </c>
      <c r="ASJ13" s="4" t="str">
        <f>IFERROR(IF(N(data_NoOutliers!AFU13),data_NoOutliers!AFU13,MID(data_NoOutliers!AFU13,2,99)/2),"")</f>
        <v/>
      </c>
      <c r="ASK13" s="4" t="str">
        <f>IFERROR(IF(N(data_NoOutliers!AFV13),data_NoOutliers!AFV13,MID(data_NoOutliers!AFV13,2,99)/2),"")</f>
        <v/>
      </c>
      <c r="ASL13" s="4" t="str">
        <f>IFERROR(IF(N(data_NoOutliers!AFW13),data_NoOutliers!AFW13,MID(data_NoOutliers!AFW13,2,99)/2),"")</f>
        <v/>
      </c>
      <c r="ASM13" s="4" t="str">
        <f>IFERROR(IF(N(data_NoOutliers!AFX13),data_NoOutliers!AFX13,MID(data_NoOutliers!AFX13,2,99)/2),"")</f>
        <v/>
      </c>
      <c r="ASN13" s="4" t="str">
        <f>IFERROR(IF(N(data_NoOutliers!AFY13),data_NoOutliers!AFY13,MID(data_NoOutliers!AFY13,2,99)/2),"")</f>
        <v/>
      </c>
      <c r="ASO13" s="4" t="str">
        <f>IFERROR(IF(N(data_NoOutliers!AFZ13),data_NoOutliers!AFZ13,MID(data_NoOutliers!AFZ13,2,99)/2),"")</f>
        <v/>
      </c>
      <c r="ASP13" s="4" t="str">
        <f>IFERROR(IF(N(data_NoOutliers!AGA13),data_NoOutliers!AGA13,MID(data_NoOutliers!AGA13,2,99)/2),"")</f>
        <v/>
      </c>
      <c r="ASQ13" s="4" t="str">
        <f>IFERROR(IF(N(data_NoOutliers!AGB13),data_NoOutliers!AGB13,MID(data_NoOutliers!AGB13,2,99)/2),"")</f>
        <v/>
      </c>
      <c r="ASR13" s="4" t="str">
        <f>IFERROR(IF(N(data_NoOutliers!AGC13),data_NoOutliers!AGC13,MID(data_NoOutliers!AGC13,2,99)/2),"")</f>
        <v/>
      </c>
      <c r="ASS13" s="4" t="str">
        <f>IFERROR(IF(N(data_NoOutliers!AGD13),data_NoOutliers!AGD13,MID(data_NoOutliers!AGD13,2,99)/2),"")</f>
        <v/>
      </c>
      <c r="AST13" s="4" t="str">
        <f>IFERROR(IF(N(data_NoOutliers!AGE13),data_NoOutliers!AGE13,MID(data_NoOutliers!AGE13,2,99)/2),"")</f>
        <v/>
      </c>
      <c r="ASU13" s="4" t="str">
        <f>IFERROR(IF(N(data_NoOutliers!AGF13),data_NoOutliers!AGF13,MID(data_NoOutliers!AGF13,2,99)/2),"")</f>
        <v/>
      </c>
      <c r="ASV13" s="4" t="str">
        <f>IFERROR(IF(N(data_NoOutliers!AGG13),data_NoOutliers!AGG13,MID(data_NoOutliers!AGG13,2,99)/2),"")</f>
        <v/>
      </c>
      <c r="ASW13" s="4" t="str">
        <f>IFERROR(IF(N(data_NoOutliers!AGH13),data_NoOutliers!AGH13,MID(data_NoOutliers!AGH13,2,99)/2),"")</f>
        <v/>
      </c>
      <c r="ASX13" s="4" t="str">
        <f>IFERROR(IF(N(data_NoOutliers!AGI13),data_NoOutliers!AGI13,MID(data_NoOutliers!AGI13,2,99)/2),"")</f>
        <v/>
      </c>
      <c r="ASY13" s="4" t="str">
        <f>IFERROR(IF(N(data_NoOutliers!AGJ13),data_NoOutliers!AGJ13,MID(data_NoOutliers!AGJ13,2,99)/2),"")</f>
        <v/>
      </c>
      <c r="ASZ13" s="4" t="str">
        <f>IFERROR(IF(N(data_NoOutliers!AGK13),data_NoOutliers!AGK13,MID(data_NoOutliers!AGK13,2,99)/2),"")</f>
        <v/>
      </c>
      <c r="ATA13" s="4" t="str">
        <f>IFERROR(IF(N(data_NoOutliers!AGL13),data_NoOutliers!AGL13,MID(data_NoOutliers!AGL13,2,99)/2),"")</f>
        <v/>
      </c>
      <c r="ATB13" s="4" t="str">
        <f>IFERROR(IF(N(data_NoOutliers!AGM13),data_NoOutliers!AGM13,MID(data_NoOutliers!AGM13,2,99)/2),"")</f>
        <v/>
      </c>
      <c r="ATC13" s="4" t="str">
        <f>IFERROR(IF(N(data_NoOutliers!AGN13),data_NoOutliers!AGN13,MID(data_NoOutliers!AGN13,2,99)/2),"")</f>
        <v/>
      </c>
      <c r="ATD13" s="4" t="str">
        <f>IFERROR(IF(N(data_NoOutliers!AGO13),data_NoOutliers!AGO13,MID(data_NoOutliers!AGO13,2,99)/2),"")</f>
        <v/>
      </c>
      <c r="ATE13" s="4" t="str">
        <f>IFERROR(IF(N(data_NoOutliers!AGP13),data_NoOutliers!AGP13,MID(data_NoOutliers!AGP13,2,99)/2),"")</f>
        <v/>
      </c>
      <c r="ATF13" s="4" t="str">
        <f>IFERROR(IF(N(data_NoOutliers!AGQ13),data_NoOutliers!AGQ13,MID(data_NoOutliers!AGQ13,2,99)/2),"")</f>
        <v/>
      </c>
      <c r="ATG13" s="4" t="str">
        <f>IFERROR(IF(N(data_NoOutliers!AGR13),data_NoOutliers!AGR13,MID(data_NoOutliers!AGR13,2,99)/2),"")</f>
        <v/>
      </c>
      <c r="ATH13" s="4" t="str">
        <f>IFERROR(IF(N(data_NoOutliers!AGS13),data_NoOutliers!AGS13,MID(data_NoOutliers!AGS13,2,99)/2),"")</f>
        <v/>
      </c>
      <c r="ATI13" s="4" t="str">
        <f>IFERROR(IF(N(data_NoOutliers!AGT13),data_NoOutliers!AGT13,MID(data_NoOutliers!AGT13,2,99)/2),"")</f>
        <v/>
      </c>
      <c r="ATJ13" s="4" t="str">
        <f>IFERROR(IF(N(data_NoOutliers!AGU13),data_NoOutliers!AGU13,MID(data_NoOutliers!AGU13,2,99)/2),"")</f>
        <v/>
      </c>
      <c r="ATK13" s="4" t="str">
        <f>IFERROR(IF(N(data_NoOutliers!AGV13),data_NoOutliers!AGV13,MID(data_NoOutliers!AGV13,2,99)/2),"")</f>
        <v/>
      </c>
      <c r="ATL13" s="4" t="str">
        <f>IFERROR(IF(N(data_NoOutliers!AGW13),data_NoOutliers!AGW13,MID(data_NoOutliers!AGW13,2,99)/2),"")</f>
        <v/>
      </c>
      <c r="ATM13" s="4" t="str">
        <f>IFERROR(IF(N(data_NoOutliers!AGX13),data_NoOutliers!AGX13,MID(data_NoOutliers!AGX13,2,99)/2),"")</f>
        <v/>
      </c>
      <c r="ATN13" s="4" t="str">
        <f>IFERROR(IF(N(data_NoOutliers!AGY13),data_NoOutliers!AGY13,MID(data_NoOutliers!AGY13,2,99)/2),"")</f>
        <v/>
      </c>
      <c r="ATO13" s="4" t="str">
        <f>IFERROR(IF(N(data_NoOutliers!AGZ13),data_NoOutliers!AGZ13,MID(data_NoOutliers!AGZ13,2,99)/2),"")</f>
        <v/>
      </c>
      <c r="ATP13" s="4" t="str">
        <f>IFERROR(IF(N(data_NoOutliers!AHA13),data_NoOutliers!AHA13,MID(data_NoOutliers!AHA13,2,99)/2),"")</f>
        <v/>
      </c>
      <c r="ATQ13" s="4" t="str">
        <f>IFERROR(IF(N(data_NoOutliers!AHB13),data_NoOutliers!AHB13,MID(data_NoOutliers!AHB13,2,99)/2),"")</f>
        <v/>
      </c>
      <c r="ATR13" s="4" t="str">
        <f>IFERROR(IF(N(data_NoOutliers!AHC13),data_NoOutliers!AHC13,MID(data_NoOutliers!AHC13,2,99)/2),"")</f>
        <v/>
      </c>
      <c r="ATS13" s="4" t="str">
        <f>IFERROR(IF(N(data_NoOutliers!AHD13),data_NoOutliers!AHD13,MID(data_NoOutliers!AHD13,2,99)/2),"")</f>
        <v/>
      </c>
      <c r="ATT13" s="4" t="str">
        <f>IFERROR(IF(N(data_NoOutliers!AHE13),data_NoOutliers!AHE13,MID(data_NoOutliers!AHE13,2,99)/2),"")</f>
        <v/>
      </c>
      <c r="ATU13" s="4" t="str">
        <f>IFERROR(IF(N(data_NoOutliers!AHF13),data_NoOutliers!AHF13,MID(data_NoOutliers!AHF13,2,99)/2),"")</f>
        <v/>
      </c>
      <c r="ATV13" s="4" t="str">
        <f>IFERROR(IF(N(data_NoOutliers!AHG13),data_NoOutliers!AHG13,MID(data_NoOutliers!AHG13,2,99)/2),"")</f>
        <v/>
      </c>
      <c r="ATW13" s="4" t="str">
        <f>IFERROR(IF(N(data_NoOutliers!AHH13),data_NoOutliers!AHH13,MID(data_NoOutliers!AHH13,2,99)/2),"")</f>
        <v/>
      </c>
      <c r="ATX13" s="4" t="str">
        <f>IFERROR(IF(N(data_NoOutliers!AHI13),data_NoOutliers!AHI13,MID(data_NoOutliers!AHI13,2,99)/2),"")</f>
        <v/>
      </c>
      <c r="ATY13" s="4" t="str">
        <f>IFERROR(IF(N(data_NoOutliers!AHJ13),data_NoOutliers!AHJ13,MID(data_NoOutliers!AHJ13,2,99)/2),"")</f>
        <v/>
      </c>
      <c r="ATZ13" s="4" t="str">
        <f>IFERROR(IF(N(data_NoOutliers!AHK13),data_NoOutliers!AHK13,MID(data_NoOutliers!AHK13,2,99)/2),"")</f>
        <v/>
      </c>
      <c r="AUA13" s="4" t="str">
        <f>IFERROR(IF(N(data_NoOutliers!AHL13),data_NoOutliers!AHL13,MID(data_NoOutliers!AHL13,2,99)/2),"")</f>
        <v/>
      </c>
      <c r="AUB13" s="4" t="str">
        <f>IFERROR(IF(N(data_NoOutliers!AHM13),data_NoOutliers!AHM13,MID(data_NoOutliers!AHM13,2,99)/2),"")</f>
        <v/>
      </c>
      <c r="AUC13" s="4" t="str">
        <f>IFERROR(IF(N(data_NoOutliers!AHN13),data_NoOutliers!AHN13,MID(data_NoOutliers!AHN13,2,99)/2),"")</f>
        <v/>
      </c>
      <c r="AUD13" s="4" t="str">
        <f>IFERROR(IF(N(data_NoOutliers!AHO13),data_NoOutliers!AHO13,MID(data_NoOutliers!AHO13,2,99)/2),"")</f>
        <v/>
      </c>
      <c r="AUE13" s="4" t="str">
        <f>IFERROR(IF(N(data_NoOutliers!AHP13),data_NoOutliers!AHP13,MID(data_NoOutliers!AHP13,2,99)/2),"")</f>
        <v/>
      </c>
      <c r="AUF13" s="4" t="str">
        <f>IFERROR(IF(N(data_NoOutliers!AHQ13),data_NoOutliers!AHQ13,MID(data_NoOutliers!AHQ13,2,99)/2),"")</f>
        <v/>
      </c>
      <c r="AUG13" s="4" t="str">
        <f>IFERROR(IF(N(data_NoOutliers!AHR13),data_NoOutliers!AHR13,MID(data_NoOutliers!AHR13,2,99)/2),"")</f>
        <v/>
      </c>
      <c r="AUH13" s="4" t="str">
        <f>IFERROR(IF(N(data_NoOutliers!AHS13),data_NoOutliers!AHS13,MID(data_NoOutliers!AHS13,2,99)/2),"")</f>
        <v/>
      </c>
      <c r="AUI13" s="4" t="str">
        <f>IFERROR(IF(N(data_NoOutliers!AHT13),data_NoOutliers!AHT13,MID(data_NoOutliers!AHT13,2,99)/2),"")</f>
        <v/>
      </c>
      <c r="AUJ13" s="4" t="str">
        <f>IFERROR(IF(N(data_NoOutliers!AHU13),data_NoOutliers!AHU13,MID(data_NoOutliers!AHU13,2,99)/2),"")</f>
        <v/>
      </c>
      <c r="AUK13" s="4" t="str">
        <f>IFERROR(IF(N(data_NoOutliers!AHV13),data_NoOutliers!AHV13,MID(data_NoOutliers!AHV13,2,99)/2),"")</f>
        <v/>
      </c>
      <c r="AUL13" s="4" t="str">
        <f>IFERROR(IF(N(data_NoOutliers!AHW13),data_NoOutliers!AHW13,MID(data_NoOutliers!AHW13,2,99)/2),"")</f>
        <v/>
      </c>
      <c r="AUM13" s="4" t="str">
        <f>IFERROR(IF(N(data_NoOutliers!AHX13),data_NoOutliers!AHX13,MID(data_NoOutliers!AHX13,2,99)/2),"")</f>
        <v/>
      </c>
      <c r="AUN13" s="4" t="str">
        <f>IFERROR(IF(N(data_NoOutliers!AHY13),data_NoOutliers!AHY13,MID(data_NoOutliers!AHY13,2,99)/2),"")</f>
        <v/>
      </c>
      <c r="AUO13" s="4" t="str">
        <f>IFERROR(IF(N(data_NoOutliers!AHZ13),data_NoOutliers!AHZ13,MID(data_NoOutliers!AHZ13,2,99)/2),"")</f>
        <v/>
      </c>
      <c r="AUP13" s="4" t="str">
        <f>IFERROR(IF(N(data_NoOutliers!AIA13),data_NoOutliers!AIA13,MID(data_NoOutliers!AIA13,2,99)/2),"")</f>
        <v/>
      </c>
      <c r="AUQ13" s="4" t="str">
        <f>IFERROR(IF(N(data_NoOutliers!AIB13),data_NoOutliers!AIB13,MID(data_NoOutliers!AIB13,2,99)/2),"")</f>
        <v/>
      </c>
      <c r="AUR13" s="4" t="str">
        <f>IFERROR(IF(N(data_NoOutliers!AIC13),data_NoOutliers!AIC13,MID(data_NoOutliers!AIC13,2,99)/2),"")</f>
        <v/>
      </c>
      <c r="AUS13" s="4" t="str">
        <f>IFERROR(IF(N(data_NoOutliers!AID13),data_NoOutliers!AID13,MID(data_NoOutliers!AID13,2,99)/2),"")</f>
        <v/>
      </c>
      <c r="AUT13" s="4" t="str">
        <f>IFERROR(IF(N(data_NoOutliers!AIE13),data_NoOutliers!AIE13,MID(data_NoOutliers!AIE13,2,99)/2),"")</f>
        <v/>
      </c>
      <c r="AUU13" s="4" t="str">
        <f>IFERROR(IF(N(data_NoOutliers!AIF13),data_NoOutliers!AIF13,MID(data_NoOutliers!AIF13,2,99)/2),"")</f>
        <v/>
      </c>
      <c r="AUV13" s="4" t="str">
        <f>IFERROR(IF(N(data_NoOutliers!AIG13),data_NoOutliers!AIG13,MID(data_NoOutliers!AIG13,2,99)/2),"")</f>
        <v/>
      </c>
      <c r="AUW13" s="4" t="str">
        <f>IFERROR(IF(N(data_NoOutliers!AIH13),data_NoOutliers!AIH13,MID(data_NoOutliers!AIH13,2,99)/2),"")</f>
        <v/>
      </c>
      <c r="AUX13" s="4" t="str">
        <f>IFERROR(IF(N(data_NoOutliers!AII13),data_NoOutliers!AII13,MID(data_NoOutliers!AII13,2,99)/2),"")</f>
        <v/>
      </c>
      <c r="AUY13" s="4" t="str">
        <f>IFERROR(IF(N(data_NoOutliers!AIJ13),data_NoOutliers!AIJ13,MID(data_NoOutliers!AIJ13,2,99)/2),"")</f>
        <v/>
      </c>
      <c r="AUZ13" s="4" t="str">
        <f>IFERROR(IF(N(data_NoOutliers!AIK13),data_NoOutliers!AIK13,MID(data_NoOutliers!AIK13,2,99)/2),"")</f>
        <v/>
      </c>
      <c r="AVA13" s="4" t="str">
        <f>IFERROR(IF(N(data_NoOutliers!AIL13),data_NoOutliers!AIL13,MID(data_NoOutliers!AIL13,2,99)/2),"")</f>
        <v/>
      </c>
      <c r="AVB13" s="4" t="str">
        <f>IFERROR(IF(N(data_NoOutliers!AIM13),data_NoOutliers!AIM13,MID(data_NoOutliers!AIM13,2,99)/2),"")</f>
        <v/>
      </c>
      <c r="AVC13" s="4" t="str">
        <f>IFERROR(IF(N(data_NoOutliers!AIN13),data_NoOutliers!AIN13,MID(data_NoOutliers!AIN13,2,99)/2),"")</f>
        <v/>
      </c>
      <c r="AVD13" s="4" t="str">
        <f>IFERROR(IF(N(data_NoOutliers!AIO13),data_NoOutliers!AIO13,MID(data_NoOutliers!AIO13,2,99)/2),"")</f>
        <v/>
      </c>
      <c r="AVE13" s="4" t="str">
        <f>IFERROR(IF(N(data_NoOutliers!AIP13),data_NoOutliers!AIP13,MID(data_NoOutliers!AIP13,2,99)/2),"")</f>
        <v/>
      </c>
      <c r="AVF13" s="4" t="str">
        <f>IFERROR(IF(N(data_NoOutliers!AIQ13),data_NoOutliers!AIQ13,MID(data_NoOutliers!AIQ13,2,99)/2),"")</f>
        <v/>
      </c>
      <c r="AVG13" s="4" t="str">
        <f>IFERROR(IF(N(data_NoOutliers!AIR13),data_NoOutliers!AIR13,MID(data_NoOutliers!AIR13,2,99)/2),"")</f>
        <v/>
      </c>
      <c r="AVH13" s="4" t="str">
        <f>IFERROR(IF(N(data_NoOutliers!AIS13),data_NoOutliers!AIS13,MID(data_NoOutliers!AIS13,2,99)/2),"")</f>
        <v/>
      </c>
      <c r="AVI13" s="4" t="str">
        <f>IFERROR(IF(N(data_NoOutliers!AIT13),data_NoOutliers!AIT13,MID(data_NoOutliers!AIT13,2,99)/2),"")</f>
        <v/>
      </c>
      <c r="AVJ13" s="4" t="str">
        <f>IFERROR(IF(N(data_NoOutliers!AIU13),data_NoOutliers!AIU13,MID(data_NoOutliers!AIU13,2,99)/2),"")</f>
        <v/>
      </c>
      <c r="AVK13" s="4" t="str">
        <f>IFERROR(IF(N(data_NoOutliers!AIV13),data_NoOutliers!AIV13,MID(data_NoOutliers!AIV13,2,99)/2),"")</f>
        <v/>
      </c>
      <c r="AVL13" s="4" t="str">
        <f>IFERROR(IF(N(data_NoOutliers!AIW13),data_NoOutliers!AIW13,MID(data_NoOutliers!AIW13,2,99)/2),"")</f>
        <v/>
      </c>
      <c r="AVM13" s="4" t="str">
        <f>IFERROR(IF(N(data_NoOutliers!AIX13),data_NoOutliers!AIX13,MID(data_NoOutliers!AIX13,2,99)/2),"")</f>
        <v/>
      </c>
      <c r="AVN13" s="4" t="str">
        <f>IFERROR(IF(N(data_NoOutliers!AIY13),data_NoOutliers!AIY13,MID(data_NoOutliers!AIY13,2,99)/2),"")</f>
        <v/>
      </c>
      <c r="AVO13" s="4" t="str">
        <f>IFERROR(IF(N(data_NoOutliers!AIZ13),data_NoOutliers!AIZ13,MID(data_NoOutliers!AIZ13,2,99)/2),"")</f>
        <v/>
      </c>
      <c r="AVP13" s="4" t="str">
        <f>IFERROR(IF(N(data_NoOutliers!AJA13),data_NoOutliers!AJA13,MID(data_NoOutliers!AJA13,2,99)/2),"")</f>
        <v/>
      </c>
      <c r="AVQ13" s="4" t="str">
        <f>IFERROR(IF(N(data_NoOutliers!AJB13),data_NoOutliers!AJB13,MID(data_NoOutliers!AJB13,2,99)/2),"")</f>
        <v/>
      </c>
      <c r="AVR13" s="4" t="str">
        <f>IFERROR(IF(N(data_NoOutliers!AJC13),data_NoOutliers!AJC13,MID(data_NoOutliers!AJC13,2,99)/2),"")</f>
        <v/>
      </c>
      <c r="AVS13" s="4" t="str">
        <f>IFERROR(IF(N(data_NoOutliers!AJD13),data_NoOutliers!AJD13,MID(data_NoOutliers!AJD13,2,99)/2),"")</f>
        <v/>
      </c>
      <c r="AVT13" s="4" t="str">
        <f>IFERROR(IF(N(data_NoOutliers!AJE13),data_NoOutliers!AJE13,MID(data_NoOutliers!AJE13,2,99)/2),"")</f>
        <v/>
      </c>
      <c r="AVU13" s="4" t="str">
        <f>IFERROR(IF(N(data_NoOutliers!AJF13),data_NoOutliers!AJF13,MID(data_NoOutliers!AJF13,2,99)/2),"")</f>
        <v/>
      </c>
      <c r="AVV13" s="4" t="str">
        <f>IFERROR(IF(N(data_NoOutliers!AJG13),data_NoOutliers!AJG13,MID(data_NoOutliers!AJG13,2,99)/2),"")</f>
        <v/>
      </c>
      <c r="AVW13" s="4" t="str">
        <f>IFERROR(IF(N(data_NoOutliers!AJH13),data_NoOutliers!AJH13,MID(data_NoOutliers!AJH13,2,99)/2),"")</f>
        <v/>
      </c>
      <c r="AVX13" s="4" t="str">
        <f>IFERROR(IF(N(data_NoOutliers!AJI13),data_NoOutliers!AJI13,MID(data_NoOutliers!AJI13,2,99)/2),"")</f>
        <v/>
      </c>
      <c r="AVY13" s="4" t="str">
        <f>IFERROR(IF(N(data_NoOutliers!AJJ13),data_NoOutliers!AJJ13,MID(data_NoOutliers!AJJ13,2,99)/2),"")</f>
        <v/>
      </c>
      <c r="AVZ13" s="4" t="str">
        <f>IFERROR(IF(N(data_NoOutliers!AJK13),data_NoOutliers!AJK13,MID(data_NoOutliers!AJK13,2,99)/2),"")</f>
        <v/>
      </c>
      <c r="AWA13" s="4" t="str">
        <f>IFERROR(IF(N(data_NoOutliers!AJL13),data_NoOutliers!AJL13,MID(data_NoOutliers!AJL13,2,99)/2),"")</f>
        <v/>
      </c>
      <c r="AWB13" s="4" t="str">
        <f>IFERROR(IF(N(data_NoOutliers!AJM13),data_NoOutliers!AJM13,MID(data_NoOutliers!AJM13,2,99)/2),"")</f>
        <v/>
      </c>
      <c r="AWC13" s="4" t="str">
        <f>IFERROR(IF(N(data_NoOutliers!AJN13),data_NoOutliers!AJN13,MID(data_NoOutliers!AJN13,2,99)/2),"")</f>
        <v/>
      </c>
      <c r="AWD13" s="4" t="str">
        <f>IFERROR(IF(N(data_NoOutliers!AJO13),data_NoOutliers!AJO13,MID(data_NoOutliers!AJO13,2,99)/2),"")</f>
        <v/>
      </c>
      <c r="AWE13" s="4" t="str">
        <f>IFERROR(IF(N(data_NoOutliers!AJP13),data_NoOutliers!AJP13,MID(data_NoOutliers!AJP13,2,99)/2),"")</f>
        <v/>
      </c>
      <c r="AWF13" s="4" t="str">
        <f>IFERROR(IF(N(data_NoOutliers!AJQ13),data_NoOutliers!AJQ13,MID(data_NoOutliers!AJQ13,2,99)/2),"")</f>
        <v/>
      </c>
      <c r="AWG13" s="4" t="str">
        <f>IFERROR(IF(N(data_NoOutliers!AJR13),data_NoOutliers!AJR13,MID(data_NoOutliers!AJR13,2,99)/2),"")</f>
        <v/>
      </c>
      <c r="AWH13" s="4" t="str">
        <f>IFERROR(IF(N(data_NoOutliers!AJS13),data_NoOutliers!AJS13,MID(data_NoOutliers!AJS13,2,99)/2),"")</f>
        <v/>
      </c>
      <c r="AWI13" s="4" t="str">
        <f>IFERROR(IF(N(data_NoOutliers!AJT13),data_NoOutliers!AJT13,MID(data_NoOutliers!AJT13,2,99)/2),"")</f>
        <v/>
      </c>
      <c r="AWJ13" s="4" t="str">
        <f>IFERROR(IF(N(data_NoOutliers!AJU13),data_NoOutliers!AJU13,MID(data_NoOutliers!AJU13,2,99)/2),"")</f>
        <v/>
      </c>
      <c r="AWK13" s="4" t="str">
        <f>IFERROR(IF(N(data_NoOutliers!AJV13),data_NoOutliers!AJV13,MID(data_NoOutliers!AJV13,2,99)/2),"")</f>
        <v/>
      </c>
      <c r="AWL13" s="4" t="str">
        <f>IFERROR(IF(N(data_NoOutliers!AJW13),data_NoOutliers!AJW13,MID(data_NoOutliers!AJW13,2,99)/2),"")</f>
        <v/>
      </c>
      <c r="AWM13" s="4" t="str">
        <f>IFERROR(IF(N(data_NoOutliers!AJX13),data_NoOutliers!AJX13,MID(data_NoOutliers!AJX13,2,99)/2),"")</f>
        <v/>
      </c>
      <c r="AWN13" s="4" t="str">
        <f>IFERROR(IF(N(data_NoOutliers!AJY13),data_NoOutliers!AJY13,MID(data_NoOutliers!AJY13,2,99)/2),"")</f>
        <v/>
      </c>
      <c r="AWO13" s="4" t="str">
        <f>IFERROR(IF(N(data_NoOutliers!AJZ13),data_NoOutliers!AJZ13,MID(data_NoOutliers!AJZ13,2,99)/2),"")</f>
        <v/>
      </c>
      <c r="AWP13" s="4" t="str">
        <f>IFERROR(IF(N(data_NoOutliers!AKA13),data_NoOutliers!AKA13,MID(data_NoOutliers!AKA13,2,99)/2),"")</f>
        <v/>
      </c>
      <c r="AWQ13" s="4" t="str">
        <f>IFERROR(IF(N(data_NoOutliers!AKB13),data_NoOutliers!AKB13,MID(data_NoOutliers!AKB13,2,99)/2),"")</f>
        <v/>
      </c>
      <c r="AWR13" s="4" t="str">
        <f>IFERROR(IF(N(data_NoOutliers!AKC13),data_NoOutliers!AKC13,MID(data_NoOutliers!AKC13,2,99)/2),"")</f>
        <v/>
      </c>
      <c r="AWS13" s="4" t="str">
        <f>IFERROR(IF(N(data_NoOutliers!AKD13),data_NoOutliers!AKD13,MID(data_NoOutliers!AKD13,2,99)/2),"")</f>
        <v/>
      </c>
      <c r="AWT13" s="4" t="str">
        <f>IFERROR(IF(N(data_NoOutliers!AKE13),data_NoOutliers!AKE13,MID(data_NoOutliers!AKE13,2,99)/2),"")</f>
        <v/>
      </c>
      <c r="AWU13" s="4" t="str">
        <f>IFERROR(IF(N(data_NoOutliers!AKF13),data_NoOutliers!AKF13,MID(data_NoOutliers!AKF13,2,99)/2),"")</f>
        <v/>
      </c>
      <c r="AWV13" s="4" t="str">
        <f>IFERROR(IF(N(data_NoOutliers!AKG13),data_NoOutliers!AKG13,MID(data_NoOutliers!AKG13,2,99)/2),"")</f>
        <v/>
      </c>
      <c r="AWW13" s="4" t="str">
        <f>IFERROR(IF(N(data_NoOutliers!AKH13),data_NoOutliers!AKH13,MID(data_NoOutliers!AKH13,2,99)/2),"")</f>
        <v/>
      </c>
      <c r="AWX13" s="4" t="str">
        <f>IFERROR(IF(N(data_NoOutliers!AKI13),data_NoOutliers!AKI13,MID(data_NoOutliers!AKI13,2,99)/2),"")</f>
        <v/>
      </c>
      <c r="AWY13" s="4" t="str">
        <f>IFERROR(IF(N(data_NoOutliers!AKJ13),data_NoOutliers!AKJ13,MID(data_NoOutliers!AKJ13,2,99)/2),"")</f>
        <v/>
      </c>
      <c r="AWZ13" s="4" t="str">
        <f>IFERROR(IF(N(data_NoOutliers!AKK13),data_NoOutliers!AKK13,MID(data_NoOutliers!AKK13,2,99)/2),"")</f>
        <v/>
      </c>
      <c r="AXA13" s="4" t="str">
        <f>IFERROR(IF(N(data_NoOutliers!AKL13),data_NoOutliers!AKL13,MID(data_NoOutliers!AKL13,2,99)/2),"")</f>
        <v/>
      </c>
      <c r="AXB13" s="4" t="str">
        <f>IFERROR(IF(N(data_NoOutliers!AKM13),data_NoOutliers!AKM13,MID(data_NoOutliers!AKM13,2,99)/2),"")</f>
        <v/>
      </c>
      <c r="AXC13" s="4" t="str">
        <f>IFERROR(IF(N(data_NoOutliers!AKN13),data_NoOutliers!AKN13,MID(data_NoOutliers!AKN13,2,99)/2),"")</f>
        <v/>
      </c>
      <c r="AXD13" s="4" t="str">
        <f>IFERROR(IF(N(data_NoOutliers!AKO13),data_NoOutliers!AKO13,MID(data_NoOutliers!AKO13,2,99)/2),"")</f>
        <v/>
      </c>
      <c r="AXE13" s="4" t="str">
        <f>IFERROR(IF(N(data_NoOutliers!AKP13),data_NoOutliers!AKP13,MID(data_NoOutliers!AKP13,2,99)/2),"")</f>
        <v/>
      </c>
      <c r="AXF13" s="4" t="str">
        <f>IFERROR(IF(N(data_NoOutliers!AKQ13),data_NoOutliers!AKQ13,MID(data_NoOutliers!AKQ13,2,99)/2),"")</f>
        <v/>
      </c>
      <c r="AXG13" s="4" t="str">
        <f>IFERROR(IF(N(data_NoOutliers!AKR13),data_NoOutliers!AKR13,MID(data_NoOutliers!AKR13,2,99)/2),"")</f>
        <v/>
      </c>
      <c r="AXH13" s="4" t="str">
        <f>IFERROR(IF(N(data_NoOutliers!AKS13),data_NoOutliers!AKS13,MID(data_NoOutliers!AKS13,2,99)/2),"")</f>
        <v/>
      </c>
      <c r="AXI13" s="4" t="str">
        <f>IFERROR(IF(N(data_NoOutliers!AKT13),data_NoOutliers!AKT13,MID(data_NoOutliers!AKT13,2,99)/2),"")</f>
        <v/>
      </c>
      <c r="AXJ13" s="4" t="str">
        <f>IFERROR(IF(N(data_NoOutliers!AKU13),data_NoOutliers!AKU13,MID(data_NoOutliers!AKU13,2,99)/2),"")</f>
        <v/>
      </c>
      <c r="AXK13" s="4" t="str">
        <f>IFERROR(IF(N(data_NoOutliers!AKV13),data_NoOutliers!AKV13,MID(data_NoOutliers!AKV13,2,99)/2),"")</f>
        <v/>
      </c>
      <c r="AXL13" s="4" t="str">
        <f>IFERROR(IF(N(data_NoOutliers!AKW13),data_NoOutliers!AKW13,MID(data_NoOutliers!AKW13,2,99)/2),"")</f>
        <v/>
      </c>
      <c r="AXM13" s="4" t="str">
        <f>IFERROR(IF(N(data_NoOutliers!AKX13),data_NoOutliers!AKX13,MID(data_NoOutliers!AKX13,2,99)/2),"")</f>
        <v/>
      </c>
      <c r="AXN13" s="4" t="str">
        <f>IFERROR(IF(N(data_NoOutliers!AKY13),data_NoOutliers!AKY13,MID(data_NoOutliers!AKY13,2,99)/2),"")</f>
        <v/>
      </c>
      <c r="AXO13" s="4" t="str">
        <f>IFERROR(IF(N(data_NoOutliers!AKZ13),data_NoOutliers!AKZ13,MID(data_NoOutliers!AKZ13,2,99)/2),"")</f>
        <v/>
      </c>
      <c r="AXP13" s="4" t="str">
        <f>IFERROR(IF(N(data_NoOutliers!ALA13),data_NoOutliers!ALA13,MID(data_NoOutliers!ALA13,2,99)/2),"")</f>
        <v/>
      </c>
      <c r="AXQ13" s="4" t="str">
        <f>IFERROR(IF(N(data_NoOutliers!ALB13),data_NoOutliers!ALB13,MID(data_NoOutliers!ALB13,2,99)/2),"")</f>
        <v/>
      </c>
      <c r="AXR13" s="4" t="str">
        <f>IFERROR(IF(N(data_NoOutliers!ALC13),data_NoOutliers!ALC13,MID(data_NoOutliers!ALC13,2,99)/2),"")</f>
        <v/>
      </c>
      <c r="AXS13" s="4" t="str">
        <f>IFERROR(IF(N(data_NoOutliers!ALD13),data_NoOutliers!ALD13,MID(data_NoOutliers!ALD13,2,99)/2),"")</f>
        <v/>
      </c>
      <c r="AXT13" s="4" t="str">
        <f>IFERROR(IF(N(data_NoOutliers!ALE13),data_NoOutliers!ALE13,MID(data_NoOutliers!ALE13,2,99)/2),"")</f>
        <v/>
      </c>
      <c r="AXU13" s="4" t="str">
        <f>IFERROR(IF(N(data_NoOutliers!ALF13),data_NoOutliers!ALF13,MID(data_NoOutliers!ALF13,2,99)/2),"")</f>
        <v/>
      </c>
      <c r="AXV13" s="4" t="str">
        <f>IFERROR(IF(N(data_NoOutliers!ALG13),data_NoOutliers!ALG13,MID(data_NoOutliers!ALG13,2,99)/2),"")</f>
        <v/>
      </c>
      <c r="AXW13" s="4" t="str">
        <f>IFERROR(IF(N(data_NoOutliers!ALH13),data_NoOutliers!ALH13,MID(data_NoOutliers!ALH13,2,99)/2),"")</f>
        <v/>
      </c>
      <c r="AXX13" s="4" t="str">
        <f>IFERROR(IF(N(data_NoOutliers!ALI13),data_NoOutliers!ALI13,MID(data_NoOutliers!ALI13,2,99)/2),"")</f>
        <v/>
      </c>
      <c r="AXY13" s="4" t="str">
        <f>IFERROR(IF(N(data_NoOutliers!ALJ13),data_NoOutliers!ALJ13,MID(data_NoOutliers!ALJ13,2,99)/2),"")</f>
        <v/>
      </c>
      <c r="AXZ13" s="4" t="str">
        <f>IFERROR(IF(N(data_NoOutliers!ALK13),data_NoOutliers!ALK13,MID(data_NoOutliers!ALK13,2,99)/2),"")</f>
        <v/>
      </c>
      <c r="AYA13" s="4" t="str">
        <f>IFERROR(IF(N(data_NoOutliers!ALL13),data_NoOutliers!ALL13,MID(data_NoOutliers!ALL13,2,99)/2),"")</f>
        <v/>
      </c>
      <c r="AYB13" s="4" t="str">
        <f>IFERROR(IF(N(data_NoOutliers!ALM13),data_NoOutliers!ALM13,MID(data_NoOutliers!ALM13,2,99)/2),"")</f>
        <v/>
      </c>
      <c r="AYC13" s="4" t="str">
        <f>IFERROR(IF(N(data_NoOutliers!ALN13),data_NoOutliers!ALN13,MID(data_NoOutliers!ALN13,2,99)/2),"")</f>
        <v/>
      </c>
      <c r="AYD13" s="4" t="str">
        <f>IFERROR(IF(N(data_NoOutliers!ALO13),data_NoOutliers!ALO13,MID(data_NoOutliers!ALO13,2,99)/2),"")</f>
        <v/>
      </c>
      <c r="AYE13" s="4" t="str">
        <f>IFERROR(IF(N(data_NoOutliers!ALP13),data_NoOutliers!ALP13,MID(data_NoOutliers!ALP13,2,99)/2),"")</f>
        <v/>
      </c>
      <c r="AYF13" s="4" t="str">
        <f>IFERROR(IF(N(data_NoOutliers!ALQ13),data_NoOutliers!ALQ13,MID(data_NoOutliers!ALQ13,2,99)/2),"")</f>
        <v/>
      </c>
      <c r="AYG13" s="4" t="str">
        <f>IFERROR(IF(N(data_NoOutliers!ALR13),data_NoOutliers!ALR13,MID(data_NoOutliers!ALR13,2,99)/2),"")</f>
        <v/>
      </c>
      <c r="AYH13" s="4" t="str">
        <f>IFERROR(IF(N(data_NoOutliers!ALS13),data_NoOutliers!ALS13,MID(data_NoOutliers!ALS13,2,99)/2),"")</f>
        <v/>
      </c>
      <c r="AYI13" s="4" t="str">
        <f>IFERROR(IF(N(data_NoOutliers!ALT13),data_NoOutliers!ALT13,MID(data_NoOutliers!ALT13,2,99)/2),"")</f>
        <v/>
      </c>
      <c r="AYJ13" s="4" t="str">
        <f>IFERROR(IF(N(data_NoOutliers!ALU13),data_NoOutliers!ALU13,MID(data_NoOutliers!ALU13,2,99)/2),"")</f>
        <v/>
      </c>
      <c r="AYK13" s="4" t="str">
        <f>IFERROR(IF(N(data_NoOutliers!ALV13),data_NoOutliers!ALV13,MID(data_NoOutliers!ALV13,2,99)/2),"")</f>
        <v/>
      </c>
      <c r="AYL13" s="4" t="str">
        <f>IFERROR(IF(N(data_NoOutliers!ALW13),data_NoOutliers!ALW13,MID(data_NoOutliers!ALW13,2,99)/2),"")</f>
        <v/>
      </c>
      <c r="AYM13" s="4" t="str">
        <f>IFERROR(IF(N(data_NoOutliers!ALX13),data_NoOutliers!ALX13,MID(data_NoOutliers!ALX13,2,99)/2),"")</f>
        <v/>
      </c>
      <c r="AYN13" s="4" t="str">
        <f>IFERROR(IF(N(data_NoOutliers!ALY13),data_NoOutliers!ALY13,MID(data_NoOutliers!ALY13,2,99)/2),"")</f>
        <v/>
      </c>
      <c r="AYO13" s="4" t="str">
        <f>IFERROR(IF(N(data_NoOutliers!ALZ13),data_NoOutliers!ALZ13,MID(data_NoOutliers!ALZ13,2,99)/2),"")</f>
        <v/>
      </c>
      <c r="AYP13" s="4" t="str">
        <f>IFERROR(IF(N(data_NoOutliers!AMA13),data_NoOutliers!AMA13,MID(data_NoOutliers!AMA13,2,99)/2),"")</f>
        <v/>
      </c>
      <c r="AYQ13" s="4" t="str">
        <f>IFERROR(IF(N(data_NoOutliers!AMB13),data_NoOutliers!AMB13,MID(data_NoOutliers!AMB13,2,99)/2),"")</f>
        <v/>
      </c>
      <c r="AYR13" s="4" t="str">
        <f>IFERROR(IF(N(data_NoOutliers!AMC13),data_NoOutliers!AMC13,MID(data_NoOutliers!AMC13,2,99)/2),"")</f>
        <v/>
      </c>
      <c r="AYS13" s="4" t="str">
        <f>IFERROR(IF(N(data_NoOutliers!AMD13),data_NoOutliers!AMD13,MID(data_NoOutliers!AMD13,2,99)/2),"")</f>
        <v/>
      </c>
      <c r="AYT13" s="4" t="str">
        <f>IFERROR(IF(N(data_NoOutliers!AME13),data_NoOutliers!AME13,MID(data_NoOutliers!AME13,2,99)/2),"")</f>
        <v/>
      </c>
      <c r="AYU13" s="4" t="str">
        <f>IFERROR(IF(N(data_NoOutliers!AMF13),data_NoOutliers!AMF13,MID(data_NoOutliers!AMF13,2,99)/2),"")</f>
        <v/>
      </c>
      <c r="AYV13" s="4" t="str">
        <f>IFERROR(IF(N(data_NoOutliers!AMG13),data_NoOutliers!AMG13,MID(data_NoOutliers!AMG13,2,99)/2),"")</f>
        <v/>
      </c>
      <c r="AYW13" s="4" t="str">
        <f>IFERROR(IF(N(data_NoOutliers!AMH13),data_NoOutliers!AMH13,MID(data_NoOutliers!AMH13,2,99)/2),"")</f>
        <v/>
      </c>
      <c r="AYX13" s="4" t="str">
        <f>IFERROR(IF(N(data_NoOutliers!AMI13),data_NoOutliers!AMI13,MID(data_NoOutliers!AMI13,2,99)/2),"")</f>
        <v/>
      </c>
      <c r="AYY13" s="4" t="str">
        <f>IFERROR(IF(N(data_NoOutliers!AMJ13),data_NoOutliers!AMJ13,MID(data_NoOutliers!AMJ13,2,99)/2),"")</f>
        <v/>
      </c>
      <c r="AYZ13" s="4" t="str">
        <f>IFERROR(IF(N(data_NoOutliers!AMK13),data_NoOutliers!AMK13,MID(data_NoOutliers!AMK13,2,99)/2),"")</f>
        <v/>
      </c>
      <c r="AZA13" s="4" t="str">
        <f>IFERROR(IF(N(data_NoOutliers!AML13),data_NoOutliers!AML13,MID(data_NoOutliers!AML13,2,99)/2),"")</f>
        <v/>
      </c>
      <c r="AZB13" s="4" t="str">
        <f>IFERROR(IF(N(data_NoOutliers!AMM13),data_NoOutliers!AMM13,MID(data_NoOutliers!AMM13,2,99)/2),"")</f>
        <v/>
      </c>
      <c r="AZC13" s="4" t="str">
        <f>IFERROR(IF(N(data_NoOutliers!AMN13),data_NoOutliers!AMN13,MID(data_NoOutliers!AMN13,2,99)/2),"")</f>
        <v/>
      </c>
      <c r="AZD13" s="4" t="str">
        <f>IFERROR(IF(N(data_NoOutliers!AMO13),data_NoOutliers!AMO13,MID(data_NoOutliers!AMO13,2,99)/2),"")</f>
        <v/>
      </c>
      <c r="AZE13" s="4" t="str">
        <f>IFERROR(IF(N(data_NoOutliers!AMP13),data_NoOutliers!AMP13,MID(data_NoOutliers!AMP13,2,99)/2),"")</f>
        <v/>
      </c>
      <c r="AZF13" s="4" t="str">
        <f>IFERROR(IF(N(data_NoOutliers!AMQ13),data_NoOutliers!AMQ13,MID(data_NoOutliers!AMQ13,2,99)/2),"")</f>
        <v/>
      </c>
      <c r="AZG13" s="4" t="str">
        <f>IFERROR(IF(N(data_NoOutliers!AMR13),data_NoOutliers!AMR13,MID(data_NoOutliers!AMR13,2,99)/2),"")</f>
        <v/>
      </c>
      <c r="AZH13" s="4" t="str">
        <f>IFERROR(IF(N(data_NoOutliers!AMS13),data_NoOutliers!AMS13,MID(data_NoOutliers!AMS13,2,99)/2),"")</f>
        <v/>
      </c>
      <c r="AZI13" s="4" t="str">
        <f>IFERROR(IF(N(data_NoOutliers!AMT13),data_NoOutliers!AMT13,MID(data_NoOutliers!AMT13,2,99)/2),"")</f>
        <v/>
      </c>
      <c r="AZJ13" s="4" t="str">
        <f>IFERROR(IF(N(data_NoOutliers!AMU13),data_NoOutliers!AMU13,MID(data_NoOutliers!AMU13,2,99)/2),"")</f>
        <v/>
      </c>
      <c r="AZK13" s="4" t="str">
        <f>IFERROR(IF(N(data_NoOutliers!AMV13),data_NoOutliers!AMV13,MID(data_NoOutliers!AMV13,2,99)/2),"")</f>
        <v/>
      </c>
      <c r="AZL13" s="4" t="str">
        <f>IFERROR(IF(N(data_NoOutliers!AMW13),data_NoOutliers!AMW13,MID(data_NoOutliers!AMW13,2,99)/2),"")</f>
        <v/>
      </c>
      <c r="AZM13" s="4" t="str">
        <f>IFERROR(IF(N(data_NoOutliers!AMX13),data_NoOutliers!AMX13,MID(data_NoOutliers!AMX13,2,99)/2),"")</f>
        <v/>
      </c>
      <c r="AZN13" s="4" t="str">
        <f>IFERROR(IF(N(data_NoOutliers!AMY13),data_NoOutliers!AMY13,MID(data_NoOutliers!AMY13,2,99)/2),"")</f>
        <v/>
      </c>
      <c r="AZO13" s="4" t="str">
        <f>IFERROR(IF(N(data_NoOutliers!AMZ13),data_NoOutliers!AMZ13,MID(data_NoOutliers!AMZ13,2,99)/2),"")</f>
        <v/>
      </c>
      <c r="AZP13" s="4" t="str">
        <f>IFERROR(IF(N(data_NoOutliers!ANA13),data_NoOutliers!ANA13,MID(data_NoOutliers!ANA13,2,99)/2),"")</f>
        <v/>
      </c>
      <c r="AZQ13" s="4" t="str">
        <f>IFERROR(IF(N(data_NoOutliers!ANB13),data_NoOutliers!ANB13,MID(data_NoOutliers!ANB13,2,99)/2),"")</f>
        <v/>
      </c>
      <c r="AZR13" s="4" t="str">
        <f>IFERROR(IF(N(data_NoOutliers!ANC13),data_NoOutliers!ANC13,MID(data_NoOutliers!ANC13,2,99)/2),"")</f>
        <v/>
      </c>
      <c r="AZS13" s="4" t="str">
        <f>IFERROR(IF(N(data_NoOutliers!AND13),data_NoOutliers!AND13,MID(data_NoOutliers!AND13,2,99)/2),"")</f>
        <v/>
      </c>
      <c r="AZT13" s="4" t="str">
        <f>IFERROR(IF(N(data_NoOutliers!ANE13),data_NoOutliers!ANE13,MID(data_NoOutliers!ANE13,2,99)/2),"")</f>
        <v/>
      </c>
      <c r="AZU13" s="4" t="str">
        <f>IFERROR(IF(N(data_NoOutliers!ANF13),data_NoOutliers!ANF13,MID(data_NoOutliers!ANF13,2,99)/2),"")</f>
        <v/>
      </c>
      <c r="AZV13" s="4" t="str">
        <f>IFERROR(IF(N(data_NoOutliers!ANG13),data_NoOutliers!ANG13,MID(data_NoOutliers!ANG13,2,99)/2),"")</f>
        <v/>
      </c>
      <c r="AZW13" s="4" t="str">
        <f>IFERROR(IF(N(data_NoOutliers!ANH13),data_NoOutliers!ANH13,MID(data_NoOutliers!ANH13,2,99)/2),"")</f>
        <v/>
      </c>
      <c r="AZX13" s="4" t="str">
        <f>IFERROR(IF(N(data_NoOutliers!ANI13),data_NoOutliers!ANI13,MID(data_NoOutliers!ANI13,2,99)/2),"")</f>
        <v/>
      </c>
      <c r="AZY13" s="4" t="str">
        <f>IFERROR(IF(N(data_NoOutliers!ANJ13),data_NoOutliers!ANJ13,MID(data_NoOutliers!ANJ13,2,99)/2),"")</f>
        <v/>
      </c>
      <c r="AZZ13" s="4" t="str">
        <f>IFERROR(IF(N(data_NoOutliers!ANK13),data_NoOutliers!ANK13,MID(data_NoOutliers!ANK13,2,99)/2),"")</f>
        <v/>
      </c>
      <c r="BAA13" s="4" t="str">
        <f>IFERROR(IF(N(data_NoOutliers!ANL13),data_NoOutliers!ANL13,MID(data_NoOutliers!ANL13,2,99)/2),"")</f>
        <v/>
      </c>
      <c r="BAB13" s="4" t="str">
        <f>IFERROR(IF(N(data_NoOutliers!ANM13),data_NoOutliers!ANM13,MID(data_NoOutliers!ANM13,2,99)/2),"")</f>
        <v/>
      </c>
      <c r="BAC13" s="4" t="str">
        <f>IFERROR(IF(N(data_NoOutliers!ANN13),data_NoOutliers!ANN13,MID(data_NoOutliers!ANN13,2,99)/2),"")</f>
        <v/>
      </c>
      <c r="BAD13" s="4" t="str">
        <f>IFERROR(IF(N(data_NoOutliers!ANO13),data_NoOutliers!ANO13,MID(data_NoOutliers!ANO13,2,99)/2),"")</f>
        <v/>
      </c>
      <c r="BAE13" s="4" t="str">
        <f>IFERROR(IF(N(data_NoOutliers!ANP13),data_NoOutliers!ANP13,MID(data_NoOutliers!ANP13,2,99)/2),"")</f>
        <v/>
      </c>
      <c r="BAF13" s="4" t="str">
        <f>IFERROR(IF(N(data_NoOutliers!ANQ13),data_NoOutliers!ANQ13,MID(data_NoOutliers!ANQ13,2,99)/2),"")</f>
        <v/>
      </c>
      <c r="BAG13" s="4" t="str">
        <f>IFERROR(IF(N(data_NoOutliers!ANR13),data_NoOutliers!ANR13,MID(data_NoOutliers!ANR13,2,99)/2),"")</f>
        <v/>
      </c>
      <c r="BAH13" s="4" t="str">
        <f>IFERROR(IF(N(data_NoOutliers!ANS13),data_NoOutliers!ANS13,MID(data_NoOutliers!ANS13,2,99)/2),"")</f>
        <v/>
      </c>
      <c r="BAI13" s="4" t="str">
        <f>IFERROR(IF(N(data_NoOutliers!ANT13),data_NoOutliers!ANT13,MID(data_NoOutliers!ANT13,2,99)/2),"")</f>
        <v/>
      </c>
      <c r="BAJ13" s="4" t="str">
        <f>IFERROR(IF(N(data_NoOutliers!ANU13),data_NoOutliers!ANU13,MID(data_NoOutliers!ANU13,2,99)/2),"")</f>
        <v/>
      </c>
      <c r="BAK13" s="4" t="str">
        <f>IFERROR(IF(N(data_NoOutliers!ANV13),data_NoOutliers!ANV13,MID(data_NoOutliers!ANV13,2,99)/2),"")</f>
        <v/>
      </c>
      <c r="BAL13" s="4" t="str">
        <f>IFERROR(IF(N(data_NoOutliers!ANW13),data_NoOutliers!ANW13,MID(data_NoOutliers!ANW13,2,99)/2),"")</f>
        <v/>
      </c>
      <c r="BAM13" s="4" t="str">
        <f>IFERROR(IF(N(data_NoOutliers!ANX13),data_NoOutliers!ANX13,MID(data_NoOutliers!ANX13,2,99)/2),"")</f>
        <v/>
      </c>
      <c r="BAN13" s="4" t="str">
        <f>IFERROR(IF(N(data_NoOutliers!ANY13),data_NoOutliers!ANY13,MID(data_NoOutliers!ANY13,2,99)/2),"")</f>
        <v/>
      </c>
      <c r="BAO13" s="4" t="str">
        <f>IFERROR(IF(N(data_NoOutliers!ANZ13),data_NoOutliers!ANZ13,MID(data_NoOutliers!ANZ13,2,99)/2),"")</f>
        <v/>
      </c>
      <c r="BAP13" s="4" t="str">
        <f>IFERROR(IF(N(data_NoOutliers!AOA13),data_NoOutliers!AOA13,MID(data_NoOutliers!AOA13,2,99)/2),"")</f>
        <v/>
      </c>
      <c r="BAQ13" s="4" t="str">
        <f>IFERROR(IF(N(data_NoOutliers!AOB13),data_NoOutliers!AOB13,MID(data_NoOutliers!AOB13,2,99)/2),"")</f>
        <v/>
      </c>
      <c r="BAR13" s="4" t="str">
        <f>IFERROR(IF(N(data_NoOutliers!AOC13),data_NoOutliers!AOC13,MID(data_NoOutliers!AOC13,2,99)/2),"")</f>
        <v/>
      </c>
      <c r="BAS13" s="4" t="str">
        <f>IFERROR(IF(N(data_NoOutliers!AOD13),data_NoOutliers!AOD13,MID(data_NoOutliers!AOD13,2,99)/2),"")</f>
        <v/>
      </c>
      <c r="BAT13" s="4" t="str">
        <f>IFERROR(IF(N(data_NoOutliers!AOE13),data_NoOutliers!AOE13,MID(data_NoOutliers!AOE13,2,99)/2),"")</f>
        <v/>
      </c>
      <c r="BAU13" s="4" t="str">
        <f>IFERROR(IF(N(data_NoOutliers!AOF13),data_NoOutliers!AOF13,MID(data_NoOutliers!AOF13,2,99)/2),"")</f>
        <v/>
      </c>
      <c r="BAV13" s="4" t="str">
        <f>IFERROR(IF(N(data_NoOutliers!AOG13),data_NoOutliers!AOG13,MID(data_NoOutliers!AOG13,2,99)/2),"")</f>
        <v/>
      </c>
      <c r="BAW13" s="4" t="str">
        <f>IFERROR(IF(N(data_NoOutliers!AOH13),data_NoOutliers!AOH13,MID(data_NoOutliers!AOH13,2,99)/2),"")</f>
        <v/>
      </c>
      <c r="BAX13" s="4" t="str">
        <f>IFERROR(IF(N(data_NoOutliers!AOI13),data_NoOutliers!AOI13,MID(data_NoOutliers!AOI13,2,99)/2),"")</f>
        <v/>
      </c>
      <c r="BAY13" s="4" t="str">
        <f>IFERROR(IF(N(data_NoOutliers!AOJ13),data_NoOutliers!AOJ13,MID(data_NoOutliers!AOJ13,2,99)/2),"")</f>
        <v/>
      </c>
      <c r="BAZ13" s="4" t="str">
        <f>IFERROR(IF(N(data_NoOutliers!AOK13),data_NoOutliers!AOK13,MID(data_NoOutliers!AOK13,2,99)/2),"")</f>
        <v/>
      </c>
      <c r="BBA13" s="4" t="str">
        <f>IFERROR(IF(N(data_NoOutliers!AOL13),data_NoOutliers!AOL13,MID(data_NoOutliers!AOL13,2,99)/2),"")</f>
        <v/>
      </c>
      <c r="BBB13" s="4" t="str">
        <f>IFERROR(IF(N(data_NoOutliers!AOM13),data_NoOutliers!AOM13,MID(data_NoOutliers!AOM13,2,99)/2),"")</f>
        <v/>
      </c>
      <c r="BBC13" s="4" t="str">
        <f>IFERROR(IF(N(data_NoOutliers!AON13),data_NoOutliers!AON13,MID(data_NoOutliers!AON13,2,99)/2),"")</f>
        <v/>
      </c>
      <c r="BBD13" s="4" t="str">
        <f>IFERROR(IF(N(data_NoOutliers!AOO13),data_NoOutliers!AOO13,MID(data_NoOutliers!AOO13,2,99)/2),"")</f>
        <v/>
      </c>
      <c r="BBE13" s="4" t="str">
        <f>IFERROR(IF(N(data_NoOutliers!AOP13),data_NoOutliers!AOP13,MID(data_NoOutliers!AOP13,2,99)/2),"")</f>
        <v/>
      </c>
      <c r="BBF13" s="4" t="str">
        <f>IFERROR(IF(N(data_NoOutliers!AOQ13),data_NoOutliers!AOQ13,MID(data_NoOutliers!AOQ13,2,99)/2),"")</f>
        <v/>
      </c>
      <c r="BBG13" s="4" t="str">
        <f>IFERROR(IF(N(data_NoOutliers!AOR13),data_NoOutliers!AOR13,MID(data_NoOutliers!AOR13,2,99)/2),"")</f>
        <v/>
      </c>
      <c r="BBH13" s="4" t="str">
        <f>IFERROR(IF(N(data_NoOutliers!AOS13),data_NoOutliers!AOS13,MID(data_NoOutliers!AOS13,2,99)/2),"")</f>
        <v/>
      </c>
      <c r="BBI13" s="4" t="str">
        <f>IFERROR(IF(N(data_NoOutliers!AOT13),data_NoOutliers!AOT13,MID(data_NoOutliers!AOT13,2,99)/2),"")</f>
        <v/>
      </c>
      <c r="BBJ13" s="4" t="str">
        <f>IFERROR(IF(N(data_NoOutliers!AOU13),data_NoOutliers!AOU13,MID(data_NoOutliers!AOU13,2,99)/2),"")</f>
        <v/>
      </c>
      <c r="BBK13" s="4" t="str">
        <f>IFERROR(IF(N(data_NoOutliers!AOV13),data_NoOutliers!AOV13,MID(data_NoOutliers!AOV13,2,99)/2),"")</f>
        <v/>
      </c>
      <c r="BBL13" s="4" t="str">
        <f>IFERROR(IF(N(data_NoOutliers!AOW13),data_NoOutliers!AOW13,MID(data_NoOutliers!AOW13,2,99)/2),"")</f>
        <v/>
      </c>
      <c r="BBM13" s="4" t="str">
        <f>IFERROR(IF(N(data_NoOutliers!AOX13),data_NoOutliers!AOX13,MID(data_NoOutliers!AOX13,2,99)/2),"")</f>
        <v/>
      </c>
      <c r="BBN13" s="4" t="str">
        <f>IFERROR(IF(N(data_NoOutliers!AOY13),data_NoOutliers!AOY13,MID(data_NoOutliers!AOY13,2,99)/2),"")</f>
        <v/>
      </c>
      <c r="BBO13" s="4" t="str">
        <f>IFERROR(IF(N(data_NoOutliers!AOZ13),data_NoOutliers!AOZ13,MID(data_NoOutliers!AOZ13,2,99)/2),"")</f>
        <v/>
      </c>
      <c r="BBP13" s="4" t="str">
        <f>IFERROR(IF(N(data_NoOutliers!APA13),data_NoOutliers!APA13,MID(data_NoOutliers!APA13,2,99)/2),"")</f>
        <v/>
      </c>
      <c r="BBQ13" s="4" t="str">
        <f>IFERROR(IF(N(data_NoOutliers!APB13),data_NoOutliers!APB13,MID(data_NoOutliers!APB13,2,99)/2),"")</f>
        <v/>
      </c>
      <c r="BBR13" s="4" t="str">
        <f>IFERROR(IF(N(data_NoOutliers!APC13),data_NoOutliers!APC13,MID(data_NoOutliers!APC13,2,99)/2),"")</f>
        <v/>
      </c>
      <c r="BBS13" s="4" t="str">
        <f>IFERROR(IF(N(data_NoOutliers!APD13),data_NoOutliers!APD13,MID(data_NoOutliers!APD13,2,99)/2),"")</f>
        <v/>
      </c>
      <c r="BBT13" s="4" t="str">
        <f>IFERROR(IF(N(data_NoOutliers!APE13),data_NoOutliers!APE13,MID(data_NoOutliers!APE13,2,99)/2),"")</f>
        <v/>
      </c>
      <c r="BBU13" s="4" t="str">
        <f>IFERROR(IF(N(data_NoOutliers!APF13),data_NoOutliers!APF13,MID(data_NoOutliers!APF13,2,99)/2),"")</f>
        <v/>
      </c>
      <c r="BBV13" s="4" t="str">
        <f>IFERROR(IF(N(data_NoOutliers!APG13),data_NoOutliers!APG13,MID(data_NoOutliers!APG13,2,99)/2),"")</f>
        <v/>
      </c>
      <c r="BBW13" s="4" t="str">
        <f>IFERROR(IF(N(data_NoOutliers!APH13),data_NoOutliers!APH13,MID(data_NoOutliers!APH13,2,99)/2),"")</f>
        <v/>
      </c>
      <c r="BBX13" s="4" t="str">
        <f>IFERROR(IF(N(data_NoOutliers!API13),data_NoOutliers!API13,MID(data_NoOutliers!API13,2,99)/2),"")</f>
        <v/>
      </c>
      <c r="BBY13" s="4" t="str">
        <f>IFERROR(IF(N(data_NoOutliers!APJ13),data_NoOutliers!APJ13,MID(data_NoOutliers!APJ13,2,99)/2),"")</f>
        <v/>
      </c>
      <c r="BBZ13" s="4" t="str">
        <f>IFERROR(IF(N(data_NoOutliers!APK13),data_NoOutliers!APK13,MID(data_NoOutliers!APK13,2,99)/2),"")</f>
        <v/>
      </c>
      <c r="BCA13" s="4" t="str">
        <f>IFERROR(IF(N(data_NoOutliers!APL13),data_NoOutliers!APL13,MID(data_NoOutliers!APL13,2,99)/2),"")</f>
        <v/>
      </c>
      <c r="BCB13" s="4" t="str">
        <f>IFERROR(IF(N(data_NoOutliers!APM13),data_NoOutliers!APM13,MID(data_NoOutliers!APM13,2,99)/2),"")</f>
        <v/>
      </c>
      <c r="BCC13" s="4" t="str">
        <f>IFERROR(IF(N(data_NoOutliers!APN13),data_NoOutliers!APN13,MID(data_NoOutliers!APN13,2,99)/2),"")</f>
        <v/>
      </c>
      <c r="BCD13" s="4" t="str">
        <f>IFERROR(IF(N(data_NoOutliers!APO13),data_NoOutliers!APO13,MID(data_NoOutliers!APO13,2,99)/2),"")</f>
        <v/>
      </c>
      <c r="BCE13" s="4" t="str">
        <f>IFERROR(IF(N(data_NoOutliers!APP13),data_NoOutliers!APP13,MID(data_NoOutliers!APP13,2,99)/2),"")</f>
        <v/>
      </c>
      <c r="BCF13" s="4" t="str">
        <f>IFERROR(IF(N(data_NoOutliers!APQ13),data_NoOutliers!APQ13,MID(data_NoOutliers!APQ13,2,99)/2),"")</f>
        <v/>
      </c>
      <c r="BCG13" s="4" t="str">
        <f>IFERROR(IF(N(data_NoOutliers!APR13),data_NoOutliers!APR13,MID(data_NoOutliers!APR13,2,99)/2),"")</f>
        <v/>
      </c>
      <c r="BCH13" s="4" t="str">
        <f>IFERROR(IF(N(data_NoOutliers!APS13),data_NoOutliers!APS13,MID(data_NoOutliers!APS13,2,99)/2),"")</f>
        <v/>
      </c>
      <c r="BCI13" s="4" t="str">
        <f>IFERROR(IF(N(data_NoOutliers!APT13),data_NoOutliers!APT13,MID(data_NoOutliers!APT13,2,99)/2),"")</f>
        <v/>
      </c>
      <c r="BCJ13" s="4" t="str">
        <f>IFERROR(IF(N(data_NoOutliers!APU13),data_NoOutliers!APU13,MID(data_NoOutliers!APU13,2,99)/2),"")</f>
        <v/>
      </c>
      <c r="BCK13" s="4" t="str">
        <f>IFERROR(IF(N(data_NoOutliers!APV13),data_NoOutliers!APV13,MID(data_NoOutliers!APV13,2,99)/2),"")</f>
        <v/>
      </c>
      <c r="BCL13" s="4" t="str">
        <f>IFERROR(IF(N(data_NoOutliers!APW13),data_NoOutliers!APW13,MID(data_NoOutliers!APW13,2,99)/2),"")</f>
        <v/>
      </c>
      <c r="BCM13" s="4" t="str">
        <f>IFERROR(IF(N(data_NoOutliers!APX13),data_NoOutliers!APX13,MID(data_NoOutliers!APX13,2,99)/2),"")</f>
        <v/>
      </c>
      <c r="BCN13" s="4" t="str">
        <f>IFERROR(IF(N(data_NoOutliers!APY13),data_NoOutliers!APY13,MID(data_NoOutliers!APY13,2,99)/2),"")</f>
        <v/>
      </c>
      <c r="BCO13" s="4" t="str">
        <f>IFERROR(IF(N(data_NoOutliers!APZ13),data_NoOutliers!APZ13,MID(data_NoOutliers!APZ13,2,99)/2),"")</f>
        <v/>
      </c>
      <c r="BCP13" s="4" t="str">
        <f>IFERROR(IF(N(data_NoOutliers!AQA13),data_NoOutliers!AQA13,MID(data_NoOutliers!AQA13,2,99)/2),"")</f>
        <v/>
      </c>
      <c r="BCQ13" s="4" t="str">
        <f>IFERROR(IF(N(data_NoOutliers!AQB13),data_NoOutliers!AQB13,MID(data_NoOutliers!AQB13,2,99)/2),"")</f>
        <v/>
      </c>
      <c r="BCR13" s="4" t="str">
        <f>IFERROR(IF(N(data_NoOutliers!AQC13),data_NoOutliers!AQC13,MID(data_NoOutliers!AQC13,2,99)/2),"")</f>
        <v/>
      </c>
      <c r="BCS13" s="4" t="str">
        <f>IFERROR(IF(N(data_NoOutliers!AQD13),data_NoOutliers!AQD13,MID(data_NoOutliers!AQD13,2,99)/2),"")</f>
        <v/>
      </c>
      <c r="BCT13" s="4" t="str">
        <f>IFERROR(IF(N(data_NoOutliers!AQE13),data_NoOutliers!AQE13,MID(data_NoOutliers!AQE13,2,99)/2),"")</f>
        <v/>
      </c>
      <c r="BCU13" s="4" t="str">
        <f>IFERROR(IF(N(data_NoOutliers!AQF13),data_NoOutliers!AQF13,MID(data_NoOutliers!AQF13,2,99)/2),"")</f>
        <v/>
      </c>
      <c r="BCV13" s="4" t="str">
        <f>IFERROR(IF(N(data_NoOutliers!AQG13),data_NoOutliers!AQG13,MID(data_NoOutliers!AQG13,2,99)/2),"")</f>
        <v/>
      </c>
      <c r="BCW13" s="4" t="str">
        <f>IFERROR(IF(N(data_NoOutliers!AQH13),data_NoOutliers!AQH13,MID(data_NoOutliers!AQH13,2,99)/2),"")</f>
        <v/>
      </c>
      <c r="BCX13" s="4" t="str">
        <f>IFERROR(IF(N(data_NoOutliers!AQI13),data_NoOutliers!AQI13,MID(data_NoOutliers!AQI13,2,99)/2),"")</f>
        <v/>
      </c>
      <c r="BCY13" s="4" t="str">
        <f>IFERROR(IF(N(data_NoOutliers!AQJ13),data_NoOutliers!AQJ13,MID(data_NoOutliers!AQJ13,2,99)/2),"")</f>
        <v/>
      </c>
      <c r="BCZ13" s="4" t="str">
        <f>IFERROR(IF(N(data_NoOutliers!AQK13),data_NoOutliers!AQK13,MID(data_NoOutliers!AQK13,2,99)/2),"")</f>
        <v/>
      </c>
      <c r="BDA13" s="4" t="str">
        <f>IFERROR(IF(N(data_NoOutliers!AQL13),data_NoOutliers!AQL13,MID(data_NoOutliers!AQL13,2,99)/2),"")</f>
        <v/>
      </c>
      <c r="BDB13" s="4" t="str">
        <f>IFERROR(IF(N(data_NoOutliers!AQM13),data_NoOutliers!AQM13,MID(data_NoOutliers!AQM13,2,99)/2),"")</f>
        <v/>
      </c>
      <c r="BDC13" s="4" t="str">
        <f>IFERROR(IF(N(data_NoOutliers!AQN13),data_NoOutliers!AQN13,MID(data_NoOutliers!AQN13,2,99)/2),"")</f>
        <v/>
      </c>
      <c r="BDD13" s="4" t="str">
        <f>IFERROR(IF(N(data_NoOutliers!AQO13),data_NoOutliers!AQO13,MID(data_NoOutliers!AQO13,2,99)/2),"")</f>
        <v/>
      </c>
      <c r="BDE13" s="4" t="str">
        <f>IFERROR(IF(N(data_NoOutliers!AQP13),data_NoOutliers!AQP13,MID(data_NoOutliers!AQP13,2,99)/2),"")</f>
        <v/>
      </c>
      <c r="BDF13" s="4" t="str">
        <f>IFERROR(IF(N(data_NoOutliers!AQQ13),data_NoOutliers!AQQ13,MID(data_NoOutliers!AQQ13,2,99)/2),"")</f>
        <v/>
      </c>
      <c r="BDG13" s="4" t="str">
        <f>IFERROR(IF(N(data_NoOutliers!AQR13),data_NoOutliers!AQR13,MID(data_NoOutliers!AQR13,2,99)/2),"")</f>
        <v/>
      </c>
      <c r="BDH13" s="4" t="str">
        <f>IFERROR(IF(N(data_NoOutliers!AQS13),data_NoOutliers!AQS13,MID(data_NoOutliers!AQS13,2,99)/2),"")</f>
        <v/>
      </c>
      <c r="BDI13" s="4" t="str">
        <f>IFERROR(IF(N(data_NoOutliers!AQT13),data_NoOutliers!AQT13,MID(data_NoOutliers!AQT13,2,99)/2),"")</f>
        <v/>
      </c>
      <c r="BDJ13" s="4" t="str">
        <f>IFERROR(IF(N(data_NoOutliers!AQU13),data_NoOutliers!AQU13,MID(data_NoOutliers!AQU13,2,99)/2),"")</f>
        <v/>
      </c>
      <c r="BDK13" s="4" t="str">
        <f>IFERROR(IF(N(data_NoOutliers!AQV13),data_NoOutliers!AQV13,MID(data_NoOutliers!AQV13,2,99)/2),"")</f>
        <v/>
      </c>
      <c r="BDL13" s="4" t="str">
        <f>IFERROR(IF(N(data_NoOutliers!AQW13),data_NoOutliers!AQW13,MID(data_NoOutliers!AQW13,2,99)/2),"")</f>
        <v/>
      </c>
      <c r="BDM13" s="4" t="str">
        <f>IFERROR(IF(N(data_NoOutliers!AQX13),data_NoOutliers!AQX13,MID(data_NoOutliers!AQX13,2,99)/2),"")</f>
        <v/>
      </c>
      <c r="BDN13" s="4" t="str">
        <f>IFERROR(IF(N(data_NoOutliers!AQY13),data_NoOutliers!AQY13,MID(data_NoOutliers!AQY13,2,99)/2),"")</f>
        <v/>
      </c>
      <c r="BDO13" s="4" t="str">
        <f>IFERROR(IF(N(data_NoOutliers!AQZ13),data_NoOutliers!AQZ13,MID(data_NoOutliers!AQZ13,2,99)/2),"")</f>
        <v/>
      </c>
      <c r="BDP13" s="4" t="str">
        <f>IFERROR(IF(N(data_NoOutliers!ARA13),data_NoOutliers!ARA13,MID(data_NoOutliers!ARA13,2,99)/2),"")</f>
        <v/>
      </c>
      <c r="BDQ13" s="4" t="str">
        <f>IFERROR(IF(N(data_NoOutliers!ARB13),data_NoOutliers!ARB13,MID(data_NoOutliers!ARB13,2,99)/2),"")</f>
        <v/>
      </c>
      <c r="BDR13" s="4" t="str">
        <f>IFERROR(IF(N(data_NoOutliers!ARC13),data_NoOutliers!ARC13,MID(data_NoOutliers!ARC13,2,99)/2),"")</f>
        <v/>
      </c>
      <c r="BDS13" s="4" t="str">
        <f>IFERROR(IF(N(data_NoOutliers!ARD13),data_NoOutliers!ARD13,MID(data_NoOutliers!ARD13,2,99)/2),"")</f>
        <v/>
      </c>
      <c r="BDT13" s="4" t="str">
        <f>IFERROR(IF(N(data_NoOutliers!ARE13),data_NoOutliers!ARE13,MID(data_NoOutliers!ARE13,2,99)/2),"")</f>
        <v/>
      </c>
      <c r="BDU13" s="4" t="str">
        <f>IFERROR(IF(N(data_NoOutliers!ARF13),data_NoOutliers!ARF13,MID(data_NoOutliers!ARF13,2,99)/2),"")</f>
        <v/>
      </c>
      <c r="BDV13" s="4" t="str">
        <f>IFERROR(IF(N(data_NoOutliers!ARG13),data_NoOutliers!ARG13,MID(data_NoOutliers!ARG13,2,99)/2),"")</f>
        <v/>
      </c>
      <c r="BDW13" s="4" t="str">
        <f>IFERROR(IF(N(data_NoOutliers!ARH13),data_NoOutliers!ARH13,MID(data_NoOutliers!ARH13,2,99)/2),"")</f>
        <v/>
      </c>
      <c r="BDX13" s="4" t="str">
        <f>IFERROR(IF(N(data_NoOutliers!ARI13),data_NoOutliers!ARI13,MID(data_NoOutliers!ARI13,2,99)/2),"")</f>
        <v/>
      </c>
      <c r="BDY13" s="4" t="str">
        <f>IFERROR(IF(N(data_NoOutliers!ARJ13),data_NoOutliers!ARJ13,MID(data_NoOutliers!ARJ13,2,99)/2),"")</f>
        <v/>
      </c>
      <c r="BDZ13" s="4" t="str">
        <f>IFERROR(IF(N(data_NoOutliers!ARK13),data_NoOutliers!ARK13,MID(data_NoOutliers!ARK13,2,99)/2),"")</f>
        <v/>
      </c>
      <c r="BEA13" s="4" t="str">
        <f>IFERROR(IF(N(data_NoOutliers!ARL13),data_NoOutliers!ARL13,MID(data_NoOutliers!ARL13,2,99)/2),"")</f>
        <v/>
      </c>
      <c r="BEB13" s="4" t="str">
        <f>IFERROR(IF(N(data_NoOutliers!ARM13),data_NoOutliers!ARM13,MID(data_NoOutliers!ARM13,2,99)/2),"")</f>
        <v/>
      </c>
      <c r="BEC13" s="4" t="str">
        <f>IFERROR(IF(N(data_NoOutliers!ARN13),data_NoOutliers!ARN13,MID(data_NoOutliers!ARN13,2,99)/2),"")</f>
        <v/>
      </c>
      <c r="BED13" s="4" t="str">
        <f>IFERROR(IF(N(data_NoOutliers!ARO13),data_NoOutliers!ARO13,MID(data_NoOutliers!ARO13,2,99)/2),"")</f>
        <v/>
      </c>
      <c r="BEE13" s="4" t="str">
        <f>IFERROR(IF(N(data_NoOutliers!ARP13),data_NoOutliers!ARP13,MID(data_NoOutliers!ARP13,2,99)/2),"")</f>
        <v/>
      </c>
      <c r="BEF13" s="4" t="str">
        <f>IFERROR(IF(N(data_NoOutliers!ARQ13),data_NoOutliers!ARQ13,MID(data_NoOutliers!ARQ13,2,99)/2),"")</f>
        <v/>
      </c>
      <c r="BEG13" s="4" t="str">
        <f>IFERROR(IF(N(data_NoOutliers!ARR13),data_NoOutliers!ARR13,MID(data_NoOutliers!ARR13,2,99)/2),"")</f>
        <v/>
      </c>
      <c r="BEH13" s="4" t="str">
        <f>IFERROR(IF(N(data_NoOutliers!ARS13),data_NoOutliers!ARS13,MID(data_NoOutliers!ARS13,2,99)/2),"")</f>
        <v/>
      </c>
      <c r="BEI13" s="4" t="str">
        <f>IFERROR(IF(N(data_NoOutliers!ART13),data_NoOutliers!ART13,MID(data_NoOutliers!ART13,2,99)/2),"")</f>
        <v/>
      </c>
      <c r="BEJ13" s="4" t="str">
        <f>IFERROR(IF(N(data_NoOutliers!ARU13),data_NoOutliers!ARU13,MID(data_NoOutliers!ARU13,2,99)/2),"")</f>
        <v/>
      </c>
      <c r="BEK13" s="4" t="str">
        <f>IFERROR(IF(N(data_NoOutliers!ARV13),data_NoOutliers!ARV13,MID(data_NoOutliers!ARV13,2,99)/2),"")</f>
        <v/>
      </c>
      <c r="BEL13" s="4" t="str">
        <f>IFERROR(IF(N(data_NoOutliers!ARW13),data_NoOutliers!ARW13,MID(data_NoOutliers!ARW13,2,99)/2),"")</f>
        <v/>
      </c>
      <c r="BEM13" s="4" t="str">
        <f>IFERROR(IF(N(data_NoOutliers!ARX13),data_NoOutliers!ARX13,MID(data_NoOutliers!ARX13,2,99)/2),"")</f>
        <v/>
      </c>
      <c r="BEN13" s="4" t="str">
        <f>IFERROR(IF(N(data_NoOutliers!ARY13),data_NoOutliers!ARY13,MID(data_NoOutliers!ARY13,2,99)/2),"")</f>
        <v/>
      </c>
      <c r="BEO13" s="4" t="str">
        <f>IFERROR(IF(N(data_NoOutliers!ARZ13),data_NoOutliers!ARZ13,MID(data_NoOutliers!ARZ13,2,99)/2),"")</f>
        <v/>
      </c>
      <c r="BEP13" s="4" t="str">
        <f>IFERROR(IF(N(data_NoOutliers!ASA13),data_NoOutliers!ASA13,MID(data_NoOutliers!ASA13,2,99)/2),"")</f>
        <v/>
      </c>
      <c r="BEQ13" s="4" t="str">
        <f>IFERROR(IF(N(data_NoOutliers!ASB13),data_NoOutliers!ASB13,MID(data_NoOutliers!ASB13,2,99)/2),"")</f>
        <v/>
      </c>
      <c r="BER13" s="4" t="str">
        <f>IFERROR(IF(N(data_NoOutliers!ASC13),data_NoOutliers!ASC13,MID(data_NoOutliers!ASC13,2,99)/2),"")</f>
        <v/>
      </c>
      <c r="BES13" s="4" t="str">
        <f>IFERROR(IF(N(data_NoOutliers!ASD13),data_NoOutliers!ASD13,MID(data_NoOutliers!ASD13,2,99)/2),"")</f>
        <v/>
      </c>
      <c r="BET13" s="4" t="str">
        <f>IFERROR(IF(N(data_NoOutliers!ASE13),data_NoOutliers!ASE13,MID(data_NoOutliers!ASE13,2,99)/2),"")</f>
        <v/>
      </c>
      <c r="BEU13" s="4" t="str">
        <f>IFERROR(IF(N(data_NoOutliers!ASF13),data_NoOutliers!ASF13,MID(data_NoOutliers!ASF13,2,99)/2),"")</f>
        <v/>
      </c>
      <c r="BEV13" s="4" t="str">
        <f>IFERROR(IF(N(data_NoOutliers!ASG13),data_NoOutliers!ASG13,MID(data_NoOutliers!ASG13,2,99)/2),"")</f>
        <v/>
      </c>
      <c r="BEW13" s="4" t="str">
        <f>IFERROR(IF(N(data_NoOutliers!ASH13),data_NoOutliers!ASH13,MID(data_NoOutliers!ASH13,2,99)/2),"")</f>
        <v/>
      </c>
      <c r="BEX13" s="4" t="str">
        <f>IFERROR(IF(N(data_NoOutliers!ASI13),data_NoOutliers!ASI13,MID(data_NoOutliers!ASI13,2,99)/2),"")</f>
        <v/>
      </c>
      <c r="BEY13" s="4" t="str">
        <f>IFERROR(IF(N(data_NoOutliers!ASJ13),data_NoOutliers!ASJ13,MID(data_NoOutliers!ASJ13,2,99)/2),"")</f>
        <v/>
      </c>
      <c r="BEZ13" s="4" t="str">
        <f>IFERROR(IF(N(data_NoOutliers!ASK13),data_NoOutliers!ASK13,MID(data_NoOutliers!ASK13,2,99)/2),"")</f>
        <v/>
      </c>
      <c r="BFA13" s="4" t="str">
        <f>IFERROR(IF(N(data_NoOutliers!ASL13),data_NoOutliers!ASL13,MID(data_NoOutliers!ASL13,2,99)/2),"")</f>
        <v/>
      </c>
      <c r="BFB13" s="4" t="str">
        <f>IFERROR(IF(N(data_NoOutliers!ASM13),data_NoOutliers!ASM13,MID(data_NoOutliers!ASM13,2,99)/2),"")</f>
        <v/>
      </c>
      <c r="BFC13" s="4" t="str">
        <f>IFERROR(IF(N(data_NoOutliers!ASN13),data_NoOutliers!ASN13,MID(data_NoOutliers!ASN13,2,99)/2),"")</f>
        <v/>
      </c>
      <c r="BFD13" s="4" t="str">
        <f>IFERROR(IF(N(data_NoOutliers!ASO13),data_NoOutliers!ASO13,MID(data_NoOutliers!ASO13,2,99)/2),"")</f>
        <v/>
      </c>
      <c r="BFE13" s="4" t="str">
        <f>IFERROR(IF(N(data_NoOutliers!ASP13),data_NoOutliers!ASP13,MID(data_NoOutliers!ASP13,2,99)/2),"")</f>
        <v/>
      </c>
      <c r="BFF13" s="4" t="str">
        <f>IFERROR(IF(N(data_NoOutliers!ASQ13),data_NoOutliers!ASQ13,MID(data_NoOutliers!ASQ13,2,99)/2),"")</f>
        <v/>
      </c>
      <c r="BFG13" s="4" t="str">
        <f>IFERROR(IF(N(data_NoOutliers!ASR13),data_NoOutliers!ASR13,MID(data_NoOutliers!ASR13,2,99)/2),"")</f>
        <v/>
      </c>
      <c r="BFH13" s="4" t="str">
        <f>IFERROR(IF(N(data_NoOutliers!ASS13),data_NoOutliers!ASS13,MID(data_NoOutliers!ASS13,2,99)/2),"")</f>
        <v/>
      </c>
      <c r="BFI13" s="4" t="str">
        <f>IFERROR(IF(N(data_NoOutliers!AST13),data_NoOutliers!AST13,MID(data_NoOutliers!AST13,2,99)/2),"")</f>
        <v/>
      </c>
      <c r="BFJ13" s="4" t="str">
        <f>IFERROR(IF(N(data_NoOutliers!ASU13),data_NoOutliers!ASU13,MID(data_NoOutliers!ASU13,2,99)/2),"")</f>
        <v/>
      </c>
      <c r="BFK13" s="4" t="str">
        <f>IFERROR(IF(N(data_NoOutliers!ASV13),data_NoOutliers!ASV13,MID(data_NoOutliers!ASV13,2,99)/2),"")</f>
        <v/>
      </c>
      <c r="BFL13" s="4" t="str">
        <f>IFERROR(IF(N(data_NoOutliers!ASW13),data_NoOutliers!ASW13,MID(data_NoOutliers!ASW13,2,99)/2),"")</f>
        <v/>
      </c>
      <c r="BFM13" s="4" t="str">
        <f>IFERROR(IF(N(data_NoOutliers!ASX13),data_NoOutliers!ASX13,MID(data_NoOutliers!ASX13,2,99)/2),"")</f>
        <v/>
      </c>
      <c r="BFN13" s="4" t="str">
        <f>IFERROR(IF(N(data_NoOutliers!ASY13),data_NoOutliers!ASY13,MID(data_NoOutliers!ASY13,2,99)/2),"")</f>
        <v/>
      </c>
      <c r="BFO13" s="4" t="str">
        <f>IFERROR(IF(N(data_NoOutliers!ASZ13),data_NoOutliers!ASZ13,MID(data_NoOutliers!ASZ13,2,99)/2),"")</f>
        <v/>
      </c>
      <c r="BFP13" s="4" t="str">
        <f>IFERROR(IF(N(data_NoOutliers!ATA13),data_NoOutliers!ATA13,MID(data_NoOutliers!ATA13,2,99)/2),"")</f>
        <v/>
      </c>
      <c r="BFQ13" s="4" t="str">
        <f>IFERROR(IF(N(data_NoOutliers!ATB13),data_NoOutliers!ATB13,MID(data_NoOutliers!ATB13,2,99)/2),"")</f>
        <v/>
      </c>
      <c r="BFR13" s="4" t="str">
        <f>IFERROR(IF(N(data_NoOutliers!ATC13),data_NoOutliers!ATC13,MID(data_NoOutliers!ATC13,2,99)/2),"")</f>
        <v/>
      </c>
      <c r="BFS13" s="4" t="str">
        <f>IFERROR(IF(N(data_NoOutliers!ATD13),data_NoOutliers!ATD13,MID(data_NoOutliers!ATD13,2,99)/2),"")</f>
        <v/>
      </c>
      <c r="BFT13" s="4" t="str">
        <f>IFERROR(IF(N(data_NoOutliers!ATE13),data_NoOutliers!ATE13,MID(data_NoOutliers!ATE13,2,99)/2),"")</f>
        <v/>
      </c>
      <c r="BFU13" s="4" t="str">
        <f>IFERROR(IF(N(data_NoOutliers!ATF13),data_NoOutliers!ATF13,MID(data_NoOutliers!ATF13,2,99)/2),"")</f>
        <v/>
      </c>
      <c r="BFV13" s="4" t="str">
        <f>IFERROR(IF(N(data_NoOutliers!ATG13),data_NoOutliers!ATG13,MID(data_NoOutliers!ATG13,2,99)/2),"")</f>
        <v/>
      </c>
      <c r="BFW13" s="4" t="str">
        <f>IFERROR(IF(N(data_NoOutliers!ATH13),data_NoOutliers!ATH13,MID(data_NoOutliers!ATH13,2,99)/2),"")</f>
        <v/>
      </c>
      <c r="BFX13" s="4" t="str">
        <f>IFERROR(IF(N(data_NoOutliers!ATI13),data_NoOutliers!ATI13,MID(data_NoOutliers!ATI13,2,99)/2),"")</f>
        <v/>
      </c>
      <c r="BFY13" s="4" t="str">
        <f>IFERROR(IF(N(data_NoOutliers!ATJ13),data_NoOutliers!ATJ13,MID(data_NoOutliers!ATJ13,2,99)/2),"")</f>
        <v/>
      </c>
      <c r="BFZ13" s="4" t="str">
        <f>IFERROR(IF(N(data_NoOutliers!ATK13),data_NoOutliers!ATK13,MID(data_NoOutliers!ATK13,2,99)/2),"")</f>
        <v/>
      </c>
      <c r="BGA13" s="4" t="str">
        <f>IFERROR(IF(N(data_NoOutliers!ATL13),data_NoOutliers!ATL13,MID(data_NoOutliers!ATL13,2,99)/2),"")</f>
        <v/>
      </c>
      <c r="BGB13" s="4" t="str">
        <f>IFERROR(IF(N(data_NoOutliers!ATM13),data_NoOutliers!ATM13,MID(data_NoOutliers!ATM13,2,99)/2),"")</f>
        <v/>
      </c>
      <c r="BGC13" s="4" t="str">
        <f>IFERROR(IF(N(data_NoOutliers!ATN13),data_NoOutliers!ATN13,MID(data_NoOutliers!ATN13,2,99)/2),"")</f>
        <v/>
      </c>
      <c r="BGD13" s="4" t="str">
        <f>IFERROR(IF(N(data_NoOutliers!ATO13),data_NoOutliers!ATO13,MID(data_NoOutliers!ATO13,2,99)/2),"")</f>
        <v/>
      </c>
      <c r="BGE13" s="4" t="str">
        <f>IFERROR(IF(N(data_NoOutliers!ATP13),data_NoOutliers!ATP13,MID(data_NoOutliers!ATP13,2,99)/2),"")</f>
        <v/>
      </c>
      <c r="BGF13" s="4" t="str">
        <f>IFERROR(IF(N(data_NoOutliers!ATQ13),data_NoOutliers!ATQ13,MID(data_NoOutliers!ATQ13,2,99)/2),"")</f>
        <v/>
      </c>
      <c r="BGG13" s="4" t="str">
        <f>IFERROR(IF(N(data_NoOutliers!ATR13),data_NoOutliers!ATR13,MID(data_NoOutliers!ATR13,2,99)/2),"")</f>
        <v/>
      </c>
      <c r="BGH13" s="4" t="str">
        <f>IFERROR(IF(N(data_NoOutliers!ATS13),data_NoOutliers!ATS13,MID(data_NoOutliers!ATS13,2,99)/2),"")</f>
        <v/>
      </c>
      <c r="BGI13" s="4" t="str">
        <f>IFERROR(IF(N(data_NoOutliers!ATT13),data_NoOutliers!ATT13,MID(data_NoOutliers!ATT13,2,99)/2),"")</f>
        <v/>
      </c>
      <c r="BGJ13" s="4" t="str">
        <f>IFERROR(IF(N(data_NoOutliers!ATU13),data_NoOutliers!ATU13,MID(data_NoOutliers!ATU13,2,99)/2),"")</f>
        <v/>
      </c>
      <c r="BGK13" s="4" t="str">
        <f>IFERROR(IF(N(data_NoOutliers!ATV13),data_NoOutliers!ATV13,MID(data_NoOutliers!ATV13,2,99)/2),"")</f>
        <v/>
      </c>
      <c r="BGL13" s="4" t="str">
        <f>IFERROR(IF(N(data_NoOutliers!ATW13),data_NoOutliers!ATW13,MID(data_NoOutliers!ATW13,2,99)/2),"")</f>
        <v/>
      </c>
      <c r="BGM13" s="4" t="str">
        <f>IFERROR(IF(N(data_NoOutliers!ATX13),data_NoOutliers!ATX13,MID(data_NoOutliers!ATX13,2,99)/2),"")</f>
        <v/>
      </c>
      <c r="BGN13" s="4" t="str">
        <f>IFERROR(IF(N(data_NoOutliers!ATY13),data_NoOutliers!ATY13,MID(data_NoOutliers!ATY13,2,99)/2),"")</f>
        <v/>
      </c>
      <c r="BGO13" s="4" t="str">
        <f>IFERROR(IF(N(data_NoOutliers!ATZ13),data_NoOutliers!ATZ13,MID(data_NoOutliers!ATZ13,2,99)/2),"")</f>
        <v/>
      </c>
      <c r="BGP13" s="4" t="str">
        <f>IFERROR(IF(N(data_NoOutliers!AUA13),data_NoOutliers!AUA13,MID(data_NoOutliers!AUA13,2,99)/2),"")</f>
        <v/>
      </c>
      <c r="BGQ13" s="4" t="str">
        <f>IFERROR(IF(N(data_NoOutliers!AUB13),data_NoOutliers!AUB13,MID(data_NoOutliers!AUB13,2,99)/2),"")</f>
        <v/>
      </c>
      <c r="BGR13" s="4" t="str">
        <f>IFERROR(IF(N(data_NoOutliers!AUC13),data_NoOutliers!AUC13,MID(data_NoOutliers!AUC13,2,99)/2),"")</f>
        <v/>
      </c>
      <c r="BGS13" s="4" t="str">
        <f>IFERROR(IF(N(data_NoOutliers!AUD13),data_NoOutliers!AUD13,MID(data_NoOutliers!AUD13,2,99)/2),"")</f>
        <v/>
      </c>
      <c r="BGT13" s="4" t="str">
        <f>IFERROR(IF(N(data_NoOutliers!AUE13),data_NoOutliers!AUE13,MID(data_NoOutliers!AUE13,2,99)/2),"")</f>
        <v/>
      </c>
      <c r="BGU13" s="4" t="str">
        <f>IFERROR(IF(N(data_NoOutliers!AUF13),data_NoOutliers!AUF13,MID(data_NoOutliers!AUF13,2,99)/2),"")</f>
        <v/>
      </c>
      <c r="BGV13" s="4" t="str">
        <f>IFERROR(IF(N(data_NoOutliers!AUG13),data_NoOutliers!AUG13,MID(data_NoOutliers!AUG13,2,99)/2),"")</f>
        <v/>
      </c>
      <c r="BGW13" s="4" t="str">
        <f>IFERROR(IF(N(data_NoOutliers!AUH13),data_NoOutliers!AUH13,MID(data_NoOutliers!AUH13,2,99)/2),"")</f>
        <v/>
      </c>
      <c r="BGX13" s="4" t="str">
        <f>IFERROR(IF(N(data_NoOutliers!AUI13),data_NoOutliers!AUI13,MID(data_NoOutliers!AUI13,2,99)/2),"")</f>
        <v/>
      </c>
      <c r="BGY13" s="4" t="str">
        <f>IFERROR(IF(N(data_NoOutliers!AUJ13),data_NoOutliers!AUJ13,MID(data_NoOutliers!AUJ13,2,99)/2),"")</f>
        <v/>
      </c>
      <c r="BGZ13" s="4" t="str">
        <f>IFERROR(IF(N(data_NoOutliers!AUK13),data_NoOutliers!AUK13,MID(data_NoOutliers!AUK13,2,99)/2),"")</f>
        <v/>
      </c>
      <c r="BHA13" s="4" t="str">
        <f>IFERROR(IF(N(data_NoOutliers!AUL13),data_NoOutliers!AUL13,MID(data_NoOutliers!AUL13,2,99)/2),"")</f>
        <v/>
      </c>
      <c r="BHB13" s="4" t="str">
        <f>IFERROR(IF(N(data_NoOutliers!AUM13),data_NoOutliers!AUM13,MID(data_NoOutliers!AUM13,2,99)/2),"")</f>
        <v/>
      </c>
      <c r="BHC13" s="4" t="str">
        <f>IFERROR(IF(N(data_NoOutliers!AUN13),data_NoOutliers!AUN13,MID(data_NoOutliers!AUN13,2,99)/2),"")</f>
        <v/>
      </c>
      <c r="BHD13" s="4" t="str">
        <f>IFERROR(IF(N(data_NoOutliers!AUO13),data_NoOutliers!AUO13,MID(data_NoOutliers!AUO13,2,99)/2),"")</f>
        <v/>
      </c>
      <c r="BHE13" s="4" t="str">
        <f>IFERROR(IF(N(data_NoOutliers!AUP13),data_NoOutliers!AUP13,MID(data_NoOutliers!AUP13,2,99)/2),"")</f>
        <v/>
      </c>
      <c r="BHF13" s="4" t="str">
        <f>IFERROR(IF(N(data_NoOutliers!AUQ13),data_NoOutliers!AUQ13,MID(data_NoOutliers!AUQ13,2,99)/2),"")</f>
        <v/>
      </c>
      <c r="BHG13" s="4" t="str">
        <f>IFERROR(IF(N(data_NoOutliers!AUR13),data_NoOutliers!AUR13,MID(data_NoOutliers!AUR13,2,99)/2),"")</f>
        <v/>
      </c>
      <c r="BHH13" s="4" t="str">
        <f>IFERROR(IF(N(data_NoOutliers!AUS13),data_NoOutliers!AUS13,MID(data_NoOutliers!AUS13,2,99)/2),"")</f>
        <v/>
      </c>
      <c r="BHI13" s="4" t="str">
        <f>IFERROR(IF(N(data_NoOutliers!AUT13),data_NoOutliers!AUT13,MID(data_NoOutliers!AUT13,2,99)/2),"")</f>
        <v/>
      </c>
      <c r="BHJ13" s="4" t="str">
        <f>IFERROR(IF(N(data_NoOutliers!AUU13),data_NoOutliers!AUU13,MID(data_NoOutliers!AUU13,2,99)/2),"")</f>
        <v/>
      </c>
      <c r="BHK13" s="4" t="str">
        <f>IFERROR(IF(N(data_NoOutliers!AUV13),data_NoOutliers!AUV13,MID(data_NoOutliers!AUV13,2,99)/2),"")</f>
        <v/>
      </c>
      <c r="BHL13" s="4" t="str">
        <f>IFERROR(IF(N(data_NoOutliers!AUW13),data_NoOutliers!AUW13,MID(data_NoOutliers!AUW13,2,99)/2),"")</f>
        <v/>
      </c>
      <c r="BHM13" s="4" t="str">
        <f>IFERROR(IF(N(data_NoOutliers!AUX13),data_NoOutliers!AUX13,MID(data_NoOutliers!AUX13,2,99)/2),"")</f>
        <v/>
      </c>
      <c r="BHN13" s="4" t="str">
        <f>IFERROR(IF(N(data_NoOutliers!AUY13),data_NoOutliers!AUY13,MID(data_NoOutliers!AUY13,2,99)/2),"")</f>
        <v/>
      </c>
      <c r="BHO13" s="4" t="str">
        <f>IFERROR(IF(N(data_NoOutliers!AUZ13),data_NoOutliers!AUZ13,MID(data_NoOutliers!AUZ13,2,99)/2),"")</f>
        <v/>
      </c>
      <c r="BHP13" s="4" t="str">
        <f>IFERROR(IF(N(data_NoOutliers!AVA13),data_NoOutliers!AVA13,MID(data_NoOutliers!AVA13,2,99)/2),"")</f>
        <v/>
      </c>
      <c r="BHQ13" s="4" t="str">
        <f>IFERROR(IF(N(data_NoOutliers!AVB13),data_NoOutliers!AVB13,MID(data_NoOutliers!AVB13,2,99)/2),"")</f>
        <v/>
      </c>
      <c r="BHR13" s="4" t="str">
        <f>IFERROR(IF(N(data_NoOutliers!AVC13),data_NoOutliers!AVC13,MID(data_NoOutliers!AVC13,2,99)/2),"")</f>
        <v/>
      </c>
      <c r="BHS13" s="4" t="str">
        <f>IFERROR(IF(N(data_NoOutliers!AVD13),data_NoOutliers!AVD13,MID(data_NoOutliers!AVD13,2,99)/2),"")</f>
        <v/>
      </c>
      <c r="BHT13" s="4" t="str">
        <f>IFERROR(IF(N(data_NoOutliers!AVE13),data_NoOutliers!AVE13,MID(data_NoOutliers!AVE13,2,99)/2),"")</f>
        <v/>
      </c>
      <c r="BHU13" s="4" t="str">
        <f>IFERROR(IF(N(data_NoOutliers!AVF13),data_NoOutliers!AVF13,MID(data_NoOutliers!AVF13,2,99)/2),"")</f>
        <v/>
      </c>
      <c r="BHV13" s="4" t="str">
        <f>IFERROR(IF(N(data_NoOutliers!AVG13),data_NoOutliers!AVG13,MID(data_NoOutliers!AVG13,2,99)/2),"")</f>
        <v/>
      </c>
      <c r="BHW13" s="4" t="str">
        <f>IFERROR(IF(N(data_NoOutliers!AVH13),data_NoOutliers!AVH13,MID(data_NoOutliers!AVH13,2,99)/2),"")</f>
        <v/>
      </c>
      <c r="BHX13" s="4" t="str">
        <f>IFERROR(IF(N(data_NoOutliers!AVI13),data_NoOutliers!AVI13,MID(data_NoOutliers!AVI13,2,99)/2),"")</f>
        <v/>
      </c>
      <c r="BHY13" s="4" t="str">
        <f>IFERROR(IF(N(data_NoOutliers!AVJ13),data_NoOutliers!AVJ13,MID(data_NoOutliers!AVJ13,2,99)/2),"")</f>
        <v/>
      </c>
      <c r="BHZ13" s="4" t="str">
        <f>IFERROR(IF(N(data_NoOutliers!AVK13),data_NoOutliers!AVK13,MID(data_NoOutliers!AVK13,2,99)/2),"")</f>
        <v/>
      </c>
      <c r="BIA13" s="4" t="str">
        <f>IFERROR(IF(N(data_NoOutliers!AVL13),data_NoOutliers!AVL13,MID(data_NoOutliers!AVL13,2,99)/2),"")</f>
        <v/>
      </c>
      <c r="BIB13" s="4" t="str">
        <f>IFERROR(IF(N(data_NoOutliers!AVM13),data_NoOutliers!AVM13,MID(data_NoOutliers!AVM13,2,99)/2),"")</f>
        <v/>
      </c>
      <c r="BIC13" s="4" t="str">
        <f>IFERROR(IF(N(data_NoOutliers!AVN13),data_NoOutliers!AVN13,MID(data_NoOutliers!AVN13,2,99)/2),"")</f>
        <v/>
      </c>
      <c r="BID13" s="4" t="str">
        <f>IFERROR(IF(N(data_NoOutliers!AVO13),data_NoOutliers!AVO13,MID(data_NoOutliers!AVO13,2,99)/2),"")</f>
        <v/>
      </c>
      <c r="BIE13" s="4" t="str">
        <f>IFERROR(IF(N(data_NoOutliers!AVP13),data_NoOutliers!AVP13,MID(data_NoOutliers!AVP13,2,99)/2),"")</f>
        <v/>
      </c>
      <c r="BIF13" s="4" t="str">
        <f>IFERROR(IF(N(data_NoOutliers!AVQ13),data_NoOutliers!AVQ13,MID(data_NoOutliers!AVQ13,2,99)/2),"")</f>
        <v/>
      </c>
      <c r="BIG13" s="4" t="str">
        <f>IFERROR(IF(N(data_NoOutliers!AVR13),data_NoOutliers!AVR13,MID(data_NoOutliers!AVR13,2,99)/2),"")</f>
        <v/>
      </c>
      <c r="BIH13" s="4" t="str">
        <f>IFERROR(IF(N(data_NoOutliers!AVS13),data_NoOutliers!AVS13,MID(data_NoOutliers!AVS13,2,99)/2),"")</f>
        <v/>
      </c>
      <c r="BII13" s="4" t="str">
        <f>IFERROR(IF(N(data_NoOutliers!AVT13),data_NoOutliers!AVT13,MID(data_NoOutliers!AVT13,2,99)/2),"")</f>
        <v/>
      </c>
      <c r="BIJ13" s="4" t="str">
        <f>IFERROR(IF(N(data_NoOutliers!AVU13),data_NoOutliers!AVU13,MID(data_NoOutliers!AVU13,2,99)/2),"")</f>
        <v/>
      </c>
      <c r="BIK13" s="4" t="str">
        <f>IFERROR(IF(N(data_NoOutliers!AVV13),data_NoOutliers!AVV13,MID(data_NoOutliers!AVV13,2,99)/2),"")</f>
        <v/>
      </c>
      <c r="BIL13" s="4" t="str">
        <f>IFERROR(IF(N(data_NoOutliers!AVW13),data_NoOutliers!AVW13,MID(data_NoOutliers!AVW13,2,99)/2),"")</f>
        <v/>
      </c>
      <c r="BIM13" s="4" t="str">
        <f>IFERROR(IF(N(data_NoOutliers!AVX13),data_NoOutliers!AVX13,MID(data_NoOutliers!AVX13,2,99)/2),"")</f>
        <v/>
      </c>
      <c r="BIN13" s="4" t="str">
        <f>IFERROR(IF(N(data_NoOutliers!AVY13),data_NoOutliers!AVY13,MID(data_NoOutliers!AVY13,2,99)/2),"")</f>
        <v/>
      </c>
      <c r="BIO13" s="4" t="str">
        <f>IFERROR(IF(N(data_NoOutliers!AVZ13),data_NoOutliers!AVZ13,MID(data_NoOutliers!AVZ13,2,99)/2),"")</f>
        <v/>
      </c>
      <c r="BIP13" s="4" t="str">
        <f>IFERROR(IF(N(data_NoOutliers!AWA13),data_NoOutliers!AWA13,MID(data_NoOutliers!AWA13,2,99)/2),"")</f>
        <v/>
      </c>
      <c r="BIQ13" s="4" t="str">
        <f>IFERROR(IF(N(data_NoOutliers!AWB13),data_NoOutliers!AWB13,MID(data_NoOutliers!AWB13,2,99)/2),"")</f>
        <v/>
      </c>
      <c r="BIR13" s="4" t="str">
        <f>IFERROR(IF(N(data_NoOutliers!AWC13),data_NoOutliers!AWC13,MID(data_NoOutliers!AWC13,2,99)/2),"")</f>
        <v/>
      </c>
      <c r="BIS13" s="4" t="str">
        <f>IFERROR(IF(N(data_NoOutliers!AWD13),data_NoOutliers!AWD13,MID(data_NoOutliers!AWD13,2,99)/2),"")</f>
        <v/>
      </c>
      <c r="BIT13" s="4" t="str">
        <f>IFERROR(IF(N(data_NoOutliers!AWE13),data_NoOutliers!AWE13,MID(data_NoOutliers!AWE13,2,99)/2),"")</f>
        <v/>
      </c>
      <c r="BIU13" s="4" t="str">
        <f>IFERROR(IF(N(data_NoOutliers!AWF13),data_NoOutliers!AWF13,MID(data_NoOutliers!AWF13,2,99)/2),"")</f>
        <v/>
      </c>
      <c r="BIV13" s="4" t="str">
        <f>IFERROR(IF(N(data_NoOutliers!AWG13),data_NoOutliers!AWG13,MID(data_NoOutliers!AWG13,2,99)/2),"")</f>
        <v/>
      </c>
      <c r="BIW13" s="4" t="str">
        <f>IFERROR(IF(N(data_NoOutliers!AWH13),data_NoOutliers!AWH13,MID(data_NoOutliers!AWH13,2,99)/2),"")</f>
        <v/>
      </c>
      <c r="BIX13" s="4" t="str">
        <f>IFERROR(IF(N(data_NoOutliers!AWI13),data_NoOutliers!AWI13,MID(data_NoOutliers!AWI13,2,99)/2),"")</f>
        <v/>
      </c>
      <c r="BIY13" s="4" t="str">
        <f>IFERROR(IF(N(data_NoOutliers!AWJ13),data_NoOutliers!AWJ13,MID(data_NoOutliers!AWJ13,2,99)/2),"")</f>
        <v/>
      </c>
      <c r="BIZ13" s="4" t="str">
        <f>IFERROR(IF(N(data_NoOutliers!AWK13),data_NoOutliers!AWK13,MID(data_NoOutliers!AWK13,2,99)/2),"")</f>
        <v/>
      </c>
      <c r="BJA13" s="4" t="str">
        <f>IFERROR(IF(N(data_NoOutliers!AWL13),data_NoOutliers!AWL13,MID(data_NoOutliers!AWL13,2,99)/2),"")</f>
        <v/>
      </c>
      <c r="BJB13" s="4" t="str">
        <f>IFERROR(IF(N(data_NoOutliers!AWM13),data_NoOutliers!AWM13,MID(data_NoOutliers!AWM13,2,99)/2),"")</f>
        <v/>
      </c>
      <c r="BJC13" s="4" t="str">
        <f>IFERROR(IF(N(data_NoOutliers!AWN13),data_NoOutliers!AWN13,MID(data_NoOutliers!AWN13,2,99)/2),"")</f>
        <v/>
      </c>
      <c r="BJD13" s="4" t="str">
        <f>IFERROR(IF(N(data_NoOutliers!AWO13),data_NoOutliers!AWO13,MID(data_NoOutliers!AWO13,2,99)/2),"")</f>
        <v/>
      </c>
      <c r="BJE13" s="4" t="str">
        <f>IFERROR(IF(N(data_NoOutliers!AWP13),data_NoOutliers!AWP13,MID(data_NoOutliers!AWP13,2,99)/2),"")</f>
        <v/>
      </c>
      <c r="BJF13" s="4" t="str">
        <f>IFERROR(IF(N(data_NoOutliers!AWQ13),data_NoOutliers!AWQ13,MID(data_NoOutliers!AWQ13,2,99)/2),"")</f>
        <v/>
      </c>
      <c r="BJG13" s="4" t="str">
        <f>IFERROR(IF(N(data_NoOutliers!AWR13),data_NoOutliers!AWR13,MID(data_NoOutliers!AWR13,2,99)/2),"")</f>
        <v/>
      </c>
      <c r="BJH13" s="4" t="str">
        <f>IFERROR(IF(N(data_NoOutliers!AWS13),data_NoOutliers!AWS13,MID(data_NoOutliers!AWS13,2,99)/2),"")</f>
        <v/>
      </c>
      <c r="BJI13" s="4" t="str">
        <f>IFERROR(IF(N(data_NoOutliers!AWT13),data_NoOutliers!AWT13,MID(data_NoOutliers!AWT13,2,99)/2),"")</f>
        <v/>
      </c>
      <c r="BJJ13" s="4" t="str">
        <f>IFERROR(IF(N(data_NoOutliers!AWU13),data_NoOutliers!AWU13,MID(data_NoOutliers!AWU13,2,99)/2),"")</f>
        <v/>
      </c>
      <c r="BJK13" s="4" t="str">
        <f>IFERROR(IF(N(data_NoOutliers!AWV13),data_NoOutliers!AWV13,MID(data_NoOutliers!AWV13,2,99)/2),"")</f>
        <v/>
      </c>
      <c r="BJL13" s="4" t="str">
        <f>IFERROR(IF(N(data_NoOutliers!AWW13),data_NoOutliers!AWW13,MID(data_NoOutliers!AWW13,2,99)/2),"")</f>
        <v/>
      </c>
      <c r="BJM13" s="4" t="str">
        <f>IFERROR(IF(N(data_NoOutliers!AWX13),data_NoOutliers!AWX13,MID(data_NoOutliers!AWX13,2,99)/2),"")</f>
        <v/>
      </c>
      <c r="BJN13" s="4" t="str">
        <f>IFERROR(IF(N(data_NoOutliers!AWY13),data_NoOutliers!AWY13,MID(data_NoOutliers!AWY13,2,99)/2),"")</f>
        <v/>
      </c>
      <c r="BJO13" s="4" t="str">
        <f>IFERROR(IF(N(data_NoOutliers!AWZ13),data_NoOutliers!AWZ13,MID(data_NoOutliers!AWZ13,2,99)/2),"")</f>
        <v/>
      </c>
      <c r="BJP13" s="4" t="str">
        <f>IFERROR(IF(N(data_NoOutliers!AXA13),data_NoOutliers!AXA13,MID(data_NoOutliers!AXA13,2,99)/2),"")</f>
        <v/>
      </c>
      <c r="BJQ13" s="4" t="str">
        <f>IFERROR(IF(N(data_NoOutliers!AXB13),data_NoOutliers!AXB13,MID(data_NoOutliers!AXB13,2,99)/2),"")</f>
        <v/>
      </c>
      <c r="BJR13" s="4" t="str">
        <f>IFERROR(IF(N(data_NoOutliers!AXC13),data_NoOutliers!AXC13,MID(data_NoOutliers!AXC13,2,99)/2),"")</f>
        <v/>
      </c>
      <c r="BJS13" s="4" t="str">
        <f>IFERROR(IF(N(data_NoOutliers!AXD13),data_NoOutliers!AXD13,MID(data_NoOutliers!AXD13,2,99)/2),"")</f>
        <v/>
      </c>
      <c r="BJT13" s="4" t="str">
        <f>IFERROR(IF(N(data_NoOutliers!AXE13),data_NoOutliers!AXE13,MID(data_NoOutliers!AXE13,2,99)/2),"")</f>
        <v/>
      </c>
      <c r="BJU13" s="4" t="str">
        <f>IFERROR(IF(N(data_NoOutliers!AXF13),data_NoOutliers!AXF13,MID(data_NoOutliers!AXF13,2,99)/2),"")</f>
        <v/>
      </c>
      <c r="BJV13" s="4" t="str">
        <f>IFERROR(IF(N(data_NoOutliers!AXG13),data_NoOutliers!AXG13,MID(data_NoOutliers!AXG13,2,99)/2),"")</f>
        <v/>
      </c>
      <c r="BJW13" s="4" t="str">
        <f>IFERROR(IF(N(data_NoOutliers!AXH13),data_NoOutliers!AXH13,MID(data_NoOutliers!AXH13,2,99)/2),"")</f>
        <v/>
      </c>
      <c r="BJX13" s="4" t="str">
        <f>IFERROR(IF(N(data_NoOutliers!AXI13),data_NoOutliers!AXI13,MID(data_NoOutliers!AXI13,2,99)/2),"")</f>
        <v/>
      </c>
      <c r="BJY13" s="4" t="str">
        <f>IFERROR(IF(N(data_NoOutliers!AXJ13),data_NoOutliers!AXJ13,MID(data_NoOutliers!AXJ13,2,99)/2),"")</f>
        <v/>
      </c>
      <c r="BJZ13" s="4" t="str">
        <f>IFERROR(IF(N(data_NoOutliers!AXK13),data_NoOutliers!AXK13,MID(data_NoOutliers!AXK13,2,99)/2),"")</f>
        <v/>
      </c>
      <c r="BKA13" s="4" t="str">
        <f>IFERROR(IF(N(data_NoOutliers!AXL13),data_NoOutliers!AXL13,MID(data_NoOutliers!AXL13,2,99)/2),"")</f>
        <v/>
      </c>
      <c r="BKB13" s="4" t="str">
        <f>IFERROR(IF(N(data_NoOutliers!AXM13),data_NoOutliers!AXM13,MID(data_NoOutliers!AXM13,2,99)/2),"")</f>
        <v/>
      </c>
      <c r="BKC13" s="4" t="str">
        <f>IFERROR(IF(N(data_NoOutliers!AXN13),data_NoOutliers!AXN13,MID(data_NoOutliers!AXN13,2,99)/2),"")</f>
        <v/>
      </c>
      <c r="BKD13" s="4" t="str">
        <f>IFERROR(IF(N(data_NoOutliers!AXO13),data_NoOutliers!AXO13,MID(data_NoOutliers!AXO13,2,99)/2),"")</f>
        <v/>
      </c>
      <c r="BKE13" s="4" t="str">
        <f>IFERROR(IF(N(data_NoOutliers!AXP13),data_NoOutliers!AXP13,MID(data_NoOutliers!AXP13,2,99)/2),"")</f>
        <v/>
      </c>
      <c r="BKF13" s="4" t="str">
        <f>IFERROR(IF(N(data_NoOutliers!AXQ13),data_NoOutliers!AXQ13,MID(data_NoOutliers!AXQ13,2,99)/2),"")</f>
        <v/>
      </c>
      <c r="BKG13" s="4" t="str">
        <f>IFERROR(IF(N(data_NoOutliers!AXR13),data_NoOutliers!AXR13,MID(data_NoOutliers!AXR13,2,99)/2),"")</f>
        <v/>
      </c>
      <c r="BKH13" s="4" t="str">
        <f>IFERROR(IF(N(data_NoOutliers!AXS13),data_NoOutliers!AXS13,MID(data_NoOutliers!AXS13,2,99)/2),"")</f>
        <v/>
      </c>
      <c r="BKI13" s="4" t="str">
        <f>IFERROR(IF(N(data_NoOutliers!AXT13),data_NoOutliers!AXT13,MID(data_NoOutliers!AXT13,2,99)/2),"")</f>
        <v/>
      </c>
      <c r="BKJ13" s="4" t="str">
        <f>IFERROR(IF(N(data_NoOutliers!AXU13),data_NoOutliers!AXU13,MID(data_NoOutliers!AXU13,2,99)/2),"")</f>
        <v/>
      </c>
      <c r="BKK13" s="4" t="str">
        <f>IFERROR(IF(N(data_NoOutliers!AXV13),data_NoOutliers!AXV13,MID(data_NoOutliers!AXV13,2,99)/2),"")</f>
        <v/>
      </c>
      <c r="BKL13" s="4" t="str">
        <f>IFERROR(IF(N(data_NoOutliers!AXW13),data_NoOutliers!AXW13,MID(data_NoOutliers!AXW13,2,99)/2),"")</f>
        <v/>
      </c>
      <c r="BKM13" s="4" t="str">
        <f>IFERROR(IF(N(data_NoOutliers!AXX13),data_NoOutliers!AXX13,MID(data_NoOutliers!AXX13,2,99)/2),"")</f>
        <v/>
      </c>
      <c r="BKN13" s="4" t="str">
        <f>IFERROR(IF(N(data_NoOutliers!AXY13),data_NoOutliers!AXY13,MID(data_NoOutliers!AXY13,2,99)/2),"")</f>
        <v/>
      </c>
      <c r="BKO13" s="4" t="str">
        <f>IFERROR(IF(N(data_NoOutliers!AXZ13),data_NoOutliers!AXZ13,MID(data_NoOutliers!AXZ13,2,99)/2),"")</f>
        <v/>
      </c>
      <c r="BKP13" s="4" t="str">
        <f>IFERROR(IF(N(data_NoOutliers!AYA13),data_NoOutliers!AYA13,MID(data_NoOutliers!AYA13,2,99)/2),"")</f>
        <v/>
      </c>
      <c r="BKQ13" s="4" t="str">
        <f>IFERROR(IF(N(data_NoOutliers!AYB13),data_NoOutliers!AYB13,MID(data_NoOutliers!AYB13,2,99)/2),"")</f>
        <v/>
      </c>
      <c r="BKR13" s="4" t="str">
        <f>IFERROR(IF(N(data_NoOutliers!AYC13),data_NoOutliers!AYC13,MID(data_NoOutliers!AYC13,2,99)/2),"")</f>
        <v/>
      </c>
      <c r="BKS13" s="4" t="str">
        <f>IFERROR(IF(N(data_NoOutliers!AYD13),data_NoOutliers!AYD13,MID(data_NoOutliers!AYD13,2,99)/2),"")</f>
        <v/>
      </c>
      <c r="BKT13" s="4" t="str">
        <f>IFERROR(IF(N(data_NoOutliers!AYE13),data_NoOutliers!AYE13,MID(data_NoOutliers!AYE13,2,99)/2),"")</f>
        <v/>
      </c>
      <c r="BKU13" s="4" t="str">
        <f>IFERROR(IF(N(data_NoOutliers!AYF13),data_NoOutliers!AYF13,MID(data_NoOutliers!AYF13,2,99)/2),"")</f>
        <v/>
      </c>
      <c r="BKV13" s="4" t="str">
        <f>IFERROR(IF(N(data_NoOutliers!AYG13),data_NoOutliers!AYG13,MID(data_NoOutliers!AYG13,2,99)/2),"")</f>
        <v/>
      </c>
      <c r="BKW13" s="4" t="str">
        <f>IFERROR(IF(N(data_NoOutliers!AYH13),data_NoOutliers!AYH13,MID(data_NoOutliers!AYH13,2,99)/2),"")</f>
        <v/>
      </c>
      <c r="BKX13" s="4" t="str">
        <f>IFERROR(IF(N(data_NoOutliers!AYI13),data_NoOutliers!AYI13,MID(data_NoOutliers!AYI13,2,99)/2),"")</f>
        <v/>
      </c>
      <c r="BKY13" s="4" t="str">
        <f>IFERROR(IF(N(data_NoOutliers!AYJ13),data_NoOutliers!AYJ13,MID(data_NoOutliers!AYJ13,2,99)/2),"")</f>
        <v/>
      </c>
      <c r="BKZ13" s="4" t="str">
        <f>IFERROR(IF(N(data_NoOutliers!AYK13),data_NoOutliers!AYK13,MID(data_NoOutliers!AYK13,2,99)/2),"")</f>
        <v/>
      </c>
      <c r="BLA13" s="4" t="str">
        <f>IFERROR(IF(N(data_NoOutliers!AYL13),data_NoOutliers!AYL13,MID(data_NoOutliers!AYL13,2,99)/2),"")</f>
        <v/>
      </c>
      <c r="BLB13" s="4" t="str">
        <f>IFERROR(IF(N(data_NoOutliers!AYM13),data_NoOutliers!AYM13,MID(data_NoOutliers!AYM13,2,99)/2),"")</f>
        <v/>
      </c>
      <c r="BLC13" s="4" t="str">
        <f>IFERROR(IF(N(data_NoOutliers!AYN13),data_NoOutliers!AYN13,MID(data_NoOutliers!AYN13,2,99)/2),"")</f>
        <v/>
      </c>
      <c r="BLD13" s="4" t="str">
        <f>IFERROR(IF(N(data_NoOutliers!AYO13),data_NoOutliers!AYO13,MID(data_NoOutliers!AYO13,2,99)/2),"")</f>
        <v/>
      </c>
      <c r="BLE13" s="4" t="str">
        <f>IFERROR(IF(N(data_NoOutliers!AYP13),data_NoOutliers!AYP13,MID(data_NoOutliers!AYP13,2,99)/2),"")</f>
        <v/>
      </c>
      <c r="BLF13" s="4" t="str">
        <f>IFERROR(IF(N(data_NoOutliers!AYQ13),data_NoOutliers!AYQ13,MID(data_NoOutliers!AYQ13,2,99)/2),"")</f>
        <v/>
      </c>
      <c r="BLG13" s="4" t="str">
        <f>IFERROR(IF(N(data_NoOutliers!AYR13),data_NoOutliers!AYR13,MID(data_NoOutliers!AYR13,2,99)/2),"")</f>
        <v/>
      </c>
      <c r="BLH13" s="4" t="str">
        <f>IFERROR(IF(N(data_NoOutliers!AYS13),data_NoOutliers!AYS13,MID(data_NoOutliers!AYS13,2,99)/2),"")</f>
        <v/>
      </c>
      <c r="BLI13" s="4" t="str">
        <f>IFERROR(IF(N(data_NoOutliers!AYT13),data_NoOutliers!AYT13,MID(data_NoOutliers!AYT13,2,99)/2),"")</f>
        <v/>
      </c>
      <c r="BLJ13" s="4" t="str">
        <f>IFERROR(IF(N(data_NoOutliers!AYU13),data_NoOutliers!AYU13,MID(data_NoOutliers!AYU13,2,99)/2),"")</f>
        <v/>
      </c>
      <c r="BLK13" s="4" t="str">
        <f>IFERROR(IF(N(data_NoOutliers!AYV13),data_NoOutliers!AYV13,MID(data_NoOutliers!AYV13,2,99)/2),"")</f>
        <v/>
      </c>
      <c r="BLL13" s="4" t="str">
        <f>IFERROR(IF(N(data_NoOutliers!AYW13),data_NoOutliers!AYW13,MID(data_NoOutliers!AYW13,2,99)/2),"")</f>
        <v/>
      </c>
      <c r="BLM13" s="4" t="str">
        <f>IFERROR(IF(N(data_NoOutliers!AYX13),data_NoOutliers!AYX13,MID(data_NoOutliers!AYX13,2,99)/2),"")</f>
        <v/>
      </c>
      <c r="BLN13" s="4" t="str">
        <f>IFERROR(IF(N(data_NoOutliers!AYY13),data_NoOutliers!AYY13,MID(data_NoOutliers!AYY13,2,99)/2),"")</f>
        <v/>
      </c>
      <c r="BLO13" s="4" t="str">
        <f>IFERROR(IF(N(data_NoOutliers!AYZ13),data_NoOutliers!AYZ13,MID(data_NoOutliers!AYZ13,2,99)/2),"")</f>
        <v/>
      </c>
      <c r="BLP13" s="4" t="str">
        <f>IFERROR(IF(N(data_NoOutliers!AZA13),data_NoOutliers!AZA13,MID(data_NoOutliers!AZA13,2,99)/2),"")</f>
        <v/>
      </c>
      <c r="BLQ13" s="4" t="str">
        <f>IFERROR(IF(N(data_NoOutliers!AZB13),data_NoOutliers!AZB13,MID(data_NoOutliers!AZB13,2,99)/2),"")</f>
        <v/>
      </c>
      <c r="BLR13" s="4" t="str">
        <f>IFERROR(IF(N(data_NoOutliers!AZC13),data_NoOutliers!AZC13,MID(data_NoOutliers!AZC13,2,99)/2),"")</f>
        <v/>
      </c>
      <c r="BLS13" s="4" t="str">
        <f>IFERROR(IF(N(data_NoOutliers!AZD13),data_NoOutliers!AZD13,MID(data_NoOutliers!AZD13,2,99)/2),"")</f>
        <v/>
      </c>
      <c r="BLT13" s="4" t="str">
        <f>IFERROR(IF(N(data_NoOutliers!AZE13),data_NoOutliers!AZE13,MID(data_NoOutliers!AZE13,2,99)/2),"")</f>
        <v/>
      </c>
      <c r="BLU13" s="4" t="str">
        <f>IFERROR(IF(N(data_NoOutliers!AZF13),data_NoOutliers!AZF13,MID(data_NoOutliers!AZF13,2,99)/2),"")</f>
        <v/>
      </c>
      <c r="BLV13" s="4" t="str">
        <f>IFERROR(IF(N(data_NoOutliers!AZG13),data_NoOutliers!AZG13,MID(data_NoOutliers!AZG13,2,99)/2),"")</f>
        <v/>
      </c>
      <c r="BLW13" s="4" t="str">
        <f>IFERROR(IF(N(data_NoOutliers!AZH13),data_NoOutliers!AZH13,MID(data_NoOutliers!AZH13,2,99)/2),"")</f>
        <v/>
      </c>
      <c r="BLX13" s="4" t="str">
        <f>IFERROR(IF(N(data_NoOutliers!AZI13),data_NoOutliers!AZI13,MID(data_NoOutliers!AZI13,2,99)/2),"")</f>
        <v/>
      </c>
      <c r="BLY13" s="4" t="str">
        <f>IFERROR(IF(N(data_NoOutliers!AZJ13),data_NoOutliers!AZJ13,MID(data_NoOutliers!AZJ13,2,99)/2),"")</f>
        <v/>
      </c>
      <c r="BLZ13" s="4" t="str">
        <f>IFERROR(IF(N(data_NoOutliers!AZK13),data_NoOutliers!AZK13,MID(data_NoOutliers!AZK13,2,99)/2),"")</f>
        <v/>
      </c>
      <c r="BMA13" s="4" t="str">
        <f>IFERROR(IF(N(data_NoOutliers!AZL13),data_NoOutliers!AZL13,MID(data_NoOutliers!AZL13,2,99)/2),"")</f>
        <v/>
      </c>
      <c r="BMB13" s="4" t="str">
        <f>IFERROR(IF(N(data_NoOutliers!AZM13),data_NoOutliers!AZM13,MID(data_NoOutliers!AZM13,2,99)/2),"")</f>
        <v/>
      </c>
      <c r="BMC13" s="4" t="str">
        <f>IFERROR(IF(N(data_NoOutliers!AZN13),data_NoOutliers!AZN13,MID(data_NoOutliers!AZN13,2,99)/2),"")</f>
        <v/>
      </c>
      <c r="BMD13" s="4" t="str">
        <f>IFERROR(IF(N(data_NoOutliers!AZO13),data_NoOutliers!AZO13,MID(data_NoOutliers!AZO13,2,99)/2),"")</f>
        <v/>
      </c>
      <c r="BME13" s="4" t="str">
        <f>IFERROR(IF(N(data_NoOutliers!AZP13),data_NoOutliers!AZP13,MID(data_NoOutliers!AZP13,2,99)/2),"")</f>
        <v/>
      </c>
      <c r="BMF13" s="4" t="str">
        <f>IFERROR(IF(N(data_NoOutliers!AZQ13),data_NoOutliers!AZQ13,MID(data_NoOutliers!AZQ13,2,99)/2),"")</f>
        <v/>
      </c>
      <c r="BMG13" s="4" t="str">
        <f>IFERROR(IF(N(data_NoOutliers!AZR13),data_NoOutliers!AZR13,MID(data_NoOutliers!AZR13,2,99)/2),"")</f>
        <v/>
      </c>
      <c r="BMH13" s="4" t="str">
        <f>IFERROR(IF(N(data_NoOutliers!AZS13),data_NoOutliers!AZS13,MID(data_NoOutliers!AZS13,2,99)/2),"")</f>
        <v/>
      </c>
      <c r="BMI13" s="4" t="str">
        <f>IFERROR(IF(N(data_NoOutliers!AZT13),data_NoOutliers!AZT13,MID(data_NoOutliers!AZT13,2,99)/2),"")</f>
        <v/>
      </c>
      <c r="BMJ13" s="4" t="str">
        <f>IFERROR(IF(N(data_NoOutliers!AZU13),data_NoOutliers!AZU13,MID(data_NoOutliers!AZU13,2,99)/2),"")</f>
        <v/>
      </c>
      <c r="BMK13" s="4" t="str">
        <f>IFERROR(IF(N(data_NoOutliers!AZV13),data_NoOutliers!AZV13,MID(data_NoOutliers!AZV13,2,99)/2),"")</f>
        <v/>
      </c>
      <c r="BML13" s="4" t="str">
        <f>IFERROR(IF(N(data_NoOutliers!AZW13),data_NoOutliers!AZW13,MID(data_NoOutliers!AZW13,2,99)/2),"")</f>
        <v/>
      </c>
      <c r="BMM13" s="4" t="str">
        <f>IFERROR(IF(N(data_NoOutliers!AZX13),data_NoOutliers!AZX13,MID(data_NoOutliers!AZX13,2,99)/2),"")</f>
        <v/>
      </c>
      <c r="BMN13" s="4" t="str">
        <f>IFERROR(IF(N(data_NoOutliers!AZY13),data_NoOutliers!AZY13,MID(data_NoOutliers!AZY13,2,99)/2),"")</f>
        <v/>
      </c>
      <c r="BMO13" s="4" t="str">
        <f>IFERROR(IF(N(data_NoOutliers!AZZ13),data_NoOutliers!AZZ13,MID(data_NoOutliers!AZZ13,2,99)/2),"")</f>
        <v/>
      </c>
      <c r="BMP13" s="4" t="str">
        <f>IFERROR(IF(N(data_NoOutliers!BAA13),data_NoOutliers!BAA13,MID(data_NoOutliers!BAA13,2,99)/2),"")</f>
        <v/>
      </c>
      <c r="BMQ13" s="4" t="str">
        <f>IFERROR(IF(N(data_NoOutliers!BAB13),data_NoOutliers!BAB13,MID(data_NoOutliers!BAB13,2,99)/2),"")</f>
        <v/>
      </c>
      <c r="BMR13" s="4" t="str">
        <f>IFERROR(IF(N(data_NoOutliers!BAC13),data_NoOutliers!BAC13,MID(data_NoOutliers!BAC13,2,99)/2),"")</f>
        <v/>
      </c>
      <c r="BMS13" s="4" t="str">
        <f>IFERROR(IF(N(data_NoOutliers!BAD13),data_NoOutliers!BAD13,MID(data_NoOutliers!BAD13,2,99)/2),"")</f>
        <v/>
      </c>
      <c r="BMT13" s="4" t="str">
        <f>IFERROR(IF(N(data_NoOutliers!BAE13),data_NoOutliers!BAE13,MID(data_NoOutliers!BAE13,2,99)/2),"")</f>
        <v/>
      </c>
      <c r="BMU13" s="4" t="str">
        <f>IFERROR(IF(N(data_NoOutliers!BAF13),data_NoOutliers!BAF13,MID(data_NoOutliers!BAF13,2,99)/2),"")</f>
        <v/>
      </c>
      <c r="BMV13" s="4" t="str">
        <f>IFERROR(IF(N(data_NoOutliers!BAG13),data_NoOutliers!BAG13,MID(data_NoOutliers!BAG13,2,99)/2),"")</f>
        <v/>
      </c>
      <c r="BMW13" s="4" t="str">
        <f>IFERROR(IF(N(data_NoOutliers!BAH13),data_NoOutliers!BAH13,MID(data_NoOutliers!BAH13,2,99)/2),"")</f>
        <v/>
      </c>
      <c r="BMX13" s="4" t="str">
        <f>IFERROR(IF(N(data_NoOutliers!BAI13),data_NoOutliers!BAI13,MID(data_NoOutliers!BAI13,2,99)/2),"")</f>
        <v/>
      </c>
      <c r="BMY13" s="4" t="str">
        <f>IFERROR(IF(N(data_NoOutliers!BAJ13),data_NoOutliers!BAJ13,MID(data_NoOutliers!BAJ13,2,99)/2),"")</f>
        <v/>
      </c>
      <c r="BMZ13" s="4" t="str">
        <f>IFERROR(IF(N(data_NoOutliers!BAK13),data_NoOutliers!BAK13,MID(data_NoOutliers!BAK13,2,99)/2),"")</f>
        <v/>
      </c>
      <c r="BNA13" s="4" t="str">
        <f>IFERROR(IF(N(data_NoOutliers!BAL13),data_NoOutliers!BAL13,MID(data_NoOutliers!BAL13,2,99)/2),"")</f>
        <v/>
      </c>
      <c r="BNB13" s="4" t="str">
        <f>IFERROR(IF(N(data_NoOutliers!BAM13),data_NoOutliers!BAM13,MID(data_NoOutliers!BAM13,2,99)/2),"")</f>
        <v/>
      </c>
      <c r="BNC13" s="4" t="str">
        <f>IFERROR(IF(N(data_NoOutliers!BAN13),data_NoOutliers!BAN13,MID(data_NoOutliers!BAN13,2,99)/2),"")</f>
        <v/>
      </c>
      <c r="BND13" s="4" t="str">
        <f>IFERROR(IF(N(data_NoOutliers!BAO13),data_NoOutliers!BAO13,MID(data_NoOutliers!BAO13,2,99)/2),"")</f>
        <v/>
      </c>
      <c r="BNE13" s="4" t="str">
        <f>IFERROR(IF(N(data_NoOutliers!BAP13),data_NoOutliers!BAP13,MID(data_NoOutliers!BAP13,2,99)/2),"")</f>
        <v/>
      </c>
      <c r="BNF13" s="4" t="str">
        <f>IFERROR(IF(N(data_NoOutliers!BAQ13),data_NoOutliers!BAQ13,MID(data_NoOutliers!BAQ13,2,99)/2),"")</f>
        <v/>
      </c>
      <c r="BNG13" s="4" t="str">
        <f>IFERROR(IF(N(data_NoOutliers!BAR13),data_NoOutliers!BAR13,MID(data_NoOutliers!BAR13,2,99)/2),"")</f>
        <v/>
      </c>
      <c r="BNH13" s="4" t="str">
        <f>IFERROR(IF(N(data_NoOutliers!BAS13),data_NoOutliers!BAS13,MID(data_NoOutliers!BAS13,2,99)/2),"")</f>
        <v/>
      </c>
      <c r="BNI13" s="4" t="str">
        <f>IFERROR(IF(N(data_NoOutliers!BAT13),data_NoOutliers!BAT13,MID(data_NoOutliers!BAT13,2,99)/2),"")</f>
        <v/>
      </c>
      <c r="BNJ13" s="4" t="str">
        <f>IFERROR(IF(N(data_NoOutliers!BAU13),data_NoOutliers!BAU13,MID(data_NoOutliers!BAU13,2,99)/2),"")</f>
        <v/>
      </c>
      <c r="BNK13" s="4" t="str">
        <f>IFERROR(IF(N(data_NoOutliers!BAV13),data_NoOutliers!BAV13,MID(data_NoOutliers!BAV13,2,99)/2),"")</f>
        <v/>
      </c>
      <c r="BNL13" s="4" t="str">
        <f>IFERROR(IF(N(data_NoOutliers!BAW13),data_NoOutliers!BAW13,MID(data_NoOutliers!BAW13,2,99)/2),"")</f>
        <v/>
      </c>
      <c r="BNM13" s="4" t="str">
        <f>IFERROR(IF(N(data_NoOutliers!BAX13),data_NoOutliers!BAX13,MID(data_NoOutliers!BAX13,2,99)/2),"")</f>
        <v/>
      </c>
      <c r="BNN13" s="4" t="str">
        <f>IFERROR(IF(N(data_NoOutliers!BAY13),data_NoOutliers!BAY13,MID(data_NoOutliers!BAY13,2,99)/2),"")</f>
        <v/>
      </c>
      <c r="BNO13" s="4" t="str">
        <f>IFERROR(IF(N(data_NoOutliers!BAZ13),data_NoOutliers!BAZ13,MID(data_NoOutliers!BAZ13,2,99)/2),"")</f>
        <v/>
      </c>
      <c r="BNP13" s="4" t="str">
        <f>IFERROR(IF(N(data_NoOutliers!BBA13),data_NoOutliers!BBA13,MID(data_NoOutliers!BBA13,2,99)/2),"")</f>
        <v/>
      </c>
      <c r="BNQ13" s="4" t="str">
        <f>IFERROR(IF(N(data_NoOutliers!BBB13),data_NoOutliers!BBB13,MID(data_NoOutliers!BBB13,2,99)/2),"")</f>
        <v/>
      </c>
      <c r="BNR13" s="4" t="str">
        <f>IFERROR(IF(N(data_NoOutliers!BBC13),data_NoOutliers!BBC13,MID(data_NoOutliers!BBC13,2,99)/2),"")</f>
        <v/>
      </c>
      <c r="BNS13" s="4" t="str">
        <f>IFERROR(IF(N(data_NoOutliers!BBD13),data_NoOutliers!BBD13,MID(data_NoOutliers!BBD13,2,99)/2),"")</f>
        <v/>
      </c>
      <c r="BNT13" s="4" t="str">
        <f>IFERROR(IF(N(data_NoOutliers!BBE13),data_NoOutliers!BBE13,MID(data_NoOutliers!BBE13,2,99)/2),"")</f>
        <v/>
      </c>
      <c r="BNU13" s="4" t="str">
        <f>IFERROR(IF(N(data_NoOutliers!BBF13),data_NoOutliers!BBF13,MID(data_NoOutliers!BBF13,2,99)/2),"")</f>
        <v/>
      </c>
      <c r="BNV13" s="4" t="str">
        <f>IFERROR(IF(N(data_NoOutliers!BBG13),data_NoOutliers!BBG13,MID(data_NoOutliers!BBG13,2,99)/2),"")</f>
        <v/>
      </c>
      <c r="BNW13" s="4" t="str">
        <f>IFERROR(IF(N(data_NoOutliers!BBH13),data_NoOutliers!BBH13,MID(data_NoOutliers!BBH13,2,99)/2),"")</f>
        <v/>
      </c>
      <c r="BNX13" s="4" t="str">
        <f>IFERROR(IF(N(data_NoOutliers!BBI13),data_NoOutliers!BBI13,MID(data_NoOutliers!BBI13,2,99)/2),"")</f>
        <v/>
      </c>
      <c r="BNY13" s="4" t="str">
        <f>IFERROR(IF(N(data_NoOutliers!BBJ13),data_NoOutliers!BBJ13,MID(data_NoOutliers!BBJ13,2,99)/2),"")</f>
        <v/>
      </c>
      <c r="BNZ13" s="4" t="str">
        <f>IFERROR(IF(N(data_NoOutliers!BBK13),data_NoOutliers!BBK13,MID(data_NoOutliers!BBK13,2,99)/2),"")</f>
        <v/>
      </c>
      <c r="BOA13" s="4" t="str">
        <f>IFERROR(IF(N(data_NoOutliers!BBL13),data_NoOutliers!BBL13,MID(data_NoOutliers!BBL13,2,99)/2),"")</f>
        <v/>
      </c>
      <c r="BOB13" s="4" t="str">
        <f>IFERROR(IF(N(data_NoOutliers!BBM13),data_NoOutliers!BBM13,MID(data_NoOutliers!BBM13,2,99)/2),"")</f>
        <v/>
      </c>
      <c r="BOC13" s="4" t="str">
        <f>IFERROR(IF(N(data_NoOutliers!BBN13),data_NoOutliers!BBN13,MID(data_NoOutliers!BBN13,2,99)/2),"")</f>
        <v/>
      </c>
      <c r="BOD13" s="4" t="str">
        <f>IFERROR(IF(N(data_NoOutliers!BBO13),data_NoOutliers!BBO13,MID(data_NoOutliers!BBO13,2,99)/2),"")</f>
        <v/>
      </c>
      <c r="BOE13" s="4" t="str">
        <f>IFERROR(IF(N(data_NoOutliers!BBP13),data_NoOutliers!BBP13,MID(data_NoOutliers!BBP13,2,99)/2),"")</f>
        <v/>
      </c>
      <c r="BOF13" s="4" t="str">
        <f>IFERROR(IF(N(data_NoOutliers!BBQ13),data_NoOutliers!BBQ13,MID(data_NoOutliers!BBQ13,2,99)/2),"")</f>
        <v/>
      </c>
      <c r="BOG13" s="4" t="str">
        <f>IFERROR(IF(N(data_NoOutliers!BBR13),data_NoOutliers!BBR13,MID(data_NoOutliers!BBR13,2,99)/2),"")</f>
        <v/>
      </c>
      <c r="BOH13" s="4" t="str">
        <f>IFERROR(IF(N(data_NoOutliers!BBS13),data_NoOutliers!BBS13,MID(data_NoOutliers!BBS13,2,99)/2),"")</f>
        <v/>
      </c>
      <c r="BOI13" s="4" t="str">
        <f>IFERROR(IF(N(data_NoOutliers!BBT13),data_NoOutliers!BBT13,MID(data_NoOutliers!BBT13,2,99)/2),"")</f>
        <v/>
      </c>
      <c r="BOJ13" s="4" t="str">
        <f>IFERROR(IF(N(data_NoOutliers!BBU13),data_NoOutliers!BBU13,MID(data_NoOutliers!BBU13,2,99)/2),"")</f>
        <v/>
      </c>
      <c r="BOK13" s="4" t="str">
        <f>IFERROR(IF(N(data_NoOutliers!BBV13),data_NoOutliers!BBV13,MID(data_NoOutliers!BBV13,2,99)/2),"")</f>
        <v/>
      </c>
      <c r="BOL13" s="4" t="str">
        <f>IFERROR(IF(N(data_NoOutliers!BBW13),data_NoOutliers!BBW13,MID(data_NoOutliers!BBW13,2,99)/2),"")</f>
        <v/>
      </c>
      <c r="BOM13" s="4" t="str">
        <f>IFERROR(IF(N(data_NoOutliers!BBX13),data_NoOutliers!BBX13,MID(data_NoOutliers!BBX13,2,99)/2),"")</f>
        <v/>
      </c>
      <c r="BON13" s="4" t="str">
        <f>IFERROR(IF(N(data_NoOutliers!BBY13),data_NoOutliers!BBY13,MID(data_NoOutliers!BBY13,2,99)/2),"")</f>
        <v/>
      </c>
      <c r="BOO13" s="4" t="str">
        <f>IFERROR(IF(N(data_NoOutliers!BBZ13),data_NoOutliers!BBZ13,MID(data_NoOutliers!BBZ13,2,99)/2),"")</f>
        <v/>
      </c>
      <c r="BOP13" s="4" t="str">
        <f>IFERROR(IF(N(data_NoOutliers!BCA13),data_NoOutliers!BCA13,MID(data_NoOutliers!BCA13,2,99)/2),"")</f>
        <v/>
      </c>
      <c r="BOQ13" s="4" t="str">
        <f>IFERROR(IF(N(data_NoOutliers!BCB13),data_NoOutliers!BCB13,MID(data_NoOutliers!BCB13,2,99)/2),"")</f>
        <v/>
      </c>
      <c r="BOR13" s="4" t="str">
        <f>IFERROR(IF(N(data_NoOutliers!BCC13),data_NoOutliers!BCC13,MID(data_NoOutliers!BCC13,2,99)/2),"")</f>
        <v/>
      </c>
      <c r="BOS13" s="4" t="str">
        <f>IFERROR(IF(N(data_NoOutliers!BCD13),data_NoOutliers!BCD13,MID(data_NoOutliers!BCD13,2,99)/2),"")</f>
        <v/>
      </c>
      <c r="BOT13" s="4" t="str">
        <f>IFERROR(IF(N(data_NoOutliers!BCE13),data_NoOutliers!BCE13,MID(data_NoOutliers!BCE13,2,99)/2),"")</f>
        <v/>
      </c>
      <c r="BOU13" s="4" t="str">
        <f>IFERROR(IF(N(data_NoOutliers!BCF13),data_NoOutliers!BCF13,MID(data_NoOutliers!BCF13,2,99)/2),"")</f>
        <v/>
      </c>
      <c r="BOV13" s="4" t="str">
        <f>IFERROR(IF(N(data_NoOutliers!BCG13),data_NoOutliers!BCG13,MID(data_NoOutliers!BCG13,2,99)/2),"")</f>
        <v/>
      </c>
      <c r="BOW13" s="4" t="str">
        <f>IFERROR(IF(N(data_NoOutliers!BCH13),data_NoOutliers!BCH13,MID(data_NoOutliers!BCH13,2,99)/2),"")</f>
        <v/>
      </c>
      <c r="BOX13" s="4" t="str">
        <f>IFERROR(IF(N(data_NoOutliers!BCI13),data_NoOutliers!BCI13,MID(data_NoOutliers!BCI13,2,99)/2),"")</f>
        <v/>
      </c>
      <c r="BOY13" s="4" t="str">
        <f>IFERROR(IF(N(data_NoOutliers!BCJ13),data_NoOutliers!BCJ13,MID(data_NoOutliers!BCJ13,2,99)/2),"")</f>
        <v/>
      </c>
      <c r="BOZ13" s="4" t="str">
        <f>IFERROR(IF(N(data_NoOutliers!BCK13),data_NoOutliers!BCK13,MID(data_NoOutliers!BCK13,2,99)/2),"")</f>
        <v/>
      </c>
      <c r="BPA13" s="4" t="str">
        <f>IFERROR(IF(N(data_NoOutliers!BCL13),data_NoOutliers!BCL13,MID(data_NoOutliers!BCL13,2,99)/2),"")</f>
        <v/>
      </c>
      <c r="BPB13" s="4" t="str">
        <f>IFERROR(IF(N(data_NoOutliers!BCM13),data_NoOutliers!BCM13,MID(data_NoOutliers!BCM13,2,99)/2),"")</f>
        <v/>
      </c>
      <c r="BPC13" s="4" t="str">
        <f>IFERROR(IF(N(data_NoOutliers!BCN13),data_NoOutliers!BCN13,MID(data_NoOutliers!BCN13,2,99)/2),"")</f>
        <v/>
      </c>
      <c r="BPD13" s="4" t="str">
        <f>IFERROR(IF(N(data_NoOutliers!BCO13),data_NoOutliers!BCO13,MID(data_NoOutliers!BCO13,2,99)/2),"")</f>
        <v/>
      </c>
      <c r="BPE13" s="4" t="str">
        <f>IFERROR(IF(N(data_NoOutliers!BCP13),data_NoOutliers!BCP13,MID(data_NoOutliers!BCP13,2,99)/2),"")</f>
        <v/>
      </c>
      <c r="BPF13" s="4" t="str">
        <f>IFERROR(IF(N(data_NoOutliers!BCQ13),data_NoOutliers!BCQ13,MID(data_NoOutliers!BCQ13,2,99)/2),"")</f>
        <v/>
      </c>
      <c r="BPG13" s="4" t="str">
        <f>IFERROR(IF(N(data_NoOutliers!BCR13),data_NoOutliers!BCR13,MID(data_NoOutliers!BCR13,2,99)/2),"")</f>
        <v/>
      </c>
      <c r="BPH13" s="4" t="str">
        <f>IFERROR(IF(N(data_NoOutliers!BCS13),data_NoOutliers!BCS13,MID(data_NoOutliers!BCS13,2,99)/2),"")</f>
        <v/>
      </c>
      <c r="BPI13" s="4" t="str">
        <f>IFERROR(IF(N(data_NoOutliers!BCT13),data_NoOutliers!BCT13,MID(data_NoOutliers!BCT13,2,99)/2),"")</f>
        <v/>
      </c>
      <c r="BPJ13" s="4" t="str">
        <f>IFERROR(IF(N(data_NoOutliers!BCU13),data_NoOutliers!BCU13,MID(data_NoOutliers!BCU13,2,99)/2),"")</f>
        <v/>
      </c>
      <c r="BPK13" s="4" t="str">
        <f>IFERROR(IF(N(data_NoOutliers!BCV13),data_NoOutliers!BCV13,MID(data_NoOutliers!BCV13,2,99)/2),"")</f>
        <v/>
      </c>
      <c r="BPL13" s="4" t="str">
        <f>IFERROR(IF(N(data_NoOutliers!BCW13),data_NoOutliers!BCW13,MID(data_NoOutliers!BCW13,2,99)/2),"")</f>
        <v/>
      </c>
      <c r="BPM13" s="4" t="str">
        <f>IFERROR(IF(N(data_NoOutliers!BCX13),data_NoOutliers!BCX13,MID(data_NoOutliers!BCX13,2,99)/2),"")</f>
        <v/>
      </c>
      <c r="BPN13" s="4" t="str">
        <f>IFERROR(IF(N(data_NoOutliers!BCY13),data_NoOutliers!BCY13,MID(data_NoOutliers!BCY13,2,99)/2),"")</f>
        <v/>
      </c>
      <c r="BPO13" s="4" t="str">
        <f>IFERROR(IF(N(data_NoOutliers!BCZ13),data_NoOutliers!BCZ13,MID(data_NoOutliers!BCZ13,2,99)/2),"")</f>
        <v/>
      </c>
      <c r="BPP13" s="4" t="str">
        <f>IFERROR(IF(N(data_NoOutliers!BDA13),data_NoOutliers!BDA13,MID(data_NoOutliers!BDA13,2,99)/2),"")</f>
        <v/>
      </c>
      <c r="BPQ13" s="4" t="str">
        <f>IFERROR(IF(N(data_NoOutliers!BDB13),data_NoOutliers!BDB13,MID(data_NoOutliers!BDB13,2,99)/2),"")</f>
        <v/>
      </c>
      <c r="BPR13" s="4" t="str">
        <f>IFERROR(IF(N(data_NoOutliers!BDC13),data_NoOutliers!BDC13,MID(data_NoOutliers!BDC13,2,99)/2),"")</f>
        <v/>
      </c>
      <c r="BPS13" s="4" t="str">
        <f>IFERROR(IF(N(data_NoOutliers!BDD13),data_NoOutliers!BDD13,MID(data_NoOutliers!BDD13,2,99)/2),"")</f>
        <v/>
      </c>
      <c r="BPT13" s="4" t="str">
        <f>IFERROR(IF(N(data_NoOutliers!BDE13),data_NoOutliers!BDE13,MID(data_NoOutliers!BDE13,2,99)/2),"")</f>
        <v/>
      </c>
      <c r="BPU13" s="4" t="str">
        <f>IFERROR(IF(N(data_NoOutliers!BDF13),data_NoOutliers!BDF13,MID(data_NoOutliers!BDF13,2,99)/2),"")</f>
        <v/>
      </c>
      <c r="BPV13" s="4" t="str">
        <f>IFERROR(IF(N(data_NoOutliers!BDG13),data_NoOutliers!BDG13,MID(data_NoOutliers!BDG13,2,99)/2),"")</f>
        <v/>
      </c>
      <c r="BPW13" s="4" t="str">
        <f>IFERROR(IF(N(data_NoOutliers!BDH13),data_NoOutliers!BDH13,MID(data_NoOutliers!BDH13,2,99)/2),"")</f>
        <v/>
      </c>
      <c r="BPX13" s="4" t="str">
        <f>IFERROR(IF(N(data_NoOutliers!BDI13),data_NoOutliers!BDI13,MID(data_NoOutliers!BDI13,2,99)/2),"")</f>
        <v/>
      </c>
      <c r="BPY13" s="4" t="str">
        <f>IFERROR(IF(N(data_NoOutliers!BDJ13),data_NoOutliers!BDJ13,MID(data_NoOutliers!BDJ13,2,99)/2),"")</f>
        <v/>
      </c>
      <c r="BPZ13" s="4" t="str">
        <f>IFERROR(IF(N(data_NoOutliers!BDK13),data_NoOutliers!BDK13,MID(data_NoOutliers!BDK13,2,99)/2),"")</f>
        <v/>
      </c>
      <c r="BQA13" s="4" t="str">
        <f>IFERROR(IF(N(data_NoOutliers!BDL13),data_NoOutliers!BDL13,MID(data_NoOutliers!BDL13,2,99)/2),"")</f>
        <v/>
      </c>
      <c r="BQB13" s="4" t="str">
        <f>IFERROR(IF(N(data_NoOutliers!BDM13),data_NoOutliers!BDM13,MID(data_NoOutliers!BDM13,2,99)/2),"")</f>
        <v/>
      </c>
      <c r="BQC13" s="4" t="str">
        <f>IFERROR(IF(N(data_NoOutliers!BDN13),data_NoOutliers!BDN13,MID(data_NoOutliers!BDN13,2,99)/2),"")</f>
        <v/>
      </c>
      <c r="BQD13" s="4" t="str">
        <f>IFERROR(IF(N(data_NoOutliers!BDO13),data_NoOutliers!BDO13,MID(data_NoOutliers!BDO13,2,99)/2),"")</f>
        <v/>
      </c>
      <c r="BQE13" s="4" t="str">
        <f>IFERROR(IF(N(data_NoOutliers!BDP13),data_NoOutliers!BDP13,MID(data_NoOutliers!BDP13,2,99)/2),"")</f>
        <v/>
      </c>
      <c r="BQF13" s="4" t="str">
        <f>IFERROR(IF(N(data_NoOutliers!BDQ13),data_NoOutliers!BDQ13,MID(data_NoOutliers!BDQ13,2,99)/2),"")</f>
        <v/>
      </c>
      <c r="BQG13" s="4" t="str">
        <f>IFERROR(IF(N(data_NoOutliers!BDR13),data_NoOutliers!BDR13,MID(data_NoOutliers!BDR13,2,99)/2),"")</f>
        <v/>
      </c>
      <c r="BQH13" s="4" t="str">
        <f>IFERROR(IF(N(data_NoOutliers!BDS13),data_NoOutliers!BDS13,MID(data_NoOutliers!BDS13,2,99)/2),"")</f>
        <v/>
      </c>
      <c r="BQI13" s="4" t="str">
        <f>IFERROR(IF(N(data_NoOutliers!BDT13),data_NoOutliers!BDT13,MID(data_NoOutliers!BDT13,2,99)/2),"")</f>
        <v/>
      </c>
      <c r="BQJ13" s="4" t="str">
        <f>IFERROR(IF(N(data_NoOutliers!BDU13),data_NoOutliers!BDU13,MID(data_NoOutliers!BDU13,2,99)/2),"")</f>
        <v/>
      </c>
      <c r="BQK13" s="4" t="str">
        <f>IFERROR(IF(N(data_NoOutliers!BDV13),data_NoOutliers!BDV13,MID(data_NoOutliers!BDV13,2,99)/2),"")</f>
        <v/>
      </c>
      <c r="BQL13" s="4" t="str">
        <f>IFERROR(IF(N(data_NoOutliers!BDW13),data_NoOutliers!BDW13,MID(data_NoOutliers!BDW13,2,99)/2),"")</f>
        <v/>
      </c>
      <c r="BQM13" s="4" t="str">
        <f>IFERROR(IF(N(data_NoOutliers!BDX13),data_NoOutliers!BDX13,MID(data_NoOutliers!BDX13,2,99)/2),"")</f>
        <v/>
      </c>
      <c r="BQN13" s="4" t="str">
        <f>IFERROR(IF(N(data_NoOutliers!BDY13),data_NoOutliers!BDY13,MID(data_NoOutliers!BDY13,2,99)/2),"")</f>
        <v/>
      </c>
      <c r="BQO13" s="4" t="str">
        <f>IFERROR(IF(N(data_NoOutliers!BDZ13),data_NoOutliers!BDZ13,MID(data_NoOutliers!BDZ13,2,99)/2),"")</f>
        <v/>
      </c>
      <c r="BQP13" s="4" t="str">
        <f>IFERROR(IF(N(data_NoOutliers!BEA13),data_NoOutliers!BEA13,MID(data_NoOutliers!BEA13,2,99)/2),"")</f>
        <v/>
      </c>
      <c r="BQQ13" s="4" t="str">
        <f>IFERROR(IF(N(data_NoOutliers!BEB13),data_NoOutliers!BEB13,MID(data_NoOutliers!BEB13,2,99)/2),"")</f>
        <v/>
      </c>
      <c r="BQR13" s="4" t="str">
        <f>IFERROR(IF(N(data_NoOutliers!BEC13),data_NoOutliers!BEC13,MID(data_NoOutliers!BEC13,2,99)/2),"")</f>
        <v/>
      </c>
      <c r="BQS13" s="4" t="str">
        <f>IFERROR(IF(N(data_NoOutliers!BED13),data_NoOutliers!BED13,MID(data_NoOutliers!BED13,2,99)/2),"")</f>
        <v/>
      </c>
      <c r="BQT13" s="4" t="str">
        <f>IFERROR(IF(N(data_NoOutliers!BEE13),data_NoOutliers!BEE13,MID(data_NoOutliers!BEE13,2,99)/2),"")</f>
        <v/>
      </c>
      <c r="BQU13" s="4" t="str">
        <f>IFERROR(IF(N(data_NoOutliers!BEF13),data_NoOutliers!BEF13,MID(data_NoOutliers!BEF13,2,99)/2),"")</f>
        <v/>
      </c>
      <c r="BQV13" s="4" t="str">
        <f>IFERROR(IF(N(data_NoOutliers!BEG13),data_NoOutliers!BEG13,MID(data_NoOutliers!BEG13,2,99)/2),"")</f>
        <v/>
      </c>
      <c r="BQW13" s="4" t="str">
        <f>IFERROR(IF(N(data_NoOutliers!BEH13),data_NoOutliers!BEH13,MID(data_NoOutliers!BEH13,2,99)/2),"")</f>
        <v/>
      </c>
      <c r="BQX13" s="4" t="str">
        <f>IFERROR(IF(N(data_NoOutliers!BEI13),data_NoOutliers!BEI13,MID(data_NoOutliers!BEI13,2,99)/2),"")</f>
        <v/>
      </c>
      <c r="BQY13" s="4" t="str">
        <f>IFERROR(IF(N(data_NoOutliers!BEJ13),data_NoOutliers!BEJ13,MID(data_NoOutliers!BEJ13,2,99)/2),"")</f>
        <v/>
      </c>
      <c r="BQZ13" s="4" t="str">
        <f>IFERROR(IF(N(data_NoOutliers!BEK13),data_NoOutliers!BEK13,MID(data_NoOutliers!BEK13,2,99)/2),"")</f>
        <v/>
      </c>
      <c r="BRA13" s="4" t="str">
        <f>IFERROR(IF(N(data_NoOutliers!BEL13),data_NoOutliers!BEL13,MID(data_NoOutliers!BEL13,2,99)/2),"")</f>
        <v/>
      </c>
      <c r="BRB13" s="4" t="str">
        <f>IFERROR(IF(N(data_NoOutliers!BEM13),data_NoOutliers!BEM13,MID(data_NoOutliers!BEM13,2,99)/2),"")</f>
        <v/>
      </c>
      <c r="BRC13" s="4" t="str">
        <f>IFERROR(IF(N(data_NoOutliers!BEN13),data_NoOutliers!BEN13,MID(data_NoOutliers!BEN13,2,99)/2),"")</f>
        <v/>
      </c>
      <c r="BRD13" s="4" t="str">
        <f>IFERROR(IF(N(data_NoOutliers!BEO13),data_NoOutliers!BEO13,MID(data_NoOutliers!BEO13,2,99)/2),"")</f>
        <v/>
      </c>
      <c r="BRE13" s="4" t="str">
        <f>IFERROR(IF(N(data_NoOutliers!BEP13),data_NoOutliers!BEP13,MID(data_NoOutliers!BEP13,2,99)/2),"")</f>
        <v/>
      </c>
      <c r="BRF13" s="4" t="str">
        <f>IFERROR(IF(N(data_NoOutliers!BEQ13),data_NoOutliers!BEQ13,MID(data_NoOutliers!BEQ13,2,99)/2),"")</f>
        <v/>
      </c>
      <c r="BRG13" s="4" t="str">
        <f>IFERROR(IF(N(data_NoOutliers!BER13),data_NoOutliers!BER13,MID(data_NoOutliers!BER13,2,99)/2),"")</f>
        <v/>
      </c>
      <c r="BRH13" s="4" t="str">
        <f>IFERROR(IF(N(data_NoOutliers!BES13),data_NoOutliers!BES13,MID(data_NoOutliers!BES13,2,99)/2),"")</f>
        <v/>
      </c>
      <c r="BRI13" s="4" t="str">
        <f>IFERROR(IF(N(data_NoOutliers!BET13),data_NoOutliers!BET13,MID(data_NoOutliers!BET13,2,99)/2),"")</f>
        <v/>
      </c>
      <c r="BRJ13" s="4" t="str">
        <f>IFERROR(IF(N(data_NoOutliers!BEU13),data_NoOutliers!BEU13,MID(data_NoOutliers!BEU13,2,99)/2),"")</f>
        <v/>
      </c>
      <c r="BRK13" s="4" t="str">
        <f>IFERROR(IF(N(data_NoOutliers!BEV13),data_NoOutliers!BEV13,MID(data_NoOutliers!BEV13,2,99)/2),"")</f>
        <v/>
      </c>
      <c r="BRL13" s="4" t="str">
        <f>IFERROR(IF(N(data_NoOutliers!BEW13),data_NoOutliers!BEW13,MID(data_NoOutliers!BEW13,2,99)/2),"")</f>
        <v/>
      </c>
      <c r="BRM13" s="4" t="str">
        <f>IFERROR(IF(N(data_NoOutliers!BEX13),data_NoOutliers!BEX13,MID(data_NoOutliers!BEX13,2,99)/2),"")</f>
        <v/>
      </c>
      <c r="BRN13" s="4" t="str">
        <f>IFERROR(IF(N(data_NoOutliers!BEY13),data_NoOutliers!BEY13,MID(data_NoOutliers!BEY13,2,99)/2),"")</f>
        <v/>
      </c>
      <c r="BRO13" s="4" t="str">
        <f>IFERROR(IF(N(data_NoOutliers!BEZ13),data_NoOutliers!BEZ13,MID(data_NoOutliers!BEZ13,2,99)/2),"")</f>
        <v/>
      </c>
      <c r="BRP13" s="4" t="str">
        <f>IFERROR(IF(N(data_NoOutliers!BFA13),data_NoOutliers!BFA13,MID(data_NoOutliers!BFA13,2,99)/2),"")</f>
        <v/>
      </c>
      <c r="BRQ13" s="4" t="str">
        <f>IFERROR(IF(N(data_NoOutliers!BFB13),data_NoOutliers!BFB13,MID(data_NoOutliers!BFB13,2,99)/2),"")</f>
        <v/>
      </c>
      <c r="BRR13" s="4" t="str">
        <f>IFERROR(IF(N(data_NoOutliers!BFC13),data_NoOutliers!BFC13,MID(data_NoOutliers!BFC13,2,99)/2),"")</f>
        <v/>
      </c>
      <c r="BRS13" s="4" t="str">
        <f>IFERROR(IF(N(data_NoOutliers!BFD13),data_NoOutliers!BFD13,MID(data_NoOutliers!BFD13,2,99)/2),"")</f>
        <v/>
      </c>
      <c r="BRT13" s="4" t="str">
        <f>IFERROR(IF(N(data_NoOutliers!BFE13),data_NoOutliers!BFE13,MID(data_NoOutliers!BFE13,2,99)/2),"")</f>
        <v/>
      </c>
      <c r="BRU13" s="4" t="str">
        <f>IFERROR(IF(N(data_NoOutliers!BFF13),data_NoOutliers!BFF13,MID(data_NoOutliers!BFF13,2,99)/2),"")</f>
        <v/>
      </c>
      <c r="BRV13" s="4" t="str">
        <f>IFERROR(IF(N(data_NoOutliers!BFG13),data_NoOutliers!BFG13,MID(data_NoOutliers!BFG13,2,99)/2),"")</f>
        <v/>
      </c>
      <c r="BRW13" s="4" t="str">
        <f>IFERROR(IF(N(data_NoOutliers!BFH13),data_NoOutliers!BFH13,MID(data_NoOutliers!BFH13,2,99)/2),"")</f>
        <v/>
      </c>
      <c r="BRX13" s="4" t="str">
        <f>IFERROR(IF(N(data_NoOutliers!BFI13),data_NoOutliers!BFI13,MID(data_NoOutliers!BFI13,2,99)/2),"")</f>
        <v/>
      </c>
      <c r="BRY13" s="4" t="str">
        <f>IFERROR(IF(N(data_NoOutliers!BFJ13),data_NoOutliers!BFJ13,MID(data_NoOutliers!BFJ13,2,99)/2),"")</f>
        <v/>
      </c>
      <c r="BRZ13" s="4" t="str">
        <f>IFERROR(IF(N(data_NoOutliers!BFK13),data_NoOutliers!BFK13,MID(data_NoOutliers!BFK13,2,99)/2),"")</f>
        <v/>
      </c>
      <c r="BSA13" s="4" t="str">
        <f>IFERROR(IF(N(data_NoOutliers!BFL13),data_NoOutliers!BFL13,MID(data_NoOutliers!BFL13,2,99)/2),"")</f>
        <v/>
      </c>
      <c r="BSB13" s="4" t="str">
        <f>IFERROR(IF(N(data_NoOutliers!BFM13),data_NoOutliers!BFM13,MID(data_NoOutliers!BFM13,2,99)/2),"")</f>
        <v/>
      </c>
      <c r="BSC13" s="4" t="str">
        <f>IFERROR(IF(N(data_NoOutliers!BFN13),data_NoOutliers!BFN13,MID(data_NoOutliers!BFN13,2,99)/2),"")</f>
        <v/>
      </c>
      <c r="BSD13" s="4" t="str">
        <f>IFERROR(IF(N(data_NoOutliers!BFO13),data_NoOutliers!BFO13,MID(data_NoOutliers!BFO13,2,99)/2),"")</f>
        <v/>
      </c>
      <c r="BSE13" s="4" t="str">
        <f>IFERROR(IF(N(data_NoOutliers!BFP13),data_NoOutliers!BFP13,MID(data_NoOutliers!BFP13,2,99)/2),"")</f>
        <v/>
      </c>
      <c r="BSF13" s="4" t="str">
        <f>IFERROR(IF(N(data_NoOutliers!BFQ13),data_NoOutliers!BFQ13,MID(data_NoOutliers!BFQ13,2,99)/2),"")</f>
        <v/>
      </c>
      <c r="BSG13" s="4" t="str">
        <f>IFERROR(IF(N(data_NoOutliers!BFR13),data_NoOutliers!BFR13,MID(data_NoOutliers!BFR13,2,99)/2),"")</f>
        <v/>
      </c>
      <c r="BSH13" s="4" t="str">
        <f>IFERROR(IF(N(data_NoOutliers!BFS13),data_NoOutliers!BFS13,MID(data_NoOutliers!BFS13,2,99)/2),"")</f>
        <v/>
      </c>
      <c r="BSI13" s="4" t="str">
        <f>IFERROR(IF(N(data_NoOutliers!BFT13),data_NoOutliers!BFT13,MID(data_NoOutliers!BFT13,2,99)/2),"")</f>
        <v/>
      </c>
      <c r="BSJ13" s="4" t="str">
        <f>IFERROR(IF(N(data_NoOutliers!BFU13),data_NoOutliers!BFU13,MID(data_NoOutliers!BFU13,2,99)/2),"")</f>
        <v/>
      </c>
      <c r="BSK13" s="4" t="str">
        <f>IFERROR(IF(N(data_NoOutliers!BFV13),data_NoOutliers!BFV13,MID(data_NoOutliers!BFV13,2,99)/2),"")</f>
        <v/>
      </c>
      <c r="BSL13" s="4" t="str">
        <f>IFERROR(IF(N(data_NoOutliers!BFW13),data_NoOutliers!BFW13,MID(data_NoOutliers!BFW13,2,99)/2),"")</f>
        <v/>
      </c>
      <c r="BSM13" s="4" t="str">
        <f>IFERROR(IF(N(data_NoOutliers!BFX13),data_NoOutliers!BFX13,MID(data_NoOutliers!BFX13,2,99)/2),"")</f>
        <v/>
      </c>
      <c r="BSN13" s="4" t="str">
        <f>IFERROR(IF(N(data_NoOutliers!BFY13),data_NoOutliers!BFY13,MID(data_NoOutliers!BFY13,2,99)/2),"")</f>
        <v/>
      </c>
      <c r="BSO13" s="4" t="str">
        <f>IFERROR(IF(N(data_NoOutliers!BFZ13),data_NoOutliers!BFZ13,MID(data_NoOutliers!BFZ13,2,99)/2),"")</f>
        <v/>
      </c>
      <c r="BSP13" s="4" t="str">
        <f>IFERROR(IF(N(data_NoOutliers!BGA13),data_NoOutliers!BGA13,MID(data_NoOutliers!BGA13,2,99)/2),"")</f>
        <v/>
      </c>
      <c r="BSQ13" s="4" t="str">
        <f>IFERROR(IF(N(data_NoOutliers!BGB13),data_NoOutliers!BGB13,MID(data_NoOutliers!BGB13,2,99)/2),"")</f>
        <v/>
      </c>
      <c r="BSR13" s="4" t="str">
        <f>IFERROR(IF(N(data_NoOutliers!BGC13),data_NoOutliers!BGC13,MID(data_NoOutliers!BGC13,2,99)/2),"")</f>
        <v/>
      </c>
      <c r="BSS13" s="4" t="str">
        <f>IFERROR(IF(N(data_NoOutliers!BGD13),data_NoOutliers!BGD13,MID(data_NoOutliers!BGD13,2,99)/2),"")</f>
        <v/>
      </c>
      <c r="BST13" s="4" t="str">
        <f>IFERROR(IF(N(data_NoOutliers!BGE13),data_NoOutliers!BGE13,MID(data_NoOutliers!BGE13,2,99)/2),"")</f>
        <v/>
      </c>
      <c r="BSU13" s="4" t="str">
        <f>IFERROR(IF(N(data_NoOutliers!BGF13),data_NoOutliers!BGF13,MID(data_NoOutliers!BGF13,2,99)/2),"")</f>
        <v/>
      </c>
      <c r="BSV13" s="4" t="str">
        <f>IFERROR(IF(N(data_NoOutliers!BGG13),data_NoOutliers!BGG13,MID(data_NoOutliers!BGG13,2,99)/2),"")</f>
        <v/>
      </c>
      <c r="BSW13" s="4" t="str">
        <f>IFERROR(IF(N(data_NoOutliers!BGH13),data_NoOutliers!BGH13,MID(data_NoOutliers!BGH13,2,99)/2),"")</f>
        <v/>
      </c>
      <c r="BSX13" s="4" t="str">
        <f>IFERROR(IF(N(data_NoOutliers!BGI13),data_NoOutliers!BGI13,MID(data_NoOutliers!BGI13,2,99)/2),"")</f>
        <v/>
      </c>
      <c r="BSY13" s="4" t="str">
        <f>IFERROR(IF(N(data_NoOutliers!BGJ13),data_NoOutliers!BGJ13,MID(data_NoOutliers!BGJ13,2,99)/2),"")</f>
        <v/>
      </c>
      <c r="BSZ13" s="4" t="str">
        <f>IFERROR(IF(N(data_NoOutliers!BGK13),data_NoOutliers!BGK13,MID(data_NoOutliers!BGK13,2,99)/2),"")</f>
        <v/>
      </c>
      <c r="BTA13" s="4" t="str">
        <f>IFERROR(IF(N(data_NoOutliers!BGL13),data_NoOutliers!BGL13,MID(data_NoOutliers!BGL13,2,99)/2),"")</f>
        <v/>
      </c>
      <c r="BTB13" s="4" t="str">
        <f>IFERROR(IF(N(data_NoOutliers!BGM13),data_NoOutliers!BGM13,MID(data_NoOutliers!BGM13,2,99)/2),"")</f>
        <v/>
      </c>
      <c r="BTC13" s="4" t="str">
        <f>IFERROR(IF(N(data_NoOutliers!BGN13),data_NoOutliers!BGN13,MID(data_NoOutliers!BGN13,2,99)/2),"")</f>
        <v/>
      </c>
      <c r="BTD13" s="4" t="str">
        <f>IFERROR(IF(N(data_NoOutliers!BGO13),data_NoOutliers!BGO13,MID(data_NoOutliers!BGO13,2,99)/2),"")</f>
        <v/>
      </c>
      <c r="BTE13" s="4" t="str">
        <f>IFERROR(IF(N(data_NoOutliers!BGP13),data_NoOutliers!BGP13,MID(data_NoOutliers!BGP13,2,99)/2),"")</f>
        <v/>
      </c>
      <c r="BTF13" s="4" t="str">
        <f>IFERROR(IF(N(data_NoOutliers!BGQ13),data_NoOutliers!BGQ13,MID(data_NoOutliers!BGQ13,2,99)/2),"")</f>
        <v/>
      </c>
      <c r="BTG13" s="4" t="str">
        <f>IFERROR(IF(N(data_NoOutliers!BGR13),data_NoOutliers!BGR13,MID(data_NoOutliers!BGR13,2,99)/2),"")</f>
        <v/>
      </c>
      <c r="BTH13" s="4" t="str">
        <f>IFERROR(IF(N(data_NoOutliers!BGS13),data_NoOutliers!BGS13,MID(data_NoOutliers!BGS13,2,99)/2),"")</f>
        <v/>
      </c>
      <c r="BTI13" s="4" t="str">
        <f>IFERROR(IF(N(data_NoOutliers!BGT13),data_NoOutliers!BGT13,MID(data_NoOutliers!BGT13,2,99)/2),"")</f>
        <v/>
      </c>
      <c r="BTJ13" s="4" t="str">
        <f>IFERROR(IF(N(data_NoOutliers!BGU13),data_NoOutliers!BGU13,MID(data_NoOutliers!BGU13,2,99)/2),"")</f>
        <v/>
      </c>
      <c r="BTK13" s="4" t="str">
        <f>IFERROR(IF(N(data_NoOutliers!BGV13),data_NoOutliers!BGV13,MID(data_NoOutliers!BGV13,2,99)/2),"")</f>
        <v/>
      </c>
      <c r="BTL13" s="4" t="str">
        <f>IFERROR(IF(N(data_NoOutliers!BGW13),data_NoOutliers!BGW13,MID(data_NoOutliers!BGW13,2,99)/2),"")</f>
        <v/>
      </c>
      <c r="BTM13" s="4" t="str">
        <f>IFERROR(IF(N(data_NoOutliers!BGX13),data_NoOutliers!BGX13,MID(data_NoOutliers!BGX13,2,99)/2),"")</f>
        <v/>
      </c>
      <c r="BTN13" s="4" t="str">
        <f>IFERROR(IF(N(data_NoOutliers!BGY13),data_NoOutliers!BGY13,MID(data_NoOutliers!BGY13,2,99)/2),"")</f>
        <v/>
      </c>
      <c r="BTO13" s="4" t="str">
        <f>IFERROR(IF(N(data_NoOutliers!BGZ13),data_NoOutliers!BGZ13,MID(data_NoOutliers!BGZ13,2,99)/2),"")</f>
        <v/>
      </c>
      <c r="BTP13" s="4" t="str">
        <f>IFERROR(IF(N(data_NoOutliers!BHA13),data_NoOutliers!BHA13,MID(data_NoOutliers!BHA13,2,99)/2),"")</f>
        <v/>
      </c>
      <c r="BTQ13" s="4" t="str">
        <f>IFERROR(IF(N(data_NoOutliers!BHB13),data_NoOutliers!BHB13,MID(data_NoOutliers!BHB13,2,99)/2),"")</f>
        <v/>
      </c>
      <c r="BTR13" s="4" t="str">
        <f>IFERROR(IF(N(data_NoOutliers!BHC13),data_NoOutliers!BHC13,MID(data_NoOutliers!BHC13,2,99)/2),"")</f>
        <v/>
      </c>
      <c r="BTS13" s="4" t="str">
        <f>IFERROR(IF(N(data_NoOutliers!BHD13),data_NoOutliers!BHD13,MID(data_NoOutliers!BHD13,2,99)/2),"")</f>
        <v/>
      </c>
      <c r="BTT13" s="4" t="str">
        <f>IFERROR(IF(N(data_NoOutliers!BHE13),data_NoOutliers!BHE13,MID(data_NoOutliers!BHE13,2,99)/2),"")</f>
        <v/>
      </c>
      <c r="BTU13" s="4" t="str">
        <f>IFERROR(IF(N(data_NoOutliers!BHF13),data_NoOutliers!BHF13,MID(data_NoOutliers!BHF13,2,99)/2),"")</f>
        <v/>
      </c>
      <c r="BTV13" s="4" t="str">
        <f>IFERROR(IF(N(data_NoOutliers!BHG13),data_NoOutliers!BHG13,MID(data_NoOutliers!BHG13,2,99)/2),"")</f>
        <v/>
      </c>
      <c r="BTW13" s="4" t="str">
        <f>IFERROR(IF(N(data_NoOutliers!BHH13),data_NoOutliers!BHH13,MID(data_NoOutliers!BHH13,2,99)/2),"")</f>
        <v/>
      </c>
      <c r="BTX13" s="4" t="str">
        <f>IFERROR(IF(N(data_NoOutliers!BHI13),data_NoOutliers!BHI13,MID(data_NoOutliers!BHI13,2,99)/2),"")</f>
        <v/>
      </c>
      <c r="BTY13" s="4" t="str">
        <f>IFERROR(IF(N(data_NoOutliers!BHJ13),data_NoOutliers!BHJ13,MID(data_NoOutliers!BHJ13,2,99)/2),"")</f>
        <v/>
      </c>
      <c r="BTZ13" s="4" t="str">
        <f>IFERROR(IF(N(data_NoOutliers!BHK13),data_NoOutliers!BHK13,MID(data_NoOutliers!BHK13,2,99)/2),"")</f>
        <v/>
      </c>
      <c r="BUA13" s="4" t="str">
        <f>IFERROR(IF(N(data_NoOutliers!BHL13),data_NoOutliers!BHL13,MID(data_NoOutliers!BHL13,2,99)/2),"")</f>
        <v/>
      </c>
      <c r="BUB13" s="4" t="str">
        <f>IFERROR(IF(N(data_NoOutliers!BHM13),data_NoOutliers!BHM13,MID(data_NoOutliers!BHM13,2,99)/2),"")</f>
        <v/>
      </c>
      <c r="BUC13" s="4" t="str">
        <f>IFERROR(IF(N(data_NoOutliers!BHN13),data_NoOutliers!BHN13,MID(data_NoOutliers!BHN13,2,99)/2),"")</f>
        <v/>
      </c>
      <c r="BUD13" s="4" t="str">
        <f>IFERROR(IF(N(data_NoOutliers!BHO13),data_NoOutliers!BHO13,MID(data_NoOutliers!BHO13,2,99)/2),"")</f>
        <v/>
      </c>
      <c r="BUE13" s="4" t="str">
        <f>IFERROR(IF(N(data_NoOutliers!BHP13),data_NoOutliers!BHP13,MID(data_NoOutliers!BHP13,2,99)/2),"")</f>
        <v/>
      </c>
      <c r="BUF13" s="4" t="str">
        <f>IFERROR(IF(N(data_NoOutliers!BHQ13),data_NoOutliers!BHQ13,MID(data_NoOutliers!BHQ13,2,99)/2),"")</f>
        <v/>
      </c>
      <c r="BUG13" s="4" t="str">
        <f>IFERROR(IF(N(data_NoOutliers!BHR13),data_NoOutliers!BHR13,MID(data_NoOutliers!BHR13,2,99)/2),"")</f>
        <v/>
      </c>
      <c r="BUH13" s="4" t="str">
        <f>IFERROR(IF(N(data_NoOutliers!BHS13),data_NoOutliers!BHS13,MID(data_NoOutliers!BHS13,2,99)/2),"")</f>
        <v/>
      </c>
      <c r="BUI13" s="4" t="str">
        <f>IFERROR(IF(N(data_NoOutliers!BHT13),data_NoOutliers!BHT13,MID(data_NoOutliers!BHT13,2,99)/2),"")</f>
        <v/>
      </c>
      <c r="BUJ13" s="4" t="str">
        <f>IFERROR(IF(N(data_NoOutliers!BHU13),data_NoOutliers!BHU13,MID(data_NoOutliers!BHU13,2,99)/2),"")</f>
        <v/>
      </c>
      <c r="BUK13" s="4" t="str">
        <f>IFERROR(IF(N(data_NoOutliers!BHV13),data_NoOutliers!BHV13,MID(data_NoOutliers!BHV13,2,99)/2),"")</f>
        <v/>
      </c>
      <c r="BUL13" s="4" t="str">
        <f>IFERROR(IF(N(data_NoOutliers!BHW13),data_NoOutliers!BHW13,MID(data_NoOutliers!BHW13,2,99)/2),"")</f>
        <v/>
      </c>
      <c r="BUM13" s="4" t="str">
        <f>IFERROR(IF(N(data_NoOutliers!BHX13),data_NoOutliers!BHX13,MID(data_NoOutliers!BHX13,2,99)/2),"")</f>
        <v/>
      </c>
      <c r="BUN13" s="4" t="str">
        <f>IFERROR(IF(N(data_NoOutliers!BHY13),data_NoOutliers!BHY13,MID(data_NoOutliers!BHY13,2,99)/2),"")</f>
        <v/>
      </c>
      <c r="BUO13" s="4" t="str">
        <f>IFERROR(IF(N(data_NoOutliers!BHZ13),data_NoOutliers!BHZ13,MID(data_NoOutliers!BHZ13,2,99)/2),"")</f>
        <v/>
      </c>
      <c r="BUP13" s="4" t="str">
        <f>IFERROR(IF(N(data_NoOutliers!BIA13),data_NoOutliers!BIA13,MID(data_NoOutliers!BIA13,2,99)/2),"")</f>
        <v/>
      </c>
      <c r="BUQ13" s="4" t="str">
        <f>IFERROR(IF(N(data_NoOutliers!BIB13),data_NoOutliers!BIB13,MID(data_NoOutliers!BIB13,2,99)/2),"")</f>
        <v/>
      </c>
      <c r="BUR13" s="4" t="str">
        <f>IFERROR(IF(N(data_NoOutliers!BIC13),data_NoOutliers!BIC13,MID(data_NoOutliers!BIC13,2,99)/2),"")</f>
        <v/>
      </c>
      <c r="BUS13" s="4" t="str">
        <f>IFERROR(IF(N(data_NoOutliers!BID13),data_NoOutliers!BID13,MID(data_NoOutliers!BID13,2,99)/2),"")</f>
        <v/>
      </c>
      <c r="BUT13" s="4" t="str">
        <f>IFERROR(IF(N(data_NoOutliers!BIE13),data_NoOutliers!BIE13,MID(data_NoOutliers!BIE13,2,99)/2),"")</f>
        <v/>
      </c>
      <c r="BUU13" s="4" t="str">
        <f>IFERROR(IF(N(data_NoOutliers!BIF13),data_NoOutliers!BIF13,MID(data_NoOutliers!BIF13,2,99)/2),"")</f>
        <v/>
      </c>
      <c r="BUV13" s="4" t="str">
        <f>IFERROR(IF(N(data_NoOutliers!BIG13),data_NoOutliers!BIG13,MID(data_NoOutliers!BIG13,2,99)/2),"")</f>
        <v/>
      </c>
      <c r="BUW13" s="4" t="str">
        <f>IFERROR(IF(N(data_NoOutliers!BIH13),data_NoOutliers!BIH13,MID(data_NoOutliers!BIH13,2,99)/2),"")</f>
        <v/>
      </c>
      <c r="BUX13" s="4" t="str">
        <f>IFERROR(IF(N(data_NoOutliers!BII13),data_NoOutliers!BII13,MID(data_NoOutliers!BII13,2,99)/2),"")</f>
        <v/>
      </c>
      <c r="BUY13" s="4" t="str">
        <f>IFERROR(IF(N(data_NoOutliers!BIJ13),data_NoOutliers!BIJ13,MID(data_NoOutliers!BIJ13,2,99)/2),"")</f>
        <v/>
      </c>
      <c r="BUZ13" s="4" t="str">
        <f>IFERROR(IF(N(data_NoOutliers!BIK13),data_NoOutliers!BIK13,MID(data_NoOutliers!BIK13,2,99)/2),"")</f>
        <v/>
      </c>
      <c r="BVA13" s="4" t="str">
        <f>IFERROR(IF(N(data_NoOutliers!BIL13),data_NoOutliers!BIL13,MID(data_NoOutliers!BIL13,2,99)/2),"")</f>
        <v/>
      </c>
      <c r="BVB13" s="4" t="str">
        <f>IFERROR(IF(N(data_NoOutliers!BIM13),data_NoOutliers!BIM13,MID(data_NoOutliers!BIM13,2,99)/2),"")</f>
        <v/>
      </c>
      <c r="BVC13" s="4" t="str">
        <f>IFERROR(IF(N(data_NoOutliers!BIN13),data_NoOutliers!BIN13,MID(data_NoOutliers!BIN13,2,99)/2),"")</f>
        <v/>
      </c>
      <c r="BVD13" s="4" t="str">
        <f>IFERROR(IF(N(data_NoOutliers!BIO13),data_NoOutliers!BIO13,MID(data_NoOutliers!BIO13,2,99)/2),"")</f>
        <v/>
      </c>
      <c r="BVE13" s="4" t="str">
        <f>IFERROR(IF(N(data_NoOutliers!BIP13),data_NoOutliers!BIP13,MID(data_NoOutliers!BIP13,2,99)/2),"")</f>
        <v/>
      </c>
      <c r="BVF13" s="4" t="str">
        <f>IFERROR(IF(N(data_NoOutliers!BIQ13),data_NoOutliers!BIQ13,MID(data_NoOutliers!BIQ13,2,99)/2),"")</f>
        <v/>
      </c>
      <c r="BVG13" s="4" t="str">
        <f>IFERROR(IF(N(data_NoOutliers!BIR13),data_NoOutliers!BIR13,MID(data_NoOutliers!BIR13,2,99)/2),"")</f>
        <v/>
      </c>
      <c r="BVH13" s="4" t="str">
        <f>IFERROR(IF(N(data_NoOutliers!BIS13),data_NoOutliers!BIS13,MID(data_NoOutliers!BIS13,2,99)/2),"")</f>
        <v/>
      </c>
      <c r="BVI13" s="4" t="str">
        <f>IFERROR(IF(N(data_NoOutliers!BIT13),data_NoOutliers!BIT13,MID(data_NoOutliers!BIT13,2,99)/2),"")</f>
        <v/>
      </c>
      <c r="BVJ13" s="4" t="str">
        <f>IFERROR(IF(N(data_NoOutliers!BIU13),data_NoOutliers!BIU13,MID(data_NoOutliers!BIU13,2,99)/2),"")</f>
        <v/>
      </c>
      <c r="BVK13" s="4" t="str">
        <f>IFERROR(IF(N(data_NoOutliers!BIV13),data_NoOutliers!BIV13,MID(data_NoOutliers!BIV13,2,99)/2),"")</f>
        <v/>
      </c>
      <c r="BVL13" s="4" t="str">
        <f>IFERROR(IF(N(data_NoOutliers!BIW13),data_NoOutliers!BIW13,MID(data_NoOutliers!BIW13,2,99)/2),"")</f>
        <v/>
      </c>
      <c r="BVM13" s="4" t="str">
        <f>IFERROR(IF(N(data_NoOutliers!BIX13),data_NoOutliers!BIX13,MID(data_NoOutliers!BIX13,2,99)/2),"")</f>
        <v/>
      </c>
      <c r="BVN13" s="4" t="str">
        <f>IFERROR(IF(N(data_NoOutliers!BIY13),data_NoOutliers!BIY13,MID(data_NoOutliers!BIY13,2,99)/2),"")</f>
        <v/>
      </c>
      <c r="BVO13" s="4" t="str">
        <f>IFERROR(IF(N(data_NoOutliers!BIZ13),data_NoOutliers!BIZ13,MID(data_NoOutliers!BIZ13,2,99)/2),"")</f>
        <v/>
      </c>
      <c r="BVP13" s="4" t="str">
        <f>IFERROR(IF(N(data_NoOutliers!BJA13),data_NoOutliers!BJA13,MID(data_NoOutliers!BJA13,2,99)/2),"")</f>
        <v/>
      </c>
      <c r="BVQ13" s="4" t="str">
        <f>IFERROR(IF(N(data_NoOutliers!BJB13),data_NoOutliers!BJB13,MID(data_NoOutliers!BJB13,2,99)/2),"")</f>
        <v/>
      </c>
      <c r="BVR13" s="4" t="str">
        <f>IFERROR(IF(N(data_NoOutliers!BJC13),data_NoOutliers!BJC13,MID(data_NoOutliers!BJC13,2,99)/2),"")</f>
        <v/>
      </c>
      <c r="BVS13" s="4" t="str">
        <f>IFERROR(IF(N(data_NoOutliers!BJD13),data_NoOutliers!BJD13,MID(data_NoOutliers!BJD13,2,99)/2),"")</f>
        <v/>
      </c>
      <c r="BVT13" s="4" t="str">
        <f>IFERROR(IF(N(data_NoOutliers!BJE13),data_NoOutliers!BJE13,MID(data_NoOutliers!BJE13,2,99)/2),"")</f>
        <v/>
      </c>
      <c r="BVU13" s="4" t="str">
        <f>IFERROR(IF(N(data_NoOutliers!BJF13),data_NoOutliers!BJF13,MID(data_NoOutliers!BJF13,2,99)/2),"")</f>
        <v/>
      </c>
      <c r="BVV13" s="4" t="str">
        <f>IFERROR(IF(N(data_NoOutliers!BJG13),data_NoOutliers!BJG13,MID(data_NoOutliers!BJG13,2,99)/2),"")</f>
        <v/>
      </c>
      <c r="BVW13" s="4" t="str">
        <f>IFERROR(IF(N(data_NoOutliers!BJH13),data_NoOutliers!BJH13,MID(data_NoOutliers!BJH13,2,99)/2),"")</f>
        <v/>
      </c>
      <c r="BVX13" s="4" t="str">
        <f>IFERROR(IF(N(data_NoOutliers!BJI13),data_NoOutliers!BJI13,MID(data_NoOutliers!BJI13,2,99)/2),"")</f>
        <v/>
      </c>
      <c r="BVY13" s="4" t="str">
        <f>IFERROR(IF(N(data_NoOutliers!BJJ13),data_NoOutliers!BJJ13,MID(data_NoOutliers!BJJ13,2,99)/2),"")</f>
        <v/>
      </c>
      <c r="BVZ13" s="4" t="str">
        <f>IFERROR(IF(N(data_NoOutliers!BJK13),data_NoOutliers!BJK13,MID(data_NoOutliers!BJK13,2,99)/2),"")</f>
        <v/>
      </c>
      <c r="BWA13" s="4" t="str">
        <f>IFERROR(IF(N(data_NoOutliers!BJL13),data_NoOutliers!BJL13,MID(data_NoOutliers!BJL13,2,99)/2),"")</f>
        <v/>
      </c>
      <c r="BWB13" s="4" t="str">
        <f>IFERROR(IF(N(data_NoOutliers!BJM13),data_NoOutliers!BJM13,MID(data_NoOutliers!BJM13,2,99)/2),"")</f>
        <v/>
      </c>
      <c r="BWC13" s="4" t="str">
        <f>IFERROR(IF(N(data_NoOutliers!BJN13),data_NoOutliers!BJN13,MID(data_NoOutliers!BJN13,2,99)/2),"")</f>
        <v/>
      </c>
      <c r="BWD13" s="4" t="str">
        <f>IFERROR(IF(N(data_NoOutliers!BJO13),data_NoOutliers!BJO13,MID(data_NoOutliers!BJO13,2,99)/2),"")</f>
        <v/>
      </c>
      <c r="BWE13" s="4" t="str">
        <f>IFERROR(IF(N(data_NoOutliers!BJP13),data_NoOutliers!BJP13,MID(data_NoOutliers!BJP13,2,99)/2),"")</f>
        <v/>
      </c>
      <c r="BWF13" s="4" t="str">
        <f>IFERROR(IF(N(data_NoOutliers!BJQ13),data_NoOutliers!BJQ13,MID(data_NoOutliers!BJQ13,2,99)/2),"")</f>
        <v/>
      </c>
      <c r="BWG13" s="4" t="str">
        <f>IFERROR(IF(N(data_NoOutliers!BJR13),data_NoOutliers!BJR13,MID(data_NoOutliers!BJR13,2,99)/2),"")</f>
        <v/>
      </c>
      <c r="BWH13" s="4" t="str">
        <f>IFERROR(IF(N(data_NoOutliers!BJS13),data_NoOutliers!BJS13,MID(data_NoOutliers!BJS13,2,99)/2),"")</f>
        <v/>
      </c>
      <c r="BWI13" s="4" t="str">
        <f>IFERROR(IF(N(data_NoOutliers!BJT13),data_NoOutliers!BJT13,MID(data_NoOutliers!BJT13,2,99)/2),"")</f>
        <v/>
      </c>
      <c r="BWJ13" s="4" t="str">
        <f>IFERROR(IF(N(data_NoOutliers!BJU13),data_NoOutliers!BJU13,MID(data_NoOutliers!BJU13,2,99)/2),"")</f>
        <v/>
      </c>
      <c r="BWK13" s="4" t="str">
        <f>IFERROR(IF(N(data_NoOutliers!BJV13),data_NoOutliers!BJV13,MID(data_NoOutliers!BJV13,2,99)/2),"")</f>
        <v/>
      </c>
      <c r="BWL13" s="4" t="str">
        <f>IFERROR(IF(N(data_NoOutliers!BJW13),data_NoOutliers!BJW13,MID(data_NoOutliers!BJW13,2,99)/2),"")</f>
        <v/>
      </c>
      <c r="BWM13" s="4" t="str">
        <f>IFERROR(IF(N(data_NoOutliers!BJX13),data_NoOutliers!BJX13,MID(data_NoOutliers!BJX13,2,99)/2),"")</f>
        <v/>
      </c>
      <c r="BWN13" s="4" t="str">
        <f>IFERROR(IF(N(data_NoOutliers!BJY13),data_NoOutliers!BJY13,MID(data_NoOutliers!BJY13,2,99)/2),"")</f>
        <v/>
      </c>
      <c r="BWO13" s="4" t="str">
        <f>IFERROR(IF(N(data_NoOutliers!BJZ13),data_NoOutliers!BJZ13,MID(data_NoOutliers!BJZ13,2,99)/2),"")</f>
        <v/>
      </c>
      <c r="BWP13" s="4" t="str">
        <f>IFERROR(IF(N(data_NoOutliers!BKA13),data_NoOutliers!BKA13,MID(data_NoOutliers!BKA13,2,99)/2),"")</f>
        <v/>
      </c>
      <c r="BWQ13" s="4" t="str">
        <f>IFERROR(IF(N(data_NoOutliers!BKB13),data_NoOutliers!BKB13,MID(data_NoOutliers!BKB13,2,99)/2),"")</f>
        <v/>
      </c>
      <c r="BWR13" s="4" t="str">
        <f>IFERROR(IF(N(data_NoOutliers!BKC13),data_NoOutliers!BKC13,MID(data_NoOutliers!BKC13,2,99)/2),"")</f>
        <v/>
      </c>
      <c r="BWS13" s="4" t="str">
        <f>IFERROR(IF(N(data_NoOutliers!BKD13),data_NoOutliers!BKD13,MID(data_NoOutliers!BKD13,2,99)/2),"")</f>
        <v/>
      </c>
      <c r="BWT13" s="4" t="str">
        <f>IFERROR(IF(N(data_NoOutliers!BKE13),data_NoOutliers!BKE13,MID(data_NoOutliers!BKE13,2,99)/2),"")</f>
        <v/>
      </c>
      <c r="BWU13" s="4" t="str">
        <f>IFERROR(IF(N(data_NoOutliers!BKF13),data_NoOutliers!BKF13,MID(data_NoOutliers!BKF13,2,99)/2),"")</f>
        <v/>
      </c>
      <c r="BWV13" s="4" t="str">
        <f>IFERROR(IF(N(data_NoOutliers!BKG13),data_NoOutliers!BKG13,MID(data_NoOutliers!BKG13,2,99)/2),"")</f>
        <v/>
      </c>
      <c r="BWW13" s="4" t="str">
        <f>IFERROR(IF(N(data_NoOutliers!BKH13),data_NoOutliers!BKH13,MID(data_NoOutliers!BKH13,2,99)/2),"")</f>
        <v/>
      </c>
      <c r="BWX13" s="4" t="str">
        <f>IFERROR(IF(N(data_NoOutliers!BKI13),data_NoOutliers!BKI13,MID(data_NoOutliers!BKI13,2,99)/2),"")</f>
        <v/>
      </c>
      <c r="BWY13" s="4" t="str">
        <f>IFERROR(IF(N(data_NoOutliers!BKJ13),data_NoOutliers!BKJ13,MID(data_NoOutliers!BKJ13,2,99)/2),"")</f>
        <v/>
      </c>
      <c r="BWZ13" s="4" t="str">
        <f>IFERROR(IF(N(data_NoOutliers!BKK13),data_NoOutliers!BKK13,MID(data_NoOutliers!BKK13,2,99)/2),"")</f>
        <v/>
      </c>
      <c r="BXA13" s="4" t="str">
        <f>IFERROR(IF(N(data_NoOutliers!BKL13),data_NoOutliers!BKL13,MID(data_NoOutliers!BKL13,2,99)/2),"")</f>
        <v/>
      </c>
      <c r="BXB13" s="4" t="str">
        <f>IFERROR(IF(N(data_NoOutliers!BKM13),data_NoOutliers!BKM13,MID(data_NoOutliers!BKM13,2,99)/2),"")</f>
        <v/>
      </c>
      <c r="BXC13" s="4" t="str">
        <f>IFERROR(IF(N(data_NoOutliers!BKN13),data_NoOutliers!BKN13,MID(data_NoOutliers!BKN13,2,99)/2),"")</f>
        <v/>
      </c>
      <c r="BXD13" s="4" t="str">
        <f>IFERROR(IF(N(data_NoOutliers!BKO13),data_NoOutliers!BKO13,MID(data_NoOutliers!BKO13,2,99)/2),"")</f>
        <v/>
      </c>
      <c r="BXE13" s="4" t="str">
        <f>IFERROR(IF(N(data_NoOutliers!BKP13),data_NoOutliers!BKP13,MID(data_NoOutliers!BKP13,2,99)/2),"")</f>
        <v/>
      </c>
      <c r="BXF13" s="4" t="str">
        <f>IFERROR(IF(N(data_NoOutliers!BKQ13),data_NoOutliers!BKQ13,MID(data_NoOutliers!BKQ13,2,99)/2),"")</f>
        <v/>
      </c>
      <c r="BXG13" s="4" t="str">
        <f>IFERROR(IF(N(data_NoOutliers!BKR13),data_NoOutliers!BKR13,MID(data_NoOutliers!BKR13,2,99)/2),"")</f>
        <v/>
      </c>
      <c r="BXH13" s="4" t="str">
        <f>IFERROR(IF(N(data_NoOutliers!BKS13),data_NoOutliers!BKS13,MID(data_NoOutliers!BKS13,2,99)/2),"")</f>
        <v/>
      </c>
      <c r="BXI13" s="4" t="str">
        <f>IFERROR(IF(N(data_NoOutliers!BKT13),data_NoOutliers!BKT13,MID(data_NoOutliers!BKT13,2,99)/2),"")</f>
        <v/>
      </c>
      <c r="BXJ13" s="4" t="str">
        <f>IFERROR(IF(N(data_NoOutliers!BKU13),data_NoOutliers!BKU13,MID(data_NoOutliers!BKU13,2,99)/2),"")</f>
        <v/>
      </c>
      <c r="BXK13" s="4" t="str">
        <f>IFERROR(IF(N(data_NoOutliers!BKV13),data_NoOutliers!BKV13,MID(data_NoOutliers!BKV13,2,99)/2),"")</f>
        <v/>
      </c>
      <c r="BXL13" s="4" t="str">
        <f>IFERROR(IF(N(data_NoOutliers!BKW13),data_NoOutliers!BKW13,MID(data_NoOutliers!BKW13,2,99)/2),"")</f>
        <v/>
      </c>
      <c r="BXM13" s="4" t="str">
        <f>IFERROR(IF(N(data_NoOutliers!BKX13),data_NoOutliers!BKX13,MID(data_NoOutliers!BKX13,2,99)/2),"")</f>
        <v/>
      </c>
      <c r="BXN13" s="4" t="str">
        <f>IFERROR(IF(N(data_NoOutliers!BKY13),data_NoOutliers!BKY13,MID(data_NoOutliers!BKY13,2,99)/2),"")</f>
        <v/>
      </c>
      <c r="BXO13" s="4" t="str">
        <f>IFERROR(IF(N(data_NoOutliers!BKZ13),data_NoOutliers!BKZ13,MID(data_NoOutliers!BKZ13,2,99)/2),"")</f>
        <v/>
      </c>
      <c r="BXP13" s="4" t="str">
        <f>IFERROR(IF(N(data_NoOutliers!BLA13),data_NoOutliers!BLA13,MID(data_NoOutliers!BLA13,2,99)/2),"")</f>
        <v/>
      </c>
      <c r="BXQ13" s="4" t="str">
        <f>IFERROR(IF(N(data_NoOutliers!BLB13),data_NoOutliers!BLB13,MID(data_NoOutliers!BLB13,2,99)/2),"")</f>
        <v/>
      </c>
      <c r="BXR13" s="4" t="str">
        <f>IFERROR(IF(N(data_NoOutliers!BLC13),data_NoOutliers!BLC13,MID(data_NoOutliers!BLC13,2,99)/2),"")</f>
        <v/>
      </c>
      <c r="BXS13" s="4" t="str">
        <f>IFERROR(IF(N(data_NoOutliers!BLD13),data_NoOutliers!BLD13,MID(data_NoOutliers!BLD13,2,99)/2),"")</f>
        <v/>
      </c>
      <c r="BXT13" s="4" t="str">
        <f>IFERROR(IF(N(data_NoOutliers!BLE13),data_NoOutliers!BLE13,MID(data_NoOutliers!BLE13,2,99)/2),"")</f>
        <v/>
      </c>
      <c r="BXU13" s="4" t="str">
        <f>IFERROR(IF(N(data_NoOutliers!BLF13),data_NoOutliers!BLF13,MID(data_NoOutliers!BLF13,2,99)/2),"")</f>
        <v/>
      </c>
      <c r="BXV13" s="4" t="str">
        <f>IFERROR(IF(N(data_NoOutliers!BLG13),data_NoOutliers!BLG13,MID(data_NoOutliers!BLG13,2,99)/2),"")</f>
        <v/>
      </c>
      <c r="BXW13" s="4" t="str">
        <f>IFERROR(IF(N(data_NoOutliers!BLH13),data_NoOutliers!BLH13,MID(data_NoOutliers!BLH13,2,99)/2),"")</f>
        <v/>
      </c>
      <c r="BXX13" s="4" t="str">
        <f>IFERROR(IF(N(data_NoOutliers!BLI13),data_NoOutliers!BLI13,MID(data_NoOutliers!BLI13,2,99)/2),"")</f>
        <v/>
      </c>
      <c r="BXY13" s="4" t="str">
        <f>IFERROR(IF(N(data_NoOutliers!BLJ13),data_NoOutliers!BLJ13,MID(data_NoOutliers!BLJ13,2,99)/2),"")</f>
        <v/>
      </c>
      <c r="BXZ13" s="4" t="str">
        <f>IFERROR(IF(N(data_NoOutliers!BLK13),data_NoOutliers!BLK13,MID(data_NoOutliers!BLK13,2,99)/2),"")</f>
        <v/>
      </c>
      <c r="BYA13" s="4" t="str">
        <f>IFERROR(IF(N(data_NoOutliers!BLL13),data_NoOutliers!BLL13,MID(data_NoOutliers!BLL13,2,99)/2),"")</f>
        <v/>
      </c>
      <c r="BYB13" s="4" t="str">
        <f>IFERROR(IF(N(data_NoOutliers!BLM13),data_NoOutliers!BLM13,MID(data_NoOutliers!BLM13,2,99)/2),"")</f>
        <v/>
      </c>
      <c r="BYC13" s="4" t="str">
        <f>IFERROR(IF(N(data_NoOutliers!BLN13),data_NoOutliers!BLN13,MID(data_NoOutliers!BLN13,2,99)/2),"")</f>
        <v/>
      </c>
      <c r="BYD13" s="4" t="str">
        <f>IFERROR(IF(N(data_NoOutliers!BLO13),data_NoOutliers!BLO13,MID(data_NoOutliers!BLO13,2,99)/2),"")</f>
        <v/>
      </c>
      <c r="BYE13" s="4" t="str">
        <f>IFERROR(IF(N(data_NoOutliers!BLP13),data_NoOutliers!BLP13,MID(data_NoOutliers!BLP13,2,99)/2),"")</f>
        <v/>
      </c>
      <c r="BYF13" s="4" t="str">
        <f>IFERROR(IF(N(data_NoOutliers!BLQ13),data_NoOutliers!BLQ13,MID(data_NoOutliers!BLQ13,2,99)/2),"")</f>
        <v/>
      </c>
      <c r="BYG13" s="4" t="str">
        <f>IFERROR(IF(N(data_NoOutliers!BLR13),data_NoOutliers!BLR13,MID(data_NoOutliers!BLR13,2,99)/2),"")</f>
        <v/>
      </c>
      <c r="BYH13" s="4" t="str">
        <f>IFERROR(IF(N(data_NoOutliers!BLS13),data_NoOutliers!BLS13,MID(data_NoOutliers!BLS13,2,99)/2),"")</f>
        <v/>
      </c>
      <c r="BYI13" s="4" t="str">
        <f>IFERROR(IF(N(data_NoOutliers!BLT13),data_NoOutliers!BLT13,MID(data_NoOutliers!BLT13,2,99)/2),"")</f>
        <v/>
      </c>
      <c r="BYJ13" s="4" t="str">
        <f>IFERROR(IF(N(data_NoOutliers!BLU13),data_NoOutliers!BLU13,MID(data_NoOutliers!BLU13,2,99)/2),"")</f>
        <v/>
      </c>
      <c r="BYK13" s="4" t="str">
        <f>IFERROR(IF(N(data_NoOutliers!BLV13),data_NoOutliers!BLV13,MID(data_NoOutliers!BLV13,2,99)/2),"")</f>
        <v/>
      </c>
      <c r="BYL13" s="4" t="str">
        <f>IFERROR(IF(N(data_NoOutliers!BLW13),data_NoOutliers!BLW13,MID(data_NoOutliers!BLW13,2,99)/2),"")</f>
        <v/>
      </c>
      <c r="BYM13" s="4" t="str">
        <f>IFERROR(IF(N(data_NoOutliers!BLX13),data_NoOutliers!BLX13,MID(data_NoOutliers!BLX13,2,99)/2),"")</f>
        <v/>
      </c>
      <c r="BYN13" s="4" t="str">
        <f>IFERROR(IF(N(data_NoOutliers!BLY13),data_NoOutliers!BLY13,MID(data_NoOutliers!BLY13,2,99)/2),"")</f>
        <v/>
      </c>
      <c r="BYO13" s="4" t="str">
        <f>IFERROR(IF(N(data_NoOutliers!BLZ13),data_NoOutliers!BLZ13,MID(data_NoOutliers!BLZ13,2,99)/2),"")</f>
        <v/>
      </c>
      <c r="BYP13" s="4" t="str">
        <f>IFERROR(IF(N(data_NoOutliers!BMA13),data_NoOutliers!BMA13,MID(data_NoOutliers!BMA13,2,99)/2),"")</f>
        <v/>
      </c>
      <c r="BYQ13" s="4" t="str">
        <f>IFERROR(IF(N(data_NoOutliers!BMB13),data_NoOutliers!BMB13,MID(data_NoOutliers!BMB13,2,99)/2),"")</f>
        <v/>
      </c>
      <c r="BYR13" s="4" t="str">
        <f>IFERROR(IF(N(data_NoOutliers!BMC13),data_NoOutliers!BMC13,MID(data_NoOutliers!BMC13,2,99)/2),"")</f>
        <v/>
      </c>
      <c r="BYS13" s="4" t="str">
        <f>IFERROR(IF(N(data_NoOutliers!BMD13),data_NoOutliers!BMD13,MID(data_NoOutliers!BMD13,2,99)/2),"")</f>
        <v/>
      </c>
      <c r="BYT13" s="4" t="str">
        <f>IFERROR(IF(N(data_NoOutliers!BME13),data_NoOutliers!BME13,MID(data_NoOutliers!BME13,2,99)/2),"")</f>
        <v/>
      </c>
      <c r="BYU13" s="4" t="str">
        <f>IFERROR(IF(N(data_NoOutliers!BMF13),data_NoOutliers!BMF13,MID(data_NoOutliers!BMF13,2,99)/2),"")</f>
        <v/>
      </c>
      <c r="BYV13" s="4" t="str">
        <f>IFERROR(IF(N(data_NoOutliers!BMG13),data_NoOutliers!BMG13,MID(data_NoOutliers!BMG13,2,99)/2),"")</f>
        <v/>
      </c>
      <c r="BYW13" s="4" t="str">
        <f>IFERROR(IF(N(data_NoOutliers!BMH13),data_NoOutliers!BMH13,MID(data_NoOutliers!BMH13,2,99)/2),"")</f>
        <v/>
      </c>
      <c r="BYX13" s="4" t="str">
        <f>IFERROR(IF(N(data_NoOutliers!BMI13),data_NoOutliers!BMI13,MID(data_NoOutliers!BMI13,2,99)/2),"")</f>
        <v/>
      </c>
      <c r="BYY13" s="4" t="str">
        <f>IFERROR(IF(N(data_NoOutliers!BMJ13),data_NoOutliers!BMJ13,MID(data_NoOutliers!BMJ13,2,99)/2),"")</f>
        <v/>
      </c>
      <c r="BYZ13" s="4" t="str">
        <f>IFERROR(IF(N(data_NoOutliers!BMK13),data_NoOutliers!BMK13,MID(data_NoOutliers!BMK13,2,99)/2),"")</f>
        <v/>
      </c>
      <c r="BZA13" s="4" t="str">
        <f>IFERROR(IF(N(data_NoOutliers!BML13),data_NoOutliers!BML13,MID(data_NoOutliers!BML13,2,99)/2),"")</f>
        <v/>
      </c>
      <c r="BZB13" s="4" t="str">
        <f>IFERROR(IF(N(data_NoOutliers!BMM13),data_NoOutliers!BMM13,MID(data_NoOutliers!BMM13,2,99)/2),"")</f>
        <v/>
      </c>
      <c r="BZC13" s="4" t="str">
        <f>IFERROR(IF(N(data_NoOutliers!BMN13),data_NoOutliers!BMN13,MID(data_NoOutliers!BMN13,2,99)/2),"")</f>
        <v/>
      </c>
      <c r="BZD13" s="4" t="str">
        <f>IFERROR(IF(N(data_NoOutliers!BMO13),data_NoOutliers!BMO13,MID(data_NoOutliers!BMO13,2,99)/2),"")</f>
        <v/>
      </c>
      <c r="BZE13" s="4" t="str">
        <f>IFERROR(IF(N(data_NoOutliers!BMP13),data_NoOutliers!BMP13,MID(data_NoOutliers!BMP13,2,99)/2),"")</f>
        <v/>
      </c>
      <c r="BZF13" s="4" t="str">
        <f>IFERROR(IF(N(data_NoOutliers!BMQ13),data_NoOutliers!BMQ13,MID(data_NoOutliers!BMQ13,2,99)/2),"")</f>
        <v/>
      </c>
      <c r="BZG13" s="4" t="str">
        <f>IFERROR(IF(N(data_NoOutliers!BMR13),data_NoOutliers!BMR13,MID(data_NoOutliers!BMR13,2,99)/2),"")</f>
        <v/>
      </c>
      <c r="BZH13" s="4" t="str">
        <f>IFERROR(IF(N(data_NoOutliers!BMS13),data_NoOutliers!BMS13,MID(data_NoOutliers!BMS13,2,99)/2),"")</f>
        <v/>
      </c>
      <c r="BZI13" s="4" t="str">
        <f>IFERROR(IF(N(data_NoOutliers!BMT13),data_NoOutliers!BMT13,MID(data_NoOutliers!BMT13,2,99)/2),"")</f>
        <v/>
      </c>
      <c r="BZJ13" s="4" t="str">
        <f>IFERROR(IF(N(data_NoOutliers!BMU13),data_NoOutliers!BMU13,MID(data_NoOutliers!BMU13,2,99)/2),"")</f>
        <v/>
      </c>
      <c r="BZK13" s="4" t="str">
        <f>IFERROR(IF(N(data_NoOutliers!BMV13),data_NoOutliers!BMV13,MID(data_NoOutliers!BMV13,2,99)/2),"")</f>
        <v/>
      </c>
      <c r="BZL13" s="4" t="str">
        <f>IFERROR(IF(N(data_NoOutliers!BMW13),data_NoOutliers!BMW13,MID(data_NoOutliers!BMW13,2,99)/2),"")</f>
        <v/>
      </c>
      <c r="BZM13" s="4" t="str">
        <f>IFERROR(IF(N(data_NoOutliers!BMX13),data_NoOutliers!BMX13,MID(data_NoOutliers!BMX13,2,99)/2),"")</f>
        <v/>
      </c>
      <c r="BZN13" s="4" t="str">
        <f>IFERROR(IF(N(data_NoOutliers!BMY13),data_NoOutliers!BMY13,MID(data_NoOutliers!BMY13,2,99)/2),"")</f>
        <v/>
      </c>
      <c r="BZO13" s="4" t="str">
        <f>IFERROR(IF(N(data_NoOutliers!BMZ13),data_NoOutliers!BMZ13,MID(data_NoOutliers!BMZ13,2,99)/2),"")</f>
        <v/>
      </c>
      <c r="BZP13" s="4" t="str">
        <f>IFERROR(IF(N(data_NoOutliers!BNA13),data_NoOutliers!BNA13,MID(data_NoOutliers!BNA13,2,99)/2),"")</f>
        <v/>
      </c>
      <c r="BZQ13" s="4" t="str">
        <f>IFERROR(IF(N(data_NoOutliers!BNB13),data_NoOutliers!BNB13,MID(data_NoOutliers!BNB13,2,99)/2),"")</f>
        <v/>
      </c>
      <c r="BZR13" s="4" t="str">
        <f>IFERROR(IF(N(data_NoOutliers!BNC13),data_NoOutliers!BNC13,MID(data_NoOutliers!BNC13,2,99)/2),"")</f>
        <v/>
      </c>
      <c r="BZS13" s="4" t="str">
        <f>IFERROR(IF(N(data_NoOutliers!BND13),data_NoOutliers!BND13,MID(data_NoOutliers!BND13,2,99)/2),"")</f>
        <v/>
      </c>
      <c r="BZT13" s="4" t="str">
        <f>IFERROR(IF(N(data_NoOutliers!BNE13),data_NoOutliers!BNE13,MID(data_NoOutliers!BNE13,2,99)/2),"")</f>
        <v/>
      </c>
      <c r="BZU13" s="4" t="str">
        <f>IFERROR(IF(N(data_NoOutliers!BNF13),data_NoOutliers!BNF13,MID(data_NoOutliers!BNF13,2,99)/2),"")</f>
        <v/>
      </c>
      <c r="BZV13" s="4" t="str">
        <f>IFERROR(IF(N(data_NoOutliers!BNG13),data_NoOutliers!BNG13,MID(data_NoOutliers!BNG13,2,99)/2),"")</f>
        <v/>
      </c>
      <c r="BZW13" s="4" t="str">
        <f>IFERROR(IF(N(data_NoOutliers!BNH13),data_NoOutliers!BNH13,MID(data_NoOutliers!BNH13,2,99)/2),"")</f>
        <v/>
      </c>
      <c r="BZX13" s="4" t="str">
        <f>IFERROR(IF(N(data_NoOutliers!BNI13),data_NoOutliers!BNI13,MID(data_NoOutliers!BNI13,2,99)/2),"")</f>
        <v/>
      </c>
      <c r="BZY13" s="4" t="str">
        <f>IFERROR(IF(N(data_NoOutliers!BNJ13),data_NoOutliers!BNJ13,MID(data_NoOutliers!BNJ13,2,99)/2),"")</f>
        <v/>
      </c>
      <c r="BZZ13" s="4" t="str">
        <f>IFERROR(IF(N(data_NoOutliers!BNK13),data_NoOutliers!BNK13,MID(data_NoOutliers!BNK13,2,99)/2),"")</f>
        <v/>
      </c>
      <c r="CAA13" s="4" t="str">
        <f>IFERROR(IF(N(data_NoOutliers!BNL13),data_NoOutliers!BNL13,MID(data_NoOutliers!BNL13,2,99)/2),"")</f>
        <v/>
      </c>
      <c r="CAB13" s="4" t="str">
        <f>IFERROR(IF(N(data_NoOutliers!BNM13),data_NoOutliers!BNM13,MID(data_NoOutliers!BNM13,2,99)/2),"")</f>
        <v/>
      </c>
      <c r="CAC13" s="4" t="str">
        <f>IFERROR(IF(N(data_NoOutliers!BNN13),data_NoOutliers!BNN13,MID(data_NoOutliers!BNN13,2,99)/2),"")</f>
        <v/>
      </c>
      <c r="CAD13" s="4" t="str">
        <f>IFERROR(IF(N(data_NoOutliers!BNO13),data_NoOutliers!BNO13,MID(data_NoOutliers!BNO13,2,99)/2),"")</f>
        <v/>
      </c>
      <c r="CAE13" s="4" t="str">
        <f>IFERROR(IF(N(data_NoOutliers!BNP13),data_NoOutliers!BNP13,MID(data_NoOutliers!BNP13,2,99)/2),"")</f>
        <v/>
      </c>
      <c r="CAF13" s="4" t="str">
        <f>IFERROR(IF(N(data_NoOutliers!BNQ13),data_NoOutliers!BNQ13,MID(data_NoOutliers!BNQ13,2,99)/2),"")</f>
        <v/>
      </c>
      <c r="CAG13" s="4" t="str">
        <f>IFERROR(IF(N(data_NoOutliers!BNR13),data_NoOutliers!BNR13,MID(data_NoOutliers!BNR13,2,99)/2),"")</f>
        <v/>
      </c>
      <c r="CAH13" s="4" t="str">
        <f>IFERROR(IF(N(data_NoOutliers!BNS13),data_NoOutliers!BNS13,MID(data_NoOutliers!BNS13,2,99)/2),"")</f>
        <v/>
      </c>
      <c r="CAI13" s="4" t="str">
        <f>IFERROR(IF(N(data_NoOutliers!BNT13),data_NoOutliers!BNT13,MID(data_NoOutliers!BNT13,2,99)/2),"")</f>
        <v/>
      </c>
      <c r="CAJ13" s="4" t="str">
        <f>IFERROR(IF(N(data_NoOutliers!BNU13),data_NoOutliers!BNU13,MID(data_NoOutliers!BNU13,2,99)/2),"")</f>
        <v/>
      </c>
      <c r="CAK13" s="4" t="str">
        <f>IFERROR(IF(N(data_NoOutliers!BNV13),data_NoOutliers!BNV13,MID(data_NoOutliers!BNV13,2,99)/2),"")</f>
        <v/>
      </c>
      <c r="CAL13" s="4" t="str">
        <f>IFERROR(IF(N(data_NoOutliers!BNW13),data_NoOutliers!BNW13,MID(data_NoOutliers!BNW13,2,99)/2),"")</f>
        <v/>
      </c>
      <c r="CAM13" s="4" t="str">
        <f>IFERROR(IF(N(data_NoOutliers!BNX13),data_NoOutliers!BNX13,MID(data_NoOutliers!BNX13,2,99)/2),"")</f>
        <v/>
      </c>
      <c r="CAN13" s="4" t="str">
        <f>IFERROR(IF(N(data_NoOutliers!BNY13),data_NoOutliers!BNY13,MID(data_NoOutliers!BNY13,2,99)/2),"")</f>
        <v/>
      </c>
      <c r="CAO13" s="4" t="str">
        <f>IFERROR(IF(N(data_NoOutliers!BNZ13),data_NoOutliers!BNZ13,MID(data_NoOutliers!BNZ13,2,99)/2),"")</f>
        <v/>
      </c>
      <c r="CAP13" s="4" t="str">
        <f>IFERROR(IF(N(data_NoOutliers!BOA13),data_NoOutliers!BOA13,MID(data_NoOutliers!BOA13,2,99)/2),"")</f>
        <v/>
      </c>
      <c r="CAQ13" s="4" t="str">
        <f>IFERROR(IF(N(data_NoOutliers!BOB13),data_NoOutliers!BOB13,MID(data_NoOutliers!BOB13,2,99)/2),"")</f>
        <v/>
      </c>
      <c r="CAR13" s="4" t="str">
        <f>IFERROR(IF(N(data_NoOutliers!BOC13),data_NoOutliers!BOC13,MID(data_NoOutliers!BOC13,2,99)/2),"")</f>
        <v/>
      </c>
      <c r="CAS13" s="4" t="str">
        <f>IFERROR(IF(N(data_NoOutliers!BOD13),data_NoOutliers!BOD13,MID(data_NoOutliers!BOD13,2,99)/2),"")</f>
        <v/>
      </c>
      <c r="CAT13" s="4" t="str">
        <f>IFERROR(IF(N(data_NoOutliers!BOE13),data_NoOutliers!BOE13,MID(data_NoOutliers!BOE13,2,99)/2),"")</f>
        <v/>
      </c>
      <c r="CAU13" s="4" t="str">
        <f>IFERROR(IF(N(data_NoOutliers!BOF13),data_NoOutliers!BOF13,MID(data_NoOutliers!BOF13,2,99)/2),"")</f>
        <v/>
      </c>
      <c r="CAV13" s="4" t="str">
        <f>IFERROR(IF(N(data_NoOutliers!BOG13),data_NoOutliers!BOG13,MID(data_NoOutliers!BOG13,2,99)/2),"")</f>
        <v/>
      </c>
      <c r="CAW13" s="4" t="str">
        <f>IFERROR(IF(N(data_NoOutliers!BOH13),data_NoOutliers!BOH13,MID(data_NoOutliers!BOH13,2,99)/2),"")</f>
        <v/>
      </c>
      <c r="CAX13" s="4" t="str">
        <f>IFERROR(IF(N(data_NoOutliers!BOI13),data_NoOutliers!BOI13,MID(data_NoOutliers!BOI13,2,99)/2),"")</f>
        <v/>
      </c>
      <c r="CAY13" s="4" t="str">
        <f>IFERROR(IF(N(data_NoOutliers!BOJ13),data_NoOutliers!BOJ13,MID(data_NoOutliers!BOJ13,2,99)/2),"")</f>
        <v/>
      </c>
      <c r="CAZ13" s="4" t="str">
        <f>IFERROR(IF(N(data_NoOutliers!BOK13),data_NoOutliers!BOK13,MID(data_NoOutliers!BOK13,2,99)/2),"")</f>
        <v/>
      </c>
      <c r="CBA13" s="4" t="str">
        <f>IFERROR(IF(N(data_NoOutliers!BOL13),data_NoOutliers!BOL13,MID(data_NoOutliers!BOL13,2,99)/2),"")</f>
        <v/>
      </c>
      <c r="CBB13" s="4" t="str">
        <f>IFERROR(IF(N(data_NoOutliers!BOM13),data_NoOutliers!BOM13,MID(data_NoOutliers!BOM13,2,99)/2),"")</f>
        <v/>
      </c>
      <c r="CBC13" s="4" t="str">
        <f>IFERROR(IF(N(data_NoOutliers!BON13),data_NoOutliers!BON13,MID(data_NoOutliers!BON13,2,99)/2),"")</f>
        <v/>
      </c>
      <c r="CBD13" s="4" t="str">
        <f>IFERROR(IF(N(data_NoOutliers!BOO13),data_NoOutliers!BOO13,MID(data_NoOutliers!BOO13,2,99)/2),"")</f>
        <v/>
      </c>
      <c r="CBE13" s="4" t="str">
        <f>IFERROR(IF(N(data_NoOutliers!BOP13),data_NoOutliers!BOP13,MID(data_NoOutliers!BOP13,2,99)/2),"")</f>
        <v/>
      </c>
      <c r="CBF13" s="4" t="str">
        <f>IFERROR(IF(N(data_NoOutliers!BOQ13),data_NoOutliers!BOQ13,MID(data_NoOutliers!BOQ13,2,99)/2),"")</f>
        <v/>
      </c>
      <c r="CBG13" s="4" t="str">
        <f>IFERROR(IF(N(data_NoOutliers!BOR13),data_NoOutliers!BOR13,MID(data_NoOutliers!BOR13,2,99)/2),"")</f>
        <v/>
      </c>
      <c r="CBH13" s="4" t="str">
        <f>IFERROR(IF(N(data_NoOutliers!BOS13),data_NoOutliers!BOS13,MID(data_NoOutliers!BOS13,2,99)/2),"")</f>
        <v/>
      </c>
      <c r="CBI13" s="4" t="str">
        <f>IFERROR(IF(N(data_NoOutliers!BOT13),data_NoOutliers!BOT13,MID(data_NoOutliers!BOT13,2,99)/2),"")</f>
        <v/>
      </c>
      <c r="CBJ13" s="4" t="str">
        <f>IFERROR(IF(N(data_NoOutliers!BOU13),data_NoOutliers!BOU13,MID(data_NoOutliers!BOU13,2,99)/2),"")</f>
        <v/>
      </c>
      <c r="CBK13" s="4" t="str">
        <f>IFERROR(IF(N(data_NoOutliers!BOV13),data_NoOutliers!BOV13,MID(data_NoOutliers!BOV13,2,99)/2),"")</f>
        <v/>
      </c>
      <c r="CBL13" s="4" t="str">
        <f>IFERROR(IF(N(data_NoOutliers!BOW13),data_NoOutliers!BOW13,MID(data_NoOutliers!BOW13,2,99)/2),"")</f>
        <v/>
      </c>
      <c r="CBM13" s="4" t="str">
        <f>IFERROR(IF(N(data_NoOutliers!BOX13),data_NoOutliers!BOX13,MID(data_NoOutliers!BOX13,2,99)/2),"")</f>
        <v/>
      </c>
      <c r="CBN13" s="4" t="str">
        <f>IFERROR(IF(N(data_NoOutliers!BOY13),data_NoOutliers!BOY13,MID(data_NoOutliers!BOY13,2,99)/2),"")</f>
        <v/>
      </c>
      <c r="CBO13" s="4" t="str">
        <f>IFERROR(IF(N(data_NoOutliers!BOZ13),data_NoOutliers!BOZ13,MID(data_NoOutliers!BOZ13,2,99)/2),"")</f>
        <v/>
      </c>
      <c r="CBP13" s="4" t="str">
        <f>IFERROR(IF(N(data_NoOutliers!BPA13),data_NoOutliers!BPA13,MID(data_NoOutliers!BPA13,2,99)/2),"")</f>
        <v/>
      </c>
      <c r="CBQ13" s="4" t="str">
        <f>IFERROR(IF(N(data_NoOutliers!BPB13),data_NoOutliers!BPB13,MID(data_NoOutliers!BPB13,2,99)/2),"")</f>
        <v/>
      </c>
      <c r="CBR13" s="4" t="str">
        <f>IFERROR(IF(N(data_NoOutliers!BPC13),data_NoOutliers!BPC13,MID(data_NoOutliers!BPC13,2,99)/2),"")</f>
        <v/>
      </c>
      <c r="CBS13" s="4" t="str">
        <f>IFERROR(IF(N(data_NoOutliers!BPD13),data_NoOutliers!BPD13,MID(data_NoOutliers!BPD13,2,99)/2),"")</f>
        <v/>
      </c>
      <c r="CBT13" s="4" t="str">
        <f>IFERROR(IF(N(data_NoOutliers!BPE13),data_NoOutliers!BPE13,MID(data_NoOutliers!BPE13,2,99)/2),"")</f>
        <v/>
      </c>
      <c r="CBU13" s="4" t="str">
        <f>IFERROR(IF(N(data_NoOutliers!BPF13),data_NoOutliers!BPF13,MID(data_NoOutliers!BPF13,2,99)/2),"")</f>
        <v/>
      </c>
      <c r="CBV13" s="4" t="str">
        <f>IFERROR(IF(N(data_NoOutliers!BPG13),data_NoOutliers!BPG13,MID(data_NoOutliers!BPG13,2,99)/2),"")</f>
        <v/>
      </c>
      <c r="CBW13" s="4" t="str">
        <f>IFERROR(IF(N(data_NoOutliers!BPH13),data_NoOutliers!BPH13,MID(data_NoOutliers!BPH13,2,99)/2),"")</f>
        <v/>
      </c>
      <c r="CBX13" s="4" t="str">
        <f>IFERROR(IF(N(data_NoOutliers!BPI13),data_NoOutliers!BPI13,MID(data_NoOutliers!BPI13,2,99)/2),"")</f>
        <v/>
      </c>
      <c r="CBY13" s="4" t="str">
        <f>IFERROR(IF(N(data_NoOutliers!BPJ13),data_NoOutliers!BPJ13,MID(data_NoOutliers!BPJ13,2,99)/2),"")</f>
        <v/>
      </c>
      <c r="CBZ13" s="4" t="str">
        <f>IFERROR(IF(N(data_NoOutliers!BPK13),data_NoOutliers!BPK13,MID(data_NoOutliers!BPK13,2,99)/2),"")</f>
        <v/>
      </c>
      <c r="CCA13" s="4" t="str">
        <f>IFERROR(IF(N(data_NoOutliers!BPL13),data_NoOutliers!BPL13,MID(data_NoOutliers!BPL13,2,99)/2),"")</f>
        <v/>
      </c>
      <c r="CCB13" s="4" t="str">
        <f>IFERROR(IF(N(data_NoOutliers!BPM13),data_NoOutliers!BPM13,MID(data_NoOutliers!BPM13,2,99)/2),"")</f>
        <v/>
      </c>
      <c r="CCC13" s="4" t="str">
        <f>IFERROR(IF(N(data_NoOutliers!BPN13),data_NoOutliers!BPN13,MID(data_NoOutliers!BPN13,2,99)/2),"")</f>
        <v/>
      </c>
      <c r="CCD13" s="4" t="str">
        <f>IFERROR(IF(N(data_NoOutliers!BPO13),data_NoOutliers!BPO13,MID(data_NoOutliers!BPO13,2,99)/2),"")</f>
        <v/>
      </c>
      <c r="CCE13" s="4" t="str">
        <f>IFERROR(IF(N(data_NoOutliers!BPP13),data_NoOutliers!BPP13,MID(data_NoOutliers!BPP13,2,99)/2),"")</f>
        <v/>
      </c>
      <c r="CCF13" s="4" t="str">
        <f>IFERROR(IF(N(data_NoOutliers!BPQ13),data_NoOutliers!BPQ13,MID(data_NoOutliers!BPQ13,2,99)/2),"")</f>
        <v/>
      </c>
      <c r="CCG13" s="4" t="str">
        <f>IFERROR(IF(N(data_NoOutliers!BPR13),data_NoOutliers!BPR13,MID(data_NoOutliers!BPR13,2,99)/2),"")</f>
        <v/>
      </c>
      <c r="CCH13" s="4" t="str">
        <f>IFERROR(IF(N(data_NoOutliers!BPS13),data_NoOutliers!BPS13,MID(data_NoOutliers!BPS13,2,99)/2),"")</f>
        <v/>
      </c>
      <c r="CCI13" s="4" t="str">
        <f>IFERROR(IF(N(data_NoOutliers!BPT13),data_NoOutliers!BPT13,MID(data_NoOutliers!BPT13,2,99)/2),"")</f>
        <v/>
      </c>
      <c r="CCJ13" s="4" t="str">
        <f>IFERROR(IF(N(data_NoOutliers!BPU13),data_NoOutliers!BPU13,MID(data_NoOutliers!BPU13,2,99)/2),"")</f>
        <v/>
      </c>
      <c r="CCK13" s="4" t="str">
        <f>IFERROR(IF(N(data_NoOutliers!BPV13),data_NoOutliers!BPV13,MID(data_NoOutliers!BPV13,2,99)/2),"")</f>
        <v/>
      </c>
      <c r="CCL13" s="4" t="str">
        <f>IFERROR(IF(N(data_NoOutliers!BPW13),data_NoOutliers!BPW13,MID(data_NoOutliers!BPW13,2,99)/2),"")</f>
        <v/>
      </c>
      <c r="CCM13" s="4" t="str">
        <f>IFERROR(IF(N(data_NoOutliers!BPX13),data_NoOutliers!BPX13,MID(data_NoOutliers!BPX13,2,99)/2),"")</f>
        <v/>
      </c>
      <c r="CCN13" s="4" t="str">
        <f>IFERROR(IF(N(data_NoOutliers!BPY13),data_NoOutliers!BPY13,MID(data_NoOutliers!BPY13,2,99)/2),"")</f>
        <v/>
      </c>
      <c r="CCO13" s="4" t="str">
        <f>IFERROR(IF(N(data_NoOutliers!BPZ13),data_NoOutliers!BPZ13,MID(data_NoOutliers!BPZ13,2,99)/2),"")</f>
        <v/>
      </c>
      <c r="CCP13" s="4" t="str">
        <f>IFERROR(IF(N(data_NoOutliers!BQA13),data_NoOutliers!BQA13,MID(data_NoOutliers!BQA13,2,99)/2),"")</f>
        <v/>
      </c>
      <c r="CCQ13" s="4" t="str">
        <f>IFERROR(IF(N(data_NoOutliers!BQB13),data_NoOutliers!BQB13,MID(data_NoOutliers!BQB13,2,99)/2),"")</f>
        <v/>
      </c>
      <c r="CCR13" s="4" t="str">
        <f>IFERROR(IF(N(data_NoOutliers!BQC13),data_NoOutliers!BQC13,MID(data_NoOutliers!BQC13,2,99)/2),"")</f>
        <v/>
      </c>
      <c r="CCS13" s="4" t="str">
        <f>IFERROR(IF(N(data_NoOutliers!BQD13),data_NoOutliers!BQD13,MID(data_NoOutliers!BQD13,2,99)/2),"")</f>
        <v/>
      </c>
      <c r="CCT13" s="4" t="str">
        <f>IFERROR(IF(N(data_NoOutliers!BQE13),data_NoOutliers!BQE13,MID(data_NoOutliers!BQE13,2,99)/2),"")</f>
        <v/>
      </c>
      <c r="CCU13" s="4" t="str">
        <f>IFERROR(IF(N(data_NoOutliers!BQF13),data_NoOutliers!BQF13,MID(data_NoOutliers!BQF13,2,99)/2),"")</f>
        <v/>
      </c>
      <c r="CCV13" s="4" t="str">
        <f>IFERROR(IF(N(data_NoOutliers!BQG13),data_NoOutliers!BQG13,MID(data_NoOutliers!BQG13,2,99)/2),"")</f>
        <v/>
      </c>
      <c r="CCW13" s="4" t="str">
        <f>IFERROR(IF(N(data_NoOutliers!BQH13),data_NoOutliers!BQH13,MID(data_NoOutliers!BQH13,2,99)/2),"")</f>
        <v/>
      </c>
      <c r="CCX13" s="4" t="str">
        <f>IFERROR(IF(N(data_NoOutliers!BQI13),data_NoOutliers!BQI13,MID(data_NoOutliers!BQI13,2,99)/2),"")</f>
        <v/>
      </c>
      <c r="CCY13" s="4" t="str">
        <f>IFERROR(IF(N(data_NoOutliers!BQJ13),data_NoOutliers!BQJ13,MID(data_NoOutliers!BQJ13,2,99)/2),"")</f>
        <v/>
      </c>
      <c r="CCZ13" s="4" t="str">
        <f>IFERROR(IF(N(data_NoOutliers!BQK13),data_NoOutliers!BQK13,MID(data_NoOutliers!BQK13,2,99)/2),"")</f>
        <v/>
      </c>
      <c r="CDA13" s="4" t="str">
        <f>IFERROR(IF(N(data_NoOutliers!BQL13),data_NoOutliers!BQL13,MID(data_NoOutliers!BQL13,2,99)/2),"")</f>
        <v/>
      </c>
      <c r="CDB13" s="4" t="str">
        <f>IFERROR(IF(N(data_NoOutliers!BQM13),data_NoOutliers!BQM13,MID(data_NoOutliers!BQM13,2,99)/2),"")</f>
        <v/>
      </c>
      <c r="CDC13" s="4" t="str">
        <f>IFERROR(IF(N(data_NoOutliers!BQN13),data_NoOutliers!BQN13,MID(data_NoOutliers!BQN13,2,99)/2),"")</f>
        <v/>
      </c>
      <c r="CDD13" s="4" t="str">
        <f>IFERROR(IF(N(data_NoOutliers!BQO13),data_NoOutliers!BQO13,MID(data_NoOutliers!BQO13,2,99)/2),"")</f>
        <v/>
      </c>
      <c r="CDE13" s="4" t="str">
        <f>IFERROR(IF(N(data_NoOutliers!BQP13),data_NoOutliers!BQP13,MID(data_NoOutliers!BQP13,2,99)/2),"")</f>
        <v/>
      </c>
      <c r="CDF13" s="4" t="str">
        <f>IFERROR(IF(N(data_NoOutliers!BQQ13),data_NoOutliers!BQQ13,MID(data_NoOutliers!BQQ13,2,99)/2),"")</f>
        <v/>
      </c>
      <c r="CDG13" s="4" t="str">
        <f>IFERROR(IF(N(data_NoOutliers!BQR13),data_NoOutliers!BQR13,MID(data_NoOutliers!BQR13,2,99)/2),"")</f>
        <v/>
      </c>
      <c r="CDH13" s="4" t="str">
        <f>IFERROR(IF(N(data_NoOutliers!BQS13),data_NoOutliers!BQS13,MID(data_NoOutliers!BQS13,2,99)/2),"")</f>
        <v/>
      </c>
      <c r="CDI13" s="4" t="str">
        <f>IFERROR(IF(N(data_NoOutliers!BQT13),data_NoOutliers!BQT13,MID(data_NoOutliers!BQT13,2,99)/2),"")</f>
        <v/>
      </c>
      <c r="CDJ13" s="4" t="str">
        <f>IFERROR(IF(N(data_NoOutliers!BQU13),data_NoOutliers!BQU13,MID(data_NoOutliers!BQU13,2,99)/2),"")</f>
        <v/>
      </c>
      <c r="CDK13" s="4" t="str">
        <f>IFERROR(IF(N(data_NoOutliers!BQV13),data_NoOutliers!BQV13,MID(data_NoOutliers!BQV13,2,99)/2),"")</f>
        <v/>
      </c>
      <c r="CDL13" s="4" t="str">
        <f>IFERROR(IF(N(data_NoOutliers!BQW13),data_NoOutliers!BQW13,MID(data_NoOutliers!BQW13,2,99)/2),"")</f>
        <v/>
      </c>
      <c r="CDM13" s="4" t="str">
        <f>IFERROR(IF(N(data_NoOutliers!BQX13),data_NoOutliers!BQX13,MID(data_NoOutliers!BQX13,2,99)/2),"")</f>
        <v/>
      </c>
      <c r="CDN13" s="4" t="str">
        <f>IFERROR(IF(N(data_NoOutliers!BQY13),data_NoOutliers!BQY13,MID(data_NoOutliers!BQY13,2,99)/2),"")</f>
        <v/>
      </c>
      <c r="CDO13" s="4" t="str">
        <f>IFERROR(IF(N(data_NoOutliers!BQZ13),data_NoOutliers!BQZ13,MID(data_NoOutliers!BQZ13,2,99)/2),"")</f>
        <v/>
      </c>
      <c r="CDP13" s="4" t="str">
        <f>IFERROR(IF(N(data_NoOutliers!BRA13),data_NoOutliers!BRA13,MID(data_NoOutliers!BRA13,2,99)/2),"")</f>
        <v/>
      </c>
      <c r="CDQ13" s="4" t="str">
        <f>IFERROR(IF(N(data_NoOutliers!BRB13),data_NoOutliers!BRB13,MID(data_NoOutliers!BRB13,2,99)/2),"")</f>
        <v/>
      </c>
      <c r="CDR13" s="4" t="str">
        <f>IFERROR(IF(N(data_NoOutliers!BRC13),data_NoOutliers!BRC13,MID(data_NoOutliers!BRC13,2,99)/2),"")</f>
        <v/>
      </c>
      <c r="CDS13" s="4" t="str">
        <f>IFERROR(IF(N(data_NoOutliers!BRD13),data_NoOutliers!BRD13,MID(data_NoOutliers!BRD13,2,99)/2),"")</f>
        <v/>
      </c>
      <c r="CDT13" s="4" t="str">
        <f>IFERROR(IF(N(data_NoOutliers!BRE13),data_NoOutliers!BRE13,MID(data_NoOutliers!BRE13,2,99)/2),"")</f>
        <v/>
      </c>
      <c r="CDU13" s="4" t="str">
        <f>IFERROR(IF(N(data_NoOutliers!BRF13),data_NoOutliers!BRF13,MID(data_NoOutliers!BRF13,2,99)/2),"")</f>
        <v/>
      </c>
      <c r="CDV13" s="4" t="str">
        <f>IFERROR(IF(N(data_NoOutliers!BRG13),data_NoOutliers!BRG13,MID(data_NoOutliers!BRG13,2,99)/2),"")</f>
        <v/>
      </c>
      <c r="CDW13" s="4" t="str">
        <f>IFERROR(IF(N(data_NoOutliers!BRH13),data_NoOutliers!BRH13,MID(data_NoOutliers!BRH13,2,99)/2),"")</f>
        <v/>
      </c>
      <c r="CDX13" s="4" t="str">
        <f>IFERROR(IF(N(data_NoOutliers!BRI13),data_NoOutliers!BRI13,MID(data_NoOutliers!BRI13,2,99)/2),"")</f>
        <v/>
      </c>
      <c r="CDY13" s="4" t="str">
        <f>IFERROR(IF(N(data_NoOutliers!BRJ13),data_NoOutliers!BRJ13,MID(data_NoOutliers!BRJ13,2,99)/2),"")</f>
        <v/>
      </c>
      <c r="CDZ13" s="4" t="str">
        <f>IFERROR(IF(N(data_NoOutliers!BRK13),data_NoOutliers!BRK13,MID(data_NoOutliers!BRK13,2,99)/2),"")</f>
        <v/>
      </c>
      <c r="CEA13" s="4" t="str">
        <f>IFERROR(IF(N(data_NoOutliers!BRL13),data_NoOutliers!BRL13,MID(data_NoOutliers!BRL13,2,99)/2),"")</f>
        <v/>
      </c>
      <c r="CEB13" s="4" t="str">
        <f>IFERROR(IF(N(data_NoOutliers!BRM13),data_NoOutliers!BRM13,MID(data_NoOutliers!BRM13,2,99)/2),"")</f>
        <v/>
      </c>
      <c r="CEC13" s="4" t="str">
        <f>IFERROR(IF(N(data_NoOutliers!BRN13),data_NoOutliers!BRN13,MID(data_NoOutliers!BRN13,2,99)/2),"")</f>
        <v/>
      </c>
      <c r="CED13" s="4" t="str">
        <f>IFERROR(IF(N(data_NoOutliers!BRO13),data_NoOutliers!BRO13,MID(data_NoOutliers!BRO13,2,99)/2),"")</f>
        <v/>
      </c>
      <c r="CEE13" s="4" t="str">
        <f>IFERROR(IF(N(data_NoOutliers!BRP13),data_NoOutliers!BRP13,MID(data_NoOutliers!BRP13,2,99)/2),"")</f>
        <v/>
      </c>
      <c r="CEF13" s="4" t="str">
        <f>IFERROR(IF(N(data_NoOutliers!BRQ13),data_NoOutliers!BRQ13,MID(data_NoOutliers!BRQ13,2,99)/2),"")</f>
        <v/>
      </c>
      <c r="CEG13" s="4" t="str">
        <f>IFERROR(IF(N(data_NoOutliers!BRR13),data_NoOutliers!BRR13,MID(data_NoOutliers!BRR13,2,99)/2),"")</f>
        <v/>
      </c>
      <c r="CEH13" s="4" t="str">
        <f>IFERROR(IF(N(data_NoOutliers!BRS13),data_NoOutliers!BRS13,MID(data_NoOutliers!BRS13,2,99)/2),"")</f>
        <v/>
      </c>
      <c r="CEI13" s="4" t="str">
        <f>IFERROR(IF(N(data_NoOutliers!BRT13),data_NoOutliers!BRT13,MID(data_NoOutliers!BRT13,2,99)/2),"")</f>
        <v/>
      </c>
      <c r="CEJ13" s="4" t="str">
        <f>IFERROR(IF(N(data_NoOutliers!BRU13),data_NoOutliers!BRU13,MID(data_NoOutliers!BRU13,2,99)/2),"")</f>
        <v/>
      </c>
      <c r="CEK13" s="4" t="str">
        <f>IFERROR(IF(N(data_NoOutliers!BRV13),data_NoOutliers!BRV13,MID(data_NoOutliers!BRV13,2,99)/2),"")</f>
        <v/>
      </c>
      <c r="CEL13" s="4" t="str">
        <f>IFERROR(IF(N(data_NoOutliers!BRW13),data_NoOutliers!BRW13,MID(data_NoOutliers!BRW13,2,99)/2),"")</f>
        <v/>
      </c>
      <c r="CEM13" s="4" t="str">
        <f>IFERROR(IF(N(data_NoOutliers!BRX13),data_NoOutliers!BRX13,MID(data_NoOutliers!BRX13,2,99)/2),"")</f>
        <v/>
      </c>
      <c r="CEN13" s="4" t="str">
        <f>IFERROR(IF(N(data_NoOutliers!BRY13),data_NoOutliers!BRY13,MID(data_NoOutliers!BRY13,2,99)/2),"")</f>
        <v/>
      </c>
      <c r="CEO13" s="4" t="str">
        <f>IFERROR(IF(N(data_NoOutliers!BRZ13),data_NoOutliers!BRZ13,MID(data_NoOutliers!BRZ13,2,99)/2),"")</f>
        <v/>
      </c>
      <c r="CEP13" s="4" t="str">
        <f>IFERROR(IF(N(data_NoOutliers!BSA13),data_NoOutliers!BSA13,MID(data_NoOutliers!BSA13,2,99)/2),"")</f>
        <v/>
      </c>
      <c r="CEQ13" s="4" t="str">
        <f>IFERROR(IF(N(data_NoOutliers!BSB13),data_NoOutliers!BSB13,MID(data_NoOutliers!BSB13,2,99)/2),"")</f>
        <v/>
      </c>
      <c r="CER13" s="4" t="str">
        <f>IFERROR(IF(N(data_NoOutliers!BSC13),data_NoOutliers!BSC13,MID(data_NoOutliers!BSC13,2,99)/2),"")</f>
        <v/>
      </c>
      <c r="CES13" s="4" t="str">
        <f>IFERROR(IF(N(data_NoOutliers!BSD13),data_NoOutliers!BSD13,MID(data_NoOutliers!BSD13,2,99)/2),"")</f>
        <v/>
      </c>
      <c r="CET13" s="4" t="str">
        <f>IFERROR(IF(N(data_NoOutliers!BSE13),data_NoOutliers!BSE13,MID(data_NoOutliers!BSE13,2,99)/2),"")</f>
        <v/>
      </c>
      <c r="CEU13" s="4" t="str">
        <f>IFERROR(IF(N(data_NoOutliers!BSF13),data_NoOutliers!BSF13,MID(data_NoOutliers!BSF13,2,99)/2),"")</f>
        <v/>
      </c>
      <c r="CEV13" s="4" t="str">
        <f>IFERROR(IF(N(data_NoOutliers!BSG13),data_NoOutliers!BSG13,MID(data_NoOutliers!BSG13,2,99)/2),"")</f>
        <v/>
      </c>
      <c r="CEW13" s="4" t="str">
        <f>IFERROR(IF(N(data_NoOutliers!BSH13),data_NoOutliers!BSH13,MID(data_NoOutliers!BSH13,2,99)/2),"")</f>
        <v/>
      </c>
      <c r="CEX13" s="4" t="str">
        <f>IFERROR(IF(N(data_NoOutliers!BSI13),data_NoOutliers!BSI13,MID(data_NoOutliers!BSI13,2,99)/2),"")</f>
        <v/>
      </c>
      <c r="CEY13" s="4" t="str">
        <f>IFERROR(IF(N(data_NoOutliers!BSJ13),data_NoOutliers!BSJ13,MID(data_NoOutliers!BSJ13,2,99)/2),"")</f>
        <v/>
      </c>
      <c r="CEZ13" s="4" t="str">
        <f>IFERROR(IF(N(data_NoOutliers!BSK13),data_NoOutliers!BSK13,MID(data_NoOutliers!BSK13,2,99)/2),"")</f>
        <v/>
      </c>
      <c r="CFA13" s="4" t="str">
        <f>IFERROR(IF(N(data_NoOutliers!BSL13),data_NoOutliers!BSL13,MID(data_NoOutliers!BSL13,2,99)/2),"")</f>
        <v/>
      </c>
      <c r="CFB13" s="4" t="str">
        <f>IFERROR(IF(N(data_NoOutliers!BSM13),data_NoOutliers!BSM13,MID(data_NoOutliers!BSM13,2,99)/2),"")</f>
        <v/>
      </c>
      <c r="CFC13" s="4" t="str">
        <f>IFERROR(IF(N(data_NoOutliers!BSN13),data_NoOutliers!BSN13,MID(data_NoOutliers!BSN13,2,99)/2),"")</f>
        <v/>
      </c>
      <c r="CFD13" s="4" t="str">
        <f>IFERROR(IF(N(data_NoOutliers!BSO13),data_NoOutliers!BSO13,MID(data_NoOutliers!BSO13,2,99)/2),"")</f>
        <v/>
      </c>
      <c r="CFE13" s="4" t="str">
        <f>IFERROR(IF(N(data_NoOutliers!BSP13),data_NoOutliers!BSP13,MID(data_NoOutliers!BSP13,2,99)/2),"")</f>
        <v/>
      </c>
      <c r="CFF13" s="4" t="str">
        <f>IFERROR(IF(N(data_NoOutliers!BSQ13),data_NoOutliers!BSQ13,MID(data_NoOutliers!BSQ13,2,99)/2),"")</f>
        <v/>
      </c>
      <c r="CFG13" s="4" t="str">
        <f>IFERROR(IF(N(data_NoOutliers!BSR13),data_NoOutliers!BSR13,MID(data_NoOutliers!BSR13,2,99)/2),"")</f>
        <v/>
      </c>
      <c r="CFH13" s="4" t="str">
        <f>IFERROR(IF(N(data_NoOutliers!BSS13),data_NoOutliers!BSS13,MID(data_NoOutliers!BSS13,2,99)/2),"")</f>
        <v/>
      </c>
      <c r="CFI13" s="4" t="str">
        <f>IFERROR(IF(N(data_NoOutliers!BST13),data_NoOutliers!BST13,MID(data_NoOutliers!BST13,2,99)/2),"")</f>
        <v/>
      </c>
      <c r="CFJ13" s="4" t="str">
        <f>IFERROR(IF(N(data_NoOutliers!BSU13),data_NoOutliers!BSU13,MID(data_NoOutliers!BSU13,2,99)/2),"")</f>
        <v/>
      </c>
      <c r="CFK13" s="4" t="str">
        <f>IFERROR(IF(N(data_NoOutliers!BSV13),data_NoOutliers!BSV13,MID(data_NoOutliers!BSV13,2,99)/2),"")</f>
        <v/>
      </c>
      <c r="CFL13" s="4" t="str">
        <f>IFERROR(IF(N(data_NoOutliers!BSW13),data_NoOutliers!BSW13,MID(data_NoOutliers!BSW13,2,99)/2),"")</f>
        <v/>
      </c>
      <c r="CFM13" s="4" t="str">
        <f>IFERROR(IF(N(data_NoOutliers!BSX13),data_NoOutliers!BSX13,MID(data_NoOutliers!BSX13,2,99)/2),"")</f>
        <v/>
      </c>
      <c r="CFN13" s="4" t="str">
        <f>IFERROR(IF(N(data_NoOutliers!BSY13),data_NoOutliers!BSY13,MID(data_NoOutliers!BSY13,2,99)/2),"")</f>
        <v/>
      </c>
      <c r="CFO13" s="4" t="str">
        <f>IFERROR(IF(N(data_NoOutliers!BSZ13),data_NoOutliers!BSZ13,MID(data_NoOutliers!BSZ13,2,99)/2),"")</f>
        <v/>
      </c>
      <c r="CFP13" s="4" t="str">
        <f>IFERROR(IF(N(data_NoOutliers!BTA13),data_NoOutliers!BTA13,MID(data_NoOutliers!BTA13,2,99)/2),"")</f>
        <v/>
      </c>
      <c r="CFQ13" s="4" t="str">
        <f>IFERROR(IF(N(data_NoOutliers!BTB13),data_NoOutliers!BTB13,MID(data_NoOutliers!BTB13,2,99)/2),"")</f>
        <v/>
      </c>
      <c r="CFR13" s="4" t="str">
        <f>IFERROR(IF(N(data_NoOutliers!BTC13),data_NoOutliers!BTC13,MID(data_NoOutliers!BTC13,2,99)/2),"")</f>
        <v/>
      </c>
      <c r="CFS13" s="4" t="str">
        <f>IFERROR(IF(N(data_NoOutliers!BTD13),data_NoOutliers!BTD13,MID(data_NoOutliers!BTD13,2,99)/2),"")</f>
        <v/>
      </c>
      <c r="CFT13" s="4" t="str">
        <f>IFERROR(IF(N(data_NoOutliers!BTE13),data_NoOutliers!BTE13,MID(data_NoOutliers!BTE13,2,99)/2),"")</f>
        <v/>
      </c>
      <c r="CFU13" s="4" t="str">
        <f>IFERROR(IF(N(data_NoOutliers!BTF13),data_NoOutliers!BTF13,MID(data_NoOutliers!BTF13,2,99)/2),"")</f>
        <v/>
      </c>
      <c r="CFV13" s="4" t="str">
        <f>IFERROR(IF(N(data_NoOutliers!BTG13),data_NoOutliers!BTG13,MID(data_NoOutliers!BTG13,2,99)/2),"")</f>
        <v/>
      </c>
      <c r="CFW13" s="4" t="str">
        <f>IFERROR(IF(N(data_NoOutliers!BTH13),data_NoOutliers!BTH13,MID(data_NoOutliers!BTH13,2,99)/2),"")</f>
        <v/>
      </c>
      <c r="CFX13" s="4" t="str">
        <f>IFERROR(IF(N(data_NoOutliers!BTI13),data_NoOutliers!BTI13,MID(data_NoOutliers!BTI13,2,99)/2),"")</f>
        <v/>
      </c>
      <c r="CFY13" s="4" t="str">
        <f>IFERROR(IF(N(data_NoOutliers!BTJ13),data_NoOutliers!BTJ13,MID(data_NoOutliers!BTJ13,2,99)/2),"")</f>
        <v/>
      </c>
      <c r="CFZ13" s="4" t="str">
        <f>IFERROR(IF(N(data_NoOutliers!BTK13),data_NoOutliers!BTK13,MID(data_NoOutliers!BTK13,2,99)/2),"")</f>
        <v/>
      </c>
      <c r="CGA13" s="4" t="str">
        <f>IFERROR(IF(N(data_NoOutliers!BTL13),data_NoOutliers!BTL13,MID(data_NoOutliers!BTL13,2,99)/2),"")</f>
        <v/>
      </c>
      <c r="CGB13" s="4" t="str">
        <f>IFERROR(IF(N(data_NoOutliers!BTM13),data_NoOutliers!BTM13,MID(data_NoOutliers!BTM13,2,99)/2),"")</f>
        <v/>
      </c>
      <c r="CGC13" s="4" t="str">
        <f>IFERROR(IF(N(data_NoOutliers!BTN13),data_NoOutliers!BTN13,MID(data_NoOutliers!BTN13,2,99)/2),"")</f>
        <v/>
      </c>
      <c r="CGD13" s="4" t="str">
        <f>IFERROR(IF(N(data_NoOutliers!BTO13),data_NoOutliers!BTO13,MID(data_NoOutliers!BTO13,2,99)/2),"")</f>
        <v/>
      </c>
      <c r="CGE13" s="4" t="str">
        <f>IFERROR(IF(N(data_NoOutliers!BTP13),data_NoOutliers!BTP13,MID(data_NoOutliers!BTP13,2,99)/2),"")</f>
        <v/>
      </c>
      <c r="CGF13" s="4" t="str">
        <f>IFERROR(IF(N(data_NoOutliers!BTQ13),data_NoOutliers!BTQ13,MID(data_NoOutliers!BTQ13,2,99)/2),"")</f>
        <v/>
      </c>
      <c r="CGG13" s="4" t="str">
        <f>IFERROR(IF(N(data_NoOutliers!BTR13),data_NoOutliers!BTR13,MID(data_NoOutliers!BTR13,2,99)/2),"")</f>
        <v/>
      </c>
      <c r="CGH13" s="4" t="str">
        <f>IFERROR(IF(N(data_NoOutliers!BTS13),data_NoOutliers!BTS13,MID(data_NoOutliers!BTS13,2,99)/2),"")</f>
        <v/>
      </c>
      <c r="CGI13" s="4" t="str">
        <f>IFERROR(IF(N(data_NoOutliers!BTT13),data_NoOutliers!BTT13,MID(data_NoOutliers!BTT13,2,99)/2),"")</f>
        <v/>
      </c>
      <c r="CGJ13" s="4" t="str">
        <f>IFERROR(IF(N(data_NoOutliers!BTU13),data_NoOutliers!BTU13,MID(data_NoOutliers!BTU13,2,99)/2),"")</f>
        <v/>
      </c>
      <c r="CGK13" s="4" t="str">
        <f>IFERROR(IF(N(data_NoOutliers!BTV13),data_NoOutliers!BTV13,MID(data_NoOutliers!BTV13,2,99)/2),"")</f>
        <v/>
      </c>
      <c r="CGL13" s="4" t="str">
        <f>IFERROR(IF(N(data_NoOutliers!BTW13),data_NoOutliers!BTW13,MID(data_NoOutliers!BTW13,2,99)/2),"")</f>
        <v/>
      </c>
      <c r="CGM13" s="4" t="str">
        <f>IFERROR(IF(N(data_NoOutliers!BTX13),data_NoOutliers!BTX13,MID(data_NoOutliers!BTX13,2,99)/2),"")</f>
        <v/>
      </c>
      <c r="CGN13" s="4" t="str">
        <f>IFERROR(IF(N(data_NoOutliers!BTY13),data_NoOutliers!BTY13,MID(data_NoOutliers!BTY13,2,99)/2),"")</f>
        <v/>
      </c>
      <c r="CGO13" s="4" t="str">
        <f>IFERROR(IF(N(data_NoOutliers!BTZ13),data_NoOutliers!BTZ13,MID(data_NoOutliers!BTZ13,2,99)/2),"")</f>
        <v/>
      </c>
      <c r="CGP13" s="4" t="str">
        <f>IFERROR(IF(N(data_NoOutliers!BUA13),data_NoOutliers!BUA13,MID(data_NoOutliers!BUA13,2,99)/2),"")</f>
        <v/>
      </c>
      <c r="CGQ13" s="4" t="str">
        <f>IFERROR(IF(N(data_NoOutliers!BUB13),data_NoOutliers!BUB13,MID(data_NoOutliers!BUB13,2,99)/2),"")</f>
        <v/>
      </c>
      <c r="CGR13" s="4" t="str">
        <f>IFERROR(IF(N(data_NoOutliers!BUC13),data_NoOutliers!BUC13,MID(data_NoOutliers!BUC13,2,99)/2),"")</f>
        <v/>
      </c>
      <c r="CGS13" s="4" t="str">
        <f>IFERROR(IF(N(data_NoOutliers!BUD13),data_NoOutliers!BUD13,MID(data_NoOutliers!BUD13,2,99)/2),"")</f>
        <v/>
      </c>
      <c r="CGT13" s="4" t="str">
        <f>IFERROR(IF(N(data_NoOutliers!BUE13),data_NoOutliers!BUE13,MID(data_NoOutliers!BUE13,2,99)/2),"")</f>
        <v/>
      </c>
      <c r="CGU13" s="4" t="str">
        <f>IFERROR(IF(N(data_NoOutliers!BUF13),data_NoOutliers!BUF13,MID(data_NoOutliers!BUF13,2,99)/2),"")</f>
        <v/>
      </c>
      <c r="CGV13" s="4" t="str">
        <f>IFERROR(IF(N(data_NoOutliers!BUG13),data_NoOutliers!BUG13,MID(data_NoOutliers!BUG13,2,99)/2),"")</f>
        <v/>
      </c>
      <c r="CGW13" s="4" t="str">
        <f>IFERROR(IF(N(data_NoOutliers!BUH13),data_NoOutliers!BUH13,MID(data_NoOutliers!BUH13,2,99)/2),"")</f>
        <v/>
      </c>
      <c r="CGX13" s="4" t="str">
        <f>IFERROR(IF(N(data_NoOutliers!BUI13),data_NoOutliers!BUI13,MID(data_NoOutliers!BUI13,2,99)/2),"")</f>
        <v/>
      </c>
      <c r="CGY13" s="4" t="str">
        <f>IFERROR(IF(N(data_NoOutliers!BUJ13),data_NoOutliers!BUJ13,MID(data_NoOutliers!BUJ13,2,99)/2),"")</f>
        <v/>
      </c>
      <c r="CGZ13" s="4" t="str">
        <f>IFERROR(IF(N(data_NoOutliers!BUK13),data_NoOutliers!BUK13,MID(data_NoOutliers!BUK13,2,99)/2),"")</f>
        <v/>
      </c>
      <c r="CHA13" s="4" t="str">
        <f>IFERROR(IF(N(data_NoOutliers!BUL13),data_NoOutliers!BUL13,MID(data_NoOutliers!BUL13,2,99)/2),"")</f>
        <v/>
      </c>
      <c r="CHB13" s="4" t="str">
        <f>IFERROR(IF(N(data_NoOutliers!BUM13),data_NoOutliers!BUM13,MID(data_NoOutliers!BUM13,2,99)/2),"")</f>
        <v/>
      </c>
      <c r="CHC13" s="4" t="str">
        <f>IFERROR(IF(N(data_NoOutliers!BUN13),data_NoOutliers!BUN13,MID(data_NoOutliers!BUN13,2,99)/2),"")</f>
        <v/>
      </c>
      <c r="CHD13" s="4" t="str">
        <f>IFERROR(IF(N(data_NoOutliers!BUO13),data_NoOutliers!BUO13,MID(data_NoOutliers!BUO13,2,99)/2),"")</f>
        <v/>
      </c>
      <c r="CHE13" s="4" t="str">
        <f>IFERROR(IF(N(data_NoOutliers!BUP13),data_NoOutliers!BUP13,MID(data_NoOutliers!BUP13,2,99)/2),"")</f>
        <v/>
      </c>
      <c r="CHF13" s="4" t="str">
        <f>IFERROR(IF(N(data_NoOutliers!BUQ13),data_NoOutliers!BUQ13,MID(data_NoOutliers!BUQ13,2,99)/2),"")</f>
        <v/>
      </c>
      <c r="CHG13" s="4" t="str">
        <f>IFERROR(IF(N(data_NoOutliers!BUR13),data_NoOutliers!BUR13,MID(data_NoOutliers!BUR13,2,99)/2),"")</f>
        <v/>
      </c>
      <c r="CHH13" s="4" t="str">
        <f>IFERROR(IF(N(data_NoOutliers!BUS13),data_NoOutliers!BUS13,MID(data_NoOutliers!BUS13,2,99)/2),"")</f>
        <v/>
      </c>
      <c r="CHI13" s="4" t="str">
        <f>IFERROR(IF(N(data_NoOutliers!BUT13),data_NoOutliers!BUT13,MID(data_NoOutliers!BUT13,2,99)/2),"")</f>
        <v/>
      </c>
      <c r="CHJ13" s="4" t="str">
        <f>IFERROR(IF(N(data_NoOutliers!BUU13),data_NoOutliers!BUU13,MID(data_NoOutliers!BUU13,2,99)/2),"")</f>
        <v/>
      </c>
      <c r="CHK13" s="4" t="str">
        <f>IFERROR(IF(N(data_NoOutliers!BUV13),data_NoOutliers!BUV13,MID(data_NoOutliers!BUV13,2,99)/2),"")</f>
        <v/>
      </c>
      <c r="CHL13" s="4" t="str">
        <f>IFERROR(IF(N(data_NoOutliers!BUW13),data_NoOutliers!BUW13,MID(data_NoOutliers!BUW13,2,99)/2),"")</f>
        <v/>
      </c>
      <c r="CHM13" s="4" t="str">
        <f>IFERROR(IF(N(data_NoOutliers!BUX13),data_NoOutliers!BUX13,MID(data_NoOutliers!BUX13,2,99)/2),"")</f>
        <v/>
      </c>
      <c r="CHN13" s="4" t="str">
        <f>IFERROR(IF(N(data_NoOutliers!BUY13),data_NoOutliers!BUY13,MID(data_NoOutliers!BUY13,2,99)/2),"")</f>
        <v/>
      </c>
      <c r="CHO13" s="4" t="str">
        <f>IFERROR(IF(N(data_NoOutliers!BUZ13),data_NoOutliers!BUZ13,MID(data_NoOutliers!BUZ13,2,99)/2),"")</f>
        <v/>
      </c>
      <c r="CHP13" s="4" t="str">
        <f>IFERROR(IF(N(data_NoOutliers!BVA13),data_NoOutliers!BVA13,MID(data_NoOutliers!BVA13,2,99)/2),"")</f>
        <v/>
      </c>
      <c r="CHQ13" s="4" t="str">
        <f>IFERROR(IF(N(data_NoOutliers!BVB13),data_NoOutliers!BVB13,MID(data_NoOutliers!BVB13,2,99)/2),"")</f>
        <v/>
      </c>
      <c r="CHR13" s="4" t="str">
        <f>IFERROR(IF(N(data_NoOutliers!BVC13),data_NoOutliers!BVC13,MID(data_NoOutliers!BVC13,2,99)/2),"")</f>
        <v/>
      </c>
      <c r="CHS13" s="4" t="str">
        <f>IFERROR(IF(N(data_NoOutliers!BVD13),data_NoOutliers!BVD13,MID(data_NoOutliers!BVD13,2,99)/2),"")</f>
        <v/>
      </c>
      <c r="CHT13" s="4" t="str">
        <f>IFERROR(IF(N(data_NoOutliers!BVE13),data_NoOutliers!BVE13,MID(data_NoOutliers!BVE13,2,99)/2),"")</f>
        <v/>
      </c>
      <c r="CHU13" s="4" t="str">
        <f>IFERROR(IF(N(data_NoOutliers!BVF13),data_NoOutliers!BVF13,MID(data_NoOutliers!BVF13,2,99)/2),"")</f>
        <v/>
      </c>
      <c r="CHV13" s="4" t="str">
        <f>IFERROR(IF(N(data_NoOutliers!BVG13),data_NoOutliers!BVG13,MID(data_NoOutliers!BVG13,2,99)/2),"")</f>
        <v/>
      </c>
      <c r="CHW13" s="4" t="str">
        <f>IFERROR(IF(N(data_NoOutliers!BVH13),data_NoOutliers!BVH13,MID(data_NoOutliers!BVH13,2,99)/2),"")</f>
        <v/>
      </c>
      <c r="CHX13" s="4" t="str">
        <f>IFERROR(IF(N(data_NoOutliers!BVI13),data_NoOutliers!BVI13,MID(data_NoOutliers!BVI13,2,99)/2),"")</f>
        <v/>
      </c>
      <c r="CHY13" s="4" t="str">
        <f>IFERROR(IF(N(data_NoOutliers!BVJ13),data_NoOutliers!BVJ13,MID(data_NoOutliers!BVJ13,2,99)/2),"")</f>
        <v/>
      </c>
      <c r="CHZ13" s="4" t="str">
        <f>IFERROR(IF(N(data_NoOutliers!BVK13),data_NoOutliers!BVK13,MID(data_NoOutliers!BVK13,2,99)/2),"")</f>
        <v/>
      </c>
      <c r="CIA13" s="4" t="str">
        <f>IFERROR(IF(N(data_NoOutliers!BVL13),data_NoOutliers!BVL13,MID(data_NoOutliers!BVL13,2,99)/2),"")</f>
        <v/>
      </c>
      <c r="CIB13" s="4" t="str">
        <f>IFERROR(IF(N(data_NoOutliers!BVM13),data_NoOutliers!BVM13,MID(data_NoOutliers!BVM13,2,99)/2),"")</f>
        <v/>
      </c>
      <c r="CIC13" s="4" t="str">
        <f>IFERROR(IF(N(data_NoOutliers!BVN13),data_NoOutliers!BVN13,MID(data_NoOutliers!BVN13,2,99)/2),"")</f>
        <v/>
      </c>
      <c r="CID13" s="4" t="str">
        <f>IFERROR(IF(N(data_NoOutliers!BVO13),data_NoOutliers!BVO13,MID(data_NoOutliers!BVO13,2,99)/2),"")</f>
        <v/>
      </c>
      <c r="CIE13" s="4" t="str">
        <f>IFERROR(IF(N(data_NoOutliers!BVP13),data_NoOutliers!BVP13,MID(data_NoOutliers!BVP13,2,99)/2),"")</f>
        <v/>
      </c>
      <c r="CIF13" s="4" t="str">
        <f>IFERROR(IF(N(data_NoOutliers!BVQ13),data_NoOutliers!BVQ13,MID(data_NoOutliers!BVQ13,2,99)/2),"")</f>
        <v/>
      </c>
      <c r="CIG13" s="4" t="str">
        <f>IFERROR(IF(N(data_NoOutliers!BVR13),data_NoOutliers!BVR13,MID(data_NoOutliers!BVR13,2,99)/2),"")</f>
        <v/>
      </c>
      <c r="CIH13" s="4" t="str">
        <f>IFERROR(IF(N(data_NoOutliers!BVS13),data_NoOutliers!BVS13,MID(data_NoOutliers!BVS13,2,99)/2),"")</f>
        <v/>
      </c>
      <c r="CII13" s="4" t="str">
        <f>IFERROR(IF(N(data_NoOutliers!BVT13),data_NoOutliers!BVT13,MID(data_NoOutliers!BVT13,2,99)/2),"")</f>
        <v/>
      </c>
      <c r="CIJ13" s="4" t="str">
        <f>IFERROR(IF(N(data_NoOutliers!BVU13),data_NoOutliers!BVU13,MID(data_NoOutliers!BVU13,2,99)/2),"")</f>
        <v/>
      </c>
      <c r="CIK13" s="4" t="str">
        <f>IFERROR(IF(N(data_NoOutliers!BVV13),data_NoOutliers!BVV13,MID(data_NoOutliers!BVV13,2,99)/2),"")</f>
        <v/>
      </c>
      <c r="CIL13" s="4" t="str">
        <f>IFERROR(IF(N(data_NoOutliers!BVW13),data_NoOutliers!BVW13,MID(data_NoOutliers!BVW13,2,99)/2),"")</f>
        <v/>
      </c>
      <c r="CIM13" s="4" t="str">
        <f>IFERROR(IF(N(data_NoOutliers!BVX13),data_NoOutliers!BVX13,MID(data_NoOutliers!BVX13,2,99)/2),"")</f>
        <v/>
      </c>
      <c r="CIN13" s="4" t="str">
        <f>IFERROR(IF(N(data_NoOutliers!BVY13),data_NoOutliers!BVY13,MID(data_NoOutliers!BVY13,2,99)/2),"")</f>
        <v/>
      </c>
      <c r="CIO13" s="4" t="str">
        <f>IFERROR(IF(N(data_NoOutliers!BVZ13),data_NoOutliers!BVZ13,MID(data_NoOutliers!BVZ13,2,99)/2),"")</f>
        <v/>
      </c>
      <c r="CIP13" s="4" t="str">
        <f>IFERROR(IF(N(data_NoOutliers!BWA13),data_NoOutliers!BWA13,MID(data_NoOutliers!BWA13,2,99)/2),"")</f>
        <v/>
      </c>
      <c r="CIQ13" s="4" t="str">
        <f>IFERROR(IF(N(data_NoOutliers!BWB13),data_NoOutliers!BWB13,MID(data_NoOutliers!BWB13,2,99)/2),"")</f>
        <v/>
      </c>
      <c r="CIR13" s="4" t="str">
        <f>IFERROR(IF(N(data_NoOutliers!BWC13),data_NoOutliers!BWC13,MID(data_NoOutliers!BWC13,2,99)/2),"")</f>
        <v/>
      </c>
      <c r="CIS13" s="4" t="str">
        <f>IFERROR(IF(N(data_NoOutliers!BWD13),data_NoOutliers!BWD13,MID(data_NoOutliers!BWD13,2,99)/2),"")</f>
        <v/>
      </c>
      <c r="CIT13" s="4" t="str">
        <f>IFERROR(IF(N(data_NoOutliers!BWE13),data_NoOutliers!BWE13,MID(data_NoOutliers!BWE13,2,99)/2),"")</f>
        <v/>
      </c>
      <c r="CIU13" s="4" t="str">
        <f>IFERROR(IF(N(data_NoOutliers!BWF13),data_NoOutliers!BWF13,MID(data_NoOutliers!BWF13,2,99)/2),"")</f>
        <v/>
      </c>
      <c r="CIV13" s="4" t="str">
        <f>IFERROR(IF(N(data_NoOutliers!BWG13),data_NoOutliers!BWG13,MID(data_NoOutliers!BWG13,2,99)/2),"")</f>
        <v/>
      </c>
      <c r="CIW13" s="4" t="str">
        <f>IFERROR(IF(N(data_NoOutliers!BWH13),data_NoOutliers!BWH13,MID(data_NoOutliers!BWH13,2,99)/2),"")</f>
        <v/>
      </c>
      <c r="CIX13" s="4" t="str">
        <f>IFERROR(IF(N(data_NoOutliers!BWI13),data_NoOutliers!BWI13,MID(data_NoOutliers!BWI13,2,99)/2),"")</f>
        <v/>
      </c>
      <c r="CIY13" s="4" t="str">
        <f>IFERROR(IF(N(data_NoOutliers!BWJ13),data_NoOutliers!BWJ13,MID(data_NoOutliers!BWJ13,2,99)/2),"")</f>
        <v/>
      </c>
      <c r="CIZ13" s="4" t="str">
        <f>IFERROR(IF(N(data_NoOutliers!BWK13),data_NoOutliers!BWK13,MID(data_NoOutliers!BWK13,2,99)/2),"")</f>
        <v/>
      </c>
      <c r="CJA13" s="4" t="str">
        <f>IFERROR(IF(N(data_NoOutliers!BWL13),data_NoOutliers!BWL13,MID(data_NoOutliers!BWL13,2,99)/2),"")</f>
        <v/>
      </c>
      <c r="CJB13" s="4" t="str">
        <f>IFERROR(IF(N(data_NoOutliers!BWM13),data_NoOutliers!BWM13,MID(data_NoOutliers!BWM13,2,99)/2),"")</f>
        <v/>
      </c>
      <c r="CJC13" s="4" t="str">
        <f>IFERROR(IF(N(data_NoOutliers!BWN13),data_NoOutliers!BWN13,MID(data_NoOutliers!BWN13,2,99)/2),"")</f>
        <v/>
      </c>
      <c r="CJD13" s="4" t="str">
        <f>IFERROR(IF(N(data_NoOutliers!BWO13),data_NoOutliers!BWO13,MID(data_NoOutliers!BWO13,2,99)/2),"")</f>
        <v/>
      </c>
      <c r="CJE13" s="4" t="str">
        <f>IFERROR(IF(N(data_NoOutliers!BWP13),data_NoOutliers!BWP13,MID(data_NoOutliers!BWP13,2,99)/2),"")</f>
        <v/>
      </c>
      <c r="CJF13" s="4" t="str">
        <f>IFERROR(IF(N(data_NoOutliers!BWQ13),data_NoOutliers!BWQ13,MID(data_NoOutliers!BWQ13,2,99)/2),"")</f>
        <v/>
      </c>
      <c r="CJG13" s="4" t="str">
        <f>IFERROR(IF(N(data_NoOutliers!BWR13),data_NoOutliers!BWR13,MID(data_NoOutliers!BWR13,2,99)/2),"")</f>
        <v/>
      </c>
      <c r="CJH13" s="4" t="str">
        <f>IFERROR(IF(N(data_NoOutliers!BWS13),data_NoOutliers!BWS13,MID(data_NoOutliers!BWS13,2,99)/2),"")</f>
        <v/>
      </c>
      <c r="CJI13" s="4" t="str">
        <f>IFERROR(IF(N(data_NoOutliers!BWT13),data_NoOutliers!BWT13,MID(data_NoOutliers!BWT13,2,99)/2),"")</f>
        <v/>
      </c>
      <c r="CJJ13" s="4" t="str">
        <f>IFERROR(IF(N(data_NoOutliers!BWU13),data_NoOutliers!BWU13,MID(data_NoOutliers!BWU13,2,99)/2),"")</f>
        <v/>
      </c>
      <c r="CJK13" s="4" t="str">
        <f>IFERROR(IF(N(data_NoOutliers!BWV13),data_NoOutliers!BWV13,MID(data_NoOutliers!BWV13,2,99)/2),"")</f>
        <v/>
      </c>
      <c r="CJL13" s="4" t="str">
        <f>IFERROR(IF(N(data_NoOutliers!BWW13),data_NoOutliers!BWW13,MID(data_NoOutliers!BWW13,2,99)/2),"")</f>
        <v/>
      </c>
      <c r="CJM13" s="4" t="str">
        <f>IFERROR(IF(N(data_NoOutliers!BWX13),data_NoOutliers!BWX13,MID(data_NoOutliers!BWX13,2,99)/2),"")</f>
        <v/>
      </c>
      <c r="CJN13" s="4" t="str">
        <f>IFERROR(IF(N(data_NoOutliers!BWY13),data_NoOutliers!BWY13,MID(data_NoOutliers!BWY13,2,99)/2),"")</f>
        <v/>
      </c>
      <c r="CJO13" s="4" t="str">
        <f>IFERROR(IF(N(data_NoOutliers!BWZ13),data_NoOutliers!BWZ13,MID(data_NoOutliers!BWZ13,2,99)/2),"")</f>
        <v/>
      </c>
      <c r="CJP13" s="4" t="str">
        <f>IFERROR(IF(N(data_NoOutliers!BXA13),data_NoOutliers!BXA13,MID(data_NoOutliers!BXA13,2,99)/2),"")</f>
        <v/>
      </c>
      <c r="CJQ13" s="4" t="str">
        <f>IFERROR(IF(N(data_NoOutliers!BXB13),data_NoOutliers!BXB13,MID(data_NoOutliers!BXB13,2,99)/2),"")</f>
        <v/>
      </c>
      <c r="CJR13" s="4" t="str">
        <f>IFERROR(IF(N(data_NoOutliers!BXC13),data_NoOutliers!BXC13,MID(data_NoOutliers!BXC13,2,99)/2),"")</f>
        <v/>
      </c>
      <c r="CJS13" s="4" t="str">
        <f>IFERROR(IF(N(data_NoOutliers!BXD13),data_NoOutliers!BXD13,MID(data_NoOutliers!BXD13,2,99)/2),"")</f>
        <v/>
      </c>
      <c r="CJT13" s="4" t="str">
        <f>IFERROR(IF(N(data_NoOutliers!BXE13),data_NoOutliers!BXE13,MID(data_NoOutliers!BXE13,2,99)/2),"")</f>
        <v/>
      </c>
      <c r="CJU13" s="4" t="str">
        <f>IFERROR(IF(N(data_NoOutliers!BXF13),data_NoOutliers!BXF13,MID(data_NoOutliers!BXF13,2,99)/2),"")</f>
        <v/>
      </c>
      <c r="CJV13" s="4" t="str">
        <f>IFERROR(IF(N(data_NoOutliers!BXG13),data_NoOutliers!BXG13,MID(data_NoOutliers!BXG13,2,99)/2),"")</f>
        <v/>
      </c>
      <c r="CJW13" s="4" t="str">
        <f>IFERROR(IF(N(data_NoOutliers!BXH13),data_NoOutliers!BXH13,MID(data_NoOutliers!BXH13,2,99)/2),"")</f>
        <v/>
      </c>
      <c r="CJX13" s="4" t="str">
        <f>IFERROR(IF(N(data_NoOutliers!BXI13),data_NoOutliers!BXI13,MID(data_NoOutliers!BXI13,2,99)/2),"")</f>
        <v/>
      </c>
      <c r="CJY13" s="4" t="str">
        <f>IFERROR(IF(N(data_NoOutliers!BXJ13),data_NoOutliers!BXJ13,MID(data_NoOutliers!BXJ13,2,99)/2),"")</f>
        <v/>
      </c>
      <c r="CJZ13" s="4" t="str">
        <f>IFERROR(IF(N(data_NoOutliers!BXK13),data_NoOutliers!BXK13,MID(data_NoOutliers!BXK13,2,99)/2),"")</f>
        <v/>
      </c>
      <c r="CKA13" s="4" t="str">
        <f>IFERROR(IF(N(data_NoOutliers!BXL13),data_NoOutliers!BXL13,MID(data_NoOutliers!BXL13,2,99)/2),"")</f>
        <v/>
      </c>
      <c r="CKB13" s="4" t="str">
        <f>IFERROR(IF(N(data_NoOutliers!BXM13),data_NoOutliers!BXM13,MID(data_NoOutliers!BXM13,2,99)/2),"")</f>
        <v/>
      </c>
      <c r="CKC13" s="4" t="str">
        <f>IFERROR(IF(N(data_NoOutliers!BXN13),data_NoOutliers!BXN13,MID(data_NoOutliers!BXN13,2,99)/2),"")</f>
        <v/>
      </c>
      <c r="CKD13" s="4" t="str">
        <f>IFERROR(IF(N(data_NoOutliers!BXO13),data_NoOutliers!BXO13,MID(data_NoOutliers!BXO13,2,99)/2),"")</f>
        <v/>
      </c>
      <c r="CKE13" s="4" t="str">
        <f>IFERROR(IF(N(data_NoOutliers!BXP13),data_NoOutliers!BXP13,MID(data_NoOutliers!BXP13,2,99)/2),"")</f>
        <v/>
      </c>
      <c r="CKF13" s="4" t="str">
        <f>IFERROR(IF(N(data_NoOutliers!BXQ13),data_NoOutliers!BXQ13,MID(data_NoOutliers!BXQ13,2,99)/2),"")</f>
        <v/>
      </c>
      <c r="CKG13" s="4" t="str">
        <f>IFERROR(IF(N(data_NoOutliers!BXR13),data_NoOutliers!BXR13,MID(data_NoOutliers!BXR13,2,99)/2),"")</f>
        <v/>
      </c>
      <c r="CKH13" s="4" t="str">
        <f>IFERROR(IF(N(data_NoOutliers!BXS13),data_NoOutliers!BXS13,MID(data_NoOutliers!BXS13,2,99)/2),"")</f>
        <v/>
      </c>
      <c r="CKI13" s="4" t="str">
        <f>IFERROR(IF(N(data_NoOutliers!BXT13),data_NoOutliers!BXT13,MID(data_NoOutliers!BXT13,2,99)/2),"")</f>
        <v/>
      </c>
      <c r="CKJ13" s="4" t="str">
        <f>IFERROR(IF(N(data_NoOutliers!BXU13),data_NoOutliers!BXU13,MID(data_NoOutliers!BXU13,2,99)/2),"")</f>
        <v/>
      </c>
      <c r="CKK13" s="4" t="str">
        <f>IFERROR(IF(N(data_NoOutliers!BXV13),data_NoOutliers!BXV13,MID(data_NoOutliers!BXV13,2,99)/2),"")</f>
        <v/>
      </c>
      <c r="CKL13" s="4" t="str">
        <f>IFERROR(IF(N(data_NoOutliers!BXW13),data_NoOutliers!BXW13,MID(data_NoOutliers!BXW13,2,99)/2),"")</f>
        <v/>
      </c>
      <c r="CKM13" s="4" t="str">
        <f>IFERROR(IF(N(data_NoOutliers!BXX13),data_NoOutliers!BXX13,MID(data_NoOutliers!BXX13,2,99)/2),"")</f>
        <v/>
      </c>
      <c r="CKN13" s="4" t="str">
        <f>IFERROR(IF(N(data_NoOutliers!BXY13),data_NoOutliers!BXY13,MID(data_NoOutliers!BXY13,2,99)/2),"")</f>
        <v/>
      </c>
      <c r="CKO13" s="4" t="str">
        <f>IFERROR(IF(N(data_NoOutliers!BXZ13),data_NoOutliers!BXZ13,MID(data_NoOutliers!BXZ13,2,99)/2),"")</f>
        <v/>
      </c>
      <c r="CKP13" s="4" t="str">
        <f>IFERROR(IF(N(data_NoOutliers!BYA13),data_NoOutliers!BYA13,MID(data_NoOutliers!BYA13,2,99)/2),"")</f>
        <v/>
      </c>
      <c r="CKQ13" s="4" t="str">
        <f>IFERROR(IF(N(data_NoOutliers!BYB13),data_NoOutliers!BYB13,MID(data_NoOutliers!BYB13,2,99)/2),"")</f>
        <v/>
      </c>
      <c r="CKR13" s="4" t="str">
        <f>IFERROR(IF(N(data_NoOutliers!BYC13),data_NoOutliers!BYC13,MID(data_NoOutliers!BYC13,2,99)/2),"")</f>
        <v/>
      </c>
      <c r="CKS13" s="4" t="str">
        <f>IFERROR(IF(N(data_NoOutliers!BYD13),data_NoOutliers!BYD13,MID(data_NoOutliers!BYD13,2,99)/2),"")</f>
        <v/>
      </c>
      <c r="CKT13" s="4" t="str">
        <f>IFERROR(IF(N(data_NoOutliers!BYE13),data_NoOutliers!BYE13,MID(data_NoOutliers!BYE13,2,99)/2),"")</f>
        <v/>
      </c>
      <c r="CKU13" s="4" t="str">
        <f>IFERROR(IF(N(data_NoOutliers!BYF13),data_NoOutliers!BYF13,MID(data_NoOutliers!BYF13,2,99)/2),"")</f>
        <v/>
      </c>
      <c r="CKV13" s="4" t="str">
        <f>IFERROR(IF(N(data_NoOutliers!BYG13),data_NoOutliers!BYG13,MID(data_NoOutliers!BYG13,2,99)/2),"")</f>
        <v/>
      </c>
      <c r="CKW13" s="4" t="str">
        <f>IFERROR(IF(N(data_NoOutliers!BYH13),data_NoOutliers!BYH13,MID(data_NoOutliers!BYH13,2,99)/2),"")</f>
        <v/>
      </c>
      <c r="CKX13" s="4" t="str">
        <f>IFERROR(IF(N(data_NoOutliers!BYI13),data_NoOutliers!BYI13,MID(data_NoOutliers!BYI13,2,99)/2),"")</f>
        <v/>
      </c>
      <c r="CKY13" s="4" t="str">
        <f>IFERROR(IF(N(data_NoOutliers!BYJ13),data_NoOutliers!BYJ13,MID(data_NoOutliers!BYJ13,2,99)/2),"")</f>
        <v/>
      </c>
      <c r="CKZ13" s="4" t="str">
        <f>IFERROR(IF(N(data_NoOutliers!BYK13),data_NoOutliers!BYK13,MID(data_NoOutliers!BYK13,2,99)/2),"")</f>
        <v/>
      </c>
      <c r="CLA13" s="4" t="str">
        <f>IFERROR(IF(N(data_NoOutliers!BYL13),data_NoOutliers!BYL13,MID(data_NoOutliers!BYL13,2,99)/2),"")</f>
        <v/>
      </c>
      <c r="CLB13" s="4" t="str">
        <f>IFERROR(IF(N(data_NoOutliers!BYM13),data_NoOutliers!BYM13,MID(data_NoOutliers!BYM13,2,99)/2),"")</f>
        <v/>
      </c>
      <c r="CLC13" s="4" t="str">
        <f>IFERROR(IF(N(data_NoOutliers!BYN13),data_NoOutliers!BYN13,MID(data_NoOutliers!BYN13,2,99)/2),"")</f>
        <v/>
      </c>
      <c r="CLD13" s="4" t="str">
        <f>IFERROR(IF(N(data_NoOutliers!BYO13),data_NoOutliers!BYO13,MID(data_NoOutliers!BYO13,2,99)/2),"")</f>
        <v/>
      </c>
      <c r="CLE13" s="4" t="str">
        <f>IFERROR(IF(N(data_NoOutliers!BYP13),data_NoOutliers!BYP13,MID(data_NoOutliers!BYP13,2,99)/2),"")</f>
        <v/>
      </c>
      <c r="CLF13" s="4" t="str">
        <f>IFERROR(IF(N(data_NoOutliers!BYQ13),data_NoOutliers!BYQ13,MID(data_NoOutliers!BYQ13,2,99)/2),"")</f>
        <v/>
      </c>
      <c r="CLG13" s="4" t="str">
        <f>IFERROR(IF(N(data_NoOutliers!BYR13),data_NoOutliers!BYR13,MID(data_NoOutliers!BYR13,2,99)/2),"")</f>
        <v/>
      </c>
      <c r="CLH13" s="4" t="str">
        <f>IFERROR(IF(N(data_NoOutliers!BYS13),data_NoOutliers!BYS13,MID(data_NoOutliers!BYS13,2,99)/2),"")</f>
        <v/>
      </c>
      <c r="CLI13" s="4" t="str">
        <f>IFERROR(IF(N(data_NoOutliers!BYT13),data_NoOutliers!BYT13,MID(data_NoOutliers!BYT13,2,99)/2),"")</f>
        <v/>
      </c>
      <c r="CLJ13" s="4" t="str">
        <f>IFERROR(IF(N(data_NoOutliers!BYU13),data_NoOutliers!BYU13,MID(data_NoOutliers!BYU13,2,99)/2),"")</f>
        <v/>
      </c>
      <c r="CLK13" s="4" t="str">
        <f>IFERROR(IF(N(data_NoOutliers!BYV13),data_NoOutliers!BYV13,MID(data_NoOutliers!BYV13,2,99)/2),"")</f>
        <v/>
      </c>
      <c r="CLL13" s="4" t="str">
        <f>IFERROR(IF(N(data_NoOutliers!BYW13),data_NoOutliers!BYW13,MID(data_NoOutliers!BYW13,2,99)/2),"")</f>
        <v/>
      </c>
      <c r="CLM13" s="4" t="str">
        <f>IFERROR(IF(N(data_NoOutliers!BYX13),data_NoOutliers!BYX13,MID(data_NoOutliers!BYX13,2,99)/2),"")</f>
        <v/>
      </c>
      <c r="CLN13" s="4" t="str">
        <f>IFERROR(IF(N(data_NoOutliers!BYY13),data_NoOutliers!BYY13,MID(data_NoOutliers!BYY13,2,99)/2),"")</f>
        <v/>
      </c>
      <c r="CLO13" s="4" t="str">
        <f>IFERROR(IF(N(data_NoOutliers!BYZ13),data_NoOutliers!BYZ13,MID(data_NoOutliers!BYZ13,2,99)/2),"")</f>
        <v/>
      </c>
      <c r="CLP13" s="4" t="str">
        <f>IFERROR(IF(N(data_NoOutliers!BZA13),data_NoOutliers!BZA13,MID(data_NoOutliers!BZA13,2,99)/2),"")</f>
        <v/>
      </c>
      <c r="CLQ13" s="4" t="str">
        <f>IFERROR(IF(N(data_NoOutliers!BZB13),data_NoOutliers!BZB13,MID(data_NoOutliers!BZB13,2,99)/2),"")</f>
        <v/>
      </c>
      <c r="CLR13" s="4" t="str">
        <f>IFERROR(IF(N(data_NoOutliers!BZC13),data_NoOutliers!BZC13,MID(data_NoOutliers!BZC13,2,99)/2),"")</f>
        <v/>
      </c>
      <c r="CLS13" s="4" t="str">
        <f>IFERROR(IF(N(data_NoOutliers!BZD13),data_NoOutliers!BZD13,MID(data_NoOutliers!BZD13,2,99)/2),"")</f>
        <v/>
      </c>
      <c r="CLT13" s="4" t="str">
        <f>IFERROR(IF(N(data_NoOutliers!BZE13),data_NoOutliers!BZE13,MID(data_NoOutliers!BZE13,2,99)/2),"")</f>
        <v/>
      </c>
      <c r="CLU13" s="4" t="str">
        <f>IFERROR(IF(N(data_NoOutliers!BZF13),data_NoOutliers!BZF13,MID(data_NoOutliers!BZF13,2,99)/2),"")</f>
        <v/>
      </c>
      <c r="CLV13" s="4" t="str">
        <f>IFERROR(IF(N(data_NoOutliers!BZG13),data_NoOutliers!BZG13,MID(data_NoOutliers!BZG13,2,99)/2),"")</f>
        <v/>
      </c>
      <c r="CLW13" s="4" t="str">
        <f>IFERROR(IF(N(data_NoOutliers!BZH13),data_NoOutliers!BZH13,MID(data_NoOutliers!BZH13,2,99)/2),"")</f>
        <v/>
      </c>
      <c r="CLX13" s="4" t="str">
        <f>IFERROR(IF(N(data_NoOutliers!BZI13),data_NoOutliers!BZI13,MID(data_NoOutliers!BZI13,2,99)/2),"")</f>
        <v/>
      </c>
      <c r="CLY13" s="4" t="str">
        <f>IFERROR(IF(N(data_NoOutliers!BZJ13),data_NoOutliers!BZJ13,MID(data_NoOutliers!BZJ13,2,99)/2),"")</f>
        <v/>
      </c>
      <c r="CLZ13" s="4" t="str">
        <f>IFERROR(IF(N(data_NoOutliers!BZK13),data_NoOutliers!BZK13,MID(data_NoOutliers!BZK13,2,99)/2),"")</f>
        <v/>
      </c>
      <c r="CMA13" s="4" t="str">
        <f>IFERROR(IF(N(data_NoOutliers!BZL13),data_NoOutliers!BZL13,MID(data_NoOutliers!BZL13,2,99)/2),"")</f>
        <v/>
      </c>
      <c r="CMB13" s="4" t="str">
        <f>IFERROR(IF(N(data_NoOutliers!BZM13),data_NoOutliers!BZM13,MID(data_NoOutliers!BZM13,2,99)/2),"")</f>
        <v/>
      </c>
      <c r="CMC13" s="4" t="str">
        <f>IFERROR(IF(N(data_NoOutliers!BZN13),data_NoOutliers!BZN13,MID(data_NoOutliers!BZN13,2,99)/2),"")</f>
        <v/>
      </c>
      <c r="CMD13" s="4" t="str">
        <f>IFERROR(IF(N(data_NoOutliers!BZO13),data_NoOutliers!BZO13,MID(data_NoOutliers!BZO13,2,99)/2),"")</f>
        <v/>
      </c>
      <c r="CME13" s="4" t="str">
        <f>IFERROR(IF(N(data_NoOutliers!BZP13),data_NoOutliers!BZP13,MID(data_NoOutliers!BZP13,2,99)/2),"")</f>
        <v/>
      </c>
      <c r="CMF13" s="4" t="str">
        <f>IFERROR(IF(N(data_NoOutliers!BZQ13),data_NoOutliers!BZQ13,MID(data_NoOutliers!BZQ13,2,99)/2),"")</f>
        <v/>
      </c>
      <c r="CMG13" s="4" t="str">
        <f>IFERROR(IF(N(data_NoOutliers!BZR13),data_NoOutliers!BZR13,MID(data_NoOutliers!BZR13,2,99)/2),"")</f>
        <v/>
      </c>
      <c r="CMH13" s="4" t="str">
        <f>IFERROR(IF(N(data_NoOutliers!BZS13),data_NoOutliers!BZS13,MID(data_NoOutliers!BZS13,2,99)/2),"")</f>
        <v/>
      </c>
      <c r="CMI13" s="4" t="str">
        <f>IFERROR(IF(N(data_NoOutliers!BZT13),data_NoOutliers!BZT13,MID(data_NoOutliers!BZT13,2,99)/2),"")</f>
        <v/>
      </c>
      <c r="CMJ13" s="4" t="str">
        <f>IFERROR(IF(N(data_NoOutliers!BZU13),data_NoOutliers!BZU13,MID(data_NoOutliers!BZU13,2,99)/2),"")</f>
        <v/>
      </c>
      <c r="CMK13" s="4" t="str">
        <f>IFERROR(IF(N(data_NoOutliers!BZV13),data_NoOutliers!BZV13,MID(data_NoOutliers!BZV13,2,99)/2),"")</f>
        <v/>
      </c>
      <c r="CML13" s="4" t="str">
        <f>IFERROR(IF(N(data_NoOutliers!BZW13),data_NoOutliers!BZW13,MID(data_NoOutliers!BZW13,2,99)/2),"")</f>
        <v/>
      </c>
      <c r="CMM13" s="4" t="str">
        <f>IFERROR(IF(N(data_NoOutliers!BZX13),data_NoOutliers!BZX13,MID(data_NoOutliers!BZX13,2,99)/2),"")</f>
        <v/>
      </c>
      <c r="CMN13" s="4" t="str">
        <f>IFERROR(IF(N(data_NoOutliers!BZY13),data_NoOutliers!BZY13,MID(data_NoOutliers!BZY13,2,99)/2),"")</f>
        <v/>
      </c>
      <c r="CMO13" s="4" t="str">
        <f>IFERROR(IF(N(data_NoOutliers!BZZ13),data_NoOutliers!BZZ13,MID(data_NoOutliers!BZZ13,2,99)/2),"")</f>
        <v/>
      </c>
      <c r="CMP13" s="4" t="str">
        <f>IFERROR(IF(N(data_NoOutliers!CAA13),data_NoOutliers!CAA13,MID(data_NoOutliers!CAA13,2,99)/2),"")</f>
        <v/>
      </c>
      <c r="CMQ13" s="4" t="str">
        <f>IFERROR(IF(N(data_NoOutliers!CAB13),data_NoOutliers!CAB13,MID(data_NoOutliers!CAB13,2,99)/2),"")</f>
        <v/>
      </c>
      <c r="CMR13" s="4" t="str">
        <f>IFERROR(IF(N(data_NoOutliers!CAC13),data_NoOutliers!CAC13,MID(data_NoOutliers!CAC13,2,99)/2),"")</f>
        <v/>
      </c>
      <c r="CMS13" s="4" t="str">
        <f>IFERROR(IF(N(data_NoOutliers!CAD13),data_NoOutliers!CAD13,MID(data_NoOutliers!CAD13,2,99)/2),"")</f>
        <v/>
      </c>
      <c r="CMT13" s="4" t="str">
        <f>IFERROR(IF(N(data_NoOutliers!CAE13),data_NoOutliers!CAE13,MID(data_NoOutliers!CAE13,2,99)/2),"")</f>
        <v/>
      </c>
      <c r="CMU13" s="4" t="str">
        <f>IFERROR(IF(N(data_NoOutliers!CAF13),data_NoOutliers!CAF13,MID(data_NoOutliers!CAF13,2,99)/2),"")</f>
        <v/>
      </c>
      <c r="CMV13" s="4" t="str">
        <f>IFERROR(IF(N(data_NoOutliers!CAG13),data_NoOutliers!CAG13,MID(data_NoOutliers!CAG13,2,99)/2),"")</f>
        <v/>
      </c>
      <c r="CMW13" s="4" t="str">
        <f>IFERROR(IF(N(data_NoOutliers!CAH13),data_NoOutliers!CAH13,MID(data_NoOutliers!CAH13,2,99)/2),"")</f>
        <v/>
      </c>
      <c r="CMX13" s="4" t="str">
        <f>IFERROR(IF(N(data_NoOutliers!CAI13),data_NoOutliers!CAI13,MID(data_NoOutliers!CAI13,2,99)/2),"")</f>
        <v/>
      </c>
      <c r="CMY13" s="4" t="str">
        <f>IFERROR(IF(N(data_NoOutliers!CAJ13),data_NoOutliers!CAJ13,MID(data_NoOutliers!CAJ13,2,99)/2),"")</f>
        <v/>
      </c>
      <c r="CMZ13" s="4" t="str">
        <f>IFERROR(IF(N(data_NoOutliers!CAK13),data_NoOutliers!CAK13,MID(data_NoOutliers!CAK13,2,99)/2),"")</f>
        <v/>
      </c>
      <c r="CNA13" s="4" t="str">
        <f>IFERROR(IF(N(data_NoOutliers!CAL13),data_NoOutliers!CAL13,MID(data_NoOutliers!CAL13,2,99)/2),"")</f>
        <v/>
      </c>
      <c r="CNB13" s="4" t="str">
        <f>IFERROR(IF(N(data_NoOutliers!CAM13),data_NoOutliers!CAM13,MID(data_NoOutliers!CAM13,2,99)/2),"")</f>
        <v/>
      </c>
      <c r="CNC13" s="4" t="str">
        <f>IFERROR(IF(N(data_NoOutliers!CAN13),data_NoOutliers!CAN13,MID(data_NoOutliers!CAN13,2,99)/2),"")</f>
        <v/>
      </c>
      <c r="CND13" s="4" t="str">
        <f>IFERROR(IF(N(data_NoOutliers!CAO13),data_NoOutliers!CAO13,MID(data_NoOutliers!CAO13,2,99)/2),"")</f>
        <v/>
      </c>
      <c r="CNE13" s="4" t="str">
        <f>IFERROR(IF(N(data_NoOutliers!CAP13),data_NoOutliers!CAP13,MID(data_NoOutliers!CAP13,2,99)/2),"")</f>
        <v/>
      </c>
      <c r="CNF13" s="4" t="str">
        <f>IFERROR(IF(N(data_NoOutliers!CAQ13),data_NoOutliers!CAQ13,MID(data_NoOutliers!CAQ13,2,99)/2),"")</f>
        <v/>
      </c>
      <c r="CNG13" s="4" t="str">
        <f>IFERROR(IF(N(data_NoOutliers!CAR13),data_NoOutliers!CAR13,MID(data_NoOutliers!CAR13,2,99)/2),"")</f>
        <v/>
      </c>
      <c r="CNH13" s="4" t="str">
        <f>IFERROR(IF(N(data_NoOutliers!CAS13),data_NoOutliers!CAS13,MID(data_NoOutliers!CAS13,2,99)/2),"")</f>
        <v/>
      </c>
      <c r="CNI13" s="4" t="str">
        <f>IFERROR(IF(N(data_NoOutliers!CAT13),data_NoOutliers!CAT13,MID(data_NoOutliers!CAT13,2,99)/2),"")</f>
        <v/>
      </c>
      <c r="CNJ13" s="4" t="str">
        <f>IFERROR(IF(N(data_NoOutliers!CAU13),data_NoOutliers!CAU13,MID(data_NoOutliers!CAU13,2,99)/2),"")</f>
        <v/>
      </c>
      <c r="CNK13" s="4" t="str">
        <f>IFERROR(IF(N(data_NoOutliers!CAV13),data_NoOutliers!CAV13,MID(data_NoOutliers!CAV13,2,99)/2),"")</f>
        <v/>
      </c>
      <c r="CNL13" s="4" t="str">
        <f>IFERROR(IF(N(data_NoOutliers!CAW13),data_NoOutliers!CAW13,MID(data_NoOutliers!CAW13,2,99)/2),"")</f>
        <v/>
      </c>
      <c r="CNM13" s="4" t="str">
        <f>IFERROR(IF(N(data_NoOutliers!CAX13),data_NoOutliers!CAX13,MID(data_NoOutliers!CAX13,2,99)/2),"")</f>
        <v/>
      </c>
      <c r="CNN13" s="4" t="str">
        <f>IFERROR(IF(N(data_NoOutliers!CAY13),data_NoOutliers!CAY13,MID(data_NoOutliers!CAY13,2,99)/2),"")</f>
        <v/>
      </c>
      <c r="CNO13" s="4" t="str">
        <f>IFERROR(IF(N(data_NoOutliers!CAZ13),data_NoOutliers!CAZ13,MID(data_NoOutliers!CAZ13,2,99)/2),"")</f>
        <v/>
      </c>
      <c r="CNP13" s="4" t="str">
        <f>IFERROR(IF(N(data_NoOutliers!CBA13),data_NoOutliers!CBA13,MID(data_NoOutliers!CBA13,2,99)/2),"")</f>
        <v/>
      </c>
      <c r="CNQ13" s="4" t="str">
        <f>IFERROR(IF(N(data_NoOutliers!CBB13),data_NoOutliers!CBB13,MID(data_NoOutliers!CBB13,2,99)/2),"")</f>
        <v/>
      </c>
      <c r="CNR13" s="4" t="str">
        <f>IFERROR(IF(N(data_NoOutliers!CBC13),data_NoOutliers!CBC13,MID(data_NoOutliers!CBC13,2,99)/2),"")</f>
        <v/>
      </c>
      <c r="CNS13" s="4" t="str">
        <f>IFERROR(IF(N(data_NoOutliers!CBD13),data_NoOutliers!CBD13,MID(data_NoOutliers!CBD13,2,99)/2),"")</f>
        <v/>
      </c>
      <c r="CNT13" s="4" t="str">
        <f>IFERROR(IF(N(data_NoOutliers!CBE13),data_NoOutliers!CBE13,MID(data_NoOutliers!CBE13,2,99)/2),"")</f>
        <v/>
      </c>
      <c r="CNU13" s="4" t="str">
        <f>IFERROR(IF(N(data_NoOutliers!CBF13),data_NoOutliers!CBF13,MID(data_NoOutliers!CBF13,2,99)/2),"")</f>
        <v/>
      </c>
      <c r="CNV13" s="4" t="str">
        <f>IFERROR(IF(N(data_NoOutliers!CBG13),data_NoOutliers!CBG13,MID(data_NoOutliers!CBG13,2,99)/2),"")</f>
        <v/>
      </c>
      <c r="CNW13" s="4" t="str">
        <f>IFERROR(IF(N(data_NoOutliers!CBH13),data_NoOutliers!CBH13,MID(data_NoOutliers!CBH13,2,99)/2),"")</f>
        <v/>
      </c>
      <c r="CNX13" s="4" t="str">
        <f>IFERROR(IF(N(data_NoOutliers!CBI13),data_NoOutliers!CBI13,MID(data_NoOutliers!CBI13,2,99)/2),"")</f>
        <v/>
      </c>
      <c r="CNY13" s="4" t="str">
        <f>IFERROR(IF(N(data_NoOutliers!CBJ13),data_NoOutliers!CBJ13,MID(data_NoOutliers!CBJ13,2,99)/2),"")</f>
        <v/>
      </c>
      <c r="CNZ13" s="4" t="str">
        <f>IFERROR(IF(N(data_NoOutliers!CBK13),data_NoOutliers!CBK13,MID(data_NoOutliers!CBK13,2,99)/2),"")</f>
        <v/>
      </c>
      <c r="COA13" s="4" t="str">
        <f>IFERROR(IF(N(data_NoOutliers!CBL13),data_NoOutliers!CBL13,MID(data_NoOutliers!CBL13,2,99)/2),"")</f>
        <v/>
      </c>
      <c r="COB13" s="4" t="str">
        <f>IFERROR(IF(N(data_NoOutliers!CBM13),data_NoOutliers!CBM13,MID(data_NoOutliers!CBM13,2,99)/2),"")</f>
        <v/>
      </c>
      <c r="COC13" s="4" t="str">
        <f>IFERROR(IF(N(data_NoOutliers!CBN13),data_NoOutliers!CBN13,MID(data_NoOutliers!CBN13,2,99)/2),"")</f>
        <v/>
      </c>
      <c r="COD13" s="4" t="str">
        <f>IFERROR(IF(N(data_NoOutliers!CBO13),data_NoOutliers!CBO13,MID(data_NoOutliers!CBO13,2,99)/2),"")</f>
        <v/>
      </c>
      <c r="COE13" s="4" t="str">
        <f>IFERROR(IF(N(data_NoOutliers!CBP13),data_NoOutliers!CBP13,MID(data_NoOutliers!CBP13,2,99)/2),"")</f>
        <v/>
      </c>
      <c r="COF13" s="4" t="str">
        <f>IFERROR(IF(N(data_NoOutliers!CBQ13),data_NoOutliers!CBQ13,MID(data_NoOutliers!CBQ13,2,99)/2),"")</f>
        <v/>
      </c>
      <c r="COG13" s="4" t="str">
        <f>IFERROR(IF(N(data_NoOutliers!CBR13),data_NoOutliers!CBR13,MID(data_NoOutliers!CBR13,2,99)/2),"")</f>
        <v/>
      </c>
      <c r="COH13" s="4" t="str">
        <f>IFERROR(IF(N(data_NoOutliers!CBS13),data_NoOutliers!CBS13,MID(data_NoOutliers!CBS13,2,99)/2),"")</f>
        <v/>
      </c>
      <c r="COI13" s="4" t="str">
        <f>IFERROR(IF(N(data_NoOutliers!CBT13),data_NoOutliers!CBT13,MID(data_NoOutliers!CBT13,2,99)/2),"")</f>
        <v/>
      </c>
      <c r="COJ13" s="4" t="str">
        <f>IFERROR(IF(N(data_NoOutliers!CBU13),data_NoOutliers!CBU13,MID(data_NoOutliers!CBU13,2,99)/2),"")</f>
        <v/>
      </c>
      <c r="COK13" s="4" t="str">
        <f>IFERROR(IF(N(data_NoOutliers!CBV13),data_NoOutliers!CBV13,MID(data_NoOutliers!CBV13,2,99)/2),"")</f>
        <v/>
      </c>
      <c r="COL13" s="4" t="str">
        <f>IFERROR(IF(N(data_NoOutliers!CBW13),data_NoOutliers!CBW13,MID(data_NoOutliers!CBW13,2,99)/2),"")</f>
        <v/>
      </c>
      <c r="COM13" s="4" t="str">
        <f>IFERROR(IF(N(data_NoOutliers!CBX13),data_NoOutliers!CBX13,MID(data_NoOutliers!CBX13,2,99)/2),"")</f>
        <v/>
      </c>
      <c r="CON13" s="4" t="str">
        <f>IFERROR(IF(N(data_NoOutliers!CBY13),data_NoOutliers!CBY13,MID(data_NoOutliers!CBY13,2,99)/2),"")</f>
        <v/>
      </c>
      <c r="COO13" s="4" t="str">
        <f>IFERROR(IF(N(data_NoOutliers!CBZ13),data_NoOutliers!CBZ13,MID(data_NoOutliers!CBZ13,2,99)/2),"")</f>
        <v/>
      </c>
      <c r="COP13" s="4" t="str">
        <f>IFERROR(IF(N(data_NoOutliers!CCA13),data_NoOutliers!CCA13,MID(data_NoOutliers!CCA13,2,99)/2),"")</f>
        <v/>
      </c>
      <c r="COQ13" s="4" t="str">
        <f>IFERROR(IF(N(data_NoOutliers!CCB13),data_NoOutliers!CCB13,MID(data_NoOutliers!CCB13,2,99)/2),"")</f>
        <v/>
      </c>
      <c r="COR13" s="4" t="str">
        <f>IFERROR(IF(N(data_NoOutliers!CCC13),data_NoOutliers!CCC13,MID(data_NoOutliers!CCC13,2,99)/2),"")</f>
        <v/>
      </c>
      <c r="COS13" s="4" t="str">
        <f>IFERROR(IF(N(data_NoOutliers!CCD13),data_NoOutliers!CCD13,MID(data_NoOutliers!CCD13,2,99)/2),"")</f>
        <v/>
      </c>
      <c r="COT13" s="4" t="str">
        <f>IFERROR(IF(N(data_NoOutliers!CCE13),data_NoOutliers!CCE13,MID(data_NoOutliers!CCE13,2,99)/2),"")</f>
        <v/>
      </c>
      <c r="COU13" s="4" t="str">
        <f>IFERROR(IF(N(data_NoOutliers!CCF13),data_NoOutliers!CCF13,MID(data_NoOutliers!CCF13,2,99)/2),"")</f>
        <v/>
      </c>
      <c r="COV13" s="4" t="str">
        <f>IFERROR(IF(N(data_NoOutliers!CCG13),data_NoOutliers!CCG13,MID(data_NoOutliers!CCG13,2,99)/2),"")</f>
        <v/>
      </c>
      <c r="COW13" s="4" t="str">
        <f>IFERROR(IF(N(data_NoOutliers!CCH13),data_NoOutliers!CCH13,MID(data_NoOutliers!CCH13,2,99)/2),"")</f>
        <v/>
      </c>
      <c r="COX13" s="4" t="str">
        <f>IFERROR(IF(N(data_NoOutliers!CCI13),data_NoOutliers!CCI13,MID(data_NoOutliers!CCI13,2,99)/2),"")</f>
        <v/>
      </c>
      <c r="COY13" s="4" t="str">
        <f>IFERROR(IF(N(data_NoOutliers!CCJ13),data_NoOutliers!CCJ13,MID(data_NoOutliers!CCJ13,2,99)/2),"")</f>
        <v/>
      </c>
      <c r="COZ13" s="4" t="str">
        <f>IFERROR(IF(N(data_NoOutliers!CCK13),data_NoOutliers!CCK13,MID(data_NoOutliers!CCK13,2,99)/2),"")</f>
        <v/>
      </c>
      <c r="CPA13" s="4" t="str">
        <f>IFERROR(IF(N(data_NoOutliers!CCL13),data_NoOutliers!CCL13,MID(data_NoOutliers!CCL13,2,99)/2),"")</f>
        <v/>
      </c>
      <c r="CPB13" s="4" t="str">
        <f>IFERROR(IF(N(data_NoOutliers!CCM13),data_NoOutliers!CCM13,MID(data_NoOutliers!CCM13,2,99)/2),"")</f>
        <v/>
      </c>
      <c r="CPC13" s="4" t="str">
        <f>IFERROR(IF(N(data_NoOutliers!CCN13),data_NoOutliers!CCN13,MID(data_NoOutliers!CCN13,2,99)/2),"")</f>
        <v/>
      </c>
      <c r="CPD13" s="4" t="str">
        <f>IFERROR(IF(N(data_NoOutliers!CCO13),data_NoOutliers!CCO13,MID(data_NoOutliers!CCO13,2,99)/2),"")</f>
        <v/>
      </c>
      <c r="CPE13" s="4" t="str">
        <f>IFERROR(IF(N(data_NoOutliers!CCP13),data_NoOutliers!CCP13,MID(data_NoOutliers!CCP13,2,99)/2),"")</f>
        <v/>
      </c>
      <c r="CPF13" s="4" t="str">
        <f>IFERROR(IF(N(data_NoOutliers!CCQ13),data_NoOutliers!CCQ13,MID(data_NoOutliers!CCQ13,2,99)/2),"")</f>
        <v/>
      </c>
      <c r="CPG13" s="4" t="str">
        <f>IFERROR(IF(N(data_NoOutliers!CCR13),data_NoOutliers!CCR13,MID(data_NoOutliers!CCR13,2,99)/2),"")</f>
        <v/>
      </c>
      <c r="CPH13" s="4" t="str">
        <f>IFERROR(IF(N(data_NoOutliers!CCS13),data_NoOutliers!CCS13,MID(data_NoOutliers!CCS13,2,99)/2),"")</f>
        <v/>
      </c>
      <c r="CPI13" s="4" t="str">
        <f>IFERROR(IF(N(data_NoOutliers!CCT13),data_NoOutliers!CCT13,MID(data_NoOutliers!CCT13,2,99)/2),"")</f>
        <v/>
      </c>
      <c r="CPJ13" s="4" t="str">
        <f>IFERROR(IF(N(data_NoOutliers!CCU13),data_NoOutliers!CCU13,MID(data_NoOutliers!CCU13,2,99)/2),"")</f>
        <v/>
      </c>
    </row>
    <row r="14" spans="1:2454" x14ac:dyDescent="0.25">
      <c r="A14" s="1" t="s">
        <v>26</v>
      </c>
      <c r="B14" s="24" t="s">
        <v>155</v>
      </c>
      <c r="C14" s="87">
        <v>0.6</v>
      </c>
      <c r="D14" s="126">
        <f t="shared" si="0"/>
        <v>3.2495955056179775</v>
      </c>
      <c r="E14" s="135" t="s">
        <v>5</v>
      </c>
      <c r="F14" s="130" cm="1">
        <f t="array" ref="F14">2*_xlfn.STDEV.S(IF(ISNUMBER(SEARCH("*Intake*",$AP$4:$XFD$4)),$AP14:$XFD14))</f>
        <v>7.4399190838653446</v>
      </c>
      <c r="G14" s="127">
        <f t="shared" si="1"/>
        <v>3.5585869565217392</v>
      </c>
      <c r="H14" s="127" t="s">
        <v>5</v>
      </c>
      <c r="I14" s="128" cm="1">
        <f t="array" ref="I14">2*_xlfn.STDEV.S(IF($AP$4:$XFD$4="Harbour mode: Intake seawater ",AP14:XFD14))</f>
        <v>7.5080895344935117</v>
      </c>
      <c r="J14" s="127">
        <f t="shared" si="2"/>
        <v>2.919046511627907</v>
      </c>
      <c r="K14" s="127" t="s">
        <v>5</v>
      </c>
      <c r="L14" s="129" cm="1">
        <f t="array" ref="L14">2*_xlfn.STDEV.S(IF($AP$4:$XFD$4="Transit, full speed: Intake seawater ",AP14:XFD14))</f>
        <v>7.3968087707565244</v>
      </c>
      <c r="M14" s="136">
        <f t="shared" si="3"/>
        <v>41.726015037593982</v>
      </c>
      <c r="N14" s="243" t="s">
        <v>5</v>
      </c>
      <c r="O14" s="236" cm="1">
        <f t="array" ref="O14">2*_xlfn.STDEV.S(IF(ISNUMBER(SEARCH("*before cleaning*",$AP$4:$XFD$4)),AP14:XFD14))</f>
        <v>42.725489823311626</v>
      </c>
      <c r="P14" s="245">
        <f t="shared" si="4"/>
        <v>37.740894308943084</v>
      </c>
      <c r="Q14" s="245">
        <f t="shared" si="5"/>
        <v>3124.0869921255121</v>
      </c>
      <c r="R14" s="136">
        <f t="shared" si="6"/>
        <v>45.844883720930227</v>
      </c>
      <c r="S14" s="243" t="s">
        <v>5</v>
      </c>
      <c r="T14" s="236" cm="1">
        <f t="array" ref="T14">2*_xlfn.STDEV.S(IF(ISNUMBER(SEARCH("*Transit, full speed: After*",$AP$4:$XFD$4)),AP14:XFD14))</f>
        <v>43.623132206143715</v>
      </c>
      <c r="U14" s="727">
        <f>(Z14*'Sampling information'!$O$62)+(AJ14*'Sampling information'!$V$62)</f>
        <v>2885.2743989538167</v>
      </c>
      <c r="V14" s="247">
        <f t="shared" si="7"/>
        <v>49.274651162790697</v>
      </c>
      <c r="W14" s="247" t="s">
        <v>5</v>
      </c>
      <c r="X14" s="248" cm="1">
        <f t="array" ref="X14">2*_xlfn.STDEV.S(IF(ISNUMBER(SEARCH("*ME scrubber*",$AP$4:$XFD$4)),AP14:XFD14))</f>
        <v>44.228442119961748</v>
      </c>
      <c r="Y14" s="249">
        <f t="shared" si="8"/>
        <v>46.118317073170729</v>
      </c>
      <c r="Z14" s="331">
        <f t="shared" si="9"/>
        <v>2649.790806063771</v>
      </c>
      <c r="AA14" s="255">
        <f t="shared" si="10"/>
        <v>38.11944444444444</v>
      </c>
      <c r="AB14" s="253" t="s">
        <v>5</v>
      </c>
      <c r="AC14" s="254" cm="1">
        <f t="array" ref="AC14">2*_xlfn.STDEV.S(IF(ISNUMBER(SEARCH("*After AE scrubber*",$AP$4:$XFD$4)),AP14:XFD14))</f>
        <v>40.136067610360683</v>
      </c>
      <c r="AD14" s="118">
        <f t="shared" si="11"/>
        <v>33.552182926829275</v>
      </c>
      <c r="AE14" s="251">
        <f t="shared" si="12"/>
        <v>3361.2350851563829</v>
      </c>
      <c r="AF14" s="253">
        <f t="shared" si="13"/>
        <v>42.415116279069764</v>
      </c>
      <c r="AG14" s="253" t="s">
        <v>5</v>
      </c>
      <c r="AH14" s="254" cm="1">
        <f t="array" ref="AH14">2*_xlfn.STDEV.S(IF($AP$4:$XFD$4="Transit, full speed: After AE scrubber, but before cleaning ",AP14:XFD14))</f>
        <v>42.411816271747192</v>
      </c>
      <c r="AI14" s="118">
        <f t="shared" si="14"/>
        <v>39.253100000000003</v>
      </c>
      <c r="AJ14" s="251">
        <f t="shared" si="15"/>
        <v>3920.9245733352409</v>
      </c>
      <c r="AK14" s="255">
        <f t="shared" si="16"/>
        <v>34.189361702127655</v>
      </c>
      <c r="AL14" s="253" t="s">
        <v>5</v>
      </c>
      <c r="AM14" s="256" cm="1">
        <f t="array" ref="AM14">2*_xlfn.STDEV.S(IF($AP$4:$XFD$4="Harbour mode: After AE scrubber, but before cleaning ",AP14:XFD14))</f>
        <v>36.37436622732713</v>
      </c>
      <c r="AN14" s="252">
        <f t="shared" si="17"/>
        <v>28.122738095238095</v>
      </c>
      <c r="AO14" s="251">
        <f t="shared" si="18"/>
        <v>2828.1974773669972</v>
      </c>
      <c r="AP14" s="303" t="str">
        <f>IF(N(data_NoOutliers!G14),data_NoOutliers!G14,"")</f>
        <v/>
      </c>
      <c r="AQ14" s="303">
        <f>IF(N(data_NoOutliers!H14),data_NoOutliers!H14,"")</f>
        <v>83.5</v>
      </c>
      <c r="AR14" s="292" t="str">
        <f t="shared" si="21"/>
        <v/>
      </c>
      <c r="AS14" s="304" t="str">
        <f t="shared" si="22"/>
        <v/>
      </c>
      <c r="AT14" s="303">
        <f>IF(N(data_NoOutliers!I14),data_NoOutliers!I14,"")</f>
        <v>7.73</v>
      </c>
      <c r="AU14" s="303">
        <f>IF(N(data_NoOutliers!J14),data_NoOutliers!J14,"")</f>
        <v>91.6</v>
      </c>
      <c r="AV14" s="292">
        <f t="shared" si="23"/>
        <v>83.86999999999999</v>
      </c>
      <c r="AW14" s="304">
        <f t="shared" si="24"/>
        <v>4328.4632183908043</v>
      </c>
      <c r="AX14" s="303">
        <f>IF(N(data_NoOutliers!K14),data_NoOutliers!K14,"")</f>
        <v>75.599999999999994</v>
      </c>
      <c r="AY14" s="292">
        <f t="shared" si="25"/>
        <v>67.86999999999999</v>
      </c>
      <c r="AZ14" s="304">
        <f t="shared" si="26"/>
        <v>13115.106249999999</v>
      </c>
      <c r="BA14" s="303">
        <f>IF(N(data_NoOutliers!L14),data_NoOutliers!L14,"")</f>
        <v>6.89</v>
      </c>
      <c r="BB14" s="303">
        <f>IF(N(data_NoOutliers!M14),data_NoOutliers!M14,"")</f>
        <v>60.3</v>
      </c>
      <c r="BC14" s="127">
        <f t="shared" si="27"/>
        <v>53.41</v>
      </c>
      <c r="BD14" s="305">
        <f t="shared" si="28"/>
        <v>13323.433333333331</v>
      </c>
      <c r="BE14" s="303">
        <f>IF(N(data_NoOutliers!N14),data_NoOutliers!N14,"")</f>
        <v>1.84</v>
      </c>
      <c r="BF14" s="303">
        <f>IF(N(data_NoOutliers!O14),data_NoOutliers!O14,"")</f>
        <v>65.5</v>
      </c>
      <c r="BG14" s="127">
        <f t="shared" si="29"/>
        <v>63.66</v>
      </c>
      <c r="BH14" s="305">
        <f t="shared" si="30"/>
        <v>3026.6919642857138</v>
      </c>
      <c r="BI14" s="303">
        <f>IF(N(data_NoOutliers!P14),data_NoOutliers!P14,"")</f>
        <v>65.5</v>
      </c>
      <c r="BJ14" s="127">
        <f t="shared" si="31"/>
        <v>63.66</v>
      </c>
      <c r="BK14" s="305">
        <f t="shared" si="32"/>
        <v>14681.837735849054</v>
      </c>
      <c r="BL14" s="303">
        <f>IF(N(data_NoOutliers!Q14),data_NoOutliers!Q14,"")</f>
        <v>0.3</v>
      </c>
      <c r="BM14" s="303" t="str">
        <f>IF(N(data_NoOutliers!R14),data_NoOutliers!R14,"")</f>
        <v/>
      </c>
      <c r="BN14" s="118" t="str">
        <f t="shared" si="33"/>
        <v/>
      </c>
      <c r="BO14" s="306" t="str">
        <f t="shared" si="34"/>
        <v/>
      </c>
      <c r="BP14" s="303">
        <f>IF(N(data_NoOutliers!S14),data_NoOutliers!S14,"")</f>
        <v>0.3</v>
      </c>
      <c r="BQ14" s="303">
        <f>IF(N(data_NoOutliers!T14),data_NoOutliers!T14,"")</f>
        <v>93.7</v>
      </c>
      <c r="BR14" s="118">
        <f t="shared" si="35"/>
        <v>93.4</v>
      </c>
      <c r="BS14" s="306">
        <f t="shared" si="36"/>
        <v>3837.5217391304354</v>
      </c>
      <c r="BT14" s="303">
        <f>IF(N(data_NoOutliers!U14),data_NoOutliers!U14,"")</f>
        <v>88.9</v>
      </c>
      <c r="BU14" s="118">
        <f t="shared" si="37"/>
        <v>88.600000000000009</v>
      </c>
      <c r="BV14" s="306">
        <f t="shared" si="38"/>
        <v>8862.605882352942</v>
      </c>
      <c r="BW14" s="303">
        <f>IF(N(data_NoOutliers!V14),data_NoOutliers!V14,"")</f>
        <v>1.1100000000000001</v>
      </c>
      <c r="BX14" s="303">
        <f>IF(N(data_NoOutliers!W14),data_NoOutliers!W14,"")</f>
        <v>42.4</v>
      </c>
      <c r="BY14" s="307">
        <f t="shared" si="39"/>
        <v>41.29</v>
      </c>
      <c r="BZ14" s="308">
        <f t="shared" si="40"/>
        <v>2130.9436781609197</v>
      </c>
      <c r="CA14" s="303">
        <f>IF(N(data_NoOutliers!X14),data_NoOutliers!X14,"")</f>
        <v>46.5</v>
      </c>
      <c r="CB14" s="307">
        <f t="shared" si="41"/>
        <v>45.39</v>
      </c>
      <c r="CC14" s="308">
        <f t="shared" si="42"/>
        <v>8771.1017045454555</v>
      </c>
      <c r="CD14" s="303">
        <f>IF(N(data_NoOutliers!Y14),data_NoOutliers!Y14,"")</f>
        <v>2.0499999999999998</v>
      </c>
      <c r="CE14" s="303">
        <f>IF(N(data_NoOutliers!Z14),data_NoOutliers!Z14,"")</f>
        <v>60.3</v>
      </c>
      <c r="CF14" s="292">
        <f t="shared" si="43"/>
        <v>58.25</v>
      </c>
      <c r="CG14" s="304">
        <f t="shared" si="44"/>
        <v>3441.9034852546915</v>
      </c>
      <c r="CH14" s="303">
        <f>IF(N(data_NoOutliers!AA14),data_NoOutliers!AA14,"")</f>
        <v>2.0699999999999998</v>
      </c>
      <c r="CI14" s="303">
        <f>IF(N(data_NoOutliers!AB14),data_NoOutliers!AB14,"")</f>
        <v>51.7</v>
      </c>
      <c r="CJ14" s="292">
        <f t="shared" si="45"/>
        <v>49.63</v>
      </c>
      <c r="CK14" s="304">
        <f t="shared" si="46"/>
        <v>2233.6415981198593</v>
      </c>
      <c r="CL14" s="303">
        <f>IF(N(data_NoOutliers!AC14),data_NoOutliers!AC14,"")</f>
        <v>33.799999999999997</v>
      </c>
      <c r="CM14" s="292">
        <f t="shared" si="47"/>
        <v>31.729999999999997</v>
      </c>
      <c r="CN14" s="304">
        <f t="shared" si="48"/>
        <v>2093.7999999999997</v>
      </c>
      <c r="CO14" s="303">
        <f>IF(N(data_NoOutliers!AD14),data_NoOutliers!AD14,"")</f>
        <v>4.5199999999999996</v>
      </c>
      <c r="CP14" s="303">
        <f>IF(N(data_NoOutliers!AE14),data_NoOutliers!AE14,"")</f>
        <v>48.4</v>
      </c>
      <c r="CQ14" s="118">
        <f t="shared" si="49"/>
        <v>43.879999999999995</v>
      </c>
      <c r="CR14" s="306">
        <f t="shared" si="50"/>
        <v>2660.8085106382973</v>
      </c>
      <c r="CS14" s="303">
        <f>IF(N(data_NoOutliers!AF14),data_NoOutliers!AF14,"")</f>
        <v>9.66</v>
      </c>
      <c r="CT14" s="303">
        <f>IF(N(data_NoOutliers!AG14),data_NoOutliers!AG14,"")</f>
        <v>88.7</v>
      </c>
      <c r="CU14" s="118">
        <f t="shared" si="51"/>
        <v>79.040000000000006</v>
      </c>
      <c r="CV14" s="306">
        <f t="shared" si="52"/>
        <v>2869.6862261825768</v>
      </c>
      <c r="CW14" s="303">
        <f>IF(N(data_NoOutliers!AH14),data_NoOutliers!AH14,"")</f>
        <v>91.7</v>
      </c>
      <c r="CX14" s="118">
        <f t="shared" si="53"/>
        <v>82.04</v>
      </c>
      <c r="CY14" s="306">
        <f t="shared" si="54"/>
        <v>8.4927536231884062</v>
      </c>
      <c r="CZ14" s="303">
        <f>IF(N(data_NoOutliers!AI14),data_NoOutliers!AI14,"")</f>
        <v>4.26</v>
      </c>
      <c r="DA14" s="303">
        <f>IF(N(data_NoOutliers!AJ14),data_NoOutliers!AJ14,"")</f>
        <v>31.1</v>
      </c>
      <c r="DB14" s="307">
        <f t="shared" si="55"/>
        <v>26.840000000000003</v>
      </c>
      <c r="DC14" s="308">
        <f t="shared" si="56"/>
        <v>1880.4775000000002</v>
      </c>
      <c r="DD14" s="303">
        <f>IF(N(data_NoOutliers!AK14),data_NoOutliers!AK14,"")</f>
        <v>0.64100000000000001</v>
      </c>
      <c r="DE14" s="303">
        <f>IF(N(data_NoOutliers!AL14),data_NoOutliers!AL14,"")</f>
        <v>38.9</v>
      </c>
      <c r="DF14" s="307">
        <f t="shared" si="57"/>
        <v>38.259</v>
      </c>
      <c r="DG14" s="307">
        <f t="shared" si="58"/>
        <v>1360.8757931167083</v>
      </c>
      <c r="DH14" s="303">
        <f>IF(N(data_NoOutliers!AM14),data_NoOutliers!AM14,"")</f>
        <v>53.1</v>
      </c>
      <c r="DI14" s="307">
        <f t="shared" si="59"/>
        <v>52.459000000000003</v>
      </c>
      <c r="DJ14" s="308">
        <f t="shared" si="60"/>
        <v>3267.0299444444445</v>
      </c>
      <c r="DK14" s="303">
        <f>IF(N(data_NoOutliers!AN14),data_NoOutliers!AN14,"")</f>
        <v>14.9</v>
      </c>
      <c r="DL14" s="303">
        <f>IF(N(data_NoOutliers!AO14),data_NoOutliers!AO14,"")</f>
        <v>33.6</v>
      </c>
      <c r="DM14" s="292">
        <f t="shared" si="61"/>
        <v>18.700000000000003</v>
      </c>
      <c r="DN14" s="304">
        <f t="shared" si="62"/>
        <v>2106.9072358346098</v>
      </c>
      <c r="DO14" s="303" t="str">
        <f>IF(N(data_NoOutliers!AP14),data_NoOutliers!AP14,"")</f>
        <v/>
      </c>
      <c r="DP14" s="303">
        <f>IF(N(data_NoOutliers!AQ14),data_NoOutliers!AQ14,"")</f>
        <v>31.4</v>
      </c>
      <c r="DQ14" s="311" t="str">
        <f t="shared" si="63"/>
        <v/>
      </c>
      <c r="DR14" s="312" t="str">
        <f t="shared" si="64"/>
        <v/>
      </c>
      <c r="DS14" s="303">
        <f>IF(N(data_NoOutliers!AR14),data_NoOutliers!AR14,"")</f>
        <v>0.63600000000000001</v>
      </c>
      <c r="DT14" s="303">
        <f>IF(N(data_NoOutliers!AS14),data_NoOutliers!AS14,"")</f>
        <v>17.3</v>
      </c>
      <c r="DU14" s="311">
        <f t="shared" si="65"/>
        <v>16.664000000000001</v>
      </c>
      <c r="DV14" s="312">
        <f t="shared" si="66"/>
        <v>978.42121783152868</v>
      </c>
      <c r="DW14" s="303">
        <f>IF(N(data_NoOutliers!AT14),data_NoOutliers!AT14,"")</f>
        <v>30.7</v>
      </c>
      <c r="DX14" s="311">
        <f t="shared" si="67"/>
        <v>30.064</v>
      </c>
      <c r="DY14" s="312">
        <f t="shared" si="68"/>
        <v>3447.66117053163</v>
      </c>
      <c r="DZ14" s="303" t="str">
        <f>IF(N(data_NoOutliers!AU14),data_NoOutliers!AU14,"")</f>
        <v/>
      </c>
      <c r="EA14" s="303">
        <f>IF(N(data_NoOutliers!AV14),data_NoOutliers!AV14,"")</f>
        <v>18.899999999999999</v>
      </c>
      <c r="EB14" s="313" t="str">
        <f t="shared" si="69"/>
        <v/>
      </c>
      <c r="EC14" s="314" t="str">
        <f t="shared" si="70"/>
        <v/>
      </c>
      <c r="ED14" s="303">
        <f>IF(N(data_NoOutliers!AW14),data_NoOutliers!AW14,"")</f>
        <v>0.84599999999999997</v>
      </c>
      <c r="EE14" s="303">
        <f>IF(N(data_NoOutliers!AX14),data_NoOutliers!AX14,"")</f>
        <v>8.92</v>
      </c>
      <c r="EF14" s="315">
        <f t="shared" si="71"/>
        <v>8.0739999999999998</v>
      </c>
      <c r="EG14" s="316">
        <f t="shared" si="72"/>
        <v>1065.3821102941176</v>
      </c>
      <c r="EH14" s="303">
        <f>IF(N(data_NoOutliers!AY14),data_NoOutliers!AY14,"")</f>
        <v>0.3</v>
      </c>
      <c r="EI14" s="303">
        <f>IF(N(data_NoOutliers!AZ14),data_NoOutliers!AZ14,"")</f>
        <v>35.4</v>
      </c>
      <c r="EJ14" s="315">
        <f t="shared" si="73"/>
        <v>35.1</v>
      </c>
      <c r="EK14" s="316">
        <f t="shared" si="74"/>
        <v>2172.8964705882354</v>
      </c>
      <c r="EL14" s="303">
        <f>IF(N(data_NoOutliers!BA14),data_NoOutliers!BA14,"")</f>
        <v>9.35</v>
      </c>
      <c r="EM14" s="315">
        <f t="shared" si="75"/>
        <v>9.0499999999999989</v>
      </c>
      <c r="EN14" s="316">
        <f t="shared" si="76"/>
        <v>862.3953846153845</v>
      </c>
      <c r="EO14" s="303">
        <f>IF(N(data_NoOutliers!BB14),data_NoOutliers!BB14,"")</f>
        <v>0.3</v>
      </c>
      <c r="EP14" s="303">
        <f>IF(N(data_NoOutliers!BC14),data_NoOutliers!BC14,"")</f>
        <v>12.1</v>
      </c>
      <c r="EQ14" s="292">
        <f t="shared" si="77"/>
        <v>11.799999999999999</v>
      </c>
      <c r="ER14" s="304">
        <f t="shared" si="78"/>
        <v>1145.7279411764705</v>
      </c>
      <c r="ES14" s="303">
        <f>IF(N(data_NoOutliers!BD14),data_NoOutliers!BD14,"")</f>
        <v>0.3</v>
      </c>
      <c r="ET14" s="303">
        <f>IF(N(data_NoOutliers!BE14),data_NoOutliers!BE14,"")</f>
        <v>26.8</v>
      </c>
      <c r="EU14" s="292">
        <f t="shared" si="79"/>
        <v>26.5</v>
      </c>
      <c r="EV14" s="304">
        <f t="shared" si="80"/>
        <v>1462.2891566265062</v>
      </c>
      <c r="EW14" s="303">
        <f>IF(N(data_NoOutliers!BF14),data_NoOutliers!BF14,"")</f>
        <v>19.600000000000001</v>
      </c>
      <c r="EX14" s="292">
        <f t="shared" si="81"/>
        <v>19.3</v>
      </c>
      <c r="EY14" s="304">
        <f t="shared" si="82"/>
        <v>2397.6538461538462</v>
      </c>
      <c r="EZ14" s="303">
        <f>IF(N(data_NoOutliers!BG14),data_NoOutliers!BG14,"")</f>
        <v>7.01</v>
      </c>
      <c r="FA14" s="303">
        <f>IF(N(data_NoOutliers!BH14),data_NoOutliers!BH14,"")</f>
        <v>6.35</v>
      </c>
      <c r="FB14" s="313">
        <f t="shared" si="83"/>
        <v>-0.66000000000000014</v>
      </c>
      <c r="FC14" s="314">
        <f t="shared" si="84"/>
        <v>-78.375000000000014</v>
      </c>
      <c r="FD14" s="303">
        <f>IF(N(data_NoOutliers!BI14),data_NoOutliers!BI14,"")</f>
        <v>7.72</v>
      </c>
      <c r="FE14" s="303">
        <f>IF(N(data_NoOutliers!BJ14),data_NoOutliers!BJ14,"")</f>
        <v>88.5</v>
      </c>
      <c r="FF14" s="309">
        <f t="shared" si="85"/>
        <v>80.78</v>
      </c>
      <c r="FG14" s="310">
        <f t="shared" si="86"/>
        <v>5314.8530636525875</v>
      </c>
      <c r="FH14" s="303">
        <f>IF(N(data_NoOutliers!BK14),data_NoOutliers!BK14,"")</f>
        <v>42.6</v>
      </c>
      <c r="FI14" s="309">
        <f t="shared" si="87"/>
        <v>34.880000000000003</v>
      </c>
      <c r="FJ14" s="310">
        <f t="shared" si="88"/>
        <v>5759.3523809523822</v>
      </c>
      <c r="FK14" s="303">
        <f>IF(N(data_NoOutliers!BL14),data_NoOutliers!BL14,"")</f>
        <v>1.85</v>
      </c>
      <c r="FL14" s="303">
        <f>IF(N(data_NoOutliers!BM14),data_NoOutliers!BM14,"")</f>
        <v>21.6</v>
      </c>
      <c r="FM14" s="307">
        <f t="shared" si="89"/>
        <v>19.75</v>
      </c>
      <c r="FN14" s="308">
        <f t="shared" si="90"/>
        <v>2576.7166666666662</v>
      </c>
      <c r="FO14" s="303">
        <f>IF(N(data_NoOutliers!BN14),data_NoOutliers!BN14,"")</f>
        <v>2.09</v>
      </c>
      <c r="FP14" s="303">
        <f>IF(N(data_NoOutliers!BO14),data_NoOutliers!BO14,"")</f>
        <v>59.7</v>
      </c>
      <c r="FQ14" s="307">
        <f t="shared" si="91"/>
        <v>57.61</v>
      </c>
      <c r="FR14" s="308">
        <f>IFERROR(FQ14*$FP$50,"")</f>
        <v>3083.4059493530908</v>
      </c>
      <c r="FS14" s="303">
        <f>IF(N(data_NoOutliers!BP14),data_NoOutliers!BP14,"")</f>
        <v>26.5</v>
      </c>
      <c r="FT14" s="307">
        <f t="shared" si="93"/>
        <v>24.41</v>
      </c>
      <c r="FU14" s="308">
        <f t="shared" si="94"/>
        <v>3095.7552533992589</v>
      </c>
      <c r="FV14" s="303">
        <f>IF(N(data_NoOutliers!BQ14),data_NoOutliers!BQ14,"")</f>
        <v>0.3</v>
      </c>
      <c r="FW14" s="303">
        <f>IF(N(data_NoOutliers!BR14),data_NoOutliers!BR14,"")</f>
        <v>29.7</v>
      </c>
      <c r="FX14" s="315">
        <f t="shared" si="95"/>
        <v>29.4</v>
      </c>
      <c r="FY14" s="316">
        <f t="shared" si="96"/>
        <v>3180.9166666666665</v>
      </c>
      <c r="FZ14" s="303">
        <f>IF(N(data_NoOutliers!BS14),data_NoOutliers!BS14,"")</f>
        <v>0.85299999999999998</v>
      </c>
      <c r="GA14" s="303">
        <f>IF(N(data_NoOutliers!BT14),data_NoOutliers!BT14,"")</f>
        <v>53.7</v>
      </c>
      <c r="GB14" s="315">
        <f t="shared" si="97"/>
        <v>52.847000000000001</v>
      </c>
      <c r="GC14" s="316">
        <f t="shared" si="98"/>
        <v>2945.0691244239633</v>
      </c>
      <c r="GD14" s="303" t="str">
        <f>IF(N(data_NoOutliers!BU14),data_NoOutliers!BU14,"")</f>
        <v/>
      </c>
      <c r="GE14" s="315" t="str">
        <f t="shared" si="99"/>
        <v/>
      </c>
      <c r="GF14" s="316" t="str">
        <f t="shared" si="100"/>
        <v/>
      </c>
      <c r="GG14" s="303">
        <f>IF(N(data_NoOutliers!BV14),data_NoOutliers!BV14,"")</f>
        <v>1.97</v>
      </c>
      <c r="GH14" s="303">
        <f>IF(N(data_NoOutliers!BW14),data_NoOutliers!BW14,"")</f>
        <v>28.2</v>
      </c>
      <c r="GI14" s="292">
        <f t="shared" si="101"/>
        <v>26.23</v>
      </c>
      <c r="GJ14" s="304">
        <f t="shared" si="102"/>
        <v>2630.286111111111</v>
      </c>
      <c r="GK14" s="303">
        <f>IF(N(data_NoOutliers!BX14),data_NoOutliers!BX14,"")</f>
        <v>0.77100000000000002</v>
      </c>
      <c r="GL14" s="303">
        <f>IF(N(data_NoOutliers!BY14),data_NoOutliers!BY14,"")</f>
        <v>36.1</v>
      </c>
      <c r="GM14" s="292">
        <f t="shared" si="103"/>
        <v>35.329000000000001</v>
      </c>
      <c r="GN14" s="304">
        <f t="shared" si="104"/>
        <v>2212.9153846153845</v>
      </c>
      <c r="GO14" s="303">
        <f>IF(N(data_NoOutliers!BZ14),data_NoOutliers!BZ14,"")</f>
        <v>37.700000000000003</v>
      </c>
      <c r="GP14" s="292">
        <f t="shared" si="105"/>
        <v>36.929000000000002</v>
      </c>
      <c r="GQ14" s="304">
        <f t="shared" si="106"/>
        <v>3410.8034722222219</v>
      </c>
      <c r="GR14" s="303">
        <f>IF(N(data_NoOutliers!CA14),data_NoOutliers!CA14,"")</f>
        <v>0.84</v>
      </c>
      <c r="GS14" s="303">
        <f>IF(N(data_NoOutliers!CB14),data_NoOutliers!CB14,"")</f>
        <v>39.4</v>
      </c>
      <c r="GT14" s="309">
        <f t="shared" si="107"/>
        <v>38.559999999999995</v>
      </c>
      <c r="GU14" s="310">
        <f t="shared" si="108"/>
        <v>3968.4666666666658</v>
      </c>
      <c r="GV14" s="303">
        <f>IF(N(data_NoOutliers!CC14),data_NoOutliers!CC14,"")</f>
        <v>0.3</v>
      </c>
      <c r="GW14" s="303">
        <f>IF(N(data_NoOutliers!CD14),data_NoOutliers!CD14,"")</f>
        <v>33.6</v>
      </c>
      <c r="GX14" s="309">
        <f t="shared" si="19"/>
        <v>33.300000000000004</v>
      </c>
      <c r="GY14" s="310">
        <f t="shared" si="109"/>
        <v>1855.7496516986391</v>
      </c>
      <c r="GZ14" s="303">
        <f>IF(N(data_NoOutliers!CE14),data_NoOutliers!CE14,"")</f>
        <v>28.1</v>
      </c>
      <c r="HA14" s="309">
        <f t="shared" si="20"/>
        <v>27.8</v>
      </c>
      <c r="HB14" s="310">
        <f t="shared" si="110"/>
        <v>2787.7222222222222</v>
      </c>
      <c r="HC14" s="303">
        <f>IF(N(data_NoOutliers!CF14),data_NoOutliers!CF14,"")</f>
        <v>1.02</v>
      </c>
      <c r="HD14" s="303">
        <f>IF(N(data_NoOutliers!CG14),data_NoOutliers!CG14,"")</f>
        <v>29.5</v>
      </c>
      <c r="HE14" s="292">
        <f t="shared" si="111"/>
        <v>28.48</v>
      </c>
      <c r="HF14" s="304">
        <f t="shared" si="112"/>
        <v>3590.5698672911785</v>
      </c>
      <c r="HG14" s="303">
        <f>IF(N(data_NoOutliers!CH14),data_NoOutliers!CH14,"")</f>
        <v>2.72</v>
      </c>
      <c r="HH14" s="303">
        <f>IF(N(data_NoOutliers!CI14),data_NoOutliers!CI14,"")</f>
        <v>29.6</v>
      </c>
      <c r="HI14" s="307">
        <f t="shared" si="113"/>
        <v>26.880000000000003</v>
      </c>
      <c r="HJ14" s="308">
        <f t="shared" si="114"/>
        <v>2302.6522678185747</v>
      </c>
      <c r="HK14" s="303">
        <f>IF(N(data_NoOutliers!CJ14),data_NoOutliers!CJ14,"")</f>
        <v>1.08</v>
      </c>
      <c r="HL14" s="303">
        <f>IF(N(data_NoOutliers!CK14),data_NoOutliers!CK14,"")</f>
        <v>29.7</v>
      </c>
      <c r="HM14" s="307">
        <f t="shared" si="115"/>
        <v>28.619999999999997</v>
      </c>
      <c r="HN14" s="308">
        <f t="shared" si="116"/>
        <v>1782.6241438356165</v>
      </c>
      <c r="HO14" s="303">
        <f>IF(N(data_NoOutliers!CL14),data_NoOutliers!CL14,"")</f>
        <v>48.9</v>
      </c>
      <c r="HP14" s="307">
        <f t="shared" si="117"/>
        <v>47.82</v>
      </c>
      <c r="HQ14" s="308">
        <f t="shared" si="118"/>
        <v>4035.4484042553186</v>
      </c>
      <c r="HR14" s="303">
        <f>IF(N(data_NoOutliers!CM14),data_NoOutliers!CM14,"")</f>
        <v>0.3</v>
      </c>
      <c r="HS14" s="303">
        <f>IF(N(data_NoOutliers!CN14),data_NoOutliers!CN14,"")</f>
        <v>24.6</v>
      </c>
      <c r="HT14" s="317">
        <f t="shared" si="119"/>
        <v>24.3</v>
      </c>
      <c r="HU14" s="318">
        <f t="shared" si="120"/>
        <v>2647.08</v>
      </c>
      <c r="HV14" s="303">
        <f>IF(N(data_NoOutliers!CO14),data_NoOutliers!CO14,"")</f>
        <v>0.3</v>
      </c>
      <c r="HW14" s="303">
        <f>IF(N(data_NoOutliers!CP14),data_NoOutliers!CP14,"")</f>
        <v>32.200000000000003</v>
      </c>
      <c r="HX14" s="317">
        <f t="shared" si="121"/>
        <v>31.900000000000002</v>
      </c>
      <c r="HY14" s="318">
        <f t="shared" si="122"/>
        <v>2470.0725255972698</v>
      </c>
      <c r="HZ14" s="303">
        <f>IF(N(data_NoOutliers!CQ14),data_NoOutliers!CQ14,"")</f>
        <v>36.1</v>
      </c>
      <c r="IA14" s="317">
        <f t="shared" si="123"/>
        <v>35.800000000000004</v>
      </c>
      <c r="IB14" s="318">
        <f t="shared" si="124"/>
        <v>3820.15600624025</v>
      </c>
      <c r="IC14" s="303">
        <f>IF(N(data_NoOutliers!CR14),data_NoOutliers!CR14,"")</f>
        <v>0.3</v>
      </c>
      <c r="ID14" s="303">
        <f>IF(N(data_NoOutliers!CS14),data_NoOutliers!CS14,"")</f>
        <v>37.1</v>
      </c>
      <c r="IE14" s="127">
        <f t="shared" si="125"/>
        <v>36.800000000000004</v>
      </c>
      <c r="IF14" s="305">
        <f t="shared" si="126"/>
        <v>3011.6675062972295</v>
      </c>
      <c r="IG14" s="303">
        <f>IF(N(data_NoOutliers!CT14),data_NoOutliers!CT14,"")</f>
        <v>0.3</v>
      </c>
      <c r="IH14" s="303">
        <f>IF(N(data_NoOutliers!CU14),data_NoOutliers!CU14,"")</f>
        <v>57.7</v>
      </c>
      <c r="II14" s="127">
        <f t="shared" si="127"/>
        <v>57.400000000000006</v>
      </c>
      <c r="IJ14" s="305">
        <f t="shared" si="128"/>
        <v>4499.0982658959538</v>
      </c>
      <c r="IK14" s="303">
        <f>IF(N(data_NoOutliers!CV14),data_NoOutliers!CV14,"")</f>
        <v>37.6</v>
      </c>
      <c r="IL14" s="127">
        <f t="shared" si="129"/>
        <v>37.300000000000004</v>
      </c>
      <c r="IM14" s="305">
        <f t="shared" si="130"/>
        <v>3168.5264550264551</v>
      </c>
      <c r="IN14" s="303">
        <f>IF(N(data_NoOutliers!CW14),data_NoOutliers!CW14,"")</f>
        <v>6.3</v>
      </c>
      <c r="IO14" s="303">
        <f>IF(N(data_NoOutliers!CX14),data_NoOutliers!CX14,"")</f>
        <v>54.2</v>
      </c>
      <c r="IP14" s="307">
        <f t="shared" si="131"/>
        <v>47.900000000000006</v>
      </c>
      <c r="IQ14" s="308">
        <f t="shared" si="132"/>
        <v>5275.942028985507</v>
      </c>
      <c r="IR14" s="303">
        <f>IF(N(data_NoOutliers!CY14),data_NoOutliers!CY14,"")</f>
        <v>5.22</v>
      </c>
      <c r="IS14" s="303">
        <f>IF(N(data_NoOutliers!CZ14),data_NoOutliers!CZ14,"")</f>
        <v>55.5</v>
      </c>
      <c r="IT14" s="307">
        <f t="shared" si="133"/>
        <v>50.28</v>
      </c>
      <c r="IU14" s="308">
        <f t="shared" si="134"/>
        <v>3496.3613445378151</v>
      </c>
      <c r="IV14" s="303">
        <f>IF(N(data_NoOutliers!DA14),data_NoOutliers!DA14,"")</f>
        <v>18.2</v>
      </c>
      <c r="IW14" s="307">
        <f t="shared" si="135"/>
        <v>12.98</v>
      </c>
      <c r="IX14" s="308">
        <f t="shared" si="136"/>
        <v>1328.5658064516131</v>
      </c>
      <c r="IY14" s="303">
        <f>IFERROR(IF(N(data_NoOutliers!DB14),data_NoOutliers!DB14,MID(data_NoOutliers!DB14,2,99)/2),"")</f>
        <v>1.41</v>
      </c>
      <c r="IZ14" s="303">
        <f>IFERROR(IF(N(data_NoOutliers!DC14),data_NoOutliers!DC14,MID(data_NoOutliers!DC14,2,99)/2),"")</f>
        <v>11.6</v>
      </c>
      <c r="JA14" s="118">
        <f t="shared" si="137"/>
        <v>10.19</v>
      </c>
      <c r="JB14" s="306">
        <f t="shared" si="138"/>
        <v>1090.5879746835442</v>
      </c>
      <c r="JC14" s="303">
        <f>IFERROR(IF(N(data_NoOutliers!DD14),data_NoOutliers!DD14,MID(data_NoOutliers!DD14,2,99)/2),"")</f>
        <v>0.3</v>
      </c>
      <c r="JD14" s="303">
        <f>IFERROR(IF(N(data_NoOutliers!DE14),data_NoOutliers!DE14,MID(data_NoOutliers!DE14,2,99)/2),"")</f>
        <v>39.200000000000003</v>
      </c>
      <c r="JE14" s="118">
        <f t="shared" si="139"/>
        <v>38.900000000000006</v>
      </c>
      <c r="JF14" s="306">
        <f>IFERROR(JE14*$JD$50,"")</f>
        <v>2245.5909090909095</v>
      </c>
      <c r="JG14" s="303">
        <f>IFERROR(IF(N(data_NoOutliers!DF14),data_NoOutliers!DF14,MID(data_NoOutliers!DF14,2,99)/2),"")</f>
        <v>25.3</v>
      </c>
      <c r="JH14" s="118">
        <f t="shared" si="141"/>
        <v>25</v>
      </c>
      <c r="JI14" s="306">
        <f t="shared" si="142"/>
        <v>2472.2222222222222</v>
      </c>
      <c r="JJ14" s="303">
        <f>IFERROR(IF(N(data_NoOutliers!DG14),data_NoOutliers!DG14,MID(data_NoOutliers!DG14,2,99)/2),"")</f>
        <v>0.3</v>
      </c>
      <c r="JK14" s="303">
        <f>IFERROR(IF(N(data_NoOutliers!DH14),data_NoOutliers!DH14,MID(data_NoOutliers!DH14,2,99)/2),"")</f>
        <v>23.5</v>
      </c>
      <c r="JL14" s="309">
        <f t="shared" si="143"/>
        <v>23.2</v>
      </c>
      <c r="JM14" s="310">
        <f t="shared" si="144"/>
        <v>2910.4102564102564</v>
      </c>
      <c r="JN14" s="303">
        <f>IFERROR(IF(N(data_NoOutliers!DI14),data_NoOutliers!DI14,MID(data_NoOutliers!DI14,2,99)/2),"")</f>
        <v>0.89300000000000002</v>
      </c>
      <c r="JO14" s="303">
        <f>IFERROR(IF(N(data_NoOutliers!DJ14),data_NoOutliers!DJ14,MID(data_NoOutliers!DJ14,2,99)/2),"")</f>
        <v>33.6</v>
      </c>
      <c r="JP14" s="309">
        <f t="shared" si="145"/>
        <v>32.707000000000001</v>
      </c>
      <c r="JQ14" s="310">
        <f t="shared" si="146"/>
        <v>2608.1735897435901</v>
      </c>
      <c r="JR14" s="303">
        <f>IFERROR(IF(N(data_NoOutliers!DK14),data_NoOutliers!DK14,MID(data_NoOutliers!DK14,2,99)/2),"")</f>
        <v>36.6</v>
      </c>
      <c r="JS14" s="309">
        <f t="shared" si="147"/>
        <v>35.707000000000001</v>
      </c>
      <c r="JT14" s="310">
        <f t="shared" si="148"/>
        <v>3695.3752793296085</v>
      </c>
      <c r="JU14" s="303">
        <f>IFERROR(IF(N(data_NoOutliers!DL14),data_NoOutliers!DL14,MID(data_NoOutliers!DL14,2,99)/2),"")</f>
        <v>3.34</v>
      </c>
      <c r="JV14" s="303"/>
      <c r="JW14" s="292">
        <f t="shared" si="149"/>
        <v>-3.34</v>
      </c>
      <c r="JX14" s="304">
        <f>IFERROR(JW14*$JV$50,"")</f>
        <v>-206.57552083333331</v>
      </c>
      <c r="JY14" s="303">
        <f>IFERROR(IF(N(data_NoOutliers!DN14),data_NoOutliers!DN14,MID(data_NoOutliers!DN14,2,99)/2),"")</f>
        <v>2.2200000000000002</v>
      </c>
      <c r="JZ14" s="303">
        <f>IFERROR(IF(N(data_NoOutliers!DO14),data_NoOutliers!DO14,MID(data_NoOutliers!DO14,2,99)/2),"")</f>
        <v>30.2</v>
      </c>
      <c r="KA14" s="292">
        <f t="shared" si="151"/>
        <v>27.98</v>
      </c>
      <c r="KB14" s="304">
        <f t="shared" si="152"/>
        <v>2910.8514724711908</v>
      </c>
      <c r="KC14" s="303">
        <f>IFERROR(IF(N(data_NoOutliers!DP14),data_NoOutliers!DP14,MID(data_NoOutliers!DP14,2,99)/2),"")</f>
        <v>30.6</v>
      </c>
      <c r="KD14" s="292">
        <f t="shared" si="153"/>
        <v>28.380000000000003</v>
      </c>
      <c r="KE14" s="304">
        <f t="shared" si="278"/>
        <v>5522.5945945945959</v>
      </c>
      <c r="KF14" s="303">
        <f>IFERROR(IF(N(data_NoOutliers!DQ14),data_NoOutliers!DQ14,""),"")</f>
        <v>0.3</v>
      </c>
      <c r="KG14" s="303">
        <f>IFERROR(IF(N(data_NoOutliers!DR14),data_NoOutliers!DR14,""),"")</f>
        <v>36.9</v>
      </c>
      <c r="KH14" s="117">
        <f t="shared" si="154"/>
        <v>36.6</v>
      </c>
      <c r="KI14" s="319">
        <f t="shared" si="279"/>
        <v>3614.423389279913</v>
      </c>
      <c r="KJ14" s="303">
        <f>IFERROR(IF(N(data_NoOutliers!DS14),data_NoOutliers!DS14,""),"")</f>
        <v>1.32</v>
      </c>
      <c r="KK14" s="303">
        <f>IFERROR(IF(N(data_NoOutliers!DT14),data_NoOutliers!DT14,""),"")</f>
        <v>56.2</v>
      </c>
      <c r="KL14" s="117">
        <f t="shared" si="155"/>
        <v>54.88</v>
      </c>
      <c r="KM14" s="319">
        <f t="shared" si="156"/>
        <v>4452.2071104748275</v>
      </c>
      <c r="KN14" s="303">
        <f>IFERROR(IF(N(data_NoOutliers!DU14),data_NoOutliers!DU14,""),"")</f>
        <v>55.2</v>
      </c>
      <c r="KO14" s="117">
        <f t="shared" si="157"/>
        <v>53.88</v>
      </c>
      <c r="KP14" s="319">
        <f t="shared" si="158"/>
        <v>5428.818181818182</v>
      </c>
      <c r="KQ14" s="303">
        <f>IFERROR(IF(N(data_NoOutliers!DV14),data_NoOutliers!DV14,""),"")</f>
        <v>2</v>
      </c>
      <c r="KR14" s="303">
        <f>IFERROR(IF(N(data_NoOutliers!DW14),data_NoOutliers!DW14,""),"")</f>
        <v>32.200000000000003</v>
      </c>
      <c r="KS14" s="311">
        <f t="shared" si="159"/>
        <v>30.200000000000003</v>
      </c>
      <c r="KT14" s="312">
        <f t="shared" si="160"/>
        <v>3838.5241379310346</v>
      </c>
      <c r="KU14" s="303">
        <f>IFERROR(IF(N(data_NoOutliers!DX14),data_NoOutliers!DX14,""),"")</f>
        <v>5.17</v>
      </c>
      <c r="KV14" s="303">
        <f>IFERROR(IF(N(data_NoOutliers!DY14),data_NoOutliers!DY14,""),"")</f>
        <v>8.6300000000000008</v>
      </c>
      <c r="KW14" s="320">
        <f t="shared" si="161"/>
        <v>3.4600000000000009</v>
      </c>
      <c r="KX14" s="321">
        <f t="shared" si="162"/>
        <v>0.66924564796905239</v>
      </c>
      <c r="KY14" s="303">
        <f>IFERROR(IF(N(data_NoOutliers!DZ14),data_NoOutliers!DZ14,""),"")</f>
        <v>13</v>
      </c>
      <c r="KZ14" s="303">
        <f>IFERROR(IF(N(data_NoOutliers!EA14),data_NoOutliers!EA14,""),"")</f>
        <v>6.61</v>
      </c>
      <c r="LA14" s="320">
        <f t="shared" si="163"/>
        <v>-6.39</v>
      </c>
      <c r="LB14" s="321">
        <f t="shared" si="164"/>
        <v>-0.49153846153846154</v>
      </c>
      <c r="LC14" s="303">
        <f>IFERROR(IF(N(data_NoOutliers!EB14),data_NoOutliers!EB14,""),"")</f>
        <v>12.6</v>
      </c>
      <c r="LD14" s="320">
        <f t="shared" si="165"/>
        <v>-0.40000000000000036</v>
      </c>
      <c r="LE14" s="321">
        <f t="shared" si="166"/>
        <v>-3.0769230769230795E-2</v>
      </c>
      <c r="LF14" s="303">
        <f>IFERROR(IF(N(data_NoOutliers!EC14),data_NoOutliers!EC14,""),"")</f>
        <v>2</v>
      </c>
      <c r="LG14" s="303">
        <f>IFERROR(IF(N(data_NoOutliers!ED14),data_NoOutliers!ED14,""),"")</f>
        <v>21.3</v>
      </c>
      <c r="LH14" s="322">
        <f t="shared" si="167"/>
        <v>19.3</v>
      </c>
      <c r="LI14" s="323">
        <f t="shared" si="168"/>
        <v>2754.6574519230771</v>
      </c>
      <c r="LJ14" s="303">
        <f>IFERROR(IF(N(data_NoOutliers!EE14),data_NoOutliers!EE14,""),"")</f>
        <v>3.09</v>
      </c>
      <c r="LK14" s="303">
        <f>IFERROR(IF(N(data_NoOutliers!EF14),data_NoOutliers!EF14,""),"")</f>
        <v>66.7</v>
      </c>
      <c r="LL14" s="118">
        <f t="shared" si="169"/>
        <v>63.61</v>
      </c>
      <c r="LM14" s="306">
        <f t="shared" si="170"/>
        <v>7467.9583858764181</v>
      </c>
      <c r="LN14" s="303">
        <f>IFERROR(IF(N(data_NoOutliers!EG14),data_NoOutliers!EG14,""),"")</f>
        <v>0.69799999999999995</v>
      </c>
      <c r="LO14" s="303">
        <f>IFERROR(IF(N(data_NoOutliers!EH14),data_NoOutliers!EH14,""),"")</f>
        <v>88.1</v>
      </c>
      <c r="LP14" s="118">
        <f t="shared" si="171"/>
        <v>87.402000000000001</v>
      </c>
      <c r="LQ14" s="306">
        <f t="shared" si="172"/>
        <v>5186.4923076923069</v>
      </c>
      <c r="LR14" s="303">
        <f>IFERROR(IF(N(data_NoOutliers!EI14),data_NoOutliers!EI14,""),"")</f>
        <v>76.5</v>
      </c>
      <c r="LS14" s="118">
        <f t="shared" si="173"/>
        <v>75.802000000000007</v>
      </c>
      <c r="LT14" s="306">
        <f t="shared" si="174"/>
        <v>8899.3268600252213</v>
      </c>
      <c r="LU14" s="303">
        <f>IFERROR(IF(N(data_NoOutliers!EJ14),data_NoOutliers!EJ14,""),"")</f>
        <v>2.1</v>
      </c>
      <c r="LV14" s="303">
        <f>IFERROR(IF(N(data_NoOutliers!EK14),data_NoOutliers!EK14,""),"")</f>
        <v>23.7</v>
      </c>
      <c r="LW14" s="307">
        <f t="shared" si="175"/>
        <v>21.599999999999998</v>
      </c>
      <c r="LX14" s="308">
        <f t="shared" si="176"/>
        <v>2275.0434782608691</v>
      </c>
      <c r="LY14" s="303">
        <f>IFERROR(IF(N(data_NoOutliers!EL14),data_NoOutliers!EL14,""),"")</f>
        <v>1.95</v>
      </c>
      <c r="LZ14" s="303">
        <f>IFERROR(IF(N(data_NoOutliers!EM14),data_NoOutliers!EM14,""),"")</f>
        <v>30.7</v>
      </c>
      <c r="MA14" s="307">
        <f t="shared" si="177"/>
        <v>28.75</v>
      </c>
      <c r="MB14" s="308">
        <f t="shared" si="178"/>
        <v>1624.6031746031745</v>
      </c>
      <c r="MC14" s="303">
        <f>IFERROR(IF(N(data_NoOutliers!EN14),data_NoOutliers!EN14,""),"")</f>
        <v>25.6</v>
      </c>
      <c r="MD14" s="307">
        <f t="shared" si="179"/>
        <v>23.650000000000002</v>
      </c>
      <c r="ME14" s="308">
        <f t="shared" si="180"/>
        <v>2075.801630434783</v>
      </c>
      <c r="MF14" s="303">
        <f>IFERROR(IF(N(data_NoOutliers!EO14),data_NoOutliers!EO14,MID(data_NoOutliers!EO14,2,99)/2),"")</f>
        <v>10.9</v>
      </c>
      <c r="MG14" s="303">
        <f>IFERROR(IF(N(data_NoOutliers!EP14),data_NoOutliers!EP14,MID(data_NoOutliers!EP14,2,99)/2),"")</f>
        <v>22.3</v>
      </c>
      <c r="MH14" s="309">
        <f t="shared" si="181"/>
        <v>11.4</v>
      </c>
      <c r="MI14" s="310">
        <f t="shared" si="182"/>
        <v>879.11917098445599</v>
      </c>
      <c r="MJ14" s="303">
        <f>IFERROR(IF(N(data_NoOutliers!EQ14),data_NoOutliers!EQ14,MID(data_NoOutliers!EQ14,2,99)/2),"")</f>
        <v>0.997</v>
      </c>
      <c r="MK14" s="303">
        <f>IFERROR(IF(N(data_NoOutliers!ER14),data_NoOutliers!ER14,MID(data_NoOutliers!ER14,2,99)/2),"")</f>
        <v>16.899999999999999</v>
      </c>
      <c r="ML14" s="309">
        <f t="shared" si="183"/>
        <v>15.902999999999999</v>
      </c>
      <c r="MM14" s="310">
        <f t="shared" si="184"/>
        <v>604.54503631961256</v>
      </c>
      <c r="MN14" s="303">
        <f>IFERROR(IF(N(data_NoOutliers!ES14),data_NoOutliers!ES14,MID(data_NoOutliers!ES14,2,99)/2),"")</f>
        <v>50.9</v>
      </c>
      <c r="MO14" s="309">
        <f t="shared" si="185"/>
        <v>49.902999999999999</v>
      </c>
      <c r="MP14" s="310">
        <f t="shared" si="186"/>
        <v>3476.082605304211</v>
      </c>
      <c r="MQ14" s="303" t="str">
        <f>IFERROR(IF(N(data_NoOutliers!ET14),data_NoOutliers!ET14,MID(data_NoOutliers!ET14,2,99)/2),"")</f>
        <v/>
      </c>
      <c r="MR14" s="303">
        <f>IFERROR(IF(N(data_NoOutliers!EU14),data_NoOutliers!EU14,MID(data_NoOutliers!EU14,2,99)/2),"")</f>
        <v>58.3</v>
      </c>
      <c r="MS14" s="117" t="str">
        <f t="shared" si="280"/>
        <v/>
      </c>
      <c r="MT14" s="319" t="str">
        <f>IFERROR(MS14*$MR$50,"")</f>
        <v/>
      </c>
      <c r="MU14" s="303" t="str">
        <f>IFERROR(IF(N(data_NoOutliers!EV14),data_NoOutliers!EV14,MID(data_NoOutliers!EV14,2,99)/2),"")</f>
        <v/>
      </c>
      <c r="MV14" s="303" t="str">
        <f>IFERROR(IF(N(data_NoOutliers!EW14),data_NoOutliers!EW14,MID(data_NoOutliers!EW14,2,99)/2),"")</f>
        <v/>
      </c>
      <c r="MW14" s="117" t="str">
        <f t="shared" si="188"/>
        <v/>
      </c>
      <c r="MX14" s="319" t="str">
        <f t="shared" si="189"/>
        <v/>
      </c>
      <c r="MY14" s="303">
        <f>IFERROR(IF(N(data_NoOutliers!EX14),data_NoOutliers!EX14,MID(data_NoOutliers!EX14,2,99)/2),"")</f>
        <v>45.4</v>
      </c>
      <c r="MZ14" s="117" t="str">
        <f t="shared" si="190"/>
        <v/>
      </c>
      <c r="NA14" s="319" t="str">
        <f t="shared" si="191"/>
        <v/>
      </c>
      <c r="NB14" s="303">
        <f>IFERROR(IF(N(data_NoOutliers!EY14),data_NoOutliers!EY14,MID(data_NoOutliers!EY14,2,99)/2),"")</f>
        <v>11</v>
      </c>
      <c r="NC14" s="303">
        <f>IFERROR(IF(N(data_NoOutliers!EZ14),data_NoOutliers!EZ14,MID(data_NoOutliers!EZ14,2,99)/2),"")</f>
        <v>63.5</v>
      </c>
      <c r="ND14" s="307">
        <f t="shared" si="281"/>
        <v>52.5</v>
      </c>
      <c r="NE14" s="308">
        <f t="shared" si="192"/>
        <v>4771.8243243243242</v>
      </c>
      <c r="NF14" s="303" t="str">
        <f>IFERROR(IF(N(data_NoOutliers!FA14),data_NoOutliers!FA14,MID(data_NoOutliers!FA14,2,99)/2),"")</f>
        <v/>
      </c>
      <c r="NG14" s="303">
        <f>IFERROR(IF(N(data_NoOutliers!FB14),data_NoOutliers!FB14,MID(data_NoOutliers!FB14,2,99)/2),"")</f>
        <v>38.799999999999997</v>
      </c>
      <c r="NH14" s="307" t="str">
        <f t="shared" si="193"/>
        <v/>
      </c>
      <c r="NI14" s="308" t="str">
        <f t="shared" si="194"/>
        <v/>
      </c>
      <c r="NJ14" s="303">
        <f>IFERROR(IF(N(data_NoOutliers!FC14),data_NoOutliers!FC14,MID(data_NoOutliers!FC14,2,99)/2),"")</f>
        <v>20.399999999999999</v>
      </c>
      <c r="NK14" s="307" t="str">
        <f t="shared" si="195"/>
        <v/>
      </c>
      <c r="NL14" s="308" t="str">
        <f t="shared" si="196"/>
        <v/>
      </c>
      <c r="NM14" s="303">
        <f>IFERROR(IF(N(data_NoOutliers!FD14),data_NoOutliers!FD14,MID(data_NoOutliers!FD14,2,99)/2),"")</f>
        <v>0.3</v>
      </c>
      <c r="NN14" s="303">
        <f>IFERROR(IF(N(data_NoOutliers!FE14),data_NoOutliers!FE14,MID(data_NoOutliers!FE14,2,99)/2),"")</f>
        <v>34.6</v>
      </c>
      <c r="NO14" s="324">
        <f t="shared" si="282"/>
        <v>34.300000000000004</v>
      </c>
      <c r="NP14" s="325">
        <f t="shared" si="197"/>
        <v>2149.2234042553196</v>
      </c>
      <c r="NQ14" s="303">
        <f>IFERROR(IF(N(data_NoOutliers!FF14),data_NoOutliers!FF14,MID(data_NoOutliers!FF14,2,99)/2),"")</f>
        <v>0.3</v>
      </c>
      <c r="NR14" s="303">
        <f>IFERROR(IF(N(data_NoOutliers!FG14),data_NoOutliers!FG14,MID(data_NoOutliers!FG14,2,99)/2),"")</f>
        <v>24.3</v>
      </c>
      <c r="NS14" s="324">
        <f t="shared" si="198"/>
        <v>24</v>
      </c>
      <c r="NT14" s="325">
        <f t="shared" si="199"/>
        <v>1043.4782608695652</v>
      </c>
      <c r="NU14" s="303">
        <f>IFERROR(IF(N(data_NoOutliers!FH14),data_NoOutliers!FH14,MID(data_NoOutliers!FH14,2,99)/2),"")</f>
        <v>34.6</v>
      </c>
      <c r="NV14" s="324">
        <f t="shared" si="200"/>
        <v>34.300000000000004</v>
      </c>
      <c r="NW14" s="325">
        <f t="shared" si="201"/>
        <v>2076.8461538461538</v>
      </c>
      <c r="NX14" s="303">
        <f>IFERROR(IF(N(data_NoOutliers!FI14),data_NoOutliers!FI14,MID(data_NoOutliers!FI14,2,99)/2),"")</f>
        <v>0.3</v>
      </c>
      <c r="NY14" s="303">
        <f>IFERROR(IF(N(data_NoOutliers!FJ14),data_NoOutliers!FJ14,MID(data_NoOutliers!FJ14,2,99)/2),"")</f>
        <v>24.7</v>
      </c>
      <c r="NZ14" s="317">
        <f t="shared" si="283"/>
        <v>24.4</v>
      </c>
      <c r="OA14" s="318">
        <f t="shared" si="202"/>
        <v>2052.5801526717555</v>
      </c>
      <c r="OB14" s="303">
        <f>IFERROR(IF(N(data_NoOutliers!FK14),data_NoOutliers!FK14,MID(data_NoOutliers!FK14,2,99)/2),"")</f>
        <v>1.21</v>
      </c>
      <c r="OC14" s="303">
        <f>IFERROR(IF(N(data_NoOutliers!FL14),data_NoOutliers!FL14,MID(data_NoOutliers!FL14,2,99)/2),"")</f>
        <v>63.4</v>
      </c>
      <c r="OD14" s="317">
        <f t="shared" si="203"/>
        <v>62.19</v>
      </c>
      <c r="OE14" s="318">
        <f t="shared" si="204"/>
        <v>4303.3258928571422</v>
      </c>
      <c r="OF14" s="303">
        <f>IFERROR(IF(N(data_NoOutliers!FM14),data_NoOutliers!FM14,MID(data_NoOutliers!FM14,2,99)/2),"")</f>
        <v>39.9</v>
      </c>
      <c r="OG14" s="317">
        <f t="shared" si="205"/>
        <v>38.69</v>
      </c>
      <c r="OH14" s="318">
        <f t="shared" si="206"/>
        <v>3306.0502645502643</v>
      </c>
      <c r="OI14" s="303">
        <f>IFERROR(IF(N(data_NoOutliers!FN14),data_NoOutliers!FN14,MID(data_NoOutliers!FN14,2,99)/2),"")</f>
        <v>1.28</v>
      </c>
      <c r="OJ14" s="303">
        <f>IFERROR(IF(N(data_NoOutliers!FO14),data_NoOutliers!FO14,MID(data_NoOutliers!FO14,2,99)/2),"")</f>
        <v>27.2</v>
      </c>
      <c r="OK14" s="292">
        <f t="shared" si="284"/>
        <v>25.919999999999998</v>
      </c>
      <c r="OL14" s="304">
        <f t="shared" si="207"/>
        <v>5562.1270588235284</v>
      </c>
      <c r="OM14" s="303">
        <f>IFERROR(IF(N(data_NoOutliers!FP14),data_NoOutliers!FP14,MID(data_NoOutliers!FP14,2,99)/2),"")</f>
        <v>1.68</v>
      </c>
      <c r="ON14" s="303">
        <f>IFERROR(IF(N(data_NoOutliers!FQ14),data_NoOutliers!FQ14,MID(data_NoOutliers!FQ14,2,99)/2),"")</f>
        <v>48.6</v>
      </c>
      <c r="OO14" s="292">
        <f t="shared" si="208"/>
        <v>46.92</v>
      </c>
      <c r="OP14" s="304">
        <f t="shared" si="209"/>
        <v>3154.6212765957448</v>
      </c>
      <c r="OQ14" s="303" t="str">
        <f>IFERROR(IF(N(data_NoOutliers!FR14),data_NoOutliers!FR14,MID(data_NoOutliers!FR14,2,99)/2),"")</f>
        <v/>
      </c>
      <c r="OR14" s="292" t="str">
        <f t="shared" si="210"/>
        <v/>
      </c>
      <c r="OS14" s="304" t="str">
        <f t="shared" si="211"/>
        <v/>
      </c>
      <c r="OT14" s="303">
        <f>IFERROR(IF(N(data_NoOutliers!FS14),data_NoOutliers!FS14,MID(data_NoOutliers!FS14,2,99)/2),"")</f>
        <v>1.82</v>
      </c>
      <c r="OU14" s="303">
        <f>IFERROR(IF(N(data_NoOutliers!FT14),data_NoOutliers!FT14,MID(data_NoOutliers!FT14,2,99)/2),"")</f>
        <v>74.099999999999994</v>
      </c>
      <c r="OV14" s="313">
        <f t="shared" si="285"/>
        <v>72.28</v>
      </c>
      <c r="OW14" s="314">
        <f t="shared" si="212"/>
        <v>4993.8909090909092</v>
      </c>
      <c r="OX14" s="303">
        <f>IFERROR(IF(N(data_NoOutliers!FU14),data_NoOutliers!FU14,MID(data_NoOutliers!FU14,2,99)/2),"")</f>
        <v>2.8</v>
      </c>
      <c r="OY14" s="303" t="str">
        <f>IFERROR(IF(N(data_NoOutliers!FV14),data_NoOutliers!FV14,MID(data_NoOutliers!FV14,2,99)/2),"")</f>
        <v/>
      </c>
      <c r="OZ14" s="313" t="str">
        <f t="shared" si="213"/>
        <v/>
      </c>
      <c r="PA14" s="314" t="str">
        <f t="shared" si="214"/>
        <v/>
      </c>
      <c r="PB14" s="303">
        <f>IFERROR(IF(N(data_NoOutliers!FW14),data_NoOutliers!FW14,MID(data_NoOutliers!FW14,2,99)/2),"")</f>
        <v>86.1</v>
      </c>
      <c r="PC14" s="313">
        <f t="shared" si="215"/>
        <v>83.3</v>
      </c>
      <c r="PD14" s="314">
        <f t="shared" si="216"/>
        <v>5976.9637462235642</v>
      </c>
      <c r="PE14" s="303">
        <f>IFERROR(IF(N(data_NoOutliers!FX14),data_NoOutliers!FX14,MID(data_NoOutliers!FX14,2,99)/2),"")</f>
        <v>1.18</v>
      </c>
      <c r="PF14" s="303" t="str">
        <f>IFERROR(IF(N(data_NoOutliers!FY14),data_NoOutliers!FY14,MID(data_NoOutliers!FY14,2,99)/2),"")</f>
        <v/>
      </c>
      <c r="PG14" s="326" t="str">
        <f t="shared" si="286"/>
        <v/>
      </c>
      <c r="PH14" s="327" t="str">
        <f t="shared" si="217"/>
        <v/>
      </c>
      <c r="PI14" s="303">
        <f>IFERROR(IF(N(data_NoOutliers!FZ14),data_NoOutliers!FZ14,MID(data_NoOutliers!FZ14,2,99)/2),"")</f>
        <v>1.1599999999999999</v>
      </c>
      <c r="PJ14" s="303" t="str">
        <f>IFERROR(IF(N(data_NoOutliers!GA14),data_NoOutliers!GA14,MID(data_NoOutliers!GA14,2,99)/2),"")</f>
        <v/>
      </c>
      <c r="PK14" s="326" t="str">
        <f t="shared" si="218"/>
        <v/>
      </c>
      <c r="PL14" s="327" t="str">
        <f t="shared" si="219"/>
        <v/>
      </c>
      <c r="PM14" s="303" t="str">
        <f>IFERROR(IF(N(data_NoOutliers!GB14),data_NoOutliers!GB14,MID(data_NoOutliers!GB14,2,99)/2),"")</f>
        <v/>
      </c>
      <c r="PN14" s="326" t="str">
        <f t="shared" si="220"/>
        <v/>
      </c>
      <c r="PO14" s="327" t="str">
        <f t="shared" si="221"/>
        <v/>
      </c>
      <c r="PP14" s="303">
        <f>IFERROR(IF(N(data_NoOutliers!GC14),data_NoOutliers!GC14,MID(data_NoOutliers!GC14,2,99)/2),"")</f>
        <v>3.47</v>
      </c>
      <c r="PQ14" s="303" t="str">
        <f>IFERROR(IF(N(data_NoOutliers!GD14),data_NoOutliers!GD14,MID(data_NoOutliers!GD14,2,99)/2),"")</f>
        <v/>
      </c>
      <c r="PR14" s="320" t="str">
        <f t="shared" si="287"/>
        <v/>
      </c>
      <c r="PS14" s="321" t="str">
        <f t="shared" si="222"/>
        <v/>
      </c>
      <c r="PT14" s="303" t="str">
        <f>IFERROR(IF(N(data_NoOutliers!GE14),data_NoOutliers!GE14,MID(data_NoOutliers!GE14,2,99)/2),"")</f>
        <v/>
      </c>
      <c r="PU14" s="303" t="str">
        <f>IFERROR(IF(N(data_NoOutliers!GF14),data_NoOutliers!GF14,MID(data_NoOutliers!GF14,2,99)/2),"")</f>
        <v/>
      </c>
      <c r="PV14" s="320" t="str">
        <f t="shared" si="223"/>
        <v/>
      </c>
      <c r="PW14" s="321" t="str">
        <f t="shared" si="224"/>
        <v/>
      </c>
      <c r="PX14" s="303" t="str">
        <f>IFERROR(IF(N(data_NoOutliers!GG14),data_NoOutliers!GG14,MID(data_NoOutliers!GG14,2,99)/2),"")</f>
        <v/>
      </c>
      <c r="PY14" s="320" t="str">
        <f t="shared" si="225"/>
        <v/>
      </c>
      <c r="PZ14" s="321" t="str">
        <f t="shared" si="226"/>
        <v/>
      </c>
      <c r="QA14" s="303">
        <f>IFERROR(IF(N(data_NoOutliers!GH14),data_NoOutliers!GH14,MID(data_NoOutliers!GH14,2,99)/2),"")</f>
        <v>6.64</v>
      </c>
      <c r="QB14" s="303">
        <f>IFERROR(IF(N(data_NoOutliers!GI14),data_NoOutliers!GI14,MID(data_NoOutliers!GI14,2,99)/2),"")</f>
        <v>56.3</v>
      </c>
      <c r="QC14" s="317">
        <f t="shared" si="323"/>
        <v>49.66</v>
      </c>
      <c r="QD14" s="318">
        <f t="shared" si="227"/>
        <v>3505.4117647058824</v>
      </c>
      <c r="QE14" s="303" t="str">
        <f>IFERROR(IF(N(data_NoOutliers!GJ14),data_NoOutliers!GJ14,MID(data_NoOutliers!GJ14,2,99)/2),"")</f>
        <v/>
      </c>
      <c r="QF14" s="303">
        <f>IFERROR(IF(N(data_NoOutliers!GK14),data_NoOutliers!GK14,MID(data_NoOutliers!GK14,2,99)/2),"")</f>
        <v>67.599999999999994</v>
      </c>
      <c r="QG14" s="317" t="str">
        <f t="shared" si="228"/>
        <v/>
      </c>
      <c r="QH14" s="318" t="str">
        <f t="shared" si="229"/>
        <v/>
      </c>
      <c r="QI14" s="303">
        <f>IFERROR(IF(N(data_NoOutliers!GL14),data_NoOutliers!GL14,MID(data_NoOutliers!GL14,2,99)/2),"")</f>
        <v>66.099999999999994</v>
      </c>
      <c r="QJ14" s="317" t="str">
        <f t="shared" si="230"/>
        <v/>
      </c>
      <c r="QK14" s="318" t="str">
        <f t="shared" si="231"/>
        <v/>
      </c>
      <c r="QL14" s="303" t="str">
        <f>IFERROR(IF(N(data_NoOutliers!GM14),data_NoOutliers!GM14,MID(data_NoOutliers!GM14,2,99)/2),"")</f>
        <v/>
      </c>
      <c r="QM14" s="303">
        <f>IFERROR(IF(N(data_NoOutliers!GN14),data_NoOutliers!GN14,MID(data_NoOutliers!GN14,2,99)/2),"")</f>
        <v>29.2</v>
      </c>
      <c r="QN14" s="328" t="str">
        <f t="shared" si="324"/>
        <v/>
      </c>
      <c r="QO14" s="329" t="str">
        <f t="shared" si="290"/>
        <v/>
      </c>
      <c r="QP14" s="303">
        <f>IFERROR(IF(N(data_NoOutliers!GO14),data_NoOutliers!GO14,MID(data_NoOutliers!GO14,2,99)/2),"")</f>
        <v>9.75</v>
      </c>
      <c r="QQ14" s="303">
        <f>IFERROR(IF(N(data_NoOutliers!GP14),data_NoOutliers!GP14,MID(data_NoOutliers!GP14,2,99)/2),"")</f>
        <v>88.4</v>
      </c>
      <c r="QR14" s="328">
        <f t="shared" si="232"/>
        <v>78.650000000000006</v>
      </c>
      <c r="QS14" s="329">
        <f t="shared" si="233"/>
        <v>3932.5000000000005</v>
      </c>
      <c r="QT14" s="303">
        <f>IFERROR(IF(N(data_NoOutliers!GQ14),data_NoOutliers!GQ14,MID(data_NoOutliers!GQ14,2,99)/2),"")</f>
        <v>37.700000000000003</v>
      </c>
      <c r="QU14" s="328">
        <f t="shared" si="234"/>
        <v>27.950000000000003</v>
      </c>
      <c r="QV14" s="329">
        <f t="shared" si="235"/>
        <v>2091.4640410958909</v>
      </c>
      <c r="QW14" s="303">
        <f>IFERROR(IF(N(data_NoOutliers!GR14),data_NoOutliers!GR14,MID(data_NoOutliers!GR14,2,99)/2),"")</f>
        <v>10</v>
      </c>
      <c r="QX14" s="303">
        <f>IFERROR(IF(N(data_NoOutliers!GS14),data_NoOutliers!GS14,MID(data_NoOutliers!GS14,2,99)/2),"")</f>
        <v>30.5</v>
      </c>
      <c r="QY14" s="326">
        <f t="shared" si="325"/>
        <v>20.5</v>
      </c>
      <c r="QZ14" s="327">
        <f t="shared" si="292"/>
        <v>1558</v>
      </c>
      <c r="RA14" s="303">
        <f>IFERROR(IF(N(data_NoOutliers!GT14),data_NoOutliers!GT14,MID(data_NoOutliers!GT14,2,99)/2),"")</f>
        <v>7.01</v>
      </c>
      <c r="RB14" s="303">
        <f>IFERROR(IF(N(data_NoOutliers!GU14),data_NoOutliers!GU14,MID(data_NoOutliers!GU14,2,99)/2),"")</f>
        <v>36.1</v>
      </c>
      <c r="RC14" s="326">
        <f t="shared" si="236"/>
        <v>29.090000000000003</v>
      </c>
      <c r="RD14" s="327">
        <f t="shared" si="293"/>
        <v>1616.1111111111111</v>
      </c>
      <c r="RE14" s="303">
        <f>IFERROR(IF(N(data_NoOutliers!GV14),data_NoOutliers!GV14,MID(data_NoOutliers!GV14,2,99)/2),"")</f>
        <v>47.2</v>
      </c>
      <c r="RF14" s="326">
        <f t="shared" si="237"/>
        <v>40.190000000000005</v>
      </c>
      <c r="RG14" s="327">
        <f t="shared" si="238"/>
        <v>3054.4400000000005</v>
      </c>
      <c r="RH14" s="303">
        <f>IFERROR(IF(N(data_NoOutliers!GW14),data_NoOutliers!GW14,MID(data_NoOutliers!GW14,2,99)/2),"")</f>
        <v>9.0299999999999994</v>
      </c>
      <c r="RI14" s="303">
        <f>IFERROR(IF(N(data_NoOutliers!GX14),data_NoOutliers!GX14,MID(data_NoOutliers!GX14,2,99)/2),"")</f>
        <v>16.399999999999999</v>
      </c>
      <c r="RJ14" s="292">
        <f t="shared" si="326"/>
        <v>7.3699999999999992</v>
      </c>
      <c r="RK14" s="304">
        <f t="shared" si="239"/>
        <v>453.03823529411756</v>
      </c>
      <c r="RL14" s="303">
        <f>IFERROR(IF(N(data_NoOutliers!GY14),data_NoOutliers!GY14,MID(data_NoOutliers!GY14,2,99)/2),"")</f>
        <v>14</v>
      </c>
      <c r="RM14" s="303">
        <f>IFERROR(IF(N(data_NoOutliers!GZ14),data_NoOutliers!GZ14,MID(data_NoOutliers!GZ14,2,99)/2),"")</f>
        <v>56.2</v>
      </c>
      <c r="RN14" s="292">
        <f t="shared" si="240"/>
        <v>42.2</v>
      </c>
      <c r="RO14" s="304">
        <f t="shared" si="241"/>
        <v>2312.3287671232879</v>
      </c>
      <c r="RP14" s="303">
        <f>IFERROR(IF(N(data_NoOutliers!HA14),data_NoOutliers!HA14,MID(data_NoOutliers!HA14,2,99)/2),"")</f>
        <v>43.4</v>
      </c>
      <c r="RQ14" s="292">
        <f t="shared" si="242"/>
        <v>29.4</v>
      </c>
      <c r="RR14" s="304">
        <f t="shared" si="243"/>
        <v>2234.4</v>
      </c>
      <c r="RS14" s="303">
        <f>IFERROR(IF(N(data_NoOutliers!HB14),data_NoOutliers!HB14,MID(data_NoOutliers!HB14,2,99)/2),"")</f>
        <v>1.73</v>
      </c>
      <c r="RT14" s="303">
        <f>IFERROR(IF(N(data_NoOutliers!HC14),data_NoOutliers!HC14,MID(data_NoOutliers!HC14,2,99)/2),"")</f>
        <v>38.299999999999997</v>
      </c>
      <c r="RU14" s="118">
        <f t="shared" si="327"/>
        <v>36.57</v>
      </c>
      <c r="RV14" s="306">
        <f t="shared" si="244"/>
        <v>2330.2225609756092</v>
      </c>
      <c r="RW14" s="303">
        <f>IFERROR(IF(N(data_NoOutliers!HD14),data_NoOutliers!HD14,MID(data_NoOutliers!HD14,2,99)/2),"")</f>
        <v>0.3</v>
      </c>
      <c r="RX14" s="303">
        <f>IFERROR(IF(N(data_NoOutliers!HE14),data_NoOutliers!HE14,MID(data_NoOutliers!HE14,2,99)/2),"")</f>
        <v>32.9</v>
      </c>
      <c r="RY14" s="118">
        <f t="shared" si="245"/>
        <v>32.6</v>
      </c>
      <c r="RZ14" s="306">
        <f t="shared" si="246"/>
        <v>1721.9067740657599</v>
      </c>
      <c r="SA14" s="303">
        <f>IFERROR(IF(N(data_NoOutliers!HF14),data_NoOutliers!HF14,MID(data_NoOutliers!HF14,2,99)/2),"")</f>
        <v>29.6</v>
      </c>
      <c r="SB14" s="118">
        <f t="shared" si="247"/>
        <v>29.3</v>
      </c>
      <c r="SC14" s="340">
        <f t="shared" si="248"/>
        <v>1855.6666666666667</v>
      </c>
      <c r="SD14" s="303">
        <f>IFERROR(IF(N(data_NoOutliers!HG14),data_NoOutliers!HG14,MID(data_NoOutliers!HG14,2,99)/2),"")</f>
        <v>0.88900000000000001</v>
      </c>
      <c r="SE14" s="303">
        <f>IFERROR(IF(N(data_NoOutliers!HH14),data_NoOutliers!HH14,MID(data_NoOutliers!HH14,2,99)/2),"")</f>
        <v>24.3</v>
      </c>
      <c r="SF14" s="307">
        <f t="shared" si="328"/>
        <v>23.411000000000001</v>
      </c>
      <c r="SG14" s="308">
        <f t="shared" si="249"/>
        <v>1700.740294117647</v>
      </c>
      <c r="SH14" s="303">
        <f>IFERROR(IF(N(data_NoOutliers!HI14),data_NoOutliers!HI14,MID(data_NoOutliers!HI14,2,99)/2),"")</f>
        <v>1.05</v>
      </c>
      <c r="SI14" s="303">
        <f>IFERROR(IF(N(data_NoOutliers!HJ14),data_NoOutliers!HJ14,MID(data_NoOutliers!HJ14,2,99)/2),"")</f>
        <v>40.1</v>
      </c>
      <c r="SJ14" s="307">
        <f t="shared" si="250"/>
        <v>39.050000000000004</v>
      </c>
      <c r="SK14" s="338">
        <f t="shared" si="251"/>
        <v>2110.8108108108113</v>
      </c>
      <c r="SL14" s="303">
        <f>IFERROR(IF(N(data_NoOutliers!HK14),data_NoOutliers!HK14,MID(data_NoOutliers!HK14,2,99)/2),"")</f>
        <v>36.6</v>
      </c>
      <c r="SM14" s="307">
        <f t="shared" si="252"/>
        <v>35.550000000000004</v>
      </c>
      <c r="SN14" s="338">
        <f t="shared" si="253"/>
        <v>2532.9375000000005</v>
      </c>
      <c r="SO14" s="303">
        <f>IFERROR(IF(N(data_NoOutliers!HL14),data_NoOutliers!HL14,MID(data_NoOutliers!HL14,2,99)/2),"")</f>
        <v>1.02</v>
      </c>
      <c r="SP14" s="303">
        <f>IFERROR(IF(N(data_NoOutliers!HM14),data_NoOutliers!HM14,MID(data_NoOutliers!HM14,2,99)/2),"")</f>
        <v>17.2</v>
      </c>
      <c r="SQ14" s="127">
        <f t="shared" si="329"/>
        <v>16.18</v>
      </c>
      <c r="SR14" s="305">
        <f t="shared" si="254"/>
        <v>1939.9262068965515</v>
      </c>
      <c r="SS14" s="303">
        <f>IFERROR(IF(N(data_NoOutliers!HN14),data_NoOutliers!HN14,MID(data_NoOutliers!HN14,2,99)/2),"")</f>
        <v>1.42</v>
      </c>
      <c r="ST14" s="303">
        <f>IFERROR(IF(N(data_NoOutliers!HO14),data_NoOutliers!HO14,MID(data_NoOutliers!HO14,2,99)/2),"")</f>
        <v>41.3</v>
      </c>
      <c r="SU14" s="127">
        <f t="shared" si="255"/>
        <v>39.879999999999995</v>
      </c>
      <c r="SV14" s="302">
        <f t="shared" si="256"/>
        <v>2572.3463203463202</v>
      </c>
      <c r="SW14" s="303">
        <f>IFERROR(IF(N(data_NoOutliers!HP14),data_NoOutliers!HP14,MID(data_NoOutliers!HP14,2,99)/2),"")</f>
        <v>13.8</v>
      </c>
      <c r="SX14" s="127">
        <f t="shared" si="257"/>
        <v>12.38</v>
      </c>
      <c r="SY14" s="330">
        <f t="shared" si="258"/>
        <v>1286.359375</v>
      </c>
      <c r="SZ14" s="4">
        <f>IFERROR(IF(N(data_NoOutliers!HQ14),data_NoOutliers!HQ14,MID(data_NoOutliers!HQ14,2,99)/2),"")</f>
        <v>12.8</v>
      </c>
      <c r="TA14" s="4">
        <f>IFERROR(IF(N(data_NoOutliers!HR14),data_NoOutliers!HR14,MID(data_NoOutliers!HR14,2,99)/2),"")</f>
        <v>41.3</v>
      </c>
      <c r="TB14" s="118">
        <f t="shared" si="330"/>
        <v>28.499999999999996</v>
      </c>
      <c r="TC14" s="306">
        <f t="shared" si="259"/>
        <v>1860.6607929515417</v>
      </c>
      <c r="TD14" s="4">
        <f>IFERROR(IF(N(data_NoOutliers!HS14),data_NoOutliers!HS14,MID(data_NoOutliers!HS14,2,99)/2),"")</f>
        <v>1.36</v>
      </c>
      <c r="TE14" s="4">
        <f>IFERROR(IF(N(data_NoOutliers!HT14),data_NoOutliers!HT14,MID(data_NoOutliers!HT14,2,99)/2),"")</f>
        <v>69.400000000000006</v>
      </c>
      <c r="TF14" s="118">
        <f t="shared" si="260"/>
        <v>68.040000000000006</v>
      </c>
      <c r="TG14" s="458">
        <f t="shared" si="261"/>
        <v>2920.13163307281</v>
      </c>
      <c r="TH14" s="4">
        <f>IFERROR(IF(N(data_NoOutliers!HU14),data_NoOutliers!HU14,MID(data_NoOutliers!HU14,2,99)/2),"")</f>
        <v>56.6</v>
      </c>
      <c r="TI14" s="118">
        <f t="shared" si="262"/>
        <v>55.24</v>
      </c>
      <c r="TJ14" s="340">
        <f t="shared" si="263"/>
        <v>3148.6800000000003</v>
      </c>
      <c r="TK14" s="4">
        <f>IFERROR(IF(N(data_NoOutliers!HV14),data_NoOutliers!HV14,MID(data_NoOutliers!HV14,2,99)/2),"")</f>
        <v>7.59</v>
      </c>
      <c r="TL14" s="4">
        <f>IFERROR(IF(N(data_NoOutliers!HW14),data_NoOutliers!HW14,MID(data_NoOutliers!HW14,2,99)/2),"")</f>
        <v>34</v>
      </c>
      <c r="TM14" s="462">
        <f t="shared" si="331"/>
        <v>26.41</v>
      </c>
      <c r="TN14" s="463">
        <f t="shared" si="264"/>
        <v>1862.5393013100434</v>
      </c>
      <c r="TO14" s="4">
        <f>IFERROR(IF(N(data_NoOutliers!HX14),data_NoOutliers!HX14,MID(data_NoOutliers!HX14,2,99)/2),"")</f>
        <v>1.2</v>
      </c>
      <c r="TP14" s="4">
        <f>IFERROR(IF(N(data_NoOutliers!HY14),data_NoOutliers!HY14,MID(data_NoOutliers!HY14,2,99)/2),"")</f>
        <v>56.9</v>
      </c>
      <c r="TQ14" s="462">
        <f t="shared" si="316"/>
        <v>55.699999999999996</v>
      </c>
      <c r="TR14" s="465">
        <f t="shared" si="265"/>
        <v>2858.6314152410573</v>
      </c>
      <c r="TS14" s="4">
        <f>IFERROR(IF(N(data_NoOutliers!HZ14),data_NoOutliers!HZ14,MID(data_NoOutliers!HZ14,2,99)/2),"")</f>
        <v>23.6</v>
      </c>
      <c r="TT14" s="462">
        <f t="shared" si="266"/>
        <v>22.400000000000002</v>
      </c>
      <c r="TU14" s="464">
        <f t="shared" si="267"/>
        <v>1448.1985588470777</v>
      </c>
      <c r="TV14" s="4">
        <f>IFERROR(IF(N(data_NoOutliers!IA14),data_NoOutliers!IA14,MID(data_NoOutliers!IA14,2,99)/2),"")</f>
        <v>4.12</v>
      </c>
      <c r="TW14" s="4">
        <f>IFERROR(IF(N(data_NoOutliers!IB14),data_NoOutliers!IB14,MID(data_NoOutliers!IB14,2,99)/2),"")</f>
        <v>25.6</v>
      </c>
      <c r="TX14" s="468">
        <f t="shared" si="332"/>
        <v>21.48</v>
      </c>
      <c r="TY14" s="470">
        <f t="shared" si="302"/>
        <v>1988.6735246345422</v>
      </c>
      <c r="TZ14" s="4">
        <f>IFERROR(IF(N(data_NoOutliers!IC14),data_NoOutliers!IC14,MID(data_NoOutliers!IC14,2,99)/2),"")</f>
        <v>10.6</v>
      </c>
      <c r="UA14" s="4">
        <f>IFERROR(IF(N(data_NoOutliers!ID14),data_NoOutliers!ID14,MID(data_NoOutliers!ID14,2,99)/2),"")</f>
        <v>43.1</v>
      </c>
      <c r="UB14" s="468">
        <f t="shared" si="317"/>
        <v>32.5</v>
      </c>
      <c r="UC14" s="471">
        <f t="shared" si="268"/>
        <v>2072.845563139932</v>
      </c>
      <c r="UD14" s="4">
        <f>IFERROR(IF(N(data_NoOutliers!IE14),data_NoOutliers!IE14,MID(data_NoOutliers!IE14,2,99)/2),"")</f>
        <v>64.599999999999994</v>
      </c>
      <c r="UE14" s="468">
        <f t="shared" si="318"/>
        <v>53.999999999999993</v>
      </c>
      <c r="UF14" s="472">
        <f t="shared" si="270"/>
        <v>5033.3994053518327</v>
      </c>
      <c r="UG14" s="4">
        <f>IFERROR(IF(N(data_NoOutliers!IF14),data_NoOutliers!IF14,MID(data_NoOutliers!IF14,2,99)/2),"")</f>
        <v>2.94</v>
      </c>
      <c r="UH14" s="4">
        <f>IFERROR(IF(N(data_NoOutliers!IG14),data_NoOutliers!IG14,MID(data_NoOutliers!IG14,2,99)/2),"")</f>
        <v>29.8</v>
      </c>
      <c r="UI14" s="479">
        <f t="shared" si="333"/>
        <v>26.86</v>
      </c>
      <c r="UJ14" s="480">
        <f t="shared" si="271"/>
        <v>2700.0546511627904</v>
      </c>
      <c r="UK14" s="4" t="str">
        <f>IFERROR(IF(N(data_NoOutliers!IH14),data_NoOutliers!IH14,MID(data_NoOutliers!IH14,2,99)/2),"")</f>
        <v/>
      </c>
      <c r="UL14" s="4">
        <f>IFERROR(IF(N(data_NoOutliers!II14),data_NoOutliers!II14,MID(data_NoOutliers!II14,2,99)/2),"")</f>
        <v>46</v>
      </c>
      <c r="UM14" s="483" t="str">
        <f t="shared" si="334"/>
        <v/>
      </c>
      <c r="UN14" s="485" t="str">
        <f t="shared" si="272"/>
        <v/>
      </c>
      <c r="UO14" s="4">
        <f>IFERROR(IF(N(data_NoOutliers!IJ14),data_NoOutliers!IJ14,MID(data_NoOutliers!IJ14,2,99)/2),"")</f>
        <v>5.01</v>
      </c>
      <c r="UP14" s="4">
        <f>IFERROR(IF(N(data_NoOutliers!IK14),data_NoOutliers!IK14,MID(data_NoOutliers!IK14,2,99)/2),"")</f>
        <v>37</v>
      </c>
      <c r="UQ14" s="483">
        <f t="shared" si="336"/>
        <v>31.990000000000002</v>
      </c>
      <c r="UR14" s="486">
        <f t="shared" si="273"/>
        <v>1912.3692307692309</v>
      </c>
      <c r="US14" s="4">
        <f>IFERROR(IF(N(data_NoOutliers!IL14),data_NoOutliers!IL14,MID(data_NoOutliers!IL14,2,99)/2),"")</f>
        <v>11.7</v>
      </c>
      <c r="UT14" s="483">
        <f t="shared" si="320"/>
        <v>6.6899999999999995</v>
      </c>
      <c r="UU14" s="487">
        <f t="shared" si="274"/>
        <v>794.43749999999989</v>
      </c>
      <c r="UV14" s="4">
        <f>IFERROR(IF(N(data_NoOutliers!IM14),data_NoOutliers!IM14,MID(data_NoOutliers!IM14,2,99)/2),"")</f>
        <v>0.3</v>
      </c>
      <c r="UW14" s="4" t="str">
        <f>IFERROR(IF(N(data_NoOutliers!IN14),data_NoOutliers!IN14,MID(data_NoOutliers!IN14,2,99)/2),"")</f>
        <v/>
      </c>
      <c r="UX14" s="491" t="str">
        <f t="shared" si="335"/>
        <v/>
      </c>
      <c r="UY14" s="494" t="str">
        <f t="shared" si="275"/>
        <v/>
      </c>
      <c r="UZ14" s="4">
        <f>IFERROR(IF(N(data_NoOutliers!IO14),data_NoOutliers!IO14,MID(data_NoOutliers!IO14,2,99)/2),"")</f>
        <v>2.0699999999999998</v>
      </c>
      <c r="VA14" s="4">
        <f>IFERROR(IF(N(data_NoOutliers!IP14),data_NoOutliers!IP14,MID(data_NoOutliers!IP14,2,99)/2),"")</f>
        <v>74.5</v>
      </c>
      <c r="VB14" s="491">
        <f t="shared" si="337"/>
        <v>72.430000000000007</v>
      </c>
      <c r="VC14" s="495">
        <f t="shared" si="276"/>
        <v>4416.4634146341468</v>
      </c>
      <c r="VD14" s="4">
        <f>IFERROR(IF(N(data_NoOutliers!IQ14),data_NoOutliers!IQ14,MID(data_NoOutliers!IQ14,2,99)/2),"")</f>
        <v>62.8</v>
      </c>
      <c r="VE14" s="491">
        <f t="shared" si="322"/>
        <v>60.73</v>
      </c>
      <c r="VF14" s="493">
        <f t="shared" si="277"/>
        <v>5512.9344444444432</v>
      </c>
      <c r="VG14" s="4" t="str">
        <f>IFERROR(IF(N(data_NoOutliers!IR14),data_NoOutliers!IR14,MID(data_NoOutliers!IR14,2,99)/2),"")</f>
        <v/>
      </c>
      <c r="VH14" s="4" t="str">
        <f>IFERROR(IF(N(data_NoOutliers!IS14),data_NoOutliers!IS14,MID(data_NoOutliers!IS14,2,99)/2),"")</f>
        <v/>
      </c>
      <c r="VI14" s="4" t="str">
        <f>IFERROR(IF(N(data_NoOutliers!IT14),data_NoOutliers!IT14,MID(data_NoOutliers!IT14,2,99)/2),"")</f>
        <v/>
      </c>
      <c r="VJ14" s="4" t="str">
        <f>IFERROR(IF(N(data_NoOutliers!IU14),data_NoOutliers!IU14,MID(data_NoOutliers!IU14,2,99)/2),"")</f>
        <v/>
      </c>
      <c r="VK14" s="4" t="str">
        <f>IFERROR(IF(N(data_NoOutliers!IV14),data_NoOutliers!IV14,MID(data_NoOutliers!IV14,2,99)/2),"")</f>
        <v/>
      </c>
      <c r="VL14" s="4" t="str">
        <f>IFERROR(IF(N(data_NoOutliers!IW14),data_NoOutliers!IW14,MID(data_NoOutliers!IW14,2,99)/2),"")</f>
        <v/>
      </c>
      <c r="VM14" s="4" t="str">
        <f>IFERROR(IF(N(data_NoOutliers!IX14),data_NoOutliers!IX14,MID(data_NoOutliers!IX14,2,99)/2),"")</f>
        <v/>
      </c>
      <c r="VN14" s="4" t="str">
        <f>IFERROR(IF(N(data_NoOutliers!IY14),data_NoOutliers!IY14,MID(data_NoOutliers!IY14,2,99)/2),"")</f>
        <v/>
      </c>
      <c r="VO14" s="4" t="str">
        <f>IFERROR(IF(N(data_NoOutliers!IZ14),data_NoOutliers!IZ14,MID(data_NoOutliers!IZ14,2,99)/2),"")</f>
        <v/>
      </c>
      <c r="VP14" s="4" t="str">
        <f>IFERROR(IF(N(data_NoOutliers!JA14),data_NoOutliers!JA14,MID(data_NoOutliers!JA14,2,99)/2),"")</f>
        <v/>
      </c>
      <c r="VQ14" s="4" t="str">
        <f>IFERROR(IF(N(data_NoOutliers!JB14),data_NoOutliers!JB14,MID(data_NoOutliers!JB14,2,99)/2),"")</f>
        <v/>
      </c>
      <c r="VR14" s="4" t="str">
        <f>IFERROR(IF(N(data_NoOutliers!JC14),data_NoOutliers!JC14,MID(data_NoOutliers!JC14,2,99)/2),"")</f>
        <v/>
      </c>
      <c r="VS14" s="4" t="str">
        <f>IFERROR(IF(N(data_NoOutliers!JD14),data_NoOutliers!JD14,MID(data_NoOutliers!JD14,2,99)/2),"")</f>
        <v/>
      </c>
      <c r="VT14" s="4" t="str">
        <f>IFERROR(IF(N(data_NoOutliers!JE14),data_NoOutliers!JE14,MID(data_NoOutliers!JE14,2,99)/2),"")</f>
        <v/>
      </c>
      <c r="VU14" s="4" t="str">
        <f>IFERROR(IF(N(data_NoOutliers!JF14),data_NoOutliers!JF14,MID(data_NoOutliers!JF14,2,99)/2),"")</f>
        <v/>
      </c>
      <c r="VV14" s="4" t="str">
        <f>IFERROR(IF(N(data_NoOutliers!JG14),data_NoOutliers!JG14,MID(data_NoOutliers!JG14,2,99)/2),"")</f>
        <v/>
      </c>
      <c r="VW14" s="4" t="str">
        <f>IFERROR(IF(N(data_NoOutliers!JH14),data_NoOutliers!JH14,MID(data_NoOutliers!JH14,2,99)/2),"")</f>
        <v/>
      </c>
      <c r="VX14" s="4" t="str">
        <f>IFERROR(IF(N(data_NoOutliers!JI14),data_NoOutliers!JI14,MID(data_NoOutliers!JI14,2,99)/2),"")</f>
        <v/>
      </c>
      <c r="VY14" s="4" t="str">
        <f>IFERROR(IF(N(data_NoOutliers!JJ14),data_NoOutliers!JJ14,MID(data_NoOutliers!JJ14,2,99)/2),"")</f>
        <v/>
      </c>
      <c r="VZ14" s="4" t="str">
        <f>IFERROR(IF(N(data_NoOutliers!JK14),data_NoOutliers!JK14,MID(data_NoOutliers!JK14,2,99)/2),"")</f>
        <v/>
      </c>
      <c r="WA14" s="4" t="str">
        <f>IFERROR(IF(N(data_NoOutliers!JL14),data_NoOutliers!JL14,MID(data_NoOutliers!JL14,2,99)/2),"")</f>
        <v/>
      </c>
      <c r="WB14" s="4" t="str">
        <f>IFERROR(IF(N(data_NoOutliers!JM14),data_NoOutliers!JM14,MID(data_NoOutliers!JM14,2,99)/2),"")</f>
        <v/>
      </c>
      <c r="WC14" s="4" t="str">
        <f>IFERROR(IF(N(data_NoOutliers!JN14),data_NoOutliers!JN14,MID(data_NoOutliers!JN14,2,99)/2),"")</f>
        <v/>
      </c>
      <c r="WD14" s="4" t="str">
        <f>IFERROR(IF(N(data_NoOutliers!JO14),data_NoOutliers!JO14,MID(data_NoOutliers!JO14,2,99)/2),"")</f>
        <v/>
      </c>
      <c r="WE14" s="4" t="str">
        <f>IFERROR(IF(N(data_NoOutliers!JP14),data_NoOutliers!JP14,MID(data_NoOutliers!JP14,2,99)/2),"")</f>
        <v/>
      </c>
      <c r="WF14" s="4" t="str">
        <f>IFERROR(IF(N(data_NoOutliers!JQ14),data_NoOutliers!JQ14,MID(data_NoOutliers!JQ14,2,99)/2),"")</f>
        <v/>
      </c>
      <c r="WG14" s="4" t="str">
        <f>IFERROR(IF(N(data_NoOutliers!JR14),data_NoOutliers!JR14,MID(data_NoOutliers!JR14,2,99)/2),"")</f>
        <v/>
      </c>
      <c r="WH14" s="4" t="str">
        <f>IFERROR(IF(N(data_NoOutliers!JS14),data_NoOutliers!JS14,MID(data_NoOutliers!JS14,2,99)/2),"")</f>
        <v/>
      </c>
      <c r="WI14" s="4" t="str">
        <f>IFERROR(IF(N(data_NoOutliers!JT14),data_NoOutliers!JT14,MID(data_NoOutliers!JT14,2,99)/2),"")</f>
        <v/>
      </c>
      <c r="WJ14" s="4" t="str">
        <f>IFERROR(IF(N(data_NoOutliers!JU14),data_NoOutliers!JU14,MID(data_NoOutliers!JU14,2,99)/2),"")</f>
        <v/>
      </c>
      <c r="WK14" s="4" t="str">
        <f>IFERROR(IF(N(data_NoOutliers!JV14),data_NoOutliers!JV14,MID(data_NoOutliers!JV14,2,99)/2),"")</f>
        <v/>
      </c>
      <c r="WL14" s="4" t="str">
        <f>IFERROR(IF(N(data_NoOutliers!JW14),data_NoOutliers!JW14,MID(data_NoOutliers!JW14,2,99)/2),"")</f>
        <v/>
      </c>
      <c r="WM14" s="4" t="str">
        <f>IFERROR(IF(N(data_NoOutliers!JX14),data_NoOutliers!JX14,MID(data_NoOutliers!JX14,2,99)/2),"")</f>
        <v/>
      </c>
      <c r="WN14" s="4" t="str">
        <f>IFERROR(IF(N(data_NoOutliers!JY14),data_NoOutliers!JY14,MID(data_NoOutliers!JY14,2,99)/2),"")</f>
        <v/>
      </c>
      <c r="WO14" s="4" t="str">
        <f>IFERROR(IF(N(data_NoOutliers!JZ14),data_NoOutliers!JZ14,MID(data_NoOutliers!JZ14,2,99)/2),"")</f>
        <v/>
      </c>
      <c r="WP14" s="4" t="str">
        <f>IFERROR(IF(N(data_NoOutliers!KA14),data_NoOutliers!KA14,MID(data_NoOutliers!KA14,2,99)/2),"")</f>
        <v/>
      </c>
      <c r="WQ14" s="4" t="str">
        <f>IFERROR(IF(N(data_NoOutliers!KB14),data_NoOutliers!KB14,MID(data_NoOutliers!KB14,2,99)/2),"")</f>
        <v/>
      </c>
      <c r="WR14" s="4" t="str">
        <f>IFERROR(IF(N(data_NoOutliers!KC14),data_NoOutliers!KC14,MID(data_NoOutliers!KC14,2,99)/2),"")</f>
        <v/>
      </c>
      <c r="WS14" s="4" t="str">
        <f>IFERROR(IF(N(data_NoOutliers!KD14),data_NoOutliers!KD14,MID(data_NoOutliers!KD14,2,99)/2),"")</f>
        <v/>
      </c>
      <c r="WT14" s="4" t="str">
        <f>IFERROR(IF(N(data_NoOutliers!KE14),data_NoOutliers!KE14,MID(data_NoOutliers!KE14,2,99)/2),"")</f>
        <v/>
      </c>
      <c r="WU14" s="4" t="str">
        <f>IFERROR(IF(N(data_NoOutliers!KF14),data_NoOutliers!KF14,MID(data_NoOutliers!KF14,2,99)/2),"")</f>
        <v/>
      </c>
      <c r="WV14" s="4" t="str">
        <f>IFERROR(IF(N(data_NoOutliers!KG14),data_NoOutliers!KG14,MID(data_NoOutliers!KG14,2,99)/2),"")</f>
        <v/>
      </c>
      <c r="WW14" s="4" t="str">
        <f>IFERROR(IF(N(data_NoOutliers!KH14),data_NoOutliers!KH14,MID(data_NoOutliers!KH14,2,99)/2),"")</f>
        <v/>
      </c>
      <c r="WX14" s="4" t="str">
        <f>IFERROR(IF(N(data_NoOutliers!KI14),data_NoOutliers!KI14,MID(data_NoOutliers!KI14,2,99)/2),"")</f>
        <v/>
      </c>
      <c r="WY14" s="4" t="str">
        <f>IFERROR(IF(N(data_NoOutliers!KJ14),data_NoOutliers!KJ14,MID(data_NoOutliers!KJ14,2,99)/2),"")</f>
        <v/>
      </c>
      <c r="WZ14" s="4" t="str">
        <f>IFERROR(IF(N(data_NoOutliers!KK14),data_NoOutliers!KK14,MID(data_NoOutliers!KK14,2,99)/2),"")</f>
        <v/>
      </c>
      <c r="XA14" s="4" t="str">
        <f>IFERROR(IF(N(data_NoOutliers!KL14),data_NoOutliers!KL14,MID(data_NoOutliers!KL14,2,99)/2),"")</f>
        <v/>
      </c>
      <c r="XB14" s="4" t="str">
        <f>IFERROR(IF(N(data_NoOutliers!KM14),data_NoOutliers!KM14,MID(data_NoOutliers!KM14,2,99)/2),"")</f>
        <v/>
      </c>
      <c r="XC14" s="4" t="str">
        <f>IFERROR(IF(N(data_NoOutliers!KN14),data_NoOutliers!KN14,MID(data_NoOutliers!KN14,2,99)/2),"")</f>
        <v/>
      </c>
      <c r="XD14" s="4" t="str">
        <f>IFERROR(IF(N(data_NoOutliers!KO14),data_NoOutliers!KO14,MID(data_NoOutliers!KO14,2,99)/2),"")</f>
        <v/>
      </c>
      <c r="XE14" s="4" t="str">
        <f>IFERROR(IF(N(data_NoOutliers!KP14),data_NoOutliers!KP14,MID(data_NoOutliers!KP14,2,99)/2),"")</f>
        <v/>
      </c>
      <c r="XF14" s="4" t="str">
        <f>IFERROR(IF(N(data_NoOutliers!KQ14),data_NoOutliers!KQ14,MID(data_NoOutliers!KQ14,2,99)/2),"")</f>
        <v/>
      </c>
      <c r="XG14" s="4" t="str">
        <f>IFERROR(IF(N(data_NoOutliers!KR14),data_NoOutliers!KR14,MID(data_NoOutliers!KR14,2,99)/2),"")</f>
        <v/>
      </c>
      <c r="XH14" s="4" t="str">
        <f>IFERROR(IF(N(data_NoOutliers!KS14),data_NoOutliers!KS14,MID(data_NoOutliers!KS14,2,99)/2),"")</f>
        <v/>
      </c>
      <c r="XI14" s="4" t="str">
        <f>IFERROR(IF(N(data_NoOutliers!KT14),data_NoOutliers!KT14,MID(data_NoOutliers!KT14,2,99)/2),"")</f>
        <v/>
      </c>
      <c r="XJ14" s="4" t="str">
        <f>IFERROR(IF(N(data_NoOutliers!KU14),data_NoOutliers!KU14,MID(data_NoOutliers!KU14,2,99)/2),"")</f>
        <v/>
      </c>
      <c r="XK14" s="4" t="str">
        <f>IFERROR(IF(N(data_NoOutliers!KV14),data_NoOutliers!KV14,MID(data_NoOutliers!KV14,2,99)/2),"")</f>
        <v/>
      </c>
      <c r="XL14" s="4" t="str">
        <f>IFERROR(IF(N(data_NoOutliers!KW14),data_NoOutliers!KW14,MID(data_NoOutliers!KW14,2,99)/2),"")</f>
        <v/>
      </c>
      <c r="XM14" s="4" t="str">
        <f>IFERROR(IF(N(data_NoOutliers!KX14),data_NoOutliers!KX14,MID(data_NoOutliers!KX14,2,99)/2),"")</f>
        <v/>
      </c>
      <c r="XN14" s="4" t="str">
        <f>IFERROR(IF(N(data_NoOutliers!KY14),data_NoOutliers!KY14,MID(data_NoOutliers!KY14,2,99)/2),"")</f>
        <v/>
      </c>
      <c r="XO14" s="4" t="str">
        <f>IFERROR(IF(N(data_NoOutliers!KZ14),data_NoOutliers!KZ14,MID(data_NoOutliers!KZ14,2,99)/2),"")</f>
        <v/>
      </c>
      <c r="XP14" s="4" t="str">
        <f>IFERROR(IF(N(data_NoOutliers!LA14),data_NoOutliers!LA14,MID(data_NoOutliers!LA14,2,99)/2),"")</f>
        <v/>
      </c>
      <c r="XQ14" s="4" t="str">
        <f>IFERROR(IF(N(data_NoOutliers!LB14),data_NoOutliers!LB14,MID(data_NoOutliers!LB14,2,99)/2),"")</f>
        <v/>
      </c>
      <c r="XR14" s="4" t="str">
        <f>IFERROR(IF(N(data_NoOutliers!LC14),data_NoOutliers!LC14,MID(data_NoOutliers!LC14,2,99)/2),"")</f>
        <v/>
      </c>
      <c r="XS14" s="4" t="str">
        <f>IFERROR(IF(N(data_NoOutliers!LD14),data_NoOutliers!LD14,MID(data_NoOutliers!LD14,2,99)/2),"")</f>
        <v/>
      </c>
      <c r="XT14" s="4" t="str">
        <f>IFERROR(IF(N(data_NoOutliers!LE14),data_NoOutliers!LE14,MID(data_NoOutliers!LE14,2,99)/2),"")</f>
        <v/>
      </c>
      <c r="XU14" s="4" t="str">
        <f>IFERROR(IF(N(data_NoOutliers!LF14),data_NoOutliers!LF14,MID(data_NoOutliers!LF14,2,99)/2),"")</f>
        <v/>
      </c>
      <c r="XV14" s="4" t="str">
        <f>IFERROR(IF(N(data_NoOutliers!LG14),data_NoOutliers!LG14,MID(data_NoOutliers!LG14,2,99)/2),"")</f>
        <v/>
      </c>
      <c r="XW14" s="4" t="str">
        <f>IFERROR(IF(N(data_NoOutliers!LH14),data_NoOutliers!LH14,MID(data_NoOutliers!LH14,2,99)/2),"")</f>
        <v/>
      </c>
      <c r="XX14" s="4" t="str">
        <f>IFERROR(IF(N(data_NoOutliers!LI14),data_NoOutliers!LI14,MID(data_NoOutliers!LI14,2,99)/2),"")</f>
        <v/>
      </c>
      <c r="XY14" s="4" t="str">
        <f>IFERROR(IF(N(data_NoOutliers!LJ14),data_NoOutliers!LJ14,MID(data_NoOutliers!LJ14,2,99)/2),"")</f>
        <v/>
      </c>
      <c r="XZ14" s="4" t="str">
        <f>IFERROR(IF(N(data_NoOutliers!LK14),data_NoOutliers!LK14,MID(data_NoOutliers!LK14,2,99)/2),"")</f>
        <v/>
      </c>
      <c r="YA14" s="4" t="str">
        <f>IFERROR(IF(N(data_NoOutliers!LL14),data_NoOutliers!LL14,MID(data_NoOutliers!LL14,2,99)/2),"")</f>
        <v/>
      </c>
      <c r="YB14" s="4" t="str">
        <f>IFERROR(IF(N(data_NoOutliers!LM14),data_NoOutliers!LM14,MID(data_NoOutliers!LM14,2,99)/2),"")</f>
        <v/>
      </c>
      <c r="YC14" s="4" t="str">
        <f>IFERROR(IF(N(data_NoOutliers!LN14),data_NoOutliers!LN14,MID(data_NoOutliers!LN14,2,99)/2),"")</f>
        <v/>
      </c>
      <c r="YD14" s="4" t="str">
        <f>IFERROR(IF(N(data_NoOutliers!LO14),data_NoOutliers!LO14,MID(data_NoOutliers!LO14,2,99)/2),"")</f>
        <v/>
      </c>
      <c r="YE14" s="4" t="str">
        <f>IFERROR(IF(N(data_NoOutliers!LP14),data_NoOutliers!LP14,MID(data_NoOutliers!LP14,2,99)/2),"")</f>
        <v/>
      </c>
      <c r="YF14" s="4" t="str">
        <f>IFERROR(IF(N(data_NoOutliers!LQ14),data_NoOutliers!LQ14,MID(data_NoOutliers!LQ14,2,99)/2),"")</f>
        <v/>
      </c>
      <c r="YG14" s="4" t="str">
        <f>IFERROR(IF(N(data_NoOutliers!LR14),data_NoOutliers!LR14,MID(data_NoOutliers!LR14,2,99)/2),"")</f>
        <v/>
      </c>
      <c r="YH14" s="4" t="str">
        <f>IFERROR(IF(N(data_NoOutliers!LS14),data_NoOutliers!LS14,MID(data_NoOutliers!LS14,2,99)/2),"")</f>
        <v/>
      </c>
      <c r="YI14" s="4" t="str">
        <f>IFERROR(IF(N(data_NoOutliers!LT14),data_NoOutliers!LT14,MID(data_NoOutliers!LT14,2,99)/2),"")</f>
        <v/>
      </c>
      <c r="YJ14" s="4" t="str">
        <f>IFERROR(IF(N(data_NoOutliers!LU14),data_NoOutliers!LU14,MID(data_NoOutliers!LU14,2,99)/2),"")</f>
        <v/>
      </c>
      <c r="YK14" s="4" t="str">
        <f>IFERROR(IF(N(data_NoOutliers!LV14),data_NoOutliers!LV14,MID(data_NoOutliers!LV14,2,99)/2),"")</f>
        <v/>
      </c>
      <c r="YL14" s="4" t="str">
        <f>IFERROR(IF(N(data_NoOutliers!LW14),data_NoOutliers!LW14,MID(data_NoOutliers!LW14,2,99)/2),"")</f>
        <v/>
      </c>
      <c r="YM14" s="4" t="str">
        <f>IFERROR(IF(N(data_NoOutliers!LX14),data_NoOutliers!LX14,MID(data_NoOutliers!LX14,2,99)/2),"")</f>
        <v/>
      </c>
      <c r="YN14" s="4" t="str">
        <f>IFERROR(IF(N(data_NoOutliers!LY14),data_NoOutliers!LY14,MID(data_NoOutliers!LY14,2,99)/2),"")</f>
        <v/>
      </c>
      <c r="YO14" s="4" t="str">
        <f>IFERROR(IF(N(data_NoOutliers!LZ14),data_NoOutliers!LZ14,MID(data_NoOutliers!LZ14,2,99)/2),"")</f>
        <v/>
      </c>
      <c r="YP14" s="4" t="str">
        <f>IFERROR(IF(N(data_NoOutliers!MA14),data_NoOutliers!MA14,MID(data_NoOutliers!MA14,2,99)/2),"")</f>
        <v/>
      </c>
      <c r="YQ14" s="4" t="str">
        <f>IFERROR(IF(N(data_NoOutliers!MB14),data_NoOutliers!MB14,MID(data_NoOutliers!MB14,2,99)/2),"")</f>
        <v/>
      </c>
      <c r="YR14" s="4" t="str">
        <f>IFERROR(IF(N(data_NoOutliers!MC14),data_NoOutliers!MC14,MID(data_NoOutliers!MC14,2,99)/2),"")</f>
        <v/>
      </c>
      <c r="YS14" s="4" t="str">
        <f>IFERROR(IF(N(data_NoOutliers!MD14),data_NoOutliers!MD14,MID(data_NoOutliers!MD14,2,99)/2),"")</f>
        <v/>
      </c>
      <c r="YT14" s="4" t="str">
        <f>IFERROR(IF(N(data_NoOutliers!ME14),data_NoOutliers!ME14,MID(data_NoOutliers!ME14,2,99)/2),"")</f>
        <v/>
      </c>
      <c r="YU14" s="4" t="str">
        <f>IFERROR(IF(N(data_NoOutliers!MF14),data_NoOutliers!MF14,MID(data_NoOutliers!MF14,2,99)/2),"")</f>
        <v/>
      </c>
      <c r="YV14" s="4" t="str">
        <f>IFERROR(IF(N(data_NoOutliers!MG14),data_NoOutliers!MG14,MID(data_NoOutliers!MG14,2,99)/2),"")</f>
        <v/>
      </c>
      <c r="YW14" s="4" t="str">
        <f>IFERROR(IF(N(data_NoOutliers!MH14),data_NoOutliers!MH14,MID(data_NoOutliers!MH14,2,99)/2),"")</f>
        <v/>
      </c>
      <c r="YX14" s="4" t="str">
        <f>IFERROR(IF(N(data_NoOutliers!MI14),data_NoOutliers!MI14,MID(data_NoOutliers!MI14,2,99)/2),"")</f>
        <v/>
      </c>
      <c r="YY14" s="4" t="str">
        <f>IFERROR(IF(N(data_NoOutliers!MJ14),data_NoOutliers!MJ14,MID(data_NoOutliers!MJ14,2,99)/2),"")</f>
        <v/>
      </c>
      <c r="YZ14" s="4" t="str">
        <f>IFERROR(IF(N(data_NoOutliers!MK14),data_NoOutliers!MK14,MID(data_NoOutliers!MK14,2,99)/2),"")</f>
        <v/>
      </c>
      <c r="ZA14" s="4" t="str">
        <f>IFERROR(IF(N(data_NoOutliers!ML14),data_NoOutliers!ML14,MID(data_NoOutliers!ML14,2,99)/2),"")</f>
        <v/>
      </c>
      <c r="ZB14" s="4" t="str">
        <f>IFERROR(IF(N(data_NoOutliers!MM14),data_NoOutliers!MM14,MID(data_NoOutliers!MM14,2,99)/2),"")</f>
        <v/>
      </c>
      <c r="ZC14" s="4" t="str">
        <f>IFERROR(IF(N(data_NoOutliers!MN14),data_NoOutliers!MN14,MID(data_NoOutliers!MN14,2,99)/2),"")</f>
        <v/>
      </c>
      <c r="ZD14" s="4" t="str">
        <f>IFERROR(IF(N(data_NoOutliers!MO14),data_NoOutliers!MO14,MID(data_NoOutliers!MO14,2,99)/2),"")</f>
        <v/>
      </c>
      <c r="ZE14" s="4" t="str">
        <f>IFERROR(IF(N(data_NoOutliers!MP14),data_NoOutliers!MP14,MID(data_NoOutliers!MP14,2,99)/2),"")</f>
        <v/>
      </c>
      <c r="ZF14" s="4" t="str">
        <f>IFERROR(IF(N(data_NoOutliers!MQ14),data_NoOutliers!MQ14,MID(data_NoOutliers!MQ14,2,99)/2),"")</f>
        <v/>
      </c>
      <c r="ZG14" s="4" t="str">
        <f>IFERROR(IF(N(data_NoOutliers!MR14),data_NoOutliers!MR14,MID(data_NoOutliers!MR14,2,99)/2),"")</f>
        <v/>
      </c>
      <c r="ZH14" s="4" t="str">
        <f>IFERROR(IF(N(data_NoOutliers!MS14),data_NoOutliers!MS14,MID(data_NoOutliers!MS14,2,99)/2),"")</f>
        <v/>
      </c>
      <c r="ZI14" s="4" t="str">
        <f>IFERROR(IF(N(data_NoOutliers!MT14),data_NoOutliers!MT14,MID(data_NoOutliers!MT14,2,99)/2),"")</f>
        <v/>
      </c>
      <c r="ZJ14" s="4" t="str">
        <f>IFERROR(IF(N(data_NoOutliers!MU14),data_NoOutliers!MU14,MID(data_NoOutliers!MU14,2,99)/2),"")</f>
        <v/>
      </c>
      <c r="ZK14" s="4" t="str">
        <f>IFERROR(IF(N(data_NoOutliers!MV14),data_NoOutliers!MV14,MID(data_NoOutliers!MV14,2,99)/2),"")</f>
        <v/>
      </c>
      <c r="ZL14" s="4" t="str">
        <f>IFERROR(IF(N(data_NoOutliers!MW14),data_NoOutliers!MW14,MID(data_NoOutliers!MW14,2,99)/2),"")</f>
        <v/>
      </c>
      <c r="ZM14" s="4" t="str">
        <f>IFERROR(IF(N(data_NoOutliers!MX14),data_NoOutliers!MX14,MID(data_NoOutliers!MX14,2,99)/2),"")</f>
        <v/>
      </c>
      <c r="ZN14" s="4" t="str">
        <f>IFERROR(IF(N(data_NoOutliers!MY14),data_NoOutliers!MY14,MID(data_NoOutliers!MY14,2,99)/2),"")</f>
        <v/>
      </c>
      <c r="ZO14" s="4" t="str">
        <f>IFERROR(IF(N(data_NoOutliers!MZ14),data_NoOutliers!MZ14,MID(data_NoOutliers!MZ14,2,99)/2),"")</f>
        <v/>
      </c>
      <c r="ZP14" s="4" t="str">
        <f>IFERROR(IF(N(data_NoOutliers!NA14),data_NoOutliers!NA14,MID(data_NoOutliers!NA14,2,99)/2),"")</f>
        <v/>
      </c>
      <c r="ZQ14" s="4" t="str">
        <f>IFERROR(IF(N(data_NoOutliers!NB14),data_NoOutliers!NB14,MID(data_NoOutliers!NB14,2,99)/2),"")</f>
        <v/>
      </c>
      <c r="ZR14" s="4" t="str">
        <f>IFERROR(IF(N(data_NoOutliers!NC14),data_NoOutliers!NC14,MID(data_NoOutliers!NC14,2,99)/2),"")</f>
        <v/>
      </c>
      <c r="ZS14" s="4" t="str">
        <f>IFERROR(IF(N(data_NoOutliers!ND14),data_NoOutliers!ND14,MID(data_NoOutliers!ND14,2,99)/2),"")</f>
        <v/>
      </c>
      <c r="ZT14" s="4" t="str">
        <f>IFERROR(IF(N(data_NoOutliers!NE14),data_NoOutliers!NE14,MID(data_NoOutliers!NE14,2,99)/2),"")</f>
        <v/>
      </c>
      <c r="ZU14" s="4" t="str">
        <f>IFERROR(IF(N(data_NoOutliers!NF14),data_NoOutliers!NF14,MID(data_NoOutliers!NF14,2,99)/2),"")</f>
        <v/>
      </c>
      <c r="ZV14" s="4" t="str">
        <f>IFERROR(IF(N(data_NoOutliers!NG14),data_NoOutliers!NG14,MID(data_NoOutliers!NG14,2,99)/2),"")</f>
        <v/>
      </c>
      <c r="ZW14" s="4" t="str">
        <f>IFERROR(IF(N(data_NoOutliers!NH14),data_NoOutliers!NH14,MID(data_NoOutliers!NH14,2,99)/2),"")</f>
        <v/>
      </c>
      <c r="ZX14" s="4" t="str">
        <f>IFERROR(IF(N(data_NoOutliers!NI14),data_NoOutliers!NI14,MID(data_NoOutliers!NI14,2,99)/2),"")</f>
        <v/>
      </c>
      <c r="ZY14" s="4" t="str">
        <f>IFERROR(IF(N(data_NoOutliers!NJ14),data_NoOutliers!NJ14,MID(data_NoOutliers!NJ14,2,99)/2),"")</f>
        <v/>
      </c>
      <c r="ZZ14" s="4" t="str">
        <f>IFERROR(IF(N(data_NoOutliers!NK14),data_NoOutliers!NK14,MID(data_NoOutliers!NK14,2,99)/2),"")</f>
        <v/>
      </c>
      <c r="AAA14" s="4" t="str">
        <f>IFERROR(IF(N(data_NoOutliers!NL14),data_NoOutliers!NL14,MID(data_NoOutliers!NL14,2,99)/2),"")</f>
        <v/>
      </c>
      <c r="AAB14" s="4" t="str">
        <f>IFERROR(IF(N(data_NoOutliers!NM14),data_NoOutliers!NM14,MID(data_NoOutliers!NM14,2,99)/2),"")</f>
        <v/>
      </c>
      <c r="AAC14" s="4" t="str">
        <f>IFERROR(IF(N(data_NoOutliers!NN14),data_NoOutliers!NN14,MID(data_NoOutliers!NN14,2,99)/2),"")</f>
        <v/>
      </c>
      <c r="AAD14" s="4" t="str">
        <f>IFERROR(IF(N(data_NoOutliers!NO14),data_NoOutliers!NO14,MID(data_NoOutliers!NO14,2,99)/2),"")</f>
        <v/>
      </c>
      <c r="AAE14" s="4" t="str">
        <f>IFERROR(IF(N(data_NoOutliers!NP14),data_NoOutliers!NP14,MID(data_NoOutliers!NP14,2,99)/2),"")</f>
        <v/>
      </c>
      <c r="AAF14" s="4" t="str">
        <f>IFERROR(IF(N(data_NoOutliers!NQ14),data_NoOutliers!NQ14,MID(data_NoOutliers!NQ14,2,99)/2),"")</f>
        <v/>
      </c>
      <c r="AAG14" s="4" t="str">
        <f>IFERROR(IF(N(data_NoOutliers!NR14),data_NoOutliers!NR14,MID(data_NoOutliers!NR14,2,99)/2),"")</f>
        <v/>
      </c>
      <c r="AAH14" s="4" t="str">
        <f>IFERROR(IF(N(data_NoOutliers!NS14),data_NoOutliers!NS14,MID(data_NoOutliers!NS14,2,99)/2),"")</f>
        <v/>
      </c>
      <c r="AAI14" s="4" t="str">
        <f>IFERROR(IF(N(data_NoOutliers!NT14),data_NoOutliers!NT14,MID(data_NoOutliers!NT14,2,99)/2),"")</f>
        <v/>
      </c>
      <c r="AAJ14" s="4" t="str">
        <f>IFERROR(IF(N(data_NoOutliers!NU14),data_NoOutliers!NU14,MID(data_NoOutliers!NU14,2,99)/2),"")</f>
        <v/>
      </c>
      <c r="AAK14" s="4" t="str">
        <f>IFERROR(IF(N(data_NoOutliers!NV14),data_NoOutliers!NV14,MID(data_NoOutliers!NV14,2,99)/2),"")</f>
        <v/>
      </c>
      <c r="AAL14" s="4" t="str">
        <f>IFERROR(IF(N(data_NoOutliers!NW14),data_NoOutliers!NW14,MID(data_NoOutliers!NW14,2,99)/2),"")</f>
        <v/>
      </c>
      <c r="AAM14" s="4" t="str">
        <f>IFERROR(IF(N(data_NoOutliers!NX14),data_NoOutliers!NX14,MID(data_NoOutliers!NX14,2,99)/2),"")</f>
        <v/>
      </c>
      <c r="AAN14" s="4" t="str">
        <f>IFERROR(IF(N(data_NoOutliers!NY14),data_NoOutliers!NY14,MID(data_NoOutliers!NY14,2,99)/2),"")</f>
        <v/>
      </c>
      <c r="AAO14" s="4" t="str">
        <f>IFERROR(IF(N(data_NoOutliers!NZ14),data_NoOutliers!NZ14,MID(data_NoOutliers!NZ14,2,99)/2),"")</f>
        <v/>
      </c>
      <c r="AAP14" s="4" t="str">
        <f>IFERROR(IF(N(data_NoOutliers!OA14),data_NoOutliers!OA14,MID(data_NoOutliers!OA14,2,99)/2),"")</f>
        <v/>
      </c>
      <c r="AAQ14" s="4" t="str">
        <f>IFERROR(IF(N(data_NoOutliers!OB14),data_NoOutliers!OB14,MID(data_NoOutliers!OB14,2,99)/2),"")</f>
        <v/>
      </c>
      <c r="AAR14" s="4" t="str">
        <f>IFERROR(IF(N(data_NoOutliers!OC14),data_NoOutliers!OC14,MID(data_NoOutliers!OC14,2,99)/2),"")</f>
        <v/>
      </c>
      <c r="AAS14" s="4" t="str">
        <f>IFERROR(IF(N(data_NoOutliers!OD14),data_NoOutliers!OD14,MID(data_NoOutliers!OD14,2,99)/2),"")</f>
        <v/>
      </c>
      <c r="AAT14" s="4" t="str">
        <f>IFERROR(IF(N(data_NoOutliers!OE14),data_NoOutliers!OE14,MID(data_NoOutliers!OE14,2,99)/2),"")</f>
        <v/>
      </c>
      <c r="AAU14" s="4" t="str">
        <f>IFERROR(IF(N(data_NoOutliers!OF14),data_NoOutliers!OF14,MID(data_NoOutliers!OF14,2,99)/2),"")</f>
        <v/>
      </c>
      <c r="AAV14" s="4" t="str">
        <f>IFERROR(IF(N(data_NoOutliers!OG14),data_NoOutliers!OG14,MID(data_NoOutliers!OG14,2,99)/2),"")</f>
        <v/>
      </c>
      <c r="AAW14" s="4" t="str">
        <f>IFERROR(IF(N(data_NoOutliers!OH14),data_NoOutliers!OH14,MID(data_NoOutliers!OH14,2,99)/2),"")</f>
        <v/>
      </c>
      <c r="AAX14" s="4" t="str">
        <f>IFERROR(IF(N(data_NoOutliers!OI14),data_NoOutliers!OI14,MID(data_NoOutliers!OI14,2,99)/2),"")</f>
        <v/>
      </c>
      <c r="AAY14" s="4" t="str">
        <f>IFERROR(IF(N(data_NoOutliers!OJ14),data_NoOutliers!OJ14,MID(data_NoOutliers!OJ14,2,99)/2),"")</f>
        <v/>
      </c>
      <c r="AAZ14" s="4" t="str">
        <f>IFERROR(IF(N(data_NoOutliers!OK14),data_NoOutliers!OK14,MID(data_NoOutliers!OK14,2,99)/2),"")</f>
        <v/>
      </c>
      <c r="ABA14" s="4" t="str">
        <f>IFERROR(IF(N(data_NoOutliers!OL14),data_NoOutliers!OL14,MID(data_NoOutliers!OL14,2,99)/2),"")</f>
        <v/>
      </c>
      <c r="ABB14" s="4" t="str">
        <f>IFERROR(IF(N(data_NoOutliers!OM14),data_NoOutliers!OM14,MID(data_NoOutliers!OM14,2,99)/2),"")</f>
        <v/>
      </c>
      <c r="ABC14" s="4" t="str">
        <f>IFERROR(IF(N(data_NoOutliers!ON14),data_NoOutliers!ON14,MID(data_NoOutliers!ON14,2,99)/2),"")</f>
        <v/>
      </c>
      <c r="ABD14" s="4" t="str">
        <f>IFERROR(IF(N(data_NoOutliers!OO14),data_NoOutliers!OO14,MID(data_NoOutliers!OO14,2,99)/2),"")</f>
        <v/>
      </c>
      <c r="ABE14" s="4" t="str">
        <f>IFERROR(IF(N(data_NoOutliers!OP14),data_NoOutliers!OP14,MID(data_NoOutliers!OP14,2,99)/2),"")</f>
        <v/>
      </c>
      <c r="ABF14" s="4" t="str">
        <f>IFERROR(IF(N(data_NoOutliers!OQ14),data_NoOutliers!OQ14,MID(data_NoOutliers!OQ14,2,99)/2),"")</f>
        <v/>
      </c>
      <c r="ABG14" s="4" t="str">
        <f>IFERROR(IF(N(data_NoOutliers!OR14),data_NoOutliers!OR14,MID(data_NoOutliers!OR14,2,99)/2),"")</f>
        <v/>
      </c>
      <c r="ABH14" s="4" t="str">
        <f>IFERROR(IF(N(data_NoOutliers!OS14),data_NoOutliers!OS14,MID(data_NoOutliers!OS14,2,99)/2),"")</f>
        <v/>
      </c>
      <c r="ABI14" s="4" t="str">
        <f>IFERROR(IF(N(data_NoOutliers!OT14),data_NoOutliers!OT14,MID(data_NoOutliers!OT14,2,99)/2),"")</f>
        <v/>
      </c>
      <c r="ABJ14" s="4" t="str">
        <f>IFERROR(IF(N(data_NoOutliers!OU14),data_NoOutliers!OU14,MID(data_NoOutliers!OU14,2,99)/2),"")</f>
        <v/>
      </c>
      <c r="ABK14" s="4" t="str">
        <f>IFERROR(IF(N(data_NoOutliers!OV14),data_NoOutliers!OV14,MID(data_NoOutliers!OV14,2,99)/2),"")</f>
        <v/>
      </c>
      <c r="ABL14" s="4" t="str">
        <f>IFERROR(IF(N(data_NoOutliers!OW14),data_NoOutliers!OW14,MID(data_NoOutliers!OW14,2,99)/2),"")</f>
        <v/>
      </c>
      <c r="ABM14" s="4" t="str">
        <f>IFERROR(IF(N(data_NoOutliers!OX14),data_NoOutliers!OX14,MID(data_NoOutliers!OX14,2,99)/2),"")</f>
        <v/>
      </c>
      <c r="ABN14" s="4" t="str">
        <f>IFERROR(IF(N(data_NoOutliers!OY14),data_NoOutliers!OY14,MID(data_NoOutliers!OY14,2,99)/2),"")</f>
        <v/>
      </c>
      <c r="ABO14" s="4" t="str">
        <f>IFERROR(IF(N(data_NoOutliers!OZ14),data_NoOutliers!OZ14,MID(data_NoOutliers!OZ14,2,99)/2),"")</f>
        <v/>
      </c>
      <c r="ABP14" s="4" t="str">
        <f>IFERROR(IF(N(data_NoOutliers!PA14),data_NoOutliers!PA14,MID(data_NoOutliers!PA14,2,99)/2),"")</f>
        <v/>
      </c>
      <c r="ABQ14" s="4" t="str">
        <f>IFERROR(IF(N(data_NoOutliers!PB14),data_NoOutliers!PB14,MID(data_NoOutliers!PB14,2,99)/2),"")</f>
        <v/>
      </c>
      <c r="ABR14" s="4" t="str">
        <f>IFERROR(IF(N(data_NoOutliers!PC14),data_NoOutliers!PC14,MID(data_NoOutliers!PC14,2,99)/2),"")</f>
        <v/>
      </c>
      <c r="ABS14" s="4" t="str">
        <f>IFERROR(IF(N(data_NoOutliers!PD14),data_NoOutliers!PD14,MID(data_NoOutliers!PD14,2,99)/2),"")</f>
        <v/>
      </c>
      <c r="ABT14" s="4" t="str">
        <f>IFERROR(IF(N(data_NoOutliers!PE14),data_NoOutliers!PE14,MID(data_NoOutliers!PE14,2,99)/2),"")</f>
        <v/>
      </c>
      <c r="ABU14" s="4" t="str">
        <f>IFERROR(IF(N(data_NoOutliers!PF14),data_NoOutliers!PF14,MID(data_NoOutliers!PF14,2,99)/2),"")</f>
        <v/>
      </c>
      <c r="ABV14" s="4" t="str">
        <f>IFERROR(IF(N(data_NoOutliers!PG14),data_NoOutliers!PG14,MID(data_NoOutliers!PG14,2,99)/2),"")</f>
        <v/>
      </c>
      <c r="ABW14" s="4" t="str">
        <f>IFERROR(IF(N(data_NoOutliers!PH14),data_NoOutliers!PH14,MID(data_NoOutliers!PH14,2,99)/2),"")</f>
        <v/>
      </c>
      <c r="ABX14" s="4" t="str">
        <f>IFERROR(IF(N(data_NoOutliers!PI14),data_NoOutliers!PI14,MID(data_NoOutliers!PI14,2,99)/2),"")</f>
        <v/>
      </c>
      <c r="ABY14" s="4" t="str">
        <f>IFERROR(IF(N(data_NoOutliers!PJ14),data_NoOutliers!PJ14,MID(data_NoOutliers!PJ14,2,99)/2),"")</f>
        <v/>
      </c>
      <c r="ABZ14" s="4" t="str">
        <f>IFERROR(IF(N(data_NoOutliers!PK14),data_NoOutliers!PK14,MID(data_NoOutliers!PK14,2,99)/2),"")</f>
        <v/>
      </c>
      <c r="ACA14" s="4" t="str">
        <f>IFERROR(IF(N(data_NoOutliers!PL14),data_NoOutliers!PL14,MID(data_NoOutliers!PL14,2,99)/2),"")</f>
        <v/>
      </c>
      <c r="ACB14" s="4" t="str">
        <f>IFERROR(IF(N(data_NoOutliers!PM14),data_NoOutliers!PM14,MID(data_NoOutliers!PM14,2,99)/2),"")</f>
        <v/>
      </c>
      <c r="ACC14" s="4" t="str">
        <f>IFERROR(IF(N(data_NoOutliers!PN14),data_NoOutliers!PN14,MID(data_NoOutliers!PN14,2,99)/2),"")</f>
        <v/>
      </c>
      <c r="ACD14" s="4" t="str">
        <f>IFERROR(IF(N(data_NoOutliers!PO14),data_NoOutliers!PO14,MID(data_NoOutliers!PO14,2,99)/2),"")</f>
        <v/>
      </c>
      <c r="ACE14" s="4" t="str">
        <f>IFERROR(IF(N(data_NoOutliers!PP14),data_NoOutliers!PP14,MID(data_NoOutliers!PP14,2,99)/2),"")</f>
        <v/>
      </c>
      <c r="ACF14" s="4" t="str">
        <f>IFERROR(IF(N(data_NoOutliers!PQ14),data_NoOutliers!PQ14,MID(data_NoOutliers!PQ14,2,99)/2),"")</f>
        <v/>
      </c>
      <c r="ACG14" s="4" t="str">
        <f>IFERROR(IF(N(data_NoOutliers!PR14),data_NoOutliers!PR14,MID(data_NoOutliers!PR14,2,99)/2),"")</f>
        <v/>
      </c>
      <c r="ACH14" s="4" t="str">
        <f>IFERROR(IF(N(data_NoOutliers!PS14),data_NoOutliers!PS14,MID(data_NoOutliers!PS14,2,99)/2),"")</f>
        <v/>
      </c>
      <c r="ACI14" s="4" t="str">
        <f>IFERROR(IF(N(data_NoOutliers!PT14),data_NoOutliers!PT14,MID(data_NoOutliers!PT14,2,99)/2),"")</f>
        <v/>
      </c>
      <c r="ACJ14" s="4" t="str">
        <f>IFERROR(IF(N(data_NoOutliers!PU14),data_NoOutliers!PU14,MID(data_NoOutliers!PU14,2,99)/2),"")</f>
        <v/>
      </c>
      <c r="ACK14" s="4" t="str">
        <f>IFERROR(IF(N(data_NoOutliers!PV14),data_NoOutliers!PV14,MID(data_NoOutliers!PV14,2,99)/2),"")</f>
        <v/>
      </c>
      <c r="ACL14" s="4" t="str">
        <f>IFERROR(IF(N(data_NoOutliers!PW14),data_NoOutliers!PW14,MID(data_NoOutliers!PW14,2,99)/2),"")</f>
        <v/>
      </c>
      <c r="ACM14" s="4" t="str">
        <f>IFERROR(IF(N(data_NoOutliers!PX14),data_NoOutliers!PX14,MID(data_NoOutliers!PX14,2,99)/2),"")</f>
        <v/>
      </c>
      <c r="ACN14" s="4" t="str">
        <f>IFERROR(IF(N(data_NoOutliers!PY14),data_NoOutliers!PY14,MID(data_NoOutliers!PY14,2,99)/2),"")</f>
        <v/>
      </c>
      <c r="ACO14" s="4" t="str">
        <f>IFERROR(IF(N(data_NoOutliers!PZ14),data_NoOutliers!PZ14,MID(data_NoOutliers!PZ14,2,99)/2),"")</f>
        <v/>
      </c>
      <c r="ACP14" s="4" t="str">
        <f>IFERROR(IF(N(data_NoOutliers!QA14),data_NoOutliers!QA14,MID(data_NoOutliers!QA14,2,99)/2),"")</f>
        <v/>
      </c>
      <c r="ACQ14" s="4" t="str">
        <f>IFERROR(IF(N(data_NoOutliers!QB14),data_NoOutliers!QB14,MID(data_NoOutliers!QB14,2,99)/2),"")</f>
        <v/>
      </c>
      <c r="ACR14" s="4" t="str">
        <f>IFERROR(IF(N(data_NoOutliers!QC14),data_NoOutliers!QC14,MID(data_NoOutliers!QC14,2,99)/2),"")</f>
        <v/>
      </c>
      <c r="ACS14" s="4" t="str">
        <f>IFERROR(IF(N(data_NoOutliers!QD14),data_NoOutliers!QD14,MID(data_NoOutliers!QD14,2,99)/2),"")</f>
        <v/>
      </c>
      <c r="ACT14" s="4" t="str">
        <f>IFERROR(IF(N(data_NoOutliers!QE14),data_NoOutliers!QE14,MID(data_NoOutliers!QE14,2,99)/2),"")</f>
        <v/>
      </c>
      <c r="ACU14" s="4" t="str">
        <f>IFERROR(IF(N(data_NoOutliers!QF14),data_NoOutliers!QF14,MID(data_NoOutliers!QF14,2,99)/2),"")</f>
        <v/>
      </c>
      <c r="ACV14" s="4" t="str">
        <f>IFERROR(IF(N(data_NoOutliers!QG14),data_NoOutliers!QG14,MID(data_NoOutliers!QG14,2,99)/2),"")</f>
        <v/>
      </c>
      <c r="ACW14" s="4" t="str">
        <f>IFERROR(IF(N(data_NoOutliers!QH14),data_NoOutliers!QH14,MID(data_NoOutliers!QH14,2,99)/2),"")</f>
        <v/>
      </c>
      <c r="ACX14" s="4" t="str">
        <f>IFERROR(IF(N(data_NoOutliers!QI14),data_NoOutliers!QI14,MID(data_NoOutliers!QI14,2,99)/2),"")</f>
        <v/>
      </c>
      <c r="ACY14" s="4" t="str">
        <f>IFERROR(IF(N(data_NoOutliers!QJ14),data_NoOutliers!QJ14,MID(data_NoOutliers!QJ14,2,99)/2),"")</f>
        <v/>
      </c>
      <c r="ACZ14" s="4" t="str">
        <f>IFERROR(IF(N(data_NoOutliers!QK14),data_NoOutliers!QK14,MID(data_NoOutliers!QK14,2,99)/2),"")</f>
        <v/>
      </c>
      <c r="ADA14" s="4" t="str">
        <f>IFERROR(IF(N(data_NoOutliers!QL14),data_NoOutliers!QL14,MID(data_NoOutliers!QL14,2,99)/2),"")</f>
        <v/>
      </c>
      <c r="ADB14" s="4" t="str">
        <f>IFERROR(IF(N(data_NoOutliers!QM14),data_NoOutliers!QM14,MID(data_NoOutliers!QM14,2,99)/2),"")</f>
        <v/>
      </c>
      <c r="ADC14" s="4" t="str">
        <f>IFERROR(IF(N(data_NoOutliers!QN14),data_NoOutliers!QN14,MID(data_NoOutliers!QN14,2,99)/2),"")</f>
        <v/>
      </c>
      <c r="ADD14" s="4" t="str">
        <f>IFERROR(IF(N(data_NoOutliers!QO14),data_NoOutliers!QO14,MID(data_NoOutliers!QO14,2,99)/2),"")</f>
        <v/>
      </c>
      <c r="ADE14" s="4" t="str">
        <f>IFERROR(IF(N(data_NoOutliers!QP14),data_NoOutliers!QP14,MID(data_NoOutliers!QP14,2,99)/2),"")</f>
        <v/>
      </c>
      <c r="ADF14" s="4" t="str">
        <f>IFERROR(IF(N(data_NoOutliers!QQ14),data_NoOutliers!QQ14,MID(data_NoOutliers!QQ14,2,99)/2),"")</f>
        <v/>
      </c>
      <c r="ADG14" s="4" t="str">
        <f>IFERROR(IF(N(data_NoOutliers!QR14),data_NoOutliers!QR14,MID(data_NoOutliers!QR14,2,99)/2),"")</f>
        <v/>
      </c>
      <c r="ADH14" s="4" t="str">
        <f>IFERROR(IF(N(data_NoOutliers!QS14),data_NoOutliers!QS14,MID(data_NoOutliers!QS14,2,99)/2),"")</f>
        <v/>
      </c>
      <c r="ADI14" s="4" t="str">
        <f>IFERROR(IF(N(data_NoOutliers!QT14),data_NoOutliers!QT14,MID(data_NoOutliers!QT14,2,99)/2),"")</f>
        <v/>
      </c>
      <c r="ADJ14" s="4" t="str">
        <f>IFERROR(IF(N(data_NoOutliers!QU14),data_NoOutliers!QU14,MID(data_NoOutliers!QU14,2,99)/2),"")</f>
        <v/>
      </c>
      <c r="ADK14" s="4" t="str">
        <f>IFERROR(IF(N(data_NoOutliers!QV14),data_NoOutliers!QV14,MID(data_NoOutliers!QV14,2,99)/2),"")</f>
        <v/>
      </c>
      <c r="ADL14" s="4" t="str">
        <f>IFERROR(IF(N(data_NoOutliers!QW14),data_NoOutliers!QW14,MID(data_NoOutliers!QW14,2,99)/2),"")</f>
        <v/>
      </c>
      <c r="ADM14" s="4" t="str">
        <f>IFERROR(IF(N(data_NoOutliers!QX14),data_NoOutliers!QX14,MID(data_NoOutliers!QX14,2,99)/2),"")</f>
        <v/>
      </c>
      <c r="ADN14" s="4" t="str">
        <f>IFERROR(IF(N(data_NoOutliers!QY14),data_NoOutliers!QY14,MID(data_NoOutliers!QY14,2,99)/2),"")</f>
        <v/>
      </c>
      <c r="ADO14" s="4" t="str">
        <f>IFERROR(IF(N(data_NoOutliers!QZ14),data_NoOutliers!QZ14,MID(data_NoOutliers!QZ14,2,99)/2),"")</f>
        <v/>
      </c>
      <c r="ADP14" s="4" t="str">
        <f>IFERROR(IF(N(data_NoOutliers!RA14),data_NoOutliers!RA14,MID(data_NoOutliers!RA14,2,99)/2),"")</f>
        <v/>
      </c>
      <c r="ADQ14" s="4" t="str">
        <f>IFERROR(IF(N(data_NoOutliers!RB14),data_NoOutliers!RB14,MID(data_NoOutliers!RB14,2,99)/2),"")</f>
        <v/>
      </c>
      <c r="ADR14" s="4" t="str">
        <f>IFERROR(IF(N(data_NoOutliers!RC14),data_NoOutliers!RC14,MID(data_NoOutliers!RC14,2,99)/2),"")</f>
        <v/>
      </c>
      <c r="ADS14" s="4" t="str">
        <f>IFERROR(IF(N(data_NoOutliers!RD14),data_NoOutliers!RD14,MID(data_NoOutliers!RD14,2,99)/2),"")</f>
        <v/>
      </c>
      <c r="ADT14" s="4" t="str">
        <f>IFERROR(IF(N(data_NoOutliers!RE14),data_NoOutliers!RE14,MID(data_NoOutliers!RE14,2,99)/2),"")</f>
        <v/>
      </c>
      <c r="ADU14" s="4" t="str">
        <f>IFERROR(IF(N(data_NoOutliers!RF14),data_NoOutliers!RF14,MID(data_NoOutliers!RF14,2,99)/2),"")</f>
        <v/>
      </c>
      <c r="ADV14" s="4" t="str">
        <f>IFERROR(IF(N(data_NoOutliers!RG14),data_NoOutliers!RG14,MID(data_NoOutliers!RG14,2,99)/2),"")</f>
        <v/>
      </c>
      <c r="ADW14" s="4" t="str">
        <f>IFERROR(IF(N(data_NoOutliers!RH14),data_NoOutliers!RH14,MID(data_NoOutliers!RH14,2,99)/2),"")</f>
        <v/>
      </c>
      <c r="ADX14" s="4" t="str">
        <f>IFERROR(IF(N(data_NoOutliers!RI14),data_NoOutliers!RI14,MID(data_NoOutliers!RI14,2,99)/2),"")</f>
        <v/>
      </c>
      <c r="ADY14" s="4" t="str">
        <f>IFERROR(IF(N(data_NoOutliers!RJ14),data_NoOutliers!RJ14,MID(data_NoOutliers!RJ14,2,99)/2),"")</f>
        <v/>
      </c>
      <c r="ADZ14" s="4" t="str">
        <f>IFERROR(IF(N(data_NoOutliers!RK14),data_NoOutliers!RK14,MID(data_NoOutliers!RK14,2,99)/2),"")</f>
        <v/>
      </c>
      <c r="AEA14" s="4" t="str">
        <f>IFERROR(IF(N(data_NoOutliers!RL14),data_NoOutliers!RL14,MID(data_NoOutliers!RL14,2,99)/2),"")</f>
        <v/>
      </c>
      <c r="AEB14" s="4" t="str">
        <f>IFERROR(IF(N(data_NoOutliers!RM14),data_NoOutliers!RM14,MID(data_NoOutliers!RM14,2,99)/2),"")</f>
        <v/>
      </c>
      <c r="AEC14" s="4" t="str">
        <f>IFERROR(IF(N(data_NoOutliers!RN14),data_NoOutliers!RN14,MID(data_NoOutliers!RN14,2,99)/2),"")</f>
        <v/>
      </c>
      <c r="AED14" s="4" t="str">
        <f>IFERROR(IF(N(data_NoOutliers!RO14),data_NoOutliers!RO14,MID(data_NoOutliers!RO14,2,99)/2),"")</f>
        <v/>
      </c>
      <c r="AEE14" s="4" t="str">
        <f>IFERROR(IF(N(data_NoOutliers!RP14),data_NoOutliers!RP14,MID(data_NoOutliers!RP14,2,99)/2),"")</f>
        <v/>
      </c>
      <c r="AEF14" s="4" t="str">
        <f>IFERROR(IF(N(data_NoOutliers!RQ14),data_NoOutliers!RQ14,MID(data_NoOutliers!RQ14,2,99)/2),"")</f>
        <v/>
      </c>
      <c r="AEG14" s="4" t="str">
        <f>IFERROR(IF(N(data_NoOutliers!RR14),data_NoOutliers!RR14,MID(data_NoOutliers!RR14,2,99)/2),"")</f>
        <v/>
      </c>
      <c r="AEH14" s="4" t="str">
        <f>IFERROR(IF(N(data_NoOutliers!RS14),data_NoOutliers!RS14,MID(data_NoOutliers!RS14,2,99)/2),"")</f>
        <v/>
      </c>
      <c r="AEI14" s="4" t="str">
        <f>IFERROR(IF(N(data_NoOutliers!RT14),data_NoOutliers!RT14,MID(data_NoOutliers!RT14,2,99)/2),"")</f>
        <v/>
      </c>
      <c r="AEJ14" s="4" t="str">
        <f>IFERROR(IF(N(data_NoOutliers!RU14),data_NoOutliers!RU14,MID(data_NoOutliers!RU14,2,99)/2),"")</f>
        <v/>
      </c>
      <c r="AEK14" s="4" t="str">
        <f>IFERROR(IF(N(data_NoOutliers!RV14),data_NoOutliers!RV14,MID(data_NoOutliers!RV14,2,99)/2),"")</f>
        <v/>
      </c>
      <c r="AEL14" s="4" t="str">
        <f>IFERROR(IF(N(data_NoOutliers!RW14),data_NoOutliers!RW14,MID(data_NoOutliers!RW14,2,99)/2),"")</f>
        <v/>
      </c>
      <c r="AEM14" s="4" t="str">
        <f>IFERROR(IF(N(data_NoOutliers!RX14),data_NoOutliers!RX14,MID(data_NoOutliers!RX14,2,99)/2),"")</f>
        <v/>
      </c>
      <c r="AEN14" s="4" t="str">
        <f>IFERROR(IF(N(data_NoOutliers!RY14),data_NoOutliers!RY14,MID(data_NoOutliers!RY14,2,99)/2),"")</f>
        <v/>
      </c>
      <c r="AEO14" s="4" t="str">
        <f>IFERROR(IF(N(data_NoOutliers!RZ14),data_NoOutliers!RZ14,MID(data_NoOutliers!RZ14,2,99)/2),"")</f>
        <v/>
      </c>
      <c r="AEP14" s="4" t="str">
        <f>IFERROR(IF(N(data_NoOutliers!SA14),data_NoOutliers!SA14,MID(data_NoOutliers!SA14,2,99)/2),"")</f>
        <v/>
      </c>
      <c r="AEQ14" s="4" t="str">
        <f>IFERROR(IF(N(data_NoOutliers!SB14),data_NoOutliers!SB14,MID(data_NoOutliers!SB14,2,99)/2),"")</f>
        <v/>
      </c>
      <c r="AER14" s="4" t="str">
        <f>IFERROR(IF(N(data_NoOutliers!SC14),data_NoOutliers!SC14,MID(data_NoOutliers!SC14,2,99)/2),"")</f>
        <v/>
      </c>
      <c r="AES14" s="4" t="str">
        <f>IFERROR(IF(N(data_NoOutliers!SD14),data_NoOutliers!SD14,MID(data_NoOutliers!SD14,2,99)/2),"")</f>
        <v/>
      </c>
      <c r="AET14" s="4" t="str">
        <f>IFERROR(IF(N(data_NoOutliers!SE14),data_NoOutliers!SE14,MID(data_NoOutliers!SE14,2,99)/2),"")</f>
        <v/>
      </c>
      <c r="AEU14" s="4" t="str">
        <f>IFERROR(IF(N(data_NoOutliers!SF14),data_NoOutliers!SF14,MID(data_NoOutliers!SF14,2,99)/2),"")</f>
        <v/>
      </c>
      <c r="AEV14" s="4" t="str">
        <f>IFERROR(IF(N(data_NoOutliers!SG14),data_NoOutliers!SG14,MID(data_NoOutliers!SG14,2,99)/2),"")</f>
        <v/>
      </c>
      <c r="AEW14" s="4" t="str">
        <f>IFERROR(IF(N(data_NoOutliers!SH14),data_NoOutliers!SH14,MID(data_NoOutliers!SH14,2,99)/2),"")</f>
        <v/>
      </c>
      <c r="AEX14" s="4" t="str">
        <f>IFERROR(IF(N(data_NoOutliers!SI14),data_NoOutliers!SI14,MID(data_NoOutliers!SI14,2,99)/2),"")</f>
        <v/>
      </c>
      <c r="AEY14" s="4" t="str">
        <f>IFERROR(IF(N(data_NoOutliers!SJ14),data_NoOutliers!SJ14,MID(data_NoOutliers!SJ14,2,99)/2),"")</f>
        <v/>
      </c>
      <c r="AEZ14" s="4" t="str">
        <f>IFERROR(IF(N(data_NoOutliers!SK14),data_NoOutliers!SK14,MID(data_NoOutliers!SK14,2,99)/2),"")</f>
        <v/>
      </c>
      <c r="AFA14" s="4" t="str">
        <f>IFERROR(IF(N(data_NoOutliers!SL14),data_NoOutliers!SL14,MID(data_NoOutliers!SL14,2,99)/2),"")</f>
        <v/>
      </c>
      <c r="AFB14" s="4" t="str">
        <f>IFERROR(IF(N(data_NoOutliers!SM14),data_NoOutliers!SM14,MID(data_NoOutliers!SM14,2,99)/2),"")</f>
        <v/>
      </c>
      <c r="AFC14" s="4" t="str">
        <f>IFERROR(IF(N(data_NoOutliers!SN14),data_NoOutliers!SN14,MID(data_NoOutliers!SN14,2,99)/2),"")</f>
        <v/>
      </c>
      <c r="AFD14" s="4" t="str">
        <f>IFERROR(IF(N(data_NoOutliers!SO14),data_NoOutliers!SO14,MID(data_NoOutliers!SO14,2,99)/2),"")</f>
        <v/>
      </c>
      <c r="AFE14" s="4" t="str">
        <f>IFERROR(IF(N(data_NoOutliers!SP14),data_NoOutliers!SP14,MID(data_NoOutliers!SP14,2,99)/2),"")</f>
        <v/>
      </c>
      <c r="AFF14" s="4" t="str">
        <f>IFERROR(IF(N(data_NoOutliers!SQ14),data_NoOutliers!SQ14,MID(data_NoOutliers!SQ14,2,99)/2),"")</f>
        <v/>
      </c>
      <c r="AFG14" s="4" t="str">
        <f>IFERROR(IF(N(data_NoOutliers!SR14),data_NoOutliers!SR14,MID(data_NoOutliers!SR14,2,99)/2),"")</f>
        <v/>
      </c>
      <c r="AFH14" s="4" t="str">
        <f>IFERROR(IF(N(data_NoOutliers!SS14),data_NoOutliers!SS14,MID(data_NoOutliers!SS14,2,99)/2),"")</f>
        <v/>
      </c>
      <c r="AFI14" s="4" t="str">
        <f>IFERROR(IF(N(data_NoOutliers!ST14),data_NoOutliers!ST14,MID(data_NoOutliers!ST14,2,99)/2),"")</f>
        <v/>
      </c>
      <c r="AFJ14" s="4" t="str">
        <f>IFERROR(IF(N(data_NoOutliers!SU14),data_NoOutliers!SU14,MID(data_NoOutliers!SU14,2,99)/2),"")</f>
        <v/>
      </c>
      <c r="AFK14" s="4" t="str">
        <f>IFERROR(IF(N(data_NoOutliers!SV14),data_NoOutliers!SV14,MID(data_NoOutliers!SV14,2,99)/2),"")</f>
        <v/>
      </c>
      <c r="AFL14" s="4" t="str">
        <f>IFERROR(IF(N(data_NoOutliers!SW14),data_NoOutliers!SW14,MID(data_NoOutliers!SW14,2,99)/2),"")</f>
        <v/>
      </c>
      <c r="AFM14" s="4" t="str">
        <f>IFERROR(IF(N(data_NoOutliers!SX14),data_NoOutliers!SX14,MID(data_NoOutliers!SX14,2,99)/2),"")</f>
        <v/>
      </c>
      <c r="AFN14" s="4" t="str">
        <f>IFERROR(IF(N(data_NoOutliers!SY14),data_NoOutliers!SY14,MID(data_NoOutliers!SY14,2,99)/2),"")</f>
        <v/>
      </c>
      <c r="AFO14" s="4" t="str">
        <f>IFERROR(IF(N(data_NoOutliers!SZ14),data_NoOutliers!SZ14,MID(data_NoOutliers!SZ14,2,99)/2),"")</f>
        <v/>
      </c>
      <c r="AFP14" s="4" t="str">
        <f>IFERROR(IF(N(data_NoOutliers!TA14),data_NoOutliers!TA14,MID(data_NoOutliers!TA14,2,99)/2),"")</f>
        <v/>
      </c>
      <c r="AFQ14" s="4" t="str">
        <f>IFERROR(IF(N(data_NoOutliers!TB14),data_NoOutliers!TB14,MID(data_NoOutliers!TB14,2,99)/2),"")</f>
        <v/>
      </c>
      <c r="AFR14" s="4" t="str">
        <f>IFERROR(IF(N(data_NoOutliers!TC14),data_NoOutliers!TC14,MID(data_NoOutliers!TC14,2,99)/2),"")</f>
        <v/>
      </c>
      <c r="AFS14" s="4" t="str">
        <f>IFERROR(IF(N(data_NoOutliers!TD14),data_NoOutliers!TD14,MID(data_NoOutliers!TD14,2,99)/2),"")</f>
        <v/>
      </c>
      <c r="AFT14" s="4" t="str">
        <f>IFERROR(IF(N(data_NoOutliers!TE14),data_NoOutliers!TE14,MID(data_NoOutliers!TE14,2,99)/2),"")</f>
        <v/>
      </c>
      <c r="AFU14" s="4" t="str">
        <f>IFERROR(IF(N(data_NoOutliers!TF14),data_NoOutliers!TF14,MID(data_NoOutliers!TF14,2,99)/2),"")</f>
        <v/>
      </c>
      <c r="AFV14" s="4" t="str">
        <f>IFERROR(IF(N(data_NoOutliers!TG14),data_NoOutliers!TG14,MID(data_NoOutliers!TG14,2,99)/2),"")</f>
        <v/>
      </c>
      <c r="AFW14" s="4" t="str">
        <f>IFERROR(IF(N(data_NoOutliers!TH14),data_NoOutliers!TH14,MID(data_NoOutliers!TH14,2,99)/2),"")</f>
        <v/>
      </c>
      <c r="AFX14" s="4" t="str">
        <f>IFERROR(IF(N(data_NoOutliers!TI14),data_NoOutliers!TI14,MID(data_NoOutliers!TI14,2,99)/2),"")</f>
        <v/>
      </c>
      <c r="AFY14" s="4" t="str">
        <f>IFERROR(IF(N(data_NoOutliers!TJ14),data_NoOutliers!TJ14,MID(data_NoOutliers!TJ14,2,99)/2),"")</f>
        <v/>
      </c>
      <c r="AFZ14" s="4" t="str">
        <f>IFERROR(IF(N(data_NoOutliers!TK14),data_NoOutliers!TK14,MID(data_NoOutliers!TK14,2,99)/2),"")</f>
        <v/>
      </c>
      <c r="AGA14" s="4" t="str">
        <f>IFERROR(IF(N(data_NoOutliers!TL14),data_NoOutliers!TL14,MID(data_NoOutliers!TL14,2,99)/2),"")</f>
        <v/>
      </c>
      <c r="AGB14" s="4" t="str">
        <f>IFERROR(IF(N(data_NoOutliers!TM14),data_NoOutliers!TM14,MID(data_NoOutliers!TM14,2,99)/2),"")</f>
        <v/>
      </c>
      <c r="AGC14" s="4" t="str">
        <f>IFERROR(IF(N(data_NoOutliers!TN14),data_NoOutliers!TN14,MID(data_NoOutliers!TN14,2,99)/2),"")</f>
        <v/>
      </c>
      <c r="AGD14" s="4" t="str">
        <f>IFERROR(IF(N(data_NoOutliers!TO14),data_NoOutliers!TO14,MID(data_NoOutliers!TO14,2,99)/2),"")</f>
        <v/>
      </c>
      <c r="AGE14" s="4" t="str">
        <f>IFERROR(IF(N(data_NoOutliers!TP14),data_NoOutliers!TP14,MID(data_NoOutliers!TP14,2,99)/2),"")</f>
        <v/>
      </c>
      <c r="AGF14" s="4" t="str">
        <f>IFERROR(IF(N(data_NoOutliers!TQ14),data_NoOutliers!TQ14,MID(data_NoOutliers!TQ14,2,99)/2),"")</f>
        <v/>
      </c>
      <c r="AGG14" s="4" t="str">
        <f>IFERROR(IF(N(data_NoOutliers!TR14),data_NoOutliers!TR14,MID(data_NoOutliers!TR14,2,99)/2),"")</f>
        <v/>
      </c>
      <c r="AGH14" s="4" t="str">
        <f>IFERROR(IF(N(data_NoOutliers!TS14),data_NoOutliers!TS14,MID(data_NoOutliers!TS14,2,99)/2),"")</f>
        <v/>
      </c>
      <c r="AGI14" s="4" t="str">
        <f>IFERROR(IF(N(data_NoOutliers!TT14),data_NoOutliers!TT14,MID(data_NoOutliers!TT14,2,99)/2),"")</f>
        <v/>
      </c>
      <c r="AGJ14" s="4" t="str">
        <f>IFERROR(IF(N(data_NoOutliers!TU14),data_NoOutliers!TU14,MID(data_NoOutliers!TU14,2,99)/2),"")</f>
        <v/>
      </c>
      <c r="AGK14" s="4" t="str">
        <f>IFERROR(IF(N(data_NoOutliers!TV14),data_NoOutliers!TV14,MID(data_NoOutliers!TV14,2,99)/2),"")</f>
        <v/>
      </c>
      <c r="AGL14" s="4" t="str">
        <f>IFERROR(IF(N(data_NoOutliers!TW14),data_NoOutliers!TW14,MID(data_NoOutliers!TW14,2,99)/2),"")</f>
        <v/>
      </c>
      <c r="AGM14" s="4" t="str">
        <f>IFERROR(IF(N(data_NoOutliers!TX14),data_NoOutliers!TX14,MID(data_NoOutliers!TX14,2,99)/2),"")</f>
        <v/>
      </c>
      <c r="AGN14" s="4" t="str">
        <f>IFERROR(IF(N(data_NoOutliers!TY14),data_NoOutliers!TY14,MID(data_NoOutliers!TY14,2,99)/2),"")</f>
        <v/>
      </c>
      <c r="AGO14" s="4" t="str">
        <f>IFERROR(IF(N(data_NoOutliers!TZ14),data_NoOutliers!TZ14,MID(data_NoOutliers!TZ14,2,99)/2),"")</f>
        <v/>
      </c>
      <c r="AGP14" s="4" t="str">
        <f>IFERROR(IF(N(data_NoOutliers!UA14),data_NoOutliers!UA14,MID(data_NoOutliers!UA14,2,99)/2),"")</f>
        <v/>
      </c>
      <c r="AGQ14" s="4" t="str">
        <f>IFERROR(IF(N(data_NoOutliers!UB14),data_NoOutliers!UB14,MID(data_NoOutliers!UB14,2,99)/2),"")</f>
        <v/>
      </c>
      <c r="AGR14" s="4" t="str">
        <f>IFERROR(IF(N(data_NoOutliers!UC14),data_NoOutliers!UC14,MID(data_NoOutliers!UC14,2,99)/2),"")</f>
        <v/>
      </c>
      <c r="AGS14" s="4" t="str">
        <f>IFERROR(IF(N(data_NoOutliers!UD14),data_NoOutliers!UD14,MID(data_NoOutliers!UD14,2,99)/2),"")</f>
        <v/>
      </c>
      <c r="AGT14" s="4" t="str">
        <f>IFERROR(IF(N(data_NoOutliers!UE14),data_NoOutliers!UE14,MID(data_NoOutliers!UE14,2,99)/2),"")</f>
        <v/>
      </c>
      <c r="AGU14" s="4" t="str">
        <f>IFERROR(IF(N(data_NoOutliers!UF14),data_NoOutliers!UF14,MID(data_NoOutliers!UF14,2,99)/2),"")</f>
        <v/>
      </c>
      <c r="AGV14" s="4" t="str">
        <f>IFERROR(IF(N(data_NoOutliers!UG14),data_NoOutliers!UG14,MID(data_NoOutliers!UG14,2,99)/2),"")</f>
        <v/>
      </c>
      <c r="AGW14" s="4" t="str">
        <f>IFERROR(IF(N(data_NoOutliers!UH14),data_NoOutliers!UH14,MID(data_NoOutliers!UH14,2,99)/2),"")</f>
        <v/>
      </c>
      <c r="AGX14" s="4" t="str">
        <f>IFERROR(IF(N(data_NoOutliers!UI14),data_NoOutliers!UI14,MID(data_NoOutliers!UI14,2,99)/2),"")</f>
        <v/>
      </c>
      <c r="AGY14" s="4" t="str">
        <f>IFERROR(IF(N(data_NoOutliers!UJ14),data_NoOutliers!UJ14,MID(data_NoOutliers!UJ14,2,99)/2),"")</f>
        <v/>
      </c>
      <c r="AGZ14" s="4" t="str">
        <f>IFERROR(IF(N(data_NoOutliers!UK14),data_NoOutliers!UK14,MID(data_NoOutliers!UK14,2,99)/2),"")</f>
        <v/>
      </c>
      <c r="AHA14" s="4" t="str">
        <f>IFERROR(IF(N(data_NoOutliers!UL14),data_NoOutliers!UL14,MID(data_NoOutliers!UL14,2,99)/2),"")</f>
        <v/>
      </c>
      <c r="AHB14" s="4" t="str">
        <f>IFERROR(IF(N(data_NoOutliers!UM14),data_NoOutliers!UM14,MID(data_NoOutliers!UM14,2,99)/2),"")</f>
        <v/>
      </c>
      <c r="AHC14" s="4" t="str">
        <f>IFERROR(IF(N(data_NoOutliers!UN14),data_NoOutliers!UN14,MID(data_NoOutliers!UN14,2,99)/2),"")</f>
        <v/>
      </c>
      <c r="AHD14" s="4" t="str">
        <f>IFERROR(IF(N(data_NoOutliers!UO14),data_NoOutliers!UO14,MID(data_NoOutliers!UO14,2,99)/2),"")</f>
        <v/>
      </c>
      <c r="AHE14" s="4" t="str">
        <f>IFERROR(IF(N(data_NoOutliers!UP14),data_NoOutliers!UP14,MID(data_NoOutliers!UP14,2,99)/2),"")</f>
        <v/>
      </c>
      <c r="AHF14" s="4" t="str">
        <f>IFERROR(IF(N(data_NoOutliers!UQ14),data_NoOutliers!UQ14,MID(data_NoOutliers!UQ14,2,99)/2),"")</f>
        <v/>
      </c>
      <c r="AHG14" s="4" t="str">
        <f>IFERROR(IF(N(data_NoOutliers!UR14),data_NoOutliers!UR14,MID(data_NoOutliers!UR14,2,99)/2),"")</f>
        <v/>
      </c>
      <c r="AHH14" s="4" t="str">
        <f>IFERROR(IF(N(data_NoOutliers!US14),data_NoOutliers!US14,MID(data_NoOutliers!US14,2,99)/2),"")</f>
        <v/>
      </c>
      <c r="AHI14" s="4" t="str">
        <f>IFERROR(IF(N(data_NoOutliers!UT14),data_NoOutliers!UT14,MID(data_NoOutliers!UT14,2,99)/2),"")</f>
        <v/>
      </c>
      <c r="AHJ14" s="4" t="str">
        <f>IFERROR(IF(N(data_NoOutliers!UU14),data_NoOutliers!UU14,MID(data_NoOutliers!UU14,2,99)/2),"")</f>
        <v/>
      </c>
      <c r="AHK14" s="4" t="str">
        <f>IFERROR(IF(N(data_NoOutliers!UV14),data_NoOutliers!UV14,MID(data_NoOutliers!UV14,2,99)/2),"")</f>
        <v/>
      </c>
      <c r="AHL14" s="4" t="str">
        <f>IFERROR(IF(N(data_NoOutliers!UW14),data_NoOutliers!UW14,MID(data_NoOutliers!UW14,2,99)/2),"")</f>
        <v/>
      </c>
      <c r="AHM14" s="4" t="str">
        <f>IFERROR(IF(N(data_NoOutliers!UX14),data_NoOutliers!UX14,MID(data_NoOutliers!UX14,2,99)/2),"")</f>
        <v/>
      </c>
      <c r="AHN14" s="4" t="str">
        <f>IFERROR(IF(N(data_NoOutliers!UY14),data_NoOutliers!UY14,MID(data_NoOutliers!UY14,2,99)/2),"")</f>
        <v/>
      </c>
      <c r="AHO14" s="4" t="str">
        <f>IFERROR(IF(N(data_NoOutliers!UZ14),data_NoOutliers!UZ14,MID(data_NoOutliers!UZ14,2,99)/2),"")</f>
        <v/>
      </c>
      <c r="AHP14" s="4" t="str">
        <f>IFERROR(IF(N(data_NoOutliers!VA14),data_NoOutliers!VA14,MID(data_NoOutliers!VA14,2,99)/2),"")</f>
        <v/>
      </c>
      <c r="AHQ14" s="4" t="str">
        <f>IFERROR(IF(N(data_NoOutliers!VB14),data_NoOutliers!VB14,MID(data_NoOutliers!VB14,2,99)/2),"")</f>
        <v/>
      </c>
      <c r="AHR14" s="4" t="str">
        <f>IFERROR(IF(N(data_NoOutliers!VC14),data_NoOutliers!VC14,MID(data_NoOutliers!VC14,2,99)/2),"")</f>
        <v/>
      </c>
      <c r="AHS14" s="4" t="str">
        <f>IFERROR(IF(N(data_NoOutliers!VD14),data_NoOutliers!VD14,MID(data_NoOutliers!VD14,2,99)/2),"")</f>
        <v/>
      </c>
      <c r="AHT14" s="4" t="str">
        <f>IFERROR(IF(N(data_NoOutliers!VE14),data_NoOutliers!VE14,MID(data_NoOutliers!VE14,2,99)/2),"")</f>
        <v/>
      </c>
      <c r="AHU14" s="4" t="str">
        <f>IFERROR(IF(N(data_NoOutliers!VF14),data_NoOutliers!VF14,MID(data_NoOutliers!VF14,2,99)/2),"")</f>
        <v/>
      </c>
      <c r="AHV14" s="4" t="str">
        <f>IFERROR(IF(N(data_NoOutliers!VG14),data_NoOutliers!VG14,MID(data_NoOutliers!VG14,2,99)/2),"")</f>
        <v/>
      </c>
      <c r="AHW14" s="4" t="str">
        <f>IFERROR(IF(N(data_NoOutliers!VH14),data_NoOutliers!VH14,MID(data_NoOutliers!VH14,2,99)/2),"")</f>
        <v/>
      </c>
      <c r="AHX14" s="4" t="str">
        <f>IFERROR(IF(N(data_NoOutliers!VI14),data_NoOutliers!VI14,MID(data_NoOutliers!VI14,2,99)/2),"")</f>
        <v/>
      </c>
      <c r="AHY14" s="4" t="str">
        <f>IFERROR(IF(N(data_NoOutliers!VJ14),data_NoOutliers!VJ14,MID(data_NoOutliers!VJ14,2,99)/2),"")</f>
        <v/>
      </c>
      <c r="AHZ14" s="4" t="str">
        <f>IFERROR(IF(N(data_NoOutliers!VK14),data_NoOutliers!VK14,MID(data_NoOutliers!VK14,2,99)/2),"")</f>
        <v/>
      </c>
      <c r="AIA14" s="4" t="str">
        <f>IFERROR(IF(N(data_NoOutliers!VL14),data_NoOutliers!VL14,MID(data_NoOutliers!VL14,2,99)/2),"")</f>
        <v/>
      </c>
      <c r="AIB14" s="4" t="str">
        <f>IFERROR(IF(N(data_NoOutliers!VM14),data_NoOutliers!VM14,MID(data_NoOutliers!VM14,2,99)/2),"")</f>
        <v/>
      </c>
      <c r="AIC14" s="4" t="str">
        <f>IFERROR(IF(N(data_NoOutliers!VN14),data_NoOutliers!VN14,MID(data_NoOutliers!VN14,2,99)/2),"")</f>
        <v/>
      </c>
      <c r="AID14" s="4" t="str">
        <f>IFERROR(IF(N(data_NoOutliers!VO14),data_NoOutliers!VO14,MID(data_NoOutliers!VO14,2,99)/2),"")</f>
        <v/>
      </c>
      <c r="AIE14" s="4" t="str">
        <f>IFERROR(IF(N(data_NoOutliers!VP14),data_NoOutliers!VP14,MID(data_NoOutliers!VP14,2,99)/2),"")</f>
        <v/>
      </c>
      <c r="AIF14" s="4" t="str">
        <f>IFERROR(IF(N(data_NoOutliers!VQ14),data_NoOutliers!VQ14,MID(data_NoOutliers!VQ14,2,99)/2),"")</f>
        <v/>
      </c>
      <c r="AIG14" s="4" t="str">
        <f>IFERROR(IF(N(data_NoOutliers!VR14),data_NoOutliers!VR14,MID(data_NoOutliers!VR14,2,99)/2),"")</f>
        <v/>
      </c>
      <c r="AIH14" s="4" t="str">
        <f>IFERROR(IF(N(data_NoOutliers!VS14),data_NoOutliers!VS14,MID(data_NoOutliers!VS14,2,99)/2),"")</f>
        <v/>
      </c>
      <c r="AII14" s="4" t="str">
        <f>IFERROR(IF(N(data_NoOutliers!VT14),data_NoOutliers!VT14,MID(data_NoOutliers!VT14,2,99)/2),"")</f>
        <v/>
      </c>
      <c r="AIJ14" s="4" t="str">
        <f>IFERROR(IF(N(data_NoOutliers!VU14),data_NoOutliers!VU14,MID(data_NoOutliers!VU14,2,99)/2),"")</f>
        <v/>
      </c>
      <c r="AIK14" s="4" t="str">
        <f>IFERROR(IF(N(data_NoOutliers!VV14),data_NoOutliers!VV14,MID(data_NoOutliers!VV14,2,99)/2),"")</f>
        <v/>
      </c>
      <c r="AIL14" s="4" t="str">
        <f>IFERROR(IF(N(data_NoOutliers!VW14),data_NoOutliers!VW14,MID(data_NoOutliers!VW14,2,99)/2),"")</f>
        <v/>
      </c>
      <c r="AIM14" s="4" t="str">
        <f>IFERROR(IF(N(data_NoOutliers!VX14),data_NoOutliers!VX14,MID(data_NoOutliers!VX14,2,99)/2),"")</f>
        <v/>
      </c>
      <c r="AIN14" s="4" t="str">
        <f>IFERROR(IF(N(data_NoOutliers!VY14),data_NoOutliers!VY14,MID(data_NoOutliers!VY14,2,99)/2),"")</f>
        <v/>
      </c>
      <c r="AIO14" s="4" t="str">
        <f>IFERROR(IF(N(data_NoOutliers!VZ14),data_NoOutliers!VZ14,MID(data_NoOutliers!VZ14,2,99)/2),"")</f>
        <v/>
      </c>
      <c r="AIP14" s="4" t="str">
        <f>IFERROR(IF(N(data_NoOutliers!WA14),data_NoOutliers!WA14,MID(data_NoOutliers!WA14,2,99)/2),"")</f>
        <v/>
      </c>
      <c r="AIQ14" s="4" t="str">
        <f>IFERROR(IF(N(data_NoOutliers!WB14),data_NoOutliers!WB14,MID(data_NoOutliers!WB14,2,99)/2),"")</f>
        <v/>
      </c>
      <c r="AIR14" s="4" t="str">
        <f>IFERROR(IF(N(data_NoOutliers!WC14),data_NoOutliers!WC14,MID(data_NoOutliers!WC14,2,99)/2),"")</f>
        <v/>
      </c>
      <c r="AIS14" s="4" t="str">
        <f>IFERROR(IF(N(data_NoOutliers!WD14),data_NoOutliers!WD14,MID(data_NoOutliers!WD14,2,99)/2),"")</f>
        <v/>
      </c>
      <c r="AIT14" s="4" t="str">
        <f>IFERROR(IF(N(data_NoOutliers!WE14),data_NoOutliers!WE14,MID(data_NoOutliers!WE14,2,99)/2),"")</f>
        <v/>
      </c>
      <c r="AIU14" s="4" t="str">
        <f>IFERROR(IF(N(data_NoOutliers!WF14),data_NoOutliers!WF14,MID(data_NoOutliers!WF14,2,99)/2),"")</f>
        <v/>
      </c>
      <c r="AIV14" s="4" t="str">
        <f>IFERROR(IF(N(data_NoOutliers!WG14),data_NoOutliers!WG14,MID(data_NoOutliers!WG14,2,99)/2),"")</f>
        <v/>
      </c>
      <c r="AIW14" s="4" t="str">
        <f>IFERROR(IF(N(data_NoOutliers!WH14),data_NoOutliers!WH14,MID(data_NoOutliers!WH14,2,99)/2),"")</f>
        <v/>
      </c>
      <c r="AIX14" s="4" t="str">
        <f>IFERROR(IF(N(data_NoOutliers!WI14),data_NoOutliers!WI14,MID(data_NoOutliers!WI14,2,99)/2),"")</f>
        <v/>
      </c>
      <c r="AIY14" s="4" t="str">
        <f>IFERROR(IF(N(data_NoOutliers!WJ14),data_NoOutliers!WJ14,MID(data_NoOutliers!WJ14,2,99)/2),"")</f>
        <v/>
      </c>
      <c r="AIZ14" s="4" t="str">
        <f>IFERROR(IF(N(data_NoOutliers!WK14),data_NoOutliers!WK14,MID(data_NoOutliers!WK14,2,99)/2),"")</f>
        <v/>
      </c>
      <c r="AJA14" s="4" t="str">
        <f>IFERROR(IF(N(data_NoOutliers!WL14),data_NoOutliers!WL14,MID(data_NoOutliers!WL14,2,99)/2),"")</f>
        <v/>
      </c>
      <c r="AJB14" s="4" t="str">
        <f>IFERROR(IF(N(data_NoOutliers!WM14),data_NoOutliers!WM14,MID(data_NoOutliers!WM14,2,99)/2),"")</f>
        <v/>
      </c>
      <c r="AJC14" s="4" t="str">
        <f>IFERROR(IF(N(data_NoOutliers!WN14),data_NoOutliers!WN14,MID(data_NoOutliers!WN14,2,99)/2),"")</f>
        <v/>
      </c>
      <c r="AJD14" s="4" t="str">
        <f>IFERROR(IF(N(data_NoOutliers!WO14),data_NoOutliers!WO14,MID(data_NoOutliers!WO14,2,99)/2),"")</f>
        <v/>
      </c>
      <c r="AJE14" s="4" t="str">
        <f>IFERROR(IF(N(data_NoOutliers!WP14),data_NoOutliers!WP14,MID(data_NoOutliers!WP14,2,99)/2),"")</f>
        <v/>
      </c>
      <c r="AJF14" s="4" t="str">
        <f>IFERROR(IF(N(data_NoOutliers!WQ14),data_NoOutliers!WQ14,MID(data_NoOutliers!WQ14,2,99)/2),"")</f>
        <v/>
      </c>
      <c r="AJG14" s="4" t="str">
        <f>IFERROR(IF(N(data_NoOutliers!WR14),data_NoOutliers!WR14,MID(data_NoOutliers!WR14,2,99)/2),"")</f>
        <v/>
      </c>
      <c r="AJH14" s="4" t="str">
        <f>IFERROR(IF(N(data_NoOutliers!WS14),data_NoOutliers!WS14,MID(data_NoOutliers!WS14,2,99)/2),"")</f>
        <v/>
      </c>
      <c r="AJI14" s="4" t="str">
        <f>IFERROR(IF(N(data_NoOutliers!WT14),data_NoOutliers!WT14,MID(data_NoOutliers!WT14,2,99)/2),"")</f>
        <v/>
      </c>
      <c r="AJJ14" s="4" t="str">
        <f>IFERROR(IF(N(data_NoOutliers!WU14),data_NoOutliers!WU14,MID(data_NoOutliers!WU14,2,99)/2),"")</f>
        <v/>
      </c>
      <c r="AJK14" s="4" t="str">
        <f>IFERROR(IF(N(data_NoOutliers!WV14),data_NoOutliers!WV14,MID(data_NoOutliers!WV14,2,99)/2),"")</f>
        <v/>
      </c>
      <c r="AJL14" s="4" t="str">
        <f>IFERROR(IF(N(data_NoOutliers!WW14),data_NoOutliers!WW14,MID(data_NoOutliers!WW14,2,99)/2),"")</f>
        <v/>
      </c>
      <c r="AJM14" s="4" t="str">
        <f>IFERROR(IF(N(data_NoOutliers!WX14),data_NoOutliers!WX14,MID(data_NoOutliers!WX14,2,99)/2),"")</f>
        <v/>
      </c>
      <c r="AJN14" s="4" t="str">
        <f>IFERROR(IF(N(data_NoOutliers!WY14),data_NoOutliers!WY14,MID(data_NoOutliers!WY14,2,99)/2),"")</f>
        <v/>
      </c>
      <c r="AJO14" s="4" t="str">
        <f>IFERROR(IF(N(data_NoOutliers!WZ14),data_NoOutliers!WZ14,MID(data_NoOutliers!WZ14,2,99)/2),"")</f>
        <v/>
      </c>
      <c r="AJP14" s="4" t="str">
        <f>IFERROR(IF(N(data_NoOutliers!XA14),data_NoOutliers!XA14,MID(data_NoOutliers!XA14,2,99)/2),"")</f>
        <v/>
      </c>
      <c r="AJQ14" s="4" t="str">
        <f>IFERROR(IF(N(data_NoOutliers!XB14),data_NoOutliers!XB14,MID(data_NoOutliers!XB14,2,99)/2),"")</f>
        <v/>
      </c>
      <c r="AJR14" s="4" t="str">
        <f>IFERROR(IF(N(data_NoOutliers!XC14),data_NoOutliers!XC14,MID(data_NoOutliers!XC14,2,99)/2),"")</f>
        <v/>
      </c>
      <c r="AJS14" s="4" t="str">
        <f>IFERROR(IF(N(data_NoOutliers!XD14),data_NoOutliers!XD14,MID(data_NoOutliers!XD14,2,99)/2),"")</f>
        <v/>
      </c>
      <c r="AJT14" s="4" t="str">
        <f>IFERROR(IF(N(data_NoOutliers!XE14),data_NoOutliers!XE14,MID(data_NoOutliers!XE14,2,99)/2),"")</f>
        <v/>
      </c>
      <c r="AJU14" s="4" t="str">
        <f>IFERROR(IF(N(data_NoOutliers!XF14),data_NoOutliers!XF14,MID(data_NoOutliers!XF14,2,99)/2),"")</f>
        <v/>
      </c>
      <c r="AJV14" s="4" t="str">
        <f>IFERROR(IF(N(data_NoOutliers!XG14),data_NoOutliers!XG14,MID(data_NoOutliers!XG14,2,99)/2),"")</f>
        <v/>
      </c>
      <c r="AJW14" s="4" t="str">
        <f>IFERROR(IF(N(data_NoOutliers!XH14),data_NoOutliers!XH14,MID(data_NoOutliers!XH14,2,99)/2),"")</f>
        <v/>
      </c>
      <c r="AJX14" s="4" t="str">
        <f>IFERROR(IF(N(data_NoOutliers!XI14),data_NoOutliers!XI14,MID(data_NoOutliers!XI14,2,99)/2),"")</f>
        <v/>
      </c>
      <c r="AJY14" s="4" t="str">
        <f>IFERROR(IF(N(data_NoOutliers!XJ14),data_NoOutliers!XJ14,MID(data_NoOutliers!XJ14,2,99)/2),"")</f>
        <v/>
      </c>
      <c r="AJZ14" s="4" t="str">
        <f>IFERROR(IF(N(data_NoOutliers!XK14),data_NoOutliers!XK14,MID(data_NoOutliers!XK14,2,99)/2),"")</f>
        <v/>
      </c>
      <c r="AKA14" s="4" t="str">
        <f>IFERROR(IF(N(data_NoOutliers!XL14),data_NoOutliers!XL14,MID(data_NoOutliers!XL14,2,99)/2),"")</f>
        <v/>
      </c>
      <c r="AKB14" s="4" t="str">
        <f>IFERROR(IF(N(data_NoOutliers!XM14),data_NoOutliers!XM14,MID(data_NoOutliers!XM14,2,99)/2),"")</f>
        <v/>
      </c>
      <c r="AKC14" s="4" t="str">
        <f>IFERROR(IF(N(data_NoOutliers!XN14),data_NoOutliers!XN14,MID(data_NoOutliers!XN14,2,99)/2),"")</f>
        <v/>
      </c>
      <c r="AKD14" s="4" t="str">
        <f>IFERROR(IF(N(data_NoOutliers!XO14),data_NoOutliers!XO14,MID(data_NoOutliers!XO14,2,99)/2),"")</f>
        <v/>
      </c>
      <c r="AKE14" s="4" t="str">
        <f>IFERROR(IF(N(data_NoOutliers!XP14),data_NoOutliers!XP14,MID(data_NoOutliers!XP14,2,99)/2),"")</f>
        <v/>
      </c>
      <c r="AKF14" s="4" t="str">
        <f>IFERROR(IF(N(data_NoOutliers!XQ14),data_NoOutliers!XQ14,MID(data_NoOutliers!XQ14,2,99)/2),"")</f>
        <v/>
      </c>
      <c r="AKG14" s="4" t="str">
        <f>IFERROR(IF(N(data_NoOutliers!XR14),data_NoOutliers!XR14,MID(data_NoOutliers!XR14,2,99)/2),"")</f>
        <v/>
      </c>
      <c r="AKH14" s="4" t="str">
        <f>IFERROR(IF(N(data_NoOutliers!XS14),data_NoOutliers!XS14,MID(data_NoOutliers!XS14,2,99)/2),"")</f>
        <v/>
      </c>
      <c r="AKI14" s="4" t="str">
        <f>IFERROR(IF(N(data_NoOutliers!XT14),data_NoOutliers!XT14,MID(data_NoOutliers!XT14,2,99)/2),"")</f>
        <v/>
      </c>
      <c r="AKJ14" s="4" t="str">
        <f>IFERROR(IF(N(data_NoOutliers!XU14),data_NoOutliers!XU14,MID(data_NoOutliers!XU14,2,99)/2),"")</f>
        <v/>
      </c>
      <c r="AKK14" s="4" t="str">
        <f>IFERROR(IF(N(data_NoOutliers!XV14),data_NoOutliers!XV14,MID(data_NoOutliers!XV14,2,99)/2),"")</f>
        <v/>
      </c>
      <c r="AKL14" s="4" t="str">
        <f>IFERROR(IF(N(data_NoOutliers!XW14),data_NoOutliers!XW14,MID(data_NoOutliers!XW14,2,99)/2),"")</f>
        <v/>
      </c>
      <c r="AKM14" s="4" t="str">
        <f>IFERROR(IF(N(data_NoOutliers!XX14),data_NoOutliers!XX14,MID(data_NoOutliers!XX14,2,99)/2),"")</f>
        <v/>
      </c>
      <c r="AKN14" s="4" t="str">
        <f>IFERROR(IF(N(data_NoOutliers!XY14),data_NoOutliers!XY14,MID(data_NoOutliers!XY14,2,99)/2),"")</f>
        <v/>
      </c>
      <c r="AKO14" s="4" t="str">
        <f>IFERROR(IF(N(data_NoOutliers!XZ14),data_NoOutliers!XZ14,MID(data_NoOutliers!XZ14,2,99)/2),"")</f>
        <v/>
      </c>
      <c r="AKP14" s="4" t="str">
        <f>IFERROR(IF(N(data_NoOutliers!YA14),data_NoOutliers!YA14,MID(data_NoOutliers!YA14,2,99)/2),"")</f>
        <v/>
      </c>
      <c r="AKQ14" s="4" t="str">
        <f>IFERROR(IF(N(data_NoOutliers!YB14),data_NoOutliers!YB14,MID(data_NoOutliers!YB14,2,99)/2),"")</f>
        <v/>
      </c>
      <c r="AKR14" s="4" t="str">
        <f>IFERROR(IF(N(data_NoOutliers!YC14),data_NoOutliers!YC14,MID(data_NoOutliers!YC14,2,99)/2),"")</f>
        <v/>
      </c>
      <c r="AKS14" s="4" t="str">
        <f>IFERROR(IF(N(data_NoOutliers!YD14),data_NoOutliers!YD14,MID(data_NoOutliers!YD14,2,99)/2),"")</f>
        <v/>
      </c>
      <c r="AKT14" s="4" t="str">
        <f>IFERROR(IF(N(data_NoOutliers!YE14),data_NoOutliers!YE14,MID(data_NoOutliers!YE14,2,99)/2),"")</f>
        <v/>
      </c>
      <c r="AKU14" s="4" t="str">
        <f>IFERROR(IF(N(data_NoOutliers!YF14),data_NoOutliers!YF14,MID(data_NoOutliers!YF14,2,99)/2),"")</f>
        <v/>
      </c>
      <c r="AKV14" s="4" t="str">
        <f>IFERROR(IF(N(data_NoOutliers!YG14),data_NoOutliers!YG14,MID(data_NoOutliers!YG14,2,99)/2),"")</f>
        <v/>
      </c>
      <c r="AKW14" s="4" t="str">
        <f>IFERROR(IF(N(data_NoOutliers!YH14),data_NoOutliers!YH14,MID(data_NoOutliers!YH14,2,99)/2),"")</f>
        <v/>
      </c>
      <c r="AKX14" s="4" t="str">
        <f>IFERROR(IF(N(data_NoOutliers!YI14),data_NoOutliers!YI14,MID(data_NoOutliers!YI14,2,99)/2),"")</f>
        <v/>
      </c>
      <c r="AKY14" s="4" t="str">
        <f>IFERROR(IF(N(data_NoOutliers!YJ14),data_NoOutliers!YJ14,MID(data_NoOutliers!YJ14,2,99)/2),"")</f>
        <v/>
      </c>
      <c r="AKZ14" s="4" t="str">
        <f>IFERROR(IF(N(data_NoOutliers!YK14),data_NoOutliers!YK14,MID(data_NoOutliers!YK14,2,99)/2),"")</f>
        <v/>
      </c>
      <c r="ALA14" s="4" t="str">
        <f>IFERROR(IF(N(data_NoOutliers!YL14),data_NoOutliers!YL14,MID(data_NoOutliers!YL14,2,99)/2),"")</f>
        <v/>
      </c>
      <c r="ALB14" s="4" t="str">
        <f>IFERROR(IF(N(data_NoOutliers!YM14),data_NoOutliers!YM14,MID(data_NoOutliers!YM14,2,99)/2),"")</f>
        <v/>
      </c>
      <c r="ALC14" s="4" t="str">
        <f>IFERROR(IF(N(data_NoOutliers!YN14),data_NoOutliers!YN14,MID(data_NoOutliers!YN14,2,99)/2),"")</f>
        <v/>
      </c>
      <c r="ALD14" s="4" t="str">
        <f>IFERROR(IF(N(data_NoOutliers!YO14),data_NoOutliers!YO14,MID(data_NoOutliers!YO14,2,99)/2),"")</f>
        <v/>
      </c>
      <c r="ALE14" s="4" t="str">
        <f>IFERROR(IF(N(data_NoOutliers!YP14),data_NoOutliers!YP14,MID(data_NoOutliers!YP14,2,99)/2),"")</f>
        <v/>
      </c>
      <c r="ALF14" s="4" t="str">
        <f>IFERROR(IF(N(data_NoOutliers!YQ14),data_NoOutliers!YQ14,MID(data_NoOutliers!YQ14,2,99)/2),"")</f>
        <v/>
      </c>
      <c r="ALG14" s="4" t="str">
        <f>IFERROR(IF(N(data_NoOutliers!YR14),data_NoOutliers!YR14,MID(data_NoOutliers!YR14,2,99)/2),"")</f>
        <v/>
      </c>
      <c r="ALH14" s="4" t="str">
        <f>IFERROR(IF(N(data_NoOutliers!YS14),data_NoOutliers!YS14,MID(data_NoOutliers!YS14,2,99)/2),"")</f>
        <v/>
      </c>
      <c r="ALI14" s="4" t="str">
        <f>IFERROR(IF(N(data_NoOutliers!YT14),data_NoOutliers!YT14,MID(data_NoOutliers!YT14,2,99)/2),"")</f>
        <v/>
      </c>
      <c r="ALJ14" s="4" t="str">
        <f>IFERROR(IF(N(data_NoOutliers!YU14),data_NoOutliers!YU14,MID(data_NoOutliers!YU14,2,99)/2),"")</f>
        <v/>
      </c>
      <c r="ALK14" s="4" t="str">
        <f>IFERROR(IF(N(data_NoOutliers!YV14),data_NoOutliers!YV14,MID(data_NoOutliers!YV14,2,99)/2),"")</f>
        <v/>
      </c>
      <c r="ALL14" s="4" t="str">
        <f>IFERROR(IF(N(data_NoOutliers!YW14),data_NoOutliers!YW14,MID(data_NoOutliers!YW14,2,99)/2),"")</f>
        <v/>
      </c>
      <c r="ALM14" s="4" t="str">
        <f>IFERROR(IF(N(data_NoOutliers!YX14),data_NoOutliers!YX14,MID(data_NoOutliers!YX14,2,99)/2),"")</f>
        <v/>
      </c>
      <c r="ALN14" s="4" t="str">
        <f>IFERROR(IF(N(data_NoOutliers!YY14),data_NoOutliers!YY14,MID(data_NoOutliers!YY14,2,99)/2),"")</f>
        <v/>
      </c>
      <c r="ALO14" s="4" t="str">
        <f>IFERROR(IF(N(data_NoOutliers!YZ14),data_NoOutliers!YZ14,MID(data_NoOutliers!YZ14,2,99)/2),"")</f>
        <v/>
      </c>
      <c r="ALP14" s="4" t="str">
        <f>IFERROR(IF(N(data_NoOutliers!ZA14),data_NoOutliers!ZA14,MID(data_NoOutliers!ZA14,2,99)/2),"")</f>
        <v/>
      </c>
      <c r="ALQ14" s="4" t="str">
        <f>IFERROR(IF(N(data_NoOutliers!ZB14),data_NoOutliers!ZB14,MID(data_NoOutliers!ZB14,2,99)/2),"")</f>
        <v/>
      </c>
      <c r="ALR14" s="4" t="str">
        <f>IFERROR(IF(N(data_NoOutliers!ZC14),data_NoOutliers!ZC14,MID(data_NoOutliers!ZC14,2,99)/2),"")</f>
        <v/>
      </c>
      <c r="ALS14" s="4" t="str">
        <f>IFERROR(IF(N(data_NoOutliers!ZD14),data_NoOutliers!ZD14,MID(data_NoOutliers!ZD14,2,99)/2),"")</f>
        <v/>
      </c>
      <c r="ALT14" s="4" t="str">
        <f>IFERROR(IF(N(data_NoOutliers!ZE14),data_NoOutliers!ZE14,MID(data_NoOutliers!ZE14,2,99)/2),"")</f>
        <v/>
      </c>
      <c r="ALU14" s="4" t="str">
        <f>IFERROR(IF(N(data_NoOutliers!ZF14),data_NoOutliers!ZF14,MID(data_NoOutliers!ZF14,2,99)/2),"")</f>
        <v/>
      </c>
      <c r="ALV14" s="4" t="str">
        <f>IFERROR(IF(N(data_NoOutliers!ZG14),data_NoOutliers!ZG14,MID(data_NoOutliers!ZG14,2,99)/2),"")</f>
        <v/>
      </c>
      <c r="ALW14" s="4" t="str">
        <f>IFERROR(IF(N(data_NoOutliers!ZH14),data_NoOutliers!ZH14,MID(data_NoOutliers!ZH14,2,99)/2),"")</f>
        <v/>
      </c>
      <c r="ALX14" s="4" t="str">
        <f>IFERROR(IF(N(data_NoOutliers!ZI14),data_NoOutliers!ZI14,MID(data_NoOutliers!ZI14,2,99)/2),"")</f>
        <v/>
      </c>
      <c r="ALY14" s="4" t="str">
        <f>IFERROR(IF(N(data_NoOutliers!ZJ14),data_NoOutliers!ZJ14,MID(data_NoOutliers!ZJ14,2,99)/2),"")</f>
        <v/>
      </c>
      <c r="ALZ14" s="4" t="str">
        <f>IFERROR(IF(N(data_NoOutliers!ZK14),data_NoOutliers!ZK14,MID(data_NoOutliers!ZK14,2,99)/2),"")</f>
        <v/>
      </c>
      <c r="AMA14" s="4" t="str">
        <f>IFERROR(IF(N(data_NoOutliers!ZL14),data_NoOutliers!ZL14,MID(data_NoOutliers!ZL14,2,99)/2),"")</f>
        <v/>
      </c>
      <c r="AMB14" s="4" t="str">
        <f>IFERROR(IF(N(data_NoOutliers!ZM14),data_NoOutliers!ZM14,MID(data_NoOutliers!ZM14,2,99)/2),"")</f>
        <v/>
      </c>
      <c r="AMC14" s="4" t="str">
        <f>IFERROR(IF(N(data_NoOutliers!ZN14),data_NoOutliers!ZN14,MID(data_NoOutliers!ZN14,2,99)/2),"")</f>
        <v/>
      </c>
      <c r="AMD14" s="4" t="str">
        <f>IFERROR(IF(N(data_NoOutliers!ZO14),data_NoOutliers!ZO14,MID(data_NoOutliers!ZO14,2,99)/2),"")</f>
        <v/>
      </c>
      <c r="AME14" s="4" t="str">
        <f>IFERROR(IF(N(data_NoOutliers!ZP14),data_NoOutliers!ZP14,MID(data_NoOutliers!ZP14,2,99)/2),"")</f>
        <v/>
      </c>
      <c r="AMF14" s="4" t="str">
        <f>IFERROR(IF(N(data_NoOutliers!ZQ14),data_NoOutliers!ZQ14,MID(data_NoOutliers!ZQ14,2,99)/2),"")</f>
        <v/>
      </c>
      <c r="AMG14" s="4" t="str">
        <f>IFERROR(IF(N(data_NoOutliers!ZR14),data_NoOutliers!ZR14,MID(data_NoOutliers!ZR14,2,99)/2),"")</f>
        <v/>
      </c>
      <c r="AMH14" s="4" t="str">
        <f>IFERROR(IF(N(data_NoOutliers!ZS14),data_NoOutliers!ZS14,MID(data_NoOutliers!ZS14,2,99)/2),"")</f>
        <v/>
      </c>
      <c r="AMI14" s="4" t="str">
        <f>IFERROR(IF(N(data_NoOutliers!ZT14),data_NoOutliers!ZT14,MID(data_NoOutliers!ZT14,2,99)/2),"")</f>
        <v/>
      </c>
      <c r="AMJ14" s="4" t="str">
        <f>IFERROR(IF(N(data_NoOutliers!ZU14),data_NoOutliers!ZU14,MID(data_NoOutliers!ZU14,2,99)/2),"")</f>
        <v/>
      </c>
      <c r="AMK14" s="4" t="str">
        <f>IFERROR(IF(N(data_NoOutliers!ZV14),data_NoOutliers!ZV14,MID(data_NoOutliers!ZV14,2,99)/2),"")</f>
        <v/>
      </c>
      <c r="AML14" s="4" t="str">
        <f>IFERROR(IF(N(data_NoOutliers!ZW14),data_NoOutliers!ZW14,MID(data_NoOutliers!ZW14,2,99)/2),"")</f>
        <v/>
      </c>
      <c r="AMM14" s="4" t="str">
        <f>IFERROR(IF(N(data_NoOutliers!ZX14),data_NoOutliers!ZX14,MID(data_NoOutliers!ZX14,2,99)/2),"")</f>
        <v/>
      </c>
      <c r="AMN14" s="4" t="str">
        <f>IFERROR(IF(N(data_NoOutliers!ZY14),data_NoOutliers!ZY14,MID(data_NoOutliers!ZY14,2,99)/2),"")</f>
        <v/>
      </c>
      <c r="AMO14" s="4" t="str">
        <f>IFERROR(IF(N(data_NoOutliers!ZZ14),data_NoOutliers!ZZ14,MID(data_NoOutliers!ZZ14,2,99)/2),"")</f>
        <v/>
      </c>
      <c r="AMP14" s="4" t="str">
        <f>IFERROR(IF(N(data_NoOutliers!AAA14),data_NoOutliers!AAA14,MID(data_NoOutliers!AAA14,2,99)/2),"")</f>
        <v/>
      </c>
      <c r="AMQ14" s="4" t="str">
        <f>IFERROR(IF(N(data_NoOutliers!AAB14),data_NoOutliers!AAB14,MID(data_NoOutliers!AAB14,2,99)/2),"")</f>
        <v/>
      </c>
      <c r="AMR14" s="4" t="str">
        <f>IFERROR(IF(N(data_NoOutliers!AAC14),data_NoOutliers!AAC14,MID(data_NoOutliers!AAC14,2,99)/2),"")</f>
        <v/>
      </c>
      <c r="AMS14" s="4" t="str">
        <f>IFERROR(IF(N(data_NoOutliers!AAD14),data_NoOutliers!AAD14,MID(data_NoOutliers!AAD14,2,99)/2),"")</f>
        <v/>
      </c>
      <c r="AMT14" s="4" t="str">
        <f>IFERROR(IF(N(data_NoOutliers!AAE14),data_NoOutliers!AAE14,MID(data_NoOutliers!AAE14,2,99)/2),"")</f>
        <v/>
      </c>
      <c r="AMU14" s="4" t="str">
        <f>IFERROR(IF(N(data_NoOutliers!AAF14),data_NoOutliers!AAF14,MID(data_NoOutliers!AAF14,2,99)/2),"")</f>
        <v/>
      </c>
      <c r="AMV14" s="4" t="str">
        <f>IFERROR(IF(N(data_NoOutliers!AAG14),data_NoOutliers!AAG14,MID(data_NoOutliers!AAG14,2,99)/2),"")</f>
        <v/>
      </c>
      <c r="AMW14" s="4" t="str">
        <f>IFERROR(IF(N(data_NoOutliers!AAH14),data_NoOutliers!AAH14,MID(data_NoOutliers!AAH14,2,99)/2),"")</f>
        <v/>
      </c>
      <c r="AMX14" s="4" t="str">
        <f>IFERROR(IF(N(data_NoOutliers!AAI14),data_NoOutliers!AAI14,MID(data_NoOutliers!AAI14,2,99)/2),"")</f>
        <v/>
      </c>
      <c r="AMY14" s="4" t="str">
        <f>IFERROR(IF(N(data_NoOutliers!AAJ14),data_NoOutliers!AAJ14,MID(data_NoOutliers!AAJ14,2,99)/2),"")</f>
        <v/>
      </c>
      <c r="AMZ14" s="4" t="str">
        <f>IFERROR(IF(N(data_NoOutliers!AAK14),data_NoOutliers!AAK14,MID(data_NoOutliers!AAK14,2,99)/2),"")</f>
        <v/>
      </c>
      <c r="ANA14" s="4" t="str">
        <f>IFERROR(IF(N(data_NoOutliers!AAL14),data_NoOutliers!AAL14,MID(data_NoOutliers!AAL14,2,99)/2),"")</f>
        <v/>
      </c>
      <c r="ANB14" s="4" t="str">
        <f>IFERROR(IF(N(data_NoOutliers!AAM14),data_NoOutliers!AAM14,MID(data_NoOutliers!AAM14,2,99)/2),"")</f>
        <v/>
      </c>
      <c r="ANC14" s="4" t="str">
        <f>IFERROR(IF(N(data_NoOutliers!AAN14),data_NoOutliers!AAN14,MID(data_NoOutliers!AAN14,2,99)/2),"")</f>
        <v/>
      </c>
      <c r="AND14" s="4" t="str">
        <f>IFERROR(IF(N(data_NoOutliers!AAO14),data_NoOutliers!AAO14,MID(data_NoOutliers!AAO14,2,99)/2),"")</f>
        <v/>
      </c>
      <c r="ANE14" s="4" t="str">
        <f>IFERROR(IF(N(data_NoOutliers!AAP14),data_NoOutliers!AAP14,MID(data_NoOutliers!AAP14,2,99)/2),"")</f>
        <v/>
      </c>
      <c r="ANF14" s="4" t="str">
        <f>IFERROR(IF(N(data_NoOutliers!AAQ14),data_NoOutliers!AAQ14,MID(data_NoOutliers!AAQ14,2,99)/2),"")</f>
        <v/>
      </c>
      <c r="ANG14" s="4" t="str">
        <f>IFERROR(IF(N(data_NoOutliers!AAR14),data_NoOutliers!AAR14,MID(data_NoOutliers!AAR14,2,99)/2),"")</f>
        <v/>
      </c>
      <c r="ANH14" s="4" t="str">
        <f>IFERROR(IF(N(data_NoOutliers!AAS14),data_NoOutliers!AAS14,MID(data_NoOutliers!AAS14,2,99)/2),"")</f>
        <v/>
      </c>
      <c r="ANI14" s="4" t="str">
        <f>IFERROR(IF(N(data_NoOutliers!AAT14),data_NoOutliers!AAT14,MID(data_NoOutliers!AAT14,2,99)/2),"")</f>
        <v/>
      </c>
      <c r="ANJ14" s="4" t="str">
        <f>IFERROR(IF(N(data_NoOutliers!AAU14),data_NoOutliers!AAU14,MID(data_NoOutliers!AAU14,2,99)/2),"")</f>
        <v/>
      </c>
      <c r="ANK14" s="4" t="str">
        <f>IFERROR(IF(N(data_NoOutliers!AAV14),data_NoOutliers!AAV14,MID(data_NoOutliers!AAV14,2,99)/2),"")</f>
        <v/>
      </c>
      <c r="ANL14" s="4" t="str">
        <f>IFERROR(IF(N(data_NoOutliers!AAW14),data_NoOutliers!AAW14,MID(data_NoOutliers!AAW14,2,99)/2),"")</f>
        <v/>
      </c>
      <c r="ANM14" s="4" t="str">
        <f>IFERROR(IF(N(data_NoOutliers!AAX14),data_NoOutliers!AAX14,MID(data_NoOutliers!AAX14,2,99)/2),"")</f>
        <v/>
      </c>
      <c r="ANN14" s="4" t="str">
        <f>IFERROR(IF(N(data_NoOutliers!AAY14),data_NoOutliers!AAY14,MID(data_NoOutliers!AAY14,2,99)/2),"")</f>
        <v/>
      </c>
      <c r="ANO14" s="4" t="str">
        <f>IFERROR(IF(N(data_NoOutliers!AAZ14),data_NoOutliers!AAZ14,MID(data_NoOutliers!AAZ14,2,99)/2),"")</f>
        <v/>
      </c>
      <c r="ANP14" s="4" t="str">
        <f>IFERROR(IF(N(data_NoOutliers!ABA14),data_NoOutliers!ABA14,MID(data_NoOutliers!ABA14,2,99)/2),"")</f>
        <v/>
      </c>
      <c r="ANQ14" s="4" t="str">
        <f>IFERROR(IF(N(data_NoOutliers!ABB14),data_NoOutliers!ABB14,MID(data_NoOutliers!ABB14,2,99)/2),"")</f>
        <v/>
      </c>
      <c r="ANR14" s="4" t="str">
        <f>IFERROR(IF(N(data_NoOutliers!ABC14),data_NoOutliers!ABC14,MID(data_NoOutliers!ABC14,2,99)/2),"")</f>
        <v/>
      </c>
      <c r="ANS14" s="4" t="str">
        <f>IFERROR(IF(N(data_NoOutliers!ABD14),data_NoOutliers!ABD14,MID(data_NoOutliers!ABD14,2,99)/2),"")</f>
        <v/>
      </c>
      <c r="ANT14" s="4" t="str">
        <f>IFERROR(IF(N(data_NoOutliers!ABE14),data_NoOutliers!ABE14,MID(data_NoOutliers!ABE14,2,99)/2),"")</f>
        <v/>
      </c>
      <c r="ANU14" s="4" t="str">
        <f>IFERROR(IF(N(data_NoOutliers!ABF14),data_NoOutliers!ABF14,MID(data_NoOutliers!ABF14,2,99)/2),"")</f>
        <v/>
      </c>
      <c r="ANV14" s="4" t="str">
        <f>IFERROR(IF(N(data_NoOutliers!ABG14),data_NoOutliers!ABG14,MID(data_NoOutliers!ABG14,2,99)/2),"")</f>
        <v/>
      </c>
      <c r="ANW14" s="4" t="str">
        <f>IFERROR(IF(N(data_NoOutliers!ABH14),data_NoOutliers!ABH14,MID(data_NoOutliers!ABH14,2,99)/2),"")</f>
        <v/>
      </c>
      <c r="ANX14" s="4" t="str">
        <f>IFERROR(IF(N(data_NoOutliers!ABI14),data_NoOutliers!ABI14,MID(data_NoOutliers!ABI14,2,99)/2),"")</f>
        <v/>
      </c>
      <c r="ANY14" s="4" t="str">
        <f>IFERROR(IF(N(data_NoOutliers!ABJ14),data_NoOutliers!ABJ14,MID(data_NoOutliers!ABJ14,2,99)/2),"")</f>
        <v/>
      </c>
      <c r="ANZ14" s="4" t="str">
        <f>IFERROR(IF(N(data_NoOutliers!ABK14),data_NoOutliers!ABK14,MID(data_NoOutliers!ABK14,2,99)/2),"")</f>
        <v/>
      </c>
      <c r="AOA14" s="4" t="str">
        <f>IFERROR(IF(N(data_NoOutliers!ABL14),data_NoOutliers!ABL14,MID(data_NoOutliers!ABL14,2,99)/2),"")</f>
        <v/>
      </c>
      <c r="AOB14" s="4" t="str">
        <f>IFERROR(IF(N(data_NoOutliers!ABM14),data_NoOutliers!ABM14,MID(data_NoOutliers!ABM14,2,99)/2),"")</f>
        <v/>
      </c>
      <c r="AOC14" s="4" t="str">
        <f>IFERROR(IF(N(data_NoOutliers!ABN14),data_NoOutliers!ABN14,MID(data_NoOutliers!ABN14,2,99)/2),"")</f>
        <v/>
      </c>
      <c r="AOD14" s="4" t="str">
        <f>IFERROR(IF(N(data_NoOutliers!ABO14),data_NoOutliers!ABO14,MID(data_NoOutliers!ABO14,2,99)/2),"")</f>
        <v/>
      </c>
      <c r="AOE14" s="4" t="str">
        <f>IFERROR(IF(N(data_NoOutliers!ABP14),data_NoOutliers!ABP14,MID(data_NoOutliers!ABP14,2,99)/2),"")</f>
        <v/>
      </c>
      <c r="AOF14" s="4" t="str">
        <f>IFERROR(IF(N(data_NoOutliers!ABQ14),data_NoOutliers!ABQ14,MID(data_NoOutliers!ABQ14,2,99)/2),"")</f>
        <v/>
      </c>
      <c r="AOG14" s="4" t="str">
        <f>IFERROR(IF(N(data_NoOutliers!ABR14),data_NoOutliers!ABR14,MID(data_NoOutliers!ABR14,2,99)/2),"")</f>
        <v/>
      </c>
      <c r="AOH14" s="4" t="str">
        <f>IFERROR(IF(N(data_NoOutliers!ABS14),data_NoOutliers!ABS14,MID(data_NoOutliers!ABS14,2,99)/2),"")</f>
        <v/>
      </c>
      <c r="AOI14" s="4" t="str">
        <f>IFERROR(IF(N(data_NoOutliers!ABT14),data_NoOutliers!ABT14,MID(data_NoOutliers!ABT14,2,99)/2),"")</f>
        <v/>
      </c>
      <c r="AOJ14" s="4" t="str">
        <f>IFERROR(IF(N(data_NoOutliers!ABU14),data_NoOutliers!ABU14,MID(data_NoOutliers!ABU14,2,99)/2),"")</f>
        <v/>
      </c>
      <c r="AOK14" s="4" t="str">
        <f>IFERROR(IF(N(data_NoOutliers!ABV14),data_NoOutliers!ABV14,MID(data_NoOutliers!ABV14,2,99)/2),"")</f>
        <v/>
      </c>
      <c r="AOL14" s="4" t="str">
        <f>IFERROR(IF(N(data_NoOutliers!ABW14),data_NoOutliers!ABW14,MID(data_NoOutliers!ABW14,2,99)/2),"")</f>
        <v/>
      </c>
      <c r="AOM14" s="4" t="str">
        <f>IFERROR(IF(N(data_NoOutliers!ABX14),data_NoOutliers!ABX14,MID(data_NoOutliers!ABX14,2,99)/2),"")</f>
        <v/>
      </c>
      <c r="AON14" s="4" t="str">
        <f>IFERROR(IF(N(data_NoOutliers!ABY14),data_NoOutliers!ABY14,MID(data_NoOutliers!ABY14,2,99)/2),"")</f>
        <v/>
      </c>
      <c r="AOO14" s="4" t="str">
        <f>IFERROR(IF(N(data_NoOutliers!ABZ14),data_NoOutliers!ABZ14,MID(data_NoOutliers!ABZ14,2,99)/2),"")</f>
        <v/>
      </c>
      <c r="AOP14" s="4" t="str">
        <f>IFERROR(IF(N(data_NoOutliers!ACA14),data_NoOutliers!ACA14,MID(data_NoOutliers!ACA14,2,99)/2),"")</f>
        <v/>
      </c>
      <c r="AOQ14" s="4" t="str">
        <f>IFERROR(IF(N(data_NoOutliers!ACB14),data_NoOutliers!ACB14,MID(data_NoOutliers!ACB14,2,99)/2),"")</f>
        <v/>
      </c>
      <c r="AOR14" s="4" t="str">
        <f>IFERROR(IF(N(data_NoOutliers!ACC14),data_NoOutliers!ACC14,MID(data_NoOutliers!ACC14,2,99)/2),"")</f>
        <v/>
      </c>
      <c r="AOS14" s="4" t="str">
        <f>IFERROR(IF(N(data_NoOutliers!ACD14),data_NoOutliers!ACD14,MID(data_NoOutliers!ACD14,2,99)/2),"")</f>
        <v/>
      </c>
      <c r="AOT14" s="4" t="str">
        <f>IFERROR(IF(N(data_NoOutliers!ACE14),data_NoOutliers!ACE14,MID(data_NoOutliers!ACE14,2,99)/2),"")</f>
        <v/>
      </c>
      <c r="AOU14" s="4" t="str">
        <f>IFERROR(IF(N(data_NoOutliers!ACF14),data_NoOutliers!ACF14,MID(data_NoOutliers!ACF14,2,99)/2),"")</f>
        <v/>
      </c>
      <c r="AOV14" s="4" t="str">
        <f>IFERROR(IF(N(data_NoOutliers!ACG14),data_NoOutliers!ACG14,MID(data_NoOutliers!ACG14,2,99)/2),"")</f>
        <v/>
      </c>
      <c r="AOW14" s="4" t="str">
        <f>IFERROR(IF(N(data_NoOutliers!ACH14),data_NoOutliers!ACH14,MID(data_NoOutliers!ACH14,2,99)/2),"")</f>
        <v/>
      </c>
      <c r="AOX14" s="4" t="str">
        <f>IFERROR(IF(N(data_NoOutliers!ACI14),data_NoOutliers!ACI14,MID(data_NoOutliers!ACI14,2,99)/2),"")</f>
        <v/>
      </c>
      <c r="AOY14" s="4" t="str">
        <f>IFERROR(IF(N(data_NoOutliers!ACJ14),data_NoOutliers!ACJ14,MID(data_NoOutliers!ACJ14,2,99)/2),"")</f>
        <v/>
      </c>
      <c r="AOZ14" s="4" t="str">
        <f>IFERROR(IF(N(data_NoOutliers!ACK14),data_NoOutliers!ACK14,MID(data_NoOutliers!ACK14,2,99)/2),"")</f>
        <v/>
      </c>
      <c r="APA14" s="4" t="str">
        <f>IFERROR(IF(N(data_NoOutliers!ACL14),data_NoOutliers!ACL14,MID(data_NoOutliers!ACL14,2,99)/2),"")</f>
        <v/>
      </c>
      <c r="APB14" s="4" t="str">
        <f>IFERROR(IF(N(data_NoOutliers!ACM14),data_NoOutliers!ACM14,MID(data_NoOutliers!ACM14,2,99)/2),"")</f>
        <v/>
      </c>
      <c r="APC14" s="4" t="str">
        <f>IFERROR(IF(N(data_NoOutliers!ACN14),data_NoOutliers!ACN14,MID(data_NoOutliers!ACN14,2,99)/2),"")</f>
        <v/>
      </c>
      <c r="APD14" s="4" t="str">
        <f>IFERROR(IF(N(data_NoOutliers!ACO14),data_NoOutliers!ACO14,MID(data_NoOutliers!ACO14,2,99)/2),"")</f>
        <v/>
      </c>
      <c r="APE14" s="4" t="str">
        <f>IFERROR(IF(N(data_NoOutliers!ACP14),data_NoOutliers!ACP14,MID(data_NoOutliers!ACP14,2,99)/2),"")</f>
        <v/>
      </c>
      <c r="APF14" s="4" t="str">
        <f>IFERROR(IF(N(data_NoOutliers!ACQ14),data_NoOutliers!ACQ14,MID(data_NoOutliers!ACQ14,2,99)/2),"")</f>
        <v/>
      </c>
      <c r="APG14" s="4" t="str">
        <f>IFERROR(IF(N(data_NoOutliers!ACR14),data_NoOutliers!ACR14,MID(data_NoOutliers!ACR14,2,99)/2),"")</f>
        <v/>
      </c>
      <c r="APH14" s="4" t="str">
        <f>IFERROR(IF(N(data_NoOutliers!ACS14),data_NoOutliers!ACS14,MID(data_NoOutliers!ACS14,2,99)/2),"")</f>
        <v/>
      </c>
      <c r="API14" s="4" t="str">
        <f>IFERROR(IF(N(data_NoOutliers!ACT14),data_NoOutliers!ACT14,MID(data_NoOutliers!ACT14,2,99)/2),"")</f>
        <v/>
      </c>
      <c r="APJ14" s="4" t="str">
        <f>IFERROR(IF(N(data_NoOutliers!ACU14),data_NoOutliers!ACU14,MID(data_NoOutliers!ACU14,2,99)/2),"")</f>
        <v/>
      </c>
      <c r="APK14" s="4" t="str">
        <f>IFERROR(IF(N(data_NoOutliers!ACV14),data_NoOutliers!ACV14,MID(data_NoOutliers!ACV14,2,99)/2),"")</f>
        <v/>
      </c>
      <c r="APL14" s="4" t="str">
        <f>IFERROR(IF(N(data_NoOutliers!ACW14),data_NoOutliers!ACW14,MID(data_NoOutliers!ACW14,2,99)/2),"")</f>
        <v/>
      </c>
      <c r="APM14" s="4" t="str">
        <f>IFERROR(IF(N(data_NoOutliers!ACX14),data_NoOutliers!ACX14,MID(data_NoOutliers!ACX14,2,99)/2),"")</f>
        <v/>
      </c>
      <c r="APN14" s="4" t="str">
        <f>IFERROR(IF(N(data_NoOutliers!ACY14),data_NoOutliers!ACY14,MID(data_NoOutliers!ACY14,2,99)/2),"")</f>
        <v/>
      </c>
      <c r="APO14" s="4" t="str">
        <f>IFERROR(IF(N(data_NoOutliers!ACZ14),data_NoOutliers!ACZ14,MID(data_NoOutliers!ACZ14,2,99)/2),"")</f>
        <v/>
      </c>
      <c r="APP14" s="4" t="str">
        <f>IFERROR(IF(N(data_NoOutliers!ADA14),data_NoOutliers!ADA14,MID(data_NoOutliers!ADA14,2,99)/2),"")</f>
        <v/>
      </c>
      <c r="APQ14" s="4" t="str">
        <f>IFERROR(IF(N(data_NoOutliers!ADB14),data_NoOutliers!ADB14,MID(data_NoOutliers!ADB14,2,99)/2),"")</f>
        <v/>
      </c>
      <c r="APR14" s="4" t="str">
        <f>IFERROR(IF(N(data_NoOutliers!ADC14),data_NoOutliers!ADC14,MID(data_NoOutliers!ADC14,2,99)/2),"")</f>
        <v/>
      </c>
      <c r="APS14" s="4" t="str">
        <f>IFERROR(IF(N(data_NoOutliers!ADD14),data_NoOutliers!ADD14,MID(data_NoOutliers!ADD14,2,99)/2),"")</f>
        <v/>
      </c>
      <c r="APT14" s="4" t="str">
        <f>IFERROR(IF(N(data_NoOutliers!ADE14),data_NoOutliers!ADE14,MID(data_NoOutliers!ADE14,2,99)/2),"")</f>
        <v/>
      </c>
      <c r="APU14" s="4" t="str">
        <f>IFERROR(IF(N(data_NoOutliers!ADF14),data_NoOutliers!ADF14,MID(data_NoOutliers!ADF14,2,99)/2),"")</f>
        <v/>
      </c>
      <c r="APV14" s="4" t="str">
        <f>IFERROR(IF(N(data_NoOutliers!ADG14),data_NoOutliers!ADG14,MID(data_NoOutliers!ADG14,2,99)/2),"")</f>
        <v/>
      </c>
      <c r="APW14" s="4" t="str">
        <f>IFERROR(IF(N(data_NoOutliers!ADH14),data_NoOutliers!ADH14,MID(data_NoOutliers!ADH14,2,99)/2),"")</f>
        <v/>
      </c>
      <c r="APX14" s="4" t="str">
        <f>IFERROR(IF(N(data_NoOutliers!ADI14),data_NoOutliers!ADI14,MID(data_NoOutliers!ADI14,2,99)/2),"")</f>
        <v/>
      </c>
      <c r="APY14" s="4" t="str">
        <f>IFERROR(IF(N(data_NoOutliers!ADJ14),data_NoOutliers!ADJ14,MID(data_NoOutliers!ADJ14,2,99)/2),"")</f>
        <v/>
      </c>
      <c r="APZ14" s="4" t="str">
        <f>IFERROR(IF(N(data_NoOutliers!ADK14),data_NoOutliers!ADK14,MID(data_NoOutliers!ADK14,2,99)/2),"")</f>
        <v/>
      </c>
      <c r="AQA14" s="4" t="str">
        <f>IFERROR(IF(N(data_NoOutliers!ADL14),data_NoOutliers!ADL14,MID(data_NoOutliers!ADL14,2,99)/2),"")</f>
        <v/>
      </c>
      <c r="AQB14" s="4" t="str">
        <f>IFERROR(IF(N(data_NoOutliers!ADM14),data_NoOutliers!ADM14,MID(data_NoOutliers!ADM14,2,99)/2),"")</f>
        <v/>
      </c>
      <c r="AQC14" s="4" t="str">
        <f>IFERROR(IF(N(data_NoOutliers!ADN14),data_NoOutliers!ADN14,MID(data_NoOutliers!ADN14,2,99)/2),"")</f>
        <v/>
      </c>
      <c r="AQD14" s="4" t="str">
        <f>IFERROR(IF(N(data_NoOutliers!ADO14),data_NoOutliers!ADO14,MID(data_NoOutliers!ADO14,2,99)/2),"")</f>
        <v/>
      </c>
      <c r="AQE14" s="4" t="str">
        <f>IFERROR(IF(N(data_NoOutliers!ADP14),data_NoOutliers!ADP14,MID(data_NoOutliers!ADP14,2,99)/2),"")</f>
        <v/>
      </c>
      <c r="AQF14" s="4" t="str">
        <f>IFERROR(IF(N(data_NoOutliers!ADQ14),data_NoOutliers!ADQ14,MID(data_NoOutliers!ADQ14,2,99)/2),"")</f>
        <v/>
      </c>
      <c r="AQG14" s="4" t="str">
        <f>IFERROR(IF(N(data_NoOutliers!ADR14),data_NoOutliers!ADR14,MID(data_NoOutliers!ADR14,2,99)/2),"")</f>
        <v/>
      </c>
      <c r="AQH14" s="4" t="str">
        <f>IFERROR(IF(N(data_NoOutliers!ADS14),data_NoOutliers!ADS14,MID(data_NoOutliers!ADS14,2,99)/2),"")</f>
        <v/>
      </c>
      <c r="AQI14" s="4" t="str">
        <f>IFERROR(IF(N(data_NoOutliers!ADT14),data_NoOutliers!ADT14,MID(data_NoOutliers!ADT14,2,99)/2),"")</f>
        <v/>
      </c>
      <c r="AQJ14" s="4" t="str">
        <f>IFERROR(IF(N(data_NoOutliers!ADU14),data_NoOutliers!ADU14,MID(data_NoOutliers!ADU14,2,99)/2),"")</f>
        <v/>
      </c>
      <c r="AQK14" s="4" t="str">
        <f>IFERROR(IF(N(data_NoOutliers!ADV14),data_NoOutliers!ADV14,MID(data_NoOutliers!ADV14,2,99)/2),"")</f>
        <v/>
      </c>
      <c r="AQL14" s="4" t="str">
        <f>IFERROR(IF(N(data_NoOutliers!ADW14),data_NoOutliers!ADW14,MID(data_NoOutliers!ADW14,2,99)/2),"")</f>
        <v/>
      </c>
      <c r="AQM14" s="4" t="str">
        <f>IFERROR(IF(N(data_NoOutliers!ADX14),data_NoOutliers!ADX14,MID(data_NoOutliers!ADX14,2,99)/2),"")</f>
        <v/>
      </c>
      <c r="AQN14" s="4" t="str">
        <f>IFERROR(IF(N(data_NoOutliers!ADY14),data_NoOutliers!ADY14,MID(data_NoOutliers!ADY14,2,99)/2),"")</f>
        <v/>
      </c>
      <c r="AQO14" s="4" t="str">
        <f>IFERROR(IF(N(data_NoOutliers!ADZ14),data_NoOutliers!ADZ14,MID(data_NoOutliers!ADZ14,2,99)/2),"")</f>
        <v/>
      </c>
      <c r="AQP14" s="4" t="str">
        <f>IFERROR(IF(N(data_NoOutliers!AEA14),data_NoOutliers!AEA14,MID(data_NoOutliers!AEA14,2,99)/2),"")</f>
        <v/>
      </c>
      <c r="AQQ14" s="4" t="str">
        <f>IFERROR(IF(N(data_NoOutliers!AEB14),data_NoOutliers!AEB14,MID(data_NoOutliers!AEB14,2,99)/2),"")</f>
        <v/>
      </c>
      <c r="AQR14" s="4" t="str">
        <f>IFERROR(IF(N(data_NoOutliers!AEC14),data_NoOutliers!AEC14,MID(data_NoOutliers!AEC14,2,99)/2),"")</f>
        <v/>
      </c>
      <c r="AQS14" s="4" t="str">
        <f>IFERROR(IF(N(data_NoOutliers!AED14),data_NoOutliers!AED14,MID(data_NoOutliers!AED14,2,99)/2),"")</f>
        <v/>
      </c>
      <c r="AQT14" s="4" t="str">
        <f>IFERROR(IF(N(data_NoOutliers!AEE14),data_NoOutliers!AEE14,MID(data_NoOutliers!AEE14,2,99)/2),"")</f>
        <v/>
      </c>
      <c r="AQU14" s="4" t="str">
        <f>IFERROR(IF(N(data_NoOutliers!AEF14),data_NoOutliers!AEF14,MID(data_NoOutliers!AEF14,2,99)/2),"")</f>
        <v/>
      </c>
      <c r="AQV14" s="4" t="str">
        <f>IFERROR(IF(N(data_NoOutliers!AEG14),data_NoOutliers!AEG14,MID(data_NoOutliers!AEG14,2,99)/2),"")</f>
        <v/>
      </c>
      <c r="AQW14" s="4" t="str">
        <f>IFERROR(IF(N(data_NoOutliers!AEH14),data_NoOutliers!AEH14,MID(data_NoOutliers!AEH14,2,99)/2),"")</f>
        <v/>
      </c>
      <c r="AQX14" s="4" t="str">
        <f>IFERROR(IF(N(data_NoOutliers!AEI14),data_NoOutliers!AEI14,MID(data_NoOutliers!AEI14,2,99)/2),"")</f>
        <v/>
      </c>
      <c r="AQY14" s="4" t="str">
        <f>IFERROR(IF(N(data_NoOutliers!AEJ14),data_NoOutliers!AEJ14,MID(data_NoOutliers!AEJ14,2,99)/2),"")</f>
        <v/>
      </c>
      <c r="AQZ14" s="4" t="str">
        <f>IFERROR(IF(N(data_NoOutliers!AEK14),data_NoOutliers!AEK14,MID(data_NoOutliers!AEK14,2,99)/2),"")</f>
        <v/>
      </c>
      <c r="ARA14" s="4" t="str">
        <f>IFERROR(IF(N(data_NoOutliers!AEL14),data_NoOutliers!AEL14,MID(data_NoOutliers!AEL14,2,99)/2),"")</f>
        <v/>
      </c>
      <c r="ARB14" s="4" t="str">
        <f>IFERROR(IF(N(data_NoOutliers!AEM14),data_NoOutliers!AEM14,MID(data_NoOutliers!AEM14,2,99)/2),"")</f>
        <v/>
      </c>
      <c r="ARC14" s="4" t="str">
        <f>IFERROR(IF(N(data_NoOutliers!AEN14),data_NoOutliers!AEN14,MID(data_NoOutliers!AEN14,2,99)/2),"")</f>
        <v/>
      </c>
      <c r="ARD14" s="4" t="str">
        <f>IFERROR(IF(N(data_NoOutliers!AEO14),data_NoOutliers!AEO14,MID(data_NoOutliers!AEO14,2,99)/2),"")</f>
        <v/>
      </c>
      <c r="ARE14" s="4" t="str">
        <f>IFERROR(IF(N(data_NoOutliers!AEP14),data_NoOutliers!AEP14,MID(data_NoOutliers!AEP14,2,99)/2),"")</f>
        <v/>
      </c>
      <c r="ARF14" s="4" t="str">
        <f>IFERROR(IF(N(data_NoOutliers!AEQ14),data_NoOutliers!AEQ14,MID(data_NoOutliers!AEQ14,2,99)/2),"")</f>
        <v/>
      </c>
      <c r="ARG14" s="4" t="str">
        <f>IFERROR(IF(N(data_NoOutliers!AER14),data_NoOutliers!AER14,MID(data_NoOutliers!AER14,2,99)/2),"")</f>
        <v/>
      </c>
      <c r="ARH14" s="4" t="str">
        <f>IFERROR(IF(N(data_NoOutliers!AES14),data_NoOutliers!AES14,MID(data_NoOutliers!AES14,2,99)/2),"")</f>
        <v/>
      </c>
      <c r="ARI14" s="4" t="str">
        <f>IFERROR(IF(N(data_NoOutliers!AET14),data_NoOutliers!AET14,MID(data_NoOutliers!AET14,2,99)/2),"")</f>
        <v/>
      </c>
      <c r="ARJ14" s="4" t="str">
        <f>IFERROR(IF(N(data_NoOutliers!AEU14),data_NoOutliers!AEU14,MID(data_NoOutliers!AEU14,2,99)/2),"")</f>
        <v/>
      </c>
      <c r="ARK14" s="4" t="str">
        <f>IFERROR(IF(N(data_NoOutliers!AEV14),data_NoOutliers!AEV14,MID(data_NoOutliers!AEV14,2,99)/2),"")</f>
        <v/>
      </c>
      <c r="ARL14" s="4" t="str">
        <f>IFERROR(IF(N(data_NoOutliers!AEW14),data_NoOutliers!AEW14,MID(data_NoOutliers!AEW14,2,99)/2),"")</f>
        <v/>
      </c>
      <c r="ARM14" s="4" t="str">
        <f>IFERROR(IF(N(data_NoOutliers!AEX14),data_NoOutliers!AEX14,MID(data_NoOutliers!AEX14,2,99)/2),"")</f>
        <v/>
      </c>
      <c r="ARN14" s="4" t="str">
        <f>IFERROR(IF(N(data_NoOutliers!AEY14),data_NoOutliers!AEY14,MID(data_NoOutliers!AEY14,2,99)/2),"")</f>
        <v/>
      </c>
      <c r="ARO14" s="4" t="str">
        <f>IFERROR(IF(N(data_NoOutliers!AEZ14),data_NoOutliers!AEZ14,MID(data_NoOutliers!AEZ14,2,99)/2),"")</f>
        <v/>
      </c>
      <c r="ARP14" s="4" t="str">
        <f>IFERROR(IF(N(data_NoOutliers!AFA14),data_NoOutliers!AFA14,MID(data_NoOutliers!AFA14,2,99)/2),"")</f>
        <v/>
      </c>
      <c r="ARQ14" s="4" t="str">
        <f>IFERROR(IF(N(data_NoOutliers!AFB14),data_NoOutliers!AFB14,MID(data_NoOutliers!AFB14,2,99)/2),"")</f>
        <v/>
      </c>
      <c r="ARR14" s="4" t="str">
        <f>IFERROR(IF(N(data_NoOutliers!AFC14),data_NoOutliers!AFC14,MID(data_NoOutliers!AFC14,2,99)/2),"")</f>
        <v/>
      </c>
      <c r="ARS14" s="4" t="str">
        <f>IFERROR(IF(N(data_NoOutliers!AFD14),data_NoOutliers!AFD14,MID(data_NoOutliers!AFD14,2,99)/2),"")</f>
        <v/>
      </c>
      <c r="ART14" s="4" t="str">
        <f>IFERROR(IF(N(data_NoOutliers!AFE14),data_NoOutliers!AFE14,MID(data_NoOutliers!AFE14,2,99)/2),"")</f>
        <v/>
      </c>
      <c r="ARU14" s="4" t="str">
        <f>IFERROR(IF(N(data_NoOutliers!AFF14),data_NoOutliers!AFF14,MID(data_NoOutliers!AFF14,2,99)/2),"")</f>
        <v/>
      </c>
      <c r="ARV14" s="4" t="str">
        <f>IFERROR(IF(N(data_NoOutliers!AFG14),data_NoOutliers!AFG14,MID(data_NoOutliers!AFG14,2,99)/2),"")</f>
        <v/>
      </c>
      <c r="ARW14" s="4" t="str">
        <f>IFERROR(IF(N(data_NoOutliers!AFH14),data_NoOutliers!AFH14,MID(data_NoOutliers!AFH14,2,99)/2),"")</f>
        <v/>
      </c>
      <c r="ARX14" s="4" t="str">
        <f>IFERROR(IF(N(data_NoOutliers!AFI14),data_NoOutliers!AFI14,MID(data_NoOutliers!AFI14,2,99)/2),"")</f>
        <v/>
      </c>
      <c r="ARY14" s="4" t="str">
        <f>IFERROR(IF(N(data_NoOutliers!AFJ14),data_NoOutliers!AFJ14,MID(data_NoOutliers!AFJ14,2,99)/2),"")</f>
        <v/>
      </c>
      <c r="ARZ14" s="4" t="str">
        <f>IFERROR(IF(N(data_NoOutliers!AFK14),data_NoOutliers!AFK14,MID(data_NoOutliers!AFK14,2,99)/2),"")</f>
        <v/>
      </c>
      <c r="ASA14" s="4" t="str">
        <f>IFERROR(IF(N(data_NoOutliers!AFL14),data_NoOutliers!AFL14,MID(data_NoOutliers!AFL14,2,99)/2),"")</f>
        <v/>
      </c>
      <c r="ASB14" s="4" t="str">
        <f>IFERROR(IF(N(data_NoOutliers!AFM14),data_NoOutliers!AFM14,MID(data_NoOutliers!AFM14,2,99)/2),"")</f>
        <v/>
      </c>
      <c r="ASC14" s="4" t="str">
        <f>IFERROR(IF(N(data_NoOutliers!AFN14),data_NoOutliers!AFN14,MID(data_NoOutliers!AFN14,2,99)/2),"")</f>
        <v/>
      </c>
      <c r="ASD14" s="4" t="str">
        <f>IFERROR(IF(N(data_NoOutliers!AFO14),data_NoOutliers!AFO14,MID(data_NoOutliers!AFO14,2,99)/2),"")</f>
        <v/>
      </c>
      <c r="ASE14" s="4" t="str">
        <f>IFERROR(IF(N(data_NoOutliers!AFP14),data_NoOutliers!AFP14,MID(data_NoOutliers!AFP14,2,99)/2),"")</f>
        <v/>
      </c>
      <c r="ASF14" s="4" t="str">
        <f>IFERROR(IF(N(data_NoOutliers!AFQ14),data_NoOutliers!AFQ14,MID(data_NoOutliers!AFQ14,2,99)/2),"")</f>
        <v/>
      </c>
      <c r="ASG14" s="4" t="str">
        <f>IFERROR(IF(N(data_NoOutliers!AFR14),data_NoOutliers!AFR14,MID(data_NoOutliers!AFR14,2,99)/2),"")</f>
        <v/>
      </c>
      <c r="ASH14" s="4" t="str">
        <f>IFERROR(IF(N(data_NoOutliers!AFS14),data_NoOutliers!AFS14,MID(data_NoOutliers!AFS14,2,99)/2),"")</f>
        <v/>
      </c>
      <c r="ASI14" s="4" t="str">
        <f>IFERROR(IF(N(data_NoOutliers!AFT14),data_NoOutliers!AFT14,MID(data_NoOutliers!AFT14,2,99)/2),"")</f>
        <v/>
      </c>
      <c r="ASJ14" s="4" t="str">
        <f>IFERROR(IF(N(data_NoOutliers!AFU14),data_NoOutliers!AFU14,MID(data_NoOutliers!AFU14,2,99)/2),"")</f>
        <v/>
      </c>
      <c r="ASK14" s="4" t="str">
        <f>IFERROR(IF(N(data_NoOutliers!AFV14),data_NoOutliers!AFV14,MID(data_NoOutliers!AFV14,2,99)/2),"")</f>
        <v/>
      </c>
      <c r="ASL14" s="4" t="str">
        <f>IFERROR(IF(N(data_NoOutliers!AFW14),data_NoOutliers!AFW14,MID(data_NoOutliers!AFW14,2,99)/2),"")</f>
        <v/>
      </c>
      <c r="ASM14" s="4" t="str">
        <f>IFERROR(IF(N(data_NoOutliers!AFX14),data_NoOutliers!AFX14,MID(data_NoOutliers!AFX14,2,99)/2),"")</f>
        <v/>
      </c>
      <c r="ASN14" s="4" t="str">
        <f>IFERROR(IF(N(data_NoOutliers!AFY14),data_NoOutliers!AFY14,MID(data_NoOutliers!AFY14,2,99)/2),"")</f>
        <v/>
      </c>
      <c r="ASO14" s="4" t="str">
        <f>IFERROR(IF(N(data_NoOutliers!AFZ14),data_NoOutliers!AFZ14,MID(data_NoOutliers!AFZ14,2,99)/2),"")</f>
        <v/>
      </c>
      <c r="ASP14" s="4" t="str">
        <f>IFERROR(IF(N(data_NoOutliers!AGA14),data_NoOutliers!AGA14,MID(data_NoOutliers!AGA14,2,99)/2),"")</f>
        <v/>
      </c>
      <c r="ASQ14" s="4" t="str">
        <f>IFERROR(IF(N(data_NoOutliers!AGB14),data_NoOutliers!AGB14,MID(data_NoOutliers!AGB14,2,99)/2),"")</f>
        <v/>
      </c>
      <c r="ASR14" s="4" t="str">
        <f>IFERROR(IF(N(data_NoOutliers!AGC14),data_NoOutliers!AGC14,MID(data_NoOutliers!AGC14,2,99)/2),"")</f>
        <v/>
      </c>
      <c r="ASS14" s="4" t="str">
        <f>IFERROR(IF(N(data_NoOutliers!AGD14),data_NoOutliers!AGD14,MID(data_NoOutliers!AGD14,2,99)/2),"")</f>
        <v/>
      </c>
      <c r="AST14" s="4" t="str">
        <f>IFERROR(IF(N(data_NoOutliers!AGE14),data_NoOutliers!AGE14,MID(data_NoOutliers!AGE14,2,99)/2),"")</f>
        <v/>
      </c>
      <c r="ASU14" s="4" t="str">
        <f>IFERROR(IF(N(data_NoOutliers!AGF14),data_NoOutliers!AGF14,MID(data_NoOutliers!AGF14,2,99)/2),"")</f>
        <v/>
      </c>
      <c r="ASV14" s="4" t="str">
        <f>IFERROR(IF(N(data_NoOutliers!AGG14),data_NoOutliers!AGG14,MID(data_NoOutliers!AGG14,2,99)/2),"")</f>
        <v/>
      </c>
      <c r="ASW14" s="4" t="str">
        <f>IFERROR(IF(N(data_NoOutliers!AGH14),data_NoOutliers!AGH14,MID(data_NoOutliers!AGH14,2,99)/2),"")</f>
        <v/>
      </c>
      <c r="ASX14" s="4" t="str">
        <f>IFERROR(IF(N(data_NoOutliers!AGI14),data_NoOutliers!AGI14,MID(data_NoOutliers!AGI14,2,99)/2),"")</f>
        <v/>
      </c>
      <c r="ASY14" s="4" t="str">
        <f>IFERROR(IF(N(data_NoOutliers!AGJ14),data_NoOutliers!AGJ14,MID(data_NoOutliers!AGJ14,2,99)/2),"")</f>
        <v/>
      </c>
      <c r="ASZ14" s="4" t="str">
        <f>IFERROR(IF(N(data_NoOutliers!AGK14),data_NoOutliers!AGK14,MID(data_NoOutliers!AGK14,2,99)/2),"")</f>
        <v/>
      </c>
      <c r="ATA14" s="4" t="str">
        <f>IFERROR(IF(N(data_NoOutliers!AGL14),data_NoOutliers!AGL14,MID(data_NoOutliers!AGL14,2,99)/2),"")</f>
        <v/>
      </c>
      <c r="ATB14" s="4" t="str">
        <f>IFERROR(IF(N(data_NoOutliers!AGM14),data_NoOutliers!AGM14,MID(data_NoOutliers!AGM14,2,99)/2),"")</f>
        <v/>
      </c>
      <c r="ATC14" s="4" t="str">
        <f>IFERROR(IF(N(data_NoOutliers!AGN14),data_NoOutliers!AGN14,MID(data_NoOutliers!AGN14,2,99)/2),"")</f>
        <v/>
      </c>
      <c r="ATD14" s="4" t="str">
        <f>IFERROR(IF(N(data_NoOutliers!AGO14),data_NoOutliers!AGO14,MID(data_NoOutliers!AGO14,2,99)/2),"")</f>
        <v/>
      </c>
      <c r="ATE14" s="4" t="str">
        <f>IFERROR(IF(N(data_NoOutliers!AGP14),data_NoOutliers!AGP14,MID(data_NoOutliers!AGP14,2,99)/2),"")</f>
        <v/>
      </c>
      <c r="ATF14" s="4" t="str">
        <f>IFERROR(IF(N(data_NoOutliers!AGQ14),data_NoOutliers!AGQ14,MID(data_NoOutliers!AGQ14,2,99)/2),"")</f>
        <v/>
      </c>
      <c r="ATG14" s="4" t="str">
        <f>IFERROR(IF(N(data_NoOutliers!AGR14),data_NoOutliers!AGR14,MID(data_NoOutliers!AGR14,2,99)/2),"")</f>
        <v/>
      </c>
      <c r="ATH14" s="4" t="str">
        <f>IFERROR(IF(N(data_NoOutliers!AGS14),data_NoOutliers!AGS14,MID(data_NoOutliers!AGS14,2,99)/2),"")</f>
        <v/>
      </c>
      <c r="ATI14" s="4" t="str">
        <f>IFERROR(IF(N(data_NoOutliers!AGT14),data_NoOutliers!AGT14,MID(data_NoOutliers!AGT14,2,99)/2),"")</f>
        <v/>
      </c>
      <c r="ATJ14" s="4" t="str">
        <f>IFERROR(IF(N(data_NoOutliers!AGU14),data_NoOutliers!AGU14,MID(data_NoOutliers!AGU14,2,99)/2),"")</f>
        <v/>
      </c>
      <c r="ATK14" s="4" t="str">
        <f>IFERROR(IF(N(data_NoOutliers!AGV14),data_NoOutliers!AGV14,MID(data_NoOutliers!AGV14,2,99)/2),"")</f>
        <v/>
      </c>
      <c r="ATL14" s="4" t="str">
        <f>IFERROR(IF(N(data_NoOutliers!AGW14),data_NoOutliers!AGW14,MID(data_NoOutliers!AGW14,2,99)/2),"")</f>
        <v/>
      </c>
      <c r="ATM14" s="4" t="str">
        <f>IFERROR(IF(N(data_NoOutliers!AGX14),data_NoOutliers!AGX14,MID(data_NoOutliers!AGX14,2,99)/2),"")</f>
        <v/>
      </c>
      <c r="ATN14" s="4" t="str">
        <f>IFERROR(IF(N(data_NoOutliers!AGY14),data_NoOutliers!AGY14,MID(data_NoOutliers!AGY14,2,99)/2),"")</f>
        <v/>
      </c>
      <c r="ATO14" s="4" t="str">
        <f>IFERROR(IF(N(data_NoOutliers!AGZ14),data_NoOutliers!AGZ14,MID(data_NoOutliers!AGZ14,2,99)/2),"")</f>
        <v/>
      </c>
      <c r="ATP14" s="4" t="str">
        <f>IFERROR(IF(N(data_NoOutliers!AHA14),data_NoOutliers!AHA14,MID(data_NoOutliers!AHA14,2,99)/2),"")</f>
        <v/>
      </c>
      <c r="ATQ14" s="4" t="str">
        <f>IFERROR(IF(N(data_NoOutliers!AHB14),data_NoOutliers!AHB14,MID(data_NoOutliers!AHB14,2,99)/2),"")</f>
        <v/>
      </c>
      <c r="ATR14" s="4" t="str">
        <f>IFERROR(IF(N(data_NoOutliers!AHC14),data_NoOutliers!AHC14,MID(data_NoOutliers!AHC14,2,99)/2),"")</f>
        <v/>
      </c>
      <c r="ATS14" s="4" t="str">
        <f>IFERROR(IF(N(data_NoOutliers!AHD14),data_NoOutliers!AHD14,MID(data_NoOutliers!AHD14,2,99)/2),"")</f>
        <v/>
      </c>
      <c r="ATT14" s="4" t="str">
        <f>IFERROR(IF(N(data_NoOutliers!AHE14),data_NoOutliers!AHE14,MID(data_NoOutliers!AHE14,2,99)/2),"")</f>
        <v/>
      </c>
      <c r="ATU14" s="4" t="str">
        <f>IFERROR(IF(N(data_NoOutliers!AHF14),data_NoOutliers!AHF14,MID(data_NoOutliers!AHF14,2,99)/2),"")</f>
        <v/>
      </c>
      <c r="ATV14" s="4" t="str">
        <f>IFERROR(IF(N(data_NoOutliers!AHG14),data_NoOutliers!AHG14,MID(data_NoOutliers!AHG14,2,99)/2),"")</f>
        <v/>
      </c>
      <c r="ATW14" s="4" t="str">
        <f>IFERROR(IF(N(data_NoOutliers!AHH14),data_NoOutliers!AHH14,MID(data_NoOutliers!AHH14,2,99)/2),"")</f>
        <v/>
      </c>
      <c r="ATX14" s="4" t="str">
        <f>IFERROR(IF(N(data_NoOutliers!AHI14),data_NoOutliers!AHI14,MID(data_NoOutliers!AHI14,2,99)/2),"")</f>
        <v/>
      </c>
      <c r="ATY14" s="4" t="str">
        <f>IFERROR(IF(N(data_NoOutliers!AHJ14),data_NoOutliers!AHJ14,MID(data_NoOutliers!AHJ14,2,99)/2),"")</f>
        <v/>
      </c>
      <c r="ATZ14" s="4" t="str">
        <f>IFERROR(IF(N(data_NoOutliers!AHK14),data_NoOutliers!AHK14,MID(data_NoOutliers!AHK14,2,99)/2),"")</f>
        <v/>
      </c>
      <c r="AUA14" s="4" t="str">
        <f>IFERROR(IF(N(data_NoOutliers!AHL14),data_NoOutliers!AHL14,MID(data_NoOutliers!AHL14,2,99)/2),"")</f>
        <v/>
      </c>
      <c r="AUB14" s="4" t="str">
        <f>IFERROR(IF(N(data_NoOutliers!AHM14),data_NoOutliers!AHM14,MID(data_NoOutliers!AHM14,2,99)/2),"")</f>
        <v/>
      </c>
      <c r="AUC14" s="4" t="str">
        <f>IFERROR(IF(N(data_NoOutliers!AHN14),data_NoOutliers!AHN14,MID(data_NoOutliers!AHN14,2,99)/2),"")</f>
        <v/>
      </c>
      <c r="AUD14" s="4" t="str">
        <f>IFERROR(IF(N(data_NoOutliers!AHO14),data_NoOutliers!AHO14,MID(data_NoOutliers!AHO14,2,99)/2),"")</f>
        <v/>
      </c>
      <c r="AUE14" s="4" t="str">
        <f>IFERROR(IF(N(data_NoOutliers!AHP14),data_NoOutliers!AHP14,MID(data_NoOutliers!AHP14,2,99)/2),"")</f>
        <v/>
      </c>
      <c r="AUF14" s="4" t="str">
        <f>IFERROR(IF(N(data_NoOutliers!AHQ14),data_NoOutliers!AHQ14,MID(data_NoOutliers!AHQ14,2,99)/2),"")</f>
        <v/>
      </c>
      <c r="AUG14" s="4" t="str">
        <f>IFERROR(IF(N(data_NoOutliers!AHR14),data_NoOutliers!AHR14,MID(data_NoOutliers!AHR14,2,99)/2),"")</f>
        <v/>
      </c>
      <c r="AUH14" s="4" t="str">
        <f>IFERROR(IF(N(data_NoOutliers!AHS14),data_NoOutliers!AHS14,MID(data_NoOutliers!AHS14,2,99)/2),"")</f>
        <v/>
      </c>
      <c r="AUI14" s="4" t="str">
        <f>IFERROR(IF(N(data_NoOutliers!AHT14),data_NoOutliers!AHT14,MID(data_NoOutliers!AHT14,2,99)/2),"")</f>
        <v/>
      </c>
      <c r="AUJ14" s="4" t="str">
        <f>IFERROR(IF(N(data_NoOutliers!AHU14),data_NoOutliers!AHU14,MID(data_NoOutliers!AHU14,2,99)/2),"")</f>
        <v/>
      </c>
      <c r="AUK14" s="4" t="str">
        <f>IFERROR(IF(N(data_NoOutliers!AHV14),data_NoOutliers!AHV14,MID(data_NoOutliers!AHV14,2,99)/2),"")</f>
        <v/>
      </c>
      <c r="AUL14" s="4" t="str">
        <f>IFERROR(IF(N(data_NoOutliers!AHW14),data_NoOutliers!AHW14,MID(data_NoOutliers!AHW14,2,99)/2),"")</f>
        <v/>
      </c>
      <c r="AUM14" s="4" t="str">
        <f>IFERROR(IF(N(data_NoOutliers!AHX14),data_NoOutliers!AHX14,MID(data_NoOutliers!AHX14,2,99)/2),"")</f>
        <v/>
      </c>
      <c r="AUN14" s="4" t="str">
        <f>IFERROR(IF(N(data_NoOutliers!AHY14),data_NoOutliers!AHY14,MID(data_NoOutliers!AHY14,2,99)/2),"")</f>
        <v/>
      </c>
      <c r="AUO14" s="4" t="str">
        <f>IFERROR(IF(N(data_NoOutliers!AHZ14),data_NoOutliers!AHZ14,MID(data_NoOutliers!AHZ14,2,99)/2),"")</f>
        <v/>
      </c>
      <c r="AUP14" s="4" t="str">
        <f>IFERROR(IF(N(data_NoOutliers!AIA14),data_NoOutliers!AIA14,MID(data_NoOutliers!AIA14,2,99)/2),"")</f>
        <v/>
      </c>
      <c r="AUQ14" s="4" t="str">
        <f>IFERROR(IF(N(data_NoOutliers!AIB14),data_NoOutliers!AIB14,MID(data_NoOutliers!AIB14,2,99)/2),"")</f>
        <v/>
      </c>
      <c r="AUR14" s="4" t="str">
        <f>IFERROR(IF(N(data_NoOutliers!AIC14),data_NoOutliers!AIC14,MID(data_NoOutliers!AIC14,2,99)/2),"")</f>
        <v/>
      </c>
      <c r="AUS14" s="4" t="str">
        <f>IFERROR(IF(N(data_NoOutliers!AID14),data_NoOutliers!AID14,MID(data_NoOutliers!AID14,2,99)/2),"")</f>
        <v/>
      </c>
      <c r="AUT14" s="4" t="str">
        <f>IFERROR(IF(N(data_NoOutliers!AIE14),data_NoOutliers!AIE14,MID(data_NoOutliers!AIE14,2,99)/2),"")</f>
        <v/>
      </c>
      <c r="AUU14" s="4" t="str">
        <f>IFERROR(IF(N(data_NoOutliers!AIF14),data_NoOutliers!AIF14,MID(data_NoOutliers!AIF14,2,99)/2),"")</f>
        <v/>
      </c>
      <c r="AUV14" s="4" t="str">
        <f>IFERROR(IF(N(data_NoOutliers!AIG14),data_NoOutliers!AIG14,MID(data_NoOutliers!AIG14,2,99)/2),"")</f>
        <v/>
      </c>
      <c r="AUW14" s="4" t="str">
        <f>IFERROR(IF(N(data_NoOutliers!AIH14),data_NoOutliers!AIH14,MID(data_NoOutliers!AIH14,2,99)/2),"")</f>
        <v/>
      </c>
      <c r="AUX14" s="4" t="str">
        <f>IFERROR(IF(N(data_NoOutliers!AII14),data_NoOutliers!AII14,MID(data_NoOutliers!AII14,2,99)/2),"")</f>
        <v/>
      </c>
      <c r="AUY14" s="4" t="str">
        <f>IFERROR(IF(N(data_NoOutliers!AIJ14),data_NoOutliers!AIJ14,MID(data_NoOutliers!AIJ14,2,99)/2),"")</f>
        <v/>
      </c>
      <c r="AUZ14" s="4" t="str">
        <f>IFERROR(IF(N(data_NoOutliers!AIK14),data_NoOutliers!AIK14,MID(data_NoOutliers!AIK14,2,99)/2),"")</f>
        <v/>
      </c>
      <c r="AVA14" s="4" t="str">
        <f>IFERROR(IF(N(data_NoOutliers!AIL14),data_NoOutliers!AIL14,MID(data_NoOutliers!AIL14,2,99)/2),"")</f>
        <v/>
      </c>
      <c r="AVB14" s="4" t="str">
        <f>IFERROR(IF(N(data_NoOutliers!AIM14),data_NoOutliers!AIM14,MID(data_NoOutliers!AIM14,2,99)/2),"")</f>
        <v/>
      </c>
      <c r="AVC14" s="4" t="str">
        <f>IFERROR(IF(N(data_NoOutliers!AIN14),data_NoOutliers!AIN14,MID(data_NoOutliers!AIN14,2,99)/2),"")</f>
        <v/>
      </c>
      <c r="AVD14" s="4" t="str">
        <f>IFERROR(IF(N(data_NoOutliers!AIO14),data_NoOutliers!AIO14,MID(data_NoOutliers!AIO14,2,99)/2),"")</f>
        <v/>
      </c>
      <c r="AVE14" s="4" t="str">
        <f>IFERROR(IF(N(data_NoOutliers!AIP14),data_NoOutliers!AIP14,MID(data_NoOutliers!AIP14,2,99)/2),"")</f>
        <v/>
      </c>
      <c r="AVF14" s="4" t="str">
        <f>IFERROR(IF(N(data_NoOutliers!AIQ14),data_NoOutliers!AIQ14,MID(data_NoOutliers!AIQ14,2,99)/2),"")</f>
        <v/>
      </c>
      <c r="AVG14" s="4" t="str">
        <f>IFERROR(IF(N(data_NoOutliers!AIR14),data_NoOutliers!AIR14,MID(data_NoOutliers!AIR14,2,99)/2),"")</f>
        <v/>
      </c>
      <c r="AVH14" s="4" t="str">
        <f>IFERROR(IF(N(data_NoOutliers!AIS14),data_NoOutliers!AIS14,MID(data_NoOutliers!AIS14,2,99)/2),"")</f>
        <v/>
      </c>
      <c r="AVI14" s="4" t="str">
        <f>IFERROR(IF(N(data_NoOutliers!AIT14),data_NoOutliers!AIT14,MID(data_NoOutliers!AIT14,2,99)/2),"")</f>
        <v/>
      </c>
      <c r="AVJ14" s="4" t="str">
        <f>IFERROR(IF(N(data_NoOutliers!AIU14),data_NoOutliers!AIU14,MID(data_NoOutliers!AIU14,2,99)/2),"")</f>
        <v/>
      </c>
      <c r="AVK14" s="4" t="str">
        <f>IFERROR(IF(N(data_NoOutliers!AIV14),data_NoOutliers!AIV14,MID(data_NoOutliers!AIV14,2,99)/2),"")</f>
        <v/>
      </c>
      <c r="AVL14" s="4" t="str">
        <f>IFERROR(IF(N(data_NoOutliers!AIW14),data_NoOutliers!AIW14,MID(data_NoOutliers!AIW14,2,99)/2),"")</f>
        <v/>
      </c>
      <c r="AVM14" s="4" t="str">
        <f>IFERROR(IF(N(data_NoOutliers!AIX14),data_NoOutliers!AIX14,MID(data_NoOutliers!AIX14,2,99)/2),"")</f>
        <v/>
      </c>
      <c r="AVN14" s="4" t="str">
        <f>IFERROR(IF(N(data_NoOutliers!AIY14),data_NoOutliers!AIY14,MID(data_NoOutliers!AIY14,2,99)/2),"")</f>
        <v/>
      </c>
      <c r="AVO14" s="4" t="str">
        <f>IFERROR(IF(N(data_NoOutliers!AIZ14),data_NoOutliers!AIZ14,MID(data_NoOutliers!AIZ14,2,99)/2),"")</f>
        <v/>
      </c>
      <c r="AVP14" s="4" t="str">
        <f>IFERROR(IF(N(data_NoOutliers!AJA14),data_NoOutliers!AJA14,MID(data_NoOutliers!AJA14,2,99)/2),"")</f>
        <v/>
      </c>
      <c r="AVQ14" s="4" t="str">
        <f>IFERROR(IF(N(data_NoOutliers!AJB14),data_NoOutliers!AJB14,MID(data_NoOutliers!AJB14,2,99)/2),"")</f>
        <v/>
      </c>
      <c r="AVR14" s="4" t="str">
        <f>IFERROR(IF(N(data_NoOutliers!AJC14),data_NoOutliers!AJC14,MID(data_NoOutliers!AJC14,2,99)/2),"")</f>
        <v/>
      </c>
      <c r="AVS14" s="4" t="str">
        <f>IFERROR(IF(N(data_NoOutliers!AJD14),data_NoOutliers!AJD14,MID(data_NoOutliers!AJD14,2,99)/2),"")</f>
        <v/>
      </c>
      <c r="AVT14" s="4" t="str">
        <f>IFERROR(IF(N(data_NoOutliers!AJE14),data_NoOutliers!AJE14,MID(data_NoOutliers!AJE14,2,99)/2),"")</f>
        <v/>
      </c>
      <c r="AVU14" s="4" t="str">
        <f>IFERROR(IF(N(data_NoOutliers!AJF14),data_NoOutliers!AJF14,MID(data_NoOutliers!AJF14,2,99)/2),"")</f>
        <v/>
      </c>
      <c r="AVV14" s="4" t="str">
        <f>IFERROR(IF(N(data_NoOutliers!AJG14),data_NoOutliers!AJG14,MID(data_NoOutliers!AJG14,2,99)/2),"")</f>
        <v/>
      </c>
      <c r="AVW14" s="4" t="str">
        <f>IFERROR(IF(N(data_NoOutliers!AJH14),data_NoOutliers!AJH14,MID(data_NoOutliers!AJH14,2,99)/2),"")</f>
        <v/>
      </c>
      <c r="AVX14" s="4" t="str">
        <f>IFERROR(IF(N(data_NoOutliers!AJI14),data_NoOutliers!AJI14,MID(data_NoOutliers!AJI14,2,99)/2),"")</f>
        <v/>
      </c>
      <c r="AVY14" s="4" t="str">
        <f>IFERROR(IF(N(data_NoOutliers!AJJ14),data_NoOutliers!AJJ14,MID(data_NoOutliers!AJJ14,2,99)/2),"")</f>
        <v/>
      </c>
      <c r="AVZ14" s="4" t="str">
        <f>IFERROR(IF(N(data_NoOutliers!AJK14),data_NoOutliers!AJK14,MID(data_NoOutliers!AJK14,2,99)/2),"")</f>
        <v/>
      </c>
      <c r="AWA14" s="4" t="str">
        <f>IFERROR(IF(N(data_NoOutliers!AJL14),data_NoOutliers!AJL14,MID(data_NoOutliers!AJL14,2,99)/2),"")</f>
        <v/>
      </c>
      <c r="AWB14" s="4" t="str">
        <f>IFERROR(IF(N(data_NoOutliers!AJM14),data_NoOutliers!AJM14,MID(data_NoOutliers!AJM14,2,99)/2),"")</f>
        <v/>
      </c>
      <c r="AWC14" s="4" t="str">
        <f>IFERROR(IF(N(data_NoOutliers!AJN14),data_NoOutliers!AJN14,MID(data_NoOutliers!AJN14,2,99)/2),"")</f>
        <v/>
      </c>
      <c r="AWD14" s="4" t="str">
        <f>IFERROR(IF(N(data_NoOutliers!AJO14),data_NoOutliers!AJO14,MID(data_NoOutliers!AJO14,2,99)/2),"")</f>
        <v/>
      </c>
      <c r="AWE14" s="4" t="str">
        <f>IFERROR(IF(N(data_NoOutliers!AJP14),data_NoOutliers!AJP14,MID(data_NoOutliers!AJP14,2,99)/2),"")</f>
        <v/>
      </c>
      <c r="AWF14" s="4" t="str">
        <f>IFERROR(IF(N(data_NoOutliers!AJQ14),data_NoOutliers!AJQ14,MID(data_NoOutliers!AJQ14,2,99)/2),"")</f>
        <v/>
      </c>
      <c r="AWG14" s="4" t="str">
        <f>IFERROR(IF(N(data_NoOutliers!AJR14),data_NoOutliers!AJR14,MID(data_NoOutliers!AJR14,2,99)/2),"")</f>
        <v/>
      </c>
      <c r="AWH14" s="4" t="str">
        <f>IFERROR(IF(N(data_NoOutliers!AJS14),data_NoOutliers!AJS14,MID(data_NoOutliers!AJS14,2,99)/2),"")</f>
        <v/>
      </c>
      <c r="AWI14" s="4" t="str">
        <f>IFERROR(IF(N(data_NoOutliers!AJT14),data_NoOutliers!AJT14,MID(data_NoOutliers!AJT14,2,99)/2),"")</f>
        <v/>
      </c>
      <c r="AWJ14" s="4" t="str">
        <f>IFERROR(IF(N(data_NoOutliers!AJU14),data_NoOutliers!AJU14,MID(data_NoOutliers!AJU14,2,99)/2),"")</f>
        <v/>
      </c>
      <c r="AWK14" s="4" t="str">
        <f>IFERROR(IF(N(data_NoOutliers!AJV14),data_NoOutliers!AJV14,MID(data_NoOutliers!AJV14,2,99)/2),"")</f>
        <v/>
      </c>
      <c r="AWL14" s="4" t="str">
        <f>IFERROR(IF(N(data_NoOutliers!AJW14),data_NoOutliers!AJW14,MID(data_NoOutliers!AJW14,2,99)/2),"")</f>
        <v/>
      </c>
      <c r="AWM14" s="4" t="str">
        <f>IFERROR(IF(N(data_NoOutliers!AJX14),data_NoOutliers!AJX14,MID(data_NoOutliers!AJX14,2,99)/2),"")</f>
        <v/>
      </c>
      <c r="AWN14" s="4" t="str">
        <f>IFERROR(IF(N(data_NoOutliers!AJY14),data_NoOutliers!AJY14,MID(data_NoOutliers!AJY14,2,99)/2),"")</f>
        <v/>
      </c>
      <c r="AWO14" s="4" t="str">
        <f>IFERROR(IF(N(data_NoOutliers!AJZ14),data_NoOutliers!AJZ14,MID(data_NoOutliers!AJZ14,2,99)/2),"")</f>
        <v/>
      </c>
      <c r="AWP14" s="4" t="str">
        <f>IFERROR(IF(N(data_NoOutliers!AKA14),data_NoOutliers!AKA14,MID(data_NoOutliers!AKA14,2,99)/2),"")</f>
        <v/>
      </c>
      <c r="AWQ14" s="4" t="str">
        <f>IFERROR(IF(N(data_NoOutliers!AKB14),data_NoOutliers!AKB14,MID(data_NoOutliers!AKB14,2,99)/2),"")</f>
        <v/>
      </c>
      <c r="AWR14" s="4" t="str">
        <f>IFERROR(IF(N(data_NoOutliers!AKC14),data_NoOutliers!AKC14,MID(data_NoOutliers!AKC14,2,99)/2),"")</f>
        <v/>
      </c>
      <c r="AWS14" s="4" t="str">
        <f>IFERROR(IF(N(data_NoOutliers!AKD14),data_NoOutliers!AKD14,MID(data_NoOutliers!AKD14,2,99)/2),"")</f>
        <v/>
      </c>
      <c r="AWT14" s="4" t="str">
        <f>IFERROR(IF(N(data_NoOutliers!AKE14),data_NoOutliers!AKE14,MID(data_NoOutliers!AKE14,2,99)/2),"")</f>
        <v/>
      </c>
      <c r="AWU14" s="4" t="str">
        <f>IFERROR(IF(N(data_NoOutliers!AKF14),data_NoOutliers!AKF14,MID(data_NoOutliers!AKF14,2,99)/2),"")</f>
        <v/>
      </c>
      <c r="AWV14" s="4" t="str">
        <f>IFERROR(IF(N(data_NoOutliers!AKG14),data_NoOutliers!AKG14,MID(data_NoOutliers!AKG14,2,99)/2),"")</f>
        <v/>
      </c>
      <c r="AWW14" s="4" t="str">
        <f>IFERROR(IF(N(data_NoOutliers!AKH14),data_NoOutliers!AKH14,MID(data_NoOutliers!AKH14,2,99)/2),"")</f>
        <v/>
      </c>
      <c r="AWX14" s="4" t="str">
        <f>IFERROR(IF(N(data_NoOutliers!AKI14),data_NoOutliers!AKI14,MID(data_NoOutliers!AKI14,2,99)/2),"")</f>
        <v/>
      </c>
      <c r="AWY14" s="4" t="str">
        <f>IFERROR(IF(N(data_NoOutliers!AKJ14),data_NoOutliers!AKJ14,MID(data_NoOutliers!AKJ14,2,99)/2),"")</f>
        <v/>
      </c>
      <c r="AWZ14" s="4" t="str">
        <f>IFERROR(IF(N(data_NoOutliers!AKK14),data_NoOutliers!AKK14,MID(data_NoOutliers!AKK14,2,99)/2),"")</f>
        <v/>
      </c>
      <c r="AXA14" s="4" t="str">
        <f>IFERROR(IF(N(data_NoOutliers!AKL14),data_NoOutliers!AKL14,MID(data_NoOutliers!AKL14,2,99)/2),"")</f>
        <v/>
      </c>
      <c r="AXB14" s="4" t="str">
        <f>IFERROR(IF(N(data_NoOutliers!AKM14),data_NoOutliers!AKM14,MID(data_NoOutliers!AKM14,2,99)/2),"")</f>
        <v/>
      </c>
      <c r="AXC14" s="4" t="str">
        <f>IFERROR(IF(N(data_NoOutliers!AKN14),data_NoOutliers!AKN14,MID(data_NoOutliers!AKN14,2,99)/2),"")</f>
        <v/>
      </c>
      <c r="AXD14" s="4" t="str">
        <f>IFERROR(IF(N(data_NoOutliers!AKO14),data_NoOutliers!AKO14,MID(data_NoOutliers!AKO14,2,99)/2),"")</f>
        <v/>
      </c>
      <c r="AXE14" s="4" t="str">
        <f>IFERROR(IF(N(data_NoOutliers!AKP14),data_NoOutliers!AKP14,MID(data_NoOutliers!AKP14,2,99)/2),"")</f>
        <v/>
      </c>
      <c r="AXF14" s="4" t="str">
        <f>IFERROR(IF(N(data_NoOutliers!AKQ14),data_NoOutliers!AKQ14,MID(data_NoOutliers!AKQ14,2,99)/2),"")</f>
        <v/>
      </c>
      <c r="AXG14" s="4" t="str">
        <f>IFERROR(IF(N(data_NoOutliers!AKR14),data_NoOutliers!AKR14,MID(data_NoOutliers!AKR14,2,99)/2),"")</f>
        <v/>
      </c>
      <c r="AXH14" s="4" t="str">
        <f>IFERROR(IF(N(data_NoOutliers!AKS14),data_NoOutliers!AKS14,MID(data_NoOutliers!AKS14,2,99)/2),"")</f>
        <v/>
      </c>
      <c r="AXI14" s="4" t="str">
        <f>IFERROR(IF(N(data_NoOutliers!AKT14),data_NoOutliers!AKT14,MID(data_NoOutliers!AKT14,2,99)/2),"")</f>
        <v/>
      </c>
      <c r="AXJ14" s="4" t="str">
        <f>IFERROR(IF(N(data_NoOutliers!AKU14),data_NoOutliers!AKU14,MID(data_NoOutliers!AKU14,2,99)/2),"")</f>
        <v/>
      </c>
      <c r="AXK14" s="4" t="str">
        <f>IFERROR(IF(N(data_NoOutliers!AKV14),data_NoOutliers!AKV14,MID(data_NoOutliers!AKV14,2,99)/2),"")</f>
        <v/>
      </c>
      <c r="AXL14" s="4" t="str">
        <f>IFERROR(IF(N(data_NoOutliers!AKW14),data_NoOutliers!AKW14,MID(data_NoOutliers!AKW14,2,99)/2),"")</f>
        <v/>
      </c>
      <c r="AXM14" s="4" t="str">
        <f>IFERROR(IF(N(data_NoOutliers!AKX14),data_NoOutliers!AKX14,MID(data_NoOutliers!AKX14,2,99)/2),"")</f>
        <v/>
      </c>
      <c r="AXN14" s="4" t="str">
        <f>IFERROR(IF(N(data_NoOutliers!AKY14),data_NoOutliers!AKY14,MID(data_NoOutliers!AKY14,2,99)/2),"")</f>
        <v/>
      </c>
      <c r="AXO14" s="4" t="str">
        <f>IFERROR(IF(N(data_NoOutliers!AKZ14),data_NoOutliers!AKZ14,MID(data_NoOutliers!AKZ14,2,99)/2),"")</f>
        <v/>
      </c>
      <c r="AXP14" s="4" t="str">
        <f>IFERROR(IF(N(data_NoOutliers!ALA14),data_NoOutliers!ALA14,MID(data_NoOutliers!ALA14,2,99)/2),"")</f>
        <v/>
      </c>
      <c r="AXQ14" s="4" t="str">
        <f>IFERROR(IF(N(data_NoOutliers!ALB14),data_NoOutliers!ALB14,MID(data_NoOutliers!ALB14,2,99)/2),"")</f>
        <v/>
      </c>
      <c r="AXR14" s="4" t="str">
        <f>IFERROR(IF(N(data_NoOutliers!ALC14),data_NoOutliers!ALC14,MID(data_NoOutliers!ALC14,2,99)/2),"")</f>
        <v/>
      </c>
      <c r="AXS14" s="4" t="str">
        <f>IFERROR(IF(N(data_NoOutliers!ALD14),data_NoOutliers!ALD14,MID(data_NoOutliers!ALD14,2,99)/2),"")</f>
        <v/>
      </c>
      <c r="AXT14" s="4" t="str">
        <f>IFERROR(IF(N(data_NoOutliers!ALE14),data_NoOutliers!ALE14,MID(data_NoOutliers!ALE14,2,99)/2),"")</f>
        <v/>
      </c>
      <c r="AXU14" s="4" t="str">
        <f>IFERROR(IF(N(data_NoOutliers!ALF14),data_NoOutliers!ALF14,MID(data_NoOutliers!ALF14,2,99)/2),"")</f>
        <v/>
      </c>
      <c r="AXV14" s="4" t="str">
        <f>IFERROR(IF(N(data_NoOutliers!ALG14),data_NoOutliers!ALG14,MID(data_NoOutliers!ALG14,2,99)/2),"")</f>
        <v/>
      </c>
      <c r="AXW14" s="4" t="str">
        <f>IFERROR(IF(N(data_NoOutliers!ALH14),data_NoOutliers!ALH14,MID(data_NoOutliers!ALH14,2,99)/2),"")</f>
        <v/>
      </c>
      <c r="AXX14" s="4" t="str">
        <f>IFERROR(IF(N(data_NoOutliers!ALI14),data_NoOutliers!ALI14,MID(data_NoOutliers!ALI14,2,99)/2),"")</f>
        <v/>
      </c>
      <c r="AXY14" s="4" t="str">
        <f>IFERROR(IF(N(data_NoOutliers!ALJ14),data_NoOutliers!ALJ14,MID(data_NoOutliers!ALJ14,2,99)/2),"")</f>
        <v/>
      </c>
      <c r="AXZ14" s="4" t="str">
        <f>IFERROR(IF(N(data_NoOutliers!ALK14),data_NoOutliers!ALK14,MID(data_NoOutliers!ALK14,2,99)/2),"")</f>
        <v/>
      </c>
      <c r="AYA14" s="4" t="str">
        <f>IFERROR(IF(N(data_NoOutliers!ALL14),data_NoOutliers!ALL14,MID(data_NoOutliers!ALL14,2,99)/2),"")</f>
        <v/>
      </c>
      <c r="AYB14" s="4" t="str">
        <f>IFERROR(IF(N(data_NoOutliers!ALM14),data_NoOutliers!ALM14,MID(data_NoOutliers!ALM14,2,99)/2),"")</f>
        <v/>
      </c>
      <c r="AYC14" s="4" t="str">
        <f>IFERROR(IF(N(data_NoOutliers!ALN14),data_NoOutliers!ALN14,MID(data_NoOutliers!ALN14,2,99)/2),"")</f>
        <v/>
      </c>
      <c r="AYD14" s="4" t="str">
        <f>IFERROR(IF(N(data_NoOutliers!ALO14),data_NoOutliers!ALO14,MID(data_NoOutliers!ALO14,2,99)/2),"")</f>
        <v/>
      </c>
      <c r="AYE14" s="4" t="str">
        <f>IFERROR(IF(N(data_NoOutliers!ALP14),data_NoOutliers!ALP14,MID(data_NoOutliers!ALP14,2,99)/2),"")</f>
        <v/>
      </c>
      <c r="AYF14" s="4" t="str">
        <f>IFERROR(IF(N(data_NoOutliers!ALQ14),data_NoOutliers!ALQ14,MID(data_NoOutliers!ALQ14,2,99)/2),"")</f>
        <v/>
      </c>
      <c r="AYG14" s="4" t="str">
        <f>IFERROR(IF(N(data_NoOutliers!ALR14),data_NoOutliers!ALR14,MID(data_NoOutliers!ALR14,2,99)/2),"")</f>
        <v/>
      </c>
      <c r="AYH14" s="4" t="str">
        <f>IFERROR(IF(N(data_NoOutliers!ALS14),data_NoOutliers!ALS14,MID(data_NoOutliers!ALS14,2,99)/2),"")</f>
        <v/>
      </c>
      <c r="AYI14" s="4" t="str">
        <f>IFERROR(IF(N(data_NoOutliers!ALT14),data_NoOutliers!ALT14,MID(data_NoOutliers!ALT14,2,99)/2),"")</f>
        <v/>
      </c>
      <c r="AYJ14" s="4" t="str">
        <f>IFERROR(IF(N(data_NoOutliers!ALU14),data_NoOutliers!ALU14,MID(data_NoOutliers!ALU14,2,99)/2),"")</f>
        <v/>
      </c>
      <c r="AYK14" s="4" t="str">
        <f>IFERROR(IF(N(data_NoOutliers!ALV14),data_NoOutliers!ALV14,MID(data_NoOutliers!ALV14,2,99)/2),"")</f>
        <v/>
      </c>
      <c r="AYL14" s="4" t="str">
        <f>IFERROR(IF(N(data_NoOutliers!ALW14),data_NoOutliers!ALW14,MID(data_NoOutliers!ALW14,2,99)/2),"")</f>
        <v/>
      </c>
      <c r="AYM14" s="4" t="str">
        <f>IFERROR(IF(N(data_NoOutliers!ALX14),data_NoOutliers!ALX14,MID(data_NoOutliers!ALX14,2,99)/2),"")</f>
        <v/>
      </c>
      <c r="AYN14" s="4" t="str">
        <f>IFERROR(IF(N(data_NoOutliers!ALY14),data_NoOutliers!ALY14,MID(data_NoOutliers!ALY14,2,99)/2),"")</f>
        <v/>
      </c>
      <c r="AYO14" s="4" t="str">
        <f>IFERROR(IF(N(data_NoOutliers!ALZ14),data_NoOutliers!ALZ14,MID(data_NoOutliers!ALZ14,2,99)/2),"")</f>
        <v/>
      </c>
      <c r="AYP14" s="4" t="str">
        <f>IFERROR(IF(N(data_NoOutliers!AMA14),data_NoOutliers!AMA14,MID(data_NoOutliers!AMA14,2,99)/2),"")</f>
        <v/>
      </c>
      <c r="AYQ14" s="4" t="str">
        <f>IFERROR(IF(N(data_NoOutliers!AMB14),data_NoOutliers!AMB14,MID(data_NoOutliers!AMB14,2,99)/2),"")</f>
        <v/>
      </c>
      <c r="AYR14" s="4" t="str">
        <f>IFERROR(IF(N(data_NoOutliers!AMC14),data_NoOutliers!AMC14,MID(data_NoOutliers!AMC14,2,99)/2),"")</f>
        <v/>
      </c>
      <c r="AYS14" s="4" t="str">
        <f>IFERROR(IF(N(data_NoOutliers!AMD14),data_NoOutliers!AMD14,MID(data_NoOutliers!AMD14,2,99)/2),"")</f>
        <v/>
      </c>
      <c r="AYT14" s="4" t="str">
        <f>IFERROR(IF(N(data_NoOutliers!AME14),data_NoOutliers!AME14,MID(data_NoOutliers!AME14,2,99)/2),"")</f>
        <v/>
      </c>
      <c r="AYU14" s="4" t="str">
        <f>IFERROR(IF(N(data_NoOutliers!AMF14),data_NoOutliers!AMF14,MID(data_NoOutliers!AMF14,2,99)/2),"")</f>
        <v/>
      </c>
      <c r="AYV14" s="4" t="str">
        <f>IFERROR(IF(N(data_NoOutliers!AMG14),data_NoOutliers!AMG14,MID(data_NoOutliers!AMG14,2,99)/2),"")</f>
        <v/>
      </c>
      <c r="AYW14" s="4" t="str">
        <f>IFERROR(IF(N(data_NoOutliers!AMH14),data_NoOutliers!AMH14,MID(data_NoOutliers!AMH14,2,99)/2),"")</f>
        <v/>
      </c>
      <c r="AYX14" s="4" t="str">
        <f>IFERROR(IF(N(data_NoOutliers!AMI14),data_NoOutliers!AMI14,MID(data_NoOutliers!AMI14,2,99)/2),"")</f>
        <v/>
      </c>
      <c r="AYY14" s="4" t="str">
        <f>IFERROR(IF(N(data_NoOutliers!AMJ14),data_NoOutliers!AMJ14,MID(data_NoOutliers!AMJ14,2,99)/2),"")</f>
        <v/>
      </c>
      <c r="AYZ14" s="4" t="str">
        <f>IFERROR(IF(N(data_NoOutliers!AMK14),data_NoOutliers!AMK14,MID(data_NoOutliers!AMK14,2,99)/2),"")</f>
        <v/>
      </c>
      <c r="AZA14" s="4" t="str">
        <f>IFERROR(IF(N(data_NoOutliers!AML14),data_NoOutliers!AML14,MID(data_NoOutliers!AML14,2,99)/2),"")</f>
        <v/>
      </c>
      <c r="AZB14" s="4" t="str">
        <f>IFERROR(IF(N(data_NoOutliers!AMM14),data_NoOutliers!AMM14,MID(data_NoOutliers!AMM14,2,99)/2),"")</f>
        <v/>
      </c>
      <c r="AZC14" s="4" t="str">
        <f>IFERROR(IF(N(data_NoOutliers!AMN14),data_NoOutliers!AMN14,MID(data_NoOutliers!AMN14,2,99)/2),"")</f>
        <v/>
      </c>
      <c r="AZD14" s="4" t="str">
        <f>IFERROR(IF(N(data_NoOutliers!AMO14),data_NoOutliers!AMO14,MID(data_NoOutliers!AMO14,2,99)/2),"")</f>
        <v/>
      </c>
      <c r="AZE14" s="4" t="str">
        <f>IFERROR(IF(N(data_NoOutliers!AMP14),data_NoOutliers!AMP14,MID(data_NoOutliers!AMP14,2,99)/2),"")</f>
        <v/>
      </c>
      <c r="AZF14" s="4" t="str">
        <f>IFERROR(IF(N(data_NoOutliers!AMQ14),data_NoOutliers!AMQ14,MID(data_NoOutliers!AMQ14,2,99)/2),"")</f>
        <v/>
      </c>
      <c r="AZG14" s="4" t="str">
        <f>IFERROR(IF(N(data_NoOutliers!AMR14),data_NoOutliers!AMR14,MID(data_NoOutliers!AMR14,2,99)/2),"")</f>
        <v/>
      </c>
      <c r="AZH14" s="4" t="str">
        <f>IFERROR(IF(N(data_NoOutliers!AMS14),data_NoOutliers!AMS14,MID(data_NoOutliers!AMS14,2,99)/2),"")</f>
        <v/>
      </c>
      <c r="AZI14" s="4" t="str">
        <f>IFERROR(IF(N(data_NoOutliers!AMT14),data_NoOutliers!AMT14,MID(data_NoOutliers!AMT14,2,99)/2),"")</f>
        <v/>
      </c>
      <c r="AZJ14" s="4" t="str">
        <f>IFERROR(IF(N(data_NoOutliers!AMU14),data_NoOutliers!AMU14,MID(data_NoOutliers!AMU14,2,99)/2),"")</f>
        <v/>
      </c>
      <c r="AZK14" s="4" t="str">
        <f>IFERROR(IF(N(data_NoOutliers!AMV14),data_NoOutliers!AMV14,MID(data_NoOutliers!AMV14,2,99)/2),"")</f>
        <v/>
      </c>
      <c r="AZL14" s="4" t="str">
        <f>IFERROR(IF(N(data_NoOutliers!AMW14),data_NoOutliers!AMW14,MID(data_NoOutliers!AMW14,2,99)/2),"")</f>
        <v/>
      </c>
      <c r="AZM14" s="4" t="str">
        <f>IFERROR(IF(N(data_NoOutliers!AMX14),data_NoOutliers!AMX14,MID(data_NoOutliers!AMX14,2,99)/2),"")</f>
        <v/>
      </c>
      <c r="AZN14" s="4" t="str">
        <f>IFERROR(IF(N(data_NoOutliers!AMY14),data_NoOutliers!AMY14,MID(data_NoOutliers!AMY14,2,99)/2),"")</f>
        <v/>
      </c>
      <c r="AZO14" s="4" t="str">
        <f>IFERROR(IF(N(data_NoOutliers!AMZ14),data_NoOutliers!AMZ14,MID(data_NoOutliers!AMZ14,2,99)/2),"")</f>
        <v/>
      </c>
      <c r="AZP14" s="4" t="str">
        <f>IFERROR(IF(N(data_NoOutliers!ANA14),data_NoOutliers!ANA14,MID(data_NoOutliers!ANA14,2,99)/2),"")</f>
        <v/>
      </c>
      <c r="AZQ14" s="4" t="str">
        <f>IFERROR(IF(N(data_NoOutliers!ANB14),data_NoOutliers!ANB14,MID(data_NoOutliers!ANB14,2,99)/2),"")</f>
        <v/>
      </c>
      <c r="AZR14" s="4" t="str">
        <f>IFERROR(IF(N(data_NoOutliers!ANC14),data_NoOutliers!ANC14,MID(data_NoOutliers!ANC14,2,99)/2),"")</f>
        <v/>
      </c>
      <c r="AZS14" s="4" t="str">
        <f>IFERROR(IF(N(data_NoOutliers!AND14),data_NoOutliers!AND14,MID(data_NoOutliers!AND14,2,99)/2),"")</f>
        <v/>
      </c>
      <c r="AZT14" s="4" t="str">
        <f>IFERROR(IF(N(data_NoOutliers!ANE14),data_NoOutliers!ANE14,MID(data_NoOutliers!ANE14,2,99)/2),"")</f>
        <v/>
      </c>
      <c r="AZU14" s="4" t="str">
        <f>IFERROR(IF(N(data_NoOutliers!ANF14),data_NoOutliers!ANF14,MID(data_NoOutliers!ANF14,2,99)/2),"")</f>
        <v/>
      </c>
      <c r="AZV14" s="4" t="str">
        <f>IFERROR(IF(N(data_NoOutliers!ANG14),data_NoOutliers!ANG14,MID(data_NoOutliers!ANG14,2,99)/2),"")</f>
        <v/>
      </c>
      <c r="AZW14" s="4" t="str">
        <f>IFERROR(IF(N(data_NoOutliers!ANH14),data_NoOutliers!ANH14,MID(data_NoOutliers!ANH14,2,99)/2),"")</f>
        <v/>
      </c>
      <c r="AZX14" s="4" t="str">
        <f>IFERROR(IF(N(data_NoOutliers!ANI14),data_NoOutliers!ANI14,MID(data_NoOutliers!ANI14,2,99)/2),"")</f>
        <v/>
      </c>
      <c r="AZY14" s="4" t="str">
        <f>IFERROR(IF(N(data_NoOutliers!ANJ14),data_NoOutliers!ANJ14,MID(data_NoOutliers!ANJ14,2,99)/2),"")</f>
        <v/>
      </c>
      <c r="AZZ14" s="4" t="str">
        <f>IFERROR(IF(N(data_NoOutliers!ANK14),data_NoOutliers!ANK14,MID(data_NoOutliers!ANK14,2,99)/2),"")</f>
        <v/>
      </c>
      <c r="BAA14" s="4" t="str">
        <f>IFERROR(IF(N(data_NoOutliers!ANL14),data_NoOutliers!ANL14,MID(data_NoOutliers!ANL14,2,99)/2),"")</f>
        <v/>
      </c>
      <c r="BAB14" s="4" t="str">
        <f>IFERROR(IF(N(data_NoOutliers!ANM14),data_NoOutliers!ANM14,MID(data_NoOutliers!ANM14,2,99)/2),"")</f>
        <v/>
      </c>
      <c r="BAC14" s="4" t="str">
        <f>IFERROR(IF(N(data_NoOutliers!ANN14),data_NoOutliers!ANN14,MID(data_NoOutliers!ANN14,2,99)/2),"")</f>
        <v/>
      </c>
      <c r="BAD14" s="4" t="str">
        <f>IFERROR(IF(N(data_NoOutliers!ANO14),data_NoOutliers!ANO14,MID(data_NoOutliers!ANO14,2,99)/2),"")</f>
        <v/>
      </c>
      <c r="BAE14" s="4" t="str">
        <f>IFERROR(IF(N(data_NoOutliers!ANP14),data_NoOutliers!ANP14,MID(data_NoOutliers!ANP14,2,99)/2),"")</f>
        <v/>
      </c>
      <c r="BAF14" s="4" t="str">
        <f>IFERROR(IF(N(data_NoOutliers!ANQ14),data_NoOutliers!ANQ14,MID(data_NoOutliers!ANQ14,2,99)/2),"")</f>
        <v/>
      </c>
      <c r="BAG14" s="4" t="str">
        <f>IFERROR(IF(N(data_NoOutliers!ANR14),data_NoOutliers!ANR14,MID(data_NoOutliers!ANR14,2,99)/2),"")</f>
        <v/>
      </c>
      <c r="BAH14" s="4" t="str">
        <f>IFERROR(IF(N(data_NoOutliers!ANS14),data_NoOutliers!ANS14,MID(data_NoOutliers!ANS14,2,99)/2),"")</f>
        <v/>
      </c>
      <c r="BAI14" s="4" t="str">
        <f>IFERROR(IF(N(data_NoOutliers!ANT14),data_NoOutliers!ANT14,MID(data_NoOutliers!ANT14,2,99)/2),"")</f>
        <v/>
      </c>
      <c r="BAJ14" s="4" t="str">
        <f>IFERROR(IF(N(data_NoOutliers!ANU14),data_NoOutliers!ANU14,MID(data_NoOutliers!ANU14,2,99)/2),"")</f>
        <v/>
      </c>
      <c r="BAK14" s="4" t="str">
        <f>IFERROR(IF(N(data_NoOutliers!ANV14),data_NoOutliers!ANV14,MID(data_NoOutliers!ANV14,2,99)/2),"")</f>
        <v/>
      </c>
      <c r="BAL14" s="4" t="str">
        <f>IFERROR(IF(N(data_NoOutliers!ANW14),data_NoOutliers!ANW14,MID(data_NoOutliers!ANW14,2,99)/2),"")</f>
        <v/>
      </c>
      <c r="BAM14" s="4" t="str">
        <f>IFERROR(IF(N(data_NoOutliers!ANX14),data_NoOutliers!ANX14,MID(data_NoOutliers!ANX14,2,99)/2),"")</f>
        <v/>
      </c>
      <c r="BAN14" s="4" t="str">
        <f>IFERROR(IF(N(data_NoOutliers!ANY14),data_NoOutliers!ANY14,MID(data_NoOutliers!ANY14,2,99)/2),"")</f>
        <v/>
      </c>
      <c r="BAO14" s="4" t="str">
        <f>IFERROR(IF(N(data_NoOutliers!ANZ14),data_NoOutliers!ANZ14,MID(data_NoOutliers!ANZ14,2,99)/2),"")</f>
        <v/>
      </c>
      <c r="BAP14" s="4" t="str">
        <f>IFERROR(IF(N(data_NoOutliers!AOA14),data_NoOutliers!AOA14,MID(data_NoOutliers!AOA14,2,99)/2),"")</f>
        <v/>
      </c>
      <c r="BAQ14" s="4" t="str">
        <f>IFERROR(IF(N(data_NoOutliers!AOB14),data_NoOutliers!AOB14,MID(data_NoOutliers!AOB14,2,99)/2),"")</f>
        <v/>
      </c>
      <c r="BAR14" s="4" t="str">
        <f>IFERROR(IF(N(data_NoOutliers!AOC14),data_NoOutliers!AOC14,MID(data_NoOutliers!AOC14,2,99)/2),"")</f>
        <v/>
      </c>
      <c r="BAS14" s="4" t="str">
        <f>IFERROR(IF(N(data_NoOutliers!AOD14),data_NoOutliers!AOD14,MID(data_NoOutliers!AOD14,2,99)/2),"")</f>
        <v/>
      </c>
      <c r="BAT14" s="4" t="str">
        <f>IFERROR(IF(N(data_NoOutliers!AOE14),data_NoOutliers!AOE14,MID(data_NoOutliers!AOE14,2,99)/2),"")</f>
        <v/>
      </c>
      <c r="BAU14" s="4" t="str">
        <f>IFERROR(IF(N(data_NoOutliers!AOF14),data_NoOutliers!AOF14,MID(data_NoOutliers!AOF14,2,99)/2),"")</f>
        <v/>
      </c>
      <c r="BAV14" s="4" t="str">
        <f>IFERROR(IF(N(data_NoOutliers!AOG14),data_NoOutliers!AOG14,MID(data_NoOutliers!AOG14,2,99)/2),"")</f>
        <v/>
      </c>
      <c r="BAW14" s="4" t="str">
        <f>IFERROR(IF(N(data_NoOutliers!AOH14),data_NoOutliers!AOH14,MID(data_NoOutliers!AOH14,2,99)/2),"")</f>
        <v/>
      </c>
      <c r="BAX14" s="4" t="str">
        <f>IFERROR(IF(N(data_NoOutliers!AOI14),data_NoOutliers!AOI14,MID(data_NoOutliers!AOI14,2,99)/2),"")</f>
        <v/>
      </c>
      <c r="BAY14" s="4" t="str">
        <f>IFERROR(IF(N(data_NoOutliers!AOJ14),data_NoOutliers!AOJ14,MID(data_NoOutliers!AOJ14,2,99)/2),"")</f>
        <v/>
      </c>
      <c r="BAZ14" s="4" t="str">
        <f>IFERROR(IF(N(data_NoOutliers!AOK14),data_NoOutliers!AOK14,MID(data_NoOutliers!AOK14,2,99)/2),"")</f>
        <v/>
      </c>
      <c r="BBA14" s="4" t="str">
        <f>IFERROR(IF(N(data_NoOutliers!AOL14),data_NoOutliers!AOL14,MID(data_NoOutliers!AOL14,2,99)/2),"")</f>
        <v/>
      </c>
      <c r="BBB14" s="4" t="str">
        <f>IFERROR(IF(N(data_NoOutliers!AOM14),data_NoOutliers!AOM14,MID(data_NoOutliers!AOM14,2,99)/2),"")</f>
        <v/>
      </c>
      <c r="BBC14" s="4" t="str">
        <f>IFERROR(IF(N(data_NoOutliers!AON14),data_NoOutliers!AON14,MID(data_NoOutliers!AON14,2,99)/2),"")</f>
        <v/>
      </c>
      <c r="BBD14" s="4" t="str">
        <f>IFERROR(IF(N(data_NoOutliers!AOO14),data_NoOutliers!AOO14,MID(data_NoOutliers!AOO14,2,99)/2),"")</f>
        <v/>
      </c>
      <c r="BBE14" s="4" t="str">
        <f>IFERROR(IF(N(data_NoOutliers!AOP14),data_NoOutliers!AOP14,MID(data_NoOutliers!AOP14,2,99)/2),"")</f>
        <v/>
      </c>
      <c r="BBF14" s="4" t="str">
        <f>IFERROR(IF(N(data_NoOutliers!AOQ14),data_NoOutliers!AOQ14,MID(data_NoOutliers!AOQ14,2,99)/2),"")</f>
        <v/>
      </c>
      <c r="BBG14" s="4" t="str">
        <f>IFERROR(IF(N(data_NoOutliers!AOR14),data_NoOutliers!AOR14,MID(data_NoOutliers!AOR14,2,99)/2),"")</f>
        <v/>
      </c>
      <c r="BBH14" s="4" t="str">
        <f>IFERROR(IF(N(data_NoOutliers!AOS14),data_NoOutliers!AOS14,MID(data_NoOutliers!AOS14,2,99)/2),"")</f>
        <v/>
      </c>
      <c r="BBI14" s="4" t="str">
        <f>IFERROR(IF(N(data_NoOutliers!AOT14),data_NoOutliers!AOT14,MID(data_NoOutliers!AOT14,2,99)/2),"")</f>
        <v/>
      </c>
      <c r="BBJ14" s="4" t="str">
        <f>IFERROR(IF(N(data_NoOutliers!AOU14),data_NoOutliers!AOU14,MID(data_NoOutliers!AOU14,2,99)/2),"")</f>
        <v/>
      </c>
      <c r="BBK14" s="4" t="str">
        <f>IFERROR(IF(N(data_NoOutliers!AOV14),data_NoOutliers!AOV14,MID(data_NoOutliers!AOV14,2,99)/2),"")</f>
        <v/>
      </c>
      <c r="BBL14" s="4" t="str">
        <f>IFERROR(IF(N(data_NoOutliers!AOW14),data_NoOutliers!AOW14,MID(data_NoOutliers!AOW14,2,99)/2),"")</f>
        <v/>
      </c>
      <c r="BBM14" s="4" t="str">
        <f>IFERROR(IF(N(data_NoOutliers!AOX14),data_NoOutliers!AOX14,MID(data_NoOutliers!AOX14,2,99)/2),"")</f>
        <v/>
      </c>
      <c r="BBN14" s="4" t="str">
        <f>IFERROR(IF(N(data_NoOutliers!AOY14),data_NoOutliers!AOY14,MID(data_NoOutliers!AOY14,2,99)/2),"")</f>
        <v/>
      </c>
      <c r="BBO14" s="4" t="str">
        <f>IFERROR(IF(N(data_NoOutliers!AOZ14),data_NoOutliers!AOZ14,MID(data_NoOutliers!AOZ14,2,99)/2),"")</f>
        <v/>
      </c>
      <c r="BBP14" s="4" t="str">
        <f>IFERROR(IF(N(data_NoOutliers!APA14),data_NoOutliers!APA14,MID(data_NoOutliers!APA14,2,99)/2),"")</f>
        <v/>
      </c>
      <c r="BBQ14" s="4" t="str">
        <f>IFERROR(IF(N(data_NoOutliers!APB14),data_NoOutliers!APB14,MID(data_NoOutliers!APB14,2,99)/2),"")</f>
        <v/>
      </c>
      <c r="BBR14" s="4" t="str">
        <f>IFERROR(IF(N(data_NoOutliers!APC14),data_NoOutliers!APC14,MID(data_NoOutliers!APC14,2,99)/2),"")</f>
        <v/>
      </c>
      <c r="BBS14" s="4" t="str">
        <f>IFERROR(IF(N(data_NoOutliers!APD14),data_NoOutliers!APD14,MID(data_NoOutliers!APD14,2,99)/2),"")</f>
        <v/>
      </c>
      <c r="BBT14" s="4" t="str">
        <f>IFERROR(IF(N(data_NoOutliers!APE14),data_NoOutliers!APE14,MID(data_NoOutliers!APE14,2,99)/2),"")</f>
        <v/>
      </c>
      <c r="BBU14" s="4" t="str">
        <f>IFERROR(IF(N(data_NoOutliers!APF14),data_NoOutliers!APF14,MID(data_NoOutliers!APF14,2,99)/2),"")</f>
        <v/>
      </c>
      <c r="BBV14" s="4" t="str">
        <f>IFERROR(IF(N(data_NoOutliers!APG14),data_NoOutliers!APG14,MID(data_NoOutliers!APG14,2,99)/2),"")</f>
        <v/>
      </c>
      <c r="BBW14" s="4" t="str">
        <f>IFERROR(IF(N(data_NoOutliers!APH14),data_NoOutliers!APH14,MID(data_NoOutliers!APH14,2,99)/2),"")</f>
        <v/>
      </c>
      <c r="BBX14" s="4" t="str">
        <f>IFERROR(IF(N(data_NoOutliers!API14),data_NoOutliers!API14,MID(data_NoOutliers!API14,2,99)/2),"")</f>
        <v/>
      </c>
      <c r="BBY14" s="4" t="str">
        <f>IFERROR(IF(N(data_NoOutliers!APJ14),data_NoOutliers!APJ14,MID(data_NoOutliers!APJ14,2,99)/2),"")</f>
        <v/>
      </c>
      <c r="BBZ14" s="4" t="str">
        <f>IFERROR(IF(N(data_NoOutliers!APK14),data_NoOutliers!APK14,MID(data_NoOutliers!APK14,2,99)/2),"")</f>
        <v/>
      </c>
      <c r="BCA14" s="4" t="str">
        <f>IFERROR(IF(N(data_NoOutliers!APL14),data_NoOutliers!APL14,MID(data_NoOutliers!APL14,2,99)/2),"")</f>
        <v/>
      </c>
      <c r="BCB14" s="4" t="str">
        <f>IFERROR(IF(N(data_NoOutliers!APM14),data_NoOutliers!APM14,MID(data_NoOutliers!APM14,2,99)/2),"")</f>
        <v/>
      </c>
      <c r="BCC14" s="4" t="str">
        <f>IFERROR(IF(N(data_NoOutliers!APN14),data_NoOutliers!APN14,MID(data_NoOutliers!APN14,2,99)/2),"")</f>
        <v/>
      </c>
      <c r="BCD14" s="4" t="str">
        <f>IFERROR(IF(N(data_NoOutliers!APO14),data_NoOutliers!APO14,MID(data_NoOutliers!APO14,2,99)/2),"")</f>
        <v/>
      </c>
      <c r="BCE14" s="4" t="str">
        <f>IFERROR(IF(N(data_NoOutliers!APP14),data_NoOutliers!APP14,MID(data_NoOutliers!APP14,2,99)/2),"")</f>
        <v/>
      </c>
      <c r="BCF14" s="4" t="str">
        <f>IFERROR(IF(N(data_NoOutliers!APQ14),data_NoOutliers!APQ14,MID(data_NoOutliers!APQ14,2,99)/2),"")</f>
        <v/>
      </c>
      <c r="BCG14" s="4" t="str">
        <f>IFERROR(IF(N(data_NoOutliers!APR14),data_NoOutliers!APR14,MID(data_NoOutliers!APR14,2,99)/2),"")</f>
        <v/>
      </c>
      <c r="BCH14" s="4" t="str">
        <f>IFERROR(IF(N(data_NoOutliers!APS14),data_NoOutliers!APS14,MID(data_NoOutliers!APS14,2,99)/2),"")</f>
        <v/>
      </c>
      <c r="BCI14" s="4" t="str">
        <f>IFERROR(IF(N(data_NoOutliers!APT14),data_NoOutliers!APT14,MID(data_NoOutliers!APT14,2,99)/2),"")</f>
        <v/>
      </c>
      <c r="BCJ14" s="4" t="str">
        <f>IFERROR(IF(N(data_NoOutliers!APU14),data_NoOutliers!APU14,MID(data_NoOutliers!APU14,2,99)/2),"")</f>
        <v/>
      </c>
      <c r="BCK14" s="4" t="str">
        <f>IFERROR(IF(N(data_NoOutliers!APV14),data_NoOutliers!APV14,MID(data_NoOutliers!APV14,2,99)/2),"")</f>
        <v/>
      </c>
      <c r="BCL14" s="4" t="str">
        <f>IFERROR(IF(N(data_NoOutliers!APW14),data_NoOutliers!APW14,MID(data_NoOutliers!APW14,2,99)/2),"")</f>
        <v/>
      </c>
      <c r="BCM14" s="4" t="str">
        <f>IFERROR(IF(N(data_NoOutliers!APX14),data_NoOutliers!APX14,MID(data_NoOutliers!APX14,2,99)/2),"")</f>
        <v/>
      </c>
      <c r="BCN14" s="4" t="str">
        <f>IFERROR(IF(N(data_NoOutliers!APY14),data_NoOutliers!APY14,MID(data_NoOutliers!APY14,2,99)/2),"")</f>
        <v/>
      </c>
      <c r="BCO14" s="4" t="str">
        <f>IFERROR(IF(N(data_NoOutliers!APZ14),data_NoOutliers!APZ14,MID(data_NoOutliers!APZ14,2,99)/2),"")</f>
        <v/>
      </c>
      <c r="BCP14" s="4" t="str">
        <f>IFERROR(IF(N(data_NoOutliers!AQA14),data_NoOutliers!AQA14,MID(data_NoOutliers!AQA14,2,99)/2),"")</f>
        <v/>
      </c>
      <c r="BCQ14" s="4" t="str">
        <f>IFERROR(IF(N(data_NoOutliers!AQB14),data_NoOutliers!AQB14,MID(data_NoOutliers!AQB14,2,99)/2),"")</f>
        <v/>
      </c>
      <c r="BCR14" s="4" t="str">
        <f>IFERROR(IF(N(data_NoOutliers!AQC14),data_NoOutliers!AQC14,MID(data_NoOutliers!AQC14,2,99)/2),"")</f>
        <v/>
      </c>
      <c r="BCS14" s="4" t="str">
        <f>IFERROR(IF(N(data_NoOutliers!AQD14),data_NoOutliers!AQD14,MID(data_NoOutliers!AQD14,2,99)/2),"")</f>
        <v/>
      </c>
      <c r="BCT14" s="4" t="str">
        <f>IFERROR(IF(N(data_NoOutliers!AQE14),data_NoOutliers!AQE14,MID(data_NoOutliers!AQE14,2,99)/2),"")</f>
        <v/>
      </c>
      <c r="BCU14" s="4" t="str">
        <f>IFERROR(IF(N(data_NoOutliers!AQF14),data_NoOutliers!AQF14,MID(data_NoOutliers!AQF14,2,99)/2),"")</f>
        <v/>
      </c>
      <c r="BCV14" s="4" t="str">
        <f>IFERROR(IF(N(data_NoOutliers!AQG14),data_NoOutliers!AQG14,MID(data_NoOutliers!AQG14,2,99)/2),"")</f>
        <v/>
      </c>
      <c r="BCW14" s="4" t="str">
        <f>IFERROR(IF(N(data_NoOutliers!AQH14),data_NoOutliers!AQH14,MID(data_NoOutliers!AQH14,2,99)/2),"")</f>
        <v/>
      </c>
      <c r="BCX14" s="4" t="str">
        <f>IFERROR(IF(N(data_NoOutliers!AQI14),data_NoOutliers!AQI14,MID(data_NoOutliers!AQI14,2,99)/2),"")</f>
        <v/>
      </c>
      <c r="BCY14" s="4" t="str">
        <f>IFERROR(IF(N(data_NoOutliers!AQJ14),data_NoOutliers!AQJ14,MID(data_NoOutliers!AQJ14,2,99)/2),"")</f>
        <v/>
      </c>
      <c r="BCZ14" s="4" t="str">
        <f>IFERROR(IF(N(data_NoOutliers!AQK14),data_NoOutliers!AQK14,MID(data_NoOutliers!AQK14,2,99)/2),"")</f>
        <v/>
      </c>
      <c r="BDA14" s="4" t="str">
        <f>IFERROR(IF(N(data_NoOutliers!AQL14),data_NoOutliers!AQL14,MID(data_NoOutliers!AQL14,2,99)/2),"")</f>
        <v/>
      </c>
      <c r="BDB14" s="4" t="str">
        <f>IFERROR(IF(N(data_NoOutliers!AQM14),data_NoOutliers!AQM14,MID(data_NoOutliers!AQM14,2,99)/2),"")</f>
        <v/>
      </c>
      <c r="BDC14" s="4" t="str">
        <f>IFERROR(IF(N(data_NoOutliers!AQN14),data_NoOutliers!AQN14,MID(data_NoOutliers!AQN14,2,99)/2),"")</f>
        <v/>
      </c>
      <c r="BDD14" s="4" t="str">
        <f>IFERROR(IF(N(data_NoOutliers!AQO14),data_NoOutliers!AQO14,MID(data_NoOutliers!AQO14,2,99)/2),"")</f>
        <v/>
      </c>
      <c r="BDE14" s="4" t="str">
        <f>IFERROR(IF(N(data_NoOutliers!AQP14),data_NoOutliers!AQP14,MID(data_NoOutliers!AQP14,2,99)/2),"")</f>
        <v/>
      </c>
      <c r="BDF14" s="4" t="str">
        <f>IFERROR(IF(N(data_NoOutliers!AQQ14),data_NoOutliers!AQQ14,MID(data_NoOutliers!AQQ14,2,99)/2),"")</f>
        <v/>
      </c>
      <c r="BDG14" s="4" t="str">
        <f>IFERROR(IF(N(data_NoOutliers!AQR14),data_NoOutliers!AQR14,MID(data_NoOutliers!AQR14,2,99)/2),"")</f>
        <v/>
      </c>
      <c r="BDH14" s="4" t="str">
        <f>IFERROR(IF(N(data_NoOutliers!AQS14),data_NoOutliers!AQS14,MID(data_NoOutliers!AQS14,2,99)/2),"")</f>
        <v/>
      </c>
      <c r="BDI14" s="4" t="str">
        <f>IFERROR(IF(N(data_NoOutliers!AQT14),data_NoOutliers!AQT14,MID(data_NoOutliers!AQT14,2,99)/2),"")</f>
        <v/>
      </c>
      <c r="BDJ14" s="4" t="str">
        <f>IFERROR(IF(N(data_NoOutliers!AQU14),data_NoOutliers!AQU14,MID(data_NoOutliers!AQU14,2,99)/2),"")</f>
        <v/>
      </c>
      <c r="BDK14" s="4" t="str">
        <f>IFERROR(IF(N(data_NoOutliers!AQV14),data_NoOutliers!AQV14,MID(data_NoOutliers!AQV14,2,99)/2),"")</f>
        <v/>
      </c>
      <c r="BDL14" s="4" t="str">
        <f>IFERROR(IF(N(data_NoOutliers!AQW14),data_NoOutliers!AQW14,MID(data_NoOutliers!AQW14,2,99)/2),"")</f>
        <v/>
      </c>
      <c r="BDM14" s="4" t="str">
        <f>IFERROR(IF(N(data_NoOutliers!AQX14),data_NoOutliers!AQX14,MID(data_NoOutliers!AQX14,2,99)/2),"")</f>
        <v/>
      </c>
      <c r="BDN14" s="4" t="str">
        <f>IFERROR(IF(N(data_NoOutliers!AQY14),data_NoOutliers!AQY14,MID(data_NoOutliers!AQY14,2,99)/2),"")</f>
        <v/>
      </c>
      <c r="BDO14" s="4" t="str">
        <f>IFERROR(IF(N(data_NoOutliers!AQZ14),data_NoOutliers!AQZ14,MID(data_NoOutliers!AQZ14,2,99)/2),"")</f>
        <v/>
      </c>
      <c r="BDP14" s="4" t="str">
        <f>IFERROR(IF(N(data_NoOutliers!ARA14),data_NoOutliers!ARA14,MID(data_NoOutliers!ARA14,2,99)/2),"")</f>
        <v/>
      </c>
      <c r="BDQ14" s="4" t="str">
        <f>IFERROR(IF(N(data_NoOutliers!ARB14),data_NoOutliers!ARB14,MID(data_NoOutliers!ARB14,2,99)/2),"")</f>
        <v/>
      </c>
      <c r="BDR14" s="4" t="str">
        <f>IFERROR(IF(N(data_NoOutliers!ARC14),data_NoOutliers!ARC14,MID(data_NoOutliers!ARC14,2,99)/2),"")</f>
        <v/>
      </c>
      <c r="BDS14" s="4" t="str">
        <f>IFERROR(IF(N(data_NoOutliers!ARD14),data_NoOutliers!ARD14,MID(data_NoOutliers!ARD14,2,99)/2),"")</f>
        <v/>
      </c>
      <c r="BDT14" s="4" t="str">
        <f>IFERROR(IF(N(data_NoOutliers!ARE14),data_NoOutliers!ARE14,MID(data_NoOutliers!ARE14,2,99)/2),"")</f>
        <v/>
      </c>
      <c r="BDU14" s="4" t="str">
        <f>IFERROR(IF(N(data_NoOutliers!ARF14),data_NoOutliers!ARF14,MID(data_NoOutliers!ARF14,2,99)/2),"")</f>
        <v/>
      </c>
      <c r="BDV14" s="4" t="str">
        <f>IFERROR(IF(N(data_NoOutliers!ARG14),data_NoOutliers!ARG14,MID(data_NoOutliers!ARG14,2,99)/2),"")</f>
        <v/>
      </c>
      <c r="BDW14" s="4" t="str">
        <f>IFERROR(IF(N(data_NoOutliers!ARH14),data_NoOutliers!ARH14,MID(data_NoOutliers!ARH14,2,99)/2),"")</f>
        <v/>
      </c>
      <c r="BDX14" s="4" t="str">
        <f>IFERROR(IF(N(data_NoOutliers!ARI14),data_NoOutliers!ARI14,MID(data_NoOutliers!ARI14,2,99)/2),"")</f>
        <v/>
      </c>
      <c r="BDY14" s="4" t="str">
        <f>IFERROR(IF(N(data_NoOutliers!ARJ14),data_NoOutliers!ARJ14,MID(data_NoOutliers!ARJ14,2,99)/2),"")</f>
        <v/>
      </c>
      <c r="BDZ14" s="4" t="str">
        <f>IFERROR(IF(N(data_NoOutliers!ARK14),data_NoOutliers!ARK14,MID(data_NoOutliers!ARK14,2,99)/2),"")</f>
        <v/>
      </c>
      <c r="BEA14" s="4" t="str">
        <f>IFERROR(IF(N(data_NoOutliers!ARL14),data_NoOutliers!ARL14,MID(data_NoOutliers!ARL14,2,99)/2),"")</f>
        <v/>
      </c>
      <c r="BEB14" s="4" t="str">
        <f>IFERROR(IF(N(data_NoOutliers!ARM14),data_NoOutliers!ARM14,MID(data_NoOutliers!ARM14,2,99)/2),"")</f>
        <v/>
      </c>
      <c r="BEC14" s="4" t="str">
        <f>IFERROR(IF(N(data_NoOutliers!ARN14),data_NoOutliers!ARN14,MID(data_NoOutliers!ARN14,2,99)/2),"")</f>
        <v/>
      </c>
      <c r="BED14" s="4" t="str">
        <f>IFERROR(IF(N(data_NoOutliers!ARO14),data_NoOutliers!ARO14,MID(data_NoOutliers!ARO14,2,99)/2),"")</f>
        <v/>
      </c>
      <c r="BEE14" s="4" t="str">
        <f>IFERROR(IF(N(data_NoOutliers!ARP14),data_NoOutliers!ARP14,MID(data_NoOutliers!ARP14,2,99)/2),"")</f>
        <v/>
      </c>
      <c r="BEF14" s="4" t="str">
        <f>IFERROR(IF(N(data_NoOutliers!ARQ14),data_NoOutliers!ARQ14,MID(data_NoOutliers!ARQ14,2,99)/2),"")</f>
        <v/>
      </c>
      <c r="BEG14" s="4" t="str">
        <f>IFERROR(IF(N(data_NoOutliers!ARR14),data_NoOutliers!ARR14,MID(data_NoOutliers!ARR14,2,99)/2),"")</f>
        <v/>
      </c>
      <c r="BEH14" s="4" t="str">
        <f>IFERROR(IF(N(data_NoOutliers!ARS14),data_NoOutliers!ARS14,MID(data_NoOutliers!ARS14,2,99)/2),"")</f>
        <v/>
      </c>
      <c r="BEI14" s="4" t="str">
        <f>IFERROR(IF(N(data_NoOutliers!ART14),data_NoOutliers!ART14,MID(data_NoOutliers!ART14,2,99)/2),"")</f>
        <v/>
      </c>
      <c r="BEJ14" s="4" t="str">
        <f>IFERROR(IF(N(data_NoOutliers!ARU14),data_NoOutliers!ARU14,MID(data_NoOutliers!ARU14,2,99)/2),"")</f>
        <v/>
      </c>
      <c r="BEK14" s="4" t="str">
        <f>IFERROR(IF(N(data_NoOutliers!ARV14),data_NoOutliers!ARV14,MID(data_NoOutliers!ARV14,2,99)/2),"")</f>
        <v/>
      </c>
      <c r="BEL14" s="4" t="str">
        <f>IFERROR(IF(N(data_NoOutliers!ARW14),data_NoOutliers!ARW14,MID(data_NoOutliers!ARW14,2,99)/2),"")</f>
        <v/>
      </c>
      <c r="BEM14" s="4" t="str">
        <f>IFERROR(IF(N(data_NoOutliers!ARX14),data_NoOutliers!ARX14,MID(data_NoOutliers!ARX14,2,99)/2),"")</f>
        <v/>
      </c>
      <c r="BEN14" s="4" t="str">
        <f>IFERROR(IF(N(data_NoOutliers!ARY14),data_NoOutliers!ARY14,MID(data_NoOutliers!ARY14,2,99)/2),"")</f>
        <v/>
      </c>
      <c r="BEO14" s="4" t="str">
        <f>IFERROR(IF(N(data_NoOutliers!ARZ14),data_NoOutliers!ARZ14,MID(data_NoOutliers!ARZ14,2,99)/2),"")</f>
        <v/>
      </c>
      <c r="BEP14" s="4" t="str">
        <f>IFERROR(IF(N(data_NoOutliers!ASA14),data_NoOutliers!ASA14,MID(data_NoOutliers!ASA14,2,99)/2),"")</f>
        <v/>
      </c>
      <c r="BEQ14" s="4" t="str">
        <f>IFERROR(IF(N(data_NoOutliers!ASB14),data_NoOutliers!ASB14,MID(data_NoOutliers!ASB14,2,99)/2),"")</f>
        <v/>
      </c>
      <c r="BER14" s="4" t="str">
        <f>IFERROR(IF(N(data_NoOutliers!ASC14),data_NoOutliers!ASC14,MID(data_NoOutliers!ASC14,2,99)/2),"")</f>
        <v/>
      </c>
      <c r="BES14" s="4" t="str">
        <f>IFERROR(IF(N(data_NoOutliers!ASD14),data_NoOutliers!ASD14,MID(data_NoOutliers!ASD14,2,99)/2),"")</f>
        <v/>
      </c>
      <c r="BET14" s="4" t="str">
        <f>IFERROR(IF(N(data_NoOutliers!ASE14),data_NoOutliers!ASE14,MID(data_NoOutliers!ASE14,2,99)/2),"")</f>
        <v/>
      </c>
      <c r="BEU14" s="4" t="str">
        <f>IFERROR(IF(N(data_NoOutliers!ASF14),data_NoOutliers!ASF14,MID(data_NoOutliers!ASF14,2,99)/2),"")</f>
        <v/>
      </c>
      <c r="BEV14" s="4" t="str">
        <f>IFERROR(IF(N(data_NoOutliers!ASG14),data_NoOutliers!ASG14,MID(data_NoOutliers!ASG14,2,99)/2),"")</f>
        <v/>
      </c>
      <c r="BEW14" s="4" t="str">
        <f>IFERROR(IF(N(data_NoOutliers!ASH14),data_NoOutliers!ASH14,MID(data_NoOutliers!ASH14,2,99)/2),"")</f>
        <v/>
      </c>
      <c r="BEX14" s="4" t="str">
        <f>IFERROR(IF(N(data_NoOutliers!ASI14),data_NoOutliers!ASI14,MID(data_NoOutliers!ASI14,2,99)/2),"")</f>
        <v/>
      </c>
      <c r="BEY14" s="4" t="str">
        <f>IFERROR(IF(N(data_NoOutliers!ASJ14),data_NoOutliers!ASJ14,MID(data_NoOutliers!ASJ14,2,99)/2),"")</f>
        <v/>
      </c>
      <c r="BEZ14" s="4" t="str">
        <f>IFERROR(IF(N(data_NoOutliers!ASK14),data_NoOutliers!ASK14,MID(data_NoOutliers!ASK14,2,99)/2),"")</f>
        <v/>
      </c>
      <c r="BFA14" s="4" t="str">
        <f>IFERROR(IF(N(data_NoOutliers!ASL14),data_NoOutliers!ASL14,MID(data_NoOutliers!ASL14,2,99)/2),"")</f>
        <v/>
      </c>
      <c r="BFB14" s="4" t="str">
        <f>IFERROR(IF(N(data_NoOutliers!ASM14),data_NoOutliers!ASM14,MID(data_NoOutliers!ASM14,2,99)/2),"")</f>
        <v/>
      </c>
      <c r="BFC14" s="4" t="str">
        <f>IFERROR(IF(N(data_NoOutliers!ASN14),data_NoOutliers!ASN14,MID(data_NoOutliers!ASN14,2,99)/2),"")</f>
        <v/>
      </c>
      <c r="BFD14" s="4" t="str">
        <f>IFERROR(IF(N(data_NoOutliers!ASO14),data_NoOutliers!ASO14,MID(data_NoOutliers!ASO14,2,99)/2),"")</f>
        <v/>
      </c>
      <c r="BFE14" s="4" t="str">
        <f>IFERROR(IF(N(data_NoOutliers!ASP14),data_NoOutliers!ASP14,MID(data_NoOutliers!ASP14,2,99)/2),"")</f>
        <v/>
      </c>
      <c r="BFF14" s="4" t="str">
        <f>IFERROR(IF(N(data_NoOutliers!ASQ14),data_NoOutliers!ASQ14,MID(data_NoOutliers!ASQ14,2,99)/2),"")</f>
        <v/>
      </c>
      <c r="BFG14" s="4" t="str">
        <f>IFERROR(IF(N(data_NoOutliers!ASR14),data_NoOutliers!ASR14,MID(data_NoOutliers!ASR14,2,99)/2),"")</f>
        <v/>
      </c>
      <c r="BFH14" s="4" t="str">
        <f>IFERROR(IF(N(data_NoOutliers!ASS14),data_NoOutliers!ASS14,MID(data_NoOutliers!ASS14,2,99)/2),"")</f>
        <v/>
      </c>
      <c r="BFI14" s="4" t="str">
        <f>IFERROR(IF(N(data_NoOutliers!AST14),data_NoOutliers!AST14,MID(data_NoOutliers!AST14,2,99)/2),"")</f>
        <v/>
      </c>
      <c r="BFJ14" s="4" t="str">
        <f>IFERROR(IF(N(data_NoOutliers!ASU14),data_NoOutliers!ASU14,MID(data_NoOutliers!ASU14,2,99)/2),"")</f>
        <v/>
      </c>
      <c r="BFK14" s="4" t="str">
        <f>IFERROR(IF(N(data_NoOutliers!ASV14),data_NoOutliers!ASV14,MID(data_NoOutliers!ASV14,2,99)/2),"")</f>
        <v/>
      </c>
      <c r="BFL14" s="4" t="str">
        <f>IFERROR(IF(N(data_NoOutliers!ASW14),data_NoOutliers!ASW14,MID(data_NoOutliers!ASW14,2,99)/2),"")</f>
        <v/>
      </c>
      <c r="BFM14" s="4" t="str">
        <f>IFERROR(IF(N(data_NoOutliers!ASX14),data_NoOutliers!ASX14,MID(data_NoOutliers!ASX14,2,99)/2),"")</f>
        <v/>
      </c>
      <c r="BFN14" s="4" t="str">
        <f>IFERROR(IF(N(data_NoOutliers!ASY14),data_NoOutliers!ASY14,MID(data_NoOutliers!ASY14,2,99)/2),"")</f>
        <v/>
      </c>
      <c r="BFO14" s="4" t="str">
        <f>IFERROR(IF(N(data_NoOutliers!ASZ14),data_NoOutliers!ASZ14,MID(data_NoOutliers!ASZ14,2,99)/2),"")</f>
        <v/>
      </c>
      <c r="BFP14" s="4" t="str">
        <f>IFERROR(IF(N(data_NoOutliers!ATA14),data_NoOutliers!ATA14,MID(data_NoOutliers!ATA14,2,99)/2),"")</f>
        <v/>
      </c>
      <c r="BFQ14" s="4" t="str">
        <f>IFERROR(IF(N(data_NoOutliers!ATB14),data_NoOutliers!ATB14,MID(data_NoOutliers!ATB14,2,99)/2),"")</f>
        <v/>
      </c>
      <c r="BFR14" s="4" t="str">
        <f>IFERROR(IF(N(data_NoOutliers!ATC14),data_NoOutliers!ATC14,MID(data_NoOutliers!ATC14,2,99)/2),"")</f>
        <v/>
      </c>
      <c r="BFS14" s="4" t="str">
        <f>IFERROR(IF(N(data_NoOutliers!ATD14),data_NoOutliers!ATD14,MID(data_NoOutliers!ATD14,2,99)/2),"")</f>
        <v/>
      </c>
      <c r="BFT14" s="4" t="str">
        <f>IFERROR(IF(N(data_NoOutliers!ATE14),data_NoOutliers!ATE14,MID(data_NoOutliers!ATE14,2,99)/2),"")</f>
        <v/>
      </c>
      <c r="BFU14" s="4" t="str">
        <f>IFERROR(IF(N(data_NoOutliers!ATF14),data_NoOutliers!ATF14,MID(data_NoOutliers!ATF14,2,99)/2),"")</f>
        <v/>
      </c>
      <c r="BFV14" s="4" t="str">
        <f>IFERROR(IF(N(data_NoOutliers!ATG14),data_NoOutliers!ATG14,MID(data_NoOutliers!ATG14,2,99)/2),"")</f>
        <v/>
      </c>
      <c r="BFW14" s="4" t="str">
        <f>IFERROR(IF(N(data_NoOutliers!ATH14),data_NoOutliers!ATH14,MID(data_NoOutliers!ATH14,2,99)/2),"")</f>
        <v/>
      </c>
      <c r="BFX14" s="4" t="str">
        <f>IFERROR(IF(N(data_NoOutliers!ATI14),data_NoOutliers!ATI14,MID(data_NoOutliers!ATI14,2,99)/2),"")</f>
        <v/>
      </c>
      <c r="BFY14" s="4" t="str">
        <f>IFERROR(IF(N(data_NoOutliers!ATJ14),data_NoOutliers!ATJ14,MID(data_NoOutliers!ATJ14,2,99)/2),"")</f>
        <v/>
      </c>
      <c r="BFZ14" s="4" t="str">
        <f>IFERROR(IF(N(data_NoOutliers!ATK14),data_NoOutliers!ATK14,MID(data_NoOutliers!ATK14,2,99)/2),"")</f>
        <v/>
      </c>
      <c r="BGA14" s="4" t="str">
        <f>IFERROR(IF(N(data_NoOutliers!ATL14),data_NoOutliers!ATL14,MID(data_NoOutliers!ATL14,2,99)/2),"")</f>
        <v/>
      </c>
      <c r="BGB14" s="4" t="str">
        <f>IFERROR(IF(N(data_NoOutliers!ATM14),data_NoOutliers!ATM14,MID(data_NoOutliers!ATM14,2,99)/2),"")</f>
        <v/>
      </c>
      <c r="BGC14" s="4" t="str">
        <f>IFERROR(IF(N(data_NoOutliers!ATN14),data_NoOutliers!ATN14,MID(data_NoOutliers!ATN14,2,99)/2),"")</f>
        <v/>
      </c>
      <c r="BGD14" s="4" t="str">
        <f>IFERROR(IF(N(data_NoOutliers!ATO14),data_NoOutliers!ATO14,MID(data_NoOutliers!ATO14,2,99)/2),"")</f>
        <v/>
      </c>
      <c r="BGE14" s="4" t="str">
        <f>IFERROR(IF(N(data_NoOutliers!ATP14),data_NoOutliers!ATP14,MID(data_NoOutliers!ATP14,2,99)/2),"")</f>
        <v/>
      </c>
      <c r="BGF14" s="4" t="str">
        <f>IFERROR(IF(N(data_NoOutliers!ATQ14),data_NoOutliers!ATQ14,MID(data_NoOutliers!ATQ14,2,99)/2),"")</f>
        <v/>
      </c>
      <c r="BGG14" s="4" t="str">
        <f>IFERROR(IF(N(data_NoOutliers!ATR14),data_NoOutliers!ATR14,MID(data_NoOutliers!ATR14,2,99)/2),"")</f>
        <v/>
      </c>
      <c r="BGH14" s="4" t="str">
        <f>IFERROR(IF(N(data_NoOutliers!ATS14),data_NoOutliers!ATS14,MID(data_NoOutliers!ATS14,2,99)/2),"")</f>
        <v/>
      </c>
      <c r="BGI14" s="4" t="str">
        <f>IFERROR(IF(N(data_NoOutliers!ATT14),data_NoOutliers!ATT14,MID(data_NoOutliers!ATT14,2,99)/2),"")</f>
        <v/>
      </c>
      <c r="BGJ14" s="4" t="str">
        <f>IFERROR(IF(N(data_NoOutliers!ATU14),data_NoOutliers!ATU14,MID(data_NoOutliers!ATU14,2,99)/2),"")</f>
        <v/>
      </c>
      <c r="BGK14" s="4" t="str">
        <f>IFERROR(IF(N(data_NoOutliers!ATV14),data_NoOutliers!ATV14,MID(data_NoOutliers!ATV14,2,99)/2),"")</f>
        <v/>
      </c>
      <c r="BGL14" s="4" t="str">
        <f>IFERROR(IF(N(data_NoOutliers!ATW14),data_NoOutliers!ATW14,MID(data_NoOutliers!ATW14,2,99)/2),"")</f>
        <v/>
      </c>
      <c r="BGM14" s="4" t="str">
        <f>IFERROR(IF(N(data_NoOutliers!ATX14),data_NoOutliers!ATX14,MID(data_NoOutliers!ATX14,2,99)/2),"")</f>
        <v/>
      </c>
      <c r="BGN14" s="4" t="str">
        <f>IFERROR(IF(N(data_NoOutliers!ATY14),data_NoOutliers!ATY14,MID(data_NoOutliers!ATY14,2,99)/2),"")</f>
        <v/>
      </c>
      <c r="BGO14" s="4" t="str">
        <f>IFERROR(IF(N(data_NoOutliers!ATZ14),data_NoOutliers!ATZ14,MID(data_NoOutliers!ATZ14,2,99)/2),"")</f>
        <v/>
      </c>
      <c r="BGP14" s="4" t="str">
        <f>IFERROR(IF(N(data_NoOutliers!AUA14),data_NoOutliers!AUA14,MID(data_NoOutliers!AUA14,2,99)/2),"")</f>
        <v/>
      </c>
      <c r="BGQ14" s="4" t="str">
        <f>IFERROR(IF(N(data_NoOutliers!AUB14),data_NoOutliers!AUB14,MID(data_NoOutliers!AUB14,2,99)/2),"")</f>
        <v/>
      </c>
      <c r="BGR14" s="4" t="str">
        <f>IFERROR(IF(N(data_NoOutliers!AUC14),data_NoOutliers!AUC14,MID(data_NoOutliers!AUC14,2,99)/2),"")</f>
        <v/>
      </c>
      <c r="BGS14" s="4" t="str">
        <f>IFERROR(IF(N(data_NoOutliers!AUD14),data_NoOutliers!AUD14,MID(data_NoOutliers!AUD14,2,99)/2),"")</f>
        <v/>
      </c>
      <c r="BGT14" s="4" t="str">
        <f>IFERROR(IF(N(data_NoOutliers!AUE14),data_NoOutliers!AUE14,MID(data_NoOutliers!AUE14,2,99)/2),"")</f>
        <v/>
      </c>
      <c r="BGU14" s="4" t="str">
        <f>IFERROR(IF(N(data_NoOutliers!AUF14),data_NoOutliers!AUF14,MID(data_NoOutliers!AUF14,2,99)/2),"")</f>
        <v/>
      </c>
      <c r="BGV14" s="4" t="str">
        <f>IFERROR(IF(N(data_NoOutliers!AUG14),data_NoOutliers!AUG14,MID(data_NoOutliers!AUG14,2,99)/2),"")</f>
        <v/>
      </c>
      <c r="BGW14" s="4" t="str">
        <f>IFERROR(IF(N(data_NoOutliers!AUH14),data_NoOutliers!AUH14,MID(data_NoOutliers!AUH14,2,99)/2),"")</f>
        <v/>
      </c>
      <c r="BGX14" s="4" t="str">
        <f>IFERROR(IF(N(data_NoOutliers!AUI14),data_NoOutliers!AUI14,MID(data_NoOutliers!AUI14,2,99)/2),"")</f>
        <v/>
      </c>
      <c r="BGY14" s="4" t="str">
        <f>IFERROR(IF(N(data_NoOutliers!AUJ14),data_NoOutliers!AUJ14,MID(data_NoOutliers!AUJ14,2,99)/2),"")</f>
        <v/>
      </c>
      <c r="BGZ14" s="4" t="str">
        <f>IFERROR(IF(N(data_NoOutliers!AUK14),data_NoOutliers!AUK14,MID(data_NoOutliers!AUK14,2,99)/2),"")</f>
        <v/>
      </c>
      <c r="BHA14" s="4" t="str">
        <f>IFERROR(IF(N(data_NoOutliers!AUL14),data_NoOutliers!AUL14,MID(data_NoOutliers!AUL14,2,99)/2),"")</f>
        <v/>
      </c>
      <c r="BHB14" s="4" t="str">
        <f>IFERROR(IF(N(data_NoOutliers!AUM14),data_NoOutliers!AUM14,MID(data_NoOutliers!AUM14,2,99)/2),"")</f>
        <v/>
      </c>
      <c r="BHC14" s="4" t="str">
        <f>IFERROR(IF(N(data_NoOutliers!AUN14),data_NoOutliers!AUN14,MID(data_NoOutliers!AUN14,2,99)/2),"")</f>
        <v/>
      </c>
      <c r="BHD14" s="4" t="str">
        <f>IFERROR(IF(N(data_NoOutliers!AUO14),data_NoOutliers!AUO14,MID(data_NoOutliers!AUO14,2,99)/2),"")</f>
        <v/>
      </c>
      <c r="BHE14" s="4" t="str">
        <f>IFERROR(IF(N(data_NoOutliers!AUP14),data_NoOutliers!AUP14,MID(data_NoOutliers!AUP14,2,99)/2),"")</f>
        <v/>
      </c>
      <c r="BHF14" s="4" t="str">
        <f>IFERROR(IF(N(data_NoOutliers!AUQ14),data_NoOutliers!AUQ14,MID(data_NoOutliers!AUQ14,2,99)/2),"")</f>
        <v/>
      </c>
      <c r="BHG14" s="4" t="str">
        <f>IFERROR(IF(N(data_NoOutliers!AUR14),data_NoOutliers!AUR14,MID(data_NoOutliers!AUR14,2,99)/2),"")</f>
        <v/>
      </c>
      <c r="BHH14" s="4" t="str">
        <f>IFERROR(IF(N(data_NoOutliers!AUS14),data_NoOutliers!AUS14,MID(data_NoOutliers!AUS14,2,99)/2),"")</f>
        <v/>
      </c>
      <c r="BHI14" s="4" t="str">
        <f>IFERROR(IF(N(data_NoOutliers!AUT14),data_NoOutliers!AUT14,MID(data_NoOutliers!AUT14,2,99)/2),"")</f>
        <v/>
      </c>
      <c r="BHJ14" s="4" t="str">
        <f>IFERROR(IF(N(data_NoOutliers!AUU14),data_NoOutliers!AUU14,MID(data_NoOutliers!AUU14,2,99)/2),"")</f>
        <v/>
      </c>
      <c r="BHK14" s="4" t="str">
        <f>IFERROR(IF(N(data_NoOutliers!AUV14),data_NoOutliers!AUV14,MID(data_NoOutliers!AUV14,2,99)/2),"")</f>
        <v/>
      </c>
      <c r="BHL14" s="4" t="str">
        <f>IFERROR(IF(N(data_NoOutliers!AUW14),data_NoOutliers!AUW14,MID(data_NoOutliers!AUW14,2,99)/2),"")</f>
        <v/>
      </c>
      <c r="BHM14" s="4" t="str">
        <f>IFERROR(IF(N(data_NoOutliers!AUX14),data_NoOutliers!AUX14,MID(data_NoOutliers!AUX14,2,99)/2),"")</f>
        <v/>
      </c>
      <c r="BHN14" s="4" t="str">
        <f>IFERROR(IF(N(data_NoOutliers!AUY14),data_NoOutliers!AUY14,MID(data_NoOutliers!AUY14,2,99)/2),"")</f>
        <v/>
      </c>
      <c r="BHO14" s="4" t="str">
        <f>IFERROR(IF(N(data_NoOutliers!AUZ14),data_NoOutliers!AUZ14,MID(data_NoOutliers!AUZ14,2,99)/2),"")</f>
        <v/>
      </c>
      <c r="BHP14" s="4" t="str">
        <f>IFERROR(IF(N(data_NoOutliers!AVA14),data_NoOutliers!AVA14,MID(data_NoOutliers!AVA14,2,99)/2),"")</f>
        <v/>
      </c>
      <c r="BHQ14" s="4" t="str">
        <f>IFERROR(IF(N(data_NoOutliers!AVB14),data_NoOutliers!AVB14,MID(data_NoOutliers!AVB14,2,99)/2),"")</f>
        <v/>
      </c>
      <c r="BHR14" s="4" t="str">
        <f>IFERROR(IF(N(data_NoOutliers!AVC14),data_NoOutliers!AVC14,MID(data_NoOutliers!AVC14,2,99)/2),"")</f>
        <v/>
      </c>
      <c r="BHS14" s="4" t="str">
        <f>IFERROR(IF(N(data_NoOutliers!AVD14),data_NoOutliers!AVD14,MID(data_NoOutliers!AVD14,2,99)/2),"")</f>
        <v/>
      </c>
      <c r="BHT14" s="4" t="str">
        <f>IFERROR(IF(N(data_NoOutliers!AVE14),data_NoOutliers!AVE14,MID(data_NoOutliers!AVE14,2,99)/2),"")</f>
        <v/>
      </c>
      <c r="BHU14" s="4" t="str">
        <f>IFERROR(IF(N(data_NoOutliers!AVF14),data_NoOutliers!AVF14,MID(data_NoOutliers!AVF14,2,99)/2),"")</f>
        <v/>
      </c>
      <c r="BHV14" s="4" t="str">
        <f>IFERROR(IF(N(data_NoOutliers!AVG14),data_NoOutliers!AVG14,MID(data_NoOutliers!AVG14,2,99)/2),"")</f>
        <v/>
      </c>
      <c r="BHW14" s="4" t="str">
        <f>IFERROR(IF(N(data_NoOutliers!AVH14),data_NoOutliers!AVH14,MID(data_NoOutliers!AVH14,2,99)/2),"")</f>
        <v/>
      </c>
      <c r="BHX14" s="4" t="str">
        <f>IFERROR(IF(N(data_NoOutliers!AVI14),data_NoOutliers!AVI14,MID(data_NoOutliers!AVI14,2,99)/2),"")</f>
        <v/>
      </c>
      <c r="BHY14" s="4" t="str">
        <f>IFERROR(IF(N(data_NoOutliers!AVJ14),data_NoOutliers!AVJ14,MID(data_NoOutliers!AVJ14,2,99)/2),"")</f>
        <v/>
      </c>
      <c r="BHZ14" s="4" t="str">
        <f>IFERROR(IF(N(data_NoOutliers!AVK14),data_NoOutliers!AVK14,MID(data_NoOutliers!AVK14,2,99)/2),"")</f>
        <v/>
      </c>
      <c r="BIA14" s="4" t="str">
        <f>IFERROR(IF(N(data_NoOutliers!AVL14),data_NoOutliers!AVL14,MID(data_NoOutliers!AVL14,2,99)/2),"")</f>
        <v/>
      </c>
      <c r="BIB14" s="4" t="str">
        <f>IFERROR(IF(N(data_NoOutliers!AVM14),data_NoOutliers!AVM14,MID(data_NoOutliers!AVM14,2,99)/2),"")</f>
        <v/>
      </c>
      <c r="BIC14" s="4" t="str">
        <f>IFERROR(IF(N(data_NoOutliers!AVN14),data_NoOutliers!AVN14,MID(data_NoOutliers!AVN14,2,99)/2),"")</f>
        <v/>
      </c>
      <c r="BID14" s="4" t="str">
        <f>IFERROR(IF(N(data_NoOutliers!AVO14),data_NoOutliers!AVO14,MID(data_NoOutliers!AVO14,2,99)/2),"")</f>
        <v/>
      </c>
      <c r="BIE14" s="4" t="str">
        <f>IFERROR(IF(N(data_NoOutliers!AVP14),data_NoOutliers!AVP14,MID(data_NoOutliers!AVP14,2,99)/2),"")</f>
        <v/>
      </c>
      <c r="BIF14" s="4" t="str">
        <f>IFERROR(IF(N(data_NoOutliers!AVQ14),data_NoOutliers!AVQ14,MID(data_NoOutliers!AVQ14,2,99)/2),"")</f>
        <v/>
      </c>
      <c r="BIG14" s="4" t="str">
        <f>IFERROR(IF(N(data_NoOutliers!AVR14),data_NoOutliers!AVR14,MID(data_NoOutliers!AVR14,2,99)/2),"")</f>
        <v/>
      </c>
      <c r="BIH14" s="4" t="str">
        <f>IFERROR(IF(N(data_NoOutliers!AVS14),data_NoOutliers!AVS14,MID(data_NoOutliers!AVS14,2,99)/2),"")</f>
        <v/>
      </c>
      <c r="BII14" s="4" t="str">
        <f>IFERROR(IF(N(data_NoOutliers!AVT14),data_NoOutliers!AVT14,MID(data_NoOutliers!AVT14,2,99)/2),"")</f>
        <v/>
      </c>
      <c r="BIJ14" s="4" t="str">
        <f>IFERROR(IF(N(data_NoOutliers!AVU14),data_NoOutliers!AVU14,MID(data_NoOutliers!AVU14,2,99)/2),"")</f>
        <v/>
      </c>
      <c r="BIK14" s="4" t="str">
        <f>IFERROR(IF(N(data_NoOutliers!AVV14),data_NoOutliers!AVV14,MID(data_NoOutliers!AVV14,2,99)/2),"")</f>
        <v/>
      </c>
      <c r="BIL14" s="4" t="str">
        <f>IFERROR(IF(N(data_NoOutliers!AVW14),data_NoOutliers!AVW14,MID(data_NoOutliers!AVW14,2,99)/2),"")</f>
        <v/>
      </c>
      <c r="BIM14" s="4" t="str">
        <f>IFERROR(IF(N(data_NoOutliers!AVX14),data_NoOutliers!AVX14,MID(data_NoOutliers!AVX14,2,99)/2),"")</f>
        <v/>
      </c>
      <c r="BIN14" s="4" t="str">
        <f>IFERROR(IF(N(data_NoOutliers!AVY14),data_NoOutliers!AVY14,MID(data_NoOutliers!AVY14,2,99)/2),"")</f>
        <v/>
      </c>
      <c r="BIO14" s="4" t="str">
        <f>IFERROR(IF(N(data_NoOutliers!AVZ14),data_NoOutliers!AVZ14,MID(data_NoOutliers!AVZ14,2,99)/2),"")</f>
        <v/>
      </c>
      <c r="BIP14" s="4" t="str">
        <f>IFERROR(IF(N(data_NoOutliers!AWA14),data_NoOutliers!AWA14,MID(data_NoOutliers!AWA14,2,99)/2),"")</f>
        <v/>
      </c>
      <c r="BIQ14" s="4" t="str">
        <f>IFERROR(IF(N(data_NoOutliers!AWB14),data_NoOutliers!AWB14,MID(data_NoOutliers!AWB14,2,99)/2),"")</f>
        <v/>
      </c>
      <c r="BIR14" s="4" t="str">
        <f>IFERROR(IF(N(data_NoOutliers!AWC14),data_NoOutliers!AWC14,MID(data_NoOutliers!AWC14,2,99)/2),"")</f>
        <v/>
      </c>
      <c r="BIS14" s="4" t="str">
        <f>IFERROR(IF(N(data_NoOutliers!AWD14),data_NoOutliers!AWD14,MID(data_NoOutliers!AWD14,2,99)/2),"")</f>
        <v/>
      </c>
      <c r="BIT14" s="4" t="str">
        <f>IFERROR(IF(N(data_NoOutliers!AWE14),data_NoOutliers!AWE14,MID(data_NoOutliers!AWE14,2,99)/2),"")</f>
        <v/>
      </c>
      <c r="BIU14" s="4" t="str">
        <f>IFERROR(IF(N(data_NoOutliers!AWF14),data_NoOutliers!AWF14,MID(data_NoOutliers!AWF14,2,99)/2),"")</f>
        <v/>
      </c>
      <c r="BIV14" s="4" t="str">
        <f>IFERROR(IF(N(data_NoOutliers!AWG14),data_NoOutliers!AWG14,MID(data_NoOutliers!AWG14,2,99)/2),"")</f>
        <v/>
      </c>
      <c r="BIW14" s="4" t="str">
        <f>IFERROR(IF(N(data_NoOutliers!AWH14),data_NoOutliers!AWH14,MID(data_NoOutliers!AWH14,2,99)/2),"")</f>
        <v/>
      </c>
      <c r="BIX14" s="4" t="str">
        <f>IFERROR(IF(N(data_NoOutliers!AWI14),data_NoOutliers!AWI14,MID(data_NoOutliers!AWI14,2,99)/2),"")</f>
        <v/>
      </c>
      <c r="BIY14" s="4" t="str">
        <f>IFERROR(IF(N(data_NoOutliers!AWJ14),data_NoOutliers!AWJ14,MID(data_NoOutliers!AWJ14,2,99)/2),"")</f>
        <v/>
      </c>
      <c r="BIZ14" s="4" t="str">
        <f>IFERROR(IF(N(data_NoOutliers!AWK14),data_NoOutliers!AWK14,MID(data_NoOutliers!AWK14,2,99)/2),"")</f>
        <v/>
      </c>
      <c r="BJA14" s="4" t="str">
        <f>IFERROR(IF(N(data_NoOutliers!AWL14),data_NoOutliers!AWL14,MID(data_NoOutliers!AWL14,2,99)/2),"")</f>
        <v/>
      </c>
      <c r="BJB14" s="4" t="str">
        <f>IFERROR(IF(N(data_NoOutliers!AWM14),data_NoOutliers!AWM14,MID(data_NoOutliers!AWM14,2,99)/2),"")</f>
        <v/>
      </c>
      <c r="BJC14" s="4" t="str">
        <f>IFERROR(IF(N(data_NoOutliers!AWN14),data_NoOutliers!AWN14,MID(data_NoOutliers!AWN14,2,99)/2),"")</f>
        <v/>
      </c>
      <c r="BJD14" s="4" t="str">
        <f>IFERROR(IF(N(data_NoOutliers!AWO14),data_NoOutliers!AWO14,MID(data_NoOutliers!AWO14,2,99)/2),"")</f>
        <v/>
      </c>
      <c r="BJE14" s="4" t="str">
        <f>IFERROR(IF(N(data_NoOutliers!AWP14),data_NoOutliers!AWP14,MID(data_NoOutliers!AWP14,2,99)/2),"")</f>
        <v/>
      </c>
      <c r="BJF14" s="4" t="str">
        <f>IFERROR(IF(N(data_NoOutliers!AWQ14),data_NoOutliers!AWQ14,MID(data_NoOutliers!AWQ14,2,99)/2),"")</f>
        <v/>
      </c>
      <c r="BJG14" s="4" t="str">
        <f>IFERROR(IF(N(data_NoOutliers!AWR14),data_NoOutliers!AWR14,MID(data_NoOutliers!AWR14,2,99)/2),"")</f>
        <v/>
      </c>
      <c r="BJH14" s="4" t="str">
        <f>IFERROR(IF(N(data_NoOutliers!AWS14),data_NoOutliers!AWS14,MID(data_NoOutliers!AWS14,2,99)/2),"")</f>
        <v/>
      </c>
      <c r="BJI14" s="4" t="str">
        <f>IFERROR(IF(N(data_NoOutliers!AWT14),data_NoOutliers!AWT14,MID(data_NoOutliers!AWT14,2,99)/2),"")</f>
        <v/>
      </c>
      <c r="BJJ14" s="4" t="str">
        <f>IFERROR(IF(N(data_NoOutliers!AWU14),data_NoOutliers!AWU14,MID(data_NoOutliers!AWU14,2,99)/2),"")</f>
        <v/>
      </c>
      <c r="BJK14" s="4" t="str">
        <f>IFERROR(IF(N(data_NoOutliers!AWV14),data_NoOutliers!AWV14,MID(data_NoOutliers!AWV14,2,99)/2),"")</f>
        <v/>
      </c>
      <c r="BJL14" s="4" t="str">
        <f>IFERROR(IF(N(data_NoOutliers!AWW14),data_NoOutliers!AWW14,MID(data_NoOutliers!AWW14,2,99)/2),"")</f>
        <v/>
      </c>
      <c r="BJM14" s="4" t="str">
        <f>IFERROR(IF(N(data_NoOutliers!AWX14),data_NoOutliers!AWX14,MID(data_NoOutliers!AWX14,2,99)/2),"")</f>
        <v/>
      </c>
      <c r="BJN14" s="4" t="str">
        <f>IFERROR(IF(N(data_NoOutliers!AWY14),data_NoOutliers!AWY14,MID(data_NoOutliers!AWY14,2,99)/2),"")</f>
        <v/>
      </c>
      <c r="BJO14" s="4" t="str">
        <f>IFERROR(IF(N(data_NoOutliers!AWZ14),data_NoOutliers!AWZ14,MID(data_NoOutliers!AWZ14,2,99)/2),"")</f>
        <v/>
      </c>
      <c r="BJP14" s="4" t="str">
        <f>IFERROR(IF(N(data_NoOutliers!AXA14),data_NoOutliers!AXA14,MID(data_NoOutliers!AXA14,2,99)/2),"")</f>
        <v/>
      </c>
      <c r="BJQ14" s="4" t="str">
        <f>IFERROR(IF(N(data_NoOutliers!AXB14),data_NoOutliers!AXB14,MID(data_NoOutliers!AXB14,2,99)/2),"")</f>
        <v/>
      </c>
      <c r="BJR14" s="4" t="str">
        <f>IFERROR(IF(N(data_NoOutliers!AXC14),data_NoOutliers!AXC14,MID(data_NoOutliers!AXC14,2,99)/2),"")</f>
        <v/>
      </c>
      <c r="BJS14" s="4" t="str">
        <f>IFERROR(IF(N(data_NoOutliers!AXD14),data_NoOutliers!AXD14,MID(data_NoOutliers!AXD14,2,99)/2),"")</f>
        <v/>
      </c>
      <c r="BJT14" s="4" t="str">
        <f>IFERROR(IF(N(data_NoOutliers!AXE14),data_NoOutliers!AXE14,MID(data_NoOutliers!AXE14,2,99)/2),"")</f>
        <v/>
      </c>
      <c r="BJU14" s="4" t="str">
        <f>IFERROR(IF(N(data_NoOutliers!AXF14),data_NoOutliers!AXF14,MID(data_NoOutliers!AXF14,2,99)/2),"")</f>
        <v/>
      </c>
      <c r="BJV14" s="4" t="str">
        <f>IFERROR(IF(N(data_NoOutliers!AXG14),data_NoOutliers!AXG14,MID(data_NoOutliers!AXG14,2,99)/2),"")</f>
        <v/>
      </c>
      <c r="BJW14" s="4" t="str">
        <f>IFERROR(IF(N(data_NoOutliers!AXH14),data_NoOutliers!AXH14,MID(data_NoOutliers!AXH14,2,99)/2),"")</f>
        <v/>
      </c>
      <c r="BJX14" s="4" t="str">
        <f>IFERROR(IF(N(data_NoOutliers!AXI14),data_NoOutliers!AXI14,MID(data_NoOutliers!AXI14,2,99)/2),"")</f>
        <v/>
      </c>
      <c r="BJY14" s="4" t="str">
        <f>IFERROR(IF(N(data_NoOutliers!AXJ14),data_NoOutliers!AXJ14,MID(data_NoOutliers!AXJ14,2,99)/2),"")</f>
        <v/>
      </c>
      <c r="BJZ14" s="4" t="str">
        <f>IFERROR(IF(N(data_NoOutliers!AXK14),data_NoOutliers!AXK14,MID(data_NoOutliers!AXK14,2,99)/2),"")</f>
        <v/>
      </c>
      <c r="BKA14" s="4" t="str">
        <f>IFERROR(IF(N(data_NoOutliers!AXL14),data_NoOutliers!AXL14,MID(data_NoOutliers!AXL14,2,99)/2),"")</f>
        <v/>
      </c>
      <c r="BKB14" s="4" t="str">
        <f>IFERROR(IF(N(data_NoOutliers!AXM14),data_NoOutliers!AXM14,MID(data_NoOutliers!AXM14,2,99)/2),"")</f>
        <v/>
      </c>
      <c r="BKC14" s="4" t="str">
        <f>IFERROR(IF(N(data_NoOutliers!AXN14),data_NoOutliers!AXN14,MID(data_NoOutliers!AXN14,2,99)/2),"")</f>
        <v/>
      </c>
      <c r="BKD14" s="4" t="str">
        <f>IFERROR(IF(N(data_NoOutliers!AXO14),data_NoOutliers!AXO14,MID(data_NoOutliers!AXO14,2,99)/2),"")</f>
        <v/>
      </c>
      <c r="BKE14" s="4" t="str">
        <f>IFERROR(IF(N(data_NoOutliers!AXP14),data_NoOutliers!AXP14,MID(data_NoOutliers!AXP14,2,99)/2),"")</f>
        <v/>
      </c>
      <c r="BKF14" s="4" t="str">
        <f>IFERROR(IF(N(data_NoOutliers!AXQ14),data_NoOutliers!AXQ14,MID(data_NoOutliers!AXQ14,2,99)/2),"")</f>
        <v/>
      </c>
      <c r="BKG14" s="4" t="str">
        <f>IFERROR(IF(N(data_NoOutliers!AXR14),data_NoOutliers!AXR14,MID(data_NoOutliers!AXR14,2,99)/2),"")</f>
        <v/>
      </c>
      <c r="BKH14" s="4" t="str">
        <f>IFERROR(IF(N(data_NoOutliers!AXS14),data_NoOutliers!AXS14,MID(data_NoOutliers!AXS14,2,99)/2),"")</f>
        <v/>
      </c>
      <c r="BKI14" s="4" t="str">
        <f>IFERROR(IF(N(data_NoOutliers!AXT14),data_NoOutliers!AXT14,MID(data_NoOutliers!AXT14,2,99)/2),"")</f>
        <v/>
      </c>
      <c r="BKJ14" s="4" t="str">
        <f>IFERROR(IF(N(data_NoOutliers!AXU14),data_NoOutliers!AXU14,MID(data_NoOutliers!AXU14,2,99)/2),"")</f>
        <v/>
      </c>
      <c r="BKK14" s="4" t="str">
        <f>IFERROR(IF(N(data_NoOutliers!AXV14),data_NoOutliers!AXV14,MID(data_NoOutliers!AXV14,2,99)/2),"")</f>
        <v/>
      </c>
      <c r="BKL14" s="4" t="str">
        <f>IFERROR(IF(N(data_NoOutliers!AXW14),data_NoOutliers!AXW14,MID(data_NoOutliers!AXW14,2,99)/2),"")</f>
        <v/>
      </c>
      <c r="BKM14" s="4" t="str">
        <f>IFERROR(IF(N(data_NoOutliers!AXX14),data_NoOutliers!AXX14,MID(data_NoOutliers!AXX14,2,99)/2),"")</f>
        <v/>
      </c>
      <c r="BKN14" s="4" t="str">
        <f>IFERROR(IF(N(data_NoOutliers!AXY14),data_NoOutliers!AXY14,MID(data_NoOutliers!AXY14,2,99)/2),"")</f>
        <v/>
      </c>
      <c r="BKO14" s="4" t="str">
        <f>IFERROR(IF(N(data_NoOutliers!AXZ14),data_NoOutliers!AXZ14,MID(data_NoOutliers!AXZ14,2,99)/2),"")</f>
        <v/>
      </c>
      <c r="BKP14" s="4" t="str">
        <f>IFERROR(IF(N(data_NoOutliers!AYA14),data_NoOutliers!AYA14,MID(data_NoOutliers!AYA14,2,99)/2),"")</f>
        <v/>
      </c>
      <c r="BKQ14" s="4" t="str">
        <f>IFERROR(IF(N(data_NoOutliers!AYB14),data_NoOutliers!AYB14,MID(data_NoOutliers!AYB14,2,99)/2),"")</f>
        <v/>
      </c>
      <c r="BKR14" s="4" t="str">
        <f>IFERROR(IF(N(data_NoOutliers!AYC14),data_NoOutliers!AYC14,MID(data_NoOutliers!AYC14,2,99)/2),"")</f>
        <v/>
      </c>
      <c r="BKS14" s="4" t="str">
        <f>IFERROR(IF(N(data_NoOutliers!AYD14),data_NoOutliers!AYD14,MID(data_NoOutliers!AYD14,2,99)/2),"")</f>
        <v/>
      </c>
      <c r="BKT14" s="4" t="str">
        <f>IFERROR(IF(N(data_NoOutliers!AYE14),data_NoOutliers!AYE14,MID(data_NoOutliers!AYE14,2,99)/2),"")</f>
        <v/>
      </c>
      <c r="BKU14" s="4" t="str">
        <f>IFERROR(IF(N(data_NoOutliers!AYF14),data_NoOutliers!AYF14,MID(data_NoOutliers!AYF14,2,99)/2),"")</f>
        <v/>
      </c>
      <c r="BKV14" s="4" t="str">
        <f>IFERROR(IF(N(data_NoOutliers!AYG14),data_NoOutliers!AYG14,MID(data_NoOutliers!AYG14,2,99)/2),"")</f>
        <v/>
      </c>
      <c r="BKW14" s="4" t="str">
        <f>IFERROR(IF(N(data_NoOutliers!AYH14),data_NoOutliers!AYH14,MID(data_NoOutliers!AYH14,2,99)/2),"")</f>
        <v/>
      </c>
      <c r="BKX14" s="4" t="str">
        <f>IFERROR(IF(N(data_NoOutliers!AYI14),data_NoOutliers!AYI14,MID(data_NoOutliers!AYI14,2,99)/2),"")</f>
        <v/>
      </c>
      <c r="BKY14" s="4" t="str">
        <f>IFERROR(IF(N(data_NoOutliers!AYJ14),data_NoOutliers!AYJ14,MID(data_NoOutliers!AYJ14,2,99)/2),"")</f>
        <v/>
      </c>
      <c r="BKZ14" s="4" t="str">
        <f>IFERROR(IF(N(data_NoOutliers!AYK14),data_NoOutliers!AYK14,MID(data_NoOutliers!AYK14,2,99)/2),"")</f>
        <v/>
      </c>
      <c r="BLA14" s="4" t="str">
        <f>IFERROR(IF(N(data_NoOutliers!AYL14),data_NoOutliers!AYL14,MID(data_NoOutliers!AYL14,2,99)/2),"")</f>
        <v/>
      </c>
      <c r="BLB14" s="4" t="str">
        <f>IFERROR(IF(N(data_NoOutliers!AYM14),data_NoOutliers!AYM14,MID(data_NoOutliers!AYM14,2,99)/2),"")</f>
        <v/>
      </c>
      <c r="BLC14" s="4" t="str">
        <f>IFERROR(IF(N(data_NoOutliers!AYN14),data_NoOutliers!AYN14,MID(data_NoOutliers!AYN14,2,99)/2),"")</f>
        <v/>
      </c>
      <c r="BLD14" s="4" t="str">
        <f>IFERROR(IF(N(data_NoOutliers!AYO14),data_NoOutliers!AYO14,MID(data_NoOutliers!AYO14,2,99)/2),"")</f>
        <v/>
      </c>
      <c r="BLE14" s="4" t="str">
        <f>IFERROR(IF(N(data_NoOutliers!AYP14),data_NoOutliers!AYP14,MID(data_NoOutliers!AYP14,2,99)/2),"")</f>
        <v/>
      </c>
      <c r="BLF14" s="4" t="str">
        <f>IFERROR(IF(N(data_NoOutliers!AYQ14),data_NoOutliers!AYQ14,MID(data_NoOutliers!AYQ14,2,99)/2),"")</f>
        <v/>
      </c>
      <c r="BLG14" s="4" t="str">
        <f>IFERROR(IF(N(data_NoOutliers!AYR14),data_NoOutliers!AYR14,MID(data_NoOutliers!AYR14,2,99)/2),"")</f>
        <v/>
      </c>
      <c r="BLH14" s="4" t="str">
        <f>IFERROR(IF(N(data_NoOutliers!AYS14),data_NoOutliers!AYS14,MID(data_NoOutliers!AYS14,2,99)/2),"")</f>
        <v/>
      </c>
      <c r="BLI14" s="4" t="str">
        <f>IFERROR(IF(N(data_NoOutliers!AYT14),data_NoOutliers!AYT14,MID(data_NoOutliers!AYT14,2,99)/2),"")</f>
        <v/>
      </c>
      <c r="BLJ14" s="4" t="str">
        <f>IFERROR(IF(N(data_NoOutliers!AYU14),data_NoOutliers!AYU14,MID(data_NoOutliers!AYU14,2,99)/2),"")</f>
        <v/>
      </c>
      <c r="BLK14" s="4" t="str">
        <f>IFERROR(IF(N(data_NoOutliers!AYV14),data_NoOutliers!AYV14,MID(data_NoOutliers!AYV14,2,99)/2),"")</f>
        <v/>
      </c>
      <c r="BLL14" s="4" t="str">
        <f>IFERROR(IF(N(data_NoOutliers!AYW14),data_NoOutliers!AYW14,MID(data_NoOutliers!AYW14,2,99)/2),"")</f>
        <v/>
      </c>
      <c r="BLM14" s="4" t="str">
        <f>IFERROR(IF(N(data_NoOutliers!AYX14),data_NoOutliers!AYX14,MID(data_NoOutliers!AYX14,2,99)/2),"")</f>
        <v/>
      </c>
      <c r="BLN14" s="4" t="str">
        <f>IFERROR(IF(N(data_NoOutliers!AYY14),data_NoOutliers!AYY14,MID(data_NoOutliers!AYY14,2,99)/2),"")</f>
        <v/>
      </c>
      <c r="BLO14" s="4" t="str">
        <f>IFERROR(IF(N(data_NoOutliers!AYZ14),data_NoOutliers!AYZ14,MID(data_NoOutliers!AYZ14,2,99)/2),"")</f>
        <v/>
      </c>
      <c r="BLP14" s="4" t="str">
        <f>IFERROR(IF(N(data_NoOutliers!AZA14),data_NoOutliers!AZA14,MID(data_NoOutliers!AZA14,2,99)/2),"")</f>
        <v/>
      </c>
      <c r="BLQ14" s="4" t="str">
        <f>IFERROR(IF(N(data_NoOutliers!AZB14),data_NoOutliers!AZB14,MID(data_NoOutliers!AZB14,2,99)/2),"")</f>
        <v/>
      </c>
      <c r="BLR14" s="4" t="str">
        <f>IFERROR(IF(N(data_NoOutliers!AZC14),data_NoOutliers!AZC14,MID(data_NoOutliers!AZC14,2,99)/2),"")</f>
        <v/>
      </c>
      <c r="BLS14" s="4" t="str">
        <f>IFERROR(IF(N(data_NoOutliers!AZD14),data_NoOutliers!AZD14,MID(data_NoOutliers!AZD14,2,99)/2),"")</f>
        <v/>
      </c>
      <c r="BLT14" s="4" t="str">
        <f>IFERROR(IF(N(data_NoOutliers!AZE14),data_NoOutliers!AZE14,MID(data_NoOutliers!AZE14,2,99)/2),"")</f>
        <v/>
      </c>
      <c r="BLU14" s="4" t="str">
        <f>IFERROR(IF(N(data_NoOutliers!AZF14),data_NoOutliers!AZF14,MID(data_NoOutliers!AZF14,2,99)/2),"")</f>
        <v/>
      </c>
      <c r="BLV14" s="4" t="str">
        <f>IFERROR(IF(N(data_NoOutliers!AZG14),data_NoOutliers!AZG14,MID(data_NoOutliers!AZG14,2,99)/2),"")</f>
        <v/>
      </c>
      <c r="BLW14" s="4" t="str">
        <f>IFERROR(IF(N(data_NoOutliers!AZH14),data_NoOutliers!AZH14,MID(data_NoOutliers!AZH14,2,99)/2),"")</f>
        <v/>
      </c>
      <c r="BLX14" s="4" t="str">
        <f>IFERROR(IF(N(data_NoOutliers!AZI14),data_NoOutliers!AZI14,MID(data_NoOutliers!AZI14,2,99)/2),"")</f>
        <v/>
      </c>
      <c r="BLY14" s="4" t="str">
        <f>IFERROR(IF(N(data_NoOutliers!AZJ14),data_NoOutliers!AZJ14,MID(data_NoOutliers!AZJ14,2,99)/2),"")</f>
        <v/>
      </c>
      <c r="BLZ14" s="4" t="str">
        <f>IFERROR(IF(N(data_NoOutliers!AZK14),data_NoOutliers!AZK14,MID(data_NoOutliers!AZK14,2,99)/2),"")</f>
        <v/>
      </c>
      <c r="BMA14" s="4" t="str">
        <f>IFERROR(IF(N(data_NoOutliers!AZL14),data_NoOutliers!AZL14,MID(data_NoOutliers!AZL14,2,99)/2),"")</f>
        <v/>
      </c>
      <c r="BMB14" s="4" t="str">
        <f>IFERROR(IF(N(data_NoOutliers!AZM14),data_NoOutliers!AZM14,MID(data_NoOutliers!AZM14,2,99)/2),"")</f>
        <v/>
      </c>
      <c r="BMC14" s="4" t="str">
        <f>IFERROR(IF(N(data_NoOutliers!AZN14),data_NoOutliers!AZN14,MID(data_NoOutliers!AZN14,2,99)/2),"")</f>
        <v/>
      </c>
      <c r="BMD14" s="4" t="str">
        <f>IFERROR(IF(N(data_NoOutliers!AZO14),data_NoOutliers!AZO14,MID(data_NoOutliers!AZO14,2,99)/2),"")</f>
        <v/>
      </c>
      <c r="BME14" s="4" t="str">
        <f>IFERROR(IF(N(data_NoOutliers!AZP14),data_NoOutliers!AZP14,MID(data_NoOutliers!AZP14,2,99)/2),"")</f>
        <v/>
      </c>
      <c r="BMF14" s="4" t="str">
        <f>IFERROR(IF(N(data_NoOutliers!AZQ14),data_NoOutliers!AZQ14,MID(data_NoOutliers!AZQ14,2,99)/2),"")</f>
        <v/>
      </c>
      <c r="BMG14" s="4" t="str">
        <f>IFERROR(IF(N(data_NoOutliers!AZR14),data_NoOutliers!AZR14,MID(data_NoOutliers!AZR14,2,99)/2),"")</f>
        <v/>
      </c>
      <c r="BMH14" s="4" t="str">
        <f>IFERROR(IF(N(data_NoOutliers!AZS14),data_NoOutliers!AZS14,MID(data_NoOutliers!AZS14,2,99)/2),"")</f>
        <v/>
      </c>
      <c r="BMI14" s="4" t="str">
        <f>IFERROR(IF(N(data_NoOutliers!AZT14),data_NoOutliers!AZT14,MID(data_NoOutliers!AZT14,2,99)/2),"")</f>
        <v/>
      </c>
      <c r="BMJ14" s="4" t="str">
        <f>IFERROR(IF(N(data_NoOutliers!AZU14),data_NoOutliers!AZU14,MID(data_NoOutliers!AZU14,2,99)/2),"")</f>
        <v/>
      </c>
      <c r="BMK14" s="4" t="str">
        <f>IFERROR(IF(N(data_NoOutliers!AZV14),data_NoOutliers!AZV14,MID(data_NoOutliers!AZV14,2,99)/2),"")</f>
        <v/>
      </c>
      <c r="BML14" s="4" t="str">
        <f>IFERROR(IF(N(data_NoOutliers!AZW14),data_NoOutliers!AZW14,MID(data_NoOutliers!AZW14,2,99)/2),"")</f>
        <v/>
      </c>
      <c r="BMM14" s="4" t="str">
        <f>IFERROR(IF(N(data_NoOutliers!AZX14),data_NoOutliers!AZX14,MID(data_NoOutliers!AZX14,2,99)/2),"")</f>
        <v/>
      </c>
      <c r="BMN14" s="4" t="str">
        <f>IFERROR(IF(N(data_NoOutliers!AZY14),data_NoOutliers!AZY14,MID(data_NoOutliers!AZY14,2,99)/2),"")</f>
        <v/>
      </c>
      <c r="BMO14" s="4" t="str">
        <f>IFERROR(IF(N(data_NoOutliers!AZZ14),data_NoOutliers!AZZ14,MID(data_NoOutliers!AZZ14,2,99)/2),"")</f>
        <v/>
      </c>
      <c r="BMP14" s="4" t="str">
        <f>IFERROR(IF(N(data_NoOutliers!BAA14),data_NoOutliers!BAA14,MID(data_NoOutliers!BAA14,2,99)/2),"")</f>
        <v/>
      </c>
      <c r="BMQ14" s="4" t="str">
        <f>IFERROR(IF(N(data_NoOutliers!BAB14),data_NoOutliers!BAB14,MID(data_NoOutliers!BAB14,2,99)/2),"")</f>
        <v/>
      </c>
      <c r="BMR14" s="4" t="str">
        <f>IFERROR(IF(N(data_NoOutliers!BAC14),data_NoOutliers!BAC14,MID(data_NoOutliers!BAC14,2,99)/2),"")</f>
        <v/>
      </c>
      <c r="BMS14" s="4" t="str">
        <f>IFERROR(IF(N(data_NoOutliers!BAD14),data_NoOutliers!BAD14,MID(data_NoOutliers!BAD14,2,99)/2),"")</f>
        <v/>
      </c>
      <c r="BMT14" s="4" t="str">
        <f>IFERROR(IF(N(data_NoOutliers!BAE14),data_NoOutliers!BAE14,MID(data_NoOutliers!BAE14,2,99)/2),"")</f>
        <v/>
      </c>
      <c r="BMU14" s="4" t="str">
        <f>IFERROR(IF(N(data_NoOutliers!BAF14),data_NoOutliers!BAF14,MID(data_NoOutliers!BAF14,2,99)/2),"")</f>
        <v/>
      </c>
      <c r="BMV14" s="4" t="str">
        <f>IFERROR(IF(N(data_NoOutliers!BAG14),data_NoOutliers!BAG14,MID(data_NoOutliers!BAG14,2,99)/2),"")</f>
        <v/>
      </c>
      <c r="BMW14" s="4" t="str">
        <f>IFERROR(IF(N(data_NoOutliers!BAH14),data_NoOutliers!BAH14,MID(data_NoOutliers!BAH14,2,99)/2),"")</f>
        <v/>
      </c>
      <c r="BMX14" s="4" t="str">
        <f>IFERROR(IF(N(data_NoOutliers!BAI14),data_NoOutliers!BAI14,MID(data_NoOutliers!BAI14,2,99)/2),"")</f>
        <v/>
      </c>
      <c r="BMY14" s="4" t="str">
        <f>IFERROR(IF(N(data_NoOutliers!BAJ14),data_NoOutliers!BAJ14,MID(data_NoOutliers!BAJ14,2,99)/2),"")</f>
        <v/>
      </c>
      <c r="BMZ14" s="4" t="str">
        <f>IFERROR(IF(N(data_NoOutliers!BAK14),data_NoOutliers!BAK14,MID(data_NoOutliers!BAK14,2,99)/2),"")</f>
        <v/>
      </c>
      <c r="BNA14" s="4" t="str">
        <f>IFERROR(IF(N(data_NoOutliers!BAL14),data_NoOutliers!BAL14,MID(data_NoOutliers!BAL14,2,99)/2),"")</f>
        <v/>
      </c>
      <c r="BNB14" s="4" t="str">
        <f>IFERROR(IF(N(data_NoOutliers!BAM14),data_NoOutliers!BAM14,MID(data_NoOutliers!BAM14,2,99)/2),"")</f>
        <v/>
      </c>
      <c r="BNC14" s="4" t="str">
        <f>IFERROR(IF(N(data_NoOutliers!BAN14),data_NoOutliers!BAN14,MID(data_NoOutliers!BAN14,2,99)/2),"")</f>
        <v/>
      </c>
      <c r="BND14" s="4" t="str">
        <f>IFERROR(IF(N(data_NoOutliers!BAO14),data_NoOutliers!BAO14,MID(data_NoOutliers!BAO14,2,99)/2),"")</f>
        <v/>
      </c>
      <c r="BNE14" s="4" t="str">
        <f>IFERROR(IF(N(data_NoOutliers!BAP14),data_NoOutliers!BAP14,MID(data_NoOutliers!BAP14,2,99)/2),"")</f>
        <v/>
      </c>
      <c r="BNF14" s="4" t="str">
        <f>IFERROR(IF(N(data_NoOutliers!BAQ14),data_NoOutliers!BAQ14,MID(data_NoOutliers!BAQ14,2,99)/2),"")</f>
        <v/>
      </c>
      <c r="BNG14" s="4" t="str">
        <f>IFERROR(IF(N(data_NoOutliers!BAR14),data_NoOutliers!BAR14,MID(data_NoOutliers!BAR14,2,99)/2),"")</f>
        <v/>
      </c>
      <c r="BNH14" s="4" t="str">
        <f>IFERROR(IF(N(data_NoOutliers!BAS14),data_NoOutliers!BAS14,MID(data_NoOutliers!BAS14,2,99)/2),"")</f>
        <v/>
      </c>
      <c r="BNI14" s="4" t="str">
        <f>IFERROR(IF(N(data_NoOutliers!BAT14),data_NoOutliers!BAT14,MID(data_NoOutliers!BAT14,2,99)/2),"")</f>
        <v/>
      </c>
      <c r="BNJ14" s="4" t="str">
        <f>IFERROR(IF(N(data_NoOutliers!BAU14),data_NoOutliers!BAU14,MID(data_NoOutliers!BAU14,2,99)/2),"")</f>
        <v/>
      </c>
      <c r="BNK14" s="4" t="str">
        <f>IFERROR(IF(N(data_NoOutliers!BAV14),data_NoOutliers!BAV14,MID(data_NoOutliers!BAV14,2,99)/2),"")</f>
        <v/>
      </c>
      <c r="BNL14" s="4" t="str">
        <f>IFERROR(IF(N(data_NoOutliers!BAW14),data_NoOutliers!BAW14,MID(data_NoOutliers!BAW14,2,99)/2),"")</f>
        <v/>
      </c>
      <c r="BNM14" s="4" t="str">
        <f>IFERROR(IF(N(data_NoOutliers!BAX14),data_NoOutliers!BAX14,MID(data_NoOutliers!BAX14,2,99)/2),"")</f>
        <v/>
      </c>
      <c r="BNN14" s="4" t="str">
        <f>IFERROR(IF(N(data_NoOutliers!BAY14),data_NoOutliers!BAY14,MID(data_NoOutliers!BAY14,2,99)/2),"")</f>
        <v/>
      </c>
      <c r="BNO14" s="4" t="str">
        <f>IFERROR(IF(N(data_NoOutliers!BAZ14),data_NoOutliers!BAZ14,MID(data_NoOutliers!BAZ14,2,99)/2),"")</f>
        <v/>
      </c>
      <c r="BNP14" s="4" t="str">
        <f>IFERROR(IF(N(data_NoOutliers!BBA14),data_NoOutliers!BBA14,MID(data_NoOutliers!BBA14,2,99)/2),"")</f>
        <v/>
      </c>
      <c r="BNQ14" s="4" t="str">
        <f>IFERROR(IF(N(data_NoOutliers!BBB14),data_NoOutliers!BBB14,MID(data_NoOutliers!BBB14,2,99)/2),"")</f>
        <v/>
      </c>
      <c r="BNR14" s="4" t="str">
        <f>IFERROR(IF(N(data_NoOutliers!BBC14),data_NoOutliers!BBC14,MID(data_NoOutliers!BBC14,2,99)/2),"")</f>
        <v/>
      </c>
      <c r="BNS14" s="4" t="str">
        <f>IFERROR(IF(N(data_NoOutliers!BBD14),data_NoOutliers!BBD14,MID(data_NoOutliers!BBD14,2,99)/2),"")</f>
        <v/>
      </c>
      <c r="BNT14" s="4" t="str">
        <f>IFERROR(IF(N(data_NoOutliers!BBE14),data_NoOutliers!BBE14,MID(data_NoOutliers!BBE14,2,99)/2),"")</f>
        <v/>
      </c>
      <c r="BNU14" s="4" t="str">
        <f>IFERROR(IF(N(data_NoOutliers!BBF14),data_NoOutliers!BBF14,MID(data_NoOutliers!BBF14,2,99)/2),"")</f>
        <v/>
      </c>
      <c r="BNV14" s="4" t="str">
        <f>IFERROR(IF(N(data_NoOutliers!BBG14),data_NoOutliers!BBG14,MID(data_NoOutliers!BBG14,2,99)/2),"")</f>
        <v/>
      </c>
      <c r="BNW14" s="4" t="str">
        <f>IFERROR(IF(N(data_NoOutliers!BBH14),data_NoOutliers!BBH14,MID(data_NoOutliers!BBH14,2,99)/2),"")</f>
        <v/>
      </c>
      <c r="BNX14" s="4" t="str">
        <f>IFERROR(IF(N(data_NoOutliers!BBI14),data_NoOutliers!BBI14,MID(data_NoOutliers!BBI14,2,99)/2),"")</f>
        <v/>
      </c>
      <c r="BNY14" s="4" t="str">
        <f>IFERROR(IF(N(data_NoOutliers!BBJ14),data_NoOutliers!BBJ14,MID(data_NoOutliers!BBJ14,2,99)/2),"")</f>
        <v/>
      </c>
      <c r="BNZ14" s="4" t="str">
        <f>IFERROR(IF(N(data_NoOutliers!BBK14),data_NoOutliers!BBK14,MID(data_NoOutliers!BBK14,2,99)/2),"")</f>
        <v/>
      </c>
      <c r="BOA14" s="4" t="str">
        <f>IFERROR(IF(N(data_NoOutliers!BBL14),data_NoOutliers!BBL14,MID(data_NoOutliers!BBL14,2,99)/2),"")</f>
        <v/>
      </c>
      <c r="BOB14" s="4" t="str">
        <f>IFERROR(IF(N(data_NoOutliers!BBM14),data_NoOutliers!BBM14,MID(data_NoOutliers!BBM14,2,99)/2),"")</f>
        <v/>
      </c>
      <c r="BOC14" s="4" t="str">
        <f>IFERROR(IF(N(data_NoOutliers!BBN14),data_NoOutliers!BBN14,MID(data_NoOutliers!BBN14,2,99)/2),"")</f>
        <v/>
      </c>
      <c r="BOD14" s="4" t="str">
        <f>IFERROR(IF(N(data_NoOutliers!BBO14),data_NoOutliers!BBO14,MID(data_NoOutliers!BBO14,2,99)/2),"")</f>
        <v/>
      </c>
      <c r="BOE14" s="4" t="str">
        <f>IFERROR(IF(N(data_NoOutliers!BBP14),data_NoOutliers!BBP14,MID(data_NoOutliers!BBP14,2,99)/2),"")</f>
        <v/>
      </c>
      <c r="BOF14" s="4" t="str">
        <f>IFERROR(IF(N(data_NoOutliers!BBQ14),data_NoOutliers!BBQ14,MID(data_NoOutliers!BBQ14,2,99)/2),"")</f>
        <v/>
      </c>
      <c r="BOG14" s="4" t="str">
        <f>IFERROR(IF(N(data_NoOutliers!BBR14),data_NoOutliers!BBR14,MID(data_NoOutliers!BBR14,2,99)/2),"")</f>
        <v/>
      </c>
      <c r="BOH14" s="4" t="str">
        <f>IFERROR(IF(N(data_NoOutliers!BBS14),data_NoOutliers!BBS14,MID(data_NoOutliers!BBS14,2,99)/2),"")</f>
        <v/>
      </c>
      <c r="BOI14" s="4" t="str">
        <f>IFERROR(IF(N(data_NoOutliers!BBT14),data_NoOutliers!BBT14,MID(data_NoOutliers!BBT14,2,99)/2),"")</f>
        <v/>
      </c>
      <c r="BOJ14" s="4" t="str">
        <f>IFERROR(IF(N(data_NoOutliers!BBU14),data_NoOutliers!BBU14,MID(data_NoOutliers!BBU14,2,99)/2),"")</f>
        <v/>
      </c>
      <c r="BOK14" s="4" t="str">
        <f>IFERROR(IF(N(data_NoOutliers!BBV14),data_NoOutliers!BBV14,MID(data_NoOutliers!BBV14,2,99)/2),"")</f>
        <v/>
      </c>
      <c r="BOL14" s="4" t="str">
        <f>IFERROR(IF(N(data_NoOutliers!BBW14),data_NoOutliers!BBW14,MID(data_NoOutliers!BBW14,2,99)/2),"")</f>
        <v/>
      </c>
      <c r="BOM14" s="4" t="str">
        <f>IFERROR(IF(N(data_NoOutliers!BBX14),data_NoOutliers!BBX14,MID(data_NoOutliers!BBX14,2,99)/2),"")</f>
        <v/>
      </c>
      <c r="BON14" s="4" t="str">
        <f>IFERROR(IF(N(data_NoOutliers!BBY14),data_NoOutliers!BBY14,MID(data_NoOutliers!BBY14,2,99)/2),"")</f>
        <v/>
      </c>
      <c r="BOO14" s="4" t="str">
        <f>IFERROR(IF(N(data_NoOutliers!BBZ14),data_NoOutliers!BBZ14,MID(data_NoOutliers!BBZ14,2,99)/2),"")</f>
        <v/>
      </c>
      <c r="BOP14" s="4" t="str">
        <f>IFERROR(IF(N(data_NoOutliers!BCA14),data_NoOutliers!BCA14,MID(data_NoOutliers!BCA14,2,99)/2),"")</f>
        <v/>
      </c>
      <c r="BOQ14" s="4" t="str">
        <f>IFERROR(IF(N(data_NoOutliers!BCB14),data_NoOutliers!BCB14,MID(data_NoOutliers!BCB14,2,99)/2),"")</f>
        <v/>
      </c>
      <c r="BOR14" s="4" t="str">
        <f>IFERROR(IF(N(data_NoOutliers!BCC14),data_NoOutliers!BCC14,MID(data_NoOutliers!BCC14,2,99)/2),"")</f>
        <v/>
      </c>
      <c r="BOS14" s="4" t="str">
        <f>IFERROR(IF(N(data_NoOutliers!BCD14),data_NoOutliers!BCD14,MID(data_NoOutliers!BCD14,2,99)/2),"")</f>
        <v/>
      </c>
      <c r="BOT14" s="4" t="str">
        <f>IFERROR(IF(N(data_NoOutliers!BCE14),data_NoOutliers!BCE14,MID(data_NoOutliers!BCE14,2,99)/2),"")</f>
        <v/>
      </c>
      <c r="BOU14" s="4" t="str">
        <f>IFERROR(IF(N(data_NoOutliers!BCF14),data_NoOutliers!BCF14,MID(data_NoOutliers!BCF14,2,99)/2),"")</f>
        <v/>
      </c>
      <c r="BOV14" s="4" t="str">
        <f>IFERROR(IF(N(data_NoOutliers!BCG14),data_NoOutliers!BCG14,MID(data_NoOutliers!BCG14,2,99)/2),"")</f>
        <v/>
      </c>
      <c r="BOW14" s="4" t="str">
        <f>IFERROR(IF(N(data_NoOutliers!BCH14),data_NoOutliers!BCH14,MID(data_NoOutliers!BCH14,2,99)/2),"")</f>
        <v/>
      </c>
      <c r="BOX14" s="4" t="str">
        <f>IFERROR(IF(N(data_NoOutliers!BCI14),data_NoOutliers!BCI14,MID(data_NoOutliers!BCI14,2,99)/2),"")</f>
        <v/>
      </c>
      <c r="BOY14" s="4" t="str">
        <f>IFERROR(IF(N(data_NoOutliers!BCJ14),data_NoOutliers!BCJ14,MID(data_NoOutliers!BCJ14,2,99)/2),"")</f>
        <v/>
      </c>
      <c r="BOZ14" s="4" t="str">
        <f>IFERROR(IF(N(data_NoOutliers!BCK14),data_NoOutliers!BCK14,MID(data_NoOutliers!BCK14,2,99)/2),"")</f>
        <v/>
      </c>
      <c r="BPA14" s="4" t="str">
        <f>IFERROR(IF(N(data_NoOutliers!BCL14),data_NoOutliers!BCL14,MID(data_NoOutliers!BCL14,2,99)/2),"")</f>
        <v/>
      </c>
      <c r="BPB14" s="4" t="str">
        <f>IFERROR(IF(N(data_NoOutliers!BCM14),data_NoOutliers!BCM14,MID(data_NoOutliers!BCM14,2,99)/2),"")</f>
        <v/>
      </c>
      <c r="BPC14" s="4" t="str">
        <f>IFERROR(IF(N(data_NoOutliers!BCN14),data_NoOutliers!BCN14,MID(data_NoOutliers!BCN14,2,99)/2),"")</f>
        <v/>
      </c>
      <c r="BPD14" s="4" t="str">
        <f>IFERROR(IF(N(data_NoOutliers!BCO14),data_NoOutliers!BCO14,MID(data_NoOutliers!BCO14,2,99)/2),"")</f>
        <v/>
      </c>
      <c r="BPE14" s="4" t="str">
        <f>IFERROR(IF(N(data_NoOutliers!BCP14),data_NoOutliers!BCP14,MID(data_NoOutliers!BCP14,2,99)/2),"")</f>
        <v/>
      </c>
      <c r="BPF14" s="4" t="str">
        <f>IFERROR(IF(N(data_NoOutliers!BCQ14),data_NoOutliers!BCQ14,MID(data_NoOutliers!BCQ14,2,99)/2),"")</f>
        <v/>
      </c>
      <c r="BPG14" s="4" t="str">
        <f>IFERROR(IF(N(data_NoOutliers!BCR14),data_NoOutliers!BCR14,MID(data_NoOutliers!BCR14,2,99)/2),"")</f>
        <v/>
      </c>
      <c r="BPH14" s="4" t="str">
        <f>IFERROR(IF(N(data_NoOutliers!BCS14),data_NoOutliers!BCS14,MID(data_NoOutliers!BCS14,2,99)/2),"")</f>
        <v/>
      </c>
      <c r="BPI14" s="4" t="str">
        <f>IFERROR(IF(N(data_NoOutliers!BCT14),data_NoOutliers!BCT14,MID(data_NoOutliers!BCT14,2,99)/2),"")</f>
        <v/>
      </c>
      <c r="BPJ14" s="4" t="str">
        <f>IFERROR(IF(N(data_NoOutliers!BCU14),data_NoOutliers!BCU14,MID(data_NoOutliers!BCU14,2,99)/2),"")</f>
        <v/>
      </c>
      <c r="BPK14" s="4" t="str">
        <f>IFERROR(IF(N(data_NoOutliers!BCV14),data_NoOutliers!BCV14,MID(data_NoOutliers!BCV14,2,99)/2),"")</f>
        <v/>
      </c>
      <c r="BPL14" s="4" t="str">
        <f>IFERROR(IF(N(data_NoOutliers!BCW14),data_NoOutliers!BCW14,MID(data_NoOutliers!BCW14,2,99)/2),"")</f>
        <v/>
      </c>
      <c r="BPM14" s="4" t="str">
        <f>IFERROR(IF(N(data_NoOutliers!BCX14),data_NoOutliers!BCX14,MID(data_NoOutliers!BCX14,2,99)/2),"")</f>
        <v/>
      </c>
      <c r="BPN14" s="4" t="str">
        <f>IFERROR(IF(N(data_NoOutliers!BCY14),data_NoOutliers!BCY14,MID(data_NoOutliers!BCY14,2,99)/2),"")</f>
        <v/>
      </c>
      <c r="BPO14" s="4" t="str">
        <f>IFERROR(IF(N(data_NoOutliers!BCZ14),data_NoOutliers!BCZ14,MID(data_NoOutliers!BCZ14,2,99)/2),"")</f>
        <v/>
      </c>
      <c r="BPP14" s="4" t="str">
        <f>IFERROR(IF(N(data_NoOutliers!BDA14),data_NoOutliers!BDA14,MID(data_NoOutliers!BDA14,2,99)/2),"")</f>
        <v/>
      </c>
      <c r="BPQ14" s="4" t="str">
        <f>IFERROR(IF(N(data_NoOutliers!BDB14),data_NoOutliers!BDB14,MID(data_NoOutliers!BDB14,2,99)/2),"")</f>
        <v/>
      </c>
      <c r="BPR14" s="4" t="str">
        <f>IFERROR(IF(N(data_NoOutliers!BDC14),data_NoOutliers!BDC14,MID(data_NoOutliers!BDC14,2,99)/2),"")</f>
        <v/>
      </c>
      <c r="BPS14" s="4" t="str">
        <f>IFERROR(IF(N(data_NoOutliers!BDD14),data_NoOutliers!BDD14,MID(data_NoOutliers!BDD14,2,99)/2),"")</f>
        <v/>
      </c>
      <c r="BPT14" s="4" t="str">
        <f>IFERROR(IF(N(data_NoOutliers!BDE14),data_NoOutliers!BDE14,MID(data_NoOutliers!BDE14,2,99)/2),"")</f>
        <v/>
      </c>
      <c r="BPU14" s="4" t="str">
        <f>IFERROR(IF(N(data_NoOutliers!BDF14),data_NoOutliers!BDF14,MID(data_NoOutliers!BDF14,2,99)/2),"")</f>
        <v/>
      </c>
      <c r="BPV14" s="4" t="str">
        <f>IFERROR(IF(N(data_NoOutliers!BDG14),data_NoOutliers!BDG14,MID(data_NoOutliers!BDG14,2,99)/2),"")</f>
        <v/>
      </c>
      <c r="BPW14" s="4" t="str">
        <f>IFERROR(IF(N(data_NoOutliers!BDH14),data_NoOutliers!BDH14,MID(data_NoOutliers!BDH14,2,99)/2),"")</f>
        <v/>
      </c>
      <c r="BPX14" s="4" t="str">
        <f>IFERROR(IF(N(data_NoOutliers!BDI14),data_NoOutliers!BDI14,MID(data_NoOutliers!BDI14,2,99)/2),"")</f>
        <v/>
      </c>
      <c r="BPY14" s="4" t="str">
        <f>IFERROR(IF(N(data_NoOutliers!BDJ14),data_NoOutliers!BDJ14,MID(data_NoOutliers!BDJ14,2,99)/2),"")</f>
        <v/>
      </c>
      <c r="BPZ14" s="4" t="str">
        <f>IFERROR(IF(N(data_NoOutliers!BDK14),data_NoOutliers!BDK14,MID(data_NoOutliers!BDK14,2,99)/2),"")</f>
        <v/>
      </c>
      <c r="BQA14" s="4" t="str">
        <f>IFERROR(IF(N(data_NoOutliers!BDL14),data_NoOutliers!BDL14,MID(data_NoOutliers!BDL14,2,99)/2),"")</f>
        <v/>
      </c>
      <c r="BQB14" s="4" t="str">
        <f>IFERROR(IF(N(data_NoOutliers!BDM14),data_NoOutliers!BDM14,MID(data_NoOutliers!BDM14,2,99)/2),"")</f>
        <v/>
      </c>
      <c r="BQC14" s="4" t="str">
        <f>IFERROR(IF(N(data_NoOutliers!BDN14),data_NoOutliers!BDN14,MID(data_NoOutliers!BDN14,2,99)/2),"")</f>
        <v/>
      </c>
      <c r="BQD14" s="4" t="str">
        <f>IFERROR(IF(N(data_NoOutliers!BDO14),data_NoOutliers!BDO14,MID(data_NoOutliers!BDO14,2,99)/2),"")</f>
        <v/>
      </c>
      <c r="BQE14" s="4" t="str">
        <f>IFERROR(IF(N(data_NoOutliers!BDP14),data_NoOutliers!BDP14,MID(data_NoOutliers!BDP14,2,99)/2),"")</f>
        <v/>
      </c>
      <c r="BQF14" s="4" t="str">
        <f>IFERROR(IF(N(data_NoOutliers!BDQ14),data_NoOutliers!BDQ14,MID(data_NoOutliers!BDQ14,2,99)/2),"")</f>
        <v/>
      </c>
      <c r="BQG14" s="4" t="str">
        <f>IFERROR(IF(N(data_NoOutliers!BDR14),data_NoOutliers!BDR14,MID(data_NoOutliers!BDR14,2,99)/2),"")</f>
        <v/>
      </c>
      <c r="BQH14" s="4" t="str">
        <f>IFERROR(IF(N(data_NoOutliers!BDS14),data_NoOutliers!BDS14,MID(data_NoOutliers!BDS14,2,99)/2),"")</f>
        <v/>
      </c>
      <c r="BQI14" s="4" t="str">
        <f>IFERROR(IF(N(data_NoOutliers!BDT14),data_NoOutliers!BDT14,MID(data_NoOutliers!BDT14,2,99)/2),"")</f>
        <v/>
      </c>
      <c r="BQJ14" s="4" t="str">
        <f>IFERROR(IF(N(data_NoOutliers!BDU14),data_NoOutliers!BDU14,MID(data_NoOutliers!BDU14,2,99)/2),"")</f>
        <v/>
      </c>
      <c r="BQK14" s="4" t="str">
        <f>IFERROR(IF(N(data_NoOutliers!BDV14),data_NoOutliers!BDV14,MID(data_NoOutliers!BDV14,2,99)/2),"")</f>
        <v/>
      </c>
      <c r="BQL14" s="4" t="str">
        <f>IFERROR(IF(N(data_NoOutliers!BDW14),data_NoOutliers!BDW14,MID(data_NoOutliers!BDW14,2,99)/2),"")</f>
        <v/>
      </c>
      <c r="BQM14" s="4" t="str">
        <f>IFERROR(IF(N(data_NoOutliers!BDX14),data_NoOutliers!BDX14,MID(data_NoOutliers!BDX14,2,99)/2),"")</f>
        <v/>
      </c>
      <c r="BQN14" s="4" t="str">
        <f>IFERROR(IF(N(data_NoOutliers!BDY14),data_NoOutliers!BDY14,MID(data_NoOutliers!BDY14,2,99)/2),"")</f>
        <v/>
      </c>
      <c r="BQO14" s="4" t="str">
        <f>IFERROR(IF(N(data_NoOutliers!BDZ14),data_NoOutliers!BDZ14,MID(data_NoOutliers!BDZ14,2,99)/2),"")</f>
        <v/>
      </c>
      <c r="BQP14" s="4" t="str">
        <f>IFERROR(IF(N(data_NoOutliers!BEA14),data_NoOutliers!BEA14,MID(data_NoOutliers!BEA14,2,99)/2),"")</f>
        <v/>
      </c>
      <c r="BQQ14" s="4" t="str">
        <f>IFERROR(IF(N(data_NoOutliers!BEB14),data_NoOutliers!BEB14,MID(data_NoOutliers!BEB14,2,99)/2),"")</f>
        <v/>
      </c>
      <c r="BQR14" s="4" t="str">
        <f>IFERROR(IF(N(data_NoOutliers!BEC14),data_NoOutliers!BEC14,MID(data_NoOutliers!BEC14,2,99)/2),"")</f>
        <v/>
      </c>
      <c r="BQS14" s="4" t="str">
        <f>IFERROR(IF(N(data_NoOutliers!BED14),data_NoOutliers!BED14,MID(data_NoOutliers!BED14,2,99)/2),"")</f>
        <v/>
      </c>
      <c r="BQT14" s="4" t="str">
        <f>IFERROR(IF(N(data_NoOutliers!BEE14),data_NoOutliers!BEE14,MID(data_NoOutliers!BEE14,2,99)/2),"")</f>
        <v/>
      </c>
      <c r="BQU14" s="4" t="str">
        <f>IFERROR(IF(N(data_NoOutliers!BEF14),data_NoOutliers!BEF14,MID(data_NoOutliers!BEF14,2,99)/2),"")</f>
        <v/>
      </c>
      <c r="BQV14" s="4" t="str">
        <f>IFERROR(IF(N(data_NoOutliers!BEG14),data_NoOutliers!BEG14,MID(data_NoOutliers!BEG14,2,99)/2),"")</f>
        <v/>
      </c>
      <c r="BQW14" s="4" t="str">
        <f>IFERROR(IF(N(data_NoOutliers!BEH14),data_NoOutliers!BEH14,MID(data_NoOutliers!BEH14,2,99)/2),"")</f>
        <v/>
      </c>
      <c r="BQX14" s="4" t="str">
        <f>IFERROR(IF(N(data_NoOutliers!BEI14),data_NoOutliers!BEI14,MID(data_NoOutliers!BEI14,2,99)/2),"")</f>
        <v/>
      </c>
      <c r="BQY14" s="4" t="str">
        <f>IFERROR(IF(N(data_NoOutliers!BEJ14),data_NoOutliers!BEJ14,MID(data_NoOutliers!BEJ14,2,99)/2),"")</f>
        <v/>
      </c>
      <c r="BQZ14" s="4" t="str">
        <f>IFERROR(IF(N(data_NoOutliers!BEK14),data_NoOutliers!BEK14,MID(data_NoOutliers!BEK14,2,99)/2),"")</f>
        <v/>
      </c>
      <c r="BRA14" s="4" t="str">
        <f>IFERROR(IF(N(data_NoOutliers!BEL14),data_NoOutliers!BEL14,MID(data_NoOutliers!BEL14,2,99)/2),"")</f>
        <v/>
      </c>
      <c r="BRB14" s="4" t="str">
        <f>IFERROR(IF(N(data_NoOutliers!BEM14),data_NoOutliers!BEM14,MID(data_NoOutliers!BEM14,2,99)/2),"")</f>
        <v/>
      </c>
      <c r="BRC14" s="4" t="str">
        <f>IFERROR(IF(N(data_NoOutliers!BEN14),data_NoOutliers!BEN14,MID(data_NoOutliers!BEN14,2,99)/2),"")</f>
        <v/>
      </c>
      <c r="BRD14" s="4" t="str">
        <f>IFERROR(IF(N(data_NoOutliers!BEO14),data_NoOutliers!BEO14,MID(data_NoOutliers!BEO14,2,99)/2),"")</f>
        <v/>
      </c>
      <c r="BRE14" s="4" t="str">
        <f>IFERROR(IF(N(data_NoOutliers!BEP14),data_NoOutliers!BEP14,MID(data_NoOutliers!BEP14,2,99)/2),"")</f>
        <v/>
      </c>
      <c r="BRF14" s="4" t="str">
        <f>IFERROR(IF(N(data_NoOutliers!BEQ14),data_NoOutliers!BEQ14,MID(data_NoOutliers!BEQ14,2,99)/2),"")</f>
        <v/>
      </c>
      <c r="BRG14" s="4" t="str">
        <f>IFERROR(IF(N(data_NoOutliers!BER14),data_NoOutliers!BER14,MID(data_NoOutliers!BER14,2,99)/2),"")</f>
        <v/>
      </c>
      <c r="BRH14" s="4" t="str">
        <f>IFERROR(IF(N(data_NoOutliers!BES14),data_NoOutliers!BES14,MID(data_NoOutliers!BES14,2,99)/2),"")</f>
        <v/>
      </c>
      <c r="BRI14" s="4" t="str">
        <f>IFERROR(IF(N(data_NoOutliers!BET14),data_NoOutliers!BET14,MID(data_NoOutliers!BET14,2,99)/2),"")</f>
        <v/>
      </c>
      <c r="BRJ14" s="4" t="str">
        <f>IFERROR(IF(N(data_NoOutliers!BEU14),data_NoOutliers!BEU14,MID(data_NoOutliers!BEU14,2,99)/2),"")</f>
        <v/>
      </c>
      <c r="BRK14" s="4" t="str">
        <f>IFERROR(IF(N(data_NoOutliers!BEV14),data_NoOutliers!BEV14,MID(data_NoOutliers!BEV14,2,99)/2),"")</f>
        <v/>
      </c>
      <c r="BRL14" s="4" t="str">
        <f>IFERROR(IF(N(data_NoOutliers!BEW14),data_NoOutliers!BEW14,MID(data_NoOutliers!BEW14,2,99)/2),"")</f>
        <v/>
      </c>
      <c r="BRM14" s="4" t="str">
        <f>IFERROR(IF(N(data_NoOutliers!BEX14),data_NoOutliers!BEX14,MID(data_NoOutliers!BEX14,2,99)/2),"")</f>
        <v/>
      </c>
      <c r="BRN14" s="4" t="str">
        <f>IFERROR(IF(N(data_NoOutliers!BEY14),data_NoOutliers!BEY14,MID(data_NoOutliers!BEY14,2,99)/2),"")</f>
        <v/>
      </c>
      <c r="BRO14" s="4" t="str">
        <f>IFERROR(IF(N(data_NoOutliers!BEZ14),data_NoOutliers!BEZ14,MID(data_NoOutliers!BEZ14,2,99)/2),"")</f>
        <v/>
      </c>
      <c r="BRP14" s="4" t="str">
        <f>IFERROR(IF(N(data_NoOutliers!BFA14),data_NoOutliers!BFA14,MID(data_NoOutliers!BFA14,2,99)/2),"")</f>
        <v/>
      </c>
      <c r="BRQ14" s="4" t="str">
        <f>IFERROR(IF(N(data_NoOutliers!BFB14),data_NoOutliers!BFB14,MID(data_NoOutliers!BFB14,2,99)/2),"")</f>
        <v/>
      </c>
      <c r="BRR14" s="4" t="str">
        <f>IFERROR(IF(N(data_NoOutliers!BFC14),data_NoOutliers!BFC14,MID(data_NoOutliers!BFC14,2,99)/2),"")</f>
        <v/>
      </c>
      <c r="BRS14" s="4" t="str">
        <f>IFERROR(IF(N(data_NoOutliers!BFD14),data_NoOutliers!BFD14,MID(data_NoOutliers!BFD14,2,99)/2),"")</f>
        <v/>
      </c>
      <c r="BRT14" s="4" t="str">
        <f>IFERROR(IF(N(data_NoOutliers!BFE14),data_NoOutliers!BFE14,MID(data_NoOutliers!BFE14,2,99)/2),"")</f>
        <v/>
      </c>
      <c r="BRU14" s="4" t="str">
        <f>IFERROR(IF(N(data_NoOutliers!BFF14),data_NoOutliers!BFF14,MID(data_NoOutliers!BFF14,2,99)/2),"")</f>
        <v/>
      </c>
      <c r="BRV14" s="4" t="str">
        <f>IFERROR(IF(N(data_NoOutliers!BFG14),data_NoOutliers!BFG14,MID(data_NoOutliers!BFG14,2,99)/2),"")</f>
        <v/>
      </c>
      <c r="BRW14" s="4" t="str">
        <f>IFERROR(IF(N(data_NoOutliers!BFH14),data_NoOutliers!BFH14,MID(data_NoOutliers!BFH14,2,99)/2),"")</f>
        <v/>
      </c>
      <c r="BRX14" s="4" t="str">
        <f>IFERROR(IF(N(data_NoOutliers!BFI14),data_NoOutliers!BFI14,MID(data_NoOutliers!BFI14,2,99)/2),"")</f>
        <v/>
      </c>
      <c r="BRY14" s="4" t="str">
        <f>IFERROR(IF(N(data_NoOutliers!BFJ14),data_NoOutliers!BFJ14,MID(data_NoOutliers!BFJ14,2,99)/2),"")</f>
        <v/>
      </c>
      <c r="BRZ14" s="4" t="str">
        <f>IFERROR(IF(N(data_NoOutliers!BFK14),data_NoOutliers!BFK14,MID(data_NoOutliers!BFK14,2,99)/2),"")</f>
        <v/>
      </c>
      <c r="BSA14" s="4" t="str">
        <f>IFERROR(IF(N(data_NoOutliers!BFL14),data_NoOutliers!BFL14,MID(data_NoOutliers!BFL14,2,99)/2),"")</f>
        <v/>
      </c>
      <c r="BSB14" s="4" t="str">
        <f>IFERROR(IF(N(data_NoOutliers!BFM14),data_NoOutliers!BFM14,MID(data_NoOutliers!BFM14,2,99)/2),"")</f>
        <v/>
      </c>
      <c r="BSC14" s="4" t="str">
        <f>IFERROR(IF(N(data_NoOutliers!BFN14),data_NoOutliers!BFN14,MID(data_NoOutliers!BFN14,2,99)/2),"")</f>
        <v/>
      </c>
      <c r="BSD14" s="4" t="str">
        <f>IFERROR(IF(N(data_NoOutliers!BFO14),data_NoOutliers!BFO14,MID(data_NoOutliers!BFO14,2,99)/2),"")</f>
        <v/>
      </c>
      <c r="BSE14" s="4" t="str">
        <f>IFERROR(IF(N(data_NoOutliers!BFP14),data_NoOutliers!BFP14,MID(data_NoOutliers!BFP14,2,99)/2),"")</f>
        <v/>
      </c>
      <c r="BSF14" s="4" t="str">
        <f>IFERROR(IF(N(data_NoOutliers!BFQ14),data_NoOutliers!BFQ14,MID(data_NoOutliers!BFQ14,2,99)/2),"")</f>
        <v/>
      </c>
      <c r="BSG14" s="4" t="str">
        <f>IFERROR(IF(N(data_NoOutliers!BFR14),data_NoOutliers!BFR14,MID(data_NoOutliers!BFR14,2,99)/2),"")</f>
        <v/>
      </c>
      <c r="BSH14" s="4" t="str">
        <f>IFERROR(IF(N(data_NoOutliers!BFS14),data_NoOutliers!BFS14,MID(data_NoOutliers!BFS14,2,99)/2),"")</f>
        <v/>
      </c>
      <c r="BSI14" s="4" t="str">
        <f>IFERROR(IF(N(data_NoOutliers!BFT14),data_NoOutliers!BFT14,MID(data_NoOutliers!BFT14,2,99)/2),"")</f>
        <v/>
      </c>
      <c r="BSJ14" s="4" t="str">
        <f>IFERROR(IF(N(data_NoOutliers!BFU14),data_NoOutliers!BFU14,MID(data_NoOutliers!BFU14,2,99)/2),"")</f>
        <v/>
      </c>
      <c r="BSK14" s="4" t="str">
        <f>IFERROR(IF(N(data_NoOutliers!BFV14),data_NoOutliers!BFV14,MID(data_NoOutliers!BFV14,2,99)/2),"")</f>
        <v/>
      </c>
      <c r="BSL14" s="4" t="str">
        <f>IFERROR(IF(N(data_NoOutliers!BFW14),data_NoOutliers!BFW14,MID(data_NoOutliers!BFW14,2,99)/2),"")</f>
        <v/>
      </c>
      <c r="BSM14" s="4" t="str">
        <f>IFERROR(IF(N(data_NoOutliers!BFX14),data_NoOutliers!BFX14,MID(data_NoOutliers!BFX14,2,99)/2),"")</f>
        <v/>
      </c>
      <c r="BSN14" s="4" t="str">
        <f>IFERROR(IF(N(data_NoOutliers!BFY14),data_NoOutliers!BFY14,MID(data_NoOutliers!BFY14,2,99)/2),"")</f>
        <v/>
      </c>
      <c r="BSO14" s="4" t="str">
        <f>IFERROR(IF(N(data_NoOutliers!BFZ14),data_NoOutliers!BFZ14,MID(data_NoOutliers!BFZ14,2,99)/2),"")</f>
        <v/>
      </c>
      <c r="BSP14" s="4" t="str">
        <f>IFERROR(IF(N(data_NoOutliers!BGA14),data_NoOutliers!BGA14,MID(data_NoOutliers!BGA14,2,99)/2),"")</f>
        <v/>
      </c>
      <c r="BSQ14" s="4" t="str">
        <f>IFERROR(IF(N(data_NoOutliers!BGB14),data_NoOutliers!BGB14,MID(data_NoOutliers!BGB14,2,99)/2),"")</f>
        <v/>
      </c>
      <c r="BSR14" s="4" t="str">
        <f>IFERROR(IF(N(data_NoOutliers!BGC14),data_NoOutliers!BGC14,MID(data_NoOutliers!BGC14,2,99)/2),"")</f>
        <v/>
      </c>
      <c r="BSS14" s="4" t="str">
        <f>IFERROR(IF(N(data_NoOutliers!BGD14),data_NoOutliers!BGD14,MID(data_NoOutliers!BGD14,2,99)/2),"")</f>
        <v/>
      </c>
      <c r="BST14" s="4" t="str">
        <f>IFERROR(IF(N(data_NoOutliers!BGE14),data_NoOutliers!BGE14,MID(data_NoOutliers!BGE14,2,99)/2),"")</f>
        <v/>
      </c>
      <c r="BSU14" s="4" t="str">
        <f>IFERROR(IF(N(data_NoOutliers!BGF14),data_NoOutliers!BGF14,MID(data_NoOutliers!BGF14,2,99)/2),"")</f>
        <v/>
      </c>
      <c r="BSV14" s="4" t="str">
        <f>IFERROR(IF(N(data_NoOutliers!BGG14),data_NoOutliers!BGG14,MID(data_NoOutliers!BGG14,2,99)/2),"")</f>
        <v/>
      </c>
      <c r="BSW14" s="4" t="str">
        <f>IFERROR(IF(N(data_NoOutliers!BGH14),data_NoOutliers!BGH14,MID(data_NoOutliers!BGH14,2,99)/2),"")</f>
        <v/>
      </c>
      <c r="BSX14" s="4" t="str">
        <f>IFERROR(IF(N(data_NoOutliers!BGI14),data_NoOutliers!BGI14,MID(data_NoOutliers!BGI14,2,99)/2),"")</f>
        <v/>
      </c>
      <c r="BSY14" s="4" t="str">
        <f>IFERROR(IF(N(data_NoOutliers!BGJ14),data_NoOutliers!BGJ14,MID(data_NoOutliers!BGJ14,2,99)/2),"")</f>
        <v/>
      </c>
      <c r="BSZ14" s="4" t="str">
        <f>IFERROR(IF(N(data_NoOutliers!BGK14),data_NoOutliers!BGK14,MID(data_NoOutliers!BGK14,2,99)/2),"")</f>
        <v/>
      </c>
      <c r="BTA14" s="4" t="str">
        <f>IFERROR(IF(N(data_NoOutliers!BGL14),data_NoOutliers!BGL14,MID(data_NoOutliers!BGL14,2,99)/2),"")</f>
        <v/>
      </c>
      <c r="BTB14" s="4" t="str">
        <f>IFERROR(IF(N(data_NoOutliers!BGM14),data_NoOutliers!BGM14,MID(data_NoOutliers!BGM14,2,99)/2),"")</f>
        <v/>
      </c>
      <c r="BTC14" s="4" t="str">
        <f>IFERROR(IF(N(data_NoOutliers!BGN14),data_NoOutliers!BGN14,MID(data_NoOutliers!BGN14,2,99)/2),"")</f>
        <v/>
      </c>
      <c r="BTD14" s="4" t="str">
        <f>IFERROR(IF(N(data_NoOutliers!BGO14),data_NoOutliers!BGO14,MID(data_NoOutliers!BGO14,2,99)/2),"")</f>
        <v/>
      </c>
      <c r="BTE14" s="4" t="str">
        <f>IFERROR(IF(N(data_NoOutliers!BGP14),data_NoOutliers!BGP14,MID(data_NoOutliers!BGP14,2,99)/2),"")</f>
        <v/>
      </c>
      <c r="BTF14" s="4" t="str">
        <f>IFERROR(IF(N(data_NoOutliers!BGQ14),data_NoOutliers!BGQ14,MID(data_NoOutliers!BGQ14,2,99)/2),"")</f>
        <v/>
      </c>
      <c r="BTG14" s="4" t="str">
        <f>IFERROR(IF(N(data_NoOutliers!BGR14),data_NoOutliers!BGR14,MID(data_NoOutliers!BGR14,2,99)/2),"")</f>
        <v/>
      </c>
      <c r="BTH14" s="4" t="str">
        <f>IFERROR(IF(N(data_NoOutliers!BGS14),data_NoOutliers!BGS14,MID(data_NoOutliers!BGS14,2,99)/2),"")</f>
        <v/>
      </c>
      <c r="BTI14" s="4" t="str">
        <f>IFERROR(IF(N(data_NoOutliers!BGT14),data_NoOutliers!BGT14,MID(data_NoOutliers!BGT14,2,99)/2),"")</f>
        <v/>
      </c>
      <c r="BTJ14" s="4" t="str">
        <f>IFERROR(IF(N(data_NoOutliers!BGU14),data_NoOutliers!BGU14,MID(data_NoOutliers!BGU14,2,99)/2),"")</f>
        <v/>
      </c>
      <c r="BTK14" s="4" t="str">
        <f>IFERROR(IF(N(data_NoOutliers!BGV14),data_NoOutliers!BGV14,MID(data_NoOutliers!BGV14,2,99)/2),"")</f>
        <v/>
      </c>
      <c r="BTL14" s="4" t="str">
        <f>IFERROR(IF(N(data_NoOutliers!BGW14),data_NoOutliers!BGW14,MID(data_NoOutliers!BGW14,2,99)/2),"")</f>
        <v/>
      </c>
      <c r="BTM14" s="4" t="str">
        <f>IFERROR(IF(N(data_NoOutliers!BGX14),data_NoOutliers!BGX14,MID(data_NoOutliers!BGX14,2,99)/2),"")</f>
        <v/>
      </c>
      <c r="BTN14" s="4" t="str">
        <f>IFERROR(IF(N(data_NoOutliers!BGY14),data_NoOutliers!BGY14,MID(data_NoOutliers!BGY14,2,99)/2),"")</f>
        <v/>
      </c>
      <c r="BTO14" s="4" t="str">
        <f>IFERROR(IF(N(data_NoOutliers!BGZ14),data_NoOutliers!BGZ14,MID(data_NoOutliers!BGZ14,2,99)/2),"")</f>
        <v/>
      </c>
      <c r="BTP14" s="4" t="str">
        <f>IFERROR(IF(N(data_NoOutliers!BHA14),data_NoOutliers!BHA14,MID(data_NoOutliers!BHA14,2,99)/2),"")</f>
        <v/>
      </c>
      <c r="BTQ14" s="4" t="str">
        <f>IFERROR(IF(N(data_NoOutliers!BHB14),data_NoOutliers!BHB14,MID(data_NoOutliers!BHB14,2,99)/2),"")</f>
        <v/>
      </c>
      <c r="BTR14" s="4" t="str">
        <f>IFERROR(IF(N(data_NoOutliers!BHC14),data_NoOutliers!BHC14,MID(data_NoOutliers!BHC14,2,99)/2),"")</f>
        <v/>
      </c>
      <c r="BTS14" s="4" t="str">
        <f>IFERROR(IF(N(data_NoOutliers!BHD14),data_NoOutliers!BHD14,MID(data_NoOutliers!BHD14,2,99)/2),"")</f>
        <v/>
      </c>
      <c r="BTT14" s="4" t="str">
        <f>IFERROR(IF(N(data_NoOutliers!BHE14),data_NoOutliers!BHE14,MID(data_NoOutliers!BHE14,2,99)/2),"")</f>
        <v/>
      </c>
      <c r="BTU14" s="4" t="str">
        <f>IFERROR(IF(N(data_NoOutliers!BHF14),data_NoOutliers!BHF14,MID(data_NoOutliers!BHF14,2,99)/2),"")</f>
        <v/>
      </c>
      <c r="BTV14" s="4" t="str">
        <f>IFERROR(IF(N(data_NoOutliers!BHG14),data_NoOutliers!BHG14,MID(data_NoOutliers!BHG14,2,99)/2),"")</f>
        <v/>
      </c>
      <c r="BTW14" s="4" t="str">
        <f>IFERROR(IF(N(data_NoOutliers!BHH14),data_NoOutliers!BHH14,MID(data_NoOutliers!BHH14,2,99)/2),"")</f>
        <v/>
      </c>
      <c r="BTX14" s="4" t="str">
        <f>IFERROR(IF(N(data_NoOutliers!BHI14),data_NoOutliers!BHI14,MID(data_NoOutliers!BHI14,2,99)/2),"")</f>
        <v/>
      </c>
      <c r="BTY14" s="4" t="str">
        <f>IFERROR(IF(N(data_NoOutliers!BHJ14),data_NoOutliers!BHJ14,MID(data_NoOutliers!BHJ14,2,99)/2),"")</f>
        <v/>
      </c>
      <c r="BTZ14" s="4" t="str">
        <f>IFERROR(IF(N(data_NoOutliers!BHK14),data_NoOutliers!BHK14,MID(data_NoOutliers!BHK14,2,99)/2),"")</f>
        <v/>
      </c>
      <c r="BUA14" s="4" t="str">
        <f>IFERROR(IF(N(data_NoOutliers!BHL14),data_NoOutliers!BHL14,MID(data_NoOutliers!BHL14,2,99)/2),"")</f>
        <v/>
      </c>
      <c r="BUB14" s="4" t="str">
        <f>IFERROR(IF(N(data_NoOutliers!BHM14),data_NoOutliers!BHM14,MID(data_NoOutliers!BHM14,2,99)/2),"")</f>
        <v/>
      </c>
      <c r="BUC14" s="4" t="str">
        <f>IFERROR(IF(N(data_NoOutliers!BHN14),data_NoOutliers!BHN14,MID(data_NoOutliers!BHN14,2,99)/2),"")</f>
        <v/>
      </c>
      <c r="BUD14" s="4" t="str">
        <f>IFERROR(IF(N(data_NoOutliers!BHO14),data_NoOutliers!BHO14,MID(data_NoOutliers!BHO14,2,99)/2),"")</f>
        <v/>
      </c>
      <c r="BUE14" s="4" t="str">
        <f>IFERROR(IF(N(data_NoOutliers!BHP14),data_NoOutliers!BHP14,MID(data_NoOutliers!BHP14,2,99)/2),"")</f>
        <v/>
      </c>
      <c r="BUF14" s="4" t="str">
        <f>IFERROR(IF(N(data_NoOutliers!BHQ14),data_NoOutliers!BHQ14,MID(data_NoOutliers!BHQ14,2,99)/2),"")</f>
        <v/>
      </c>
      <c r="BUG14" s="4" t="str">
        <f>IFERROR(IF(N(data_NoOutliers!BHR14),data_NoOutliers!BHR14,MID(data_NoOutliers!BHR14,2,99)/2),"")</f>
        <v/>
      </c>
      <c r="BUH14" s="4" t="str">
        <f>IFERROR(IF(N(data_NoOutliers!BHS14),data_NoOutliers!BHS14,MID(data_NoOutliers!BHS14,2,99)/2),"")</f>
        <v/>
      </c>
      <c r="BUI14" s="4" t="str">
        <f>IFERROR(IF(N(data_NoOutliers!BHT14),data_NoOutliers!BHT14,MID(data_NoOutliers!BHT14,2,99)/2),"")</f>
        <v/>
      </c>
      <c r="BUJ14" s="4" t="str">
        <f>IFERROR(IF(N(data_NoOutliers!BHU14),data_NoOutliers!BHU14,MID(data_NoOutliers!BHU14,2,99)/2),"")</f>
        <v/>
      </c>
      <c r="BUK14" s="4" t="str">
        <f>IFERROR(IF(N(data_NoOutliers!BHV14),data_NoOutliers!BHV14,MID(data_NoOutliers!BHV14,2,99)/2),"")</f>
        <v/>
      </c>
      <c r="BUL14" s="4" t="str">
        <f>IFERROR(IF(N(data_NoOutliers!BHW14),data_NoOutliers!BHW14,MID(data_NoOutliers!BHW14,2,99)/2),"")</f>
        <v/>
      </c>
      <c r="BUM14" s="4" t="str">
        <f>IFERROR(IF(N(data_NoOutliers!BHX14),data_NoOutliers!BHX14,MID(data_NoOutliers!BHX14,2,99)/2),"")</f>
        <v/>
      </c>
      <c r="BUN14" s="4" t="str">
        <f>IFERROR(IF(N(data_NoOutliers!BHY14),data_NoOutliers!BHY14,MID(data_NoOutliers!BHY14,2,99)/2),"")</f>
        <v/>
      </c>
      <c r="BUO14" s="4" t="str">
        <f>IFERROR(IF(N(data_NoOutliers!BHZ14),data_NoOutliers!BHZ14,MID(data_NoOutliers!BHZ14,2,99)/2),"")</f>
        <v/>
      </c>
      <c r="BUP14" s="4" t="str">
        <f>IFERROR(IF(N(data_NoOutliers!BIA14),data_NoOutliers!BIA14,MID(data_NoOutliers!BIA14,2,99)/2),"")</f>
        <v/>
      </c>
      <c r="BUQ14" s="4" t="str">
        <f>IFERROR(IF(N(data_NoOutliers!BIB14),data_NoOutliers!BIB14,MID(data_NoOutliers!BIB14,2,99)/2),"")</f>
        <v/>
      </c>
      <c r="BUR14" s="4" t="str">
        <f>IFERROR(IF(N(data_NoOutliers!BIC14),data_NoOutliers!BIC14,MID(data_NoOutliers!BIC14,2,99)/2),"")</f>
        <v/>
      </c>
      <c r="BUS14" s="4" t="str">
        <f>IFERROR(IF(N(data_NoOutliers!BID14),data_NoOutliers!BID14,MID(data_NoOutliers!BID14,2,99)/2),"")</f>
        <v/>
      </c>
      <c r="BUT14" s="4" t="str">
        <f>IFERROR(IF(N(data_NoOutliers!BIE14),data_NoOutliers!BIE14,MID(data_NoOutliers!BIE14,2,99)/2),"")</f>
        <v/>
      </c>
      <c r="BUU14" s="4" t="str">
        <f>IFERROR(IF(N(data_NoOutliers!BIF14),data_NoOutliers!BIF14,MID(data_NoOutliers!BIF14,2,99)/2),"")</f>
        <v/>
      </c>
      <c r="BUV14" s="4" t="str">
        <f>IFERROR(IF(N(data_NoOutliers!BIG14),data_NoOutliers!BIG14,MID(data_NoOutliers!BIG14,2,99)/2),"")</f>
        <v/>
      </c>
      <c r="BUW14" s="4" t="str">
        <f>IFERROR(IF(N(data_NoOutliers!BIH14),data_NoOutliers!BIH14,MID(data_NoOutliers!BIH14,2,99)/2),"")</f>
        <v/>
      </c>
      <c r="BUX14" s="4" t="str">
        <f>IFERROR(IF(N(data_NoOutliers!BII14),data_NoOutliers!BII14,MID(data_NoOutliers!BII14,2,99)/2),"")</f>
        <v/>
      </c>
      <c r="BUY14" s="4" t="str">
        <f>IFERROR(IF(N(data_NoOutliers!BIJ14),data_NoOutliers!BIJ14,MID(data_NoOutliers!BIJ14,2,99)/2),"")</f>
        <v/>
      </c>
      <c r="BUZ14" s="4" t="str">
        <f>IFERROR(IF(N(data_NoOutliers!BIK14),data_NoOutliers!BIK14,MID(data_NoOutliers!BIK14,2,99)/2),"")</f>
        <v/>
      </c>
      <c r="BVA14" s="4" t="str">
        <f>IFERROR(IF(N(data_NoOutliers!BIL14),data_NoOutliers!BIL14,MID(data_NoOutliers!BIL14,2,99)/2),"")</f>
        <v/>
      </c>
      <c r="BVB14" s="4" t="str">
        <f>IFERROR(IF(N(data_NoOutliers!BIM14),data_NoOutliers!BIM14,MID(data_NoOutliers!BIM14,2,99)/2),"")</f>
        <v/>
      </c>
      <c r="BVC14" s="4" t="str">
        <f>IFERROR(IF(N(data_NoOutliers!BIN14),data_NoOutliers!BIN14,MID(data_NoOutliers!BIN14,2,99)/2),"")</f>
        <v/>
      </c>
      <c r="BVD14" s="4" t="str">
        <f>IFERROR(IF(N(data_NoOutliers!BIO14),data_NoOutliers!BIO14,MID(data_NoOutliers!BIO14,2,99)/2),"")</f>
        <v/>
      </c>
      <c r="BVE14" s="4" t="str">
        <f>IFERROR(IF(N(data_NoOutliers!BIP14),data_NoOutliers!BIP14,MID(data_NoOutliers!BIP14,2,99)/2),"")</f>
        <v/>
      </c>
      <c r="BVF14" s="4" t="str">
        <f>IFERROR(IF(N(data_NoOutliers!BIQ14),data_NoOutliers!BIQ14,MID(data_NoOutliers!BIQ14,2,99)/2),"")</f>
        <v/>
      </c>
      <c r="BVG14" s="4" t="str">
        <f>IFERROR(IF(N(data_NoOutliers!BIR14),data_NoOutliers!BIR14,MID(data_NoOutliers!BIR14,2,99)/2),"")</f>
        <v/>
      </c>
      <c r="BVH14" s="4" t="str">
        <f>IFERROR(IF(N(data_NoOutliers!BIS14),data_NoOutliers!BIS14,MID(data_NoOutliers!BIS14,2,99)/2),"")</f>
        <v/>
      </c>
      <c r="BVI14" s="4" t="str">
        <f>IFERROR(IF(N(data_NoOutliers!BIT14),data_NoOutliers!BIT14,MID(data_NoOutliers!BIT14,2,99)/2),"")</f>
        <v/>
      </c>
      <c r="BVJ14" s="4" t="str">
        <f>IFERROR(IF(N(data_NoOutliers!BIU14),data_NoOutliers!BIU14,MID(data_NoOutliers!BIU14,2,99)/2),"")</f>
        <v/>
      </c>
      <c r="BVK14" s="4" t="str">
        <f>IFERROR(IF(N(data_NoOutliers!BIV14),data_NoOutliers!BIV14,MID(data_NoOutliers!BIV14,2,99)/2),"")</f>
        <v/>
      </c>
      <c r="BVL14" s="4" t="str">
        <f>IFERROR(IF(N(data_NoOutliers!BIW14),data_NoOutliers!BIW14,MID(data_NoOutliers!BIW14,2,99)/2),"")</f>
        <v/>
      </c>
      <c r="BVM14" s="4" t="str">
        <f>IFERROR(IF(N(data_NoOutliers!BIX14),data_NoOutliers!BIX14,MID(data_NoOutliers!BIX14,2,99)/2),"")</f>
        <v/>
      </c>
      <c r="BVN14" s="4" t="str">
        <f>IFERROR(IF(N(data_NoOutliers!BIY14),data_NoOutliers!BIY14,MID(data_NoOutliers!BIY14,2,99)/2),"")</f>
        <v/>
      </c>
      <c r="BVO14" s="4" t="str">
        <f>IFERROR(IF(N(data_NoOutliers!BIZ14),data_NoOutliers!BIZ14,MID(data_NoOutliers!BIZ14,2,99)/2),"")</f>
        <v/>
      </c>
      <c r="BVP14" s="4" t="str">
        <f>IFERROR(IF(N(data_NoOutliers!BJA14),data_NoOutliers!BJA14,MID(data_NoOutliers!BJA14,2,99)/2),"")</f>
        <v/>
      </c>
      <c r="BVQ14" s="4" t="str">
        <f>IFERROR(IF(N(data_NoOutliers!BJB14),data_NoOutliers!BJB14,MID(data_NoOutliers!BJB14,2,99)/2),"")</f>
        <v/>
      </c>
      <c r="BVR14" s="4" t="str">
        <f>IFERROR(IF(N(data_NoOutliers!BJC14),data_NoOutliers!BJC14,MID(data_NoOutliers!BJC14,2,99)/2),"")</f>
        <v/>
      </c>
      <c r="BVS14" s="4" t="str">
        <f>IFERROR(IF(N(data_NoOutliers!BJD14),data_NoOutliers!BJD14,MID(data_NoOutliers!BJD14,2,99)/2),"")</f>
        <v/>
      </c>
      <c r="BVT14" s="4" t="str">
        <f>IFERROR(IF(N(data_NoOutliers!BJE14),data_NoOutliers!BJE14,MID(data_NoOutliers!BJE14,2,99)/2),"")</f>
        <v/>
      </c>
      <c r="BVU14" s="4" t="str">
        <f>IFERROR(IF(N(data_NoOutliers!BJF14),data_NoOutliers!BJF14,MID(data_NoOutliers!BJF14,2,99)/2),"")</f>
        <v/>
      </c>
      <c r="BVV14" s="4" t="str">
        <f>IFERROR(IF(N(data_NoOutliers!BJG14),data_NoOutliers!BJG14,MID(data_NoOutliers!BJG14,2,99)/2),"")</f>
        <v/>
      </c>
      <c r="BVW14" s="4" t="str">
        <f>IFERROR(IF(N(data_NoOutliers!BJH14),data_NoOutliers!BJH14,MID(data_NoOutliers!BJH14,2,99)/2),"")</f>
        <v/>
      </c>
      <c r="BVX14" s="4" t="str">
        <f>IFERROR(IF(N(data_NoOutliers!BJI14),data_NoOutliers!BJI14,MID(data_NoOutliers!BJI14,2,99)/2),"")</f>
        <v/>
      </c>
      <c r="BVY14" s="4" t="str">
        <f>IFERROR(IF(N(data_NoOutliers!BJJ14),data_NoOutliers!BJJ14,MID(data_NoOutliers!BJJ14,2,99)/2),"")</f>
        <v/>
      </c>
      <c r="BVZ14" s="4" t="str">
        <f>IFERROR(IF(N(data_NoOutliers!BJK14),data_NoOutliers!BJK14,MID(data_NoOutliers!BJK14,2,99)/2),"")</f>
        <v/>
      </c>
      <c r="BWA14" s="4" t="str">
        <f>IFERROR(IF(N(data_NoOutliers!BJL14),data_NoOutliers!BJL14,MID(data_NoOutliers!BJL14,2,99)/2),"")</f>
        <v/>
      </c>
      <c r="BWB14" s="4" t="str">
        <f>IFERROR(IF(N(data_NoOutliers!BJM14),data_NoOutliers!BJM14,MID(data_NoOutliers!BJM14,2,99)/2),"")</f>
        <v/>
      </c>
      <c r="BWC14" s="4" t="str">
        <f>IFERROR(IF(N(data_NoOutliers!BJN14),data_NoOutliers!BJN14,MID(data_NoOutliers!BJN14,2,99)/2),"")</f>
        <v/>
      </c>
      <c r="BWD14" s="4" t="str">
        <f>IFERROR(IF(N(data_NoOutliers!BJO14),data_NoOutliers!BJO14,MID(data_NoOutliers!BJO14,2,99)/2),"")</f>
        <v/>
      </c>
      <c r="BWE14" s="4" t="str">
        <f>IFERROR(IF(N(data_NoOutliers!BJP14),data_NoOutliers!BJP14,MID(data_NoOutliers!BJP14,2,99)/2),"")</f>
        <v/>
      </c>
      <c r="BWF14" s="4" t="str">
        <f>IFERROR(IF(N(data_NoOutliers!BJQ14),data_NoOutliers!BJQ14,MID(data_NoOutliers!BJQ14,2,99)/2),"")</f>
        <v/>
      </c>
      <c r="BWG14" s="4" t="str">
        <f>IFERROR(IF(N(data_NoOutliers!BJR14),data_NoOutliers!BJR14,MID(data_NoOutliers!BJR14,2,99)/2),"")</f>
        <v/>
      </c>
      <c r="BWH14" s="4" t="str">
        <f>IFERROR(IF(N(data_NoOutliers!BJS14),data_NoOutliers!BJS14,MID(data_NoOutliers!BJS14,2,99)/2),"")</f>
        <v/>
      </c>
      <c r="BWI14" s="4" t="str">
        <f>IFERROR(IF(N(data_NoOutliers!BJT14),data_NoOutliers!BJT14,MID(data_NoOutliers!BJT14,2,99)/2),"")</f>
        <v/>
      </c>
      <c r="BWJ14" s="4" t="str">
        <f>IFERROR(IF(N(data_NoOutliers!BJU14),data_NoOutliers!BJU14,MID(data_NoOutliers!BJU14,2,99)/2),"")</f>
        <v/>
      </c>
      <c r="BWK14" s="4" t="str">
        <f>IFERROR(IF(N(data_NoOutliers!BJV14),data_NoOutliers!BJV14,MID(data_NoOutliers!BJV14,2,99)/2),"")</f>
        <v/>
      </c>
      <c r="BWL14" s="4" t="str">
        <f>IFERROR(IF(N(data_NoOutliers!BJW14),data_NoOutliers!BJW14,MID(data_NoOutliers!BJW14,2,99)/2),"")</f>
        <v/>
      </c>
      <c r="BWM14" s="4" t="str">
        <f>IFERROR(IF(N(data_NoOutliers!BJX14),data_NoOutliers!BJX14,MID(data_NoOutliers!BJX14,2,99)/2),"")</f>
        <v/>
      </c>
      <c r="BWN14" s="4" t="str">
        <f>IFERROR(IF(N(data_NoOutliers!BJY14),data_NoOutliers!BJY14,MID(data_NoOutliers!BJY14,2,99)/2),"")</f>
        <v/>
      </c>
      <c r="BWO14" s="4" t="str">
        <f>IFERROR(IF(N(data_NoOutliers!BJZ14),data_NoOutliers!BJZ14,MID(data_NoOutliers!BJZ14,2,99)/2),"")</f>
        <v/>
      </c>
      <c r="BWP14" s="4" t="str">
        <f>IFERROR(IF(N(data_NoOutliers!BKA14),data_NoOutliers!BKA14,MID(data_NoOutliers!BKA14,2,99)/2),"")</f>
        <v/>
      </c>
      <c r="BWQ14" s="4" t="str">
        <f>IFERROR(IF(N(data_NoOutliers!BKB14),data_NoOutliers!BKB14,MID(data_NoOutliers!BKB14,2,99)/2),"")</f>
        <v/>
      </c>
      <c r="BWR14" s="4" t="str">
        <f>IFERROR(IF(N(data_NoOutliers!BKC14),data_NoOutliers!BKC14,MID(data_NoOutliers!BKC14,2,99)/2),"")</f>
        <v/>
      </c>
      <c r="BWS14" s="4" t="str">
        <f>IFERROR(IF(N(data_NoOutliers!BKD14),data_NoOutliers!BKD14,MID(data_NoOutliers!BKD14,2,99)/2),"")</f>
        <v/>
      </c>
      <c r="BWT14" s="4" t="str">
        <f>IFERROR(IF(N(data_NoOutliers!BKE14),data_NoOutliers!BKE14,MID(data_NoOutliers!BKE14,2,99)/2),"")</f>
        <v/>
      </c>
      <c r="BWU14" s="4" t="str">
        <f>IFERROR(IF(N(data_NoOutliers!BKF14),data_NoOutliers!BKF14,MID(data_NoOutliers!BKF14,2,99)/2),"")</f>
        <v/>
      </c>
      <c r="BWV14" s="4" t="str">
        <f>IFERROR(IF(N(data_NoOutliers!BKG14),data_NoOutliers!BKG14,MID(data_NoOutliers!BKG14,2,99)/2),"")</f>
        <v/>
      </c>
      <c r="BWW14" s="4" t="str">
        <f>IFERROR(IF(N(data_NoOutliers!BKH14),data_NoOutliers!BKH14,MID(data_NoOutliers!BKH14,2,99)/2),"")</f>
        <v/>
      </c>
      <c r="BWX14" s="4" t="str">
        <f>IFERROR(IF(N(data_NoOutliers!BKI14),data_NoOutliers!BKI14,MID(data_NoOutliers!BKI14,2,99)/2),"")</f>
        <v/>
      </c>
      <c r="BWY14" s="4" t="str">
        <f>IFERROR(IF(N(data_NoOutliers!BKJ14),data_NoOutliers!BKJ14,MID(data_NoOutliers!BKJ14,2,99)/2),"")</f>
        <v/>
      </c>
      <c r="BWZ14" s="4" t="str">
        <f>IFERROR(IF(N(data_NoOutliers!BKK14),data_NoOutliers!BKK14,MID(data_NoOutliers!BKK14,2,99)/2),"")</f>
        <v/>
      </c>
      <c r="BXA14" s="4" t="str">
        <f>IFERROR(IF(N(data_NoOutliers!BKL14),data_NoOutliers!BKL14,MID(data_NoOutliers!BKL14,2,99)/2),"")</f>
        <v/>
      </c>
      <c r="BXB14" s="4" t="str">
        <f>IFERROR(IF(N(data_NoOutliers!BKM14),data_NoOutliers!BKM14,MID(data_NoOutliers!BKM14,2,99)/2),"")</f>
        <v/>
      </c>
      <c r="BXC14" s="4" t="str">
        <f>IFERROR(IF(N(data_NoOutliers!BKN14),data_NoOutliers!BKN14,MID(data_NoOutliers!BKN14,2,99)/2),"")</f>
        <v/>
      </c>
      <c r="BXD14" s="4" t="str">
        <f>IFERROR(IF(N(data_NoOutliers!BKO14),data_NoOutliers!BKO14,MID(data_NoOutliers!BKO14,2,99)/2),"")</f>
        <v/>
      </c>
      <c r="BXE14" s="4" t="str">
        <f>IFERROR(IF(N(data_NoOutliers!BKP14),data_NoOutliers!BKP14,MID(data_NoOutliers!BKP14,2,99)/2),"")</f>
        <v/>
      </c>
      <c r="BXF14" s="4" t="str">
        <f>IFERROR(IF(N(data_NoOutliers!BKQ14),data_NoOutliers!BKQ14,MID(data_NoOutliers!BKQ14,2,99)/2),"")</f>
        <v/>
      </c>
      <c r="BXG14" s="4" t="str">
        <f>IFERROR(IF(N(data_NoOutliers!BKR14),data_NoOutliers!BKR14,MID(data_NoOutliers!BKR14,2,99)/2),"")</f>
        <v/>
      </c>
      <c r="BXH14" s="4" t="str">
        <f>IFERROR(IF(N(data_NoOutliers!BKS14),data_NoOutliers!BKS14,MID(data_NoOutliers!BKS14,2,99)/2),"")</f>
        <v/>
      </c>
      <c r="BXI14" s="4" t="str">
        <f>IFERROR(IF(N(data_NoOutliers!BKT14),data_NoOutliers!BKT14,MID(data_NoOutliers!BKT14,2,99)/2),"")</f>
        <v/>
      </c>
      <c r="BXJ14" s="4" t="str">
        <f>IFERROR(IF(N(data_NoOutliers!BKU14),data_NoOutliers!BKU14,MID(data_NoOutliers!BKU14,2,99)/2),"")</f>
        <v/>
      </c>
      <c r="BXK14" s="4" t="str">
        <f>IFERROR(IF(N(data_NoOutliers!BKV14),data_NoOutliers!BKV14,MID(data_NoOutliers!BKV14,2,99)/2),"")</f>
        <v/>
      </c>
      <c r="BXL14" s="4" t="str">
        <f>IFERROR(IF(N(data_NoOutliers!BKW14),data_NoOutliers!BKW14,MID(data_NoOutliers!BKW14,2,99)/2),"")</f>
        <v/>
      </c>
      <c r="BXM14" s="4" t="str">
        <f>IFERROR(IF(N(data_NoOutliers!BKX14),data_NoOutliers!BKX14,MID(data_NoOutliers!BKX14,2,99)/2),"")</f>
        <v/>
      </c>
      <c r="BXN14" s="4" t="str">
        <f>IFERROR(IF(N(data_NoOutliers!BKY14),data_NoOutliers!BKY14,MID(data_NoOutliers!BKY14,2,99)/2),"")</f>
        <v/>
      </c>
      <c r="BXO14" s="4" t="str">
        <f>IFERROR(IF(N(data_NoOutliers!BKZ14),data_NoOutliers!BKZ14,MID(data_NoOutliers!BKZ14,2,99)/2),"")</f>
        <v/>
      </c>
      <c r="BXP14" s="4" t="str">
        <f>IFERROR(IF(N(data_NoOutliers!BLA14),data_NoOutliers!BLA14,MID(data_NoOutliers!BLA14,2,99)/2),"")</f>
        <v/>
      </c>
      <c r="BXQ14" s="4" t="str">
        <f>IFERROR(IF(N(data_NoOutliers!BLB14),data_NoOutliers!BLB14,MID(data_NoOutliers!BLB14,2,99)/2),"")</f>
        <v/>
      </c>
      <c r="BXR14" s="4" t="str">
        <f>IFERROR(IF(N(data_NoOutliers!BLC14),data_NoOutliers!BLC14,MID(data_NoOutliers!BLC14,2,99)/2),"")</f>
        <v/>
      </c>
      <c r="BXS14" s="4" t="str">
        <f>IFERROR(IF(N(data_NoOutliers!BLD14),data_NoOutliers!BLD14,MID(data_NoOutliers!BLD14,2,99)/2),"")</f>
        <v/>
      </c>
      <c r="BXT14" s="4" t="str">
        <f>IFERROR(IF(N(data_NoOutliers!BLE14),data_NoOutliers!BLE14,MID(data_NoOutliers!BLE14,2,99)/2),"")</f>
        <v/>
      </c>
      <c r="BXU14" s="4" t="str">
        <f>IFERROR(IF(N(data_NoOutliers!BLF14),data_NoOutliers!BLF14,MID(data_NoOutliers!BLF14,2,99)/2),"")</f>
        <v/>
      </c>
      <c r="BXV14" s="4" t="str">
        <f>IFERROR(IF(N(data_NoOutliers!BLG14),data_NoOutliers!BLG14,MID(data_NoOutliers!BLG14,2,99)/2),"")</f>
        <v/>
      </c>
      <c r="BXW14" s="4" t="str">
        <f>IFERROR(IF(N(data_NoOutliers!BLH14),data_NoOutliers!BLH14,MID(data_NoOutliers!BLH14,2,99)/2),"")</f>
        <v/>
      </c>
      <c r="BXX14" s="4" t="str">
        <f>IFERROR(IF(N(data_NoOutliers!BLI14),data_NoOutliers!BLI14,MID(data_NoOutliers!BLI14,2,99)/2),"")</f>
        <v/>
      </c>
      <c r="BXY14" s="4" t="str">
        <f>IFERROR(IF(N(data_NoOutliers!BLJ14),data_NoOutliers!BLJ14,MID(data_NoOutliers!BLJ14,2,99)/2),"")</f>
        <v/>
      </c>
      <c r="BXZ14" s="4" t="str">
        <f>IFERROR(IF(N(data_NoOutliers!BLK14),data_NoOutliers!BLK14,MID(data_NoOutliers!BLK14,2,99)/2),"")</f>
        <v/>
      </c>
      <c r="BYA14" s="4" t="str">
        <f>IFERROR(IF(N(data_NoOutliers!BLL14),data_NoOutliers!BLL14,MID(data_NoOutliers!BLL14,2,99)/2),"")</f>
        <v/>
      </c>
      <c r="BYB14" s="4" t="str">
        <f>IFERROR(IF(N(data_NoOutliers!BLM14),data_NoOutliers!BLM14,MID(data_NoOutliers!BLM14,2,99)/2),"")</f>
        <v/>
      </c>
      <c r="BYC14" s="4" t="str">
        <f>IFERROR(IF(N(data_NoOutliers!BLN14),data_NoOutliers!BLN14,MID(data_NoOutliers!BLN14,2,99)/2),"")</f>
        <v/>
      </c>
      <c r="BYD14" s="4" t="str">
        <f>IFERROR(IF(N(data_NoOutliers!BLO14),data_NoOutliers!BLO14,MID(data_NoOutliers!BLO14,2,99)/2),"")</f>
        <v/>
      </c>
      <c r="BYE14" s="4" t="str">
        <f>IFERROR(IF(N(data_NoOutliers!BLP14),data_NoOutliers!BLP14,MID(data_NoOutliers!BLP14,2,99)/2),"")</f>
        <v/>
      </c>
      <c r="BYF14" s="4" t="str">
        <f>IFERROR(IF(N(data_NoOutliers!BLQ14),data_NoOutliers!BLQ14,MID(data_NoOutliers!BLQ14,2,99)/2),"")</f>
        <v/>
      </c>
      <c r="BYG14" s="4" t="str">
        <f>IFERROR(IF(N(data_NoOutliers!BLR14),data_NoOutliers!BLR14,MID(data_NoOutliers!BLR14,2,99)/2),"")</f>
        <v/>
      </c>
      <c r="BYH14" s="4" t="str">
        <f>IFERROR(IF(N(data_NoOutliers!BLS14),data_NoOutliers!BLS14,MID(data_NoOutliers!BLS14,2,99)/2),"")</f>
        <v/>
      </c>
      <c r="BYI14" s="4" t="str">
        <f>IFERROR(IF(N(data_NoOutliers!BLT14),data_NoOutliers!BLT14,MID(data_NoOutliers!BLT14,2,99)/2),"")</f>
        <v/>
      </c>
      <c r="BYJ14" s="4" t="str">
        <f>IFERROR(IF(N(data_NoOutliers!BLU14),data_NoOutliers!BLU14,MID(data_NoOutliers!BLU14,2,99)/2),"")</f>
        <v/>
      </c>
      <c r="BYK14" s="4" t="str">
        <f>IFERROR(IF(N(data_NoOutliers!BLV14),data_NoOutliers!BLV14,MID(data_NoOutliers!BLV14,2,99)/2),"")</f>
        <v/>
      </c>
      <c r="BYL14" s="4" t="str">
        <f>IFERROR(IF(N(data_NoOutliers!BLW14),data_NoOutliers!BLW14,MID(data_NoOutliers!BLW14,2,99)/2),"")</f>
        <v/>
      </c>
      <c r="BYM14" s="4" t="str">
        <f>IFERROR(IF(N(data_NoOutliers!BLX14),data_NoOutliers!BLX14,MID(data_NoOutliers!BLX14,2,99)/2),"")</f>
        <v/>
      </c>
      <c r="BYN14" s="4" t="str">
        <f>IFERROR(IF(N(data_NoOutliers!BLY14),data_NoOutliers!BLY14,MID(data_NoOutliers!BLY14,2,99)/2),"")</f>
        <v/>
      </c>
      <c r="BYO14" s="4" t="str">
        <f>IFERROR(IF(N(data_NoOutliers!BLZ14),data_NoOutliers!BLZ14,MID(data_NoOutliers!BLZ14,2,99)/2),"")</f>
        <v/>
      </c>
      <c r="BYP14" s="4" t="str">
        <f>IFERROR(IF(N(data_NoOutliers!BMA14),data_NoOutliers!BMA14,MID(data_NoOutliers!BMA14,2,99)/2),"")</f>
        <v/>
      </c>
      <c r="BYQ14" s="4" t="str">
        <f>IFERROR(IF(N(data_NoOutliers!BMB14),data_NoOutliers!BMB14,MID(data_NoOutliers!BMB14,2,99)/2),"")</f>
        <v/>
      </c>
      <c r="BYR14" s="4" t="str">
        <f>IFERROR(IF(N(data_NoOutliers!BMC14),data_NoOutliers!BMC14,MID(data_NoOutliers!BMC14,2,99)/2),"")</f>
        <v/>
      </c>
      <c r="BYS14" s="4" t="str">
        <f>IFERROR(IF(N(data_NoOutliers!BMD14),data_NoOutliers!BMD14,MID(data_NoOutliers!BMD14,2,99)/2),"")</f>
        <v/>
      </c>
      <c r="BYT14" s="4" t="str">
        <f>IFERROR(IF(N(data_NoOutliers!BME14),data_NoOutliers!BME14,MID(data_NoOutliers!BME14,2,99)/2),"")</f>
        <v/>
      </c>
      <c r="BYU14" s="4" t="str">
        <f>IFERROR(IF(N(data_NoOutliers!BMF14),data_NoOutliers!BMF14,MID(data_NoOutliers!BMF14,2,99)/2),"")</f>
        <v/>
      </c>
      <c r="BYV14" s="4" t="str">
        <f>IFERROR(IF(N(data_NoOutliers!BMG14),data_NoOutliers!BMG14,MID(data_NoOutliers!BMG14,2,99)/2),"")</f>
        <v/>
      </c>
      <c r="BYW14" s="4" t="str">
        <f>IFERROR(IF(N(data_NoOutliers!BMH14),data_NoOutliers!BMH14,MID(data_NoOutliers!BMH14,2,99)/2),"")</f>
        <v/>
      </c>
      <c r="BYX14" s="4" t="str">
        <f>IFERROR(IF(N(data_NoOutliers!BMI14),data_NoOutliers!BMI14,MID(data_NoOutliers!BMI14,2,99)/2),"")</f>
        <v/>
      </c>
      <c r="BYY14" s="4" t="str">
        <f>IFERROR(IF(N(data_NoOutliers!BMJ14),data_NoOutliers!BMJ14,MID(data_NoOutliers!BMJ14,2,99)/2),"")</f>
        <v/>
      </c>
      <c r="BYZ14" s="4" t="str">
        <f>IFERROR(IF(N(data_NoOutliers!BMK14),data_NoOutliers!BMK14,MID(data_NoOutliers!BMK14,2,99)/2),"")</f>
        <v/>
      </c>
      <c r="BZA14" s="4" t="str">
        <f>IFERROR(IF(N(data_NoOutliers!BML14),data_NoOutliers!BML14,MID(data_NoOutliers!BML14,2,99)/2),"")</f>
        <v/>
      </c>
      <c r="BZB14" s="4" t="str">
        <f>IFERROR(IF(N(data_NoOutliers!BMM14),data_NoOutliers!BMM14,MID(data_NoOutliers!BMM14,2,99)/2),"")</f>
        <v/>
      </c>
      <c r="BZC14" s="4" t="str">
        <f>IFERROR(IF(N(data_NoOutliers!BMN14),data_NoOutliers!BMN14,MID(data_NoOutliers!BMN14,2,99)/2),"")</f>
        <v/>
      </c>
      <c r="BZD14" s="4" t="str">
        <f>IFERROR(IF(N(data_NoOutliers!BMO14),data_NoOutliers!BMO14,MID(data_NoOutliers!BMO14,2,99)/2),"")</f>
        <v/>
      </c>
      <c r="BZE14" s="4" t="str">
        <f>IFERROR(IF(N(data_NoOutliers!BMP14),data_NoOutliers!BMP14,MID(data_NoOutliers!BMP14,2,99)/2),"")</f>
        <v/>
      </c>
      <c r="BZF14" s="4" t="str">
        <f>IFERROR(IF(N(data_NoOutliers!BMQ14),data_NoOutliers!BMQ14,MID(data_NoOutliers!BMQ14,2,99)/2),"")</f>
        <v/>
      </c>
      <c r="BZG14" s="4" t="str">
        <f>IFERROR(IF(N(data_NoOutliers!BMR14),data_NoOutliers!BMR14,MID(data_NoOutliers!BMR14,2,99)/2),"")</f>
        <v/>
      </c>
      <c r="BZH14" s="4" t="str">
        <f>IFERROR(IF(N(data_NoOutliers!BMS14),data_NoOutliers!BMS14,MID(data_NoOutliers!BMS14,2,99)/2),"")</f>
        <v/>
      </c>
      <c r="BZI14" s="4" t="str">
        <f>IFERROR(IF(N(data_NoOutliers!BMT14),data_NoOutliers!BMT14,MID(data_NoOutliers!BMT14,2,99)/2),"")</f>
        <v/>
      </c>
      <c r="BZJ14" s="4" t="str">
        <f>IFERROR(IF(N(data_NoOutliers!BMU14),data_NoOutliers!BMU14,MID(data_NoOutliers!BMU14,2,99)/2),"")</f>
        <v/>
      </c>
      <c r="BZK14" s="4" t="str">
        <f>IFERROR(IF(N(data_NoOutliers!BMV14),data_NoOutliers!BMV14,MID(data_NoOutliers!BMV14,2,99)/2),"")</f>
        <v/>
      </c>
      <c r="BZL14" s="4" t="str">
        <f>IFERROR(IF(N(data_NoOutliers!BMW14),data_NoOutliers!BMW14,MID(data_NoOutliers!BMW14,2,99)/2),"")</f>
        <v/>
      </c>
      <c r="BZM14" s="4" t="str">
        <f>IFERROR(IF(N(data_NoOutliers!BMX14),data_NoOutliers!BMX14,MID(data_NoOutliers!BMX14,2,99)/2),"")</f>
        <v/>
      </c>
      <c r="BZN14" s="4" t="str">
        <f>IFERROR(IF(N(data_NoOutliers!BMY14),data_NoOutliers!BMY14,MID(data_NoOutliers!BMY14,2,99)/2),"")</f>
        <v/>
      </c>
      <c r="BZO14" s="4" t="str">
        <f>IFERROR(IF(N(data_NoOutliers!BMZ14),data_NoOutliers!BMZ14,MID(data_NoOutliers!BMZ14,2,99)/2),"")</f>
        <v/>
      </c>
      <c r="BZP14" s="4" t="str">
        <f>IFERROR(IF(N(data_NoOutliers!BNA14),data_NoOutliers!BNA14,MID(data_NoOutliers!BNA14,2,99)/2),"")</f>
        <v/>
      </c>
      <c r="BZQ14" s="4" t="str">
        <f>IFERROR(IF(N(data_NoOutliers!BNB14),data_NoOutliers!BNB14,MID(data_NoOutliers!BNB14,2,99)/2),"")</f>
        <v/>
      </c>
      <c r="BZR14" s="4" t="str">
        <f>IFERROR(IF(N(data_NoOutliers!BNC14),data_NoOutliers!BNC14,MID(data_NoOutliers!BNC14,2,99)/2),"")</f>
        <v/>
      </c>
      <c r="BZS14" s="4" t="str">
        <f>IFERROR(IF(N(data_NoOutliers!BND14),data_NoOutliers!BND14,MID(data_NoOutliers!BND14,2,99)/2),"")</f>
        <v/>
      </c>
      <c r="BZT14" s="4" t="str">
        <f>IFERROR(IF(N(data_NoOutliers!BNE14),data_NoOutliers!BNE14,MID(data_NoOutliers!BNE14,2,99)/2),"")</f>
        <v/>
      </c>
      <c r="BZU14" s="4" t="str">
        <f>IFERROR(IF(N(data_NoOutliers!BNF14),data_NoOutliers!BNF14,MID(data_NoOutliers!BNF14,2,99)/2),"")</f>
        <v/>
      </c>
      <c r="BZV14" s="4" t="str">
        <f>IFERROR(IF(N(data_NoOutliers!BNG14),data_NoOutliers!BNG14,MID(data_NoOutliers!BNG14,2,99)/2),"")</f>
        <v/>
      </c>
      <c r="BZW14" s="4" t="str">
        <f>IFERROR(IF(N(data_NoOutliers!BNH14),data_NoOutliers!BNH14,MID(data_NoOutliers!BNH14,2,99)/2),"")</f>
        <v/>
      </c>
      <c r="BZX14" s="4" t="str">
        <f>IFERROR(IF(N(data_NoOutliers!BNI14),data_NoOutliers!BNI14,MID(data_NoOutliers!BNI14,2,99)/2),"")</f>
        <v/>
      </c>
      <c r="BZY14" s="4" t="str">
        <f>IFERROR(IF(N(data_NoOutliers!BNJ14),data_NoOutliers!BNJ14,MID(data_NoOutliers!BNJ14,2,99)/2),"")</f>
        <v/>
      </c>
      <c r="BZZ14" s="4" t="str">
        <f>IFERROR(IF(N(data_NoOutliers!BNK14),data_NoOutliers!BNK14,MID(data_NoOutliers!BNK14,2,99)/2),"")</f>
        <v/>
      </c>
      <c r="CAA14" s="4" t="str">
        <f>IFERROR(IF(N(data_NoOutliers!BNL14),data_NoOutliers!BNL14,MID(data_NoOutliers!BNL14,2,99)/2),"")</f>
        <v/>
      </c>
      <c r="CAB14" s="4" t="str">
        <f>IFERROR(IF(N(data_NoOutliers!BNM14),data_NoOutliers!BNM14,MID(data_NoOutliers!BNM14,2,99)/2),"")</f>
        <v/>
      </c>
      <c r="CAC14" s="4" t="str">
        <f>IFERROR(IF(N(data_NoOutliers!BNN14),data_NoOutliers!BNN14,MID(data_NoOutliers!BNN14,2,99)/2),"")</f>
        <v/>
      </c>
      <c r="CAD14" s="4" t="str">
        <f>IFERROR(IF(N(data_NoOutliers!BNO14),data_NoOutliers!BNO14,MID(data_NoOutliers!BNO14,2,99)/2),"")</f>
        <v/>
      </c>
      <c r="CAE14" s="4" t="str">
        <f>IFERROR(IF(N(data_NoOutliers!BNP14),data_NoOutliers!BNP14,MID(data_NoOutliers!BNP14,2,99)/2),"")</f>
        <v/>
      </c>
      <c r="CAF14" s="4" t="str">
        <f>IFERROR(IF(N(data_NoOutliers!BNQ14),data_NoOutliers!BNQ14,MID(data_NoOutliers!BNQ14,2,99)/2),"")</f>
        <v/>
      </c>
      <c r="CAG14" s="4" t="str">
        <f>IFERROR(IF(N(data_NoOutliers!BNR14),data_NoOutliers!BNR14,MID(data_NoOutliers!BNR14,2,99)/2),"")</f>
        <v/>
      </c>
      <c r="CAH14" s="4" t="str">
        <f>IFERROR(IF(N(data_NoOutliers!BNS14),data_NoOutliers!BNS14,MID(data_NoOutliers!BNS14,2,99)/2),"")</f>
        <v/>
      </c>
      <c r="CAI14" s="4" t="str">
        <f>IFERROR(IF(N(data_NoOutliers!BNT14),data_NoOutliers!BNT14,MID(data_NoOutliers!BNT14,2,99)/2),"")</f>
        <v/>
      </c>
      <c r="CAJ14" s="4" t="str">
        <f>IFERROR(IF(N(data_NoOutliers!BNU14),data_NoOutliers!BNU14,MID(data_NoOutliers!BNU14,2,99)/2),"")</f>
        <v/>
      </c>
      <c r="CAK14" s="4" t="str">
        <f>IFERROR(IF(N(data_NoOutliers!BNV14),data_NoOutliers!BNV14,MID(data_NoOutliers!BNV14,2,99)/2),"")</f>
        <v/>
      </c>
      <c r="CAL14" s="4" t="str">
        <f>IFERROR(IF(N(data_NoOutliers!BNW14),data_NoOutliers!BNW14,MID(data_NoOutliers!BNW14,2,99)/2),"")</f>
        <v/>
      </c>
      <c r="CAM14" s="4" t="str">
        <f>IFERROR(IF(N(data_NoOutliers!BNX14),data_NoOutliers!BNX14,MID(data_NoOutliers!BNX14,2,99)/2),"")</f>
        <v/>
      </c>
      <c r="CAN14" s="4" t="str">
        <f>IFERROR(IF(N(data_NoOutliers!BNY14),data_NoOutliers!BNY14,MID(data_NoOutliers!BNY14,2,99)/2),"")</f>
        <v/>
      </c>
      <c r="CAO14" s="4" t="str">
        <f>IFERROR(IF(N(data_NoOutliers!BNZ14),data_NoOutliers!BNZ14,MID(data_NoOutliers!BNZ14,2,99)/2),"")</f>
        <v/>
      </c>
      <c r="CAP14" s="4" t="str">
        <f>IFERROR(IF(N(data_NoOutliers!BOA14),data_NoOutliers!BOA14,MID(data_NoOutliers!BOA14,2,99)/2),"")</f>
        <v/>
      </c>
      <c r="CAQ14" s="4" t="str">
        <f>IFERROR(IF(N(data_NoOutliers!BOB14),data_NoOutliers!BOB14,MID(data_NoOutliers!BOB14,2,99)/2),"")</f>
        <v/>
      </c>
      <c r="CAR14" s="4" t="str">
        <f>IFERROR(IF(N(data_NoOutliers!BOC14),data_NoOutliers!BOC14,MID(data_NoOutliers!BOC14,2,99)/2),"")</f>
        <v/>
      </c>
      <c r="CAS14" s="4" t="str">
        <f>IFERROR(IF(N(data_NoOutliers!BOD14),data_NoOutliers!BOD14,MID(data_NoOutliers!BOD14,2,99)/2),"")</f>
        <v/>
      </c>
      <c r="CAT14" s="4" t="str">
        <f>IFERROR(IF(N(data_NoOutliers!BOE14),data_NoOutliers!BOE14,MID(data_NoOutliers!BOE14,2,99)/2),"")</f>
        <v/>
      </c>
      <c r="CAU14" s="4" t="str">
        <f>IFERROR(IF(N(data_NoOutliers!BOF14),data_NoOutliers!BOF14,MID(data_NoOutliers!BOF14,2,99)/2),"")</f>
        <v/>
      </c>
      <c r="CAV14" s="4" t="str">
        <f>IFERROR(IF(N(data_NoOutliers!BOG14),data_NoOutliers!BOG14,MID(data_NoOutliers!BOG14,2,99)/2),"")</f>
        <v/>
      </c>
      <c r="CAW14" s="4" t="str">
        <f>IFERROR(IF(N(data_NoOutliers!BOH14),data_NoOutliers!BOH14,MID(data_NoOutliers!BOH14,2,99)/2),"")</f>
        <v/>
      </c>
      <c r="CAX14" s="4" t="str">
        <f>IFERROR(IF(N(data_NoOutliers!BOI14),data_NoOutliers!BOI14,MID(data_NoOutliers!BOI14,2,99)/2),"")</f>
        <v/>
      </c>
      <c r="CAY14" s="4" t="str">
        <f>IFERROR(IF(N(data_NoOutliers!BOJ14),data_NoOutliers!BOJ14,MID(data_NoOutliers!BOJ14,2,99)/2),"")</f>
        <v/>
      </c>
      <c r="CAZ14" s="4" t="str">
        <f>IFERROR(IF(N(data_NoOutliers!BOK14),data_NoOutliers!BOK14,MID(data_NoOutliers!BOK14,2,99)/2),"")</f>
        <v/>
      </c>
      <c r="CBA14" s="4" t="str">
        <f>IFERROR(IF(N(data_NoOutliers!BOL14),data_NoOutliers!BOL14,MID(data_NoOutliers!BOL14,2,99)/2),"")</f>
        <v/>
      </c>
      <c r="CBB14" s="4" t="str">
        <f>IFERROR(IF(N(data_NoOutliers!BOM14),data_NoOutliers!BOM14,MID(data_NoOutliers!BOM14,2,99)/2),"")</f>
        <v/>
      </c>
      <c r="CBC14" s="4" t="str">
        <f>IFERROR(IF(N(data_NoOutliers!BON14),data_NoOutliers!BON14,MID(data_NoOutliers!BON14,2,99)/2),"")</f>
        <v/>
      </c>
      <c r="CBD14" s="4" t="str">
        <f>IFERROR(IF(N(data_NoOutliers!BOO14),data_NoOutliers!BOO14,MID(data_NoOutliers!BOO14,2,99)/2),"")</f>
        <v/>
      </c>
      <c r="CBE14" s="4" t="str">
        <f>IFERROR(IF(N(data_NoOutliers!BOP14),data_NoOutliers!BOP14,MID(data_NoOutliers!BOP14,2,99)/2),"")</f>
        <v/>
      </c>
      <c r="CBF14" s="4" t="str">
        <f>IFERROR(IF(N(data_NoOutliers!BOQ14),data_NoOutliers!BOQ14,MID(data_NoOutliers!BOQ14,2,99)/2),"")</f>
        <v/>
      </c>
      <c r="CBG14" s="4" t="str">
        <f>IFERROR(IF(N(data_NoOutliers!BOR14),data_NoOutliers!BOR14,MID(data_NoOutliers!BOR14,2,99)/2),"")</f>
        <v/>
      </c>
      <c r="CBH14" s="4" t="str">
        <f>IFERROR(IF(N(data_NoOutliers!BOS14),data_NoOutliers!BOS14,MID(data_NoOutliers!BOS14,2,99)/2),"")</f>
        <v/>
      </c>
      <c r="CBI14" s="4" t="str">
        <f>IFERROR(IF(N(data_NoOutliers!BOT14),data_NoOutliers!BOT14,MID(data_NoOutliers!BOT14,2,99)/2),"")</f>
        <v/>
      </c>
      <c r="CBJ14" s="4" t="str">
        <f>IFERROR(IF(N(data_NoOutliers!BOU14),data_NoOutliers!BOU14,MID(data_NoOutliers!BOU14,2,99)/2),"")</f>
        <v/>
      </c>
      <c r="CBK14" s="4" t="str">
        <f>IFERROR(IF(N(data_NoOutliers!BOV14),data_NoOutliers!BOV14,MID(data_NoOutliers!BOV14,2,99)/2),"")</f>
        <v/>
      </c>
      <c r="CBL14" s="4" t="str">
        <f>IFERROR(IF(N(data_NoOutliers!BOW14),data_NoOutliers!BOW14,MID(data_NoOutliers!BOW14,2,99)/2),"")</f>
        <v/>
      </c>
      <c r="CBM14" s="4" t="str">
        <f>IFERROR(IF(N(data_NoOutliers!BOX14),data_NoOutliers!BOX14,MID(data_NoOutliers!BOX14,2,99)/2),"")</f>
        <v/>
      </c>
      <c r="CBN14" s="4" t="str">
        <f>IFERROR(IF(N(data_NoOutliers!BOY14),data_NoOutliers!BOY14,MID(data_NoOutliers!BOY14,2,99)/2),"")</f>
        <v/>
      </c>
      <c r="CBO14" s="4" t="str">
        <f>IFERROR(IF(N(data_NoOutliers!BOZ14),data_NoOutliers!BOZ14,MID(data_NoOutliers!BOZ14,2,99)/2),"")</f>
        <v/>
      </c>
      <c r="CBP14" s="4" t="str">
        <f>IFERROR(IF(N(data_NoOutliers!BPA14),data_NoOutliers!BPA14,MID(data_NoOutliers!BPA14,2,99)/2),"")</f>
        <v/>
      </c>
      <c r="CBQ14" s="4" t="str">
        <f>IFERROR(IF(N(data_NoOutliers!BPB14),data_NoOutliers!BPB14,MID(data_NoOutliers!BPB14,2,99)/2),"")</f>
        <v/>
      </c>
      <c r="CBR14" s="4" t="str">
        <f>IFERROR(IF(N(data_NoOutliers!BPC14),data_NoOutliers!BPC14,MID(data_NoOutliers!BPC14,2,99)/2),"")</f>
        <v/>
      </c>
      <c r="CBS14" s="4" t="str">
        <f>IFERROR(IF(N(data_NoOutliers!BPD14),data_NoOutliers!BPD14,MID(data_NoOutliers!BPD14,2,99)/2),"")</f>
        <v/>
      </c>
      <c r="CBT14" s="4" t="str">
        <f>IFERROR(IF(N(data_NoOutliers!BPE14),data_NoOutliers!BPE14,MID(data_NoOutliers!BPE14,2,99)/2),"")</f>
        <v/>
      </c>
      <c r="CBU14" s="4" t="str">
        <f>IFERROR(IF(N(data_NoOutliers!BPF14),data_NoOutliers!BPF14,MID(data_NoOutliers!BPF14,2,99)/2),"")</f>
        <v/>
      </c>
      <c r="CBV14" s="4" t="str">
        <f>IFERROR(IF(N(data_NoOutliers!BPG14),data_NoOutliers!BPG14,MID(data_NoOutliers!BPG14,2,99)/2),"")</f>
        <v/>
      </c>
      <c r="CBW14" s="4" t="str">
        <f>IFERROR(IF(N(data_NoOutliers!BPH14),data_NoOutliers!BPH14,MID(data_NoOutliers!BPH14,2,99)/2),"")</f>
        <v/>
      </c>
      <c r="CBX14" s="4" t="str">
        <f>IFERROR(IF(N(data_NoOutliers!BPI14),data_NoOutliers!BPI14,MID(data_NoOutliers!BPI14,2,99)/2),"")</f>
        <v/>
      </c>
      <c r="CBY14" s="4" t="str">
        <f>IFERROR(IF(N(data_NoOutliers!BPJ14),data_NoOutliers!BPJ14,MID(data_NoOutliers!BPJ14,2,99)/2),"")</f>
        <v/>
      </c>
      <c r="CBZ14" s="4" t="str">
        <f>IFERROR(IF(N(data_NoOutliers!BPK14),data_NoOutliers!BPK14,MID(data_NoOutliers!BPK14,2,99)/2),"")</f>
        <v/>
      </c>
      <c r="CCA14" s="4" t="str">
        <f>IFERROR(IF(N(data_NoOutliers!BPL14),data_NoOutliers!BPL14,MID(data_NoOutliers!BPL14,2,99)/2),"")</f>
        <v/>
      </c>
      <c r="CCB14" s="4" t="str">
        <f>IFERROR(IF(N(data_NoOutliers!BPM14),data_NoOutliers!BPM14,MID(data_NoOutliers!BPM14,2,99)/2),"")</f>
        <v/>
      </c>
      <c r="CCC14" s="4" t="str">
        <f>IFERROR(IF(N(data_NoOutliers!BPN14),data_NoOutliers!BPN14,MID(data_NoOutliers!BPN14,2,99)/2),"")</f>
        <v/>
      </c>
      <c r="CCD14" s="4" t="str">
        <f>IFERROR(IF(N(data_NoOutliers!BPO14),data_NoOutliers!BPO14,MID(data_NoOutliers!BPO14,2,99)/2),"")</f>
        <v/>
      </c>
      <c r="CCE14" s="4" t="str">
        <f>IFERROR(IF(N(data_NoOutliers!BPP14),data_NoOutliers!BPP14,MID(data_NoOutliers!BPP14,2,99)/2),"")</f>
        <v/>
      </c>
      <c r="CCF14" s="4" t="str">
        <f>IFERROR(IF(N(data_NoOutliers!BPQ14),data_NoOutliers!BPQ14,MID(data_NoOutliers!BPQ14,2,99)/2),"")</f>
        <v/>
      </c>
      <c r="CCG14" s="4" t="str">
        <f>IFERROR(IF(N(data_NoOutliers!BPR14),data_NoOutliers!BPR14,MID(data_NoOutliers!BPR14,2,99)/2),"")</f>
        <v/>
      </c>
      <c r="CCH14" s="4" t="str">
        <f>IFERROR(IF(N(data_NoOutliers!BPS14),data_NoOutliers!BPS14,MID(data_NoOutliers!BPS14,2,99)/2),"")</f>
        <v/>
      </c>
      <c r="CCI14" s="4" t="str">
        <f>IFERROR(IF(N(data_NoOutliers!BPT14),data_NoOutliers!BPT14,MID(data_NoOutliers!BPT14,2,99)/2),"")</f>
        <v/>
      </c>
      <c r="CCJ14" s="4" t="str">
        <f>IFERROR(IF(N(data_NoOutliers!BPU14),data_NoOutliers!BPU14,MID(data_NoOutliers!BPU14,2,99)/2),"")</f>
        <v/>
      </c>
      <c r="CCK14" s="4" t="str">
        <f>IFERROR(IF(N(data_NoOutliers!BPV14),data_NoOutliers!BPV14,MID(data_NoOutliers!BPV14,2,99)/2),"")</f>
        <v/>
      </c>
      <c r="CCL14" s="4" t="str">
        <f>IFERROR(IF(N(data_NoOutliers!BPW14),data_NoOutliers!BPW14,MID(data_NoOutliers!BPW14,2,99)/2),"")</f>
        <v/>
      </c>
      <c r="CCM14" s="4" t="str">
        <f>IFERROR(IF(N(data_NoOutliers!BPX14),data_NoOutliers!BPX14,MID(data_NoOutliers!BPX14,2,99)/2),"")</f>
        <v/>
      </c>
      <c r="CCN14" s="4" t="str">
        <f>IFERROR(IF(N(data_NoOutliers!BPY14),data_NoOutliers!BPY14,MID(data_NoOutliers!BPY14,2,99)/2),"")</f>
        <v/>
      </c>
      <c r="CCO14" s="4" t="str">
        <f>IFERROR(IF(N(data_NoOutliers!BPZ14),data_NoOutliers!BPZ14,MID(data_NoOutliers!BPZ14,2,99)/2),"")</f>
        <v/>
      </c>
      <c r="CCP14" s="4" t="str">
        <f>IFERROR(IF(N(data_NoOutliers!BQA14),data_NoOutliers!BQA14,MID(data_NoOutliers!BQA14,2,99)/2),"")</f>
        <v/>
      </c>
      <c r="CCQ14" s="4" t="str">
        <f>IFERROR(IF(N(data_NoOutliers!BQB14),data_NoOutliers!BQB14,MID(data_NoOutliers!BQB14,2,99)/2),"")</f>
        <v/>
      </c>
      <c r="CCR14" s="4" t="str">
        <f>IFERROR(IF(N(data_NoOutliers!BQC14),data_NoOutliers!BQC14,MID(data_NoOutliers!BQC14,2,99)/2),"")</f>
        <v/>
      </c>
      <c r="CCS14" s="4" t="str">
        <f>IFERROR(IF(N(data_NoOutliers!BQD14),data_NoOutliers!BQD14,MID(data_NoOutliers!BQD14,2,99)/2),"")</f>
        <v/>
      </c>
      <c r="CCT14" s="4" t="str">
        <f>IFERROR(IF(N(data_NoOutliers!BQE14),data_NoOutliers!BQE14,MID(data_NoOutliers!BQE14,2,99)/2),"")</f>
        <v/>
      </c>
      <c r="CCU14" s="4" t="str">
        <f>IFERROR(IF(N(data_NoOutliers!BQF14),data_NoOutliers!BQF14,MID(data_NoOutliers!BQF14,2,99)/2),"")</f>
        <v/>
      </c>
      <c r="CCV14" s="4" t="str">
        <f>IFERROR(IF(N(data_NoOutliers!BQG14),data_NoOutliers!BQG14,MID(data_NoOutliers!BQG14,2,99)/2),"")</f>
        <v/>
      </c>
      <c r="CCW14" s="4" t="str">
        <f>IFERROR(IF(N(data_NoOutliers!BQH14),data_NoOutliers!BQH14,MID(data_NoOutliers!BQH14,2,99)/2),"")</f>
        <v/>
      </c>
      <c r="CCX14" s="4" t="str">
        <f>IFERROR(IF(N(data_NoOutliers!BQI14),data_NoOutliers!BQI14,MID(data_NoOutliers!BQI14,2,99)/2),"")</f>
        <v/>
      </c>
      <c r="CCY14" s="4" t="str">
        <f>IFERROR(IF(N(data_NoOutliers!BQJ14),data_NoOutliers!BQJ14,MID(data_NoOutliers!BQJ14,2,99)/2),"")</f>
        <v/>
      </c>
      <c r="CCZ14" s="4" t="str">
        <f>IFERROR(IF(N(data_NoOutliers!BQK14),data_NoOutliers!BQK14,MID(data_NoOutliers!BQK14,2,99)/2),"")</f>
        <v/>
      </c>
      <c r="CDA14" s="4" t="str">
        <f>IFERROR(IF(N(data_NoOutliers!BQL14),data_NoOutliers!BQL14,MID(data_NoOutliers!BQL14,2,99)/2),"")</f>
        <v/>
      </c>
      <c r="CDB14" s="4" t="str">
        <f>IFERROR(IF(N(data_NoOutliers!BQM14),data_NoOutliers!BQM14,MID(data_NoOutliers!BQM14,2,99)/2),"")</f>
        <v/>
      </c>
      <c r="CDC14" s="4" t="str">
        <f>IFERROR(IF(N(data_NoOutliers!BQN14),data_NoOutliers!BQN14,MID(data_NoOutliers!BQN14,2,99)/2),"")</f>
        <v/>
      </c>
      <c r="CDD14" s="4" t="str">
        <f>IFERROR(IF(N(data_NoOutliers!BQO14),data_NoOutliers!BQO14,MID(data_NoOutliers!BQO14,2,99)/2),"")</f>
        <v/>
      </c>
      <c r="CDE14" s="4" t="str">
        <f>IFERROR(IF(N(data_NoOutliers!BQP14),data_NoOutliers!BQP14,MID(data_NoOutliers!BQP14,2,99)/2),"")</f>
        <v/>
      </c>
      <c r="CDF14" s="4" t="str">
        <f>IFERROR(IF(N(data_NoOutliers!BQQ14),data_NoOutliers!BQQ14,MID(data_NoOutliers!BQQ14,2,99)/2),"")</f>
        <v/>
      </c>
      <c r="CDG14" s="4" t="str">
        <f>IFERROR(IF(N(data_NoOutliers!BQR14),data_NoOutliers!BQR14,MID(data_NoOutliers!BQR14,2,99)/2),"")</f>
        <v/>
      </c>
      <c r="CDH14" s="4" t="str">
        <f>IFERROR(IF(N(data_NoOutliers!BQS14),data_NoOutliers!BQS14,MID(data_NoOutliers!BQS14,2,99)/2),"")</f>
        <v/>
      </c>
      <c r="CDI14" s="4" t="str">
        <f>IFERROR(IF(N(data_NoOutliers!BQT14),data_NoOutliers!BQT14,MID(data_NoOutliers!BQT14,2,99)/2),"")</f>
        <v/>
      </c>
      <c r="CDJ14" s="4" t="str">
        <f>IFERROR(IF(N(data_NoOutliers!BQU14),data_NoOutliers!BQU14,MID(data_NoOutliers!BQU14,2,99)/2),"")</f>
        <v/>
      </c>
      <c r="CDK14" s="4" t="str">
        <f>IFERROR(IF(N(data_NoOutliers!BQV14),data_NoOutliers!BQV14,MID(data_NoOutliers!BQV14,2,99)/2),"")</f>
        <v/>
      </c>
      <c r="CDL14" s="4" t="str">
        <f>IFERROR(IF(N(data_NoOutliers!BQW14),data_NoOutliers!BQW14,MID(data_NoOutliers!BQW14,2,99)/2),"")</f>
        <v/>
      </c>
      <c r="CDM14" s="4" t="str">
        <f>IFERROR(IF(N(data_NoOutliers!BQX14),data_NoOutliers!BQX14,MID(data_NoOutliers!BQX14,2,99)/2),"")</f>
        <v/>
      </c>
      <c r="CDN14" s="4" t="str">
        <f>IFERROR(IF(N(data_NoOutliers!BQY14),data_NoOutliers!BQY14,MID(data_NoOutliers!BQY14,2,99)/2),"")</f>
        <v/>
      </c>
      <c r="CDO14" s="4" t="str">
        <f>IFERROR(IF(N(data_NoOutliers!BQZ14),data_NoOutliers!BQZ14,MID(data_NoOutliers!BQZ14,2,99)/2),"")</f>
        <v/>
      </c>
      <c r="CDP14" s="4" t="str">
        <f>IFERROR(IF(N(data_NoOutliers!BRA14),data_NoOutliers!BRA14,MID(data_NoOutliers!BRA14,2,99)/2),"")</f>
        <v/>
      </c>
      <c r="CDQ14" s="4" t="str">
        <f>IFERROR(IF(N(data_NoOutliers!BRB14),data_NoOutliers!BRB14,MID(data_NoOutliers!BRB14,2,99)/2),"")</f>
        <v/>
      </c>
      <c r="CDR14" s="4" t="str">
        <f>IFERROR(IF(N(data_NoOutliers!BRC14),data_NoOutliers!BRC14,MID(data_NoOutliers!BRC14,2,99)/2),"")</f>
        <v/>
      </c>
      <c r="CDS14" s="4" t="str">
        <f>IFERROR(IF(N(data_NoOutliers!BRD14),data_NoOutliers!BRD14,MID(data_NoOutliers!BRD14,2,99)/2),"")</f>
        <v/>
      </c>
      <c r="CDT14" s="4" t="str">
        <f>IFERROR(IF(N(data_NoOutliers!BRE14),data_NoOutliers!BRE14,MID(data_NoOutliers!BRE14,2,99)/2),"")</f>
        <v/>
      </c>
      <c r="CDU14" s="4" t="str">
        <f>IFERROR(IF(N(data_NoOutliers!BRF14),data_NoOutliers!BRF14,MID(data_NoOutliers!BRF14,2,99)/2),"")</f>
        <v/>
      </c>
      <c r="CDV14" s="4" t="str">
        <f>IFERROR(IF(N(data_NoOutliers!BRG14),data_NoOutliers!BRG14,MID(data_NoOutliers!BRG14,2,99)/2),"")</f>
        <v/>
      </c>
      <c r="CDW14" s="4" t="str">
        <f>IFERROR(IF(N(data_NoOutliers!BRH14),data_NoOutliers!BRH14,MID(data_NoOutliers!BRH14,2,99)/2),"")</f>
        <v/>
      </c>
      <c r="CDX14" s="4" t="str">
        <f>IFERROR(IF(N(data_NoOutliers!BRI14),data_NoOutliers!BRI14,MID(data_NoOutliers!BRI14,2,99)/2),"")</f>
        <v/>
      </c>
      <c r="CDY14" s="4" t="str">
        <f>IFERROR(IF(N(data_NoOutliers!BRJ14),data_NoOutliers!BRJ14,MID(data_NoOutliers!BRJ14,2,99)/2),"")</f>
        <v/>
      </c>
      <c r="CDZ14" s="4" t="str">
        <f>IFERROR(IF(N(data_NoOutliers!BRK14),data_NoOutliers!BRK14,MID(data_NoOutliers!BRK14,2,99)/2),"")</f>
        <v/>
      </c>
      <c r="CEA14" s="4" t="str">
        <f>IFERROR(IF(N(data_NoOutliers!BRL14),data_NoOutliers!BRL14,MID(data_NoOutliers!BRL14,2,99)/2),"")</f>
        <v/>
      </c>
      <c r="CEB14" s="4" t="str">
        <f>IFERROR(IF(N(data_NoOutliers!BRM14),data_NoOutliers!BRM14,MID(data_NoOutliers!BRM14,2,99)/2),"")</f>
        <v/>
      </c>
      <c r="CEC14" s="4" t="str">
        <f>IFERROR(IF(N(data_NoOutliers!BRN14),data_NoOutliers!BRN14,MID(data_NoOutliers!BRN14,2,99)/2),"")</f>
        <v/>
      </c>
      <c r="CED14" s="4" t="str">
        <f>IFERROR(IF(N(data_NoOutliers!BRO14),data_NoOutliers!BRO14,MID(data_NoOutliers!BRO14,2,99)/2),"")</f>
        <v/>
      </c>
      <c r="CEE14" s="4" t="str">
        <f>IFERROR(IF(N(data_NoOutliers!BRP14),data_NoOutliers!BRP14,MID(data_NoOutliers!BRP14,2,99)/2),"")</f>
        <v/>
      </c>
      <c r="CEF14" s="4" t="str">
        <f>IFERROR(IF(N(data_NoOutliers!BRQ14),data_NoOutliers!BRQ14,MID(data_NoOutliers!BRQ14,2,99)/2),"")</f>
        <v/>
      </c>
      <c r="CEG14" s="4" t="str">
        <f>IFERROR(IF(N(data_NoOutliers!BRR14),data_NoOutliers!BRR14,MID(data_NoOutliers!BRR14,2,99)/2),"")</f>
        <v/>
      </c>
      <c r="CEH14" s="4" t="str">
        <f>IFERROR(IF(N(data_NoOutliers!BRS14),data_NoOutliers!BRS14,MID(data_NoOutliers!BRS14,2,99)/2),"")</f>
        <v/>
      </c>
      <c r="CEI14" s="4" t="str">
        <f>IFERROR(IF(N(data_NoOutliers!BRT14),data_NoOutliers!BRT14,MID(data_NoOutliers!BRT14,2,99)/2),"")</f>
        <v/>
      </c>
      <c r="CEJ14" s="4" t="str">
        <f>IFERROR(IF(N(data_NoOutliers!BRU14),data_NoOutliers!BRU14,MID(data_NoOutliers!BRU14,2,99)/2),"")</f>
        <v/>
      </c>
      <c r="CEK14" s="4" t="str">
        <f>IFERROR(IF(N(data_NoOutliers!BRV14),data_NoOutliers!BRV14,MID(data_NoOutliers!BRV14,2,99)/2),"")</f>
        <v/>
      </c>
      <c r="CEL14" s="4" t="str">
        <f>IFERROR(IF(N(data_NoOutliers!BRW14),data_NoOutliers!BRW14,MID(data_NoOutliers!BRW14,2,99)/2),"")</f>
        <v/>
      </c>
      <c r="CEM14" s="4" t="str">
        <f>IFERROR(IF(N(data_NoOutliers!BRX14),data_NoOutliers!BRX14,MID(data_NoOutliers!BRX14,2,99)/2),"")</f>
        <v/>
      </c>
      <c r="CEN14" s="4" t="str">
        <f>IFERROR(IF(N(data_NoOutliers!BRY14),data_NoOutliers!BRY14,MID(data_NoOutliers!BRY14,2,99)/2),"")</f>
        <v/>
      </c>
      <c r="CEO14" s="4" t="str">
        <f>IFERROR(IF(N(data_NoOutliers!BRZ14),data_NoOutliers!BRZ14,MID(data_NoOutliers!BRZ14,2,99)/2),"")</f>
        <v/>
      </c>
      <c r="CEP14" s="4" t="str">
        <f>IFERROR(IF(N(data_NoOutliers!BSA14),data_NoOutliers!BSA14,MID(data_NoOutliers!BSA14,2,99)/2),"")</f>
        <v/>
      </c>
      <c r="CEQ14" s="4" t="str">
        <f>IFERROR(IF(N(data_NoOutliers!BSB14),data_NoOutliers!BSB14,MID(data_NoOutliers!BSB14,2,99)/2),"")</f>
        <v/>
      </c>
      <c r="CER14" s="4" t="str">
        <f>IFERROR(IF(N(data_NoOutliers!BSC14),data_NoOutliers!BSC14,MID(data_NoOutliers!BSC14,2,99)/2),"")</f>
        <v/>
      </c>
      <c r="CES14" s="4" t="str">
        <f>IFERROR(IF(N(data_NoOutliers!BSD14),data_NoOutliers!BSD14,MID(data_NoOutliers!BSD14,2,99)/2),"")</f>
        <v/>
      </c>
      <c r="CET14" s="4" t="str">
        <f>IFERROR(IF(N(data_NoOutliers!BSE14),data_NoOutliers!BSE14,MID(data_NoOutliers!BSE14,2,99)/2),"")</f>
        <v/>
      </c>
      <c r="CEU14" s="4" t="str">
        <f>IFERROR(IF(N(data_NoOutliers!BSF14),data_NoOutliers!BSF14,MID(data_NoOutliers!BSF14,2,99)/2),"")</f>
        <v/>
      </c>
      <c r="CEV14" s="4" t="str">
        <f>IFERROR(IF(N(data_NoOutliers!BSG14),data_NoOutliers!BSG14,MID(data_NoOutliers!BSG14,2,99)/2),"")</f>
        <v/>
      </c>
      <c r="CEW14" s="4" t="str">
        <f>IFERROR(IF(N(data_NoOutliers!BSH14),data_NoOutliers!BSH14,MID(data_NoOutliers!BSH14,2,99)/2),"")</f>
        <v/>
      </c>
      <c r="CEX14" s="4" t="str">
        <f>IFERROR(IF(N(data_NoOutliers!BSI14),data_NoOutliers!BSI14,MID(data_NoOutliers!BSI14,2,99)/2),"")</f>
        <v/>
      </c>
      <c r="CEY14" s="4" t="str">
        <f>IFERROR(IF(N(data_NoOutliers!BSJ14),data_NoOutliers!BSJ14,MID(data_NoOutliers!BSJ14,2,99)/2),"")</f>
        <v/>
      </c>
      <c r="CEZ14" s="4" t="str">
        <f>IFERROR(IF(N(data_NoOutliers!BSK14),data_NoOutliers!BSK14,MID(data_NoOutliers!BSK14,2,99)/2),"")</f>
        <v/>
      </c>
      <c r="CFA14" s="4" t="str">
        <f>IFERROR(IF(N(data_NoOutliers!BSL14),data_NoOutliers!BSL14,MID(data_NoOutliers!BSL14,2,99)/2),"")</f>
        <v/>
      </c>
      <c r="CFB14" s="4" t="str">
        <f>IFERROR(IF(N(data_NoOutliers!BSM14),data_NoOutliers!BSM14,MID(data_NoOutliers!BSM14,2,99)/2),"")</f>
        <v/>
      </c>
      <c r="CFC14" s="4" t="str">
        <f>IFERROR(IF(N(data_NoOutliers!BSN14),data_NoOutliers!BSN14,MID(data_NoOutliers!BSN14,2,99)/2),"")</f>
        <v/>
      </c>
      <c r="CFD14" s="4" t="str">
        <f>IFERROR(IF(N(data_NoOutliers!BSO14),data_NoOutliers!BSO14,MID(data_NoOutliers!BSO14,2,99)/2),"")</f>
        <v/>
      </c>
      <c r="CFE14" s="4" t="str">
        <f>IFERROR(IF(N(data_NoOutliers!BSP14),data_NoOutliers!BSP14,MID(data_NoOutliers!BSP14,2,99)/2),"")</f>
        <v/>
      </c>
      <c r="CFF14" s="4" t="str">
        <f>IFERROR(IF(N(data_NoOutliers!BSQ14),data_NoOutliers!BSQ14,MID(data_NoOutliers!BSQ14,2,99)/2),"")</f>
        <v/>
      </c>
      <c r="CFG14" s="4" t="str">
        <f>IFERROR(IF(N(data_NoOutliers!BSR14),data_NoOutliers!BSR14,MID(data_NoOutliers!BSR14,2,99)/2),"")</f>
        <v/>
      </c>
      <c r="CFH14" s="4" t="str">
        <f>IFERROR(IF(N(data_NoOutliers!BSS14),data_NoOutliers!BSS14,MID(data_NoOutliers!BSS14,2,99)/2),"")</f>
        <v/>
      </c>
      <c r="CFI14" s="4" t="str">
        <f>IFERROR(IF(N(data_NoOutliers!BST14),data_NoOutliers!BST14,MID(data_NoOutliers!BST14,2,99)/2),"")</f>
        <v/>
      </c>
      <c r="CFJ14" s="4" t="str">
        <f>IFERROR(IF(N(data_NoOutliers!BSU14),data_NoOutliers!BSU14,MID(data_NoOutliers!BSU14,2,99)/2),"")</f>
        <v/>
      </c>
      <c r="CFK14" s="4" t="str">
        <f>IFERROR(IF(N(data_NoOutliers!BSV14),data_NoOutliers!BSV14,MID(data_NoOutliers!BSV14,2,99)/2),"")</f>
        <v/>
      </c>
      <c r="CFL14" s="4" t="str">
        <f>IFERROR(IF(N(data_NoOutliers!BSW14),data_NoOutliers!BSW14,MID(data_NoOutliers!BSW14,2,99)/2),"")</f>
        <v/>
      </c>
      <c r="CFM14" s="4" t="str">
        <f>IFERROR(IF(N(data_NoOutliers!BSX14),data_NoOutliers!BSX14,MID(data_NoOutliers!BSX14,2,99)/2),"")</f>
        <v/>
      </c>
      <c r="CFN14" s="4" t="str">
        <f>IFERROR(IF(N(data_NoOutliers!BSY14),data_NoOutliers!BSY14,MID(data_NoOutliers!BSY14,2,99)/2),"")</f>
        <v/>
      </c>
      <c r="CFO14" s="4" t="str">
        <f>IFERROR(IF(N(data_NoOutliers!BSZ14),data_NoOutliers!BSZ14,MID(data_NoOutliers!BSZ14,2,99)/2),"")</f>
        <v/>
      </c>
      <c r="CFP14" s="4" t="str">
        <f>IFERROR(IF(N(data_NoOutliers!BTA14),data_NoOutliers!BTA14,MID(data_NoOutliers!BTA14,2,99)/2),"")</f>
        <v/>
      </c>
      <c r="CFQ14" s="4" t="str">
        <f>IFERROR(IF(N(data_NoOutliers!BTB14),data_NoOutliers!BTB14,MID(data_NoOutliers!BTB14,2,99)/2),"")</f>
        <v/>
      </c>
      <c r="CFR14" s="4" t="str">
        <f>IFERROR(IF(N(data_NoOutliers!BTC14),data_NoOutliers!BTC14,MID(data_NoOutliers!BTC14,2,99)/2),"")</f>
        <v/>
      </c>
      <c r="CFS14" s="4" t="str">
        <f>IFERROR(IF(N(data_NoOutliers!BTD14),data_NoOutliers!BTD14,MID(data_NoOutliers!BTD14,2,99)/2),"")</f>
        <v/>
      </c>
      <c r="CFT14" s="4" t="str">
        <f>IFERROR(IF(N(data_NoOutliers!BTE14),data_NoOutliers!BTE14,MID(data_NoOutliers!BTE14,2,99)/2),"")</f>
        <v/>
      </c>
      <c r="CFU14" s="4" t="str">
        <f>IFERROR(IF(N(data_NoOutliers!BTF14),data_NoOutliers!BTF14,MID(data_NoOutliers!BTF14,2,99)/2),"")</f>
        <v/>
      </c>
      <c r="CFV14" s="4" t="str">
        <f>IFERROR(IF(N(data_NoOutliers!BTG14),data_NoOutliers!BTG14,MID(data_NoOutliers!BTG14,2,99)/2),"")</f>
        <v/>
      </c>
      <c r="CFW14" s="4" t="str">
        <f>IFERROR(IF(N(data_NoOutliers!BTH14),data_NoOutliers!BTH14,MID(data_NoOutliers!BTH14,2,99)/2),"")</f>
        <v/>
      </c>
      <c r="CFX14" s="4" t="str">
        <f>IFERROR(IF(N(data_NoOutliers!BTI14),data_NoOutliers!BTI14,MID(data_NoOutliers!BTI14,2,99)/2),"")</f>
        <v/>
      </c>
      <c r="CFY14" s="4" t="str">
        <f>IFERROR(IF(N(data_NoOutliers!BTJ14),data_NoOutliers!BTJ14,MID(data_NoOutliers!BTJ14,2,99)/2),"")</f>
        <v/>
      </c>
      <c r="CFZ14" s="4" t="str">
        <f>IFERROR(IF(N(data_NoOutliers!BTK14),data_NoOutliers!BTK14,MID(data_NoOutliers!BTK14,2,99)/2),"")</f>
        <v/>
      </c>
      <c r="CGA14" s="4" t="str">
        <f>IFERROR(IF(N(data_NoOutliers!BTL14),data_NoOutliers!BTL14,MID(data_NoOutliers!BTL14,2,99)/2),"")</f>
        <v/>
      </c>
      <c r="CGB14" s="4" t="str">
        <f>IFERROR(IF(N(data_NoOutliers!BTM14),data_NoOutliers!BTM14,MID(data_NoOutliers!BTM14,2,99)/2),"")</f>
        <v/>
      </c>
      <c r="CGC14" s="4" t="str">
        <f>IFERROR(IF(N(data_NoOutliers!BTN14),data_NoOutliers!BTN14,MID(data_NoOutliers!BTN14,2,99)/2),"")</f>
        <v/>
      </c>
      <c r="CGD14" s="4" t="str">
        <f>IFERROR(IF(N(data_NoOutliers!BTO14),data_NoOutliers!BTO14,MID(data_NoOutliers!BTO14,2,99)/2),"")</f>
        <v/>
      </c>
      <c r="CGE14" s="4" t="str">
        <f>IFERROR(IF(N(data_NoOutliers!BTP14),data_NoOutliers!BTP14,MID(data_NoOutliers!BTP14,2,99)/2),"")</f>
        <v/>
      </c>
      <c r="CGF14" s="4" t="str">
        <f>IFERROR(IF(N(data_NoOutliers!BTQ14),data_NoOutliers!BTQ14,MID(data_NoOutliers!BTQ14,2,99)/2),"")</f>
        <v/>
      </c>
      <c r="CGG14" s="4" t="str">
        <f>IFERROR(IF(N(data_NoOutliers!BTR14),data_NoOutliers!BTR14,MID(data_NoOutliers!BTR14,2,99)/2),"")</f>
        <v/>
      </c>
      <c r="CGH14" s="4" t="str">
        <f>IFERROR(IF(N(data_NoOutliers!BTS14),data_NoOutliers!BTS14,MID(data_NoOutliers!BTS14,2,99)/2),"")</f>
        <v/>
      </c>
      <c r="CGI14" s="4" t="str">
        <f>IFERROR(IF(N(data_NoOutliers!BTT14),data_NoOutliers!BTT14,MID(data_NoOutliers!BTT14,2,99)/2),"")</f>
        <v/>
      </c>
      <c r="CGJ14" s="4" t="str">
        <f>IFERROR(IF(N(data_NoOutliers!BTU14),data_NoOutliers!BTU14,MID(data_NoOutliers!BTU14,2,99)/2),"")</f>
        <v/>
      </c>
      <c r="CGK14" s="4" t="str">
        <f>IFERROR(IF(N(data_NoOutliers!BTV14),data_NoOutliers!BTV14,MID(data_NoOutliers!BTV14,2,99)/2),"")</f>
        <v/>
      </c>
      <c r="CGL14" s="4" t="str">
        <f>IFERROR(IF(N(data_NoOutliers!BTW14),data_NoOutliers!BTW14,MID(data_NoOutliers!BTW14,2,99)/2),"")</f>
        <v/>
      </c>
      <c r="CGM14" s="4" t="str">
        <f>IFERROR(IF(N(data_NoOutliers!BTX14),data_NoOutliers!BTX14,MID(data_NoOutliers!BTX14,2,99)/2),"")</f>
        <v/>
      </c>
      <c r="CGN14" s="4" t="str">
        <f>IFERROR(IF(N(data_NoOutliers!BTY14),data_NoOutliers!BTY14,MID(data_NoOutliers!BTY14,2,99)/2),"")</f>
        <v/>
      </c>
      <c r="CGO14" s="4" t="str">
        <f>IFERROR(IF(N(data_NoOutliers!BTZ14),data_NoOutliers!BTZ14,MID(data_NoOutliers!BTZ14,2,99)/2),"")</f>
        <v/>
      </c>
      <c r="CGP14" s="4" t="str">
        <f>IFERROR(IF(N(data_NoOutliers!BUA14),data_NoOutliers!BUA14,MID(data_NoOutliers!BUA14,2,99)/2),"")</f>
        <v/>
      </c>
      <c r="CGQ14" s="4" t="str">
        <f>IFERROR(IF(N(data_NoOutliers!BUB14),data_NoOutliers!BUB14,MID(data_NoOutliers!BUB14,2,99)/2),"")</f>
        <v/>
      </c>
      <c r="CGR14" s="4" t="str">
        <f>IFERROR(IF(N(data_NoOutliers!BUC14),data_NoOutliers!BUC14,MID(data_NoOutliers!BUC14,2,99)/2),"")</f>
        <v/>
      </c>
      <c r="CGS14" s="4" t="str">
        <f>IFERROR(IF(N(data_NoOutliers!BUD14),data_NoOutliers!BUD14,MID(data_NoOutliers!BUD14,2,99)/2),"")</f>
        <v/>
      </c>
      <c r="CGT14" s="4" t="str">
        <f>IFERROR(IF(N(data_NoOutliers!BUE14),data_NoOutliers!BUE14,MID(data_NoOutliers!BUE14,2,99)/2),"")</f>
        <v/>
      </c>
      <c r="CGU14" s="4" t="str">
        <f>IFERROR(IF(N(data_NoOutliers!BUF14),data_NoOutliers!BUF14,MID(data_NoOutliers!BUF14,2,99)/2),"")</f>
        <v/>
      </c>
      <c r="CGV14" s="4" t="str">
        <f>IFERROR(IF(N(data_NoOutliers!BUG14),data_NoOutliers!BUG14,MID(data_NoOutliers!BUG14,2,99)/2),"")</f>
        <v/>
      </c>
      <c r="CGW14" s="4" t="str">
        <f>IFERROR(IF(N(data_NoOutliers!BUH14),data_NoOutliers!BUH14,MID(data_NoOutliers!BUH14,2,99)/2),"")</f>
        <v/>
      </c>
      <c r="CGX14" s="4" t="str">
        <f>IFERROR(IF(N(data_NoOutliers!BUI14),data_NoOutliers!BUI14,MID(data_NoOutliers!BUI14,2,99)/2),"")</f>
        <v/>
      </c>
      <c r="CGY14" s="4" t="str">
        <f>IFERROR(IF(N(data_NoOutliers!BUJ14),data_NoOutliers!BUJ14,MID(data_NoOutliers!BUJ14,2,99)/2),"")</f>
        <v/>
      </c>
      <c r="CGZ14" s="4" t="str">
        <f>IFERROR(IF(N(data_NoOutliers!BUK14),data_NoOutliers!BUK14,MID(data_NoOutliers!BUK14,2,99)/2),"")</f>
        <v/>
      </c>
      <c r="CHA14" s="4" t="str">
        <f>IFERROR(IF(N(data_NoOutliers!BUL14),data_NoOutliers!BUL14,MID(data_NoOutliers!BUL14,2,99)/2),"")</f>
        <v/>
      </c>
      <c r="CHB14" s="4" t="str">
        <f>IFERROR(IF(N(data_NoOutliers!BUM14),data_NoOutliers!BUM14,MID(data_NoOutliers!BUM14,2,99)/2),"")</f>
        <v/>
      </c>
      <c r="CHC14" s="4" t="str">
        <f>IFERROR(IF(N(data_NoOutliers!BUN14),data_NoOutliers!BUN14,MID(data_NoOutliers!BUN14,2,99)/2),"")</f>
        <v/>
      </c>
      <c r="CHD14" s="4" t="str">
        <f>IFERROR(IF(N(data_NoOutliers!BUO14),data_NoOutliers!BUO14,MID(data_NoOutliers!BUO14,2,99)/2),"")</f>
        <v/>
      </c>
      <c r="CHE14" s="4" t="str">
        <f>IFERROR(IF(N(data_NoOutliers!BUP14),data_NoOutliers!BUP14,MID(data_NoOutliers!BUP14,2,99)/2),"")</f>
        <v/>
      </c>
      <c r="CHF14" s="4" t="str">
        <f>IFERROR(IF(N(data_NoOutliers!BUQ14),data_NoOutliers!BUQ14,MID(data_NoOutliers!BUQ14,2,99)/2),"")</f>
        <v/>
      </c>
      <c r="CHG14" s="4" t="str">
        <f>IFERROR(IF(N(data_NoOutliers!BUR14),data_NoOutliers!BUR14,MID(data_NoOutliers!BUR14,2,99)/2),"")</f>
        <v/>
      </c>
      <c r="CHH14" s="4" t="str">
        <f>IFERROR(IF(N(data_NoOutliers!BUS14),data_NoOutliers!BUS14,MID(data_NoOutliers!BUS14,2,99)/2),"")</f>
        <v/>
      </c>
      <c r="CHI14" s="4" t="str">
        <f>IFERROR(IF(N(data_NoOutliers!BUT14),data_NoOutliers!BUT14,MID(data_NoOutliers!BUT14,2,99)/2),"")</f>
        <v/>
      </c>
      <c r="CHJ14" s="4" t="str">
        <f>IFERROR(IF(N(data_NoOutliers!BUU14),data_NoOutliers!BUU14,MID(data_NoOutliers!BUU14,2,99)/2),"")</f>
        <v/>
      </c>
      <c r="CHK14" s="4" t="str">
        <f>IFERROR(IF(N(data_NoOutliers!BUV14),data_NoOutliers!BUV14,MID(data_NoOutliers!BUV14,2,99)/2),"")</f>
        <v/>
      </c>
      <c r="CHL14" s="4" t="str">
        <f>IFERROR(IF(N(data_NoOutliers!BUW14),data_NoOutliers!BUW14,MID(data_NoOutliers!BUW14,2,99)/2),"")</f>
        <v/>
      </c>
      <c r="CHM14" s="4" t="str">
        <f>IFERROR(IF(N(data_NoOutliers!BUX14),data_NoOutliers!BUX14,MID(data_NoOutliers!BUX14,2,99)/2),"")</f>
        <v/>
      </c>
      <c r="CHN14" s="4" t="str">
        <f>IFERROR(IF(N(data_NoOutliers!BUY14),data_NoOutliers!BUY14,MID(data_NoOutliers!BUY14,2,99)/2),"")</f>
        <v/>
      </c>
      <c r="CHO14" s="4" t="str">
        <f>IFERROR(IF(N(data_NoOutliers!BUZ14),data_NoOutliers!BUZ14,MID(data_NoOutliers!BUZ14,2,99)/2),"")</f>
        <v/>
      </c>
      <c r="CHP14" s="4" t="str">
        <f>IFERROR(IF(N(data_NoOutliers!BVA14),data_NoOutliers!BVA14,MID(data_NoOutliers!BVA14,2,99)/2),"")</f>
        <v/>
      </c>
      <c r="CHQ14" s="4" t="str">
        <f>IFERROR(IF(N(data_NoOutliers!BVB14),data_NoOutliers!BVB14,MID(data_NoOutliers!BVB14,2,99)/2),"")</f>
        <v/>
      </c>
      <c r="CHR14" s="4" t="str">
        <f>IFERROR(IF(N(data_NoOutliers!BVC14),data_NoOutliers!BVC14,MID(data_NoOutliers!BVC14,2,99)/2),"")</f>
        <v/>
      </c>
      <c r="CHS14" s="4" t="str">
        <f>IFERROR(IF(N(data_NoOutliers!BVD14),data_NoOutliers!BVD14,MID(data_NoOutliers!BVD14,2,99)/2),"")</f>
        <v/>
      </c>
      <c r="CHT14" s="4" t="str">
        <f>IFERROR(IF(N(data_NoOutliers!BVE14),data_NoOutliers!BVE14,MID(data_NoOutliers!BVE14,2,99)/2),"")</f>
        <v/>
      </c>
      <c r="CHU14" s="4" t="str">
        <f>IFERROR(IF(N(data_NoOutliers!BVF14),data_NoOutliers!BVF14,MID(data_NoOutliers!BVF14,2,99)/2),"")</f>
        <v/>
      </c>
      <c r="CHV14" s="4" t="str">
        <f>IFERROR(IF(N(data_NoOutliers!BVG14),data_NoOutliers!BVG14,MID(data_NoOutliers!BVG14,2,99)/2),"")</f>
        <v/>
      </c>
      <c r="CHW14" s="4" t="str">
        <f>IFERROR(IF(N(data_NoOutliers!BVH14),data_NoOutliers!BVH14,MID(data_NoOutliers!BVH14,2,99)/2),"")</f>
        <v/>
      </c>
      <c r="CHX14" s="4" t="str">
        <f>IFERROR(IF(N(data_NoOutliers!BVI14),data_NoOutliers!BVI14,MID(data_NoOutliers!BVI14,2,99)/2),"")</f>
        <v/>
      </c>
      <c r="CHY14" s="4" t="str">
        <f>IFERROR(IF(N(data_NoOutliers!BVJ14),data_NoOutliers!BVJ14,MID(data_NoOutliers!BVJ14,2,99)/2),"")</f>
        <v/>
      </c>
      <c r="CHZ14" s="4" t="str">
        <f>IFERROR(IF(N(data_NoOutliers!BVK14),data_NoOutliers!BVK14,MID(data_NoOutliers!BVK14,2,99)/2),"")</f>
        <v/>
      </c>
      <c r="CIA14" s="4" t="str">
        <f>IFERROR(IF(N(data_NoOutliers!BVL14),data_NoOutliers!BVL14,MID(data_NoOutliers!BVL14,2,99)/2),"")</f>
        <v/>
      </c>
      <c r="CIB14" s="4" t="str">
        <f>IFERROR(IF(N(data_NoOutliers!BVM14),data_NoOutliers!BVM14,MID(data_NoOutliers!BVM14,2,99)/2),"")</f>
        <v/>
      </c>
      <c r="CIC14" s="4" t="str">
        <f>IFERROR(IF(N(data_NoOutliers!BVN14),data_NoOutliers!BVN14,MID(data_NoOutliers!BVN14,2,99)/2),"")</f>
        <v/>
      </c>
      <c r="CID14" s="4" t="str">
        <f>IFERROR(IF(N(data_NoOutliers!BVO14),data_NoOutliers!BVO14,MID(data_NoOutliers!BVO14,2,99)/2),"")</f>
        <v/>
      </c>
      <c r="CIE14" s="4" t="str">
        <f>IFERROR(IF(N(data_NoOutliers!BVP14),data_NoOutliers!BVP14,MID(data_NoOutliers!BVP14,2,99)/2),"")</f>
        <v/>
      </c>
      <c r="CIF14" s="4" t="str">
        <f>IFERROR(IF(N(data_NoOutliers!BVQ14),data_NoOutliers!BVQ14,MID(data_NoOutliers!BVQ14,2,99)/2),"")</f>
        <v/>
      </c>
      <c r="CIG14" s="4" t="str">
        <f>IFERROR(IF(N(data_NoOutliers!BVR14),data_NoOutliers!BVR14,MID(data_NoOutliers!BVR14,2,99)/2),"")</f>
        <v/>
      </c>
      <c r="CIH14" s="4" t="str">
        <f>IFERROR(IF(N(data_NoOutliers!BVS14),data_NoOutliers!BVS14,MID(data_NoOutliers!BVS14,2,99)/2),"")</f>
        <v/>
      </c>
      <c r="CII14" s="4" t="str">
        <f>IFERROR(IF(N(data_NoOutliers!BVT14),data_NoOutliers!BVT14,MID(data_NoOutliers!BVT14,2,99)/2),"")</f>
        <v/>
      </c>
      <c r="CIJ14" s="4" t="str">
        <f>IFERROR(IF(N(data_NoOutliers!BVU14),data_NoOutliers!BVU14,MID(data_NoOutliers!BVU14,2,99)/2),"")</f>
        <v/>
      </c>
      <c r="CIK14" s="4" t="str">
        <f>IFERROR(IF(N(data_NoOutliers!BVV14),data_NoOutliers!BVV14,MID(data_NoOutliers!BVV14,2,99)/2),"")</f>
        <v/>
      </c>
      <c r="CIL14" s="4" t="str">
        <f>IFERROR(IF(N(data_NoOutliers!BVW14),data_NoOutliers!BVW14,MID(data_NoOutliers!BVW14,2,99)/2),"")</f>
        <v/>
      </c>
      <c r="CIM14" s="4" t="str">
        <f>IFERROR(IF(N(data_NoOutliers!BVX14),data_NoOutliers!BVX14,MID(data_NoOutliers!BVX14,2,99)/2),"")</f>
        <v/>
      </c>
      <c r="CIN14" s="4" t="str">
        <f>IFERROR(IF(N(data_NoOutliers!BVY14),data_NoOutliers!BVY14,MID(data_NoOutliers!BVY14,2,99)/2),"")</f>
        <v/>
      </c>
      <c r="CIO14" s="4" t="str">
        <f>IFERROR(IF(N(data_NoOutliers!BVZ14),data_NoOutliers!BVZ14,MID(data_NoOutliers!BVZ14,2,99)/2),"")</f>
        <v/>
      </c>
      <c r="CIP14" s="4" t="str">
        <f>IFERROR(IF(N(data_NoOutliers!BWA14),data_NoOutliers!BWA14,MID(data_NoOutliers!BWA14,2,99)/2),"")</f>
        <v/>
      </c>
      <c r="CIQ14" s="4" t="str">
        <f>IFERROR(IF(N(data_NoOutliers!BWB14),data_NoOutliers!BWB14,MID(data_NoOutliers!BWB14,2,99)/2),"")</f>
        <v/>
      </c>
      <c r="CIR14" s="4" t="str">
        <f>IFERROR(IF(N(data_NoOutliers!BWC14),data_NoOutliers!BWC14,MID(data_NoOutliers!BWC14,2,99)/2),"")</f>
        <v/>
      </c>
      <c r="CIS14" s="4" t="str">
        <f>IFERROR(IF(N(data_NoOutliers!BWD14),data_NoOutliers!BWD14,MID(data_NoOutliers!BWD14,2,99)/2),"")</f>
        <v/>
      </c>
      <c r="CIT14" s="4" t="str">
        <f>IFERROR(IF(N(data_NoOutliers!BWE14),data_NoOutliers!BWE14,MID(data_NoOutliers!BWE14,2,99)/2),"")</f>
        <v/>
      </c>
      <c r="CIU14" s="4" t="str">
        <f>IFERROR(IF(N(data_NoOutliers!BWF14),data_NoOutliers!BWF14,MID(data_NoOutliers!BWF14,2,99)/2),"")</f>
        <v/>
      </c>
      <c r="CIV14" s="4" t="str">
        <f>IFERROR(IF(N(data_NoOutliers!BWG14),data_NoOutliers!BWG14,MID(data_NoOutliers!BWG14,2,99)/2),"")</f>
        <v/>
      </c>
      <c r="CIW14" s="4" t="str">
        <f>IFERROR(IF(N(data_NoOutliers!BWH14),data_NoOutliers!BWH14,MID(data_NoOutliers!BWH14,2,99)/2),"")</f>
        <v/>
      </c>
      <c r="CIX14" s="4" t="str">
        <f>IFERROR(IF(N(data_NoOutliers!BWI14),data_NoOutliers!BWI14,MID(data_NoOutliers!BWI14,2,99)/2),"")</f>
        <v/>
      </c>
      <c r="CIY14" s="4" t="str">
        <f>IFERROR(IF(N(data_NoOutliers!BWJ14),data_NoOutliers!BWJ14,MID(data_NoOutliers!BWJ14,2,99)/2),"")</f>
        <v/>
      </c>
      <c r="CIZ14" s="4" t="str">
        <f>IFERROR(IF(N(data_NoOutliers!BWK14),data_NoOutliers!BWK14,MID(data_NoOutliers!BWK14,2,99)/2),"")</f>
        <v/>
      </c>
      <c r="CJA14" s="4" t="str">
        <f>IFERROR(IF(N(data_NoOutliers!BWL14),data_NoOutliers!BWL14,MID(data_NoOutliers!BWL14,2,99)/2),"")</f>
        <v/>
      </c>
      <c r="CJB14" s="4" t="str">
        <f>IFERROR(IF(N(data_NoOutliers!BWM14),data_NoOutliers!BWM14,MID(data_NoOutliers!BWM14,2,99)/2),"")</f>
        <v/>
      </c>
      <c r="CJC14" s="4" t="str">
        <f>IFERROR(IF(N(data_NoOutliers!BWN14),data_NoOutliers!BWN14,MID(data_NoOutliers!BWN14,2,99)/2),"")</f>
        <v/>
      </c>
      <c r="CJD14" s="4" t="str">
        <f>IFERROR(IF(N(data_NoOutliers!BWO14),data_NoOutliers!BWO14,MID(data_NoOutliers!BWO14,2,99)/2),"")</f>
        <v/>
      </c>
      <c r="CJE14" s="4" t="str">
        <f>IFERROR(IF(N(data_NoOutliers!BWP14),data_NoOutliers!BWP14,MID(data_NoOutliers!BWP14,2,99)/2),"")</f>
        <v/>
      </c>
      <c r="CJF14" s="4" t="str">
        <f>IFERROR(IF(N(data_NoOutliers!BWQ14),data_NoOutliers!BWQ14,MID(data_NoOutliers!BWQ14,2,99)/2),"")</f>
        <v/>
      </c>
      <c r="CJG14" s="4" t="str">
        <f>IFERROR(IF(N(data_NoOutliers!BWR14),data_NoOutliers!BWR14,MID(data_NoOutliers!BWR14,2,99)/2),"")</f>
        <v/>
      </c>
      <c r="CJH14" s="4" t="str">
        <f>IFERROR(IF(N(data_NoOutliers!BWS14),data_NoOutliers!BWS14,MID(data_NoOutliers!BWS14,2,99)/2),"")</f>
        <v/>
      </c>
      <c r="CJI14" s="4" t="str">
        <f>IFERROR(IF(N(data_NoOutliers!BWT14),data_NoOutliers!BWT14,MID(data_NoOutliers!BWT14,2,99)/2),"")</f>
        <v/>
      </c>
      <c r="CJJ14" s="4" t="str">
        <f>IFERROR(IF(N(data_NoOutliers!BWU14),data_NoOutliers!BWU14,MID(data_NoOutliers!BWU14,2,99)/2),"")</f>
        <v/>
      </c>
      <c r="CJK14" s="4" t="str">
        <f>IFERROR(IF(N(data_NoOutliers!BWV14),data_NoOutliers!BWV14,MID(data_NoOutliers!BWV14,2,99)/2),"")</f>
        <v/>
      </c>
      <c r="CJL14" s="4" t="str">
        <f>IFERROR(IF(N(data_NoOutliers!BWW14),data_NoOutliers!BWW14,MID(data_NoOutliers!BWW14,2,99)/2),"")</f>
        <v/>
      </c>
      <c r="CJM14" s="4" t="str">
        <f>IFERROR(IF(N(data_NoOutliers!BWX14),data_NoOutliers!BWX14,MID(data_NoOutliers!BWX14,2,99)/2),"")</f>
        <v/>
      </c>
      <c r="CJN14" s="4" t="str">
        <f>IFERROR(IF(N(data_NoOutliers!BWY14),data_NoOutliers!BWY14,MID(data_NoOutliers!BWY14,2,99)/2),"")</f>
        <v/>
      </c>
      <c r="CJO14" s="4" t="str">
        <f>IFERROR(IF(N(data_NoOutliers!BWZ14),data_NoOutliers!BWZ14,MID(data_NoOutliers!BWZ14,2,99)/2),"")</f>
        <v/>
      </c>
      <c r="CJP14" s="4" t="str">
        <f>IFERROR(IF(N(data_NoOutliers!BXA14),data_NoOutliers!BXA14,MID(data_NoOutliers!BXA14,2,99)/2),"")</f>
        <v/>
      </c>
      <c r="CJQ14" s="4" t="str">
        <f>IFERROR(IF(N(data_NoOutliers!BXB14),data_NoOutliers!BXB14,MID(data_NoOutliers!BXB14,2,99)/2),"")</f>
        <v/>
      </c>
      <c r="CJR14" s="4" t="str">
        <f>IFERROR(IF(N(data_NoOutliers!BXC14),data_NoOutliers!BXC14,MID(data_NoOutliers!BXC14,2,99)/2),"")</f>
        <v/>
      </c>
      <c r="CJS14" s="4" t="str">
        <f>IFERROR(IF(N(data_NoOutliers!BXD14),data_NoOutliers!BXD14,MID(data_NoOutliers!BXD14,2,99)/2),"")</f>
        <v/>
      </c>
      <c r="CJT14" s="4" t="str">
        <f>IFERROR(IF(N(data_NoOutliers!BXE14),data_NoOutliers!BXE14,MID(data_NoOutliers!BXE14,2,99)/2),"")</f>
        <v/>
      </c>
      <c r="CJU14" s="4" t="str">
        <f>IFERROR(IF(N(data_NoOutliers!BXF14),data_NoOutliers!BXF14,MID(data_NoOutliers!BXF14,2,99)/2),"")</f>
        <v/>
      </c>
      <c r="CJV14" s="4" t="str">
        <f>IFERROR(IF(N(data_NoOutliers!BXG14),data_NoOutliers!BXG14,MID(data_NoOutliers!BXG14,2,99)/2),"")</f>
        <v/>
      </c>
      <c r="CJW14" s="4" t="str">
        <f>IFERROR(IF(N(data_NoOutliers!BXH14),data_NoOutliers!BXH14,MID(data_NoOutliers!BXH14,2,99)/2),"")</f>
        <v/>
      </c>
      <c r="CJX14" s="4" t="str">
        <f>IFERROR(IF(N(data_NoOutliers!BXI14),data_NoOutliers!BXI14,MID(data_NoOutliers!BXI14,2,99)/2),"")</f>
        <v/>
      </c>
      <c r="CJY14" s="4" t="str">
        <f>IFERROR(IF(N(data_NoOutliers!BXJ14),data_NoOutliers!BXJ14,MID(data_NoOutliers!BXJ14,2,99)/2),"")</f>
        <v/>
      </c>
      <c r="CJZ14" s="4" t="str">
        <f>IFERROR(IF(N(data_NoOutliers!BXK14),data_NoOutliers!BXK14,MID(data_NoOutliers!BXK14,2,99)/2),"")</f>
        <v/>
      </c>
      <c r="CKA14" s="4" t="str">
        <f>IFERROR(IF(N(data_NoOutliers!BXL14),data_NoOutliers!BXL14,MID(data_NoOutliers!BXL14,2,99)/2),"")</f>
        <v/>
      </c>
      <c r="CKB14" s="4" t="str">
        <f>IFERROR(IF(N(data_NoOutliers!BXM14),data_NoOutliers!BXM14,MID(data_NoOutliers!BXM14,2,99)/2),"")</f>
        <v/>
      </c>
      <c r="CKC14" s="4" t="str">
        <f>IFERROR(IF(N(data_NoOutliers!BXN14),data_NoOutliers!BXN14,MID(data_NoOutliers!BXN14,2,99)/2),"")</f>
        <v/>
      </c>
      <c r="CKD14" s="4" t="str">
        <f>IFERROR(IF(N(data_NoOutliers!BXO14),data_NoOutliers!BXO14,MID(data_NoOutliers!BXO14,2,99)/2),"")</f>
        <v/>
      </c>
      <c r="CKE14" s="4" t="str">
        <f>IFERROR(IF(N(data_NoOutliers!BXP14),data_NoOutliers!BXP14,MID(data_NoOutliers!BXP14,2,99)/2),"")</f>
        <v/>
      </c>
      <c r="CKF14" s="4" t="str">
        <f>IFERROR(IF(N(data_NoOutliers!BXQ14),data_NoOutliers!BXQ14,MID(data_NoOutliers!BXQ14,2,99)/2),"")</f>
        <v/>
      </c>
      <c r="CKG14" s="4" t="str">
        <f>IFERROR(IF(N(data_NoOutliers!BXR14),data_NoOutliers!BXR14,MID(data_NoOutliers!BXR14,2,99)/2),"")</f>
        <v/>
      </c>
      <c r="CKH14" s="4" t="str">
        <f>IFERROR(IF(N(data_NoOutliers!BXS14),data_NoOutliers!BXS14,MID(data_NoOutliers!BXS14,2,99)/2),"")</f>
        <v/>
      </c>
      <c r="CKI14" s="4" t="str">
        <f>IFERROR(IF(N(data_NoOutliers!BXT14),data_NoOutliers!BXT14,MID(data_NoOutliers!BXT14,2,99)/2),"")</f>
        <v/>
      </c>
      <c r="CKJ14" s="4" t="str">
        <f>IFERROR(IF(N(data_NoOutliers!BXU14),data_NoOutliers!BXU14,MID(data_NoOutliers!BXU14,2,99)/2),"")</f>
        <v/>
      </c>
      <c r="CKK14" s="4" t="str">
        <f>IFERROR(IF(N(data_NoOutliers!BXV14),data_NoOutliers!BXV14,MID(data_NoOutliers!BXV14,2,99)/2),"")</f>
        <v/>
      </c>
      <c r="CKL14" s="4" t="str">
        <f>IFERROR(IF(N(data_NoOutliers!BXW14),data_NoOutliers!BXW14,MID(data_NoOutliers!BXW14,2,99)/2),"")</f>
        <v/>
      </c>
      <c r="CKM14" s="4" t="str">
        <f>IFERROR(IF(N(data_NoOutliers!BXX14),data_NoOutliers!BXX14,MID(data_NoOutliers!BXX14,2,99)/2),"")</f>
        <v/>
      </c>
      <c r="CKN14" s="4" t="str">
        <f>IFERROR(IF(N(data_NoOutliers!BXY14),data_NoOutliers!BXY14,MID(data_NoOutliers!BXY14,2,99)/2),"")</f>
        <v/>
      </c>
      <c r="CKO14" s="4" t="str">
        <f>IFERROR(IF(N(data_NoOutliers!BXZ14),data_NoOutliers!BXZ14,MID(data_NoOutliers!BXZ14,2,99)/2),"")</f>
        <v/>
      </c>
      <c r="CKP14" s="4" t="str">
        <f>IFERROR(IF(N(data_NoOutliers!BYA14),data_NoOutliers!BYA14,MID(data_NoOutliers!BYA14,2,99)/2),"")</f>
        <v/>
      </c>
      <c r="CKQ14" s="4" t="str">
        <f>IFERROR(IF(N(data_NoOutliers!BYB14),data_NoOutliers!BYB14,MID(data_NoOutliers!BYB14,2,99)/2),"")</f>
        <v/>
      </c>
      <c r="CKR14" s="4" t="str">
        <f>IFERROR(IF(N(data_NoOutliers!BYC14),data_NoOutliers!BYC14,MID(data_NoOutliers!BYC14,2,99)/2),"")</f>
        <v/>
      </c>
      <c r="CKS14" s="4" t="str">
        <f>IFERROR(IF(N(data_NoOutliers!BYD14),data_NoOutliers!BYD14,MID(data_NoOutliers!BYD14,2,99)/2),"")</f>
        <v/>
      </c>
      <c r="CKT14" s="4" t="str">
        <f>IFERROR(IF(N(data_NoOutliers!BYE14),data_NoOutliers!BYE14,MID(data_NoOutliers!BYE14,2,99)/2),"")</f>
        <v/>
      </c>
      <c r="CKU14" s="4" t="str">
        <f>IFERROR(IF(N(data_NoOutliers!BYF14),data_NoOutliers!BYF14,MID(data_NoOutliers!BYF14,2,99)/2),"")</f>
        <v/>
      </c>
      <c r="CKV14" s="4" t="str">
        <f>IFERROR(IF(N(data_NoOutliers!BYG14),data_NoOutliers!BYG14,MID(data_NoOutliers!BYG14,2,99)/2),"")</f>
        <v/>
      </c>
      <c r="CKW14" s="4" t="str">
        <f>IFERROR(IF(N(data_NoOutliers!BYH14),data_NoOutliers!BYH14,MID(data_NoOutliers!BYH14,2,99)/2),"")</f>
        <v/>
      </c>
      <c r="CKX14" s="4" t="str">
        <f>IFERROR(IF(N(data_NoOutliers!BYI14),data_NoOutliers!BYI14,MID(data_NoOutliers!BYI14,2,99)/2),"")</f>
        <v/>
      </c>
      <c r="CKY14" s="4" t="str">
        <f>IFERROR(IF(N(data_NoOutliers!BYJ14),data_NoOutliers!BYJ14,MID(data_NoOutliers!BYJ14,2,99)/2),"")</f>
        <v/>
      </c>
      <c r="CKZ14" s="4" t="str">
        <f>IFERROR(IF(N(data_NoOutliers!BYK14),data_NoOutliers!BYK14,MID(data_NoOutliers!BYK14,2,99)/2),"")</f>
        <v/>
      </c>
      <c r="CLA14" s="4" t="str">
        <f>IFERROR(IF(N(data_NoOutliers!BYL14),data_NoOutliers!BYL14,MID(data_NoOutliers!BYL14,2,99)/2),"")</f>
        <v/>
      </c>
      <c r="CLB14" s="4" t="str">
        <f>IFERROR(IF(N(data_NoOutliers!BYM14),data_NoOutliers!BYM14,MID(data_NoOutliers!BYM14,2,99)/2),"")</f>
        <v/>
      </c>
      <c r="CLC14" s="4" t="str">
        <f>IFERROR(IF(N(data_NoOutliers!BYN14),data_NoOutliers!BYN14,MID(data_NoOutliers!BYN14,2,99)/2),"")</f>
        <v/>
      </c>
      <c r="CLD14" s="4" t="str">
        <f>IFERROR(IF(N(data_NoOutliers!BYO14),data_NoOutliers!BYO14,MID(data_NoOutliers!BYO14,2,99)/2),"")</f>
        <v/>
      </c>
      <c r="CLE14" s="4" t="str">
        <f>IFERROR(IF(N(data_NoOutliers!BYP14),data_NoOutliers!BYP14,MID(data_NoOutliers!BYP14,2,99)/2),"")</f>
        <v/>
      </c>
      <c r="CLF14" s="4" t="str">
        <f>IFERROR(IF(N(data_NoOutliers!BYQ14),data_NoOutliers!BYQ14,MID(data_NoOutliers!BYQ14,2,99)/2),"")</f>
        <v/>
      </c>
      <c r="CLG14" s="4" t="str">
        <f>IFERROR(IF(N(data_NoOutliers!BYR14),data_NoOutliers!BYR14,MID(data_NoOutliers!BYR14,2,99)/2),"")</f>
        <v/>
      </c>
      <c r="CLH14" s="4" t="str">
        <f>IFERROR(IF(N(data_NoOutliers!BYS14),data_NoOutliers!BYS14,MID(data_NoOutliers!BYS14,2,99)/2),"")</f>
        <v/>
      </c>
      <c r="CLI14" s="4" t="str">
        <f>IFERROR(IF(N(data_NoOutliers!BYT14),data_NoOutliers!BYT14,MID(data_NoOutliers!BYT14,2,99)/2),"")</f>
        <v/>
      </c>
      <c r="CLJ14" s="4" t="str">
        <f>IFERROR(IF(N(data_NoOutliers!BYU14),data_NoOutliers!BYU14,MID(data_NoOutliers!BYU14,2,99)/2),"")</f>
        <v/>
      </c>
      <c r="CLK14" s="4" t="str">
        <f>IFERROR(IF(N(data_NoOutliers!BYV14),data_NoOutliers!BYV14,MID(data_NoOutliers!BYV14,2,99)/2),"")</f>
        <v/>
      </c>
      <c r="CLL14" s="4" t="str">
        <f>IFERROR(IF(N(data_NoOutliers!BYW14),data_NoOutliers!BYW14,MID(data_NoOutliers!BYW14,2,99)/2),"")</f>
        <v/>
      </c>
      <c r="CLM14" s="4" t="str">
        <f>IFERROR(IF(N(data_NoOutliers!BYX14),data_NoOutliers!BYX14,MID(data_NoOutliers!BYX14,2,99)/2),"")</f>
        <v/>
      </c>
      <c r="CLN14" s="4" t="str">
        <f>IFERROR(IF(N(data_NoOutliers!BYY14),data_NoOutliers!BYY14,MID(data_NoOutliers!BYY14,2,99)/2),"")</f>
        <v/>
      </c>
      <c r="CLO14" s="4" t="str">
        <f>IFERROR(IF(N(data_NoOutliers!BYZ14),data_NoOutliers!BYZ14,MID(data_NoOutliers!BYZ14,2,99)/2),"")</f>
        <v/>
      </c>
      <c r="CLP14" s="4" t="str">
        <f>IFERROR(IF(N(data_NoOutliers!BZA14),data_NoOutliers!BZA14,MID(data_NoOutliers!BZA14,2,99)/2),"")</f>
        <v/>
      </c>
      <c r="CLQ14" s="4" t="str">
        <f>IFERROR(IF(N(data_NoOutliers!BZB14),data_NoOutliers!BZB14,MID(data_NoOutliers!BZB14,2,99)/2),"")</f>
        <v/>
      </c>
      <c r="CLR14" s="4" t="str">
        <f>IFERROR(IF(N(data_NoOutliers!BZC14),data_NoOutliers!BZC14,MID(data_NoOutliers!BZC14,2,99)/2),"")</f>
        <v/>
      </c>
      <c r="CLS14" s="4" t="str">
        <f>IFERROR(IF(N(data_NoOutliers!BZD14),data_NoOutliers!BZD14,MID(data_NoOutliers!BZD14,2,99)/2),"")</f>
        <v/>
      </c>
      <c r="CLT14" s="4" t="str">
        <f>IFERROR(IF(N(data_NoOutliers!BZE14),data_NoOutliers!BZE14,MID(data_NoOutliers!BZE14,2,99)/2),"")</f>
        <v/>
      </c>
      <c r="CLU14" s="4" t="str">
        <f>IFERROR(IF(N(data_NoOutliers!BZF14),data_NoOutliers!BZF14,MID(data_NoOutliers!BZF14,2,99)/2),"")</f>
        <v/>
      </c>
      <c r="CLV14" s="4" t="str">
        <f>IFERROR(IF(N(data_NoOutliers!BZG14),data_NoOutliers!BZG14,MID(data_NoOutliers!BZG14,2,99)/2),"")</f>
        <v/>
      </c>
      <c r="CLW14" s="4" t="str">
        <f>IFERROR(IF(N(data_NoOutliers!BZH14),data_NoOutliers!BZH14,MID(data_NoOutliers!BZH14,2,99)/2),"")</f>
        <v/>
      </c>
      <c r="CLX14" s="4" t="str">
        <f>IFERROR(IF(N(data_NoOutliers!BZI14),data_NoOutliers!BZI14,MID(data_NoOutliers!BZI14,2,99)/2),"")</f>
        <v/>
      </c>
      <c r="CLY14" s="4" t="str">
        <f>IFERROR(IF(N(data_NoOutliers!BZJ14),data_NoOutliers!BZJ14,MID(data_NoOutliers!BZJ14,2,99)/2),"")</f>
        <v/>
      </c>
      <c r="CLZ14" s="4" t="str">
        <f>IFERROR(IF(N(data_NoOutliers!BZK14),data_NoOutliers!BZK14,MID(data_NoOutliers!BZK14,2,99)/2),"")</f>
        <v/>
      </c>
      <c r="CMA14" s="4" t="str">
        <f>IFERROR(IF(N(data_NoOutliers!BZL14),data_NoOutliers!BZL14,MID(data_NoOutliers!BZL14,2,99)/2),"")</f>
        <v/>
      </c>
      <c r="CMB14" s="4" t="str">
        <f>IFERROR(IF(N(data_NoOutliers!BZM14),data_NoOutliers!BZM14,MID(data_NoOutliers!BZM14,2,99)/2),"")</f>
        <v/>
      </c>
      <c r="CMC14" s="4" t="str">
        <f>IFERROR(IF(N(data_NoOutliers!BZN14),data_NoOutliers!BZN14,MID(data_NoOutliers!BZN14,2,99)/2),"")</f>
        <v/>
      </c>
      <c r="CMD14" s="4" t="str">
        <f>IFERROR(IF(N(data_NoOutliers!BZO14),data_NoOutliers!BZO14,MID(data_NoOutliers!BZO14,2,99)/2),"")</f>
        <v/>
      </c>
      <c r="CME14" s="4" t="str">
        <f>IFERROR(IF(N(data_NoOutliers!BZP14),data_NoOutliers!BZP14,MID(data_NoOutliers!BZP14,2,99)/2),"")</f>
        <v/>
      </c>
      <c r="CMF14" s="4" t="str">
        <f>IFERROR(IF(N(data_NoOutliers!BZQ14),data_NoOutliers!BZQ14,MID(data_NoOutliers!BZQ14,2,99)/2),"")</f>
        <v/>
      </c>
      <c r="CMG14" s="4" t="str">
        <f>IFERROR(IF(N(data_NoOutliers!BZR14),data_NoOutliers!BZR14,MID(data_NoOutliers!BZR14,2,99)/2),"")</f>
        <v/>
      </c>
      <c r="CMH14" s="4" t="str">
        <f>IFERROR(IF(N(data_NoOutliers!BZS14),data_NoOutliers!BZS14,MID(data_NoOutliers!BZS14,2,99)/2),"")</f>
        <v/>
      </c>
      <c r="CMI14" s="4" t="str">
        <f>IFERROR(IF(N(data_NoOutliers!BZT14),data_NoOutliers!BZT14,MID(data_NoOutliers!BZT14,2,99)/2),"")</f>
        <v/>
      </c>
      <c r="CMJ14" s="4" t="str">
        <f>IFERROR(IF(N(data_NoOutliers!BZU14),data_NoOutliers!BZU14,MID(data_NoOutliers!BZU14,2,99)/2),"")</f>
        <v/>
      </c>
      <c r="CMK14" s="4" t="str">
        <f>IFERROR(IF(N(data_NoOutliers!BZV14),data_NoOutliers!BZV14,MID(data_NoOutliers!BZV14,2,99)/2),"")</f>
        <v/>
      </c>
      <c r="CML14" s="4" t="str">
        <f>IFERROR(IF(N(data_NoOutliers!BZW14),data_NoOutliers!BZW14,MID(data_NoOutliers!BZW14,2,99)/2),"")</f>
        <v/>
      </c>
      <c r="CMM14" s="4" t="str">
        <f>IFERROR(IF(N(data_NoOutliers!BZX14),data_NoOutliers!BZX14,MID(data_NoOutliers!BZX14,2,99)/2),"")</f>
        <v/>
      </c>
      <c r="CMN14" s="4" t="str">
        <f>IFERROR(IF(N(data_NoOutliers!BZY14),data_NoOutliers!BZY14,MID(data_NoOutliers!BZY14,2,99)/2),"")</f>
        <v/>
      </c>
      <c r="CMO14" s="4" t="str">
        <f>IFERROR(IF(N(data_NoOutliers!BZZ14),data_NoOutliers!BZZ14,MID(data_NoOutliers!BZZ14,2,99)/2),"")</f>
        <v/>
      </c>
      <c r="CMP14" s="4" t="str">
        <f>IFERROR(IF(N(data_NoOutliers!CAA14),data_NoOutliers!CAA14,MID(data_NoOutliers!CAA14,2,99)/2),"")</f>
        <v/>
      </c>
      <c r="CMQ14" s="4" t="str">
        <f>IFERROR(IF(N(data_NoOutliers!CAB14),data_NoOutliers!CAB14,MID(data_NoOutliers!CAB14,2,99)/2),"")</f>
        <v/>
      </c>
      <c r="CMR14" s="4" t="str">
        <f>IFERROR(IF(N(data_NoOutliers!CAC14),data_NoOutliers!CAC14,MID(data_NoOutliers!CAC14,2,99)/2),"")</f>
        <v/>
      </c>
      <c r="CMS14" s="4" t="str">
        <f>IFERROR(IF(N(data_NoOutliers!CAD14),data_NoOutliers!CAD14,MID(data_NoOutliers!CAD14,2,99)/2),"")</f>
        <v/>
      </c>
      <c r="CMT14" s="4" t="str">
        <f>IFERROR(IF(N(data_NoOutliers!CAE14),data_NoOutliers!CAE14,MID(data_NoOutliers!CAE14,2,99)/2),"")</f>
        <v/>
      </c>
      <c r="CMU14" s="4" t="str">
        <f>IFERROR(IF(N(data_NoOutliers!CAF14),data_NoOutliers!CAF14,MID(data_NoOutliers!CAF14,2,99)/2),"")</f>
        <v/>
      </c>
      <c r="CMV14" s="4" t="str">
        <f>IFERROR(IF(N(data_NoOutliers!CAG14),data_NoOutliers!CAG14,MID(data_NoOutliers!CAG14,2,99)/2),"")</f>
        <v/>
      </c>
      <c r="CMW14" s="4" t="str">
        <f>IFERROR(IF(N(data_NoOutliers!CAH14),data_NoOutliers!CAH14,MID(data_NoOutliers!CAH14,2,99)/2),"")</f>
        <v/>
      </c>
      <c r="CMX14" s="4" t="str">
        <f>IFERROR(IF(N(data_NoOutliers!CAI14),data_NoOutliers!CAI14,MID(data_NoOutliers!CAI14,2,99)/2),"")</f>
        <v/>
      </c>
      <c r="CMY14" s="4" t="str">
        <f>IFERROR(IF(N(data_NoOutliers!CAJ14),data_NoOutliers!CAJ14,MID(data_NoOutliers!CAJ14,2,99)/2),"")</f>
        <v/>
      </c>
      <c r="CMZ14" s="4" t="str">
        <f>IFERROR(IF(N(data_NoOutliers!CAK14),data_NoOutliers!CAK14,MID(data_NoOutliers!CAK14,2,99)/2),"")</f>
        <v/>
      </c>
      <c r="CNA14" s="4" t="str">
        <f>IFERROR(IF(N(data_NoOutliers!CAL14),data_NoOutliers!CAL14,MID(data_NoOutliers!CAL14,2,99)/2),"")</f>
        <v/>
      </c>
      <c r="CNB14" s="4" t="str">
        <f>IFERROR(IF(N(data_NoOutliers!CAM14),data_NoOutliers!CAM14,MID(data_NoOutliers!CAM14,2,99)/2),"")</f>
        <v/>
      </c>
      <c r="CNC14" s="4" t="str">
        <f>IFERROR(IF(N(data_NoOutliers!CAN14),data_NoOutliers!CAN14,MID(data_NoOutliers!CAN14,2,99)/2),"")</f>
        <v/>
      </c>
      <c r="CND14" s="4" t="str">
        <f>IFERROR(IF(N(data_NoOutliers!CAO14),data_NoOutliers!CAO14,MID(data_NoOutliers!CAO14,2,99)/2),"")</f>
        <v/>
      </c>
      <c r="CNE14" s="4" t="str">
        <f>IFERROR(IF(N(data_NoOutliers!CAP14),data_NoOutliers!CAP14,MID(data_NoOutliers!CAP14,2,99)/2),"")</f>
        <v/>
      </c>
      <c r="CNF14" s="4" t="str">
        <f>IFERROR(IF(N(data_NoOutliers!CAQ14),data_NoOutliers!CAQ14,MID(data_NoOutliers!CAQ14,2,99)/2),"")</f>
        <v/>
      </c>
      <c r="CNG14" s="4" t="str">
        <f>IFERROR(IF(N(data_NoOutliers!CAR14),data_NoOutliers!CAR14,MID(data_NoOutliers!CAR14,2,99)/2),"")</f>
        <v/>
      </c>
      <c r="CNH14" s="4" t="str">
        <f>IFERROR(IF(N(data_NoOutliers!CAS14),data_NoOutliers!CAS14,MID(data_NoOutliers!CAS14,2,99)/2),"")</f>
        <v/>
      </c>
      <c r="CNI14" s="4" t="str">
        <f>IFERROR(IF(N(data_NoOutliers!CAT14),data_NoOutliers!CAT14,MID(data_NoOutliers!CAT14,2,99)/2),"")</f>
        <v/>
      </c>
      <c r="CNJ14" s="4" t="str">
        <f>IFERROR(IF(N(data_NoOutliers!CAU14),data_NoOutliers!CAU14,MID(data_NoOutliers!CAU14,2,99)/2),"")</f>
        <v/>
      </c>
      <c r="CNK14" s="4" t="str">
        <f>IFERROR(IF(N(data_NoOutliers!CAV14),data_NoOutliers!CAV14,MID(data_NoOutliers!CAV14,2,99)/2),"")</f>
        <v/>
      </c>
      <c r="CNL14" s="4" t="str">
        <f>IFERROR(IF(N(data_NoOutliers!CAW14),data_NoOutliers!CAW14,MID(data_NoOutliers!CAW14,2,99)/2),"")</f>
        <v/>
      </c>
      <c r="CNM14" s="4" t="str">
        <f>IFERROR(IF(N(data_NoOutliers!CAX14),data_NoOutliers!CAX14,MID(data_NoOutliers!CAX14,2,99)/2),"")</f>
        <v/>
      </c>
      <c r="CNN14" s="4" t="str">
        <f>IFERROR(IF(N(data_NoOutliers!CAY14),data_NoOutliers!CAY14,MID(data_NoOutliers!CAY14,2,99)/2),"")</f>
        <v/>
      </c>
      <c r="CNO14" s="4" t="str">
        <f>IFERROR(IF(N(data_NoOutliers!CAZ14),data_NoOutliers!CAZ14,MID(data_NoOutliers!CAZ14,2,99)/2),"")</f>
        <v/>
      </c>
      <c r="CNP14" s="4" t="str">
        <f>IFERROR(IF(N(data_NoOutliers!CBA14),data_NoOutliers!CBA14,MID(data_NoOutliers!CBA14,2,99)/2),"")</f>
        <v/>
      </c>
      <c r="CNQ14" s="4" t="str">
        <f>IFERROR(IF(N(data_NoOutliers!CBB14),data_NoOutliers!CBB14,MID(data_NoOutliers!CBB14,2,99)/2),"")</f>
        <v/>
      </c>
      <c r="CNR14" s="4" t="str">
        <f>IFERROR(IF(N(data_NoOutliers!CBC14),data_NoOutliers!CBC14,MID(data_NoOutliers!CBC14,2,99)/2),"")</f>
        <v/>
      </c>
      <c r="CNS14" s="4" t="str">
        <f>IFERROR(IF(N(data_NoOutliers!CBD14),data_NoOutliers!CBD14,MID(data_NoOutliers!CBD14,2,99)/2),"")</f>
        <v/>
      </c>
      <c r="CNT14" s="4" t="str">
        <f>IFERROR(IF(N(data_NoOutliers!CBE14),data_NoOutliers!CBE14,MID(data_NoOutliers!CBE14,2,99)/2),"")</f>
        <v/>
      </c>
      <c r="CNU14" s="4" t="str">
        <f>IFERROR(IF(N(data_NoOutliers!CBF14),data_NoOutliers!CBF14,MID(data_NoOutliers!CBF14,2,99)/2),"")</f>
        <v/>
      </c>
      <c r="CNV14" s="4" t="str">
        <f>IFERROR(IF(N(data_NoOutliers!CBG14),data_NoOutliers!CBG14,MID(data_NoOutliers!CBG14,2,99)/2),"")</f>
        <v/>
      </c>
      <c r="CNW14" s="4" t="str">
        <f>IFERROR(IF(N(data_NoOutliers!CBH14),data_NoOutliers!CBH14,MID(data_NoOutliers!CBH14,2,99)/2),"")</f>
        <v/>
      </c>
      <c r="CNX14" s="4" t="str">
        <f>IFERROR(IF(N(data_NoOutliers!CBI14),data_NoOutliers!CBI14,MID(data_NoOutliers!CBI14,2,99)/2),"")</f>
        <v/>
      </c>
      <c r="CNY14" s="4" t="str">
        <f>IFERROR(IF(N(data_NoOutliers!CBJ14),data_NoOutliers!CBJ14,MID(data_NoOutliers!CBJ14,2,99)/2),"")</f>
        <v/>
      </c>
      <c r="CNZ14" s="4" t="str">
        <f>IFERROR(IF(N(data_NoOutliers!CBK14),data_NoOutliers!CBK14,MID(data_NoOutliers!CBK14,2,99)/2),"")</f>
        <v/>
      </c>
      <c r="COA14" s="4" t="str">
        <f>IFERROR(IF(N(data_NoOutliers!CBL14),data_NoOutliers!CBL14,MID(data_NoOutliers!CBL14,2,99)/2),"")</f>
        <v/>
      </c>
      <c r="COB14" s="4" t="str">
        <f>IFERROR(IF(N(data_NoOutliers!CBM14),data_NoOutliers!CBM14,MID(data_NoOutliers!CBM14,2,99)/2),"")</f>
        <v/>
      </c>
      <c r="COC14" s="4" t="str">
        <f>IFERROR(IF(N(data_NoOutliers!CBN14),data_NoOutliers!CBN14,MID(data_NoOutliers!CBN14,2,99)/2),"")</f>
        <v/>
      </c>
      <c r="COD14" s="4" t="str">
        <f>IFERROR(IF(N(data_NoOutliers!CBO14),data_NoOutliers!CBO14,MID(data_NoOutliers!CBO14,2,99)/2),"")</f>
        <v/>
      </c>
      <c r="COE14" s="4" t="str">
        <f>IFERROR(IF(N(data_NoOutliers!CBP14),data_NoOutliers!CBP14,MID(data_NoOutliers!CBP14,2,99)/2),"")</f>
        <v/>
      </c>
      <c r="COF14" s="4" t="str">
        <f>IFERROR(IF(N(data_NoOutliers!CBQ14),data_NoOutliers!CBQ14,MID(data_NoOutliers!CBQ14,2,99)/2),"")</f>
        <v/>
      </c>
      <c r="COG14" s="4" t="str">
        <f>IFERROR(IF(N(data_NoOutliers!CBR14),data_NoOutliers!CBR14,MID(data_NoOutliers!CBR14,2,99)/2),"")</f>
        <v/>
      </c>
      <c r="COH14" s="4" t="str">
        <f>IFERROR(IF(N(data_NoOutliers!CBS14),data_NoOutliers!CBS14,MID(data_NoOutliers!CBS14,2,99)/2),"")</f>
        <v/>
      </c>
      <c r="COI14" s="4" t="str">
        <f>IFERROR(IF(N(data_NoOutliers!CBT14),data_NoOutliers!CBT14,MID(data_NoOutliers!CBT14,2,99)/2),"")</f>
        <v/>
      </c>
      <c r="COJ14" s="4" t="str">
        <f>IFERROR(IF(N(data_NoOutliers!CBU14),data_NoOutliers!CBU14,MID(data_NoOutliers!CBU14,2,99)/2),"")</f>
        <v/>
      </c>
      <c r="COK14" s="4" t="str">
        <f>IFERROR(IF(N(data_NoOutliers!CBV14),data_NoOutliers!CBV14,MID(data_NoOutliers!CBV14,2,99)/2),"")</f>
        <v/>
      </c>
      <c r="COL14" s="4" t="str">
        <f>IFERROR(IF(N(data_NoOutliers!CBW14),data_NoOutliers!CBW14,MID(data_NoOutliers!CBW14,2,99)/2),"")</f>
        <v/>
      </c>
      <c r="COM14" s="4" t="str">
        <f>IFERROR(IF(N(data_NoOutliers!CBX14),data_NoOutliers!CBX14,MID(data_NoOutliers!CBX14,2,99)/2),"")</f>
        <v/>
      </c>
      <c r="CON14" s="4" t="str">
        <f>IFERROR(IF(N(data_NoOutliers!CBY14),data_NoOutliers!CBY14,MID(data_NoOutliers!CBY14,2,99)/2),"")</f>
        <v/>
      </c>
      <c r="COO14" s="4" t="str">
        <f>IFERROR(IF(N(data_NoOutliers!CBZ14),data_NoOutliers!CBZ14,MID(data_NoOutliers!CBZ14,2,99)/2),"")</f>
        <v/>
      </c>
      <c r="COP14" s="4" t="str">
        <f>IFERROR(IF(N(data_NoOutliers!CCA14),data_NoOutliers!CCA14,MID(data_NoOutliers!CCA14,2,99)/2),"")</f>
        <v/>
      </c>
      <c r="COQ14" s="4" t="str">
        <f>IFERROR(IF(N(data_NoOutliers!CCB14),data_NoOutliers!CCB14,MID(data_NoOutliers!CCB14,2,99)/2),"")</f>
        <v/>
      </c>
      <c r="COR14" s="4" t="str">
        <f>IFERROR(IF(N(data_NoOutliers!CCC14),data_NoOutliers!CCC14,MID(data_NoOutliers!CCC14,2,99)/2),"")</f>
        <v/>
      </c>
      <c r="COS14" s="4" t="str">
        <f>IFERROR(IF(N(data_NoOutliers!CCD14),data_NoOutliers!CCD14,MID(data_NoOutliers!CCD14,2,99)/2),"")</f>
        <v/>
      </c>
      <c r="COT14" s="4" t="str">
        <f>IFERROR(IF(N(data_NoOutliers!CCE14),data_NoOutliers!CCE14,MID(data_NoOutliers!CCE14,2,99)/2),"")</f>
        <v/>
      </c>
      <c r="COU14" s="4" t="str">
        <f>IFERROR(IF(N(data_NoOutliers!CCF14),data_NoOutliers!CCF14,MID(data_NoOutliers!CCF14,2,99)/2),"")</f>
        <v/>
      </c>
      <c r="COV14" s="4" t="str">
        <f>IFERROR(IF(N(data_NoOutliers!CCG14),data_NoOutliers!CCG14,MID(data_NoOutliers!CCG14,2,99)/2),"")</f>
        <v/>
      </c>
      <c r="COW14" s="4" t="str">
        <f>IFERROR(IF(N(data_NoOutliers!CCH14),data_NoOutliers!CCH14,MID(data_NoOutliers!CCH14,2,99)/2),"")</f>
        <v/>
      </c>
      <c r="COX14" s="4" t="str">
        <f>IFERROR(IF(N(data_NoOutliers!CCI14),data_NoOutliers!CCI14,MID(data_NoOutliers!CCI14,2,99)/2),"")</f>
        <v/>
      </c>
      <c r="COY14" s="4" t="str">
        <f>IFERROR(IF(N(data_NoOutliers!CCJ14),data_NoOutliers!CCJ14,MID(data_NoOutliers!CCJ14,2,99)/2),"")</f>
        <v/>
      </c>
      <c r="COZ14" s="4" t="str">
        <f>IFERROR(IF(N(data_NoOutliers!CCK14),data_NoOutliers!CCK14,MID(data_NoOutliers!CCK14,2,99)/2),"")</f>
        <v/>
      </c>
      <c r="CPA14" s="4" t="str">
        <f>IFERROR(IF(N(data_NoOutliers!CCL14),data_NoOutliers!CCL14,MID(data_NoOutliers!CCL14,2,99)/2),"")</f>
        <v/>
      </c>
      <c r="CPB14" s="4" t="str">
        <f>IFERROR(IF(N(data_NoOutliers!CCM14),data_NoOutliers!CCM14,MID(data_NoOutliers!CCM14,2,99)/2),"")</f>
        <v/>
      </c>
      <c r="CPC14" s="4" t="str">
        <f>IFERROR(IF(N(data_NoOutliers!CCN14),data_NoOutliers!CCN14,MID(data_NoOutliers!CCN14,2,99)/2),"")</f>
        <v/>
      </c>
      <c r="CPD14" s="4" t="str">
        <f>IFERROR(IF(N(data_NoOutliers!CCO14),data_NoOutliers!CCO14,MID(data_NoOutliers!CCO14,2,99)/2),"")</f>
        <v/>
      </c>
      <c r="CPE14" s="4" t="str">
        <f>IFERROR(IF(N(data_NoOutliers!CCP14),data_NoOutliers!CCP14,MID(data_NoOutliers!CCP14,2,99)/2),"")</f>
        <v/>
      </c>
      <c r="CPF14" s="4" t="str">
        <f>IFERROR(IF(N(data_NoOutliers!CCQ14),data_NoOutliers!CCQ14,MID(data_NoOutliers!CCQ14,2,99)/2),"")</f>
        <v/>
      </c>
      <c r="CPG14" s="4" t="str">
        <f>IFERROR(IF(N(data_NoOutliers!CCR14),data_NoOutliers!CCR14,MID(data_NoOutliers!CCR14,2,99)/2),"")</f>
        <v/>
      </c>
      <c r="CPH14" s="4" t="str">
        <f>IFERROR(IF(N(data_NoOutliers!CCS14),data_NoOutliers!CCS14,MID(data_NoOutliers!CCS14,2,99)/2),"")</f>
        <v/>
      </c>
      <c r="CPI14" s="4" t="str">
        <f>IFERROR(IF(N(data_NoOutliers!CCT14),data_NoOutliers!CCT14,MID(data_NoOutliers!CCT14,2,99)/2),"")</f>
        <v/>
      </c>
      <c r="CPJ14" s="4" t="str">
        <f>IFERROR(IF(N(data_NoOutliers!CCU14),data_NoOutliers!CCU14,MID(data_NoOutliers!CCU14,2,99)/2),"")</f>
        <v/>
      </c>
    </row>
    <row r="15" spans="1:2454" x14ac:dyDescent="0.25">
      <c r="A15" s="1" t="s">
        <v>27</v>
      </c>
      <c r="B15" s="24" t="s">
        <v>155</v>
      </c>
      <c r="C15" s="87">
        <v>0.2</v>
      </c>
      <c r="D15" s="126">
        <f t="shared" si="0"/>
        <v>2.4097701149425292</v>
      </c>
      <c r="E15" s="135" t="s">
        <v>5</v>
      </c>
      <c r="F15" s="130" cm="1">
        <f t="array" ref="F15">2*_xlfn.STDEV.S(IF(ISNUMBER(SEARCH("*Intake*",$AP$4:$XFD$4)),$AP15:$XFD15))</f>
        <v>2.4842835793106413</v>
      </c>
      <c r="G15" s="127">
        <f t="shared" si="1"/>
        <v>2.6058695652173909</v>
      </c>
      <c r="H15" s="127" t="s">
        <v>5</v>
      </c>
      <c r="I15" s="131" cm="1">
        <f t="array" ref="I15">2*_xlfn.STDEV.S(IF($AP$4:$XFD$4="Harbour mode: Intake seawater ",AP15:XFD15))</f>
        <v>3.0818423813959281</v>
      </c>
      <c r="J15" s="127">
        <f t="shared" si="2"/>
        <v>2.1897560975609753</v>
      </c>
      <c r="K15" s="127" t="s">
        <v>5</v>
      </c>
      <c r="L15" s="129" cm="1">
        <f t="array" ref="L15">2*_xlfn.STDEV.S(IF($AP$4:$XFD$4="Transit, full speed: Intake seawater ",AP15:XFD15))</f>
        <v>1.4861863127137085</v>
      </c>
      <c r="M15" s="136">
        <f t="shared" si="3"/>
        <v>135.02887323943665</v>
      </c>
      <c r="N15" s="243" t="s">
        <v>5</v>
      </c>
      <c r="O15" s="236" cm="1">
        <f t="array" ref="O15">2*_xlfn.STDEV.S(IF(ISNUMBER(SEARCH("*before cleaning*",$AP$4:$XFD$4)),AP15:XFD15))</f>
        <v>138.87828556681478</v>
      </c>
      <c r="P15" s="245">
        <f t="shared" si="4"/>
        <v>136.83387096774189</v>
      </c>
      <c r="Q15" s="245">
        <f t="shared" si="5"/>
        <v>11768.431007594494</v>
      </c>
      <c r="R15" s="136">
        <f t="shared" si="6"/>
        <v>144.69782608695652</v>
      </c>
      <c r="S15" s="243" t="s">
        <v>5</v>
      </c>
      <c r="T15" s="236" cm="1">
        <f t="array" ref="T15">2*_xlfn.STDEV.S(IF(ISNUMBER(SEARCH("*Transit, full speed: After*",$AP$4:$XFD$4)),AP15:XFD15))</f>
        <v>140.84383676439325</v>
      </c>
      <c r="U15" s="727">
        <f>(Z15*'Sampling information'!$O$62)+(AJ15*'Sampling information'!$V$62)</f>
        <v>9498.6895285307692</v>
      </c>
      <c r="V15" s="247">
        <f t="shared" si="7"/>
        <v>148.36888888888885</v>
      </c>
      <c r="W15" s="247" t="s">
        <v>5</v>
      </c>
      <c r="X15" s="250" cm="1">
        <f t="array" ref="X15">2*_xlfn.STDEV.S(IF(ISNUMBER(SEARCH("*ME scrubber*",$AP$4:$XFD$4)),AP15:XFD15))</f>
        <v>132.92262152519919</v>
      </c>
      <c r="Y15" s="249">
        <f t="shared" si="8"/>
        <v>149.86974358974359</v>
      </c>
      <c r="Z15" s="331">
        <f t="shared" si="9"/>
        <v>8461.714226291384</v>
      </c>
      <c r="AA15" s="255">
        <f t="shared" si="10"/>
        <v>128.84020618556704</v>
      </c>
      <c r="AB15" s="253" t="s">
        <v>5</v>
      </c>
      <c r="AC15" s="254" cm="1">
        <f t="array" ref="AC15">2*_xlfn.STDEV.S(IF(ISNUMBER(SEARCH("*After AE scrubber*",$AP$4:$XFD$4)),AP15:XFD15))</f>
        <v>140.50464007697934</v>
      </c>
      <c r="AD15" s="118">
        <f t="shared" si="11"/>
        <v>130.85270588235292</v>
      </c>
      <c r="AE15" s="251">
        <f t="shared" si="12"/>
        <v>13285.630471957094</v>
      </c>
      <c r="AF15" s="253">
        <f t="shared" si="13"/>
        <v>141.18297872340423</v>
      </c>
      <c r="AG15" s="253" t="s">
        <v>5</v>
      </c>
      <c r="AH15" s="254" cm="1">
        <f t="array" ref="AH15">2*_xlfn.STDEV.S(IF($AP$4:$XFD$4="Transit, full speed: After AE scrubber, but before cleaning ",AP15:XFD15))</f>
        <v>149.12839124989173</v>
      </c>
      <c r="AI15" s="118">
        <f t="shared" si="14"/>
        <v>147.19560975609758</v>
      </c>
      <c r="AJ15" s="251">
        <f t="shared" si="15"/>
        <v>14059.277548329257</v>
      </c>
      <c r="AK15" s="255">
        <f t="shared" si="16"/>
        <v>117.238</v>
      </c>
      <c r="AL15" s="253" t="s">
        <v>5</v>
      </c>
      <c r="AM15" s="256" cm="1">
        <f t="array" ref="AM15">2*_xlfn.STDEV.S(IF($AP$4:$XFD$4="Harbour mode: After AE scrubber, but before cleaning ",AP15:XFD15))</f>
        <v>129.09571762922303</v>
      </c>
      <c r="AN15" s="252">
        <f t="shared" si="17"/>
        <v>115.62409090909091</v>
      </c>
      <c r="AO15" s="251">
        <f t="shared" si="18"/>
        <v>12564.732059883036</v>
      </c>
      <c r="AP15" s="303">
        <f>IF(N(data_NoOutliers!G15),data_NoOutliers!G15,"")</f>
        <v>2.2400000000000002</v>
      </c>
      <c r="AQ15" s="303">
        <f>IF(N(data_NoOutliers!H15),data_NoOutliers!H15,"")</f>
        <v>234</v>
      </c>
      <c r="AR15" s="292">
        <f t="shared" si="21"/>
        <v>231.76</v>
      </c>
      <c r="AS15" s="304">
        <f t="shared" si="22"/>
        <v>45035.181818181816</v>
      </c>
      <c r="AT15" s="303">
        <f>IF(N(data_NoOutliers!I15),data_NoOutliers!I15,"")</f>
        <v>2.13</v>
      </c>
      <c r="AU15" s="303">
        <f>IF(N(data_NoOutliers!J15),data_NoOutliers!J15,"")</f>
        <v>253</v>
      </c>
      <c r="AV15" s="292">
        <f t="shared" si="23"/>
        <v>250.87</v>
      </c>
      <c r="AW15" s="304">
        <f t="shared" si="24"/>
        <v>12947.198850574714</v>
      </c>
      <c r="AX15" s="303">
        <f>IF(N(data_NoOutliers!K15),data_NoOutliers!K15,"")</f>
        <v>201</v>
      </c>
      <c r="AY15" s="292">
        <f t="shared" si="25"/>
        <v>198.87</v>
      </c>
      <c r="AZ15" s="304">
        <f t="shared" si="26"/>
        <v>38429.367613636365</v>
      </c>
      <c r="BA15" s="303">
        <f>IF(N(data_NoOutliers!L15),data_NoOutliers!L15,"")</f>
        <v>1.69</v>
      </c>
      <c r="BB15" s="303">
        <f>IF(N(data_NoOutliers!M15),data_NoOutliers!M15,"")</f>
        <v>188</v>
      </c>
      <c r="BC15" s="127">
        <f t="shared" si="27"/>
        <v>186.31</v>
      </c>
      <c r="BD15" s="305">
        <f t="shared" si="28"/>
        <v>46476.106802721086</v>
      </c>
      <c r="BE15" s="303">
        <f>IF(N(data_NoOutliers!N15),data_NoOutliers!N15,"")</f>
        <v>1.71</v>
      </c>
      <c r="BF15" s="303">
        <f>IF(N(data_NoOutliers!O15),data_NoOutliers!O15,"")</f>
        <v>214</v>
      </c>
      <c r="BG15" s="127">
        <f t="shared" si="29"/>
        <v>212.29</v>
      </c>
      <c r="BH15" s="305">
        <f t="shared" si="30"/>
        <v>10093.252232142857</v>
      </c>
      <c r="BI15" s="303">
        <f>IF(N(data_NoOutliers!P15),data_NoOutliers!P15,"")</f>
        <v>214</v>
      </c>
      <c r="BJ15" s="127">
        <f t="shared" si="31"/>
        <v>212.29</v>
      </c>
      <c r="BK15" s="305">
        <f t="shared" si="32"/>
        <v>48960.215723270434</v>
      </c>
      <c r="BL15" s="303">
        <f>IF(N(data_NoOutliers!Q15),data_NoOutliers!Q15,"")</f>
        <v>1.94</v>
      </c>
      <c r="BM15" s="303">
        <f>IF(N(data_NoOutliers!R15),data_NoOutliers!R15,"")</f>
        <v>250</v>
      </c>
      <c r="BN15" s="118">
        <f t="shared" si="33"/>
        <v>248.06</v>
      </c>
      <c r="BO15" s="306">
        <f t="shared" si="34"/>
        <v>24813.295882352941</v>
      </c>
      <c r="BP15" s="303">
        <f>IF(N(data_NoOutliers!S15),data_NoOutliers!S15,"")</f>
        <v>1.78</v>
      </c>
      <c r="BQ15" s="303">
        <f>IF(N(data_NoOutliers!T15),data_NoOutliers!T15,"")</f>
        <v>264</v>
      </c>
      <c r="BR15" s="118">
        <f t="shared" si="35"/>
        <v>262.22000000000003</v>
      </c>
      <c r="BS15" s="306">
        <f t="shared" si="36"/>
        <v>10773.821739130437</v>
      </c>
      <c r="BT15" s="303">
        <f>IF(N(data_NoOutliers!U15),data_NoOutliers!U15,"")</f>
        <v>177</v>
      </c>
      <c r="BU15" s="118">
        <f t="shared" si="37"/>
        <v>175.22</v>
      </c>
      <c r="BV15" s="306">
        <f t="shared" si="38"/>
        <v>17527.153529411764</v>
      </c>
      <c r="BW15" s="303">
        <f>IF(N(data_NoOutliers!V15),data_NoOutliers!V15,"")</f>
        <v>3.93</v>
      </c>
      <c r="BX15" s="303">
        <f>IF(N(data_NoOutliers!W15),data_NoOutliers!W15,"")</f>
        <v>150</v>
      </c>
      <c r="BY15" s="307">
        <f t="shared" si="39"/>
        <v>146.07</v>
      </c>
      <c r="BZ15" s="308">
        <f t="shared" si="40"/>
        <v>7538.5551724137931</v>
      </c>
      <c r="CA15" s="303">
        <f>IF(N(data_NoOutliers!X15),data_NoOutliers!X15,"")</f>
        <v>149</v>
      </c>
      <c r="CB15" s="307">
        <f t="shared" si="41"/>
        <v>145.07</v>
      </c>
      <c r="CC15" s="308">
        <f t="shared" si="42"/>
        <v>28033.128977272729</v>
      </c>
      <c r="CD15" s="303">
        <f>IF(N(data_NoOutliers!Y15),data_NoOutliers!Y15,"")</f>
        <v>1.31</v>
      </c>
      <c r="CE15" s="303">
        <f>IF(N(data_NoOutliers!Z15),data_NoOutliers!Z15,"")</f>
        <v>213</v>
      </c>
      <c r="CF15" s="292">
        <f t="shared" si="43"/>
        <v>211.69</v>
      </c>
      <c r="CG15" s="304">
        <f t="shared" si="44"/>
        <v>12508.438605898122</v>
      </c>
      <c r="CH15" s="303">
        <f>IF(N(data_NoOutliers!AA15),data_NoOutliers!AA15,"")</f>
        <v>1.3</v>
      </c>
      <c r="CI15" s="303">
        <f>IF(N(data_NoOutliers!AB15),data_NoOutliers!AB15,"")</f>
        <v>206</v>
      </c>
      <c r="CJ15" s="292">
        <f t="shared" si="45"/>
        <v>204.7</v>
      </c>
      <c r="CK15" s="304">
        <f t="shared" si="46"/>
        <v>9212.7027027027034</v>
      </c>
      <c r="CL15" s="303">
        <f>IF(N(data_NoOutliers!AC15),data_NoOutliers!AC15,"")</f>
        <v>149</v>
      </c>
      <c r="CM15" s="292">
        <f t="shared" si="47"/>
        <v>147.69999999999999</v>
      </c>
      <c r="CN15" s="304">
        <f t="shared" si="48"/>
        <v>9746.4311377245485</v>
      </c>
      <c r="CO15" s="303">
        <f>IF(N(data_NoOutliers!AD15),data_NoOutliers!AD15,"")</f>
        <v>1.9</v>
      </c>
      <c r="CP15" s="303">
        <f>IF(N(data_NoOutliers!AE15),data_NoOutliers!AE15,"")</f>
        <v>168</v>
      </c>
      <c r="CQ15" s="118">
        <f t="shared" si="49"/>
        <v>166.1</v>
      </c>
      <c r="CR15" s="306">
        <f t="shared" si="50"/>
        <v>10072.021276595744</v>
      </c>
      <c r="CS15" s="303">
        <f>IF(N(data_NoOutliers!AF15),data_NoOutliers!AF15,"")</f>
        <v>2.44</v>
      </c>
      <c r="CT15" s="303">
        <f>IF(N(data_NoOutliers!AG15),data_NoOutliers!AG15,"")</f>
        <v>138</v>
      </c>
      <c r="CU15" s="118">
        <f t="shared" si="51"/>
        <v>135.56</v>
      </c>
      <c r="CV15" s="306">
        <f t="shared" si="52"/>
        <v>4921.7442411602997</v>
      </c>
      <c r="CW15" s="303">
        <f>IF(N(data_NoOutliers!AH15),data_NoOutliers!AH15,"")</f>
        <v>201</v>
      </c>
      <c r="CX15" s="118">
        <f t="shared" si="53"/>
        <v>198.56</v>
      </c>
      <c r="CY15" s="306">
        <f t="shared" si="54"/>
        <v>81.377049180327873</v>
      </c>
      <c r="CZ15" s="303">
        <f>IF(N(data_NoOutliers!AI15),data_NoOutliers!AI15,"")</f>
        <v>1.89</v>
      </c>
      <c r="DA15" s="303">
        <f>IF(N(data_NoOutliers!AJ15),data_NoOutliers!AJ15,"")</f>
        <v>113</v>
      </c>
      <c r="DB15" s="307">
        <f t="shared" si="55"/>
        <v>111.11</v>
      </c>
      <c r="DC15" s="308">
        <f t="shared" si="56"/>
        <v>7784.6443749999999</v>
      </c>
      <c r="DD15" s="303">
        <f>IF(N(data_NoOutliers!AK15),data_NoOutliers!AK15,"")</f>
        <v>2.06</v>
      </c>
      <c r="DE15" s="303">
        <f>IF(N(data_NoOutliers!AL15),data_NoOutliers!AL15,"")</f>
        <v>106</v>
      </c>
      <c r="DF15" s="307">
        <f t="shared" si="57"/>
        <v>103.94</v>
      </c>
      <c r="DG15" s="307">
        <f t="shared" si="58"/>
        <v>3697.154393385887</v>
      </c>
      <c r="DH15" s="303">
        <f>IF(N(data_NoOutliers!AM15),data_NoOutliers!AM15,"")</f>
        <v>184</v>
      </c>
      <c r="DI15" s="307">
        <f t="shared" si="59"/>
        <v>181.94</v>
      </c>
      <c r="DJ15" s="308">
        <f t="shared" si="60"/>
        <v>11330.818888888887</v>
      </c>
      <c r="DK15" s="303">
        <f>IF(N(data_NoOutliers!AN15),data_NoOutliers!AN15,"")</f>
        <v>2.29</v>
      </c>
      <c r="DL15" s="303">
        <f>IF(N(data_NoOutliers!AO15),data_NoOutliers!AO15,"")</f>
        <v>104</v>
      </c>
      <c r="DM15" s="292">
        <f t="shared" si="61"/>
        <v>101.71</v>
      </c>
      <c r="DN15" s="304">
        <f t="shared" si="62"/>
        <v>11459.547323889739</v>
      </c>
      <c r="DO15" s="303">
        <f>IF(N(data_NoOutliers!AP15),data_NoOutliers!AP15,"")</f>
        <v>1.93</v>
      </c>
      <c r="DP15" s="303">
        <f>IF(N(data_NoOutliers!AQ15),data_NoOutliers!AQ15,"")</f>
        <v>124</v>
      </c>
      <c r="DQ15" s="311">
        <f t="shared" si="63"/>
        <v>122.07</v>
      </c>
      <c r="DR15" s="312">
        <f t="shared" si="64"/>
        <v>13753.484827718225</v>
      </c>
      <c r="DS15" s="303">
        <f>IF(N(data_NoOutliers!AR15),data_NoOutliers!AR15,"")</f>
        <v>1.9</v>
      </c>
      <c r="DT15" s="303">
        <f>IF(N(data_NoOutliers!AS15),data_NoOutliers!AS15,"")</f>
        <v>60.6</v>
      </c>
      <c r="DU15" s="311">
        <f t="shared" si="65"/>
        <v>58.7</v>
      </c>
      <c r="DV15" s="312">
        <f t="shared" si="66"/>
        <v>3446.5509773590211</v>
      </c>
      <c r="DW15" s="303">
        <f>IF(N(data_NoOutliers!AT15),data_NoOutliers!AT15,"")</f>
        <v>114</v>
      </c>
      <c r="DX15" s="311">
        <f t="shared" si="67"/>
        <v>112.1</v>
      </c>
      <c r="DY15" s="312">
        <f t="shared" si="68"/>
        <v>12855.335857390757</v>
      </c>
      <c r="DZ15" s="303">
        <f>IF(N(data_NoOutliers!AU15),data_NoOutliers!AU15,"")</f>
        <v>1.84</v>
      </c>
      <c r="EA15" s="303">
        <f>IF(N(data_NoOutliers!AV15),data_NoOutliers!AV15,"")</f>
        <v>47.8</v>
      </c>
      <c r="EB15" s="313">
        <f t="shared" si="69"/>
        <v>45.959999999999994</v>
      </c>
      <c r="EC15" s="314">
        <f t="shared" si="70"/>
        <v>5178.2597090352219</v>
      </c>
      <c r="ED15" s="303">
        <f>IF(N(data_NoOutliers!AW15),data_NoOutliers!AW15,"")</f>
        <v>3.34</v>
      </c>
      <c r="EE15" s="303">
        <f>IF(N(data_NoOutliers!AX15),data_NoOutliers!AX15,"")</f>
        <v>39.9</v>
      </c>
      <c r="EF15" s="315">
        <f t="shared" si="71"/>
        <v>36.56</v>
      </c>
      <c r="EG15" s="316">
        <f t="shared" si="72"/>
        <v>4824.1726470588246</v>
      </c>
      <c r="EH15" s="303">
        <f>IF(N(data_NoOutliers!AY15),data_NoOutliers!AY15,"")</f>
        <v>1.98</v>
      </c>
      <c r="EI15" s="303">
        <f>IF(N(data_NoOutliers!AZ15),data_NoOutliers!AZ15,"")</f>
        <v>112</v>
      </c>
      <c r="EJ15" s="315">
        <f t="shared" si="73"/>
        <v>110.02</v>
      </c>
      <c r="EK15" s="316">
        <f t="shared" si="74"/>
        <v>6810.8851764705878</v>
      </c>
      <c r="EL15" s="303">
        <f>IF(N(data_NoOutliers!BA15),data_NoOutliers!BA15,"")</f>
        <v>42.4</v>
      </c>
      <c r="EM15" s="315">
        <f t="shared" si="75"/>
        <v>40.42</v>
      </c>
      <c r="EN15" s="316">
        <f t="shared" si="76"/>
        <v>3851.715076923077</v>
      </c>
      <c r="EO15" s="303">
        <f>IF(N(data_NoOutliers!BB15),data_NoOutliers!BB15,"")</f>
        <v>1.56</v>
      </c>
      <c r="EP15" s="303">
        <f>IF(N(data_NoOutliers!BC15),data_NoOutliers!BC15,"")</f>
        <v>37.299999999999997</v>
      </c>
      <c r="EQ15" s="292">
        <f t="shared" si="77"/>
        <v>35.739999999999995</v>
      </c>
      <c r="ER15" s="304">
        <f t="shared" si="78"/>
        <v>3470.1963235294111</v>
      </c>
      <c r="ES15" s="303">
        <f>IF(N(data_NoOutliers!BD15),data_NoOutliers!BD15,"")</f>
        <v>1.79</v>
      </c>
      <c r="ET15" s="303">
        <f>IF(N(data_NoOutliers!BE15),data_NoOutliers!BE15,"")</f>
        <v>81.8</v>
      </c>
      <c r="EU15" s="292">
        <f t="shared" si="79"/>
        <v>80.009999999999991</v>
      </c>
      <c r="EV15" s="304">
        <f t="shared" si="80"/>
        <v>4415.0096385542165</v>
      </c>
      <c r="EW15" s="303">
        <f>IF(N(data_NoOutliers!BF15),data_NoOutliers!BF15,"")</f>
        <v>57.3</v>
      </c>
      <c r="EX15" s="292">
        <f t="shared" si="81"/>
        <v>55.51</v>
      </c>
      <c r="EY15" s="304">
        <f t="shared" si="82"/>
        <v>6896.0499999999993</v>
      </c>
      <c r="EZ15" s="303">
        <f>IF(N(data_NoOutliers!BG15),data_NoOutliers!BG15,"")</f>
        <v>6.37</v>
      </c>
      <c r="FA15" s="303">
        <f>IF(N(data_NoOutliers!BH15),data_NoOutliers!BH15,"")</f>
        <v>21</v>
      </c>
      <c r="FB15" s="313">
        <f t="shared" si="83"/>
        <v>14.629999999999999</v>
      </c>
      <c r="FC15" s="314">
        <f t="shared" si="84"/>
        <v>1737.3124999999998</v>
      </c>
      <c r="FD15" s="303">
        <f>IF(N(data_NoOutliers!BI15),data_NoOutliers!BI15,"")</f>
        <v>2.54</v>
      </c>
      <c r="FE15" s="303">
        <f>IF(N(data_NoOutliers!BJ15),data_NoOutliers!BJ15,"")</f>
        <v>282</v>
      </c>
      <c r="FF15" s="309">
        <f t="shared" si="85"/>
        <v>279.45999999999998</v>
      </c>
      <c r="FG15" s="310">
        <f t="shared" si="86"/>
        <v>18386.838786436641</v>
      </c>
      <c r="FH15" s="303">
        <f>IF(N(data_NoOutliers!BK15),data_NoOutliers!BK15,"")</f>
        <v>135</v>
      </c>
      <c r="FI15" s="309">
        <f t="shared" si="87"/>
        <v>132.46</v>
      </c>
      <c r="FJ15" s="310">
        <f t="shared" si="88"/>
        <v>21871.669047619052</v>
      </c>
      <c r="FK15" s="303">
        <f>IF(N(data_NoOutliers!BL15),data_NoOutliers!BL15,"")</f>
        <v>1.94</v>
      </c>
      <c r="FL15" s="303">
        <f>IF(N(data_NoOutliers!BM15),data_NoOutliers!BM15,"")</f>
        <v>96.3</v>
      </c>
      <c r="FM15" s="307">
        <f t="shared" si="89"/>
        <v>94.36</v>
      </c>
      <c r="FN15" s="308">
        <f t="shared" si="90"/>
        <v>12310.834666666664</v>
      </c>
      <c r="FO15" s="303">
        <f>IF(N(data_NoOutliers!BN15),data_NoOutliers!BN15,"")</f>
        <v>2.14</v>
      </c>
      <c r="FP15" s="303">
        <f>IF(N(data_NoOutliers!BO15),data_NoOutliers!BO15,"")</f>
        <v>283</v>
      </c>
      <c r="FQ15" s="307">
        <f t="shared" si="91"/>
        <v>280.86</v>
      </c>
      <c r="FR15" s="308">
        <f t="shared" si="92"/>
        <v>15032.206126285526</v>
      </c>
      <c r="FS15" s="303">
        <f>IF(N(data_NoOutliers!BP15),data_NoOutliers!BP15,"")</f>
        <v>129</v>
      </c>
      <c r="FT15" s="307">
        <f t="shared" si="93"/>
        <v>126.86</v>
      </c>
      <c r="FU15" s="308">
        <f t="shared" si="94"/>
        <v>16088.796044499384</v>
      </c>
      <c r="FV15" s="303">
        <f>IF(N(data_NoOutliers!BQ15),data_NoOutliers!BQ15,"")</f>
        <v>2.16</v>
      </c>
      <c r="FW15" s="303">
        <f>IF(N(data_NoOutliers!BR15),data_NoOutliers!BR15,"")</f>
        <v>106</v>
      </c>
      <c r="FX15" s="315">
        <f t="shared" si="95"/>
        <v>103.84</v>
      </c>
      <c r="FY15" s="316">
        <f t="shared" si="96"/>
        <v>11234.911111111111</v>
      </c>
      <c r="FZ15" s="303">
        <f>IF(N(data_NoOutliers!BS15),data_NoOutliers!BS15,"")</f>
        <v>2.2799999999999998</v>
      </c>
      <c r="GA15" s="303">
        <f>IF(N(data_NoOutliers!BT15),data_NoOutliers!BT15,"")</f>
        <v>80.7</v>
      </c>
      <c r="GB15" s="315">
        <f t="shared" si="97"/>
        <v>78.42</v>
      </c>
      <c r="GC15" s="316">
        <f t="shared" si="98"/>
        <v>4370.2068374236414</v>
      </c>
      <c r="GD15" s="303">
        <f>IF(N(data_NoOutliers!BU15),data_NoOutliers!BU15,"")</f>
        <v>271</v>
      </c>
      <c r="GE15" s="315">
        <f t="shared" si="99"/>
        <v>268.72000000000003</v>
      </c>
      <c r="GF15" s="316">
        <f t="shared" si="100"/>
        <v>29074.011111111115</v>
      </c>
      <c r="GG15" s="303">
        <f>IF(N(data_NoOutliers!BV15),data_NoOutliers!BV15,"")</f>
        <v>2.74</v>
      </c>
      <c r="GH15" s="303">
        <f>IF(N(data_NoOutliers!BW15),data_NoOutliers!BW15,"")</f>
        <v>99.1</v>
      </c>
      <c r="GI15" s="292">
        <f t="shared" si="101"/>
        <v>96.36</v>
      </c>
      <c r="GJ15" s="304">
        <f t="shared" si="102"/>
        <v>9662.7666666666664</v>
      </c>
      <c r="GK15" s="303">
        <f>IF(N(data_NoOutliers!BX15),data_NoOutliers!BX15,"")</f>
        <v>2.81</v>
      </c>
      <c r="GL15" s="303">
        <f>IF(N(data_NoOutliers!BY15),data_NoOutliers!BY15,"")</f>
        <v>121</v>
      </c>
      <c r="GM15" s="292">
        <f t="shared" si="103"/>
        <v>118.19</v>
      </c>
      <c r="GN15" s="304">
        <f t="shared" si="104"/>
        <v>7403.1098901098894</v>
      </c>
      <c r="GO15" s="303">
        <f>IF(N(data_NoOutliers!BZ15),data_NoOutliers!BZ15,"")</f>
        <v>110</v>
      </c>
      <c r="GP15" s="292">
        <f t="shared" si="105"/>
        <v>107.19</v>
      </c>
      <c r="GQ15" s="304">
        <f t="shared" si="106"/>
        <v>9900.1874999999982</v>
      </c>
      <c r="GR15" s="303">
        <f>IF(N(data_NoOutliers!CA15),data_NoOutliers!CA15,"")</f>
        <v>2.0099999999999998</v>
      </c>
      <c r="GS15" s="303">
        <f>IF(N(data_NoOutliers!CB15),data_NoOutliers!CB15,"")</f>
        <v>97.3</v>
      </c>
      <c r="GT15" s="309">
        <f t="shared" si="107"/>
        <v>95.289999999999992</v>
      </c>
      <c r="GU15" s="310">
        <f t="shared" si="108"/>
        <v>9806.929166666665</v>
      </c>
      <c r="GV15" s="303" t="str">
        <f>IF(N(data_NoOutliers!CC15),data_NoOutliers!CC15,"")</f>
        <v/>
      </c>
      <c r="GW15" s="303">
        <f>IF(N(data_NoOutliers!CD15),data_NoOutliers!CD15,"")</f>
        <v>113</v>
      </c>
      <c r="GX15" s="309" t="str">
        <f t="shared" si="19"/>
        <v/>
      </c>
      <c r="GY15" s="310" t="str">
        <f t="shared" si="109"/>
        <v/>
      </c>
      <c r="GZ15" s="303">
        <f>IF(N(data_NoOutliers!CE15),data_NoOutliers!CE15,"")</f>
        <v>70.8</v>
      </c>
      <c r="HA15" s="309" t="str">
        <f t="shared" si="20"/>
        <v/>
      </c>
      <c r="HB15" s="310" t="str">
        <f t="shared" si="110"/>
        <v/>
      </c>
      <c r="HC15" s="303">
        <f>IF(N(data_NoOutliers!CF15),data_NoOutliers!CF15,"")</f>
        <v>1.52</v>
      </c>
      <c r="HD15" s="303">
        <f>IF(N(data_NoOutliers!CG15),data_NoOutliers!CG15,"")</f>
        <v>99.4</v>
      </c>
      <c r="HE15" s="292">
        <f t="shared" si="111"/>
        <v>97.88000000000001</v>
      </c>
      <c r="HF15" s="304">
        <f t="shared" si="112"/>
        <v>12340.062451209993</v>
      </c>
      <c r="HG15" s="303">
        <f>IF(N(data_NoOutliers!CH15),data_NoOutliers!CH15,"")</f>
        <v>5.2</v>
      </c>
      <c r="HH15" s="303">
        <f>IF(N(data_NoOutliers!CI15),data_NoOutliers!CI15,"")</f>
        <v>119</v>
      </c>
      <c r="HI15" s="307">
        <f t="shared" si="113"/>
        <v>113.8</v>
      </c>
      <c r="HJ15" s="308">
        <f t="shared" si="114"/>
        <v>9748.5799136069108</v>
      </c>
      <c r="HK15" s="303">
        <f>IF(N(data_NoOutliers!CJ15),data_NoOutliers!CJ15,"")</f>
        <v>3.69</v>
      </c>
      <c r="HL15" s="303">
        <f>IF(N(data_NoOutliers!CK15),data_NoOutliers!CK15,"")</f>
        <v>112</v>
      </c>
      <c r="HM15" s="307">
        <f t="shared" si="115"/>
        <v>108.31</v>
      </c>
      <c r="HN15" s="308">
        <f t="shared" si="116"/>
        <v>6746.19220890411</v>
      </c>
      <c r="HO15" s="303">
        <f>IF(N(data_NoOutliers!CL15),data_NoOutliers!CL15,"")</f>
        <v>213</v>
      </c>
      <c r="HP15" s="307">
        <f t="shared" si="117"/>
        <v>209.31</v>
      </c>
      <c r="HQ15" s="308">
        <f t="shared" si="118"/>
        <v>17663.314627659573</v>
      </c>
      <c r="HR15" s="303">
        <f>IF(N(data_NoOutliers!CM15),data_NoOutliers!CM15,"")</f>
        <v>1.58</v>
      </c>
      <c r="HS15" s="303">
        <f>IF(N(data_NoOutliers!CN15),data_NoOutliers!CN15,"")</f>
        <v>92.4</v>
      </c>
      <c r="HT15" s="317">
        <f t="shared" si="119"/>
        <v>90.820000000000007</v>
      </c>
      <c r="HU15" s="318">
        <f t="shared" si="120"/>
        <v>9893.3253333333323</v>
      </c>
      <c r="HV15" s="303">
        <f>IF(N(data_NoOutliers!CO15),data_NoOutliers!CO15,"")</f>
        <v>2.14</v>
      </c>
      <c r="HW15" s="303">
        <f>IF(N(data_NoOutliers!CP15),data_NoOutliers!CP15,"")</f>
        <v>120</v>
      </c>
      <c r="HX15" s="317">
        <f t="shared" si="121"/>
        <v>117.86</v>
      </c>
      <c r="HY15" s="318">
        <f t="shared" si="122"/>
        <v>9126.1049488054614</v>
      </c>
      <c r="HZ15" s="303">
        <f>IF(N(data_NoOutliers!CQ15),data_NoOutliers!CQ15,"")</f>
        <v>146</v>
      </c>
      <c r="IA15" s="317">
        <f t="shared" si="123"/>
        <v>143.86000000000001</v>
      </c>
      <c r="IB15" s="318">
        <f t="shared" si="124"/>
        <v>15351.051482059285</v>
      </c>
      <c r="IC15" s="303">
        <f>IF(N(data_NoOutliers!CR15),data_NoOutliers!CR15,"")</f>
        <v>1.35</v>
      </c>
      <c r="ID15" s="303">
        <f>IF(N(data_NoOutliers!CS15),data_NoOutliers!CS15,"")</f>
        <v>110</v>
      </c>
      <c r="IE15" s="127">
        <f t="shared" si="125"/>
        <v>108.65</v>
      </c>
      <c r="IF15" s="305">
        <f t="shared" si="126"/>
        <v>8891.7846347607046</v>
      </c>
      <c r="IG15" s="303">
        <f>IF(N(data_NoOutliers!CT15),data_NoOutliers!CT15,"")</f>
        <v>2.0299999999999998</v>
      </c>
      <c r="IH15" s="303">
        <f>IF(N(data_NoOutliers!CU15),data_NoOutliers!CU15,"")</f>
        <v>166</v>
      </c>
      <c r="II15" s="127">
        <f t="shared" si="127"/>
        <v>163.97</v>
      </c>
      <c r="IJ15" s="305">
        <f t="shared" si="128"/>
        <v>12852.215028901734</v>
      </c>
      <c r="IK15" s="303">
        <f>IF(N(data_NoOutliers!CV15),data_NoOutliers!CV15,"")</f>
        <v>106</v>
      </c>
      <c r="IL15" s="127">
        <f t="shared" si="129"/>
        <v>103.97</v>
      </c>
      <c r="IM15" s="305">
        <f t="shared" si="130"/>
        <v>8831.9489417989407</v>
      </c>
      <c r="IN15" s="303" t="str">
        <f>IF(N(data_NoOutliers!CW15),data_NoOutliers!CW15,"")</f>
        <v/>
      </c>
      <c r="IO15" s="303">
        <f>IF(N(data_NoOutliers!CX15),data_NoOutliers!CX15,"")</f>
        <v>196</v>
      </c>
      <c r="IP15" s="307" t="str">
        <f t="shared" si="131"/>
        <v/>
      </c>
      <c r="IQ15" s="308" t="str">
        <f t="shared" si="132"/>
        <v/>
      </c>
      <c r="IR15" s="303" t="str">
        <f>IF(N(data_NoOutliers!CY15),data_NoOutliers!CY15,"")</f>
        <v/>
      </c>
      <c r="IS15" s="303">
        <f>IF(N(data_NoOutliers!CZ15),data_NoOutliers!CZ15,"")</f>
        <v>241</v>
      </c>
      <c r="IT15" s="307" t="str">
        <f t="shared" si="133"/>
        <v/>
      </c>
      <c r="IU15" s="308" t="str">
        <f t="shared" si="134"/>
        <v/>
      </c>
      <c r="IV15" s="303">
        <f>IF(N(data_NoOutliers!DA15),data_NoOutliers!DA15,"")</f>
        <v>56.1</v>
      </c>
      <c r="IW15" s="307" t="str">
        <f t="shared" si="135"/>
        <v/>
      </c>
      <c r="IX15" s="308" t="str">
        <f t="shared" si="136"/>
        <v/>
      </c>
      <c r="IY15" s="303">
        <f>IFERROR(IF(N(data_NoOutliers!DB15),data_NoOutliers!DB15,MID(data_NoOutliers!DB15,2,99)/2),"")</f>
        <v>1.1000000000000001</v>
      </c>
      <c r="IZ15" s="303">
        <f>IFERROR(IF(N(data_NoOutliers!DC15),data_NoOutliers!DC15,MID(data_NoOutliers!DC15,2,99)/2),"")</f>
        <v>54.5</v>
      </c>
      <c r="JA15" s="118">
        <f t="shared" si="137"/>
        <v>53.4</v>
      </c>
      <c r="JB15" s="306">
        <f t="shared" si="138"/>
        <v>5715.1518987341769</v>
      </c>
      <c r="JC15" s="303">
        <f>IFERROR(IF(N(data_NoOutliers!DD15),data_NoOutliers!DD15,MID(data_NoOutliers!DD15,2,99)/2),"")</f>
        <v>1.3</v>
      </c>
      <c r="JD15" s="303">
        <f>IFERROR(IF(N(data_NoOutliers!DE15),data_NoOutliers!DE15,MID(data_NoOutliers!DE15,2,99)/2),"")</f>
        <v>152</v>
      </c>
      <c r="JE15" s="118">
        <f t="shared" si="139"/>
        <v>150.69999999999999</v>
      </c>
      <c r="JF15" s="306">
        <f t="shared" si="140"/>
        <v>8699.5</v>
      </c>
      <c r="JG15" s="303">
        <f>IFERROR(IF(N(data_NoOutliers!DF15),data_NoOutliers!DF15,MID(data_NoOutliers!DF15,2,99)/2),"")</f>
        <v>79.2</v>
      </c>
      <c r="JH15" s="118">
        <f t="shared" si="141"/>
        <v>77.900000000000006</v>
      </c>
      <c r="JI15" s="306">
        <f>IFERROR(JH15*$JG$50,"")</f>
        <v>7703.4444444444443</v>
      </c>
      <c r="JJ15" s="303">
        <f>IFERROR(IF(N(data_NoOutliers!DG15),data_NoOutliers!DG15,MID(data_NoOutliers!DG15,2,99)/2),"")</f>
        <v>1.07</v>
      </c>
      <c r="JK15" s="303">
        <f>IFERROR(IF(N(data_NoOutliers!DH15),data_NoOutliers!DH15,MID(data_NoOutliers!DH15,2,99)/2),"")</f>
        <v>93.3</v>
      </c>
      <c r="JL15" s="309">
        <f t="shared" si="143"/>
        <v>92.23</v>
      </c>
      <c r="JM15" s="310">
        <f t="shared" si="144"/>
        <v>11570.135256410258</v>
      </c>
      <c r="JN15" s="303">
        <f>IFERROR(IF(N(data_NoOutliers!DI15),data_NoOutliers!DI15,MID(data_NoOutliers!DI15,2,99)/2),"")</f>
        <v>1.69</v>
      </c>
      <c r="JO15" s="303">
        <f>IFERROR(IF(N(data_NoOutliers!DJ15),data_NoOutliers!DJ15,MID(data_NoOutliers!DJ15,2,99)/2),"")</f>
        <v>124</v>
      </c>
      <c r="JP15" s="309">
        <f t="shared" si="145"/>
        <v>122.31</v>
      </c>
      <c r="JQ15" s="310">
        <f t="shared" si="146"/>
        <v>9753.4384615384624</v>
      </c>
      <c r="JR15" s="303">
        <f>IFERROR(IF(N(data_NoOutliers!DK15),data_NoOutliers!DK15,MID(data_NoOutliers!DK15,2,99)/2),"")</f>
        <v>120</v>
      </c>
      <c r="JS15" s="309">
        <f t="shared" si="147"/>
        <v>118.31</v>
      </c>
      <c r="JT15" s="310">
        <f t="shared" si="148"/>
        <v>12244.093575418994</v>
      </c>
      <c r="JU15" s="303" t="str">
        <f>IFERROR(IF(N(data_NoOutliers!DL15),data_NoOutliers!DL15,MID(data_NoOutliers!DL15,2,99)/2),"")</f>
        <v/>
      </c>
      <c r="JV15" s="303">
        <f>IFERROR(IF(N(data_NoOutliers!DM15),data_NoOutliers!DM15,MID(data_NoOutliers!DM15,2,99)/2),"")</f>
        <v>150</v>
      </c>
      <c r="JW15" s="292" t="str">
        <f t="shared" si="149"/>
        <v/>
      </c>
      <c r="JX15" s="304" t="str">
        <f t="shared" si="150"/>
        <v/>
      </c>
      <c r="JY15" s="303" t="str">
        <f>IFERROR(IF(N(data_NoOutliers!DN15),data_NoOutliers!DN15,MID(data_NoOutliers!DN15,2,99)/2),"")</f>
        <v/>
      </c>
      <c r="JZ15" s="303">
        <f>IFERROR(IF(N(data_NoOutliers!DO15),data_NoOutliers!DO15,MID(data_NoOutliers!DO15,2,99)/2),"")</f>
        <v>119</v>
      </c>
      <c r="KA15" s="292" t="str">
        <f t="shared" si="151"/>
        <v/>
      </c>
      <c r="KB15" s="304" t="str">
        <f t="shared" si="152"/>
        <v/>
      </c>
      <c r="KC15" s="303">
        <f>IFERROR(IF(N(data_NoOutliers!DP15),data_NoOutliers!DP15,MID(data_NoOutliers!DP15,2,99)/2),"")</f>
        <v>74.3</v>
      </c>
      <c r="KD15" s="292" t="str">
        <f t="shared" si="153"/>
        <v/>
      </c>
      <c r="KE15" s="304" t="str">
        <f t="shared" si="278"/>
        <v/>
      </c>
      <c r="KF15" s="303">
        <f>IFERROR(IF(N(data_NoOutliers!DQ15),data_NoOutliers!DQ15,""),"")</f>
        <v>2.11</v>
      </c>
      <c r="KG15" s="303">
        <f>IFERROR(IF(N(data_NoOutliers!DR15),data_NoOutliers!DR15,""),"")</f>
        <v>127</v>
      </c>
      <c r="KH15" s="117">
        <f t="shared" si="154"/>
        <v>124.89</v>
      </c>
      <c r="KI15" s="319">
        <f t="shared" si="279"/>
        <v>12333.479155387113</v>
      </c>
      <c r="KJ15" s="303">
        <f>IFERROR(IF(N(data_NoOutliers!DS15),data_NoOutliers!DS15,""),"")</f>
        <v>2.17</v>
      </c>
      <c r="KK15" s="303">
        <f>IFERROR(IF(N(data_NoOutliers!DT15),data_NoOutliers!DT15,""),"")</f>
        <v>186</v>
      </c>
      <c r="KL15" s="117">
        <f t="shared" si="155"/>
        <v>183.83</v>
      </c>
      <c r="KM15" s="319">
        <f t="shared" si="156"/>
        <v>14913.433548079218</v>
      </c>
      <c r="KN15" s="303">
        <f>IFERROR(IF(N(data_NoOutliers!DU15),data_NoOutliers!DU15,""),"")</f>
        <v>165</v>
      </c>
      <c r="KO15" s="117">
        <f t="shared" si="157"/>
        <v>162.83000000000001</v>
      </c>
      <c r="KP15" s="319">
        <f t="shared" si="158"/>
        <v>16406.35606060606</v>
      </c>
      <c r="KQ15" s="303">
        <f>IFERROR(IF(N(data_NoOutliers!DV15),data_NoOutliers!DV15,""),"")</f>
        <v>5.5</v>
      </c>
      <c r="KR15" s="303">
        <f>IFERROR(IF(N(data_NoOutliers!DW15),data_NoOutliers!DW15,""),"")</f>
        <v>118</v>
      </c>
      <c r="KS15" s="311">
        <f t="shared" si="159"/>
        <v>112.5</v>
      </c>
      <c r="KT15" s="312">
        <f t="shared" si="160"/>
        <v>14299.137931034482</v>
      </c>
      <c r="KU15" s="303" t="str">
        <f>IFERROR(IF(N(data_NoOutliers!DX15),data_NoOutliers!DX15,""),"")</f>
        <v/>
      </c>
      <c r="KV15" s="303">
        <f>IFERROR(IF(N(data_NoOutliers!DY15),data_NoOutliers!DY15,""),"")</f>
        <v>30.3</v>
      </c>
      <c r="KW15" s="320" t="str">
        <f t="shared" si="161"/>
        <v/>
      </c>
      <c r="KX15" s="321" t="str">
        <f t="shared" si="162"/>
        <v/>
      </c>
      <c r="KY15" s="303" t="str">
        <f>IFERROR(IF(N(data_NoOutliers!DZ15),data_NoOutliers!DZ15,""),"")</f>
        <v/>
      </c>
      <c r="KZ15" s="303">
        <f>IFERROR(IF(N(data_NoOutliers!EA15),data_NoOutliers!EA15,""),"")</f>
        <v>22.4</v>
      </c>
      <c r="LA15" s="320" t="str">
        <f t="shared" si="163"/>
        <v/>
      </c>
      <c r="LB15" s="321" t="str">
        <f t="shared" si="164"/>
        <v/>
      </c>
      <c r="LC15" s="303">
        <f>IFERROR(IF(N(data_NoOutliers!EB15),data_NoOutliers!EB15,""),"")</f>
        <v>33.5</v>
      </c>
      <c r="LD15" s="320" t="str">
        <f t="shared" si="165"/>
        <v/>
      </c>
      <c r="LE15" s="321" t="str">
        <f t="shared" si="166"/>
        <v/>
      </c>
      <c r="LF15" s="303">
        <f>IFERROR(IF(N(data_NoOutliers!EC15),data_NoOutliers!EC15,""),"")</f>
        <v>2.0699999999999998</v>
      </c>
      <c r="LG15" s="303">
        <f>IFERROR(IF(N(data_NoOutliers!ED15),data_NoOutliers!ED15,""),"")</f>
        <v>68.8</v>
      </c>
      <c r="LH15" s="322">
        <f t="shared" si="167"/>
        <v>66.73</v>
      </c>
      <c r="LI15" s="323">
        <f t="shared" si="168"/>
        <v>9524.2638221153848</v>
      </c>
      <c r="LJ15" s="303">
        <f>IFERROR(IF(N(data_NoOutliers!EE15),data_NoOutliers!EE15,""),"")</f>
        <v>1.04</v>
      </c>
      <c r="LK15" s="303">
        <f>IFERROR(IF(N(data_NoOutliers!EF15),data_NoOutliers!EF15,""),"")</f>
        <v>297</v>
      </c>
      <c r="LL15" s="118">
        <f t="shared" si="169"/>
        <v>295.95999999999998</v>
      </c>
      <c r="LM15" s="306">
        <f t="shared" si="170"/>
        <v>34746.375788146273</v>
      </c>
      <c r="LN15" s="303">
        <f>IFERROR(IF(N(data_NoOutliers!EG15),data_NoOutliers!EG15,""),"")</f>
        <v>1.76</v>
      </c>
      <c r="LO15" s="303" t="str">
        <f>IFERROR(IF(N(data_NoOutliers!EH15),data_NoOutliers!EH15,""),"")</f>
        <v/>
      </c>
      <c r="LP15" s="118" t="str">
        <f t="shared" si="171"/>
        <v/>
      </c>
      <c r="LQ15" s="306" t="str">
        <f t="shared" si="172"/>
        <v/>
      </c>
      <c r="LR15" s="303">
        <f>IFERROR(IF(N(data_NoOutliers!EI15),data_NoOutliers!EI15,""),"")</f>
        <v>144</v>
      </c>
      <c r="LS15" s="118">
        <f t="shared" si="173"/>
        <v>142.24</v>
      </c>
      <c r="LT15" s="306">
        <f t="shared" si="174"/>
        <v>16699.298865069355</v>
      </c>
      <c r="LU15" s="303">
        <f>IFERROR(IF(N(data_NoOutliers!EJ15),data_NoOutliers!EJ15,""),"")</f>
        <v>6.39</v>
      </c>
      <c r="LV15" s="303">
        <f>IFERROR(IF(N(data_NoOutliers!EK15),data_NoOutliers!EK15,""),"")</f>
        <v>107</v>
      </c>
      <c r="LW15" s="307">
        <f t="shared" si="175"/>
        <v>100.61</v>
      </c>
      <c r="LX15" s="308">
        <f t="shared" si="176"/>
        <v>10596.857608695651</v>
      </c>
      <c r="LY15" s="303">
        <f>IFERROR(IF(N(data_NoOutliers!EL15),data_NoOutliers!EL15,""),"")</f>
        <v>2.68</v>
      </c>
      <c r="LZ15" s="303">
        <f>IFERROR(IF(N(data_NoOutliers!EM15),data_NoOutliers!EM15,""),"")</f>
        <v>142</v>
      </c>
      <c r="MA15" s="307">
        <f t="shared" si="177"/>
        <v>139.32</v>
      </c>
      <c r="MB15" s="308">
        <f t="shared" si="178"/>
        <v>7872.6857142857134</v>
      </c>
      <c r="MC15" s="303">
        <f>IFERROR(IF(N(data_NoOutliers!EN15),data_NoOutliers!EN15,""),"")</f>
        <v>119</v>
      </c>
      <c r="MD15" s="307">
        <f t="shared" si="179"/>
        <v>116.32</v>
      </c>
      <c r="ME15" s="308">
        <f t="shared" si="180"/>
        <v>10209.608695652174</v>
      </c>
      <c r="MF15" s="303" t="str">
        <f>IFERROR(IF(N(data_NoOutliers!EO15),data_NoOutliers!EO15,MID(data_NoOutliers!EO15,2,99)/2),"")</f>
        <v/>
      </c>
      <c r="MG15" s="303">
        <f>IFERROR(IF(N(data_NoOutliers!EP15),data_NoOutliers!EP15,MID(data_NoOutliers!EP15,2,99)/2),"")</f>
        <v>60.9</v>
      </c>
      <c r="MH15" s="309" t="str">
        <f t="shared" si="181"/>
        <v/>
      </c>
      <c r="MI15" s="310" t="str">
        <f t="shared" si="182"/>
        <v/>
      </c>
      <c r="MJ15" s="303">
        <f>IFERROR(IF(N(data_NoOutliers!EQ15),data_NoOutliers!EQ15,MID(data_NoOutliers!EQ15,2,99)/2),"")</f>
        <v>1.28</v>
      </c>
      <c r="MK15" s="303">
        <f>IFERROR(IF(N(data_NoOutliers!ER15),data_NoOutliers!ER15,MID(data_NoOutliers!ER15,2,99)/2),"")</f>
        <v>48.2</v>
      </c>
      <c r="ML15" s="309">
        <f t="shared" si="183"/>
        <v>46.92</v>
      </c>
      <c r="MM15" s="310">
        <f t="shared" si="184"/>
        <v>1783.6416464891042</v>
      </c>
      <c r="MN15" s="303">
        <f>IFERROR(IF(N(data_NoOutliers!ES15),data_NoOutliers!ES15,MID(data_NoOutliers!ES15,2,99)/2),"")</f>
        <v>146</v>
      </c>
      <c r="MO15" s="309">
        <f t="shared" si="185"/>
        <v>144.72</v>
      </c>
      <c r="MP15" s="310">
        <f t="shared" si="186"/>
        <v>10080.730109204365</v>
      </c>
      <c r="MQ15" s="303">
        <f>IFERROR(IF(N(data_NoOutliers!ET15),data_NoOutliers!ET15,MID(data_NoOutliers!ET15,2,99)/2),"")</f>
        <v>3.21</v>
      </c>
      <c r="MR15" s="303">
        <f>IFERROR(IF(N(data_NoOutliers!EU15),data_NoOutliers!EU15,MID(data_NoOutliers!EU15,2,99)/2),"")</f>
        <v>162</v>
      </c>
      <c r="MS15" s="117">
        <f t="shared" si="280"/>
        <v>158.79</v>
      </c>
      <c r="MT15" s="319">
        <f t="shared" si="187"/>
        <v>32024.128491620108</v>
      </c>
      <c r="MU15" s="303">
        <f>IFERROR(IF(N(data_NoOutliers!EV15),data_NoOutliers!EV15,MID(data_NoOutliers!EV15,2,99)/2),"")</f>
        <v>1.98</v>
      </c>
      <c r="MV15" s="303">
        <f>IFERROR(IF(N(data_NoOutliers!EW15),data_NoOutliers!EW15,MID(data_NoOutliers!EW15,2,99)/2),"")</f>
        <v>139</v>
      </c>
      <c r="MW15" s="117">
        <f t="shared" si="188"/>
        <v>137.02000000000001</v>
      </c>
      <c r="MX15" s="319">
        <f t="shared" si="189"/>
        <v>9194.7631578947385</v>
      </c>
      <c r="MY15" s="303">
        <f>IFERROR(IF(N(data_NoOutliers!EX15),data_NoOutliers!EX15,MID(data_NoOutliers!EX15,2,99)/2),"")</f>
        <v>97.2</v>
      </c>
      <c r="MZ15" s="117">
        <f t="shared" si="190"/>
        <v>95.22</v>
      </c>
      <c r="NA15" s="319">
        <f t="shared" si="191"/>
        <v>11850.998798076922</v>
      </c>
      <c r="NB15" s="303">
        <f>IFERROR(IF(N(data_NoOutliers!EY15),data_NoOutliers!EY15,MID(data_NoOutliers!EY15,2,99)/2),"")</f>
        <v>4.96</v>
      </c>
      <c r="NC15" s="303">
        <f>IFERROR(IF(N(data_NoOutliers!EZ15),data_NoOutliers!EZ15,MID(data_NoOutliers!EZ15,2,99)/2),"")</f>
        <v>257</v>
      </c>
      <c r="ND15" s="307">
        <f t="shared" si="281"/>
        <v>252.04</v>
      </c>
      <c r="NE15" s="308">
        <f t="shared" si="192"/>
        <v>22908.392432432429</v>
      </c>
      <c r="NF15" s="303" t="str">
        <f>IFERROR(IF(N(data_NoOutliers!FA15),data_NoOutliers!FA15,MID(data_NoOutliers!FA15,2,99)/2),"")</f>
        <v/>
      </c>
      <c r="NG15" s="303">
        <f>IFERROR(IF(N(data_NoOutliers!FB15),data_NoOutliers!FB15,MID(data_NoOutliers!FB15,2,99)/2),"")</f>
        <v>131</v>
      </c>
      <c r="NH15" s="307" t="str">
        <f t="shared" si="193"/>
        <v/>
      </c>
      <c r="NI15" s="308" t="str">
        <f t="shared" si="194"/>
        <v/>
      </c>
      <c r="NJ15" s="303">
        <f>IFERROR(IF(N(data_NoOutliers!FC15),data_NoOutliers!FC15,MID(data_NoOutliers!FC15,2,99)/2),"")</f>
        <v>93.1</v>
      </c>
      <c r="NK15" s="307" t="str">
        <f t="shared" si="195"/>
        <v/>
      </c>
      <c r="NL15" s="308" t="str">
        <f t="shared" si="196"/>
        <v/>
      </c>
      <c r="NM15" s="303">
        <f>IFERROR(IF(N(data_NoOutliers!FD15),data_NoOutliers!FD15,MID(data_NoOutliers!FD15,2,99)/2),"")</f>
        <v>1.78</v>
      </c>
      <c r="NN15" s="303">
        <f>IFERROR(IF(N(data_NoOutliers!FE15),data_NoOutliers!FE15,MID(data_NoOutliers!FE15,2,99)/2),"")</f>
        <v>163</v>
      </c>
      <c r="NO15" s="324">
        <f t="shared" si="282"/>
        <v>161.22</v>
      </c>
      <c r="NP15" s="325">
        <f t="shared" si="197"/>
        <v>10101.976595744682</v>
      </c>
      <c r="NQ15" s="303">
        <f>IFERROR(IF(N(data_NoOutliers!FF15),data_NoOutliers!FF15,MID(data_NoOutliers!FF15,2,99)/2),"")</f>
        <v>1.76</v>
      </c>
      <c r="NR15" s="303">
        <f>IFERROR(IF(N(data_NoOutliers!FG15),data_NoOutliers!FG15,MID(data_NoOutliers!FG15,2,99)/2),"")</f>
        <v>127</v>
      </c>
      <c r="NS15" s="324">
        <f t="shared" si="198"/>
        <v>125.24</v>
      </c>
      <c r="NT15" s="325">
        <f t="shared" si="199"/>
        <v>5445.217391304348</v>
      </c>
      <c r="NU15" s="303">
        <f>IFERROR(IF(N(data_NoOutliers!FH15),data_NoOutliers!FH15,MID(data_NoOutliers!FH15,2,99)/2),"")</f>
        <v>192</v>
      </c>
      <c r="NV15" s="324">
        <f t="shared" si="200"/>
        <v>190.24</v>
      </c>
      <c r="NW15" s="325">
        <f t="shared" si="201"/>
        <v>11518.927472527474</v>
      </c>
      <c r="NX15" s="303">
        <f>IFERROR(IF(N(data_NoOutliers!FI15),data_NoOutliers!FI15,MID(data_NoOutliers!FI15,2,99)/2),"")</f>
        <v>1.61</v>
      </c>
      <c r="NY15" s="303">
        <f>IFERROR(IF(N(data_NoOutliers!FJ15),data_NoOutliers!FJ15,MID(data_NoOutliers!FJ15,2,99)/2),"")</f>
        <v>74.900000000000006</v>
      </c>
      <c r="NZ15" s="317">
        <f t="shared" si="283"/>
        <v>73.290000000000006</v>
      </c>
      <c r="OA15" s="318">
        <f t="shared" si="202"/>
        <v>6165.3114503816796</v>
      </c>
      <c r="OB15" s="303">
        <f>IFERROR(IF(N(data_NoOutliers!FK15),data_NoOutliers!FK15,MID(data_NoOutliers!FK15,2,99)/2),"")</f>
        <v>4.12</v>
      </c>
      <c r="OC15" s="303">
        <f>IFERROR(IF(N(data_NoOutliers!FL15),data_NoOutliers!FL15,MID(data_NoOutliers!FL15,2,99)/2),"")</f>
        <v>144</v>
      </c>
      <c r="OD15" s="317">
        <f t="shared" si="203"/>
        <v>139.88</v>
      </c>
      <c r="OE15" s="318">
        <f t="shared" si="204"/>
        <v>9679.1964285714275</v>
      </c>
      <c r="OF15" s="303">
        <f>IFERROR(IF(N(data_NoOutliers!FM15),data_NoOutliers!FM15,MID(data_NoOutliers!FM15,2,99)/2),"")</f>
        <v>70</v>
      </c>
      <c r="OG15" s="317">
        <f t="shared" si="205"/>
        <v>65.88</v>
      </c>
      <c r="OH15" s="318">
        <f t="shared" si="206"/>
        <v>5629.4285714285706</v>
      </c>
      <c r="OI15" s="303">
        <f>IFERROR(IF(N(data_NoOutliers!FN15),data_NoOutliers!FN15,MID(data_NoOutliers!FN15,2,99)/2),"")</f>
        <v>1.22</v>
      </c>
      <c r="OJ15" s="303">
        <f>IFERROR(IF(N(data_NoOutliers!FO15),data_NoOutliers!FO15,MID(data_NoOutliers!FO15,2,99)/2),"")</f>
        <v>124</v>
      </c>
      <c r="OK15" s="292">
        <f t="shared" si="284"/>
        <v>122.78</v>
      </c>
      <c r="OL15" s="304">
        <f t="shared" si="207"/>
        <v>26347.143529411762</v>
      </c>
      <c r="OM15" s="303">
        <f>IFERROR(IF(N(data_NoOutliers!FP15),data_NoOutliers!FP15,MID(data_NoOutliers!FP15,2,99)/2),"")</f>
        <v>1.86</v>
      </c>
      <c r="ON15" s="303">
        <f>IFERROR(IF(N(data_NoOutliers!FQ15),data_NoOutliers!FQ15,MID(data_NoOutliers!FQ15,2,99)/2),"")</f>
        <v>169</v>
      </c>
      <c r="OO15" s="292">
        <f t="shared" si="208"/>
        <v>167.14</v>
      </c>
      <c r="OP15" s="304">
        <f t="shared" si="209"/>
        <v>11237.497872340424</v>
      </c>
      <c r="OQ15" s="303">
        <f>IFERROR(IF(N(data_NoOutliers!FR15),data_NoOutliers!FR15,MID(data_NoOutliers!FR15,2,99)/2),"")</f>
        <v>334</v>
      </c>
      <c r="OR15" s="292">
        <f t="shared" si="210"/>
        <v>332.14</v>
      </c>
      <c r="OS15" s="304">
        <f t="shared" si="211"/>
        <v>31395.53349999999</v>
      </c>
      <c r="OT15" s="303">
        <f>IFERROR(IF(N(data_NoOutliers!FS15),data_NoOutliers!FS15,MID(data_NoOutliers!FS15,2,99)/2),"")</f>
        <v>2.23</v>
      </c>
      <c r="OU15" s="303">
        <f>IFERROR(IF(N(data_NoOutliers!FT15),data_NoOutliers!FT15,MID(data_NoOutliers!FT15,2,99)/2),"")</f>
        <v>145</v>
      </c>
      <c r="OV15" s="313">
        <f t="shared" si="285"/>
        <v>142.77000000000001</v>
      </c>
      <c r="OW15" s="314">
        <f t="shared" si="212"/>
        <v>9864.1090909090926</v>
      </c>
      <c r="OX15" s="303">
        <f>IFERROR(IF(N(data_NoOutliers!FU15),data_NoOutliers!FU15,MID(data_NoOutliers!FU15,2,99)/2),"")</f>
        <v>2.68</v>
      </c>
      <c r="OY15" s="303">
        <f>IFERROR(IF(N(data_NoOutliers!FV15),data_NoOutliers!FV15,MID(data_NoOutliers!FV15,2,99)/2),"")</f>
        <v>141</v>
      </c>
      <c r="OZ15" s="313">
        <f t="shared" si="213"/>
        <v>138.32</v>
      </c>
      <c r="PA15" s="314">
        <f t="shared" si="214"/>
        <v>8499.1807228915659</v>
      </c>
      <c r="PB15" s="303">
        <f>IFERROR(IF(N(data_NoOutliers!FW15),data_NoOutliers!FW15,MID(data_NoOutliers!FW15,2,99)/2),"")</f>
        <v>189</v>
      </c>
      <c r="PC15" s="313">
        <f t="shared" si="215"/>
        <v>186.32</v>
      </c>
      <c r="PD15" s="314">
        <f t="shared" si="216"/>
        <v>13368.882175226585</v>
      </c>
      <c r="PE15" s="303">
        <f>IFERROR(IF(N(data_NoOutliers!FX15),data_NoOutliers!FX15,MID(data_NoOutliers!FX15,2,99)/2),"")</f>
        <v>1.5</v>
      </c>
      <c r="PF15" s="303">
        <f>IFERROR(IF(N(data_NoOutliers!FY15),data_NoOutliers!FY15,MID(data_NoOutliers!FY15,2,99)/2),"")</f>
        <v>224</v>
      </c>
      <c r="PG15" s="326">
        <f t="shared" si="286"/>
        <v>222.5</v>
      </c>
      <c r="PH15" s="327">
        <f t="shared" si="217"/>
        <v>15961.434735706578</v>
      </c>
      <c r="PI15" s="303">
        <f>IFERROR(IF(N(data_NoOutliers!FZ15),data_NoOutliers!FZ15,MID(data_NoOutliers!FZ15,2,99)/2),"")</f>
        <v>2.09</v>
      </c>
      <c r="PJ15" s="303">
        <f>IFERROR(IF(N(data_NoOutliers!GA15),data_NoOutliers!GA15,MID(data_NoOutliers!GA15,2,99)/2),"")</f>
        <v>163</v>
      </c>
      <c r="PK15" s="326">
        <f t="shared" si="218"/>
        <v>160.91</v>
      </c>
      <c r="PL15" s="327">
        <f t="shared" si="219"/>
        <v>9018.0329670329666</v>
      </c>
      <c r="PM15" s="303">
        <f>IFERROR(IF(N(data_NoOutliers!GB15),data_NoOutliers!GB15,MID(data_NoOutliers!GB15,2,99)/2),"")</f>
        <v>211</v>
      </c>
      <c r="PN15" s="326">
        <f t="shared" si="220"/>
        <v>208.91</v>
      </c>
      <c r="PO15" s="327">
        <f t="shared" si="221"/>
        <v>14106.545343137253</v>
      </c>
      <c r="PP15" s="303">
        <f>IFERROR(IF(N(data_NoOutliers!GC15),data_NoOutliers!GC15,MID(data_NoOutliers!GC15,2,99)/2),"")</f>
        <v>2.37</v>
      </c>
      <c r="PQ15" s="303" t="str">
        <f>IFERROR(IF(N(data_NoOutliers!GD15),data_NoOutliers!GD15,MID(data_NoOutliers!GD15,2,99)/2),"")</f>
        <v/>
      </c>
      <c r="PR15" s="320" t="str">
        <f t="shared" si="287"/>
        <v/>
      </c>
      <c r="PS15" s="321" t="str">
        <f t="shared" si="222"/>
        <v/>
      </c>
      <c r="PT15" s="303">
        <f>IFERROR(IF(N(data_NoOutliers!GE15),data_NoOutliers!GE15,MID(data_NoOutliers!GE15,2,99)/2),"")</f>
        <v>3.74</v>
      </c>
      <c r="PU15" s="303" t="str">
        <f>IFERROR(IF(N(data_NoOutliers!GF15),data_NoOutliers!GF15,MID(data_NoOutliers!GF15,2,99)/2),"")</f>
        <v/>
      </c>
      <c r="PV15" s="320" t="str">
        <f t="shared" si="223"/>
        <v/>
      </c>
      <c r="PW15" s="321" t="str">
        <f t="shared" si="224"/>
        <v/>
      </c>
      <c r="PX15" s="303">
        <f>IFERROR(IF(N(data_NoOutliers!GG15),data_NoOutliers!GG15,MID(data_NoOutliers!GG15,2,99)/2),"")</f>
        <v>334</v>
      </c>
      <c r="PY15" s="320">
        <f t="shared" si="225"/>
        <v>330.26</v>
      </c>
      <c r="PZ15" s="321">
        <f t="shared" si="226"/>
        <v>23240.518518518518</v>
      </c>
      <c r="QA15" s="303">
        <f>IFERROR(IF(N(data_NoOutliers!GH15),data_NoOutliers!GH15,MID(data_NoOutliers!GH15,2,99)/2),"")</f>
        <v>6.68</v>
      </c>
      <c r="QB15" s="303">
        <f>IFERROR(IF(N(data_NoOutliers!GI15),data_NoOutliers!GI15,MID(data_NoOutliers!GI15,2,99)/2),"")</f>
        <v>111</v>
      </c>
      <c r="QC15" s="317">
        <f t="shared" si="323"/>
        <v>104.32</v>
      </c>
      <c r="QD15" s="318">
        <f t="shared" si="227"/>
        <v>7363.7647058823532</v>
      </c>
      <c r="QE15" s="303">
        <f>IFERROR(IF(N(data_NoOutliers!GJ15),data_NoOutliers!GJ15,MID(data_NoOutliers!GJ15,2,99)/2),"")</f>
        <v>2.78</v>
      </c>
      <c r="QF15" s="303">
        <f>IFERROR(IF(N(data_NoOutliers!GK15),data_NoOutliers!GK15,MID(data_NoOutliers!GK15,2,99)/2),"")</f>
        <v>102</v>
      </c>
      <c r="QG15" s="317">
        <f t="shared" si="228"/>
        <v>99.22</v>
      </c>
      <c r="QH15" s="318">
        <f t="shared" si="229"/>
        <v>5222.1052631578941</v>
      </c>
      <c r="QI15" s="303">
        <f>IFERROR(IF(N(data_NoOutliers!GL15),data_NoOutliers!GL15,MID(data_NoOutliers!GL15,2,99)/2),"")</f>
        <v>105</v>
      </c>
      <c r="QJ15" s="317">
        <f t="shared" si="230"/>
        <v>102.22</v>
      </c>
      <c r="QK15" s="318">
        <f t="shared" si="231"/>
        <v>5816.4244791666661</v>
      </c>
      <c r="QL15" s="303">
        <f>IFERROR(IF(N(data_NoOutliers!GM15),data_NoOutliers!GM15,MID(data_NoOutliers!GM15,2,99)/2),"")</f>
        <v>2.57</v>
      </c>
      <c r="QM15" s="303">
        <f>IFERROR(IF(N(data_NoOutliers!GN15),data_NoOutliers!GN15,MID(data_NoOutliers!GN15,2,99)/2),"")</f>
        <v>42</v>
      </c>
      <c r="QN15" s="328">
        <f t="shared" si="324"/>
        <v>39.43</v>
      </c>
      <c r="QO15" s="329">
        <f t="shared" si="290"/>
        <v>2442.945652173913</v>
      </c>
      <c r="QP15" s="303">
        <f>IFERROR(IF(N(data_NoOutliers!GO15),data_NoOutliers!GO15,MID(data_NoOutliers!GO15,2,99)/2),"")</f>
        <v>1.3</v>
      </c>
      <c r="QQ15" s="303">
        <f>IFERROR(IF(N(data_NoOutliers!GP15),data_NoOutliers!GP15,MID(data_NoOutliers!GP15,2,99)/2),"")</f>
        <v>65.2</v>
      </c>
      <c r="QR15" s="328">
        <f t="shared" si="232"/>
        <v>63.900000000000006</v>
      </c>
      <c r="QS15" s="329">
        <f t="shared" si="233"/>
        <v>3195.0000000000005</v>
      </c>
      <c r="QT15" s="303">
        <f>IFERROR(IF(N(data_NoOutliers!GQ15),data_NoOutliers!GQ15,MID(data_NoOutliers!GQ15,2,99)/2),"")</f>
        <v>57.6</v>
      </c>
      <c r="QU15" s="328">
        <f t="shared" si="234"/>
        <v>56.300000000000004</v>
      </c>
      <c r="QV15" s="329">
        <f t="shared" si="235"/>
        <v>4212.8595890410961</v>
      </c>
      <c r="QW15" s="303">
        <f>IFERROR(IF(N(data_NoOutliers!GR15),data_NoOutliers!GR15,MID(data_NoOutliers!GR15,2,99)/2),"")</f>
        <v>1.92</v>
      </c>
      <c r="QX15" s="303">
        <f>IFERROR(IF(N(data_NoOutliers!GS15),data_NoOutliers!GS15,MID(data_NoOutliers!GS15,2,99)/2),"")</f>
        <v>71.900000000000006</v>
      </c>
      <c r="QY15" s="326">
        <f t="shared" si="325"/>
        <v>69.98</v>
      </c>
      <c r="QZ15" s="327">
        <f t="shared" si="292"/>
        <v>5318.4800000000005</v>
      </c>
      <c r="RA15" s="303">
        <f>IFERROR(IF(N(data_NoOutliers!GT15),data_NoOutliers!GT15,MID(data_NoOutliers!GT15,2,99)/2),"")</f>
        <v>2.37</v>
      </c>
      <c r="RB15" s="303">
        <f>IFERROR(IF(N(data_NoOutliers!GU15),data_NoOutliers!GU15,MID(data_NoOutliers!GU15,2,99)/2),"")</f>
        <v>123</v>
      </c>
      <c r="RC15" s="326">
        <f t="shared" si="236"/>
        <v>120.63</v>
      </c>
      <c r="RD15" s="327">
        <f t="shared" si="293"/>
        <v>6701.6666666666661</v>
      </c>
      <c r="RE15" s="303">
        <f>IFERROR(IF(N(data_NoOutliers!GV15),data_NoOutliers!GV15,MID(data_NoOutliers!GV15,2,99)/2),"")</f>
        <v>71.2</v>
      </c>
      <c r="RF15" s="326">
        <f t="shared" si="237"/>
        <v>68.83</v>
      </c>
      <c r="RG15" s="327">
        <f t="shared" si="238"/>
        <v>5231.08</v>
      </c>
      <c r="RH15" s="303">
        <f>IFERROR(IF(N(data_NoOutliers!GW15),data_NoOutliers!GW15,MID(data_NoOutliers!GW15,2,99)/2),"")</f>
        <v>4.22</v>
      </c>
      <c r="RI15" s="303">
        <f>IFERROR(IF(N(data_NoOutliers!GX15),data_NoOutliers!GX15,MID(data_NoOutliers!GX15,2,99)/2),"")</f>
        <v>55.5</v>
      </c>
      <c r="RJ15" s="292">
        <f t="shared" si="326"/>
        <v>51.28</v>
      </c>
      <c r="RK15" s="304">
        <f t="shared" si="239"/>
        <v>3152.2117647058822</v>
      </c>
      <c r="RL15" s="303">
        <f>IFERROR(IF(N(data_NoOutliers!GY15),data_NoOutliers!GY15,MID(data_NoOutliers!GY15,2,99)/2),"")</f>
        <v>1.84</v>
      </c>
      <c r="RM15" s="303">
        <f>IFERROR(IF(N(data_NoOutliers!GZ15),data_NoOutliers!GZ15,MID(data_NoOutliers!GZ15,2,99)/2),"")</f>
        <v>196</v>
      </c>
      <c r="RN15" s="292">
        <f t="shared" si="240"/>
        <v>194.16</v>
      </c>
      <c r="RO15" s="304">
        <f t="shared" si="241"/>
        <v>10638.904109589041</v>
      </c>
      <c r="RP15" s="303">
        <f>IFERROR(IF(N(data_NoOutliers!HA15),data_NoOutliers!HA15,MID(data_NoOutliers!HA15,2,99)/2),"")</f>
        <v>159</v>
      </c>
      <c r="RQ15" s="292">
        <f t="shared" si="242"/>
        <v>157.16</v>
      </c>
      <c r="RR15" s="304">
        <f t="shared" si="243"/>
        <v>11944.16</v>
      </c>
      <c r="RS15" s="303">
        <f>IFERROR(IF(N(data_NoOutliers!HB15),data_NoOutliers!HB15,MID(data_NoOutliers!HB15,2,99)/2),"")</f>
        <v>2.33</v>
      </c>
      <c r="RT15" s="303">
        <f>IFERROR(IF(N(data_NoOutliers!HC15),data_NoOutliers!HC15,MID(data_NoOutliers!HC15,2,99)/2),"")</f>
        <v>134</v>
      </c>
      <c r="RU15" s="118">
        <f t="shared" si="327"/>
        <v>131.66999999999999</v>
      </c>
      <c r="RV15" s="306">
        <f t="shared" si="244"/>
        <v>8389.9481707317045</v>
      </c>
      <c r="RW15" s="303">
        <f>IFERROR(IF(N(data_NoOutliers!HD15),data_NoOutliers!HD15,MID(data_NoOutliers!HD15,2,99)/2),"")</f>
        <v>1.8</v>
      </c>
      <c r="RX15" s="303">
        <f>IFERROR(IF(N(data_NoOutliers!HE15),data_NoOutliers!HE15,MID(data_NoOutliers!HE15,2,99)/2),"")</f>
        <v>122</v>
      </c>
      <c r="RY15" s="118">
        <f t="shared" si="245"/>
        <v>120.2</v>
      </c>
      <c r="RZ15" s="306">
        <f t="shared" si="246"/>
        <v>6348.8709890400105</v>
      </c>
      <c r="SA15" s="303">
        <f>IFERROR(IF(N(data_NoOutliers!HF15),data_NoOutliers!HF15,MID(data_NoOutliers!HF15,2,99)/2),"")</f>
        <v>115</v>
      </c>
      <c r="SB15" s="118">
        <f t="shared" si="247"/>
        <v>113.2</v>
      </c>
      <c r="SC15" s="340">
        <f t="shared" si="248"/>
        <v>7169.3333333333339</v>
      </c>
      <c r="SD15" s="303">
        <f>IFERROR(IF(N(data_NoOutliers!HG15),data_NoOutliers!HG15,MID(data_NoOutliers!HG15,2,99)/2),"")</f>
        <v>1.52</v>
      </c>
      <c r="SE15" s="303">
        <f>IFERROR(IF(N(data_NoOutliers!HH15),data_NoOutliers!HH15,MID(data_NoOutliers!HH15,2,99)/2),"")</f>
        <v>85.2</v>
      </c>
      <c r="SF15" s="307">
        <f t="shared" si="328"/>
        <v>83.68</v>
      </c>
      <c r="SG15" s="308">
        <f t="shared" si="249"/>
        <v>6079.1058823529411</v>
      </c>
      <c r="SH15" s="303">
        <f>IFERROR(IF(N(data_NoOutliers!HI15),data_NoOutliers!HI15,MID(data_NoOutliers!HI15,2,99)/2),"")</f>
        <v>1.4</v>
      </c>
      <c r="SI15" s="303">
        <f>IFERROR(IF(N(data_NoOutliers!HJ15),data_NoOutliers!HJ15,MID(data_NoOutliers!HJ15,2,99)/2),"")</f>
        <v>190</v>
      </c>
      <c r="SJ15" s="307">
        <f t="shared" si="250"/>
        <v>188.6</v>
      </c>
      <c r="SK15" s="338">
        <f t="shared" si="251"/>
        <v>10194.594594594595</v>
      </c>
      <c r="SL15" s="303">
        <f>IFERROR(IF(N(data_NoOutliers!HK15),data_NoOutliers!HK15,MID(data_NoOutliers!HK15,2,99)/2),"")</f>
        <v>134</v>
      </c>
      <c r="SM15" s="307">
        <f t="shared" si="252"/>
        <v>132.6</v>
      </c>
      <c r="SN15" s="338">
        <f t="shared" si="253"/>
        <v>9447.75</v>
      </c>
      <c r="SO15" s="303">
        <f>IFERROR(IF(N(data_NoOutliers!HL15),data_NoOutliers!HL15,MID(data_NoOutliers!HL15,2,99)/2),"")</f>
        <v>4.88</v>
      </c>
      <c r="SP15" s="303">
        <f>IFERROR(IF(N(data_NoOutliers!HM15),data_NoOutliers!HM15,MID(data_NoOutliers!HM15,2,99)/2),"")</f>
        <v>56.1</v>
      </c>
      <c r="SQ15" s="127">
        <f t="shared" si="329"/>
        <v>51.22</v>
      </c>
      <c r="SR15" s="305">
        <f t="shared" si="254"/>
        <v>6141.1013793103439</v>
      </c>
      <c r="SS15" s="303">
        <f>IFERROR(IF(N(data_NoOutliers!HN15),data_NoOutliers!HN15,MID(data_NoOutliers!HN15,2,99)/2),"")</f>
        <v>3.55</v>
      </c>
      <c r="ST15" s="303">
        <f>IFERROR(IF(N(data_NoOutliers!HO15),data_NoOutliers!HO15,MID(data_NoOutliers!HO15,2,99)/2),"")</f>
        <v>73.400000000000006</v>
      </c>
      <c r="SU15" s="127">
        <f t="shared" si="255"/>
        <v>69.850000000000009</v>
      </c>
      <c r="SV15" s="302">
        <f t="shared" si="256"/>
        <v>4505.4761904761908</v>
      </c>
      <c r="SW15" s="303">
        <f>IFERROR(IF(N(data_NoOutliers!HP15),data_NoOutliers!HP15,MID(data_NoOutliers!HP15,2,99)/2),"")</f>
        <v>43.1</v>
      </c>
      <c r="SX15" s="127">
        <f t="shared" si="257"/>
        <v>39.550000000000004</v>
      </c>
      <c r="SY15" s="330">
        <f t="shared" si="258"/>
        <v>4109.4921875</v>
      </c>
      <c r="SZ15" s="4">
        <f>IFERROR(IF(N(data_NoOutliers!HQ15),data_NoOutliers!HQ15,MID(data_NoOutliers!HQ15,2,99)/2),"")</f>
        <v>1.71</v>
      </c>
      <c r="TA15" s="4">
        <f>IFERROR(IF(N(data_NoOutliers!HR15),data_NoOutliers!HR15,MID(data_NoOutliers!HR15,2,99)/2),"")</f>
        <v>179</v>
      </c>
      <c r="TB15" s="118">
        <f t="shared" si="330"/>
        <v>177.29</v>
      </c>
      <c r="TC15" s="306">
        <f t="shared" si="259"/>
        <v>11574.615859030837</v>
      </c>
      <c r="TD15" s="4">
        <f>IFERROR(IF(N(data_NoOutliers!HS15),data_NoOutliers!HS15,MID(data_NoOutliers!HS15,2,99)/2),"")</f>
        <v>1</v>
      </c>
      <c r="TE15" s="4">
        <f>IFERROR(IF(N(data_NoOutliers!HT15),data_NoOutliers!HT15,MID(data_NoOutliers!HT15,2,99)/2),"")</f>
        <v>292</v>
      </c>
      <c r="TF15" s="118">
        <f t="shared" si="260"/>
        <v>291</v>
      </c>
      <c r="TG15" s="458">
        <f t="shared" si="261"/>
        <v>12489.09913615796</v>
      </c>
      <c r="TH15" s="4">
        <f>IFERROR(IF(N(data_NoOutliers!HU15),data_NoOutliers!HU15,MID(data_NoOutliers!HU15,2,99)/2),"")</f>
        <v>245</v>
      </c>
      <c r="TI15" s="118">
        <f t="shared" si="262"/>
        <v>244</v>
      </c>
      <c r="TJ15" s="340">
        <f t="shared" si="263"/>
        <v>13908</v>
      </c>
      <c r="TK15" s="4" t="str">
        <f>IFERROR(IF(N(data_NoOutliers!HV15),data_NoOutliers!HV15,MID(data_NoOutliers!HV15,2,99)/2),"")</f>
        <v/>
      </c>
      <c r="TL15" s="4">
        <f>IFERROR(IF(N(data_NoOutliers!HW15),data_NoOutliers!HW15,MID(data_NoOutliers!HW15,2,99)/2),"")</f>
        <v>138</v>
      </c>
      <c r="TM15" s="462" t="str">
        <f t="shared" si="331"/>
        <v/>
      </c>
      <c r="TN15" s="463" t="str">
        <f>IFERROR(TM15*$TL$50,"")</f>
        <v/>
      </c>
      <c r="TO15" s="4">
        <f>IFERROR(IF(N(data_NoOutliers!HX15),data_NoOutliers!HX15,MID(data_NoOutliers!HX15,2,99)/2),"")</f>
        <v>2.33</v>
      </c>
      <c r="TP15" s="4">
        <f>IFERROR(IF(N(data_NoOutliers!HY15),data_NoOutliers!HY15,MID(data_NoOutliers!HY15,2,99)/2),"")</f>
        <v>213</v>
      </c>
      <c r="TQ15" s="462">
        <f t="shared" si="316"/>
        <v>210.67</v>
      </c>
      <c r="TR15" s="465">
        <f t="shared" si="265"/>
        <v>10811.99066874028</v>
      </c>
      <c r="TS15" s="4">
        <f>IFERROR(IF(N(data_NoOutliers!HZ15),data_NoOutliers!HZ15,MID(data_NoOutliers!HZ15,2,99)/2),"")</f>
        <v>93.4</v>
      </c>
      <c r="TT15" s="462">
        <f t="shared" si="266"/>
        <v>91.070000000000007</v>
      </c>
      <c r="TU15" s="464">
        <f t="shared" si="267"/>
        <v>5887.8322658126508</v>
      </c>
      <c r="TV15" s="4" t="str">
        <f>IFERROR(IF(N(data_NoOutliers!IA15),data_NoOutliers!IA15,MID(data_NoOutliers!IA15,2,99)/2),"")</f>
        <v/>
      </c>
      <c r="TW15" s="4">
        <f>IFERROR(IF(N(data_NoOutliers!IB15),data_NoOutliers!IB15,MID(data_NoOutliers!IB15,2,99)/2),"")</f>
        <v>84.4</v>
      </c>
      <c r="TX15" s="468" t="str">
        <f t="shared" si="332"/>
        <v/>
      </c>
      <c r="TY15" s="470" t="str">
        <f t="shared" si="302"/>
        <v/>
      </c>
      <c r="TZ15" s="4" t="str">
        <f>IFERROR(IF(N(data_NoOutliers!IC15),data_NoOutliers!IC15,MID(data_NoOutliers!IC15,2,99)/2),"")</f>
        <v/>
      </c>
      <c r="UA15" s="4">
        <f>IFERROR(IF(N(data_NoOutliers!ID15),data_NoOutliers!ID15,MID(data_NoOutliers!ID15,2,99)/2),"")</f>
        <v>121</v>
      </c>
      <c r="UB15" s="468" t="str">
        <f t="shared" si="317"/>
        <v/>
      </c>
      <c r="UC15" s="471" t="str">
        <f t="shared" si="268"/>
        <v/>
      </c>
      <c r="UD15" s="4">
        <f>IFERROR(IF(N(data_NoOutliers!IE15),data_NoOutliers!IE15,MID(data_NoOutliers!IE15,2,99)/2),"")</f>
        <v>183</v>
      </c>
      <c r="UE15" s="468" t="str">
        <f t="shared" si="318"/>
        <v/>
      </c>
      <c r="UF15" s="472" t="str">
        <f t="shared" si="270"/>
        <v/>
      </c>
      <c r="UG15" s="4">
        <f>IFERROR(IF(N(data_NoOutliers!IF15),data_NoOutliers!IF15,MID(data_NoOutliers!IF15,2,99)/2),"")</f>
        <v>4.8499999999999996</v>
      </c>
      <c r="UH15" s="4">
        <f>IFERROR(IF(N(data_NoOutliers!IG15),data_NoOutliers!IG15,MID(data_NoOutliers!IG15,2,99)/2),"")</f>
        <v>54.9</v>
      </c>
      <c r="UI15" s="479">
        <f t="shared" si="333"/>
        <v>50.05</v>
      </c>
      <c r="UJ15" s="480">
        <f t="shared" si="271"/>
        <v>5031.1889534883712</v>
      </c>
      <c r="UK15" s="4">
        <f>IFERROR(IF(N(data_NoOutliers!IH15),data_NoOutliers!IH15,MID(data_NoOutliers!IH15,2,99)/2),"")</f>
        <v>1.57</v>
      </c>
      <c r="UL15" s="4">
        <f>IFERROR(IF(N(data_NoOutliers!II15),data_NoOutliers!II15,MID(data_NoOutliers!II15,2,99)/2),"")</f>
        <v>37.700000000000003</v>
      </c>
      <c r="UM15" s="483">
        <f t="shared" si="334"/>
        <v>36.130000000000003</v>
      </c>
      <c r="UN15" s="485">
        <f t="shared" si="272"/>
        <v>4195.094444444444</v>
      </c>
      <c r="UO15" s="4">
        <f>IFERROR(IF(N(data_NoOutliers!IJ15),data_NoOutliers!IJ15,MID(data_NoOutliers!IJ15,2,99)/2),"")</f>
        <v>1.64</v>
      </c>
      <c r="UP15" s="4">
        <f>IFERROR(IF(N(data_NoOutliers!IK15),data_NoOutliers!IK15,MID(data_NoOutliers!IK15,2,99)/2),"")</f>
        <v>41.3</v>
      </c>
      <c r="UQ15" s="483">
        <f t="shared" si="336"/>
        <v>39.659999999999997</v>
      </c>
      <c r="UR15" s="486">
        <f t="shared" si="273"/>
        <v>2370.8835164835164</v>
      </c>
      <c r="US15" s="4">
        <f>IFERROR(IF(N(data_NoOutliers!IL15),data_NoOutliers!IL15,MID(data_NoOutliers!IL15,2,99)/2),"")</f>
        <v>24.4</v>
      </c>
      <c r="UT15" s="483">
        <f t="shared" si="320"/>
        <v>22.759999999999998</v>
      </c>
      <c r="UU15" s="487">
        <f t="shared" si="274"/>
        <v>2702.7499999999995</v>
      </c>
      <c r="UV15" s="4">
        <f>IFERROR(IF(N(data_NoOutliers!IM15),data_NoOutliers!IM15,MID(data_NoOutliers!IM15,2,99)/2),"")</f>
        <v>2.66</v>
      </c>
      <c r="UW15" s="4" t="str">
        <f>IFERROR(IF(N(data_NoOutliers!IN15),data_NoOutliers!IN15,MID(data_NoOutliers!IN15,2,99)/2),"")</f>
        <v/>
      </c>
      <c r="UX15" s="491" t="str">
        <f t="shared" si="335"/>
        <v/>
      </c>
      <c r="UY15" s="494" t="str">
        <f t="shared" si="275"/>
        <v/>
      </c>
      <c r="UZ15" s="4">
        <f>IFERROR(IF(N(data_NoOutliers!IO15),data_NoOutliers!IO15,MID(data_NoOutliers!IO15,2,99)/2),"")</f>
        <v>2.0099999999999998</v>
      </c>
      <c r="VA15" s="4">
        <f>IFERROR(IF(N(data_NoOutliers!IP15),data_NoOutliers!IP15,MID(data_NoOutliers!IP15,2,99)/2),"")</f>
        <v>226</v>
      </c>
      <c r="VB15" s="491">
        <f t="shared" si="337"/>
        <v>223.99</v>
      </c>
      <c r="VC15" s="495">
        <f t="shared" si="276"/>
        <v>13657.926829268294</v>
      </c>
      <c r="VD15" s="4">
        <f>IFERROR(IF(N(data_NoOutliers!IQ15),data_NoOutliers!IQ15,MID(data_NoOutliers!IQ15,2,99)/2),"")</f>
        <v>278</v>
      </c>
      <c r="VE15" s="491">
        <f t="shared" si="322"/>
        <v>275.99</v>
      </c>
      <c r="VF15" s="493">
        <f t="shared" si="277"/>
        <v>25053.758888888886</v>
      </c>
      <c r="VG15" s="4" t="str">
        <f>IFERROR(IF(N(data_NoOutliers!IR15),data_NoOutliers!IR15,MID(data_NoOutliers!IR15,2,99)/2),"")</f>
        <v/>
      </c>
      <c r="VH15" s="4" t="str">
        <f>IFERROR(IF(N(data_NoOutliers!IS15),data_NoOutliers!IS15,MID(data_NoOutliers!IS15,2,99)/2),"")</f>
        <v/>
      </c>
      <c r="VI15" s="4" t="str">
        <f>IFERROR(IF(N(data_NoOutliers!IT15),data_NoOutliers!IT15,MID(data_NoOutliers!IT15,2,99)/2),"")</f>
        <v/>
      </c>
      <c r="VJ15" s="4" t="str">
        <f>IFERROR(IF(N(data_NoOutliers!IU15),data_NoOutliers!IU15,MID(data_NoOutliers!IU15,2,99)/2),"")</f>
        <v/>
      </c>
      <c r="VK15" s="4" t="str">
        <f>IFERROR(IF(N(data_NoOutliers!IV15),data_NoOutliers!IV15,MID(data_NoOutliers!IV15,2,99)/2),"")</f>
        <v/>
      </c>
      <c r="VL15" s="4" t="str">
        <f>IFERROR(IF(N(data_NoOutliers!IW15),data_NoOutliers!IW15,MID(data_NoOutliers!IW15,2,99)/2),"")</f>
        <v/>
      </c>
      <c r="VM15" s="4" t="str">
        <f>IFERROR(IF(N(data_NoOutliers!IX15),data_NoOutliers!IX15,MID(data_NoOutliers!IX15,2,99)/2),"")</f>
        <v/>
      </c>
      <c r="VN15" s="4" t="str">
        <f>IFERROR(IF(N(data_NoOutliers!IY15),data_NoOutliers!IY15,MID(data_NoOutliers!IY15,2,99)/2),"")</f>
        <v/>
      </c>
      <c r="VO15" s="4" t="str">
        <f>IFERROR(IF(N(data_NoOutliers!IZ15),data_NoOutliers!IZ15,MID(data_NoOutliers!IZ15,2,99)/2),"")</f>
        <v/>
      </c>
      <c r="VP15" s="4" t="str">
        <f>IFERROR(IF(N(data_NoOutliers!JA15),data_NoOutliers!JA15,MID(data_NoOutliers!JA15,2,99)/2),"")</f>
        <v/>
      </c>
      <c r="VQ15" s="4" t="str">
        <f>IFERROR(IF(N(data_NoOutliers!JB15),data_NoOutliers!JB15,MID(data_NoOutliers!JB15,2,99)/2),"")</f>
        <v/>
      </c>
      <c r="VR15" s="4" t="str">
        <f>IFERROR(IF(N(data_NoOutliers!JC15),data_NoOutliers!JC15,MID(data_NoOutliers!JC15,2,99)/2),"")</f>
        <v/>
      </c>
      <c r="VS15" s="4" t="str">
        <f>IFERROR(IF(N(data_NoOutliers!JD15),data_NoOutliers!JD15,MID(data_NoOutliers!JD15,2,99)/2),"")</f>
        <v/>
      </c>
      <c r="VT15" s="4" t="str">
        <f>IFERROR(IF(N(data_NoOutliers!JE15),data_NoOutliers!JE15,MID(data_NoOutliers!JE15,2,99)/2),"")</f>
        <v/>
      </c>
      <c r="VU15" s="4" t="str">
        <f>IFERROR(IF(N(data_NoOutliers!JF15),data_NoOutliers!JF15,MID(data_NoOutliers!JF15,2,99)/2),"")</f>
        <v/>
      </c>
      <c r="VV15" s="4" t="str">
        <f>IFERROR(IF(N(data_NoOutliers!JG15),data_NoOutliers!JG15,MID(data_NoOutliers!JG15,2,99)/2),"")</f>
        <v/>
      </c>
      <c r="VW15" s="4" t="str">
        <f>IFERROR(IF(N(data_NoOutliers!JH15),data_NoOutliers!JH15,MID(data_NoOutliers!JH15,2,99)/2),"")</f>
        <v/>
      </c>
      <c r="VX15" s="4" t="str">
        <f>IFERROR(IF(N(data_NoOutliers!JI15),data_NoOutliers!JI15,MID(data_NoOutliers!JI15,2,99)/2),"")</f>
        <v/>
      </c>
      <c r="VY15" s="4" t="str">
        <f>IFERROR(IF(N(data_NoOutliers!JJ15),data_NoOutliers!JJ15,MID(data_NoOutliers!JJ15,2,99)/2),"")</f>
        <v/>
      </c>
      <c r="VZ15" s="4" t="str">
        <f>IFERROR(IF(N(data_NoOutliers!JK15),data_NoOutliers!JK15,MID(data_NoOutliers!JK15,2,99)/2),"")</f>
        <v/>
      </c>
      <c r="WA15" s="4" t="str">
        <f>IFERROR(IF(N(data_NoOutliers!JL15),data_NoOutliers!JL15,MID(data_NoOutliers!JL15,2,99)/2),"")</f>
        <v/>
      </c>
      <c r="WB15" s="4" t="str">
        <f>IFERROR(IF(N(data_NoOutliers!JM15),data_NoOutliers!JM15,MID(data_NoOutliers!JM15,2,99)/2),"")</f>
        <v/>
      </c>
      <c r="WC15" s="4" t="str">
        <f>IFERROR(IF(N(data_NoOutliers!JN15),data_NoOutliers!JN15,MID(data_NoOutliers!JN15,2,99)/2),"")</f>
        <v/>
      </c>
      <c r="WD15" s="4" t="str">
        <f>IFERROR(IF(N(data_NoOutliers!JO15),data_NoOutliers!JO15,MID(data_NoOutliers!JO15,2,99)/2),"")</f>
        <v/>
      </c>
      <c r="WE15" s="4" t="str">
        <f>IFERROR(IF(N(data_NoOutliers!JP15),data_NoOutliers!JP15,MID(data_NoOutliers!JP15,2,99)/2),"")</f>
        <v/>
      </c>
      <c r="WF15" s="4" t="str">
        <f>IFERROR(IF(N(data_NoOutliers!JQ15),data_NoOutliers!JQ15,MID(data_NoOutliers!JQ15,2,99)/2),"")</f>
        <v/>
      </c>
      <c r="WG15" s="4" t="str">
        <f>IFERROR(IF(N(data_NoOutliers!JR15),data_NoOutliers!JR15,MID(data_NoOutliers!JR15,2,99)/2),"")</f>
        <v/>
      </c>
      <c r="WH15" s="4" t="str">
        <f>IFERROR(IF(N(data_NoOutliers!JS15),data_NoOutliers!JS15,MID(data_NoOutliers!JS15,2,99)/2),"")</f>
        <v/>
      </c>
      <c r="WI15" s="4" t="str">
        <f>IFERROR(IF(N(data_NoOutliers!JT15),data_NoOutliers!JT15,MID(data_NoOutliers!JT15,2,99)/2),"")</f>
        <v/>
      </c>
      <c r="WJ15" s="4" t="str">
        <f>IFERROR(IF(N(data_NoOutliers!JU15),data_NoOutliers!JU15,MID(data_NoOutliers!JU15,2,99)/2),"")</f>
        <v/>
      </c>
      <c r="WK15" s="4" t="str">
        <f>IFERROR(IF(N(data_NoOutliers!JV15),data_NoOutliers!JV15,MID(data_NoOutliers!JV15,2,99)/2),"")</f>
        <v/>
      </c>
      <c r="WL15" s="4" t="str">
        <f>IFERROR(IF(N(data_NoOutliers!JW15),data_NoOutliers!JW15,MID(data_NoOutliers!JW15,2,99)/2),"")</f>
        <v/>
      </c>
      <c r="WM15" s="4" t="str">
        <f>IFERROR(IF(N(data_NoOutliers!JX15),data_NoOutliers!JX15,MID(data_NoOutliers!JX15,2,99)/2),"")</f>
        <v/>
      </c>
      <c r="WN15" s="4" t="str">
        <f>IFERROR(IF(N(data_NoOutliers!JY15),data_NoOutliers!JY15,MID(data_NoOutliers!JY15,2,99)/2),"")</f>
        <v/>
      </c>
      <c r="WO15" s="4" t="str">
        <f>IFERROR(IF(N(data_NoOutliers!JZ15),data_NoOutliers!JZ15,MID(data_NoOutliers!JZ15,2,99)/2),"")</f>
        <v/>
      </c>
      <c r="WP15" s="4" t="str">
        <f>IFERROR(IF(N(data_NoOutliers!KA15),data_NoOutliers!KA15,MID(data_NoOutliers!KA15,2,99)/2),"")</f>
        <v/>
      </c>
      <c r="WQ15" s="4" t="str">
        <f>IFERROR(IF(N(data_NoOutliers!KB15),data_NoOutliers!KB15,MID(data_NoOutliers!KB15,2,99)/2),"")</f>
        <v/>
      </c>
      <c r="WR15" s="4" t="str">
        <f>IFERROR(IF(N(data_NoOutliers!KC15),data_NoOutliers!KC15,MID(data_NoOutliers!KC15,2,99)/2),"")</f>
        <v/>
      </c>
      <c r="WS15" s="4" t="str">
        <f>IFERROR(IF(N(data_NoOutliers!KD15),data_NoOutliers!KD15,MID(data_NoOutliers!KD15,2,99)/2),"")</f>
        <v/>
      </c>
      <c r="WT15" s="4" t="str">
        <f>IFERROR(IF(N(data_NoOutliers!KE15),data_NoOutliers!KE15,MID(data_NoOutliers!KE15,2,99)/2),"")</f>
        <v/>
      </c>
      <c r="WU15" s="4" t="str">
        <f>IFERROR(IF(N(data_NoOutliers!KF15),data_NoOutliers!KF15,MID(data_NoOutliers!KF15,2,99)/2),"")</f>
        <v/>
      </c>
      <c r="WV15" s="4" t="str">
        <f>IFERROR(IF(N(data_NoOutliers!KG15),data_NoOutliers!KG15,MID(data_NoOutliers!KG15,2,99)/2),"")</f>
        <v/>
      </c>
      <c r="WW15" s="4" t="str">
        <f>IFERROR(IF(N(data_NoOutliers!KH15),data_NoOutliers!KH15,MID(data_NoOutliers!KH15,2,99)/2),"")</f>
        <v/>
      </c>
      <c r="WX15" s="4" t="str">
        <f>IFERROR(IF(N(data_NoOutliers!KI15),data_NoOutliers!KI15,MID(data_NoOutliers!KI15,2,99)/2),"")</f>
        <v/>
      </c>
      <c r="WY15" s="4" t="str">
        <f>IFERROR(IF(N(data_NoOutliers!KJ15),data_NoOutliers!KJ15,MID(data_NoOutliers!KJ15,2,99)/2),"")</f>
        <v/>
      </c>
      <c r="WZ15" s="4" t="str">
        <f>IFERROR(IF(N(data_NoOutliers!KK15),data_NoOutliers!KK15,MID(data_NoOutliers!KK15,2,99)/2),"")</f>
        <v/>
      </c>
      <c r="XA15" s="4" t="str">
        <f>IFERROR(IF(N(data_NoOutliers!KL15),data_NoOutliers!KL15,MID(data_NoOutliers!KL15,2,99)/2),"")</f>
        <v/>
      </c>
      <c r="XB15" s="4" t="str">
        <f>IFERROR(IF(N(data_NoOutliers!KM15),data_NoOutliers!KM15,MID(data_NoOutliers!KM15,2,99)/2),"")</f>
        <v/>
      </c>
      <c r="XC15" s="4" t="str">
        <f>IFERROR(IF(N(data_NoOutliers!KN15),data_NoOutliers!KN15,MID(data_NoOutliers!KN15,2,99)/2),"")</f>
        <v/>
      </c>
      <c r="XD15" s="4" t="str">
        <f>IFERROR(IF(N(data_NoOutliers!KO15),data_NoOutliers!KO15,MID(data_NoOutliers!KO15,2,99)/2),"")</f>
        <v/>
      </c>
      <c r="XE15" s="4" t="str">
        <f>IFERROR(IF(N(data_NoOutliers!KP15),data_NoOutliers!KP15,MID(data_NoOutliers!KP15,2,99)/2),"")</f>
        <v/>
      </c>
      <c r="XF15" s="4" t="str">
        <f>IFERROR(IF(N(data_NoOutliers!KQ15),data_NoOutliers!KQ15,MID(data_NoOutliers!KQ15,2,99)/2),"")</f>
        <v/>
      </c>
      <c r="XG15" s="4" t="str">
        <f>IFERROR(IF(N(data_NoOutliers!KR15),data_NoOutliers!KR15,MID(data_NoOutliers!KR15,2,99)/2),"")</f>
        <v/>
      </c>
      <c r="XH15" s="4" t="str">
        <f>IFERROR(IF(N(data_NoOutliers!KS15),data_NoOutliers!KS15,MID(data_NoOutliers!KS15,2,99)/2),"")</f>
        <v/>
      </c>
      <c r="XI15" s="4" t="str">
        <f>IFERROR(IF(N(data_NoOutliers!KT15),data_NoOutliers!KT15,MID(data_NoOutliers!KT15,2,99)/2),"")</f>
        <v/>
      </c>
      <c r="XJ15" s="4" t="str">
        <f>IFERROR(IF(N(data_NoOutliers!KU15),data_NoOutliers!KU15,MID(data_NoOutliers!KU15,2,99)/2),"")</f>
        <v/>
      </c>
      <c r="XK15" s="4" t="str">
        <f>IFERROR(IF(N(data_NoOutliers!KV15),data_NoOutliers!KV15,MID(data_NoOutliers!KV15,2,99)/2),"")</f>
        <v/>
      </c>
      <c r="XL15" s="4" t="str">
        <f>IFERROR(IF(N(data_NoOutliers!KW15),data_NoOutliers!KW15,MID(data_NoOutliers!KW15,2,99)/2),"")</f>
        <v/>
      </c>
      <c r="XM15" s="4" t="str">
        <f>IFERROR(IF(N(data_NoOutliers!KX15),data_NoOutliers!KX15,MID(data_NoOutliers!KX15,2,99)/2),"")</f>
        <v/>
      </c>
      <c r="XN15" s="4" t="str">
        <f>IFERROR(IF(N(data_NoOutliers!KY15),data_NoOutliers!KY15,MID(data_NoOutliers!KY15,2,99)/2),"")</f>
        <v/>
      </c>
      <c r="XO15" s="4" t="str">
        <f>IFERROR(IF(N(data_NoOutliers!KZ15),data_NoOutliers!KZ15,MID(data_NoOutliers!KZ15,2,99)/2),"")</f>
        <v/>
      </c>
      <c r="XP15" s="4" t="str">
        <f>IFERROR(IF(N(data_NoOutliers!LA15),data_NoOutliers!LA15,MID(data_NoOutliers!LA15,2,99)/2),"")</f>
        <v/>
      </c>
      <c r="XQ15" s="4" t="str">
        <f>IFERROR(IF(N(data_NoOutliers!LB15),data_NoOutliers!LB15,MID(data_NoOutliers!LB15,2,99)/2),"")</f>
        <v/>
      </c>
      <c r="XR15" s="4" t="str">
        <f>IFERROR(IF(N(data_NoOutliers!LC15),data_NoOutliers!LC15,MID(data_NoOutliers!LC15,2,99)/2),"")</f>
        <v/>
      </c>
      <c r="XS15" s="4" t="str">
        <f>IFERROR(IF(N(data_NoOutliers!LD15),data_NoOutliers!LD15,MID(data_NoOutliers!LD15,2,99)/2),"")</f>
        <v/>
      </c>
      <c r="XT15" s="4" t="str">
        <f>IFERROR(IF(N(data_NoOutliers!LE15),data_NoOutliers!LE15,MID(data_NoOutliers!LE15,2,99)/2),"")</f>
        <v/>
      </c>
      <c r="XU15" s="4" t="str">
        <f>IFERROR(IF(N(data_NoOutliers!LF15),data_NoOutliers!LF15,MID(data_NoOutliers!LF15,2,99)/2),"")</f>
        <v/>
      </c>
      <c r="XV15" s="4" t="str">
        <f>IFERROR(IF(N(data_NoOutliers!LG15),data_NoOutliers!LG15,MID(data_NoOutliers!LG15,2,99)/2),"")</f>
        <v/>
      </c>
      <c r="XW15" s="4" t="str">
        <f>IFERROR(IF(N(data_NoOutliers!LH15),data_NoOutliers!LH15,MID(data_NoOutliers!LH15,2,99)/2),"")</f>
        <v/>
      </c>
      <c r="XX15" s="4" t="str">
        <f>IFERROR(IF(N(data_NoOutliers!LI15),data_NoOutliers!LI15,MID(data_NoOutliers!LI15,2,99)/2),"")</f>
        <v/>
      </c>
      <c r="XY15" s="4" t="str">
        <f>IFERROR(IF(N(data_NoOutliers!LJ15),data_NoOutliers!LJ15,MID(data_NoOutliers!LJ15,2,99)/2),"")</f>
        <v/>
      </c>
      <c r="XZ15" s="4" t="str">
        <f>IFERROR(IF(N(data_NoOutliers!LK15),data_NoOutliers!LK15,MID(data_NoOutliers!LK15,2,99)/2),"")</f>
        <v/>
      </c>
      <c r="YA15" s="4" t="str">
        <f>IFERROR(IF(N(data_NoOutliers!LL15),data_NoOutliers!LL15,MID(data_NoOutliers!LL15,2,99)/2),"")</f>
        <v/>
      </c>
      <c r="YB15" s="4" t="str">
        <f>IFERROR(IF(N(data_NoOutliers!LM15),data_NoOutliers!LM15,MID(data_NoOutliers!LM15,2,99)/2),"")</f>
        <v/>
      </c>
      <c r="YC15" s="4" t="str">
        <f>IFERROR(IF(N(data_NoOutliers!LN15),data_NoOutliers!LN15,MID(data_NoOutliers!LN15,2,99)/2),"")</f>
        <v/>
      </c>
      <c r="YD15" s="4" t="str">
        <f>IFERROR(IF(N(data_NoOutliers!LO15),data_NoOutliers!LO15,MID(data_NoOutliers!LO15,2,99)/2),"")</f>
        <v/>
      </c>
      <c r="YE15" s="4" t="str">
        <f>IFERROR(IF(N(data_NoOutliers!LP15),data_NoOutliers!LP15,MID(data_NoOutliers!LP15,2,99)/2),"")</f>
        <v/>
      </c>
      <c r="YF15" s="4" t="str">
        <f>IFERROR(IF(N(data_NoOutliers!LQ15),data_NoOutliers!LQ15,MID(data_NoOutliers!LQ15,2,99)/2),"")</f>
        <v/>
      </c>
      <c r="YG15" s="4" t="str">
        <f>IFERROR(IF(N(data_NoOutliers!LR15),data_NoOutliers!LR15,MID(data_NoOutliers!LR15,2,99)/2),"")</f>
        <v/>
      </c>
      <c r="YH15" s="4" t="str">
        <f>IFERROR(IF(N(data_NoOutliers!LS15),data_NoOutliers!LS15,MID(data_NoOutliers!LS15,2,99)/2),"")</f>
        <v/>
      </c>
      <c r="YI15" s="4" t="str">
        <f>IFERROR(IF(N(data_NoOutliers!LT15),data_NoOutliers!LT15,MID(data_NoOutliers!LT15,2,99)/2),"")</f>
        <v/>
      </c>
      <c r="YJ15" s="4" t="str">
        <f>IFERROR(IF(N(data_NoOutliers!LU15),data_NoOutliers!LU15,MID(data_NoOutliers!LU15,2,99)/2),"")</f>
        <v/>
      </c>
      <c r="YK15" s="4" t="str">
        <f>IFERROR(IF(N(data_NoOutliers!LV15),data_NoOutliers!LV15,MID(data_NoOutliers!LV15,2,99)/2),"")</f>
        <v/>
      </c>
      <c r="YL15" s="4" t="str">
        <f>IFERROR(IF(N(data_NoOutliers!LW15),data_NoOutliers!LW15,MID(data_NoOutliers!LW15,2,99)/2),"")</f>
        <v/>
      </c>
      <c r="YM15" s="4" t="str">
        <f>IFERROR(IF(N(data_NoOutliers!LX15),data_NoOutliers!LX15,MID(data_NoOutliers!LX15,2,99)/2),"")</f>
        <v/>
      </c>
      <c r="YN15" s="4" t="str">
        <f>IFERROR(IF(N(data_NoOutliers!LY15),data_NoOutliers!LY15,MID(data_NoOutliers!LY15,2,99)/2),"")</f>
        <v/>
      </c>
      <c r="YO15" s="4" t="str">
        <f>IFERROR(IF(N(data_NoOutliers!LZ15),data_NoOutliers!LZ15,MID(data_NoOutliers!LZ15,2,99)/2),"")</f>
        <v/>
      </c>
      <c r="YP15" s="4" t="str">
        <f>IFERROR(IF(N(data_NoOutliers!MA15),data_NoOutliers!MA15,MID(data_NoOutliers!MA15,2,99)/2),"")</f>
        <v/>
      </c>
      <c r="YQ15" s="4" t="str">
        <f>IFERROR(IF(N(data_NoOutliers!MB15),data_NoOutliers!MB15,MID(data_NoOutliers!MB15,2,99)/2),"")</f>
        <v/>
      </c>
      <c r="YR15" s="4" t="str">
        <f>IFERROR(IF(N(data_NoOutliers!MC15),data_NoOutliers!MC15,MID(data_NoOutliers!MC15,2,99)/2),"")</f>
        <v/>
      </c>
      <c r="YS15" s="4" t="str">
        <f>IFERROR(IF(N(data_NoOutliers!MD15),data_NoOutliers!MD15,MID(data_NoOutliers!MD15,2,99)/2),"")</f>
        <v/>
      </c>
      <c r="YT15" s="4" t="str">
        <f>IFERROR(IF(N(data_NoOutliers!ME15),data_NoOutliers!ME15,MID(data_NoOutliers!ME15,2,99)/2),"")</f>
        <v/>
      </c>
      <c r="YU15" s="4" t="str">
        <f>IFERROR(IF(N(data_NoOutliers!MF15),data_NoOutliers!MF15,MID(data_NoOutliers!MF15,2,99)/2),"")</f>
        <v/>
      </c>
      <c r="YV15" s="4" t="str">
        <f>IFERROR(IF(N(data_NoOutliers!MG15),data_NoOutliers!MG15,MID(data_NoOutliers!MG15,2,99)/2),"")</f>
        <v/>
      </c>
      <c r="YW15" s="4" t="str">
        <f>IFERROR(IF(N(data_NoOutliers!MH15),data_NoOutliers!MH15,MID(data_NoOutliers!MH15,2,99)/2),"")</f>
        <v/>
      </c>
      <c r="YX15" s="4" t="str">
        <f>IFERROR(IF(N(data_NoOutliers!MI15),data_NoOutliers!MI15,MID(data_NoOutliers!MI15,2,99)/2),"")</f>
        <v/>
      </c>
      <c r="YY15" s="4" t="str">
        <f>IFERROR(IF(N(data_NoOutliers!MJ15),data_NoOutliers!MJ15,MID(data_NoOutliers!MJ15,2,99)/2),"")</f>
        <v/>
      </c>
      <c r="YZ15" s="4" t="str">
        <f>IFERROR(IF(N(data_NoOutliers!MK15),data_NoOutliers!MK15,MID(data_NoOutliers!MK15,2,99)/2),"")</f>
        <v/>
      </c>
      <c r="ZA15" s="4" t="str">
        <f>IFERROR(IF(N(data_NoOutliers!ML15),data_NoOutliers!ML15,MID(data_NoOutliers!ML15,2,99)/2),"")</f>
        <v/>
      </c>
      <c r="ZB15" s="4" t="str">
        <f>IFERROR(IF(N(data_NoOutliers!MM15),data_NoOutliers!MM15,MID(data_NoOutliers!MM15,2,99)/2),"")</f>
        <v/>
      </c>
      <c r="ZC15" s="4" t="str">
        <f>IFERROR(IF(N(data_NoOutliers!MN15),data_NoOutliers!MN15,MID(data_NoOutliers!MN15,2,99)/2),"")</f>
        <v/>
      </c>
      <c r="ZD15" s="4" t="str">
        <f>IFERROR(IF(N(data_NoOutliers!MO15),data_NoOutliers!MO15,MID(data_NoOutliers!MO15,2,99)/2),"")</f>
        <v/>
      </c>
      <c r="ZE15" s="4" t="str">
        <f>IFERROR(IF(N(data_NoOutliers!MP15),data_NoOutliers!MP15,MID(data_NoOutliers!MP15,2,99)/2),"")</f>
        <v/>
      </c>
      <c r="ZF15" s="4" t="str">
        <f>IFERROR(IF(N(data_NoOutliers!MQ15),data_NoOutliers!MQ15,MID(data_NoOutliers!MQ15,2,99)/2),"")</f>
        <v/>
      </c>
      <c r="ZG15" s="4" t="str">
        <f>IFERROR(IF(N(data_NoOutliers!MR15),data_NoOutliers!MR15,MID(data_NoOutliers!MR15,2,99)/2),"")</f>
        <v/>
      </c>
      <c r="ZH15" s="4" t="str">
        <f>IFERROR(IF(N(data_NoOutliers!MS15),data_NoOutliers!MS15,MID(data_NoOutliers!MS15,2,99)/2),"")</f>
        <v/>
      </c>
      <c r="ZI15" s="4" t="str">
        <f>IFERROR(IF(N(data_NoOutliers!MT15),data_NoOutliers!MT15,MID(data_NoOutliers!MT15,2,99)/2),"")</f>
        <v/>
      </c>
      <c r="ZJ15" s="4" t="str">
        <f>IFERROR(IF(N(data_NoOutliers!MU15),data_NoOutliers!MU15,MID(data_NoOutliers!MU15,2,99)/2),"")</f>
        <v/>
      </c>
      <c r="ZK15" s="4" t="str">
        <f>IFERROR(IF(N(data_NoOutliers!MV15),data_NoOutliers!MV15,MID(data_NoOutliers!MV15,2,99)/2),"")</f>
        <v/>
      </c>
      <c r="ZL15" s="4" t="str">
        <f>IFERROR(IF(N(data_NoOutliers!MW15),data_NoOutliers!MW15,MID(data_NoOutliers!MW15,2,99)/2),"")</f>
        <v/>
      </c>
      <c r="ZM15" s="4" t="str">
        <f>IFERROR(IF(N(data_NoOutliers!MX15),data_NoOutliers!MX15,MID(data_NoOutliers!MX15,2,99)/2),"")</f>
        <v/>
      </c>
      <c r="ZN15" s="4" t="str">
        <f>IFERROR(IF(N(data_NoOutliers!MY15),data_NoOutliers!MY15,MID(data_NoOutliers!MY15,2,99)/2),"")</f>
        <v/>
      </c>
      <c r="ZO15" s="4" t="str">
        <f>IFERROR(IF(N(data_NoOutliers!MZ15),data_NoOutliers!MZ15,MID(data_NoOutliers!MZ15,2,99)/2),"")</f>
        <v/>
      </c>
      <c r="ZP15" s="4" t="str">
        <f>IFERROR(IF(N(data_NoOutliers!NA15),data_NoOutliers!NA15,MID(data_NoOutliers!NA15,2,99)/2),"")</f>
        <v/>
      </c>
      <c r="ZQ15" s="4" t="str">
        <f>IFERROR(IF(N(data_NoOutliers!NB15),data_NoOutliers!NB15,MID(data_NoOutliers!NB15,2,99)/2),"")</f>
        <v/>
      </c>
      <c r="ZR15" s="4" t="str">
        <f>IFERROR(IF(N(data_NoOutliers!NC15),data_NoOutliers!NC15,MID(data_NoOutliers!NC15,2,99)/2),"")</f>
        <v/>
      </c>
      <c r="ZS15" s="4" t="str">
        <f>IFERROR(IF(N(data_NoOutliers!ND15),data_NoOutliers!ND15,MID(data_NoOutliers!ND15,2,99)/2),"")</f>
        <v/>
      </c>
      <c r="ZT15" s="4" t="str">
        <f>IFERROR(IF(N(data_NoOutliers!NE15),data_NoOutliers!NE15,MID(data_NoOutliers!NE15,2,99)/2),"")</f>
        <v/>
      </c>
      <c r="ZU15" s="4" t="str">
        <f>IFERROR(IF(N(data_NoOutliers!NF15),data_NoOutliers!NF15,MID(data_NoOutliers!NF15,2,99)/2),"")</f>
        <v/>
      </c>
      <c r="ZV15" s="4" t="str">
        <f>IFERROR(IF(N(data_NoOutliers!NG15),data_NoOutliers!NG15,MID(data_NoOutliers!NG15,2,99)/2),"")</f>
        <v/>
      </c>
      <c r="ZW15" s="4" t="str">
        <f>IFERROR(IF(N(data_NoOutliers!NH15),data_NoOutliers!NH15,MID(data_NoOutliers!NH15,2,99)/2),"")</f>
        <v/>
      </c>
      <c r="ZX15" s="4" t="str">
        <f>IFERROR(IF(N(data_NoOutliers!NI15),data_NoOutliers!NI15,MID(data_NoOutliers!NI15,2,99)/2),"")</f>
        <v/>
      </c>
      <c r="ZY15" s="4" t="str">
        <f>IFERROR(IF(N(data_NoOutliers!NJ15),data_NoOutliers!NJ15,MID(data_NoOutliers!NJ15,2,99)/2),"")</f>
        <v/>
      </c>
      <c r="ZZ15" s="4" t="str">
        <f>IFERROR(IF(N(data_NoOutliers!NK15),data_NoOutliers!NK15,MID(data_NoOutliers!NK15,2,99)/2),"")</f>
        <v/>
      </c>
      <c r="AAA15" s="4" t="str">
        <f>IFERROR(IF(N(data_NoOutliers!NL15),data_NoOutliers!NL15,MID(data_NoOutliers!NL15,2,99)/2),"")</f>
        <v/>
      </c>
      <c r="AAB15" s="4" t="str">
        <f>IFERROR(IF(N(data_NoOutliers!NM15),data_NoOutliers!NM15,MID(data_NoOutliers!NM15,2,99)/2),"")</f>
        <v/>
      </c>
      <c r="AAC15" s="4" t="str">
        <f>IFERROR(IF(N(data_NoOutliers!NN15),data_NoOutliers!NN15,MID(data_NoOutliers!NN15,2,99)/2),"")</f>
        <v/>
      </c>
      <c r="AAD15" s="4" t="str">
        <f>IFERROR(IF(N(data_NoOutliers!NO15),data_NoOutliers!NO15,MID(data_NoOutliers!NO15,2,99)/2),"")</f>
        <v/>
      </c>
      <c r="AAE15" s="4" t="str">
        <f>IFERROR(IF(N(data_NoOutliers!NP15),data_NoOutliers!NP15,MID(data_NoOutliers!NP15,2,99)/2),"")</f>
        <v/>
      </c>
      <c r="AAF15" s="4" t="str">
        <f>IFERROR(IF(N(data_NoOutliers!NQ15),data_NoOutliers!NQ15,MID(data_NoOutliers!NQ15,2,99)/2),"")</f>
        <v/>
      </c>
      <c r="AAG15" s="4" t="str">
        <f>IFERROR(IF(N(data_NoOutliers!NR15),data_NoOutliers!NR15,MID(data_NoOutliers!NR15,2,99)/2),"")</f>
        <v/>
      </c>
      <c r="AAH15" s="4" t="str">
        <f>IFERROR(IF(N(data_NoOutliers!NS15),data_NoOutliers!NS15,MID(data_NoOutliers!NS15,2,99)/2),"")</f>
        <v/>
      </c>
      <c r="AAI15" s="4" t="str">
        <f>IFERROR(IF(N(data_NoOutliers!NT15),data_NoOutliers!NT15,MID(data_NoOutliers!NT15,2,99)/2),"")</f>
        <v/>
      </c>
      <c r="AAJ15" s="4" t="str">
        <f>IFERROR(IF(N(data_NoOutliers!NU15),data_NoOutliers!NU15,MID(data_NoOutliers!NU15,2,99)/2),"")</f>
        <v/>
      </c>
      <c r="AAK15" s="4" t="str">
        <f>IFERROR(IF(N(data_NoOutliers!NV15),data_NoOutliers!NV15,MID(data_NoOutliers!NV15,2,99)/2),"")</f>
        <v/>
      </c>
      <c r="AAL15" s="4" t="str">
        <f>IFERROR(IF(N(data_NoOutliers!NW15),data_NoOutliers!NW15,MID(data_NoOutliers!NW15,2,99)/2),"")</f>
        <v/>
      </c>
      <c r="AAM15" s="4" t="str">
        <f>IFERROR(IF(N(data_NoOutliers!NX15),data_NoOutliers!NX15,MID(data_NoOutliers!NX15,2,99)/2),"")</f>
        <v/>
      </c>
      <c r="AAN15" s="4" t="str">
        <f>IFERROR(IF(N(data_NoOutliers!NY15),data_NoOutliers!NY15,MID(data_NoOutliers!NY15,2,99)/2),"")</f>
        <v/>
      </c>
      <c r="AAO15" s="4" t="str">
        <f>IFERROR(IF(N(data_NoOutliers!NZ15),data_NoOutliers!NZ15,MID(data_NoOutliers!NZ15,2,99)/2),"")</f>
        <v/>
      </c>
      <c r="AAP15" s="4" t="str">
        <f>IFERROR(IF(N(data_NoOutliers!OA15),data_NoOutliers!OA15,MID(data_NoOutliers!OA15,2,99)/2),"")</f>
        <v/>
      </c>
      <c r="AAQ15" s="4" t="str">
        <f>IFERROR(IF(N(data_NoOutliers!OB15),data_NoOutliers!OB15,MID(data_NoOutliers!OB15,2,99)/2),"")</f>
        <v/>
      </c>
      <c r="AAR15" s="4" t="str">
        <f>IFERROR(IF(N(data_NoOutliers!OC15),data_NoOutliers!OC15,MID(data_NoOutliers!OC15,2,99)/2),"")</f>
        <v/>
      </c>
      <c r="AAS15" s="4" t="str">
        <f>IFERROR(IF(N(data_NoOutliers!OD15),data_NoOutliers!OD15,MID(data_NoOutliers!OD15,2,99)/2),"")</f>
        <v/>
      </c>
      <c r="AAT15" s="4" t="str">
        <f>IFERROR(IF(N(data_NoOutliers!OE15),data_NoOutliers!OE15,MID(data_NoOutliers!OE15,2,99)/2),"")</f>
        <v/>
      </c>
      <c r="AAU15" s="4" t="str">
        <f>IFERROR(IF(N(data_NoOutliers!OF15),data_NoOutliers!OF15,MID(data_NoOutliers!OF15,2,99)/2),"")</f>
        <v/>
      </c>
      <c r="AAV15" s="4" t="str">
        <f>IFERROR(IF(N(data_NoOutliers!OG15),data_NoOutliers!OG15,MID(data_NoOutliers!OG15,2,99)/2),"")</f>
        <v/>
      </c>
      <c r="AAW15" s="4" t="str">
        <f>IFERROR(IF(N(data_NoOutliers!OH15),data_NoOutliers!OH15,MID(data_NoOutliers!OH15,2,99)/2),"")</f>
        <v/>
      </c>
      <c r="AAX15" s="4" t="str">
        <f>IFERROR(IF(N(data_NoOutliers!OI15),data_NoOutliers!OI15,MID(data_NoOutliers!OI15,2,99)/2),"")</f>
        <v/>
      </c>
      <c r="AAY15" s="4" t="str">
        <f>IFERROR(IF(N(data_NoOutliers!OJ15),data_NoOutliers!OJ15,MID(data_NoOutliers!OJ15,2,99)/2),"")</f>
        <v/>
      </c>
      <c r="AAZ15" s="4" t="str">
        <f>IFERROR(IF(N(data_NoOutliers!OK15),data_NoOutliers!OK15,MID(data_NoOutliers!OK15,2,99)/2),"")</f>
        <v/>
      </c>
      <c r="ABA15" s="4" t="str">
        <f>IFERROR(IF(N(data_NoOutliers!OL15),data_NoOutliers!OL15,MID(data_NoOutliers!OL15,2,99)/2),"")</f>
        <v/>
      </c>
      <c r="ABB15" s="4" t="str">
        <f>IFERROR(IF(N(data_NoOutliers!OM15),data_NoOutliers!OM15,MID(data_NoOutliers!OM15,2,99)/2),"")</f>
        <v/>
      </c>
      <c r="ABC15" s="4" t="str">
        <f>IFERROR(IF(N(data_NoOutliers!ON15),data_NoOutliers!ON15,MID(data_NoOutliers!ON15,2,99)/2),"")</f>
        <v/>
      </c>
      <c r="ABD15" s="4" t="str">
        <f>IFERROR(IF(N(data_NoOutliers!OO15),data_NoOutliers!OO15,MID(data_NoOutliers!OO15,2,99)/2),"")</f>
        <v/>
      </c>
      <c r="ABE15" s="4" t="str">
        <f>IFERROR(IF(N(data_NoOutliers!OP15),data_NoOutliers!OP15,MID(data_NoOutliers!OP15,2,99)/2),"")</f>
        <v/>
      </c>
      <c r="ABF15" s="4" t="str">
        <f>IFERROR(IF(N(data_NoOutliers!OQ15),data_NoOutliers!OQ15,MID(data_NoOutliers!OQ15,2,99)/2),"")</f>
        <v/>
      </c>
      <c r="ABG15" s="4" t="str">
        <f>IFERROR(IF(N(data_NoOutliers!OR15),data_NoOutliers!OR15,MID(data_NoOutliers!OR15,2,99)/2),"")</f>
        <v/>
      </c>
      <c r="ABH15" s="4" t="str">
        <f>IFERROR(IF(N(data_NoOutliers!OS15),data_NoOutliers!OS15,MID(data_NoOutliers!OS15,2,99)/2),"")</f>
        <v/>
      </c>
      <c r="ABI15" s="4" t="str">
        <f>IFERROR(IF(N(data_NoOutliers!OT15),data_NoOutliers!OT15,MID(data_NoOutliers!OT15,2,99)/2),"")</f>
        <v/>
      </c>
      <c r="ABJ15" s="4" t="str">
        <f>IFERROR(IF(N(data_NoOutliers!OU15),data_NoOutliers!OU15,MID(data_NoOutliers!OU15,2,99)/2),"")</f>
        <v/>
      </c>
      <c r="ABK15" s="4" t="str">
        <f>IFERROR(IF(N(data_NoOutliers!OV15),data_NoOutliers!OV15,MID(data_NoOutliers!OV15,2,99)/2),"")</f>
        <v/>
      </c>
      <c r="ABL15" s="4" t="str">
        <f>IFERROR(IF(N(data_NoOutliers!OW15),data_NoOutliers!OW15,MID(data_NoOutliers!OW15,2,99)/2),"")</f>
        <v/>
      </c>
      <c r="ABM15" s="4" t="str">
        <f>IFERROR(IF(N(data_NoOutliers!OX15),data_NoOutliers!OX15,MID(data_NoOutliers!OX15,2,99)/2),"")</f>
        <v/>
      </c>
      <c r="ABN15" s="4" t="str">
        <f>IFERROR(IF(N(data_NoOutliers!OY15),data_NoOutliers!OY15,MID(data_NoOutliers!OY15,2,99)/2),"")</f>
        <v/>
      </c>
      <c r="ABO15" s="4" t="str">
        <f>IFERROR(IF(N(data_NoOutliers!OZ15),data_NoOutliers!OZ15,MID(data_NoOutliers!OZ15,2,99)/2),"")</f>
        <v/>
      </c>
      <c r="ABP15" s="4" t="str">
        <f>IFERROR(IF(N(data_NoOutliers!PA15),data_NoOutliers!PA15,MID(data_NoOutliers!PA15,2,99)/2),"")</f>
        <v/>
      </c>
      <c r="ABQ15" s="4" t="str">
        <f>IFERROR(IF(N(data_NoOutliers!PB15),data_NoOutliers!PB15,MID(data_NoOutliers!PB15,2,99)/2),"")</f>
        <v/>
      </c>
      <c r="ABR15" s="4" t="str">
        <f>IFERROR(IF(N(data_NoOutliers!PC15),data_NoOutliers!PC15,MID(data_NoOutliers!PC15,2,99)/2),"")</f>
        <v/>
      </c>
      <c r="ABS15" s="4" t="str">
        <f>IFERROR(IF(N(data_NoOutliers!PD15),data_NoOutliers!PD15,MID(data_NoOutliers!PD15,2,99)/2),"")</f>
        <v/>
      </c>
      <c r="ABT15" s="4" t="str">
        <f>IFERROR(IF(N(data_NoOutliers!PE15),data_NoOutliers!PE15,MID(data_NoOutliers!PE15,2,99)/2),"")</f>
        <v/>
      </c>
      <c r="ABU15" s="4" t="str">
        <f>IFERROR(IF(N(data_NoOutliers!PF15),data_NoOutliers!PF15,MID(data_NoOutliers!PF15,2,99)/2),"")</f>
        <v/>
      </c>
      <c r="ABV15" s="4" t="str">
        <f>IFERROR(IF(N(data_NoOutliers!PG15),data_NoOutliers!PG15,MID(data_NoOutliers!PG15,2,99)/2),"")</f>
        <v/>
      </c>
      <c r="ABW15" s="4" t="str">
        <f>IFERROR(IF(N(data_NoOutliers!PH15),data_NoOutliers!PH15,MID(data_NoOutliers!PH15,2,99)/2),"")</f>
        <v/>
      </c>
      <c r="ABX15" s="4" t="str">
        <f>IFERROR(IF(N(data_NoOutliers!PI15),data_NoOutliers!PI15,MID(data_NoOutliers!PI15,2,99)/2),"")</f>
        <v/>
      </c>
      <c r="ABY15" s="4" t="str">
        <f>IFERROR(IF(N(data_NoOutliers!PJ15),data_NoOutliers!PJ15,MID(data_NoOutliers!PJ15,2,99)/2),"")</f>
        <v/>
      </c>
      <c r="ABZ15" s="4" t="str">
        <f>IFERROR(IF(N(data_NoOutliers!PK15),data_NoOutliers!PK15,MID(data_NoOutliers!PK15,2,99)/2),"")</f>
        <v/>
      </c>
      <c r="ACA15" s="4" t="str">
        <f>IFERROR(IF(N(data_NoOutliers!PL15),data_NoOutliers!PL15,MID(data_NoOutliers!PL15,2,99)/2),"")</f>
        <v/>
      </c>
      <c r="ACB15" s="4" t="str">
        <f>IFERROR(IF(N(data_NoOutliers!PM15),data_NoOutliers!PM15,MID(data_NoOutliers!PM15,2,99)/2),"")</f>
        <v/>
      </c>
      <c r="ACC15" s="4" t="str">
        <f>IFERROR(IF(N(data_NoOutliers!PN15),data_NoOutliers!PN15,MID(data_NoOutliers!PN15,2,99)/2),"")</f>
        <v/>
      </c>
      <c r="ACD15" s="4" t="str">
        <f>IFERROR(IF(N(data_NoOutliers!PO15),data_NoOutliers!PO15,MID(data_NoOutliers!PO15,2,99)/2),"")</f>
        <v/>
      </c>
      <c r="ACE15" s="4" t="str">
        <f>IFERROR(IF(N(data_NoOutliers!PP15),data_NoOutliers!PP15,MID(data_NoOutliers!PP15,2,99)/2),"")</f>
        <v/>
      </c>
      <c r="ACF15" s="4" t="str">
        <f>IFERROR(IF(N(data_NoOutliers!PQ15),data_NoOutliers!PQ15,MID(data_NoOutliers!PQ15,2,99)/2),"")</f>
        <v/>
      </c>
      <c r="ACG15" s="4" t="str">
        <f>IFERROR(IF(N(data_NoOutliers!PR15),data_NoOutliers!PR15,MID(data_NoOutliers!PR15,2,99)/2),"")</f>
        <v/>
      </c>
      <c r="ACH15" s="4" t="str">
        <f>IFERROR(IF(N(data_NoOutliers!PS15),data_NoOutliers!PS15,MID(data_NoOutliers!PS15,2,99)/2),"")</f>
        <v/>
      </c>
      <c r="ACI15" s="4" t="str">
        <f>IFERROR(IF(N(data_NoOutliers!PT15),data_NoOutliers!PT15,MID(data_NoOutliers!PT15,2,99)/2),"")</f>
        <v/>
      </c>
      <c r="ACJ15" s="4" t="str">
        <f>IFERROR(IF(N(data_NoOutliers!PU15),data_NoOutliers!PU15,MID(data_NoOutliers!PU15,2,99)/2),"")</f>
        <v/>
      </c>
      <c r="ACK15" s="4" t="str">
        <f>IFERROR(IF(N(data_NoOutliers!PV15),data_NoOutliers!PV15,MID(data_NoOutliers!PV15,2,99)/2),"")</f>
        <v/>
      </c>
      <c r="ACL15" s="4" t="str">
        <f>IFERROR(IF(N(data_NoOutliers!PW15),data_NoOutliers!PW15,MID(data_NoOutliers!PW15,2,99)/2),"")</f>
        <v/>
      </c>
      <c r="ACM15" s="4" t="str">
        <f>IFERROR(IF(N(data_NoOutliers!PX15),data_NoOutliers!PX15,MID(data_NoOutliers!PX15,2,99)/2),"")</f>
        <v/>
      </c>
      <c r="ACN15" s="4" t="str">
        <f>IFERROR(IF(N(data_NoOutliers!PY15),data_NoOutliers!PY15,MID(data_NoOutliers!PY15,2,99)/2),"")</f>
        <v/>
      </c>
      <c r="ACO15" s="4" t="str">
        <f>IFERROR(IF(N(data_NoOutliers!PZ15),data_NoOutliers!PZ15,MID(data_NoOutliers!PZ15,2,99)/2),"")</f>
        <v/>
      </c>
      <c r="ACP15" s="4" t="str">
        <f>IFERROR(IF(N(data_NoOutliers!QA15),data_NoOutliers!QA15,MID(data_NoOutliers!QA15,2,99)/2),"")</f>
        <v/>
      </c>
      <c r="ACQ15" s="4" t="str">
        <f>IFERROR(IF(N(data_NoOutliers!QB15),data_NoOutliers!QB15,MID(data_NoOutliers!QB15,2,99)/2),"")</f>
        <v/>
      </c>
      <c r="ACR15" s="4" t="str">
        <f>IFERROR(IF(N(data_NoOutliers!QC15),data_NoOutliers!QC15,MID(data_NoOutliers!QC15,2,99)/2),"")</f>
        <v/>
      </c>
      <c r="ACS15" s="4" t="str">
        <f>IFERROR(IF(N(data_NoOutliers!QD15),data_NoOutliers!QD15,MID(data_NoOutliers!QD15,2,99)/2),"")</f>
        <v/>
      </c>
      <c r="ACT15" s="4" t="str">
        <f>IFERROR(IF(N(data_NoOutliers!QE15),data_NoOutliers!QE15,MID(data_NoOutliers!QE15,2,99)/2),"")</f>
        <v/>
      </c>
      <c r="ACU15" s="4" t="str">
        <f>IFERROR(IF(N(data_NoOutliers!QF15),data_NoOutliers!QF15,MID(data_NoOutliers!QF15,2,99)/2),"")</f>
        <v/>
      </c>
      <c r="ACV15" s="4" t="str">
        <f>IFERROR(IF(N(data_NoOutliers!QG15),data_NoOutliers!QG15,MID(data_NoOutliers!QG15,2,99)/2),"")</f>
        <v/>
      </c>
      <c r="ACW15" s="4" t="str">
        <f>IFERROR(IF(N(data_NoOutliers!QH15),data_NoOutliers!QH15,MID(data_NoOutliers!QH15,2,99)/2),"")</f>
        <v/>
      </c>
      <c r="ACX15" s="4" t="str">
        <f>IFERROR(IF(N(data_NoOutliers!QI15),data_NoOutliers!QI15,MID(data_NoOutliers!QI15,2,99)/2),"")</f>
        <v/>
      </c>
      <c r="ACY15" s="4" t="str">
        <f>IFERROR(IF(N(data_NoOutliers!QJ15),data_NoOutliers!QJ15,MID(data_NoOutliers!QJ15,2,99)/2),"")</f>
        <v/>
      </c>
      <c r="ACZ15" s="4" t="str">
        <f>IFERROR(IF(N(data_NoOutliers!QK15),data_NoOutliers!QK15,MID(data_NoOutliers!QK15,2,99)/2),"")</f>
        <v/>
      </c>
      <c r="ADA15" s="4" t="str">
        <f>IFERROR(IF(N(data_NoOutliers!QL15),data_NoOutliers!QL15,MID(data_NoOutliers!QL15,2,99)/2),"")</f>
        <v/>
      </c>
      <c r="ADB15" s="4" t="str">
        <f>IFERROR(IF(N(data_NoOutliers!QM15),data_NoOutliers!QM15,MID(data_NoOutliers!QM15,2,99)/2),"")</f>
        <v/>
      </c>
      <c r="ADC15" s="4" t="str">
        <f>IFERROR(IF(N(data_NoOutliers!QN15),data_NoOutliers!QN15,MID(data_NoOutliers!QN15,2,99)/2),"")</f>
        <v/>
      </c>
      <c r="ADD15" s="4" t="str">
        <f>IFERROR(IF(N(data_NoOutliers!QO15),data_NoOutliers!QO15,MID(data_NoOutliers!QO15,2,99)/2),"")</f>
        <v/>
      </c>
      <c r="ADE15" s="4" t="str">
        <f>IFERROR(IF(N(data_NoOutliers!QP15),data_NoOutliers!QP15,MID(data_NoOutliers!QP15,2,99)/2),"")</f>
        <v/>
      </c>
      <c r="ADF15" s="4" t="str">
        <f>IFERROR(IF(N(data_NoOutliers!QQ15),data_NoOutliers!QQ15,MID(data_NoOutliers!QQ15,2,99)/2),"")</f>
        <v/>
      </c>
      <c r="ADG15" s="4" t="str">
        <f>IFERROR(IF(N(data_NoOutliers!QR15),data_NoOutliers!QR15,MID(data_NoOutliers!QR15,2,99)/2),"")</f>
        <v/>
      </c>
      <c r="ADH15" s="4" t="str">
        <f>IFERROR(IF(N(data_NoOutliers!QS15),data_NoOutliers!QS15,MID(data_NoOutliers!QS15,2,99)/2),"")</f>
        <v/>
      </c>
      <c r="ADI15" s="4" t="str">
        <f>IFERROR(IF(N(data_NoOutliers!QT15),data_NoOutliers!QT15,MID(data_NoOutliers!QT15,2,99)/2),"")</f>
        <v/>
      </c>
      <c r="ADJ15" s="4" t="str">
        <f>IFERROR(IF(N(data_NoOutliers!QU15),data_NoOutliers!QU15,MID(data_NoOutliers!QU15,2,99)/2),"")</f>
        <v/>
      </c>
      <c r="ADK15" s="4" t="str">
        <f>IFERROR(IF(N(data_NoOutliers!QV15),data_NoOutliers!QV15,MID(data_NoOutliers!QV15,2,99)/2),"")</f>
        <v/>
      </c>
      <c r="ADL15" s="4" t="str">
        <f>IFERROR(IF(N(data_NoOutliers!QW15),data_NoOutliers!QW15,MID(data_NoOutliers!QW15,2,99)/2),"")</f>
        <v/>
      </c>
      <c r="ADM15" s="4" t="str">
        <f>IFERROR(IF(N(data_NoOutliers!QX15),data_NoOutliers!QX15,MID(data_NoOutliers!QX15,2,99)/2),"")</f>
        <v/>
      </c>
      <c r="ADN15" s="4" t="str">
        <f>IFERROR(IF(N(data_NoOutliers!QY15),data_NoOutliers!QY15,MID(data_NoOutliers!QY15,2,99)/2),"")</f>
        <v/>
      </c>
      <c r="ADO15" s="4" t="str">
        <f>IFERROR(IF(N(data_NoOutliers!QZ15),data_NoOutliers!QZ15,MID(data_NoOutliers!QZ15,2,99)/2),"")</f>
        <v/>
      </c>
      <c r="ADP15" s="4" t="str">
        <f>IFERROR(IF(N(data_NoOutliers!RA15),data_NoOutliers!RA15,MID(data_NoOutliers!RA15,2,99)/2),"")</f>
        <v/>
      </c>
      <c r="ADQ15" s="4" t="str">
        <f>IFERROR(IF(N(data_NoOutliers!RB15),data_NoOutliers!RB15,MID(data_NoOutliers!RB15,2,99)/2),"")</f>
        <v/>
      </c>
      <c r="ADR15" s="4" t="str">
        <f>IFERROR(IF(N(data_NoOutliers!RC15),data_NoOutliers!RC15,MID(data_NoOutliers!RC15,2,99)/2),"")</f>
        <v/>
      </c>
      <c r="ADS15" s="4" t="str">
        <f>IFERROR(IF(N(data_NoOutliers!RD15),data_NoOutliers!RD15,MID(data_NoOutliers!RD15,2,99)/2),"")</f>
        <v/>
      </c>
      <c r="ADT15" s="4" t="str">
        <f>IFERROR(IF(N(data_NoOutliers!RE15),data_NoOutliers!RE15,MID(data_NoOutliers!RE15,2,99)/2),"")</f>
        <v/>
      </c>
      <c r="ADU15" s="4" t="str">
        <f>IFERROR(IF(N(data_NoOutliers!RF15),data_NoOutliers!RF15,MID(data_NoOutliers!RF15,2,99)/2),"")</f>
        <v/>
      </c>
      <c r="ADV15" s="4" t="str">
        <f>IFERROR(IF(N(data_NoOutliers!RG15),data_NoOutliers!RG15,MID(data_NoOutliers!RG15,2,99)/2),"")</f>
        <v/>
      </c>
      <c r="ADW15" s="4" t="str">
        <f>IFERROR(IF(N(data_NoOutliers!RH15),data_NoOutliers!RH15,MID(data_NoOutliers!RH15,2,99)/2),"")</f>
        <v/>
      </c>
      <c r="ADX15" s="4" t="str">
        <f>IFERROR(IF(N(data_NoOutliers!RI15),data_NoOutliers!RI15,MID(data_NoOutliers!RI15,2,99)/2),"")</f>
        <v/>
      </c>
      <c r="ADY15" s="4" t="str">
        <f>IFERROR(IF(N(data_NoOutliers!RJ15),data_NoOutliers!RJ15,MID(data_NoOutliers!RJ15,2,99)/2),"")</f>
        <v/>
      </c>
      <c r="ADZ15" s="4" t="str">
        <f>IFERROR(IF(N(data_NoOutliers!RK15),data_NoOutliers!RK15,MID(data_NoOutliers!RK15,2,99)/2),"")</f>
        <v/>
      </c>
      <c r="AEA15" s="4" t="str">
        <f>IFERROR(IF(N(data_NoOutliers!RL15),data_NoOutliers!RL15,MID(data_NoOutliers!RL15,2,99)/2),"")</f>
        <v/>
      </c>
      <c r="AEB15" s="4" t="str">
        <f>IFERROR(IF(N(data_NoOutliers!RM15),data_NoOutliers!RM15,MID(data_NoOutliers!RM15,2,99)/2),"")</f>
        <v/>
      </c>
      <c r="AEC15" s="4" t="str">
        <f>IFERROR(IF(N(data_NoOutliers!RN15),data_NoOutliers!RN15,MID(data_NoOutliers!RN15,2,99)/2),"")</f>
        <v/>
      </c>
      <c r="AED15" s="4" t="str">
        <f>IFERROR(IF(N(data_NoOutliers!RO15),data_NoOutliers!RO15,MID(data_NoOutliers!RO15,2,99)/2),"")</f>
        <v/>
      </c>
      <c r="AEE15" s="4" t="str">
        <f>IFERROR(IF(N(data_NoOutliers!RP15),data_NoOutliers!RP15,MID(data_NoOutliers!RP15,2,99)/2),"")</f>
        <v/>
      </c>
      <c r="AEF15" s="4" t="str">
        <f>IFERROR(IF(N(data_NoOutliers!RQ15),data_NoOutliers!RQ15,MID(data_NoOutliers!RQ15,2,99)/2),"")</f>
        <v/>
      </c>
      <c r="AEG15" s="4" t="str">
        <f>IFERROR(IF(N(data_NoOutliers!RR15),data_NoOutliers!RR15,MID(data_NoOutliers!RR15,2,99)/2),"")</f>
        <v/>
      </c>
      <c r="AEH15" s="4" t="str">
        <f>IFERROR(IF(N(data_NoOutliers!RS15),data_NoOutliers!RS15,MID(data_NoOutliers!RS15,2,99)/2),"")</f>
        <v/>
      </c>
      <c r="AEI15" s="4" t="str">
        <f>IFERROR(IF(N(data_NoOutliers!RT15),data_NoOutliers!RT15,MID(data_NoOutliers!RT15,2,99)/2),"")</f>
        <v/>
      </c>
      <c r="AEJ15" s="4" t="str">
        <f>IFERROR(IF(N(data_NoOutliers!RU15),data_NoOutliers!RU15,MID(data_NoOutliers!RU15,2,99)/2),"")</f>
        <v/>
      </c>
      <c r="AEK15" s="4" t="str">
        <f>IFERROR(IF(N(data_NoOutliers!RV15),data_NoOutliers!RV15,MID(data_NoOutliers!RV15,2,99)/2),"")</f>
        <v/>
      </c>
      <c r="AEL15" s="4" t="str">
        <f>IFERROR(IF(N(data_NoOutliers!RW15),data_NoOutliers!RW15,MID(data_NoOutliers!RW15,2,99)/2),"")</f>
        <v/>
      </c>
      <c r="AEM15" s="4" t="str">
        <f>IFERROR(IF(N(data_NoOutliers!RX15),data_NoOutliers!RX15,MID(data_NoOutliers!RX15,2,99)/2),"")</f>
        <v/>
      </c>
      <c r="AEN15" s="4" t="str">
        <f>IFERROR(IF(N(data_NoOutliers!RY15),data_NoOutliers!RY15,MID(data_NoOutliers!RY15,2,99)/2),"")</f>
        <v/>
      </c>
      <c r="AEO15" s="4" t="str">
        <f>IFERROR(IF(N(data_NoOutliers!RZ15),data_NoOutliers!RZ15,MID(data_NoOutliers!RZ15,2,99)/2),"")</f>
        <v/>
      </c>
      <c r="AEP15" s="4" t="str">
        <f>IFERROR(IF(N(data_NoOutliers!SA15),data_NoOutliers!SA15,MID(data_NoOutliers!SA15,2,99)/2),"")</f>
        <v/>
      </c>
      <c r="AEQ15" s="4" t="str">
        <f>IFERROR(IF(N(data_NoOutliers!SB15),data_NoOutliers!SB15,MID(data_NoOutliers!SB15,2,99)/2),"")</f>
        <v/>
      </c>
      <c r="AER15" s="4" t="str">
        <f>IFERROR(IF(N(data_NoOutliers!SC15),data_NoOutliers!SC15,MID(data_NoOutliers!SC15,2,99)/2),"")</f>
        <v/>
      </c>
      <c r="AES15" s="4" t="str">
        <f>IFERROR(IF(N(data_NoOutliers!SD15),data_NoOutliers!SD15,MID(data_NoOutliers!SD15,2,99)/2),"")</f>
        <v/>
      </c>
      <c r="AET15" s="4" t="str">
        <f>IFERROR(IF(N(data_NoOutliers!SE15),data_NoOutliers!SE15,MID(data_NoOutliers!SE15,2,99)/2),"")</f>
        <v/>
      </c>
      <c r="AEU15" s="4" t="str">
        <f>IFERROR(IF(N(data_NoOutliers!SF15),data_NoOutliers!SF15,MID(data_NoOutliers!SF15,2,99)/2),"")</f>
        <v/>
      </c>
      <c r="AEV15" s="4" t="str">
        <f>IFERROR(IF(N(data_NoOutliers!SG15),data_NoOutliers!SG15,MID(data_NoOutliers!SG15,2,99)/2),"")</f>
        <v/>
      </c>
      <c r="AEW15" s="4" t="str">
        <f>IFERROR(IF(N(data_NoOutliers!SH15),data_NoOutliers!SH15,MID(data_NoOutliers!SH15,2,99)/2),"")</f>
        <v/>
      </c>
      <c r="AEX15" s="4" t="str">
        <f>IFERROR(IF(N(data_NoOutliers!SI15),data_NoOutliers!SI15,MID(data_NoOutliers!SI15,2,99)/2),"")</f>
        <v/>
      </c>
      <c r="AEY15" s="4" t="str">
        <f>IFERROR(IF(N(data_NoOutliers!SJ15),data_NoOutliers!SJ15,MID(data_NoOutliers!SJ15,2,99)/2),"")</f>
        <v/>
      </c>
      <c r="AEZ15" s="4" t="str">
        <f>IFERROR(IF(N(data_NoOutliers!SK15),data_NoOutliers!SK15,MID(data_NoOutliers!SK15,2,99)/2),"")</f>
        <v/>
      </c>
      <c r="AFA15" s="4" t="str">
        <f>IFERROR(IF(N(data_NoOutliers!SL15),data_NoOutliers!SL15,MID(data_NoOutliers!SL15,2,99)/2),"")</f>
        <v/>
      </c>
      <c r="AFB15" s="4" t="str">
        <f>IFERROR(IF(N(data_NoOutliers!SM15),data_NoOutliers!SM15,MID(data_NoOutliers!SM15,2,99)/2),"")</f>
        <v/>
      </c>
      <c r="AFC15" s="4" t="str">
        <f>IFERROR(IF(N(data_NoOutliers!SN15),data_NoOutliers!SN15,MID(data_NoOutliers!SN15,2,99)/2),"")</f>
        <v/>
      </c>
      <c r="AFD15" s="4" t="str">
        <f>IFERROR(IF(N(data_NoOutliers!SO15),data_NoOutliers!SO15,MID(data_NoOutliers!SO15,2,99)/2),"")</f>
        <v/>
      </c>
      <c r="AFE15" s="4" t="str">
        <f>IFERROR(IF(N(data_NoOutliers!SP15),data_NoOutliers!SP15,MID(data_NoOutliers!SP15,2,99)/2),"")</f>
        <v/>
      </c>
      <c r="AFF15" s="4" t="str">
        <f>IFERROR(IF(N(data_NoOutliers!SQ15),data_NoOutliers!SQ15,MID(data_NoOutliers!SQ15,2,99)/2),"")</f>
        <v/>
      </c>
      <c r="AFG15" s="4" t="str">
        <f>IFERROR(IF(N(data_NoOutliers!SR15),data_NoOutliers!SR15,MID(data_NoOutliers!SR15,2,99)/2),"")</f>
        <v/>
      </c>
      <c r="AFH15" s="4" t="str">
        <f>IFERROR(IF(N(data_NoOutliers!SS15),data_NoOutliers!SS15,MID(data_NoOutliers!SS15,2,99)/2),"")</f>
        <v/>
      </c>
      <c r="AFI15" s="4" t="str">
        <f>IFERROR(IF(N(data_NoOutliers!ST15),data_NoOutliers!ST15,MID(data_NoOutliers!ST15,2,99)/2),"")</f>
        <v/>
      </c>
      <c r="AFJ15" s="4" t="str">
        <f>IFERROR(IF(N(data_NoOutliers!SU15),data_NoOutliers!SU15,MID(data_NoOutliers!SU15,2,99)/2),"")</f>
        <v/>
      </c>
      <c r="AFK15" s="4" t="str">
        <f>IFERROR(IF(N(data_NoOutliers!SV15),data_NoOutliers!SV15,MID(data_NoOutliers!SV15,2,99)/2),"")</f>
        <v/>
      </c>
      <c r="AFL15" s="4" t="str">
        <f>IFERROR(IF(N(data_NoOutliers!SW15),data_NoOutliers!SW15,MID(data_NoOutliers!SW15,2,99)/2),"")</f>
        <v/>
      </c>
      <c r="AFM15" s="4" t="str">
        <f>IFERROR(IF(N(data_NoOutliers!SX15),data_NoOutliers!SX15,MID(data_NoOutliers!SX15,2,99)/2),"")</f>
        <v/>
      </c>
      <c r="AFN15" s="4" t="str">
        <f>IFERROR(IF(N(data_NoOutliers!SY15),data_NoOutliers!SY15,MID(data_NoOutliers!SY15,2,99)/2),"")</f>
        <v/>
      </c>
      <c r="AFO15" s="4" t="str">
        <f>IFERROR(IF(N(data_NoOutliers!SZ15),data_NoOutliers!SZ15,MID(data_NoOutliers!SZ15,2,99)/2),"")</f>
        <v/>
      </c>
      <c r="AFP15" s="4" t="str">
        <f>IFERROR(IF(N(data_NoOutliers!TA15),data_NoOutliers!TA15,MID(data_NoOutliers!TA15,2,99)/2),"")</f>
        <v/>
      </c>
      <c r="AFQ15" s="4" t="str">
        <f>IFERROR(IF(N(data_NoOutliers!TB15),data_NoOutliers!TB15,MID(data_NoOutliers!TB15,2,99)/2),"")</f>
        <v/>
      </c>
      <c r="AFR15" s="4" t="str">
        <f>IFERROR(IF(N(data_NoOutliers!TC15),data_NoOutliers!TC15,MID(data_NoOutliers!TC15,2,99)/2),"")</f>
        <v/>
      </c>
      <c r="AFS15" s="4" t="str">
        <f>IFERROR(IF(N(data_NoOutliers!TD15),data_NoOutliers!TD15,MID(data_NoOutliers!TD15,2,99)/2),"")</f>
        <v/>
      </c>
      <c r="AFT15" s="4" t="str">
        <f>IFERROR(IF(N(data_NoOutliers!TE15),data_NoOutliers!TE15,MID(data_NoOutliers!TE15,2,99)/2),"")</f>
        <v/>
      </c>
      <c r="AFU15" s="4" t="str">
        <f>IFERROR(IF(N(data_NoOutliers!TF15),data_NoOutliers!TF15,MID(data_NoOutliers!TF15,2,99)/2),"")</f>
        <v/>
      </c>
      <c r="AFV15" s="4" t="str">
        <f>IFERROR(IF(N(data_NoOutliers!TG15),data_NoOutliers!TG15,MID(data_NoOutliers!TG15,2,99)/2),"")</f>
        <v/>
      </c>
      <c r="AFW15" s="4" t="str">
        <f>IFERROR(IF(N(data_NoOutliers!TH15),data_NoOutliers!TH15,MID(data_NoOutliers!TH15,2,99)/2),"")</f>
        <v/>
      </c>
      <c r="AFX15" s="4" t="str">
        <f>IFERROR(IF(N(data_NoOutliers!TI15),data_NoOutliers!TI15,MID(data_NoOutliers!TI15,2,99)/2),"")</f>
        <v/>
      </c>
      <c r="AFY15" s="4" t="str">
        <f>IFERROR(IF(N(data_NoOutliers!TJ15),data_NoOutliers!TJ15,MID(data_NoOutliers!TJ15,2,99)/2),"")</f>
        <v/>
      </c>
      <c r="AFZ15" s="4" t="str">
        <f>IFERROR(IF(N(data_NoOutliers!TK15),data_NoOutliers!TK15,MID(data_NoOutliers!TK15,2,99)/2),"")</f>
        <v/>
      </c>
      <c r="AGA15" s="4" t="str">
        <f>IFERROR(IF(N(data_NoOutliers!TL15),data_NoOutliers!TL15,MID(data_NoOutliers!TL15,2,99)/2),"")</f>
        <v/>
      </c>
      <c r="AGB15" s="4" t="str">
        <f>IFERROR(IF(N(data_NoOutliers!TM15),data_NoOutliers!TM15,MID(data_NoOutliers!TM15,2,99)/2),"")</f>
        <v/>
      </c>
      <c r="AGC15" s="4" t="str">
        <f>IFERROR(IF(N(data_NoOutliers!TN15),data_NoOutliers!TN15,MID(data_NoOutliers!TN15,2,99)/2),"")</f>
        <v/>
      </c>
      <c r="AGD15" s="4" t="str">
        <f>IFERROR(IF(N(data_NoOutliers!TO15),data_NoOutliers!TO15,MID(data_NoOutliers!TO15,2,99)/2),"")</f>
        <v/>
      </c>
      <c r="AGE15" s="4" t="str">
        <f>IFERROR(IF(N(data_NoOutliers!TP15),data_NoOutliers!TP15,MID(data_NoOutliers!TP15,2,99)/2),"")</f>
        <v/>
      </c>
      <c r="AGF15" s="4" t="str">
        <f>IFERROR(IF(N(data_NoOutliers!TQ15),data_NoOutliers!TQ15,MID(data_NoOutliers!TQ15,2,99)/2),"")</f>
        <v/>
      </c>
      <c r="AGG15" s="4" t="str">
        <f>IFERROR(IF(N(data_NoOutliers!TR15),data_NoOutliers!TR15,MID(data_NoOutliers!TR15,2,99)/2),"")</f>
        <v/>
      </c>
      <c r="AGH15" s="4" t="str">
        <f>IFERROR(IF(N(data_NoOutliers!TS15),data_NoOutliers!TS15,MID(data_NoOutliers!TS15,2,99)/2),"")</f>
        <v/>
      </c>
      <c r="AGI15" s="4" t="str">
        <f>IFERROR(IF(N(data_NoOutliers!TT15),data_NoOutliers!TT15,MID(data_NoOutliers!TT15,2,99)/2),"")</f>
        <v/>
      </c>
      <c r="AGJ15" s="4" t="str">
        <f>IFERROR(IF(N(data_NoOutliers!TU15),data_NoOutliers!TU15,MID(data_NoOutliers!TU15,2,99)/2),"")</f>
        <v/>
      </c>
      <c r="AGK15" s="4" t="str">
        <f>IFERROR(IF(N(data_NoOutliers!TV15),data_NoOutliers!TV15,MID(data_NoOutliers!TV15,2,99)/2),"")</f>
        <v/>
      </c>
      <c r="AGL15" s="4" t="str">
        <f>IFERROR(IF(N(data_NoOutliers!TW15),data_NoOutliers!TW15,MID(data_NoOutliers!TW15,2,99)/2),"")</f>
        <v/>
      </c>
      <c r="AGM15" s="4" t="str">
        <f>IFERROR(IF(N(data_NoOutliers!TX15),data_NoOutliers!TX15,MID(data_NoOutliers!TX15,2,99)/2),"")</f>
        <v/>
      </c>
      <c r="AGN15" s="4" t="str">
        <f>IFERROR(IF(N(data_NoOutliers!TY15),data_NoOutliers!TY15,MID(data_NoOutliers!TY15,2,99)/2),"")</f>
        <v/>
      </c>
      <c r="AGO15" s="4" t="str">
        <f>IFERROR(IF(N(data_NoOutliers!TZ15),data_NoOutliers!TZ15,MID(data_NoOutliers!TZ15,2,99)/2),"")</f>
        <v/>
      </c>
      <c r="AGP15" s="4" t="str">
        <f>IFERROR(IF(N(data_NoOutliers!UA15),data_NoOutliers!UA15,MID(data_NoOutliers!UA15,2,99)/2),"")</f>
        <v/>
      </c>
      <c r="AGQ15" s="4" t="str">
        <f>IFERROR(IF(N(data_NoOutliers!UB15),data_NoOutliers!UB15,MID(data_NoOutliers!UB15,2,99)/2),"")</f>
        <v/>
      </c>
      <c r="AGR15" s="4" t="str">
        <f>IFERROR(IF(N(data_NoOutliers!UC15),data_NoOutliers!UC15,MID(data_NoOutliers!UC15,2,99)/2),"")</f>
        <v/>
      </c>
      <c r="AGS15" s="4" t="str">
        <f>IFERROR(IF(N(data_NoOutliers!UD15),data_NoOutliers!UD15,MID(data_NoOutliers!UD15,2,99)/2),"")</f>
        <v/>
      </c>
      <c r="AGT15" s="4" t="str">
        <f>IFERROR(IF(N(data_NoOutliers!UE15),data_NoOutliers!UE15,MID(data_NoOutliers!UE15,2,99)/2),"")</f>
        <v/>
      </c>
      <c r="AGU15" s="4" t="str">
        <f>IFERROR(IF(N(data_NoOutliers!UF15),data_NoOutliers!UF15,MID(data_NoOutliers!UF15,2,99)/2),"")</f>
        <v/>
      </c>
      <c r="AGV15" s="4" t="str">
        <f>IFERROR(IF(N(data_NoOutliers!UG15),data_NoOutliers!UG15,MID(data_NoOutliers!UG15,2,99)/2),"")</f>
        <v/>
      </c>
      <c r="AGW15" s="4" t="str">
        <f>IFERROR(IF(N(data_NoOutliers!UH15),data_NoOutliers!UH15,MID(data_NoOutliers!UH15,2,99)/2),"")</f>
        <v/>
      </c>
      <c r="AGX15" s="4" t="str">
        <f>IFERROR(IF(N(data_NoOutliers!UI15),data_NoOutliers!UI15,MID(data_NoOutliers!UI15,2,99)/2),"")</f>
        <v/>
      </c>
      <c r="AGY15" s="4" t="str">
        <f>IFERROR(IF(N(data_NoOutliers!UJ15),data_NoOutliers!UJ15,MID(data_NoOutliers!UJ15,2,99)/2),"")</f>
        <v/>
      </c>
      <c r="AGZ15" s="4" t="str">
        <f>IFERROR(IF(N(data_NoOutliers!UK15),data_NoOutliers!UK15,MID(data_NoOutliers!UK15,2,99)/2),"")</f>
        <v/>
      </c>
      <c r="AHA15" s="4" t="str">
        <f>IFERROR(IF(N(data_NoOutliers!UL15),data_NoOutliers!UL15,MID(data_NoOutliers!UL15,2,99)/2),"")</f>
        <v/>
      </c>
      <c r="AHB15" s="4" t="str">
        <f>IFERROR(IF(N(data_NoOutliers!UM15),data_NoOutliers!UM15,MID(data_NoOutliers!UM15,2,99)/2),"")</f>
        <v/>
      </c>
      <c r="AHC15" s="4" t="str">
        <f>IFERROR(IF(N(data_NoOutliers!UN15),data_NoOutliers!UN15,MID(data_NoOutliers!UN15,2,99)/2),"")</f>
        <v/>
      </c>
      <c r="AHD15" s="4" t="str">
        <f>IFERROR(IF(N(data_NoOutliers!UO15),data_NoOutliers!UO15,MID(data_NoOutliers!UO15,2,99)/2),"")</f>
        <v/>
      </c>
      <c r="AHE15" s="4" t="str">
        <f>IFERROR(IF(N(data_NoOutliers!UP15),data_NoOutliers!UP15,MID(data_NoOutliers!UP15,2,99)/2),"")</f>
        <v/>
      </c>
      <c r="AHF15" s="4" t="str">
        <f>IFERROR(IF(N(data_NoOutliers!UQ15),data_NoOutliers!UQ15,MID(data_NoOutliers!UQ15,2,99)/2),"")</f>
        <v/>
      </c>
      <c r="AHG15" s="4" t="str">
        <f>IFERROR(IF(N(data_NoOutliers!UR15),data_NoOutliers!UR15,MID(data_NoOutliers!UR15,2,99)/2),"")</f>
        <v/>
      </c>
      <c r="AHH15" s="4" t="str">
        <f>IFERROR(IF(N(data_NoOutliers!US15),data_NoOutliers!US15,MID(data_NoOutliers!US15,2,99)/2),"")</f>
        <v/>
      </c>
      <c r="AHI15" s="4" t="str">
        <f>IFERROR(IF(N(data_NoOutliers!UT15),data_NoOutliers!UT15,MID(data_NoOutliers!UT15,2,99)/2),"")</f>
        <v/>
      </c>
      <c r="AHJ15" s="4" t="str">
        <f>IFERROR(IF(N(data_NoOutliers!UU15),data_NoOutliers!UU15,MID(data_NoOutliers!UU15,2,99)/2),"")</f>
        <v/>
      </c>
      <c r="AHK15" s="4" t="str">
        <f>IFERROR(IF(N(data_NoOutliers!UV15),data_NoOutliers!UV15,MID(data_NoOutliers!UV15,2,99)/2),"")</f>
        <v/>
      </c>
      <c r="AHL15" s="4" t="str">
        <f>IFERROR(IF(N(data_NoOutliers!UW15),data_NoOutliers!UW15,MID(data_NoOutliers!UW15,2,99)/2),"")</f>
        <v/>
      </c>
      <c r="AHM15" s="4" t="str">
        <f>IFERROR(IF(N(data_NoOutliers!UX15),data_NoOutliers!UX15,MID(data_NoOutliers!UX15,2,99)/2),"")</f>
        <v/>
      </c>
      <c r="AHN15" s="4" t="str">
        <f>IFERROR(IF(N(data_NoOutliers!UY15),data_NoOutliers!UY15,MID(data_NoOutliers!UY15,2,99)/2),"")</f>
        <v/>
      </c>
      <c r="AHO15" s="4" t="str">
        <f>IFERROR(IF(N(data_NoOutliers!UZ15),data_NoOutliers!UZ15,MID(data_NoOutliers!UZ15,2,99)/2),"")</f>
        <v/>
      </c>
      <c r="AHP15" s="4" t="str">
        <f>IFERROR(IF(N(data_NoOutliers!VA15),data_NoOutliers!VA15,MID(data_NoOutliers!VA15,2,99)/2),"")</f>
        <v/>
      </c>
      <c r="AHQ15" s="4" t="str">
        <f>IFERROR(IF(N(data_NoOutliers!VB15),data_NoOutliers!VB15,MID(data_NoOutliers!VB15,2,99)/2),"")</f>
        <v/>
      </c>
      <c r="AHR15" s="4" t="str">
        <f>IFERROR(IF(N(data_NoOutliers!VC15),data_NoOutliers!VC15,MID(data_NoOutliers!VC15,2,99)/2),"")</f>
        <v/>
      </c>
      <c r="AHS15" s="4" t="str">
        <f>IFERROR(IF(N(data_NoOutliers!VD15),data_NoOutliers!VD15,MID(data_NoOutliers!VD15,2,99)/2),"")</f>
        <v/>
      </c>
      <c r="AHT15" s="4" t="str">
        <f>IFERROR(IF(N(data_NoOutliers!VE15),data_NoOutliers!VE15,MID(data_NoOutliers!VE15,2,99)/2),"")</f>
        <v/>
      </c>
      <c r="AHU15" s="4" t="str">
        <f>IFERROR(IF(N(data_NoOutliers!VF15),data_NoOutliers!VF15,MID(data_NoOutliers!VF15,2,99)/2),"")</f>
        <v/>
      </c>
      <c r="AHV15" s="4" t="str">
        <f>IFERROR(IF(N(data_NoOutliers!VG15),data_NoOutliers!VG15,MID(data_NoOutliers!VG15,2,99)/2),"")</f>
        <v/>
      </c>
      <c r="AHW15" s="4" t="str">
        <f>IFERROR(IF(N(data_NoOutliers!VH15),data_NoOutliers!VH15,MID(data_NoOutliers!VH15,2,99)/2),"")</f>
        <v/>
      </c>
      <c r="AHX15" s="4" t="str">
        <f>IFERROR(IF(N(data_NoOutliers!VI15),data_NoOutliers!VI15,MID(data_NoOutliers!VI15,2,99)/2),"")</f>
        <v/>
      </c>
      <c r="AHY15" s="4" t="str">
        <f>IFERROR(IF(N(data_NoOutliers!VJ15),data_NoOutliers!VJ15,MID(data_NoOutliers!VJ15,2,99)/2),"")</f>
        <v/>
      </c>
      <c r="AHZ15" s="4" t="str">
        <f>IFERROR(IF(N(data_NoOutliers!VK15),data_NoOutliers!VK15,MID(data_NoOutliers!VK15,2,99)/2),"")</f>
        <v/>
      </c>
      <c r="AIA15" s="4" t="str">
        <f>IFERROR(IF(N(data_NoOutliers!VL15),data_NoOutliers!VL15,MID(data_NoOutliers!VL15,2,99)/2),"")</f>
        <v/>
      </c>
      <c r="AIB15" s="4" t="str">
        <f>IFERROR(IF(N(data_NoOutliers!VM15),data_NoOutliers!VM15,MID(data_NoOutliers!VM15,2,99)/2),"")</f>
        <v/>
      </c>
      <c r="AIC15" s="4" t="str">
        <f>IFERROR(IF(N(data_NoOutliers!VN15),data_NoOutliers!VN15,MID(data_NoOutliers!VN15,2,99)/2),"")</f>
        <v/>
      </c>
      <c r="AID15" s="4" t="str">
        <f>IFERROR(IF(N(data_NoOutliers!VO15),data_NoOutliers!VO15,MID(data_NoOutliers!VO15,2,99)/2),"")</f>
        <v/>
      </c>
      <c r="AIE15" s="4" t="str">
        <f>IFERROR(IF(N(data_NoOutliers!VP15),data_NoOutliers!VP15,MID(data_NoOutliers!VP15,2,99)/2),"")</f>
        <v/>
      </c>
      <c r="AIF15" s="4" t="str">
        <f>IFERROR(IF(N(data_NoOutliers!VQ15),data_NoOutliers!VQ15,MID(data_NoOutliers!VQ15,2,99)/2),"")</f>
        <v/>
      </c>
      <c r="AIG15" s="4" t="str">
        <f>IFERROR(IF(N(data_NoOutliers!VR15),data_NoOutliers!VR15,MID(data_NoOutliers!VR15,2,99)/2),"")</f>
        <v/>
      </c>
      <c r="AIH15" s="4" t="str">
        <f>IFERROR(IF(N(data_NoOutliers!VS15),data_NoOutliers!VS15,MID(data_NoOutliers!VS15,2,99)/2),"")</f>
        <v/>
      </c>
      <c r="AII15" s="4" t="str">
        <f>IFERROR(IF(N(data_NoOutliers!VT15),data_NoOutliers!VT15,MID(data_NoOutliers!VT15,2,99)/2),"")</f>
        <v/>
      </c>
      <c r="AIJ15" s="4" t="str">
        <f>IFERROR(IF(N(data_NoOutliers!VU15),data_NoOutliers!VU15,MID(data_NoOutliers!VU15,2,99)/2),"")</f>
        <v/>
      </c>
      <c r="AIK15" s="4" t="str">
        <f>IFERROR(IF(N(data_NoOutliers!VV15),data_NoOutliers!VV15,MID(data_NoOutliers!VV15,2,99)/2),"")</f>
        <v/>
      </c>
      <c r="AIL15" s="4" t="str">
        <f>IFERROR(IF(N(data_NoOutliers!VW15),data_NoOutliers!VW15,MID(data_NoOutliers!VW15,2,99)/2),"")</f>
        <v/>
      </c>
      <c r="AIM15" s="4" t="str">
        <f>IFERROR(IF(N(data_NoOutliers!VX15),data_NoOutliers!VX15,MID(data_NoOutliers!VX15,2,99)/2),"")</f>
        <v/>
      </c>
      <c r="AIN15" s="4" t="str">
        <f>IFERROR(IF(N(data_NoOutliers!VY15),data_NoOutliers!VY15,MID(data_NoOutliers!VY15,2,99)/2),"")</f>
        <v/>
      </c>
      <c r="AIO15" s="4" t="str">
        <f>IFERROR(IF(N(data_NoOutliers!VZ15),data_NoOutliers!VZ15,MID(data_NoOutliers!VZ15,2,99)/2),"")</f>
        <v/>
      </c>
      <c r="AIP15" s="4" t="str">
        <f>IFERROR(IF(N(data_NoOutliers!WA15),data_NoOutliers!WA15,MID(data_NoOutliers!WA15,2,99)/2),"")</f>
        <v/>
      </c>
      <c r="AIQ15" s="4" t="str">
        <f>IFERROR(IF(N(data_NoOutliers!WB15),data_NoOutliers!WB15,MID(data_NoOutliers!WB15,2,99)/2),"")</f>
        <v/>
      </c>
      <c r="AIR15" s="4" t="str">
        <f>IFERROR(IF(N(data_NoOutliers!WC15),data_NoOutliers!WC15,MID(data_NoOutliers!WC15,2,99)/2),"")</f>
        <v/>
      </c>
      <c r="AIS15" s="4" t="str">
        <f>IFERROR(IF(N(data_NoOutliers!WD15),data_NoOutliers!WD15,MID(data_NoOutliers!WD15,2,99)/2),"")</f>
        <v/>
      </c>
      <c r="AIT15" s="4" t="str">
        <f>IFERROR(IF(N(data_NoOutliers!WE15),data_NoOutliers!WE15,MID(data_NoOutliers!WE15,2,99)/2),"")</f>
        <v/>
      </c>
      <c r="AIU15" s="4" t="str">
        <f>IFERROR(IF(N(data_NoOutliers!WF15),data_NoOutliers!WF15,MID(data_NoOutliers!WF15,2,99)/2),"")</f>
        <v/>
      </c>
      <c r="AIV15" s="4" t="str">
        <f>IFERROR(IF(N(data_NoOutliers!WG15),data_NoOutliers!WG15,MID(data_NoOutliers!WG15,2,99)/2),"")</f>
        <v/>
      </c>
      <c r="AIW15" s="4" t="str">
        <f>IFERROR(IF(N(data_NoOutliers!WH15),data_NoOutliers!WH15,MID(data_NoOutliers!WH15,2,99)/2),"")</f>
        <v/>
      </c>
      <c r="AIX15" s="4" t="str">
        <f>IFERROR(IF(N(data_NoOutliers!WI15),data_NoOutliers!WI15,MID(data_NoOutliers!WI15,2,99)/2),"")</f>
        <v/>
      </c>
      <c r="AIY15" s="4" t="str">
        <f>IFERROR(IF(N(data_NoOutliers!WJ15),data_NoOutliers!WJ15,MID(data_NoOutliers!WJ15,2,99)/2),"")</f>
        <v/>
      </c>
      <c r="AIZ15" s="4" t="str">
        <f>IFERROR(IF(N(data_NoOutliers!WK15),data_NoOutliers!WK15,MID(data_NoOutliers!WK15,2,99)/2),"")</f>
        <v/>
      </c>
      <c r="AJA15" s="4" t="str">
        <f>IFERROR(IF(N(data_NoOutliers!WL15),data_NoOutliers!WL15,MID(data_NoOutliers!WL15,2,99)/2),"")</f>
        <v/>
      </c>
      <c r="AJB15" s="4" t="str">
        <f>IFERROR(IF(N(data_NoOutliers!WM15),data_NoOutliers!WM15,MID(data_NoOutliers!WM15,2,99)/2),"")</f>
        <v/>
      </c>
      <c r="AJC15" s="4" t="str">
        <f>IFERROR(IF(N(data_NoOutliers!WN15),data_NoOutliers!WN15,MID(data_NoOutliers!WN15,2,99)/2),"")</f>
        <v/>
      </c>
      <c r="AJD15" s="4" t="str">
        <f>IFERROR(IF(N(data_NoOutliers!WO15),data_NoOutliers!WO15,MID(data_NoOutliers!WO15,2,99)/2),"")</f>
        <v/>
      </c>
      <c r="AJE15" s="4" t="str">
        <f>IFERROR(IF(N(data_NoOutliers!WP15),data_NoOutliers!WP15,MID(data_NoOutliers!WP15,2,99)/2),"")</f>
        <v/>
      </c>
      <c r="AJF15" s="4" t="str">
        <f>IFERROR(IF(N(data_NoOutliers!WQ15),data_NoOutliers!WQ15,MID(data_NoOutliers!WQ15,2,99)/2),"")</f>
        <v/>
      </c>
      <c r="AJG15" s="4" t="str">
        <f>IFERROR(IF(N(data_NoOutliers!WR15),data_NoOutliers!WR15,MID(data_NoOutliers!WR15,2,99)/2),"")</f>
        <v/>
      </c>
      <c r="AJH15" s="4" t="str">
        <f>IFERROR(IF(N(data_NoOutliers!WS15),data_NoOutliers!WS15,MID(data_NoOutliers!WS15,2,99)/2),"")</f>
        <v/>
      </c>
      <c r="AJI15" s="4" t="str">
        <f>IFERROR(IF(N(data_NoOutliers!WT15),data_NoOutliers!WT15,MID(data_NoOutliers!WT15,2,99)/2),"")</f>
        <v/>
      </c>
      <c r="AJJ15" s="4" t="str">
        <f>IFERROR(IF(N(data_NoOutliers!WU15),data_NoOutliers!WU15,MID(data_NoOutliers!WU15,2,99)/2),"")</f>
        <v/>
      </c>
      <c r="AJK15" s="4" t="str">
        <f>IFERROR(IF(N(data_NoOutliers!WV15),data_NoOutliers!WV15,MID(data_NoOutliers!WV15,2,99)/2),"")</f>
        <v/>
      </c>
      <c r="AJL15" s="4" t="str">
        <f>IFERROR(IF(N(data_NoOutliers!WW15),data_NoOutliers!WW15,MID(data_NoOutliers!WW15,2,99)/2),"")</f>
        <v/>
      </c>
      <c r="AJM15" s="4" t="str">
        <f>IFERROR(IF(N(data_NoOutliers!WX15),data_NoOutliers!WX15,MID(data_NoOutliers!WX15,2,99)/2),"")</f>
        <v/>
      </c>
      <c r="AJN15" s="4" t="str">
        <f>IFERROR(IF(N(data_NoOutliers!WY15),data_NoOutliers!WY15,MID(data_NoOutliers!WY15,2,99)/2),"")</f>
        <v/>
      </c>
      <c r="AJO15" s="4" t="str">
        <f>IFERROR(IF(N(data_NoOutliers!WZ15),data_NoOutliers!WZ15,MID(data_NoOutliers!WZ15,2,99)/2),"")</f>
        <v/>
      </c>
      <c r="AJP15" s="4" t="str">
        <f>IFERROR(IF(N(data_NoOutliers!XA15),data_NoOutliers!XA15,MID(data_NoOutliers!XA15,2,99)/2),"")</f>
        <v/>
      </c>
      <c r="AJQ15" s="4" t="str">
        <f>IFERROR(IF(N(data_NoOutliers!XB15),data_NoOutliers!XB15,MID(data_NoOutliers!XB15,2,99)/2),"")</f>
        <v/>
      </c>
      <c r="AJR15" s="4" t="str">
        <f>IFERROR(IF(N(data_NoOutliers!XC15),data_NoOutliers!XC15,MID(data_NoOutliers!XC15,2,99)/2),"")</f>
        <v/>
      </c>
      <c r="AJS15" s="4" t="str">
        <f>IFERROR(IF(N(data_NoOutliers!XD15),data_NoOutliers!XD15,MID(data_NoOutliers!XD15,2,99)/2),"")</f>
        <v/>
      </c>
      <c r="AJT15" s="4" t="str">
        <f>IFERROR(IF(N(data_NoOutliers!XE15),data_NoOutliers!XE15,MID(data_NoOutliers!XE15,2,99)/2),"")</f>
        <v/>
      </c>
      <c r="AJU15" s="4" t="str">
        <f>IFERROR(IF(N(data_NoOutliers!XF15),data_NoOutliers!XF15,MID(data_NoOutliers!XF15,2,99)/2),"")</f>
        <v/>
      </c>
      <c r="AJV15" s="4" t="str">
        <f>IFERROR(IF(N(data_NoOutliers!XG15),data_NoOutliers!XG15,MID(data_NoOutliers!XG15,2,99)/2),"")</f>
        <v/>
      </c>
      <c r="AJW15" s="4" t="str">
        <f>IFERROR(IF(N(data_NoOutliers!XH15),data_NoOutliers!XH15,MID(data_NoOutliers!XH15,2,99)/2),"")</f>
        <v/>
      </c>
      <c r="AJX15" s="4" t="str">
        <f>IFERROR(IF(N(data_NoOutliers!XI15),data_NoOutliers!XI15,MID(data_NoOutliers!XI15,2,99)/2),"")</f>
        <v/>
      </c>
      <c r="AJY15" s="4" t="str">
        <f>IFERROR(IF(N(data_NoOutliers!XJ15),data_NoOutliers!XJ15,MID(data_NoOutliers!XJ15,2,99)/2),"")</f>
        <v/>
      </c>
      <c r="AJZ15" s="4" t="str">
        <f>IFERROR(IF(N(data_NoOutliers!XK15),data_NoOutliers!XK15,MID(data_NoOutliers!XK15,2,99)/2),"")</f>
        <v/>
      </c>
      <c r="AKA15" s="4" t="str">
        <f>IFERROR(IF(N(data_NoOutliers!XL15),data_NoOutliers!XL15,MID(data_NoOutliers!XL15,2,99)/2),"")</f>
        <v/>
      </c>
      <c r="AKB15" s="4" t="str">
        <f>IFERROR(IF(N(data_NoOutliers!XM15),data_NoOutliers!XM15,MID(data_NoOutliers!XM15,2,99)/2),"")</f>
        <v/>
      </c>
      <c r="AKC15" s="4" t="str">
        <f>IFERROR(IF(N(data_NoOutliers!XN15),data_NoOutliers!XN15,MID(data_NoOutliers!XN15,2,99)/2),"")</f>
        <v/>
      </c>
      <c r="AKD15" s="4" t="str">
        <f>IFERROR(IF(N(data_NoOutliers!XO15),data_NoOutliers!XO15,MID(data_NoOutliers!XO15,2,99)/2),"")</f>
        <v/>
      </c>
      <c r="AKE15" s="4" t="str">
        <f>IFERROR(IF(N(data_NoOutliers!XP15),data_NoOutliers!XP15,MID(data_NoOutliers!XP15,2,99)/2),"")</f>
        <v/>
      </c>
      <c r="AKF15" s="4" t="str">
        <f>IFERROR(IF(N(data_NoOutliers!XQ15),data_NoOutliers!XQ15,MID(data_NoOutliers!XQ15,2,99)/2),"")</f>
        <v/>
      </c>
      <c r="AKG15" s="4" t="str">
        <f>IFERROR(IF(N(data_NoOutliers!XR15),data_NoOutliers!XR15,MID(data_NoOutliers!XR15,2,99)/2),"")</f>
        <v/>
      </c>
      <c r="AKH15" s="4" t="str">
        <f>IFERROR(IF(N(data_NoOutliers!XS15),data_NoOutliers!XS15,MID(data_NoOutliers!XS15,2,99)/2),"")</f>
        <v/>
      </c>
      <c r="AKI15" s="4" t="str">
        <f>IFERROR(IF(N(data_NoOutliers!XT15),data_NoOutliers!XT15,MID(data_NoOutliers!XT15,2,99)/2),"")</f>
        <v/>
      </c>
      <c r="AKJ15" s="4" t="str">
        <f>IFERROR(IF(N(data_NoOutliers!XU15),data_NoOutliers!XU15,MID(data_NoOutliers!XU15,2,99)/2),"")</f>
        <v/>
      </c>
      <c r="AKK15" s="4" t="str">
        <f>IFERROR(IF(N(data_NoOutliers!XV15),data_NoOutliers!XV15,MID(data_NoOutliers!XV15,2,99)/2),"")</f>
        <v/>
      </c>
      <c r="AKL15" s="4" t="str">
        <f>IFERROR(IF(N(data_NoOutliers!XW15),data_NoOutliers!XW15,MID(data_NoOutliers!XW15,2,99)/2),"")</f>
        <v/>
      </c>
      <c r="AKM15" s="4" t="str">
        <f>IFERROR(IF(N(data_NoOutliers!XX15),data_NoOutliers!XX15,MID(data_NoOutliers!XX15,2,99)/2),"")</f>
        <v/>
      </c>
      <c r="AKN15" s="4" t="str">
        <f>IFERROR(IF(N(data_NoOutliers!XY15),data_NoOutliers!XY15,MID(data_NoOutliers!XY15,2,99)/2),"")</f>
        <v/>
      </c>
      <c r="AKO15" s="4" t="str">
        <f>IFERROR(IF(N(data_NoOutliers!XZ15),data_NoOutliers!XZ15,MID(data_NoOutliers!XZ15,2,99)/2),"")</f>
        <v/>
      </c>
      <c r="AKP15" s="4" t="str">
        <f>IFERROR(IF(N(data_NoOutliers!YA15),data_NoOutliers!YA15,MID(data_NoOutliers!YA15,2,99)/2),"")</f>
        <v/>
      </c>
      <c r="AKQ15" s="4" t="str">
        <f>IFERROR(IF(N(data_NoOutliers!YB15),data_NoOutliers!YB15,MID(data_NoOutliers!YB15,2,99)/2),"")</f>
        <v/>
      </c>
      <c r="AKR15" s="4" t="str">
        <f>IFERROR(IF(N(data_NoOutliers!YC15),data_NoOutliers!YC15,MID(data_NoOutliers!YC15,2,99)/2),"")</f>
        <v/>
      </c>
      <c r="AKS15" s="4" t="str">
        <f>IFERROR(IF(N(data_NoOutliers!YD15),data_NoOutliers!YD15,MID(data_NoOutliers!YD15,2,99)/2),"")</f>
        <v/>
      </c>
      <c r="AKT15" s="4" t="str">
        <f>IFERROR(IF(N(data_NoOutliers!YE15),data_NoOutliers!YE15,MID(data_NoOutliers!YE15,2,99)/2),"")</f>
        <v/>
      </c>
      <c r="AKU15" s="4" t="str">
        <f>IFERROR(IF(N(data_NoOutliers!YF15),data_NoOutliers!YF15,MID(data_NoOutliers!YF15,2,99)/2),"")</f>
        <v/>
      </c>
      <c r="AKV15" s="4" t="str">
        <f>IFERROR(IF(N(data_NoOutliers!YG15),data_NoOutliers!YG15,MID(data_NoOutliers!YG15,2,99)/2),"")</f>
        <v/>
      </c>
      <c r="AKW15" s="4" t="str">
        <f>IFERROR(IF(N(data_NoOutliers!YH15),data_NoOutliers!YH15,MID(data_NoOutliers!YH15,2,99)/2),"")</f>
        <v/>
      </c>
      <c r="AKX15" s="4" t="str">
        <f>IFERROR(IF(N(data_NoOutliers!YI15),data_NoOutliers!YI15,MID(data_NoOutliers!YI15,2,99)/2),"")</f>
        <v/>
      </c>
      <c r="AKY15" s="4" t="str">
        <f>IFERROR(IF(N(data_NoOutliers!YJ15),data_NoOutliers!YJ15,MID(data_NoOutliers!YJ15,2,99)/2),"")</f>
        <v/>
      </c>
      <c r="AKZ15" s="4" t="str">
        <f>IFERROR(IF(N(data_NoOutliers!YK15),data_NoOutliers!YK15,MID(data_NoOutliers!YK15,2,99)/2),"")</f>
        <v/>
      </c>
      <c r="ALA15" s="4" t="str">
        <f>IFERROR(IF(N(data_NoOutliers!YL15),data_NoOutliers!YL15,MID(data_NoOutliers!YL15,2,99)/2),"")</f>
        <v/>
      </c>
      <c r="ALB15" s="4" t="str">
        <f>IFERROR(IF(N(data_NoOutliers!YM15),data_NoOutliers!YM15,MID(data_NoOutliers!YM15,2,99)/2),"")</f>
        <v/>
      </c>
      <c r="ALC15" s="4" t="str">
        <f>IFERROR(IF(N(data_NoOutliers!YN15),data_NoOutliers!YN15,MID(data_NoOutliers!YN15,2,99)/2),"")</f>
        <v/>
      </c>
      <c r="ALD15" s="4" t="str">
        <f>IFERROR(IF(N(data_NoOutliers!YO15),data_NoOutliers!YO15,MID(data_NoOutliers!YO15,2,99)/2),"")</f>
        <v/>
      </c>
      <c r="ALE15" s="4" t="str">
        <f>IFERROR(IF(N(data_NoOutliers!YP15),data_NoOutliers!YP15,MID(data_NoOutliers!YP15,2,99)/2),"")</f>
        <v/>
      </c>
      <c r="ALF15" s="4" t="str">
        <f>IFERROR(IF(N(data_NoOutliers!YQ15),data_NoOutliers!YQ15,MID(data_NoOutliers!YQ15,2,99)/2),"")</f>
        <v/>
      </c>
      <c r="ALG15" s="4" t="str">
        <f>IFERROR(IF(N(data_NoOutliers!YR15),data_NoOutliers!YR15,MID(data_NoOutliers!YR15,2,99)/2),"")</f>
        <v/>
      </c>
      <c r="ALH15" s="4" t="str">
        <f>IFERROR(IF(N(data_NoOutliers!YS15),data_NoOutliers!YS15,MID(data_NoOutliers!YS15,2,99)/2),"")</f>
        <v/>
      </c>
      <c r="ALI15" s="4" t="str">
        <f>IFERROR(IF(N(data_NoOutliers!YT15),data_NoOutliers!YT15,MID(data_NoOutliers!YT15,2,99)/2),"")</f>
        <v/>
      </c>
      <c r="ALJ15" s="4" t="str">
        <f>IFERROR(IF(N(data_NoOutliers!YU15),data_NoOutliers!YU15,MID(data_NoOutliers!YU15,2,99)/2),"")</f>
        <v/>
      </c>
      <c r="ALK15" s="4" t="str">
        <f>IFERROR(IF(N(data_NoOutliers!YV15),data_NoOutliers!YV15,MID(data_NoOutliers!YV15,2,99)/2),"")</f>
        <v/>
      </c>
      <c r="ALL15" s="4" t="str">
        <f>IFERROR(IF(N(data_NoOutliers!YW15),data_NoOutliers!YW15,MID(data_NoOutliers!YW15,2,99)/2),"")</f>
        <v/>
      </c>
      <c r="ALM15" s="4" t="str">
        <f>IFERROR(IF(N(data_NoOutliers!YX15),data_NoOutliers!YX15,MID(data_NoOutliers!YX15,2,99)/2),"")</f>
        <v/>
      </c>
      <c r="ALN15" s="4" t="str">
        <f>IFERROR(IF(N(data_NoOutliers!YY15),data_NoOutliers!YY15,MID(data_NoOutliers!YY15,2,99)/2),"")</f>
        <v/>
      </c>
      <c r="ALO15" s="4" t="str">
        <f>IFERROR(IF(N(data_NoOutliers!YZ15),data_NoOutliers!YZ15,MID(data_NoOutliers!YZ15,2,99)/2),"")</f>
        <v/>
      </c>
      <c r="ALP15" s="4" t="str">
        <f>IFERROR(IF(N(data_NoOutliers!ZA15),data_NoOutliers!ZA15,MID(data_NoOutliers!ZA15,2,99)/2),"")</f>
        <v/>
      </c>
      <c r="ALQ15" s="4" t="str">
        <f>IFERROR(IF(N(data_NoOutliers!ZB15),data_NoOutliers!ZB15,MID(data_NoOutliers!ZB15,2,99)/2),"")</f>
        <v/>
      </c>
      <c r="ALR15" s="4" t="str">
        <f>IFERROR(IF(N(data_NoOutliers!ZC15),data_NoOutliers!ZC15,MID(data_NoOutliers!ZC15,2,99)/2),"")</f>
        <v/>
      </c>
      <c r="ALS15" s="4" t="str">
        <f>IFERROR(IF(N(data_NoOutliers!ZD15),data_NoOutliers!ZD15,MID(data_NoOutliers!ZD15,2,99)/2),"")</f>
        <v/>
      </c>
      <c r="ALT15" s="4" t="str">
        <f>IFERROR(IF(N(data_NoOutliers!ZE15),data_NoOutliers!ZE15,MID(data_NoOutliers!ZE15,2,99)/2),"")</f>
        <v/>
      </c>
      <c r="ALU15" s="4" t="str">
        <f>IFERROR(IF(N(data_NoOutliers!ZF15),data_NoOutliers!ZF15,MID(data_NoOutliers!ZF15,2,99)/2),"")</f>
        <v/>
      </c>
      <c r="ALV15" s="4" t="str">
        <f>IFERROR(IF(N(data_NoOutliers!ZG15),data_NoOutliers!ZG15,MID(data_NoOutliers!ZG15,2,99)/2),"")</f>
        <v/>
      </c>
      <c r="ALW15" s="4" t="str">
        <f>IFERROR(IF(N(data_NoOutliers!ZH15),data_NoOutliers!ZH15,MID(data_NoOutliers!ZH15,2,99)/2),"")</f>
        <v/>
      </c>
      <c r="ALX15" s="4" t="str">
        <f>IFERROR(IF(N(data_NoOutliers!ZI15),data_NoOutliers!ZI15,MID(data_NoOutliers!ZI15,2,99)/2),"")</f>
        <v/>
      </c>
      <c r="ALY15" s="4" t="str">
        <f>IFERROR(IF(N(data_NoOutliers!ZJ15),data_NoOutliers!ZJ15,MID(data_NoOutliers!ZJ15,2,99)/2),"")</f>
        <v/>
      </c>
      <c r="ALZ15" s="4" t="str">
        <f>IFERROR(IF(N(data_NoOutliers!ZK15),data_NoOutliers!ZK15,MID(data_NoOutliers!ZK15,2,99)/2),"")</f>
        <v/>
      </c>
      <c r="AMA15" s="4" t="str">
        <f>IFERROR(IF(N(data_NoOutliers!ZL15),data_NoOutliers!ZL15,MID(data_NoOutliers!ZL15,2,99)/2),"")</f>
        <v/>
      </c>
      <c r="AMB15" s="4" t="str">
        <f>IFERROR(IF(N(data_NoOutliers!ZM15),data_NoOutliers!ZM15,MID(data_NoOutliers!ZM15,2,99)/2),"")</f>
        <v/>
      </c>
      <c r="AMC15" s="4" t="str">
        <f>IFERROR(IF(N(data_NoOutliers!ZN15),data_NoOutliers!ZN15,MID(data_NoOutliers!ZN15,2,99)/2),"")</f>
        <v/>
      </c>
      <c r="AMD15" s="4" t="str">
        <f>IFERROR(IF(N(data_NoOutliers!ZO15),data_NoOutliers!ZO15,MID(data_NoOutliers!ZO15,2,99)/2),"")</f>
        <v/>
      </c>
      <c r="AME15" s="4" t="str">
        <f>IFERROR(IF(N(data_NoOutliers!ZP15),data_NoOutliers!ZP15,MID(data_NoOutliers!ZP15,2,99)/2),"")</f>
        <v/>
      </c>
      <c r="AMF15" s="4" t="str">
        <f>IFERROR(IF(N(data_NoOutliers!ZQ15),data_NoOutliers!ZQ15,MID(data_NoOutliers!ZQ15,2,99)/2),"")</f>
        <v/>
      </c>
      <c r="AMG15" s="4" t="str">
        <f>IFERROR(IF(N(data_NoOutliers!ZR15),data_NoOutliers!ZR15,MID(data_NoOutliers!ZR15,2,99)/2),"")</f>
        <v/>
      </c>
      <c r="AMH15" s="4" t="str">
        <f>IFERROR(IF(N(data_NoOutliers!ZS15),data_NoOutliers!ZS15,MID(data_NoOutliers!ZS15,2,99)/2),"")</f>
        <v/>
      </c>
      <c r="AMI15" s="4" t="str">
        <f>IFERROR(IF(N(data_NoOutliers!ZT15),data_NoOutliers!ZT15,MID(data_NoOutliers!ZT15,2,99)/2),"")</f>
        <v/>
      </c>
      <c r="AMJ15" s="4" t="str">
        <f>IFERROR(IF(N(data_NoOutliers!ZU15),data_NoOutliers!ZU15,MID(data_NoOutliers!ZU15,2,99)/2),"")</f>
        <v/>
      </c>
      <c r="AMK15" s="4" t="str">
        <f>IFERROR(IF(N(data_NoOutliers!ZV15),data_NoOutliers!ZV15,MID(data_NoOutliers!ZV15,2,99)/2),"")</f>
        <v/>
      </c>
      <c r="AML15" s="4" t="str">
        <f>IFERROR(IF(N(data_NoOutliers!ZW15),data_NoOutliers!ZW15,MID(data_NoOutliers!ZW15,2,99)/2),"")</f>
        <v/>
      </c>
      <c r="AMM15" s="4" t="str">
        <f>IFERROR(IF(N(data_NoOutliers!ZX15),data_NoOutliers!ZX15,MID(data_NoOutliers!ZX15,2,99)/2),"")</f>
        <v/>
      </c>
      <c r="AMN15" s="4" t="str">
        <f>IFERROR(IF(N(data_NoOutliers!ZY15),data_NoOutliers!ZY15,MID(data_NoOutliers!ZY15,2,99)/2),"")</f>
        <v/>
      </c>
      <c r="AMO15" s="4" t="str">
        <f>IFERROR(IF(N(data_NoOutliers!ZZ15),data_NoOutliers!ZZ15,MID(data_NoOutliers!ZZ15,2,99)/2),"")</f>
        <v/>
      </c>
      <c r="AMP15" s="4" t="str">
        <f>IFERROR(IF(N(data_NoOutliers!AAA15),data_NoOutliers!AAA15,MID(data_NoOutliers!AAA15,2,99)/2),"")</f>
        <v/>
      </c>
      <c r="AMQ15" s="4" t="str">
        <f>IFERROR(IF(N(data_NoOutliers!AAB15),data_NoOutliers!AAB15,MID(data_NoOutliers!AAB15,2,99)/2),"")</f>
        <v/>
      </c>
      <c r="AMR15" s="4" t="str">
        <f>IFERROR(IF(N(data_NoOutliers!AAC15),data_NoOutliers!AAC15,MID(data_NoOutliers!AAC15,2,99)/2),"")</f>
        <v/>
      </c>
      <c r="AMS15" s="4" t="str">
        <f>IFERROR(IF(N(data_NoOutliers!AAD15),data_NoOutliers!AAD15,MID(data_NoOutliers!AAD15,2,99)/2),"")</f>
        <v/>
      </c>
      <c r="AMT15" s="4" t="str">
        <f>IFERROR(IF(N(data_NoOutliers!AAE15),data_NoOutliers!AAE15,MID(data_NoOutliers!AAE15,2,99)/2),"")</f>
        <v/>
      </c>
      <c r="AMU15" s="4" t="str">
        <f>IFERROR(IF(N(data_NoOutliers!AAF15),data_NoOutliers!AAF15,MID(data_NoOutliers!AAF15,2,99)/2),"")</f>
        <v/>
      </c>
      <c r="AMV15" s="4" t="str">
        <f>IFERROR(IF(N(data_NoOutliers!AAG15),data_NoOutliers!AAG15,MID(data_NoOutliers!AAG15,2,99)/2),"")</f>
        <v/>
      </c>
      <c r="AMW15" s="4" t="str">
        <f>IFERROR(IF(N(data_NoOutliers!AAH15),data_NoOutliers!AAH15,MID(data_NoOutliers!AAH15,2,99)/2),"")</f>
        <v/>
      </c>
      <c r="AMX15" s="4" t="str">
        <f>IFERROR(IF(N(data_NoOutliers!AAI15),data_NoOutliers!AAI15,MID(data_NoOutliers!AAI15,2,99)/2),"")</f>
        <v/>
      </c>
      <c r="AMY15" s="4" t="str">
        <f>IFERROR(IF(N(data_NoOutliers!AAJ15),data_NoOutliers!AAJ15,MID(data_NoOutliers!AAJ15,2,99)/2),"")</f>
        <v/>
      </c>
      <c r="AMZ15" s="4" t="str">
        <f>IFERROR(IF(N(data_NoOutliers!AAK15),data_NoOutliers!AAK15,MID(data_NoOutliers!AAK15,2,99)/2),"")</f>
        <v/>
      </c>
      <c r="ANA15" s="4" t="str">
        <f>IFERROR(IF(N(data_NoOutliers!AAL15),data_NoOutliers!AAL15,MID(data_NoOutliers!AAL15,2,99)/2),"")</f>
        <v/>
      </c>
      <c r="ANB15" s="4" t="str">
        <f>IFERROR(IF(N(data_NoOutliers!AAM15),data_NoOutliers!AAM15,MID(data_NoOutliers!AAM15,2,99)/2),"")</f>
        <v/>
      </c>
      <c r="ANC15" s="4" t="str">
        <f>IFERROR(IF(N(data_NoOutliers!AAN15),data_NoOutliers!AAN15,MID(data_NoOutliers!AAN15,2,99)/2),"")</f>
        <v/>
      </c>
      <c r="AND15" s="4" t="str">
        <f>IFERROR(IF(N(data_NoOutliers!AAO15),data_NoOutliers!AAO15,MID(data_NoOutliers!AAO15,2,99)/2),"")</f>
        <v/>
      </c>
      <c r="ANE15" s="4" t="str">
        <f>IFERROR(IF(N(data_NoOutliers!AAP15),data_NoOutliers!AAP15,MID(data_NoOutliers!AAP15,2,99)/2),"")</f>
        <v/>
      </c>
      <c r="ANF15" s="4" t="str">
        <f>IFERROR(IF(N(data_NoOutliers!AAQ15),data_NoOutliers!AAQ15,MID(data_NoOutliers!AAQ15,2,99)/2),"")</f>
        <v/>
      </c>
      <c r="ANG15" s="4" t="str">
        <f>IFERROR(IF(N(data_NoOutliers!AAR15),data_NoOutliers!AAR15,MID(data_NoOutliers!AAR15,2,99)/2),"")</f>
        <v/>
      </c>
      <c r="ANH15" s="4" t="str">
        <f>IFERROR(IF(N(data_NoOutliers!AAS15),data_NoOutliers!AAS15,MID(data_NoOutliers!AAS15,2,99)/2),"")</f>
        <v/>
      </c>
      <c r="ANI15" s="4" t="str">
        <f>IFERROR(IF(N(data_NoOutliers!AAT15),data_NoOutliers!AAT15,MID(data_NoOutliers!AAT15,2,99)/2),"")</f>
        <v/>
      </c>
      <c r="ANJ15" s="4" t="str">
        <f>IFERROR(IF(N(data_NoOutliers!AAU15),data_NoOutliers!AAU15,MID(data_NoOutliers!AAU15,2,99)/2),"")</f>
        <v/>
      </c>
      <c r="ANK15" s="4" t="str">
        <f>IFERROR(IF(N(data_NoOutliers!AAV15),data_NoOutliers!AAV15,MID(data_NoOutliers!AAV15,2,99)/2),"")</f>
        <v/>
      </c>
      <c r="ANL15" s="4" t="str">
        <f>IFERROR(IF(N(data_NoOutliers!AAW15),data_NoOutliers!AAW15,MID(data_NoOutliers!AAW15,2,99)/2),"")</f>
        <v/>
      </c>
      <c r="ANM15" s="4" t="str">
        <f>IFERROR(IF(N(data_NoOutliers!AAX15),data_NoOutliers!AAX15,MID(data_NoOutliers!AAX15,2,99)/2),"")</f>
        <v/>
      </c>
      <c r="ANN15" s="4" t="str">
        <f>IFERROR(IF(N(data_NoOutliers!AAY15),data_NoOutliers!AAY15,MID(data_NoOutliers!AAY15,2,99)/2),"")</f>
        <v/>
      </c>
      <c r="ANO15" s="4" t="str">
        <f>IFERROR(IF(N(data_NoOutliers!AAZ15),data_NoOutliers!AAZ15,MID(data_NoOutliers!AAZ15,2,99)/2),"")</f>
        <v/>
      </c>
      <c r="ANP15" s="4" t="str">
        <f>IFERROR(IF(N(data_NoOutliers!ABA15),data_NoOutliers!ABA15,MID(data_NoOutliers!ABA15,2,99)/2),"")</f>
        <v/>
      </c>
      <c r="ANQ15" s="4" t="str">
        <f>IFERROR(IF(N(data_NoOutliers!ABB15),data_NoOutliers!ABB15,MID(data_NoOutliers!ABB15,2,99)/2),"")</f>
        <v/>
      </c>
      <c r="ANR15" s="4" t="str">
        <f>IFERROR(IF(N(data_NoOutliers!ABC15),data_NoOutliers!ABC15,MID(data_NoOutliers!ABC15,2,99)/2),"")</f>
        <v/>
      </c>
      <c r="ANS15" s="4" t="str">
        <f>IFERROR(IF(N(data_NoOutliers!ABD15),data_NoOutliers!ABD15,MID(data_NoOutliers!ABD15,2,99)/2),"")</f>
        <v/>
      </c>
      <c r="ANT15" s="4" t="str">
        <f>IFERROR(IF(N(data_NoOutliers!ABE15),data_NoOutliers!ABE15,MID(data_NoOutliers!ABE15,2,99)/2),"")</f>
        <v/>
      </c>
      <c r="ANU15" s="4" t="str">
        <f>IFERROR(IF(N(data_NoOutliers!ABF15),data_NoOutliers!ABF15,MID(data_NoOutliers!ABF15,2,99)/2),"")</f>
        <v/>
      </c>
      <c r="ANV15" s="4" t="str">
        <f>IFERROR(IF(N(data_NoOutliers!ABG15),data_NoOutliers!ABG15,MID(data_NoOutliers!ABG15,2,99)/2),"")</f>
        <v/>
      </c>
      <c r="ANW15" s="4" t="str">
        <f>IFERROR(IF(N(data_NoOutliers!ABH15),data_NoOutliers!ABH15,MID(data_NoOutliers!ABH15,2,99)/2),"")</f>
        <v/>
      </c>
      <c r="ANX15" s="4" t="str">
        <f>IFERROR(IF(N(data_NoOutliers!ABI15),data_NoOutliers!ABI15,MID(data_NoOutliers!ABI15,2,99)/2),"")</f>
        <v/>
      </c>
      <c r="ANY15" s="4" t="str">
        <f>IFERROR(IF(N(data_NoOutliers!ABJ15),data_NoOutliers!ABJ15,MID(data_NoOutliers!ABJ15,2,99)/2),"")</f>
        <v/>
      </c>
      <c r="ANZ15" s="4" t="str">
        <f>IFERROR(IF(N(data_NoOutliers!ABK15),data_NoOutliers!ABK15,MID(data_NoOutliers!ABK15,2,99)/2),"")</f>
        <v/>
      </c>
      <c r="AOA15" s="4" t="str">
        <f>IFERROR(IF(N(data_NoOutliers!ABL15),data_NoOutliers!ABL15,MID(data_NoOutliers!ABL15,2,99)/2),"")</f>
        <v/>
      </c>
      <c r="AOB15" s="4" t="str">
        <f>IFERROR(IF(N(data_NoOutliers!ABM15),data_NoOutliers!ABM15,MID(data_NoOutliers!ABM15,2,99)/2),"")</f>
        <v/>
      </c>
      <c r="AOC15" s="4" t="str">
        <f>IFERROR(IF(N(data_NoOutliers!ABN15),data_NoOutliers!ABN15,MID(data_NoOutliers!ABN15,2,99)/2),"")</f>
        <v/>
      </c>
      <c r="AOD15" s="4" t="str">
        <f>IFERROR(IF(N(data_NoOutliers!ABO15),data_NoOutliers!ABO15,MID(data_NoOutliers!ABO15,2,99)/2),"")</f>
        <v/>
      </c>
      <c r="AOE15" s="4" t="str">
        <f>IFERROR(IF(N(data_NoOutliers!ABP15),data_NoOutliers!ABP15,MID(data_NoOutliers!ABP15,2,99)/2),"")</f>
        <v/>
      </c>
      <c r="AOF15" s="4" t="str">
        <f>IFERROR(IF(N(data_NoOutliers!ABQ15),data_NoOutliers!ABQ15,MID(data_NoOutliers!ABQ15,2,99)/2),"")</f>
        <v/>
      </c>
      <c r="AOG15" s="4" t="str">
        <f>IFERROR(IF(N(data_NoOutliers!ABR15),data_NoOutliers!ABR15,MID(data_NoOutliers!ABR15,2,99)/2),"")</f>
        <v/>
      </c>
      <c r="AOH15" s="4" t="str">
        <f>IFERROR(IF(N(data_NoOutliers!ABS15),data_NoOutliers!ABS15,MID(data_NoOutliers!ABS15,2,99)/2),"")</f>
        <v/>
      </c>
      <c r="AOI15" s="4" t="str">
        <f>IFERROR(IF(N(data_NoOutliers!ABT15),data_NoOutliers!ABT15,MID(data_NoOutliers!ABT15,2,99)/2),"")</f>
        <v/>
      </c>
      <c r="AOJ15" s="4" t="str">
        <f>IFERROR(IF(N(data_NoOutliers!ABU15),data_NoOutliers!ABU15,MID(data_NoOutliers!ABU15,2,99)/2),"")</f>
        <v/>
      </c>
      <c r="AOK15" s="4" t="str">
        <f>IFERROR(IF(N(data_NoOutliers!ABV15),data_NoOutliers!ABV15,MID(data_NoOutliers!ABV15,2,99)/2),"")</f>
        <v/>
      </c>
      <c r="AOL15" s="4" t="str">
        <f>IFERROR(IF(N(data_NoOutliers!ABW15),data_NoOutliers!ABW15,MID(data_NoOutliers!ABW15,2,99)/2),"")</f>
        <v/>
      </c>
      <c r="AOM15" s="4" t="str">
        <f>IFERROR(IF(N(data_NoOutliers!ABX15),data_NoOutliers!ABX15,MID(data_NoOutliers!ABX15,2,99)/2),"")</f>
        <v/>
      </c>
      <c r="AON15" s="4" t="str">
        <f>IFERROR(IF(N(data_NoOutliers!ABY15),data_NoOutliers!ABY15,MID(data_NoOutliers!ABY15,2,99)/2),"")</f>
        <v/>
      </c>
      <c r="AOO15" s="4" t="str">
        <f>IFERROR(IF(N(data_NoOutliers!ABZ15),data_NoOutliers!ABZ15,MID(data_NoOutliers!ABZ15,2,99)/2),"")</f>
        <v/>
      </c>
      <c r="AOP15" s="4" t="str">
        <f>IFERROR(IF(N(data_NoOutliers!ACA15),data_NoOutliers!ACA15,MID(data_NoOutliers!ACA15,2,99)/2),"")</f>
        <v/>
      </c>
      <c r="AOQ15" s="4" t="str">
        <f>IFERROR(IF(N(data_NoOutliers!ACB15),data_NoOutliers!ACB15,MID(data_NoOutliers!ACB15,2,99)/2),"")</f>
        <v/>
      </c>
      <c r="AOR15" s="4" t="str">
        <f>IFERROR(IF(N(data_NoOutliers!ACC15),data_NoOutliers!ACC15,MID(data_NoOutliers!ACC15,2,99)/2),"")</f>
        <v/>
      </c>
      <c r="AOS15" s="4" t="str">
        <f>IFERROR(IF(N(data_NoOutliers!ACD15),data_NoOutliers!ACD15,MID(data_NoOutliers!ACD15,2,99)/2),"")</f>
        <v/>
      </c>
      <c r="AOT15" s="4" t="str">
        <f>IFERROR(IF(N(data_NoOutliers!ACE15),data_NoOutliers!ACE15,MID(data_NoOutliers!ACE15,2,99)/2),"")</f>
        <v/>
      </c>
      <c r="AOU15" s="4" t="str">
        <f>IFERROR(IF(N(data_NoOutliers!ACF15),data_NoOutliers!ACF15,MID(data_NoOutliers!ACF15,2,99)/2),"")</f>
        <v/>
      </c>
      <c r="AOV15" s="4" t="str">
        <f>IFERROR(IF(N(data_NoOutliers!ACG15),data_NoOutliers!ACG15,MID(data_NoOutliers!ACG15,2,99)/2),"")</f>
        <v/>
      </c>
      <c r="AOW15" s="4" t="str">
        <f>IFERROR(IF(N(data_NoOutliers!ACH15),data_NoOutliers!ACH15,MID(data_NoOutliers!ACH15,2,99)/2),"")</f>
        <v/>
      </c>
      <c r="AOX15" s="4" t="str">
        <f>IFERROR(IF(N(data_NoOutliers!ACI15),data_NoOutliers!ACI15,MID(data_NoOutliers!ACI15,2,99)/2),"")</f>
        <v/>
      </c>
      <c r="AOY15" s="4" t="str">
        <f>IFERROR(IF(N(data_NoOutliers!ACJ15),data_NoOutliers!ACJ15,MID(data_NoOutliers!ACJ15,2,99)/2),"")</f>
        <v/>
      </c>
      <c r="AOZ15" s="4" t="str">
        <f>IFERROR(IF(N(data_NoOutliers!ACK15),data_NoOutliers!ACK15,MID(data_NoOutliers!ACK15,2,99)/2),"")</f>
        <v/>
      </c>
      <c r="APA15" s="4" t="str">
        <f>IFERROR(IF(N(data_NoOutliers!ACL15),data_NoOutliers!ACL15,MID(data_NoOutliers!ACL15,2,99)/2),"")</f>
        <v/>
      </c>
      <c r="APB15" s="4" t="str">
        <f>IFERROR(IF(N(data_NoOutliers!ACM15),data_NoOutliers!ACM15,MID(data_NoOutliers!ACM15,2,99)/2),"")</f>
        <v/>
      </c>
      <c r="APC15" s="4" t="str">
        <f>IFERROR(IF(N(data_NoOutliers!ACN15),data_NoOutliers!ACN15,MID(data_NoOutliers!ACN15,2,99)/2),"")</f>
        <v/>
      </c>
      <c r="APD15" s="4" t="str">
        <f>IFERROR(IF(N(data_NoOutliers!ACO15),data_NoOutliers!ACO15,MID(data_NoOutliers!ACO15,2,99)/2),"")</f>
        <v/>
      </c>
      <c r="APE15" s="4" t="str">
        <f>IFERROR(IF(N(data_NoOutliers!ACP15),data_NoOutliers!ACP15,MID(data_NoOutliers!ACP15,2,99)/2),"")</f>
        <v/>
      </c>
      <c r="APF15" s="4" t="str">
        <f>IFERROR(IF(N(data_NoOutliers!ACQ15),data_NoOutliers!ACQ15,MID(data_NoOutliers!ACQ15,2,99)/2),"")</f>
        <v/>
      </c>
      <c r="APG15" s="4" t="str">
        <f>IFERROR(IF(N(data_NoOutliers!ACR15),data_NoOutliers!ACR15,MID(data_NoOutliers!ACR15,2,99)/2),"")</f>
        <v/>
      </c>
      <c r="APH15" s="4" t="str">
        <f>IFERROR(IF(N(data_NoOutliers!ACS15),data_NoOutliers!ACS15,MID(data_NoOutliers!ACS15,2,99)/2),"")</f>
        <v/>
      </c>
      <c r="API15" s="4" t="str">
        <f>IFERROR(IF(N(data_NoOutliers!ACT15),data_NoOutliers!ACT15,MID(data_NoOutliers!ACT15,2,99)/2),"")</f>
        <v/>
      </c>
      <c r="APJ15" s="4" t="str">
        <f>IFERROR(IF(N(data_NoOutliers!ACU15),data_NoOutliers!ACU15,MID(data_NoOutliers!ACU15,2,99)/2),"")</f>
        <v/>
      </c>
      <c r="APK15" s="4" t="str">
        <f>IFERROR(IF(N(data_NoOutliers!ACV15),data_NoOutliers!ACV15,MID(data_NoOutliers!ACV15,2,99)/2),"")</f>
        <v/>
      </c>
      <c r="APL15" s="4" t="str">
        <f>IFERROR(IF(N(data_NoOutliers!ACW15),data_NoOutliers!ACW15,MID(data_NoOutliers!ACW15,2,99)/2),"")</f>
        <v/>
      </c>
      <c r="APM15" s="4" t="str">
        <f>IFERROR(IF(N(data_NoOutliers!ACX15),data_NoOutliers!ACX15,MID(data_NoOutliers!ACX15,2,99)/2),"")</f>
        <v/>
      </c>
      <c r="APN15" s="4" t="str">
        <f>IFERROR(IF(N(data_NoOutliers!ACY15),data_NoOutliers!ACY15,MID(data_NoOutliers!ACY15,2,99)/2),"")</f>
        <v/>
      </c>
      <c r="APO15" s="4" t="str">
        <f>IFERROR(IF(N(data_NoOutliers!ACZ15),data_NoOutliers!ACZ15,MID(data_NoOutliers!ACZ15,2,99)/2),"")</f>
        <v/>
      </c>
      <c r="APP15" s="4" t="str">
        <f>IFERROR(IF(N(data_NoOutliers!ADA15),data_NoOutliers!ADA15,MID(data_NoOutliers!ADA15,2,99)/2),"")</f>
        <v/>
      </c>
      <c r="APQ15" s="4" t="str">
        <f>IFERROR(IF(N(data_NoOutliers!ADB15),data_NoOutliers!ADB15,MID(data_NoOutliers!ADB15,2,99)/2),"")</f>
        <v/>
      </c>
      <c r="APR15" s="4" t="str">
        <f>IFERROR(IF(N(data_NoOutliers!ADC15),data_NoOutliers!ADC15,MID(data_NoOutliers!ADC15,2,99)/2),"")</f>
        <v/>
      </c>
      <c r="APS15" s="4" t="str">
        <f>IFERROR(IF(N(data_NoOutliers!ADD15),data_NoOutliers!ADD15,MID(data_NoOutliers!ADD15,2,99)/2),"")</f>
        <v/>
      </c>
      <c r="APT15" s="4" t="str">
        <f>IFERROR(IF(N(data_NoOutliers!ADE15),data_NoOutliers!ADE15,MID(data_NoOutliers!ADE15,2,99)/2),"")</f>
        <v/>
      </c>
      <c r="APU15" s="4" t="str">
        <f>IFERROR(IF(N(data_NoOutliers!ADF15),data_NoOutliers!ADF15,MID(data_NoOutliers!ADF15,2,99)/2),"")</f>
        <v/>
      </c>
      <c r="APV15" s="4" t="str">
        <f>IFERROR(IF(N(data_NoOutliers!ADG15),data_NoOutliers!ADG15,MID(data_NoOutliers!ADG15,2,99)/2),"")</f>
        <v/>
      </c>
      <c r="APW15" s="4" t="str">
        <f>IFERROR(IF(N(data_NoOutliers!ADH15),data_NoOutliers!ADH15,MID(data_NoOutliers!ADH15,2,99)/2),"")</f>
        <v/>
      </c>
      <c r="APX15" s="4" t="str">
        <f>IFERROR(IF(N(data_NoOutliers!ADI15),data_NoOutliers!ADI15,MID(data_NoOutliers!ADI15,2,99)/2),"")</f>
        <v/>
      </c>
      <c r="APY15" s="4" t="str">
        <f>IFERROR(IF(N(data_NoOutliers!ADJ15),data_NoOutliers!ADJ15,MID(data_NoOutliers!ADJ15,2,99)/2),"")</f>
        <v/>
      </c>
      <c r="APZ15" s="4" t="str">
        <f>IFERROR(IF(N(data_NoOutliers!ADK15),data_NoOutliers!ADK15,MID(data_NoOutliers!ADK15,2,99)/2),"")</f>
        <v/>
      </c>
      <c r="AQA15" s="4" t="str">
        <f>IFERROR(IF(N(data_NoOutliers!ADL15),data_NoOutliers!ADL15,MID(data_NoOutliers!ADL15,2,99)/2),"")</f>
        <v/>
      </c>
      <c r="AQB15" s="4" t="str">
        <f>IFERROR(IF(N(data_NoOutliers!ADM15),data_NoOutliers!ADM15,MID(data_NoOutliers!ADM15,2,99)/2),"")</f>
        <v/>
      </c>
      <c r="AQC15" s="4" t="str">
        <f>IFERROR(IF(N(data_NoOutliers!ADN15),data_NoOutliers!ADN15,MID(data_NoOutliers!ADN15,2,99)/2),"")</f>
        <v/>
      </c>
      <c r="AQD15" s="4" t="str">
        <f>IFERROR(IF(N(data_NoOutliers!ADO15),data_NoOutliers!ADO15,MID(data_NoOutliers!ADO15,2,99)/2),"")</f>
        <v/>
      </c>
      <c r="AQE15" s="4" t="str">
        <f>IFERROR(IF(N(data_NoOutliers!ADP15),data_NoOutliers!ADP15,MID(data_NoOutliers!ADP15,2,99)/2),"")</f>
        <v/>
      </c>
      <c r="AQF15" s="4" t="str">
        <f>IFERROR(IF(N(data_NoOutliers!ADQ15),data_NoOutliers!ADQ15,MID(data_NoOutliers!ADQ15,2,99)/2),"")</f>
        <v/>
      </c>
      <c r="AQG15" s="4" t="str">
        <f>IFERROR(IF(N(data_NoOutliers!ADR15),data_NoOutliers!ADR15,MID(data_NoOutliers!ADR15,2,99)/2),"")</f>
        <v/>
      </c>
      <c r="AQH15" s="4" t="str">
        <f>IFERROR(IF(N(data_NoOutliers!ADS15),data_NoOutliers!ADS15,MID(data_NoOutliers!ADS15,2,99)/2),"")</f>
        <v/>
      </c>
      <c r="AQI15" s="4" t="str">
        <f>IFERROR(IF(N(data_NoOutliers!ADT15),data_NoOutliers!ADT15,MID(data_NoOutliers!ADT15,2,99)/2),"")</f>
        <v/>
      </c>
      <c r="AQJ15" s="4" t="str">
        <f>IFERROR(IF(N(data_NoOutliers!ADU15),data_NoOutliers!ADU15,MID(data_NoOutliers!ADU15,2,99)/2),"")</f>
        <v/>
      </c>
      <c r="AQK15" s="4" t="str">
        <f>IFERROR(IF(N(data_NoOutliers!ADV15),data_NoOutliers!ADV15,MID(data_NoOutliers!ADV15,2,99)/2),"")</f>
        <v/>
      </c>
      <c r="AQL15" s="4" t="str">
        <f>IFERROR(IF(N(data_NoOutliers!ADW15),data_NoOutliers!ADW15,MID(data_NoOutliers!ADW15,2,99)/2),"")</f>
        <v/>
      </c>
      <c r="AQM15" s="4" t="str">
        <f>IFERROR(IF(N(data_NoOutliers!ADX15),data_NoOutliers!ADX15,MID(data_NoOutliers!ADX15,2,99)/2),"")</f>
        <v/>
      </c>
      <c r="AQN15" s="4" t="str">
        <f>IFERROR(IF(N(data_NoOutliers!ADY15),data_NoOutliers!ADY15,MID(data_NoOutliers!ADY15,2,99)/2),"")</f>
        <v/>
      </c>
      <c r="AQO15" s="4" t="str">
        <f>IFERROR(IF(N(data_NoOutliers!ADZ15),data_NoOutliers!ADZ15,MID(data_NoOutliers!ADZ15,2,99)/2),"")</f>
        <v/>
      </c>
      <c r="AQP15" s="4" t="str">
        <f>IFERROR(IF(N(data_NoOutliers!AEA15),data_NoOutliers!AEA15,MID(data_NoOutliers!AEA15,2,99)/2),"")</f>
        <v/>
      </c>
      <c r="AQQ15" s="4" t="str">
        <f>IFERROR(IF(N(data_NoOutliers!AEB15),data_NoOutliers!AEB15,MID(data_NoOutliers!AEB15,2,99)/2),"")</f>
        <v/>
      </c>
      <c r="AQR15" s="4" t="str">
        <f>IFERROR(IF(N(data_NoOutliers!AEC15),data_NoOutliers!AEC15,MID(data_NoOutliers!AEC15,2,99)/2),"")</f>
        <v/>
      </c>
      <c r="AQS15" s="4" t="str">
        <f>IFERROR(IF(N(data_NoOutliers!AED15),data_NoOutliers!AED15,MID(data_NoOutliers!AED15,2,99)/2),"")</f>
        <v/>
      </c>
      <c r="AQT15" s="4" t="str">
        <f>IFERROR(IF(N(data_NoOutliers!AEE15),data_NoOutliers!AEE15,MID(data_NoOutliers!AEE15,2,99)/2),"")</f>
        <v/>
      </c>
      <c r="AQU15" s="4" t="str">
        <f>IFERROR(IF(N(data_NoOutliers!AEF15),data_NoOutliers!AEF15,MID(data_NoOutliers!AEF15,2,99)/2),"")</f>
        <v/>
      </c>
      <c r="AQV15" s="4" t="str">
        <f>IFERROR(IF(N(data_NoOutliers!AEG15),data_NoOutliers!AEG15,MID(data_NoOutliers!AEG15,2,99)/2),"")</f>
        <v/>
      </c>
      <c r="AQW15" s="4" t="str">
        <f>IFERROR(IF(N(data_NoOutliers!AEH15),data_NoOutliers!AEH15,MID(data_NoOutliers!AEH15,2,99)/2),"")</f>
        <v/>
      </c>
      <c r="AQX15" s="4" t="str">
        <f>IFERROR(IF(N(data_NoOutliers!AEI15),data_NoOutliers!AEI15,MID(data_NoOutliers!AEI15,2,99)/2),"")</f>
        <v/>
      </c>
      <c r="AQY15" s="4" t="str">
        <f>IFERROR(IF(N(data_NoOutliers!AEJ15),data_NoOutliers!AEJ15,MID(data_NoOutliers!AEJ15,2,99)/2),"")</f>
        <v/>
      </c>
      <c r="AQZ15" s="4" t="str">
        <f>IFERROR(IF(N(data_NoOutliers!AEK15),data_NoOutliers!AEK15,MID(data_NoOutliers!AEK15,2,99)/2),"")</f>
        <v/>
      </c>
      <c r="ARA15" s="4" t="str">
        <f>IFERROR(IF(N(data_NoOutliers!AEL15),data_NoOutliers!AEL15,MID(data_NoOutliers!AEL15,2,99)/2),"")</f>
        <v/>
      </c>
      <c r="ARB15" s="4" t="str">
        <f>IFERROR(IF(N(data_NoOutliers!AEM15),data_NoOutliers!AEM15,MID(data_NoOutliers!AEM15,2,99)/2),"")</f>
        <v/>
      </c>
      <c r="ARC15" s="4" t="str">
        <f>IFERROR(IF(N(data_NoOutliers!AEN15),data_NoOutliers!AEN15,MID(data_NoOutliers!AEN15,2,99)/2),"")</f>
        <v/>
      </c>
      <c r="ARD15" s="4" t="str">
        <f>IFERROR(IF(N(data_NoOutliers!AEO15),data_NoOutliers!AEO15,MID(data_NoOutliers!AEO15,2,99)/2),"")</f>
        <v/>
      </c>
      <c r="ARE15" s="4" t="str">
        <f>IFERROR(IF(N(data_NoOutliers!AEP15),data_NoOutliers!AEP15,MID(data_NoOutliers!AEP15,2,99)/2),"")</f>
        <v/>
      </c>
      <c r="ARF15" s="4" t="str">
        <f>IFERROR(IF(N(data_NoOutliers!AEQ15),data_NoOutliers!AEQ15,MID(data_NoOutliers!AEQ15,2,99)/2),"")</f>
        <v/>
      </c>
      <c r="ARG15" s="4" t="str">
        <f>IFERROR(IF(N(data_NoOutliers!AER15),data_NoOutliers!AER15,MID(data_NoOutliers!AER15,2,99)/2),"")</f>
        <v/>
      </c>
      <c r="ARH15" s="4" t="str">
        <f>IFERROR(IF(N(data_NoOutliers!AES15),data_NoOutliers!AES15,MID(data_NoOutliers!AES15,2,99)/2),"")</f>
        <v/>
      </c>
      <c r="ARI15" s="4" t="str">
        <f>IFERROR(IF(N(data_NoOutliers!AET15),data_NoOutliers!AET15,MID(data_NoOutliers!AET15,2,99)/2),"")</f>
        <v/>
      </c>
      <c r="ARJ15" s="4" t="str">
        <f>IFERROR(IF(N(data_NoOutliers!AEU15),data_NoOutliers!AEU15,MID(data_NoOutliers!AEU15,2,99)/2),"")</f>
        <v/>
      </c>
      <c r="ARK15" s="4" t="str">
        <f>IFERROR(IF(N(data_NoOutliers!AEV15),data_NoOutliers!AEV15,MID(data_NoOutliers!AEV15,2,99)/2),"")</f>
        <v/>
      </c>
      <c r="ARL15" s="4" t="str">
        <f>IFERROR(IF(N(data_NoOutliers!AEW15),data_NoOutliers!AEW15,MID(data_NoOutliers!AEW15,2,99)/2),"")</f>
        <v/>
      </c>
      <c r="ARM15" s="4" t="str">
        <f>IFERROR(IF(N(data_NoOutliers!AEX15),data_NoOutliers!AEX15,MID(data_NoOutliers!AEX15,2,99)/2),"")</f>
        <v/>
      </c>
      <c r="ARN15" s="4" t="str">
        <f>IFERROR(IF(N(data_NoOutliers!AEY15),data_NoOutliers!AEY15,MID(data_NoOutliers!AEY15,2,99)/2),"")</f>
        <v/>
      </c>
      <c r="ARO15" s="4" t="str">
        <f>IFERROR(IF(N(data_NoOutliers!AEZ15),data_NoOutliers!AEZ15,MID(data_NoOutliers!AEZ15,2,99)/2),"")</f>
        <v/>
      </c>
      <c r="ARP15" s="4" t="str">
        <f>IFERROR(IF(N(data_NoOutliers!AFA15),data_NoOutliers!AFA15,MID(data_NoOutliers!AFA15,2,99)/2),"")</f>
        <v/>
      </c>
      <c r="ARQ15" s="4" t="str">
        <f>IFERROR(IF(N(data_NoOutliers!AFB15),data_NoOutliers!AFB15,MID(data_NoOutliers!AFB15,2,99)/2),"")</f>
        <v/>
      </c>
      <c r="ARR15" s="4" t="str">
        <f>IFERROR(IF(N(data_NoOutliers!AFC15),data_NoOutliers!AFC15,MID(data_NoOutliers!AFC15,2,99)/2),"")</f>
        <v/>
      </c>
      <c r="ARS15" s="4" t="str">
        <f>IFERROR(IF(N(data_NoOutliers!AFD15),data_NoOutliers!AFD15,MID(data_NoOutliers!AFD15,2,99)/2),"")</f>
        <v/>
      </c>
      <c r="ART15" s="4" t="str">
        <f>IFERROR(IF(N(data_NoOutliers!AFE15),data_NoOutliers!AFE15,MID(data_NoOutliers!AFE15,2,99)/2),"")</f>
        <v/>
      </c>
      <c r="ARU15" s="4" t="str">
        <f>IFERROR(IF(N(data_NoOutliers!AFF15),data_NoOutliers!AFF15,MID(data_NoOutliers!AFF15,2,99)/2),"")</f>
        <v/>
      </c>
      <c r="ARV15" s="4" t="str">
        <f>IFERROR(IF(N(data_NoOutliers!AFG15),data_NoOutliers!AFG15,MID(data_NoOutliers!AFG15,2,99)/2),"")</f>
        <v/>
      </c>
      <c r="ARW15" s="4" t="str">
        <f>IFERROR(IF(N(data_NoOutliers!AFH15),data_NoOutliers!AFH15,MID(data_NoOutliers!AFH15,2,99)/2),"")</f>
        <v/>
      </c>
      <c r="ARX15" s="4" t="str">
        <f>IFERROR(IF(N(data_NoOutliers!AFI15),data_NoOutliers!AFI15,MID(data_NoOutliers!AFI15,2,99)/2),"")</f>
        <v/>
      </c>
      <c r="ARY15" s="4" t="str">
        <f>IFERROR(IF(N(data_NoOutliers!AFJ15),data_NoOutliers!AFJ15,MID(data_NoOutliers!AFJ15,2,99)/2),"")</f>
        <v/>
      </c>
      <c r="ARZ15" s="4" t="str">
        <f>IFERROR(IF(N(data_NoOutliers!AFK15),data_NoOutliers!AFK15,MID(data_NoOutliers!AFK15,2,99)/2),"")</f>
        <v/>
      </c>
      <c r="ASA15" s="4" t="str">
        <f>IFERROR(IF(N(data_NoOutliers!AFL15),data_NoOutliers!AFL15,MID(data_NoOutliers!AFL15,2,99)/2),"")</f>
        <v/>
      </c>
      <c r="ASB15" s="4" t="str">
        <f>IFERROR(IF(N(data_NoOutliers!AFM15),data_NoOutliers!AFM15,MID(data_NoOutliers!AFM15,2,99)/2),"")</f>
        <v/>
      </c>
      <c r="ASC15" s="4" t="str">
        <f>IFERROR(IF(N(data_NoOutliers!AFN15),data_NoOutliers!AFN15,MID(data_NoOutliers!AFN15,2,99)/2),"")</f>
        <v/>
      </c>
      <c r="ASD15" s="4" t="str">
        <f>IFERROR(IF(N(data_NoOutliers!AFO15),data_NoOutliers!AFO15,MID(data_NoOutliers!AFO15,2,99)/2),"")</f>
        <v/>
      </c>
      <c r="ASE15" s="4" t="str">
        <f>IFERROR(IF(N(data_NoOutliers!AFP15),data_NoOutliers!AFP15,MID(data_NoOutliers!AFP15,2,99)/2),"")</f>
        <v/>
      </c>
      <c r="ASF15" s="4" t="str">
        <f>IFERROR(IF(N(data_NoOutliers!AFQ15),data_NoOutliers!AFQ15,MID(data_NoOutliers!AFQ15,2,99)/2),"")</f>
        <v/>
      </c>
      <c r="ASG15" s="4" t="str">
        <f>IFERROR(IF(N(data_NoOutliers!AFR15),data_NoOutliers!AFR15,MID(data_NoOutliers!AFR15,2,99)/2),"")</f>
        <v/>
      </c>
      <c r="ASH15" s="4" t="str">
        <f>IFERROR(IF(N(data_NoOutliers!AFS15),data_NoOutliers!AFS15,MID(data_NoOutliers!AFS15,2,99)/2),"")</f>
        <v/>
      </c>
      <c r="ASI15" s="4" t="str">
        <f>IFERROR(IF(N(data_NoOutliers!AFT15),data_NoOutliers!AFT15,MID(data_NoOutliers!AFT15,2,99)/2),"")</f>
        <v/>
      </c>
      <c r="ASJ15" s="4" t="str">
        <f>IFERROR(IF(N(data_NoOutliers!AFU15),data_NoOutliers!AFU15,MID(data_NoOutliers!AFU15,2,99)/2),"")</f>
        <v/>
      </c>
      <c r="ASK15" s="4" t="str">
        <f>IFERROR(IF(N(data_NoOutliers!AFV15),data_NoOutliers!AFV15,MID(data_NoOutliers!AFV15,2,99)/2),"")</f>
        <v/>
      </c>
      <c r="ASL15" s="4" t="str">
        <f>IFERROR(IF(N(data_NoOutliers!AFW15),data_NoOutliers!AFW15,MID(data_NoOutliers!AFW15,2,99)/2),"")</f>
        <v/>
      </c>
      <c r="ASM15" s="4" t="str">
        <f>IFERROR(IF(N(data_NoOutliers!AFX15),data_NoOutliers!AFX15,MID(data_NoOutliers!AFX15,2,99)/2),"")</f>
        <v/>
      </c>
      <c r="ASN15" s="4" t="str">
        <f>IFERROR(IF(N(data_NoOutliers!AFY15),data_NoOutliers!AFY15,MID(data_NoOutliers!AFY15,2,99)/2),"")</f>
        <v/>
      </c>
      <c r="ASO15" s="4" t="str">
        <f>IFERROR(IF(N(data_NoOutliers!AFZ15),data_NoOutliers!AFZ15,MID(data_NoOutliers!AFZ15,2,99)/2),"")</f>
        <v/>
      </c>
      <c r="ASP15" s="4" t="str">
        <f>IFERROR(IF(N(data_NoOutliers!AGA15),data_NoOutliers!AGA15,MID(data_NoOutliers!AGA15,2,99)/2),"")</f>
        <v/>
      </c>
      <c r="ASQ15" s="4" t="str">
        <f>IFERROR(IF(N(data_NoOutliers!AGB15),data_NoOutliers!AGB15,MID(data_NoOutliers!AGB15,2,99)/2),"")</f>
        <v/>
      </c>
      <c r="ASR15" s="4" t="str">
        <f>IFERROR(IF(N(data_NoOutliers!AGC15),data_NoOutliers!AGC15,MID(data_NoOutliers!AGC15,2,99)/2),"")</f>
        <v/>
      </c>
      <c r="ASS15" s="4" t="str">
        <f>IFERROR(IF(N(data_NoOutliers!AGD15),data_NoOutliers!AGD15,MID(data_NoOutliers!AGD15,2,99)/2),"")</f>
        <v/>
      </c>
      <c r="AST15" s="4" t="str">
        <f>IFERROR(IF(N(data_NoOutliers!AGE15),data_NoOutliers!AGE15,MID(data_NoOutliers!AGE15,2,99)/2),"")</f>
        <v/>
      </c>
      <c r="ASU15" s="4" t="str">
        <f>IFERROR(IF(N(data_NoOutliers!AGF15),data_NoOutliers!AGF15,MID(data_NoOutliers!AGF15,2,99)/2),"")</f>
        <v/>
      </c>
      <c r="ASV15" s="4" t="str">
        <f>IFERROR(IF(N(data_NoOutliers!AGG15),data_NoOutliers!AGG15,MID(data_NoOutliers!AGG15,2,99)/2),"")</f>
        <v/>
      </c>
      <c r="ASW15" s="4" t="str">
        <f>IFERROR(IF(N(data_NoOutliers!AGH15),data_NoOutliers!AGH15,MID(data_NoOutliers!AGH15,2,99)/2),"")</f>
        <v/>
      </c>
      <c r="ASX15" s="4" t="str">
        <f>IFERROR(IF(N(data_NoOutliers!AGI15),data_NoOutliers!AGI15,MID(data_NoOutliers!AGI15,2,99)/2),"")</f>
        <v/>
      </c>
      <c r="ASY15" s="4" t="str">
        <f>IFERROR(IF(N(data_NoOutliers!AGJ15),data_NoOutliers!AGJ15,MID(data_NoOutliers!AGJ15,2,99)/2),"")</f>
        <v/>
      </c>
      <c r="ASZ15" s="4" t="str">
        <f>IFERROR(IF(N(data_NoOutliers!AGK15),data_NoOutliers!AGK15,MID(data_NoOutliers!AGK15,2,99)/2),"")</f>
        <v/>
      </c>
      <c r="ATA15" s="4" t="str">
        <f>IFERROR(IF(N(data_NoOutliers!AGL15),data_NoOutliers!AGL15,MID(data_NoOutliers!AGL15,2,99)/2),"")</f>
        <v/>
      </c>
      <c r="ATB15" s="4" t="str">
        <f>IFERROR(IF(N(data_NoOutliers!AGM15),data_NoOutliers!AGM15,MID(data_NoOutliers!AGM15,2,99)/2),"")</f>
        <v/>
      </c>
      <c r="ATC15" s="4" t="str">
        <f>IFERROR(IF(N(data_NoOutliers!AGN15),data_NoOutliers!AGN15,MID(data_NoOutliers!AGN15,2,99)/2),"")</f>
        <v/>
      </c>
      <c r="ATD15" s="4" t="str">
        <f>IFERROR(IF(N(data_NoOutliers!AGO15),data_NoOutliers!AGO15,MID(data_NoOutliers!AGO15,2,99)/2),"")</f>
        <v/>
      </c>
      <c r="ATE15" s="4" t="str">
        <f>IFERROR(IF(N(data_NoOutliers!AGP15),data_NoOutliers!AGP15,MID(data_NoOutliers!AGP15,2,99)/2),"")</f>
        <v/>
      </c>
      <c r="ATF15" s="4" t="str">
        <f>IFERROR(IF(N(data_NoOutliers!AGQ15),data_NoOutliers!AGQ15,MID(data_NoOutliers!AGQ15,2,99)/2),"")</f>
        <v/>
      </c>
      <c r="ATG15" s="4" t="str">
        <f>IFERROR(IF(N(data_NoOutliers!AGR15),data_NoOutliers!AGR15,MID(data_NoOutliers!AGR15,2,99)/2),"")</f>
        <v/>
      </c>
      <c r="ATH15" s="4" t="str">
        <f>IFERROR(IF(N(data_NoOutliers!AGS15),data_NoOutliers!AGS15,MID(data_NoOutliers!AGS15,2,99)/2),"")</f>
        <v/>
      </c>
      <c r="ATI15" s="4" t="str">
        <f>IFERROR(IF(N(data_NoOutliers!AGT15),data_NoOutliers!AGT15,MID(data_NoOutliers!AGT15,2,99)/2),"")</f>
        <v/>
      </c>
      <c r="ATJ15" s="4" t="str">
        <f>IFERROR(IF(N(data_NoOutliers!AGU15),data_NoOutliers!AGU15,MID(data_NoOutliers!AGU15,2,99)/2),"")</f>
        <v/>
      </c>
      <c r="ATK15" s="4" t="str">
        <f>IFERROR(IF(N(data_NoOutliers!AGV15),data_NoOutliers!AGV15,MID(data_NoOutliers!AGV15,2,99)/2),"")</f>
        <v/>
      </c>
      <c r="ATL15" s="4" t="str">
        <f>IFERROR(IF(N(data_NoOutliers!AGW15),data_NoOutliers!AGW15,MID(data_NoOutliers!AGW15,2,99)/2),"")</f>
        <v/>
      </c>
      <c r="ATM15" s="4" t="str">
        <f>IFERROR(IF(N(data_NoOutliers!AGX15),data_NoOutliers!AGX15,MID(data_NoOutliers!AGX15,2,99)/2),"")</f>
        <v/>
      </c>
      <c r="ATN15" s="4" t="str">
        <f>IFERROR(IF(N(data_NoOutliers!AGY15),data_NoOutliers!AGY15,MID(data_NoOutliers!AGY15,2,99)/2),"")</f>
        <v/>
      </c>
      <c r="ATO15" s="4" t="str">
        <f>IFERROR(IF(N(data_NoOutliers!AGZ15),data_NoOutliers!AGZ15,MID(data_NoOutliers!AGZ15,2,99)/2),"")</f>
        <v/>
      </c>
      <c r="ATP15" s="4" t="str">
        <f>IFERROR(IF(N(data_NoOutliers!AHA15),data_NoOutliers!AHA15,MID(data_NoOutliers!AHA15,2,99)/2),"")</f>
        <v/>
      </c>
      <c r="ATQ15" s="4" t="str">
        <f>IFERROR(IF(N(data_NoOutliers!AHB15),data_NoOutliers!AHB15,MID(data_NoOutliers!AHB15,2,99)/2),"")</f>
        <v/>
      </c>
      <c r="ATR15" s="4" t="str">
        <f>IFERROR(IF(N(data_NoOutliers!AHC15),data_NoOutliers!AHC15,MID(data_NoOutliers!AHC15,2,99)/2),"")</f>
        <v/>
      </c>
      <c r="ATS15" s="4" t="str">
        <f>IFERROR(IF(N(data_NoOutliers!AHD15),data_NoOutliers!AHD15,MID(data_NoOutliers!AHD15,2,99)/2),"")</f>
        <v/>
      </c>
      <c r="ATT15" s="4" t="str">
        <f>IFERROR(IF(N(data_NoOutliers!AHE15),data_NoOutliers!AHE15,MID(data_NoOutliers!AHE15,2,99)/2),"")</f>
        <v/>
      </c>
      <c r="ATU15" s="4" t="str">
        <f>IFERROR(IF(N(data_NoOutliers!AHF15),data_NoOutliers!AHF15,MID(data_NoOutliers!AHF15,2,99)/2),"")</f>
        <v/>
      </c>
      <c r="ATV15" s="4" t="str">
        <f>IFERROR(IF(N(data_NoOutliers!AHG15),data_NoOutliers!AHG15,MID(data_NoOutliers!AHG15,2,99)/2),"")</f>
        <v/>
      </c>
      <c r="ATW15" s="4" t="str">
        <f>IFERROR(IF(N(data_NoOutliers!AHH15),data_NoOutliers!AHH15,MID(data_NoOutliers!AHH15,2,99)/2),"")</f>
        <v/>
      </c>
      <c r="ATX15" s="4" t="str">
        <f>IFERROR(IF(N(data_NoOutliers!AHI15),data_NoOutliers!AHI15,MID(data_NoOutliers!AHI15,2,99)/2),"")</f>
        <v/>
      </c>
      <c r="ATY15" s="4" t="str">
        <f>IFERROR(IF(N(data_NoOutliers!AHJ15),data_NoOutliers!AHJ15,MID(data_NoOutliers!AHJ15,2,99)/2),"")</f>
        <v/>
      </c>
      <c r="ATZ15" s="4" t="str">
        <f>IFERROR(IF(N(data_NoOutliers!AHK15),data_NoOutliers!AHK15,MID(data_NoOutliers!AHK15,2,99)/2),"")</f>
        <v/>
      </c>
      <c r="AUA15" s="4" t="str">
        <f>IFERROR(IF(N(data_NoOutliers!AHL15),data_NoOutliers!AHL15,MID(data_NoOutliers!AHL15,2,99)/2),"")</f>
        <v/>
      </c>
      <c r="AUB15" s="4" t="str">
        <f>IFERROR(IF(N(data_NoOutliers!AHM15),data_NoOutliers!AHM15,MID(data_NoOutliers!AHM15,2,99)/2),"")</f>
        <v/>
      </c>
      <c r="AUC15" s="4" t="str">
        <f>IFERROR(IF(N(data_NoOutliers!AHN15),data_NoOutliers!AHN15,MID(data_NoOutliers!AHN15,2,99)/2),"")</f>
        <v/>
      </c>
      <c r="AUD15" s="4" t="str">
        <f>IFERROR(IF(N(data_NoOutliers!AHO15),data_NoOutliers!AHO15,MID(data_NoOutliers!AHO15,2,99)/2),"")</f>
        <v/>
      </c>
      <c r="AUE15" s="4" t="str">
        <f>IFERROR(IF(N(data_NoOutliers!AHP15),data_NoOutliers!AHP15,MID(data_NoOutliers!AHP15,2,99)/2),"")</f>
        <v/>
      </c>
      <c r="AUF15" s="4" t="str">
        <f>IFERROR(IF(N(data_NoOutliers!AHQ15),data_NoOutliers!AHQ15,MID(data_NoOutliers!AHQ15,2,99)/2),"")</f>
        <v/>
      </c>
      <c r="AUG15" s="4" t="str">
        <f>IFERROR(IF(N(data_NoOutliers!AHR15),data_NoOutliers!AHR15,MID(data_NoOutliers!AHR15,2,99)/2),"")</f>
        <v/>
      </c>
      <c r="AUH15" s="4" t="str">
        <f>IFERROR(IF(N(data_NoOutliers!AHS15),data_NoOutliers!AHS15,MID(data_NoOutliers!AHS15,2,99)/2),"")</f>
        <v/>
      </c>
      <c r="AUI15" s="4" t="str">
        <f>IFERROR(IF(N(data_NoOutliers!AHT15),data_NoOutliers!AHT15,MID(data_NoOutliers!AHT15,2,99)/2),"")</f>
        <v/>
      </c>
      <c r="AUJ15" s="4" t="str">
        <f>IFERROR(IF(N(data_NoOutliers!AHU15),data_NoOutliers!AHU15,MID(data_NoOutliers!AHU15,2,99)/2),"")</f>
        <v/>
      </c>
      <c r="AUK15" s="4" t="str">
        <f>IFERROR(IF(N(data_NoOutliers!AHV15),data_NoOutliers!AHV15,MID(data_NoOutliers!AHV15,2,99)/2),"")</f>
        <v/>
      </c>
      <c r="AUL15" s="4" t="str">
        <f>IFERROR(IF(N(data_NoOutliers!AHW15),data_NoOutliers!AHW15,MID(data_NoOutliers!AHW15,2,99)/2),"")</f>
        <v/>
      </c>
      <c r="AUM15" s="4" t="str">
        <f>IFERROR(IF(N(data_NoOutliers!AHX15),data_NoOutliers!AHX15,MID(data_NoOutliers!AHX15,2,99)/2),"")</f>
        <v/>
      </c>
      <c r="AUN15" s="4" t="str">
        <f>IFERROR(IF(N(data_NoOutliers!AHY15),data_NoOutliers!AHY15,MID(data_NoOutliers!AHY15,2,99)/2),"")</f>
        <v/>
      </c>
      <c r="AUO15" s="4" t="str">
        <f>IFERROR(IF(N(data_NoOutliers!AHZ15),data_NoOutliers!AHZ15,MID(data_NoOutliers!AHZ15,2,99)/2),"")</f>
        <v/>
      </c>
      <c r="AUP15" s="4" t="str">
        <f>IFERROR(IF(N(data_NoOutliers!AIA15),data_NoOutliers!AIA15,MID(data_NoOutliers!AIA15,2,99)/2),"")</f>
        <v/>
      </c>
      <c r="AUQ15" s="4" t="str">
        <f>IFERROR(IF(N(data_NoOutliers!AIB15),data_NoOutliers!AIB15,MID(data_NoOutliers!AIB15,2,99)/2),"")</f>
        <v/>
      </c>
      <c r="AUR15" s="4" t="str">
        <f>IFERROR(IF(N(data_NoOutliers!AIC15),data_NoOutliers!AIC15,MID(data_NoOutliers!AIC15,2,99)/2),"")</f>
        <v/>
      </c>
      <c r="AUS15" s="4" t="str">
        <f>IFERROR(IF(N(data_NoOutliers!AID15),data_NoOutliers!AID15,MID(data_NoOutliers!AID15,2,99)/2),"")</f>
        <v/>
      </c>
      <c r="AUT15" s="4" t="str">
        <f>IFERROR(IF(N(data_NoOutliers!AIE15),data_NoOutliers!AIE15,MID(data_NoOutliers!AIE15,2,99)/2),"")</f>
        <v/>
      </c>
      <c r="AUU15" s="4" t="str">
        <f>IFERROR(IF(N(data_NoOutliers!AIF15),data_NoOutliers!AIF15,MID(data_NoOutliers!AIF15,2,99)/2),"")</f>
        <v/>
      </c>
      <c r="AUV15" s="4" t="str">
        <f>IFERROR(IF(N(data_NoOutliers!AIG15),data_NoOutliers!AIG15,MID(data_NoOutliers!AIG15,2,99)/2),"")</f>
        <v/>
      </c>
      <c r="AUW15" s="4" t="str">
        <f>IFERROR(IF(N(data_NoOutliers!AIH15),data_NoOutliers!AIH15,MID(data_NoOutliers!AIH15,2,99)/2),"")</f>
        <v/>
      </c>
      <c r="AUX15" s="4" t="str">
        <f>IFERROR(IF(N(data_NoOutliers!AII15),data_NoOutliers!AII15,MID(data_NoOutliers!AII15,2,99)/2),"")</f>
        <v/>
      </c>
      <c r="AUY15" s="4" t="str">
        <f>IFERROR(IF(N(data_NoOutliers!AIJ15),data_NoOutliers!AIJ15,MID(data_NoOutliers!AIJ15,2,99)/2),"")</f>
        <v/>
      </c>
      <c r="AUZ15" s="4" t="str">
        <f>IFERROR(IF(N(data_NoOutliers!AIK15),data_NoOutliers!AIK15,MID(data_NoOutliers!AIK15,2,99)/2),"")</f>
        <v/>
      </c>
      <c r="AVA15" s="4" t="str">
        <f>IFERROR(IF(N(data_NoOutliers!AIL15),data_NoOutliers!AIL15,MID(data_NoOutliers!AIL15,2,99)/2),"")</f>
        <v/>
      </c>
      <c r="AVB15" s="4" t="str">
        <f>IFERROR(IF(N(data_NoOutliers!AIM15),data_NoOutliers!AIM15,MID(data_NoOutliers!AIM15,2,99)/2),"")</f>
        <v/>
      </c>
      <c r="AVC15" s="4" t="str">
        <f>IFERROR(IF(N(data_NoOutliers!AIN15),data_NoOutliers!AIN15,MID(data_NoOutliers!AIN15,2,99)/2),"")</f>
        <v/>
      </c>
      <c r="AVD15" s="4" t="str">
        <f>IFERROR(IF(N(data_NoOutliers!AIO15),data_NoOutliers!AIO15,MID(data_NoOutliers!AIO15,2,99)/2),"")</f>
        <v/>
      </c>
      <c r="AVE15" s="4" t="str">
        <f>IFERROR(IF(N(data_NoOutliers!AIP15),data_NoOutliers!AIP15,MID(data_NoOutliers!AIP15,2,99)/2),"")</f>
        <v/>
      </c>
      <c r="AVF15" s="4" t="str">
        <f>IFERROR(IF(N(data_NoOutliers!AIQ15),data_NoOutliers!AIQ15,MID(data_NoOutliers!AIQ15,2,99)/2),"")</f>
        <v/>
      </c>
      <c r="AVG15" s="4" t="str">
        <f>IFERROR(IF(N(data_NoOutliers!AIR15),data_NoOutliers!AIR15,MID(data_NoOutliers!AIR15,2,99)/2),"")</f>
        <v/>
      </c>
      <c r="AVH15" s="4" t="str">
        <f>IFERROR(IF(N(data_NoOutliers!AIS15),data_NoOutliers!AIS15,MID(data_NoOutliers!AIS15,2,99)/2),"")</f>
        <v/>
      </c>
      <c r="AVI15" s="4" t="str">
        <f>IFERROR(IF(N(data_NoOutliers!AIT15),data_NoOutliers!AIT15,MID(data_NoOutliers!AIT15,2,99)/2),"")</f>
        <v/>
      </c>
      <c r="AVJ15" s="4" t="str">
        <f>IFERROR(IF(N(data_NoOutliers!AIU15),data_NoOutliers!AIU15,MID(data_NoOutliers!AIU15,2,99)/2),"")</f>
        <v/>
      </c>
      <c r="AVK15" s="4" t="str">
        <f>IFERROR(IF(N(data_NoOutliers!AIV15),data_NoOutliers!AIV15,MID(data_NoOutliers!AIV15,2,99)/2),"")</f>
        <v/>
      </c>
      <c r="AVL15" s="4" t="str">
        <f>IFERROR(IF(N(data_NoOutliers!AIW15),data_NoOutliers!AIW15,MID(data_NoOutliers!AIW15,2,99)/2),"")</f>
        <v/>
      </c>
      <c r="AVM15" s="4" t="str">
        <f>IFERROR(IF(N(data_NoOutliers!AIX15),data_NoOutliers!AIX15,MID(data_NoOutliers!AIX15,2,99)/2),"")</f>
        <v/>
      </c>
      <c r="AVN15" s="4" t="str">
        <f>IFERROR(IF(N(data_NoOutliers!AIY15),data_NoOutliers!AIY15,MID(data_NoOutliers!AIY15,2,99)/2),"")</f>
        <v/>
      </c>
      <c r="AVO15" s="4" t="str">
        <f>IFERROR(IF(N(data_NoOutliers!AIZ15),data_NoOutliers!AIZ15,MID(data_NoOutliers!AIZ15,2,99)/2),"")</f>
        <v/>
      </c>
      <c r="AVP15" s="4" t="str">
        <f>IFERROR(IF(N(data_NoOutliers!AJA15),data_NoOutliers!AJA15,MID(data_NoOutliers!AJA15,2,99)/2),"")</f>
        <v/>
      </c>
      <c r="AVQ15" s="4" t="str">
        <f>IFERROR(IF(N(data_NoOutliers!AJB15),data_NoOutliers!AJB15,MID(data_NoOutliers!AJB15,2,99)/2),"")</f>
        <v/>
      </c>
      <c r="AVR15" s="4" t="str">
        <f>IFERROR(IF(N(data_NoOutliers!AJC15),data_NoOutliers!AJC15,MID(data_NoOutliers!AJC15,2,99)/2),"")</f>
        <v/>
      </c>
      <c r="AVS15" s="4" t="str">
        <f>IFERROR(IF(N(data_NoOutliers!AJD15),data_NoOutliers!AJD15,MID(data_NoOutliers!AJD15,2,99)/2),"")</f>
        <v/>
      </c>
      <c r="AVT15" s="4" t="str">
        <f>IFERROR(IF(N(data_NoOutliers!AJE15),data_NoOutliers!AJE15,MID(data_NoOutliers!AJE15,2,99)/2),"")</f>
        <v/>
      </c>
      <c r="AVU15" s="4" t="str">
        <f>IFERROR(IF(N(data_NoOutliers!AJF15),data_NoOutliers!AJF15,MID(data_NoOutliers!AJF15,2,99)/2),"")</f>
        <v/>
      </c>
      <c r="AVV15" s="4" t="str">
        <f>IFERROR(IF(N(data_NoOutliers!AJG15),data_NoOutliers!AJG15,MID(data_NoOutliers!AJG15,2,99)/2),"")</f>
        <v/>
      </c>
      <c r="AVW15" s="4" t="str">
        <f>IFERROR(IF(N(data_NoOutliers!AJH15),data_NoOutliers!AJH15,MID(data_NoOutliers!AJH15,2,99)/2),"")</f>
        <v/>
      </c>
      <c r="AVX15" s="4" t="str">
        <f>IFERROR(IF(N(data_NoOutliers!AJI15),data_NoOutliers!AJI15,MID(data_NoOutliers!AJI15,2,99)/2),"")</f>
        <v/>
      </c>
      <c r="AVY15" s="4" t="str">
        <f>IFERROR(IF(N(data_NoOutliers!AJJ15),data_NoOutliers!AJJ15,MID(data_NoOutliers!AJJ15,2,99)/2),"")</f>
        <v/>
      </c>
      <c r="AVZ15" s="4" t="str">
        <f>IFERROR(IF(N(data_NoOutliers!AJK15),data_NoOutliers!AJK15,MID(data_NoOutliers!AJK15,2,99)/2),"")</f>
        <v/>
      </c>
      <c r="AWA15" s="4" t="str">
        <f>IFERROR(IF(N(data_NoOutliers!AJL15),data_NoOutliers!AJL15,MID(data_NoOutliers!AJL15,2,99)/2),"")</f>
        <v/>
      </c>
      <c r="AWB15" s="4" t="str">
        <f>IFERROR(IF(N(data_NoOutliers!AJM15),data_NoOutliers!AJM15,MID(data_NoOutliers!AJM15,2,99)/2),"")</f>
        <v/>
      </c>
      <c r="AWC15" s="4" t="str">
        <f>IFERROR(IF(N(data_NoOutliers!AJN15),data_NoOutliers!AJN15,MID(data_NoOutliers!AJN15,2,99)/2),"")</f>
        <v/>
      </c>
      <c r="AWD15" s="4" t="str">
        <f>IFERROR(IF(N(data_NoOutliers!AJO15),data_NoOutliers!AJO15,MID(data_NoOutliers!AJO15,2,99)/2),"")</f>
        <v/>
      </c>
      <c r="AWE15" s="4" t="str">
        <f>IFERROR(IF(N(data_NoOutliers!AJP15),data_NoOutliers!AJP15,MID(data_NoOutliers!AJP15,2,99)/2),"")</f>
        <v/>
      </c>
      <c r="AWF15" s="4" t="str">
        <f>IFERROR(IF(N(data_NoOutliers!AJQ15),data_NoOutliers!AJQ15,MID(data_NoOutliers!AJQ15,2,99)/2),"")</f>
        <v/>
      </c>
      <c r="AWG15" s="4" t="str">
        <f>IFERROR(IF(N(data_NoOutliers!AJR15),data_NoOutliers!AJR15,MID(data_NoOutliers!AJR15,2,99)/2),"")</f>
        <v/>
      </c>
      <c r="AWH15" s="4" t="str">
        <f>IFERROR(IF(N(data_NoOutliers!AJS15),data_NoOutliers!AJS15,MID(data_NoOutliers!AJS15,2,99)/2),"")</f>
        <v/>
      </c>
      <c r="AWI15" s="4" t="str">
        <f>IFERROR(IF(N(data_NoOutliers!AJT15),data_NoOutliers!AJT15,MID(data_NoOutliers!AJT15,2,99)/2),"")</f>
        <v/>
      </c>
      <c r="AWJ15" s="4" t="str">
        <f>IFERROR(IF(N(data_NoOutliers!AJU15),data_NoOutliers!AJU15,MID(data_NoOutliers!AJU15,2,99)/2),"")</f>
        <v/>
      </c>
      <c r="AWK15" s="4" t="str">
        <f>IFERROR(IF(N(data_NoOutliers!AJV15),data_NoOutliers!AJV15,MID(data_NoOutliers!AJV15,2,99)/2),"")</f>
        <v/>
      </c>
      <c r="AWL15" s="4" t="str">
        <f>IFERROR(IF(N(data_NoOutliers!AJW15),data_NoOutliers!AJW15,MID(data_NoOutliers!AJW15,2,99)/2),"")</f>
        <v/>
      </c>
      <c r="AWM15" s="4" t="str">
        <f>IFERROR(IF(N(data_NoOutliers!AJX15),data_NoOutliers!AJX15,MID(data_NoOutliers!AJX15,2,99)/2),"")</f>
        <v/>
      </c>
      <c r="AWN15" s="4" t="str">
        <f>IFERROR(IF(N(data_NoOutliers!AJY15),data_NoOutliers!AJY15,MID(data_NoOutliers!AJY15,2,99)/2),"")</f>
        <v/>
      </c>
      <c r="AWO15" s="4" t="str">
        <f>IFERROR(IF(N(data_NoOutliers!AJZ15),data_NoOutliers!AJZ15,MID(data_NoOutliers!AJZ15,2,99)/2),"")</f>
        <v/>
      </c>
      <c r="AWP15" s="4" t="str">
        <f>IFERROR(IF(N(data_NoOutliers!AKA15),data_NoOutliers!AKA15,MID(data_NoOutliers!AKA15,2,99)/2),"")</f>
        <v/>
      </c>
      <c r="AWQ15" s="4" t="str">
        <f>IFERROR(IF(N(data_NoOutliers!AKB15),data_NoOutliers!AKB15,MID(data_NoOutliers!AKB15,2,99)/2),"")</f>
        <v/>
      </c>
      <c r="AWR15" s="4" t="str">
        <f>IFERROR(IF(N(data_NoOutliers!AKC15),data_NoOutliers!AKC15,MID(data_NoOutliers!AKC15,2,99)/2),"")</f>
        <v/>
      </c>
      <c r="AWS15" s="4" t="str">
        <f>IFERROR(IF(N(data_NoOutliers!AKD15),data_NoOutliers!AKD15,MID(data_NoOutliers!AKD15,2,99)/2),"")</f>
        <v/>
      </c>
      <c r="AWT15" s="4" t="str">
        <f>IFERROR(IF(N(data_NoOutliers!AKE15),data_NoOutliers!AKE15,MID(data_NoOutliers!AKE15,2,99)/2),"")</f>
        <v/>
      </c>
      <c r="AWU15" s="4" t="str">
        <f>IFERROR(IF(N(data_NoOutliers!AKF15),data_NoOutliers!AKF15,MID(data_NoOutliers!AKF15,2,99)/2),"")</f>
        <v/>
      </c>
      <c r="AWV15" s="4" t="str">
        <f>IFERROR(IF(N(data_NoOutliers!AKG15),data_NoOutliers!AKG15,MID(data_NoOutliers!AKG15,2,99)/2),"")</f>
        <v/>
      </c>
      <c r="AWW15" s="4" t="str">
        <f>IFERROR(IF(N(data_NoOutliers!AKH15),data_NoOutliers!AKH15,MID(data_NoOutliers!AKH15,2,99)/2),"")</f>
        <v/>
      </c>
      <c r="AWX15" s="4" t="str">
        <f>IFERROR(IF(N(data_NoOutliers!AKI15),data_NoOutliers!AKI15,MID(data_NoOutliers!AKI15,2,99)/2),"")</f>
        <v/>
      </c>
      <c r="AWY15" s="4" t="str">
        <f>IFERROR(IF(N(data_NoOutliers!AKJ15),data_NoOutliers!AKJ15,MID(data_NoOutliers!AKJ15,2,99)/2),"")</f>
        <v/>
      </c>
      <c r="AWZ15" s="4" t="str">
        <f>IFERROR(IF(N(data_NoOutliers!AKK15),data_NoOutliers!AKK15,MID(data_NoOutliers!AKK15,2,99)/2),"")</f>
        <v/>
      </c>
      <c r="AXA15" s="4" t="str">
        <f>IFERROR(IF(N(data_NoOutliers!AKL15),data_NoOutliers!AKL15,MID(data_NoOutliers!AKL15,2,99)/2),"")</f>
        <v/>
      </c>
      <c r="AXB15" s="4" t="str">
        <f>IFERROR(IF(N(data_NoOutliers!AKM15),data_NoOutliers!AKM15,MID(data_NoOutliers!AKM15,2,99)/2),"")</f>
        <v/>
      </c>
      <c r="AXC15" s="4" t="str">
        <f>IFERROR(IF(N(data_NoOutliers!AKN15),data_NoOutliers!AKN15,MID(data_NoOutliers!AKN15,2,99)/2),"")</f>
        <v/>
      </c>
      <c r="AXD15" s="4" t="str">
        <f>IFERROR(IF(N(data_NoOutliers!AKO15),data_NoOutliers!AKO15,MID(data_NoOutliers!AKO15,2,99)/2),"")</f>
        <v/>
      </c>
      <c r="AXE15" s="4" t="str">
        <f>IFERROR(IF(N(data_NoOutliers!AKP15),data_NoOutliers!AKP15,MID(data_NoOutliers!AKP15,2,99)/2),"")</f>
        <v/>
      </c>
      <c r="AXF15" s="4" t="str">
        <f>IFERROR(IF(N(data_NoOutliers!AKQ15),data_NoOutliers!AKQ15,MID(data_NoOutliers!AKQ15,2,99)/2),"")</f>
        <v/>
      </c>
      <c r="AXG15" s="4" t="str">
        <f>IFERROR(IF(N(data_NoOutliers!AKR15),data_NoOutliers!AKR15,MID(data_NoOutliers!AKR15,2,99)/2),"")</f>
        <v/>
      </c>
      <c r="AXH15" s="4" t="str">
        <f>IFERROR(IF(N(data_NoOutliers!AKS15),data_NoOutliers!AKS15,MID(data_NoOutliers!AKS15,2,99)/2),"")</f>
        <v/>
      </c>
      <c r="AXI15" s="4" t="str">
        <f>IFERROR(IF(N(data_NoOutliers!AKT15),data_NoOutliers!AKT15,MID(data_NoOutliers!AKT15,2,99)/2),"")</f>
        <v/>
      </c>
      <c r="AXJ15" s="4" t="str">
        <f>IFERROR(IF(N(data_NoOutliers!AKU15),data_NoOutliers!AKU15,MID(data_NoOutliers!AKU15,2,99)/2),"")</f>
        <v/>
      </c>
      <c r="AXK15" s="4" t="str">
        <f>IFERROR(IF(N(data_NoOutliers!AKV15),data_NoOutliers!AKV15,MID(data_NoOutliers!AKV15,2,99)/2),"")</f>
        <v/>
      </c>
      <c r="AXL15" s="4" t="str">
        <f>IFERROR(IF(N(data_NoOutliers!AKW15),data_NoOutliers!AKW15,MID(data_NoOutliers!AKW15,2,99)/2),"")</f>
        <v/>
      </c>
      <c r="AXM15" s="4" t="str">
        <f>IFERROR(IF(N(data_NoOutliers!AKX15),data_NoOutliers!AKX15,MID(data_NoOutliers!AKX15,2,99)/2),"")</f>
        <v/>
      </c>
      <c r="AXN15" s="4" t="str">
        <f>IFERROR(IF(N(data_NoOutliers!AKY15),data_NoOutliers!AKY15,MID(data_NoOutliers!AKY15,2,99)/2),"")</f>
        <v/>
      </c>
      <c r="AXO15" s="4" t="str">
        <f>IFERROR(IF(N(data_NoOutliers!AKZ15),data_NoOutliers!AKZ15,MID(data_NoOutliers!AKZ15,2,99)/2),"")</f>
        <v/>
      </c>
      <c r="AXP15" s="4" t="str">
        <f>IFERROR(IF(N(data_NoOutliers!ALA15),data_NoOutliers!ALA15,MID(data_NoOutliers!ALA15,2,99)/2),"")</f>
        <v/>
      </c>
      <c r="AXQ15" s="4" t="str">
        <f>IFERROR(IF(N(data_NoOutliers!ALB15),data_NoOutliers!ALB15,MID(data_NoOutliers!ALB15,2,99)/2),"")</f>
        <v/>
      </c>
      <c r="AXR15" s="4" t="str">
        <f>IFERROR(IF(N(data_NoOutliers!ALC15),data_NoOutliers!ALC15,MID(data_NoOutliers!ALC15,2,99)/2),"")</f>
        <v/>
      </c>
      <c r="AXS15" s="4" t="str">
        <f>IFERROR(IF(N(data_NoOutliers!ALD15),data_NoOutliers!ALD15,MID(data_NoOutliers!ALD15,2,99)/2),"")</f>
        <v/>
      </c>
      <c r="AXT15" s="4" t="str">
        <f>IFERROR(IF(N(data_NoOutliers!ALE15),data_NoOutliers!ALE15,MID(data_NoOutliers!ALE15,2,99)/2),"")</f>
        <v/>
      </c>
      <c r="AXU15" s="4" t="str">
        <f>IFERROR(IF(N(data_NoOutliers!ALF15),data_NoOutliers!ALF15,MID(data_NoOutliers!ALF15,2,99)/2),"")</f>
        <v/>
      </c>
      <c r="AXV15" s="4" t="str">
        <f>IFERROR(IF(N(data_NoOutliers!ALG15),data_NoOutliers!ALG15,MID(data_NoOutliers!ALG15,2,99)/2),"")</f>
        <v/>
      </c>
      <c r="AXW15" s="4" t="str">
        <f>IFERROR(IF(N(data_NoOutliers!ALH15),data_NoOutliers!ALH15,MID(data_NoOutliers!ALH15,2,99)/2),"")</f>
        <v/>
      </c>
      <c r="AXX15" s="4" t="str">
        <f>IFERROR(IF(N(data_NoOutliers!ALI15),data_NoOutliers!ALI15,MID(data_NoOutliers!ALI15,2,99)/2),"")</f>
        <v/>
      </c>
      <c r="AXY15" s="4" t="str">
        <f>IFERROR(IF(N(data_NoOutliers!ALJ15),data_NoOutliers!ALJ15,MID(data_NoOutliers!ALJ15,2,99)/2),"")</f>
        <v/>
      </c>
      <c r="AXZ15" s="4" t="str">
        <f>IFERROR(IF(N(data_NoOutliers!ALK15),data_NoOutliers!ALK15,MID(data_NoOutliers!ALK15,2,99)/2),"")</f>
        <v/>
      </c>
      <c r="AYA15" s="4" t="str">
        <f>IFERROR(IF(N(data_NoOutliers!ALL15),data_NoOutliers!ALL15,MID(data_NoOutliers!ALL15,2,99)/2),"")</f>
        <v/>
      </c>
      <c r="AYB15" s="4" t="str">
        <f>IFERROR(IF(N(data_NoOutliers!ALM15),data_NoOutliers!ALM15,MID(data_NoOutliers!ALM15,2,99)/2),"")</f>
        <v/>
      </c>
      <c r="AYC15" s="4" t="str">
        <f>IFERROR(IF(N(data_NoOutliers!ALN15),data_NoOutliers!ALN15,MID(data_NoOutliers!ALN15,2,99)/2),"")</f>
        <v/>
      </c>
      <c r="AYD15" s="4" t="str">
        <f>IFERROR(IF(N(data_NoOutliers!ALO15),data_NoOutliers!ALO15,MID(data_NoOutliers!ALO15,2,99)/2),"")</f>
        <v/>
      </c>
      <c r="AYE15" s="4" t="str">
        <f>IFERROR(IF(N(data_NoOutliers!ALP15),data_NoOutliers!ALP15,MID(data_NoOutliers!ALP15,2,99)/2),"")</f>
        <v/>
      </c>
      <c r="AYF15" s="4" t="str">
        <f>IFERROR(IF(N(data_NoOutliers!ALQ15),data_NoOutliers!ALQ15,MID(data_NoOutliers!ALQ15,2,99)/2),"")</f>
        <v/>
      </c>
      <c r="AYG15" s="4" t="str">
        <f>IFERROR(IF(N(data_NoOutliers!ALR15),data_NoOutliers!ALR15,MID(data_NoOutliers!ALR15,2,99)/2),"")</f>
        <v/>
      </c>
      <c r="AYH15" s="4" t="str">
        <f>IFERROR(IF(N(data_NoOutliers!ALS15),data_NoOutliers!ALS15,MID(data_NoOutliers!ALS15,2,99)/2),"")</f>
        <v/>
      </c>
      <c r="AYI15" s="4" t="str">
        <f>IFERROR(IF(N(data_NoOutliers!ALT15),data_NoOutliers!ALT15,MID(data_NoOutliers!ALT15,2,99)/2),"")</f>
        <v/>
      </c>
      <c r="AYJ15" s="4" t="str">
        <f>IFERROR(IF(N(data_NoOutliers!ALU15),data_NoOutliers!ALU15,MID(data_NoOutliers!ALU15,2,99)/2),"")</f>
        <v/>
      </c>
      <c r="AYK15" s="4" t="str">
        <f>IFERROR(IF(N(data_NoOutliers!ALV15),data_NoOutliers!ALV15,MID(data_NoOutliers!ALV15,2,99)/2),"")</f>
        <v/>
      </c>
      <c r="AYL15" s="4" t="str">
        <f>IFERROR(IF(N(data_NoOutliers!ALW15),data_NoOutliers!ALW15,MID(data_NoOutliers!ALW15,2,99)/2),"")</f>
        <v/>
      </c>
      <c r="AYM15" s="4" t="str">
        <f>IFERROR(IF(N(data_NoOutliers!ALX15),data_NoOutliers!ALX15,MID(data_NoOutliers!ALX15,2,99)/2),"")</f>
        <v/>
      </c>
      <c r="AYN15" s="4" t="str">
        <f>IFERROR(IF(N(data_NoOutliers!ALY15),data_NoOutliers!ALY15,MID(data_NoOutliers!ALY15,2,99)/2),"")</f>
        <v/>
      </c>
      <c r="AYO15" s="4" t="str">
        <f>IFERROR(IF(N(data_NoOutliers!ALZ15),data_NoOutliers!ALZ15,MID(data_NoOutliers!ALZ15,2,99)/2),"")</f>
        <v/>
      </c>
      <c r="AYP15" s="4" t="str">
        <f>IFERROR(IF(N(data_NoOutliers!AMA15),data_NoOutliers!AMA15,MID(data_NoOutliers!AMA15,2,99)/2),"")</f>
        <v/>
      </c>
      <c r="AYQ15" s="4" t="str">
        <f>IFERROR(IF(N(data_NoOutliers!AMB15),data_NoOutliers!AMB15,MID(data_NoOutliers!AMB15,2,99)/2),"")</f>
        <v/>
      </c>
      <c r="AYR15" s="4" t="str">
        <f>IFERROR(IF(N(data_NoOutliers!AMC15),data_NoOutliers!AMC15,MID(data_NoOutliers!AMC15,2,99)/2),"")</f>
        <v/>
      </c>
      <c r="AYS15" s="4" t="str">
        <f>IFERROR(IF(N(data_NoOutliers!AMD15),data_NoOutliers!AMD15,MID(data_NoOutliers!AMD15,2,99)/2),"")</f>
        <v/>
      </c>
      <c r="AYT15" s="4" t="str">
        <f>IFERROR(IF(N(data_NoOutliers!AME15),data_NoOutliers!AME15,MID(data_NoOutliers!AME15,2,99)/2),"")</f>
        <v/>
      </c>
      <c r="AYU15" s="4" t="str">
        <f>IFERROR(IF(N(data_NoOutliers!AMF15),data_NoOutliers!AMF15,MID(data_NoOutliers!AMF15,2,99)/2),"")</f>
        <v/>
      </c>
      <c r="AYV15" s="4" t="str">
        <f>IFERROR(IF(N(data_NoOutliers!AMG15),data_NoOutliers!AMG15,MID(data_NoOutliers!AMG15,2,99)/2),"")</f>
        <v/>
      </c>
      <c r="AYW15" s="4" t="str">
        <f>IFERROR(IF(N(data_NoOutliers!AMH15),data_NoOutliers!AMH15,MID(data_NoOutliers!AMH15,2,99)/2),"")</f>
        <v/>
      </c>
      <c r="AYX15" s="4" t="str">
        <f>IFERROR(IF(N(data_NoOutliers!AMI15),data_NoOutliers!AMI15,MID(data_NoOutliers!AMI15,2,99)/2),"")</f>
        <v/>
      </c>
      <c r="AYY15" s="4" t="str">
        <f>IFERROR(IF(N(data_NoOutliers!AMJ15),data_NoOutliers!AMJ15,MID(data_NoOutliers!AMJ15,2,99)/2),"")</f>
        <v/>
      </c>
      <c r="AYZ15" s="4" t="str">
        <f>IFERROR(IF(N(data_NoOutliers!AMK15),data_NoOutliers!AMK15,MID(data_NoOutliers!AMK15,2,99)/2),"")</f>
        <v/>
      </c>
      <c r="AZA15" s="4" t="str">
        <f>IFERROR(IF(N(data_NoOutliers!AML15),data_NoOutliers!AML15,MID(data_NoOutliers!AML15,2,99)/2),"")</f>
        <v/>
      </c>
      <c r="AZB15" s="4" t="str">
        <f>IFERROR(IF(N(data_NoOutliers!AMM15),data_NoOutliers!AMM15,MID(data_NoOutliers!AMM15,2,99)/2),"")</f>
        <v/>
      </c>
      <c r="AZC15" s="4" t="str">
        <f>IFERROR(IF(N(data_NoOutliers!AMN15),data_NoOutliers!AMN15,MID(data_NoOutliers!AMN15,2,99)/2),"")</f>
        <v/>
      </c>
      <c r="AZD15" s="4" t="str">
        <f>IFERROR(IF(N(data_NoOutliers!AMO15),data_NoOutliers!AMO15,MID(data_NoOutliers!AMO15,2,99)/2),"")</f>
        <v/>
      </c>
      <c r="AZE15" s="4" t="str">
        <f>IFERROR(IF(N(data_NoOutliers!AMP15),data_NoOutliers!AMP15,MID(data_NoOutliers!AMP15,2,99)/2),"")</f>
        <v/>
      </c>
      <c r="AZF15" s="4" t="str">
        <f>IFERROR(IF(N(data_NoOutliers!AMQ15),data_NoOutliers!AMQ15,MID(data_NoOutliers!AMQ15,2,99)/2),"")</f>
        <v/>
      </c>
      <c r="AZG15" s="4" t="str">
        <f>IFERROR(IF(N(data_NoOutliers!AMR15),data_NoOutliers!AMR15,MID(data_NoOutliers!AMR15,2,99)/2),"")</f>
        <v/>
      </c>
      <c r="AZH15" s="4" t="str">
        <f>IFERROR(IF(N(data_NoOutliers!AMS15),data_NoOutliers!AMS15,MID(data_NoOutliers!AMS15,2,99)/2),"")</f>
        <v/>
      </c>
      <c r="AZI15" s="4" t="str">
        <f>IFERROR(IF(N(data_NoOutliers!AMT15),data_NoOutliers!AMT15,MID(data_NoOutliers!AMT15,2,99)/2),"")</f>
        <v/>
      </c>
      <c r="AZJ15" s="4" t="str">
        <f>IFERROR(IF(N(data_NoOutliers!AMU15),data_NoOutliers!AMU15,MID(data_NoOutliers!AMU15,2,99)/2),"")</f>
        <v/>
      </c>
      <c r="AZK15" s="4" t="str">
        <f>IFERROR(IF(N(data_NoOutliers!AMV15),data_NoOutliers!AMV15,MID(data_NoOutliers!AMV15,2,99)/2),"")</f>
        <v/>
      </c>
      <c r="AZL15" s="4" t="str">
        <f>IFERROR(IF(N(data_NoOutliers!AMW15),data_NoOutliers!AMW15,MID(data_NoOutliers!AMW15,2,99)/2),"")</f>
        <v/>
      </c>
      <c r="AZM15" s="4" t="str">
        <f>IFERROR(IF(N(data_NoOutliers!AMX15),data_NoOutliers!AMX15,MID(data_NoOutliers!AMX15,2,99)/2),"")</f>
        <v/>
      </c>
      <c r="AZN15" s="4" t="str">
        <f>IFERROR(IF(N(data_NoOutliers!AMY15),data_NoOutliers!AMY15,MID(data_NoOutliers!AMY15,2,99)/2),"")</f>
        <v/>
      </c>
      <c r="AZO15" s="4" t="str">
        <f>IFERROR(IF(N(data_NoOutliers!AMZ15),data_NoOutliers!AMZ15,MID(data_NoOutliers!AMZ15,2,99)/2),"")</f>
        <v/>
      </c>
      <c r="AZP15" s="4" t="str">
        <f>IFERROR(IF(N(data_NoOutliers!ANA15),data_NoOutliers!ANA15,MID(data_NoOutliers!ANA15,2,99)/2),"")</f>
        <v/>
      </c>
      <c r="AZQ15" s="4" t="str">
        <f>IFERROR(IF(N(data_NoOutliers!ANB15),data_NoOutliers!ANB15,MID(data_NoOutliers!ANB15,2,99)/2),"")</f>
        <v/>
      </c>
      <c r="AZR15" s="4" t="str">
        <f>IFERROR(IF(N(data_NoOutliers!ANC15),data_NoOutliers!ANC15,MID(data_NoOutliers!ANC15,2,99)/2),"")</f>
        <v/>
      </c>
      <c r="AZS15" s="4" t="str">
        <f>IFERROR(IF(N(data_NoOutliers!AND15),data_NoOutliers!AND15,MID(data_NoOutliers!AND15,2,99)/2),"")</f>
        <v/>
      </c>
      <c r="AZT15" s="4" t="str">
        <f>IFERROR(IF(N(data_NoOutliers!ANE15),data_NoOutliers!ANE15,MID(data_NoOutliers!ANE15,2,99)/2),"")</f>
        <v/>
      </c>
      <c r="AZU15" s="4" t="str">
        <f>IFERROR(IF(N(data_NoOutliers!ANF15),data_NoOutliers!ANF15,MID(data_NoOutliers!ANF15,2,99)/2),"")</f>
        <v/>
      </c>
      <c r="AZV15" s="4" t="str">
        <f>IFERROR(IF(N(data_NoOutliers!ANG15),data_NoOutliers!ANG15,MID(data_NoOutliers!ANG15,2,99)/2),"")</f>
        <v/>
      </c>
      <c r="AZW15" s="4" t="str">
        <f>IFERROR(IF(N(data_NoOutliers!ANH15),data_NoOutliers!ANH15,MID(data_NoOutliers!ANH15,2,99)/2),"")</f>
        <v/>
      </c>
      <c r="AZX15" s="4" t="str">
        <f>IFERROR(IF(N(data_NoOutliers!ANI15),data_NoOutliers!ANI15,MID(data_NoOutliers!ANI15,2,99)/2),"")</f>
        <v/>
      </c>
      <c r="AZY15" s="4" t="str">
        <f>IFERROR(IF(N(data_NoOutliers!ANJ15),data_NoOutliers!ANJ15,MID(data_NoOutliers!ANJ15,2,99)/2),"")</f>
        <v/>
      </c>
      <c r="AZZ15" s="4" t="str">
        <f>IFERROR(IF(N(data_NoOutliers!ANK15),data_NoOutliers!ANK15,MID(data_NoOutliers!ANK15,2,99)/2),"")</f>
        <v/>
      </c>
      <c r="BAA15" s="4" t="str">
        <f>IFERROR(IF(N(data_NoOutliers!ANL15),data_NoOutliers!ANL15,MID(data_NoOutliers!ANL15,2,99)/2),"")</f>
        <v/>
      </c>
      <c r="BAB15" s="4" t="str">
        <f>IFERROR(IF(N(data_NoOutliers!ANM15),data_NoOutliers!ANM15,MID(data_NoOutliers!ANM15,2,99)/2),"")</f>
        <v/>
      </c>
      <c r="BAC15" s="4" t="str">
        <f>IFERROR(IF(N(data_NoOutliers!ANN15),data_NoOutliers!ANN15,MID(data_NoOutliers!ANN15,2,99)/2),"")</f>
        <v/>
      </c>
      <c r="BAD15" s="4" t="str">
        <f>IFERROR(IF(N(data_NoOutliers!ANO15),data_NoOutliers!ANO15,MID(data_NoOutliers!ANO15,2,99)/2),"")</f>
        <v/>
      </c>
      <c r="BAE15" s="4" t="str">
        <f>IFERROR(IF(N(data_NoOutliers!ANP15),data_NoOutliers!ANP15,MID(data_NoOutliers!ANP15,2,99)/2),"")</f>
        <v/>
      </c>
      <c r="BAF15" s="4" t="str">
        <f>IFERROR(IF(N(data_NoOutliers!ANQ15),data_NoOutliers!ANQ15,MID(data_NoOutliers!ANQ15,2,99)/2),"")</f>
        <v/>
      </c>
      <c r="BAG15" s="4" t="str">
        <f>IFERROR(IF(N(data_NoOutliers!ANR15),data_NoOutliers!ANR15,MID(data_NoOutliers!ANR15,2,99)/2),"")</f>
        <v/>
      </c>
      <c r="BAH15" s="4" t="str">
        <f>IFERROR(IF(N(data_NoOutliers!ANS15),data_NoOutliers!ANS15,MID(data_NoOutliers!ANS15,2,99)/2),"")</f>
        <v/>
      </c>
      <c r="BAI15" s="4" t="str">
        <f>IFERROR(IF(N(data_NoOutliers!ANT15),data_NoOutliers!ANT15,MID(data_NoOutliers!ANT15,2,99)/2),"")</f>
        <v/>
      </c>
      <c r="BAJ15" s="4" t="str">
        <f>IFERROR(IF(N(data_NoOutliers!ANU15),data_NoOutliers!ANU15,MID(data_NoOutliers!ANU15,2,99)/2),"")</f>
        <v/>
      </c>
      <c r="BAK15" s="4" t="str">
        <f>IFERROR(IF(N(data_NoOutliers!ANV15),data_NoOutliers!ANV15,MID(data_NoOutliers!ANV15,2,99)/2),"")</f>
        <v/>
      </c>
      <c r="BAL15" s="4" t="str">
        <f>IFERROR(IF(N(data_NoOutliers!ANW15),data_NoOutliers!ANW15,MID(data_NoOutliers!ANW15,2,99)/2),"")</f>
        <v/>
      </c>
      <c r="BAM15" s="4" t="str">
        <f>IFERROR(IF(N(data_NoOutliers!ANX15),data_NoOutliers!ANX15,MID(data_NoOutliers!ANX15,2,99)/2),"")</f>
        <v/>
      </c>
      <c r="BAN15" s="4" t="str">
        <f>IFERROR(IF(N(data_NoOutliers!ANY15),data_NoOutliers!ANY15,MID(data_NoOutliers!ANY15,2,99)/2),"")</f>
        <v/>
      </c>
      <c r="BAO15" s="4" t="str">
        <f>IFERROR(IF(N(data_NoOutliers!ANZ15),data_NoOutliers!ANZ15,MID(data_NoOutliers!ANZ15,2,99)/2),"")</f>
        <v/>
      </c>
      <c r="BAP15" s="4" t="str">
        <f>IFERROR(IF(N(data_NoOutliers!AOA15),data_NoOutliers!AOA15,MID(data_NoOutliers!AOA15,2,99)/2),"")</f>
        <v/>
      </c>
      <c r="BAQ15" s="4" t="str">
        <f>IFERROR(IF(N(data_NoOutliers!AOB15),data_NoOutliers!AOB15,MID(data_NoOutliers!AOB15,2,99)/2),"")</f>
        <v/>
      </c>
      <c r="BAR15" s="4" t="str">
        <f>IFERROR(IF(N(data_NoOutliers!AOC15),data_NoOutliers!AOC15,MID(data_NoOutliers!AOC15,2,99)/2),"")</f>
        <v/>
      </c>
      <c r="BAS15" s="4" t="str">
        <f>IFERROR(IF(N(data_NoOutliers!AOD15),data_NoOutliers!AOD15,MID(data_NoOutliers!AOD15,2,99)/2),"")</f>
        <v/>
      </c>
      <c r="BAT15" s="4" t="str">
        <f>IFERROR(IF(N(data_NoOutliers!AOE15),data_NoOutliers!AOE15,MID(data_NoOutliers!AOE15,2,99)/2),"")</f>
        <v/>
      </c>
      <c r="BAU15" s="4" t="str">
        <f>IFERROR(IF(N(data_NoOutliers!AOF15),data_NoOutliers!AOF15,MID(data_NoOutliers!AOF15,2,99)/2),"")</f>
        <v/>
      </c>
      <c r="BAV15" s="4" t="str">
        <f>IFERROR(IF(N(data_NoOutliers!AOG15),data_NoOutliers!AOG15,MID(data_NoOutliers!AOG15,2,99)/2),"")</f>
        <v/>
      </c>
      <c r="BAW15" s="4" t="str">
        <f>IFERROR(IF(N(data_NoOutliers!AOH15),data_NoOutliers!AOH15,MID(data_NoOutliers!AOH15,2,99)/2),"")</f>
        <v/>
      </c>
      <c r="BAX15" s="4" t="str">
        <f>IFERROR(IF(N(data_NoOutliers!AOI15),data_NoOutliers!AOI15,MID(data_NoOutliers!AOI15,2,99)/2),"")</f>
        <v/>
      </c>
      <c r="BAY15" s="4" t="str">
        <f>IFERROR(IF(N(data_NoOutliers!AOJ15),data_NoOutliers!AOJ15,MID(data_NoOutliers!AOJ15,2,99)/2),"")</f>
        <v/>
      </c>
      <c r="BAZ15" s="4" t="str">
        <f>IFERROR(IF(N(data_NoOutliers!AOK15),data_NoOutliers!AOK15,MID(data_NoOutliers!AOK15,2,99)/2),"")</f>
        <v/>
      </c>
      <c r="BBA15" s="4" t="str">
        <f>IFERROR(IF(N(data_NoOutliers!AOL15),data_NoOutliers!AOL15,MID(data_NoOutliers!AOL15,2,99)/2),"")</f>
        <v/>
      </c>
      <c r="BBB15" s="4" t="str">
        <f>IFERROR(IF(N(data_NoOutliers!AOM15),data_NoOutliers!AOM15,MID(data_NoOutliers!AOM15,2,99)/2),"")</f>
        <v/>
      </c>
      <c r="BBC15" s="4" t="str">
        <f>IFERROR(IF(N(data_NoOutliers!AON15),data_NoOutliers!AON15,MID(data_NoOutliers!AON15,2,99)/2),"")</f>
        <v/>
      </c>
      <c r="BBD15" s="4" t="str">
        <f>IFERROR(IF(N(data_NoOutliers!AOO15),data_NoOutliers!AOO15,MID(data_NoOutliers!AOO15,2,99)/2),"")</f>
        <v/>
      </c>
      <c r="BBE15" s="4" t="str">
        <f>IFERROR(IF(N(data_NoOutliers!AOP15),data_NoOutliers!AOP15,MID(data_NoOutliers!AOP15,2,99)/2),"")</f>
        <v/>
      </c>
      <c r="BBF15" s="4" t="str">
        <f>IFERROR(IF(N(data_NoOutliers!AOQ15),data_NoOutliers!AOQ15,MID(data_NoOutliers!AOQ15,2,99)/2),"")</f>
        <v/>
      </c>
      <c r="BBG15" s="4" t="str">
        <f>IFERROR(IF(N(data_NoOutliers!AOR15),data_NoOutliers!AOR15,MID(data_NoOutliers!AOR15,2,99)/2),"")</f>
        <v/>
      </c>
      <c r="BBH15" s="4" t="str">
        <f>IFERROR(IF(N(data_NoOutliers!AOS15),data_NoOutliers!AOS15,MID(data_NoOutliers!AOS15,2,99)/2),"")</f>
        <v/>
      </c>
      <c r="BBI15" s="4" t="str">
        <f>IFERROR(IF(N(data_NoOutliers!AOT15),data_NoOutliers!AOT15,MID(data_NoOutliers!AOT15,2,99)/2),"")</f>
        <v/>
      </c>
      <c r="BBJ15" s="4" t="str">
        <f>IFERROR(IF(N(data_NoOutliers!AOU15),data_NoOutliers!AOU15,MID(data_NoOutliers!AOU15,2,99)/2),"")</f>
        <v/>
      </c>
      <c r="BBK15" s="4" t="str">
        <f>IFERROR(IF(N(data_NoOutliers!AOV15),data_NoOutliers!AOV15,MID(data_NoOutliers!AOV15,2,99)/2),"")</f>
        <v/>
      </c>
      <c r="BBL15" s="4" t="str">
        <f>IFERROR(IF(N(data_NoOutliers!AOW15),data_NoOutliers!AOW15,MID(data_NoOutliers!AOW15,2,99)/2),"")</f>
        <v/>
      </c>
      <c r="BBM15" s="4" t="str">
        <f>IFERROR(IF(N(data_NoOutliers!AOX15),data_NoOutliers!AOX15,MID(data_NoOutliers!AOX15,2,99)/2),"")</f>
        <v/>
      </c>
      <c r="BBN15" s="4" t="str">
        <f>IFERROR(IF(N(data_NoOutliers!AOY15),data_NoOutliers!AOY15,MID(data_NoOutliers!AOY15,2,99)/2),"")</f>
        <v/>
      </c>
      <c r="BBO15" s="4" t="str">
        <f>IFERROR(IF(N(data_NoOutliers!AOZ15),data_NoOutliers!AOZ15,MID(data_NoOutliers!AOZ15,2,99)/2),"")</f>
        <v/>
      </c>
      <c r="BBP15" s="4" t="str">
        <f>IFERROR(IF(N(data_NoOutliers!APA15),data_NoOutliers!APA15,MID(data_NoOutliers!APA15,2,99)/2),"")</f>
        <v/>
      </c>
      <c r="BBQ15" s="4" t="str">
        <f>IFERROR(IF(N(data_NoOutliers!APB15),data_NoOutliers!APB15,MID(data_NoOutliers!APB15,2,99)/2),"")</f>
        <v/>
      </c>
      <c r="BBR15" s="4" t="str">
        <f>IFERROR(IF(N(data_NoOutliers!APC15),data_NoOutliers!APC15,MID(data_NoOutliers!APC15,2,99)/2),"")</f>
        <v/>
      </c>
      <c r="BBS15" s="4" t="str">
        <f>IFERROR(IF(N(data_NoOutliers!APD15),data_NoOutliers!APD15,MID(data_NoOutliers!APD15,2,99)/2),"")</f>
        <v/>
      </c>
      <c r="BBT15" s="4" t="str">
        <f>IFERROR(IF(N(data_NoOutliers!APE15),data_NoOutliers!APE15,MID(data_NoOutliers!APE15,2,99)/2),"")</f>
        <v/>
      </c>
      <c r="BBU15" s="4" t="str">
        <f>IFERROR(IF(N(data_NoOutliers!APF15),data_NoOutliers!APF15,MID(data_NoOutliers!APF15,2,99)/2),"")</f>
        <v/>
      </c>
      <c r="BBV15" s="4" t="str">
        <f>IFERROR(IF(N(data_NoOutliers!APG15),data_NoOutliers!APG15,MID(data_NoOutliers!APG15,2,99)/2),"")</f>
        <v/>
      </c>
      <c r="BBW15" s="4" t="str">
        <f>IFERROR(IF(N(data_NoOutliers!APH15),data_NoOutliers!APH15,MID(data_NoOutliers!APH15,2,99)/2),"")</f>
        <v/>
      </c>
      <c r="BBX15" s="4" t="str">
        <f>IFERROR(IF(N(data_NoOutliers!API15),data_NoOutliers!API15,MID(data_NoOutliers!API15,2,99)/2),"")</f>
        <v/>
      </c>
      <c r="BBY15" s="4" t="str">
        <f>IFERROR(IF(N(data_NoOutliers!APJ15),data_NoOutliers!APJ15,MID(data_NoOutliers!APJ15,2,99)/2),"")</f>
        <v/>
      </c>
      <c r="BBZ15" s="4" t="str">
        <f>IFERROR(IF(N(data_NoOutliers!APK15),data_NoOutliers!APK15,MID(data_NoOutliers!APK15,2,99)/2),"")</f>
        <v/>
      </c>
      <c r="BCA15" s="4" t="str">
        <f>IFERROR(IF(N(data_NoOutliers!APL15),data_NoOutliers!APL15,MID(data_NoOutliers!APL15,2,99)/2),"")</f>
        <v/>
      </c>
      <c r="BCB15" s="4" t="str">
        <f>IFERROR(IF(N(data_NoOutliers!APM15),data_NoOutliers!APM15,MID(data_NoOutliers!APM15,2,99)/2),"")</f>
        <v/>
      </c>
      <c r="BCC15" s="4" t="str">
        <f>IFERROR(IF(N(data_NoOutliers!APN15),data_NoOutliers!APN15,MID(data_NoOutliers!APN15,2,99)/2),"")</f>
        <v/>
      </c>
      <c r="BCD15" s="4" t="str">
        <f>IFERROR(IF(N(data_NoOutliers!APO15),data_NoOutliers!APO15,MID(data_NoOutliers!APO15,2,99)/2),"")</f>
        <v/>
      </c>
      <c r="BCE15" s="4" t="str">
        <f>IFERROR(IF(N(data_NoOutliers!APP15),data_NoOutliers!APP15,MID(data_NoOutliers!APP15,2,99)/2),"")</f>
        <v/>
      </c>
      <c r="BCF15" s="4" t="str">
        <f>IFERROR(IF(N(data_NoOutliers!APQ15),data_NoOutliers!APQ15,MID(data_NoOutliers!APQ15,2,99)/2),"")</f>
        <v/>
      </c>
      <c r="BCG15" s="4" t="str">
        <f>IFERROR(IF(N(data_NoOutliers!APR15),data_NoOutliers!APR15,MID(data_NoOutliers!APR15,2,99)/2),"")</f>
        <v/>
      </c>
      <c r="BCH15" s="4" t="str">
        <f>IFERROR(IF(N(data_NoOutliers!APS15),data_NoOutliers!APS15,MID(data_NoOutliers!APS15,2,99)/2),"")</f>
        <v/>
      </c>
      <c r="BCI15" s="4" t="str">
        <f>IFERROR(IF(N(data_NoOutliers!APT15),data_NoOutliers!APT15,MID(data_NoOutliers!APT15,2,99)/2),"")</f>
        <v/>
      </c>
      <c r="BCJ15" s="4" t="str">
        <f>IFERROR(IF(N(data_NoOutliers!APU15),data_NoOutliers!APU15,MID(data_NoOutliers!APU15,2,99)/2),"")</f>
        <v/>
      </c>
      <c r="BCK15" s="4" t="str">
        <f>IFERROR(IF(N(data_NoOutliers!APV15),data_NoOutliers!APV15,MID(data_NoOutliers!APV15,2,99)/2),"")</f>
        <v/>
      </c>
      <c r="BCL15" s="4" t="str">
        <f>IFERROR(IF(N(data_NoOutliers!APW15),data_NoOutliers!APW15,MID(data_NoOutliers!APW15,2,99)/2),"")</f>
        <v/>
      </c>
      <c r="BCM15" s="4" t="str">
        <f>IFERROR(IF(N(data_NoOutliers!APX15),data_NoOutliers!APX15,MID(data_NoOutliers!APX15,2,99)/2),"")</f>
        <v/>
      </c>
      <c r="BCN15" s="4" t="str">
        <f>IFERROR(IF(N(data_NoOutliers!APY15),data_NoOutliers!APY15,MID(data_NoOutliers!APY15,2,99)/2),"")</f>
        <v/>
      </c>
      <c r="BCO15" s="4" t="str">
        <f>IFERROR(IF(N(data_NoOutliers!APZ15),data_NoOutliers!APZ15,MID(data_NoOutliers!APZ15,2,99)/2),"")</f>
        <v/>
      </c>
      <c r="BCP15" s="4" t="str">
        <f>IFERROR(IF(N(data_NoOutliers!AQA15),data_NoOutliers!AQA15,MID(data_NoOutliers!AQA15,2,99)/2),"")</f>
        <v/>
      </c>
      <c r="BCQ15" s="4" t="str">
        <f>IFERROR(IF(N(data_NoOutliers!AQB15),data_NoOutliers!AQB15,MID(data_NoOutliers!AQB15,2,99)/2),"")</f>
        <v/>
      </c>
      <c r="BCR15" s="4" t="str">
        <f>IFERROR(IF(N(data_NoOutliers!AQC15),data_NoOutliers!AQC15,MID(data_NoOutliers!AQC15,2,99)/2),"")</f>
        <v/>
      </c>
      <c r="BCS15" s="4" t="str">
        <f>IFERROR(IF(N(data_NoOutliers!AQD15),data_NoOutliers!AQD15,MID(data_NoOutliers!AQD15,2,99)/2),"")</f>
        <v/>
      </c>
      <c r="BCT15" s="4" t="str">
        <f>IFERROR(IF(N(data_NoOutliers!AQE15),data_NoOutliers!AQE15,MID(data_NoOutliers!AQE15,2,99)/2),"")</f>
        <v/>
      </c>
      <c r="BCU15" s="4" t="str">
        <f>IFERROR(IF(N(data_NoOutliers!AQF15),data_NoOutliers!AQF15,MID(data_NoOutliers!AQF15,2,99)/2),"")</f>
        <v/>
      </c>
      <c r="BCV15" s="4" t="str">
        <f>IFERROR(IF(N(data_NoOutliers!AQG15),data_NoOutliers!AQG15,MID(data_NoOutliers!AQG15,2,99)/2),"")</f>
        <v/>
      </c>
      <c r="BCW15" s="4" t="str">
        <f>IFERROR(IF(N(data_NoOutliers!AQH15),data_NoOutliers!AQH15,MID(data_NoOutliers!AQH15,2,99)/2),"")</f>
        <v/>
      </c>
      <c r="BCX15" s="4" t="str">
        <f>IFERROR(IF(N(data_NoOutliers!AQI15),data_NoOutliers!AQI15,MID(data_NoOutliers!AQI15,2,99)/2),"")</f>
        <v/>
      </c>
      <c r="BCY15" s="4" t="str">
        <f>IFERROR(IF(N(data_NoOutliers!AQJ15),data_NoOutliers!AQJ15,MID(data_NoOutliers!AQJ15,2,99)/2),"")</f>
        <v/>
      </c>
      <c r="BCZ15" s="4" t="str">
        <f>IFERROR(IF(N(data_NoOutliers!AQK15),data_NoOutliers!AQK15,MID(data_NoOutliers!AQK15,2,99)/2),"")</f>
        <v/>
      </c>
      <c r="BDA15" s="4" t="str">
        <f>IFERROR(IF(N(data_NoOutliers!AQL15),data_NoOutliers!AQL15,MID(data_NoOutliers!AQL15,2,99)/2),"")</f>
        <v/>
      </c>
      <c r="BDB15" s="4" t="str">
        <f>IFERROR(IF(N(data_NoOutliers!AQM15),data_NoOutliers!AQM15,MID(data_NoOutliers!AQM15,2,99)/2),"")</f>
        <v/>
      </c>
      <c r="BDC15" s="4" t="str">
        <f>IFERROR(IF(N(data_NoOutliers!AQN15),data_NoOutliers!AQN15,MID(data_NoOutliers!AQN15,2,99)/2),"")</f>
        <v/>
      </c>
      <c r="BDD15" s="4" t="str">
        <f>IFERROR(IF(N(data_NoOutliers!AQO15),data_NoOutliers!AQO15,MID(data_NoOutliers!AQO15,2,99)/2),"")</f>
        <v/>
      </c>
      <c r="BDE15" s="4" t="str">
        <f>IFERROR(IF(N(data_NoOutliers!AQP15),data_NoOutliers!AQP15,MID(data_NoOutliers!AQP15,2,99)/2),"")</f>
        <v/>
      </c>
      <c r="BDF15" s="4" t="str">
        <f>IFERROR(IF(N(data_NoOutliers!AQQ15),data_NoOutliers!AQQ15,MID(data_NoOutliers!AQQ15,2,99)/2),"")</f>
        <v/>
      </c>
      <c r="BDG15" s="4" t="str">
        <f>IFERROR(IF(N(data_NoOutliers!AQR15),data_NoOutliers!AQR15,MID(data_NoOutliers!AQR15,2,99)/2),"")</f>
        <v/>
      </c>
      <c r="BDH15" s="4" t="str">
        <f>IFERROR(IF(N(data_NoOutliers!AQS15),data_NoOutliers!AQS15,MID(data_NoOutliers!AQS15,2,99)/2),"")</f>
        <v/>
      </c>
      <c r="BDI15" s="4" t="str">
        <f>IFERROR(IF(N(data_NoOutliers!AQT15),data_NoOutliers!AQT15,MID(data_NoOutliers!AQT15,2,99)/2),"")</f>
        <v/>
      </c>
      <c r="BDJ15" s="4" t="str">
        <f>IFERROR(IF(N(data_NoOutliers!AQU15),data_NoOutliers!AQU15,MID(data_NoOutliers!AQU15,2,99)/2),"")</f>
        <v/>
      </c>
      <c r="BDK15" s="4" t="str">
        <f>IFERROR(IF(N(data_NoOutliers!AQV15),data_NoOutliers!AQV15,MID(data_NoOutliers!AQV15,2,99)/2),"")</f>
        <v/>
      </c>
      <c r="BDL15" s="4" t="str">
        <f>IFERROR(IF(N(data_NoOutliers!AQW15),data_NoOutliers!AQW15,MID(data_NoOutliers!AQW15,2,99)/2),"")</f>
        <v/>
      </c>
      <c r="BDM15" s="4" t="str">
        <f>IFERROR(IF(N(data_NoOutliers!AQX15),data_NoOutliers!AQX15,MID(data_NoOutliers!AQX15,2,99)/2),"")</f>
        <v/>
      </c>
      <c r="BDN15" s="4" t="str">
        <f>IFERROR(IF(N(data_NoOutliers!AQY15),data_NoOutliers!AQY15,MID(data_NoOutliers!AQY15,2,99)/2),"")</f>
        <v/>
      </c>
      <c r="BDO15" s="4" t="str">
        <f>IFERROR(IF(N(data_NoOutliers!AQZ15),data_NoOutliers!AQZ15,MID(data_NoOutliers!AQZ15,2,99)/2),"")</f>
        <v/>
      </c>
      <c r="BDP15" s="4" t="str">
        <f>IFERROR(IF(N(data_NoOutliers!ARA15),data_NoOutliers!ARA15,MID(data_NoOutliers!ARA15,2,99)/2),"")</f>
        <v/>
      </c>
      <c r="BDQ15" s="4" t="str">
        <f>IFERROR(IF(N(data_NoOutliers!ARB15),data_NoOutliers!ARB15,MID(data_NoOutliers!ARB15,2,99)/2),"")</f>
        <v/>
      </c>
      <c r="BDR15" s="4" t="str">
        <f>IFERROR(IF(N(data_NoOutliers!ARC15),data_NoOutliers!ARC15,MID(data_NoOutliers!ARC15,2,99)/2),"")</f>
        <v/>
      </c>
      <c r="BDS15" s="4" t="str">
        <f>IFERROR(IF(N(data_NoOutliers!ARD15),data_NoOutliers!ARD15,MID(data_NoOutliers!ARD15,2,99)/2),"")</f>
        <v/>
      </c>
      <c r="BDT15" s="4" t="str">
        <f>IFERROR(IF(N(data_NoOutliers!ARE15),data_NoOutliers!ARE15,MID(data_NoOutliers!ARE15,2,99)/2),"")</f>
        <v/>
      </c>
      <c r="BDU15" s="4" t="str">
        <f>IFERROR(IF(N(data_NoOutliers!ARF15),data_NoOutliers!ARF15,MID(data_NoOutliers!ARF15,2,99)/2),"")</f>
        <v/>
      </c>
      <c r="BDV15" s="4" t="str">
        <f>IFERROR(IF(N(data_NoOutliers!ARG15),data_NoOutliers!ARG15,MID(data_NoOutliers!ARG15,2,99)/2),"")</f>
        <v/>
      </c>
      <c r="BDW15" s="4" t="str">
        <f>IFERROR(IF(N(data_NoOutliers!ARH15),data_NoOutliers!ARH15,MID(data_NoOutliers!ARH15,2,99)/2),"")</f>
        <v/>
      </c>
      <c r="BDX15" s="4" t="str">
        <f>IFERROR(IF(N(data_NoOutliers!ARI15),data_NoOutliers!ARI15,MID(data_NoOutliers!ARI15,2,99)/2),"")</f>
        <v/>
      </c>
      <c r="BDY15" s="4" t="str">
        <f>IFERROR(IF(N(data_NoOutliers!ARJ15),data_NoOutliers!ARJ15,MID(data_NoOutliers!ARJ15,2,99)/2),"")</f>
        <v/>
      </c>
      <c r="BDZ15" s="4" t="str">
        <f>IFERROR(IF(N(data_NoOutliers!ARK15),data_NoOutliers!ARK15,MID(data_NoOutliers!ARK15,2,99)/2),"")</f>
        <v/>
      </c>
      <c r="BEA15" s="4" t="str">
        <f>IFERROR(IF(N(data_NoOutliers!ARL15),data_NoOutliers!ARL15,MID(data_NoOutliers!ARL15,2,99)/2),"")</f>
        <v/>
      </c>
      <c r="BEB15" s="4" t="str">
        <f>IFERROR(IF(N(data_NoOutliers!ARM15),data_NoOutliers!ARM15,MID(data_NoOutliers!ARM15,2,99)/2),"")</f>
        <v/>
      </c>
      <c r="BEC15" s="4" t="str">
        <f>IFERROR(IF(N(data_NoOutliers!ARN15),data_NoOutliers!ARN15,MID(data_NoOutliers!ARN15,2,99)/2),"")</f>
        <v/>
      </c>
      <c r="BED15" s="4" t="str">
        <f>IFERROR(IF(N(data_NoOutliers!ARO15),data_NoOutliers!ARO15,MID(data_NoOutliers!ARO15,2,99)/2),"")</f>
        <v/>
      </c>
      <c r="BEE15" s="4" t="str">
        <f>IFERROR(IF(N(data_NoOutliers!ARP15),data_NoOutliers!ARP15,MID(data_NoOutliers!ARP15,2,99)/2),"")</f>
        <v/>
      </c>
      <c r="BEF15" s="4" t="str">
        <f>IFERROR(IF(N(data_NoOutliers!ARQ15),data_NoOutliers!ARQ15,MID(data_NoOutliers!ARQ15,2,99)/2),"")</f>
        <v/>
      </c>
      <c r="BEG15" s="4" t="str">
        <f>IFERROR(IF(N(data_NoOutliers!ARR15),data_NoOutliers!ARR15,MID(data_NoOutliers!ARR15,2,99)/2),"")</f>
        <v/>
      </c>
      <c r="BEH15" s="4" t="str">
        <f>IFERROR(IF(N(data_NoOutliers!ARS15),data_NoOutliers!ARS15,MID(data_NoOutliers!ARS15,2,99)/2),"")</f>
        <v/>
      </c>
      <c r="BEI15" s="4" t="str">
        <f>IFERROR(IF(N(data_NoOutliers!ART15),data_NoOutliers!ART15,MID(data_NoOutliers!ART15,2,99)/2),"")</f>
        <v/>
      </c>
      <c r="BEJ15" s="4" t="str">
        <f>IFERROR(IF(N(data_NoOutliers!ARU15),data_NoOutliers!ARU15,MID(data_NoOutliers!ARU15,2,99)/2),"")</f>
        <v/>
      </c>
      <c r="BEK15" s="4" t="str">
        <f>IFERROR(IF(N(data_NoOutliers!ARV15),data_NoOutliers!ARV15,MID(data_NoOutliers!ARV15,2,99)/2),"")</f>
        <v/>
      </c>
      <c r="BEL15" s="4" t="str">
        <f>IFERROR(IF(N(data_NoOutliers!ARW15),data_NoOutliers!ARW15,MID(data_NoOutliers!ARW15,2,99)/2),"")</f>
        <v/>
      </c>
      <c r="BEM15" s="4" t="str">
        <f>IFERROR(IF(N(data_NoOutliers!ARX15),data_NoOutliers!ARX15,MID(data_NoOutliers!ARX15,2,99)/2),"")</f>
        <v/>
      </c>
      <c r="BEN15" s="4" t="str">
        <f>IFERROR(IF(N(data_NoOutliers!ARY15),data_NoOutliers!ARY15,MID(data_NoOutliers!ARY15,2,99)/2),"")</f>
        <v/>
      </c>
      <c r="BEO15" s="4" t="str">
        <f>IFERROR(IF(N(data_NoOutliers!ARZ15),data_NoOutliers!ARZ15,MID(data_NoOutliers!ARZ15,2,99)/2),"")</f>
        <v/>
      </c>
      <c r="BEP15" s="4" t="str">
        <f>IFERROR(IF(N(data_NoOutliers!ASA15),data_NoOutliers!ASA15,MID(data_NoOutliers!ASA15,2,99)/2),"")</f>
        <v/>
      </c>
      <c r="BEQ15" s="4" t="str">
        <f>IFERROR(IF(N(data_NoOutliers!ASB15),data_NoOutliers!ASB15,MID(data_NoOutliers!ASB15,2,99)/2),"")</f>
        <v/>
      </c>
      <c r="BER15" s="4" t="str">
        <f>IFERROR(IF(N(data_NoOutliers!ASC15),data_NoOutliers!ASC15,MID(data_NoOutliers!ASC15,2,99)/2),"")</f>
        <v/>
      </c>
      <c r="BES15" s="4" t="str">
        <f>IFERROR(IF(N(data_NoOutliers!ASD15),data_NoOutliers!ASD15,MID(data_NoOutliers!ASD15,2,99)/2),"")</f>
        <v/>
      </c>
      <c r="BET15" s="4" t="str">
        <f>IFERROR(IF(N(data_NoOutliers!ASE15),data_NoOutliers!ASE15,MID(data_NoOutliers!ASE15,2,99)/2),"")</f>
        <v/>
      </c>
      <c r="BEU15" s="4" t="str">
        <f>IFERROR(IF(N(data_NoOutliers!ASF15),data_NoOutliers!ASF15,MID(data_NoOutliers!ASF15,2,99)/2),"")</f>
        <v/>
      </c>
      <c r="BEV15" s="4" t="str">
        <f>IFERROR(IF(N(data_NoOutliers!ASG15),data_NoOutliers!ASG15,MID(data_NoOutliers!ASG15,2,99)/2),"")</f>
        <v/>
      </c>
      <c r="BEW15" s="4" t="str">
        <f>IFERROR(IF(N(data_NoOutliers!ASH15),data_NoOutliers!ASH15,MID(data_NoOutliers!ASH15,2,99)/2),"")</f>
        <v/>
      </c>
      <c r="BEX15" s="4" t="str">
        <f>IFERROR(IF(N(data_NoOutliers!ASI15),data_NoOutliers!ASI15,MID(data_NoOutliers!ASI15,2,99)/2),"")</f>
        <v/>
      </c>
      <c r="BEY15" s="4" t="str">
        <f>IFERROR(IF(N(data_NoOutliers!ASJ15),data_NoOutliers!ASJ15,MID(data_NoOutliers!ASJ15,2,99)/2),"")</f>
        <v/>
      </c>
      <c r="BEZ15" s="4" t="str">
        <f>IFERROR(IF(N(data_NoOutliers!ASK15),data_NoOutliers!ASK15,MID(data_NoOutliers!ASK15,2,99)/2),"")</f>
        <v/>
      </c>
      <c r="BFA15" s="4" t="str">
        <f>IFERROR(IF(N(data_NoOutliers!ASL15),data_NoOutliers!ASL15,MID(data_NoOutliers!ASL15,2,99)/2),"")</f>
        <v/>
      </c>
      <c r="BFB15" s="4" t="str">
        <f>IFERROR(IF(N(data_NoOutliers!ASM15),data_NoOutliers!ASM15,MID(data_NoOutliers!ASM15,2,99)/2),"")</f>
        <v/>
      </c>
      <c r="BFC15" s="4" t="str">
        <f>IFERROR(IF(N(data_NoOutliers!ASN15),data_NoOutliers!ASN15,MID(data_NoOutliers!ASN15,2,99)/2),"")</f>
        <v/>
      </c>
      <c r="BFD15" s="4" t="str">
        <f>IFERROR(IF(N(data_NoOutliers!ASO15),data_NoOutliers!ASO15,MID(data_NoOutliers!ASO15,2,99)/2),"")</f>
        <v/>
      </c>
      <c r="BFE15" s="4" t="str">
        <f>IFERROR(IF(N(data_NoOutliers!ASP15),data_NoOutliers!ASP15,MID(data_NoOutliers!ASP15,2,99)/2),"")</f>
        <v/>
      </c>
      <c r="BFF15" s="4" t="str">
        <f>IFERROR(IF(N(data_NoOutliers!ASQ15),data_NoOutliers!ASQ15,MID(data_NoOutliers!ASQ15,2,99)/2),"")</f>
        <v/>
      </c>
      <c r="BFG15" s="4" t="str">
        <f>IFERROR(IF(N(data_NoOutliers!ASR15),data_NoOutliers!ASR15,MID(data_NoOutliers!ASR15,2,99)/2),"")</f>
        <v/>
      </c>
      <c r="BFH15" s="4" t="str">
        <f>IFERROR(IF(N(data_NoOutliers!ASS15),data_NoOutliers!ASS15,MID(data_NoOutliers!ASS15,2,99)/2),"")</f>
        <v/>
      </c>
      <c r="BFI15" s="4" t="str">
        <f>IFERROR(IF(N(data_NoOutliers!AST15),data_NoOutliers!AST15,MID(data_NoOutliers!AST15,2,99)/2),"")</f>
        <v/>
      </c>
      <c r="BFJ15" s="4" t="str">
        <f>IFERROR(IF(N(data_NoOutliers!ASU15),data_NoOutliers!ASU15,MID(data_NoOutliers!ASU15,2,99)/2),"")</f>
        <v/>
      </c>
      <c r="BFK15" s="4" t="str">
        <f>IFERROR(IF(N(data_NoOutliers!ASV15),data_NoOutliers!ASV15,MID(data_NoOutliers!ASV15,2,99)/2),"")</f>
        <v/>
      </c>
      <c r="BFL15" s="4" t="str">
        <f>IFERROR(IF(N(data_NoOutliers!ASW15),data_NoOutliers!ASW15,MID(data_NoOutliers!ASW15,2,99)/2),"")</f>
        <v/>
      </c>
      <c r="BFM15" s="4" t="str">
        <f>IFERROR(IF(N(data_NoOutliers!ASX15),data_NoOutliers!ASX15,MID(data_NoOutliers!ASX15,2,99)/2),"")</f>
        <v/>
      </c>
      <c r="BFN15" s="4" t="str">
        <f>IFERROR(IF(N(data_NoOutliers!ASY15),data_NoOutliers!ASY15,MID(data_NoOutliers!ASY15,2,99)/2),"")</f>
        <v/>
      </c>
      <c r="BFO15" s="4" t="str">
        <f>IFERROR(IF(N(data_NoOutliers!ASZ15),data_NoOutliers!ASZ15,MID(data_NoOutliers!ASZ15,2,99)/2),"")</f>
        <v/>
      </c>
      <c r="BFP15" s="4" t="str">
        <f>IFERROR(IF(N(data_NoOutliers!ATA15),data_NoOutliers!ATA15,MID(data_NoOutliers!ATA15,2,99)/2),"")</f>
        <v/>
      </c>
      <c r="BFQ15" s="4" t="str">
        <f>IFERROR(IF(N(data_NoOutliers!ATB15),data_NoOutliers!ATB15,MID(data_NoOutliers!ATB15,2,99)/2),"")</f>
        <v/>
      </c>
      <c r="BFR15" s="4" t="str">
        <f>IFERROR(IF(N(data_NoOutliers!ATC15),data_NoOutliers!ATC15,MID(data_NoOutliers!ATC15,2,99)/2),"")</f>
        <v/>
      </c>
      <c r="BFS15" s="4" t="str">
        <f>IFERROR(IF(N(data_NoOutliers!ATD15),data_NoOutliers!ATD15,MID(data_NoOutliers!ATD15,2,99)/2),"")</f>
        <v/>
      </c>
      <c r="BFT15" s="4" t="str">
        <f>IFERROR(IF(N(data_NoOutliers!ATE15),data_NoOutliers!ATE15,MID(data_NoOutliers!ATE15,2,99)/2),"")</f>
        <v/>
      </c>
      <c r="BFU15" s="4" t="str">
        <f>IFERROR(IF(N(data_NoOutliers!ATF15),data_NoOutliers!ATF15,MID(data_NoOutliers!ATF15,2,99)/2),"")</f>
        <v/>
      </c>
      <c r="BFV15" s="4" t="str">
        <f>IFERROR(IF(N(data_NoOutliers!ATG15),data_NoOutliers!ATG15,MID(data_NoOutliers!ATG15,2,99)/2),"")</f>
        <v/>
      </c>
      <c r="BFW15" s="4" t="str">
        <f>IFERROR(IF(N(data_NoOutliers!ATH15),data_NoOutliers!ATH15,MID(data_NoOutliers!ATH15,2,99)/2),"")</f>
        <v/>
      </c>
      <c r="BFX15" s="4" t="str">
        <f>IFERROR(IF(N(data_NoOutliers!ATI15),data_NoOutliers!ATI15,MID(data_NoOutliers!ATI15,2,99)/2),"")</f>
        <v/>
      </c>
      <c r="BFY15" s="4" t="str">
        <f>IFERROR(IF(N(data_NoOutliers!ATJ15),data_NoOutliers!ATJ15,MID(data_NoOutliers!ATJ15,2,99)/2),"")</f>
        <v/>
      </c>
      <c r="BFZ15" s="4" t="str">
        <f>IFERROR(IF(N(data_NoOutliers!ATK15),data_NoOutliers!ATK15,MID(data_NoOutliers!ATK15,2,99)/2),"")</f>
        <v/>
      </c>
      <c r="BGA15" s="4" t="str">
        <f>IFERROR(IF(N(data_NoOutliers!ATL15),data_NoOutliers!ATL15,MID(data_NoOutliers!ATL15,2,99)/2),"")</f>
        <v/>
      </c>
      <c r="BGB15" s="4" t="str">
        <f>IFERROR(IF(N(data_NoOutliers!ATM15),data_NoOutliers!ATM15,MID(data_NoOutliers!ATM15,2,99)/2),"")</f>
        <v/>
      </c>
      <c r="BGC15" s="4" t="str">
        <f>IFERROR(IF(N(data_NoOutliers!ATN15),data_NoOutliers!ATN15,MID(data_NoOutliers!ATN15,2,99)/2),"")</f>
        <v/>
      </c>
      <c r="BGD15" s="4" t="str">
        <f>IFERROR(IF(N(data_NoOutliers!ATO15),data_NoOutliers!ATO15,MID(data_NoOutliers!ATO15,2,99)/2),"")</f>
        <v/>
      </c>
      <c r="BGE15" s="4" t="str">
        <f>IFERROR(IF(N(data_NoOutliers!ATP15),data_NoOutliers!ATP15,MID(data_NoOutliers!ATP15,2,99)/2),"")</f>
        <v/>
      </c>
      <c r="BGF15" s="4" t="str">
        <f>IFERROR(IF(N(data_NoOutliers!ATQ15),data_NoOutliers!ATQ15,MID(data_NoOutliers!ATQ15,2,99)/2),"")</f>
        <v/>
      </c>
      <c r="BGG15" s="4" t="str">
        <f>IFERROR(IF(N(data_NoOutliers!ATR15),data_NoOutliers!ATR15,MID(data_NoOutliers!ATR15,2,99)/2),"")</f>
        <v/>
      </c>
      <c r="BGH15" s="4" t="str">
        <f>IFERROR(IF(N(data_NoOutliers!ATS15),data_NoOutliers!ATS15,MID(data_NoOutliers!ATS15,2,99)/2),"")</f>
        <v/>
      </c>
      <c r="BGI15" s="4" t="str">
        <f>IFERROR(IF(N(data_NoOutliers!ATT15),data_NoOutliers!ATT15,MID(data_NoOutliers!ATT15,2,99)/2),"")</f>
        <v/>
      </c>
      <c r="BGJ15" s="4" t="str">
        <f>IFERROR(IF(N(data_NoOutliers!ATU15),data_NoOutliers!ATU15,MID(data_NoOutliers!ATU15,2,99)/2),"")</f>
        <v/>
      </c>
      <c r="BGK15" s="4" t="str">
        <f>IFERROR(IF(N(data_NoOutliers!ATV15),data_NoOutliers!ATV15,MID(data_NoOutliers!ATV15,2,99)/2),"")</f>
        <v/>
      </c>
      <c r="BGL15" s="4" t="str">
        <f>IFERROR(IF(N(data_NoOutliers!ATW15),data_NoOutliers!ATW15,MID(data_NoOutliers!ATW15,2,99)/2),"")</f>
        <v/>
      </c>
      <c r="BGM15" s="4" t="str">
        <f>IFERROR(IF(N(data_NoOutliers!ATX15),data_NoOutliers!ATX15,MID(data_NoOutliers!ATX15,2,99)/2),"")</f>
        <v/>
      </c>
      <c r="BGN15" s="4" t="str">
        <f>IFERROR(IF(N(data_NoOutliers!ATY15),data_NoOutliers!ATY15,MID(data_NoOutliers!ATY15,2,99)/2),"")</f>
        <v/>
      </c>
      <c r="BGO15" s="4" t="str">
        <f>IFERROR(IF(N(data_NoOutliers!ATZ15),data_NoOutliers!ATZ15,MID(data_NoOutliers!ATZ15,2,99)/2),"")</f>
        <v/>
      </c>
      <c r="BGP15" s="4" t="str">
        <f>IFERROR(IF(N(data_NoOutliers!AUA15),data_NoOutliers!AUA15,MID(data_NoOutliers!AUA15,2,99)/2),"")</f>
        <v/>
      </c>
      <c r="BGQ15" s="4" t="str">
        <f>IFERROR(IF(N(data_NoOutliers!AUB15),data_NoOutliers!AUB15,MID(data_NoOutliers!AUB15,2,99)/2),"")</f>
        <v/>
      </c>
      <c r="BGR15" s="4" t="str">
        <f>IFERROR(IF(N(data_NoOutliers!AUC15),data_NoOutliers!AUC15,MID(data_NoOutliers!AUC15,2,99)/2),"")</f>
        <v/>
      </c>
      <c r="BGS15" s="4" t="str">
        <f>IFERROR(IF(N(data_NoOutliers!AUD15),data_NoOutliers!AUD15,MID(data_NoOutliers!AUD15,2,99)/2),"")</f>
        <v/>
      </c>
      <c r="BGT15" s="4" t="str">
        <f>IFERROR(IF(N(data_NoOutliers!AUE15),data_NoOutliers!AUE15,MID(data_NoOutliers!AUE15,2,99)/2),"")</f>
        <v/>
      </c>
      <c r="BGU15" s="4" t="str">
        <f>IFERROR(IF(N(data_NoOutliers!AUF15),data_NoOutliers!AUF15,MID(data_NoOutliers!AUF15,2,99)/2),"")</f>
        <v/>
      </c>
      <c r="BGV15" s="4" t="str">
        <f>IFERROR(IF(N(data_NoOutliers!AUG15),data_NoOutliers!AUG15,MID(data_NoOutliers!AUG15,2,99)/2),"")</f>
        <v/>
      </c>
      <c r="BGW15" s="4" t="str">
        <f>IFERROR(IF(N(data_NoOutliers!AUH15),data_NoOutliers!AUH15,MID(data_NoOutliers!AUH15,2,99)/2),"")</f>
        <v/>
      </c>
      <c r="BGX15" s="4" t="str">
        <f>IFERROR(IF(N(data_NoOutliers!AUI15),data_NoOutliers!AUI15,MID(data_NoOutliers!AUI15,2,99)/2),"")</f>
        <v/>
      </c>
      <c r="BGY15" s="4" t="str">
        <f>IFERROR(IF(N(data_NoOutliers!AUJ15),data_NoOutliers!AUJ15,MID(data_NoOutliers!AUJ15,2,99)/2),"")</f>
        <v/>
      </c>
      <c r="BGZ15" s="4" t="str">
        <f>IFERROR(IF(N(data_NoOutliers!AUK15),data_NoOutliers!AUK15,MID(data_NoOutliers!AUK15,2,99)/2),"")</f>
        <v/>
      </c>
      <c r="BHA15" s="4" t="str">
        <f>IFERROR(IF(N(data_NoOutliers!AUL15),data_NoOutliers!AUL15,MID(data_NoOutliers!AUL15,2,99)/2),"")</f>
        <v/>
      </c>
      <c r="BHB15" s="4" t="str">
        <f>IFERROR(IF(N(data_NoOutliers!AUM15),data_NoOutliers!AUM15,MID(data_NoOutliers!AUM15,2,99)/2),"")</f>
        <v/>
      </c>
      <c r="BHC15" s="4" t="str">
        <f>IFERROR(IF(N(data_NoOutliers!AUN15),data_NoOutliers!AUN15,MID(data_NoOutliers!AUN15,2,99)/2),"")</f>
        <v/>
      </c>
      <c r="BHD15" s="4" t="str">
        <f>IFERROR(IF(N(data_NoOutliers!AUO15),data_NoOutliers!AUO15,MID(data_NoOutliers!AUO15,2,99)/2),"")</f>
        <v/>
      </c>
      <c r="BHE15" s="4" t="str">
        <f>IFERROR(IF(N(data_NoOutliers!AUP15),data_NoOutliers!AUP15,MID(data_NoOutliers!AUP15,2,99)/2),"")</f>
        <v/>
      </c>
      <c r="BHF15" s="4" t="str">
        <f>IFERROR(IF(N(data_NoOutliers!AUQ15),data_NoOutliers!AUQ15,MID(data_NoOutliers!AUQ15,2,99)/2),"")</f>
        <v/>
      </c>
      <c r="BHG15" s="4" t="str">
        <f>IFERROR(IF(N(data_NoOutliers!AUR15),data_NoOutliers!AUR15,MID(data_NoOutliers!AUR15,2,99)/2),"")</f>
        <v/>
      </c>
      <c r="BHH15" s="4" t="str">
        <f>IFERROR(IF(N(data_NoOutliers!AUS15),data_NoOutliers!AUS15,MID(data_NoOutliers!AUS15,2,99)/2),"")</f>
        <v/>
      </c>
      <c r="BHI15" s="4" t="str">
        <f>IFERROR(IF(N(data_NoOutliers!AUT15),data_NoOutliers!AUT15,MID(data_NoOutliers!AUT15,2,99)/2),"")</f>
        <v/>
      </c>
      <c r="BHJ15" s="4" t="str">
        <f>IFERROR(IF(N(data_NoOutliers!AUU15),data_NoOutliers!AUU15,MID(data_NoOutliers!AUU15,2,99)/2),"")</f>
        <v/>
      </c>
      <c r="BHK15" s="4" t="str">
        <f>IFERROR(IF(N(data_NoOutliers!AUV15),data_NoOutliers!AUV15,MID(data_NoOutliers!AUV15,2,99)/2),"")</f>
        <v/>
      </c>
      <c r="BHL15" s="4" t="str">
        <f>IFERROR(IF(N(data_NoOutliers!AUW15),data_NoOutliers!AUW15,MID(data_NoOutliers!AUW15,2,99)/2),"")</f>
        <v/>
      </c>
      <c r="BHM15" s="4" t="str">
        <f>IFERROR(IF(N(data_NoOutliers!AUX15),data_NoOutliers!AUX15,MID(data_NoOutliers!AUX15,2,99)/2),"")</f>
        <v/>
      </c>
      <c r="BHN15" s="4" t="str">
        <f>IFERROR(IF(N(data_NoOutliers!AUY15),data_NoOutliers!AUY15,MID(data_NoOutliers!AUY15,2,99)/2),"")</f>
        <v/>
      </c>
      <c r="BHO15" s="4" t="str">
        <f>IFERROR(IF(N(data_NoOutliers!AUZ15),data_NoOutliers!AUZ15,MID(data_NoOutliers!AUZ15,2,99)/2),"")</f>
        <v/>
      </c>
      <c r="BHP15" s="4" t="str">
        <f>IFERROR(IF(N(data_NoOutliers!AVA15),data_NoOutliers!AVA15,MID(data_NoOutliers!AVA15,2,99)/2),"")</f>
        <v/>
      </c>
      <c r="BHQ15" s="4" t="str">
        <f>IFERROR(IF(N(data_NoOutliers!AVB15),data_NoOutliers!AVB15,MID(data_NoOutliers!AVB15,2,99)/2),"")</f>
        <v/>
      </c>
      <c r="BHR15" s="4" t="str">
        <f>IFERROR(IF(N(data_NoOutliers!AVC15),data_NoOutliers!AVC15,MID(data_NoOutliers!AVC15,2,99)/2),"")</f>
        <v/>
      </c>
      <c r="BHS15" s="4" t="str">
        <f>IFERROR(IF(N(data_NoOutliers!AVD15),data_NoOutliers!AVD15,MID(data_NoOutliers!AVD15,2,99)/2),"")</f>
        <v/>
      </c>
      <c r="BHT15" s="4" t="str">
        <f>IFERROR(IF(N(data_NoOutliers!AVE15),data_NoOutliers!AVE15,MID(data_NoOutliers!AVE15,2,99)/2),"")</f>
        <v/>
      </c>
      <c r="BHU15" s="4" t="str">
        <f>IFERROR(IF(N(data_NoOutliers!AVF15),data_NoOutliers!AVF15,MID(data_NoOutliers!AVF15,2,99)/2),"")</f>
        <v/>
      </c>
      <c r="BHV15" s="4" t="str">
        <f>IFERROR(IF(N(data_NoOutliers!AVG15),data_NoOutliers!AVG15,MID(data_NoOutliers!AVG15,2,99)/2),"")</f>
        <v/>
      </c>
      <c r="BHW15" s="4" t="str">
        <f>IFERROR(IF(N(data_NoOutliers!AVH15),data_NoOutliers!AVH15,MID(data_NoOutliers!AVH15,2,99)/2),"")</f>
        <v/>
      </c>
      <c r="BHX15" s="4" t="str">
        <f>IFERROR(IF(N(data_NoOutliers!AVI15),data_NoOutliers!AVI15,MID(data_NoOutliers!AVI15,2,99)/2),"")</f>
        <v/>
      </c>
      <c r="BHY15" s="4" t="str">
        <f>IFERROR(IF(N(data_NoOutliers!AVJ15),data_NoOutliers!AVJ15,MID(data_NoOutliers!AVJ15,2,99)/2),"")</f>
        <v/>
      </c>
      <c r="BHZ15" s="4" t="str">
        <f>IFERROR(IF(N(data_NoOutliers!AVK15),data_NoOutliers!AVK15,MID(data_NoOutliers!AVK15,2,99)/2),"")</f>
        <v/>
      </c>
      <c r="BIA15" s="4" t="str">
        <f>IFERROR(IF(N(data_NoOutliers!AVL15),data_NoOutliers!AVL15,MID(data_NoOutliers!AVL15,2,99)/2),"")</f>
        <v/>
      </c>
      <c r="BIB15" s="4" t="str">
        <f>IFERROR(IF(N(data_NoOutliers!AVM15),data_NoOutliers!AVM15,MID(data_NoOutliers!AVM15,2,99)/2),"")</f>
        <v/>
      </c>
      <c r="BIC15" s="4" t="str">
        <f>IFERROR(IF(N(data_NoOutliers!AVN15),data_NoOutliers!AVN15,MID(data_NoOutliers!AVN15,2,99)/2),"")</f>
        <v/>
      </c>
      <c r="BID15" s="4" t="str">
        <f>IFERROR(IF(N(data_NoOutliers!AVO15),data_NoOutliers!AVO15,MID(data_NoOutliers!AVO15,2,99)/2),"")</f>
        <v/>
      </c>
      <c r="BIE15" s="4" t="str">
        <f>IFERROR(IF(N(data_NoOutliers!AVP15),data_NoOutliers!AVP15,MID(data_NoOutliers!AVP15,2,99)/2),"")</f>
        <v/>
      </c>
      <c r="BIF15" s="4" t="str">
        <f>IFERROR(IF(N(data_NoOutliers!AVQ15),data_NoOutliers!AVQ15,MID(data_NoOutliers!AVQ15,2,99)/2),"")</f>
        <v/>
      </c>
      <c r="BIG15" s="4" t="str">
        <f>IFERROR(IF(N(data_NoOutliers!AVR15),data_NoOutliers!AVR15,MID(data_NoOutliers!AVR15,2,99)/2),"")</f>
        <v/>
      </c>
      <c r="BIH15" s="4" t="str">
        <f>IFERROR(IF(N(data_NoOutliers!AVS15),data_NoOutliers!AVS15,MID(data_NoOutliers!AVS15,2,99)/2),"")</f>
        <v/>
      </c>
      <c r="BII15" s="4" t="str">
        <f>IFERROR(IF(N(data_NoOutliers!AVT15),data_NoOutliers!AVT15,MID(data_NoOutliers!AVT15,2,99)/2),"")</f>
        <v/>
      </c>
      <c r="BIJ15" s="4" t="str">
        <f>IFERROR(IF(N(data_NoOutliers!AVU15),data_NoOutliers!AVU15,MID(data_NoOutliers!AVU15,2,99)/2),"")</f>
        <v/>
      </c>
      <c r="BIK15" s="4" t="str">
        <f>IFERROR(IF(N(data_NoOutliers!AVV15),data_NoOutliers!AVV15,MID(data_NoOutliers!AVV15,2,99)/2),"")</f>
        <v/>
      </c>
      <c r="BIL15" s="4" t="str">
        <f>IFERROR(IF(N(data_NoOutliers!AVW15),data_NoOutliers!AVW15,MID(data_NoOutliers!AVW15,2,99)/2),"")</f>
        <v/>
      </c>
      <c r="BIM15" s="4" t="str">
        <f>IFERROR(IF(N(data_NoOutliers!AVX15),data_NoOutliers!AVX15,MID(data_NoOutliers!AVX15,2,99)/2),"")</f>
        <v/>
      </c>
      <c r="BIN15" s="4" t="str">
        <f>IFERROR(IF(N(data_NoOutliers!AVY15),data_NoOutliers!AVY15,MID(data_NoOutliers!AVY15,2,99)/2),"")</f>
        <v/>
      </c>
      <c r="BIO15" s="4" t="str">
        <f>IFERROR(IF(N(data_NoOutliers!AVZ15),data_NoOutliers!AVZ15,MID(data_NoOutliers!AVZ15,2,99)/2),"")</f>
        <v/>
      </c>
      <c r="BIP15" s="4" t="str">
        <f>IFERROR(IF(N(data_NoOutliers!AWA15),data_NoOutliers!AWA15,MID(data_NoOutliers!AWA15,2,99)/2),"")</f>
        <v/>
      </c>
      <c r="BIQ15" s="4" t="str">
        <f>IFERROR(IF(N(data_NoOutliers!AWB15),data_NoOutliers!AWB15,MID(data_NoOutliers!AWB15,2,99)/2),"")</f>
        <v/>
      </c>
      <c r="BIR15" s="4" t="str">
        <f>IFERROR(IF(N(data_NoOutliers!AWC15),data_NoOutliers!AWC15,MID(data_NoOutliers!AWC15,2,99)/2),"")</f>
        <v/>
      </c>
      <c r="BIS15" s="4" t="str">
        <f>IFERROR(IF(N(data_NoOutliers!AWD15),data_NoOutliers!AWD15,MID(data_NoOutliers!AWD15,2,99)/2),"")</f>
        <v/>
      </c>
      <c r="BIT15" s="4" t="str">
        <f>IFERROR(IF(N(data_NoOutliers!AWE15),data_NoOutliers!AWE15,MID(data_NoOutliers!AWE15,2,99)/2),"")</f>
        <v/>
      </c>
      <c r="BIU15" s="4" t="str">
        <f>IFERROR(IF(N(data_NoOutliers!AWF15),data_NoOutliers!AWF15,MID(data_NoOutliers!AWF15,2,99)/2),"")</f>
        <v/>
      </c>
      <c r="BIV15" s="4" t="str">
        <f>IFERROR(IF(N(data_NoOutliers!AWG15),data_NoOutliers!AWG15,MID(data_NoOutliers!AWG15,2,99)/2),"")</f>
        <v/>
      </c>
      <c r="BIW15" s="4" t="str">
        <f>IFERROR(IF(N(data_NoOutliers!AWH15),data_NoOutliers!AWH15,MID(data_NoOutliers!AWH15,2,99)/2),"")</f>
        <v/>
      </c>
      <c r="BIX15" s="4" t="str">
        <f>IFERROR(IF(N(data_NoOutliers!AWI15),data_NoOutliers!AWI15,MID(data_NoOutliers!AWI15,2,99)/2),"")</f>
        <v/>
      </c>
      <c r="BIY15" s="4" t="str">
        <f>IFERROR(IF(N(data_NoOutliers!AWJ15),data_NoOutliers!AWJ15,MID(data_NoOutliers!AWJ15,2,99)/2),"")</f>
        <v/>
      </c>
      <c r="BIZ15" s="4" t="str">
        <f>IFERROR(IF(N(data_NoOutliers!AWK15),data_NoOutliers!AWK15,MID(data_NoOutliers!AWK15,2,99)/2),"")</f>
        <v/>
      </c>
      <c r="BJA15" s="4" t="str">
        <f>IFERROR(IF(N(data_NoOutliers!AWL15),data_NoOutliers!AWL15,MID(data_NoOutliers!AWL15,2,99)/2),"")</f>
        <v/>
      </c>
      <c r="BJB15" s="4" t="str">
        <f>IFERROR(IF(N(data_NoOutliers!AWM15),data_NoOutliers!AWM15,MID(data_NoOutliers!AWM15,2,99)/2),"")</f>
        <v/>
      </c>
      <c r="BJC15" s="4" t="str">
        <f>IFERROR(IF(N(data_NoOutliers!AWN15),data_NoOutliers!AWN15,MID(data_NoOutliers!AWN15,2,99)/2),"")</f>
        <v/>
      </c>
      <c r="BJD15" s="4" t="str">
        <f>IFERROR(IF(N(data_NoOutliers!AWO15),data_NoOutliers!AWO15,MID(data_NoOutliers!AWO15,2,99)/2),"")</f>
        <v/>
      </c>
      <c r="BJE15" s="4" t="str">
        <f>IFERROR(IF(N(data_NoOutliers!AWP15),data_NoOutliers!AWP15,MID(data_NoOutliers!AWP15,2,99)/2),"")</f>
        <v/>
      </c>
      <c r="BJF15" s="4" t="str">
        <f>IFERROR(IF(N(data_NoOutliers!AWQ15),data_NoOutliers!AWQ15,MID(data_NoOutliers!AWQ15,2,99)/2),"")</f>
        <v/>
      </c>
      <c r="BJG15" s="4" t="str">
        <f>IFERROR(IF(N(data_NoOutliers!AWR15),data_NoOutliers!AWR15,MID(data_NoOutliers!AWR15,2,99)/2),"")</f>
        <v/>
      </c>
      <c r="BJH15" s="4" t="str">
        <f>IFERROR(IF(N(data_NoOutliers!AWS15),data_NoOutliers!AWS15,MID(data_NoOutliers!AWS15,2,99)/2),"")</f>
        <v/>
      </c>
      <c r="BJI15" s="4" t="str">
        <f>IFERROR(IF(N(data_NoOutliers!AWT15),data_NoOutliers!AWT15,MID(data_NoOutliers!AWT15,2,99)/2),"")</f>
        <v/>
      </c>
      <c r="BJJ15" s="4" t="str">
        <f>IFERROR(IF(N(data_NoOutliers!AWU15),data_NoOutliers!AWU15,MID(data_NoOutliers!AWU15,2,99)/2),"")</f>
        <v/>
      </c>
      <c r="BJK15" s="4" t="str">
        <f>IFERROR(IF(N(data_NoOutliers!AWV15),data_NoOutliers!AWV15,MID(data_NoOutliers!AWV15,2,99)/2),"")</f>
        <v/>
      </c>
      <c r="BJL15" s="4" t="str">
        <f>IFERROR(IF(N(data_NoOutliers!AWW15),data_NoOutliers!AWW15,MID(data_NoOutliers!AWW15,2,99)/2),"")</f>
        <v/>
      </c>
      <c r="BJM15" s="4" t="str">
        <f>IFERROR(IF(N(data_NoOutliers!AWX15),data_NoOutliers!AWX15,MID(data_NoOutliers!AWX15,2,99)/2),"")</f>
        <v/>
      </c>
      <c r="BJN15" s="4" t="str">
        <f>IFERROR(IF(N(data_NoOutliers!AWY15),data_NoOutliers!AWY15,MID(data_NoOutliers!AWY15,2,99)/2),"")</f>
        <v/>
      </c>
      <c r="BJO15" s="4" t="str">
        <f>IFERROR(IF(N(data_NoOutliers!AWZ15),data_NoOutliers!AWZ15,MID(data_NoOutliers!AWZ15,2,99)/2),"")</f>
        <v/>
      </c>
      <c r="BJP15" s="4" t="str">
        <f>IFERROR(IF(N(data_NoOutliers!AXA15),data_NoOutliers!AXA15,MID(data_NoOutliers!AXA15,2,99)/2),"")</f>
        <v/>
      </c>
      <c r="BJQ15" s="4" t="str">
        <f>IFERROR(IF(N(data_NoOutliers!AXB15),data_NoOutliers!AXB15,MID(data_NoOutliers!AXB15,2,99)/2),"")</f>
        <v/>
      </c>
      <c r="BJR15" s="4" t="str">
        <f>IFERROR(IF(N(data_NoOutliers!AXC15),data_NoOutliers!AXC15,MID(data_NoOutliers!AXC15,2,99)/2),"")</f>
        <v/>
      </c>
      <c r="BJS15" s="4" t="str">
        <f>IFERROR(IF(N(data_NoOutliers!AXD15),data_NoOutliers!AXD15,MID(data_NoOutliers!AXD15,2,99)/2),"")</f>
        <v/>
      </c>
      <c r="BJT15" s="4" t="str">
        <f>IFERROR(IF(N(data_NoOutliers!AXE15),data_NoOutliers!AXE15,MID(data_NoOutliers!AXE15,2,99)/2),"")</f>
        <v/>
      </c>
      <c r="BJU15" s="4" t="str">
        <f>IFERROR(IF(N(data_NoOutliers!AXF15),data_NoOutliers!AXF15,MID(data_NoOutliers!AXF15,2,99)/2),"")</f>
        <v/>
      </c>
      <c r="BJV15" s="4" t="str">
        <f>IFERROR(IF(N(data_NoOutliers!AXG15),data_NoOutliers!AXG15,MID(data_NoOutliers!AXG15,2,99)/2),"")</f>
        <v/>
      </c>
      <c r="BJW15" s="4" t="str">
        <f>IFERROR(IF(N(data_NoOutliers!AXH15),data_NoOutliers!AXH15,MID(data_NoOutliers!AXH15,2,99)/2),"")</f>
        <v/>
      </c>
      <c r="BJX15" s="4" t="str">
        <f>IFERROR(IF(N(data_NoOutliers!AXI15),data_NoOutliers!AXI15,MID(data_NoOutliers!AXI15,2,99)/2),"")</f>
        <v/>
      </c>
      <c r="BJY15" s="4" t="str">
        <f>IFERROR(IF(N(data_NoOutliers!AXJ15),data_NoOutliers!AXJ15,MID(data_NoOutliers!AXJ15,2,99)/2),"")</f>
        <v/>
      </c>
      <c r="BJZ15" s="4" t="str">
        <f>IFERROR(IF(N(data_NoOutliers!AXK15),data_NoOutliers!AXK15,MID(data_NoOutliers!AXK15,2,99)/2),"")</f>
        <v/>
      </c>
      <c r="BKA15" s="4" t="str">
        <f>IFERROR(IF(N(data_NoOutliers!AXL15),data_NoOutliers!AXL15,MID(data_NoOutliers!AXL15,2,99)/2),"")</f>
        <v/>
      </c>
      <c r="BKB15" s="4" t="str">
        <f>IFERROR(IF(N(data_NoOutliers!AXM15),data_NoOutliers!AXM15,MID(data_NoOutliers!AXM15,2,99)/2),"")</f>
        <v/>
      </c>
      <c r="BKC15" s="4" t="str">
        <f>IFERROR(IF(N(data_NoOutliers!AXN15),data_NoOutliers!AXN15,MID(data_NoOutliers!AXN15,2,99)/2),"")</f>
        <v/>
      </c>
      <c r="BKD15" s="4" t="str">
        <f>IFERROR(IF(N(data_NoOutliers!AXO15),data_NoOutliers!AXO15,MID(data_NoOutliers!AXO15,2,99)/2),"")</f>
        <v/>
      </c>
      <c r="BKE15" s="4" t="str">
        <f>IFERROR(IF(N(data_NoOutliers!AXP15),data_NoOutliers!AXP15,MID(data_NoOutliers!AXP15,2,99)/2),"")</f>
        <v/>
      </c>
      <c r="BKF15" s="4" t="str">
        <f>IFERROR(IF(N(data_NoOutliers!AXQ15),data_NoOutliers!AXQ15,MID(data_NoOutliers!AXQ15,2,99)/2),"")</f>
        <v/>
      </c>
      <c r="BKG15" s="4" t="str">
        <f>IFERROR(IF(N(data_NoOutliers!AXR15),data_NoOutliers!AXR15,MID(data_NoOutliers!AXR15,2,99)/2),"")</f>
        <v/>
      </c>
      <c r="BKH15" s="4" t="str">
        <f>IFERROR(IF(N(data_NoOutliers!AXS15),data_NoOutliers!AXS15,MID(data_NoOutliers!AXS15,2,99)/2),"")</f>
        <v/>
      </c>
      <c r="BKI15" s="4" t="str">
        <f>IFERROR(IF(N(data_NoOutliers!AXT15),data_NoOutliers!AXT15,MID(data_NoOutliers!AXT15,2,99)/2),"")</f>
        <v/>
      </c>
      <c r="BKJ15" s="4" t="str">
        <f>IFERROR(IF(N(data_NoOutliers!AXU15),data_NoOutliers!AXU15,MID(data_NoOutliers!AXU15,2,99)/2),"")</f>
        <v/>
      </c>
      <c r="BKK15" s="4" t="str">
        <f>IFERROR(IF(N(data_NoOutliers!AXV15),data_NoOutliers!AXV15,MID(data_NoOutliers!AXV15,2,99)/2),"")</f>
        <v/>
      </c>
      <c r="BKL15" s="4" t="str">
        <f>IFERROR(IF(N(data_NoOutliers!AXW15),data_NoOutliers!AXW15,MID(data_NoOutliers!AXW15,2,99)/2),"")</f>
        <v/>
      </c>
      <c r="BKM15" s="4" t="str">
        <f>IFERROR(IF(N(data_NoOutliers!AXX15),data_NoOutliers!AXX15,MID(data_NoOutliers!AXX15,2,99)/2),"")</f>
        <v/>
      </c>
      <c r="BKN15" s="4" t="str">
        <f>IFERROR(IF(N(data_NoOutliers!AXY15),data_NoOutliers!AXY15,MID(data_NoOutliers!AXY15,2,99)/2),"")</f>
        <v/>
      </c>
      <c r="BKO15" s="4" t="str">
        <f>IFERROR(IF(N(data_NoOutliers!AXZ15),data_NoOutliers!AXZ15,MID(data_NoOutliers!AXZ15,2,99)/2),"")</f>
        <v/>
      </c>
      <c r="BKP15" s="4" t="str">
        <f>IFERROR(IF(N(data_NoOutliers!AYA15),data_NoOutliers!AYA15,MID(data_NoOutliers!AYA15,2,99)/2),"")</f>
        <v/>
      </c>
      <c r="BKQ15" s="4" t="str">
        <f>IFERROR(IF(N(data_NoOutliers!AYB15),data_NoOutliers!AYB15,MID(data_NoOutliers!AYB15,2,99)/2),"")</f>
        <v/>
      </c>
      <c r="BKR15" s="4" t="str">
        <f>IFERROR(IF(N(data_NoOutliers!AYC15),data_NoOutliers!AYC15,MID(data_NoOutliers!AYC15,2,99)/2),"")</f>
        <v/>
      </c>
      <c r="BKS15" s="4" t="str">
        <f>IFERROR(IF(N(data_NoOutliers!AYD15),data_NoOutliers!AYD15,MID(data_NoOutliers!AYD15,2,99)/2),"")</f>
        <v/>
      </c>
      <c r="BKT15" s="4" t="str">
        <f>IFERROR(IF(N(data_NoOutliers!AYE15),data_NoOutliers!AYE15,MID(data_NoOutliers!AYE15,2,99)/2),"")</f>
        <v/>
      </c>
      <c r="BKU15" s="4" t="str">
        <f>IFERROR(IF(N(data_NoOutliers!AYF15),data_NoOutliers!AYF15,MID(data_NoOutliers!AYF15,2,99)/2),"")</f>
        <v/>
      </c>
      <c r="BKV15" s="4" t="str">
        <f>IFERROR(IF(N(data_NoOutliers!AYG15),data_NoOutliers!AYG15,MID(data_NoOutliers!AYG15,2,99)/2),"")</f>
        <v/>
      </c>
      <c r="BKW15" s="4" t="str">
        <f>IFERROR(IF(N(data_NoOutliers!AYH15),data_NoOutliers!AYH15,MID(data_NoOutliers!AYH15,2,99)/2),"")</f>
        <v/>
      </c>
      <c r="BKX15" s="4" t="str">
        <f>IFERROR(IF(N(data_NoOutliers!AYI15),data_NoOutliers!AYI15,MID(data_NoOutliers!AYI15,2,99)/2),"")</f>
        <v/>
      </c>
      <c r="BKY15" s="4" t="str">
        <f>IFERROR(IF(N(data_NoOutliers!AYJ15),data_NoOutliers!AYJ15,MID(data_NoOutliers!AYJ15,2,99)/2),"")</f>
        <v/>
      </c>
      <c r="BKZ15" s="4" t="str">
        <f>IFERROR(IF(N(data_NoOutliers!AYK15),data_NoOutliers!AYK15,MID(data_NoOutliers!AYK15,2,99)/2),"")</f>
        <v/>
      </c>
      <c r="BLA15" s="4" t="str">
        <f>IFERROR(IF(N(data_NoOutliers!AYL15),data_NoOutliers!AYL15,MID(data_NoOutliers!AYL15,2,99)/2),"")</f>
        <v/>
      </c>
      <c r="BLB15" s="4" t="str">
        <f>IFERROR(IF(N(data_NoOutliers!AYM15),data_NoOutliers!AYM15,MID(data_NoOutliers!AYM15,2,99)/2),"")</f>
        <v/>
      </c>
      <c r="BLC15" s="4" t="str">
        <f>IFERROR(IF(N(data_NoOutliers!AYN15),data_NoOutliers!AYN15,MID(data_NoOutliers!AYN15,2,99)/2),"")</f>
        <v/>
      </c>
      <c r="BLD15" s="4" t="str">
        <f>IFERROR(IF(N(data_NoOutliers!AYO15),data_NoOutliers!AYO15,MID(data_NoOutliers!AYO15,2,99)/2),"")</f>
        <v/>
      </c>
      <c r="BLE15" s="4" t="str">
        <f>IFERROR(IF(N(data_NoOutliers!AYP15),data_NoOutliers!AYP15,MID(data_NoOutliers!AYP15,2,99)/2),"")</f>
        <v/>
      </c>
      <c r="BLF15" s="4" t="str">
        <f>IFERROR(IF(N(data_NoOutliers!AYQ15),data_NoOutliers!AYQ15,MID(data_NoOutliers!AYQ15,2,99)/2),"")</f>
        <v/>
      </c>
      <c r="BLG15" s="4" t="str">
        <f>IFERROR(IF(N(data_NoOutliers!AYR15),data_NoOutliers!AYR15,MID(data_NoOutliers!AYR15,2,99)/2),"")</f>
        <v/>
      </c>
      <c r="BLH15" s="4" t="str">
        <f>IFERROR(IF(N(data_NoOutliers!AYS15),data_NoOutliers!AYS15,MID(data_NoOutliers!AYS15,2,99)/2),"")</f>
        <v/>
      </c>
      <c r="BLI15" s="4" t="str">
        <f>IFERROR(IF(N(data_NoOutliers!AYT15),data_NoOutliers!AYT15,MID(data_NoOutliers!AYT15,2,99)/2),"")</f>
        <v/>
      </c>
      <c r="BLJ15" s="4" t="str">
        <f>IFERROR(IF(N(data_NoOutliers!AYU15),data_NoOutliers!AYU15,MID(data_NoOutliers!AYU15,2,99)/2),"")</f>
        <v/>
      </c>
      <c r="BLK15" s="4" t="str">
        <f>IFERROR(IF(N(data_NoOutliers!AYV15),data_NoOutliers!AYV15,MID(data_NoOutliers!AYV15,2,99)/2),"")</f>
        <v/>
      </c>
      <c r="BLL15" s="4" t="str">
        <f>IFERROR(IF(N(data_NoOutliers!AYW15),data_NoOutliers!AYW15,MID(data_NoOutliers!AYW15,2,99)/2),"")</f>
        <v/>
      </c>
      <c r="BLM15" s="4" t="str">
        <f>IFERROR(IF(N(data_NoOutliers!AYX15),data_NoOutliers!AYX15,MID(data_NoOutliers!AYX15,2,99)/2),"")</f>
        <v/>
      </c>
      <c r="BLN15" s="4" t="str">
        <f>IFERROR(IF(N(data_NoOutliers!AYY15),data_NoOutliers!AYY15,MID(data_NoOutliers!AYY15,2,99)/2),"")</f>
        <v/>
      </c>
      <c r="BLO15" s="4" t="str">
        <f>IFERROR(IF(N(data_NoOutliers!AYZ15),data_NoOutliers!AYZ15,MID(data_NoOutliers!AYZ15,2,99)/2),"")</f>
        <v/>
      </c>
      <c r="BLP15" s="4" t="str">
        <f>IFERROR(IF(N(data_NoOutliers!AZA15),data_NoOutliers!AZA15,MID(data_NoOutliers!AZA15,2,99)/2),"")</f>
        <v/>
      </c>
      <c r="BLQ15" s="4" t="str">
        <f>IFERROR(IF(N(data_NoOutliers!AZB15),data_NoOutliers!AZB15,MID(data_NoOutliers!AZB15,2,99)/2),"")</f>
        <v/>
      </c>
      <c r="BLR15" s="4" t="str">
        <f>IFERROR(IF(N(data_NoOutliers!AZC15),data_NoOutliers!AZC15,MID(data_NoOutliers!AZC15,2,99)/2),"")</f>
        <v/>
      </c>
      <c r="BLS15" s="4" t="str">
        <f>IFERROR(IF(N(data_NoOutliers!AZD15),data_NoOutliers!AZD15,MID(data_NoOutliers!AZD15,2,99)/2),"")</f>
        <v/>
      </c>
      <c r="BLT15" s="4" t="str">
        <f>IFERROR(IF(N(data_NoOutliers!AZE15),data_NoOutliers!AZE15,MID(data_NoOutliers!AZE15,2,99)/2),"")</f>
        <v/>
      </c>
      <c r="BLU15" s="4" t="str">
        <f>IFERROR(IF(N(data_NoOutliers!AZF15),data_NoOutliers!AZF15,MID(data_NoOutliers!AZF15,2,99)/2),"")</f>
        <v/>
      </c>
      <c r="BLV15" s="4" t="str">
        <f>IFERROR(IF(N(data_NoOutliers!AZG15),data_NoOutliers!AZG15,MID(data_NoOutliers!AZG15,2,99)/2),"")</f>
        <v/>
      </c>
      <c r="BLW15" s="4" t="str">
        <f>IFERROR(IF(N(data_NoOutliers!AZH15),data_NoOutliers!AZH15,MID(data_NoOutliers!AZH15,2,99)/2),"")</f>
        <v/>
      </c>
      <c r="BLX15" s="4" t="str">
        <f>IFERROR(IF(N(data_NoOutliers!AZI15),data_NoOutliers!AZI15,MID(data_NoOutliers!AZI15,2,99)/2),"")</f>
        <v/>
      </c>
      <c r="BLY15" s="4" t="str">
        <f>IFERROR(IF(N(data_NoOutliers!AZJ15),data_NoOutliers!AZJ15,MID(data_NoOutliers!AZJ15,2,99)/2),"")</f>
        <v/>
      </c>
      <c r="BLZ15" s="4" t="str">
        <f>IFERROR(IF(N(data_NoOutliers!AZK15),data_NoOutliers!AZK15,MID(data_NoOutliers!AZK15,2,99)/2),"")</f>
        <v/>
      </c>
      <c r="BMA15" s="4" t="str">
        <f>IFERROR(IF(N(data_NoOutliers!AZL15),data_NoOutliers!AZL15,MID(data_NoOutliers!AZL15,2,99)/2),"")</f>
        <v/>
      </c>
      <c r="BMB15" s="4" t="str">
        <f>IFERROR(IF(N(data_NoOutliers!AZM15),data_NoOutliers!AZM15,MID(data_NoOutliers!AZM15,2,99)/2),"")</f>
        <v/>
      </c>
      <c r="BMC15" s="4" t="str">
        <f>IFERROR(IF(N(data_NoOutliers!AZN15),data_NoOutliers!AZN15,MID(data_NoOutliers!AZN15,2,99)/2),"")</f>
        <v/>
      </c>
      <c r="BMD15" s="4" t="str">
        <f>IFERROR(IF(N(data_NoOutliers!AZO15),data_NoOutliers!AZO15,MID(data_NoOutliers!AZO15,2,99)/2),"")</f>
        <v/>
      </c>
      <c r="BME15" s="4" t="str">
        <f>IFERROR(IF(N(data_NoOutliers!AZP15),data_NoOutliers!AZP15,MID(data_NoOutliers!AZP15,2,99)/2),"")</f>
        <v/>
      </c>
      <c r="BMF15" s="4" t="str">
        <f>IFERROR(IF(N(data_NoOutliers!AZQ15),data_NoOutliers!AZQ15,MID(data_NoOutliers!AZQ15,2,99)/2),"")</f>
        <v/>
      </c>
      <c r="BMG15" s="4" t="str">
        <f>IFERROR(IF(N(data_NoOutliers!AZR15),data_NoOutliers!AZR15,MID(data_NoOutliers!AZR15,2,99)/2),"")</f>
        <v/>
      </c>
      <c r="BMH15" s="4" t="str">
        <f>IFERROR(IF(N(data_NoOutliers!AZS15),data_NoOutliers!AZS15,MID(data_NoOutliers!AZS15,2,99)/2),"")</f>
        <v/>
      </c>
      <c r="BMI15" s="4" t="str">
        <f>IFERROR(IF(N(data_NoOutliers!AZT15),data_NoOutliers!AZT15,MID(data_NoOutliers!AZT15,2,99)/2),"")</f>
        <v/>
      </c>
      <c r="BMJ15" s="4" t="str">
        <f>IFERROR(IF(N(data_NoOutliers!AZU15),data_NoOutliers!AZU15,MID(data_NoOutliers!AZU15,2,99)/2),"")</f>
        <v/>
      </c>
      <c r="BMK15" s="4" t="str">
        <f>IFERROR(IF(N(data_NoOutliers!AZV15),data_NoOutliers!AZV15,MID(data_NoOutliers!AZV15,2,99)/2),"")</f>
        <v/>
      </c>
      <c r="BML15" s="4" t="str">
        <f>IFERROR(IF(N(data_NoOutliers!AZW15),data_NoOutliers!AZW15,MID(data_NoOutliers!AZW15,2,99)/2),"")</f>
        <v/>
      </c>
      <c r="BMM15" s="4" t="str">
        <f>IFERROR(IF(N(data_NoOutliers!AZX15),data_NoOutliers!AZX15,MID(data_NoOutliers!AZX15,2,99)/2),"")</f>
        <v/>
      </c>
      <c r="BMN15" s="4" t="str">
        <f>IFERROR(IF(N(data_NoOutliers!AZY15),data_NoOutliers!AZY15,MID(data_NoOutliers!AZY15,2,99)/2),"")</f>
        <v/>
      </c>
      <c r="BMO15" s="4" t="str">
        <f>IFERROR(IF(N(data_NoOutliers!AZZ15),data_NoOutliers!AZZ15,MID(data_NoOutliers!AZZ15,2,99)/2),"")</f>
        <v/>
      </c>
      <c r="BMP15" s="4" t="str">
        <f>IFERROR(IF(N(data_NoOutliers!BAA15),data_NoOutliers!BAA15,MID(data_NoOutliers!BAA15,2,99)/2),"")</f>
        <v/>
      </c>
      <c r="BMQ15" s="4" t="str">
        <f>IFERROR(IF(N(data_NoOutliers!BAB15),data_NoOutliers!BAB15,MID(data_NoOutliers!BAB15,2,99)/2),"")</f>
        <v/>
      </c>
      <c r="BMR15" s="4" t="str">
        <f>IFERROR(IF(N(data_NoOutliers!BAC15),data_NoOutliers!BAC15,MID(data_NoOutliers!BAC15,2,99)/2),"")</f>
        <v/>
      </c>
      <c r="BMS15" s="4" t="str">
        <f>IFERROR(IF(N(data_NoOutliers!BAD15),data_NoOutliers!BAD15,MID(data_NoOutliers!BAD15,2,99)/2),"")</f>
        <v/>
      </c>
      <c r="BMT15" s="4" t="str">
        <f>IFERROR(IF(N(data_NoOutliers!BAE15),data_NoOutliers!BAE15,MID(data_NoOutliers!BAE15,2,99)/2),"")</f>
        <v/>
      </c>
      <c r="BMU15" s="4" t="str">
        <f>IFERROR(IF(N(data_NoOutliers!BAF15),data_NoOutliers!BAF15,MID(data_NoOutliers!BAF15,2,99)/2),"")</f>
        <v/>
      </c>
      <c r="BMV15" s="4" t="str">
        <f>IFERROR(IF(N(data_NoOutliers!BAG15),data_NoOutliers!BAG15,MID(data_NoOutliers!BAG15,2,99)/2),"")</f>
        <v/>
      </c>
      <c r="BMW15" s="4" t="str">
        <f>IFERROR(IF(N(data_NoOutliers!BAH15),data_NoOutliers!BAH15,MID(data_NoOutliers!BAH15,2,99)/2),"")</f>
        <v/>
      </c>
      <c r="BMX15" s="4" t="str">
        <f>IFERROR(IF(N(data_NoOutliers!BAI15),data_NoOutliers!BAI15,MID(data_NoOutliers!BAI15,2,99)/2),"")</f>
        <v/>
      </c>
      <c r="BMY15" s="4" t="str">
        <f>IFERROR(IF(N(data_NoOutliers!BAJ15),data_NoOutliers!BAJ15,MID(data_NoOutliers!BAJ15,2,99)/2),"")</f>
        <v/>
      </c>
      <c r="BMZ15" s="4" t="str">
        <f>IFERROR(IF(N(data_NoOutliers!BAK15),data_NoOutliers!BAK15,MID(data_NoOutliers!BAK15,2,99)/2),"")</f>
        <v/>
      </c>
      <c r="BNA15" s="4" t="str">
        <f>IFERROR(IF(N(data_NoOutliers!BAL15),data_NoOutliers!BAL15,MID(data_NoOutliers!BAL15,2,99)/2),"")</f>
        <v/>
      </c>
      <c r="BNB15" s="4" t="str">
        <f>IFERROR(IF(N(data_NoOutliers!BAM15),data_NoOutliers!BAM15,MID(data_NoOutliers!BAM15,2,99)/2),"")</f>
        <v/>
      </c>
      <c r="BNC15" s="4" t="str">
        <f>IFERROR(IF(N(data_NoOutliers!BAN15),data_NoOutliers!BAN15,MID(data_NoOutliers!BAN15,2,99)/2),"")</f>
        <v/>
      </c>
      <c r="BND15" s="4" t="str">
        <f>IFERROR(IF(N(data_NoOutliers!BAO15),data_NoOutliers!BAO15,MID(data_NoOutliers!BAO15,2,99)/2),"")</f>
        <v/>
      </c>
      <c r="BNE15" s="4" t="str">
        <f>IFERROR(IF(N(data_NoOutliers!BAP15),data_NoOutliers!BAP15,MID(data_NoOutliers!BAP15,2,99)/2),"")</f>
        <v/>
      </c>
      <c r="BNF15" s="4" t="str">
        <f>IFERROR(IF(N(data_NoOutliers!BAQ15),data_NoOutliers!BAQ15,MID(data_NoOutliers!BAQ15,2,99)/2),"")</f>
        <v/>
      </c>
      <c r="BNG15" s="4" t="str">
        <f>IFERROR(IF(N(data_NoOutliers!BAR15),data_NoOutliers!BAR15,MID(data_NoOutliers!BAR15,2,99)/2),"")</f>
        <v/>
      </c>
      <c r="BNH15" s="4" t="str">
        <f>IFERROR(IF(N(data_NoOutliers!BAS15),data_NoOutliers!BAS15,MID(data_NoOutliers!BAS15,2,99)/2),"")</f>
        <v/>
      </c>
      <c r="BNI15" s="4" t="str">
        <f>IFERROR(IF(N(data_NoOutliers!BAT15),data_NoOutliers!BAT15,MID(data_NoOutliers!BAT15,2,99)/2),"")</f>
        <v/>
      </c>
      <c r="BNJ15" s="4" t="str">
        <f>IFERROR(IF(N(data_NoOutliers!BAU15),data_NoOutliers!BAU15,MID(data_NoOutliers!BAU15,2,99)/2),"")</f>
        <v/>
      </c>
      <c r="BNK15" s="4" t="str">
        <f>IFERROR(IF(N(data_NoOutliers!BAV15),data_NoOutliers!BAV15,MID(data_NoOutliers!BAV15,2,99)/2),"")</f>
        <v/>
      </c>
      <c r="BNL15" s="4" t="str">
        <f>IFERROR(IF(N(data_NoOutliers!BAW15),data_NoOutliers!BAW15,MID(data_NoOutliers!BAW15,2,99)/2),"")</f>
        <v/>
      </c>
      <c r="BNM15" s="4" t="str">
        <f>IFERROR(IF(N(data_NoOutliers!BAX15),data_NoOutliers!BAX15,MID(data_NoOutliers!BAX15,2,99)/2),"")</f>
        <v/>
      </c>
      <c r="BNN15" s="4" t="str">
        <f>IFERROR(IF(N(data_NoOutliers!BAY15),data_NoOutliers!BAY15,MID(data_NoOutliers!BAY15,2,99)/2),"")</f>
        <v/>
      </c>
      <c r="BNO15" s="4" t="str">
        <f>IFERROR(IF(N(data_NoOutliers!BAZ15),data_NoOutliers!BAZ15,MID(data_NoOutliers!BAZ15,2,99)/2),"")</f>
        <v/>
      </c>
      <c r="BNP15" s="4" t="str">
        <f>IFERROR(IF(N(data_NoOutliers!BBA15),data_NoOutliers!BBA15,MID(data_NoOutliers!BBA15,2,99)/2),"")</f>
        <v/>
      </c>
      <c r="BNQ15" s="4" t="str">
        <f>IFERROR(IF(N(data_NoOutliers!BBB15),data_NoOutliers!BBB15,MID(data_NoOutliers!BBB15,2,99)/2),"")</f>
        <v/>
      </c>
      <c r="BNR15" s="4" t="str">
        <f>IFERROR(IF(N(data_NoOutliers!BBC15),data_NoOutliers!BBC15,MID(data_NoOutliers!BBC15,2,99)/2),"")</f>
        <v/>
      </c>
      <c r="BNS15" s="4" t="str">
        <f>IFERROR(IF(N(data_NoOutliers!BBD15),data_NoOutliers!BBD15,MID(data_NoOutliers!BBD15,2,99)/2),"")</f>
        <v/>
      </c>
      <c r="BNT15" s="4" t="str">
        <f>IFERROR(IF(N(data_NoOutliers!BBE15),data_NoOutliers!BBE15,MID(data_NoOutliers!BBE15,2,99)/2),"")</f>
        <v/>
      </c>
      <c r="BNU15" s="4" t="str">
        <f>IFERROR(IF(N(data_NoOutliers!BBF15),data_NoOutliers!BBF15,MID(data_NoOutliers!BBF15,2,99)/2),"")</f>
        <v/>
      </c>
      <c r="BNV15" s="4" t="str">
        <f>IFERROR(IF(N(data_NoOutliers!BBG15),data_NoOutliers!BBG15,MID(data_NoOutliers!BBG15,2,99)/2),"")</f>
        <v/>
      </c>
      <c r="BNW15" s="4" t="str">
        <f>IFERROR(IF(N(data_NoOutliers!BBH15),data_NoOutliers!BBH15,MID(data_NoOutliers!BBH15,2,99)/2),"")</f>
        <v/>
      </c>
      <c r="BNX15" s="4" t="str">
        <f>IFERROR(IF(N(data_NoOutliers!BBI15),data_NoOutliers!BBI15,MID(data_NoOutliers!BBI15,2,99)/2),"")</f>
        <v/>
      </c>
      <c r="BNY15" s="4" t="str">
        <f>IFERROR(IF(N(data_NoOutliers!BBJ15),data_NoOutliers!BBJ15,MID(data_NoOutliers!BBJ15,2,99)/2),"")</f>
        <v/>
      </c>
      <c r="BNZ15" s="4" t="str">
        <f>IFERROR(IF(N(data_NoOutliers!BBK15),data_NoOutliers!BBK15,MID(data_NoOutliers!BBK15,2,99)/2),"")</f>
        <v/>
      </c>
      <c r="BOA15" s="4" t="str">
        <f>IFERROR(IF(N(data_NoOutliers!BBL15),data_NoOutliers!BBL15,MID(data_NoOutliers!BBL15,2,99)/2),"")</f>
        <v/>
      </c>
      <c r="BOB15" s="4" t="str">
        <f>IFERROR(IF(N(data_NoOutliers!BBM15),data_NoOutliers!BBM15,MID(data_NoOutliers!BBM15,2,99)/2),"")</f>
        <v/>
      </c>
      <c r="BOC15" s="4" t="str">
        <f>IFERROR(IF(N(data_NoOutliers!BBN15),data_NoOutliers!BBN15,MID(data_NoOutliers!BBN15,2,99)/2),"")</f>
        <v/>
      </c>
      <c r="BOD15" s="4" t="str">
        <f>IFERROR(IF(N(data_NoOutliers!BBO15),data_NoOutliers!BBO15,MID(data_NoOutliers!BBO15,2,99)/2),"")</f>
        <v/>
      </c>
      <c r="BOE15" s="4" t="str">
        <f>IFERROR(IF(N(data_NoOutliers!BBP15),data_NoOutliers!BBP15,MID(data_NoOutliers!BBP15,2,99)/2),"")</f>
        <v/>
      </c>
      <c r="BOF15" s="4" t="str">
        <f>IFERROR(IF(N(data_NoOutliers!BBQ15),data_NoOutliers!BBQ15,MID(data_NoOutliers!BBQ15,2,99)/2),"")</f>
        <v/>
      </c>
      <c r="BOG15" s="4" t="str">
        <f>IFERROR(IF(N(data_NoOutliers!BBR15),data_NoOutliers!BBR15,MID(data_NoOutliers!BBR15,2,99)/2),"")</f>
        <v/>
      </c>
      <c r="BOH15" s="4" t="str">
        <f>IFERROR(IF(N(data_NoOutliers!BBS15),data_NoOutliers!BBS15,MID(data_NoOutliers!BBS15,2,99)/2),"")</f>
        <v/>
      </c>
      <c r="BOI15" s="4" t="str">
        <f>IFERROR(IF(N(data_NoOutliers!BBT15),data_NoOutliers!BBT15,MID(data_NoOutliers!BBT15,2,99)/2),"")</f>
        <v/>
      </c>
      <c r="BOJ15" s="4" t="str">
        <f>IFERROR(IF(N(data_NoOutliers!BBU15),data_NoOutliers!BBU15,MID(data_NoOutliers!BBU15,2,99)/2),"")</f>
        <v/>
      </c>
      <c r="BOK15" s="4" t="str">
        <f>IFERROR(IF(N(data_NoOutliers!BBV15),data_NoOutliers!BBV15,MID(data_NoOutliers!BBV15,2,99)/2),"")</f>
        <v/>
      </c>
      <c r="BOL15" s="4" t="str">
        <f>IFERROR(IF(N(data_NoOutliers!BBW15),data_NoOutliers!BBW15,MID(data_NoOutliers!BBW15,2,99)/2),"")</f>
        <v/>
      </c>
      <c r="BOM15" s="4" t="str">
        <f>IFERROR(IF(N(data_NoOutliers!BBX15),data_NoOutliers!BBX15,MID(data_NoOutliers!BBX15,2,99)/2),"")</f>
        <v/>
      </c>
      <c r="BON15" s="4" t="str">
        <f>IFERROR(IF(N(data_NoOutliers!BBY15),data_NoOutliers!BBY15,MID(data_NoOutliers!BBY15,2,99)/2),"")</f>
        <v/>
      </c>
      <c r="BOO15" s="4" t="str">
        <f>IFERROR(IF(N(data_NoOutliers!BBZ15),data_NoOutliers!BBZ15,MID(data_NoOutliers!BBZ15,2,99)/2),"")</f>
        <v/>
      </c>
      <c r="BOP15" s="4" t="str">
        <f>IFERROR(IF(N(data_NoOutliers!BCA15),data_NoOutliers!BCA15,MID(data_NoOutliers!BCA15,2,99)/2),"")</f>
        <v/>
      </c>
      <c r="BOQ15" s="4" t="str">
        <f>IFERROR(IF(N(data_NoOutliers!BCB15),data_NoOutliers!BCB15,MID(data_NoOutliers!BCB15,2,99)/2),"")</f>
        <v/>
      </c>
      <c r="BOR15" s="4" t="str">
        <f>IFERROR(IF(N(data_NoOutliers!BCC15),data_NoOutliers!BCC15,MID(data_NoOutliers!BCC15,2,99)/2),"")</f>
        <v/>
      </c>
      <c r="BOS15" s="4" t="str">
        <f>IFERROR(IF(N(data_NoOutliers!BCD15),data_NoOutliers!BCD15,MID(data_NoOutliers!BCD15,2,99)/2),"")</f>
        <v/>
      </c>
      <c r="BOT15" s="4" t="str">
        <f>IFERROR(IF(N(data_NoOutliers!BCE15),data_NoOutliers!BCE15,MID(data_NoOutliers!BCE15,2,99)/2),"")</f>
        <v/>
      </c>
      <c r="BOU15" s="4" t="str">
        <f>IFERROR(IF(N(data_NoOutliers!BCF15),data_NoOutliers!BCF15,MID(data_NoOutliers!BCF15,2,99)/2),"")</f>
        <v/>
      </c>
      <c r="BOV15" s="4" t="str">
        <f>IFERROR(IF(N(data_NoOutliers!BCG15),data_NoOutliers!BCG15,MID(data_NoOutliers!BCG15,2,99)/2),"")</f>
        <v/>
      </c>
      <c r="BOW15" s="4" t="str">
        <f>IFERROR(IF(N(data_NoOutliers!BCH15),data_NoOutliers!BCH15,MID(data_NoOutliers!BCH15,2,99)/2),"")</f>
        <v/>
      </c>
      <c r="BOX15" s="4" t="str">
        <f>IFERROR(IF(N(data_NoOutliers!BCI15),data_NoOutliers!BCI15,MID(data_NoOutliers!BCI15,2,99)/2),"")</f>
        <v/>
      </c>
      <c r="BOY15" s="4" t="str">
        <f>IFERROR(IF(N(data_NoOutliers!BCJ15),data_NoOutliers!BCJ15,MID(data_NoOutliers!BCJ15,2,99)/2),"")</f>
        <v/>
      </c>
      <c r="BOZ15" s="4" t="str">
        <f>IFERROR(IF(N(data_NoOutliers!BCK15),data_NoOutliers!BCK15,MID(data_NoOutliers!BCK15,2,99)/2),"")</f>
        <v/>
      </c>
      <c r="BPA15" s="4" t="str">
        <f>IFERROR(IF(N(data_NoOutliers!BCL15),data_NoOutliers!BCL15,MID(data_NoOutliers!BCL15,2,99)/2),"")</f>
        <v/>
      </c>
      <c r="BPB15" s="4" t="str">
        <f>IFERROR(IF(N(data_NoOutliers!BCM15),data_NoOutliers!BCM15,MID(data_NoOutliers!BCM15,2,99)/2),"")</f>
        <v/>
      </c>
      <c r="BPC15" s="4" t="str">
        <f>IFERROR(IF(N(data_NoOutliers!BCN15),data_NoOutliers!BCN15,MID(data_NoOutliers!BCN15,2,99)/2),"")</f>
        <v/>
      </c>
      <c r="BPD15" s="4" t="str">
        <f>IFERROR(IF(N(data_NoOutliers!BCO15),data_NoOutliers!BCO15,MID(data_NoOutliers!BCO15,2,99)/2),"")</f>
        <v/>
      </c>
      <c r="BPE15" s="4" t="str">
        <f>IFERROR(IF(N(data_NoOutliers!BCP15),data_NoOutliers!BCP15,MID(data_NoOutliers!BCP15,2,99)/2),"")</f>
        <v/>
      </c>
      <c r="BPF15" s="4" t="str">
        <f>IFERROR(IF(N(data_NoOutliers!BCQ15),data_NoOutliers!BCQ15,MID(data_NoOutliers!BCQ15,2,99)/2),"")</f>
        <v/>
      </c>
      <c r="BPG15" s="4" t="str">
        <f>IFERROR(IF(N(data_NoOutliers!BCR15),data_NoOutliers!BCR15,MID(data_NoOutliers!BCR15,2,99)/2),"")</f>
        <v/>
      </c>
      <c r="BPH15" s="4" t="str">
        <f>IFERROR(IF(N(data_NoOutliers!BCS15),data_NoOutliers!BCS15,MID(data_NoOutliers!BCS15,2,99)/2),"")</f>
        <v/>
      </c>
      <c r="BPI15" s="4" t="str">
        <f>IFERROR(IF(N(data_NoOutliers!BCT15),data_NoOutliers!BCT15,MID(data_NoOutliers!BCT15,2,99)/2),"")</f>
        <v/>
      </c>
      <c r="BPJ15" s="4" t="str">
        <f>IFERROR(IF(N(data_NoOutliers!BCU15),data_NoOutliers!BCU15,MID(data_NoOutliers!BCU15,2,99)/2),"")</f>
        <v/>
      </c>
      <c r="BPK15" s="4" t="str">
        <f>IFERROR(IF(N(data_NoOutliers!BCV15),data_NoOutliers!BCV15,MID(data_NoOutliers!BCV15,2,99)/2),"")</f>
        <v/>
      </c>
      <c r="BPL15" s="4" t="str">
        <f>IFERROR(IF(N(data_NoOutliers!BCW15),data_NoOutliers!BCW15,MID(data_NoOutliers!BCW15,2,99)/2),"")</f>
        <v/>
      </c>
      <c r="BPM15" s="4" t="str">
        <f>IFERROR(IF(N(data_NoOutliers!BCX15),data_NoOutliers!BCX15,MID(data_NoOutliers!BCX15,2,99)/2),"")</f>
        <v/>
      </c>
      <c r="BPN15" s="4" t="str">
        <f>IFERROR(IF(N(data_NoOutliers!BCY15),data_NoOutliers!BCY15,MID(data_NoOutliers!BCY15,2,99)/2),"")</f>
        <v/>
      </c>
      <c r="BPO15" s="4" t="str">
        <f>IFERROR(IF(N(data_NoOutliers!BCZ15),data_NoOutliers!BCZ15,MID(data_NoOutliers!BCZ15,2,99)/2),"")</f>
        <v/>
      </c>
      <c r="BPP15" s="4" t="str">
        <f>IFERROR(IF(N(data_NoOutliers!BDA15),data_NoOutliers!BDA15,MID(data_NoOutliers!BDA15,2,99)/2),"")</f>
        <v/>
      </c>
      <c r="BPQ15" s="4" t="str">
        <f>IFERROR(IF(N(data_NoOutliers!BDB15),data_NoOutliers!BDB15,MID(data_NoOutliers!BDB15,2,99)/2),"")</f>
        <v/>
      </c>
      <c r="BPR15" s="4" t="str">
        <f>IFERROR(IF(N(data_NoOutliers!BDC15),data_NoOutliers!BDC15,MID(data_NoOutliers!BDC15,2,99)/2),"")</f>
        <v/>
      </c>
      <c r="BPS15" s="4" t="str">
        <f>IFERROR(IF(N(data_NoOutliers!BDD15),data_NoOutliers!BDD15,MID(data_NoOutliers!BDD15,2,99)/2),"")</f>
        <v/>
      </c>
      <c r="BPT15" s="4" t="str">
        <f>IFERROR(IF(N(data_NoOutliers!BDE15),data_NoOutliers!BDE15,MID(data_NoOutliers!BDE15,2,99)/2),"")</f>
        <v/>
      </c>
      <c r="BPU15" s="4" t="str">
        <f>IFERROR(IF(N(data_NoOutliers!BDF15),data_NoOutliers!BDF15,MID(data_NoOutliers!BDF15,2,99)/2),"")</f>
        <v/>
      </c>
      <c r="BPV15" s="4" t="str">
        <f>IFERROR(IF(N(data_NoOutliers!BDG15),data_NoOutliers!BDG15,MID(data_NoOutliers!BDG15,2,99)/2),"")</f>
        <v/>
      </c>
      <c r="BPW15" s="4" t="str">
        <f>IFERROR(IF(N(data_NoOutliers!BDH15),data_NoOutliers!BDH15,MID(data_NoOutliers!BDH15,2,99)/2),"")</f>
        <v/>
      </c>
      <c r="BPX15" s="4" t="str">
        <f>IFERROR(IF(N(data_NoOutliers!BDI15),data_NoOutliers!BDI15,MID(data_NoOutliers!BDI15,2,99)/2),"")</f>
        <v/>
      </c>
      <c r="BPY15" s="4" t="str">
        <f>IFERROR(IF(N(data_NoOutliers!BDJ15),data_NoOutliers!BDJ15,MID(data_NoOutliers!BDJ15,2,99)/2),"")</f>
        <v/>
      </c>
      <c r="BPZ15" s="4" t="str">
        <f>IFERROR(IF(N(data_NoOutliers!BDK15),data_NoOutliers!BDK15,MID(data_NoOutliers!BDK15,2,99)/2),"")</f>
        <v/>
      </c>
      <c r="BQA15" s="4" t="str">
        <f>IFERROR(IF(N(data_NoOutliers!BDL15),data_NoOutliers!BDL15,MID(data_NoOutliers!BDL15,2,99)/2),"")</f>
        <v/>
      </c>
      <c r="BQB15" s="4" t="str">
        <f>IFERROR(IF(N(data_NoOutliers!BDM15),data_NoOutliers!BDM15,MID(data_NoOutliers!BDM15,2,99)/2),"")</f>
        <v/>
      </c>
      <c r="BQC15" s="4" t="str">
        <f>IFERROR(IF(N(data_NoOutliers!BDN15),data_NoOutliers!BDN15,MID(data_NoOutliers!BDN15,2,99)/2),"")</f>
        <v/>
      </c>
      <c r="BQD15" s="4" t="str">
        <f>IFERROR(IF(N(data_NoOutliers!BDO15),data_NoOutliers!BDO15,MID(data_NoOutliers!BDO15,2,99)/2),"")</f>
        <v/>
      </c>
      <c r="BQE15" s="4" t="str">
        <f>IFERROR(IF(N(data_NoOutliers!BDP15),data_NoOutliers!BDP15,MID(data_NoOutliers!BDP15,2,99)/2),"")</f>
        <v/>
      </c>
      <c r="BQF15" s="4" t="str">
        <f>IFERROR(IF(N(data_NoOutliers!BDQ15),data_NoOutliers!BDQ15,MID(data_NoOutliers!BDQ15,2,99)/2),"")</f>
        <v/>
      </c>
      <c r="BQG15" s="4" t="str">
        <f>IFERROR(IF(N(data_NoOutliers!BDR15),data_NoOutliers!BDR15,MID(data_NoOutliers!BDR15,2,99)/2),"")</f>
        <v/>
      </c>
      <c r="BQH15" s="4" t="str">
        <f>IFERROR(IF(N(data_NoOutliers!BDS15),data_NoOutliers!BDS15,MID(data_NoOutliers!BDS15,2,99)/2),"")</f>
        <v/>
      </c>
      <c r="BQI15" s="4" t="str">
        <f>IFERROR(IF(N(data_NoOutliers!BDT15),data_NoOutliers!BDT15,MID(data_NoOutliers!BDT15,2,99)/2),"")</f>
        <v/>
      </c>
      <c r="BQJ15" s="4" t="str">
        <f>IFERROR(IF(N(data_NoOutliers!BDU15),data_NoOutliers!BDU15,MID(data_NoOutliers!BDU15,2,99)/2),"")</f>
        <v/>
      </c>
      <c r="BQK15" s="4" t="str">
        <f>IFERROR(IF(N(data_NoOutliers!BDV15),data_NoOutliers!BDV15,MID(data_NoOutliers!BDV15,2,99)/2),"")</f>
        <v/>
      </c>
      <c r="BQL15" s="4" t="str">
        <f>IFERROR(IF(N(data_NoOutliers!BDW15),data_NoOutliers!BDW15,MID(data_NoOutliers!BDW15,2,99)/2),"")</f>
        <v/>
      </c>
      <c r="BQM15" s="4" t="str">
        <f>IFERROR(IF(N(data_NoOutliers!BDX15),data_NoOutliers!BDX15,MID(data_NoOutliers!BDX15,2,99)/2),"")</f>
        <v/>
      </c>
      <c r="BQN15" s="4" t="str">
        <f>IFERROR(IF(N(data_NoOutliers!BDY15),data_NoOutliers!BDY15,MID(data_NoOutliers!BDY15,2,99)/2),"")</f>
        <v/>
      </c>
      <c r="BQO15" s="4" t="str">
        <f>IFERROR(IF(N(data_NoOutliers!BDZ15),data_NoOutliers!BDZ15,MID(data_NoOutliers!BDZ15,2,99)/2),"")</f>
        <v/>
      </c>
      <c r="BQP15" s="4" t="str">
        <f>IFERROR(IF(N(data_NoOutliers!BEA15),data_NoOutliers!BEA15,MID(data_NoOutliers!BEA15,2,99)/2),"")</f>
        <v/>
      </c>
      <c r="BQQ15" s="4" t="str">
        <f>IFERROR(IF(N(data_NoOutliers!BEB15),data_NoOutliers!BEB15,MID(data_NoOutliers!BEB15,2,99)/2),"")</f>
        <v/>
      </c>
      <c r="BQR15" s="4" t="str">
        <f>IFERROR(IF(N(data_NoOutliers!BEC15),data_NoOutliers!BEC15,MID(data_NoOutliers!BEC15,2,99)/2),"")</f>
        <v/>
      </c>
      <c r="BQS15" s="4" t="str">
        <f>IFERROR(IF(N(data_NoOutliers!BED15),data_NoOutliers!BED15,MID(data_NoOutliers!BED15,2,99)/2),"")</f>
        <v/>
      </c>
      <c r="BQT15" s="4" t="str">
        <f>IFERROR(IF(N(data_NoOutliers!BEE15),data_NoOutliers!BEE15,MID(data_NoOutliers!BEE15,2,99)/2),"")</f>
        <v/>
      </c>
      <c r="BQU15" s="4" t="str">
        <f>IFERROR(IF(N(data_NoOutliers!BEF15),data_NoOutliers!BEF15,MID(data_NoOutliers!BEF15,2,99)/2),"")</f>
        <v/>
      </c>
      <c r="BQV15" s="4" t="str">
        <f>IFERROR(IF(N(data_NoOutliers!BEG15),data_NoOutliers!BEG15,MID(data_NoOutliers!BEG15,2,99)/2),"")</f>
        <v/>
      </c>
      <c r="BQW15" s="4" t="str">
        <f>IFERROR(IF(N(data_NoOutliers!BEH15),data_NoOutliers!BEH15,MID(data_NoOutliers!BEH15,2,99)/2),"")</f>
        <v/>
      </c>
      <c r="BQX15" s="4" t="str">
        <f>IFERROR(IF(N(data_NoOutliers!BEI15),data_NoOutliers!BEI15,MID(data_NoOutliers!BEI15,2,99)/2),"")</f>
        <v/>
      </c>
      <c r="BQY15" s="4" t="str">
        <f>IFERROR(IF(N(data_NoOutliers!BEJ15),data_NoOutliers!BEJ15,MID(data_NoOutliers!BEJ15,2,99)/2),"")</f>
        <v/>
      </c>
      <c r="BQZ15" s="4" t="str">
        <f>IFERROR(IF(N(data_NoOutliers!BEK15),data_NoOutliers!BEK15,MID(data_NoOutliers!BEK15,2,99)/2),"")</f>
        <v/>
      </c>
      <c r="BRA15" s="4" t="str">
        <f>IFERROR(IF(N(data_NoOutliers!BEL15),data_NoOutliers!BEL15,MID(data_NoOutliers!BEL15,2,99)/2),"")</f>
        <v/>
      </c>
      <c r="BRB15" s="4" t="str">
        <f>IFERROR(IF(N(data_NoOutliers!BEM15),data_NoOutliers!BEM15,MID(data_NoOutliers!BEM15,2,99)/2),"")</f>
        <v/>
      </c>
      <c r="BRC15" s="4" t="str">
        <f>IFERROR(IF(N(data_NoOutliers!BEN15),data_NoOutliers!BEN15,MID(data_NoOutliers!BEN15,2,99)/2),"")</f>
        <v/>
      </c>
      <c r="BRD15" s="4" t="str">
        <f>IFERROR(IF(N(data_NoOutliers!BEO15),data_NoOutliers!BEO15,MID(data_NoOutliers!BEO15,2,99)/2),"")</f>
        <v/>
      </c>
      <c r="BRE15" s="4" t="str">
        <f>IFERROR(IF(N(data_NoOutliers!BEP15),data_NoOutliers!BEP15,MID(data_NoOutliers!BEP15,2,99)/2),"")</f>
        <v/>
      </c>
      <c r="BRF15" s="4" t="str">
        <f>IFERROR(IF(N(data_NoOutliers!BEQ15),data_NoOutliers!BEQ15,MID(data_NoOutliers!BEQ15,2,99)/2),"")</f>
        <v/>
      </c>
      <c r="BRG15" s="4" t="str">
        <f>IFERROR(IF(N(data_NoOutliers!BER15),data_NoOutliers!BER15,MID(data_NoOutliers!BER15,2,99)/2),"")</f>
        <v/>
      </c>
      <c r="BRH15" s="4" t="str">
        <f>IFERROR(IF(N(data_NoOutliers!BES15),data_NoOutliers!BES15,MID(data_NoOutliers!BES15,2,99)/2),"")</f>
        <v/>
      </c>
      <c r="BRI15" s="4" t="str">
        <f>IFERROR(IF(N(data_NoOutliers!BET15),data_NoOutliers!BET15,MID(data_NoOutliers!BET15,2,99)/2),"")</f>
        <v/>
      </c>
      <c r="BRJ15" s="4" t="str">
        <f>IFERROR(IF(N(data_NoOutliers!BEU15),data_NoOutliers!BEU15,MID(data_NoOutliers!BEU15,2,99)/2),"")</f>
        <v/>
      </c>
      <c r="BRK15" s="4" t="str">
        <f>IFERROR(IF(N(data_NoOutliers!BEV15),data_NoOutliers!BEV15,MID(data_NoOutliers!BEV15,2,99)/2),"")</f>
        <v/>
      </c>
      <c r="BRL15" s="4" t="str">
        <f>IFERROR(IF(N(data_NoOutliers!BEW15),data_NoOutliers!BEW15,MID(data_NoOutliers!BEW15,2,99)/2),"")</f>
        <v/>
      </c>
      <c r="BRM15" s="4" t="str">
        <f>IFERROR(IF(N(data_NoOutliers!BEX15),data_NoOutliers!BEX15,MID(data_NoOutliers!BEX15,2,99)/2),"")</f>
        <v/>
      </c>
      <c r="BRN15" s="4" t="str">
        <f>IFERROR(IF(N(data_NoOutliers!BEY15),data_NoOutliers!BEY15,MID(data_NoOutliers!BEY15,2,99)/2),"")</f>
        <v/>
      </c>
      <c r="BRO15" s="4" t="str">
        <f>IFERROR(IF(N(data_NoOutliers!BEZ15),data_NoOutliers!BEZ15,MID(data_NoOutliers!BEZ15,2,99)/2),"")</f>
        <v/>
      </c>
      <c r="BRP15" s="4" t="str">
        <f>IFERROR(IF(N(data_NoOutliers!BFA15),data_NoOutliers!BFA15,MID(data_NoOutliers!BFA15,2,99)/2),"")</f>
        <v/>
      </c>
      <c r="BRQ15" s="4" t="str">
        <f>IFERROR(IF(N(data_NoOutliers!BFB15),data_NoOutliers!BFB15,MID(data_NoOutliers!BFB15,2,99)/2),"")</f>
        <v/>
      </c>
      <c r="BRR15" s="4" t="str">
        <f>IFERROR(IF(N(data_NoOutliers!BFC15),data_NoOutliers!BFC15,MID(data_NoOutliers!BFC15,2,99)/2),"")</f>
        <v/>
      </c>
      <c r="BRS15" s="4" t="str">
        <f>IFERROR(IF(N(data_NoOutliers!BFD15),data_NoOutliers!BFD15,MID(data_NoOutliers!BFD15,2,99)/2),"")</f>
        <v/>
      </c>
      <c r="BRT15" s="4" t="str">
        <f>IFERROR(IF(N(data_NoOutliers!BFE15),data_NoOutliers!BFE15,MID(data_NoOutliers!BFE15,2,99)/2),"")</f>
        <v/>
      </c>
      <c r="BRU15" s="4" t="str">
        <f>IFERROR(IF(N(data_NoOutliers!BFF15),data_NoOutliers!BFF15,MID(data_NoOutliers!BFF15,2,99)/2),"")</f>
        <v/>
      </c>
      <c r="BRV15" s="4" t="str">
        <f>IFERROR(IF(N(data_NoOutliers!BFG15),data_NoOutliers!BFG15,MID(data_NoOutliers!BFG15,2,99)/2),"")</f>
        <v/>
      </c>
      <c r="BRW15" s="4" t="str">
        <f>IFERROR(IF(N(data_NoOutliers!BFH15),data_NoOutliers!BFH15,MID(data_NoOutliers!BFH15,2,99)/2),"")</f>
        <v/>
      </c>
      <c r="BRX15" s="4" t="str">
        <f>IFERROR(IF(N(data_NoOutliers!BFI15),data_NoOutliers!BFI15,MID(data_NoOutliers!BFI15,2,99)/2),"")</f>
        <v/>
      </c>
      <c r="BRY15" s="4" t="str">
        <f>IFERROR(IF(N(data_NoOutliers!BFJ15),data_NoOutliers!BFJ15,MID(data_NoOutliers!BFJ15,2,99)/2),"")</f>
        <v/>
      </c>
      <c r="BRZ15" s="4" t="str">
        <f>IFERROR(IF(N(data_NoOutliers!BFK15),data_NoOutliers!BFK15,MID(data_NoOutliers!BFK15,2,99)/2),"")</f>
        <v/>
      </c>
      <c r="BSA15" s="4" t="str">
        <f>IFERROR(IF(N(data_NoOutliers!BFL15),data_NoOutliers!BFL15,MID(data_NoOutliers!BFL15,2,99)/2),"")</f>
        <v/>
      </c>
      <c r="BSB15" s="4" t="str">
        <f>IFERROR(IF(N(data_NoOutliers!BFM15),data_NoOutliers!BFM15,MID(data_NoOutliers!BFM15,2,99)/2),"")</f>
        <v/>
      </c>
      <c r="BSC15" s="4" t="str">
        <f>IFERROR(IF(N(data_NoOutliers!BFN15),data_NoOutliers!BFN15,MID(data_NoOutliers!BFN15,2,99)/2),"")</f>
        <v/>
      </c>
      <c r="BSD15" s="4" t="str">
        <f>IFERROR(IF(N(data_NoOutliers!BFO15),data_NoOutliers!BFO15,MID(data_NoOutliers!BFO15,2,99)/2),"")</f>
        <v/>
      </c>
      <c r="BSE15" s="4" t="str">
        <f>IFERROR(IF(N(data_NoOutliers!BFP15),data_NoOutliers!BFP15,MID(data_NoOutliers!BFP15,2,99)/2),"")</f>
        <v/>
      </c>
      <c r="BSF15" s="4" t="str">
        <f>IFERROR(IF(N(data_NoOutliers!BFQ15),data_NoOutliers!BFQ15,MID(data_NoOutliers!BFQ15,2,99)/2),"")</f>
        <v/>
      </c>
      <c r="BSG15" s="4" t="str">
        <f>IFERROR(IF(N(data_NoOutliers!BFR15),data_NoOutliers!BFR15,MID(data_NoOutliers!BFR15,2,99)/2),"")</f>
        <v/>
      </c>
      <c r="BSH15" s="4" t="str">
        <f>IFERROR(IF(N(data_NoOutliers!BFS15),data_NoOutliers!BFS15,MID(data_NoOutliers!BFS15,2,99)/2),"")</f>
        <v/>
      </c>
      <c r="BSI15" s="4" t="str">
        <f>IFERROR(IF(N(data_NoOutliers!BFT15),data_NoOutliers!BFT15,MID(data_NoOutliers!BFT15,2,99)/2),"")</f>
        <v/>
      </c>
      <c r="BSJ15" s="4" t="str">
        <f>IFERROR(IF(N(data_NoOutliers!BFU15),data_NoOutliers!BFU15,MID(data_NoOutliers!BFU15,2,99)/2),"")</f>
        <v/>
      </c>
      <c r="BSK15" s="4" t="str">
        <f>IFERROR(IF(N(data_NoOutliers!BFV15),data_NoOutliers!BFV15,MID(data_NoOutliers!BFV15,2,99)/2),"")</f>
        <v/>
      </c>
      <c r="BSL15" s="4" t="str">
        <f>IFERROR(IF(N(data_NoOutliers!BFW15),data_NoOutliers!BFW15,MID(data_NoOutliers!BFW15,2,99)/2),"")</f>
        <v/>
      </c>
      <c r="BSM15" s="4" t="str">
        <f>IFERROR(IF(N(data_NoOutliers!BFX15),data_NoOutliers!BFX15,MID(data_NoOutliers!BFX15,2,99)/2),"")</f>
        <v/>
      </c>
      <c r="BSN15" s="4" t="str">
        <f>IFERROR(IF(N(data_NoOutliers!BFY15),data_NoOutliers!BFY15,MID(data_NoOutliers!BFY15,2,99)/2),"")</f>
        <v/>
      </c>
      <c r="BSO15" s="4" t="str">
        <f>IFERROR(IF(N(data_NoOutliers!BFZ15),data_NoOutliers!BFZ15,MID(data_NoOutliers!BFZ15,2,99)/2),"")</f>
        <v/>
      </c>
      <c r="BSP15" s="4" t="str">
        <f>IFERROR(IF(N(data_NoOutliers!BGA15),data_NoOutliers!BGA15,MID(data_NoOutliers!BGA15,2,99)/2),"")</f>
        <v/>
      </c>
      <c r="BSQ15" s="4" t="str">
        <f>IFERROR(IF(N(data_NoOutliers!BGB15),data_NoOutliers!BGB15,MID(data_NoOutliers!BGB15,2,99)/2),"")</f>
        <v/>
      </c>
      <c r="BSR15" s="4" t="str">
        <f>IFERROR(IF(N(data_NoOutliers!BGC15),data_NoOutliers!BGC15,MID(data_NoOutliers!BGC15,2,99)/2),"")</f>
        <v/>
      </c>
      <c r="BSS15" s="4" t="str">
        <f>IFERROR(IF(N(data_NoOutliers!BGD15),data_NoOutliers!BGD15,MID(data_NoOutliers!BGD15,2,99)/2),"")</f>
        <v/>
      </c>
      <c r="BST15" s="4" t="str">
        <f>IFERROR(IF(N(data_NoOutliers!BGE15),data_NoOutliers!BGE15,MID(data_NoOutliers!BGE15,2,99)/2),"")</f>
        <v/>
      </c>
      <c r="BSU15" s="4" t="str">
        <f>IFERROR(IF(N(data_NoOutliers!BGF15),data_NoOutliers!BGF15,MID(data_NoOutliers!BGF15,2,99)/2),"")</f>
        <v/>
      </c>
      <c r="BSV15" s="4" t="str">
        <f>IFERROR(IF(N(data_NoOutliers!BGG15),data_NoOutliers!BGG15,MID(data_NoOutliers!BGG15,2,99)/2),"")</f>
        <v/>
      </c>
      <c r="BSW15" s="4" t="str">
        <f>IFERROR(IF(N(data_NoOutliers!BGH15),data_NoOutliers!BGH15,MID(data_NoOutliers!BGH15,2,99)/2),"")</f>
        <v/>
      </c>
      <c r="BSX15" s="4" t="str">
        <f>IFERROR(IF(N(data_NoOutliers!BGI15),data_NoOutliers!BGI15,MID(data_NoOutliers!BGI15,2,99)/2),"")</f>
        <v/>
      </c>
      <c r="BSY15" s="4" t="str">
        <f>IFERROR(IF(N(data_NoOutliers!BGJ15),data_NoOutliers!BGJ15,MID(data_NoOutliers!BGJ15,2,99)/2),"")</f>
        <v/>
      </c>
      <c r="BSZ15" s="4" t="str">
        <f>IFERROR(IF(N(data_NoOutliers!BGK15),data_NoOutliers!BGK15,MID(data_NoOutliers!BGK15,2,99)/2),"")</f>
        <v/>
      </c>
      <c r="BTA15" s="4" t="str">
        <f>IFERROR(IF(N(data_NoOutliers!BGL15),data_NoOutliers!BGL15,MID(data_NoOutliers!BGL15,2,99)/2),"")</f>
        <v/>
      </c>
      <c r="BTB15" s="4" t="str">
        <f>IFERROR(IF(N(data_NoOutliers!BGM15),data_NoOutliers!BGM15,MID(data_NoOutliers!BGM15,2,99)/2),"")</f>
        <v/>
      </c>
      <c r="BTC15" s="4" t="str">
        <f>IFERROR(IF(N(data_NoOutliers!BGN15),data_NoOutliers!BGN15,MID(data_NoOutliers!BGN15,2,99)/2),"")</f>
        <v/>
      </c>
      <c r="BTD15" s="4" t="str">
        <f>IFERROR(IF(N(data_NoOutliers!BGO15),data_NoOutliers!BGO15,MID(data_NoOutliers!BGO15,2,99)/2),"")</f>
        <v/>
      </c>
      <c r="BTE15" s="4" t="str">
        <f>IFERROR(IF(N(data_NoOutliers!BGP15),data_NoOutliers!BGP15,MID(data_NoOutliers!BGP15,2,99)/2),"")</f>
        <v/>
      </c>
      <c r="BTF15" s="4" t="str">
        <f>IFERROR(IF(N(data_NoOutliers!BGQ15),data_NoOutliers!BGQ15,MID(data_NoOutliers!BGQ15,2,99)/2),"")</f>
        <v/>
      </c>
      <c r="BTG15" s="4" t="str">
        <f>IFERROR(IF(N(data_NoOutliers!BGR15),data_NoOutliers!BGR15,MID(data_NoOutliers!BGR15,2,99)/2),"")</f>
        <v/>
      </c>
      <c r="BTH15" s="4" t="str">
        <f>IFERROR(IF(N(data_NoOutliers!BGS15),data_NoOutliers!BGS15,MID(data_NoOutliers!BGS15,2,99)/2),"")</f>
        <v/>
      </c>
      <c r="BTI15" s="4" t="str">
        <f>IFERROR(IF(N(data_NoOutliers!BGT15),data_NoOutliers!BGT15,MID(data_NoOutliers!BGT15,2,99)/2),"")</f>
        <v/>
      </c>
      <c r="BTJ15" s="4" t="str">
        <f>IFERROR(IF(N(data_NoOutliers!BGU15),data_NoOutliers!BGU15,MID(data_NoOutliers!BGU15,2,99)/2),"")</f>
        <v/>
      </c>
      <c r="BTK15" s="4" t="str">
        <f>IFERROR(IF(N(data_NoOutliers!BGV15),data_NoOutliers!BGV15,MID(data_NoOutliers!BGV15,2,99)/2),"")</f>
        <v/>
      </c>
      <c r="BTL15" s="4" t="str">
        <f>IFERROR(IF(N(data_NoOutliers!BGW15),data_NoOutliers!BGW15,MID(data_NoOutliers!BGW15,2,99)/2),"")</f>
        <v/>
      </c>
      <c r="BTM15" s="4" t="str">
        <f>IFERROR(IF(N(data_NoOutliers!BGX15),data_NoOutliers!BGX15,MID(data_NoOutliers!BGX15,2,99)/2),"")</f>
        <v/>
      </c>
      <c r="BTN15" s="4" t="str">
        <f>IFERROR(IF(N(data_NoOutliers!BGY15),data_NoOutliers!BGY15,MID(data_NoOutliers!BGY15,2,99)/2),"")</f>
        <v/>
      </c>
      <c r="BTO15" s="4" t="str">
        <f>IFERROR(IF(N(data_NoOutliers!BGZ15),data_NoOutliers!BGZ15,MID(data_NoOutliers!BGZ15,2,99)/2),"")</f>
        <v/>
      </c>
      <c r="BTP15" s="4" t="str">
        <f>IFERROR(IF(N(data_NoOutliers!BHA15),data_NoOutliers!BHA15,MID(data_NoOutliers!BHA15,2,99)/2),"")</f>
        <v/>
      </c>
      <c r="BTQ15" s="4" t="str">
        <f>IFERROR(IF(N(data_NoOutliers!BHB15),data_NoOutliers!BHB15,MID(data_NoOutliers!BHB15,2,99)/2),"")</f>
        <v/>
      </c>
      <c r="BTR15" s="4" t="str">
        <f>IFERROR(IF(N(data_NoOutliers!BHC15),data_NoOutliers!BHC15,MID(data_NoOutliers!BHC15,2,99)/2),"")</f>
        <v/>
      </c>
      <c r="BTS15" s="4" t="str">
        <f>IFERROR(IF(N(data_NoOutliers!BHD15),data_NoOutliers!BHD15,MID(data_NoOutliers!BHD15,2,99)/2),"")</f>
        <v/>
      </c>
      <c r="BTT15" s="4" t="str">
        <f>IFERROR(IF(N(data_NoOutliers!BHE15),data_NoOutliers!BHE15,MID(data_NoOutliers!BHE15,2,99)/2),"")</f>
        <v/>
      </c>
      <c r="BTU15" s="4" t="str">
        <f>IFERROR(IF(N(data_NoOutliers!BHF15),data_NoOutliers!BHF15,MID(data_NoOutliers!BHF15,2,99)/2),"")</f>
        <v/>
      </c>
      <c r="BTV15" s="4" t="str">
        <f>IFERROR(IF(N(data_NoOutliers!BHG15),data_NoOutliers!BHG15,MID(data_NoOutliers!BHG15,2,99)/2),"")</f>
        <v/>
      </c>
      <c r="BTW15" s="4" t="str">
        <f>IFERROR(IF(N(data_NoOutliers!BHH15),data_NoOutliers!BHH15,MID(data_NoOutliers!BHH15,2,99)/2),"")</f>
        <v/>
      </c>
      <c r="BTX15" s="4" t="str">
        <f>IFERROR(IF(N(data_NoOutliers!BHI15),data_NoOutliers!BHI15,MID(data_NoOutliers!BHI15,2,99)/2),"")</f>
        <v/>
      </c>
      <c r="BTY15" s="4" t="str">
        <f>IFERROR(IF(N(data_NoOutliers!BHJ15),data_NoOutliers!BHJ15,MID(data_NoOutliers!BHJ15,2,99)/2),"")</f>
        <v/>
      </c>
      <c r="BTZ15" s="4" t="str">
        <f>IFERROR(IF(N(data_NoOutliers!BHK15),data_NoOutliers!BHK15,MID(data_NoOutliers!BHK15,2,99)/2),"")</f>
        <v/>
      </c>
      <c r="BUA15" s="4" t="str">
        <f>IFERROR(IF(N(data_NoOutliers!BHL15),data_NoOutliers!BHL15,MID(data_NoOutliers!BHL15,2,99)/2),"")</f>
        <v/>
      </c>
      <c r="BUB15" s="4" t="str">
        <f>IFERROR(IF(N(data_NoOutliers!BHM15),data_NoOutliers!BHM15,MID(data_NoOutliers!BHM15,2,99)/2),"")</f>
        <v/>
      </c>
      <c r="BUC15" s="4" t="str">
        <f>IFERROR(IF(N(data_NoOutliers!BHN15),data_NoOutliers!BHN15,MID(data_NoOutliers!BHN15,2,99)/2),"")</f>
        <v/>
      </c>
      <c r="BUD15" s="4" t="str">
        <f>IFERROR(IF(N(data_NoOutliers!BHO15),data_NoOutliers!BHO15,MID(data_NoOutliers!BHO15,2,99)/2),"")</f>
        <v/>
      </c>
      <c r="BUE15" s="4" t="str">
        <f>IFERROR(IF(N(data_NoOutliers!BHP15),data_NoOutliers!BHP15,MID(data_NoOutliers!BHP15,2,99)/2),"")</f>
        <v/>
      </c>
      <c r="BUF15" s="4" t="str">
        <f>IFERROR(IF(N(data_NoOutliers!BHQ15),data_NoOutliers!BHQ15,MID(data_NoOutliers!BHQ15,2,99)/2),"")</f>
        <v/>
      </c>
      <c r="BUG15" s="4" t="str">
        <f>IFERROR(IF(N(data_NoOutliers!BHR15),data_NoOutliers!BHR15,MID(data_NoOutliers!BHR15,2,99)/2),"")</f>
        <v/>
      </c>
      <c r="BUH15" s="4" t="str">
        <f>IFERROR(IF(N(data_NoOutliers!BHS15),data_NoOutliers!BHS15,MID(data_NoOutliers!BHS15,2,99)/2),"")</f>
        <v/>
      </c>
      <c r="BUI15" s="4" t="str">
        <f>IFERROR(IF(N(data_NoOutliers!BHT15),data_NoOutliers!BHT15,MID(data_NoOutliers!BHT15,2,99)/2),"")</f>
        <v/>
      </c>
      <c r="BUJ15" s="4" t="str">
        <f>IFERROR(IF(N(data_NoOutliers!BHU15),data_NoOutliers!BHU15,MID(data_NoOutliers!BHU15,2,99)/2),"")</f>
        <v/>
      </c>
      <c r="BUK15" s="4" t="str">
        <f>IFERROR(IF(N(data_NoOutliers!BHV15),data_NoOutliers!BHV15,MID(data_NoOutliers!BHV15,2,99)/2),"")</f>
        <v/>
      </c>
      <c r="BUL15" s="4" t="str">
        <f>IFERROR(IF(N(data_NoOutliers!BHW15),data_NoOutliers!BHW15,MID(data_NoOutliers!BHW15,2,99)/2),"")</f>
        <v/>
      </c>
      <c r="BUM15" s="4" t="str">
        <f>IFERROR(IF(N(data_NoOutliers!BHX15),data_NoOutliers!BHX15,MID(data_NoOutliers!BHX15,2,99)/2),"")</f>
        <v/>
      </c>
      <c r="BUN15" s="4" t="str">
        <f>IFERROR(IF(N(data_NoOutliers!BHY15),data_NoOutliers!BHY15,MID(data_NoOutliers!BHY15,2,99)/2),"")</f>
        <v/>
      </c>
      <c r="BUO15" s="4" t="str">
        <f>IFERROR(IF(N(data_NoOutliers!BHZ15),data_NoOutliers!BHZ15,MID(data_NoOutliers!BHZ15,2,99)/2),"")</f>
        <v/>
      </c>
      <c r="BUP15" s="4" t="str">
        <f>IFERROR(IF(N(data_NoOutliers!BIA15),data_NoOutliers!BIA15,MID(data_NoOutliers!BIA15,2,99)/2),"")</f>
        <v/>
      </c>
      <c r="BUQ15" s="4" t="str">
        <f>IFERROR(IF(N(data_NoOutliers!BIB15),data_NoOutliers!BIB15,MID(data_NoOutliers!BIB15,2,99)/2),"")</f>
        <v/>
      </c>
      <c r="BUR15" s="4" t="str">
        <f>IFERROR(IF(N(data_NoOutliers!BIC15),data_NoOutliers!BIC15,MID(data_NoOutliers!BIC15,2,99)/2),"")</f>
        <v/>
      </c>
      <c r="BUS15" s="4" t="str">
        <f>IFERROR(IF(N(data_NoOutliers!BID15),data_NoOutliers!BID15,MID(data_NoOutliers!BID15,2,99)/2),"")</f>
        <v/>
      </c>
      <c r="BUT15" s="4" t="str">
        <f>IFERROR(IF(N(data_NoOutliers!BIE15),data_NoOutliers!BIE15,MID(data_NoOutliers!BIE15,2,99)/2),"")</f>
        <v/>
      </c>
      <c r="BUU15" s="4" t="str">
        <f>IFERROR(IF(N(data_NoOutliers!BIF15),data_NoOutliers!BIF15,MID(data_NoOutliers!BIF15,2,99)/2),"")</f>
        <v/>
      </c>
      <c r="BUV15" s="4" t="str">
        <f>IFERROR(IF(N(data_NoOutliers!BIG15),data_NoOutliers!BIG15,MID(data_NoOutliers!BIG15,2,99)/2),"")</f>
        <v/>
      </c>
      <c r="BUW15" s="4" t="str">
        <f>IFERROR(IF(N(data_NoOutliers!BIH15),data_NoOutliers!BIH15,MID(data_NoOutliers!BIH15,2,99)/2),"")</f>
        <v/>
      </c>
      <c r="BUX15" s="4" t="str">
        <f>IFERROR(IF(N(data_NoOutliers!BII15),data_NoOutliers!BII15,MID(data_NoOutliers!BII15,2,99)/2),"")</f>
        <v/>
      </c>
      <c r="BUY15" s="4" t="str">
        <f>IFERROR(IF(N(data_NoOutliers!BIJ15),data_NoOutliers!BIJ15,MID(data_NoOutliers!BIJ15,2,99)/2),"")</f>
        <v/>
      </c>
      <c r="BUZ15" s="4" t="str">
        <f>IFERROR(IF(N(data_NoOutliers!BIK15),data_NoOutliers!BIK15,MID(data_NoOutliers!BIK15,2,99)/2),"")</f>
        <v/>
      </c>
      <c r="BVA15" s="4" t="str">
        <f>IFERROR(IF(N(data_NoOutliers!BIL15),data_NoOutliers!BIL15,MID(data_NoOutliers!BIL15,2,99)/2),"")</f>
        <v/>
      </c>
      <c r="BVB15" s="4" t="str">
        <f>IFERROR(IF(N(data_NoOutliers!BIM15),data_NoOutliers!BIM15,MID(data_NoOutliers!BIM15,2,99)/2),"")</f>
        <v/>
      </c>
      <c r="BVC15" s="4" t="str">
        <f>IFERROR(IF(N(data_NoOutliers!BIN15),data_NoOutliers!BIN15,MID(data_NoOutliers!BIN15,2,99)/2),"")</f>
        <v/>
      </c>
      <c r="BVD15" s="4" t="str">
        <f>IFERROR(IF(N(data_NoOutliers!BIO15),data_NoOutliers!BIO15,MID(data_NoOutliers!BIO15,2,99)/2),"")</f>
        <v/>
      </c>
      <c r="BVE15" s="4" t="str">
        <f>IFERROR(IF(N(data_NoOutliers!BIP15),data_NoOutliers!BIP15,MID(data_NoOutliers!BIP15,2,99)/2),"")</f>
        <v/>
      </c>
      <c r="BVF15" s="4" t="str">
        <f>IFERROR(IF(N(data_NoOutliers!BIQ15),data_NoOutliers!BIQ15,MID(data_NoOutliers!BIQ15,2,99)/2),"")</f>
        <v/>
      </c>
      <c r="BVG15" s="4" t="str">
        <f>IFERROR(IF(N(data_NoOutliers!BIR15),data_NoOutliers!BIR15,MID(data_NoOutliers!BIR15,2,99)/2),"")</f>
        <v/>
      </c>
      <c r="BVH15" s="4" t="str">
        <f>IFERROR(IF(N(data_NoOutliers!BIS15),data_NoOutliers!BIS15,MID(data_NoOutliers!BIS15,2,99)/2),"")</f>
        <v/>
      </c>
      <c r="BVI15" s="4" t="str">
        <f>IFERROR(IF(N(data_NoOutliers!BIT15),data_NoOutliers!BIT15,MID(data_NoOutliers!BIT15,2,99)/2),"")</f>
        <v/>
      </c>
      <c r="BVJ15" s="4" t="str">
        <f>IFERROR(IF(N(data_NoOutliers!BIU15),data_NoOutliers!BIU15,MID(data_NoOutliers!BIU15,2,99)/2),"")</f>
        <v/>
      </c>
      <c r="BVK15" s="4" t="str">
        <f>IFERROR(IF(N(data_NoOutliers!BIV15),data_NoOutliers!BIV15,MID(data_NoOutliers!BIV15,2,99)/2),"")</f>
        <v/>
      </c>
      <c r="BVL15" s="4" t="str">
        <f>IFERROR(IF(N(data_NoOutliers!BIW15),data_NoOutliers!BIW15,MID(data_NoOutliers!BIW15,2,99)/2),"")</f>
        <v/>
      </c>
      <c r="BVM15" s="4" t="str">
        <f>IFERROR(IF(N(data_NoOutliers!BIX15),data_NoOutliers!BIX15,MID(data_NoOutliers!BIX15,2,99)/2),"")</f>
        <v/>
      </c>
      <c r="BVN15" s="4" t="str">
        <f>IFERROR(IF(N(data_NoOutliers!BIY15),data_NoOutliers!BIY15,MID(data_NoOutliers!BIY15,2,99)/2),"")</f>
        <v/>
      </c>
      <c r="BVO15" s="4" t="str">
        <f>IFERROR(IF(N(data_NoOutliers!BIZ15),data_NoOutliers!BIZ15,MID(data_NoOutliers!BIZ15,2,99)/2),"")</f>
        <v/>
      </c>
      <c r="BVP15" s="4" t="str">
        <f>IFERROR(IF(N(data_NoOutliers!BJA15),data_NoOutliers!BJA15,MID(data_NoOutliers!BJA15,2,99)/2),"")</f>
        <v/>
      </c>
      <c r="BVQ15" s="4" t="str">
        <f>IFERROR(IF(N(data_NoOutliers!BJB15),data_NoOutliers!BJB15,MID(data_NoOutliers!BJB15,2,99)/2),"")</f>
        <v/>
      </c>
      <c r="BVR15" s="4" t="str">
        <f>IFERROR(IF(N(data_NoOutliers!BJC15),data_NoOutliers!BJC15,MID(data_NoOutliers!BJC15,2,99)/2),"")</f>
        <v/>
      </c>
      <c r="BVS15" s="4" t="str">
        <f>IFERROR(IF(N(data_NoOutliers!BJD15),data_NoOutliers!BJD15,MID(data_NoOutliers!BJD15,2,99)/2),"")</f>
        <v/>
      </c>
      <c r="BVT15" s="4" t="str">
        <f>IFERROR(IF(N(data_NoOutliers!BJE15),data_NoOutliers!BJE15,MID(data_NoOutliers!BJE15,2,99)/2),"")</f>
        <v/>
      </c>
      <c r="BVU15" s="4" t="str">
        <f>IFERROR(IF(N(data_NoOutliers!BJF15),data_NoOutliers!BJF15,MID(data_NoOutliers!BJF15,2,99)/2),"")</f>
        <v/>
      </c>
      <c r="BVV15" s="4" t="str">
        <f>IFERROR(IF(N(data_NoOutliers!BJG15),data_NoOutliers!BJG15,MID(data_NoOutliers!BJG15,2,99)/2),"")</f>
        <v/>
      </c>
      <c r="BVW15" s="4" t="str">
        <f>IFERROR(IF(N(data_NoOutliers!BJH15),data_NoOutliers!BJH15,MID(data_NoOutliers!BJH15,2,99)/2),"")</f>
        <v/>
      </c>
      <c r="BVX15" s="4" t="str">
        <f>IFERROR(IF(N(data_NoOutliers!BJI15),data_NoOutliers!BJI15,MID(data_NoOutliers!BJI15,2,99)/2),"")</f>
        <v/>
      </c>
      <c r="BVY15" s="4" t="str">
        <f>IFERROR(IF(N(data_NoOutliers!BJJ15),data_NoOutliers!BJJ15,MID(data_NoOutliers!BJJ15,2,99)/2),"")</f>
        <v/>
      </c>
      <c r="BVZ15" s="4" t="str">
        <f>IFERROR(IF(N(data_NoOutliers!BJK15),data_NoOutliers!BJK15,MID(data_NoOutliers!BJK15,2,99)/2),"")</f>
        <v/>
      </c>
      <c r="BWA15" s="4" t="str">
        <f>IFERROR(IF(N(data_NoOutliers!BJL15),data_NoOutliers!BJL15,MID(data_NoOutliers!BJL15,2,99)/2),"")</f>
        <v/>
      </c>
      <c r="BWB15" s="4" t="str">
        <f>IFERROR(IF(N(data_NoOutliers!BJM15),data_NoOutliers!BJM15,MID(data_NoOutliers!BJM15,2,99)/2),"")</f>
        <v/>
      </c>
      <c r="BWC15" s="4" t="str">
        <f>IFERROR(IF(N(data_NoOutliers!BJN15),data_NoOutliers!BJN15,MID(data_NoOutliers!BJN15,2,99)/2),"")</f>
        <v/>
      </c>
      <c r="BWD15" s="4" t="str">
        <f>IFERROR(IF(N(data_NoOutliers!BJO15),data_NoOutliers!BJO15,MID(data_NoOutliers!BJO15,2,99)/2),"")</f>
        <v/>
      </c>
      <c r="BWE15" s="4" t="str">
        <f>IFERROR(IF(N(data_NoOutliers!BJP15),data_NoOutliers!BJP15,MID(data_NoOutliers!BJP15,2,99)/2),"")</f>
        <v/>
      </c>
      <c r="BWF15" s="4" t="str">
        <f>IFERROR(IF(N(data_NoOutliers!BJQ15),data_NoOutliers!BJQ15,MID(data_NoOutliers!BJQ15,2,99)/2),"")</f>
        <v/>
      </c>
      <c r="BWG15" s="4" t="str">
        <f>IFERROR(IF(N(data_NoOutliers!BJR15),data_NoOutliers!BJR15,MID(data_NoOutliers!BJR15,2,99)/2),"")</f>
        <v/>
      </c>
      <c r="BWH15" s="4" t="str">
        <f>IFERROR(IF(N(data_NoOutliers!BJS15),data_NoOutliers!BJS15,MID(data_NoOutliers!BJS15,2,99)/2),"")</f>
        <v/>
      </c>
      <c r="BWI15" s="4" t="str">
        <f>IFERROR(IF(N(data_NoOutliers!BJT15),data_NoOutliers!BJT15,MID(data_NoOutliers!BJT15,2,99)/2),"")</f>
        <v/>
      </c>
      <c r="BWJ15" s="4" t="str">
        <f>IFERROR(IF(N(data_NoOutliers!BJU15),data_NoOutliers!BJU15,MID(data_NoOutliers!BJU15,2,99)/2),"")</f>
        <v/>
      </c>
      <c r="BWK15" s="4" t="str">
        <f>IFERROR(IF(N(data_NoOutliers!BJV15),data_NoOutliers!BJV15,MID(data_NoOutliers!BJV15,2,99)/2),"")</f>
        <v/>
      </c>
      <c r="BWL15" s="4" t="str">
        <f>IFERROR(IF(N(data_NoOutliers!BJW15),data_NoOutliers!BJW15,MID(data_NoOutliers!BJW15,2,99)/2),"")</f>
        <v/>
      </c>
      <c r="BWM15" s="4" t="str">
        <f>IFERROR(IF(N(data_NoOutliers!BJX15),data_NoOutliers!BJX15,MID(data_NoOutliers!BJX15,2,99)/2),"")</f>
        <v/>
      </c>
      <c r="BWN15" s="4" t="str">
        <f>IFERROR(IF(N(data_NoOutliers!BJY15),data_NoOutliers!BJY15,MID(data_NoOutliers!BJY15,2,99)/2),"")</f>
        <v/>
      </c>
      <c r="BWO15" s="4" t="str">
        <f>IFERROR(IF(N(data_NoOutliers!BJZ15),data_NoOutliers!BJZ15,MID(data_NoOutliers!BJZ15,2,99)/2),"")</f>
        <v/>
      </c>
      <c r="BWP15" s="4" t="str">
        <f>IFERROR(IF(N(data_NoOutliers!BKA15),data_NoOutliers!BKA15,MID(data_NoOutliers!BKA15,2,99)/2),"")</f>
        <v/>
      </c>
      <c r="BWQ15" s="4" t="str">
        <f>IFERROR(IF(N(data_NoOutliers!BKB15),data_NoOutliers!BKB15,MID(data_NoOutliers!BKB15,2,99)/2),"")</f>
        <v/>
      </c>
      <c r="BWR15" s="4" t="str">
        <f>IFERROR(IF(N(data_NoOutliers!BKC15),data_NoOutliers!BKC15,MID(data_NoOutliers!BKC15,2,99)/2),"")</f>
        <v/>
      </c>
      <c r="BWS15" s="4" t="str">
        <f>IFERROR(IF(N(data_NoOutliers!BKD15),data_NoOutliers!BKD15,MID(data_NoOutliers!BKD15,2,99)/2),"")</f>
        <v/>
      </c>
      <c r="BWT15" s="4" t="str">
        <f>IFERROR(IF(N(data_NoOutliers!BKE15),data_NoOutliers!BKE15,MID(data_NoOutliers!BKE15,2,99)/2),"")</f>
        <v/>
      </c>
      <c r="BWU15" s="4" t="str">
        <f>IFERROR(IF(N(data_NoOutliers!BKF15),data_NoOutliers!BKF15,MID(data_NoOutliers!BKF15,2,99)/2),"")</f>
        <v/>
      </c>
      <c r="BWV15" s="4" t="str">
        <f>IFERROR(IF(N(data_NoOutliers!BKG15),data_NoOutliers!BKG15,MID(data_NoOutliers!BKG15,2,99)/2),"")</f>
        <v/>
      </c>
      <c r="BWW15" s="4" t="str">
        <f>IFERROR(IF(N(data_NoOutliers!BKH15),data_NoOutliers!BKH15,MID(data_NoOutliers!BKH15,2,99)/2),"")</f>
        <v/>
      </c>
      <c r="BWX15" s="4" t="str">
        <f>IFERROR(IF(N(data_NoOutliers!BKI15),data_NoOutliers!BKI15,MID(data_NoOutliers!BKI15,2,99)/2),"")</f>
        <v/>
      </c>
      <c r="BWY15" s="4" t="str">
        <f>IFERROR(IF(N(data_NoOutliers!BKJ15),data_NoOutliers!BKJ15,MID(data_NoOutliers!BKJ15,2,99)/2),"")</f>
        <v/>
      </c>
      <c r="BWZ15" s="4" t="str">
        <f>IFERROR(IF(N(data_NoOutliers!BKK15),data_NoOutliers!BKK15,MID(data_NoOutliers!BKK15,2,99)/2),"")</f>
        <v/>
      </c>
      <c r="BXA15" s="4" t="str">
        <f>IFERROR(IF(N(data_NoOutliers!BKL15),data_NoOutliers!BKL15,MID(data_NoOutliers!BKL15,2,99)/2),"")</f>
        <v/>
      </c>
      <c r="BXB15" s="4" t="str">
        <f>IFERROR(IF(N(data_NoOutliers!BKM15),data_NoOutliers!BKM15,MID(data_NoOutliers!BKM15,2,99)/2),"")</f>
        <v/>
      </c>
      <c r="BXC15" s="4" t="str">
        <f>IFERROR(IF(N(data_NoOutliers!BKN15),data_NoOutliers!BKN15,MID(data_NoOutliers!BKN15,2,99)/2),"")</f>
        <v/>
      </c>
      <c r="BXD15" s="4" t="str">
        <f>IFERROR(IF(N(data_NoOutliers!BKO15),data_NoOutliers!BKO15,MID(data_NoOutliers!BKO15,2,99)/2),"")</f>
        <v/>
      </c>
      <c r="BXE15" s="4" t="str">
        <f>IFERROR(IF(N(data_NoOutliers!BKP15),data_NoOutliers!BKP15,MID(data_NoOutliers!BKP15,2,99)/2),"")</f>
        <v/>
      </c>
      <c r="BXF15" s="4" t="str">
        <f>IFERROR(IF(N(data_NoOutliers!BKQ15),data_NoOutliers!BKQ15,MID(data_NoOutliers!BKQ15,2,99)/2),"")</f>
        <v/>
      </c>
      <c r="BXG15" s="4" t="str">
        <f>IFERROR(IF(N(data_NoOutliers!BKR15),data_NoOutliers!BKR15,MID(data_NoOutliers!BKR15,2,99)/2),"")</f>
        <v/>
      </c>
      <c r="BXH15" s="4" t="str">
        <f>IFERROR(IF(N(data_NoOutliers!BKS15),data_NoOutliers!BKS15,MID(data_NoOutliers!BKS15,2,99)/2),"")</f>
        <v/>
      </c>
      <c r="BXI15" s="4" t="str">
        <f>IFERROR(IF(N(data_NoOutliers!BKT15),data_NoOutliers!BKT15,MID(data_NoOutliers!BKT15,2,99)/2),"")</f>
        <v/>
      </c>
      <c r="BXJ15" s="4" t="str">
        <f>IFERROR(IF(N(data_NoOutliers!BKU15),data_NoOutliers!BKU15,MID(data_NoOutliers!BKU15,2,99)/2),"")</f>
        <v/>
      </c>
      <c r="BXK15" s="4" t="str">
        <f>IFERROR(IF(N(data_NoOutliers!BKV15),data_NoOutliers!BKV15,MID(data_NoOutliers!BKV15,2,99)/2),"")</f>
        <v/>
      </c>
      <c r="BXL15" s="4" t="str">
        <f>IFERROR(IF(N(data_NoOutliers!BKW15),data_NoOutliers!BKW15,MID(data_NoOutliers!BKW15,2,99)/2),"")</f>
        <v/>
      </c>
      <c r="BXM15" s="4" t="str">
        <f>IFERROR(IF(N(data_NoOutliers!BKX15),data_NoOutliers!BKX15,MID(data_NoOutliers!BKX15,2,99)/2),"")</f>
        <v/>
      </c>
      <c r="BXN15" s="4" t="str">
        <f>IFERROR(IF(N(data_NoOutliers!BKY15),data_NoOutliers!BKY15,MID(data_NoOutliers!BKY15,2,99)/2),"")</f>
        <v/>
      </c>
      <c r="BXO15" s="4" t="str">
        <f>IFERROR(IF(N(data_NoOutliers!BKZ15),data_NoOutliers!BKZ15,MID(data_NoOutliers!BKZ15,2,99)/2),"")</f>
        <v/>
      </c>
      <c r="BXP15" s="4" t="str">
        <f>IFERROR(IF(N(data_NoOutliers!BLA15),data_NoOutliers!BLA15,MID(data_NoOutliers!BLA15,2,99)/2),"")</f>
        <v/>
      </c>
      <c r="BXQ15" s="4" t="str">
        <f>IFERROR(IF(N(data_NoOutliers!BLB15),data_NoOutliers!BLB15,MID(data_NoOutliers!BLB15,2,99)/2),"")</f>
        <v/>
      </c>
      <c r="BXR15" s="4" t="str">
        <f>IFERROR(IF(N(data_NoOutliers!BLC15),data_NoOutliers!BLC15,MID(data_NoOutliers!BLC15,2,99)/2),"")</f>
        <v/>
      </c>
      <c r="BXS15" s="4" t="str">
        <f>IFERROR(IF(N(data_NoOutliers!BLD15),data_NoOutliers!BLD15,MID(data_NoOutliers!BLD15,2,99)/2),"")</f>
        <v/>
      </c>
      <c r="BXT15" s="4" t="str">
        <f>IFERROR(IF(N(data_NoOutliers!BLE15),data_NoOutliers!BLE15,MID(data_NoOutliers!BLE15,2,99)/2),"")</f>
        <v/>
      </c>
      <c r="BXU15" s="4" t="str">
        <f>IFERROR(IF(N(data_NoOutliers!BLF15),data_NoOutliers!BLF15,MID(data_NoOutliers!BLF15,2,99)/2),"")</f>
        <v/>
      </c>
      <c r="BXV15" s="4" t="str">
        <f>IFERROR(IF(N(data_NoOutliers!BLG15),data_NoOutliers!BLG15,MID(data_NoOutliers!BLG15,2,99)/2),"")</f>
        <v/>
      </c>
      <c r="BXW15" s="4" t="str">
        <f>IFERROR(IF(N(data_NoOutliers!BLH15),data_NoOutliers!BLH15,MID(data_NoOutliers!BLH15,2,99)/2),"")</f>
        <v/>
      </c>
      <c r="BXX15" s="4" t="str">
        <f>IFERROR(IF(N(data_NoOutliers!BLI15),data_NoOutliers!BLI15,MID(data_NoOutliers!BLI15,2,99)/2),"")</f>
        <v/>
      </c>
      <c r="BXY15" s="4" t="str">
        <f>IFERROR(IF(N(data_NoOutliers!BLJ15),data_NoOutliers!BLJ15,MID(data_NoOutliers!BLJ15,2,99)/2),"")</f>
        <v/>
      </c>
      <c r="BXZ15" s="4" t="str">
        <f>IFERROR(IF(N(data_NoOutliers!BLK15),data_NoOutliers!BLK15,MID(data_NoOutliers!BLK15,2,99)/2),"")</f>
        <v/>
      </c>
      <c r="BYA15" s="4" t="str">
        <f>IFERROR(IF(N(data_NoOutliers!BLL15),data_NoOutliers!BLL15,MID(data_NoOutliers!BLL15,2,99)/2),"")</f>
        <v/>
      </c>
      <c r="BYB15" s="4" t="str">
        <f>IFERROR(IF(N(data_NoOutliers!BLM15),data_NoOutliers!BLM15,MID(data_NoOutliers!BLM15,2,99)/2),"")</f>
        <v/>
      </c>
      <c r="BYC15" s="4" t="str">
        <f>IFERROR(IF(N(data_NoOutliers!BLN15),data_NoOutliers!BLN15,MID(data_NoOutliers!BLN15,2,99)/2),"")</f>
        <v/>
      </c>
      <c r="BYD15" s="4" t="str">
        <f>IFERROR(IF(N(data_NoOutliers!BLO15),data_NoOutliers!BLO15,MID(data_NoOutliers!BLO15,2,99)/2),"")</f>
        <v/>
      </c>
      <c r="BYE15" s="4" t="str">
        <f>IFERROR(IF(N(data_NoOutliers!BLP15),data_NoOutliers!BLP15,MID(data_NoOutliers!BLP15,2,99)/2),"")</f>
        <v/>
      </c>
      <c r="BYF15" s="4" t="str">
        <f>IFERROR(IF(N(data_NoOutliers!BLQ15),data_NoOutliers!BLQ15,MID(data_NoOutliers!BLQ15,2,99)/2),"")</f>
        <v/>
      </c>
      <c r="BYG15" s="4" t="str">
        <f>IFERROR(IF(N(data_NoOutliers!BLR15),data_NoOutliers!BLR15,MID(data_NoOutliers!BLR15,2,99)/2),"")</f>
        <v/>
      </c>
      <c r="BYH15" s="4" t="str">
        <f>IFERROR(IF(N(data_NoOutliers!BLS15),data_NoOutliers!BLS15,MID(data_NoOutliers!BLS15,2,99)/2),"")</f>
        <v/>
      </c>
      <c r="BYI15" s="4" t="str">
        <f>IFERROR(IF(N(data_NoOutliers!BLT15),data_NoOutliers!BLT15,MID(data_NoOutliers!BLT15,2,99)/2),"")</f>
        <v/>
      </c>
      <c r="BYJ15" s="4" t="str">
        <f>IFERROR(IF(N(data_NoOutliers!BLU15),data_NoOutliers!BLU15,MID(data_NoOutliers!BLU15,2,99)/2),"")</f>
        <v/>
      </c>
      <c r="BYK15" s="4" t="str">
        <f>IFERROR(IF(N(data_NoOutliers!BLV15),data_NoOutliers!BLV15,MID(data_NoOutliers!BLV15,2,99)/2),"")</f>
        <v/>
      </c>
      <c r="BYL15" s="4" t="str">
        <f>IFERROR(IF(N(data_NoOutliers!BLW15),data_NoOutliers!BLW15,MID(data_NoOutliers!BLW15,2,99)/2),"")</f>
        <v/>
      </c>
      <c r="BYM15" s="4" t="str">
        <f>IFERROR(IF(N(data_NoOutliers!BLX15),data_NoOutliers!BLX15,MID(data_NoOutliers!BLX15,2,99)/2),"")</f>
        <v/>
      </c>
      <c r="BYN15" s="4" t="str">
        <f>IFERROR(IF(N(data_NoOutliers!BLY15),data_NoOutliers!BLY15,MID(data_NoOutliers!BLY15,2,99)/2),"")</f>
        <v/>
      </c>
      <c r="BYO15" s="4" t="str">
        <f>IFERROR(IF(N(data_NoOutliers!BLZ15),data_NoOutliers!BLZ15,MID(data_NoOutliers!BLZ15,2,99)/2),"")</f>
        <v/>
      </c>
      <c r="BYP15" s="4" t="str">
        <f>IFERROR(IF(N(data_NoOutliers!BMA15),data_NoOutliers!BMA15,MID(data_NoOutliers!BMA15,2,99)/2),"")</f>
        <v/>
      </c>
      <c r="BYQ15" s="4" t="str">
        <f>IFERROR(IF(N(data_NoOutliers!BMB15),data_NoOutliers!BMB15,MID(data_NoOutliers!BMB15,2,99)/2),"")</f>
        <v/>
      </c>
      <c r="BYR15" s="4" t="str">
        <f>IFERROR(IF(N(data_NoOutliers!BMC15),data_NoOutliers!BMC15,MID(data_NoOutliers!BMC15,2,99)/2),"")</f>
        <v/>
      </c>
      <c r="BYS15" s="4" t="str">
        <f>IFERROR(IF(N(data_NoOutliers!BMD15),data_NoOutliers!BMD15,MID(data_NoOutliers!BMD15,2,99)/2),"")</f>
        <v/>
      </c>
      <c r="BYT15" s="4" t="str">
        <f>IFERROR(IF(N(data_NoOutliers!BME15),data_NoOutliers!BME15,MID(data_NoOutliers!BME15,2,99)/2),"")</f>
        <v/>
      </c>
      <c r="BYU15" s="4" t="str">
        <f>IFERROR(IF(N(data_NoOutliers!BMF15),data_NoOutliers!BMF15,MID(data_NoOutliers!BMF15,2,99)/2),"")</f>
        <v/>
      </c>
      <c r="BYV15" s="4" t="str">
        <f>IFERROR(IF(N(data_NoOutliers!BMG15),data_NoOutliers!BMG15,MID(data_NoOutliers!BMG15,2,99)/2),"")</f>
        <v/>
      </c>
      <c r="BYW15" s="4" t="str">
        <f>IFERROR(IF(N(data_NoOutliers!BMH15),data_NoOutliers!BMH15,MID(data_NoOutliers!BMH15,2,99)/2),"")</f>
        <v/>
      </c>
      <c r="BYX15" s="4" t="str">
        <f>IFERROR(IF(N(data_NoOutliers!BMI15),data_NoOutliers!BMI15,MID(data_NoOutliers!BMI15,2,99)/2),"")</f>
        <v/>
      </c>
      <c r="BYY15" s="4" t="str">
        <f>IFERROR(IF(N(data_NoOutliers!BMJ15),data_NoOutliers!BMJ15,MID(data_NoOutliers!BMJ15,2,99)/2),"")</f>
        <v/>
      </c>
      <c r="BYZ15" s="4" t="str">
        <f>IFERROR(IF(N(data_NoOutliers!BMK15),data_NoOutliers!BMK15,MID(data_NoOutliers!BMK15,2,99)/2),"")</f>
        <v/>
      </c>
      <c r="BZA15" s="4" t="str">
        <f>IFERROR(IF(N(data_NoOutliers!BML15),data_NoOutliers!BML15,MID(data_NoOutliers!BML15,2,99)/2),"")</f>
        <v/>
      </c>
      <c r="BZB15" s="4" t="str">
        <f>IFERROR(IF(N(data_NoOutliers!BMM15),data_NoOutliers!BMM15,MID(data_NoOutliers!BMM15,2,99)/2),"")</f>
        <v/>
      </c>
      <c r="BZC15" s="4" t="str">
        <f>IFERROR(IF(N(data_NoOutliers!BMN15),data_NoOutliers!BMN15,MID(data_NoOutliers!BMN15,2,99)/2),"")</f>
        <v/>
      </c>
      <c r="BZD15" s="4" t="str">
        <f>IFERROR(IF(N(data_NoOutliers!BMO15),data_NoOutliers!BMO15,MID(data_NoOutliers!BMO15,2,99)/2),"")</f>
        <v/>
      </c>
      <c r="BZE15" s="4" t="str">
        <f>IFERROR(IF(N(data_NoOutliers!BMP15),data_NoOutliers!BMP15,MID(data_NoOutliers!BMP15,2,99)/2),"")</f>
        <v/>
      </c>
      <c r="BZF15" s="4" t="str">
        <f>IFERROR(IF(N(data_NoOutliers!BMQ15),data_NoOutliers!BMQ15,MID(data_NoOutliers!BMQ15,2,99)/2),"")</f>
        <v/>
      </c>
      <c r="BZG15" s="4" t="str">
        <f>IFERROR(IF(N(data_NoOutliers!BMR15),data_NoOutliers!BMR15,MID(data_NoOutliers!BMR15,2,99)/2),"")</f>
        <v/>
      </c>
      <c r="BZH15" s="4" t="str">
        <f>IFERROR(IF(N(data_NoOutliers!BMS15),data_NoOutliers!BMS15,MID(data_NoOutliers!BMS15,2,99)/2),"")</f>
        <v/>
      </c>
      <c r="BZI15" s="4" t="str">
        <f>IFERROR(IF(N(data_NoOutliers!BMT15),data_NoOutliers!BMT15,MID(data_NoOutliers!BMT15,2,99)/2),"")</f>
        <v/>
      </c>
      <c r="BZJ15" s="4" t="str">
        <f>IFERROR(IF(N(data_NoOutliers!BMU15),data_NoOutliers!BMU15,MID(data_NoOutliers!BMU15,2,99)/2),"")</f>
        <v/>
      </c>
      <c r="BZK15" s="4" t="str">
        <f>IFERROR(IF(N(data_NoOutliers!BMV15),data_NoOutliers!BMV15,MID(data_NoOutliers!BMV15,2,99)/2),"")</f>
        <v/>
      </c>
      <c r="BZL15" s="4" t="str">
        <f>IFERROR(IF(N(data_NoOutliers!BMW15),data_NoOutliers!BMW15,MID(data_NoOutliers!BMW15,2,99)/2),"")</f>
        <v/>
      </c>
      <c r="BZM15" s="4" t="str">
        <f>IFERROR(IF(N(data_NoOutliers!BMX15),data_NoOutliers!BMX15,MID(data_NoOutliers!BMX15,2,99)/2),"")</f>
        <v/>
      </c>
      <c r="BZN15" s="4" t="str">
        <f>IFERROR(IF(N(data_NoOutliers!BMY15),data_NoOutliers!BMY15,MID(data_NoOutliers!BMY15,2,99)/2),"")</f>
        <v/>
      </c>
      <c r="BZO15" s="4" t="str">
        <f>IFERROR(IF(N(data_NoOutliers!BMZ15),data_NoOutliers!BMZ15,MID(data_NoOutliers!BMZ15,2,99)/2),"")</f>
        <v/>
      </c>
      <c r="BZP15" s="4" t="str">
        <f>IFERROR(IF(N(data_NoOutliers!BNA15),data_NoOutliers!BNA15,MID(data_NoOutliers!BNA15,2,99)/2),"")</f>
        <v/>
      </c>
      <c r="BZQ15" s="4" t="str">
        <f>IFERROR(IF(N(data_NoOutliers!BNB15),data_NoOutliers!BNB15,MID(data_NoOutliers!BNB15,2,99)/2),"")</f>
        <v/>
      </c>
      <c r="BZR15" s="4" t="str">
        <f>IFERROR(IF(N(data_NoOutliers!BNC15),data_NoOutliers!BNC15,MID(data_NoOutliers!BNC15,2,99)/2),"")</f>
        <v/>
      </c>
      <c r="BZS15" s="4" t="str">
        <f>IFERROR(IF(N(data_NoOutliers!BND15),data_NoOutliers!BND15,MID(data_NoOutliers!BND15,2,99)/2),"")</f>
        <v/>
      </c>
      <c r="BZT15" s="4" t="str">
        <f>IFERROR(IF(N(data_NoOutliers!BNE15),data_NoOutliers!BNE15,MID(data_NoOutliers!BNE15,2,99)/2),"")</f>
        <v/>
      </c>
      <c r="BZU15" s="4" t="str">
        <f>IFERROR(IF(N(data_NoOutliers!BNF15),data_NoOutliers!BNF15,MID(data_NoOutliers!BNF15,2,99)/2),"")</f>
        <v/>
      </c>
      <c r="BZV15" s="4" t="str">
        <f>IFERROR(IF(N(data_NoOutliers!BNG15),data_NoOutliers!BNG15,MID(data_NoOutliers!BNG15,2,99)/2),"")</f>
        <v/>
      </c>
      <c r="BZW15" s="4" t="str">
        <f>IFERROR(IF(N(data_NoOutliers!BNH15),data_NoOutliers!BNH15,MID(data_NoOutliers!BNH15,2,99)/2),"")</f>
        <v/>
      </c>
      <c r="BZX15" s="4" t="str">
        <f>IFERROR(IF(N(data_NoOutliers!BNI15),data_NoOutliers!BNI15,MID(data_NoOutliers!BNI15,2,99)/2),"")</f>
        <v/>
      </c>
      <c r="BZY15" s="4" t="str">
        <f>IFERROR(IF(N(data_NoOutliers!BNJ15),data_NoOutliers!BNJ15,MID(data_NoOutliers!BNJ15,2,99)/2),"")</f>
        <v/>
      </c>
      <c r="BZZ15" s="4" t="str">
        <f>IFERROR(IF(N(data_NoOutliers!BNK15),data_NoOutliers!BNK15,MID(data_NoOutliers!BNK15,2,99)/2),"")</f>
        <v/>
      </c>
      <c r="CAA15" s="4" t="str">
        <f>IFERROR(IF(N(data_NoOutliers!BNL15),data_NoOutliers!BNL15,MID(data_NoOutliers!BNL15,2,99)/2),"")</f>
        <v/>
      </c>
      <c r="CAB15" s="4" t="str">
        <f>IFERROR(IF(N(data_NoOutliers!BNM15),data_NoOutliers!BNM15,MID(data_NoOutliers!BNM15,2,99)/2),"")</f>
        <v/>
      </c>
      <c r="CAC15" s="4" t="str">
        <f>IFERROR(IF(N(data_NoOutliers!BNN15),data_NoOutliers!BNN15,MID(data_NoOutliers!BNN15,2,99)/2),"")</f>
        <v/>
      </c>
      <c r="CAD15" s="4" t="str">
        <f>IFERROR(IF(N(data_NoOutliers!BNO15),data_NoOutliers!BNO15,MID(data_NoOutliers!BNO15,2,99)/2),"")</f>
        <v/>
      </c>
      <c r="CAE15" s="4" t="str">
        <f>IFERROR(IF(N(data_NoOutliers!BNP15),data_NoOutliers!BNP15,MID(data_NoOutliers!BNP15,2,99)/2),"")</f>
        <v/>
      </c>
      <c r="CAF15" s="4" t="str">
        <f>IFERROR(IF(N(data_NoOutliers!BNQ15),data_NoOutliers!BNQ15,MID(data_NoOutliers!BNQ15,2,99)/2),"")</f>
        <v/>
      </c>
      <c r="CAG15" s="4" t="str">
        <f>IFERROR(IF(N(data_NoOutliers!BNR15),data_NoOutliers!BNR15,MID(data_NoOutliers!BNR15,2,99)/2),"")</f>
        <v/>
      </c>
      <c r="CAH15" s="4" t="str">
        <f>IFERROR(IF(N(data_NoOutliers!BNS15),data_NoOutliers!BNS15,MID(data_NoOutliers!BNS15,2,99)/2),"")</f>
        <v/>
      </c>
      <c r="CAI15" s="4" t="str">
        <f>IFERROR(IF(N(data_NoOutliers!BNT15),data_NoOutliers!BNT15,MID(data_NoOutliers!BNT15,2,99)/2),"")</f>
        <v/>
      </c>
      <c r="CAJ15" s="4" t="str">
        <f>IFERROR(IF(N(data_NoOutliers!BNU15),data_NoOutliers!BNU15,MID(data_NoOutliers!BNU15,2,99)/2),"")</f>
        <v/>
      </c>
      <c r="CAK15" s="4" t="str">
        <f>IFERROR(IF(N(data_NoOutliers!BNV15),data_NoOutliers!BNV15,MID(data_NoOutliers!BNV15,2,99)/2),"")</f>
        <v/>
      </c>
      <c r="CAL15" s="4" t="str">
        <f>IFERROR(IF(N(data_NoOutliers!BNW15),data_NoOutliers!BNW15,MID(data_NoOutliers!BNW15,2,99)/2),"")</f>
        <v/>
      </c>
      <c r="CAM15" s="4" t="str">
        <f>IFERROR(IF(N(data_NoOutliers!BNX15),data_NoOutliers!BNX15,MID(data_NoOutliers!BNX15,2,99)/2),"")</f>
        <v/>
      </c>
      <c r="CAN15" s="4" t="str">
        <f>IFERROR(IF(N(data_NoOutliers!BNY15),data_NoOutliers!BNY15,MID(data_NoOutliers!BNY15,2,99)/2),"")</f>
        <v/>
      </c>
      <c r="CAO15" s="4" t="str">
        <f>IFERROR(IF(N(data_NoOutliers!BNZ15),data_NoOutliers!BNZ15,MID(data_NoOutliers!BNZ15,2,99)/2),"")</f>
        <v/>
      </c>
      <c r="CAP15" s="4" t="str">
        <f>IFERROR(IF(N(data_NoOutliers!BOA15),data_NoOutliers!BOA15,MID(data_NoOutliers!BOA15,2,99)/2),"")</f>
        <v/>
      </c>
      <c r="CAQ15" s="4" t="str">
        <f>IFERROR(IF(N(data_NoOutliers!BOB15),data_NoOutliers!BOB15,MID(data_NoOutliers!BOB15,2,99)/2),"")</f>
        <v/>
      </c>
      <c r="CAR15" s="4" t="str">
        <f>IFERROR(IF(N(data_NoOutliers!BOC15),data_NoOutliers!BOC15,MID(data_NoOutliers!BOC15,2,99)/2),"")</f>
        <v/>
      </c>
      <c r="CAS15" s="4" t="str">
        <f>IFERROR(IF(N(data_NoOutliers!BOD15),data_NoOutliers!BOD15,MID(data_NoOutliers!BOD15,2,99)/2),"")</f>
        <v/>
      </c>
      <c r="CAT15" s="4" t="str">
        <f>IFERROR(IF(N(data_NoOutliers!BOE15),data_NoOutliers!BOE15,MID(data_NoOutliers!BOE15,2,99)/2),"")</f>
        <v/>
      </c>
      <c r="CAU15" s="4" t="str">
        <f>IFERROR(IF(N(data_NoOutliers!BOF15),data_NoOutliers!BOF15,MID(data_NoOutliers!BOF15,2,99)/2),"")</f>
        <v/>
      </c>
      <c r="CAV15" s="4" t="str">
        <f>IFERROR(IF(N(data_NoOutliers!BOG15),data_NoOutliers!BOG15,MID(data_NoOutliers!BOG15,2,99)/2),"")</f>
        <v/>
      </c>
      <c r="CAW15" s="4" t="str">
        <f>IFERROR(IF(N(data_NoOutliers!BOH15),data_NoOutliers!BOH15,MID(data_NoOutliers!BOH15,2,99)/2),"")</f>
        <v/>
      </c>
      <c r="CAX15" s="4" t="str">
        <f>IFERROR(IF(N(data_NoOutliers!BOI15),data_NoOutliers!BOI15,MID(data_NoOutliers!BOI15,2,99)/2),"")</f>
        <v/>
      </c>
      <c r="CAY15" s="4" t="str">
        <f>IFERROR(IF(N(data_NoOutliers!BOJ15),data_NoOutliers!BOJ15,MID(data_NoOutliers!BOJ15,2,99)/2),"")</f>
        <v/>
      </c>
      <c r="CAZ15" s="4" t="str">
        <f>IFERROR(IF(N(data_NoOutliers!BOK15),data_NoOutliers!BOK15,MID(data_NoOutliers!BOK15,2,99)/2),"")</f>
        <v/>
      </c>
      <c r="CBA15" s="4" t="str">
        <f>IFERROR(IF(N(data_NoOutliers!BOL15),data_NoOutliers!BOL15,MID(data_NoOutliers!BOL15,2,99)/2),"")</f>
        <v/>
      </c>
      <c r="CBB15" s="4" t="str">
        <f>IFERROR(IF(N(data_NoOutliers!BOM15),data_NoOutliers!BOM15,MID(data_NoOutliers!BOM15,2,99)/2),"")</f>
        <v/>
      </c>
      <c r="CBC15" s="4" t="str">
        <f>IFERROR(IF(N(data_NoOutliers!BON15),data_NoOutliers!BON15,MID(data_NoOutliers!BON15,2,99)/2),"")</f>
        <v/>
      </c>
      <c r="CBD15" s="4" t="str">
        <f>IFERROR(IF(N(data_NoOutliers!BOO15),data_NoOutliers!BOO15,MID(data_NoOutliers!BOO15,2,99)/2),"")</f>
        <v/>
      </c>
      <c r="CBE15" s="4" t="str">
        <f>IFERROR(IF(N(data_NoOutliers!BOP15),data_NoOutliers!BOP15,MID(data_NoOutliers!BOP15,2,99)/2),"")</f>
        <v/>
      </c>
      <c r="CBF15" s="4" t="str">
        <f>IFERROR(IF(N(data_NoOutliers!BOQ15),data_NoOutliers!BOQ15,MID(data_NoOutliers!BOQ15,2,99)/2),"")</f>
        <v/>
      </c>
      <c r="CBG15" s="4" t="str">
        <f>IFERROR(IF(N(data_NoOutliers!BOR15),data_NoOutliers!BOR15,MID(data_NoOutliers!BOR15,2,99)/2),"")</f>
        <v/>
      </c>
      <c r="CBH15" s="4" t="str">
        <f>IFERROR(IF(N(data_NoOutliers!BOS15),data_NoOutliers!BOS15,MID(data_NoOutliers!BOS15,2,99)/2),"")</f>
        <v/>
      </c>
      <c r="CBI15" s="4" t="str">
        <f>IFERROR(IF(N(data_NoOutliers!BOT15),data_NoOutliers!BOT15,MID(data_NoOutliers!BOT15,2,99)/2),"")</f>
        <v/>
      </c>
      <c r="CBJ15" s="4" t="str">
        <f>IFERROR(IF(N(data_NoOutliers!BOU15),data_NoOutliers!BOU15,MID(data_NoOutliers!BOU15,2,99)/2),"")</f>
        <v/>
      </c>
      <c r="CBK15" s="4" t="str">
        <f>IFERROR(IF(N(data_NoOutliers!BOV15),data_NoOutliers!BOV15,MID(data_NoOutliers!BOV15,2,99)/2),"")</f>
        <v/>
      </c>
      <c r="CBL15" s="4" t="str">
        <f>IFERROR(IF(N(data_NoOutliers!BOW15),data_NoOutliers!BOW15,MID(data_NoOutliers!BOW15,2,99)/2),"")</f>
        <v/>
      </c>
      <c r="CBM15" s="4" t="str">
        <f>IFERROR(IF(N(data_NoOutliers!BOX15),data_NoOutliers!BOX15,MID(data_NoOutliers!BOX15,2,99)/2),"")</f>
        <v/>
      </c>
      <c r="CBN15" s="4" t="str">
        <f>IFERROR(IF(N(data_NoOutliers!BOY15),data_NoOutliers!BOY15,MID(data_NoOutliers!BOY15,2,99)/2),"")</f>
        <v/>
      </c>
      <c r="CBO15" s="4" t="str">
        <f>IFERROR(IF(N(data_NoOutliers!BOZ15),data_NoOutliers!BOZ15,MID(data_NoOutliers!BOZ15,2,99)/2),"")</f>
        <v/>
      </c>
      <c r="CBP15" s="4" t="str">
        <f>IFERROR(IF(N(data_NoOutliers!BPA15),data_NoOutliers!BPA15,MID(data_NoOutliers!BPA15,2,99)/2),"")</f>
        <v/>
      </c>
      <c r="CBQ15" s="4" t="str">
        <f>IFERROR(IF(N(data_NoOutliers!BPB15),data_NoOutliers!BPB15,MID(data_NoOutliers!BPB15,2,99)/2),"")</f>
        <v/>
      </c>
      <c r="CBR15" s="4" t="str">
        <f>IFERROR(IF(N(data_NoOutliers!BPC15),data_NoOutliers!BPC15,MID(data_NoOutliers!BPC15,2,99)/2),"")</f>
        <v/>
      </c>
      <c r="CBS15" s="4" t="str">
        <f>IFERROR(IF(N(data_NoOutliers!BPD15),data_NoOutliers!BPD15,MID(data_NoOutliers!BPD15,2,99)/2),"")</f>
        <v/>
      </c>
      <c r="CBT15" s="4" t="str">
        <f>IFERROR(IF(N(data_NoOutliers!BPE15),data_NoOutliers!BPE15,MID(data_NoOutliers!BPE15,2,99)/2),"")</f>
        <v/>
      </c>
      <c r="CBU15" s="4" t="str">
        <f>IFERROR(IF(N(data_NoOutliers!BPF15),data_NoOutliers!BPF15,MID(data_NoOutliers!BPF15,2,99)/2),"")</f>
        <v/>
      </c>
      <c r="CBV15" s="4" t="str">
        <f>IFERROR(IF(N(data_NoOutliers!BPG15),data_NoOutliers!BPG15,MID(data_NoOutliers!BPG15,2,99)/2),"")</f>
        <v/>
      </c>
      <c r="CBW15" s="4" t="str">
        <f>IFERROR(IF(N(data_NoOutliers!BPH15),data_NoOutliers!BPH15,MID(data_NoOutliers!BPH15,2,99)/2),"")</f>
        <v/>
      </c>
      <c r="CBX15" s="4" t="str">
        <f>IFERROR(IF(N(data_NoOutliers!BPI15),data_NoOutliers!BPI15,MID(data_NoOutliers!BPI15,2,99)/2),"")</f>
        <v/>
      </c>
      <c r="CBY15" s="4" t="str">
        <f>IFERROR(IF(N(data_NoOutliers!BPJ15),data_NoOutliers!BPJ15,MID(data_NoOutliers!BPJ15,2,99)/2),"")</f>
        <v/>
      </c>
      <c r="CBZ15" s="4" t="str">
        <f>IFERROR(IF(N(data_NoOutliers!BPK15),data_NoOutliers!BPK15,MID(data_NoOutliers!BPK15,2,99)/2),"")</f>
        <v/>
      </c>
      <c r="CCA15" s="4" t="str">
        <f>IFERROR(IF(N(data_NoOutliers!BPL15),data_NoOutliers!BPL15,MID(data_NoOutliers!BPL15,2,99)/2),"")</f>
        <v/>
      </c>
      <c r="CCB15" s="4" t="str">
        <f>IFERROR(IF(N(data_NoOutliers!BPM15),data_NoOutliers!BPM15,MID(data_NoOutliers!BPM15,2,99)/2),"")</f>
        <v/>
      </c>
      <c r="CCC15" s="4" t="str">
        <f>IFERROR(IF(N(data_NoOutliers!BPN15),data_NoOutliers!BPN15,MID(data_NoOutliers!BPN15,2,99)/2),"")</f>
        <v/>
      </c>
      <c r="CCD15" s="4" t="str">
        <f>IFERROR(IF(N(data_NoOutliers!BPO15),data_NoOutliers!BPO15,MID(data_NoOutliers!BPO15,2,99)/2),"")</f>
        <v/>
      </c>
      <c r="CCE15" s="4" t="str">
        <f>IFERROR(IF(N(data_NoOutliers!BPP15),data_NoOutliers!BPP15,MID(data_NoOutliers!BPP15,2,99)/2),"")</f>
        <v/>
      </c>
      <c r="CCF15" s="4" t="str">
        <f>IFERROR(IF(N(data_NoOutliers!BPQ15),data_NoOutliers!BPQ15,MID(data_NoOutliers!BPQ15,2,99)/2),"")</f>
        <v/>
      </c>
      <c r="CCG15" s="4" t="str">
        <f>IFERROR(IF(N(data_NoOutliers!BPR15),data_NoOutliers!BPR15,MID(data_NoOutliers!BPR15,2,99)/2),"")</f>
        <v/>
      </c>
      <c r="CCH15" s="4" t="str">
        <f>IFERROR(IF(N(data_NoOutliers!BPS15),data_NoOutliers!BPS15,MID(data_NoOutliers!BPS15,2,99)/2),"")</f>
        <v/>
      </c>
      <c r="CCI15" s="4" t="str">
        <f>IFERROR(IF(N(data_NoOutliers!BPT15),data_NoOutliers!BPT15,MID(data_NoOutliers!BPT15,2,99)/2),"")</f>
        <v/>
      </c>
      <c r="CCJ15" s="4" t="str">
        <f>IFERROR(IF(N(data_NoOutliers!BPU15),data_NoOutliers!BPU15,MID(data_NoOutliers!BPU15,2,99)/2),"")</f>
        <v/>
      </c>
      <c r="CCK15" s="4" t="str">
        <f>IFERROR(IF(N(data_NoOutliers!BPV15),data_NoOutliers!BPV15,MID(data_NoOutliers!BPV15,2,99)/2),"")</f>
        <v/>
      </c>
      <c r="CCL15" s="4" t="str">
        <f>IFERROR(IF(N(data_NoOutliers!BPW15),data_NoOutliers!BPW15,MID(data_NoOutliers!BPW15,2,99)/2),"")</f>
        <v/>
      </c>
      <c r="CCM15" s="4" t="str">
        <f>IFERROR(IF(N(data_NoOutliers!BPX15),data_NoOutliers!BPX15,MID(data_NoOutliers!BPX15,2,99)/2),"")</f>
        <v/>
      </c>
      <c r="CCN15" s="4" t="str">
        <f>IFERROR(IF(N(data_NoOutliers!BPY15),data_NoOutliers!BPY15,MID(data_NoOutliers!BPY15,2,99)/2),"")</f>
        <v/>
      </c>
      <c r="CCO15" s="4" t="str">
        <f>IFERROR(IF(N(data_NoOutliers!BPZ15),data_NoOutliers!BPZ15,MID(data_NoOutliers!BPZ15,2,99)/2),"")</f>
        <v/>
      </c>
      <c r="CCP15" s="4" t="str">
        <f>IFERROR(IF(N(data_NoOutliers!BQA15),data_NoOutliers!BQA15,MID(data_NoOutliers!BQA15,2,99)/2),"")</f>
        <v/>
      </c>
      <c r="CCQ15" s="4" t="str">
        <f>IFERROR(IF(N(data_NoOutliers!BQB15),data_NoOutliers!BQB15,MID(data_NoOutliers!BQB15,2,99)/2),"")</f>
        <v/>
      </c>
      <c r="CCR15" s="4" t="str">
        <f>IFERROR(IF(N(data_NoOutliers!BQC15),data_NoOutliers!BQC15,MID(data_NoOutliers!BQC15,2,99)/2),"")</f>
        <v/>
      </c>
      <c r="CCS15" s="4" t="str">
        <f>IFERROR(IF(N(data_NoOutliers!BQD15),data_NoOutliers!BQD15,MID(data_NoOutliers!BQD15,2,99)/2),"")</f>
        <v/>
      </c>
      <c r="CCT15" s="4" t="str">
        <f>IFERROR(IF(N(data_NoOutliers!BQE15),data_NoOutliers!BQE15,MID(data_NoOutliers!BQE15,2,99)/2),"")</f>
        <v/>
      </c>
      <c r="CCU15" s="4" t="str">
        <f>IFERROR(IF(N(data_NoOutliers!BQF15),data_NoOutliers!BQF15,MID(data_NoOutliers!BQF15,2,99)/2),"")</f>
        <v/>
      </c>
      <c r="CCV15" s="4" t="str">
        <f>IFERROR(IF(N(data_NoOutliers!BQG15),data_NoOutliers!BQG15,MID(data_NoOutliers!BQG15,2,99)/2),"")</f>
        <v/>
      </c>
      <c r="CCW15" s="4" t="str">
        <f>IFERROR(IF(N(data_NoOutliers!BQH15),data_NoOutliers!BQH15,MID(data_NoOutliers!BQH15,2,99)/2),"")</f>
        <v/>
      </c>
      <c r="CCX15" s="4" t="str">
        <f>IFERROR(IF(N(data_NoOutliers!BQI15),data_NoOutliers!BQI15,MID(data_NoOutliers!BQI15,2,99)/2),"")</f>
        <v/>
      </c>
      <c r="CCY15" s="4" t="str">
        <f>IFERROR(IF(N(data_NoOutliers!BQJ15),data_NoOutliers!BQJ15,MID(data_NoOutliers!BQJ15,2,99)/2),"")</f>
        <v/>
      </c>
      <c r="CCZ15" s="4" t="str">
        <f>IFERROR(IF(N(data_NoOutliers!BQK15),data_NoOutliers!BQK15,MID(data_NoOutliers!BQK15,2,99)/2),"")</f>
        <v/>
      </c>
      <c r="CDA15" s="4" t="str">
        <f>IFERROR(IF(N(data_NoOutliers!BQL15),data_NoOutliers!BQL15,MID(data_NoOutliers!BQL15,2,99)/2),"")</f>
        <v/>
      </c>
      <c r="CDB15" s="4" t="str">
        <f>IFERROR(IF(N(data_NoOutliers!BQM15),data_NoOutliers!BQM15,MID(data_NoOutliers!BQM15,2,99)/2),"")</f>
        <v/>
      </c>
      <c r="CDC15" s="4" t="str">
        <f>IFERROR(IF(N(data_NoOutliers!BQN15),data_NoOutliers!BQN15,MID(data_NoOutliers!BQN15,2,99)/2),"")</f>
        <v/>
      </c>
      <c r="CDD15" s="4" t="str">
        <f>IFERROR(IF(N(data_NoOutliers!BQO15),data_NoOutliers!BQO15,MID(data_NoOutliers!BQO15,2,99)/2),"")</f>
        <v/>
      </c>
      <c r="CDE15" s="4" t="str">
        <f>IFERROR(IF(N(data_NoOutliers!BQP15),data_NoOutliers!BQP15,MID(data_NoOutliers!BQP15,2,99)/2),"")</f>
        <v/>
      </c>
      <c r="CDF15" s="4" t="str">
        <f>IFERROR(IF(N(data_NoOutliers!BQQ15),data_NoOutliers!BQQ15,MID(data_NoOutliers!BQQ15,2,99)/2),"")</f>
        <v/>
      </c>
      <c r="CDG15" s="4" t="str">
        <f>IFERROR(IF(N(data_NoOutliers!BQR15),data_NoOutliers!BQR15,MID(data_NoOutliers!BQR15,2,99)/2),"")</f>
        <v/>
      </c>
      <c r="CDH15" s="4" t="str">
        <f>IFERROR(IF(N(data_NoOutliers!BQS15),data_NoOutliers!BQS15,MID(data_NoOutliers!BQS15,2,99)/2),"")</f>
        <v/>
      </c>
      <c r="CDI15" s="4" t="str">
        <f>IFERROR(IF(N(data_NoOutliers!BQT15),data_NoOutliers!BQT15,MID(data_NoOutliers!BQT15,2,99)/2),"")</f>
        <v/>
      </c>
      <c r="CDJ15" s="4" t="str">
        <f>IFERROR(IF(N(data_NoOutliers!BQU15),data_NoOutliers!BQU15,MID(data_NoOutliers!BQU15,2,99)/2),"")</f>
        <v/>
      </c>
      <c r="CDK15" s="4" t="str">
        <f>IFERROR(IF(N(data_NoOutliers!BQV15),data_NoOutliers!BQV15,MID(data_NoOutliers!BQV15,2,99)/2),"")</f>
        <v/>
      </c>
      <c r="CDL15" s="4" t="str">
        <f>IFERROR(IF(N(data_NoOutliers!BQW15),data_NoOutliers!BQW15,MID(data_NoOutliers!BQW15,2,99)/2),"")</f>
        <v/>
      </c>
      <c r="CDM15" s="4" t="str">
        <f>IFERROR(IF(N(data_NoOutliers!BQX15),data_NoOutliers!BQX15,MID(data_NoOutliers!BQX15,2,99)/2),"")</f>
        <v/>
      </c>
      <c r="CDN15" s="4" t="str">
        <f>IFERROR(IF(N(data_NoOutliers!BQY15),data_NoOutliers!BQY15,MID(data_NoOutliers!BQY15,2,99)/2),"")</f>
        <v/>
      </c>
      <c r="CDO15" s="4" t="str">
        <f>IFERROR(IF(N(data_NoOutliers!BQZ15),data_NoOutliers!BQZ15,MID(data_NoOutliers!BQZ15,2,99)/2),"")</f>
        <v/>
      </c>
      <c r="CDP15" s="4" t="str">
        <f>IFERROR(IF(N(data_NoOutliers!BRA15),data_NoOutliers!BRA15,MID(data_NoOutliers!BRA15,2,99)/2),"")</f>
        <v/>
      </c>
      <c r="CDQ15" s="4" t="str">
        <f>IFERROR(IF(N(data_NoOutliers!BRB15),data_NoOutliers!BRB15,MID(data_NoOutliers!BRB15,2,99)/2),"")</f>
        <v/>
      </c>
      <c r="CDR15" s="4" t="str">
        <f>IFERROR(IF(N(data_NoOutliers!BRC15),data_NoOutliers!BRC15,MID(data_NoOutliers!BRC15,2,99)/2),"")</f>
        <v/>
      </c>
      <c r="CDS15" s="4" t="str">
        <f>IFERROR(IF(N(data_NoOutliers!BRD15),data_NoOutliers!BRD15,MID(data_NoOutliers!BRD15,2,99)/2),"")</f>
        <v/>
      </c>
      <c r="CDT15" s="4" t="str">
        <f>IFERROR(IF(N(data_NoOutliers!BRE15),data_NoOutliers!BRE15,MID(data_NoOutliers!BRE15,2,99)/2),"")</f>
        <v/>
      </c>
      <c r="CDU15" s="4" t="str">
        <f>IFERROR(IF(N(data_NoOutliers!BRF15),data_NoOutliers!BRF15,MID(data_NoOutliers!BRF15,2,99)/2),"")</f>
        <v/>
      </c>
      <c r="CDV15" s="4" t="str">
        <f>IFERROR(IF(N(data_NoOutliers!BRG15),data_NoOutliers!BRG15,MID(data_NoOutliers!BRG15,2,99)/2),"")</f>
        <v/>
      </c>
      <c r="CDW15" s="4" t="str">
        <f>IFERROR(IF(N(data_NoOutliers!BRH15),data_NoOutliers!BRH15,MID(data_NoOutliers!BRH15,2,99)/2),"")</f>
        <v/>
      </c>
      <c r="CDX15" s="4" t="str">
        <f>IFERROR(IF(N(data_NoOutliers!BRI15),data_NoOutliers!BRI15,MID(data_NoOutliers!BRI15,2,99)/2),"")</f>
        <v/>
      </c>
      <c r="CDY15" s="4" t="str">
        <f>IFERROR(IF(N(data_NoOutliers!BRJ15),data_NoOutliers!BRJ15,MID(data_NoOutliers!BRJ15,2,99)/2),"")</f>
        <v/>
      </c>
      <c r="CDZ15" s="4" t="str">
        <f>IFERROR(IF(N(data_NoOutliers!BRK15),data_NoOutliers!BRK15,MID(data_NoOutliers!BRK15,2,99)/2),"")</f>
        <v/>
      </c>
      <c r="CEA15" s="4" t="str">
        <f>IFERROR(IF(N(data_NoOutliers!BRL15),data_NoOutliers!BRL15,MID(data_NoOutliers!BRL15,2,99)/2),"")</f>
        <v/>
      </c>
      <c r="CEB15" s="4" t="str">
        <f>IFERROR(IF(N(data_NoOutliers!BRM15),data_NoOutliers!BRM15,MID(data_NoOutliers!BRM15,2,99)/2),"")</f>
        <v/>
      </c>
      <c r="CEC15" s="4" t="str">
        <f>IFERROR(IF(N(data_NoOutliers!BRN15),data_NoOutliers!BRN15,MID(data_NoOutliers!BRN15,2,99)/2),"")</f>
        <v/>
      </c>
      <c r="CED15" s="4" t="str">
        <f>IFERROR(IF(N(data_NoOutliers!BRO15),data_NoOutliers!BRO15,MID(data_NoOutliers!BRO15,2,99)/2),"")</f>
        <v/>
      </c>
      <c r="CEE15" s="4" t="str">
        <f>IFERROR(IF(N(data_NoOutliers!BRP15),data_NoOutliers!BRP15,MID(data_NoOutliers!BRP15,2,99)/2),"")</f>
        <v/>
      </c>
      <c r="CEF15" s="4" t="str">
        <f>IFERROR(IF(N(data_NoOutliers!BRQ15),data_NoOutliers!BRQ15,MID(data_NoOutliers!BRQ15,2,99)/2),"")</f>
        <v/>
      </c>
      <c r="CEG15" s="4" t="str">
        <f>IFERROR(IF(N(data_NoOutliers!BRR15),data_NoOutliers!BRR15,MID(data_NoOutliers!BRR15,2,99)/2),"")</f>
        <v/>
      </c>
      <c r="CEH15" s="4" t="str">
        <f>IFERROR(IF(N(data_NoOutliers!BRS15),data_NoOutliers!BRS15,MID(data_NoOutliers!BRS15,2,99)/2),"")</f>
        <v/>
      </c>
      <c r="CEI15" s="4" t="str">
        <f>IFERROR(IF(N(data_NoOutliers!BRT15),data_NoOutliers!BRT15,MID(data_NoOutliers!BRT15,2,99)/2),"")</f>
        <v/>
      </c>
      <c r="CEJ15" s="4" t="str">
        <f>IFERROR(IF(N(data_NoOutliers!BRU15),data_NoOutliers!BRU15,MID(data_NoOutliers!BRU15,2,99)/2),"")</f>
        <v/>
      </c>
      <c r="CEK15" s="4" t="str">
        <f>IFERROR(IF(N(data_NoOutliers!BRV15),data_NoOutliers!BRV15,MID(data_NoOutliers!BRV15,2,99)/2),"")</f>
        <v/>
      </c>
      <c r="CEL15" s="4" t="str">
        <f>IFERROR(IF(N(data_NoOutliers!BRW15),data_NoOutliers!BRW15,MID(data_NoOutliers!BRW15,2,99)/2),"")</f>
        <v/>
      </c>
      <c r="CEM15" s="4" t="str">
        <f>IFERROR(IF(N(data_NoOutliers!BRX15),data_NoOutliers!BRX15,MID(data_NoOutliers!BRX15,2,99)/2),"")</f>
        <v/>
      </c>
      <c r="CEN15" s="4" t="str">
        <f>IFERROR(IF(N(data_NoOutliers!BRY15),data_NoOutliers!BRY15,MID(data_NoOutliers!BRY15,2,99)/2),"")</f>
        <v/>
      </c>
      <c r="CEO15" s="4" t="str">
        <f>IFERROR(IF(N(data_NoOutliers!BRZ15),data_NoOutliers!BRZ15,MID(data_NoOutliers!BRZ15,2,99)/2),"")</f>
        <v/>
      </c>
      <c r="CEP15" s="4" t="str">
        <f>IFERROR(IF(N(data_NoOutliers!BSA15),data_NoOutliers!BSA15,MID(data_NoOutliers!BSA15,2,99)/2),"")</f>
        <v/>
      </c>
      <c r="CEQ15" s="4" t="str">
        <f>IFERROR(IF(N(data_NoOutliers!BSB15),data_NoOutliers!BSB15,MID(data_NoOutliers!BSB15,2,99)/2),"")</f>
        <v/>
      </c>
      <c r="CER15" s="4" t="str">
        <f>IFERROR(IF(N(data_NoOutliers!BSC15),data_NoOutliers!BSC15,MID(data_NoOutliers!BSC15,2,99)/2),"")</f>
        <v/>
      </c>
      <c r="CES15" s="4" t="str">
        <f>IFERROR(IF(N(data_NoOutliers!BSD15),data_NoOutliers!BSD15,MID(data_NoOutliers!BSD15,2,99)/2),"")</f>
        <v/>
      </c>
      <c r="CET15" s="4" t="str">
        <f>IFERROR(IF(N(data_NoOutliers!BSE15),data_NoOutliers!BSE15,MID(data_NoOutliers!BSE15,2,99)/2),"")</f>
        <v/>
      </c>
      <c r="CEU15" s="4" t="str">
        <f>IFERROR(IF(N(data_NoOutliers!BSF15),data_NoOutliers!BSF15,MID(data_NoOutliers!BSF15,2,99)/2),"")</f>
        <v/>
      </c>
      <c r="CEV15" s="4" t="str">
        <f>IFERROR(IF(N(data_NoOutliers!BSG15),data_NoOutliers!BSG15,MID(data_NoOutliers!BSG15,2,99)/2),"")</f>
        <v/>
      </c>
      <c r="CEW15" s="4" t="str">
        <f>IFERROR(IF(N(data_NoOutliers!BSH15),data_NoOutliers!BSH15,MID(data_NoOutliers!BSH15,2,99)/2),"")</f>
        <v/>
      </c>
      <c r="CEX15" s="4" t="str">
        <f>IFERROR(IF(N(data_NoOutliers!BSI15),data_NoOutliers!BSI15,MID(data_NoOutliers!BSI15,2,99)/2),"")</f>
        <v/>
      </c>
      <c r="CEY15" s="4" t="str">
        <f>IFERROR(IF(N(data_NoOutliers!BSJ15),data_NoOutliers!BSJ15,MID(data_NoOutliers!BSJ15,2,99)/2),"")</f>
        <v/>
      </c>
      <c r="CEZ15" s="4" t="str">
        <f>IFERROR(IF(N(data_NoOutliers!BSK15),data_NoOutliers!BSK15,MID(data_NoOutliers!BSK15,2,99)/2),"")</f>
        <v/>
      </c>
      <c r="CFA15" s="4" t="str">
        <f>IFERROR(IF(N(data_NoOutliers!BSL15),data_NoOutliers!BSL15,MID(data_NoOutliers!BSL15,2,99)/2),"")</f>
        <v/>
      </c>
      <c r="CFB15" s="4" t="str">
        <f>IFERROR(IF(N(data_NoOutliers!BSM15),data_NoOutliers!BSM15,MID(data_NoOutliers!BSM15,2,99)/2),"")</f>
        <v/>
      </c>
      <c r="CFC15" s="4" t="str">
        <f>IFERROR(IF(N(data_NoOutliers!BSN15),data_NoOutliers!BSN15,MID(data_NoOutliers!BSN15,2,99)/2),"")</f>
        <v/>
      </c>
      <c r="CFD15" s="4" t="str">
        <f>IFERROR(IF(N(data_NoOutliers!BSO15),data_NoOutliers!BSO15,MID(data_NoOutliers!BSO15,2,99)/2),"")</f>
        <v/>
      </c>
      <c r="CFE15" s="4" t="str">
        <f>IFERROR(IF(N(data_NoOutliers!BSP15),data_NoOutliers!BSP15,MID(data_NoOutliers!BSP15,2,99)/2),"")</f>
        <v/>
      </c>
      <c r="CFF15" s="4" t="str">
        <f>IFERROR(IF(N(data_NoOutliers!BSQ15),data_NoOutliers!BSQ15,MID(data_NoOutliers!BSQ15,2,99)/2),"")</f>
        <v/>
      </c>
      <c r="CFG15" s="4" t="str">
        <f>IFERROR(IF(N(data_NoOutliers!BSR15),data_NoOutliers!BSR15,MID(data_NoOutliers!BSR15,2,99)/2),"")</f>
        <v/>
      </c>
      <c r="CFH15" s="4" t="str">
        <f>IFERROR(IF(N(data_NoOutliers!BSS15),data_NoOutliers!BSS15,MID(data_NoOutliers!BSS15,2,99)/2),"")</f>
        <v/>
      </c>
      <c r="CFI15" s="4" t="str">
        <f>IFERROR(IF(N(data_NoOutliers!BST15),data_NoOutliers!BST15,MID(data_NoOutliers!BST15,2,99)/2),"")</f>
        <v/>
      </c>
      <c r="CFJ15" s="4" t="str">
        <f>IFERROR(IF(N(data_NoOutliers!BSU15),data_NoOutliers!BSU15,MID(data_NoOutliers!BSU15,2,99)/2),"")</f>
        <v/>
      </c>
      <c r="CFK15" s="4" t="str">
        <f>IFERROR(IF(N(data_NoOutliers!BSV15),data_NoOutliers!BSV15,MID(data_NoOutliers!BSV15,2,99)/2),"")</f>
        <v/>
      </c>
      <c r="CFL15" s="4" t="str">
        <f>IFERROR(IF(N(data_NoOutliers!BSW15),data_NoOutliers!BSW15,MID(data_NoOutliers!BSW15,2,99)/2),"")</f>
        <v/>
      </c>
      <c r="CFM15" s="4" t="str">
        <f>IFERROR(IF(N(data_NoOutliers!BSX15),data_NoOutliers!BSX15,MID(data_NoOutliers!BSX15,2,99)/2),"")</f>
        <v/>
      </c>
      <c r="CFN15" s="4" t="str">
        <f>IFERROR(IF(N(data_NoOutliers!BSY15),data_NoOutliers!BSY15,MID(data_NoOutliers!BSY15,2,99)/2),"")</f>
        <v/>
      </c>
      <c r="CFO15" s="4" t="str">
        <f>IFERROR(IF(N(data_NoOutliers!BSZ15),data_NoOutliers!BSZ15,MID(data_NoOutliers!BSZ15,2,99)/2),"")</f>
        <v/>
      </c>
      <c r="CFP15" s="4" t="str">
        <f>IFERROR(IF(N(data_NoOutliers!BTA15),data_NoOutliers!BTA15,MID(data_NoOutliers!BTA15,2,99)/2),"")</f>
        <v/>
      </c>
      <c r="CFQ15" s="4" t="str">
        <f>IFERROR(IF(N(data_NoOutliers!BTB15),data_NoOutliers!BTB15,MID(data_NoOutliers!BTB15,2,99)/2),"")</f>
        <v/>
      </c>
      <c r="CFR15" s="4" t="str">
        <f>IFERROR(IF(N(data_NoOutliers!BTC15),data_NoOutliers!BTC15,MID(data_NoOutliers!BTC15,2,99)/2),"")</f>
        <v/>
      </c>
      <c r="CFS15" s="4" t="str">
        <f>IFERROR(IF(N(data_NoOutliers!BTD15),data_NoOutliers!BTD15,MID(data_NoOutliers!BTD15,2,99)/2),"")</f>
        <v/>
      </c>
      <c r="CFT15" s="4" t="str">
        <f>IFERROR(IF(N(data_NoOutliers!BTE15),data_NoOutliers!BTE15,MID(data_NoOutliers!BTE15,2,99)/2),"")</f>
        <v/>
      </c>
      <c r="CFU15" s="4" t="str">
        <f>IFERROR(IF(N(data_NoOutliers!BTF15),data_NoOutliers!BTF15,MID(data_NoOutliers!BTF15,2,99)/2),"")</f>
        <v/>
      </c>
      <c r="CFV15" s="4" t="str">
        <f>IFERROR(IF(N(data_NoOutliers!BTG15),data_NoOutliers!BTG15,MID(data_NoOutliers!BTG15,2,99)/2),"")</f>
        <v/>
      </c>
      <c r="CFW15" s="4" t="str">
        <f>IFERROR(IF(N(data_NoOutliers!BTH15),data_NoOutliers!BTH15,MID(data_NoOutliers!BTH15,2,99)/2),"")</f>
        <v/>
      </c>
      <c r="CFX15" s="4" t="str">
        <f>IFERROR(IF(N(data_NoOutliers!BTI15),data_NoOutliers!BTI15,MID(data_NoOutliers!BTI15,2,99)/2),"")</f>
        <v/>
      </c>
      <c r="CFY15" s="4" t="str">
        <f>IFERROR(IF(N(data_NoOutliers!BTJ15),data_NoOutliers!BTJ15,MID(data_NoOutliers!BTJ15,2,99)/2),"")</f>
        <v/>
      </c>
      <c r="CFZ15" s="4" t="str">
        <f>IFERROR(IF(N(data_NoOutliers!BTK15),data_NoOutliers!BTK15,MID(data_NoOutliers!BTK15,2,99)/2),"")</f>
        <v/>
      </c>
      <c r="CGA15" s="4" t="str">
        <f>IFERROR(IF(N(data_NoOutliers!BTL15),data_NoOutliers!BTL15,MID(data_NoOutliers!BTL15,2,99)/2),"")</f>
        <v/>
      </c>
      <c r="CGB15" s="4" t="str">
        <f>IFERROR(IF(N(data_NoOutliers!BTM15),data_NoOutliers!BTM15,MID(data_NoOutliers!BTM15,2,99)/2),"")</f>
        <v/>
      </c>
      <c r="CGC15" s="4" t="str">
        <f>IFERROR(IF(N(data_NoOutliers!BTN15),data_NoOutliers!BTN15,MID(data_NoOutliers!BTN15,2,99)/2),"")</f>
        <v/>
      </c>
      <c r="CGD15" s="4" t="str">
        <f>IFERROR(IF(N(data_NoOutliers!BTO15),data_NoOutliers!BTO15,MID(data_NoOutliers!BTO15,2,99)/2),"")</f>
        <v/>
      </c>
      <c r="CGE15" s="4" t="str">
        <f>IFERROR(IF(N(data_NoOutliers!BTP15),data_NoOutliers!BTP15,MID(data_NoOutliers!BTP15,2,99)/2),"")</f>
        <v/>
      </c>
      <c r="CGF15" s="4" t="str">
        <f>IFERROR(IF(N(data_NoOutliers!BTQ15),data_NoOutliers!BTQ15,MID(data_NoOutliers!BTQ15,2,99)/2),"")</f>
        <v/>
      </c>
      <c r="CGG15" s="4" t="str">
        <f>IFERROR(IF(N(data_NoOutliers!BTR15),data_NoOutliers!BTR15,MID(data_NoOutliers!BTR15,2,99)/2),"")</f>
        <v/>
      </c>
      <c r="CGH15" s="4" t="str">
        <f>IFERROR(IF(N(data_NoOutliers!BTS15),data_NoOutliers!BTS15,MID(data_NoOutliers!BTS15,2,99)/2),"")</f>
        <v/>
      </c>
      <c r="CGI15" s="4" t="str">
        <f>IFERROR(IF(N(data_NoOutliers!BTT15),data_NoOutliers!BTT15,MID(data_NoOutliers!BTT15,2,99)/2),"")</f>
        <v/>
      </c>
      <c r="CGJ15" s="4" t="str">
        <f>IFERROR(IF(N(data_NoOutliers!BTU15),data_NoOutliers!BTU15,MID(data_NoOutliers!BTU15,2,99)/2),"")</f>
        <v/>
      </c>
      <c r="CGK15" s="4" t="str">
        <f>IFERROR(IF(N(data_NoOutliers!BTV15),data_NoOutliers!BTV15,MID(data_NoOutliers!BTV15,2,99)/2),"")</f>
        <v/>
      </c>
      <c r="CGL15" s="4" t="str">
        <f>IFERROR(IF(N(data_NoOutliers!BTW15),data_NoOutliers!BTW15,MID(data_NoOutliers!BTW15,2,99)/2),"")</f>
        <v/>
      </c>
      <c r="CGM15" s="4" t="str">
        <f>IFERROR(IF(N(data_NoOutliers!BTX15),data_NoOutliers!BTX15,MID(data_NoOutliers!BTX15,2,99)/2),"")</f>
        <v/>
      </c>
      <c r="CGN15" s="4" t="str">
        <f>IFERROR(IF(N(data_NoOutliers!BTY15),data_NoOutliers!BTY15,MID(data_NoOutliers!BTY15,2,99)/2),"")</f>
        <v/>
      </c>
      <c r="CGO15" s="4" t="str">
        <f>IFERROR(IF(N(data_NoOutliers!BTZ15),data_NoOutliers!BTZ15,MID(data_NoOutliers!BTZ15,2,99)/2),"")</f>
        <v/>
      </c>
      <c r="CGP15" s="4" t="str">
        <f>IFERROR(IF(N(data_NoOutliers!BUA15),data_NoOutliers!BUA15,MID(data_NoOutliers!BUA15,2,99)/2),"")</f>
        <v/>
      </c>
      <c r="CGQ15" s="4" t="str">
        <f>IFERROR(IF(N(data_NoOutliers!BUB15),data_NoOutliers!BUB15,MID(data_NoOutliers!BUB15,2,99)/2),"")</f>
        <v/>
      </c>
      <c r="CGR15" s="4" t="str">
        <f>IFERROR(IF(N(data_NoOutliers!BUC15),data_NoOutliers!BUC15,MID(data_NoOutliers!BUC15,2,99)/2),"")</f>
        <v/>
      </c>
      <c r="CGS15" s="4" t="str">
        <f>IFERROR(IF(N(data_NoOutliers!BUD15),data_NoOutliers!BUD15,MID(data_NoOutliers!BUD15,2,99)/2),"")</f>
        <v/>
      </c>
      <c r="CGT15" s="4" t="str">
        <f>IFERROR(IF(N(data_NoOutliers!BUE15),data_NoOutliers!BUE15,MID(data_NoOutliers!BUE15,2,99)/2),"")</f>
        <v/>
      </c>
      <c r="CGU15" s="4" t="str">
        <f>IFERROR(IF(N(data_NoOutliers!BUF15),data_NoOutliers!BUF15,MID(data_NoOutliers!BUF15,2,99)/2),"")</f>
        <v/>
      </c>
      <c r="CGV15" s="4" t="str">
        <f>IFERROR(IF(N(data_NoOutliers!BUG15),data_NoOutliers!BUG15,MID(data_NoOutliers!BUG15,2,99)/2),"")</f>
        <v/>
      </c>
      <c r="CGW15" s="4" t="str">
        <f>IFERROR(IF(N(data_NoOutliers!BUH15),data_NoOutliers!BUH15,MID(data_NoOutliers!BUH15,2,99)/2),"")</f>
        <v/>
      </c>
      <c r="CGX15" s="4" t="str">
        <f>IFERROR(IF(N(data_NoOutliers!BUI15),data_NoOutliers!BUI15,MID(data_NoOutliers!BUI15,2,99)/2),"")</f>
        <v/>
      </c>
      <c r="CGY15" s="4" t="str">
        <f>IFERROR(IF(N(data_NoOutliers!BUJ15),data_NoOutliers!BUJ15,MID(data_NoOutliers!BUJ15,2,99)/2),"")</f>
        <v/>
      </c>
      <c r="CGZ15" s="4" t="str">
        <f>IFERROR(IF(N(data_NoOutliers!BUK15),data_NoOutliers!BUK15,MID(data_NoOutliers!BUK15,2,99)/2),"")</f>
        <v/>
      </c>
      <c r="CHA15" s="4" t="str">
        <f>IFERROR(IF(N(data_NoOutliers!BUL15),data_NoOutliers!BUL15,MID(data_NoOutliers!BUL15,2,99)/2),"")</f>
        <v/>
      </c>
      <c r="CHB15" s="4" t="str">
        <f>IFERROR(IF(N(data_NoOutliers!BUM15),data_NoOutliers!BUM15,MID(data_NoOutliers!BUM15,2,99)/2),"")</f>
        <v/>
      </c>
      <c r="CHC15" s="4" t="str">
        <f>IFERROR(IF(N(data_NoOutliers!BUN15),data_NoOutliers!BUN15,MID(data_NoOutliers!BUN15,2,99)/2),"")</f>
        <v/>
      </c>
      <c r="CHD15" s="4" t="str">
        <f>IFERROR(IF(N(data_NoOutliers!BUO15),data_NoOutliers!BUO15,MID(data_NoOutliers!BUO15,2,99)/2),"")</f>
        <v/>
      </c>
      <c r="CHE15" s="4" t="str">
        <f>IFERROR(IF(N(data_NoOutliers!BUP15),data_NoOutliers!BUP15,MID(data_NoOutliers!BUP15,2,99)/2),"")</f>
        <v/>
      </c>
      <c r="CHF15" s="4" t="str">
        <f>IFERROR(IF(N(data_NoOutliers!BUQ15),data_NoOutliers!BUQ15,MID(data_NoOutliers!BUQ15,2,99)/2),"")</f>
        <v/>
      </c>
      <c r="CHG15" s="4" t="str">
        <f>IFERROR(IF(N(data_NoOutliers!BUR15),data_NoOutliers!BUR15,MID(data_NoOutliers!BUR15,2,99)/2),"")</f>
        <v/>
      </c>
      <c r="CHH15" s="4" t="str">
        <f>IFERROR(IF(N(data_NoOutliers!BUS15),data_NoOutliers!BUS15,MID(data_NoOutliers!BUS15,2,99)/2),"")</f>
        <v/>
      </c>
      <c r="CHI15" s="4" t="str">
        <f>IFERROR(IF(N(data_NoOutliers!BUT15),data_NoOutliers!BUT15,MID(data_NoOutliers!BUT15,2,99)/2),"")</f>
        <v/>
      </c>
      <c r="CHJ15" s="4" t="str">
        <f>IFERROR(IF(N(data_NoOutliers!BUU15),data_NoOutliers!BUU15,MID(data_NoOutliers!BUU15,2,99)/2),"")</f>
        <v/>
      </c>
      <c r="CHK15" s="4" t="str">
        <f>IFERROR(IF(N(data_NoOutliers!BUV15),data_NoOutliers!BUV15,MID(data_NoOutliers!BUV15,2,99)/2),"")</f>
        <v/>
      </c>
      <c r="CHL15" s="4" t="str">
        <f>IFERROR(IF(N(data_NoOutliers!BUW15),data_NoOutliers!BUW15,MID(data_NoOutliers!BUW15,2,99)/2),"")</f>
        <v/>
      </c>
      <c r="CHM15" s="4" t="str">
        <f>IFERROR(IF(N(data_NoOutliers!BUX15),data_NoOutliers!BUX15,MID(data_NoOutliers!BUX15,2,99)/2),"")</f>
        <v/>
      </c>
      <c r="CHN15" s="4" t="str">
        <f>IFERROR(IF(N(data_NoOutliers!BUY15),data_NoOutliers!BUY15,MID(data_NoOutliers!BUY15,2,99)/2),"")</f>
        <v/>
      </c>
      <c r="CHO15" s="4" t="str">
        <f>IFERROR(IF(N(data_NoOutliers!BUZ15),data_NoOutliers!BUZ15,MID(data_NoOutliers!BUZ15,2,99)/2),"")</f>
        <v/>
      </c>
      <c r="CHP15" s="4" t="str">
        <f>IFERROR(IF(N(data_NoOutliers!BVA15),data_NoOutliers!BVA15,MID(data_NoOutliers!BVA15,2,99)/2),"")</f>
        <v/>
      </c>
      <c r="CHQ15" s="4" t="str">
        <f>IFERROR(IF(N(data_NoOutliers!BVB15),data_NoOutliers!BVB15,MID(data_NoOutliers!BVB15,2,99)/2),"")</f>
        <v/>
      </c>
      <c r="CHR15" s="4" t="str">
        <f>IFERROR(IF(N(data_NoOutliers!BVC15),data_NoOutliers!BVC15,MID(data_NoOutliers!BVC15,2,99)/2),"")</f>
        <v/>
      </c>
      <c r="CHS15" s="4" t="str">
        <f>IFERROR(IF(N(data_NoOutliers!BVD15),data_NoOutliers!BVD15,MID(data_NoOutliers!BVD15,2,99)/2),"")</f>
        <v/>
      </c>
      <c r="CHT15" s="4" t="str">
        <f>IFERROR(IF(N(data_NoOutliers!BVE15),data_NoOutliers!BVE15,MID(data_NoOutliers!BVE15,2,99)/2),"")</f>
        <v/>
      </c>
      <c r="CHU15" s="4" t="str">
        <f>IFERROR(IF(N(data_NoOutliers!BVF15),data_NoOutliers!BVF15,MID(data_NoOutliers!BVF15,2,99)/2),"")</f>
        <v/>
      </c>
      <c r="CHV15" s="4" t="str">
        <f>IFERROR(IF(N(data_NoOutliers!BVG15),data_NoOutliers!BVG15,MID(data_NoOutliers!BVG15,2,99)/2),"")</f>
        <v/>
      </c>
      <c r="CHW15" s="4" t="str">
        <f>IFERROR(IF(N(data_NoOutliers!BVH15),data_NoOutliers!BVH15,MID(data_NoOutliers!BVH15,2,99)/2),"")</f>
        <v/>
      </c>
      <c r="CHX15" s="4" t="str">
        <f>IFERROR(IF(N(data_NoOutliers!BVI15),data_NoOutliers!BVI15,MID(data_NoOutliers!BVI15,2,99)/2),"")</f>
        <v/>
      </c>
      <c r="CHY15" s="4" t="str">
        <f>IFERROR(IF(N(data_NoOutliers!BVJ15),data_NoOutliers!BVJ15,MID(data_NoOutliers!BVJ15,2,99)/2),"")</f>
        <v/>
      </c>
      <c r="CHZ15" s="4" t="str">
        <f>IFERROR(IF(N(data_NoOutliers!BVK15),data_NoOutliers!BVK15,MID(data_NoOutliers!BVK15,2,99)/2),"")</f>
        <v/>
      </c>
      <c r="CIA15" s="4" t="str">
        <f>IFERROR(IF(N(data_NoOutliers!BVL15),data_NoOutliers!BVL15,MID(data_NoOutliers!BVL15,2,99)/2),"")</f>
        <v/>
      </c>
      <c r="CIB15" s="4" t="str">
        <f>IFERROR(IF(N(data_NoOutliers!BVM15),data_NoOutliers!BVM15,MID(data_NoOutliers!BVM15,2,99)/2),"")</f>
        <v/>
      </c>
      <c r="CIC15" s="4" t="str">
        <f>IFERROR(IF(N(data_NoOutliers!BVN15),data_NoOutliers!BVN15,MID(data_NoOutliers!BVN15,2,99)/2),"")</f>
        <v/>
      </c>
      <c r="CID15" s="4" t="str">
        <f>IFERROR(IF(N(data_NoOutliers!BVO15),data_NoOutliers!BVO15,MID(data_NoOutliers!BVO15,2,99)/2),"")</f>
        <v/>
      </c>
      <c r="CIE15" s="4" t="str">
        <f>IFERROR(IF(N(data_NoOutliers!BVP15),data_NoOutliers!BVP15,MID(data_NoOutliers!BVP15,2,99)/2),"")</f>
        <v/>
      </c>
      <c r="CIF15" s="4" t="str">
        <f>IFERROR(IF(N(data_NoOutliers!BVQ15),data_NoOutliers!BVQ15,MID(data_NoOutliers!BVQ15,2,99)/2),"")</f>
        <v/>
      </c>
      <c r="CIG15" s="4" t="str">
        <f>IFERROR(IF(N(data_NoOutliers!BVR15),data_NoOutliers!BVR15,MID(data_NoOutliers!BVR15,2,99)/2),"")</f>
        <v/>
      </c>
      <c r="CIH15" s="4" t="str">
        <f>IFERROR(IF(N(data_NoOutliers!BVS15),data_NoOutliers!BVS15,MID(data_NoOutliers!BVS15,2,99)/2),"")</f>
        <v/>
      </c>
      <c r="CII15" s="4" t="str">
        <f>IFERROR(IF(N(data_NoOutliers!BVT15),data_NoOutliers!BVT15,MID(data_NoOutliers!BVT15,2,99)/2),"")</f>
        <v/>
      </c>
      <c r="CIJ15" s="4" t="str">
        <f>IFERROR(IF(N(data_NoOutliers!BVU15),data_NoOutliers!BVU15,MID(data_NoOutliers!BVU15,2,99)/2),"")</f>
        <v/>
      </c>
      <c r="CIK15" s="4" t="str">
        <f>IFERROR(IF(N(data_NoOutliers!BVV15),data_NoOutliers!BVV15,MID(data_NoOutliers!BVV15,2,99)/2),"")</f>
        <v/>
      </c>
      <c r="CIL15" s="4" t="str">
        <f>IFERROR(IF(N(data_NoOutliers!BVW15),data_NoOutliers!BVW15,MID(data_NoOutliers!BVW15,2,99)/2),"")</f>
        <v/>
      </c>
      <c r="CIM15" s="4" t="str">
        <f>IFERROR(IF(N(data_NoOutliers!BVX15),data_NoOutliers!BVX15,MID(data_NoOutliers!BVX15,2,99)/2),"")</f>
        <v/>
      </c>
      <c r="CIN15" s="4" t="str">
        <f>IFERROR(IF(N(data_NoOutliers!BVY15),data_NoOutliers!BVY15,MID(data_NoOutliers!BVY15,2,99)/2),"")</f>
        <v/>
      </c>
      <c r="CIO15" s="4" t="str">
        <f>IFERROR(IF(N(data_NoOutliers!BVZ15),data_NoOutliers!BVZ15,MID(data_NoOutliers!BVZ15,2,99)/2),"")</f>
        <v/>
      </c>
      <c r="CIP15" s="4" t="str">
        <f>IFERROR(IF(N(data_NoOutliers!BWA15),data_NoOutliers!BWA15,MID(data_NoOutliers!BWA15,2,99)/2),"")</f>
        <v/>
      </c>
      <c r="CIQ15" s="4" t="str">
        <f>IFERROR(IF(N(data_NoOutliers!BWB15),data_NoOutliers!BWB15,MID(data_NoOutliers!BWB15,2,99)/2),"")</f>
        <v/>
      </c>
      <c r="CIR15" s="4" t="str">
        <f>IFERROR(IF(N(data_NoOutliers!BWC15),data_NoOutliers!BWC15,MID(data_NoOutliers!BWC15,2,99)/2),"")</f>
        <v/>
      </c>
      <c r="CIS15" s="4" t="str">
        <f>IFERROR(IF(N(data_NoOutliers!BWD15),data_NoOutliers!BWD15,MID(data_NoOutliers!BWD15,2,99)/2),"")</f>
        <v/>
      </c>
      <c r="CIT15" s="4" t="str">
        <f>IFERROR(IF(N(data_NoOutliers!BWE15),data_NoOutliers!BWE15,MID(data_NoOutliers!BWE15,2,99)/2),"")</f>
        <v/>
      </c>
      <c r="CIU15" s="4" t="str">
        <f>IFERROR(IF(N(data_NoOutliers!BWF15),data_NoOutliers!BWF15,MID(data_NoOutliers!BWF15,2,99)/2),"")</f>
        <v/>
      </c>
      <c r="CIV15" s="4" t="str">
        <f>IFERROR(IF(N(data_NoOutliers!BWG15),data_NoOutliers!BWG15,MID(data_NoOutliers!BWG15,2,99)/2),"")</f>
        <v/>
      </c>
      <c r="CIW15" s="4" t="str">
        <f>IFERROR(IF(N(data_NoOutliers!BWH15),data_NoOutliers!BWH15,MID(data_NoOutliers!BWH15,2,99)/2),"")</f>
        <v/>
      </c>
      <c r="CIX15" s="4" t="str">
        <f>IFERROR(IF(N(data_NoOutliers!BWI15),data_NoOutliers!BWI15,MID(data_NoOutliers!BWI15,2,99)/2),"")</f>
        <v/>
      </c>
      <c r="CIY15" s="4" t="str">
        <f>IFERROR(IF(N(data_NoOutliers!BWJ15),data_NoOutliers!BWJ15,MID(data_NoOutliers!BWJ15,2,99)/2),"")</f>
        <v/>
      </c>
      <c r="CIZ15" s="4" t="str">
        <f>IFERROR(IF(N(data_NoOutliers!BWK15),data_NoOutliers!BWK15,MID(data_NoOutliers!BWK15,2,99)/2),"")</f>
        <v/>
      </c>
      <c r="CJA15" s="4" t="str">
        <f>IFERROR(IF(N(data_NoOutliers!BWL15),data_NoOutliers!BWL15,MID(data_NoOutliers!BWL15,2,99)/2),"")</f>
        <v/>
      </c>
      <c r="CJB15" s="4" t="str">
        <f>IFERROR(IF(N(data_NoOutliers!BWM15),data_NoOutliers!BWM15,MID(data_NoOutliers!BWM15,2,99)/2),"")</f>
        <v/>
      </c>
      <c r="CJC15" s="4" t="str">
        <f>IFERROR(IF(N(data_NoOutliers!BWN15),data_NoOutliers!BWN15,MID(data_NoOutliers!BWN15,2,99)/2),"")</f>
        <v/>
      </c>
      <c r="CJD15" s="4" t="str">
        <f>IFERROR(IF(N(data_NoOutliers!BWO15),data_NoOutliers!BWO15,MID(data_NoOutliers!BWO15,2,99)/2),"")</f>
        <v/>
      </c>
      <c r="CJE15" s="4" t="str">
        <f>IFERROR(IF(N(data_NoOutliers!BWP15),data_NoOutliers!BWP15,MID(data_NoOutliers!BWP15,2,99)/2),"")</f>
        <v/>
      </c>
      <c r="CJF15" s="4" t="str">
        <f>IFERROR(IF(N(data_NoOutliers!BWQ15),data_NoOutliers!BWQ15,MID(data_NoOutliers!BWQ15,2,99)/2),"")</f>
        <v/>
      </c>
      <c r="CJG15" s="4" t="str">
        <f>IFERROR(IF(N(data_NoOutliers!BWR15),data_NoOutliers!BWR15,MID(data_NoOutliers!BWR15,2,99)/2),"")</f>
        <v/>
      </c>
      <c r="CJH15" s="4" t="str">
        <f>IFERROR(IF(N(data_NoOutliers!BWS15),data_NoOutliers!BWS15,MID(data_NoOutliers!BWS15,2,99)/2),"")</f>
        <v/>
      </c>
      <c r="CJI15" s="4" t="str">
        <f>IFERROR(IF(N(data_NoOutliers!BWT15),data_NoOutliers!BWT15,MID(data_NoOutliers!BWT15,2,99)/2),"")</f>
        <v/>
      </c>
      <c r="CJJ15" s="4" t="str">
        <f>IFERROR(IF(N(data_NoOutliers!BWU15),data_NoOutliers!BWU15,MID(data_NoOutliers!BWU15,2,99)/2),"")</f>
        <v/>
      </c>
      <c r="CJK15" s="4" t="str">
        <f>IFERROR(IF(N(data_NoOutliers!BWV15),data_NoOutliers!BWV15,MID(data_NoOutliers!BWV15,2,99)/2),"")</f>
        <v/>
      </c>
      <c r="CJL15" s="4" t="str">
        <f>IFERROR(IF(N(data_NoOutliers!BWW15),data_NoOutliers!BWW15,MID(data_NoOutliers!BWW15,2,99)/2),"")</f>
        <v/>
      </c>
      <c r="CJM15" s="4" t="str">
        <f>IFERROR(IF(N(data_NoOutliers!BWX15),data_NoOutliers!BWX15,MID(data_NoOutliers!BWX15,2,99)/2),"")</f>
        <v/>
      </c>
      <c r="CJN15" s="4" t="str">
        <f>IFERROR(IF(N(data_NoOutliers!BWY15),data_NoOutliers!BWY15,MID(data_NoOutliers!BWY15,2,99)/2),"")</f>
        <v/>
      </c>
      <c r="CJO15" s="4" t="str">
        <f>IFERROR(IF(N(data_NoOutliers!BWZ15),data_NoOutliers!BWZ15,MID(data_NoOutliers!BWZ15,2,99)/2),"")</f>
        <v/>
      </c>
      <c r="CJP15" s="4" t="str">
        <f>IFERROR(IF(N(data_NoOutliers!BXA15),data_NoOutliers!BXA15,MID(data_NoOutliers!BXA15,2,99)/2),"")</f>
        <v/>
      </c>
      <c r="CJQ15" s="4" t="str">
        <f>IFERROR(IF(N(data_NoOutliers!BXB15),data_NoOutliers!BXB15,MID(data_NoOutliers!BXB15,2,99)/2),"")</f>
        <v/>
      </c>
      <c r="CJR15" s="4" t="str">
        <f>IFERROR(IF(N(data_NoOutliers!BXC15),data_NoOutliers!BXC15,MID(data_NoOutliers!BXC15,2,99)/2),"")</f>
        <v/>
      </c>
      <c r="CJS15" s="4" t="str">
        <f>IFERROR(IF(N(data_NoOutliers!BXD15),data_NoOutliers!BXD15,MID(data_NoOutliers!BXD15,2,99)/2),"")</f>
        <v/>
      </c>
      <c r="CJT15" s="4" t="str">
        <f>IFERROR(IF(N(data_NoOutliers!BXE15),data_NoOutliers!BXE15,MID(data_NoOutliers!BXE15,2,99)/2),"")</f>
        <v/>
      </c>
      <c r="CJU15" s="4" t="str">
        <f>IFERROR(IF(N(data_NoOutliers!BXF15),data_NoOutliers!BXF15,MID(data_NoOutliers!BXF15,2,99)/2),"")</f>
        <v/>
      </c>
      <c r="CJV15" s="4" t="str">
        <f>IFERROR(IF(N(data_NoOutliers!BXG15),data_NoOutliers!BXG15,MID(data_NoOutliers!BXG15,2,99)/2),"")</f>
        <v/>
      </c>
      <c r="CJW15" s="4" t="str">
        <f>IFERROR(IF(N(data_NoOutliers!BXH15),data_NoOutliers!BXH15,MID(data_NoOutliers!BXH15,2,99)/2),"")</f>
        <v/>
      </c>
      <c r="CJX15" s="4" t="str">
        <f>IFERROR(IF(N(data_NoOutliers!BXI15),data_NoOutliers!BXI15,MID(data_NoOutliers!BXI15,2,99)/2),"")</f>
        <v/>
      </c>
      <c r="CJY15" s="4" t="str">
        <f>IFERROR(IF(N(data_NoOutliers!BXJ15),data_NoOutliers!BXJ15,MID(data_NoOutliers!BXJ15,2,99)/2),"")</f>
        <v/>
      </c>
      <c r="CJZ15" s="4" t="str">
        <f>IFERROR(IF(N(data_NoOutliers!BXK15),data_NoOutliers!BXK15,MID(data_NoOutliers!BXK15,2,99)/2),"")</f>
        <v/>
      </c>
      <c r="CKA15" s="4" t="str">
        <f>IFERROR(IF(N(data_NoOutliers!BXL15),data_NoOutliers!BXL15,MID(data_NoOutliers!BXL15,2,99)/2),"")</f>
        <v/>
      </c>
      <c r="CKB15" s="4" t="str">
        <f>IFERROR(IF(N(data_NoOutliers!BXM15),data_NoOutliers!BXM15,MID(data_NoOutliers!BXM15,2,99)/2),"")</f>
        <v/>
      </c>
      <c r="CKC15" s="4" t="str">
        <f>IFERROR(IF(N(data_NoOutliers!BXN15),data_NoOutliers!BXN15,MID(data_NoOutliers!BXN15,2,99)/2),"")</f>
        <v/>
      </c>
      <c r="CKD15" s="4" t="str">
        <f>IFERROR(IF(N(data_NoOutliers!BXO15),data_NoOutliers!BXO15,MID(data_NoOutliers!BXO15,2,99)/2),"")</f>
        <v/>
      </c>
      <c r="CKE15" s="4" t="str">
        <f>IFERROR(IF(N(data_NoOutliers!BXP15),data_NoOutliers!BXP15,MID(data_NoOutliers!BXP15,2,99)/2),"")</f>
        <v/>
      </c>
      <c r="CKF15" s="4" t="str">
        <f>IFERROR(IF(N(data_NoOutliers!BXQ15),data_NoOutliers!BXQ15,MID(data_NoOutliers!BXQ15,2,99)/2),"")</f>
        <v/>
      </c>
      <c r="CKG15" s="4" t="str">
        <f>IFERROR(IF(N(data_NoOutliers!BXR15),data_NoOutliers!BXR15,MID(data_NoOutliers!BXR15,2,99)/2),"")</f>
        <v/>
      </c>
      <c r="CKH15" s="4" t="str">
        <f>IFERROR(IF(N(data_NoOutliers!BXS15),data_NoOutliers!BXS15,MID(data_NoOutliers!BXS15,2,99)/2),"")</f>
        <v/>
      </c>
      <c r="CKI15" s="4" t="str">
        <f>IFERROR(IF(N(data_NoOutliers!BXT15),data_NoOutliers!BXT15,MID(data_NoOutliers!BXT15,2,99)/2),"")</f>
        <v/>
      </c>
      <c r="CKJ15" s="4" t="str">
        <f>IFERROR(IF(N(data_NoOutliers!BXU15),data_NoOutliers!BXU15,MID(data_NoOutliers!BXU15,2,99)/2),"")</f>
        <v/>
      </c>
      <c r="CKK15" s="4" t="str">
        <f>IFERROR(IF(N(data_NoOutliers!BXV15),data_NoOutliers!BXV15,MID(data_NoOutliers!BXV15,2,99)/2),"")</f>
        <v/>
      </c>
      <c r="CKL15" s="4" t="str">
        <f>IFERROR(IF(N(data_NoOutliers!BXW15),data_NoOutliers!BXW15,MID(data_NoOutliers!BXW15,2,99)/2),"")</f>
        <v/>
      </c>
      <c r="CKM15" s="4" t="str">
        <f>IFERROR(IF(N(data_NoOutliers!BXX15),data_NoOutliers!BXX15,MID(data_NoOutliers!BXX15,2,99)/2),"")</f>
        <v/>
      </c>
      <c r="CKN15" s="4" t="str">
        <f>IFERROR(IF(N(data_NoOutliers!BXY15),data_NoOutliers!BXY15,MID(data_NoOutliers!BXY15,2,99)/2),"")</f>
        <v/>
      </c>
      <c r="CKO15" s="4" t="str">
        <f>IFERROR(IF(N(data_NoOutliers!BXZ15),data_NoOutliers!BXZ15,MID(data_NoOutliers!BXZ15,2,99)/2),"")</f>
        <v/>
      </c>
      <c r="CKP15" s="4" t="str">
        <f>IFERROR(IF(N(data_NoOutliers!BYA15),data_NoOutliers!BYA15,MID(data_NoOutliers!BYA15,2,99)/2),"")</f>
        <v/>
      </c>
      <c r="CKQ15" s="4" t="str">
        <f>IFERROR(IF(N(data_NoOutliers!BYB15),data_NoOutliers!BYB15,MID(data_NoOutliers!BYB15,2,99)/2),"")</f>
        <v/>
      </c>
      <c r="CKR15" s="4" t="str">
        <f>IFERROR(IF(N(data_NoOutliers!BYC15),data_NoOutliers!BYC15,MID(data_NoOutliers!BYC15,2,99)/2),"")</f>
        <v/>
      </c>
      <c r="CKS15" s="4" t="str">
        <f>IFERROR(IF(N(data_NoOutliers!BYD15),data_NoOutliers!BYD15,MID(data_NoOutliers!BYD15,2,99)/2),"")</f>
        <v/>
      </c>
      <c r="CKT15" s="4" t="str">
        <f>IFERROR(IF(N(data_NoOutliers!BYE15),data_NoOutliers!BYE15,MID(data_NoOutliers!BYE15,2,99)/2),"")</f>
        <v/>
      </c>
      <c r="CKU15" s="4" t="str">
        <f>IFERROR(IF(N(data_NoOutliers!BYF15),data_NoOutliers!BYF15,MID(data_NoOutliers!BYF15,2,99)/2),"")</f>
        <v/>
      </c>
      <c r="CKV15" s="4" t="str">
        <f>IFERROR(IF(N(data_NoOutliers!BYG15),data_NoOutliers!BYG15,MID(data_NoOutliers!BYG15,2,99)/2),"")</f>
        <v/>
      </c>
      <c r="CKW15" s="4" t="str">
        <f>IFERROR(IF(N(data_NoOutliers!BYH15),data_NoOutliers!BYH15,MID(data_NoOutliers!BYH15,2,99)/2),"")</f>
        <v/>
      </c>
      <c r="CKX15" s="4" t="str">
        <f>IFERROR(IF(N(data_NoOutliers!BYI15),data_NoOutliers!BYI15,MID(data_NoOutliers!BYI15,2,99)/2),"")</f>
        <v/>
      </c>
      <c r="CKY15" s="4" t="str">
        <f>IFERROR(IF(N(data_NoOutliers!BYJ15),data_NoOutliers!BYJ15,MID(data_NoOutliers!BYJ15,2,99)/2),"")</f>
        <v/>
      </c>
      <c r="CKZ15" s="4" t="str">
        <f>IFERROR(IF(N(data_NoOutliers!BYK15),data_NoOutliers!BYK15,MID(data_NoOutliers!BYK15,2,99)/2),"")</f>
        <v/>
      </c>
      <c r="CLA15" s="4" t="str">
        <f>IFERROR(IF(N(data_NoOutliers!BYL15),data_NoOutliers!BYL15,MID(data_NoOutliers!BYL15,2,99)/2),"")</f>
        <v/>
      </c>
      <c r="CLB15" s="4" t="str">
        <f>IFERROR(IF(N(data_NoOutliers!BYM15),data_NoOutliers!BYM15,MID(data_NoOutliers!BYM15,2,99)/2),"")</f>
        <v/>
      </c>
      <c r="CLC15" s="4" t="str">
        <f>IFERROR(IF(N(data_NoOutliers!BYN15),data_NoOutliers!BYN15,MID(data_NoOutliers!BYN15,2,99)/2),"")</f>
        <v/>
      </c>
      <c r="CLD15" s="4" t="str">
        <f>IFERROR(IF(N(data_NoOutliers!BYO15),data_NoOutliers!BYO15,MID(data_NoOutliers!BYO15,2,99)/2),"")</f>
        <v/>
      </c>
      <c r="CLE15" s="4" t="str">
        <f>IFERROR(IF(N(data_NoOutliers!BYP15),data_NoOutliers!BYP15,MID(data_NoOutliers!BYP15,2,99)/2),"")</f>
        <v/>
      </c>
      <c r="CLF15" s="4" t="str">
        <f>IFERROR(IF(N(data_NoOutliers!BYQ15),data_NoOutliers!BYQ15,MID(data_NoOutliers!BYQ15,2,99)/2),"")</f>
        <v/>
      </c>
      <c r="CLG15" s="4" t="str">
        <f>IFERROR(IF(N(data_NoOutliers!BYR15),data_NoOutliers!BYR15,MID(data_NoOutliers!BYR15,2,99)/2),"")</f>
        <v/>
      </c>
      <c r="CLH15" s="4" t="str">
        <f>IFERROR(IF(N(data_NoOutliers!BYS15),data_NoOutliers!BYS15,MID(data_NoOutliers!BYS15,2,99)/2),"")</f>
        <v/>
      </c>
      <c r="CLI15" s="4" t="str">
        <f>IFERROR(IF(N(data_NoOutliers!BYT15),data_NoOutliers!BYT15,MID(data_NoOutliers!BYT15,2,99)/2),"")</f>
        <v/>
      </c>
      <c r="CLJ15" s="4" t="str">
        <f>IFERROR(IF(N(data_NoOutliers!BYU15),data_NoOutliers!BYU15,MID(data_NoOutliers!BYU15,2,99)/2),"")</f>
        <v/>
      </c>
      <c r="CLK15" s="4" t="str">
        <f>IFERROR(IF(N(data_NoOutliers!BYV15),data_NoOutliers!BYV15,MID(data_NoOutliers!BYV15,2,99)/2),"")</f>
        <v/>
      </c>
      <c r="CLL15" s="4" t="str">
        <f>IFERROR(IF(N(data_NoOutliers!BYW15),data_NoOutliers!BYW15,MID(data_NoOutliers!BYW15,2,99)/2),"")</f>
        <v/>
      </c>
      <c r="CLM15" s="4" t="str">
        <f>IFERROR(IF(N(data_NoOutliers!BYX15),data_NoOutliers!BYX15,MID(data_NoOutliers!BYX15,2,99)/2),"")</f>
        <v/>
      </c>
      <c r="CLN15" s="4" t="str">
        <f>IFERROR(IF(N(data_NoOutliers!BYY15),data_NoOutliers!BYY15,MID(data_NoOutliers!BYY15,2,99)/2),"")</f>
        <v/>
      </c>
      <c r="CLO15" s="4" t="str">
        <f>IFERROR(IF(N(data_NoOutliers!BYZ15),data_NoOutliers!BYZ15,MID(data_NoOutliers!BYZ15,2,99)/2),"")</f>
        <v/>
      </c>
      <c r="CLP15" s="4" t="str">
        <f>IFERROR(IF(N(data_NoOutliers!BZA15),data_NoOutliers!BZA15,MID(data_NoOutliers!BZA15,2,99)/2),"")</f>
        <v/>
      </c>
      <c r="CLQ15" s="4" t="str">
        <f>IFERROR(IF(N(data_NoOutliers!BZB15),data_NoOutliers!BZB15,MID(data_NoOutliers!BZB15,2,99)/2),"")</f>
        <v/>
      </c>
      <c r="CLR15" s="4" t="str">
        <f>IFERROR(IF(N(data_NoOutliers!BZC15),data_NoOutliers!BZC15,MID(data_NoOutliers!BZC15,2,99)/2),"")</f>
        <v/>
      </c>
      <c r="CLS15" s="4" t="str">
        <f>IFERROR(IF(N(data_NoOutliers!BZD15),data_NoOutliers!BZD15,MID(data_NoOutliers!BZD15,2,99)/2),"")</f>
        <v/>
      </c>
      <c r="CLT15" s="4" t="str">
        <f>IFERROR(IF(N(data_NoOutliers!BZE15),data_NoOutliers!BZE15,MID(data_NoOutliers!BZE15,2,99)/2),"")</f>
        <v/>
      </c>
      <c r="CLU15" s="4" t="str">
        <f>IFERROR(IF(N(data_NoOutliers!BZF15),data_NoOutliers!BZF15,MID(data_NoOutliers!BZF15,2,99)/2),"")</f>
        <v/>
      </c>
      <c r="CLV15" s="4" t="str">
        <f>IFERROR(IF(N(data_NoOutliers!BZG15),data_NoOutliers!BZG15,MID(data_NoOutliers!BZG15,2,99)/2),"")</f>
        <v/>
      </c>
      <c r="CLW15" s="4" t="str">
        <f>IFERROR(IF(N(data_NoOutliers!BZH15),data_NoOutliers!BZH15,MID(data_NoOutliers!BZH15,2,99)/2),"")</f>
        <v/>
      </c>
      <c r="CLX15" s="4" t="str">
        <f>IFERROR(IF(N(data_NoOutliers!BZI15),data_NoOutliers!BZI15,MID(data_NoOutliers!BZI15,2,99)/2),"")</f>
        <v/>
      </c>
      <c r="CLY15" s="4" t="str">
        <f>IFERROR(IF(N(data_NoOutliers!BZJ15),data_NoOutliers!BZJ15,MID(data_NoOutliers!BZJ15,2,99)/2),"")</f>
        <v/>
      </c>
      <c r="CLZ15" s="4" t="str">
        <f>IFERROR(IF(N(data_NoOutliers!BZK15),data_NoOutliers!BZK15,MID(data_NoOutliers!BZK15,2,99)/2),"")</f>
        <v/>
      </c>
      <c r="CMA15" s="4" t="str">
        <f>IFERROR(IF(N(data_NoOutliers!BZL15),data_NoOutliers!BZL15,MID(data_NoOutliers!BZL15,2,99)/2),"")</f>
        <v/>
      </c>
      <c r="CMB15" s="4" t="str">
        <f>IFERROR(IF(N(data_NoOutliers!BZM15),data_NoOutliers!BZM15,MID(data_NoOutliers!BZM15,2,99)/2),"")</f>
        <v/>
      </c>
      <c r="CMC15" s="4" t="str">
        <f>IFERROR(IF(N(data_NoOutliers!BZN15),data_NoOutliers!BZN15,MID(data_NoOutliers!BZN15,2,99)/2),"")</f>
        <v/>
      </c>
      <c r="CMD15" s="4" t="str">
        <f>IFERROR(IF(N(data_NoOutliers!BZO15),data_NoOutliers!BZO15,MID(data_NoOutliers!BZO15,2,99)/2),"")</f>
        <v/>
      </c>
      <c r="CME15" s="4" t="str">
        <f>IFERROR(IF(N(data_NoOutliers!BZP15),data_NoOutliers!BZP15,MID(data_NoOutliers!BZP15,2,99)/2),"")</f>
        <v/>
      </c>
      <c r="CMF15" s="4" t="str">
        <f>IFERROR(IF(N(data_NoOutliers!BZQ15),data_NoOutliers!BZQ15,MID(data_NoOutliers!BZQ15,2,99)/2),"")</f>
        <v/>
      </c>
      <c r="CMG15" s="4" t="str">
        <f>IFERROR(IF(N(data_NoOutliers!BZR15),data_NoOutliers!BZR15,MID(data_NoOutliers!BZR15,2,99)/2),"")</f>
        <v/>
      </c>
      <c r="CMH15" s="4" t="str">
        <f>IFERROR(IF(N(data_NoOutliers!BZS15),data_NoOutliers!BZS15,MID(data_NoOutliers!BZS15,2,99)/2),"")</f>
        <v/>
      </c>
      <c r="CMI15" s="4" t="str">
        <f>IFERROR(IF(N(data_NoOutliers!BZT15),data_NoOutliers!BZT15,MID(data_NoOutliers!BZT15,2,99)/2),"")</f>
        <v/>
      </c>
      <c r="CMJ15" s="4" t="str">
        <f>IFERROR(IF(N(data_NoOutliers!BZU15),data_NoOutliers!BZU15,MID(data_NoOutliers!BZU15,2,99)/2),"")</f>
        <v/>
      </c>
      <c r="CMK15" s="4" t="str">
        <f>IFERROR(IF(N(data_NoOutliers!BZV15),data_NoOutliers!BZV15,MID(data_NoOutliers!BZV15,2,99)/2),"")</f>
        <v/>
      </c>
      <c r="CML15" s="4" t="str">
        <f>IFERROR(IF(N(data_NoOutliers!BZW15),data_NoOutliers!BZW15,MID(data_NoOutliers!BZW15,2,99)/2),"")</f>
        <v/>
      </c>
      <c r="CMM15" s="4" t="str">
        <f>IFERROR(IF(N(data_NoOutliers!BZX15),data_NoOutliers!BZX15,MID(data_NoOutliers!BZX15,2,99)/2),"")</f>
        <v/>
      </c>
      <c r="CMN15" s="4" t="str">
        <f>IFERROR(IF(N(data_NoOutliers!BZY15),data_NoOutliers!BZY15,MID(data_NoOutliers!BZY15,2,99)/2),"")</f>
        <v/>
      </c>
      <c r="CMO15" s="4" t="str">
        <f>IFERROR(IF(N(data_NoOutliers!BZZ15),data_NoOutliers!BZZ15,MID(data_NoOutliers!BZZ15,2,99)/2),"")</f>
        <v/>
      </c>
      <c r="CMP15" s="4" t="str">
        <f>IFERROR(IF(N(data_NoOutliers!CAA15),data_NoOutliers!CAA15,MID(data_NoOutliers!CAA15,2,99)/2),"")</f>
        <v/>
      </c>
      <c r="CMQ15" s="4" t="str">
        <f>IFERROR(IF(N(data_NoOutliers!CAB15),data_NoOutliers!CAB15,MID(data_NoOutliers!CAB15,2,99)/2),"")</f>
        <v/>
      </c>
      <c r="CMR15" s="4" t="str">
        <f>IFERROR(IF(N(data_NoOutliers!CAC15),data_NoOutliers!CAC15,MID(data_NoOutliers!CAC15,2,99)/2),"")</f>
        <v/>
      </c>
      <c r="CMS15" s="4" t="str">
        <f>IFERROR(IF(N(data_NoOutliers!CAD15),data_NoOutliers!CAD15,MID(data_NoOutliers!CAD15,2,99)/2),"")</f>
        <v/>
      </c>
      <c r="CMT15" s="4" t="str">
        <f>IFERROR(IF(N(data_NoOutliers!CAE15),data_NoOutliers!CAE15,MID(data_NoOutliers!CAE15,2,99)/2),"")</f>
        <v/>
      </c>
      <c r="CMU15" s="4" t="str">
        <f>IFERROR(IF(N(data_NoOutliers!CAF15),data_NoOutliers!CAF15,MID(data_NoOutliers!CAF15,2,99)/2),"")</f>
        <v/>
      </c>
      <c r="CMV15" s="4" t="str">
        <f>IFERROR(IF(N(data_NoOutliers!CAG15),data_NoOutliers!CAG15,MID(data_NoOutliers!CAG15,2,99)/2),"")</f>
        <v/>
      </c>
      <c r="CMW15" s="4" t="str">
        <f>IFERROR(IF(N(data_NoOutliers!CAH15),data_NoOutliers!CAH15,MID(data_NoOutliers!CAH15,2,99)/2),"")</f>
        <v/>
      </c>
      <c r="CMX15" s="4" t="str">
        <f>IFERROR(IF(N(data_NoOutliers!CAI15),data_NoOutliers!CAI15,MID(data_NoOutliers!CAI15,2,99)/2),"")</f>
        <v/>
      </c>
      <c r="CMY15" s="4" t="str">
        <f>IFERROR(IF(N(data_NoOutliers!CAJ15),data_NoOutliers!CAJ15,MID(data_NoOutliers!CAJ15,2,99)/2),"")</f>
        <v/>
      </c>
      <c r="CMZ15" s="4" t="str">
        <f>IFERROR(IF(N(data_NoOutliers!CAK15),data_NoOutliers!CAK15,MID(data_NoOutliers!CAK15,2,99)/2),"")</f>
        <v/>
      </c>
      <c r="CNA15" s="4" t="str">
        <f>IFERROR(IF(N(data_NoOutliers!CAL15),data_NoOutliers!CAL15,MID(data_NoOutliers!CAL15,2,99)/2),"")</f>
        <v/>
      </c>
      <c r="CNB15" s="4" t="str">
        <f>IFERROR(IF(N(data_NoOutliers!CAM15),data_NoOutliers!CAM15,MID(data_NoOutliers!CAM15,2,99)/2),"")</f>
        <v/>
      </c>
      <c r="CNC15" s="4" t="str">
        <f>IFERROR(IF(N(data_NoOutliers!CAN15),data_NoOutliers!CAN15,MID(data_NoOutliers!CAN15,2,99)/2),"")</f>
        <v/>
      </c>
      <c r="CND15" s="4" t="str">
        <f>IFERROR(IF(N(data_NoOutliers!CAO15),data_NoOutliers!CAO15,MID(data_NoOutliers!CAO15,2,99)/2),"")</f>
        <v/>
      </c>
      <c r="CNE15" s="4" t="str">
        <f>IFERROR(IF(N(data_NoOutliers!CAP15),data_NoOutliers!CAP15,MID(data_NoOutliers!CAP15,2,99)/2),"")</f>
        <v/>
      </c>
      <c r="CNF15" s="4" t="str">
        <f>IFERROR(IF(N(data_NoOutliers!CAQ15),data_NoOutliers!CAQ15,MID(data_NoOutliers!CAQ15,2,99)/2),"")</f>
        <v/>
      </c>
      <c r="CNG15" s="4" t="str">
        <f>IFERROR(IF(N(data_NoOutliers!CAR15),data_NoOutliers!CAR15,MID(data_NoOutliers!CAR15,2,99)/2),"")</f>
        <v/>
      </c>
      <c r="CNH15" s="4" t="str">
        <f>IFERROR(IF(N(data_NoOutliers!CAS15),data_NoOutliers!CAS15,MID(data_NoOutliers!CAS15,2,99)/2),"")</f>
        <v/>
      </c>
      <c r="CNI15" s="4" t="str">
        <f>IFERROR(IF(N(data_NoOutliers!CAT15),data_NoOutliers!CAT15,MID(data_NoOutliers!CAT15,2,99)/2),"")</f>
        <v/>
      </c>
      <c r="CNJ15" s="4" t="str">
        <f>IFERROR(IF(N(data_NoOutliers!CAU15),data_NoOutliers!CAU15,MID(data_NoOutliers!CAU15,2,99)/2),"")</f>
        <v/>
      </c>
      <c r="CNK15" s="4" t="str">
        <f>IFERROR(IF(N(data_NoOutliers!CAV15),data_NoOutliers!CAV15,MID(data_NoOutliers!CAV15,2,99)/2),"")</f>
        <v/>
      </c>
      <c r="CNL15" s="4" t="str">
        <f>IFERROR(IF(N(data_NoOutliers!CAW15),data_NoOutliers!CAW15,MID(data_NoOutliers!CAW15,2,99)/2),"")</f>
        <v/>
      </c>
      <c r="CNM15" s="4" t="str">
        <f>IFERROR(IF(N(data_NoOutliers!CAX15),data_NoOutliers!CAX15,MID(data_NoOutliers!CAX15,2,99)/2),"")</f>
        <v/>
      </c>
      <c r="CNN15" s="4" t="str">
        <f>IFERROR(IF(N(data_NoOutliers!CAY15),data_NoOutliers!CAY15,MID(data_NoOutliers!CAY15,2,99)/2),"")</f>
        <v/>
      </c>
      <c r="CNO15" s="4" t="str">
        <f>IFERROR(IF(N(data_NoOutliers!CAZ15),data_NoOutliers!CAZ15,MID(data_NoOutliers!CAZ15,2,99)/2),"")</f>
        <v/>
      </c>
      <c r="CNP15" s="4" t="str">
        <f>IFERROR(IF(N(data_NoOutliers!CBA15),data_NoOutliers!CBA15,MID(data_NoOutliers!CBA15,2,99)/2),"")</f>
        <v/>
      </c>
      <c r="CNQ15" s="4" t="str">
        <f>IFERROR(IF(N(data_NoOutliers!CBB15),data_NoOutliers!CBB15,MID(data_NoOutliers!CBB15,2,99)/2),"")</f>
        <v/>
      </c>
      <c r="CNR15" s="4" t="str">
        <f>IFERROR(IF(N(data_NoOutliers!CBC15),data_NoOutliers!CBC15,MID(data_NoOutliers!CBC15,2,99)/2),"")</f>
        <v/>
      </c>
      <c r="CNS15" s="4" t="str">
        <f>IFERROR(IF(N(data_NoOutliers!CBD15),data_NoOutliers!CBD15,MID(data_NoOutliers!CBD15,2,99)/2),"")</f>
        <v/>
      </c>
      <c r="CNT15" s="4" t="str">
        <f>IFERROR(IF(N(data_NoOutliers!CBE15),data_NoOutliers!CBE15,MID(data_NoOutliers!CBE15,2,99)/2),"")</f>
        <v/>
      </c>
      <c r="CNU15" s="4" t="str">
        <f>IFERROR(IF(N(data_NoOutliers!CBF15),data_NoOutliers!CBF15,MID(data_NoOutliers!CBF15,2,99)/2),"")</f>
        <v/>
      </c>
      <c r="CNV15" s="4" t="str">
        <f>IFERROR(IF(N(data_NoOutliers!CBG15),data_NoOutliers!CBG15,MID(data_NoOutliers!CBG15,2,99)/2),"")</f>
        <v/>
      </c>
      <c r="CNW15" s="4" t="str">
        <f>IFERROR(IF(N(data_NoOutliers!CBH15),data_NoOutliers!CBH15,MID(data_NoOutliers!CBH15,2,99)/2),"")</f>
        <v/>
      </c>
      <c r="CNX15" s="4" t="str">
        <f>IFERROR(IF(N(data_NoOutliers!CBI15),data_NoOutliers!CBI15,MID(data_NoOutliers!CBI15,2,99)/2),"")</f>
        <v/>
      </c>
      <c r="CNY15" s="4" t="str">
        <f>IFERROR(IF(N(data_NoOutliers!CBJ15),data_NoOutliers!CBJ15,MID(data_NoOutliers!CBJ15,2,99)/2),"")</f>
        <v/>
      </c>
      <c r="CNZ15" s="4" t="str">
        <f>IFERROR(IF(N(data_NoOutliers!CBK15),data_NoOutliers!CBK15,MID(data_NoOutliers!CBK15,2,99)/2),"")</f>
        <v/>
      </c>
      <c r="COA15" s="4" t="str">
        <f>IFERROR(IF(N(data_NoOutliers!CBL15),data_NoOutliers!CBL15,MID(data_NoOutliers!CBL15,2,99)/2),"")</f>
        <v/>
      </c>
      <c r="COB15" s="4" t="str">
        <f>IFERROR(IF(N(data_NoOutliers!CBM15),data_NoOutliers!CBM15,MID(data_NoOutliers!CBM15,2,99)/2),"")</f>
        <v/>
      </c>
      <c r="COC15" s="4" t="str">
        <f>IFERROR(IF(N(data_NoOutliers!CBN15),data_NoOutliers!CBN15,MID(data_NoOutliers!CBN15,2,99)/2),"")</f>
        <v/>
      </c>
      <c r="COD15" s="4" t="str">
        <f>IFERROR(IF(N(data_NoOutliers!CBO15),data_NoOutliers!CBO15,MID(data_NoOutliers!CBO15,2,99)/2),"")</f>
        <v/>
      </c>
      <c r="COE15" s="4" t="str">
        <f>IFERROR(IF(N(data_NoOutliers!CBP15),data_NoOutliers!CBP15,MID(data_NoOutliers!CBP15,2,99)/2),"")</f>
        <v/>
      </c>
      <c r="COF15" s="4" t="str">
        <f>IFERROR(IF(N(data_NoOutliers!CBQ15),data_NoOutliers!CBQ15,MID(data_NoOutliers!CBQ15,2,99)/2),"")</f>
        <v/>
      </c>
      <c r="COG15" s="4" t="str">
        <f>IFERROR(IF(N(data_NoOutliers!CBR15),data_NoOutliers!CBR15,MID(data_NoOutliers!CBR15,2,99)/2),"")</f>
        <v/>
      </c>
      <c r="COH15" s="4" t="str">
        <f>IFERROR(IF(N(data_NoOutliers!CBS15),data_NoOutliers!CBS15,MID(data_NoOutliers!CBS15,2,99)/2),"")</f>
        <v/>
      </c>
      <c r="COI15" s="4" t="str">
        <f>IFERROR(IF(N(data_NoOutliers!CBT15),data_NoOutliers!CBT15,MID(data_NoOutliers!CBT15,2,99)/2),"")</f>
        <v/>
      </c>
      <c r="COJ15" s="4" t="str">
        <f>IFERROR(IF(N(data_NoOutliers!CBU15),data_NoOutliers!CBU15,MID(data_NoOutliers!CBU15,2,99)/2),"")</f>
        <v/>
      </c>
      <c r="COK15" s="4" t="str">
        <f>IFERROR(IF(N(data_NoOutliers!CBV15),data_NoOutliers!CBV15,MID(data_NoOutliers!CBV15,2,99)/2),"")</f>
        <v/>
      </c>
      <c r="COL15" s="4" t="str">
        <f>IFERROR(IF(N(data_NoOutliers!CBW15),data_NoOutliers!CBW15,MID(data_NoOutliers!CBW15,2,99)/2),"")</f>
        <v/>
      </c>
      <c r="COM15" s="4" t="str">
        <f>IFERROR(IF(N(data_NoOutliers!CBX15),data_NoOutliers!CBX15,MID(data_NoOutliers!CBX15,2,99)/2),"")</f>
        <v/>
      </c>
      <c r="CON15" s="4" t="str">
        <f>IFERROR(IF(N(data_NoOutliers!CBY15),data_NoOutliers!CBY15,MID(data_NoOutliers!CBY15,2,99)/2),"")</f>
        <v/>
      </c>
      <c r="COO15" s="4" t="str">
        <f>IFERROR(IF(N(data_NoOutliers!CBZ15),data_NoOutliers!CBZ15,MID(data_NoOutliers!CBZ15,2,99)/2),"")</f>
        <v/>
      </c>
      <c r="COP15" s="4" t="str">
        <f>IFERROR(IF(N(data_NoOutliers!CCA15),data_NoOutliers!CCA15,MID(data_NoOutliers!CCA15,2,99)/2),"")</f>
        <v/>
      </c>
      <c r="COQ15" s="4" t="str">
        <f>IFERROR(IF(N(data_NoOutliers!CCB15),data_NoOutliers!CCB15,MID(data_NoOutliers!CCB15,2,99)/2),"")</f>
        <v/>
      </c>
      <c r="COR15" s="4" t="str">
        <f>IFERROR(IF(N(data_NoOutliers!CCC15),data_NoOutliers!CCC15,MID(data_NoOutliers!CCC15,2,99)/2),"")</f>
        <v/>
      </c>
      <c r="COS15" s="4" t="str">
        <f>IFERROR(IF(N(data_NoOutliers!CCD15),data_NoOutliers!CCD15,MID(data_NoOutliers!CCD15,2,99)/2),"")</f>
        <v/>
      </c>
      <c r="COT15" s="4" t="str">
        <f>IFERROR(IF(N(data_NoOutliers!CCE15),data_NoOutliers!CCE15,MID(data_NoOutliers!CCE15,2,99)/2),"")</f>
        <v/>
      </c>
      <c r="COU15" s="4" t="str">
        <f>IFERROR(IF(N(data_NoOutliers!CCF15),data_NoOutliers!CCF15,MID(data_NoOutliers!CCF15,2,99)/2),"")</f>
        <v/>
      </c>
      <c r="COV15" s="4" t="str">
        <f>IFERROR(IF(N(data_NoOutliers!CCG15),data_NoOutliers!CCG15,MID(data_NoOutliers!CCG15,2,99)/2),"")</f>
        <v/>
      </c>
      <c r="COW15" s="4" t="str">
        <f>IFERROR(IF(N(data_NoOutliers!CCH15),data_NoOutliers!CCH15,MID(data_NoOutliers!CCH15,2,99)/2),"")</f>
        <v/>
      </c>
      <c r="COX15" s="4" t="str">
        <f>IFERROR(IF(N(data_NoOutliers!CCI15),data_NoOutliers!CCI15,MID(data_NoOutliers!CCI15,2,99)/2),"")</f>
        <v/>
      </c>
      <c r="COY15" s="4" t="str">
        <f>IFERROR(IF(N(data_NoOutliers!CCJ15),data_NoOutliers!CCJ15,MID(data_NoOutliers!CCJ15,2,99)/2),"")</f>
        <v/>
      </c>
      <c r="COZ15" s="4" t="str">
        <f>IFERROR(IF(N(data_NoOutliers!CCK15),data_NoOutliers!CCK15,MID(data_NoOutliers!CCK15,2,99)/2),"")</f>
        <v/>
      </c>
      <c r="CPA15" s="4" t="str">
        <f>IFERROR(IF(N(data_NoOutliers!CCL15),data_NoOutliers!CCL15,MID(data_NoOutliers!CCL15,2,99)/2),"")</f>
        <v/>
      </c>
      <c r="CPB15" s="4" t="str">
        <f>IFERROR(IF(N(data_NoOutliers!CCM15),data_NoOutliers!CCM15,MID(data_NoOutliers!CCM15,2,99)/2),"")</f>
        <v/>
      </c>
      <c r="CPC15" s="4" t="str">
        <f>IFERROR(IF(N(data_NoOutliers!CCN15),data_NoOutliers!CCN15,MID(data_NoOutliers!CCN15,2,99)/2),"")</f>
        <v/>
      </c>
      <c r="CPD15" s="4" t="str">
        <f>IFERROR(IF(N(data_NoOutliers!CCO15),data_NoOutliers!CCO15,MID(data_NoOutliers!CCO15,2,99)/2),"")</f>
        <v/>
      </c>
      <c r="CPE15" s="4" t="str">
        <f>IFERROR(IF(N(data_NoOutliers!CCP15),data_NoOutliers!CCP15,MID(data_NoOutliers!CCP15,2,99)/2),"")</f>
        <v/>
      </c>
      <c r="CPF15" s="4" t="str">
        <f>IFERROR(IF(N(data_NoOutliers!CCQ15),data_NoOutliers!CCQ15,MID(data_NoOutliers!CCQ15,2,99)/2),"")</f>
        <v/>
      </c>
      <c r="CPG15" s="4" t="str">
        <f>IFERROR(IF(N(data_NoOutliers!CCR15),data_NoOutliers!CCR15,MID(data_NoOutliers!CCR15,2,99)/2),"")</f>
        <v/>
      </c>
      <c r="CPH15" s="4" t="str">
        <f>IFERROR(IF(N(data_NoOutliers!CCS15),data_NoOutliers!CCS15,MID(data_NoOutliers!CCS15,2,99)/2),"")</f>
        <v/>
      </c>
      <c r="CPI15" s="4" t="str">
        <f>IFERROR(IF(N(data_NoOutliers!CCT15),data_NoOutliers!CCT15,MID(data_NoOutliers!CCT15,2,99)/2),"")</f>
        <v/>
      </c>
      <c r="CPJ15" s="4" t="str">
        <f>IFERROR(IF(N(data_NoOutliers!CCU15),data_NoOutliers!CCU15,MID(data_NoOutliers!CCU15,2,99)/2),"")</f>
        <v/>
      </c>
    </row>
    <row r="16" spans="1:2454" x14ac:dyDescent="0.25">
      <c r="A16" s="1" t="s">
        <v>28</v>
      </c>
      <c r="B16" s="24" t="s">
        <v>155</v>
      </c>
      <c r="C16" s="87">
        <v>4</v>
      </c>
      <c r="D16" s="126">
        <f t="shared" si="0"/>
        <v>10.23952380952381</v>
      </c>
      <c r="E16" s="135" t="s">
        <v>5</v>
      </c>
      <c r="F16" s="130" cm="1">
        <f t="array" ref="F16">2*_xlfn.STDEV.S(IF(ISNUMBER(SEARCH("*Intake*",$AP$4:$XFD$4)),$AP16:$XFD16))</f>
        <v>24.426124451262183</v>
      </c>
      <c r="G16" s="127">
        <f t="shared" si="1"/>
        <v>10.119545454545454</v>
      </c>
      <c r="H16" s="127" t="s">
        <v>5</v>
      </c>
      <c r="I16" s="128" cm="1">
        <f t="array" ref="I16">2*_xlfn.STDEV.S(IF($AP$4:$XFD$4="Harbour mode: Intake seawater ",AP16:XFD16))</f>
        <v>21.529954451628967</v>
      </c>
      <c r="J16" s="127">
        <f t="shared" si="2"/>
        <v>10.371500000000001</v>
      </c>
      <c r="K16" s="127" t="s">
        <v>5</v>
      </c>
      <c r="L16" s="134" cm="1">
        <f t="array" ref="L16">2*_xlfn.STDEV.S(IF($AP$4:$XFD$4="Transit, full speed: Intake seawater ",AP16:XFD16))</f>
        <v>27.541696333433727</v>
      </c>
      <c r="M16" s="136">
        <f t="shared" si="3"/>
        <v>9.816616541353385</v>
      </c>
      <c r="N16" s="243" t="s">
        <v>5</v>
      </c>
      <c r="O16" s="236" cm="1">
        <f t="array" ref="O16">2*_xlfn.STDEV.S(IF(ISNUMBER(SEARCH("*before cleaning*",$AP$4:$XFD$4)),AP16:XFD16))</f>
        <v>15.73738877250857</v>
      </c>
      <c r="P16" s="245">
        <f t="shared" si="4"/>
        <v>-0.98875000000000013</v>
      </c>
      <c r="Q16" s="245">
        <f t="shared" si="5"/>
        <v>-183.49868790281673</v>
      </c>
      <c r="R16" s="136">
        <f t="shared" si="6"/>
        <v>9.6991566265060243</v>
      </c>
      <c r="S16" s="243" t="s">
        <v>5</v>
      </c>
      <c r="T16" s="236" cm="1">
        <f t="array" ref="T16">2*_xlfn.STDEV.S(IF(ISNUMBER(SEARCH("*Transit, full speed: After*",$AP$4:$XFD$4)),AP16:XFD16))</f>
        <v>16.24258125732101</v>
      </c>
      <c r="U16" s="727">
        <f>(Z16*'Sampling information'!$O$62)+(AJ16*'Sampling information'!$V$62)</f>
        <v>-124.35876647719979</v>
      </c>
      <c r="V16" s="247">
        <f t="shared" si="7"/>
        <v>10.676500000000001</v>
      </c>
      <c r="W16" s="247" t="s">
        <v>5</v>
      </c>
      <c r="X16" s="250" cm="1">
        <f t="array" ref="X16">2*_xlfn.STDEV.S(IF(ISNUMBER(SEARCH("*ME scrubber*",$AP$4:$XFD$4)),AP16:XFD16))</f>
        <v>19.384041308145662</v>
      </c>
      <c r="Y16" s="249">
        <f t="shared" si="8"/>
        <v>-0.89363636363636301</v>
      </c>
      <c r="Z16" s="331">
        <f t="shared" si="9"/>
        <v>-78.919465355952539</v>
      </c>
      <c r="AA16" s="255">
        <f t="shared" si="10"/>
        <v>9.4467741935483858</v>
      </c>
      <c r="AB16" s="253" t="s">
        <v>5</v>
      </c>
      <c r="AC16" s="254" cm="1">
        <f t="array" ref="AC16">2*_xlfn.STDEV.S(IF(ISNUMBER(SEARCH("*After AE scrubber*",$AP$4:$XFD$4)),AP16:XFD16))</f>
        <v>13.936480486803196</v>
      </c>
      <c r="AD16" s="118">
        <f t="shared" si="11"/>
        <v>-1.0284810126582282</v>
      </c>
      <c r="AE16" s="251">
        <f t="shared" si="12"/>
        <v>-227.18367959960804</v>
      </c>
      <c r="AF16" s="253">
        <f t="shared" si="13"/>
        <v>8.7900000000000009</v>
      </c>
      <c r="AG16" s="253" t="s">
        <v>5</v>
      </c>
      <c r="AH16" s="254" cm="1">
        <f t="array" ref="AH16">2*_xlfn.STDEV.S(IF($AP$4:$XFD$4="Transit, full speed: After AE scrubber, but before cleaning ",AP16:XFD16))</f>
        <v>12.615613908395986</v>
      </c>
      <c r="AI16" s="118">
        <f t="shared" si="14"/>
        <v>-1.1435135135135135</v>
      </c>
      <c r="AJ16" s="251">
        <f t="shared" si="15"/>
        <v>-324.19952630441662</v>
      </c>
      <c r="AK16" s="255">
        <f t="shared" si="16"/>
        <v>10.0116</v>
      </c>
      <c r="AL16" s="253" t="s">
        <v>5</v>
      </c>
      <c r="AM16" s="256" cm="1">
        <f t="array" ref="AM16">2*_xlfn.STDEV.S(IF($AP$4:$XFD$4="Harbour mode: After AE scrubber, but before cleaning ",AP16:XFD16))</f>
        <v>15.014476475612955</v>
      </c>
      <c r="AN16" s="252">
        <f t="shared" si="17"/>
        <v>-0.92714285714285727</v>
      </c>
      <c r="AO16" s="251">
        <f t="shared" si="18"/>
        <v>-141.71733845489564</v>
      </c>
      <c r="AP16" s="303">
        <f>IF(N(data_NoOutliers!G16),data_NoOutliers!G16,"")</f>
        <v>11.1</v>
      </c>
      <c r="AQ16" s="303">
        <f>IF(N(data_NoOutliers!H16),data_NoOutliers!H16,"")</f>
        <v>22.9</v>
      </c>
      <c r="AR16" s="292">
        <f t="shared" si="21"/>
        <v>11.799999999999999</v>
      </c>
      <c r="AS16" s="304">
        <f t="shared" si="22"/>
        <v>2292.954545454545</v>
      </c>
      <c r="AT16" s="303">
        <f>IF(N(data_NoOutliers!I16),data_NoOutliers!I16,"")</f>
        <v>5</v>
      </c>
      <c r="AU16" s="303" t="str">
        <f>IF(N(data_NoOutliers!J16),data_NoOutliers!J16,"")</f>
        <v/>
      </c>
      <c r="AV16" s="292" t="str">
        <f t="shared" si="23"/>
        <v/>
      </c>
      <c r="AW16" s="304" t="str">
        <f t="shared" si="24"/>
        <v/>
      </c>
      <c r="AX16" s="303">
        <f>IF(N(data_NoOutliers!K16),data_NoOutliers!K16,"")</f>
        <v>7.98</v>
      </c>
      <c r="AY16" s="292">
        <f t="shared" si="25"/>
        <v>2.9800000000000004</v>
      </c>
      <c r="AZ16" s="304">
        <f t="shared" si="26"/>
        <v>575.85113636363644</v>
      </c>
      <c r="BA16" s="303" t="str">
        <f>IF(N(data_NoOutliers!L16),data_NoOutliers!L16,"")</f>
        <v/>
      </c>
      <c r="BB16" s="303">
        <f>IF(N(data_NoOutliers!M16),data_NoOutliers!M16,"")</f>
        <v>6.18</v>
      </c>
      <c r="BC16" s="127" t="str">
        <f t="shared" si="27"/>
        <v/>
      </c>
      <c r="BD16" s="305" t="str">
        <f t="shared" si="28"/>
        <v/>
      </c>
      <c r="BE16" s="303">
        <f>IF(N(data_NoOutliers!N16),data_NoOutliers!N16,"")</f>
        <v>44.4</v>
      </c>
      <c r="BF16" s="303">
        <f>IF(N(data_NoOutliers!O16),data_NoOutliers!O16,"")</f>
        <v>9.43</v>
      </c>
      <c r="BG16" s="127">
        <f t="shared" si="29"/>
        <v>-34.97</v>
      </c>
      <c r="BH16" s="305">
        <f t="shared" si="30"/>
        <v>-1662.6361607142856</v>
      </c>
      <c r="BI16" s="303">
        <f>IF(N(data_NoOutliers!P16),data_NoOutliers!P16,"")</f>
        <v>9.43</v>
      </c>
      <c r="BJ16" s="127">
        <f t="shared" si="31"/>
        <v>-34.97</v>
      </c>
      <c r="BK16" s="305">
        <f t="shared" si="32"/>
        <v>-8065.0937106918227</v>
      </c>
      <c r="BL16" s="303">
        <f>IF(N(data_NoOutliers!Q16),data_NoOutliers!Q16,"")</f>
        <v>2</v>
      </c>
      <c r="BM16" s="303" t="str">
        <f>IF(N(data_NoOutliers!R16),data_NoOutliers!R16,"")</f>
        <v/>
      </c>
      <c r="BN16" s="118" t="str">
        <f t="shared" si="33"/>
        <v/>
      </c>
      <c r="BO16" s="306" t="str">
        <f t="shared" si="34"/>
        <v/>
      </c>
      <c r="BP16" s="303">
        <f>IF(N(data_NoOutliers!S16),data_NoOutliers!S16,"")</f>
        <v>2</v>
      </c>
      <c r="BQ16" s="303" t="str">
        <f>IF(N(data_NoOutliers!T16),data_NoOutliers!T16,"")</f>
        <v/>
      </c>
      <c r="BR16" s="118" t="str">
        <f t="shared" si="35"/>
        <v/>
      </c>
      <c r="BS16" s="306" t="str">
        <f t="shared" si="36"/>
        <v/>
      </c>
      <c r="BT16" s="303">
        <f>IF(N(data_NoOutliers!U16),data_NoOutliers!U16,"")</f>
        <v>20.6</v>
      </c>
      <c r="BU16" s="118">
        <f t="shared" si="37"/>
        <v>18.600000000000001</v>
      </c>
      <c r="BV16" s="306">
        <f t="shared" si="38"/>
        <v>1860.5470588235296</v>
      </c>
      <c r="BW16" s="303">
        <f>IF(N(data_NoOutliers!V16),data_NoOutliers!V16,"")</f>
        <v>37.9</v>
      </c>
      <c r="BX16" s="303">
        <f>IF(N(data_NoOutliers!W16),data_NoOutliers!W16,"")</f>
        <v>24.3</v>
      </c>
      <c r="BY16" s="307">
        <f t="shared" si="39"/>
        <v>-13.599999999999998</v>
      </c>
      <c r="BZ16" s="308">
        <f t="shared" si="40"/>
        <v>-701.8850574712643</v>
      </c>
      <c r="CA16" s="303" t="str">
        <f>IF(N(data_NoOutliers!X16),data_NoOutliers!X16,"")</f>
        <v/>
      </c>
      <c r="CB16" s="307" t="str">
        <f t="shared" si="41"/>
        <v/>
      </c>
      <c r="CC16" s="308" t="str">
        <f t="shared" si="42"/>
        <v/>
      </c>
      <c r="CD16" s="303">
        <f>IF(N(data_NoOutliers!Y16),data_NoOutliers!Y16,"")</f>
        <v>2</v>
      </c>
      <c r="CE16" s="303">
        <f>IF(N(data_NoOutliers!Z16),data_NoOutliers!Z16,"")</f>
        <v>17</v>
      </c>
      <c r="CF16" s="292">
        <f t="shared" si="43"/>
        <v>15</v>
      </c>
      <c r="CG16" s="304">
        <f t="shared" si="44"/>
        <v>886.32707774798916</v>
      </c>
      <c r="CH16" s="303">
        <f>IF(N(data_NoOutliers!AA16),data_NoOutliers!AA16,"")</f>
        <v>2</v>
      </c>
      <c r="CI16" s="303">
        <f>IF(N(data_NoOutliers!AB16),data_NoOutliers!AB16,"")</f>
        <v>16.7</v>
      </c>
      <c r="CJ16" s="292">
        <f t="shared" si="45"/>
        <v>14.7</v>
      </c>
      <c r="CK16" s="304">
        <f t="shared" si="46"/>
        <v>661.58636897767337</v>
      </c>
      <c r="CL16" s="303">
        <f>IF(N(data_NoOutliers!AC16),data_NoOutliers!AC16,"")</f>
        <v>7.87</v>
      </c>
      <c r="CM16" s="292">
        <f t="shared" si="47"/>
        <v>5.87</v>
      </c>
      <c r="CN16" s="304">
        <f t="shared" si="48"/>
        <v>387.34970059880237</v>
      </c>
      <c r="CO16" s="303">
        <f>IF(N(data_NoOutliers!AD16),data_NoOutliers!AD16,"")</f>
        <v>2</v>
      </c>
      <c r="CP16" s="303">
        <f>IF(N(data_NoOutliers!AE16),data_NoOutliers!AE16,"")</f>
        <v>2</v>
      </c>
      <c r="CQ16" s="118">
        <f t="shared" si="49"/>
        <v>0</v>
      </c>
      <c r="CR16" s="306">
        <f t="shared" si="50"/>
        <v>0</v>
      </c>
      <c r="CS16" s="303">
        <f>IF(N(data_NoOutliers!AF16),data_NoOutliers!AF16,"")</f>
        <v>2</v>
      </c>
      <c r="CT16" s="303" t="str">
        <f>IF(N(data_NoOutliers!AG16),data_NoOutliers!AG16,"")</f>
        <v/>
      </c>
      <c r="CU16" s="118" t="str">
        <f t="shared" si="51"/>
        <v/>
      </c>
      <c r="CV16" s="306" t="str">
        <f t="shared" si="52"/>
        <v/>
      </c>
      <c r="CW16" s="303">
        <f>IF(N(data_NoOutliers!AH16),data_NoOutliers!AH16,"")</f>
        <v>12.7</v>
      </c>
      <c r="CX16" s="118">
        <f t="shared" si="53"/>
        <v>10.7</v>
      </c>
      <c r="CY16" s="306">
        <f t="shared" si="54"/>
        <v>5.35</v>
      </c>
      <c r="CZ16" s="303">
        <f>IF(N(data_NoOutliers!AI16),data_NoOutliers!AI16,"")</f>
        <v>2</v>
      </c>
      <c r="DA16" s="303">
        <f>IF(N(data_NoOutliers!AJ16),data_NoOutliers!AJ16,"")</f>
        <v>10.1</v>
      </c>
      <c r="DB16" s="307">
        <f t="shared" si="55"/>
        <v>8.1</v>
      </c>
      <c r="DC16" s="308">
        <f t="shared" si="56"/>
        <v>567.50625000000002</v>
      </c>
      <c r="DD16" s="303">
        <f>IF(N(data_NoOutliers!AK16),data_NoOutliers!AK16,"")</f>
        <v>2</v>
      </c>
      <c r="DE16" s="303" t="str">
        <f>IF(N(data_NoOutliers!AL16),data_NoOutliers!AL16,"")</f>
        <v/>
      </c>
      <c r="DF16" s="307" t="str">
        <f t="shared" si="57"/>
        <v/>
      </c>
      <c r="DG16" s="307" t="str">
        <f t="shared" si="58"/>
        <v/>
      </c>
      <c r="DH16" s="303" t="str">
        <f>IF(N(data_NoOutliers!AM16),data_NoOutliers!AM16,"")</f>
        <v/>
      </c>
      <c r="DI16" s="307" t="str">
        <f t="shared" si="59"/>
        <v/>
      </c>
      <c r="DJ16" s="308" t="str">
        <f t="shared" si="60"/>
        <v/>
      </c>
      <c r="DK16" s="303">
        <f>IF(N(data_NoOutliers!AN16),data_NoOutliers!AN16,"")</f>
        <v>21.1</v>
      </c>
      <c r="DL16" s="303">
        <f>IF(N(data_NoOutliers!AO16),data_NoOutliers!AO16,"")</f>
        <v>16.100000000000001</v>
      </c>
      <c r="DM16" s="292">
        <f t="shared" si="61"/>
        <v>-5</v>
      </c>
      <c r="DN16" s="304">
        <f t="shared" si="62"/>
        <v>-563.3441807044411</v>
      </c>
      <c r="DO16" s="303">
        <f>IF(N(data_NoOutliers!AP16),data_NoOutliers!AP16,"")</f>
        <v>16.3</v>
      </c>
      <c r="DP16" s="303">
        <f>IF(N(data_NoOutliers!AQ16),data_NoOutliers!AQ16,"")</f>
        <v>10.199999999999999</v>
      </c>
      <c r="DQ16" s="311">
        <f t="shared" si="63"/>
        <v>-6.1000000000000014</v>
      </c>
      <c r="DR16" s="312">
        <f t="shared" si="64"/>
        <v>-687.27990045941829</v>
      </c>
      <c r="DS16" s="303">
        <f>IF(N(data_NoOutliers!AR16),data_NoOutliers!AR16,"")</f>
        <v>4.7699999999999996</v>
      </c>
      <c r="DT16" s="303">
        <f>IF(N(data_NoOutliers!AS16),data_NoOutliers!AS16,"")</f>
        <v>5.03</v>
      </c>
      <c r="DU16" s="311">
        <f t="shared" si="65"/>
        <v>0.26000000000000068</v>
      </c>
      <c r="DV16" s="312">
        <f t="shared" si="66"/>
        <v>15.26581352833642</v>
      </c>
      <c r="DW16" s="303">
        <f>IF(N(data_NoOutliers!AT16),data_NoOutliers!AT16,"")</f>
        <v>13.7</v>
      </c>
      <c r="DX16" s="311">
        <f t="shared" si="67"/>
        <v>8.93</v>
      </c>
      <c r="DY16" s="312">
        <f t="shared" si="68"/>
        <v>1024.0691276226535</v>
      </c>
      <c r="DZ16" s="303" t="str">
        <f>IF(N(data_NoOutliers!AU16),data_NoOutliers!AU16,"")</f>
        <v/>
      </c>
      <c r="EA16" s="303">
        <f>IF(N(data_NoOutliers!AV16),data_NoOutliers!AV16,"")</f>
        <v>10.199999999999999</v>
      </c>
      <c r="EB16" s="313" t="str">
        <f t="shared" si="69"/>
        <v/>
      </c>
      <c r="EC16" s="314" t="str">
        <f t="shared" si="70"/>
        <v/>
      </c>
      <c r="ED16" s="303">
        <f>IF(N(data_NoOutliers!AW16),data_NoOutliers!AW16,"")</f>
        <v>20.2</v>
      </c>
      <c r="EE16" s="303">
        <f>IF(N(data_NoOutliers!AX16),data_NoOutliers!AX16,"")</f>
        <v>6.88</v>
      </c>
      <c r="EF16" s="315">
        <f t="shared" si="71"/>
        <v>-13.32</v>
      </c>
      <c r="EG16" s="316">
        <f t="shared" si="72"/>
        <v>-1757.6033823529415</v>
      </c>
      <c r="EH16" s="303">
        <f>IF(N(data_NoOutliers!AY16),data_NoOutliers!AY16,"")</f>
        <v>26.9</v>
      </c>
      <c r="EI16" s="303">
        <f>IF(N(data_NoOutliers!AZ16),data_NoOutliers!AZ16,"")</f>
        <v>4.93</v>
      </c>
      <c r="EJ16" s="315">
        <f t="shared" si="73"/>
        <v>-21.97</v>
      </c>
      <c r="EK16" s="316">
        <f t="shared" si="74"/>
        <v>-1360.0722352941175</v>
      </c>
      <c r="EL16" s="303">
        <f>IF(N(data_NoOutliers!BA16),data_NoOutliers!BA16,"")</f>
        <v>4.1399999999999997</v>
      </c>
      <c r="EM16" s="315">
        <f t="shared" si="75"/>
        <v>-22.759999999999998</v>
      </c>
      <c r="EN16" s="316">
        <f t="shared" si="76"/>
        <v>-2168.8529230769227</v>
      </c>
      <c r="EO16" s="303">
        <f>IF(N(data_NoOutliers!BB16),data_NoOutliers!BB16,"")</f>
        <v>13</v>
      </c>
      <c r="EP16" s="303">
        <f>IF(N(data_NoOutliers!BC16),data_NoOutliers!BC16,"")</f>
        <v>2</v>
      </c>
      <c r="EQ16" s="292">
        <f t="shared" si="77"/>
        <v>-11</v>
      </c>
      <c r="ER16" s="304">
        <f t="shared" si="78"/>
        <v>-1068.0514705882354</v>
      </c>
      <c r="ES16" s="303">
        <f>IF(N(data_NoOutliers!BD16),data_NoOutliers!BD16,"")</f>
        <v>23.6</v>
      </c>
      <c r="ET16" s="303">
        <f>IF(N(data_NoOutliers!BE16),data_NoOutliers!BE16,"")</f>
        <v>2</v>
      </c>
      <c r="EU16" s="292">
        <f t="shared" si="79"/>
        <v>-21.6</v>
      </c>
      <c r="EV16" s="304">
        <f t="shared" si="80"/>
        <v>-1191.9036144578315</v>
      </c>
      <c r="EW16" s="303">
        <f>IF(N(data_NoOutliers!BF16),data_NoOutliers!BF16,"")</f>
        <v>2</v>
      </c>
      <c r="EX16" s="292">
        <f t="shared" si="81"/>
        <v>-21.6</v>
      </c>
      <c r="EY16" s="304">
        <f t="shared" si="82"/>
        <v>-2683.3846153846152</v>
      </c>
      <c r="EZ16" s="303">
        <f>IF(N(data_NoOutliers!BG16),data_NoOutliers!BG16,"")</f>
        <v>19.8</v>
      </c>
      <c r="FA16" s="303">
        <f>IF(N(data_NoOutliers!BH16),data_NoOutliers!BH16,"")</f>
        <v>9.1199999999999992</v>
      </c>
      <c r="FB16" s="313">
        <f t="shared" si="83"/>
        <v>-10.680000000000001</v>
      </c>
      <c r="FC16" s="314">
        <f t="shared" si="84"/>
        <v>-1268.2500000000002</v>
      </c>
      <c r="FD16" s="303">
        <f>IF(N(data_NoOutliers!BI16),data_NoOutliers!BI16,"")</f>
        <v>8.66</v>
      </c>
      <c r="FE16" s="303">
        <f>IF(N(data_NoOutliers!BJ16),data_NoOutliers!BJ16,"")</f>
        <v>4.05</v>
      </c>
      <c r="FF16" s="309">
        <f t="shared" si="85"/>
        <v>-4.6100000000000003</v>
      </c>
      <c r="FG16" s="310">
        <f t="shared" si="86"/>
        <v>-303.31112433075549</v>
      </c>
      <c r="FH16" s="303">
        <f>IF(N(data_NoOutliers!BK16),data_NoOutliers!BK16,"")</f>
        <v>4.1900000000000004</v>
      </c>
      <c r="FI16" s="309">
        <f t="shared" si="87"/>
        <v>-4.47</v>
      </c>
      <c r="FJ16" s="310">
        <f t="shared" si="88"/>
        <v>-738.08214285714291</v>
      </c>
      <c r="FK16" s="303">
        <f>IF(N(data_NoOutliers!BL16),data_NoOutliers!BL16,"")</f>
        <v>4.97</v>
      </c>
      <c r="FL16" s="303">
        <f>IF(N(data_NoOutliers!BM16),data_NoOutliers!BM16,"")</f>
        <v>9.31</v>
      </c>
      <c r="FM16" s="307">
        <f t="shared" si="89"/>
        <v>4.3400000000000007</v>
      </c>
      <c r="FN16" s="308">
        <f>IFERROR(FM16*$FL$50,"")</f>
        <v>566.22533333333331</v>
      </c>
      <c r="FO16" s="303">
        <f>IF(N(data_NoOutliers!BN16),data_NoOutliers!BN16,"")</f>
        <v>4.1500000000000004</v>
      </c>
      <c r="FP16" s="303">
        <f>IF(N(data_NoOutliers!BO16),data_NoOutliers!BO16,"")</f>
        <v>11.2</v>
      </c>
      <c r="FQ16" s="307">
        <f t="shared" si="91"/>
        <v>7.0499999999999989</v>
      </c>
      <c r="FR16" s="308">
        <f t="shared" si="92"/>
        <v>377.33053190312944</v>
      </c>
      <c r="FS16" s="303">
        <f>IF(N(data_NoOutliers!BP16),data_NoOutliers!BP16,"")</f>
        <v>5.86</v>
      </c>
      <c r="FT16" s="307">
        <f t="shared" si="93"/>
        <v>1.71</v>
      </c>
      <c r="FU16" s="308">
        <f t="shared" si="94"/>
        <v>216.86773794808408</v>
      </c>
      <c r="FV16" s="303">
        <f>IF(N(data_NoOutliers!BQ16),data_NoOutliers!BQ16,"")</f>
        <v>13.2</v>
      </c>
      <c r="FW16" s="303">
        <f>IF(N(data_NoOutliers!BR16),data_NoOutliers!BR16,"")</f>
        <v>2</v>
      </c>
      <c r="FX16" s="315">
        <f t="shared" si="95"/>
        <v>-11.2</v>
      </c>
      <c r="FY16" s="316">
        <f t="shared" si="96"/>
        <v>-1211.7777777777776</v>
      </c>
      <c r="FZ16" s="303" t="str">
        <f>IF(N(data_NoOutliers!BS16),data_NoOutliers!BS16,"")</f>
        <v/>
      </c>
      <c r="GA16" s="303">
        <f>IF(N(data_NoOutliers!BT16),data_NoOutliers!BT16,"")</f>
        <v>2</v>
      </c>
      <c r="GB16" s="315" t="str">
        <f t="shared" si="97"/>
        <v/>
      </c>
      <c r="GC16" s="316" t="str">
        <f t="shared" si="98"/>
        <v/>
      </c>
      <c r="GD16" s="303">
        <f>IF(N(data_NoOutliers!BU16),data_NoOutliers!BU16,"")</f>
        <v>4.84</v>
      </c>
      <c r="GE16" s="315" t="str">
        <f t="shared" si="99"/>
        <v/>
      </c>
      <c r="GF16" s="316" t="str">
        <f t="shared" si="100"/>
        <v/>
      </c>
      <c r="GG16" s="303" t="str">
        <f>IF(N(data_NoOutliers!BV16),data_NoOutliers!BV16,"")</f>
        <v/>
      </c>
      <c r="GH16" s="303">
        <f>IF(N(data_NoOutliers!BW16),data_NoOutliers!BW16,"")</f>
        <v>4.83</v>
      </c>
      <c r="GI16" s="292" t="str">
        <f t="shared" si="101"/>
        <v/>
      </c>
      <c r="GJ16" s="304" t="str">
        <f t="shared" si="102"/>
        <v/>
      </c>
      <c r="GK16" s="303">
        <f>IF(N(data_NoOutliers!BX16),data_NoOutliers!BX16,"")</f>
        <v>12.8</v>
      </c>
      <c r="GL16" s="303">
        <f>IF(N(data_NoOutliers!BY16),data_NoOutliers!BY16,"")</f>
        <v>2</v>
      </c>
      <c r="GM16" s="292">
        <f t="shared" si="103"/>
        <v>-10.8</v>
      </c>
      <c r="GN16" s="304">
        <f t="shared" si="104"/>
        <v>-676.4835164835165</v>
      </c>
      <c r="GO16" s="303">
        <f>IF(N(data_NoOutliers!BZ16),data_NoOutliers!BZ16,"")</f>
        <v>2</v>
      </c>
      <c r="GP16" s="292">
        <f t="shared" si="105"/>
        <v>-10.8</v>
      </c>
      <c r="GQ16" s="304">
        <f t="shared" si="106"/>
        <v>-997.5</v>
      </c>
      <c r="GR16" s="303">
        <f>IF(N(data_NoOutliers!CA16),data_NoOutliers!CA16,"")</f>
        <v>38.1</v>
      </c>
      <c r="GS16" s="303">
        <f>IF(N(data_NoOutliers!CB16),data_NoOutliers!CB16,"")</f>
        <v>20.399999999999999</v>
      </c>
      <c r="GT16" s="309">
        <f t="shared" si="107"/>
        <v>-17.700000000000003</v>
      </c>
      <c r="GU16" s="310">
        <f t="shared" si="108"/>
        <v>-1821.6250000000002</v>
      </c>
      <c r="GV16" s="303" t="str">
        <f>IF(N(data_NoOutliers!CC16),data_NoOutliers!CC16,"")</f>
        <v/>
      </c>
      <c r="GW16" s="303">
        <f>IF(N(data_NoOutliers!CD16),data_NoOutliers!CD16,"")</f>
        <v>21.2</v>
      </c>
      <c r="GX16" s="309" t="str">
        <f t="shared" si="19"/>
        <v/>
      </c>
      <c r="GY16" s="310" t="str">
        <f t="shared" si="109"/>
        <v/>
      </c>
      <c r="GZ16" s="303">
        <f>IF(N(data_NoOutliers!CE16),data_NoOutliers!CE16,"")</f>
        <v>7.58</v>
      </c>
      <c r="HA16" s="309" t="str">
        <f t="shared" si="20"/>
        <v/>
      </c>
      <c r="HB16" s="310" t="str">
        <f t="shared" si="110"/>
        <v/>
      </c>
      <c r="HC16" s="303">
        <f>IF(N(data_NoOutliers!CF16),data_NoOutliers!CF16,"")</f>
        <v>2</v>
      </c>
      <c r="HD16" s="303">
        <f>IF(N(data_NoOutliers!CG16),data_NoOutliers!CG16,"")</f>
        <v>5.65</v>
      </c>
      <c r="HE16" s="292">
        <f t="shared" si="111"/>
        <v>3.6500000000000004</v>
      </c>
      <c r="HF16" s="304">
        <f t="shared" si="112"/>
        <v>460.16783762685407</v>
      </c>
      <c r="HG16" s="303">
        <f>IF(N(data_NoOutliers!CH16),data_NoOutliers!CH16,"")</f>
        <v>2</v>
      </c>
      <c r="HH16" s="303">
        <f>IF(N(data_NoOutliers!CI16),data_NoOutliers!CI16,"")</f>
        <v>8.57</v>
      </c>
      <c r="HI16" s="307">
        <f t="shared" si="113"/>
        <v>6.57</v>
      </c>
      <c r="HJ16" s="308">
        <f t="shared" si="114"/>
        <v>562.8134449244061</v>
      </c>
      <c r="HK16" s="303">
        <f>IF(N(data_NoOutliers!CJ16),data_NoOutliers!CJ16,"")</f>
        <v>2</v>
      </c>
      <c r="HL16" s="303">
        <f>IF(N(data_NoOutliers!CK16),data_NoOutliers!CK16,"")</f>
        <v>6.49</v>
      </c>
      <c r="HM16" s="307">
        <f t="shared" si="115"/>
        <v>4.49</v>
      </c>
      <c r="HN16" s="308">
        <f t="shared" si="116"/>
        <v>279.66395547945206</v>
      </c>
      <c r="HO16" s="303">
        <f>IF(N(data_NoOutliers!CL16),data_NoOutliers!CL16,"")</f>
        <v>9.0399999999999991</v>
      </c>
      <c r="HP16" s="307">
        <f t="shared" si="117"/>
        <v>7.0399999999999991</v>
      </c>
      <c r="HQ16" s="308">
        <f t="shared" si="118"/>
        <v>594.09361702127649</v>
      </c>
      <c r="HR16" s="303">
        <f>IF(N(data_NoOutliers!CM16),data_NoOutliers!CM16,"")</f>
        <v>2</v>
      </c>
      <c r="HS16" s="303">
        <f>IF(N(data_NoOutliers!CN16),data_NoOutliers!CN16,"")</f>
        <v>6.29</v>
      </c>
      <c r="HT16" s="317">
        <f t="shared" si="119"/>
        <v>4.29</v>
      </c>
      <c r="HU16" s="318">
        <f t="shared" si="120"/>
        <v>467.32399999999996</v>
      </c>
      <c r="HV16" s="303">
        <f>IF(N(data_NoOutliers!CO16),data_NoOutliers!CO16,"")</f>
        <v>6.78</v>
      </c>
      <c r="HW16" s="303">
        <f>IF(N(data_NoOutliers!CP16),data_NoOutliers!CP16,"")</f>
        <v>5.32</v>
      </c>
      <c r="HX16" s="317">
        <f t="shared" si="121"/>
        <v>-1.46</v>
      </c>
      <c r="HY16" s="318">
        <f t="shared" si="122"/>
        <v>-113.05034129692832</v>
      </c>
      <c r="HZ16" s="303">
        <f>IF(N(data_NoOutliers!CQ16),data_NoOutliers!CQ16,"")</f>
        <v>4.3</v>
      </c>
      <c r="IA16" s="317">
        <f t="shared" si="123"/>
        <v>-2.4800000000000004</v>
      </c>
      <c r="IB16" s="318">
        <f t="shared" si="124"/>
        <v>-264.63650546021847</v>
      </c>
      <c r="IC16" s="303">
        <f>IF(N(data_NoOutliers!CR16),data_NoOutliers!CR16,"")</f>
        <v>2</v>
      </c>
      <c r="ID16" s="303">
        <f>IF(N(data_NoOutliers!CS16),data_NoOutliers!CS16,"")</f>
        <v>6.5</v>
      </c>
      <c r="IE16" s="127">
        <f t="shared" si="125"/>
        <v>4.5</v>
      </c>
      <c r="IF16" s="305">
        <f t="shared" si="126"/>
        <v>368.27455919395464</v>
      </c>
      <c r="IG16" s="303">
        <f>IF(N(data_NoOutliers!CT16),data_NoOutliers!CT16,"")</f>
        <v>2</v>
      </c>
      <c r="IH16" s="303">
        <f>IF(N(data_NoOutliers!CU16),data_NoOutliers!CU16,"")</f>
        <v>6.73</v>
      </c>
      <c r="II16" s="127">
        <f t="shared" si="127"/>
        <v>4.7300000000000004</v>
      </c>
      <c r="IJ16" s="305">
        <f t="shared" si="128"/>
        <v>370.74450867052025</v>
      </c>
      <c r="IK16" s="303">
        <f>IF(N(data_NoOutliers!CV16),data_NoOutliers!CV16,"")</f>
        <v>2</v>
      </c>
      <c r="IL16" s="127">
        <f t="shared" si="129"/>
        <v>0</v>
      </c>
      <c r="IM16" s="305">
        <f t="shared" si="130"/>
        <v>0</v>
      </c>
      <c r="IN16" s="303">
        <f>IF(N(data_NoOutliers!CW16),data_NoOutliers!CW16,"")</f>
        <v>7.16</v>
      </c>
      <c r="IO16" s="303">
        <f>IF(N(data_NoOutliers!CX16),data_NoOutliers!CX16,"")</f>
        <v>10.4</v>
      </c>
      <c r="IP16" s="307">
        <f t="shared" si="131"/>
        <v>3.24</v>
      </c>
      <c r="IQ16" s="308">
        <f t="shared" si="132"/>
        <v>356.86956521739125</v>
      </c>
      <c r="IR16" s="303">
        <f>IF(N(data_NoOutliers!CY16),data_NoOutliers!CY16,"")</f>
        <v>59.7</v>
      </c>
      <c r="IS16" s="303">
        <f>IF(N(data_NoOutliers!CZ16),data_NoOutliers!CZ16,"")</f>
        <v>7.66</v>
      </c>
      <c r="IT16" s="307">
        <f t="shared" si="133"/>
        <v>-52.040000000000006</v>
      </c>
      <c r="IU16" s="308">
        <f t="shared" si="134"/>
        <v>-3618.747899159664</v>
      </c>
      <c r="IV16" s="303">
        <f>IF(N(data_NoOutliers!DA16),data_NoOutliers!DA16,"")</f>
        <v>5.34</v>
      </c>
      <c r="IW16" s="307">
        <f t="shared" si="135"/>
        <v>-54.36</v>
      </c>
      <c r="IX16" s="308">
        <f t="shared" si="136"/>
        <v>-5564.0090322580645</v>
      </c>
      <c r="IY16" s="303">
        <f>IFERROR(IF(N(data_NoOutliers!DB16),data_NoOutliers!DB16,MID(data_NoOutliers!DB16,2,99)/2),"")</f>
        <v>2</v>
      </c>
      <c r="IZ16" s="303">
        <f>IFERROR(IF(N(data_NoOutliers!DC16),data_NoOutliers!DC16,MID(data_NoOutliers!DC16,2,99)/2),"")</f>
        <v>2</v>
      </c>
      <c r="JA16" s="118">
        <f t="shared" si="137"/>
        <v>0</v>
      </c>
      <c r="JB16" s="306">
        <f t="shared" si="138"/>
        <v>0</v>
      </c>
      <c r="JC16" s="303">
        <f>IFERROR(IF(N(data_NoOutliers!DD16),data_NoOutliers!DD16,MID(data_NoOutliers!DD16,2,99)/2),"")</f>
        <v>2</v>
      </c>
      <c r="JD16" s="303">
        <f>IFERROR(IF(N(data_NoOutliers!DE16),data_NoOutliers!DE16,MID(data_NoOutliers!DE16,2,99)/2),"")</f>
        <v>16.3</v>
      </c>
      <c r="JE16" s="118">
        <f t="shared" si="139"/>
        <v>14.3</v>
      </c>
      <c r="JF16" s="306">
        <f t="shared" si="140"/>
        <v>825.5</v>
      </c>
      <c r="JG16" s="303">
        <f>IFERROR(IF(N(data_NoOutliers!DF16),data_NoOutliers!DF16,MID(data_NoOutliers!DF16,2,99)/2),"")</f>
        <v>13.4</v>
      </c>
      <c r="JH16" s="118">
        <f t="shared" si="141"/>
        <v>11.4</v>
      </c>
      <c r="JI16" s="306">
        <f t="shared" si="142"/>
        <v>1127.3333333333333</v>
      </c>
      <c r="JJ16" s="303">
        <f>IFERROR(IF(N(data_NoOutliers!DG16),data_NoOutliers!DG16,MID(data_NoOutliers!DG16,2,99)/2),"")</f>
        <v>2</v>
      </c>
      <c r="JK16" s="303">
        <f>IFERROR(IF(N(data_NoOutliers!DH16),data_NoOutliers!DH16,MID(data_NoOutliers!DH16,2,99)/2),"")</f>
        <v>10.1</v>
      </c>
      <c r="JL16" s="309">
        <f t="shared" si="143"/>
        <v>8.1</v>
      </c>
      <c r="JM16" s="310">
        <f t="shared" si="144"/>
        <v>1016.1346153846154</v>
      </c>
      <c r="JN16" s="303">
        <f>IFERROR(IF(N(data_NoOutliers!DI16),data_NoOutliers!DI16,MID(data_NoOutliers!DI16,2,99)/2),"")</f>
        <v>18.5</v>
      </c>
      <c r="JO16" s="303">
        <f>IFERROR(IF(N(data_NoOutliers!DJ16),data_NoOutliers!DJ16,MID(data_NoOutliers!DJ16,2,99)/2),"")</f>
        <v>16.7</v>
      </c>
      <c r="JP16" s="309">
        <f t="shared" si="145"/>
        <v>-1.8000000000000007</v>
      </c>
      <c r="JQ16" s="310">
        <f t="shared" si="146"/>
        <v>-143.5384615384616</v>
      </c>
      <c r="JR16" s="303">
        <f>IFERROR(IF(N(data_NoOutliers!DK16),data_NoOutliers!DK16,MID(data_NoOutliers!DK16,2,99)/2),"")</f>
        <v>20.3</v>
      </c>
      <c r="JS16" s="309">
        <f t="shared" si="147"/>
        <v>1.8000000000000007</v>
      </c>
      <c r="JT16" s="310">
        <f t="shared" si="148"/>
        <v>186.28491620111737</v>
      </c>
      <c r="JU16" s="303">
        <f>IFERROR(IF(N(data_NoOutliers!DL16),data_NoOutliers!DL16,MID(data_NoOutliers!DL16,2,99)/2),"")</f>
        <v>4.34</v>
      </c>
      <c r="JV16" s="303">
        <f>IFERROR(IF(N(data_NoOutliers!DM16),data_NoOutliers!DM16,MID(data_NoOutliers!DM16,2,99)/2),"")</f>
        <v>7.67</v>
      </c>
      <c r="JW16" s="292">
        <f t="shared" si="149"/>
        <v>3.33</v>
      </c>
      <c r="JX16" s="304">
        <f t="shared" si="150"/>
        <v>205.95703125</v>
      </c>
      <c r="JY16" s="303">
        <f>IFERROR(IF(N(data_NoOutliers!DN16),data_NoOutliers!DN16,MID(data_NoOutliers!DN16,2,99)/2),"")</f>
        <v>2</v>
      </c>
      <c r="JZ16" s="303">
        <f>IFERROR(IF(N(data_NoOutliers!DO16),data_NoOutliers!DO16,MID(data_NoOutliers!DO16,2,99)/2),"")</f>
        <v>2</v>
      </c>
      <c r="KA16" s="292">
        <f t="shared" si="151"/>
        <v>0</v>
      </c>
      <c r="KB16" s="304">
        <f t="shared" si="152"/>
        <v>0</v>
      </c>
      <c r="KC16" s="303">
        <f>IFERROR(IF(N(data_NoOutliers!DP16),data_NoOutliers!DP16,MID(data_NoOutliers!DP16,2,99)/2),"")</f>
        <v>2</v>
      </c>
      <c r="KD16" s="292">
        <f t="shared" si="153"/>
        <v>0</v>
      </c>
      <c r="KE16" s="304">
        <f t="shared" si="278"/>
        <v>0</v>
      </c>
      <c r="KF16" s="303">
        <f>IFERROR(IF(N(data_NoOutliers!DQ16),data_NoOutliers!DQ16,""),"")</f>
        <v>2</v>
      </c>
      <c r="KG16" s="303">
        <f>IFERROR(IF(N(data_NoOutliers!DR16),data_NoOutliers!DR16,""),"")</f>
        <v>2</v>
      </c>
      <c r="KH16" s="117">
        <f t="shared" si="154"/>
        <v>0</v>
      </c>
      <c r="KI16" s="319">
        <f t="shared" si="279"/>
        <v>0</v>
      </c>
      <c r="KJ16" s="303" t="str">
        <f>IFERROR(IF(N(data_NoOutliers!DS16),data_NoOutliers!DS16,""),"")</f>
        <v/>
      </c>
      <c r="KK16" s="303">
        <f>IFERROR(IF(N(data_NoOutliers!DT16),data_NoOutliers!DT16,""),"")</f>
        <v>2</v>
      </c>
      <c r="KL16" s="117" t="str">
        <f t="shared" si="155"/>
        <v/>
      </c>
      <c r="KM16" s="319" t="str">
        <f t="shared" si="156"/>
        <v/>
      </c>
      <c r="KN16" s="303">
        <f>IFERROR(IF(N(data_NoOutliers!DU16),data_NoOutliers!DU16,""),"")</f>
        <v>6.58</v>
      </c>
      <c r="KO16" s="117" t="str">
        <f t="shared" si="157"/>
        <v/>
      </c>
      <c r="KP16" s="319" t="str">
        <f t="shared" si="158"/>
        <v/>
      </c>
      <c r="KQ16" s="303">
        <f>IFERROR(IF(N(data_NoOutliers!DV16),data_NoOutliers!DV16,""),"")</f>
        <v>6.56</v>
      </c>
      <c r="KR16" s="303">
        <f>IFERROR(IF(N(data_NoOutliers!DW16),data_NoOutliers!DW16,""),"")</f>
        <v>5.47</v>
      </c>
      <c r="KS16" s="311">
        <f t="shared" si="159"/>
        <v>-1.0899999999999999</v>
      </c>
      <c r="KT16" s="312">
        <f t="shared" si="160"/>
        <v>-138.54275862068963</v>
      </c>
      <c r="KU16" s="303">
        <f>IFERROR(IF(N(data_NoOutliers!DX16),data_NoOutliers!DX16,""),"")</f>
        <v>8.92</v>
      </c>
      <c r="KV16" s="303">
        <f>IFERROR(IF(N(data_NoOutliers!DY16),data_NoOutliers!DY16,""),"")</f>
        <v>8.39</v>
      </c>
      <c r="KW16" s="320">
        <f t="shared" si="161"/>
        <v>-0.52999999999999936</v>
      </c>
      <c r="KX16" s="321">
        <f t="shared" si="162"/>
        <v>-5.9417040358744323E-2</v>
      </c>
      <c r="KY16" s="303">
        <f>IFERROR(IF(N(data_NoOutliers!DZ16),data_NoOutliers!DZ16,""),"")</f>
        <v>6.99</v>
      </c>
      <c r="KZ16" s="303">
        <f>IFERROR(IF(N(data_NoOutliers!EA16),data_NoOutliers!EA16,""),"")</f>
        <v>11.5</v>
      </c>
      <c r="LA16" s="320">
        <f t="shared" si="163"/>
        <v>4.51</v>
      </c>
      <c r="LB16" s="321">
        <f t="shared" si="164"/>
        <v>0.64520743919885548</v>
      </c>
      <c r="LC16" s="303">
        <f>IFERROR(IF(N(data_NoOutliers!EB16),data_NoOutliers!EB16,""),"")</f>
        <v>25.7</v>
      </c>
      <c r="LD16" s="320">
        <f t="shared" si="165"/>
        <v>18.71</v>
      </c>
      <c r="LE16" s="321">
        <f t="shared" si="166"/>
        <v>2.6766809728183119</v>
      </c>
      <c r="LF16" s="303">
        <f>IFERROR(IF(N(data_NoOutliers!EC16),data_NoOutliers!EC16,""),"")</f>
        <v>2</v>
      </c>
      <c r="LG16" s="303">
        <f>IFERROR(IF(N(data_NoOutliers!ED16),data_NoOutliers!ED16,""),"")</f>
        <v>2</v>
      </c>
      <c r="LH16" s="322">
        <f t="shared" si="167"/>
        <v>0</v>
      </c>
      <c r="LI16" s="323">
        <f t="shared" si="168"/>
        <v>0</v>
      </c>
      <c r="LJ16" s="303">
        <f>IFERROR(IF(N(data_NoOutliers!EE16),data_NoOutliers!EE16,""),"")</f>
        <v>41</v>
      </c>
      <c r="LK16" s="303">
        <f>IFERROR(IF(N(data_NoOutliers!EF16),data_NoOutliers!EF16,""),"")</f>
        <v>19.100000000000001</v>
      </c>
      <c r="LL16" s="118">
        <f t="shared" si="169"/>
        <v>-21.9</v>
      </c>
      <c r="LM16" s="306">
        <f t="shared" si="170"/>
        <v>-2571.1097099621684</v>
      </c>
      <c r="LN16" s="303">
        <f>IFERROR(IF(N(data_NoOutliers!EG16),data_NoOutliers!EG16,""),"")</f>
        <v>16.5</v>
      </c>
      <c r="LO16" s="303">
        <f>IFERROR(IF(N(data_NoOutliers!EH16),data_NoOutliers!EH16,""),"")</f>
        <v>19.100000000000001</v>
      </c>
      <c r="LP16" s="118">
        <f t="shared" si="171"/>
        <v>2.6000000000000014</v>
      </c>
      <c r="LQ16" s="306">
        <f t="shared" si="172"/>
        <v>154.28571428571436</v>
      </c>
      <c r="LR16" s="303">
        <f>IFERROR(IF(N(data_NoOutliers!EI16),data_NoOutliers!EI16,""),"")</f>
        <v>11.2</v>
      </c>
      <c r="LS16" s="118">
        <f t="shared" si="173"/>
        <v>-5.3000000000000007</v>
      </c>
      <c r="LT16" s="306">
        <f t="shared" si="174"/>
        <v>-622.23203026481713</v>
      </c>
      <c r="LU16" s="303">
        <f>IFERROR(IF(N(data_NoOutliers!EJ16),data_NoOutliers!EJ16,""),"")</f>
        <v>9.73</v>
      </c>
      <c r="LV16" s="303">
        <f>IFERROR(IF(N(data_NoOutliers!EK16),data_NoOutliers!EK16,""),"")</f>
        <v>28.6</v>
      </c>
      <c r="LW16" s="307">
        <f t="shared" si="175"/>
        <v>18.87</v>
      </c>
      <c r="LX16" s="308">
        <f t="shared" si="176"/>
        <v>1987.5032608695653</v>
      </c>
      <c r="LY16" s="303">
        <f>IFERROR(IF(N(data_NoOutliers!EL16),data_NoOutliers!EL16,""),"")</f>
        <v>2</v>
      </c>
      <c r="LZ16" s="303">
        <f>IFERROR(IF(N(data_NoOutliers!EM16),data_NoOutliers!EM16,""),"")</f>
        <v>43.5</v>
      </c>
      <c r="MA16" s="307">
        <f t="shared" si="177"/>
        <v>41.5</v>
      </c>
      <c r="MB16" s="308">
        <f t="shared" si="178"/>
        <v>2345.0793650793648</v>
      </c>
      <c r="MC16" s="303">
        <f>IFERROR(IF(N(data_NoOutliers!EN16),data_NoOutliers!EN16,""),"")</f>
        <v>17.399999999999999</v>
      </c>
      <c r="MD16" s="307">
        <f t="shared" si="179"/>
        <v>15.399999999999999</v>
      </c>
      <c r="ME16" s="308">
        <f t="shared" si="180"/>
        <v>1351.6847826086955</v>
      </c>
      <c r="MF16" s="303">
        <f>IFERROR(IF(N(data_NoOutliers!EO16),data_NoOutliers!EO16,MID(data_NoOutliers!EO16,2,99)/2),"")</f>
        <v>42</v>
      </c>
      <c r="MG16" s="303">
        <f>IFERROR(IF(N(data_NoOutliers!EP16),data_NoOutliers!EP16,MID(data_NoOutliers!EP16,2,99)/2),"")</f>
        <v>5.49</v>
      </c>
      <c r="MH16" s="309">
        <f t="shared" si="181"/>
        <v>-36.51</v>
      </c>
      <c r="MI16" s="310">
        <f t="shared" si="182"/>
        <v>-2815.4948186528495</v>
      </c>
      <c r="MJ16" s="303">
        <f>IFERROR(IF(N(data_NoOutliers!EQ16),data_NoOutliers!EQ16,MID(data_NoOutliers!EQ16,2,99)/2),"")</f>
        <v>4.0999999999999996</v>
      </c>
      <c r="MK16" s="303">
        <f>IFERROR(IF(N(data_NoOutliers!ER16),data_NoOutliers!ER16,MID(data_NoOutliers!ER16,2,99)/2),"")</f>
        <v>2</v>
      </c>
      <c r="ML16" s="309">
        <f t="shared" si="183"/>
        <v>-2.0999999999999996</v>
      </c>
      <c r="MM16" s="310">
        <f t="shared" si="184"/>
        <v>-79.830508474576263</v>
      </c>
      <c r="MN16" s="303">
        <f>IFERROR(IF(N(data_NoOutliers!ES16),data_NoOutliers!ES16,MID(data_NoOutliers!ES16,2,99)/2),"")</f>
        <v>6.3</v>
      </c>
      <c r="MO16" s="309">
        <f t="shared" si="185"/>
        <v>2.2000000000000002</v>
      </c>
      <c r="MP16" s="310">
        <f t="shared" si="186"/>
        <v>153.24492979719187</v>
      </c>
      <c r="MQ16" s="303">
        <f>IFERROR(IF(N(data_NoOutliers!ET16),data_NoOutliers!ET16,MID(data_NoOutliers!ET16,2,99)/2),"")</f>
        <v>5.53</v>
      </c>
      <c r="MR16" s="303">
        <f>IFERROR(IF(N(data_NoOutliers!EU16),data_NoOutliers!EU16,MID(data_NoOutliers!EU16,2,99)/2),"")</f>
        <v>15.3</v>
      </c>
      <c r="MS16" s="117">
        <f t="shared" si="280"/>
        <v>9.77</v>
      </c>
      <c r="MT16" s="319">
        <f t="shared" si="187"/>
        <v>1970.3743016759774</v>
      </c>
      <c r="MU16" s="303">
        <f>IFERROR(IF(N(data_NoOutliers!EV16),data_NoOutliers!EV16,MID(data_NoOutliers!EV16,2,99)/2),"")</f>
        <v>2</v>
      </c>
      <c r="MV16" s="303" t="str">
        <f>IFERROR(IF(N(data_NoOutliers!EW16),data_NoOutliers!EW16,MID(data_NoOutliers!EW16,2,99)/2),"")</f>
        <v/>
      </c>
      <c r="MW16" s="117" t="str">
        <f t="shared" si="188"/>
        <v/>
      </c>
      <c r="MX16" s="319" t="str">
        <f t="shared" si="189"/>
        <v/>
      </c>
      <c r="MY16" s="303">
        <f>IFERROR(IF(N(data_NoOutliers!EX16),data_NoOutliers!EX16,MID(data_NoOutliers!EX16,2,99)/2),"")</f>
        <v>19.399999999999999</v>
      </c>
      <c r="MZ16" s="117">
        <f t="shared" si="190"/>
        <v>17.399999999999999</v>
      </c>
      <c r="NA16" s="319">
        <f t="shared" si="191"/>
        <v>2165.5889423076919</v>
      </c>
      <c r="NB16" s="303" t="str">
        <f>IFERROR(IF(N(data_NoOutliers!EY16),data_NoOutliers!EY16,MID(data_NoOutliers!EY16,2,99)/2),"")</f>
        <v/>
      </c>
      <c r="NC16" s="303">
        <f>IFERROR(IF(N(data_NoOutliers!EZ16),data_NoOutliers!EZ16,MID(data_NoOutliers!EZ16,2,99)/2),"")</f>
        <v>16.899999999999999</v>
      </c>
      <c r="ND16" s="307" t="str">
        <f t="shared" si="281"/>
        <v/>
      </c>
      <c r="NE16" s="308" t="str">
        <f t="shared" si="192"/>
        <v/>
      </c>
      <c r="NF16" s="303" t="str">
        <f>IFERROR(IF(N(data_NoOutliers!FA16),data_NoOutliers!FA16,MID(data_NoOutliers!FA16,2,99)/2),"")</f>
        <v/>
      </c>
      <c r="NG16" s="303">
        <f>IFERROR(IF(N(data_NoOutliers!FB16),data_NoOutliers!FB16,MID(data_NoOutliers!FB16,2,99)/2),"")</f>
        <v>8.9499999999999993</v>
      </c>
      <c r="NH16" s="307" t="str">
        <f t="shared" si="193"/>
        <v/>
      </c>
      <c r="NI16" s="308" t="str">
        <f t="shared" si="194"/>
        <v/>
      </c>
      <c r="NJ16" s="303">
        <f>IFERROR(IF(N(data_NoOutliers!FC16),data_NoOutliers!FC16,MID(data_NoOutliers!FC16,2,99)/2),"")</f>
        <v>8.18</v>
      </c>
      <c r="NK16" s="307" t="str">
        <f t="shared" si="195"/>
        <v/>
      </c>
      <c r="NL16" s="308" t="str">
        <f t="shared" si="196"/>
        <v/>
      </c>
      <c r="NM16" s="303">
        <f>IFERROR(IF(N(data_NoOutliers!FD16),data_NoOutliers!FD16,MID(data_NoOutliers!FD16,2,99)/2),"")</f>
        <v>4.28</v>
      </c>
      <c r="NN16" s="303">
        <f>IFERROR(IF(N(data_NoOutliers!FE16),data_NoOutliers!FE16,MID(data_NoOutliers!FE16,2,99)/2),"")</f>
        <v>6.52</v>
      </c>
      <c r="NO16" s="324">
        <f t="shared" si="282"/>
        <v>2.2399999999999993</v>
      </c>
      <c r="NP16" s="325">
        <f t="shared" si="197"/>
        <v>140.35744680851062</v>
      </c>
      <c r="NQ16" s="303">
        <f>IFERROR(IF(N(data_NoOutliers!FF16),data_NoOutliers!FF16,MID(data_NoOutliers!FF16,2,99)/2),"")</f>
        <v>4.1399999999999997</v>
      </c>
      <c r="NR16" s="303">
        <f>IFERROR(IF(N(data_NoOutliers!FG16),data_NoOutliers!FG16,MID(data_NoOutliers!FG16,2,99)/2),"")</f>
        <v>2</v>
      </c>
      <c r="NS16" s="324">
        <f t="shared" si="198"/>
        <v>-2.1399999999999997</v>
      </c>
      <c r="NT16" s="325">
        <f t="shared" si="199"/>
        <v>-93.043478260869549</v>
      </c>
      <c r="NU16" s="303">
        <f>IFERROR(IF(N(data_NoOutliers!FH16),data_NoOutliers!FH16,MID(data_NoOutliers!FH16,2,99)/2),"")</f>
        <v>8.7200000000000006</v>
      </c>
      <c r="NV16" s="324">
        <f t="shared" si="200"/>
        <v>4.580000000000001</v>
      </c>
      <c r="NW16" s="325">
        <f t="shared" si="201"/>
        <v>277.31648351648357</v>
      </c>
      <c r="NX16" s="303">
        <f>IFERROR(IF(N(data_NoOutliers!FI16),data_NoOutliers!FI16,MID(data_NoOutliers!FI16,2,99)/2),"")</f>
        <v>2</v>
      </c>
      <c r="NY16" s="303">
        <f>IFERROR(IF(N(data_NoOutliers!FJ16),data_NoOutliers!FJ16,MID(data_NoOutliers!FJ16,2,99)/2),"")</f>
        <v>2</v>
      </c>
      <c r="NZ16" s="317">
        <f t="shared" si="283"/>
        <v>0</v>
      </c>
      <c r="OA16" s="318">
        <f t="shared" si="202"/>
        <v>0</v>
      </c>
      <c r="OB16" s="303">
        <f>IFERROR(IF(N(data_NoOutliers!FK16),data_NoOutliers!FK16,MID(data_NoOutliers!FK16,2,99)/2),"")</f>
        <v>2</v>
      </c>
      <c r="OC16" s="303">
        <f>IFERROR(IF(N(data_NoOutliers!FL16),data_NoOutliers!FL16,MID(data_NoOutliers!FL16,2,99)/2),"")</f>
        <v>2</v>
      </c>
      <c r="OD16" s="317">
        <f t="shared" si="203"/>
        <v>0</v>
      </c>
      <c r="OE16" s="318">
        <f t="shared" si="204"/>
        <v>0</v>
      </c>
      <c r="OF16" s="303">
        <f>IFERROR(IF(N(data_NoOutliers!FM16),data_NoOutliers!FM16,MID(data_NoOutliers!FM16,2,99)/2),"")</f>
        <v>2</v>
      </c>
      <c r="OG16" s="317">
        <f t="shared" si="205"/>
        <v>0</v>
      </c>
      <c r="OH16" s="318">
        <f t="shared" si="206"/>
        <v>0</v>
      </c>
      <c r="OI16" s="303">
        <f>IFERROR(IF(N(data_NoOutliers!FN16),data_NoOutliers!FN16,MID(data_NoOutliers!FN16,2,99)/2),"")</f>
        <v>27.3</v>
      </c>
      <c r="OJ16" s="303">
        <f>IFERROR(IF(N(data_NoOutliers!FO16),data_NoOutliers!FO16,MID(data_NoOutliers!FO16,2,99)/2),"")</f>
        <v>2</v>
      </c>
      <c r="OK16" s="292">
        <f t="shared" si="284"/>
        <v>-25.3</v>
      </c>
      <c r="OL16" s="304">
        <f t="shared" si="207"/>
        <v>-5429.0823529411764</v>
      </c>
      <c r="OM16" s="303" t="str">
        <f>IFERROR(IF(N(data_NoOutliers!FP16),data_NoOutliers!FP16,MID(data_NoOutliers!FP16,2,99)/2),"")</f>
        <v/>
      </c>
      <c r="ON16" s="303">
        <f>IFERROR(IF(N(data_NoOutliers!FQ16),data_NoOutliers!FQ16,MID(data_NoOutliers!FQ16,2,99)/2),"")</f>
        <v>7.25</v>
      </c>
      <c r="OO16" s="292" t="str">
        <f t="shared" si="208"/>
        <v/>
      </c>
      <c r="OP16" s="304" t="str">
        <f t="shared" si="209"/>
        <v/>
      </c>
      <c r="OQ16" s="303">
        <f>IFERROR(IF(N(data_NoOutliers!FR16),data_NoOutliers!FR16,MID(data_NoOutliers!FR16,2,99)/2),"")</f>
        <v>20</v>
      </c>
      <c r="OR16" s="292" t="str">
        <f t="shared" si="210"/>
        <v/>
      </c>
      <c r="OS16" s="304" t="str">
        <f t="shared" si="211"/>
        <v/>
      </c>
      <c r="OT16" s="303" t="str">
        <f>IFERROR(IF(N(data_NoOutliers!FS16),data_NoOutliers!FS16,MID(data_NoOutliers!FS16,2,99)/2),"")</f>
        <v/>
      </c>
      <c r="OU16" s="303">
        <f>IFERROR(IF(N(data_NoOutliers!FT16),data_NoOutliers!FT16,MID(data_NoOutliers!FT16,2,99)/2),"")</f>
        <v>29.9</v>
      </c>
      <c r="OV16" s="313" t="str">
        <f t="shared" si="285"/>
        <v/>
      </c>
      <c r="OW16" s="314" t="str">
        <f t="shared" si="212"/>
        <v/>
      </c>
      <c r="OX16" s="303" t="str">
        <f>IFERROR(IF(N(data_NoOutliers!FU16),data_NoOutliers!FU16,MID(data_NoOutliers!FU16,2,99)/2),"")</f>
        <v/>
      </c>
      <c r="OY16" s="303">
        <f>IFERROR(IF(N(data_NoOutliers!FV16),data_NoOutliers!FV16,MID(data_NoOutliers!FV16,2,99)/2),"")</f>
        <v>14.1</v>
      </c>
      <c r="OZ16" s="313" t="str">
        <f t="shared" si="213"/>
        <v/>
      </c>
      <c r="PA16" s="314" t="str">
        <f t="shared" si="214"/>
        <v/>
      </c>
      <c r="PB16" s="303" t="str">
        <f>IFERROR(IF(N(data_NoOutliers!FW16),data_NoOutliers!FW16,MID(data_NoOutliers!FW16,2,99)/2),"")</f>
        <v/>
      </c>
      <c r="PC16" s="313" t="str">
        <f t="shared" si="215"/>
        <v/>
      </c>
      <c r="PD16" s="314" t="str">
        <f t="shared" si="216"/>
        <v/>
      </c>
      <c r="PE16" s="303">
        <f>IFERROR(IF(N(data_NoOutliers!FX16),data_NoOutliers!FX16,MID(data_NoOutliers!FX16,2,99)/2),"")</f>
        <v>2</v>
      </c>
      <c r="PF16" s="303">
        <f>IFERROR(IF(N(data_NoOutliers!FY16),data_NoOutliers!FY16,MID(data_NoOutliers!FY16,2,99)/2),"")</f>
        <v>10.9</v>
      </c>
      <c r="PG16" s="326">
        <f t="shared" si="286"/>
        <v>8.9</v>
      </c>
      <c r="PH16" s="327">
        <f t="shared" si="217"/>
        <v>638.45738942826313</v>
      </c>
      <c r="PI16" s="303">
        <f>IFERROR(IF(N(data_NoOutliers!FZ16),data_NoOutliers!FZ16,MID(data_NoOutliers!FZ16,2,99)/2),"")</f>
        <v>2</v>
      </c>
      <c r="PJ16" s="303">
        <f>IFERROR(IF(N(data_NoOutliers!GA16),data_NoOutliers!GA16,MID(data_NoOutliers!GA16,2,99)/2),"")</f>
        <v>19.600000000000001</v>
      </c>
      <c r="PK16" s="326">
        <f t="shared" si="218"/>
        <v>17.600000000000001</v>
      </c>
      <c r="PL16" s="327">
        <f t="shared" si="219"/>
        <v>986.37362637362651</v>
      </c>
      <c r="PM16" s="303">
        <f>IFERROR(IF(N(data_NoOutliers!GB16),data_NoOutliers!GB16,MID(data_NoOutliers!GB16,2,99)/2),"")</f>
        <v>11.1</v>
      </c>
      <c r="PN16" s="326">
        <f t="shared" si="220"/>
        <v>9.1</v>
      </c>
      <c r="PO16" s="327">
        <f t="shared" si="221"/>
        <v>614.47303921568619</v>
      </c>
      <c r="PP16" s="303">
        <f>IFERROR(IF(N(data_NoOutliers!GC16),data_NoOutliers!GC16,MID(data_NoOutliers!GC16,2,99)/2),"")</f>
        <v>2</v>
      </c>
      <c r="PQ16" s="303">
        <f>IFERROR(IF(N(data_NoOutliers!GD16),data_NoOutliers!GD16,MID(data_NoOutliers!GD16,2,99)/2),"")</f>
        <v>6.33</v>
      </c>
      <c r="PR16" s="320">
        <f t="shared" si="287"/>
        <v>4.33</v>
      </c>
      <c r="PS16" s="321">
        <f t="shared" si="222"/>
        <v>529.76893939393938</v>
      </c>
      <c r="PT16" s="303">
        <f>IFERROR(IF(N(data_NoOutliers!GE16),data_NoOutliers!GE16,MID(data_NoOutliers!GE16,2,99)/2),"")</f>
        <v>5.27</v>
      </c>
      <c r="PU16" s="303">
        <f>IFERROR(IF(N(data_NoOutliers!GF16),data_NoOutliers!GF16,MID(data_NoOutliers!GF16,2,99)/2),"")</f>
        <v>5.24</v>
      </c>
      <c r="PV16" s="320">
        <f t="shared" si="223"/>
        <v>-2.9999999999999361E-2</v>
      </c>
      <c r="PW16" s="321">
        <f t="shared" si="224"/>
        <v>-1.8850987432674642</v>
      </c>
      <c r="PX16" s="303">
        <f>IFERROR(IF(N(data_NoOutliers!GG16),data_NoOutliers!GG16,MID(data_NoOutliers!GG16,2,99)/2),"")</f>
        <v>8.9600000000000009</v>
      </c>
      <c r="PY16" s="320">
        <f t="shared" si="225"/>
        <v>3.6900000000000013</v>
      </c>
      <c r="PZ16" s="321">
        <f t="shared" si="226"/>
        <v>259.66666666666674</v>
      </c>
      <c r="QA16" s="303" t="str">
        <f>IFERROR(IF(N(data_NoOutliers!GH16),data_NoOutliers!GH16,MID(data_NoOutliers!GH16,2,99)/2),"")</f>
        <v/>
      </c>
      <c r="QB16" s="303">
        <f>IFERROR(IF(N(data_NoOutliers!GI16),data_NoOutliers!GI16,MID(data_NoOutliers!GI16,2,99)/2),"")</f>
        <v>19.600000000000001</v>
      </c>
      <c r="QC16" s="317" t="str">
        <f t="shared" si="323"/>
        <v/>
      </c>
      <c r="QD16" s="318" t="str">
        <f t="shared" si="227"/>
        <v/>
      </c>
      <c r="QE16" s="303">
        <f>IFERROR(IF(N(data_NoOutliers!GJ16),data_NoOutliers!GJ16,MID(data_NoOutliers!GJ16,2,99)/2),"")</f>
        <v>35.6</v>
      </c>
      <c r="QF16" s="303">
        <f>IFERROR(IF(N(data_NoOutliers!GK16),data_NoOutliers!GK16,MID(data_NoOutliers!GK16,2,99)/2),"")</f>
        <v>33.299999999999997</v>
      </c>
      <c r="QG16" s="317">
        <f t="shared" si="228"/>
        <v>-2.3000000000000043</v>
      </c>
      <c r="QH16" s="318">
        <f t="shared" si="229"/>
        <v>-121.05263157894758</v>
      </c>
      <c r="QI16" s="303">
        <f>IFERROR(IF(N(data_NoOutliers!GL16),data_NoOutliers!GL16,MID(data_NoOutliers!GL16,2,99)/2),"")</f>
        <v>7.4</v>
      </c>
      <c r="QJ16" s="317">
        <f t="shared" si="230"/>
        <v>-28.200000000000003</v>
      </c>
      <c r="QK16" s="318">
        <f t="shared" si="231"/>
        <v>-1604.609375</v>
      </c>
      <c r="QL16" s="303">
        <f>IFERROR(IF(N(data_NoOutliers!GM16),data_NoOutliers!GM16,MID(data_NoOutliers!GM16,2,99)/2),"")</f>
        <v>19</v>
      </c>
      <c r="QM16" s="303">
        <f>IFERROR(IF(N(data_NoOutliers!GN16),data_NoOutliers!GN16,MID(data_NoOutliers!GN16,2,99)/2),"")</f>
        <v>29</v>
      </c>
      <c r="QN16" s="328">
        <f t="shared" si="324"/>
        <v>10</v>
      </c>
      <c r="QO16" s="329">
        <f t="shared" si="290"/>
        <v>619.56521739130426</v>
      </c>
      <c r="QP16" s="303">
        <f>IFERROR(IF(N(data_NoOutliers!GO16),data_NoOutliers!GO16,MID(data_NoOutliers!GO16,2,99)/2),"")</f>
        <v>6.44</v>
      </c>
      <c r="QQ16" s="303">
        <f>IFERROR(IF(N(data_NoOutliers!GP16),data_NoOutliers!GP16,MID(data_NoOutliers!GP16,2,99)/2),"")</f>
        <v>14.4</v>
      </c>
      <c r="QR16" s="328">
        <f t="shared" si="232"/>
        <v>7.96</v>
      </c>
      <c r="QS16" s="329">
        <f t="shared" si="233"/>
        <v>398</v>
      </c>
      <c r="QT16" s="303" t="str">
        <f>IFERROR(IF(N(data_NoOutliers!GQ16),data_NoOutliers!GQ16,MID(data_NoOutliers!GQ16,2,99)/2),"")</f>
        <v/>
      </c>
      <c r="QU16" s="328" t="str">
        <f t="shared" si="234"/>
        <v/>
      </c>
      <c r="QV16" s="329" t="str">
        <f t="shared" si="235"/>
        <v/>
      </c>
      <c r="QW16" s="303">
        <f>IFERROR(IF(N(data_NoOutliers!GR16),data_NoOutliers!GR16,MID(data_NoOutliers!GR16,2,99)/2),"")</f>
        <v>6.66</v>
      </c>
      <c r="QX16" s="303">
        <f>IFERROR(IF(N(data_NoOutliers!GS16),data_NoOutliers!GS16,MID(data_NoOutliers!GS16,2,99)/2),"")</f>
        <v>19.8</v>
      </c>
      <c r="QY16" s="326">
        <f t="shared" si="325"/>
        <v>13.14</v>
      </c>
      <c r="QZ16" s="327">
        <f t="shared" si="292"/>
        <v>998.6400000000001</v>
      </c>
      <c r="RA16" s="303">
        <f>IFERROR(IF(N(data_NoOutliers!GT16),data_NoOutliers!GT16,MID(data_NoOutliers!GT16,2,99)/2),"")</f>
        <v>2</v>
      </c>
      <c r="RB16" s="303">
        <f>IFERROR(IF(N(data_NoOutliers!GU16),data_NoOutliers!GU16,MID(data_NoOutliers!GU16,2,99)/2),"")</f>
        <v>4.59</v>
      </c>
      <c r="RC16" s="326">
        <f t="shared" si="236"/>
        <v>2.59</v>
      </c>
      <c r="RD16" s="327">
        <f t="shared" si="293"/>
        <v>143.88888888888886</v>
      </c>
      <c r="RE16" s="303">
        <f>IFERROR(IF(N(data_NoOutliers!GV16),data_NoOutliers!GV16,MID(data_NoOutliers!GV16,2,99)/2),"")</f>
        <v>2</v>
      </c>
      <c r="RF16" s="326">
        <f t="shared" si="237"/>
        <v>0</v>
      </c>
      <c r="RG16" s="327">
        <f t="shared" si="238"/>
        <v>0</v>
      </c>
      <c r="RH16" s="303">
        <f>IFERROR(IF(N(data_NoOutliers!GW16),data_NoOutliers!GW16,MID(data_NoOutliers!GW16,2,99)/2),"")</f>
        <v>5.52</v>
      </c>
      <c r="RI16" s="303">
        <f>IFERROR(IF(N(data_NoOutliers!GX16),data_NoOutliers!GX16,MID(data_NoOutliers!GX16,2,99)/2),"")</f>
        <v>5.96</v>
      </c>
      <c r="RJ16" s="292">
        <f t="shared" si="326"/>
        <v>0.44000000000000039</v>
      </c>
      <c r="RK16" s="304">
        <f t="shared" si="239"/>
        <v>27.047058823529433</v>
      </c>
      <c r="RL16" s="303">
        <f>IFERROR(IF(N(data_NoOutliers!GY16),data_NoOutliers!GY16,MID(data_NoOutliers!GY16,2,99)/2),"")</f>
        <v>9.7899999999999991</v>
      </c>
      <c r="RM16" s="303">
        <f>IFERROR(IF(N(data_NoOutliers!GZ16),data_NoOutliers!GZ16,MID(data_NoOutliers!GZ16,2,99)/2),"")</f>
        <v>33</v>
      </c>
      <c r="RN16" s="292">
        <f t="shared" si="240"/>
        <v>23.21</v>
      </c>
      <c r="RO16" s="304">
        <f t="shared" si="241"/>
        <v>1271.7808219178082</v>
      </c>
      <c r="RP16" s="303">
        <f>IFERROR(IF(N(data_NoOutliers!HA16),data_NoOutliers!HA16,MID(data_NoOutliers!HA16,2,99)/2),"")</f>
        <v>21.7</v>
      </c>
      <c r="RQ16" s="292">
        <f t="shared" si="242"/>
        <v>11.91</v>
      </c>
      <c r="RR16" s="304">
        <f t="shared" si="243"/>
        <v>905.16</v>
      </c>
      <c r="RS16" s="303">
        <f>IFERROR(IF(N(data_NoOutliers!HB16),data_NoOutliers!HB16,MID(data_NoOutliers!HB16,2,99)/2),"")</f>
        <v>5.39</v>
      </c>
      <c r="RT16" s="303">
        <f>IFERROR(IF(N(data_NoOutliers!HC16),data_NoOutliers!HC16,MID(data_NoOutliers!HC16,2,99)/2),"")</f>
        <v>6.37</v>
      </c>
      <c r="RU16" s="118">
        <f t="shared" si="327"/>
        <v>0.98000000000000043</v>
      </c>
      <c r="RV16" s="306">
        <f t="shared" si="244"/>
        <v>62.445121951219527</v>
      </c>
      <c r="RW16" s="303">
        <f>IFERROR(IF(N(data_NoOutliers!HD16),data_NoOutliers!HD16,MID(data_NoOutliers!HD16,2,99)/2),"")</f>
        <v>2</v>
      </c>
      <c r="RX16" s="303">
        <f>IFERROR(IF(N(data_NoOutliers!HE16),data_NoOutliers!HE16,MID(data_NoOutliers!HE16,2,99)/2),"")</f>
        <v>2</v>
      </c>
      <c r="RY16" s="118">
        <f t="shared" si="245"/>
        <v>0</v>
      </c>
      <c r="RZ16" s="306">
        <f t="shared" si="246"/>
        <v>0</v>
      </c>
      <c r="SA16" s="303">
        <f>IFERROR(IF(N(data_NoOutliers!HF16),data_NoOutliers!HF16,MID(data_NoOutliers!HF16,2,99)/2),"")</f>
        <v>2</v>
      </c>
      <c r="SB16" s="118">
        <f t="shared" si="247"/>
        <v>0</v>
      </c>
      <c r="SC16" s="340">
        <f t="shared" si="248"/>
        <v>0</v>
      </c>
      <c r="SD16" s="303">
        <f>IFERROR(IF(N(data_NoOutliers!HG16),data_NoOutliers!HG16,MID(data_NoOutliers!HG16,2,99)/2),"")</f>
        <v>11.2</v>
      </c>
      <c r="SE16" s="303">
        <f>IFERROR(IF(N(data_NoOutliers!HH16),data_NoOutliers!HH16,MID(data_NoOutliers!HH16,2,99)/2),"")</f>
        <v>4.1100000000000003</v>
      </c>
      <c r="SF16" s="307">
        <f t="shared" si="328"/>
        <v>-7.089999999999999</v>
      </c>
      <c r="SG16" s="308">
        <f t="shared" si="249"/>
        <v>-515.06764705882347</v>
      </c>
      <c r="SH16" s="303">
        <f>IFERROR(IF(N(data_NoOutliers!HI16),data_NoOutliers!HI16,MID(data_NoOutliers!HI16,2,99)/2),"")</f>
        <v>8.07</v>
      </c>
      <c r="SI16" s="303" t="str">
        <f>IFERROR(IF(N(data_NoOutliers!HJ16),data_NoOutliers!HJ16,MID(data_NoOutliers!HJ16,2,99)/2),"")</f>
        <v/>
      </c>
      <c r="SJ16" s="307" t="str">
        <f t="shared" si="250"/>
        <v/>
      </c>
      <c r="SK16" s="338" t="str">
        <f t="shared" si="251"/>
        <v/>
      </c>
      <c r="SL16" s="303">
        <f>IFERROR(IF(N(data_NoOutliers!HK16),data_NoOutliers!HK16,MID(data_NoOutliers!HK16,2,99)/2),"")</f>
        <v>5.25</v>
      </c>
      <c r="SM16" s="307">
        <f t="shared" si="252"/>
        <v>-2.8200000000000003</v>
      </c>
      <c r="SN16" s="338">
        <f t="shared" si="253"/>
        <v>-200.92500000000001</v>
      </c>
      <c r="SO16" s="303">
        <f>IFERROR(IF(N(data_NoOutliers!HL16),data_NoOutliers!HL16,MID(data_NoOutliers!HL16,2,99)/2),"")</f>
        <v>2</v>
      </c>
      <c r="SP16" s="303">
        <f>IFERROR(IF(N(data_NoOutliers!HM16),data_NoOutliers!HM16,MID(data_NoOutliers!HM16,2,99)/2),"")</f>
        <v>2</v>
      </c>
      <c r="SQ16" s="127">
        <f t="shared" si="329"/>
        <v>0</v>
      </c>
      <c r="SR16" s="305">
        <f t="shared" si="254"/>
        <v>0</v>
      </c>
      <c r="SS16" s="303">
        <f>IFERROR(IF(N(data_NoOutliers!HN16),data_NoOutliers!HN16,MID(data_NoOutliers!HN16,2,99)/2),"")</f>
        <v>2</v>
      </c>
      <c r="ST16" s="303">
        <f>IFERROR(IF(N(data_NoOutliers!HO16),data_NoOutliers!HO16,MID(data_NoOutliers!HO16,2,99)/2),"")</f>
        <v>6.2</v>
      </c>
      <c r="SU16" s="127">
        <f t="shared" si="255"/>
        <v>4.2</v>
      </c>
      <c r="SV16" s="302">
        <f t="shared" si="256"/>
        <v>270.90909090909093</v>
      </c>
      <c r="SW16" s="303">
        <f>IFERROR(IF(N(data_NoOutliers!HP16),data_NoOutliers!HP16,MID(data_NoOutliers!HP16,2,99)/2),"")</f>
        <v>2</v>
      </c>
      <c r="SX16" s="127">
        <f t="shared" si="257"/>
        <v>0</v>
      </c>
      <c r="SY16" s="330">
        <f t="shared" si="258"/>
        <v>0</v>
      </c>
      <c r="SZ16" s="4">
        <f>IFERROR(IF(N(data_NoOutliers!HQ16),data_NoOutliers!HQ16,MID(data_NoOutliers!HQ16,2,99)/2),"")</f>
        <v>11</v>
      </c>
      <c r="TA16" s="4">
        <f>IFERROR(IF(N(data_NoOutliers!HR16),data_NoOutliers!HR16,MID(data_NoOutliers!HR16,2,99)/2),"")</f>
        <v>6.42</v>
      </c>
      <c r="TB16" s="118">
        <f t="shared" si="330"/>
        <v>-4.58</v>
      </c>
      <c r="TC16" s="306">
        <f t="shared" si="259"/>
        <v>-299.01145374449339</v>
      </c>
      <c r="TD16" s="4">
        <f>IFERROR(IF(N(data_NoOutliers!HS16),data_NoOutliers!HS16,MID(data_NoOutliers!HS16,2,99)/2),"")</f>
        <v>2</v>
      </c>
      <c r="TE16" s="4" t="str">
        <f>IFERROR(IF(N(data_NoOutliers!HT16),data_NoOutliers!HT16,MID(data_NoOutliers!HT16,2,99)/2),"")</f>
        <v/>
      </c>
      <c r="TF16" s="118" t="str">
        <f t="shared" si="260"/>
        <v/>
      </c>
      <c r="TG16" s="458" t="str">
        <f>IFERROR(TF16*$TE$50,"")</f>
        <v/>
      </c>
      <c r="TH16" s="4">
        <f>IFERROR(IF(N(data_NoOutliers!HU16),data_NoOutliers!HU16,MID(data_NoOutliers!HU16,2,99)/2),"")</f>
        <v>8.2899999999999991</v>
      </c>
      <c r="TI16" s="118">
        <f t="shared" si="262"/>
        <v>6.2899999999999991</v>
      </c>
      <c r="TJ16" s="340">
        <f t="shared" si="263"/>
        <v>358.53</v>
      </c>
      <c r="TK16" s="4">
        <f>IFERROR(IF(N(data_NoOutliers!HV16),data_NoOutliers!HV16,MID(data_NoOutliers!HV16,2,99)/2),"")</f>
        <v>21.3</v>
      </c>
      <c r="TL16" s="4">
        <f>IFERROR(IF(N(data_NoOutliers!HW16),data_NoOutliers!HW16,MID(data_NoOutliers!HW16,2,99)/2),"")</f>
        <v>9.5500000000000007</v>
      </c>
      <c r="TM16" s="462">
        <f t="shared" si="331"/>
        <v>-11.75</v>
      </c>
      <c r="TN16" s="463">
        <f t="shared" si="264"/>
        <v>-828.65720524017456</v>
      </c>
      <c r="TO16" s="4">
        <f>IFERROR(IF(N(data_NoOutliers!HX16),data_NoOutliers!HX16,MID(data_NoOutliers!HX16,2,99)/2),"")</f>
        <v>2</v>
      </c>
      <c r="TP16" s="4">
        <f>IFERROR(IF(N(data_NoOutliers!HY16),data_NoOutliers!HY16,MID(data_NoOutliers!HY16,2,99)/2),"")</f>
        <v>7.44</v>
      </c>
      <c r="TQ16" s="462">
        <f t="shared" si="316"/>
        <v>5.44</v>
      </c>
      <c r="TR16" s="465">
        <f t="shared" si="265"/>
        <v>279.19129082426133</v>
      </c>
      <c r="TS16" s="4">
        <f>IFERROR(IF(N(data_NoOutliers!HZ16),data_NoOutliers!HZ16,MID(data_NoOutliers!HZ16,2,99)/2),"")</f>
        <v>2</v>
      </c>
      <c r="TT16" s="462">
        <f t="shared" si="266"/>
        <v>0</v>
      </c>
      <c r="TU16" s="464">
        <f t="shared" si="267"/>
        <v>0</v>
      </c>
      <c r="TV16" s="4">
        <f>IFERROR(IF(N(data_NoOutliers!IA16),data_NoOutliers!IA16,MID(data_NoOutliers!IA16,2,99)/2),"")</f>
        <v>2</v>
      </c>
      <c r="TW16" s="4">
        <f>IFERROR(IF(N(data_NoOutliers!IB16),data_NoOutliers!IB16,MID(data_NoOutliers!IB16,2,99)/2),"")</f>
        <v>5.22</v>
      </c>
      <c r="TX16" s="468">
        <f t="shared" si="332"/>
        <v>3.2199999999999998</v>
      </c>
      <c r="TY16" s="470">
        <f t="shared" si="302"/>
        <v>298.11586356253378</v>
      </c>
      <c r="TZ16" s="4">
        <f>IFERROR(IF(N(data_NoOutliers!IC16),data_NoOutliers!IC16,MID(data_NoOutliers!IC16,2,99)/2),"")</f>
        <v>2</v>
      </c>
      <c r="UA16" s="4">
        <f>IFERROR(IF(N(data_NoOutliers!ID16),data_NoOutliers!ID16,MID(data_NoOutliers!ID16,2,99)/2),"")</f>
        <v>5.67</v>
      </c>
      <c r="UB16" s="468">
        <f t="shared" si="317"/>
        <v>3.67</v>
      </c>
      <c r="UC16" s="471">
        <f t="shared" si="268"/>
        <v>234.07209897610923</v>
      </c>
      <c r="UD16" s="4">
        <f>IFERROR(IF(N(data_NoOutliers!IE16),data_NoOutliers!IE16,MID(data_NoOutliers!IE16,2,99)/2),"")</f>
        <v>8.27</v>
      </c>
      <c r="UE16" s="468">
        <f t="shared" si="318"/>
        <v>6.27</v>
      </c>
      <c r="UF16" s="472">
        <f t="shared" si="270"/>
        <v>584.43359762140722</v>
      </c>
      <c r="UG16" s="4">
        <f>IFERROR(IF(N(data_NoOutliers!IF16),data_NoOutliers!IF16,MID(data_NoOutliers!IF16,2,99)/2),"")</f>
        <v>16.600000000000001</v>
      </c>
      <c r="UH16" s="4" t="str">
        <f>IFERROR(IF(N(data_NoOutliers!IG16),data_NoOutliers!IG16,MID(data_NoOutliers!IG16,2,99)/2),"")</f>
        <v/>
      </c>
      <c r="UI16" s="479" t="str">
        <f t="shared" si="333"/>
        <v/>
      </c>
      <c r="UJ16" s="480" t="str">
        <f t="shared" si="271"/>
        <v/>
      </c>
      <c r="UK16" s="4" t="str">
        <f>IFERROR(IF(N(data_NoOutliers!IH16),data_NoOutliers!IH16,MID(data_NoOutliers!IH16,2,99)/2),"")</f>
        <v/>
      </c>
      <c r="UL16" s="4">
        <f>IFERROR(IF(N(data_NoOutliers!II16),data_NoOutliers!II16,MID(data_NoOutliers!II16,2,99)/2),"")</f>
        <v>6.05</v>
      </c>
      <c r="UM16" s="483" t="str">
        <f t="shared" si="334"/>
        <v/>
      </c>
      <c r="UN16" s="485" t="str">
        <f t="shared" si="272"/>
        <v/>
      </c>
      <c r="UO16" s="4" t="str">
        <f>IFERROR(IF(N(data_NoOutliers!IJ16),data_NoOutliers!IJ16,MID(data_NoOutliers!IJ16,2,99)/2),"")</f>
        <v/>
      </c>
      <c r="UP16" s="4">
        <f>IFERROR(IF(N(data_NoOutliers!IK16),data_NoOutliers!IK16,MID(data_NoOutliers!IK16,2,99)/2),"")</f>
        <v>9.26</v>
      </c>
      <c r="UQ16" s="483" t="str">
        <f t="shared" si="336"/>
        <v/>
      </c>
      <c r="UR16" s="486" t="str">
        <f t="shared" si="273"/>
        <v/>
      </c>
      <c r="US16" s="4">
        <f>IFERROR(IF(N(data_NoOutliers!IL16),data_NoOutliers!IL16,MID(data_NoOutliers!IL16,2,99)/2),"")</f>
        <v>4.58</v>
      </c>
      <c r="UT16" s="483" t="str">
        <f t="shared" si="320"/>
        <v/>
      </c>
      <c r="UU16" s="487" t="str">
        <f t="shared" si="274"/>
        <v/>
      </c>
      <c r="UV16" s="4" t="str">
        <f>IFERROR(IF(N(data_NoOutliers!IM16),data_NoOutliers!IM16,MID(data_NoOutliers!IM16,2,99)/2),"")</f>
        <v/>
      </c>
      <c r="UW16" s="4">
        <f>IFERROR(IF(N(data_NoOutliers!IN16),data_NoOutliers!IN16,MID(data_NoOutliers!IN16,2,99)/2),"")</f>
        <v>19.2</v>
      </c>
      <c r="UX16" s="491" t="str">
        <f t="shared" si="335"/>
        <v/>
      </c>
      <c r="UY16" s="494" t="str">
        <f t="shared" si="275"/>
        <v/>
      </c>
      <c r="UZ16" s="4">
        <f>IFERROR(IF(N(data_NoOutliers!IO16),data_NoOutliers!IO16,MID(data_NoOutliers!IO16,2,99)/2),"")</f>
        <v>28.8</v>
      </c>
      <c r="VA16" s="4">
        <f>IFERROR(IF(N(data_NoOutliers!IP16),data_NoOutliers!IP16,MID(data_NoOutliers!IP16,2,99)/2),"")</f>
        <v>9.92</v>
      </c>
      <c r="VB16" s="491">
        <f t="shared" si="337"/>
        <v>-18.880000000000003</v>
      </c>
      <c r="VC16" s="495">
        <f t="shared" si="276"/>
        <v>-1151.2195121951222</v>
      </c>
      <c r="VD16" s="4">
        <f>IFERROR(IF(N(data_NoOutliers!IQ16),data_NoOutliers!IQ16,MID(data_NoOutliers!IQ16,2,99)/2),"")</f>
        <v>9.67</v>
      </c>
      <c r="VE16" s="491">
        <f t="shared" si="322"/>
        <v>-19.130000000000003</v>
      </c>
      <c r="VF16" s="493">
        <f t="shared" si="277"/>
        <v>-1736.5788888888887</v>
      </c>
      <c r="VG16" s="4" t="str">
        <f>IFERROR(IF(N(data_NoOutliers!IR16),data_NoOutliers!IR16,MID(data_NoOutliers!IR16,2,99)/2),"")</f>
        <v/>
      </c>
      <c r="VH16" s="4" t="str">
        <f>IFERROR(IF(N(data_NoOutliers!IS16),data_NoOutliers!IS16,MID(data_NoOutliers!IS16,2,99)/2),"")</f>
        <v/>
      </c>
      <c r="VI16" s="4" t="str">
        <f>IFERROR(IF(N(data_NoOutliers!IT16),data_NoOutliers!IT16,MID(data_NoOutliers!IT16,2,99)/2),"")</f>
        <v/>
      </c>
      <c r="VJ16" s="4" t="str">
        <f>IFERROR(IF(N(data_NoOutliers!IU16),data_NoOutliers!IU16,MID(data_NoOutliers!IU16,2,99)/2),"")</f>
        <v/>
      </c>
      <c r="VK16" s="4" t="str">
        <f>IFERROR(IF(N(data_NoOutliers!IV16),data_NoOutliers!IV16,MID(data_NoOutliers!IV16,2,99)/2),"")</f>
        <v/>
      </c>
      <c r="VL16" s="4" t="str">
        <f>IFERROR(IF(N(data_NoOutliers!IW16),data_NoOutliers!IW16,MID(data_NoOutliers!IW16,2,99)/2),"")</f>
        <v/>
      </c>
      <c r="VM16" s="4" t="str">
        <f>IFERROR(IF(N(data_NoOutliers!IX16),data_NoOutliers!IX16,MID(data_NoOutliers!IX16,2,99)/2),"")</f>
        <v/>
      </c>
      <c r="VN16" s="4" t="str">
        <f>IFERROR(IF(N(data_NoOutliers!IY16),data_NoOutliers!IY16,MID(data_NoOutliers!IY16,2,99)/2),"")</f>
        <v/>
      </c>
      <c r="VO16" s="4" t="str">
        <f>IFERROR(IF(N(data_NoOutliers!IZ16),data_NoOutliers!IZ16,MID(data_NoOutliers!IZ16,2,99)/2),"")</f>
        <v/>
      </c>
      <c r="VP16" s="4" t="str">
        <f>IFERROR(IF(N(data_NoOutliers!JA16),data_NoOutliers!JA16,MID(data_NoOutliers!JA16,2,99)/2),"")</f>
        <v/>
      </c>
      <c r="VQ16" s="4" t="str">
        <f>IFERROR(IF(N(data_NoOutliers!JB16),data_NoOutliers!JB16,MID(data_NoOutliers!JB16,2,99)/2),"")</f>
        <v/>
      </c>
      <c r="VR16" s="4" t="str">
        <f>IFERROR(IF(N(data_NoOutliers!JC16),data_NoOutliers!JC16,MID(data_NoOutliers!JC16,2,99)/2),"")</f>
        <v/>
      </c>
      <c r="VS16" s="4" t="str">
        <f>IFERROR(IF(N(data_NoOutliers!JD16),data_NoOutliers!JD16,MID(data_NoOutliers!JD16,2,99)/2),"")</f>
        <v/>
      </c>
      <c r="VT16" s="4" t="str">
        <f>IFERROR(IF(N(data_NoOutliers!JE16),data_NoOutliers!JE16,MID(data_NoOutliers!JE16,2,99)/2),"")</f>
        <v/>
      </c>
      <c r="VU16" s="4" t="str">
        <f>IFERROR(IF(N(data_NoOutliers!JF16),data_NoOutliers!JF16,MID(data_NoOutliers!JF16,2,99)/2),"")</f>
        <v/>
      </c>
      <c r="VV16" s="4" t="str">
        <f>IFERROR(IF(N(data_NoOutliers!JG16),data_NoOutliers!JG16,MID(data_NoOutliers!JG16,2,99)/2),"")</f>
        <v/>
      </c>
      <c r="VW16" s="4" t="str">
        <f>IFERROR(IF(N(data_NoOutliers!JH16),data_NoOutliers!JH16,MID(data_NoOutliers!JH16,2,99)/2),"")</f>
        <v/>
      </c>
      <c r="VX16" s="4" t="str">
        <f>IFERROR(IF(N(data_NoOutliers!JI16),data_NoOutliers!JI16,MID(data_NoOutliers!JI16,2,99)/2),"")</f>
        <v/>
      </c>
      <c r="VY16" s="4" t="str">
        <f>IFERROR(IF(N(data_NoOutliers!JJ16),data_NoOutliers!JJ16,MID(data_NoOutliers!JJ16,2,99)/2),"")</f>
        <v/>
      </c>
      <c r="VZ16" s="4" t="str">
        <f>IFERROR(IF(N(data_NoOutliers!JK16),data_NoOutliers!JK16,MID(data_NoOutliers!JK16,2,99)/2),"")</f>
        <v/>
      </c>
      <c r="WA16" s="4" t="str">
        <f>IFERROR(IF(N(data_NoOutliers!JL16),data_NoOutliers!JL16,MID(data_NoOutliers!JL16,2,99)/2),"")</f>
        <v/>
      </c>
      <c r="WB16" s="4" t="str">
        <f>IFERROR(IF(N(data_NoOutliers!JM16),data_NoOutliers!JM16,MID(data_NoOutliers!JM16,2,99)/2),"")</f>
        <v/>
      </c>
      <c r="WC16" s="4" t="str">
        <f>IFERROR(IF(N(data_NoOutliers!JN16),data_NoOutliers!JN16,MID(data_NoOutliers!JN16,2,99)/2),"")</f>
        <v/>
      </c>
      <c r="WD16" s="4" t="str">
        <f>IFERROR(IF(N(data_NoOutliers!JO16),data_NoOutliers!JO16,MID(data_NoOutliers!JO16,2,99)/2),"")</f>
        <v/>
      </c>
      <c r="WE16" s="4" t="str">
        <f>IFERROR(IF(N(data_NoOutliers!JP16),data_NoOutliers!JP16,MID(data_NoOutliers!JP16,2,99)/2),"")</f>
        <v/>
      </c>
      <c r="WF16" s="4" t="str">
        <f>IFERROR(IF(N(data_NoOutliers!JQ16),data_NoOutliers!JQ16,MID(data_NoOutliers!JQ16,2,99)/2),"")</f>
        <v/>
      </c>
      <c r="WG16" s="4" t="str">
        <f>IFERROR(IF(N(data_NoOutliers!JR16),data_NoOutliers!JR16,MID(data_NoOutliers!JR16,2,99)/2),"")</f>
        <v/>
      </c>
      <c r="WH16" s="4" t="str">
        <f>IFERROR(IF(N(data_NoOutliers!JS16),data_NoOutliers!JS16,MID(data_NoOutliers!JS16,2,99)/2),"")</f>
        <v/>
      </c>
      <c r="WI16" s="4" t="str">
        <f>IFERROR(IF(N(data_NoOutliers!JT16),data_NoOutliers!JT16,MID(data_NoOutliers!JT16,2,99)/2),"")</f>
        <v/>
      </c>
      <c r="WJ16" s="4" t="str">
        <f>IFERROR(IF(N(data_NoOutliers!JU16),data_NoOutliers!JU16,MID(data_NoOutliers!JU16,2,99)/2),"")</f>
        <v/>
      </c>
      <c r="WK16" s="4" t="str">
        <f>IFERROR(IF(N(data_NoOutliers!JV16),data_NoOutliers!JV16,MID(data_NoOutliers!JV16,2,99)/2),"")</f>
        <v/>
      </c>
      <c r="WL16" s="4" t="str">
        <f>IFERROR(IF(N(data_NoOutliers!JW16),data_NoOutliers!JW16,MID(data_NoOutliers!JW16,2,99)/2),"")</f>
        <v/>
      </c>
      <c r="WM16" s="4" t="str">
        <f>IFERROR(IF(N(data_NoOutliers!JX16),data_NoOutliers!JX16,MID(data_NoOutliers!JX16,2,99)/2),"")</f>
        <v/>
      </c>
      <c r="WN16" s="4" t="str">
        <f>IFERROR(IF(N(data_NoOutliers!JY16),data_NoOutliers!JY16,MID(data_NoOutliers!JY16,2,99)/2),"")</f>
        <v/>
      </c>
      <c r="WO16" s="4" t="str">
        <f>IFERROR(IF(N(data_NoOutliers!JZ16),data_NoOutliers!JZ16,MID(data_NoOutliers!JZ16,2,99)/2),"")</f>
        <v/>
      </c>
      <c r="WP16" s="4" t="str">
        <f>IFERROR(IF(N(data_NoOutliers!KA16),data_NoOutliers!KA16,MID(data_NoOutliers!KA16,2,99)/2),"")</f>
        <v/>
      </c>
      <c r="WQ16" s="4" t="str">
        <f>IFERROR(IF(N(data_NoOutliers!KB16),data_NoOutliers!KB16,MID(data_NoOutliers!KB16,2,99)/2),"")</f>
        <v/>
      </c>
      <c r="WR16" s="4" t="str">
        <f>IFERROR(IF(N(data_NoOutliers!KC16),data_NoOutliers!KC16,MID(data_NoOutliers!KC16,2,99)/2),"")</f>
        <v/>
      </c>
      <c r="WS16" s="4" t="str">
        <f>IFERROR(IF(N(data_NoOutliers!KD16),data_NoOutliers!KD16,MID(data_NoOutliers!KD16,2,99)/2),"")</f>
        <v/>
      </c>
      <c r="WT16" s="4" t="str">
        <f>IFERROR(IF(N(data_NoOutliers!KE16),data_NoOutliers!KE16,MID(data_NoOutliers!KE16,2,99)/2),"")</f>
        <v/>
      </c>
      <c r="WU16" s="4" t="str">
        <f>IFERROR(IF(N(data_NoOutliers!KF16),data_NoOutliers!KF16,MID(data_NoOutliers!KF16,2,99)/2),"")</f>
        <v/>
      </c>
      <c r="WV16" s="4" t="str">
        <f>IFERROR(IF(N(data_NoOutliers!KG16),data_NoOutliers!KG16,MID(data_NoOutliers!KG16,2,99)/2),"")</f>
        <v/>
      </c>
      <c r="WW16" s="4" t="str">
        <f>IFERROR(IF(N(data_NoOutliers!KH16),data_NoOutliers!KH16,MID(data_NoOutliers!KH16,2,99)/2),"")</f>
        <v/>
      </c>
      <c r="WX16" s="4" t="str">
        <f>IFERROR(IF(N(data_NoOutliers!KI16),data_NoOutliers!KI16,MID(data_NoOutliers!KI16,2,99)/2),"")</f>
        <v/>
      </c>
      <c r="WY16" s="4" t="str">
        <f>IFERROR(IF(N(data_NoOutliers!KJ16),data_NoOutliers!KJ16,MID(data_NoOutliers!KJ16,2,99)/2),"")</f>
        <v/>
      </c>
      <c r="WZ16" s="4" t="str">
        <f>IFERROR(IF(N(data_NoOutliers!KK16),data_NoOutliers!KK16,MID(data_NoOutliers!KK16,2,99)/2),"")</f>
        <v/>
      </c>
      <c r="XA16" s="4" t="str">
        <f>IFERROR(IF(N(data_NoOutliers!KL16),data_NoOutliers!KL16,MID(data_NoOutliers!KL16,2,99)/2),"")</f>
        <v/>
      </c>
      <c r="XB16" s="4" t="str">
        <f>IFERROR(IF(N(data_NoOutliers!KM16),data_NoOutliers!KM16,MID(data_NoOutliers!KM16,2,99)/2),"")</f>
        <v/>
      </c>
      <c r="XC16" s="4" t="str">
        <f>IFERROR(IF(N(data_NoOutliers!KN16),data_NoOutliers!KN16,MID(data_NoOutliers!KN16,2,99)/2),"")</f>
        <v/>
      </c>
      <c r="XD16" s="4" t="str">
        <f>IFERROR(IF(N(data_NoOutliers!KO16),data_NoOutliers!KO16,MID(data_NoOutliers!KO16,2,99)/2),"")</f>
        <v/>
      </c>
      <c r="XE16" s="4" t="str">
        <f>IFERROR(IF(N(data_NoOutliers!KP16),data_NoOutliers!KP16,MID(data_NoOutliers!KP16,2,99)/2),"")</f>
        <v/>
      </c>
      <c r="XF16" s="4" t="str">
        <f>IFERROR(IF(N(data_NoOutliers!KQ16),data_NoOutliers!KQ16,MID(data_NoOutliers!KQ16,2,99)/2),"")</f>
        <v/>
      </c>
      <c r="XG16" s="4" t="str">
        <f>IFERROR(IF(N(data_NoOutliers!KR16),data_NoOutliers!KR16,MID(data_NoOutliers!KR16,2,99)/2),"")</f>
        <v/>
      </c>
      <c r="XH16" s="4" t="str">
        <f>IFERROR(IF(N(data_NoOutliers!KS16),data_NoOutliers!KS16,MID(data_NoOutliers!KS16,2,99)/2),"")</f>
        <v/>
      </c>
      <c r="XI16" s="4" t="str">
        <f>IFERROR(IF(N(data_NoOutliers!KT16),data_NoOutliers!KT16,MID(data_NoOutliers!KT16,2,99)/2),"")</f>
        <v/>
      </c>
      <c r="XJ16" s="4" t="str">
        <f>IFERROR(IF(N(data_NoOutliers!KU16),data_NoOutliers!KU16,MID(data_NoOutliers!KU16,2,99)/2),"")</f>
        <v/>
      </c>
      <c r="XK16" s="4" t="str">
        <f>IFERROR(IF(N(data_NoOutliers!KV16),data_NoOutliers!KV16,MID(data_NoOutliers!KV16,2,99)/2),"")</f>
        <v/>
      </c>
      <c r="XL16" s="4" t="str">
        <f>IFERROR(IF(N(data_NoOutliers!KW16),data_NoOutliers!KW16,MID(data_NoOutliers!KW16,2,99)/2),"")</f>
        <v/>
      </c>
      <c r="XM16" s="4" t="str">
        <f>IFERROR(IF(N(data_NoOutliers!KX16),data_NoOutliers!KX16,MID(data_NoOutliers!KX16,2,99)/2),"")</f>
        <v/>
      </c>
      <c r="XN16" s="4" t="str">
        <f>IFERROR(IF(N(data_NoOutliers!KY16),data_NoOutliers!KY16,MID(data_NoOutliers!KY16,2,99)/2),"")</f>
        <v/>
      </c>
      <c r="XO16" s="4" t="str">
        <f>IFERROR(IF(N(data_NoOutliers!KZ16),data_NoOutliers!KZ16,MID(data_NoOutliers!KZ16,2,99)/2),"")</f>
        <v/>
      </c>
      <c r="XP16" s="4" t="str">
        <f>IFERROR(IF(N(data_NoOutliers!LA16),data_NoOutliers!LA16,MID(data_NoOutliers!LA16,2,99)/2),"")</f>
        <v/>
      </c>
      <c r="XQ16" s="4" t="str">
        <f>IFERROR(IF(N(data_NoOutliers!LB16),data_NoOutliers!LB16,MID(data_NoOutliers!LB16,2,99)/2),"")</f>
        <v/>
      </c>
      <c r="XR16" s="4" t="str">
        <f>IFERROR(IF(N(data_NoOutliers!LC16),data_NoOutliers!LC16,MID(data_NoOutliers!LC16,2,99)/2),"")</f>
        <v/>
      </c>
      <c r="XS16" s="4" t="str">
        <f>IFERROR(IF(N(data_NoOutliers!LD16),data_NoOutliers!LD16,MID(data_NoOutliers!LD16,2,99)/2),"")</f>
        <v/>
      </c>
      <c r="XT16" s="4" t="str">
        <f>IFERROR(IF(N(data_NoOutliers!LE16),data_NoOutliers!LE16,MID(data_NoOutliers!LE16,2,99)/2),"")</f>
        <v/>
      </c>
      <c r="XU16" s="4" t="str">
        <f>IFERROR(IF(N(data_NoOutliers!LF16),data_NoOutliers!LF16,MID(data_NoOutliers!LF16,2,99)/2),"")</f>
        <v/>
      </c>
      <c r="XV16" s="4" t="str">
        <f>IFERROR(IF(N(data_NoOutliers!LG16),data_NoOutliers!LG16,MID(data_NoOutliers!LG16,2,99)/2),"")</f>
        <v/>
      </c>
      <c r="XW16" s="4" t="str">
        <f>IFERROR(IF(N(data_NoOutliers!LH16),data_NoOutliers!LH16,MID(data_NoOutliers!LH16,2,99)/2),"")</f>
        <v/>
      </c>
      <c r="XX16" s="4" t="str">
        <f>IFERROR(IF(N(data_NoOutliers!LI16),data_NoOutliers!LI16,MID(data_NoOutliers!LI16,2,99)/2),"")</f>
        <v/>
      </c>
      <c r="XY16" s="4" t="str">
        <f>IFERROR(IF(N(data_NoOutliers!LJ16),data_NoOutliers!LJ16,MID(data_NoOutliers!LJ16,2,99)/2),"")</f>
        <v/>
      </c>
      <c r="XZ16" s="4" t="str">
        <f>IFERROR(IF(N(data_NoOutliers!LK16),data_NoOutliers!LK16,MID(data_NoOutliers!LK16,2,99)/2),"")</f>
        <v/>
      </c>
      <c r="YA16" s="4" t="str">
        <f>IFERROR(IF(N(data_NoOutliers!LL16),data_NoOutliers!LL16,MID(data_NoOutliers!LL16,2,99)/2),"")</f>
        <v/>
      </c>
      <c r="YB16" s="4" t="str">
        <f>IFERROR(IF(N(data_NoOutliers!LM16),data_NoOutliers!LM16,MID(data_NoOutliers!LM16,2,99)/2),"")</f>
        <v/>
      </c>
      <c r="YC16" s="4" t="str">
        <f>IFERROR(IF(N(data_NoOutliers!LN16),data_NoOutliers!LN16,MID(data_NoOutliers!LN16,2,99)/2),"")</f>
        <v/>
      </c>
      <c r="YD16" s="4" t="str">
        <f>IFERROR(IF(N(data_NoOutliers!LO16),data_NoOutliers!LO16,MID(data_NoOutliers!LO16,2,99)/2),"")</f>
        <v/>
      </c>
      <c r="YE16" s="4" t="str">
        <f>IFERROR(IF(N(data_NoOutliers!LP16),data_NoOutliers!LP16,MID(data_NoOutliers!LP16,2,99)/2),"")</f>
        <v/>
      </c>
      <c r="YF16" s="4" t="str">
        <f>IFERROR(IF(N(data_NoOutliers!LQ16),data_NoOutliers!LQ16,MID(data_NoOutliers!LQ16,2,99)/2),"")</f>
        <v/>
      </c>
      <c r="YG16" s="4" t="str">
        <f>IFERROR(IF(N(data_NoOutliers!LR16),data_NoOutliers!LR16,MID(data_NoOutliers!LR16,2,99)/2),"")</f>
        <v/>
      </c>
      <c r="YH16" s="4" t="str">
        <f>IFERROR(IF(N(data_NoOutliers!LS16),data_NoOutliers!LS16,MID(data_NoOutliers!LS16,2,99)/2),"")</f>
        <v/>
      </c>
      <c r="YI16" s="4" t="str">
        <f>IFERROR(IF(N(data_NoOutliers!LT16),data_NoOutliers!LT16,MID(data_NoOutliers!LT16,2,99)/2),"")</f>
        <v/>
      </c>
      <c r="YJ16" s="4" t="str">
        <f>IFERROR(IF(N(data_NoOutliers!LU16),data_NoOutliers!LU16,MID(data_NoOutliers!LU16,2,99)/2),"")</f>
        <v/>
      </c>
      <c r="YK16" s="4" t="str">
        <f>IFERROR(IF(N(data_NoOutliers!LV16),data_NoOutliers!LV16,MID(data_NoOutliers!LV16,2,99)/2),"")</f>
        <v/>
      </c>
      <c r="YL16" s="4" t="str">
        <f>IFERROR(IF(N(data_NoOutliers!LW16),data_NoOutliers!LW16,MID(data_NoOutliers!LW16,2,99)/2),"")</f>
        <v/>
      </c>
      <c r="YM16" s="4" t="str">
        <f>IFERROR(IF(N(data_NoOutliers!LX16),data_NoOutliers!LX16,MID(data_NoOutliers!LX16,2,99)/2),"")</f>
        <v/>
      </c>
      <c r="YN16" s="4" t="str">
        <f>IFERROR(IF(N(data_NoOutliers!LY16),data_NoOutliers!LY16,MID(data_NoOutliers!LY16,2,99)/2),"")</f>
        <v/>
      </c>
      <c r="YO16" s="4" t="str">
        <f>IFERROR(IF(N(data_NoOutliers!LZ16),data_NoOutliers!LZ16,MID(data_NoOutliers!LZ16,2,99)/2),"")</f>
        <v/>
      </c>
      <c r="YP16" s="4" t="str">
        <f>IFERROR(IF(N(data_NoOutliers!MA16),data_NoOutliers!MA16,MID(data_NoOutliers!MA16,2,99)/2),"")</f>
        <v/>
      </c>
      <c r="YQ16" s="4" t="str">
        <f>IFERROR(IF(N(data_NoOutliers!MB16),data_NoOutliers!MB16,MID(data_NoOutliers!MB16,2,99)/2),"")</f>
        <v/>
      </c>
      <c r="YR16" s="4" t="str">
        <f>IFERROR(IF(N(data_NoOutliers!MC16),data_NoOutliers!MC16,MID(data_NoOutliers!MC16,2,99)/2),"")</f>
        <v/>
      </c>
      <c r="YS16" s="4" t="str">
        <f>IFERROR(IF(N(data_NoOutliers!MD16),data_NoOutliers!MD16,MID(data_NoOutliers!MD16,2,99)/2),"")</f>
        <v/>
      </c>
      <c r="YT16" s="4" t="str">
        <f>IFERROR(IF(N(data_NoOutliers!ME16),data_NoOutliers!ME16,MID(data_NoOutliers!ME16,2,99)/2),"")</f>
        <v/>
      </c>
      <c r="YU16" s="4" t="str">
        <f>IFERROR(IF(N(data_NoOutliers!MF16),data_NoOutliers!MF16,MID(data_NoOutliers!MF16,2,99)/2),"")</f>
        <v/>
      </c>
      <c r="YV16" s="4" t="str">
        <f>IFERROR(IF(N(data_NoOutliers!MG16),data_NoOutliers!MG16,MID(data_NoOutliers!MG16,2,99)/2),"")</f>
        <v/>
      </c>
      <c r="YW16" s="4" t="str">
        <f>IFERROR(IF(N(data_NoOutliers!MH16),data_NoOutliers!MH16,MID(data_NoOutliers!MH16,2,99)/2),"")</f>
        <v/>
      </c>
      <c r="YX16" s="4" t="str">
        <f>IFERROR(IF(N(data_NoOutliers!MI16),data_NoOutliers!MI16,MID(data_NoOutliers!MI16,2,99)/2),"")</f>
        <v/>
      </c>
      <c r="YY16" s="4" t="str">
        <f>IFERROR(IF(N(data_NoOutliers!MJ16),data_NoOutliers!MJ16,MID(data_NoOutliers!MJ16,2,99)/2),"")</f>
        <v/>
      </c>
      <c r="YZ16" s="4" t="str">
        <f>IFERROR(IF(N(data_NoOutliers!MK16),data_NoOutliers!MK16,MID(data_NoOutliers!MK16,2,99)/2),"")</f>
        <v/>
      </c>
      <c r="ZA16" s="4" t="str">
        <f>IFERROR(IF(N(data_NoOutliers!ML16),data_NoOutliers!ML16,MID(data_NoOutliers!ML16,2,99)/2),"")</f>
        <v/>
      </c>
      <c r="ZB16" s="4" t="str">
        <f>IFERROR(IF(N(data_NoOutliers!MM16),data_NoOutliers!MM16,MID(data_NoOutliers!MM16,2,99)/2),"")</f>
        <v/>
      </c>
      <c r="ZC16" s="4" t="str">
        <f>IFERROR(IF(N(data_NoOutliers!MN16),data_NoOutliers!MN16,MID(data_NoOutliers!MN16,2,99)/2),"")</f>
        <v/>
      </c>
      <c r="ZD16" s="4" t="str">
        <f>IFERROR(IF(N(data_NoOutliers!MO16),data_NoOutliers!MO16,MID(data_NoOutliers!MO16,2,99)/2),"")</f>
        <v/>
      </c>
      <c r="ZE16" s="4" t="str">
        <f>IFERROR(IF(N(data_NoOutliers!MP16),data_NoOutliers!MP16,MID(data_NoOutliers!MP16,2,99)/2),"")</f>
        <v/>
      </c>
      <c r="ZF16" s="4" t="str">
        <f>IFERROR(IF(N(data_NoOutliers!MQ16),data_NoOutliers!MQ16,MID(data_NoOutliers!MQ16,2,99)/2),"")</f>
        <v/>
      </c>
      <c r="ZG16" s="4" t="str">
        <f>IFERROR(IF(N(data_NoOutliers!MR16),data_NoOutliers!MR16,MID(data_NoOutliers!MR16,2,99)/2),"")</f>
        <v/>
      </c>
      <c r="ZH16" s="4" t="str">
        <f>IFERROR(IF(N(data_NoOutliers!MS16),data_NoOutliers!MS16,MID(data_NoOutliers!MS16,2,99)/2),"")</f>
        <v/>
      </c>
      <c r="ZI16" s="4" t="str">
        <f>IFERROR(IF(N(data_NoOutliers!MT16),data_NoOutliers!MT16,MID(data_NoOutliers!MT16,2,99)/2),"")</f>
        <v/>
      </c>
      <c r="ZJ16" s="4" t="str">
        <f>IFERROR(IF(N(data_NoOutliers!MU16),data_NoOutliers!MU16,MID(data_NoOutliers!MU16,2,99)/2),"")</f>
        <v/>
      </c>
      <c r="ZK16" s="4" t="str">
        <f>IFERROR(IF(N(data_NoOutliers!MV16),data_NoOutliers!MV16,MID(data_NoOutliers!MV16,2,99)/2),"")</f>
        <v/>
      </c>
      <c r="ZL16" s="4" t="str">
        <f>IFERROR(IF(N(data_NoOutliers!MW16),data_NoOutliers!MW16,MID(data_NoOutliers!MW16,2,99)/2),"")</f>
        <v/>
      </c>
      <c r="ZM16" s="4" t="str">
        <f>IFERROR(IF(N(data_NoOutliers!MX16),data_NoOutliers!MX16,MID(data_NoOutliers!MX16,2,99)/2),"")</f>
        <v/>
      </c>
      <c r="ZN16" s="4" t="str">
        <f>IFERROR(IF(N(data_NoOutliers!MY16),data_NoOutliers!MY16,MID(data_NoOutliers!MY16,2,99)/2),"")</f>
        <v/>
      </c>
      <c r="ZO16" s="4" t="str">
        <f>IFERROR(IF(N(data_NoOutliers!MZ16),data_NoOutliers!MZ16,MID(data_NoOutliers!MZ16,2,99)/2),"")</f>
        <v/>
      </c>
      <c r="ZP16" s="4" t="str">
        <f>IFERROR(IF(N(data_NoOutliers!NA16),data_NoOutliers!NA16,MID(data_NoOutliers!NA16,2,99)/2),"")</f>
        <v/>
      </c>
      <c r="ZQ16" s="4" t="str">
        <f>IFERROR(IF(N(data_NoOutliers!NB16),data_NoOutliers!NB16,MID(data_NoOutliers!NB16,2,99)/2),"")</f>
        <v/>
      </c>
      <c r="ZR16" s="4" t="str">
        <f>IFERROR(IF(N(data_NoOutliers!NC16),data_NoOutliers!NC16,MID(data_NoOutliers!NC16,2,99)/2),"")</f>
        <v/>
      </c>
      <c r="ZS16" s="4" t="str">
        <f>IFERROR(IF(N(data_NoOutliers!ND16),data_NoOutliers!ND16,MID(data_NoOutliers!ND16,2,99)/2),"")</f>
        <v/>
      </c>
      <c r="ZT16" s="4" t="str">
        <f>IFERROR(IF(N(data_NoOutliers!NE16),data_NoOutliers!NE16,MID(data_NoOutliers!NE16,2,99)/2),"")</f>
        <v/>
      </c>
      <c r="ZU16" s="4" t="str">
        <f>IFERROR(IF(N(data_NoOutliers!NF16),data_NoOutliers!NF16,MID(data_NoOutliers!NF16,2,99)/2),"")</f>
        <v/>
      </c>
      <c r="ZV16" s="4" t="str">
        <f>IFERROR(IF(N(data_NoOutliers!NG16),data_NoOutliers!NG16,MID(data_NoOutliers!NG16,2,99)/2),"")</f>
        <v/>
      </c>
      <c r="ZW16" s="4" t="str">
        <f>IFERROR(IF(N(data_NoOutliers!NH16),data_NoOutliers!NH16,MID(data_NoOutliers!NH16,2,99)/2),"")</f>
        <v/>
      </c>
      <c r="ZX16" s="4" t="str">
        <f>IFERROR(IF(N(data_NoOutliers!NI16),data_NoOutliers!NI16,MID(data_NoOutliers!NI16,2,99)/2),"")</f>
        <v/>
      </c>
      <c r="ZY16" s="4" t="str">
        <f>IFERROR(IF(N(data_NoOutliers!NJ16),data_NoOutliers!NJ16,MID(data_NoOutliers!NJ16,2,99)/2),"")</f>
        <v/>
      </c>
      <c r="ZZ16" s="4" t="str">
        <f>IFERROR(IF(N(data_NoOutliers!NK16),data_NoOutliers!NK16,MID(data_NoOutliers!NK16,2,99)/2),"")</f>
        <v/>
      </c>
      <c r="AAA16" s="4" t="str">
        <f>IFERROR(IF(N(data_NoOutliers!NL16),data_NoOutliers!NL16,MID(data_NoOutliers!NL16,2,99)/2),"")</f>
        <v/>
      </c>
      <c r="AAB16" s="4" t="str">
        <f>IFERROR(IF(N(data_NoOutliers!NM16),data_NoOutliers!NM16,MID(data_NoOutliers!NM16,2,99)/2),"")</f>
        <v/>
      </c>
      <c r="AAC16" s="4" t="str">
        <f>IFERROR(IF(N(data_NoOutliers!NN16),data_NoOutliers!NN16,MID(data_NoOutliers!NN16,2,99)/2),"")</f>
        <v/>
      </c>
      <c r="AAD16" s="4" t="str">
        <f>IFERROR(IF(N(data_NoOutliers!NO16),data_NoOutliers!NO16,MID(data_NoOutliers!NO16,2,99)/2),"")</f>
        <v/>
      </c>
      <c r="AAE16" s="4" t="str">
        <f>IFERROR(IF(N(data_NoOutliers!NP16),data_NoOutliers!NP16,MID(data_NoOutliers!NP16,2,99)/2),"")</f>
        <v/>
      </c>
      <c r="AAF16" s="4" t="str">
        <f>IFERROR(IF(N(data_NoOutliers!NQ16),data_NoOutliers!NQ16,MID(data_NoOutliers!NQ16,2,99)/2),"")</f>
        <v/>
      </c>
      <c r="AAG16" s="4" t="str">
        <f>IFERROR(IF(N(data_NoOutliers!NR16),data_NoOutliers!NR16,MID(data_NoOutliers!NR16,2,99)/2),"")</f>
        <v/>
      </c>
      <c r="AAH16" s="4" t="str">
        <f>IFERROR(IF(N(data_NoOutliers!NS16),data_NoOutliers!NS16,MID(data_NoOutliers!NS16,2,99)/2),"")</f>
        <v/>
      </c>
      <c r="AAI16" s="4" t="str">
        <f>IFERROR(IF(N(data_NoOutliers!NT16),data_NoOutliers!NT16,MID(data_NoOutliers!NT16,2,99)/2),"")</f>
        <v/>
      </c>
      <c r="AAJ16" s="4" t="str">
        <f>IFERROR(IF(N(data_NoOutliers!NU16),data_NoOutliers!NU16,MID(data_NoOutliers!NU16,2,99)/2),"")</f>
        <v/>
      </c>
      <c r="AAK16" s="4" t="str">
        <f>IFERROR(IF(N(data_NoOutliers!NV16),data_NoOutliers!NV16,MID(data_NoOutliers!NV16,2,99)/2),"")</f>
        <v/>
      </c>
      <c r="AAL16" s="4" t="str">
        <f>IFERROR(IF(N(data_NoOutliers!NW16),data_NoOutliers!NW16,MID(data_NoOutliers!NW16,2,99)/2),"")</f>
        <v/>
      </c>
      <c r="AAM16" s="4" t="str">
        <f>IFERROR(IF(N(data_NoOutliers!NX16),data_NoOutliers!NX16,MID(data_NoOutliers!NX16,2,99)/2),"")</f>
        <v/>
      </c>
      <c r="AAN16" s="4" t="str">
        <f>IFERROR(IF(N(data_NoOutliers!NY16),data_NoOutliers!NY16,MID(data_NoOutliers!NY16,2,99)/2),"")</f>
        <v/>
      </c>
      <c r="AAO16" s="4" t="str">
        <f>IFERROR(IF(N(data_NoOutliers!NZ16),data_NoOutliers!NZ16,MID(data_NoOutliers!NZ16,2,99)/2),"")</f>
        <v/>
      </c>
      <c r="AAP16" s="4" t="str">
        <f>IFERROR(IF(N(data_NoOutliers!OA16),data_NoOutliers!OA16,MID(data_NoOutliers!OA16,2,99)/2),"")</f>
        <v/>
      </c>
      <c r="AAQ16" s="4" t="str">
        <f>IFERROR(IF(N(data_NoOutliers!OB16),data_NoOutliers!OB16,MID(data_NoOutliers!OB16,2,99)/2),"")</f>
        <v/>
      </c>
      <c r="AAR16" s="4" t="str">
        <f>IFERROR(IF(N(data_NoOutliers!OC16),data_NoOutliers!OC16,MID(data_NoOutliers!OC16,2,99)/2),"")</f>
        <v/>
      </c>
      <c r="AAS16" s="4" t="str">
        <f>IFERROR(IF(N(data_NoOutliers!OD16),data_NoOutliers!OD16,MID(data_NoOutliers!OD16,2,99)/2),"")</f>
        <v/>
      </c>
      <c r="AAT16" s="4" t="str">
        <f>IFERROR(IF(N(data_NoOutliers!OE16),data_NoOutliers!OE16,MID(data_NoOutliers!OE16,2,99)/2),"")</f>
        <v/>
      </c>
      <c r="AAU16" s="4" t="str">
        <f>IFERROR(IF(N(data_NoOutliers!OF16),data_NoOutliers!OF16,MID(data_NoOutliers!OF16,2,99)/2),"")</f>
        <v/>
      </c>
      <c r="AAV16" s="4" t="str">
        <f>IFERROR(IF(N(data_NoOutliers!OG16),data_NoOutliers!OG16,MID(data_NoOutliers!OG16,2,99)/2),"")</f>
        <v/>
      </c>
      <c r="AAW16" s="4" t="str">
        <f>IFERROR(IF(N(data_NoOutliers!OH16),data_NoOutliers!OH16,MID(data_NoOutliers!OH16,2,99)/2),"")</f>
        <v/>
      </c>
      <c r="AAX16" s="4" t="str">
        <f>IFERROR(IF(N(data_NoOutliers!OI16),data_NoOutliers!OI16,MID(data_NoOutliers!OI16,2,99)/2),"")</f>
        <v/>
      </c>
      <c r="AAY16" s="4" t="str">
        <f>IFERROR(IF(N(data_NoOutliers!OJ16),data_NoOutliers!OJ16,MID(data_NoOutliers!OJ16,2,99)/2),"")</f>
        <v/>
      </c>
      <c r="AAZ16" s="4" t="str">
        <f>IFERROR(IF(N(data_NoOutliers!OK16),data_NoOutliers!OK16,MID(data_NoOutliers!OK16,2,99)/2),"")</f>
        <v/>
      </c>
      <c r="ABA16" s="4" t="str">
        <f>IFERROR(IF(N(data_NoOutliers!OL16),data_NoOutliers!OL16,MID(data_NoOutliers!OL16,2,99)/2),"")</f>
        <v/>
      </c>
      <c r="ABB16" s="4" t="str">
        <f>IFERROR(IF(N(data_NoOutliers!OM16),data_NoOutliers!OM16,MID(data_NoOutliers!OM16,2,99)/2),"")</f>
        <v/>
      </c>
      <c r="ABC16" s="4" t="str">
        <f>IFERROR(IF(N(data_NoOutliers!ON16),data_NoOutliers!ON16,MID(data_NoOutliers!ON16,2,99)/2),"")</f>
        <v/>
      </c>
      <c r="ABD16" s="4" t="str">
        <f>IFERROR(IF(N(data_NoOutliers!OO16),data_NoOutliers!OO16,MID(data_NoOutliers!OO16,2,99)/2),"")</f>
        <v/>
      </c>
      <c r="ABE16" s="4" t="str">
        <f>IFERROR(IF(N(data_NoOutliers!OP16),data_NoOutliers!OP16,MID(data_NoOutliers!OP16,2,99)/2),"")</f>
        <v/>
      </c>
      <c r="ABF16" s="4" t="str">
        <f>IFERROR(IF(N(data_NoOutliers!OQ16),data_NoOutliers!OQ16,MID(data_NoOutliers!OQ16,2,99)/2),"")</f>
        <v/>
      </c>
      <c r="ABG16" s="4" t="str">
        <f>IFERROR(IF(N(data_NoOutliers!OR16),data_NoOutliers!OR16,MID(data_NoOutliers!OR16,2,99)/2),"")</f>
        <v/>
      </c>
      <c r="ABH16" s="4" t="str">
        <f>IFERROR(IF(N(data_NoOutliers!OS16),data_NoOutliers!OS16,MID(data_NoOutliers!OS16,2,99)/2),"")</f>
        <v/>
      </c>
      <c r="ABI16" s="4" t="str">
        <f>IFERROR(IF(N(data_NoOutliers!OT16),data_NoOutliers!OT16,MID(data_NoOutliers!OT16,2,99)/2),"")</f>
        <v/>
      </c>
      <c r="ABJ16" s="4" t="str">
        <f>IFERROR(IF(N(data_NoOutliers!OU16),data_NoOutliers!OU16,MID(data_NoOutliers!OU16,2,99)/2),"")</f>
        <v/>
      </c>
      <c r="ABK16" s="4" t="str">
        <f>IFERROR(IF(N(data_NoOutliers!OV16),data_NoOutliers!OV16,MID(data_NoOutliers!OV16,2,99)/2),"")</f>
        <v/>
      </c>
      <c r="ABL16" s="4" t="str">
        <f>IFERROR(IF(N(data_NoOutliers!OW16),data_NoOutliers!OW16,MID(data_NoOutliers!OW16,2,99)/2),"")</f>
        <v/>
      </c>
      <c r="ABM16" s="4" t="str">
        <f>IFERROR(IF(N(data_NoOutliers!OX16),data_NoOutliers!OX16,MID(data_NoOutliers!OX16,2,99)/2),"")</f>
        <v/>
      </c>
      <c r="ABN16" s="4" t="str">
        <f>IFERROR(IF(N(data_NoOutliers!OY16),data_NoOutliers!OY16,MID(data_NoOutliers!OY16,2,99)/2),"")</f>
        <v/>
      </c>
      <c r="ABO16" s="4" t="str">
        <f>IFERROR(IF(N(data_NoOutliers!OZ16),data_NoOutliers!OZ16,MID(data_NoOutliers!OZ16,2,99)/2),"")</f>
        <v/>
      </c>
      <c r="ABP16" s="4" t="str">
        <f>IFERROR(IF(N(data_NoOutliers!PA16),data_NoOutliers!PA16,MID(data_NoOutliers!PA16,2,99)/2),"")</f>
        <v/>
      </c>
      <c r="ABQ16" s="4" t="str">
        <f>IFERROR(IF(N(data_NoOutliers!PB16),data_NoOutliers!PB16,MID(data_NoOutliers!PB16,2,99)/2),"")</f>
        <v/>
      </c>
      <c r="ABR16" s="4" t="str">
        <f>IFERROR(IF(N(data_NoOutliers!PC16),data_NoOutliers!PC16,MID(data_NoOutliers!PC16,2,99)/2),"")</f>
        <v/>
      </c>
      <c r="ABS16" s="4" t="str">
        <f>IFERROR(IF(N(data_NoOutliers!PD16),data_NoOutliers!PD16,MID(data_NoOutliers!PD16,2,99)/2),"")</f>
        <v/>
      </c>
      <c r="ABT16" s="4" t="str">
        <f>IFERROR(IF(N(data_NoOutliers!PE16),data_NoOutliers!PE16,MID(data_NoOutliers!PE16,2,99)/2),"")</f>
        <v/>
      </c>
      <c r="ABU16" s="4" t="str">
        <f>IFERROR(IF(N(data_NoOutliers!PF16),data_NoOutliers!PF16,MID(data_NoOutliers!PF16,2,99)/2),"")</f>
        <v/>
      </c>
      <c r="ABV16" s="4" t="str">
        <f>IFERROR(IF(N(data_NoOutliers!PG16),data_NoOutliers!PG16,MID(data_NoOutliers!PG16,2,99)/2),"")</f>
        <v/>
      </c>
      <c r="ABW16" s="4" t="str">
        <f>IFERROR(IF(N(data_NoOutliers!PH16),data_NoOutliers!PH16,MID(data_NoOutliers!PH16,2,99)/2),"")</f>
        <v/>
      </c>
      <c r="ABX16" s="4" t="str">
        <f>IFERROR(IF(N(data_NoOutliers!PI16),data_NoOutliers!PI16,MID(data_NoOutliers!PI16,2,99)/2),"")</f>
        <v/>
      </c>
      <c r="ABY16" s="4" t="str">
        <f>IFERROR(IF(N(data_NoOutliers!PJ16),data_NoOutliers!PJ16,MID(data_NoOutliers!PJ16,2,99)/2),"")</f>
        <v/>
      </c>
      <c r="ABZ16" s="4" t="str">
        <f>IFERROR(IF(N(data_NoOutliers!PK16),data_NoOutliers!PK16,MID(data_NoOutliers!PK16,2,99)/2),"")</f>
        <v/>
      </c>
      <c r="ACA16" s="4" t="str">
        <f>IFERROR(IF(N(data_NoOutliers!PL16),data_NoOutliers!PL16,MID(data_NoOutliers!PL16,2,99)/2),"")</f>
        <v/>
      </c>
      <c r="ACB16" s="4" t="str">
        <f>IFERROR(IF(N(data_NoOutliers!PM16),data_NoOutliers!PM16,MID(data_NoOutliers!PM16,2,99)/2),"")</f>
        <v/>
      </c>
      <c r="ACC16" s="4" t="str">
        <f>IFERROR(IF(N(data_NoOutliers!PN16),data_NoOutliers!PN16,MID(data_NoOutliers!PN16,2,99)/2),"")</f>
        <v/>
      </c>
      <c r="ACD16" s="4" t="str">
        <f>IFERROR(IF(N(data_NoOutliers!PO16),data_NoOutliers!PO16,MID(data_NoOutliers!PO16,2,99)/2),"")</f>
        <v/>
      </c>
      <c r="ACE16" s="4" t="str">
        <f>IFERROR(IF(N(data_NoOutliers!PP16),data_NoOutliers!PP16,MID(data_NoOutliers!PP16,2,99)/2),"")</f>
        <v/>
      </c>
      <c r="ACF16" s="4" t="str">
        <f>IFERROR(IF(N(data_NoOutliers!PQ16),data_NoOutliers!PQ16,MID(data_NoOutliers!PQ16,2,99)/2),"")</f>
        <v/>
      </c>
      <c r="ACG16" s="4" t="str">
        <f>IFERROR(IF(N(data_NoOutliers!PR16),data_NoOutliers!PR16,MID(data_NoOutliers!PR16,2,99)/2),"")</f>
        <v/>
      </c>
      <c r="ACH16" s="4" t="str">
        <f>IFERROR(IF(N(data_NoOutliers!PS16),data_NoOutliers!PS16,MID(data_NoOutliers!PS16,2,99)/2),"")</f>
        <v/>
      </c>
      <c r="ACI16" s="4" t="str">
        <f>IFERROR(IF(N(data_NoOutliers!PT16),data_NoOutliers!PT16,MID(data_NoOutliers!PT16,2,99)/2),"")</f>
        <v/>
      </c>
      <c r="ACJ16" s="4" t="str">
        <f>IFERROR(IF(N(data_NoOutliers!PU16),data_NoOutliers!PU16,MID(data_NoOutliers!PU16,2,99)/2),"")</f>
        <v/>
      </c>
      <c r="ACK16" s="4" t="str">
        <f>IFERROR(IF(N(data_NoOutliers!PV16),data_NoOutliers!PV16,MID(data_NoOutliers!PV16,2,99)/2),"")</f>
        <v/>
      </c>
      <c r="ACL16" s="4" t="str">
        <f>IFERROR(IF(N(data_NoOutliers!PW16),data_NoOutliers!PW16,MID(data_NoOutliers!PW16,2,99)/2),"")</f>
        <v/>
      </c>
      <c r="ACM16" s="4" t="str">
        <f>IFERROR(IF(N(data_NoOutliers!PX16),data_NoOutliers!PX16,MID(data_NoOutliers!PX16,2,99)/2),"")</f>
        <v/>
      </c>
      <c r="ACN16" s="4" t="str">
        <f>IFERROR(IF(N(data_NoOutliers!PY16),data_NoOutliers!PY16,MID(data_NoOutliers!PY16,2,99)/2),"")</f>
        <v/>
      </c>
      <c r="ACO16" s="4" t="str">
        <f>IFERROR(IF(N(data_NoOutliers!PZ16),data_NoOutliers!PZ16,MID(data_NoOutliers!PZ16,2,99)/2),"")</f>
        <v/>
      </c>
      <c r="ACP16" s="4" t="str">
        <f>IFERROR(IF(N(data_NoOutliers!QA16),data_NoOutliers!QA16,MID(data_NoOutliers!QA16,2,99)/2),"")</f>
        <v/>
      </c>
      <c r="ACQ16" s="4" t="str">
        <f>IFERROR(IF(N(data_NoOutliers!QB16),data_NoOutliers!QB16,MID(data_NoOutliers!QB16,2,99)/2),"")</f>
        <v/>
      </c>
      <c r="ACR16" s="4" t="str">
        <f>IFERROR(IF(N(data_NoOutliers!QC16),data_NoOutliers!QC16,MID(data_NoOutliers!QC16,2,99)/2),"")</f>
        <v/>
      </c>
      <c r="ACS16" s="4" t="str">
        <f>IFERROR(IF(N(data_NoOutliers!QD16),data_NoOutliers!QD16,MID(data_NoOutliers!QD16,2,99)/2),"")</f>
        <v/>
      </c>
      <c r="ACT16" s="4" t="str">
        <f>IFERROR(IF(N(data_NoOutliers!QE16),data_NoOutliers!QE16,MID(data_NoOutliers!QE16,2,99)/2),"")</f>
        <v/>
      </c>
      <c r="ACU16" s="4" t="str">
        <f>IFERROR(IF(N(data_NoOutliers!QF16),data_NoOutliers!QF16,MID(data_NoOutliers!QF16,2,99)/2),"")</f>
        <v/>
      </c>
      <c r="ACV16" s="4" t="str">
        <f>IFERROR(IF(N(data_NoOutliers!QG16),data_NoOutliers!QG16,MID(data_NoOutliers!QG16,2,99)/2),"")</f>
        <v/>
      </c>
      <c r="ACW16" s="4" t="str">
        <f>IFERROR(IF(N(data_NoOutliers!QH16),data_NoOutliers!QH16,MID(data_NoOutliers!QH16,2,99)/2),"")</f>
        <v/>
      </c>
      <c r="ACX16" s="4" t="str">
        <f>IFERROR(IF(N(data_NoOutliers!QI16),data_NoOutliers!QI16,MID(data_NoOutliers!QI16,2,99)/2),"")</f>
        <v/>
      </c>
      <c r="ACY16" s="4" t="str">
        <f>IFERROR(IF(N(data_NoOutliers!QJ16),data_NoOutliers!QJ16,MID(data_NoOutliers!QJ16,2,99)/2),"")</f>
        <v/>
      </c>
      <c r="ACZ16" s="4" t="str">
        <f>IFERROR(IF(N(data_NoOutliers!QK16),data_NoOutliers!QK16,MID(data_NoOutliers!QK16,2,99)/2),"")</f>
        <v/>
      </c>
      <c r="ADA16" s="4" t="str">
        <f>IFERROR(IF(N(data_NoOutliers!QL16),data_NoOutliers!QL16,MID(data_NoOutliers!QL16,2,99)/2),"")</f>
        <v/>
      </c>
      <c r="ADB16" s="4" t="str">
        <f>IFERROR(IF(N(data_NoOutliers!QM16),data_NoOutliers!QM16,MID(data_NoOutliers!QM16,2,99)/2),"")</f>
        <v/>
      </c>
      <c r="ADC16" s="4" t="str">
        <f>IFERROR(IF(N(data_NoOutliers!QN16),data_NoOutliers!QN16,MID(data_NoOutliers!QN16,2,99)/2),"")</f>
        <v/>
      </c>
      <c r="ADD16" s="4" t="str">
        <f>IFERROR(IF(N(data_NoOutliers!QO16),data_NoOutliers!QO16,MID(data_NoOutliers!QO16,2,99)/2),"")</f>
        <v/>
      </c>
      <c r="ADE16" s="4" t="str">
        <f>IFERROR(IF(N(data_NoOutliers!QP16),data_NoOutliers!QP16,MID(data_NoOutliers!QP16,2,99)/2),"")</f>
        <v/>
      </c>
      <c r="ADF16" s="4" t="str">
        <f>IFERROR(IF(N(data_NoOutliers!QQ16),data_NoOutliers!QQ16,MID(data_NoOutliers!QQ16,2,99)/2),"")</f>
        <v/>
      </c>
      <c r="ADG16" s="4" t="str">
        <f>IFERROR(IF(N(data_NoOutliers!QR16),data_NoOutliers!QR16,MID(data_NoOutliers!QR16,2,99)/2),"")</f>
        <v/>
      </c>
      <c r="ADH16" s="4" t="str">
        <f>IFERROR(IF(N(data_NoOutliers!QS16),data_NoOutliers!QS16,MID(data_NoOutliers!QS16,2,99)/2),"")</f>
        <v/>
      </c>
      <c r="ADI16" s="4" t="str">
        <f>IFERROR(IF(N(data_NoOutliers!QT16),data_NoOutliers!QT16,MID(data_NoOutliers!QT16,2,99)/2),"")</f>
        <v/>
      </c>
      <c r="ADJ16" s="4" t="str">
        <f>IFERROR(IF(N(data_NoOutliers!QU16),data_NoOutliers!QU16,MID(data_NoOutliers!QU16,2,99)/2),"")</f>
        <v/>
      </c>
      <c r="ADK16" s="4" t="str">
        <f>IFERROR(IF(N(data_NoOutliers!QV16),data_NoOutliers!QV16,MID(data_NoOutliers!QV16,2,99)/2),"")</f>
        <v/>
      </c>
      <c r="ADL16" s="4" t="str">
        <f>IFERROR(IF(N(data_NoOutliers!QW16),data_NoOutliers!QW16,MID(data_NoOutliers!QW16,2,99)/2),"")</f>
        <v/>
      </c>
      <c r="ADM16" s="4" t="str">
        <f>IFERROR(IF(N(data_NoOutliers!QX16),data_NoOutliers!QX16,MID(data_NoOutliers!QX16,2,99)/2),"")</f>
        <v/>
      </c>
      <c r="ADN16" s="4" t="str">
        <f>IFERROR(IF(N(data_NoOutliers!QY16),data_NoOutliers!QY16,MID(data_NoOutliers!QY16,2,99)/2),"")</f>
        <v/>
      </c>
      <c r="ADO16" s="4" t="str">
        <f>IFERROR(IF(N(data_NoOutliers!QZ16),data_NoOutliers!QZ16,MID(data_NoOutliers!QZ16,2,99)/2),"")</f>
        <v/>
      </c>
      <c r="ADP16" s="4" t="str">
        <f>IFERROR(IF(N(data_NoOutliers!RA16),data_NoOutliers!RA16,MID(data_NoOutliers!RA16,2,99)/2),"")</f>
        <v/>
      </c>
      <c r="ADQ16" s="4" t="str">
        <f>IFERROR(IF(N(data_NoOutliers!RB16),data_NoOutliers!RB16,MID(data_NoOutliers!RB16,2,99)/2),"")</f>
        <v/>
      </c>
      <c r="ADR16" s="4" t="str">
        <f>IFERROR(IF(N(data_NoOutliers!RC16),data_NoOutliers!RC16,MID(data_NoOutliers!RC16,2,99)/2),"")</f>
        <v/>
      </c>
      <c r="ADS16" s="4" t="str">
        <f>IFERROR(IF(N(data_NoOutliers!RD16),data_NoOutliers!RD16,MID(data_NoOutliers!RD16,2,99)/2),"")</f>
        <v/>
      </c>
      <c r="ADT16" s="4" t="str">
        <f>IFERROR(IF(N(data_NoOutliers!RE16),data_NoOutliers!RE16,MID(data_NoOutliers!RE16,2,99)/2),"")</f>
        <v/>
      </c>
      <c r="ADU16" s="4" t="str">
        <f>IFERROR(IF(N(data_NoOutliers!RF16),data_NoOutliers!RF16,MID(data_NoOutliers!RF16,2,99)/2),"")</f>
        <v/>
      </c>
      <c r="ADV16" s="4" t="str">
        <f>IFERROR(IF(N(data_NoOutliers!RG16),data_NoOutliers!RG16,MID(data_NoOutliers!RG16,2,99)/2),"")</f>
        <v/>
      </c>
      <c r="ADW16" s="4" t="str">
        <f>IFERROR(IF(N(data_NoOutliers!RH16),data_NoOutliers!RH16,MID(data_NoOutliers!RH16,2,99)/2),"")</f>
        <v/>
      </c>
      <c r="ADX16" s="4" t="str">
        <f>IFERROR(IF(N(data_NoOutliers!RI16),data_NoOutliers!RI16,MID(data_NoOutliers!RI16,2,99)/2),"")</f>
        <v/>
      </c>
      <c r="ADY16" s="4" t="str">
        <f>IFERROR(IF(N(data_NoOutliers!RJ16),data_NoOutliers!RJ16,MID(data_NoOutliers!RJ16,2,99)/2),"")</f>
        <v/>
      </c>
      <c r="ADZ16" s="4" t="str">
        <f>IFERROR(IF(N(data_NoOutliers!RK16),data_NoOutliers!RK16,MID(data_NoOutliers!RK16,2,99)/2),"")</f>
        <v/>
      </c>
      <c r="AEA16" s="4" t="str">
        <f>IFERROR(IF(N(data_NoOutliers!RL16),data_NoOutliers!RL16,MID(data_NoOutliers!RL16,2,99)/2),"")</f>
        <v/>
      </c>
      <c r="AEB16" s="4" t="str">
        <f>IFERROR(IF(N(data_NoOutliers!RM16),data_NoOutliers!RM16,MID(data_NoOutliers!RM16,2,99)/2),"")</f>
        <v/>
      </c>
      <c r="AEC16" s="4" t="str">
        <f>IFERROR(IF(N(data_NoOutliers!RN16),data_NoOutliers!RN16,MID(data_NoOutliers!RN16,2,99)/2),"")</f>
        <v/>
      </c>
      <c r="AED16" s="4" t="str">
        <f>IFERROR(IF(N(data_NoOutliers!RO16),data_NoOutliers!RO16,MID(data_NoOutliers!RO16,2,99)/2),"")</f>
        <v/>
      </c>
      <c r="AEE16" s="4" t="str">
        <f>IFERROR(IF(N(data_NoOutliers!RP16),data_NoOutliers!RP16,MID(data_NoOutliers!RP16,2,99)/2),"")</f>
        <v/>
      </c>
      <c r="AEF16" s="4" t="str">
        <f>IFERROR(IF(N(data_NoOutliers!RQ16),data_NoOutliers!RQ16,MID(data_NoOutliers!RQ16,2,99)/2),"")</f>
        <v/>
      </c>
      <c r="AEG16" s="4" t="str">
        <f>IFERROR(IF(N(data_NoOutliers!RR16),data_NoOutliers!RR16,MID(data_NoOutliers!RR16,2,99)/2),"")</f>
        <v/>
      </c>
      <c r="AEH16" s="4" t="str">
        <f>IFERROR(IF(N(data_NoOutliers!RS16),data_NoOutliers!RS16,MID(data_NoOutliers!RS16,2,99)/2),"")</f>
        <v/>
      </c>
      <c r="AEI16" s="4" t="str">
        <f>IFERROR(IF(N(data_NoOutliers!RT16),data_NoOutliers!RT16,MID(data_NoOutliers!RT16,2,99)/2),"")</f>
        <v/>
      </c>
      <c r="AEJ16" s="4" t="str">
        <f>IFERROR(IF(N(data_NoOutliers!RU16),data_NoOutliers!RU16,MID(data_NoOutliers!RU16,2,99)/2),"")</f>
        <v/>
      </c>
      <c r="AEK16" s="4" t="str">
        <f>IFERROR(IF(N(data_NoOutliers!RV16),data_NoOutliers!RV16,MID(data_NoOutliers!RV16,2,99)/2),"")</f>
        <v/>
      </c>
      <c r="AEL16" s="4" t="str">
        <f>IFERROR(IF(N(data_NoOutliers!RW16),data_NoOutliers!RW16,MID(data_NoOutliers!RW16,2,99)/2),"")</f>
        <v/>
      </c>
      <c r="AEM16" s="4" t="str">
        <f>IFERROR(IF(N(data_NoOutliers!RX16),data_NoOutliers!RX16,MID(data_NoOutliers!RX16,2,99)/2),"")</f>
        <v/>
      </c>
      <c r="AEN16" s="4" t="str">
        <f>IFERROR(IF(N(data_NoOutliers!RY16),data_NoOutliers!RY16,MID(data_NoOutliers!RY16,2,99)/2),"")</f>
        <v/>
      </c>
      <c r="AEO16" s="4" t="str">
        <f>IFERROR(IF(N(data_NoOutliers!RZ16),data_NoOutliers!RZ16,MID(data_NoOutliers!RZ16,2,99)/2),"")</f>
        <v/>
      </c>
      <c r="AEP16" s="4" t="str">
        <f>IFERROR(IF(N(data_NoOutliers!SA16),data_NoOutliers!SA16,MID(data_NoOutliers!SA16,2,99)/2),"")</f>
        <v/>
      </c>
      <c r="AEQ16" s="4" t="str">
        <f>IFERROR(IF(N(data_NoOutliers!SB16),data_NoOutliers!SB16,MID(data_NoOutliers!SB16,2,99)/2),"")</f>
        <v/>
      </c>
      <c r="AER16" s="4" t="str">
        <f>IFERROR(IF(N(data_NoOutliers!SC16),data_NoOutliers!SC16,MID(data_NoOutliers!SC16,2,99)/2),"")</f>
        <v/>
      </c>
      <c r="AES16" s="4" t="str">
        <f>IFERROR(IF(N(data_NoOutliers!SD16),data_NoOutliers!SD16,MID(data_NoOutliers!SD16,2,99)/2),"")</f>
        <v/>
      </c>
      <c r="AET16" s="4" t="str">
        <f>IFERROR(IF(N(data_NoOutliers!SE16),data_NoOutliers!SE16,MID(data_NoOutliers!SE16,2,99)/2),"")</f>
        <v/>
      </c>
      <c r="AEU16" s="4" t="str">
        <f>IFERROR(IF(N(data_NoOutliers!SF16),data_NoOutliers!SF16,MID(data_NoOutliers!SF16,2,99)/2),"")</f>
        <v/>
      </c>
      <c r="AEV16" s="4" t="str">
        <f>IFERROR(IF(N(data_NoOutliers!SG16),data_NoOutliers!SG16,MID(data_NoOutliers!SG16,2,99)/2),"")</f>
        <v/>
      </c>
      <c r="AEW16" s="4" t="str">
        <f>IFERROR(IF(N(data_NoOutliers!SH16),data_NoOutliers!SH16,MID(data_NoOutliers!SH16,2,99)/2),"")</f>
        <v/>
      </c>
      <c r="AEX16" s="4" t="str">
        <f>IFERROR(IF(N(data_NoOutliers!SI16),data_NoOutliers!SI16,MID(data_NoOutliers!SI16,2,99)/2),"")</f>
        <v/>
      </c>
      <c r="AEY16" s="4" t="str">
        <f>IFERROR(IF(N(data_NoOutliers!SJ16),data_NoOutliers!SJ16,MID(data_NoOutliers!SJ16,2,99)/2),"")</f>
        <v/>
      </c>
      <c r="AEZ16" s="4" t="str">
        <f>IFERROR(IF(N(data_NoOutliers!SK16),data_NoOutliers!SK16,MID(data_NoOutliers!SK16,2,99)/2),"")</f>
        <v/>
      </c>
      <c r="AFA16" s="4" t="str">
        <f>IFERROR(IF(N(data_NoOutliers!SL16),data_NoOutliers!SL16,MID(data_NoOutliers!SL16,2,99)/2),"")</f>
        <v/>
      </c>
      <c r="AFB16" s="4" t="str">
        <f>IFERROR(IF(N(data_NoOutliers!SM16),data_NoOutliers!SM16,MID(data_NoOutliers!SM16,2,99)/2),"")</f>
        <v/>
      </c>
      <c r="AFC16" s="4" t="str">
        <f>IFERROR(IF(N(data_NoOutliers!SN16),data_NoOutliers!SN16,MID(data_NoOutliers!SN16,2,99)/2),"")</f>
        <v/>
      </c>
      <c r="AFD16" s="4" t="str">
        <f>IFERROR(IF(N(data_NoOutliers!SO16),data_NoOutliers!SO16,MID(data_NoOutliers!SO16,2,99)/2),"")</f>
        <v/>
      </c>
      <c r="AFE16" s="4" t="str">
        <f>IFERROR(IF(N(data_NoOutliers!SP16),data_NoOutliers!SP16,MID(data_NoOutliers!SP16,2,99)/2),"")</f>
        <v/>
      </c>
      <c r="AFF16" s="4" t="str">
        <f>IFERROR(IF(N(data_NoOutliers!SQ16),data_NoOutliers!SQ16,MID(data_NoOutliers!SQ16,2,99)/2),"")</f>
        <v/>
      </c>
      <c r="AFG16" s="4" t="str">
        <f>IFERROR(IF(N(data_NoOutliers!SR16),data_NoOutliers!SR16,MID(data_NoOutliers!SR16,2,99)/2),"")</f>
        <v/>
      </c>
      <c r="AFH16" s="4" t="str">
        <f>IFERROR(IF(N(data_NoOutliers!SS16),data_NoOutliers!SS16,MID(data_NoOutliers!SS16,2,99)/2),"")</f>
        <v/>
      </c>
      <c r="AFI16" s="4" t="str">
        <f>IFERROR(IF(N(data_NoOutliers!ST16),data_NoOutliers!ST16,MID(data_NoOutliers!ST16,2,99)/2),"")</f>
        <v/>
      </c>
      <c r="AFJ16" s="4" t="str">
        <f>IFERROR(IF(N(data_NoOutliers!SU16),data_NoOutliers!SU16,MID(data_NoOutliers!SU16,2,99)/2),"")</f>
        <v/>
      </c>
      <c r="AFK16" s="4" t="str">
        <f>IFERROR(IF(N(data_NoOutliers!SV16),data_NoOutliers!SV16,MID(data_NoOutliers!SV16,2,99)/2),"")</f>
        <v/>
      </c>
      <c r="AFL16" s="4" t="str">
        <f>IFERROR(IF(N(data_NoOutliers!SW16),data_NoOutliers!SW16,MID(data_NoOutliers!SW16,2,99)/2),"")</f>
        <v/>
      </c>
      <c r="AFM16" s="4" t="str">
        <f>IFERROR(IF(N(data_NoOutliers!SX16),data_NoOutliers!SX16,MID(data_NoOutliers!SX16,2,99)/2),"")</f>
        <v/>
      </c>
      <c r="AFN16" s="4" t="str">
        <f>IFERROR(IF(N(data_NoOutliers!SY16),data_NoOutliers!SY16,MID(data_NoOutliers!SY16,2,99)/2),"")</f>
        <v/>
      </c>
      <c r="AFO16" s="4" t="str">
        <f>IFERROR(IF(N(data_NoOutliers!SZ16),data_NoOutliers!SZ16,MID(data_NoOutliers!SZ16,2,99)/2),"")</f>
        <v/>
      </c>
      <c r="AFP16" s="4" t="str">
        <f>IFERROR(IF(N(data_NoOutliers!TA16),data_NoOutliers!TA16,MID(data_NoOutliers!TA16,2,99)/2),"")</f>
        <v/>
      </c>
      <c r="AFQ16" s="4" t="str">
        <f>IFERROR(IF(N(data_NoOutliers!TB16),data_NoOutliers!TB16,MID(data_NoOutliers!TB16,2,99)/2),"")</f>
        <v/>
      </c>
      <c r="AFR16" s="4" t="str">
        <f>IFERROR(IF(N(data_NoOutliers!TC16),data_NoOutliers!TC16,MID(data_NoOutliers!TC16,2,99)/2),"")</f>
        <v/>
      </c>
      <c r="AFS16" s="4" t="str">
        <f>IFERROR(IF(N(data_NoOutliers!TD16),data_NoOutliers!TD16,MID(data_NoOutliers!TD16,2,99)/2),"")</f>
        <v/>
      </c>
      <c r="AFT16" s="4" t="str">
        <f>IFERROR(IF(N(data_NoOutliers!TE16),data_NoOutliers!TE16,MID(data_NoOutliers!TE16,2,99)/2),"")</f>
        <v/>
      </c>
      <c r="AFU16" s="4" t="str">
        <f>IFERROR(IF(N(data_NoOutliers!TF16),data_NoOutliers!TF16,MID(data_NoOutliers!TF16,2,99)/2),"")</f>
        <v/>
      </c>
      <c r="AFV16" s="4" t="str">
        <f>IFERROR(IF(N(data_NoOutliers!TG16),data_NoOutliers!TG16,MID(data_NoOutliers!TG16,2,99)/2),"")</f>
        <v/>
      </c>
      <c r="AFW16" s="4" t="str">
        <f>IFERROR(IF(N(data_NoOutliers!TH16),data_NoOutliers!TH16,MID(data_NoOutliers!TH16,2,99)/2),"")</f>
        <v/>
      </c>
      <c r="AFX16" s="4" t="str">
        <f>IFERROR(IF(N(data_NoOutliers!TI16),data_NoOutliers!TI16,MID(data_NoOutliers!TI16,2,99)/2),"")</f>
        <v/>
      </c>
      <c r="AFY16" s="4" t="str">
        <f>IFERROR(IF(N(data_NoOutliers!TJ16),data_NoOutliers!TJ16,MID(data_NoOutliers!TJ16,2,99)/2),"")</f>
        <v/>
      </c>
      <c r="AFZ16" s="4" t="str">
        <f>IFERROR(IF(N(data_NoOutliers!TK16),data_NoOutliers!TK16,MID(data_NoOutliers!TK16,2,99)/2),"")</f>
        <v/>
      </c>
      <c r="AGA16" s="4" t="str">
        <f>IFERROR(IF(N(data_NoOutliers!TL16),data_NoOutliers!TL16,MID(data_NoOutliers!TL16,2,99)/2),"")</f>
        <v/>
      </c>
      <c r="AGB16" s="4" t="str">
        <f>IFERROR(IF(N(data_NoOutliers!TM16),data_NoOutliers!TM16,MID(data_NoOutliers!TM16,2,99)/2),"")</f>
        <v/>
      </c>
      <c r="AGC16" s="4" t="str">
        <f>IFERROR(IF(N(data_NoOutliers!TN16),data_NoOutliers!TN16,MID(data_NoOutliers!TN16,2,99)/2),"")</f>
        <v/>
      </c>
      <c r="AGD16" s="4" t="str">
        <f>IFERROR(IF(N(data_NoOutliers!TO16),data_NoOutliers!TO16,MID(data_NoOutliers!TO16,2,99)/2),"")</f>
        <v/>
      </c>
      <c r="AGE16" s="4" t="str">
        <f>IFERROR(IF(N(data_NoOutliers!TP16),data_NoOutliers!TP16,MID(data_NoOutliers!TP16,2,99)/2),"")</f>
        <v/>
      </c>
      <c r="AGF16" s="4" t="str">
        <f>IFERROR(IF(N(data_NoOutliers!TQ16),data_NoOutliers!TQ16,MID(data_NoOutliers!TQ16,2,99)/2),"")</f>
        <v/>
      </c>
      <c r="AGG16" s="4" t="str">
        <f>IFERROR(IF(N(data_NoOutliers!TR16),data_NoOutliers!TR16,MID(data_NoOutliers!TR16,2,99)/2),"")</f>
        <v/>
      </c>
      <c r="AGH16" s="4" t="str">
        <f>IFERROR(IF(N(data_NoOutliers!TS16),data_NoOutliers!TS16,MID(data_NoOutliers!TS16,2,99)/2),"")</f>
        <v/>
      </c>
      <c r="AGI16" s="4" t="str">
        <f>IFERROR(IF(N(data_NoOutliers!TT16),data_NoOutliers!TT16,MID(data_NoOutliers!TT16,2,99)/2),"")</f>
        <v/>
      </c>
      <c r="AGJ16" s="4" t="str">
        <f>IFERROR(IF(N(data_NoOutliers!TU16),data_NoOutliers!TU16,MID(data_NoOutliers!TU16,2,99)/2),"")</f>
        <v/>
      </c>
      <c r="AGK16" s="4" t="str">
        <f>IFERROR(IF(N(data_NoOutliers!TV16),data_NoOutliers!TV16,MID(data_NoOutliers!TV16,2,99)/2),"")</f>
        <v/>
      </c>
      <c r="AGL16" s="4" t="str">
        <f>IFERROR(IF(N(data_NoOutliers!TW16),data_NoOutliers!TW16,MID(data_NoOutliers!TW16,2,99)/2),"")</f>
        <v/>
      </c>
      <c r="AGM16" s="4" t="str">
        <f>IFERROR(IF(N(data_NoOutliers!TX16),data_NoOutliers!TX16,MID(data_NoOutliers!TX16,2,99)/2),"")</f>
        <v/>
      </c>
      <c r="AGN16" s="4" t="str">
        <f>IFERROR(IF(N(data_NoOutliers!TY16),data_NoOutliers!TY16,MID(data_NoOutliers!TY16,2,99)/2),"")</f>
        <v/>
      </c>
      <c r="AGO16" s="4" t="str">
        <f>IFERROR(IF(N(data_NoOutliers!TZ16),data_NoOutliers!TZ16,MID(data_NoOutliers!TZ16,2,99)/2),"")</f>
        <v/>
      </c>
      <c r="AGP16" s="4" t="str">
        <f>IFERROR(IF(N(data_NoOutliers!UA16),data_NoOutliers!UA16,MID(data_NoOutliers!UA16,2,99)/2),"")</f>
        <v/>
      </c>
      <c r="AGQ16" s="4" t="str">
        <f>IFERROR(IF(N(data_NoOutliers!UB16),data_NoOutliers!UB16,MID(data_NoOutliers!UB16,2,99)/2),"")</f>
        <v/>
      </c>
      <c r="AGR16" s="4" t="str">
        <f>IFERROR(IF(N(data_NoOutliers!UC16),data_NoOutliers!UC16,MID(data_NoOutliers!UC16,2,99)/2),"")</f>
        <v/>
      </c>
      <c r="AGS16" s="4" t="str">
        <f>IFERROR(IF(N(data_NoOutliers!UD16),data_NoOutliers!UD16,MID(data_NoOutliers!UD16,2,99)/2),"")</f>
        <v/>
      </c>
      <c r="AGT16" s="4" t="str">
        <f>IFERROR(IF(N(data_NoOutliers!UE16),data_NoOutliers!UE16,MID(data_NoOutliers!UE16,2,99)/2),"")</f>
        <v/>
      </c>
      <c r="AGU16" s="4" t="str">
        <f>IFERROR(IF(N(data_NoOutliers!UF16),data_NoOutliers!UF16,MID(data_NoOutliers!UF16,2,99)/2),"")</f>
        <v/>
      </c>
      <c r="AGV16" s="4" t="str">
        <f>IFERROR(IF(N(data_NoOutliers!UG16),data_NoOutliers!UG16,MID(data_NoOutliers!UG16,2,99)/2),"")</f>
        <v/>
      </c>
      <c r="AGW16" s="4" t="str">
        <f>IFERROR(IF(N(data_NoOutliers!UH16),data_NoOutliers!UH16,MID(data_NoOutliers!UH16,2,99)/2),"")</f>
        <v/>
      </c>
      <c r="AGX16" s="4" t="str">
        <f>IFERROR(IF(N(data_NoOutliers!UI16),data_NoOutliers!UI16,MID(data_NoOutliers!UI16,2,99)/2),"")</f>
        <v/>
      </c>
      <c r="AGY16" s="4" t="str">
        <f>IFERROR(IF(N(data_NoOutliers!UJ16),data_NoOutliers!UJ16,MID(data_NoOutliers!UJ16,2,99)/2),"")</f>
        <v/>
      </c>
      <c r="AGZ16" s="4" t="str">
        <f>IFERROR(IF(N(data_NoOutliers!UK16),data_NoOutliers!UK16,MID(data_NoOutliers!UK16,2,99)/2),"")</f>
        <v/>
      </c>
      <c r="AHA16" s="4" t="str">
        <f>IFERROR(IF(N(data_NoOutliers!UL16),data_NoOutliers!UL16,MID(data_NoOutliers!UL16,2,99)/2),"")</f>
        <v/>
      </c>
      <c r="AHB16" s="4" t="str">
        <f>IFERROR(IF(N(data_NoOutliers!UM16),data_NoOutliers!UM16,MID(data_NoOutliers!UM16,2,99)/2),"")</f>
        <v/>
      </c>
      <c r="AHC16" s="4" t="str">
        <f>IFERROR(IF(N(data_NoOutliers!UN16),data_NoOutliers!UN16,MID(data_NoOutliers!UN16,2,99)/2),"")</f>
        <v/>
      </c>
      <c r="AHD16" s="4" t="str">
        <f>IFERROR(IF(N(data_NoOutliers!UO16),data_NoOutliers!UO16,MID(data_NoOutliers!UO16,2,99)/2),"")</f>
        <v/>
      </c>
      <c r="AHE16" s="4" t="str">
        <f>IFERROR(IF(N(data_NoOutliers!UP16),data_NoOutliers!UP16,MID(data_NoOutliers!UP16,2,99)/2),"")</f>
        <v/>
      </c>
      <c r="AHF16" s="4" t="str">
        <f>IFERROR(IF(N(data_NoOutliers!UQ16),data_NoOutliers!UQ16,MID(data_NoOutliers!UQ16,2,99)/2),"")</f>
        <v/>
      </c>
      <c r="AHG16" s="4" t="str">
        <f>IFERROR(IF(N(data_NoOutliers!UR16),data_NoOutliers!UR16,MID(data_NoOutliers!UR16,2,99)/2),"")</f>
        <v/>
      </c>
      <c r="AHH16" s="4" t="str">
        <f>IFERROR(IF(N(data_NoOutliers!US16),data_NoOutliers!US16,MID(data_NoOutliers!US16,2,99)/2),"")</f>
        <v/>
      </c>
      <c r="AHI16" s="4" t="str">
        <f>IFERROR(IF(N(data_NoOutliers!UT16),data_NoOutliers!UT16,MID(data_NoOutliers!UT16,2,99)/2),"")</f>
        <v/>
      </c>
      <c r="AHJ16" s="4" t="str">
        <f>IFERROR(IF(N(data_NoOutliers!UU16),data_NoOutliers!UU16,MID(data_NoOutliers!UU16,2,99)/2),"")</f>
        <v/>
      </c>
      <c r="AHK16" s="4" t="str">
        <f>IFERROR(IF(N(data_NoOutliers!UV16),data_NoOutliers!UV16,MID(data_NoOutliers!UV16,2,99)/2),"")</f>
        <v/>
      </c>
      <c r="AHL16" s="4" t="str">
        <f>IFERROR(IF(N(data_NoOutliers!UW16),data_NoOutliers!UW16,MID(data_NoOutliers!UW16,2,99)/2),"")</f>
        <v/>
      </c>
      <c r="AHM16" s="4" t="str">
        <f>IFERROR(IF(N(data_NoOutliers!UX16),data_NoOutliers!UX16,MID(data_NoOutliers!UX16,2,99)/2),"")</f>
        <v/>
      </c>
      <c r="AHN16" s="4" t="str">
        <f>IFERROR(IF(N(data_NoOutliers!UY16),data_NoOutliers!UY16,MID(data_NoOutliers!UY16,2,99)/2),"")</f>
        <v/>
      </c>
      <c r="AHO16" s="4" t="str">
        <f>IFERROR(IF(N(data_NoOutliers!UZ16),data_NoOutliers!UZ16,MID(data_NoOutliers!UZ16,2,99)/2),"")</f>
        <v/>
      </c>
      <c r="AHP16" s="4" t="str">
        <f>IFERROR(IF(N(data_NoOutliers!VA16),data_NoOutliers!VA16,MID(data_NoOutliers!VA16,2,99)/2),"")</f>
        <v/>
      </c>
      <c r="AHQ16" s="4" t="str">
        <f>IFERROR(IF(N(data_NoOutliers!VB16),data_NoOutliers!VB16,MID(data_NoOutliers!VB16,2,99)/2),"")</f>
        <v/>
      </c>
      <c r="AHR16" s="4" t="str">
        <f>IFERROR(IF(N(data_NoOutliers!VC16),data_NoOutliers!VC16,MID(data_NoOutliers!VC16,2,99)/2),"")</f>
        <v/>
      </c>
      <c r="AHS16" s="4" t="str">
        <f>IFERROR(IF(N(data_NoOutliers!VD16),data_NoOutliers!VD16,MID(data_NoOutliers!VD16,2,99)/2),"")</f>
        <v/>
      </c>
      <c r="AHT16" s="4" t="str">
        <f>IFERROR(IF(N(data_NoOutliers!VE16),data_NoOutliers!VE16,MID(data_NoOutliers!VE16,2,99)/2),"")</f>
        <v/>
      </c>
      <c r="AHU16" s="4" t="str">
        <f>IFERROR(IF(N(data_NoOutliers!VF16),data_NoOutliers!VF16,MID(data_NoOutliers!VF16,2,99)/2),"")</f>
        <v/>
      </c>
      <c r="AHV16" s="4" t="str">
        <f>IFERROR(IF(N(data_NoOutliers!VG16),data_NoOutliers!VG16,MID(data_NoOutliers!VG16,2,99)/2),"")</f>
        <v/>
      </c>
      <c r="AHW16" s="4" t="str">
        <f>IFERROR(IF(N(data_NoOutliers!VH16),data_NoOutliers!VH16,MID(data_NoOutliers!VH16,2,99)/2),"")</f>
        <v/>
      </c>
      <c r="AHX16" s="4" t="str">
        <f>IFERROR(IF(N(data_NoOutliers!VI16),data_NoOutliers!VI16,MID(data_NoOutliers!VI16,2,99)/2),"")</f>
        <v/>
      </c>
      <c r="AHY16" s="4" t="str">
        <f>IFERROR(IF(N(data_NoOutliers!VJ16),data_NoOutliers!VJ16,MID(data_NoOutliers!VJ16,2,99)/2),"")</f>
        <v/>
      </c>
      <c r="AHZ16" s="4" t="str">
        <f>IFERROR(IF(N(data_NoOutliers!VK16),data_NoOutliers!VK16,MID(data_NoOutliers!VK16,2,99)/2),"")</f>
        <v/>
      </c>
      <c r="AIA16" s="4" t="str">
        <f>IFERROR(IF(N(data_NoOutliers!VL16),data_NoOutliers!VL16,MID(data_NoOutliers!VL16,2,99)/2),"")</f>
        <v/>
      </c>
      <c r="AIB16" s="4" t="str">
        <f>IFERROR(IF(N(data_NoOutliers!VM16),data_NoOutliers!VM16,MID(data_NoOutliers!VM16,2,99)/2),"")</f>
        <v/>
      </c>
      <c r="AIC16" s="4" t="str">
        <f>IFERROR(IF(N(data_NoOutliers!VN16),data_NoOutliers!VN16,MID(data_NoOutliers!VN16,2,99)/2),"")</f>
        <v/>
      </c>
      <c r="AID16" s="4" t="str">
        <f>IFERROR(IF(N(data_NoOutliers!VO16),data_NoOutliers!VO16,MID(data_NoOutliers!VO16,2,99)/2),"")</f>
        <v/>
      </c>
      <c r="AIE16" s="4" t="str">
        <f>IFERROR(IF(N(data_NoOutliers!VP16),data_NoOutliers!VP16,MID(data_NoOutliers!VP16,2,99)/2),"")</f>
        <v/>
      </c>
      <c r="AIF16" s="4" t="str">
        <f>IFERROR(IF(N(data_NoOutliers!VQ16),data_NoOutliers!VQ16,MID(data_NoOutliers!VQ16,2,99)/2),"")</f>
        <v/>
      </c>
      <c r="AIG16" s="4" t="str">
        <f>IFERROR(IF(N(data_NoOutliers!VR16),data_NoOutliers!VR16,MID(data_NoOutliers!VR16,2,99)/2),"")</f>
        <v/>
      </c>
      <c r="AIH16" s="4" t="str">
        <f>IFERROR(IF(N(data_NoOutliers!VS16),data_NoOutliers!VS16,MID(data_NoOutliers!VS16,2,99)/2),"")</f>
        <v/>
      </c>
      <c r="AII16" s="4" t="str">
        <f>IFERROR(IF(N(data_NoOutliers!VT16),data_NoOutliers!VT16,MID(data_NoOutliers!VT16,2,99)/2),"")</f>
        <v/>
      </c>
      <c r="AIJ16" s="4" t="str">
        <f>IFERROR(IF(N(data_NoOutliers!VU16),data_NoOutliers!VU16,MID(data_NoOutliers!VU16,2,99)/2),"")</f>
        <v/>
      </c>
      <c r="AIK16" s="4" t="str">
        <f>IFERROR(IF(N(data_NoOutliers!VV16),data_NoOutliers!VV16,MID(data_NoOutliers!VV16,2,99)/2),"")</f>
        <v/>
      </c>
      <c r="AIL16" s="4" t="str">
        <f>IFERROR(IF(N(data_NoOutliers!VW16),data_NoOutliers!VW16,MID(data_NoOutliers!VW16,2,99)/2),"")</f>
        <v/>
      </c>
      <c r="AIM16" s="4" t="str">
        <f>IFERROR(IF(N(data_NoOutliers!VX16),data_NoOutliers!VX16,MID(data_NoOutliers!VX16,2,99)/2),"")</f>
        <v/>
      </c>
      <c r="AIN16" s="4" t="str">
        <f>IFERROR(IF(N(data_NoOutliers!VY16),data_NoOutliers!VY16,MID(data_NoOutliers!VY16,2,99)/2),"")</f>
        <v/>
      </c>
      <c r="AIO16" s="4" t="str">
        <f>IFERROR(IF(N(data_NoOutliers!VZ16),data_NoOutliers!VZ16,MID(data_NoOutliers!VZ16,2,99)/2),"")</f>
        <v/>
      </c>
      <c r="AIP16" s="4" t="str">
        <f>IFERROR(IF(N(data_NoOutliers!WA16),data_NoOutliers!WA16,MID(data_NoOutliers!WA16,2,99)/2),"")</f>
        <v/>
      </c>
      <c r="AIQ16" s="4" t="str">
        <f>IFERROR(IF(N(data_NoOutliers!WB16),data_NoOutliers!WB16,MID(data_NoOutliers!WB16,2,99)/2),"")</f>
        <v/>
      </c>
      <c r="AIR16" s="4" t="str">
        <f>IFERROR(IF(N(data_NoOutliers!WC16),data_NoOutliers!WC16,MID(data_NoOutliers!WC16,2,99)/2),"")</f>
        <v/>
      </c>
      <c r="AIS16" s="4" t="str">
        <f>IFERROR(IF(N(data_NoOutliers!WD16),data_NoOutliers!WD16,MID(data_NoOutliers!WD16,2,99)/2),"")</f>
        <v/>
      </c>
      <c r="AIT16" s="4" t="str">
        <f>IFERROR(IF(N(data_NoOutliers!WE16),data_NoOutliers!WE16,MID(data_NoOutliers!WE16,2,99)/2),"")</f>
        <v/>
      </c>
      <c r="AIU16" s="4" t="str">
        <f>IFERROR(IF(N(data_NoOutliers!WF16),data_NoOutliers!WF16,MID(data_NoOutliers!WF16,2,99)/2),"")</f>
        <v/>
      </c>
      <c r="AIV16" s="4" t="str">
        <f>IFERROR(IF(N(data_NoOutliers!WG16),data_NoOutliers!WG16,MID(data_NoOutliers!WG16,2,99)/2),"")</f>
        <v/>
      </c>
      <c r="AIW16" s="4" t="str">
        <f>IFERROR(IF(N(data_NoOutliers!WH16),data_NoOutliers!WH16,MID(data_NoOutliers!WH16,2,99)/2),"")</f>
        <v/>
      </c>
      <c r="AIX16" s="4" t="str">
        <f>IFERROR(IF(N(data_NoOutliers!WI16),data_NoOutliers!WI16,MID(data_NoOutliers!WI16,2,99)/2),"")</f>
        <v/>
      </c>
      <c r="AIY16" s="4" t="str">
        <f>IFERROR(IF(N(data_NoOutliers!WJ16),data_NoOutliers!WJ16,MID(data_NoOutliers!WJ16,2,99)/2),"")</f>
        <v/>
      </c>
      <c r="AIZ16" s="4" t="str">
        <f>IFERROR(IF(N(data_NoOutliers!WK16),data_NoOutliers!WK16,MID(data_NoOutliers!WK16,2,99)/2),"")</f>
        <v/>
      </c>
      <c r="AJA16" s="4" t="str">
        <f>IFERROR(IF(N(data_NoOutliers!WL16),data_NoOutliers!WL16,MID(data_NoOutliers!WL16,2,99)/2),"")</f>
        <v/>
      </c>
      <c r="AJB16" s="4" t="str">
        <f>IFERROR(IF(N(data_NoOutliers!WM16),data_NoOutliers!WM16,MID(data_NoOutliers!WM16,2,99)/2),"")</f>
        <v/>
      </c>
      <c r="AJC16" s="4" t="str">
        <f>IFERROR(IF(N(data_NoOutliers!WN16),data_NoOutliers!WN16,MID(data_NoOutliers!WN16,2,99)/2),"")</f>
        <v/>
      </c>
      <c r="AJD16" s="4" t="str">
        <f>IFERROR(IF(N(data_NoOutliers!WO16),data_NoOutliers!WO16,MID(data_NoOutliers!WO16,2,99)/2),"")</f>
        <v/>
      </c>
      <c r="AJE16" s="4" t="str">
        <f>IFERROR(IF(N(data_NoOutliers!WP16),data_NoOutliers!WP16,MID(data_NoOutliers!WP16,2,99)/2),"")</f>
        <v/>
      </c>
      <c r="AJF16" s="4" t="str">
        <f>IFERROR(IF(N(data_NoOutliers!WQ16),data_NoOutliers!WQ16,MID(data_NoOutliers!WQ16,2,99)/2),"")</f>
        <v/>
      </c>
      <c r="AJG16" s="4" t="str">
        <f>IFERROR(IF(N(data_NoOutliers!WR16),data_NoOutliers!WR16,MID(data_NoOutliers!WR16,2,99)/2),"")</f>
        <v/>
      </c>
      <c r="AJH16" s="4" t="str">
        <f>IFERROR(IF(N(data_NoOutliers!WS16),data_NoOutliers!WS16,MID(data_NoOutliers!WS16,2,99)/2),"")</f>
        <v/>
      </c>
      <c r="AJI16" s="4" t="str">
        <f>IFERROR(IF(N(data_NoOutliers!WT16),data_NoOutliers!WT16,MID(data_NoOutliers!WT16,2,99)/2),"")</f>
        <v/>
      </c>
      <c r="AJJ16" s="4" t="str">
        <f>IFERROR(IF(N(data_NoOutliers!WU16),data_NoOutliers!WU16,MID(data_NoOutliers!WU16,2,99)/2),"")</f>
        <v/>
      </c>
      <c r="AJK16" s="4" t="str">
        <f>IFERROR(IF(N(data_NoOutliers!WV16),data_NoOutliers!WV16,MID(data_NoOutliers!WV16,2,99)/2),"")</f>
        <v/>
      </c>
      <c r="AJL16" s="4" t="str">
        <f>IFERROR(IF(N(data_NoOutliers!WW16),data_NoOutliers!WW16,MID(data_NoOutliers!WW16,2,99)/2),"")</f>
        <v/>
      </c>
      <c r="AJM16" s="4" t="str">
        <f>IFERROR(IF(N(data_NoOutliers!WX16),data_NoOutliers!WX16,MID(data_NoOutliers!WX16,2,99)/2),"")</f>
        <v/>
      </c>
      <c r="AJN16" s="4" t="str">
        <f>IFERROR(IF(N(data_NoOutliers!WY16),data_NoOutliers!WY16,MID(data_NoOutliers!WY16,2,99)/2),"")</f>
        <v/>
      </c>
      <c r="AJO16" s="4" t="str">
        <f>IFERROR(IF(N(data_NoOutliers!WZ16),data_NoOutliers!WZ16,MID(data_NoOutliers!WZ16,2,99)/2),"")</f>
        <v/>
      </c>
      <c r="AJP16" s="4" t="str">
        <f>IFERROR(IF(N(data_NoOutliers!XA16),data_NoOutliers!XA16,MID(data_NoOutliers!XA16,2,99)/2),"")</f>
        <v/>
      </c>
      <c r="AJQ16" s="4" t="str">
        <f>IFERROR(IF(N(data_NoOutliers!XB16),data_NoOutliers!XB16,MID(data_NoOutliers!XB16,2,99)/2),"")</f>
        <v/>
      </c>
      <c r="AJR16" s="4" t="str">
        <f>IFERROR(IF(N(data_NoOutliers!XC16),data_NoOutliers!XC16,MID(data_NoOutliers!XC16,2,99)/2),"")</f>
        <v/>
      </c>
      <c r="AJS16" s="4" t="str">
        <f>IFERROR(IF(N(data_NoOutliers!XD16),data_NoOutliers!XD16,MID(data_NoOutliers!XD16,2,99)/2),"")</f>
        <v/>
      </c>
      <c r="AJT16" s="4" t="str">
        <f>IFERROR(IF(N(data_NoOutliers!XE16),data_NoOutliers!XE16,MID(data_NoOutliers!XE16,2,99)/2),"")</f>
        <v/>
      </c>
      <c r="AJU16" s="4" t="str">
        <f>IFERROR(IF(N(data_NoOutliers!XF16),data_NoOutliers!XF16,MID(data_NoOutliers!XF16,2,99)/2),"")</f>
        <v/>
      </c>
      <c r="AJV16" s="4" t="str">
        <f>IFERROR(IF(N(data_NoOutliers!XG16),data_NoOutliers!XG16,MID(data_NoOutliers!XG16,2,99)/2),"")</f>
        <v/>
      </c>
      <c r="AJW16" s="4" t="str">
        <f>IFERROR(IF(N(data_NoOutliers!XH16),data_NoOutliers!XH16,MID(data_NoOutliers!XH16,2,99)/2),"")</f>
        <v/>
      </c>
      <c r="AJX16" s="4" t="str">
        <f>IFERROR(IF(N(data_NoOutliers!XI16),data_NoOutliers!XI16,MID(data_NoOutliers!XI16,2,99)/2),"")</f>
        <v/>
      </c>
      <c r="AJY16" s="4" t="str">
        <f>IFERROR(IF(N(data_NoOutliers!XJ16),data_NoOutliers!XJ16,MID(data_NoOutliers!XJ16,2,99)/2),"")</f>
        <v/>
      </c>
      <c r="AJZ16" s="4" t="str">
        <f>IFERROR(IF(N(data_NoOutliers!XK16),data_NoOutliers!XK16,MID(data_NoOutliers!XK16,2,99)/2),"")</f>
        <v/>
      </c>
      <c r="AKA16" s="4" t="str">
        <f>IFERROR(IF(N(data_NoOutliers!XL16),data_NoOutliers!XL16,MID(data_NoOutliers!XL16,2,99)/2),"")</f>
        <v/>
      </c>
      <c r="AKB16" s="4" t="str">
        <f>IFERROR(IF(N(data_NoOutliers!XM16),data_NoOutliers!XM16,MID(data_NoOutliers!XM16,2,99)/2),"")</f>
        <v/>
      </c>
      <c r="AKC16" s="4" t="str">
        <f>IFERROR(IF(N(data_NoOutliers!XN16),data_NoOutliers!XN16,MID(data_NoOutliers!XN16,2,99)/2),"")</f>
        <v/>
      </c>
      <c r="AKD16" s="4" t="str">
        <f>IFERROR(IF(N(data_NoOutliers!XO16),data_NoOutliers!XO16,MID(data_NoOutliers!XO16,2,99)/2),"")</f>
        <v/>
      </c>
      <c r="AKE16" s="4" t="str">
        <f>IFERROR(IF(N(data_NoOutliers!XP16),data_NoOutliers!XP16,MID(data_NoOutliers!XP16,2,99)/2),"")</f>
        <v/>
      </c>
      <c r="AKF16" s="4" t="str">
        <f>IFERROR(IF(N(data_NoOutliers!XQ16),data_NoOutliers!XQ16,MID(data_NoOutliers!XQ16,2,99)/2),"")</f>
        <v/>
      </c>
      <c r="AKG16" s="4" t="str">
        <f>IFERROR(IF(N(data_NoOutliers!XR16),data_NoOutliers!XR16,MID(data_NoOutliers!XR16,2,99)/2),"")</f>
        <v/>
      </c>
      <c r="AKH16" s="4" t="str">
        <f>IFERROR(IF(N(data_NoOutliers!XS16),data_NoOutliers!XS16,MID(data_NoOutliers!XS16,2,99)/2),"")</f>
        <v/>
      </c>
      <c r="AKI16" s="4" t="str">
        <f>IFERROR(IF(N(data_NoOutliers!XT16),data_NoOutliers!XT16,MID(data_NoOutliers!XT16,2,99)/2),"")</f>
        <v/>
      </c>
      <c r="AKJ16" s="4" t="str">
        <f>IFERROR(IF(N(data_NoOutliers!XU16),data_NoOutliers!XU16,MID(data_NoOutliers!XU16,2,99)/2),"")</f>
        <v/>
      </c>
      <c r="AKK16" s="4" t="str">
        <f>IFERROR(IF(N(data_NoOutliers!XV16),data_NoOutliers!XV16,MID(data_NoOutliers!XV16,2,99)/2),"")</f>
        <v/>
      </c>
      <c r="AKL16" s="4" t="str">
        <f>IFERROR(IF(N(data_NoOutliers!XW16),data_NoOutliers!XW16,MID(data_NoOutliers!XW16,2,99)/2),"")</f>
        <v/>
      </c>
      <c r="AKM16" s="4" t="str">
        <f>IFERROR(IF(N(data_NoOutliers!XX16),data_NoOutliers!XX16,MID(data_NoOutliers!XX16,2,99)/2),"")</f>
        <v/>
      </c>
      <c r="AKN16" s="4" t="str">
        <f>IFERROR(IF(N(data_NoOutliers!XY16),data_NoOutliers!XY16,MID(data_NoOutliers!XY16,2,99)/2),"")</f>
        <v/>
      </c>
      <c r="AKO16" s="4" t="str">
        <f>IFERROR(IF(N(data_NoOutliers!XZ16),data_NoOutliers!XZ16,MID(data_NoOutliers!XZ16,2,99)/2),"")</f>
        <v/>
      </c>
      <c r="AKP16" s="4" t="str">
        <f>IFERROR(IF(N(data_NoOutliers!YA16),data_NoOutliers!YA16,MID(data_NoOutliers!YA16,2,99)/2),"")</f>
        <v/>
      </c>
      <c r="AKQ16" s="4" t="str">
        <f>IFERROR(IF(N(data_NoOutliers!YB16),data_NoOutliers!YB16,MID(data_NoOutliers!YB16,2,99)/2),"")</f>
        <v/>
      </c>
      <c r="AKR16" s="4" t="str">
        <f>IFERROR(IF(N(data_NoOutliers!YC16),data_NoOutliers!YC16,MID(data_NoOutliers!YC16,2,99)/2),"")</f>
        <v/>
      </c>
      <c r="AKS16" s="4" t="str">
        <f>IFERROR(IF(N(data_NoOutliers!YD16),data_NoOutliers!YD16,MID(data_NoOutliers!YD16,2,99)/2),"")</f>
        <v/>
      </c>
      <c r="AKT16" s="4" t="str">
        <f>IFERROR(IF(N(data_NoOutliers!YE16),data_NoOutliers!YE16,MID(data_NoOutliers!YE16,2,99)/2),"")</f>
        <v/>
      </c>
      <c r="AKU16" s="4" t="str">
        <f>IFERROR(IF(N(data_NoOutliers!YF16),data_NoOutliers!YF16,MID(data_NoOutliers!YF16,2,99)/2),"")</f>
        <v/>
      </c>
      <c r="AKV16" s="4" t="str">
        <f>IFERROR(IF(N(data_NoOutliers!YG16),data_NoOutliers!YG16,MID(data_NoOutliers!YG16,2,99)/2),"")</f>
        <v/>
      </c>
      <c r="AKW16" s="4" t="str">
        <f>IFERROR(IF(N(data_NoOutliers!YH16),data_NoOutliers!YH16,MID(data_NoOutliers!YH16,2,99)/2),"")</f>
        <v/>
      </c>
      <c r="AKX16" s="4" t="str">
        <f>IFERROR(IF(N(data_NoOutliers!YI16),data_NoOutliers!YI16,MID(data_NoOutliers!YI16,2,99)/2),"")</f>
        <v/>
      </c>
      <c r="AKY16" s="4" t="str">
        <f>IFERROR(IF(N(data_NoOutliers!YJ16),data_NoOutliers!YJ16,MID(data_NoOutliers!YJ16,2,99)/2),"")</f>
        <v/>
      </c>
      <c r="AKZ16" s="4" t="str">
        <f>IFERROR(IF(N(data_NoOutliers!YK16),data_NoOutliers!YK16,MID(data_NoOutliers!YK16,2,99)/2),"")</f>
        <v/>
      </c>
      <c r="ALA16" s="4" t="str">
        <f>IFERROR(IF(N(data_NoOutliers!YL16),data_NoOutliers!YL16,MID(data_NoOutliers!YL16,2,99)/2),"")</f>
        <v/>
      </c>
      <c r="ALB16" s="4" t="str">
        <f>IFERROR(IF(N(data_NoOutliers!YM16),data_NoOutliers!YM16,MID(data_NoOutliers!YM16,2,99)/2),"")</f>
        <v/>
      </c>
      <c r="ALC16" s="4" t="str">
        <f>IFERROR(IF(N(data_NoOutliers!YN16),data_NoOutliers!YN16,MID(data_NoOutliers!YN16,2,99)/2),"")</f>
        <v/>
      </c>
      <c r="ALD16" s="4" t="str">
        <f>IFERROR(IF(N(data_NoOutliers!YO16),data_NoOutliers!YO16,MID(data_NoOutliers!YO16,2,99)/2),"")</f>
        <v/>
      </c>
      <c r="ALE16" s="4" t="str">
        <f>IFERROR(IF(N(data_NoOutliers!YP16),data_NoOutliers!YP16,MID(data_NoOutliers!YP16,2,99)/2),"")</f>
        <v/>
      </c>
      <c r="ALF16" s="4" t="str">
        <f>IFERROR(IF(N(data_NoOutliers!YQ16),data_NoOutliers!YQ16,MID(data_NoOutliers!YQ16,2,99)/2),"")</f>
        <v/>
      </c>
      <c r="ALG16" s="4" t="str">
        <f>IFERROR(IF(N(data_NoOutliers!YR16),data_NoOutliers!YR16,MID(data_NoOutliers!YR16,2,99)/2),"")</f>
        <v/>
      </c>
      <c r="ALH16" s="4" t="str">
        <f>IFERROR(IF(N(data_NoOutliers!YS16),data_NoOutliers!YS16,MID(data_NoOutliers!YS16,2,99)/2),"")</f>
        <v/>
      </c>
      <c r="ALI16" s="4" t="str">
        <f>IFERROR(IF(N(data_NoOutliers!YT16),data_NoOutliers!YT16,MID(data_NoOutliers!YT16,2,99)/2),"")</f>
        <v/>
      </c>
      <c r="ALJ16" s="4" t="str">
        <f>IFERROR(IF(N(data_NoOutliers!YU16),data_NoOutliers!YU16,MID(data_NoOutliers!YU16,2,99)/2),"")</f>
        <v/>
      </c>
      <c r="ALK16" s="4" t="str">
        <f>IFERROR(IF(N(data_NoOutliers!YV16),data_NoOutliers!YV16,MID(data_NoOutliers!YV16,2,99)/2),"")</f>
        <v/>
      </c>
      <c r="ALL16" s="4" t="str">
        <f>IFERROR(IF(N(data_NoOutliers!YW16),data_NoOutliers!YW16,MID(data_NoOutliers!YW16,2,99)/2),"")</f>
        <v/>
      </c>
      <c r="ALM16" s="4" t="str">
        <f>IFERROR(IF(N(data_NoOutliers!YX16),data_NoOutliers!YX16,MID(data_NoOutliers!YX16,2,99)/2),"")</f>
        <v/>
      </c>
      <c r="ALN16" s="4" t="str">
        <f>IFERROR(IF(N(data_NoOutliers!YY16),data_NoOutliers!YY16,MID(data_NoOutliers!YY16,2,99)/2),"")</f>
        <v/>
      </c>
      <c r="ALO16" s="4" t="str">
        <f>IFERROR(IF(N(data_NoOutliers!YZ16),data_NoOutliers!YZ16,MID(data_NoOutliers!YZ16,2,99)/2),"")</f>
        <v/>
      </c>
      <c r="ALP16" s="4" t="str">
        <f>IFERROR(IF(N(data_NoOutliers!ZA16),data_NoOutliers!ZA16,MID(data_NoOutliers!ZA16,2,99)/2),"")</f>
        <v/>
      </c>
      <c r="ALQ16" s="4" t="str">
        <f>IFERROR(IF(N(data_NoOutliers!ZB16),data_NoOutliers!ZB16,MID(data_NoOutliers!ZB16,2,99)/2),"")</f>
        <v/>
      </c>
      <c r="ALR16" s="4" t="str">
        <f>IFERROR(IF(N(data_NoOutliers!ZC16),data_NoOutliers!ZC16,MID(data_NoOutliers!ZC16,2,99)/2),"")</f>
        <v/>
      </c>
      <c r="ALS16" s="4" t="str">
        <f>IFERROR(IF(N(data_NoOutliers!ZD16),data_NoOutliers!ZD16,MID(data_NoOutliers!ZD16,2,99)/2),"")</f>
        <v/>
      </c>
      <c r="ALT16" s="4" t="str">
        <f>IFERROR(IF(N(data_NoOutliers!ZE16),data_NoOutliers!ZE16,MID(data_NoOutliers!ZE16,2,99)/2),"")</f>
        <v/>
      </c>
      <c r="ALU16" s="4" t="str">
        <f>IFERROR(IF(N(data_NoOutliers!ZF16),data_NoOutliers!ZF16,MID(data_NoOutliers!ZF16,2,99)/2),"")</f>
        <v/>
      </c>
      <c r="ALV16" s="4" t="str">
        <f>IFERROR(IF(N(data_NoOutliers!ZG16),data_NoOutliers!ZG16,MID(data_NoOutliers!ZG16,2,99)/2),"")</f>
        <v/>
      </c>
      <c r="ALW16" s="4" t="str">
        <f>IFERROR(IF(N(data_NoOutliers!ZH16),data_NoOutliers!ZH16,MID(data_NoOutliers!ZH16,2,99)/2),"")</f>
        <v/>
      </c>
      <c r="ALX16" s="4" t="str">
        <f>IFERROR(IF(N(data_NoOutliers!ZI16),data_NoOutliers!ZI16,MID(data_NoOutliers!ZI16,2,99)/2),"")</f>
        <v/>
      </c>
      <c r="ALY16" s="4" t="str">
        <f>IFERROR(IF(N(data_NoOutliers!ZJ16),data_NoOutliers!ZJ16,MID(data_NoOutliers!ZJ16,2,99)/2),"")</f>
        <v/>
      </c>
      <c r="ALZ16" s="4" t="str">
        <f>IFERROR(IF(N(data_NoOutliers!ZK16),data_NoOutliers!ZK16,MID(data_NoOutliers!ZK16,2,99)/2),"")</f>
        <v/>
      </c>
      <c r="AMA16" s="4" t="str">
        <f>IFERROR(IF(N(data_NoOutliers!ZL16),data_NoOutliers!ZL16,MID(data_NoOutliers!ZL16,2,99)/2),"")</f>
        <v/>
      </c>
      <c r="AMB16" s="4" t="str">
        <f>IFERROR(IF(N(data_NoOutliers!ZM16),data_NoOutliers!ZM16,MID(data_NoOutliers!ZM16,2,99)/2),"")</f>
        <v/>
      </c>
      <c r="AMC16" s="4" t="str">
        <f>IFERROR(IF(N(data_NoOutliers!ZN16),data_NoOutliers!ZN16,MID(data_NoOutliers!ZN16,2,99)/2),"")</f>
        <v/>
      </c>
      <c r="AMD16" s="4" t="str">
        <f>IFERROR(IF(N(data_NoOutliers!ZO16),data_NoOutliers!ZO16,MID(data_NoOutliers!ZO16,2,99)/2),"")</f>
        <v/>
      </c>
      <c r="AME16" s="4" t="str">
        <f>IFERROR(IF(N(data_NoOutliers!ZP16),data_NoOutliers!ZP16,MID(data_NoOutliers!ZP16,2,99)/2),"")</f>
        <v/>
      </c>
      <c r="AMF16" s="4" t="str">
        <f>IFERROR(IF(N(data_NoOutliers!ZQ16),data_NoOutliers!ZQ16,MID(data_NoOutliers!ZQ16,2,99)/2),"")</f>
        <v/>
      </c>
      <c r="AMG16" s="4" t="str">
        <f>IFERROR(IF(N(data_NoOutliers!ZR16),data_NoOutliers!ZR16,MID(data_NoOutliers!ZR16,2,99)/2),"")</f>
        <v/>
      </c>
      <c r="AMH16" s="4" t="str">
        <f>IFERROR(IF(N(data_NoOutliers!ZS16),data_NoOutliers!ZS16,MID(data_NoOutliers!ZS16,2,99)/2),"")</f>
        <v/>
      </c>
      <c r="AMI16" s="4" t="str">
        <f>IFERROR(IF(N(data_NoOutliers!ZT16),data_NoOutliers!ZT16,MID(data_NoOutliers!ZT16,2,99)/2),"")</f>
        <v/>
      </c>
      <c r="AMJ16" s="4" t="str">
        <f>IFERROR(IF(N(data_NoOutliers!ZU16),data_NoOutliers!ZU16,MID(data_NoOutliers!ZU16,2,99)/2),"")</f>
        <v/>
      </c>
      <c r="AMK16" s="4" t="str">
        <f>IFERROR(IF(N(data_NoOutliers!ZV16),data_NoOutliers!ZV16,MID(data_NoOutliers!ZV16,2,99)/2),"")</f>
        <v/>
      </c>
      <c r="AML16" s="4" t="str">
        <f>IFERROR(IF(N(data_NoOutliers!ZW16),data_NoOutliers!ZW16,MID(data_NoOutliers!ZW16,2,99)/2),"")</f>
        <v/>
      </c>
      <c r="AMM16" s="4" t="str">
        <f>IFERROR(IF(N(data_NoOutliers!ZX16),data_NoOutliers!ZX16,MID(data_NoOutliers!ZX16,2,99)/2),"")</f>
        <v/>
      </c>
      <c r="AMN16" s="4" t="str">
        <f>IFERROR(IF(N(data_NoOutliers!ZY16),data_NoOutliers!ZY16,MID(data_NoOutliers!ZY16,2,99)/2),"")</f>
        <v/>
      </c>
      <c r="AMO16" s="4" t="str">
        <f>IFERROR(IF(N(data_NoOutliers!ZZ16),data_NoOutliers!ZZ16,MID(data_NoOutliers!ZZ16,2,99)/2),"")</f>
        <v/>
      </c>
      <c r="AMP16" s="4" t="str">
        <f>IFERROR(IF(N(data_NoOutliers!AAA16),data_NoOutliers!AAA16,MID(data_NoOutliers!AAA16,2,99)/2),"")</f>
        <v/>
      </c>
      <c r="AMQ16" s="4" t="str">
        <f>IFERROR(IF(N(data_NoOutliers!AAB16),data_NoOutliers!AAB16,MID(data_NoOutliers!AAB16,2,99)/2),"")</f>
        <v/>
      </c>
      <c r="AMR16" s="4" t="str">
        <f>IFERROR(IF(N(data_NoOutliers!AAC16),data_NoOutliers!AAC16,MID(data_NoOutliers!AAC16,2,99)/2),"")</f>
        <v/>
      </c>
      <c r="AMS16" s="4" t="str">
        <f>IFERROR(IF(N(data_NoOutliers!AAD16),data_NoOutliers!AAD16,MID(data_NoOutliers!AAD16,2,99)/2),"")</f>
        <v/>
      </c>
      <c r="AMT16" s="4" t="str">
        <f>IFERROR(IF(N(data_NoOutliers!AAE16),data_NoOutliers!AAE16,MID(data_NoOutliers!AAE16,2,99)/2),"")</f>
        <v/>
      </c>
      <c r="AMU16" s="4" t="str">
        <f>IFERROR(IF(N(data_NoOutliers!AAF16),data_NoOutliers!AAF16,MID(data_NoOutliers!AAF16,2,99)/2),"")</f>
        <v/>
      </c>
      <c r="AMV16" s="4" t="str">
        <f>IFERROR(IF(N(data_NoOutliers!AAG16),data_NoOutliers!AAG16,MID(data_NoOutliers!AAG16,2,99)/2),"")</f>
        <v/>
      </c>
      <c r="AMW16" s="4" t="str">
        <f>IFERROR(IF(N(data_NoOutliers!AAH16),data_NoOutliers!AAH16,MID(data_NoOutliers!AAH16,2,99)/2),"")</f>
        <v/>
      </c>
      <c r="AMX16" s="4" t="str">
        <f>IFERROR(IF(N(data_NoOutliers!AAI16),data_NoOutliers!AAI16,MID(data_NoOutliers!AAI16,2,99)/2),"")</f>
        <v/>
      </c>
      <c r="AMY16" s="4" t="str">
        <f>IFERROR(IF(N(data_NoOutliers!AAJ16),data_NoOutliers!AAJ16,MID(data_NoOutliers!AAJ16,2,99)/2),"")</f>
        <v/>
      </c>
      <c r="AMZ16" s="4" t="str">
        <f>IFERROR(IF(N(data_NoOutliers!AAK16),data_NoOutliers!AAK16,MID(data_NoOutliers!AAK16,2,99)/2),"")</f>
        <v/>
      </c>
      <c r="ANA16" s="4" t="str">
        <f>IFERROR(IF(N(data_NoOutliers!AAL16),data_NoOutliers!AAL16,MID(data_NoOutliers!AAL16,2,99)/2),"")</f>
        <v/>
      </c>
      <c r="ANB16" s="4" t="str">
        <f>IFERROR(IF(N(data_NoOutliers!AAM16),data_NoOutliers!AAM16,MID(data_NoOutliers!AAM16,2,99)/2),"")</f>
        <v/>
      </c>
      <c r="ANC16" s="4" t="str">
        <f>IFERROR(IF(N(data_NoOutliers!AAN16),data_NoOutliers!AAN16,MID(data_NoOutliers!AAN16,2,99)/2),"")</f>
        <v/>
      </c>
      <c r="AND16" s="4" t="str">
        <f>IFERROR(IF(N(data_NoOutliers!AAO16),data_NoOutliers!AAO16,MID(data_NoOutliers!AAO16,2,99)/2),"")</f>
        <v/>
      </c>
      <c r="ANE16" s="4" t="str">
        <f>IFERROR(IF(N(data_NoOutliers!AAP16),data_NoOutliers!AAP16,MID(data_NoOutliers!AAP16,2,99)/2),"")</f>
        <v/>
      </c>
      <c r="ANF16" s="4" t="str">
        <f>IFERROR(IF(N(data_NoOutliers!AAQ16),data_NoOutliers!AAQ16,MID(data_NoOutliers!AAQ16,2,99)/2),"")</f>
        <v/>
      </c>
      <c r="ANG16" s="4" t="str">
        <f>IFERROR(IF(N(data_NoOutliers!AAR16),data_NoOutliers!AAR16,MID(data_NoOutliers!AAR16,2,99)/2),"")</f>
        <v/>
      </c>
      <c r="ANH16" s="4" t="str">
        <f>IFERROR(IF(N(data_NoOutliers!AAS16),data_NoOutliers!AAS16,MID(data_NoOutliers!AAS16,2,99)/2),"")</f>
        <v/>
      </c>
      <c r="ANI16" s="4" t="str">
        <f>IFERROR(IF(N(data_NoOutliers!AAT16),data_NoOutliers!AAT16,MID(data_NoOutliers!AAT16,2,99)/2),"")</f>
        <v/>
      </c>
      <c r="ANJ16" s="4" t="str">
        <f>IFERROR(IF(N(data_NoOutliers!AAU16),data_NoOutliers!AAU16,MID(data_NoOutliers!AAU16,2,99)/2),"")</f>
        <v/>
      </c>
      <c r="ANK16" s="4" t="str">
        <f>IFERROR(IF(N(data_NoOutliers!AAV16),data_NoOutliers!AAV16,MID(data_NoOutliers!AAV16,2,99)/2),"")</f>
        <v/>
      </c>
      <c r="ANL16" s="4" t="str">
        <f>IFERROR(IF(N(data_NoOutliers!AAW16),data_NoOutliers!AAW16,MID(data_NoOutliers!AAW16,2,99)/2),"")</f>
        <v/>
      </c>
      <c r="ANM16" s="4" t="str">
        <f>IFERROR(IF(N(data_NoOutliers!AAX16),data_NoOutliers!AAX16,MID(data_NoOutliers!AAX16,2,99)/2),"")</f>
        <v/>
      </c>
      <c r="ANN16" s="4" t="str">
        <f>IFERROR(IF(N(data_NoOutliers!AAY16),data_NoOutliers!AAY16,MID(data_NoOutliers!AAY16,2,99)/2),"")</f>
        <v/>
      </c>
      <c r="ANO16" s="4" t="str">
        <f>IFERROR(IF(N(data_NoOutliers!AAZ16),data_NoOutliers!AAZ16,MID(data_NoOutliers!AAZ16,2,99)/2),"")</f>
        <v/>
      </c>
      <c r="ANP16" s="4" t="str">
        <f>IFERROR(IF(N(data_NoOutliers!ABA16),data_NoOutliers!ABA16,MID(data_NoOutliers!ABA16,2,99)/2),"")</f>
        <v/>
      </c>
      <c r="ANQ16" s="4" t="str">
        <f>IFERROR(IF(N(data_NoOutliers!ABB16),data_NoOutliers!ABB16,MID(data_NoOutliers!ABB16,2,99)/2),"")</f>
        <v/>
      </c>
      <c r="ANR16" s="4" t="str">
        <f>IFERROR(IF(N(data_NoOutliers!ABC16),data_NoOutliers!ABC16,MID(data_NoOutliers!ABC16,2,99)/2),"")</f>
        <v/>
      </c>
      <c r="ANS16" s="4" t="str">
        <f>IFERROR(IF(N(data_NoOutliers!ABD16),data_NoOutliers!ABD16,MID(data_NoOutliers!ABD16,2,99)/2),"")</f>
        <v/>
      </c>
      <c r="ANT16" s="4" t="str">
        <f>IFERROR(IF(N(data_NoOutliers!ABE16),data_NoOutliers!ABE16,MID(data_NoOutliers!ABE16,2,99)/2),"")</f>
        <v/>
      </c>
      <c r="ANU16" s="4" t="str">
        <f>IFERROR(IF(N(data_NoOutliers!ABF16),data_NoOutliers!ABF16,MID(data_NoOutliers!ABF16,2,99)/2),"")</f>
        <v/>
      </c>
      <c r="ANV16" s="4" t="str">
        <f>IFERROR(IF(N(data_NoOutliers!ABG16),data_NoOutliers!ABG16,MID(data_NoOutliers!ABG16,2,99)/2),"")</f>
        <v/>
      </c>
      <c r="ANW16" s="4" t="str">
        <f>IFERROR(IF(N(data_NoOutliers!ABH16),data_NoOutliers!ABH16,MID(data_NoOutliers!ABH16,2,99)/2),"")</f>
        <v/>
      </c>
      <c r="ANX16" s="4" t="str">
        <f>IFERROR(IF(N(data_NoOutliers!ABI16),data_NoOutliers!ABI16,MID(data_NoOutliers!ABI16,2,99)/2),"")</f>
        <v/>
      </c>
      <c r="ANY16" s="4" t="str">
        <f>IFERROR(IF(N(data_NoOutliers!ABJ16),data_NoOutliers!ABJ16,MID(data_NoOutliers!ABJ16,2,99)/2),"")</f>
        <v/>
      </c>
      <c r="ANZ16" s="4" t="str">
        <f>IFERROR(IF(N(data_NoOutliers!ABK16),data_NoOutliers!ABK16,MID(data_NoOutliers!ABK16,2,99)/2),"")</f>
        <v/>
      </c>
      <c r="AOA16" s="4" t="str">
        <f>IFERROR(IF(N(data_NoOutliers!ABL16),data_NoOutliers!ABL16,MID(data_NoOutliers!ABL16,2,99)/2),"")</f>
        <v/>
      </c>
      <c r="AOB16" s="4" t="str">
        <f>IFERROR(IF(N(data_NoOutliers!ABM16),data_NoOutliers!ABM16,MID(data_NoOutliers!ABM16,2,99)/2),"")</f>
        <v/>
      </c>
      <c r="AOC16" s="4" t="str">
        <f>IFERROR(IF(N(data_NoOutliers!ABN16),data_NoOutliers!ABN16,MID(data_NoOutliers!ABN16,2,99)/2),"")</f>
        <v/>
      </c>
      <c r="AOD16" s="4" t="str">
        <f>IFERROR(IF(N(data_NoOutliers!ABO16),data_NoOutliers!ABO16,MID(data_NoOutliers!ABO16,2,99)/2),"")</f>
        <v/>
      </c>
      <c r="AOE16" s="4" t="str">
        <f>IFERROR(IF(N(data_NoOutliers!ABP16),data_NoOutliers!ABP16,MID(data_NoOutliers!ABP16,2,99)/2),"")</f>
        <v/>
      </c>
      <c r="AOF16" s="4" t="str">
        <f>IFERROR(IF(N(data_NoOutliers!ABQ16),data_NoOutliers!ABQ16,MID(data_NoOutliers!ABQ16,2,99)/2),"")</f>
        <v/>
      </c>
      <c r="AOG16" s="4" t="str">
        <f>IFERROR(IF(N(data_NoOutliers!ABR16),data_NoOutliers!ABR16,MID(data_NoOutliers!ABR16,2,99)/2),"")</f>
        <v/>
      </c>
      <c r="AOH16" s="4" t="str">
        <f>IFERROR(IF(N(data_NoOutliers!ABS16),data_NoOutliers!ABS16,MID(data_NoOutliers!ABS16,2,99)/2),"")</f>
        <v/>
      </c>
      <c r="AOI16" s="4" t="str">
        <f>IFERROR(IF(N(data_NoOutliers!ABT16),data_NoOutliers!ABT16,MID(data_NoOutliers!ABT16,2,99)/2),"")</f>
        <v/>
      </c>
      <c r="AOJ16" s="4" t="str">
        <f>IFERROR(IF(N(data_NoOutliers!ABU16),data_NoOutliers!ABU16,MID(data_NoOutliers!ABU16,2,99)/2),"")</f>
        <v/>
      </c>
      <c r="AOK16" s="4" t="str">
        <f>IFERROR(IF(N(data_NoOutliers!ABV16),data_NoOutliers!ABV16,MID(data_NoOutliers!ABV16,2,99)/2),"")</f>
        <v/>
      </c>
      <c r="AOL16" s="4" t="str">
        <f>IFERROR(IF(N(data_NoOutliers!ABW16),data_NoOutliers!ABW16,MID(data_NoOutliers!ABW16,2,99)/2),"")</f>
        <v/>
      </c>
      <c r="AOM16" s="4" t="str">
        <f>IFERROR(IF(N(data_NoOutliers!ABX16),data_NoOutliers!ABX16,MID(data_NoOutliers!ABX16,2,99)/2),"")</f>
        <v/>
      </c>
      <c r="AON16" s="4" t="str">
        <f>IFERROR(IF(N(data_NoOutliers!ABY16),data_NoOutliers!ABY16,MID(data_NoOutliers!ABY16,2,99)/2),"")</f>
        <v/>
      </c>
      <c r="AOO16" s="4" t="str">
        <f>IFERROR(IF(N(data_NoOutliers!ABZ16),data_NoOutliers!ABZ16,MID(data_NoOutliers!ABZ16,2,99)/2),"")</f>
        <v/>
      </c>
      <c r="AOP16" s="4" t="str">
        <f>IFERROR(IF(N(data_NoOutliers!ACA16),data_NoOutliers!ACA16,MID(data_NoOutliers!ACA16,2,99)/2),"")</f>
        <v/>
      </c>
      <c r="AOQ16" s="4" t="str">
        <f>IFERROR(IF(N(data_NoOutliers!ACB16),data_NoOutliers!ACB16,MID(data_NoOutliers!ACB16,2,99)/2),"")</f>
        <v/>
      </c>
      <c r="AOR16" s="4" t="str">
        <f>IFERROR(IF(N(data_NoOutliers!ACC16),data_NoOutliers!ACC16,MID(data_NoOutliers!ACC16,2,99)/2),"")</f>
        <v/>
      </c>
      <c r="AOS16" s="4" t="str">
        <f>IFERROR(IF(N(data_NoOutliers!ACD16),data_NoOutliers!ACD16,MID(data_NoOutliers!ACD16,2,99)/2),"")</f>
        <v/>
      </c>
      <c r="AOT16" s="4" t="str">
        <f>IFERROR(IF(N(data_NoOutliers!ACE16),data_NoOutliers!ACE16,MID(data_NoOutliers!ACE16,2,99)/2),"")</f>
        <v/>
      </c>
      <c r="AOU16" s="4" t="str">
        <f>IFERROR(IF(N(data_NoOutliers!ACF16),data_NoOutliers!ACF16,MID(data_NoOutliers!ACF16,2,99)/2),"")</f>
        <v/>
      </c>
      <c r="AOV16" s="4" t="str">
        <f>IFERROR(IF(N(data_NoOutliers!ACG16),data_NoOutliers!ACG16,MID(data_NoOutliers!ACG16,2,99)/2),"")</f>
        <v/>
      </c>
      <c r="AOW16" s="4" t="str">
        <f>IFERROR(IF(N(data_NoOutliers!ACH16),data_NoOutliers!ACH16,MID(data_NoOutliers!ACH16,2,99)/2),"")</f>
        <v/>
      </c>
      <c r="AOX16" s="4" t="str">
        <f>IFERROR(IF(N(data_NoOutliers!ACI16),data_NoOutliers!ACI16,MID(data_NoOutliers!ACI16,2,99)/2),"")</f>
        <v/>
      </c>
      <c r="AOY16" s="4" t="str">
        <f>IFERROR(IF(N(data_NoOutliers!ACJ16),data_NoOutliers!ACJ16,MID(data_NoOutliers!ACJ16,2,99)/2),"")</f>
        <v/>
      </c>
      <c r="AOZ16" s="4" t="str">
        <f>IFERROR(IF(N(data_NoOutliers!ACK16),data_NoOutliers!ACK16,MID(data_NoOutliers!ACK16,2,99)/2),"")</f>
        <v/>
      </c>
      <c r="APA16" s="4" t="str">
        <f>IFERROR(IF(N(data_NoOutliers!ACL16),data_NoOutliers!ACL16,MID(data_NoOutliers!ACL16,2,99)/2),"")</f>
        <v/>
      </c>
      <c r="APB16" s="4" t="str">
        <f>IFERROR(IF(N(data_NoOutliers!ACM16),data_NoOutliers!ACM16,MID(data_NoOutliers!ACM16,2,99)/2),"")</f>
        <v/>
      </c>
      <c r="APC16" s="4" t="str">
        <f>IFERROR(IF(N(data_NoOutliers!ACN16),data_NoOutliers!ACN16,MID(data_NoOutliers!ACN16,2,99)/2),"")</f>
        <v/>
      </c>
      <c r="APD16" s="4" t="str">
        <f>IFERROR(IF(N(data_NoOutliers!ACO16),data_NoOutliers!ACO16,MID(data_NoOutliers!ACO16,2,99)/2),"")</f>
        <v/>
      </c>
      <c r="APE16" s="4" t="str">
        <f>IFERROR(IF(N(data_NoOutliers!ACP16),data_NoOutliers!ACP16,MID(data_NoOutliers!ACP16,2,99)/2),"")</f>
        <v/>
      </c>
      <c r="APF16" s="4" t="str">
        <f>IFERROR(IF(N(data_NoOutliers!ACQ16),data_NoOutliers!ACQ16,MID(data_NoOutliers!ACQ16,2,99)/2),"")</f>
        <v/>
      </c>
      <c r="APG16" s="4" t="str">
        <f>IFERROR(IF(N(data_NoOutliers!ACR16),data_NoOutliers!ACR16,MID(data_NoOutliers!ACR16,2,99)/2),"")</f>
        <v/>
      </c>
      <c r="APH16" s="4" t="str">
        <f>IFERROR(IF(N(data_NoOutliers!ACS16),data_NoOutliers!ACS16,MID(data_NoOutliers!ACS16,2,99)/2),"")</f>
        <v/>
      </c>
      <c r="API16" s="4" t="str">
        <f>IFERROR(IF(N(data_NoOutliers!ACT16),data_NoOutliers!ACT16,MID(data_NoOutliers!ACT16,2,99)/2),"")</f>
        <v/>
      </c>
      <c r="APJ16" s="4" t="str">
        <f>IFERROR(IF(N(data_NoOutliers!ACU16),data_NoOutliers!ACU16,MID(data_NoOutliers!ACU16,2,99)/2),"")</f>
        <v/>
      </c>
      <c r="APK16" s="4" t="str">
        <f>IFERROR(IF(N(data_NoOutliers!ACV16),data_NoOutliers!ACV16,MID(data_NoOutliers!ACV16,2,99)/2),"")</f>
        <v/>
      </c>
      <c r="APL16" s="4" t="str">
        <f>IFERROR(IF(N(data_NoOutliers!ACW16),data_NoOutliers!ACW16,MID(data_NoOutliers!ACW16,2,99)/2),"")</f>
        <v/>
      </c>
      <c r="APM16" s="4" t="str">
        <f>IFERROR(IF(N(data_NoOutliers!ACX16),data_NoOutliers!ACX16,MID(data_NoOutliers!ACX16,2,99)/2),"")</f>
        <v/>
      </c>
      <c r="APN16" s="4" t="str">
        <f>IFERROR(IF(N(data_NoOutliers!ACY16),data_NoOutliers!ACY16,MID(data_NoOutliers!ACY16,2,99)/2),"")</f>
        <v/>
      </c>
      <c r="APO16" s="4" t="str">
        <f>IFERROR(IF(N(data_NoOutliers!ACZ16),data_NoOutliers!ACZ16,MID(data_NoOutliers!ACZ16,2,99)/2),"")</f>
        <v/>
      </c>
      <c r="APP16" s="4" t="str">
        <f>IFERROR(IF(N(data_NoOutliers!ADA16),data_NoOutliers!ADA16,MID(data_NoOutliers!ADA16,2,99)/2),"")</f>
        <v/>
      </c>
      <c r="APQ16" s="4" t="str">
        <f>IFERROR(IF(N(data_NoOutliers!ADB16),data_NoOutliers!ADB16,MID(data_NoOutliers!ADB16,2,99)/2),"")</f>
        <v/>
      </c>
      <c r="APR16" s="4" t="str">
        <f>IFERROR(IF(N(data_NoOutliers!ADC16),data_NoOutliers!ADC16,MID(data_NoOutliers!ADC16,2,99)/2),"")</f>
        <v/>
      </c>
      <c r="APS16" s="4" t="str">
        <f>IFERROR(IF(N(data_NoOutliers!ADD16),data_NoOutliers!ADD16,MID(data_NoOutliers!ADD16,2,99)/2),"")</f>
        <v/>
      </c>
      <c r="APT16" s="4" t="str">
        <f>IFERROR(IF(N(data_NoOutliers!ADE16),data_NoOutliers!ADE16,MID(data_NoOutliers!ADE16,2,99)/2),"")</f>
        <v/>
      </c>
      <c r="APU16" s="4" t="str">
        <f>IFERROR(IF(N(data_NoOutliers!ADF16),data_NoOutliers!ADF16,MID(data_NoOutliers!ADF16,2,99)/2),"")</f>
        <v/>
      </c>
      <c r="APV16" s="4" t="str">
        <f>IFERROR(IF(N(data_NoOutliers!ADG16),data_NoOutliers!ADG16,MID(data_NoOutliers!ADG16,2,99)/2),"")</f>
        <v/>
      </c>
      <c r="APW16" s="4" t="str">
        <f>IFERROR(IF(N(data_NoOutliers!ADH16),data_NoOutliers!ADH16,MID(data_NoOutliers!ADH16,2,99)/2),"")</f>
        <v/>
      </c>
      <c r="APX16" s="4" t="str">
        <f>IFERROR(IF(N(data_NoOutliers!ADI16),data_NoOutliers!ADI16,MID(data_NoOutliers!ADI16,2,99)/2),"")</f>
        <v/>
      </c>
      <c r="APY16" s="4" t="str">
        <f>IFERROR(IF(N(data_NoOutliers!ADJ16),data_NoOutliers!ADJ16,MID(data_NoOutliers!ADJ16,2,99)/2),"")</f>
        <v/>
      </c>
      <c r="APZ16" s="4" t="str">
        <f>IFERROR(IF(N(data_NoOutliers!ADK16),data_NoOutliers!ADK16,MID(data_NoOutliers!ADK16,2,99)/2),"")</f>
        <v/>
      </c>
      <c r="AQA16" s="4" t="str">
        <f>IFERROR(IF(N(data_NoOutliers!ADL16),data_NoOutliers!ADL16,MID(data_NoOutliers!ADL16,2,99)/2),"")</f>
        <v/>
      </c>
      <c r="AQB16" s="4" t="str">
        <f>IFERROR(IF(N(data_NoOutliers!ADM16),data_NoOutliers!ADM16,MID(data_NoOutliers!ADM16,2,99)/2),"")</f>
        <v/>
      </c>
      <c r="AQC16" s="4" t="str">
        <f>IFERROR(IF(N(data_NoOutliers!ADN16),data_NoOutliers!ADN16,MID(data_NoOutliers!ADN16,2,99)/2),"")</f>
        <v/>
      </c>
      <c r="AQD16" s="4" t="str">
        <f>IFERROR(IF(N(data_NoOutliers!ADO16),data_NoOutliers!ADO16,MID(data_NoOutliers!ADO16,2,99)/2),"")</f>
        <v/>
      </c>
      <c r="AQE16" s="4" t="str">
        <f>IFERROR(IF(N(data_NoOutliers!ADP16),data_NoOutliers!ADP16,MID(data_NoOutliers!ADP16,2,99)/2),"")</f>
        <v/>
      </c>
      <c r="AQF16" s="4" t="str">
        <f>IFERROR(IF(N(data_NoOutliers!ADQ16),data_NoOutliers!ADQ16,MID(data_NoOutliers!ADQ16,2,99)/2),"")</f>
        <v/>
      </c>
      <c r="AQG16" s="4" t="str">
        <f>IFERROR(IF(N(data_NoOutliers!ADR16),data_NoOutliers!ADR16,MID(data_NoOutliers!ADR16,2,99)/2),"")</f>
        <v/>
      </c>
      <c r="AQH16" s="4" t="str">
        <f>IFERROR(IF(N(data_NoOutliers!ADS16),data_NoOutliers!ADS16,MID(data_NoOutliers!ADS16,2,99)/2),"")</f>
        <v/>
      </c>
      <c r="AQI16" s="4" t="str">
        <f>IFERROR(IF(N(data_NoOutliers!ADT16),data_NoOutliers!ADT16,MID(data_NoOutliers!ADT16,2,99)/2),"")</f>
        <v/>
      </c>
      <c r="AQJ16" s="4" t="str">
        <f>IFERROR(IF(N(data_NoOutliers!ADU16),data_NoOutliers!ADU16,MID(data_NoOutliers!ADU16,2,99)/2),"")</f>
        <v/>
      </c>
      <c r="AQK16" s="4" t="str">
        <f>IFERROR(IF(N(data_NoOutliers!ADV16),data_NoOutliers!ADV16,MID(data_NoOutliers!ADV16,2,99)/2),"")</f>
        <v/>
      </c>
      <c r="AQL16" s="4" t="str">
        <f>IFERROR(IF(N(data_NoOutliers!ADW16),data_NoOutliers!ADW16,MID(data_NoOutliers!ADW16,2,99)/2),"")</f>
        <v/>
      </c>
      <c r="AQM16" s="4" t="str">
        <f>IFERROR(IF(N(data_NoOutliers!ADX16),data_NoOutliers!ADX16,MID(data_NoOutliers!ADX16,2,99)/2),"")</f>
        <v/>
      </c>
      <c r="AQN16" s="4" t="str">
        <f>IFERROR(IF(N(data_NoOutliers!ADY16),data_NoOutliers!ADY16,MID(data_NoOutliers!ADY16,2,99)/2),"")</f>
        <v/>
      </c>
      <c r="AQO16" s="4" t="str">
        <f>IFERROR(IF(N(data_NoOutliers!ADZ16),data_NoOutliers!ADZ16,MID(data_NoOutliers!ADZ16,2,99)/2),"")</f>
        <v/>
      </c>
      <c r="AQP16" s="4" t="str">
        <f>IFERROR(IF(N(data_NoOutliers!AEA16),data_NoOutliers!AEA16,MID(data_NoOutliers!AEA16,2,99)/2),"")</f>
        <v/>
      </c>
      <c r="AQQ16" s="4" t="str">
        <f>IFERROR(IF(N(data_NoOutliers!AEB16),data_NoOutliers!AEB16,MID(data_NoOutliers!AEB16,2,99)/2),"")</f>
        <v/>
      </c>
      <c r="AQR16" s="4" t="str">
        <f>IFERROR(IF(N(data_NoOutliers!AEC16),data_NoOutliers!AEC16,MID(data_NoOutliers!AEC16,2,99)/2),"")</f>
        <v/>
      </c>
      <c r="AQS16" s="4" t="str">
        <f>IFERROR(IF(N(data_NoOutliers!AED16),data_NoOutliers!AED16,MID(data_NoOutliers!AED16,2,99)/2),"")</f>
        <v/>
      </c>
      <c r="AQT16" s="4" t="str">
        <f>IFERROR(IF(N(data_NoOutliers!AEE16),data_NoOutliers!AEE16,MID(data_NoOutliers!AEE16,2,99)/2),"")</f>
        <v/>
      </c>
      <c r="AQU16" s="4" t="str">
        <f>IFERROR(IF(N(data_NoOutliers!AEF16),data_NoOutliers!AEF16,MID(data_NoOutliers!AEF16,2,99)/2),"")</f>
        <v/>
      </c>
      <c r="AQV16" s="4" t="str">
        <f>IFERROR(IF(N(data_NoOutliers!AEG16),data_NoOutliers!AEG16,MID(data_NoOutliers!AEG16,2,99)/2),"")</f>
        <v/>
      </c>
      <c r="AQW16" s="4" t="str">
        <f>IFERROR(IF(N(data_NoOutliers!AEH16),data_NoOutliers!AEH16,MID(data_NoOutliers!AEH16,2,99)/2),"")</f>
        <v/>
      </c>
      <c r="AQX16" s="4" t="str">
        <f>IFERROR(IF(N(data_NoOutliers!AEI16),data_NoOutliers!AEI16,MID(data_NoOutliers!AEI16,2,99)/2),"")</f>
        <v/>
      </c>
      <c r="AQY16" s="4" t="str">
        <f>IFERROR(IF(N(data_NoOutliers!AEJ16),data_NoOutliers!AEJ16,MID(data_NoOutliers!AEJ16,2,99)/2),"")</f>
        <v/>
      </c>
      <c r="AQZ16" s="4" t="str">
        <f>IFERROR(IF(N(data_NoOutliers!AEK16),data_NoOutliers!AEK16,MID(data_NoOutliers!AEK16,2,99)/2),"")</f>
        <v/>
      </c>
      <c r="ARA16" s="4" t="str">
        <f>IFERROR(IF(N(data_NoOutliers!AEL16),data_NoOutliers!AEL16,MID(data_NoOutliers!AEL16,2,99)/2),"")</f>
        <v/>
      </c>
      <c r="ARB16" s="4" t="str">
        <f>IFERROR(IF(N(data_NoOutliers!AEM16),data_NoOutliers!AEM16,MID(data_NoOutliers!AEM16,2,99)/2),"")</f>
        <v/>
      </c>
      <c r="ARC16" s="4" t="str">
        <f>IFERROR(IF(N(data_NoOutliers!AEN16),data_NoOutliers!AEN16,MID(data_NoOutliers!AEN16,2,99)/2),"")</f>
        <v/>
      </c>
      <c r="ARD16" s="4" t="str">
        <f>IFERROR(IF(N(data_NoOutliers!AEO16),data_NoOutliers!AEO16,MID(data_NoOutliers!AEO16,2,99)/2),"")</f>
        <v/>
      </c>
      <c r="ARE16" s="4" t="str">
        <f>IFERROR(IF(N(data_NoOutliers!AEP16),data_NoOutliers!AEP16,MID(data_NoOutliers!AEP16,2,99)/2),"")</f>
        <v/>
      </c>
      <c r="ARF16" s="4" t="str">
        <f>IFERROR(IF(N(data_NoOutliers!AEQ16),data_NoOutliers!AEQ16,MID(data_NoOutliers!AEQ16,2,99)/2),"")</f>
        <v/>
      </c>
      <c r="ARG16" s="4" t="str">
        <f>IFERROR(IF(N(data_NoOutliers!AER16),data_NoOutliers!AER16,MID(data_NoOutliers!AER16,2,99)/2),"")</f>
        <v/>
      </c>
      <c r="ARH16" s="4" t="str">
        <f>IFERROR(IF(N(data_NoOutliers!AES16),data_NoOutliers!AES16,MID(data_NoOutliers!AES16,2,99)/2),"")</f>
        <v/>
      </c>
      <c r="ARI16" s="4" t="str">
        <f>IFERROR(IF(N(data_NoOutliers!AET16),data_NoOutliers!AET16,MID(data_NoOutliers!AET16,2,99)/2),"")</f>
        <v/>
      </c>
      <c r="ARJ16" s="4" t="str">
        <f>IFERROR(IF(N(data_NoOutliers!AEU16),data_NoOutliers!AEU16,MID(data_NoOutliers!AEU16,2,99)/2),"")</f>
        <v/>
      </c>
      <c r="ARK16" s="4" t="str">
        <f>IFERROR(IF(N(data_NoOutliers!AEV16),data_NoOutliers!AEV16,MID(data_NoOutliers!AEV16,2,99)/2),"")</f>
        <v/>
      </c>
      <c r="ARL16" s="4" t="str">
        <f>IFERROR(IF(N(data_NoOutliers!AEW16),data_NoOutliers!AEW16,MID(data_NoOutliers!AEW16,2,99)/2),"")</f>
        <v/>
      </c>
      <c r="ARM16" s="4" t="str">
        <f>IFERROR(IF(N(data_NoOutliers!AEX16),data_NoOutliers!AEX16,MID(data_NoOutliers!AEX16,2,99)/2),"")</f>
        <v/>
      </c>
      <c r="ARN16" s="4" t="str">
        <f>IFERROR(IF(N(data_NoOutliers!AEY16),data_NoOutliers!AEY16,MID(data_NoOutliers!AEY16,2,99)/2),"")</f>
        <v/>
      </c>
      <c r="ARO16" s="4" t="str">
        <f>IFERROR(IF(N(data_NoOutliers!AEZ16),data_NoOutliers!AEZ16,MID(data_NoOutliers!AEZ16,2,99)/2),"")</f>
        <v/>
      </c>
      <c r="ARP16" s="4" t="str">
        <f>IFERROR(IF(N(data_NoOutliers!AFA16),data_NoOutliers!AFA16,MID(data_NoOutliers!AFA16,2,99)/2),"")</f>
        <v/>
      </c>
      <c r="ARQ16" s="4" t="str">
        <f>IFERROR(IF(N(data_NoOutliers!AFB16),data_NoOutliers!AFB16,MID(data_NoOutliers!AFB16,2,99)/2),"")</f>
        <v/>
      </c>
      <c r="ARR16" s="4" t="str">
        <f>IFERROR(IF(N(data_NoOutliers!AFC16),data_NoOutliers!AFC16,MID(data_NoOutliers!AFC16,2,99)/2),"")</f>
        <v/>
      </c>
      <c r="ARS16" s="4" t="str">
        <f>IFERROR(IF(N(data_NoOutliers!AFD16),data_NoOutliers!AFD16,MID(data_NoOutliers!AFD16,2,99)/2),"")</f>
        <v/>
      </c>
      <c r="ART16" s="4" t="str">
        <f>IFERROR(IF(N(data_NoOutliers!AFE16),data_NoOutliers!AFE16,MID(data_NoOutliers!AFE16,2,99)/2),"")</f>
        <v/>
      </c>
      <c r="ARU16" s="4" t="str">
        <f>IFERROR(IF(N(data_NoOutliers!AFF16),data_NoOutliers!AFF16,MID(data_NoOutliers!AFF16,2,99)/2),"")</f>
        <v/>
      </c>
      <c r="ARV16" s="4" t="str">
        <f>IFERROR(IF(N(data_NoOutliers!AFG16),data_NoOutliers!AFG16,MID(data_NoOutliers!AFG16,2,99)/2),"")</f>
        <v/>
      </c>
      <c r="ARW16" s="4" t="str">
        <f>IFERROR(IF(N(data_NoOutliers!AFH16),data_NoOutliers!AFH16,MID(data_NoOutliers!AFH16,2,99)/2),"")</f>
        <v/>
      </c>
      <c r="ARX16" s="4" t="str">
        <f>IFERROR(IF(N(data_NoOutliers!AFI16),data_NoOutliers!AFI16,MID(data_NoOutliers!AFI16,2,99)/2),"")</f>
        <v/>
      </c>
      <c r="ARY16" s="4" t="str">
        <f>IFERROR(IF(N(data_NoOutliers!AFJ16),data_NoOutliers!AFJ16,MID(data_NoOutliers!AFJ16,2,99)/2),"")</f>
        <v/>
      </c>
      <c r="ARZ16" s="4" t="str">
        <f>IFERROR(IF(N(data_NoOutliers!AFK16),data_NoOutliers!AFK16,MID(data_NoOutliers!AFK16,2,99)/2),"")</f>
        <v/>
      </c>
      <c r="ASA16" s="4" t="str">
        <f>IFERROR(IF(N(data_NoOutliers!AFL16),data_NoOutliers!AFL16,MID(data_NoOutliers!AFL16,2,99)/2),"")</f>
        <v/>
      </c>
      <c r="ASB16" s="4" t="str">
        <f>IFERROR(IF(N(data_NoOutliers!AFM16),data_NoOutliers!AFM16,MID(data_NoOutliers!AFM16,2,99)/2),"")</f>
        <v/>
      </c>
      <c r="ASC16" s="4" t="str">
        <f>IFERROR(IF(N(data_NoOutliers!AFN16),data_NoOutliers!AFN16,MID(data_NoOutliers!AFN16,2,99)/2),"")</f>
        <v/>
      </c>
      <c r="ASD16" s="4" t="str">
        <f>IFERROR(IF(N(data_NoOutliers!AFO16),data_NoOutliers!AFO16,MID(data_NoOutliers!AFO16,2,99)/2),"")</f>
        <v/>
      </c>
      <c r="ASE16" s="4" t="str">
        <f>IFERROR(IF(N(data_NoOutliers!AFP16),data_NoOutliers!AFP16,MID(data_NoOutliers!AFP16,2,99)/2),"")</f>
        <v/>
      </c>
      <c r="ASF16" s="4" t="str">
        <f>IFERROR(IF(N(data_NoOutliers!AFQ16),data_NoOutliers!AFQ16,MID(data_NoOutliers!AFQ16,2,99)/2),"")</f>
        <v/>
      </c>
      <c r="ASG16" s="4" t="str">
        <f>IFERROR(IF(N(data_NoOutliers!AFR16),data_NoOutliers!AFR16,MID(data_NoOutliers!AFR16,2,99)/2),"")</f>
        <v/>
      </c>
      <c r="ASH16" s="4" t="str">
        <f>IFERROR(IF(N(data_NoOutliers!AFS16),data_NoOutliers!AFS16,MID(data_NoOutliers!AFS16,2,99)/2),"")</f>
        <v/>
      </c>
      <c r="ASI16" s="4" t="str">
        <f>IFERROR(IF(N(data_NoOutliers!AFT16),data_NoOutliers!AFT16,MID(data_NoOutliers!AFT16,2,99)/2),"")</f>
        <v/>
      </c>
      <c r="ASJ16" s="4" t="str">
        <f>IFERROR(IF(N(data_NoOutliers!AFU16),data_NoOutliers!AFU16,MID(data_NoOutliers!AFU16,2,99)/2),"")</f>
        <v/>
      </c>
      <c r="ASK16" s="4" t="str">
        <f>IFERROR(IF(N(data_NoOutliers!AFV16),data_NoOutliers!AFV16,MID(data_NoOutliers!AFV16,2,99)/2),"")</f>
        <v/>
      </c>
      <c r="ASL16" s="4" t="str">
        <f>IFERROR(IF(N(data_NoOutliers!AFW16),data_NoOutliers!AFW16,MID(data_NoOutliers!AFW16,2,99)/2),"")</f>
        <v/>
      </c>
      <c r="ASM16" s="4" t="str">
        <f>IFERROR(IF(N(data_NoOutliers!AFX16),data_NoOutliers!AFX16,MID(data_NoOutliers!AFX16,2,99)/2),"")</f>
        <v/>
      </c>
      <c r="ASN16" s="4" t="str">
        <f>IFERROR(IF(N(data_NoOutliers!AFY16),data_NoOutliers!AFY16,MID(data_NoOutliers!AFY16,2,99)/2),"")</f>
        <v/>
      </c>
      <c r="ASO16" s="4" t="str">
        <f>IFERROR(IF(N(data_NoOutliers!AFZ16),data_NoOutliers!AFZ16,MID(data_NoOutliers!AFZ16,2,99)/2),"")</f>
        <v/>
      </c>
      <c r="ASP16" s="4" t="str">
        <f>IFERROR(IF(N(data_NoOutliers!AGA16),data_NoOutliers!AGA16,MID(data_NoOutliers!AGA16,2,99)/2),"")</f>
        <v/>
      </c>
      <c r="ASQ16" s="4" t="str">
        <f>IFERROR(IF(N(data_NoOutliers!AGB16),data_NoOutliers!AGB16,MID(data_NoOutliers!AGB16,2,99)/2),"")</f>
        <v/>
      </c>
      <c r="ASR16" s="4" t="str">
        <f>IFERROR(IF(N(data_NoOutliers!AGC16),data_NoOutliers!AGC16,MID(data_NoOutliers!AGC16,2,99)/2),"")</f>
        <v/>
      </c>
      <c r="ASS16" s="4" t="str">
        <f>IFERROR(IF(N(data_NoOutliers!AGD16),data_NoOutliers!AGD16,MID(data_NoOutliers!AGD16,2,99)/2),"")</f>
        <v/>
      </c>
      <c r="AST16" s="4" t="str">
        <f>IFERROR(IF(N(data_NoOutliers!AGE16),data_NoOutliers!AGE16,MID(data_NoOutliers!AGE16,2,99)/2),"")</f>
        <v/>
      </c>
      <c r="ASU16" s="4" t="str">
        <f>IFERROR(IF(N(data_NoOutliers!AGF16),data_NoOutliers!AGF16,MID(data_NoOutliers!AGF16,2,99)/2),"")</f>
        <v/>
      </c>
      <c r="ASV16" s="4" t="str">
        <f>IFERROR(IF(N(data_NoOutliers!AGG16),data_NoOutliers!AGG16,MID(data_NoOutliers!AGG16,2,99)/2),"")</f>
        <v/>
      </c>
      <c r="ASW16" s="4" t="str">
        <f>IFERROR(IF(N(data_NoOutliers!AGH16),data_NoOutliers!AGH16,MID(data_NoOutliers!AGH16,2,99)/2),"")</f>
        <v/>
      </c>
      <c r="ASX16" s="4" t="str">
        <f>IFERROR(IF(N(data_NoOutliers!AGI16),data_NoOutliers!AGI16,MID(data_NoOutliers!AGI16,2,99)/2),"")</f>
        <v/>
      </c>
      <c r="ASY16" s="4" t="str">
        <f>IFERROR(IF(N(data_NoOutliers!AGJ16),data_NoOutliers!AGJ16,MID(data_NoOutliers!AGJ16,2,99)/2),"")</f>
        <v/>
      </c>
      <c r="ASZ16" s="4" t="str">
        <f>IFERROR(IF(N(data_NoOutliers!AGK16),data_NoOutliers!AGK16,MID(data_NoOutliers!AGK16,2,99)/2),"")</f>
        <v/>
      </c>
      <c r="ATA16" s="4" t="str">
        <f>IFERROR(IF(N(data_NoOutliers!AGL16),data_NoOutliers!AGL16,MID(data_NoOutliers!AGL16,2,99)/2),"")</f>
        <v/>
      </c>
      <c r="ATB16" s="4" t="str">
        <f>IFERROR(IF(N(data_NoOutliers!AGM16),data_NoOutliers!AGM16,MID(data_NoOutliers!AGM16,2,99)/2),"")</f>
        <v/>
      </c>
      <c r="ATC16" s="4" t="str">
        <f>IFERROR(IF(N(data_NoOutliers!AGN16),data_NoOutliers!AGN16,MID(data_NoOutliers!AGN16,2,99)/2),"")</f>
        <v/>
      </c>
      <c r="ATD16" s="4" t="str">
        <f>IFERROR(IF(N(data_NoOutliers!AGO16),data_NoOutliers!AGO16,MID(data_NoOutliers!AGO16,2,99)/2),"")</f>
        <v/>
      </c>
      <c r="ATE16" s="4" t="str">
        <f>IFERROR(IF(N(data_NoOutliers!AGP16),data_NoOutliers!AGP16,MID(data_NoOutliers!AGP16,2,99)/2),"")</f>
        <v/>
      </c>
      <c r="ATF16" s="4" t="str">
        <f>IFERROR(IF(N(data_NoOutliers!AGQ16),data_NoOutliers!AGQ16,MID(data_NoOutliers!AGQ16,2,99)/2),"")</f>
        <v/>
      </c>
      <c r="ATG16" s="4" t="str">
        <f>IFERROR(IF(N(data_NoOutliers!AGR16),data_NoOutliers!AGR16,MID(data_NoOutliers!AGR16,2,99)/2),"")</f>
        <v/>
      </c>
      <c r="ATH16" s="4" t="str">
        <f>IFERROR(IF(N(data_NoOutliers!AGS16),data_NoOutliers!AGS16,MID(data_NoOutliers!AGS16,2,99)/2),"")</f>
        <v/>
      </c>
      <c r="ATI16" s="4" t="str">
        <f>IFERROR(IF(N(data_NoOutliers!AGT16),data_NoOutliers!AGT16,MID(data_NoOutliers!AGT16,2,99)/2),"")</f>
        <v/>
      </c>
      <c r="ATJ16" s="4" t="str">
        <f>IFERROR(IF(N(data_NoOutliers!AGU16),data_NoOutliers!AGU16,MID(data_NoOutliers!AGU16,2,99)/2),"")</f>
        <v/>
      </c>
      <c r="ATK16" s="4" t="str">
        <f>IFERROR(IF(N(data_NoOutliers!AGV16),data_NoOutliers!AGV16,MID(data_NoOutliers!AGV16,2,99)/2),"")</f>
        <v/>
      </c>
      <c r="ATL16" s="4" t="str">
        <f>IFERROR(IF(N(data_NoOutliers!AGW16),data_NoOutliers!AGW16,MID(data_NoOutliers!AGW16,2,99)/2),"")</f>
        <v/>
      </c>
      <c r="ATM16" s="4" t="str">
        <f>IFERROR(IF(N(data_NoOutliers!AGX16),data_NoOutliers!AGX16,MID(data_NoOutliers!AGX16,2,99)/2),"")</f>
        <v/>
      </c>
      <c r="ATN16" s="4" t="str">
        <f>IFERROR(IF(N(data_NoOutliers!AGY16),data_NoOutliers!AGY16,MID(data_NoOutliers!AGY16,2,99)/2),"")</f>
        <v/>
      </c>
      <c r="ATO16" s="4" t="str">
        <f>IFERROR(IF(N(data_NoOutliers!AGZ16),data_NoOutliers!AGZ16,MID(data_NoOutliers!AGZ16,2,99)/2),"")</f>
        <v/>
      </c>
      <c r="ATP16" s="4" t="str">
        <f>IFERROR(IF(N(data_NoOutliers!AHA16),data_NoOutliers!AHA16,MID(data_NoOutliers!AHA16,2,99)/2),"")</f>
        <v/>
      </c>
      <c r="ATQ16" s="4" t="str">
        <f>IFERROR(IF(N(data_NoOutliers!AHB16),data_NoOutliers!AHB16,MID(data_NoOutliers!AHB16,2,99)/2),"")</f>
        <v/>
      </c>
      <c r="ATR16" s="4" t="str">
        <f>IFERROR(IF(N(data_NoOutliers!AHC16),data_NoOutliers!AHC16,MID(data_NoOutliers!AHC16,2,99)/2),"")</f>
        <v/>
      </c>
      <c r="ATS16" s="4" t="str">
        <f>IFERROR(IF(N(data_NoOutliers!AHD16),data_NoOutliers!AHD16,MID(data_NoOutliers!AHD16,2,99)/2),"")</f>
        <v/>
      </c>
      <c r="ATT16" s="4" t="str">
        <f>IFERROR(IF(N(data_NoOutliers!AHE16),data_NoOutliers!AHE16,MID(data_NoOutliers!AHE16,2,99)/2),"")</f>
        <v/>
      </c>
      <c r="ATU16" s="4" t="str">
        <f>IFERROR(IF(N(data_NoOutliers!AHF16),data_NoOutliers!AHF16,MID(data_NoOutliers!AHF16,2,99)/2),"")</f>
        <v/>
      </c>
      <c r="ATV16" s="4" t="str">
        <f>IFERROR(IF(N(data_NoOutliers!AHG16),data_NoOutliers!AHG16,MID(data_NoOutliers!AHG16,2,99)/2),"")</f>
        <v/>
      </c>
      <c r="ATW16" s="4" t="str">
        <f>IFERROR(IF(N(data_NoOutliers!AHH16),data_NoOutliers!AHH16,MID(data_NoOutliers!AHH16,2,99)/2),"")</f>
        <v/>
      </c>
      <c r="ATX16" s="4" t="str">
        <f>IFERROR(IF(N(data_NoOutliers!AHI16),data_NoOutliers!AHI16,MID(data_NoOutliers!AHI16,2,99)/2),"")</f>
        <v/>
      </c>
      <c r="ATY16" s="4" t="str">
        <f>IFERROR(IF(N(data_NoOutliers!AHJ16),data_NoOutliers!AHJ16,MID(data_NoOutliers!AHJ16,2,99)/2),"")</f>
        <v/>
      </c>
      <c r="ATZ16" s="4" t="str">
        <f>IFERROR(IF(N(data_NoOutliers!AHK16),data_NoOutliers!AHK16,MID(data_NoOutliers!AHK16,2,99)/2),"")</f>
        <v/>
      </c>
      <c r="AUA16" s="4" t="str">
        <f>IFERROR(IF(N(data_NoOutliers!AHL16),data_NoOutliers!AHL16,MID(data_NoOutliers!AHL16,2,99)/2),"")</f>
        <v/>
      </c>
      <c r="AUB16" s="4" t="str">
        <f>IFERROR(IF(N(data_NoOutliers!AHM16),data_NoOutliers!AHM16,MID(data_NoOutliers!AHM16,2,99)/2),"")</f>
        <v/>
      </c>
      <c r="AUC16" s="4" t="str">
        <f>IFERROR(IF(N(data_NoOutliers!AHN16),data_NoOutliers!AHN16,MID(data_NoOutliers!AHN16,2,99)/2),"")</f>
        <v/>
      </c>
      <c r="AUD16" s="4" t="str">
        <f>IFERROR(IF(N(data_NoOutliers!AHO16),data_NoOutliers!AHO16,MID(data_NoOutliers!AHO16,2,99)/2),"")</f>
        <v/>
      </c>
      <c r="AUE16" s="4" t="str">
        <f>IFERROR(IF(N(data_NoOutliers!AHP16),data_NoOutliers!AHP16,MID(data_NoOutliers!AHP16,2,99)/2),"")</f>
        <v/>
      </c>
      <c r="AUF16" s="4" t="str">
        <f>IFERROR(IF(N(data_NoOutliers!AHQ16),data_NoOutliers!AHQ16,MID(data_NoOutliers!AHQ16,2,99)/2),"")</f>
        <v/>
      </c>
      <c r="AUG16" s="4" t="str">
        <f>IFERROR(IF(N(data_NoOutliers!AHR16),data_NoOutliers!AHR16,MID(data_NoOutliers!AHR16,2,99)/2),"")</f>
        <v/>
      </c>
      <c r="AUH16" s="4" t="str">
        <f>IFERROR(IF(N(data_NoOutliers!AHS16),data_NoOutliers!AHS16,MID(data_NoOutliers!AHS16,2,99)/2),"")</f>
        <v/>
      </c>
      <c r="AUI16" s="4" t="str">
        <f>IFERROR(IF(N(data_NoOutliers!AHT16),data_NoOutliers!AHT16,MID(data_NoOutliers!AHT16,2,99)/2),"")</f>
        <v/>
      </c>
      <c r="AUJ16" s="4" t="str">
        <f>IFERROR(IF(N(data_NoOutliers!AHU16),data_NoOutliers!AHU16,MID(data_NoOutliers!AHU16,2,99)/2),"")</f>
        <v/>
      </c>
      <c r="AUK16" s="4" t="str">
        <f>IFERROR(IF(N(data_NoOutliers!AHV16),data_NoOutliers!AHV16,MID(data_NoOutliers!AHV16,2,99)/2),"")</f>
        <v/>
      </c>
      <c r="AUL16" s="4" t="str">
        <f>IFERROR(IF(N(data_NoOutliers!AHW16),data_NoOutliers!AHW16,MID(data_NoOutliers!AHW16,2,99)/2),"")</f>
        <v/>
      </c>
      <c r="AUM16" s="4" t="str">
        <f>IFERROR(IF(N(data_NoOutliers!AHX16),data_NoOutliers!AHX16,MID(data_NoOutliers!AHX16,2,99)/2),"")</f>
        <v/>
      </c>
      <c r="AUN16" s="4" t="str">
        <f>IFERROR(IF(N(data_NoOutliers!AHY16),data_NoOutliers!AHY16,MID(data_NoOutliers!AHY16,2,99)/2),"")</f>
        <v/>
      </c>
      <c r="AUO16" s="4" t="str">
        <f>IFERROR(IF(N(data_NoOutliers!AHZ16),data_NoOutliers!AHZ16,MID(data_NoOutliers!AHZ16,2,99)/2),"")</f>
        <v/>
      </c>
      <c r="AUP16" s="4" t="str">
        <f>IFERROR(IF(N(data_NoOutliers!AIA16),data_NoOutliers!AIA16,MID(data_NoOutliers!AIA16,2,99)/2),"")</f>
        <v/>
      </c>
      <c r="AUQ16" s="4" t="str">
        <f>IFERROR(IF(N(data_NoOutliers!AIB16),data_NoOutliers!AIB16,MID(data_NoOutliers!AIB16,2,99)/2),"")</f>
        <v/>
      </c>
      <c r="AUR16" s="4" t="str">
        <f>IFERROR(IF(N(data_NoOutliers!AIC16),data_NoOutliers!AIC16,MID(data_NoOutliers!AIC16,2,99)/2),"")</f>
        <v/>
      </c>
      <c r="AUS16" s="4" t="str">
        <f>IFERROR(IF(N(data_NoOutliers!AID16),data_NoOutliers!AID16,MID(data_NoOutliers!AID16,2,99)/2),"")</f>
        <v/>
      </c>
      <c r="AUT16" s="4" t="str">
        <f>IFERROR(IF(N(data_NoOutliers!AIE16),data_NoOutliers!AIE16,MID(data_NoOutliers!AIE16,2,99)/2),"")</f>
        <v/>
      </c>
      <c r="AUU16" s="4" t="str">
        <f>IFERROR(IF(N(data_NoOutliers!AIF16),data_NoOutliers!AIF16,MID(data_NoOutliers!AIF16,2,99)/2),"")</f>
        <v/>
      </c>
      <c r="AUV16" s="4" t="str">
        <f>IFERROR(IF(N(data_NoOutliers!AIG16),data_NoOutliers!AIG16,MID(data_NoOutliers!AIG16,2,99)/2),"")</f>
        <v/>
      </c>
      <c r="AUW16" s="4" t="str">
        <f>IFERROR(IF(N(data_NoOutliers!AIH16),data_NoOutliers!AIH16,MID(data_NoOutliers!AIH16,2,99)/2),"")</f>
        <v/>
      </c>
      <c r="AUX16" s="4" t="str">
        <f>IFERROR(IF(N(data_NoOutliers!AII16),data_NoOutliers!AII16,MID(data_NoOutliers!AII16,2,99)/2),"")</f>
        <v/>
      </c>
      <c r="AUY16" s="4" t="str">
        <f>IFERROR(IF(N(data_NoOutliers!AIJ16),data_NoOutliers!AIJ16,MID(data_NoOutliers!AIJ16,2,99)/2),"")</f>
        <v/>
      </c>
      <c r="AUZ16" s="4" t="str">
        <f>IFERROR(IF(N(data_NoOutliers!AIK16),data_NoOutliers!AIK16,MID(data_NoOutliers!AIK16,2,99)/2),"")</f>
        <v/>
      </c>
      <c r="AVA16" s="4" t="str">
        <f>IFERROR(IF(N(data_NoOutliers!AIL16),data_NoOutliers!AIL16,MID(data_NoOutliers!AIL16,2,99)/2),"")</f>
        <v/>
      </c>
      <c r="AVB16" s="4" t="str">
        <f>IFERROR(IF(N(data_NoOutliers!AIM16),data_NoOutliers!AIM16,MID(data_NoOutliers!AIM16,2,99)/2),"")</f>
        <v/>
      </c>
      <c r="AVC16" s="4" t="str">
        <f>IFERROR(IF(N(data_NoOutliers!AIN16),data_NoOutliers!AIN16,MID(data_NoOutliers!AIN16,2,99)/2),"")</f>
        <v/>
      </c>
      <c r="AVD16" s="4" t="str">
        <f>IFERROR(IF(N(data_NoOutliers!AIO16),data_NoOutliers!AIO16,MID(data_NoOutliers!AIO16,2,99)/2),"")</f>
        <v/>
      </c>
      <c r="AVE16" s="4" t="str">
        <f>IFERROR(IF(N(data_NoOutliers!AIP16),data_NoOutliers!AIP16,MID(data_NoOutliers!AIP16,2,99)/2),"")</f>
        <v/>
      </c>
      <c r="AVF16" s="4" t="str">
        <f>IFERROR(IF(N(data_NoOutliers!AIQ16),data_NoOutliers!AIQ16,MID(data_NoOutliers!AIQ16,2,99)/2),"")</f>
        <v/>
      </c>
      <c r="AVG16" s="4" t="str">
        <f>IFERROR(IF(N(data_NoOutliers!AIR16),data_NoOutliers!AIR16,MID(data_NoOutliers!AIR16,2,99)/2),"")</f>
        <v/>
      </c>
      <c r="AVH16" s="4" t="str">
        <f>IFERROR(IF(N(data_NoOutliers!AIS16),data_NoOutliers!AIS16,MID(data_NoOutliers!AIS16,2,99)/2),"")</f>
        <v/>
      </c>
      <c r="AVI16" s="4" t="str">
        <f>IFERROR(IF(N(data_NoOutliers!AIT16),data_NoOutliers!AIT16,MID(data_NoOutliers!AIT16,2,99)/2),"")</f>
        <v/>
      </c>
      <c r="AVJ16" s="4" t="str">
        <f>IFERROR(IF(N(data_NoOutliers!AIU16),data_NoOutliers!AIU16,MID(data_NoOutliers!AIU16,2,99)/2),"")</f>
        <v/>
      </c>
      <c r="AVK16" s="4" t="str">
        <f>IFERROR(IF(N(data_NoOutliers!AIV16),data_NoOutliers!AIV16,MID(data_NoOutliers!AIV16,2,99)/2),"")</f>
        <v/>
      </c>
      <c r="AVL16" s="4" t="str">
        <f>IFERROR(IF(N(data_NoOutliers!AIW16),data_NoOutliers!AIW16,MID(data_NoOutliers!AIW16,2,99)/2),"")</f>
        <v/>
      </c>
      <c r="AVM16" s="4" t="str">
        <f>IFERROR(IF(N(data_NoOutliers!AIX16),data_NoOutliers!AIX16,MID(data_NoOutliers!AIX16,2,99)/2),"")</f>
        <v/>
      </c>
      <c r="AVN16" s="4" t="str">
        <f>IFERROR(IF(N(data_NoOutliers!AIY16),data_NoOutliers!AIY16,MID(data_NoOutliers!AIY16,2,99)/2),"")</f>
        <v/>
      </c>
      <c r="AVO16" s="4" t="str">
        <f>IFERROR(IF(N(data_NoOutliers!AIZ16),data_NoOutliers!AIZ16,MID(data_NoOutliers!AIZ16,2,99)/2),"")</f>
        <v/>
      </c>
      <c r="AVP16" s="4" t="str">
        <f>IFERROR(IF(N(data_NoOutliers!AJA16),data_NoOutliers!AJA16,MID(data_NoOutliers!AJA16,2,99)/2),"")</f>
        <v/>
      </c>
      <c r="AVQ16" s="4" t="str">
        <f>IFERROR(IF(N(data_NoOutliers!AJB16),data_NoOutliers!AJB16,MID(data_NoOutliers!AJB16,2,99)/2),"")</f>
        <v/>
      </c>
      <c r="AVR16" s="4" t="str">
        <f>IFERROR(IF(N(data_NoOutliers!AJC16),data_NoOutliers!AJC16,MID(data_NoOutliers!AJC16,2,99)/2),"")</f>
        <v/>
      </c>
      <c r="AVS16" s="4" t="str">
        <f>IFERROR(IF(N(data_NoOutliers!AJD16),data_NoOutliers!AJD16,MID(data_NoOutliers!AJD16,2,99)/2),"")</f>
        <v/>
      </c>
      <c r="AVT16" s="4" t="str">
        <f>IFERROR(IF(N(data_NoOutliers!AJE16),data_NoOutliers!AJE16,MID(data_NoOutliers!AJE16,2,99)/2),"")</f>
        <v/>
      </c>
      <c r="AVU16" s="4" t="str">
        <f>IFERROR(IF(N(data_NoOutliers!AJF16),data_NoOutliers!AJF16,MID(data_NoOutliers!AJF16,2,99)/2),"")</f>
        <v/>
      </c>
      <c r="AVV16" s="4" t="str">
        <f>IFERROR(IF(N(data_NoOutliers!AJG16),data_NoOutliers!AJG16,MID(data_NoOutliers!AJG16,2,99)/2),"")</f>
        <v/>
      </c>
      <c r="AVW16" s="4" t="str">
        <f>IFERROR(IF(N(data_NoOutliers!AJH16),data_NoOutliers!AJH16,MID(data_NoOutliers!AJH16,2,99)/2),"")</f>
        <v/>
      </c>
      <c r="AVX16" s="4" t="str">
        <f>IFERROR(IF(N(data_NoOutliers!AJI16),data_NoOutliers!AJI16,MID(data_NoOutliers!AJI16,2,99)/2),"")</f>
        <v/>
      </c>
      <c r="AVY16" s="4" t="str">
        <f>IFERROR(IF(N(data_NoOutliers!AJJ16),data_NoOutliers!AJJ16,MID(data_NoOutliers!AJJ16,2,99)/2),"")</f>
        <v/>
      </c>
      <c r="AVZ16" s="4" t="str">
        <f>IFERROR(IF(N(data_NoOutliers!AJK16),data_NoOutliers!AJK16,MID(data_NoOutliers!AJK16,2,99)/2),"")</f>
        <v/>
      </c>
      <c r="AWA16" s="4" t="str">
        <f>IFERROR(IF(N(data_NoOutliers!AJL16),data_NoOutliers!AJL16,MID(data_NoOutliers!AJL16,2,99)/2),"")</f>
        <v/>
      </c>
      <c r="AWB16" s="4" t="str">
        <f>IFERROR(IF(N(data_NoOutliers!AJM16),data_NoOutliers!AJM16,MID(data_NoOutliers!AJM16,2,99)/2),"")</f>
        <v/>
      </c>
      <c r="AWC16" s="4" t="str">
        <f>IFERROR(IF(N(data_NoOutliers!AJN16),data_NoOutliers!AJN16,MID(data_NoOutliers!AJN16,2,99)/2),"")</f>
        <v/>
      </c>
      <c r="AWD16" s="4" t="str">
        <f>IFERROR(IF(N(data_NoOutliers!AJO16),data_NoOutliers!AJO16,MID(data_NoOutliers!AJO16,2,99)/2),"")</f>
        <v/>
      </c>
      <c r="AWE16" s="4" t="str">
        <f>IFERROR(IF(N(data_NoOutliers!AJP16),data_NoOutliers!AJP16,MID(data_NoOutliers!AJP16,2,99)/2),"")</f>
        <v/>
      </c>
      <c r="AWF16" s="4" t="str">
        <f>IFERROR(IF(N(data_NoOutliers!AJQ16),data_NoOutliers!AJQ16,MID(data_NoOutliers!AJQ16,2,99)/2),"")</f>
        <v/>
      </c>
      <c r="AWG16" s="4" t="str">
        <f>IFERROR(IF(N(data_NoOutliers!AJR16),data_NoOutliers!AJR16,MID(data_NoOutliers!AJR16,2,99)/2),"")</f>
        <v/>
      </c>
      <c r="AWH16" s="4" t="str">
        <f>IFERROR(IF(N(data_NoOutliers!AJS16),data_NoOutliers!AJS16,MID(data_NoOutliers!AJS16,2,99)/2),"")</f>
        <v/>
      </c>
      <c r="AWI16" s="4" t="str">
        <f>IFERROR(IF(N(data_NoOutliers!AJT16),data_NoOutliers!AJT16,MID(data_NoOutliers!AJT16,2,99)/2),"")</f>
        <v/>
      </c>
      <c r="AWJ16" s="4" t="str">
        <f>IFERROR(IF(N(data_NoOutliers!AJU16),data_NoOutliers!AJU16,MID(data_NoOutliers!AJU16,2,99)/2),"")</f>
        <v/>
      </c>
      <c r="AWK16" s="4" t="str">
        <f>IFERROR(IF(N(data_NoOutliers!AJV16),data_NoOutliers!AJV16,MID(data_NoOutliers!AJV16,2,99)/2),"")</f>
        <v/>
      </c>
      <c r="AWL16" s="4" t="str">
        <f>IFERROR(IF(N(data_NoOutliers!AJW16),data_NoOutliers!AJW16,MID(data_NoOutliers!AJW16,2,99)/2),"")</f>
        <v/>
      </c>
      <c r="AWM16" s="4" t="str">
        <f>IFERROR(IF(N(data_NoOutliers!AJX16),data_NoOutliers!AJX16,MID(data_NoOutliers!AJX16,2,99)/2),"")</f>
        <v/>
      </c>
      <c r="AWN16" s="4" t="str">
        <f>IFERROR(IF(N(data_NoOutliers!AJY16),data_NoOutliers!AJY16,MID(data_NoOutliers!AJY16,2,99)/2),"")</f>
        <v/>
      </c>
      <c r="AWO16" s="4" t="str">
        <f>IFERROR(IF(N(data_NoOutliers!AJZ16),data_NoOutliers!AJZ16,MID(data_NoOutliers!AJZ16,2,99)/2),"")</f>
        <v/>
      </c>
      <c r="AWP16" s="4" t="str">
        <f>IFERROR(IF(N(data_NoOutliers!AKA16),data_NoOutliers!AKA16,MID(data_NoOutliers!AKA16,2,99)/2),"")</f>
        <v/>
      </c>
      <c r="AWQ16" s="4" t="str">
        <f>IFERROR(IF(N(data_NoOutliers!AKB16),data_NoOutliers!AKB16,MID(data_NoOutliers!AKB16,2,99)/2),"")</f>
        <v/>
      </c>
      <c r="AWR16" s="4" t="str">
        <f>IFERROR(IF(N(data_NoOutliers!AKC16),data_NoOutliers!AKC16,MID(data_NoOutliers!AKC16,2,99)/2),"")</f>
        <v/>
      </c>
      <c r="AWS16" s="4" t="str">
        <f>IFERROR(IF(N(data_NoOutliers!AKD16),data_NoOutliers!AKD16,MID(data_NoOutliers!AKD16,2,99)/2),"")</f>
        <v/>
      </c>
      <c r="AWT16" s="4" t="str">
        <f>IFERROR(IF(N(data_NoOutliers!AKE16),data_NoOutliers!AKE16,MID(data_NoOutliers!AKE16,2,99)/2),"")</f>
        <v/>
      </c>
      <c r="AWU16" s="4" t="str">
        <f>IFERROR(IF(N(data_NoOutliers!AKF16),data_NoOutliers!AKF16,MID(data_NoOutliers!AKF16,2,99)/2),"")</f>
        <v/>
      </c>
      <c r="AWV16" s="4" t="str">
        <f>IFERROR(IF(N(data_NoOutliers!AKG16),data_NoOutliers!AKG16,MID(data_NoOutliers!AKG16,2,99)/2),"")</f>
        <v/>
      </c>
      <c r="AWW16" s="4" t="str">
        <f>IFERROR(IF(N(data_NoOutliers!AKH16),data_NoOutliers!AKH16,MID(data_NoOutliers!AKH16,2,99)/2),"")</f>
        <v/>
      </c>
      <c r="AWX16" s="4" t="str">
        <f>IFERROR(IF(N(data_NoOutliers!AKI16),data_NoOutliers!AKI16,MID(data_NoOutliers!AKI16,2,99)/2),"")</f>
        <v/>
      </c>
      <c r="AWY16" s="4" t="str">
        <f>IFERROR(IF(N(data_NoOutliers!AKJ16),data_NoOutliers!AKJ16,MID(data_NoOutliers!AKJ16,2,99)/2),"")</f>
        <v/>
      </c>
      <c r="AWZ16" s="4" t="str">
        <f>IFERROR(IF(N(data_NoOutliers!AKK16),data_NoOutliers!AKK16,MID(data_NoOutliers!AKK16,2,99)/2),"")</f>
        <v/>
      </c>
      <c r="AXA16" s="4" t="str">
        <f>IFERROR(IF(N(data_NoOutliers!AKL16),data_NoOutliers!AKL16,MID(data_NoOutliers!AKL16,2,99)/2),"")</f>
        <v/>
      </c>
      <c r="AXB16" s="4" t="str">
        <f>IFERROR(IF(N(data_NoOutliers!AKM16),data_NoOutliers!AKM16,MID(data_NoOutliers!AKM16,2,99)/2),"")</f>
        <v/>
      </c>
      <c r="AXC16" s="4" t="str">
        <f>IFERROR(IF(N(data_NoOutliers!AKN16),data_NoOutliers!AKN16,MID(data_NoOutliers!AKN16,2,99)/2),"")</f>
        <v/>
      </c>
      <c r="AXD16" s="4" t="str">
        <f>IFERROR(IF(N(data_NoOutliers!AKO16),data_NoOutliers!AKO16,MID(data_NoOutliers!AKO16,2,99)/2),"")</f>
        <v/>
      </c>
      <c r="AXE16" s="4" t="str">
        <f>IFERROR(IF(N(data_NoOutliers!AKP16),data_NoOutliers!AKP16,MID(data_NoOutliers!AKP16,2,99)/2),"")</f>
        <v/>
      </c>
      <c r="AXF16" s="4" t="str">
        <f>IFERROR(IF(N(data_NoOutliers!AKQ16),data_NoOutliers!AKQ16,MID(data_NoOutliers!AKQ16,2,99)/2),"")</f>
        <v/>
      </c>
      <c r="AXG16" s="4" t="str">
        <f>IFERROR(IF(N(data_NoOutliers!AKR16),data_NoOutliers!AKR16,MID(data_NoOutliers!AKR16,2,99)/2),"")</f>
        <v/>
      </c>
      <c r="AXH16" s="4" t="str">
        <f>IFERROR(IF(N(data_NoOutliers!AKS16),data_NoOutliers!AKS16,MID(data_NoOutliers!AKS16,2,99)/2),"")</f>
        <v/>
      </c>
      <c r="AXI16" s="4" t="str">
        <f>IFERROR(IF(N(data_NoOutliers!AKT16),data_NoOutliers!AKT16,MID(data_NoOutliers!AKT16,2,99)/2),"")</f>
        <v/>
      </c>
      <c r="AXJ16" s="4" t="str">
        <f>IFERROR(IF(N(data_NoOutliers!AKU16),data_NoOutliers!AKU16,MID(data_NoOutliers!AKU16,2,99)/2),"")</f>
        <v/>
      </c>
      <c r="AXK16" s="4" t="str">
        <f>IFERROR(IF(N(data_NoOutliers!AKV16),data_NoOutliers!AKV16,MID(data_NoOutliers!AKV16,2,99)/2),"")</f>
        <v/>
      </c>
      <c r="AXL16" s="4" t="str">
        <f>IFERROR(IF(N(data_NoOutliers!AKW16),data_NoOutliers!AKW16,MID(data_NoOutliers!AKW16,2,99)/2),"")</f>
        <v/>
      </c>
      <c r="AXM16" s="4" t="str">
        <f>IFERROR(IF(N(data_NoOutliers!AKX16),data_NoOutliers!AKX16,MID(data_NoOutliers!AKX16,2,99)/2),"")</f>
        <v/>
      </c>
      <c r="AXN16" s="4" t="str">
        <f>IFERROR(IF(N(data_NoOutliers!AKY16),data_NoOutliers!AKY16,MID(data_NoOutliers!AKY16,2,99)/2),"")</f>
        <v/>
      </c>
      <c r="AXO16" s="4" t="str">
        <f>IFERROR(IF(N(data_NoOutliers!AKZ16),data_NoOutliers!AKZ16,MID(data_NoOutliers!AKZ16,2,99)/2),"")</f>
        <v/>
      </c>
      <c r="AXP16" s="4" t="str">
        <f>IFERROR(IF(N(data_NoOutliers!ALA16),data_NoOutliers!ALA16,MID(data_NoOutliers!ALA16,2,99)/2),"")</f>
        <v/>
      </c>
      <c r="AXQ16" s="4" t="str">
        <f>IFERROR(IF(N(data_NoOutliers!ALB16),data_NoOutliers!ALB16,MID(data_NoOutliers!ALB16,2,99)/2),"")</f>
        <v/>
      </c>
      <c r="AXR16" s="4" t="str">
        <f>IFERROR(IF(N(data_NoOutliers!ALC16),data_NoOutliers!ALC16,MID(data_NoOutliers!ALC16,2,99)/2),"")</f>
        <v/>
      </c>
      <c r="AXS16" s="4" t="str">
        <f>IFERROR(IF(N(data_NoOutliers!ALD16),data_NoOutliers!ALD16,MID(data_NoOutliers!ALD16,2,99)/2),"")</f>
        <v/>
      </c>
      <c r="AXT16" s="4" t="str">
        <f>IFERROR(IF(N(data_NoOutliers!ALE16),data_NoOutliers!ALE16,MID(data_NoOutliers!ALE16,2,99)/2),"")</f>
        <v/>
      </c>
      <c r="AXU16" s="4" t="str">
        <f>IFERROR(IF(N(data_NoOutliers!ALF16),data_NoOutliers!ALF16,MID(data_NoOutliers!ALF16,2,99)/2),"")</f>
        <v/>
      </c>
      <c r="AXV16" s="4" t="str">
        <f>IFERROR(IF(N(data_NoOutliers!ALG16),data_NoOutliers!ALG16,MID(data_NoOutliers!ALG16,2,99)/2),"")</f>
        <v/>
      </c>
      <c r="AXW16" s="4" t="str">
        <f>IFERROR(IF(N(data_NoOutliers!ALH16),data_NoOutliers!ALH16,MID(data_NoOutliers!ALH16,2,99)/2),"")</f>
        <v/>
      </c>
      <c r="AXX16" s="4" t="str">
        <f>IFERROR(IF(N(data_NoOutliers!ALI16),data_NoOutliers!ALI16,MID(data_NoOutliers!ALI16,2,99)/2),"")</f>
        <v/>
      </c>
      <c r="AXY16" s="4" t="str">
        <f>IFERROR(IF(N(data_NoOutliers!ALJ16),data_NoOutliers!ALJ16,MID(data_NoOutliers!ALJ16,2,99)/2),"")</f>
        <v/>
      </c>
      <c r="AXZ16" s="4" t="str">
        <f>IFERROR(IF(N(data_NoOutliers!ALK16),data_NoOutliers!ALK16,MID(data_NoOutliers!ALK16,2,99)/2),"")</f>
        <v/>
      </c>
      <c r="AYA16" s="4" t="str">
        <f>IFERROR(IF(N(data_NoOutliers!ALL16),data_NoOutliers!ALL16,MID(data_NoOutliers!ALL16,2,99)/2),"")</f>
        <v/>
      </c>
      <c r="AYB16" s="4" t="str">
        <f>IFERROR(IF(N(data_NoOutliers!ALM16),data_NoOutliers!ALM16,MID(data_NoOutliers!ALM16,2,99)/2),"")</f>
        <v/>
      </c>
      <c r="AYC16" s="4" t="str">
        <f>IFERROR(IF(N(data_NoOutliers!ALN16),data_NoOutliers!ALN16,MID(data_NoOutliers!ALN16,2,99)/2),"")</f>
        <v/>
      </c>
      <c r="AYD16" s="4" t="str">
        <f>IFERROR(IF(N(data_NoOutliers!ALO16),data_NoOutliers!ALO16,MID(data_NoOutliers!ALO16,2,99)/2),"")</f>
        <v/>
      </c>
      <c r="AYE16" s="4" t="str">
        <f>IFERROR(IF(N(data_NoOutliers!ALP16),data_NoOutliers!ALP16,MID(data_NoOutliers!ALP16,2,99)/2),"")</f>
        <v/>
      </c>
      <c r="AYF16" s="4" t="str">
        <f>IFERROR(IF(N(data_NoOutliers!ALQ16),data_NoOutliers!ALQ16,MID(data_NoOutliers!ALQ16,2,99)/2),"")</f>
        <v/>
      </c>
      <c r="AYG16" s="4" t="str">
        <f>IFERROR(IF(N(data_NoOutliers!ALR16),data_NoOutliers!ALR16,MID(data_NoOutliers!ALR16,2,99)/2),"")</f>
        <v/>
      </c>
      <c r="AYH16" s="4" t="str">
        <f>IFERROR(IF(N(data_NoOutliers!ALS16),data_NoOutliers!ALS16,MID(data_NoOutliers!ALS16,2,99)/2),"")</f>
        <v/>
      </c>
      <c r="AYI16" s="4" t="str">
        <f>IFERROR(IF(N(data_NoOutliers!ALT16),data_NoOutliers!ALT16,MID(data_NoOutliers!ALT16,2,99)/2),"")</f>
        <v/>
      </c>
      <c r="AYJ16" s="4" t="str">
        <f>IFERROR(IF(N(data_NoOutliers!ALU16),data_NoOutliers!ALU16,MID(data_NoOutliers!ALU16,2,99)/2),"")</f>
        <v/>
      </c>
      <c r="AYK16" s="4" t="str">
        <f>IFERROR(IF(N(data_NoOutliers!ALV16),data_NoOutliers!ALV16,MID(data_NoOutliers!ALV16,2,99)/2),"")</f>
        <v/>
      </c>
      <c r="AYL16" s="4" t="str">
        <f>IFERROR(IF(N(data_NoOutliers!ALW16),data_NoOutliers!ALW16,MID(data_NoOutliers!ALW16,2,99)/2),"")</f>
        <v/>
      </c>
      <c r="AYM16" s="4" t="str">
        <f>IFERROR(IF(N(data_NoOutliers!ALX16),data_NoOutliers!ALX16,MID(data_NoOutliers!ALX16,2,99)/2),"")</f>
        <v/>
      </c>
      <c r="AYN16" s="4" t="str">
        <f>IFERROR(IF(N(data_NoOutliers!ALY16),data_NoOutliers!ALY16,MID(data_NoOutliers!ALY16,2,99)/2),"")</f>
        <v/>
      </c>
      <c r="AYO16" s="4" t="str">
        <f>IFERROR(IF(N(data_NoOutliers!ALZ16),data_NoOutliers!ALZ16,MID(data_NoOutliers!ALZ16,2,99)/2),"")</f>
        <v/>
      </c>
      <c r="AYP16" s="4" t="str">
        <f>IFERROR(IF(N(data_NoOutliers!AMA16),data_NoOutliers!AMA16,MID(data_NoOutliers!AMA16,2,99)/2),"")</f>
        <v/>
      </c>
      <c r="AYQ16" s="4" t="str">
        <f>IFERROR(IF(N(data_NoOutliers!AMB16),data_NoOutliers!AMB16,MID(data_NoOutliers!AMB16,2,99)/2),"")</f>
        <v/>
      </c>
      <c r="AYR16" s="4" t="str">
        <f>IFERROR(IF(N(data_NoOutliers!AMC16),data_NoOutliers!AMC16,MID(data_NoOutliers!AMC16,2,99)/2),"")</f>
        <v/>
      </c>
      <c r="AYS16" s="4" t="str">
        <f>IFERROR(IF(N(data_NoOutliers!AMD16),data_NoOutliers!AMD16,MID(data_NoOutliers!AMD16,2,99)/2),"")</f>
        <v/>
      </c>
      <c r="AYT16" s="4" t="str">
        <f>IFERROR(IF(N(data_NoOutliers!AME16),data_NoOutliers!AME16,MID(data_NoOutliers!AME16,2,99)/2),"")</f>
        <v/>
      </c>
      <c r="AYU16" s="4" t="str">
        <f>IFERROR(IF(N(data_NoOutliers!AMF16),data_NoOutliers!AMF16,MID(data_NoOutliers!AMF16,2,99)/2),"")</f>
        <v/>
      </c>
      <c r="AYV16" s="4" t="str">
        <f>IFERROR(IF(N(data_NoOutliers!AMG16),data_NoOutliers!AMG16,MID(data_NoOutliers!AMG16,2,99)/2),"")</f>
        <v/>
      </c>
      <c r="AYW16" s="4" t="str">
        <f>IFERROR(IF(N(data_NoOutliers!AMH16),data_NoOutliers!AMH16,MID(data_NoOutliers!AMH16,2,99)/2),"")</f>
        <v/>
      </c>
      <c r="AYX16" s="4" t="str">
        <f>IFERROR(IF(N(data_NoOutliers!AMI16),data_NoOutliers!AMI16,MID(data_NoOutliers!AMI16,2,99)/2),"")</f>
        <v/>
      </c>
      <c r="AYY16" s="4" t="str">
        <f>IFERROR(IF(N(data_NoOutliers!AMJ16),data_NoOutliers!AMJ16,MID(data_NoOutliers!AMJ16,2,99)/2),"")</f>
        <v/>
      </c>
      <c r="AYZ16" s="4" t="str">
        <f>IFERROR(IF(N(data_NoOutliers!AMK16),data_NoOutliers!AMK16,MID(data_NoOutliers!AMK16,2,99)/2),"")</f>
        <v/>
      </c>
      <c r="AZA16" s="4" t="str">
        <f>IFERROR(IF(N(data_NoOutliers!AML16),data_NoOutliers!AML16,MID(data_NoOutliers!AML16,2,99)/2),"")</f>
        <v/>
      </c>
      <c r="AZB16" s="4" t="str">
        <f>IFERROR(IF(N(data_NoOutliers!AMM16),data_NoOutliers!AMM16,MID(data_NoOutliers!AMM16,2,99)/2),"")</f>
        <v/>
      </c>
      <c r="AZC16" s="4" t="str">
        <f>IFERROR(IF(N(data_NoOutliers!AMN16),data_NoOutliers!AMN16,MID(data_NoOutliers!AMN16,2,99)/2),"")</f>
        <v/>
      </c>
      <c r="AZD16" s="4" t="str">
        <f>IFERROR(IF(N(data_NoOutliers!AMO16),data_NoOutliers!AMO16,MID(data_NoOutliers!AMO16,2,99)/2),"")</f>
        <v/>
      </c>
      <c r="AZE16" s="4" t="str">
        <f>IFERROR(IF(N(data_NoOutliers!AMP16),data_NoOutliers!AMP16,MID(data_NoOutliers!AMP16,2,99)/2),"")</f>
        <v/>
      </c>
      <c r="AZF16" s="4" t="str">
        <f>IFERROR(IF(N(data_NoOutliers!AMQ16),data_NoOutliers!AMQ16,MID(data_NoOutliers!AMQ16,2,99)/2),"")</f>
        <v/>
      </c>
      <c r="AZG16" s="4" t="str">
        <f>IFERROR(IF(N(data_NoOutliers!AMR16),data_NoOutliers!AMR16,MID(data_NoOutliers!AMR16,2,99)/2),"")</f>
        <v/>
      </c>
      <c r="AZH16" s="4" t="str">
        <f>IFERROR(IF(N(data_NoOutliers!AMS16),data_NoOutliers!AMS16,MID(data_NoOutliers!AMS16,2,99)/2),"")</f>
        <v/>
      </c>
      <c r="AZI16" s="4" t="str">
        <f>IFERROR(IF(N(data_NoOutliers!AMT16),data_NoOutliers!AMT16,MID(data_NoOutliers!AMT16,2,99)/2),"")</f>
        <v/>
      </c>
      <c r="AZJ16" s="4" t="str">
        <f>IFERROR(IF(N(data_NoOutliers!AMU16),data_NoOutliers!AMU16,MID(data_NoOutliers!AMU16,2,99)/2),"")</f>
        <v/>
      </c>
      <c r="AZK16" s="4" t="str">
        <f>IFERROR(IF(N(data_NoOutliers!AMV16),data_NoOutliers!AMV16,MID(data_NoOutliers!AMV16,2,99)/2),"")</f>
        <v/>
      </c>
      <c r="AZL16" s="4" t="str">
        <f>IFERROR(IF(N(data_NoOutliers!AMW16),data_NoOutliers!AMW16,MID(data_NoOutliers!AMW16,2,99)/2),"")</f>
        <v/>
      </c>
      <c r="AZM16" s="4" t="str">
        <f>IFERROR(IF(N(data_NoOutliers!AMX16),data_NoOutliers!AMX16,MID(data_NoOutliers!AMX16,2,99)/2),"")</f>
        <v/>
      </c>
      <c r="AZN16" s="4" t="str">
        <f>IFERROR(IF(N(data_NoOutliers!AMY16),data_NoOutliers!AMY16,MID(data_NoOutliers!AMY16,2,99)/2),"")</f>
        <v/>
      </c>
      <c r="AZO16" s="4" t="str">
        <f>IFERROR(IF(N(data_NoOutliers!AMZ16),data_NoOutliers!AMZ16,MID(data_NoOutliers!AMZ16,2,99)/2),"")</f>
        <v/>
      </c>
      <c r="AZP16" s="4" t="str">
        <f>IFERROR(IF(N(data_NoOutliers!ANA16),data_NoOutliers!ANA16,MID(data_NoOutliers!ANA16,2,99)/2),"")</f>
        <v/>
      </c>
      <c r="AZQ16" s="4" t="str">
        <f>IFERROR(IF(N(data_NoOutliers!ANB16),data_NoOutliers!ANB16,MID(data_NoOutliers!ANB16,2,99)/2),"")</f>
        <v/>
      </c>
      <c r="AZR16" s="4" t="str">
        <f>IFERROR(IF(N(data_NoOutliers!ANC16),data_NoOutliers!ANC16,MID(data_NoOutliers!ANC16,2,99)/2),"")</f>
        <v/>
      </c>
      <c r="AZS16" s="4" t="str">
        <f>IFERROR(IF(N(data_NoOutliers!AND16),data_NoOutliers!AND16,MID(data_NoOutliers!AND16,2,99)/2),"")</f>
        <v/>
      </c>
      <c r="AZT16" s="4" t="str">
        <f>IFERROR(IF(N(data_NoOutliers!ANE16),data_NoOutliers!ANE16,MID(data_NoOutliers!ANE16,2,99)/2),"")</f>
        <v/>
      </c>
      <c r="AZU16" s="4" t="str">
        <f>IFERROR(IF(N(data_NoOutliers!ANF16),data_NoOutliers!ANF16,MID(data_NoOutliers!ANF16,2,99)/2),"")</f>
        <v/>
      </c>
      <c r="AZV16" s="4" t="str">
        <f>IFERROR(IF(N(data_NoOutliers!ANG16),data_NoOutliers!ANG16,MID(data_NoOutliers!ANG16,2,99)/2),"")</f>
        <v/>
      </c>
      <c r="AZW16" s="4" t="str">
        <f>IFERROR(IF(N(data_NoOutliers!ANH16),data_NoOutliers!ANH16,MID(data_NoOutliers!ANH16,2,99)/2),"")</f>
        <v/>
      </c>
      <c r="AZX16" s="4" t="str">
        <f>IFERROR(IF(N(data_NoOutliers!ANI16),data_NoOutliers!ANI16,MID(data_NoOutliers!ANI16,2,99)/2),"")</f>
        <v/>
      </c>
      <c r="AZY16" s="4" t="str">
        <f>IFERROR(IF(N(data_NoOutliers!ANJ16),data_NoOutliers!ANJ16,MID(data_NoOutliers!ANJ16,2,99)/2),"")</f>
        <v/>
      </c>
      <c r="AZZ16" s="4" t="str">
        <f>IFERROR(IF(N(data_NoOutliers!ANK16),data_NoOutliers!ANK16,MID(data_NoOutliers!ANK16,2,99)/2),"")</f>
        <v/>
      </c>
      <c r="BAA16" s="4" t="str">
        <f>IFERROR(IF(N(data_NoOutliers!ANL16),data_NoOutliers!ANL16,MID(data_NoOutliers!ANL16,2,99)/2),"")</f>
        <v/>
      </c>
      <c r="BAB16" s="4" t="str">
        <f>IFERROR(IF(N(data_NoOutliers!ANM16),data_NoOutliers!ANM16,MID(data_NoOutliers!ANM16,2,99)/2),"")</f>
        <v/>
      </c>
      <c r="BAC16" s="4" t="str">
        <f>IFERROR(IF(N(data_NoOutliers!ANN16),data_NoOutliers!ANN16,MID(data_NoOutliers!ANN16,2,99)/2),"")</f>
        <v/>
      </c>
      <c r="BAD16" s="4" t="str">
        <f>IFERROR(IF(N(data_NoOutliers!ANO16),data_NoOutliers!ANO16,MID(data_NoOutliers!ANO16,2,99)/2),"")</f>
        <v/>
      </c>
      <c r="BAE16" s="4" t="str">
        <f>IFERROR(IF(N(data_NoOutliers!ANP16),data_NoOutliers!ANP16,MID(data_NoOutliers!ANP16,2,99)/2),"")</f>
        <v/>
      </c>
      <c r="BAF16" s="4" t="str">
        <f>IFERROR(IF(N(data_NoOutliers!ANQ16),data_NoOutliers!ANQ16,MID(data_NoOutliers!ANQ16,2,99)/2),"")</f>
        <v/>
      </c>
      <c r="BAG16" s="4" t="str">
        <f>IFERROR(IF(N(data_NoOutliers!ANR16),data_NoOutliers!ANR16,MID(data_NoOutliers!ANR16,2,99)/2),"")</f>
        <v/>
      </c>
      <c r="BAH16" s="4" t="str">
        <f>IFERROR(IF(N(data_NoOutliers!ANS16),data_NoOutliers!ANS16,MID(data_NoOutliers!ANS16,2,99)/2),"")</f>
        <v/>
      </c>
      <c r="BAI16" s="4" t="str">
        <f>IFERROR(IF(N(data_NoOutliers!ANT16),data_NoOutliers!ANT16,MID(data_NoOutliers!ANT16,2,99)/2),"")</f>
        <v/>
      </c>
      <c r="BAJ16" s="4" t="str">
        <f>IFERROR(IF(N(data_NoOutliers!ANU16),data_NoOutliers!ANU16,MID(data_NoOutliers!ANU16,2,99)/2),"")</f>
        <v/>
      </c>
      <c r="BAK16" s="4" t="str">
        <f>IFERROR(IF(N(data_NoOutliers!ANV16),data_NoOutliers!ANV16,MID(data_NoOutliers!ANV16,2,99)/2),"")</f>
        <v/>
      </c>
      <c r="BAL16" s="4" t="str">
        <f>IFERROR(IF(N(data_NoOutliers!ANW16),data_NoOutliers!ANW16,MID(data_NoOutliers!ANW16,2,99)/2),"")</f>
        <v/>
      </c>
      <c r="BAM16" s="4" t="str">
        <f>IFERROR(IF(N(data_NoOutliers!ANX16),data_NoOutliers!ANX16,MID(data_NoOutliers!ANX16,2,99)/2),"")</f>
        <v/>
      </c>
      <c r="BAN16" s="4" t="str">
        <f>IFERROR(IF(N(data_NoOutliers!ANY16),data_NoOutliers!ANY16,MID(data_NoOutliers!ANY16,2,99)/2),"")</f>
        <v/>
      </c>
      <c r="BAO16" s="4" t="str">
        <f>IFERROR(IF(N(data_NoOutliers!ANZ16),data_NoOutliers!ANZ16,MID(data_NoOutliers!ANZ16,2,99)/2),"")</f>
        <v/>
      </c>
      <c r="BAP16" s="4" t="str">
        <f>IFERROR(IF(N(data_NoOutliers!AOA16),data_NoOutliers!AOA16,MID(data_NoOutliers!AOA16,2,99)/2),"")</f>
        <v/>
      </c>
      <c r="BAQ16" s="4" t="str">
        <f>IFERROR(IF(N(data_NoOutliers!AOB16),data_NoOutliers!AOB16,MID(data_NoOutliers!AOB16,2,99)/2),"")</f>
        <v/>
      </c>
      <c r="BAR16" s="4" t="str">
        <f>IFERROR(IF(N(data_NoOutliers!AOC16),data_NoOutliers!AOC16,MID(data_NoOutliers!AOC16,2,99)/2),"")</f>
        <v/>
      </c>
      <c r="BAS16" s="4" t="str">
        <f>IFERROR(IF(N(data_NoOutliers!AOD16),data_NoOutliers!AOD16,MID(data_NoOutliers!AOD16,2,99)/2),"")</f>
        <v/>
      </c>
      <c r="BAT16" s="4" t="str">
        <f>IFERROR(IF(N(data_NoOutliers!AOE16),data_NoOutliers!AOE16,MID(data_NoOutliers!AOE16,2,99)/2),"")</f>
        <v/>
      </c>
      <c r="BAU16" s="4" t="str">
        <f>IFERROR(IF(N(data_NoOutliers!AOF16),data_NoOutliers!AOF16,MID(data_NoOutliers!AOF16,2,99)/2),"")</f>
        <v/>
      </c>
      <c r="BAV16" s="4" t="str">
        <f>IFERROR(IF(N(data_NoOutliers!AOG16),data_NoOutliers!AOG16,MID(data_NoOutliers!AOG16,2,99)/2),"")</f>
        <v/>
      </c>
      <c r="BAW16" s="4" t="str">
        <f>IFERROR(IF(N(data_NoOutliers!AOH16),data_NoOutliers!AOH16,MID(data_NoOutliers!AOH16,2,99)/2),"")</f>
        <v/>
      </c>
      <c r="BAX16" s="4" t="str">
        <f>IFERROR(IF(N(data_NoOutliers!AOI16),data_NoOutliers!AOI16,MID(data_NoOutliers!AOI16,2,99)/2),"")</f>
        <v/>
      </c>
      <c r="BAY16" s="4" t="str">
        <f>IFERROR(IF(N(data_NoOutliers!AOJ16),data_NoOutliers!AOJ16,MID(data_NoOutliers!AOJ16,2,99)/2),"")</f>
        <v/>
      </c>
      <c r="BAZ16" s="4" t="str">
        <f>IFERROR(IF(N(data_NoOutliers!AOK16),data_NoOutliers!AOK16,MID(data_NoOutliers!AOK16,2,99)/2),"")</f>
        <v/>
      </c>
      <c r="BBA16" s="4" t="str">
        <f>IFERROR(IF(N(data_NoOutliers!AOL16),data_NoOutliers!AOL16,MID(data_NoOutliers!AOL16,2,99)/2),"")</f>
        <v/>
      </c>
      <c r="BBB16" s="4" t="str">
        <f>IFERROR(IF(N(data_NoOutliers!AOM16),data_NoOutliers!AOM16,MID(data_NoOutliers!AOM16,2,99)/2),"")</f>
        <v/>
      </c>
      <c r="BBC16" s="4" t="str">
        <f>IFERROR(IF(N(data_NoOutliers!AON16),data_NoOutliers!AON16,MID(data_NoOutliers!AON16,2,99)/2),"")</f>
        <v/>
      </c>
      <c r="BBD16" s="4" t="str">
        <f>IFERROR(IF(N(data_NoOutliers!AOO16),data_NoOutliers!AOO16,MID(data_NoOutliers!AOO16,2,99)/2),"")</f>
        <v/>
      </c>
      <c r="BBE16" s="4" t="str">
        <f>IFERROR(IF(N(data_NoOutliers!AOP16),data_NoOutliers!AOP16,MID(data_NoOutliers!AOP16,2,99)/2),"")</f>
        <v/>
      </c>
      <c r="BBF16" s="4" t="str">
        <f>IFERROR(IF(N(data_NoOutliers!AOQ16),data_NoOutliers!AOQ16,MID(data_NoOutliers!AOQ16,2,99)/2),"")</f>
        <v/>
      </c>
      <c r="BBG16" s="4" t="str">
        <f>IFERROR(IF(N(data_NoOutliers!AOR16),data_NoOutliers!AOR16,MID(data_NoOutliers!AOR16,2,99)/2),"")</f>
        <v/>
      </c>
      <c r="BBH16" s="4" t="str">
        <f>IFERROR(IF(N(data_NoOutliers!AOS16),data_NoOutliers!AOS16,MID(data_NoOutliers!AOS16,2,99)/2),"")</f>
        <v/>
      </c>
      <c r="BBI16" s="4" t="str">
        <f>IFERROR(IF(N(data_NoOutliers!AOT16),data_NoOutliers!AOT16,MID(data_NoOutliers!AOT16,2,99)/2),"")</f>
        <v/>
      </c>
      <c r="BBJ16" s="4" t="str">
        <f>IFERROR(IF(N(data_NoOutliers!AOU16),data_NoOutliers!AOU16,MID(data_NoOutliers!AOU16,2,99)/2),"")</f>
        <v/>
      </c>
      <c r="BBK16" s="4" t="str">
        <f>IFERROR(IF(N(data_NoOutliers!AOV16),data_NoOutliers!AOV16,MID(data_NoOutliers!AOV16,2,99)/2),"")</f>
        <v/>
      </c>
      <c r="BBL16" s="4" t="str">
        <f>IFERROR(IF(N(data_NoOutliers!AOW16),data_NoOutliers!AOW16,MID(data_NoOutliers!AOW16,2,99)/2),"")</f>
        <v/>
      </c>
      <c r="BBM16" s="4" t="str">
        <f>IFERROR(IF(N(data_NoOutliers!AOX16),data_NoOutliers!AOX16,MID(data_NoOutliers!AOX16,2,99)/2),"")</f>
        <v/>
      </c>
      <c r="BBN16" s="4" t="str">
        <f>IFERROR(IF(N(data_NoOutliers!AOY16),data_NoOutliers!AOY16,MID(data_NoOutliers!AOY16,2,99)/2),"")</f>
        <v/>
      </c>
      <c r="BBO16" s="4" t="str">
        <f>IFERROR(IF(N(data_NoOutliers!AOZ16),data_NoOutliers!AOZ16,MID(data_NoOutliers!AOZ16,2,99)/2),"")</f>
        <v/>
      </c>
      <c r="BBP16" s="4" t="str">
        <f>IFERROR(IF(N(data_NoOutliers!APA16),data_NoOutliers!APA16,MID(data_NoOutliers!APA16,2,99)/2),"")</f>
        <v/>
      </c>
      <c r="BBQ16" s="4" t="str">
        <f>IFERROR(IF(N(data_NoOutliers!APB16),data_NoOutliers!APB16,MID(data_NoOutliers!APB16,2,99)/2),"")</f>
        <v/>
      </c>
      <c r="BBR16" s="4" t="str">
        <f>IFERROR(IF(N(data_NoOutliers!APC16),data_NoOutliers!APC16,MID(data_NoOutliers!APC16,2,99)/2),"")</f>
        <v/>
      </c>
      <c r="BBS16" s="4" t="str">
        <f>IFERROR(IF(N(data_NoOutliers!APD16),data_NoOutliers!APD16,MID(data_NoOutliers!APD16,2,99)/2),"")</f>
        <v/>
      </c>
      <c r="BBT16" s="4" t="str">
        <f>IFERROR(IF(N(data_NoOutliers!APE16),data_NoOutliers!APE16,MID(data_NoOutliers!APE16,2,99)/2),"")</f>
        <v/>
      </c>
      <c r="BBU16" s="4" t="str">
        <f>IFERROR(IF(N(data_NoOutliers!APF16),data_NoOutliers!APF16,MID(data_NoOutliers!APF16,2,99)/2),"")</f>
        <v/>
      </c>
      <c r="BBV16" s="4" t="str">
        <f>IFERROR(IF(N(data_NoOutliers!APG16),data_NoOutliers!APG16,MID(data_NoOutliers!APG16,2,99)/2),"")</f>
        <v/>
      </c>
      <c r="BBW16" s="4" t="str">
        <f>IFERROR(IF(N(data_NoOutliers!APH16),data_NoOutliers!APH16,MID(data_NoOutliers!APH16,2,99)/2),"")</f>
        <v/>
      </c>
      <c r="BBX16" s="4" t="str">
        <f>IFERROR(IF(N(data_NoOutliers!API16),data_NoOutliers!API16,MID(data_NoOutliers!API16,2,99)/2),"")</f>
        <v/>
      </c>
      <c r="BBY16" s="4" t="str">
        <f>IFERROR(IF(N(data_NoOutliers!APJ16),data_NoOutliers!APJ16,MID(data_NoOutliers!APJ16,2,99)/2),"")</f>
        <v/>
      </c>
      <c r="BBZ16" s="4" t="str">
        <f>IFERROR(IF(N(data_NoOutliers!APK16),data_NoOutliers!APK16,MID(data_NoOutliers!APK16,2,99)/2),"")</f>
        <v/>
      </c>
      <c r="BCA16" s="4" t="str">
        <f>IFERROR(IF(N(data_NoOutliers!APL16),data_NoOutliers!APL16,MID(data_NoOutliers!APL16,2,99)/2),"")</f>
        <v/>
      </c>
      <c r="BCB16" s="4" t="str">
        <f>IFERROR(IF(N(data_NoOutliers!APM16),data_NoOutliers!APM16,MID(data_NoOutliers!APM16,2,99)/2),"")</f>
        <v/>
      </c>
      <c r="BCC16" s="4" t="str">
        <f>IFERROR(IF(N(data_NoOutliers!APN16),data_NoOutliers!APN16,MID(data_NoOutliers!APN16,2,99)/2),"")</f>
        <v/>
      </c>
      <c r="BCD16" s="4" t="str">
        <f>IFERROR(IF(N(data_NoOutliers!APO16),data_NoOutliers!APO16,MID(data_NoOutliers!APO16,2,99)/2),"")</f>
        <v/>
      </c>
      <c r="BCE16" s="4" t="str">
        <f>IFERROR(IF(N(data_NoOutliers!APP16),data_NoOutliers!APP16,MID(data_NoOutliers!APP16,2,99)/2),"")</f>
        <v/>
      </c>
      <c r="BCF16" s="4" t="str">
        <f>IFERROR(IF(N(data_NoOutliers!APQ16),data_NoOutliers!APQ16,MID(data_NoOutliers!APQ16,2,99)/2),"")</f>
        <v/>
      </c>
      <c r="BCG16" s="4" t="str">
        <f>IFERROR(IF(N(data_NoOutliers!APR16),data_NoOutliers!APR16,MID(data_NoOutliers!APR16,2,99)/2),"")</f>
        <v/>
      </c>
      <c r="BCH16" s="4" t="str">
        <f>IFERROR(IF(N(data_NoOutliers!APS16),data_NoOutliers!APS16,MID(data_NoOutliers!APS16,2,99)/2),"")</f>
        <v/>
      </c>
      <c r="BCI16" s="4" t="str">
        <f>IFERROR(IF(N(data_NoOutliers!APT16),data_NoOutliers!APT16,MID(data_NoOutliers!APT16,2,99)/2),"")</f>
        <v/>
      </c>
      <c r="BCJ16" s="4" t="str">
        <f>IFERROR(IF(N(data_NoOutliers!APU16),data_NoOutliers!APU16,MID(data_NoOutliers!APU16,2,99)/2),"")</f>
        <v/>
      </c>
      <c r="BCK16" s="4" t="str">
        <f>IFERROR(IF(N(data_NoOutliers!APV16),data_NoOutliers!APV16,MID(data_NoOutliers!APV16,2,99)/2),"")</f>
        <v/>
      </c>
      <c r="BCL16" s="4" t="str">
        <f>IFERROR(IF(N(data_NoOutliers!APW16),data_NoOutliers!APW16,MID(data_NoOutliers!APW16,2,99)/2),"")</f>
        <v/>
      </c>
      <c r="BCM16" s="4" t="str">
        <f>IFERROR(IF(N(data_NoOutliers!APX16),data_NoOutliers!APX16,MID(data_NoOutliers!APX16,2,99)/2),"")</f>
        <v/>
      </c>
      <c r="BCN16" s="4" t="str">
        <f>IFERROR(IF(N(data_NoOutliers!APY16),data_NoOutliers!APY16,MID(data_NoOutliers!APY16,2,99)/2),"")</f>
        <v/>
      </c>
      <c r="BCO16" s="4" t="str">
        <f>IFERROR(IF(N(data_NoOutliers!APZ16),data_NoOutliers!APZ16,MID(data_NoOutliers!APZ16,2,99)/2),"")</f>
        <v/>
      </c>
      <c r="BCP16" s="4" t="str">
        <f>IFERROR(IF(N(data_NoOutliers!AQA16),data_NoOutliers!AQA16,MID(data_NoOutliers!AQA16,2,99)/2),"")</f>
        <v/>
      </c>
      <c r="BCQ16" s="4" t="str">
        <f>IFERROR(IF(N(data_NoOutliers!AQB16),data_NoOutliers!AQB16,MID(data_NoOutliers!AQB16,2,99)/2),"")</f>
        <v/>
      </c>
      <c r="BCR16" s="4" t="str">
        <f>IFERROR(IF(N(data_NoOutliers!AQC16),data_NoOutliers!AQC16,MID(data_NoOutliers!AQC16,2,99)/2),"")</f>
        <v/>
      </c>
      <c r="BCS16" s="4" t="str">
        <f>IFERROR(IF(N(data_NoOutliers!AQD16),data_NoOutliers!AQD16,MID(data_NoOutliers!AQD16,2,99)/2),"")</f>
        <v/>
      </c>
      <c r="BCT16" s="4" t="str">
        <f>IFERROR(IF(N(data_NoOutliers!AQE16),data_NoOutliers!AQE16,MID(data_NoOutliers!AQE16,2,99)/2),"")</f>
        <v/>
      </c>
      <c r="BCU16" s="4" t="str">
        <f>IFERROR(IF(N(data_NoOutliers!AQF16),data_NoOutliers!AQF16,MID(data_NoOutliers!AQF16,2,99)/2),"")</f>
        <v/>
      </c>
      <c r="BCV16" s="4" t="str">
        <f>IFERROR(IF(N(data_NoOutliers!AQG16),data_NoOutliers!AQG16,MID(data_NoOutliers!AQG16,2,99)/2),"")</f>
        <v/>
      </c>
      <c r="BCW16" s="4" t="str">
        <f>IFERROR(IF(N(data_NoOutliers!AQH16),data_NoOutliers!AQH16,MID(data_NoOutliers!AQH16,2,99)/2),"")</f>
        <v/>
      </c>
      <c r="BCX16" s="4" t="str">
        <f>IFERROR(IF(N(data_NoOutliers!AQI16),data_NoOutliers!AQI16,MID(data_NoOutliers!AQI16,2,99)/2),"")</f>
        <v/>
      </c>
      <c r="BCY16" s="4" t="str">
        <f>IFERROR(IF(N(data_NoOutliers!AQJ16),data_NoOutliers!AQJ16,MID(data_NoOutliers!AQJ16,2,99)/2),"")</f>
        <v/>
      </c>
      <c r="BCZ16" s="4" t="str">
        <f>IFERROR(IF(N(data_NoOutliers!AQK16),data_NoOutliers!AQK16,MID(data_NoOutliers!AQK16,2,99)/2),"")</f>
        <v/>
      </c>
      <c r="BDA16" s="4" t="str">
        <f>IFERROR(IF(N(data_NoOutliers!AQL16),data_NoOutliers!AQL16,MID(data_NoOutliers!AQL16,2,99)/2),"")</f>
        <v/>
      </c>
      <c r="BDB16" s="4" t="str">
        <f>IFERROR(IF(N(data_NoOutliers!AQM16),data_NoOutliers!AQM16,MID(data_NoOutliers!AQM16,2,99)/2),"")</f>
        <v/>
      </c>
      <c r="BDC16" s="4" t="str">
        <f>IFERROR(IF(N(data_NoOutliers!AQN16),data_NoOutliers!AQN16,MID(data_NoOutliers!AQN16,2,99)/2),"")</f>
        <v/>
      </c>
      <c r="BDD16" s="4" t="str">
        <f>IFERROR(IF(N(data_NoOutliers!AQO16),data_NoOutliers!AQO16,MID(data_NoOutliers!AQO16,2,99)/2),"")</f>
        <v/>
      </c>
      <c r="BDE16" s="4" t="str">
        <f>IFERROR(IF(N(data_NoOutliers!AQP16),data_NoOutliers!AQP16,MID(data_NoOutliers!AQP16,2,99)/2),"")</f>
        <v/>
      </c>
      <c r="BDF16" s="4" t="str">
        <f>IFERROR(IF(N(data_NoOutliers!AQQ16),data_NoOutliers!AQQ16,MID(data_NoOutliers!AQQ16,2,99)/2),"")</f>
        <v/>
      </c>
      <c r="BDG16" s="4" t="str">
        <f>IFERROR(IF(N(data_NoOutliers!AQR16),data_NoOutliers!AQR16,MID(data_NoOutliers!AQR16,2,99)/2),"")</f>
        <v/>
      </c>
      <c r="BDH16" s="4" t="str">
        <f>IFERROR(IF(N(data_NoOutliers!AQS16),data_NoOutliers!AQS16,MID(data_NoOutliers!AQS16,2,99)/2),"")</f>
        <v/>
      </c>
      <c r="BDI16" s="4" t="str">
        <f>IFERROR(IF(N(data_NoOutliers!AQT16),data_NoOutliers!AQT16,MID(data_NoOutliers!AQT16,2,99)/2),"")</f>
        <v/>
      </c>
      <c r="BDJ16" s="4" t="str">
        <f>IFERROR(IF(N(data_NoOutliers!AQU16),data_NoOutliers!AQU16,MID(data_NoOutliers!AQU16,2,99)/2),"")</f>
        <v/>
      </c>
      <c r="BDK16" s="4" t="str">
        <f>IFERROR(IF(N(data_NoOutliers!AQV16),data_NoOutliers!AQV16,MID(data_NoOutliers!AQV16,2,99)/2),"")</f>
        <v/>
      </c>
      <c r="BDL16" s="4" t="str">
        <f>IFERROR(IF(N(data_NoOutliers!AQW16),data_NoOutliers!AQW16,MID(data_NoOutliers!AQW16,2,99)/2),"")</f>
        <v/>
      </c>
      <c r="BDM16" s="4" t="str">
        <f>IFERROR(IF(N(data_NoOutliers!AQX16),data_NoOutliers!AQX16,MID(data_NoOutliers!AQX16,2,99)/2),"")</f>
        <v/>
      </c>
      <c r="BDN16" s="4" t="str">
        <f>IFERROR(IF(N(data_NoOutliers!AQY16),data_NoOutliers!AQY16,MID(data_NoOutliers!AQY16,2,99)/2),"")</f>
        <v/>
      </c>
      <c r="BDO16" s="4" t="str">
        <f>IFERROR(IF(N(data_NoOutliers!AQZ16),data_NoOutliers!AQZ16,MID(data_NoOutliers!AQZ16,2,99)/2),"")</f>
        <v/>
      </c>
      <c r="BDP16" s="4" t="str">
        <f>IFERROR(IF(N(data_NoOutliers!ARA16),data_NoOutliers!ARA16,MID(data_NoOutliers!ARA16,2,99)/2),"")</f>
        <v/>
      </c>
      <c r="BDQ16" s="4" t="str">
        <f>IFERROR(IF(N(data_NoOutliers!ARB16),data_NoOutliers!ARB16,MID(data_NoOutliers!ARB16,2,99)/2),"")</f>
        <v/>
      </c>
      <c r="BDR16" s="4" t="str">
        <f>IFERROR(IF(N(data_NoOutliers!ARC16),data_NoOutliers!ARC16,MID(data_NoOutliers!ARC16,2,99)/2),"")</f>
        <v/>
      </c>
      <c r="BDS16" s="4" t="str">
        <f>IFERROR(IF(N(data_NoOutliers!ARD16),data_NoOutliers!ARD16,MID(data_NoOutliers!ARD16,2,99)/2),"")</f>
        <v/>
      </c>
      <c r="BDT16" s="4" t="str">
        <f>IFERROR(IF(N(data_NoOutliers!ARE16),data_NoOutliers!ARE16,MID(data_NoOutliers!ARE16,2,99)/2),"")</f>
        <v/>
      </c>
      <c r="BDU16" s="4" t="str">
        <f>IFERROR(IF(N(data_NoOutliers!ARF16),data_NoOutliers!ARF16,MID(data_NoOutliers!ARF16,2,99)/2),"")</f>
        <v/>
      </c>
      <c r="BDV16" s="4" t="str">
        <f>IFERROR(IF(N(data_NoOutliers!ARG16),data_NoOutliers!ARG16,MID(data_NoOutliers!ARG16,2,99)/2),"")</f>
        <v/>
      </c>
      <c r="BDW16" s="4" t="str">
        <f>IFERROR(IF(N(data_NoOutliers!ARH16),data_NoOutliers!ARH16,MID(data_NoOutliers!ARH16,2,99)/2),"")</f>
        <v/>
      </c>
      <c r="BDX16" s="4" t="str">
        <f>IFERROR(IF(N(data_NoOutliers!ARI16),data_NoOutliers!ARI16,MID(data_NoOutliers!ARI16,2,99)/2),"")</f>
        <v/>
      </c>
      <c r="BDY16" s="4" t="str">
        <f>IFERROR(IF(N(data_NoOutliers!ARJ16),data_NoOutliers!ARJ16,MID(data_NoOutliers!ARJ16,2,99)/2),"")</f>
        <v/>
      </c>
      <c r="BDZ16" s="4" t="str">
        <f>IFERROR(IF(N(data_NoOutliers!ARK16),data_NoOutliers!ARK16,MID(data_NoOutliers!ARK16,2,99)/2),"")</f>
        <v/>
      </c>
      <c r="BEA16" s="4" t="str">
        <f>IFERROR(IF(N(data_NoOutliers!ARL16),data_NoOutliers!ARL16,MID(data_NoOutliers!ARL16,2,99)/2),"")</f>
        <v/>
      </c>
      <c r="BEB16" s="4" t="str">
        <f>IFERROR(IF(N(data_NoOutliers!ARM16),data_NoOutliers!ARM16,MID(data_NoOutliers!ARM16,2,99)/2),"")</f>
        <v/>
      </c>
      <c r="BEC16" s="4" t="str">
        <f>IFERROR(IF(N(data_NoOutliers!ARN16),data_NoOutliers!ARN16,MID(data_NoOutliers!ARN16,2,99)/2),"")</f>
        <v/>
      </c>
      <c r="BED16" s="4" t="str">
        <f>IFERROR(IF(N(data_NoOutliers!ARO16),data_NoOutliers!ARO16,MID(data_NoOutliers!ARO16,2,99)/2),"")</f>
        <v/>
      </c>
      <c r="BEE16" s="4" t="str">
        <f>IFERROR(IF(N(data_NoOutliers!ARP16),data_NoOutliers!ARP16,MID(data_NoOutliers!ARP16,2,99)/2),"")</f>
        <v/>
      </c>
      <c r="BEF16" s="4" t="str">
        <f>IFERROR(IF(N(data_NoOutliers!ARQ16),data_NoOutliers!ARQ16,MID(data_NoOutliers!ARQ16,2,99)/2),"")</f>
        <v/>
      </c>
      <c r="BEG16" s="4" t="str">
        <f>IFERROR(IF(N(data_NoOutliers!ARR16),data_NoOutliers!ARR16,MID(data_NoOutliers!ARR16,2,99)/2),"")</f>
        <v/>
      </c>
      <c r="BEH16" s="4" t="str">
        <f>IFERROR(IF(N(data_NoOutliers!ARS16),data_NoOutliers!ARS16,MID(data_NoOutliers!ARS16,2,99)/2),"")</f>
        <v/>
      </c>
      <c r="BEI16" s="4" t="str">
        <f>IFERROR(IF(N(data_NoOutliers!ART16),data_NoOutliers!ART16,MID(data_NoOutliers!ART16,2,99)/2),"")</f>
        <v/>
      </c>
      <c r="BEJ16" s="4" t="str">
        <f>IFERROR(IF(N(data_NoOutliers!ARU16),data_NoOutliers!ARU16,MID(data_NoOutliers!ARU16,2,99)/2),"")</f>
        <v/>
      </c>
      <c r="BEK16" s="4" t="str">
        <f>IFERROR(IF(N(data_NoOutliers!ARV16),data_NoOutliers!ARV16,MID(data_NoOutliers!ARV16,2,99)/2),"")</f>
        <v/>
      </c>
      <c r="BEL16" s="4" t="str">
        <f>IFERROR(IF(N(data_NoOutliers!ARW16),data_NoOutliers!ARW16,MID(data_NoOutliers!ARW16,2,99)/2),"")</f>
        <v/>
      </c>
      <c r="BEM16" s="4" t="str">
        <f>IFERROR(IF(N(data_NoOutliers!ARX16),data_NoOutliers!ARX16,MID(data_NoOutliers!ARX16,2,99)/2),"")</f>
        <v/>
      </c>
      <c r="BEN16" s="4" t="str">
        <f>IFERROR(IF(N(data_NoOutliers!ARY16),data_NoOutliers!ARY16,MID(data_NoOutliers!ARY16,2,99)/2),"")</f>
        <v/>
      </c>
      <c r="BEO16" s="4" t="str">
        <f>IFERROR(IF(N(data_NoOutliers!ARZ16),data_NoOutliers!ARZ16,MID(data_NoOutliers!ARZ16,2,99)/2),"")</f>
        <v/>
      </c>
      <c r="BEP16" s="4" t="str">
        <f>IFERROR(IF(N(data_NoOutliers!ASA16),data_NoOutliers!ASA16,MID(data_NoOutliers!ASA16,2,99)/2),"")</f>
        <v/>
      </c>
      <c r="BEQ16" s="4" t="str">
        <f>IFERROR(IF(N(data_NoOutliers!ASB16),data_NoOutliers!ASB16,MID(data_NoOutliers!ASB16,2,99)/2),"")</f>
        <v/>
      </c>
      <c r="BER16" s="4" t="str">
        <f>IFERROR(IF(N(data_NoOutliers!ASC16),data_NoOutliers!ASC16,MID(data_NoOutliers!ASC16,2,99)/2),"")</f>
        <v/>
      </c>
      <c r="BES16" s="4" t="str">
        <f>IFERROR(IF(N(data_NoOutliers!ASD16),data_NoOutliers!ASD16,MID(data_NoOutliers!ASD16,2,99)/2),"")</f>
        <v/>
      </c>
      <c r="BET16" s="4" t="str">
        <f>IFERROR(IF(N(data_NoOutliers!ASE16),data_NoOutliers!ASE16,MID(data_NoOutliers!ASE16,2,99)/2),"")</f>
        <v/>
      </c>
      <c r="BEU16" s="4" t="str">
        <f>IFERROR(IF(N(data_NoOutliers!ASF16),data_NoOutliers!ASF16,MID(data_NoOutliers!ASF16,2,99)/2),"")</f>
        <v/>
      </c>
      <c r="BEV16" s="4" t="str">
        <f>IFERROR(IF(N(data_NoOutliers!ASG16),data_NoOutliers!ASG16,MID(data_NoOutliers!ASG16,2,99)/2),"")</f>
        <v/>
      </c>
      <c r="BEW16" s="4" t="str">
        <f>IFERROR(IF(N(data_NoOutliers!ASH16),data_NoOutliers!ASH16,MID(data_NoOutliers!ASH16,2,99)/2),"")</f>
        <v/>
      </c>
      <c r="BEX16" s="4" t="str">
        <f>IFERROR(IF(N(data_NoOutliers!ASI16),data_NoOutliers!ASI16,MID(data_NoOutliers!ASI16,2,99)/2),"")</f>
        <v/>
      </c>
      <c r="BEY16" s="4" t="str">
        <f>IFERROR(IF(N(data_NoOutliers!ASJ16),data_NoOutliers!ASJ16,MID(data_NoOutliers!ASJ16,2,99)/2),"")</f>
        <v/>
      </c>
      <c r="BEZ16" s="4" t="str">
        <f>IFERROR(IF(N(data_NoOutliers!ASK16),data_NoOutliers!ASK16,MID(data_NoOutliers!ASK16,2,99)/2),"")</f>
        <v/>
      </c>
      <c r="BFA16" s="4" t="str">
        <f>IFERROR(IF(N(data_NoOutliers!ASL16),data_NoOutliers!ASL16,MID(data_NoOutliers!ASL16,2,99)/2),"")</f>
        <v/>
      </c>
      <c r="BFB16" s="4" t="str">
        <f>IFERROR(IF(N(data_NoOutliers!ASM16),data_NoOutliers!ASM16,MID(data_NoOutliers!ASM16,2,99)/2),"")</f>
        <v/>
      </c>
      <c r="BFC16" s="4" t="str">
        <f>IFERROR(IF(N(data_NoOutliers!ASN16),data_NoOutliers!ASN16,MID(data_NoOutliers!ASN16,2,99)/2),"")</f>
        <v/>
      </c>
      <c r="BFD16" s="4" t="str">
        <f>IFERROR(IF(N(data_NoOutliers!ASO16),data_NoOutliers!ASO16,MID(data_NoOutliers!ASO16,2,99)/2),"")</f>
        <v/>
      </c>
      <c r="BFE16" s="4" t="str">
        <f>IFERROR(IF(N(data_NoOutliers!ASP16),data_NoOutliers!ASP16,MID(data_NoOutliers!ASP16,2,99)/2),"")</f>
        <v/>
      </c>
      <c r="BFF16" s="4" t="str">
        <f>IFERROR(IF(N(data_NoOutliers!ASQ16),data_NoOutliers!ASQ16,MID(data_NoOutliers!ASQ16,2,99)/2),"")</f>
        <v/>
      </c>
      <c r="BFG16" s="4" t="str">
        <f>IFERROR(IF(N(data_NoOutliers!ASR16),data_NoOutliers!ASR16,MID(data_NoOutliers!ASR16,2,99)/2),"")</f>
        <v/>
      </c>
      <c r="BFH16" s="4" t="str">
        <f>IFERROR(IF(N(data_NoOutliers!ASS16),data_NoOutliers!ASS16,MID(data_NoOutliers!ASS16,2,99)/2),"")</f>
        <v/>
      </c>
      <c r="BFI16" s="4" t="str">
        <f>IFERROR(IF(N(data_NoOutliers!AST16),data_NoOutliers!AST16,MID(data_NoOutliers!AST16,2,99)/2),"")</f>
        <v/>
      </c>
      <c r="BFJ16" s="4" t="str">
        <f>IFERROR(IF(N(data_NoOutliers!ASU16),data_NoOutliers!ASU16,MID(data_NoOutliers!ASU16,2,99)/2),"")</f>
        <v/>
      </c>
      <c r="BFK16" s="4" t="str">
        <f>IFERROR(IF(N(data_NoOutliers!ASV16),data_NoOutliers!ASV16,MID(data_NoOutliers!ASV16,2,99)/2),"")</f>
        <v/>
      </c>
      <c r="BFL16" s="4" t="str">
        <f>IFERROR(IF(N(data_NoOutliers!ASW16),data_NoOutliers!ASW16,MID(data_NoOutliers!ASW16,2,99)/2),"")</f>
        <v/>
      </c>
      <c r="BFM16" s="4" t="str">
        <f>IFERROR(IF(N(data_NoOutliers!ASX16),data_NoOutliers!ASX16,MID(data_NoOutliers!ASX16,2,99)/2),"")</f>
        <v/>
      </c>
      <c r="BFN16" s="4" t="str">
        <f>IFERROR(IF(N(data_NoOutliers!ASY16),data_NoOutliers!ASY16,MID(data_NoOutliers!ASY16,2,99)/2),"")</f>
        <v/>
      </c>
      <c r="BFO16" s="4" t="str">
        <f>IFERROR(IF(N(data_NoOutliers!ASZ16),data_NoOutliers!ASZ16,MID(data_NoOutliers!ASZ16,2,99)/2),"")</f>
        <v/>
      </c>
      <c r="BFP16" s="4" t="str">
        <f>IFERROR(IF(N(data_NoOutliers!ATA16),data_NoOutliers!ATA16,MID(data_NoOutliers!ATA16,2,99)/2),"")</f>
        <v/>
      </c>
      <c r="BFQ16" s="4" t="str">
        <f>IFERROR(IF(N(data_NoOutliers!ATB16),data_NoOutliers!ATB16,MID(data_NoOutliers!ATB16,2,99)/2),"")</f>
        <v/>
      </c>
      <c r="BFR16" s="4" t="str">
        <f>IFERROR(IF(N(data_NoOutliers!ATC16),data_NoOutliers!ATC16,MID(data_NoOutliers!ATC16,2,99)/2),"")</f>
        <v/>
      </c>
      <c r="BFS16" s="4" t="str">
        <f>IFERROR(IF(N(data_NoOutliers!ATD16),data_NoOutliers!ATD16,MID(data_NoOutliers!ATD16,2,99)/2),"")</f>
        <v/>
      </c>
      <c r="BFT16" s="4" t="str">
        <f>IFERROR(IF(N(data_NoOutliers!ATE16),data_NoOutliers!ATE16,MID(data_NoOutliers!ATE16,2,99)/2),"")</f>
        <v/>
      </c>
      <c r="BFU16" s="4" t="str">
        <f>IFERROR(IF(N(data_NoOutliers!ATF16),data_NoOutliers!ATF16,MID(data_NoOutliers!ATF16,2,99)/2),"")</f>
        <v/>
      </c>
      <c r="BFV16" s="4" t="str">
        <f>IFERROR(IF(N(data_NoOutliers!ATG16),data_NoOutliers!ATG16,MID(data_NoOutliers!ATG16,2,99)/2),"")</f>
        <v/>
      </c>
      <c r="BFW16" s="4" t="str">
        <f>IFERROR(IF(N(data_NoOutliers!ATH16),data_NoOutliers!ATH16,MID(data_NoOutliers!ATH16,2,99)/2),"")</f>
        <v/>
      </c>
      <c r="BFX16" s="4" t="str">
        <f>IFERROR(IF(N(data_NoOutliers!ATI16),data_NoOutliers!ATI16,MID(data_NoOutliers!ATI16,2,99)/2),"")</f>
        <v/>
      </c>
      <c r="BFY16" s="4" t="str">
        <f>IFERROR(IF(N(data_NoOutliers!ATJ16),data_NoOutliers!ATJ16,MID(data_NoOutliers!ATJ16,2,99)/2),"")</f>
        <v/>
      </c>
      <c r="BFZ16" s="4" t="str">
        <f>IFERROR(IF(N(data_NoOutliers!ATK16),data_NoOutliers!ATK16,MID(data_NoOutliers!ATK16,2,99)/2),"")</f>
        <v/>
      </c>
      <c r="BGA16" s="4" t="str">
        <f>IFERROR(IF(N(data_NoOutliers!ATL16),data_NoOutliers!ATL16,MID(data_NoOutliers!ATL16,2,99)/2),"")</f>
        <v/>
      </c>
      <c r="BGB16" s="4" t="str">
        <f>IFERROR(IF(N(data_NoOutliers!ATM16),data_NoOutliers!ATM16,MID(data_NoOutliers!ATM16,2,99)/2),"")</f>
        <v/>
      </c>
      <c r="BGC16" s="4" t="str">
        <f>IFERROR(IF(N(data_NoOutliers!ATN16),data_NoOutliers!ATN16,MID(data_NoOutliers!ATN16,2,99)/2),"")</f>
        <v/>
      </c>
      <c r="BGD16" s="4" t="str">
        <f>IFERROR(IF(N(data_NoOutliers!ATO16),data_NoOutliers!ATO16,MID(data_NoOutliers!ATO16,2,99)/2),"")</f>
        <v/>
      </c>
      <c r="BGE16" s="4" t="str">
        <f>IFERROR(IF(N(data_NoOutliers!ATP16),data_NoOutliers!ATP16,MID(data_NoOutliers!ATP16,2,99)/2),"")</f>
        <v/>
      </c>
      <c r="BGF16" s="4" t="str">
        <f>IFERROR(IF(N(data_NoOutliers!ATQ16),data_NoOutliers!ATQ16,MID(data_NoOutliers!ATQ16,2,99)/2),"")</f>
        <v/>
      </c>
      <c r="BGG16" s="4" t="str">
        <f>IFERROR(IF(N(data_NoOutliers!ATR16),data_NoOutliers!ATR16,MID(data_NoOutliers!ATR16,2,99)/2),"")</f>
        <v/>
      </c>
      <c r="BGH16" s="4" t="str">
        <f>IFERROR(IF(N(data_NoOutliers!ATS16),data_NoOutliers!ATS16,MID(data_NoOutliers!ATS16,2,99)/2),"")</f>
        <v/>
      </c>
      <c r="BGI16" s="4" t="str">
        <f>IFERROR(IF(N(data_NoOutliers!ATT16),data_NoOutliers!ATT16,MID(data_NoOutliers!ATT16,2,99)/2),"")</f>
        <v/>
      </c>
      <c r="BGJ16" s="4" t="str">
        <f>IFERROR(IF(N(data_NoOutliers!ATU16),data_NoOutliers!ATU16,MID(data_NoOutliers!ATU16,2,99)/2),"")</f>
        <v/>
      </c>
      <c r="BGK16" s="4" t="str">
        <f>IFERROR(IF(N(data_NoOutliers!ATV16),data_NoOutliers!ATV16,MID(data_NoOutliers!ATV16,2,99)/2),"")</f>
        <v/>
      </c>
      <c r="BGL16" s="4" t="str">
        <f>IFERROR(IF(N(data_NoOutliers!ATW16),data_NoOutliers!ATW16,MID(data_NoOutliers!ATW16,2,99)/2),"")</f>
        <v/>
      </c>
      <c r="BGM16" s="4" t="str">
        <f>IFERROR(IF(N(data_NoOutliers!ATX16),data_NoOutliers!ATX16,MID(data_NoOutliers!ATX16,2,99)/2),"")</f>
        <v/>
      </c>
      <c r="BGN16" s="4" t="str">
        <f>IFERROR(IF(N(data_NoOutliers!ATY16),data_NoOutliers!ATY16,MID(data_NoOutliers!ATY16,2,99)/2),"")</f>
        <v/>
      </c>
      <c r="BGO16" s="4" t="str">
        <f>IFERROR(IF(N(data_NoOutliers!ATZ16),data_NoOutliers!ATZ16,MID(data_NoOutliers!ATZ16,2,99)/2),"")</f>
        <v/>
      </c>
      <c r="BGP16" s="4" t="str">
        <f>IFERROR(IF(N(data_NoOutliers!AUA16),data_NoOutliers!AUA16,MID(data_NoOutliers!AUA16,2,99)/2),"")</f>
        <v/>
      </c>
      <c r="BGQ16" s="4" t="str">
        <f>IFERROR(IF(N(data_NoOutliers!AUB16),data_NoOutliers!AUB16,MID(data_NoOutliers!AUB16,2,99)/2),"")</f>
        <v/>
      </c>
      <c r="BGR16" s="4" t="str">
        <f>IFERROR(IF(N(data_NoOutliers!AUC16),data_NoOutliers!AUC16,MID(data_NoOutliers!AUC16,2,99)/2),"")</f>
        <v/>
      </c>
      <c r="BGS16" s="4" t="str">
        <f>IFERROR(IF(N(data_NoOutliers!AUD16),data_NoOutliers!AUD16,MID(data_NoOutliers!AUD16,2,99)/2),"")</f>
        <v/>
      </c>
      <c r="BGT16" s="4" t="str">
        <f>IFERROR(IF(N(data_NoOutliers!AUE16),data_NoOutliers!AUE16,MID(data_NoOutliers!AUE16,2,99)/2),"")</f>
        <v/>
      </c>
      <c r="BGU16" s="4" t="str">
        <f>IFERROR(IF(N(data_NoOutliers!AUF16),data_NoOutliers!AUF16,MID(data_NoOutliers!AUF16,2,99)/2),"")</f>
        <v/>
      </c>
      <c r="BGV16" s="4" t="str">
        <f>IFERROR(IF(N(data_NoOutliers!AUG16),data_NoOutliers!AUG16,MID(data_NoOutliers!AUG16,2,99)/2),"")</f>
        <v/>
      </c>
      <c r="BGW16" s="4" t="str">
        <f>IFERROR(IF(N(data_NoOutliers!AUH16),data_NoOutliers!AUH16,MID(data_NoOutliers!AUH16,2,99)/2),"")</f>
        <v/>
      </c>
      <c r="BGX16" s="4" t="str">
        <f>IFERROR(IF(N(data_NoOutliers!AUI16),data_NoOutliers!AUI16,MID(data_NoOutliers!AUI16,2,99)/2),"")</f>
        <v/>
      </c>
      <c r="BGY16" s="4" t="str">
        <f>IFERROR(IF(N(data_NoOutliers!AUJ16),data_NoOutliers!AUJ16,MID(data_NoOutliers!AUJ16,2,99)/2),"")</f>
        <v/>
      </c>
      <c r="BGZ16" s="4" t="str">
        <f>IFERROR(IF(N(data_NoOutliers!AUK16),data_NoOutliers!AUK16,MID(data_NoOutliers!AUK16,2,99)/2),"")</f>
        <v/>
      </c>
      <c r="BHA16" s="4" t="str">
        <f>IFERROR(IF(N(data_NoOutliers!AUL16),data_NoOutliers!AUL16,MID(data_NoOutliers!AUL16,2,99)/2),"")</f>
        <v/>
      </c>
      <c r="BHB16" s="4" t="str">
        <f>IFERROR(IF(N(data_NoOutliers!AUM16),data_NoOutliers!AUM16,MID(data_NoOutliers!AUM16,2,99)/2),"")</f>
        <v/>
      </c>
      <c r="BHC16" s="4" t="str">
        <f>IFERROR(IF(N(data_NoOutliers!AUN16),data_NoOutliers!AUN16,MID(data_NoOutliers!AUN16,2,99)/2),"")</f>
        <v/>
      </c>
      <c r="BHD16" s="4" t="str">
        <f>IFERROR(IF(N(data_NoOutliers!AUO16),data_NoOutliers!AUO16,MID(data_NoOutliers!AUO16,2,99)/2),"")</f>
        <v/>
      </c>
      <c r="BHE16" s="4" t="str">
        <f>IFERROR(IF(N(data_NoOutliers!AUP16),data_NoOutliers!AUP16,MID(data_NoOutliers!AUP16,2,99)/2),"")</f>
        <v/>
      </c>
      <c r="BHF16" s="4" t="str">
        <f>IFERROR(IF(N(data_NoOutliers!AUQ16),data_NoOutliers!AUQ16,MID(data_NoOutliers!AUQ16,2,99)/2),"")</f>
        <v/>
      </c>
      <c r="BHG16" s="4" t="str">
        <f>IFERROR(IF(N(data_NoOutliers!AUR16),data_NoOutliers!AUR16,MID(data_NoOutliers!AUR16,2,99)/2),"")</f>
        <v/>
      </c>
      <c r="BHH16" s="4" t="str">
        <f>IFERROR(IF(N(data_NoOutliers!AUS16),data_NoOutliers!AUS16,MID(data_NoOutliers!AUS16,2,99)/2),"")</f>
        <v/>
      </c>
      <c r="BHI16" s="4" t="str">
        <f>IFERROR(IF(N(data_NoOutliers!AUT16),data_NoOutliers!AUT16,MID(data_NoOutliers!AUT16,2,99)/2),"")</f>
        <v/>
      </c>
      <c r="BHJ16" s="4" t="str">
        <f>IFERROR(IF(N(data_NoOutliers!AUU16),data_NoOutliers!AUU16,MID(data_NoOutliers!AUU16,2,99)/2),"")</f>
        <v/>
      </c>
      <c r="BHK16" s="4" t="str">
        <f>IFERROR(IF(N(data_NoOutliers!AUV16),data_NoOutliers!AUV16,MID(data_NoOutliers!AUV16,2,99)/2),"")</f>
        <v/>
      </c>
      <c r="BHL16" s="4" t="str">
        <f>IFERROR(IF(N(data_NoOutliers!AUW16),data_NoOutliers!AUW16,MID(data_NoOutliers!AUW16,2,99)/2),"")</f>
        <v/>
      </c>
      <c r="BHM16" s="4" t="str">
        <f>IFERROR(IF(N(data_NoOutliers!AUX16),data_NoOutliers!AUX16,MID(data_NoOutliers!AUX16,2,99)/2),"")</f>
        <v/>
      </c>
      <c r="BHN16" s="4" t="str">
        <f>IFERROR(IF(N(data_NoOutliers!AUY16),data_NoOutliers!AUY16,MID(data_NoOutliers!AUY16,2,99)/2),"")</f>
        <v/>
      </c>
      <c r="BHO16" s="4" t="str">
        <f>IFERROR(IF(N(data_NoOutliers!AUZ16),data_NoOutliers!AUZ16,MID(data_NoOutliers!AUZ16,2,99)/2),"")</f>
        <v/>
      </c>
      <c r="BHP16" s="4" t="str">
        <f>IFERROR(IF(N(data_NoOutliers!AVA16),data_NoOutliers!AVA16,MID(data_NoOutliers!AVA16,2,99)/2),"")</f>
        <v/>
      </c>
      <c r="BHQ16" s="4" t="str">
        <f>IFERROR(IF(N(data_NoOutliers!AVB16),data_NoOutliers!AVB16,MID(data_NoOutliers!AVB16,2,99)/2),"")</f>
        <v/>
      </c>
      <c r="BHR16" s="4" t="str">
        <f>IFERROR(IF(N(data_NoOutliers!AVC16),data_NoOutliers!AVC16,MID(data_NoOutliers!AVC16,2,99)/2),"")</f>
        <v/>
      </c>
      <c r="BHS16" s="4" t="str">
        <f>IFERROR(IF(N(data_NoOutliers!AVD16),data_NoOutliers!AVD16,MID(data_NoOutliers!AVD16,2,99)/2),"")</f>
        <v/>
      </c>
      <c r="BHT16" s="4" t="str">
        <f>IFERROR(IF(N(data_NoOutliers!AVE16),data_NoOutliers!AVE16,MID(data_NoOutliers!AVE16,2,99)/2),"")</f>
        <v/>
      </c>
      <c r="BHU16" s="4" t="str">
        <f>IFERROR(IF(N(data_NoOutliers!AVF16),data_NoOutliers!AVF16,MID(data_NoOutliers!AVF16,2,99)/2),"")</f>
        <v/>
      </c>
      <c r="BHV16" s="4" t="str">
        <f>IFERROR(IF(N(data_NoOutliers!AVG16),data_NoOutliers!AVG16,MID(data_NoOutliers!AVG16,2,99)/2),"")</f>
        <v/>
      </c>
      <c r="BHW16" s="4" t="str">
        <f>IFERROR(IF(N(data_NoOutliers!AVH16),data_NoOutliers!AVH16,MID(data_NoOutliers!AVH16,2,99)/2),"")</f>
        <v/>
      </c>
      <c r="BHX16" s="4" t="str">
        <f>IFERROR(IF(N(data_NoOutliers!AVI16),data_NoOutliers!AVI16,MID(data_NoOutliers!AVI16,2,99)/2),"")</f>
        <v/>
      </c>
      <c r="BHY16" s="4" t="str">
        <f>IFERROR(IF(N(data_NoOutliers!AVJ16),data_NoOutliers!AVJ16,MID(data_NoOutliers!AVJ16,2,99)/2),"")</f>
        <v/>
      </c>
      <c r="BHZ16" s="4" t="str">
        <f>IFERROR(IF(N(data_NoOutliers!AVK16),data_NoOutliers!AVK16,MID(data_NoOutliers!AVK16,2,99)/2),"")</f>
        <v/>
      </c>
      <c r="BIA16" s="4" t="str">
        <f>IFERROR(IF(N(data_NoOutliers!AVL16),data_NoOutliers!AVL16,MID(data_NoOutliers!AVL16,2,99)/2),"")</f>
        <v/>
      </c>
      <c r="BIB16" s="4" t="str">
        <f>IFERROR(IF(N(data_NoOutliers!AVM16),data_NoOutliers!AVM16,MID(data_NoOutliers!AVM16,2,99)/2),"")</f>
        <v/>
      </c>
      <c r="BIC16" s="4" t="str">
        <f>IFERROR(IF(N(data_NoOutliers!AVN16),data_NoOutliers!AVN16,MID(data_NoOutliers!AVN16,2,99)/2),"")</f>
        <v/>
      </c>
      <c r="BID16" s="4" t="str">
        <f>IFERROR(IF(N(data_NoOutliers!AVO16),data_NoOutliers!AVO16,MID(data_NoOutliers!AVO16,2,99)/2),"")</f>
        <v/>
      </c>
      <c r="BIE16" s="4" t="str">
        <f>IFERROR(IF(N(data_NoOutliers!AVP16),data_NoOutliers!AVP16,MID(data_NoOutliers!AVP16,2,99)/2),"")</f>
        <v/>
      </c>
      <c r="BIF16" s="4" t="str">
        <f>IFERROR(IF(N(data_NoOutliers!AVQ16),data_NoOutliers!AVQ16,MID(data_NoOutliers!AVQ16,2,99)/2),"")</f>
        <v/>
      </c>
      <c r="BIG16" s="4" t="str">
        <f>IFERROR(IF(N(data_NoOutliers!AVR16),data_NoOutliers!AVR16,MID(data_NoOutliers!AVR16,2,99)/2),"")</f>
        <v/>
      </c>
      <c r="BIH16" s="4" t="str">
        <f>IFERROR(IF(N(data_NoOutliers!AVS16),data_NoOutliers!AVS16,MID(data_NoOutliers!AVS16,2,99)/2),"")</f>
        <v/>
      </c>
      <c r="BII16" s="4" t="str">
        <f>IFERROR(IF(N(data_NoOutliers!AVT16),data_NoOutliers!AVT16,MID(data_NoOutliers!AVT16,2,99)/2),"")</f>
        <v/>
      </c>
      <c r="BIJ16" s="4" t="str">
        <f>IFERROR(IF(N(data_NoOutliers!AVU16),data_NoOutliers!AVU16,MID(data_NoOutliers!AVU16,2,99)/2),"")</f>
        <v/>
      </c>
      <c r="BIK16" s="4" t="str">
        <f>IFERROR(IF(N(data_NoOutliers!AVV16),data_NoOutliers!AVV16,MID(data_NoOutliers!AVV16,2,99)/2),"")</f>
        <v/>
      </c>
      <c r="BIL16" s="4" t="str">
        <f>IFERROR(IF(N(data_NoOutliers!AVW16),data_NoOutliers!AVW16,MID(data_NoOutliers!AVW16,2,99)/2),"")</f>
        <v/>
      </c>
      <c r="BIM16" s="4" t="str">
        <f>IFERROR(IF(N(data_NoOutliers!AVX16),data_NoOutliers!AVX16,MID(data_NoOutliers!AVX16,2,99)/2),"")</f>
        <v/>
      </c>
      <c r="BIN16" s="4" t="str">
        <f>IFERROR(IF(N(data_NoOutliers!AVY16),data_NoOutliers!AVY16,MID(data_NoOutliers!AVY16,2,99)/2),"")</f>
        <v/>
      </c>
      <c r="BIO16" s="4" t="str">
        <f>IFERROR(IF(N(data_NoOutliers!AVZ16),data_NoOutliers!AVZ16,MID(data_NoOutliers!AVZ16,2,99)/2),"")</f>
        <v/>
      </c>
      <c r="BIP16" s="4" t="str">
        <f>IFERROR(IF(N(data_NoOutliers!AWA16),data_NoOutliers!AWA16,MID(data_NoOutliers!AWA16,2,99)/2),"")</f>
        <v/>
      </c>
      <c r="BIQ16" s="4" t="str">
        <f>IFERROR(IF(N(data_NoOutliers!AWB16),data_NoOutliers!AWB16,MID(data_NoOutliers!AWB16,2,99)/2),"")</f>
        <v/>
      </c>
      <c r="BIR16" s="4" t="str">
        <f>IFERROR(IF(N(data_NoOutliers!AWC16),data_NoOutliers!AWC16,MID(data_NoOutliers!AWC16,2,99)/2),"")</f>
        <v/>
      </c>
      <c r="BIS16" s="4" t="str">
        <f>IFERROR(IF(N(data_NoOutliers!AWD16),data_NoOutliers!AWD16,MID(data_NoOutliers!AWD16,2,99)/2),"")</f>
        <v/>
      </c>
      <c r="BIT16" s="4" t="str">
        <f>IFERROR(IF(N(data_NoOutliers!AWE16),data_NoOutliers!AWE16,MID(data_NoOutliers!AWE16,2,99)/2),"")</f>
        <v/>
      </c>
      <c r="BIU16" s="4" t="str">
        <f>IFERROR(IF(N(data_NoOutliers!AWF16),data_NoOutliers!AWF16,MID(data_NoOutliers!AWF16,2,99)/2),"")</f>
        <v/>
      </c>
      <c r="BIV16" s="4" t="str">
        <f>IFERROR(IF(N(data_NoOutliers!AWG16),data_NoOutliers!AWG16,MID(data_NoOutliers!AWG16,2,99)/2),"")</f>
        <v/>
      </c>
      <c r="BIW16" s="4" t="str">
        <f>IFERROR(IF(N(data_NoOutliers!AWH16),data_NoOutliers!AWH16,MID(data_NoOutliers!AWH16,2,99)/2),"")</f>
        <v/>
      </c>
      <c r="BIX16" s="4" t="str">
        <f>IFERROR(IF(N(data_NoOutliers!AWI16),data_NoOutliers!AWI16,MID(data_NoOutliers!AWI16,2,99)/2),"")</f>
        <v/>
      </c>
      <c r="BIY16" s="4" t="str">
        <f>IFERROR(IF(N(data_NoOutliers!AWJ16),data_NoOutliers!AWJ16,MID(data_NoOutliers!AWJ16,2,99)/2),"")</f>
        <v/>
      </c>
      <c r="BIZ16" s="4" t="str">
        <f>IFERROR(IF(N(data_NoOutliers!AWK16),data_NoOutliers!AWK16,MID(data_NoOutliers!AWK16,2,99)/2),"")</f>
        <v/>
      </c>
      <c r="BJA16" s="4" t="str">
        <f>IFERROR(IF(N(data_NoOutliers!AWL16),data_NoOutliers!AWL16,MID(data_NoOutliers!AWL16,2,99)/2),"")</f>
        <v/>
      </c>
      <c r="BJB16" s="4" t="str">
        <f>IFERROR(IF(N(data_NoOutliers!AWM16),data_NoOutliers!AWM16,MID(data_NoOutliers!AWM16,2,99)/2),"")</f>
        <v/>
      </c>
      <c r="BJC16" s="4" t="str">
        <f>IFERROR(IF(N(data_NoOutliers!AWN16),data_NoOutliers!AWN16,MID(data_NoOutliers!AWN16,2,99)/2),"")</f>
        <v/>
      </c>
      <c r="BJD16" s="4" t="str">
        <f>IFERROR(IF(N(data_NoOutliers!AWO16),data_NoOutliers!AWO16,MID(data_NoOutliers!AWO16,2,99)/2),"")</f>
        <v/>
      </c>
      <c r="BJE16" s="4" t="str">
        <f>IFERROR(IF(N(data_NoOutliers!AWP16),data_NoOutliers!AWP16,MID(data_NoOutliers!AWP16,2,99)/2),"")</f>
        <v/>
      </c>
      <c r="BJF16" s="4" t="str">
        <f>IFERROR(IF(N(data_NoOutliers!AWQ16),data_NoOutliers!AWQ16,MID(data_NoOutliers!AWQ16,2,99)/2),"")</f>
        <v/>
      </c>
      <c r="BJG16" s="4" t="str">
        <f>IFERROR(IF(N(data_NoOutliers!AWR16),data_NoOutliers!AWR16,MID(data_NoOutliers!AWR16,2,99)/2),"")</f>
        <v/>
      </c>
      <c r="BJH16" s="4" t="str">
        <f>IFERROR(IF(N(data_NoOutliers!AWS16),data_NoOutliers!AWS16,MID(data_NoOutliers!AWS16,2,99)/2),"")</f>
        <v/>
      </c>
      <c r="BJI16" s="4" t="str">
        <f>IFERROR(IF(N(data_NoOutliers!AWT16),data_NoOutliers!AWT16,MID(data_NoOutliers!AWT16,2,99)/2),"")</f>
        <v/>
      </c>
      <c r="BJJ16" s="4" t="str">
        <f>IFERROR(IF(N(data_NoOutliers!AWU16),data_NoOutliers!AWU16,MID(data_NoOutliers!AWU16,2,99)/2),"")</f>
        <v/>
      </c>
      <c r="BJK16" s="4" t="str">
        <f>IFERROR(IF(N(data_NoOutliers!AWV16),data_NoOutliers!AWV16,MID(data_NoOutliers!AWV16,2,99)/2),"")</f>
        <v/>
      </c>
      <c r="BJL16" s="4" t="str">
        <f>IFERROR(IF(N(data_NoOutliers!AWW16),data_NoOutliers!AWW16,MID(data_NoOutliers!AWW16,2,99)/2),"")</f>
        <v/>
      </c>
      <c r="BJM16" s="4" t="str">
        <f>IFERROR(IF(N(data_NoOutliers!AWX16),data_NoOutliers!AWX16,MID(data_NoOutliers!AWX16,2,99)/2),"")</f>
        <v/>
      </c>
      <c r="BJN16" s="4" t="str">
        <f>IFERROR(IF(N(data_NoOutliers!AWY16),data_NoOutliers!AWY16,MID(data_NoOutliers!AWY16,2,99)/2),"")</f>
        <v/>
      </c>
      <c r="BJO16" s="4" t="str">
        <f>IFERROR(IF(N(data_NoOutliers!AWZ16),data_NoOutliers!AWZ16,MID(data_NoOutliers!AWZ16,2,99)/2),"")</f>
        <v/>
      </c>
      <c r="BJP16" s="4" t="str">
        <f>IFERROR(IF(N(data_NoOutliers!AXA16),data_NoOutliers!AXA16,MID(data_NoOutliers!AXA16,2,99)/2),"")</f>
        <v/>
      </c>
      <c r="BJQ16" s="4" t="str">
        <f>IFERROR(IF(N(data_NoOutliers!AXB16),data_NoOutliers!AXB16,MID(data_NoOutliers!AXB16,2,99)/2),"")</f>
        <v/>
      </c>
      <c r="BJR16" s="4" t="str">
        <f>IFERROR(IF(N(data_NoOutliers!AXC16),data_NoOutliers!AXC16,MID(data_NoOutliers!AXC16,2,99)/2),"")</f>
        <v/>
      </c>
      <c r="BJS16" s="4" t="str">
        <f>IFERROR(IF(N(data_NoOutliers!AXD16),data_NoOutliers!AXD16,MID(data_NoOutliers!AXD16,2,99)/2),"")</f>
        <v/>
      </c>
      <c r="BJT16" s="4" t="str">
        <f>IFERROR(IF(N(data_NoOutliers!AXE16),data_NoOutliers!AXE16,MID(data_NoOutliers!AXE16,2,99)/2),"")</f>
        <v/>
      </c>
      <c r="BJU16" s="4" t="str">
        <f>IFERROR(IF(N(data_NoOutliers!AXF16),data_NoOutliers!AXF16,MID(data_NoOutliers!AXF16,2,99)/2),"")</f>
        <v/>
      </c>
      <c r="BJV16" s="4" t="str">
        <f>IFERROR(IF(N(data_NoOutliers!AXG16),data_NoOutliers!AXG16,MID(data_NoOutliers!AXG16,2,99)/2),"")</f>
        <v/>
      </c>
      <c r="BJW16" s="4" t="str">
        <f>IFERROR(IF(N(data_NoOutliers!AXH16),data_NoOutliers!AXH16,MID(data_NoOutliers!AXH16,2,99)/2),"")</f>
        <v/>
      </c>
      <c r="BJX16" s="4" t="str">
        <f>IFERROR(IF(N(data_NoOutliers!AXI16),data_NoOutliers!AXI16,MID(data_NoOutliers!AXI16,2,99)/2),"")</f>
        <v/>
      </c>
      <c r="BJY16" s="4" t="str">
        <f>IFERROR(IF(N(data_NoOutliers!AXJ16),data_NoOutliers!AXJ16,MID(data_NoOutliers!AXJ16,2,99)/2),"")</f>
        <v/>
      </c>
      <c r="BJZ16" s="4" t="str">
        <f>IFERROR(IF(N(data_NoOutliers!AXK16),data_NoOutliers!AXK16,MID(data_NoOutliers!AXK16,2,99)/2),"")</f>
        <v/>
      </c>
      <c r="BKA16" s="4" t="str">
        <f>IFERROR(IF(N(data_NoOutliers!AXL16),data_NoOutliers!AXL16,MID(data_NoOutliers!AXL16,2,99)/2),"")</f>
        <v/>
      </c>
      <c r="BKB16" s="4" t="str">
        <f>IFERROR(IF(N(data_NoOutliers!AXM16),data_NoOutliers!AXM16,MID(data_NoOutliers!AXM16,2,99)/2),"")</f>
        <v/>
      </c>
      <c r="BKC16" s="4" t="str">
        <f>IFERROR(IF(N(data_NoOutliers!AXN16),data_NoOutliers!AXN16,MID(data_NoOutliers!AXN16,2,99)/2),"")</f>
        <v/>
      </c>
      <c r="BKD16" s="4" t="str">
        <f>IFERROR(IF(N(data_NoOutliers!AXO16),data_NoOutliers!AXO16,MID(data_NoOutliers!AXO16,2,99)/2),"")</f>
        <v/>
      </c>
      <c r="BKE16" s="4" t="str">
        <f>IFERROR(IF(N(data_NoOutliers!AXP16),data_NoOutliers!AXP16,MID(data_NoOutliers!AXP16,2,99)/2),"")</f>
        <v/>
      </c>
      <c r="BKF16" s="4" t="str">
        <f>IFERROR(IF(N(data_NoOutliers!AXQ16),data_NoOutliers!AXQ16,MID(data_NoOutliers!AXQ16,2,99)/2),"")</f>
        <v/>
      </c>
      <c r="BKG16" s="4" t="str">
        <f>IFERROR(IF(N(data_NoOutliers!AXR16),data_NoOutliers!AXR16,MID(data_NoOutliers!AXR16,2,99)/2),"")</f>
        <v/>
      </c>
      <c r="BKH16" s="4" t="str">
        <f>IFERROR(IF(N(data_NoOutliers!AXS16),data_NoOutliers!AXS16,MID(data_NoOutliers!AXS16,2,99)/2),"")</f>
        <v/>
      </c>
      <c r="BKI16" s="4" t="str">
        <f>IFERROR(IF(N(data_NoOutliers!AXT16),data_NoOutliers!AXT16,MID(data_NoOutliers!AXT16,2,99)/2),"")</f>
        <v/>
      </c>
      <c r="BKJ16" s="4" t="str">
        <f>IFERROR(IF(N(data_NoOutliers!AXU16),data_NoOutliers!AXU16,MID(data_NoOutliers!AXU16,2,99)/2),"")</f>
        <v/>
      </c>
      <c r="BKK16" s="4" t="str">
        <f>IFERROR(IF(N(data_NoOutliers!AXV16),data_NoOutliers!AXV16,MID(data_NoOutliers!AXV16,2,99)/2),"")</f>
        <v/>
      </c>
      <c r="BKL16" s="4" t="str">
        <f>IFERROR(IF(N(data_NoOutliers!AXW16),data_NoOutliers!AXW16,MID(data_NoOutliers!AXW16,2,99)/2),"")</f>
        <v/>
      </c>
      <c r="BKM16" s="4" t="str">
        <f>IFERROR(IF(N(data_NoOutliers!AXX16),data_NoOutliers!AXX16,MID(data_NoOutliers!AXX16,2,99)/2),"")</f>
        <v/>
      </c>
      <c r="BKN16" s="4" t="str">
        <f>IFERROR(IF(N(data_NoOutliers!AXY16),data_NoOutliers!AXY16,MID(data_NoOutliers!AXY16,2,99)/2),"")</f>
        <v/>
      </c>
      <c r="BKO16" s="4" t="str">
        <f>IFERROR(IF(N(data_NoOutliers!AXZ16),data_NoOutliers!AXZ16,MID(data_NoOutliers!AXZ16,2,99)/2),"")</f>
        <v/>
      </c>
      <c r="BKP16" s="4" t="str">
        <f>IFERROR(IF(N(data_NoOutliers!AYA16),data_NoOutliers!AYA16,MID(data_NoOutliers!AYA16,2,99)/2),"")</f>
        <v/>
      </c>
      <c r="BKQ16" s="4" t="str">
        <f>IFERROR(IF(N(data_NoOutliers!AYB16),data_NoOutliers!AYB16,MID(data_NoOutliers!AYB16,2,99)/2),"")</f>
        <v/>
      </c>
      <c r="BKR16" s="4" t="str">
        <f>IFERROR(IF(N(data_NoOutliers!AYC16),data_NoOutliers!AYC16,MID(data_NoOutliers!AYC16,2,99)/2),"")</f>
        <v/>
      </c>
      <c r="BKS16" s="4" t="str">
        <f>IFERROR(IF(N(data_NoOutliers!AYD16),data_NoOutliers!AYD16,MID(data_NoOutliers!AYD16,2,99)/2),"")</f>
        <v/>
      </c>
      <c r="BKT16" s="4" t="str">
        <f>IFERROR(IF(N(data_NoOutliers!AYE16),data_NoOutliers!AYE16,MID(data_NoOutliers!AYE16,2,99)/2),"")</f>
        <v/>
      </c>
      <c r="BKU16" s="4" t="str">
        <f>IFERROR(IF(N(data_NoOutliers!AYF16),data_NoOutliers!AYF16,MID(data_NoOutliers!AYF16,2,99)/2),"")</f>
        <v/>
      </c>
      <c r="BKV16" s="4" t="str">
        <f>IFERROR(IF(N(data_NoOutliers!AYG16),data_NoOutliers!AYG16,MID(data_NoOutliers!AYG16,2,99)/2),"")</f>
        <v/>
      </c>
      <c r="BKW16" s="4" t="str">
        <f>IFERROR(IF(N(data_NoOutliers!AYH16),data_NoOutliers!AYH16,MID(data_NoOutliers!AYH16,2,99)/2),"")</f>
        <v/>
      </c>
      <c r="BKX16" s="4" t="str">
        <f>IFERROR(IF(N(data_NoOutliers!AYI16),data_NoOutliers!AYI16,MID(data_NoOutliers!AYI16,2,99)/2),"")</f>
        <v/>
      </c>
      <c r="BKY16" s="4" t="str">
        <f>IFERROR(IF(N(data_NoOutliers!AYJ16),data_NoOutliers!AYJ16,MID(data_NoOutliers!AYJ16,2,99)/2),"")</f>
        <v/>
      </c>
      <c r="BKZ16" s="4" t="str">
        <f>IFERROR(IF(N(data_NoOutliers!AYK16),data_NoOutliers!AYK16,MID(data_NoOutliers!AYK16,2,99)/2),"")</f>
        <v/>
      </c>
      <c r="BLA16" s="4" t="str">
        <f>IFERROR(IF(N(data_NoOutliers!AYL16),data_NoOutliers!AYL16,MID(data_NoOutliers!AYL16,2,99)/2),"")</f>
        <v/>
      </c>
      <c r="BLB16" s="4" t="str">
        <f>IFERROR(IF(N(data_NoOutliers!AYM16),data_NoOutliers!AYM16,MID(data_NoOutliers!AYM16,2,99)/2),"")</f>
        <v/>
      </c>
      <c r="BLC16" s="4" t="str">
        <f>IFERROR(IF(N(data_NoOutliers!AYN16),data_NoOutliers!AYN16,MID(data_NoOutliers!AYN16,2,99)/2),"")</f>
        <v/>
      </c>
      <c r="BLD16" s="4" t="str">
        <f>IFERROR(IF(N(data_NoOutliers!AYO16),data_NoOutliers!AYO16,MID(data_NoOutliers!AYO16,2,99)/2),"")</f>
        <v/>
      </c>
      <c r="BLE16" s="4" t="str">
        <f>IFERROR(IF(N(data_NoOutliers!AYP16),data_NoOutliers!AYP16,MID(data_NoOutliers!AYP16,2,99)/2),"")</f>
        <v/>
      </c>
      <c r="BLF16" s="4" t="str">
        <f>IFERROR(IF(N(data_NoOutliers!AYQ16),data_NoOutliers!AYQ16,MID(data_NoOutliers!AYQ16,2,99)/2),"")</f>
        <v/>
      </c>
      <c r="BLG16" s="4" t="str">
        <f>IFERROR(IF(N(data_NoOutliers!AYR16),data_NoOutliers!AYR16,MID(data_NoOutliers!AYR16,2,99)/2),"")</f>
        <v/>
      </c>
      <c r="BLH16" s="4" t="str">
        <f>IFERROR(IF(N(data_NoOutliers!AYS16),data_NoOutliers!AYS16,MID(data_NoOutliers!AYS16,2,99)/2),"")</f>
        <v/>
      </c>
      <c r="BLI16" s="4" t="str">
        <f>IFERROR(IF(N(data_NoOutliers!AYT16),data_NoOutliers!AYT16,MID(data_NoOutliers!AYT16,2,99)/2),"")</f>
        <v/>
      </c>
      <c r="BLJ16" s="4" t="str">
        <f>IFERROR(IF(N(data_NoOutliers!AYU16),data_NoOutliers!AYU16,MID(data_NoOutliers!AYU16,2,99)/2),"")</f>
        <v/>
      </c>
      <c r="BLK16" s="4" t="str">
        <f>IFERROR(IF(N(data_NoOutliers!AYV16),data_NoOutliers!AYV16,MID(data_NoOutliers!AYV16,2,99)/2),"")</f>
        <v/>
      </c>
      <c r="BLL16" s="4" t="str">
        <f>IFERROR(IF(N(data_NoOutliers!AYW16),data_NoOutliers!AYW16,MID(data_NoOutliers!AYW16,2,99)/2),"")</f>
        <v/>
      </c>
      <c r="BLM16" s="4" t="str">
        <f>IFERROR(IF(N(data_NoOutliers!AYX16),data_NoOutliers!AYX16,MID(data_NoOutliers!AYX16,2,99)/2),"")</f>
        <v/>
      </c>
      <c r="BLN16" s="4" t="str">
        <f>IFERROR(IF(N(data_NoOutliers!AYY16),data_NoOutliers!AYY16,MID(data_NoOutliers!AYY16,2,99)/2),"")</f>
        <v/>
      </c>
      <c r="BLO16" s="4" t="str">
        <f>IFERROR(IF(N(data_NoOutliers!AYZ16),data_NoOutliers!AYZ16,MID(data_NoOutliers!AYZ16,2,99)/2),"")</f>
        <v/>
      </c>
      <c r="BLP16" s="4" t="str">
        <f>IFERROR(IF(N(data_NoOutliers!AZA16),data_NoOutliers!AZA16,MID(data_NoOutliers!AZA16,2,99)/2),"")</f>
        <v/>
      </c>
      <c r="BLQ16" s="4" t="str">
        <f>IFERROR(IF(N(data_NoOutliers!AZB16),data_NoOutliers!AZB16,MID(data_NoOutliers!AZB16,2,99)/2),"")</f>
        <v/>
      </c>
      <c r="BLR16" s="4" t="str">
        <f>IFERROR(IF(N(data_NoOutliers!AZC16),data_NoOutliers!AZC16,MID(data_NoOutliers!AZC16,2,99)/2),"")</f>
        <v/>
      </c>
      <c r="BLS16" s="4" t="str">
        <f>IFERROR(IF(N(data_NoOutliers!AZD16),data_NoOutliers!AZD16,MID(data_NoOutliers!AZD16,2,99)/2),"")</f>
        <v/>
      </c>
      <c r="BLT16" s="4" t="str">
        <f>IFERROR(IF(N(data_NoOutliers!AZE16),data_NoOutliers!AZE16,MID(data_NoOutliers!AZE16,2,99)/2),"")</f>
        <v/>
      </c>
      <c r="BLU16" s="4" t="str">
        <f>IFERROR(IF(N(data_NoOutliers!AZF16),data_NoOutliers!AZF16,MID(data_NoOutliers!AZF16,2,99)/2),"")</f>
        <v/>
      </c>
      <c r="BLV16" s="4" t="str">
        <f>IFERROR(IF(N(data_NoOutliers!AZG16),data_NoOutliers!AZG16,MID(data_NoOutliers!AZG16,2,99)/2),"")</f>
        <v/>
      </c>
      <c r="BLW16" s="4" t="str">
        <f>IFERROR(IF(N(data_NoOutliers!AZH16),data_NoOutliers!AZH16,MID(data_NoOutliers!AZH16,2,99)/2),"")</f>
        <v/>
      </c>
      <c r="BLX16" s="4" t="str">
        <f>IFERROR(IF(N(data_NoOutliers!AZI16),data_NoOutliers!AZI16,MID(data_NoOutliers!AZI16,2,99)/2),"")</f>
        <v/>
      </c>
      <c r="BLY16" s="4" t="str">
        <f>IFERROR(IF(N(data_NoOutliers!AZJ16),data_NoOutliers!AZJ16,MID(data_NoOutliers!AZJ16,2,99)/2),"")</f>
        <v/>
      </c>
      <c r="BLZ16" s="4" t="str">
        <f>IFERROR(IF(N(data_NoOutliers!AZK16),data_NoOutliers!AZK16,MID(data_NoOutliers!AZK16,2,99)/2),"")</f>
        <v/>
      </c>
      <c r="BMA16" s="4" t="str">
        <f>IFERROR(IF(N(data_NoOutliers!AZL16),data_NoOutliers!AZL16,MID(data_NoOutliers!AZL16,2,99)/2),"")</f>
        <v/>
      </c>
      <c r="BMB16" s="4" t="str">
        <f>IFERROR(IF(N(data_NoOutliers!AZM16),data_NoOutliers!AZM16,MID(data_NoOutliers!AZM16,2,99)/2),"")</f>
        <v/>
      </c>
      <c r="BMC16" s="4" t="str">
        <f>IFERROR(IF(N(data_NoOutliers!AZN16),data_NoOutliers!AZN16,MID(data_NoOutliers!AZN16,2,99)/2),"")</f>
        <v/>
      </c>
      <c r="BMD16" s="4" t="str">
        <f>IFERROR(IF(N(data_NoOutliers!AZO16),data_NoOutliers!AZO16,MID(data_NoOutliers!AZO16,2,99)/2),"")</f>
        <v/>
      </c>
      <c r="BME16" s="4" t="str">
        <f>IFERROR(IF(N(data_NoOutliers!AZP16),data_NoOutliers!AZP16,MID(data_NoOutliers!AZP16,2,99)/2),"")</f>
        <v/>
      </c>
      <c r="BMF16" s="4" t="str">
        <f>IFERROR(IF(N(data_NoOutliers!AZQ16),data_NoOutliers!AZQ16,MID(data_NoOutliers!AZQ16,2,99)/2),"")</f>
        <v/>
      </c>
      <c r="BMG16" s="4" t="str">
        <f>IFERROR(IF(N(data_NoOutliers!AZR16),data_NoOutliers!AZR16,MID(data_NoOutliers!AZR16,2,99)/2),"")</f>
        <v/>
      </c>
      <c r="BMH16" s="4" t="str">
        <f>IFERROR(IF(N(data_NoOutliers!AZS16),data_NoOutliers!AZS16,MID(data_NoOutliers!AZS16,2,99)/2),"")</f>
        <v/>
      </c>
      <c r="BMI16" s="4" t="str">
        <f>IFERROR(IF(N(data_NoOutliers!AZT16),data_NoOutliers!AZT16,MID(data_NoOutliers!AZT16,2,99)/2),"")</f>
        <v/>
      </c>
      <c r="BMJ16" s="4" t="str">
        <f>IFERROR(IF(N(data_NoOutliers!AZU16),data_NoOutliers!AZU16,MID(data_NoOutliers!AZU16,2,99)/2),"")</f>
        <v/>
      </c>
      <c r="BMK16" s="4" t="str">
        <f>IFERROR(IF(N(data_NoOutliers!AZV16),data_NoOutliers!AZV16,MID(data_NoOutliers!AZV16,2,99)/2),"")</f>
        <v/>
      </c>
      <c r="BML16" s="4" t="str">
        <f>IFERROR(IF(N(data_NoOutliers!AZW16),data_NoOutliers!AZW16,MID(data_NoOutliers!AZW16,2,99)/2),"")</f>
        <v/>
      </c>
      <c r="BMM16" s="4" t="str">
        <f>IFERROR(IF(N(data_NoOutliers!AZX16),data_NoOutliers!AZX16,MID(data_NoOutliers!AZX16,2,99)/2),"")</f>
        <v/>
      </c>
      <c r="BMN16" s="4" t="str">
        <f>IFERROR(IF(N(data_NoOutliers!AZY16),data_NoOutliers!AZY16,MID(data_NoOutliers!AZY16,2,99)/2),"")</f>
        <v/>
      </c>
      <c r="BMO16" s="4" t="str">
        <f>IFERROR(IF(N(data_NoOutliers!AZZ16),data_NoOutliers!AZZ16,MID(data_NoOutliers!AZZ16,2,99)/2),"")</f>
        <v/>
      </c>
      <c r="BMP16" s="4" t="str">
        <f>IFERROR(IF(N(data_NoOutliers!BAA16),data_NoOutliers!BAA16,MID(data_NoOutliers!BAA16,2,99)/2),"")</f>
        <v/>
      </c>
      <c r="BMQ16" s="4" t="str">
        <f>IFERROR(IF(N(data_NoOutliers!BAB16),data_NoOutliers!BAB16,MID(data_NoOutliers!BAB16,2,99)/2),"")</f>
        <v/>
      </c>
      <c r="BMR16" s="4" t="str">
        <f>IFERROR(IF(N(data_NoOutliers!BAC16),data_NoOutliers!BAC16,MID(data_NoOutliers!BAC16,2,99)/2),"")</f>
        <v/>
      </c>
      <c r="BMS16" s="4" t="str">
        <f>IFERROR(IF(N(data_NoOutliers!BAD16),data_NoOutliers!BAD16,MID(data_NoOutliers!BAD16,2,99)/2),"")</f>
        <v/>
      </c>
      <c r="BMT16" s="4" t="str">
        <f>IFERROR(IF(N(data_NoOutliers!BAE16),data_NoOutliers!BAE16,MID(data_NoOutliers!BAE16,2,99)/2),"")</f>
        <v/>
      </c>
      <c r="BMU16" s="4" t="str">
        <f>IFERROR(IF(N(data_NoOutliers!BAF16),data_NoOutliers!BAF16,MID(data_NoOutliers!BAF16,2,99)/2),"")</f>
        <v/>
      </c>
      <c r="BMV16" s="4" t="str">
        <f>IFERROR(IF(N(data_NoOutliers!BAG16),data_NoOutliers!BAG16,MID(data_NoOutliers!BAG16,2,99)/2),"")</f>
        <v/>
      </c>
      <c r="BMW16" s="4" t="str">
        <f>IFERROR(IF(N(data_NoOutliers!BAH16),data_NoOutliers!BAH16,MID(data_NoOutliers!BAH16,2,99)/2),"")</f>
        <v/>
      </c>
      <c r="BMX16" s="4" t="str">
        <f>IFERROR(IF(N(data_NoOutliers!BAI16),data_NoOutliers!BAI16,MID(data_NoOutliers!BAI16,2,99)/2),"")</f>
        <v/>
      </c>
      <c r="BMY16" s="4" t="str">
        <f>IFERROR(IF(N(data_NoOutliers!BAJ16),data_NoOutliers!BAJ16,MID(data_NoOutliers!BAJ16,2,99)/2),"")</f>
        <v/>
      </c>
      <c r="BMZ16" s="4" t="str">
        <f>IFERROR(IF(N(data_NoOutliers!BAK16),data_NoOutliers!BAK16,MID(data_NoOutliers!BAK16,2,99)/2),"")</f>
        <v/>
      </c>
      <c r="BNA16" s="4" t="str">
        <f>IFERROR(IF(N(data_NoOutliers!BAL16),data_NoOutliers!BAL16,MID(data_NoOutliers!BAL16,2,99)/2),"")</f>
        <v/>
      </c>
      <c r="BNB16" s="4" t="str">
        <f>IFERROR(IF(N(data_NoOutliers!BAM16),data_NoOutliers!BAM16,MID(data_NoOutliers!BAM16,2,99)/2),"")</f>
        <v/>
      </c>
      <c r="BNC16" s="4" t="str">
        <f>IFERROR(IF(N(data_NoOutliers!BAN16),data_NoOutliers!BAN16,MID(data_NoOutliers!BAN16,2,99)/2),"")</f>
        <v/>
      </c>
      <c r="BND16" s="4" t="str">
        <f>IFERROR(IF(N(data_NoOutliers!BAO16),data_NoOutliers!BAO16,MID(data_NoOutliers!BAO16,2,99)/2),"")</f>
        <v/>
      </c>
      <c r="BNE16" s="4" t="str">
        <f>IFERROR(IF(N(data_NoOutliers!BAP16),data_NoOutliers!BAP16,MID(data_NoOutliers!BAP16,2,99)/2),"")</f>
        <v/>
      </c>
      <c r="BNF16" s="4" t="str">
        <f>IFERROR(IF(N(data_NoOutliers!BAQ16),data_NoOutliers!BAQ16,MID(data_NoOutliers!BAQ16,2,99)/2),"")</f>
        <v/>
      </c>
      <c r="BNG16" s="4" t="str">
        <f>IFERROR(IF(N(data_NoOutliers!BAR16),data_NoOutliers!BAR16,MID(data_NoOutliers!BAR16,2,99)/2),"")</f>
        <v/>
      </c>
      <c r="BNH16" s="4" t="str">
        <f>IFERROR(IF(N(data_NoOutliers!BAS16),data_NoOutliers!BAS16,MID(data_NoOutliers!BAS16,2,99)/2),"")</f>
        <v/>
      </c>
      <c r="BNI16" s="4" t="str">
        <f>IFERROR(IF(N(data_NoOutliers!BAT16),data_NoOutliers!BAT16,MID(data_NoOutliers!BAT16,2,99)/2),"")</f>
        <v/>
      </c>
      <c r="BNJ16" s="4" t="str">
        <f>IFERROR(IF(N(data_NoOutliers!BAU16),data_NoOutliers!BAU16,MID(data_NoOutliers!BAU16,2,99)/2),"")</f>
        <v/>
      </c>
      <c r="BNK16" s="4" t="str">
        <f>IFERROR(IF(N(data_NoOutliers!BAV16),data_NoOutliers!BAV16,MID(data_NoOutliers!BAV16,2,99)/2),"")</f>
        <v/>
      </c>
      <c r="BNL16" s="4" t="str">
        <f>IFERROR(IF(N(data_NoOutliers!BAW16),data_NoOutliers!BAW16,MID(data_NoOutliers!BAW16,2,99)/2),"")</f>
        <v/>
      </c>
      <c r="BNM16" s="4" t="str">
        <f>IFERROR(IF(N(data_NoOutliers!BAX16),data_NoOutliers!BAX16,MID(data_NoOutliers!BAX16,2,99)/2),"")</f>
        <v/>
      </c>
      <c r="BNN16" s="4" t="str">
        <f>IFERROR(IF(N(data_NoOutliers!BAY16),data_NoOutliers!BAY16,MID(data_NoOutliers!BAY16,2,99)/2),"")</f>
        <v/>
      </c>
      <c r="BNO16" s="4" t="str">
        <f>IFERROR(IF(N(data_NoOutliers!BAZ16),data_NoOutliers!BAZ16,MID(data_NoOutliers!BAZ16,2,99)/2),"")</f>
        <v/>
      </c>
      <c r="BNP16" s="4" t="str">
        <f>IFERROR(IF(N(data_NoOutliers!BBA16),data_NoOutliers!BBA16,MID(data_NoOutliers!BBA16,2,99)/2),"")</f>
        <v/>
      </c>
      <c r="BNQ16" s="4" t="str">
        <f>IFERROR(IF(N(data_NoOutliers!BBB16),data_NoOutliers!BBB16,MID(data_NoOutliers!BBB16,2,99)/2),"")</f>
        <v/>
      </c>
      <c r="BNR16" s="4" t="str">
        <f>IFERROR(IF(N(data_NoOutliers!BBC16),data_NoOutliers!BBC16,MID(data_NoOutliers!BBC16,2,99)/2),"")</f>
        <v/>
      </c>
      <c r="BNS16" s="4" t="str">
        <f>IFERROR(IF(N(data_NoOutliers!BBD16),data_NoOutliers!BBD16,MID(data_NoOutliers!BBD16,2,99)/2),"")</f>
        <v/>
      </c>
      <c r="BNT16" s="4" t="str">
        <f>IFERROR(IF(N(data_NoOutliers!BBE16),data_NoOutliers!BBE16,MID(data_NoOutliers!BBE16,2,99)/2),"")</f>
        <v/>
      </c>
      <c r="BNU16" s="4" t="str">
        <f>IFERROR(IF(N(data_NoOutliers!BBF16),data_NoOutliers!BBF16,MID(data_NoOutliers!BBF16,2,99)/2),"")</f>
        <v/>
      </c>
      <c r="BNV16" s="4" t="str">
        <f>IFERROR(IF(N(data_NoOutliers!BBG16),data_NoOutliers!BBG16,MID(data_NoOutliers!BBG16,2,99)/2),"")</f>
        <v/>
      </c>
      <c r="BNW16" s="4" t="str">
        <f>IFERROR(IF(N(data_NoOutliers!BBH16),data_NoOutliers!BBH16,MID(data_NoOutliers!BBH16,2,99)/2),"")</f>
        <v/>
      </c>
      <c r="BNX16" s="4" t="str">
        <f>IFERROR(IF(N(data_NoOutliers!BBI16),data_NoOutliers!BBI16,MID(data_NoOutliers!BBI16,2,99)/2),"")</f>
        <v/>
      </c>
      <c r="BNY16" s="4" t="str">
        <f>IFERROR(IF(N(data_NoOutliers!BBJ16),data_NoOutliers!BBJ16,MID(data_NoOutliers!BBJ16,2,99)/2),"")</f>
        <v/>
      </c>
      <c r="BNZ16" s="4" t="str">
        <f>IFERROR(IF(N(data_NoOutliers!BBK16),data_NoOutliers!BBK16,MID(data_NoOutliers!BBK16,2,99)/2),"")</f>
        <v/>
      </c>
      <c r="BOA16" s="4" t="str">
        <f>IFERROR(IF(N(data_NoOutliers!BBL16),data_NoOutliers!BBL16,MID(data_NoOutliers!BBL16,2,99)/2),"")</f>
        <v/>
      </c>
      <c r="BOB16" s="4" t="str">
        <f>IFERROR(IF(N(data_NoOutliers!BBM16),data_NoOutliers!BBM16,MID(data_NoOutliers!BBM16,2,99)/2),"")</f>
        <v/>
      </c>
      <c r="BOC16" s="4" t="str">
        <f>IFERROR(IF(N(data_NoOutliers!BBN16),data_NoOutliers!BBN16,MID(data_NoOutliers!BBN16,2,99)/2),"")</f>
        <v/>
      </c>
      <c r="BOD16" s="4" t="str">
        <f>IFERROR(IF(N(data_NoOutliers!BBO16),data_NoOutliers!BBO16,MID(data_NoOutliers!BBO16,2,99)/2),"")</f>
        <v/>
      </c>
      <c r="BOE16" s="4" t="str">
        <f>IFERROR(IF(N(data_NoOutliers!BBP16),data_NoOutliers!BBP16,MID(data_NoOutliers!BBP16,2,99)/2),"")</f>
        <v/>
      </c>
      <c r="BOF16" s="4" t="str">
        <f>IFERROR(IF(N(data_NoOutliers!BBQ16),data_NoOutliers!BBQ16,MID(data_NoOutliers!BBQ16,2,99)/2),"")</f>
        <v/>
      </c>
      <c r="BOG16" s="4" t="str">
        <f>IFERROR(IF(N(data_NoOutliers!BBR16),data_NoOutliers!BBR16,MID(data_NoOutliers!BBR16,2,99)/2),"")</f>
        <v/>
      </c>
      <c r="BOH16" s="4" t="str">
        <f>IFERROR(IF(N(data_NoOutliers!BBS16),data_NoOutliers!BBS16,MID(data_NoOutliers!BBS16,2,99)/2),"")</f>
        <v/>
      </c>
      <c r="BOI16" s="4" t="str">
        <f>IFERROR(IF(N(data_NoOutliers!BBT16),data_NoOutliers!BBT16,MID(data_NoOutliers!BBT16,2,99)/2),"")</f>
        <v/>
      </c>
      <c r="BOJ16" s="4" t="str">
        <f>IFERROR(IF(N(data_NoOutliers!BBU16),data_NoOutliers!BBU16,MID(data_NoOutliers!BBU16,2,99)/2),"")</f>
        <v/>
      </c>
      <c r="BOK16" s="4" t="str">
        <f>IFERROR(IF(N(data_NoOutliers!BBV16),data_NoOutliers!BBV16,MID(data_NoOutliers!BBV16,2,99)/2),"")</f>
        <v/>
      </c>
      <c r="BOL16" s="4" t="str">
        <f>IFERROR(IF(N(data_NoOutliers!BBW16),data_NoOutliers!BBW16,MID(data_NoOutliers!BBW16,2,99)/2),"")</f>
        <v/>
      </c>
      <c r="BOM16" s="4" t="str">
        <f>IFERROR(IF(N(data_NoOutliers!BBX16),data_NoOutliers!BBX16,MID(data_NoOutliers!BBX16,2,99)/2),"")</f>
        <v/>
      </c>
      <c r="BON16" s="4" t="str">
        <f>IFERROR(IF(N(data_NoOutliers!BBY16),data_NoOutliers!BBY16,MID(data_NoOutliers!BBY16,2,99)/2),"")</f>
        <v/>
      </c>
      <c r="BOO16" s="4" t="str">
        <f>IFERROR(IF(N(data_NoOutliers!BBZ16),data_NoOutliers!BBZ16,MID(data_NoOutliers!BBZ16,2,99)/2),"")</f>
        <v/>
      </c>
      <c r="BOP16" s="4" t="str">
        <f>IFERROR(IF(N(data_NoOutliers!BCA16),data_NoOutliers!BCA16,MID(data_NoOutliers!BCA16,2,99)/2),"")</f>
        <v/>
      </c>
      <c r="BOQ16" s="4" t="str">
        <f>IFERROR(IF(N(data_NoOutliers!BCB16),data_NoOutliers!BCB16,MID(data_NoOutliers!BCB16,2,99)/2),"")</f>
        <v/>
      </c>
      <c r="BOR16" s="4" t="str">
        <f>IFERROR(IF(N(data_NoOutliers!BCC16),data_NoOutliers!BCC16,MID(data_NoOutliers!BCC16,2,99)/2),"")</f>
        <v/>
      </c>
      <c r="BOS16" s="4" t="str">
        <f>IFERROR(IF(N(data_NoOutliers!BCD16),data_NoOutliers!BCD16,MID(data_NoOutliers!BCD16,2,99)/2),"")</f>
        <v/>
      </c>
      <c r="BOT16" s="4" t="str">
        <f>IFERROR(IF(N(data_NoOutliers!BCE16),data_NoOutliers!BCE16,MID(data_NoOutliers!BCE16,2,99)/2),"")</f>
        <v/>
      </c>
      <c r="BOU16" s="4" t="str">
        <f>IFERROR(IF(N(data_NoOutliers!BCF16),data_NoOutliers!BCF16,MID(data_NoOutliers!BCF16,2,99)/2),"")</f>
        <v/>
      </c>
      <c r="BOV16" s="4" t="str">
        <f>IFERROR(IF(N(data_NoOutliers!BCG16),data_NoOutliers!BCG16,MID(data_NoOutliers!BCG16,2,99)/2),"")</f>
        <v/>
      </c>
      <c r="BOW16" s="4" t="str">
        <f>IFERROR(IF(N(data_NoOutliers!BCH16),data_NoOutliers!BCH16,MID(data_NoOutliers!BCH16,2,99)/2),"")</f>
        <v/>
      </c>
      <c r="BOX16" s="4" t="str">
        <f>IFERROR(IF(N(data_NoOutliers!BCI16),data_NoOutliers!BCI16,MID(data_NoOutliers!BCI16,2,99)/2),"")</f>
        <v/>
      </c>
      <c r="BOY16" s="4" t="str">
        <f>IFERROR(IF(N(data_NoOutliers!BCJ16),data_NoOutliers!BCJ16,MID(data_NoOutliers!BCJ16,2,99)/2),"")</f>
        <v/>
      </c>
      <c r="BOZ16" s="4" t="str">
        <f>IFERROR(IF(N(data_NoOutliers!BCK16),data_NoOutliers!BCK16,MID(data_NoOutliers!BCK16,2,99)/2),"")</f>
        <v/>
      </c>
      <c r="BPA16" s="4" t="str">
        <f>IFERROR(IF(N(data_NoOutliers!BCL16),data_NoOutliers!BCL16,MID(data_NoOutliers!BCL16,2,99)/2),"")</f>
        <v/>
      </c>
      <c r="BPB16" s="4" t="str">
        <f>IFERROR(IF(N(data_NoOutliers!BCM16),data_NoOutliers!BCM16,MID(data_NoOutliers!BCM16,2,99)/2),"")</f>
        <v/>
      </c>
      <c r="BPC16" s="4" t="str">
        <f>IFERROR(IF(N(data_NoOutliers!BCN16),data_NoOutliers!BCN16,MID(data_NoOutliers!BCN16,2,99)/2),"")</f>
        <v/>
      </c>
      <c r="BPD16" s="4" t="str">
        <f>IFERROR(IF(N(data_NoOutliers!BCO16),data_NoOutliers!BCO16,MID(data_NoOutliers!BCO16,2,99)/2),"")</f>
        <v/>
      </c>
      <c r="BPE16" s="4" t="str">
        <f>IFERROR(IF(N(data_NoOutliers!BCP16),data_NoOutliers!BCP16,MID(data_NoOutliers!BCP16,2,99)/2),"")</f>
        <v/>
      </c>
      <c r="BPF16" s="4" t="str">
        <f>IFERROR(IF(N(data_NoOutliers!BCQ16),data_NoOutliers!BCQ16,MID(data_NoOutliers!BCQ16,2,99)/2),"")</f>
        <v/>
      </c>
      <c r="BPG16" s="4" t="str">
        <f>IFERROR(IF(N(data_NoOutliers!BCR16),data_NoOutliers!BCR16,MID(data_NoOutliers!BCR16,2,99)/2),"")</f>
        <v/>
      </c>
      <c r="BPH16" s="4" t="str">
        <f>IFERROR(IF(N(data_NoOutliers!BCS16),data_NoOutliers!BCS16,MID(data_NoOutliers!BCS16,2,99)/2),"")</f>
        <v/>
      </c>
      <c r="BPI16" s="4" t="str">
        <f>IFERROR(IF(N(data_NoOutliers!BCT16),data_NoOutliers!BCT16,MID(data_NoOutliers!BCT16,2,99)/2),"")</f>
        <v/>
      </c>
      <c r="BPJ16" s="4" t="str">
        <f>IFERROR(IF(N(data_NoOutliers!BCU16),data_NoOutliers!BCU16,MID(data_NoOutliers!BCU16,2,99)/2),"")</f>
        <v/>
      </c>
      <c r="BPK16" s="4" t="str">
        <f>IFERROR(IF(N(data_NoOutliers!BCV16),data_NoOutliers!BCV16,MID(data_NoOutliers!BCV16,2,99)/2),"")</f>
        <v/>
      </c>
      <c r="BPL16" s="4" t="str">
        <f>IFERROR(IF(N(data_NoOutliers!BCW16),data_NoOutliers!BCW16,MID(data_NoOutliers!BCW16,2,99)/2),"")</f>
        <v/>
      </c>
      <c r="BPM16" s="4" t="str">
        <f>IFERROR(IF(N(data_NoOutliers!BCX16),data_NoOutliers!BCX16,MID(data_NoOutliers!BCX16,2,99)/2),"")</f>
        <v/>
      </c>
      <c r="BPN16" s="4" t="str">
        <f>IFERROR(IF(N(data_NoOutliers!BCY16),data_NoOutliers!BCY16,MID(data_NoOutliers!BCY16,2,99)/2),"")</f>
        <v/>
      </c>
      <c r="BPO16" s="4" t="str">
        <f>IFERROR(IF(N(data_NoOutliers!BCZ16),data_NoOutliers!BCZ16,MID(data_NoOutliers!BCZ16,2,99)/2),"")</f>
        <v/>
      </c>
      <c r="BPP16" s="4" t="str">
        <f>IFERROR(IF(N(data_NoOutliers!BDA16),data_NoOutliers!BDA16,MID(data_NoOutliers!BDA16,2,99)/2),"")</f>
        <v/>
      </c>
      <c r="BPQ16" s="4" t="str">
        <f>IFERROR(IF(N(data_NoOutliers!BDB16),data_NoOutliers!BDB16,MID(data_NoOutliers!BDB16,2,99)/2),"")</f>
        <v/>
      </c>
      <c r="BPR16" s="4" t="str">
        <f>IFERROR(IF(N(data_NoOutliers!BDC16),data_NoOutliers!BDC16,MID(data_NoOutliers!BDC16,2,99)/2),"")</f>
        <v/>
      </c>
      <c r="BPS16" s="4" t="str">
        <f>IFERROR(IF(N(data_NoOutliers!BDD16),data_NoOutliers!BDD16,MID(data_NoOutliers!BDD16,2,99)/2),"")</f>
        <v/>
      </c>
      <c r="BPT16" s="4" t="str">
        <f>IFERROR(IF(N(data_NoOutliers!BDE16),data_NoOutliers!BDE16,MID(data_NoOutliers!BDE16,2,99)/2),"")</f>
        <v/>
      </c>
      <c r="BPU16" s="4" t="str">
        <f>IFERROR(IF(N(data_NoOutliers!BDF16),data_NoOutliers!BDF16,MID(data_NoOutliers!BDF16,2,99)/2),"")</f>
        <v/>
      </c>
      <c r="BPV16" s="4" t="str">
        <f>IFERROR(IF(N(data_NoOutliers!BDG16),data_NoOutliers!BDG16,MID(data_NoOutliers!BDG16,2,99)/2),"")</f>
        <v/>
      </c>
      <c r="BPW16" s="4" t="str">
        <f>IFERROR(IF(N(data_NoOutliers!BDH16),data_NoOutliers!BDH16,MID(data_NoOutliers!BDH16,2,99)/2),"")</f>
        <v/>
      </c>
      <c r="BPX16" s="4" t="str">
        <f>IFERROR(IF(N(data_NoOutliers!BDI16),data_NoOutliers!BDI16,MID(data_NoOutliers!BDI16,2,99)/2),"")</f>
        <v/>
      </c>
      <c r="BPY16" s="4" t="str">
        <f>IFERROR(IF(N(data_NoOutliers!BDJ16),data_NoOutliers!BDJ16,MID(data_NoOutliers!BDJ16,2,99)/2),"")</f>
        <v/>
      </c>
      <c r="BPZ16" s="4" t="str">
        <f>IFERROR(IF(N(data_NoOutliers!BDK16),data_NoOutliers!BDK16,MID(data_NoOutliers!BDK16,2,99)/2),"")</f>
        <v/>
      </c>
      <c r="BQA16" s="4" t="str">
        <f>IFERROR(IF(N(data_NoOutliers!BDL16),data_NoOutliers!BDL16,MID(data_NoOutliers!BDL16,2,99)/2),"")</f>
        <v/>
      </c>
      <c r="BQB16" s="4" t="str">
        <f>IFERROR(IF(N(data_NoOutliers!BDM16),data_NoOutliers!BDM16,MID(data_NoOutliers!BDM16,2,99)/2),"")</f>
        <v/>
      </c>
      <c r="BQC16" s="4" t="str">
        <f>IFERROR(IF(N(data_NoOutliers!BDN16),data_NoOutliers!BDN16,MID(data_NoOutliers!BDN16,2,99)/2),"")</f>
        <v/>
      </c>
      <c r="BQD16" s="4" t="str">
        <f>IFERROR(IF(N(data_NoOutliers!BDO16),data_NoOutliers!BDO16,MID(data_NoOutliers!BDO16,2,99)/2),"")</f>
        <v/>
      </c>
      <c r="BQE16" s="4" t="str">
        <f>IFERROR(IF(N(data_NoOutliers!BDP16),data_NoOutliers!BDP16,MID(data_NoOutliers!BDP16,2,99)/2),"")</f>
        <v/>
      </c>
      <c r="BQF16" s="4" t="str">
        <f>IFERROR(IF(N(data_NoOutliers!BDQ16),data_NoOutliers!BDQ16,MID(data_NoOutliers!BDQ16,2,99)/2),"")</f>
        <v/>
      </c>
      <c r="BQG16" s="4" t="str">
        <f>IFERROR(IF(N(data_NoOutliers!BDR16),data_NoOutliers!BDR16,MID(data_NoOutliers!BDR16,2,99)/2),"")</f>
        <v/>
      </c>
      <c r="BQH16" s="4" t="str">
        <f>IFERROR(IF(N(data_NoOutliers!BDS16),data_NoOutliers!BDS16,MID(data_NoOutliers!BDS16,2,99)/2),"")</f>
        <v/>
      </c>
      <c r="BQI16" s="4" t="str">
        <f>IFERROR(IF(N(data_NoOutliers!BDT16),data_NoOutliers!BDT16,MID(data_NoOutliers!BDT16,2,99)/2),"")</f>
        <v/>
      </c>
      <c r="BQJ16" s="4" t="str">
        <f>IFERROR(IF(N(data_NoOutliers!BDU16),data_NoOutliers!BDU16,MID(data_NoOutliers!BDU16,2,99)/2),"")</f>
        <v/>
      </c>
      <c r="BQK16" s="4" t="str">
        <f>IFERROR(IF(N(data_NoOutliers!BDV16),data_NoOutliers!BDV16,MID(data_NoOutliers!BDV16,2,99)/2),"")</f>
        <v/>
      </c>
      <c r="BQL16" s="4" t="str">
        <f>IFERROR(IF(N(data_NoOutliers!BDW16),data_NoOutliers!BDW16,MID(data_NoOutliers!BDW16,2,99)/2),"")</f>
        <v/>
      </c>
      <c r="BQM16" s="4" t="str">
        <f>IFERROR(IF(N(data_NoOutliers!BDX16),data_NoOutliers!BDX16,MID(data_NoOutliers!BDX16,2,99)/2),"")</f>
        <v/>
      </c>
      <c r="BQN16" s="4" t="str">
        <f>IFERROR(IF(N(data_NoOutliers!BDY16),data_NoOutliers!BDY16,MID(data_NoOutliers!BDY16,2,99)/2),"")</f>
        <v/>
      </c>
      <c r="BQO16" s="4" t="str">
        <f>IFERROR(IF(N(data_NoOutliers!BDZ16),data_NoOutliers!BDZ16,MID(data_NoOutliers!BDZ16,2,99)/2),"")</f>
        <v/>
      </c>
      <c r="BQP16" s="4" t="str">
        <f>IFERROR(IF(N(data_NoOutliers!BEA16),data_NoOutliers!BEA16,MID(data_NoOutliers!BEA16,2,99)/2),"")</f>
        <v/>
      </c>
      <c r="BQQ16" s="4" t="str">
        <f>IFERROR(IF(N(data_NoOutliers!BEB16),data_NoOutliers!BEB16,MID(data_NoOutliers!BEB16,2,99)/2),"")</f>
        <v/>
      </c>
      <c r="BQR16" s="4" t="str">
        <f>IFERROR(IF(N(data_NoOutliers!BEC16),data_NoOutliers!BEC16,MID(data_NoOutliers!BEC16,2,99)/2),"")</f>
        <v/>
      </c>
      <c r="BQS16" s="4" t="str">
        <f>IFERROR(IF(N(data_NoOutliers!BED16),data_NoOutliers!BED16,MID(data_NoOutliers!BED16,2,99)/2),"")</f>
        <v/>
      </c>
      <c r="BQT16" s="4" t="str">
        <f>IFERROR(IF(N(data_NoOutliers!BEE16),data_NoOutliers!BEE16,MID(data_NoOutliers!BEE16,2,99)/2),"")</f>
        <v/>
      </c>
      <c r="BQU16" s="4" t="str">
        <f>IFERROR(IF(N(data_NoOutliers!BEF16),data_NoOutliers!BEF16,MID(data_NoOutliers!BEF16,2,99)/2),"")</f>
        <v/>
      </c>
      <c r="BQV16" s="4" t="str">
        <f>IFERROR(IF(N(data_NoOutliers!BEG16),data_NoOutliers!BEG16,MID(data_NoOutliers!BEG16,2,99)/2),"")</f>
        <v/>
      </c>
      <c r="BQW16" s="4" t="str">
        <f>IFERROR(IF(N(data_NoOutliers!BEH16),data_NoOutliers!BEH16,MID(data_NoOutliers!BEH16,2,99)/2),"")</f>
        <v/>
      </c>
      <c r="BQX16" s="4" t="str">
        <f>IFERROR(IF(N(data_NoOutliers!BEI16),data_NoOutliers!BEI16,MID(data_NoOutliers!BEI16,2,99)/2),"")</f>
        <v/>
      </c>
      <c r="BQY16" s="4" t="str">
        <f>IFERROR(IF(N(data_NoOutliers!BEJ16),data_NoOutliers!BEJ16,MID(data_NoOutliers!BEJ16,2,99)/2),"")</f>
        <v/>
      </c>
      <c r="BQZ16" s="4" t="str">
        <f>IFERROR(IF(N(data_NoOutliers!BEK16),data_NoOutliers!BEK16,MID(data_NoOutliers!BEK16,2,99)/2),"")</f>
        <v/>
      </c>
      <c r="BRA16" s="4" t="str">
        <f>IFERROR(IF(N(data_NoOutliers!BEL16),data_NoOutliers!BEL16,MID(data_NoOutliers!BEL16,2,99)/2),"")</f>
        <v/>
      </c>
      <c r="BRB16" s="4" t="str">
        <f>IFERROR(IF(N(data_NoOutliers!BEM16),data_NoOutliers!BEM16,MID(data_NoOutliers!BEM16,2,99)/2),"")</f>
        <v/>
      </c>
      <c r="BRC16" s="4" t="str">
        <f>IFERROR(IF(N(data_NoOutliers!BEN16),data_NoOutliers!BEN16,MID(data_NoOutliers!BEN16,2,99)/2),"")</f>
        <v/>
      </c>
      <c r="BRD16" s="4" t="str">
        <f>IFERROR(IF(N(data_NoOutliers!BEO16),data_NoOutliers!BEO16,MID(data_NoOutliers!BEO16,2,99)/2),"")</f>
        <v/>
      </c>
      <c r="BRE16" s="4" t="str">
        <f>IFERROR(IF(N(data_NoOutliers!BEP16),data_NoOutliers!BEP16,MID(data_NoOutliers!BEP16,2,99)/2),"")</f>
        <v/>
      </c>
      <c r="BRF16" s="4" t="str">
        <f>IFERROR(IF(N(data_NoOutliers!BEQ16),data_NoOutliers!BEQ16,MID(data_NoOutliers!BEQ16,2,99)/2),"")</f>
        <v/>
      </c>
      <c r="BRG16" s="4" t="str">
        <f>IFERROR(IF(N(data_NoOutliers!BER16),data_NoOutliers!BER16,MID(data_NoOutliers!BER16,2,99)/2),"")</f>
        <v/>
      </c>
      <c r="BRH16" s="4" t="str">
        <f>IFERROR(IF(N(data_NoOutliers!BES16),data_NoOutliers!BES16,MID(data_NoOutliers!BES16,2,99)/2),"")</f>
        <v/>
      </c>
      <c r="BRI16" s="4" t="str">
        <f>IFERROR(IF(N(data_NoOutliers!BET16),data_NoOutliers!BET16,MID(data_NoOutliers!BET16,2,99)/2),"")</f>
        <v/>
      </c>
      <c r="BRJ16" s="4" t="str">
        <f>IFERROR(IF(N(data_NoOutliers!BEU16),data_NoOutliers!BEU16,MID(data_NoOutliers!BEU16,2,99)/2),"")</f>
        <v/>
      </c>
      <c r="BRK16" s="4" t="str">
        <f>IFERROR(IF(N(data_NoOutliers!BEV16),data_NoOutliers!BEV16,MID(data_NoOutliers!BEV16,2,99)/2),"")</f>
        <v/>
      </c>
      <c r="BRL16" s="4" t="str">
        <f>IFERROR(IF(N(data_NoOutliers!BEW16),data_NoOutliers!BEW16,MID(data_NoOutliers!BEW16,2,99)/2),"")</f>
        <v/>
      </c>
      <c r="BRM16" s="4" t="str">
        <f>IFERROR(IF(N(data_NoOutliers!BEX16),data_NoOutliers!BEX16,MID(data_NoOutliers!BEX16,2,99)/2),"")</f>
        <v/>
      </c>
      <c r="BRN16" s="4" t="str">
        <f>IFERROR(IF(N(data_NoOutliers!BEY16),data_NoOutliers!BEY16,MID(data_NoOutliers!BEY16,2,99)/2),"")</f>
        <v/>
      </c>
      <c r="BRO16" s="4" t="str">
        <f>IFERROR(IF(N(data_NoOutliers!BEZ16),data_NoOutliers!BEZ16,MID(data_NoOutliers!BEZ16,2,99)/2),"")</f>
        <v/>
      </c>
      <c r="BRP16" s="4" t="str">
        <f>IFERROR(IF(N(data_NoOutliers!BFA16),data_NoOutliers!BFA16,MID(data_NoOutliers!BFA16,2,99)/2),"")</f>
        <v/>
      </c>
      <c r="BRQ16" s="4" t="str">
        <f>IFERROR(IF(N(data_NoOutliers!BFB16),data_NoOutliers!BFB16,MID(data_NoOutliers!BFB16,2,99)/2),"")</f>
        <v/>
      </c>
      <c r="BRR16" s="4" t="str">
        <f>IFERROR(IF(N(data_NoOutliers!BFC16),data_NoOutliers!BFC16,MID(data_NoOutliers!BFC16,2,99)/2),"")</f>
        <v/>
      </c>
      <c r="BRS16" s="4" t="str">
        <f>IFERROR(IF(N(data_NoOutliers!BFD16),data_NoOutliers!BFD16,MID(data_NoOutliers!BFD16,2,99)/2),"")</f>
        <v/>
      </c>
      <c r="BRT16" s="4" t="str">
        <f>IFERROR(IF(N(data_NoOutliers!BFE16),data_NoOutliers!BFE16,MID(data_NoOutliers!BFE16,2,99)/2),"")</f>
        <v/>
      </c>
      <c r="BRU16" s="4" t="str">
        <f>IFERROR(IF(N(data_NoOutliers!BFF16),data_NoOutliers!BFF16,MID(data_NoOutliers!BFF16,2,99)/2),"")</f>
        <v/>
      </c>
      <c r="BRV16" s="4" t="str">
        <f>IFERROR(IF(N(data_NoOutliers!BFG16),data_NoOutliers!BFG16,MID(data_NoOutliers!BFG16,2,99)/2),"")</f>
        <v/>
      </c>
      <c r="BRW16" s="4" t="str">
        <f>IFERROR(IF(N(data_NoOutliers!BFH16),data_NoOutliers!BFH16,MID(data_NoOutliers!BFH16,2,99)/2),"")</f>
        <v/>
      </c>
      <c r="BRX16" s="4" t="str">
        <f>IFERROR(IF(N(data_NoOutliers!BFI16),data_NoOutliers!BFI16,MID(data_NoOutliers!BFI16,2,99)/2),"")</f>
        <v/>
      </c>
      <c r="BRY16" s="4" t="str">
        <f>IFERROR(IF(N(data_NoOutliers!BFJ16),data_NoOutliers!BFJ16,MID(data_NoOutliers!BFJ16,2,99)/2),"")</f>
        <v/>
      </c>
      <c r="BRZ16" s="4" t="str">
        <f>IFERROR(IF(N(data_NoOutliers!BFK16),data_NoOutliers!BFK16,MID(data_NoOutliers!BFK16,2,99)/2),"")</f>
        <v/>
      </c>
      <c r="BSA16" s="4" t="str">
        <f>IFERROR(IF(N(data_NoOutliers!BFL16),data_NoOutliers!BFL16,MID(data_NoOutliers!BFL16,2,99)/2),"")</f>
        <v/>
      </c>
      <c r="BSB16" s="4" t="str">
        <f>IFERROR(IF(N(data_NoOutliers!BFM16),data_NoOutliers!BFM16,MID(data_NoOutliers!BFM16,2,99)/2),"")</f>
        <v/>
      </c>
      <c r="BSC16" s="4" t="str">
        <f>IFERROR(IF(N(data_NoOutliers!BFN16),data_NoOutliers!BFN16,MID(data_NoOutliers!BFN16,2,99)/2),"")</f>
        <v/>
      </c>
      <c r="BSD16" s="4" t="str">
        <f>IFERROR(IF(N(data_NoOutliers!BFO16),data_NoOutliers!BFO16,MID(data_NoOutliers!BFO16,2,99)/2),"")</f>
        <v/>
      </c>
      <c r="BSE16" s="4" t="str">
        <f>IFERROR(IF(N(data_NoOutliers!BFP16),data_NoOutliers!BFP16,MID(data_NoOutliers!BFP16,2,99)/2),"")</f>
        <v/>
      </c>
      <c r="BSF16" s="4" t="str">
        <f>IFERROR(IF(N(data_NoOutliers!BFQ16),data_NoOutliers!BFQ16,MID(data_NoOutliers!BFQ16,2,99)/2),"")</f>
        <v/>
      </c>
      <c r="BSG16" s="4" t="str">
        <f>IFERROR(IF(N(data_NoOutliers!BFR16),data_NoOutliers!BFR16,MID(data_NoOutliers!BFR16,2,99)/2),"")</f>
        <v/>
      </c>
      <c r="BSH16" s="4" t="str">
        <f>IFERROR(IF(N(data_NoOutliers!BFS16),data_NoOutliers!BFS16,MID(data_NoOutliers!BFS16,2,99)/2),"")</f>
        <v/>
      </c>
      <c r="BSI16" s="4" t="str">
        <f>IFERROR(IF(N(data_NoOutliers!BFT16),data_NoOutliers!BFT16,MID(data_NoOutliers!BFT16,2,99)/2),"")</f>
        <v/>
      </c>
      <c r="BSJ16" s="4" t="str">
        <f>IFERROR(IF(N(data_NoOutliers!BFU16),data_NoOutliers!BFU16,MID(data_NoOutliers!BFU16,2,99)/2),"")</f>
        <v/>
      </c>
      <c r="BSK16" s="4" t="str">
        <f>IFERROR(IF(N(data_NoOutliers!BFV16),data_NoOutliers!BFV16,MID(data_NoOutliers!BFV16,2,99)/2),"")</f>
        <v/>
      </c>
      <c r="BSL16" s="4" t="str">
        <f>IFERROR(IF(N(data_NoOutliers!BFW16),data_NoOutliers!BFW16,MID(data_NoOutliers!BFW16,2,99)/2),"")</f>
        <v/>
      </c>
      <c r="BSM16" s="4" t="str">
        <f>IFERROR(IF(N(data_NoOutliers!BFX16),data_NoOutliers!BFX16,MID(data_NoOutliers!BFX16,2,99)/2),"")</f>
        <v/>
      </c>
      <c r="BSN16" s="4" t="str">
        <f>IFERROR(IF(N(data_NoOutliers!BFY16),data_NoOutliers!BFY16,MID(data_NoOutliers!BFY16,2,99)/2),"")</f>
        <v/>
      </c>
      <c r="BSO16" s="4" t="str">
        <f>IFERROR(IF(N(data_NoOutliers!BFZ16),data_NoOutliers!BFZ16,MID(data_NoOutliers!BFZ16,2,99)/2),"")</f>
        <v/>
      </c>
      <c r="BSP16" s="4" t="str">
        <f>IFERROR(IF(N(data_NoOutliers!BGA16),data_NoOutliers!BGA16,MID(data_NoOutliers!BGA16,2,99)/2),"")</f>
        <v/>
      </c>
      <c r="BSQ16" s="4" t="str">
        <f>IFERROR(IF(N(data_NoOutliers!BGB16),data_NoOutliers!BGB16,MID(data_NoOutliers!BGB16,2,99)/2),"")</f>
        <v/>
      </c>
      <c r="BSR16" s="4" t="str">
        <f>IFERROR(IF(N(data_NoOutliers!BGC16),data_NoOutliers!BGC16,MID(data_NoOutliers!BGC16,2,99)/2),"")</f>
        <v/>
      </c>
      <c r="BSS16" s="4" t="str">
        <f>IFERROR(IF(N(data_NoOutliers!BGD16),data_NoOutliers!BGD16,MID(data_NoOutliers!BGD16,2,99)/2),"")</f>
        <v/>
      </c>
      <c r="BST16" s="4" t="str">
        <f>IFERROR(IF(N(data_NoOutliers!BGE16),data_NoOutliers!BGE16,MID(data_NoOutliers!BGE16,2,99)/2),"")</f>
        <v/>
      </c>
      <c r="BSU16" s="4" t="str">
        <f>IFERROR(IF(N(data_NoOutliers!BGF16),data_NoOutliers!BGF16,MID(data_NoOutliers!BGF16,2,99)/2),"")</f>
        <v/>
      </c>
      <c r="BSV16" s="4" t="str">
        <f>IFERROR(IF(N(data_NoOutliers!BGG16),data_NoOutliers!BGG16,MID(data_NoOutliers!BGG16,2,99)/2),"")</f>
        <v/>
      </c>
      <c r="BSW16" s="4" t="str">
        <f>IFERROR(IF(N(data_NoOutliers!BGH16),data_NoOutliers!BGH16,MID(data_NoOutliers!BGH16,2,99)/2),"")</f>
        <v/>
      </c>
      <c r="BSX16" s="4" t="str">
        <f>IFERROR(IF(N(data_NoOutliers!BGI16),data_NoOutliers!BGI16,MID(data_NoOutliers!BGI16,2,99)/2),"")</f>
        <v/>
      </c>
      <c r="BSY16" s="4" t="str">
        <f>IFERROR(IF(N(data_NoOutliers!BGJ16),data_NoOutliers!BGJ16,MID(data_NoOutliers!BGJ16,2,99)/2),"")</f>
        <v/>
      </c>
      <c r="BSZ16" s="4" t="str">
        <f>IFERROR(IF(N(data_NoOutliers!BGK16),data_NoOutliers!BGK16,MID(data_NoOutliers!BGK16,2,99)/2),"")</f>
        <v/>
      </c>
      <c r="BTA16" s="4" t="str">
        <f>IFERROR(IF(N(data_NoOutliers!BGL16),data_NoOutliers!BGL16,MID(data_NoOutliers!BGL16,2,99)/2),"")</f>
        <v/>
      </c>
      <c r="BTB16" s="4" t="str">
        <f>IFERROR(IF(N(data_NoOutliers!BGM16),data_NoOutliers!BGM16,MID(data_NoOutliers!BGM16,2,99)/2),"")</f>
        <v/>
      </c>
      <c r="BTC16" s="4" t="str">
        <f>IFERROR(IF(N(data_NoOutliers!BGN16),data_NoOutliers!BGN16,MID(data_NoOutliers!BGN16,2,99)/2),"")</f>
        <v/>
      </c>
      <c r="BTD16" s="4" t="str">
        <f>IFERROR(IF(N(data_NoOutliers!BGO16),data_NoOutliers!BGO16,MID(data_NoOutliers!BGO16,2,99)/2),"")</f>
        <v/>
      </c>
      <c r="BTE16" s="4" t="str">
        <f>IFERROR(IF(N(data_NoOutliers!BGP16),data_NoOutliers!BGP16,MID(data_NoOutliers!BGP16,2,99)/2),"")</f>
        <v/>
      </c>
      <c r="BTF16" s="4" t="str">
        <f>IFERROR(IF(N(data_NoOutliers!BGQ16),data_NoOutliers!BGQ16,MID(data_NoOutliers!BGQ16,2,99)/2),"")</f>
        <v/>
      </c>
      <c r="BTG16" s="4" t="str">
        <f>IFERROR(IF(N(data_NoOutliers!BGR16),data_NoOutliers!BGR16,MID(data_NoOutliers!BGR16,2,99)/2),"")</f>
        <v/>
      </c>
      <c r="BTH16" s="4" t="str">
        <f>IFERROR(IF(N(data_NoOutliers!BGS16),data_NoOutliers!BGS16,MID(data_NoOutliers!BGS16,2,99)/2),"")</f>
        <v/>
      </c>
      <c r="BTI16" s="4" t="str">
        <f>IFERROR(IF(N(data_NoOutliers!BGT16),data_NoOutliers!BGT16,MID(data_NoOutliers!BGT16,2,99)/2),"")</f>
        <v/>
      </c>
      <c r="BTJ16" s="4" t="str">
        <f>IFERROR(IF(N(data_NoOutliers!BGU16),data_NoOutliers!BGU16,MID(data_NoOutliers!BGU16,2,99)/2),"")</f>
        <v/>
      </c>
      <c r="BTK16" s="4" t="str">
        <f>IFERROR(IF(N(data_NoOutliers!BGV16),data_NoOutliers!BGV16,MID(data_NoOutliers!BGV16,2,99)/2),"")</f>
        <v/>
      </c>
      <c r="BTL16" s="4" t="str">
        <f>IFERROR(IF(N(data_NoOutliers!BGW16),data_NoOutliers!BGW16,MID(data_NoOutliers!BGW16,2,99)/2),"")</f>
        <v/>
      </c>
      <c r="BTM16" s="4" t="str">
        <f>IFERROR(IF(N(data_NoOutliers!BGX16),data_NoOutliers!BGX16,MID(data_NoOutliers!BGX16,2,99)/2),"")</f>
        <v/>
      </c>
      <c r="BTN16" s="4" t="str">
        <f>IFERROR(IF(N(data_NoOutliers!BGY16),data_NoOutliers!BGY16,MID(data_NoOutliers!BGY16,2,99)/2),"")</f>
        <v/>
      </c>
      <c r="BTO16" s="4" t="str">
        <f>IFERROR(IF(N(data_NoOutliers!BGZ16),data_NoOutliers!BGZ16,MID(data_NoOutliers!BGZ16,2,99)/2),"")</f>
        <v/>
      </c>
      <c r="BTP16" s="4" t="str">
        <f>IFERROR(IF(N(data_NoOutliers!BHA16),data_NoOutliers!BHA16,MID(data_NoOutliers!BHA16,2,99)/2),"")</f>
        <v/>
      </c>
      <c r="BTQ16" s="4" t="str">
        <f>IFERROR(IF(N(data_NoOutliers!BHB16),data_NoOutliers!BHB16,MID(data_NoOutliers!BHB16,2,99)/2),"")</f>
        <v/>
      </c>
      <c r="BTR16" s="4" t="str">
        <f>IFERROR(IF(N(data_NoOutliers!BHC16),data_NoOutliers!BHC16,MID(data_NoOutliers!BHC16,2,99)/2),"")</f>
        <v/>
      </c>
      <c r="BTS16" s="4" t="str">
        <f>IFERROR(IF(N(data_NoOutliers!BHD16),data_NoOutliers!BHD16,MID(data_NoOutliers!BHD16,2,99)/2),"")</f>
        <v/>
      </c>
      <c r="BTT16" s="4" t="str">
        <f>IFERROR(IF(N(data_NoOutliers!BHE16),data_NoOutliers!BHE16,MID(data_NoOutliers!BHE16,2,99)/2),"")</f>
        <v/>
      </c>
      <c r="BTU16" s="4" t="str">
        <f>IFERROR(IF(N(data_NoOutliers!BHF16),data_NoOutliers!BHF16,MID(data_NoOutliers!BHF16,2,99)/2),"")</f>
        <v/>
      </c>
      <c r="BTV16" s="4" t="str">
        <f>IFERROR(IF(N(data_NoOutliers!BHG16),data_NoOutliers!BHG16,MID(data_NoOutliers!BHG16,2,99)/2),"")</f>
        <v/>
      </c>
      <c r="BTW16" s="4" t="str">
        <f>IFERROR(IF(N(data_NoOutliers!BHH16),data_NoOutliers!BHH16,MID(data_NoOutliers!BHH16,2,99)/2),"")</f>
        <v/>
      </c>
      <c r="BTX16" s="4" t="str">
        <f>IFERROR(IF(N(data_NoOutliers!BHI16),data_NoOutliers!BHI16,MID(data_NoOutliers!BHI16,2,99)/2),"")</f>
        <v/>
      </c>
      <c r="BTY16" s="4" t="str">
        <f>IFERROR(IF(N(data_NoOutliers!BHJ16),data_NoOutliers!BHJ16,MID(data_NoOutliers!BHJ16,2,99)/2),"")</f>
        <v/>
      </c>
      <c r="BTZ16" s="4" t="str">
        <f>IFERROR(IF(N(data_NoOutliers!BHK16),data_NoOutliers!BHK16,MID(data_NoOutliers!BHK16,2,99)/2),"")</f>
        <v/>
      </c>
      <c r="BUA16" s="4" t="str">
        <f>IFERROR(IF(N(data_NoOutliers!BHL16),data_NoOutliers!BHL16,MID(data_NoOutliers!BHL16,2,99)/2),"")</f>
        <v/>
      </c>
      <c r="BUB16" s="4" t="str">
        <f>IFERROR(IF(N(data_NoOutliers!BHM16),data_NoOutliers!BHM16,MID(data_NoOutliers!BHM16,2,99)/2),"")</f>
        <v/>
      </c>
      <c r="BUC16" s="4" t="str">
        <f>IFERROR(IF(N(data_NoOutliers!BHN16),data_NoOutliers!BHN16,MID(data_NoOutliers!BHN16,2,99)/2),"")</f>
        <v/>
      </c>
      <c r="BUD16" s="4" t="str">
        <f>IFERROR(IF(N(data_NoOutliers!BHO16),data_NoOutliers!BHO16,MID(data_NoOutliers!BHO16,2,99)/2),"")</f>
        <v/>
      </c>
      <c r="BUE16" s="4" t="str">
        <f>IFERROR(IF(N(data_NoOutliers!BHP16),data_NoOutliers!BHP16,MID(data_NoOutliers!BHP16,2,99)/2),"")</f>
        <v/>
      </c>
      <c r="BUF16" s="4" t="str">
        <f>IFERROR(IF(N(data_NoOutliers!BHQ16),data_NoOutliers!BHQ16,MID(data_NoOutliers!BHQ16,2,99)/2),"")</f>
        <v/>
      </c>
      <c r="BUG16" s="4" t="str">
        <f>IFERROR(IF(N(data_NoOutliers!BHR16),data_NoOutliers!BHR16,MID(data_NoOutliers!BHR16,2,99)/2),"")</f>
        <v/>
      </c>
      <c r="BUH16" s="4" t="str">
        <f>IFERROR(IF(N(data_NoOutliers!BHS16),data_NoOutliers!BHS16,MID(data_NoOutliers!BHS16,2,99)/2),"")</f>
        <v/>
      </c>
      <c r="BUI16" s="4" t="str">
        <f>IFERROR(IF(N(data_NoOutliers!BHT16),data_NoOutliers!BHT16,MID(data_NoOutliers!BHT16,2,99)/2),"")</f>
        <v/>
      </c>
      <c r="BUJ16" s="4" t="str">
        <f>IFERROR(IF(N(data_NoOutliers!BHU16),data_NoOutliers!BHU16,MID(data_NoOutliers!BHU16,2,99)/2),"")</f>
        <v/>
      </c>
      <c r="BUK16" s="4" t="str">
        <f>IFERROR(IF(N(data_NoOutliers!BHV16),data_NoOutliers!BHV16,MID(data_NoOutliers!BHV16,2,99)/2),"")</f>
        <v/>
      </c>
      <c r="BUL16" s="4" t="str">
        <f>IFERROR(IF(N(data_NoOutliers!BHW16),data_NoOutliers!BHW16,MID(data_NoOutliers!BHW16,2,99)/2),"")</f>
        <v/>
      </c>
      <c r="BUM16" s="4" t="str">
        <f>IFERROR(IF(N(data_NoOutliers!BHX16),data_NoOutliers!BHX16,MID(data_NoOutliers!BHX16,2,99)/2),"")</f>
        <v/>
      </c>
      <c r="BUN16" s="4" t="str">
        <f>IFERROR(IF(N(data_NoOutliers!BHY16),data_NoOutliers!BHY16,MID(data_NoOutliers!BHY16,2,99)/2),"")</f>
        <v/>
      </c>
      <c r="BUO16" s="4" t="str">
        <f>IFERROR(IF(N(data_NoOutliers!BHZ16),data_NoOutliers!BHZ16,MID(data_NoOutliers!BHZ16,2,99)/2),"")</f>
        <v/>
      </c>
      <c r="BUP16" s="4" t="str">
        <f>IFERROR(IF(N(data_NoOutliers!BIA16),data_NoOutliers!BIA16,MID(data_NoOutliers!BIA16,2,99)/2),"")</f>
        <v/>
      </c>
      <c r="BUQ16" s="4" t="str">
        <f>IFERROR(IF(N(data_NoOutliers!BIB16),data_NoOutliers!BIB16,MID(data_NoOutliers!BIB16,2,99)/2),"")</f>
        <v/>
      </c>
      <c r="BUR16" s="4" t="str">
        <f>IFERROR(IF(N(data_NoOutliers!BIC16),data_NoOutliers!BIC16,MID(data_NoOutliers!BIC16,2,99)/2),"")</f>
        <v/>
      </c>
      <c r="BUS16" s="4" t="str">
        <f>IFERROR(IF(N(data_NoOutliers!BID16),data_NoOutliers!BID16,MID(data_NoOutliers!BID16,2,99)/2),"")</f>
        <v/>
      </c>
      <c r="BUT16" s="4" t="str">
        <f>IFERROR(IF(N(data_NoOutliers!BIE16),data_NoOutliers!BIE16,MID(data_NoOutliers!BIE16,2,99)/2),"")</f>
        <v/>
      </c>
      <c r="BUU16" s="4" t="str">
        <f>IFERROR(IF(N(data_NoOutliers!BIF16),data_NoOutliers!BIF16,MID(data_NoOutliers!BIF16,2,99)/2),"")</f>
        <v/>
      </c>
      <c r="BUV16" s="4" t="str">
        <f>IFERROR(IF(N(data_NoOutliers!BIG16),data_NoOutliers!BIG16,MID(data_NoOutliers!BIG16,2,99)/2),"")</f>
        <v/>
      </c>
      <c r="BUW16" s="4" t="str">
        <f>IFERROR(IF(N(data_NoOutliers!BIH16),data_NoOutliers!BIH16,MID(data_NoOutliers!BIH16,2,99)/2),"")</f>
        <v/>
      </c>
      <c r="BUX16" s="4" t="str">
        <f>IFERROR(IF(N(data_NoOutliers!BII16),data_NoOutliers!BII16,MID(data_NoOutliers!BII16,2,99)/2),"")</f>
        <v/>
      </c>
      <c r="BUY16" s="4" t="str">
        <f>IFERROR(IF(N(data_NoOutliers!BIJ16),data_NoOutliers!BIJ16,MID(data_NoOutliers!BIJ16,2,99)/2),"")</f>
        <v/>
      </c>
      <c r="BUZ16" s="4" t="str">
        <f>IFERROR(IF(N(data_NoOutliers!BIK16),data_NoOutliers!BIK16,MID(data_NoOutliers!BIK16,2,99)/2),"")</f>
        <v/>
      </c>
      <c r="BVA16" s="4" t="str">
        <f>IFERROR(IF(N(data_NoOutliers!BIL16),data_NoOutliers!BIL16,MID(data_NoOutliers!BIL16,2,99)/2),"")</f>
        <v/>
      </c>
      <c r="BVB16" s="4" t="str">
        <f>IFERROR(IF(N(data_NoOutliers!BIM16),data_NoOutliers!BIM16,MID(data_NoOutliers!BIM16,2,99)/2),"")</f>
        <v/>
      </c>
      <c r="BVC16" s="4" t="str">
        <f>IFERROR(IF(N(data_NoOutliers!BIN16),data_NoOutliers!BIN16,MID(data_NoOutliers!BIN16,2,99)/2),"")</f>
        <v/>
      </c>
      <c r="BVD16" s="4" t="str">
        <f>IFERROR(IF(N(data_NoOutliers!BIO16),data_NoOutliers!BIO16,MID(data_NoOutliers!BIO16,2,99)/2),"")</f>
        <v/>
      </c>
      <c r="BVE16" s="4" t="str">
        <f>IFERROR(IF(N(data_NoOutliers!BIP16),data_NoOutliers!BIP16,MID(data_NoOutliers!BIP16,2,99)/2),"")</f>
        <v/>
      </c>
      <c r="BVF16" s="4" t="str">
        <f>IFERROR(IF(N(data_NoOutliers!BIQ16),data_NoOutliers!BIQ16,MID(data_NoOutliers!BIQ16,2,99)/2),"")</f>
        <v/>
      </c>
      <c r="BVG16" s="4" t="str">
        <f>IFERROR(IF(N(data_NoOutliers!BIR16),data_NoOutliers!BIR16,MID(data_NoOutliers!BIR16,2,99)/2),"")</f>
        <v/>
      </c>
      <c r="BVH16" s="4" t="str">
        <f>IFERROR(IF(N(data_NoOutliers!BIS16),data_NoOutliers!BIS16,MID(data_NoOutliers!BIS16,2,99)/2),"")</f>
        <v/>
      </c>
      <c r="BVI16" s="4" t="str">
        <f>IFERROR(IF(N(data_NoOutliers!BIT16),data_NoOutliers!BIT16,MID(data_NoOutliers!BIT16,2,99)/2),"")</f>
        <v/>
      </c>
      <c r="BVJ16" s="4" t="str">
        <f>IFERROR(IF(N(data_NoOutliers!BIU16),data_NoOutliers!BIU16,MID(data_NoOutliers!BIU16,2,99)/2),"")</f>
        <v/>
      </c>
      <c r="BVK16" s="4" t="str">
        <f>IFERROR(IF(N(data_NoOutliers!BIV16),data_NoOutliers!BIV16,MID(data_NoOutliers!BIV16,2,99)/2),"")</f>
        <v/>
      </c>
      <c r="BVL16" s="4" t="str">
        <f>IFERROR(IF(N(data_NoOutliers!BIW16),data_NoOutliers!BIW16,MID(data_NoOutliers!BIW16,2,99)/2),"")</f>
        <v/>
      </c>
      <c r="BVM16" s="4" t="str">
        <f>IFERROR(IF(N(data_NoOutliers!BIX16),data_NoOutliers!BIX16,MID(data_NoOutliers!BIX16,2,99)/2),"")</f>
        <v/>
      </c>
      <c r="BVN16" s="4" t="str">
        <f>IFERROR(IF(N(data_NoOutliers!BIY16),data_NoOutliers!BIY16,MID(data_NoOutliers!BIY16,2,99)/2),"")</f>
        <v/>
      </c>
      <c r="BVO16" s="4" t="str">
        <f>IFERROR(IF(N(data_NoOutliers!BIZ16),data_NoOutliers!BIZ16,MID(data_NoOutliers!BIZ16,2,99)/2),"")</f>
        <v/>
      </c>
      <c r="BVP16" s="4" t="str">
        <f>IFERROR(IF(N(data_NoOutliers!BJA16),data_NoOutliers!BJA16,MID(data_NoOutliers!BJA16,2,99)/2),"")</f>
        <v/>
      </c>
      <c r="BVQ16" s="4" t="str">
        <f>IFERROR(IF(N(data_NoOutliers!BJB16),data_NoOutliers!BJB16,MID(data_NoOutliers!BJB16,2,99)/2),"")</f>
        <v/>
      </c>
      <c r="BVR16" s="4" t="str">
        <f>IFERROR(IF(N(data_NoOutliers!BJC16),data_NoOutliers!BJC16,MID(data_NoOutliers!BJC16,2,99)/2),"")</f>
        <v/>
      </c>
      <c r="BVS16" s="4" t="str">
        <f>IFERROR(IF(N(data_NoOutliers!BJD16),data_NoOutliers!BJD16,MID(data_NoOutliers!BJD16,2,99)/2),"")</f>
        <v/>
      </c>
      <c r="BVT16" s="4" t="str">
        <f>IFERROR(IF(N(data_NoOutliers!BJE16),data_NoOutliers!BJE16,MID(data_NoOutliers!BJE16,2,99)/2),"")</f>
        <v/>
      </c>
      <c r="BVU16" s="4" t="str">
        <f>IFERROR(IF(N(data_NoOutliers!BJF16),data_NoOutliers!BJF16,MID(data_NoOutliers!BJF16,2,99)/2),"")</f>
        <v/>
      </c>
      <c r="BVV16" s="4" t="str">
        <f>IFERROR(IF(N(data_NoOutliers!BJG16),data_NoOutliers!BJG16,MID(data_NoOutliers!BJG16,2,99)/2),"")</f>
        <v/>
      </c>
      <c r="BVW16" s="4" t="str">
        <f>IFERROR(IF(N(data_NoOutliers!BJH16),data_NoOutliers!BJH16,MID(data_NoOutliers!BJH16,2,99)/2),"")</f>
        <v/>
      </c>
      <c r="BVX16" s="4" t="str">
        <f>IFERROR(IF(N(data_NoOutliers!BJI16),data_NoOutliers!BJI16,MID(data_NoOutliers!BJI16,2,99)/2),"")</f>
        <v/>
      </c>
      <c r="BVY16" s="4" t="str">
        <f>IFERROR(IF(N(data_NoOutliers!BJJ16),data_NoOutliers!BJJ16,MID(data_NoOutliers!BJJ16,2,99)/2),"")</f>
        <v/>
      </c>
      <c r="BVZ16" s="4" t="str">
        <f>IFERROR(IF(N(data_NoOutliers!BJK16),data_NoOutliers!BJK16,MID(data_NoOutliers!BJK16,2,99)/2),"")</f>
        <v/>
      </c>
      <c r="BWA16" s="4" t="str">
        <f>IFERROR(IF(N(data_NoOutliers!BJL16),data_NoOutliers!BJL16,MID(data_NoOutliers!BJL16,2,99)/2),"")</f>
        <v/>
      </c>
      <c r="BWB16" s="4" t="str">
        <f>IFERROR(IF(N(data_NoOutliers!BJM16),data_NoOutliers!BJM16,MID(data_NoOutliers!BJM16,2,99)/2),"")</f>
        <v/>
      </c>
      <c r="BWC16" s="4" t="str">
        <f>IFERROR(IF(N(data_NoOutliers!BJN16),data_NoOutliers!BJN16,MID(data_NoOutliers!BJN16,2,99)/2),"")</f>
        <v/>
      </c>
      <c r="BWD16" s="4" t="str">
        <f>IFERROR(IF(N(data_NoOutliers!BJO16),data_NoOutliers!BJO16,MID(data_NoOutliers!BJO16,2,99)/2),"")</f>
        <v/>
      </c>
      <c r="BWE16" s="4" t="str">
        <f>IFERROR(IF(N(data_NoOutliers!BJP16),data_NoOutliers!BJP16,MID(data_NoOutliers!BJP16,2,99)/2),"")</f>
        <v/>
      </c>
      <c r="BWF16" s="4" t="str">
        <f>IFERROR(IF(N(data_NoOutliers!BJQ16),data_NoOutliers!BJQ16,MID(data_NoOutliers!BJQ16,2,99)/2),"")</f>
        <v/>
      </c>
      <c r="BWG16" s="4" t="str">
        <f>IFERROR(IF(N(data_NoOutliers!BJR16),data_NoOutliers!BJR16,MID(data_NoOutliers!BJR16,2,99)/2),"")</f>
        <v/>
      </c>
      <c r="BWH16" s="4" t="str">
        <f>IFERROR(IF(N(data_NoOutliers!BJS16),data_NoOutliers!BJS16,MID(data_NoOutliers!BJS16,2,99)/2),"")</f>
        <v/>
      </c>
      <c r="BWI16" s="4" t="str">
        <f>IFERROR(IF(N(data_NoOutliers!BJT16),data_NoOutliers!BJT16,MID(data_NoOutliers!BJT16,2,99)/2),"")</f>
        <v/>
      </c>
      <c r="BWJ16" s="4" t="str">
        <f>IFERROR(IF(N(data_NoOutliers!BJU16),data_NoOutliers!BJU16,MID(data_NoOutliers!BJU16,2,99)/2),"")</f>
        <v/>
      </c>
      <c r="BWK16" s="4" t="str">
        <f>IFERROR(IF(N(data_NoOutliers!BJV16),data_NoOutliers!BJV16,MID(data_NoOutliers!BJV16,2,99)/2),"")</f>
        <v/>
      </c>
      <c r="BWL16" s="4" t="str">
        <f>IFERROR(IF(N(data_NoOutliers!BJW16),data_NoOutliers!BJW16,MID(data_NoOutliers!BJW16,2,99)/2),"")</f>
        <v/>
      </c>
      <c r="BWM16" s="4" t="str">
        <f>IFERROR(IF(N(data_NoOutliers!BJX16),data_NoOutliers!BJX16,MID(data_NoOutliers!BJX16,2,99)/2),"")</f>
        <v/>
      </c>
      <c r="BWN16" s="4" t="str">
        <f>IFERROR(IF(N(data_NoOutliers!BJY16),data_NoOutliers!BJY16,MID(data_NoOutliers!BJY16,2,99)/2),"")</f>
        <v/>
      </c>
      <c r="BWO16" s="4" t="str">
        <f>IFERROR(IF(N(data_NoOutliers!BJZ16),data_NoOutliers!BJZ16,MID(data_NoOutliers!BJZ16,2,99)/2),"")</f>
        <v/>
      </c>
      <c r="BWP16" s="4" t="str">
        <f>IFERROR(IF(N(data_NoOutliers!BKA16),data_NoOutliers!BKA16,MID(data_NoOutliers!BKA16,2,99)/2),"")</f>
        <v/>
      </c>
      <c r="BWQ16" s="4" t="str">
        <f>IFERROR(IF(N(data_NoOutliers!BKB16),data_NoOutliers!BKB16,MID(data_NoOutliers!BKB16,2,99)/2),"")</f>
        <v/>
      </c>
      <c r="BWR16" s="4" t="str">
        <f>IFERROR(IF(N(data_NoOutliers!BKC16),data_NoOutliers!BKC16,MID(data_NoOutliers!BKC16,2,99)/2),"")</f>
        <v/>
      </c>
      <c r="BWS16" s="4" t="str">
        <f>IFERROR(IF(N(data_NoOutliers!BKD16),data_NoOutliers!BKD16,MID(data_NoOutliers!BKD16,2,99)/2),"")</f>
        <v/>
      </c>
      <c r="BWT16" s="4" t="str">
        <f>IFERROR(IF(N(data_NoOutliers!BKE16),data_NoOutliers!BKE16,MID(data_NoOutliers!BKE16,2,99)/2),"")</f>
        <v/>
      </c>
      <c r="BWU16" s="4" t="str">
        <f>IFERROR(IF(N(data_NoOutliers!BKF16),data_NoOutliers!BKF16,MID(data_NoOutliers!BKF16,2,99)/2),"")</f>
        <v/>
      </c>
      <c r="BWV16" s="4" t="str">
        <f>IFERROR(IF(N(data_NoOutliers!BKG16),data_NoOutliers!BKG16,MID(data_NoOutliers!BKG16,2,99)/2),"")</f>
        <v/>
      </c>
      <c r="BWW16" s="4" t="str">
        <f>IFERROR(IF(N(data_NoOutliers!BKH16),data_NoOutliers!BKH16,MID(data_NoOutliers!BKH16,2,99)/2),"")</f>
        <v/>
      </c>
      <c r="BWX16" s="4" t="str">
        <f>IFERROR(IF(N(data_NoOutliers!BKI16),data_NoOutliers!BKI16,MID(data_NoOutliers!BKI16,2,99)/2),"")</f>
        <v/>
      </c>
      <c r="BWY16" s="4" t="str">
        <f>IFERROR(IF(N(data_NoOutliers!BKJ16),data_NoOutliers!BKJ16,MID(data_NoOutliers!BKJ16,2,99)/2),"")</f>
        <v/>
      </c>
      <c r="BWZ16" s="4" t="str">
        <f>IFERROR(IF(N(data_NoOutliers!BKK16),data_NoOutliers!BKK16,MID(data_NoOutliers!BKK16,2,99)/2),"")</f>
        <v/>
      </c>
      <c r="BXA16" s="4" t="str">
        <f>IFERROR(IF(N(data_NoOutliers!BKL16),data_NoOutliers!BKL16,MID(data_NoOutliers!BKL16,2,99)/2),"")</f>
        <v/>
      </c>
      <c r="BXB16" s="4" t="str">
        <f>IFERROR(IF(N(data_NoOutliers!BKM16),data_NoOutliers!BKM16,MID(data_NoOutliers!BKM16,2,99)/2),"")</f>
        <v/>
      </c>
      <c r="BXC16" s="4" t="str">
        <f>IFERROR(IF(N(data_NoOutliers!BKN16),data_NoOutliers!BKN16,MID(data_NoOutliers!BKN16,2,99)/2),"")</f>
        <v/>
      </c>
      <c r="BXD16" s="4" t="str">
        <f>IFERROR(IF(N(data_NoOutliers!BKO16),data_NoOutliers!BKO16,MID(data_NoOutliers!BKO16,2,99)/2),"")</f>
        <v/>
      </c>
      <c r="BXE16" s="4" t="str">
        <f>IFERROR(IF(N(data_NoOutliers!BKP16),data_NoOutliers!BKP16,MID(data_NoOutliers!BKP16,2,99)/2),"")</f>
        <v/>
      </c>
      <c r="BXF16" s="4" t="str">
        <f>IFERROR(IF(N(data_NoOutliers!BKQ16),data_NoOutliers!BKQ16,MID(data_NoOutliers!BKQ16,2,99)/2),"")</f>
        <v/>
      </c>
      <c r="BXG16" s="4" t="str">
        <f>IFERROR(IF(N(data_NoOutliers!BKR16),data_NoOutliers!BKR16,MID(data_NoOutliers!BKR16,2,99)/2),"")</f>
        <v/>
      </c>
      <c r="BXH16" s="4" t="str">
        <f>IFERROR(IF(N(data_NoOutliers!BKS16),data_NoOutliers!BKS16,MID(data_NoOutliers!BKS16,2,99)/2),"")</f>
        <v/>
      </c>
      <c r="BXI16" s="4" t="str">
        <f>IFERROR(IF(N(data_NoOutliers!BKT16),data_NoOutliers!BKT16,MID(data_NoOutliers!BKT16,2,99)/2),"")</f>
        <v/>
      </c>
      <c r="BXJ16" s="4" t="str">
        <f>IFERROR(IF(N(data_NoOutliers!BKU16),data_NoOutliers!BKU16,MID(data_NoOutliers!BKU16,2,99)/2),"")</f>
        <v/>
      </c>
      <c r="BXK16" s="4" t="str">
        <f>IFERROR(IF(N(data_NoOutliers!BKV16),data_NoOutliers!BKV16,MID(data_NoOutliers!BKV16,2,99)/2),"")</f>
        <v/>
      </c>
      <c r="BXL16" s="4" t="str">
        <f>IFERROR(IF(N(data_NoOutliers!BKW16),data_NoOutliers!BKW16,MID(data_NoOutliers!BKW16,2,99)/2),"")</f>
        <v/>
      </c>
      <c r="BXM16" s="4" t="str">
        <f>IFERROR(IF(N(data_NoOutliers!BKX16),data_NoOutliers!BKX16,MID(data_NoOutliers!BKX16,2,99)/2),"")</f>
        <v/>
      </c>
      <c r="BXN16" s="4" t="str">
        <f>IFERROR(IF(N(data_NoOutliers!BKY16),data_NoOutliers!BKY16,MID(data_NoOutliers!BKY16,2,99)/2),"")</f>
        <v/>
      </c>
      <c r="BXO16" s="4" t="str">
        <f>IFERROR(IF(N(data_NoOutliers!BKZ16),data_NoOutliers!BKZ16,MID(data_NoOutliers!BKZ16,2,99)/2),"")</f>
        <v/>
      </c>
      <c r="BXP16" s="4" t="str">
        <f>IFERROR(IF(N(data_NoOutliers!BLA16),data_NoOutliers!BLA16,MID(data_NoOutliers!BLA16,2,99)/2),"")</f>
        <v/>
      </c>
      <c r="BXQ16" s="4" t="str">
        <f>IFERROR(IF(N(data_NoOutliers!BLB16),data_NoOutliers!BLB16,MID(data_NoOutliers!BLB16,2,99)/2),"")</f>
        <v/>
      </c>
      <c r="BXR16" s="4" t="str">
        <f>IFERROR(IF(N(data_NoOutliers!BLC16),data_NoOutliers!BLC16,MID(data_NoOutliers!BLC16,2,99)/2),"")</f>
        <v/>
      </c>
      <c r="BXS16" s="4" t="str">
        <f>IFERROR(IF(N(data_NoOutliers!BLD16),data_NoOutliers!BLD16,MID(data_NoOutliers!BLD16,2,99)/2),"")</f>
        <v/>
      </c>
      <c r="BXT16" s="4" t="str">
        <f>IFERROR(IF(N(data_NoOutliers!BLE16),data_NoOutliers!BLE16,MID(data_NoOutliers!BLE16,2,99)/2),"")</f>
        <v/>
      </c>
      <c r="BXU16" s="4" t="str">
        <f>IFERROR(IF(N(data_NoOutliers!BLF16),data_NoOutliers!BLF16,MID(data_NoOutliers!BLF16,2,99)/2),"")</f>
        <v/>
      </c>
      <c r="BXV16" s="4" t="str">
        <f>IFERROR(IF(N(data_NoOutliers!BLG16),data_NoOutliers!BLG16,MID(data_NoOutliers!BLG16,2,99)/2),"")</f>
        <v/>
      </c>
      <c r="BXW16" s="4" t="str">
        <f>IFERROR(IF(N(data_NoOutliers!BLH16),data_NoOutliers!BLH16,MID(data_NoOutliers!BLH16,2,99)/2),"")</f>
        <v/>
      </c>
      <c r="BXX16" s="4" t="str">
        <f>IFERROR(IF(N(data_NoOutliers!BLI16),data_NoOutliers!BLI16,MID(data_NoOutliers!BLI16,2,99)/2),"")</f>
        <v/>
      </c>
      <c r="BXY16" s="4" t="str">
        <f>IFERROR(IF(N(data_NoOutliers!BLJ16),data_NoOutliers!BLJ16,MID(data_NoOutliers!BLJ16,2,99)/2),"")</f>
        <v/>
      </c>
      <c r="BXZ16" s="4" t="str">
        <f>IFERROR(IF(N(data_NoOutliers!BLK16),data_NoOutliers!BLK16,MID(data_NoOutliers!BLK16,2,99)/2),"")</f>
        <v/>
      </c>
      <c r="BYA16" s="4" t="str">
        <f>IFERROR(IF(N(data_NoOutliers!BLL16),data_NoOutliers!BLL16,MID(data_NoOutliers!BLL16,2,99)/2),"")</f>
        <v/>
      </c>
      <c r="BYB16" s="4" t="str">
        <f>IFERROR(IF(N(data_NoOutliers!BLM16),data_NoOutliers!BLM16,MID(data_NoOutliers!BLM16,2,99)/2),"")</f>
        <v/>
      </c>
      <c r="BYC16" s="4" t="str">
        <f>IFERROR(IF(N(data_NoOutliers!BLN16),data_NoOutliers!BLN16,MID(data_NoOutliers!BLN16,2,99)/2),"")</f>
        <v/>
      </c>
      <c r="BYD16" s="4" t="str">
        <f>IFERROR(IF(N(data_NoOutliers!BLO16),data_NoOutliers!BLO16,MID(data_NoOutliers!BLO16,2,99)/2),"")</f>
        <v/>
      </c>
      <c r="BYE16" s="4" t="str">
        <f>IFERROR(IF(N(data_NoOutliers!BLP16),data_NoOutliers!BLP16,MID(data_NoOutliers!BLP16,2,99)/2),"")</f>
        <v/>
      </c>
      <c r="BYF16" s="4" t="str">
        <f>IFERROR(IF(N(data_NoOutliers!BLQ16),data_NoOutliers!BLQ16,MID(data_NoOutliers!BLQ16,2,99)/2),"")</f>
        <v/>
      </c>
      <c r="BYG16" s="4" t="str">
        <f>IFERROR(IF(N(data_NoOutliers!BLR16),data_NoOutliers!BLR16,MID(data_NoOutliers!BLR16,2,99)/2),"")</f>
        <v/>
      </c>
      <c r="BYH16" s="4" t="str">
        <f>IFERROR(IF(N(data_NoOutliers!BLS16),data_NoOutliers!BLS16,MID(data_NoOutliers!BLS16,2,99)/2),"")</f>
        <v/>
      </c>
      <c r="BYI16" s="4" t="str">
        <f>IFERROR(IF(N(data_NoOutliers!BLT16),data_NoOutliers!BLT16,MID(data_NoOutliers!BLT16,2,99)/2),"")</f>
        <v/>
      </c>
      <c r="BYJ16" s="4" t="str">
        <f>IFERROR(IF(N(data_NoOutliers!BLU16),data_NoOutliers!BLU16,MID(data_NoOutliers!BLU16,2,99)/2),"")</f>
        <v/>
      </c>
      <c r="BYK16" s="4" t="str">
        <f>IFERROR(IF(N(data_NoOutliers!BLV16),data_NoOutliers!BLV16,MID(data_NoOutliers!BLV16,2,99)/2),"")</f>
        <v/>
      </c>
      <c r="BYL16" s="4" t="str">
        <f>IFERROR(IF(N(data_NoOutliers!BLW16),data_NoOutliers!BLW16,MID(data_NoOutliers!BLW16,2,99)/2),"")</f>
        <v/>
      </c>
      <c r="BYM16" s="4" t="str">
        <f>IFERROR(IF(N(data_NoOutliers!BLX16),data_NoOutliers!BLX16,MID(data_NoOutliers!BLX16,2,99)/2),"")</f>
        <v/>
      </c>
      <c r="BYN16" s="4" t="str">
        <f>IFERROR(IF(N(data_NoOutliers!BLY16),data_NoOutliers!BLY16,MID(data_NoOutliers!BLY16,2,99)/2),"")</f>
        <v/>
      </c>
      <c r="BYO16" s="4" t="str">
        <f>IFERROR(IF(N(data_NoOutliers!BLZ16),data_NoOutliers!BLZ16,MID(data_NoOutliers!BLZ16,2,99)/2),"")</f>
        <v/>
      </c>
      <c r="BYP16" s="4" t="str">
        <f>IFERROR(IF(N(data_NoOutliers!BMA16),data_NoOutliers!BMA16,MID(data_NoOutliers!BMA16,2,99)/2),"")</f>
        <v/>
      </c>
      <c r="BYQ16" s="4" t="str">
        <f>IFERROR(IF(N(data_NoOutliers!BMB16),data_NoOutliers!BMB16,MID(data_NoOutliers!BMB16,2,99)/2),"")</f>
        <v/>
      </c>
      <c r="BYR16" s="4" t="str">
        <f>IFERROR(IF(N(data_NoOutliers!BMC16),data_NoOutliers!BMC16,MID(data_NoOutliers!BMC16,2,99)/2),"")</f>
        <v/>
      </c>
      <c r="BYS16" s="4" t="str">
        <f>IFERROR(IF(N(data_NoOutliers!BMD16),data_NoOutliers!BMD16,MID(data_NoOutliers!BMD16,2,99)/2),"")</f>
        <v/>
      </c>
      <c r="BYT16" s="4" t="str">
        <f>IFERROR(IF(N(data_NoOutliers!BME16),data_NoOutliers!BME16,MID(data_NoOutliers!BME16,2,99)/2),"")</f>
        <v/>
      </c>
      <c r="BYU16" s="4" t="str">
        <f>IFERROR(IF(N(data_NoOutliers!BMF16),data_NoOutliers!BMF16,MID(data_NoOutliers!BMF16,2,99)/2),"")</f>
        <v/>
      </c>
      <c r="BYV16" s="4" t="str">
        <f>IFERROR(IF(N(data_NoOutliers!BMG16),data_NoOutliers!BMG16,MID(data_NoOutliers!BMG16,2,99)/2),"")</f>
        <v/>
      </c>
      <c r="BYW16" s="4" t="str">
        <f>IFERROR(IF(N(data_NoOutliers!BMH16),data_NoOutliers!BMH16,MID(data_NoOutliers!BMH16,2,99)/2),"")</f>
        <v/>
      </c>
      <c r="BYX16" s="4" t="str">
        <f>IFERROR(IF(N(data_NoOutliers!BMI16),data_NoOutliers!BMI16,MID(data_NoOutliers!BMI16,2,99)/2),"")</f>
        <v/>
      </c>
      <c r="BYY16" s="4" t="str">
        <f>IFERROR(IF(N(data_NoOutliers!BMJ16),data_NoOutliers!BMJ16,MID(data_NoOutliers!BMJ16,2,99)/2),"")</f>
        <v/>
      </c>
      <c r="BYZ16" s="4" t="str">
        <f>IFERROR(IF(N(data_NoOutliers!BMK16),data_NoOutliers!BMK16,MID(data_NoOutliers!BMK16,2,99)/2),"")</f>
        <v/>
      </c>
      <c r="BZA16" s="4" t="str">
        <f>IFERROR(IF(N(data_NoOutliers!BML16),data_NoOutliers!BML16,MID(data_NoOutliers!BML16,2,99)/2),"")</f>
        <v/>
      </c>
      <c r="BZB16" s="4" t="str">
        <f>IFERROR(IF(N(data_NoOutliers!BMM16),data_NoOutliers!BMM16,MID(data_NoOutliers!BMM16,2,99)/2),"")</f>
        <v/>
      </c>
      <c r="BZC16" s="4" t="str">
        <f>IFERROR(IF(N(data_NoOutliers!BMN16),data_NoOutliers!BMN16,MID(data_NoOutliers!BMN16,2,99)/2),"")</f>
        <v/>
      </c>
      <c r="BZD16" s="4" t="str">
        <f>IFERROR(IF(N(data_NoOutliers!BMO16),data_NoOutliers!BMO16,MID(data_NoOutliers!BMO16,2,99)/2),"")</f>
        <v/>
      </c>
      <c r="BZE16" s="4" t="str">
        <f>IFERROR(IF(N(data_NoOutliers!BMP16),data_NoOutliers!BMP16,MID(data_NoOutliers!BMP16,2,99)/2),"")</f>
        <v/>
      </c>
      <c r="BZF16" s="4" t="str">
        <f>IFERROR(IF(N(data_NoOutliers!BMQ16),data_NoOutliers!BMQ16,MID(data_NoOutliers!BMQ16,2,99)/2),"")</f>
        <v/>
      </c>
      <c r="BZG16" s="4" t="str">
        <f>IFERROR(IF(N(data_NoOutliers!BMR16),data_NoOutliers!BMR16,MID(data_NoOutliers!BMR16,2,99)/2),"")</f>
        <v/>
      </c>
      <c r="BZH16" s="4" t="str">
        <f>IFERROR(IF(N(data_NoOutliers!BMS16),data_NoOutliers!BMS16,MID(data_NoOutliers!BMS16,2,99)/2),"")</f>
        <v/>
      </c>
      <c r="BZI16" s="4" t="str">
        <f>IFERROR(IF(N(data_NoOutliers!BMT16),data_NoOutliers!BMT16,MID(data_NoOutliers!BMT16,2,99)/2),"")</f>
        <v/>
      </c>
      <c r="BZJ16" s="4" t="str">
        <f>IFERROR(IF(N(data_NoOutliers!BMU16),data_NoOutliers!BMU16,MID(data_NoOutliers!BMU16,2,99)/2),"")</f>
        <v/>
      </c>
      <c r="BZK16" s="4" t="str">
        <f>IFERROR(IF(N(data_NoOutliers!BMV16),data_NoOutliers!BMV16,MID(data_NoOutliers!BMV16,2,99)/2),"")</f>
        <v/>
      </c>
      <c r="BZL16" s="4" t="str">
        <f>IFERROR(IF(N(data_NoOutliers!BMW16),data_NoOutliers!BMW16,MID(data_NoOutliers!BMW16,2,99)/2),"")</f>
        <v/>
      </c>
      <c r="BZM16" s="4" t="str">
        <f>IFERROR(IF(N(data_NoOutliers!BMX16),data_NoOutliers!BMX16,MID(data_NoOutliers!BMX16,2,99)/2),"")</f>
        <v/>
      </c>
      <c r="BZN16" s="4" t="str">
        <f>IFERROR(IF(N(data_NoOutliers!BMY16),data_NoOutliers!BMY16,MID(data_NoOutliers!BMY16,2,99)/2),"")</f>
        <v/>
      </c>
      <c r="BZO16" s="4" t="str">
        <f>IFERROR(IF(N(data_NoOutliers!BMZ16),data_NoOutliers!BMZ16,MID(data_NoOutliers!BMZ16,2,99)/2),"")</f>
        <v/>
      </c>
      <c r="BZP16" s="4" t="str">
        <f>IFERROR(IF(N(data_NoOutliers!BNA16),data_NoOutliers!BNA16,MID(data_NoOutliers!BNA16,2,99)/2),"")</f>
        <v/>
      </c>
      <c r="BZQ16" s="4" t="str">
        <f>IFERROR(IF(N(data_NoOutliers!BNB16),data_NoOutliers!BNB16,MID(data_NoOutliers!BNB16,2,99)/2),"")</f>
        <v/>
      </c>
      <c r="BZR16" s="4" t="str">
        <f>IFERROR(IF(N(data_NoOutliers!BNC16),data_NoOutliers!BNC16,MID(data_NoOutliers!BNC16,2,99)/2),"")</f>
        <v/>
      </c>
      <c r="BZS16" s="4" t="str">
        <f>IFERROR(IF(N(data_NoOutliers!BND16),data_NoOutliers!BND16,MID(data_NoOutliers!BND16,2,99)/2),"")</f>
        <v/>
      </c>
      <c r="BZT16" s="4" t="str">
        <f>IFERROR(IF(N(data_NoOutliers!BNE16),data_NoOutliers!BNE16,MID(data_NoOutliers!BNE16,2,99)/2),"")</f>
        <v/>
      </c>
      <c r="BZU16" s="4" t="str">
        <f>IFERROR(IF(N(data_NoOutliers!BNF16),data_NoOutliers!BNF16,MID(data_NoOutliers!BNF16,2,99)/2),"")</f>
        <v/>
      </c>
      <c r="BZV16" s="4" t="str">
        <f>IFERROR(IF(N(data_NoOutliers!BNG16),data_NoOutliers!BNG16,MID(data_NoOutliers!BNG16,2,99)/2),"")</f>
        <v/>
      </c>
      <c r="BZW16" s="4" t="str">
        <f>IFERROR(IF(N(data_NoOutliers!BNH16),data_NoOutliers!BNH16,MID(data_NoOutliers!BNH16,2,99)/2),"")</f>
        <v/>
      </c>
      <c r="BZX16" s="4" t="str">
        <f>IFERROR(IF(N(data_NoOutliers!BNI16),data_NoOutliers!BNI16,MID(data_NoOutliers!BNI16,2,99)/2),"")</f>
        <v/>
      </c>
      <c r="BZY16" s="4" t="str">
        <f>IFERROR(IF(N(data_NoOutliers!BNJ16),data_NoOutliers!BNJ16,MID(data_NoOutliers!BNJ16,2,99)/2),"")</f>
        <v/>
      </c>
      <c r="BZZ16" s="4" t="str">
        <f>IFERROR(IF(N(data_NoOutliers!BNK16),data_NoOutliers!BNK16,MID(data_NoOutliers!BNK16,2,99)/2),"")</f>
        <v/>
      </c>
      <c r="CAA16" s="4" t="str">
        <f>IFERROR(IF(N(data_NoOutliers!BNL16),data_NoOutliers!BNL16,MID(data_NoOutliers!BNL16,2,99)/2),"")</f>
        <v/>
      </c>
      <c r="CAB16" s="4" t="str">
        <f>IFERROR(IF(N(data_NoOutliers!BNM16),data_NoOutliers!BNM16,MID(data_NoOutliers!BNM16,2,99)/2),"")</f>
        <v/>
      </c>
      <c r="CAC16" s="4" t="str">
        <f>IFERROR(IF(N(data_NoOutliers!BNN16),data_NoOutliers!BNN16,MID(data_NoOutliers!BNN16,2,99)/2),"")</f>
        <v/>
      </c>
      <c r="CAD16" s="4" t="str">
        <f>IFERROR(IF(N(data_NoOutliers!BNO16),data_NoOutliers!BNO16,MID(data_NoOutliers!BNO16,2,99)/2),"")</f>
        <v/>
      </c>
      <c r="CAE16" s="4" t="str">
        <f>IFERROR(IF(N(data_NoOutliers!BNP16),data_NoOutliers!BNP16,MID(data_NoOutliers!BNP16,2,99)/2),"")</f>
        <v/>
      </c>
      <c r="CAF16" s="4" t="str">
        <f>IFERROR(IF(N(data_NoOutliers!BNQ16),data_NoOutliers!BNQ16,MID(data_NoOutliers!BNQ16,2,99)/2),"")</f>
        <v/>
      </c>
      <c r="CAG16" s="4" t="str">
        <f>IFERROR(IF(N(data_NoOutliers!BNR16),data_NoOutliers!BNR16,MID(data_NoOutliers!BNR16,2,99)/2),"")</f>
        <v/>
      </c>
      <c r="CAH16" s="4" t="str">
        <f>IFERROR(IF(N(data_NoOutliers!BNS16),data_NoOutliers!BNS16,MID(data_NoOutliers!BNS16,2,99)/2),"")</f>
        <v/>
      </c>
      <c r="CAI16" s="4" t="str">
        <f>IFERROR(IF(N(data_NoOutliers!BNT16),data_NoOutliers!BNT16,MID(data_NoOutliers!BNT16,2,99)/2),"")</f>
        <v/>
      </c>
      <c r="CAJ16" s="4" t="str">
        <f>IFERROR(IF(N(data_NoOutliers!BNU16),data_NoOutliers!BNU16,MID(data_NoOutliers!BNU16,2,99)/2),"")</f>
        <v/>
      </c>
      <c r="CAK16" s="4" t="str">
        <f>IFERROR(IF(N(data_NoOutliers!BNV16),data_NoOutliers!BNV16,MID(data_NoOutliers!BNV16,2,99)/2),"")</f>
        <v/>
      </c>
      <c r="CAL16" s="4" t="str">
        <f>IFERROR(IF(N(data_NoOutliers!BNW16),data_NoOutliers!BNW16,MID(data_NoOutliers!BNW16,2,99)/2),"")</f>
        <v/>
      </c>
      <c r="CAM16" s="4" t="str">
        <f>IFERROR(IF(N(data_NoOutliers!BNX16),data_NoOutliers!BNX16,MID(data_NoOutliers!BNX16,2,99)/2),"")</f>
        <v/>
      </c>
      <c r="CAN16" s="4" t="str">
        <f>IFERROR(IF(N(data_NoOutliers!BNY16),data_NoOutliers!BNY16,MID(data_NoOutliers!BNY16,2,99)/2),"")</f>
        <v/>
      </c>
      <c r="CAO16" s="4" t="str">
        <f>IFERROR(IF(N(data_NoOutliers!BNZ16),data_NoOutliers!BNZ16,MID(data_NoOutliers!BNZ16,2,99)/2),"")</f>
        <v/>
      </c>
      <c r="CAP16" s="4" t="str">
        <f>IFERROR(IF(N(data_NoOutliers!BOA16),data_NoOutliers!BOA16,MID(data_NoOutliers!BOA16,2,99)/2),"")</f>
        <v/>
      </c>
      <c r="CAQ16" s="4" t="str">
        <f>IFERROR(IF(N(data_NoOutliers!BOB16),data_NoOutliers!BOB16,MID(data_NoOutliers!BOB16,2,99)/2),"")</f>
        <v/>
      </c>
      <c r="CAR16" s="4" t="str">
        <f>IFERROR(IF(N(data_NoOutliers!BOC16),data_NoOutliers!BOC16,MID(data_NoOutliers!BOC16,2,99)/2),"")</f>
        <v/>
      </c>
      <c r="CAS16" s="4" t="str">
        <f>IFERROR(IF(N(data_NoOutliers!BOD16),data_NoOutliers!BOD16,MID(data_NoOutliers!BOD16,2,99)/2),"")</f>
        <v/>
      </c>
      <c r="CAT16" s="4" t="str">
        <f>IFERROR(IF(N(data_NoOutliers!BOE16),data_NoOutliers!BOE16,MID(data_NoOutliers!BOE16,2,99)/2),"")</f>
        <v/>
      </c>
      <c r="CAU16" s="4" t="str">
        <f>IFERROR(IF(N(data_NoOutliers!BOF16),data_NoOutliers!BOF16,MID(data_NoOutliers!BOF16,2,99)/2),"")</f>
        <v/>
      </c>
      <c r="CAV16" s="4" t="str">
        <f>IFERROR(IF(N(data_NoOutliers!BOG16),data_NoOutliers!BOG16,MID(data_NoOutliers!BOG16,2,99)/2),"")</f>
        <v/>
      </c>
      <c r="CAW16" s="4" t="str">
        <f>IFERROR(IF(N(data_NoOutliers!BOH16),data_NoOutliers!BOH16,MID(data_NoOutliers!BOH16,2,99)/2),"")</f>
        <v/>
      </c>
      <c r="CAX16" s="4" t="str">
        <f>IFERROR(IF(N(data_NoOutliers!BOI16),data_NoOutliers!BOI16,MID(data_NoOutliers!BOI16,2,99)/2),"")</f>
        <v/>
      </c>
      <c r="CAY16" s="4" t="str">
        <f>IFERROR(IF(N(data_NoOutliers!BOJ16),data_NoOutliers!BOJ16,MID(data_NoOutliers!BOJ16,2,99)/2),"")</f>
        <v/>
      </c>
      <c r="CAZ16" s="4" t="str">
        <f>IFERROR(IF(N(data_NoOutliers!BOK16),data_NoOutliers!BOK16,MID(data_NoOutliers!BOK16,2,99)/2),"")</f>
        <v/>
      </c>
      <c r="CBA16" s="4" t="str">
        <f>IFERROR(IF(N(data_NoOutliers!BOL16),data_NoOutliers!BOL16,MID(data_NoOutliers!BOL16,2,99)/2),"")</f>
        <v/>
      </c>
      <c r="CBB16" s="4" t="str">
        <f>IFERROR(IF(N(data_NoOutliers!BOM16),data_NoOutliers!BOM16,MID(data_NoOutliers!BOM16,2,99)/2),"")</f>
        <v/>
      </c>
      <c r="CBC16" s="4" t="str">
        <f>IFERROR(IF(N(data_NoOutliers!BON16),data_NoOutliers!BON16,MID(data_NoOutliers!BON16,2,99)/2),"")</f>
        <v/>
      </c>
      <c r="CBD16" s="4" t="str">
        <f>IFERROR(IF(N(data_NoOutliers!BOO16),data_NoOutliers!BOO16,MID(data_NoOutliers!BOO16,2,99)/2),"")</f>
        <v/>
      </c>
      <c r="CBE16" s="4" t="str">
        <f>IFERROR(IF(N(data_NoOutliers!BOP16),data_NoOutliers!BOP16,MID(data_NoOutliers!BOP16,2,99)/2),"")</f>
        <v/>
      </c>
      <c r="CBF16" s="4" t="str">
        <f>IFERROR(IF(N(data_NoOutliers!BOQ16),data_NoOutliers!BOQ16,MID(data_NoOutliers!BOQ16,2,99)/2),"")</f>
        <v/>
      </c>
      <c r="CBG16" s="4" t="str">
        <f>IFERROR(IF(N(data_NoOutliers!BOR16),data_NoOutliers!BOR16,MID(data_NoOutliers!BOR16,2,99)/2),"")</f>
        <v/>
      </c>
      <c r="CBH16" s="4" t="str">
        <f>IFERROR(IF(N(data_NoOutliers!BOS16),data_NoOutliers!BOS16,MID(data_NoOutliers!BOS16,2,99)/2),"")</f>
        <v/>
      </c>
      <c r="CBI16" s="4" t="str">
        <f>IFERROR(IF(N(data_NoOutliers!BOT16),data_NoOutliers!BOT16,MID(data_NoOutliers!BOT16,2,99)/2),"")</f>
        <v/>
      </c>
      <c r="CBJ16" s="4" t="str">
        <f>IFERROR(IF(N(data_NoOutliers!BOU16),data_NoOutliers!BOU16,MID(data_NoOutliers!BOU16,2,99)/2),"")</f>
        <v/>
      </c>
      <c r="CBK16" s="4" t="str">
        <f>IFERROR(IF(N(data_NoOutliers!BOV16),data_NoOutliers!BOV16,MID(data_NoOutliers!BOV16,2,99)/2),"")</f>
        <v/>
      </c>
      <c r="CBL16" s="4" t="str">
        <f>IFERROR(IF(N(data_NoOutliers!BOW16),data_NoOutliers!BOW16,MID(data_NoOutliers!BOW16,2,99)/2),"")</f>
        <v/>
      </c>
      <c r="CBM16" s="4" t="str">
        <f>IFERROR(IF(N(data_NoOutliers!BOX16),data_NoOutliers!BOX16,MID(data_NoOutliers!BOX16,2,99)/2),"")</f>
        <v/>
      </c>
      <c r="CBN16" s="4" t="str">
        <f>IFERROR(IF(N(data_NoOutliers!BOY16),data_NoOutliers!BOY16,MID(data_NoOutliers!BOY16,2,99)/2),"")</f>
        <v/>
      </c>
      <c r="CBO16" s="4" t="str">
        <f>IFERROR(IF(N(data_NoOutliers!BOZ16),data_NoOutliers!BOZ16,MID(data_NoOutliers!BOZ16,2,99)/2),"")</f>
        <v/>
      </c>
      <c r="CBP16" s="4" t="str">
        <f>IFERROR(IF(N(data_NoOutliers!BPA16),data_NoOutliers!BPA16,MID(data_NoOutliers!BPA16,2,99)/2),"")</f>
        <v/>
      </c>
      <c r="CBQ16" s="4" t="str">
        <f>IFERROR(IF(N(data_NoOutliers!BPB16),data_NoOutliers!BPB16,MID(data_NoOutliers!BPB16,2,99)/2),"")</f>
        <v/>
      </c>
      <c r="CBR16" s="4" t="str">
        <f>IFERROR(IF(N(data_NoOutliers!BPC16),data_NoOutliers!BPC16,MID(data_NoOutliers!BPC16,2,99)/2),"")</f>
        <v/>
      </c>
      <c r="CBS16" s="4" t="str">
        <f>IFERROR(IF(N(data_NoOutliers!BPD16),data_NoOutliers!BPD16,MID(data_NoOutliers!BPD16,2,99)/2),"")</f>
        <v/>
      </c>
      <c r="CBT16" s="4" t="str">
        <f>IFERROR(IF(N(data_NoOutliers!BPE16),data_NoOutliers!BPE16,MID(data_NoOutliers!BPE16,2,99)/2),"")</f>
        <v/>
      </c>
      <c r="CBU16" s="4" t="str">
        <f>IFERROR(IF(N(data_NoOutliers!BPF16),data_NoOutliers!BPF16,MID(data_NoOutliers!BPF16,2,99)/2),"")</f>
        <v/>
      </c>
      <c r="CBV16" s="4" t="str">
        <f>IFERROR(IF(N(data_NoOutliers!BPG16),data_NoOutliers!BPG16,MID(data_NoOutliers!BPG16,2,99)/2),"")</f>
        <v/>
      </c>
      <c r="CBW16" s="4" t="str">
        <f>IFERROR(IF(N(data_NoOutliers!BPH16),data_NoOutliers!BPH16,MID(data_NoOutliers!BPH16,2,99)/2),"")</f>
        <v/>
      </c>
      <c r="CBX16" s="4" t="str">
        <f>IFERROR(IF(N(data_NoOutliers!BPI16),data_NoOutliers!BPI16,MID(data_NoOutliers!BPI16,2,99)/2),"")</f>
        <v/>
      </c>
      <c r="CBY16" s="4" t="str">
        <f>IFERROR(IF(N(data_NoOutliers!BPJ16),data_NoOutliers!BPJ16,MID(data_NoOutliers!BPJ16,2,99)/2),"")</f>
        <v/>
      </c>
      <c r="CBZ16" s="4" t="str">
        <f>IFERROR(IF(N(data_NoOutliers!BPK16),data_NoOutliers!BPK16,MID(data_NoOutliers!BPK16,2,99)/2),"")</f>
        <v/>
      </c>
      <c r="CCA16" s="4" t="str">
        <f>IFERROR(IF(N(data_NoOutliers!BPL16),data_NoOutliers!BPL16,MID(data_NoOutliers!BPL16,2,99)/2),"")</f>
        <v/>
      </c>
      <c r="CCB16" s="4" t="str">
        <f>IFERROR(IF(N(data_NoOutliers!BPM16),data_NoOutliers!BPM16,MID(data_NoOutliers!BPM16,2,99)/2),"")</f>
        <v/>
      </c>
      <c r="CCC16" s="4" t="str">
        <f>IFERROR(IF(N(data_NoOutliers!BPN16),data_NoOutliers!BPN16,MID(data_NoOutliers!BPN16,2,99)/2),"")</f>
        <v/>
      </c>
      <c r="CCD16" s="4" t="str">
        <f>IFERROR(IF(N(data_NoOutliers!BPO16),data_NoOutliers!BPO16,MID(data_NoOutliers!BPO16,2,99)/2),"")</f>
        <v/>
      </c>
      <c r="CCE16" s="4" t="str">
        <f>IFERROR(IF(N(data_NoOutliers!BPP16),data_NoOutliers!BPP16,MID(data_NoOutliers!BPP16,2,99)/2),"")</f>
        <v/>
      </c>
      <c r="CCF16" s="4" t="str">
        <f>IFERROR(IF(N(data_NoOutliers!BPQ16),data_NoOutliers!BPQ16,MID(data_NoOutliers!BPQ16,2,99)/2),"")</f>
        <v/>
      </c>
      <c r="CCG16" s="4" t="str">
        <f>IFERROR(IF(N(data_NoOutliers!BPR16),data_NoOutliers!BPR16,MID(data_NoOutliers!BPR16,2,99)/2),"")</f>
        <v/>
      </c>
      <c r="CCH16" s="4" t="str">
        <f>IFERROR(IF(N(data_NoOutliers!BPS16),data_NoOutliers!BPS16,MID(data_NoOutliers!BPS16,2,99)/2),"")</f>
        <v/>
      </c>
      <c r="CCI16" s="4" t="str">
        <f>IFERROR(IF(N(data_NoOutliers!BPT16),data_NoOutliers!BPT16,MID(data_NoOutliers!BPT16,2,99)/2),"")</f>
        <v/>
      </c>
      <c r="CCJ16" s="4" t="str">
        <f>IFERROR(IF(N(data_NoOutliers!BPU16),data_NoOutliers!BPU16,MID(data_NoOutliers!BPU16,2,99)/2),"")</f>
        <v/>
      </c>
      <c r="CCK16" s="4" t="str">
        <f>IFERROR(IF(N(data_NoOutliers!BPV16),data_NoOutliers!BPV16,MID(data_NoOutliers!BPV16,2,99)/2),"")</f>
        <v/>
      </c>
      <c r="CCL16" s="4" t="str">
        <f>IFERROR(IF(N(data_NoOutliers!BPW16),data_NoOutliers!BPW16,MID(data_NoOutliers!BPW16,2,99)/2),"")</f>
        <v/>
      </c>
      <c r="CCM16" s="4" t="str">
        <f>IFERROR(IF(N(data_NoOutliers!BPX16),data_NoOutliers!BPX16,MID(data_NoOutliers!BPX16,2,99)/2),"")</f>
        <v/>
      </c>
      <c r="CCN16" s="4" t="str">
        <f>IFERROR(IF(N(data_NoOutliers!BPY16),data_NoOutliers!BPY16,MID(data_NoOutliers!BPY16,2,99)/2),"")</f>
        <v/>
      </c>
      <c r="CCO16" s="4" t="str">
        <f>IFERROR(IF(N(data_NoOutliers!BPZ16),data_NoOutliers!BPZ16,MID(data_NoOutliers!BPZ16,2,99)/2),"")</f>
        <v/>
      </c>
      <c r="CCP16" s="4" t="str">
        <f>IFERROR(IF(N(data_NoOutliers!BQA16),data_NoOutliers!BQA16,MID(data_NoOutliers!BQA16,2,99)/2),"")</f>
        <v/>
      </c>
      <c r="CCQ16" s="4" t="str">
        <f>IFERROR(IF(N(data_NoOutliers!BQB16),data_NoOutliers!BQB16,MID(data_NoOutliers!BQB16,2,99)/2),"")</f>
        <v/>
      </c>
      <c r="CCR16" s="4" t="str">
        <f>IFERROR(IF(N(data_NoOutliers!BQC16),data_NoOutliers!BQC16,MID(data_NoOutliers!BQC16,2,99)/2),"")</f>
        <v/>
      </c>
      <c r="CCS16" s="4" t="str">
        <f>IFERROR(IF(N(data_NoOutliers!BQD16),data_NoOutliers!BQD16,MID(data_NoOutliers!BQD16,2,99)/2),"")</f>
        <v/>
      </c>
      <c r="CCT16" s="4" t="str">
        <f>IFERROR(IF(N(data_NoOutliers!BQE16),data_NoOutliers!BQE16,MID(data_NoOutliers!BQE16,2,99)/2),"")</f>
        <v/>
      </c>
      <c r="CCU16" s="4" t="str">
        <f>IFERROR(IF(N(data_NoOutliers!BQF16),data_NoOutliers!BQF16,MID(data_NoOutliers!BQF16,2,99)/2),"")</f>
        <v/>
      </c>
      <c r="CCV16" s="4" t="str">
        <f>IFERROR(IF(N(data_NoOutliers!BQG16),data_NoOutliers!BQG16,MID(data_NoOutliers!BQG16,2,99)/2),"")</f>
        <v/>
      </c>
      <c r="CCW16" s="4" t="str">
        <f>IFERROR(IF(N(data_NoOutliers!BQH16),data_NoOutliers!BQH16,MID(data_NoOutliers!BQH16,2,99)/2),"")</f>
        <v/>
      </c>
      <c r="CCX16" s="4" t="str">
        <f>IFERROR(IF(N(data_NoOutliers!BQI16),data_NoOutliers!BQI16,MID(data_NoOutliers!BQI16,2,99)/2),"")</f>
        <v/>
      </c>
      <c r="CCY16" s="4" t="str">
        <f>IFERROR(IF(N(data_NoOutliers!BQJ16),data_NoOutliers!BQJ16,MID(data_NoOutliers!BQJ16,2,99)/2),"")</f>
        <v/>
      </c>
      <c r="CCZ16" s="4" t="str">
        <f>IFERROR(IF(N(data_NoOutliers!BQK16),data_NoOutliers!BQK16,MID(data_NoOutliers!BQK16,2,99)/2),"")</f>
        <v/>
      </c>
      <c r="CDA16" s="4" t="str">
        <f>IFERROR(IF(N(data_NoOutliers!BQL16),data_NoOutliers!BQL16,MID(data_NoOutliers!BQL16,2,99)/2),"")</f>
        <v/>
      </c>
      <c r="CDB16" s="4" t="str">
        <f>IFERROR(IF(N(data_NoOutliers!BQM16),data_NoOutliers!BQM16,MID(data_NoOutliers!BQM16,2,99)/2),"")</f>
        <v/>
      </c>
      <c r="CDC16" s="4" t="str">
        <f>IFERROR(IF(N(data_NoOutliers!BQN16),data_NoOutliers!BQN16,MID(data_NoOutliers!BQN16,2,99)/2),"")</f>
        <v/>
      </c>
      <c r="CDD16" s="4" t="str">
        <f>IFERROR(IF(N(data_NoOutliers!BQO16),data_NoOutliers!BQO16,MID(data_NoOutliers!BQO16,2,99)/2),"")</f>
        <v/>
      </c>
      <c r="CDE16" s="4" t="str">
        <f>IFERROR(IF(N(data_NoOutliers!BQP16),data_NoOutliers!BQP16,MID(data_NoOutliers!BQP16,2,99)/2),"")</f>
        <v/>
      </c>
      <c r="CDF16" s="4" t="str">
        <f>IFERROR(IF(N(data_NoOutliers!BQQ16),data_NoOutliers!BQQ16,MID(data_NoOutliers!BQQ16,2,99)/2),"")</f>
        <v/>
      </c>
      <c r="CDG16" s="4" t="str">
        <f>IFERROR(IF(N(data_NoOutliers!BQR16),data_NoOutliers!BQR16,MID(data_NoOutliers!BQR16,2,99)/2),"")</f>
        <v/>
      </c>
      <c r="CDH16" s="4" t="str">
        <f>IFERROR(IF(N(data_NoOutliers!BQS16),data_NoOutliers!BQS16,MID(data_NoOutliers!BQS16,2,99)/2),"")</f>
        <v/>
      </c>
      <c r="CDI16" s="4" t="str">
        <f>IFERROR(IF(N(data_NoOutliers!BQT16),data_NoOutliers!BQT16,MID(data_NoOutliers!BQT16,2,99)/2),"")</f>
        <v/>
      </c>
      <c r="CDJ16" s="4" t="str">
        <f>IFERROR(IF(N(data_NoOutliers!BQU16),data_NoOutliers!BQU16,MID(data_NoOutliers!BQU16,2,99)/2),"")</f>
        <v/>
      </c>
      <c r="CDK16" s="4" t="str">
        <f>IFERROR(IF(N(data_NoOutliers!BQV16),data_NoOutliers!BQV16,MID(data_NoOutliers!BQV16,2,99)/2),"")</f>
        <v/>
      </c>
      <c r="CDL16" s="4" t="str">
        <f>IFERROR(IF(N(data_NoOutliers!BQW16),data_NoOutliers!BQW16,MID(data_NoOutliers!BQW16,2,99)/2),"")</f>
        <v/>
      </c>
      <c r="CDM16" s="4" t="str">
        <f>IFERROR(IF(N(data_NoOutliers!BQX16),data_NoOutliers!BQX16,MID(data_NoOutliers!BQX16,2,99)/2),"")</f>
        <v/>
      </c>
      <c r="CDN16" s="4" t="str">
        <f>IFERROR(IF(N(data_NoOutliers!BQY16),data_NoOutliers!BQY16,MID(data_NoOutliers!BQY16,2,99)/2),"")</f>
        <v/>
      </c>
      <c r="CDO16" s="4" t="str">
        <f>IFERROR(IF(N(data_NoOutliers!BQZ16),data_NoOutliers!BQZ16,MID(data_NoOutliers!BQZ16,2,99)/2),"")</f>
        <v/>
      </c>
      <c r="CDP16" s="4" t="str">
        <f>IFERROR(IF(N(data_NoOutliers!BRA16),data_NoOutliers!BRA16,MID(data_NoOutliers!BRA16,2,99)/2),"")</f>
        <v/>
      </c>
      <c r="CDQ16" s="4" t="str">
        <f>IFERROR(IF(N(data_NoOutliers!BRB16),data_NoOutliers!BRB16,MID(data_NoOutliers!BRB16,2,99)/2),"")</f>
        <v/>
      </c>
      <c r="CDR16" s="4" t="str">
        <f>IFERROR(IF(N(data_NoOutliers!BRC16),data_NoOutliers!BRC16,MID(data_NoOutliers!BRC16,2,99)/2),"")</f>
        <v/>
      </c>
      <c r="CDS16" s="4" t="str">
        <f>IFERROR(IF(N(data_NoOutliers!BRD16),data_NoOutliers!BRD16,MID(data_NoOutliers!BRD16,2,99)/2),"")</f>
        <v/>
      </c>
      <c r="CDT16" s="4" t="str">
        <f>IFERROR(IF(N(data_NoOutliers!BRE16),data_NoOutliers!BRE16,MID(data_NoOutliers!BRE16,2,99)/2),"")</f>
        <v/>
      </c>
      <c r="CDU16" s="4" t="str">
        <f>IFERROR(IF(N(data_NoOutliers!BRF16),data_NoOutliers!BRF16,MID(data_NoOutliers!BRF16,2,99)/2),"")</f>
        <v/>
      </c>
      <c r="CDV16" s="4" t="str">
        <f>IFERROR(IF(N(data_NoOutliers!BRG16),data_NoOutliers!BRG16,MID(data_NoOutliers!BRG16,2,99)/2),"")</f>
        <v/>
      </c>
      <c r="CDW16" s="4" t="str">
        <f>IFERROR(IF(N(data_NoOutliers!BRH16),data_NoOutliers!BRH16,MID(data_NoOutliers!BRH16,2,99)/2),"")</f>
        <v/>
      </c>
      <c r="CDX16" s="4" t="str">
        <f>IFERROR(IF(N(data_NoOutliers!BRI16),data_NoOutliers!BRI16,MID(data_NoOutliers!BRI16,2,99)/2),"")</f>
        <v/>
      </c>
      <c r="CDY16" s="4" t="str">
        <f>IFERROR(IF(N(data_NoOutliers!BRJ16),data_NoOutliers!BRJ16,MID(data_NoOutliers!BRJ16,2,99)/2),"")</f>
        <v/>
      </c>
      <c r="CDZ16" s="4" t="str">
        <f>IFERROR(IF(N(data_NoOutliers!BRK16),data_NoOutliers!BRK16,MID(data_NoOutliers!BRK16,2,99)/2),"")</f>
        <v/>
      </c>
      <c r="CEA16" s="4" t="str">
        <f>IFERROR(IF(N(data_NoOutliers!BRL16),data_NoOutliers!BRL16,MID(data_NoOutliers!BRL16,2,99)/2),"")</f>
        <v/>
      </c>
      <c r="CEB16" s="4" t="str">
        <f>IFERROR(IF(N(data_NoOutliers!BRM16),data_NoOutliers!BRM16,MID(data_NoOutliers!BRM16,2,99)/2),"")</f>
        <v/>
      </c>
      <c r="CEC16" s="4" t="str">
        <f>IFERROR(IF(N(data_NoOutliers!BRN16),data_NoOutliers!BRN16,MID(data_NoOutliers!BRN16,2,99)/2),"")</f>
        <v/>
      </c>
      <c r="CED16" s="4" t="str">
        <f>IFERROR(IF(N(data_NoOutliers!BRO16),data_NoOutliers!BRO16,MID(data_NoOutliers!BRO16,2,99)/2),"")</f>
        <v/>
      </c>
      <c r="CEE16" s="4" t="str">
        <f>IFERROR(IF(N(data_NoOutliers!BRP16),data_NoOutliers!BRP16,MID(data_NoOutliers!BRP16,2,99)/2),"")</f>
        <v/>
      </c>
      <c r="CEF16" s="4" t="str">
        <f>IFERROR(IF(N(data_NoOutliers!BRQ16),data_NoOutliers!BRQ16,MID(data_NoOutliers!BRQ16,2,99)/2),"")</f>
        <v/>
      </c>
      <c r="CEG16" s="4" t="str">
        <f>IFERROR(IF(N(data_NoOutliers!BRR16),data_NoOutliers!BRR16,MID(data_NoOutliers!BRR16,2,99)/2),"")</f>
        <v/>
      </c>
      <c r="CEH16" s="4" t="str">
        <f>IFERROR(IF(N(data_NoOutliers!BRS16),data_NoOutliers!BRS16,MID(data_NoOutliers!BRS16,2,99)/2),"")</f>
        <v/>
      </c>
      <c r="CEI16" s="4" t="str">
        <f>IFERROR(IF(N(data_NoOutliers!BRT16),data_NoOutliers!BRT16,MID(data_NoOutliers!BRT16,2,99)/2),"")</f>
        <v/>
      </c>
      <c r="CEJ16" s="4" t="str">
        <f>IFERROR(IF(N(data_NoOutliers!BRU16),data_NoOutliers!BRU16,MID(data_NoOutliers!BRU16,2,99)/2),"")</f>
        <v/>
      </c>
      <c r="CEK16" s="4" t="str">
        <f>IFERROR(IF(N(data_NoOutliers!BRV16),data_NoOutliers!BRV16,MID(data_NoOutliers!BRV16,2,99)/2),"")</f>
        <v/>
      </c>
      <c r="CEL16" s="4" t="str">
        <f>IFERROR(IF(N(data_NoOutliers!BRW16),data_NoOutliers!BRW16,MID(data_NoOutliers!BRW16,2,99)/2),"")</f>
        <v/>
      </c>
      <c r="CEM16" s="4" t="str">
        <f>IFERROR(IF(N(data_NoOutliers!BRX16),data_NoOutliers!BRX16,MID(data_NoOutliers!BRX16,2,99)/2),"")</f>
        <v/>
      </c>
      <c r="CEN16" s="4" t="str">
        <f>IFERROR(IF(N(data_NoOutliers!BRY16),data_NoOutliers!BRY16,MID(data_NoOutliers!BRY16,2,99)/2),"")</f>
        <v/>
      </c>
      <c r="CEO16" s="4" t="str">
        <f>IFERROR(IF(N(data_NoOutliers!BRZ16),data_NoOutliers!BRZ16,MID(data_NoOutliers!BRZ16,2,99)/2),"")</f>
        <v/>
      </c>
      <c r="CEP16" s="4" t="str">
        <f>IFERROR(IF(N(data_NoOutliers!BSA16),data_NoOutliers!BSA16,MID(data_NoOutliers!BSA16,2,99)/2),"")</f>
        <v/>
      </c>
      <c r="CEQ16" s="4" t="str">
        <f>IFERROR(IF(N(data_NoOutliers!BSB16),data_NoOutliers!BSB16,MID(data_NoOutliers!BSB16,2,99)/2),"")</f>
        <v/>
      </c>
      <c r="CER16" s="4" t="str">
        <f>IFERROR(IF(N(data_NoOutliers!BSC16),data_NoOutliers!BSC16,MID(data_NoOutliers!BSC16,2,99)/2),"")</f>
        <v/>
      </c>
      <c r="CES16" s="4" t="str">
        <f>IFERROR(IF(N(data_NoOutliers!BSD16),data_NoOutliers!BSD16,MID(data_NoOutliers!BSD16,2,99)/2),"")</f>
        <v/>
      </c>
      <c r="CET16" s="4" t="str">
        <f>IFERROR(IF(N(data_NoOutliers!BSE16),data_NoOutliers!BSE16,MID(data_NoOutliers!BSE16,2,99)/2),"")</f>
        <v/>
      </c>
      <c r="CEU16" s="4" t="str">
        <f>IFERROR(IF(N(data_NoOutliers!BSF16),data_NoOutliers!BSF16,MID(data_NoOutliers!BSF16,2,99)/2),"")</f>
        <v/>
      </c>
      <c r="CEV16" s="4" t="str">
        <f>IFERROR(IF(N(data_NoOutliers!BSG16),data_NoOutliers!BSG16,MID(data_NoOutliers!BSG16,2,99)/2),"")</f>
        <v/>
      </c>
      <c r="CEW16" s="4" t="str">
        <f>IFERROR(IF(N(data_NoOutliers!BSH16),data_NoOutliers!BSH16,MID(data_NoOutliers!BSH16,2,99)/2),"")</f>
        <v/>
      </c>
      <c r="CEX16" s="4" t="str">
        <f>IFERROR(IF(N(data_NoOutliers!BSI16),data_NoOutliers!BSI16,MID(data_NoOutliers!BSI16,2,99)/2),"")</f>
        <v/>
      </c>
      <c r="CEY16" s="4" t="str">
        <f>IFERROR(IF(N(data_NoOutliers!BSJ16),data_NoOutliers!BSJ16,MID(data_NoOutliers!BSJ16,2,99)/2),"")</f>
        <v/>
      </c>
      <c r="CEZ16" s="4" t="str">
        <f>IFERROR(IF(N(data_NoOutliers!BSK16),data_NoOutliers!BSK16,MID(data_NoOutliers!BSK16,2,99)/2),"")</f>
        <v/>
      </c>
      <c r="CFA16" s="4" t="str">
        <f>IFERROR(IF(N(data_NoOutliers!BSL16),data_NoOutliers!BSL16,MID(data_NoOutliers!BSL16,2,99)/2),"")</f>
        <v/>
      </c>
      <c r="CFB16" s="4" t="str">
        <f>IFERROR(IF(N(data_NoOutliers!BSM16),data_NoOutliers!BSM16,MID(data_NoOutliers!BSM16,2,99)/2),"")</f>
        <v/>
      </c>
      <c r="CFC16" s="4" t="str">
        <f>IFERROR(IF(N(data_NoOutliers!BSN16),data_NoOutliers!BSN16,MID(data_NoOutliers!BSN16,2,99)/2),"")</f>
        <v/>
      </c>
      <c r="CFD16" s="4" t="str">
        <f>IFERROR(IF(N(data_NoOutliers!BSO16),data_NoOutliers!BSO16,MID(data_NoOutliers!BSO16,2,99)/2),"")</f>
        <v/>
      </c>
      <c r="CFE16" s="4" t="str">
        <f>IFERROR(IF(N(data_NoOutliers!BSP16),data_NoOutliers!BSP16,MID(data_NoOutliers!BSP16,2,99)/2),"")</f>
        <v/>
      </c>
      <c r="CFF16" s="4" t="str">
        <f>IFERROR(IF(N(data_NoOutliers!BSQ16),data_NoOutliers!BSQ16,MID(data_NoOutliers!BSQ16,2,99)/2),"")</f>
        <v/>
      </c>
      <c r="CFG16" s="4" t="str">
        <f>IFERROR(IF(N(data_NoOutliers!BSR16),data_NoOutliers!BSR16,MID(data_NoOutliers!BSR16,2,99)/2),"")</f>
        <v/>
      </c>
      <c r="CFH16" s="4" t="str">
        <f>IFERROR(IF(N(data_NoOutliers!BSS16),data_NoOutliers!BSS16,MID(data_NoOutliers!BSS16,2,99)/2),"")</f>
        <v/>
      </c>
      <c r="CFI16" s="4" t="str">
        <f>IFERROR(IF(N(data_NoOutliers!BST16),data_NoOutliers!BST16,MID(data_NoOutliers!BST16,2,99)/2),"")</f>
        <v/>
      </c>
      <c r="CFJ16" s="4" t="str">
        <f>IFERROR(IF(N(data_NoOutliers!BSU16),data_NoOutliers!BSU16,MID(data_NoOutliers!BSU16,2,99)/2),"")</f>
        <v/>
      </c>
      <c r="CFK16" s="4" t="str">
        <f>IFERROR(IF(N(data_NoOutliers!BSV16),data_NoOutliers!BSV16,MID(data_NoOutliers!BSV16,2,99)/2),"")</f>
        <v/>
      </c>
      <c r="CFL16" s="4" t="str">
        <f>IFERROR(IF(N(data_NoOutliers!BSW16),data_NoOutliers!BSW16,MID(data_NoOutliers!BSW16,2,99)/2),"")</f>
        <v/>
      </c>
      <c r="CFM16" s="4" t="str">
        <f>IFERROR(IF(N(data_NoOutliers!BSX16),data_NoOutliers!BSX16,MID(data_NoOutliers!BSX16,2,99)/2),"")</f>
        <v/>
      </c>
      <c r="CFN16" s="4" t="str">
        <f>IFERROR(IF(N(data_NoOutliers!BSY16),data_NoOutliers!BSY16,MID(data_NoOutliers!BSY16,2,99)/2),"")</f>
        <v/>
      </c>
      <c r="CFO16" s="4" t="str">
        <f>IFERROR(IF(N(data_NoOutliers!BSZ16),data_NoOutliers!BSZ16,MID(data_NoOutliers!BSZ16,2,99)/2),"")</f>
        <v/>
      </c>
      <c r="CFP16" s="4" t="str">
        <f>IFERROR(IF(N(data_NoOutliers!BTA16),data_NoOutliers!BTA16,MID(data_NoOutliers!BTA16,2,99)/2),"")</f>
        <v/>
      </c>
      <c r="CFQ16" s="4" t="str">
        <f>IFERROR(IF(N(data_NoOutliers!BTB16),data_NoOutliers!BTB16,MID(data_NoOutliers!BTB16,2,99)/2),"")</f>
        <v/>
      </c>
      <c r="CFR16" s="4" t="str">
        <f>IFERROR(IF(N(data_NoOutliers!BTC16),data_NoOutliers!BTC16,MID(data_NoOutliers!BTC16,2,99)/2),"")</f>
        <v/>
      </c>
      <c r="CFS16" s="4" t="str">
        <f>IFERROR(IF(N(data_NoOutliers!BTD16),data_NoOutliers!BTD16,MID(data_NoOutliers!BTD16,2,99)/2),"")</f>
        <v/>
      </c>
      <c r="CFT16" s="4" t="str">
        <f>IFERROR(IF(N(data_NoOutliers!BTE16),data_NoOutliers!BTE16,MID(data_NoOutliers!BTE16,2,99)/2),"")</f>
        <v/>
      </c>
      <c r="CFU16" s="4" t="str">
        <f>IFERROR(IF(N(data_NoOutliers!BTF16),data_NoOutliers!BTF16,MID(data_NoOutliers!BTF16,2,99)/2),"")</f>
        <v/>
      </c>
      <c r="CFV16" s="4" t="str">
        <f>IFERROR(IF(N(data_NoOutliers!BTG16),data_NoOutliers!BTG16,MID(data_NoOutliers!BTG16,2,99)/2),"")</f>
        <v/>
      </c>
      <c r="CFW16" s="4" t="str">
        <f>IFERROR(IF(N(data_NoOutliers!BTH16),data_NoOutliers!BTH16,MID(data_NoOutliers!BTH16,2,99)/2),"")</f>
        <v/>
      </c>
      <c r="CFX16" s="4" t="str">
        <f>IFERROR(IF(N(data_NoOutliers!BTI16),data_NoOutliers!BTI16,MID(data_NoOutliers!BTI16,2,99)/2),"")</f>
        <v/>
      </c>
      <c r="CFY16" s="4" t="str">
        <f>IFERROR(IF(N(data_NoOutliers!BTJ16),data_NoOutliers!BTJ16,MID(data_NoOutliers!BTJ16,2,99)/2),"")</f>
        <v/>
      </c>
      <c r="CFZ16" s="4" t="str">
        <f>IFERROR(IF(N(data_NoOutliers!BTK16),data_NoOutliers!BTK16,MID(data_NoOutliers!BTK16,2,99)/2),"")</f>
        <v/>
      </c>
      <c r="CGA16" s="4" t="str">
        <f>IFERROR(IF(N(data_NoOutliers!BTL16),data_NoOutliers!BTL16,MID(data_NoOutliers!BTL16,2,99)/2),"")</f>
        <v/>
      </c>
      <c r="CGB16" s="4" t="str">
        <f>IFERROR(IF(N(data_NoOutliers!BTM16),data_NoOutliers!BTM16,MID(data_NoOutliers!BTM16,2,99)/2),"")</f>
        <v/>
      </c>
      <c r="CGC16" s="4" t="str">
        <f>IFERROR(IF(N(data_NoOutliers!BTN16),data_NoOutliers!BTN16,MID(data_NoOutliers!BTN16,2,99)/2),"")</f>
        <v/>
      </c>
      <c r="CGD16" s="4" t="str">
        <f>IFERROR(IF(N(data_NoOutliers!BTO16),data_NoOutliers!BTO16,MID(data_NoOutliers!BTO16,2,99)/2),"")</f>
        <v/>
      </c>
      <c r="CGE16" s="4" t="str">
        <f>IFERROR(IF(N(data_NoOutliers!BTP16),data_NoOutliers!BTP16,MID(data_NoOutliers!BTP16,2,99)/2),"")</f>
        <v/>
      </c>
      <c r="CGF16" s="4" t="str">
        <f>IFERROR(IF(N(data_NoOutliers!BTQ16),data_NoOutliers!BTQ16,MID(data_NoOutliers!BTQ16,2,99)/2),"")</f>
        <v/>
      </c>
      <c r="CGG16" s="4" t="str">
        <f>IFERROR(IF(N(data_NoOutliers!BTR16),data_NoOutliers!BTR16,MID(data_NoOutliers!BTR16,2,99)/2),"")</f>
        <v/>
      </c>
      <c r="CGH16" s="4" t="str">
        <f>IFERROR(IF(N(data_NoOutliers!BTS16),data_NoOutliers!BTS16,MID(data_NoOutliers!BTS16,2,99)/2),"")</f>
        <v/>
      </c>
      <c r="CGI16" s="4" t="str">
        <f>IFERROR(IF(N(data_NoOutliers!BTT16),data_NoOutliers!BTT16,MID(data_NoOutliers!BTT16,2,99)/2),"")</f>
        <v/>
      </c>
      <c r="CGJ16" s="4" t="str">
        <f>IFERROR(IF(N(data_NoOutliers!BTU16),data_NoOutliers!BTU16,MID(data_NoOutliers!BTU16,2,99)/2),"")</f>
        <v/>
      </c>
      <c r="CGK16" s="4" t="str">
        <f>IFERROR(IF(N(data_NoOutliers!BTV16),data_NoOutliers!BTV16,MID(data_NoOutliers!BTV16,2,99)/2),"")</f>
        <v/>
      </c>
      <c r="CGL16" s="4" t="str">
        <f>IFERROR(IF(N(data_NoOutliers!BTW16),data_NoOutliers!BTW16,MID(data_NoOutliers!BTW16,2,99)/2),"")</f>
        <v/>
      </c>
      <c r="CGM16" s="4" t="str">
        <f>IFERROR(IF(N(data_NoOutliers!BTX16),data_NoOutliers!BTX16,MID(data_NoOutliers!BTX16,2,99)/2),"")</f>
        <v/>
      </c>
      <c r="CGN16" s="4" t="str">
        <f>IFERROR(IF(N(data_NoOutliers!BTY16),data_NoOutliers!BTY16,MID(data_NoOutliers!BTY16,2,99)/2),"")</f>
        <v/>
      </c>
      <c r="CGO16" s="4" t="str">
        <f>IFERROR(IF(N(data_NoOutliers!BTZ16),data_NoOutliers!BTZ16,MID(data_NoOutliers!BTZ16,2,99)/2),"")</f>
        <v/>
      </c>
      <c r="CGP16" s="4" t="str">
        <f>IFERROR(IF(N(data_NoOutliers!BUA16),data_NoOutliers!BUA16,MID(data_NoOutliers!BUA16,2,99)/2),"")</f>
        <v/>
      </c>
      <c r="CGQ16" s="4" t="str">
        <f>IFERROR(IF(N(data_NoOutliers!BUB16),data_NoOutliers!BUB16,MID(data_NoOutliers!BUB16,2,99)/2),"")</f>
        <v/>
      </c>
      <c r="CGR16" s="4" t="str">
        <f>IFERROR(IF(N(data_NoOutliers!BUC16),data_NoOutliers!BUC16,MID(data_NoOutliers!BUC16,2,99)/2),"")</f>
        <v/>
      </c>
      <c r="CGS16" s="4" t="str">
        <f>IFERROR(IF(N(data_NoOutliers!BUD16),data_NoOutliers!BUD16,MID(data_NoOutliers!BUD16,2,99)/2),"")</f>
        <v/>
      </c>
      <c r="CGT16" s="4" t="str">
        <f>IFERROR(IF(N(data_NoOutliers!BUE16),data_NoOutliers!BUE16,MID(data_NoOutliers!BUE16,2,99)/2),"")</f>
        <v/>
      </c>
      <c r="CGU16" s="4" t="str">
        <f>IFERROR(IF(N(data_NoOutliers!BUF16),data_NoOutliers!BUF16,MID(data_NoOutliers!BUF16,2,99)/2),"")</f>
        <v/>
      </c>
      <c r="CGV16" s="4" t="str">
        <f>IFERROR(IF(N(data_NoOutliers!BUG16),data_NoOutliers!BUG16,MID(data_NoOutliers!BUG16,2,99)/2),"")</f>
        <v/>
      </c>
      <c r="CGW16" s="4" t="str">
        <f>IFERROR(IF(N(data_NoOutliers!BUH16),data_NoOutliers!BUH16,MID(data_NoOutliers!BUH16,2,99)/2),"")</f>
        <v/>
      </c>
      <c r="CGX16" s="4" t="str">
        <f>IFERROR(IF(N(data_NoOutliers!BUI16),data_NoOutliers!BUI16,MID(data_NoOutliers!BUI16,2,99)/2),"")</f>
        <v/>
      </c>
      <c r="CGY16" s="4" t="str">
        <f>IFERROR(IF(N(data_NoOutliers!BUJ16),data_NoOutliers!BUJ16,MID(data_NoOutliers!BUJ16,2,99)/2),"")</f>
        <v/>
      </c>
      <c r="CGZ16" s="4" t="str">
        <f>IFERROR(IF(N(data_NoOutliers!BUK16),data_NoOutliers!BUK16,MID(data_NoOutliers!BUK16,2,99)/2),"")</f>
        <v/>
      </c>
      <c r="CHA16" s="4" t="str">
        <f>IFERROR(IF(N(data_NoOutliers!BUL16),data_NoOutliers!BUL16,MID(data_NoOutliers!BUL16,2,99)/2),"")</f>
        <v/>
      </c>
      <c r="CHB16" s="4" t="str">
        <f>IFERROR(IF(N(data_NoOutliers!BUM16),data_NoOutliers!BUM16,MID(data_NoOutliers!BUM16,2,99)/2),"")</f>
        <v/>
      </c>
      <c r="CHC16" s="4" t="str">
        <f>IFERROR(IF(N(data_NoOutliers!BUN16),data_NoOutliers!BUN16,MID(data_NoOutliers!BUN16,2,99)/2),"")</f>
        <v/>
      </c>
      <c r="CHD16" s="4" t="str">
        <f>IFERROR(IF(N(data_NoOutliers!BUO16),data_NoOutliers!BUO16,MID(data_NoOutliers!BUO16,2,99)/2),"")</f>
        <v/>
      </c>
      <c r="CHE16" s="4" t="str">
        <f>IFERROR(IF(N(data_NoOutliers!BUP16),data_NoOutliers!BUP16,MID(data_NoOutliers!BUP16,2,99)/2),"")</f>
        <v/>
      </c>
      <c r="CHF16" s="4" t="str">
        <f>IFERROR(IF(N(data_NoOutliers!BUQ16),data_NoOutliers!BUQ16,MID(data_NoOutliers!BUQ16,2,99)/2),"")</f>
        <v/>
      </c>
      <c r="CHG16" s="4" t="str">
        <f>IFERROR(IF(N(data_NoOutliers!BUR16),data_NoOutliers!BUR16,MID(data_NoOutliers!BUR16,2,99)/2),"")</f>
        <v/>
      </c>
      <c r="CHH16" s="4" t="str">
        <f>IFERROR(IF(N(data_NoOutliers!BUS16),data_NoOutliers!BUS16,MID(data_NoOutliers!BUS16,2,99)/2),"")</f>
        <v/>
      </c>
      <c r="CHI16" s="4" t="str">
        <f>IFERROR(IF(N(data_NoOutliers!BUT16),data_NoOutliers!BUT16,MID(data_NoOutliers!BUT16,2,99)/2),"")</f>
        <v/>
      </c>
      <c r="CHJ16" s="4" t="str">
        <f>IFERROR(IF(N(data_NoOutliers!BUU16),data_NoOutliers!BUU16,MID(data_NoOutliers!BUU16,2,99)/2),"")</f>
        <v/>
      </c>
      <c r="CHK16" s="4" t="str">
        <f>IFERROR(IF(N(data_NoOutliers!BUV16),data_NoOutliers!BUV16,MID(data_NoOutliers!BUV16,2,99)/2),"")</f>
        <v/>
      </c>
      <c r="CHL16" s="4" t="str">
        <f>IFERROR(IF(N(data_NoOutliers!BUW16),data_NoOutliers!BUW16,MID(data_NoOutliers!BUW16,2,99)/2),"")</f>
        <v/>
      </c>
      <c r="CHM16" s="4" t="str">
        <f>IFERROR(IF(N(data_NoOutliers!BUX16),data_NoOutliers!BUX16,MID(data_NoOutliers!BUX16,2,99)/2),"")</f>
        <v/>
      </c>
      <c r="CHN16" s="4" t="str">
        <f>IFERROR(IF(N(data_NoOutliers!BUY16),data_NoOutliers!BUY16,MID(data_NoOutliers!BUY16,2,99)/2),"")</f>
        <v/>
      </c>
      <c r="CHO16" s="4" t="str">
        <f>IFERROR(IF(N(data_NoOutliers!BUZ16),data_NoOutliers!BUZ16,MID(data_NoOutliers!BUZ16,2,99)/2),"")</f>
        <v/>
      </c>
      <c r="CHP16" s="4" t="str">
        <f>IFERROR(IF(N(data_NoOutliers!BVA16),data_NoOutliers!BVA16,MID(data_NoOutliers!BVA16,2,99)/2),"")</f>
        <v/>
      </c>
      <c r="CHQ16" s="4" t="str">
        <f>IFERROR(IF(N(data_NoOutliers!BVB16),data_NoOutliers!BVB16,MID(data_NoOutliers!BVB16,2,99)/2),"")</f>
        <v/>
      </c>
      <c r="CHR16" s="4" t="str">
        <f>IFERROR(IF(N(data_NoOutliers!BVC16),data_NoOutliers!BVC16,MID(data_NoOutliers!BVC16,2,99)/2),"")</f>
        <v/>
      </c>
      <c r="CHS16" s="4" t="str">
        <f>IFERROR(IF(N(data_NoOutliers!BVD16),data_NoOutliers!BVD16,MID(data_NoOutliers!BVD16,2,99)/2),"")</f>
        <v/>
      </c>
      <c r="CHT16" s="4" t="str">
        <f>IFERROR(IF(N(data_NoOutliers!BVE16),data_NoOutliers!BVE16,MID(data_NoOutliers!BVE16,2,99)/2),"")</f>
        <v/>
      </c>
      <c r="CHU16" s="4" t="str">
        <f>IFERROR(IF(N(data_NoOutliers!BVF16),data_NoOutliers!BVF16,MID(data_NoOutliers!BVF16,2,99)/2),"")</f>
        <v/>
      </c>
      <c r="CHV16" s="4" t="str">
        <f>IFERROR(IF(N(data_NoOutliers!BVG16),data_NoOutliers!BVG16,MID(data_NoOutliers!BVG16,2,99)/2),"")</f>
        <v/>
      </c>
      <c r="CHW16" s="4" t="str">
        <f>IFERROR(IF(N(data_NoOutliers!BVH16),data_NoOutliers!BVH16,MID(data_NoOutliers!BVH16,2,99)/2),"")</f>
        <v/>
      </c>
      <c r="CHX16" s="4" t="str">
        <f>IFERROR(IF(N(data_NoOutliers!BVI16),data_NoOutliers!BVI16,MID(data_NoOutliers!BVI16,2,99)/2),"")</f>
        <v/>
      </c>
      <c r="CHY16" s="4" t="str">
        <f>IFERROR(IF(N(data_NoOutliers!BVJ16),data_NoOutliers!BVJ16,MID(data_NoOutliers!BVJ16,2,99)/2),"")</f>
        <v/>
      </c>
      <c r="CHZ16" s="4" t="str">
        <f>IFERROR(IF(N(data_NoOutliers!BVK16),data_NoOutliers!BVK16,MID(data_NoOutliers!BVK16,2,99)/2),"")</f>
        <v/>
      </c>
      <c r="CIA16" s="4" t="str">
        <f>IFERROR(IF(N(data_NoOutliers!BVL16),data_NoOutliers!BVL16,MID(data_NoOutliers!BVL16,2,99)/2),"")</f>
        <v/>
      </c>
      <c r="CIB16" s="4" t="str">
        <f>IFERROR(IF(N(data_NoOutliers!BVM16),data_NoOutliers!BVM16,MID(data_NoOutliers!BVM16,2,99)/2),"")</f>
        <v/>
      </c>
      <c r="CIC16" s="4" t="str">
        <f>IFERROR(IF(N(data_NoOutliers!BVN16),data_NoOutliers!BVN16,MID(data_NoOutliers!BVN16,2,99)/2),"")</f>
        <v/>
      </c>
      <c r="CID16" s="4" t="str">
        <f>IFERROR(IF(N(data_NoOutliers!BVO16),data_NoOutliers!BVO16,MID(data_NoOutliers!BVO16,2,99)/2),"")</f>
        <v/>
      </c>
      <c r="CIE16" s="4" t="str">
        <f>IFERROR(IF(N(data_NoOutliers!BVP16),data_NoOutliers!BVP16,MID(data_NoOutliers!BVP16,2,99)/2),"")</f>
        <v/>
      </c>
      <c r="CIF16" s="4" t="str">
        <f>IFERROR(IF(N(data_NoOutliers!BVQ16),data_NoOutliers!BVQ16,MID(data_NoOutliers!BVQ16,2,99)/2),"")</f>
        <v/>
      </c>
      <c r="CIG16" s="4" t="str">
        <f>IFERROR(IF(N(data_NoOutliers!BVR16),data_NoOutliers!BVR16,MID(data_NoOutliers!BVR16,2,99)/2),"")</f>
        <v/>
      </c>
      <c r="CIH16" s="4" t="str">
        <f>IFERROR(IF(N(data_NoOutliers!BVS16),data_NoOutliers!BVS16,MID(data_NoOutliers!BVS16,2,99)/2),"")</f>
        <v/>
      </c>
      <c r="CII16" s="4" t="str">
        <f>IFERROR(IF(N(data_NoOutliers!BVT16),data_NoOutliers!BVT16,MID(data_NoOutliers!BVT16,2,99)/2),"")</f>
        <v/>
      </c>
      <c r="CIJ16" s="4" t="str">
        <f>IFERROR(IF(N(data_NoOutliers!BVU16),data_NoOutliers!BVU16,MID(data_NoOutliers!BVU16,2,99)/2),"")</f>
        <v/>
      </c>
      <c r="CIK16" s="4" t="str">
        <f>IFERROR(IF(N(data_NoOutliers!BVV16),data_NoOutliers!BVV16,MID(data_NoOutliers!BVV16,2,99)/2),"")</f>
        <v/>
      </c>
      <c r="CIL16" s="4" t="str">
        <f>IFERROR(IF(N(data_NoOutliers!BVW16),data_NoOutliers!BVW16,MID(data_NoOutliers!BVW16,2,99)/2),"")</f>
        <v/>
      </c>
      <c r="CIM16" s="4" t="str">
        <f>IFERROR(IF(N(data_NoOutliers!BVX16),data_NoOutliers!BVX16,MID(data_NoOutliers!BVX16,2,99)/2),"")</f>
        <v/>
      </c>
      <c r="CIN16" s="4" t="str">
        <f>IFERROR(IF(N(data_NoOutliers!BVY16),data_NoOutliers!BVY16,MID(data_NoOutliers!BVY16,2,99)/2),"")</f>
        <v/>
      </c>
      <c r="CIO16" s="4" t="str">
        <f>IFERROR(IF(N(data_NoOutliers!BVZ16),data_NoOutliers!BVZ16,MID(data_NoOutliers!BVZ16,2,99)/2),"")</f>
        <v/>
      </c>
      <c r="CIP16" s="4" t="str">
        <f>IFERROR(IF(N(data_NoOutliers!BWA16),data_NoOutliers!BWA16,MID(data_NoOutliers!BWA16,2,99)/2),"")</f>
        <v/>
      </c>
      <c r="CIQ16" s="4" t="str">
        <f>IFERROR(IF(N(data_NoOutliers!BWB16),data_NoOutliers!BWB16,MID(data_NoOutliers!BWB16,2,99)/2),"")</f>
        <v/>
      </c>
      <c r="CIR16" s="4" t="str">
        <f>IFERROR(IF(N(data_NoOutliers!BWC16),data_NoOutliers!BWC16,MID(data_NoOutliers!BWC16,2,99)/2),"")</f>
        <v/>
      </c>
      <c r="CIS16" s="4" t="str">
        <f>IFERROR(IF(N(data_NoOutliers!BWD16),data_NoOutliers!BWD16,MID(data_NoOutliers!BWD16,2,99)/2),"")</f>
        <v/>
      </c>
      <c r="CIT16" s="4" t="str">
        <f>IFERROR(IF(N(data_NoOutliers!BWE16),data_NoOutliers!BWE16,MID(data_NoOutliers!BWE16,2,99)/2),"")</f>
        <v/>
      </c>
      <c r="CIU16" s="4" t="str">
        <f>IFERROR(IF(N(data_NoOutliers!BWF16),data_NoOutliers!BWF16,MID(data_NoOutliers!BWF16,2,99)/2),"")</f>
        <v/>
      </c>
      <c r="CIV16" s="4" t="str">
        <f>IFERROR(IF(N(data_NoOutliers!BWG16),data_NoOutliers!BWG16,MID(data_NoOutliers!BWG16,2,99)/2),"")</f>
        <v/>
      </c>
      <c r="CIW16" s="4" t="str">
        <f>IFERROR(IF(N(data_NoOutliers!BWH16),data_NoOutliers!BWH16,MID(data_NoOutliers!BWH16,2,99)/2),"")</f>
        <v/>
      </c>
      <c r="CIX16" s="4" t="str">
        <f>IFERROR(IF(N(data_NoOutliers!BWI16),data_NoOutliers!BWI16,MID(data_NoOutliers!BWI16,2,99)/2),"")</f>
        <v/>
      </c>
      <c r="CIY16" s="4" t="str">
        <f>IFERROR(IF(N(data_NoOutliers!BWJ16),data_NoOutliers!BWJ16,MID(data_NoOutliers!BWJ16,2,99)/2),"")</f>
        <v/>
      </c>
      <c r="CIZ16" s="4" t="str">
        <f>IFERROR(IF(N(data_NoOutliers!BWK16),data_NoOutliers!BWK16,MID(data_NoOutliers!BWK16,2,99)/2),"")</f>
        <v/>
      </c>
      <c r="CJA16" s="4" t="str">
        <f>IFERROR(IF(N(data_NoOutliers!BWL16),data_NoOutliers!BWL16,MID(data_NoOutliers!BWL16,2,99)/2),"")</f>
        <v/>
      </c>
      <c r="CJB16" s="4" t="str">
        <f>IFERROR(IF(N(data_NoOutliers!BWM16),data_NoOutliers!BWM16,MID(data_NoOutliers!BWM16,2,99)/2),"")</f>
        <v/>
      </c>
      <c r="CJC16" s="4" t="str">
        <f>IFERROR(IF(N(data_NoOutliers!BWN16),data_NoOutliers!BWN16,MID(data_NoOutliers!BWN16,2,99)/2),"")</f>
        <v/>
      </c>
      <c r="CJD16" s="4" t="str">
        <f>IFERROR(IF(N(data_NoOutliers!BWO16),data_NoOutliers!BWO16,MID(data_NoOutliers!BWO16,2,99)/2),"")</f>
        <v/>
      </c>
      <c r="CJE16" s="4" t="str">
        <f>IFERROR(IF(N(data_NoOutliers!BWP16),data_NoOutliers!BWP16,MID(data_NoOutliers!BWP16,2,99)/2),"")</f>
        <v/>
      </c>
      <c r="CJF16" s="4" t="str">
        <f>IFERROR(IF(N(data_NoOutliers!BWQ16),data_NoOutliers!BWQ16,MID(data_NoOutliers!BWQ16,2,99)/2),"")</f>
        <v/>
      </c>
      <c r="CJG16" s="4" t="str">
        <f>IFERROR(IF(N(data_NoOutliers!BWR16),data_NoOutliers!BWR16,MID(data_NoOutliers!BWR16,2,99)/2),"")</f>
        <v/>
      </c>
      <c r="CJH16" s="4" t="str">
        <f>IFERROR(IF(N(data_NoOutliers!BWS16),data_NoOutliers!BWS16,MID(data_NoOutliers!BWS16,2,99)/2),"")</f>
        <v/>
      </c>
      <c r="CJI16" s="4" t="str">
        <f>IFERROR(IF(N(data_NoOutliers!BWT16),data_NoOutliers!BWT16,MID(data_NoOutliers!BWT16,2,99)/2),"")</f>
        <v/>
      </c>
      <c r="CJJ16" s="4" t="str">
        <f>IFERROR(IF(N(data_NoOutliers!BWU16),data_NoOutliers!BWU16,MID(data_NoOutliers!BWU16,2,99)/2),"")</f>
        <v/>
      </c>
      <c r="CJK16" s="4" t="str">
        <f>IFERROR(IF(N(data_NoOutliers!BWV16),data_NoOutliers!BWV16,MID(data_NoOutliers!BWV16,2,99)/2),"")</f>
        <v/>
      </c>
      <c r="CJL16" s="4" t="str">
        <f>IFERROR(IF(N(data_NoOutliers!BWW16),data_NoOutliers!BWW16,MID(data_NoOutliers!BWW16,2,99)/2),"")</f>
        <v/>
      </c>
      <c r="CJM16" s="4" t="str">
        <f>IFERROR(IF(N(data_NoOutliers!BWX16),data_NoOutliers!BWX16,MID(data_NoOutliers!BWX16,2,99)/2),"")</f>
        <v/>
      </c>
      <c r="CJN16" s="4" t="str">
        <f>IFERROR(IF(N(data_NoOutliers!BWY16),data_NoOutliers!BWY16,MID(data_NoOutliers!BWY16,2,99)/2),"")</f>
        <v/>
      </c>
      <c r="CJO16" s="4" t="str">
        <f>IFERROR(IF(N(data_NoOutliers!BWZ16),data_NoOutliers!BWZ16,MID(data_NoOutliers!BWZ16,2,99)/2),"")</f>
        <v/>
      </c>
      <c r="CJP16" s="4" t="str">
        <f>IFERROR(IF(N(data_NoOutliers!BXA16),data_NoOutliers!BXA16,MID(data_NoOutliers!BXA16,2,99)/2),"")</f>
        <v/>
      </c>
      <c r="CJQ16" s="4" t="str">
        <f>IFERROR(IF(N(data_NoOutliers!BXB16),data_NoOutliers!BXB16,MID(data_NoOutliers!BXB16,2,99)/2),"")</f>
        <v/>
      </c>
      <c r="CJR16" s="4" t="str">
        <f>IFERROR(IF(N(data_NoOutliers!BXC16),data_NoOutliers!BXC16,MID(data_NoOutliers!BXC16,2,99)/2),"")</f>
        <v/>
      </c>
      <c r="CJS16" s="4" t="str">
        <f>IFERROR(IF(N(data_NoOutliers!BXD16),data_NoOutliers!BXD16,MID(data_NoOutliers!BXD16,2,99)/2),"")</f>
        <v/>
      </c>
      <c r="CJT16" s="4" t="str">
        <f>IFERROR(IF(N(data_NoOutliers!BXE16),data_NoOutliers!BXE16,MID(data_NoOutliers!BXE16,2,99)/2),"")</f>
        <v/>
      </c>
      <c r="CJU16" s="4" t="str">
        <f>IFERROR(IF(N(data_NoOutliers!BXF16),data_NoOutliers!BXF16,MID(data_NoOutliers!BXF16,2,99)/2),"")</f>
        <v/>
      </c>
      <c r="CJV16" s="4" t="str">
        <f>IFERROR(IF(N(data_NoOutliers!BXG16),data_NoOutliers!BXG16,MID(data_NoOutliers!BXG16,2,99)/2),"")</f>
        <v/>
      </c>
      <c r="CJW16" s="4" t="str">
        <f>IFERROR(IF(N(data_NoOutliers!BXH16),data_NoOutliers!BXH16,MID(data_NoOutliers!BXH16,2,99)/2),"")</f>
        <v/>
      </c>
      <c r="CJX16" s="4" t="str">
        <f>IFERROR(IF(N(data_NoOutliers!BXI16),data_NoOutliers!BXI16,MID(data_NoOutliers!BXI16,2,99)/2),"")</f>
        <v/>
      </c>
      <c r="CJY16" s="4" t="str">
        <f>IFERROR(IF(N(data_NoOutliers!BXJ16),data_NoOutliers!BXJ16,MID(data_NoOutliers!BXJ16,2,99)/2),"")</f>
        <v/>
      </c>
      <c r="CJZ16" s="4" t="str">
        <f>IFERROR(IF(N(data_NoOutliers!BXK16),data_NoOutliers!BXK16,MID(data_NoOutliers!BXK16,2,99)/2),"")</f>
        <v/>
      </c>
      <c r="CKA16" s="4" t="str">
        <f>IFERROR(IF(N(data_NoOutliers!BXL16),data_NoOutliers!BXL16,MID(data_NoOutliers!BXL16,2,99)/2),"")</f>
        <v/>
      </c>
      <c r="CKB16" s="4" t="str">
        <f>IFERROR(IF(N(data_NoOutliers!BXM16),data_NoOutliers!BXM16,MID(data_NoOutliers!BXM16,2,99)/2),"")</f>
        <v/>
      </c>
      <c r="CKC16" s="4" t="str">
        <f>IFERROR(IF(N(data_NoOutliers!BXN16),data_NoOutliers!BXN16,MID(data_NoOutliers!BXN16,2,99)/2),"")</f>
        <v/>
      </c>
      <c r="CKD16" s="4" t="str">
        <f>IFERROR(IF(N(data_NoOutliers!BXO16),data_NoOutliers!BXO16,MID(data_NoOutliers!BXO16,2,99)/2),"")</f>
        <v/>
      </c>
      <c r="CKE16" s="4" t="str">
        <f>IFERROR(IF(N(data_NoOutliers!BXP16),data_NoOutliers!BXP16,MID(data_NoOutliers!BXP16,2,99)/2),"")</f>
        <v/>
      </c>
      <c r="CKF16" s="4" t="str">
        <f>IFERROR(IF(N(data_NoOutliers!BXQ16),data_NoOutliers!BXQ16,MID(data_NoOutliers!BXQ16,2,99)/2),"")</f>
        <v/>
      </c>
      <c r="CKG16" s="4" t="str">
        <f>IFERROR(IF(N(data_NoOutliers!BXR16),data_NoOutliers!BXR16,MID(data_NoOutliers!BXR16,2,99)/2),"")</f>
        <v/>
      </c>
      <c r="CKH16" s="4" t="str">
        <f>IFERROR(IF(N(data_NoOutliers!BXS16),data_NoOutliers!BXS16,MID(data_NoOutliers!BXS16,2,99)/2),"")</f>
        <v/>
      </c>
      <c r="CKI16" s="4" t="str">
        <f>IFERROR(IF(N(data_NoOutliers!BXT16),data_NoOutliers!BXT16,MID(data_NoOutliers!BXT16,2,99)/2),"")</f>
        <v/>
      </c>
      <c r="CKJ16" s="4" t="str">
        <f>IFERROR(IF(N(data_NoOutliers!BXU16),data_NoOutliers!BXU16,MID(data_NoOutliers!BXU16,2,99)/2),"")</f>
        <v/>
      </c>
      <c r="CKK16" s="4" t="str">
        <f>IFERROR(IF(N(data_NoOutliers!BXV16),data_NoOutliers!BXV16,MID(data_NoOutliers!BXV16,2,99)/2),"")</f>
        <v/>
      </c>
      <c r="CKL16" s="4" t="str">
        <f>IFERROR(IF(N(data_NoOutliers!BXW16),data_NoOutliers!BXW16,MID(data_NoOutliers!BXW16,2,99)/2),"")</f>
        <v/>
      </c>
      <c r="CKM16" s="4" t="str">
        <f>IFERROR(IF(N(data_NoOutliers!BXX16),data_NoOutliers!BXX16,MID(data_NoOutliers!BXX16,2,99)/2),"")</f>
        <v/>
      </c>
      <c r="CKN16" s="4" t="str">
        <f>IFERROR(IF(N(data_NoOutliers!BXY16),data_NoOutliers!BXY16,MID(data_NoOutliers!BXY16,2,99)/2),"")</f>
        <v/>
      </c>
      <c r="CKO16" s="4" t="str">
        <f>IFERROR(IF(N(data_NoOutliers!BXZ16),data_NoOutliers!BXZ16,MID(data_NoOutliers!BXZ16,2,99)/2),"")</f>
        <v/>
      </c>
      <c r="CKP16" s="4" t="str">
        <f>IFERROR(IF(N(data_NoOutliers!BYA16),data_NoOutliers!BYA16,MID(data_NoOutliers!BYA16,2,99)/2),"")</f>
        <v/>
      </c>
      <c r="CKQ16" s="4" t="str">
        <f>IFERROR(IF(N(data_NoOutliers!BYB16),data_NoOutliers!BYB16,MID(data_NoOutliers!BYB16,2,99)/2),"")</f>
        <v/>
      </c>
      <c r="CKR16" s="4" t="str">
        <f>IFERROR(IF(N(data_NoOutliers!BYC16),data_NoOutliers!BYC16,MID(data_NoOutliers!BYC16,2,99)/2),"")</f>
        <v/>
      </c>
      <c r="CKS16" s="4" t="str">
        <f>IFERROR(IF(N(data_NoOutliers!BYD16),data_NoOutliers!BYD16,MID(data_NoOutliers!BYD16,2,99)/2),"")</f>
        <v/>
      </c>
      <c r="CKT16" s="4" t="str">
        <f>IFERROR(IF(N(data_NoOutliers!BYE16),data_NoOutliers!BYE16,MID(data_NoOutliers!BYE16,2,99)/2),"")</f>
        <v/>
      </c>
      <c r="CKU16" s="4" t="str">
        <f>IFERROR(IF(N(data_NoOutliers!BYF16),data_NoOutliers!BYF16,MID(data_NoOutliers!BYF16,2,99)/2),"")</f>
        <v/>
      </c>
      <c r="CKV16" s="4" t="str">
        <f>IFERROR(IF(N(data_NoOutliers!BYG16),data_NoOutliers!BYG16,MID(data_NoOutliers!BYG16,2,99)/2),"")</f>
        <v/>
      </c>
      <c r="CKW16" s="4" t="str">
        <f>IFERROR(IF(N(data_NoOutliers!BYH16),data_NoOutliers!BYH16,MID(data_NoOutliers!BYH16,2,99)/2),"")</f>
        <v/>
      </c>
      <c r="CKX16" s="4" t="str">
        <f>IFERROR(IF(N(data_NoOutliers!BYI16),data_NoOutliers!BYI16,MID(data_NoOutliers!BYI16,2,99)/2),"")</f>
        <v/>
      </c>
      <c r="CKY16" s="4" t="str">
        <f>IFERROR(IF(N(data_NoOutliers!BYJ16),data_NoOutliers!BYJ16,MID(data_NoOutliers!BYJ16,2,99)/2),"")</f>
        <v/>
      </c>
      <c r="CKZ16" s="4" t="str">
        <f>IFERROR(IF(N(data_NoOutliers!BYK16),data_NoOutliers!BYK16,MID(data_NoOutliers!BYK16,2,99)/2),"")</f>
        <v/>
      </c>
      <c r="CLA16" s="4" t="str">
        <f>IFERROR(IF(N(data_NoOutliers!BYL16),data_NoOutliers!BYL16,MID(data_NoOutliers!BYL16,2,99)/2),"")</f>
        <v/>
      </c>
      <c r="CLB16" s="4" t="str">
        <f>IFERROR(IF(N(data_NoOutliers!BYM16),data_NoOutliers!BYM16,MID(data_NoOutliers!BYM16,2,99)/2),"")</f>
        <v/>
      </c>
      <c r="CLC16" s="4" t="str">
        <f>IFERROR(IF(N(data_NoOutliers!BYN16),data_NoOutliers!BYN16,MID(data_NoOutliers!BYN16,2,99)/2),"")</f>
        <v/>
      </c>
      <c r="CLD16" s="4" t="str">
        <f>IFERROR(IF(N(data_NoOutliers!BYO16),data_NoOutliers!BYO16,MID(data_NoOutliers!BYO16,2,99)/2),"")</f>
        <v/>
      </c>
      <c r="CLE16" s="4" t="str">
        <f>IFERROR(IF(N(data_NoOutliers!BYP16),data_NoOutliers!BYP16,MID(data_NoOutliers!BYP16,2,99)/2),"")</f>
        <v/>
      </c>
      <c r="CLF16" s="4" t="str">
        <f>IFERROR(IF(N(data_NoOutliers!BYQ16),data_NoOutliers!BYQ16,MID(data_NoOutliers!BYQ16,2,99)/2),"")</f>
        <v/>
      </c>
      <c r="CLG16" s="4" t="str">
        <f>IFERROR(IF(N(data_NoOutliers!BYR16),data_NoOutliers!BYR16,MID(data_NoOutliers!BYR16,2,99)/2),"")</f>
        <v/>
      </c>
      <c r="CLH16" s="4" t="str">
        <f>IFERROR(IF(N(data_NoOutliers!BYS16),data_NoOutliers!BYS16,MID(data_NoOutliers!BYS16,2,99)/2),"")</f>
        <v/>
      </c>
      <c r="CLI16" s="4" t="str">
        <f>IFERROR(IF(N(data_NoOutliers!BYT16),data_NoOutliers!BYT16,MID(data_NoOutliers!BYT16,2,99)/2),"")</f>
        <v/>
      </c>
      <c r="CLJ16" s="4" t="str">
        <f>IFERROR(IF(N(data_NoOutliers!BYU16),data_NoOutliers!BYU16,MID(data_NoOutliers!BYU16,2,99)/2),"")</f>
        <v/>
      </c>
      <c r="CLK16" s="4" t="str">
        <f>IFERROR(IF(N(data_NoOutliers!BYV16),data_NoOutliers!BYV16,MID(data_NoOutliers!BYV16,2,99)/2),"")</f>
        <v/>
      </c>
      <c r="CLL16" s="4" t="str">
        <f>IFERROR(IF(N(data_NoOutliers!BYW16),data_NoOutliers!BYW16,MID(data_NoOutliers!BYW16,2,99)/2),"")</f>
        <v/>
      </c>
      <c r="CLM16" s="4" t="str">
        <f>IFERROR(IF(N(data_NoOutliers!BYX16),data_NoOutliers!BYX16,MID(data_NoOutliers!BYX16,2,99)/2),"")</f>
        <v/>
      </c>
      <c r="CLN16" s="4" t="str">
        <f>IFERROR(IF(N(data_NoOutliers!BYY16),data_NoOutliers!BYY16,MID(data_NoOutliers!BYY16,2,99)/2),"")</f>
        <v/>
      </c>
      <c r="CLO16" s="4" t="str">
        <f>IFERROR(IF(N(data_NoOutliers!BYZ16),data_NoOutliers!BYZ16,MID(data_NoOutliers!BYZ16,2,99)/2),"")</f>
        <v/>
      </c>
      <c r="CLP16" s="4" t="str">
        <f>IFERROR(IF(N(data_NoOutliers!BZA16),data_NoOutliers!BZA16,MID(data_NoOutliers!BZA16,2,99)/2),"")</f>
        <v/>
      </c>
      <c r="CLQ16" s="4" t="str">
        <f>IFERROR(IF(N(data_NoOutliers!BZB16),data_NoOutliers!BZB16,MID(data_NoOutliers!BZB16,2,99)/2),"")</f>
        <v/>
      </c>
      <c r="CLR16" s="4" t="str">
        <f>IFERROR(IF(N(data_NoOutliers!BZC16),data_NoOutliers!BZC16,MID(data_NoOutliers!BZC16,2,99)/2),"")</f>
        <v/>
      </c>
      <c r="CLS16" s="4" t="str">
        <f>IFERROR(IF(N(data_NoOutliers!BZD16),data_NoOutliers!BZD16,MID(data_NoOutliers!BZD16,2,99)/2),"")</f>
        <v/>
      </c>
      <c r="CLT16" s="4" t="str">
        <f>IFERROR(IF(N(data_NoOutliers!BZE16),data_NoOutliers!BZE16,MID(data_NoOutliers!BZE16,2,99)/2),"")</f>
        <v/>
      </c>
      <c r="CLU16" s="4" t="str">
        <f>IFERROR(IF(N(data_NoOutliers!BZF16),data_NoOutliers!BZF16,MID(data_NoOutliers!BZF16,2,99)/2),"")</f>
        <v/>
      </c>
      <c r="CLV16" s="4" t="str">
        <f>IFERROR(IF(N(data_NoOutliers!BZG16),data_NoOutliers!BZG16,MID(data_NoOutliers!BZG16,2,99)/2),"")</f>
        <v/>
      </c>
      <c r="CLW16" s="4" t="str">
        <f>IFERROR(IF(N(data_NoOutliers!BZH16),data_NoOutliers!BZH16,MID(data_NoOutliers!BZH16,2,99)/2),"")</f>
        <v/>
      </c>
      <c r="CLX16" s="4" t="str">
        <f>IFERROR(IF(N(data_NoOutliers!BZI16),data_NoOutliers!BZI16,MID(data_NoOutliers!BZI16,2,99)/2),"")</f>
        <v/>
      </c>
      <c r="CLY16" s="4" t="str">
        <f>IFERROR(IF(N(data_NoOutliers!BZJ16),data_NoOutliers!BZJ16,MID(data_NoOutliers!BZJ16,2,99)/2),"")</f>
        <v/>
      </c>
      <c r="CLZ16" s="4" t="str">
        <f>IFERROR(IF(N(data_NoOutliers!BZK16),data_NoOutliers!BZK16,MID(data_NoOutliers!BZK16,2,99)/2),"")</f>
        <v/>
      </c>
      <c r="CMA16" s="4" t="str">
        <f>IFERROR(IF(N(data_NoOutliers!BZL16),data_NoOutliers!BZL16,MID(data_NoOutliers!BZL16,2,99)/2),"")</f>
        <v/>
      </c>
      <c r="CMB16" s="4" t="str">
        <f>IFERROR(IF(N(data_NoOutliers!BZM16),data_NoOutliers!BZM16,MID(data_NoOutliers!BZM16,2,99)/2),"")</f>
        <v/>
      </c>
      <c r="CMC16" s="4" t="str">
        <f>IFERROR(IF(N(data_NoOutliers!BZN16),data_NoOutliers!BZN16,MID(data_NoOutliers!BZN16,2,99)/2),"")</f>
        <v/>
      </c>
      <c r="CMD16" s="4" t="str">
        <f>IFERROR(IF(N(data_NoOutliers!BZO16),data_NoOutliers!BZO16,MID(data_NoOutliers!BZO16,2,99)/2),"")</f>
        <v/>
      </c>
      <c r="CME16" s="4" t="str">
        <f>IFERROR(IF(N(data_NoOutliers!BZP16),data_NoOutliers!BZP16,MID(data_NoOutliers!BZP16,2,99)/2),"")</f>
        <v/>
      </c>
      <c r="CMF16" s="4" t="str">
        <f>IFERROR(IF(N(data_NoOutliers!BZQ16),data_NoOutliers!BZQ16,MID(data_NoOutliers!BZQ16,2,99)/2),"")</f>
        <v/>
      </c>
      <c r="CMG16" s="4" t="str">
        <f>IFERROR(IF(N(data_NoOutliers!BZR16),data_NoOutliers!BZR16,MID(data_NoOutliers!BZR16,2,99)/2),"")</f>
        <v/>
      </c>
      <c r="CMH16" s="4" t="str">
        <f>IFERROR(IF(N(data_NoOutliers!BZS16),data_NoOutliers!BZS16,MID(data_NoOutliers!BZS16,2,99)/2),"")</f>
        <v/>
      </c>
      <c r="CMI16" s="4" t="str">
        <f>IFERROR(IF(N(data_NoOutliers!BZT16),data_NoOutliers!BZT16,MID(data_NoOutliers!BZT16,2,99)/2),"")</f>
        <v/>
      </c>
      <c r="CMJ16" s="4" t="str">
        <f>IFERROR(IF(N(data_NoOutliers!BZU16),data_NoOutliers!BZU16,MID(data_NoOutliers!BZU16,2,99)/2),"")</f>
        <v/>
      </c>
      <c r="CMK16" s="4" t="str">
        <f>IFERROR(IF(N(data_NoOutliers!BZV16),data_NoOutliers!BZV16,MID(data_NoOutliers!BZV16,2,99)/2),"")</f>
        <v/>
      </c>
      <c r="CML16" s="4" t="str">
        <f>IFERROR(IF(N(data_NoOutliers!BZW16),data_NoOutliers!BZW16,MID(data_NoOutliers!BZW16,2,99)/2),"")</f>
        <v/>
      </c>
      <c r="CMM16" s="4" t="str">
        <f>IFERROR(IF(N(data_NoOutliers!BZX16),data_NoOutliers!BZX16,MID(data_NoOutliers!BZX16,2,99)/2),"")</f>
        <v/>
      </c>
      <c r="CMN16" s="4" t="str">
        <f>IFERROR(IF(N(data_NoOutliers!BZY16),data_NoOutliers!BZY16,MID(data_NoOutliers!BZY16,2,99)/2),"")</f>
        <v/>
      </c>
      <c r="CMO16" s="4" t="str">
        <f>IFERROR(IF(N(data_NoOutliers!BZZ16),data_NoOutliers!BZZ16,MID(data_NoOutliers!BZZ16,2,99)/2),"")</f>
        <v/>
      </c>
      <c r="CMP16" s="4" t="str">
        <f>IFERROR(IF(N(data_NoOutliers!CAA16),data_NoOutliers!CAA16,MID(data_NoOutliers!CAA16,2,99)/2),"")</f>
        <v/>
      </c>
      <c r="CMQ16" s="4" t="str">
        <f>IFERROR(IF(N(data_NoOutliers!CAB16),data_NoOutliers!CAB16,MID(data_NoOutliers!CAB16,2,99)/2),"")</f>
        <v/>
      </c>
      <c r="CMR16" s="4" t="str">
        <f>IFERROR(IF(N(data_NoOutliers!CAC16),data_NoOutliers!CAC16,MID(data_NoOutliers!CAC16,2,99)/2),"")</f>
        <v/>
      </c>
      <c r="CMS16" s="4" t="str">
        <f>IFERROR(IF(N(data_NoOutliers!CAD16),data_NoOutliers!CAD16,MID(data_NoOutliers!CAD16,2,99)/2),"")</f>
        <v/>
      </c>
      <c r="CMT16" s="4" t="str">
        <f>IFERROR(IF(N(data_NoOutliers!CAE16),data_NoOutliers!CAE16,MID(data_NoOutliers!CAE16,2,99)/2),"")</f>
        <v/>
      </c>
      <c r="CMU16" s="4" t="str">
        <f>IFERROR(IF(N(data_NoOutliers!CAF16),data_NoOutliers!CAF16,MID(data_NoOutliers!CAF16,2,99)/2),"")</f>
        <v/>
      </c>
      <c r="CMV16" s="4" t="str">
        <f>IFERROR(IF(N(data_NoOutliers!CAG16),data_NoOutliers!CAG16,MID(data_NoOutliers!CAG16,2,99)/2),"")</f>
        <v/>
      </c>
      <c r="CMW16" s="4" t="str">
        <f>IFERROR(IF(N(data_NoOutliers!CAH16),data_NoOutliers!CAH16,MID(data_NoOutliers!CAH16,2,99)/2),"")</f>
        <v/>
      </c>
      <c r="CMX16" s="4" t="str">
        <f>IFERROR(IF(N(data_NoOutliers!CAI16),data_NoOutliers!CAI16,MID(data_NoOutliers!CAI16,2,99)/2),"")</f>
        <v/>
      </c>
      <c r="CMY16" s="4" t="str">
        <f>IFERROR(IF(N(data_NoOutliers!CAJ16),data_NoOutliers!CAJ16,MID(data_NoOutliers!CAJ16,2,99)/2),"")</f>
        <v/>
      </c>
      <c r="CMZ16" s="4" t="str">
        <f>IFERROR(IF(N(data_NoOutliers!CAK16),data_NoOutliers!CAK16,MID(data_NoOutliers!CAK16,2,99)/2),"")</f>
        <v/>
      </c>
      <c r="CNA16" s="4" t="str">
        <f>IFERROR(IF(N(data_NoOutliers!CAL16),data_NoOutliers!CAL16,MID(data_NoOutliers!CAL16,2,99)/2),"")</f>
        <v/>
      </c>
      <c r="CNB16" s="4" t="str">
        <f>IFERROR(IF(N(data_NoOutliers!CAM16),data_NoOutliers!CAM16,MID(data_NoOutliers!CAM16,2,99)/2),"")</f>
        <v/>
      </c>
      <c r="CNC16" s="4" t="str">
        <f>IFERROR(IF(N(data_NoOutliers!CAN16),data_NoOutliers!CAN16,MID(data_NoOutliers!CAN16,2,99)/2),"")</f>
        <v/>
      </c>
      <c r="CND16" s="4" t="str">
        <f>IFERROR(IF(N(data_NoOutliers!CAO16),data_NoOutliers!CAO16,MID(data_NoOutliers!CAO16,2,99)/2),"")</f>
        <v/>
      </c>
      <c r="CNE16" s="4" t="str">
        <f>IFERROR(IF(N(data_NoOutliers!CAP16),data_NoOutliers!CAP16,MID(data_NoOutliers!CAP16,2,99)/2),"")</f>
        <v/>
      </c>
      <c r="CNF16" s="4" t="str">
        <f>IFERROR(IF(N(data_NoOutliers!CAQ16),data_NoOutliers!CAQ16,MID(data_NoOutliers!CAQ16,2,99)/2),"")</f>
        <v/>
      </c>
      <c r="CNG16" s="4" t="str">
        <f>IFERROR(IF(N(data_NoOutliers!CAR16),data_NoOutliers!CAR16,MID(data_NoOutliers!CAR16,2,99)/2),"")</f>
        <v/>
      </c>
      <c r="CNH16" s="4" t="str">
        <f>IFERROR(IF(N(data_NoOutliers!CAS16),data_NoOutliers!CAS16,MID(data_NoOutliers!CAS16,2,99)/2),"")</f>
        <v/>
      </c>
      <c r="CNI16" s="4" t="str">
        <f>IFERROR(IF(N(data_NoOutliers!CAT16),data_NoOutliers!CAT16,MID(data_NoOutliers!CAT16,2,99)/2),"")</f>
        <v/>
      </c>
      <c r="CNJ16" s="4" t="str">
        <f>IFERROR(IF(N(data_NoOutliers!CAU16),data_NoOutliers!CAU16,MID(data_NoOutliers!CAU16,2,99)/2),"")</f>
        <v/>
      </c>
      <c r="CNK16" s="4" t="str">
        <f>IFERROR(IF(N(data_NoOutliers!CAV16),data_NoOutliers!CAV16,MID(data_NoOutliers!CAV16,2,99)/2),"")</f>
        <v/>
      </c>
      <c r="CNL16" s="4" t="str">
        <f>IFERROR(IF(N(data_NoOutliers!CAW16),data_NoOutliers!CAW16,MID(data_NoOutliers!CAW16,2,99)/2),"")</f>
        <v/>
      </c>
      <c r="CNM16" s="4" t="str">
        <f>IFERROR(IF(N(data_NoOutliers!CAX16),data_NoOutliers!CAX16,MID(data_NoOutliers!CAX16,2,99)/2),"")</f>
        <v/>
      </c>
      <c r="CNN16" s="4" t="str">
        <f>IFERROR(IF(N(data_NoOutliers!CAY16),data_NoOutliers!CAY16,MID(data_NoOutliers!CAY16,2,99)/2),"")</f>
        <v/>
      </c>
      <c r="CNO16" s="4" t="str">
        <f>IFERROR(IF(N(data_NoOutliers!CAZ16),data_NoOutliers!CAZ16,MID(data_NoOutliers!CAZ16,2,99)/2),"")</f>
        <v/>
      </c>
      <c r="CNP16" s="4" t="str">
        <f>IFERROR(IF(N(data_NoOutliers!CBA16),data_NoOutliers!CBA16,MID(data_NoOutliers!CBA16,2,99)/2),"")</f>
        <v/>
      </c>
      <c r="CNQ16" s="4" t="str">
        <f>IFERROR(IF(N(data_NoOutliers!CBB16),data_NoOutliers!CBB16,MID(data_NoOutliers!CBB16,2,99)/2),"")</f>
        <v/>
      </c>
      <c r="CNR16" s="4" t="str">
        <f>IFERROR(IF(N(data_NoOutliers!CBC16),data_NoOutliers!CBC16,MID(data_NoOutliers!CBC16,2,99)/2),"")</f>
        <v/>
      </c>
      <c r="CNS16" s="4" t="str">
        <f>IFERROR(IF(N(data_NoOutliers!CBD16),data_NoOutliers!CBD16,MID(data_NoOutliers!CBD16,2,99)/2),"")</f>
        <v/>
      </c>
      <c r="CNT16" s="4" t="str">
        <f>IFERROR(IF(N(data_NoOutliers!CBE16),data_NoOutliers!CBE16,MID(data_NoOutliers!CBE16,2,99)/2),"")</f>
        <v/>
      </c>
      <c r="CNU16" s="4" t="str">
        <f>IFERROR(IF(N(data_NoOutliers!CBF16),data_NoOutliers!CBF16,MID(data_NoOutliers!CBF16,2,99)/2),"")</f>
        <v/>
      </c>
      <c r="CNV16" s="4" t="str">
        <f>IFERROR(IF(N(data_NoOutliers!CBG16),data_NoOutliers!CBG16,MID(data_NoOutliers!CBG16,2,99)/2),"")</f>
        <v/>
      </c>
      <c r="CNW16" s="4" t="str">
        <f>IFERROR(IF(N(data_NoOutliers!CBH16),data_NoOutliers!CBH16,MID(data_NoOutliers!CBH16,2,99)/2),"")</f>
        <v/>
      </c>
      <c r="CNX16" s="4" t="str">
        <f>IFERROR(IF(N(data_NoOutliers!CBI16),data_NoOutliers!CBI16,MID(data_NoOutliers!CBI16,2,99)/2),"")</f>
        <v/>
      </c>
      <c r="CNY16" s="4" t="str">
        <f>IFERROR(IF(N(data_NoOutliers!CBJ16),data_NoOutliers!CBJ16,MID(data_NoOutliers!CBJ16,2,99)/2),"")</f>
        <v/>
      </c>
      <c r="CNZ16" s="4" t="str">
        <f>IFERROR(IF(N(data_NoOutliers!CBK16),data_NoOutliers!CBK16,MID(data_NoOutliers!CBK16,2,99)/2),"")</f>
        <v/>
      </c>
      <c r="COA16" s="4" t="str">
        <f>IFERROR(IF(N(data_NoOutliers!CBL16),data_NoOutliers!CBL16,MID(data_NoOutliers!CBL16,2,99)/2),"")</f>
        <v/>
      </c>
      <c r="COB16" s="4" t="str">
        <f>IFERROR(IF(N(data_NoOutliers!CBM16),data_NoOutliers!CBM16,MID(data_NoOutliers!CBM16,2,99)/2),"")</f>
        <v/>
      </c>
      <c r="COC16" s="4" t="str">
        <f>IFERROR(IF(N(data_NoOutliers!CBN16),data_NoOutliers!CBN16,MID(data_NoOutliers!CBN16,2,99)/2),"")</f>
        <v/>
      </c>
      <c r="COD16" s="4" t="str">
        <f>IFERROR(IF(N(data_NoOutliers!CBO16),data_NoOutliers!CBO16,MID(data_NoOutliers!CBO16,2,99)/2),"")</f>
        <v/>
      </c>
      <c r="COE16" s="4" t="str">
        <f>IFERROR(IF(N(data_NoOutliers!CBP16),data_NoOutliers!CBP16,MID(data_NoOutliers!CBP16,2,99)/2),"")</f>
        <v/>
      </c>
      <c r="COF16" s="4" t="str">
        <f>IFERROR(IF(N(data_NoOutliers!CBQ16),data_NoOutliers!CBQ16,MID(data_NoOutliers!CBQ16,2,99)/2),"")</f>
        <v/>
      </c>
      <c r="COG16" s="4" t="str">
        <f>IFERROR(IF(N(data_NoOutliers!CBR16),data_NoOutliers!CBR16,MID(data_NoOutliers!CBR16,2,99)/2),"")</f>
        <v/>
      </c>
      <c r="COH16" s="4" t="str">
        <f>IFERROR(IF(N(data_NoOutliers!CBS16),data_NoOutliers!CBS16,MID(data_NoOutliers!CBS16,2,99)/2),"")</f>
        <v/>
      </c>
      <c r="COI16" s="4" t="str">
        <f>IFERROR(IF(N(data_NoOutliers!CBT16),data_NoOutliers!CBT16,MID(data_NoOutliers!CBT16,2,99)/2),"")</f>
        <v/>
      </c>
      <c r="COJ16" s="4" t="str">
        <f>IFERROR(IF(N(data_NoOutliers!CBU16),data_NoOutliers!CBU16,MID(data_NoOutliers!CBU16,2,99)/2),"")</f>
        <v/>
      </c>
      <c r="COK16" s="4" t="str">
        <f>IFERROR(IF(N(data_NoOutliers!CBV16),data_NoOutliers!CBV16,MID(data_NoOutliers!CBV16,2,99)/2),"")</f>
        <v/>
      </c>
      <c r="COL16" s="4" t="str">
        <f>IFERROR(IF(N(data_NoOutliers!CBW16),data_NoOutliers!CBW16,MID(data_NoOutliers!CBW16,2,99)/2),"")</f>
        <v/>
      </c>
      <c r="COM16" s="4" t="str">
        <f>IFERROR(IF(N(data_NoOutliers!CBX16),data_NoOutliers!CBX16,MID(data_NoOutliers!CBX16,2,99)/2),"")</f>
        <v/>
      </c>
      <c r="CON16" s="4" t="str">
        <f>IFERROR(IF(N(data_NoOutliers!CBY16),data_NoOutliers!CBY16,MID(data_NoOutliers!CBY16,2,99)/2),"")</f>
        <v/>
      </c>
      <c r="COO16" s="4" t="str">
        <f>IFERROR(IF(N(data_NoOutliers!CBZ16),data_NoOutliers!CBZ16,MID(data_NoOutliers!CBZ16,2,99)/2),"")</f>
        <v/>
      </c>
      <c r="COP16" s="4" t="str">
        <f>IFERROR(IF(N(data_NoOutliers!CCA16),data_NoOutliers!CCA16,MID(data_NoOutliers!CCA16,2,99)/2),"")</f>
        <v/>
      </c>
      <c r="COQ16" s="4" t="str">
        <f>IFERROR(IF(N(data_NoOutliers!CCB16),data_NoOutliers!CCB16,MID(data_NoOutliers!CCB16,2,99)/2),"")</f>
        <v/>
      </c>
      <c r="COR16" s="4" t="str">
        <f>IFERROR(IF(N(data_NoOutliers!CCC16),data_NoOutliers!CCC16,MID(data_NoOutliers!CCC16,2,99)/2),"")</f>
        <v/>
      </c>
      <c r="COS16" s="4" t="str">
        <f>IFERROR(IF(N(data_NoOutliers!CCD16),data_NoOutliers!CCD16,MID(data_NoOutliers!CCD16,2,99)/2),"")</f>
        <v/>
      </c>
      <c r="COT16" s="4" t="str">
        <f>IFERROR(IF(N(data_NoOutliers!CCE16),data_NoOutliers!CCE16,MID(data_NoOutliers!CCE16,2,99)/2),"")</f>
        <v/>
      </c>
      <c r="COU16" s="4" t="str">
        <f>IFERROR(IF(N(data_NoOutliers!CCF16),data_NoOutliers!CCF16,MID(data_NoOutliers!CCF16,2,99)/2),"")</f>
        <v/>
      </c>
      <c r="COV16" s="4" t="str">
        <f>IFERROR(IF(N(data_NoOutliers!CCG16),data_NoOutliers!CCG16,MID(data_NoOutliers!CCG16,2,99)/2),"")</f>
        <v/>
      </c>
      <c r="COW16" s="4" t="str">
        <f>IFERROR(IF(N(data_NoOutliers!CCH16),data_NoOutliers!CCH16,MID(data_NoOutliers!CCH16,2,99)/2),"")</f>
        <v/>
      </c>
      <c r="COX16" s="4" t="str">
        <f>IFERROR(IF(N(data_NoOutliers!CCI16),data_NoOutliers!CCI16,MID(data_NoOutliers!CCI16,2,99)/2),"")</f>
        <v/>
      </c>
      <c r="COY16" s="4" t="str">
        <f>IFERROR(IF(N(data_NoOutliers!CCJ16),data_NoOutliers!CCJ16,MID(data_NoOutliers!CCJ16,2,99)/2),"")</f>
        <v/>
      </c>
      <c r="COZ16" s="4" t="str">
        <f>IFERROR(IF(N(data_NoOutliers!CCK16),data_NoOutliers!CCK16,MID(data_NoOutliers!CCK16,2,99)/2),"")</f>
        <v/>
      </c>
      <c r="CPA16" s="4" t="str">
        <f>IFERROR(IF(N(data_NoOutliers!CCL16),data_NoOutliers!CCL16,MID(data_NoOutliers!CCL16,2,99)/2),"")</f>
        <v/>
      </c>
      <c r="CPB16" s="4" t="str">
        <f>IFERROR(IF(N(data_NoOutliers!CCM16),data_NoOutliers!CCM16,MID(data_NoOutliers!CCM16,2,99)/2),"")</f>
        <v/>
      </c>
      <c r="CPC16" s="4" t="str">
        <f>IFERROR(IF(N(data_NoOutliers!CCN16),data_NoOutliers!CCN16,MID(data_NoOutliers!CCN16,2,99)/2),"")</f>
        <v/>
      </c>
      <c r="CPD16" s="4" t="str">
        <f>IFERROR(IF(N(data_NoOutliers!CCO16),data_NoOutliers!CCO16,MID(data_NoOutliers!CCO16,2,99)/2),"")</f>
        <v/>
      </c>
      <c r="CPE16" s="4" t="str">
        <f>IFERROR(IF(N(data_NoOutliers!CCP16),data_NoOutliers!CCP16,MID(data_NoOutliers!CCP16,2,99)/2),"")</f>
        <v/>
      </c>
      <c r="CPF16" s="4" t="str">
        <f>IFERROR(IF(N(data_NoOutliers!CCQ16),data_NoOutliers!CCQ16,MID(data_NoOutliers!CCQ16,2,99)/2),"")</f>
        <v/>
      </c>
      <c r="CPG16" s="4" t="str">
        <f>IFERROR(IF(N(data_NoOutliers!CCR16),data_NoOutliers!CCR16,MID(data_NoOutliers!CCR16,2,99)/2),"")</f>
        <v/>
      </c>
      <c r="CPH16" s="4" t="str">
        <f>IFERROR(IF(N(data_NoOutliers!CCS16),data_NoOutliers!CCS16,MID(data_NoOutliers!CCS16,2,99)/2),"")</f>
        <v/>
      </c>
      <c r="CPI16" s="4" t="str">
        <f>IFERROR(IF(N(data_NoOutliers!CCT16),data_NoOutliers!CCT16,MID(data_NoOutliers!CCT16,2,99)/2),"")</f>
        <v/>
      </c>
      <c r="CPJ16" s="4" t="str">
        <f>IFERROR(IF(N(data_NoOutliers!CCU16),data_NoOutliers!CCU16,MID(data_NoOutliers!CCU16,2,99)/2),"")</f>
        <v/>
      </c>
    </row>
    <row r="17" spans="1:2454" x14ac:dyDescent="0.25">
      <c r="A17" s="1" t="s">
        <v>29</v>
      </c>
      <c r="B17" s="24" t="s">
        <v>155</v>
      </c>
      <c r="C17" s="87">
        <v>0.03</v>
      </c>
      <c r="D17" s="126">
        <f t="shared" si="0"/>
        <v>1.5333333333333306E-2</v>
      </c>
      <c r="E17" s="135" t="s">
        <v>5</v>
      </c>
      <c r="F17" s="130" cm="1">
        <f t="array" ref="F17">2*_xlfn.STDEV.S(IF(ISNUMBER(SEARCH("*Intake*",$AP$4:$XFD$4)),$AP17:$XFD17))</f>
        <v>6.6332495807108005E-3</v>
      </c>
      <c r="G17" s="127">
        <f t="shared" si="1"/>
        <v>1.5000000000000012E-2</v>
      </c>
      <c r="H17" s="127" t="s">
        <v>5</v>
      </c>
      <c r="I17" s="131" cm="1">
        <f t="array" ref="I17">2*_xlfn.STDEV.S(IF($AP$4:$XFD$4="Harbour mode: Intake seawater ",AP17:XFD17))</f>
        <v>2.452307211521377E-17</v>
      </c>
      <c r="J17" s="127">
        <f t="shared" si="2"/>
        <v>1.5702127659574478E-2</v>
      </c>
      <c r="K17" s="127" t="s">
        <v>5</v>
      </c>
      <c r="L17" s="129" cm="1">
        <f t="array" ref="L17">2*_xlfn.STDEV.S(IF($AP$4:$XFD$4="Transit, full speed: Intake seawater ",AP17:XFD17))</f>
        <v>9.6270894388609547E-3</v>
      </c>
      <c r="M17" s="136">
        <f t="shared" si="3"/>
        <v>1.5249931034482755</v>
      </c>
      <c r="N17" s="243" t="s">
        <v>5</v>
      </c>
      <c r="O17" s="236" cm="1">
        <f t="array" ref="O17">2*_xlfn.STDEV.S(IF(ISNUMBER(SEARCH("*before cleaning*",$AP$4:$XFD$4)),AP17:XFD17))</f>
        <v>4.1232670871568162</v>
      </c>
      <c r="P17" s="245">
        <f t="shared" si="4"/>
        <v>1.5095379310344825</v>
      </c>
      <c r="Q17" s="245">
        <f t="shared" si="5"/>
        <v>117.97422053518059</v>
      </c>
      <c r="R17" s="136">
        <f t="shared" si="6"/>
        <v>1.609268817204301</v>
      </c>
      <c r="S17" s="243" t="s">
        <v>5</v>
      </c>
      <c r="T17" s="236" cm="1">
        <f t="array" ref="T17">2*_xlfn.STDEV.S(IF(ISNUMBER(SEARCH("*Transit, full speed: After*",$AP$4:$XFD$4)),AP17:XFD17))</f>
        <v>4.5082786278210731</v>
      </c>
      <c r="U17" s="727">
        <f>(Z17*'Sampling information'!$O$62)+(AJ17*'Sampling information'!$V$62)</f>
        <v>105.76317530571814</v>
      </c>
      <c r="V17" s="246">
        <f t="shared" si="7"/>
        <v>1.7227608695652177</v>
      </c>
      <c r="W17" s="247" t="s">
        <v>5</v>
      </c>
      <c r="X17" s="248" cm="1">
        <f t="array" ref="X17">2*_xlfn.STDEV.S(IF(ISNUMBER(SEARCH("*ME scrubber*",$AP$4:$XFD$4)),AP17:XFD17))</f>
        <v>3.3743250764766466</v>
      </c>
      <c r="Y17" s="249">
        <f t="shared" si="8"/>
        <v>1.7070434782608701</v>
      </c>
      <c r="Z17" s="331">
        <f t="shared" si="9"/>
        <v>99.965366250292348</v>
      </c>
      <c r="AA17" s="255">
        <f t="shared" si="10"/>
        <v>1.4331010101010095</v>
      </c>
      <c r="AB17" s="253" t="s">
        <v>5</v>
      </c>
      <c r="AC17" s="254" cm="1">
        <f t="array" ref="AC17">2*_xlfn.STDEV.S(IF(ISNUMBER(SEARCH("*After AE scrubber*",$AP$4:$XFD$4)),AP17:XFD17))</f>
        <v>4.4323464140657594</v>
      </c>
      <c r="AD17" s="118">
        <f t="shared" si="11"/>
        <v>1.4177676767676768</v>
      </c>
      <c r="AE17" s="251">
        <f t="shared" si="12"/>
        <v>126.34197101098728</v>
      </c>
      <c r="AF17" s="253">
        <f t="shared" si="13"/>
        <v>1.4981914893617023</v>
      </c>
      <c r="AG17" s="253" t="s">
        <v>5</v>
      </c>
      <c r="AH17" s="254" cm="1">
        <f t="array" ref="AH17">2*_xlfn.STDEV.S(IF($AP$4:$XFD$4="Transit, full speed: After AE scrubber, but before cleaning ",AP17:XFD17))</f>
        <v>5.4229750640945165</v>
      </c>
      <c r="AI17" s="118">
        <f t="shared" si="14"/>
        <v>1.4824893617021275</v>
      </c>
      <c r="AJ17" s="251">
        <f t="shared" si="15"/>
        <v>131.26177538052497</v>
      </c>
      <c r="AK17" s="255">
        <f t="shared" si="16"/>
        <v>1.3742692307692308</v>
      </c>
      <c r="AL17" s="253" t="s">
        <v>5</v>
      </c>
      <c r="AM17" s="256" cm="1">
        <f t="array" ref="AM17">2*_xlfn.STDEV.S(IF($AP$4:$XFD$4="Harbour mode: After AE scrubber, but before cleaning ",AP17:XFD17))</f>
        <v>3.3459467809929087</v>
      </c>
      <c r="AN17" s="252">
        <f t="shared" si="17"/>
        <v>1.3592692307692309</v>
      </c>
      <c r="AO17" s="251">
        <f t="shared" si="18"/>
        <v>121.89522475390504</v>
      </c>
      <c r="AP17" s="303">
        <f>IF(N(data_NoOutliers!G17),data_NoOutliers!G17,"")</f>
        <v>1.4999999999999999E-2</v>
      </c>
      <c r="AQ17" s="303">
        <f>IF(N(data_NoOutliers!H17),data_NoOutliers!H17,"")</f>
        <v>0.86</v>
      </c>
      <c r="AR17" s="292">
        <f t="shared" si="21"/>
        <v>0.84499999999999997</v>
      </c>
      <c r="AS17" s="304">
        <f t="shared" si="22"/>
        <v>164.19886363636363</v>
      </c>
      <c r="AT17" s="303">
        <f>IF(N(data_NoOutliers!I17),data_NoOutliers!I17,"")</f>
        <v>1.4999999999999999E-2</v>
      </c>
      <c r="AU17" s="303">
        <f>IF(N(data_NoOutliers!J17),data_NoOutliers!J17,"")</f>
        <v>1.72</v>
      </c>
      <c r="AV17" s="292">
        <f t="shared" si="23"/>
        <v>1.7050000000000001</v>
      </c>
      <c r="AW17" s="304">
        <f t="shared" si="24"/>
        <v>87.993678160919544</v>
      </c>
      <c r="AX17" s="303">
        <f>IF(N(data_NoOutliers!K17),data_NoOutliers!K17,"")</f>
        <v>0.62</v>
      </c>
      <c r="AY17" s="292">
        <f t="shared" si="25"/>
        <v>0.60499999999999998</v>
      </c>
      <c r="AZ17" s="304">
        <f t="shared" si="26"/>
        <v>116.909375</v>
      </c>
      <c r="BA17" s="303">
        <f>IF(N(data_NoOutliers!L17),data_NoOutliers!L17,"")</f>
        <v>1.4999999999999999E-2</v>
      </c>
      <c r="BB17" s="303">
        <f>IF(N(data_NoOutliers!M17),data_NoOutliers!M17,"")</f>
        <v>1.08</v>
      </c>
      <c r="BC17" s="127">
        <f t="shared" si="27"/>
        <v>1.0650000000000002</v>
      </c>
      <c r="BD17" s="305">
        <f t="shared" si="28"/>
        <v>265.67040816326534</v>
      </c>
      <c r="BE17" s="303">
        <f>IF(N(data_NoOutliers!N17),data_NoOutliers!N17,"")</f>
        <v>1.4999999999999999E-2</v>
      </c>
      <c r="BF17" s="303">
        <f>IF(N(data_NoOutliers!O17),data_NoOutliers!O17,"")</f>
        <v>1.01</v>
      </c>
      <c r="BG17" s="127">
        <f t="shared" si="29"/>
        <v>0.995</v>
      </c>
      <c r="BH17" s="305">
        <f t="shared" si="30"/>
        <v>47.306919642857139</v>
      </c>
      <c r="BI17" s="303">
        <f>IF(N(data_NoOutliers!P17),data_NoOutliers!P17,"")</f>
        <v>1.01</v>
      </c>
      <c r="BJ17" s="127">
        <f t="shared" si="31"/>
        <v>0.995</v>
      </c>
      <c r="BK17" s="305">
        <f t="shared" si="32"/>
        <v>229.475786163522</v>
      </c>
      <c r="BL17" s="303">
        <f>IF(N(data_NoOutliers!Q17),data_NoOutliers!Q17,"")</f>
        <v>1.4999999999999999E-2</v>
      </c>
      <c r="BM17" s="303">
        <f>IF(N(data_NoOutliers!R17),data_NoOutliers!R17,"")</f>
        <v>0.78800000000000003</v>
      </c>
      <c r="BN17" s="118">
        <f t="shared" si="33"/>
        <v>0.77300000000000002</v>
      </c>
      <c r="BO17" s="306">
        <f t="shared" si="34"/>
        <v>77.322735294117649</v>
      </c>
      <c r="BP17" s="303">
        <f>IF(N(data_NoOutliers!S17),data_NoOutliers!S17,"")</f>
        <v>1.4999999999999999E-2</v>
      </c>
      <c r="BQ17" s="303">
        <f>IF(N(data_NoOutliers!T17),data_NoOutliers!T17,"")</f>
        <v>1.1399999999999999</v>
      </c>
      <c r="BR17" s="118">
        <f t="shared" si="35"/>
        <v>1.125</v>
      </c>
      <c r="BS17" s="306">
        <f t="shared" si="36"/>
        <v>46.222826086956523</v>
      </c>
      <c r="BT17" s="303">
        <f>IF(N(data_NoOutliers!U17),data_NoOutliers!U17,"")</f>
        <v>0.748</v>
      </c>
      <c r="BU17" s="118">
        <f t="shared" si="37"/>
        <v>0.73299999999999998</v>
      </c>
      <c r="BV17" s="306">
        <f t="shared" si="38"/>
        <v>73.321558823529415</v>
      </c>
      <c r="BW17" s="303">
        <f>IF(N(data_NoOutliers!V17),data_NoOutliers!V17,"")</f>
        <v>1.4999999999999999E-2</v>
      </c>
      <c r="BX17" s="303">
        <f>IF(N(data_NoOutliers!W17),data_NoOutliers!W17,"")</f>
        <v>2</v>
      </c>
      <c r="BY17" s="307">
        <f t="shared" si="39"/>
        <v>1.9850000000000001</v>
      </c>
      <c r="BZ17" s="308">
        <f t="shared" si="40"/>
        <v>102.44425287356323</v>
      </c>
      <c r="CA17" s="303">
        <f>IF(N(data_NoOutliers!X17),data_NoOutliers!X17,"")</f>
        <v>0.66300000000000003</v>
      </c>
      <c r="CB17" s="307">
        <f t="shared" si="41"/>
        <v>0.64800000000000002</v>
      </c>
      <c r="CC17" s="308">
        <f t="shared" si="42"/>
        <v>125.21863636363638</v>
      </c>
      <c r="CD17" s="303">
        <f>IF(N(data_NoOutliers!Y17),data_NoOutliers!Y17,"")</f>
        <v>1.4999999999999999E-2</v>
      </c>
      <c r="CE17" s="303">
        <f>IF(N(data_NoOutliers!Z17),data_NoOutliers!Z17,"")</f>
        <v>0.72799999999999998</v>
      </c>
      <c r="CF17" s="292">
        <f t="shared" si="43"/>
        <v>0.71299999999999997</v>
      </c>
      <c r="CG17" s="304">
        <f t="shared" si="44"/>
        <v>42.130080428954415</v>
      </c>
      <c r="CH17" s="303">
        <f>IF(N(data_NoOutliers!AA17),data_NoOutliers!AA17,"")</f>
        <v>1.4999999999999999E-2</v>
      </c>
      <c r="CI17" s="303">
        <f>IF(N(data_NoOutliers!AB17),data_NoOutliers!AB17,"")</f>
        <v>0.84399999999999997</v>
      </c>
      <c r="CJ17" s="292">
        <f t="shared" si="45"/>
        <v>0.82899999999999996</v>
      </c>
      <c r="CK17" s="304">
        <f t="shared" si="46"/>
        <v>37.30987074030552</v>
      </c>
      <c r="CL17" s="303">
        <f>IF(N(data_NoOutliers!AC17),data_NoOutliers!AC17,"")</f>
        <v>0.876</v>
      </c>
      <c r="CM17" s="292">
        <f t="shared" si="47"/>
        <v>0.86099999999999999</v>
      </c>
      <c r="CN17" s="304">
        <f t="shared" si="48"/>
        <v>56.815688622754486</v>
      </c>
      <c r="CO17" s="303">
        <f>IF(N(data_NoOutliers!AD17),data_NoOutliers!AD17,"")</f>
        <v>1.4999999999999999E-2</v>
      </c>
      <c r="CP17" s="303">
        <f>IF(N(data_NoOutliers!AE17),data_NoOutliers!AE17,"")</f>
        <v>0.41199999999999998</v>
      </c>
      <c r="CQ17" s="118">
        <f t="shared" si="49"/>
        <v>0.39699999999999996</v>
      </c>
      <c r="CR17" s="306">
        <f t="shared" si="50"/>
        <v>24.073404255319147</v>
      </c>
      <c r="CS17" s="303">
        <f>IF(N(data_NoOutliers!AF17),data_NoOutliers!AF17,"")</f>
        <v>1.4999999999999999E-2</v>
      </c>
      <c r="CT17" s="303">
        <f>IF(N(data_NoOutliers!AG17),data_NoOutliers!AG17,"")</f>
        <v>0.75800000000000001</v>
      </c>
      <c r="CU17" s="118">
        <f t="shared" si="51"/>
        <v>0.74299999999999999</v>
      </c>
      <c r="CV17" s="306">
        <f t="shared" si="52"/>
        <v>26.975921888330646</v>
      </c>
      <c r="CW17" s="303">
        <f>IF(N(data_NoOutliers!AH17),data_NoOutliers!AH17,"")</f>
        <v>0.4</v>
      </c>
      <c r="CX17" s="118">
        <f t="shared" si="53"/>
        <v>0.38500000000000001</v>
      </c>
      <c r="CY17" s="306">
        <f t="shared" si="54"/>
        <v>25.666666666666668</v>
      </c>
      <c r="CZ17" s="303">
        <f>IF(N(data_NoOutliers!AI17),data_NoOutliers!AI17,"")</f>
        <v>1.4999999999999999E-2</v>
      </c>
      <c r="DA17" s="303">
        <f>IF(N(data_NoOutliers!AJ17),data_NoOutliers!AJ17,"")</f>
        <v>4.49</v>
      </c>
      <c r="DB17" s="307">
        <f t="shared" si="55"/>
        <v>4.4750000000000005</v>
      </c>
      <c r="DC17" s="308">
        <f t="shared" si="56"/>
        <v>313.52968750000002</v>
      </c>
      <c r="DD17" s="303">
        <f>IF(N(data_NoOutliers!AK17),data_NoOutliers!AK17,"")</f>
        <v>1.4999999999999999E-2</v>
      </c>
      <c r="DE17" s="303">
        <f>IF(N(data_NoOutliers!AL17),data_NoOutliers!AL17,"")</f>
        <v>2.91</v>
      </c>
      <c r="DF17" s="307">
        <f t="shared" si="57"/>
        <v>2.895</v>
      </c>
      <c r="DG17" s="307">
        <f t="shared" si="58"/>
        <v>102.97538934820227</v>
      </c>
      <c r="DH17" s="303">
        <f>IF(N(data_NoOutliers!AM17),data_NoOutliers!AM17,"")</f>
        <v>4.32</v>
      </c>
      <c r="DI17" s="307">
        <f t="shared" si="59"/>
        <v>4.3050000000000006</v>
      </c>
      <c r="DJ17" s="308">
        <f t="shared" si="60"/>
        <v>268.10583333333335</v>
      </c>
      <c r="DK17" s="303">
        <f>IF(N(data_NoOutliers!AN17),data_NoOutliers!AN17,"")</f>
        <v>1.4999999999999999E-2</v>
      </c>
      <c r="DL17" s="303">
        <f>IF(N(data_NoOutliers!AO17),data_NoOutliers!AO17,"")</f>
        <v>1.72</v>
      </c>
      <c r="DM17" s="292">
        <f t="shared" si="61"/>
        <v>1.7050000000000001</v>
      </c>
      <c r="DN17" s="304">
        <f t="shared" si="62"/>
        <v>192.1003656202144</v>
      </c>
      <c r="DO17" s="303">
        <f>IF(N(data_NoOutliers!AP17),data_NoOutliers!AP17,"")</f>
        <v>1.4999999999999999E-2</v>
      </c>
      <c r="DP17" s="303">
        <f>IF(N(data_NoOutliers!AQ17),data_NoOutliers!AQ17,"")</f>
        <v>0.74199999999999999</v>
      </c>
      <c r="DQ17" s="311">
        <f t="shared" si="63"/>
        <v>0.72699999999999998</v>
      </c>
      <c r="DR17" s="312">
        <f t="shared" si="64"/>
        <v>81.910243874425731</v>
      </c>
      <c r="DS17" s="303">
        <f>IF(N(data_NoOutliers!AR17),data_NoOutliers!AR17,"")</f>
        <v>1.4999999999999999E-2</v>
      </c>
      <c r="DT17" s="303">
        <f>IF(N(data_NoOutliers!AS17),data_NoOutliers!AS17,"")</f>
        <v>0.70599999999999996</v>
      </c>
      <c r="DU17" s="311">
        <f t="shared" si="65"/>
        <v>0.69099999999999995</v>
      </c>
      <c r="DV17" s="312">
        <f t="shared" si="66"/>
        <v>40.571835184924758</v>
      </c>
      <c r="DW17" s="303">
        <f>IF(N(data_NoOutliers!AT17),data_NoOutliers!AT17,"")</f>
        <v>0.68600000000000005</v>
      </c>
      <c r="DX17" s="311">
        <f t="shared" si="67"/>
        <v>0.67100000000000004</v>
      </c>
      <c r="DY17" s="312">
        <f t="shared" si="68"/>
        <v>76.948531314087418</v>
      </c>
      <c r="DZ17" s="303">
        <f>IF(N(data_NoOutliers!AU17),data_NoOutliers!AU17,"")</f>
        <v>1.4999999999999999E-2</v>
      </c>
      <c r="EA17" s="303">
        <f>IF(N(data_NoOutliers!AV17),data_NoOutliers!AV17,"")</f>
        <v>1.25</v>
      </c>
      <c r="EB17" s="313">
        <f t="shared" si="69"/>
        <v>1.2350000000000001</v>
      </c>
      <c r="EC17" s="314">
        <f t="shared" si="70"/>
        <v>139.14601263399695</v>
      </c>
      <c r="ED17" s="303">
        <f>IF(N(data_NoOutliers!AW17),data_NoOutliers!AW17,"")</f>
        <v>1.4999999999999999E-2</v>
      </c>
      <c r="EE17" s="303">
        <f>IF(N(data_NoOutliers!AX17),data_NoOutliers!AX17,"")</f>
        <v>0.90800000000000003</v>
      </c>
      <c r="EF17" s="315">
        <f t="shared" si="71"/>
        <v>0.89300000000000002</v>
      </c>
      <c r="EG17" s="316">
        <f t="shared" si="72"/>
        <v>117.83331985294119</v>
      </c>
      <c r="EH17" s="303">
        <f>IF(N(data_NoOutliers!AY17),data_NoOutliers!AY17,"")</f>
        <v>1.4999999999999999E-2</v>
      </c>
      <c r="EI17" s="303">
        <f>IF(N(data_NoOutliers!AZ17),data_NoOutliers!AZ17,"")</f>
        <v>2.7</v>
      </c>
      <c r="EJ17" s="315">
        <f t="shared" si="73"/>
        <v>2.6850000000000001</v>
      </c>
      <c r="EK17" s="316">
        <f t="shared" si="74"/>
        <v>166.21729411764707</v>
      </c>
      <c r="EL17" s="303">
        <f>IF(N(data_NoOutliers!BA17),data_NoOutliers!BA17,"")</f>
        <v>1.03</v>
      </c>
      <c r="EM17" s="315">
        <f t="shared" si="75"/>
        <v>1.0150000000000001</v>
      </c>
      <c r="EN17" s="316">
        <f t="shared" si="76"/>
        <v>96.721692307692308</v>
      </c>
      <c r="EO17" s="303">
        <f>IF(N(data_NoOutliers!BB17),data_NoOutliers!BB17,"")</f>
        <v>1.4999999999999999E-2</v>
      </c>
      <c r="EP17" s="303">
        <f>IF(N(data_NoOutliers!BC17),data_NoOutliers!BC17,"")</f>
        <v>0.64400000000000002</v>
      </c>
      <c r="EQ17" s="292">
        <f t="shared" si="77"/>
        <v>0.629</v>
      </c>
      <c r="ER17" s="304">
        <f t="shared" si="78"/>
        <v>61.073124999999997</v>
      </c>
      <c r="ES17" s="303">
        <f>IF(N(data_NoOutliers!BD17),data_NoOutliers!BD17,"")</f>
        <v>1.4999999999999999E-2</v>
      </c>
      <c r="ET17" s="303">
        <f>IF(N(data_NoOutliers!BE17),data_NoOutliers!BE17,"")</f>
        <v>2.95</v>
      </c>
      <c r="EU17" s="292">
        <f t="shared" si="79"/>
        <v>2.9350000000000001</v>
      </c>
      <c r="EV17" s="304">
        <f t="shared" si="80"/>
        <v>161.955421686747</v>
      </c>
      <c r="EW17" s="303">
        <f>IF(N(data_NoOutliers!BF17),data_NoOutliers!BF17,"")</f>
        <v>1.1299999999999999</v>
      </c>
      <c r="EX17" s="292">
        <f t="shared" si="81"/>
        <v>1.115</v>
      </c>
      <c r="EY17" s="304">
        <f t="shared" si="82"/>
        <v>138.5173076923077</v>
      </c>
      <c r="EZ17" s="303">
        <f>IF(N(data_NoOutliers!BG17),data_NoOutliers!BG17,"")</f>
        <v>1.4999999999999999E-2</v>
      </c>
      <c r="FA17" s="303">
        <f>IF(N(data_NoOutliers!BH17),data_NoOutliers!BH17,"")</f>
        <v>1.4999999999999999E-2</v>
      </c>
      <c r="FB17" s="313">
        <f t="shared" si="83"/>
        <v>0</v>
      </c>
      <c r="FC17" s="314">
        <f t="shared" si="84"/>
        <v>0</v>
      </c>
      <c r="FD17" s="303">
        <f>IF(N(data_NoOutliers!BI17),data_NoOutliers!BI17,"")</f>
        <v>1.4999999999999999E-2</v>
      </c>
      <c r="FE17" s="303">
        <f>IF(N(data_NoOutliers!BJ17),data_NoOutliers!BJ17,"")</f>
        <v>1.86</v>
      </c>
      <c r="FF17" s="309">
        <f t="shared" si="85"/>
        <v>1.8450000000000002</v>
      </c>
      <c r="FG17" s="310">
        <f t="shared" si="86"/>
        <v>121.39024390243902</v>
      </c>
      <c r="FH17" s="303">
        <f>IF(N(data_NoOutliers!BK17),data_NoOutliers!BK17,"")</f>
        <v>0.439</v>
      </c>
      <c r="FI17" s="309">
        <f t="shared" si="87"/>
        <v>0.42399999999999999</v>
      </c>
      <c r="FJ17" s="310">
        <f t="shared" si="88"/>
        <v>70.010476190476197</v>
      </c>
      <c r="FK17" s="303">
        <f>IF(N(data_NoOutliers!BL17),data_NoOutliers!BL17,"")</f>
        <v>1.4999999999999999E-2</v>
      </c>
      <c r="FL17" s="303">
        <f>IF(N(data_NoOutliers!BM17),data_NoOutliers!BM17,"")</f>
        <v>0.55500000000000005</v>
      </c>
      <c r="FM17" s="307">
        <f t="shared" si="89"/>
        <v>0.54</v>
      </c>
      <c r="FN17" s="308">
        <f t="shared" si="90"/>
        <v>70.451999999999984</v>
      </c>
      <c r="FO17" s="303">
        <f>IF(N(data_NoOutliers!BN17),data_NoOutliers!BN17,"")</f>
        <v>1.4999999999999999E-2</v>
      </c>
      <c r="FP17" s="303">
        <f>IF(N(data_NoOutliers!BO17),data_NoOutliers!BO17,"")</f>
        <v>1.21</v>
      </c>
      <c r="FQ17" s="307">
        <f t="shared" si="91"/>
        <v>1.1950000000000001</v>
      </c>
      <c r="FR17" s="308">
        <f t="shared" si="92"/>
        <v>63.958863209112025</v>
      </c>
      <c r="FS17" s="303">
        <f>IF(N(data_NoOutliers!BP17),data_NoOutliers!BP17,"")</f>
        <v>0.47399999999999998</v>
      </c>
      <c r="FT17" s="307">
        <f t="shared" si="93"/>
        <v>0.45899999999999996</v>
      </c>
      <c r="FU17" s="308">
        <f t="shared" si="94"/>
        <v>58.211866501854139</v>
      </c>
      <c r="FV17" s="303">
        <f>IF(N(data_NoOutliers!BQ17),data_NoOutliers!BQ17,"")</f>
        <v>1.4999999999999999E-2</v>
      </c>
      <c r="FW17" s="303">
        <f>IF(N(data_NoOutliers!BR17),data_NoOutliers!BR17,"")</f>
        <v>0.86199999999999999</v>
      </c>
      <c r="FX17" s="315">
        <f t="shared" si="95"/>
        <v>0.84699999999999998</v>
      </c>
      <c r="FY17" s="316">
        <f t="shared" si="96"/>
        <v>91.640694444444435</v>
      </c>
      <c r="FZ17" s="303">
        <f>IF(N(data_NoOutliers!BS17),data_NoOutliers!BS17,"")</f>
        <v>1.4999999999999999E-2</v>
      </c>
      <c r="GA17" s="303">
        <f>IF(N(data_NoOutliers!BT17),data_NoOutliers!BT17,"")</f>
        <v>1.02</v>
      </c>
      <c r="GB17" s="315">
        <f t="shared" si="97"/>
        <v>1.0050000000000001</v>
      </c>
      <c r="GC17" s="316">
        <f t="shared" si="98"/>
        <v>56.006858857571544</v>
      </c>
      <c r="GD17" s="303">
        <f>IF(N(data_NoOutliers!BU17),data_NoOutliers!BU17,"")</f>
        <v>0.376</v>
      </c>
      <c r="GE17" s="315">
        <f t="shared" si="99"/>
        <v>0.36099999999999999</v>
      </c>
      <c r="GF17" s="316">
        <f t="shared" si="100"/>
        <v>39.058194444444446</v>
      </c>
      <c r="GG17" s="303">
        <f>IF(N(data_NoOutliers!BV17),data_NoOutliers!BV17,"")</f>
        <v>1.4999999999999999E-2</v>
      </c>
      <c r="GH17" s="303">
        <f>IF(N(data_NoOutliers!BW17),data_NoOutliers!BW17,"")</f>
        <v>0.73299999999999998</v>
      </c>
      <c r="GI17" s="292">
        <f t="shared" si="101"/>
        <v>0.71799999999999997</v>
      </c>
      <c r="GJ17" s="304">
        <f t="shared" si="102"/>
        <v>71.999444444444435</v>
      </c>
      <c r="GK17" s="303">
        <f>IF(N(data_NoOutliers!BX17),data_NoOutliers!BX17,"")</f>
        <v>1.4999999999999999E-2</v>
      </c>
      <c r="GL17" s="303">
        <f>IF(N(data_NoOutliers!BY17),data_NoOutliers!BY17,"")</f>
        <v>1.4</v>
      </c>
      <c r="GM17" s="292">
        <f t="shared" si="103"/>
        <v>1.385</v>
      </c>
      <c r="GN17" s="304">
        <f t="shared" si="104"/>
        <v>86.752747252747255</v>
      </c>
      <c r="GO17" s="303">
        <f>IF(N(data_NoOutliers!BZ17),data_NoOutliers!BZ17,"")</f>
        <v>0.82099999999999995</v>
      </c>
      <c r="GP17" s="292">
        <f t="shared" si="105"/>
        <v>0.80599999999999994</v>
      </c>
      <c r="GQ17" s="304">
        <f t="shared" si="106"/>
        <v>74.443055555555546</v>
      </c>
      <c r="GR17" s="303">
        <f>IF(N(data_NoOutliers!CA17),data_NoOutliers!CA17,"")</f>
        <v>1.4999999999999999E-2</v>
      </c>
      <c r="GS17" s="303">
        <f>IF(N(data_NoOutliers!CB17),data_NoOutliers!CB17,"")</f>
        <v>0.51400000000000001</v>
      </c>
      <c r="GT17" s="309">
        <f t="shared" si="107"/>
        <v>0.499</v>
      </c>
      <c r="GU17" s="310">
        <f t="shared" si="108"/>
        <v>51.355416666666663</v>
      </c>
      <c r="GV17" s="303">
        <f>IF(N(data_NoOutliers!CC17),data_NoOutliers!CC17,"")</f>
        <v>1.4999999999999999E-2</v>
      </c>
      <c r="GW17" s="303">
        <f>IF(N(data_NoOutliers!CD17),data_NoOutliers!CD17,"")</f>
        <v>1.1599999999999999</v>
      </c>
      <c r="GX17" s="309">
        <f t="shared" si="19"/>
        <v>1.145</v>
      </c>
      <c r="GY17" s="310">
        <f t="shared" si="109"/>
        <v>63.808809345193438</v>
      </c>
      <c r="GZ17" s="303">
        <f>IF(N(data_NoOutliers!CE17),data_NoOutliers!CE17,"")</f>
        <v>0.66600000000000004</v>
      </c>
      <c r="HA17" s="309">
        <f t="shared" si="20"/>
        <v>0.65100000000000002</v>
      </c>
      <c r="HB17" s="310">
        <f t="shared" si="110"/>
        <v>65.280833333333334</v>
      </c>
      <c r="HC17" s="303">
        <f>IF(N(data_NoOutliers!CF17),data_NoOutliers!CF17,"")</f>
        <v>1.4999999999999999E-2</v>
      </c>
      <c r="HD17" s="303">
        <f>IF(N(data_NoOutliers!CG17),data_NoOutliers!CG17,"")</f>
        <v>0.34599999999999997</v>
      </c>
      <c r="HE17" s="292">
        <f t="shared" si="111"/>
        <v>0.33099999999999996</v>
      </c>
      <c r="HF17" s="304">
        <f t="shared" si="112"/>
        <v>41.730288836846206</v>
      </c>
      <c r="HG17" s="303">
        <f>IF(N(data_NoOutliers!CH17),data_NoOutliers!CH17,"")</f>
        <v>1.4999999999999999E-2</v>
      </c>
      <c r="HH17" s="303">
        <f>IF(N(data_NoOutliers!CI17),data_NoOutliers!CI17,"")</f>
        <v>0.87</v>
      </c>
      <c r="HI17" s="307">
        <f t="shared" si="113"/>
        <v>0.85499999999999998</v>
      </c>
      <c r="HJ17" s="308">
        <f t="shared" si="114"/>
        <v>73.242845572354213</v>
      </c>
      <c r="HK17" s="303">
        <f>IF(N(data_NoOutliers!CJ17),data_NoOutliers!CJ17,"")</f>
        <v>1.4999999999999999E-2</v>
      </c>
      <c r="HL17" s="303">
        <f>IF(N(data_NoOutliers!CK17),data_NoOutliers!CK17,"")</f>
        <v>0.88400000000000001</v>
      </c>
      <c r="HM17" s="307">
        <f t="shared" si="115"/>
        <v>0.86899999999999999</v>
      </c>
      <c r="HN17" s="308">
        <f t="shared" si="116"/>
        <v>54.126498287671232</v>
      </c>
      <c r="HO17" s="303">
        <f>IF(N(data_NoOutliers!CL17),data_NoOutliers!CL17,"")</f>
        <v>1.56</v>
      </c>
      <c r="HP17" s="307">
        <f t="shared" si="117"/>
        <v>1.5450000000000002</v>
      </c>
      <c r="HQ17" s="308">
        <f t="shared" si="118"/>
        <v>130.37992021276597</v>
      </c>
      <c r="HR17" s="303">
        <f>IF(N(data_NoOutliers!CM17),data_NoOutliers!CM17,"")</f>
        <v>1.4999999999999999E-2</v>
      </c>
      <c r="HS17" s="303">
        <f>IF(N(data_NoOutliers!CN17),data_NoOutliers!CN17,"")</f>
        <v>0.625</v>
      </c>
      <c r="HT17" s="317">
        <f t="shared" si="119"/>
        <v>0.61</v>
      </c>
      <c r="HU17" s="318">
        <f t="shared" si="120"/>
        <v>66.449333333333328</v>
      </c>
      <c r="HV17" s="303">
        <f>IF(N(data_NoOutliers!CO17),data_NoOutliers!CO17,"")</f>
        <v>1.4999999999999999E-2</v>
      </c>
      <c r="HW17" s="303">
        <f>IF(N(data_NoOutliers!CP17),data_NoOutliers!CP17,"")</f>
        <v>1.68</v>
      </c>
      <c r="HX17" s="317">
        <f t="shared" si="121"/>
        <v>1.665</v>
      </c>
      <c r="HY17" s="318">
        <f t="shared" si="122"/>
        <v>128.9238481228669</v>
      </c>
      <c r="HZ17" s="303">
        <f>IF(N(data_NoOutliers!CQ17),data_NoOutliers!CQ17,"")</f>
        <v>0.6</v>
      </c>
      <c r="IA17" s="317">
        <f t="shared" si="123"/>
        <v>0.58499999999999996</v>
      </c>
      <c r="IB17" s="318">
        <f t="shared" si="124"/>
        <v>62.424336973478937</v>
      </c>
      <c r="IC17" s="303">
        <f>IF(N(data_NoOutliers!CR17),data_NoOutliers!CR17,"")</f>
        <v>1.4999999999999999E-2</v>
      </c>
      <c r="ID17" s="303">
        <f>IF(N(data_NoOutliers!CS17),data_NoOutliers!CS17,"")</f>
        <v>0.93799999999999994</v>
      </c>
      <c r="IE17" s="127">
        <f t="shared" si="125"/>
        <v>0.92299999999999993</v>
      </c>
      <c r="IF17" s="305">
        <f t="shared" si="126"/>
        <v>75.53720403022669</v>
      </c>
      <c r="IG17" s="303">
        <f>IF(N(data_NoOutliers!CT17),data_NoOutliers!CT17,"")</f>
        <v>1.4999999999999999E-2</v>
      </c>
      <c r="IH17" s="303">
        <f>IF(N(data_NoOutliers!CU17),data_NoOutliers!CU17,"")</f>
        <v>1.61</v>
      </c>
      <c r="II17" s="127">
        <f t="shared" si="127"/>
        <v>1.5950000000000002</v>
      </c>
      <c r="IJ17" s="305">
        <f t="shared" si="128"/>
        <v>125.0184971098266</v>
      </c>
      <c r="IK17" s="303">
        <f>IF(N(data_NoOutliers!CV17),data_NoOutliers!CV17,"")</f>
        <v>1.4999999999999999E-2</v>
      </c>
      <c r="IL17" s="127">
        <f t="shared" si="129"/>
        <v>0</v>
      </c>
      <c r="IM17" s="305">
        <f t="shared" si="130"/>
        <v>0</v>
      </c>
      <c r="IN17" s="303">
        <f>IF(N(data_NoOutliers!CW17),data_NoOutliers!CW17,"")</f>
        <v>1.4999999999999999E-2</v>
      </c>
      <c r="IO17" s="303">
        <f>IF(N(data_NoOutliers!CX17),data_NoOutliers!CX17,"")</f>
        <v>5.7000000000000002E-2</v>
      </c>
      <c r="IP17" s="307">
        <f t="shared" si="131"/>
        <v>4.2000000000000003E-2</v>
      </c>
      <c r="IQ17" s="308">
        <f t="shared" si="132"/>
        <v>4.6260869565217382</v>
      </c>
      <c r="IR17" s="303">
        <f>IF(N(data_NoOutliers!CY17),data_NoOutliers!CY17,"")</f>
        <v>1.4999999999999999E-2</v>
      </c>
      <c r="IS17" s="303">
        <f>IF(N(data_NoOutliers!CZ17),data_NoOutliers!CZ17,"")</f>
        <v>1.4</v>
      </c>
      <c r="IT17" s="307">
        <f t="shared" si="133"/>
        <v>1.385</v>
      </c>
      <c r="IU17" s="308">
        <f t="shared" si="134"/>
        <v>96.309873949579824</v>
      </c>
      <c r="IV17" s="303">
        <f>IF(N(data_NoOutliers!DA17),data_NoOutliers!DA17,"")</f>
        <v>1.4999999999999999E-2</v>
      </c>
      <c r="IW17" s="307">
        <f t="shared" si="135"/>
        <v>0</v>
      </c>
      <c r="IX17" s="308">
        <f t="shared" si="136"/>
        <v>0</v>
      </c>
      <c r="IY17" s="303">
        <f>IFERROR(IF(N(data_NoOutliers!DB17),data_NoOutliers!DB17,MID(data_NoOutliers!DB17,2,99)/2),"")</f>
        <v>1.4999999999999999E-2</v>
      </c>
      <c r="IZ17" s="303">
        <f>IFERROR(IF(N(data_NoOutliers!DC17),data_NoOutliers!DC17,MID(data_NoOutliers!DC17,2,99)/2),"")</f>
        <v>0.83599999999999997</v>
      </c>
      <c r="JA17" s="118">
        <f t="shared" si="137"/>
        <v>0.82099999999999995</v>
      </c>
      <c r="JB17" s="306">
        <f t="shared" si="138"/>
        <v>87.867784810126579</v>
      </c>
      <c r="JC17" s="303">
        <f>IFERROR(IF(N(data_NoOutliers!DD17),data_NoOutliers!DD17,MID(data_NoOutliers!DD17,2,99)/2),"")</f>
        <v>1.4999999999999999E-2</v>
      </c>
      <c r="JD17" s="303">
        <f>IFERROR(IF(N(data_NoOutliers!DE17),data_NoOutliers!DE17,MID(data_NoOutliers!DE17,2,99)/2),"")</f>
        <v>0.99199999999999999</v>
      </c>
      <c r="JE17" s="118">
        <f t="shared" si="139"/>
        <v>0.97699999999999998</v>
      </c>
      <c r="JF17" s="306">
        <f t="shared" si="140"/>
        <v>56.399545454545454</v>
      </c>
      <c r="JG17" s="303">
        <f>IFERROR(IF(N(data_NoOutliers!DF17),data_NoOutliers!DF17,MID(data_NoOutliers!DF17,2,99)/2),"")</f>
        <v>0.73799999999999999</v>
      </c>
      <c r="JH17" s="118">
        <f t="shared" si="141"/>
        <v>0.72299999999999998</v>
      </c>
      <c r="JI17" s="306">
        <f t="shared" si="142"/>
        <v>71.496666666666655</v>
      </c>
      <c r="JJ17" s="303">
        <f>IFERROR(IF(N(data_NoOutliers!DG17),data_NoOutliers!DG17,MID(data_NoOutliers!DG17,2,99)/2),"")</f>
        <v>1.4999999999999999E-2</v>
      </c>
      <c r="JK17" s="303">
        <f>IFERROR(IF(N(data_NoOutliers!DH17),data_NoOutliers!DH17,MID(data_NoOutliers!DH17,2,99)/2),"")</f>
        <v>0.96799999999999997</v>
      </c>
      <c r="JL17" s="309">
        <f t="shared" si="143"/>
        <v>0.95299999999999996</v>
      </c>
      <c r="JM17" s="310">
        <f t="shared" si="144"/>
        <v>119.5526282051282</v>
      </c>
      <c r="JN17" s="303">
        <f>IFERROR(IF(N(data_NoOutliers!DI17),data_NoOutliers!DI17,MID(data_NoOutliers!DI17,2,99)/2),"")</f>
        <v>1.4999999999999999E-2</v>
      </c>
      <c r="JO17" s="303">
        <f>IFERROR(IF(N(data_NoOutliers!DJ17),data_NoOutliers!DJ17,MID(data_NoOutliers!DJ17,2,99)/2),"")</f>
        <v>2.75</v>
      </c>
      <c r="JP17" s="309">
        <f t="shared" si="145"/>
        <v>2.7349999999999999</v>
      </c>
      <c r="JQ17" s="310">
        <f t="shared" si="146"/>
        <v>218.09871794871796</v>
      </c>
      <c r="JR17" s="303">
        <f>IFERROR(IF(N(data_NoOutliers!DK17),data_NoOutliers!DK17,MID(data_NoOutliers!DK17,2,99)/2),"")</f>
        <v>1.48</v>
      </c>
      <c r="JS17" s="309">
        <f t="shared" si="147"/>
        <v>1.4650000000000001</v>
      </c>
      <c r="JT17" s="310">
        <f t="shared" si="148"/>
        <v>151.61522346368716</v>
      </c>
      <c r="JU17" s="303">
        <f>IFERROR(IF(N(data_NoOutliers!DL17),data_NoOutliers!DL17,MID(data_NoOutliers!DL17,2,99)/2),"")</f>
        <v>1.4999999999999999E-2</v>
      </c>
      <c r="JV17" s="303">
        <f>IFERROR(IF(N(data_NoOutliers!DM17),data_NoOutliers!DM17,MID(data_NoOutliers!DM17,2,99)/2),"")</f>
        <v>4.2000000000000003E-2</v>
      </c>
      <c r="JW17" s="292">
        <f t="shared" si="149"/>
        <v>2.7000000000000003E-2</v>
      </c>
      <c r="JX17" s="304">
        <f t="shared" si="150"/>
        <v>1.669921875</v>
      </c>
      <c r="JY17" s="303">
        <f>IFERROR(IF(N(data_NoOutliers!DN17),data_NoOutliers!DN17,MID(data_NoOutliers!DN17,2,99)/2),"")</f>
        <v>1.4999999999999999E-2</v>
      </c>
      <c r="JZ17" s="303">
        <f>IFERROR(IF(N(data_NoOutliers!DO17),data_NoOutliers!DO17,MID(data_NoOutliers!DO17,2,99)/2),"")</f>
        <v>1.75</v>
      </c>
      <c r="KA17" s="292">
        <f t="shared" si="151"/>
        <v>1.7350000000000001</v>
      </c>
      <c r="KB17" s="304">
        <f t="shared" si="152"/>
        <v>180.49775928297055</v>
      </c>
      <c r="KC17" s="303">
        <f>IFERROR(IF(N(data_NoOutliers!DP17),data_NoOutliers!DP17,MID(data_NoOutliers!DP17,2,99)/2),"")</f>
        <v>1.4999999999999999E-2</v>
      </c>
      <c r="KD17" s="292">
        <f t="shared" si="153"/>
        <v>0</v>
      </c>
      <c r="KE17" s="304">
        <f t="shared" si="278"/>
        <v>0</v>
      </c>
      <c r="KF17" s="303">
        <f>IFERROR(IF(N(data_NoOutliers!DQ17),data_NoOutliers!DQ17,""),"")</f>
        <v>1.4999999999999999E-2</v>
      </c>
      <c r="KG17" s="303">
        <f>IFERROR(IF(N(data_NoOutliers!DR17),data_NoOutliers!DR17,""),"")</f>
        <v>1.4999999999999999E-2</v>
      </c>
      <c r="KH17" s="117">
        <f t="shared" si="154"/>
        <v>0</v>
      </c>
      <c r="KI17" s="319">
        <f t="shared" si="279"/>
        <v>0</v>
      </c>
      <c r="KJ17" s="303">
        <f>IFERROR(IF(N(data_NoOutliers!DS17),data_NoOutliers!DS17,""),"")</f>
        <v>1.4999999999999999E-2</v>
      </c>
      <c r="KK17" s="303">
        <f>IFERROR(IF(N(data_NoOutliers!DT17),data_NoOutliers!DT17,""),"")</f>
        <v>1.32</v>
      </c>
      <c r="KL17" s="117">
        <f t="shared" si="155"/>
        <v>1.3050000000000002</v>
      </c>
      <c r="KM17" s="319">
        <f t="shared" si="156"/>
        <v>105.86972083035077</v>
      </c>
      <c r="KN17" s="303">
        <f>IFERROR(IF(N(data_NoOutliers!DU17),data_NoOutliers!DU17,""),"")</f>
        <v>1.4999999999999999E-2</v>
      </c>
      <c r="KO17" s="117">
        <f t="shared" si="157"/>
        <v>0</v>
      </c>
      <c r="KP17" s="319">
        <f t="shared" si="158"/>
        <v>0</v>
      </c>
      <c r="KQ17" s="303">
        <f>IFERROR(IF(N(data_NoOutliers!DV17),data_NoOutliers!DV17,""),"")</f>
        <v>1.4999999999999999E-2</v>
      </c>
      <c r="KR17" s="303">
        <f>IFERROR(IF(N(data_NoOutliers!DW17),data_NoOutliers!DW17,""),"")</f>
        <v>0.94099999999999995</v>
      </c>
      <c r="KS17" s="311">
        <f t="shared" si="159"/>
        <v>0.92599999999999993</v>
      </c>
      <c r="KT17" s="312">
        <f t="shared" si="160"/>
        <v>117.69779310344826</v>
      </c>
      <c r="KU17" s="303">
        <f>IFERROR(IF(N(data_NoOutliers!DX17),data_NoOutliers!DX17,""),"")</f>
        <v>1.4999999999999999E-2</v>
      </c>
      <c r="KV17" s="303">
        <f>IFERROR(IF(N(data_NoOutliers!DY17),data_NoOutliers!DY17,""),"")</f>
        <v>0.28599999999999998</v>
      </c>
      <c r="KW17" s="320">
        <f t="shared" si="161"/>
        <v>0.27099999999999996</v>
      </c>
      <c r="KX17" s="321">
        <f t="shared" si="162"/>
        <v>18.066666666666666</v>
      </c>
      <c r="KY17" s="303">
        <f>IFERROR(IF(N(data_NoOutliers!DZ17),data_NoOutliers!DZ17,""),"")</f>
        <v>1.4999999999999999E-2</v>
      </c>
      <c r="KZ17" s="303">
        <f>IFERROR(IF(N(data_NoOutliers!EA17),data_NoOutliers!EA17,""),"")</f>
        <v>0.55900000000000005</v>
      </c>
      <c r="LA17" s="320">
        <f t="shared" si="163"/>
        <v>0.54400000000000004</v>
      </c>
      <c r="LB17" s="321">
        <f t="shared" si="164"/>
        <v>36.266666666666673</v>
      </c>
      <c r="LC17" s="303">
        <f>IFERROR(IF(N(data_NoOutliers!EB17),data_NoOutliers!EB17,""),"")</f>
        <v>0.3</v>
      </c>
      <c r="LD17" s="320">
        <f t="shared" si="165"/>
        <v>0.28499999999999998</v>
      </c>
      <c r="LE17" s="321">
        <f t="shared" si="166"/>
        <v>19</v>
      </c>
      <c r="LF17" s="303">
        <f>IFERROR(IF(N(data_NoOutliers!EC17),data_NoOutliers!EC17,""),"")</f>
        <v>1.4999999999999999E-2</v>
      </c>
      <c r="LG17" s="303">
        <f>IFERROR(IF(N(data_NoOutliers!ED17),data_NoOutliers!ED17,""),"")</f>
        <v>1.4999999999999999E-2</v>
      </c>
      <c r="LH17" s="322">
        <f t="shared" si="167"/>
        <v>0</v>
      </c>
      <c r="LI17" s="323">
        <f t="shared" si="168"/>
        <v>0</v>
      </c>
      <c r="LJ17" s="303">
        <f>IFERROR(IF(N(data_NoOutliers!EE17),data_NoOutliers!EE17,""),"")</f>
        <v>1.4999999999999999E-2</v>
      </c>
      <c r="LK17" s="303">
        <f>IFERROR(IF(N(data_NoOutliers!EF17),data_NoOutliers!EF17,""),"")</f>
        <v>1.77</v>
      </c>
      <c r="LL17" s="118">
        <f t="shared" si="169"/>
        <v>1.7550000000000001</v>
      </c>
      <c r="LM17" s="306">
        <f t="shared" si="170"/>
        <v>206.04098360655738</v>
      </c>
      <c r="LN17" s="303">
        <f>IFERROR(IF(N(data_NoOutliers!EG17),data_NoOutliers!EG17,""),"")</f>
        <v>1.4999999999999999E-2</v>
      </c>
      <c r="LO17" s="303">
        <f>IFERROR(IF(N(data_NoOutliers!EH17),data_NoOutliers!EH17,""),"")</f>
        <v>1.32</v>
      </c>
      <c r="LP17" s="118">
        <f t="shared" si="171"/>
        <v>1.3050000000000002</v>
      </c>
      <c r="LQ17" s="306">
        <f t="shared" si="172"/>
        <v>77.439560439560438</v>
      </c>
      <c r="LR17" s="303">
        <f>IFERROR(IF(N(data_NoOutliers!EI17),data_NoOutliers!EI17,""),"")</f>
        <v>2.12</v>
      </c>
      <c r="LS17" s="118">
        <f t="shared" si="173"/>
        <v>2.105</v>
      </c>
      <c r="LT17" s="306">
        <f t="shared" si="174"/>
        <v>247.13177805800754</v>
      </c>
      <c r="LU17" s="303">
        <f>IFERROR(IF(N(data_NoOutliers!EJ17),data_NoOutliers!EJ17,""),"")</f>
        <v>1.4999999999999999E-2</v>
      </c>
      <c r="LV17" s="303">
        <f>IFERROR(IF(N(data_NoOutliers!EK17),data_NoOutliers!EK17,""),"")</f>
        <v>0.88100000000000001</v>
      </c>
      <c r="LW17" s="307">
        <f t="shared" si="175"/>
        <v>0.86599999999999999</v>
      </c>
      <c r="LX17" s="308">
        <f t="shared" si="176"/>
        <v>91.212391304347818</v>
      </c>
      <c r="LY17" s="303">
        <f>IFERROR(IF(N(data_NoOutliers!EL17),data_NoOutliers!EL17,""),"")</f>
        <v>1.4999999999999999E-2</v>
      </c>
      <c r="LZ17" s="303">
        <f>IFERROR(IF(N(data_NoOutliers!EM17),data_NoOutliers!EM17,""),"")</f>
        <v>1.38</v>
      </c>
      <c r="MA17" s="307">
        <f t="shared" si="177"/>
        <v>1.365</v>
      </c>
      <c r="MB17" s="308">
        <f t="shared" si="178"/>
        <v>77.133333333333326</v>
      </c>
      <c r="MC17" s="303">
        <f>IFERROR(IF(N(data_NoOutliers!EN17),data_NoOutliers!EN17,""),"")</f>
        <v>0.60199999999999998</v>
      </c>
      <c r="MD17" s="307">
        <f t="shared" si="179"/>
        <v>0.58699999999999997</v>
      </c>
      <c r="ME17" s="308">
        <f t="shared" si="180"/>
        <v>51.522010869565214</v>
      </c>
      <c r="MF17" s="303">
        <f>IFERROR(IF(N(data_NoOutliers!EO17),data_NoOutliers!EO17,MID(data_NoOutliers!EO17,2,99)/2),"")</f>
        <v>1.4999999999999999E-2</v>
      </c>
      <c r="MG17" s="303">
        <f>IFERROR(IF(N(data_NoOutliers!EP17),data_NoOutliers!EP17,MID(data_NoOutliers!EP17,2,99)/2),"")</f>
        <v>5.61</v>
      </c>
      <c r="MH17" s="309">
        <f t="shared" si="181"/>
        <v>5.5950000000000006</v>
      </c>
      <c r="MI17" s="310">
        <f t="shared" si="182"/>
        <v>431.4624352331607</v>
      </c>
      <c r="MJ17" s="303">
        <f>IFERROR(IF(N(data_NoOutliers!EQ17),data_NoOutliers!EQ17,MID(data_NoOutliers!EQ17,2,99)/2),"")</f>
        <v>1.4999999999999999E-2</v>
      </c>
      <c r="MK17" s="303">
        <f>IFERROR(IF(N(data_NoOutliers!ER17),data_NoOutliers!ER17,MID(data_NoOutliers!ER17,2,99)/2),"")</f>
        <v>8.49</v>
      </c>
      <c r="ML17" s="309">
        <f t="shared" si="183"/>
        <v>8.4749999999999996</v>
      </c>
      <c r="MM17" s="310">
        <f t="shared" si="184"/>
        <v>322.17312348668281</v>
      </c>
      <c r="MN17" s="303">
        <f>IFERROR(IF(N(data_NoOutliers!ES17),data_NoOutliers!ES17,MID(data_NoOutliers!ES17,2,99)/2),"")</f>
        <v>4.07</v>
      </c>
      <c r="MO17" s="309">
        <f t="shared" si="185"/>
        <v>4.0550000000000006</v>
      </c>
      <c r="MP17" s="310">
        <f t="shared" si="186"/>
        <v>282.45826833073318</v>
      </c>
      <c r="MQ17" s="303">
        <f>IFERROR(IF(N(data_NoOutliers!ET17),data_NoOutliers!ET17,MID(data_NoOutliers!ET17,2,99)/2),"")</f>
        <v>1.4999999999999999E-2</v>
      </c>
      <c r="MR17" s="303">
        <f>IFERROR(IF(N(data_NoOutliers!EU17),data_NoOutliers!EU17,MID(data_NoOutliers!EU17,2,99)/2),"")</f>
        <v>1.1200000000000001</v>
      </c>
      <c r="MS17" s="117">
        <f t="shared" si="280"/>
        <v>1.1050000000000002</v>
      </c>
      <c r="MT17" s="319">
        <f t="shared" si="187"/>
        <v>222.85195530726259</v>
      </c>
      <c r="MU17" s="303">
        <f>IFERROR(IF(N(data_NoOutliers!EV17),data_NoOutliers!EV17,MID(data_NoOutliers!EV17,2,99)/2),"")</f>
        <v>1.4999999999999999E-2</v>
      </c>
      <c r="MV17" s="303">
        <f>IFERROR(IF(N(data_NoOutliers!EW17),data_NoOutliers!EW17,MID(data_NoOutliers!EW17,2,99)/2),"")</f>
        <v>1.38</v>
      </c>
      <c r="MW17" s="117">
        <f t="shared" si="188"/>
        <v>1.365</v>
      </c>
      <c r="MX17" s="319">
        <f t="shared" si="189"/>
        <v>91.598684210526315</v>
      </c>
      <c r="MY17" s="303">
        <f>IFERROR(IF(N(data_NoOutliers!EX17),data_NoOutliers!EX17,MID(data_NoOutliers!EX17,2,99)/2),"")</f>
        <v>0.83799999999999997</v>
      </c>
      <c r="MZ17" s="117">
        <f t="shared" si="190"/>
        <v>0.82299999999999995</v>
      </c>
      <c r="NA17" s="319">
        <f t="shared" si="191"/>
        <v>102.42986778846154</v>
      </c>
      <c r="NB17" s="303">
        <f>IFERROR(IF(N(data_NoOutliers!EY17),data_NoOutliers!EY17,MID(data_NoOutliers!EY17,2,99)/2),"")</f>
        <v>1.4999999999999999E-2</v>
      </c>
      <c r="NC17" s="303">
        <f>IFERROR(IF(N(data_NoOutliers!EZ17),data_NoOutliers!EZ17,MID(data_NoOutliers!EZ17,2,99)/2),"")</f>
        <v>5.31</v>
      </c>
      <c r="ND17" s="307">
        <f t="shared" si="281"/>
        <v>5.2949999999999999</v>
      </c>
      <c r="NE17" s="308">
        <f t="shared" si="192"/>
        <v>481.27256756756753</v>
      </c>
      <c r="NF17" s="303">
        <f>IFERROR(IF(N(data_NoOutliers!FA17),data_NoOutliers!FA17,MID(data_NoOutliers!FA17,2,99)/2),"")</f>
        <v>1.4999999999999999E-2</v>
      </c>
      <c r="NG17" s="303" t="str">
        <f>IFERROR(IF(N(data_NoOutliers!FB17),data_NoOutliers!FB17,MID(data_NoOutliers!FB17,2,99)/2),"")</f>
        <v/>
      </c>
      <c r="NH17" s="307" t="str">
        <f t="shared" si="193"/>
        <v/>
      </c>
      <c r="NI17" s="308" t="str">
        <f t="shared" si="194"/>
        <v/>
      </c>
      <c r="NJ17" s="303">
        <f>IFERROR(IF(N(data_NoOutliers!FC17),data_NoOutliers!FC17,MID(data_NoOutliers!FC17,2,99)/2),"")</f>
        <v>1.4999999999999999E-2</v>
      </c>
      <c r="NK17" s="307">
        <f t="shared" si="195"/>
        <v>0</v>
      </c>
      <c r="NL17" s="308">
        <f t="shared" si="196"/>
        <v>0</v>
      </c>
      <c r="NM17" s="303">
        <f>IFERROR(IF(N(data_NoOutliers!FD17),data_NoOutliers!FD17,MID(data_NoOutliers!FD17,2,99)/2),"")</f>
        <v>1.4999999999999999E-2</v>
      </c>
      <c r="NN17" s="303">
        <f>IFERROR(IF(N(data_NoOutliers!FE17),data_NoOutliers!FE17,MID(data_NoOutliers!FE17,2,99)/2),"")</f>
        <v>0.55800000000000005</v>
      </c>
      <c r="NO17" s="324">
        <f t="shared" si="282"/>
        <v>0.54300000000000004</v>
      </c>
      <c r="NP17" s="325">
        <f t="shared" si="197"/>
        <v>34.024148936170221</v>
      </c>
      <c r="NQ17" s="303">
        <f>IFERROR(IF(N(data_NoOutliers!FF17),data_NoOutliers!FF17,MID(data_NoOutliers!FF17,2,99)/2),"")</f>
        <v>4.8000000000000001E-2</v>
      </c>
      <c r="NR17" s="303">
        <f>IFERROR(IF(N(data_NoOutliers!FG17),data_NoOutliers!FG17,MID(data_NoOutliers!FG17,2,99)/2),"")</f>
        <v>0.30099999999999999</v>
      </c>
      <c r="NS17" s="324">
        <f t="shared" si="198"/>
        <v>0.253</v>
      </c>
      <c r="NT17" s="325">
        <f t="shared" si="199"/>
        <v>11</v>
      </c>
      <c r="NU17" s="303">
        <f>IFERROR(IF(N(data_NoOutliers!FH17),data_NoOutliers!FH17,MID(data_NoOutliers!FH17,2,99)/2),"")</f>
        <v>0.55500000000000005</v>
      </c>
      <c r="NV17" s="324">
        <f t="shared" si="200"/>
        <v>0.50700000000000001</v>
      </c>
      <c r="NW17" s="325">
        <f t="shared" si="201"/>
        <v>30.698571428571427</v>
      </c>
      <c r="NX17" s="303">
        <f>IFERROR(IF(N(data_NoOutliers!FI17),data_NoOutliers!FI17,MID(data_NoOutliers!FI17,2,99)/2),"")</f>
        <v>1.4999999999999999E-2</v>
      </c>
      <c r="NY17" s="303">
        <f>IFERROR(IF(N(data_NoOutliers!FJ17),data_NoOutliers!FJ17,MID(data_NoOutliers!FJ17,2,99)/2),"")</f>
        <v>2.81</v>
      </c>
      <c r="NZ17" s="317">
        <f t="shared" si="283"/>
        <v>2.7949999999999999</v>
      </c>
      <c r="OA17" s="318">
        <f t="shared" si="202"/>
        <v>235.1213740458015</v>
      </c>
      <c r="OB17" s="303">
        <f>IFERROR(IF(N(data_NoOutliers!FK17),data_NoOutliers!FK17,MID(data_NoOutliers!FK17,2,99)/2),"")</f>
        <v>1.4999999999999999E-2</v>
      </c>
      <c r="OC17" s="303">
        <f>IFERROR(IF(N(data_NoOutliers!FL17),data_NoOutliers!FL17,MID(data_NoOutliers!FL17,2,99)/2),"")</f>
        <v>6.14</v>
      </c>
      <c r="OD17" s="317">
        <f t="shared" si="203"/>
        <v>6.125</v>
      </c>
      <c r="OE17" s="318">
        <f t="shared" si="204"/>
        <v>423.828125</v>
      </c>
      <c r="OF17" s="303">
        <f>IFERROR(IF(N(data_NoOutliers!FM17),data_NoOutliers!FM17,MID(data_NoOutliers!FM17,2,99)/2),"")</f>
        <v>3.07</v>
      </c>
      <c r="OG17" s="317">
        <f t="shared" si="205"/>
        <v>3.0549999999999997</v>
      </c>
      <c r="OH17" s="318">
        <f t="shared" si="206"/>
        <v>261.04894179894177</v>
      </c>
      <c r="OI17" s="303">
        <f>IFERROR(IF(N(data_NoOutliers!FN17),data_NoOutliers!FN17,MID(data_NoOutliers!FN17,2,99)/2),"")</f>
        <v>1.4999999999999999E-2</v>
      </c>
      <c r="OJ17" s="303">
        <f>IFERROR(IF(N(data_NoOutliers!FO17),data_NoOutliers!FO17,MID(data_NoOutliers!FO17,2,99)/2),"")</f>
        <v>0.71099999999999997</v>
      </c>
      <c r="OK17" s="292">
        <f t="shared" si="284"/>
        <v>0.69599999999999995</v>
      </c>
      <c r="OL17" s="304">
        <f t="shared" si="207"/>
        <v>149.35341176470587</v>
      </c>
      <c r="OM17" s="303">
        <f>IFERROR(IF(N(data_NoOutliers!FP17),data_NoOutliers!FP17,MID(data_NoOutliers!FP17,2,99)/2),"")</f>
        <v>1.4999999999999999E-2</v>
      </c>
      <c r="ON17" s="303">
        <f>IFERROR(IF(N(data_NoOutliers!FQ17),data_NoOutliers!FQ17,MID(data_NoOutliers!FQ17,2,99)/2),"")</f>
        <v>7.52</v>
      </c>
      <c r="OO17" s="292">
        <f t="shared" si="208"/>
        <v>7.5049999999999999</v>
      </c>
      <c r="OP17" s="304">
        <f t="shared" si="209"/>
        <v>504.59148936170209</v>
      </c>
      <c r="OQ17" s="303">
        <f>IFERROR(IF(N(data_NoOutliers!FR17),data_NoOutliers!FR17,MID(data_NoOutliers!FR17,2,99)/2),"")</f>
        <v>17.899999999999999</v>
      </c>
      <c r="OR17" s="292">
        <f t="shared" si="210"/>
        <v>17.884999999999998</v>
      </c>
      <c r="OS17" s="304">
        <f t="shared" si="211"/>
        <v>1690.5796249999994</v>
      </c>
      <c r="OT17" s="303">
        <f>IFERROR(IF(N(data_NoOutliers!FS17),data_NoOutliers!FS17,MID(data_NoOutliers!FS17,2,99)/2),"")</f>
        <v>1.4999999999999999E-2</v>
      </c>
      <c r="OU17" s="303">
        <f>IFERROR(IF(N(data_NoOutliers!FT17),data_NoOutliers!FT17,MID(data_NoOutliers!FT17,2,99)/2),"")</f>
        <v>6.11</v>
      </c>
      <c r="OV17" s="313">
        <f t="shared" si="285"/>
        <v>6.0950000000000006</v>
      </c>
      <c r="OW17" s="314">
        <f t="shared" si="212"/>
        <v>421.10909090909098</v>
      </c>
      <c r="OX17" s="303">
        <f>IFERROR(IF(N(data_NoOutliers!FU17),data_NoOutliers!FU17,MID(data_NoOutliers!FU17,2,99)/2),"")</f>
        <v>1.4999999999999999E-2</v>
      </c>
      <c r="OY17" s="303">
        <f>IFERROR(IF(N(data_NoOutliers!FV17),data_NoOutliers!FV17,MID(data_NoOutliers!FV17,2,99)/2),"")</f>
        <v>0.66800000000000004</v>
      </c>
      <c r="OZ17" s="313">
        <f t="shared" si="213"/>
        <v>0.65300000000000002</v>
      </c>
      <c r="PA17" s="314">
        <f t="shared" si="214"/>
        <v>40.124096385542174</v>
      </c>
      <c r="PB17" s="303">
        <f>IFERROR(IF(N(data_NoOutliers!FW17),data_NoOutliers!FW17,MID(data_NoOutliers!FW17,2,99)/2),"")</f>
        <v>5.9</v>
      </c>
      <c r="PC17" s="313">
        <f t="shared" si="215"/>
        <v>5.8850000000000007</v>
      </c>
      <c r="PD17" s="314">
        <f t="shared" si="216"/>
        <v>422.26208459214502</v>
      </c>
      <c r="PE17" s="303">
        <f>IFERROR(IF(N(data_NoOutliers!FX17),data_NoOutliers!FX17,MID(data_NoOutliers!FX17,2,99)/2),"")</f>
        <v>1.4999999999999999E-2</v>
      </c>
      <c r="PF17" s="303">
        <f>IFERROR(IF(N(data_NoOutliers!FY17),data_NoOutliers!FY17,MID(data_NoOutliers!FY17,2,99)/2),"")</f>
        <v>0.92400000000000004</v>
      </c>
      <c r="PG17" s="326">
        <f t="shared" si="286"/>
        <v>0.90900000000000003</v>
      </c>
      <c r="PH17" s="327">
        <f t="shared" si="217"/>
        <v>65.208737864077662</v>
      </c>
      <c r="PI17" s="303">
        <f>IFERROR(IF(N(data_NoOutliers!FZ17),data_NoOutliers!FZ17,MID(data_NoOutliers!FZ17,2,99)/2),"")</f>
        <v>1.4999999999999999E-2</v>
      </c>
      <c r="PJ17" s="303">
        <f>IFERROR(IF(N(data_NoOutliers!GA17),data_NoOutliers!GA17,MID(data_NoOutliers!GA17,2,99)/2),"")</f>
        <v>0.67600000000000005</v>
      </c>
      <c r="PK17" s="326">
        <f t="shared" si="218"/>
        <v>0.66100000000000003</v>
      </c>
      <c r="PL17" s="327">
        <f t="shared" si="219"/>
        <v>37.04505494505495</v>
      </c>
      <c r="PM17" s="303">
        <f>IFERROR(IF(N(data_NoOutliers!GB17),data_NoOutliers!GB17,MID(data_NoOutliers!GB17,2,99)/2),"")</f>
        <v>1.5</v>
      </c>
      <c r="PN17" s="326">
        <f t="shared" si="220"/>
        <v>1.4850000000000001</v>
      </c>
      <c r="PO17" s="327">
        <f t="shared" si="221"/>
        <v>100.27389705882352</v>
      </c>
      <c r="PP17" s="303">
        <f>IFERROR(IF(N(data_NoOutliers!GC17),data_NoOutliers!GC17,MID(data_NoOutliers!GC17,2,99)/2),"")</f>
        <v>1.4999999999999999E-2</v>
      </c>
      <c r="PQ17" s="303">
        <f>IFERROR(IF(N(data_NoOutliers!GD17),data_NoOutliers!GD17,MID(data_NoOutliers!GD17,2,99)/2),"")</f>
        <v>1.38</v>
      </c>
      <c r="PR17" s="320">
        <f t="shared" si="287"/>
        <v>1.365</v>
      </c>
      <c r="PS17" s="321">
        <f t="shared" si="222"/>
        <v>167.00568181818178</v>
      </c>
      <c r="PT17" s="303">
        <f>IFERROR(IF(N(data_NoOutliers!GE17),data_NoOutliers!GE17,MID(data_NoOutliers!GE17,2,99)/2),"")</f>
        <v>1.4999999999999999E-2</v>
      </c>
      <c r="PU17" s="303">
        <f>IFERROR(IF(N(data_NoOutliers!GF17),data_NoOutliers!GF17,MID(data_NoOutliers!GF17,2,99)/2),"")</f>
        <v>0.59</v>
      </c>
      <c r="PV17" s="320">
        <f t="shared" si="223"/>
        <v>0.57499999999999996</v>
      </c>
      <c r="PW17" s="321">
        <f t="shared" si="224"/>
        <v>36.1310592459605</v>
      </c>
      <c r="PX17" s="303">
        <f>IFERROR(IF(N(data_NoOutliers!GG17),data_NoOutliers!GG17,MID(data_NoOutliers!GG17,2,99)/2),"")</f>
        <v>1.05</v>
      </c>
      <c r="PY17" s="320">
        <f t="shared" si="225"/>
        <v>1.0350000000000001</v>
      </c>
      <c r="PZ17" s="321">
        <f t="shared" si="226"/>
        <v>72.833333333333343</v>
      </c>
      <c r="QA17" s="303">
        <f>IFERROR(IF(N(data_NoOutliers!GH17),data_NoOutliers!GH17,MID(data_NoOutliers!GH17,2,99)/2),"")</f>
        <v>1.4999999999999999E-2</v>
      </c>
      <c r="QB17" s="303">
        <f>IFERROR(IF(N(data_NoOutliers!GI17),data_NoOutliers!GI17,MID(data_NoOutliers!GI17,2,99)/2),"")</f>
        <v>3.53</v>
      </c>
      <c r="QC17" s="317">
        <f t="shared" si="323"/>
        <v>3.5149999999999997</v>
      </c>
      <c r="QD17" s="318">
        <f t="shared" si="227"/>
        <v>248.11764705882354</v>
      </c>
      <c r="QE17" s="303">
        <f>IFERROR(IF(N(data_NoOutliers!GJ17),data_NoOutliers!GJ17,MID(data_NoOutliers!GJ17,2,99)/2),"")</f>
        <v>1.4999999999999999E-2</v>
      </c>
      <c r="QF17" s="303">
        <f>IFERROR(IF(N(data_NoOutliers!GK17),data_NoOutliers!GK17,MID(data_NoOutliers!GK17,2,99)/2),"")</f>
        <v>0.64700000000000002</v>
      </c>
      <c r="QG17" s="317">
        <f t="shared" si="228"/>
        <v>0.63200000000000001</v>
      </c>
      <c r="QH17" s="318">
        <f t="shared" si="229"/>
        <v>33.263157894736842</v>
      </c>
      <c r="QI17" s="303">
        <f>IFERROR(IF(N(data_NoOutliers!GL17),data_NoOutliers!GL17,MID(data_NoOutliers!GL17,2,99)/2),"")</f>
        <v>2.21</v>
      </c>
      <c r="QJ17" s="317">
        <f t="shared" si="230"/>
        <v>2.1949999999999998</v>
      </c>
      <c r="QK17" s="318">
        <f t="shared" si="231"/>
        <v>124.89778645833331</v>
      </c>
      <c r="QL17" s="303">
        <f>IFERROR(IF(N(data_NoOutliers!GM17),data_NoOutliers!GM17,MID(data_NoOutliers!GM17,2,99)/2),"")</f>
        <v>1.4999999999999999E-2</v>
      </c>
      <c r="QM17" s="303">
        <f>IFERROR(IF(N(data_NoOutliers!GN17),data_NoOutliers!GN17,MID(data_NoOutliers!GN17,2,99)/2),"")</f>
        <v>7.75</v>
      </c>
      <c r="QN17" s="328">
        <f t="shared" si="324"/>
        <v>7.7350000000000003</v>
      </c>
      <c r="QO17" s="329">
        <f t="shared" si="290"/>
        <v>479.23369565217388</v>
      </c>
      <c r="QP17" s="303">
        <f>IFERROR(IF(N(data_NoOutliers!GO17),data_NoOutliers!GO17,MID(data_NoOutliers!GO17,2,99)/2),"")</f>
        <v>1.4999999999999999E-2</v>
      </c>
      <c r="QQ17" s="303">
        <f>IFERROR(IF(N(data_NoOutliers!GP17),data_NoOutliers!GP17,MID(data_NoOutliers!GP17,2,99)/2),"")</f>
        <v>0.67200000000000004</v>
      </c>
      <c r="QR17" s="328">
        <f t="shared" si="232"/>
        <v>0.65700000000000003</v>
      </c>
      <c r="QS17" s="329">
        <f t="shared" si="233"/>
        <v>32.85</v>
      </c>
      <c r="QT17" s="303">
        <f>IFERROR(IF(N(data_NoOutliers!GQ17),data_NoOutliers!GQ17,MID(data_NoOutliers!GQ17,2,99)/2),"")</f>
        <v>1.43</v>
      </c>
      <c r="QU17" s="328">
        <f t="shared" si="234"/>
        <v>1.415</v>
      </c>
      <c r="QV17" s="329">
        <f t="shared" si="235"/>
        <v>105.88270547945207</v>
      </c>
      <c r="QW17" s="303">
        <f>IFERROR(IF(N(data_NoOutliers!GR17),data_NoOutliers!GR17,MID(data_NoOutliers!GR17,2,99)/2),"")</f>
        <v>1.4999999999999999E-2</v>
      </c>
      <c r="QX17" s="303">
        <f>IFERROR(IF(N(data_NoOutliers!GS17),data_NoOutliers!GS17,MID(data_NoOutliers!GS17,2,99)/2),"")</f>
        <v>1.32</v>
      </c>
      <c r="QY17" s="326">
        <f t="shared" si="325"/>
        <v>1.3050000000000002</v>
      </c>
      <c r="QZ17" s="327">
        <f t="shared" si="292"/>
        <v>99.18</v>
      </c>
      <c r="RA17" s="303">
        <f>IFERROR(IF(N(data_NoOutliers!GT17),data_NoOutliers!GT17,MID(data_NoOutliers!GT17,2,99)/2),"")</f>
        <v>1.4999999999999999E-2</v>
      </c>
      <c r="RB17" s="303">
        <f>IFERROR(IF(N(data_NoOutliers!GU17),data_NoOutliers!GU17,MID(data_NoOutliers!GU17,2,99)/2),"")</f>
        <v>2.3199999999999998</v>
      </c>
      <c r="RC17" s="326">
        <f t="shared" si="236"/>
        <v>2.3049999999999997</v>
      </c>
      <c r="RD17" s="327">
        <f t="shared" si="293"/>
        <v>128.05555555555551</v>
      </c>
      <c r="RE17" s="303">
        <f>IFERROR(IF(N(data_NoOutliers!GV17),data_NoOutliers!GV17,MID(data_NoOutliers!GV17,2,99)/2),"")</f>
        <v>1.34</v>
      </c>
      <c r="RF17" s="326">
        <f t="shared" si="237"/>
        <v>1.3250000000000002</v>
      </c>
      <c r="RG17" s="327">
        <f t="shared" si="238"/>
        <v>100.70000000000002</v>
      </c>
      <c r="RH17" s="303">
        <f>IFERROR(IF(N(data_NoOutliers!GW17),data_NoOutliers!GW17,MID(data_NoOutliers!GW17,2,99)/2),"")</f>
        <v>1.4999999999999999E-2</v>
      </c>
      <c r="RI17" s="303">
        <f>IFERROR(IF(N(data_NoOutliers!GX17),data_NoOutliers!GX17,MID(data_NoOutliers!GX17,2,99)/2),"")</f>
        <v>1.28</v>
      </c>
      <c r="RJ17" s="292">
        <f t="shared" si="326"/>
        <v>1.2650000000000001</v>
      </c>
      <c r="RK17" s="304">
        <f t="shared" si="239"/>
        <v>77.760294117647049</v>
      </c>
      <c r="RL17" s="303">
        <f>IFERROR(IF(N(data_NoOutliers!GY17),data_NoOutliers!GY17,MID(data_NoOutliers!GY17,2,99)/2),"")</f>
        <v>1.4999999999999999E-2</v>
      </c>
      <c r="RM17" s="303">
        <f>IFERROR(IF(N(data_NoOutliers!GZ17),data_NoOutliers!GZ17,MID(data_NoOutliers!GZ17,2,99)/2),"")</f>
        <v>1.1200000000000001</v>
      </c>
      <c r="RN17" s="292">
        <f t="shared" si="240"/>
        <v>1.1050000000000002</v>
      </c>
      <c r="RO17" s="304">
        <f t="shared" si="241"/>
        <v>60.547945205479465</v>
      </c>
      <c r="RP17" s="303">
        <f>IFERROR(IF(N(data_NoOutliers!HA17),data_NoOutliers!HA17,MID(data_NoOutliers!HA17,2,99)/2),"")</f>
        <v>1.3</v>
      </c>
      <c r="RQ17" s="292">
        <f t="shared" si="242"/>
        <v>1.2850000000000001</v>
      </c>
      <c r="RR17" s="304">
        <f t="shared" si="243"/>
        <v>97.660000000000011</v>
      </c>
      <c r="RS17" s="303">
        <f>IFERROR(IF(N(data_NoOutliers!HB17),data_NoOutliers!HB17,MID(data_NoOutliers!HB17,2,99)/2),"")</f>
        <v>1.4999999999999999E-2</v>
      </c>
      <c r="RT17" s="303">
        <f>IFERROR(IF(N(data_NoOutliers!HC17),data_NoOutliers!HC17,MID(data_NoOutliers!HC17,2,99)/2),"")</f>
        <v>1.62</v>
      </c>
      <c r="RU17" s="118">
        <f t="shared" si="327"/>
        <v>1.6050000000000002</v>
      </c>
      <c r="RV17" s="306">
        <f t="shared" si="244"/>
        <v>102.26981707317073</v>
      </c>
      <c r="RW17" s="303">
        <f>IFERROR(IF(N(data_NoOutliers!HD17),data_NoOutliers!HD17,MID(data_NoOutliers!HD17,2,99)/2),"")</f>
        <v>1.4999999999999999E-2</v>
      </c>
      <c r="RX17" s="303">
        <f>IFERROR(IF(N(data_NoOutliers!HE17),data_NoOutliers!HE17,MID(data_NoOutliers!HE17,2,99)/2),"")</f>
        <v>1.1000000000000001</v>
      </c>
      <c r="RY17" s="118">
        <f t="shared" si="245"/>
        <v>1.0850000000000002</v>
      </c>
      <c r="RZ17" s="306">
        <f t="shared" si="246"/>
        <v>57.308860425194773</v>
      </c>
      <c r="SA17" s="303">
        <f>IFERROR(IF(N(data_NoOutliers!HF17),data_NoOutliers!HF17,MID(data_NoOutliers!HF17,2,99)/2),"")</f>
        <v>1.1599999999999999</v>
      </c>
      <c r="SB17" s="118">
        <f t="shared" si="247"/>
        <v>1.145</v>
      </c>
      <c r="SC17" s="340">
        <f t="shared" si="248"/>
        <v>72.516666666666666</v>
      </c>
      <c r="SD17" s="303">
        <f>IFERROR(IF(N(data_NoOutliers!HG17),data_NoOutliers!HG17,MID(data_NoOutliers!HG17,2,99)/2),"")</f>
        <v>1.4999999999999999E-2</v>
      </c>
      <c r="SE17" s="303">
        <f>IFERROR(IF(N(data_NoOutliers!HH17),data_NoOutliers!HH17,MID(data_NoOutliers!HH17,2,99)/2),"")</f>
        <v>1.98</v>
      </c>
      <c r="SF17" s="307">
        <f t="shared" si="328"/>
        <v>1.9650000000000001</v>
      </c>
      <c r="SG17" s="308">
        <f t="shared" si="249"/>
        <v>142.75147058823529</v>
      </c>
      <c r="SH17" s="303">
        <f>IFERROR(IF(N(data_NoOutliers!HI17),data_NoOutliers!HI17,MID(data_NoOutliers!HI17,2,99)/2),"")</f>
        <v>1.4999999999999999E-2</v>
      </c>
      <c r="SI17" s="303">
        <f>IFERROR(IF(N(data_NoOutliers!HJ17),data_NoOutliers!HJ17,MID(data_NoOutliers!HJ17,2,99)/2),"")</f>
        <v>1.48</v>
      </c>
      <c r="SJ17" s="307">
        <f t="shared" si="250"/>
        <v>1.4650000000000001</v>
      </c>
      <c r="SK17" s="338">
        <f t="shared" si="251"/>
        <v>79.189189189189193</v>
      </c>
      <c r="SL17" s="303">
        <f>IFERROR(IF(N(data_NoOutliers!HK17),data_NoOutliers!HK17,MID(data_NoOutliers!HK17,2,99)/2),"")</f>
        <v>1.7</v>
      </c>
      <c r="SM17" s="307">
        <f t="shared" si="252"/>
        <v>1.6850000000000001</v>
      </c>
      <c r="SN17" s="338">
        <f t="shared" si="253"/>
        <v>120.05625000000001</v>
      </c>
      <c r="SO17" s="303">
        <f>IFERROR(IF(N(data_NoOutliers!HL17),data_NoOutliers!HL17,MID(data_NoOutliers!HL17,2,99)/2),"")</f>
        <v>1.4999999999999999E-2</v>
      </c>
      <c r="SP17" s="303">
        <f>IFERROR(IF(N(data_NoOutliers!HM17),data_NoOutliers!HM17,MID(data_NoOutliers!HM17,2,99)/2),"")</f>
        <v>1.4999999999999999E-2</v>
      </c>
      <c r="SQ17" s="127">
        <f t="shared" si="329"/>
        <v>0</v>
      </c>
      <c r="SR17" s="305">
        <f t="shared" si="254"/>
        <v>0</v>
      </c>
      <c r="SS17" s="303">
        <f>IFERROR(IF(N(data_NoOutliers!HN17),data_NoOutliers!HN17,MID(data_NoOutliers!HN17,2,99)/2),"")</f>
        <v>1.4999999999999999E-2</v>
      </c>
      <c r="ST17" s="303">
        <f>IFERROR(IF(N(data_NoOutliers!HO17),data_NoOutliers!HO17,MID(data_NoOutliers!HO17,2,99)/2),"")</f>
        <v>0.182</v>
      </c>
      <c r="SU17" s="127">
        <f t="shared" si="255"/>
        <v>0.16699999999999998</v>
      </c>
      <c r="SV17" s="302">
        <f t="shared" si="256"/>
        <v>10.77186147186147</v>
      </c>
      <c r="SW17" s="303">
        <f>IFERROR(IF(N(data_NoOutliers!HP17),data_NoOutliers!HP17,MID(data_NoOutliers!HP17,2,99)/2),"")</f>
        <v>0.20499999999999999</v>
      </c>
      <c r="SX17" s="127">
        <f t="shared" si="257"/>
        <v>0.19</v>
      </c>
      <c r="SY17" s="330">
        <f t="shared" si="258"/>
        <v>19.742187499999996</v>
      </c>
      <c r="SZ17" s="4">
        <f>IFERROR(IF(N(data_NoOutliers!HQ17),data_NoOutliers!HQ17,MID(data_NoOutliers!HQ17,2,99)/2),"")</f>
        <v>1.4999999999999999E-2</v>
      </c>
      <c r="TA17" s="4">
        <f>IFERROR(IF(N(data_NoOutliers!HR17),data_NoOutliers!HR17,MID(data_NoOutliers!HR17,2,99)/2),"")</f>
        <v>1.82</v>
      </c>
      <c r="TB17" s="118">
        <f t="shared" si="330"/>
        <v>1.8050000000000002</v>
      </c>
      <c r="TC17" s="306">
        <f t="shared" si="259"/>
        <v>117.84185022026433</v>
      </c>
      <c r="TD17" s="4">
        <f>IFERROR(IF(N(data_NoOutliers!HS17),data_NoOutliers!HS17,MID(data_NoOutliers!HS17,2,99)/2),"")</f>
        <v>1.4999999999999999E-2</v>
      </c>
      <c r="TE17" s="4">
        <f>IFERROR(IF(N(data_NoOutliers!HT17),data_NoOutliers!HT17,MID(data_NoOutliers!HT17,2,99)/2),"")</f>
        <v>1.49</v>
      </c>
      <c r="TF17" s="118">
        <f t="shared" si="260"/>
        <v>1.4750000000000001</v>
      </c>
      <c r="TG17" s="458">
        <f t="shared" si="261"/>
        <v>63.30385300973537</v>
      </c>
      <c r="TH17" s="4">
        <f>IFERROR(IF(N(data_NoOutliers!HU17),data_NoOutliers!HU17,MID(data_NoOutliers!HU17,2,99)/2),"")</f>
        <v>1.06</v>
      </c>
      <c r="TI17" s="118">
        <f t="shared" si="262"/>
        <v>1.0450000000000002</v>
      </c>
      <c r="TJ17" s="340">
        <f t="shared" si="263"/>
        <v>59.565000000000012</v>
      </c>
      <c r="TK17" s="4">
        <f>IFERROR(IF(N(data_NoOutliers!HV17),data_NoOutliers!HV17,MID(data_NoOutliers!HV17,2,99)/2),"")</f>
        <v>1.4999999999999999E-2</v>
      </c>
      <c r="TL17" s="4">
        <f>IFERROR(IF(N(data_NoOutliers!HW17),data_NoOutliers!HW17,MID(data_NoOutliers!HW17,2,99)/2),"")</f>
        <v>2.25</v>
      </c>
      <c r="TM17" s="462">
        <f t="shared" si="331"/>
        <v>2.2349999999999999</v>
      </c>
      <c r="TN17" s="463">
        <f t="shared" si="264"/>
        <v>157.62117903930127</v>
      </c>
      <c r="TO17" s="4">
        <f>IFERROR(IF(N(data_NoOutliers!HX17),data_NoOutliers!HX17,MID(data_NoOutliers!HX17,2,99)/2),"")</f>
        <v>1.4999999999999999E-2</v>
      </c>
      <c r="TP17" s="4">
        <f>IFERROR(IF(N(data_NoOutliers!HY17),data_NoOutliers!HY17,MID(data_NoOutliers!HY17,2,99)/2),"")</f>
        <v>3.08</v>
      </c>
      <c r="TQ17" s="462">
        <f t="shared" si="316"/>
        <v>3.0649999999999999</v>
      </c>
      <c r="TR17" s="465">
        <f t="shared" si="265"/>
        <v>157.30171073094868</v>
      </c>
      <c r="TS17" s="4">
        <f>IFERROR(IF(N(data_NoOutliers!HZ17),data_NoOutliers!HZ17,MID(data_NoOutliers!HZ17,2,99)/2),"")</f>
        <v>2.21</v>
      </c>
      <c r="TT17" s="462">
        <f t="shared" si="266"/>
        <v>2.1949999999999998</v>
      </c>
      <c r="TU17" s="464">
        <f t="shared" si="267"/>
        <v>141.91052842273817</v>
      </c>
      <c r="TV17" s="4">
        <f>IFERROR(IF(N(data_NoOutliers!IA17),data_NoOutliers!IA17,MID(data_NoOutliers!IA17,2,99)/2),"")</f>
        <v>1.4999999999999999E-2</v>
      </c>
      <c r="TW17" s="4">
        <f>IFERROR(IF(N(data_NoOutliers!IB17),data_NoOutliers!IB17,MID(data_NoOutliers!IB17,2,99)/2),"")</f>
        <v>0.42799999999999999</v>
      </c>
      <c r="TX17" s="468">
        <f t="shared" si="332"/>
        <v>0.41299999999999998</v>
      </c>
      <c r="TY17" s="470">
        <f t="shared" si="302"/>
        <v>38.236599891716288</v>
      </c>
      <c r="TZ17" s="4">
        <f>IFERROR(IF(N(data_NoOutliers!IC17),data_NoOutliers!IC17,MID(data_NoOutliers!IC17,2,99)/2),"")</f>
        <v>1.4999999999999999E-2</v>
      </c>
      <c r="UA17" s="4">
        <f>IFERROR(IF(N(data_NoOutliers!ID17),data_NoOutliers!ID17,MID(data_NoOutliers!ID17,2,99)/2),"")</f>
        <v>0.436</v>
      </c>
      <c r="UB17" s="468">
        <f t="shared" si="317"/>
        <v>0.42099999999999999</v>
      </c>
      <c r="UC17" s="471">
        <f t="shared" si="268"/>
        <v>26.851322525597272</v>
      </c>
      <c r="UD17" s="4">
        <f>IFERROR(IF(N(data_NoOutliers!IE17),data_NoOutliers!IE17,MID(data_NoOutliers!IE17,2,99)/2),"")</f>
        <v>0.376</v>
      </c>
      <c r="UE17" s="468">
        <f t="shared" si="318"/>
        <v>0.36099999999999999</v>
      </c>
      <c r="UF17" s="472">
        <f t="shared" si="270"/>
        <v>33.649207135777992</v>
      </c>
      <c r="UG17" s="4">
        <f>IFERROR(IF(N(data_NoOutliers!IF17),data_NoOutliers!IF17,MID(data_NoOutliers!IF17,2,99)/2),"")</f>
        <v>1.4999999999999999E-2</v>
      </c>
      <c r="UH17" s="4">
        <f>IFERROR(IF(N(data_NoOutliers!IG17),data_NoOutliers!IG17,MID(data_NoOutliers!IG17,2,99)/2),"")</f>
        <v>1.4999999999999999E-2</v>
      </c>
      <c r="UI17" s="479">
        <f t="shared" si="333"/>
        <v>0</v>
      </c>
      <c r="UJ17" s="480">
        <f t="shared" si="271"/>
        <v>0</v>
      </c>
      <c r="UK17" s="4">
        <f>IFERROR(IF(N(data_NoOutliers!IH17),data_NoOutliers!IH17,MID(data_NoOutliers!IH17,2,99)/2),"")</f>
        <v>1.4999999999999999E-2</v>
      </c>
      <c r="UL17" s="4">
        <f>IFERROR(IF(N(data_NoOutliers!II17),data_NoOutliers!II17,MID(data_NoOutliers!II17,2,99)/2),"")</f>
        <v>1.4999999999999999E-2</v>
      </c>
      <c r="UM17" s="483">
        <f t="shared" si="334"/>
        <v>0</v>
      </c>
      <c r="UN17" s="485">
        <f t="shared" si="272"/>
        <v>0</v>
      </c>
      <c r="UO17" s="4">
        <f>IFERROR(IF(N(data_NoOutliers!IJ17),data_NoOutliers!IJ17,MID(data_NoOutliers!IJ17,2,99)/2),"")</f>
        <v>1.4999999999999999E-2</v>
      </c>
      <c r="UP17" s="4">
        <f>IFERROR(IF(N(data_NoOutliers!IK17),data_NoOutliers!IK17,MID(data_NoOutliers!IK17,2,99)/2),"")</f>
        <v>0.74199999999999999</v>
      </c>
      <c r="UQ17" s="483">
        <f t="shared" si="336"/>
        <v>0.72699999999999998</v>
      </c>
      <c r="UR17" s="486">
        <f t="shared" si="273"/>
        <v>43.460219780219781</v>
      </c>
      <c r="US17" s="4">
        <f>IFERROR(IF(N(data_NoOutliers!IL17),data_NoOutliers!IL17,MID(data_NoOutliers!IL17,2,99)/2),"")</f>
        <v>0.42</v>
      </c>
      <c r="UT17" s="483">
        <f t="shared" si="320"/>
        <v>0.40499999999999997</v>
      </c>
      <c r="UU17" s="487">
        <f t="shared" si="274"/>
        <v>48.09375</v>
      </c>
      <c r="UV17" s="4">
        <f>IFERROR(IF(N(data_NoOutliers!IM17),data_NoOutliers!IM17,MID(data_NoOutliers!IM17,2,99)/2),"")</f>
        <v>1.4999999999999999E-2</v>
      </c>
      <c r="UW17" s="4">
        <f>IFERROR(IF(N(data_NoOutliers!IN17),data_NoOutliers!IN17,MID(data_NoOutliers!IN17,2,99)/2),"")</f>
        <v>1.4999999999999999E-2</v>
      </c>
      <c r="UX17" s="491">
        <f t="shared" si="335"/>
        <v>0</v>
      </c>
      <c r="UY17" s="494">
        <f t="shared" si="275"/>
        <v>0</v>
      </c>
      <c r="UZ17" s="4">
        <f>IFERROR(IF(N(data_NoOutliers!IO17),data_NoOutliers!IO17,MID(data_NoOutliers!IO17,2,99)/2),"")</f>
        <v>1.4999999999999999E-2</v>
      </c>
      <c r="VA17" s="4">
        <f>IFERROR(IF(N(data_NoOutliers!IP17),data_NoOutliers!IP17,MID(data_NoOutliers!IP17,2,99)/2),"")</f>
        <v>1.18</v>
      </c>
      <c r="VB17" s="491">
        <f t="shared" si="337"/>
        <v>1.165</v>
      </c>
      <c r="VC17" s="495">
        <f t="shared" si="276"/>
        <v>71.036585365853668</v>
      </c>
      <c r="VD17" s="4">
        <f>IFERROR(IF(N(data_NoOutliers!IQ17),data_NoOutliers!IQ17,MID(data_NoOutliers!IQ17,2,99)/2),"")</f>
        <v>0.38700000000000001</v>
      </c>
      <c r="VE17" s="491">
        <f t="shared" si="322"/>
        <v>0.372</v>
      </c>
      <c r="VF17" s="493">
        <f t="shared" si="277"/>
        <v>33.769333333333329</v>
      </c>
      <c r="VG17" s="4" t="str">
        <f>IFERROR(IF(N(data_NoOutliers!IR17),data_NoOutliers!IR17,MID(data_NoOutliers!IR17,2,99)/2),"")</f>
        <v/>
      </c>
      <c r="VH17" s="4" t="str">
        <f>IFERROR(IF(N(data_NoOutliers!IS17),data_NoOutliers!IS17,MID(data_NoOutliers!IS17,2,99)/2),"")</f>
        <v/>
      </c>
      <c r="VI17" s="4" t="str">
        <f>IFERROR(IF(N(data_NoOutliers!IT17),data_NoOutliers!IT17,MID(data_NoOutliers!IT17,2,99)/2),"")</f>
        <v/>
      </c>
      <c r="VJ17" s="4" t="str">
        <f>IFERROR(IF(N(data_NoOutliers!IU17),data_NoOutliers!IU17,MID(data_NoOutliers!IU17,2,99)/2),"")</f>
        <v/>
      </c>
      <c r="VK17" s="4" t="str">
        <f>IFERROR(IF(N(data_NoOutliers!IV17),data_NoOutliers!IV17,MID(data_NoOutliers!IV17,2,99)/2),"")</f>
        <v/>
      </c>
      <c r="VL17" s="4" t="str">
        <f>IFERROR(IF(N(data_NoOutliers!IW17),data_NoOutliers!IW17,MID(data_NoOutliers!IW17,2,99)/2),"")</f>
        <v/>
      </c>
      <c r="VM17" s="4" t="str">
        <f>IFERROR(IF(N(data_NoOutliers!IX17),data_NoOutliers!IX17,MID(data_NoOutliers!IX17,2,99)/2),"")</f>
        <v/>
      </c>
      <c r="VN17" s="4" t="str">
        <f>IFERROR(IF(N(data_NoOutliers!IY17),data_NoOutliers!IY17,MID(data_NoOutliers!IY17,2,99)/2),"")</f>
        <v/>
      </c>
      <c r="VO17" s="4" t="str">
        <f>IFERROR(IF(N(data_NoOutliers!IZ17),data_NoOutliers!IZ17,MID(data_NoOutliers!IZ17,2,99)/2),"")</f>
        <v/>
      </c>
      <c r="VP17" s="4" t="str">
        <f>IFERROR(IF(N(data_NoOutliers!JA17),data_NoOutliers!JA17,MID(data_NoOutliers!JA17,2,99)/2),"")</f>
        <v/>
      </c>
      <c r="VQ17" s="4" t="str">
        <f>IFERROR(IF(N(data_NoOutliers!JB17),data_NoOutliers!JB17,MID(data_NoOutliers!JB17,2,99)/2),"")</f>
        <v/>
      </c>
      <c r="VR17" s="4" t="str">
        <f>IFERROR(IF(N(data_NoOutliers!JC17),data_NoOutliers!JC17,MID(data_NoOutliers!JC17,2,99)/2),"")</f>
        <v/>
      </c>
      <c r="VS17" s="4" t="str">
        <f>IFERROR(IF(N(data_NoOutliers!JD17),data_NoOutliers!JD17,MID(data_NoOutliers!JD17,2,99)/2),"")</f>
        <v/>
      </c>
      <c r="VT17" s="4" t="str">
        <f>IFERROR(IF(N(data_NoOutliers!JE17),data_NoOutliers!JE17,MID(data_NoOutliers!JE17,2,99)/2),"")</f>
        <v/>
      </c>
      <c r="VU17" s="4" t="str">
        <f>IFERROR(IF(N(data_NoOutliers!JF17),data_NoOutliers!JF17,MID(data_NoOutliers!JF17,2,99)/2),"")</f>
        <v/>
      </c>
      <c r="VV17" s="4" t="str">
        <f>IFERROR(IF(N(data_NoOutliers!JG17),data_NoOutliers!JG17,MID(data_NoOutliers!JG17,2,99)/2),"")</f>
        <v/>
      </c>
      <c r="VW17" s="4" t="str">
        <f>IFERROR(IF(N(data_NoOutliers!JH17),data_NoOutliers!JH17,MID(data_NoOutliers!JH17,2,99)/2),"")</f>
        <v/>
      </c>
      <c r="VX17" s="4" t="str">
        <f>IFERROR(IF(N(data_NoOutliers!JI17),data_NoOutliers!JI17,MID(data_NoOutliers!JI17,2,99)/2),"")</f>
        <v/>
      </c>
      <c r="VY17" s="4" t="str">
        <f>IFERROR(IF(N(data_NoOutliers!JJ17),data_NoOutliers!JJ17,MID(data_NoOutliers!JJ17,2,99)/2),"")</f>
        <v/>
      </c>
      <c r="VZ17" s="4" t="str">
        <f>IFERROR(IF(N(data_NoOutliers!JK17),data_NoOutliers!JK17,MID(data_NoOutliers!JK17,2,99)/2),"")</f>
        <v/>
      </c>
      <c r="WA17" s="4" t="str">
        <f>IFERROR(IF(N(data_NoOutliers!JL17),data_NoOutliers!JL17,MID(data_NoOutliers!JL17,2,99)/2),"")</f>
        <v/>
      </c>
      <c r="WB17" s="4" t="str">
        <f>IFERROR(IF(N(data_NoOutliers!JM17),data_NoOutliers!JM17,MID(data_NoOutliers!JM17,2,99)/2),"")</f>
        <v/>
      </c>
      <c r="WC17" s="4" t="str">
        <f>IFERROR(IF(N(data_NoOutliers!JN17),data_NoOutliers!JN17,MID(data_NoOutliers!JN17,2,99)/2),"")</f>
        <v/>
      </c>
      <c r="WD17" s="4" t="str">
        <f>IFERROR(IF(N(data_NoOutliers!JO17),data_NoOutliers!JO17,MID(data_NoOutliers!JO17,2,99)/2),"")</f>
        <v/>
      </c>
      <c r="WE17" s="4" t="str">
        <f>IFERROR(IF(N(data_NoOutliers!JP17),data_NoOutliers!JP17,MID(data_NoOutliers!JP17,2,99)/2),"")</f>
        <v/>
      </c>
      <c r="WF17" s="4" t="str">
        <f>IFERROR(IF(N(data_NoOutliers!JQ17),data_NoOutliers!JQ17,MID(data_NoOutliers!JQ17,2,99)/2),"")</f>
        <v/>
      </c>
      <c r="WG17" s="4" t="str">
        <f>IFERROR(IF(N(data_NoOutliers!JR17),data_NoOutliers!JR17,MID(data_NoOutliers!JR17,2,99)/2),"")</f>
        <v/>
      </c>
      <c r="WH17" s="4" t="str">
        <f>IFERROR(IF(N(data_NoOutliers!JS17),data_NoOutliers!JS17,MID(data_NoOutliers!JS17,2,99)/2),"")</f>
        <v/>
      </c>
      <c r="WI17" s="4" t="str">
        <f>IFERROR(IF(N(data_NoOutliers!JT17),data_NoOutliers!JT17,MID(data_NoOutliers!JT17,2,99)/2),"")</f>
        <v/>
      </c>
      <c r="WJ17" s="4" t="str">
        <f>IFERROR(IF(N(data_NoOutliers!JU17),data_NoOutliers!JU17,MID(data_NoOutliers!JU17,2,99)/2),"")</f>
        <v/>
      </c>
      <c r="WK17" s="4" t="str">
        <f>IFERROR(IF(N(data_NoOutliers!JV17),data_NoOutliers!JV17,MID(data_NoOutliers!JV17,2,99)/2),"")</f>
        <v/>
      </c>
      <c r="WL17" s="4" t="str">
        <f>IFERROR(IF(N(data_NoOutliers!JW17),data_NoOutliers!JW17,MID(data_NoOutliers!JW17,2,99)/2),"")</f>
        <v/>
      </c>
      <c r="WM17" s="4" t="str">
        <f>IFERROR(IF(N(data_NoOutliers!JX17),data_NoOutliers!JX17,MID(data_NoOutliers!JX17,2,99)/2),"")</f>
        <v/>
      </c>
      <c r="WN17" s="4" t="str">
        <f>IFERROR(IF(N(data_NoOutliers!JY17),data_NoOutliers!JY17,MID(data_NoOutliers!JY17,2,99)/2),"")</f>
        <v/>
      </c>
      <c r="WO17" s="4" t="str">
        <f>IFERROR(IF(N(data_NoOutliers!JZ17),data_NoOutliers!JZ17,MID(data_NoOutliers!JZ17,2,99)/2),"")</f>
        <v/>
      </c>
      <c r="WP17" s="4" t="str">
        <f>IFERROR(IF(N(data_NoOutliers!KA17),data_NoOutliers!KA17,MID(data_NoOutliers!KA17,2,99)/2),"")</f>
        <v/>
      </c>
      <c r="WQ17" s="4" t="str">
        <f>IFERROR(IF(N(data_NoOutliers!KB17),data_NoOutliers!KB17,MID(data_NoOutliers!KB17,2,99)/2),"")</f>
        <v/>
      </c>
      <c r="WR17" s="4" t="str">
        <f>IFERROR(IF(N(data_NoOutliers!KC17),data_NoOutliers!KC17,MID(data_NoOutliers!KC17,2,99)/2),"")</f>
        <v/>
      </c>
      <c r="WS17" s="4" t="str">
        <f>IFERROR(IF(N(data_NoOutliers!KD17),data_NoOutliers!KD17,MID(data_NoOutliers!KD17,2,99)/2),"")</f>
        <v/>
      </c>
      <c r="WT17" s="4" t="str">
        <f>IFERROR(IF(N(data_NoOutliers!KE17),data_NoOutliers!KE17,MID(data_NoOutliers!KE17,2,99)/2),"")</f>
        <v/>
      </c>
      <c r="WU17" s="4" t="str">
        <f>IFERROR(IF(N(data_NoOutliers!KF17),data_NoOutliers!KF17,MID(data_NoOutliers!KF17,2,99)/2),"")</f>
        <v/>
      </c>
      <c r="WV17" s="4" t="str">
        <f>IFERROR(IF(N(data_NoOutliers!KG17),data_NoOutliers!KG17,MID(data_NoOutliers!KG17,2,99)/2),"")</f>
        <v/>
      </c>
      <c r="WW17" s="4" t="str">
        <f>IFERROR(IF(N(data_NoOutliers!KH17),data_NoOutliers!KH17,MID(data_NoOutliers!KH17,2,99)/2),"")</f>
        <v/>
      </c>
      <c r="WX17" s="4" t="str">
        <f>IFERROR(IF(N(data_NoOutliers!KI17),data_NoOutliers!KI17,MID(data_NoOutliers!KI17,2,99)/2),"")</f>
        <v/>
      </c>
      <c r="WY17" s="4" t="str">
        <f>IFERROR(IF(N(data_NoOutliers!KJ17),data_NoOutliers!KJ17,MID(data_NoOutliers!KJ17,2,99)/2),"")</f>
        <v/>
      </c>
      <c r="WZ17" s="4" t="str">
        <f>IFERROR(IF(N(data_NoOutliers!KK17),data_NoOutliers!KK17,MID(data_NoOutliers!KK17,2,99)/2),"")</f>
        <v/>
      </c>
      <c r="XA17" s="4" t="str">
        <f>IFERROR(IF(N(data_NoOutliers!KL17),data_NoOutliers!KL17,MID(data_NoOutliers!KL17,2,99)/2),"")</f>
        <v/>
      </c>
      <c r="XB17" s="4" t="str">
        <f>IFERROR(IF(N(data_NoOutliers!KM17),data_NoOutliers!KM17,MID(data_NoOutliers!KM17,2,99)/2),"")</f>
        <v/>
      </c>
      <c r="XC17" s="4" t="str">
        <f>IFERROR(IF(N(data_NoOutliers!KN17),data_NoOutliers!KN17,MID(data_NoOutliers!KN17,2,99)/2),"")</f>
        <v/>
      </c>
      <c r="XD17" s="4" t="str">
        <f>IFERROR(IF(N(data_NoOutliers!KO17),data_NoOutliers!KO17,MID(data_NoOutliers!KO17,2,99)/2),"")</f>
        <v/>
      </c>
      <c r="XE17" s="4" t="str">
        <f>IFERROR(IF(N(data_NoOutliers!KP17),data_NoOutliers!KP17,MID(data_NoOutliers!KP17,2,99)/2),"")</f>
        <v/>
      </c>
      <c r="XF17" s="4" t="str">
        <f>IFERROR(IF(N(data_NoOutliers!KQ17),data_NoOutliers!KQ17,MID(data_NoOutliers!KQ17,2,99)/2),"")</f>
        <v/>
      </c>
      <c r="XG17" s="4" t="str">
        <f>IFERROR(IF(N(data_NoOutliers!KR17),data_NoOutliers!KR17,MID(data_NoOutliers!KR17,2,99)/2),"")</f>
        <v/>
      </c>
      <c r="XH17" s="4" t="str">
        <f>IFERROR(IF(N(data_NoOutliers!KS17),data_NoOutliers!KS17,MID(data_NoOutliers!KS17,2,99)/2),"")</f>
        <v/>
      </c>
      <c r="XI17" s="4" t="str">
        <f>IFERROR(IF(N(data_NoOutliers!KT17),data_NoOutliers!KT17,MID(data_NoOutliers!KT17,2,99)/2),"")</f>
        <v/>
      </c>
      <c r="XJ17" s="4" t="str">
        <f>IFERROR(IF(N(data_NoOutliers!KU17),data_NoOutliers!KU17,MID(data_NoOutliers!KU17,2,99)/2),"")</f>
        <v/>
      </c>
      <c r="XK17" s="4" t="str">
        <f>IFERROR(IF(N(data_NoOutliers!KV17),data_NoOutliers!KV17,MID(data_NoOutliers!KV17,2,99)/2),"")</f>
        <v/>
      </c>
      <c r="XL17" s="4" t="str">
        <f>IFERROR(IF(N(data_NoOutliers!KW17),data_NoOutliers!KW17,MID(data_NoOutliers!KW17,2,99)/2),"")</f>
        <v/>
      </c>
      <c r="XM17" s="4" t="str">
        <f>IFERROR(IF(N(data_NoOutliers!KX17),data_NoOutliers!KX17,MID(data_NoOutliers!KX17,2,99)/2),"")</f>
        <v/>
      </c>
      <c r="XN17" s="4" t="str">
        <f>IFERROR(IF(N(data_NoOutliers!KY17),data_NoOutliers!KY17,MID(data_NoOutliers!KY17,2,99)/2),"")</f>
        <v/>
      </c>
      <c r="XO17" s="4" t="str">
        <f>IFERROR(IF(N(data_NoOutliers!KZ17),data_NoOutliers!KZ17,MID(data_NoOutliers!KZ17,2,99)/2),"")</f>
        <v/>
      </c>
      <c r="XP17" s="4" t="str">
        <f>IFERROR(IF(N(data_NoOutliers!LA17),data_NoOutliers!LA17,MID(data_NoOutliers!LA17,2,99)/2),"")</f>
        <v/>
      </c>
      <c r="XQ17" s="4" t="str">
        <f>IFERROR(IF(N(data_NoOutliers!LB17),data_NoOutliers!LB17,MID(data_NoOutliers!LB17,2,99)/2),"")</f>
        <v/>
      </c>
      <c r="XR17" s="4" t="str">
        <f>IFERROR(IF(N(data_NoOutliers!LC17),data_NoOutliers!LC17,MID(data_NoOutliers!LC17,2,99)/2),"")</f>
        <v/>
      </c>
      <c r="XS17" s="4" t="str">
        <f>IFERROR(IF(N(data_NoOutliers!LD17),data_NoOutliers!LD17,MID(data_NoOutliers!LD17,2,99)/2),"")</f>
        <v/>
      </c>
      <c r="XT17" s="4" t="str">
        <f>IFERROR(IF(N(data_NoOutliers!LE17),data_NoOutliers!LE17,MID(data_NoOutliers!LE17,2,99)/2),"")</f>
        <v/>
      </c>
      <c r="XU17" s="4" t="str">
        <f>IFERROR(IF(N(data_NoOutliers!LF17),data_NoOutliers!LF17,MID(data_NoOutliers!LF17,2,99)/2),"")</f>
        <v/>
      </c>
      <c r="XV17" s="4" t="str">
        <f>IFERROR(IF(N(data_NoOutliers!LG17),data_NoOutliers!LG17,MID(data_NoOutliers!LG17,2,99)/2),"")</f>
        <v/>
      </c>
      <c r="XW17" s="4" t="str">
        <f>IFERROR(IF(N(data_NoOutliers!LH17),data_NoOutliers!LH17,MID(data_NoOutliers!LH17,2,99)/2),"")</f>
        <v/>
      </c>
      <c r="XX17" s="4" t="str">
        <f>IFERROR(IF(N(data_NoOutliers!LI17),data_NoOutliers!LI17,MID(data_NoOutliers!LI17,2,99)/2),"")</f>
        <v/>
      </c>
      <c r="XY17" s="4" t="str">
        <f>IFERROR(IF(N(data_NoOutliers!LJ17),data_NoOutliers!LJ17,MID(data_NoOutliers!LJ17,2,99)/2),"")</f>
        <v/>
      </c>
      <c r="XZ17" s="4" t="str">
        <f>IFERROR(IF(N(data_NoOutliers!LK17),data_NoOutliers!LK17,MID(data_NoOutliers!LK17,2,99)/2),"")</f>
        <v/>
      </c>
      <c r="YA17" s="4" t="str">
        <f>IFERROR(IF(N(data_NoOutliers!LL17),data_NoOutliers!LL17,MID(data_NoOutliers!LL17,2,99)/2),"")</f>
        <v/>
      </c>
      <c r="YB17" s="4" t="str">
        <f>IFERROR(IF(N(data_NoOutliers!LM17),data_NoOutliers!LM17,MID(data_NoOutliers!LM17,2,99)/2),"")</f>
        <v/>
      </c>
      <c r="YC17" s="4" t="str">
        <f>IFERROR(IF(N(data_NoOutliers!LN17),data_NoOutliers!LN17,MID(data_NoOutliers!LN17,2,99)/2),"")</f>
        <v/>
      </c>
      <c r="YD17" s="4" t="str">
        <f>IFERROR(IF(N(data_NoOutliers!LO17),data_NoOutliers!LO17,MID(data_NoOutliers!LO17,2,99)/2),"")</f>
        <v/>
      </c>
      <c r="YE17" s="4" t="str">
        <f>IFERROR(IF(N(data_NoOutliers!LP17),data_NoOutliers!LP17,MID(data_NoOutliers!LP17,2,99)/2),"")</f>
        <v/>
      </c>
      <c r="YF17" s="4" t="str">
        <f>IFERROR(IF(N(data_NoOutliers!LQ17),data_NoOutliers!LQ17,MID(data_NoOutliers!LQ17,2,99)/2),"")</f>
        <v/>
      </c>
      <c r="YG17" s="4" t="str">
        <f>IFERROR(IF(N(data_NoOutliers!LR17),data_NoOutliers!LR17,MID(data_NoOutliers!LR17,2,99)/2),"")</f>
        <v/>
      </c>
      <c r="YH17" s="4" t="str">
        <f>IFERROR(IF(N(data_NoOutliers!LS17),data_NoOutliers!LS17,MID(data_NoOutliers!LS17,2,99)/2),"")</f>
        <v/>
      </c>
      <c r="YI17" s="4" t="str">
        <f>IFERROR(IF(N(data_NoOutliers!LT17),data_NoOutliers!LT17,MID(data_NoOutliers!LT17,2,99)/2),"")</f>
        <v/>
      </c>
      <c r="YJ17" s="4" t="str">
        <f>IFERROR(IF(N(data_NoOutliers!LU17),data_NoOutliers!LU17,MID(data_NoOutliers!LU17,2,99)/2),"")</f>
        <v/>
      </c>
      <c r="YK17" s="4" t="str">
        <f>IFERROR(IF(N(data_NoOutliers!LV17),data_NoOutliers!LV17,MID(data_NoOutliers!LV17,2,99)/2),"")</f>
        <v/>
      </c>
      <c r="YL17" s="4" t="str">
        <f>IFERROR(IF(N(data_NoOutliers!LW17),data_NoOutliers!LW17,MID(data_NoOutliers!LW17,2,99)/2),"")</f>
        <v/>
      </c>
      <c r="YM17" s="4" t="str">
        <f>IFERROR(IF(N(data_NoOutliers!LX17),data_NoOutliers!LX17,MID(data_NoOutliers!LX17,2,99)/2),"")</f>
        <v/>
      </c>
      <c r="YN17" s="4" t="str">
        <f>IFERROR(IF(N(data_NoOutliers!LY17),data_NoOutliers!LY17,MID(data_NoOutliers!LY17,2,99)/2),"")</f>
        <v/>
      </c>
      <c r="YO17" s="4" t="str">
        <f>IFERROR(IF(N(data_NoOutliers!LZ17),data_NoOutliers!LZ17,MID(data_NoOutliers!LZ17,2,99)/2),"")</f>
        <v/>
      </c>
      <c r="YP17" s="4" t="str">
        <f>IFERROR(IF(N(data_NoOutliers!MA17),data_NoOutliers!MA17,MID(data_NoOutliers!MA17,2,99)/2),"")</f>
        <v/>
      </c>
      <c r="YQ17" s="4" t="str">
        <f>IFERROR(IF(N(data_NoOutliers!MB17),data_NoOutliers!MB17,MID(data_NoOutliers!MB17,2,99)/2),"")</f>
        <v/>
      </c>
      <c r="YR17" s="4" t="str">
        <f>IFERROR(IF(N(data_NoOutliers!MC17),data_NoOutliers!MC17,MID(data_NoOutliers!MC17,2,99)/2),"")</f>
        <v/>
      </c>
      <c r="YS17" s="4" t="str">
        <f>IFERROR(IF(N(data_NoOutliers!MD17),data_NoOutliers!MD17,MID(data_NoOutliers!MD17,2,99)/2),"")</f>
        <v/>
      </c>
      <c r="YT17" s="4" t="str">
        <f>IFERROR(IF(N(data_NoOutliers!ME17),data_NoOutliers!ME17,MID(data_NoOutliers!ME17,2,99)/2),"")</f>
        <v/>
      </c>
      <c r="YU17" s="4" t="str">
        <f>IFERROR(IF(N(data_NoOutliers!MF17),data_NoOutliers!MF17,MID(data_NoOutliers!MF17,2,99)/2),"")</f>
        <v/>
      </c>
      <c r="YV17" s="4" t="str">
        <f>IFERROR(IF(N(data_NoOutliers!MG17),data_NoOutliers!MG17,MID(data_NoOutliers!MG17,2,99)/2),"")</f>
        <v/>
      </c>
      <c r="YW17" s="4" t="str">
        <f>IFERROR(IF(N(data_NoOutliers!MH17),data_NoOutliers!MH17,MID(data_NoOutliers!MH17,2,99)/2),"")</f>
        <v/>
      </c>
      <c r="YX17" s="4" t="str">
        <f>IFERROR(IF(N(data_NoOutliers!MI17),data_NoOutliers!MI17,MID(data_NoOutliers!MI17,2,99)/2),"")</f>
        <v/>
      </c>
      <c r="YY17" s="4" t="str">
        <f>IFERROR(IF(N(data_NoOutliers!MJ17),data_NoOutliers!MJ17,MID(data_NoOutliers!MJ17,2,99)/2),"")</f>
        <v/>
      </c>
      <c r="YZ17" s="4" t="str">
        <f>IFERROR(IF(N(data_NoOutliers!MK17),data_NoOutliers!MK17,MID(data_NoOutliers!MK17,2,99)/2),"")</f>
        <v/>
      </c>
      <c r="ZA17" s="4" t="str">
        <f>IFERROR(IF(N(data_NoOutliers!ML17),data_NoOutliers!ML17,MID(data_NoOutliers!ML17,2,99)/2),"")</f>
        <v/>
      </c>
      <c r="ZB17" s="4" t="str">
        <f>IFERROR(IF(N(data_NoOutliers!MM17),data_NoOutliers!MM17,MID(data_NoOutliers!MM17,2,99)/2),"")</f>
        <v/>
      </c>
      <c r="ZC17" s="4" t="str">
        <f>IFERROR(IF(N(data_NoOutliers!MN17),data_NoOutliers!MN17,MID(data_NoOutliers!MN17,2,99)/2),"")</f>
        <v/>
      </c>
      <c r="ZD17" s="4" t="str">
        <f>IFERROR(IF(N(data_NoOutliers!MO17),data_NoOutliers!MO17,MID(data_NoOutliers!MO17,2,99)/2),"")</f>
        <v/>
      </c>
      <c r="ZE17" s="4" t="str">
        <f>IFERROR(IF(N(data_NoOutliers!MP17),data_NoOutliers!MP17,MID(data_NoOutliers!MP17,2,99)/2),"")</f>
        <v/>
      </c>
      <c r="ZF17" s="4" t="str">
        <f>IFERROR(IF(N(data_NoOutliers!MQ17),data_NoOutliers!MQ17,MID(data_NoOutliers!MQ17,2,99)/2),"")</f>
        <v/>
      </c>
      <c r="ZG17" s="4" t="str">
        <f>IFERROR(IF(N(data_NoOutliers!MR17),data_NoOutliers!MR17,MID(data_NoOutliers!MR17,2,99)/2),"")</f>
        <v/>
      </c>
      <c r="ZH17" s="4" t="str">
        <f>IFERROR(IF(N(data_NoOutliers!MS17),data_NoOutliers!MS17,MID(data_NoOutliers!MS17,2,99)/2),"")</f>
        <v/>
      </c>
      <c r="ZI17" s="4" t="str">
        <f>IFERROR(IF(N(data_NoOutliers!MT17),data_NoOutliers!MT17,MID(data_NoOutliers!MT17,2,99)/2),"")</f>
        <v/>
      </c>
      <c r="ZJ17" s="4" t="str">
        <f>IFERROR(IF(N(data_NoOutliers!MU17),data_NoOutliers!MU17,MID(data_NoOutliers!MU17,2,99)/2),"")</f>
        <v/>
      </c>
      <c r="ZK17" s="4" t="str">
        <f>IFERROR(IF(N(data_NoOutliers!MV17),data_NoOutliers!MV17,MID(data_NoOutliers!MV17,2,99)/2),"")</f>
        <v/>
      </c>
      <c r="ZL17" s="4" t="str">
        <f>IFERROR(IF(N(data_NoOutliers!MW17),data_NoOutliers!MW17,MID(data_NoOutliers!MW17,2,99)/2),"")</f>
        <v/>
      </c>
      <c r="ZM17" s="4" t="str">
        <f>IFERROR(IF(N(data_NoOutliers!MX17),data_NoOutliers!MX17,MID(data_NoOutliers!MX17,2,99)/2),"")</f>
        <v/>
      </c>
      <c r="ZN17" s="4" t="str">
        <f>IFERROR(IF(N(data_NoOutliers!MY17),data_NoOutliers!MY17,MID(data_NoOutliers!MY17,2,99)/2),"")</f>
        <v/>
      </c>
      <c r="ZO17" s="4" t="str">
        <f>IFERROR(IF(N(data_NoOutliers!MZ17),data_NoOutliers!MZ17,MID(data_NoOutliers!MZ17,2,99)/2),"")</f>
        <v/>
      </c>
      <c r="ZP17" s="4" t="str">
        <f>IFERROR(IF(N(data_NoOutliers!NA17),data_NoOutliers!NA17,MID(data_NoOutliers!NA17,2,99)/2),"")</f>
        <v/>
      </c>
      <c r="ZQ17" s="4" t="str">
        <f>IFERROR(IF(N(data_NoOutliers!NB17),data_NoOutliers!NB17,MID(data_NoOutliers!NB17,2,99)/2),"")</f>
        <v/>
      </c>
      <c r="ZR17" s="4" t="str">
        <f>IFERROR(IF(N(data_NoOutliers!NC17),data_NoOutliers!NC17,MID(data_NoOutliers!NC17,2,99)/2),"")</f>
        <v/>
      </c>
      <c r="ZS17" s="4" t="str">
        <f>IFERROR(IF(N(data_NoOutliers!ND17),data_NoOutliers!ND17,MID(data_NoOutliers!ND17,2,99)/2),"")</f>
        <v/>
      </c>
      <c r="ZT17" s="4" t="str">
        <f>IFERROR(IF(N(data_NoOutliers!NE17),data_NoOutliers!NE17,MID(data_NoOutliers!NE17,2,99)/2),"")</f>
        <v/>
      </c>
      <c r="ZU17" s="4" t="str">
        <f>IFERROR(IF(N(data_NoOutliers!NF17),data_NoOutliers!NF17,MID(data_NoOutliers!NF17,2,99)/2),"")</f>
        <v/>
      </c>
      <c r="ZV17" s="4" t="str">
        <f>IFERROR(IF(N(data_NoOutliers!NG17),data_NoOutliers!NG17,MID(data_NoOutliers!NG17,2,99)/2),"")</f>
        <v/>
      </c>
      <c r="ZW17" s="4" t="str">
        <f>IFERROR(IF(N(data_NoOutliers!NH17),data_NoOutliers!NH17,MID(data_NoOutliers!NH17,2,99)/2),"")</f>
        <v/>
      </c>
      <c r="ZX17" s="4" t="str">
        <f>IFERROR(IF(N(data_NoOutliers!NI17),data_NoOutliers!NI17,MID(data_NoOutliers!NI17,2,99)/2),"")</f>
        <v/>
      </c>
      <c r="ZY17" s="4" t="str">
        <f>IFERROR(IF(N(data_NoOutliers!NJ17),data_NoOutliers!NJ17,MID(data_NoOutliers!NJ17,2,99)/2),"")</f>
        <v/>
      </c>
      <c r="ZZ17" s="4" t="str">
        <f>IFERROR(IF(N(data_NoOutliers!NK17),data_NoOutliers!NK17,MID(data_NoOutliers!NK17,2,99)/2),"")</f>
        <v/>
      </c>
      <c r="AAA17" s="4" t="str">
        <f>IFERROR(IF(N(data_NoOutliers!NL17),data_NoOutliers!NL17,MID(data_NoOutliers!NL17,2,99)/2),"")</f>
        <v/>
      </c>
      <c r="AAB17" s="4" t="str">
        <f>IFERROR(IF(N(data_NoOutliers!NM17),data_NoOutliers!NM17,MID(data_NoOutliers!NM17,2,99)/2),"")</f>
        <v/>
      </c>
      <c r="AAC17" s="4" t="str">
        <f>IFERROR(IF(N(data_NoOutliers!NN17),data_NoOutliers!NN17,MID(data_NoOutliers!NN17,2,99)/2),"")</f>
        <v/>
      </c>
      <c r="AAD17" s="4" t="str">
        <f>IFERROR(IF(N(data_NoOutliers!NO17),data_NoOutliers!NO17,MID(data_NoOutliers!NO17,2,99)/2),"")</f>
        <v/>
      </c>
      <c r="AAE17" s="4" t="str">
        <f>IFERROR(IF(N(data_NoOutliers!NP17),data_NoOutliers!NP17,MID(data_NoOutliers!NP17,2,99)/2),"")</f>
        <v/>
      </c>
      <c r="AAF17" s="4" t="str">
        <f>IFERROR(IF(N(data_NoOutliers!NQ17),data_NoOutliers!NQ17,MID(data_NoOutliers!NQ17,2,99)/2),"")</f>
        <v/>
      </c>
      <c r="AAG17" s="4" t="str">
        <f>IFERROR(IF(N(data_NoOutliers!NR17),data_NoOutliers!NR17,MID(data_NoOutliers!NR17,2,99)/2),"")</f>
        <v/>
      </c>
      <c r="AAH17" s="4" t="str">
        <f>IFERROR(IF(N(data_NoOutliers!NS17),data_NoOutliers!NS17,MID(data_NoOutliers!NS17,2,99)/2),"")</f>
        <v/>
      </c>
      <c r="AAI17" s="4" t="str">
        <f>IFERROR(IF(N(data_NoOutliers!NT17),data_NoOutliers!NT17,MID(data_NoOutliers!NT17,2,99)/2),"")</f>
        <v/>
      </c>
      <c r="AAJ17" s="4" t="str">
        <f>IFERROR(IF(N(data_NoOutliers!NU17),data_NoOutliers!NU17,MID(data_NoOutliers!NU17,2,99)/2),"")</f>
        <v/>
      </c>
      <c r="AAK17" s="4" t="str">
        <f>IFERROR(IF(N(data_NoOutliers!NV17),data_NoOutliers!NV17,MID(data_NoOutliers!NV17,2,99)/2),"")</f>
        <v/>
      </c>
      <c r="AAL17" s="4" t="str">
        <f>IFERROR(IF(N(data_NoOutliers!NW17),data_NoOutliers!NW17,MID(data_NoOutliers!NW17,2,99)/2),"")</f>
        <v/>
      </c>
      <c r="AAM17" s="4" t="str">
        <f>IFERROR(IF(N(data_NoOutliers!NX17),data_NoOutliers!NX17,MID(data_NoOutliers!NX17,2,99)/2),"")</f>
        <v/>
      </c>
      <c r="AAN17" s="4" t="str">
        <f>IFERROR(IF(N(data_NoOutliers!NY17),data_NoOutliers!NY17,MID(data_NoOutliers!NY17,2,99)/2),"")</f>
        <v/>
      </c>
      <c r="AAO17" s="4" t="str">
        <f>IFERROR(IF(N(data_NoOutliers!NZ17),data_NoOutliers!NZ17,MID(data_NoOutliers!NZ17,2,99)/2),"")</f>
        <v/>
      </c>
      <c r="AAP17" s="4" t="str">
        <f>IFERROR(IF(N(data_NoOutliers!OA17),data_NoOutliers!OA17,MID(data_NoOutliers!OA17,2,99)/2),"")</f>
        <v/>
      </c>
      <c r="AAQ17" s="4" t="str">
        <f>IFERROR(IF(N(data_NoOutliers!OB17),data_NoOutliers!OB17,MID(data_NoOutliers!OB17,2,99)/2),"")</f>
        <v/>
      </c>
      <c r="AAR17" s="4" t="str">
        <f>IFERROR(IF(N(data_NoOutliers!OC17),data_NoOutliers!OC17,MID(data_NoOutliers!OC17,2,99)/2),"")</f>
        <v/>
      </c>
      <c r="AAS17" s="4" t="str">
        <f>IFERROR(IF(N(data_NoOutliers!OD17),data_NoOutliers!OD17,MID(data_NoOutliers!OD17,2,99)/2),"")</f>
        <v/>
      </c>
      <c r="AAT17" s="4" t="str">
        <f>IFERROR(IF(N(data_NoOutliers!OE17),data_NoOutliers!OE17,MID(data_NoOutliers!OE17,2,99)/2),"")</f>
        <v/>
      </c>
      <c r="AAU17" s="4" t="str">
        <f>IFERROR(IF(N(data_NoOutliers!OF17),data_NoOutliers!OF17,MID(data_NoOutliers!OF17,2,99)/2),"")</f>
        <v/>
      </c>
      <c r="AAV17" s="4" t="str">
        <f>IFERROR(IF(N(data_NoOutliers!OG17),data_NoOutliers!OG17,MID(data_NoOutliers!OG17,2,99)/2),"")</f>
        <v/>
      </c>
      <c r="AAW17" s="4" t="str">
        <f>IFERROR(IF(N(data_NoOutliers!OH17),data_NoOutliers!OH17,MID(data_NoOutliers!OH17,2,99)/2),"")</f>
        <v/>
      </c>
      <c r="AAX17" s="4" t="str">
        <f>IFERROR(IF(N(data_NoOutliers!OI17),data_NoOutliers!OI17,MID(data_NoOutliers!OI17,2,99)/2),"")</f>
        <v/>
      </c>
      <c r="AAY17" s="4" t="str">
        <f>IFERROR(IF(N(data_NoOutliers!OJ17),data_NoOutliers!OJ17,MID(data_NoOutliers!OJ17,2,99)/2),"")</f>
        <v/>
      </c>
      <c r="AAZ17" s="4" t="str">
        <f>IFERROR(IF(N(data_NoOutliers!OK17),data_NoOutliers!OK17,MID(data_NoOutliers!OK17,2,99)/2),"")</f>
        <v/>
      </c>
      <c r="ABA17" s="4" t="str">
        <f>IFERROR(IF(N(data_NoOutliers!OL17),data_NoOutliers!OL17,MID(data_NoOutliers!OL17,2,99)/2),"")</f>
        <v/>
      </c>
      <c r="ABB17" s="4" t="str">
        <f>IFERROR(IF(N(data_NoOutliers!OM17),data_NoOutliers!OM17,MID(data_NoOutliers!OM17,2,99)/2),"")</f>
        <v/>
      </c>
      <c r="ABC17" s="4" t="str">
        <f>IFERROR(IF(N(data_NoOutliers!ON17),data_NoOutliers!ON17,MID(data_NoOutliers!ON17,2,99)/2),"")</f>
        <v/>
      </c>
      <c r="ABD17" s="4" t="str">
        <f>IFERROR(IF(N(data_NoOutliers!OO17),data_NoOutliers!OO17,MID(data_NoOutliers!OO17,2,99)/2),"")</f>
        <v/>
      </c>
      <c r="ABE17" s="4" t="str">
        <f>IFERROR(IF(N(data_NoOutliers!OP17),data_NoOutliers!OP17,MID(data_NoOutliers!OP17,2,99)/2),"")</f>
        <v/>
      </c>
      <c r="ABF17" s="4" t="str">
        <f>IFERROR(IF(N(data_NoOutliers!OQ17),data_NoOutliers!OQ17,MID(data_NoOutliers!OQ17,2,99)/2),"")</f>
        <v/>
      </c>
      <c r="ABG17" s="4" t="str">
        <f>IFERROR(IF(N(data_NoOutliers!OR17),data_NoOutliers!OR17,MID(data_NoOutliers!OR17,2,99)/2),"")</f>
        <v/>
      </c>
      <c r="ABH17" s="4" t="str">
        <f>IFERROR(IF(N(data_NoOutliers!OS17),data_NoOutliers!OS17,MID(data_NoOutliers!OS17,2,99)/2),"")</f>
        <v/>
      </c>
      <c r="ABI17" s="4" t="str">
        <f>IFERROR(IF(N(data_NoOutliers!OT17),data_NoOutliers!OT17,MID(data_NoOutliers!OT17,2,99)/2),"")</f>
        <v/>
      </c>
      <c r="ABJ17" s="4" t="str">
        <f>IFERROR(IF(N(data_NoOutliers!OU17),data_NoOutliers!OU17,MID(data_NoOutliers!OU17,2,99)/2),"")</f>
        <v/>
      </c>
      <c r="ABK17" s="4" t="str">
        <f>IFERROR(IF(N(data_NoOutliers!OV17),data_NoOutliers!OV17,MID(data_NoOutliers!OV17,2,99)/2),"")</f>
        <v/>
      </c>
      <c r="ABL17" s="4" t="str">
        <f>IFERROR(IF(N(data_NoOutliers!OW17),data_NoOutliers!OW17,MID(data_NoOutliers!OW17,2,99)/2),"")</f>
        <v/>
      </c>
      <c r="ABM17" s="4" t="str">
        <f>IFERROR(IF(N(data_NoOutliers!OX17),data_NoOutliers!OX17,MID(data_NoOutliers!OX17,2,99)/2),"")</f>
        <v/>
      </c>
      <c r="ABN17" s="4" t="str">
        <f>IFERROR(IF(N(data_NoOutliers!OY17),data_NoOutliers!OY17,MID(data_NoOutliers!OY17,2,99)/2),"")</f>
        <v/>
      </c>
      <c r="ABO17" s="4" t="str">
        <f>IFERROR(IF(N(data_NoOutliers!OZ17),data_NoOutliers!OZ17,MID(data_NoOutliers!OZ17,2,99)/2),"")</f>
        <v/>
      </c>
      <c r="ABP17" s="4" t="str">
        <f>IFERROR(IF(N(data_NoOutliers!PA17),data_NoOutliers!PA17,MID(data_NoOutliers!PA17,2,99)/2),"")</f>
        <v/>
      </c>
      <c r="ABQ17" s="4" t="str">
        <f>IFERROR(IF(N(data_NoOutliers!PB17),data_NoOutliers!PB17,MID(data_NoOutliers!PB17,2,99)/2),"")</f>
        <v/>
      </c>
      <c r="ABR17" s="4" t="str">
        <f>IFERROR(IF(N(data_NoOutliers!PC17),data_NoOutliers!PC17,MID(data_NoOutliers!PC17,2,99)/2),"")</f>
        <v/>
      </c>
      <c r="ABS17" s="4" t="str">
        <f>IFERROR(IF(N(data_NoOutliers!PD17),data_NoOutliers!PD17,MID(data_NoOutliers!PD17,2,99)/2),"")</f>
        <v/>
      </c>
      <c r="ABT17" s="4" t="str">
        <f>IFERROR(IF(N(data_NoOutliers!PE17),data_NoOutliers!PE17,MID(data_NoOutliers!PE17,2,99)/2),"")</f>
        <v/>
      </c>
      <c r="ABU17" s="4" t="str">
        <f>IFERROR(IF(N(data_NoOutliers!PF17),data_NoOutliers!PF17,MID(data_NoOutliers!PF17,2,99)/2),"")</f>
        <v/>
      </c>
      <c r="ABV17" s="4" t="str">
        <f>IFERROR(IF(N(data_NoOutliers!PG17),data_NoOutliers!PG17,MID(data_NoOutliers!PG17,2,99)/2),"")</f>
        <v/>
      </c>
      <c r="ABW17" s="4" t="str">
        <f>IFERROR(IF(N(data_NoOutliers!PH17),data_NoOutliers!PH17,MID(data_NoOutliers!PH17,2,99)/2),"")</f>
        <v/>
      </c>
      <c r="ABX17" s="4" t="str">
        <f>IFERROR(IF(N(data_NoOutliers!PI17),data_NoOutliers!PI17,MID(data_NoOutliers!PI17,2,99)/2),"")</f>
        <v/>
      </c>
      <c r="ABY17" s="4" t="str">
        <f>IFERROR(IF(N(data_NoOutliers!PJ17),data_NoOutliers!PJ17,MID(data_NoOutliers!PJ17,2,99)/2),"")</f>
        <v/>
      </c>
      <c r="ABZ17" s="4" t="str">
        <f>IFERROR(IF(N(data_NoOutliers!PK17),data_NoOutliers!PK17,MID(data_NoOutliers!PK17,2,99)/2),"")</f>
        <v/>
      </c>
      <c r="ACA17" s="4" t="str">
        <f>IFERROR(IF(N(data_NoOutliers!PL17),data_NoOutliers!PL17,MID(data_NoOutliers!PL17,2,99)/2),"")</f>
        <v/>
      </c>
      <c r="ACB17" s="4" t="str">
        <f>IFERROR(IF(N(data_NoOutliers!PM17),data_NoOutliers!PM17,MID(data_NoOutliers!PM17,2,99)/2),"")</f>
        <v/>
      </c>
      <c r="ACC17" s="4" t="str">
        <f>IFERROR(IF(N(data_NoOutliers!PN17),data_NoOutliers!PN17,MID(data_NoOutliers!PN17,2,99)/2),"")</f>
        <v/>
      </c>
      <c r="ACD17" s="4" t="str">
        <f>IFERROR(IF(N(data_NoOutliers!PO17),data_NoOutliers!PO17,MID(data_NoOutliers!PO17,2,99)/2),"")</f>
        <v/>
      </c>
      <c r="ACE17" s="4" t="str">
        <f>IFERROR(IF(N(data_NoOutliers!PP17),data_NoOutliers!PP17,MID(data_NoOutliers!PP17,2,99)/2),"")</f>
        <v/>
      </c>
      <c r="ACF17" s="4" t="str">
        <f>IFERROR(IF(N(data_NoOutliers!PQ17),data_NoOutliers!PQ17,MID(data_NoOutliers!PQ17,2,99)/2),"")</f>
        <v/>
      </c>
      <c r="ACG17" s="4" t="str">
        <f>IFERROR(IF(N(data_NoOutliers!PR17),data_NoOutliers!PR17,MID(data_NoOutliers!PR17,2,99)/2),"")</f>
        <v/>
      </c>
      <c r="ACH17" s="4" t="str">
        <f>IFERROR(IF(N(data_NoOutliers!PS17),data_NoOutliers!PS17,MID(data_NoOutliers!PS17,2,99)/2),"")</f>
        <v/>
      </c>
      <c r="ACI17" s="4" t="str">
        <f>IFERROR(IF(N(data_NoOutliers!PT17),data_NoOutliers!PT17,MID(data_NoOutliers!PT17,2,99)/2),"")</f>
        <v/>
      </c>
      <c r="ACJ17" s="4" t="str">
        <f>IFERROR(IF(N(data_NoOutliers!PU17),data_NoOutliers!PU17,MID(data_NoOutliers!PU17,2,99)/2),"")</f>
        <v/>
      </c>
      <c r="ACK17" s="4" t="str">
        <f>IFERROR(IF(N(data_NoOutliers!PV17),data_NoOutliers!PV17,MID(data_NoOutliers!PV17,2,99)/2),"")</f>
        <v/>
      </c>
      <c r="ACL17" s="4" t="str">
        <f>IFERROR(IF(N(data_NoOutliers!PW17),data_NoOutliers!PW17,MID(data_NoOutliers!PW17,2,99)/2),"")</f>
        <v/>
      </c>
      <c r="ACM17" s="4" t="str">
        <f>IFERROR(IF(N(data_NoOutliers!PX17),data_NoOutliers!PX17,MID(data_NoOutliers!PX17,2,99)/2),"")</f>
        <v/>
      </c>
      <c r="ACN17" s="4" t="str">
        <f>IFERROR(IF(N(data_NoOutliers!PY17),data_NoOutliers!PY17,MID(data_NoOutliers!PY17,2,99)/2),"")</f>
        <v/>
      </c>
      <c r="ACO17" s="4" t="str">
        <f>IFERROR(IF(N(data_NoOutliers!PZ17),data_NoOutliers!PZ17,MID(data_NoOutliers!PZ17,2,99)/2),"")</f>
        <v/>
      </c>
      <c r="ACP17" s="4" t="str">
        <f>IFERROR(IF(N(data_NoOutliers!QA17),data_NoOutliers!QA17,MID(data_NoOutliers!QA17,2,99)/2),"")</f>
        <v/>
      </c>
      <c r="ACQ17" s="4" t="str">
        <f>IFERROR(IF(N(data_NoOutliers!QB17),data_NoOutliers!QB17,MID(data_NoOutliers!QB17,2,99)/2),"")</f>
        <v/>
      </c>
      <c r="ACR17" s="4" t="str">
        <f>IFERROR(IF(N(data_NoOutliers!QC17),data_NoOutliers!QC17,MID(data_NoOutliers!QC17,2,99)/2),"")</f>
        <v/>
      </c>
      <c r="ACS17" s="4" t="str">
        <f>IFERROR(IF(N(data_NoOutliers!QD17),data_NoOutliers!QD17,MID(data_NoOutliers!QD17,2,99)/2),"")</f>
        <v/>
      </c>
      <c r="ACT17" s="4" t="str">
        <f>IFERROR(IF(N(data_NoOutliers!QE17),data_NoOutliers!QE17,MID(data_NoOutliers!QE17,2,99)/2),"")</f>
        <v/>
      </c>
      <c r="ACU17" s="4" t="str">
        <f>IFERROR(IF(N(data_NoOutliers!QF17),data_NoOutliers!QF17,MID(data_NoOutliers!QF17,2,99)/2),"")</f>
        <v/>
      </c>
      <c r="ACV17" s="4" t="str">
        <f>IFERROR(IF(N(data_NoOutliers!QG17),data_NoOutliers!QG17,MID(data_NoOutliers!QG17,2,99)/2),"")</f>
        <v/>
      </c>
      <c r="ACW17" s="4" t="str">
        <f>IFERROR(IF(N(data_NoOutliers!QH17),data_NoOutliers!QH17,MID(data_NoOutliers!QH17,2,99)/2),"")</f>
        <v/>
      </c>
      <c r="ACX17" s="4" t="str">
        <f>IFERROR(IF(N(data_NoOutliers!QI17),data_NoOutliers!QI17,MID(data_NoOutliers!QI17,2,99)/2),"")</f>
        <v/>
      </c>
      <c r="ACY17" s="4" t="str">
        <f>IFERROR(IF(N(data_NoOutliers!QJ17),data_NoOutliers!QJ17,MID(data_NoOutliers!QJ17,2,99)/2),"")</f>
        <v/>
      </c>
      <c r="ACZ17" s="4" t="str">
        <f>IFERROR(IF(N(data_NoOutliers!QK17),data_NoOutliers!QK17,MID(data_NoOutliers!QK17,2,99)/2),"")</f>
        <v/>
      </c>
      <c r="ADA17" s="4" t="str">
        <f>IFERROR(IF(N(data_NoOutliers!QL17),data_NoOutliers!QL17,MID(data_NoOutliers!QL17,2,99)/2),"")</f>
        <v/>
      </c>
      <c r="ADB17" s="4" t="str">
        <f>IFERROR(IF(N(data_NoOutliers!QM17),data_NoOutliers!QM17,MID(data_NoOutliers!QM17,2,99)/2),"")</f>
        <v/>
      </c>
      <c r="ADC17" s="4" t="str">
        <f>IFERROR(IF(N(data_NoOutliers!QN17),data_NoOutliers!QN17,MID(data_NoOutliers!QN17,2,99)/2),"")</f>
        <v/>
      </c>
      <c r="ADD17" s="4" t="str">
        <f>IFERROR(IF(N(data_NoOutliers!QO17),data_NoOutliers!QO17,MID(data_NoOutliers!QO17,2,99)/2),"")</f>
        <v/>
      </c>
      <c r="ADE17" s="4" t="str">
        <f>IFERROR(IF(N(data_NoOutliers!QP17),data_NoOutliers!QP17,MID(data_NoOutliers!QP17,2,99)/2),"")</f>
        <v/>
      </c>
      <c r="ADF17" s="4" t="str">
        <f>IFERROR(IF(N(data_NoOutliers!QQ17),data_NoOutliers!QQ17,MID(data_NoOutliers!QQ17,2,99)/2),"")</f>
        <v/>
      </c>
      <c r="ADG17" s="4" t="str">
        <f>IFERROR(IF(N(data_NoOutliers!QR17),data_NoOutliers!QR17,MID(data_NoOutliers!QR17,2,99)/2),"")</f>
        <v/>
      </c>
      <c r="ADH17" s="4" t="str">
        <f>IFERROR(IF(N(data_NoOutliers!QS17),data_NoOutliers!QS17,MID(data_NoOutliers!QS17,2,99)/2),"")</f>
        <v/>
      </c>
      <c r="ADI17" s="4" t="str">
        <f>IFERROR(IF(N(data_NoOutliers!QT17),data_NoOutliers!QT17,MID(data_NoOutliers!QT17,2,99)/2),"")</f>
        <v/>
      </c>
      <c r="ADJ17" s="4" t="str">
        <f>IFERROR(IF(N(data_NoOutliers!QU17),data_NoOutliers!QU17,MID(data_NoOutliers!QU17,2,99)/2),"")</f>
        <v/>
      </c>
      <c r="ADK17" s="4" t="str">
        <f>IFERROR(IF(N(data_NoOutliers!QV17),data_NoOutliers!QV17,MID(data_NoOutliers!QV17,2,99)/2),"")</f>
        <v/>
      </c>
      <c r="ADL17" s="4" t="str">
        <f>IFERROR(IF(N(data_NoOutliers!QW17),data_NoOutliers!QW17,MID(data_NoOutliers!QW17,2,99)/2),"")</f>
        <v/>
      </c>
      <c r="ADM17" s="4" t="str">
        <f>IFERROR(IF(N(data_NoOutliers!QX17),data_NoOutliers!QX17,MID(data_NoOutliers!QX17,2,99)/2),"")</f>
        <v/>
      </c>
      <c r="ADN17" s="4" t="str">
        <f>IFERROR(IF(N(data_NoOutliers!QY17),data_NoOutliers!QY17,MID(data_NoOutliers!QY17,2,99)/2),"")</f>
        <v/>
      </c>
      <c r="ADO17" s="4" t="str">
        <f>IFERROR(IF(N(data_NoOutliers!QZ17),data_NoOutliers!QZ17,MID(data_NoOutliers!QZ17,2,99)/2),"")</f>
        <v/>
      </c>
      <c r="ADP17" s="4" t="str">
        <f>IFERROR(IF(N(data_NoOutliers!RA17),data_NoOutliers!RA17,MID(data_NoOutliers!RA17,2,99)/2),"")</f>
        <v/>
      </c>
      <c r="ADQ17" s="4" t="str">
        <f>IFERROR(IF(N(data_NoOutliers!RB17),data_NoOutliers!RB17,MID(data_NoOutliers!RB17,2,99)/2),"")</f>
        <v/>
      </c>
      <c r="ADR17" s="4" t="str">
        <f>IFERROR(IF(N(data_NoOutliers!RC17),data_NoOutliers!RC17,MID(data_NoOutliers!RC17,2,99)/2),"")</f>
        <v/>
      </c>
      <c r="ADS17" s="4" t="str">
        <f>IFERROR(IF(N(data_NoOutliers!RD17),data_NoOutliers!RD17,MID(data_NoOutliers!RD17,2,99)/2),"")</f>
        <v/>
      </c>
      <c r="ADT17" s="4" t="str">
        <f>IFERROR(IF(N(data_NoOutliers!RE17),data_NoOutliers!RE17,MID(data_NoOutliers!RE17,2,99)/2),"")</f>
        <v/>
      </c>
      <c r="ADU17" s="4" t="str">
        <f>IFERROR(IF(N(data_NoOutliers!RF17),data_NoOutliers!RF17,MID(data_NoOutliers!RF17,2,99)/2),"")</f>
        <v/>
      </c>
      <c r="ADV17" s="4" t="str">
        <f>IFERROR(IF(N(data_NoOutliers!RG17),data_NoOutliers!RG17,MID(data_NoOutliers!RG17,2,99)/2),"")</f>
        <v/>
      </c>
      <c r="ADW17" s="4" t="str">
        <f>IFERROR(IF(N(data_NoOutliers!RH17),data_NoOutliers!RH17,MID(data_NoOutliers!RH17,2,99)/2),"")</f>
        <v/>
      </c>
      <c r="ADX17" s="4" t="str">
        <f>IFERROR(IF(N(data_NoOutliers!RI17),data_NoOutliers!RI17,MID(data_NoOutliers!RI17,2,99)/2),"")</f>
        <v/>
      </c>
      <c r="ADY17" s="4" t="str">
        <f>IFERROR(IF(N(data_NoOutliers!RJ17),data_NoOutliers!RJ17,MID(data_NoOutliers!RJ17,2,99)/2),"")</f>
        <v/>
      </c>
      <c r="ADZ17" s="4" t="str">
        <f>IFERROR(IF(N(data_NoOutliers!RK17),data_NoOutliers!RK17,MID(data_NoOutliers!RK17,2,99)/2),"")</f>
        <v/>
      </c>
      <c r="AEA17" s="4" t="str">
        <f>IFERROR(IF(N(data_NoOutliers!RL17),data_NoOutliers!RL17,MID(data_NoOutliers!RL17,2,99)/2),"")</f>
        <v/>
      </c>
      <c r="AEB17" s="4" t="str">
        <f>IFERROR(IF(N(data_NoOutliers!RM17),data_NoOutliers!RM17,MID(data_NoOutliers!RM17,2,99)/2),"")</f>
        <v/>
      </c>
      <c r="AEC17" s="4" t="str">
        <f>IFERROR(IF(N(data_NoOutliers!RN17),data_NoOutliers!RN17,MID(data_NoOutliers!RN17,2,99)/2),"")</f>
        <v/>
      </c>
      <c r="AED17" s="4" t="str">
        <f>IFERROR(IF(N(data_NoOutliers!RO17),data_NoOutliers!RO17,MID(data_NoOutliers!RO17,2,99)/2),"")</f>
        <v/>
      </c>
      <c r="AEE17" s="4" t="str">
        <f>IFERROR(IF(N(data_NoOutliers!RP17),data_NoOutliers!RP17,MID(data_NoOutliers!RP17,2,99)/2),"")</f>
        <v/>
      </c>
      <c r="AEF17" s="4" t="str">
        <f>IFERROR(IF(N(data_NoOutliers!RQ17),data_NoOutliers!RQ17,MID(data_NoOutliers!RQ17,2,99)/2),"")</f>
        <v/>
      </c>
      <c r="AEG17" s="4" t="str">
        <f>IFERROR(IF(N(data_NoOutliers!RR17),data_NoOutliers!RR17,MID(data_NoOutliers!RR17,2,99)/2),"")</f>
        <v/>
      </c>
      <c r="AEH17" s="4" t="str">
        <f>IFERROR(IF(N(data_NoOutliers!RS17),data_NoOutliers!RS17,MID(data_NoOutliers!RS17,2,99)/2),"")</f>
        <v/>
      </c>
      <c r="AEI17" s="4" t="str">
        <f>IFERROR(IF(N(data_NoOutliers!RT17),data_NoOutliers!RT17,MID(data_NoOutliers!RT17,2,99)/2),"")</f>
        <v/>
      </c>
      <c r="AEJ17" s="4" t="str">
        <f>IFERROR(IF(N(data_NoOutliers!RU17),data_NoOutliers!RU17,MID(data_NoOutliers!RU17,2,99)/2),"")</f>
        <v/>
      </c>
      <c r="AEK17" s="4" t="str">
        <f>IFERROR(IF(N(data_NoOutliers!RV17),data_NoOutliers!RV17,MID(data_NoOutliers!RV17,2,99)/2),"")</f>
        <v/>
      </c>
      <c r="AEL17" s="4" t="str">
        <f>IFERROR(IF(N(data_NoOutliers!RW17),data_NoOutliers!RW17,MID(data_NoOutliers!RW17,2,99)/2),"")</f>
        <v/>
      </c>
      <c r="AEM17" s="4" t="str">
        <f>IFERROR(IF(N(data_NoOutliers!RX17),data_NoOutliers!RX17,MID(data_NoOutliers!RX17,2,99)/2),"")</f>
        <v/>
      </c>
      <c r="AEN17" s="4" t="str">
        <f>IFERROR(IF(N(data_NoOutliers!RY17),data_NoOutliers!RY17,MID(data_NoOutliers!RY17,2,99)/2),"")</f>
        <v/>
      </c>
      <c r="AEO17" s="4" t="str">
        <f>IFERROR(IF(N(data_NoOutliers!RZ17),data_NoOutliers!RZ17,MID(data_NoOutliers!RZ17,2,99)/2),"")</f>
        <v/>
      </c>
      <c r="AEP17" s="4" t="str">
        <f>IFERROR(IF(N(data_NoOutliers!SA17),data_NoOutliers!SA17,MID(data_NoOutliers!SA17,2,99)/2),"")</f>
        <v/>
      </c>
      <c r="AEQ17" s="4" t="str">
        <f>IFERROR(IF(N(data_NoOutliers!SB17),data_NoOutliers!SB17,MID(data_NoOutliers!SB17,2,99)/2),"")</f>
        <v/>
      </c>
      <c r="AER17" s="4" t="str">
        <f>IFERROR(IF(N(data_NoOutliers!SC17),data_NoOutliers!SC17,MID(data_NoOutliers!SC17,2,99)/2),"")</f>
        <v/>
      </c>
      <c r="AES17" s="4" t="str">
        <f>IFERROR(IF(N(data_NoOutliers!SD17),data_NoOutliers!SD17,MID(data_NoOutliers!SD17,2,99)/2),"")</f>
        <v/>
      </c>
      <c r="AET17" s="4" t="str">
        <f>IFERROR(IF(N(data_NoOutliers!SE17),data_NoOutliers!SE17,MID(data_NoOutliers!SE17,2,99)/2),"")</f>
        <v/>
      </c>
      <c r="AEU17" s="4" t="str">
        <f>IFERROR(IF(N(data_NoOutliers!SF17),data_NoOutliers!SF17,MID(data_NoOutliers!SF17,2,99)/2),"")</f>
        <v/>
      </c>
      <c r="AEV17" s="4" t="str">
        <f>IFERROR(IF(N(data_NoOutliers!SG17),data_NoOutliers!SG17,MID(data_NoOutliers!SG17,2,99)/2),"")</f>
        <v/>
      </c>
      <c r="AEW17" s="4" t="str">
        <f>IFERROR(IF(N(data_NoOutliers!SH17),data_NoOutliers!SH17,MID(data_NoOutliers!SH17,2,99)/2),"")</f>
        <v/>
      </c>
      <c r="AEX17" s="4" t="str">
        <f>IFERROR(IF(N(data_NoOutliers!SI17),data_NoOutliers!SI17,MID(data_NoOutliers!SI17,2,99)/2),"")</f>
        <v/>
      </c>
      <c r="AEY17" s="4" t="str">
        <f>IFERROR(IF(N(data_NoOutliers!SJ17),data_NoOutliers!SJ17,MID(data_NoOutliers!SJ17,2,99)/2),"")</f>
        <v/>
      </c>
      <c r="AEZ17" s="4" t="str">
        <f>IFERROR(IF(N(data_NoOutliers!SK17),data_NoOutliers!SK17,MID(data_NoOutliers!SK17,2,99)/2),"")</f>
        <v/>
      </c>
      <c r="AFA17" s="4" t="str">
        <f>IFERROR(IF(N(data_NoOutliers!SL17),data_NoOutliers!SL17,MID(data_NoOutliers!SL17,2,99)/2),"")</f>
        <v/>
      </c>
      <c r="AFB17" s="4" t="str">
        <f>IFERROR(IF(N(data_NoOutliers!SM17),data_NoOutliers!SM17,MID(data_NoOutliers!SM17,2,99)/2),"")</f>
        <v/>
      </c>
      <c r="AFC17" s="4" t="str">
        <f>IFERROR(IF(N(data_NoOutliers!SN17),data_NoOutliers!SN17,MID(data_NoOutliers!SN17,2,99)/2),"")</f>
        <v/>
      </c>
      <c r="AFD17" s="4" t="str">
        <f>IFERROR(IF(N(data_NoOutliers!SO17),data_NoOutliers!SO17,MID(data_NoOutliers!SO17,2,99)/2),"")</f>
        <v/>
      </c>
      <c r="AFE17" s="4" t="str">
        <f>IFERROR(IF(N(data_NoOutliers!SP17),data_NoOutliers!SP17,MID(data_NoOutliers!SP17,2,99)/2),"")</f>
        <v/>
      </c>
      <c r="AFF17" s="4" t="str">
        <f>IFERROR(IF(N(data_NoOutliers!SQ17),data_NoOutliers!SQ17,MID(data_NoOutliers!SQ17,2,99)/2),"")</f>
        <v/>
      </c>
      <c r="AFG17" s="4" t="str">
        <f>IFERROR(IF(N(data_NoOutliers!SR17),data_NoOutliers!SR17,MID(data_NoOutliers!SR17,2,99)/2),"")</f>
        <v/>
      </c>
      <c r="AFH17" s="4" t="str">
        <f>IFERROR(IF(N(data_NoOutliers!SS17),data_NoOutliers!SS17,MID(data_NoOutliers!SS17,2,99)/2),"")</f>
        <v/>
      </c>
      <c r="AFI17" s="4" t="str">
        <f>IFERROR(IF(N(data_NoOutliers!ST17),data_NoOutliers!ST17,MID(data_NoOutliers!ST17,2,99)/2),"")</f>
        <v/>
      </c>
      <c r="AFJ17" s="4" t="str">
        <f>IFERROR(IF(N(data_NoOutliers!SU17),data_NoOutliers!SU17,MID(data_NoOutliers!SU17,2,99)/2),"")</f>
        <v/>
      </c>
      <c r="AFK17" s="4" t="str">
        <f>IFERROR(IF(N(data_NoOutliers!SV17),data_NoOutliers!SV17,MID(data_NoOutliers!SV17,2,99)/2),"")</f>
        <v/>
      </c>
      <c r="AFL17" s="4" t="str">
        <f>IFERROR(IF(N(data_NoOutliers!SW17),data_NoOutliers!SW17,MID(data_NoOutliers!SW17,2,99)/2),"")</f>
        <v/>
      </c>
      <c r="AFM17" s="4" t="str">
        <f>IFERROR(IF(N(data_NoOutliers!SX17),data_NoOutliers!SX17,MID(data_NoOutliers!SX17,2,99)/2),"")</f>
        <v/>
      </c>
      <c r="AFN17" s="4" t="str">
        <f>IFERROR(IF(N(data_NoOutliers!SY17),data_NoOutliers!SY17,MID(data_NoOutliers!SY17,2,99)/2),"")</f>
        <v/>
      </c>
      <c r="AFO17" s="4" t="str">
        <f>IFERROR(IF(N(data_NoOutliers!SZ17),data_NoOutliers!SZ17,MID(data_NoOutliers!SZ17,2,99)/2),"")</f>
        <v/>
      </c>
      <c r="AFP17" s="4" t="str">
        <f>IFERROR(IF(N(data_NoOutliers!TA17),data_NoOutliers!TA17,MID(data_NoOutliers!TA17,2,99)/2),"")</f>
        <v/>
      </c>
      <c r="AFQ17" s="4" t="str">
        <f>IFERROR(IF(N(data_NoOutliers!TB17),data_NoOutliers!TB17,MID(data_NoOutliers!TB17,2,99)/2),"")</f>
        <v/>
      </c>
      <c r="AFR17" s="4" t="str">
        <f>IFERROR(IF(N(data_NoOutliers!TC17),data_NoOutliers!TC17,MID(data_NoOutliers!TC17,2,99)/2),"")</f>
        <v/>
      </c>
      <c r="AFS17" s="4" t="str">
        <f>IFERROR(IF(N(data_NoOutliers!TD17),data_NoOutliers!TD17,MID(data_NoOutliers!TD17,2,99)/2),"")</f>
        <v/>
      </c>
      <c r="AFT17" s="4" t="str">
        <f>IFERROR(IF(N(data_NoOutliers!TE17),data_NoOutliers!TE17,MID(data_NoOutliers!TE17,2,99)/2),"")</f>
        <v/>
      </c>
      <c r="AFU17" s="4" t="str">
        <f>IFERROR(IF(N(data_NoOutliers!TF17),data_NoOutliers!TF17,MID(data_NoOutliers!TF17,2,99)/2),"")</f>
        <v/>
      </c>
      <c r="AFV17" s="4" t="str">
        <f>IFERROR(IF(N(data_NoOutliers!TG17),data_NoOutliers!TG17,MID(data_NoOutliers!TG17,2,99)/2),"")</f>
        <v/>
      </c>
      <c r="AFW17" s="4" t="str">
        <f>IFERROR(IF(N(data_NoOutliers!TH17),data_NoOutliers!TH17,MID(data_NoOutliers!TH17,2,99)/2),"")</f>
        <v/>
      </c>
      <c r="AFX17" s="4" t="str">
        <f>IFERROR(IF(N(data_NoOutliers!TI17),data_NoOutliers!TI17,MID(data_NoOutliers!TI17,2,99)/2),"")</f>
        <v/>
      </c>
      <c r="AFY17" s="4" t="str">
        <f>IFERROR(IF(N(data_NoOutliers!TJ17),data_NoOutliers!TJ17,MID(data_NoOutliers!TJ17,2,99)/2),"")</f>
        <v/>
      </c>
      <c r="AFZ17" s="4" t="str">
        <f>IFERROR(IF(N(data_NoOutliers!TK17),data_NoOutliers!TK17,MID(data_NoOutliers!TK17,2,99)/2),"")</f>
        <v/>
      </c>
      <c r="AGA17" s="4" t="str">
        <f>IFERROR(IF(N(data_NoOutliers!TL17),data_NoOutliers!TL17,MID(data_NoOutliers!TL17,2,99)/2),"")</f>
        <v/>
      </c>
      <c r="AGB17" s="4" t="str">
        <f>IFERROR(IF(N(data_NoOutliers!TM17),data_NoOutliers!TM17,MID(data_NoOutliers!TM17,2,99)/2),"")</f>
        <v/>
      </c>
      <c r="AGC17" s="4" t="str">
        <f>IFERROR(IF(N(data_NoOutliers!TN17),data_NoOutliers!TN17,MID(data_NoOutliers!TN17,2,99)/2),"")</f>
        <v/>
      </c>
      <c r="AGD17" s="4" t="str">
        <f>IFERROR(IF(N(data_NoOutliers!TO17),data_NoOutliers!TO17,MID(data_NoOutliers!TO17,2,99)/2),"")</f>
        <v/>
      </c>
      <c r="AGE17" s="4" t="str">
        <f>IFERROR(IF(N(data_NoOutliers!TP17),data_NoOutliers!TP17,MID(data_NoOutliers!TP17,2,99)/2),"")</f>
        <v/>
      </c>
      <c r="AGF17" s="4" t="str">
        <f>IFERROR(IF(N(data_NoOutliers!TQ17),data_NoOutliers!TQ17,MID(data_NoOutliers!TQ17,2,99)/2),"")</f>
        <v/>
      </c>
      <c r="AGG17" s="4" t="str">
        <f>IFERROR(IF(N(data_NoOutliers!TR17),data_NoOutliers!TR17,MID(data_NoOutliers!TR17,2,99)/2),"")</f>
        <v/>
      </c>
      <c r="AGH17" s="4" t="str">
        <f>IFERROR(IF(N(data_NoOutliers!TS17),data_NoOutliers!TS17,MID(data_NoOutliers!TS17,2,99)/2),"")</f>
        <v/>
      </c>
      <c r="AGI17" s="4" t="str">
        <f>IFERROR(IF(N(data_NoOutliers!TT17),data_NoOutliers!TT17,MID(data_NoOutliers!TT17,2,99)/2),"")</f>
        <v/>
      </c>
      <c r="AGJ17" s="4" t="str">
        <f>IFERROR(IF(N(data_NoOutliers!TU17),data_NoOutliers!TU17,MID(data_NoOutliers!TU17,2,99)/2),"")</f>
        <v/>
      </c>
      <c r="AGK17" s="4" t="str">
        <f>IFERROR(IF(N(data_NoOutliers!TV17),data_NoOutliers!TV17,MID(data_NoOutliers!TV17,2,99)/2),"")</f>
        <v/>
      </c>
      <c r="AGL17" s="4" t="str">
        <f>IFERROR(IF(N(data_NoOutliers!TW17),data_NoOutliers!TW17,MID(data_NoOutliers!TW17,2,99)/2),"")</f>
        <v/>
      </c>
      <c r="AGM17" s="4" t="str">
        <f>IFERROR(IF(N(data_NoOutliers!TX17),data_NoOutliers!TX17,MID(data_NoOutliers!TX17,2,99)/2),"")</f>
        <v/>
      </c>
      <c r="AGN17" s="4" t="str">
        <f>IFERROR(IF(N(data_NoOutliers!TY17),data_NoOutliers!TY17,MID(data_NoOutliers!TY17,2,99)/2),"")</f>
        <v/>
      </c>
      <c r="AGO17" s="4" t="str">
        <f>IFERROR(IF(N(data_NoOutliers!TZ17),data_NoOutliers!TZ17,MID(data_NoOutliers!TZ17,2,99)/2),"")</f>
        <v/>
      </c>
      <c r="AGP17" s="4" t="str">
        <f>IFERROR(IF(N(data_NoOutliers!UA17),data_NoOutliers!UA17,MID(data_NoOutliers!UA17,2,99)/2),"")</f>
        <v/>
      </c>
      <c r="AGQ17" s="4" t="str">
        <f>IFERROR(IF(N(data_NoOutliers!UB17),data_NoOutliers!UB17,MID(data_NoOutliers!UB17,2,99)/2),"")</f>
        <v/>
      </c>
      <c r="AGR17" s="4" t="str">
        <f>IFERROR(IF(N(data_NoOutliers!UC17),data_NoOutliers!UC17,MID(data_NoOutliers!UC17,2,99)/2),"")</f>
        <v/>
      </c>
      <c r="AGS17" s="4" t="str">
        <f>IFERROR(IF(N(data_NoOutliers!UD17),data_NoOutliers!UD17,MID(data_NoOutliers!UD17,2,99)/2),"")</f>
        <v/>
      </c>
      <c r="AGT17" s="4" t="str">
        <f>IFERROR(IF(N(data_NoOutliers!UE17),data_NoOutliers!UE17,MID(data_NoOutliers!UE17,2,99)/2),"")</f>
        <v/>
      </c>
      <c r="AGU17" s="4" t="str">
        <f>IFERROR(IF(N(data_NoOutliers!UF17),data_NoOutliers!UF17,MID(data_NoOutliers!UF17,2,99)/2),"")</f>
        <v/>
      </c>
      <c r="AGV17" s="4" t="str">
        <f>IFERROR(IF(N(data_NoOutliers!UG17),data_NoOutliers!UG17,MID(data_NoOutliers!UG17,2,99)/2),"")</f>
        <v/>
      </c>
      <c r="AGW17" s="4" t="str">
        <f>IFERROR(IF(N(data_NoOutliers!UH17),data_NoOutliers!UH17,MID(data_NoOutliers!UH17,2,99)/2),"")</f>
        <v/>
      </c>
      <c r="AGX17" s="4" t="str">
        <f>IFERROR(IF(N(data_NoOutliers!UI17),data_NoOutliers!UI17,MID(data_NoOutliers!UI17,2,99)/2),"")</f>
        <v/>
      </c>
      <c r="AGY17" s="4" t="str">
        <f>IFERROR(IF(N(data_NoOutliers!UJ17),data_NoOutliers!UJ17,MID(data_NoOutliers!UJ17,2,99)/2),"")</f>
        <v/>
      </c>
      <c r="AGZ17" s="4" t="str">
        <f>IFERROR(IF(N(data_NoOutliers!UK17),data_NoOutliers!UK17,MID(data_NoOutliers!UK17,2,99)/2),"")</f>
        <v/>
      </c>
      <c r="AHA17" s="4" t="str">
        <f>IFERROR(IF(N(data_NoOutliers!UL17),data_NoOutliers!UL17,MID(data_NoOutliers!UL17,2,99)/2),"")</f>
        <v/>
      </c>
      <c r="AHB17" s="4" t="str">
        <f>IFERROR(IF(N(data_NoOutliers!UM17),data_NoOutliers!UM17,MID(data_NoOutliers!UM17,2,99)/2),"")</f>
        <v/>
      </c>
      <c r="AHC17" s="4" t="str">
        <f>IFERROR(IF(N(data_NoOutliers!UN17),data_NoOutliers!UN17,MID(data_NoOutliers!UN17,2,99)/2),"")</f>
        <v/>
      </c>
      <c r="AHD17" s="4" t="str">
        <f>IFERROR(IF(N(data_NoOutliers!UO17),data_NoOutliers!UO17,MID(data_NoOutliers!UO17,2,99)/2),"")</f>
        <v/>
      </c>
      <c r="AHE17" s="4" t="str">
        <f>IFERROR(IF(N(data_NoOutliers!UP17),data_NoOutliers!UP17,MID(data_NoOutliers!UP17,2,99)/2),"")</f>
        <v/>
      </c>
      <c r="AHF17" s="4" t="str">
        <f>IFERROR(IF(N(data_NoOutliers!UQ17),data_NoOutliers!UQ17,MID(data_NoOutliers!UQ17,2,99)/2),"")</f>
        <v/>
      </c>
      <c r="AHG17" s="4" t="str">
        <f>IFERROR(IF(N(data_NoOutliers!UR17),data_NoOutliers!UR17,MID(data_NoOutliers!UR17,2,99)/2),"")</f>
        <v/>
      </c>
      <c r="AHH17" s="4" t="str">
        <f>IFERROR(IF(N(data_NoOutliers!US17),data_NoOutliers!US17,MID(data_NoOutliers!US17,2,99)/2),"")</f>
        <v/>
      </c>
      <c r="AHI17" s="4" t="str">
        <f>IFERROR(IF(N(data_NoOutliers!UT17),data_NoOutliers!UT17,MID(data_NoOutliers!UT17,2,99)/2),"")</f>
        <v/>
      </c>
      <c r="AHJ17" s="4" t="str">
        <f>IFERROR(IF(N(data_NoOutliers!UU17),data_NoOutliers!UU17,MID(data_NoOutliers!UU17,2,99)/2),"")</f>
        <v/>
      </c>
      <c r="AHK17" s="4" t="str">
        <f>IFERROR(IF(N(data_NoOutliers!UV17),data_NoOutliers!UV17,MID(data_NoOutliers!UV17,2,99)/2),"")</f>
        <v/>
      </c>
      <c r="AHL17" s="4" t="str">
        <f>IFERROR(IF(N(data_NoOutliers!UW17),data_NoOutliers!UW17,MID(data_NoOutliers!UW17,2,99)/2),"")</f>
        <v/>
      </c>
      <c r="AHM17" s="4" t="str">
        <f>IFERROR(IF(N(data_NoOutliers!UX17),data_NoOutliers!UX17,MID(data_NoOutliers!UX17,2,99)/2),"")</f>
        <v/>
      </c>
      <c r="AHN17" s="4" t="str">
        <f>IFERROR(IF(N(data_NoOutliers!UY17),data_NoOutliers!UY17,MID(data_NoOutliers!UY17,2,99)/2),"")</f>
        <v/>
      </c>
      <c r="AHO17" s="4" t="str">
        <f>IFERROR(IF(N(data_NoOutliers!UZ17),data_NoOutliers!UZ17,MID(data_NoOutliers!UZ17,2,99)/2),"")</f>
        <v/>
      </c>
      <c r="AHP17" s="4" t="str">
        <f>IFERROR(IF(N(data_NoOutliers!VA17),data_NoOutliers!VA17,MID(data_NoOutliers!VA17,2,99)/2),"")</f>
        <v/>
      </c>
      <c r="AHQ17" s="4" t="str">
        <f>IFERROR(IF(N(data_NoOutliers!VB17),data_NoOutliers!VB17,MID(data_NoOutliers!VB17,2,99)/2),"")</f>
        <v/>
      </c>
      <c r="AHR17" s="4" t="str">
        <f>IFERROR(IF(N(data_NoOutliers!VC17),data_NoOutliers!VC17,MID(data_NoOutliers!VC17,2,99)/2),"")</f>
        <v/>
      </c>
      <c r="AHS17" s="4" t="str">
        <f>IFERROR(IF(N(data_NoOutliers!VD17),data_NoOutliers!VD17,MID(data_NoOutliers!VD17,2,99)/2),"")</f>
        <v/>
      </c>
      <c r="AHT17" s="4" t="str">
        <f>IFERROR(IF(N(data_NoOutliers!VE17),data_NoOutliers!VE17,MID(data_NoOutliers!VE17,2,99)/2),"")</f>
        <v/>
      </c>
      <c r="AHU17" s="4" t="str">
        <f>IFERROR(IF(N(data_NoOutliers!VF17),data_NoOutliers!VF17,MID(data_NoOutliers!VF17,2,99)/2),"")</f>
        <v/>
      </c>
      <c r="AHV17" s="4" t="str">
        <f>IFERROR(IF(N(data_NoOutliers!VG17),data_NoOutliers!VG17,MID(data_NoOutliers!VG17,2,99)/2),"")</f>
        <v/>
      </c>
      <c r="AHW17" s="4" t="str">
        <f>IFERROR(IF(N(data_NoOutliers!VH17),data_NoOutliers!VH17,MID(data_NoOutliers!VH17,2,99)/2),"")</f>
        <v/>
      </c>
      <c r="AHX17" s="4" t="str">
        <f>IFERROR(IF(N(data_NoOutliers!VI17),data_NoOutliers!VI17,MID(data_NoOutliers!VI17,2,99)/2),"")</f>
        <v/>
      </c>
      <c r="AHY17" s="4" t="str">
        <f>IFERROR(IF(N(data_NoOutliers!VJ17),data_NoOutliers!VJ17,MID(data_NoOutliers!VJ17,2,99)/2),"")</f>
        <v/>
      </c>
      <c r="AHZ17" s="4" t="str">
        <f>IFERROR(IF(N(data_NoOutliers!VK17),data_NoOutliers!VK17,MID(data_NoOutliers!VK17,2,99)/2),"")</f>
        <v/>
      </c>
      <c r="AIA17" s="4" t="str">
        <f>IFERROR(IF(N(data_NoOutliers!VL17),data_NoOutliers!VL17,MID(data_NoOutliers!VL17,2,99)/2),"")</f>
        <v/>
      </c>
      <c r="AIB17" s="4" t="str">
        <f>IFERROR(IF(N(data_NoOutliers!VM17),data_NoOutliers!VM17,MID(data_NoOutliers!VM17,2,99)/2),"")</f>
        <v/>
      </c>
      <c r="AIC17" s="4" t="str">
        <f>IFERROR(IF(N(data_NoOutliers!VN17),data_NoOutliers!VN17,MID(data_NoOutliers!VN17,2,99)/2),"")</f>
        <v/>
      </c>
      <c r="AID17" s="4" t="str">
        <f>IFERROR(IF(N(data_NoOutliers!VO17),data_NoOutliers!VO17,MID(data_NoOutliers!VO17,2,99)/2),"")</f>
        <v/>
      </c>
      <c r="AIE17" s="4" t="str">
        <f>IFERROR(IF(N(data_NoOutliers!VP17),data_NoOutliers!VP17,MID(data_NoOutliers!VP17,2,99)/2),"")</f>
        <v/>
      </c>
      <c r="AIF17" s="4" t="str">
        <f>IFERROR(IF(N(data_NoOutliers!VQ17),data_NoOutliers!VQ17,MID(data_NoOutliers!VQ17,2,99)/2),"")</f>
        <v/>
      </c>
      <c r="AIG17" s="4" t="str">
        <f>IFERROR(IF(N(data_NoOutliers!VR17),data_NoOutliers!VR17,MID(data_NoOutliers!VR17,2,99)/2),"")</f>
        <v/>
      </c>
      <c r="AIH17" s="4" t="str">
        <f>IFERROR(IF(N(data_NoOutliers!VS17),data_NoOutliers!VS17,MID(data_NoOutliers!VS17,2,99)/2),"")</f>
        <v/>
      </c>
      <c r="AII17" s="4" t="str">
        <f>IFERROR(IF(N(data_NoOutliers!VT17),data_NoOutliers!VT17,MID(data_NoOutliers!VT17,2,99)/2),"")</f>
        <v/>
      </c>
      <c r="AIJ17" s="4" t="str">
        <f>IFERROR(IF(N(data_NoOutliers!VU17),data_NoOutliers!VU17,MID(data_NoOutliers!VU17,2,99)/2),"")</f>
        <v/>
      </c>
      <c r="AIK17" s="4" t="str">
        <f>IFERROR(IF(N(data_NoOutliers!VV17),data_NoOutliers!VV17,MID(data_NoOutliers!VV17,2,99)/2),"")</f>
        <v/>
      </c>
      <c r="AIL17" s="4" t="str">
        <f>IFERROR(IF(N(data_NoOutliers!VW17),data_NoOutliers!VW17,MID(data_NoOutliers!VW17,2,99)/2),"")</f>
        <v/>
      </c>
      <c r="AIM17" s="4" t="str">
        <f>IFERROR(IF(N(data_NoOutliers!VX17),data_NoOutliers!VX17,MID(data_NoOutliers!VX17,2,99)/2),"")</f>
        <v/>
      </c>
      <c r="AIN17" s="4" t="str">
        <f>IFERROR(IF(N(data_NoOutliers!VY17),data_NoOutliers!VY17,MID(data_NoOutliers!VY17,2,99)/2),"")</f>
        <v/>
      </c>
      <c r="AIO17" s="4" t="str">
        <f>IFERROR(IF(N(data_NoOutliers!VZ17),data_NoOutliers!VZ17,MID(data_NoOutliers!VZ17,2,99)/2),"")</f>
        <v/>
      </c>
      <c r="AIP17" s="4" t="str">
        <f>IFERROR(IF(N(data_NoOutliers!WA17),data_NoOutliers!WA17,MID(data_NoOutliers!WA17,2,99)/2),"")</f>
        <v/>
      </c>
      <c r="AIQ17" s="4" t="str">
        <f>IFERROR(IF(N(data_NoOutliers!WB17),data_NoOutliers!WB17,MID(data_NoOutliers!WB17,2,99)/2),"")</f>
        <v/>
      </c>
      <c r="AIR17" s="4" t="str">
        <f>IFERROR(IF(N(data_NoOutliers!WC17),data_NoOutliers!WC17,MID(data_NoOutliers!WC17,2,99)/2),"")</f>
        <v/>
      </c>
      <c r="AIS17" s="4" t="str">
        <f>IFERROR(IF(N(data_NoOutliers!WD17),data_NoOutliers!WD17,MID(data_NoOutliers!WD17,2,99)/2),"")</f>
        <v/>
      </c>
      <c r="AIT17" s="4" t="str">
        <f>IFERROR(IF(N(data_NoOutliers!WE17),data_NoOutliers!WE17,MID(data_NoOutliers!WE17,2,99)/2),"")</f>
        <v/>
      </c>
      <c r="AIU17" s="4" t="str">
        <f>IFERROR(IF(N(data_NoOutliers!WF17),data_NoOutliers!WF17,MID(data_NoOutliers!WF17,2,99)/2),"")</f>
        <v/>
      </c>
      <c r="AIV17" s="4" t="str">
        <f>IFERROR(IF(N(data_NoOutliers!WG17),data_NoOutliers!WG17,MID(data_NoOutliers!WG17,2,99)/2),"")</f>
        <v/>
      </c>
      <c r="AIW17" s="4" t="str">
        <f>IFERROR(IF(N(data_NoOutliers!WH17),data_NoOutliers!WH17,MID(data_NoOutliers!WH17,2,99)/2),"")</f>
        <v/>
      </c>
      <c r="AIX17" s="4" t="str">
        <f>IFERROR(IF(N(data_NoOutliers!WI17),data_NoOutliers!WI17,MID(data_NoOutliers!WI17,2,99)/2),"")</f>
        <v/>
      </c>
      <c r="AIY17" s="4" t="str">
        <f>IFERROR(IF(N(data_NoOutliers!WJ17),data_NoOutliers!WJ17,MID(data_NoOutliers!WJ17,2,99)/2),"")</f>
        <v/>
      </c>
      <c r="AIZ17" s="4" t="str">
        <f>IFERROR(IF(N(data_NoOutliers!WK17),data_NoOutliers!WK17,MID(data_NoOutliers!WK17,2,99)/2),"")</f>
        <v/>
      </c>
      <c r="AJA17" s="4" t="str">
        <f>IFERROR(IF(N(data_NoOutliers!WL17),data_NoOutliers!WL17,MID(data_NoOutliers!WL17,2,99)/2),"")</f>
        <v/>
      </c>
      <c r="AJB17" s="4" t="str">
        <f>IFERROR(IF(N(data_NoOutliers!WM17),data_NoOutliers!WM17,MID(data_NoOutliers!WM17,2,99)/2),"")</f>
        <v/>
      </c>
      <c r="AJC17" s="4" t="str">
        <f>IFERROR(IF(N(data_NoOutliers!WN17),data_NoOutliers!WN17,MID(data_NoOutliers!WN17,2,99)/2),"")</f>
        <v/>
      </c>
      <c r="AJD17" s="4" t="str">
        <f>IFERROR(IF(N(data_NoOutliers!WO17),data_NoOutliers!WO17,MID(data_NoOutliers!WO17,2,99)/2),"")</f>
        <v/>
      </c>
      <c r="AJE17" s="4" t="str">
        <f>IFERROR(IF(N(data_NoOutliers!WP17),data_NoOutliers!WP17,MID(data_NoOutliers!WP17,2,99)/2),"")</f>
        <v/>
      </c>
      <c r="AJF17" s="4" t="str">
        <f>IFERROR(IF(N(data_NoOutliers!WQ17),data_NoOutliers!WQ17,MID(data_NoOutliers!WQ17,2,99)/2),"")</f>
        <v/>
      </c>
      <c r="AJG17" s="4" t="str">
        <f>IFERROR(IF(N(data_NoOutliers!WR17),data_NoOutliers!WR17,MID(data_NoOutliers!WR17,2,99)/2),"")</f>
        <v/>
      </c>
      <c r="AJH17" s="4" t="str">
        <f>IFERROR(IF(N(data_NoOutliers!WS17),data_NoOutliers!WS17,MID(data_NoOutliers!WS17,2,99)/2),"")</f>
        <v/>
      </c>
      <c r="AJI17" s="4" t="str">
        <f>IFERROR(IF(N(data_NoOutliers!WT17),data_NoOutliers!WT17,MID(data_NoOutliers!WT17,2,99)/2),"")</f>
        <v/>
      </c>
      <c r="AJJ17" s="4" t="str">
        <f>IFERROR(IF(N(data_NoOutliers!WU17),data_NoOutliers!WU17,MID(data_NoOutliers!WU17,2,99)/2),"")</f>
        <v/>
      </c>
      <c r="AJK17" s="4" t="str">
        <f>IFERROR(IF(N(data_NoOutliers!WV17),data_NoOutliers!WV17,MID(data_NoOutliers!WV17,2,99)/2),"")</f>
        <v/>
      </c>
      <c r="AJL17" s="4" t="str">
        <f>IFERROR(IF(N(data_NoOutliers!WW17),data_NoOutliers!WW17,MID(data_NoOutliers!WW17,2,99)/2),"")</f>
        <v/>
      </c>
      <c r="AJM17" s="4" t="str">
        <f>IFERROR(IF(N(data_NoOutliers!WX17),data_NoOutliers!WX17,MID(data_NoOutliers!WX17,2,99)/2),"")</f>
        <v/>
      </c>
      <c r="AJN17" s="4" t="str">
        <f>IFERROR(IF(N(data_NoOutliers!WY17),data_NoOutliers!WY17,MID(data_NoOutliers!WY17,2,99)/2),"")</f>
        <v/>
      </c>
      <c r="AJO17" s="4" t="str">
        <f>IFERROR(IF(N(data_NoOutliers!WZ17),data_NoOutliers!WZ17,MID(data_NoOutliers!WZ17,2,99)/2),"")</f>
        <v/>
      </c>
      <c r="AJP17" s="4" t="str">
        <f>IFERROR(IF(N(data_NoOutliers!XA17),data_NoOutliers!XA17,MID(data_NoOutliers!XA17,2,99)/2),"")</f>
        <v/>
      </c>
      <c r="AJQ17" s="4" t="str">
        <f>IFERROR(IF(N(data_NoOutliers!XB17),data_NoOutliers!XB17,MID(data_NoOutliers!XB17,2,99)/2),"")</f>
        <v/>
      </c>
      <c r="AJR17" s="4" t="str">
        <f>IFERROR(IF(N(data_NoOutliers!XC17),data_NoOutliers!XC17,MID(data_NoOutliers!XC17,2,99)/2),"")</f>
        <v/>
      </c>
      <c r="AJS17" s="4" t="str">
        <f>IFERROR(IF(N(data_NoOutliers!XD17),data_NoOutliers!XD17,MID(data_NoOutliers!XD17,2,99)/2),"")</f>
        <v/>
      </c>
      <c r="AJT17" s="4" t="str">
        <f>IFERROR(IF(N(data_NoOutliers!XE17),data_NoOutliers!XE17,MID(data_NoOutliers!XE17,2,99)/2),"")</f>
        <v/>
      </c>
      <c r="AJU17" s="4" t="str">
        <f>IFERROR(IF(N(data_NoOutliers!XF17),data_NoOutliers!XF17,MID(data_NoOutliers!XF17,2,99)/2),"")</f>
        <v/>
      </c>
      <c r="AJV17" s="4" t="str">
        <f>IFERROR(IF(N(data_NoOutliers!XG17),data_NoOutliers!XG17,MID(data_NoOutliers!XG17,2,99)/2),"")</f>
        <v/>
      </c>
      <c r="AJW17" s="4" t="str">
        <f>IFERROR(IF(N(data_NoOutliers!XH17),data_NoOutliers!XH17,MID(data_NoOutliers!XH17,2,99)/2),"")</f>
        <v/>
      </c>
      <c r="AJX17" s="4" t="str">
        <f>IFERROR(IF(N(data_NoOutliers!XI17),data_NoOutliers!XI17,MID(data_NoOutliers!XI17,2,99)/2),"")</f>
        <v/>
      </c>
      <c r="AJY17" s="4" t="str">
        <f>IFERROR(IF(N(data_NoOutliers!XJ17),data_NoOutliers!XJ17,MID(data_NoOutliers!XJ17,2,99)/2),"")</f>
        <v/>
      </c>
      <c r="AJZ17" s="4" t="str">
        <f>IFERROR(IF(N(data_NoOutliers!XK17),data_NoOutliers!XK17,MID(data_NoOutliers!XK17,2,99)/2),"")</f>
        <v/>
      </c>
      <c r="AKA17" s="4" t="str">
        <f>IFERROR(IF(N(data_NoOutliers!XL17),data_NoOutliers!XL17,MID(data_NoOutliers!XL17,2,99)/2),"")</f>
        <v/>
      </c>
      <c r="AKB17" s="4" t="str">
        <f>IFERROR(IF(N(data_NoOutliers!XM17),data_NoOutliers!XM17,MID(data_NoOutliers!XM17,2,99)/2),"")</f>
        <v/>
      </c>
      <c r="AKC17" s="4" t="str">
        <f>IFERROR(IF(N(data_NoOutliers!XN17),data_NoOutliers!XN17,MID(data_NoOutliers!XN17,2,99)/2),"")</f>
        <v/>
      </c>
      <c r="AKD17" s="4" t="str">
        <f>IFERROR(IF(N(data_NoOutliers!XO17),data_NoOutliers!XO17,MID(data_NoOutliers!XO17,2,99)/2),"")</f>
        <v/>
      </c>
      <c r="AKE17" s="4" t="str">
        <f>IFERROR(IF(N(data_NoOutliers!XP17),data_NoOutliers!XP17,MID(data_NoOutliers!XP17,2,99)/2),"")</f>
        <v/>
      </c>
      <c r="AKF17" s="4" t="str">
        <f>IFERROR(IF(N(data_NoOutliers!XQ17),data_NoOutliers!XQ17,MID(data_NoOutliers!XQ17,2,99)/2),"")</f>
        <v/>
      </c>
      <c r="AKG17" s="4" t="str">
        <f>IFERROR(IF(N(data_NoOutliers!XR17),data_NoOutliers!XR17,MID(data_NoOutliers!XR17,2,99)/2),"")</f>
        <v/>
      </c>
      <c r="AKH17" s="4" t="str">
        <f>IFERROR(IF(N(data_NoOutliers!XS17),data_NoOutliers!XS17,MID(data_NoOutliers!XS17,2,99)/2),"")</f>
        <v/>
      </c>
      <c r="AKI17" s="4" t="str">
        <f>IFERROR(IF(N(data_NoOutliers!XT17),data_NoOutliers!XT17,MID(data_NoOutliers!XT17,2,99)/2),"")</f>
        <v/>
      </c>
      <c r="AKJ17" s="4" t="str">
        <f>IFERROR(IF(N(data_NoOutliers!XU17),data_NoOutliers!XU17,MID(data_NoOutliers!XU17,2,99)/2),"")</f>
        <v/>
      </c>
      <c r="AKK17" s="4" t="str">
        <f>IFERROR(IF(N(data_NoOutliers!XV17),data_NoOutliers!XV17,MID(data_NoOutliers!XV17,2,99)/2),"")</f>
        <v/>
      </c>
      <c r="AKL17" s="4" t="str">
        <f>IFERROR(IF(N(data_NoOutliers!XW17),data_NoOutliers!XW17,MID(data_NoOutliers!XW17,2,99)/2),"")</f>
        <v/>
      </c>
      <c r="AKM17" s="4" t="str">
        <f>IFERROR(IF(N(data_NoOutliers!XX17),data_NoOutliers!XX17,MID(data_NoOutliers!XX17,2,99)/2),"")</f>
        <v/>
      </c>
      <c r="AKN17" s="4" t="str">
        <f>IFERROR(IF(N(data_NoOutliers!XY17),data_NoOutliers!XY17,MID(data_NoOutliers!XY17,2,99)/2),"")</f>
        <v/>
      </c>
      <c r="AKO17" s="4" t="str">
        <f>IFERROR(IF(N(data_NoOutliers!XZ17),data_NoOutliers!XZ17,MID(data_NoOutliers!XZ17,2,99)/2),"")</f>
        <v/>
      </c>
      <c r="AKP17" s="4" t="str">
        <f>IFERROR(IF(N(data_NoOutliers!YA17),data_NoOutliers!YA17,MID(data_NoOutliers!YA17,2,99)/2),"")</f>
        <v/>
      </c>
      <c r="AKQ17" s="4" t="str">
        <f>IFERROR(IF(N(data_NoOutliers!YB17),data_NoOutliers!YB17,MID(data_NoOutliers!YB17,2,99)/2),"")</f>
        <v/>
      </c>
      <c r="AKR17" s="4" t="str">
        <f>IFERROR(IF(N(data_NoOutliers!YC17),data_NoOutliers!YC17,MID(data_NoOutliers!YC17,2,99)/2),"")</f>
        <v/>
      </c>
      <c r="AKS17" s="4" t="str">
        <f>IFERROR(IF(N(data_NoOutliers!YD17),data_NoOutliers!YD17,MID(data_NoOutliers!YD17,2,99)/2),"")</f>
        <v/>
      </c>
      <c r="AKT17" s="4" t="str">
        <f>IFERROR(IF(N(data_NoOutliers!YE17),data_NoOutliers!YE17,MID(data_NoOutliers!YE17,2,99)/2),"")</f>
        <v/>
      </c>
      <c r="AKU17" s="4" t="str">
        <f>IFERROR(IF(N(data_NoOutliers!YF17),data_NoOutliers!YF17,MID(data_NoOutliers!YF17,2,99)/2),"")</f>
        <v/>
      </c>
      <c r="AKV17" s="4" t="str">
        <f>IFERROR(IF(N(data_NoOutliers!YG17),data_NoOutliers!YG17,MID(data_NoOutliers!YG17,2,99)/2),"")</f>
        <v/>
      </c>
      <c r="AKW17" s="4" t="str">
        <f>IFERROR(IF(N(data_NoOutliers!YH17),data_NoOutliers!YH17,MID(data_NoOutliers!YH17,2,99)/2),"")</f>
        <v/>
      </c>
      <c r="AKX17" s="4" t="str">
        <f>IFERROR(IF(N(data_NoOutliers!YI17),data_NoOutliers!YI17,MID(data_NoOutliers!YI17,2,99)/2),"")</f>
        <v/>
      </c>
      <c r="AKY17" s="4" t="str">
        <f>IFERROR(IF(N(data_NoOutliers!YJ17),data_NoOutliers!YJ17,MID(data_NoOutliers!YJ17,2,99)/2),"")</f>
        <v/>
      </c>
      <c r="AKZ17" s="4" t="str">
        <f>IFERROR(IF(N(data_NoOutliers!YK17),data_NoOutliers!YK17,MID(data_NoOutliers!YK17,2,99)/2),"")</f>
        <v/>
      </c>
      <c r="ALA17" s="4" t="str">
        <f>IFERROR(IF(N(data_NoOutliers!YL17),data_NoOutliers!YL17,MID(data_NoOutliers!YL17,2,99)/2),"")</f>
        <v/>
      </c>
      <c r="ALB17" s="4" t="str">
        <f>IFERROR(IF(N(data_NoOutliers!YM17),data_NoOutliers!YM17,MID(data_NoOutliers!YM17,2,99)/2),"")</f>
        <v/>
      </c>
      <c r="ALC17" s="4" t="str">
        <f>IFERROR(IF(N(data_NoOutliers!YN17),data_NoOutliers!YN17,MID(data_NoOutliers!YN17,2,99)/2),"")</f>
        <v/>
      </c>
      <c r="ALD17" s="4" t="str">
        <f>IFERROR(IF(N(data_NoOutliers!YO17),data_NoOutliers!YO17,MID(data_NoOutliers!YO17,2,99)/2),"")</f>
        <v/>
      </c>
      <c r="ALE17" s="4" t="str">
        <f>IFERROR(IF(N(data_NoOutliers!YP17),data_NoOutliers!YP17,MID(data_NoOutliers!YP17,2,99)/2),"")</f>
        <v/>
      </c>
      <c r="ALF17" s="4" t="str">
        <f>IFERROR(IF(N(data_NoOutliers!YQ17),data_NoOutliers!YQ17,MID(data_NoOutliers!YQ17,2,99)/2),"")</f>
        <v/>
      </c>
      <c r="ALG17" s="4" t="str">
        <f>IFERROR(IF(N(data_NoOutliers!YR17),data_NoOutliers!YR17,MID(data_NoOutliers!YR17,2,99)/2),"")</f>
        <v/>
      </c>
      <c r="ALH17" s="4" t="str">
        <f>IFERROR(IF(N(data_NoOutliers!YS17),data_NoOutliers!YS17,MID(data_NoOutliers!YS17,2,99)/2),"")</f>
        <v/>
      </c>
      <c r="ALI17" s="4" t="str">
        <f>IFERROR(IF(N(data_NoOutliers!YT17),data_NoOutliers!YT17,MID(data_NoOutliers!YT17,2,99)/2),"")</f>
        <v/>
      </c>
      <c r="ALJ17" s="4" t="str">
        <f>IFERROR(IF(N(data_NoOutliers!YU17),data_NoOutliers!YU17,MID(data_NoOutliers!YU17,2,99)/2),"")</f>
        <v/>
      </c>
      <c r="ALK17" s="4" t="str">
        <f>IFERROR(IF(N(data_NoOutliers!YV17),data_NoOutliers!YV17,MID(data_NoOutliers!YV17,2,99)/2),"")</f>
        <v/>
      </c>
      <c r="ALL17" s="4" t="str">
        <f>IFERROR(IF(N(data_NoOutliers!YW17),data_NoOutliers!YW17,MID(data_NoOutliers!YW17,2,99)/2),"")</f>
        <v/>
      </c>
      <c r="ALM17" s="4" t="str">
        <f>IFERROR(IF(N(data_NoOutliers!YX17),data_NoOutliers!YX17,MID(data_NoOutliers!YX17,2,99)/2),"")</f>
        <v/>
      </c>
      <c r="ALN17" s="4" t="str">
        <f>IFERROR(IF(N(data_NoOutliers!YY17),data_NoOutliers!YY17,MID(data_NoOutliers!YY17,2,99)/2),"")</f>
        <v/>
      </c>
      <c r="ALO17" s="4" t="str">
        <f>IFERROR(IF(N(data_NoOutliers!YZ17),data_NoOutliers!YZ17,MID(data_NoOutliers!YZ17,2,99)/2),"")</f>
        <v/>
      </c>
      <c r="ALP17" s="4" t="str">
        <f>IFERROR(IF(N(data_NoOutliers!ZA17),data_NoOutliers!ZA17,MID(data_NoOutliers!ZA17,2,99)/2),"")</f>
        <v/>
      </c>
      <c r="ALQ17" s="4" t="str">
        <f>IFERROR(IF(N(data_NoOutliers!ZB17),data_NoOutliers!ZB17,MID(data_NoOutliers!ZB17,2,99)/2),"")</f>
        <v/>
      </c>
      <c r="ALR17" s="4" t="str">
        <f>IFERROR(IF(N(data_NoOutliers!ZC17),data_NoOutliers!ZC17,MID(data_NoOutliers!ZC17,2,99)/2),"")</f>
        <v/>
      </c>
      <c r="ALS17" s="4" t="str">
        <f>IFERROR(IF(N(data_NoOutliers!ZD17),data_NoOutliers!ZD17,MID(data_NoOutliers!ZD17,2,99)/2),"")</f>
        <v/>
      </c>
      <c r="ALT17" s="4" t="str">
        <f>IFERROR(IF(N(data_NoOutliers!ZE17),data_NoOutliers!ZE17,MID(data_NoOutliers!ZE17,2,99)/2),"")</f>
        <v/>
      </c>
      <c r="ALU17" s="4" t="str">
        <f>IFERROR(IF(N(data_NoOutliers!ZF17),data_NoOutliers!ZF17,MID(data_NoOutliers!ZF17,2,99)/2),"")</f>
        <v/>
      </c>
      <c r="ALV17" s="4" t="str">
        <f>IFERROR(IF(N(data_NoOutliers!ZG17),data_NoOutliers!ZG17,MID(data_NoOutliers!ZG17,2,99)/2),"")</f>
        <v/>
      </c>
      <c r="ALW17" s="4" t="str">
        <f>IFERROR(IF(N(data_NoOutliers!ZH17),data_NoOutliers!ZH17,MID(data_NoOutliers!ZH17,2,99)/2),"")</f>
        <v/>
      </c>
      <c r="ALX17" s="4" t="str">
        <f>IFERROR(IF(N(data_NoOutliers!ZI17),data_NoOutliers!ZI17,MID(data_NoOutliers!ZI17,2,99)/2),"")</f>
        <v/>
      </c>
      <c r="ALY17" s="4" t="str">
        <f>IFERROR(IF(N(data_NoOutliers!ZJ17),data_NoOutliers!ZJ17,MID(data_NoOutliers!ZJ17,2,99)/2),"")</f>
        <v/>
      </c>
      <c r="ALZ17" s="4" t="str">
        <f>IFERROR(IF(N(data_NoOutliers!ZK17),data_NoOutliers!ZK17,MID(data_NoOutliers!ZK17,2,99)/2),"")</f>
        <v/>
      </c>
      <c r="AMA17" s="4" t="str">
        <f>IFERROR(IF(N(data_NoOutliers!ZL17),data_NoOutliers!ZL17,MID(data_NoOutliers!ZL17,2,99)/2),"")</f>
        <v/>
      </c>
      <c r="AMB17" s="4" t="str">
        <f>IFERROR(IF(N(data_NoOutliers!ZM17),data_NoOutliers!ZM17,MID(data_NoOutliers!ZM17,2,99)/2),"")</f>
        <v/>
      </c>
      <c r="AMC17" s="4" t="str">
        <f>IFERROR(IF(N(data_NoOutliers!ZN17),data_NoOutliers!ZN17,MID(data_NoOutliers!ZN17,2,99)/2),"")</f>
        <v/>
      </c>
      <c r="AMD17" s="4" t="str">
        <f>IFERROR(IF(N(data_NoOutliers!ZO17),data_NoOutliers!ZO17,MID(data_NoOutliers!ZO17,2,99)/2),"")</f>
        <v/>
      </c>
      <c r="AME17" s="4" t="str">
        <f>IFERROR(IF(N(data_NoOutliers!ZP17),data_NoOutliers!ZP17,MID(data_NoOutliers!ZP17,2,99)/2),"")</f>
        <v/>
      </c>
      <c r="AMF17" s="4" t="str">
        <f>IFERROR(IF(N(data_NoOutliers!ZQ17),data_NoOutliers!ZQ17,MID(data_NoOutliers!ZQ17,2,99)/2),"")</f>
        <v/>
      </c>
      <c r="AMG17" s="4" t="str">
        <f>IFERROR(IF(N(data_NoOutliers!ZR17),data_NoOutliers!ZR17,MID(data_NoOutliers!ZR17,2,99)/2),"")</f>
        <v/>
      </c>
      <c r="AMH17" s="4" t="str">
        <f>IFERROR(IF(N(data_NoOutliers!ZS17),data_NoOutliers!ZS17,MID(data_NoOutliers!ZS17,2,99)/2),"")</f>
        <v/>
      </c>
      <c r="AMI17" s="4" t="str">
        <f>IFERROR(IF(N(data_NoOutliers!ZT17),data_NoOutliers!ZT17,MID(data_NoOutliers!ZT17,2,99)/2),"")</f>
        <v/>
      </c>
      <c r="AMJ17" s="4" t="str">
        <f>IFERROR(IF(N(data_NoOutliers!ZU17),data_NoOutliers!ZU17,MID(data_NoOutliers!ZU17,2,99)/2),"")</f>
        <v/>
      </c>
      <c r="AMK17" s="4" t="str">
        <f>IFERROR(IF(N(data_NoOutliers!ZV17),data_NoOutliers!ZV17,MID(data_NoOutliers!ZV17,2,99)/2),"")</f>
        <v/>
      </c>
      <c r="AML17" s="4" t="str">
        <f>IFERROR(IF(N(data_NoOutliers!ZW17),data_NoOutliers!ZW17,MID(data_NoOutliers!ZW17,2,99)/2),"")</f>
        <v/>
      </c>
      <c r="AMM17" s="4" t="str">
        <f>IFERROR(IF(N(data_NoOutliers!ZX17),data_NoOutliers!ZX17,MID(data_NoOutliers!ZX17,2,99)/2),"")</f>
        <v/>
      </c>
      <c r="AMN17" s="4" t="str">
        <f>IFERROR(IF(N(data_NoOutliers!ZY17),data_NoOutliers!ZY17,MID(data_NoOutliers!ZY17,2,99)/2),"")</f>
        <v/>
      </c>
      <c r="AMO17" s="4" t="str">
        <f>IFERROR(IF(N(data_NoOutliers!ZZ17),data_NoOutliers!ZZ17,MID(data_NoOutliers!ZZ17,2,99)/2),"")</f>
        <v/>
      </c>
      <c r="AMP17" s="4" t="str">
        <f>IFERROR(IF(N(data_NoOutliers!AAA17),data_NoOutliers!AAA17,MID(data_NoOutliers!AAA17,2,99)/2),"")</f>
        <v/>
      </c>
      <c r="AMQ17" s="4" t="str">
        <f>IFERROR(IF(N(data_NoOutliers!AAB17),data_NoOutliers!AAB17,MID(data_NoOutliers!AAB17,2,99)/2),"")</f>
        <v/>
      </c>
      <c r="AMR17" s="4" t="str">
        <f>IFERROR(IF(N(data_NoOutliers!AAC17),data_NoOutliers!AAC17,MID(data_NoOutliers!AAC17,2,99)/2),"")</f>
        <v/>
      </c>
      <c r="AMS17" s="4" t="str">
        <f>IFERROR(IF(N(data_NoOutliers!AAD17),data_NoOutliers!AAD17,MID(data_NoOutliers!AAD17,2,99)/2),"")</f>
        <v/>
      </c>
      <c r="AMT17" s="4" t="str">
        <f>IFERROR(IF(N(data_NoOutliers!AAE17),data_NoOutliers!AAE17,MID(data_NoOutliers!AAE17,2,99)/2),"")</f>
        <v/>
      </c>
      <c r="AMU17" s="4" t="str">
        <f>IFERROR(IF(N(data_NoOutliers!AAF17),data_NoOutliers!AAF17,MID(data_NoOutliers!AAF17,2,99)/2),"")</f>
        <v/>
      </c>
      <c r="AMV17" s="4" t="str">
        <f>IFERROR(IF(N(data_NoOutliers!AAG17),data_NoOutliers!AAG17,MID(data_NoOutliers!AAG17,2,99)/2),"")</f>
        <v/>
      </c>
      <c r="AMW17" s="4" t="str">
        <f>IFERROR(IF(N(data_NoOutliers!AAH17),data_NoOutliers!AAH17,MID(data_NoOutliers!AAH17,2,99)/2),"")</f>
        <v/>
      </c>
      <c r="AMX17" s="4" t="str">
        <f>IFERROR(IF(N(data_NoOutliers!AAI17),data_NoOutliers!AAI17,MID(data_NoOutliers!AAI17,2,99)/2),"")</f>
        <v/>
      </c>
      <c r="AMY17" s="4" t="str">
        <f>IFERROR(IF(N(data_NoOutliers!AAJ17),data_NoOutliers!AAJ17,MID(data_NoOutliers!AAJ17,2,99)/2),"")</f>
        <v/>
      </c>
      <c r="AMZ17" s="4" t="str">
        <f>IFERROR(IF(N(data_NoOutliers!AAK17),data_NoOutliers!AAK17,MID(data_NoOutliers!AAK17,2,99)/2),"")</f>
        <v/>
      </c>
      <c r="ANA17" s="4" t="str">
        <f>IFERROR(IF(N(data_NoOutliers!AAL17),data_NoOutliers!AAL17,MID(data_NoOutliers!AAL17,2,99)/2),"")</f>
        <v/>
      </c>
      <c r="ANB17" s="4" t="str">
        <f>IFERROR(IF(N(data_NoOutliers!AAM17),data_NoOutliers!AAM17,MID(data_NoOutliers!AAM17,2,99)/2),"")</f>
        <v/>
      </c>
      <c r="ANC17" s="4" t="str">
        <f>IFERROR(IF(N(data_NoOutliers!AAN17),data_NoOutliers!AAN17,MID(data_NoOutliers!AAN17,2,99)/2),"")</f>
        <v/>
      </c>
      <c r="AND17" s="4" t="str">
        <f>IFERROR(IF(N(data_NoOutliers!AAO17),data_NoOutliers!AAO17,MID(data_NoOutliers!AAO17,2,99)/2),"")</f>
        <v/>
      </c>
      <c r="ANE17" s="4" t="str">
        <f>IFERROR(IF(N(data_NoOutliers!AAP17),data_NoOutliers!AAP17,MID(data_NoOutliers!AAP17,2,99)/2),"")</f>
        <v/>
      </c>
      <c r="ANF17" s="4" t="str">
        <f>IFERROR(IF(N(data_NoOutliers!AAQ17),data_NoOutliers!AAQ17,MID(data_NoOutliers!AAQ17,2,99)/2),"")</f>
        <v/>
      </c>
      <c r="ANG17" s="4" t="str">
        <f>IFERROR(IF(N(data_NoOutliers!AAR17),data_NoOutliers!AAR17,MID(data_NoOutliers!AAR17,2,99)/2),"")</f>
        <v/>
      </c>
      <c r="ANH17" s="4" t="str">
        <f>IFERROR(IF(N(data_NoOutliers!AAS17),data_NoOutliers!AAS17,MID(data_NoOutliers!AAS17,2,99)/2),"")</f>
        <v/>
      </c>
      <c r="ANI17" s="4" t="str">
        <f>IFERROR(IF(N(data_NoOutliers!AAT17),data_NoOutliers!AAT17,MID(data_NoOutliers!AAT17,2,99)/2),"")</f>
        <v/>
      </c>
      <c r="ANJ17" s="4" t="str">
        <f>IFERROR(IF(N(data_NoOutliers!AAU17),data_NoOutliers!AAU17,MID(data_NoOutliers!AAU17,2,99)/2),"")</f>
        <v/>
      </c>
      <c r="ANK17" s="4" t="str">
        <f>IFERROR(IF(N(data_NoOutliers!AAV17),data_NoOutliers!AAV17,MID(data_NoOutliers!AAV17,2,99)/2),"")</f>
        <v/>
      </c>
      <c r="ANL17" s="4" t="str">
        <f>IFERROR(IF(N(data_NoOutliers!AAW17),data_NoOutliers!AAW17,MID(data_NoOutliers!AAW17,2,99)/2),"")</f>
        <v/>
      </c>
      <c r="ANM17" s="4" t="str">
        <f>IFERROR(IF(N(data_NoOutliers!AAX17),data_NoOutliers!AAX17,MID(data_NoOutliers!AAX17,2,99)/2),"")</f>
        <v/>
      </c>
      <c r="ANN17" s="4" t="str">
        <f>IFERROR(IF(N(data_NoOutliers!AAY17),data_NoOutliers!AAY17,MID(data_NoOutliers!AAY17,2,99)/2),"")</f>
        <v/>
      </c>
      <c r="ANO17" s="4" t="str">
        <f>IFERROR(IF(N(data_NoOutliers!AAZ17),data_NoOutliers!AAZ17,MID(data_NoOutliers!AAZ17,2,99)/2),"")</f>
        <v/>
      </c>
      <c r="ANP17" s="4" t="str">
        <f>IFERROR(IF(N(data_NoOutliers!ABA17),data_NoOutliers!ABA17,MID(data_NoOutliers!ABA17,2,99)/2),"")</f>
        <v/>
      </c>
      <c r="ANQ17" s="4" t="str">
        <f>IFERROR(IF(N(data_NoOutliers!ABB17),data_NoOutliers!ABB17,MID(data_NoOutliers!ABB17,2,99)/2),"")</f>
        <v/>
      </c>
      <c r="ANR17" s="4" t="str">
        <f>IFERROR(IF(N(data_NoOutliers!ABC17),data_NoOutliers!ABC17,MID(data_NoOutliers!ABC17,2,99)/2),"")</f>
        <v/>
      </c>
      <c r="ANS17" s="4" t="str">
        <f>IFERROR(IF(N(data_NoOutliers!ABD17),data_NoOutliers!ABD17,MID(data_NoOutliers!ABD17,2,99)/2),"")</f>
        <v/>
      </c>
      <c r="ANT17" s="4" t="str">
        <f>IFERROR(IF(N(data_NoOutliers!ABE17),data_NoOutliers!ABE17,MID(data_NoOutliers!ABE17,2,99)/2),"")</f>
        <v/>
      </c>
      <c r="ANU17" s="4" t="str">
        <f>IFERROR(IF(N(data_NoOutliers!ABF17),data_NoOutliers!ABF17,MID(data_NoOutliers!ABF17,2,99)/2),"")</f>
        <v/>
      </c>
      <c r="ANV17" s="4" t="str">
        <f>IFERROR(IF(N(data_NoOutliers!ABG17),data_NoOutliers!ABG17,MID(data_NoOutliers!ABG17,2,99)/2),"")</f>
        <v/>
      </c>
      <c r="ANW17" s="4" t="str">
        <f>IFERROR(IF(N(data_NoOutliers!ABH17),data_NoOutliers!ABH17,MID(data_NoOutliers!ABH17,2,99)/2),"")</f>
        <v/>
      </c>
      <c r="ANX17" s="4" t="str">
        <f>IFERROR(IF(N(data_NoOutliers!ABI17),data_NoOutliers!ABI17,MID(data_NoOutliers!ABI17,2,99)/2),"")</f>
        <v/>
      </c>
      <c r="ANY17" s="4" t="str">
        <f>IFERROR(IF(N(data_NoOutliers!ABJ17),data_NoOutliers!ABJ17,MID(data_NoOutliers!ABJ17,2,99)/2),"")</f>
        <v/>
      </c>
      <c r="ANZ17" s="4" t="str">
        <f>IFERROR(IF(N(data_NoOutliers!ABK17),data_NoOutliers!ABK17,MID(data_NoOutliers!ABK17,2,99)/2),"")</f>
        <v/>
      </c>
      <c r="AOA17" s="4" t="str">
        <f>IFERROR(IF(N(data_NoOutliers!ABL17),data_NoOutliers!ABL17,MID(data_NoOutliers!ABL17,2,99)/2),"")</f>
        <v/>
      </c>
      <c r="AOB17" s="4" t="str">
        <f>IFERROR(IF(N(data_NoOutliers!ABM17),data_NoOutliers!ABM17,MID(data_NoOutliers!ABM17,2,99)/2),"")</f>
        <v/>
      </c>
      <c r="AOC17" s="4" t="str">
        <f>IFERROR(IF(N(data_NoOutliers!ABN17),data_NoOutliers!ABN17,MID(data_NoOutliers!ABN17,2,99)/2),"")</f>
        <v/>
      </c>
      <c r="AOD17" s="4" t="str">
        <f>IFERROR(IF(N(data_NoOutliers!ABO17),data_NoOutliers!ABO17,MID(data_NoOutliers!ABO17,2,99)/2),"")</f>
        <v/>
      </c>
      <c r="AOE17" s="4" t="str">
        <f>IFERROR(IF(N(data_NoOutliers!ABP17),data_NoOutliers!ABP17,MID(data_NoOutliers!ABP17,2,99)/2),"")</f>
        <v/>
      </c>
      <c r="AOF17" s="4" t="str">
        <f>IFERROR(IF(N(data_NoOutliers!ABQ17),data_NoOutliers!ABQ17,MID(data_NoOutliers!ABQ17,2,99)/2),"")</f>
        <v/>
      </c>
      <c r="AOG17" s="4" t="str">
        <f>IFERROR(IF(N(data_NoOutliers!ABR17),data_NoOutliers!ABR17,MID(data_NoOutliers!ABR17,2,99)/2),"")</f>
        <v/>
      </c>
      <c r="AOH17" s="4" t="str">
        <f>IFERROR(IF(N(data_NoOutliers!ABS17),data_NoOutliers!ABS17,MID(data_NoOutliers!ABS17,2,99)/2),"")</f>
        <v/>
      </c>
      <c r="AOI17" s="4" t="str">
        <f>IFERROR(IF(N(data_NoOutliers!ABT17),data_NoOutliers!ABT17,MID(data_NoOutliers!ABT17,2,99)/2),"")</f>
        <v/>
      </c>
      <c r="AOJ17" s="4" t="str">
        <f>IFERROR(IF(N(data_NoOutliers!ABU17),data_NoOutliers!ABU17,MID(data_NoOutliers!ABU17,2,99)/2),"")</f>
        <v/>
      </c>
      <c r="AOK17" s="4" t="str">
        <f>IFERROR(IF(N(data_NoOutliers!ABV17),data_NoOutliers!ABV17,MID(data_NoOutliers!ABV17,2,99)/2),"")</f>
        <v/>
      </c>
      <c r="AOL17" s="4" t="str">
        <f>IFERROR(IF(N(data_NoOutliers!ABW17),data_NoOutliers!ABW17,MID(data_NoOutliers!ABW17,2,99)/2),"")</f>
        <v/>
      </c>
      <c r="AOM17" s="4" t="str">
        <f>IFERROR(IF(N(data_NoOutliers!ABX17),data_NoOutliers!ABX17,MID(data_NoOutliers!ABX17,2,99)/2),"")</f>
        <v/>
      </c>
      <c r="AON17" s="4" t="str">
        <f>IFERROR(IF(N(data_NoOutliers!ABY17),data_NoOutliers!ABY17,MID(data_NoOutliers!ABY17,2,99)/2),"")</f>
        <v/>
      </c>
      <c r="AOO17" s="4" t="str">
        <f>IFERROR(IF(N(data_NoOutliers!ABZ17),data_NoOutliers!ABZ17,MID(data_NoOutliers!ABZ17,2,99)/2),"")</f>
        <v/>
      </c>
      <c r="AOP17" s="4" t="str">
        <f>IFERROR(IF(N(data_NoOutliers!ACA17),data_NoOutliers!ACA17,MID(data_NoOutliers!ACA17,2,99)/2),"")</f>
        <v/>
      </c>
      <c r="AOQ17" s="4" t="str">
        <f>IFERROR(IF(N(data_NoOutliers!ACB17),data_NoOutliers!ACB17,MID(data_NoOutliers!ACB17,2,99)/2),"")</f>
        <v/>
      </c>
      <c r="AOR17" s="4" t="str">
        <f>IFERROR(IF(N(data_NoOutliers!ACC17),data_NoOutliers!ACC17,MID(data_NoOutliers!ACC17,2,99)/2),"")</f>
        <v/>
      </c>
      <c r="AOS17" s="4" t="str">
        <f>IFERROR(IF(N(data_NoOutliers!ACD17),data_NoOutliers!ACD17,MID(data_NoOutliers!ACD17,2,99)/2),"")</f>
        <v/>
      </c>
      <c r="AOT17" s="4" t="str">
        <f>IFERROR(IF(N(data_NoOutliers!ACE17),data_NoOutliers!ACE17,MID(data_NoOutliers!ACE17,2,99)/2),"")</f>
        <v/>
      </c>
      <c r="AOU17" s="4" t="str">
        <f>IFERROR(IF(N(data_NoOutliers!ACF17),data_NoOutliers!ACF17,MID(data_NoOutliers!ACF17,2,99)/2),"")</f>
        <v/>
      </c>
      <c r="AOV17" s="4" t="str">
        <f>IFERROR(IF(N(data_NoOutliers!ACG17),data_NoOutliers!ACG17,MID(data_NoOutliers!ACG17,2,99)/2),"")</f>
        <v/>
      </c>
      <c r="AOW17" s="4" t="str">
        <f>IFERROR(IF(N(data_NoOutliers!ACH17),data_NoOutliers!ACH17,MID(data_NoOutliers!ACH17,2,99)/2),"")</f>
        <v/>
      </c>
      <c r="AOX17" s="4" t="str">
        <f>IFERROR(IF(N(data_NoOutliers!ACI17),data_NoOutliers!ACI17,MID(data_NoOutliers!ACI17,2,99)/2),"")</f>
        <v/>
      </c>
      <c r="AOY17" s="4" t="str">
        <f>IFERROR(IF(N(data_NoOutliers!ACJ17),data_NoOutliers!ACJ17,MID(data_NoOutliers!ACJ17,2,99)/2),"")</f>
        <v/>
      </c>
      <c r="AOZ17" s="4" t="str">
        <f>IFERROR(IF(N(data_NoOutliers!ACK17),data_NoOutliers!ACK17,MID(data_NoOutliers!ACK17,2,99)/2),"")</f>
        <v/>
      </c>
      <c r="APA17" s="4" t="str">
        <f>IFERROR(IF(N(data_NoOutliers!ACL17),data_NoOutliers!ACL17,MID(data_NoOutliers!ACL17,2,99)/2),"")</f>
        <v/>
      </c>
      <c r="APB17" s="4" t="str">
        <f>IFERROR(IF(N(data_NoOutliers!ACM17),data_NoOutliers!ACM17,MID(data_NoOutliers!ACM17,2,99)/2),"")</f>
        <v/>
      </c>
      <c r="APC17" s="4" t="str">
        <f>IFERROR(IF(N(data_NoOutliers!ACN17),data_NoOutliers!ACN17,MID(data_NoOutliers!ACN17,2,99)/2),"")</f>
        <v/>
      </c>
      <c r="APD17" s="4" t="str">
        <f>IFERROR(IF(N(data_NoOutliers!ACO17),data_NoOutliers!ACO17,MID(data_NoOutliers!ACO17,2,99)/2),"")</f>
        <v/>
      </c>
      <c r="APE17" s="4" t="str">
        <f>IFERROR(IF(N(data_NoOutliers!ACP17),data_NoOutliers!ACP17,MID(data_NoOutliers!ACP17,2,99)/2),"")</f>
        <v/>
      </c>
      <c r="APF17" s="4" t="str">
        <f>IFERROR(IF(N(data_NoOutliers!ACQ17),data_NoOutliers!ACQ17,MID(data_NoOutliers!ACQ17,2,99)/2),"")</f>
        <v/>
      </c>
      <c r="APG17" s="4" t="str">
        <f>IFERROR(IF(N(data_NoOutliers!ACR17),data_NoOutliers!ACR17,MID(data_NoOutliers!ACR17,2,99)/2),"")</f>
        <v/>
      </c>
      <c r="APH17" s="4" t="str">
        <f>IFERROR(IF(N(data_NoOutliers!ACS17),data_NoOutliers!ACS17,MID(data_NoOutliers!ACS17,2,99)/2),"")</f>
        <v/>
      </c>
      <c r="API17" s="4" t="str">
        <f>IFERROR(IF(N(data_NoOutliers!ACT17),data_NoOutliers!ACT17,MID(data_NoOutliers!ACT17,2,99)/2),"")</f>
        <v/>
      </c>
      <c r="APJ17" s="4" t="str">
        <f>IFERROR(IF(N(data_NoOutliers!ACU17),data_NoOutliers!ACU17,MID(data_NoOutliers!ACU17,2,99)/2),"")</f>
        <v/>
      </c>
      <c r="APK17" s="4" t="str">
        <f>IFERROR(IF(N(data_NoOutliers!ACV17),data_NoOutliers!ACV17,MID(data_NoOutliers!ACV17,2,99)/2),"")</f>
        <v/>
      </c>
      <c r="APL17" s="4" t="str">
        <f>IFERROR(IF(N(data_NoOutliers!ACW17),data_NoOutliers!ACW17,MID(data_NoOutliers!ACW17,2,99)/2),"")</f>
        <v/>
      </c>
      <c r="APM17" s="4" t="str">
        <f>IFERROR(IF(N(data_NoOutliers!ACX17),data_NoOutliers!ACX17,MID(data_NoOutliers!ACX17,2,99)/2),"")</f>
        <v/>
      </c>
      <c r="APN17" s="4" t="str">
        <f>IFERROR(IF(N(data_NoOutliers!ACY17),data_NoOutliers!ACY17,MID(data_NoOutliers!ACY17,2,99)/2),"")</f>
        <v/>
      </c>
      <c r="APO17" s="4" t="str">
        <f>IFERROR(IF(N(data_NoOutliers!ACZ17),data_NoOutliers!ACZ17,MID(data_NoOutliers!ACZ17,2,99)/2),"")</f>
        <v/>
      </c>
      <c r="APP17" s="4" t="str">
        <f>IFERROR(IF(N(data_NoOutliers!ADA17),data_NoOutliers!ADA17,MID(data_NoOutliers!ADA17,2,99)/2),"")</f>
        <v/>
      </c>
      <c r="APQ17" s="4" t="str">
        <f>IFERROR(IF(N(data_NoOutliers!ADB17),data_NoOutliers!ADB17,MID(data_NoOutliers!ADB17,2,99)/2),"")</f>
        <v/>
      </c>
      <c r="APR17" s="4" t="str">
        <f>IFERROR(IF(N(data_NoOutliers!ADC17),data_NoOutliers!ADC17,MID(data_NoOutliers!ADC17,2,99)/2),"")</f>
        <v/>
      </c>
      <c r="APS17" s="4" t="str">
        <f>IFERROR(IF(N(data_NoOutliers!ADD17),data_NoOutliers!ADD17,MID(data_NoOutliers!ADD17,2,99)/2),"")</f>
        <v/>
      </c>
      <c r="APT17" s="4" t="str">
        <f>IFERROR(IF(N(data_NoOutliers!ADE17),data_NoOutliers!ADE17,MID(data_NoOutliers!ADE17,2,99)/2),"")</f>
        <v/>
      </c>
      <c r="APU17" s="4" t="str">
        <f>IFERROR(IF(N(data_NoOutliers!ADF17),data_NoOutliers!ADF17,MID(data_NoOutliers!ADF17,2,99)/2),"")</f>
        <v/>
      </c>
      <c r="APV17" s="4" t="str">
        <f>IFERROR(IF(N(data_NoOutliers!ADG17),data_NoOutliers!ADG17,MID(data_NoOutliers!ADG17,2,99)/2),"")</f>
        <v/>
      </c>
      <c r="APW17" s="4" t="str">
        <f>IFERROR(IF(N(data_NoOutliers!ADH17),data_NoOutliers!ADH17,MID(data_NoOutliers!ADH17,2,99)/2),"")</f>
        <v/>
      </c>
      <c r="APX17" s="4" t="str">
        <f>IFERROR(IF(N(data_NoOutliers!ADI17),data_NoOutliers!ADI17,MID(data_NoOutliers!ADI17,2,99)/2),"")</f>
        <v/>
      </c>
      <c r="APY17" s="4" t="str">
        <f>IFERROR(IF(N(data_NoOutliers!ADJ17),data_NoOutliers!ADJ17,MID(data_NoOutliers!ADJ17,2,99)/2),"")</f>
        <v/>
      </c>
      <c r="APZ17" s="4" t="str">
        <f>IFERROR(IF(N(data_NoOutliers!ADK17),data_NoOutliers!ADK17,MID(data_NoOutliers!ADK17,2,99)/2),"")</f>
        <v/>
      </c>
      <c r="AQA17" s="4" t="str">
        <f>IFERROR(IF(N(data_NoOutliers!ADL17),data_NoOutliers!ADL17,MID(data_NoOutliers!ADL17,2,99)/2),"")</f>
        <v/>
      </c>
      <c r="AQB17" s="4" t="str">
        <f>IFERROR(IF(N(data_NoOutliers!ADM17),data_NoOutliers!ADM17,MID(data_NoOutliers!ADM17,2,99)/2),"")</f>
        <v/>
      </c>
      <c r="AQC17" s="4" t="str">
        <f>IFERROR(IF(N(data_NoOutliers!ADN17),data_NoOutliers!ADN17,MID(data_NoOutliers!ADN17,2,99)/2),"")</f>
        <v/>
      </c>
      <c r="AQD17" s="4" t="str">
        <f>IFERROR(IF(N(data_NoOutliers!ADO17),data_NoOutliers!ADO17,MID(data_NoOutliers!ADO17,2,99)/2),"")</f>
        <v/>
      </c>
      <c r="AQE17" s="4" t="str">
        <f>IFERROR(IF(N(data_NoOutliers!ADP17),data_NoOutliers!ADP17,MID(data_NoOutliers!ADP17,2,99)/2),"")</f>
        <v/>
      </c>
      <c r="AQF17" s="4" t="str">
        <f>IFERROR(IF(N(data_NoOutliers!ADQ17),data_NoOutliers!ADQ17,MID(data_NoOutliers!ADQ17,2,99)/2),"")</f>
        <v/>
      </c>
      <c r="AQG17" s="4" t="str">
        <f>IFERROR(IF(N(data_NoOutliers!ADR17),data_NoOutliers!ADR17,MID(data_NoOutliers!ADR17,2,99)/2),"")</f>
        <v/>
      </c>
      <c r="AQH17" s="4" t="str">
        <f>IFERROR(IF(N(data_NoOutliers!ADS17),data_NoOutliers!ADS17,MID(data_NoOutliers!ADS17,2,99)/2),"")</f>
        <v/>
      </c>
      <c r="AQI17" s="4" t="str">
        <f>IFERROR(IF(N(data_NoOutliers!ADT17),data_NoOutliers!ADT17,MID(data_NoOutliers!ADT17,2,99)/2),"")</f>
        <v/>
      </c>
      <c r="AQJ17" s="4" t="str">
        <f>IFERROR(IF(N(data_NoOutliers!ADU17),data_NoOutliers!ADU17,MID(data_NoOutliers!ADU17,2,99)/2),"")</f>
        <v/>
      </c>
      <c r="AQK17" s="4" t="str">
        <f>IFERROR(IF(N(data_NoOutliers!ADV17),data_NoOutliers!ADV17,MID(data_NoOutliers!ADV17,2,99)/2),"")</f>
        <v/>
      </c>
      <c r="AQL17" s="4" t="str">
        <f>IFERROR(IF(N(data_NoOutliers!ADW17),data_NoOutliers!ADW17,MID(data_NoOutliers!ADW17,2,99)/2),"")</f>
        <v/>
      </c>
      <c r="AQM17" s="4" t="str">
        <f>IFERROR(IF(N(data_NoOutliers!ADX17),data_NoOutliers!ADX17,MID(data_NoOutliers!ADX17,2,99)/2),"")</f>
        <v/>
      </c>
      <c r="AQN17" s="4" t="str">
        <f>IFERROR(IF(N(data_NoOutliers!ADY17),data_NoOutliers!ADY17,MID(data_NoOutliers!ADY17,2,99)/2),"")</f>
        <v/>
      </c>
      <c r="AQO17" s="4" t="str">
        <f>IFERROR(IF(N(data_NoOutliers!ADZ17),data_NoOutliers!ADZ17,MID(data_NoOutliers!ADZ17,2,99)/2),"")</f>
        <v/>
      </c>
      <c r="AQP17" s="4" t="str">
        <f>IFERROR(IF(N(data_NoOutliers!AEA17),data_NoOutliers!AEA17,MID(data_NoOutliers!AEA17,2,99)/2),"")</f>
        <v/>
      </c>
      <c r="AQQ17" s="4" t="str">
        <f>IFERROR(IF(N(data_NoOutliers!AEB17),data_NoOutliers!AEB17,MID(data_NoOutliers!AEB17,2,99)/2),"")</f>
        <v/>
      </c>
      <c r="AQR17" s="4" t="str">
        <f>IFERROR(IF(N(data_NoOutliers!AEC17),data_NoOutliers!AEC17,MID(data_NoOutliers!AEC17,2,99)/2),"")</f>
        <v/>
      </c>
      <c r="AQS17" s="4" t="str">
        <f>IFERROR(IF(N(data_NoOutliers!AED17),data_NoOutliers!AED17,MID(data_NoOutliers!AED17,2,99)/2),"")</f>
        <v/>
      </c>
      <c r="AQT17" s="4" t="str">
        <f>IFERROR(IF(N(data_NoOutliers!AEE17),data_NoOutliers!AEE17,MID(data_NoOutliers!AEE17,2,99)/2),"")</f>
        <v/>
      </c>
      <c r="AQU17" s="4" t="str">
        <f>IFERROR(IF(N(data_NoOutliers!AEF17),data_NoOutliers!AEF17,MID(data_NoOutliers!AEF17,2,99)/2),"")</f>
        <v/>
      </c>
      <c r="AQV17" s="4" t="str">
        <f>IFERROR(IF(N(data_NoOutliers!AEG17),data_NoOutliers!AEG17,MID(data_NoOutliers!AEG17,2,99)/2),"")</f>
        <v/>
      </c>
      <c r="AQW17" s="4" t="str">
        <f>IFERROR(IF(N(data_NoOutliers!AEH17),data_NoOutliers!AEH17,MID(data_NoOutliers!AEH17,2,99)/2),"")</f>
        <v/>
      </c>
      <c r="AQX17" s="4" t="str">
        <f>IFERROR(IF(N(data_NoOutliers!AEI17),data_NoOutliers!AEI17,MID(data_NoOutliers!AEI17,2,99)/2),"")</f>
        <v/>
      </c>
      <c r="AQY17" s="4" t="str">
        <f>IFERROR(IF(N(data_NoOutliers!AEJ17),data_NoOutliers!AEJ17,MID(data_NoOutliers!AEJ17,2,99)/2),"")</f>
        <v/>
      </c>
      <c r="AQZ17" s="4" t="str">
        <f>IFERROR(IF(N(data_NoOutliers!AEK17),data_NoOutliers!AEK17,MID(data_NoOutliers!AEK17,2,99)/2),"")</f>
        <v/>
      </c>
      <c r="ARA17" s="4" t="str">
        <f>IFERROR(IF(N(data_NoOutliers!AEL17),data_NoOutliers!AEL17,MID(data_NoOutliers!AEL17,2,99)/2),"")</f>
        <v/>
      </c>
      <c r="ARB17" s="4" t="str">
        <f>IFERROR(IF(N(data_NoOutliers!AEM17),data_NoOutliers!AEM17,MID(data_NoOutliers!AEM17,2,99)/2),"")</f>
        <v/>
      </c>
      <c r="ARC17" s="4" t="str">
        <f>IFERROR(IF(N(data_NoOutliers!AEN17),data_NoOutliers!AEN17,MID(data_NoOutliers!AEN17,2,99)/2),"")</f>
        <v/>
      </c>
      <c r="ARD17" s="4" t="str">
        <f>IFERROR(IF(N(data_NoOutliers!AEO17),data_NoOutliers!AEO17,MID(data_NoOutliers!AEO17,2,99)/2),"")</f>
        <v/>
      </c>
      <c r="ARE17" s="4" t="str">
        <f>IFERROR(IF(N(data_NoOutliers!AEP17),data_NoOutliers!AEP17,MID(data_NoOutliers!AEP17,2,99)/2),"")</f>
        <v/>
      </c>
      <c r="ARF17" s="4" t="str">
        <f>IFERROR(IF(N(data_NoOutliers!AEQ17),data_NoOutliers!AEQ17,MID(data_NoOutliers!AEQ17,2,99)/2),"")</f>
        <v/>
      </c>
      <c r="ARG17" s="4" t="str">
        <f>IFERROR(IF(N(data_NoOutliers!AER17),data_NoOutliers!AER17,MID(data_NoOutliers!AER17,2,99)/2),"")</f>
        <v/>
      </c>
      <c r="ARH17" s="4" t="str">
        <f>IFERROR(IF(N(data_NoOutliers!AES17),data_NoOutliers!AES17,MID(data_NoOutliers!AES17,2,99)/2),"")</f>
        <v/>
      </c>
      <c r="ARI17" s="4" t="str">
        <f>IFERROR(IF(N(data_NoOutliers!AET17),data_NoOutliers!AET17,MID(data_NoOutliers!AET17,2,99)/2),"")</f>
        <v/>
      </c>
      <c r="ARJ17" s="4" t="str">
        <f>IFERROR(IF(N(data_NoOutliers!AEU17),data_NoOutliers!AEU17,MID(data_NoOutliers!AEU17,2,99)/2),"")</f>
        <v/>
      </c>
      <c r="ARK17" s="4" t="str">
        <f>IFERROR(IF(N(data_NoOutliers!AEV17),data_NoOutliers!AEV17,MID(data_NoOutliers!AEV17,2,99)/2),"")</f>
        <v/>
      </c>
      <c r="ARL17" s="4" t="str">
        <f>IFERROR(IF(N(data_NoOutliers!AEW17),data_NoOutliers!AEW17,MID(data_NoOutliers!AEW17,2,99)/2),"")</f>
        <v/>
      </c>
      <c r="ARM17" s="4" t="str">
        <f>IFERROR(IF(N(data_NoOutliers!AEX17),data_NoOutliers!AEX17,MID(data_NoOutliers!AEX17,2,99)/2),"")</f>
        <v/>
      </c>
      <c r="ARN17" s="4" t="str">
        <f>IFERROR(IF(N(data_NoOutliers!AEY17),data_NoOutliers!AEY17,MID(data_NoOutliers!AEY17,2,99)/2),"")</f>
        <v/>
      </c>
      <c r="ARO17" s="4" t="str">
        <f>IFERROR(IF(N(data_NoOutliers!AEZ17),data_NoOutliers!AEZ17,MID(data_NoOutliers!AEZ17,2,99)/2),"")</f>
        <v/>
      </c>
      <c r="ARP17" s="4" t="str">
        <f>IFERROR(IF(N(data_NoOutliers!AFA17),data_NoOutliers!AFA17,MID(data_NoOutliers!AFA17,2,99)/2),"")</f>
        <v/>
      </c>
      <c r="ARQ17" s="4" t="str">
        <f>IFERROR(IF(N(data_NoOutliers!AFB17),data_NoOutliers!AFB17,MID(data_NoOutliers!AFB17,2,99)/2),"")</f>
        <v/>
      </c>
      <c r="ARR17" s="4" t="str">
        <f>IFERROR(IF(N(data_NoOutliers!AFC17),data_NoOutliers!AFC17,MID(data_NoOutliers!AFC17,2,99)/2),"")</f>
        <v/>
      </c>
      <c r="ARS17" s="4" t="str">
        <f>IFERROR(IF(N(data_NoOutliers!AFD17),data_NoOutliers!AFD17,MID(data_NoOutliers!AFD17,2,99)/2),"")</f>
        <v/>
      </c>
      <c r="ART17" s="4" t="str">
        <f>IFERROR(IF(N(data_NoOutliers!AFE17),data_NoOutliers!AFE17,MID(data_NoOutliers!AFE17,2,99)/2),"")</f>
        <v/>
      </c>
      <c r="ARU17" s="4" t="str">
        <f>IFERROR(IF(N(data_NoOutliers!AFF17),data_NoOutliers!AFF17,MID(data_NoOutliers!AFF17,2,99)/2),"")</f>
        <v/>
      </c>
      <c r="ARV17" s="4" t="str">
        <f>IFERROR(IF(N(data_NoOutliers!AFG17),data_NoOutliers!AFG17,MID(data_NoOutliers!AFG17,2,99)/2),"")</f>
        <v/>
      </c>
      <c r="ARW17" s="4" t="str">
        <f>IFERROR(IF(N(data_NoOutliers!AFH17),data_NoOutliers!AFH17,MID(data_NoOutliers!AFH17,2,99)/2),"")</f>
        <v/>
      </c>
      <c r="ARX17" s="4" t="str">
        <f>IFERROR(IF(N(data_NoOutliers!AFI17),data_NoOutliers!AFI17,MID(data_NoOutliers!AFI17,2,99)/2),"")</f>
        <v/>
      </c>
      <c r="ARY17" s="4" t="str">
        <f>IFERROR(IF(N(data_NoOutliers!AFJ17),data_NoOutliers!AFJ17,MID(data_NoOutliers!AFJ17,2,99)/2),"")</f>
        <v/>
      </c>
      <c r="ARZ17" s="4" t="str">
        <f>IFERROR(IF(N(data_NoOutliers!AFK17),data_NoOutliers!AFK17,MID(data_NoOutliers!AFK17,2,99)/2),"")</f>
        <v/>
      </c>
      <c r="ASA17" s="4" t="str">
        <f>IFERROR(IF(N(data_NoOutliers!AFL17),data_NoOutliers!AFL17,MID(data_NoOutliers!AFL17,2,99)/2),"")</f>
        <v/>
      </c>
      <c r="ASB17" s="4" t="str">
        <f>IFERROR(IF(N(data_NoOutliers!AFM17),data_NoOutliers!AFM17,MID(data_NoOutliers!AFM17,2,99)/2),"")</f>
        <v/>
      </c>
      <c r="ASC17" s="4" t="str">
        <f>IFERROR(IF(N(data_NoOutliers!AFN17),data_NoOutliers!AFN17,MID(data_NoOutliers!AFN17,2,99)/2),"")</f>
        <v/>
      </c>
      <c r="ASD17" s="4" t="str">
        <f>IFERROR(IF(N(data_NoOutliers!AFO17),data_NoOutliers!AFO17,MID(data_NoOutliers!AFO17,2,99)/2),"")</f>
        <v/>
      </c>
      <c r="ASE17" s="4" t="str">
        <f>IFERROR(IF(N(data_NoOutliers!AFP17),data_NoOutliers!AFP17,MID(data_NoOutliers!AFP17,2,99)/2),"")</f>
        <v/>
      </c>
      <c r="ASF17" s="4" t="str">
        <f>IFERROR(IF(N(data_NoOutliers!AFQ17),data_NoOutliers!AFQ17,MID(data_NoOutliers!AFQ17,2,99)/2),"")</f>
        <v/>
      </c>
      <c r="ASG17" s="4" t="str">
        <f>IFERROR(IF(N(data_NoOutliers!AFR17),data_NoOutliers!AFR17,MID(data_NoOutliers!AFR17,2,99)/2),"")</f>
        <v/>
      </c>
      <c r="ASH17" s="4" t="str">
        <f>IFERROR(IF(N(data_NoOutliers!AFS17),data_NoOutliers!AFS17,MID(data_NoOutliers!AFS17,2,99)/2),"")</f>
        <v/>
      </c>
      <c r="ASI17" s="4" t="str">
        <f>IFERROR(IF(N(data_NoOutliers!AFT17),data_NoOutliers!AFT17,MID(data_NoOutliers!AFT17,2,99)/2),"")</f>
        <v/>
      </c>
      <c r="ASJ17" s="4" t="str">
        <f>IFERROR(IF(N(data_NoOutliers!AFU17),data_NoOutliers!AFU17,MID(data_NoOutliers!AFU17,2,99)/2),"")</f>
        <v/>
      </c>
      <c r="ASK17" s="4" t="str">
        <f>IFERROR(IF(N(data_NoOutliers!AFV17),data_NoOutliers!AFV17,MID(data_NoOutliers!AFV17,2,99)/2),"")</f>
        <v/>
      </c>
      <c r="ASL17" s="4" t="str">
        <f>IFERROR(IF(N(data_NoOutliers!AFW17),data_NoOutliers!AFW17,MID(data_NoOutliers!AFW17,2,99)/2),"")</f>
        <v/>
      </c>
      <c r="ASM17" s="4" t="str">
        <f>IFERROR(IF(N(data_NoOutliers!AFX17),data_NoOutliers!AFX17,MID(data_NoOutliers!AFX17,2,99)/2),"")</f>
        <v/>
      </c>
      <c r="ASN17" s="4" t="str">
        <f>IFERROR(IF(N(data_NoOutliers!AFY17),data_NoOutliers!AFY17,MID(data_NoOutliers!AFY17,2,99)/2),"")</f>
        <v/>
      </c>
      <c r="ASO17" s="4" t="str">
        <f>IFERROR(IF(N(data_NoOutliers!AFZ17),data_NoOutliers!AFZ17,MID(data_NoOutliers!AFZ17,2,99)/2),"")</f>
        <v/>
      </c>
      <c r="ASP17" s="4" t="str">
        <f>IFERROR(IF(N(data_NoOutliers!AGA17),data_NoOutliers!AGA17,MID(data_NoOutliers!AGA17,2,99)/2),"")</f>
        <v/>
      </c>
      <c r="ASQ17" s="4" t="str">
        <f>IFERROR(IF(N(data_NoOutliers!AGB17),data_NoOutliers!AGB17,MID(data_NoOutliers!AGB17,2,99)/2),"")</f>
        <v/>
      </c>
      <c r="ASR17" s="4" t="str">
        <f>IFERROR(IF(N(data_NoOutliers!AGC17),data_NoOutliers!AGC17,MID(data_NoOutliers!AGC17,2,99)/2),"")</f>
        <v/>
      </c>
      <c r="ASS17" s="4" t="str">
        <f>IFERROR(IF(N(data_NoOutliers!AGD17),data_NoOutliers!AGD17,MID(data_NoOutliers!AGD17,2,99)/2),"")</f>
        <v/>
      </c>
      <c r="AST17" s="4" t="str">
        <f>IFERROR(IF(N(data_NoOutliers!AGE17),data_NoOutliers!AGE17,MID(data_NoOutliers!AGE17,2,99)/2),"")</f>
        <v/>
      </c>
      <c r="ASU17" s="4" t="str">
        <f>IFERROR(IF(N(data_NoOutliers!AGF17),data_NoOutliers!AGF17,MID(data_NoOutliers!AGF17,2,99)/2),"")</f>
        <v/>
      </c>
      <c r="ASV17" s="4" t="str">
        <f>IFERROR(IF(N(data_NoOutliers!AGG17),data_NoOutliers!AGG17,MID(data_NoOutliers!AGG17,2,99)/2),"")</f>
        <v/>
      </c>
      <c r="ASW17" s="4" t="str">
        <f>IFERROR(IF(N(data_NoOutliers!AGH17),data_NoOutliers!AGH17,MID(data_NoOutliers!AGH17,2,99)/2),"")</f>
        <v/>
      </c>
      <c r="ASX17" s="4" t="str">
        <f>IFERROR(IF(N(data_NoOutliers!AGI17),data_NoOutliers!AGI17,MID(data_NoOutliers!AGI17,2,99)/2),"")</f>
        <v/>
      </c>
      <c r="ASY17" s="4" t="str">
        <f>IFERROR(IF(N(data_NoOutliers!AGJ17),data_NoOutliers!AGJ17,MID(data_NoOutliers!AGJ17,2,99)/2),"")</f>
        <v/>
      </c>
      <c r="ASZ17" s="4" t="str">
        <f>IFERROR(IF(N(data_NoOutliers!AGK17),data_NoOutliers!AGK17,MID(data_NoOutliers!AGK17,2,99)/2),"")</f>
        <v/>
      </c>
      <c r="ATA17" s="4" t="str">
        <f>IFERROR(IF(N(data_NoOutliers!AGL17),data_NoOutliers!AGL17,MID(data_NoOutliers!AGL17,2,99)/2),"")</f>
        <v/>
      </c>
      <c r="ATB17" s="4" t="str">
        <f>IFERROR(IF(N(data_NoOutliers!AGM17),data_NoOutliers!AGM17,MID(data_NoOutliers!AGM17,2,99)/2),"")</f>
        <v/>
      </c>
      <c r="ATC17" s="4" t="str">
        <f>IFERROR(IF(N(data_NoOutliers!AGN17),data_NoOutliers!AGN17,MID(data_NoOutliers!AGN17,2,99)/2),"")</f>
        <v/>
      </c>
      <c r="ATD17" s="4" t="str">
        <f>IFERROR(IF(N(data_NoOutliers!AGO17),data_NoOutliers!AGO17,MID(data_NoOutliers!AGO17,2,99)/2),"")</f>
        <v/>
      </c>
      <c r="ATE17" s="4" t="str">
        <f>IFERROR(IF(N(data_NoOutliers!AGP17),data_NoOutliers!AGP17,MID(data_NoOutliers!AGP17,2,99)/2),"")</f>
        <v/>
      </c>
      <c r="ATF17" s="4" t="str">
        <f>IFERROR(IF(N(data_NoOutliers!AGQ17),data_NoOutliers!AGQ17,MID(data_NoOutliers!AGQ17,2,99)/2),"")</f>
        <v/>
      </c>
      <c r="ATG17" s="4" t="str">
        <f>IFERROR(IF(N(data_NoOutliers!AGR17),data_NoOutliers!AGR17,MID(data_NoOutliers!AGR17,2,99)/2),"")</f>
        <v/>
      </c>
      <c r="ATH17" s="4" t="str">
        <f>IFERROR(IF(N(data_NoOutliers!AGS17),data_NoOutliers!AGS17,MID(data_NoOutliers!AGS17,2,99)/2),"")</f>
        <v/>
      </c>
      <c r="ATI17" s="4" t="str">
        <f>IFERROR(IF(N(data_NoOutliers!AGT17),data_NoOutliers!AGT17,MID(data_NoOutliers!AGT17,2,99)/2),"")</f>
        <v/>
      </c>
      <c r="ATJ17" s="4" t="str">
        <f>IFERROR(IF(N(data_NoOutliers!AGU17),data_NoOutliers!AGU17,MID(data_NoOutliers!AGU17,2,99)/2),"")</f>
        <v/>
      </c>
      <c r="ATK17" s="4" t="str">
        <f>IFERROR(IF(N(data_NoOutliers!AGV17),data_NoOutliers!AGV17,MID(data_NoOutliers!AGV17,2,99)/2),"")</f>
        <v/>
      </c>
      <c r="ATL17" s="4" t="str">
        <f>IFERROR(IF(N(data_NoOutliers!AGW17),data_NoOutliers!AGW17,MID(data_NoOutliers!AGW17,2,99)/2),"")</f>
        <v/>
      </c>
      <c r="ATM17" s="4" t="str">
        <f>IFERROR(IF(N(data_NoOutliers!AGX17),data_NoOutliers!AGX17,MID(data_NoOutliers!AGX17,2,99)/2),"")</f>
        <v/>
      </c>
      <c r="ATN17" s="4" t="str">
        <f>IFERROR(IF(N(data_NoOutliers!AGY17),data_NoOutliers!AGY17,MID(data_NoOutliers!AGY17,2,99)/2),"")</f>
        <v/>
      </c>
      <c r="ATO17" s="4" t="str">
        <f>IFERROR(IF(N(data_NoOutliers!AGZ17),data_NoOutliers!AGZ17,MID(data_NoOutliers!AGZ17,2,99)/2),"")</f>
        <v/>
      </c>
      <c r="ATP17" s="4" t="str">
        <f>IFERROR(IF(N(data_NoOutliers!AHA17),data_NoOutliers!AHA17,MID(data_NoOutliers!AHA17,2,99)/2),"")</f>
        <v/>
      </c>
      <c r="ATQ17" s="4" t="str">
        <f>IFERROR(IF(N(data_NoOutliers!AHB17),data_NoOutliers!AHB17,MID(data_NoOutliers!AHB17,2,99)/2),"")</f>
        <v/>
      </c>
      <c r="ATR17" s="4" t="str">
        <f>IFERROR(IF(N(data_NoOutliers!AHC17),data_NoOutliers!AHC17,MID(data_NoOutliers!AHC17,2,99)/2),"")</f>
        <v/>
      </c>
      <c r="ATS17" s="4" t="str">
        <f>IFERROR(IF(N(data_NoOutliers!AHD17),data_NoOutliers!AHD17,MID(data_NoOutliers!AHD17,2,99)/2),"")</f>
        <v/>
      </c>
      <c r="ATT17" s="4" t="str">
        <f>IFERROR(IF(N(data_NoOutliers!AHE17),data_NoOutliers!AHE17,MID(data_NoOutliers!AHE17,2,99)/2),"")</f>
        <v/>
      </c>
      <c r="ATU17" s="4" t="str">
        <f>IFERROR(IF(N(data_NoOutliers!AHF17),data_NoOutliers!AHF17,MID(data_NoOutliers!AHF17,2,99)/2),"")</f>
        <v/>
      </c>
      <c r="ATV17" s="4" t="str">
        <f>IFERROR(IF(N(data_NoOutliers!AHG17),data_NoOutliers!AHG17,MID(data_NoOutliers!AHG17,2,99)/2),"")</f>
        <v/>
      </c>
      <c r="ATW17" s="4" t="str">
        <f>IFERROR(IF(N(data_NoOutliers!AHH17),data_NoOutliers!AHH17,MID(data_NoOutliers!AHH17,2,99)/2),"")</f>
        <v/>
      </c>
      <c r="ATX17" s="4" t="str">
        <f>IFERROR(IF(N(data_NoOutliers!AHI17),data_NoOutliers!AHI17,MID(data_NoOutliers!AHI17,2,99)/2),"")</f>
        <v/>
      </c>
      <c r="ATY17" s="4" t="str">
        <f>IFERROR(IF(N(data_NoOutliers!AHJ17),data_NoOutliers!AHJ17,MID(data_NoOutliers!AHJ17,2,99)/2),"")</f>
        <v/>
      </c>
      <c r="ATZ17" s="4" t="str">
        <f>IFERROR(IF(N(data_NoOutliers!AHK17),data_NoOutliers!AHK17,MID(data_NoOutliers!AHK17,2,99)/2),"")</f>
        <v/>
      </c>
      <c r="AUA17" s="4" t="str">
        <f>IFERROR(IF(N(data_NoOutliers!AHL17),data_NoOutliers!AHL17,MID(data_NoOutliers!AHL17,2,99)/2),"")</f>
        <v/>
      </c>
      <c r="AUB17" s="4" t="str">
        <f>IFERROR(IF(N(data_NoOutliers!AHM17),data_NoOutliers!AHM17,MID(data_NoOutliers!AHM17,2,99)/2),"")</f>
        <v/>
      </c>
      <c r="AUC17" s="4" t="str">
        <f>IFERROR(IF(N(data_NoOutliers!AHN17),data_NoOutliers!AHN17,MID(data_NoOutliers!AHN17,2,99)/2),"")</f>
        <v/>
      </c>
      <c r="AUD17" s="4" t="str">
        <f>IFERROR(IF(N(data_NoOutliers!AHO17),data_NoOutliers!AHO17,MID(data_NoOutliers!AHO17,2,99)/2),"")</f>
        <v/>
      </c>
      <c r="AUE17" s="4" t="str">
        <f>IFERROR(IF(N(data_NoOutliers!AHP17),data_NoOutliers!AHP17,MID(data_NoOutliers!AHP17,2,99)/2),"")</f>
        <v/>
      </c>
      <c r="AUF17" s="4" t="str">
        <f>IFERROR(IF(N(data_NoOutliers!AHQ17),data_NoOutliers!AHQ17,MID(data_NoOutliers!AHQ17,2,99)/2),"")</f>
        <v/>
      </c>
      <c r="AUG17" s="4" t="str">
        <f>IFERROR(IF(N(data_NoOutliers!AHR17),data_NoOutliers!AHR17,MID(data_NoOutliers!AHR17,2,99)/2),"")</f>
        <v/>
      </c>
      <c r="AUH17" s="4" t="str">
        <f>IFERROR(IF(N(data_NoOutliers!AHS17),data_NoOutliers!AHS17,MID(data_NoOutliers!AHS17,2,99)/2),"")</f>
        <v/>
      </c>
      <c r="AUI17" s="4" t="str">
        <f>IFERROR(IF(N(data_NoOutliers!AHT17),data_NoOutliers!AHT17,MID(data_NoOutliers!AHT17,2,99)/2),"")</f>
        <v/>
      </c>
      <c r="AUJ17" s="4" t="str">
        <f>IFERROR(IF(N(data_NoOutliers!AHU17),data_NoOutliers!AHU17,MID(data_NoOutliers!AHU17,2,99)/2),"")</f>
        <v/>
      </c>
      <c r="AUK17" s="4" t="str">
        <f>IFERROR(IF(N(data_NoOutliers!AHV17),data_NoOutliers!AHV17,MID(data_NoOutliers!AHV17,2,99)/2),"")</f>
        <v/>
      </c>
      <c r="AUL17" s="4" t="str">
        <f>IFERROR(IF(N(data_NoOutliers!AHW17),data_NoOutliers!AHW17,MID(data_NoOutliers!AHW17,2,99)/2),"")</f>
        <v/>
      </c>
      <c r="AUM17" s="4" t="str">
        <f>IFERROR(IF(N(data_NoOutliers!AHX17),data_NoOutliers!AHX17,MID(data_NoOutliers!AHX17,2,99)/2),"")</f>
        <v/>
      </c>
      <c r="AUN17" s="4" t="str">
        <f>IFERROR(IF(N(data_NoOutliers!AHY17),data_NoOutliers!AHY17,MID(data_NoOutliers!AHY17,2,99)/2),"")</f>
        <v/>
      </c>
      <c r="AUO17" s="4" t="str">
        <f>IFERROR(IF(N(data_NoOutliers!AHZ17),data_NoOutliers!AHZ17,MID(data_NoOutliers!AHZ17,2,99)/2),"")</f>
        <v/>
      </c>
      <c r="AUP17" s="4" t="str">
        <f>IFERROR(IF(N(data_NoOutliers!AIA17),data_NoOutliers!AIA17,MID(data_NoOutliers!AIA17,2,99)/2),"")</f>
        <v/>
      </c>
      <c r="AUQ17" s="4" t="str">
        <f>IFERROR(IF(N(data_NoOutliers!AIB17),data_NoOutliers!AIB17,MID(data_NoOutliers!AIB17,2,99)/2),"")</f>
        <v/>
      </c>
      <c r="AUR17" s="4" t="str">
        <f>IFERROR(IF(N(data_NoOutliers!AIC17),data_NoOutliers!AIC17,MID(data_NoOutliers!AIC17,2,99)/2),"")</f>
        <v/>
      </c>
      <c r="AUS17" s="4" t="str">
        <f>IFERROR(IF(N(data_NoOutliers!AID17),data_NoOutliers!AID17,MID(data_NoOutliers!AID17,2,99)/2),"")</f>
        <v/>
      </c>
      <c r="AUT17" s="4" t="str">
        <f>IFERROR(IF(N(data_NoOutliers!AIE17),data_NoOutliers!AIE17,MID(data_NoOutliers!AIE17,2,99)/2),"")</f>
        <v/>
      </c>
      <c r="AUU17" s="4" t="str">
        <f>IFERROR(IF(N(data_NoOutliers!AIF17),data_NoOutliers!AIF17,MID(data_NoOutliers!AIF17,2,99)/2),"")</f>
        <v/>
      </c>
      <c r="AUV17" s="4" t="str">
        <f>IFERROR(IF(N(data_NoOutliers!AIG17),data_NoOutliers!AIG17,MID(data_NoOutliers!AIG17,2,99)/2),"")</f>
        <v/>
      </c>
      <c r="AUW17" s="4" t="str">
        <f>IFERROR(IF(N(data_NoOutliers!AIH17),data_NoOutliers!AIH17,MID(data_NoOutliers!AIH17,2,99)/2),"")</f>
        <v/>
      </c>
      <c r="AUX17" s="4" t="str">
        <f>IFERROR(IF(N(data_NoOutliers!AII17),data_NoOutliers!AII17,MID(data_NoOutliers!AII17,2,99)/2),"")</f>
        <v/>
      </c>
      <c r="AUY17" s="4" t="str">
        <f>IFERROR(IF(N(data_NoOutliers!AIJ17),data_NoOutliers!AIJ17,MID(data_NoOutliers!AIJ17,2,99)/2),"")</f>
        <v/>
      </c>
      <c r="AUZ17" s="4" t="str">
        <f>IFERROR(IF(N(data_NoOutliers!AIK17),data_NoOutliers!AIK17,MID(data_NoOutliers!AIK17,2,99)/2),"")</f>
        <v/>
      </c>
      <c r="AVA17" s="4" t="str">
        <f>IFERROR(IF(N(data_NoOutliers!AIL17),data_NoOutliers!AIL17,MID(data_NoOutliers!AIL17,2,99)/2),"")</f>
        <v/>
      </c>
      <c r="AVB17" s="4" t="str">
        <f>IFERROR(IF(N(data_NoOutliers!AIM17),data_NoOutliers!AIM17,MID(data_NoOutliers!AIM17,2,99)/2),"")</f>
        <v/>
      </c>
      <c r="AVC17" s="4" t="str">
        <f>IFERROR(IF(N(data_NoOutliers!AIN17),data_NoOutliers!AIN17,MID(data_NoOutliers!AIN17,2,99)/2),"")</f>
        <v/>
      </c>
      <c r="AVD17" s="4" t="str">
        <f>IFERROR(IF(N(data_NoOutliers!AIO17),data_NoOutliers!AIO17,MID(data_NoOutliers!AIO17,2,99)/2),"")</f>
        <v/>
      </c>
      <c r="AVE17" s="4" t="str">
        <f>IFERROR(IF(N(data_NoOutliers!AIP17),data_NoOutliers!AIP17,MID(data_NoOutliers!AIP17,2,99)/2),"")</f>
        <v/>
      </c>
      <c r="AVF17" s="4" t="str">
        <f>IFERROR(IF(N(data_NoOutliers!AIQ17),data_NoOutliers!AIQ17,MID(data_NoOutliers!AIQ17,2,99)/2),"")</f>
        <v/>
      </c>
      <c r="AVG17" s="4" t="str">
        <f>IFERROR(IF(N(data_NoOutliers!AIR17),data_NoOutliers!AIR17,MID(data_NoOutliers!AIR17,2,99)/2),"")</f>
        <v/>
      </c>
      <c r="AVH17" s="4" t="str">
        <f>IFERROR(IF(N(data_NoOutliers!AIS17),data_NoOutliers!AIS17,MID(data_NoOutliers!AIS17,2,99)/2),"")</f>
        <v/>
      </c>
      <c r="AVI17" s="4" t="str">
        <f>IFERROR(IF(N(data_NoOutliers!AIT17),data_NoOutliers!AIT17,MID(data_NoOutliers!AIT17,2,99)/2),"")</f>
        <v/>
      </c>
      <c r="AVJ17" s="4" t="str">
        <f>IFERROR(IF(N(data_NoOutliers!AIU17),data_NoOutliers!AIU17,MID(data_NoOutliers!AIU17,2,99)/2),"")</f>
        <v/>
      </c>
      <c r="AVK17" s="4" t="str">
        <f>IFERROR(IF(N(data_NoOutliers!AIV17),data_NoOutliers!AIV17,MID(data_NoOutliers!AIV17,2,99)/2),"")</f>
        <v/>
      </c>
      <c r="AVL17" s="4" t="str">
        <f>IFERROR(IF(N(data_NoOutliers!AIW17),data_NoOutliers!AIW17,MID(data_NoOutliers!AIW17,2,99)/2),"")</f>
        <v/>
      </c>
      <c r="AVM17" s="4" t="str">
        <f>IFERROR(IF(N(data_NoOutliers!AIX17),data_NoOutliers!AIX17,MID(data_NoOutliers!AIX17,2,99)/2),"")</f>
        <v/>
      </c>
      <c r="AVN17" s="4" t="str">
        <f>IFERROR(IF(N(data_NoOutliers!AIY17),data_NoOutliers!AIY17,MID(data_NoOutliers!AIY17,2,99)/2),"")</f>
        <v/>
      </c>
      <c r="AVO17" s="4" t="str">
        <f>IFERROR(IF(N(data_NoOutliers!AIZ17),data_NoOutliers!AIZ17,MID(data_NoOutliers!AIZ17,2,99)/2),"")</f>
        <v/>
      </c>
      <c r="AVP17" s="4" t="str">
        <f>IFERROR(IF(N(data_NoOutliers!AJA17),data_NoOutliers!AJA17,MID(data_NoOutliers!AJA17,2,99)/2),"")</f>
        <v/>
      </c>
      <c r="AVQ17" s="4" t="str">
        <f>IFERROR(IF(N(data_NoOutliers!AJB17),data_NoOutliers!AJB17,MID(data_NoOutliers!AJB17,2,99)/2),"")</f>
        <v/>
      </c>
      <c r="AVR17" s="4" t="str">
        <f>IFERROR(IF(N(data_NoOutliers!AJC17),data_NoOutliers!AJC17,MID(data_NoOutliers!AJC17,2,99)/2),"")</f>
        <v/>
      </c>
      <c r="AVS17" s="4" t="str">
        <f>IFERROR(IF(N(data_NoOutliers!AJD17),data_NoOutliers!AJD17,MID(data_NoOutliers!AJD17,2,99)/2),"")</f>
        <v/>
      </c>
      <c r="AVT17" s="4" t="str">
        <f>IFERROR(IF(N(data_NoOutliers!AJE17),data_NoOutliers!AJE17,MID(data_NoOutliers!AJE17,2,99)/2),"")</f>
        <v/>
      </c>
      <c r="AVU17" s="4" t="str">
        <f>IFERROR(IF(N(data_NoOutliers!AJF17),data_NoOutliers!AJF17,MID(data_NoOutliers!AJF17,2,99)/2),"")</f>
        <v/>
      </c>
      <c r="AVV17" s="4" t="str">
        <f>IFERROR(IF(N(data_NoOutliers!AJG17),data_NoOutliers!AJG17,MID(data_NoOutliers!AJG17,2,99)/2),"")</f>
        <v/>
      </c>
      <c r="AVW17" s="4" t="str">
        <f>IFERROR(IF(N(data_NoOutliers!AJH17),data_NoOutliers!AJH17,MID(data_NoOutliers!AJH17,2,99)/2),"")</f>
        <v/>
      </c>
      <c r="AVX17" s="4" t="str">
        <f>IFERROR(IF(N(data_NoOutliers!AJI17),data_NoOutliers!AJI17,MID(data_NoOutliers!AJI17,2,99)/2),"")</f>
        <v/>
      </c>
      <c r="AVY17" s="4" t="str">
        <f>IFERROR(IF(N(data_NoOutliers!AJJ17),data_NoOutliers!AJJ17,MID(data_NoOutliers!AJJ17,2,99)/2),"")</f>
        <v/>
      </c>
      <c r="AVZ17" s="4" t="str">
        <f>IFERROR(IF(N(data_NoOutliers!AJK17),data_NoOutliers!AJK17,MID(data_NoOutliers!AJK17,2,99)/2),"")</f>
        <v/>
      </c>
      <c r="AWA17" s="4" t="str">
        <f>IFERROR(IF(N(data_NoOutliers!AJL17),data_NoOutliers!AJL17,MID(data_NoOutliers!AJL17,2,99)/2),"")</f>
        <v/>
      </c>
      <c r="AWB17" s="4" t="str">
        <f>IFERROR(IF(N(data_NoOutliers!AJM17),data_NoOutliers!AJM17,MID(data_NoOutliers!AJM17,2,99)/2),"")</f>
        <v/>
      </c>
      <c r="AWC17" s="4" t="str">
        <f>IFERROR(IF(N(data_NoOutliers!AJN17),data_NoOutliers!AJN17,MID(data_NoOutliers!AJN17,2,99)/2),"")</f>
        <v/>
      </c>
      <c r="AWD17" s="4" t="str">
        <f>IFERROR(IF(N(data_NoOutliers!AJO17),data_NoOutliers!AJO17,MID(data_NoOutliers!AJO17,2,99)/2),"")</f>
        <v/>
      </c>
      <c r="AWE17" s="4" t="str">
        <f>IFERROR(IF(N(data_NoOutliers!AJP17),data_NoOutliers!AJP17,MID(data_NoOutliers!AJP17,2,99)/2),"")</f>
        <v/>
      </c>
      <c r="AWF17" s="4" t="str">
        <f>IFERROR(IF(N(data_NoOutliers!AJQ17),data_NoOutliers!AJQ17,MID(data_NoOutliers!AJQ17,2,99)/2),"")</f>
        <v/>
      </c>
      <c r="AWG17" s="4" t="str">
        <f>IFERROR(IF(N(data_NoOutliers!AJR17),data_NoOutliers!AJR17,MID(data_NoOutliers!AJR17,2,99)/2),"")</f>
        <v/>
      </c>
      <c r="AWH17" s="4" t="str">
        <f>IFERROR(IF(N(data_NoOutliers!AJS17),data_NoOutliers!AJS17,MID(data_NoOutliers!AJS17,2,99)/2),"")</f>
        <v/>
      </c>
      <c r="AWI17" s="4" t="str">
        <f>IFERROR(IF(N(data_NoOutliers!AJT17),data_NoOutliers!AJT17,MID(data_NoOutliers!AJT17,2,99)/2),"")</f>
        <v/>
      </c>
      <c r="AWJ17" s="4" t="str">
        <f>IFERROR(IF(N(data_NoOutliers!AJU17),data_NoOutliers!AJU17,MID(data_NoOutliers!AJU17,2,99)/2),"")</f>
        <v/>
      </c>
      <c r="AWK17" s="4" t="str">
        <f>IFERROR(IF(N(data_NoOutliers!AJV17),data_NoOutliers!AJV17,MID(data_NoOutliers!AJV17,2,99)/2),"")</f>
        <v/>
      </c>
      <c r="AWL17" s="4" t="str">
        <f>IFERROR(IF(N(data_NoOutliers!AJW17),data_NoOutliers!AJW17,MID(data_NoOutliers!AJW17,2,99)/2),"")</f>
        <v/>
      </c>
      <c r="AWM17" s="4" t="str">
        <f>IFERROR(IF(N(data_NoOutliers!AJX17),data_NoOutliers!AJX17,MID(data_NoOutliers!AJX17,2,99)/2),"")</f>
        <v/>
      </c>
      <c r="AWN17" s="4" t="str">
        <f>IFERROR(IF(N(data_NoOutliers!AJY17),data_NoOutliers!AJY17,MID(data_NoOutliers!AJY17,2,99)/2),"")</f>
        <v/>
      </c>
      <c r="AWO17" s="4" t="str">
        <f>IFERROR(IF(N(data_NoOutliers!AJZ17),data_NoOutliers!AJZ17,MID(data_NoOutliers!AJZ17,2,99)/2),"")</f>
        <v/>
      </c>
      <c r="AWP17" s="4" t="str">
        <f>IFERROR(IF(N(data_NoOutliers!AKA17),data_NoOutliers!AKA17,MID(data_NoOutliers!AKA17,2,99)/2),"")</f>
        <v/>
      </c>
      <c r="AWQ17" s="4" t="str">
        <f>IFERROR(IF(N(data_NoOutliers!AKB17),data_NoOutliers!AKB17,MID(data_NoOutliers!AKB17,2,99)/2),"")</f>
        <v/>
      </c>
      <c r="AWR17" s="4" t="str">
        <f>IFERROR(IF(N(data_NoOutliers!AKC17),data_NoOutliers!AKC17,MID(data_NoOutliers!AKC17,2,99)/2),"")</f>
        <v/>
      </c>
      <c r="AWS17" s="4" t="str">
        <f>IFERROR(IF(N(data_NoOutliers!AKD17),data_NoOutliers!AKD17,MID(data_NoOutliers!AKD17,2,99)/2),"")</f>
        <v/>
      </c>
      <c r="AWT17" s="4" t="str">
        <f>IFERROR(IF(N(data_NoOutliers!AKE17),data_NoOutliers!AKE17,MID(data_NoOutliers!AKE17,2,99)/2),"")</f>
        <v/>
      </c>
      <c r="AWU17" s="4" t="str">
        <f>IFERROR(IF(N(data_NoOutliers!AKF17),data_NoOutliers!AKF17,MID(data_NoOutliers!AKF17,2,99)/2),"")</f>
        <v/>
      </c>
      <c r="AWV17" s="4" t="str">
        <f>IFERROR(IF(N(data_NoOutliers!AKG17),data_NoOutliers!AKG17,MID(data_NoOutliers!AKG17,2,99)/2),"")</f>
        <v/>
      </c>
      <c r="AWW17" s="4" t="str">
        <f>IFERROR(IF(N(data_NoOutliers!AKH17),data_NoOutliers!AKH17,MID(data_NoOutliers!AKH17,2,99)/2),"")</f>
        <v/>
      </c>
      <c r="AWX17" s="4" t="str">
        <f>IFERROR(IF(N(data_NoOutliers!AKI17),data_NoOutliers!AKI17,MID(data_NoOutliers!AKI17,2,99)/2),"")</f>
        <v/>
      </c>
      <c r="AWY17" s="4" t="str">
        <f>IFERROR(IF(N(data_NoOutliers!AKJ17),data_NoOutliers!AKJ17,MID(data_NoOutliers!AKJ17,2,99)/2),"")</f>
        <v/>
      </c>
      <c r="AWZ17" s="4" t="str">
        <f>IFERROR(IF(N(data_NoOutliers!AKK17),data_NoOutliers!AKK17,MID(data_NoOutliers!AKK17,2,99)/2),"")</f>
        <v/>
      </c>
      <c r="AXA17" s="4" t="str">
        <f>IFERROR(IF(N(data_NoOutliers!AKL17),data_NoOutliers!AKL17,MID(data_NoOutliers!AKL17,2,99)/2),"")</f>
        <v/>
      </c>
      <c r="AXB17" s="4" t="str">
        <f>IFERROR(IF(N(data_NoOutliers!AKM17),data_NoOutliers!AKM17,MID(data_NoOutliers!AKM17,2,99)/2),"")</f>
        <v/>
      </c>
      <c r="AXC17" s="4" t="str">
        <f>IFERROR(IF(N(data_NoOutliers!AKN17),data_NoOutliers!AKN17,MID(data_NoOutliers!AKN17,2,99)/2),"")</f>
        <v/>
      </c>
      <c r="AXD17" s="4" t="str">
        <f>IFERROR(IF(N(data_NoOutliers!AKO17),data_NoOutliers!AKO17,MID(data_NoOutliers!AKO17,2,99)/2),"")</f>
        <v/>
      </c>
      <c r="AXE17" s="4" t="str">
        <f>IFERROR(IF(N(data_NoOutliers!AKP17),data_NoOutliers!AKP17,MID(data_NoOutliers!AKP17,2,99)/2),"")</f>
        <v/>
      </c>
      <c r="AXF17" s="4" t="str">
        <f>IFERROR(IF(N(data_NoOutliers!AKQ17),data_NoOutliers!AKQ17,MID(data_NoOutliers!AKQ17,2,99)/2),"")</f>
        <v/>
      </c>
      <c r="AXG17" s="4" t="str">
        <f>IFERROR(IF(N(data_NoOutliers!AKR17),data_NoOutliers!AKR17,MID(data_NoOutliers!AKR17,2,99)/2),"")</f>
        <v/>
      </c>
      <c r="AXH17" s="4" t="str">
        <f>IFERROR(IF(N(data_NoOutliers!AKS17),data_NoOutliers!AKS17,MID(data_NoOutliers!AKS17,2,99)/2),"")</f>
        <v/>
      </c>
      <c r="AXI17" s="4" t="str">
        <f>IFERROR(IF(N(data_NoOutliers!AKT17),data_NoOutliers!AKT17,MID(data_NoOutliers!AKT17,2,99)/2),"")</f>
        <v/>
      </c>
      <c r="AXJ17" s="4" t="str">
        <f>IFERROR(IF(N(data_NoOutliers!AKU17),data_NoOutliers!AKU17,MID(data_NoOutliers!AKU17,2,99)/2),"")</f>
        <v/>
      </c>
      <c r="AXK17" s="4" t="str">
        <f>IFERROR(IF(N(data_NoOutliers!AKV17),data_NoOutliers!AKV17,MID(data_NoOutliers!AKV17,2,99)/2),"")</f>
        <v/>
      </c>
      <c r="AXL17" s="4" t="str">
        <f>IFERROR(IF(N(data_NoOutliers!AKW17),data_NoOutliers!AKW17,MID(data_NoOutliers!AKW17,2,99)/2),"")</f>
        <v/>
      </c>
      <c r="AXM17" s="4" t="str">
        <f>IFERROR(IF(N(data_NoOutliers!AKX17),data_NoOutliers!AKX17,MID(data_NoOutliers!AKX17,2,99)/2),"")</f>
        <v/>
      </c>
      <c r="AXN17" s="4" t="str">
        <f>IFERROR(IF(N(data_NoOutliers!AKY17),data_NoOutliers!AKY17,MID(data_NoOutliers!AKY17,2,99)/2),"")</f>
        <v/>
      </c>
      <c r="AXO17" s="4" t="str">
        <f>IFERROR(IF(N(data_NoOutliers!AKZ17),data_NoOutliers!AKZ17,MID(data_NoOutliers!AKZ17,2,99)/2),"")</f>
        <v/>
      </c>
      <c r="AXP17" s="4" t="str">
        <f>IFERROR(IF(N(data_NoOutliers!ALA17),data_NoOutliers!ALA17,MID(data_NoOutliers!ALA17,2,99)/2),"")</f>
        <v/>
      </c>
      <c r="AXQ17" s="4" t="str">
        <f>IFERROR(IF(N(data_NoOutliers!ALB17),data_NoOutliers!ALB17,MID(data_NoOutliers!ALB17,2,99)/2),"")</f>
        <v/>
      </c>
      <c r="AXR17" s="4" t="str">
        <f>IFERROR(IF(N(data_NoOutliers!ALC17),data_NoOutliers!ALC17,MID(data_NoOutliers!ALC17,2,99)/2),"")</f>
        <v/>
      </c>
      <c r="AXS17" s="4" t="str">
        <f>IFERROR(IF(N(data_NoOutliers!ALD17),data_NoOutliers!ALD17,MID(data_NoOutliers!ALD17,2,99)/2),"")</f>
        <v/>
      </c>
      <c r="AXT17" s="4" t="str">
        <f>IFERROR(IF(N(data_NoOutliers!ALE17),data_NoOutliers!ALE17,MID(data_NoOutliers!ALE17,2,99)/2),"")</f>
        <v/>
      </c>
      <c r="AXU17" s="4" t="str">
        <f>IFERROR(IF(N(data_NoOutliers!ALF17),data_NoOutliers!ALF17,MID(data_NoOutliers!ALF17,2,99)/2),"")</f>
        <v/>
      </c>
      <c r="AXV17" s="4" t="str">
        <f>IFERROR(IF(N(data_NoOutliers!ALG17),data_NoOutliers!ALG17,MID(data_NoOutliers!ALG17,2,99)/2),"")</f>
        <v/>
      </c>
      <c r="AXW17" s="4" t="str">
        <f>IFERROR(IF(N(data_NoOutliers!ALH17),data_NoOutliers!ALH17,MID(data_NoOutliers!ALH17,2,99)/2),"")</f>
        <v/>
      </c>
      <c r="AXX17" s="4" t="str">
        <f>IFERROR(IF(N(data_NoOutliers!ALI17),data_NoOutliers!ALI17,MID(data_NoOutliers!ALI17,2,99)/2),"")</f>
        <v/>
      </c>
      <c r="AXY17" s="4" t="str">
        <f>IFERROR(IF(N(data_NoOutliers!ALJ17),data_NoOutliers!ALJ17,MID(data_NoOutliers!ALJ17,2,99)/2),"")</f>
        <v/>
      </c>
      <c r="AXZ17" s="4" t="str">
        <f>IFERROR(IF(N(data_NoOutliers!ALK17),data_NoOutliers!ALK17,MID(data_NoOutliers!ALK17,2,99)/2),"")</f>
        <v/>
      </c>
      <c r="AYA17" s="4" t="str">
        <f>IFERROR(IF(N(data_NoOutliers!ALL17),data_NoOutliers!ALL17,MID(data_NoOutliers!ALL17,2,99)/2),"")</f>
        <v/>
      </c>
      <c r="AYB17" s="4" t="str">
        <f>IFERROR(IF(N(data_NoOutliers!ALM17),data_NoOutliers!ALM17,MID(data_NoOutliers!ALM17,2,99)/2),"")</f>
        <v/>
      </c>
      <c r="AYC17" s="4" t="str">
        <f>IFERROR(IF(N(data_NoOutliers!ALN17),data_NoOutliers!ALN17,MID(data_NoOutliers!ALN17,2,99)/2),"")</f>
        <v/>
      </c>
      <c r="AYD17" s="4" t="str">
        <f>IFERROR(IF(N(data_NoOutliers!ALO17),data_NoOutliers!ALO17,MID(data_NoOutliers!ALO17,2,99)/2),"")</f>
        <v/>
      </c>
      <c r="AYE17" s="4" t="str">
        <f>IFERROR(IF(N(data_NoOutliers!ALP17),data_NoOutliers!ALP17,MID(data_NoOutliers!ALP17,2,99)/2),"")</f>
        <v/>
      </c>
      <c r="AYF17" s="4" t="str">
        <f>IFERROR(IF(N(data_NoOutliers!ALQ17),data_NoOutliers!ALQ17,MID(data_NoOutliers!ALQ17,2,99)/2),"")</f>
        <v/>
      </c>
      <c r="AYG17" s="4" t="str">
        <f>IFERROR(IF(N(data_NoOutliers!ALR17),data_NoOutliers!ALR17,MID(data_NoOutliers!ALR17,2,99)/2),"")</f>
        <v/>
      </c>
      <c r="AYH17" s="4" t="str">
        <f>IFERROR(IF(N(data_NoOutliers!ALS17),data_NoOutliers!ALS17,MID(data_NoOutliers!ALS17,2,99)/2),"")</f>
        <v/>
      </c>
      <c r="AYI17" s="4" t="str">
        <f>IFERROR(IF(N(data_NoOutliers!ALT17),data_NoOutliers!ALT17,MID(data_NoOutliers!ALT17,2,99)/2),"")</f>
        <v/>
      </c>
      <c r="AYJ17" s="4" t="str">
        <f>IFERROR(IF(N(data_NoOutliers!ALU17),data_NoOutliers!ALU17,MID(data_NoOutliers!ALU17,2,99)/2),"")</f>
        <v/>
      </c>
      <c r="AYK17" s="4" t="str">
        <f>IFERROR(IF(N(data_NoOutliers!ALV17),data_NoOutliers!ALV17,MID(data_NoOutliers!ALV17,2,99)/2),"")</f>
        <v/>
      </c>
      <c r="AYL17" s="4" t="str">
        <f>IFERROR(IF(N(data_NoOutliers!ALW17),data_NoOutliers!ALW17,MID(data_NoOutliers!ALW17,2,99)/2),"")</f>
        <v/>
      </c>
      <c r="AYM17" s="4" t="str">
        <f>IFERROR(IF(N(data_NoOutliers!ALX17),data_NoOutliers!ALX17,MID(data_NoOutliers!ALX17,2,99)/2),"")</f>
        <v/>
      </c>
      <c r="AYN17" s="4" t="str">
        <f>IFERROR(IF(N(data_NoOutliers!ALY17),data_NoOutliers!ALY17,MID(data_NoOutliers!ALY17,2,99)/2),"")</f>
        <v/>
      </c>
      <c r="AYO17" s="4" t="str">
        <f>IFERROR(IF(N(data_NoOutliers!ALZ17),data_NoOutliers!ALZ17,MID(data_NoOutliers!ALZ17,2,99)/2),"")</f>
        <v/>
      </c>
      <c r="AYP17" s="4" t="str">
        <f>IFERROR(IF(N(data_NoOutliers!AMA17),data_NoOutliers!AMA17,MID(data_NoOutliers!AMA17,2,99)/2),"")</f>
        <v/>
      </c>
      <c r="AYQ17" s="4" t="str">
        <f>IFERROR(IF(N(data_NoOutliers!AMB17),data_NoOutliers!AMB17,MID(data_NoOutliers!AMB17,2,99)/2),"")</f>
        <v/>
      </c>
      <c r="AYR17" s="4" t="str">
        <f>IFERROR(IF(N(data_NoOutliers!AMC17),data_NoOutliers!AMC17,MID(data_NoOutliers!AMC17,2,99)/2),"")</f>
        <v/>
      </c>
      <c r="AYS17" s="4" t="str">
        <f>IFERROR(IF(N(data_NoOutliers!AMD17),data_NoOutliers!AMD17,MID(data_NoOutliers!AMD17,2,99)/2),"")</f>
        <v/>
      </c>
      <c r="AYT17" s="4" t="str">
        <f>IFERROR(IF(N(data_NoOutliers!AME17),data_NoOutliers!AME17,MID(data_NoOutliers!AME17,2,99)/2),"")</f>
        <v/>
      </c>
      <c r="AYU17" s="4" t="str">
        <f>IFERROR(IF(N(data_NoOutliers!AMF17),data_NoOutliers!AMF17,MID(data_NoOutliers!AMF17,2,99)/2),"")</f>
        <v/>
      </c>
      <c r="AYV17" s="4" t="str">
        <f>IFERROR(IF(N(data_NoOutliers!AMG17),data_NoOutliers!AMG17,MID(data_NoOutliers!AMG17,2,99)/2),"")</f>
        <v/>
      </c>
      <c r="AYW17" s="4" t="str">
        <f>IFERROR(IF(N(data_NoOutliers!AMH17),data_NoOutliers!AMH17,MID(data_NoOutliers!AMH17,2,99)/2),"")</f>
        <v/>
      </c>
      <c r="AYX17" s="4" t="str">
        <f>IFERROR(IF(N(data_NoOutliers!AMI17),data_NoOutliers!AMI17,MID(data_NoOutliers!AMI17,2,99)/2),"")</f>
        <v/>
      </c>
      <c r="AYY17" s="4" t="str">
        <f>IFERROR(IF(N(data_NoOutliers!AMJ17),data_NoOutliers!AMJ17,MID(data_NoOutliers!AMJ17,2,99)/2),"")</f>
        <v/>
      </c>
      <c r="AYZ17" s="4" t="str">
        <f>IFERROR(IF(N(data_NoOutliers!AMK17),data_NoOutliers!AMK17,MID(data_NoOutliers!AMK17,2,99)/2),"")</f>
        <v/>
      </c>
      <c r="AZA17" s="4" t="str">
        <f>IFERROR(IF(N(data_NoOutliers!AML17),data_NoOutliers!AML17,MID(data_NoOutliers!AML17,2,99)/2),"")</f>
        <v/>
      </c>
      <c r="AZB17" s="4" t="str">
        <f>IFERROR(IF(N(data_NoOutliers!AMM17),data_NoOutliers!AMM17,MID(data_NoOutliers!AMM17,2,99)/2),"")</f>
        <v/>
      </c>
      <c r="AZC17" s="4" t="str">
        <f>IFERROR(IF(N(data_NoOutliers!AMN17),data_NoOutliers!AMN17,MID(data_NoOutliers!AMN17,2,99)/2),"")</f>
        <v/>
      </c>
      <c r="AZD17" s="4" t="str">
        <f>IFERROR(IF(N(data_NoOutliers!AMO17),data_NoOutliers!AMO17,MID(data_NoOutliers!AMO17,2,99)/2),"")</f>
        <v/>
      </c>
      <c r="AZE17" s="4" t="str">
        <f>IFERROR(IF(N(data_NoOutliers!AMP17),data_NoOutliers!AMP17,MID(data_NoOutliers!AMP17,2,99)/2),"")</f>
        <v/>
      </c>
      <c r="AZF17" s="4" t="str">
        <f>IFERROR(IF(N(data_NoOutliers!AMQ17),data_NoOutliers!AMQ17,MID(data_NoOutliers!AMQ17,2,99)/2),"")</f>
        <v/>
      </c>
      <c r="AZG17" s="4" t="str">
        <f>IFERROR(IF(N(data_NoOutliers!AMR17),data_NoOutliers!AMR17,MID(data_NoOutliers!AMR17,2,99)/2),"")</f>
        <v/>
      </c>
      <c r="AZH17" s="4" t="str">
        <f>IFERROR(IF(N(data_NoOutliers!AMS17),data_NoOutliers!AMS17,MID(data_NoOutliers!AMS17,2,99)/2),"")</f>
        <v/>
      </c>
      <c r="AZI17" s="4" t="str">
        <f>IFERROR(IF(N(data_NoOutliers!AMT17),data_NoOutliers!AMT17,MID(data_NoOutliers!AMT17,2,99)/2),"")</f>
        <v/>
      </c>
      <c r="AZJ17" s="4" t="str">
        <f>IFERROR(IF(N(data_NoOutliers!AMU17),data_NoOutliers!AMU17,MID(data_NoOutliers!AMU17,2,99)/2),"")</f>
        <v/>
      </c>
      <c r="AZK17" s="4" t="str">
        <f>IFERROR(IF(N(data_NoOutliers!AMV17),data_NoOutliers!AMV17,MID(data_NoOutliers!AMV17,2,99)/2),"")</f>
        <v/>
      </c>
      <c r="AZL17" s="4" t="str">
        <f>IFERROR(IF(N(data_NoOutliers!AMW17),data_NoOutliers!AMW17,MID(data_NoOutliers!AMW17,2,99)/2),"")</f>
        <v/>
      </c>
      <c r="AZM17" s="4" t="str">
        <f>IFERROR(IF(N(data_NoOutliers!AMX17),data_NoOutliers!AMX17,MID(data_NoOutliers!AMX17,2,99)/2),"")</f>
        <v/>
      </c>
      <c r="AZN17" s="4" t="str">
        <f>IFERROR(IF(N(data_NoOutliers!AMY17),data_NoOutliers!AMY17,MID(data_NoOutliers!AMY17,2,99)/2),"")</f>
        <v/>
      </c>
      <c r="AZO17" s="4" t="str">
        <f>IFERROR(IF(N(data_NoOutliers!AMZ17),data_NoOutliers!AMZ17,MID(data_NoOutliers!AMZ17,2,99)/2),"")</f>
        <v/>
      </c>
      <c r="AZP17" s="4" t="str">
        <f>IFERROR(IF(N(data_NoOutliers!ANA17),data_NoOutliers!ANA17,MID(data_NoOutliers!ANA17,2,99)/2),"")</f>
        <v/>
      </c>
      <c r="AZQ17" s="4" t="str">
        <f>IFERROR(IF(N(data_NoOutliers!ANB17),data_NoOutliers!ANB17,MID(data_NoOutliers!ANB17,2,99)/2),"")</f>
        <v/>
      </c>
      <c r="AZR17" s="4" t="str">
        <f>IFERROR(IF(N(data_NoOutliers!ANC17),data_NoOutliers!ANC17,MID(data_NoOutliers!ANC17,2,99)/2),"")</f>
        <v/>
      </c>
      <c r="AZS17" s="4" t="str">
        <f>IFERROR(IF(N(data_NoOutliers!AND17),data_NoOutliers!AND17,MID(data_NoOutliers!AND17,2,99)/2),"")</f>
        <v/>
      </c>
      <c r="AZT17" s="4" t="str">
        <f>IFERROR(IF(N(data_NoOutliers!ANE17),data_NoOutliers!ANE17,MID(data_NoOutliers!ANE17,2,99)/2),"")</f>
        <v/>
      </c>
      <c r="AZU17" s="4" t="str">
        <f>IFERROR(IF(N(data_NoOutliers!ANF17),data_NoOutliers!ANF17,MID(data_NoOutliers!ANF17,2,99)/2),"")</f>
        <v/>
      </c>
      <c r="AZV17" s="4" t="str">
        <f>IFERROR(IF(N(data_NoOutliers!ANG17),data_NoOutliers!ANG17,MID(data_NoOutliers!ANG17,2,99)/2),"")</f>
        <v/>
      </c>
      <c r="AZW17" s="4" t="str">
        <f>IFERROR(IF(N(data_NoOutliers!ANH17),data_NoOutliers!ANH17,MID(data_NoOutliers!ANH17,2,99)/2),"")</f>
        <v/>
      </c>
      <c r="AZX17" s="4" t="str">
        <f>IFERROR(IF(N(data_NoOutliers!ANI17),data_NoOutliers!ANI17,MID(data_NoOutliers!ANI17,2,99)/2),"")</f>
        <v/>
      </c>
      <c r="AZY17" s="4" t="str">
        <f>IFERROR(IF(N(data_NoOutliers!ANJ17),data_NoOutliers!ANJ17,MID(data_NoOutliers!ANJ17,2,99)/2),"")</f>
        <v/>
      </c>
      <c r="AZZ17" s="4" t="str">
        <f>IFERROR(IF(N(data_NoOutliers!ANK17),data_NoOutliers!ANK17,MID(data_NoOutliers!ANK17,2,99)/2),"")</f>
        <v/>
      </c>
      <c r="BAA17" s="4" t="str">
        <f>IFERROR(IF(N(data_NoOutliers!ANL17),data_NoOutliers!ANL17,MID(data_NoOutliers!ANL17,2,99)/2),"")</f>
        <v/>
      </c>
      <c r="BAB17" s="4" t="str">
        <f>IFERROR(IF(N(data_NoOutliers!ANM17),data_NoOutliers!ANM17,MID(data_NoOutliers!ANM17,2,99)/2),"")</f>
        <v/>
      </c>
      <c r="BAC17" s="4" t="str">
        <f>IFERROR(IF(N(data_NoOutliers!ANN17),data_NoOutliers!ANN17,MID(data_NoOutliers!ANN17,2,99)/2),"")</f>
        <v/>
      </c>
      <c r="BAD17" s="4" t="str">
        <f>IFERROR(IF(N(data_NoOutliers!ANO17),data_NoOutliers!ANO17,MID(data_NoOutliers!ANO17,2,99)/2),"")</f>
        <v/>
      </c>
      <c r="BAE17" s="4" t="str">
        <f>IFERROR(IF(N(data_NoOutliers!ANP17),data_NoOutliers!ANP17,MID(data_NoOutliers!ANP17,2,99)/2),"")</f>
        <v/>
      </c>
      <c r="BAF17" s="4" t="str">
        <f>IFERROR(IF(N(data_NoOutliers!ANQ17),data_NoOutliers!ANQ17,MID(data_NoOutliers!ANQ17,2,99)/2),"")</f>
        <v/>
      </c>
      <c r="BAG17" s="4" t="str">
        <f>IFERROR(IF(N(data_NoOutliers!ANR17),data_NoOutliers!ANR17,MID(data_NoOutliers!ANR17,2,99)/2),"")</f>
        <v/>
      </c>
      <c r="BAH17" s="4" t="str">
        <f>IFERROR(IF(N(data_NoOutliers!ANS17),data_NoOutliers!ANS17,MID(data_NoOutliers!ANS17,2,99)/2),"")</f>
        <v/>
      </c>
      <c r="BAI17" s="4" t="str">
        <f>IFERROR(IF(N(data_NoOutliers!ANT17),data_NoOutliers!ANT17,MID(data_NoOutliers!ANT17,2,99)/2),"")</f>
        <v/>
      </c>
      <c r="BAJ17" s="4" t="str">
        <f>IFERROR(IF(N(data_NoOutliers!ANU17),data_NoOutliers!ANU17,MID(data_NoOutliers!ANU17,2,99)/2),"")</f>
        <v/>
      </c>
      <c r="BAK17" s="4" t="str">
        <f>IFERROR(IF(N(data_NoOutliers!ANV17),data_NoOutliers!ANV17,MID(data_NoOutliers!ANV17,2,99)/2),"")</f>
        <v/>
      </c>
      <c r="BAL17" s="4" t="str">
        <f>IFERROR(IF(N(data_NoOutliers!ANW17),data_NoOutliers!ANW17,MID(data_NoOutliers!ANW17,2,99)/2),"")</f>
        <v/>
      </c>
      <c r="BAM17" s="4" t="str">
        <f>IFERROR(IF(N(data_NoOutliers!ANX17),data_NoOutliers!ANX17,MID(data_NoOutliers!ANX17,2,99)/2),"")</f>
        <v/>
      </c>
      <c r="BAN17" s="4" t="str">
        <f>IFERROR(IF(N(data_NoOutliers!ANY17),data_NoOutliers!ANY17,MID(data_NoOutliers!ANY17,2,99)/2),"")</f>
        <v/>
      </c>
      <c r="BAO17" s="4" t="str">
        <f>IFERROR(IF(N(data_NoOutliers!ANZ17),data_NoOutliers!ANZ17,MID(data_NoOutliers!ANZ17,2,99)/2),"")</f>
        <v/>
      </c>
      <c r="BAP17" s="4" t="str">
        <f>IFERROR(IF(N(data_NoOutliers!AOA17),data_NoOutliers!AOA17,MID(data_NoOutliers!AOA17,2,99)/2),"")</f>
        <v/>
      </c>
      <c r="BAQ17" s="4" t="str">
        <f>IFERROR(IF(N(data_NoOutliers!AOB17),data_NoOutliers!AOB17,MID(data_NoOutliers!AOB17,2,99)/2),"")</f>
        <v/>
      </c>
      <c r="BAR17" s="4" t="str">
        <f>IFERROR(IF(N(data_NoOutliers!AOC17),data_NoOutliers!AOC17,MID(data_NoOutliers!AOC17,2,99)/2),"")</f>
        <v/>
      </c>
      <c r="BAS17" s="4" t="str">
        <f>IFERROR(IF(N(data_NoOutliers!AOD17),data_NoOutliers!AOD17,MID(data_NoOutliers!AOD17,2,99)/2),"")</f>
        <v/>
      </c>
      <c r="BAT17" s="4" t="str">
        <f>IFERROR(IF(N(data_NoOutliers!AOE17),data_NoOutliers!AOE17,MID(data_NoOutliers!AOE17,2,99)/2),"")</f>
        <v/>
      </c>
      <c r="BAU17" s="4" t="str">
        <f>IFERROR(IF(N(data_NoOutliers!AOF17),data_NoOutliers!AOF17,MID(data_NoOutliers!AOF17,2,99)/2),"")</f>
        <v/>
      </c>
      <c r="BAV17" s="4" t="str">
        <f>IFERROR(IF(N(data_NoOutliers!AOG17),data_NoOutliers!AOG17,MID(data_NoOutliers!AOG17,2,99)/2),"")</f>
        <v/>
      </c>
      <c r="BAW17" s="4" t="str">
        <f>IFERROR(IF(N(data_NoOutliers!AOH17),data_NoOutliers!AOH17,MID(data_NoOutliers!AOH17,2,99)/2),"")</f>
        <v/>
      </c>
      <c r="BAX17" s="4" t="str">
        <f>IFERROR(IF(N(data_NoOutliers!AOI17),data_NoOutliers!AOI17,MID(data_NoOutliers!AOI17,2,99)/2),"")</f>
        <v/>
      </c>
      <c r="BAY17" s="4" t="str">
        <f>IFERROR(IF(N(data_NoOutliers!AOJ17),data_NoOutliers!AOJ17,MID(data_NoOutliers!AOJ17,2,99)/2),"")</f>
        <v/>
      </c>
      <c r="BAZ17" s="4" t="str">
        <f>IFERROR(IF(N(data_NoOutliers!AOK17),data_NoOutliers!AOK17,MID(data_NoOutliers!AOK17,2,99)/2),"")</f>
        <v/>
      </c>
      <c r="BBA17" s="4" t="str">
        <f>IFERROR(IF(N(data_NoOutliers!AOL17),data_NoOutliers!AOL17,MID(data_NoOutliers!AOL17,2,99)/2),"")</f>
        <v/>
      </c>
      <c r="BBB17" s="4" t="str">
        <f>IFERROR(IF(N(data_NoOutliers!AOM17),data_NoOutliers!AOM17,MID(data_NoOutliers!AOM17,2,99)/2),"")</f>
        <v/>
      </c>
      <c r="BBC17" s="4" t="str">
        <f>IFERROR(IF(N(data_NoOutliers!AON17),data_NoOutliers!AON17,MID(data_NoOutliers!AON17,2,99)/2),"")</f>
        <v/>
      </c>
      <c r="BBD17" s="4" t="str">
        <f>IFERROR(IF(N(data_NoOutliers!AOO17),data_NoOutliers!AOO17,MID(data_NoOutliers!AOO17,2,99)/2),"")</f>
        <v/>
      </c>
      <c r="BBE17" s="4" t="str">
        <f>IFERROR(IF(N(data_NoOutliers!AOP17),data_NoOutliers!AOP17,MID(data_NoOutliers!AOP17,2,99)/2),"")</f>
        <v/>
      </c>
      <c r="BBF17" s="4" t="str">
        <f>IFERROR(IF(N(data_NoOutliers!AOQ17),data_NoOutliers!AOQ17,MID(data_NoOutliers!AOQ17,2,99)/2),"")</f>
        <v/>
      </c>
      <c r="BBG17" s="4" t="str">
        <f>IFERROR(IF(N(data_NoOutliers!AOR17),data_NoOutliers!AOR17,MID(data_NoOutliers!AOR17,2,99)/2),"")</f>
        <v/>
      </c>
      <c r="BBH17" s="4" t="str">
        <f>IFERROR(IF(N(data_NoOutliers!AOS17),data_NoOutliers!AOS17,MID(data_NoOutliers!AOS17,2,99)/2),"")</f>
        <v/>
      </c>
      <c r="BBI17" s="4" t="str">
        <f>IFERROR(IF(N(data_NoOutliers!AOT17),data_NoOutliers!AOT17,MID(data_NoOutliers!AOT17,2,99)/2),"")</f>
        <v/>
      </c>
      <c r="BBJ17" s="4" t="str">
        <f>IFERROR(IF(N(data_NoOutliers!AOU17),data_NoOutliers!AOU17,MID(data_NoOutliers!AOU17,2,99)/2),"")</f>
        <v/>
      </c>
      <c r="BBK17" s="4" t="str">
        <f>IFERROR(IF(N(data_NoOutliers!AOV17),data_NoOutliers!AOV17,MID(data_NoOutliers!AOV17,2,99)/2),"")</f>
        <v/>
      </c>
      <c r="BBL17" s="4" t="str">
        <f>IFERROR(IF(N(data_NoOutliers!AOW17),data_NoOutliers!AOW17,MID(data_NoOutliers!AOW17,2,99)/2),"")</f>
        <v/>
      </c>
      <c r="BBM17" s="4" t="str">
        <f>IFERROR(IF(N(data_NoOutliers!AOX17),data_NoOutliers!AOX17,MID(data_NoOutliers!AOX17,2,99)/2),"")</f>
        <v/>
      </c>
      <c r="BBN17" s="4" t="str">
        <f>IFERROR(IF(N(data_NoOutliers!AOY17),data_NoOutliers!AOY17,MID(data_NoOutliers!AOY17,2,99)/2),"")</f>
        <v/>
      </c>
      <c r="BBO17" s="4" t="str">
        <f>IFERROR(IF(N(data_NoOutliers!AOZ17),data_NoOutliers!AOZ17,MID(data_NoOutliers!AOZ17,2,99)/2),"")</f>
        <v/>
      </c>
      <c r="BBP17" s="4" t="str">
        <f>IFERROR(IF(N(data_NoOutliers!APA17),data_NoOutliers!APA17,MID(data_NoOutliers!APA17,2,99)/2),"")</f>
        <v/>
      </c>
      <c r="BBQ17" s="4" t="str">
        <f>IFERROR(IF(N(data_NoOutliers!APB17),data_NoOutliers!APB17,MID(data_NoOutliers!APB17,2,99)/2),"")</f>
        <v/>
      </c>
      <c r="BBR17" s="4" t="str">
        <f>IFERROR(IF(N(data_NoOutliers!APC17),data_NoOutliers!APC17,MID(data_NoOutliers!APC17,2,99)/2),"")</f>
        <v/>
      </c>
      <c r="BBS17" s="4" t="str">
        <f>IFERROR(IF(N(data_NoOutliers!APD17),data_NoOutliers!APD17,MID(data_NoOutliers!APD17,2,99)/2),"")</f>
        <v/>
      </c>
      <c r="BBT17" s="4" t="str">
        <f>IFERROR(IF(N(data_NoOutliers!APE17),data_NoOutliers!APE17,MID(data_NoOutliers!APE17,2,99)/2),"")</f>
        <v/>
      </c>
      <c r="BBU17" s="4" t="str">
        <f>IFERROR(IF(N(data_NoOutliers!APF17),data_NoOutliers!APF17,MID(data_NoOutliers!APF17,2,99)/2),"")</f>
        <v/>
      </c>
      <c r="BBV17" s="4" t="str">
        <f>IFERROR(IF(N(data_NoOutliers!APG17),data_NoOutliers!APG17,MID(data_NoOutliers!APG17,2,99)/2),"")</f>
        <v/>
      </c>
      <c r="BBW17" s="4" t="str">
        <f>IFERROR(IF(N(data_NoOutliers!APH17),data_NoOutliers!APH17,MID(data_NoOutliers!APH17,2,99)/2),"")</f>
        <v/>
      </c>
      <c r="BBX17" s="4" t="str">
        <f>IFERROR(IF(N(data_NoOutliers!API17),data_NoOutliers!API17,MID(data_NoOutliers!API17,2,99)/2),"")</f>
        <v/>
      </c>
      <c r="BBY17" s="4" t="str">
        <f>IFERROR(IF(N(data_NoOutliers!APJ17),data_NoOutliers!APJ17,MID(data_NoOutliers!APJ17,2,99)/2),"")</f>
        <v/>
      </c>
      <c r="BBZ17" s="4" t="str">
        <f>IFERROR(IF(N(data_NoOutliers!APK17),data_NoOutliers!APK17,MID(data_NoOutliers!APK17,2,99)/2),"")</f>
        <v/>
      </c>
      <c r="BCA17" s="4" t="str">
        <f>IFERROR(IF(N(data_NoOutliers!APL17),data_NoOutliers!APL17,MID(data_NoOutliers!APL17,2,99)/2),"")</f>
        <v/>
      </c>
      <c r="BCB17" s="4" t="str">
        <f>IFERROR(IF(N(data_NoOutliers!APM17),data_NoOutliers!APM17,MID(data_NoOutliers!APM17,2,99)/2),"")</f>
        <v/>
      </c>
      <c r="BCC17" s="4" t="str">
        <f>IFERROR(IF(N(data_NoOutliers!APN17),data_NoOutliers!APN17,MID(data_NoOutliers!APN17,2,99)/2),"")</f>
        <v/>
      </c>
      <c r="BCD17" s="4" t="str">
        <f>IFERROR(IF(N(data_NoOutliers!APO17),data_NoOutliers!APO17,MID(data_NoOutliers!APO17,2,99)/2),"")</f>
        <v/>
      </c>
      <c r="BCE17" s="4" t="str">
        <f>IFERROR(IF(N(data_NoOutliers!APP17),data_NoOutliers!APP17,MID(data_NoOutliers!APP17,2,99)/2),"")</f>
        <v/>
      </c>
      <c r="BCF17" s="4" t="str">
        <f>IFERROR(IF(N(data_NoOutliers!APQ17),data_NoOutliers!APQ17,MID(data_NoOutliers!APQ17,2,99)/2),"")</f>
        <v/>
      </c>
      <c r="BCG17" s="4" t="str">
        <f>IFERROR(IF(N(data_NoOutliers!APR17),data_NoOutliers!APR17,MID(data_NoOutliers!APR17,2,99)/2),"")</f>
        <v/>
      </c>
      <c r="BCH17" s="4" t="str">
        <f>IFERROR(IF(N(data_NoOutliers!APS17),data_NoOutliers!APS17,MID(data_NoOutliers!APS17,2,99)/2),"")</f>
        <v/>
      </c>
      <c r="BCI17" s="4" t="str">
        <f>IFERROR(IF(N(data_NoOutliers!APT17),data_NoOutliers!APT17,MID(data_NoOutliers!APT17,2,99)/2),"")</f>
        <v/>
      </c>
      <c r="BCJ17" s="4" t="str">
        <f>IFERROR(IF(N(data_NoOutliers!APU17),data_NoOutliers!APU17,MID(data_NoOutliers!APU17,2,99)/2),"")</f>
        <v/>
      </c>
      <c r="BCK17" s="4" t="str">
        <f>IFERROR(IF(N(data_NoOutliers!APV17),data_NoOutliers!APV17,MID(data_NoOutliers!APV17,2,99)/2),"")</f>
        <v/>
      </c>
      <c r="BCL17" s="4" t="str">
        <f>IFERROR(IF(N(data_NoOutliers!APW17),data_NoOutliers!APW17,MID(data_NoOutliers!APW17,2,99)/2),"")</f>
        <v/>
      </c>
      <c r="BCM17" s="4" t="str">
        <f>IFERROR(IF(N(data_NoOutliers!APX17),data_NoOutliers!APX17,MID(data_NoOutliers!APX17,2,99)/2),"")</f>
        <v/>
      </c>
      <c r="BCN17" s="4" t="str">
        <f>IFERROR(IF(N(data_NoOutliers!APY17),data_NoOutliers!APY17,MID(data_NoOutliers!APY17,2,99)/2),"")</f>
        <v/>
      </c>
      <c r="BCO17" s="4" t="str">
        <f>IFERROR(IF(N(data_NoOutliers!APZ17),data_NoOutliers!APZ17,MID(data_NoOutliers!APZ17,2,99)/2),"")</f>
        <v/>
      </c>
      <c r="BCP17" s="4" t="str">
        <f>IFERROR(IF(N(data_NoOutliers!AQA17),data_NoOutliers!AQA17,MID(data_NoOutliers!AQA17,2,99)/2),"")</f>
        <v/>
      </c>
      <c r="BCQ17" s="4" t="str">
        <f>IFERROR(IF(N(data_NoOutliers!AQB17),data_NoOutliers!AQB17,MID(data_NoOutliers!AQB17,2,99)/2),"")</f>
        <v/>
      </c>
      <c r="BCR17" s="4" t="str">
        <f>IFERROR(IF(N(data_NoOutliers!AQC17),data_NoOutliers!AQC17,MID(data_NoOutliers!AQC17,2,99)/2),"")</f>
        <v/>
      </c>
      <c r="BCS17" s="4" t="str">
        <f>IFERROR(IF(N(data_NoOutliers!AQD17),data_NoOutliers!AQD17,MID(data_NoOutliers!AQD17,2,99)/2),"")</f>
        <v/>
      </c>
      <c r="BCT17" s="4" t="str">
        <f>IFERROR(IF(N(data_NoOutliers!AQE17),data_NoOutliers!AQE17,MID(data_NoOutliers!AQE17,2,99)/2),"")</f>
        <v/>
      </c>
      <c r="BCU17" s="4" t="str">
        <f>IFERROR(IF(N(data_NoOutliers!AQF17),data_NoOutliers!AQF17,MID(data_NoOutliers!AQF17,2,99)/2),"")</f>
        <v/>
      </c>
      <c r="BCV17" s="4" t="str">
        <f>IFERROR(IF(N(data_NoOutliers!AQG17),data_NoOutliers!AQG17,MID(data_NoOutliers!AQG17,2,99)/2),"")</f>
        <v/>
      </c>
      <c r="BCW17" s="4" t="str">
        <f>IFERROR(IF(N(data_NoOutliers!AQH17),data_NoOutliers!AQH17,MID(data_NoOutliers!AQH17,2,99)/2),"")</f>
        <v/>
      </c>
      <c r="BCX17" s="4" t="str">
        <f>IFERROR(IF(N(data_NoOutliers!AQI17),data_NoOutliers!AQI17,MID(data_NoOutliers!AQI17,2,99)/2),"")</f>
        <v/>
      </c>
      <c r="BCY17" s="4" t="str">
        <f>IFERROR(IF(N(data_NoOutliers!AQJ17),data_NoOutliers!AQJ17,MID(data_NoOutliers!AQJ17,2,99)/2),"")</f>
        <v/>
      </c>
      <c r="BCZ17" s="4" t="str">
        <f>IFERROR(IF(N(data_NoOutliers!AQK17),data_NoOutliers!AQK17,MID(data_NoOutliers!AQK17,2,99)/2),"")</f>
        <v/>
      </c>
      <c r="BDA17" s="4" t="str">
        <f>IFERROR(IF(N(data_NoOutliers!AQL17),data_NoOutliers!AQL17,MID(data_NoOutliers!AQL17,2,99)/2),"")</f>
        <v/>
      </c>
      <c r="BDB17" s="4" t="str">
        <f>IFERROR(IF(N(data_NoOutliers!AQM17),data_NoOutliers!AQM17,MID(data_NoOutliers!AQM17,2,99)/2),"")</f>
        <v/>
      </c>
      <c r="BDC17" s="4" t="str">
        <f>IFERROR(IF(N(data_NoOutliers!AQN17),data_NoOutliers!AQN17,MID(data_NoOutliers!AQN17,2,99)/2),"")</f>
        <v/>
      </c>
      <c r="BDD17" s="4" t="str">
        <f>IFERROR(IF(N(data_NoOutliers!AQO17),data_NoOutliers!AQO17,MID(data_NoOutliers!AQO17,2,99)/2),"")</f>
        <v/>
      </c>
      <c r="BDE17" s="4" t="str">
        <f>IFERROR(IF(N(data_NoOutliers!AQP17),data_NoOutliers!AQP17,MID(data_NoOutliers!AQP17,2,99)/2),"")</f>
        <v/>
      </c>
      <c r="BDF17" s="4" t="str">
        <f>IFERROR(IF(N(data_NoOutliers!AQQ17),data_NoOutliers!AQQ17,MID(data_NoOutliers!AQQ17,2,99)/2),"")</f>
        <v/>
      </c>
      <c r="BDG17" s="4" t="str">
        <f>IFERROR(IF(N(data_NoOutliers!AQR17),data_NoOutliers!AQR17,MID(data_NoOutliers!AQR17,2,99)/2),"")</f>
        <v/>
      </c>
      <c r="BDH17" s="4" t="str">
        <f>IFERROR(IF(N(data_NoOutliers!AQS17),data_NoOutliers!AQS17,MID(data_NoOutliers!AQS17,2,99)/2),"")</f>
        <v/>
      </c>
      <c r="BDI17" s="4" t="str">
        <f>IFERROR(IF(N(data_NoOutliers!AQT17),data_NoOutliers!AQT17,MID(data_NoOutliers!AQT17,2,99)/2),"")</f>
        <v/>
      </c>
      <c r="BDJ17" s="4" t="str">
        <f>IFERROR(IF(N(data_NoOutliers!AQU17),data_NoOutliers!AQU17,MID(data_NoOutliers!AQU17,2,99)/2),"")</f>
        <v/>
      </c>
      <c r="BDK17" s="4" t="str">
        <f>IFERROR(IF(N(data_NoOutliers!AQV17),data_NoOutliers!AQV17,MID(data_NoOutliers!AQV17,2,99)/2),"")</f>
        <v/>
      </c>
      <c r="BDL17" s="4" t="str">
        <f>IFERROR(IF(N(data_NoOutliers!AQW17),data_NoOutliers!AQW17,MID(data_NoOutliers!AQW17,2,99)/2),"")</f>
        <v/>
      </c>
      <c r="BDM17" s="4" t="str">
        <f>IFERROR(IF(N(data_NoOutliers!AQX17),data_NoOutliers!AQX17,MID(data_NoOutliers!AQX17,2,99)/2),"")</f>
        <v/>
      </c>
      <c r="BDN17" s="4" t="str">
        <f>IFERROR(IF(N(data_NoOutliers!AQY17),data_NoOutliers!AQY17,MID(data_NoOutliers!AQY17,2,99)/2),"")</f>
        <v/>
      </c>
      <c r="BDO17" s="4" t="str">
        <f>IFERROR(IF(N(data_NoOutliers!AQZ17),data_NoOutliers!AQZ17,MID(data_NoOutliers!AQZ17,2,99)/2),"")</f>
        <v/>
      </c>
      <c r="BDP17" s="4" t="str">
        <f>IFERROR(IF(N(data_NoOutliers!ARA17),data_NoOutliers!ARA17,MID(data_NoOutliers!ARA17,2,99)/2),"")</f>
        <v/>
      </c>
      <c r="BDQ17" s="4" t="str">
        <f>IFERROR(IF(N(data_NoOutliers!ARB17),data_NoOutliers!ARB17,MID(data_NoOutliers!ARB17,2,99)/2),"")</f>
        <v/>
      </c>
      <c r="BDR17" s="4" t="str">
        <f>IFERROR(IF(N(data_NoOutliers!ARC17),data_NoOutliers!ARC17,MID(data_NoOutliers!ARC17,2,99)/2),"")</f>
        <v/>
      </c>
      <c r="BDS17" s="4" t="str">
        <f>IFERROR(IF(N(data_NoOutliers!ARD17),data_NoOutliers!ARD17,MID(data_NoOutliers!ARD17,2,99)/2),"")</f>
        <v/>
      </c>
      <c r="BDT17" s="4" t="str">
        <f>IFERROR(IF(N(data_NoOutliers!ARE17),data_NoOutliers!ARE17,MID(data_NoOutliers!ARE17,2,99)/2),"")</f>
        <v/>
      </c>
      <c r="BDU17" s="4" t="str">
        <f>IFERROR(IF(N(data_NoOutliers!ARF17),data_NoOutliers!ARF17,MID(data_NoOutliers!ARF17,2,99)/2),"")</f>
        <v/>
      </c>
      <c r="BDV17" s="4" t="str">
        <f>IFERROR(IF(N(data_NoOutliers!ARG17),data_NoOutliers!ARG17,MID(data_NoOutliers!ARG17,2,99)/2),"")</f>
        <v/>
      </c>
      <c r="BDW17" s="4" t="str">
        <f>IFERROR(IF(N(data_NoOutliers!ARH17),data_NoOutliers!ARH17,MID(data_NoOutliers!ARH17,2,99)/2),"")</f>
        <v/>
      </c>
      <c r="BDX17" s="4" t="str">
        <f>IFERROR(IF(N(data_NoOutliers!ARI17),data_NoOutliers!ARI17,MID(data_NoOutliers!ARI17,2,99)/2),"")</f>
        <v/>
      </c>
      <c r="BDY17" s="4" t="str">
        <f>IFERROR(IF(N(data_NoOutliers!ARJ17),data_NoOutliers!ARJ17,MID(data_NoOutliers!ARJ17,2,99)/2),"")</f>
        <v/>
      </c>
      <c r="BDZ17" s="4" t="str">
        <f>IFERROR(IF(N(data_NoOutliers!ARK17),data_NoOutliers!ARK17,MID(data_NoOutliers!ARK17,2,99)/2),"")</f>
        <v/>
      </c>
      <c r="BEA17" s="4" t="str">
        <f>IFERROR(IF(N(data_NoOutliers!ARL17),data_NoOutliers!ARL17,MID(data_NoOutliers!ARL17,2,99)/2),"")</f>
        <v/>
      </c>
      <c r="BEB17" s="4" t="str">
        <f>IFERROR(IF(N(data_NoOutliers!ARM17),data_NoOutliers!ARM17,MID(data_NoOutliers!ARM17,2,99)/2),"")</f>
        <v/>
      </c>
      <c r="BEC17" s="4" t="str">
        <f>IFERROR(IF(N(data_NoOutliers!ARN17),data_NoOutliers!ARN17,MID(data_NoOutliers!ARN17,2,99)/2),"")</f>
        <v/>
      </c>
      <c r="BED17" s="4" t="str">
        <f>IFERROR(IF(N(data_NoOutliers!ARO17),data_NoOutliers!ARO17,MID(data_NoOutliers!ARO17,2,99)/2),"")</f>
        <v/>
      </c>
      <c r="BEE17" s="4" t="str">
        <f>IFERROR(IF(N(data_NoOutliers!ARP17),data_NoOutliers!ARP17,MID(data_NoOutliers!ARP17,2,99)/2),"")</f>
        <v/>
      </c>
      <c r="BEF17" s="4" t="str">
        <f>IFERROR(IF(N(data_NoOutliers!ARQ17),data_NoOutliers!ARQ17,MID(data_NoOutliers!ARQ17,2,99)/2),"")</f>
        <v/>
      </c>
      <c r="BEG17" s="4" t="str">
        <f>IFERROR(IF(N(data_NoOutliers!ARR17),data_NoOutliers!ARR17,MID(data_NoOutliers!ARR17,2,99)/2),"")</f>
        <v/>
      </c>
      <c r="BEH17" s="4" t="str">
        <f>IFERROR(IF(N(data_NoOutliers!ARS17),data_NoOutliers!ARS17,MID(data_NoOutliers!ARS17,2,99)/2),"")</f>
        <v/>
      </c>
      <c r="BEI17" s="4" t="str">
        <f>IFERROR(IF(N(data_NoOutliers!ART17),data_NoOutliers!ART17,MID(data_NoOutliers!ART17,2,99)/2),"")</f>
        <v/>
      </c>
      <c r="BEJ17" s="4" t="str">
        <f>IFERROR(IF(N(data_NoOutliers!ARU17),data_NoOutliers!ARU17,MID(data_NoOutliers!ARU17,2,99)/2),"")</f>
        <v/>
      </c>
      <c r="BEK17" s="4" t="str">
        <f>IFERROR(IF(N(data_NoOutliers!ARV17),data_NoOutliers!ARV17,MID(data_NoOutliers!ARV17,2,99)/2),"")</f>
        <v/>
      </c>
      <c r="BEL17" s="4" t="str">
        <f>IFERROR(IF(N(data_NoOutliers!ARW17),data_NoOutliers!ARW17,MID(data_NoOutliers!ARW17,2,99)/2),"")</f>
        <v/>
      </c>
      <c r="BEM17" s="4" t="str">
        <f>IFERROR(IF(N(data_NoOutliers!ARX17),data_NoOutliers!ARX17,MID(data_NoOutliers!ARX17,2,99)/2),"")</f>
        <v/>
      </c>
      <c r="BEN17" s="4" t="str">
        <f>IFERROR(IF(N(data_NoOutliers!ARY17),data_NoOutliers!ARY17,MID(data_NoOutliers!ARY17,2,99)/2),"")</f>
        <v/>
      </c>
      <c r="BEO17" s="4" t="str">
        <f>IFERROR(IF(N(data_NoOutliers!ARZ17),data_NoOutliers!ARZ17,MID(data_NoOutliers!ARZ17,2,99)/2),"")</f>
        <v/>
      </c>
      <c r="BEP17" s="4" t="str">
        <f>IFERROR(IF(N(data_NoOutliers!ASA17),data_NoOutliers!ASA17,MID(data_NoOutliers!ASA17,2,99)/2),"")</f>
        <v/>
      </c>
      <c r="BEQ17" s="4" t="str">
        <f>IFERROR(IF(N(data_NoOutliers!ASB17),data_NoOutliers!ASB17,MID(data_NoOutliers!ASB17,2,99)/2),"")</f>
        <v/>
      </c>
      <c r="BER17" s="4" t="str">
        <f>IFERROR(IF(N(data_NoOutliers!ASC17),data_NoOutliers!ASC17,MID(data_NoOutliers!ASC17,2,99)/2),"")</f>
        <v/>
      </c>
      <c r="BES17" s="4" t="str">
        <f>IFERROR(IF(N(data_NoOutliers!ASD17),data_NoOutliers!ASD17,MID(data_NoOutliers!ASD17,2,99)/2),"")</f>
        <v/>
      </c>
      <c r="BET17" s="4" t="str">
        <f>IFERROR(IF(N(data_NoOutliers!ASE17),data_NoOutliers!ASE17,MID(data_NoOutliers!ASE17,2,99)/2),"")</f>
        <v/>
      </c>
      <c r="BEU17" s="4" t="str">
        <f>IFERROR(IF(N(data_NoOutliers!ASF17),data_NoOutliers!ASF17,MID(data_NoOutliers!ASF17,2,99)/2),"")</f>
        <v/>
      </c>
      <c r="BEV17" s="4" t="str">
        <f>IFERROR(IF(N(data_NoOutliers!ASG17),data_NoOutliers!ASG17,MID(data_NoOutliers!ASG17,2,99)/2),"")</f>
        <v/>
      </c>
      <c r="BEW17" s="4" t="str">
        <f>IFERROR(IF(N(data_NoOutliers!ASH17),data_NoOutliers!ASH17,MID(data_NoOutliers!ASH17,2,99)/2),"")</f>
        <v/>
      </c>
      <c r="BEX17" s="4" t="str">
        <f>IFERROR(IF(N(data_NoOutliers!ASI17),data_NoOutliers!ASI17,MID(data_NoOutliers!ASI17,2,99)/2),"")</f>
        <v/>
      </c>
      <c r="BEY17" s="4" t="str">
        <f>IFERROR(IF(N(data_NoOutliers!ASJ17),data_NoOutliers!ASJ17,MID(data_NoOutliers!ASJ17,2,99)/2),"")</f>
        <v/>
      </c>
      <c r="BEZ17" s="4" t="str">
        <f>IFERROR(IF(N(data_NoOutliers!ASK17),data_NoOutliers!ASK17,MID(data_NoOutliers!ASK17,2,99)/2),"")</f>
        <v/>
      </c>
      <c r="BFA17" s="4" t="str">
        <f>IFERROR(IF(N(data_NoOutliers!ASL17),data_NoOutliers!ASL17,MID(data_NoOutliers!ASL17,2,99)/2),"")</f>
        <v/>
      </c>
      <c r="BFB17" s="4" t="str">
        <f>IFERROR(IF(N(data_NoOutliers!ASM17),data_NoOutliers!ASM17,MID(data_NoOutliers!ASM17,2,99)/2),"")</f>
        <v/>
      </c>
      <c r="BFC17" s="4" t="str">
        <f>IFERROR(IF(N(data_NoOutliers!ASN17),data_NoOutliers!ASN17,MID(data_NoOutliers!ASN17,2,99)/2),"")</f>
        <v/>
      </c>
      <c r="BFD17" s="4" t="str">
        <f>IFERROR(IF(N(data_NoOutliers!ASO17),data_NoOutliers!ASO17,MID(data_NoOutliers!ASO17,2,99)/2),"")</f>
        <v/>
      </c>
      <c r="BFE17" s="4" t="str">
        <f>IFERROR(IF(N(data_NoOutliers!ASP17),data_NoOutliers!ASP17,MID(data_NoOutliers!ASP17,2,99)/2),"")</f>
        <v/>
      </c>
      <c r="BFF17" s="4" t="str">
        <f>IFERROR(IF(N(data_NoOutliers!ASQ17),data_NoOutliers!ASQ17,MID(data_NoOutliers!ASQ17,2,99)/2),"")</f>
        <v/>
      </c>
      <c r="BFG17" s="4" t="str">
        <f>IFERROR(IF(N(data_NoOutliers!ASR17),data_NoOutliers!ASR17,MID(data_NoOutliers!ASR17,2,99)/2),"")</f>
        <v/>
      </c>
      <c r="BFH17" s="4" t="str">
        <f>IFERROR(IF(N(data_NoOutliers!ASS17),data_NoOutliers!ASS17,MID(data_NoOutliers!ASS17,2,99)/2),"")</f>
        <v/>
      </c>
      <c r="BFI17" s="4" t="str">
        <f>IFERROR(IF(N(data_NoOutliers!AST17),data_NoOutliers!AST17,MID(data_NoOutliers!AST17,2,99)/2),"")</f>
        <v/>
      </c>
      <c r="BFJ17" s="4" t="str">
        <f>IFERROR(IF(N(data_NoOutliers!ASU17),data_NoOutliers!ASU17,MID(data_NoOutliers!ASU17,2,99)/2),"")</f>
        <v/>
      </c>
      <c r="BFK17" s="4" t="str">
        <f>IFERROR(IF(N(data_NoOutliers!ASV17),data_NoOutliers!ASV17,MID(data_NoOutliers!ASV17,2,99)/2),"")</f>
        <v/>
      </c>
      <c r="BFL17" s="4" t="str">
        <f>IFERROR(IF(N(data_NoOutliers!ASW17),data_NoOutliers!ASW17,MID(data_NoOutliers!ASW17,2,99)/2),"")</f>
        <v/>
      </c>
      <c r="BFM17" s="4" t="str">
        <f>IFERROR(IF(N(data_NoOutliers!ASX17),data_NoOutliers!ASX17,MID(data_NoOutliers!ASX17,2,99)/2),"")</f>
        <v/>
      </c>
      <c r="BFN17" s="4" t="str">
        <f>IFERROR(IF(N(data_NoOutliers!ASY17),data_NoOutliers!ASY17,MID(data_NoOutliers!ASY17,2,99)/2),"")</f>
        <v/>
      </c>
      <c r="BFO17" s="4" t="str">
        <f>IFERROR(IF(N(data_NoOutliers!ASZ17),data_NoOutliers!ASZ17,MID(data_NoOutliers!ASZ17,2,99)/2),"")</f>
        <v/>
      </c>
      <c r="BFP17" s="4" t="str">
        <f>IFERROR(IF(N(data_NoOutliers!ATA17),data_NoOutliers!ATA17,MID(data_NoOutliers!ATA17,2,99)/2),"")</f>
        <v/>
      </c>
      <c r="BFQ17" s="4" t="str">
        <f>IFERROR(IF(N(data_NoOutliers!ATB17),data_NoOutliers!ATB17,MID(data_NoOutliers!ATB17,2,99)/2),"")</f>
        <v/>
      </c>
      <c r="BFR17" s="4" t="str">
        <f>IFERROR(IF(N(data_NoOutliers!ATC17),data_NoOutliers!ATC17,MID(data_NoOutliers!ATC17,2,99)/2),"")</f>
        <v/>
      </c>
      <c r="BFS17" s="4" t="str">
        <f>IFERROR(IF(N(data_NoOutliers!ATD17),data_NoOutliers!ATD17,MID(data_NoOutliers!ATD17,2,99)/2),"")</f>
        <v/>
      </c>
      <c r="BFT17" s="4" t="str">
        <f>IFERROR(IF(N(data_NoOutliers!ATE17),data_NoOutliers!ATE17,MID(data_NoOutliers!ATE17,2,99)/2),"")</f>
        <v/>
      </c>
      <c r="BFU17" s="4" t="str">
        <f>IFERROR(IF(N(data_NoOutliers!ATF17),data_NoOutliers!ATF17,MID(data_NoOutliers!ATF17,2,99)/2),"")</f>
        <v/>
      </c>
      <c r="BFV17" s="4" t="str">
        <f>IFERROR(IF(N(data_NoOutliers!ATG17),data_NoOutliers!ATG17,MID(data_NoOutliers!ATG17,2,99)/2),"")</f>
        <v/>
      </c>
      <c r="BFW17" s="4" t="str">
        <f>IFERROR(IF(N(data_NoOutliers!ATH17),data_NoOutliers!ATH17,MID(data_NoOutliers!ATH17,2,99)/2),"")</f>
        <v/>
      </c>
      <c r="BFX17" s="4" t="str">
        <f>IFERROR(IF(N(data_NoOutliers!ATI17),data_NoOutliers!ATI17,MID(data_NoOutliers!ATI17,2,99)/2),"")</f>
        <v/>
      </c>
      <c r="BFY17" s="4" t="str">
        <f>IFERROR(IF(N(data_NoOutliers!ATJ17),data_NoOutliers!ATJ17,MID(data_NoOutliers!ATJ17,2,99)/2),"")</f>
        <v/>
      </c>
      <c r="BFZ17" s="4" t="str">
        <f>IFERROR(IF(N(data_NoOutliers!ATK17),data_NoOutliers!ATK17,MID(data_NoOutliers!ATK17,2,99)/2),"")</f>
        <v/>
      </c>
      <c r="BGA17" s="4" t="str">
        <f>IFERROR(IF(N(data_NoOutliers!ATL17),data_NoOutliers!ATL17,MID(data_NoOutliers!ATL17,2,99)/2),"")</f>
        <v/>
      </c>
      <c r="BGB17" s="4" t="str">
        <f>IFERROR(IF(N(data_NoOutliers!ATM17),data_NoOutliers!ATM17,MID(data_NoOutliers!ATM17,2,99)/2),"")</f>
        <v/>
      </c>
      <c r="BGC17" s="4" t="str">
        <f>IFERROR(IF(N(data_NoOutliers!ATN17),data_NoOutliers!ATN17,MID(data_NoOutliers!ATN17,2,99)/2),"")</f>
        <v/>
      </c>
      <c r="BGD17" s="4" t="str">
        <f>IFERROR(IF(N(data_NoOutliers!ATO17),data_NoOutliers!ATO17,MID(data_NoOutliers!ATO17,2,99)/2),"")</f>
        <v/>
      </c>
      <c r="BGE17" s="4" t="str">
        <f>IFERROR(IF(N(data_NoOutliers!ATP17),data_NoOutliers!ATP17,MID(data_NoOutliers!ATP17,2,99)/2),"")</f>
        <v/>
      </c>
      <c r="BGF17" s="4" t="str">
        <f>IFERROR(IF(N(data_NoOutliers!ATQ17),data_NoOutliers!ATQ17,MID(data_NoOutliers!ATQ17,2,99)/2),"")</f>
        <v/>
      </c>
      <c r="BGG17" s="4" t="str">
        <f>IFERROR(IF(N(data_NoOutliers!ATR17),data_NoOutliers!ATR17,MID(data_NoOutliers!ATR17,2,99)/2),"")</f>
        <v/>
      </c>
      <c r="BGH17" s="4" t="str">
        <f>IFERROR(IF(N(data_NoOutliers!ATS17),data_NoOutliers!ATS17,MID(data_NoOutliers!ATS17,2,99)/2),"")</f>
        <v/>
      </c>
      <c r="BGI17" s="4" t="str">
        <f>IFERROR(IF(N(data_NoOutliers!ATT17),data_NoOutliers!ATT17,MID(data_NoOutliers!ATT17,2,99)/2),"")</f>
        <v/>
      </c>
      <c r="BGJ17" s="4" t="str">
        <f>IFERROR(IF(N(data_NoOutliers!ATU17),data_NoOutliers!ATU17,MID(data_NoOutliers!ATU17,2,99)/2),"")</f>
        <v/>
      </c>
      <c r="BGK17" s="4" t="str">
        <f>IFERROR(IF(N(data_NoOutliers!ATV17),data_NoOutliers!ATV17,MID(data_NoOutliers!ATV17,2,99)/2),"")</f>
        <v/>
      </c>
      <c r="BGL17" s="4" t="str">
        <f>IFERROR(IF(N(data_NoOutliers!ATW17),data_NoOutliers!ATW17,MID(data_NoOutliers!ATW17,2,99)/2),"")</f>
        <v/>
      </c>
      <c r="BGM17" s="4" t="str">
        <f>IFERROR(IF(N(data_NoOutliers!ATX17),data_NoOutliers!ATX17,MID(data_NoOutliers!ATX17,2,99)/2),"")</f>
        <v/>
      </c>
      <c r="BGN17" s="4" t="str">
        <f>IFERROR(IF(N(data_NoOutliers!ATY17),data_NoOutliers!ATY17,MID(data_NoOutliers!ATY17,2,99)/2),"")</f>
        <v/>
      </c>
      <c r="BGO17" s="4" t="str">
        <f>IFERROR(IF(N(data_NoOutliers!ATZ17),data_NoOutliers!ATZ17,MID(data_NoOutliers!ATZ17,2,99)/2),"")</f>
        <v/>
      </c>
      <c r="BGP17" s="4" t="str">
        <f>IFERROR(IF(N(data_NoOutliers!AUA17),data_NoOutliers!AUA17,MID(data_NoOutliers!AUA17,2,99)/2),"")</f>
        <v/>
      </c>
      <c r="BGQ17" s="4" t="str">
        <f>IFERROR(IF(N(data_NoOutliers!AUB17),data_NoOutliers!AUB17,MID(data_NoOutliers!AUB17,2,99)/2),"")</f>
        <v/>
      </c>
      <c r="BGR17" s="4" t="str">
        <f>IFERROR(IF(N(data_NoOutliers!AUC17),data_NoOutliers!AUC17,MID(data_NoOutliers!AUC17,2,99)/2),"")</f>
        <v/>
      </c>
      <c r="BGS17" s="4" t="str">
        <f>IFERROR(IF(N(data_NoOutliers!AUD17),data_NoOutliers!AUD17,MID(data_NoOutliers!AUD17,2,99)/2),"")</f>
        <v/>
      </c>
      <c r="BGT17" s="4" t="str">
        <f>IFERROR(IF(N(data_NoOutliers!AUE17),data_NoOutliers!AUE17,MID(data_NoOutliers!AUE17,2,99)/2),"")</f>
        <v/>
      </c>
      <c r="BGU17" s="4" t="str">
        <f>IFERROR(IF(N(data_NoOutliers!AUF17),data_NoOutliers!AUF17,MID(data_NoOutliers!AUF17,2,99)/2),"")</f>
        <v/>
      </c>
      <c r="BGV17" s="4" t="str">
        <f>IFERROR(IF(N(data_NoOutliers!AUG17),data_NoOutliers!AUG17,MID(data_NoOutliers!AUG17,2,99)/2),"")</f>
        <v/>
      </c>
      <c r="BGW17" s="4" t="str">
        <f>IFERROR(IF(N(data_NoOutliers!AUH17),data_NoOutliers!AUH17,MID(data_NoOutliers!AUH17,2,99)/2),"")</f>
        <v/>
      </c>
      <c r="BGX17" s="4" t="str">
        <f>IFERROR(IF(N(data_NoOutliers!AUI17),data_NoOutliers!AUI17,MID(data_NoOutliers!AUI17,2,99)/2),"")</f>
        <v/>
      </c>
      <c r="BGY17" s="4" t="str">
        <f>IFERROR(IF(N(data_NoOutliers!AUJ17),data_NoOutliers!AUJ17,MID(data_NoOutliers!AUJ17,2,99)/2),"")</f>
        <v/>
      </c>
      <c r="BGZ17" s="4" t="str">
        <f>IFERROR(IF(N(data_NoOutliers!AUK17),data_NoOutliers!AUK17,MID(data_NoOutliers!AUK17,2,99)/2),"")</f>
        <v/>
      </c>
      <c r="BHA17" s="4" t="str">
        <f>IFERROR(IF(N(data_NoOutliers!AUL17),data_NoOutliers!AUL17,MID(data_NoOutliers!AUL17,2,99)/2),"")</f>
        <v/>
      </c>
      <c r="BHB17" s="4" t="str">
        <f>IFERROR(IF(N(data_NoOutliers!AUM17),data_NoOutliers!AUM17,MID(data_NoOutliers!AUM17,2,99)/2),"")</f>
        <v/>
      </c>
      <c r="BHC17" s="4" t="str">
        <f>IFERROR(IF(N(data_NoOutliers!AUN17),data_NoOutliers!AUN17,MID(data_NoOutliers!AUN17,2,99)/2),"")</f>
        <v/>
      </c>
      <c r="BHD17" s="4" t="str">
        <f>IFERROR(IF(N(data_NoOutliers!AUO17),data_NoOutliers!AUO17,MID(data_NoOutliers!AUO17,2,99)/2),"")</f>
        <v/>
      </c>
      <c r="BHE17" s="4" t="str">
        <f>IFERROR(IF(N(data_NoOutliers!AUP17),data_NoOutliers!AUP17,MID(data_NoOutliers!AUP17,2,99)/2),"")</f>
        <v/>
      </c>
      <c r="BHF17" s="4" t="str">
        <f>IFERROR(IF(N(data_NoOutliers!AUQ17),data_NoOutliers!AUQ17,MID(data_NoOutliers!AUQ17,2,99)/2),"")</f>
        <v/>
      </c>
      <c r="BHG17" s="4" t="str">
        <f>IFERROR(IF(N(data_NoOutliers!AUR17),data_NoOutliers!AUR17,MID(data_NoOutliers!AUR17,2,99)/2),"")</f>
        <v/>
      </c>
      <c r="BHH17" s="4" t="str">
        <f>IFERROR(IF(N(data_NoOutliers!AUS17),data_NoOutliers!AUS17,MID(data_NoOutliers!AUS17,2,99)/2),"")</f>
        <v/>
      </c>
      <c r="BHI17" s="4" t="str">
        <f>IFERROR(IF(N(data_NoOutliers!AUT17),data_NoOutliers!AUT17,MID(data_NoOutliers!AUT17,2,99)/2),"")</f>
        <v/>
      </c>
      <c r="BHJ17" s="4" t="str">
        <f>IFERROR(IF(N(data_NoOutliers!AUU17),data_NoOutliers!AUU17,MID(data_NoOutliers!AUU17,2,99)/2),"")</f>
        <v/>
      </c>
      <c r="BHK17" s="4" t="str">
        <f>IFERROR(IF(N(data_NoOutliers!AUV17),data_NoOutliers!AUV17,MID(data_NoOutliers!AUV17,2,99)/2),"")</f>
        <v/>
      </c>
      <c r="BHL17" s="4" t="str">
        <f>IFERROR(IF(N(data_NoOutliers!AUW17),data_NoOutliers!AUW17,MID(data_NoOutliers!AUW17,2,99)/2),"")</f>
        <v/>
      </c>
      <c r="BHM17" s="4" t="str">
        <f>IFERROR(IF(N(data_NoOutliers!AUX17),data_NoOutliers!AUX17,MID(data_NoOutliers!AUX17,2,99)/2),"")</f>
        <v/>
      </c>
      <c r="BHN17" s="4" t="str">
        <f>IFERROR(IF(N(data_NoOutliers!AUY17),data_NoOutliers!AUY17,MID(data_NoOutliers!AUY17,2,99)/2),"")</f>
        <v/>
      </c>
      <c r="BHO17" s="4" t="str">
        <f>IFERROR(IF(N(data_NoOutliers!AUZ17),data_NoOutliers!AUZ17,MID(data_NoOutliers!AUZ17,2,99)/2),"")</f>
        <v/>
      </c>
      <c r="BHP17" s="4" t="str">
        <f>IFERROR(IF(N(data_NoOutliers!AVA17),data_NoOutliers!AVA17,MID(data_NoOutliers!AVA17,2,99)/2),"")</f>
        <v/>
      </c>
      <c r="BHQ17" s="4" t="str">
        <f>IFERROR(IF(N(data_NoOutliers!AVB17),data_NoOutliers!AVB17,MID(data_NoOutliers!AVB17,2,99)/2),"")</f>
        <v/>
      </c>
      <c r="BHR17" s="4" t="str">
        <f>IFERROR(IF(N(data_NoOutliers!AVC17),data_NoOutliers!AVC17,MID(data_NoOutliers!AVC17,2,99)/2),"")</f>
        <v/>
      </c>
      <c r="BHS17" s="4" t="str">
        <f>IFERROR(IF(N(data_NoOutliers!AVD17),data_NoOutliers!AVD17,MID(data_NoOutliers!AVD17,2,99)/2),"")</f>
        <v/>
      </c>
      <c r="BHT17" s="4" t="str">
        <f>IFERROR(IF(N(data_NoOutliers!AVE17),data_NoOutliers!AVE17,MID(data_NoOutliers!AVE17,2,99)/2),"")</f>
        <v/>
      </c>
      <c r="BHU17" s="4" t="str">
        <f>IFERROR(IF(N(data_NoOutliers!AVF17),data_NoOutliers!AVF17,MID(data_NoOutliers!AVF17,2,99)/2),"")</f>
        <v/>
      </c>
      <c r="BHV17" s="4" t="str">
        <f>IFERROR(IF(N(data_NoOutliers!AVG17),data_NoOutliers!AVG17,MID(data_NoOutliers!AVG17,2,99)/2),"")</f>
        <v/>
      </c>
      <c r="BHW17" s="4" t="str">
        <f>IFERROR(IF(N(data_NoOutliers!AVH17),data_NoOutliers!AVH17,MID(data_NoOutliers!AVH17,2,99)/2),"")</f>
        <v/>
      </c>
      <c r="BHX17" s="4" t="str">
        <f>IFERROR(IF(N(data_NoOutliers!AVI17),data_NoOutliers!AVI17,MID(data_NoOutliers!AVI17,2,99)/2),"")</f>
        <v/>
      </c>
      <c r="BHY17" s="4" t="str">
        <f>IFERROR(IF(N(data_NoOutliers!AVJ17),data_NoOutliers!AVJ17,MID(data_NoOutliers!AVJ17,2,99)/2),"")</f>
        <v/>
      </c>
      <c r="BHZ17" s="4" t="str">
        <f>IFERROR(IF(N(data_NoOutliers!AVK17),data_NoOutliers!AVK17,MID(data_NoOutliers!AVK17,2,99)/2),"")</f>
        <v/>
      </c>
      <c r="BIA17" s="4" t="str">
        <f>IFERROR(IF(N(data_NoOutliers!AVL17),data_NoOutliers!AVL17,MID(data_NoOutliers!AVL17,2,99)/2),"")</f>
        <v/>
      </c>
      <c r="BIB17" s="4" t="str">
        <f>IFERROR(IF(N(data_NoOutliers!AVM17),data_NoOutliers!AVM17,MID(data_NoOutliers!AVM17,2,99)/2),"")</f>
        <v/>
      </c>
      <c r="BIC17" s="4" t="str">
        <f>IFERROR(IF(N(data_NoOutliers!AVN17),data_NoOutliers!AVN17,MID(data_NoOutliers!AVN17,2,99)/2),"")</f>
        <v/>
      </c>
      <c r="BID17" s="4" t="str">
        <f>IFERROR(IF(N(data_NoOutliers!AVO17),data_NoOutliers!AVO17,MID(data_NoOutliers!AVO17,2,99)/2),"")</f>
        <v/>
      </c>
      <c r="BIE17" s="4" t="str">
        <f>IFERROR(IF(N(data_NoOutliers!AVP17),data_NoOutliers!AVP17,MID(data_NoOutliers!AVP17,2,99)/2),"")</f>
        <v/>
      </c>
      <c r="BIF17" s="4" t="str">
        <f>IFERROR(IF(N(data_NoOutliers!AVQ17),data_NoOutliers!AVQ17,MID(data_NoOutliers!AVQ17,2,99)/2),"")</f>
        <v/>
      </c>
      <c r="BIG17" s="4" t="str">
        <f>IFERROR(IF(N(data_NoOutliers!AVR17),data_NoOutliers!AVR17,MID(data_NoOutliers!AVR17,2,99)/2),"")</f>
        <v/>
      </c>
      <c r="BIH17" s="4" t="str">
        <f>IFERROR(IF(N(data_NoOutliers!AVS17),data_NoOutliers!AVS17,MID(data_NoOutliers!AVS17,2,99)/2),"")</f>
        <v/>
      </c>
      <c r="BII17" s="4" t="str">
        <f>IFERROR(IF(N(data_NoOutliers!AVT17),data_NoOutliers!AVT17,MID(data_NoOutliers!AVT17,2,99)/2),"")</f>
        <v/>
      </c>
      <c r="BIJ17" s="4" t="str">
        <f>IFERROR(IF(N(data_NoOutliers!AVU17),data_NoOutliers!AVU17,MID(data_NoOutliers!AVU17,2,99)/2),"")</f>
        <v/>
      </c>
      <c r="BIK17" s="4" t="str">
        <f>IFERROR(IF(N(data_NoOutliers!AVV17),data_NoOutliers!AVV17,MID(data_NoOutliers!AVV17,2,99)/2),"")</f>
        <v/>
      </c>
      <c r="BIL17" s="4" t="str">
        <f>IFERROR(IF(N(data_NoOutliers!AVW17),data_NoOutliers!AVW17,MID(data_NoOutliers!AVW17,2,99)/2),"")</f>
        <v/>
      </c>
      <c r="BIM17" s="4" t="str">
        <f>IFERROR(IF(N(data_NoOutliers!AVX17),data_NoOutliers!AVX17,MID(data_NoOutliers!AVX17,2,99)/2),"")</f>
        <v/>
      </c>
      <c r="BIN17" s="4" t="str">
        <f>IFERROR(IF(N(data_NoOutliers!AVY17),data_NoOutliers!AVY17,MID(data_NoOutliers!AVY17,2,99)/2),"")</f>
        <v/>
      </c>
      <c r="BIO17" s="4" t="str">
        <f>IFERROR(IF(N(data_NoOutliers!AVZ17),data_NoOutliers!AVZ17,MID(data_NoOutliers!AVZ17,2,99)/2),"")</f>
        <v/>
      </c>
      <c r="BIP17" s="4" t="str">
        <f>IFERROR(IF(N(data_NoOutliers!AWA17),data_NoOutliers!AWA17,MID(data_NoOutliers!AWA17,2,99)/2),"")</f>
        <v/>
      </c>
      <c r="BIQ17" s="4" t="str">
        <f>IFERROR(IF(N(data_NoOutliers!AWB17),data_NoOutliers!AWB17,MID(data_NoOutliers!AWB17,2,99)/2),"")</f>
        <v/>
      </c>
      <c r="BIR17" s="4" t="str">
        <f>IFERROR(IF(N(data_NoOutliers!AWC17),data_NoOutliers!AWC17,MID(data_NoOutliers!AWC17,2,99)/2),"")</f>
        <v/>
      </c>
      <c r="BIS17" s="4" t="str">
        <f>IFERROR(IF(N(data_NoOutliers!AWD17),data_NoOutliers!AWD17,MID(data_NoOutliers!AWD17,2,99)/2),"")</f>
        <v/>
      </c>
      <c r="BIT17" s="4" t="str">
        <f>IFERROR(IF(N(data_NoOutliers!AWE17),data_NoOutliers!AWE17,MID(data_NoOutliers!AWE17,2,99)/2),"")</f>
        <v/>
      </c>
      <c r="BIU17" s="4" t="str">
        <f>IFERROR(IF(N(data_NoOutliers!AWF17),data_NoOutliers!AWF17,MID(data_NoOutliers!AWF17,2,99)/2),"")</f>
        <v/>
      </c>
      <c r="BIV17" s="4" t="str">
        <f>IFERROR(IF(N(data_NoOutliers!AWG17),data_NoOutliers!AWG17,MID(data_NoOutliers!AWG17,2,99)/2),"")</f>
        <v/>
      </c>
      <c r="BIW17" s="4" t="str">
        <f>IFERROR(IF(N(data_NoOutliers!AWH17),data_NoOutliers!AWH17,MID(data_NoOutliers!AWH17,2,99)/2),"")</f>
        <v/>
      </c>
      <c r="BIX17" s="4" t="str">
        <f>IFERROR(IF(N(data_NoOutliers!AWI17),data_NoOutliers!AWI17,MID(data_NoOutliers!AWI17,2,99)/2),"")</f>
        <v/>
      </c>
      <c r="BIY17" s="4" t="str">
        <f>IFERROR(IF(N(data_NoOutliers!AWJ17),data_NoOutliers!AWJ17,MID(data_NoOutliers!AWJ17,2,99)/2),"")</f>
        <v/>
      </c>
      <c r="BIZ17" s="4" t="str">
        <f>IFERROR(IF(N(data_NoOutliers!AWK17),data_NoOutliers!AWK17,MID(data_NoOutliers!AWK17,2,99)/2),"")</f>
        <v/>
      </c>
      <c r="BJA17" s="4" t="str">
        <f>IFERROR(IF(N(data_NoOutliers!AWL17),data_NoOutliers!AWL17,MID(data_NoOutliers!AWL17,2,99)/2),"")</f>
        <v/>
      </c>
      <c r="BJB17" s="4" t="str">
        <f>IFERROR(IF(N(data_NoOutliers!AWM17),data_NoOutliers!AWM17,MID(data_NoOutliers!AWM17,2,99)/2),"")</f>
        <v/>
      </c>
      <c r="BJC17" s="4" t="str">
        <f>IFERROR(IF(N(data_NoOutliers!AWN17),data_NoOutliers!AWN17,MID(data_NoOutliers!AWN17,2,99)/2),"")</f>
        <v/>
      </c>
      <c r="BJD17" s="4" t="str">
        <f>IFERROR(IF(N(data_NoOutliers!AWO17),data_NoOutliers!AWO17,MID(data_NoOutliers!AWO17,2,99)/2),"")</f>
        <v/>
      </c>
      <c r="BJE17" s="4" t="str">
        <f>IFERROR(IF(N(data_NoOutliers!AWP17),data_NoOutliers!AWP17,MID(data_NoOutliers!AWP17,2,99)/2),"")</f>
        <v/>
      </c>
      <c r="BJF17" s="4" t="str">
        <f>IFERROR(IF(N(data_NoOutliers!AWQ17),data_NoOutliers!AWQ17,MID(data_NoOutliers!AWQ17,2,99)/2),"")</f>
        <v/>
      </c>
      <c r="BJG17" s="4" t="str">
        <f>IFERROR(IF(N(data_NoOutliers!AWR17),data_NoOutliers!AWR17,MID(data_NoOutliers!AWR17,2,99)/2),"")</f>
        <v/>
      </c>
      <c r="BJH17" s="4" t="str">
        <f>IFERROR(IF(N(data_NoOutliers!AWS17),data_NoOutliers!AWS17,MID(data_NoOutliers!AWS17,2,99)/2),"")</f>
        <v/>
      </c>
      <c r="BJI17" s="4" t="str">
        <f>IFERROR(IF(N(data_NoOutliers!AWT17),data_NoOutliers!AWT17,MID(data_NoOutliers!AWT17,2,99)/2),"")</f>
        <v/>
      </c>
      <c r="BJJ17" s="4" t="str">
        <f>IFERROR(IF(N(data_NoOutliers!AWU17),data_NoOutliers!AWU17,MID(data_NoOutliers!AWU17,2,99)/2),"")</f>
        <v/>
      </c>
      <c r="BJK17" s="4" t="str">
        <f>IFERROR(IF(N(data_NoOutliers!AWV17),data_NoOutliers!AWV17,MID(data_NoOutliers!AWV17,2,99)/2),"")</f>
        <v/>
      </c>
      <c r="BJL17" s="4" t="str">
        <f>IFERROR(IF(N(data_NoOutliers!AWW17),data_NoOutliers!AWW17,MID(data_NoOutliers!AWW17,2,99)/2),"")</f>
        <v/>
      </c>
      <c r="BJM17" s="4" t="str">
        <f>IFERROR(IF(N(data_NoOutliers!AWX17),data_NoOutliers!AWX17,MID(data_NoOutliers!AWX17,2,99)/2),"")</f>
        <v/>
      </c>
      <c r="BJN17" s="4" t="str">
        <f>IFERROR(IF(N(data_NoOutliers!AWY17),data_NoOutliers!AWY17,MID(data_NoOutliers!AWY17,2,99)/2),"")</f>
        <v/>
      </c>
      <c r="BJO17" s="4" t="str">
        <f>IFERROR(IF(N(data_NoOutliers!AWZ17),data_NoOutliers!AWZ17,MID(data_NoOutliers!AWZ17,2,99)/2),"")</f>
        <v/>
      </c>
      <c r="BJP17" s="4" t="str">
        <f>IFERROR(IF(N(data_NoOutliers!AXA17),data_NoOutliers!AXA17,MID(data_NoOutliers!AXA17,2,99)/2),"")</f>
        <v/>
      </c>
      <c r="BJQ17" s="4" t="str">
        <f>IFERROR(IF(N(data_NoOutliers!AXB17),data_NoOutliers!AXB17,MID(data_NoOutliers!AXB17,2,99)/2),"")</f>
        <v/>
      </c>
      <c r="BJR17" s="4" t="str">
        <f>IFERROR(IF(N(data_NoOutliers!AXC17),data_NoOutliers!AXC17,MID(data_NoOutliers!AXC17,2,99)/2),"")</f>
        <v/>
      </c>
      <c r="BJS17" s="4" t="str">
        <f>IFERROR(IF(N(data_NoOutliers!AXD17),data_NoOutliers!AXD17,MID(data_NoOutliers!AXD17,2,99)/2),"")</f>
        <v/>
      </c>
      <c r="BJT17" s="4" t="str">
        <f>IFERROR(IF(N(data_NoOutliers!AXE17),data_NoOutliers!AXE17,MID(data_NoOutliers!AXE17,2,99)/2),"")</f>
        <v/>
      </c>
      <c r="BJU17" s="4" t="str">
        <f>IFERROR(IF(N(data_NoOutliers!AXF17),data_NoOutliers!AXF17,MID(data_NoOutliers!AXF17,2,99)/2),"")</f>
        <v/>
      </c>
      <c r="BJV17" s="4" t="str">
        <f>IFERROR(IF(N(data_NoOutliers!AXG17),data_NoOutliers!AXG17,MID(data_NoOutliers!AXG17,2,99)/2),"")</f>
        <v/>
      </c>
      <c r="BJW17" s="4" t="str">
        <f>IFERROR(IF(N(data_NoOutliers!AXH17),data_NoOutliers!AXH17,MID(data_NoOutliers!AXH17,2,99)/2),"")</f>
        <v/>
      </c>
      <c r="BJX17" s="4" t="str">
        <f>IFERROR(IF(N(data_NoOutliers!AXI17),data_NoOutliers!AXI17,MID(data_NoOutliers!AXI17,2,99)/2),"")</f>
        <v/>
      </c>
      <c r="BJY17" s="4" t="str">
        <f>IFERROR(IF(N(data_NoOutliers!AXJ17),data_NoOutliers!AXJ17,MID(data_NoOutliers!AXJ17,2,99)/2),"")</f>
        <v/>
      </c>
      <c r="BJZ17" s="4" t="str">
        <f>IFERROR(IF(N(data_NoOutliers!AXK17),data_NoOutliers!AXK17,MID(data_NoOutliers!AXK17,2,99)/2),"")</f>
        <v/>
      </c>
      <c r="BKA17" s="4" t="str">
        <f>IFERROR(IF(N(data_NoOutliers!AXL17),data_NoOutliers!AXL17,MID(data_NoOutliers!AXL17,2,99)/2),"")</f>
        <v/>
      </c>
      <c r="BKB17" s="4" t="str">
        <f>IFERROR(IF(N(data_NoOutliers!AXM17),data_NoOutliers!AXM17,MID(data_NoOutliers!AXM17,2,99)/2),"")</f>
        <v/>
      </c>
      <c r="BKC17" s="4" t="str">
        <f>IFERROR(IF(N(data_NoOutliers!AXN17),data_NoOutliers!AXN17,MID(data_NoOutliers!AXN17,2,99)/2),"")</f>
        <v/>
      </c>
      <c r="BKD17" s="4" t="str">
        <f>IFERROR(IF(N(data_NoOutliers!AXO17),data_NoOutliers!AXO17,MID(data_NoOutliers!AXO17,2,99)/2),"")</f>
        <v/>
      </c>
      <c r="BKE17" s="4" t="str">
        <f>IFERROR(IF(N(data_NoOutliers!AXP17),data_NoOutliers!AXP17,MID(data_NoOutliers!AXP17,2,99)/2),"")</f>
        <v/>
      </c>
      <c r="BKF17" s="4" t="str">
        <f>IFERROR(IF(N(data_NoOutliers!AXQ17),data_NoOutliers!AXQ17,MID(data_NoOutliers!AXQ17,2,99)/2),"")</f>
        <v/>
      </c>
      <c r="BKG17" s="4" t="str">
        <f>IFERROR(IF(N(data_NoOutliers!AXR17),data_NoOutliers!AXR17,MID(data_NoOutliers!AXR17,2,99)/2),"")</f>
        <v/>
      </c>
      <c r="BKH17" s="4" t="str">
        <f>IFERROR(IF(N(data_NoOutliers!AXS17),data_NoOutliers!AXS17,MID(data_NoOutliers!AXS17,2,99)/2),"")</f>
        <v/>
      </c>
      <c r="BKI17" s="4" t="str">
        <f>IFERROR(IF(N(data_NoOutliers!AXT17),data_NoOutliers!AXT17,MID(data_NoOutliers!AXT17,2,99)/2),"")</f>
        <v/>
      </c>
      <c r="BKJ17" s="4" t="str">
        <f>IFERROR(IF(N(data_NoOutliers!AXU17),data_NoOutliers!AXU17,MID(data_NoOutliers!AXU17,2,99)/2),"")</f>
        <v/>
      </c>
      <c r="BKK17" s="4" t="str">
        <f>IFERROR(IF(N(data_NoOutliers!AXV17),data_NoOutliers!AXV17,MID(data_NoOutliers!AXV17,2,99)/2),"")</f>
        <v/>
      </c>
      <c r="BKL17" s="4" t="str">
        <f>IFERROR(IF(N(data_NoOutliers!AXW17),data_NoOutliers!AXW17,MID(data_NoOutliers!AXW17,2,99)/2),"")</f>
        <v/>
      </c>
      <c r="BKM17" s="4" t="str">
        <f>IFERROR(IF(N(data_NoOutliers!AXX17),data_NoOutliers!AXX17,MID(data_NoOutliers!AXX17,2,99)/2),"")</f>
        <v/>
      </c>
      <c r="BKN17" s="4" t="str">
        <f>IFERROR(IF(N(data_NoOutliers!AXY17),data_NoOutliers!AXY17,MID(data_NoOutliers!AXY17,2,99)/2),"")</f>
        <v/>
      </c>
      <c r="BKO17" s="4" t="str">
        <f>IFERROR(IF(N(data_NoOutliers!AXZ17),data_NoOutliers!AXZ17,MID(data_NoOutliers!AXZ17,2,99)/2),"")</f>
        <v/>
      </c>
      <c r="BKP17" s="4" t="str">
        <f>IFERROR(IF(N(data_NoOutliers!AYA17),data_NoOutliers!AYA17,MID(data_NoOutliers!AYA17,2,99)/2),"")</f>
        <v/>
      </c>
      <c r="BKQ17" s="4" t="str">
        <f>IFERROR(IF(N(data_NoOutliers!AYB17),data_NoOutliers!AYB17,MID(data_NoOutliers!AYB17,2,99)/2),"")</f>
        <v/>
      </c>
      <c r="BKR17" s="4" t="str">
        <f>IFERROR(IF(N(data_NoOutliers!AYC17),data_NoOutliers!AYC17,MID(data_NoOutliers!AYC17,2,99)/2),"")</f>
        <v/>
      </c>
      <c r="BKS17" s="4" t="str">
        <f>IFERROR(IF(N(data_NoOutliers!AYD17),data_NoOutliers!AYD17,MID(data_NoOutliers!AYD17,2,99)/2),"")</f>
        <v/>
      </c>
      <c r="BKT17" s="4" t="str">
        <f>IFERROR(IF(N(data_NoOutliers!AYE17),data_NoOutliers!AYE17,MID(data_NoOutliers!AYE17,2,99)/2),"")</f>
        <v/>
      </c>
      <c r="BKU17" s="4" t="str">
        <f>IFERROR(IF(N(data_NoOutliers!AYF17),data_NoOutliers!AYF17,MID(data_NoOutliers!AYF17,2,99)/2),"")</f>
        <v/>
      </c>
      <c r="BKV17" s="4" t="str">
        <f>IFERROR(IF(N(data_NoOutliers!AYG17),data_NoOutliers!AYG17,MID(data_NoOutliers!AYG17,2,99)/2),"")</f>
        <v/>
      </c>
      <c r="BKW17" s="4" t="str">
        <f>IFERROR(IF(N(data_NoOutliers!AYH17),data_NoOutliers!AYH17,MID(data_NoOutliers!AYH17,2,99)/2),"")</f>
        <v/>
      </c>
      <c r="BKX17" s="4" t="str">
        <f>IFERROR(IF(N(data_NoOutliers!AYI17),data_NoOutliers!AYI17,MID(data_NoOutliers!AYI17,2,99)/2),"")</f>
        <v/>
      </c>
      <c r="BKY17" s="4" t="str">
        <f>IFERROR(IF(N(data_NoOutliers!AYJ17),data_NoOutliers!AYJ17,MID(data_NoOutliers!AYJ17,2,99)/2),"")</f>
        <v/>
      </c>
      <c r="BKZ17" s="4" t="str">
        <f>IFERROR(IF(N(data_NoOutliers!AYK17),data_NoOutliers!AYK17,MID(data_NoOutliers!AYK17,2,99)/2),"")</f>
        <v/>
      </c>
      <c r="BLA17" s="4" t="str">
        <f>IFERROR(IF(N(data_NoOutliers!AYL17),data_NoOutliers!AYL17,MID(data_NoOutliers!AYL17,2,99)/2),"")</f>
        <v/>
      </c>
      <c r="BLB17" s="4" t="str">
        <f>IFERROR(IF(N(data_NoOutliers!AYM17),data_NoOutliers!AYM17,MID(data_NoOutliers!AYM17,2,99)/2),"")</f>
        <v/>
      </c>
      <c r="BLC17" s="4" t="str">
        <f>IFERROR(IF(N(data_NoOutliers!AYN17),data_NoOutliers!AYN17,MID(data_NoOutliers!AYN17,2,99)/2),"")</f>
        <v/>
      </c>
      <c r="BLD17" s="4" t="str">
        <f>IFERROR(IF(N(data_NoOutliers!AYO17),data_NoOutliers!AYO17,MID(data_NoOutliers!AYO17,2,99)/2),"")</f>
        <v/>
      </c>
      <c r="BLE17" s="4" t="str">
        <f>IFERROR(IF(N(data_NoOutliers!AYP17),data_NoOutliers!AYP17,MID(data_NoOutliers!AYP17,2,99)/2),"")</f>
        <v/>
      </c>
      <c r="BLF17" s="4" t="str">
        <f>IFERROR(IF(N(data_NoOutliers!AYQ17),data_NoOutliers!AYQ17,MID(data_NoOutliers!AYQ17,2,99)/2),"")</f>
        <v/>
      </c>
      <c r="BLG17" s="4" t="str">
        <f>IFERROR(IF(N(data_NoOutliers!AYR17),data_NoOutliers!AYR17,MID(data_NoOutliers!AYR17,2,99)/2),"")</f>
        <v/>
      </c>
      <c r="BLH17" s="4" t="str">
        <f>IFERROR(IF(N(data_NoOutliers!AYS17),data_NoOutliers!AYS17,MID(data_NoOutliers!AYS17,2,99)/2),"")</f>
        <v/>
      </c>
      <c r="BLI17" s="4" t="str">
        <f>IFERROR(IF(N(data_NoOutliers!AYT17),data_NoOutliers!AYT17,MID(data_NoOutliers!AYT17,2,99)/2),"")</f>
        <v/>
      </c>
      <c r="BLJ17" s="4" t="str">
        <f>IFERROR(IF(N(data_NoOutliers!AYU17),data_NoOutliers!AYU17,MID(data_NoOutliers!AYU17,2,99)/2),"")</f>
        <v/>
      </c>
      <c r="BLK17" s="4" t="str">
        <f>IFERROR(IF(N(data_NoOutliers!AYV17),data_NoOutliers!AYV17,MID(data_NoOutliers!AYV17,2,99)/2),"")</f>
        <v/>
      </c>
      <c r="BLL17" s="4" t="str">
        <f>IFERROR(IF(N(data_NoOutliers!AYW17),data_NoOutliers!AYW17,MID(data_NoOutliers!AYW17,2,99)/2),"")</f>
        <v/>
      </c>
      <c r="BLM17" s="4" t="str">
        <f>IFERROR(IF(N(data_NoOutliers!AYX17),data_NoOutliers!AYX17,MID(data_NoOutliers!AYX17,2,99)/2),"")</f>
        <v/>
      </c>
      <c r="BLN17" s="4" t="str">
        <f>IFERROR(IF(N(data_NoOutliers!AYY17),data_NoOutliers!AYY17,MID(data_NoOutliers!AYY17,2,99)/2),"")</f>
        <v/>
      </c>
      <c r="BLO17" s="4" t="str">
        <f>IFERROR(IF(N(data_NoOutliers!AYZ17),data_NoOutliers!AYZ17,MID(data_NoOutliers!AYZ17,2,99)/2),"")</f>
        <v/>
      </c>
      <c r="BLP17" s="4" t="str">
        <f>IFERROR(IF(N(data_NoOutliers!AZA17),data_NoOutliers!AZA17,MID(data_NoOutliers!AZA17,2,99)/2),"")</f>
        <v/>
      </c>
      <c r="BLQ17" s="4" t="str">
        <f>IFERROR(IF(N(data_NoOutliers!AZB17),data_NoOutliers!AZB17,MID(data_NoOutliers!AZB17,2,99)/2),"")</f>
        <v/>
      </c>
      <c r="BLR17" s="4" t="str">
        <f>IFERROR(IF(N(data_NoOutliers!AZC17),data_NoOutliers!AZC17,MID(data_NoOutliers!AZC17,2,99)/2),"")</f>
        <v/>
      </c>
      <c r="BLS17" s="4" t="str">
        <f>IFERROR(IF(N(data_NoOutliers!AZD17),data_NoOutliers!AZD17,MID(data_NoOutliers!AZD17,2,99)/2),"")</f>
        <v/>
      </c>
      <c r="BLT17" s="4" t="str">
        <f>IFERROR(IF(N(data_NoOutliers!AZE17),data_NoOutliers!AZE17,MID(data_NoOutliers!AZE17,2,99)/2),"")</f>
        <v/>
      </c>
      <c r="BLU17" s="4" t="str">
        <f>IFERROR(IF(N(data_NoOutliers!AZF17),data_NoOutliers!AZF17,MID(data_NoOutliers!AZF17,2,99)/2),"")</f>
        <v/>
      </c>
      <c r="BLV17" s="4" t="str">
        <f>IFERROR(IF(N(data_NoOutliers!AZG17),data_NoOutliers!AZG17,MID(data_NoOutliers!AZG17,2,99)/2),"")</f>
        <v/>
      </c>
      <c r="BLW17" s="4" t="str">
        <f>IFERROR(IF(N(data_NoOutliers!AZH17),data_NoOutliers!AZH17,MID(data_NoOutliers!AZH17,2,99)/2),"")</f>
        <v/>
      </c>
      <c r="BLX17" s="4" t="str">
        <f>IFERROR(IF(N(data_NoOutliers!AZI17),data_NoOutliers!AZI17,MID(data_NoOutliers!AZI17,2,99)/2),"")</f>
        <v/>
      </c>
      <c r="BLY17" s="4" t="str">
        <f>IFERROR(IF(N(data_NoOutliers!AZJ17),data_NoOutliers!AZJ17,MID(data_NoOutliers!AZJ17,2,99)/2),"")</f>
        <v/>
      </c>
      <c r="BLZ17" s="4" t="str">
        <f>IFERROR(IF(N(data_NoOutliers!AZK17),data_NoOutliers!AZK17,MID(data_NoOutliers!AZK17,2,99)/2),"")</f>
        <v/>
      </c>
      <c r="BMA17" s="4" t="str">
        <f>IFERROR(IF(N(data_NoOutliers!AZL17),data_NoOutliers!AZL17,MID(data_NoOutliers!AZL17,2,99)/2),"")</f>
        <v/>
      </c>
      <c r="BMB17" s="4" t="str">
        <f>IFERROR(IF(N(data_NoOutliers!AZM17),data_NoOutliers!AZM17,MID(data_NoOutliers!AZM17,2,99)/2),"")</f>
        <v/>
      </c>
      <c r="BMC17" s="4" t="str">
        <f>IFERROR(IF(N(data_NoOutliers!AZN17),data_NoOutliers!AZN17,MID(data_NoOutliers!AZN17,2,99)/2),"")</f>
        <v/>
      </c>
      <c r="BMD17" s="4" t="str">
        <f>IFERROR(IF(N(data_NoOutliers!AZO17),data_NoOutliers!AZO17,MID(data_NoOutliers!AZO17,2,99)/2),"")</f>
        <v/>
      </c>
      <c r="BME17" s="4" t="str">
        <f>IFERROR(IF(N(data_NoOutliers!AZP17),data_NoOutliers!AZP17,MID(data_NoOutliers!AZP17,2,99)/2),"")</f>
        <v/>
      </c>
      <c r="BMF17" s="4" t="str">
        <f>IFERROR(IF(N(data_NoOutliers!AZQ17),data_NoOutliers!AZQ17,MID(data_NoOutliers!AZQ17,2,99)/2),"")</f>
        <v/>
      </c>
      <c r="BMG17" s="4" t="str">
        <f>IFERROR(IF(N(data_NoOutliers!AZR17),data_NoOutliers!AZR17,MID(data_NoOutliers!AZR17,2,99)/2),"")</f>
        <v/>
      </c>
      <c r="BMH17" s="4" t="str">
        <f>IFERROR(IF(N(data_NoOutliers!AZS17),data_NoOutliers!AZS17,MID(data_NoOutliers!AZS17,2,99)/2),"")</f>
        <v/>
      </c>
      <c r="BMI17" s="4" t="str">
        <f>IFERROR(IF(N(data_NoOutliers!AZT17),data_NoOutliers!AZT17,MID(data_NoOutliers!AZT17,2,99)/2),"")</f>
        <v/>
      </c>
      <c r="BMJ17" s="4" t="str">
        <f>IFERROR(IF(N(data_NoOutliers!AZU17),data_NoOutliers!AZU17,MID(data_NoOutliers!AZU17,2,99)/2),"")</f>
        <v/>
      </c>
      <c r="BMK17" s="4" t="str">
        <f>IFERROR(IF(N(data_NoOutliers!AZV17),data_NoOutliers!AZV17,MID(data_NoOutliers!AZV17,2,99)/2),"")</f>
        <v/>
      </c>
      <c r="BML17" s="4" t="str">
        <f>IFERROR(IF(N(data_NoOutliers!AZW17),data_NoOutliers!AZW17,MID(data_NoOutliers!AZW17,2,99)/2),"")</f>
        <v/>
      </c>
      <c r="BMM17" s="4" t="str">
        <f>IFERROR(IF(N(data_NoOutliers!AZX17),data_NoOutliers!AZX17,MID(data_NoOutliers!AZX17,2,99)/2),"")</f>
        <v/>
      </c>
      <c r="BMN17" s="4" t="str">
        <f>IFERROR(IF(N(data_NoOutliers!AZY17),data_NoOutliers!AZY17,MID(data_NoOutliers!AZY17,2,99)/2),"")</f>
        <v/>
      </c>
      <c r="BMO17" s="4" t="str">
        <f>IFERROR(IF(N(data_NoOutliers!AZZ17),data_NoOutliers!AZZ17,MID(data_NoOutliers!AZZ17,2,99)/2),"")</f>
        <v/>
      </c>
      <c r="BMP17" s="4" t="str">
        <f>IFERROR(IF(N(data_NoOutliers!BAA17),data_NoOutliers!BAA17,MID(data_NoOutliers!BAA17,2,99)/2),"")</f>
        <v/>
      </c>
      <c r="BMQ17" s="4" t="str">
        <f>IFERROR(IF(N(data_NoOutliers!BAB17),data_NoOutliers!BAB17,MID(data_NoOutliers!BAB17,2,99)/2),"")</f>
        <v/>
      </c>
      <c r="BMR17" s="4" t="str">
        <f>IFERROR(IF(N(data_NoOutliers!BAC17),data_NoOutliers!BAC17,MID(data_NoOutliers!BAC17,2,99)/2),"")</f>
        <v/>
      </c>
      <c r="BMS17" s="4" t="str">
        <f>IFERROR(IF(N(data_NoOutliers!BAD17),data_NoOutliers!BAD17,MID(data_NoOutliers!BAD17,2,99)/2),"")</f>
        <v/>
      </c>
      <c r="BMT17" s="4" t="str">
        <f>IFERROR(IF(N(data_NoOutliers!BAE17),data_NoOutliers!BAE17,MID(data_NoOutliers!BAE17,2,99)/2),"")</f>
        <v/>
      </c>
      <c r="BMU17" s="4" t="str">
        <f>IFERROR(IF(N(data_NoOutliers!BAF17),data_NoOutliers!BAF17,MID(data_NoOutliers!BAF17,2,99)/2),"")</f>
        <v/>
      </c>
      <c r="BMV17" s="4" t="str">
        <f>IFERROR(IF(N(data_NoOutliers!BAG17),data_NoOutliers!BAG17,MID(data_NoOutliers!BAG17,2,99)/2),"")</f>
        <v/>
      </c>
      <c r="BMW17" s="4" t="str">
        <f>IFERROR(IF(N(data_NoOutliers!BAH17),data_NoOutliers!BAH17,MID(data_NoOutliers!BAH17,2,99)/2),"")</f>
        <v/>
      </c>
      <c r="BMX17" s="4" t="str">
        <f>IFERROR(IF(N(data_NoOutliers!BAI17),data_NoOutliers!BAI17,MID(data_NoOutliers!BAI17,2,99)/2),"")</f>
        <v/>
      </c>
      <c r="BMY17" s="4" t="str">
        <f>IFERROR(IF(N(data_NoOutliers!BAJ17),data_NoOutliers!BAJ17,MID(data_NoOutliers!BAJ17,2,99)/2),"")</f>
        <v/>
      </c>
      <c r="BMZ17" s="4" t="str">
        <f>IFERROR(IF(N(data_NoOutliers!BAK17),data_NoOutliers!BAK17,MID(data_NoOutliers!BAK17,2,99)/2),"")</f>
        <v/>
      </c>
      <c r="BNA17" s="4" t="str">
        <f>IFERROR(IF(N(data_NoOutliers!BAL17),data_NoOutliers!BAL17,MID(data_NoOutliers!BAL17,2,99)/2),"")</f>
        <v/>
      </c>
      <c r="BNB17" s="4" t="str">
        <f>IFERROR(IF(N(data_NoOutliers!BAM17),data_NoOutliers!BAM17,MID(data_NoOutliers!BAM17,2,99)/2),"")</f>
        <v/>
      </c>
      <c r="BNC17" s="4" t="str">
        <f>IFERROR(IF(N(data_NoOutliers!BAN17),data_NoOutliers!BAN17,MID(data_NoOutliers!BAN17,2,99)/2),"")</f>
        <v/>
      </c>
      <c r="BND17" s="4" t="str">
        <f>IFERROR(IF(N(data_NoOutliers!BAO17),data_NoOutliers!BAO17,MID(data_NoOutliers!BAO17,2,99)/2),"")</f>
        <v/>
      </c>
      <c r="BNE17" s="4" t="str">
        <f>IFERROR(IF(N(data_NoOutliers!BAP17),data_NoOutliers!BAP17,MID(data_NoOutliers!BAP17,2,99)/2),"")</f>
        <v/>
      </c>
      <c r="BNF17" s="4" t="str">
        <f>IFERROR(IF(N(data_NoOutliers!BAQ17),data_NoOutliers!BAQ17,MID(data_NoOutliers!BAQ17,2,99)/2),"")</f>
        <v/>
      </c>
      <c r="BNG17" s="4" t="str">
        <f>IFERROR(IF(N(data_NoOutliers!BAR17),data_NoOutliers!BAR17,MID(data_NoOutliers!BAR17,2,99)/2),"")</f>
        <v/>
      </c>
      <c r="BNH17" s="4" t="str">
        <f>IFERROR(IF(N(data_NoOutliers!BAS17),data_NoOutliers!BAS17,MID(data_NoOutliers!BAS17,2,99)/2),"")</f>
        <v/>
      </c>
      <c r="BNI17" s="4" t="str">
        <f>IFERROR(IF(N(data_NoOutliers!BAT17),data_NoOutliers!BAT17,MID(data_NoOutliers!BAT17,2,99)/2),"")</f>
        <v/>
      </c>
      <c r="BNJ17" s="4" t="str">
        <f>IFERROR(IF(N(data_NoOutliers!BAU17),data_NoOutliers!BAU17,MID(data_NoOutliers!BAU17,2,99)/2),"")</f>
        <v/>
      </c>
      <c r="BNK17" s="4" t="str">
        <f>IFERROR(IF(N(data_NoOutliers!BAV17),data_NoOutliers!BAV17,MID(data_NoOutliers!BAV17,2,99)/2),"")</f>
        <v/>
      </c>
      <c r="BNL17" s="4" t="str">
        <f>IFERROR(IF(N(data_NoOutliers!BAW17),data_NoOutliers!BAW17,MID(data_NoOutliers!BAW17,2,99)/2),"")</f>
        <v/>
      </c>
      <c r="BNM17" s="4" t="str">
        <f>IFERROR(IF(N(data_NoOutliers!BAX17),data_NoOutliers!BAX17,MID(data_NoOutliers!BAX17,2,99)/2),"")</f>
        <v/>
      </c>
      <c r="BNN17" s="4" t="str">
        <f>IFERROR(IF(N(data_NoOutliers!BAY17),data_NoOutliers!BAY17,MID(data_NoOutliers!BAY17,2,99)/2),"")</f>
        <v/>
      </c>
      <c r="BNO17" s="4" t="str">
        <f>IFERROR(IF(N(data_NoOutliers!BAZ17),data_NoOutliers!BAZ17,MID(data_NoOutliers!BAZ17,2,99)/2),"")</f>
        <v/>
      </c>
      <c r="BNP17" s="4" t="str">
        <f>IFERROR(IF(N(data_NoOutliers!BBA17),data_NoOutliers!BBA17,MID(data_NoOutliers!BBA17,2,99)/2),"")</f>
        <v/>
      </c>
      <c r="BNQ17" s="4" t="str">
        <f>IFERROR(IF(N(data_NoOutliers!BBB17),data_NoOutliers!BBB17,MID(data_NoOutliers!BBB17,2,99)/2),"")</f>
        <v/>
      </c>
      <c r="BNR17" s="4" t="str">
        <f>IFERROR(IF(N(data_NoOutliers!BBC17),data_NoOutliers!BBC17,MID(data_NoOutliers!BBC17,2,99)/2),"")</f>
        <v/>
      </c>
      <c r="BNS17" s="4" t="str">
        <f>IFERROR(IF(N(data_NoOutliers!BBD17),data_NoOutliers!BBD17,MID(data_NoOutliers!BBD17,2,99)/2),"")</f>
        <v/>
      </c>
      <c r="BNT17" s="4" t="str">
        <f>IFERROR(IF(N(data_NoOutliers!BBE17),data_NoOutliers!BBE17,MID(data_NoOutliers!BBE17,2,99)/2),"")</f>
        <v/>
      </c>
      <c r="BNU17" s="4" t="str">
        <f>IFERROR(IF(N(data_NoOutliers!BBF17),data_NoOutliers!BBF17,MID(data_NoOutliers!BBF17,2,99)/2),"")</f>
        <v/>
      </c>
      <c r="BNV17" s="4" t="str">
        <f>IFERROR(IF(N(data_NoOutliers!BBG17),data_NoOutliers!BBG17,MID(data_NoOutliers!BBG17,2,99)/2),"")</f>
        <v/>
      </c>
      <c r="BNW17" s="4" t="str">
        <f>IFERROR(IF(N(data_NoOutliers!BBH17),data_NoOutliers!BBH17,MID(data_NoOutliers!BBH17,2,99)/2),"")</f>
        <v/>
      </c>
      <c r="BNX17" s="4" t="str">
        <f>IFERROR(IF(N(data_NoOutliers!BBI17),data_NoOutliers!BBI17,MID(data_NoOutliers!BBI17,2,99)/2),"")</f>
        <v/>
      </c>
      <c r="BNY17" s="4" t="str">
        <f>IFERROR(IF(N(data_NoOutliers!BBJ17),data_NoOutliers!BBJ17,MID(data_NoOutliers!BBJ17,2,99)/2),"")</f>
        <v/>
      </c>
      <c r="BNZ17" s="4" t="str">
        <f>IFERROR(IF(N(data_NoOutliers!BBK17),data_NoOutliers!BBK17,MID(data_NoOutliers!BBK17,2,99)/2),"")</f>
        <v/>
      </c>
      <c r="BOA17" s="4" t="str">
        <f>IFERROR(IF(N(data_NoOutliers!BBL17),data_NoOutliers!BBL17,MID(data_NoOutliers!BBL17,2,99)/2),"")</f>
        <v/>
      </c>
      <c r="BOB17" s="4" t="str">
        <f>IFERROR(IF(N(data_NoOutliers!BBM17),data_NoOutliers!BBM17,MID(data_NoOutliers!BBM17,2,99)/2),"")</f>
        <v/>
      </c>
      <c r="BOC17" s="4" t="str">
        <f>IFERROR(IF(N(data_NoOutliers!BBN17),data_NoOutliers!BBN17,MID(data_NoOutliers!BBN17,2,99)/2),"")</f>
        <v/>
      </c>
      <c r="BOD17" s="4" t="str">
        <f>IFERROR(IF(N(data_NoOutliers!BBO17),data_NoOutliers!BBO17,MID(data_NoOutliers!BBO17,2,99)/2),"")</f>
        <v/>
      </c>
      <c r="BOE17" s="4" t="str">
        <f>IFERROR(IF(N(data_NoOutliers!BBP17),data_NoOutliers!BBP17,MID(data_NoOutliers!BBP17,2,99)/2),"")</f>
        <v/>
      </c>
      <c r="BOF17" s="4" t="str">
        <f>IFERROR(IF(N(data_NoOutliers!BBQ17),data_NoOutliers!BBQ17,MID(data_NoOutliers!BBQ17,2,99)/2),"")</f>
        <v/>
      </c>
      <c r="BOG17" s="4" t="str">
        <f>IFERROR(IF(N(data_NoOutliers!BBR17),data_NoOutliers!BBR17,MID(data_NoOutliers!BBR17,2,99)/2),"")</f>
        <v/>
      </c>
      <c r="BOH17" s="4" t="str">
        <f>IFERROR(IF(N(data_NoOutliers!BBS17),data_NoOutliers!BBS17,MID(data_NoOutliers!BBS17,2,99)/2),"")</f>
        <v/>
      </c>
      <c r="BOI17" s="4" t="str">
        <f>IFERROR(IF(N(data_NoOutliers!BBT17),data_NoOutliers!BBT17,MID(data_NoOutliers!BBT17,2,99)/2),"")</f>
        <v/>
      </c>
      <c r="BOJ17" s="4" t="str">
        <f>IFERROR(IF(N(data_NoOutliers!BBU17),data_NoOutliers!BBU17,MID(data_NoOutliers!BBU17,2,99)/2),"")</f>
        <v/>
      </c>
      <c r="BOK17" s="4" t="str">
        <f>IFERROR(IF(N(data_NoOutliers!BBV17),data_NoOutliers!BBV17,MID(data_NoOutliers!BBV17,2,99)/2),"")</f>
        <v/>
      </c>
      <c r="BOL17" s="4" t="str">
        <f>IFERROR(IF(N(data_NoOutliers!BBW17),data_NoOutliers!BBW17,MID(data_NoOutliers!BBW17,2,99)/2),"")</f>
        <v/>
      </c>
      <c r="BOM17" s="4" t="str">
        <f>IFERROR(IF(N(data_NoOutliers!BBX17),data_NoOutliers!BBX17,MID(data_NoOutliers!BBX17,2,99)/2),"")</f>
        <v/>
      </c>
      <c r="BON17" s="4" t="str">
        <f>IFERROR(IF(N(data_NoOutliers!BBY17),data_NoOutliers!BBY17,MID(data_NoOutliers!BBY17,2,99)/2),"")</f>
        <v/>
      </c>
      <c r="BOO17" s="4" t="str">
        <f>IFERROR(IF(N(data_NoOutliers!BBZ17),data_NoOutliers!BBZ17,MID(data_NoOutliers!BBZ17,2,99)/2),"")</f>
        <v/>
      </c>
      <c r="BOP17" s="4" t="str">
        <f>IFERROR(IF(N(data_NoOutliers!BCA17),data_NoOutliers!BCA17,MID(data_NoOutliers!BCA17,2,99)/2),"")</f>
        <v/>
      </c>
      <c r="BOQ17" s="4" t="str">
        <f>IFERROR(IF(N(data_NoOutliers!BCB17),data_NoOutliers!BCB17,MID(data_NoOutliers!BCB17,2,99)/2),"")</f>
        <v/>
      </c>
      <c r="BOR17" s="4" t="str">
        <f>IFERROR(IF(N(data_NoOutliers!BCC17),data_NoOutliers!BCC17,MID(data_NoOutliers!BCC17,2,99)/2),"")</f>
        <v/>
      </c>
      <c r="BOS17" s="4" t="str">
        <f>IFERROR(IF(N(data_NoOutliers!BCD17),data_NoOutliers!BCD17,MID(data_NoOutliers!BCD17,2,99)/2),"")</f>
        <v/>
      </c>
      <c r="BOT17" s="4" t="str">
        <f>IFERROR(IF(N(data_NoOutliers!BCE17),data_NoOutliers!BCE17,MID(data_NoOutliers!BCE17,2,99)/2),"")</f>
        <v/>
      </c>
      <c r="BOU17" s="4" t="str">
        <f>IFERROR(IF(N(data_NoOutliers!BCF17),data_NoOutliers!BCF17,MID(data_NoOutliers!BCF17,2,99)/2),"")</f>
        <v/>
      </c>
      <c r="BOV17" s="4" t="str">
        <f>IFERROR(IF(N(data_NoOutliers!BCG17),data_NoOutliers!BCG17,MID(data_NoOutliers!BCG17,2,99)/2),"")</f>
        <v/>
      </c>
      <c r="BOW17" s="4" t="str">
        <f>IFERROR(IF(N(data_NoOutliers!BCH17),data_NoOutliers!BCH17,MID(data_NoOutliers!BCH17,2,99)/2),"")</f>
        <v/>
      </c>
      <c r="BOX17" s="4" t="str">
        <f>IFERROR(IF(N(data_NoOutliers!BCI17),data_NoOutliers!BCI17,MID(data_NoOutliers!BCI17,2,99)/2),"")</f>
        <v/>
      </c>
      <c r="BOY17" s="4" t="str">
        <f>IFERROR(IF(N(data_NoOutliers!BCJ17),data_NoOutliers!BCJ17,MID(data_NoOutliers!BCJ17,2,99)/2),"")</f>
        <v/>
      </c>
      <c r="BOZ17" s="4" t="str">
        <f>IFERROR(IF(N(data_NoOutliers!BCK17),data_NoOutliers!BCK17,MID(data_NoOutliers!BCK17,2,99)/2),"")</f>
        <v/>
      </c>
      <c r="BPA17" s="4" t="str">
        <f>IFERROR(IF(N(data_NoOutliers!BCL17),data_NoOutliers!BCL17,MID(data_NoOutliers!BCL17,2,99)/2),"")</f>
        <v/>
      </c>
      <c r="BPB17" s="4" t="str">
        <f>IFERROR(IF(N(data_NoOutliers!BCM17),data_NoOutliers!BCM17,MID(data_NoOutliers!BCM17,2,99)/2),"")</f>
        <v/>
      </c>
      <c r="BPC17" s="4" t="str">
        <f>IFERROR(IF(N(data_NoOutliers!BCN17),data_NoOutliers!BCN17,MID(data_NoOutliers!BCN17,2,99)/2),"")</f>
        <v/>
      </c>
      <c r="BPD17" s="4" t="str">
        <f>IFERROR(IF(N(data_NoOutliers!BCO17),data_NoOutliers!BCO17,MID(data_NoOutliers!BCO17,2,99)/2),"")</f>
        <v/>
      </c>
      <c r="BPE17" s="4" t="str">
        <f>IFERROR(IF(N(data_NoOutliers!BCP17),data_NoOutliers!BCP17,MID(data_NoOutliers!BCP17,2,99)/2),"")</f>
        <v/>
      </c>
      <c r="BPF17" s="4" t="str">
        <f>IFERROR(IF(N(data_NoOutliers!BCQ17),data_NoOutliers!BCQ17,MID(data_NoOutliers!BCQ17,2,99)/2),"")</f>
        <v/>
      </c>
      <c r="BPG17" s="4" t="str">
        <f>IFERROR(IF(N(data_NoOutliers!BCR17),data_NoOutliers!BCR17,MID(data_NoOutliers!BCR17,2,99)/2),"")</f>
        <v/>
      </c>
      <c r="BPH17" s="4" t="str">
        <f>IFERROR(IF(N(data_NoOutliers!BCS17),data_NoOutliers!BCS17,MID(data_NoOutliers!BCS17,2,99)/2),"")</f>
        <v/>
      </c>
      <c r="BPI17" s="4" t="str">
        <f>IFERROR(IF(N(data_NoOutliers!BCT17),data_NoOutliers!BCT17,MID(data_NoOutliers!BCT17,2,99)/2),"")</f>
        <v/>
      </c>
      <c r="BPJ17" s="4" t="str">
        <f>IFERROR(IF(N(data_NoOutliers!BCU17),data_NoOutliers!BCU17,MID(data_NoOutliers!BCU17,2,99)/2),"")</f>
        <v/>
      </c>
      <c r="BPK17" s="4" t="str">
        <f>IFERROR(IF(N(data_NoOutliers!BCV17),data_NoOutliers!BCV17,MID(data_NoOutliers!BCV17,2,99)/2),"")</f>
        <v/>
      </c>
      <c r="BPL17" s="4" t="str">
        <f>IFERROR(IF(N(data_NoOutliers!BCW17),data_NoOutliers!BCW17,MID(data_NoOutliers!BCW17,2,99)/2),"")</f>
        <v/>
      </c>
      <c r="BPM17" s="4" t="str">
        <f>IFERROR(IF(N(data_NoOutliers!BCX17),data_NoOutliers!BCX17,MID(data_NoOutliers!BCX17,2,99)/2),"")</f>
        <v/>
      </c>
      <c r="BPN17" s="4" t="str">
        <f>IFERROR(IF(N(data_NoOutliers!BCY17),data_NoOutliers!BCY17,MID(data_NoOutliers!BCY17,2,99)/2),"")</f>
        <v/>
      </c>
      <c r="BPO17" s="4" t="str">
        <f>IFERROR(IF(N(data_NoOutliers!BCZ17),data_NoOutliers!BCZ17,MID(data_NoOutliers!BCZ17,2,99)/2),"")</f>
        <v/>
      </c>
      <c r="BPP17" s="4" t="str">
        <f>IFERROR(IF(N(data_NoOutliers!BDA17),data_NoOutliers!BDA17,MID(data_NoOutliers!BDA17,2,99)/2),"")</f>
        <v/>
      </c>
      <c r="BPQ17" s="4" t="str">
        <f>IFERROR(IF(N(data_NoOutliers!BDB17),data_NoOutliers!BDB17,MID(data_NoOutliers!BDB17,2,99)/2),"")</f>
        <v/>
      </c>
      <c r="BPR17" s="4" t="str">
        <f>IFERROR(IF(N(data_NoOutliers!BDC17),data_NoOutliers!BDC17,MID(data_NoOutliers!BDC17,2,99)/2),"")</f>
        <v/>
      </c>
      <c r="BPS17" s="4" t="str">
        <f>IFERROR(IF(N(data_NoOutliers!BDD17),data_NoOutliers!BDD17,MID(data_NoOutliers!BDD17,2,99)/2),"")</f>
        <v/>
      </c>
      <c r="BPT17" s="4" t="str">
        <f>IFERROR(IF(N(data_NoOutliers!BDE17),data_NoOutliers!BDE17,MID(data_NoOutliers!BDE17,2,99)/2),"")</f>
        <v/>
      </c>
      <c r="BPU17" s="4" t="str">
        <f>IFERROR(IF(N(data_NoOutliers!BDF17),data_NoOutliers!BDF17,MID(data_NoOutliers!BDF17,2,99)/2),"")</f>
        <v/>
      </c>
      <c r="BPV17" s="4" t="str">
        <f>IFERROR(IF(N(data_NoOutliers!BDG17),data_NoOutliers!BDG17,MID(data_NoOutliers!BDG17,2,99)/2),"")</f>
        <v/>
      </c>
      <c r="BPW17" s="4" t="str">
        <f>IFERROR(IF(N(data_NoOutliers!BDH17),data_NoOutliers!BDH17,MID(data_NoOutliers!BDH17,2,99)/2),"")</f>
        <v/>
      </c>
      <c r="BPX17" s="4" t="str">
        <f>IFERROR(IF(N(data_NoOutliers!BDI17),data_NoOutliers!BDI17,MID(data_NoOutliers!BDI17,2,99)/2),"")</f>
        <v/>
      </c>
      <c r="BPY17" s="4" t="str">
        <f>IFERROR(IF(N(data_NoOutliers!BDJ17),data_NoOutliers!BDJ17,MID(data_NoOutliers!BDJ17,2,99)/2),"")</f>
        <v/>
      </c>
      <c r="BPZ17" s="4" t="str">
        <f>IFERROR(IF(N(data_NoOutliers!BDK17),data_NoOutliers!BDK17,MID(data_NoOutliers!BDK17,2,99)/2),"")</f>
        <v/>
      </c>
      <c r="BQA17" s="4" t="str">
        <f>IFERROR(IF(N(data_NoOutliers!BDL17),data_NoOutliers!BDL17,MID(data_NoOutliers!BDL17,2,99)/2),"")</f>
        <v/>
      </c>
      <c r="BQB17" s="4" t="str">
        <f>IFERROR(IF(N(data_NoOutliers!BDM17),data_NoOutliers!BDM17,MID(data_NoOutliers!BDM17,2,99)/2),"")</f>
        <v/>
      </c>
      <c r="BQC17" s="4" t="str">
        <f>IFERROR(IF(N(data_NoOutliers!BDN17),data_NoOutliers!BDN17,MID(data_NoOutliers!BDN17,2,99)/2),"")</f>
        <v/>
      </c>
      <c r="BQD17" s="4" t="str">
        <f>IFERROR(IF(N(data_NoOutliers!BDO17),data_NoOutliers!BDO17,MID(data_NoOutliers!BDO17,2,99)/2),"")</f>
        <v/>
      </c>
      <c r="BQE17" s="4" t="str">
        <f>IFERROR(IF(N(data_NoOutliers!BDP17),data_NoOutliers!BDP17,MID(data_NoOutliers!BDP17,2,99)/2),"")</f>
        <v/>
      </c>
      <c r="BQF17" s="4" t="str">
        <f>IFERROR(IF(N(data_NoOutliers!BDQ17),data_NoOutliers!BDQ17,MID(data_NoOutliers!BDQ17,2,99)/2),"")</f>
        <v/>
      </c>
      <c r="BQG17" s="4" t="str">
        <f>IFERROR(IF(N(data_NoOutliers!BDR17),data_NoOutliers!BDR17,MID(data_NoOutliers!BDR17,2,99)/2),"")</f>
        <v/>
      </c>
      <c r="BQH17" s="4" t="str">
        <f>IFERROR(IF(N(data_NoOutliers!BDS17),data_NoOutliers!BDS17,MID(data_NoOutliers!BDS17,2,99)/2),"")</f>
        <v/>
      </c>
      <c r="BQI17" s="4" t="str">
        <f>IFERROR(IF(N(data_NoOutliers!BDT17),data_NoOutliers!BDT17,MID(data_NoOutliers!BDT17,2,99)/2),"")</f>
        <v/>
      </c>
      <c r="BQJ17" s="4" t="str">
        <f>IFERROR(IF(N(data_NoOutliers!BDU17),data_NoOutliers!BDU17,MID(data_NoOutliers!BDU17,2,99)/2),"")</f>
        <v/>
      </c>
      <c r="BQK17" s="4" t="str">
        <f>IFERROR(IF(N(data_NoOutliers!BDV17),data_NoOutliers!BDV17,MID(data_NoOutliers!BDV17,2,99)/2),"")</f>
        <v/>
      </c>
      <c r="BQL17" s="4" t="str">
        <f>IFERROR(IF(N(data_NoOutliers!BDW17),data_NoOutliers!BDW17,MID(data_NoOutliers!BDW17,2,99)/2),"")</f>
        <v/>
      </c>
      <c r="BQM17" s="4" t="str">
        <f>IFERROR(IF(N(data_NoOutliers!BDX17),data_NoOutliers!BDX17,MID(data_NoOutliers!BDX17,2,99)/2),"")</f>
        <v/>
      </c>
      <c r="BQN17" s="4" t="str">
        <f>IFERROR(IF(N(data_NoOutliers!BDY17),data_NoOutliers!BDY17,MID(data_NoOutliers!BDY17,2,99)/2),"")</f>
        <v/>
      </c>
      <c r="BQO17" s="4" t="str">
        <f>IFERROR(IF(N(data_NoOutliers!BDZ17),data_NoOutliers!BDZ17,MID(data_NoOutliers!BDZ17,2,99)/2),"")</f>
        <v/>
      </c>
      <c r="BQP17" s="4" t="str">
        <f>IFERROR(IF(N(data_NoOutliers!BEA17),data_NoOutliers!BEA17,MID(data_NoOutliers!BEA17,2,99)/2),"")</f>
        <v/>
      </c>
      <c r="BQQ17" s="4" t="str">
        <f>IFERROR(IF(N(data_NoOutliers!BEB17),data_NoOutliers!BEB17,MID(data_NoOutliers!BEB17,2,99)/2),"")</f>
        <v/>
      </c>
      <c r="BQR17" s="4" t="str">
        <f>IFERROR(IF(N(data_NoOutliers!BEC17),data_NoOutliers!BEC17,MID(data_NoOutliers!BEC17,2,99)/2),"")</f>
        <v/>
      </c>
      <c r="BQS17" s="4" t="str">
        <f>IFERROR(IF(N(data_NoOutliers!BED17),data_NoOutliers!BED17,MID(data_NoOutliers!BED17,2,99)/2),"")</f>
        <v/>
      </c>
      <c r="BQT17" s="4" t="str">
        <f>IFERROR(IF(N(data_NoOutliers!BEE17),data_NoOutliers!BEE17,MID(data_NoOutliers!BEE17,2,99)/2),"")</f>
        <v/>
      </c>
      <c r="BQU17" s="4" t="str">
        <f>IFERROR(IF(N(data_NoOutliers!BEF17),data_NoOutliers!BEF17,MID(data_NoOutliers!BEF17,2,99)/2),"")</f>
        <v/>
      </c>
      <c r="BQV17" s="4" t="str">
        <f>IFERROR(IF(N(data_NoOutliers!BEG17),data_NoOutliers!BEG17,MID(data_NoOutliers!BEG17,2,99)/2),"")</f>
        <v/>
      </c>
      <c r="BQW17" s="4" t="str">
        <f>IFERROR(IF(N(data_NoOutliers!BEH17),data_NoOutliers!BEH17,MID(data_NoOutliers!BEH17,2,99)/2),"")</f>
        <v/>
      </c>
      <c r="BQX17" s="4" t="str">
        <f>IFERROR(IF(N(data_NoOutliers!BEI17),data_NoOutliers!BEI17,MID(data_NoOutliers!BEI17,2,99)/2),"")</f>
        <v/>
      </c>
      <c r="BQY17" s="4" t="str">
        <f>IFERROR(IF(N(data_NoOutliers!BEJ17),data_NoOutliers!BEJ17,MID(data_NoOutliers!BEJ17,2,99)/2),"")</f>
        <v/>
      </c>
      <c r="BQZ17" s="4" t="str">
        <f>IFERROR(IF(N(data_NoOutliers!BEK17),data_NoOutliers!BEK17,MID(data_NoOutliers!BEK17,2,99)/2),"")</f>
        <v/>
      </c>
      <c r="BRA17" s="4" t="str">
        <f>IFERROR(IF(N(data_NoOutliers!BEL17),data_NoOutliers!BEL17,MID(data_NoOutliers!BEL17,2,99)/2),"")</f>
        <v/>
      </c>
      <c r="BRB17" s="4" t="str">
        <f>IFERROR(IF(N(data_NoOutliers!BEM17),data_NoOutliers!BEM17,MID(data_NoOutliers!BEM17,2,99)/2),"")</f>
        <v/>
      </c>
      <c r="BRC17" s="4" t="str">
        <f>IFERROR(IF(N(data_NoOutliers!BEN17),data_NoOutliers!BEN17,MID(data_NoOutliers!BEN17,2,99)/2),"")</f>
        <v/>
      </c>
      <c r="BRD17" s="4" t="str">
        <f>IFERROR(IF(N(data_NoOutliers!BEO17),data_NoOutliers!BEO17,MID(data_NoOutliers!BEO17,2,99)/2),"")</f>
        <v/>
      </c>
      <c r="BRE17" s="4" t="str">
        <f>IFERROR(IF(N(data_NoOutliers!BEP17),data_NoOutliers!BEP17,MID(data_NoOutliers!BEP17,2,99)/2),"")</f>
        <v/>
      </c>
      <c r="BRF17" s="4" t="str">
        <f>IFERROR(IF(N(data_NoOutliers!BEQ17),data_NoOutliers!BEQ17,MID(data_NoOutliers!BEQ17,2,99)/2),"")</f>
        <v/>
      </c>
      <c r="BRG17" s="4" t="str">
        <f>IFERROR(IF(N(data_NoOutliers!BER17),data_NoOutliers!BER17,MID(data_NoOutliers!BER17,2,99)/2),"")</f>
        <v/>
      </c>
      <c r="BRH17" s="4" t="str">
        <f>IFERROR(IF(N(data_NoOutliers!BES17),data_NoOutliers!BES17,MID(data_NoOutliers!BES17,2,99)/2),"")</f>
        <v/>
      </c>
      <c r="BRI17" s="4" t="str">
        <f>IFERROR(IF(N(data_NoOutliers!BET17),data_NoOutliers!BET17,MID(data_NoOutliers!BET17,2,99)/2),"")</f>
        <v/>
      </c>
      <c r="BRJ17" s="4" t="str">
        <f>IFERROR(IF(N(data_NoOutliers!BEU17),data_NoOutliers!BEU17,MID(data_NoOutliers!BEU17,2,99)/2),"")</f>
        <v/>
      </c>
      <c r="BRK17" s="4" t="str">
        <f>IFERROR(IF(N(data_NoOutliers!BEV17),data_NoOutliers!BEV17,MID(data_NoOutliers!BEV17,2,99)/2),"")</f>
        <v/>
      </c>
      <c r="BRL17" s="4" t="str">
        <f>IFERROR(IF(N(data_NoOutliers!BEW17),data_NoOutliers!BEW17,MID(data_NoOutliers!BEW17,2,99)/2),"")</f>
        <v/>
      </c>
      <c r="BRM17" s="4" t="str">
        <f>IFERROR(IF(N(data_NoOutliers!BEX17),data_NoOutliers!BEX17,MID(data_NoOutliers!BEX17,2,99)/2),"")</f>
        <v/>
      </c>
      <c r="BRN17" s="4" t="str">
        <f>IFERROR(IF(N(data_NoOutliers!BEY17),data_NoOutliers!BEY17,MID(data_NoOutliers!BEY17,2,99)/2),"")</f>
        <v/>
      </c>
      <c r="BRO17" s="4" t="str">
        <f>IFERROR(IF(N(data_NoOutliers!BEZ17),data_NoOutliers!BEZ17,MID(data_NoOutliers!BEZ17,2,99)/2),"")</f>
        <v/>
      </c>
      <c r="BRP17" s="4" t="str">
        <f>IFERROR(IF(N(data_NoOutliers!BFA17),data_NoOutliers!BFA17,MID(data_NoOutliers!BFA17,2,99)/2),"")</f>
        <v/>
      </c>
      <c r="BRQ17" s="4" t="str">
        <f>IFERROR(IF(N(data_NoOutliers!BFB17),data_NoOutliers!BFB17,MID(data_NoOutliers!BFB17,2,99)/2),"")</f>
        <v/>
      </c>
      <c r="BRR17" s="4" t="str">
        <f>IFERROR(IF(N(data_NoOutliers!BFC17),data_NoOutliers!BFC17,MID(data_NoOutliers!BFC17,2,99)/2),"")</f>
        <v/>
      </c>
      <c r="BRS17" s="4" t="str">
        <f>IFERROR(IF(N(data_NoOutliers!BFD17),data_NoOutliers!BFD17,MID(data_NoOutliers!BFD17,2,99)/2),"")</f>
        <v/>
      </c>
      <c r="BRT17" s="4" t="str">
        <f>IFERROR(IF(N(data_NoOutliers!BFE17),data_NoOutliers!BFE17,MID(data_NoOutliers!BFE17,2,99)/2),"")</f>
        <v/>
      </c>
      <c r="BRU17" s="4" t="str">
        <f>IFERROR(IF(N(data_NoOutliers!BFF17),data_NoOutliers!BFF17,MID(data_NoOutliers!BFF17,2,99)/2),"")</f>
        <v/>
      </c>
      <c r="BRV17" s="4" t="str">
        <f>IFERROR(IF(N(data_NoOutliers!BFG17),data_NoOutliers!BFG17,MID(data_NoOutliers!BFG17,2,99)/2),"")</f>
        <v/>
      </c>
      <c r="BRW17" s="4" t="str">
        <f>IFERROR(IF(N(data_NoOutliers!BFH17),data_NoOutliers!BFH17,MID(data_NoOutliers!BFH17,2,99)/2),"")</f>
        <v/>
      </c>
      <c r="BRX17" s="4" t="str">
        <f>IFERROR(IF(N(data_NoOutliers!BFI17),data_NoOutliers!BFI17,MID(data_NoOutliers!BFI17,2,99)/2),"")</f>
        <v/>
      </c>
      <c r="BRY17" s="4" t="str">
        <f>IFERROR(IF(N(data_NoOutliers!BFJ17),data_NoOutliers!BFJ17,MID(data_NoOutliers!BFJ17,2,99)/2),"")</f>
        <v/>
      </c>
      <c r="BRZ17" s="4" t="str">
        <f>IFERROR(IF(N(data_NoOutliers!BFK17),data_NoOutliers!BFK17,MID(data_NoOutliers!BFK17,2,99)/2),"")</f>
        <v/>
      </c>
      <c r="BSA17" s="4" t="str">
        <f>IFERROR(IF(N(data_NoOutliers!BFL17),data_NoOutliers!BFL17,MID(data_NoOutliers!BFL17,2,99)/2),"")</f>
        <v/>
      </c>
      <c r="BSB17" s="4" t="str">
        <f>IFERROR(IF(N(data_NoOutliers!BFM17),data_NoOutliers!BFM17,MID(data_NoOutliers!BFM17,2,99)/2),"")</f>
        <v/>
      </c>
      <c r="BSC17" s="4" t="str">
        <f>IFERROR(IF(N(data_NoOutliers!BFN17),data_NoOutliers!BFN17,MID(data_NoOutliers!BFN17,2,99)/2),"")</f>
        <v/>
      </c>
      <c r="BSD17" s="4" t="str">
        <f>IFERROR(IF(N(data_NoOutliers!BFO17),data_NoOutliers!BFO17,MID(data_NoOutliers!BFO17,2,99)/2),"")</f>
        <v/>
      </c>
      <c r="BSE17" s="4" t="str">
        <f>IFERROR(IF(N(data_NoOutliers!BFP17),data_NoOutliers!BFP17,MID(data_NoOutliers!BFP17,2,99)/2),"")</f>
        <v/>
      </c>
      <c r="BSF17" s="4" t="str">
        <f>IFERROR(IF(N(data_NoOutliers!BFQ17),data_NoOutliers!BFQ17,MID(data_NoOutliers!BFQ17,2,99)/2),"")</f>
        <v/>
      </c>
      <c r="BSG17" s="4" t="str">
        <f>IFERROR(IF(N(data_NoOutliers!BFR17),data_NoOutliers!BFR17,MID(data_NoOutliers!BFR17,2,99)/2),"")</f>
        <v/>
      </c>
      <c r="BSH17" s="4" t="str">
        <f>IFERROR(IF(N(data_NoOutliers!BFS17),data_NoOutliers!BFS17,MID(data_NoOutliers!BFS17,2,99)/2),"")</f>
        <v/>
      </c>
      <c r="BSI17" s="4" t="str">
        <f>IFERROR(IF(N(data_NoOutliers!BFT17),data_NoOutliers!BFT17,MID(data_NoOutliers!BFT17,2,99)/2),"")</f>
        <v/>
      </c>
      <c r="BSJ17" s="4" t="str">
        <f>IFERROR(IF(N(data_NoOutliers!BFU17),data_NoOutliers!BFU17,MID(data_NoOutliers!BFU17,2,99)/2),"")</f>
        <v/>
      </c>
      <c r="BSK17" s="4" t="str">
        <f>IFERROR(IF(N(data_NoOutliers!BFV17),data_NoOutliers!BFV17,MID(data_NoOutliers!BFV17,2,99)/2),"")</f>
        <v/>
      </c>
      <c r="BSL17" s="4" t="str">
        <f>IFERROR(IF(N(data_NoOutliers!BFW17),data_NoOutliers!BFW17,MID(data_NoOutliers!BFW17,2,99)/2),"")</f>
        <v/>
      </c>
      <c r="BSM17" s="4" t="str">
        <f>IFERROR(IF(N(data_NoOutliers!BFX17),data_NoOutliers!BFX17,MID(data_NoOutliers!BFX17,2,99)/2),"")</f>
        <v/>
      </c>
      <c r="BSN17" s="4" t="str">
        <f>IFERROR(IF(N(data_NoOutliers!BFY17),data_NoOutliers!BFY17,MID(data_NoOutliers!BFY17,2,99)/2),"")</f>
        <v/>
      </c>
      <c r="BSO17" s="4" t="str">
        <f>IFERROR(IF(N(data_NoOutliers!BFZ17),data_NoOutliers!BFZ17,MID(data_NoOutliers!BFZ17,2,99)/2),"")</f>
        <v/>
      </c>
      <c r="BSP17" s="4" t="str">
        <f>IFERROR(IF(N(data_NoOutliers!BGA17),data_NoOutliers!BGA17,MID(data_NoOutliers!BGA17,2,99)/2),"")</f>
        <v/>
      </c>
      <c r="BSQ17" s="4" t="str">
        <f>IFERROR(IF(N(data_NoOutliers!BGB17),data_NoOutliers!BGB17,MID(data_NoOutliers!BGB17,2,99)/2),"")</f>
        <v/>
      </c>
      <c r="BSR17" s="4" t="str">
        <f>IFERROR(IF(N(data_NoOutliers!BGC17),data_NoOutliers!BGC17,MID(data_NoOutliers!BGC17,2,99)/2),"")</f>
        <v/>
      </c>
      <c r="BSS17" s="4" t="str">
        <f>IFERROR(IF(N(data_NoOutliers!BGD17),data_NoOutliers!BGD17,MID(data_NoOutliers!BGD17,2,99)/2),"")</f>
        <v/>
      </c>
      <c r="BST17" s="4" t="str">
        <f>IFERROR(IF(N(data_NoOutliers!BGE17),data_NoOutliers!BGE17,MID(data_NoOutliers!BGE17,2,99)/2),"")</f>
        <v/>
      </c>
      <c r="BSU17" s="4" t="str">
        <f>IFERROR(IF(N(data_NoOutliers!BGF17),data_NoOutliers!BGF17,MID(data_NoOutliers!BGF17,2,99)/2),"")</f>
        <v/>
      </c>
      <c r="BSV17" s="4" t="str">
        <f>IFERROR(IF(N(data_NoOutliers!BGG17),data_NoOutliers!BGG17,MID(data_NoOutliers!BGG17,2,99)/2),"")</f>
        <v/>
      </c>
      <c r="BSW17" s="4" t="str">
        <f>IFERROR(IF(N(data_NoOutliers!BGH17),data_NoOutliers!BGH17,MID(data_NoOutliers!BGH17,2,99)/2),"")</f>
        <v/>
      </c>
      <c r="BSX17" s="4" t="str">
        <f>IFERROR(IF(N(data_NoOutliers!BGI17),data_NoOutliers!BGI17,MID(data_NoOutliers!BGI17,2,99)/2),"")</f>
        <v/>
      </c>
      <c r="BSY17" s="4" t="str">
        <f>IFERROR(IF(N(data_NoOutliers!BGJ17),data_NoOutliers!BGJ17,MID(data_NoOutliers!BGJ17,2,99)/2),"")</f>
        <v/>
      </c>
      <c r="BSZ17" s="4" t="str">
        <f>IFERROR(IF(N(data_NoOutliers!BGK17),data_NoOutliers!BGK17,MID(data_NoOutliers!BGK17,2,99)/2),"")</f>
        <v/>
      </c>
      <c r="BTA17" s="4" t="str">
        <f>IFERROR(IF(N(data_NoOutliers!BGL17),data_NoOutliers!BGL17,MID(data_NoOutliers!BGL17,2,99)/2),"")</f>
        <v/>
      </c>
      <c r="BTB17" s="4" t="str">
        <f>IFERROR(IF(N(data_NoOutliers!BGM17),data_NoOutliers!BGM17,MID(data_NoOutliers!BGM17,2,99)/2),"")</f>
        <v/>
      </c>
      <c r="BTC17" s="4" t="str">
        <f>IFERROR(IF(N(data_NoOutliers!BGN17),data_NoOutliers!BGN17,MID(data_NoOutliers!BGN17,2,99)/2),"")</f>
        <v/>
      </c>
      <c r="BTD17" s="4" t="str">
        <f>IFERROR(IF(N(data_NoOutliers!BGO17),data_NoOutliers!BGO17,MID(data_NoOutliers!BGO17,2,99)/2),"")</f>
        <v/>
      </c>
      <c r="BTE17" s="4" t="str">
        <f>IFERROR(IF(N(data_NoOutliers!BGP17),data_NoOutliers!BGP17,MID(data_NoOutliers!BGP17,2,99)/2),"")</f>
        <v/>
      </c>
      <c r="BTF17" s="4" t="str">
        <f>IFERROR(IF(N(data_NoOutliers!BGQ17),data_NoOutliers!BGQ17,MID(data_NoOutliers!BGQ17,2,99)/2),"")</f>
        <v/>
      </c>
      <c r="BTG17" s="4" t="str">
        <f>IFERROR(IF(N(data_NoOutliers!BGR17),data_NoOutliers!BGR17,MID(data_NoOutliers!BGR17,2,99)/2),"")</f>
        <v/>
      </c>
      <c r="BTH17" s="4" t="str">
        <f>IFERROR(IF(N(data_NoOutliers!BGS17),data_NoOutliers!BGS17,MID(data_NoOutliers!BGS17,2,99)/2),"")</f>
        <v/>
      </c>
      <c r="BTI17" s="4" t="str">
        <f>IFERROR(IF(N(data_NoOutliers!BGT17),data_NoOutliers!BGT17,MID(data_NoOutliers!BGT17,2,99)/2),"")</f>
        <v/>
      </c>
      <c r="BTJ17" s="4" t="str">
        <f>IFERROR(IF(N(data_NoOutliers!BGU17),data_NoOutliers!BGU17,MID(data_NoOutliers!BGU17,2,99)/2),"")</f>
        <v/>
      </c>
      <c r="BTK17" s="4" t="str">
        <f>IFERROR(IF(N(data_NoOutliers!BGV17),data_NoOutliers!BGV17,MID(data_NoOutliers!BGV17,2,99)/2),"")</f>
        <v/>
      </c>
      <c r="BTL17" s="4" t="str">
        <f>IFERROR(IF(N(data_NoOutliers!BGW17),data_NoOutliers!BGW17,MID(data_NoOutliers!BGW17,2,99)/2),"")</f>
        <v/>
      </c>
      <c r="BTM17" s="4" t="str">
        <f>IFERROR(IF(N(data_NoOutliers!BGX17),data_NoOutliers!BGX17,MID(data_NoOutliers!BGX17,2,99)/2),"")</f>
        <v/>
      </c>
      <c r="BTN17" s="4" t="str">
        <f>IFERROR(IF(N(data_NoOutliers!BGY17),data_NoOutliers!BGY17,MID(data_NoOutliers!BGY17,2,99)/2),"")</f>
        <v/>
      </c>
      <c r="BTO17" s="4" t="str">
        <f>IFERROR(IF(N(data_NoOutliers!BGZ17),data_NoOutliers!BGZ17,MID(data_NoOutliers!BGZ17,2,99)/2),"")</f>
        <v/>
      </c>
      <c r="BTP17" s="4" t="str">
        <f>IFERROR(IF(N(data_NoOutliers!BHA17),data_NoOutliers!BHA17,MID(data_NoOutliers!BHA17,2,99)/2),"")</f>
        <v/>
      </c>
      <c r="BTQ17" s="4" t="str">
        <f>IFERROR(IF(N(data_NoOutliers!BHB17),data_NoOutliers!BHB17,MID(data_NoOutliers!BHB17,2,99)/2),"")</f>
        <v/>
      </c>
      <c r="BTR17" s="4" t="str">
        <f>IFERROR(IF(N(data_NoOutliers!BHC17),data_NoOutliers!BHC17,MID(data_NoOutliers!BHC17,2,99)/2),"")</f>
        <v/>
      </c>
      <c r="BTS17" s="4" t="str">
        <f>IFERROR(IF(N(data_NoOutliers!BHD17),data_NoOutliers!BHD17,MID(data_NoOutliers!BHD17,2,99)/2),"")</f>
        <v/>
      </c>
      <c r="BTT17" s="4" t="str">
        <f>IFERROR(IF(N(data_NoOutliers!BHE17),data_NoOutliers!BHE17,MID(data_NoOutliers!BHE17,2,99)/2),"")</f>
        <v/>
      </c>
      <c r="BTU17" s="4" t="str">
        <f>IFERROR(IF(N(data_NoOutliers!BHF17),data_NoOutliers!BHF17,MID(data_NoOutliers!BHF17,2,99)/2),"")</f>
        <v/>
      </c>
      <c r="BTV17" s="4" t="str">
        <f>IFERROR(IF(N(data_NoOutliers!BHG17),data_NoOutliers!BHG17,MID(data_NoOutliers!BHG17,2,99)/2),"")</f>
        <v/>
      </c>
      <c r="BTW17" s="4" t="str">
        <f>IFERROR(IF(N(data_NoOutliers!BHH17),data_NoOutliers!BHH17,MID(data_NoOutliers!BHH17,2,99)/2),"")</f>
        <v/>
      </c>
      <c r="BTX17" s="4" t="str">
        <f>IFERROR(IF(N(data_NoOutliers!BHI17),data_NoOutliers!BHI17,MID(data_NoOutliers!BHI17,2,99)/2),"")</f>
        <v/>
      </c>
      <c r="BTY17" s="4" t="str">
        <f>IFERROR(IF(N(data_NoOutliers!BHJ17),data_NoOutliers!BHJ17,MID(data_NoOutliers!BHJ17,2,99)/2),"")</f>
        <v/>
      </c>
      <c r="BTZ17" s="4" t="str">
        <f>IFERROR(IF(N(data_NoOutliers!BHK17),data_NoOutliers!BHK17,MID(data_NoOutliers!BHK17,2,99)/2),"")</f>
        <v/>
      </c>
      <c r="BUA17" s="4" t="str">
        <f>IFERROR(IF(N(data_NoOutliers!BHL17),data_NoOutliers!BHL17,MID(data_NoOutliers!BHL17,2,99)/2),"")</f>
        <v/>
      </c>
      <c r="BUB17" s="4" t="str">
        <f>IFERROR(IF(N(data_NoOutliers!BHM17),data_NoOutliers!BHM17,MID(data_NoOutliers!BHM17,2,99)/2),"")</f>
        <v/>
      </c>
      <c r="BUC17" s="4" t="str">
        <f>IFERROR(IF(N(data_NoOutliers!BHN17),data_NoOutliers!BHN17,MID(data_NoOutliers!BHN17,2,99)/2),"")</f>
        <v/>
      </c>
      <c r="BUD17" s="4" t="str">
        <f>IFERROR(IF(N(data_NoOutliers!BHO17),data_NoOutliers!BHO17,MID(data_NoOutliers!BHO17,2,99)/2),"")</f>
        <v/>
      </c>
      <c r="BUE17" s="4" t="str">
        <f>IFERROR(IF(N(data_NoOutliers!BHP17),data_NoOutliers!BHP17,MID(data_NoOutliers!BHP17,2,99)/2),"")</f>
        <v/>
      </c>
      <c r="BUF17" s="4" t="str">
        <f>IFERROR(IF(N(data_NoOutliers!BHQ17),data_NoOutliers!BHQ17,MID(data_NoOutliers!BHQ17,2,99)/2),"")</f>
        <v/>
      </c>
      <c r="BUG17" s="4" t="str">
        <f>IFERROR(IF(N(data_NoOutliers!BHR17),data_NoOutliers!BHR17,MID(data_NoOutliers!BHR17,2,99)/2),"")</f>
        <v/>
      </c>
      <c r="BUH17" s="4" t="str">
        <f>IFERROR(IF(N(data_NoOutliers!BHS17),data_NoOutliers!BHS17,MID(data_NoOutliers!BHS17,2,99)/2),"")</f>
        <v/>
      </c>
      <c r="BUI17" s="4" t="str">
        <f>IFERROR(IF(N(data_NoOutliers!BHT17),data_NoOutliers!BHT17,MID(data_NoOutliers!BHT17,2,99)/2),"")</f>
        <v/>
      </c>
      <c r="BUJ17" s="4" t="str">
        <f>IFERROR(IF(N(data_NoOutliers!BHU17),data_NoOutliers!BHU17,MID(data_NoOutliers!BHU17,2,99)/2),"")</f>
        <v/>
      </c>
      <c r="BUK17" s="4" t="str">
        <f>IFERROR(IF(N(data_NoOutliers!BHV17),data_NoOutliers!BHV17,MID(data_NoOutliers!BHV17,2,99)/2),"")</f>
        <v/>
      </c>
      <c r="BUL17" s="4" t="str">
        <f>IFERROR(IF(N(data_NoOutliers!BHW17),data_NoOutliers!BHW17,MID(data_NoOutliers!BHW17,2,99)/2),"")</f>
        <v/>
      </c>
      <c r="BUM17" s="4" t="str">
        <f>IFERROR(IF(N(data_NoOutliers!BHX17),data_NoOutliers!BHX17,MID(data_NoOutliers!BHX17,2,99)/2),"")</f>
        <v/>
      </c>
      <c r="BUN17" s="4" t="str">
        <f>IFERROR(IF(N(data_NoOutliers!BHY17),data_NoOutliers!BHY17,MID(data_NoOutliers!BHY17,2,99)/2),"")</f>
        <v/>
      </c>
      <c r="BUO17" s="4" t="str">
        <f>IFERROR(IF(N(data_NoOutliers!BHZ17),data_NoOutliers!BHZ17,MID(data_NoOutliers!BHZ17,2,99)/2),"")</f>
        <v/>
      </c>
      <c r="BUP17" s="4" t="str">
        <f>IFERROR(IF(N(data_NoOutliers!BIA17),data_NoOutliers!BIA17,MID(data_NoOutliers!BIA17,2,99)/2),"")</f>
        <v/>
      </c>
      <c r="BUQ17" s="4" t="str">
        <f>IFERROR(IF(N(data_NoOutliers!BIB17),data_NoOutliers!BIB17,MID(data_NoOutliers!BIB17,2,99)/2),"")</f>
        <v/>
      </c>
      <c r="BUR17" s="4" t="str">
        <f>IFERROR(IF(N(data_NoOutliers!BIC17),data_NoOutliers!BIC17,MID(data_NoOutliers!BIC17,2,99)/2),"")</f>
        <v/>
      </c>
      <c r="BUS17" s="4" t="str">
        <f>IFERROR(IF(N(data_NoOutliers!BID17),data_NoOutliers!BID17,MID(data_NoOutliers!BID17,2,99)/2),"")</f>
        <v/>
      </c>
      <c r="BUT17" s="4" t="str">
        <f>IFERROR(IF(N(data_NoOutliers!BIE17),data_NoOutliers!BIE17,MID(data_NoOutliers!BIE17,2,99)/2),"")</f>
        <v/>
      </c>
      <c r="BUU17" s="4" t="str">
        <f>IFERROR(IF(N(data_NoOutliers!BIF17),data_NoOutliers!BIF17,MID(data_NoOutliers!BIF17,2,99)/2),"")</f>
        <v/>
      </c>
      <c r="BUV17" s="4" t="str">
        <f>IFERROR(IF(N(data_NoOutliers!BIG17),data_NoOutliers!BIG17,MID(data_NoOutliers!BIG17,2,99)/2),"")</f>
        <v/>
      </c>
      <c r="BUW17" s="4" t="str">
        <f>IFERROR(IF(N(data_NoOutliers!BIH17),data_NoOutliers!BIH17,MID(data_NoOutliers!BIH17,2,99)/2),"")</f>
        <v/>
      </c>
      <c r="BUX17" s="4" t="str">
        <f>IFERROR(IF(N(data_NoOutliers!BII17),data_NoOutliers!BII17,MID(data_NoOutliers!BII17,2,99)/2),"")</f>
        <v/>
      </c>
      <c r="BUY17" s="4" t="str">
        <f>IFERROR(IF(N(data_NoOutliers!BIJ17),data_NoOutliers!BIJ17,MID(data_NoOutliers!BIJ17,2,99)/2),"")</f>
        <v/>
      </c>
      <c r="BUZ17" s="4" t="str">
        <f>IFERROR(IF(N(data_NoOutliers!BIK17),data_NoOutliers!BIK17,MID(data_NoOutliers!BIK17,2,99)/2),"")</f>
        <v/>
      </c>
      <c r="BVA17" s="4" t="str">
        <f>IFERROR(IF(N(data_NoOutliers!BIL17),data_NoOutliers!BIL17,MID(data_NoOutliers!BIL17,2,99)/2),"")</f>
        <v/>
      </c>
      <c r="BVB17" s="4" t="str">
        <f>IFERROR(IF(N(data_NoOutliers!BIM17),data_NoOutliers!BIM17,MID(data_NoOutliers!BIM17,2,99)/2),"")</f>
        <v/>
      </c>
      <c r="BVC17" s="4" t="str">
        <f>IFERROR(IF(N(data_NoOutliers!BIN17),data_NoOutliers!BIN17,MID(data_NoOutliers!BIN17,2,99)/2),"")</f>
        <v/>
      </c>
      <c r="BVD17" s="4" t="str">
        <f>IFERROR(IF(N(data_NoOutliers!BIO17),data_NoOutliers!BIO17,MID(data_NoOutliers!BIO17,2,99)/2),"")</f>
        <v/>
      </c>
      <c r="BVE17" s="4" t="str">
        <f>IFERROR(IF(N(data_NoOutliers!BIP17),data_NoOutliers!BIP17,MID(data_NoOutliers!BIP17,2,99)/2),"")</f>
        <v/>
      </c>
      <c r="BVF17" s="4" t="str">
        <f>IFERROR(IF(N(data_NoOutliers!BIQ17),data_NoOutliers!BIQ17,MID(data_NoOutliers!BIQ17,2,99)/2),"")</f>
        <v/>
      </c>
      <c r="BVG17" s="4" t="str">
        <f>IFERROR(IF(N(data_NoOutliers!BIR17),data_NoOutliers!BIR17,MID(data_NoOutliers!BIR17,2,99)/2),"")</f>
        <v/>
      </c>
      <c r="BVH17" s="4" t="str">
        <f>IFERROR(IF(N(data_NoOutliers!BIS17),data_NoOutliers!BIS17,MID(data_NoOutliers!BIS17,2,99)/2),"")</f>
        <v/>
      </c>
      <c r="BVI17" s="4" t="str">
        <f>IFERROR(IF(N(data_NoOutliers!BIT17),data_NoOutliers!BIT17,MID(data_NoOutliers!BIT17,2,99)/2),"")</f>
        <v/>
      </c>
      <c r="BVJ17" s="4" t="str">
        <f>IFERROR(IF(N(data_NoOutliers!BIU17),data_NoOutliers!BIU17,MID(data_NoOutliers!BIU17,2,99)/2),"")</f>
        <v/>
      </c>
      <c r="BVK17" s="4" t="str">
        <f>IFERROR(IF(N(data_NoOutliers!BIV17),data_NoOutliers!BIV17,MID(data_NoOutliers!BIV17,2,99)/2),"")</f>
        <v/>
      </c>
      <c r="BVL17" s="4" t="str">
        <f>IFERROR(IF(N(data_NoOutliers!BIW17),data_NoOutliers!BIW17,MID(data_NoOutliers!BIW17,2,99)/2),"")</f>
        <v/>
      </c>
      <c r="BVM17" s="4" t="str">
        <f>IFERROR(IF(N(data_NoOutliers!BIX17),data_NoOutliers!BIX17,MID(data_NoOutliers!BIX17,2,99)/2),"")</f>
        <v/>
      </c>
      <c r="BVN17" s="4" t="str">
        <f>IFERROR(IF(N(data_NoOutliers!BIY17),data_NoOutliers!BIY17,MID(data_NoOutliers!BIY17,2,99)/2),"")</f>
        <v/>
      </c>
      <c r="BVO17" s="4" t="str">
        <f>IFERROR(IF(N(data_NoOutliers!BIZ17),data_NoOutliers!BIZ17,MID(data_NoOutliers!BIZ17,2,99)/2),"")</f>
        <v/>
      </c>
      <c r="BVP17" s="4" t="str">
        <f>IFERROR(IF(N(data_NoOutliers!BJA17),data_NoOutliers!BJA17,MID(data_NoOutliers!BJA17,2,99)/2),"")</f>
        <v/>
      </c>
      <c r="BVQ17" s="4" t="str">
        <f>IFERROR(IF(N(data_NoOutliers!BJB17),data_NoOutliers!BJB17,MID(data_NoOutliers!BJB17,2,99)/2),"")</f>
        <v/>
      </c>
      <c r="BVR17" s="4" t="str">
        <f>IFERROR(IF(N(data_NoOutliers!BJC17),data_NoOutliers!BJC17,MID(data_NoOutliers!BJC17,2,99)/2),"")</f>
        <v/>
      </c>
      <c r="BVS17" s="4" t="str">
        <f>IFERROR(IF(N(data_NoOutliers!BJD17),data_NoOutliers!BJD17,MID(data_NoOutliers!BJD17,2,99)/2),"")</f>
        <v/>
      </c>
      <c r="BVT17" s="4" t="str">
        <f>IFERROR(IF(N(data_NoOutliers!BJE17),data_NoOutliers!BJE17,MID(data_NoOutliers!BJE17,2,99)/2),"")</f>
        <v/>
      </c>
      <c r="BVU17" s="4" t="str">
        <f>IFERROR(IF(N(data_NoOutliers!BJF17),data_NoOutliers!BJF17,MID(data_NoOutliers!BJF17,2,99)/2),"")</f>
        <v/>
      </c>
      <c r="BVV17" s="4" t="str">
        <f>IFERROR(IF(N(data_NoOutliers!BJG17),data_NoOutliers!BJG17,MID(data_NoOutliers!BJG17,2,99)/2),"")</f>
        <v/>
      </c>
      <c r="BVW17" s="4" t="str">
        <f>IFERROR(IF(N(data_NoOutliers!BJH17),data_NoOutliers!BJH17,MID(data_NoOutliers!BJH17,2,99)/2),"")</f>
        <v/>
      </c>
      <c r="BVX17" s="4" t="str">
        <f>IFERROR(IF(N(data_NoOutliers!BJI17),data_NoOutliers!BJI17,MID(data_NoOutliers!BJI17,2,99)/2),"")</f>
        <v/>
      </c>
      <c r="BVY17" s="4" t="str">
        <f>IFERROR(IF(N(data_NoOutliers!BJJ17),data_NoOutliers!BJJ17,MID(data_NoOutliers!BJJ17,2,99)/2),"")</f>
        <v/>
      </c>
      <c r="BVZ17" s="4" t="str">
        <f>IFERROR(IF(N(data_NoOutliers!BJK17),data_NoOutliers!BJK17,MID(data_NoOutliers!BJK17,2,99)/2),"")</f>
        <v/>
      </c>
      <c r="BWA17" s="4" t="str">
        <f>IFERROR(IF(N(data_NoOutliers!BJL17),data_NoOutliers!BJL17,MID(data_NoOutliers!BJL17,2,99)/2),"")</f>
        <v/>
      </c>
      <c r="BWB17" s="4" t="str">
        <f>IFERROR(IF(N(data_NoOutliers!BJM17),data_NoOutliers!BJM17,MID(data_NoOutliers!BJM17,2,99)/2),"")</f>
        <v/>
      </c>
      <c r="BWC17" s="4" t="str">
        <f>IFERROR(IF(N(data_NoOutliers!BJN17),data_NoOutliers!BJN17,MID(data_NoOutliers!BJN17,2,99)/2),"")</f>
        <v/>
      </c>
      <c r="BWD17" s="4" t="str">
        <f>IFERROR(IF(N(data_NoOutliers!BJO17),data_NoOutliers!BJO17,MID(data_NoOutliers!BJO17,2,99)/2),"")</f>
        <v/>
      </c>
      <c r="BWE17" s="4" t="str">
        <f>IFERROR(IF(N(data_NoOutliers!BJP17),data_NoOutliers!BJP17,MID(data_NoOutliers!BJP17,2,99)/2),"")</f>
        <v/>
      </c>
      <c r="BWF17" s="4" t="str">
        <f>IFERROR(IF(N(data_NoOutliers!BJQ17),data_NoOutliers!BJQ17,MID(data_NoOutliers!BJQ17,2,99)/2),"")</f>
        <v/>
      </c>
      <c r="BWG17" s="4" t="str">
        <f>IFERROR(IF(N(data_NoOutliers!BJR17),data_NoOutliers!BJR17,MID(data_NoOutliers!BJR17,2,99)/2),"")</f>
        <v/>
      </c>
      <c r="BWH17" s="4" t="str">
        <f>IFERROR(IF(N(data_NoOutliers!BJS17),data_NoOutliers!BJS17,MID(data_NoOutliers!BJS17,2,99)/2),"")</f>
        <v/>
      </c>
      <c r="BWI17" s="4" t="str">
        <f>IFERROR(IF(N(data_NoOutliers!BJT17),data_NoOutliers!BJT17,MID(data_NoOutliers!BJT17,2,99)/2),"")</f>
        <v/>
      </c>
      <c r="BWJ17" s="4" t="str">
        <f>IFERROR(IF(N(data_NoOutliers!BJU17),data_NoOutliers!BJU17,MID(data_NoOutliers!BJU17,2,99)/2),"")</f>
        <v/>
      </c>
      <c r="BWK17" s="4" t="str">
        <f>IFERROR(IF(N(data_NoOutliers!BJV17),data_NoOutliers!BJV17,MID(data_NoOutliers!BJV17,2,99)/2),"")</f>
        <v/>
      </c>
      <c r="BWL17" s="4" t="str">
        <f>IFERROR(IF(N(data_NoOutliers!BJW17),data_NoOutliers!BJW17,MID(data_NoOutliers!BJW17,2,99)/2),"")</f>
        <v/>
      </c>
      <c r="BWM17" s="4" t="str">
        <f>IFERROR(IF(N(data_NoOutliers!BJX17),data_NoOutliers!BJX17,MID(data_NoOutliers!BJX17,2,99)/2),"")</f>
        <v/>
      </c>
      <c r="BWN17" s="4" t="str">
        <f>IFERROR(IF(N(data_NoOutliers!BJY17),data_NoOutliers!BJY17,MID(data_NoOutliers!BJY17,2,99)/2),"")</f>
        <v/>
      </c>
      <c r="BWO17" s="4" t="str">
        <f>IFERROR(IF(N(data_NoOutliers!BJZ17),data_NoOutliers!BJZ17,MID(data_NoOutliers!BJZ17,2,99)/2),"")</f>
        <v/>
      </c>
      <c r="BWP17" s="4" t="str">
        <f>IFERROR(IF(N(data_NoOutliers!BKA17),data_NoOutliers!BKA17,MID(data_NoOutliers!BKA17,2,99)/2),"")</f>
        <v/>
      </c>
      <c r="BWQ17" s="4" t="str">
        <f>IFERROR(IF(N(data_NoOutliers!BKB17),data_NoOutliers!BKB17,MID(data_NoOutliers!BKB17,2,99)/2),"")</f>
        <v/>
      </c>
      <c r="BWR17" s="4" t="str">
        <f>IFERROR(IF(N(data_NoOutliers!BKC17),data_NoOutliers!BKC17,MID(data_NoOutliers!BKC17,2,99)/2),"")</f>
        <v/>
      </c>
      <c r="BWS17" s="4" t="str">
        <f>IFERROR(IF(N(data_NoOutliers!BKD17),data_NoOutliers!BKD17,MID(data_NoOutliers!BKD17,2,99)/2),"")</f>
        <v/>
      </c>
      <c r="BWT17" s="4" t="str">
        <f>IFERROR(IF(N(data_NoOutliers!BKE17),data_NoOutliers!BKE17,MID(data_NoOutliers!BKE17,2,99)/2),"")</f>
        <v/>
      </c>
      <c r="BWU17" s="4" t="str">
        <f>IFERROR(IF(N(data_NoOutliers!BKF17),data_NoOutliers!BKF17,MID(data_NoOutliers!BKF17,2,99)/2),"")</f>
        <v/>
      </c>
      <c r="BWV17" s="4" t="str">
        <f>IFERROR(IF(N(data_NoOutliers!BKG17),data_NoOutliers!BKG17,MID(data_NoOutliers!BKG17,2,99)/2),"")</f>
        <v/>
      </c>
      <c r="BWW17" s="4" t="str">
        <f>IFERROR(IF(N(data_NoOutliers!BKH17),data_NoOutliers!BKH17,MID(data_NoOutliers!BKH17,2,99)/2),"")</f>
        <v/>
      </c>
      <c r="BWX17" s="4" t="str">
        <f>IFERROR(IF(N(data_NoOutliers!BKI17),data_NoOutliers!BKI17,MID(data_NoOutliers!BKI17,2,99)/2),"")</f>
        <v/>
      </c>
      <c r="BWY17" s="4" t="str">
        <f>IFERROR(IF(N(data_NoOutliers!BKJ17),data_NoOutliers!BKJ17,MID(data_NoOutliers!BKJ17,2,99)/2),"")</f>
        <v/>
      </c>
      <c r="BWZ17" s="4" t="str">
        <f>IFERROR(IF(N(data_NoOutliers!BKK17),data_NoOutliers!BKK17,MID(data_NoOutliers!BKK17,2,99)/2),"")</f>
        <v/>
      </c>
      <c r="BXA17" s="4" t="str">
        <f>IFERROR(IF(N(data_NoOutliers!BKL17),data_NoOutliers!BKL17,MID(data_NoOutliers!BKL17,2,99)/2),"")</f>
        <v/>
      </c>
      <c r="BXB17" s="4" t="str">
        <f>IFERROR(IF(N(data_NoOutliers!BKM17),data_NoOutliers!BKM17,MID(data_NoOutliers!BKM17,2,99)/2),"")</f>
        <v/>
      </c>
      <c r="BXC17" s="4" t="str">
        <f>IFERROR(IF(N(data_NoOutliers!BKN17),data_NoOutliers!BKN17,MID(data_NoOutliers!BKN17,2,99)/2),"")</f>
        <v/>
      </c>
      <c r="BXD17" s="4" t="str">
        <f>IFERROR(IF(N(data_NoOutliers!BKO17),data_NoOutliers!BKO17,MID(data_NoOutliers!BKO17,2,99)/2),"")</f>
        <v/>
      </c>
      <c r="BXE17" s="4" t="str">
        <f>IFERROR(IF(N(data_NoOutliers!BKP17),data_NoOutliers!BKP17,MID(data_NoOutliers!BKP17,2,99)/2),"")</f>
        <v/>
      </c>
      <c r="BXF17" s="4" t="str">
        <f>IFERROR(IF(N(data_NoOutliers!BKQ17),data_NoOutliers!BKQ17,MID(data_NoOutliers!BKQ17,2,99)/2),"")</f>
        <v/>
      </c>
      <c r="BXG17" s="4" t="str">
        <f>IFERROR(IF(N(data_NoOutliers!BKR17),data_NoOutliers!BKR17,MID(data_NoOutliers!BKR17,2,99)/2),"")</f>
        <v/>
      </c>
      <c r="BXH17" s="4" t="str">
        <f>IFERROR(IF(N(data_NoOutliers!BKS17),data_NoOutliers!BKS17,MID(data_NoOutliers!BKS17,2,99)/2),"")</f>
        <v/>
      </c>
      <c r="BXI17" s="4" t="str">
        <f>IFERROR(IF(N(data_NoOutliers!BKT17),data_NoOutliers!BKT17,MID(data_NoOutliers!BKT17,2,99)/2),"")</f>
        <v/>
      </c>
      <c r="BXJ17" s="4" t="str">
        <f>IFERROR(IF(N(data_NoOutliers!BKU17),data_NoOutliers!BKU17,MID(data_NoOutliers!BKU17,2,99)/2),"")</f>
        <v/>
      </c>
      <c r="BXK17" s="4" t="str">
        <f>IFERROR(IF(N(data_NoOutliers!BKV17),data_NoOutliers!BKV17,MID(data_NoOutliers!BKV17,2,99)/2),"")</f>
        <v/>
      </c>
      <c r="BXL17" s="4" t="str">
        <f>IFERROR(IF(N(data_NoOutliers!BKW17),data_NoOutliers!BKW17,MID(data_NoOutliers!BKW17,2,99)/2),"")</f>
        <v/>
      </c>
      <c r="BXM17" s="4" t="str">
        <f>IFERROR(IF(N(data_NoOutliers!BKX17),data_NoOutliers!BKX17,MID(data_NoOutliers!BKX17,2,99)/2),"")</f>
        <v/>
      </c>
      <c r="BXN17" s="4" t="str">
        <f>IFERROR(IF(N(data_NoOutliers!BKY17),data_NoOutliers!BKY17,MID(data_NoOutliers!BKY17,2,99)/2),"")</f>
        <v/>
      </c>
      <c r="BXO17" s="4" t="str">
        <f>IFERROR(IF(N(data_NoOutliers!BKZ17),data_NoOutliers!BKZ17,MID(data_NoOutliers!BKZ17,2,99)/2),"")</f>
        <v/>
      </c>
      <c r="BXP17" s="4" t="str">
        <f>IFERROR(IF(N(data_NoOutliers!BLA17),data_NoOutliers!BLA17,MID(data_NoOutliers!BLA17,2,99)/2),"")</f>
        <v/>
      </c>
      <c r="BXQ17" s="4" t="str">
        <f>IFERROR(IF(N(data_NoOutliers!BLB17),data_NoOutliers!BLB17,MID(data_NoOutliers!BLB17,2,99)/2),"")</f>
        <v/>
      </c>
      <c r="BXR17" s="4" t="str">
        <f>IFERROR(IF(N(data_NoOutliers!BLC17),data_NoOutliers!BLC17,MID(data_NoOutliers!BLC17,2,99)/2),"")</f>
        <v/>
      </c>
      <c r="BXS17" s="4" t="str">
        <f>IFERROR(IF(N(data_NoOutliers!BLD17),data_NoOutliers!BLD17,MID(data_NoOutliers!BLD17,2,99)/2),"")</f>
        <v/>
      </c>
      <c r="BXT17" s="4" t="str">
        <f>IFERROR(IF(N(data_NoOutliers!BLE17),data_NoOutliers!BLE17,MID(data_NoOutliers!BLE17,2,99)/2),"")</f>
        <v/>
      </c>
      <c r="BXU17" s="4" t="str">
        <f>IFERROR(IF(N(data_NoOutliers!BLF17),data_NoOutliers!BLF17,MID(data_NoOutliers!BLF17,2,99)/2),"")</f>
        <v/>
      </c>
      <c r="BXV17" s="4" t="str">
        <f>IFERROR(IF(N(data_NoOutliers!BLG17),data_NoOutliers!BLG17,MID(data_NoOutliers!BLG17,2,99)/2),"")</f>
        <v/>
      </c>
      <c r="BXW17" s="4" t="str">
        <f>IFERROR(IF(N(data_NoOutliers!BLH17),data_NoOutliers!BLH17,MID(data_NoOutliers!BLH17,2,99)/2),"")</f>
        <v/>
      </c>
      <c r="BXX17" s="4" t="str">
        <f>IFERROR(IF(N(data_NoOutliers!BLI17),data_NoOutliers!BLI17,MID(data_NoOutliers!BLI17,2,99)/2),"")</f>
        <v/>
      </c>
      <c r="BXY17" s="4" t="str">
        <f>IFERROR(IF(N(data_NoOutliers!BLJ17),data_NoOutliers!BLJ17,MID(data_NoOutliers!BLJ17,2,99)/2),"")</f>
        <v/>
      </c>
      <c r="BXZ17" s="4" t="str">
        <f>IFERROR(IF(N(data_NoOutliers!BLK17),data_NoOutliers!BLK17,MID(data_NoOutliers!BLK17,2,99)/2),"")</f>
        <v/>
      </c>
      <c r="BYA17" s="4" t="str">
        <f>IFERROR(IF(N(data_NoOutliers!BLL17),data_NoOutliers!BLL17,MID(data_NoOutliers!BLL17,2,99)/2),"")</f>
        <v/>
      </c>
      <c r="BYB17" s="4" t="str">
        <f>IFERROR(IF(N(data_NoOutliers!BLM17),data_NoOutliers!BLM17,MID(data_NoOutliers!BLM17,2,99)/2),"")</f>
        <v/>
      </c>
      <c r="BYC17" s="4" t="str">
        <f>IFERROR(IF(N(data_NoOutliers!BLN17),data_NoOutliers!BLN17,MID(data_NoOutliers!BLN17,2,99)/2),"")</f>
        <v/>
      </c>
      <c r="BYD17" s="4" t="str">
        <f>IFERROR(IF(N(data_NoOutliers!BLO17),data_NoOutliers!BLO17,MID(data_NoOutliers!BLO17,2,99)/2),"")</f>
        <v/>
      </c>
      <c r="BYE17" s="4" t="str">
        <f>IFERROR(IF(N(data_NoOutliers!BLP17),data_NoOutliers!BLP17,MID(data_NoOutliers!BLP17,2,99)/2),"")</f>
        <v/>
      </c>
      <c r="BYF17" s="4" t="str">
        <f>IFERROR(IF(N(data_NoOutliers!BLQ17),data_NoOutliers!BLQ17,MID(data_NoOutliers!BLQ17,2,99)/2),"")</f>
        <v/>
      </c>
      <c r="BYG17" s="4" t="str">
        <f>IFERROR(IF(N(data_NoOutliers!BLR17),data_NoOutliers!BLR17,MID(data_NoOutliers!BLR17,2,99)/2),"")</f>
        <v/>
      </c>
      <c r="BYH17" s="4" t="str">
        <f>IFERROR(IF(N(data_NoOutliers!BLS17),data_NoOutliers!BLS17,MID(data_NoOutliers!BLS17,2,99)/2),"")</f>
        <v/>
      </c>
      <c r="BYI17" s="4" t="str">
        <f>IFERROR(IF(N(data_NoOutliers!BLT17),data_NoOutliers!BLT17,MID(data_NoOutliers!BLT17,2,99)/2),"")</f>
        <v/>
      </c>
      <c r="BYJ17" s="4" t="str">
        <f>IFERROR(IF(N(data_NoOutliers!BLU17),data_NoOutliers!BLU17,MID(data_NoOutliers!BLU17,2,99)/2),"")</f>
        <v/>
      </c>
      <c r="BYK17" s="4" t="str">
        <f>IFERROR(IF(N(data_NoOutliers!BLV17),data_NoOutliers!BLV17,MID(data_NoOutliers!BLV17,2,99)/2),"")</f>
        <v/>
      </c>
      <c r="BYL17" s="4" t="str">
        <f>IFERROR(IF(N(data_NoOutliers!BLW17),data_NoOutliers!BLW17,MID(data_NoOutliers!BLW17,2,99)/2),"")</f>
        <v/>
      </c>
      <c r="BYM17" s="4" t="str">
        <f>IFERROR(IF(N(data_NoOutliers!BLX17),data_NoOutliers!BLX17,MID(data_NoOutliers!BLX17,2,99)/2),"")</f>
        <v/>
      </c>
      <c r="BYN17" s="4" t="str">
        <f>IFERROR(IF(N(data_NoOutliers!BLY17),data_NoOutliers!BLY17,MID(data_NoOutliers!BLY17,2,99)/2),"")</f>
        <v/>
      </c>
      <c r="BYO17" s="4" t="str">
        <f>IFERROR(IF(N(data_NoOutliers!BLZ17),data_NoOutliers!BLZ17,MID(data_NoOutliers!BLZ17,2,99)/2),"")</f>
        <v/>
      </c>
      <c r="BYP17" s="4" t="str">
        <f>IFERROR(IF(N(data_NoOutliers!BMA17),data_NoOutliers!BMA17,MID(data_NoOutliers!BMA17,2,99)/2),"")</f>
        <v/>
      </c>
      <c r="BYQ17" s="4" t="str">
        <f>IFERROR(IF(N(data_NoOutliers!BMB17),data_NoOutliers!BMB17,MID(data_NoOutliers!BMB17,2,99)/2),"")</f>
        <v/>
      </c>
      <c r="BYR17" s="4" t="str">
        <f>IFERROR(IF(N(data_NoOutliers!BMC17),data_NoOutliers!BMC17,MID(data_NoOutliers!BMC17,2,99)/2),"")</f>
        <v/>
      </c>
      <c r="BYS17" s="4" t="str">
        <f>IFERROR(IF(N(data_NoOutliers!BMD17),data_NoOutliers!BMD17,MID(data_NoOutliers!BMD17,2,99)/2),"")</f>
        <v/>
      </c>
      <c r="BYT17" s="4" t="str">
        <f>IFERROR(IF(N(data_NoOutliers!BME17),data_NoOutliers!BME17,MID(data_NoOutliers!BME17,2,99)/2),"")</f>
        <v/>
      </c>
      <c r="BYU17" s="4" t="str">
        <f>IFERROR(IF(N(data_NoOutliers!BMF17),data_NoOutliers!BMF17,MID(data_NoOutliers!BMF17,2,99)/2),"")</f>
        <v/>
      </c>
      <c r="BYV17" s="4" t="str">
        <f>IFERROR(IF(N(data_NoOutliers!BMG17),data_NoOutliers!BMG17,MID(data_NoOutliers!BMG17,2,99)/2),"")</f>
        <v/>
      </c>
      <c r="BYW17" s="4" t="str">
        <f>IFERROR(IF(N(data_NoOutliers!BMH17),data_NoOutliers!BMH17,MID(data_NoOutliers!BMH17,2,99)/2),"")</f>
        <v/>
      </c>
      <c r="BYX17" s="4" t="str">
        <f>IFERROR(IF(N(data_NoOutliers!BMI17),data_NoOutliers!BMI17,MID(data_NoOutliers!BMI17,2,99)/2),"")</f>
        <v/>
      </c>
      <c r="BYY17" s="4" t="str">
        <f>IFERROR(IF(N(data_NoOutliers!BMJ17),data_NoOutliers!BMJ17,MID(data_NoOutliers!BMJ17,2,99)/2),"")</f>
        <v/>
      </c>
      <c r="BYZ17" s="4" t="str">
        <f>IFERROR(IF(N(data_NoOutliers!BMK17),data_NoOutliers!BMK17,MID(data_NoOutliers!BMK17,2,99)/2),"")</f>
        <v/>
      </c>
      <c r="BZA17" s="4" t="str">
        <f>IFERROR(IF(N(data_NoOutliers!BML17),data_NoOutliers!BML17,MID(data_NoOutliers!BML17,2,99)/2),"")</f>
        <v/>
      </c>
      <c r="BZB17" s="4" t="str">
        <f>IFERROR(IF(N(data_NoOutliers!BMM17),data_NoOutliers!BMM17,MID(data_NoOutliers!BMM17,2,99)/2),"")</f>
        <v/>
      </c>
      <c r="BZC17" s="4" t="str">
        <f>IFERROR(IF(N(data_NoOutliers!BMN17),data_NoOutliers!BMN17,MID(data_NoOutliers!BMN17,2,99)/2),"")</f>
        <v/>
      </c>
      <c r="BZD17" s="4" t="str">
        <f>IFERROR(IF(N(data_NoOutliers!BMO17),data_NoOutliers!BMO17,MID(data_NoOutliers!BMO17,2,99)/2),"")</f>
        <v/>
      </c>
      <c r="BZE17" s="4" t="str">
        <f>IFERROR(IF(N(data_NoOutliers!BMP17),data_NoOutliers!BMP17,MID(data_NoOutliers!BMP17,2,99)/2),"")</f>
        <v/>
      </c>
      <c r="BZF17" s="4" t="str">
        <f>IFERROR(IF(N(data_NoOutliers!BMQ17),data_NoOutliers!BMQ17,MID(data_NoOutliers!BMQ17,2,99)/2),"")</f>
        <v/>
      </c>
      <c r="BZG17" s="4" t="str">
        <f>IFERROR(IF(N(data_NoOutliers!BMR17),data_NoOutliers!BMR17,MID(data_NoOutliers!BMR17,2,99)/2),"")</f>
        <v/>
      </c>
      <c r="BZH17" s="4" t="str">
        <f>IFERROR(IF(N(data_NoOutliers!BMS17),data_NoOutliers!BMS17,MID(data_NoOutliers!BMS17,2,99)/2),"")</f>
        <v/>
      </c>
      <c r="BZI17" s="4" t="str">
        <f>IFERROR(IF(N(data_NoOutliers!BMT17),data_NoOutliers!BMT17,MID(data_NoOutliers!BMT17,2,99)/2),"")</f>
        <v/>
      </c>
      <c r="BZJ17" s="4" t="str">
        <f>IFERROR(IF(N(data_NoOutliers!BMU17),data_NoOutliers!BMU17,MID(data_NoOutliers!BMU17,2,99)/2),"")</f>
        <v/>
      </c>
      <c r="BZK17" s="4" t="str">
        <f>IFERROR(IF(N(data_NoOutliers!BMV17),data_NoOutliers!BMV17,MID(data_NoOutliers!BMV17,2,99)/2),"")</f>
        <v/>
      </c>
      <c r="BZL17" s="4" t="str">
        <f>IFERROR(IF(N(data_NoOutliers!BMW17),data_NoOutliers!BMW17,MID(data_NoOutliers!BMW17,2,99)/2),"")</f>
        <v/>
      </c>
      <c r="BZM17" s="4" t="str">
        <f>IFERROR(IF(N(data_NoOutliers!BMX17),data_NoOutliers!BMX17,MID(data_NoOutliers!BMX17,2,99)/2),"")</f>
        <v/>
      </c>
      <c r="BZN17" s="4" t="str">
        <f>IFERROR(IF(N(data_NoOutliers!BMY17),data_NoOutliers!BMY17,MID(data_NoOutliers!BMY17,2,99)/2),"")</f>
        <v/>
      </c>
      <c r="BZO17" s="4" t="str">
        <f>IFERROR(IF(N(data_NoOutliers!BMZ17),data_NoOutliers!BMZ17,MID(data_NoOutliers!BMZ17,2,99)/2),"")</f>
        <v/>
      </c>
      <c r="BZP17" s="4" t="str">
        <f>IFERROR(IF(N(data_NoOutliers!BNA17),data_NoOutliers!BNA17,MID(data_NoOutliers!BNA17,2,99)/2),"")</f>
        <v/>
      </c>
      <c r="BZQ17" s="4" t="str">
        <f>IFERROR(IF(N(data_NoOutliers!BNB17),data_NoOutliers!BNB17,MID(data_NoOutliers!BNB17,2,99)/2),"")</f>
        <v/>
      </c>
      <c r="BZR17" s="4" t="str">
        <f>IFERROR(IF(N(data_NoOutliers!BNC17),data_NoOutliers!BNC17,MID(data_NoOutliers!BNC17,2,99)/2),"")</f>
        <v/>
      </c>
      <c r="BZS17" s="4" t="str">
        <f>IFERROR(IF(N(data_NoOutliers!BND17),data_NoOutliers!BND17,MID(data_NoOutliers!BND17,2,99)/2),"")</f>
        <v/>
      </c>
      <c r="BZT17" s="4" t="str">
        <f>IFERROR(IF(N(data_NoOutliers!BNE17),data_NoOutliers!BNE17,MID(data_NoOutliers!BNE17,2,99)/2),"")</f>
        <v/>
      </c>
      <c r="BZU17" s="4" t="str">
        <f>IFERROR(IF(N(data_NoOutliers!BNF17),data_NoOutliers!BNF17,MID(data_NoOutliers!BNF17,2,99)/2),"")</f>
        <v/>
      </c>
      <c r="BZV17" s="4" t="str">
        <f>IFERROR(IF(N(data_NoOutliers!BNG17),data_NoOutliers!BNG17,MID(data_NoOutliers!BNG17,2,99)/2),"")</f>
        <v/>
      </c>
      <c r="BZW17" s="4" t="str">
        <f>IFERROR(IF(N(data_NoOutliers!BNH17),data_NoOutliers!BNH17,MID(data_NoOutliers!BNH17,2,99)/2),"")</f>
        <v/>
      </c>
      <c r="BZX17" s="4" t="str">
        <f>IFERROR(IF(N(data_NoOutliers!BNI17),data_NoOutliers!BNI17,MID(data_NoOutliers!BNI17,2,99)/2),"")</f>
        <v/>
      </c>
      <c r="BZY17" s="4" t="str">
        <f>IFERROR(IF(N(data_NoOutliers!BNJ17),data_NoOutliers!BNJ17,MID(data_NoOutliers!BNJ17,2,99)/2),"")</f>
        <v/>
      </c>
      <c r="BZZ17" s="4" t="str">
        <f>IFERROR(IF(N(data_NoOutliers!BNK17),data_NoOutliers!BNK17,MID(data_NoOutliers!BNK17,2,99)/2),"")</f>
        <v/>
      </c>
      <c r="CAA17" s="4" t="str">
        <f>IFERROR(IF(N(data_NoOutliers!BNL17),data_NoOutliers!BNL17,MID(data_NoOutliers!BNL17,2,99)/2),"")</f>
        <v/>
      </c>
      <c r="CAB17" s="4" t="str">
        <f>IFERROR(IF(N(data_NoOutliers!BNM17),data_NoOutliers!BNM17,MID(data_NoOutliers!BNM17,2,99)/2),"")</f>
        <v/>
      </c>
      <c r="CAC17" s="4" t="str">
        <f>IFERROR(IF(N(data_NoOutliers!BNN17),data_NoOutliers!BNN17,MID(data_NoOutliers!BNN17,2,99)/2),"")</f>
        <v/>
      </c>
      <c r="CAD17" s="4" t="str">
        <f>IFERROR(IF(N(data_NoOutliers!BNO17),data_NoOutliers!BNO17,MID(data_NoOutliers!BNO17,2,99)/2),"")</f>
        <v/>
      </c>
      <c r="CAE17" s="4" t="str">
        <f>IFERROR(IF(N(data_NoOutliers!BNP17),data_NoOutliers!BNP17,MID(data_NoOutliers!BNP17,2,99)/2),"")</f>
        <v/>
      </c>
      <c r="CAF17" s="4" t="str">
        <f>IFERROR(IF(N(data_NoOutliers!BNQ17),data_NoOutliers!BNQ17,MID(data_NoOutliers!BNQ17,2,99)/2),"")</f>
        <v/>
      </c>
      <c r="CAG17" s="4" t="str">
        <f>IFERROR(IF(N(data_NoOutliers!BNR17),data_NoOutliers!BNR17,MID(data_NoOutliers!BNR17,2,99)/2),"")</f>
        <v/>
      </c>
      <c r="CAH17" s="4" t="str">
        <f>IFERROR(IF(N(data_NoOutliers!BNS17),data_NoOutliers!BNS17,MID(data_NoOutliers!BNS17,2,99)/2),"")</f>
        <v/>
      </c>
      <c r="CAI17" s="4" t="str">
        <f>IFERROR(IF(N(data_NoOutliers!BNT17),data_NoOutliers!BNT17,MID(data_NoOutliers!BNT17,2,99)/2),"")</f>
        <v/>
      </c>
      <c r="CAJ17" s="4" t="str">
        <f>IFERROR(IF(N(data_NoOutliers!BNU17),data_NoOutliers!BNU17,MID(data_NoOutliers!BNU17,2,99)/2),"")</f>
        <v/>
      </c>
      <c r="CAK17" s="4" t="str">
        <f>IFERROR(IF(N(data_NoOutliers!BNV17),data_NoOutliers!BNV17,MID(data_NoOutliers!BNV17,2,99)/2),"")</f>
        <v/>
      </c>
      <c r="CAL17" s="4" t="str">
        <f>IFERROR(IF(N(data_NoOutliers!BNW17),data_NoOutliers!BNW17,MID(data_NoOutliers!BNW17,2,99)/2),"")</f>
        <v/>
      </c>
      <c r="CAM17" s="4" t="str">
        <f>IFERROR(IF(N(data_NoOutliers!BNX17),data_NoOutliers!BNX17,MID(data_NoOutliers!BNX17,2,99)/2),"")</f>
        <v/>
      </c>
      <c r="CAN17" s="4" t="str">
        <f>IFERROR(IF(N(data_NoOutliers!BNY17),data_NoOutliers!BNY17,MID(data_NoOutliers!BNY17,2,99)/2),"")</f>
        <v/>
      </c>
      <c r="CAO17" s="4" t="str">
        <f>IFERROR(IF(N(data_NoOutliers!BNZ17),data_NoOutliers!BNZ17,MID(data_NoOutliers!BNZ17,2,99)/2),"")</f>
        <v/>
      </c>
      <c r="CAP17" s="4" t="str">
        <f>IFERROR(IF(N(data_NoOutliers!BOA17),data_NoOutliers!BOA17,MID(data_NoOutliers!BOA17,2,99)/2),"")</f>
        <v/>
      </c>
      <c r="CAQ17" s="4" t="str">
        <f>IFERROR(IF(N(data_NoOutliers!BOB17),data_NoOutliers!BOB17,MID(data_NoOutliers!BOB17,2,99)/2),"")</f>
        <v/>
      </c>
      <c r="CAR17" s="4" t="str">
        <f>IFERROR(IF(N(data_NoOutliers!BOC17),data_NoOutliers!BOC17,MID(data_NoOutliers!BOC17,2,99)/2),"")</f>
        <v/>
      </c>
      <c r="CAS17" s="4" t="str">
        <f>IFERROR(IF(N(data_NoOutliers!BOD17),data_NoOutliers!BOD17,MID(data_NoOutliers!BOD17,2,99)/2),"")</f>
        <v/>
      </c>
      <c r="CAT17" s="4" t="str">
        <f>IFERROR(IF(N(data_NoOutliers!BOE17),data_NoOutliers!BOE17,MID(data_NoOutliers!BOE17,2,99)/2),"")</f>
        <v/>
      </c>
      <c r="CAU17" s="4" t="str">
        <f>IFERROR(IF(N(data_NoOutliers!BOF17),data_NoOutliers!BOF17,MID(data_NoOutliers!BOF17,2,99)/2),"")</f>
        <v/>
      </c>
      <c r="CAV17" s="4" t="str">
        <f>IFERROR(IF(N(data_NoOutliers!BOG17),data_NoOutliers!BOG17,MID(data_NoOutliers!BOG17,2,99)/2),"")</f>
        <v/>
      </c>
      <c r="CAW17" s="4" t="str">
        <f>IFERROR(IF(N(data_NoOutliers!BOH17),data_NoOutliers!BOH17,MID(data_NoOutliers!BOH17,2,99)/2),"")</f>
        <v/>
      </c>
      <c r="CAX17" s="4" t="str">
        <f>IFERROR(IF(N(data_NoOutliers!BOI17),data_NoOutliers!BOI17,MID(data_NoOutliers!BOI17,2,99)/2),"")</f>
        <v/>
      </c>
      <c r="CAY17" s="4" t="str">
        <f>IFERROR(IF(N(data_NoOutliers!BOJ17),data_NoOutliers!BOJ17,MID(data_NoOutliers!BOJ17,2,99)/2),"")</f>
        <v/>
      </c>
      <c r="CAZ17" s="4" t="str">
        <f>IFERROR(IF(N(data_NoOutliers!BOK17),data_NoOutliers!BOK17,MID(data_NoOutliers!BOK17,2,99)/2),"")</f>
        <v/>
      </c>
      <c r="CBA17" s="4" t="str">
        <f>IFERROR(IF(N(data_NoOutliers!BOL17),data_NoOutliers!BOL17,MID(data_NoOutliers!BOL17,2,99)/2),"")</f>
        <v/>
      </c>
      <c r="CBB17" s="4" t="str">
        <f>IFERROR(IF(N(data_NoOutliers!BOM17),data_NoOutliers!BOM17,MID(data_NoOutliers!BOM17,2,99)/2),"")</f>
        <v/>
      </c>
      <c r="CBC17" s="4" t="str">
        <f>IFERROR(IF(N(data_NoOutliers!BON17),data_NoOutliers!BON17,MID(data_NoOutliers!BON17,2,99)/2),"")</f>
        <v/>
      </c>
      <c r="CBD17" s="4" t="str">
        <f>IFERROR(IF(N(data_NoOutliers!BOO17),data_NoOutliers!BOO17,MID(data_NoOutliers!BOO17,2,99)/2),"")</f>
        <v/>
      </c>
      <c r="CBE17" s="4" t="str">
        <f>IFERROR(IF(N(data_NoOutliers!BOP17),data_NoOutliers!BOP17,MID(data_NoOutliers!BOP17,2,99)/2),"")</f>
        <v/>
      </c>
      <c r="CBF17" s="4" t="str">
        <f>IFERROR(IF(N(data_NoOutliers!BOQ17),data_NoOutliers!BOQ17,MID(data_NoOutliers!BOQ17,2,99)/2),"")</f>
        <v/>
      </c>
      <c r="CBG17" s="4" t="str">
        <f>IFERROR(IF(N(data_NoOutliers!BOR17),data_NoOutliers!BOR17,MID(data_NoOutliers!BOR17,2,99)/2),"")</f>
        <v/>
      </c>
      <c r="CBH17" s="4" t="str">
        <f>IFERROR(IF(N(data_NoOutliers!BOS17),data_NoOutliers!BOS17,MID(data_NoOutliers!BOS17,2,99)/2),"")</f>
        <v/>
      </c>
      <c r="CBI17" s="4" t="str">
        <f>IFERROR(IF(N(data_NoOutliers!BOT17),data_NoOutliers!BOT17,MID(data_NoOutliers!BOT17,2,99)/2),"")</f>
        <v/>
      </c>
      <c r="CBJ17" s="4" t="str">
        <f>IFERROR(IF(N(data_NoOutliers!BOU17),data_NoOutliers!BOU17,MID(data_NoOutliers!BOU17,2,99)/2),"")</f>
        <v/>
      </c>
      <c r="CBK17" s="4" t="str">
        <f>IFERROR(IF(N(data_NoOutliers!BOV17),data_NoOutliers!BOV17,MID(data_NoOutliers!BOV17,2,99)/2),"")</f>
        <v/>
      </c>
      <c r="CBL17" s="4" t="str">
        <f>IFERROR(IF(N(data_NoOutliers!BOW17),data_NoOutliers!BOW17,MID(data_NoOutliers!BOW17,2,99)/2),"")</f>
        <v/>
      </c>
      <c r="CBM17" s="4" t="str">
        <f>IFERROR(IF(N(data_NoOutliers!BOX17),data_NoOutliers!BOX17,MID(data_NoOutliers!BOX17,2,99)/2),"")</f>
        <v/>
      </c>
      <c r="CBN17" s="4" t="str">
        <f>IFERROR(IF(N(data_NoOutliers!BOY17),data_NoOutliers!BOY17,MID(data_NoOutliers!BOY17,2,99)/2),"")</f>
        <v/>
      </c>
      <c r="CBO17" s="4" t="str">
        <f>IFERROR(IF(N(data_NoOutliers!BOZ17),data_NoOutliers!BOZ17,MID(data_NoOutliers!BOZ17,2,99)/2),"")</f>
        <v/>
      </c>
      <c r="CBP17" s="4" t="str">
        <f>IFERROR(IF(N(data_NoOutliers!BPA17),data_NoOutliers!BPA17,MID(data_NoOutliers!BPA17,2,99)/2),"")</f>
        <v/>
      </c>
      <c r="CBQ17" s="4" t="str">
        <f>IFERROR(IF(N(data_NoOutliers!BPB17),data_NoOutliers!BPB17,MID(data_NoOutliers!BPB17,2,99)/2),"")</f>
        <v/>
      </c>
      <c r="CBR17" s="4" t="str">
        <f>IFERROR(IF(N(data_NoOutliers!BPC17),data_NoOutliers!BPC17,MID(data_NoOutliers!BPC17,2,99)/2),"")</f>
        <v/>
      </c>
      <c r="CBS17" s="4" t="str">
        <f>IFERROR(IF(N(data_NoOutliers!BPD17),data_NoOutliers!BPD17,MID(data_NoOutliers!BPD17,2,99)/2),"")</f>
        <v/>
      </c>
      <c r="CBT17" s="4" t="str">
        <f>IFERROR(IF(N(data_NoOutliers!BPE17),data_NoOutliers!BPE17,MID(data_NoOutliers!BPE17,2,99)/2),"")</f>
        <v/>
      </c>
      <c r="CBU17" s="4" t="str">
        <f>IFERROR(IF(N(data_NoOutliers!BPF17),data_NoOutliers!BPF17,MID(data_NoOutliers!BPF17,2,99)/2),"")</f>
        <v/>
      </c>
      <c r="CBV17" s="4" t="str">
        <f>IFERROR(IF(N(data_NoOutliers!BPG17),data_NoOutliers!BPG17,MID(data_NoOutliers!BPG17,2,99)/2),"")</f>
        <v/>
      </c>
      <c r="CBW17" s="4" t="str">
        <f>IFERROR(IF(N(data_NoOutliers!BPH17),data_NoOutliers!BPH17,MID(data_NoOutliers!BPH17,2,99)/2),"")</f>
        <v/>
      </c>
      <c r="CBX17" s="4" t="str">
        <f>IFERROR(IF(N(data_NoOutliers!BPI17),data_NoOutliers!BPI17,MID(data_NoOutliers!BPI17,2,99)/2),"")</f>
        <v/>
      </c>
      <c r="CBY17" s="4" t="str">
        <f>IFERROR(IF(N(data_NoOutliers!BPJ17),data_NoOutliers!BPJ17,MID(data_NoOutliers!BPJ17,2,99)/2),"")</f>
        <v/>
      </c>
      <c r="CBZ17" s="4" t="str">
        <f>IFERROR(IF(N(data_NoOutliers!BPK17),data_NoOutliers!BPK17,MID(data_NoOutliers!BPK17,2,99)/2),"")</f>
        <v/>
      </c>
      <c r="CCA17" s="4" t="str">
        <f>IFERROR(IF(N(data_NoOutliers!BPL17),data_NoOutliers!BPL17,MID(data_NoOutliers!BPL17,2,99)/2),"")</f>
        <v/>
      </c>
      <c r="CCB17" s="4" t="str">
        <f>IFERROR(IF(N(data_NoOutliers!BPM17),data_NoOutliers!BPM17,MID(data_NoOutliers!BPM17,2,99)/2),"")</f>
        <v/>
      </c>
      <c r="CCC17" s="4" t="str">
        <f>IFERROR(IF(N(data_NoOutliers!BPN17),data_NoOutliers!BPN17,MID(data_NoOutliers!BPN17,2,99)/2),"")</f>
        <v/>
      </c>
      <c r="CCD17" s="4" t="str">
        <f>IFERROR(IF(N(data_NoOutliers!BPO17),data_NoOutliers!BPO17,MID(data_NoOutliers!BPO17,2,99)/2),"")</f>
        <v/>
      </c>
      <c r="CCE17" s="4" t="str">
        <f>IFERROR(IF(N(data_NoOutliers!BPP17),data_NoOutliers!BPP17,MID(data_NoOutliers!BPP17,2,99)/2),"")</f>
        <v/>
      </c>
      <c r="CCF17" s="4" t="str">
        <f>IFERROR(IF(N(data_NoOutliers!BPQ17),data_NoOutliers!BPQ17,MID(data_NoOutliers!BPQ17,2,99)/2),"")</f>
        <v/>
      </c>
      <c r="CCG17" s="4" t="str">
        <f>IFERROR(IF(N(data_NoOutliers!BPR17),data_NoOutliers!BPR17,MID(data_NoOutliers!BPR17,2,99)/2),"")</f>
        <v/>
      </c>
      <c r="CCH17" s="4" t="str">
        <f>IFERROR(IF(N(data_NoOutliers!BPS17),data_NoOutliers!BPS17,MID(data_NoOutliers!BPS17,2,99)/2),"")</f>
        <v/>
      </c>
      <c r="CCI17" s="4" t="str">
        <f>IFERROR(IF(N(data_NoOutliers!BPT17),data_NoOutliers!BPT17,MID(data_NoOutliers!BPT17,2,99)/2),"")</f>
        <v/>
      </c>
      <c r="CCJ17" s="4" t="str">
        <f>IFERROR(IF(N(data_NoOutliers!BPU17),data_NoOutliers!BPU17,MID(data_NoOutliers!BPU17,2,99)/2),"")</f>
        <v/>
      </c>
      <c r="CCK17" s="4" t="str">
        <f>IFERROR(IF(N(data_NoOutliers!BPV17),data_NoOutliers!BPV17,MID(data_NoOutliers!BPV17,2,99)/2),"")</f>
        <v/>
      </c>
      <c r="CCL17" s="4" t="str">
        <f>IFERROR(IF(N(data_NoOutliers!BPW17),data_NoOutliers!BPW17,MID(data_NoOutliers!BPW17,2,99)/2),"")</f>
        <v/>
      </c>
      <c r="CCM17" s="4" t="str">
        <f>IFERROR(IF(N(data_NoOutliers!BPX17),data_NoOutliers!BPX17,MID(data_NoOutliers!BPX17,2,99)/2),"")</f>
        <v/>
      </c>
      <c r="CCN17" s="4" t="str">
        <f>IFERROR(IF(N(data_NoOutliers!BPY17),data_NoOutliers!BPY17,MID(data_NoOutliers!BPY17,2,99)/2),"")</f>
        <v/>
      </c>
      <c r="CCO17" s="4" t="str">
        <f>IFERROR(IF(N(data_NoOutliers!BPZ17),data_NoOutliers!BPZ17,MID(data_NoOutliers!BPZ17,2,99)/2),"")</f>
        <v/>
      </c>
      <c r="CCP17" s="4" t="str">
        <f>IFERROR(IF(N(data_NoOutliers!BQA17),data_NoOutliers!BQA17,MID(data_NoOutliers!BQA17,2,99)/2),"")</f>
        <v/>
      </c>
      <c r="CCQ17" s="4" t="str">
        <f>IFERROR(IF(N(data_NoOutliers!BQB17),data_NoOutliers!BQB17,MID(data_NoOutliers!BQB17,2,99)/2),"")</f>
        <v/>
      </c>
      <c r="CCR17" s="4" t="str">
        <f>IFERROR(IF(N(data_NoOutliers!BQC17),data_NoOutliers!BQC17,MID(data_NoOutliers!BQC17,2,99)/2),"")</f>
        <v/>
      </c>
      <c r="CCS17" s="4" t="str">
        <f>IFERROR(IF(N(data_NoOutliers!BQD17),data_NoOutliers!BQD17,MID(data_NoOutliers!BQD17,2,99)/2),"")</f>
        <v/>
      </c>
      <c r="CCT17" s="4" t="str">
        <f>IFERROR(IF(N(data_NoOutliers!BQE17),data_NoOutliers!BQE17,MID(data_NoOutliers!BQE17,2,99)/2),"")</f>
        <v/>
      </c>
      <c r="CCU17" s="4" t="str">
        <f>IFERROR(IF(N(data_NoOutliers!BQF17),data_NoOutliers!BQF17,MID(data_NoOutliers!BQF17,2,99)/2),"")</f>
        <v/>
      </c>
      <c r="CCV17" s="4" t="str">
        <f>IFERROR(IF(N(data_NoOutliers!BQG17),data_NoOutliers!BQG17,MID(data_NoOutliers!BQG17,2,99)/2),"")</f>
        <v/>
      </c>
      <c r="CCW17" s="4" t="str">
        <f>IFERROR(IF(N(data_NoOutliers!BQH17),data_NoOutliers!BQH17,MID(data_NoOutliers!BQH17,2,99)/2),"")</f>
        <v/>
      </c>
      <c r="CCX17" s="4" t="str">
        <f>IFERROR(IF(N(data_NoOutliers!BQI17),data_NoOutliers!BQI17,MID(data_NoOutliers!BQI17,2,99)/2),"")</f>
        <v/>
      </c>
      <c r="CCY17" s="4" t="str">
        <f>IFERROR(IF(N(data_NoOutliers!BQJ17),data_NoOutliers!BQJ17,MID(data_NoOutliers!BQJ17,2,99)/2),"")</f>
        <v/>
      </c>
      <c r="CCZ17" s="4" t="str">
        <f>IFERROR(IF(N(data_NoOutliers!BQK17),data_NoOutliers!BQK17,MID(data_NoOutliers!BQK17,2,99)/2),"")</f>
        <v/>
      </c>
      <c r="CDA17" s="4" t="str">
        <f>IFERROR(IF(N(data_NoOutliers!BQL17),data_NoOutliers!BQL17,MID(data_NoOutliers!BQL17,2,99)/2),"")</f>
        <v/>
      </c>
      <c r="CDB17" s="4" t="str">
        <f>IFERROR(IF(N(data_NoOutliers!BQM17),data_NoOutliers!BQM17,MID(data_NoOutliers!BQM17,2,99)/2),"")</f>
        <v/>
      </c>
      <c r="CDC17" s="4" t="str">
        <f>IFERROR(IF(N(data_NoOutliers!BQN17),data_NoOutliers!BQN17,MID(data_NoOutliers!BQN17,2,99)/2),"")</f>
        <v/>
      </c>
      <c r="CDD17" s="4" t="str">
        <f>IFERROR(IF(N(data_NoOutliers!BQO17),data_NoOutliers!BQO17,MID(data_NoOutliers!BQO17,2,99)/2),"")</f>
        <v/>
      </c>
      <c r="CDE17" s="4" t="str">
        <f>IFERROR(IF(N(data_NoOutliers!BQP17),data_NoOutliers!BQP17,MID(data_NoOutliers!BQP17,2,99)/2),"")</f>
        <v/>
      </c>
      <c r="CDF17" s="4" t="str">
        <f>IFERROR(IF(N(data_NoOutliers!BQQ17),data_NoOutliers!BQQ17,MID(data_NoOutliers!BQQ17,2,99)/2),"")</f>
        <v/>
      </c>
      <c r="CDG17" s="4" t="str">
        <f>IFERROR(IF(N(data_NoOutliers!BQR17),data_NoOutliers!BQR17,MID(data_NoOutliers!BQR17,2,99)/2),"")</f>
        <v/>
      </c>
      <c r="CDH17" s="4" t="str">
        <f>IFERROR(IF(N(data_NoOutliers!BQS17),data_NoOutliers!BQS17,MID(data_NoOutliers!BQS17,2,99)/2),"")</f>
        <v/>
      </c>
      <c r="CDI17" s="4" t="str">
        <f>IFERROR(IF(N(data_NoOutliers!BQT17),data_NoOutliers!BQT17,MID(data_NoOutliers!BQT17,2,99)/2),"")</f>
        <v/>
      </c>
      <c r="CDJ17" s="4" t="str">
        <f>IFERROR(IF(N(data_NoOutliers!BQU17),data_NoOutliers!BQU17,MID(data_NoOutliers!BQU17,2,99)/2),"")</f>
        <v/>
      </c>
      <c r="CDK17" s="4" t="str">
        <f>IFERROR(IF(N(data_NoOutliers!BQV17),data_NoOutliers!BQV17,MID(data_NoOutliers!BQV17,2,99)/2),"")</f>
        <v/>
      </c>
      <c r="CDL17" s="4" t="str">
        <f>IFERROR(IF(N(data_NoOutliers!BQW17),data_NoOutliers!BQW17,MID(data_NoOutliers!BQW17,2,99)/2),"")</f>
        <v/>
      </c>
      <c r="CDM17" s="4" t="str">
        <f>IFERROR(IF(N(data_NoOutliers!BQX17),data_NoOutliers!BQX17,MID(data_NoOutliers!BQX17,2,99)/2),"")</f>
        <v/>
      </c>
      <c r="CDN17" s="4" t="str">
        <f>IFERROR(IF(N(data_NoOutliers!BQY17),data_NoOutliers!BQY17,MID(data_NoOutliers!BQY17,2,99)/2),"")</f>
        <v/>
      </c>
      <c r="CDO17" s="4" t="str">
        <f>IFERROR(IF(N(data_NoOutliers!BQZ17),data_NoOutliers!BQZ17,MID(data_NoOutliers!BQZ17,2,99)/2),"")</f>
        <v/>
      </c>
      <c r="CDP17" s="4" t="str">
        <f>IFERROR(IF(N(data_NoOutliers!BRA17),data_NoOutliers!BRA17,MID(data_NoOutliers!BRA17,2,99)/2),"")</f>
        <v/>
      </c>
      <c r="CDQ17" s="4" t="str">
        <f>IFERROR(IF(N(data_NoOutliers!BRB17),data_NoOutliers!BRB17,MID(data_NoOutliers!BRB17,2,99)/2),"")</f>
        <v/>
      </c>
      <c r="CDR17" s="4" t="str">
        <f>IFERROR(IF(N(data_NoOutliers!BRC17),data_NoOutliers!BRC17,MID(data_NoOutliers!BRC17,2,99)/2),"")</f>
        <v/>
      </c>
      <c r="CDS17" s="4" t="str">
        <f>IFERROR(IF(N(data_NoOutliers!BRD17),data_NoOutliers!BRD17,MID(data_NoOutliers!BRD17,2,99)/2),"")</f>
        <v/>
      </c>
      <c r="CDT17" s="4" t="str">
        <f>IFERROR(IF(N(data_NoOutliers!BRE17),data_NoOutliers!BRE17,MID(data_NoOutliers!BRE17,2,99)/2),"")</f>
        <v/>
      </c>
      <c r="CDU17" s="4" t="str">
        <f>IFERROR(IF(N(data_NoOutliers!BRF17),data_NoOutliers!BRF17,MID(data_NoOutliers!BRF17,2,99)/2),"")</f>
        <v/>
      </c>
      <c r="CDV17" s="4" t="str">
        <f>IFERROR(IF(N(data_NoOutliers!BRG17),data_NoOutliers!BRG17,MID(data_NoOutliers!BRG17,2,99)/2),"")</f>
        <v/>
      </c>
      <c r="CDW17" s="4" t="str">
        <f>IFERROR(IF(N(data_NoOutliers!BRH17),data_NoOutliers!BRH17,MID(data_NoOutliers!BRH17,2,99)/2),"")</f>
        <v/>
      </c>
      <c r="CDX17" s="4" t="str">
        <f>IFERROR(IF(N(data_NoOutliers!BRI17),data_NoOutliers!BRI17,MID(data_NoOutliers!BRI17,2,99)/2),"")</f>
        <v/>
      </c>
      <c r="CDY17" s="4" t="str">
        <f>IFERROR(IF(N(data_NoOutliers!BRJ17),data_NoOutliers!BRJ17,MID(data_NoOutliers!BRJ17,2,99)/2),"")</f>
        <v/>
      </c>
      <c r="CDZ17" s="4" t="str">
        <f>IFERROR(IF(N(data_NoOutliers!BRK17),data_NoOutliers!BRK17,MID(data_NoOutliers!BRK17,2,99)/2),"")</f>
        <v/>
      </c>
      <c r="CEA17" s="4" t="str">
        <f>IFERROR(IF(N(data_NoOutliers!BRL17),data_NoOutliers!BRL17,MID(data_NoOutliers!BRL17,2,99)/2),"")</f>
        <v/>
      </c>
      <c r="CEB17" s="4" t="str">
        <f>IFERROR(IF(N(data_NoOutliers!BRM17),data_NoOutliers!BRM17,MID(data_NoOutliers!BRM17,2,99)/2),"")</f>
        <v/>
      </c>
      <c r="CEC17" s="4" t="str">
        <f>IFERROR(IF(N(data_NoOutliers!BRN17),data_NoOutliers!BRN17,MID(data_NoOutliers!BRN17,2,99)/2),"")</f>
        <v/>
      </c>
      <c r="CED17" s="4" t="str">
        <f>IFERROR(IF(N(data_NoOutliers!BRO17),data_NoOutliers!BRO17,MID(data_NoOutliers!BRO17,2,99)/2),"")</f>
        <v/>
      </c>
      <c r="CEE17" s="4" t="str">
        <f>IFERROR(IF(N(data_NoOutliers!BRP17),data_NoOutliers!BRP17,MID(data_NoOutliers!BRP17,2,99)/2),"")</f>
        <v/>
      </c>
      <c r="CEF17" s="4" t="str">
        <f>IFERROR(IF(N(data_NoOutliers!BRQ17),data_NoOutliers!BRQ17,MID(data_NoOutliers!BRQ17,2,99)/2),"")</f>
        <v/>
      </c>
      <c r="CEG17" s="4" t="str">
        <f>IFERROR(IF(N(data_NoOutliers!BRR17),data_NoOutliers!BRR17,MID(data_NoOutliers!BRR17,2,99)/2),"")</f>
        <v/>
      </c>
      <c r="CEH17" s="4" t="str">
        <f>IFERROR(IF(N(data_NoOutliers!BRS17),data_NoOutliers!BRS17,MID(data_NoOutliers!BRS17,2,99)/2),"")</f>
        <v/>
      </c>
      <c r="CEI17" s="4" t="str">
        <f>IFERROR(IF(N(data_NoOutliers!BRT17),data_NoOutliers!BRT17,MID(data_NoOutliers!BRT17,2,99)/2),"")</f>
        <v/>
      </c>
      <c r="CEJ17" s="4" t="str">
        <f>IFERROR(IF(N(data_NoOutliers!BRU17),data_NoOutliers!BRU17,MID(data_NoOutliers!BRU17,2,99)/2),"")</f>
        <v/>
      </c>
      <c r="CEK17" s="4" t="str">
        <f>IFERROR(IF(N(data_NoOutliers!BRV17),data_NoOutliers!BRV17,MID(data_NoOutliers!BRV17,2,99)/2),"")</f>
        <v/>
      </c>
      <c r="CEL17" s="4" t="str">
        <f>IFERROR(IF(N(data_NoOutliers!BRW17),data_NoOutliers!BRW17,MID(data_NoOutliers!BRW17,2,99)/2),"")</f>
        <v/>
      </c>
      <c r="CEM17" s="4" t="str">
        <f>IFERROR(IF(N(data_NoOutliers!BRX17),data_NoOutliers!BRX17,MID(data_NoOutliers!BRX17,2,99)/2),"")</f>
        <v/>
      </c>
      <c r="CEN17" s="4" t="str">
        <f>IFERROR(IF(N(data_NoOutliers!BRY17),data_NoOutliers!BRY17,MID(data_NoOutliers!BRY17,2,99)/2),"")</f>
        <v/>
      </c>
      <c r="CEO17" s="4" t="str">
        <f>IFERROR(IF(N(data_NoOutliers!BRZ17),data_NoOutliers!BRZ17,MID(data_NoOutliers!BRZ17,2,99)/2),"")</f>
        <v/>
      </c>
      <c r="CEP17" s="4" t="str">
        <f>IFERROR(IF(N(data_NoOutliers!BSA17),data_NoOutliers!BSA17,MID(data_NoOutliers!BSA17,2,99)/2),"")</f>
        <v/>
      </c>
      <c r="CEQ17" s="4" t="str">
        <f>IFERROR(IF(N(data_NoOutliers!BSB17),data_NoOutliers!BSB17,MID(data_NoOutliers!BSB17,2,99)/2),"")</f>
        <v/>
      </c>
      <c r="CER17" s="4" t="str">
        <f>IFERROR(IF(N(data_NoOutliers!BSC17),data_NoOutliers!BSC17,MID(data_NoOutliers!BSC17,2,99)/2),"")</f>
        <v/>
      </c>
      <c r="CES17" s="4" t="str">
        <f>IFERROR(IF(N(data_NoOutliers!BSD17),data_NoOutliers!BSD17,MID(data_NoOutliers!BSD17,2,99)/2),"")</f>
        <v/>
      </c>
      <c r="CET17" s="4" t="str">
        <f>IFERROR(IF(N(data_NoOutliers!BSE17),data_NoOutliers!BSE17,MID(data_NoOutliers!BSE17,2,99)/2),"")</f>
        <v/>
      </c>
      <c r="CEU17" s="4" t="str">
        <f>IFERROR(IF(N(data_NoOutliers!BSF17),data_NoOutliers!BSF17,MID(data_NoOutliers!BSF17,2,99)/2),"")</f>
        <v/>
      </c>
      <c r="CEV17" s="4" t="str">
        <f>IFERROR(IF(N(data_NoOutliers!BSG17),data_NoOutliers!BSG17,MID(data_NoOutliers!BSG17,2,99)/2),"")</f>
        <v/>
      </c>
      <c r="CEW17" s="4" t="str">
        <f>IFERROR(IF(N(data_NoOutliers!BSH17),data_NoOutliers!BSH17,MID(data_NoOutliers!BSH17,2,99)/2),"")</f>
        <v/>
      </c>
      <c r="CEX17" s="4" t="str">
        <f>IFERROR(IF(N(data_NoOutliers!BSI17),data_NoOutliers!BSI17,MID(data_NoOutliers!BSI17,2,99)/2),"")</f>
        <v/>
      </c>
      <c r="CEY17" s="4" t="str">
        <f>IFERROR(IF(N(data_NoOutliers!BSJ17),data_NoOutliers!BSJ17,MID(data_NoOutliers!BSJ17,2,99)/2),"")</f>
        <v/>
      </c>
      <c r="CEZ17" s="4" t="str">
        <f>IFERROR(IF(N(data_NoOutliers!BSK17),data_NoOutliers!BSK17,MID(data_NoOutliers!BSK17,2,99)/2),"")</f>
        <v/>
      </c>
      <c r="CFA17" s="4" t="str">
        <f>IFERROR(IF(N(data_NoOutliers!BSL17),data_NoOutliers!BSL17,MID(data_NoOutliers!BSL17,2,99)/2),"")</f>
        <v/>
      </c>
      <c r="CFB17" s="4" t="str">
        <f>IFERROR(IF(N(data_NoOutliers!BSM17),data_NoOutliers!BSM17,MID(data_NoOutliers!BSM17,2,99)/2),"")</f>
        <v/>
      </c>
      <c r="CFC17" s="4" t="str">
        <f>IFERROR(IF(N(data_NoOutliers!BSN17),data_NoOutliers!BSN17,MID(data_NoOutliers!BSN17,2,99)/2),"")</f>
        <v/>
      </c>
      <c r="CFD17" s="4" t="str">
        <f>IFERROR(IF(N(data_NoOutliers!BSO17),data_NoOutliers!BSO17,MID(data_NoOutliers!BSO17,2,99)/2),"")</f>
        <v/>
      </c>
      <c r="CFE17" s="4" t="str">
        <f>IFERROR(IF(N(data_NoOutliers!BSP17),data_NoOutliers!BSP17,MID(data_NoOutliers!BSP17,2,99)/2),"")</f>
        <v/>
      </c>
      <c r="CFF17" s="4" t="str">
        <f>IFERROR(IF(N(data_NoOutliers!BSQ17),data_NoOutliers!BSQ17,MID(data_NoOutliers!BSQ17,2,99)/2),"")</f>
        <v/>
      </c>
      <c r="CFG17" s="4" t="str">
        <f>IFERROR(IF(N(data_NoOutliers!BSR17),data_NoOutliers!BSR17,MID(data_NoOutliers!BSR17,2,99)/2),"")</f>
        <v/>
      </c>
      <c r="CFH17" s="4" t="str">
        <f>IFERROR(IF(N(data_NoOutliers!BSS17),data_NoOutliers!BSS17,MID(data_NoOutliers!BSS17,2,99)/2),"")</f>
        <v/>
      </c>
      <c r="CFI17" s="4" t="str">
        <f>IFERROR(IF(N(data_NoOutliers!BST17),data_NoOutliers!BST17,MID(data_NoOutliers!BST17,2,99)/2),"")</f>
        <v/>
      </c>
      <c r="CFJ17" s="4" t="str">
        <f>IFERROR(IF(N(data_NoOutliers!BSU17),data_NoOutliers!BSU17,MID(data_NoOutliers!BSU17,2,99)/2),"")</f>
        <v/>
      </c>
      <c r="CFK17" s="4" t="str">
        <f>IFERROR(IF(N(data_NoOutliers!BSV17),data_NoOutliers!BSV17,MID(data_NoOutliers!BSV17,2,99)/2),"")</f>
        <v/>
      </c>
      <c r="CFL17" s="4" t="str">
        <f>IFERROR(IF(N(data_NoOutliers!BSW17),data_NoOutliers!BSW17,MID(data_NoOutliers!BSW17,2,99)/2),"")</f>
        <v/>
      </c>
      <c r="CFM17" s="4" t="str">
        <f>IFERROR(IF(N(data_NoOutliers!BSX17),data_NoOutliers!BSX17,MID(data_NoOutliers!BSX17,2,99)/2),"")</f>
        <v/>
      </c>
      <c r="CFN17" s="4" t="str">
        <f>IFERROR(IF(N(data_NoOutliers!BSY17),data_NoOutliers!BSY17,MID(data_NoOutliers!BSY17,2,99)/2),"")</f>
        <v/>
      </c>
      <c r="CFO17" s="4" t="str">
        <f>IFERROR(IF(N(data_NoOutliers!BSZ17),data_NoOutliers!BSZ17,MID(data_NoOutliers!BSZ17,2,99)/2),"")</f>
        <v/>
      </c>
      <c r="CFP17" s="4" t="str">
        <f>IFERROR(IF(N(data_NoOutliers!BTA17),data_NoOutliers!BTA17,MID(data_NoOutliers!BTA17,2,99)/2),"")</f>
        <v/>
      </c>
      <c r="CFQ17" s="4" t="str">
        <f>IFERROR(IF(N(data_NoOutliers!BTB17),data_NoOutliers!BTB17,MID(data_NoOutliers!BTB17,2,99)/2),"")</f>
        <v/>
      </c>
      <c r="CFR17" s="4" t="str">
        <f>IFERROR(IF(N(data_NoOutliers!BTC17),data_NoOutliers!BTC17,MID(data_NoOutliers!BTC17,2,99)/2),"")</f>
        <v/>
      </c>
      <c r="CFS17" s="4" t="str">
        <f>IFERROR(IF(N(data_NoOutliers!BTD17),data_NoOutliers!BTD17,MID(data_NoOutliers!BTD17,2,99)/2),"")</f>
        <v/>
      </c>
      <c r="CFT17" s="4" t="str">
        <f>IFERROR(IF(N(data_NoOutliers!BTE17),data_NoOutliers!BTE17,MID(data_NoOutliers!BTE17,2,99)/2),"")</f>
        <v/>
      </c>
      <c r="CFU17" s="4" t="str">
        <f>IFERROR(IF(N(data_NoOutliers!BTF17),data_NoOutliers!BTF17,MID(data_NoOutliers!BTF17,2,99)/2),"")</f>
        <v/>
      </c>
      <c r="CFV17" s="4" t="str">
        <f>IFERROR(IF(N(data_NoOutliers!BTG17),data_NoOutliers!BTG17,MID(data_NoOutliers!BTG17,2,99)/2),"")</f>
        <v/>
      </c>
      <c r="CFW17" s="4" t="str">
        <f>IFERROR(IF(N(data_NoOutliers!BTH17),data_NoOutliers!BTH17,MID(data_NoOutliers!BTH17,2,99)/2),"")</f>
        <v/>
      </c>
      <c r="CFX17" s="4" t="str">
        <f>IFERROR(IF(N(data_NoOutliers!BTI17),data_NoOutliers!BTI17,MID(data_NoOutliers!BTI17,2,99)/2),"")</f>
        <v/>
      </c>
      <c r="CFY17" s="4" t="str">
        <f>IFERROR(IF(N(data_NoOutliers!BTJ17),data_NoOutliers!BTJ17,MID(data_NoOutliers!BTJ17,2,99)/2),"")</f>
        <v/>
      </c>
      <c r="CFZ17" s="4" t="str">
        <f>IFERROR(IF(N(data_NoOutliers!BTK17),data_NoOutliers!BTK17,MID(data_NoOutliers!BTK17,2,99)/2),"")</f>
        <v/>
      </c>
      <c r="CGA17" s="4" t="str">
        <f>IFERROR(IF(N(data_NoOutliers!BTL17),data_NoOutliers!BTL17,MID(data_NoOutliers!BTL17,2,99)/2),"")</f>
        <v/>
      </c>
      <c r="CGB17" s="4" t="str">
        <f>IFERROR(IF(N(data_NoOutliers!BTM17),data_NoOutliers!BTM17,MID(data_NoOutliers!BTM17,2,99)/2),"")</f>
        <v/>
      </c>
      <c r="CGC17" s="4" t="str">
        <f>IFERROR(IF(N(data_NoOutliers!BTN17),data_NoOutliers!BTN17,MID(data_NoOutliers!BTN17,2,99)/2),"")</f>
        <v/>
      </c>
      <c r="CGD17" s="4" t="str">
        <f>IFERROR(IF(N(data_NoOutliers!BTO17),data_NoOutliers!BTO17,MID(data_NoOutliers!BTO17,2,99)/2),"")</f>
        <v/>
      </c>
      <c r="CGE17" s="4" t="str">
        <f>IFERROR(IF(N(data_NoOutliers!BTP17),data_NoOutliers!BTP17,MID(data_NoOutliers!BTP17,2,99)/2),"")</f>
        <v/>
      </c>
      <c r="CGF17" s="4" t="str">
        <f>IFERROR(IF(N(data_NoOutliers!BTQ17),data_NoOutliers!BTQ17,MID(data_NoOutliers!BTQ17,2,99)/2),"")</f>
        <v/>
      </c>
      <c r="CGG17" s="4" t="str">
        <f>IFERROR(IF(N(data_NoOutliers!BTR17),data_NoOutliers!BTR17,MID(data_NoOutliers!BTR17,2,99)/2),"")</f>
        <v/>
      </c>
      <c r="CGH17" s="4" t="str">
        <f>IFERROR(IF(N(data_NoOutliers!BTS17),data_NoOutliers!BTS17,MID(data_NoOutliers!BTS17,2,99)/2),"")</f>
        <v/>
      </c>
      <c r="CGI17" s="4" t="str">
        <f>IFERROR(IF(N(data_NoOutliers!BTT17),data_NoOutliers!BTT17,MID(data_NoOutliers!BTT17,2,99)/2),"")</f>
        <v/>
      </c>
      <c r="CGJ17" s="4" t="str">
        <f>IFERROR(IF(N(data_NoOutliers!BTU17),data_NoOutliers!BTU17,MID(data_NoOutliers!BTU17,2,99)/2),"")</f>
        <v/>
      </c>
      <c r="CGK17" s="4" t="str">
        <f>IFERROR(IF(N(data_NoOutliers!BTV17),data_NoOutliers!BTV17,MID(data_NoOutliers!BTV17,2,99)/2),"")</f>
        <v/>
      </c>
      <c r="CGL17" s="4" t="str">
        <f>IFERROR(IF(N(data_NoOutliers!BTW17),data_NoOutliers!BTW17,MID(data_NoOutliers!BTW17,2,99)/2),"")</f>
        <v/>
      </c>
      <c r="CGM17" s="4" t="str">
        <f>IFERROR(IF(N(data_NoOutliers!BTX17),data_NoOutliers!BTX17,MID(data_NoOutliers!BTX17,2,99)/2),"")</f>
        <v/>
      </c>
      <c r="CGN17" s="4" t="str">
        <f>IFERROR(IF(N(data_NoOutliers!BTY17),data_NoOutliers!BTY17,MID(data_NoOutliers!BTY17,2,99)/2),"")</f>
        <v/>
      </c>
      <c r="CGO17" s="4" t="str">
        <f>IFERROR(IF(N(data_NoOutliers!BTZ17),data_NoOutliers!BTZ17,MID(data_NoOutliers!BTZ17,2,99)/2),"")</f>
        <v/>
      </c>
      <c r="CGP17" s="4" t="str">
        <f>IFERROR(IF(N(data_NoOutliers!BUA17),data_NoOutliers!BUA17,MID(data_NoOutliers!BUA17,2,99)/2),"")</f>
        <v/>
      </c>
      <c r="CGQ17" s="4" t="str">
        <f>IFERROR(IF(N(data_NoOutliers!BUB17),data_NoOutliers!BUB17,MID(data_NoOutliers!BUB17,2,99)/2),"")</f>
        <v/>
      </c>
      <c r="CGR17" s="4" t="str">
        <f>IFERROR(IF(N(data_NoOutliers!BUC17),data_NoOutliers!BUC17,MID(data_NoOutliers!BUC17,2,99)/2),"")</f>
        <v/>
      </c>
      <c r="CGS17" s="4" t="str">
        <f>IFERROR(IF(N(data_NoOutliers!BUD17),data_NoOutliers!BUD17,MID(data_NoOutliers!BUD17,2,99)/2),"")</f>
        <v/>
      </c>
      <c r="CGT17" s="4" t="str">
        <f>IFERROR(IF(N(data_NoOutliers!BUE17),data_NoOutliers!BUE17,MID(data_NoOutliers!BUE17,2,99)/2),"")</f>
        <v/>
      </c>
      <c r="CGU17" s="4" t="str">
        <f>IFERROR(IF(N(data_NoOutliers!BUF17),data_NoOutliers!BUF17,MID(data_NoOutliers!BUF17,2,99)/2),"")</f>
        <v/>
      </c>
      <c r="CGV17" s="4" t="str">
        <f>IFERROR(IF(N(data_NoOutliers!BUG17),data_NoOutliers!BUG17,MID(data_NoOutliers!BUG17,2,99)/2),"")</f>
        <v/>
      </c>
      <c r="CGW17" s="4" t="str">
        <f>IFERROR(IF(N(data_NoOutliers!BUH17),data_NoOutliers!BUH17,MID(data_NoOutliers!BUH17,2,99)/2),"")</f>
        <v/>
      </c>
      <c r="CGX17" s="4" t="str">
        <f>IFERROR(IF(N(data_NoOutliers!BUI17),data_NoOutliers!BUI17,MID(data_NoOutliers!BUI17,2,99)/2),"")</f>
        <v/>
      </c>
      <c r="CGY17" s="4" t="str">
        <f>IFERROR(IF(N(data_NoOutliers!BUJ17),data_NoOutliers!BUJ17,MID(data_NoOutliers!BUJ17,2,99)/2),"")</f>
        <v/>
      </c>
      <c r="CGZ17" s="4" t="str">
        <f>IFERROR(IF(N(data_NoOutliers!BUK17),data_NoOutliers!BUK17,MID(data_NoOutliers!BUK17,2,99)/2),"")</f>
        <v/>
      </c>
      <c r="CHA17" s="4" t="str">
        <f>IFERROR(IF(N(data_NoOutliers!BUL17),data_NoOutliers!BUL17,MID(data_NoOutliers!BUL17,2,99)/2),"")</f>
        <v/>
      </c>
      <c r="CHB17" s="4" t="str">
        <f>IFERROR(IF(N(data_NoOutliers!BUM17),data_NoOutliers!BUM17,MID(data_NoOutliers!BUM17,2,99)/2),"")</f>
        <v/>
      </c>
      <c r="CHC17" s="4" t="str">
        <f>IFERROR(IF(N(data_NoOutliers!BUN17),data_NoOutliers!BUN17,MID(data_NoOutliers!BUN17,2,99)/2),"")</f>
        <v/>
      </c>
      <c r="CHD17" s="4" t="str">
        <f>IFERROR(IF(N(data_NoOutliers!BUO17),data_NoOutliers!BUO17,MID(data_NoOutliers!BUO17,2,99)/2),"")</f>
        <v/>
      </c>
      <c r="CHE17" s="4" t="str">
        <f>IFERROR(IF(N(data_NoOutliers!BUP17),data_NoOutliers!BUP17,MID(data_NoOutliers!BUP17,2,99)/2),"")</f>
        <v/>
      </c>
      <c r="CHF17" s="4" t="str">
        <f>IFERROR(IF(N(data_NoOutliers!BUQ17),data_NoOutliers!BUQ17,MID(data_NoOutliers!BUQ17,2,99)/2),"")</f>
        <v/>
      </c>
      <c r="CHG17" s="4" t="str">
        <f>IFERROR(IF(N(data_NoOutliers!BUR17),data_NoOutliers!BUR17,MID(data_NoOutliers!BUR17,2,99)/2),"")</f>
        <v/>
      </c>
      <c r="CHH17" s="4" t="str">
        <f>IFERROR(IF(N(data_NoOutliers!BUS17),data_NoOutliers!BUS17,MID(data_NoOutliers!BUS17,2,99)/2),"")</f>
        <v/>
      </c>
      <c r="CHI17" s="4" t="str">
        <f>IFERROR(IF(N(data_NoOutliers!BUT17),data_NoOutliers!BUT17,MID(data_NoOutliers!BUT17,2,99)/2),"")</f>
        <v/>
      </c>
      <c r="CHJ17" s="4" t="str">
        <f>IFERROR(IF(N(data_NoOutliers!BUU17),data_NoOutliers!BUU17,MID(data_NoOutliers!BUU17,2,99)/2),"")</f>
        <v/>
      </c>
      <c r="CHK17" s="4" t="str">
        <f>IFERROR(IF(N(data_NoOutliers!BUV17),data_NoOutliers!BUV17,MID(data_NoOutliers!BUV17,2,99)/2),"")</f>
        <v/>
      </c>
      <c r="CHL17" s="4" t="str">
        <f>IFERROR(IF(N(data_NoOutliers!BUW17),data_NoOutliers!BUW17,MID(data_NoOutliers!BUW17,2,99)/2),"")</f>
        <v/>
      </c>
      <c r="CHM17" s="4" t="str">
        <f>IFERROR(IF(N(data_NoOutliers!BUX17),data_NoOutliers!BUX17,MID(data_NoOutliers!BUX17,2,99)/2),"")</f>
        <v/>
      </c>
      <c r="CHN17" s="4" t="str">
        <f>IFERROR(IF(N(data_NoOutliers!BUY17),data_NoOutliers!BUY17,MID(data_NoOutliers!BUY17,2,99)/2),"")</f>
        <v/>
      </c>
      <c r="CHO17" s="4" t="str">
        <f>IFERROR(IF(N(data_NoOutliers!BUZ17),data_NoOutliers!BUZ17,MID(data_NoOutliers!BUZ17,2,99)/2),"")</f>
        <v/>
      </c>
      <c r="CHP17" s="4" t="str">
        <f>IFERROR(IF(N(data_NoOutliers!BVA17),data_NoOutliers!BVA17,MID(data_NoOutliers!BVA17,2,99)/2),"")</f>
        <v/>
      </c>
      <c r="CHQ17" s="4" t="str">
        <f>IFERROR(IF(N(data_NoOutliers!BVB17),data_NoOutliers!BVB17,MID(data_NoOutliers!BVB17,2,99)/2),"")</f>
        <v/>
      </c>
      <c r="CHR17" s="4" t="str">
        <f>IFERROR(IF(N(data_NoOutliers!BVC17),data_NoOutliers!BVC17,MID(data_NoOutliers!BVC17,2,99)/2),"")</f>
        <v/>
      </c>
      <c r="CHS17" s="4" t="str">
        <f>IFERROR(IF(N(data_NoOutliers!BVD17),data_NoOutliers!BVD17,MID(data_NoOutliers!BVD17,2,99)/2),"")</f>
        <v/>
      </c>
      <c r="CHT17" s="4" t="str">
        <f>IFERROR(IF(N(data_NoOutliers!BVE17),data_NoOutliers!BVE17,MID(data_NoOutliers!BVE17,2,99)/2),"")</f>
        <v/>
      </c>
      <c r="CHU17" s="4" t="str">
        <f>IFERROR(IF(N(data_NoOutliers!BVF17),data_NoOutliers!BVF17,MID(data_NoOutliers!BVF17,2,99)/2),"")</f>
        <v/>
      </c>
      <c r="CHV17" s="4" t="str">
        <f>IFERROR(IF(N(data_NoOutliers!BVG17),data_NoOutliers!BVG17,MID(data_NoOutliers!BVG17,2,99)/2),"")</f>
        <v/>
      </c>
      <c r="CHW17" s="4" t="str">
        <f>IFERROR(IF(N(data_NoOutliers!BVH17),data_NoOutliers!BVH17,MID(data_NoOutliers!BVH17,2,99)/2),"")</f>
        <v/>
      </c>
      <c r="CHX17" s="4" t="str">
        <f>IFERROR(IF(N(data_NoOutliers!BVI17),data_NoOutliers!BVI17,MID(data_NoOutliers!BVI17,2,99)/2),"")</f>
        <v/>
      </c>
      <c r="CHY17" s="4" t="str">
        <f>IFERROR(IF(N(data_NoOutliers!BVJ17),data_NoOutliers!BVJ17,MID(data_NoOutliers!BVJ17,2,99)/2),"")</f>
        <v/>
      </c>
      <c r="CHZ17" s="4" t="str">
        <f>IFERROR(IF(N(data_NoOutliers!BVK17),data_NoOutliers!BVK17,MID(data_NoOutliers!BVK17,2,99)/2),"")</f>
        <v/>
      </c>
      <c r="CIA17" s="4" t="str">
        <f>IFERROR(IF(N(data_NoOutliers!BVL17),data_NoOutliers!BVL17,MID(data_NoOutliers!BVL17,2,99)/2),"")</f>
        <v/>
      </c>
      <c r="CIB17" s="4" t="str">
        <f>IFERROR(IF(N(data_NoOutliers!BVM17),data_NoOutliers!BVM17,MID(data_NoOutliers!BVM17,2,99)/2),"")</f>
        <v/>
      </c>
      <c r="CIC17" s="4" t="str">
        <f>IFERROR(IF(N(data_NoOutliers!BVN17),data_NoOutliers!BVN17,MID(data_NoOutliers!BVN17,2,99)/2),"")</f>
        <v/>
      </c>
      <c r="CID17" s="4" t="str">
        <f>IFERROR(IF(N(data_NoOutliers!BVO17),data_NoOutliers!BVO17,MID(data_NoOutliers!BVO17,2,99)/2),"")</f>
        <v/>
      </c>
      <c r="CIE17" s="4" t="str">
        <f>IFERROR(IF(N(data_NoOutliers!BVP17),data_NoOutliers!BVP17,MID(data_NoOutliers!BVP17,2,99)/2),"")</f>
        <v/>
      </c>
      <c r="CIF17" s="4" t="str">
        <f>IFERROR(IF(N(data_NoOutliers!BVQ17),data_NoOutliers!BVQ17,MID(data_NoOutliers!BVQ17,2,99)/2),"")</f>
        <v/>
      </c>
      <c r="CIG17" s="4" t="str">
        <f>IFERROR(IF(N(data_NoOutliers!BVR17),data_NoOutliers!BVR17,MID(data_NoOutliers!BVR17,2,99)/2),"")</f>
        <v/>
      </c>
      <c r="CIH17" s="4" t="str">
        <f>IFERROR(IF(N(data_NoOutliers!BVS17),data_NoOutliers!BVS17,MID(data_NoOutliers!BVS17,2,99)/2),"")</f>
        <v/>
      </c>
      <c r="CII17" s="4" t="str">
        <f>IFERROR(IF(N(data_NoOutliers!BVT17),data_NoOutliers!BVT17,MID(data_NoOutliers!BVT17,2,99)/2),"")</f>
        <v/>
      </c>
      <c r="CIJ17" s="4" t="str">
        <f>IFERROR(IF(N(data_NoOutliers!BVU17),data_NoOutliers!BVU17,MID(data_NoOutliers!BVU17,2,99)/2),"")</f>
        <v/>
      </c>
      <c r="CIK17" s="4" t="str">
        <f>IFERROR(IF(N(data_NoOutliers!BVV17),data_NoOutliers!BVV17,MID(data_NoOutliers!BVV17,2,99)/2),"")</f>
        <v/>
      </c>
      <c r="CIL17" s="4" t="str">
        <f>IFERROR(IF(N(data_NoOutliers!BVW17),data_NoOutliers!BVW17,MID(data_NoOutliers!BVW17,2,99)/2),"")</f>
        <v/>
      </c>
      <c r="CIM17" s="4" t="str">
        <f>IFERROR(IF(N(data_NoOutliers!BVX17),data_NoOutliers!BVX17,MID(data_NoOutliers!BVX17,2,99)/2),"")</f>
        <v/>
      </c>
      <c r="CIN17" s="4" t="str">
        <f>IFERROR(IF(N(data_NoOutliers!BVY17),data_NoOutliers!BVY17,MID(data_NoOutliers!BVY17,2,99)/2),"")</f>
        <v/>
      </c>
      <c r="CIO17" s="4" t="str">
        <f>IFERROR(IF(N(data_NoOutliers!BVZ17),data_NoOutliers!BVZ17,MID(data_NoOutliers!BVZ17,2,99)/2),"")</f>
        <v/>
      </c>
      <c r="CIP17" s="4" t="str">
        <f>IFERROR(IF(N(data_NoOutliers!BWA17),data_NoOutliers!BWA17,MID(data_NoOutliers!BWA17,2,99)/2),"")</f>
        <v/>
      </c>
      <c r="CIQ17" s="4" t="str">
        <f>IFERROR(IF(N(data_NoOutliers!BWB17),data_NoOutliers!BWB17,MID(data_NoOutliers!BWB17,2,99)/2),"")</f>
        <v/>
      </c>
      <c r="CIR17" s="4" t="str">
        <f>IFERROR(IF(N(data_NoOutliers!BWC17),data_NoOutliers!BWC17,MID(data_NoOutliers!BWC17,2,99)/2),"")</f>
        <v/>
      </c>
      <c r="CIS17" s="4" t="str">
        <f>IFERROR(IF(N(data_NoOutliers!BWD17),data_NoOutliers!BWD17,MID(data_NoOutliers!BWD17,2,99)/2),"")</f>
        <v/>
      </c>
      <c r="CIT17" s="4" t="str">
        <f>IFERROR(IF(N(data_NoOutliers!BWE17),data_NoOutliers!BWE17,MID(data_NoOutliers!BWE17,2,99)/2),"")</f>
        <v/>
      </c>
      <c r="CIU17" s="4" t="str">
        <f>IFERROR(IF(N(data_NoOutliers!BWF17),data_NoOutliers!BWF17,MID(data_NoOutliers!BWF17,2,99)/2),"")</f>
        <v/>
      </c>
      <c r="CIV17" s="4" t="str">
        <f>IFERROR(IF(N(data_NoOutliers!BWG17),data_NoOutliers!BWG17,MID(data_NoOutliers!BWG17,2,99)/2),"")</f>
        <v/>
      </c>
      <c r="CIW17" s="4" t="str">
        <f>IFERROR(IF(N(data_NoOutliers!BWH17),data_NoOutliers!BWH17,MID(data_NoOutliers!BWH17,2,99)/2),"")</f>
        <v/>
      </c>
      <c r="CIX17" s="4" t="str">
        <f>IFERROR(IF(N(data_NoOutliers!BWI17),data_NoOutliers!BWI17,MID(data_NoOutliers!BWI17,2,99)/2),"")</f>
        <v/>
      </c>
      <c r="CIY17" s="4" t="str">
        <f>IFERROR(IF(N(data_NoOutliers!BWJ17),data_NoOutliers!BWJ17,MID(data_NoOutliers!BWJ17,2,99)/2),"")</f>
        <v/>
      </c>
      <c r="CIZ17" s="4" t="str">
        <f>IFERROR(IF(N(data_NoOutliers!BWK17),data_NoOutliers!BWK17,MID(data_NoOutliers!BWK17,2,99)/2),"")</f>
        <v/>
      </c>
      <c r="CJA17" s="4" t="str">
        <f>IFERROR(IF(N(data_NoOutliers!BWL17),data_NoOutliers!BWL17,MID(data_NoOutliers!BWL17,2,99)/2),"")</f>
        <v/>
      </c>
      <c r="CJB17" s="4" t="str">
        <f>IFERROR(IF(N(data_NoOutliers!BWM17),data_NoOutliers!BWM17,MID(data_NoOutliers!BWM17,2,99)/2),"")</f>
        <v/>
      </c>
      <c r="CJC17" s="4" t="str">
        <f>IFERROR(IF(N(data_NoOutliers!BWN17),data_NoOutliers!BWN17,MID(data_NoOutliers!BWN17,2,99)/2),"")</f>
        <v/>
      </c>
      <c r="CJD17" s="4" t="str">
        <f>IFERROR(IF(N(data_NoOutliers!BWO17),data_NoOutliers!BWO17,MID(data_NoOutliers!BWO17,2,99)/2),"")</f>
        <v/>
      </c>
      <c r="CJE17" s="4" t="str">
        <f>IFERROR(IF(N(data_NoOutliers!BWP17),data_NoOutliers!BWP17,MID(data_NoOutliers!BWP17,2,99)/2),"")</f>
        <v/>
      </c>
      <c r="CJF17" s="4" t="str">
        <f>IFERROR(IF(N(data_NoOutliers!BWQ17),data_NoOutliers!BWQ17,MID(data_NoOutliers!BWQ17,2,99)/2),"")</f>
        <v/>
      </c>
      <c r="CJG17" s="4" t="str">
        <f>IFERROR(IF(N(data_NoOutliers!BWR17),data_NoOutliers!BWR17,MID(data_NoOutliers!BWR17,2,99)/2),"")</f>
        <v/>
      </c>
      <c r="CJH17" s="4" t="str">
        <f>IFERROR(IF(N(data_NoOutliers!BWS17),data_NoOutliers!BWS17,MID(data_NoOutliers!BWS17,2,99)/2),"")</f>
        <v/>
      </c>
      <c r="CJI17" s="4" t="str">
        <f>IFERROR(IF(N(data_NoOutliers!BWT17),data_NoOutliers!BWT17,MID(data_NoOutliers!BWT17,2,99)/2),"")</f>
        <v/>
      </c>
      <c r="CJJ17" s="4" t="str">
        <f>IFERROR(IF(N(data_NoOutliers!BWU17),data_NoOutliers!BWU17,MID(data_NoOutliers!BWU17,2,99)/2),"")</f>
        <v/>
      </c>
      <c r="CJK17" s="4" t="str">
        <f>IFERROR(IF(N(data_NoOutliers!BWV17),data_NoOutliers!BWV17,MID(data_NoOutliers!BWV17,2,99)/2),"")</f>
        <v/>
      </c>
      <c r="CJL17" s="4" t="str">
        <f>IFERROR(IF(N(data_NoOutliers!BWW17),data_NoOutliers!BWW17,MID(data_NoOutliers!BWW17,2,99)/2),"")</f>
        <v/>
      </c>
      <c r="CJM17" s="4" t="str">
        <f>IFERROR(IF(N(data_NoOutliers!BWX17),data_NoOutliers!BWX17,MID(data_NoOutliers!BWX17,2,99)/2),"")</f>
        <v/>
      </c>
      <c r="CJN17" s="4" t="str">
        <f>IFERROR(IF(N(data_NoOutliers!BWY17),data_NoOutliers!BWY17,MID(data_NoOutliers!BWY17,2,99)/2),"")</f>
        <v/>
      </c>
      <c r="CJO17" s="4" t="str">
        <f>IFERROR(IF(N(data_NoOutliers!BWZ17),data_NoOutliers!BWZ17,MID(data_NoOutliers!BWZ17,2,99)/2),"")</f>
        <v/>
      </c>
      <c r="CJP17" s="4" t="str">
        <f>IFERROR(IF(N(data_NoOutliers!BXA17),data_NoOutliers!BXA17,MID(data_NoOutliers!BXA17,2,99)/2),"")</f>
        <v/>
      </c>
      <c r="CJQ17" s="4" t="str">
        <f>IFERROR(IF(N(data_NoOutliers!BXB17),data_NoOutliers!BXB17,MID(data_NoOutliers!BXB17,2,99)/2),"")</f>
        <v/>
      </c>
      <c r="CJR17" s="4" t="str">
        <f>IFERROR(IF(N(data_NoOutliers!BXC17),data_NoOutliers!BXC17,MID(data_NoOutliers!BXC17,2,99)/2),"")</f>
        <v/>
      </c>
      <c r="CJS17" s="4" t="str">
        <f>IFERROR(IF(N(data_NoOutliers!BXD17),data_NoOutliers!BXD17,MID(data_NoOutliers!BXD17,2,99)/2),"")</f>
        <v/>
      </c>
      <c r="CJT17" s="4" t="str">
        <f>IFERROR(IF(N(data_NoOutliers!BXE17),data_NoOutliers!BXE17,MID(data_NoOutliers!BXE17,2,99)/2),"")</f>
        <v/>
      </c>
      <c r="CJU17" s="4" t="str">
        <f>IFERROR(IF(N(data_NoOutliers!BXF17),data_NoOutliers!BXF17,MID(data_NoOutliers!BXF17,2,99)/2),"")</f>
        <v/>
      </c>
      <c r="CJV17" s="4" t="str">
        <f>IFERROR(IF(N(data_NoOutliers!BXG17),data_NoOutliers!BXG17,MID(data_NoOutliers!BXG17,2,99)/2),"")</f>
        <v/>
      </c>
      <c r="CJW17" s="4" t="str">
        <f>IFERROR(IF(N(data_NoOutliers!BXH17),data_NoOutliers!BXH17,MID(data_NoOutliers!BXH17,2,99)/2),"")</f>
        <v/>
      </c>
      <c r="CJX17" s="4" t="str">
        <f>IFERROR(IF(N(data_NoOutliers!BXI17),data_NoOutliers!BXI17,MID(data_NoOutliers!BXI17,2,99)/2),"")</f>
        <v/>
      </c>
      <c r="CJY17" s="4" t="str">
        <f>IFERROR(IF(N(data_NoOutliers!BXJ17),data_NoOutliers!BXJ17,MID(data_NoOutliers!BXJ17,2,99)/2),"")</f>
        <v/>
      </c>
      <c r="CJZ17" s="4" t="str">
        <f>IFERROR(IF(N(data_NoOutliers!BXK17),data_NoOutliers!BXK17,MID(data_NoOutliers!BXK17,2,99)/2),"")</f>
        <v/>
      </c>
      <c r="CKA17" s="4" t="str">
        <f>IFERROR(IF(N(data_NoOutliers!BXL17),data_NoOutliers!BXL17,MID(data_NoOutliers!BXL17,2,99)/2),"")</f>
        <v/>
      </c>
      <c r="CKB17" s="4" t="str">
        <f>IFERROR(IF(N(data_NoOutliers!BXM17),data_NoOutliers!BXM17,MID(data_NoOutliers!BXM17,2,99)/2),"")</f>
        <v/>
      </c>
      <c r="CKC17" s="4" t="str">
        <f>IFERROR(IF(N(data_NoOutliers!BXN17),data_NoOutliers!BXN17,MID(data_NoOutliers!BXN17,2,99)/2),"")</f>
        <v/>
      </c>
      <c r="CKD17" s="4" t="str">
        <f>IFERROR(IF(N(data_NoOutliers!BXO17),data_NoOutliers!BXO17,MID(data_NoOutliers!BXO17,2,99)/2),"")</f>
        <v/>
      </c>
      <c r="CKE17" s="4" t="str">
        <f>IFERROR(IF(N(data_NoOutliers!BXP17),data_NoOutliers!BXP17,MID(data_NoOutliers!BXP17,2,99)/2),"")</f>
        <v/>
      </c>
      <c r="CKF17" s="4" t="str">
        <f>IFERROR(IF(N(data_NoOutliers!BXQ17),data_NoOutliers!BXQ17,MID(data_NoOutliers!BXQ17,2,99)/2),"")</f>
        <v/>
      </c>
      <c r="CKG17" s="4" t="str">
        <f>IFERROR(IF(N(data_NoOutliers!BXR17),data_NoOutliers!BXR17,MID(data_NoOutliers!BXR17,2,99)/2),"")</f>
        <v/>
      </c>
      <c r="CKH17" s="4" t="str">
        <f>IFERROR(IF(N(data_NoOutliers!BXS17),data_NoOutliers!BXS17,MID(data_NoOutliers!BXS17,2,99)/2),"")</f>
        <v/>
      </c>
      <c r="CKI17" s="4" t="str">
        <f>IFERROR(IF(N(data_NoOutliers!BXT17),data_NoOutliers!BXT17,MID(data_NoOutliers!BXT17,2,99)/2),"")</f>
        <v/>
      </c>
      <c r="CKJ17" s="4" t="str">
        <f>IFERROR(IF(N(data_NoOutliers!BXU17),data_NoOutliers!BXU17,MID(data_NoOutliers!BXU17,2,99)/2),"")</f>
        <v/>
      </c>
      <c r="CKK17" s="4" t="str">
        <f>IFERROR(IF(N(data_NoOutliers!BXV17),data_NoOutliers!BXV17,MID(data_NoOutliers!BXV17,2,99)/2),"")</f>
        <v/>
      </c>
      <c r="CKL17" s="4" t="str">
        <f>IFERROR(IF(N(data_NoOutliers!BXW17),data_NoOutliers!BXW17,MID(data_NoOutliers!BXW17,2,99)/2),"")</f>
        <v/>
      </c>
      <c r="CKM17" s="4" t="str">
        <f>IFERROR(IF(N(data_NoOutliers!BXX17),data_NoOutliers!BXX17,MID(data_NoOutliers!BXX17,2,99)/2),"")</f>
        <v/>
      </c>
      <c r="CKN17" s="4" t="str">
        <f>IFERROR(IF(N(data_NoOutliers!BXY17),data_NoOutliers!BXY17,MID(data_NoOutliers!BXY17,2,99)/2),"")</f>
        <v/>
      </c>
      <c r="CKO17" s="4" t="str">
        <f>IFERROR(IF(N(data_NoOutliers!BXZ17),data_NoOutliers!BXZ17,MID(data_NoOutliers!BXZ17,2,99)/2),"")</f>
        <v/>
      </c>
      <c r="CKP17" s="4" t="str">
        <f>IFERROR(IF(N(data_NoOutliers!BYA17),data_NoOutliers!BYA17,MID(data_NoOutliers!BYA17,2,99)/2),"")</f>
        <v/>
      </c>
      <c r="CKQ17" s="4" t="str">
        <f>IFERROR(IF(N(data_NoOutliers!BYB17),data_NoOutliers!BYB17,MID(data_NoOutliers!BYB17,2,99)/2),"")</f>
        <v/>
      </c>
      <c r="CKR17" s="4" t="str">
        <f>IFERROR(IF(N(data_NoOutliers!BYC17),data_NoOutliers!BYC17,MID(data_NoOutliers!BYC17,2,99)/2),"")</f>
        <v/>
      </c>
      <c r="CKS17" s="4" t="str">
        <f>IFERROR(IF(N(data_NoOutliers!BYD17),data_NoOutliers!BYD17,MID(data_NoOutliers!BYD17,2,99)/2),"")</f>
        <v/>
      </c>
      <c r="CKT17" s="4" t="str">
        <f>IFERROR(IF(N(data_NoOutliers!BYE17),data_NoOutliers!BYE17,MID(data_NoOutliers!BYE17,2,99)/2),"")</f>
        <v/>
      </c>
      <c r="CKU17" s="4" t="str">
        <f>IFERROR(IF(N(data_NoOutliers!BYF17),data_NoOutliers!BYF17,MID(data_NoOutliers!BYF17,2,99)/2),"")</f>
        <v/>
      </c>
      <c r="CKV17" s="4" t="str">
        <f>IFERROR(IF(N(data_NoOutliers!BYG17),data_NoOutliers!BYG17,MID(data_NoOutliers!BYG17,2,99)/2),"")</f>
        <v/>
      </c>
      <c r="CKW17" s="4" t="str">
        <f>IFERROR(IF(N(data_NoOutliers!BYH17),data_NoOutliers!BYH17,MID(data_NoOutliers!BYH17,2,99)/2),"")</f>
        <v/>
      </c>
      <c r="CKX17" s="4" t="str">
        <f>IFERROR(IF(N(data_NoOutliers!BYI17),data_NoOutliers!BYI17,MID(data_NoOutliers!BYI17,2,99)/2),"")</f>
        <v/>
      </c>
      <c r="CKY17" s="4" t="str">
        <f>IFERROR(IF(N(data_NoOutliers!BYJ17),data_NoOutliers!BYJ17,MID(data_NoOutliers!BYJ17,2,99)/2),"")</f>
        <v/>
      </c>
      <c r="CKZ17" s="4" t="str">
        <f>IFERROR(IF(N(data_NoOutliers!BYK17),data_NoOutliers!BYK17,MID(data_NoOutliers!BYK17,2,99)/2),"")</f>
        <v/>
      </c>
      <c r="CLA17" s="4" t="str">
        <f>IFERROR(IF(N(data_NoOutliers!BYL17),data_NoOutliers!BYL17,MID(data_NoOutliers!BYL17,2,99)/2),"")</f>
        <v/>
      </c>
      <c r="CLB17" s="4" t="str">
        <f>IFERROR(IF(N(data_NoOutliers!BYM17),data_NoOutliers!BYM17,MID(data_NoOutliers!BYM17,2,99)/2),"")</f>
        <v/>
      </c>
      <c r="CLC17" s="4" t="str">
        <f>IFERROR(IF(N(data_NoOutliers!BYN17),data_NoOutliers!BYN17,MID(data_NoOutliers!BYN17,2,99)/2),"")</f>
        <v/>
      </c>
      <c r="CLD17" s="4" t="str">
        <f>IFERROR(IF(N(data_NoOutliers!BYO17),data_NoOutliers!BYO17,MID(data_NoOutliers!BYO17,2,99)/2),"")</f>
        <v/>
      </c>
      <c r="CLE17" s="4" t="str">
        <f>IFERROR(IF(N(data_NoOutliers!BYP17),data_NoOutliers!BYP17,MID(data_NoOutliers!BYP17,2,99)/2),"")</f>
        <v/>
      </c>
      <c r="CLF17" s="4" t="str">
        <f>IFERROR(IF(N(data_NoOutliers!BYQ17),data_NoOutliers!BYQ17,MID(data_NoOutliers!BYQ17,2,99)/2),"")</f>
        <v/>
      </c>
      <c r="CLG17" s="4" t="str">
        <f>IFERROR(IF(N(data_NoOutliers!BYR17),data_NoOutliers!BYR17,MID(data_NoOutliers!BYR17,2,99)/2),"")</f>
        <v/>
      </c>
      <c r="CLH17" s="4" t="str">
        <f>IFERROR(IF(N(data_NoOutliers!BYS17),data_NoOutliers!BYS17,MID(data_NoOutliers!BYS17,2,99)/2),"")</f>
        <v/>
      </c>
      <c r="CLI17" s="4" t="str">
        <f>IFERROR(IF(N(data_NoOutliers!BYT17),data_NoOutliers!BYT17,MID(data_NoOutliers!BYT17,2,99)/2),"")</f>
        <v/>
      </c>
      <c r="CLJ17" s="4" t="str">
        <f>IFERROR(IF(N(data_NoOutliers!BYU17),data_NoOutliers!BYU17,MID(data_NoOutliers!BYU17,2,99)/2),"")</f>
        <v/>
      </c>
      <c r="CLK17" s="4" t="str">
        <f>IFERROR(IF(N(data_NoOutliers!BYV17),data_NoOutliers!BYV17,MID(data_NoOutliers!BYV17,2,99)/2),"")</f>
        <v/>
      </c>
      <c r="CLL17" s="4" t="str">
        <f>IFERROR(IF(N(data_NoOutliers!BYW17),data_NoOutliers!BYW17,MID(data_NoOutliers!BYW17,2,99)/2),"")</f>
        <v/>
      </c>
      <c r="CLM17" s="4" t="str">
        <f>IFERROR(IF(N(data_NoOutliers!BYX17),data_NoOutliers!BYX17,MID(data_NoOutliers!BYX17,2,99)/2),"")</f>
        <v/>
      </c>
      <c r="CLN17" s="4" t="str">
        <f>IFERROR(IF(N(data_NoOutliers!BYY17),data_NoOutliers!BYY17,MID(data_NoOutliers!BYY17,2,99)/2),"")</f>
        <v/>
      </c>
      <c r="CLO17" s="4" t="str">
        <f>IFERROR(IF(N(data_NoOutliers!BYZ17),data_NoOutliers!BYZ17,MID(data_NoOutliers!BYZ17,2,99)/2),"")</f>
        <v/>
      </c>
      <c r="CLP17" s="4" t="str">
        <f>IFERROR(IF(N(data_NoOutliers!BZA17),data_NoOutliers!BZA17,MID(data_NoOutliers!BZA17,2,99)/2),"")</f>
        <v/>
      </c>
      <c r="CLQ17" s="4" t="str">
        <f>IFERROR(IF(N(data_NoOutliers!BZB17),data_NoOutliers!BZB17,MID(data_NoOutliers!BZB17,2,99)/2),"")</f>
        <v/>
      </c>
      <c r="CLR17" s="4" t="str">
        <f>IFERROR(IF(N(data_NoOutliers!BZC17),data_NoOutliers!BZC17,MID(data_NoOutliers!BZC17,2,99)/2),"")</f>
        <v/>
      </c>
      <c r="CLS17" s="4" t="str">
        <f>IFERROR(IF(N(data_NoOutliers!BZD17),data_NoOutliers!BZD17,MID(data_NoOutliers!BZD17,2,99)/2),"")</f>
        <v/>
      </c>
      <c r="CLT17" s="4" t="str">
        <f>IFERROR(IF(N(data_NoOutliers!BZE17),data_NoOutliers!BZE17,MID(data_NoOutliers!BZE17,2,99)/2),"")</f>
        <v/>
      </c>
      <c r="CLU17" s="4" t="str">
        <f>IFERROR(IF(N(data_NoOutliers!BZF17),data_NoOutliers!BZF17,MID(data_NoOutliers!BZF17,2,99)/2),"")</f>
        <v/>
      </c>
      <c r="CLV17" s="4" t="str">
        <f>IFERROR(IF(N(data_NoOutliers!BZG17),data_NoOutliers!BZG17,MID(data_NoOutliers!BZG17,2,99)/2),"")</f>
        <v/>
      </c>
      <c r="CLW17" s="4" t="str">
        <f>IFERROR(IF(N(data_NoOutliers!BZH17),data_NoOutliers!BZH17,MID(data_NoOutliers!BZH17,2,99)/2),"")</f>
        <v/>
      </c>
      <c r="CLX17" s="4" t="str">
        <f>IFERROR(IF(N(data_NoOutliers!BZI17),data_NoOutliers!BZI17,MID(data_NoOutliers!BZI17,2,99)/2),"")</f>
        <v/>
      </c>
      <c r="CLY17" s="4" t="str">
        <f>IFERROR(IF(N(data_NoOutliers!BZJ17),data_NoOutliers!BZJ17,MID(data_NoOutliers!BZJ17,2,99)/2),"")</f>
        <v/>
      </c>
      <c r="CLZ17" s="4" t="str">
        <f>IFERROR(IF(N(data_NoOutliers!BZK17),data_NoOutliers!BZK17,MID(data_NoOutliers!BZK17,2,99)/2),"")</f>
        <v/>
      </c>
      <c r="CMA17" s="4" t="str">
        <f>IFERROR(IF(N(data_NoOutliers!BZL17),data_NoOutliers!BZL17,MID(data_NoOutliers!BZL17,2,99)/2),"")</f>
        <v/>
      </c>
      <c r="CMB17" s="4" t="str">
        <f>IFERROR(IF(N(data_NoOutliers!BZM17),data_NoOutliers!BZM17,MID(data_NoOutliers!BZM17,2,99)/2),"")</f>
        <v/>
      </c>
      <c r="CMC17" s="4" t="str">
        <f>IFERROR(IF(N(data_NoOutliers!BZN17),data_NoOutliers!BZN17,MID(data_NoOutliers!BZN17,2,99)/2),"")</f>
        <v/>
      </c>
      <c r="CMD17" s="4" t="str">
        <f>IFERROR(IF(N(data_NoOutliers!BZO17),data_NoOutliers!BZO17,MID(data_NoOutliers!BZO17,2,99)/2),"")</f>
        <v/>
      </c>
      <c r="CME17" s="4" t="str">
        <f>IFERROR(IF(N(data_NoOutliers!BZP17),data_NoOutliers!BZP17,MID(data_NoOutliers!BZP17,2,99)/2),"")</f>
        <v/>
      </c>
      <c r="CMF17" s="4" t="str">
        <f>IFERROR(IF(N(data_NoOutliers!BZQ17),data_NoOutliers!BZQ17,MID(data_NoOutliers!BZQ17,2,99)/2),"")</f>
        <v/>
      </c>
      <c r="CMG17" s="4" t="str">
        <f>IFERROR(IF(N(data_NoOutliers!BZR17),data_NoOutliers!BZR17,MID(data_NoOutliers!BZR17,2,99)/2),"")</f>
        <v/>
      </c>
      <c r="CMH17" s="4" t="str">
        <f>IFERROR(IF(N(data_NoOutliers!BZS17),data_NoOutliers!BZS17,MID(data_NoOutliers!BZS17,2,99)/2),"")</f>
        <v/>
      </c>
      <c r="CMI17" s="4" t="str">
        <f>IFERROR(IF(N(data_NoOutliers!BZT17),data_NoOutliers!BZT17,MID(data_NoOutliers!BZT17,2,99)/2),"")</f>
        <v/>
      </c>
      <c r="CMJ17" s="4" t="str">
        <f>IFERROR(IF(N(data_NoOutliers!BZU17),data_NoOutliers!BZU17,MID(data_NoOutliers!BZU17,2,99)/2),"")</f>
        <v/>
      </c>
      <c r="CMK17" s="4" t="str">
        <f>IFERROR(IF(N(data_NoOutliers!BZV17),data_NoOutliers!BZV17,MID(data_NoOutliers!BZV17,2,99)/2),"")</f>
        <v/>
      </c>
      <c r="CML17" s="4" t="str">
        <f>IFERROR(IF(N(data_NoOutliers!BZW17),data_NoOutliers!BZW17,MID(data_NoOutliers!BZW17,2,99)/2),"")</f>
        <v/>
      </c>
      <c r="CMM17" s="4" t="str">
        <f>IFERROR(IF(N(data_NoOutliers!BZX17),data_NoOutliers!BZX17,MID(data_NoOutliers!BZX17,2,99)/2),"")</f>
        <v/>
      </c>
      <c r="CMN17" s="4" t="str">
        <f>IFERROR(IF(N(data_NoOutliers!BZY17),data_NoOutliers!BZY17,MID(data_NoOutliers!BZY17,2,99)/2),"")</f>
        <v/>
      </c>
      <c r="CMO17" s="4" t="str">
        <f>IFERROR(IF(N(data_NoOutliers!BZZ17),data_NoOutliers!BZZ17,MID(data_NoOutliers!BZZ17,2,99)/2),"")</f>
        <v/>
      </c>
      <c r="CMP17" s="4" t="str">
        <f>IFERROR(IF(N(data_NoOutliers!CAA17),data_NoOutliers!CAA17,MID(data_NoOutliers!CAA17,2,99)/2),"")</f>
        <v/>
      </c>
      <c r="CMQ17" s="4" t="str">
        <f>IFERROR(IF(N(data_NoOutliers!CAB17),data_NoOutliers!CAB17,MID(data_NoOutliers!CAB17,2,99)/2),"")</f>
        <v/>
      </c>
      <c r="CMR17" s="4" t="str">
        <f>IFERROR(IF(N(data_NoOutliers!CAC17),data_NoOutliers!CAC17,MID(data_NoOutliers!CAC17,2,99)/2),"")</f>
        <v/>
      </c>
      <c r="CMS17" s="4" t="str">
        <f>IFERROR(IF(N(data_NoOutliers!CAD17),data_NoOutliers!CAD17,MID(data_NoOutliers!CAD17,2,99)/2),"")</f>
        <v/>
      </c>
      <c r="CMT17" s="4" t="str">
        <f>IFERROR(IF(N(data_NoOutliers!CAE17),data_NoOutliers!CAE17,MID(data_NoOutliers!CAE17,2,99)/2),"")</f>
        <v/>
      </c>
      <c r="CMU17" s="4" t="str">
        <f>IFERROR(IF(N(data_NoOutliers!CAF17),data_NoOutliers!CAF17,MID(data_NoOutliers!CAF17,2,99)/2),"")</f>
        <v/>
      </c>
      <c r="CMV17" s="4" t="str">
        <f>IFERROR(IF(N(data_NoOutliers!CAG17),data_NoOutliers!CAG17,MID(data_NoOutliers!CAG17,2,99)/2),"")</f>
        <v/>
      </c>
      <c r="CMW17" s="4" t="str">
        <f>IFERROR(IF(N(data_NoOutliers!CAH17),data_NoOutliers!CAH17,MID(data_NoOutliers!CAH17,2,99)/2),"")</f>
        <v/>
      </c>
      <c r="CMX17" s="4" t="str">
        <f>IFERROR(IF(N(data_NoOutliers!CAI17),data_NoOutliers!CAI17,MID(data_NoOutliers!CAI17,2,99)/2),"")</f>
        <v/>
      </c>
      <c r="CMY17" s="4" t="str">
        <f>IFERROR(IF(N(data_NoOutliers!CAJ17),data_NoOutliers!CAJ17,MID(data_NoOutliers!CAJ17,2,99)/2),"")</f>
        <v/>
      </c>
      <c r="CMZ17" s="4" t="str">
        <f>IFERROR(IF(N(data_NoOutliers!CAK17),data_NoOutliers!CAK17,MID(data_NoOutliers!CAK17,2,99)/2),"")</f>
        <v/>
      </c>
      <c r="CNA17" s="4" t="str">
        <f>IFERROR(IF(N(data_NoOutliers!CAL17),data_NoOutliers!CAL17,MID(data_NoOutliers!CAL17,2,99)/2),"")</f>
        <v/>
      </c>
      <c r="CNB17" s="4" t="str">
        <f>IFERROR(IF(N(data_NoOutliers!CAM17),data_NoOutliers!CAM17,MID(data_NoOutliers!CAM17,2,99)/2),"")</f>
        <v/>
      </c>
      <c r="CNC17" s="4" t="str">
        <f>IFERROR(IF(N(data_NoOutliers!CAN17),data_NoOutliers!CAN17,MID(data_NoOutliers!CAN17,2,99)/2),"")</f>
        <v/>
      </c>
      <c r="CND17" s="4" t="str">
        <f>IFERROR(IF(N(data_NoOutliers!CAO17),data_NoOutliers!CAO17,MID(data_NoOutliers!CAO17,2,99)/2),"")</f>
        <v/>
      </c>
      <c r="CNE17" s="4" t="str">
        <f>IFERROR(IF(N(data_NoOutliers!CAP17),data_NoOutliers!CAP17,MID(data_NoOutliers!CAP17,2,99)/2),"")</f>
        <v/>
      </c>
      <c r="CNF17" s="4" t="str">
        <f>IFERROR(IF(N(data_NoOutliers!CAQ17),data_NoOutliers!CAQ17,MID(data_NoOutliers!CAQ17,2,99)/2),"")</f>
        <v/>
      </c>
      <c r="CNG17" s="4" t="str">
        <f>IFERROR(IF(N(data_NoOutliers!CAR17),data_NoOutliers!CAR17,MID(data_NoOutliers!CAR17,2,99)/2),"")</f>
        <v/>
      </c>
      <c r="CNH17" s="4" t="str">
        <f>IFERROR(IF(N(data_NoOutliers!CAS17),data_NoOutliers!CAS17,MID(data_NoOutliers!CAS17,2,99)/2),"")</f>
        <v/>
      </c>
      <c r="CNI17" s="4" t="str">
        <f>IFERROR(IF(N(data_NoOutliers!CAT17),data_NoOutliers!CAT17,MID(data_NoOutliers!CAT17,2,99)/2),"")</f>
        <v/>
      </c>
      <c r="CNJ17" s="4" t="str">
        <f>IFERROR(IF(N(data_NoOutliers!CAU17),data_NoOutliers!CAU17,MID(data_NoOutliers!CAU17,2,99)/2),"")</f>
        <v/>
      </c>
      <c r="CNK17" s="4" t="str">
        <f>IFERROR(IF(N(data_NoOutliers!CAV17),data_NoOutliers!CAV17,MID(data_NoOutliers!CAV17,2,99)/2),"")</f>
        <v/>
      </c>
      <c r="CNL17" s="4" t="str">
        <f>IFERROR(IF(N(data_NoOutliers!CAW17),data_NoOutliers!CAW17,MID(data_NoOutliers!CAW17,2,99)/2),"")</f>
        <v/>
      </c>
      <c r="CNM17" s="4" t="str">
        <f>IFERROR(IF(N(data_NoOutliers!CAX17),data_NoOutliers!CAX17,MID(data_NoOutliers!CAX17,2,99)/2),"")</f>
        <v/>
      </c>
      <c r="CNN17" s="4" t="str">
        <f>IFERROR(IF(N(data_NoOutliers!CAY17),data_NoOutliers!CAY17,MID(data_NoOutliers!CAY17,2,99)/2),"")</f>
        <v/>
      </c>
      <c r="CNO17" s="4" t="str">
        <f>IFERROR(IF(N(data_NoOutliers!CAZ17),data_NoOutliers!CAZ17,MID(data_NoOutliers!CAZ17,2,99)/2),"")</f>
        <v/>
      </c>
      <c r="CNP17" s="4" t="str">
        <f>IFERROR(IF(N(data_NoOutliers!CBA17),data_NoOutliers!CBA17,MID(data_NoOutliers!CBA17,2,99)/2),"")</f>
        <v/>
      </c>
      <c r="CNQ17" s="4" t="str">
        <f>IFERROR(IF(N(data_NoOutliers!CBB17),data_NoOutliers!CBB17,MID(data_NoOutliers!CBB17,2,99)/2),"")</f>
        <v/>
      </c>
      <c r="CNR17" s="4" t="str">
        <f>IFERROR(IF(N(data_NoOutliers!CBC17),data_NoOutliers!CBC17,MID(data_NoOutliers!CBC17,2,99)/2),"")</f>
        <v/>
      </c>
      <c r="CNS17" s="4" t="str">
        <f>IFERROR(IF(N(data_NoOutliers!CBD17),data_NoOutliers!CBD17,MID(data_NoOutliers!CBD17,2,99)/2),"")</f>
        <v/>
      </c>
      <c r="CNT17" s="4" t="str">
        <f>IFERROR(IF(N(data_NoOutliers!CBE17),data_NoOutliers!CBE17,MID(data_NoOutliers!CBE17,2,99)/2),"")</f>
        <v/>
      </c>
      <c r="CNU17" s="4" t="str">
        <f>IFERROR(IF(N(data_NoOutliers!CBF17),data_NoOutliers!CBF17,MID(data_NoOutliers!CBF17,2,99)/2),"")</f>
        <v/>
      </c>
      <c r="CNV17" s="4" t="str">
        <f>IFERROR(IF(N(data_NoOutliers!CBG17),data_NoOutliers!CBG17,MID(data_NoOutliers!CBG17,2,99)/2),"")</f>
        <v/>
      </c>
      <c r="CNW17" s="4" t="str">
        <f>IFERROR(IF(N(data_NoOutliers!CBH17),data_NoOutliers!CBH17,MID(data_NoOutliers!CBH17,2,99)/2),"")</f>
        <v/>
      </c>
      <c r="CNX17" s="4" t="str">
        <f>IFERROR(IF(N(data_NoOutliers!CBI17),data_NoOutliers!CBI17,MID(data_NoOutliers!CBI17,2,99)/2),"")</f>
        <v/>
      </c>
      <c r="CNY17" s="4" t="str">
        <f>IFERROR(IF(N(data_NoOutliers!CBJ17),data_NoOutliers!CBJ17,MID(data_NoOutliers!CBJ17,2,99)/2),"")</f>
        <v/>
      </c>
      <c r="CNZ17" s="4" t="str">
        <f>IFERROR(IF(N(data_NoOutliers!CBK17),data_NoOutliers!CBK17,MID(data_NoOutliers!CBK17,2,99)/2),"")</f>
        <v/>
      </c>
      <c r="COA17" s="4" t="str">
        <f>IFERROR(IF(N(data_NoOutliers!CBL17),data_NoOutliers!CBL17,MID(data_NoOutliers!CBL17,2,99)/2),"")</f>
        <v/>
      </c>
      <c r="COB17" s="4" t="str">
        <f>IFERROR(IF(N(data_NoOutliers!CBM17),data_NoOutliers!CBM17,MID(data_NoOutliers!CBM17,2,99)/2),"")</f>
        <v/>
      </c>
      <c r="COC17" s="4" t="str">
        <f>IFERROR(IF(N(data_NoOutliers!CBN17),data_NoOutliers!CBN17,MID(data_NoOutliers!CBN17,2,99)/2),"")</f>
        <v/>
      </c>
      <c r="COD17" s="4" t="str">
        <f>IFERROR(IF(N(data_NoOutliers!CBO17),data_NoOutliers!CBO17,MID(data_NoOutliers!CBO17,2,99)/2),"")</f>
        <v/>
      </c>
      <c r="COE17" s="4" t="str">
        <f>IFERROR(IF(N(data_NoOutliers!CBP17),data_NoOutliers!CBP17,MID(data_NoOutliers!CBP17,2,99)/2),"")</f>
        <v/>
      </c>
      <c r="COF17" s="4" t="str">
        <f>IFERROR(IF(N(data_NoOutliers!CBQ17),data_NoOutliers!CBQ17,MID(data_NoOutliers!CBQ17,2,99)/2),"")</f>
        <v/>
      </c>
      <c r="COG17" s="4" t="str">
        <f>IFERROR(IF(N(data_NoOutliers!CBR17),data_NoOutliers!CBR17,MID(data_NoOutliers!CBR17,2,99)/2),"")</f>
        <v/>
      </c>
      <c r="COH17" s="4" t="str">
        <f>IFERROR(IF(N(data_NoOutliers!CBS17),data_NoOutliers!CBS17,MID(data_NoOutliers!CBS17,2,99)/2),"")</f>
        <v/>
      </c>
      <c r="COI17" s="4" t="str">
        <f>IFERROR(IF(N(data_NoOutliers!CBT17),data_NoOutliers!CBT17,MID(data_NoOutliers!CBT17,2,99)/2),"")</f>
        <v/>
      </c>
      <c r="COJ17" s="4" t="str">
        <f>IFERROR(IF(N(data_NoOutliers!CBU17),data_NoOutliers!CBU17,MID(data_NoOutliers!CBU17,2,99)/2),"")</f>
        <v/>
      </c>
      <c r="COK17" s="4" t="str">
        <f>IFERROR(IF(N(data_NoOutliers!CBV17),data_NoOutliers!CBV17,MID(data_NoOutliers!CBV17,2,99)/2),"")</f>
        <v/>
      </c>
      <c r="COL17" s="4" t="str">
        <f>IFERROR(IF(N(data_NoOutliers!CBW17),data_NoOutliers!CBW17,MID(data_NoOutliers!CBW17,2,99)/2),"")</f>
        <v/>
      </c>
      <c r="COM17" s="4" t="str">
        <f>IFERROR(IF(N(data_NoOutliers!CBX17),data_NoOutliers!CBX17,MID(data_NoOutliers!CBX17,2,99)/2),"")</f>
        <v/>
      </c>
      <c r="CON17" s="4" t="str">
        <f>IFERROR(IF(N(data_NoOutliers!CBY17),data_NoOutliers!CBY17,MID(data_NoOutliers!CBY17,2,99)/2),"")</f>
        <v/>
      </c>
      <c r="COO17" s="4" t="str">
        <f>IFERROR(IF(N(data_NoOutliers!CBZ17),data_NoOutliers!CBZ17,MID(data_NoOutliers!CBZ17,2,99)/2),"")</f>
        <v/>
      </c>
      <c r="COP17" s="4" t="str">
        <f>IFERROR(IF(N(data_NoOutliers!CCA17),data_NoOutliers!CCA17,MID(data_NoOutliers!CCA17,2,99)/2),"")</f>
        <v/>
      </c>
      <c r="COQ17" s="4" t="str">
        <f>IFERROR(IF(N(data_NoOutliers!CCB17),data_NoOutliers!CCB17,MID(data_NoOutliers!CCB17,2,99)/2),"")</f>
        <v/>
      </c>
      <c r="COR17" s="4" t="str">
        <f>IFERROR(IF(N(data_NoOutliers!CCC17),data_NoOutliers!CCC17,MID(data_NoOutliers!CCC17,2,99)/2),"")</f>
        <v/>
      </c>
      <c r="COS17" s="4" t="str">
        <f>IFERROR(IF(N(data_NoOutliers!CCD17),data_NoOutliers!CCD17,MID(data_NoOutliers!CCD17,2,99)/2),"")</f>
        <v/>
      </c>
      <c r="COT17" s="4" t="str">
        <f>IFERROR(IF(N(data_NoOutliers!CCE17),data_NoOutliers!CCE17,MID(data_NoOutliers!CCE17,2,99)/2),"")</f>
        <v/>
      </c>
      <c r="COU17" s="4" t="str">
        <f>IFERROR(IF(N(data_NoOutliers!CCF17),data_NoOutliers!CCF17,MID(data_NoOutliers!CCF17,2,99)/2),"")</f>
        <v/>
      </c>
      <c r="COV17" s="4" t="str">
        <f>IFERROR(IF(N(data_NoOutliers!CCG17),data_NoOutliers!CCG17,MID(data_NoOutliers!CCG17,2,99)/2),"")</f>
        <v/>
      </c>
      <c r="COW17" s="4" t="str">
        <f>IFERROR(IF(N(data_NoOutliers!CCH17),data_NoOutliers!CCH17,MID(data_NoOutliers!CCH17,2,99)/2),"")</f>
        <v/>
      </c>
      <c r="COX17" s="4" t="str">
        <f>IFERROR(IF(N(data_NoOutliers!CCI17),data_NoOutliers!CCI17,MID(data_NoOutliers!CCI17,2,99)/2),"")</f>
        <v/>
      </c>
      <c r="COY17" s="4" t="str">
        <f>IFERROR(IF(N(data_NoOutliers!CCJ17),data_NoOutliers!CCJ17,MID(data_NoOutliers!CCJ17,2,99)/2),"")</f>
        <v/>
      </c>
      <c r="COZ17" s="4" t="str">
        <f>IFERROR(IF(N(data_NoOutliers!CCK17),data_NoOutliers!CCK17,MID(data_NoOutliers!CCK17,2,99)/2),"")</f>
        <v/>
      </c>
      <c r="CPA17" s="4" t="str">
        <f>IFERROR(IF(N(data_NoOutliers!CCL17),data_NoOutliers!CCL17,MID(data_NoOutliers!CCL17,2,99)/2),"")</f>
        <v/>
      </c>
      <c r="CPB17" s="4" t="str">
        <f>IFERROR(IF(N(data_NoOutliers!CCM17),data_NoOutliers!CCM17,MID(data_NoOutliers!CCM17,2,99)/2),"")</f>
        <v/>
      </c>
      <c r="CPC17" s="4" t="str">
        <f>IFERROR(IF(N(data_NoOutliers!CCN17),data_NoOutliers!CCN17,MID(data_NoOutliers!CCN17,2,99)/2),"")</f>
        <v/>
      </c>
      <c r="CPD17" s="4" t="str">
        <f>IFERROR(IF(N(data_NoOutliers!CCO17),data_NoOutliers!CCO17,MID(data_NoOutliers!CCO17,2,99)/2),"")</f>
        <v/>
      </c>
      <c r="CPE17" s="4" t="str">
        <f>IFERROR(IF(N(data_NoOutliers!CCP17),data_NoOutliers!CCP17,MID(data_NoOutliers!CCP17,2,99)/2),"")</f>
        <v/>
      </c>
      <c r="CPF17" s="4" t="str">
        <f>IFERROR(IF(N(data_NoOutliers!CCQ17),data_NoOutliers!CCQ17,MID(data_NoOutliers!CCQ17,2,99)/2),"")</f>
        <v/>
      </c>
      <c r="CPG17" s="4" t="str">
        <f>IFERROR(IF(N(data_NoOutliers!CCR17),data_NoOutliers!CCR17,MID(data_NoOutliers!CCR17,2,99)/2),"")</f>
        <v/>
      </c>
      <c r="CPH17" s="4" t="str">
        <f>IFERROR(IF(N(data_NoOutliers!CCS17),data_NoOutliers!CCS17,MID(data_NoOutliers!CCS17,2,99)/2),"")</f>
        <v/>
      </c>
      <c r="CPI17" s="4" t="str">
        <f>IFERROR(IF(N(data_NoOutliers!CCT17),data_NoOutliers!CCT17,MID(data_NoOutliers!CCT17,2,99)/2),"")</f>
        <v/>
      </c>
      <c r="CPJ17" s="4" t="str">
        <f>IFERROR(IF(N(data_NoOutliers!CCU17),data_NoOutliers!CCU17,MID(data_NoOutliers!CCU17,2,99)/2),"")</f>
        <v/>
      </c>
    </row>
    <row r="18" spans="1:2454" x14ac:dyDescent="0.25">
      <c r="A18" s="1" t="s">
        <v>30</v>
      </c>
      <c r="B18" s="24" t="s">
        <v>155</v>
      </c>
      <c r="C18" s="87">
        <v>0.01</v>
      </c>
      <c r="D18" s="126">
        <f t="shared" si="0"/>
        <v>5.0000000000000036E-3</v>
      </c>
      <c r="E18" s="135" t="s">
        <v>5</v>
      </c>
      <c r="F18" s="130" cm="1">
        <f t="array" ref="F18">2*_xlfn.STDEV.S(IF(ISNUMBER(SEARCH("*Intake*",$AP$4:$XFD$4)),$AP18:$XFD18))</f>
        <v>6.9742065691348254E-18</v>
      </c>
      <c r="G18" s="127">
        <f t="shared" si="1"/>
        <v>5.0000000000000027E-3</v>
      </c>
      <c r="H18" s="127" t="s">
        <v>5</v>
      </c>
      <c r="I18" s="131" cm="1">
        <f t="array" ref="I18">2*_xlfn.STDEV.S(IF($AP$4:$XFD$4="Harbour mode: Intake seawater ",AP18:XFD18))</f>
        <v>5.2549440246886644E-18</v>
      </c>
      <c r="J18" s="127">
        <f t="shared" si="2"/>
        <v>5.0000000000000027E-3</v>
      </c>
      <c r="K18" s="127" t="s">
        <v>5</v>
      </c>
      <c r="L18" s="129" cm="1">
        <f t="array" ref="L18">2*_xlfn.STDEV.S(IF($AP$4:$XFD$4="Transit, full speed: Intake seawater ",AP18:XFD18))</f>
        <v>5.2604333649764412E-18</v>
      </c>
      <c r="M18" s="136">
        <f t="shared" si="3"/>
        <v>1.4737931034482732E-2</v>
      </c>
      <c r="N18" s="243" t="s">
        <v>5</v>
      </c>
      <c r="O18" s="236" cm="1">
        <f t="array" ref="O18">2*_xlfn.STDEV.S(IF(ISNUMBER(SEARCH("*before cleaning*",$AP$4:$XFD$4)),AP18:XFD18))</f>
        <v>0.10490234101022382</v>
      </c>
      <c r="P18" s="245">
        <f t="shared" si="4"/>
        <v>9.7379310344827587E-3</v>
      </c>
      <c r="Q18" s="245">
        <f t="shared" si="5"/>
        <v>0.71095319941114932</v>
      </c>
      <c r="R18" s="136">
        <f t="shared" si="6"/>
        <v>1.1451612903225798E-2</v>
      </c>
      <c r="S18" s="243" t="s">
        <v>5</v>
      </c>
      <c r="T18" s="236" cm="1">
        <f t="array" ref="T18">2*_xlfn.STDEV.S(IF(ISNUMBER(SEARCH("*Transit, full speed: After*",$AP$4:$XFD$4)),AP18:XFD18))</f>
        <v>6.9792559793466116E-2</v>
      </c>
      <c r="U18" s="727">
        <f>(Z18*'Sampling information'!$O$62)+(AJ18*'Sampling information'!$V$62)</f>
        <v>0.63747811403905286</v>
      </c>
      <c r="V18" s="246">
        <f t="shared" si="7"/>
        <v>1.6543478260869569E-2</v>
      </c>
      <c r="W18" s="247" t="s">
        <v>5</v>
      </c>
      <c r="X18" s="248" cm="1">
        <f t="array" ref="X18">2*_xlfn.STDEV.S(IF(ISNUMBER(SEARCH("*ME scrubber*",$AP$4:$XFD$4)),AP18:XFD18))</f>
        <v>9.803464831645696E-2</v>
      </c>
      <c r="Y18" s="249">
        <f t="shared" si="8"/>
        <v>1.1543478260869567E-2</v>
      </c>
      <c r="Z18" s="331">
        <f t="shared" si="9"/>
        <v>0.75003527070358045</v>
      </c>
      <c r="AA18" s="255">
        <f t="shared" si="10"/>
        <v>1.3898989898989871E-2</v>
      </c>
      <c r="AB18" s="253" t="s">
        <v>5</v>
      </c>
      <c r="AC18" s="254" cm="1">
        <f t="array" ref="AC18">2*_xlfn.STDEV.S(IF(ISNUMBER(SEARCH("*After AE scrubber*",$AP$4:$XFD$4)),AP18:XFD18))</f>
        <v>0.10838724789421134</v>
      </c>
      <c r="AD18" s="118">
        <f t="shared" si="11"/>
        <v>8.8989898989898994E-3</v>
      </c>
      <c r="AE18" s="251">
        <f t="shared" si="12"/>
        <v>0.69279385315406006</v>
      </c>
      <c r="AF18" s="253">
        <f t="shared" si="13"/>
        <v>6.4680851063829824E-3</v>
      </c>
      <c r="AG18" s="253" t="s">
        <v>5</v>
      </c>
      <c r="AH18" s="254" cm="1">
        <f t="array" ref="AH18">2*_xlfn.STDEV.S(IF($AP$4:$XFD$4="Transit, full speed: After AE scrubber, but before cleaning ",AP18:XFD18))</f>
        <v>1.1615964006335605E-2</v>
      </c>
      <c r="AI18" s="118">
        <f t="shared" si="14"/>
        <v>1.4680851063829789E-3</v>
      </c>
      <c r="AJ18" s="251">
        <f t="shared" si="15"/>
        <v>0.14245492581241012</v>
      </c>
      <c r="AK18" s="255">
        <f t="shared" si="16"/>
        <v>2.0615384615384598E-2</v>
      </c>
      <c r="AL18" s="253" t="s">
        <v>5</v>
      </c>
      <c r="AM18" s="256" cm="1">
        <f t="array" ref="AM18">2*_xlfn.STDEV.S(IF($AP$4:$XFD$4="Harbour mode: After AE scrubber, but before cleaning ",AP18:XFD18))</f>
        <v>0.14854280631925804</v>
      </c>
      <c r="AN18" s="252">
        <f t="shared" si="17"/>
        <v>1.5615384615384616E-2</v>
      </c>
      <c r="AO18" s="251">
        <f t="shared" si="18"/>
        <v>1.1902155759436286</v>
      </c>
      <c r="AP18" s="303">
        <f>IF(N(data_NoOutliers!G18),data_NoOutliers!G18,"")</f>
        <v>5.0000000000000001E-3</v>
      </c>
      <c r="AQ18" s="303">
        <f>IF(N(data_NoOutliers!H18),data_NoOutliers!H18,"")</f>
        <v>5.0000000000000001E-3</v>
      </c>
      <c r="AR18" s="292">
        <f t="shared" si="21"/>
        <v>0</v>
      </c>
      <c r="AS18" s="304">
        <f t="shared" si="22"/>
        <v>0</v>
      </c>
      <c r="AT18" s="303">
        <f>IF(N(data_NoOutliers!I18),data_NoOutliers!I18,"")</f>
        <v>5.0000000000000001E-3</v>
      </c>
      <c r="AU18" s="303">
        <f>IF(N(data_NoOutliers!J18),data_NoOutliers!J18,"")</f>
        <v>5.0000000000000001E-3</v>
      </c>
      <c r="AV18" s="292">
        <f t="shared" si="23"/>
        <v>0</v>
      </c>
      <c r="AW18" s="304">
        <f t="shared" si="24"/>
        <v>0</v>
      </c>
      <c r="AX18" s="303">
        <f>IF(N(data_NoOutliers!K18),data_NoOutliers!K18,"")</f>
        <v>5.0000000000000001E-3</v>
      </c>
      <c r="AY18" s="292">
        <f t="shared" si="25"/>
        <v>0</v>
      </c>
      <c r="AZ18" s="304">
        <f t="shared" si="26"/>
        <v>0</v>
      </c>
      <c r="BA18" s="303">
        <f>IF(N(data_NoOutliers!L18),data_NoOutliers!L18,"")</f>
        <v>5.0000000000000001E-3</v>
      </c>
      <c r="BB18" s="303">
        <f>IF(N(data_NoOutliers!M18),data_NoOutliers!M18,"")</f>
        <v>5.0000000000000001E-3</v>
      </c>
      <c r="BC18" s="127">
        <f t="shared" si="27"/>
        <v>0</v>
      </c>
      <c r="BD18" s="305">
        <f t="shared" si="28"/>
        <v>0</v>
      </c>
      <c r="BE18" s="303">
        <f>IF(N(data_NoOutliers!N18),data_NoOutliers!N18,"")</f>
        <v>5.0000000000000001E-3</v>
      </c>
      <c r="BF18" s="303">
        <f>IF(N(data_NoOutliers!O18),data_NoOutliers!O18,"")</f>
        <v>5.0000000000000001E-3</v>
      </c>
      <c r="BG18" s="127">
        <f t="shared" si="29"/>
        <v>0</v>
      </c>
      <c r="BH18" s="305">
        <f t="shared" si="30"/>
        <v>0</v>
      </c>
      <c r="BI18" s="303">
        <f>IF(N(data_NoOutliers!P18),data_NoOutliers!P18,"")</f>
        <v>5.0000000000000001E-3</v>
      </c>
      <c r="BJ18" s="127">
        <f t="shared" si="31"/>
        <v>0</v>
      </c>
      <c r="BK18" s="305">
        <f t="shared" si="32"/>
        <v>0</v>
      </c>
      <c r="BL18" s="303">
        <f>IF(N(data_NoOutliers!Q18),data_NoOutliers!Q18,"")</f>
        <v>5.0000000000000001E-3</v>
      </c>
      <c r="BM18" s="303">
        <f>IF(N(data_NoOutliers!R18),data_NoOutliers!R18,"")</f>
        <v>5.0000000000000001E-3</v>
      </c>
      <c r="BN18" s="118">
        <f t="shared" si="33"/>
        <v>0</v>
      </c>
      <c r="BO18" s="306">
        <f t="shared" si="34"/>
        <v>0</v>
      </c>
      <c r="BP18" s="303">
        <f>IF(N(data_NoOutliers!S18),data_NoOutliers!S18,"")</f>
        <v>5.0000000000000001E-3</v>
      </c>
      <c r="BQ18" s="303">
        <f>IF(N(data_NoOutliers!T18),data_NoOutliers!T18,"")</f>
        <v>5.0000000000000001E-3</v>
      </c>
      <c r="BR18" s="118">
        <f t="shared" si="35"/>
        <v>0</v>
      </c>
      <c r="BS18" s="306">
        <f t="shared" si="36"/>
        <v>0</v>
      </c>
      <c r="BT18" s="303">
        <f>IF(N(data_NoOutliers!U18),data_NoOutliers!U18,"")</f>
        <v>5.0000000000000001E-3</v>
      </c>
      <c r="BU18" s="118">
        <f t="shared" si="37"/>
        <v>0</v>
      </c>
      <c r="BV18" s="306">
        <f t="shared" si="38"/>
        <v>0</v>
      </c>
      <c r="BW18" s="303">
        <f>IF(N(data_NoOutliers!V18),data_NoOutliers!V18,"")</f>
        <v>5.0000000000000001E-3</v>
      </c>
      <c r="BX18" s="303">
        <f>IF(N(data_NoOutliers!W18),data_NoOutliers!W18,"")</f>
        <v>3.5999999999999997E-2</v>
      </c>
      <c r="BY18" s="307">
        <f t="shared" si="39"/>
        <v>3.0999999999999996E-2</v>
      </c>
      <c r="BZ18" s="308">
        <f t="shared" si="40"/>
        <v>1.5998850574712642</v>
      </c>
      <c r="CA18" s="303">
        <f>IF(N(data_NoOutliers!X18),data_NoOutliers!X18,"")</f>
        <v>5.0000000000000001E-3</v>
      </c>
      <c r="CB18" s="307">
        <f t="shared" si="41"/>
        <v>0</v>
      </c>
      <c r="CC18" s="308">
        <f t="shared" si="42"/>
        <v>0</v>
      </c>
      <c r="CD18" s="303">
        <f>IF(N(data_NoOutliers!Y18),data_NoOutliers!Y18,"")</f>
        <v>5.0000000000000001E-3</v>
      </c>
      <c r="CE18" s="303">
        <f>IF(N(data_NoOutliers!Z18),data_NoOutliers!Z18,"")</f>
        <v>5.0000000000000001E-3</v>
      </c>
      <c r="CF18" s="292">
        <f t="shared" si="43"/>
        <v>0</v>
      </c>
      <c r="CG18" s="304">
        <f t="shared" si="44"/>
        <v>0</v>
      </c>
      <c r="CH18" s="303">
        <f>IF(N(data_NoOutliers!AA18),data_NoOutliers!AA18,"")</f>
        <v>5.0000000000000001E-3</v>
      </c>
      <c r="CI18" s="303">
        <f>IF(N(data_NoOutliers!AB18),data_NoOutliers!AB18,"")</f>
        <v>5.0000000000000001E-3</v>
      </c>
      <c r="CJ18" s="292">
        <f t="shared" si="45"/>
        <v>0</v>
      </c>
      <c r="CK18" s="304">
        <f t="shared" si="46"/>
        <v>0</v>
      </c>
      <c r="CL18" s="303">
        <f>IF(N(data_NoOutliers!AC18),data_NoOutliers!AC18,"")</f>
        <v>5.0000000000000001E-3</v>
      </c>
      <c r="CM18" s="292">
        <f t="shared" si="47"/>
        <v>0</v>
      </c>
      <c r="CN18" s="304">
        <f t="shared" si="48"/>
        <v>0</v>
      </c>
      <c r="CO18" s="303">
        <f>IF(N(data_NoOutliers!AD18),data_NoOutliers!AD18,"")</f>
        <v>5.0000000000000001E-3</v>
      </c>
      <c r="CP18" s="303">
        <f>IF(N(data_NoOutliers!AE18),data_NoOutliers!AE18,"")</f>
        <v>5.0000000000000001E-3</v>
      </c>
      <c r="CQ18" s="118">
        <f t="shared" si="49"/>
        <v>0</v>
      </c>
      <c r="CR18" s="306">
        <f t="shared" si="50"/>
        <v>0</v>
      </c>
      <c r="CS18" s="303">
        <f>IF(N(data_NoOutliers!AF18),data_NoOutliers!AF18,"")</f>
        <v>5.0000000000000001E-3</v>
      </c>
      <c r="CT18" s="303">
        <f>IF(N(data_NoOutliers!AG18),data_NoOutliers!AG18,"")</f>
        <v>5.0000000000000001E-3</v>
      </c>
      <c r="CU18" s="118">
        <f t="shared" si="51"/>
        <v>0</v>
      </c>
      <c r="CV18" s="306">
        <f t="shared" si="52"/>
        <v>0</v>
      </c>
      <c r="CW18" s="303">
        <f>IF(N(data_NoOutliers!AH18),data_NoOutliers!AH18,"")</f>
        <v>5.0000000000000001E-3</v>
      </c>
      <c r="CX18" s="118">
        <f t="shared" si="53"/>
        <v>0</v>
      </c>
      <c r="CY18" s="306">
        <f t="shared" si="54"/>
        <v>0</v>
      </c>
      <c r="CZ18" s="303">
        <f>IF(N(data_NoOutliers!AI18),data_NoOutliers!AI18,"")</f>
        <v>5.0000000000000001E-3</v>
      </c>
      <c r="DA18" s="303">
        <f>IF(N(data_NoOutliers!AJ18),data_NoOutliers!AJ18,"")</f>
        <v>5.0000000000000001E-3</v>
      </c>
      <c r="DB18" s="307">
        <f t="shared" si="55"/>
        <v>0</v>
      </c>
      <c r="DC18" s="308">
        <f t="shared" si="56"/>
        <v>0</v>
      </c>
      <c r="DD18" s="303">
        <f>IF(N(data_NoOutliers!AK18),data_NoOutliers!AK18,"")</f>
        <v>5.0000000000000001E-3</v>
      </c>
      <c r="DE18" s="303">
        <f>IF(N(data_NoOutliers!AL18),data_NoOutliers!AL18,"")</f>
        <v>5.0000000000000001E-3</v>
      </c>
      <c r="DF18" s="307">
        <f t="shared" si="57"/>
        <v>0</v>
      </c>
      <c r="DG18" s="307">
        <f t="shared" si="58"/>
        <v>0</v>
      </c>
      <c r="DH18" s="303">
        <f>IF(N(data_NoOutliers!AM18),data_NoOutliers!AM18,"")</f>
        <v>5.0000000000000001E-3</v>
      </c>
      <c r="DI18" s="307">
        <f t="shared" si="59"/>
        <v>0</v>
      </c>
      <c r="DJ18" s="308">
        <f t="shared" si="60"/>
        <v>0</v>
      </c>
      <c r="DK18" s="303">
        <f>IF(N(data_NoOutliers!AN18),data_NoOutliers!AN18,"")</f>
        <v>5.0000000000000001E-3</v>
      </c>
      <c r="DL18" s="303">
        <f>IF(N(data_NoOutliers!AO18),data_NoOutliers!AO18,"")</f>
        <v>5.0000000000000001E-3</v>
      </c>
      <c r="DM18" s="292">
        <f t="shared" si="61"/>
        <v>0</v>
      </c>
      <c r="DN18" s="304">
        <f t="shared" si="62"/>
        <v>0</v>
      </c>
      <c r="DO18" s="303">
        <f>IF(N(data_NoOutliers!AP18),data_NoOutliers!AP18,"")</f>
        <v>5.0000000000000001E-3</v>
      </c>
      <c r="DP18" s="303">
        <f>IF(N(data_NoOutliers!AQ18),data_NoOutliers!AQ18,"")</f>
        <v>5.0000000000000001E-3</v>
      </c>
      <c r="DQ18" s="311">
        <f t="shared" si="63"/>
        <v>0</v>
      </c>
      <c r="DR18" s="312">
        <f t="shared" si="64"/>
        <v>0</v>
      </c>
      <c r="DS18" s="303">
        <f>IF(N(data_NoOutliers!AR18),data_NoOutliers!AR18,"")</f>
        <v>5.0000000000000001E-3</v>
      </c>
      <c r="DT18" s="303">
        <f>IF(N(data_NoOutliers!AS18),data_NoOutliers!AS18,"")</f>
        <v>5.0000000000000001E-3</v>
      </c>
      <c r="DU18" s="311">
        <f t="shared" si="65"/>
        <v>0</v>
      </c>
      <c r="DV18" s="312">
        <f t="shared" si="66"/>
        <v>0</v>
      </c>
      <c r="DW18" s="303">
        <f>IF(N(data_NoOutliers!AT18),data_NoOutliers!AT18,"")</f>
        <v>5.0000000000000001E-3</v>
      </c>
      <c r="DX18" s="311">
        <f t="shared" si="67"/>
        <v>0</v>
      </c>
      <c r="DY18" s="312">
        <f t="shared" si="68"/>
        <v>0</v>
      </c>
      <c r="DZ18" s="303">
        <f>IF(N(data_NoOutliers!AU18),data_NoOutliers!AU18,"")</f>
        <v>5.0000000000000001E-3</v>
      </c>
      <c r="EA18" s="303">
        <f>IF(N(data_NoOutliers!AV18),data_NoOutliers!AV18,"")</f>
        <v>5.0000000000000001E-3</v>
      </c>
      <c r="EB18" s="313">
        <f t="shared" si="69"/>
        <v>0</v>
      </c>
      <c r="EC18" s="314">
        <f t="shared" si="70"/>
        <v>0</v>
      </c>
      <c r="ED18" s="303">
        <f>IF(N(data_NoOutliers!AW18),data_NoOutliers!AW18,"")</f>
        <v>5.0000000000000001E-3</v>
      </c>
      <c r="EE18" s="303">
        <f>IF(N(data_NoOutliers!AX18),data_NoOutliers!AX18,"")</f>
        <v>5.0000000000000001E-3</v>
      </c>
      <c r="EF18" s="315">
        <f t="shared" si="71"/>
        <v>0</v>
      </c>
      <c r="EG18" s="316">
        <f t="shared" si="72"/>
        <v>0</v>
      </c>
      <c r="EH18" s="303">
        <f>IF(N(data_NoOutliers!AY18),data_NoOutliers!AY18,"")</f>
        <v>5.0000000000000001E-3</v>
      </c>
      <c r="EI18" s="303">
        <f>IF(N(data_NoOutliers!AZ18),data_NoOutliers!AZ18,"")</f>
        <v>5.0000000000000001E-3</v>
      </c>
      <c r="EJ18" s="315">
        <f t="shared" si="73"/>
        <v>0</v>
      </c>
      <c r="EK18" s="316">
        <f t="shared" si="74"/>
        <v>0</v>
      </c>
      <c r="EL18" s="303">
        <f>IF(N(data_NoOutliers!BA18),data_NoOutliers!BA18,"")</f>
        <v>5.0000000000000001E-3</v>
      </c>
      <c r="EM18" s="315">
        <f t="shared" si="75"/>
        <v>0</v>
      </c>
      <c r="EN18" s="316">
        <f t="shared" si="76"/>
        <v>0</v>
      </c>
      <c r="EO18" s="303">
        <f>IF(N(data_NoOutliers!BB18),data_NoOutliers!BB18,"")</f>
        <v>5.0000000000000001E-3</v>
      </c>
      <c r="EP18" s="303">
        <f>IF(N(data_NoOutliers!BC18),data_NoOutliers!BC18,"")</f>
        <v>5.0000000000000001E-3</v>
      </c>
      <c r="EQ18" s="292">
        <f t="shared" si="77"/>
        <v>0</v>
      </c>
      <c r="ER18" s="304">
        <f t="shared" si="78"/>
        <v>0</v>
      </c>
      <c r="ES18" s="303">
        <f>IF(N(data_NoOutliers!BD18),data_NoOutliers!BD18,"")</f>
        <v>5.0000000000000001E-3</v>
      </c>
      <c r="ET18" s="303">
        <f>IF(N(data_NoOutliers!BE18),data_NoOutliers!BE18,"")</f>
        <v>5.0000000000000001E-3</v>
      </c>
      <c r="EU18" s="292">
        <f t="shared" si="79"/>
        <v>0</v>
      </c>
      <c r="EV18" s="304">
        <f t="shared" si="80"/>
        <v>0</v>
      </c>
      <c r="EW18" s="303">
        <f>IF(N(data_NoOutliers!BF18),data_NoOutliers!BF18,"")</f>
        <v>5.0000000000000001E-3</v>
      </c>
      <c r="EX18" s="292">
        <f t="shared" si="81"/>
        <v>0</v>
      </c>
      <c r="EY18" s="304">
        <f t="shared" si="82"/>
        <v>0</v>
      </c>
      <c r="EZ18" s="303">
        <f>IF(N(data_NoOutliers!BG18),data_NoOutliers!BG18,"")</f>
        <v>5.0000000000000001E-3</v>
      </c>
      <c r="FA18" s="303">
        <f>IF(N(data_NoOutliers!BH18),data_NoOutliers!BH18,"")</f>
        <v>5.0000000000000001E-3</v>
      </c>
      <c r="FB18" s="313">
        <f t="shared" si="83"/>
        <v>0</v>
      </c>
      <c r="FC18" s="314">
        <f t="shared" si="84"/>
        <v>0</v>
      </c>
      <c r="FD18" s="303">
        <f>IF(N(data_NoOutliers!BI18),data_NoOutliers!BI18,"")</f>
        <v>5.0000000000000001E-3</v>
      </c>
      <c r="FE18" s="303">
        <f>IF(N(data_NoOutliers!BJ18),data_NoOutliers!BJ18,"")</f>
        <v>3.6999999999999998E-2</v>
      </c>
      <c r="FF18" s="309">
        <f t="shared" si="85"/>
        <v>3.2000000000000001E-2</v>
      </c>
      <c r="FG18" s="310">
        <f t="shared" si="86"/>
        <v>2.1054134443783461</v>
      </c>
      <c r="FH18" s="303">
        <f>IF(N(data_NoOutliers!BK18),data_NoOutliers!BK18,"")</f>
        <v>5.0000000000000001E-3</v>
      </c>
      <c r="FI18" s="309">
        <f t="shared" si="87"/>
        <v>0</v>
      </c>
      <c r="FJ18" s="310">
        <f t="shared" si="88"/>
        <v>0</v>
      </c>
      <c r="FK18" s="303">
        <f>IF(N(data_NoOutliers!BL18),data_NoOutliers!BL18,"")</f>
        <v>5.0000000000000001E-3</v>
      </c>
      <c r="FL18" s="303">
        <f>IF(N(data_NoOutliers!BM18),data_NoOutliers!BM18,"")</f>
        <v>5.0000000000000001E-3</v>
      </c>
      <c r="FM18" s="307">
        <f t="shared" si="89"/>
        <v>0</v>
      </c>
      <c r="FN18" s="308">
        <f t="shared" si="90"/>
        <v>0</v>
      </c>
      <c r="FO18" s="303">
        <f>IF(N(data_NoOutliers!BN18),data_NoOutliers!BN18,"")</f>
        <v>5.0000000000000001E-3</v>
      </c>
      <c r="FP18" s="303">
        <f>IF(N(data_NoOutliers!BO18),data_NoOutliers!BO18,"")</f>
        <v>2.9000000000000001E-2</v>
      </c>
      <c r="FQ18" s="307">
        <f t="shared" si="91"/>
        <v>2.4E-2</v>
      </c>
      <c r="FR18" s="308">
        <f t="shared" si="92"/>
        <v>1.2845294703085259</v>
      </c>
      <c r="FS18" s="303">
        <f>IF(N(data_NoOutliers!BP18),data_NoOutliers!BP18,"")</f>
        <v>5.0000000000000001E-3</v>
      </c>
      <c r="FT18" s="307">
        <f t="shared" si="93"/>
        <v>0</v>
      </c>
      <c r="FU18" s="308">
        <f t="shared" si="94"/>
        <v>0</v>
      </c>
      <c r="FV18" s="303">
        <f>IF(N(data_NoOutliers!BQ18),data_NoOutliers!BQ18,"")</f>
        <v>5.0000000000000001E-3</v>
      </c>
      <c r="FW18" s="303">
        <f>IF(N(data_NoOutliers!BR18),data_NoOutliers!BR18,"")</f>
        <v>5.0000000000000001E-3</v>
      </c>
      <c r="FX18" s="315">
        <f t="shared" si="95"/>
        <v>0</v>
      </c>
      <c r="FY18" s="316">
        <f t="shared" si="96"/>
        <v>0</v>
      </c>
      <c r="FZ18" s="303">
        <f>IF(N(data_NoOutliers!BS18),data_NoOutliers!BS18,"")</f>
        <v>5.0000000000000001E-3</v>
      </c>
      <c r="GA18" s="303">
        <f>IF(N(data_NoOutliers!BT18),data_NoOutliers!BT18,"")</f>
        <v>5.0000000000000001E-3</v>
      </c>
      <c r="GB18" s="315">
        <f t="shared" si="97"/>
        <v>0</v>
      </c>
      <c r="GC18" s="316">
        <f t="shared" si="98"/>
        <v>0</v>
      </c>
      <c r="GD18" s="303">
        <f>IF(N(data_NoOutliers!BU18),data_NoOutliers!BU18,"")</f>
        <v>5.0000000000000001E-3</v>
      </c>
      <c r="GE18" s="315">
        <f t="shared" si="99"/>
        <v>0</v>
      </c>
      <c r="GF18" s="316">
        <f t="shared" si="100"/>
        <v>0</v>
      </c>
      <c r="GG18" s="303">
        <f>IF(N(data_NoOutliers!BV18),data_NoOutliers!BV18,"")</f>
        <v>5.0000000000000001E-3</v>
      </c>
      <c r="GH18" s="303">
        <f>IF(N(data_NoOutliers!BW18),data_NoOutliers!BW18,"")</f>
        <v>5.0000000000000001E-3</v>
      </c>
      <c r="GI18" s="292">
        <f t="shared" si="101"/>
        <v>0</v>
      </c>
      <c r="GJ18" s="304">
        <f t="shared" si="102"/>
        <v>0</v>
      </c>
      <c r="GK18" s="303">
        <f>IF(N(data_NoOutliers!BX18),data_NoOutliers!BX18,"")</f>
        <v>5.0000000000000001E-3</v>
      </c>
      <c r="GL18" s="303">
        <f>IF(N(data_NoOutliers!BY18),data_NoOutliers!BY18,"")</f>
        <v>5.0000000000000001E-3</v>
      </c>
      <c r="GM18" s="292">
        <f t="shared" si="103"/>
        <v>0</v>
      </c>
      <c r="GN18" s="304">
        <f t="shared" si="104"/>
        <v>0</v>
      </c>
      <c r="GO18" s="303">
        <f>IF(N(data_NoOutliers!BZ18),data_NoOutliers!BZ18,"")</f>
        <v>5.0000000000000001E-3</v>
      </c>
      <c r="GP18" s="292">
        <f t="shared" si="105"/>
        <v>0</v>
      </c>
      <c r="GQ18" s="304">
        <f t="shared" si="106"/>
        <v>0</v>
      </c>
      <c r="GR18" s="303">
        <f>IF(N(data_NoOutliers!CA18),data_NoOutliers!CA18,"")</f>
        <v>5.0000000000000001E-3</v>
      </c>
      <c r="GS18" s="303">
        <f>IF(N(data_NoOutliers!CB18),data_NoOutliers!CB18,"")</f>
        <v>5.0000000000000001E-3</v>
      </c>
      <c r="GT18" s="309">
        <f t="shared" si="107"/>
        <v>0</v>
      </c>
      <c r="GU18" s="310">
        <f t="shared" si="108"/>
        <v>0</v>
      </c>
      <c r="GV18" s="303">
        <f>IF(N(data_NoOutliers!CC18),data_NoOutliers!CC18,"")</f>
        <v>5.0000000000000001E-3</v>
      </c>
      <c r="GW18" s="303">
        <f>IF(N(data_NoOutliers!CD18),data_NoOutliers!CD18,"")</f>
        <v>3.6999999999999998E-2</v>
      </c>
      <c r="GX18" s="309">
        <f t="shared" si="19"/>
        <v>3.2000000000000001E-2</v>
      </c>
      <c r="GY18" s="310">
        <f t="shared" si="109"/>
        <v>1.7833029685992927</v>
      </c>
      <c r="GZ18" s="303">
        <f>IF(N(data_NoOutliers!CE18),data_NoOutliers!CE18,"")</f>
        <v>1.0999999999999999E-2</v>
      </c>
      <c r="HA18" s="309">
        <f t="shared" si="20"/>
        <v>5.9999999999999993E-3</v>
      </c>
      <c r="HB18" s="310">
        <f t="shared" si="110"/>
        <v>0.60166666666666657</v>
      </c>
      <c r="HC18" s="303">
        <f>IF(N(data_NoOutliers!CF18),data_NoOutliers!CF18,"")</f>
        <v>5.0000000000000001E-3</v>
      </c>
      <c r="HD18" s="303">
        <f>IF(N(data_NoOutliers!CG18),data_NoOutliers!CG18,"")</f>
        <v>5.0000000000000001E-3</v>
      </c>
      <c r="HE18" s="292">
        <f t="shared" si="111"/>
        <v>0</v>
      </c>
      <c r="HF18" s="304">
        <f t="shared" si="112"/>
        <v>0</v>
      </c>
      <c r="HG18" s="303">
        <f>IF(N(data_NoOutliers!CH18),data_NoOutliers!CH18,"")</f>
        <v>5.0000000000000001E-3</v>
      </c>
      <c r="HH18" s="303">
        <f>IF(N(data_NoOutliers!CI18),data_NoOutliers!CI18,"")</f>
        <v>1.2E-2</v>
      </c>
      <c r="HI18" s="307">
        <f t="shared" si="113"/>
        <v>7.0000000000000001E-3</v>
      </c>
      <c r="HJ18" s="308">
        <f t="shared" si="114"/>
        <v>0.59964902807775378</v>
      </c>
      <c r="HK18" s="303">
        <f>IF(N(data_NoOutliers!CJ18),data_NoOutliers!CJ18,"")</f>
        <v>5.0000000000000001E-3</v>
      </c>
      <c r="HL18" s="303">
        <f>IF(N(data_NoOutliers!CK18),data_NoOutliers!CK18,"")</f>
        <v>5.0000000000000001E-3</v>
      </c>
      <c r="HM18" s="307">
        <f t="shared" si="115"/>
        <v>0</v>
      </c>
      <c r="HN18" s="308">
        <f t="shared" si="116"/>
        <v>0</v>
      </c>
      <c r="HO18" s="303">
        <f>IF(N(data_NoOutliers!CL18),data_NoOutliers!CL18,"")</f>
        <v>5.0000000000000001E-3</v>
      </c>
      <c r="HP18" s="307">
        <f t="shared" si="117"/>
        <v>0</v>
      </c>
      <c r="HQ18" s="308">
        <f t="shared" si="118"/>
        <v>0</v>
      </c>
      <c r="HR18" s="303">
        <f>IF(N(data_NoOutliers!CM18),data_NoOutliers!CM18,"")</f>
        <v>5.0000000000000001E-3</v>
      </c>
      <c r="HS18" s="303">
        <f>IF(N(data_NoOutliers!CN18),data_NoOutliers!CN18,"")</f>
        <v>5.0000000000000001E-3</v>
      </c>
      <c r="HT18" s="317">
        <f t="shared" si="119"/>
        <v>0</v>
      </c>
      <c r="HU18" s="318">
        <f t="shared" si="120"/>
        <v>0</v>
      </c>
      <c r="HV18" s="303">
        <f>IF(N(data_NoOutliers!CO18),data_NoOutliers!CO18,"")</f>
        <v>5.0000000000000001E-3</v>
      </c>
      <c r="HW18" s="303">
        <f>IF(N(data_NoOutliers!CP18),data_NoOutliers!CP18,"")</f>
        <v>5.0000000000000001E-3</v>
      </c>
      <c r="HX18" s="317">
        <f t="shared" si="121"/>
        <v>0</v>
      </c>
      <c r="HY18" s="318">
        <f t="shared" si="122"/>
        <v>0</v>
      </c>
      <c r="HZ18" s="303">
        <f>IF(N(data_NoOutliers!CQ18),data_NoOutliers!CQ18,"")</f>
        <v>5.0000000000000001E-3</v>
      </c>
      <c r="IA18" s="317">
        <f t="shared" si="123"/>
        <v>0</v>
      </c>
      <c r="IB18" s="318">
        <f t="shared" si="124"/>
        <v>0</v>
      </c>
      <c r="IC18" s="303">
        <f>IF(N(data_NoOutliers!CR18),data_NoOutliers!CR18,"")</f>
        <v>5.0000000000000001E-3</v>
      </c>
      <c r="ID18" s="303">
        <f>IF(N(data_NoOutliers!CS18),data_NoOutliers!CS18,"")</f>
        <v>5.0000000000000001E-3</v>
      </c>
      <c r="IE18" s="127">
        <f t="shared" si="125"/>
        <v>0</v>
      </c>
      <c r="IF18" s="305">
        <f t="shared" si="126"/>
        <v>0</v>
      </c>
      <c r="IG18" s="303">
        <f>IF(N(data_NoOutliers!CT18),data_NoOutliers!CT18,"")</f>
        <v>5.0000000000000001E-3</v>
      </c>
      <c r="IH18" s="303">
        <f>IF(N(data_NoOutliers!CU18),data_NoOutliers!CU18,"")</f>
        <v>5.0000000000000001E-3</v>
      </c>
      <c r="II18" s="127">
        <f t="shared" si="127"/>
        <v>0</v>
      </c>
      <c r="IJ18" s="305">
        <f t="shared" si="128"/>
        <v>0</v>
      </c>
      <c r="IK18" s="303">
        <f>IF(N(data_NoOutliers!CV18),data_NoOutliers!CV18,"")</f>
        <v>5.0000000000000001E-3</v>
      </c>
      <c r="IL18" s="127">
        <f t="shared" si="129"/>
        <v>0</v>
      </c>
      <c r="IM18" s="305">
        <f t="shared" si="130"/>
        <v>0</v>
      </c>
      <c r="IN18" s="303">
        <f>IF(N(data_NoOutliers!CW18),data_NoOutliers!CW18,"")</f>
        <v>5.0000000000000001E-3</v>
      </c>
      <c r="IO18" s="303">
        <f>IF(N(data_NoOutliers!CX18),data_NoOutliers!CX18,"")</f>
        <v>5.0000000000000001E-3</v>
      </c>
      <c r="IP18" s="307">
        <f t="shared" si="131"/>
        <v>0</v>
      </c>
      <c r="IQ18" s="308">
        <f t="shared" si="132"/>
        <v>0</v>
      </c>
      <c r="IR18" s="303">
        <f>IF(N(data_NoOutliers!CY18),data_NoOutliers!CY18,"")</f>
        <v>5.0000000000000001E-3</v>
      </c>
      <c r="IS18" s="303">
        <f>IF(N(data_NoOutliers!CZ18),data_NoOutliers!CZ18,"")</f>
        <v>5.0000000000000001E-3</v>
      </c>
      <c r="IT18" s="307">
        <f t="shared" si="133"/>
        <v>0</v>
      </c>
      <c r="IU18" s="308">
        <f t="shared" si="134"/>
        <v>0</v>
      </c>
      <c r="IV18" s="303">
        <f>IF(N(data_NoOutliers!DA18),data_NoOutliers!DA18,"")</f>
        <v>5.0000000000000001E-3</v>
      </c>
      <c r="IW18" s="307">
        <f t="shared" si="135"/>
        <v>0</v>
      </c>
      <c r="IX18" s="308">
        <f t="shared" si="136"/>
        <v>0</v>
      </c>
      <c r="IY18" s="303">
        <f>IFERROR(IF(N(data_NoOutliers!DB18),data_NoOutliers!DB18,MID(data_NoOutliers!DB18,2,99)/2),"")</f>
        <v>5.0000000000000001E-3</v>
      </c>
      <c r="IZ18" s="303">
        <f>IFERROR(IF(N(data_NoOutliers!DC18),data_NoOutliers!DC18,MID(data_NoOutliers!DC18,2,99)/2),"")</f>
        <v>5.0000000000000001E-3</v>
      </c>
      <c r="JA18" s="118">
        <f t="shared" si="137"/>
        <v>0</v>
      </c>
      <c r="JB18" s="306">
        <f t="shared" si="138"/>
        <v>0</v>
      </c>
      <c r="JC18" s="303">
        <f>IFERROR(IF(N(data_NoOutliers!DD18),data_NoOutliers!DD18,MID(data_NoOutliers!DD18,2,99)/2),"")</f>
        <v>5.0000000000000001E-3</v>
      </c>
      <c r="JD18" s="303">
        <f>IFERROR(IF(N(data_NoOutliers!DE18),data_NoOutliers!DE18,MID(data_NoOutliers!DE18,2,99)/2),"")</f>
        <v>5.0000000000000001E-3</v>
      </c>
      <c r="JE18" s="118">
        <f t="shared" si="139"/>
        <v>0</v>
      </c>
      <c r="JF18" s="306">
        <f t="shared" si="140"/>
        <v>0</v>
      </c>
      <c r="JG18" s="303">
        <f>IFERROR(IF(N(data_NoOutliers!DF18),data_NoOutliers!DF18,MID(data_NoOutliers!DF18,2,99)/2),"")</f>
        <v>5.0000000000000001E-3</v>
      </c>
      <c r="JH18" s="118">
        <f t="shared" si="141"/>
        <v>0</v>
      </c>
      <c r="JI18" s="306">
        <f t="shared" si="142"/>
        <v>0</v>
      </c>
      <c r="JJ18" s="303">
        <f>IFERROR(IF(N(data_NoOutliers!DG18),data_NoOutliers!DG18,MID(data_NoOutliers!DG18,2,99)/2),"")</f>
        <v>5.0000000000000001E-3</v>
      </c>
      <c r="JK18" s="303">
        <f>IFERROR(IF(N(data_NoOutliers!DH18),data_NoOutliers!DH18,MID(data_NoOutliers!DH18,2,99)/2),"")</f>
        <v>5.0000000000000001E-3</v>
      </c>
      <c r="JL18" s="309">
        <f t="shared" si="143"/>
        <v>0</v>
      </c>
      <c r="JM18" s="310">
        <f t="shared" si="144"/>
        <v>0</v>
      </c>
      <c r="JN18" s="303">
        <f>IFERROR(IF(N(data_NoOutliers!DI18),data_NoOutliers!DI18,MID(data_NoOutliers!DI18,2,99)/2),"")</f>
        <v>5.0000000000000001E-3</v>
      </c>
      <c r="JO18" s="303">
        <f>IFERROR(IF(N(data_NoOutliers!DJ18),data_NoOutliers!DJ18,MID(data_NoOutliers!DJ18,2,99)/2),"")</f>
        <v>5.0000000000000001E-3</v>
      </c>
      <c r="JP18" s="309">
        <f t="shared" si="145"/>
        <v>0</v>
      </c>
      <c r="JQ18" s="310">
        <f t="shared" si="146"/>
        <v>0</v>
      </c>
      <c r="JR18" s="303">
        <f>IFERROR(IF(N(data_NoOutliers!DK18),data_NoOutliers!DK18,MID(data_NoOutliers!DK18,2,99)/2),"")</f>
        <v>5.0000000000000001E-3</v>
      </c>
      <c r="JS18" s="309">
        <f t="shared" si="147"/>
        <v>0</v>
      </c>
      <c r="JT18" s="310">
        <f t="shared" si="148"/>
        <v>0</v>
      </c>
      <c r="JU18" s="303">
        <f>IFERROR(IF(N(data_NoOutliers!DL18),data_NoOutliers!DL18,MID(data_NoOutliers!DL18,2,99)/2),"")</f>
        <v>5.0000000000000001E-3</v>
      </c>
      <c r="JV18" s="303">
        <f>IFERROR(IF(N(data_NoOutliers!DM18),data_NoOutliers!DM18,MID(data_NoOutliers!DM18,2,99)/2),"")</f>
        <v>5.0000000000000001E-3</v>
      </c>
      <c r="JW18" s="292">
        <f t="shared" si="149"/>
        <v>0</v>
      </c>
      <c r="JX18" s="304">
        <f t="shared" si="150"/>
        <v>0</v>
      </c>
      <c r="JY18" s="303">
        <f>IFERROR(IF(N(data_NoOutliers!DN18),data_NoOutliers!DN18,MID(data_NoOutliers!DN18,2,99)/2),"")</f>
        <v>5.0000000000000001E-3</v>
      </c>
      <c r="JZ18" s="303">
        <f>IFERROR(IF(N(data_NoOutliers!DO18),data_NoOutliers!DO18,MID(data_NoOutliers!DO18,2,99)/2),"")</f>
        <v>5.0000000000000001E-3</v>
      </c>
      <c r="KA18" s="292">
        <f t="shared" si="151"/>
        <v>0</v>
      </c>
      <c r="KB18" s="304">
        <f t="shared" si="152"/>
        <v>0</v>
      </c>
      <c r="KC18" s="303">
        <f>IFERROR(IF(N(data_NoOutliers!DP18),data_NoOutliers!DP18,MID(data_NoOutliers!DP18,2,99)/2),"")</f>
        <v>5.0000000000000001E-3</v>
      </c>
      <c r="KD18" s="292">
        <f t="shared" si="153"/>
        <v>0</v>
      </c>
      <c r="KE18" s="304">
        <f t="shared" si="278"/>
        <v>0</v>
      </c>
      <c r="KF18" s="303">
        <f>IFERROR(IF(N(data_NoOutliers!DQ18),data_NoOutliers!DQ18,""),"")</f>
        <v>5.0000000000000001E-3</v>
      </c>
      <c r="KG18" s="303">
        <f>IFERROR(IF(N(data_NoOutliers!DR18),data_NoOutliers!DR18,""),"")</f>
        <v>5.0000000000000001E-3</v>
      </c>
      <c r="KH18" s="117">
        <f t="shared" si="154"/>
        <v>0</v>
      </c>
      <c r="KI18" s="319">
        <f t="shared" si="279"/>
        <v>0</v>
      </c>
      <c r="KJ18" s="303">
        <f>IFERROR(IF(N(data_NoOutliers!DS18),data_NoOutliers!DS18,""),"")</f>
        <v>5.0000000000000001E-3</v>
      </c>
      <c r="KK18" s="303">
        <f>IFERROR(IF(N(data_NoOutliers!DT18),data_NoOutliers!DT18,""),"")</f>
        <v>5.0000000000000001E-3</v>
      </c>
      <c r="KL18" s="117">
        <f t="shared" si="155"/>
        <v>0</v>
      </c>
      <c r="KM18" s="319">
        <f t="shared" si="156"/>
        <v>0</v>
      </c>
      <c r="KN18" s="303">
        <f>IFERROR(IF(N(data_NoOutliers!DU18),data_NoOutliers!DU18,""),"")</f>
        <v>5.0000000000000001E-3</v>
      </c>
      <c r="KO18" s="117">
        <f t="shared" si="157"/>
        <v>0</v>
      </c>
      <c r="KP18" s="319">
        <f t="shared" si="158"/>
        <v>0</v>
      </c>
      <c r="KQ18" s="303">
        <f>IFERROR(IF(N(data_NoOutliers!DV18),data_NoOutliers!DV18,""),"")</f>
        <v>5.0000000000000001E-3</v>
      </c>
      <c r="KR18" s="303">
        <f>IFERROR(IF(N(data_NoOutliers!DW18),data_NoOutliers!DW18,""),"")</f>
        <v>5.0000000000000001E-3</v>
      </c>
      <c r="KS18" s="311">
        <f t="shared" si="159"/>
        <v>0</v>
      </c>
      <c r="KT18" s="312">
        <f t="shared" si="160"/>
        <v>0</v>
      </c>
      <c r="KU18" s="303">
        <f>IFERROR(IF(N(data_NoOutliers!DX18),data_NoOutliers!DX18,""),"")</f>
        <v>5.0000000000000001E-3</v>
      </c>
      <c r="KV18" s="303">
        <f>IFERROR(IF(N(data_NoOutliers!DY18),data_NoOutliers!DY18,""),"")</f>
        <v>5.0000000000000001E-3</v>
      </c>
      <c r="KW18" s="320">
        <f t="shared" si="161"/>
        <v>0</v>
      </c>
      <c r="KX18" s="321">
        <f t="shared" si="162"/>
        <v>0</v>
      </c>
      <c r="KY18" s="303">
        <f>IFERROR(IF(N(data_NoOutliers!DZ18),data_NoOutliers!DZ18,""),"")</f>
        <v>5.0000000000000001E-3</v>
      </c>
      <c r="KZ18" s="303">
        <f>IFERROR(IF(N(data_NoOutliers!EA18),data_NoOutliers!EA18,""),"")</f>
        <v>1.2999999999999999E-2</v>
      </c>
      <c r="LA18" s="320">
        <f t="shared" si="163"/>
        <v>8.0000000000000002E-3</v>
      </c>
      <c r="LB18" s="321">
        <f t="shared" si="164"/>
        <v>1.6</v>
      </c>
      <c r="LC18" s="303">
        <f>IFERROR(IF(N(data_NoOutliers!EB18),data_NoOutliers!EB18,""),"")</f>
        <v>5.0000000000000001E-3</v>
      </c>
      <c r="LD18" s="320">
        <f t="shared" si="165"/>
        <v>0</v>
      </c>
      <c r="LE18" s="321">
        <f t="shared" si="166"/>
        <v>0</v>
      </c>
      <c r="LF18" s="303">
        <f>IFERROR(IF(N(data_NoOutliers!EC18),data_NoOutliers!EC18,""),"")</f>
        <v>5.0000000000000001E-3</v>
      </c>
      <c r="LG18" s="303">
        <f>IFERROR(IF(N(data_NoOutliers!ED18),data_NoOutliers!ED18,""),"")</f>
        <v>5.0000000000000001E-3</v>
      </c>
      <c r="LH18" s="322">
        <f t="shared" si="167"/>
        <v>0</v>
      </c>
      <c r="LI18" s="323">
        <f t="shared" si="168"/>
        <v>0</v>
      </c>
      <c r="LJ18" s="303">
        <f>IFERROR(IF(N(data_NoOutliers!EE18),data_NoOutliers!EE18,""),"")</f>
        <v>5.0000000000000001E-3</v>
      </c>
      <c r="LK18" s="303">
        <f>IFERROR(IF(N(data_NoOutliers!EF18),data_NoOutliers!EF18,""),"")</f>
        <v>0.02</v>
      </c>
      <c r="LL18" s="118">
        <f t="shared" si="169"/>
        <v>1.4999999999999999E-2</v>
      </c>
      <c r="LM18" s="306">
        <f t="shared" si="170"/>
        <v>1.7610340479192936</v>
      </c>
      <c r="LN18" s="303">
        <f>IFERROR(IF(N(data_NoOutliers!EG18),data_NoOutliers!EG18,""),"")</f>
        <v>5.0000000000000001E-3</v>
      </c>
      <c r="LO18" s="303">
        <f>IFERROR(IF(N(data_NoOutliers!EH18),data_NoOutliers!EH18,""),"")</f>
        <v>1.6E-2</v>
      </c>
      <c r="LP18" s="118">
        <f t="shared" si="171"/>
        <v>1.0999999999999999E-2</v>
      </c>
      <c r="LQ18" s="306">
        <f t="shared" si="172"/>
        <v>0.65274725274725265</v>
      </c>
      <c r="LR18" s="303">
        <f>IFERROR(IF(N(data_NoOutliers!EI18),data_NoOutliers!EI18,""),"")</f>
        <v>3.9E-2</v>
      </c>
      <c r="LS18" s="118">
        <f t="shared" si="173"/>
        <v>3.4000000000000002E-2</v>
      </c>
      <c r="LT18" s="306">
        <f t="shared" si="174"/>
        <v>3.9916771752837326</v>
      </c>
      <c r="LU18" s="303">
        <f>IFERROR(IF(N(data_NoOutliers!EJ18),data_NoOutliers!EJ18,""),"")</f>
        <v>5.0000000000000001E-3</v>
      </c>
      <c r="LV18" s="303">
        <f>IFERROR(IF(N(data_NoOutliers!EK18),data_NoOutliers!EK18,""),"")</f>
        <v>5.0000000000000001E-3</v>
      </c>
      <c r="LW18" s="307">
        <f t="shared" si="175"/>
        <v>0</v>
      </c>
      <c r="LX18" s="308">
        <f t="shared" si="176"/>
        <v>0</v>
      </c>
      <c r="LY18" s="303">
        <f>IFERROR(IF(N(data_NoOutliers!EL18),data_NoOutliers!EL18,""),"")</f>
        <v>5.0000000000000001E-3</v>
      </c>
      <c r="LZ18" s="303">
        <f>IFERROR(IF(N(data_NoOutliers!EM18),data_NoOutliers!EM18,""),"")</f>
        <v>5.0000000000000001E-3</v>
      </c>
      <c r="MA18" s="307">
        <f t="shared" si="177"/>
        <v>0</v>
      </c>
      <c r="MB18" s="308">
        <f t="shared" si="178"/>
        <v>0</v>
      </c>
      <c r="MC18" s="303">
        <f>IFERROR(IF(N(data_NoOutliers!EN18),data_NoOutliers!EN18,""),"")</f>
        <v>5.0000000000000001E-3</v>
      </c>
      <c r="MD18" s="307">
        <f t="shared" si="179"/>
        <v>0</v>
      </c>
      <c r="ME18" s="308">
        <f t="shared" si="180"/>
        <v>0</v>
      </c>
      <c r="MF18" s="303">
        <f>IFERROR(IF(N(data_NoOutliers!EO18),data_NoOutliers!EO18,MID(data_NoOutliers!EO18,2,99)/2),"")</f>
        <v>5.0000000000000001E-3</v>
      </c>
      <c r="MG18" s="303">
        <f>IFERROR(IF(N(data_NoOutliers!EP18),data_NoOutliers!EP18,MID(data_NoOutliers!EP18,2,99)/2),"")</f>
        <v>5.0000000000000001E-3</v>
      </c>
      <c r="MH18" s="309">
        <f t="shared" si="181"/>
        <v>0</v>
      </c>
      <c r="MI18" s="310">
        <f t="shared" si="182"/>
        <v>0</v>
      </c>
      <c r="MJ18" s="303">
        <f>IFERROR(IF(N(data_NoOutliers!EQ18),data_NoOutliers!EQ18,MID(data_NoOutliers!EQ18,2,99)/2),"")</f>
        <v>5.0000000000000001E-3</v>
      </c>
      <c r="MK18" s="303">
        <f>IFERROR(IF(N(data_NoOutliers!ER18),data_NoOutliers!ER18,MID(data_NoOutliers!ER18,2,99)/2),"")</f>
        <v>1.7999999999999999E-2</v>
      </c>
      <c r="ML18" s="309">
        <f t="shared" si="183"/>
        <v>1.2999999999999998E-2</v>
      </c>
      <c r="MM18" s="310">
        <f t="shared" si="184"/>
        <v>0.49418886198547207</v>
      </c>
      <c r="MN18" s="303">
        <f>IFERROR(IF(N(data_NoOutliers!ES18),data_NoOutliers!ES18,MID(data_NoOutliers!ES18,2,99)/2),"")</f>
        <v>5.0000000000000001E-3</v>
      </c>
      <c r="MO18" s="309">
        <f t="shared" si="185"/>
        <v>0</v>
      </c>
      <c r="MP18" s="310">
        <f t="shared" si="186"/>
        <v>0</v>
      </c>
      <c r="MQ18" s="303">
        <f>IFERROR(IF(N(data_NoOutliers!ET18),data_NoOutliers!ET18,MID(data_NoOutliers!ET18,2,99)/2),"")</f>
        <v>5.0000000000000001E-3</v>
      </c>
      <c r="MR18" s="303">
        <f>IFERROR(IF(N(data_NoOutliers!EU18),data_NoOutliers!EU18,MID(data_NoOutliers!EU18,2,99)/2),"")</f>
        <v>5.0000000000000001E-3</v>
      </c>
      <c r="MS18" s="117">
        <f t="shared" si="280"/>
        <v>0</v>
      </c>
      <c r="MT18" s="319">
        <f t="shared" si="187"/>
        <v>0</v>
      </c>
      <c r="MU18" s="303">
        <f>IFERROR(IF(N(data_NoOutliers!EV18),data_NoOutliers!EV18,MID(data_NoOutliers!EV18,2,99)/2),"")</f>
        <v>5.0000000000000001E-3</v>
      </c>
      <c r="MV18" s="303">
        <f>IFERROR(IF(N(data_NoOutliers!EW18),data_NoOutliers!EW18,MID(data_NoOutliers!EW18,2,99)/2),"")</f>
        <v>5.0000000000000001E-3</v>
      </c>
      <c r="MW18" s="117">
        <f t="shared" si="188"/>
        <v>0</v>
      </c>
      <c r="MX18" s="319">
        <f t="shared" si="189"/>
        <v>0</v>
      </c>
      <c r="MY18" s="303">
        <f>IFERROR(IF(N(data_NoOutliers!EX18),data_NoOutliers!EX18,MID(data_NoOutliers!EX18,2,99)/2),"")</f>
        <v>5.0000000000000001E-3</v>
      </c>
      <c r="MZ18" s="117">
        <f t="shared" si="190"/>
        <v>0</v>
      </c>
      <c r="NA18" s="319">
        <f t="shared" si="191"/>
        <v>0</v>
      </c>
      <c r="NB18" s="303">
        <f>IFERROR(IF(N(data_NoOutliers!EY18),data_NoOutliers!EY18,MID(data_NoOutliers!EY18,2,99)/2),"")</f>
        <v>5.0000000000000001E-3</v>
      </c>
      <c r="NC18" s="303">
        <f>IFERROR(IF(N(data_NoOutliers!EZ18),data_NoOutliers!EZ18,MID(data_NoOutliers!EZ18,2,99)/2),"")</f>
        <v>0.23</v>
      </c>
      <c r="ND18" s="307">
        <f t="shared" si="281"/>
        <v>0.22500000000000001</v>
      </c>
      <c r="NE18" s="308">
        <f t="shared" si="192"/>
        <v>20.450675675675676</v>
      </c>
      <c r="NF18" s="303">
        <f>IFERROR(IF(N(data_NoOutliers!FA18),data_NoOutliers!FA18,MID(data_NoOutliers!FA18,2,99)/2),"")</f>
        <v>5.0000000000000001E-3</v>
      </c>
      <c r="NG18" s="303" t="str">
        <f>IFERROR(IF(N(data_NoOutliers!FB18),data_NoOutliers!FB18,MID(data_NoOutliers!FB18,2,99)/2),"")</f>
        <v/>
      </c>
      <c r="NH18" s="307" t="str">
        <f t="shared" si="193"/>
        <v/>
      </c>
      <c r="NI18" s="308" t="str">
        <f t="shared" si="194"/>
        <v/>
      </c>
      <c r="NJ18" s="303">
        <f>IFERROR(IF(N(data_NoOutliers!FC18),data_NoOutliers!FC18,MID(data_NoOutliers!FC18,2,99)/2),"")</f>
        <v>5.0000000000000001E-3</v>
      </c>
      <c r="NK18" s="307">
        <f t="shared" si="195"/>
        <v>0</v>
      </c>
      <c r="NL18" s="308">
        <f t="shared" si="196"/>
        <v>0</v>
      </c>
      <c r="NM18" s="303">
        <f>IFERROR(IF(N(data_NoOutliers!FD18),data_NoOutliers!FD18,MID(data_NoOutliers!FD18,2,99)/2),"")</f>
        <v>5.0000000000000001E-3</v>
      </c>
      <c r="NN18" s="303">
        <f>IFERROR(IF(N(data_NoOutliers!FE18),data_NoOutliers!FE18,MID(data_NoOutliers!FE18,2,99)/2),"")</f>
        <v>5.0000000000000001E-3</v>
      </c>
      <c r="NO18" s="324">
        <f t="shared" si="282"/>
        <v>0</v>
      </c>
      <c r="NP18" s="325">
        <f t="shared" si="197"/>
        <v>0</v>
      </c>
      <c r="NQ18" s="303">
        <f>IFERROR(IF(N(data_NoOutliers!FF18),data_NoOutliers!FF18,MID(data_NoOutliers!FF18,2,99)/2),"")</f>
        <v>5.0000000000000001E-3</v>
      </c>
      <c r="NR18" s="303">
        <f>IFERROR(IF(N(data_NoOutliers!FG18),data_NoOutliers!FG18,MID(data_NoOutliers!FG18,2,99)/2),"")</f>
        <v>5.0000000000000001E-3</v>
      </c>
      <c r="NS18" s="324">
        <f t="shared" si="198"/>
        <v>0</v>
      </c>
      <c r="NT18" s="325">
        <f t="shared" si="199"/>
        <v>0</v>
      </c>
      <c r="NU18" s="303">
        <f>IFERROR(IF(N(data_NoOutliers!FH18),data_NoOutliers!FH18,MID(data_NoOutliers!FH18,2,99)/2),"")</f>
        <v>5.0000000000000001E-3</v>
      </c>
      <c r="NV18" s="324">
        <f t="shared" si="200"/>
        <v>0</v>
      </c>
      <c r="NW18" s="325">
        <f t="shared" si="201"/>
        <v>0</v>
      </c>
      <c r="NX18" s="303">
        <f>IFERROR(IF(N(data_NoOutliers!FI18),data_NoOutliers!FI18,MID(data_NoOutliers!FI18,2,99)/2),"")</f>
        <v>5.0000000000000001E-3</v>
      </c>
      <c r="NY18" s="303">
        <f>IFERROR(IF(N(data_NoOutliers!FJ18),data_NoOutliers!FJ18,MID(data_NoOutliers!FJ18,2,99)/2),"")</f>
        <v>5.0000000000000001E-3</v>
      </c>
      <c r="NZ18" s="317">
        <f t="shared" si="283"/>
        <v>0</v>
      </c>
      <c r="OA18" s="318">
        <f t="shared" si="202"/>
        <v>0</v>
      </c>
      <c r="OB18" s="303">
        <f>IFERROR(IF(N(data_NoOutliers!FK18),data_NoOutliers!FK18,MID(data_NoOutliers!FK18,2,99)/2),"")</f>
        <v>5.0000000000000001E-3</v>
      </c>
      <c r="OC18" s="303">
        <f>IFERROR(IF(N(data_NoOutliers!FL18),data_NoOutliers!FL18,MID(data_NoOutliers!FL18,2,99)/2),"")</f>
        <v>5.0000000000000001E-3</v>
      </c>
      <c r="OD18" s="317">
        <f t="shared" si="203"/>
        <v>0</v>
      </c>
      <c r="OE18" s="318">
        <f t="shared" si="204"/>
        <v>0</v>
      </c>
      <c r="OF18" s="303">
        <f>IFERROR(IF(N(data_NoOutliers!FM18),data_NoOutliers!FM18,MID(data_NoOutliers!FM18,2,99)/2),"")</f>
        <v>5.0000000000000001E-3</v>
      </c>
      <c r="OG18" s="317">
        <f t="shared" si="205"/>
        <v>0</v>
      </c>
      <c r="OH18" s="318">
        <f t="shared" si="206"/>
        <v>0</v>
      </c>
      <c r="OI18" s="303">
        <f>IFERROR(IF(N(data_NoOutliers!FN18),data_NoOutliers!FN18,MID(data_NoOutliers!FN18,2,99)/2),"")</f>
        <v>5.0000000000000001E-3</v>
      </c>
      <c r="OJ18" s="303">
        <f>IFERROR(IF(N(data_NoOutliers!FO18),data_NoOutliers!FO18,MID(data_NoOutliers!FO18,2,99)/2),"")</f>
        <v>5.0000000000000001E-3</v>
      </c>
      <c r="OK18" s="292">
        <f t="shared" si="284"/>
        <v>0</v>
      </c>
      <c r="OL18" s="304">
        <f t="shared" si="207"/>
        <v>0</v>
      </c>
      <c r="OM18" s="303">
        <f>IFERROR(IF(N(data_NoOutliers!FP18),data_NoOutliers!FP18,MID(data_NoOutliers!FP18,2,99)/2),"")</f>
        <v>5.0000000000000001E-3</v>
      </c>
      <c r="ON18" s="303">
        <f>IFERROR(IF(N(data_NoOutliers!FQ18),data_NoOutliers!FQ18,MID(data_NoOutliers!FQ18,2,99)/2),"")</f>
        <v>0.33500000000000002</v>
      </c>
      <c r="OO18" s="292">
        <f t="shared" si="208"/>
        <v>0.33</v>
      </c>
      <c r="OP18" s="304">
        <f t="shared" si="209"/>
        <v>22.187234042553193</v>
      </c>
      <c r="OQ18" s="303">
        <f>IFERROR(IF(N(data_NoOutliers!FR18),data_NoOutliers!FR18,MID(data_NoOutliers!FR18,2,99)/2),"")</f>
        <v>5.0000000000000001E-3</v>
      </c>
      <c r="OR18" s="292">
        <f t="shared" si="210"/>
        <v>0</v>
      </c>
      <c r="OS18" s="304">
        <f t="shared" si="211"/>
        <v>0</v>
      </c>
      <c r="OT18" s="303">
        <f>IFERROR(IF(N(data_NoOutliers!FS18),data_NoOutliers!FS18,MID(data_NoOutliers!FS18,2,99)/2),"")</f>
        <v>5.0000000000000001E-3</v>
      </c>
      <c r="OU18" s="303">
        <f>IFERROR(IF(N(data_NoOutliers!FT18),data_NoOutliers!FT18,MID(data_NoOutliers!FT18,2,99)/2),"")</f>
        <v>0.496</v>
      </c>
      <c r="OV18" s="313">
        <f t="shared" si="285"/>
        <v>0.49099999999999999</v>
      </c>
      <c r="OW18" s="314">
        <f t="shared" si="212"/>
        <v>33.923636363636362</v>
      </c>
      <c r="OX18" s="303">
        <f>IFERROR(IF(N(data_NoOutliers!FU18),data_NoOutliers!FU18,MID(data_NoOutliers!FU18,2,99)/2),"")</f>
        <v>5.0000000000000001E-3</v>
      </c>
      <c r="OY18" s="303">
        <f>IFERROR(IF(N(data_NoOutliers!FV18),data_NoOutliers!FV18,MID(data_NoOutliers!FV18,2,99)/2),"")</f>
        <v>5.0000000000000001E-3</v>
      </c>
      <c r="OZ18" s="313">
        <f t="shared" si="213"/>
        <v>0</v>
      </c>
      <c r="PA18" s="314">
        <f t="shared" si="214"/>
        <v>0</v>
      </c>
      <c r="PB18" s="303">
        <f>IFERROR(IF(N(data_NoOutliers!FW18),data_NoOutliers!FW18,MID(data_NoOutliers!FW18,2,99)/2),"")</f>
        <v>5.0000000000000001E-3</v>
      </c>
      <c r="PC18" s="313">
        <f t="shared" si="215"/>
        <v>0</v>
      </c>
      <c r="PD18" s="314">
        <f t="shared" si="216"/>
        <v>0</v>
      </c>
      <c r="PE18" s="303">
        <f>IFERROR(IF(N(data_NoOutliers!FX18),data_NoOutliers!FX18,MID(data_NoOutliers!FX18,2,99)/2),"")</f>
        <v>5.0000000000000001E-3</v>
      </c>
      <c r="PF18" s="303">
        <f>IFERROR(IF(N(data_NoOutliers!FY18),data_NoOutliers!FY18,MID(data_NoOutliers!FY18,2,99)/2),"")</f>
        <v>5.0000000000000001E-3</v>
      </c>
      <c r="PG18" s="326">
        <f t="shared" si="286"/>
        <v>0</v>
      </c>
      <c r="PH18" s="327">
        <f t="shared" si="217"/>
        <v>0</v>
      </c>
      <c r="PI18" s="303">
        <f>IFERROR(IF(N(data_NoOutliers!FZ18),data_NoOutliers!FZ18,MID(data_NoOutliers!FZ18,2,99)/2),"")</f>
        <v>5.0000000000000001E-3</v>
      </c>
      <c r="PJ18" s="303">
        <f>IFERROR(IF(N(data_NoOutliers!GA18),data_NoOutliers!GA18,MID(data_NoOutliers!GA18,2,99)/2),"")</f>
        <v>5.0000000000000001E-3</v>
      </c>
      <c r="PK18" s="326">
        <f t="shared" si="218"/>
        <v>0</v>
      </c>
      <c r="PL18" s="327">
        <f t="shared" si="219"/>
        <v>0</v>
      </c>
      <c r="PM18" s="303">
        <f>IFERROR(IF(N(data_NoOutliers!GB18),data_NoOutliers!GB18,MID(data_NoOutliers!GB18,2,99)/2),"")</f>
        <v>5.0000000000000001E-3</v>
      </c>
      <c r="PN18" s="326">
        <f t="shared" si="220"/>
        <v>0</v>
      </c>
      <c r="PO18" s="327">
        <f t="shared" si="221"/>
        <v>0</v>
      </c>
      <c r="PP18" s="303">
        <f>IFERROR(IF(N(data_NoOutliers!GC18),data_NoOutliers!GC18,MID(data_NoOutliers!GC18,2,99)/2),"")</f>
        <v>5.0000000000000001E-3</v>
      </c>
      <c r="PQ18" s="303">
        <f>IFERROR(IF(N(data_NoOutliers!GD18),data_NoOutliers!GD18,MID(data_NoOutliers!GD18,2,99)/2),"")</f>
        <v>5.0000000000000001E-3</v>
      </c>
      <c r="PR18" s="320">
        <f t="shared" si="287"/>
        <v>0</v>
      </c>
      <c r="PS18" s="321">
        <f t="shared" si="222"/>
        <v>0</v>
      </c>
      <c r="PT18" s="303">
        <f>IFERROR(IF(N(data_NoOutliers!GE18),data_NoOutliers!GE18,MID(data_NoOutliers!GE18,2,99)/2),"")</f>
        <v>5.0000000000000001E-3</v>
      </c>
      <c r="PU18" s="303">
        <f>IFERROR(IF(N(data_NoOutliers!GF18),data_NoOutliers!GF18,MID(data_NoOutliers!GF18,2,99)/2),"")</f>
        <v>5.0000000000000001E-3</v>
      </c>
      <c r="PV18" s="320">
        <f t="shared" si="223"/>
        <v>0</v>
      </c>
      <c r="PW18" s="321">
        <f t="shared" si="224"/>
        <v>0</v>
      </c>
      <c r="PX18" s="303">
        <f>IFERROR(IF(N(data_NoOutliers!GG18),data_NoOutliers!GG18,MID(data_NoOutliers!GG18,2,99)/2),"")</f>
        <v>5.0000000000000001E-3</v>
      </c>
      <c r="PY18" s="320">
        <f t="shared" si="225"/>
        <v>0</v>
      </c>
      <c r="PZ18" s="321">
        <f t="shared" si="226"/>
        <v>0</v>
      </c>
      <c r="QA18" s="303">
        <f>IFERROR(IF(N(data_NoOutliers!GH18),data_NoOutliers!GH18,MID(data_NoOutliers!GH18,2,99)/2),"")</f>
        <v>5.0000000000000001E-3</v>
      </c>
      <c r="QB18" s="303">
        <f>IFERROR(IF(N(data_NoOutliers!GI18),data_NoOutliers!GI18,MID(data_NoOutliers!GI18,2,99)/2),"")</f>
        <v>3.9E-2</v>
      </c>
      <c r="QC18" s="317">
        <f t="shared" si="323"/>
        <v>3.4000000000000002E-2</v>
      </c>
      <c r="QD18" s="318">
        <f t="shared" si="227"/>
        <v>2.4000000000000004</v>
      </c>
      <c r="QE18" s="303">
        <f>IFERROR(IF(N(data_NoOutliers!GJ18),data_NoOutliers!GJ18,MID(data_NoOutliers!GJ18,2,99)/2),"")</f>
        <v>5.0000000000000001E-3</v>
      </c>
      <c r="QF18" s="303">
        <f>IFERROR(IF(N(data_NoOutliers!GK18),data_NoOutliers!GK18,MID(data_NoOutliers!GK18,2,99)/2),"")</f>
        <v>5.0000000000000001E-3</v>
      </c>
      <c r="QG18" s="317">
        <f t="shared" si="228"/>
        <v>0</v>
      </c>
      <c r="QH18" s="318">
        <f t="shared" si="229"/>
        <v>0</v>
      </c>
      <c r="QI18" s="303">
        <f>IFERROR(IF(N(data_NoOutliers!GL18),data_NoOutliers!GL18,MID(data_NoOutliers!GL18,2,99)/2),"")</f>
        <v>5.0000000000000001E-3</v>
      </c>
      <c r="QJ18" s="317">
        <f t="shared" si="230"/>
        <v>0</v>
      </c>
      <c r="QK18" s="318">
        <f t="shared" si="231"/>
        <v>0</v>
      </c>
      <c r="QL18" s="303">
        <f>IFERROR(IF(N(data_NoOutliers!GM18),data_NoOutliers!GM18,MID(data_NoOutliers!GM18,2,99)/2),"")</f>
        <v>5.0000000000000001E-3</v>
      </c>
      <c r="QM18" s="303">
        <f>IFERROR(IF(N(data_NoOutliers!GN18),data_NoOutliers!GN18,MID(data_NoOutliers!GN18,2,99)/2),"")</f>
        <v>1.9E-2</v>
      </c>
      <c r="QN18" s="328">
        <f t="shared" si="324"/>
        <v>1.3999999999999999E-2</v>
      </c>
      <c r="QO18" s="329">
        <f t="shared" si="290"/>
        <v>0.86739130434782596</v>
      </c>
      <c r="QP18" s="303">
        <f>IFERROR(IF(N(data_NoOutliers!GO18),data_NoOutliers!GO18,MID(data_NoOutliers!GO18,2,99)/2),"")</f>
        <v>5.0000000000000001E-3</v>
      </c>
      <c r="QQ18" s="303">
        <f>IFERROR(IF(N(data_NoOutliers!GP18),data_NoOutliers!GP18,MID(data_NoOutliers!GP18,2,99)/2),"")</f>
        <v>5.0000000000000001E-3</v>
      </c>
      <c r="QR18" s="328">
        <f t="shared" si="232"/>
        <v>0</v>
      </c>
      <c r="QS18" s="329">
        <f t="shared" si="233"/>
        <v>0</v>
      </c>
      <c r="QT18" s="303">
        <f>IFERROR(IF(N(data_NoOutliers!GQ18),data_NoOutliers!GQ18,MID(data_NoOutliers!GQ18,2,99)/2),"")</f>
        <v>1.4999999999999999E-2</v>
      </c>
      <c r="QU18" s="328">
        <f t="shared" si="234"/>
        <v>9.9999999999999985E-3</v>
      </c>
      <c r="QV18" s="329">
        <f t="shared" si="235"/>
        <v>0.74828767123287665</v>
      </c>
      <c r="QW18" s="303">
        <f>IFERROR(IF(N(data_NoOutliers!GR18),data_NoOutliers!GR18,MID(data_NoOutliers!GR18,2,99)/2),"")</f>
        <v>5.0000000000000001E-3</v>
      </c>
      <c r="QX18" s="303">
        <f>IFERROR(IF(N(data_NoOutliers!GS18),data_NoOutliers!GS18,MID(data_NoOutliers!GS18,2,99)/2),"")</f>
        <v>5.0000000000000001E-3</v>
      </c>
      <c r="QY18" s="326">
        <f t="shared" si="325"/>
        <v>0</v>
      </c>
      <c r="QZ18" s="327">
        <f t="shared" si="292"/>
        <v>0</v>
      </c>
      <c r="RA18" s="303">
        <f>IFERROR(IF(N(data_NoOutliers!GT18),data_NoOutliers!GT18,MID(data_NoOutliers!GT18,2,99)/2),"")</f>
        <v>5.0000000000000001E-3</v>
      </c>
      <c r="RB18" s="303">
        <f>IFERROR(IF(N(data_NoOutliers!GU18),data_NoOutliers!GU18,MID(data_NoOutliers!GU18,2,99)/2),"")</f>
        <v>5.0000000000000001E-3</v>
      </c>
      <c r="RC18" s="326">
        <f t="shared" si="236"/>
        <v>0</v>
      </c>
      <c r="RD18" s="327">
        <f t="shared" si="293"/>
        <v>0</v>
      </c>
      <c r="RE18" s="303">
        <f>IFERROR(IF(N(data_NoOutliers!GV18),data_NoOutliers!GV18,MID(data_NoOutliers!GV18,2,99)/2),"")</f>
        <v>5.0000000000000001E-3</v>
      </c>
      <c r="RF18" s="326">
        <f t="shared" si="237"/>
        <v>0</v>
      </c>
      <c r="RG18" s="327">
        <f t="shared" si="238"/>
        <v>0</v>
      </c>
      <c r="RH18" s="303">
        <f>IFERROR(IF(N(data_NoOutliers!GW18),data_NoOutliers!GW18,MID(data_NoOutliers!GW18,2,99)/2),"")</f>
        <v>5.0000000000000001E-3</v>
      </c>
      <c r="RI18" s="303">
        <f>IFERROR(IF(N(data_NoOutliers!GX18),data_NoOutliers!GX18,MID(data_NoOutliers!GX18,2,99)/2),"")</f>
        <v>5.0000000000000001E-3</v>
      </c>
      <c r="RJ18" s="292">
        <f t="shared" si="326"/>
        <v>0</v>
      </c>
      <c r="RK18" s="304">
        <f t="shared" si="239"/>
        <v>0</v>
      </c>
      <c r="RL18" s="303">
        <f>IFERROR(IF(N(data_NoOutliers!GY18),data_NoOutliers!GY18,MID(data_NoOutliers!GY18,2,99)/2),"")</f>
        <v>5.0000000000000001E-3</v>
      </c>
      <c r="RM18" s="303">
        <f>IFERROR(IF(N(data_NoOutliers!GZ18),data_NoOutliers!GZ18,MID(data_NoOutliers!GZ18,2,99)/2),"")</f>
        <v>5.0000000000000001E-3</v>
      </c>
      <c r="RN18" s="292">
        <f t="shared" si="240"/>
        <v>0</v>
      </c>
      <c r="RO18" s="304">
        <f t="shared" si="241"/>
        <v>0</v>
      </c>
      <c r="RP18" s="303">
        <f>IFERROR(IF(N(data_NoOutliers!HA18),data_NoOutliers!HA18,MID(data_NoOutliers!HA18,2,99)/2),"")</f>
        <v>5.0000000000000001E-3</v>
      </c>
      <c r="RQ18" s="292">
        <f t="shared" si="242"/>
        <v>0</v>
      </c>
      <c r="RR18" s="304">
        <f t="shared" si="243"/>
        <v>0</v>
      </c>
      <c r="RS18" s="303">
        <f>IFERROR(IF(N(data_NoOutliers!HB18),data_NoOutliers!HB18,MID(data_NoOutliers!HB18,2,99)/2),"")</f>
        <v>5.0000000000000001E-3</v>
      </c>
      <c r="RT18" s="303">
        <f>IFERROR(IF(N(data_NoOutliers!HC18),data_NoOutliers!HC18,MID(data_NoOutliers!HC18,2,99)/2),"")</f>
        <v>5.0000000000000001E-3</v>
      </c>
      <c r="RU18" s="118">
        <f t="shared" si="327"/>
        <v>0</v>
      </c>
      <c r="RV18" s="306">
        <f t="shared" si="244"/>
        <v>0</v>
      </c>
      <c r="RW18" s="303">
        <f>IFERROR(IF(N(data_NoOutliers!HD18),data_NoOutliers!HD18,MID(data_NoOutliers!HD18,2,99)/2),"")</f>
        <v>5.0000000000000001E-3</v>
      </c>
      <c r="RX18" s="303">
        <f>IFERROR(IF(N(data_NoOutliers!HE18),data_NoOutliers!HE18,MID(data_NoOutliers!HE18,2,99)/2),"")</f>
        <v>5.0000000000000001E-3</v>
      </c>
      <c r="RY18" s="118">
        <f t="shared" si="245"/>
        <v>0</v>
      </c>
      <c r="RZ18" s="306">
        <f t="shared" si="246"/>
        <v>0</v>
      </c>
      <c r="SA18" s="303">
        <f>IFERROR(IF(N(data_NoOutliers!HF18),data_NoOutliers!HF18,MID(data_NoOutliers!HF18,2,99)/2),"")</f>
        <v>5.0000000000000001E-3</v>
      </c>
      <c r="SB18" s="118">
        <f t="shared" si="247"/>
        <v>0</v>
      </c>
      <c r="SC18" s="340">
        <f t="shared" si="248"/>
        <v>0</v>
      </c>
      <c r="SD18" s="303">
        <f>IFERROR(IF(N(data_NoOutliers!HG18),data_NoOutliers!HG18,MID(data_NoOutliers!HG18,2,99)/2),"")</f>
        <v>5.0000000000000001E-3</v>
      </c>
      <c r="SE18" s="303">
        <f>IFERROR(IF(N(data_NoOutliers!HH18),data_NoOutliers!HH18,MID(data_NoOutliers!HH18,2,99)/2),"")</f>
        <v>3.1E-2</v>
      </c>
      <c r="SF18" s="307">
        <f t="shared" si="328"/>
        <v>2.5999999999999999E-2</v>
      </c>
      <c r="SG18" s="308">
        <f t="shared" si="249"/>
        <v>1.8888235294117646</v>
      </c>
      <c r="SH18" s="303">
        <f>IFERROR(IF(N(data_NoOutliers!HI18),data_NoOutliers!HI18,MID(data_NoOutliers!HI18,2,99)/2),"")</f>
        <v>5.0000000000000001E-3</v>
      </c>
      <c r="SI18" s="303">
        <f>IFERROR(IF(N(data_NoOutliers!HJ18),data_NoOutliers!HJ18,MID(data_NoOutliers!HJ18,2,99)/2),"")</f>
        <v>3.9E-2</v>
      </c>
      <c r="SJ18" s="307">
        <f t="shared" si="250"/>
        <v>3.4000000000000002E-2</v>
      </c>
      <c r="SK18" s="338">
        <f t="shared" si="251"/>
        <v>1.8378378378378379</v>
      </c>
      <c r="SL18" s="303">
        <f>IFERROR(IF(N(data_NoOutliers!HK18),data_NoOutliers!HK18,MID(data_NoOutliers!HK18,2,99)/2),"")</f>
        <v>2.4E-2</v>
      </c>
      <c r="SM18" s="307">
        <f t="shared" si="252"/>
        <v>1.9E-2</v>
      </c>
      <c r="SN18" s="338">
        <f t="shared" si="253"/>
        <v>1.35375</v>
      </c>
      <c r="SO18" s="303">
        <f>IFERROR(IF(N(data_NoOutliers!HL18),data_NoOutliers!HL18,MID(data_NoOutliers!HL18,2,99)/2),"")</f>
        <v>5.0000000000000001E-3</v>
      </c>
      <c r="SP18" s="303">
        <f>IFERROR(IF(N(data_NoOutliers!HM18),data_NoOutliers!HM18,MID(data_NoOutliers!HM18,2,99)/2),"")</f>
        <v>5.0000000000000001E-3</v>
      </c>
      <c r="SQ18" s="127">
        <f t="shared" si="329"/>
        <v>0</v>
      </c>
      <c r="SR18" s="305">
        <f t="shared" si="254"/>
        <v>0</v>
      </c>
      <c r="SS18" s="303">
        <f>IFERROR(IF(N(data_NoOutliers!HN18),data_NoOutliers!HN18,MID(data_NoOutliers!HN18,2,99)/2),"")</f>
        <v>5.0000000000000001E-3</v>
      </c>
      <c r="ST18" s="303">
        <f>IFERROR(IF(N(data_NoOutliers!HO18),data_NoOutliers!HO18,MID(data_NoOutliers!HO18,2,99)/2),"")</f>
        <v>5.0000000000000001E-3</v>
      </c>
      <c r="SU18" s="127">
        <f t="shared" si="255"/>
        <v>0</v>
      </c>
      <c r="SV18" s="302">
        <f t="shared" si="256"/>
        <v>0</v>
      </c>
      <c r="SW18" s="303">
        <f>IFERROR(IF(N(data_NoOutliers!HP18),data_NoOutliers!HP18,MID(data_NoOutliers!HP18,2,99)/2),"")</f>
        <v>5.0000000000000001E-3</v>
      </c>
      <c r="SX18" s="127">
        <f t="shared" si="257"/>
        <v>0</v>
      </c>
      <c r="SY18" s="330">
        <f t="shared" si="258"/>
        <v>0</v>
      </c>
      <c r="SZ18" s="4">
        <f>IFERROR(IF(N(data_NoOutliers!HQ18),data_NoOutliers!HQ18,MID(data_NoOutliers!HQ18,2,99)/2),"")</f>
        <v>5.0000000000000001E-3</v>
      </c>
      <c r="TA18" s="4">
        <f>IFERROR(IF(N(data_NoOutliers!HR18),data_NoOutliers!HR18,MID(data_NoOutliers!HR18,2,99)/2),"")</f>
        <v>5.0000000000000001E-3</v>
      </c>
      <c r="TB18" s="118">
        <f t="shared" si="330"/>
        <v>0</v>
      </c>
      <c r="TC18" s="306">
        <f t="shared" si="259"/>
        <v>0</v>
      </c>
      <c r="TD18" s="4">
        <f>IFERROR(IF(N(data_NoOutliers!HS18),data_NoOutliers!HS18,MID(data_NoOutliers!HS18,2,99)/2),"")</f>
        <v>5.0000000000000001E-3</v>
      </c>
      <c r="TE18" s="4">
        <f>IFERROR(IF(N(data_NoOutliers!HT18),data_NoOutliers!HT18,MID(data_NoOutliers!HT18,2,99)/2),"")</f>
        <v>5.0000000000000001E-3</v>
      </c>
      <c r="TF18" s="118">
        <f t="shared" si="260"/>
        <v>0</v>
      </c>
      <c r="TG18" s="458">
        <f t="shared" si="261"/>
        <v>0</v>
      </c>
      <c r="TH18" s="4">
        <f>IFERROR(IF(N(data_NoOutliers!HU18),data_NoOutliers!HU18,MID(data_NoOutliers!HU18,2,99)/2),"")</f>
        <v>5.0000000000000001E-3</v>
      </c>
      <c r="TI18" s="118">
        <f t="shared" si="262"/>
        <v>0</v>
      </c>
      <c r="TJ18" s="340">
        <f>IFERROR(TI18*$TH$50,"")</f>
        <v>0</v>
      </c>
      <c r="TK18" s="4">
        <f>IFERROR(IF(N(data_NoOutliers!HV18),data_NoOutliers!HV18,MID(data_NoOutliers!HV18,2,99)/2),"")</f>
        <v>5.0000000000000001E-3</v>
      </c>
      <c r="TL18" s="4">
        <f>IFERROR(IF(N(data_NoOutliers!HW18),data_NoOutliers!HW18,MID(data_NoOutliers!HW18,2,99)/2),"")</f>
        <v>5.0000000000000001E-3</v>
      </c>
      <c r="TM18" s="462">
        <f t="shared" si="331"/>
        <v>0</v>
      </c>
      <c r="TN18" s="463">
        <f t="shared" si="264"/>
        <v>0</v>
      </c>
      <c r="TO18" s="4">
        <f>IFERROR(IF(N(data_NoOutliers!HX18),data_NoOutliers!HX18,MID(data_NoOutliers!HX18,2,99)/2),"")</f>
        <v>5.0000000000000001E-3</v>
      </c>
      <c r="TP18" s="4">
        <f>IFERROR(IF(N(data_NoOutliers!HY18),data_NoOutliers!HY18,MID(data_NoOutliers!HY18,2,99)/2),"")</f>
        <v>5.0000000000000001E-3</v>
      </c>
      <c r="TQ18" s="462">
        <f t="shared" si="316"/>
        <v>0</v>
      </c>
      <c r="TR18" s="465">
        <f t="shared" si="265"/>
        <v>0</v>
      </c>
      <c r="TS18" s="4">
        <f>IFERROR(IF(N(data_NoOutliers!HZ18),data_NoOutliers!HZ18,MID(data_NoOutliers!HZ18,2,99)/2),"")</f>
        <v>5.0000000000000001E-3</v>
      </c>
      <c r="TT18" s="462">
        <f t="shared" si="266"/>
        <v>0</v>
      </c>
      <c r="TU18" s="464">
        <f t="shared" si="267"/>
        <v>0</v>
      </c>
      <c r="TV18" s="4">
        <f>IFERROR(IF(N(data_NoOutliers!IA18),data_NoOutliers!IA18,MID(data_NoOutliers!IA18,2,99)/2),"")</f>
        <v>5.0000000000000001E-3</v>
      </c>
      <c r="TW18" s="4">
        <f>IFERROR(IF(N(data_NoOutliers!IB18),data_NoOutliers!IB18,MID(data_NoOutliers!IB18,2,99)/2),"")</f>
        <v>5.0000000000000001E-3</v>
      </c>
      <c r="TX18" s="468">
        <f t="shared" si="332"/>
        <v>0</v>
      </c>
      <c r="TY18" s="470">
        <f t="shared" si="302"/>
        <v>0</v>
      </c>
      <c r="TZ18" s="4">
        <f>IFERROR(IF(N(data_NoOutliers!IC18),data_NoOutliers!IC18,MID(data_NoOutliers!IC18,2,99)/2),"")</f>
        <v>5.0000000000000001E-3</v>
      </c>
      <c r="UA18" s="4">
        <f>IFERROR(IF(N(data_NoOutliers!ID18),data_NoOutliers!ID18,MID(data_NoOutliers!ID18,2,99)/2),"")</f>
        <v>5.0000000000000001E-3</v>
      </c>
      <c r="UB18" s="468">
        <f t="shared" si="317"/>
        <v>0</v>
      </c>
      <c r="UC18" s="471">
        <f t="shared" si="268"/>
        <v>0</v>
      </c>
      <c r="UD18" s="4">
        <f>IFERROR(IF(N(data_NoOutliers!IE18),data_NoOutliers!IE18,MID(data_NoOutliers!IE18,2,99)/2),"")</f>
        <v>5.0000000000000001E-3</v>
      </c>
      <c r="UE18" s="468">
        <f t="shared" si="318"/>
        <v>0</v>
      </c>
      <c r="UF18" s="472">
        <f t="shared" si="270"/>
        <v>0</v>
      </c>
      <c r="UG18" s="4">
        <f>IFERROR(IF(N(data_NoOutliers!IF18),data_NoOutliers!IF18,MID(data_NoOutliers!IF18,2,99)/2),"")</f>
        <v>5.0000000000000001E-3</v>
      </c>
      <c r="UH18" s="4">
        <f>IFERROR(IF(N(data_NoOutliers!IG18),data_NoOutliers!IG18,MID(data_NoOutliers!IG18,2,99)/2),"")</f>
        <v>5.0000000000000001E-3</v>
      </c>
      <c r="UI18" s="479">
        <f t="shared" si="333"/>
        <v>0</v>
      </c>
      <c r="UJ18" s="480">
        <f t="shared" si="271"/>
        <v>0</v>
      </c>
      <c r="UK18" s="4">
        <f>IFERROR(IF(N(data_NoOutliers!IH18),data_NoOutliers!IH18,MID(data_NoOutliers!IH18,2,99)/2),"")</f>
        <v>5.0000000000000001E-3</v>
      </c>
      <c r="UL18" s="4">
        <f>IFERROR(IF(N(data_NoOutliers!II18),data_NoOutliers!II18,MID(data_NoOutliers!II18,2,99)/2),"")</f>
        <v>5.0000000000000001E-3</v>
      </c>
      <c r="UM18" s="483">
        <f t="shared" si="334"/>
        <v>0</v>
      </c>
      <c r="UN18" s="485">
        <f t="shared" si="272"/>
        <v>0</v>
      </c>
      <c r="UO18" s="4">
        <f>IFERROR(IF(N(data_NoOutliers!IJ18),data_NoOutliers!IJ18,MID(data_NoOutliers!IJ18,2,99)/2),"")</f>
        <v>5.0000000000000001E-3</v>
      </c>
      <c r="UP18" s="4">
        <f>IFERROR(IF(N(data_NoOutliers!IK18),data_NoOutliers!IK18,MID(data_NoOutliers!IK18,2,99)/2),"")</f>
        <v>2.1000000000000001E-2</v>
      </c>
      <c r="UQ18" s="483">
        <f t="shared" si="336"/>
        <v>1.6E-2</v>
      </c>
      <c r="UR18" s="486">
        <f t="shared" si="273"/>
        <v>0.95648351648351648</v>
      </c>
      <c r="US18" s="4">
        <f>IFERROR(IF(N(data_NoOutliers!IL18),data_NoOutliers!IL18,MID(data_NoOutliers!IL18,2,99)/2),"")</f>
        <v>5.0000000000000001E-3</v>
      </c>
      <c r="UT18" s="483">
        <f t="shared" si="320"/>
        <v>0</v>
      </c>
      <c r="UU18" s="487">
        <f t="shared" si="274"/>
        <v>0</v>
      </c>
      <c r="UV18" s="4">
        <f>IFERROR(IF(N(data_NoOutliers!IM18),data_NoOutliers!IM18,MID(data_NoOutliers!IM18,2,99)/2),"")</f>
        <v>5.0000000000000001E-3</v>
      </c>
      <c r="UW18" s="4">
        <f>IFERROR(IF(N(data_NoOutliers!IN18),data_NoOutliers!IN18,MID(data_NoOutliers!IN18,2,99)/2),"")</f>
        <v>5.0000000000000001E-3</v>
      </c>
      <c r="UX18" s="491">
        <f t="shared" si="335"/>
        <v>0</v>
      </c>
      <c r="UY18" s="494">
        <f t="shared" si="275"/>
        <v>0</v>
      </c>
      <c r="UZ18" s="4">
        <f>IFERROR(IF(N(data_NoOutliers!IO18),data_NoOutliers!IO18,MID(data_NoOutliers!IO18,2,99)/2),"")</f>
        <v>5.0000000000000001E-3</v>
      </c>
      <c r="VA18" s="4">
        <f>IFERROR(IF(N(data_NoOutliers!IP18),data_NoOutliers!IP18,MID(data_NoOutliers!IP18,2,99)/2),"")</f>
        <v>5.0000000000000001E-3</v>
      </c>
      <c r="VB18" s="491">
        <f t="shared" si="337"/>
        <v>0</v>
      </c>
      <c r="VC18" s="495">
        <f t="shared" si="276"/>
        <v>0</v>
      </c>
      <c r="VD18" s="4">
        <f>IFERROR(IF(N(data_NoOutliers!IQ18),data_NoOutliers!IQ18,MID(data_NoOutliers!IQ18,2,99)/2),"")</f>
        <v>5.0000000000000001E-3</v>
      </c>
      <c r="VE18" s="491">
        <f t="shared" si="322"/>
        <v>0</v>
      </c>
      <c r="VF18" s="493">
        <f t="shared" si="277"/>
        <v>0</v>
      </c>
      <c r="VG18" s="4" t="str">
        <f>IFERROR(IF(N(data_NoOutliers!IR18),data_NoOutliers!IR18,MID(data_NoOutliers!IR18,2,99)/2),"")</f>
        <v/>
      </c>
      <c r="VH18" s="4" t="str">
        <f>IFERROR(IF(N(data_NoOutliers!IS18),data_NoOutliers!IS18,MID(data_NoOutliers!IS18,2,99)/2),"")</f>
        <v/>
      </c>
      <c r="VI18" s="4" t="str">
        <f>IFERROR(IF(N(data_NoOutliers!IT18),data_NoOutliers!IT18,MID(data_NoOutliers!IT18,2,99)/2),"")</f>
        <v/>
      </c>
      <c r="VJ18" s="4" t="str">
        <f>IFERROR(IF(N(data_NoOutliers!IU18),data_NoOutliers!IU18,MID(data_NoOutliers!IU18,2,99)/2),"")</f>
        <v/>
      </c>
      <c r="VK18" s="4" t="str">
        <f>IFERROR(IF(N(data_NoOutliers!IV18),data_NoOutliers!IV18,MID(data_NoOutliers!IV18,2,99)/2),"")</f>
        <v/>
      </c>
      <c r="VL18" s="4" t="str">
        <f>IFERROR(IF(N(data_NoOutliers!IW18),data_NoOutliers!IW18,MID(data_NoOutliers!IW18,2,99)/2),"")</f>
        <v/>
      </c>
      <c r="VM18" s="4" t="str">
        <f>IFERROR(IF(N(data_NoOutliers!IX18),data_NoOutliers!IX18,MID(data_NoOutliers!IX18,2,99)/2),"")</f>
        <v/>
      </c>
      <c r="VN18" s="4" t="str">
        <f>IFERROR(IF(N(data_NoOutliers!IY18),data_NoOutliers!IY18,MID(data_NoOutliers!IY18,2,99)/2),"")</f>
        <v/>
      </c>
      <c r="VO18" s="4" t="str">
        <f>IFERROR(IF(N(data_NoOutliers!IZ18),data_NoOutliers!IZ18,MID(data_NoOutliers!IZ18,2,99)/2),"")</f>
        <v/>
      </c>
      <c r="VP18" s="4" t="str">
        <f>IFERROR(IF(N(data_NoOutliers!JA18),data_NoOutliers!JA18,MID(data_NoOutliers!JA18,2,99)/2),"")</f>
        <v/>
      </c>
      <c r="VQ18" s="4" t="str">
        <f>IFERROR(IF(N(data_NoOutliers!JB18),data_NoOutliers!JB18,MID(data_NoOutliers!JB18,2,99)/2),"")</f>
        <v/>
      </c>
      <c r="VR18" s="4" t="str">
        <f>IFERROR(IF(N(data_NoOutliers!JC18),data_NoOutliers!JC18,MID(data_NoOutliers!JC18,2,99)/2),"")</f>
        <v/>
      </c>
      <c r="VS18" s="4" t="str">
        <f>IFERROR(IF(N(data_NoOutliers!JD18),data_NoOutliers!JD18,MID(data_NoOutliers!JD18,2,99)/2),"")</f>
        <v/>
      </c>
      <c r="VT18" s="4" t="str">
        <f>IFERROR(IF(N(data_NoOutliers!JE18),data_NoOutliers!JE18,MID(data_NoOutliers!JE18,2,99)/2),"")</f>
        <v/>
      </c>
      <c r="VU18" s="4" t="str">
        <f>IFERROR(IF(N(data_NoOutliers!JF18),data_NoOutliers!JF18,MID(data_NoOutliers!JF18,2,99)/2),"")</f>
        <v/>
      </c>
      <c r="VV18" s="4" t="str">
        <f>IFERROR(IF(N(data_NoOutliers!JG18),data_NoOutliers!JG18,MID(data_NoOutliers!JG18,2,99)/2),"")</f>
        <v/>
      </c>
      <c r="VW18" s="4" t="str">
        <f>IFERROR(IF(N(data_NoOutliers!JH18),data_NoOutliers!JH18,MID(data_NoOutliers!JH18,2,99)/2),"")</f>
        <v/>
      </c>
      <c r="VX18" s="4" t="str">
        <f>IFERROR(IF(N(data_NoOutliers!JI18),data_NoOutliers!JI18,MID(data_NoOutliers!JI18,2,99)/2),"")</f>
        <v/>
      </c>
      <c r="VY18" s="4" t="str">
        <f>IFERROR(IF(N(data_NoOutliers!JJ18),data_NoOutliers!JJ18,MID(data_NoOutliers!JJ18,2,99)/2),"")</f>
        <v/>
      </c>
      <c r="VZ18" s="4" t="str">
        <f>IFERROR(IF(N(data_NoOutliers!JK18),data_NoOutliers!JK18,MID(data_NoOutliers!JK18,2,99)/2),"")</f>
        <v/>
      </c>
      <c r="WA18" s="4" t="str">
        <f>IFERROR(IF(N(data_NoOutliers!JL18),data_NoOutliers!JL18,MID(data_NoOutliers!JL18,2,99)/2),"")</f>
        <v/>
      </c>
      <c r="WB18" s="4" t="str">
        <f>IFERROR(IF(N(data_NoOutliers!JM18),data_NoOutliers!JM18,MID(data_NoOutliers!JM18,2,99)/2),"")</f>
        <v/>
      </c>
      <c r="WC18" s="4" t="str">
        <f>IFERROR(IF(N(data_NoOutliers!JN18),data_NoOutliers!JN18,MID(data_NoOutliers!JN18,2,99)/2),"")</f>
        <v/>
      </c>
      <c r="WD18" s="4" t="str">
        <f>IFERROR(IF(N(data_NoOutliers!JO18),data_NoOutliers!JO18,MID(data_NoOutliers!JO18,2,99)/2),"")</f>
        <v/>
      </c>
      <c r="WE18" s="4" t="str">
        <f>IFERROR(IF(N(data_NoOutliers!JP18),data_NoOutliers!JP18,MID(data_NoOutliers!JP18,2,99)/2),"")</f>
        <v/>
      </c>
      <c r="WF18" s="4" t="str">
        <f>IFERROR(IF(N(data_NoOutliers!JQ18),data_NoOutliers!JQ18,MID(data_NoOutliers!JQ18,2,99)/2),"")</f>
        <v/>
      </c>
      <c r="WG18" s="4" t="str">
        <f>IFERROR(IF(N(data_NoOutliers!JR18),data_NoOutliers!JR18,MID(data_NoOutliers!JR18,2,99)/2),"")</f>
        <v/>
      </c>
      <c r="WH18" s="4" t="str">
        <f>IFERROR(IF(N(data_NoOutliers!JS18),data_NoOutliers!JS18,MID(data_NoOutliers!JS18,2,99)/2),"")</f>
        <v/>
      </c>
      <c r="WI18" s="4" t="str">
        <f>IFERROR(IF(N(data_NoOutliers!JT18),data_NoOutliers!JT18,MID(data_NoOutliers!JT18,2,99)/2),"")</f>
        <v/>
      </c>
      <c r="WJ18" s="4" t="str">
        <f>IFERROR(IF(N(data_NoOutliers!JU18),data_NoOutliers!JU18,MID(data_NoOutliers!JU18,2,99)/2),"")</f>
        <v/>
      </c>
      <c r="WK18" s="4" t="str">
        <f>IFERROR(IF(N(data_NoOutliers!JV18),data_NoOutliers!JV18,MID(data_NoOutliers!JV18,2,99)/2),"")</f>
        <v/>
      </c>
      <c r="WL18" s="4" t="str">
        <f>IFERROR(IF(N(data_NoOutliers!JW18),data_NoOutliers!JW18,MID(data_NoOutliers!JW18,2,99)/2),"")</f>
        <v/>
      </c>
      <c r="WM18" s="4" t="str">
        <f>IFERROR(IF(N(data_NoOutliers!JX18),data_NoOutliers!JX18,MID(data_NoOutliers!JX18,2,99)/2),"")</f>
        <v/>
      </c>
      <c r="WN18" s="4" t="str">
        <f>IFERROR(IF(N(data_NoOutliers!JY18),data_NoOutliers!JY18,MID(data_NoOutliers!JY18,2,99)/2),"")</f>
        <v/>
      </c>
      <c r="WO18" s="4" t="str">
        <f>IFERROR(IF(N(data_NoOutliers!JZ18),data_NoOutliers!JZ18,MID(data_NoOutliers!JZ18,2,99)/2),"")</f>
        <v/>
      </c>
      <c r="WP18" s="4" t="str">
        <f>IFERROR(IF(N(data_NoOutliers!KA18),data_NoOutliers!KA18,MID(data_NoOutliers!KA18,2,99)/2),"")</f>
        <v/>
      </c>
      <c r="WQ18" s="4" t="str">
        <f>IFERROR(IF(N(data_NoOutliers!KB18),data_NoOutliers!KB18,MID(data_NoOutliers!KB18,2,99)/2),"")</f>
        <v/>
      </c>
      <c r="WR18" s="4" t="str">
        <f>IFERROR(IF(N(data_NoOutliers!KC18),data_NoOutliers!KC18,MID(data_NoOutliers!KC18,2,99)/2),"")</f>
        <v/>
      </c>
      <c r="WS18" s="4" t="str">
        <f>IFERROR(IF(N(data_NoOutliers!KD18),data_NoOutliers!KD18,MID(data_NoOutliers!KD18,2,99)/2),"")</f>
        <v/>
      </c>
      <c r="WT18" s="4" t="str">
        <f>IFERROR(IF(N(data_NoOutliers!KE18),data_NoOutliers!KE18,MID(data_NoOutliers!KE18,2,99)/2),"")</f>
        <v/>
      </c>
      <c r="WU18" s="4" t="str">
        <f>IFERROR(IF(N(data_NoOutliers!KF18),data_NoOutliers!KF18,MID(data_NoOutliers!KF18,2,99)/2),"")</f>
        <v/>
      </c>
      <c r="WV18" s="4" t="str">
        <f>IFERROR(IF(N(data_NoOutliers!KG18),data_NoOutliers!KG18,MID(data_NoOutliers!KG18,2,99)/2),"")</f>
        <v/>
      </c>
      <c r="WW18" s="4" t="str">
        <f>IFERROR(IF(N(data_NoOutliers!KH18),data_NoOutliers!KH18,MID(data_NoOutliers!KH18,2,99)/2),"")</f>
        <v/>
      </c>
      <c r="WX18" s="4" t="str">
        <f>IFERROR(IF(N(data_NoOutliers!KI18),data_NoOutliers!KI18,MID(data_NoOutliers!KI18,2,99)/2),"")</f>
        <v/>
      </c>
      <c r="WY18" s="4" t="str">
        <f>IFERROR(IF(N(data_NoOutliers!KJ18),data_NoOutliers!KJ18,MID(data_NoOutliers!KJ18,2,99)/2),"")</f>
        <v/>
      </c>
      <c r="WZ18" s="4" t="str">
        <f>IFERROR(IF(N(data_NoOutliers!KK18),data_NoOutliers!KK18,MID(data_NoOutliers!KK18,2,99)/2),"")</f>
        <v/>
      </c>
      <c r="XA18" s="4" t="str">
        <f>IFERROR(IF(N(data_NoOutliers!KL18),data_NoOutliers!KL18,MID(data_NoOutliers!KL18,2,99)/2),"")</f>
        <v/>
      </c>
      <c r="XB18" s="4" t="str">
        <f>IFERROR(IF(N(data_NoOutliers!KM18),data_NoOutliers!KM18,MID(data_NoOutliers!KM18,2,99)/2),"")</f>
        <v/>
      </c>
      <c r="XC18" s="4" t="str">
        <f>IFERROR(IF(N(data_NoOutliers!KN18),data_NoOutliers!KN18,MID(data_NoOutliers!KN18,2,99)/2),"")</f>
        <v/>
      </c>
      <c r="XD18" s="4" t="str">
        <f>IFERROR(IF(N(data_NoOutliers!KO18),data_NoOutliers!KO18,MID(data_NoOutliers!KO18,2,99)/2),"")</f>
        <v/>
      </c>
      <c r="XE18" s="4" t="str">
        <f>IFERROR(IF(N(data_NoOutliers!KP18),data_NoOutliers!KP18,MID(data_NoOutliers!KP18,2,99)/2),"")</f>
        <v/>
      </c>
      <c r="XF18" s="4" t="str">
        <f>IFERROR(IF(N(data_NoOutliers!KQ18),data_NoOutliers!KQ18,MID(data_NoOutliers!KQ18,2,99)/2),"")</f>
        <v/>
      </c>
      <c r="XG18" s="4" t="str">
        <f>IFERROR(IF(N(data_NoOutliers!KR18),data_NoOutliers!KR18,MID(data_NoOutliers!KR18,2,99)/2),"")</f>
        <v/>
      </c>
      <c r="XH18" s="4" t="str">
        <f>IFERROR(IF(N(data_NoOutliers!KS18),data_NoOutliers!KS18,MID(data_NoOutliers!KS18,2,99)/2),"")</f>
        <v/>
      </c>
      <c r="XI18" s="4" t="str">
        <f>IFERROR(IF(N(data_NoOutliers!KT18),data_NoOutliers!KT18,MID(data_NoOutliers!KT18,2,99)/2),"")</f>
        <v/>
      </c>
      <c r="XJ18" s="4" t="str">
        <f>IFERROR(IF(N(data_NoOutliers!KU18),data_NoOutliers!KU18,MID(data_NoOutliers!KU18,2,99)/2),"")</f>
        <v/>
      </c>
      <c r="XK18" s="4" t="str">
        <f>IFERROR(IF(N(data_NoOutliers!KV18),data_NoOutliers!KV18,MID(data_NoOutliers!KV18,2,99)/2),"")</f>
        <v/>
      </c>
      <c r="XL18" s="4" t="str">
        <f>IFERROR(IF(N(data_NoOutliers!KW18),data_NoOutliers!KW18,MID(data_NoOutliers!KW18,2,99)/2),"")</f>
        <v/>
      </c>
      <c r="XM18" s="4" t="str">
        <f>IFERROR(IF(N(data_NoOutliers!KX18),data_NoOutliers!KX18,MID(data_NoOutliers!KX18,2,99)/2),"")</f>
        <v/>
      </c>
      <c r="XN18" s="4" t="str">
        <f>IFERROR(IF(N(data_NoOutliers!KY18),data_NoOutliers!KY18,MID(data_NoOutliers!KY18,2,99)/2),"")</f>
        <v/>
      </c>
      <c r="XO18" s="4" t="str">
        <f>IFERROR(IF(N(data_NoOutliers!KZ18),data_NoOutliers!KZ18,MID(data_NoOutliers!KZ18,2,99)/2),"")</f>
        <v/>
      </c>
      <c r="XP18" s="4" t="str">
        <f>IFERROR(IF(N(data_NoOutliers!LA18),data_NoOutliers!LA18,MID(data_NoOutliers!LA18,2,99)/2),"")</f>
        <v/>
      </c>
      <c r="XQ18" s="4" t="str">
        <f>IFERROR(IF(N(data_NoOutliers!LB18),data_NoOutliers!LB18,MID(data_NoOutliers!LB18,2,99)/2),"")</f>
        <v/>
      </c>
      <c r="XR18" s="4" t="str">
        <f>IFERROR(IF(N(data_NoOutliers!LC18),data_NoOutliers!LC18,MID(data_NoOutliers!LC18,2,99)/2),"")</f>
        <v/>
      </c>
      <c r="XS18" s="4" t="str">
        <f>IFERROR(IF(N(data_NoOutliers!LD18),data_NoOutliers!LD18,MID(data_NoOutliers!LD18,2,99)/2),"")</f>
        <v/>
      </c>
      <c r="XT18" s="4" t="str">
        <f>IFERROR(IF(N(data_NoOutliers!LE18),data_NoOutliers!LE18,MID(data_NoOutliers!LE18,2,99)/2),"")</f>
        <v/>
      </c>
      <c r="XU18" s="4" t="str">
        <f>IFERROR(IF(N(data_NoOutliers!LF18),data_NoOutliers!LF18,MID(data_NoOutliers!LF18,2,99)/2),"")</f>
        <v/>
      </c>
      <c r="XV18" s="4" t="str">
        <f>IFERROR(IF(N(data_NoOutliers!LG18),data_NoOutliers!LG18,MID(data_NoOutliers!LG18,2,99)/2),"")</f>
        <v/>
      </c>
      <c r="XW18" s="4" t="str">
        <f>IFERROR(IF(N(data_NoOutliers!LH18),data_NoOutliers!LH18,MID(data_NoOutliers!LH18,2,99)/2),"")</f>
        <v/>
      </c>
      <c r="XX18" s="4" t="str">
        <f>IFERROR(IF(N(data_NoOutliers!LI18),data_NoOutliers!LI18,MID(data_NoOutliers!LI18,2,99)/2),"")</f>
        <v/>
      </c>
      <c r="XY18" s="4" t="str">
        <f>IFERROR(IF(N(data_NoOutliers!LJ18),data_NoOutliers!LJ18,MID(data_NoOutliers!LJ18,2,99)/2),"")</f>
        <v/>
      </c>
      <c r="XZ18" s="4" t="str">
        <f>IFERROR(IF(N(data_NoOutliers!LK18),data_NoOutliers!LK18,MID(data_NoOutliers!LK18,2,99)/2),"")</f>
        <v/>
      </c>
      <c r="YA18" s="4" t="str">
        <f>IFERROR(IF(N(data_NoOutliers!LL18),data_NoOutliers!LL18,MID(data_NoOutliers!LL18,2,99)/2),"")</f>
        <v/>
      </c>
      <c r="YB18" s="4" t="str">
        <f>IFERROR(IF(N(data_NoOutliers!LM18),data_NoOutliers!LM18,MID(data_NoOutliers!LM18,2,99)/2),"")</f>
        <v/>
      </c>
      <c r="YC18" s="4" t="str">
        <f>IFERROR(IF(N(data_NoOutliers!LN18),data_NoOutliers!LN18,MID(data_NoOutliers!LN18,2,99)/2),"")</f>
        <v/>
      </c>
      <c r="YD18" s="4" t="str">
        <f>IFERROR(IF(N(data_NoOutliers!LO18),data_NoOutliers!LO18,MID(data_NoOutliers!LO18,2,99)/2),"")</f>
        <v/>
      </c>
      <c r="YE18" s="4" t="str">
        <f>IFERROR(IF(N(data_NoOutliers!LP18),data_NoOutliers!LP18,MID(data_NoOutliers!LP18,2,99)/2),"")</f>
        <v/>
      </c>
      <c r="YF18" s="4" t="str">
        <f>IFERROR(IF(N(data_NoOutliers!LQ18),data_NoOutliers!LQ18,MID(data_NoOutliers!LQ18,2,99)/2),"")</f>
        <v/>
      </c>
      <c r="YG18" s="4" t="str">
        <f>IFERROR(IF(N(data_NoOutliers!LR18),data_NoOutliers!LR18,MID(data_NoOutliers!LR18,2,99)/2),"")</f>
        <v/>
      </c>
      <c r="YH18" s="4" t="str">
        <f>IFERROR(IF(N(data_NoOutliers!LS18),data_NoOutliers!LS18,MID(data_NoOutliers!LS18,2,99)/2),"")</f>
        <v/>
      </c>
      <c r="YI18" s="4" t="str">
        <f>IFERROR(IF(N(data_NoOutliers!LT18),data_NoOutliers!LT18,MID(data_NoOutliers!LT18,2,99)/2),"")</f>
        <v/>
      </c>
      <c r="YJ18" s="4" t="str">
        <f>IFERROR(IF(N(data_NoOutliers!LU18),data_NoOutliers!LU18,MID(data_NoOutliers!LU18,2,99)/2),"")</f>
        <v/>
      </c>
      <c r="YK18" s="4" t="str">
        <f>IFERROR(IF(N(data_NoOutliers!LV18),data_NoOutliers!LV18,MID(data_NoOutliers!LV18,2,99)/2),"")</f>
        <v/>
      </c>
      <c r="YL18" s="4" t="str">
        <f>IFERROR(IF(N(data_NoOutliers!LW18),data_NoOutliers!LW18,MID(data_NoOutliers!LW18,2,99)/2),"")</f>
        <v/>
      </c>
      <c r="YM18" s="4" t="str">
        <f>IFERROR(IF(N(data_NoOutliers!LX18),data_NoOutliers!LX18,MID(data_NoOutliers!LX18,2,99)/2),"")</f>
        <v/>
      </c>
      <c r="YN18" s="4" t="str">
        <f>IFERROR(IF(N(data_NoOutliers!LY18),data_NoOutliers!LY18,MID(data_NoOutliers!LY18,2,99)/2),"")</f>
        <v/>
      </c>
      <c r="YO18" s="4" t="str">
        <f>IFERROR(IF(N(data_NoOutliers!LZ18),data_NoOutliers!LZ18,MID(data_NoOutliers!LZ18,2,99)/2),"")</f>
        <v/>
      </c>
      <c r="YP18" s="4" t="str">
        <f>IFERROR(IF(N(data_NoOutliers!MA18),data_NoOutliers!MA18,MID(data_NoOutliers!MA18,2,99)/2),"")</f>
        <v/>
      </c>
      <c r="YQ18" s="4" t="str">
        <f>IFERROR(IF(N(data_NoOutliers!MB18),data_NoOutliers!MB18,MID(data_NoOutliers!MB18,2,99)/2),"")</f>
        <v/>
      </c>
      <c r="YR18" s="4" t="str">
        <f>IFERROR(IF(N(data_NoOutliers!MC18),data_NoOutliers!MC18,MID(data_NoOutliers!MC18,2,99)/2),"")</f>
        <v/>
      </c>
      <c r="YS18" s="4" t="str">
        <f>IFERROR(IF(N(data_NoOutliers!MD18),data_NoOutliers!MD18,MID(data_NoOutliers!MD18,2,99)/2),"")</f>
        <v/>
      </c>
      <c r="YT18" s="4" t="str">
        <f>IFERROR(IF(N(data_NoOutliers!ME18),data_NoOutliers!ME18,MID(data_NoOutliers!ME18,2,99)/2),"")</f>
        <v/>
      </c>
      <c r="YU18" s="4" t="str">
        <f>IFERROR(IF(N(data_NoOutliers!MF18),data_NoOutliers!MF18,MID(data_NoOutliers!MF18,2,99)/2),"")</f>
        <v/>
      </c>
      <c r="YV18" s="4" t="str">
        <f>IFERROR(IF(N(data_NoOutliers!MG18),data_NoOutliers!MG18,MID(data_NoOutliers!MG18,2,99)/2),"")</f>
        <v/>
      </c>
      <c r="YW18" s="4" t="str">
        <f>IFERROR(IF(N(data_NoOutliers!MH18),data_NoOutliers!MH18,MID(data_NoOutliers!MH18,2,99)/2),"")</f>
        <v/>
      </c>
      <c r="YX18" s="4" t="str">
        <f>IFERROR(IF(N(data_NoOutliers!MI18),data_NoOutliers!MI18,MID(data_NoOutliers!MI18,2,99)/2),"")</f>
        <v/>
      </c>
      <c r="YY18" s="4" t="str">
        <f>IFERROR(IF(N(data_NoOutliers!MJ18),data_NoOutliers!MJ18,MID(data_NoOutliers!MJ18,2,99)/2),"")</f>
        <v/>
      </c>
      <c r="YZ18" s="4" t="str">
        <f>IFERROR(IF(N(data_NoOutliers!MK18),data_NoOutliers!MK18,MID(data_NoOutliers!MK18,2,99)/2),"")</f>
        <v/>
      </c>
      <c r="ZA18" s="4" t="str">
        <f>IFERROR(IF(N(data_NoOutliers!ML18),data_NoOutliers!ML18,MID(data_NoOutliers!ML18,2,99)/2),"")</f>
        <v/>
      </c>
      <c r="ZB18" s="4" t="str">
        <f>IFERROR(IF(N(data_NoOutliers!MM18),data_NoOutliers!MM18,MID(data_NoOutliers!MM18,2,99)/2),"")</f>
        <v/>
      </c>
      <c r="ZC18" s="4" t="str">
        <f>IFERROR(IF(N(data_NoOutliers!MN18),data_NoOutliers!MN18,MID(data_NoOutliers!MN18,2,99)/2),"")</f>
        <v/>
      </c>
      <c r="ZD18" s="4" t="str">
        <f>IFERROR(IF(N(data_NoOutliers!MO18),data_NoOutliers!MO18,MID(data_NoOutliers!MO18,2,99)/2),"")</f>
        <v/>
      </c>
      <c r="ZE18" s="4" t="str">
        <f>IFERROR(IF(N(data_NoOutliers!MP18),data_NoOutliers!MP18,MID(data_NoOutliers!MP18,2,99)/2),"")</f>
        <v/>
      </c>
      <c r="ZF18" s="4" t="str">
        <f>IFERROR(IF(N(data_NoOutliers!MQ18),data_NoOutliers!MQ18,MID(data_NoOutliers!MQ18,2,99)/2),"")</f>
        <v/>
      </c>
      <c r="ZG18" s="4" t="str">
        <f>IFERROR(IF(N(data_NoOutliers!MR18),data_NoOutliers!MR18,MID(data_NoOutliers!MR18,2,99)/2),"")</f>
        <v/>
      </c>
      <c r="ZH18" s="4" t="str">
        <f>IFERROR(IF(N(data_NoOutliers!MS18),data_NoOutliers!MS18,MID(data_NoOutliers!MS18,2,99)/2),"")</f>
        <v/>
      </c>
      <c r="ZI18" s="4" t="str">
        <f>IFERROR(IF(N(data_NoOutliers!MT18),data_NoOutliers!MT18,MID(data_NoOutliers!MT18,2,99)/2),"")</f>
        <v/>
      </c>
      <c r="ZJ18" s="4" t="str">
        <f>IFERROR(IF(N(data_NoOutliers!MU18),data_NoOutliers!MU18,MID(data_NoOutliers!MU18,2,99)/2),"")</f>
        <v/>
      </c>
      <c r="ZK18" s="4" t="str">
        <f>IFERROR(IF(N(data_NoOutliers!MV18),data_NoOutliers!MV18,MID(data_NoOutliers!MV18,2,99)/2),"")</f>
        <v/>
      </c>
      <c r="ZL18" s="4" t="str">
        <f>IFERROR(IF(N(data_NoOutliers!MW18),data_NoOutliers!MW18,MID(data_NoOutliers!MW18,2,99)/2),"")</f>
        <v/>
      </c>
      <c r="ZM18" s="4" t="str">
        <f>IFERROR(IF(N(data_NoOutliers!MX18),data_NoOutliers!MX18,MID(data_NoOutliers!MX18,2,99)/2),"")</f>
        <v/>
      </c>
      <c r="ZN18" s="4" t="str">
        <f>IFERROR(IF(N(data_NoOutliers!MY18),data_NoOutliers!MY18,MID(data_NoOutliers!MY18,2,99)/2),"")</f>
        <v/>
      </c>
      <c r="ZO18" s="4" t="str">
        <f>IFERROR(IF(N(data_NoOutliers!MZ18),data_NoOutliers!MZ18,MID(data_NoOutliers!MZ18,2,99)/2),"")</f>
        <v/>
      </c>
      <c r="ZP18" s="4" t="str">
        <f>IFERROR(IF(N(data_NoOutliers!NA18),data_NoOutliers!NA18,MID(data_NoOutliers!NA18,2,99)/2),"")</f>
        <v/>
      </c>
      <c r="ZQ18" s="4" t="str">
        <f>IFERROR(IF(N(data_NoOutliers!NB18),data_NoOutliers!NB18,MID(data_NoOutliers!NB18,2,99)/2),"")</f>
        <v/>
      </c>
      <c r="ZR18" s="4" t="str">
        <f>IFERROR(IF(N(data_NoOutliers!NC18),data_NoOutliers!NC18,MID(data_NoOutliers!NC18,2,99)/2),"")</f>
        <v/>
      </c>
      <c r="ZS18" s="4" t="str">
        <f>IFERROR(IF(N(data_NoOutliers!ND18),data_NoOutliers!ND18,MID(data_NoOutliers!ND18,2,99)/2),"")</f>
        <v/>
      </c>
      <c r="ZT18" s="4" t="str">
        <f>IFERROR(IF(N(data_NoOutliers!NE18),data_NoOutliers!NE18,MID(data_NoOutliers!NE18,2,99)/2),"")</f>
        <v/>
      </c>
      <c r="ZU18" s="4" t="str">
        <f>IFERROR(IF(N(data_NoOutliers!NF18),data_NoOutliers!NF18,MID(data_NoOutliers!NF18,2,99)/2),"")</f>
        <v/>
      </c>
      <c r="ZV18" s="4" t="str">
        <f>IFERROR(IF(N(data_NoOutliers!NG18),data_NoOutliers!NG18,MID(data_NoOutliers!NG18,2,99)/2),"")</f>
        <v/>
      </c>
      <c r="ZW18" s="4" t="str">
        <f>IFERROR(IF(N(data_NoOutliers!NH18),data_NoOutliers!NH18,MID(data_NoOutliers!NH18,2,99)/2),"")</f>
        <v/>
      </c>
      <c r="ZX18" s="4" t="str">
        <f>IFERROR(IF(N(data_NoOutliers!NI18),data_NoOutliers!NI18,MID(data_NoOutliers!NI18,2,99)/2),"")</f>
        <v/>
      </c>
      <c r="ZY18" s="4" t="str">
        <f>IFERROR(IF(N(data_NoOutliers!NJ18),data_NoOutliers!NJ18,MID(data_NoOutliers!NJ18,2,99)/2),"")</f>
        <v/>
      </c>
      <c r="ZZ18" s="4" t="str">
        <f>IFERROR(IF(N(data_NoOutliers!NK18),data_NoOutliers!NK18,MID(data_NoOutliers!NK18,2,99)/2),"")</f>
        <v/>
      </c>
      <c r="AAA18" s="4" t="str">
        <f>IFERROR(IF(N(data_NoOutliers!NL18),data_NoOutliers!NL18,MID(data_NoOutliers!NL18,2,99)/2),"")</f>
        <v/>
      </c>
      <c r="AAB18" s="4" t="str">
        <f>IFERROR(IF(N(data_NoOutliers!NM18),data_NoOutliers!NM18,MID(data_NoOutliers!NM18,2,99)/2),"")</f>
        <v/>
      </c>
      <c r="AAC18" s="4" t="str">
        <f>IFERROR(IF(N(data_NoOutliers!NN18),data_NoOutliers!NN18,MID(data_NoOutliers!NN18,2,99)/2),"")</f>
        <v/>
      </c>
      <c r="AAD18" s="4" t="str">
        <f>IFERROR(IF(N(data_NoOutliers!NO18),data_NoOutliers!NO18,MID(data_NoOutliers!NO18,2,99)/2),"")</f>
        <v/>
      </c>
      <c r="AAE18" s="4" t="str">
        <f>IFERROR(IF(N(data_NoOutliers!NP18),data_NoOutliers!NP18,MID(data_NoOutliers!NP18,2,99)/2),"")</f>
        <v/>
      </c>
      <c r="AAF18" s="4" t="str">
        <f>IFERROR(IF(N(data_NoOutliers!NQ18),data_NoOutliers!NQ18,MID(data_NoOutliers!NQ18,2,99)/2),"")</f>
        <v/>
      </c>
      <c r="AAG18" s="4" t="str">
        <f>IFERROR(IF(N(data_NoOutliers!NR18),data_NoOutliers!NR18,MID(data_NoOutliers!NR18,2,99)/2),"")</f>
        <v/>
      </c>
      <c r="AAH18" s="4" t="str">
        <f>IFERROR(IF(N(data_NoOutliers!NS18),data_NoOutliers!NS18,MID(data_NoOutliers!NS18,2,99)/2),"")</f>
        <v/>
      </c>
      <c r="AAI18" s="4" t="str">
        <f>IFERROR(IF(N(data_NoOutliers!NT18),data_NoOutliers!NT18,MID(data_NoOutliers!NT18,2,99)/2),"")</f>
        <v/>
      </c>
      <c r="AAJ18" s="4" t="str">
        <f>IFERROR(IF(N(data_NoOutliers!NU18),data_NoOutliers!NU18,MID(data_NoOutliers!NU18,2,99)/2),"")</f>
        <v/>
      </c>
      <c r="AAK18" s="4" t="str">
        <f>IFERROR(IF(N(data_NoOutliers!NV18),data_NoOutliers!NV18,MID(data_NoOutliers!NV18,2,99)/2),"")</f>
        <v/>
      </c>
      <c r="AAL18" s="4" t="str">
        <f>IFERROR(IF(N(data_NoOutliers!NW18),data_NoOutliers!NW18,MID(data_NoOutliers!NW18,2,99)/2),"")</f>
        <v/>
      </c>
      <c r="AAM18" s="4" t="str">
        <f>IFERROR(IF(N(data_NoOutliers!NX18),data_NoOutliers!NX18,MID(data_NoOutliers!NX18,2,99)/2),"")</f>
        <v/>
      </c>
      <c r="AAN18" s="4" t="str">
        <f>IFERROR(IF(N(data_NoOutliers!NY18),data_NoOutliers!NY18,MID(data_NoOutliers!NY18,2,99)/2),"")</f>
        <v/>
      </c>
      <c r="AAO18" s="4" t="str">
        <f>IFERROR(IF(N(data_NoOutliers!NZ18),data_NoOutliers!NZ18,MID(data_NoOutliers!NZ18,2,99)/2),"")</f>
        <v/>
      </c>
      <c r="AAP18" s="4" t="str">
        <f>IFERROR(IF(N(data_NoOutliers!OA18),data_NoOutliers!OA18,MID(data_NoOutliers!OA18,2,99)/2),"")</f>
        <v/>
      </c>
      <c r="AAQ18" s="4" t="str">
        <f>IFERROR(IF(N(data_NoOutliers!OB18),data_NoOutliers!OB18,MID(data_NoOutliers!OB18,2,99)/2),"")</f>
        <v/>
      </c>
      <c r="AAR18" s="4" t="str">
        <f>IFERROR(IF(N(data_NoOutliers!OC18),data_NoOutliers!OC18,MID(data_NoOutliers!OC18,2,99)/2),"")</f>
        <v/>
      </c>
      <c r="AAS18" s="4" t="str">
        <f>IFERROR(IF(N(data_NoOutliers!OD18),data_NoOutliers!OD18,MID(data_NoOutliers!OD18,2,99)/2),"")</f>
        <v/>
      </c>
      <c r="AAT18" s="4" t="str">
        <f>IFERROR(IF(N(data_NoOutliers!OE18),data_NoOutliers!OE18,MID(data_NoOutliers!OE18,2,99)/2),"")</f>
        <v/>
      </c>
      <c r="AAU18" s="4" t="str">
        <f>IFERROR(IF(N(data_NoOutliers!OF18),data_NoOutliers!OF18,MID(data_NoOutliers!OF18,2,99)/2),"")</f>
        <v/>
      </c>
      <c r="AAV18" s="4" t="str">
        <f>IFERROR(IF(N(data_NoOutliers!OG18),data_NoOutliers!OG18,MID(data_NoOutliers!OG18,2,99)/2),"")</f>
        <v/>
      </c>
      <c r="AAW18" s="4" t="str">
        <f>IFERROR(IF(N(data_NoOutliers!OH18),data_NoOutliers!OH18,MID(data_NoOutliers!OH18,2,99)/2),"")</f>
        <v/>
      </c>
      <c r="AAX18" s="4" t="str">
        <f>IFERROR(IF(N(data_NoOutliers!OI18),data_NoOutliers!OI18,MID(data_NoOutliers!OI18,2,99)/2),"")</f>
        <v/>
      </c>
      <c r="AAY18" s="4" t="str">
        <f>IFERROR(IF(N(data_NoOutliers!OJ18),data_NoOutliers!OJ18,MID(data_NoOutliers!OJ18,2,99)/2),"")</f>
        <v/>
      </c>
      <c r="AAZ18" s="4" t="str">
        <f>IFERROR(IF(N(data_NoOutliers!OK18),data_NoOutliers!OK18,MID(data_NoOutliers!OK18,2,99)/2),"")</f>
        <v/>
      </c>
      <c r="ABA18" s="4" t="str">
        <f>IFERROR(IF(N(data_NoOutliers!OL18),data_NoOutliers!OL18,MID(data_NoOutliers!OL18,2,99)/2),"")</f>
        <v/>
      </c>
      <c r="ABB18" s="4" t="str">
        <f>IFERROR(IF(N(data_NoOutliers!OM18),data_NoOutliers!OM18,MID(data_NoOutliers!OM18,2,99)/2),"")</f>
        <v/>
      </c>
      <c r="ABC18" s="4" t="str">
        <f>IFERROR(IF(N(data_NoOutliers!ON18),data_NoOutliers!ON18,MID(data_NoOutliers!ON18,2,99)/2),"")</f>
        <v/>
      </c>
      <c r="ABD18" s="4" t="str">
        <f>IFERROR(IF(N(data_NoOutliers!OO18),data_NoOutliers!OO18,MID(data_NoOutliers!OO18,2,99)/2),"")</f>
        <v/>
      </c>
      <c r="ABE18" s="4" t="str">
        <f>IFERROR(IF(N(data_NoOutliers!OP18),data_NoOutliers!OP18,MID(data_NoOutliers!OP18,2,99)/2),"")</f>
        <v/>
      </c>
      <c r="ABF18" s="4" t="str">
        <f>IFERROR(IF(N(data_NoOutliers!OQ18),data_NoOutliers!OQ18,MID(data_NoOutliers!OQ18,2,99)/2),"")</f>
        <v/>
      </c>
      <c r="ABG18" s="4" t="str">
        <f>IFERROR(IF(N(data_NoOutliers!OR18),data_NoOutliers!OR18,MID(data_NoOutliers!OR18,2,99)/2),"")</f>
        <v/>
      </c>
      <c r="ABH18" s="4" t="str">
        <f>IFERROR(IF(N(data_NoOutliers!OS18),data_NoOutliers!OS18,MID(data_NoOutliers!OS18,2,99)/2),"")</f>
        <v/>
      </c>
      <c r="ABI18" s="4" t="str">
        <f>IFERROR(IF(N(data_NoOutliers!OT18),data_NoOutliers!OT18,MID(data_NoOutliers!OT18,2,99)/2),"")</f>
        <v/>
      </c>
      <c r="ABJ18" s="4" t="str">
        <f>IFERROR(IF(N(data_NoOutliers!OU18),data_NoOutliers!OU18,MID(data_NoOutliers!OU18,2,99)/2),"")</f>
        <v/>
      </c>
      <c r="ABK18" s="4" t="str">
        <f>IFERROR(IF(N(data_NoOutliers!OV18),data_NoOutliers!OV18,MID(data_NoOutliers!OV18,2,99)/2),"")</f>
        <v/>
      </c>
      <c r="ABL18" s="4" t="str">
        <f>IFERROR(IF(N(data_NoOutliers!OW18),data_NoOutliers!OW18,MID(data_NoOutliers!OW18,2,99)/2),"")</f>
        <v/>
      </c>
      <c r="ABM18" s="4" t="str">
        <f>IFERROR(IF(N(data_NoOutliers!OX18),data_NoOutliers!OX18,MID(data_NoOutliers!OX18,2,99)/2),"")</f>
        <v/>
      </c>
      <c r="ABN18" s="4" t="str">
        <f>IFERROR(IF(N(data_NoOutliers!OY18),data_NoOutliers!OY18,MID(data_NoOutliers!OY18,2,99)/2),"")</f>
        <v/>
      </c>
      <c r="ABO18" s="4" t="str">
        <f>IFERROR(IF(N(data_NoOutliers!OZ18),data_NoOutliers!OZ18,MID(data_NoOutliers!OZ18,2,99)/2),"")</f>
        <v/>
      </c>
      <c r="ABP18" s="4" t="str">
        <f>IFERROR(IF(N(data_NoOutliers!PA18),data_NoOutliers!PA18,MID(data_NoOutliers!PA18,2,99)/2),"")</f>
        <v/>
      </c>
      <c r="ABQ18" s="4" t="str">
        <f>IFERROR(IF(N(data_NoOutliers!PB18),data_NoOutliers!PB18,MID(data_NoOutliers!PB18,2,99)/2),"")</f>
        <v/>
      </c>
      <c r="ABR18" s="4" t="str">
        <f>IFERROR(IF(N(data_NoOutliers!PC18),data_NoOutliers!PC18,MID(data_NoOutliers!PC18,2,99)/2),"")</f>
        <v/>
      </c>
      <c r="ABS18" s="4" t="str">
        <f>IFERROR(IF(N(data_NoOutliers!PD18),data_NoOutliers!PD18,MID(data_NoOutliers!PD18,2,99)/2),"")</f>
        <v/>
      </c>
      <c r="ABT18" s="4" t="str">
        <f>IFERROR(IF(N(data_NoOutliers!PE18),data_NoOutliers!PE18,MID(data_NoOutliers!PE18,2,99)/2),"")</f>
        <v/>
      </c>
      <c r="ABU18" s="4" t="str">
        <f>IFERROR(IF(N(data_NoOutliers!PF18),data_NoOutliers!PF18,MID(data_NoOutliers!PF18,2,99)/2),"")</f>
        <v/>
      </c>
      <c r="ABV18" s="4" t="str">
        <f>IFERROR(IF(N(data_NoOutliers!PG18),data_NoOutliers!PG18,MID(data_NoOutliers!PG18,2,99)/2),"")</f>
        <v/>
      </c>
      <c r="ABW18" s="4" t="str">
        <f>IFERROR(IF(N(data_NoOutliers!PH18),data_NoOutliers!PH18,MID(data_NoOutliers!PH18,2,99)/2),"")</f>
        <v/>
      </c>
      <c r="ABX18" s="4" t="str">
        <f>IFERROR(IF(N(data_NoOutliers!PI18),data_NoOutliers!PI18,MID(data_NoOutliers!PI18,2,99)/2),"")</f>
        <v/>
      </c>
      <c r="ABY18" s="4" t="str">
        <f>IFERROR(IF(N(data_NoOutliers!PJ18),data_NoOutliers!PJ18,MID(data_NoOutliers!PJ18,2,99)/2),"")</f>
        <v/>
      </c>
      <c r="ABZ18" s="4" t="str">
        <f>IFERROR(IF(N(data_NoOutliers!PK18),data_NoOutliers!PK18,MID(data_NoOutliers!PK18,2,99)/2),"")</f>
        <v/>
      </c>
      <c r="ACA18" s="4" t="str">
        <f>IFERROR(IF(N(data_NoOutliers!PL18),data_NoOutliers!PL18,MID(data_NoOutliers!PL18,2,99)/2),"")</f>
        <v/>
      </c>
      <c r="ACB18" s="4" t="str">
        <f>IFERROR(IF(N(data_NoOutliers!PM18),data_NoOutliers!PM18,MID(data_NoOutliers!PM18,2,99)/2),"")</f>
        <v/>
      </c>
      <c r="ACC18" s="4" t="str">
        <f>IFERROR(IF(N(data_NoOutliers!PN18),data_NoOutliers!PN18,MID(data_NoOutliers!PN18,2,99)/2),"")</f>
        <v/>
      </c>
      <c r="ACD18" s="4" t="str">
        <f>IFERROR(IF(N(data_NoOutliers!PO18),data_NoOutliers!PO18,MID(data_NoOutliers!PO18,2,99)/2),"")</f>
        <v/>
      </c>
      <c r="ACE18" s="4" t="str">
        <f>IFERROR(IF(N(data_NoOutliers!PP18),data_NoOutliers!PP18,MID(data_NoOutliers!PP18,2,99)/2),"")</f>
        <v/>
      </c>
      <c r="ACF18" s="4" t="str">
        <f>IFERROR(IF(N(data_NoOutliers!PQ18),data_NoOutliers!PQ18,MID(data_NoOutliers!PQ18,2,99)/2),"")</f>
        <v/>
      </c>
      <c r="ACG18" s="4" t="str">
        <f>IFERROR(IF(N(data_NoOutliers!PR18),data_NoOutliers!PR18,MID(data_NoOutliers!PR18,2,99)/2),"")</f>
        <v/>
      </c>
      <c r="ACH18" s="4" t="str">
        <f>IFERROR(IF(N(data_NoOutliers!PS18),data_NoOutliers!PS18,MID(data_NoOutliers!PS18,2,99)/2),"")</f>
        <v/>
      </c>
      <c r="ACI18" s="4" t="str">
        <f>IFERROR(IF(N(data_NoOutliers!PT18),data_NoOutliers!PT18,MID(data_NoOutliers!PT18,2,99)/2),"")</f>
        <v/>
      </c>
      <c r="ACJ18" s="4" t="str">
        <f>IFERROR(IF(N(data_NoOutliers!PU18),data_NoOutliers!PU18,MID(data_NoOutliers!PU18,2,99)/2),"")</f>
        <v/>
      </c>
      <c r="ACK18" s="4" t="str">
        <f>IFERROR(IF(N(data_NoOutliers!PV18),data_NoOutliers!PV18,MID(data_NoOutliers!PV18,2,99)/2),"")</f>
        <v/>
      </c>
      <c r="ACL18" s="4" t="str">
        <f>IFERROR(IF(N(data_NoOutliers!PW18),data_NoOutliers!PW18,MID(data_NoOutliers!PW18,2,99)/2),"")</f>
        <v/>
      </c>
      <c r="ACM18" s="4" t="str">
        <f>IFERROR(IF(N(data_NoOutliers!PX18),data_NoOutliers!PX18,MID(data_NoOutliers!PX18,2,99)/2),"")</f>
        <v/>
      </c>
      <c r="ACN18" s="4" t="str">
        <f>IFERROR(IF(N(data_NoOutliers!PY18),data_NoOutliers!PY18,MID(data_NoOutliers!PY18,2,99)/2),"")</f>
        <v/>
      </c>
      <c r="ACO18" s="4" t="str">
        <f>IFERROR(IF(N(data_NoOutliers!PZ18),data_NoOutliers!PZ18,MID(data_NoOutliers!PZ18,2,99)/2),"")</f>
        <v/>
      </c>
      <c r="ACP18" s="4" t="str">
        <f>IFERROR(IF(N(data_NoOutliers!QA18),data_NoOutliers!QA18,MID(data_NoOutliers!QA18,2,99)/2),"")</f>
        <v/>
      </c>
      <c r="ACQ18" s="4" t="str">
        <f>IFERROR(IF(N(data_NoOutliers!QB18),data_NoOutliers!QB18,MID(data_NoOutliers!QB18,2,99)/2),"")</f>
        <v/>
      </c>
      <c r="ACR18" s="4" t="str">
        <f>IFERROR(IF(N(data_NoOutliers!QC18),data_NoOutliers!QC18,MID(data_NoOutliers!QC18,2,99)/2),"")</f>
        <v/>
      </c>
      <c r="ACS18" s="4" t="str">
        <f>IFERROR(IF(N(data_NoOutliers!QD18),data_NoOutliers!QD18,MID(data_NoOutliers!QD18,2,99)/2),"")</f>
        <v/>
      </c>
      <c r="ACT18" s="4" t="str">
        <f>IFERROR(IF(N(data_NoOutliers!QE18),data_NoOutliers!QE18,MID(data_NoOutliers!QE18,2,99)/2),"")</f>
        <v/>
      </c>
      <c r="ACU18" s="4" t="str">
        <f>IFERROR(IF(N(data_NoOutliers!QF18),data_NoOutliers!QF18,MID(data_NoOutliers!QF18,2,99)/2),"")</f>
        <v/>
      </c>
      <c r="ACV18" s="4" t="str">
        <f>IFERROR(IF(N(data_NoOutliers!QG18),data_NoOutliers!QG18,MID(data_NoOutliers!QG18,2,99)/2),"")</f>
        <v/>
      </c>
      <c r="ACW18" s="4" t="str">
        <f>IFERROR(IF(N(data_NoOutliers!QH18),data_NoOutliers!QH18,MID(data_NoOutliers!QH18,2,99)/2),"")</f>
        <v/>
      </c>
      <c r="ACX18" s="4" t="str">
        <f>IFERROR(IF(N(data_NoOutliers!QI18),data_NoOutliers!QI18,MID(data_NoOutliers!QI18,2,99)/2),"")</f>
        <v/>
      </c>
      <c r="ACY18" s="4" t="str">
        <f>IFERROR(IF(N(data_NoOutliers!QJ18),data_NoOutliers!QJ18,MID(data_NoOutliers!QJ18,2,99)/2),"")</f>
        <v/>
      </c>
      <c r="ACZ18" s="4" t="str">
        <f>IFERROR(IF(N(data_NoOutliers!QK18),data_NoOutliers!QK18,MID(data_NoOutliers!QK18,2,99)/2),"")</f>
        <v/>
      </c>
      <c r="ADA18" s="4" t="str">
        <f>IFERROR(IF(N(data_NoOutliers!QL18),data_NoOutliers!QL18,MID(data_NoOutliers!QL18,2,99)/2),"")</f>
        <v/>
      </c>
      <c r="ADB18" s="4" t="str">
        <f>IFERROR(IF(N(data_NoOutliers!QM18),data_NoOutliers!QM18,MID(data_NoOutliers!QM18,2,99)/2),"")</f>
        <v/>
      </c>
      <c r="ADC18" s="4" t="str">
        <f>IFERROR(IF(N(data_NoOutliers!QN18),data_NoOutliers!QN18,MID(data_NoOutliers!QN18,2,99)/2),"")</f>
        <v/>
      </c>
      <c r="ADD18" s="4" t="str">
        <f>IFERROR(IF(N(data_NoOutliers!QO18),data_NoOutliers!QO18,MID(data_NoOutliers!QO18,2,99)/2),"")</f>
        <v/>
      </c>
      <c r="ADE18" s="4" t="str">
        <f>IFERROR(IF(N(data_NoOutliers!QP18),data_NoOutliers!QP18,MID(data_NoOutliers!QP18,2,99)/2),"")</f>
        <v/>
      </c>
      <c r="ADF18" s="4" t="str">
        <f>IFERROR(IF(N(data_NoOutliers!QQ18),data_NoOutliers!QQ18,MID(data_NoOutliers!QQ18,2,99)/2),"")</f>
        <v/>
      </c>
      <c r="ADG18" s="4" t="str">
        <f>IFERROR(IF(N(data_NoOutliers!QR18),data_NoOutliers!QR18,MID(data_NoOutliers!QR18,2,99)/2),"")</f>
        <v/>
      </c>
      <c r="ADH18" s="4" t="str">
        <f>IFERROR(IF(N(data_NoOutliers!QS18),data_NoOutliers!QS18,MID(data_NoOutliers!QS18,2,99)/2),"")</f>
        <v/>
      </c>
      <c r="ADI18" s="4" t="str">
        <f>IFERROR(IF(N(data_NoOutliers!QT18),data_NoOutliers!QT18,MID(data_NoOutliers!QT18,2,99)/2),"")</f>
        <v/>
      </c>
      <c r="ADJ18" s="4" t="str">
        <f>IFERROR(IF(N(data_NoOutliers!QU18),data_NoOutliers!QU18,MID(data_NoOutliers!QU18,2,99)/2),"")</f>
        <v/>
      </c>
      <c r="ADK18" s="4" t="str">
        <f>IFERROR(IF(N(data_NoOutliers!QV18),data_NoOutliers!QV18,MID(data_NoOutliers!QV18,2,99)/2),"")</f>
        <v/>
      </c>
      <c r="ADL18" s="4" t="str">
        <f>IFERROR(IF(N(data_NoOutliers!QW18),data_NoOutliers!QW18,MID(data_NoOutliers!QW18,2,99)/2),"")</f>
        <v/>
      </c>
      <c r="ADM18" s="4" t="str">
        <f>IFERROR(IF(N(data_NoOutliers!QX18),data_NoOutliers!QX18,MID(data_NoOutliers!QX18,2,99)/2),"")</f>
        <v/>
      </c>
      <c r="ADN18" s="4" t="str">
        <f>IFERROR(IF(N(data_NoOutliers!QY18),data_NoOutliers!QY18,MID(data_NoOutliers!QY18,2,99)/2),"")</f>
        <v/>
      </c>
      <c r="ADO18" s="4" t="str">
        <f>IFERROR(IF(N(data_NoOutliers!QZ18),data_NoOutliers!QZ18,MID(data_NoOutliers!QZ18,2,99)/2),"")</f>
        <v/>
      </c>
      <c r="ADP18" s="4" t="str">
        <f>IFERROR(IF(N(data_NoOutliers!RA18),data_NoOutliers!RA18,MID(data_NoOutliers!RA18,2,99)/2),"")</f>
        <v/>
      </c>
      <c r="ADQ18" s="4" t="str">
        <f>IFERROR(IF(N(data_NoOutliers!RB18),data_NoOutliers!RB18,MID(data_NoOutliers!RB18,2,99)/2),"")</f>
        <v/>
      </c>
      <c r="ADR18" s="4" t="str">
        <f>IFERROR(IF(N(data_NoOutliers!RC18),data_NoOutliers!RC18,MID(data_NoOutliers!RC18,2,99)/2),"")</f>
        <v/>
      </c>
      <c r="ADS18" s="4" t="str">
        <f>IFERROR(IF(N(data_NoOutliers!RD18),data_NoOutliers!RD18,MID(data_NoOutliers!RD18,2,99)/2),"")</f>
        <v/>
      </c>
      <c r="ADT18" s="4" t="str">
        <f>IFERROR(IF(N(data_NoOutliers!RE18),data_NoOutliers!RE18,MID(data_NoOutliers!RE18,2,99)/2),"")</f>
        <v/>
      </c>
      <c r="ADU18" s="4" t="str">
        <f>IFERROR(IF(N(data_NoOutliers!RF18),data_NoOutliers!RF18,MID(data_NoOutliers!RF18,2,99)/2),"")</f>
        <v/>
      </c>
      <c r="ADV18" s="4" t="str">
        <f>IFERROR(IF(N(data_NoOutliers!RG18),data_NoOutliers!RG18,MID(data_NoOutliers!RG18,2,99)/2),"")</f>
        <v/>
      </c>
      <c r="ADW18" s="4" t="str">
        <f>IFERROR(IF(N(data_NoOutliers!RH18),data_NoOutliers!RH18,MID(data_NoOutliers!RH18,2,99)/2),"")</f>
        <v/>
      </c>
      <c r="ADX18" s="4" t="str">
        <f>IFERROR(IF(N(data_NoOutliers!RI18),data_NoOutliers!RI18,MID(data_NoOutliers!RI18,2,99)/2),"")</f>
        <v/>
      </c>
      <c r="ADY18" s="4" t="str">
        <f>IFERROR(IF(N(data_NoOutliers!RJ18),data_NoOutliers!RJ18,MID(data_NoOutliers!RJ18,2,99)/2),"")</f>
        <v/>
      </c>
      <c r="ADZ18" s="4" t="str">
        <f>IFERROR(IF(N(data_NoOutliers!RK18),data_NoOutliers!RK18,MID(data_NoOutliers!RK18,2,99)/2),"")</f>
        <v/>
      </c>
      <c r="AEA18" s="4" t="str">
        <f>IFERROR(IF(N(data_NoOutliers!RL18),data_NoOutliers!RL18,MID(data_NoOutliers!RL18,2,99)/2),"")</f>
        <v/>
      </c>
      <c r="AEB18" s="4" t="str">
        <f>IFERROR(IF(N(data_NoOutliers!RM18),data_NoOutliers!RM18,MID(data_NoOutliers!RM18,2,99)/2),"")</f>
        <v/>
      </c>
      <c r="AEC18" s="4" t="str">
        <f>IFERROR(IF(N(data_NoOutliers!RN18),data_NoOutliers!RN18,MID(data_NoOutliers!RN18,2,99)/2),"")</f>
        <v/>
      </c>
      <c r="AED18" s="4" t="str">
        <f>IFERROR(IF(N(data_NoOutliers!RO18),data_NoOutliers!RO18,MID(data_NoOutliers!RO18,2,99)/2),"")</f>
        <v/>
      </c>
      <c r="AEE18" s="4" t="str">
        <f>IFERROR(IF(N(data_NoOutliers!RP18),data_NoOutliers!RP18,MID(data_NoOutliers!RP18,2,99)/2),"")</f>
        <v/>
      </c>
      <c r="AEF18" s="4" t="str">
        <f>IFERROR(IF(N(data_NoOutliers!RQ18),data_NoOutliers!RQ18,MID(data_NoOutliers!RQ18,2,99)/2),"")</f>
        <v/>
      </c>
      <c r="AEG18" s="4" t="str">
        <f>IFERROR(IF(N(data_NoOutliers!RR18),data_NoOutliers!RR18,MID(data_NoOutliers!RR18,2,99)/2),"")</f>
        <v/>
      </c>
      <c r="AEH18" s="4" t="str">
        <f>IFERROR(IF(N(data_NoOutliers!RS18),data_NoOutliers!RS18,MID(data_NoOutliers!RS18,2,99)/2),"")</f>
        <v/>
      </c>
      <c r="AEI18" s="4" t="str">
        <f>IFERROR(IF(N(data_NoOutliers!RT18),data_NoOutliers!RT18,MID(data_NoOutliers!RT18,2,99)/2),"")</f>
        <v/>
      </c>
      <c r="AEJ18" s="4" t="str">
        <f>IFERROR(IF(N(data_NoOutliers!RU18),data_NoOutliers!RU18,MID(data_NoOutliers!RU18,2,99)/2),"")</f>
        <v/>
      </c>
      <c r="AEK18" s="4" t="str">
        <f>IFERROR(IF(N(data_NoOutliers!RV18),data_NoOutliers!RV18,MID(data_NoOutliers!RV18,2,99)/2),"")</f>
        <v/>
      </c>
      <c r="AEL18" s="4" t="str">
        <f>IFERROR(IF(N(data_NoOutliers!RW18),data_NoOutliers!RW18,MID(data_NoOutliers!RW18,2,99)/2),"")</f>
        <v/>
      </c>
      <c r="AEM18" s="4" t="str">
        <f>IFERROR(IF(N(data_NoOutliers!RX18),data_NoOutliers!RX18,MID(data_NoOutliers!RX18,2,99)/2),"")</f>
        <v/>
      </c>
      <c r="AEN18" s="4" t="str">
        <f>IFERROR(IF(N(data_NoOutliers!RY18),data_NoOutliers!RY18,MID(data_NoOutliers!RY18,2,99)/2),"")</f>
        <v/>
      </c>
      <c r="AEO18" s="4" t="str">
        <f>IFERROR(IF(N(data_NoOutliers!RZ18),data_NoOutliers!RZ18,MID(data_NoOutliers!RZ18,2,99)/2),"")</f>
        <v/>
      </c>
      <c r="AEP18" s="4" t="str">
        <f>IFERROR(IF(N(data_NoOutliers!SA18),data_NoOutliers!SA18,MID(data_NoOutliers!SA18,2,99)/2),"")</f>
        <v/>
      </c>
      <c r="AEQ18" s="4" t="str">
        <f>IFERROR(IF(N(data_NoOutliers!SB18),data_NoOutliers!SB18,MID(data_NoOutliers!SB18,2,99)/2),"")</f>
        <v/>
      </c>
      <c r="AER18" s="4" t="str">
        <f>IFERROR(IF(N(data_NoOutliers!SC18),data_NoOutliers!SC18,MID(data_NoOutliers!SC18,2,99)/2),"")</f>
        <v/>
      </c>
      <c r="AES18" s="4" t="str">
        <f>IFERROR(IF(N(data_NoOutliers!SD18),data_NoOutliers!SD18,MID(data_NoOutliers!SD18,2,99)/2),"")</f>
        <v/>
      </c>
      <c r="AET18" s="4" t="str">
        <f>IFERROR(IF(N(data_NoOutliers!SE18),data_NoOutliers!SE18,MID(data_NoOutliers!SE18,2,99)/2),"")</f>
        <v/>
      </c>
      <c r="AEU18" s="4" t="str">
        <f>IFERROR(IF(N(data_NoOutliers!SF18),data_NoOutliers!SF18,MID(data_NoOutliers!SF18,2,99)/2),"")</f>
        <v/>
      </c>
      <c r="AEV18" s="4" t="str">
        <f>IFERROR(IF(N(data_NoOutliers!SG18),data_NoOutliers!SG18,MID(data_NoOutliers!SG18,2,99)/2),"")</f>
        <v/>
      </c>
      <c r="AEW18" s="4" t="str">
        <f>IFERROR(IF(N(data_NoOutliers!SH18),data_NoOutliers!SH18,MID(data_NoOutliers!SH18,2,99)/2),"")</f>
        <v/>
      </c>
      <c r="AEX18" s="4" t="str">
        <f>IFERROR(IF(N(data_NoOutliers!SI18),data_NoOutliers!SI18,MID(data_NoOutliers!SI18,2,99)/2),"")</f>
        <v/>
      </c>
      <c r="AEY18" s="4" t="str">
        <f>IFERROR(IF(N(data_NoOutliers!SJ18),data_NoOutliers!SJ18,MID(data_NoOutliers!SJ18,2,99)/2),"")</f>
        <v/>
      </c>
      <c r="AEZ18" s="4" t="str">
        <f>IFERROR(IF(N(data_NoOutliers!SK18),data_NoOutliers!SK18,MID(data_NoOutliers!SK18,2,99)/2),"")</f>
        <v/>
      </c>
      <c r="AFA18" s="4" t="str">
        <f>IFERROR(IF(N(data_NoOutliers!SL18),data_NoOutliers!SL18,MID(data_NoOutliers!SL18,2,99)/2),"")</f>
        <v/>
      </c>
      <c r="AFB18" s="4" t="str">
        <f>IFERROR(IF(N(data_NoOutliers!SM18),data_NoOutliers!SM18,MID(data_NoOutliers!SM18,2,99)/2),"")</f>
        <v/>
      </c>
      <c r="AFC18" s="4" t="str">
        <f>IFERROR(IF(N(data_NoOutliers!SN18),data_NoOutliers!SN18,MID(data_NoOutliers!SN18,2,99)/2),"")</f>
        <v/>
      </c>
      <c r="AFD18" s="4" t="str">
        <f>IFERROR(IF(N(data_NoOutliers!SO18),data_NoOutliers!SO18,MID(data_NoOutliers!SO18,2,99)/2),"")</f>
        <v/>
      </c>
      <c r="AFE18" s="4" t="str">
        <f>IFERROR(IF(N(data_NoOutliers!SP18),data_NoOutliers!SP18,MID(data_NoOutliers!SP18,2,99)/2),"")</f>
        <v/>
      </c>
      <c r="AFF18" s="4" t="str">
        <f>IFERROR(IF(N(data_NoOutliers!SQ18),data_NoOutliers!SQ18,MID(data_NoOutliers!SQ18,2,99)/2),"")</f>
        <v/>
      </c>
      <c r="AFG18" s="4" t="str">
        <f>IFERROR(IF(N(data_NoOutliers!SR18),data_NoOutliers!SR18,MID(data_NoOutliers!SR18,2,99)/2),"")</f>
        <v/>
      </c>
      <c r="AFH18" s="4" t="str">
        <f>IFERROR(IF(N(data_NoOutliers!SS18),data_NoOutliers!SS18,MID(data_NoOutliers!SS18,2,99)/2),"")</f>
        <v/>
      </c>
      <c r="AFI18" s="4" t="str">
        <f>IFERROR(IF(N(data_NoOutliers!ST18),data_NoOutliers!ST18,MID(data_NoOutliers!ST18,2,99)/2),"")</f>
        <v/>
      </c>
      <c r="AFJ18" s="4" t="str">
        <f>IFERROR(IF(N(data_NoOutliers!SU18),data_NoOutliers!SU18,MID(data_NoOutliers!SU18,2,99)/2),"")</f>
        <v/>
      </c>
      <c r="AFK18" s="4" t="str">
        <f>IFERROR(IF(N(data_NoOutliers!SV18),data_NoOutliers!SV18,MID(data_NoOutliers!SV18,2,99)/2),"")</f>
        <v/>
      </c>
      <c r="AFL18" s="4" t="str">
        <f>IFERROR(IF(N(data_NoOutliers!SW18),data_NoOutliers!SW18,MID(data_NoOutliers!SW18,2,99)/2),"")</f>
        <v/>
      </c>
      <c r="AFM18" s="4" t="str">
        <f>IFERROR(IF(N(data_NoOutliers!SX18),data_NoOutliers!SX18,MID(data_NoOutliers!SX18,2,99)/2),"")</f>
        <v/>
      </c>
      <c r="AFN18" s="4" t="str">
        <f>IFERROR(IF(N(data_NoOutliers!SY18),data_NoOutliers!SY18,MID(data_NoOutliers!SY18,2,99)/2),"")</f>
        <v/>
      </c>
      <c r="AFO18" s="4" t="str">
        <f>IFERROR(IF(N(data_NoOutliers!SZ18),data_NoOutliers!SZ18,MID(data_NoOutliers!SZ18,2,99)/2),"")</f>
        <v/>
      </c>
      <c r="AFP18" s="4" t="str">
        <f>IFERROR(IF(N(data_NoOutliers!TA18),data_NoOutliers!TA18,MID(data_NoOutliers!TA18,2,99)/2),"")</f>
        <v/>
      </c>
      <c r="AFQ18" s="4" t="str">
        <f>IFERROR(IF(N(data_NoOutliers!TB18),data_NoOutliers!TB18,MID(data_NoOutliers!TB18,2,99)/2),"")</f>
        <v/>
      </c>
      <c r="AFR18" s="4" t="str">
        <f>IFERROR(IF(N(data_NoOutliers!TC18),data_NoOutliers!TC18,MID(data_NoOutliers!TC18,2,99)/2),"")</f>
        <v/>
      </c>
      <c r="AFS18" s="4" t="str">
        <f>IFERROR(IF(N(data_NoOutliers!TD18),data_NoOutliers!TD18,MID(data_NoOutliers!TD18,2,99)/2),"")</f>
        <v/>
      </c>
      <c r="AFT18" s="4" t="str">
        <f>IFERROR(IF(N(data_NoOutliers!TE18),data_NoOutliers!TE18,MID(data_NoOutliers!TE18,2,99)/2),"")</f>
        <v/>
      </c>
      <c r="AFU18" s="4" t="str">
        <f>IFERROR(IF(N(data_NoOutliers!TF18),data_NoOutliers!TF18,MID(data_NoOutliers!TF18,2,99)/2),"")</f>
        <v/>
      </c>
      <c r="AFV18" s="4" t="str">
        <f>IFERROR(IF(N(data_NoOutliers!TG18),data_NoOutliers!TG18,MID(data_NoOutliers!TG18,2,99)/2),"")</f>
        <v/>
      </c>
      <c r="AFW18" s="4" t="str">
        <f>IFERROR(IF(N(data_NoOutliers!TH18),data_NoOutliers!TH18,MID(data_NoOutliers!TH18,2,99)/2),"")</f>
        <v/>
      </c>
      <c r="AFX18" s="4" t="str">
        <f>IFERROR(IF(N(data_NoOutliers!TI18),data_NoOutliers!TI18,MID(data_NoOutliers!TI18,2,99)/2),"")</f>
        <v/>
      </c>
      <c r="AFY18" s="4" t="str">
        <f>IFERROR(IF(N(data_NoOutliers!TJ18),data_NoOutliers!TJ18,MID(data_NoOutliers!TJ18,2,99)/2),"")</f>
        <v/>
      </c>
      <c r="AFZ18" s="4" t="str">
        <f>IFERROR(IF(N(data_NoOutliers!TK18),data_NoOutliers!TK18,MID(data_NoOutliers!TK18,2,99)/2),"")</f>
        <v/>
      </c>
      <c r="AGA18" s="4" t="str">
        <f>IFERROR(IF(N(data_NoOutliers!TL18),data_NoOutliers!TL18,MID(data_NoOutliers!TL18,2,99)/2),"")</f>
        <v/>
      </c>
      <c r="AGB18" s="4" t="str">
        <f>IFERROR(IF(N(data_NoOutliers!TM18),data_NoOutliers!TM18,MID(data_NoOutliers!TM18,2,99)/2),"")</f>
        <v/>
      </c>
      <c r="AGC18" s="4" t="str">
        <f>IFERROR(IF(N(data_NoOutliers!TN18),data_NoOutliers!TN18,MID(data_NoOutliers!TN18,2,99)/2),"")</f>
        <v/>
      </c>
      <c r="AGD18" s="4" t="str">
        <f>IFERROR(IF(N(data_NoOutliers!TO18),data_NoOutliers!TO18,MID(data_NoOutliers!TO18,2,99)/2),"")</f>
        <v/>
      </c>
      <c r="AGE18" s="4" t="str">
        <f>IFERROR(IF(N(data_NoOutliers!TP18),data_NoOutliers!TP18,MID(data_NoOutliers!TP18,2,99)/2),"")</f>
        <v/>
      </c>
      <c r="AGF18" s="4" t="str">
        <f>IFERROR(IF(N(data_NoOutliers!TQ18),data_NoOutliers!TQ18,MID(data_NoOutliers!TQ18,2,99)/2),"")</f>
        <v/>
      </c>
      <c r="AGG18" s="4" t="str">
        <f>IFERROR(IF(N(data_NoOutliers!TR18),data_NoOutliers!TR18,MID(data_NoOutliers!TR18,2,99)/2),"")</f>
        <v/>
      </c>
      <c r="AGH18" s="4" t="str">
        <f>IFERROR(IF(N(data_NoOutliers!TS18),data_NoOutliers!TS18,MID(data_NoOutliers!TS18,2,99)/2),"")</f>
        <v/>
      </c>
      <c r="AGI18" s="4" t="str">
        <f>IFERROR(IF(N(data_NoOutliers!TT18),data_NoOutliers!TT18,MID(data_NoOutliers!TT18,2,99)/2),"")</f>
        <v/>
      </c>
      <c r="AGJ18" s="4" t="str">
        <f>IFERROR(IF(N(data_NoOutliers!TU18),data_NoOutliers!TU18,MID(data_NoOutliers!TU18,2,99)/2),"")</f>
        <v/>
      </c>
      <c r="AGK18" s="4" t="str">
        <f>IFERROR(IF(N(data_NoOutliers!TV18),data_NoOutliers!TV18,MID(data_NoOutliers!TV18,2,99)/2),"")</f>
        <v/>
      </c>
      <c r="AGL18" s="4" t="str">
        <f>IFERROR(IF(N(data_NoOutliers!TW18),data_NoOutliers!TW18,MID(data_NoOutliers!TW18,2,99)/2),"")</f>
        <v/>
      </c>
      <c r="AGM18" s="4" t="str">
        <f>IFERROR(IF(N(data_NoOutliers!TX18),data_NoOutliers!TX18,MID(data_NoOutliers!TX18,2,99)/2),"")</f>
        <v/>
      </c>
      <c r="AGN18" s="4" t="str">
        <f>IFERROR(IF(N(data_NoOutliers!TY18),data_NoOutliers!TY18,MID(data_NoOutliers!TY18,2,99)/2),"")</f>
        <v/>
      </c>
      <c r="AGO18" s="4" t="str">
        <f>IFERROR(IF(N(data_NoOutliers!TZ18),data_NoOutliers!TZ18,MID(data_NoOutliers!TZ18,2,99)/2),"")</f>
        <v/>
      </c>
      <c r="AGP18" s="4" t="str">
        <f>IFERROR(IF(N(data_NoOutliers!UA18),data_NoOutliers!UA18,MID(data_NoOutliers!UA18,2,99)/2),"")</f>
        <v/>
      </c>
      <c r="AGQ18" s="4" t="str">
        <f>IFERROR(IF(N(data_NoOutliers!UB18),data_NoOutliers!UB18,MID(data_NoOutliers!UB18,2,99)/2),"")</f>
        <v/>
      </c>
      <c r="AGR18" s="4" t="str">
        <f>IFERROR(IF(N(data_NoOutliers!UC18),data_NoOutliers!UC18,MID(data_NoOutliers!UC18,2,99)/2),"")</f>
        <v/>
      </c>
      <c r="AGS18" s="4" t="str">
        <f>IFERROR(IF(N(data_NoOutliers!UD18),data_NoOutliers!UD18,MID(data_NoOutliers!UD18,2,99)/2),"")</f>
        <v/>
      </c>
      <c r="AGT18" s="4" t="str">
        <f>IFERROR(IF(N(data_NoOutliers!UE18),data_NoOutliers!UE18,MID(data_NoOutliers!UE18,2,99)/2),"")</f>
        <v/>
      </c>
      <c r="AGU18" s="4" t="str">
        <f>IFERROR(IF(N(data_NoOutliers!UF18),data_NoOutliers!UF18,MID(data_NoOutliers!UF18,2,99)/2),"")</f>
        <v/>
      </c>
      <c r="AGV18" s="4" t="str">
        <f>IFERROR(IF(N(data_NoOutliers!UG18),data_NoOutliers!UG18,MID(data_NoOutliers!UG18,2,99)/2),"")</f>
        <v/>
      </c>
      <c r="AGW18" s="4" t="str">
        <f>IFERROR(IF(N(data_NoOutliers!UH18),data_NoOutliers!UH18,MID(data_NoOutliers!UH18,2,99)/2),"")</f>
        <v/>
      </c>
      <c r="AGX18" s="4" t="str">
        <f>IFERROR(IF(N(data_NoOutliers!UI18),data_NoOutliers!UI18,MID(data_NoOutliers!UI18,2,99)/2),"")</f>
        <v/>
      </c>
      <c r="AGY18" s="4" t="str">
        <f>IFERROR(IF(N(data_NoOutliers!UJ18),data_NoOutliers!UJ18,MID(data_NoOutliers!UJ18,2,99)/2),"")</f>
        <v/>
      </c>
      <c r="AGZ18" s="4" t="str">
        <f>IFERROR(IF(N(data_NoOutliers!UK18),data_NoOutliers!UK18,MID(data_NoOutliers!UK18,2,99)/2),"")</f>
        <v/>
      </c>
      <c r="AHA18" s="4" t="str">
        <f>IFERROR(IF(N(data_NoOutliers!UL18),data_NoOutliers!UL18,MID(data_NoOutliers!UL18,2,99)/2),"")</f>
        <v/>
      </c>
      <c r="AHB18" s="4" t="str">
        <f>IFERROR(IF(N(data_NoOutliers!UM18),data_NoOutliers!UM18,MID(data_NoOutliers!UM18,2,99)/2),"")</f>
        <v/>
      </c>
      <c r="AHC18" s="4" t="str">
        <f>IFERROR(IF(N(data_NoOutliers!UN18),data_NoOutliers!UN18,MID(data_NoOutliers!UN18,2,99)/2),"")</f>
        <v/>
      </c>
      <c r="AHD18" s="4" t="str">
        <f>IFERROR(IF(N(data_NoOutliers!UO18),data_NoOutliers!UO18,MID(data_NoOutliers!UO18,2,99)/2),"")</f>
        <v/>
      </c>
      <c r="AHE18" s="4" t="str">
        <f>IFERROR(IF(N(data_NoOutliers!UP18),data_NoOutliers!UP18,MID(data_NoOutliers!UP18,2,99)/2),"")</f>
        <v/>
      </c>
      <c r="AHF18" s="4" t="str">
        <f>IFERROR(IF(N(data_NoOutliers!UQ18),data_NoOutliers!UQ18,MID(data_NoOutliers!UQ18,2,99)/2),"")</f>
        <v/>
      </c>
      <c r="AHG18" s="4" t="str">
        <f>IFERROR(IF(N(data_NoOutliers!UR18),data_NoOutliers!UR18,MID(data_NoOutliers!UR18,2,99)/2),"")</f>
        <v/>
      </c>
      <c r="AHH18" s="4" t="str">
        <f>IFERROR(IF(N(data_NoOutliers!US18),data_NoOutliers!US18,MID(data_NoOutliers!US18,2,99)/2),"")</f>
        <v/>
      </c>
      <c r="AHI18" s="4" t="str">
        <f>IFERROR(IF(N(data_NoOutliers!UT18),data_NoOutliers!UT18,MID(data_NoOutliers!UT18,2,99)/2),"")</f>
        <v/>
      </c>
      <c r="AHJ18" s="4" t="str">
        <f>IFERROR(IF(N(data_NoOutliers!UU18),data_NoOutliers!UU18,MID(data_NoOutliers!UU18,2,99)/2),"")</f>
        <v/>
      </c>
      <c r="AHK18" s="4" t="str">
        <f>IFERROR(IF(N(data_NoOutliers!UV18),data_NoOutliers!UV18,MID(data_NoOutliers!UV18,2,99)/2),"")</f>
        <v/>
      </c>
      <c r="AHL18" s="4" t="str">
        <f>IFERROR(IF(N(data_NoOutliers!UW18),data_NoOutliers!UW18,MID(data_NoOutliers!UW18,2,99)/2),"")</f>
        <v/>
      </c>
      <c r="AHM18" s="4" t="str">
        <f>IFERROR(IF(N(data_NoOutliers!UX18),data_NoOutliers!UX18,MID(data_NoOutliers!UX18,2,99)/2),"")</f>
        <v/>
      </c>
      <c r="AHN18" s="4" t="str">
        <f>IFERROR(IF(N(data_NoOutliers!UY18),data_NoOutliers!UY18,MID(data_NoOutliers!UY18,2,99)/2),"")</f>
        <v/>
      </c>
      <c r="AHO18" s="4" t="str">
        <f>IFERROR(IF(N(data_NoOutliers!UZ18),data_NoOutliers!UZ18,MID(data_NoOutliers!UZ18,2,99)/2),"")</f>
        <v/>
      </c>
      <c r="AHP18" s="4" t="str">
        <f>IFERROR(IF(N(data_NoOutliers!VA18),data_NoOutliers!VA18,MID(data_NoOutliers!VA18,2,99)/2),"")</f>
        <v/>
      </c>
      <c r="AHQ18" s="4" t="str">
        <f>IFERROR(IF(N(data_NoOutliers!VB18),data_NoOutliers!VB18,MID(data_NoOutliers!VB18,2,99)/2),"")</f>
        <v/>
      </c>
      <c r="AHR18" s="4" t="str">
        <f>IFERROR(IF(N(data_NoOutliers!VC18),data_NoOutliers!VC18,MID(data_NoOutliers!VC18,2,99)/2),"")</f>
        <v/>
      </c>
      <c r="AHS18" s="4" t="str">
        <f>IFERROR(IF(N(data_NoOutliers!VD18),data_NoOutliers!VD18,MID(data_NoOutliers!VD18,2,99)/2),"")</f>
        <v/>
      </c>
      <c r="AHT18" s="4" t="str">
        <f>IFERROR(IF(N(data_NoOutliers!VE18),data_NoOutliers!VE18,MID(data_NoOutliers!VE18,2,99)/2),"")</f>
        <v/>
      </c>
      <c r="AHU18" s="4" t="str">
        <f>IFERROR(IF(N(data_NoOutliers!VF18),data_NoOutliers!VF18,MID(data_NoOutliers!VF18,2,99)/2),"")</f>
        <v/>
      </c>
      <c r="AHV18" s="4" t="str">
        <f>IFERROR(IF(N(data_NoOutliers!VG18),data_NoOutliers!VG18,MID(data_NoOutliers!VG18,2,99)/2),"")</f>
        <v/>
      </c>
      <c r="AHW18" s="4" t="str">
        <f>IFERROR(IF(N(data_NoOutliers!VH18),data_NoOutliers!VH18,MID(data_NoOutliers!VH18,2,99)/2),"")</f>
        <v/>
      </c>
      <c r="AHX18" s="4" t="str">
        <f>IFERROR(IF(N(data_NoOutliers!VI18),data_NoOutliers!VI18,MID(data_NoOutliers!VI18,2,99)/2),"")</f>
        <v/>
      </c>
      <c r="AHY18" s="4" t="str">
        <f>IFERROR(IF(N(data_NoOutliers!VJ18),data_NoOutliers!VJ18,MID(data_NoOutliers!VJ18,2,99)/2),"")</f>
        <v/>
      </c>
      <c r="AHZ18" s="4" t="str">
        <f>IFERROR(IF(N(data_NoOutliers!VK18),data_NoOutliers!VK18,MID(data_NoOutliers!VK18,2,99)/2),"")</f>
        <v/>
      </c>
      <c r="AIA18" s="4" t="str">
        <f>IFERROR(IF(N(data_NoOutliers!VL18),data_NoOutliers!VL18,MID(data_NoOutliers!VL18,2,99)/2),"")</f>
        <v/>
      </c>
      <c r="AIB18" s="4" t="str">
        <f>IFERROR(IF(N(data_NoOutliers!VM18),data_NoOutliers!VM18,MID(data_NoOutliers!VM18,2,99)/2),"")</f>
        <v/>
      </c>
      <c r="AIC18" s="4" t="str">
        <f>IFERROR(IF(N(data_NoOutliers!VN18),data_NoOutliers!VN18,MID(data_NoOutliers!VN18,2,99)/2),"")</f>
        <v/>
      </c>
      <c r="AID18" s="4" t="str">
        <f>IFERROR(IF(N(data_NoOutliers!VO18),data_NoOutliers!VO18,MID(data_NoOutliers!VO18,2,99)/2),"")</f>
        <v/>
      </c>
      <c r="AIE18" s="4" t="str">
        <f>IFERROR(IF(N(data_NoOutliers!VP18),data_NoOutliers!VP18,MID(data_NoOutliers!VP18,2,99)/2),"")</f>
        <v/>
      </c>
      <c r="AIF18" s="4" t="str">
        <f>IFERROR(IF(N(data_NoOutliers!VQ18),data_NoOutliers!VQ18,MID(data_NoOutliers!VQ18,2,99)/2),"")</f>
        <v/>
      </c>
      <c r="AIG18" s="4" t="str">
        <f>IFERROR(IF(N(data_NoOutliers!VR18),data_NoOutliers!VR18,MID(data_NoOutliers!VR18,2,99)/2),"")</f>
        <v/>
      </c>
      <c r="AIH18" s="4" t="str">
        <f>IFERROR(IF(N(data_NoOutliers!VS18),data_NoOutliers!VS18,MID(data_NoOutliers!VS18,2,99)/2),"")</f>
        <v/>
      </c>
      <c r="AII18" s="4" t="str">
        <f>IFERROR(IF(N(data_NoOutliers!VT18),data_NoOutliers!VT18,MID(data_NoOutliers!VT18,2,99)/2),"")</f>
        <v/>
      </c>
      <c r="AIJ18" s="4" t="str">
        <f>IFERROR(IF(N(data_NoOutliers!VU18),data_NoOutliers!VU18,MID(data_NoOutliers!VU18,2,99)/2),"")</f>
        <v/>
      </c>
      <c r="AIK18" s="4" t="str">
        <f>IFERROR(IF(N(data_NoOutliers!VV18),data_NoOutliers!VV18,MID(data_NoOutliers!VV18,2,99)/2),"")</f>
        <v/>
      </c>
      <c r="AIL18" s="4" t="str">
        <f>IFERROR(IF(N(data_NoOutliers!VW18),data_NoOutliers!VW18,MID(data_NoOutliers!VW18,2,99)/2),"")</f>
        <v/>
      </c>
      <c r="AIM18" s="4" t="str">
        <f>IFERROR(IF(N(data_NoOutliers!VX18),data_NoOutliers!VX18,MID(data_NoOutliers!VX18,2,99)/2),"")</f>
        <v/>
      </c>
      <c r="AIN18" s="4" t="str">
        <f>IFERROR(IF(N(data_NoOutliers!VY18),data_NoOutliers!VY18,MID(data_NoOutliers!VY18,2,99)/2),"")</f>
        <v/>
      </c>
      <c r="AIO18" s="4" t="str">
        <f>IFERROR(IF(N(data_NoOutliers!VZ18),data_NoOutliers!VZ18,MID(data_NoOutliers!VZ18,2,99)/2),"")</f>
        <v/>
      </c>
      <c r="AIP18" s="4" t="str">
        <f>IFERROR(IF(N(data_NoOutliers!WA18),data_NoOutliers!WA18,MID(data_NoOutliers!WA18,2,99)/2),"")</f>
        <v/>
      </c>
      <c r="AIQ18" s="4" t="str">
        <f>IFERROR(IF(N(data_NoOutliers!WB18),data_NoOutliers!WB18,MID(data_NoOutliers!WB18,2,99)/2),"")</f>
        <v/>
      </c>
      <c r="AIR18" s="4" t="str">
        <f>IFERROR(IF(N(data_NoOutliers!WC18),data_NoOutliers!WC18,MID(data_NoOutliers!WC18,2,99)/2),"")</f>
        <v/>
      </c>
      <c r="AIS18" s="4" t="str">
        <f>IFERROR(IF(N(data_NoOutliers!WD18),data_NoOutliers!WD18,MID(data_NoOutliers!WD18,2,99)/2),"")</f>
        <v/>
      </c>
      <c r="AIT18" s="4" t="str">
        <f>IFERROR(IF(N(data_NoOutliers!WE18),data_NoOutliers!WE18,MID(data_NoOutliers!WE18,2,99)/2),"")</f>
        <v/>
      </c>
      <c r="AIU18" s="4" t="str">
        <f>IFERROR(IF(N(data_NoOutliers!WF18),data_NoOutliers!WF18,MID(data_NoOutliers!WF18,2,99)/2),"")</f>
        <v/>
      </c>
      <c r="AIV18" s="4" t="str">
        <f>IFERROR(IF(N(data_NoOutliers!WG18),data_NoOutliers!WG18,MID(data_NoOutliers!WG18,2,99)/2),"")</f>
        <v/>
      </c>
      <c r="AIW18" s="4" t="str">
        <f>IFERROR(IF(N(data_NoOutliers!WH18),data_NoOutliers!WH18,MID(data_NoOutliers!WH18,2,99)/2),"")</f>
        <v/>
      </c>
      <c r="AIX18" s="4" t="str">
        <f>IFERROR(IF(N(data_NoOutliers!WI18),data_NoOutliers!WI18,MID(data_NoOutliers!WI18,2,99)/2),"")</f>
        <v/>
      </c>
      <c r="AIY18" s="4" t="str">
        <f>IFERROR(IF(N(data_NoOutliers!WJ18),data_NoOutliers!WJ18,MID(data_NoOutliers!WJ18,2,99)/2),"")</f>
        <v/>
      </c>
      <c r="AIZ18" s="4" t="str">
        <f>IFERROR(IF(N(data_NoOutliers!WK18),data_NoOutliers!WK18,MID(data_NoOutliers!WK18,2,99)/2),"")</f>
        <v/>
      </c>
      <c r="AJA18" s="4" t="str">
        <f>IFERROR(IF(N(data_NoOutliers!WL18),data_NoOutliers!WL18,MID(data_NoOutliers!WL18,2,99)/2),"")</f>
        <v/>
      </c>
      <c r="AJB18" s="4" t="str">
        <f>IFERROR(IF(N(data_NoOutliers!WM18),data_NoOutliers!WM18,MID(data_NoOutliers!WM18,2,99)/2),"")</f>
        <v/>
      </c>
      <c r="AJC18" s="4" t="str">
        <f>IFERROR(IF(N(data_NoOutliers!WN18),data_NoOutliers!WN18,MID(data_NoOutliers!WN18,2,99)/2),"")</f>
        <v/>
      </c>
      <c r="AJD18" s="4" t="str">
        <f>IFERROR(IF(N(data_NoOutliers!WO18),data_NoOutliers!WO18,MID(data_NoOutliers!WO18,2,99)/2),"")</f>
        <v/>
      </c>
      <c r="AJE18" s="4" t="str">
        <f>IFERROR(IF(N(data_NoOutliers!WP18),data_NoOutliers!WP18,MID(data_NoOutliers!WP18,2,99)/2),"")</f>
        <v/>
      </c>
      <c r="AJF18" s="4" t="str">
        <f>IFERROR(IF(N(data_NoOutliers!WQ18),data_NoOutliers!WQ18,MID(data_NoOutliers!WQ18,2,99)/2),"")</f>
        <v/>
      </c>
      <c r="AJG18" s="4" t="str">
        <f>IFERROR(IF(N(data_NoOutliers!WR18),data_NoOutliers!WR18,MID(data_NoOutliers!WR18,2,99)/2),"")</f>
        <v/>
      </c>
      <c r="AJH18" s="4" t="str">
        <f>IFERROR(IF(N(data_NoOutliers!WS18),data_NoOutliers!WS18,MID(data_NoOutliers!WS18,2,99)/2),"")</f>
        <v/>
      </c>
      <c r="AJI18" s="4" t="str">
        <f>IFERROR(IF(N(data_NoOutliers!WT18),data_NoOutliers!WT18,MID(data_NoOutliers!WT18,2,99)/2),"")</f>
        <v/>
      </c>
      <c r="AJJ18" s="4" t="str">
        <f>IFERROR(IF(N(data_NoOutliers!WU18),data_NoOutliers!WU18,MID(data_NoOutliers!WU18,2,99)/2),"")</f>
        <v/>
      </c>
      <c r="AJK18" s="4" t="str">
        <f>IFERROR(IF(N(data_NoOutliers!WV18),data_NoOutliers!WV18,MID(data_NoOutliers!WV18,2,99)/2),"")</f>
        <v/>
      </c>
      <c r="AJL18" s="4" t="str">
        <f>IFERROR(IF(N(data_NoOutliers!WW18),data_NoOutliers!WW18,MID(data_NoOutliers!WW18,2,99)/2),"")</f>
        <v/>
      </c>
      <c r="AJM18" s="4" t="str">
        <f>IFERROR(IF(N(data_NoOutliers!WX18),data_NoOutliers!WX18,MID(data_NoOutliers!WX18,2,99)/2),"")</f>
        <v/>
      </c>
      <c r="AJN18" s="4" t="str">
        <f>IFERROR(IF(N(data_NoOutliers!WY18),data_NoOutliers!WY18,MID(data_NoOutliers!WY18,2,99)/2),"")</f>
        <v/>
      </c>
      <c r="AJO18" s="4" t="str">
        <f>IFERROR(IF(N(data_NoOutliers!WZ18),data_NoOutliers!WZ18,MID(data_NoOutliers!WZ18,2,99)/2),"")</f>
        <v/>
      </c>
      <c r="AJP18" s="4" t="str">
        <f>IFERROR(IF(N(data_NoOutliers!XA18),data_NoOutliers!XA18,MID(data_NoOutliers!XA18,2,99)/2),"")</f>
        <v/>
      </c>
      <c r="AJQ18" s="4" t="str">
        <f>IFERROR(IF(N(data_NoOutliers!XB18),data_NoOutliers!XB18,MID(data_NoOutliers!XB18,2,99)/2),"")</f>
        <v/>
      </c>
      <c r="AJR18" s="4" t="str">
        <f>IFERROR(IF(N(data_NoOutliers!XC18),data_NoOutliers!XC18,MID(data_NoOutliers!XC18,2,99)/2),"")</f>
        <v/>
      </c>
      <c r="AJS18" s="4" t="str">
        <f>IFERROR(IF(N(data_NoOutliers!XD18),data_NoOutliers!XD18,MID(data_NoOutliers!XD18,2,99)/2),"")</f>
        <v/>
      </c>
      <c r="AJT18" s="4" t="str">
        <f>IFERROR(IF(N(data_NoOutliers!XE18),data_NoOutliers!XE18,MID(data_NoOutliers!XE18,2,99)/2),"")</f>
        <v/>
      </c>
      <c r="AJU18" s="4" t="str">
        <f>IFERROR(IF(N(data_NoOutliers!XF18),data_NoOutliers!XF18,MID(data_NoOutliers!XF18,2,99)/2),"")</f>
        <v/>
      </c>
      <c r="AJV18" s="4" t="str">
        <f>IFERROR(IF(N(data_NoOutliers!XG18),data_NoOutliers!XG18,MID(data_NoOutliers!XG18,2,99)/2),"")</f>
        <v/>
      </c>
      <c r="AJW18" s="4" t="str">
        <f>IFERROR(IF(N(data_NoOutliers!XH18),data_NoOutliers!XH18,MID(data_NoOutliers!XH18,2,99)/2),"")</f>
        <v/>
      </c>
      <c r="AJX18" s="4" t="str">
        <f>IFERROR(IF(N(data_NoOutliers!XI18),data_NoOutliers!XI18,MID(data_NoOutliers!XI18,2,99)/2),"")</f>
        <v/>
      </c>
      <c r="AJY18" s="4" t="str">
        <f>IFERROR(IF(N(data_NoOutliers!XJ18),data_NoOutliers!XJ18,MID(data_NoOutliers!XJ18,2,99)/2),"")</f>
        <v/>
      </c>
      <c r="AJZ18" s="4" t="str">
        <f>IFERROR(IF(N(data_NoOutliers!XK18),data_NoOutliers!XK18,MID(data_NoOutliers!XK18,2,99)/2),"")</f>
        <v/>
      </c>
      <c r="AKA18" s="4" t="str">
        <f>IFERROR(IF(N(data_NoOutliers!XL18),data_NoOutliers!XL18,MID(data_NoOutliers!XL18,2,99)/2),"")</f>
        <v/>
      </c>
      <c r="AKB18" s="4" t="str">
        <f>IFERROR(IF(N(data_NoOutliers!XM18),data_NoOutliers!XM18,MID(data_NoOutliers!XM18,2,99)/2),"")</f>
        <v/>
      </c>
      <c r="AKC18" s="4" t="str">
        <f>IFERROR(IF(N(data_NoOutliers!XN18),data_NoOutliers!XN18,MID(data_NoOutliers!XN18,2,99)/2),"")</f>
        <v/>
      </c>
      <c r="AKD18" s="4" t="str">
        <f>IFERROR(IF(N(data_NoOutliers!XO18),data_NoOutliers!XO18,MID(data_NoOutliers!XO18,2,99)/2),"")</f>
        <v/>
      </c>
      <c r="AKE18" s="4" t="str">
        <f>IFERROR(IF(N(data_NoOutliers!XP18),data_NoOutliers!XP18,MID(data_NoOutliers!XP18,2,99)/2),"")</f>
        <v/>
      </c>
      <c r="AKF18" s="4" t="str">
        <f>IFERROR(IF(N(data_NoOutliers!XQ18),data_NoOutliers!XQ18,MID(data_NoOutliers!XQ18,2,99)/2),"")</f>
        <v/>
      </c>
      <c r="AKG18" s="4" t="str">
        <f>IFERROR(IF(N(data_NoOutliers!XR18),data_NoOutliers!XR18,MID(data_NoOutliers!XR18,2,99)/2),"")</f>
        <v/>
      </c>
      <c r="AKH18" s="4" t="str">
        <f>IFERROR(IF(N(data_NoOutliers!XS18),data_NoOutliers!XS18,MID(data_NoOutliers!XS18,2,99)/2),"")</f>
        <v/>
      </c>
      <c r="AKI18" s="4" t="str">
        <f>IFERROR(IF(N(data_NoOutliers!XT18),data_NoOutliers!XT18,MID(data_NoOutliers!XT18,2,99)/2),"")</f>
        <v/>
      </c>
      <c r="AKJ18" s="4" t="str">
        <f>IFERROR(IF(N(data_NoOutliers!XU18),data_NoOutliers!XU18,MID(data_NoOutliers!XU18,2,99)/2),"")</f>
        <v/>
      </c>
      <c r="AKK18" s="4" t="str">
        <f>IFERROR(IF(N(data_NoOutliers!XV18),data_NoOutliers!XV18,MID(data_NoOutliers!XV18,2,99)/2),"")</f>
        <v/>
      </c>
      <c r="AKL18" s="4" t="str">
        <f>IFERROR(IF(N(data_NoOutliers!XW18),data_NoOutliers!XW18,MID(data_NoOutliers!XW18,2,99)/2),"")</f>
        <v/>
      </c>
      <c r="AKM18" s="4" t="str">
        <f>IFERROR(IF(N(data_NoOutliers!XX18),data_NoOutliers!XX18,MID(data_NoOutliers!XX18,2,99)/2),"")</f>
        <v/>
      </c>
      <c r="AKN18" s="4" t="str">
        <f>IFERROR(IF(N(data_NoOutliers!XY18),data_NoOutliers!XY18,MID(data_NoOutliers!XY18,2,99)/2),"")</f>
        <v/>
      </c>
      <c r="AKO18" s="4" t="str">
        <f>IFERROR(IF(N(data_NoOutliers!XZ18),data_NoOutliers!XZ18,MID(data_NoOutliers!XZ18,2,99)/2),"")</f>
        <v/>
      </c>
      <c r="AKP18" s="4" t="str">
        <f>IFERROR(IF(N(data_NoOutliers!YA18),data_NoOutliers!YA18,MID(data_NoOutliers!YA18,2,99)/2),"")</f>
        <v/>
      </c>
      <c r="AKQ18" s="4" t="str">
        <f>IFERROR(IF(N(data_NoOutliers!YB18),data_NoOutliers!YB18,MID(data_NoOutliers!YB18,2,99)/2),"")</f>
        <v/>
      </c>
      <c r="AKR18" s="4" t="str">
        <f>IFERROR(IF(N(data_NoOutliers!YC18),data_NoOutliers!YC18,MID(data_NoOutliers!YC18,2,99)/2),"")</f>
        <v/>
      </c>
      <c r="AKS18" s="4" t="str">
        <f>IFERROR(IF(N(data_NoOutliers!YD18),data_NoOutliers!YD18,MID(data_NoOutliers!YD18,2,99)/2),"")</f>
        <v/>
      </c>
      <c r="AKT18" s="4" t="str">
        <f>IFERROR(IF(N(data_NoOutliers!YE18),data_NoOutliers!YE18,MID(data_NoOutliers!YE18,2,99)/2),"")</f>
        <v/>
      </c>
      <c r="AKU18" s="4" t="str">
        <f>IFERROR(IF(N(data_NoOutliers!YF18),data_NoOutliers!YF18,MID(data_NoOutliers!YF18,2,99)/2),"")</f>
        <v/>
      </c>
      <c r="AKV18" s="4" t="str">
        <f>IFERROR(IF(N(data_NoOutliers!YG18),data_NoOutliers!YG18,MID(data_NoOutliers!YG18,2,99)/2),"")</f>
        <v/>
      </c>
      <c r="AKW18" s="4" t="str">
        <f>IFERROR(IF(N(data_NoOutliers!YH18),data_NoOutliers!YH18,MID(data_NoOutliers!YH18,2,99)/2),"")</f>
        <v/>
      </c>
      <c r="AKX18" s="4" t="str">
        <f>IFERROR(IF(N(data_NoOutliers!YI18),data_NoOutliers!YI18,MID(data_NoOutliers!YI18,2,99)/2),"")</f>
        <v/>
      </c>
      <c r="AKY18" s="4" t="str">
        <f>IFERROR(IF(N(data_NoOutliers!YJ18),data_NoOutliers!YJ18,MID(data_NoOutliers!YJ18,2,99)/2),"")</f>
        <v/>
      </c>
      <c r="AKZ18" s="4" t="str">
        <f>IFERROR(IF(N(data_NoOutliers!YK18),data_NoOutliers!YK18,MID(data_NoOutliers!YK18,2,99)/2),"")</f>
        <v/>
      </c>
      <c r="ALA18" s="4" t="str">
        <f>IFERROR(IF(N(data_NoOutliers!YL18),data_NoOutliers!YL18,MID(data_NoOutliers!YL18,2,99)/2),"")</f>
        <v/>
      </c>
      <c r="ALB18" s="4" t="str">
        <f>IFERROR(IF(N(data_NoOutliers!YM18),data_NoOutliers!YM18,MID(data_NoOutliers!YM18,2,99)/2),"")</f>
        <v/>
      </c>
      <c r="ALC18" s="4" t="str">
        <f>IFERROR(IF(N(data_NoOutliers!YN18),data_NoOutliers!YN18,MID(data_NoOutliers!YN18,2,99)/2),"")</f>
        <v/>
      </c>
      <c r="ALD18" s="4" t="str">
        <f>IFERROR(IF(N(data_NoOutliers!YO18),data_NoOutliers!YO18,MID(data_NoOutliers!YO18,2,99)/2),"")</f>
        <v/>
      </c>
      <c r="ALE18" s="4" t="str">
        <f>IFERROR(IF(N(data_NoOutliers!YP18),data_NoOutliers!YP18,MID(data_NoOutliers!YP18,2,99)/2),"")</f>
        <v/>
      </c>
      <c r="ALF18" s="4" t="str">
        <f>IFERROR(IF(N(data_NoOutliers!YQ18),data_NoOutliers!YQ18,MID(data_NoOutliers!YQ18,2,99)/2),"")</f>
        <v/>
      </c>
      <c r="ALG18" s="4" t="str">
        <f>IFERROR(IF(N(data_NoOutliers!YR18),data_NoOutliers!YR18,MID(data_NoOutliers!YR18,2,99)/2),"")</f>
        <v/>
      </c>
      <c r="ALH18" s="4" t="str">
        <f>IFERROR(IF(N(data_NoOutliers!YS18),data_NoOutliers!YS18,MID(data_NoOutliers!YS18,2,99)/2),"")</f>
        <v/>
      </c>
      <c r="ALI18" s="4" t="str">
        <f>IFERROR(IF(N(data_NoOutliers!YT18),data_NoOutliers!YT18,MID(data_NoOutliers!YT18,2,99)/2),"")</f>
        <v/>
      </c>
      <c r="ALJ18" s="4" t="str">
        <f>IFERROR(IF(N(data_NoOutliers!YU18),data_NoOutliers!YU18,MID(data_NoOutliers!YU18,2,99)/2),"")</f>
        <v/>
      </c>
      <c r="ALK18" s="4" t="str">
        <f>IFERROR(IF(N(data_NoOutliers!YV18),data_NoOutliers!YV18,MID(data_NoOutliers!YV18,2,99)/2),"")</f>
        <v/>
      </c>
      <c r="ALL18" s="4" t="str">
        <f>IFERROR(IF(N(data_NoOutliers!YW18),data_NoOutliers!YW18,MID(data_NoOutliers!YW18,2,99)/2),"")</f>
        <v/>
      </c>
      <c r="ALM18" s="4" t="str">
        <f>IFERROR(IF(N(data_NoOutliers!YX18),data_NoOutliers!YX18,MID(data_NoOutliers!YX18,2,99)/2),"")</f>
        <v/>
      </c>
      <c r="ALN18" s="4" t="str">
        <f>IFERROR(IF(N(data_NoOutliers!YY18),data_NoOutliers!YY18,MID(data_NoOutliers!YY18,2,99)/2),"")</f>
        <v/>
      </c>
      <c r="ALO18" s="4" t="str">
        <f>IFERROR(IF(N(data_NoOutliers!YZ18),data_NoOutliers!YZ18,MID(data_NoOutliers!YZ18,2,99)/2),"")</f>
        <v/>
      </c>
      <c r="ALP18" s="4" t="str">
        <f>IFERROR(IF(N(data_NoOutliers!ZA18),data_NoOutliers!ZA18,MID(data_NoOutliers!ZA18,2,99)/2),"")</f>
        <v/>
      </c>
      <c r="ALQ18" s="4" t="str">
        <f>IFERROR(IF(N(data_NoOutliers!ZB18),data_NoOutliers!ZB18,MID(data_NoOutliers!ZB18,2,99)/2),"")</f>
        <v/>
      </c>
      <c r="ALR18" s="4" t="str">
        <f>IFERROR(IF(N(data_NoOutliers!ZC18),data_NoOutliers!ZC18,MID(data_NoOutliers!ZC18,2,99)/2),"")</f>
        <v/>
      </c>
      <c r="ALS18" s="4" t="str">
        <f>IFERROR(IF(N(data_NoOutliers!ZD18),data_NoOutliers!ZD18,MID(data_NoOutliers!ZD18,2,99)/2),"")</f>
        <v/>
      </c>
      <c r="ALT18" s="4" t="str">
        <f>IFERROR(IF(N(data_NoOutliers!ZE18),data_NoOutliers!ZE18,MID(data_NoOutliers!ZE18,2,99)/2),"")</f>
        <v/>
      </c>
      <c r="ALU18" s="4" t="str">
        <f>IFERROR(IF(N(data_NoOutliers!ZF18),data_NoOutliers!ZF18,MID(data_NoOutliers!ZF18,2,99)/2),"")</f>
        <v/>
      </c>
      <c r="ALV18" s="4" t="str">
        <f>IFERROR(IF(N(data_NoOutliers!ZG18),data_NoOutliers!ZG18,MID(data_NoOutliers!ZG18,2,99)/2),"")</f>
        <v/>
      </c>
      <c r="ALW18" s="4" t="str">
        <f>IFERROR(IF(N(data_NoOutliers!ZH18),data_NoOutliers!ZH18,MID(data_NoOutliers!ZH18,2,99)/2),"")</f>
        <v/>
      </c>
      <c r="ALX18" s="4" t="str">
        <f>IFERROR(IF(N(data_NoOutliers!ZI18),data_NoOutliers!ZI18,MID(data_NoOutliers!ZI18,2,99)/2),"")</f>
        <v/>
      </c>
      <c r="ALY18" s="4" t="str">
        <f>IFERROR(IF(N(data_NoOutliers!ZJ18),data_NoOutliers!ZJ18,MID(data_NoOutliers!ZJ18,2,99)/2),"")</f>
        <v/>
      </c>
      <c r="ALZ18" s="4" t="str">
        <f>IFERROR(IF(N(data_NoOutliers!ZK18),data_NoOutliers!ZK18,MID(data_NoOutliers!ZK18,2,99)/2),"")</f>
        <v/>
      </c>
      <c r="AMA18" s="4" t="str">
        <f>IFERROR(IF(N(data_NoOutliers!ZL18),data_NoOutliers!ZL18,MID(data_NoOutliers!ZL18,2,99)/2),"")</f>
        <v/>
      </c>
      <c r="AMB18" s="4" t="str">
        <f>IFERROR(IF(N(data_NoOutliers!ZM18),data_NoOutliers!ZM18,MID(data_NoOutliers!ZM18,2,99)/2),"")</f>
        <v/>
      </c>
      <c r="AMC18" s="4" t="str">
        <f>IFERROR(IF(N(data_NoOutliers!ZN18),data_NoOutliers!ZN18,MID(data_NoOutliers!ZN18,2,99)/2),"")</f>
        <v/>
      </c>
      <c r="AMD18" s="4" t="str">
        <f>IFERROR(IF(N(data_NoOutliers!ZO18),data_NoOutliers!ZO18,MID(data_NoOutliers!ZO18,2,99)/2),"")</f>
        <v/>
      </c>
      <c r="AME18" s="4" t="str">
        <f>IFERROR(IF(N(data_NoOutliers!ZP18),data_NoOutliers!ZP18,MID(data_NoOutliers!ZP18,2,99)/2),"")</f>
        <v/>
      </c>
      <c r="AMF18" s="4" t="str">
        <f>IFERROR(IF(N(data_NoOutliers!ZQ18),data_NoOutliers!ZQ18,MID(data_NoOutliers!ZQ18,2,99)/2),"")</f>
        <v/>
      </c>
      <c r="AMG18" s="4" t="str">
        <f>IFERROR(IF(N(data_NoOutliers!ZR18),data_NoOutliers!ZR18,MID(data_NoOutliers!ZR18,2,99)/2),"")</f>
        <v/>
      </c>
      <c r="AMH18" s="4" t="str">
        <f>IFERROR(IF(N(data_NoOutliers!ZS18),data_NoOutliers!ZS18,MID(data_NoOutliers!ZS18,2,99)/2),"")</f>
        <v/>
      </c>
      <c r="AMI18" s="4" t="str">
        <f>IFERROR(IF(N(data_NoOutliers!ZT18),data_NoOutliers!ZT18,MID(data_NoOutliers!ZT18,2,99)/2),"")</f>
        <v/>
      </c>
      <c r="AMJ18" s="4" t="str">
        <f>IFERROR(IF(N(data_NoOutliers!ZU18),data_NoOutliers!ZU18,MID(data_NoOutliers!ZU18,2,99)/2),"")</f>
        <v/>
      </c>
      <c r="AMK18" s="4" t="str">
        <f>IFERROR(IF(N(data_NoOutliers!ZV18),data_NoOutliers!ZV18,MID(data_NoOutliers!ZV18,2,99)/2),"")</f>
        <v/>
      </c>
      <c r="AML18" s="4" t="str">
        <f>IFERROR(IF(N(data_NoOutliers!ZW18),data_NoOutliers!ZW18,MID(data_NoOutliers!ZW18,2,99)/2),"")</f>
        <v/>
      </c>
      <c r="AMM18" s="4" t="str">
        <f>IFERROR(IF(N(data_NoOutliers!ZX18),data_NoOutliers!ZX18,MID(data_NoOutliers!ZX18,2,99)/2),"")</f>
        <v/>
      </c>
      <c r="AMN18" s="4" t="str">
        <f>IFERROR(IF(N(data_NoOutliers!ZY18),data_NoOutliers!ZY18,MID(data_NoOutliers!ZY18,2,99)/2),"")</f>
        <v/>
      </c>
      <c r="AMO18" s="4" t="str">
        <f>IFERROR(IF(N(data_NoOutliers!ZZ18),data_NoOutliers!ZZ18,MID(data_NoOutliers!ZZ18,2,99)/2),"")</f>
        <v/>
      </c>
      <c r="AMP18" s="4" t="str">
        <f>IFERROR(IF(N(data_NoOutliers!AAA18),data_NoOutliers!AAA18,MID(data_NoOutliers!AAA18,2,99)/2),"")</f>
        <v/>
      </c>
      <c r="AMQ18" s="4" t="str">
        <f>IFERROR(IF(N(data_NoOutliers!AAB18),data_NoOutliers!AAB18,MID(data_NoOutliers!AAB18,2,99)/2),"")</f>
        <v/>
      </c>
      <c r="AMR18" s="4" t="str">
        <f>IFERROR(IF(N(data_NoOutliers!AAC18),data_NoOutliers!AAC18,MID(data_NoOutliers!AAC18,2,99)/2),"")</f>
        <v/>
      </c>
      <c r="AMS18" s="4" t="str">
        <f>IFERROR(IF(N(data_NoOutliers!AAD18),data_NoOutliers!AAD18,MID(data_NoOutliers!AAD18,2,99)/2),"")</f>
        <v/>
      </c>
      <c r="AMT18" s="4" t="str">
        <f>IFERROR(IF(N(data_NoOutliers!AAE18),data_NoOutliers!AAE18,MID(data_NoOutliers!AAE18,2,99)/2),"")</f>
        <v/>
      </c>
      <c r="AMU18" s="4" t="str">
        <f>IFERROR(IF(N(data_NoOutliers!AAF18),data_NoOutliers!AAF18,MID(data_NoOutliers!AAF18,2,99)/2),"")</f>
        <v/>
      </c>
      <c r="AMV18" s="4" t="str">
        <f>IFERROR(IF(N(data_NoOutliers!AAG18),data_NoOutliers!AAG18,MID(data_NoOutliers!AAG18,2,99)/2),"")</f>
        <v/>
      </c>
      <c r="AMW18" s="4" t="str">
        <f>IFERROR(IF(N(data_NoOutliers!AAH18),data_NoOutliers!AAH18,MID(data_NoOutliers!AAH18,2,99)/2),"")</f>
        <v/>
      </c>
      <c r="AMX18" s="4" t="str">
        <f>IFERROR(IF(N(data_NoOutliers!AAI18),data_NoOutliers!AAI18,MID(data_NoOutliers!AAI18,2,99)/2),"")</f>
        <v/>
      </c>
      <c r="AMY18" s="4" t="str">
        <f>IFERROR(IF(N(data_NoOutliers!AAJ18),data_NoOutliers!AAJ18,MID(data_NoOutliers!AAJ18,2,99)/2),"")</f>
        <v/>
      </c>
      <c r="AMZ18" s="4" t="str">
        <f>IFERROR(IF(N(data_NoOutliers!AAK18),data_NoOutliers!AAK18,MID(data_NoOutliers!AAK18,2,99)/2),"")</f>
        <v/>
      </c>
      <c r="ANA18" s="4" t="str">
        <f>IFERROR(IF(N(data_NoOutliers!AAL18),data_NoOutliers!AAL18,MID(data_NoOutliers!AAL18,2,99)/2),"")</f>
        <v/>
      </c>
      <c r="ANB18" s="4" t="str">
        <f>IFERROR(IF(N(data_NoOutliers!AAM18),data_NoOutliers!AAM18,MID(data_NoOutliers!AAM18,2,99)/2),"")</f>
        <v/>
      </c>
      <c r="ANC18" s="4" t="str">
        <f>IFERROR(IF(N(data_NoOutliers!AAN18),data_NoOutliers!AAN18,MID(data_NoOutliers!AAN18,2,99)/2),"")</f>
        <v/>
      </c>
      <c r="AND18" s="4" t="str">
        <f>IFERROR(IF(N(data_NoOutliers!AAO18),data_NoOutliers!AAO18,MID(data_NoOutliers!AAO18,2,99)/2),"")</f>
        <v/>
      </c>
      <c r="ANE18" s="4" t="str">
        <f>IFERROR(IF(N(data_NoOutliers!AAP18),data_NoOutliers!AAP18,MID(data_NoOutliers!AAP18,2,99)/2),"")</f>
        <v/>
      </c>
      <c r="ANF18" s="4" t="str">
        <f>IFERROR(IF(N(data_NoOutliers!AAQ18),data_NoOutliers!AAQ18,MID(data_NoOutliers!AAQ18,2,99)/2),"")</f>
        <v/>
      </c>
      <c r="ANG18" s="4" t="str">
        <f>IFERROR(IF(N(data_NoOutliers!AAR18),data_NoOutliers!AAR18,MID(data_NoOutliers!AAR18,2,99)/2),"")</f>
        <v/>
      </c>
      <c r="ANH18" s="4" t="str">
        <f>IFERROR(IF(N(data_NoOutliers!AAS18),data_NoOutliers!AAS18,MID(data_NoOutliers!AAS18,2,99)/2),"")</f>
        <v/>
      </c>
      <c r="ANI18" s="4" t="str">
        <f>IFERROR(IF(N(data_NoOutliers!AAT18),data_NoOutliers!AAT18,MID(data_NoOutliers!AAT18,2,99)/2),"")</f>
        <v/>
      </c>
      <c r="ANJ18" s="4" t="str">
        <f>IFERROR(IF(N(data_NoOutliers!AAU18),data_NoOutliers!AAU18,MID(data_NoOutliers!AAU18,2,99)/2),"")</f>
        <v/>
      </c>
      <c r="ANK18" s="4" t="str">
        <f>IFERROR(IF(N(data_NoOutliers!AAV18),data_NoOutliers!AAV18,MID(data_NoOutliers!AAV18,2,99)/2),"")</f>
        <v/>
      </c>
      <c r="ANL18" s="4" t="str">
        <f>IFERROR(IF(N(data_NoOutliers!AAW18),data_NoOutliers!AAW18,MID(data_NoOutliers!AAW18,2,99)/2),"")</f>
        <v/>
      </c>
      <c r="ANM18" s="4" t="str">
        <f>IFERROR(IF(N(data_NoOutliers!AAX18),data_NoOutliers!AAX18,MID(data_NoOutliers!AAX18,2,99)/2),"")</f>
        <v/>
      </c>
      <c r="ANN18" s="4" t="str">
        <f>IFERROR(IF(N(data_NoOutliers!AAY18),data_NoOutliers!AAY18,MID(data_NoOutliers!AAY18,2,99)/2),"")</f>
        <v/>
      </c>
      <c r="ANO18" s="4" t="str">
        <f>IFERROR(IF(N(data_NoOutliers!AAZ18),data_NoOutliers!AAZ18,MID(data_NoOutliers!AAZ18,2,99)/2),"")</f>
        <v/>
      </c>
      <c r="ANP18" s="4" t="str">
        <f>IFERROR(IF(N(data_NoOutliers!ABA18),data_NoOutliers!ABA18,MID(data_NoOutliers!ABA18,2,99)/2),"")</f>
        <v/>
      </c>
      <c r="ANQ18" s="4" t="str">
        <f>IFERROR(IF(N(data_NoOutliers!ABB18),data_NoOutliers!ABB18,MID(data_NoOutliers!ABB18,2,99)/2),"")</f>
        <v/>
      </c>
      <c r="ANR18" s="4" t="str">
        <f>IFERROR(IF(N(data_NoOutliers!ABC18),data_NoOutliers!ABC18,MID(data_NoOutliers!ABC18,2,99)/2),"")</f>
        <v/>
      </c>
      <c r="ANS18" s="4" t="str">
        <f>IFERROR(IF(N(data_NoOutliers!ABD18),data_NoOutliers!ABD18,MID(data_NoOutliers!ABD18,2,99)/2),"")</f>
        <v/>
      </c>
      <c r="ANT18" s="4" t="str">
        <f>IFERROR(IF(N(data_NoOutliers!ABE18),data_NoOutliers!ABE18,MID(data_NoOutliers!ABE18,2,99)/2),"")</f>
        <v/>
      </c>
      <c r="ANU18" s="4" t="str">
        <f>IFERROR(IF(N(data_NoOutliers!ABF18),data_NoOutliers!ABF18,MID(data_NoOutliers!ABF18,2,99)/2),"")</f>
        <v/>
      </c>
      <c r="ANV18" s="4" t="str">
        <f>IFERROR(IF(N(data_NoOutliers!ABG18),data_NoOutliers!ABG18,MID(data_NoOutliers!ABG18,2,99)/2),"")</f>
        <v/>
      </c>
      <c r="ANW18" s="4" t="str">
        <f>IFERROR(IF(N(data_NoOutliers!ABH18),data_NoOutliers!ABH18,MID(data_NoOutliers!ABH18,2,99)/2),"")</f>
        <v/>
      </c>
      <c r="ANX18" s="4" t="str">
        <f>IFERROR(IF(N(data_NoOutliers!ABI18),data_NoOutliers!ABI18,MID(data_NoOutliers!ABI18,2,99)/2),"")</f>
        <v/>
      </c>
      <c r="ANY18" s="4" t="str">
        <f>IFERROR(IF(N(data_NoOutliers!ABJ18),data_NoOutliers!ABJ18,MID(data_NoOutliers!ABJ18,2,99)/2),"")</f>
        <v/>
      </c>
      <c r="ANZ18" s="4" t="str">
        <f>IFERROR(IF(N(data_NoOutliers!ABK18),data_NoOutliers!ABK18,MID(data_NoOutliers!ABK18,2,99)/2),"")</f>
        <v/>
      </c>
      <c r="AOA18" s="4" t="str">
        <f>IFERROR(IF(N(data_NoOutliers!ABL18),data_NoOutliers!ABL18,MID(data_NoOutliers!ABL18,2,99)/2),"")</f>
        <v/>
      </c>
      <c r="AOB18" s="4" t="str">
        <f>IFERROR(IF(N(data_NoOutliers!ABM18),data_NoOutliers!ABM18,MID(data_NoOutliers!ABM18,2,99)/2),"")</f>
        <v/>
      </c>
      <c r="AOC18" s="4" t="str">
        <f>IFERROR(IF(N(data_NoOutliers!ABN18),data_NoOutliers!ABN18,MID(data_NoOutliers!ABN18,2,99)/2),"")</f>
        <v/>
      </c>
      <c r="AOD18" s="4" t="str">
        <f>IFERROR(IF(N(data_NoOutliers!ABO18),data_NoOutliers!ABO18,MID(data_NoOutliers!ABO18,2,99)/2),"")</f>
        <v/>
      </c>
      <c r="AOE18" s="4" t="str">
        <f>IFERROR(IF(N(data_NoOutliers!ABP18),data_NoOutliers!ABP18,MID(data_NoOutliers!ABP18,2,99)/2),"")</f>
        <v/>
      </c>
      <c r="AOF18" s="4" t="str">
        <f>IFERROR(IF(N(data_NoOutliers!ABQ18),data_NoOutliers!ABQ18,MID(data_NoOutliers!ABQ18,2,99)/2),"")</f>
        <v/>
      </c>
      <c r="AOG18" s="4" t="str">
        <f>IFERROR(IF(N(data_NoOutliers!ABR18),data_NoOutliers!ABR18,MID(data_NoOutliers!ABR18,2,99)/2),"")</f>
        <v/>
      </c>
      <c r="AOH18" s="4" t="str">
        <f>IFERROR(IF(N(data_NoOutliers!ABS18),data_NoOutliers!ABS18,MID(data_NoOutliers!ABS18,2,99)/2),"")</f>
        <v/>
      </c>
      <c r="AOI18" s="4" t="str">
        <f>IFERROR(IF(N(data_NoOutliers!ABT18),data_NoOutliers!ABT18,MID(data_NoOutliers!ABT18,2,99)/2),"")</f>
        <v/>
      </c>
      <c r="AOJ18" s="4" t="str">
        <f>IFERROR(IF(N(data_NoOutliers!ABU18),data_NoOutliers!ABU18,MID(data_NoOutliers!ABU18,2,99)/2),"")</f>
        <v/>
      </c>
      <c r="AOK18" s="4" t="str">
        <f>IFERROR(IF(N(data_NoOutliers!ABV18),data_NoOutliers!ABV18,MID(data_NoOutliers!ABV18,2,99)/2),"")</f>
        <v/>
      </c>
      <c r="AOL18" s="4" t="str">
        <f>IFERROR(IF(N(data_NoOutliers!ABW18),data_NoOutliers!ABW18,MID(data_NoOutliers!ABW18,2,99)/2),"")</f>
        <v/>
      </c>
      <c r="AOM18" s="4" t="str">
        <f>IFERROR(IF(N(data_NoOutliers!ABX18),data_NoOutliers!ABX18,MID(data_NoOutliers!ABX18,2,99)/2),"")</f>
        <v/>
      </c>
      <c r="AON18" s="4" t="str">
        <f>IFERROR(IF(N(data_NoOutliers!ABY18),data_NoOutliers!ABY18,MID(data_NoOutliers!ABY18,2,99)/2),"")</f>
        <v/>
      </c>
      <c r="AOO18" s="4" t="str">
        <f>IFERROR(IF(N(data_NoOutliers!ABZ18),data_NoOutliers!ABZ18,MID(data_NoOutliers!ABZ18,2,99)/2),"")</f>
        <v/>
      </c>
      <c r="AOP18" s="4" t="str">
        <f>IFERROR(IF(N(data_NoOutliers!ACA18),data_NoOutliers!ACA18,MID(data_NoOutliers!ACA18,2,99)/2),"")</f>
        <v/>
      </c>
      <c r="AOQ18" s="4" t="str">
        <f>IFERROR(IF(N(data_NoOutliers!ACB18),data_NoOutliers!ACB18,MID(data_NoOutliers!ACB18,2,99)/2),"")</f>
        <v/>
      </c>
      <c r="AOR18" s="4" t="str">
        <f>IFERROR(IF(N(data_NoOutliers!ACC18),data_NoOutliers!ACC18,MID(data_NoOutliers!ACC18,2,99)/2),"")</f>
        <v/>
      </c>
      <c r="AOS18" s="4" t="str">
        <f>IFERROR(IF(N(data_NoOutliers!ACD18),data_NoOutliers!ACD18,MID(data_NoOutliers!ACD18,2,99)/2),"")</f>
        <v/>
      </c>
      <c r="AOT18" s="4" t="str">
        <f>IFERROR(IF(N(data_NoOutliers!ACE18),data_NoOutliers!ACE18,MID(data_NoOutliers!ACE18,2,99)/2),"")</f>
        <v/>
      </c>
      <c r="AOU18" s="4" t="str">
        <f>IFERROR(IF(N(data_NoOutliers!ACF18),data_NoOutliers!ACF18,MID(data_NoOutliers!ACF18,2,99)/2),"")</f>
        <v/>
      </c>
      <c r="AOV18" s="4" t="str">
        <f>IFERROR(IF(N(data_NoOutliers!ACG18),data_NoOutliers!ACG18,MID(data_NoOutliers!ACG18,2,99)/2),"")</f>
        <v/>
      </c>
      <c r="AOW18" s="4" t="str">
        <f>IFERROR(IF(N(data_NoOutliers!ACH18),data_NoOutliers!ACH18,MID(data_NoOutliers!ACH18,2,99)/2),"")</f>
        <v/>
      </c>
      <c r="AOX18" s="4" t="str">
        <f>IFERROR(IF(N(data_NoOutliers!ACI18),data_NoOutliers!ACI18,MID(data_NoOutliers!ACI18,2,99)/2),"")</f>
        <v/>
      </c>
      <c r="AOY18" s="4" t="str">
        <f>IFERROR(IF(N(data_NoOutliers!ACJ18),data_NoOutliers!ACJ18,MID(data_NoOutliers!ACJ18,2,99)/2),"")</f>
        <v/>
      </c>
      <c r="AOZ18" s="4" t="str">
        <f>IFERROR(IF(N(data_NoOutliers!ACK18),data_NoOutliers!ACK18,MID(data_NoOutliers!ACK18,2,99)/2),"")</f>
        <v/>
      </c>
      <c r="APA18" s="4" t="str">
        <f>IFERROR(IF(N(data_NoOutliers!ACL18),data_NoOutliers!ACL18,MID(data_NoOutliers!ACL18,2,99)/2),"")</f>
        <v/>
      </c>
      <c r="APB18" s="4" t="str">
        <f>IFERROR(IF(N(data_NoOutliers!ACM18),data_NoOutliers!ACM18,MID(data_NoOutliers!ACM18,2,99)/2),"")</f>
        <v/>
      </c>
      <c r="APC18" s="4" t="str">
        <f>IFERROR(IF(N(data_NoOutliers!ACN18),data_NoOutliers!ACN18,MID(data_NoOutliers!ACN18,2,99)/2),"")</f>
        <v/>
      </c>
      <c r="APD18" s="4" t="str">
        <f>IFERROR(IF(N(data_NoOutliers!ACO18),data_NoOutliers!ACO18,MID(data_NoOutliers!ACO18,2,99)/2),"")</f>
        <v/>
      </c>
      <c r="APE18" s="4" t="str">
        <f>IFERROR(IF(N(data_NoOutliers!ACP18),data_NoOutliers!ACP18,MID(data_NoOutliers!ACP18,2,99)/2),"")</f>
        <v/>
      </c>
      <c r="APF18" s="4" t="str">
        <f>IFERROR(IF(N(data_NoOutliers!ACQ18),data_NoOutliers!ACQ18,MID(data_NoOutliers!ACQ18,2,99)/2),"")</f>
        <v/>
      </c>
      <c r="APG18" s="4" t="str">
        <f>IFERROR(IF(N(data_NoOutliers!ACR18),data_NoOutliers!ACR18,MID(data_NoOutliers!ACR18,2,99)/2),"")</f>
        <v/>
      </c>
      <c r="APH18" s="4" t="str">
        <f>IFERROR(IF(N(data_NoOutliers!ACS18),data_NoOutliers!ACS18,MID(data_NoOutliers!ACS18,2,99)/2),"")</f>
        <v/>
      </c>
      <c r="API18" s="4" t="str">
        <f>IFERROR(IF(N(data_NoOutliers!ACT18),data_NoOutliers!ACT18,MID(data_NoOutliers!ACT18,2,99)/2),"")</f>
        <v/>
      </c>
      <c r="APJ18" s="4" t="str">
        <f>IFERROR(IF(N(data_NoOutliers!ACU18),data_NoOutliers!ACU18,MID(data_NoOutliers!ACU18,2,99)/2),"")</f>
        <v/>
      </c>
      <c r="APK18" s="4" t="str">
        <f>IFERROR(IF(N(data_NoOutliers!ACV18),data_NoOutliers!ACV18,MID(data_NoOutliers!ACV18,2,99)/2),"")</f>
        <v/>
      </c>
      <c r="APL18" s="4" t="str">
        <f>IFERROR(IF(N(data_NoOutliers!ACW18),data_NoOutliers!ACW18,MID(data_NoOutliers!ACW18,2,99)/2),"")</f>
        <v/>
      </c>
      <c r="APM18" s="4" t="str">
        <f>IFERROR(IF(N(data_NoOutliers!ACX18),data_NoOutliers!ACX18,MID(data_NoOutliers!ACX18,2,99)/2),"")</f>
        <v/>
      </c>
      <c r="APN18" s="4" t="str">
        <f>IFERROR(IF(N(data_NoOutliers!ACY18),data_NoOutliers!ACY18,MID(data_NoOutliers!ACY18,2,99)/2),"")</f>
        <v/>
      </c>
      <c r="APO18" s="4" t="str">
        <f>IFERROR(IF(N(data_NoOutliers!ACZ18),data_NoOutliers!ACZ18,MID(data_NoOutliers!ACZ18,2,99)/2),"")</f>
        <v/>
      </c>
      <c r="APP18" s="4" t="str">
        <f>IFERROR(IF(N(data_NoOutliers!ADA18),data_NoOutliers!ADA18,MID(data_NoOutliers!ADA18,2,99)/2),"")</f>
        <v/>
      </c>
      <c r="APQ18" s="4" t="str">
        <f>IFERROR(IF(N(data_NoOutliers!ADB18),data_NoOutliers!ADB18,MID(data_NoOutliers!ADB18,2,99)/2),"")</f>
        <v/>
      </c>
      <c r="APR18" s="4" t="str">
        <f>IFERROR(IF(N(data_NoOutliers!ADC18),data_NoOutliers!ADC18,MID(data_NoOutliers!ADC18,2,99)/2),"")</f>
        <v/>
      </c>
      <c r="APS18" s="4" t="str">
        <f>IFERROR(IF(N(data_NoOutliers!ADD18),data_NoOutliers!ADD18,MID(data_NoOutliers!ADD18,2,99)/2),"")</f>
        <v/>
      </c>
      <c r="APT18" s="4" t="str">
        <f>IFERROR(IF(N(data_NoOutliers!ADE18),data_NoOutliers!ADE18,MID(data_NoOutliers!ADE18,2,99)/2),"")</f>
        <v/>
      </c>
      <c r="APU18" s="4" t="str">
        <f>IFERROR(IF(N(data_NoOutliers!ADF18),data_NoOutliers!ADF18,MID(data_NoOutliers!ADF18,2,99)/2),"")</f>
        <v/>
      </c>
      <c r="APV18" s="4" t="str">
        <f>IFERROR(IF(N(data_NoOutliers!ADG18),data_NoOutliers!ADG18,MID(data_NoOutliers!ADG18,2,99)/2),"")</f>
        <v/>
      </c>
      <c r="APW18" s="4" t="str">
        <f>IFERROR(IF(N(data_NoOutliers!ADH18),data_NoOutliers!ADH18,MID(data_NoOutliers!ADH18,2,99)/2),"")</f>
        <v/>
      </c>
      <c r="APX18" s="4" t="str">
        <f>IFERROR(IF(N(data_NoOutliers!ADI18),data_NoOutliers!ADI18,MID(data_NoOutliers!ADI18,2,99)/2),"")</f>
        <v/>
      </c>
      <c r="APY18" s="4" t="str">
        <f>IFERROR(IF(N(data_NoOutliers!ADJ18),data_NoOutliers!ADJ18,MID(data_NoOutliers!ADJ18,2,99)/2),"")</f>
        <v/>
      </c>
      <c r="APZ18" s="4" t="str">
        <f>IFERROR(IF(N(data_NoOutliers!ADK18),data_NoOutliers!ADK18,MID(data_NoOutliers!ADK18,2,99)/2),"")</f>
        <v/>
      </c>
      <c r="AQA18" s="4" t="str">
        <f>IFERROR(IF(N(data_NoOutliers!ADL18),data_NoOutliers!ADL18,MID(data_NoOutliers!ADL18,2,99)/2),"")</f>
        <v/>
      </c>
      <c r="AQB18" s="4" t="str">
        <f>IFERROR(IF(N(data_NoOutliers!ADM18),data_NoOutliers!ADM18,MID(data_NoOutliers!ADM18,2,99)/2),"")</f>
        <v/>
      </c>
      <c r="AQC18" s="4" t="str">
        <f>IFERROR(IF(N(data_NoOutliers!ADN18),data_NoOutliers!ADN18,MID(data_NoOutliers!ADN18,2,99)/2),"")</f>
        <v/>
      </c>
      <c r="AQD18" s="4" t="str">
        <f>IFERROR(IF(N(data_NoOutliers!ADO18),data_NoOutliers!ADO18,MID(data_NoOutliers!ADO18,2,99)/2),"")</f>
        <v/>
      </c>
      <c r="AQE18" s="4" t="str">
        <f>IFERROR(IF(N(data_NoOutliers!ADP18),data_NoOutliers!ADP18,MID(data_NoOutliers!ADP18,2,99)/2),"")</f>
        <v/>
      </c>
      <c r="AQF18" s="4" t="str">
        <f>IFERROR(IF(N(data_NoOutliers!ADQ18),data_NoOutliers!ADQ18,MID(data_NoOutliers!ADQ18,2,99)/2),"")</f>
        <v/>
      </c>
      <c r="AQG18" s="4" t="str">
        <f>IFERROR(IF(N(data_NoOutliers!ADR18),data_NoOutliers!ADR18,MID(data_NoOutliers!ADR18,2,99)/2),"")</f>
        <v/>
      </c>
      <c r="AQH18" s="4" t="str">
        <f>IFERROR(IF(N(data_NoOutliers!ADS18),data_NoOutliers!ADS18,MID(data_NoOutliers!ADS18,2,99)/2),"")</f>
        <v/>
      </c>
      <c r="AQI18" s="4" t="str">
        <f>IFERROR(IF(N(data_NoOutliers!ADT18),data_NoOutliers!ADT18,MID(data_NoOutliers!ADT18,2,99)/2),"")</f>
        <v/>
      </c>
      <c r="AQJ18" s="4" t="str">
        <f>IFERROR(IF(N(data_NoOutliers!ADU18),data_NoOutliers!ADU18,MID(data_NoOutliers!ADU18,2,99)/2),"")</f>
        <v/>
      </c>
      <c r="AQK18" s="4" t="str">
        <f>IFERROR(IF(N(data_NoOutliers!ADV18),data_NoOutliers!ADV18,MID(data_NoOutliers!ADV18,2,99)/2),"")</f>
        <v/>
      </c>
      <c r="AQL18" s="4" t="str">
        <f>IFERROR(IF(N(data_NoOutliers!ADW18),data_NoOutliers!ADW18,MID(data_NoOutliers!ADW18,2,99)/2),"")</f>
        <v/>
      </c>
      <c r="AQM18" s="4" t="str">
        <f>IFERROR(IF(N(data_NoOutliers!ADX18),data_NoOutliers!ADX18,MID(data_NoOutliers!ADX18,2,99)/2),"")</f>
        <v/>
      </c>
      <c r="AQN18" s="4" t="str">
        <f>IFERROR(IF(N(data_NoOutliers!ADY18),data_NoOutliers!ADY18,MID(data_NoOutliers!ADY18,2,99)/2),"")</f>
        <v/>
      </c>
      <c r="AQO18" s="4" t="str">
        <f>IFERROR(IF(N(data_NoOutliers!ADZ18),data_NoOutliers!ADZ18,MID(data_NoOutliers!ADZ18,2,99)/2),"")</f>
        <v/>
      </c>
      <c r="AQP18" s="4" t="str">
        <f>IFERROR(IF(N(data_NoOutliers!AEA18),data_NoOutliers!AEA18,MID(data_NoOutliers!AEA18,2,99)/2),"")</f>
        <v/>
      </c>
      <c r="AQQ18" s="4" t="str">
        <f>IFERROR(IF(N(data_NoOutliers!AEB18),data_NoOutliers!AEB18,MID(data_NoOutliers!AEB18,2,99)/2),"")</f>
        <v/>
      </c>
      <c r="AQR18" s="4" t="str">
        <f>IFERROR(IF(N(data_NoOutliers!AEC18),data_NoOutliers!AEC18,MID(data_NoOutliers!AEC18,2,99)/2),"")</f>
        <v/>
      </c>
      <c r="AQS18" s="4" t="str">
        <f>IFERROR(IF(N(data_NoOutliers!AED18),data_NoOutliers!AED18,MID(data_NoOutliers!AED18,2,99)/2),"")</f>
        <v/>
      </c>
      <c r="AQT18" s="4" t="str">
        <f>IFERROR(IF(N(data_NoOutliers!AEE18),data_NoOutliers!AEE18,MID(data_NoOutliers!AEE18,2,99)/2),"")</f>
        <v/>
      </c>
      <c r="AQU18" s="4" t="str">
        <f>IFERROR(IF(N(data_NoOutliers!AEF18),data_NoOutliers!AEF18,MID(data_NoOutliers!AEF18,2,99)/2),"")</f>
        <v/>
      </c>
      <c r="AQV18" s="4" t="str">
        <f>IFERROR(IF(N(data_NoOutliers!AEG18),data_NoOutliers!AEG18,MID(data_NoOutliers!AEG18,2,99)/2),"")</f>
        <v/>
      </c>
      <c r="AQW18" s="4" t="str">
        <f>IFERROR(IF(N(data_NoOutliers!AEH18),data_NoOutliers!AEH18,MID(data_NoOutliers!AEH18,2,99)/2),"")</f>
        <v/>
      </c>
      <c r="AQX18" s="4" t="str">
        <f>IFERROR(IF(N(data_NoOutliers!AEI18),data_NoOutliers!AEI18,MID(data_NoOutliers!AEI18,2,99)/2),"")</f>
        <v/>
      </c>
      <c r="AQY18" s="4" t="str">
        <f>IFERROR(IF(N(data_NoOutliers!AEJ18),data_NoOutliers!AEJ18,MID(data_NoOutliers!AEJ18,2,99)/2),"")</f>
        <v/>
      </c>
      <c r="AQZ18" s="4" t="str">
        <f>IFERROR(IF(N(data_NoOutliers!AEK18),data_NoOutliers!AEK18,MID(data_NoOutliers!AEK18,2,99)/2),"")</f>
        <v/>
      </c>
      <c r="ARA18" s="4" t="str">
        <f>IFERROR(IF(N(data_NoOutliers!AEL18),data_NoOutliers!AEL18,MID(data_NoOutliers!AEL18,2,99)/2),"")</f>
        <v/>
      </c>
      <c r="ARB18" s="4" t="str">
        <f>IFERROR(IF(N(data_NoOutliers!AEM18),data_NoOutliers!AEM18,MID(data_NoOutliers!AEM18,2,99)/2),"")</f>
        <v/>
      </c>
      <c r="ARC18" s="4" t="str">
        <f>IFERROR(IF(N(data_NoOutliers!AEN18),data_NoOutliers!AEN18,MID(data_NoOutliers!AEN18,2,99)/2),"")</f>
        <v/>
      </c>
      <c r="ARD18" s="4" t="str">
        <f>IFERROR(IF(N(data_NoOutliers!AEO18),data_NoOutliers!AEO18,MID(data_NoOutliers!AEO18,2,99)/2),"")</f>
        <v/>
      </c>
      <c r="ARE18" s="4" t="str">
        <f>IFERROR(IF(N(data_NoOutliers!AEP18),data_NoOutliers!AEP18,MID(data_NoOutliers!AEP18,2,99)/2),"")</f>
        <v/>
      </c>
      <c r="ARF18" s="4" t="str">
        <f>IFERROR(IF(N(data_NoOutliers!AEQ18),data_NoOutliers!AEQ18,MID(data_NoOutliers!AEQ18,2,99)/2),"")</f>
        <v/>
      </c>
      <c r="ARG18" s="4" t="str">
        <f>IFERROR(IF(N(data_NoOutliers!AER18),data_NoOutliers!AER18,MID(data_NoOutliers!AER18,2,99)/2),"")</f>
        <v/>
      </c>
      <c r="ARH18" s="4" t="str">
        <f>IFERROR(IF(N(data_NoOutliers!AES18),data_NoOutliers!AES18,MID(data_NoOutliers!AES18,2,99)/2),"")</f>
        <v/>
      </c>
      <c r="ARI18" s="4" t="str">
        <f>IFERROR(IF(N(data_NoOutliers!AET18),data_NoOutliers!AET18,MID(data_NoOutliers!AET18,2,99)/2),"")</f>
        <v/>
      </c>
      <c r="ARJ18" s="4" t="str">
        <f>IFERROR(IF(N(data_NoOutliers!AEU18),data_NoOutliers!AEU18,MID(data_NoOutliers!AEU18,2,99)/2),"")</f>
        <v/>
      </c>
      <c r="ARK18" s="4" t="str">
        <f>IFERROR(IF(N(data_NoOutliers!AEV18),data_NoOutliers!AEV18,MID(data_NoOutliers!AEV18,2,99)/2),"")</f>
        <v/>
      </c>
      <c r="ARL18" s="4" t="str">
        <f>IFERROR(IF(N(data_NoOutliers!AEW18),data_NoOutliers!AEW18,MID(data_NoOutliers!AEW18,2,99)/2),"")</f>
        <v/>
      </c>
      <c r="ARM18" s="4" t="str">
        <f>IFERROR(IF(N(data_NoOutliers!AEX18),data_NoOutliers!AEX18,MID(data_NoOutliers!AEX18,2,99)/2),"")</f>
        <v/>
      </c>
      <c r="ARN18" s="4" t="str">
        <f>IFERROR(IF(N(data_NoOutliers!AEY18),data_NoOutliers!AEY18,MID(data_NoOutliers!AEY18,2,99)/2),"")</f>
        <v/>
      </c>
      <c r="ARO18" s="4" t="str">
        <f>IFERROR(IF(N(data_NoOutliers!AEZ18),data_NoOutliers!AEZ18,MID(data_NoOutliers!AEZ18,2,99)/2),"")</f>
        <v/>
      </c>
      <c r="ARP18" s="4" t="str">
        <f>IFERROR(IF(N(data_NoOutliers!AFA18),data_NoOutliers!AFA18,MID(data_NoOutliers!AFA18,2,99)/2),"")</f>
        <v/>
      </c>
      <c r="ARQ18" s="4" t="str">
        <f>IFERROR(IF(N(data_NoOutliers!AFB18),data_NoOutliers!AFB18,MID(data_NoOutliers!AFB18,2,99)/2),"")</f>
        <v/>
      </c>
      <c r="ARR18" s="4" t="str">
        <f>IFERROR(IF(N(data_NoOutliers!AFC18),data_NoOutliers!AFC18,MID(data_NoOutliers!AFC18,2,99)/2),"")</f>
        <v/>
      </c>
      <c r="ARS18" s="4" t="str">
        <f>IFERROR(IF(N(data_NoOutliers!AFD18),data_NoOutliers!AFD18,MID(data_NoOutliers!AFD18,2,99)/2),"")</f>
        <v/>
      </c>
      <c r="ART18" s="4" t="str">
        <f>IFERROR(IF(N(data_NoOutliers!AFE18),data_NoOutliers!AFE18,MID(data_NoOutliers!AFE18,2,99)/2),"")</f>
        <v/>
      </c>
      <c r="ARU18" s="4" t="str">
        <f>IFERROR(IF(N(data_NoOutliers!AFF18),data_NoOutliers!AFF18,MID(data_NoOutliers!AFF18,2,99)/2),"")</f>
        <v/>
      </c>
      <c r="ARV18" s="4" t="str">
        <f>IFERROR(IF(N(data_NoOutliers!AFG18),data_NoOutliers!AFG18,MID(data_NoOutliers!AFG18,2,99)/2),"")</f>
        <v/>
      </c>
      <c r="ARW18" s="4" t="str">
        <f>IFERROR(IF(N(data_NoOutliers!AFH18),data_NoOutliers!AFH18,MID(data_NoOutliers!AFH18,2,99)/2),"")</f>
        <v/>
      </c>
      <c r="ARX18" s="4" t="str">
        <f>IFERROR(IF(N(data_NoOutliers!AFI18),data_NoOutliers!AFI18,MID(data_NoOutliers!AFI18,2,99)/2),"")</f>
        <v/>
      </c>
      <c r="ARY18" s="4" t="str">
        <f>IFERROR(IF(N(data_NoOutliers!AFJ18),data_NoOutliers!AFJ18,MID(data_NoOutliers!AFJ18,2,99)/2),"")</f>
        <v/>
      </c>
      <c r="ARZ18" s="4" t="str">
        <f>IFERROR(IF(N(data_NoOutliers!AFK18),data_NoOutliers!AFK18,MID(data_NoOutliers!AFK18,2,99)/2),"")</f>
        <v/>
      </c>
      <c r="ASA18" s="4" t="str">
        <f>IFERROR(IF(N(data_NoOutliers!AFL18),data_NoOutliers!AFL18,MID(data_NoOutliers!AFL18,2,99)/2),"")</f>
        <v/>
      </c>
      <c r="ASB18" s="4" t="str">
        <f>IFERROR(IF(N(data_NoOutliers!AFM18),data_NoOutliers!AFM18,MID(data_NoOutliers!AFM18,2,99)/2),"")</f>
        <v/>
      </c>
      <c r="ASC18" s="4" t="str">
        <f>IFERROR(IF(N(data_NoOutliers!AFN18),data_NoOutliers!AFN18,MID(data_NoOutliers!AFN18,2,99)/2),"")</f>
        <v/>
      </c>
      <c r="ASD18" s="4" t="str">
        <f>IFERROR(IF(N(data_NoOutliers!AFO18),data_NoOutliers!AFO18,MID(data_NoOutliers!AFO18,2,99)/2),"")</f>
        <v/>
      </c>
      <c r="ASE18" s="4" t="str">
        <f>IFERROR(IF(N(data_NoOutliers!AFP18),data_NoOutliers!AFP18,MID(data_NoOutliers!AFP18,2,99)/2),"")</f>
        <v/>
      </c>
      <c r="ASF18" s="4" t="str">
        <f>IFERROR(IF(N(data_NoOutliers!AFQ18),data_NoOutliers!AFQ18,MID(data_NoOutliers!AFQ18,2,99)/2),"")</f>
        <v/>
      </c>
      <c r="ASG18" s="4" t="str">
        <f>IFERROR(IF(N(data_NoOutliers!AFR18),data_NoOutliers!AFR18,MID(data_NoOutliers!AFR18,2,99)/2),"")</f>
        <v/>
      </c>
      <c r="ASH18" s="4" t="str">
        <f>IFERROR(IF(N(data_NoOutliers!AFS18),data_NoOutliers!AFS18,MID(data_NoOutliers!AFS18,2,99)/2),"")</f>
        <v/>
      </c>
      <c r="ASI18" s="4" t="str">
        <f>IFERROR(IF(N(data_NoOutliers!AFT18),data_NoOutliers!AFT18,MID(data_NoOutliers!AFT18,2,99)/2),"")</f>
        <v/>
      </c>
      <c r="ASJ18" s="4" t="str">
        <f>IFERROR(IF(N(data_NoOutliers!AFU18),data_NoOutliers!AFU18,MID(data_NoOutliers!AFU18,2,99)/2),"")</f>
        <v/>
      </c>
      <c r="ASK18" s="4" t="str">
        <f>IFERROR(IF(N(data_NoOutliers!AFV18),data_NoOutliers!AFV18,MID(data_NoOutliers!AFV18,2,99)/2),"")</f>
        <v/>
      </c>
      <c r="ASL18" s="4" t="str">
        <f>IFERROR(IF(N(data_NoOutliers!AFW18),data_NoOutliers!AFW18,MID(data_NoOutliers!AFW18,2,99)/2),"")</f>
        <v/>
      </c>
      <c r="ASM18" s="4" t="str">
        <f>IFERROR(IF(N(data_NoOutliers!AFX18),data_NoOutliers!AFX18,MID(data_NoOutliers!AFX18,2,99)/2),"")</f>
        <v/>
      </c>
      <c r="ASN18" s="4" t="str">
        <f>IFERROR(IF(N(data_NoOutliers!AFY18),data_NoOutliers!AFY18,MID(data_NoOutliers!AFY18,2,99)/2),"")</f>
        <v/>
      </c>
      <c r="ASO18" s="4" t="str">
        <f>IFERROR(IF(N(data_NoOutliers!AFZ18),data_NoOutliers!AFZ18,MID(data_NoOutliers!AFZ18,2,99)/2),"")</f>
        <v/>
      </c>
      <c r="ASP18" s="4" t="str">
        <f>IFERROR(IF(N(data_NoOutliers!AGA18),data_NoOutliers!AGA18,MID(data_NoOutliers!AGA18,2,99)/2),"")</f>
        <v/>
      </c>
      <c r="ASQ18" s="4" t="str">
        <f>IFERROR(IF(N(data_NoOutliers!AGB18),data_NoOutliers!AGB18,MID(data_NoOutliers!AGB18,2,99)/2),"")</f>
        <v/>
      </c>
      <c r="ASR18" s="4" t="str">
        <f>IFERROR(IF(N(data_NoOutliers!AGC18),data_NoOutliers!AGC18,MID(data_NoOutliers!AGC18,2,99)/2),"")</f>
        <v/>
      </c>
      <c r="ASS18" s="4" t="str">
        <f>IFERROR(IF(N(data_NoOutliers!AGD18),data_NoOutliers!AGD18,MID(data_NoOutliers!AGD18,2,99)/2),"")</f>
        <v/>
      </c>
      <c r="AST18" s="4" t="str">
        <f>IFERROR(IF(N(data_NoOutliers!AGE18),data_NoOutliers!AGE18,MID(data_NoOutliers!AGE18,2,99)/2),"")</f>
        <v/>
      </c>
      <c r="ASU18" s="4" t="str">
        <f>IFERROR(IF(N(data_NoOutliers!AGF18),data_NoOutliers!AGF18,MID(data_NoOutliers!AGF18,2,99)/2),"")</f>
        <v/>
      </c>
      <c r="ASV18" s="4" t="str">
        <f>IFERROR(IF(N(data_NoOutliers!AGG18),data_NoOutliers!AGG18,MID(data_NoOutliers!AGG18,2,99)/2),"")</f>
        <v/>
      </c>
      <c r="ASW18" s="4" t="str">
        <f>IFERROR(IF(N(data_NoOutliers!AGH18),data_NoOutliers!AGH18,MID(data_NoOutliers!AGH18,2,99)/2),"")</f>
        <v/>
      </c>
      <c r="ASX18" s="4" t="str">
        <f>IFERROR(IF(N(data_NoOutliers!AGI18),data_NoOutliers!AGI18,MID(data_NoOutliers!AGI18,2,99)/2),"")</f>
        <v/>
      </c>
      <c r="ASY18" s="4" t="str">
        <f>IFERROR(IF(N(data_NoOutliers!AGJ18),data_NoOutliers!AGJ18,MID(data_NoOutliers!AGJ18,2,99)/2),"")</f>
        <v/>
      </c>
      <c r="ASZ18" s="4" t="str">
        <f>IFERROR(IF(N(data_NoOutliers!AGK18),data_NoOutliers!AGK18,MID(data_NoOutliers!AGK18,2,99)/2),"")</f>
        <v/>
      </c>
      <c r="ATA18" s="4" t="str">
        <f>IFERROR(IF(N(data_NoOutliers!AGL18),data_NoOutliers!AGL18,MID(data_NoOutliers!AGL18,2,99)/2),"")</f>
        <v/>
      </c>
      <c r="ATB18" s="4" t="str">
        <f>IFERROR(IF(N(data_NoOutliers!AGM18),data_NoOutliers!AGM18,MID(data_NoOutliers!AGM18,2,99)/2),"")</f>
        <v/>
      </c>
      <c r="ATC18" s="4" t="str">
        <f>IFERROR(IF(N(data_NoOutliers!AGN18),data_NoOutliers!AGN18,MID(data_NoOutliers!AGN18,2,99)/2),"")</f>
        <v/>
      </c>
      <c r="ATD18" s="4" t="str">
        <f>IFERROR(IF(N(data_NoOutliers!AGO18),data_NoOutliers!AGO18,MID(data_NoOutliers!AGO18,2,99)/2),"")</f>
        <v/>
      </c>
      <c r="ATE18" s="4" t="str">
        <f>IFERROR(IF(N(data_NoOutliers!AGP18),data_NoOutliers!AGP18,MID(data_NoOutliers!AGP18,2,99)/2),"")</f>
        <v/>
      </c>
      <c r="ATF18" s="4" t="str">
        <f>IFERROR(IF(N(data_NoOutliers!AGQ18),data_NoOutliers!AGQ18,MID(data_NoOutliers!AGQ18,2,99)/2),"")</f>
        <v/>
      </c>
      <c r="ATG18" s="4" t="str">
        <f>IFERROR(IF(N(data_NoOutliers!AGR18),data_NoOutliers!AGR18,MID(data_NoOutliers!AGR18,2,99)/2),"")</f>
        <v/>
      </c>
      <c r="ATH18" s="4" t="str">
        <f>IFERROR(IF(N(data_NoOutliers!AGS18),data_NoOutliers!AGS18,MID(data_NoOutliers!AGS18,2,99)/2),"")</f>
        <v/>
      </c>
      <c r="ATI18" s="4" t="str">
        <f>IFERROR(IF(N(data_NoOutliers!AGT18),data_NoOutliers!AGT18,MID(data_NoOutliers!AGT18,2,99)/2),"")</f>
        <v/>
      </c>
      <c r="ATJ18" s="4" t="str">
        <f>IFERROR(IF(N(data_NoOutliers!AGU18),data_NoOutliers!AGU18,MID(data_NoOutliers!AGU18,2,99)/2),"")</f>
        <v/>
      </c>
      <c r="ATK18" s="4" t="str">
        <f>IFERROR(IF(N(data_NoOutliers!AGV18),data_NoOutliers!AGV18,MID(data_NoOutliers!AGV18,2,99)/2),"")</f>
        <v/>
      </c>
      <c r="ATL18" s="4" t="str">
        <f>IFERROR(IF(N(data_NoOutliers!AGW18),data_NoOutliers!AGW18,MID(data_NoOutliers!AGW18,2,99)/2),"")</f>
        <v/>
      </c>
      <c r="ATM18" s="4" t="str">
        <f>IFERROR(IF(N(data_NoOutliers!AGX18),data_NoOutliers!AGX18,MID(data_NoOutliers!AGX18,2,99)/2),"")</f>
        <v/>
      </c>
      <c r="ATN18" s="4" t="str">
        <f>IFERROR(IF(N(data_NoOutliers!AGY18),data_NoOutliers!AGY18,MID(data_NoOutliers!AGY18,2,99)/2),"")</f>
        <v/>
      </c>
      <c r="ATO18" s="4" t="str">
        <f>IFERROR(IF(N(data_NoOutliers!AGZ18),data_NoOutliers!AGZ18,MID(data_NoOutliers!AGZ18,2,99)/2),"")</f>
        <v/>
      </c>
      <c r="ATP18" s="4" t="str">
        <f>IFERROR(IF(N(data_NoOutliers!AHA18),data_NoOutliers!AHA18,MID(data_NoOutliers!AHA18,2,99)/2),"")</f>
        <v/>
      </c>
      <c r="ATQ18" s="4" t="str">
        <f>IFERROR(IF(N(data_NoOutliers!AHB18),data_NoOutliers!AHB18,MID(data_NoOutliers!AHB18,2,99)/2),"")</f>
        <v/>
      </c>
      <c r="ATR18" s="4" t="str">
        <f>IFERROR(IF(N(data_NoOutliers!AHC18),data_NoOutliers!AHC18,MID(data_NoOutliers!AHC18,2,99)/2),"")</f>
        <v/>
      </c>
      <c r="ATS18" s="4" t="str">
        <f>IFERROR(IF(N(data_NoOutliers!AHD18),data_NoOutliers!AHD18,MID(data_NoOutliers!AHD18,2,99)/2),"")</f>
        <v/>
      </c>
      <c r="ATT18" s="4" t="str">
        <f>IFERROR(IF(N(data_NoOutliers!AHE18),data_NoOutliers!AHE18,MID(data_NoOutliers!AHE18,2,99)/2),"")</f>
        <v/>
      </c>
      <c r="ATU18" s="4" t="str">
        <f>IFERROR(IF(N(data_NoOutliers!AHF18),data_NoOutliers!AHF18,MID(data_NoOutliers!AHF18,2,99)/2),"")</f>
        <v/>
      </c>
      <c r="ATV18" s="4" t="str">
        <f>IFERROR(IF(N(data_NoOutliers!AHG18),data_NoOutliers!AHG18,MID(data_NoOutliers!AHG18,2,99)/2),"")</f>
        <v/>
      </c>
      <c r="ATW18" s="4" t="str">
        <f>IFERROR(IF(N(data_NoOutliers!AHH18),data_NoOutliers!AHH18,MID(data_NoOutliers!AHH18,2,99)/2),"")</f>
        <v/>
      </c>
      <c r="ATX18" s="4" t="str">
        <f>IFERROR(IF(N(data_NoOutliers!AHI18),data_NoOutliers!AHI18,MID(data_NoOutliers!AHI18,2,99)/2),"")</f>
        <v/>
      </c>
      <c r="ATY18" s="4" t="str">
        <f>IFERROR(IF(N(data_NoOutliers!AHJ18),data_NoOutliers!AHJ18,MID(data_NoOutliers!AHJ18,2,99)/2),"")</f>
        <v/>
      </c>
      <c r="ATZ18" s="4" t="str">
        <f>IFERROR(IF(N(data_NoOutliers!AHK18),data_NoOutliers!AHK18,MID(data_NoOutliers!AHK18,2,99)/2),"")</f>
        <v/>
      </c>
      <c r="AUA18" s="4" t="str">
        <f>IFERROR(IF(N(data_NoOutliers!AHL18),data_NoOutliers!AHL18,MID(data_NoOutliers!AHL18,2,99)/2),"")</f>
        <v/>
      </c>
      <c r="AUB18" s="4" t="str">
        <f>IFERROR(IF(N(data_NoOutliers!AHM18),data_NoOutliers!AHM18,MID(data_NoOutliers!AHM18,2,99)/2),"")</f>
        <v/>
      </c>
      <c r="AUC18" s="4" t="str">
        <f>IFERROR(IF(N(data_NoOutliers!AHN18),data_NoOutliers!AHN18,MID(data_NoOutliers!AHN18,2,99)/2),"")</f>
        <v/>
      </c>
      <c r="AUD18" s="4" t="str">
        <f>IFERROR(IF(N(data_NoOutliers!AHO18),data_NoOutliers!AHO18,MID(data_NoOutliers!AHO18,2,99)/2),"")</f>
        <v/>
      </c>
      <c r="AUE18" s="4" t="str">
        <f>IFERROR(IF(N(data_NoOutliers!AHP18),data_NoOutliers!AHP18,MID(data_NoOutliers!AHP18,2,99)/2),"")</f>
        <v/>
      </c>
      <c r="AUF18" s="4" t="str">
        <f>IFERROR(IF(N(data_NoOutliers!AHQ18),data_NoOutliers!AHQ18,MID(data_NoOutliers!AHQ18,2,99)/2),"")</f>
        <v/>
      </c>
      <c r="AUG18" s="4" t="str">
        <f>IFERROR(IF(N(data_NoOutliers!AHR18),data_NoOutliers!AHR18,MID(data_NoOutliers!AHR18,2,99)/2),"")</f>
        <v/>
      </c>
      <c r="AUH18" s="4" t="str">
        <f>IFERROR(IF(N(data_NoOutliers!AHS18),data_NoOutliers!AHS18,MID(data_NoOutliers!AHS18,2,99)/2),"")</f>
        <v/>
      </c>
      <c r="AUI18" s="4" t="str">
        <f>IFERROR(IF(N(data_NoOutliers!AHT18),data_NoOutliers!AHT18,MID(data_NoOutliers!AHT18,2,99)/2),"")</f>
        <v/>
      </c>
      <c r="AUJ18" s="4" t="str">
        <f>IFERROR(IF(N(data_NoOutliers!AHU18),data_NoOutliers!AHU18,MID(data_NoOutliers!AHU18,2,99)/2),"")</f>
        <v/>
      </c>
      <c r="AUK18" s="4" t="str">
        <f>IFERROR(IF(N(data_NoOutliers!AHV18),data_NoOutliers!AHV18,MID(data_NoOutliers!AHV18,2,99)/2),"")</f>
        <v/>
      </c>
      <c r="AUL18" s="4" t="str">
        <f>IFERROR(IF(N(data_NoOutliers!AHW18),data_NoOutliers!AHW18,MID(data_NoOutliers!AHW18,2,99)/2),"")</f>
        <v/>
      </c>
      <c r="AUM18" s="4" t="str">
        <f>IFERROR(IF(N(data_NoOutliers!AHX18),data_NoOutliers!AHX18,MID(data_NoOutliers!AHX18,2,99)/2),"")</f>
        <v/>
      </c>
      <c r="AUN18" s="4" t="str">
        <f>IFERROR(IF(N(data_NoOutliers!AHY18),data_NoOutliers!AHY18,MID(data_NoOutliers!AHY18,2,99)/2),"")</f>
        <v/>
      </c>
      <c r="AUO18" s="4" t="str">
        <f>IFERROR(IF(N(data_NoOutliers!AHZ18),data_NoOutliers!AHZ18,MID(data_NoOutliers!AHZ18,2,99)/2),"")</f>
        <v/>
      </c>
      <c r="AUP18" s="4" t="str">
        <f>IFERROR(IF(N(data_NoOutliers!AIA18),data_NoOutliers!AIA18,MID(data_NoOutliers!AIA18,2,99)/2),"")</f>
        <v/>
      </c>
      <c r="AUQ18" s="4" t="str">
        <f>IFERROR(IF(N(data_NoOutliers!AIB18),data_NoOutliers!AIB18,MID(data_NoOutliers!AIB18,2,99)/2),"")</f>
        <v/>
      </c>
      <c r="AUR18" s="4" t="str">
        <f>IFERROR(IF(N(data_NoOutliers!AIC18),data_NoOutliers!AIC18,MID(data_NoOutliers!AIC18,2,99)/2),"")</f>
        <v/>
      </c>
      <c r="AUS18" s="4" t="str">
        <f>IFERROR(IF(N(data_NoOutliers!AID18),data_NoOutliers!AID18,MID(data_NoOutliers!AID18,2,99)/2),"")</f>
        <v/>
      </c>
      <c r="AUT18" s="4" t="str">
        <f>IFERROR(IF(N(data_NoOutliers!AIE18),data_NoOutliers!AIE18,MID(data_NoOutliers!AIE18,2,99)/2),"")</f>
        <v/>
      </c>
      <c r="AUU18" s="4" t="str">
        <f>IFERROR(IF(N(data_NoOutliers!AIF18),data_NoOutliers!AIF18,MID(data_NoOutliers!AIF18,2,99)/2),"")</f>
        <v/>
      </c>
      <c r="AUV18" s="4" t="str">
        <f>IFERROR(IF(N(data_NoOutliers!AIG18),data_NoOutliers!AIG18,MID(data_NoOutliers!AIG18,2,99)/2),"")</f>
        <v/>
      </c>
      <c r="AUW18" s="4" t="str">
        <f>IFERROR(IF(N(data_NoOutliers!AIH18),data_NoOutliers!AIH18,MID(data_NoOutliers!AIH18,2,99)/2),"")</f>
        <v/>
      </c>
      <c r="AUX18" s="4" t="str">
        <f>IFERROR(IF(N(data_NoOutliers!AII18),data_NoOutliers!AII18,MID(data_NoOutliers!AII18,2,99)/2),"")</f>
        <v/>
      </c>
      <c r="AUY18" s="4" t="str">
        <f>IFERROR(IF(N(data_NoOutliers!AIJ18),data_NoOutliers!AIJ18,MID(data_NoOutliers!AIJ18,2,99)/2),"")</f>
        <v/>
      </c>
      <c r="AUZ18" s="4" t="str">
        <f>IFERROR(IF(N(data_NoOutliers!AIK18),data_NoOutliers!AIK18,MID(data_NoOutliers!AIK18,2,99)/2),"")</f>
        <v/>
      </c>
      <c r="AVA18" s="4" t="str">
        <f>IFERROR(IF(N(data_NoOutliers!AIL18),data_NoOutliers!AIL18,MID(data_NoOutliers!AIL18,2,99)/2),"")</f>
        <v/>
      </c>
      <c r="AVB18" s="4" t="str">
        <f>IFERROR(IF(N(data_NoOutliers!AIM18),data_NoOutliers!AIM18,MID(data_NoOutliers!AIM18,2,99)/2),"")</f>
        <v/>
      </c>
      <c r="AVC18" s="4" t="str">
        <f>IFERROR(IF(N(data_NoOutliers!AIN18),data_NoOutliers!AIN18,MID(data_NoOutliers!AIN18,2,99)/2),"")</f>
        <v/>
      </c>
      <c r="AVD18" s="4" t="str">
        <f>IFERROR(IF(N(data_NoOutliers!AIO18),data_NoOutliers!AIO18,MID(data_NoOutliers!AIO18,2,99)/2),"")</f>
        <v/>
      </c>
      <c r="AVE18" s="4" t="str">
        <f>IFERROR(IF(N(data_NoOutliers!AIP18),data_NoOutliers!AIP18,MID(data_NoOutliers!AIP18,2,99)/2),"")</f>
        <v/>
      </c>
      <c r="AVF18" s="4" t="str">
        <f>IFERROR(IF(N(data_NoOutliers!AIQ18),data_NoOutliers!AIQ18,MID(data_NoOutliers!AIQ18,2,99)/2),"")</f>
        <v/>
      </c>
      <c r="AVG18" s="4" t="str">
        <f>IFERROR(IF(N(data_NoOutliers!AIR18),data_NoOutliers!AIR18,MID(data_NoOutliers!AIR18,2,99)/2),"")</f>
        <v/>
      </c>
      <c r="AVH18" s="4" t="str">
        <f>IFERROR(IF(N(data_NoOutliers!AIS18),data_NoOutliers!AIS18,MID(data_NoOutliers!AIS18,2,99)/2),"")</f>
        <v/>
      </c>
      <c r="AVI18" s="4" t="str">
        <f>IFERROR(IF(N(data_NoOutliers!AIT18),data_NoOutliers!AIT18,MID(data_NoOutliers!AIT18,2,99)/2),"")</f>
        <v/>
      </c>
      <c r="AVJ18" s="4" t="str">
        <f>IFERROR(IF(N(data_NoOutliers!AIU18),data_NoOutliers!AIU18,MID(data_NoOutliers!AIU18,2,99)/2),"")</f>
        <v/>
      </c>
      <c r="AVK18" s="4" t="str">
        <f>IFERROR(IF(N(data_NoOutliers!AIV18),data_NoOutliers!AIV18,MID(data_NoOutliers!AIV18,2,99)/2),"")</f>
        <v/>
      </c>
      <c r="AVL18" s="4" t="str">
        <f>IFERROR(IF(N(data_NoOutliers!AIW18),data_NoOutliers!AIW18,MID(data_NoOutliers!AIW18,2,99)/2),"")</f>
        <v/>
      </c>
      <c r="AVM18" s="4" t="str">
        <f>IFERROR(IF(N(data_NoOutliers!AIX18),data_NoOutliers!AIX18,MID(data_NoOutliers!AIX18,2,99)/2),"")</f>
        <v/>
      </c>
      <c r="AVN18" s="4" t="str">
        <f>IFERROR(IF(N(data_NoOutliers!AIY18),data_NoOutliers!AIY18,MID(data_NoOutliers!AIY18,2,99)/2),"")</f>
        <v/>
      </c>
      <c r="AVO18" s="4" t="str">
        <f>IFERROR(IF(N(data_NoOutliers!AIZ18),data_NoOutliers!AIZ18,MID(data_NoOutliers!AIZ18,2,99)/2),"")</f>
        <v/>
      </c>
      <c r="AVP18" s="4" t="str">
        <f>IFERROR(IF(N(data_NoOutliers!AJA18),data_NoOutliers!AJA18,MID(data_NoOutliers!AJA18,2,99)/2),"")</f>
        <v/>
      </c>
      <c r="AVQ18" s="4" t="str">
        <f>IFERROR(IF(N(data_NoOutliers!AJB18),data_NoOutliers!AJB18,MID(data_NoOutliers!AJB18,2,99)/2),"")</f>
        <v/>
      </c>
      <c r="AVR18" s="4" t="str">
        <f>IFERROR(IF(N(data_NoOutliers!AJC18),data_NoOutliers!AJC18,MID(data_NoOutliers!AJC18,2,99)/2),"")</f>
        <v/>
      </c>
      <c r="AVS18" s="4" t="str">
        <f>IFERROR(IF(N(data_NoOutliers!AJD18),data_NoOutliers!AJD18,MID(data_NoOutliers!AJD18,2,99)/2),"")</f>
        <v/>
      </c>
      <c r="AVT18" s="4" t="str">
        <f>IFERROR(IF(N(data_NoOutliers!AJE18),data_NoOutliers!AJE18,MID(data_NoOutliers!AJE18,2,99)/2),"")</f>
        <v/>
      </c>
      <c r="AVU18" s="4" t="str">
        <f>IFERROR(IF(N(data_NoOutliers!AJF18),data_NoOutliers!AJF18,MID(data_NoOutliers!AJF18,2,99)/2),"")</f>
        <v/>
      </c>
      <c r="AVV18" s="4" t="str">
        <f>IFERROR(IF(N(data_NoOutliers!AJG18),data_NoOutliers!AJG18,MID(data_NoOutliers!AJG18,2,99)/2),"")</f>
        <v/>
      </c>
      <c r="AVW18" s="4" t="str">
        <f>IFERROR(IF(N(data_NoOutliers!AJH18),data_NoOutliers!AJH18,MID(data_NoOutliers!AJH18,2,99)/2),"")</f>
        <v/>
      </c>
      <c r="AVX18" s="4" t="str">
        <f>IFERROR(IF(N(data_NoOutliers!AJI18),data_NoOutliers!AJI18,MID(data_NoOutliers!AJI18,2,99)/2),"")</f>
        <v/>
      </c>
      <c r="AVY18" s="4" t="str">
        <f>IFERROR(IF(N(data_NoOutliers!AJJ18),data_NoOutliers!AJJ18,MID(data_NoOutliers!AJJ18,2,99)/2),"")</f>
        <v/>
      </c>
      <c r="AVZ18" s="4" t="str">
        <f>IFERROR(IF(N(data_NoOutliers!AJK18),data_NoOutliers!AJK18,MID(data_NoOutliers!AJK18,2,99)/2),"")</f>
        <v/>
      </c>
      <c r="AWA18" s="4" t="str">
        <f>IFERROR(IF(N(data_NoOutliers!AJL18),data_NoOutliers!AJL18,MID(data_NoOutliers!AJL18,2,99)/2),"")</f>
        <v/>
      </c>
      <c r="AWB18" s="4" t="str">
        <f>IFERROR(IF(N(data_NoOutliers!AJM18),data_NoOutliers!AJM18,MID(data_NoOutliers!AJM18,2,99)/2),"")</f>
        <v/>
      </c>
      <c r="AWC18" s="4" t="str">
        <f>IFERROR(IF(N(data_NoOutliers!AJN18),data_NoOutliers!AJN18,MID(data_NoOutliers!AJN18,2,99)/2),"")</f>
        <v/>
      </c>
      <c r="AWD18" s="4" t="str">
        <f>IFERROR(IF(N(data_NoOutliers!AJO18),data_NoOutliers!AJO18,MID(data_NoOutliers!AJO18,2,99)/2),"")</f>
        <v/>
      </c>
      <c r="AWE18" s="4" t="str">
        <f>IFERROR(IF(N(data_NoOutliers!AJP18),data_NoOutliers!AJP18,MID(data_NoOutliers!AJP18,2,99)/2),"")</f>
        <v/>
      </c>
      <c r="AWF18" s="4" t="str">
        <f>IFERROR(IF(N(data_NoOutliers!AJQ18),data_NoOutliers!AJQ18,MID(data_NoOutliers!AJQ18,2,99)/2),"")</f>
        <v/>
      </c>
      <c r="AWG18" s="4" t="str">
        <f>IFERROR(IF(N(data_NoOutliers!AJR18),data_NoOutliers!AJR18,MID(data_NoOutliers!AJR18,2,99)/2),"")</f>
        <v/>
      </c>
      <c r="AWH18" s="4" t="str">
        <f>IFERROR(IF(N(data_NoOutliers!AJS18),data_NoOutliers!AJS18,MID(data_NoOutliers!AJS18,2,99)/2),"")</f>
        <v/>
      </c>
      <c r="AWI18" s="4" t="str">
        <f>IFERROR(IF(N(data_NoOutliers!AJT18),data_NoOutliers!AJT18,MID(data_NoOutliers!AJT18,2,99)/2),"")</f>
        <v/>
      </c>
      <c r="AWJ18" s="4" t="str">
        <f>IFERROR(IF(N(data_NoOutliers!AJU18),data_NoOutliers!AJU18,MID(data_NoOutliers!AJU18,2,99)/2),"")</f>
        <v/>
      </c>
      <c r="AWK18" s="4" t="str">
        <f>IFERROR(IF(N(data_NoOutliers!AJV18),data_NoOutliers!AJV18,MID(data_NoOutliers!AJV18,2,99)/2),"")</f>
        <v/>
      </c>
      <c r="AWL18" s="4" t="str">
        <f>IFERROR(IF(N(data_NoOutliers!AJW18),data_NoOutliers!AJW18,MID(data_NoOutliers!AJW18,2,99)/2),"")</f>
        <v/>
      </c>
      <c r="AWM18" s="4" t="str">
        <f>IFERROR(IF(N(data_NoOutliers!AJX18),data_NoOutliers!AJX18,MID(data_NoOutliers!AJX18,2,99)/2),"")</f>
        <v/>
      </c>
      <c r="AWN18" s="4" t="str">
        <f>IFERROR(IF(N(data_NoOutliers!AJY18),data_NoOutliers!AJY18,MID(data_NoOutliers!AJY18,2,99)/2),"")</f>
        <v/>
      </c>
      <c r="AWO18" s="4" t="str">
        <f>IFERROR(IF(N(data_NoOutliers!AJZ18),data_NoOutliers!AJZ18,MID(data_NoOutliers!AJZ18,2,99)/2),"")</f>
        <v/>
      </c>
      <c r="AWP18" s="4" t="str">
        <f>IFERROR(IF(N(data_NoOutliers!AKA18),data_NoOutliers!AKA18,MID(data_NoOutliers!AKA18,2,99)/2),"")</f>
        <v/>
      </c>
      <c r="AWQ18" s="4" t="str">
        <f>IFERROR(IF(N(data_NoOutliers!AKB18),data_NoOutliers!AKB18,MID(data_NoOutliers!AKB18,2,99)/2),"")</f>
        <v/>
      </c>
      <c r="AWR18" s="4" t="str">
        <f>IFERROR(IF(N(data_NoOutliers!AKC18),data_NoOutliers!AKC18,MID(data_NoOutliers!AKC18,2,99)/2),"")</f>
        <v/>
      </c>
      <c r="AWS18" s="4" t="str">
        <f>IFERROR(IF(N(data_NoOutliers!AKD18),data_NoOutliers!AKD18,MID(data_NoOutliers!AKD18,2,99)/2),"")</f>
        <v/>
      </c>
      <c r="AWT18" s="4" t="str">
        <f>IFERROR(IF(N(data_NoOutliers!AKE18),data_NoOutliers!AKE18,MID(data_NoOutliers!AKE18,2,99)/2),"")</f>
        <v/>
      </c>
      <c r="AWU18" s="4" t="str">
        <f>IFERROR(IF(N(data_NoOutliers!AKF18),data_NoOutliers!AKF18,MID(data_NoOutliers!AKF18,2,99)/2),"")</f>
        <v/>
      </c>
      <c r="AWV18" s="4" t="str">
        <f>IFERROR(IF(N(data_NoOutliers!AKG18),data_NoOutliers!AKG18,MID(data_NoOutliers!AKG18,2,99)/2),"")</f>
        <v/>
      </c>
      <c r="AWW18" s="4" t="str">
        <f>IFERROR(IF(N(data_NoOutliers!AKH18),data_NoOutliers!AKH18,MID(data_NoOutliers!AKH18,2,99)/2),"")</f>
        <v/>
      </c>
      <c r="AWX18" s="4" t="str">
        <f>IFERROR(IF(N(data_NoOutliers!AKI18),data_NoOutliers!AKI18,MID(data_NoOutliers!AKI18,2,99)/2),"")</f>
        <v/>
      </c>
      <c r="AWY18" s="4" t="str">
        <f>IFERROR(IF(N(data_NoOutliers!AKJ18),data_NoOutliers!AKJ18,MID(data_NoOutliers!AKJ18,2,99)/2),"")</f>
        <v/>
      </c>
      <c r="AWZ18" s="4" t="str">
        <f>IFERROR(IF(N(data_NoOutliers!AKK18),data_NoOutliers!AKK18,MID(data_NoOutliers!AKK18,2,99)/2),"")</f>
        <v/>
      </c>
      <c r="AXA18" s="4" t="str">
        <f>IFERROR(IF(N(data_NoOutliers!AKL18),data_NoOutliers!AKL18,MID(data_NoOutliers!AKL18,2,99)/2),"")</f>
        <v/>
      </c>
      <c r="AXB18" s="4" t="str">
        <f>IFERROR(IF(N(data_NoOutliers!AKM18),data_NoOutliers!AKM18,MID(data_NoOutliers!AKM18,2,99)/2),"")</f>
        <v/>
      </c>
      <c r="AXC18" s="4" t="str">
        <f>IFERROR(IF(N(data_NoOutliers!AKN18),data_NoOutliers!AKN18,MID(data_NoOutliers!AKN18,2,99)/2),"")</f>
        <v/>
      </c>
      <c r="AXD18" s="4" t="str">
        <f>IFERROR(IF(N(data_NoOutliers!AKO18),data_NoOutliers!AKO18,MID(data_NoOutliers!AKO18,2,99)/2),"")</f>
        <v/>
      </c>
      <c r="AXE18" s="4" t="str">
        <f>IFERROR(IF(N(data_NoOutliers!AKP18),data_NoOutliers!AKP18,MID(data_NoOutliers!AKP18,2,99)/2),"")</f>
        <v/>
      </c>
      <c r="AXF18" s="4" t="str">
        <f>IFERROR(IF(N(data_NoOutliers!AKQ18),data_NoOutliers!AKQ18,MID(data_NoOutliers!AKQ18,2,99)/2),"")</f>
        <v/>
      </c>
      <c r="AXG18" s="4" t="str">
        <f>IFERROR(IF(N(data_NoOutliers!AKR18),data_NoOutliers!AKR18,MID(data_NoOutliers!AKR18,2,99)/2),"")</f>
        <v/>
      </c>
      <c r="AXH18" s="4" t="str">
        <f>IFERROR(IF(N(data_NoOutliers!AKS18),data_NoOutliers!AKS18,MID(data_NoOutliers!AKS18,2,99)/2),"")</f>
        <v/>
      </c>
      <c r="AXI18" s="4" t="str">
        <f>IFERROR(IF(N(data_NoOutliers!AKT18),data_NoOutliers!AKT18,MID(data_NoOutliers!AKT18,2,99)/2),"")</f>
        <v/>
      </c>
      <c r="AXJ18" s="4" t="str">
        <f>IFERROR(IF(N(data_NoOutliers!AKU18),data_NoOutliers!AKU18,MID(data_NoOutliers!AKU18,2,99)/2),"")</f>
        <v/>
      </c>
      <c r="AXK18" s="4" t="str">
        <f>IFERROR(IF(N(data_NoOutliers!AKV18),data_NoOutliers!AKV18,MID(data_NoOutliers!AKV18,2,99)/2),"")</f>
        <v/>
      </c>
      <c r="AXL18" s="4" t="str">
        <f>IFERROR(IF(N(data_NoOutliers!AKW18),data_NoOutliers!AKW18,MID(data_NoOutliers!AKW18,2,99)/2),"")</f>
        <v/>
      </c>
      <c r="AXM18" s="4" t="str">
        <f>IFERROR(IF(N(data_NoOutliers!AKX18),data_NoOutliers!AKX18,MID(data_NoOutliers!AKX18,2,99)/2),"")</f>
        <v/>
      </c>
      <c r="AXN18" s="4" t="str">
        <f>IFERROR(IF(N(data_NoOutliers!AKY18),data_NoOutliers!AKY18,MID(data_NoOutliers!AKY18,2,99)/2),"")</f>
        <v/>
      </c>
      <c r="AXO18" s="4" t="str">
        <f>IFERROR(IF(N(data_NoOutliers!AKZ18),data_NoOutliers!AKZ18,MID(data_NoOutliers!AKZ18,2,99)/2),"")</f>
        <v/>
      </c>
      <c r="AXP18" s="4" t="str">
        <f>IFERROR(IF(N(data_NoOutliers!ALA18),data_NoOutliers!ALA18,MID(data_NoOutliers!ALA18,2,99)/2),"")</f>
        <v/>
      </c>
      <c r="AXQ18" s="4" t="str">
        <f>IFERROR(IF(N(data_NoOutliers!ALB18),data_NoOutliers!ALB18,MID(data_NoOutliers!ALB18,2,99)/2),"")</f>
        <v/>
      </c>
      <c r="AXR18" s="4" t="str">
        <f>IFERROR(IF(N(data_NoOutliers!ALC18),data_NoOutliers!ALC18,MID(data_NoOutliers!ALC18,2,99)/2),"")</f>
        <v/>
      </c>
      <c r="AXS18" s="4" t="str">
        <f>IFERROR(IF(N(data_NoOutliers!ALD18),data_NoOutliers!ALD18,MID(data_NoOutliers!ALD18,2,99)/2),"")</f>
        <v/>
      </c>
      <c r="AXT18" s="4" t="str">
        <f>IFERROR(IF(N(data_NoOutliers!ALE18),data_NoOutliers!ALE18,MID(data_NoOutliers!ALE18,2,99)/2),"")</f>
        <v/>
      </c>
      <c r="AXU18" s="4" t="str">
        <f>IFERROR(IF(N(data_NoOutliers!ALF18),data_NoOutliers!ALF18,MID(data_NoOutliers!ALF18,2,99)/2),"")</f>
        <v/>
      </c>
      <c r="AXV18" s="4" t="str">
        <f>IFERROR(IF(N(data_NoOutliers!ALG18),data_NoOutliers!ALG18,MID(data_NoOutliers!ALG18,2,99)/2),"")</f>
        <v/>
      </c>
      <c r="AXW18" s="4" t="str">
        <f>IFERROR(IF(N(data_NoOutliers!ALH18),data_NoOutliers!ALH18,MID(data_NoOutliers!ALH18,2,99)/2),"")</f>
        <v/>
      </c>
      <c r="AXX18" s="4" t="str">
        <f>IFERROR(IF(N(data_NoOutliers!ALI18),data_NoOutliers!ALI18,MID(data_NoOutliers!ALI18,2,99)/2),"")</f>
        <v/>
      </c>
      <c r="AXY18" s="4" t="str">
        <f>IFERROR(IF(N(data_NoOutliers!ALJ18),data_NoOutliers!ALJ18,MID(data_NoOutliers!ALJ18,2,99)/2),"")</f>
        <v/>
      </c>
      <c r="AXZ18" s="4" t="str">
        <f>IFERROR(IF(N(data_NoOutliers!ALK18),data_NoOutliers!ALK18,MID(data_NoOutliers!ALK18,2,99)/2),"")</f>
        <v/>
      </c>
      <c r="AYA18" s="4" t="str">
        <f>IFERROR(IF(N(data_NoOutliers!ALL18),data_NoOutliers!ALL18,MID(data_NoOutliers!ALL18,2,99)/2),"")</f>
        <v/>
      </c>
      <c r="AYB18" s="4" t="str">
        <f>IFERROR(IF(N(data_NoOutliers!ALM18),data_NoOutliers!ALM18,MID(data_NoOutliers!ALM18,2,99)/2),"")</f>
        <v/>
      </c>
      <c r="AYC18" s="4" t="str">
        <f>IFERROR(IF(N(data_NoOutliers!ALN18),data_NoOutliers!ALN18,MID(data_NoOutliers!ALN18,2,99)/2),"")</f>
        <v/>
      </c>
      <c r="AYD18" s="4" t="str">
        <f>IFERROR(IF(N(data_NoOutliers!ALO18),data_NoOutliers!ALO18,MID(data_NoOutliers!ALO18,2,99)/2),"")</f>
        <v/>
      </c>
      <c r="AYE18" s="4" t="str">
        <f>IFERROR(IF(N(data_NoOutliers!ALP18),data_NoOutliers!ALP18,MID(data_NoOutliers!ALP18,2,99)/2),"")</f>
        <v/>
      </c>
      <c r="AYF18" s="4" t="str">
        <f>IFERROR(IF(N(data_NoOutliers!ALQ18),data_NoOutliers!ALQ18,MID(data_NoOutliers!ALQ18,2,99)/2),"")</f>
        <v/>
      </c>
      <c r="AYG18" s="4" t="str">
        <f>IFERROR(IF(N(data_NoOutliers!ALR18),data_NoOutliers!ALR18,MID(data_NoOutliers!ALR18,2,99)/2),"")</f>
        <v/>
      </c>
      <c r="AYH18" s="4" t="str">
        <f>IFERROR(IF(N(data_NoOutliers!ALS18),data_NoOutliers!ALS18,MID(data_NoOutliers!ALS18,2,99)/2),"")</f>
        <v/>
      </c>
      <c r="AYI18" s="4" t="str">
        <f>IFERROR(IF(N(data_NoOutliers!ALT18),data_NoOutliers!ALT18,MID(data_NoOutliers!ALT18,2,99)/2),"")</f>
        <v/>
      </c>
      <c r="AYJ18" s="4" t="str">
        <f>IFERROR(IF(N(data_NoOutliers!ALU18),data_NoOutliers!ALU18,MID(data_NoOutliers!ALU18,2,99)/2),"")</f>
        <v/>
      </c>
      <c r="AYK18" s="4" t="str">
        <f>IFERROR(IF(N(data_NoOutliers!ALV18),data_NoOutliers!ALV18,MID(data_NoOutliers!ALV18,2,99)/2),"")</f>
        <v/>
      </c>
      <c r="AYL18" s="4" t="str">
        <f>IFERROR(IF(N(data_NoOutliers!ALW18),data_NoOutliers!ALW18,MID(data_NoOutliers!ALW18,2,99)/2),"")</f>
        <v/>
      </c>
      <c r="AYM18" s="4" t="str">
        <f>IFERROR(IF(N(data_NoOutliers!ALX18),data_NoOutliers!ALX18,MID(data_NoOutliers!ALX18,2,99)/2),"")</f>
        <v/>
      </c>
      <c r="AYN18" s="4" t="str">
        <f>IFERROR(IF(N(data_NoOutliers!ALY18),data_NoOutliers!ALY18,MID(data_NoOutliers!ALY18,2,99)/2),"")</f>
        <v/>
      </c>
      <c r="AYO18" s="4" t="str">
        <f>IFERROR(IF(N(data_NoOutliers!ALZ18),data_NoOutliers!ALZ18,MID(data_NoOutliers!ALZ18,2,99)/2),"")</f>
        <v/>
      </c>
      <c r="AYP18" s="4" t="str">
        <f>IFERROR(IF(N(data_NoOutliers!AMA18),data_NoOutliers!AMA18,MID(data_NoOutliers!AMA18,2,99)/2),"")</f>
        <v/>
      </c>
      <c r="AYQ18" s="4" t="str">
        <f>IFERROR(IF(N(data_NoOutliers!AMB18),data_NoOutliers!AMB18,MID(data_NoOutliers!AMB18,2,99)/2),"")</f>
        <v/>
      </c>
      <c r="AYR18" s="4" t="str">
        <f>IFERROR(IF(N(data_NoOutliers!AMC18),data_NoOutliers!AMC18,MID(data_NoOutliers!AMC18,2,99)/2),"")</f>
        <v/>
      </c>
      <c r="AYS18" s="4" t="str">
        <f>IFERROR(IF(N(data_NoOutliers!AMD18),data_NoOutliers!AMD18,MID(data_NoOutliers!AMD18,2,99)/2),"")</f>
        <v/>
      </c>
      <c r="AYT18" s="4" t="str">
        <f>IFERROR(IF(N(data_NoOutliers!AME18),data_NoOutliers!AME18,MID(data_NoOutliers!AME18,2,99)/2),"")</f>
        <v/>
      </c>
      <c r="AYU18" s="4" t="str">
        <f>IFERROR(IF(N(data_NoOutliers!AMF18),data_NoOutliers!AMF18,MID(data_NoOutliers!AMF18,2,99)/2),"")</f>
        <v/>
      </c>
      <c r="AYV18" s="4" t="str">
        <f>IFERROR(IF(N(data_NoOutliers!AMG18),data_NoOutliers!AMG18,MID(data_NoOutliers!AMG18,2,99)/2),"")</f>
        <v/>
      </c>
      <c r="AYW18" s="4" t="str">
        <f>IFERROR(IF(N(data_NoOutliers!AMH18),data_NoOutliers!AMH18,MID(data_NoOutliers!AMH18,2,99)/2),"")</f>
        <v/>
      </c>
      <c r="AYX18" s="4" t="str">
        <f>IFERROR(IF(N(data_NoOutliers!AMI18),data_NoOutliers!AMI18,MID(data_NoOutliers!AMI18,2,99)/2),"")</f>
        <v/>
      </c>
      <c r="AYY18" s="4" t="str">
        <f>IFERROR(IF(N(data_NoOutliers!AMJ18),data_NoOutliers!AMJ18,MID(data_NoOutliers!AMJ18,2,99)/2),"")</f>
        <v/>
      </c>
      <c r="AYZ18" s="4" t="str">
        <f>IFERROR(IF(N(data_NoOutliers!AMK18),data_NoOutliers!AMK18,MID(data_NoOutliers!AMK18,2,99)/2),"")</f>
        <v/>
      </c>
      <c r="AZA18" s="4" t="str">
        <f>IFERROR(IF(N(data_NoOutliers!AML18),data_NoOutliers!AML18,MID(data_NoOutliers!AML18,2,99)/2),"")</f>
        <v/>
      </c>
      <c r="AZB18" s="4" t="str">
        <f>IFERROR(IF(N(data_NoOutliers!AMM18),data_NoOutliers!AMM18,MID(data_NoOutliers!AMM18,2,99)/2),"")</f>
        <v/>
      </c>
      <c r="AZC18" s="4" t="str">
        <f>IFERROR(IF(N(data_NoOutliers!AMN18),data_NoOutliers!AMN18,MID(data_NoOutliers!AMN18,2,99)/2),"")</f>
        <v/>
      </c>
      <c r="AZD18" s="4" t="str">
        <f>IFERROR(IF(N(data_NoOutliers!AMO18),data_NoOutliers!AMO18,MID(data_NoOutliers!AMO18,2,99)/2),"")</f>
        <v/>
      </c>
      <c r="AZE18" s="4" t="str">
        <f>IFERROR(IF(N(data_NoOutliers!AMP18),data_NoOutliers!AMP18,MID(data_NoOutliers!AMP18,2,99)/2),"")</f>
        <v/>
      </c>
      <c r="AZF18" s="4" t="str">
        <f>IFERROR(IF(N(data_NoOutliers!AMQ18),data_NoOutliers!AMQ18,MID(data_NoOutliers!AMQ18,2,99)/2),"")</f>
        <v/>
      </c>
      <c r="AZG18" s="4" t="str">
        <f>IFERROR(IF(N(data_NoOutliers!AMR18),data_NoOutliers!AMR18,MID(data_NoOutliers!AMR18,2,99)/2),"")</f>
        <v/>
      </c>
      <c r="AZH18" s="4" t="str">
        <f>IFERROR(IF(N(data_NoOutliers!AMS18),data_NoOutliers!AMS18,MID(data_NoOutliers!AMS18,2,99)/2),"")</f>
        <v/>
      </c>
      <c r="AZI18" s="4" t="str">
        <f>IFERROR(IF(N(data_NoOutliers!AMT18),data_NoOutliers!AMT18,MID(data_NoOutliers!AMT18,2,99)/2),"")</f>
        <v/>
      </c>
      <c r="AZJ18" s="4" t="str">
        <f>IFERROR(IF(N(data_NoOutliers!AMU18),data_NoOutliers!AMU18,MID(data_NoOutliers!AMU18,2,99)/2),"")</f>
        <v/>
      </c>
      <c r="AZK18" s="4" t="str">
        <f>IFERROR(IF(N(data_NoOutliers!AMV18),data_NoOutliers!AMV18,MID(data_NoOutliers!AMV18,2,99)/2),"")</f>
        <v/>
      </c>
      <c r="AZL18" s="4" t="str">
        <f>IFERROR(IF(N(data_NoOutliers!AMW18),data_NoOutliers!AMW18,MID(data_NoOutliers!AMW18,2,99)/2),"")</f>
        <v/>
      </c>
      <c r="AZM18" s="4" t="str">
        <f>IFERROR(IF(N(data_NoOutliers!AMX18),data_NoOutliers!AMX18,MID(data_NoOutliers!AMX18,2,99)/2),"")</f>
        <v/>
      </c>
      <c r="AZN18" s="4" t="str">
        <f>IFERROR(IF(N(data_NoOutliers!AMY18),data_NoOutliers!AMY18,MID(data_NoOutliers!AMY18,2,99)/2),"")</f>
        <v/>
      </c>
      <c r="AZO18" s="4" t="str">
        <f>IFERROR(IF(N(data_NoOutliers!AMZ18),data_NoOutliers!AMZ18,MID(data_NoOutliers!AMZ18,2,99)/2),"")</f>
        <v/>
      </c>
      <c r="AZP18" s="4" t="str">
        <f>IFERROR(IF(N(data_NoOutliers!ANA18),data_NoOutliers!ANA18,MID(data_NoOutliers!ANA18,2,99)/2),"")</f>
        <v/>
      </c>
      <c r="AZQ18" s="4" t="str">
        <f>IFERROR(IF(N(data_NoOutliers!ANB18),data_NoOutliers!ANB18,MID(data_NoOutliers!ANB18,2,99)/2),"")</f>
        <v/>
      </c>
      <c r="AZR18" s="4" t="str">
        <f>IFERROR(IF(N(data_NoOutliers!ANC18),data_NoOutliers!ANC18,MID(data_NoOutliers!ANC18,2,99)/2),"")</f>
        <v/>
      </c>
      <c r="AZS18" s="4" t="str">
        <f>IFERROR(IF(N(data_NoOutliers!AND18),data_NoOutliers!AND18,MID(data_NoOutliers!AND18,2,99)/2),"")</f>
        <v/>
      </c>
      <c r="AZT18" s="4" t="str">
        <f>IFERROR(IF(N(data_NoOutliers!ANE18),data_NoOutliers!ANE18,MID(data_NoOutliers!ANE18,2,99)/2),"")</f>
        <v/>
      </c>
      <c r="AZU18" s="4" t="str">
        <f>IFERROR(IF(N(data_NoOutliers!ANF18),data_NoOutliers!ANF18,MID(data_NoOutliers!ANF18,2,99)/2),"")</f>
        <v/>
      </c>
      <c r="AZV18" s="4" t="str">
        <f>IFERROR(IF(N(data_NoOutliers!ANG18),data_NoOutliers!ANG18,MID(data_NoOutliers!ANG18,2,99)/2),"")</f>
        <v/>
      </c>
      <c r="AZW18" s="4" t="str">
        <f>IFERROR(IF(N(data_NoOutliers!ANH18),data_NoOutliers!ANH18,MID(data_NoOutliers!ANH18,2,99)/2),"")</f>
        <v/>
      </c>
      <c r="AZX18" s="4" t="str">
        <f>IFERROR(IF(N(data_NoOutliers!ANI18),data_NoOutliers!ANI18,MID(data_NoOutliers!ANI18,2,99)/2),"")</f>
        <v/>
      </c>
      <c r="AZY18" s="4" t="str">
        <f>IFERROR(IF(N(data_NoOutliers!ANJ18),data_NoOutliers!ANJ18,MID(data_NoOutliers!ANJ18,2,99)/2),"")</f>
        <v/>
      </c>
      <c r="AZZ18" s="4" t="str">
        <f>IFERROR(IF(N(data_NoOutliers!ANK18),data_NoOutliers!ANK18,MID(data_NoOutliers!ANK18,2,99)/2),"")</f>
        <v/>
      </c>
      <c r="BAA18" s="4" t="str">
        <f>IFERROR(IF(N(data_NoOutliers!ANL18),data_NoOutliers!ANL18,MID(data_NoOutliers!ANL18,2,99)/2),"")</f>
        <v/>
      </c>
      <c r="BAB18" s="4" t="str">
        <f>IFERROR(IF(N(data_NoOutliers!ANM18),data_NoOutliers!ANM18,MID(data_NoOutliers!ANM18,2,99)/2),"")</f>
        <v/>
      </c>
      <c r="BAC18" s="4" t="str">
        <f>IFERROR(IF(N(data_NoOutliers!ANN18),data_NoOutliers!ANN18,MID(data_NoOutliers!ANN18,2,99)/2),"")</f>
        <v/>
      </c>
      <c r="BAD18" s="4" t="str">
        <f>IFERROR(IF(N(data_NoOutliers!ANO18),data_NoOutliers!ANO18,MID(data_NoOutliers!ANO18,2,99)/2),"")</f>
        <v/>
      </c>
      <c r="BAE18" s="4" t="str">
        <f>IFERROR(IF(N(data_NoOutliers!ANP18),data_NoOutliers!ANP18,MID(data_NoOutliers!ANP18,2,99)/2),"")</f>
        <v/>
      </c>
      <c r="BAF18" s="4" t="str">
        <f>IFERROR(IF(N(data_NoOutliers!ANQ18),data_NoOutliers!ANQ18,MID(data_NoOutliers!ANQ18,2,99)/2),"")</f>
        <v/>
      </c>
      <c r="BAG18" s="4" t="str">
        <f>IFERROR(IF(N(data_NoOutliers!ANR18),data_NoOutliers!ANR18,MID(data_NoOutliers!ANR18,2,99)/2),"")</f>
        <v/>
      </c>
      <c r="BAH18" s="4" t="str">
        <f>IFERROR(IF(N(data_NoOutliers!ANS18),data_NoOutliers!ANS18,MID(data_NoOutliers!ANS18,2,99)/2),"")</f>
        <v/>
      </c>
      <c r="BAI18" s="4" t="str">
        <f>IFERROR(IF(N(data_NoOutliers!ANT18),data_NoOutliers!ANT18,MID(data_NoOutliers!ANT18,2,99)/2),"")</f>
        <v/>
      </c>
      <c r="BAJ18" s="4" t="str">
        <f>IFERROR(IF(N(data_NoOutliers!ANU18),data_NoOutliers!ANU18,MID(data_NoOutliers!ANU18,2,99)/2),"")</f>
        <v/>
      </c>
      <c r="BAK18" s="4" t="str">
        <f>IFERROR(IF(N(data_NoOutliers!ANV18),data_NoOutliers!ANV18,MID(data_NoOutliers!ANV18,2,99)/2),"")</f>
        <v/>
      </c>
      <c r="BAL18" s="4" t="str">
        <f>IFERROR(IF(N(data_NoOutliers!ANW18),data_NoOutliers!ANW18,MID(data_NoOutliers!ANW18,2,99)/2),"")</f>
        <v/>
      </c>
      <c r="BAM18" s="4" t="str">
        <f>IFERROR(IF(N(data_NoOutliers!ANX18),data_NoOutliers!ANX18,MID(data_NoOutliers!ANX18,2,99)/2),"")</f>
        <v/>
      </c>
      <c r="BAN18" s="4" t="str">
        <f>IFERROR(IF(N(data_NoOutliers!ANY18),data_NoOutliers!ANY18,MID(data_NoOutliers!ANY18,2,99)/2),"")</f>
        <v/>
      </c>
      <c r="BAO18" s="4" t="str">
        <f>IFERROR(IF(N(data_NoOutliers!ANZ18),data_NoOutliers!ANZ18,MID(data_NoOutliers!ANZ18,2,99)/2),"")</f>
        <v/>
      </c>
      <c r="BAP18" s="4" t="str">
        <f>IFERROR(IF(N(data_NoOutliers!AOA18),data_NoOutliers!AOA18,MID(data_NoOutliers!AOA18,2,99)/2),"")</f>
        <v/>
      </c>
      <c r="BAQ18" s="4" t="str">
        <f>IFERROR(IF(N(data_NoOutliers!AOB18),data_NoOutliers!AOB18,MID(data_NoOutliers!AOB18,2,99)/2),"")</f>
        <v/>
      </c>
      <c r="BAR18" s="4" t="str">
        <f>IFERROR(IF(N(data_NoOutliers!AOC18),data_NoOutliers!AOC18,MID(data_NoOutliers!AOC18,2,99)/2),"")</f>
        <v/>
      </c>
      <c r="BAS18" s="4" t="str">
        <f>IFERROR(IF(N(data_NoOutliers!AOD18),data_NoOutliers!AOD18,MID(data_NoOutliers!AOD18,2,99)/2),"")</f>
        <v/>
      </c>
      <c r="BAT18" s="4" t="str">
        <f>IFERROR(IF(N(data_NoOutliers!AOE18),data_NoOutliers!AOE18,MID(data_NoOutliers!AOE18,2,99)/2),"")</f>
        <v/>
      </c>
      <c r="BAU18" s="4" t="str">
        <f>IFERROR(IF(N(data_NoOutliers!AOF18),data_NoOutliers!AOF18,MID(data_NoOutliers!AOF18,2,99)/2),"")</f>
        <v/>
      </c>
      <c r="BAV18" s="4" t="str">
        <f>IFERROR(IF(N(data_NoOutliers!AOG18),data_NoOutliers!AOG18,MID(data_NoOutliers!AOG18,2,99)/2),"")</f>
        <v/>
      </c>
      <c r="BAW18" s="4" t="str">
        <f>IFERROR(IF(N(data_NoOutliers!AOH18),data_NoOutliers!AOH18,MID(data_NoOutliers!AOH18,2,99)/2),"")</f>
        <v/>
      </c>
      <c r="BAX18" s="4" t="str">
        <f>IFERROR(IF(N(data_NoOutliers!AOI18),data_NoOutliers!AOI18,MID(data_NoOutliers!AOI18,2,99)/2),"")</f>
        <v/>
      </c>
      <c r="BAY18" s="4" t="str">
        <f>IFERROR(IF(N(data_NoOutliers!AOJ18),data_NoOutliers!AOJ18,MID(data_NoOutliers!AOJ18,2,99)/2),"")</f>
        <v/>
      </c>
      <c r="BAZ18" s="4" t="str">
        <f>IFERROR(IF(N(data_NoOutliers!AOK18),data_NoOutliers!AOK18,MID(data_NoOutliers!AOK18,2,99)/2),"")</f>
        <v/>
      </c>
      <c r="BBA18" s="4" t="str">
        <f>IFERROR(IF(N(data_NoOutliers!AOL18),data_NoOutliers!AOL18,MID(data_NoOutliers!AOL18,2,99)/2),"")</f>
        <v/>
      </c>
      <c r="BBB18" s="4" t="str">
        <f>IFERROR(IF(N(data_NoOutliers!AOM18),data_NoOutliers!AOM18,MID(data_NoOutliers!AOM18,2,99)/2),"")</f>
        <v/>
      </c>
      <c r="BBC18" s="4" t="str">
        <f>IFERROR(IF(N(data_NoOutliers!AON18),data_NoOutliers!AON18,MID(data_NoOutliers!AON18,2,99)/2),"")</f>
        <v/>
      </c>
      <c r="BBD18" s="4" t="str">
        <f>IFERROR(IF(N(data_NoOutliers!AOO18),data_NoOutliers!AOO18,MID(data_NoOutliers!AOO18,2,99)/2),"")</f>
        <v/>
      </c>
      <c r="BBE18" s="4" t="str">
        <f>IFERROR(IF(N(data_NoOutliers!AOP18),data_NoOutliers!AOP18,MID(data_NoOutliers!AOP18,2,99)/2),"")</f>
        <v/>
      </c>
      <c r="BBF18" s="4" t="str">
        <f>IFERROR(IF(N(data_NoOutliers!AOQ18),data_NoOutliers!AOQ18,MID(data_NoOutliers!AOQ18,2,99)/2),"")</f>
        <v/>
      </c>
      <c r="BBG18" s="4" t="str">
        <f>IFERROR(IF(N(data_NoOutliers!AOR18),data_NoOutliers!AOR18,MID(data_NoOutliers!AOR18,2,99)/2),"")</f>
        <v/>
      </c>
      <c r="BBH18" s="4" t="str">
        <f>IFERROR(IF(N(data_NoOutliers!AOS18),data_NoOutliers!AOS18,MID(data_NoOutliers!AOS18,2,99)/2),"")</f>
        <v/>
      </c>
      <c r="BBI18" s="4" t="str">
        <f>IFERROR(IF(N(data_NoOutliers!AOT18),data_NoOutliers!AOT18,MID(data_NoOutliers!AOT18,2,99)/2),"")</f>
        <v/>
      </c>
      <c r="BBJ18" s="4" t="str">
        <f>IFERROR(IF(N(data_NoOutliers!AOU18),data_NoOutliers!AOU18,MID(data_NoOutliers!AOU18,2,99)/2),"")</f>
        <v/>
      </c>
      <c r="BBK18" s="4" t="str">
        <f>IFERROR(IF(N(data_NoOutliers!AOV18),data_NoOutliers!AOV18,MID(data_NoOutliers!AOV18,2,99)/2),"")</f>
        <v/>
      </c>
      <c r="BBL18" s="4" t="str">
        <f>IFERROR(IF(N(data_NoOutliers!AOW18),data_NoOutliers!AOW18,MID(data_NoOutliers!AOW18,2,99)/2),"")</f>
        <v/>
      </c>
      <c r="BBM18" s="4" t="str">
        <f>IFERROR(IF(N(data_NoOutliers!AOX18),data_NoOutliers!AOX18,MID(data_NoOutliers!AOX18,2,99)/2),"")</f>
        <v/>
      </c>
      <c r="BBN18" s="4" t="str">
        <f>IFERROR(IF(N(data_NoOutliers!AOY18),data_NoOutliers!AOY18,MID(data_NoOutliers!AOY18,2,99)/2),"")</f>
        <v/>
      </c>
      <c r="BBO18" s="4" t="str">
        <f>IFERROR(IF(N(data_NoOutliers!AOZ18),data_NoOutliers!AOZ18,MID(data_NoOutliers!AOZ18,2,99)/2),"")</f>
        <v/>
      </c>
      <c r="BBP18" s="4" t="str">
        <f>IFERROR(IF(N(data_NoOutliers!APA18),data_NoOutliers!APA18,MID(data_NoOutliers!APA18,2,99)/2),"")</f>
        <v/>
      </c>
      <c r="BBQ18" s="4" t="str">
        <f>IFERROR(IF(N(data_NoOutliers!APB18),data_NoOutliers!APB18,MID(data_NoOutliers!APB18,2,99)/2),"")</f>
        <v/>
      </c>
      <c r="BBR18" s="4" t="str">
        <f>IFERROR(IF(N(data_NoOutliers!APC18),data_NoOutliers!APC18,MID(data_NoOutliers!APC18,2,99)/2),"")</f>
        <v/>
      </c>
      <c r="BBS18" s="4" t="str">
        <f>IFERROR(IF(N(data_NoOutliers!APD18),data_NoOutliers!APD18,MID(data_NoOutliers!APD18,2,99)/2),"")</f>
        <v/>
      </c>
      <c r="BBT18" s="4" t="str">
        <f>IFERROR(IF(N(data_NoOutliers!APE18),data_NoOutliers!APE18,MID(data_NoOutliers!APE18,2,99)/2),"")</f>
        <v/>
      </c>
      <c r="BBU18" s="4" t="str">
        <f>IFERROR(IF(N(data_NoOutliers!APF18),data_NoOutliers!APF18,MID(data_NoOutliers!APF18,2,99)/2),"")</f>
        <v/>
      </c>
      <c r="BBV18" s="4" t="str">
        <f>IFERROR(IF(N(data_NoOutliers!APG18),data_NoOutliers!APG18,MID(data_NoOutliers!APG18,2,99)/2),"")</f>
        <v/>
      </c>
      <c r="BBW18" s="4" t="str">
        <f>IFERROR(IF(N(data_NoOutliers!APH18),data_NoOutliers!APH18,MID(data_NoOutliers!APH18,2,99)/2),"")</f>
        <v/>
      </c>
      <c r="BBX18" s="4" t="str">
        <f>IFERROR(IF(N(data_NoOutliers!API18),data_NoOutliers!API18,MID(data_NoOutliers!API18,2,99)/2),"")</f>
        <v/>
      </c>
      <c r="BBY18" s="4" t="str">
        <f>IFERROR(IF(N(data_NoOutliers!APJ18),data_NoOutliers!APJ18,MID(data_NoOutliers!APJ18,2,99)/2),"")</f>
        <v/>
      </c>
      <c r="BBZ18" s="4" t="str">
        <f>IFERROR(IF(N(data_NoOutliers!APK18),data_NoOutliers!APK18,MID(data_NoOutliers!APK18,2,99)/2),"")</f>
        <v/>
      </c>
      <c r="BCA18" s="4" t="str">
        <f>IFERROR(IF(N(data_NoOutliers!APL18),data_NoOutliers!APL18,MID(data_NoOutliers!APL18,2,99)/2),"")</f>
        <v/>
      </c>
      <c r="BCB18" s="4" t="str">
        <f>IFERROR(IF(N(data_NoOutliers!APM18),data_NoOutliers!APM18,MID(data_NoOutliers!APM18,2,99)/2),"")</f>
        <v/>
      </c>
      <c r="BCC18" s="4" t="str">
        <f>IFERROR(IF(N(data_NoOutliers!APN18),data_NoOutliers!APN18,MID(data_NoOutliers!APN18,2,99)/2),"")</f>
        <v/>
      </c>
      <c r="BCD18" s="4" t="str">
        <f>IFERROR(IF(N(data_NoOutliers!APO18),data_NoOutliers!APO18,MID(data_NoOutliers!APO18,2,99)/2),"")</f>
        <v/>
      </c>
      <c r="BCE18" s="4" t="str">
        <f>IFERROR(IF(N(data_NoOutliers!APP18),data_NoOutliers!APP18,MID(data_NoOutliers!APP18,2,99)/2),"")</f>
        <v/>
      </c>
      <c r="BCF18" s="4" t="str">
        <f>IFERROR(IF(N(data_NoOutliers!APQ18),data_NoOutliers!APQ18,MID(data_NoOutliers!APQ18,2,99)/2),"")</f>
        <v/>
      </c>
      <c r="BCG18" s="4" t="str">
        <f>IFERROR(IF(N(data_NoOutliers!APR18),data_NoOutliers!APR18,MID(data_NoOutliers!APR18,2,99)/2),"")</f>
        <v/>
      </c>
      <c r="BCH18" s="4" t="str">
        <f>IFERROR(IF(N(data_NoOutliers!APS18),data_NoOutliers!APS18,MID(data_NoOutliers!APS18,2,99)/2),"")</f>
        <v/>
      </c>
      <c r="BCI18" s="4" t="str">
        <f>IFERROR(IF(N(data_NoOutliers!APT18),data_NoOutliers!APT18,MID(data_NoOutliers!APT18,2,99)/2),"")</f>
        <v/>
      </c>
      <c r="BCJ18" s="4" t="str">
        <f>IFERROR(IF(N(data_NoOutliers!APU18),data_NoOutliers!APU18,MID(data_NoOutliers!APU18,2,99)/2),"")</f>
        <v/>
      </c>
      <c r="BCK18" s="4" t="str">
        <f>IFERROR(IF(N(data_NoOutliers!APV18),data_NoOutliers!APV18,MID(data_NoOutliers!APV18,2,99)/2),"")</f>
        <v/>
      </c>
      <c r="BCL18" s="4" t="str">
        <f>IFERROR(IF(N(data_NoOutliers!APW18),data_NoOutliers!APW18,MID(data_NoOutliers!APW18,2,99)/2),"")</f>
        <v/>
      </c>
      <c r="BCM18" s="4" t="str">
        <f>IFERROR(IF(N(data_NoOutliers!APX18),data_NoOutliers!APX18,MID(data_NoOutliers!APX18,2,99)/2),"")</f>
        <v/>
      </c>
      <c r="BCN18" s="4" t="str">
        <f>IFERROR(IF(N(data_NoOutliers!APY18),data_NoOutliers!APY18,MID(data_NoOutliers!APY18,2,99)/2),"")</f>
        <v/>
      </c>
      <c r="BCO18" s="4" t="str">
        <f>IFERROR(IF(N(data_NoOutliers!APZ18),data_NoOutliers!APZ18,MID(data_NoOutliers!APZ18,2,99)/2),"")</f>
        <v/>
      </c>
      <c r="BCP18" s="4" t="str">
        <f>IFERROR(IF(N(data_NoOutliers!AQA18),data_NoOutliers!AQA18,MID(data_NoOutliers!AQA18,2,99)/2),"")</f>
        <v/>
      </c>
      <c r="BCQ18" s="4" t="str">
        <f>IFERROR(IF(N(data_NoOutliers!AQB18),data_NoOutliers!AQB18,MID(data_NoOutliers!AQB18,2,99)/2),"")</f>
        <v/>
      </c>
      <c r="BCR18" s="4" t="str">
        <f>IFERROR(IF(N(data_NoOutliers!AQC18),data_NoOutliers!AQC18,MID(data_NoOutliers!AQC18,2,99)/2),"")</f>
        <v/>
      </c>
      <c r="BCS18" s="4" t="str">
        <f>IFERROR(IF(N(data_NoOutliers!AQD18),data_NoOutliers!AQD18,MID(data_NoOutliers!AQD18,2,99)/2),"")</f>
        <v/>
      </c>
      <c r="BCT18" s="4" t="str">
        <f>IFERROR(IF(N(data_NoOutliers!AQE18),data_NoOutliers!AQE18,MID(data_NoOutliers!AQE18,2,99)/2),"")</f>
        <v/>
      </c>
      <c r="BCU18" s="4" t="str">
        <f>IFERROR(IF(N(data_NoOutliers!AQF18),data_NoOutliers!AQF18,MID(data_NoOutliers!AQF18,2,99)/2),"")</f>
        <v/>
      </c>
      <c r="BCV18" s="4" t="str">
        <f>IFERROR(IF(N(data_NoOutliers!AQG18),data_NoOutliers!AQG18,MID(data_NoOutliers!AQG18,2,99)/2),"")</f>
        <v/>
      </c>
      <c r="BCW18" s="4" t="str">
        <f>IFERROR(IF(N(data_NoOutliers!AQH18),data_NoOutliers!AQH18,MID(data_NoOutliers!AQH18,2,99)/2),"")</f>
        <v/>
      </c>
      <c r="BCX18" s="4" t="str">
        <f>IFERROR(IF(N(data_NoOutliers!AQI18),data_NoOutliers!AQI18,MID(data_NoOutliers!AQI18,2,99)/2),"")</f>
        <v/>
      </c>
      <c r="BCY18" s="4" t="str">
        <f>IFERROR(IF(N(data_NoOutliers!AQJ18),data_NoOutliers!AQJ18,MID(data_NoOutliers!AQJ18,2,99)/2),"")</f>
        <v/>
      </c>
      <c r="BCZ18" s="4" t="str">
        <f>IFERROR(IF(N(data_NoOutliers!AQK18),data_NoOutliers!AQK18,MID(data_NoOutliers!AQK18,2,99)/2),"")</f>
        <v/>
      </c>
      <c r="BDA18" s="4" t="str">
        <f>IFERROR(IF(N(data_NoOutliers!AQL18),data_NoOutliers!AQL18,MID(data_NoOutliers!AQL18,2,99)/2),"")</f>
        <v/>
      </c>
      <c r="BDB18" s="4" t="str">
        <f>IFERROR(IF(N(data_NoOutliers!AQM18),data_NoOutliers!AQM18,MID(data_NoOutliers!AQM18,2,99)/2),"")</f>
        <v/>
      </c>
      <c r="BDC18" s="4" t="str">
        <f>IFERROR(IF(N(data_NoOutliers!AQN18),data_NoOutliers!AQN18,MID(data_NoOutliers!AQN18,2,99)/2),"")</f>
        <v/>
      </c>
      <c r="BDD18" s="4" t="str">
        <f>IFERROR(IF(N(data_NoOutliers!AQO18),data_NoOutliers!AQO18,MID(data_NoOutliers!AQO18,2,99)/2),"")</f>
        <v/>
      </c>
      <c r="BDE18" s="4" t="str">
        <f>IFERROR(IF(N(data_NoOutliers!AQP18),data_NoOutliers!AQP18,MID(data_NoOutliers!AQP18,2,99)/2),"")</f>
        <v/>
      </c>
      <c r="BDF18" s="4" t="str">
        <f>IFERROR(IF(N(data_NoOutliers!AQQ18),data_NoOutliers!AQQ18,MID(data_NoOutliers!AQQ18,2,99)/2),"")</f>
        <v/>
      </c>
      <c r="BDG18" s="4" t="str">
        <f>IFERROR(IF(N(data_NoOutliers!AQR18),data_NoOutliers!AQR18,MID(data_NoOutliers!AQR18,2,99)/2),"")</f>
        <v/>
      </c>
      <c r="BDH18" s="4" t="str">
        <f>IFERROR(IF(N(data_NoOutliers!AQS18),data_NoOutliers!AQS18,MID(data_NoOutliers!AQS18,2,99)/2),"")</f>
        <v/>
      </c>
      <c r="BDI18" s="4" t="str">
        <f>IFERROR(IF(N(data_NoOutliers!AQT18),data_NoOutliers!AQT18,MID(data_NoOutliers!AQT18,2,99)/2),"")</f>
        <v/>
      </c>
      <c r="BDJ18" s="4" t="str">
        <f>IFERROR(IF(N(data_NoOutliers!AQU18),data_NoOutliers!AQU18,MID(data_NoOutliers!AQU18,2,99)/2),"")</f>
        <v/>
      </c>
      <c r="BDK18" s="4" t="str">
        <f>IFERROR(IF(N(data_NoOutliers!AQV18),data_NoOutliers!AQV18,MID(data_NoOutliers!AQV18,2,99)/2),"")</f>
        <v/>
      </c>
      <c r="BDL18" s="4" t="str">
        <f>IFERROR(IF(N(data_NoOutliers!AQW18),data_NoOutliers!AQW18,MID(data_NoOutliers!AQW18,2,99)/2),"")</f>
        <v/>
      </c>
      <c r="BDM18" s="4" t="str">
        <f>IFERROR(IF(N(data_NoOutliers!AQX18),data_NoOutliers!AQX18,MID(data_NoOutliers!AQX18,2,99)/2),"")</f>
        <v/>
      </c>
      <c r="BDN18" s="4" t="str">
        <f>IFERROR(IF(N(data_NoOutliers!AQY18),data_NoOutliers!AQY18,MID(data_NoOutliers!AQY18,2,99)/2),"")</f>
        <v/>
      </c>
      <c r="BDO18" s="4" t="str">
        <f>IFERROR(IF(N(data_NoOutliers!AQZ18),data_NoOutliers!AQZ18,MID(data_NoOutliers!AQZ18,2,99)/2),"")</f>
        <v/>
      </c>
      <c r="BDP18" s="4" t="str">
        <f>IFERROR(IF(N(data_NoOutliers!ARA18),data_NoOutliers!ARA18,MID(data_NoOutliers!ARA18,2,99)/2),"")</f>
        <v/>
      </c>
      <c r="BDQ18" s="4" t="str">
        <f>IFERROR(IF(N(data_NoOutliers!ARB18),data_NoOutliers!ARB18,MID(data_NoOutliers!ARB18,2,99)/2),"")</f>
        <v/>
      </c>
      <c r="BDR18" s="4" t="str">
        <f>IFERROR(IF(N(data_NoOutliers!ARC18),data_NoOutliers!ARC18,MID(data_NoOutliers!ARC18,2,99)/2),"")</f>
        <v/>
      </c>
      <c r="BDS18" s="4" t="str">
        <f>IFERROR(IF(N(data_NoOutliers!ARD18),data_NoOutliers!ARD18,MID(data_NoOutliers!ARD18,2,99)/2),"")</f>
        <v/>
      </c>
      <c r="BDT18" s="4" t="str">
        <f>IFERROR(IF(N(data_NoOutliers!ARE18),data_NoOutliers!ARE18,MID(data_NoOutliers!ARE18,2,99)/2),"")</f>
        <v/>
      </c>
      <c r="BDU18" s="4" t="str">
        <f>IFERROR(IF(N(data_NoOutliers!ARF18),data_NoOutliers!ARF18,MID(data_NoOutliers!ARF18,2,99)/2),"")</f>
        <v/>
      </c>
      <c r="BDV18" s="4" t="str">
        <f>IFERROR(IF(N(data_NoOutliers!ARG18),data_NoOutliers!ARG18,MID(data_NoOutliers!ARG18,2,99)/2),"")</f>
        <v/>
      </c>
      <c r="BDW18" s="4" t="str">
        <f>IFERROR(IF(N(data_NoOutliers!ARH18),data_NoOutliers!ARH18,MID(data_NoOutliers!ARH18,2,99)/2),"")</f>
        <v/>
      </c>
      <c r="BDX18" s="4" t="str">
        <f>IFERROR(IF(N(data_NoOutliers!ARI18),data_NoOutliers!ARI18,MID(data_NoOutliers!ARI18,2,99)/2),"")</f>
        <v/>
      </c>
      <c r="BDY18" s="4" t="str">
        <f>IFERROR(IF(N(data_NoOutliers!ARJ18),data_NoOutliers!ARJ18,MID(data_NoOutliers!ARJ18,2,99)/2),"")</f>
        <v/>
      </c>
      <c r="BDZ18" s="4" t="str">
        <f>IFERROR(IF(N(data_NoOutliers!ARK18),data_NoOutliers!ARK18,MID(data_NoOutliers!ARK18,2,99)/2),"")</f>
        <v/>
      </c>
      <c r="BEA18" s="4" t="str">
        <f>IFERROR(IF(N(data_NoOutliers!ARL18),data_NoOutliers!ARL18,MID(data_NoOutliers!ARL18,2,99)/2),"")</f>
        <v/>
      </c>
      <c r="BEB18" s="4" t="str">
        <f>IFERROR(IF(N(data_NoOutliers!ARM18),data_NoOutliers!ARM18,MID(data_NoOutliers!ARM18,2,99)/2),"")</f>
        <v/>
      </c>
      <c r="BEC18" s="4" t="str">
        <f>IFERROR(IF(N(data_NoOutliers!ARN18),data_NoOutliers!ARN18,MID(data_NoOutliers!ARN18,2,99)/2),"")</f>
        <v/>
      </c>
      <c r="BED18" s="4" t="str">
        <f>IFERROR(IF(N(data_NoOutliers!ARO18),data_NoOutliers!ARO18,MID(data_NoOutliers!ARO18,2,99)/2),"")</f>
        <v/>
      </c>
      <c r="BEE18" s="4" t="str">
        <f>IFERROR(IF(N(data_NoOutliers!ARP18),data_NoOutliers!ARP18,MID(data_NoOutliers!ARP18,2,99)/2),"")</f>
        <v/>
      </c>
      <c r="BEF18" s="4" t="str">
        <f>IFERROR(IF(N(data_NoOutliers!ARQ18),data_NoOutliers!ARQ18,MID(data_NoOutliers!ARQ18,2,99)/2),"")</f>
        <v/>
      </c>
      <c r="BEG18" s="4" t="str">
        <f>IFERROR(IF(N(data_NoOutliers!ARR18),data_NoOutliers!ARR18,MID(data_NoOutliers!ARR18,2,99)/2),"")</f>
        <v/>
      </c>
      <c r="BEH18" s="4" t="str">
        <f>IFERROR(IF(N(data_NoOutliers!ARS18),data_NoOutliers!ARS18,MID(data_NoOutliers!ARS18,2,99)/2),"")</f>
        <v/>
      </c>
      <c r="BEI18" s="4" t="str">
        <f>IFERROR(IF(N(data_NoOutliers!ART18),data_NoOutliers!ART18,MID(data_NoOutliers!ART18,2,99)/2),"")</f>
        <v/>
      </c>
      <c r="BEJ18" s="4" t="str">
        <f>IFERROR(IF(N(data_NoOutliers!ARU18),data_NoOutliers!ARU18,MID(data_NoOutliers!ARU18,2,99)/2),"")</f>
        <v/>
      </c>
      <c r="BEK18" s="4" t="str">
        <f>IFERROR(IF(N(data_NoOutliers!ARV18),data_NoOutliers!ARV18,MID(data_NoOutliers!ARV18,2,99)/2),"")</f>
        <v/>
      </c>
      <c r="BEL18" s="4" t="str">
        <f>IFERROR(IF(N(data_NoOutliers!ARW18),data_NoOutliers!ARW18,MID(data_NoOutliers!ARW18,2,99)/2),"")</f>
        <v/>
      </c>
      <c r="BEM18" s="4" t="str">
        <f>IFERROR(IF(N(data_NoOutliers!ARX18),data_NoOutliers!ARX18,MID(data_NoOutliers!ARX18,2,99)/2),"")</f>
        <v/>
      </c>
      <c r="BEN18" s="4" t="str">
        <f>IFERROR(IF(N(data_NoOutliers!ARY18),data_NoOutliers!ARY18,MID(data_NoOutliers!ARY18,2,99)/2),"")</f>
        <v/>
      </c>
      <c r="BEO18" s="4" t="str">
        <f>IFERROR(IF(N(data_NoOutliers!ARZ18),data_NoOutliers!ARZ18,MID(data_NoOutliers!ARZ18,2,99)/2),"")</f>
        <v/>
      </c>
      <c r="BEP18" s="4" t="str">
        <f>IFERROR(IF(N(data_NoOutliers!ASA18),data_NoOutliers!ASA18,MID(data_NoOutliers!ASA18,2,99)/2),"")</f>
        <v/>
      </c>
      <c r="BEQ18" s="4" t="str">
        <f>IFERROR(IF(N(data_NoOutliers!ASB18),data_NoOutliers!ASB18,MID(data_NoOutliers!ASB18,2,99)/2),"")</f>
        <v/>
      </c>
      <c r="BER18" s="4" t="str">
        <f>IFERROR(IF(N(data_NoOutliers!ASC18),data_NoOutliers!ASC18,MID(data_NoOutliers!ASC18,2,99)/2),"")</f>
        <v/>
      </c>
      <c r="BES18" s="4" t="str">
        <f>IFERROR(IF(N(data_NoOutliers!ASD18),data_NoOutliers!ASD18,MID(data_NoOutliers!ASD18,2,99)/2),"")</f>
        <v/>
      </c>
      <c r="BET18" s="4" t="str">
        <f>IFERROR(IF(N(data_NoOutliers!ASE18),data_NoOutliers!ASE18,MID(data_NoOutliers!ASE18,2,99)/2),"")</f>
        <v/>
      </c>
      <c r="BEU18" s="4" t="str">
        <f>IFERROR(IF(N(data_NoOutliers!ASF18),data_NoOutliers!ASF18,MID(data_NoOutliers!ASF18,2,99)/2),"")</f>
        <v/>
      </c>
      <c r="BEV18" s="4" t="str">
        <f>IFERROR(IF(N(data_NoOutliers!ASG18),data_NoOutliers!ASG18,MID(data_NoOutliers!ASG18,2,99)/2),"")</f>
        <v/>
      </c>
      <c r="BEW18" s="4" t="str">
        <f>IFERROR(IF(N(data_NoOutliers!ASH18),data_NoOutliers!ASH18,MID(data_NoOutliers!ASH18,2,99)/2),"")</f>
        <v/>
      </c>
      <c r="BEX18" s="4" t="str">
        <f>IFERROR(IF(N(data_NoOutliers!ASI18),data_NoOutliers!ASI18,MID(data_NoOutliers!ASI18,2,99)/2),"")</f>
        <v/>
      </c>
      <c r="BEY18" s="4" t="str">
        <f>IFERROR(IF(N(data_NoOutliers!ASJ18),data_NoOutliers!ASJ18,MID(data_NoOutliers!ASJ18,2,99)/2),"")</f>
        <v/>
      </c>
      <c r="BEZ18" s="4" t="str">
        <f>IFERROR(IF(N(data_NoOutliers!ASK18),data_NoOutliers!ASK18,MID(data_NoOutliers!ASK18,2,99)/2),"")</f>
        <v/>
      </c>
      <c r="BFA18" s="4" t="str">
        <f>IFERROR(IF(N(data_NoOutliers!ASL18),data_NoOutliers!ASL18,MID(data_NoOutliers!ASL18,2,99)/2),"")</f>
        <v/>
      </c>
      <c r="BFB18" s="4" t="str">
        <f>IFERROR(IF(N(data_NoOutliers!ASM18),data_NoOutliers!ASM18,MID(data_NoOutliers!ASM18,2,99)/2),"")</f>
        <v/>
      </c>
      <c r="BFC18" s="4" t="str">
        <f>IFERROR(IF(N(data_NoOutliers!ASN18),data_NoOutliers!ASN18,MID(data_NoOutliers!ASN18,2,99)/2),"")</f>
        <v/>
      </c>
      <c r="BFD18" s="4" t="str">
        <f>IFERROR(IF(N(data_NoOutliers!ASO18),data_NoOutliers!ASO18,MID(data_NoOutliers!ASO18,2,99)/2),"")</f>
        <v/>
      </c>
      <c r="BFE18" s="4" t="str">
        <f>IFERROR(IF(N(data_NoOutliers!ASP18),data_NoOutliers!ASP18,MID(data_NoOutliers!ASP18,2,99)/2),"")</f>
        <v/>
      </c>
      <c r="BFF18" s="4" t="str">
        <f>IFERROR(IF(N(data_NoOutliers!ASQ18),data_NoOutliers!ASQ18,MID(data_NoOutliers!ASQ18,2,99)/2),"")</f>
        <v/>
      </c>
      <c r="BFG18" s="4" t="str">
        <f>IFERROR(IF(N(data_NoOutliers!ASR18),data_NoOutliers!ASR18,MID(data_NoOutliers!ASR18,2,99)/2),"")</f>
        <v/>
      </c>
      <c r="BFH18" s="4" t="str">
        <f>IFERROR(IF(N(data_NoOutliers!ASS18),data_NoOutliers!ASS18,MID(data_NoOutliers!ASS18,2,99)/2),"")</f>
        <v/>
      </c>
      <c r="BFI18" s="4" t="str">
        <f>IFERROR(IF(N(data_NoOutliers!AST18),data_NoOutliers!AST18,MID(data_NoOutliers!AST18,2,99)/2),"")</f>
        <v/>
      </c>
      <c r="BFJ18" s="4" t="str">
        <f>IFERROR(IF(N(data_NoOutliers!ASU18),data_NoOutliers!ASU18,MID(data_NoOutliers!ASU18,2,99)/2),"")</f>
        <v/>
      </c>
      <c r="BFK18" s="4" t="str">
        <f>IFERROR(IF(N(data_NoOutliers!ASV18),data_NoOutliers!ASV18,MID(data_NoOutliers!ASV18,2,99)/2),"")</f>
        <v/>
      </c>
      <c r="BFL18" s="4" t="str">
        <f>IFERROR(IF(N(data_NoOutliers!ASW18),data_NoOutliers!ASW18,MID(data_NoOutliers!ASW18,2,99)/2),"")</f>
        <v/>
      </c>
      <c r="BFM18" s="4" t="str">
        <f>IFERROR(IF(N(data_NoOutliers!ASX18),data_NoOutliers!ASX18,MID(data_NoOutliers!ASX18,2,99)/2),"")</f>
        <v/>
      </c>
      <c r="BFN18" s="4" t="str">
        <f>IFERROR(IF(N(data_NoOutliers!ASY18),data_NoOutliers!ASY18,MID(data_NoOutliers!ASY18,2,99)/2),"")</f>
        <v/>
      </c>
      <c r="BFO18" s="4" t="str">
        <f>IFERROR(IF(N(data_NoOutliers!ASZ18),data_NoOutliers!ASZ18,MID(data_NoOutliers!ASZ18,2,99)/2),"")</f>
        <v/>
      </c>
      <c r="BFP18" s="4" t="str">
        <f>IFERROR(IF(N(data_NoOutliers!ATA18),data_NoOutliers!ATA18,MID(data_NoOutliers!ATA18,2,99)/2),"")</f>
        <v/>
      </c>
      <c r="BFQ18" s="4" t="str">
        <f>IFERROR(IF(N(data_NoOutliers!ATB18),data_NoOutliers!ATB18,MID(data_NoOutliers!ATB18,2,99)/2),"")</f>
        <v/>
      </c>
      <c r="BFR18" s="4" t="str">
        <f>IFERROR(IF(N(data_NoOutliers!ATC18),data_NoOutliers!ATC18,MID(data_NoOutliers!ATC18,2,99)/2),"")</f>
        <v/>
      </c>
      <c r="BFS18" s="4" t="str">
        <f>IFERROR(IF(N(data_NoOutliers!ATD18),data_NoOutliers!ATD18,MID(data_NoOutliers!ATD18,2,99)/2),"")</f>
        <v/>
      </c>
      <c r="BFT18" s="4" t="str">
        <f>IFERROR(IF(N(data_NoOutliers!ATE18),data_NoOutliers!ATE18,MID(data_NoOutliers!ATE18,2,99)/2),"")</f>
        <v/>
      </c>
      <c r="BFU18" s="4" t="str">
        <f>IFERROR(IF(N(data_NoOutliers!ATF18),data_NoOutliers!ATF18,MID(data_NoOutliers!ATF18,2,99)/2),"")</f>
        <v/>
      </c>
      <c r="BFV18" s="4" t="str">
        <f>IFERROR(IF(N(data_NoOutliers!ATG18),data_NoOutliers!ATG18,MID(data_NoOutliers!ATG18,2,99)/2),"")</f>
        <v/>
      </c>
      <c r="BFW18" s="4" t="str">
        <f>IFERROR(IF(N(data_NoOutliers!ATH18),data_NoOutliers!ATH18,MID(data_NoOutliers!ATH18,2,99)/2),"")</f>
        <v/>
      </c>
      <c r="BFX18" s="4" t="str">
        <f>IFERROR(IF(N(data_NoOutliers!ATI18),data_NoOutliers!ATI18,MID(data_NoOutliers!ATI18,2,99)/2),"")</f>
        <v/>
      </c>
      <c r="BFY18" s="4" t="str">
        <f>IFERROR(IF(N(data_NoOutliers!ATJ18),data_NoOutliers!ATJ18,MID(data_NoOutliers!ATJ18,2,99)/2),"")</f>
        <v/>
      </c>
      <c r="BFZ18" s="4" t="str">
        <f>IFERROR(IF(N(data_NoOutliers!ATK18),data_NoOutliers!ATK18,MID(data_NoOutliers!ATK18,2,99)/2),"")</f>
        <v/>
      </c>
      <c r="BGA18" s="4" t="str">
        <f>IFERROR(IF(N(data_NoOutliers!ATL18),data_NoOutliers!ATL18,MID(data_NoOutliers!ATL18,2,99)/2),"")</f>
        <v/>
      </c>
      <c r="BGB18" s="4" t="str">
        <f>IFERROR(IF(N(data_NoOutliers!ATM18),data_NoOutliers!ATM18,MID(data_NoOutliers!ATM18,2,99)/2),"")</f>
        <v/>
      </c>
      <c r="BGC18" s="4" t="str">
        <f>IFERROR(IF(N(data_NoOutliers!ATN18),data_NoOutliers!ATN18,MID(data_NoOutliers!ATN18,2,99)/2),"")</f>
        <v/>
      </c>
      <c r="BGD18" s="4" t="str">
        <f>IFERROR(IF(N(data_NoOutliers!ATO18),data_NoOutliers!ATO18,MID(data_NoOutliers!ATO18,2,99)/2),"")</f>
        <v/>
      </c>
      <c r="BGE18" s="4" t="str">
        <f>IFERROR(IF(N(data_NoOutliers!ATP18),data_NoOutliers!ATP18,MID(data_NoOutliers!ATP18,2,99)/2),"")</f>
        <v/>
      </c>
      <c r="BGF18" s="4" t="str">
        <f>IFERROR(IF(N(data_NoOutliers!ATQ18),data_NoOutliers!ATQ18,MID(data_NoOutliers!ATQ18,2,99)/2),"")</f>
        <v/>
      </c>
      <c r="BGG18" s="4" t="str">
        <f>IFERROR(IF(N(data_NoOutliers!ATR18),data_NoOutliers!ATR18,MID(data_NoOutliers!ATR18,2,99)/2),"")</f>
        <v/>
      </c>
      <c r="BGH18" s="4" t="str">
        <f>IFERROR(IF(N(data_NoOutliers!ATS18),data_NoOutliers!ATS18,MID(data_NoOutliers!ATS18,2,99)/2),"")</f>
        <v/>
      </c>
      <c r="BGI18" s="4" t="str">
        <f>IFERROR(IF(N(data_NoOutliers!ATT18),data_NoOutliers!ATT18,MID(data_NoOutliers!ATT18,2,99)/2),"")</f>
        <v/>
      </c>
      <c r="BGJ18" s="4" t="str">
        <f>IFERROR(IF(N(data_NoOutliers!ATU18),data_NoOutliers!ATU18,MID(data_NoOutliers!ATU18,2,99)/2),"")</f>
        <v/>
      </c>
      <c r="BGK18" s="4" t="str">
        <f>IFERROR(IF(N(data_NoOutliers!ATV18),data_NoOutliers!ATV18,MID(data_NoOutliers!ATV18,2,99)/2),"")</f>
        <v/>
      </c>
      <c r="BGL18" s="4" t="str">
        <f>IFERROR(IF(N(data_NoOutliers!ATW18),data_NoOutliers!ATW18,MID(data_NoOutliers!ATW18,2,99)/2),"")</f>
        <v/>
      </c>
      <c r="BGM18" s="4" t="str">
        <f>IFERROR(IF(N(data_NoOutliers!ATX18),data_NoOutliers!ATX18,MID(data_NoOutliers!ATX18,2,99)/2),"")</f>
        <v/>
      </c>
      <c r="BGN18" s="4" t="str">
        <f>IFERROR(IF(N(data_NoOutliers!ATY18),data_NoOutliers!ATY18,MID(data_NoOutliers!ATY18,2,99)/2),"")</f>
        <v/>
      </c>
      <c r="BGO18" s="4" t="str">
        <f>IFERROR(IF(N(data_NoOutliers!ATZ18),data_NoOutliers!ATZ18,MID(data_NoOutliers!ATZ18,2,99)/2),"")</f>
        <v/>
      </c>
      <c r="BGP18" s="4" t="str">
        <f>IFERROR(IF(N(data_NoOutliers!AUA18),data_NoOutliers!AUA18,MID(data_NoOutliers!AUA18,2,99)/2),"")</f>
        <v/>
      </c>
      <c r="BGQ18" s="4" t="str">
        <f>IFERROR(IF(N(data_NoOutliers!AUB18),data_NoOutliers!AUB18,MID(data_NoOutliers!AUB18,2,99)/2),"")</f>
        <v/>
      </c>
      <c r="BGR18" s="4" t="str">
        <f>IFERROR(IF(N(data_NoOutliers!AUC18),data_NoOutliers!AUC18,MID(data_NoOutliers!AUC18,2,99)/2),"")</f>
        <v/>
      </c>
      <c r="BGS18" s="4" t="str">
        <f>IFERROR(IF(N(data_NoOutliers!AUD18),data_NoOutliers!AUD18,MID(data_NoOutliers!AUD18,2,99)/2),"")</f>
        <v/>
      </c>
      <c r="BGT18" s="4" t="str">
        <f>IFERROR(IF(N(data_NoOutliers!AUE18),data_NoOutliers!AUE18,MID(data_NoOutliers!AUE18,2,99)/2),"")</f>
        <v/>
      </c>
      <c r="BGU18" s="4" t="str">
        <f>IFERROR(IF(N(data_NoOutliers!AUF18),data_NoOutliers!AUF18,MID(data_NoOutliers!AUF18,2,99)/2),"")</f>
        <v/>
      </c>
      <c r="BGV18" s="4" t="str">
        <f>IFERROR(IF(N(data_NoOutliers!AUG18),data_NoOutliers!AUG18,MID(data_NoOutliers!AUG18,2,99)/2),"")</f>
        <v/>
      </c>
      <c r="BGW18" s="4" t="str">
        <f>IFERROR(IF(N(data_NoOutliers!AUH18),data_NoOutliers!AUH18,MID(data_NoOutliers!AUH18,2,99)/2),"")</f>
        <v/>
      </c>
      <c r="BGX18" s="4" t="str">
        <f>IFERROR(IF(N(data_NoOutliers!AUI18),data_NoOutliers!AUI18,MID(data_NoOutliers!AUI18,2,99)/2),"")</f>
        <v/>
      </c>
      <c r="BGY18" s="4" t="str">
        <f>IFERROR(IF(N(data_NoOutliers!AUJ18),data_NoOutliers!AUJ18,MID(data_NoOutliers!AUJ18,2,99)/2),"")</f>
        <v/>
      </c>
      <c r="BGZ18" s="4" t="str">
        <f>IFERROR(IF(N(data_NoOutliers!AUK18),data_NoOutliers!AUK18,MID(data_NoOutliers!AUK18,2,99)/2),"")</f>
        <v/>
      </c>
      <c r="BHA18" s="4" t="str">
        <f>IFERROR(IF(N(data_NoOutliers!AUL18),data_NoOutliers!AUL18,MID(data_NoOutliers!AUL18,2,99)/2),"")</f>
        <v/>
      </c>
      <c r="BHB18" s="4" t="str">
        <f>IFERROR(IF(N(data_NoOutliers!AUM18),data_NoOutliers!AUM18,MID(data_NoOutliers!AUM18,2,99)/2),"")</f>
        <v/>
      </c>
      <c r="BHC18" s="4" t="str">
        <f>IFERROR(IF(N(data_NoOutliers!AUN18),data_NoOutliers!AUN18,MID(data_NoOutliers!AUN18,2,99)/2),"")</f>
        <v/>
      </c>
      <c r="BHD18" s="4" t="str">
        <f>IFERROR(IF(N(data_NoOutliers!AUO18),data_NoOutliers!AUO18,MID(data_NoOutliers!AUO18,2,99)/2),"")</f>
        <v/>
      </c>
      <c r="BHE18" s="4" t="str">
        <f>IFERROR(IF(N(data_NoOutliers!AUP18),data_NoOutliers!AUP18,MID(data_NoOutliers!AUP18,2,99)/2),"")</f>
        <v/>
      </c>
      <c r="BHF18" s="4" t="str">
        <f>IFERROR(IF(N(data_NoOutliers!AUQ18),data_NoOutliers!AUQ18,MID(data_NoOutliers!AUQ18,2,99)/2),"")</f>
        <v/>
      </c>
      <c r="BHG18" s="4" t="str">
        <f>IFERROR(IF(N(data_NoOutliers!AUR18),data_NoOutliers!AUR18,MID(data_NoOutliers!AUR18,2,99)/2),"")</f>
        <v/>
      </c>
      <c r="BHH18" s="4" t="str">
        <f>IFERROR(IF(N(data_NoOutliers!AUS18),data_NoOutliers!AUS18,MID(data_NoOutliers!AUS18,2,99)/2),"")</f>
        <v/>
      </c>
      <c r="BHI18" s="4" t="str">
        <f>IFERROR(IF(N(data_NoOutliers!AUT18),data_NoOutliers!AUT18,MID(data_NoOutliers!AUT18,2,99)/2),"")</f>
        <v/>
      </c>
      <c r="BHJ18" s="4" t="str">
        <f>IFERROR(IF(N(data_NoOutliers!AUU18),data_NoOutliers!AUU18,MID(data_NoOutliers!AUU18,2,99)/2),"")</f>
        <v/>
      </c>
      <c r="BHK18" s="4" t="str">
        <f>IFERROR(IF(N(data_NoOutliers!AUV18),data_NoOutliers!AUV18,MID(data_NoOutliers!AUV18,2,99)/2),"")</f>
        <v/>
      </c>
      <c r="BHL18" s="4" t="str">
        <f>IFERROR(IF(N(data_NoOutliers!AUW18),data_NoOutliers!AUW18,MID(data_NoOutliers!AUW18,2,99)/2),"")</f>
        <v/>
      </c>
      <c r="BHM18" s="4" t="str">
        <f>IFERROR(IF(N(data_NoOutliers!AUX18),data_NoOutliers!AUX18,MID(data_NoOutliers!AUX18,2,99)/2),"")</f>
        <v/>
      </c>
      <c r="BHN18" s="4" t="str">
        <f>IFERROR(IF(N(data_NoOutliers!AUY18),data_NoOutliers!AUY18,MID(data_NoOutliers!AUY18,2,99)/2),"")</f>
        <v/>
      </c>
      <c r="BHO18" s="4" t="str">
        <f>IFERROR(IF(N(data_NoOutliers!AUZ18),data_NoOutliers!AUZ18,MID(data_NoOutliers!AUZ18,2,99)/2),"")</f>
        <v/>
      </c>
      <c r="BHP18" s="4" t="str">
        <f>IFERROR(IF(N(data_NoOutliers!AVA18),data_NoOutliers!AVA18,MID(data_NoOutliers!AVA18,2,99)/2),"")</f>
        <v/>
      </c>
      <c r="BHQ18" s="4" t="str">
        <f>IFERROR(IF(N(data_NoOutliers!AVB18),data_NoOutliers!AVB18,MID(data_NoOutliers!AVB18,2,99)/2),"")</f>
        <v/>
      </c>
      <c r="BHR18" s="4" t="str">
        <f>IFERROR(IF(N(data_NoOutliers!AVC18),data_NoOutliers!AVC18,MID(data_NoOutliers!AVC18,2,99)/2),"")</f>
        <v/>
      </c>
      <c r="BHS18" s="4" t="str">
        <f>IFERROR(IF(N(data_NoOutliers!AVD18),data_NoOutliers!AVD18,MID(data_NoOutliers!AVD18,2,99)/2),"")</f>
        <v/>
      </c>
      <c r="BHT18" s="4" t="str">
        <f>IFERROR(IF(N(data_NoOutliers!AVE18),data_NoOutliers!AVE18,MID(data_NoOutliers!AVE18,2,99)/2),"")</f>
        <v/>
      </c>
      <c r="BHU18" s="4" t="str">
        <f>IFERROR(IF(N(data_NoOutliers!AVF18),data_NoOutliers!AVF18,MID(data_NoOutliers!AVF18,2,99)/2),"")</f>
        <v/>
      </c>
      <c r="BHV18" s="4" t="str">
        <f>IFERROR(IF(N(data_NoOutliers!AVG18),data_NoOutliers!AVG18,MID(data_NoOutliers!AVG18,2,99)/2),"")</f>
        <v/>
      </c>
      <c r="BHW18" s="4" t="str">
        <f>IFERROR(IF(N(data_NoOutliers!AVH18),data_NoOutliers!AVH18,MID(data_NoOutliers!AVH18,2,99)/2),"")</f>
        <v/>
      </c>
      <c r="BHX18" s="4" t="str">
        <f>IFERROR(IF(N(data_NoOutliers!AVI18),data_NoOutliers!AVI18,MID(data_NoOutliers!AVI18,2,99)/2),"")</f>
        <v/>
      </c>
      <c r="BHY18" s="4" t="str">
        <f>IFERROR(IF(N(data_NoOutliers!AVJ18),data_NoOutliers!AVJ18,MID(data_NoOutliers!AVJ18,2,99)/2),"")</f>
        <v/>
      </c>
      <c r="BHZ18" s="4" t="str">
        <f>IFERROR(IF(N(data_NoOutliers!AVK18),data_NoOutliers!AVK18,MID(data_NoOutliers!AVK18,2,99)/2),"")</f>
        <v/>
      </c>
      <c r="BIA18" s="4" t="str">
        <f>IFERROR(IF(N(data_NoOutliers!AVL18),data_NoOutliers!AVL18,MID(data_NoOutliers!AVL18,2,99)/2),"")</f>
        <v/>
      </c>
      <c r="BIB18" s="4" t="str">
        <f>IFERROR(IF(N(data_NoOutliers!AVM18),data_NoOutliers!AVM18,MID(data_NoOutliers!AVM18,2,99)/2),"")</f>
        <v/>
      </c>
      <c r="BIC18" s="4" t="str">
        <f>IFERROR(IF(N(data_NoOutliers!AVN18),data_NoOutliers!AVN18,MID(data_NoOutliers!AVN18,2,99)/2),"")</f>
        <v/>
      </c>
      <c r="BID18" s="4" t="str">
        <f>IFERROR(IF(N(data_NoOutliers!AVO18),data_NoOutliers!AVO18,MID(data_NoOutliers!AVO18,2,99)/2),"")</f>
        <v/>
      </c>
      <c r="BIE18" s="4" t="str">
        <f>IFERROR(IF(N(data_NoOutliers!AVP18),data_NoOutliers!AVP18,MID(data_NoOutliers!AVP18,2,99)/2),"")</f>
        <v/>
      </c>
      <c r="BIF18" s="4" t="str">
        <f>IFERROR(IF(N(data_NoOutliers!AVQ18),data_NoOutliers!AVQ18,MID(data_NoOutliers!AVQ18,2,99)/2),"")</f>
        <v/>
      </c>
      <c r="BIG18" s="4" t="str">
        <f>IFERROR(IF(N(data_NoOutliers!AVR18),data_NoOutliers!AVR18,MID(data_NoOutliers!AVR18,2,99)/2),"")</f>
        <v/>
      </c>
      <c r="BIH18" s="4" t="str">
        <f>IFERROR(IF(N(data_NoOutliers!AVS18),data_NoOutliers!AVS18,MID(data_NoOutliers!AVS18,2,99)/2),"")</f>
        <v/>
      </c>
      <c r="BII18" s="4" t="str">
        <f>IFERROR(IF(N(data_NoOutliers!AVT18),data_NoOutliers!AVT18,MID(data_NoOutliers!AVT18,2,99)/2),"")</f>
        <v/>
      </c>
      <c r="BIJ18" s="4" t="str">
        <f>IFERROR(IF(N(data_NoOutliers!AVU18),data_NoOutliers!AVU18,MID(data_NoOutliers!AVU18,2,99)/2),"")</f>
        <v/>
      </c>
      <c r="BIK18" s="4" t="str">
        <f>IFERROR(IF(N(data_NoOutliers!AVV18),data_NoOutliers!AVV18,MID(data_NoOutliers!AVV18,2,99)/2),"")</f>
        <v/>
      </c>
      <c r="BIL18" s="4" t="str">
        <f>IFERROR(IF(N(data_NoOutliers!AVW18),data_NoOutliers!AVW18,MID(data_NoOutliers!AVW18,2,99)/2),"")</f>
        <v/>
      </c>
      <c r="BIM18" s="4" t="str">
        <f>IFERROR(IF(N(data_NoOutliers!AVX18),data_NoOutliers!AVX18,MID(data_NoOutliers!AVX18,2,99)/2),"")</f>
        <v/>
      </c>
      <c r="BIN18" s="4" t="str">
        <f>IFERROR(IF(N(data_NoOutliers!AVY18),data_NoOutliers!AVY18,MID(data_NoOutliers!AVY18,2,99)/2),"")</f>
        <v/>
      </c>
      <c r="BIO18" s="4" t="str">
        <f>IFERROR(IF(N(data_NoOutliers!AVZ18),data_NoOutliers!AVZ18,MID(data_NoOutliers!AVZ18,2,99)/2),"")</f>
        <v/>
      </c>
      <c r="BIP18" s="4" t="str">
        <f>IFERROR(IF(N(data_NoOutliers!AWA18),data_NoOutliers!AWA18,MID(data_NoOutliers!AWA18,2,99)/2),"")</f>
        <v/>
      </c>
      <c r="BIQ18" s="4" t="str">
        <f>IFERROR(IF(N(data_NoOutliers!AWB18),data_NoOutliers!AWB18,MID(data_NoOutliers!AWB18,2,99)/2),"")</f>
        <v/>
      </c>
      <c r="BIR18" s="4" t="str">
        <f>IFERROR(IF(N(data_NoOutliers!AWC18),data_NoOutliers!AWC18,MID(data_NoOutliers!AWC18,2,99)/2),"")</f>
        <v/>
      </c>
      <c r="BIS18" s="4" t="str">
        <f>IFERROR(IF(N(data_NoOutliers!AWD18),data_NoOutliers!AWD18,MID(data_NoOutliers!AWD18,2,99)/2),"")</f>
        <v/>
      </c>
      <c r="BIT18" s="4" t="str">
        <f>IFERROR(IF(N(data_NoOutliers!AWE18),data_NoOutliers!AWE18,MID(data_NoOutliers!AWE18,2,99)/2),"")</f>
        <v/>
      </c>
      <c r="BIU18" s="4" t="str">
        <f>IFERROR(IF(N(data_NoOutliers!AWF18),data_NoOutliers!AWF18,MID(data_NoOutliers!AWF18,2,99)/2),"")</f>
        <v/>
      </c>
      <c r="BIV18" s="4" t="str">
        <f>IFERROR(IF(N(data_NoOutliers!AWG18),data_NoOutliers!AWG18,MID(data_NoOutliers!AWG18,2,99)/2),"")</f>
        <v/>
      </c>
      <c r="BIW18" s="4" t="str">
        <f>IFERROR(IF(N(data_NoOutliers!AWH18),data_NoOutliers!AWH18,MID(data_NoOutliers!AWH18,2,99)/2),"")</f>
        <v/>
      </c>
      <c r="BIX18" s="4" t="str">
        <f>IFERROR(IF(N(data_NoOutliers!AWI18),data_NoOutliers!AWI18,MID(data_NoOutliers!AWI18,2,99)/2),"")</f>
        <v/>
      </c>
      <c r="BIY18" s="4" t="str">
        <f>IFERROR(IF(N(data_NoOutliers!AWJ18),data_NoOutliers!AWJ18,MID(data_NoOutliers!AWJ18,2,99)/2),"")</f>
        <v/>
      </c>
      <c r="BIZ18" s="4" t="str">
        <f>IFERROR(IF(N(data_NoOutliers!AWK18),data_NoOutliers!AWK18,MID(data_NoOutliers!AWK18,2,99)/2),"")</f>
        <v/>
      </c>
      <c r="BJA18" s="4" t="str">
        <f>IFERROR(IF(N(data_NoOutliers!AWL18),data_NoOutliers!AWL18,MID(data_NoOutliers!AWL18,2,99)/2),"")</f>
        <v/>
      </c>
      <c r="BJB18" s="4" t="str">
        <f>IFERROR(IF(N(data_NoOutliers!AWM18),data_NoOutliers!AWM18,MID(data_NoOutliers!AWM18,2,99)/2),"")</f>
        <v/>
      </c>
      <c r="BJC18" s="4" t="str">
        <f>IFERROR(IF(N(data_NoOutliers!AWN18),data_NoOutliers!AWN18,MID(data_NoOutliers!AWN18,2,99)/2),"")</f>
        <v/>
      </c>
      <c r="BJD18" s="4" t="str">
        <f>IFERROR(IF(N(data_NoOutliers!AWO18),data_NoOutliers!AWO18,MID(data_NoOutliers!AWO18,2,99)/2),"")</f>
        <v/>
      </c>
      <c r="BJE18" s="4" t="str">
        <f>IFERROR(IF(N(data_NoOutliers!AWP18),data_NoOutliers!AWP18,MID(data_NoOutliers!AWP18,2,99)/2),"")</f>
        <v/>
      </c>
      <c r="BJF18" s="4" t="str">
        <f>IFERROR(IF(N(data_NoOutliers!AWQ18),data_NoOutliers!AWQ18,MID(data_NoOutliers!AWQ18,2,99)/2),"")</f>
        <v/>
      </c>
      <c r="BJG18" s="4" t="str">
        <f>IFERROR(IF(N(data_NoOutliers!AWR18),data_NoOutliers!AWR18,MID(data_NoOutliers!AWR18,2,99)/2),"")</f>
        <v/>
      </c>
      <c r="BJH18" s="4" t="str">
        <f>IFERROR(IF(N(data_NoOutliers!AWS18),data_NoOutliers!AWS18,MID(data_NoOutliers!AWS18,2,99)/2),"")</f>
        <v/>
      </c>
      <c r="BJI18" s="4" t="str">
        <f>IFERROR(IF(N(data_NoOutliers!AWT18),data_NoOutliers!AWT18,MID(data_NoOutliers!AWT18,2,99)/2),"")</f>
        <v/>
      </c>
      <c r="BJJ18" s="4" t="str">
        <f>IFERROR(IF(N(data_NoOutliers!AWU18),data_NoOutliers!AWU18,MID(data_NoOutliers!AWU18,2,99)/2),"")</f>
        <v/>
      </c>
      <c r="BJK18" s="4" t="str">
        <f>IFERROR(IF(N(data_NoOutliers!AWV18),data_NoOutliers!AWV18,MID(data_NoOutliers!AWV18,2,99)/2),"")</f>
        <v/>
      </c>
      <c r="BJL18" s="4" t="str">
        <f>IFERROR(IF(N(data_NoOutliers!AWW18),data_NoOutliers!AWW18,MID(data_NoOutliers!AWW18,2,99)/2),"")</f>
        <v/>
      </c>
      <c r="BJM18" s="4" t="str">
        <f>IFERROR(IF(N(data_NoOutliers!AWX18),data_NoOutliers!AWX18,MID(data_NoOutliers!AWX18,2,99)/2),"")</f>
        <v/>
      </c>
      <c r="BJN18" s="4" t="str">
        <f>IFERROR(IF(N(data_NoOutliers!AWY18),data_NoOutliers!AWY18,MID(data_NoOutliers!AWY18,2,99)/2),"")</f>
        <v/>
      </c>
      <c r="BJO18" s="4" t="str">
        <f>IFERROR(IF(N(data_NoOutliers!AWZ18),data_NoOutliers!AWZ18,MID(data_NoOutliers!AWZ18,2,99)/2),"")</f>
        <v/>
      </c>
      <c r="BJP18" s="4" t="str">
        <f>IFERROR(IF(N(data_NoOutliers!AXA18),data_NoOutliers!AXA18,MID(data_NoOutliers!AXA18,2,99)/2),"")</f>
        <v/>
      </c>
      <c r="BJQ18" s="4" t="str">
        <f>IFERROR(IF(N(data_NoOutliers!AXB18),data_NoOutliers!AXB18,MID(data_NoOutliers!AXB18,2,99)/2),"")</f>
        <v/>
      </c>
      <c r="BJR18" s="4" t="str">
        <f>IFERROR(IF(N(data_NoOutliers!AXC18),data_NoOutliers!AXC18,MID(data_NoOutliers!AXC18,2,99)/2),"")</f>
        <v/>
      </c>
      <c r="BJS18" s="4" t="str">
        <f>IFERROR(IF(N(data_NoOutliers!AXD18),data_NoOutliers!AXD18,MID(data_NoOutliers!AXD18,2,99)/2),"")</f>
        <v/>
      </c>
      <c r="BJT18" s="4" t="str">
        <f>IFERROR(IF(N(data_NoOutliers!AXE18),data_NoOutliers!AXE18,MID(data_NoOutliers!AXE18,2,99)/2),"")</f>
        <v/>
      </c>
      <c r="BJU18" s="4" t="str">
        <f>IFERROR(IF(N(data_NoOutliers!AXF18),data_NoOutliers!AXF18,MID(data_NoOutliers!AXF18,2,99)/2),"")</f>
        <v/>
      </c>
      <c r="BJV18" s="4" t="str">
        <f>IFERROR(IF(N(data_NoOutliers!AXG18),data_NoOutliers!AXG18,MID(data_NoOutliers!AXG18,2,99)/2),"")</f>
        <v/>
      </c>
      <c r="BJW18" s="4" t="str">
        <f>IFERROR(IF(N(data_NoOutliers!AXH18),data_NoOutliers!AXH18,MID(data_NoOutliers!AXH18,2,99)/2),"")</f>
        <v/>
      </c>
      <c r="BJX18" s="4" t="str">
        <f>IFERROR(IF(N(data_NoOutliers!AXI18),data_NoOutliers!AXI18,MID(data_NoOutliers!AXI18,2,99)/2),"")</f>
        <v/>
      </c>
      <c r="BJY18" s="4" t="str">
        <f>IFERROR(IF(N(data_NoOutliers!AXJ18),data_NoOutliers!AXJ18,MID(data_NoOutliers!AXJ18,2,99)/2),"")</f>
        <v/>
      </c>
      <c r="BJZ18" s="4" t="str">
        <f>IFERROR(IF(N(data_NoOutliers!AXK18),data_NoOutliers!AXK18,MID(data_NoOutliers!AXK18,2,99)/2),"")</f>
        <v/>
      </c>
      <c r="BKA18" s="4" t="str">
        <f>IFERROR(IF(N(data_NoOutliers!AXL18),data_NoOutliers!AXL18,MID(data_NoOutliers!AXL18,2,99)/2),"")</f>
        <v/>
      </c>
      <c r="BKB18" s="4" t="str">
        <f>IFERROR(IF(N(data_NoOutliers!AXM18),data_NoOutliers!AXM18,MID(data_NoOutliers!AXM18,2,99)/2),"")</f>
        <v/>
      </c>
      <c r="BKC18" s="4" t="str">
        <f>IFERROR(IF(N(data_NoOutliers!AXN18),data_NoOutliers!AXN18,MID(data_NoOutliers!AXN18,2,99)/2),"")</f>
        <v/>
      </c>
      <c r="BKD18" s="4" t="str">
        <f>IFERROR(IF(N(data_NoOutliers!AXO18),data_NoOutliers!AXO18,MID(data_NoOutliers!AXO18,2,99)/2),"")</f>
        <v/>
      </c>
      <c r="BKE18" s="4" t="str">
        <f>IFERROR(IF(N(data_NoOutliers!AXP18),data_NoOutliers!AXP18,MID(data_NoOutliers!AXP18,2,99)/2),"")</f>
        <v/>
      </c>
      <c r="BKF18" s="4" t="str">
        <f>IFERROR(IF(N(data_NoOutliers!AXQ18),data_NoOutliers!AXQ18,MID(data_NoOutliers!AXQ18,2,99)/2),"")</f>
        <v/>
      </c>
      <c r="BKG18" s="4" t="str">
        <f>IFERROR(IF(N(data_NoOutliers!AXR18),data_NoOutliers!AXR18,MID(data_NoOutliers!AXR18,2,99)/2),"")</f>
        <v/>
      </c>
      <c r="BKH18" s="4" t="str">
        <f>IFERROR(IF(N(data_NoOutliers!AXS18),data_NoOutliers!AXS18,MID(data_NoOutliers!AXS18,2,99)/2),"")</f>
        <v/>
      </c>
      <c r="BKI18" s="4" t="str">
        <f>IFERROR(IF(N(data_NoOutliers!AXT18),data_NoOutliers!AXT18,MID(data_NoOutliers!AXT18,2,99)/2),"")</f>
        <v/>
      </c>
      <c r="BKJ18" s="4" t="str">
        <f>IFERROR(IF(N(data_NoOutliers!AXU18),data_NoOutliers!AXU18,MID(data_NoOutliers!AXU18,2,99)/2),"")</f>
        <v/>
      </c>
      <c r="BKK18" s="4" t="str">
        <f>IFERROR(IF(N(data_NoOutliers!AXV18),data_NoOutliers!AXV18,MID(data_NoOutliers!AXV18,2,99)/2),"")</f>
        <v/>
      </c>
      <c r="BKL18" s="4" t="str">
        <f>IFERROR(IF(N(data_NoOutliers!AXW18),data_NoOutliers!AXW18,MID(data_NoOutliers!AXW18,2,99)/2),"")</f>
        <v/>
      </c>
      <c r="BKM18" s="4" t="str">
        <f>IFERROR(IF(N(data_NoOutliers!AXX18),data_NoOutliers!AXX18,MID(data_NoOutliers!AXX18,2,99)/2),"")</f>
        <v/>
      </c>
      <c r="BKN18" s="4" t="str">
        <f>IFERROR(IF(N(data_NoOutliers!AXY18),data_NoOutliers!AXY18,MID(data_NoOutliers!AXY18,2,99)/2),"")</f>
        <v/>
      </c>
      <c r="BKO18" s="4" t="str">
        <f>IFERROR(IF(N(data_NoOutliers!AXZ18),data_NoOutliers!AXZ18,MID(data_NoOutliers!AXZ18,2,99)/2),"")</f>
        <v/>
      </c>
      <c r="BKP18" s="4" t="str">
        <f>IFERROR(IF(N(data_NoOutliers!AYA18),data_NoOutliers!AYA18,MID(data_NoOutliers!AYA18,2,99)/2),"")</f>
        <v/>
      </c>
      <c r="BKQ18" s="4" t="str">
        <f>IFERROR(IF(N(data_NoOutliers!AYB18),data_NoOutliers!AYB18,MID(data_NoOutliers!AYB18,2,99)/2),"")</f>
        <v/>
      </c>
      <c r="BKR18" s="4" t="str">
        <f>IFERROR(IF(N(data_NoOutliers!AYC18),data_NoOutliers!AYC18,MID(data_NoOutliers!AYC18,2,99)/2),"")</f>
        <v/>
      </c>
      <c r="BKS18" s="4" t="str">
        <f>IFERROR(IF(N(data_NoOutliers!AYD18),data_NoOutliers!AYD18,MID(data_NoOutliers!AYD18,2,99)/2),"")</f>
        <v/>
      </c>
      <c r="BKT18" s="4" t="str">
        <f>IFERROR(IF(N(data_NoOutliers!AYE18),data_NoOutliers!AYE18,MID(data_NoOutliers!AYE18,2,99)/2),"")</f>
        <v/>
      </c>
      <c r="BKU18" s="4" t="str">
        <f>IFERROR(IF(N(data_NoOutliers!AYF18),data_NoOutliers!AYF18,MID(data_NoOutliers!AYF18,2,99)/2),"")</f>
        <v/>
      </c>
      <c r="BKV18" s="4" t="str">
        <f>IFERROR(IF(N(data_NoOutliers!AYG18),data_NoOutliers!AYG18,MID(data_NoOutliers!AYG18,2,99)/2),"")</f>
        <v/>
      </c>
      <c r="BKW18" s="4" t="str">
        <f>IFERROR(IF(N(data_NoOutliers!AYH18),data_NoOutliers!AYH18,MID(data_NoOutliers!AYH18,2,99)/2),"")</f>
        <v/>
      </c>
      <c r="BKX18" s="4" t="str">
        <f>IFERROR(IF(N(data_NoOutliers!AYI18),data_NoOutliers!AYI18,MID(data_NoOutliers!AYI18,2,99)/2),"")</f>
        <v/>
      </c>
      <c r="BKY18" s="4" t="str">
        <f>IFERROR(IF(N(data_NoOutliers!AYJ18),data_NoOutliers!AYJ18,MID(data_NoOutliers!AYJ18,2,99)/2),"")</f>
        <v/>
      </c>
      <c r="BKZ18" s="4" t="str">
        <f>IFERROR(IF(N(data_NoOutliers!AYK18),data_NoOutliers!AYK18,MID(data_NoOutliers!AYK18,2,99)/2),"")</f>
        <v/>
      </c>
      <c r="BLA18" s="4" t="str">
        <f>IFERROR(IF(N(data_NoOutliers!AYL18),data_NoOutliers!AYL18,MID(data_NoOutliers!AYL18,2,99)/2),"")</f>
        <v/>
      </c>
      <c r="BLB18" s="4" t="str">
        <f>IFERROR(IF(N(data_NoOutliers!AYM18),data_NoOutliers!AYM18,MID(data_NoOutliers!AYM18,2,99)/2),"")</f>
        <v/>
      </c>
      <c r="BLC18" s="4" t="str">
        <f>IFERROR(IF(N(data_NoOutliers!AYN18),data_NoOutliers!AYN18,MID(data_NoOutliers!AYN18,2,99)/2),"")</f>
        <v/>
      </c>
      <c r="BLD18" s="4" t="str">
        <f>IFERROR(IF(N(data_NoOutliers!AYO18),data_NoOutliers!AYO18,MID(data_NoOutliers!AYO18,2,99)/2),"")</f>
        <v/>
      </c>
      <c r="BLE18" s="4" t="str">
        <f>IFERROR(IF(N(data_NoOutliers!AYP18),data_NoOutliers!AYP18,MID(data_NoOutliers!AYP18,2,99)/2),"")</f>
        <v/>
      </c>
      <c r="BLF18" s="4" t="str">
        <f>IFERROR(IF(N(data_NoOutliers!AYQ18),data_NoOutliers!AYQ18,MID(data_NoOutliers!AYQ18,2,99)/2),"")</f>
        <v/>
      </c>
      <c r="BLG18" s="4" t="str">
        <f>IFERROR(IF(N(data_NoOutliers!AYR18),data_NoOutliers!AYR18,MID(data_NoOutliers!AYR18,2,99)/2),"")</f>
        <v/>
      </c>
      <c r="BLH18" s="4" t="str">
        <f>IFERROR(IF(N(data_NoOutliers!AYS18),data_NoOutliers!AYS18,MID(data_NoOutliers!AYS18,2,99)/2),"")</f>
        <v/>
      </c>
      <c r="BLI18" s="4" t="str">
        <f>IFERROR(IF(N(data_NoOutliers!AYT18),data_NoOutliers!AYT18,MID(data_NoOutliers!AYT18,2,99)/2),"")</f>
        <v/>
      </c>
      <c r="BLJ18" s="4" t="str">
        <f>IFERROR(IF(N(data_NoOutliers!AYU18),data_NoOutliers!AYU18,MID(data_NoOutliers!AYU18,2,99)/2),"")</f>
        <v/>
      </c>
      <c r="BLK18" s="4" t="str">
        <f>IFERROR(IF(N(data_NoOutliers!AYV18),data_NoOutliers!AYV18,MID(data_NoOutliers!AYV18,2,99)/2),"")</f>
        <v/>
      </c>
      <c r="BLL18" s="4" t="str">
        <f>IFERROR(IF(N(data_NoOutliers!AYW18),data_NoOutliers!AYW18,MID(data_NoOutliers!AYW18,2,99)/2),"")</f>
        <v/>
      </c>
      <c r="BLM18" s="4" t="str">
        <f>IFERROR(IF(N(data_NoOutliers!AYX18),data_NoOutliers!AYX18,MID(data_NoOutliers!AYX18,2,99)/2),"")</f>
        <v/>
      </c>
      <c r="BLN18" s="4" t="str">
        <f>IFERROR(IF(N(data_NoOutliers!AYY18),data_NoOutliers!AYY18,MID(data_NoOutliers!AYY18,2,99)/2),"")</f>
        <v/>
      </c>
      <c r="BLO18" s="4" t="str">
        <f>IFERROR(IF(N(data_NoOutliers!AYZ18),data_NoOutliers!AYZ18,MID(data_NoOutliers!AYZ18,2,99)/2),"")</f>
        <v/>
      </c>
      <c r="BLP18" s="4" t="str">
        <f>IFERROR(IF(N(data_NoOutliers!AZA18),data_NoOutliers!AZA18,MID(data_NoOutliers!AZA18,2,99)/2),"")</f>
        <v/>
      </c>
      <c r="BLQ18" s="4" t="str">
        <f>IFERROR(IF(N(data_NoOutliers!AZB18),data_NoOutliers!AZB18,MID(data_NoOutliers!AZB18,2,99)/2),"")</f>
        <v/>
      </c>
      <c r="BLR18" s="4" t="str">
        <f>IFERROR(IF(N(data_NoOutliers!AZC18),data_NoOutliers!AZC18,MID(data_NoOutliers!AZC18,2,99)/2),"")</f>
        <v/>
      </c>
      <c r="BLS18" s="4" t="str">
        <f>IFERROR(IF(N(data_NoOutliers!AZD18),data_NoOutliers!AZD18,MID(data_NoOutliers!AZD18,2,99)/2),"")</f>
        <v/>
      </c>
      <c r="BLT18" s="4" t="str">
        <f>IFERROR(IF(N(data_NoOutliers!AZE18),data_NoOutliers!AZE18,MID(data_NoOutliers!AZE18,2,99)/2),"")</f>
        <v/>
      </c>
      <c r="BLU18" s="4" t="str">
        <f>IFERROR(IF(N(data_NoOutliers!AZF18),data_NoOutliers!AZF18,MID(data_NoOutliers!AZF18,2,99)/2),"")</f>
        <v/>
      </c>
      <c r="BLV18" s="4" t="str">
        <f>IFERROR(IF(N(data_NoOutliers!AZG18),data_NoOutliers!AZG18,MID(data_NoOutliers!AZG18,2,99)/2),"")</f>
        <v/>
      </c>
      <c r="BLW18" s="4" t="str">
        <f>IFERROR(IF(N(data_NoOutliers!AZH18),data_NoOutliers!AZH18,MID(data_NoOutliers!AZH18,2,99)/2),"")</f>
        <v/>
      </c>
      <c r="BLX18" s="4" t="str">
        <f>IFERROR(IF(N(data_NoOutliers!AZI18),data_NoOutliers!AZI18,MID(data_NoOutliers!AZI18,2,99)/2),"")</f>
        <v/>
      </c>
      <c r="BLY18" s="4" t="str">
        <f>IFERROR(IF(N(data_NoOutliers!AZJ18),data_NoOutliers!AZJ18,MID(data_NoOutliers!AZJ18,2,99)/2),"")</f>
        <v/>
      </c>
      <c r="BLZ18" s="4" t="str">
        <f>IFERROR(IF(N(data_NoOutliers!AZK18),data_NoOutliers!AZK18,MID(data_NoOutliers!AZK18,2,99)/2),"")</f>
        <v/>
      </c>
      <c r="BMA18" s="4" t="str">
        <f>IFERROR(IF(N(data_NoOutliers!AZL18),data_NoOutliers!AZL18,MID(data_NoOutliers!AZL18,2,99)/2),"")</f>
        <v/>
      </c>
      <c r="BMB18" s="4" t="str">
        <f>IFERROR(IF(N(data_NoOutliers!AZM18),data_NoOutliers!AZM18,MID(data_NoOutliers!AZM18,2,99)/2),"")</f>
        <v/>
      </c>
      <c r="BMC18" s="4" t="str">
        <f>IFERROR(IF(N(data_NoOutliers!AZN18),data_NoOutliers!AZN18,MID(data_NoOutliers!AZN18,2,99)/2),"")</f>
        <v/>
      </c>
      <c r="BMD18" s="4" t="str">
        <f>IFERROR(IF(N(data_NoOutliers!AZO18),data_NoOutliers!AZO18,MID(data_NoOutliers!AZO18,2,99)/2),"")</f>
        <v/>
      </c>
      <c r="BME18" s="4" t="str">
        <f>IFERROR(IF(N(data_NoOutliers!AZP18),data_NoOutliers!AZP18,MID(data_NoOutliers!AZP18,2,99)/2),"")</f>
        <v/>
      </c>
      <c r="BMF18" s="4" t="str">
        <f>IFERROR(IF(N(data_NoOutliers!AZQ18),data_NoOutliers!AZQ18,MID(data_NoOutliers!AZQ18,2,99)/2),"")</f>
        <v/>
      </c>
      <c r="BMG18" s="4" t="str">
        <f>IFERROR(IF(N(data_NoOutliers!AZR18),data_NoOutliers!AZR18,MID(data_NoOutliers!AZR18,2,99)/2),"")</f>
        <v/>
      </c>
      <c r="BMH18" s="4" t="str">
        <f>IFERROR(IF(N(data_NoOutliers!AZS18),data_NoOutliers!AZS18,MID(data_NoOutliers!AZS18,2,99)/2),"")</f>
        <v/>
      </c>
      <c r="BMI18" s="4" t="str">
        <f>IFERROR(IF(N(data_NoOutliers!AZT18),data_NoOutliers!AZT18,MID(data_NoOutliers!AZT18,2,99)/2),"")</f>
        <v/>
      </c>
      <c r="BMJ18" s="4" t="str">
        <f>IFERROR(IF(N(data_NoOutliers!AZU18),data_NoOutliers!AZU18,MID(data_NoOutliers!AZU18,2,99)/2),"")</f>
        <v/>
      </c>
      <c r="BMK18" s="4" t="str">
        <f>IFERROR(IF(N(data_NoOutliers!AZV18),data_NoOutliers!AZV18,MID(data_NoOutliers!AZV18,2,99)/2),"")</f>
        <v/>
      </c>
      <c r="BML18" s="4" t="str">
        <f>IFERROR(IF(N(data_NoOutliers!AZW18),data_NoOutliers!AZW18,MID(data_NoOutliers!AZW18,2,99)/2),"")</f>
        <v/>
      </c>
      <c r="BMM18" s="4" t="str">
        <f>IFERROR(IF(N(data_NoOutliers!AZX18),data_NoOutliers!AZX18,MID(data_NoOutliers!AZX18,2,99)/2),"")</f>
        <v/>
      </c>
      <c r="BMN18" s="4" t="str">
        <f>IFERROR(IF(N(data_NoOutliers!AZY18),data_NoOutliers!AZY18,MID(data_NoOutliers!AZY18,2,99)/2),"")</f>
        <v/>
      </c>
      <c r="BMO18" s="4" t="str">
        <f>IFERROR(IF(N(data_NoOutliers!AZZ18),data_NoOutliers!AZZ18,MID(data_NoOutliers!AZZ18,2,99)/2),"")</f>
        <v/>
      </c>
      <c r="BMP18" s="4" t="str">
        <f>IFERROR(IF(N(data_NoOutliers!BAA18),data_NoOutliers!BAA18,MID(data_NoOutliers!BAA18,2,99)/2),"")</f>
        <v/>
      </c>
      <c r="BMQ18" s="4" t="str">
        <f>IFERROR(IF(N(data_NoOutliers!BAB18),data_NoOutliers!BAB18,MID(data_NoOutliers!BAB18,2,99)/2),"")</f>
        <v/>
      </c>
      <c r="BMR18" s="4" t="str">
        <f>IFERROR(IF(N(data_NoOutliers!BAC18),data_NoOutliers!BAC18,MID(data_NoOutliers!BAC18,2,99)/2),"")</f>
        <v/>
      </c>
      <c r="BMS18" s="4" t="str">
        <f>IFERROR(IF(N(data_NoOutliers!BAD18),data_NoOutliers!BAD18,MID(data_NoOutliers!BAD18,2,99)/2),"")</f>
        <v/>
      </c>
      <c r="BMT18" s="4" t="str">
        <f>IFERROR(IF(N(data_NoOutliers!BAE18),data_NoOutliers!BAE18,MID(data_NoOutliers!BAE18,2,99)/2),"")</f>
        <v/>
      </c>
      <c r="BMU18" s="4" t="str">
        <f>IFERROR(IF(N(data_NoOutliers!BAF18),data_NoOutliers!BAF18,MID(data_NoOutliers!BAF18,2,99)/2),"")</f>
        <v/>
      </c>
      <c r="BMV18" s="4" t="str">
        <f>IFERROR(IF(N(data_NoOutliers!BAG18),data_NoOutliers!BAG18,MID(data_NoOutliers!BAG18,2,99)/2),"")</f>
        <v/>
      </c>
      <c r="BMW18" s="4" t="str">
        <f>IFERROR(IF(N(data_NoOutliers!BAH18),data_NoOutliers!BAH18,MID(data_NoOutliers!BAH18,2,99)/2),"")</f>
        <v/>
      </c>
      <c r="BMX18" s="4" t="str">
        <f>IFERROR(IF(N(data_NoOutliers!BAI18),data_NoOutliers!BAI18,MID(data_NoOutliers!BAI18,2,99)/2),"")</f>
        <v/>
      </c>
      <c r="BMY18" s="4" t="str">
        <f>IFERROR(IF(N(data_NoOutliers!BAJ18),data_NoOutliers!BAJ18,MID(data_NoOutliers!BAJ18,2,99)/2),"")</f>
        <v/>
      </c>
      <c r="BMZ18" s="4" t="str">
        <f>IFERROR(IF(N(data_NoOutliers!BAK18),data_NoOutliers!BAK18,MID(data_NoOutliers!BAK18,2,99)/2),"")</f>
        <v/>
      </c>
      <c r="BNA18" s="4" t="str">
        <f>IFERROR(IF(N(data_NoOutliers!BAL18),data_NoOutliers!BAL18,MID(data_NoOutliers!BAL18,2,99)/2),"")</f>
        <v/>
      </c>
      <c r="BNB18" s="4" t="str">
        <f>IFERROR(IF(N(data_NoOutliers!BAM18),data_NoOutliers!BAM18,MID(data_NoOutliers!BAM18,2,99)/2),"")</f>
        <v/>
      </c>
      <c r="BNC18" s="4" t="str">
        <f>IFERROR(IF(N(data_NoOutliers!BAN18),data_NoOutliers!BAN18,MID(data_NoOutliers!BAN18,2,99)/2),"")</f>
        <v/>
      </c>
      <c r="BND18" s="4" t="str">
        <f>IFERROR(IF(N(data_NoOutliers!BAO18),data_NoOutliers!BAO18,MID(data_NoOutliers!BAO18,2,99)/2),"")</f>
        <v/>
      </c>
      <c r="BNE18" s="4" t="str">
        <f>IFERROR(IF(N(data_NoOutliers!BAP18),data_NoOutliers!BAP18,MID(data_NoOutliers!BAP18,2,99)/2),"")</f>
        <v/>
      </c>
      <c r="BNF18" s="4" t="str">
        <f>IFERROR(IF(N(data_NoOutliers!BAQ18),data_NoOutliers!BAQ18,MID(data_NoOutliers!BAQ18,2,99)/2),"")</f>
        <v/>
      </c>
      <c r="BNG18" s="4" t="str">
        <f>IFERROR(IF(N(data_NoOutliers!BAR18),data_NoOutliers!BAR18,MID(data_NoOutliers!BAR18,2,99)/2),"")</f>
        <v/>
      </c>
      <c r="BNH18" s="4" t="str">
        <f>IFERROR(IF(N(data_NoOutliers!BAS18),data_NoOutliers!BAS18,MID(data_NoOutliers!BAS18,2,99)/2),"")</f>
        <v/>
      </c>
      <c r="BNI18" s="4" t="str">
        <f>IFERROR(IF(N(data_NoOutliers!BAT18),data_NoOutliers!BAT18,MID(data_NoOutliers!BAT18,2,99)/2),"")</f>
        <v/>
      </c>
      <c r="BNJ18" s="4" t="str">
        <f>IFERROR(IF(N(data_NoOutliers!BAU18),data_NoOutliers!BAU18,MID(data_NoOutliers!BAU18,2,99)/2),"")</f>
        <v/>
      </c>
      <c r="BNK18" s="4" t="str">
        <f>IFERROR(IF(N(data_NoOutliers!BAV18),data_NoOutliers!BAV18,MID(data_NoOutliers!BAV18,2,99)/2),"")</f>
        <v/>
      </c>
      <c r="BNL18" s="4" t="str">
        <f>IFERROR(IF(N(data_NoOutliers!BAW18),data_NoOutliers!BAW18,MID(data_NoOutliers!BAW18,2,99)/2),"")</f>
        <v/>
      </c>
      <c r="BNM18" s="4" t="str">
        <f>IFERROR(IF(N(data_NoOutliers!BAX18),data_NoOutliers!BAX18,MID(data_NoOutliers!BAX18,2,99)/2),"")</f>
        <v/>
      </c>
      <c r="BNN18" s="4" t="str">
        <f>IFERROR(IF(N(data_NoOutliers!BAY18),data_NoOutliers!BAY18,MID(data_NoOutliers!BAY18,2,99)/2),"")</f>
        <v/>
      </c>
      <c r="BNO18" s="4" t="str">
        <f>IFERROR(IF(N(data_NoOutliers!BAZ18),data_NoOutliers!BAZ18,MID(data_NoOutliers!BAZ18,2,99)/2),"")</f>
        <v/>
      </c>
      <c r="BNP18" s="4" t="str">
        <f>IFERROR(IF(N(data_NoOutliers!BBA18),data_NoOutliers!BBA18,MID(data_NoOutliers!BBA18,2,99)/2),"")</f>
        <v/>
      </c>
      <c r="BNQ18" s="4" t="str">
        <f>IFERROR(IF(N(data_NoOutliers!BBB18),data_NoOutliers!BBB18,MID(data_NoOutliers!BBB18,2,99)/2),"")</f>
        <v/>
      </c>
      <c r="BNR18" s="4" t="str">
        <f>IFERROR(IF(N(data_NoOutliers!BBC18),data_NoOutliers!BBC18,MID(data_NoOutliers!BBC18,2,99)/2),"")</f>
        <v/>
      </c>
      <c r="BNS18" s="4" t="str">
        <f>IFERROR(IF(N(data_NoOutliers!BBD18),data_NoOutliers!BBD18,MID(data_NoOutliers!BBD18,2,99)/2),"")</f>
        <v/>
      </c>
      <c r="BNT18" s="4" t="str">
        <f>IFERROR(IF(N(data_NoOutliers!BBE18),data_NoOutliers!BBE18,MID(data_NoOutliers!BBE18,2,99)/2),"")</f>
        <v/>
      </c>
      <c r="BNU18" s="4" t="str">
        <f>IFERROR(IF(N(data_NoOutliers!BBF18),data_NoOutliers!BBF18,MID(data_NoOutliers!BBF18,2,99)/2),"")</f>
        <v/>
      </c>
      <c r="BNV18" s="4" t="str">
        <f>IFERROR(IF(N(data_NoOutliers!BBG18),data_NoOutliers!BBG18,MID(data_NoOutliers!BBG18,2,99)/2),"")</f>
        <v/>
      </c>
      <c r="BNW18" s="4" t="str">
        <f>IFERROR(IF(N(data_NoOutliers!BBH18),data_NoOutliers!BBH18,MID(data_NoOutliers!BBH18,2,99)/2),"")</f>
        <v/>
      </c>
      <c r="BNX18" s="4" t="str">
        <f>IFERROR(IF(N(data_NoOutliers!BBI18),data_NoOutliers!BBI18,MID(data_NoOutliers!BBI18,2,99)/2),"")</f>
        <v/>
      </c>
      <c r="BNY18" s="4" t="str">
        <f>IFERROR(IF(N(data_NoOutliers!BBJ18),data_NoOutliers!BBJ18,MID(data_NoOutliers!BBJ18,2,99)/2),"")</f>
        <v/>
      </c>
      <c r="BNZ18" s="4" t="str">
        <f>IFERROR(IF(N(data_NoOutliers!BBK18),data_NoOutliers!BBK18,MID(data_NoOutliers!BBK18,2,99)/2),"")</f>
        <v/>
      </c>
      <c r="BOA18" s="4" t="str">
        <f>IFERROR(IF(N(data_NoOutliers!BBL18),data_NoOutliers!BBL18,MID(data_NoOutliers!BBL18,2,99)/2),"")</f>
        <v/>
      </c>
      <c r="BOB18" s="4" t="str">
        <f>IFERROR(IF(N(data_NoOutliers!BBM18),data_NoOutliers!BBM18,MID(data_NoOutliers!BBM18,2,99)/2),"")</f>
        <v/>
      </c>
      <c r="BOC18" s="4" t="str">
        <f>IFERROR(IF(N(data_NoOutliers!BBN18),data_NoOutliers!BBN18,MID(data_NoOutliers!BBN18,2,99)/2),"")</f>
        <v/>
      </c>
      <c r="BOD18" s="4" t="str">
        <f>IFERROR(IF(N(data_NoOutliers!BBO18),data_NoOutliers!BBO18,MID(data_NoOutliers!BBO18,2,99)/2),"")</f>
        <v/>
      </c>
      <c r="BOE18" s="4" t="str">
        <f>IFERROR(IF(N(data_NoOutliers!BBP18),data_NoOutliers!BBP18,MID(data_NoOutliers!BBP18,2,99)/2),"")</f>
        <v/>
      </c>
      <c r="BOF18" s="4" t="str">
        <f>IFERROR(IF(N(data_NoOutliers!BBQ18),data_NoOutliers!BBQ18,MID(data_NoOutliers!BBQ18,2,99)/2),"")</f>
        <v/>
      </c>
      <c r="BOG18" s="4" t="str">
        <f>IFERROR(IF(N(data_NoOutliers!BBR18),data_NoOutliers!BBR18,MID(data_NoOutliers!BBR18,2,99)/2),"")</f>
        <v/>
      </c>
      <c r="BOH18" s="4" t="str">
        <f>IFERROR(IF(N(data_NoOutliers!BBS18),data_NoOutliers!BBS18,MID(data_NoOutliers!BBS18,2,99)/2),"")</f>
        <v/>
      </c>
      <c r="BOI18" s="4" t="str">
        <f>IFERROR(IF(N(data_NoOutliers!BBT18),data_NoOutliers!BBT18,MID(data_NoOutliers!BBT18,2,99)/2),"")</f>
        <v/>
      </c>
      <c r="BOJ18" s="4" t="str">
        <f>IFERROR(IF(N(data_NoOutliers!BBU18),data_NoOutliers!BBU18,MID(data_NoOutliers!BBU18,2,99)/2),"")</f>
        <v/>
      </c>
      <c r="BOK18" s="4" t="str">
        <f>IFERROR(IF(N(data_NoOutliers!BBV18),data_NoOutliers!BBV18,MID(data_NoOutliers!BBV18,2,99)/2),"")</f>
        <v/>
      </c>
      <c r="BOL18" s="4" t="str">
        <f>IFERROR(IF(N(data_NoOutliers!BBW18),data_NoOutliers!BBW18,MID(data_NoOutliers!BBW18,2,99)/2),"")</f>
        <v/>
      </c>
      <c r="BOM18" s="4" t="str">
        <f>IFERROR(IF(N(data_NoOutliers!BBX18),data_NoOutliers!BBX18,MID(data_NoOutliers!BBX18,2,99)/2),"")</f>
        <v/>
      </c>
      <c r="BON18" s="4" t="str">
        <f>IFERROR(IF(N(data_NoOutliers!BBY18),data_NoOutliers!BBY18,MID(data_NoOutliers!BBY18,2,99)/2),"")</f>
        <v/>
      </c>
      <c r="BOO18" s="4" t="str">
        <f>IFERROR(IF(N(data_NoOutliers!BBZ18),data_NoOutliers!BBZ18,MID(data_NoOutliers!BBZ18,2,99)/2),"")</f>
        <v/>
      </c>
      <c r="BOP18" s="4" t="str">
        <f>IFERROR(IF(N(data_NoOutliers!BCA18),data_NoOutliers!BCA18,MID(data_NoOutliers!BCA18,2,99)/2),"")</f>
        <v/>
      </c>
      <c r="BOQ18" s="4" t="str">
        <f>IFERROR(IF(N(data_NoOutliers!BCB18),data_NoOutliers!BCB18,MID(data_NoOutliers!BCB18,2,99)/2),"")</f>
        <v/>
      </c>
      <c r="BOR18" s="4" t="str">
        <f>IFERROR(IF(N(data_NoOutliers!BCC18),data_NoOutliers!BCC18,MID(data_NoOutliers!BCC18,2,99)/2),"")</f>
        <v/>
      </c>
      <c r="BOS18" s="4" t="str">
        <f>IFERROR(IF(N(data_NoOutliers!BCD18),data_NoOutliers!BCD18,MID(data_NoOutliers!BCD18,2,99)/2),"")</f>
        <v/>
      </c>
      <c r="BOT18" s="4" t="str">
        <f>IFERROR(IF(N(data_NoOutliers!BCE18),data_NoOutliers!BCE18,MID(data_NoOutliers!BCE18,2,99)/2),"")</f>
        <v/>
      </c>
      <c r="BOU18" s="4" t="str">
        <f>IFERROR(IF(N(data_NoOutliers!BCF18),data_NoOutliers!BCF18,MID(data_NoOutliers!BCF18,2,99)/2),"")</f>
        <v/>
      </c>
      <c r="BOV18" s="4" t="str">
        <f>IFERROR(IF(N(data_NoOutliers!BCG18),data_NoOutliers!BCG18,MID(data_NoOutliers!BCG18,2,99)/2),"")</f>
        <v/>
      </c>
      <c r="BOW18" s="4" t="str">
        <f>IFERROR(IF(N(data_NoOutliers!BCH18),data_NoOutliers!BCH18,MID(data_NoOutliers!BCH18,2,99)/2),"")</f>
        <v/>
      </c>
      <c r="BOX18" s="4" t="str">
        <f>IFERROR(IF(N(data_NoOutliers!BCI18),data_NoOutliers!BCI18,MID(data_NoOutliers!BCI18,2,99)/2),"")</f>
        <v/>
      </c>
      <c r="BOY18" s="4" t="str">
        <f>IFERROR(IF(N(data_NoOutliers!BCJ18),data_NoOutliers!BCJ18,MID(data_NoOutliers!BCJ18,2,99)/2),"")</f>
        <v/>
      </c>
      <c r="BOZ18" s="4" t="str">
        <f>IFERROR(IF(N(data_NoOutliers!BCK18),data_NoOutliers!BCK18,MID(data_NoOutliers!BCK18,2,99)/2),"")</f>
        <v/>
      </c>
      <c r="BPA18" s="4" t="str">
        <f>IFERROR(IF(N(data_NoOutliers!BCL18),data_NoOutliers!BCL18,MID(data_NoOutliers!BCL18,2,99)/2),"")</f>
        <v/>
      </c>
      <c r="BPB18" s="4" t="str">
        <f>IFERROR(IF(N(data_NoOutliers!BCM18),data_NoOutliers!BCM18,MID(data_NoOutliers!BCM18,2,99)/2),"")</f>
        <v/>
      </c>
      <c r="BPC18" s="4" t="str">
        <f>IFERROR(IF(N(data_NoOutliers!BCN18),data_NoOutliers!BCN18,MID(data_NoOutliers!BCN18,2,99)/2),"")</f>
        <v/>
      </c>
      <c r="BPD18" s="4" t="str">
        <f>IFERROR(IF(N(data_NoOutliers!BCO18),data_NoOutliers!BCO18,MID(data_NoOutliers!BCO18,2,99)/2),"")</f>
        <v/>
      </c>
      <c r="BPE18" s="4" t="str">
        <f>IFERROR(IF(N(data_NoOutliers!BCP18),data_NoOutliers!BCP18,MID(data_NoOutliers!BCP18,2,99)/2),"")</f>
        <v/>
      </c>
      <c r="BPF18" s="4" t="str">
        <f>IFERROR(IF(N(data_NoOutliers!BCQ18),data_NoOutliers!BCQ18,MID(data_NoOutliers!BCQ18,2,99)/2),"")</f>
        <v/>
      </c>
      <c r="BPG18" s="4" t="str">
        <f>IFERROR(IF(N(data_NoOutliers!BCR18),data_NoOutliers!BCR18,MID(data_NoOutliers!BCR18,2,99)/2),"")</f>
        <v/>
      </c>
      <c r="BPH18" s="4" t="str">
        <f>IFERROR(IF(N(data_NoOutliers!BCS18),data_NoOutliers!BCS18,MID(data_NoOutliers!BCS18,2,99)/2),"")</f>
        <v/>
      </c>
      <c r="BPI18" s="4" t="str">
        <f>IFERROR(IF(N(data_NoOutliers!BCT18),data_NoOutliers!BCT18,MID(data_NoOutliers!BCT18,2,99)/2),"")</f>
        <v/>
      </c>
      <c r="BPJ18" s="4" t="str">
        <f>IFERROR(IF(N(data_NoOutliers!BCU18),data_NoOutliers!BCU18,MID(data_NoOutliers!BCU18,2,99)/2),"")</f>
        <v/>
      </c>
      <c r="BPK18" s="4" t="str">
        <f>IFERROR(IF(N(data_NoOutliers!BCV18),data_NoOutliers!BCV18,MID(data_NoOutliers!BCV18,2,99)/2),"")</f>
        <v/>
      </c>
      <c r="BPL18" s="4" t="str">
        <f>IFERROR(IF(N(data_NoOutliers!BCW18),data_NoOutliers!BCW18,MID(data_NoOutliers!BCW18,2,99)/2),"")</f>
        <v/>
      </c>
      <c r="BPM18" s="4" t="str">
        <f>IFERROR(IF(N(data_NoOutliers!BCX18),data_NoOutliers!BCX18,MID(data_NoOutliers!BCX18,2,99)/2),"")</f>
        <v/>
      </c>
      <c r="BPN18" s="4" t="str">
        <f>IFERROR(IF(N(data_NoOutliers!BCY18),data_NoOutliers!BCY18,MID(data_NoOutliers!BCY18,2,99)/2),"")</f>
        <v/>
      </c>
      <c r="BPO18" s="4" t="str">
        <f>IFERROR(IF(N(data_NoOutliers!BCZ18),data_NoOutliers!BCZ18,MID(data_NoOutliers!BCZ18,2,99)/2),"")</f>
        <v/>
      </c>
      <c r="BPP18" s="4" t="str">
        <f>IFERROR(IF(N(data_NoOutliers!BDA18),data_NoOutliers!BDA18,MID(data_NoOutliers!BDA18,2,99)/2),"")</f>
        <v/>
      </c>
      <c r="BPQ18" s="4" t="str">
        <f>IFERROR(IF(N(data_NoOutliers!BDB18),data_NoOutliers!BDB18,MID(data_NoOutliers!BDB18,2,99)/2),"")</f>
        <v/>
      </c>
      <c r="BPR18" s="4" t="str">
        <f>IFERROR(IF(N(data_NoOutliers!BDC18),data_NoOutliers!BDC18,MID(data_NoOutliers!BDC18,2,99)/2),"")</f>
        <v/>
      </c>
      <c r="BPS18" s="4" t="str">
        <f>IFERROR(IF(N(data_NoOutliers!BDD18),data_NoOutliers!BDD18,MID(data_NoOutliers!BDD18,2,99)/2),"")</f>
        <v/>
      </c>
      <c r="BPT18" s="4" t="str">
        <f>IFERROR(IF(N(data_NoOutliers!BDE18),data_NoOutliers!BDE18,MID(data_NoOutliers!BDE18,2,99)/2),"")</f>
        <v/>
      </c>
      <c r="BPU18" s="4" t="str">
        <f>IFERROR(IF(N(data_NoOutliers!BDF18),data_NoOutliers!BDF18,MID(data_NoOutliers!BDF18,2,99)/2),"")</f>
        <v/>
      </c>
      <c r="BPV18" s="4" t="str">
        <f>IFERROR(IF(N(data_NoOutliers!BDG18),data_NoOutliers!BDG18,MID(data_NoOutliers!BDG18,2,99)/2),"")</f>
        <v/>
      </c>
      <c r="BPW18" s="4" t="str">
        <f>IFERROR(IF(N(data_NoOutliers!BDH18),data_NoOutliers!BDH18,MID(data_NoOutliers!BDH18,2,99)/2),"")</f>
        <v/>
      </c>
      <c r="BPX18" s="4" t="str">
        <f>IFERROR(IF(N(data_NoOutliers!BDI18),data_NoOutliers!BDI18,MID(data_NoOutliers!BDI18,2,99)/2),"")</f>
        <v/>
      </c>
      <c r="BPY18" s="4" t="str">
        <f>IFERROR(IF(N(data_NoOutliers!BDJ18),data_NoOutliers!BDJ18,MID(data_NoOutliers!BDJ18,2,99)/2),"")</f>
        <v/>
      </c>
      <c r="BPZ18" s="4" t="str">
        <f>IFERROR(IF(N(data_NoOutliers!BDK18),data_NoOutliers!BDK18,MID(data_NoOutliers!BDK18,2,99)/2),"")</f>
        <v/>
      </c>
      <c r="BQA18" s="4" t="str">
        <f>IFERROR(IF(N(data_NoOutliers!BDL18),data_NoOutliers!BDL18,MID(data_NoOutliers!BDL18,2,99)/2),"")</f>
        <v/>
      </c>
      <c r="BQB18" s="4" t="str">
        <f>IFERROR(IF(N(data_NoOutliers!BDM18),data_NoOutliers!BDM18,MID(data_NoOutliers!BDM18,2,99)/2),"")</f>
        <v/>
      </c>
      <c r="BQC18" s="4" t="str">
        <f>IFERROR(IF(N(data_NoOutliers!BDN18),data_NoOutliers!BDN18,MID(data_NoOutliers!BDN18,2,99)/2),"")</f>
        <v/>
      </c>
      <c r="BQD18" s="4" t="str">
        <f>IFERROR(IF(N(data_NoOutliers!BDO18),data_NoOutliers!BDO18,MID(data_NoOutliers!BDO18,2,99)/2),"")</f>
        <v/>
      </c>
      <c r="BQE18" s="4" t="str">
        <f>IFERROR(IF(N(data_NoOutliers!BDP18),data_NoOutliers!BDP18,MID(data_NoOutliers!BDP18,2,99)/2),"")</f>
        <v/>
      </c>
      <c r="BQF18" s="4" t="str">
        <f>IFERROR(IF(N(data_NoOutliers!BDQ18),data_NoOutliers!BDQ18,MID(data_NoOutliers!BDQ18,2,99)/2),"")</f>
        <v/>
      </c>
      <c r="BQG18" s="4" t="str">
        <f>IFERROR(IF(N(data_NoOutliers!BDR18),data_NoOutliers!BDR18,MID(data_NoOutliers!BDR18,2,99)/2),"")</f>
        <v/>
      </c>
      <c r="BQH18" s="4" t="str">
        <f>IFERROR(IF(N(data_NoOutliers!BDS18),data_NoOutliers!BDS18,MID(data_NoOutliers!BDS18,2,99)/2),"")</f>
        <v/>
      </c>
      <c r="BQI18" s="4" t="str">
        <f>IFERROR(IF(N(data_NoOutliers!BDT18),data_NoOutliers!BDT18,MID(data_NoOutliers!BDT18,2,99)/2),"")</f>
        <v/>
      </c>
      <c r="BQJ18" s="4" t="str">
        <f>IFERROR(IF(N(data_NoOutliers!BDU18),data_NoOutliers!BDU18,MID(data_NoOutliers!BDU18,2,99)/2),"")</f>
        <v/>
      </c>
      <c r="BQK18" s="4" t="str">
        <f>IFERROR(IF(N(data_NoOutliers!BDV18),data_NoOutliers!BDV18,MID(data_NoOutliers!BDV18,2,99)/2),"")</f>
        <v/>
      </c>
      <c r="BQL18" s="4" t="str">
        <f>IFERROR(IF(N(data_NoOutliers!BDW18),data_NoOutliers!BDW18,MID(data_NoOutliers!BDW18,2,99)/2),"")</f>
        <v/>
      </c>
      <c r="BQM18" s="4" t="str">
        <f>IFERROR(IF(N(data_NoOutliers!BDX18),data_NoOutliers!BDX18,MID(data_NoOutliers!BDX18,2,99)/2),"")</f>
        <v/>
      </c>
      <c r="BQN18" s="4" t="str">
        <f>IFERROR(IF(N(data_NoOutliers!BDY18),data_NoOutliers!BDY18,MID(data_NoOutliers!BDY18,2,99)/2),"")</f>
        <v/>
      </c>
      <c r="BQO18" s="4" t="str">
        <f>IFERROR(IF(N(data_NoOutliers!BDZ18),data_NoOutliers!BDZ18,MID(data_NoOutliers!BDZ18,2,99)/2),"")</f>
        <v/>
      </c>
      <c r="BQP18" s="4" t="str">
        <f>IFERROR(IF(N(data_NoOutliers!BEA18),data_NoOutliers!BEA18,MID(data_NoOutliers!BEA18,2,99)/2),"")</f>
        <v/>
      </c>
      <c r="BQQ18" s="4" t="str">
        <f>IFERROR(IF(N(data_NoOutliers!BEB18),data_NoOutliers!BEB18,MID(data_NoOutliers!BEB18,2,99)/2),"")</f>
        <v/>
      </c>
      <c r="BQR18" s="4" t="str">
        <f>IFERROR(IF(N(data_NoOutliers!BEC18),data_NoOutliers!BEC18,MID(data_NoOutliers!BEC18,2,99)/2),"")</f>
        <v/>
      </c>
      <c r="BQS18" s="4" t="str">
        <f>IFERROR(IF(N(data_NoOutliers!BED18),data_NoOutliers!BED18,MID(data_NoOutliers!BED18,2,99)/2),"")</f>
        <v/>
      </c>
      <c r="BQT18" s="4" t="str">
        <f>IFERROR(IF(N(data_NoOutliers!BEE18),data_NoOutliers!BEE18,MID(data_NoOutliers!BEE18,2,99)/2),"")</f>
        <v/>
      </c>
      <c r="BQU18" s="4" t="str">
        <f>IFERROR(IF(N(data_NoOutliers!BEF18),data_NoOutliers!BEF18,MID(data_NoOutliers!BEF18,2,99)/2),"")</f>
        <v/>
      </c>
      <c r="BQV18" s="4" t="str">
        <f>IFERROR(IF(N(data_NoOutliers!BEG18),data_NoOutliers!BEG18,MID(data_NoOutliers!BEG18,2,99)/2),"")</f>
        <v/>
      </c>
      <c r="BQW18" s="4" t="str">
        <f>IFERROR(IF(N(data_NoOutliers!BEH18),data_NoOutliers!BEH18,MID(data_NoOutliers!BEH18,2,99)/2),"")</f>
        <v/>
      </c>
      <c r="BQX18" s="4" t="str">
        <f>IFERROR(IF(N(data_NoOutliers!BEI18),data_NoOutliers!BEI18,MID(data_NoOutliers!BEI18,2,99)/2),"")</f>
        <v/>
      </c>
      <c r="BQY18" s="4" t="str">
        <f>IFERROR(IF(N(data_NoOutliers!BEJ18),data_NoOutliers!BEJ18,MID(data_NoOutliers!BEJ18,2,99)/2),"")</f>
        <v/>
      </c>
      <c r="BQZ18" s="4" t="str">
        <f>IFERROR(IF(N(data_NoOutliers!BEK18),data_NoOutliers!BEK18,MID(data_NoOutliers!BEK18,2,99)/2),"")</f>
        <v/>
      </c>
      <c r="BRA18" s="4" t="str">
        <f>IFERROR(IF(N(data_NoOutliers!BEL18),data_NoOutliers!BEL18,MID(data_NoOutliers!BEL18,2,99)/2),"")</f>
        <v/>
      </c>
      <c r="BRB18" s="4" t="str">
        <f>IFERROR(IF(N(data_NoOutliers!BEM18),data_NoOutliers!BEM18,MID(data_NoOutliers!BEM18,2,99)/2),"")</f>
        <v/>
      </c>
      <c r="BRC18" s="4" t="str">
        <f>IFERROR(IF(N(data_NoOutliers!BEN18),data_NoOutliers!BEN18,MID(data_NoOutliers!BEN18,2,99)/2),"")</f>
        <v/>
      </c>
      <c r="BRD18" s="4" t="str">
        <f>IFERROR(IF(N(data_NoOutliers!BEO18),data_NoOutliers!BEO18,MID(data_NoOutliers!BEO18,2,99)/2),"")</f>
        <v/>
      </c>
      <c r="BRE18" s="4" t="str">
        <f>IFERROR(IF(N(data_NoOutliers!BEP18),data_NoOutliers!BEP18,MID(data_NoOutliers!BEP18,2,99)/2),"")</f>
        <v/>
      </c>
      <c r="BRF18" s="4" t="str">
        <f>IFERROR(IF(N(data_NoOutliers!BEQ18),data_NoOutliers!BEQ18,MID(data_NoOutliers!BEQ18,2,99)/2),"")</f>
        <v/>
      </c>
      <c r="BRG18" s="4" t="str">
        <f>IFERROR(IF(N(data_NoOutliers!BER18),data_NoOutliers!BER18,MID(data_NoOutliers!BER18,2,99)/2),"")</f>
        <v/>
      </c>
      <c r="BRH18" s="4" t="str">
        <f>IFERROR(IF(N(data_NoOutliers!BES18),data_NoOutliers!BES18,MID(data_NoOutliers!BES18,2,99)/2),"")</f>
        <v/>
      </c>
      <c r="BRI18" s="4" t="str">
        <f>IFERROR(IF(N(data_NoOutliers!BET18),data_NoOutliers!BET18,MID(data_NoOutliers!BET18,2,99)/2),"")</f>
        <v/>
      </c>
      <c r="BRJ18" s="4" t="str">
        <f>IFERROR(IF(N(data_NoOutliers!BEU18),data_NoOutliers!BEU18,MID(data_NoOutliers!BEU18,2,99)/2),"")</f>
        <v/>
      </c>
      <c r="BRK18" s="4" t="str">
        <f>IFERROR(IF(N(data_NoOutliers!BEV18),data_NoOutliers!BEV18,MID(data_NoOutliers!BEV18,2,99)/2),"")</f>
        <v/>
      </c>
      <c r="BRL18" s="4" t="str">
        <f>IFERROR(IF(N(data_NoOutliers!BEW18),data_NoOutliers!BEW18,MID(data_NoOutliers!BEW18,2,99)/2),"")</f>
        <v/>
      </c>
      <c r="BRM18" s="4" t="str">
        <f>IFERROR(IF(N(data_NoOutliers!BEX18),data_NoOutliers!BEX18,MID(data_NoOutliers!BEX18,2,99)/2),"")</f>
        <v/>
      </c>
      <c r="BRN18" s="4" t="str">
        <f>IFERROR(IF(N(data_NoOutliers!BEY18),data_NoOutliers!BEY18,MID(data_NoOutliers!BEY18,2,99)/2),"")</f>
        <v/>
      </c>
      <c r="BRO18" s="4" t="str">
        <f>IFERROR(IF(N(data_NoOutliers!BEZ18),data_NoOutliers!BEZ18,MID(data_NoOutliers!BEZ18,2,99)/2),"")</f>
        <v/>
      </c>
      <c r="BRP18" s="4" t="str">
        <f>IFERROR(IF(N(data_NoOutliers!BFA18),data_NoOutliers!BFA18,MID(data_NoOutliers!BFA18,2,99)/2),"")</f>
        <v/>
      </c>
      <c r="BRQ18" s="4" t="str">
        <f>IFERROR(IF(N(data_NoOutliers!BFB18),data_NoOutliers!BFB18,MID(data_NoOutliers!BFB18,2,99)/2),"")</f>
        <v/>
      </c>
      <c r="BRR18" s="4" t="str">
        <f>IFERROR(IF(N(data_NoOutliers!BFC18),data_NoOutliers!BFC18,MID(data_NoOutliers!BFC18,2,99)/2),"")</f>
        <v/>
      </c>
      <c r="BRS18" s="4" t="str">
        <f>IFERROR(IF(N(data_NoOutliers!BFD18),data_NoOutliers!BFD18,MID(data_NoOutliers!BFD18,2,99)/2),"")</f>
        <v/>
      </c>
      <c r="BRT18" s="4" t="str">
        <f>IFERROR(IF(N(data_NoOutliers!BFE18),data_NoOutliers!BFE18,MID(data_NoOutliers!BFE18,2,99)/2),"")</f>
        <v/>
      </c>
      <c r="BRU18" s="4" t="str">
        <f>IFERROR(IF(N(data_NoOutliers!BFF18),data_NoOutliers!BFF18,MID(data_NoOutliers!BFF18,2,99)/2),"")</f>
        <v/>
      </c>
      <c r="BRV18" s="4" t="str">
        <f>IFERROR(IF(N(data_NoOutliers!BFG18),data_NoOutliers!BFG18,MID(data_NoOutliers!BFG18,2,99)/2),"")</f>
        <v/>
      </c>
      <c r="BRW18" s="4" t="str">
        <f>IFERROR(IF(N(data_NoOutliers!BFH18),data_NoOutliers!BFH18,MID(data_NoOutliers!BFH18,2,99)/2),"")</f>
        <v/>
      </c>
      <c r="BRX18" s="4" t="str">
        <f>IFERROR(IF(N(data_NoOutliers!BFI18),data_NoOutliers!BFI18,MID(data_NoOutliers!BFI18,2,99)/2),"")</f>
        <v/>
      </c>
      <c r="BRY18" s="4" t="str">
        <f>IFERROR(IF(N(data_NoOutliers!BFJ18),data_NoOutliers!BFJ18,MID(data_NoOutliers!BFJ18,2,99)/2),"")</f>
        <v/>
      </c>
      <c r="BRZ18" s="4" t="str">
        <f>IFERROR(IF(N(data_NoOutliers!BFK18),data_NoOutliers!BFK18,MID(data_NoOutliers!BFK18,2,99)/2),"")</f>
        <v/>
      </c>
      <c r="BSA18" s="4" t="str">
        <f>IFERROR(IF(N(data_NoOutliers!BFL18),data_NoOutliers!BFL18,MID(data_NoOutliers!BFL18,2,99)/2),"")</f>
        <v/>
      </c>
      <c r="BSB18" s="4" t="str">
        <f>IFERROR(IF(N(data_NoOutliers!BFM18),data_NoOutliers!BFM18,MID(data_NoOutliers!BFM18,2,99)/2),"")</f>
        <v/>
      </c>
      <c r="BSC18" s="4" t="str">
        <f>IFERROR(IF(N(data_NoOutliers!BFN18),data_NoOutliers!BFN18,MID(data_NoOutliers!BFN18,2,99)/2),"")</f>
        <v/>
      </c>
      <c r="BSD18" s="4" t="str">
        <f>IFERROR(IF(N(data_NoOutliers!BFO18),data_NoOutliers!BFO18,MID(data_NoOutliers!BFO18,2,99)/2),"")</f>
        <v/>
      </c>
      <c r="BSE18" s="4" t="str">
        <f>IFERROR(IF(N(data_NoOutliers!BFP18),data_NoOutliers!BFP18,MID(data_NoOutliers!BFP18,2,99)/2),"")</f>
        <v/>
      </c>
      <c r="BSF18" s="4" t="str">
        <f>IFERROR(IF(N(data_NoOutliers!BFQ18),data_NoOutliers!BFQ18,MID(data_NoOutliers!BFQ18,2,99)/2),"")</f>
        <v/>
      </c>
      <c r="BSG18" s="4" t="str">
        <f>IFERROR(IF(N(data_NoOutliers!BFR18),data_NoOutliers!BFR18,MID(data_NoOutliers!BFR18,2,99)/2),"")</f>
        <v/>
      </c>
      <c r="BSH18" s="4" t="str">
        <f>IFERROR(IF(N(data_NoOutliers!BFS18),data_NoOutliers!BFS18,MID(data_NoOutliers!BFS18,2,99)/2),"")</f>
        <v/>
      </c>
      <c r="BSI18" s="4" t="str">
        <f>IFERROR(IF(N(data_NoOutliers!BFT18),data_NoOutliers!BFT18,MID(data_NoOutliers!BFT18,2,99)/2),"")</f>
        <v/>
      </c>
      <c r="BSJ18" s="4" t="str">
        <f>IFERROR(IF(N(data_NoOutliers!BFU18),data_NoOutliers!BFU18,MID(data_NoOutliers!BFU18,2,99)/2),"")</f>
        <v/>
      </c>
      <c r="BSK18" s="4" t="str">
        <f>IFERROR(IF(N(data_NoOutliers!BFV18),data_NoOutliers!BFV18,MID(data_NoOutliers!BFV18,2,99)/2),"")</f>
        <v/>
      </c>
      <c r="BSL18" s="4" t="str">
        <f>IFERROR(IF(N(data_NoOutliers!BFW18),data_NoOutliers!BFW18,MID(data_NoOutliers!BFW18,2,99)/2),"")</f>
        <v/>
      </c>
      <c r="BSM18" s="4" t="str">
        <f>IFERROR(IF(N(data_NoOutliers!BFX18),data_NoOutliers!BFX18,MID(data_NoOutliers!BFX18,2,99)/2),"")</f>
        <v/>
      </c>
      <c r="BSN18" s="4" t="str">
        <f>IFERROR(IF(N(data_NoOutliers!BFY18),data_NoOutliers!BFY18,MID(data_NoOutliers!BFY18,2,99)/2),"")</f>
        <v/>
      </c>
      <c r="BSO18" s="4" t="str">
        <f>IFERROR(IF(N(data_NoOutliers!BFZ18),data_NoOutliers!BFZ18,MID(data_NoOutliers!BFZ18,2,99)/2),"")</f>
        <v/>
      </c>
      <c r="BSP18" s="4" t="str">
        <f>IFERROR(IF(N(data_NoOutliers!BGA18),data_NoOutliers!BGA18,MID(data_NoOutliers!BGA18,2,99)/2),"")</f>
        <v/>
      </c>
      <c r="BSQ18" s="4" t="str">
        <f>IFERROR(IF(N(data_NoOutliers!BGB18),data_NoOutliers!BGB18,MID(data_NoOutliers!BGB18,2,99)/2),"")</f>
        <v/>
      </c>
      <c r="BSR18" s="4" t="str">
        <f>IFERROR(IF(N(data_NoOutliers!BGC18),data_NoOutliers!BGC18,MID(data_NoOutliers!BGC18,2,99)/2),"")</f>
        <v/>
      </c>
      <c r="BSS18" s="4" t="str">
        <f>IFERROR(IF(N(data_NoOutliers!BGD18),data_NoOutliers!BGD18,MID(data_NoOutliers!BGD18,2,99)/2),"")</f>
        <v/>
      </c>
      <c r="BST18" s="4" t="str">
        <f>IFERROR(IF(N(data_NoOutliers!BGE18),data_NoOutliers!BGE18,MID(data_NoOutliers!BGE18,2,99)/2),"")</f>
        <v/>
      </c>
      <c r="BSU18" s="4" t="str">
        <f>IFERROR(IF(N(data_NoOutliers!BGF18),data_NoOutliers!BGF18,MID(data_NoOutliers!BGF18,2,99)/2),"")</f>
        <v/>
      </c>
      <c r="BSV18" s="4" t="str">
        <f>IFERROR(IF(N(data_NoOutliers!BGG18),data_NoOutliers!BGG18,MID(data_NoOutliers!BGG18,2,99)/2),"")</f>
        <v/>
      </c>
      <c r="BSW18" s="4" t="str">
        <f>IFERROR(IF(N(data_NoOutliers!BGH18),data_NoOutliers!BGH18,MID(data_NoOutliers!BGH18,2,99)/2),"")</f>
        <v/>
      </c>
      <c r="BSX18" s="4" t="str">
        <f>IFERROR(IF(N(data_NoOutliers!BGI18),data_NoOutliers!BGI18,MID(data_NoOutliers!BGI18,2,99)/2),"")</f>
        <v/>
      </c>
      <c r="BSY18" s="4" t="str">
        <f>IFERROR(IF(N(data_NoOutliers!BGJ18),data_NoOutliers!BGJ18,MID(data_NoOutliers!BGJ18,2,99)/2),"")</f>
        <v/>
      </c>
      <c r="BSZ18" s="4" t="str">
        <f>IFERROR(IF(N(data_NoOutliers!BGK18),data_NoOutliers!BGK18,MID(data_NoOutliers!BGK18,2,99)/2),"")</f>
        <v/>
      </c>
      <c r="BTA18" s="4" t="str">
        <f>IFERROR(IF(N(data_NoOutliers!BGL18),data_NoOutliers!BGL18,MID(data_NoOutliers!BGL18,2,99)/2),"")</f>
        <v/>
      </c>
      <c r="BTB18" s="4" t="str">
        <f>IFERROR(IF(N(data_NoOutliers!BGM18),data_NoOutliers!BGM18,MID(data_NoOutliers!BGM18,2,99)/2),"")</f>
        <v/>
      </c>
      <c r="BTC18" s="4" t="str">
        <f>IFERROR(IF(N(data_NoOutliers!BGN18),data_NoOutliers!BGN18,MID(data_NoOutliers!BGN18,2,99)/2),"")</f>
        <v/>
      </c>
      <c r="BTD18" s="4" t="str">
        <f>IFERROR(IF(N(data_NoOutliers!BGO18),data_NoOutliers!BGO18,MID(data_NoOutliers!BGO18,2,99)/2),"")</f>
        <v/>
      </c>
      <c r="BTE18" s="4" t="str">
        <f>IFERROR(IF(N(data_NoOutliers!BGP18),data_NoOutliers!BGP18,MID(data_NoOutliers!BGP18,2,99)/2),"")</f>
        <v/>
      </c>
      <c r="BTF18" s="4" t="str">
        <f>IFERROR(IF(N(data_NoOutliers!BGQ18),data_NoOutliers!BGQ18,MID(data_NoOutliers!BGQ18,2,99)/2),"")</f>
        <v/>
      </c>
      <c r="BTG18" s="4" t="str">
        <f>IFERROR(IF(N(data_NoOutliers!BGR18),data_NoOutliers!BGR18,MID(data_NoOutliers!BGR18,2,99)/2),"")</f>
        <v/>
      </c>
      <c r="BTH18" s="4" t="str">
        <f>IFERROR(IF(N(data_NoOutliers!BGS18),data_NoOutliers!BGS18,MID(data_NoOutliers!BGS18,2,99)/2),"")</f>
        <v/>
      </c>
      <c r="BTI18" s="4" t="str">
        <f>IFERROR(IF(N(data_NoOutliers!BGT18),data_NoOutliers!BGT18,MID(data_NoOutliers!BGT18,2,99)/2),"")</f>
        <v/>
      </c>
      <c r="BTJ18" s="4" t="str">
        <f>IFERROR(IF(N(data_NoOutliers!BGU18),data_NoOutliers!BGU18,MID(data_NoOutliers!BGU18,2,99)/2),"")</f>
        <v/>
      </c>
      <c r="BTK18" s="4" t="str">
        <f>IFERROR(IF(N(data_NoOutliers!BGV18),data_NoOutliers!BGV18,MID(data_NoOutliers!BGV18,2,99)/2),"")</f>
        <v/>
      </c>
      <c r="BTL18" s="4" t="str">
        <f>IFERROR(IF(N(data_NoOutliers!BGW18),data_NoOutliers!BGW18,MID(data_NoOutliers!BGW18,2,99)/2),"")</f>
        <v/>
      </c>
      <c r="BTM18" s="4" t="str">
        <f>IFERROR(IF(N(data_NoOutliers!BGX18),data_NoOutliers!BGX18,MID(data_NoOutliers!BGX18,2,99)/2),"")</f>
        <v/>
      </c>
      <c r="BTN18" s="4" t="str">
        <f>IFERROR(IF(N(data_NoOutliers!BGY18),data_NoOutliers!BGY18,MID(data_NoOutliers!BGY18,2,99)/2),"")</f>
        <v/>
      </c>
      <c r="BTO18" s="4" t="str">
        <f>IFERROR(IF(N(data_NoOutliers!BGZ18),data_NoOutliers!BGZ18,MID(data_NoOutliers!BGZ18,2,99)/2),"")</f>
        <v/>
      </c>
      <c r="BTP18" s="4" t="str">
        <f>IFERROR(IF(N(data_NoOutliers!BHA18),data_NoOutliers!BHA18,MID(data_NoOutliers!BHA18,2,99)/2),"")</f>
        <v/>
      </c>
      <c r="BTQ18" s="4" t="str">
        <f>IFERROR(IF(N(data_NoOutliers!BHB18),data_NoOutliers!BHB18,MID(data_NoOutliers!BHB18,2,99)/2),"")</f>
        <v/>
      </c>
      <c r="BTR18" s="4" t="str">
        <f>IFERROR(IF(N(data_NoOutliers!BHC18),data_NoOutliers!BHC18,MID(data_NoOutliers!BHC18,2,99)/2),"")</f>
        <v/>
      </c>
      <c r="BTS18" s="4" t="str">
        <f>IFERROR(IF(N(data_NoOutliers!BHD18),data_NoOutliers!BHD18,MID(data_NoOutliers!BHD18,2,99)/2),"")</f>
        <v/>
      </c>
      <c r="BTT18" s="4" t="str">
        <f>IFERROR(IF(N(data_NoOutliers!BHE18),data_NoOutliers!BHE18,MID(data_NoOutliers!BHE18,2,99)/2),"")</f>
        <v/>
      </c>
      <c r="BTU18" s="4" t="str">
        <f>IFERROR(IF(N(data_NoOutliers!BHF18),data_NoOutliers!BHF18,MID(data_NoOutliers!BHF18,2,99)/2),"")</f>
        <v/>
      </c>
      <c r="BTV18" s="4" t="str">
        <f>IFERROR(IF(N(data_NoOutliers!BHG18),data_NoOutliers!BHG18,MID(data_NoOutliers!BHG18,2,99)/2),"")</f>
        <v/>
      </c>
      <c r="BTW18" s="4" t="str">
        <f>IFERROR(IF(N(data_NoOutliers!BHH18),data_NoOutliers!BHH18,MID(data_NoOutliers!BHH18,2,99)/2),"")</f>
        <v/>
      </c>
      <c r="BTX18" s="4" t="str">
        <f>IFERROR(IF(N(data_NoOutliers!BHI18),data_NoOutliers!BHI18,MID(data_NoOutliers!BHI18,2,99)/2),"")</f>
        <v/>
      </c>
      <c r="BTY18" s="4" t="str">
        <f>IFERROR(IF(N(data_NoOutliers!BHJ18),data_NoOutliers!BHJ18,MID(data_NoOutliers!BHJ18,2,99)/2),"")</f>
        <v/>
      </c>
      <c r="BTZ18" s="4" t="str">
        <f>IFERROR(IF(N(data_NoOutliers!BHK18),data_NoOutliers!BHK18,MID(data_NoOutliers!BHK18,2,99)/2),"")</f>
        <v/>
      </c>
      <c r="BUA18" s="4" t="str">
        <f>IFERROR(IF(N(data_NoOutliers!BHL18),data_NoOutliers!BHL18,MID(data_NoOutliers!BHL18,2,99)/2),"")</f>
        <v/>
      </c>
      <c r="BUB18" s="4" t="str">
        <f>IFERROR(IF(N(data_NoOutliers!BHM18),data_NoOutliers!BHM18,MID(data_NoOutliers!BHM18,2,99)/2),"")</f>
        <v/>
      </c>
      <c r="BUC18" s="4" t="str">
        <f>IFERROR(IF(N(data_NoOutliers!BHN18),data_NoOutliers!BHN18,MID(data_NoOutliers!BHN18,2,99)/2),"")</f>
        <v/>
      </c>
      <c r="BUD18" s="4" t="str">
        <f>IFERROR(IF(N(data_NoOutliers!BHO18),data_NoOutliers!BHO18,MID(data_NoOutliers!BHO18,2,99)/2),"")</f>
        <v/>
      </c>
      <c r="BUE18" s="4" t="str">
        <f>IFERROR(IF(N(data_NoOutliers!BHP18),data_NoOutliers!BHP18,MID(data_NoOutliers!BHP18,2,99)/2),"")</f>
        <v/>
      </c>
      <c r="BUF18" s="4" t="str">
        <f>IFERROR(IF(N(data_NoOutliers!BHQ18),data_NoOutliers!BHQ18,MID(data_NoOutliers!BHQ18,2,99)/2),"")</f>
        <v/>
      </c>
      <c r="BUG18" s="4" t="str">
        <f>IFERROR(IF(N(data_NoOutliers!BHR18),data_NoOutliers!BHR18,MID(data_NoOutliers!BHR18,2,99)/2),"")</f>
        <v/>
      </c>
      <c r="BUH18" s="4" t="str">
        <f>IFERROR(IF(N(data_NoOutliers!BHS18),data_NoOutliers!BHS18,MID(data_NoOutliers!BHS18,2,99)/2),"")</f>
        <v/>
      </c>
      <c r="BUI18" s="4" t="str">
        <f>IFERROR(IF(N(data_NoOutliers!BHT18),data_NoOutliers!BHT18,MID(data_NoOutliers!BHT18,2,99)/2),"")</f>
        <v/>
      </c>
      <c r="BUJ18" s="4" t="str">
        <f>IFERROR(IF(N(data_NoOutliers!BHU18),data_NoOutliers!BHU18,MID(data_NoOutliers!BHU18,2,99)/2),"")</f>
        <v/>
      </c>
      <c r="BUK18" s="4" t="str">
        <f>IFERROR(IF(N(data_NoOutliers!BHV18),data_NoOutliers!BHV18,MID(data_NoOutliers!BHV18,2,99)/2),"")</f>
        <v/>
      </c>
      <c r="BUL18" s="4" t="str">
        <f>IFERROR(IF(N(data_NoOutliers!BHW18),data_NoOutliers!BHW18,MID(data_NoOutliers!BHW18,2,99)/2),"")</f>
        <v/>
      </c>
      <c r="BUM18" s="4" t="str">
        <f>IFERROR(IF(N(data_NoOutliers!BHX18),data_NoOutliers!BHX18,MID(data_NoOutliers!BHX18,2,99)/2),"")</f>
        <v/>
      </c>
      <c r="BUN18" s="4" t="str">
        <f>IFERROR(IF(N(data_NoOutliers!BHY18),data_NoOutliers!BHY18,MID(data_NoOutliers!BHY18,2,99)/2),"")</f>
        <v/>
      </c>
      <c r="BUO18" s="4" t="str">
        <f>IFERROR(IF(N(data_NoOutliers!BHZ18),data_NoOutliers!BHZ18,MID(data_NoOutliers!BHZ18,2,99)/2),"")</f>
        <v/>
      </c>
      <c r="BUP18" s="4" t="str">
        <f>IFERROR(IF(N(data_NoOutliers!BIA18),data_NoOutliers!BIA18,MID(data_NoOutliers!BIA18,2,99)/2),"")</f>
        <v/>
      </c>
      <c r="BUQ18" s="4" t="str">
        <f>IFERROR(IF(N(data_NoOutliers!BIB18),data_NoOutliers!BIB18,MID(data_NoOutliers!BIB18,2,99)/2),"")</f>
        <v/>
      </c>
      <c r="BUR18" s="4" t="str">
        <f>IFERROR(IF(N(data_NoOutliers!BIC18),data_NoOutliers!BIC18,MID(data_NoOutliers!BIC18,2,99)/2),"")</f>
        <v/>
      </c>
      <c r="BUS18" s="4" t="str">
        <f>IFERROR(IF(N(data_NoOutliers!BID18),data_NoOutliers!BID18,MID(data_NoOutliers!BID18,2,99)/2),"")</f>
        <v/>
      </c>
      <c r="BUT18" s="4" t="str">
        <f>IFERROR(IF(N(data_NoOutliers!BIE18),data_NoOutliers!BIE18,MID(data_NoOutliers!BIE18,2,99)/2),"")</f>
        <v/>
      </c>
      <c r="BUU18" s="4" t="str">
        <f>IFERROR(IF(N(data_NoOutliers!BIF18),data_NoOutliers!BIF18,MID(data_NoOutliers!BIF18,2,99)/2),"")</f>
        <v/>
      </c>
      <c r="BUV18" s="4" t="str">
        <f>IFERROR(IF(N(data_NoOutliers!BIG18),data_NoOutliers!BIG18,MID(data_NoOutliers!BIG18,2,99)/2),"")</f>
        <v/>
      </c>
      <c r="BUW18" s="4" t="str">
        <f>IFERROR(IF(N(data_NoOutliers!BIH18),data_NoOutliers!BIH18,MID(data_NoOutliers!BIH18,2,99)/2),"")</f>
        <v/>
      </c>
      <c r="BUX18" s="4" t="str">
        <f>IFERROR(IF(N(data_NoOutliers!BII18),data_NoOutliers!BII18,MID(data_NoOutliers!BII18,2,99)/2),"")</f>
        <v/>
      </c>
      <c r="BUY18" s="4" t="str">
        <f>IFERROR(IF(N(data_NoOutliers!BIJ18),data_NoOutliers!BIJ18,MID(data_NoOutliers!BIJ18,2,99)/2),"")</f>
        <v/>
      </c>
      <c r="BUZ18" s="4" t="str">
        <f>IFERROR(IF(N(data_NoOutliers!BIK18),data_NoOutliers!BIK18,MID(data_NoOutliers!BIK18,2,99)/2),"")</f>
        <v/>
      </c>
      <c r="BVA18" s="4" t="str">
        <f>IFERROR(IF(N(data_NoOutliers!BIL18),data_NoOutliers!BIL18,MID(data_NoOutliers!BIL18,2,99)/2),"")</f>
        <v/>
      </c>
      <c r="BVB18" s="4" t="str">
        <f>IFERROR(IF(N(data_NoOutliers!BIM18),data_NoOutliers!BIM18,MID(data_NoOutliers!BIM18,2,99)/2),"")</f>
        <v/>
      </c>
      <c r="BVC18" s="4" t="str">
        <f>IFERROR(IF(N(data_NoOutliers!BIN18),data_NoOutliers!BIN18,MID(data_NoOutliers!BIN18,2,99)/2),"")</f>
        <v/>
      </c>
      <c r="BVD18" s="4" t="str">
        <f>IFERROR(IF(N(data_NoOutliers!BIO18),data_NoOutliers!BIO18,MID(data_NoOutliers!BIO18,2,99)/2),"")</f>
        <v/>
      </c>
      <c r="BVE18" s="4" t="str">
        <f>IFERROR(IF(N(data_NoOutliers!BIP18),data_NoOutliers!BIP18,MID(data_NoOutliers!BIP18,2,99)/2),"")</f>
        <v/>
      </c>
      <c r="BVF18" s="4" t="str">
        <f>IFERROR(IF(N(data_NoOutliers!BIQ18),data_NoOutliers!BIQ18,MID(data_NoOutliers!BIQ18,2,99)/2),"")</f>
        <v/>
      </c>
      <c r="BVG18" s="4" t="str">
        <f>IFERROR(IF(N(data_NoOutliers!BIR18),data_NoOutliers!BIR18,MID(data_NoOutliers!BIR18,2,99)/2),"")</f>
        <v/>
      </c>
      <c r="BVH18" s="4" t="str">
        <f>IFERROR(IF(N(data_NoOutliers!BIS18),data_NoOutliers!BIS18,MID(data_NoOutliers!BIS18,2,99)/2),"")</f>
        <v/>
      </c>
      <c r="BVI18" s="4" t="str">
        <f>IFERROR(IF(N(data_NoOutliers!BIT18),data_NoOutliers!BIT18,MID(data_NoOutliers!BIT18,2,99)/2),"")</f>
        <v/>
      </c>
      <c r="BVJ18" s="4" t="str">
        <f>IFERROR(IF(N(data_NoOutliers!BIU18),data_NoOutliers!BIU18,MID(data_NoOutliers!BIU18,2,99)/2),"")</f>
        <v/>
      </c>
      <c r="BVK18" s="4" t="str">
        <f>IFERROR(IF(N(data_NoOutliers!BIV18),data_NoOutliers!BIV18,MID(data_NoOutliers!BIV18,2,99)/2),"")</f>
        <v/>
      </c>
      <c r="BVL18" s="4" t="str">
        <f>IFERROR(IF(N(data_NoOutliers!BIW18),data_NoOutliers!BIW18,MID(data_NoOutliers!BIW18,2,99)/2),"")</f>
        <v/>
      </c>
      <c r="BVM18" s="4" t="str">
        <f>IFERROR(IF(N(data_NoOutliers!BIX18),data_NoOutliers!BIX18,MID(data_NoOutliers!BIX18,2,99)/2),"")</f>
        <v/>
      </c>
      <c r="BVN18" s="4" t="str">
        <f>IFERROR(IF(N(data_NoOutliers!BIY18),data_NoOutliers!BIY18,MID(data_NoOutliers!BIY18,2,99)/2),"")</f>
        <v/>
      </c>
      <c r="BVO18" s="4" t="str">
        <f>IFERROR(IF(N(data_NoOutliers!BIZ18),data_NoOutliers!BIZ18,MID(data_NoOutliers!BIZ18,2,99)/2),"")</f>
        <v/>
      </c>
      <c r="BVP18" s="4" t="str">
        <f>IFERROR(IF(N(data_NoOutliers!BJA18),data_NoOutliers!BJA18,MID(data_NoOutliers!BJA18,2,99)/2),"")</f>
        <v/>
      </c>
      <c r="BVQ18" s="4" t="str">
        <f>IFERROR(IF(N(data_NoOutliers!BJB18),data_NoOutliers!BJB18,MID(data_NoOutliers!BJB18,2,99)/2),"")</f>
        <v/>
      </c>
      <c r="BVR18" s="4" t="str">
        <f>IFERROR(IF(N(data_NoOutliers!BJC18),data_NoOutliers!BJC18,MID(data_NoOutliers!BJC18,2,99)/2),"")</f>
        <v/>
      </c>
      <c r="BVS18" s="4" t="str">
        <f>IFERROR(IF(N(data_NoOutliers!BJD18),data_NoOutliers!BJD18,MID(data_NoOutliers!BJD18,2,99)/2),"")</f>
        <v/>
      </c>
      <c r="BVT18" s="4" t="str">
        <f>IFERROR(IF(N(data_NoOutliers!BJE18),data_NoOutliers!BJE18,MID(data_NoOutliers!BJE18,2,99)/2),"")</f>
        <v/>
      </c>
      <c r="BVU18" s="4" t="str">
        <f>IFERROR(IF(N(data_NoOutliers!BJF18),data_NoOutliers!BJF18,MID(data_NoOutliers!BJF18,2,99)/2),"")</f>
        <v/>
      </c>
      <c r="BVV18" s="4" t="str">
        <f>IFERROR(IF(N(data_NoOutliers!BJG18),data_NoOutliers!BJG18,MID(data_NoOutliers!BJG18,2,99)/2),"")</f>
        <v/>
      </c>
      <c r="BVW18" s="4" t="str">
        <f>IFERROR(IF(N(data_NoOutliers!BJH18),data_NoOutliers!BJH18,MID(data_NoOutliers!BJH18,2,99)/2),"")</f>
        <v/>
      </c>
      <c r="BVX18" s="4" t="str">
        <f>IFERROR(IF(N(data_NoOutliers!BJI18),data_NoOutliers!BJI18,MID(data_NoOutliers!BJI18,2,99)/2),"")</f>
        <v/>
      </c>
      <c r="BVY18" s="4" t="str">
        <f>IFERROR(IF(N(data_NoOutliers!BJJ18),data_NoOutliers!BJJ18,MID(data_NoOutliers!BJJ18,2,99)/2),"")</f>
        <v/>
      </c>
      <c r="BVZ18" s="4" t="str">
        <f>IFERROR(IF(N(data_NoOutliers!BJK18),data_NoOutliers!BJK18,MID(data_NoOutliers!BJK18,2,99)/2),"")</f>
        <v/>
      </c>
      <c r="BWA18" s="4" t="str">
        <f>IFERROR(IF(N(data_NoOutliers!BJL18),data_NoOutliers!BJL18,MID(data_NoOutliers!BJL18,2,99)/2),"")</f>
        <v/>
      </c>
      <c r="BWB18" s="4" t="str">
        <f>IFERROR(IF(N(data_NoOutliers!BJM18),data_NoOutliers!BJM18,MID(data_NoOutliers!BJM18,2,99)/2),"")</f>
        <v/>
      </c>
      <c r="BWC18" s="4" t="str">
        <f>IFERROR(IF(N(data_NoOutliers!BJN18),data_NoOutliers!BJN18,MID(data_NoOutliers!BJN18,2,99)/2),"")</f>
        <v/>
      </c>
      <c r="BWD18" s="4" t="str">
        <f>IFERROR(IF(N(data_NoOutliers!BJO18),data_NoOutliers!BJO18,MID(data_NoOutliers!BJO18,2,99)/2),"")</f>
        <v/>
      </c>
      <c r="BWE18" s="4" t="str">
        <f>IFERROR(IF(N(data_NoOutliers!BJP18),data_NoOutliers!BJP18,MID(data_NoOutliers!BJP18,2,99)/2),"")</f>
        <v/>
      </c>
      <c r="BWF18" s="4" t="str">
        <f>IFERROR(IF(N(data_NoOutliers!BJQ18),data_NoOutliers!BJQ18,MID(data_NoOutliers!BJQ18,2,99)/2),"")</f>
        <v/>
      </c>
      <c r="BWG18" s="4" t="str">
        <f>IFERROR(IF(N(data_NoOutliers!BJR18),data_NoOutliers!BJR18,MID(data_NoOutliers!BJR18,2,99)/2),"")</f>
        <v/>
      </c>
      <c r="BWH18" s="4" t="str">
        <f>IFERROR(IF(N(data_NoOutliers!BJS18),data_NoOutliers!BJS18,MID(data_NoOutliers!BJS18,2,99)/2),"")</f>
        <v/>
      </c>
      <c r="BWI18" s="4" t="str">
        <f>IFERROR(IF(N(data_NoOutliers!BJT18),data_NoOutliers!BJT18,MID(data_NoOutliers!BJT18,2,99)/2),"")</f>
        <v/>
      </c>
      <c r="BWJ18" s="4" t="str">
        <f>IFERROR(IF(N(data_NoOutliers!BJU18),data_NoOutliers!BJU18,MID(data_NoOutliers!BJU18,2,99)/2),"")</f>
        <v/>
      </c>
      <c r="BWK18" s="4" t="str">
        <f>IFERROR(IF(N(data_NoOutliers!BJV18),data_NoOutliers!BJV18,MID(data_NoOutliers!BJV18,2,99)/2),"")</f>
        <v/>
      </c>
      <c r="BWL18" s="4" t="str">
        <f>IFERROR(IF(N(data_NoOutliers!BJW18),data_NoOutliers!BJW18,MID(data_NoOutliers!BJW18,2,99)/2),"")</f>
        <v/>
      </c>
      <c r="BWM18" s="4" t="str">
        <f>IFERROR(IF(N(data_NoOutliers!BJX18),data_NoOutliers!BJX18,MID(data_NoOutliers!BJX18,2,99)/2),"")</f>
        <v/>
      </c>
      <c r="BWN18" s="4" t="str">
        <f>IFERROR(IF(N(data_NoOutliers!BJY18),data_NoOutliers!BJY18,MID(data_NoOutliers!BJY18,2,99)/2),"")</f>
        <v/>
      </c>
      <c r="BWO18" s="4" t="str">
        <f>IFERROR(IF(N(data_NoOutliers!BJZ18),data_NoOutliers!BJZ18,MID(data_NoOutliers!BJZ18,2,99)/2),"")</f>
        <v/>
      </c>
      <c r="BWP18" s="4" t="str">
        <f>IFERROR(IF(N(data_NoOutliers!BKA18),data_NoOutliers!BKA18,MID(data_NoOutliers!BKA18,2,99)/2),"")</f>
        <v/>
      </c>
      <c r="BWQ18" s="4" t="str">
        <f>IFERROR(IF(N(data_NoOutliers!BKB18),data_NoOutliers!BKB18,MID(data_NoOutliers!BKB18,2,99)/2),"")</f>
        <v/>
      </c>
      <c r="BWR18" s="4" t="str">
        <f>IFERROR(IF(N(data_NoOutliers!BKC18),data_NoOutliers!BKC18,MID(data_NoOutliers!BKC18,2,99)/2),"")</f>
        <v/>
      </c>
      <c r="BWS18" s="4" t="str">
        <f>IFERROR(IF(N(data_NoOutliers!BKD18),data_NoOutliers!BKD18,MID(data_NoOutliers!BKD18,2,99)/2),"")</f>
        <v/>
      </c>
      <c r="BWT18" s="4" t="str">
        <f>IFERROR(IF(N(data_NoOutliers!BKE18),data_NoOutliers!BKE18,MID(data_NoOutliers!BKE18,2,99)/2),"")</f>
        <v/>
      </c>
      <c r="BWU18" s="4" t="str">
        <f>IFERROR(IF(N(data_NoOutliers!BKF18),data_NoOutliers!BKF18,MID(data_NoOutliers!BKF18,2,99)/2),"")</f>
        <v/>
      </c>
      <c r="BWV18" s="4" t="str">
        <f>IFERROR(IF(N(data_NoOutliers!BKG18),data_NoOutliers!BKG18,MID(data_NoOutliers!BKG18,2,99)/2),"")</f>
        <v/>
      </c>
      <c r="BWW18" s="4" t="str">
        <f>IFERROR(IF(N(data_NoOutliers!BKH18),data_NoOutliers!BKH18,MID(data_NoOutliers!BKH18,2,99)/2),"")</f>
        <v/>
      </c>
      <c r="BWX18" s="4" t="str">
        <f>IFERROR(IF(N(data_NoOutliers!BKI18),data_NoOutliers!BKI18,MID(data_NoOutliers!BKI18,2,99)/2),"")</f>
        <v/>
      </c>
      <c r="BWY18" s="4" t="str">
        <f>IFERROR(IF(N(data_NoOutliers!BKJ18),data_NoOutliers!BKJ18,MID(data_NoOutliers!BKJ18,2,99)/2),"")</f>
        <v/>
      </c>
      <c r="BWZ18" s="4" t="str">
        <f>IFERROR(IF(N(data_NoOutliers!BKK18),data_NoOutliers!BKK18,MID(data_NoOutliers!BKK18,2,99)/2),"")</f>
        <v/>
      </c>
      <c r="BXA18" s="4" t="str">
        <f>IFERROR(IF(N(data_NoOutliers!BKL18),data_NoOutliers!BKL18,MID(data_NoOutliers!BKL18,2,99)/2),"")</f>
        <v/>
      </c>
      <c r="BXB18" s="4" t="str">
        <f>IFERROR(IF(N(data_NoOutliers!BKM18),data_NoOutliers!BKM18,MID(data_NoOutliers!BKM18,2,99)/2),"")</f>
        <v/>
      </c>
      <c r="BXC18" s="4" t="str">
        <f>IFERROR(IF(N(data_NoOutliers!BKN18),data_NoOutliers!BKN18,MID(data_NoOutliers!BKN18,2,99)/2),"")</f>
        <v/>
      </c>
      <c r="BXD18" s="4" t="str">
        <f>IFERROR(IF(N(data_NoOutliers!BKO18),data_NoOutliers!BKO18,MID(data_NoOutliers!BKO18,2,99)/2),"")</f>
        <v/>
      </c>
      <c r="BXE18" s="4" t="str">
        <f>IFERROR(IF(N(data_NoOutliers!BKP18),data_NoOutliers!BKP18,MID(data_NoOutliers!BKP18,2,99)/2),"")</f>
        <v/>
      </c>
      <c r="BXF18" s="4" t="str">
        <f>IFERROR(IF(N(data_NoOutliers!BKQ18),data_NoOutliers!BKQ18,MID(data_NoOutliers!BKQ18,2,99)/2),"")</f>
        <v/>
      </c>
      <c r="BXG18" s="4" t="str">
        <f>IFERROR(IF(N(data_NoOutliers!BKR18),data_NoOutliers!BKR18,MID(data_NoOutliers!BKR18,2,99)/2),"")</f>
        <v/>
      </c>
      <c r="BXH18" s="4" t="str">
        <f>IFERROR(IF(N(data_NoOutliers!BKS18),data_NoOutliers!BKS18,MID(data_NoOutliers!BKS18,2,99)/2),"")</f>
        <v/>
      </c>
      <c r="BXI18" s="4" t="str">
        <f>IFERROR(IF(N(data_NoOutliers!BKT18),data_NoOutliers!BKT18,MID(data_NoOutliers!BKT18,2,99)/2),"")</f>
        <v/>
      </c>
      <c r="BXJ18" s="4" t="str">
        <f>IFERROR(IF(N(data_NoOutliers!BKU18),data_NoOutliers!BKU18,MID(data_NoOutliers!BKU18,2,99)/2),"")</f>
        <v/>
      </c>
      <c r="BXK18" s="4" t="str">
        <f>IFERROR(IF(N(data_NoOutliers!BKV18),data_NoOutliers!BKV18,MID(data_NoOutliers!BKV18,2,99)/2),"")</f>
        <v/>
      </c>
      <c r="BXL18" s="4" t="str">
        <f>IFERROR(IF(N(data_NoOutliers!BKW18),data_NoOutliers!BKW18,MID(data_NoOutliers!BKW18,2,99)/2),"")</f>
        <v/>
      </c>
      <c r="BXM18" s="4" t="str">
        <f>IFERROR(IF(N(data_NoOutliers!BKX18),data_NoOutliers!BKX18,MID(data_NoOutliers!BKX18,2,99)/2),"")</f>
        <v/>
      </c>
      <c r="BXN18" s="4" t="str">
        <f>IFERROR(IF(N(data_NoOutliers!BKY18),data_NoOutliers!BKY18,MID(data_NoOutliers!BKY18,2,99)/2),"")</f>
        <v/>
      </c>
      <c r="BXO18" s="4" t="str">
        <f>IFERROR(IF(N(data_NoOutliers!BKZ18),data_NoOutliers!BKZ18,MID(data_NoOutliers!BKZ18,2,99)/2),"")</f>
        <v/>
      </c>
      <c r="BXP18" s="4" t="str">
        <f>IFERROR(IF(N(data_NoOutliers!BLA18),data_NoOutliers!BLA18,MID(data_NoOutliers!BLA18,2,99)/2),"")</f>
        <v/>
      </c>
      <c r="BXQ18" s="4" t="str">
        <f>IFERROR(IF(N(data_NoOutliers!BLB18),data_NoOutliers!BLB18,MID(data_NoOutliers!BLB18,2,99)/2),"")</f>
        <v/>
      </c>
      <c r="BXR18" s="4" t="str">
        <f>IFERROR(IF(N(data_NoOutliers!BLC18),data_NoOutliers!BLC18,MID(data_NoOutliers!BLC18,2,99)/2),"")</f>
        <v/>
      </c>
      <c r="BXS18" s="4" t="str">
        <f>IFERROR(IF(N(data_NoOutliers!BLD18),data_NoOutliers!BLD18,MID(data_NoOutliers!BLD18,2,99)/2),"")</f>
        <v/>
      </c>
      <c r="BXT18" s="4" t="str">
        <f>IFERROR(IF(N(data_NoOutliers!BLE18),data_NoOutliers!BLE18,MID(data_NoOutliers!BLE18,2,99)/2),"")</f>
        <v/>
      </c>
      <c r="BXU18" s="4" t="str">
        <f>IFERROR(IF(N(data_NoOutliers!BLF18),data_NoOutliers!BLF18,MID(data_NoOutliers!BLF18,2,99)/2),"")</f>
        <v/>
      </c>
      <c r="BXV18" s="4" t="str">
        <f>IFERROR(IF(N(data_NoOutliers!BLG18),data_NoOutliers!BLG18,MID(data_NoOutliers!BLG18,2,99)/2),"")</f>
        <v/>
      </c>
      <c r="BXW18" s="4" t="str">
        <f>IFERROR(IF(N(data_NoOutliers!BLH18),data_NoOutliers!BLH18,MID(data_NoOutliers!BLH18,2,99)/2),"")</f>
        <v/>
      </c>
      <c r="BXX18" s="4" t="str">
        <f>IFERROR(IF(N(data_NoOutliers!BLI18),data_NoOutliers!BLI18,MID(data_NoOutliers!BLI18,2,99)/2),"")</f>
        <v/>
      </c>
      <c r="BXY18" s="4" t="str">
        <f>IFERROR(IF(N(data_NoOutliers!BLJ18),data_NoOutliers!BLJ18,MID(data_NoOutliers!BLJ18,2,99)/2),"")</f>
        <v/>
      </c>
      <c r="BXZ18" s="4" t="str">
        <f>IFERROR(IF(N(data_NoOutliers!BLK18),data_NoOutliers!BLK18,MID(data_NoOutliers!BLK18,2,99)/2),"")</f>
        <v/>
      </c>
      <c r="BYA18" s="4" t="str">
        <f>IFERROR(IF(N(data_NoOutliers!BLL18),data_NoOutliers!BLL18,MID(data_NoOutliers!BLL18,2,99)/2),"")</f>
        <v/>
      </c>
      <c r="BYB18" s="4" t="str">
        <f>IFERROR(IF(N(data_NoOutliers!BLM18),data_NoOutliers!BLM18,MID(data_NoOutliers!BLM18,2,99)/2),"")</f>
        <v/>
      </c>
      <c r="BYC18" s="4" t="str">
        <f>IFERROR(IF(N(data_NoOutliers!BLN18),data_NoOutliers!BLN18,MID(data_NoOutliers!BLN18,2,99)/2),"")</f>
        <v/>
      </c>
      <c r="BYD18" s="4" t="str">
        <f>IFERROR(IF(N(data_NoOutliers!BLO18),data_NoOutliers!BLO18,MID(data_NoOutliers!BLO18,2,99)/2),"")</f>
        <v/>
      </c>
      <c r="BYE18" s="4" t="str">
        <f>IFERROR(IF(N(data_NoOutliers!BLP18),data_NoOutliers!BLP18,MID(data_NoOutliers!BLP18,2,99)/2),"")</f>
        <v/>
      </c>
      <c r="BYF18" s="4" t="str">
        <f>IFERROR(IF(N(data_NoOutliers!BLQ18),data_NoOutliers!BLQ18,MID(data_NoOutliers!BLQ18,2,99)/2),"")</f>
        <v/>
      </c>
      <c r="BYG18" s="4" t="str">
        <f>IFERROR(IF(N(data_NoOutliers!BLR18),data_NoOutliers!BLR18,MID(data_NoOutliers!BLR18,2,99)/2),"")</f>
        <v/>
      </c>
      <c r="BYH18" s="4" t="str">
        <f>IFERROR(IF(N(data_NoOutliers!BLS18),data_NoOutliers!BLS18,MID(data_NoOutliers!BLS18,2,99)/2),"")</f>
        <v/>
      </c>
      <c r="BYI18" s="4" t="str">
        <f>IFERROR(IF(N(data_NoOutliers!BLT18),data_NoOutliers!BLT18,MID(data_NoOutliers!BLT18,2,99)/2),"")</f>
        <v/>
      </c>
      <c r="BYJ18" s="4" t="str">
        <f>IFERROR(IF(N(data_NoOutliers!BLU18),data_NoOutliers!BLU18,MID(data_NoOutliers!BLU18,2,99)/2),"")</f>
        <v/>
      </c>
      <c r="BYK18" s="4" t="str">
        <f>IFERROR(IF(N(data_NoOutliers!BLV18),data_NoOutliers!BLV18,MID(data_NoOutliers!BLV18,2,99)/2),"")</f>
        <v/>
      </c>
      <c r="BYL18" s="4" t="str">
        <f>IFERROR(IF(N(data_NoOutliers!BLW18),data_NoOutliers!BLW18,MID(data_NoOutliers!BLW18,2,99)/2),"")</f>
        <v/>
      </c>
      <c r="BYM18" s="4" t="str">
        <f>IFERROR(IF(N(data_NoOutliers!BLX18),data_NoOutliers!BLX18,MID(data_NoOutliers!BLX18,2,99)/2),"")</f>
        <v/>
      </c>
      <c r="BYN18" s="4" t="str">
        <f>IFERROR(IF(N(data_NoOutliers!BLY18),data_NoOutliers!BLY18,MID(data_NoOutliers!BLY18,2,99)/2),"")</f>
        <v/>
      </c>
      <c r="BYO18" s="4" t="str">
        <f>IFERROR(IF(N(data_NoOutliers!BLZ18),data_NoOutliers!BLZ18,MID(data_NoOutliers!BLZ18,2,99)/2),"")</f>
        <v/>
      </c>
      <c r="BYP18" s="4" t="str">
        <f>IFERROR(IF(N(data_NoOutliers!BMA18),data_NoOutliers!BMA18,MID(data_NoOutliers!BMA18,2,99)/2),"")</f>
        <v/>
      </c>
      <c r="BYQ18" s="4" t="str">
        <f>IFERROR(IF(N(data_NoOutliers!BMB18),data_NoOutliers!BMB18,MID(data_NoOutliers!BMB18,2,99)/2),"")</f>
        <v/>
      </c>
      <c r="BYR18" s="4" t="str">
        <f>IFERROR(IF(N(data_NoOutliers!BMC18),data_NoOutliers!BMC18,MID(data_NoOutliers!BMC18,2,99)/2),"")</f>
        <v/>
      </c>
      <c r="BYS18" s="4" t="str">
        <f>IFERROR(IF(N(data_NoOutliers!BMD18),data_NoOutliers!BMD18,MID(data_NoOutliers!BMD18,2,99)/2),"")</f>
        <v/>
      </c>
      <c r="BYT18" s="4" t="str">
        <f>IFERROR(IF(N(data_NoOutliers!BME18),data_NoOutliers!BME18,MID(data_NoOutliers!BME18,2,99)/2),"")</f>
        <v/>
      </c>
      <c r="BYU18" s="4" t="str">
        <f>IFERROR(IF(N(data_NoOutliers!BMF18),data_NoOutliers!BMF18,MID(data_NoOutliers!BMF18,2,99)/2),"")</f>
        <v/>
      </c>
      <c r="BYV18" s="4" t="str">
        <f>IFERROR(IF(N(data_NoOutliers!BMG18),data_NoOutliers!BMG18,MID(data_NoOutliers!BMG18,2,99)/2),"")</f>
        <v/>
      </c>
      <c r="BYW18" s="4" t="str">
        <f>IFERROR(IF(N(data_NoOutliers!BMH18),data_NoOutliers!BMH18,MID(data_NoOutliers!BMH18,2,99)/2),"")</f>
        <v/>
      </c>
      <c r="BYX18" s="4" t="str">
        <f>IFERROR(IF(N(data_NoOutliers!BMI18),data_NoOutliers!BMI18,MID(data_NoOutliers!BMI18,2,99)/2),"")</f>
        <v/>
      </c>
      <c r="BYY18" s="4" t="str">
        <f>IFERROR(IF(N(data_NoOutliers!BMJ18),data_NoOutliers!BMJ18,MID(data_NoOutliers!BMJ18,2,99)/2),"")</f>
        <v/>
      </c>
      <c r="BYZ18" s="4" t="str">
        <f>IFERROR(IF(N(data_NoOutliers!BMK18),data_NoOutliers!BMK18,MID(data_NoOutliers!BMK18,2,99)/2),"")</f>
        <v/>
      </c>
      <c r="BZA18" s="4" t="str">
        <f>IFERROR(IF(N(data_NoOutliers!BML18),data_NoOutliers!BML18,MID(data_NoOutliers!BML18,2,99)/2),"")</f>
        <v/>
      </c>
      <c r="BZB18" s="4" t="str">
        <f>IFERROR(IF(N(data_NoOutliers!BMM18),data_NoOutliers!BMM18,MID(data_NoOutliers!BMM18,2,99)/2),"")</f>
        <v/>
      </c>
      <c r="BZC18" s="4" t="str">
        <f>IFERROR(IF(N(data_NoOutliers!BMN18),data_NoOutliers!BMN18,MID(data_NoOutliers!BMN18,2,99)/2),"")</f>
        <v/>
      </c>
      <c r="BZD18" s="4" t="str">
        <f>IFERROR(IF(N(data_NoOutliers!BMO18),data_NoOutliers!BMO18,MID(data_NoOutliers!BMO18,2,99)/2),"")</f>
        <v/>
      </c>
      <c r="BZE18" s="4" t="str">
        <f>IFERROR(IF(N(data_NoOutliers!BMP18),data_NoOutliers!BMP18,MID(data_NoOutliers!BMP18,2,99)/2),"")</f>
        <v/>
      </c>
      <c r="BZF18" s="4" t="str">
        <f>IFERROR(IF(N(data_NoOutliers!BMQ18),data_NoOutliers!BMQ18,MID(data_NoOutliers!BMQ18,2,99)/2),"")</f>
        <v/>
      </c>
      <c r="BZG18" s="4" t="str">
        <f>IFERROR(IF(N(data_NoOutliers!BMR18),data_NoOutliers!BMR18,MID(data_NoOutliers!BMR18,2,99)/2),"")</f>
        <v/>
      </c>
      <c r="BZH18" s="4" t="str">
        <f>IFERROR(IF(N(data_NoOutliers!BMS18),data_NoOutliers!BMS18,MID(data_NoOutliers!BMS18,2,99)/2),"")</f>
        <v/>
      </c>
      <c r="BZI18" s="4" t="str">
        <f>IFERROR(IF(N(data_NoOutliers!BMT18),data_NoOutliers!BMT18,MID(data_NoOutliers!BMT18,2,99)/2),"")</f>
        <v/>
      </c>
      <c r="BZJ18" s="4" t="str">
        <f>IFERROR(IF(N(data_NoOutliers!BMU18),data_NoOutliers!BMU18,MID(data_NoOutliers!BMU18,2,99)/2),"")</f>
        <v/>
      </c>
      <c r="BZK18" s="4" t="str">
        <f>IFERROR(IF(N(data_NoOutliers!BMV18),data_NoOutliers!BMV18,MID(data_NoOutliers!BMV18,2,99)/2),"")</f>
        <v/>
      </c>
      <c r="BZL18" s="4" t="str">
        <f>IFERROR(IF(N(data_NoOutliers!BMW18),data_NoOutliers!BMW18,MID(data_NoOutliers!BMW18,2,99)/2),"")</f>
        <v/>
      </c>
      <c r="BZM18" s="4" t="str">
        <f>IFERROR(IF(N(data_NoOutliers!BMX18),data_NoOutliers!BMX18,MID(data_NoOutliers!BMX18,2,99)/2),"")</f>
        <v/>
      </c>
      <c r="BZN18" s="4" t="str">
        <f>IFERROR(IF(N(data_NoOutliers!BMY18),data_NoOutliers!BMY18,MID(data_NoOutliers!BMY18,2,99)/2),"")</f>
        <v/>
      </c>
      <c r="BZO18" s="4" t="str">
        <f>IFERROR(IF(N(data_NoOutliers!BMZ18),data_NoOutliers!BMZ18,MID(data_NoOutliers!BMZ18,2,99)/2),"")</f>
        <v/>
      </c>
      <c r="BZP18" s="4" t="str">
        <f>IFERROR(IF(N(data_NoOutliers!BNA18),data_NoOutliers!BNA18,MID(data_NoOutliers!BNA18,2,99)/2),"")</f>
        <v/>
      </c>
      <c r="BZQ18" s="4" t="str">
        <f>IFERROR(IF(N(data_NoOutliers!BNB18),data_NoOutliers!BNB18,MID(data_NoOutliers!BNB18,2,99)/2),"")</f>
        <v/>
      </c>
      <c r="BZR18" s="4" t="str">
        <f>IFERROR(IF(N(data_NoOutliers!BNC18),data_NoOutliers!BNC18,MID(data_NoOutliers!BNC18,2,99)/2),"")</f>
        <v/>
      </c>
      <c r="BZS18" s="4" t="str">
        <f>IFERROR(IF(N(data_NoOutliers!BND18),data_NoOutliers!BND18,MID(data_NoOutliers!BND18,2,99)/2),"")</f>
        <v/>
      </c>
      <c r="BZT18" s="4" t="str">
        <f>IFERROR(IF(N(data_NoOutliers!BNE18),data_NoOutliers!BNE18,MID(data_NoOutliers!BNE18,2,99)/2),"")</f>
        <v/>
      </c>
      <c r="BZU18" s="4" t="str">
        <f>IFERROR(IF(N(data_NoOutliers!BNF18),data_NoOutliers!BNF18,MID(data_NoOutliers!BNF18,2,99)/2),"")</f>
        <v/>
      </c>
      <c r="BZV18" s="4" t="str">
        <f>IFERROR(IF(N(data_NoOutliers!BNG18),data_NoOutliers!BNG18,MID(data_NoOutliers!BNG18,2,99)/2),"")</f>
        <v/>
      </c>
      <c r="BZW18" s="4" t="str">
        <f>IFERROR(IF(N(data_NoOutliers!BNH18),data_NoOutliers!BNH18,MID(data_NoOutliers!BNH18,2,99)/2),"")</f>
        <v/>
      </c>
      <c r="BZX18" s="4" t="str">
        <f>IFERROR(IF(N(data_NoOutliers!BNI18),data_NoOutliers!BNI18,MID(data_NoOutliers!BNI18,2,99)/2),"")</f>
        <v/>
      </c>
      <c r="BZY18" s="4" t="str">
        <f>IFERROR(IF(N(data_NoOutliers!BNJ18),data_NoOutliers!BNJ18,MID(data_NoOutliers!BNJ18,2,99)/2),"")</f>
        <v/>
      </c>
      <c r="BZZ18" s="4" t="str">
        <f>IFERROR(IF(N(data_NoOutliers!BNK18),data_NoOutliers!BNK18,MID(data_NoOutliers!BNK18,2,99)/2),"")</f>
        <v/>
      </c>
      <c r="CAA18" s="4" t="str">
        <f>IFERROR(IF(N(data_NoOutliers!BNL18),data_NoOutliers!BNL18,MID(data_NoOutliers!BNL18,2,99)/2),"")</f>
        <v/>
      </c>
      <c r="CAB18" s="4" t="str">
        <f>IFERROR(IF(N(data_NoOutliers!BNM18),data_NoOutliers!BNM18,MID(data_NoOutliers!BNM18,2,99)/2),"")</f>
        <v/>
      </c>
      <c r="CAC18" s="4" t="str">
        <f>IFERROR(IF(N(data_NoOutliers!BNN18),data_NoOutliers!BNN18,MID(data_NoOutliers!BNN18,2,99)/2),"")</f>
        <v/>
      </c>
      <c r="CAD18" s="4" t="str">
        <f>IFERROR(IF(N(data_NoOutliers!BNO18),data_NoOutliers!BNO18,MID(data_NoOutliers!BNO18,2,99)/2),"")</f>
        <v/>
      </c>
      <c r="CAE18" s="4" t="str">
        <f>IFERROR(IF(N(data_NoOutliers!BNP18),data_NoOutliers!BNP18,MID(data_NoOutliers!BNP18,2,99)/2),"")</f>
        <v/>
      </c>
      <c r="CAF18" s="4" t="str">
        <f>IFERROR(IF(N(data_NoOutliers!BNQ18),data_NoOutliers!BNQ18,MID(data_NoOutliers!BNQ18,2,99)/2),"")</f>
        <v/>
      </c>
      <c r="CAG18" s="4" t="str">
        <f>IFERROR(IF(N(data_NoOutliers!BNR18),data_NoOutliers!BNR18,MID(data_NoOutliers!BNR18,2,99)/2),"")</f>
        <v/>
      </c>
      <c r="CAH18" s="4" t="str">
        <f>IFERROR(IF(N(data_NoOutliers!BNS18),data_NoOutliers!BNS18,MID(data_NoOutliers!BNS18,2,99)/2),"")</f>
        <v/>
      </c>
      <c r="CAI18" s="4" t="str">
        <f>IFERROR(IF(N(data_NoOutliers!BNT18),data_NoOutliers!BNT18,MID(data_NoOutliers!BNT18,2,99)/2),"")</f>
        <v/>
      </c>
      <c r="CAJ18" s="4" t="str">
        <f>IFERROR(IF(N(data_NoOutliers!BNU18),data_NoOutliers!BNU18,MID(data_NoOutliers!BNU18,2,99)/2),"")</f>
        <v/>
      </c>
      <c r="CAK18" s="4" t="str">
        <f>IFERROR(IF(N(data_NoOutliers!BNV18),data_NoOutliers!BNV18,MID(data_NoOutliers!BNV18,2,99)/2),"")</f>
        <v/>
      </c>
      <c r="CAL18" s="4" t="str">
        <f>IFERROR(IF(N(data_NoOutliers!BNW18),data_NoOutliers!BNW18,MID(data_NoOutliers!BNW18,2,99)/2),"")</f>
        <v/>
      </c>
      <c r="CAM18" s="4" t="str">
        <f>IFERROR(IF(N(data_NoOutliers!BNX18),data_NoOutliers!BNX18,MID(data_NoOutliers!BNX18,2,99)/2),"")</f>
        <v/>
      </c>
      <c r="CAN18" s="4" t="str">
        <f>IFERROR(IF(N(data_NoOutliers!BNY18),data_NoOutliers!BNY18,MID(data_NoOutliers!BNY18,2,99)/2),"")</f>
        <v/>
      </c>
      <c r="CAO18" s="4" t="str">
        <f>IFERROR(IF(N(data_NoOutliers!BNZ18),data_NoOutliers!BNZ18,MID(data_NoOutliers!BNZ18,2,99)/2),"")</f>
        <v/>
      </c>
      <c r="CAP18" s="4" t="str">
        <f>IFERROR(IF(N(data_NoOutliers!BOA18),data_NoOutliers!BOA18,MID(data_NoOutliers!BOA18,2,99)/2),"")</f>
        <v/>
      </c>
      <c r="CAQ18" s="4" t="str">
        <f>IFERROR(IF(N(data_NoOutliers!BOB18),data_NoOutliers!BOB18,MID(data_NoOutliers!BOB18,2,99)/2),"")</f>
        <v/>
      </c>
      <c r="CAR18" s="4" t="str">
        <f>IFERROR(IF(N(data_NoOutliers!BOC18),data_NoOutliers!BOC18,MID(data_NoOutliers!BOC18,2,99)/2),"")</f>
        <v/>
      </c>
      <c r="CAS18" s="4" t="str">
        <f>IFERROR(IF(N(data_NoOutliers!BOD18),data_NoOutliers!BOD18,MID(data_NoOutliers!BOD18,2,99)/2),"")</f>
        <v/>
      </c>
      <c r="CAT18" s="4" t="str">
        <f>IFERROR(IF(N(data_NoOutliers!BOE18),data_NoOutliers!BOE18,MID(data_NoOutliers!BOE18,2,99)/2),"")</f>
        <v/>
      </c>
      <c r="CAU18" s="4" t="str">
        <f>IFERROR(IF(N(data_NoOutliers!BOF18),data_NoOutliers!BOF18,MID(data_NoOutliers!BOF18,2,99)/2),"")</f>
        <v/>
      </c>
      <c r="CAV18" s="4" t="str">
        <f>IFERROR(IF(N(data_NoOutliers!BOG18),data_NoOutliers!BOG18,MID(data_NoOutliers!BOG18,2,99)/2),"")</f>
        <v/>
      </c>
      <c r="CAW18" s="4" t="str">
        <f>IFERROR(IF(N(data_NoOutliers!BOH18),data_NoOutliers!BOH18,MID(data_NoOutliers!BOH18,2,99)/2),"")</f>
        <v/>
      </c>
      <c r="CAX18" s="4" t="str">
        <f>IFERROR(IF(N(data_NoOutliers!BOI18),data_NoOutliers!BOI18,MID(data_NoOutliers!BOI18,2,99)/2),"")</f>
        <v/>
      </c>
      <c r="CAY18" s="4" t="str">
        <f>IFERROR(IF(N(data_NoOutliers!BOJ18),data_NoOutliers!BOJ18,MID(data_NoOutliers!BOJ18,2,99)/2),"")</f>
        <v/>
      </c>
      <c r="CAZ18" s="4" t="str">
        <f>IFERROR(IF(N(data_NoOutliers!BOK18),data_NoOutliers!BOK18,MID(data_NoOutliers!BOK18,2,99)/2),"")</f>
        <v/>
      </c>
      <c r="CBA18" s="4" t="str">
        <f>IFERROR(IF(N(data_NoOutliers!BOL18),data_NoOutliers!BOL18,MID(data_NoOutliers!BOL18,2,99)/2),"")</f>
        <v/>
      </c>
      <c r="CBB18" s="4" t="str">
        <f>IFERROR(IF(N(data_NoOutliers!BOM18),data_NoOutliers!BOM18,MID(data_NoOutliers!BOM18,2,99)/2),"")</f>
        <v/>
      </c>
      <c r="CBC18" s="4" t="str">
        <f>IFERROR(IF(N(data_NoOutliers!BON18),data_NoOutliers!BON18,MID(data_NoOutliers!BON18,2,99)/2),"")</f>
        <v/>
      </c>
      <c r="CBD18" s="4" t="str">
        <f>IFERROR(IF(N(data_NoOutliers!BOO18),data_NoOutliers!BOO18,MID(data_NoOutliers!BOO18,2,99)/2),"")</f>
        <v/>
      </c>
      <c r="CBE18" s="4" t="str">
        <f>IFERROR(IF(N(data_NoOutliers!BOP18),data_NoOutliers!BOP18,MID(data_NoOutliers!BOP18,2,99)/2),"")</f>
        <v/>
      </c>
      <c r="CBF18" s="4" t="str">
        <f>IFERROR(IF(N(data_NoOutliers!BOQ18),data_NoOutliers!BOQ18,MID(data_NoOutliers!BOQ18,2,99)/2),"")</f>
        <v/>
      </c>
      <c r="CBG18" s="4" t="str">
        <f>IFERROR(IF(N(data_NoOutliers!BOR18),data_NoOutliers!BOR18,MID(data_NoOutliers!BOR18,2,99)/2),"")</f>
        <v/>
      </c>
      <c r="CBH18" s="4" t="str">
        <f>IFERROR(IF(N(data_NoOutliers!BOS18),data_NoOutliers!BOS18,MID(data_NoOutliers!BOS18,2,99)/2),"")</f>
        <v/>
      </c>
      <c r="CBI18" s="4" t="str">
        <f>IFERROR(IF(N(data_NoOutliers!BOT18),data_NoOutliers!BOT18,MID(data_NoOutliers!BOT18,2,99)/2),"")</f>
        <v/>
      </c>
      <c r="CBJ18" s="4" t="str">
        <f>IFERROR(IF(N(data_NoOutliers!BOU18),data_NoOutliers!BOU18,MID(data_NoOutliers!BOU18,2,99)/2),"")</f>
        <v/>
      </c>
      <c r="CBK18" s="4" t="str">
        <f>IFERROR(IF(N(data_NoOutliers!BOV18),data_NoOutliers!BOV18,MID(data_NoOutliers!BOV18,2,99)/2),"")</f>
        <v/>
      </c>
      <c r="CBL18" s="4" t="str">
        <f>IFERROR(IF(N(data_NoOutliers!BOW18),data_NoOutliers!BOW18,MID(data_NoOutliers!BOW18,2,99)/2),"")</f>
        <v/>
      </c>
      <c r="CBM18" s="4" t="str">
        <f>IFERROR(IF(N(data_NoOutliers!BOX18),data_NoOutliers!BOX18,MID(data_NoOutliers!BOX18,2,99)/2),"")</f>
        <v/>
      </c>
      <c r="CBN18" s="4" t="str">
        <f>IFERROR(IF(N(data_NoOutliers!BOY18),data_NoOutliers!BOY18,MID(data_NoOutliers!BOY18,2,99)/2),"")</f>
        <v/>
      </c>
      <c r="CBO18" s="4" t="str">
        <f>IFERROR(IF(N(data_NoOutliers!BOZ18),data_NoOutliers!BOZ18,MID(data_NoOutliers!BOZ18,2,99)/2),"")</f>
        <v/>
      </c>
      <c r="CBP18" s="4" t="str">
        <f>IFERROR(IF(N(data_NoOutliers!BPA18),data_NoOutliers!BPA18,MID(data_NoOutliers!BPA18,2,99)/2),"")</f>
        <v/>
      </c>
      <c r="CBQ18" s="4" t="str">
        <f>IFERROR(IF(N(data_NoOutliers!BPB18),data_NoOutliers!BPB18,MID(data_NoOutliers!BPB18,2,99)/2),"")</f>
        <v/>
      </c>
      <c r="CBR18" s="4" t="str">
        <f>IFERROR(IF(N(data_NoOutliers!BPC18),data_NoOutliers!BPC18,MID(data_NoOutliers!BPC18,2,99)/2),"")</f>
        <v/>
      </c>
      <c r="CBS18" s="4" t="str">
        <f>IFERROR(IF(N(data_NoOutliers!BPD18),data_NoOutliers!BPD18,MID(data_NoOutliers!BPD18,2,99)/2),"")</f>
        <v/>
      </c>
      <c r="CBT18" s="4" t="str">
        <f>IFERROR(IF(N(data_NoOutliers!BPE18),data_NoOutliers!BPE18,MID(data_NoOutliers!BPE18,2,99)/2),"")</f>
        <v/>
      </c>
      <c r="CBU18" s="4" t="str">
        <f>IFERROR(IF(N(data_NoOutliers!BPF18),data_NoOutliers!BPF18,MID(data_NoOutliers!BPF18,2,99)/2),"")</f>
        <v/>
      </c>
      <c r="CBV18" s="4" t="str">
        <f>IFERROR(IF(N(data_NoOutliers!BPG18),data_NoOutliers!BPG18,MID(data_NoOutliers!BPG18,2,99)/2),"")</f>
        <v/>
      </c>
      <c r="CBW18" s="4" t="str">
        <f>IFERROR(IF(N(data_NoOutliers!BPH18),data_NoOutliers!BPH18,MID(data_NoOutliers!BPH18,2,99)/2),"")</f>
        <v/>
      </c>
      <c r="CBX18" s="4" t="str">
        <f>IFERROR(IF(N(data_NoOutliers!BPI18),data_NoOutliers!BPI18,MID(data_NoOutliers!BPI18,2,99)/2),"")</f>
        <v/>
      </c>
      <c r="CBY18" s="4" t="str">
        <f>IFERROR(IF(N(data_NoOutliers!BPJ18),data_NoOutliers!BPJ18,MID(data_NoOutliers!BPJ18,2,99)/2),"")</f>
        <v/>
      </c>
      <c r="CBZ18" s="4" t="str">
        <f>IFERROR(IF(N(data_NoOutliers!BPK18),data_NoOutliers!BPK18,MID(data_NoOutliers!BPK18,2,99)/2),"")</f>
        <v/>
      </c>
      <c r="CCA18" s="4" t="str">
        <f>IFERROR(IF(N(data_NoOutliers!BPL18),data_NoOutliers!BPL18,MID(data_NoOutliers!BPL18,2,99)/2),"")</f>
        <v/>
      </c>
      <c r="CCB18" s="4" t="str">
        <f>IFERROR(IF(N(data_NoOutliers!BPM18),data_NoOutliers!BPM18,MID(data_NoOutliers!BPM18,2,99)/2),"")</f>
        <v/>
      </c>
      <c r="CCC18" s="4" t="str">
        <f>IFERROR(IF(N(data_NoOutliers!BPN18),data_NoOutliers!BPN18,MID(data_NoOutliers!BPN18,2,99)/2),"")</f>
        <v/>
      </c>
      <c r="CCD18" s="4" t="str">
        <f>IFERROR(IF(N(data_NoOutliers!BPO18),data_NoOutliers!BPO18,MID(data_NoOutliers!BPO18,2,99)/2),"")</f>
        <v/>
      </c>
      <c r="CCE18" s="4" t="str">
        <f>IFERROR(IF(N(data_NoOutliers!BPP18),data_NoOutliers!BPP18,MID(data_NoOutliers!BPP18,2,99)/2),"")</f>
        <v/>
      </c>
      <c r="CCF18" s="4" t="str">
        <f>IFERROR(IF(N(data_NoOutliers!BPQ18),data_NoOutliers!BPQ18,MID(data_NoOutliers!BPQ18,2,99)/2),"")</f>
        <v/>
      </c>
      <c r="CCG18" s="4" t="str">
        <f>IFERROR(IF(N(data_NoOutliers!BPR18),data_NoOutliers!BPR18,MID(data_NoOutliers!BPR18,2,99)/2),"")</f>
        <v/>
      </c>
      <c r="CCH18" s="4" t="str">
        <f>IFERROR(IF(N(data_NoOutliers!BPS18),data_NoOutliers!BPS18,MID(data_NoOutliers!BPS18,2,99)/2),"")</f>
        <v/>
      </c>
      <c r="CCI18" s="4" t="str">
        <f>IFERROR(IF(N(data_NoOutliers!BPT18),data_NoOutliers!BPT18,MID(data_NoOutliers!BPT18,2,99)/2),"")</f>
        <v/>
      </c>
      <c r="CCJ18" s="4" t="str">
        <f>IFERROR(IF(N(data_NoOutliers!BPU18),data_NoOutliers!BPU18,MID(data_NoOutliers!BPU18,2,99)/2),"")</f>
        <v/>
      </c>
      <c r="CCK18" s="4" t="str">
        <f>IFERROR(IF(N(data_NoOutliers!BPV18),data_NoOutliers!BPV18,MID(data_NoOutliers!BPV18,2,99)/2),"")</f>
        <v/>
      </c>
      <c r="CCL18" s="4" t="str">
        <f>IFERROR(IF(N(data_NoOutliers!BPW18),data_NoOutliers!BPW18,MID(data_NoOutliers!BPW18,2,99)/2),"")</f>
        <v/>
      </c>
      <c r="CCM18" s="4" t="str">
        <f>IFERROR(IF(N(data_NoOutliers!BPX18),data_NoOutliers!BPX18,MID(data_NoOutliers!BPX18,2,99)/2),"")</f>
        <v/>
      </c>
      <c r="CCN18" s="4" t="str">
        <f>IFERROR(IF(N(data_NoOutliers!BPY18),data_NoOutliers!BPY18,MID(data_NoOutliers!BPY18,2,99)/2),"")</f>
        <v/>
      </c>
      <c r="CCO18" s="4" t="str">
        <f>IFERROR(IF(N(data_NoOutliers!BPZ18),data_NoOutliers!BPZ18,MID(data_NoOutliers!BPZ18,2,99)/2),"")</f>
        <v/>
      </c>
      <c r="CCP18" s="4" t="str">
        <f>IFERROR(IF(N(data_NoOutliers!BQA18),data_NoOutliers!BQA18,MID(data_NoOutliers!BQA18,2,99)/2),"")</f>
        <v/>
      </c>
      <c r="CCQ18" s="4" t="str">
        <f>IFERROR(IF(N(data_NoOutliers!BQB18),data_NoOutliers!BQB18,MID(data_NoOutliers!BQB18,2,99)/2),"")</f>
        <v/>
      </c>
      <c r="CCR18" s="4" t="str">
        <f>IFERROR(IF(N(data_NoOutliers!BQC18),data_NoOutliers!BQC18,MID(data_NoOutliers!BQC18,2,99)/2),"")</f>
        <v/>
      </c>
      <c r="CCS18" s="4" t="str">
        <f>IFERROR(IF(N(data_NoOutliers!BQD18),data_NoOutliers!BQD18,MID(data_NoOutliers!BQD18,2,99)/2),"")</f>
        <v/>
      </c>
      <c r="CCT18" s="4" t="str">
        <f>IFERROR(IF(N(data_NoOutliers!BQE18),data_NoOutliers!BQE18,MID(data_NoOutliers!BQE18,2,99)/2),"")</f>
        <v/>
      </c>
      <c r="CCU18" s="4" t="str">
        <f>IFERROR(IF(N(data_NoOutliers!BQF18),data_NoOutliers!BQF18,MID(data_NoOutliers!BQF18,2,99)/2),"")</f>
        <v/>
      </c>
      <c r="CCV18" s="4" t="str">
        <f>IFERROR(IF(N(data_NoOutliers!BQG18),data_NoOutliers!BQG18,MID(data_NoOutliers!BQG18,2,99)/2),"")</f>
        <v/>
      </c>
      <c r="CCW18" s="4" t="str">
        <f>IFERROR(IF(N(data_NoOutliers!BQH18),data_NoOutliers!BQH18,MID(data_NoOutliers!BQH18,2,99)/2),"")</f>
        <v/>
      </c>
      <c r="CCX18" s="4" t="str">
        <f>IFERROR(IF(N(data_NoOutliers!BQI18),data_NoOutliers!BQI18,MID(data_NoOutliers!BQI18,2,99)/2),"")</f>
        <v/>
      </c>
      <c r="CCY18" s="4" t="str">
        <f>IFERROR(IF(N(data_NoOutliers!BQJ18),data_NoOutliers!BQJ18,MID(data_NoOutliers!BQJ18,2,99)/2),"")</f>
        <v/>
      </c>
      <c r="CCZ18" s="4" t="str">
        <f>IFERROR(IF(N(data_NoOutliers!BQK18),data_NoOutliers!BQK18,MID(data_NoOutliers!BQK18,2,99)/2),"")</f>
        <v/>
      </c>
      <c r="CDA18" s="4" t="str">
        <f>IFERROR(IF(N(data_NoOutliers!BQL18),data_NoOutliers!BQL18,MID(data_NoOutliers!BQL18,2,99)/2),"")</f>
        <v/>
      </c>
      <c r="CDB18" s="4" t="str">
        <f>IFERROR(IF(N(data_NoOutliers!BQM18),data_NoOutliers!BQM18,MID(data_NoOutliers!BQM18,2,99)/2),"")</f>
        <v/>
      </c>
      <c r="CDC18" s="4" t="str">
        <f>IFERROR(IF(N(data_NoOutliers!BQN18),data_NoOutliers!BQN18,MID(data_NoOutliers!BQN18,2,99)/2),"")</f>
        <v/>
      </c>
      <c r="CDD18" s="4" t="str">
        <f>IFERROR(IF(N(data_NoOutliers!BQO18),data_NoOutliers!BQO18,MID(data_NoOutliers!BQO18,2,99)/2),"")</f>
        <v/>
      </c>
      <c r="CDE18" s="4" t="str">
        <f>IFERROR(IF(N(data_NoOutliers!BQP18),data_NoOutliers!BQP18,MID(data_NoOutliers!BQP18,2,99)/2),"")</f>
        <v/>
      </c>
      <c r="CDF18" s="4" t="str">
        <f>IFERROR(IF(N(data_NoOutliers!BQQ18),data_NoOutliers!BQQ18,MID(data_NoOutliers!BQQ18,2,99)/2),"")</f>
        <v/>
      </c>
      <c r="CDG18" s="4" t="str">
        <f>IFERROR(IF(N(data_NoOutliers!BQR18),data_NoOutliers!BQR18,MID(data_NoOutliers!BQR18,2,99)/2),"")</f>
        <v/>
      </c>
      <c r="CDH18" s="4" t="str">
        <f>IFERROR(IF(N(data_NoOutliers!BQS18),data_NoOutliers!BQS18,MID(data_NoOutliers!BQS18,2,99)/2),"")</f>
        <v/>
      </c>
      <c r="CDI18" s="4" t="str">
        <f>IFERROR(IF(N(data_NoOutliers!BQT18),data_NoOutliers!BQT18,MID(data_NoOutliers!BQT18,2,99)/2),"")</f>
        <v/>
      </c>
      <c r="CDJ18" s="4" t="str">
        <f>IFERROR(IF(N(data_NoOutliers!BQU18),data_NoOutliers!BQU18,MID(data_NoOutliers!BQU18,2,99)/2),"")</f>
        <v/>
      </c>
      <c r="CDK18" s="4" t="str">
        <f>IFERROR(IF(N(data_NoOutliers!BQV18),data_NoOutliers!BQV18,MID(data_NoOutliers!BQV18,2,99)/2),"")</f>
        <v/>
      </c>
      <c r="CDL18" s="4" t="str">
        <f>IFERROR(IF(N(data_NoOutliers!BQW18),data_NoOutliers!BQW18,MID(data_NoOutliers!BQW18,2,99)/2),"")</f>
        <v/>
      </c>
      <c r="CDM18" s="4" t="str">
        <f>IFERROR(IF(N(data_NoOutliers!BQX18),data_NoOutliers!BQX18,MID(data_NoOutliers!BQX18,2,99)/2),"")</f>
        <v/>
      </c>
      <c r="CDN18" s="4" t="str">
        <f>IFERROR(IF(N(data_NoOutliers!BQY18),data_NoOutliers!BQY18,MID(data_NoOutliers!BQY18,2,99)/2),"")</f>
        <v/>
      </c>
      <c r="CDO18" s="4" t="str">
        <f>IFERROR(IF(N(data_NoOutliers!BQZ18),data_NoOutliers!BQZ18,MID(data_NoOutliers!BQZ18,2,99)/2),"")</f>
        <v/>
      </c>
      <c r="CDP18" s="4" t="str">
        <f>IFERROR(IF(N(data_NoOutliers!BRA18),data_NoOutliers!BRA18,MID(data_NoOutliers!BRA18,2,99)/2),"")</f>
        <v/>
      </c>
      <c r="CDQ18" s="4" t="str">
        <f>IFERROR(IF(N(data_NoOutliers!BRB18),data_NoOutliers!BRB18,MID(data_NoOutliers!BRB18,2,99)/2),"")</f>
        <v/>
      </c>
      <c r="CDR18" s="4" t="str">
        <f>IFERROR(IF(N(data_NoOutliers!BRC18),data_NoOutliers!BRC18,MID(data_NoOutliers!BRC18,2,99)/2),"")</f>
        <v/>
      </c>
      <c r="CDS18" s="4" t="str">
        <f>IFERROR(IF(N(data_NoOutliers!BRD18),data_NoOutliers!BRD18,MID(data_NoOutliers!BRD18,2,99)/2),"")</f>
        <v/>
      </c>
      <c r="CDT18" s="4" t="str">
        <f>IFERROR(IF(N(data_NoOutliers!BRE18),data_NoOutliers!BRE18,MID(data_NoOutliers!BRE18,2,99)/2),"")</f>
        <v/>
      </c>
      <c r="CDU18" s="4" t="str">
        <f>IFERROR(IF(N(data_NoOutliers!BRF18),data_NoOutliers!BRF18,MID(data_NoOutliers!BRF18,2,99)/2),"")</f>
        <v/>
      </c>
      <c r="CDV18" s="4" t="str">
        <f>IFERROR(IF(N(data_NoOutliers!BRG18),data_NoOutliers!BRG18,MID(data_NoOutliers!BRG18,2,99)/2),"")</f>
        <v/>
      </c>
      <c r="CDW18" s="4" t="str">
        <f>IFERROR(IF(N(data_NoOutliers!BRH18),data_NoOutliers!BRH18,MID(data_NoOutliers!BRH18,2,99)/2),"")</f>
        <v/>
      </c>
      <c r="CDX18" s="4" t="str">
        <f>IFERROR(IF(N(data_NoOutliers!BRI18),data_NoOutliers!BRI18,MID(data_NoOutliers!BRI18,2,99)/2),"")</f>
        <v/>
      </c>
      <c r="CDY18" s="4" t="str">
        <f>IFERROR(IF(N(data_NoOutliers!BRJ18),data_NoOutliers!BRJ18,MID(data_NoOutliers!BRJ18,2,99)/2),"")</f>
        <v/>
      </c>
      <c r="CDZ18" s="4" t="str">
        <f>IFERROR(IF(N(data_NoOutliers!BRK18),data_NoOutliers!BRK18,MID(data_NoOutliers!BRK18,2,99)/2),"")</f>
        <v/>
      </c>
      <c r="CEA18" s="4" t="str">
        <f>IFERROR(IF(N(data_NoOutliers!BRL18),data_NoOutliers!BRL18,MID(data_NoOutliers!BRL18,2,99)/2),"")</f>
        <v/>
      </c>
      <c r="CEB18" s="4" t="str">
        <f>IFERROR(IF(N(data_NoOutliers!BRM18),data_NoOutliers!BRM18,MID(data_NoOutliers!BRM18,2,99)/2),"")</f>
        <v/>
      </c>
      <c r="CEC18" s="4" t="str">
        <f>IFERROR(IF(N(data_NoOutliers!BRN18),data_NoOutliers!BRN18,MID(data_NoOutliers!BRN18,2,99)/2),"")</f>
        <v/>
      </c>
      <c r="CED18" s="4" t="str">
        <f>IFERROR(IF(N(data_NoOutliers!BRO18),data_NoOutliers!BRO18,MID(data_NoOutliers!BRO18,2,99)/2),"")</f>
        <v/>
      </c>
      <c r="CEE18" s="4" t="str">
        <f>IFERROR(IF(N(data_NoOutliers!BRP18),data_NoOutliers!BRP18,MID(data_NoOutliers!BRP18,2,99)/2),"")</f>
        <v/>
      </c>
      <c r="CEF18" s="4" t="str">
        <f>IFERROR(IF(N(data_NoOutliers!BRQ18),data_NoOutliers!BRQ18,MID(data_NoOutliers!BRQ18,2,99)/2),"")</f>
        <v/>
      </c>
      <c r="CEG18" s="4" t="str">
        <f>IFERROR(IF(N(data_NoOutliers!BRR18),data_NoOutliers!BRR18,MID(data_NoOutliers!BRR18,2,99)/2),"")</f>
        <v/>
      </c>
      <c r="CEH18" s="4" t="str">
        <f>IFERROR(IF(N(data_NoOutliers!BRS18),data_NoOutliers!BRS18,MID(data_NoOutliers!BRS18,2,99)/2),"")</f>
        <v/>
      </c>
      <c r="CEI18" s="4" t="str">
        <f>IFERROR(IF(N(data_NoOutliers!BRT18),data_NoOutliers!BRT18,MID(data_NoOutliers!BRT18,2,99)/2),"")</f>
        <v/>
      </c>
      <c r="CEJ18" s="4" t="str">
        <f>IFERROR(IF(N(data_NoOutliers!BRU18),data_NoOutliers!BRU18,MID(data_NoOutliers!BRU18,2,99)/2),"")</f>
        <v/>
      </c>
      <c r="CEK18" s="4" t="str">
        <f>IFERROR(IF(N(data_NoOutliers!BRV18),data_NoOutliers!BRV18,MID(data_NoOutliers!BRV18,2,99)/2),"")</f>
        <v/>
      </c>
      <c r="CEL18" s="4" t="str">
        <f>IFERROR(IF(N(data_NoOutliers!BRW18),data_NoOutliers!BRW18,MID(data_NoOutliers!BRW18,2,99)/2),"")</f>
        <v/>
      </c>
      <c r="CEM18" s="4" t="str">
        <f>IFERROR(IF(N(data_NoOutliers!BRX18),data_NoOutliers!BRX18,MID(data_NoOutliers!BRX18,2,99)/2),"")</f>
        <v/>
      </c>
      <c r="CEN18" s="4" t="str">
        <f>IFERROR(IF(N(data_NoOutliers!BRY18),data_NoOutliers!BRY18,MID(data_NoOutliers!BRY18,2,99)/2),"")</f>
        <v/>
      </c>
      <c r="CEO18" s="4" t="str">
        <f>IFERROR(IF(N(data_NoOutliers!BRZ18),data_NoOutliers!BRZ18,MID(data_NoOutliers!BRZ18,2,99)/2),"")</f>
        <v/>
      </c>
      <c r="CEP18" s="4" t="str">
        <f>IFERROR(IF(N(data_NoOutliers!BSA18),data_NoOutliers!BSA18,MID(data_NoOutliers!BSA18,2,99)/2),"")</f>
        <v/>
      </c>
      <c r="CEQ18" s="4" t="str">
        <f>IFERROR(IF(N(data_NoOutliers!BSB18),data_NoOutliers!BSB18,MID(data_NoOutliers!BSB18,2,99)/2),"")</f>
        <v/>
      </c>
      <c r="CER18" s="4" t="str">
        <f>IFERROR(IF(N(data_NoOutliers!BSC18),data_NoOutliers!BSC18,MID(data_NoOutliers!BSC18,2,99)/2),"")</f>
        <v/>
      </c>
      <c r="CES18" s="4" t="str">
        <f>IFERROR(IF(N(data_NoOutliers!BSD18),data_NoOutliers!BSD18,MID(data_NoOutliers!BSD18,2,99)/2),"")</f>
        <v/>
      </c>
      <c r="CET18" s="4" t="str">
        <f>IFERROR(IF(N(data_NoOutliers!BSE18),data_NoOutliers!BSE18,MID(data_NoOutliers!BSE18,2,99)/2),"")</f>
        <v/>
      </c>
      <c r="CEU18" s="4" t="str">
        <f>IFERROR(IF(N(data_NoOutliers!BSF18),data_NoOutliers!BSF18,MID(data_NoOutliers!BSF18,2,99)/2),"")</f>
        <v/>
      </c>
      <c r="CEV18" s="4" t="str">
        <f>IFERROR(IF(N(data_NoOutliers!BSG18),data_NoOutliers!BSG18,MID(data_NoOutliers!BSG18,2,99)/2),"")</f>
        <v/>
      </c>
      <c r="CEW18" s="4" t="str">
        <f>IFERROR(IF(N(data_NoOutliers!BSH18),data_NoOutliers!BSH18,MID(data_NoOutliers!BSH18,2,99)/2),"")</f>
        <v/>
      </c>
      <c r="CEX18" s="4" t="str">
        <f>IFERROR(IF(N(data_NoOutliers!BSI18),data_NoOutliers!BSI18,MID(data_NoOutliers!BSI18,2,99)/2),"")</f>
        <v/>
      </c>
      <c r="CEY18" s="4" t="str">
        <f>IFERROR(IF(N(data_NoOutliers!BSJ18),data_NoOutliers!BSJ18,MID(data_NoOutliers!BSJ18,2,99)/2),"")</f>
        <v/>
      </c>
      <c r="CEZ18" s="4" t="str">
        <f>IFERROR(IF(N(data_NoOutliers!BSK18),data_NoOutliers!BSK18,MID(data_NoOutliers!BSK18,2,99)/2),"")</f>
        <v/>
      </c>
      <c r="CFA18" s="4" t="str">
        <f>IFERROR(IF(N(data_NoOutliers!BSL18),data_NoOutliers!BSL18,MID(data_NoOutliers!BSL18,2,99)/2),"")</f>
        <v/>
      </c>
      <c r="CFB18" s="4" t="str">
        <f>IFERROR(IF(N(data_NoOutliers!BSM18),data_NoOutliers!BSM18,MID(data_NoOutliers!BSM18,2,99)/2),"")</f>
        <v/>
      </c>
      <c r="CFC18" s="4" t="str">
        <f>IFERROR(IF(N(data_NoOutliers!BSN18),data_NoOutliers!BSN18,MID(data_NoOutliers!BSN18,2,99)/2),"")</f>
        <v/>
      </c>
      <c r="CFD18" s="4" t="str">
        <f>IFERROR(IF(N(data_NoOutliers!BSO18),data_NoOutliers!BSO18,MID(data_NoOutliers!BSO18,2,99)/2),"")</f>
        <v/>
      </c>
      <c r="CFE18" s="4" t="str">
        <f>IFERROR(IF(N(data_NoOutliers!BSP18),data_NoOutliers!BSP18,MID(data_NoOutliers!BSP18,2,99)/2),"")</f>
        <v/>
      </c>
      <c r="CFF18" s="4" t="str">
        <f>IFERROR(IF(N(data_NoOutliers!BSQ18),data_NoOutliers!BSQ18,MID(data_NoOutliers!BSQ18,2,99)/2),"")</f>
        <v/>
      </c>
      <c r="CFG18" s="4" t="str">
        <f>IFERROR(IF(N(data_NoOutliers!BSR18),data_NoOutliers!BSR18,MID(data_NoOutliers!BSR18,2,99)/2),"")</f>
        <v/>
      </c>
      <c r="CFH18" s="4" t="str">
        <f>IFERROR(IF(N(data_NoOutliers!BSS18),data_NoOutliers!BSS18,MID(data_NoOutliers!BSS18,2,99)/2),"")</f>
        <v/>
      </c>
      <c r="CFI18" s="4" t="str">
        <f>IFERROR(IF(N(data_NoOutliers!BST18),data_NoOutliers!BST18,MID(data_NoOutliers!BST18,2,99)/2),"")</f>
        <v/>
      </c>
      <c r="CFJ18" s="4" t="str">
        <f>IFERROR(IF(N(data_NoOutliers!BSU18),data_NoOutliers!BSU18,MID(data_NoOutliers!BSU18,2,99)/2),"")</f>
        <v/>
      </c>
      <c r="CFK18" s="4" t="str">
        <f>IFERROR(IF(N(data_NoOutliers!BSV18),data_NoOutliers!BSV18,MID(data_NoOutliers!BSV18,2,99)/2),"")</f>
        <v/>
      </c>
      <c r="CFL18" s="4" t="str">
        <f>IFERROR(IF(N(data_NoOutliers!BSW18),data_NoOutliers!BSW18,MID(data_NoOutliers!BSW18,2,99)/2),"")</f>
        <v/>
      </c>
      <c r="CFM18" s="4" t="str">
        <f>IFERROR(IF(N(data_NoOutliers!BSX18),data_NoOutliers!BSX18,MID(data_NoOutliers!BSX18,2,99)/2),"")</f>
        <v/>
      </c>
      <c r="CFN18" s="4" t="str">
        <f>IFERROR(IF(N(data_NoOutliers!BSY18),data_NoOutliers!BSY18,MID(data_NoOutliers!BSY18,2,99)/2),"")</f>
        <v/>
      </c>
      <c r="CFO18" s="4" t="str">
        <f>IFERROR(IF(N(data_NoOutliers!BSZ18),data_NoOutliers!BSZ18,MID(data_NoOutliers!BSZ18,2,99)/2),"")</f>
        <v/>
      </c>
      <c r="CFP18" s="4" t="str">
        <f>IFERROR(IF(N(data_NoOutliers!BTA18),data_NoOutliers!BTA18,MID(data_NoOutliers!BTA18,2,99)/2),"")</f>
        <v/>
      </c>
      <c r="CFQ18" s="4" t="str">
        <f>IFERROR(IF(N(data_NoOutliers!BTB18),data_NoOutliers!BTB18,MID(data_NoOutliers!BTB18,2,99)/2),"")</f>
        <v/>
      </c>
      <c r="CFR18" s="4" t="str">
        <f>IFERROR(IF(N(data_NoOutliers!BTC18),data_NoOutliers!BTC18,MID(data_NoOutliers!BTC18,2,99)/2),"")</f>
        <v/>
      </c>
      <c r="CFS18" s="4" t="str">
        <f>IFERROR(IF(N(data_NoOutliers!BTD18),data_NoOutliers!BTD18,MID(data_NoOutliers!BTD18,2,99)/2),"")</f>
        <v/>
      </c>
      <c r="CFT18" s="4" t="str">
        <f>IFERROR(IF(N(data_NoOutliers!BTE18),data_NoOutliers!BTE18,MID(data_NoOutliers!BTE18,2,99)/2),"")</f>
        <v/>
      </c>
      <c r="CFU18" s="4" t="str">
        <f>IFERROR(IF(N(data_NoOutliers!BTF18),data_NoOutliers!BTF18,MID(data_NoOutliers!BTF18,2,99)/2),"")</f>
        <v/>
      </c>
      <c r="CFV18" s="4" t="str">
        <f>IFERROR(IF(N(data_NoOutliers!BTG18),data_NoOutliers!BTG18,MID(data_NoOutliers!BTG18,2,99)/2),"")</f>
        <v/>
      </c>
      <c r="CFW18" s="4" t="str">
        <f>IFERROR(IF(N(data_NoOutliers!BTH18),data_NoOutliers!BTH18,MID(data_NoOutliers!BTH18,2,99)/2),"")</f>
        <v/>
      </c>
      <c r="CFX18" s="4" t="str">
        <f>IFERROR(IF(N(data_NoOutliers!BTI18),data_NoOutliers!BTI18,MID(data_NoOutliers!BTI18,2,99)/2),"")</f>
        <v/>
      </c>
      <c r="CFY18" s="4" t="str">
        <f>IFERROR(IF(N(data_NoOutliers!BTJ18),data_NoOutliers!BTJ18,MID(data_NoOutliers!BTJ18,2,99)/2),"")</f>
        <v/>
      </c>
      <c r="CFZ18" s="4" t="str">
        <f>IFERROR(IF(N(data_NoOutliers!BTK18),data_NoOutliers!BTK18,MID(data_NoOutliers!BTK18,2,99)/2),"")</f>
        <v/>
      </c>
      <c r="CGA18" s="4" t="str">
        <f>IFERROR(IF(N(data_NoOutliers!BTL18),data_NoOutliers!BTL18,MID(data_NoOutliers!BTL18,2,99)/2),"")</f>
        <v/>
      </c>
      <c r="CGB18" s="4" t="str">
        <f>IFERROR(IF(N(data_NoOutliers!BTM18),data_NoOutliers!BTM18,MID(data_NoOutliers!BTM18,2,99)/2),"")</f>
        <v/>
      </c>
      <c r="CGC18" s="4" t="str">
        <f>IFERROR(IF(N(data_NoOutliers!BTN18),data_NoOutliers!BTN18,MID(data_NoOutliers!BTN18,2,99)/2),"")</f>
        <v/>
      </c>
      <c r="CGD18" s="4" t="str">
        <f>IFERROR(IF(N(data_NoOutliers!BTO18),data_NoOutliers!BTO18,MID(data_NoOutliers!BTO18,2,99)/2),"")</f>
        <v/>
      </c>
      <c r="CGE18" s="4" t="str">
        <f>IFERROR(IF(N(data_NoOutliers!BTP18),data_NoOutliers!BTP18,MID(data_NoOutliers!BTP18,2,99)/2),"")</f>
        <v/>
      </c>
      <c r="CGF18" s="4" t="str">
        <f>IFERROR(IF(N(data_NoOutliers!BTQ18),data_NoOutliers!BTQ18,MID(data_NoOutliers!BTQ18,2,99)/2),"")</f>
        <v/>
      </c>
      <c r="CGG18" s="4" t="str">
        <f>IFERROR(IF(N(data_NoOutliers!BTR18),data_NoOutliers!BTR18,MID(data_NoOutliers!BTR18,2,99)/2),"")</f>
        <v/>
      </c>
      <c r="CGH18" s="4" t="str">
        <f>IFERROR(IF(N(data_NoOutliers!BTS18),data_NoOutliers!BTS18,MID(data_NoOutliers!BTS18,2,99)/2),"")</f>
        <v/>
      </c>
      <c r="CGI18" s="4" t="str">
        <f>IFERROR(IF(N(data_NoOutliers!BTT18),data_NoOutliers!BTT18,MID(data_NoOutliers!BTT18,2,99)/2),"")</f>
        <v/>
      </c>
      <c r="CGJ18" s="4" t="str">
        <f>IFERROR(IF(N(data_NoOutliers!BTU18),data_NoOutliers!BTU18,MID(data_NoOutliers!BTU18,2,99)/2),"")</f>
        <v/>
      </c>
      <c r="CGK18" s="4" t="str">
        <f>IFERROR(IF(N(data_NoOutliers!BTV18),data_NoOutliers!BTV18,MID(data_NoOutliers!BTV18,2,99)/2),"")</f>
        <v/>
      </c>
      <c r="CGL18" s="4" t="str">
        <f>IFERROR(IF(N(data_NoOutliers!BTW18),data_NoOutliers!BTW18,MID(data_NoOutliers!BTW18,2,99)/2),"")</f>
        <v/>
      </c>
      <c r="CGM18" s="4" t="str">
        <f>IFERROR(IF(N(data_NoOutliers!BTX18),data_NoOutliers!BTX18,MID(data_NoOutliers!BTX18,2,99)/2),"")</f>
        <v/>
      </c>
      <c r="CGN18" s="4" t="str">
        <f>IFERROR(IF(N(data_NoOutliers!BTY18),data_NoOutliers!BTY18,MID(data_NoOutliers!BTY18,2,99)/2),"")</f>
        <v/>
      </c>
      <c r="CGO18" s="4" t="str">
        <f>IFERROR(IF(N(data_NoOutliers!BTZ18),data_NoOutliers!BTZ18,MID(data_NoOutliers!BTZ18,2,99)/2),"")</f>
        <v/>
      </c>
      <c r="CGP18" s="4" t="str">
        <f>IFERROR(IF(N(data_NoOutliers!BUA18),data_NoOutliers!BUA18,MID(data_NoOutliers!BUA18,2,99)/2),"")</f>
        <v/>
      </c>
      <c r="CGQ18" s="4" t="str">
        <f>IFERROR(IF(N(data_NoOutliers!BUB18),data_NoOutliers!BUB18,MID(data_NoOutliers!BUB18,2,99)/2),"")</f>
        <v/>
      </c>
      <c r="CGR18" s="4" t="str">
        <f>IFERROR(IF(N(data_NoOutliers!BUC18),data_NoOutliers!BUC18,MID(data_NoOutliers!BUC18,2,99)/2),"")</f>
        <v/>
      </c>
      <c r="CGS18" s="4" t="str">
        <f>IFERROR(IF(N(data_NoOutliers!BUD18),data_NoOutliers!BUD18,MID(data_NoOutliers!BUD18,2,99)/2),"")</f>
        <v/>
      </c>
      <c r="CGT18" s="4" t="str">
        <f>IFERROR(IF(N(data_NoOutliers!BUE18),data_NoOutliers!BUE18,MID(data_NoOutliers!BUE18,2,99)/2),"")</f>
        <v/>
      </c>
      <c r="CGU18" s="4" t="str">
        <f>IFERROR(IF(N(data_NoOutliers!BUF18),data_NoOutliers!BUF18,MID(data_NoOutliers!BUF18,2,99)/2),"")</f>
        <v/>
      </c>
      <c r="CGV18" s="4" t="str">
        <f>IFERROR(IF(N(data_NoOutliers!BUG18),data_NoOutliers!BUG18,MID(data_NoOutliers!BUG18,2,99)/2),"")</f>
        <v/>
      </c>
      <c r="CGW18" s="4" t="str">
        <f>IFERROR(IF(N(data_NoOutliers!BUH18),data_NoOutliers!BUH18,MID(data_NoOutliers!BUH18,2,99)/2),"")</f>
        <v/>
      </c>
      <c r="CGX18" s="4" t="str">
        <f>IFERROR(IF(N(data_NoOutliers!BUI18),data_NoOutliers!BUI18,MID(data_NoOutliers!BUI18,2,99)/2),"")</f>
        <v/>
      </c>
      <c r="CGY18" s="4" t="str">
        <f>IFERROR(IF(N(data_NoOutliers!BUJ18),data_NoOutliers!BUJ18,MID(data_NoOutliers!BUJ18,2,99)/2),"")</f>
        <v/>
      </c>
      <c r="CGZ18" s="4" t="str">
        <f>IFERROR(IF(N(data_NoOutliers!BUK18),data_NoOutliers!BUK18,MID(data_NoOutliers!BUK18,2,99)/2),"")</f>
        <v/>
      </c>
      <c r="CHA18" s="4" t="str">
        <f>IFERROR(IF(N(data_NoOutliers!BUL18),data_NoOutliers!BUL18,MID(data_NoOutliers!BUL18,2,99)/2),"")</f>
        <v/>
      </c>
      <c r="CHB18" s="4" t="str">
        <f>IFERROR(IF(N(data_NoOutliers!BUM18),data_NoOutliers!BUM18,MID(data_NoOutliers!BUM18,2,99)/2),"")</f>
        <v/>
      </c>
      <c r="CHC18" s="4" t="str">
        <f>IFERROR(IF(N(data_NoOutliers!BUN18),data_NoOutliers!BUN18,MID(data_NoOutliers!BUN18,2,99)/2),"")</f>
        <v/>
      </c>
      <c r="CHD18" s="4" t="str">
        <f>IFERROR(IF(N(data_NoOutliers!BUO18),data_NoOutliers!BUO18,MID(data_NoOutliers!BUO18,2,99)/2),"")</f>
        <v/>
      </c>
      <c r="CHE18" s="4" t="str">
        <f>IFERROR(IF(N(data_NoOutliers!BUP18),data_NoOutliers!BUP18,MID(data_NoOutliers!BUP18,2,99)/2),"")</f>
        <v/>
      </c>
      <c r="CHF18" s="4" t="str">
        <f>IFERROR(IF(N(data_NoOutliers!BUQ18),data_NoOutliers!BUQ18,MID(data_NoOutliers!BUQ18,2,99)/2),"")</f>
        <v/>
      </c>
      <c r="CHG18" s="4" t="str">
        <f>IFERROR(IF(N(data_NoOutliers!BUR18),data_NoOutliers!BUR18,MID(data_NoOutliers!BUR18,2,99)/2),"")</f>
        <v/>
      </c>
      <c r="CHH18" s="4" t="str">
        <f>IFERROR(IF(N(data_NoOutliers!BUS18),data_NoOutliers!BUS18,MID(data_NoOutliers!BUS18,2,99)/2),"")</f>
        <v/>
      </c>
      <c r="CHI18" s="4" t="str">
        <f>IFERROR(IF(N(data_NoOutliers!BUT18),data_NoOutliers!BUT18,MID(data_NoOutliers!BUT18,2,99)/2),"")</f>
        <v/>
      </c>
      <c r="CHJ18" s="4" t="str">
        <f>IFERROR(IF(N(data_NoOutliers!BUU18),data_NoOutliers!BUU18,MID(data_NoOutliers!BUU18,2,99)/2),"")</f>
        <v/>
      </c>
      <c r="CHK18" s="4" t="str">
        <f>IFERROR(IF(N(data_NoOutliers!BUV18),data_NoOutliers!BUV18,MID(data_NoOutliers!BUV18,2,99)/2),"")</f>
        <v/>
      </c>
      <c r="CHL18" s="4" t="str">
        <f>IFERROR(IF(N(data_NoOutliers!BUW18),data_NoOutliers!BUW18,MID(data_NoOutliers!BUW18,2,99)/2),"")</f>
        <v/>
      </c>
      <c r="CHM18" s="4" t="str">
        <f>IFERROR(IF(N(data_NoOutliers!BUX18),data_NoOutliers!BUX18,MID(data_NoOutliers!BUX18,2,99)/2),"")</f>
        <v/>
      </c>
      <c r="CHN18" s="4" t="str">
        <f>IFERROR(IF(N(data_NoOutliers!BUY18),data_NoOutliers!BUY18,MID(data_NoOutliers!BUY18,2,99)/2),"")</f>
        <v/>
      </c>
      <c r="CHO18" s="4" t="str">
        <f>IFERROR(IF(N(data_NoOutliers!BUZ18),data_NoOutliers!BUZ18,MID(data_NoOutliers!BUZ18,2,99)/2),"")</f>
        <v/>
      </c>
      <c r="CHP18" s="4" t="str">
        <f>IFERROR(IF(N(data_NoOutliers!BVA18),data_NoOutliers!BVA18,MID(data_NoOutliers!BVA18,2,99)/2),"")</f>
        <v/>
      </c>
      <c r="CHQ18" s="4" t="str">
        <f>IFERROR(IF(N(data_NoOutliers!BVB18),data_NoOutliers!BVB18,MID(data_NoOutliers!BVB18,2,99)/2),"")</f>
        <v/>
      </c>
      <c r="CHR18" s="4" t="str">
        <f>IFERROR(IF(N(data_NoOutliers!BVC18),data_NoOutliers!BVC18,MID(data_NoOutliers!BVC18,2,99)/2),"")</f>
        <v/>
      </c>
      <c r="CHS18" s="4" t="str">
        <f>IFERROR(IF(N(data_NoOutliers!BVD18),data_NoOutliers!BVD18,MID(data_NoOutliers!BVD18,2,99)/2),"")</f>
        <v/>
      </c>
      <c r="CHT18" s="4" t="str">
        <f>IFERROR(IF(N(data_NoOutliers!BVE18),data_NoOutliers!BVE18,MID(data_NoOutliers!BVE18,2,99)/2),"")</f>
        <v/>
      </c>
      <c r="CHU18" s="4" t="str">
        <f>IFERROR(IF(N(data_NoOutliers!BVF18),data_NoOutliers!BVF18,MID(data_NoOutliers!BVF18,2,99)/2),"")</f>
        <v/>
      </c>
      <c r="CHV18" s="4" t="str">
        <f>IFERROR(IF(N(data_NoOutliers!BVG18),data_NoOutliers!BVG18,MID(data_NoOutliers!BVG18,2,99)/2),"")</f>
        <v/>
      </c>
      <c r="CHW18" s="4" t="str">
        <f>IFERROR(IF(N(data_NoOutliers!BVH18),data_NoOutliers!BVH18,MID(data_NoOutliers!BVH18,2,99)/2),"")</f>
        <v/>
      </c>
      <c r="CHX18" s="4" t="str">
        <f>IFERROR(IF(N(data_NoOutliers!BVI18),data_NoOutliers!BVI18,MID(data_NoOutliers!BVI18,2,99)/2),"")</f>
        <v/>
      </c>
      <c r="CHY18" s="4" t="str">
        <f>IFERROR(IF(N(data_NoOutliers!BVJ18),data_NoOutliers!BVJ18,MID(data_NoOutliers!BVJ18,2,99)/2),"")</f>
        <v/>
      </c>
      <c r="CHZ18" s="4" t="str">
        <f>IFERROR(IF(N(data_NoOutliers!BVK18),data_NoOutliers!BVK18,MID(data_NoOutliers!BVK18,2,99)/2),"")</f>
        <v/>
      </c>
      <c r="CIA18" s="4" t="str">
        <f>IFERROR(IF(N(data_NoOutliers!BVL18),data_NoOutliers!BVL18,MID(data_NoOutliers!BVL18,2,99)/2),"")</f>
        <v/>
      </c>
      <c r="CIB18" s="4" t="str">
        <f>IFERROR(IF(N(data_NoOutliers!BVM18),data_NoOutliers!BVM18,MID(data_NoOutliers!BVM18,2,99)/2),"")</f>
        <v/>
      </c>
      <c r="CIC18" s="4" t="str">
        <f>IFERROR(IF(N(data_NoOutliers!BVN18),data_NoOutliers!BVN18,MID(data_NoOutliers!BVN18,2,99)/2),"")</f>
        <v/>
      </c>
      <c r="CID18" s="4" t="str">
        <f>IFERROR(IF(N(data_NoOutliers!BVO18),data_NoOutliers!BVO18,MID(data_NoOutliers!BVO18,2,99)/2),"")</f>
        <v/>
      </c>
      <c r="CIE18" s="4" t="str">
        <f>IFERROR(IF(N(data_NoOutliers!BVP18),data_NoOutliers!BVP18,MID(data_NoOutliers!BVP18,2,99)/2),"")</f>
        <v/>
      </c>
      <c r="CIF18" s="4" t="str">
        <f>IFERROR(IF(N(data_NoOutliers!BVQ18),data_NoOutliers!BVQ18,MID(data_NoOutliers!BVQ18,2,99)/2),"")</f>
        <v/>
      </c>
      <c r="CIG18" s="4" t="str">
        <f>IFERROR(IF(N(data_NoOutliers!BVR18),data_NoOutliers!BVR18,MID(data_NoOutliers!BVR18,2,99)/2),"")</f>
        <v/>
      </c>
      <c r="CIH18" s="4" t="str">
        <f>IFERROR(IF(N(data_NoOutliers!BVS18),data_NoOutliers!BVS18,MID(data_NoOutliers!BVS18,2,99)/2),"")</f>
        <v/>
      </c>
      <c r="CII18" s="4" t="str">
        <f>IFERROR(IF(N(data_NoOutliers!BVT18),data_NoOutliers!BVT18,MID(data_NoOutliers!BVT18,2,99)/2),"")</f>
        <v/>
      </c>
      <c r="CIJ18" s="4" t="str">
        <f>IFERROR(IF(N(data_NoOutliers!BVU18),data_NoOutliers!BVU18,MID(data_NoOutliers!BVU18,2,99)/2),"")</f>
        <v/>
      </c>
      <c r="CIK18" s="4" t="str">
        <f>IFERROR(IF(N(data_NoOutliers!BVV18),data_NoOutliers!BVV18,MID(data_NoOutliers!BVV18,2,99)/2),"")</f>
        <v/>
      </c>
      <c r="CIL18" s="4" t="str">
        <f>IFERROR(IF(N(data_NoOutliers!BVW18),data_NoOutliers!BVW18,MID(data_NoOutliers!BVW18,2,99)/2),"")</f>
        <v/>
      </c>
      <c r="CIM18" s="4" t="str">
        <f>IFERROR(IF(N(data_NoOutliers!BVX18),data_NoOutliers!BVX18,MID(data_NoOutliers!BVX18,2,99)/2),"")</f>
        <v/>
      </c>
      <c r="CIN18" s="4" t="str">
        <f>IFERROR(IF(N(data_NoOutliers!BVY18),data_NoOutliers!BVY18,MID(data_NoOutliers!BVY18,2,99)/2),"")</f>
        <v/>
      </c>
      <c r="CIO18" s="4" t="str">
        <f>IFERROR(IF(N(data_NoOutliers!BVZ18),data_NoOutliers!BVZ18,MID(data_NoOutliers!BVZ18,2,99)/2),"")</f>
        <v/>
      </c>
      <c r="CIP18" s="4" t="str">
        <f>IFERROR(IF(N(data_NoOutliers!BWA18),data_NoOutliers!BWA18,MID(data_NoOutliers!BWA18,2,99)/2),"")</f>
        <v/>
      </c>
      <c r="CIQ18" s="4" t="str">
        <f>IFERROR(IF(N(data_NoOutliers!BWB18),data_NoOutliers!BWB18,MID(data_NoOutliers!BWB18,2,99)/2),"")</f>
        <v/>
      </c>
      <c r="CIR18" s="4" t="str">
        <f>IFERROR(IF(N(data_NoOutliers!BWC18),data_NoOutliers!BWC18,MID(data_NoOutliers!BWC18,2,99)/2),"")</f>
        <v/>
      </c>
      <c r="CIS18" s="4" t="str">
        <f>IFERROR(IF(N(data_NoOutliers!BWD18),data_NoOutliers!BWD18,MID(data_NoOutliers!BWD18,2,99)/2),"")</f>
        <v/>
      </c>
      <c r="CIT18" s="4" t="str">
        <f>IFERROR(IF(N(data_NoOutliers!BWE18),data_NoOutliers!BWE18,MID(data_NoOutliers!BWE18,2,99)/2),"")</f>
        <v/>
      </c>
      <c r="CIU18" s="4" t="str">
        <f>IFERROR(IF(N(data_NoOutliers!BWF18),data_NoOutliers!BWF18,MID(data_NoOutliers!BWF18,2,99)/2),"")</f>
        <v/>
      </c>
      <c r="CIV18" s="4" t="str">
        <f>IFERROR(IF(N(data_NoOutliers!BWG18),data_NoOutliers!BWG18,MID(data_NoOutliers!BWG18,2,99)/2),"")</f>
        <v/>
      </c>
      <c r="CIW18" s="4" t="str">
        <f>IFERROR(IF(N(data_NoOutliers!BWH18),data_NoOutliers!BWH18,MID(data_NoOutliers!BWH18,2,99)/2),"")</f>
        <v/>
      </c>
      <c r="CIX18" s="4" t="str">
        <f>IFERROR(IF(N(data_NoOutliers!BWI18),data_NoOutliers!BWI18,MID(data_NoOutliers!BWI18,2,99)/2),"")</f>
        <v/>
      </c>
      <c r="CIY18" s="4" t="str">
        <f>IFERROR(IF(N(data_NoOutliers!BWJ18),data_NoOutliers!BWJ18,MID(data_NoOutliers!BWJ18,2,99)/2),"")</f>
        <v/>
      </c>
      <c r="CIZ18" s="4" t="str">
        <f>IFERROR(IF(N(data_NoOutliers!BWK18),data_NoOutliers!BWK18,MID(data_NoOutliers!BWK18,2,99)/2),"")</f>
        <v/>
      </c>
      <c r="CJA18" s="4" t="str">
        <f>IFERROR(IF(N(data_NoOutliers!BWL18),data_NoOutliers!BWL18,MID(data_NoOutliers!BWL18,2,99)/2),"")</f>
        <v/>
      </c>
      <c r="CJB18" s="4" t="str">
        <f>IFERROR(IF(N(data_NoOutliers!BWM18),data_NoOutliers!BWM18,MID(data_NoOutliers!BWM18,2,99)/2),"")</f>
        <v/>
      </c>
      <c r="CJC18" s="4" t="str">
        <f>IFERROR(IF(N(data_NoOutliers!BWN18),data_NoOutliers!BWN18,MID(data_NoOutliers!BWN18,2,99)/2),"")</f>
        <v/>
      </c>
      <c r="CJD18" s="4" t="str">
        <f>IFERROR(IF(N(data_NoOutliers!BWO18),data_NoOutliers!BWO18,MID(data_NoOutliers!BWO18,2,99)/2),"")</f>
        <v/>
      </c>
      <c r="CJE18" s="4" t="str">
        <f>IFERROR(IF(N(data_NoOutliers!BWP18),data_NoOutliers!BWP18,MID(data_NoOutliers!BWP18,2,99)/2),"")</f>
        <v/>
      </c>
      <c r="CJF18" s="4" t="str">
        <f>IFERROR(IF(N(data_NoOutliers!BWQ18),data_NoOutliers!BWQ18,MID(data_NoOutliers!BWQ18,2,99)/2),"")</f>
        <v/>
      </c>
      <c r="CJG18" s="4" t="str">
        <f>IFERROR(IF(N(data_NoOutliers!BWR18),data_NoOutliers!BWR18,MID(data_NoOutliers!BWR18,2,99)/2),"")</f>
        <v/>
      </c>
      <c r="CJH18" s="4" t="str">
        <f>IFERROR(IF(N(data_NoOutliers!BWS18),data_NoOutliers!BWS18,MID(data_NoOutliers!BWS18,2,99)/2),"")</f>
        <v/>
      </c>
      <c r="CJI18" s="4" t="str">
        <f>IFERROR(IF(N(data_NoOutliers!BWT18),data_NoOutliers!BWT18,MID(data_NoOutliers!BWT18,2,99)/2),"")</f>
        <v/>
      </c>
      <c r="CJJ18" s="4" t="str">
        <f>IFERROR(IF(N(data_NoOutliers!BWU18),data_NoOutliers!BWU18,MID(data_NoOutliers!BWU18,2,99)/2),"")</f>
        <v/>
      </c>
      <c r="CJK18" s="4" t="str">
        <f>IFERROR(IF(N(data_NoOutliers!BWV18),data_NoOutliers!BWV18,MID(data_NoOutliers!BWV18,2,99)/2),"")</f>
        <v/>
      </c>
      <c r="CJL18" s="4" t="str">
        <f>IFERROR(IF(N(data_NoOutliers!BWW18),data_NoOutliers!BWW18,MID(data_NoOutliers!BWW18,2,99)/2),"")</f>
        <v/>
      </c>
      <c r="CJM18" s="4" t="str">
        <f>IFERROR(IF(N(data_NoOutliers!BWX18),data_NoOutliers!BWX18,MID(data_NoOutliers!BWX18,2,99)/2),"")</f>
        <v/>
      </c>
      <c r="CJN18" s="4" t="str">
        <f>IFERROR(IF(N(data_NoOutliers!BWY18),data_NoOutliers!BWY18,MID(data_NoOutliers!BWY18,2,99)/2),"")</f>
        <v/>
      </c>
      <c r="CJO18" s="4" t="str">
        <f>IFERROR(IF(N(data_NoOutliers!BWZ18),data_NoOutliers!BWZ18,MID(data_NoOutliers!BWZ18,2,99)/2),"")</f>
        <v/>
      </c>
      <c r="CJP18" s="4" t="str">
        <f>IFERROR(IF(N(data_NoOutliers!BXA18),data_NoOutliers!BXA18,MID(data_NoOutliers!BXA18,2,99)/2),"")</f>
        <v/>
      </c>
      <c r="CJQ18" s="4" t="str">
        <f>IFERROR(IF(N(data_NoOutliers!BXB18),data_NoOutliers!BXB18,MID(data_NoOutliers!BXB18,2,99)/2),"")</f>
        <v/>
      </c>
      <c r="CJR18" s="4" t="str">
        <f>IFERROR(IF(N(data_NoOutliers!BXC18),data_NoOutliers!BXC18,MID(data_NoOutliers!BXC18,2,99)/2),"")</f>
        <v/>
      </c>
      <c r="CJS18" s="4" t="str">
        <f>IFERROR(IF(N(data_NoOutliers!BXD18),data_NoOutliers!BXD18,MID(data_NoOutliers!BXD18,2,99)/2),"")</f>
        <v/>
      </c>
      <c r="CJT18" s="4" t="str">
        <f>IFERROR(IF(N(data_NoOutliers!BXE18),data_NoOutliers!BXE18,MID(data_NoOutliers!BXE18,2,99)/2),"")</f>
        <v/>
      </c>
      <c r="CJU18" s="4" t="str">
        <f>IFERROR(IF(N(data_NoOutliers!BXF18),data_NoOutliers!BXF18,MID(data_NoOutliers!BXF18,2,99)/2),"")</f>
        <v/>
      </c>
      <c r="CJV18" s="4" t="str">
        <f>IFERROR(IF(N(data_NoOutliers!BXG18),data_NoOutliers!BXG18,MID(data_NoOutliers!BXG18,2,99)/2),"")</f>
        <v/>
      </c>
      <c r="CJW18" s="4" t="str">
        <f>IFERROR(IF(N(data_NoOutliers!BXH18),data_NoOutliers!BXH18,MID(data_NoOutliers!BXH18,2,99)/2),"")</f>
        <v/>
      </c>
      <c r="CJX18" s="4" t="str">
        <f>IFERROR(IF(N(data_NoOutliers!BXI18),data_NoOutliers!BXI18,MID(data_NoOutliers!BXI18,2,99)/2),"")</f>
        <v/>
      </c>
      <c r="CJY18" s="4" t="str">
        <f>IFERROR(IF(N(data_NoOutliers!BXJ18),data_NoOutliers!BXJ18,MID(data_NoOutliers!BXJ18,2,99)/2),"")</f>
        <v/>
      </c>
      <c r="CJZ18" s="4" t="str">
        <f>IFERROR(IF(N(data_NoOutliers!BXK18),data_NoOutliers!BXK18,MID(data_NoOutliers!BXK18,2,99)/2),"")</f>
        <v/>
      </c>
      <c r="CKA18" s="4" t="str">
        <f>IFERROR(IF(N(data_NoOutliers!BXL18),data_NoOutliers!BXL18,MID(data_NoOutliers!BXL18,2,99)/2),"")</f>
        <v/>
      </c>
      <c r="CKB18" s="4" t="str">
        <f>IFERROR(IF(N(data_NoOutliers!BXM18),data_NoOutliers!BXM18,MID(data_NoOutliers!BXM18,2,99)/2),"")</f>
        <v/>
      </c>
      <c r="CKC18" s="4" t="str">
        <f>IFERROR(IF(N(data_NoOutliers!BXN18),data_NoOutliers!BXN18,MID(data_NoOutliers!BXN18,2,99)/2),"")</f>
        <v/>
      </c>
      <c r="CKD18" s="4" t="str">
        <f>IFERROR(IF(N(data_NoOutliers!BXO18),data_NoOutliers!BXO18,MID(data_NoOutliers!BXO18,2,99)/2),"")</f>
        <v/>
      </c>
      <c r="CKE18" s="4" t="str">
        <f>IFERROR(IF(N(data_NoOutliers!BXP18),data_NoOutliers!BXP18,MID(data_NoOutliers!BXP18,2,99)/2),"")</f>
        <v/>
      </c>
      <c r="CKF18" s="4" t="str">
        <f>IFERROR(IF(N(data_NoOutliers!BXQ18),data_NoOutliers!BXQ18,MID(data_NoOutliers!BXQ18,2,99)/2),"")</f>
        <v/>
      </c>
      <c r="CKG18" s="4" t="str">
        <f>IFERROR(IF(N(data_NoOutliers!BXR18),data_NoOutliers!BXR18,MID(data_NoOutliers!BXR18,2,99)/2),"")</f>
        <v/>
      </c>
      <c r="CKH18" s="4" t="str">
        <f>IFERROR(IF(N(data_NoOutliers!BXS18),data_NoOutliers!BXS18,MID(data_NoOutliers!BXS18,2,99)/2),"")</f>
        <v/>
      </c>
      <c r="CKI18" s="4" t="str">
        <f>IFERROR(IF(N(data_NoOutliers!BXT18),data_NoOutliers!BXT18,MID(data_NoOutliers!BXT18,2,99)/2),"")</f>
        <v/>
      </c>
      <c r="CKJ18" s="4" t="str">
        <f>IFERROR(IF(N(data_NoOutliers!BXU18),data_NoOutliers!BXU18,MID(data_NoOutliers!BXU18,2,99)/2),"")</f>
        <v/>
      </c>
      <c r="CKK18" s="4" t="str">
        <f>IFERROR(IF(N(data_NoOutliers!BXV18),data_NoOutliers!BXV18,MID(data_NoOutliers!BXV18,2,99)/2),"")</f>
        <v/>
      </c>
      <c r="CKL18" s="4" t="str">
        <f>IFERROR(IF(N(data_NoOutliers!BXW18),data_NoOutliers!BXW18,MID(data_NoOutliers!BXW18,2,99)/2),"")</f>
        <v/>
      </c>
      <c r="CKM18" s="4" t="str">
        <f>IFERROR(IF(N(data_NoOutliers!BXX18),data_NoOutliers!BXX18,MID(data_NoOutliers!BXX18,2,99)/2),"")</f>
        <v/>
      </c>
      <c r="CKN18" s="4" t="str">
        <f>IFERROR(IF(N(data_NoOutliers!BXY18),data_NoOutliers!BXY18,MID(data_NoOutliers!BXY18,2,99)/2),"")</f>
        <v/>
      </c>
      <c r="CKO18" s="4" t="str">
        <f>IFERROR(IF(N(data_NoOutliers!BXZ18),data_NoOutliers!BXZ18,MID(data_NoOutliers!BXZ18,2,99)/2),"")</f>
        <v/>
      </c>
      <c r="CKP18" s="4" t="str">
        <f>IFERROR(IF(N(data_NoOutliers!BYA18),data_NoOutliers!BYA18,MID(data_NoOutliers!BYA18,2,99)/2),"")</f>
        <v/>
      </c>
      <c r="CKQ18" s="4" t="str">
        <f>IFERROR(IF(N(data_NoOutliers!BYB18),data_NoOutliers!BYB18,MID(data_NoOutliers!BYB18,2,99)/2),"")</f>
        <v/>
      </c>
      <c r="CKR18" s="4" t="str">
        <f>IFERROR(IF(N(data_NoOutliers!BYC18),data_NoOutliers!BYC18,MID(data_NoOutliers!BYC18,2,99)/2),"")</f>
        <v/>
      </c>
      <c r="CKS18" s="4" t="str">
        <f>IFERROR(IF(N(data_NoOutliers!BYD18),data_NoOutliers!BYD18,MID(data_NoOutliers!BYD18,2,99)/2),"")</f>
        <v/>
      </c>
      <c r="CKT18" s="4" t="str">
        <f>IFERROR(IF(N(data_NoOutliers!BYE18),data_NoOutliers!BYE18,MID(data_NoOutliers!BYE18,2,99)/2),"")</f>
        <v/>
      </c>
      <c r="CKU18" s="4" t="str">
        <f>IFERROR(IF(N(data_NoOutliers!BYF18),data_NoOutliers!BYF18,MID(data_NoOutliers!BYF18,2,99)/2),"")</f>
        <v/>
      </c>
      <c r="CKV18" s="4" t="str">
        <f>IFERROR(IF(N(data_NoOutliers!BYG18),data_NoOutliers!BYG18,MID(data_NoOutliers!BYG18,2,99)/2),"")</f>
        <v/>
      </c>
      <c r="CKW18" s="4" t="str">
        <f>IFERROR(IF(N(data_NoOutliers!BYH18),data_NoOutliers!BYH18,MID(data_NoOutliers!BYH18,2,99)/2),"")</f>
        <v/>
      </c>
      <c r="CKX18" s="4" t="str">
        <f>IFERROR(IF(N(data_NoOutliers!BYI18),data_NoOutliers!BYI18,MID(data_NoOutliers!BYI18,2,99)/2),"")</f>
        <v/>
      </c>
      <c r="CKY18" s="4" t="str">
        <f>IFERROR(IF(N(data_NoOutliers!BYJ18),data_NoOutliers!BYJ18,MID(data_NoOutliers!BYJ18,2,99)/2),"")</f>
        <v/>
      </c>
      <c r="CKZ18" s="4" t="str">
        <f>IFERROR(IF(N(data_NoOutliers!BYK18),data_NoOutliers!BYK18,MID(data_NoOutliers!BYK18,2,99)/2),"")</f>
        <v/>
      </c>
      <c r="CLA18" s="4" t="str">
        <f>IFERROR(IF(N(data_NoOutliers!BYL18),data_NoOutliers!BYL18,MID(data_NoOutliers!BYL18,2,99)/2),"")</f>
        <v/>
      </c>
      <c r="CLB18" s="4" t="str">
        <f>IFERROR(IF(N(data_NoOutliers!BYM18),data_NoOutliers!BYM18,MID(data_NoOutliers!BYM18,2,99)/2),"")</f>
        <v/>
      </c>
      <c r="CLC18" s="4" t="str">
        <f>IFERROR(IF(N(data_NoOutliers!BYN18),data_NoOutliers!BYN18,MID(data_NoOutliers!BYN18,2,99)/2),"")</f>
        <v/>
      </c>
      <c r="CLD18" s="4" t="str">
        <f>IFERROR(IF(N(data_NoOutliers!BYO18),data_NoOutliers!BYO18,MID(data_NoOutliers!BYO18,2,99)/2),"")</f>
        <v/>
      </c>
      <c r="CLE18" s="4" t="str">
        <f>IFERROR(IF(N(data_NoOutliers!BYP18),data_NoOutliers!BYP18,MID(data_NoOutliers!BYP18,2,99)/2),"")</f>
        <v/>
      </c>
      <c r="CLF18" s="4" t="str">
        <f>IFERROR(IF(N(data_NoOutliers!BYQ18),data_NoOutliers!BYQ18,MID(data_NoOutliers!BYQ18,2,99)/2),"")</f>
        <v/>
      </c>
      <c r="CLG18" s="4" t="str">
        <f>IFERROR(IF(N(data_NoOutliers!BYR18),data_NoOutliers!BYR18,MID(data_NoOutliers!BYR18,2,99)/2),"")</f>
        <v/>
      </c>
      <c r="CLH18" s="4" t="str">
        <f>IFERROR(IF(N(data_NoOutliers!BYS18),data_NoOutliers!BYS18,MID(data_NoOutliers!BYS18,2,99)/2),"")</f>
        <v/>
      </c>
      <c r="CLI18" s="4" t="str">
        <f>IFERROR(IF(N(data_NoOutliers!BYT18),data_NoOutliers!BYT18,MID(data_NoOutliers!BYT18,2,99)/2),"")</f>
        <v/>
      </c>
      <c r="CLJ18" s="4" t="str">
        <f>IFERROR(IF(N(data_NoOutliers!BYU18),data_NoOutliers!BYU18,MID(data_NoOutliers!BYU18,2,99)/2),"")</f>
        <v/>
      </c>
      <c r="CLK18" s="4" t="str">
        <f>IFERROR(IF(N(data_NoOutliers!BYV18),data_NoOutliers!BYV18,MID(data_NoOutliers!BYV18,2,99)/2),"")</f>
        <v/>
      </c>
      <c r="CLL18" s="4" t="str">
        <f>IFERROR(IF(N(data_NoOutliers!BYW18),data_NoOutliers!BYW18,MID(data_NoOutliers!BYW18,2,99)/2),"")</f>
        <v/>
      </c>
      <c r="CLM18" s="4" t="str">
        <f>IFERROR(IF(N(data_NoOutliers!BYX18),data_NoOutliers!BYX18,MID(data_NoOutliers!BYX18,2,99)/2),"")</f>
        <v/>
      </c>
      <c r="CLN18" s="4" t="str">
        <f>IFERROR(IF(N(data_NoOutliers!BYY18),data_NoOutliers!BYY18,MID(data_NoOutliers!BYY18,2,99)/2),"")</f>
        <v/>
      </c>
      <c r="CLO18" s="4" t="str">
        <f>IFERROR(IF(N(data_NoOutliers!BYZ18),data_NoOutliers!BYZ18,MID(data_NoOutliers!BYZ18,2,99)/2),"")</f>
        <v/>
      </c>
      <c r="CLP18" s="4" t="str">
        <f>IFERROR(IF(N(data_NoOutliers!BZA18),data_NoOutliers!BZA18,MID(data_NoOutliers!BZA18,2,99)/2),"")</f>
        <v/>
      </c>
      <c r="CLQ18" s="4" t="str">
        <f>IFERROR(IF(N(data_NoOutliers!BZB18),data_NoOutliers!BZB18,MID(data_NoOutliers!BZB18,2,99)/2),"")</f>
        <v/>
      </c>
      <c r="CLR18" s="4" t="str">
        <f>IFERROR(IF(N(data_NoOutliers!BZC18),data_NoOutliers!BZC18,MID(data_NoOutliers!BZC18,2,99)/2),"")</f>
        <v/>
      </c>
      <c r="CLS18" s="4" t="str">
        <f>IFERROR(IF(N(data_NoOutliers!BZD18),data_NoOutliers!BZD18,MID(data_NoOutliers!BZD18,2,99)/2),"")</f>
        <v/>
      </c>
      <c r="CLT18" s="4" t="str">
        <f>IFERROR(IF(N(data_NoOutliers!BZE18),data_NoOutliers!BZE18,MID(data_NoOutliers!BZE18,2,99)/2),"")</f>
        <v/>
      </c>
      <c r="CLU18" s="4" t="str">
        <f>IFERROR(IF(N(data_NoOutliers!BZF18),data_NoOutliers!BZF18,MID(data_NoOutliers!BZF18,2,99)/2),"")</f>
        <v/>
      </c>
      <c r="CLV18" s="4" t="str">
        <f>IFERROR(IF(N(data_NoOutliers!BZG18),data_NoOutliers!BZG18,MID(data_NoOutliers!BZG18,2,99)/2),"")</f>
        <v/>
      </c>
      <c r="CLW18" s="4" t="str">
        <f>IFERROR(IF(N(data_NoOutliers!BZH18),data_NoOutliers!BZH18,MID(data_NoOutliers!BZH18,2,99)/2),"")</f>
        <v/>
      </c>
      <c r="CLX18" s="4" t="str">
        <f>IFERROR(IF(N(data_NoOutliers!BZI18),data_NoOutliers!BZI18,MID(data_NoOutliers!BZI18,2,99)/2),"")</f>
        <v/>
      </c>
      <c r="CLY18" s="4" t="str">
        <f>IFERROR(IF(N(data_NoOutliers!BZJ18),data_NoOutliers!BZJ18,MID(data_NoOutliers!BZJ18,2,99)/2),"")</f>
        <v/>
      </c>
      <c r="CLZ18" s="4" t="str">
        <f>IFERROR(IF(N(data_NoOutliers!BZK18),data_NoOutliers!BZK18,MID(data_NoOutliers!BZK18,2,99)/2),"")</f>
        <v/>
      </c>
      <c r="CMA18" s="4" t="str">
        <f>IFERROR(IF(N(data_NoOutliers!BZL18),data_NoOutliers!BZL18,MID(data_NoOutliers!BZL18,2,99)/2),"")</f>
        <v/>
      </c>
      <c r="CMB18" s="4" t="str">
        <f>IFERROR(IF(N(data_NoOutliers!BZM18),data_NoOutliers!BZM18,MID(data_NoOutliers!BZM18,2,99)/2),"")</f>
        <v/>
      </c>
      <c r="CMC18" s="4" t="str">
        <f>IFERROR(IF(N(data_NoOutliers!BZN18),data_NoOutliers!BZN18,MID(data_NoOutliers!BZN18,2,99)/2),"")</f>
        <v/>
      </c>
      <c r="CMD18" s="4" t="str">
        <f>IFERROR(IF(N(data_NoOutliers!BZO18),data_NoOutliers!BZO18,MID(data_NoOutliers!BZO18,2,99)/2),"")</f>
        <v/>
      </c>
      <c r="CME18" s="4" t="str">
        <f>IFERROR(IF(N(data_NoOutliers!BZP18),data_NoOutliers!BZP18,MID(data_NoOutliers!BZP18,2,99)/2),"")</f>
        <v/>
      </c>
      <c r="CMF18" s="4" t="str">
        <f>IFERROR(IF(N(data_NoOutliers!BZQ18),data_NoOutliers!BZQ18,MID(data_NoOutliers!BZQ18,2,99)/2),"")</f>
        <v/>
      </c>
      <c r="CMG18" s="4" t="str">
        <f>IFERROR(IF(N(data_NoOutliers!BZR18),data_NoOutliers!BZR18,MID(data_NoOutliers!BZR18,2,99)/2),"")</f>
        <v/>
      </c>
      <c r="CMH18" s="4" t="str">
        <f>IFERROR(IF(N(data_NoOutliers!BZS18),data_NoOutliers!BZS18,MID(data_NoOutliers!BZS18,2,99)/2),"")</f>
        <v/>
      </c>
      <c r="CMI18" s="4" t="str">
        <f>IFERROR(IF(N(data_NoOutliers!BZT18),data_NoOutliers!BZT18,MID(data_NoOutliers!BZT18,2,99)/2),"")</f>
        <v/>
      </c>
      <c r="CMJ18" s="4" t="str">
        <f>IFERROR(IF(N(data_NoOutliers!BZU18),data_NoOutliers!BZU18,MID(data_NoOutliers!BZU18,2,99)/2),"")</f>
        <v/>
      </c>
      <c r="CMK18" s="4" t="str">
        <f>IFERROR(IF(N(data_NoOutliers!BZV18),data_NoOutliers!BZV18,MID(data_NoOutliers!BZV18,2,99)/2),"")</f>
        <v/>
      </c>
      <c r="CML18" s="4" t="str">
        <f>IFERROR(IF(N(data_NoOutliers!BZW18),data_NoOutliers!BZW18,MID(data_NoOutliers!BZW18,2,99)/2),"")</f>
        <v/>
      </c>
      <c r="CMM18" s="4" t="str">
        <f>IFERROR(IF(N(data_NoOutliers!BZX18),data_NoOutliers!BZX18,MID(data_NoOutliers!BZX18,2,99)/2),"")</f>
        <v/>
      </c>
      <c r="CMN18" s="4" t="str">
        <f>IFERROR(IF(N(data_NoOutliers!BZY18),data_NoOutliers!BZY18,MID(data_NoOutliers!BZY18,2,99)/2),"")</f>
        <v/>
      </c>
      <c r="CMO18" s="4" t="str">
        <f>IFERROR(IF(N(data_NoOutliers!BZZ18),data_NoOutliers!BZZ18,MID(data_NoOutliers!BZZ18,2,99)/2),"")</f>
        <v/>
      </c>
      <c r="CMP18" s="4" t="str">
        <f>IFERROR(IF(N(data_NoOutliers!CAA18),data_NoOutliers!CAA18,MID(data_NoOutliers!CAA18,2,99)/2),"")</f>
        <v/>
      </c>
      <c r="CMQ18" s="4" t="str">
        <f>IFERROR(IF(N(data_NoOutliers!CAB18),data_NoOutliers!CAB18,MID(data_NoOutliers!CAB18,2,99)/2),"")</f>
        <v/>
      </c>
      <c r="CMR18" s="4" t="str">
        <f>IFERROR(IF(N(data_NoOutliers!CAC18),data_NoOutliers!CAC18,MID(data_NoOutliers!CAC18,2,99)/2),"")</f>
        <v/>
      </c>
      <c r="CMS18" s="4" t="str">
        <f>IFERROR(IF(N(data_NoOutliers!CAD18),data_NoOutliers!CAD18,MID(data_NoOutliers!CAD18,2,99)/2),"")</f>
        <v/>
      </c>
      <c r="CMT18" s="4" t="str">
        <f>IFERROR(IF(N(data_NoOutliers!CAE18),data_NoOutliers!CAE18,MID(data_NoOutliers!CAE18,2,99)/2),"")</f>
        <v/>
      </c>
      <c r="CMU18" s="4" t="str">
        <f>IFERROR(IF(N(data_NoOutliers!CAF18),data_NoOutliers!CAF18,MID(data_NoOutliers!CAF18,2,99)/2),"")</f>
        <v/>
      </c>
      <c r="CMV18" s="4" t="str">
        <f>IFERROR(IF(N(data_NoOutliers!CAG18),data_NoOutliers!CAG18,MID(data_NoOutliers!CAG18,2,99)/2),"")</f>
        <v/>
      </c>
      <c r="CMW18" s="4" t="str">
        <f>IFERROR(IF(N(data_NoOutliers!CAH18),data_NoOutliers!CAH18,MID(data_NoOutliers!CAH18,2,99)/2),"")</f>
        <v/>
      </c>
      <c r="CMX18" s="4" t="str">
        <f>IFERROR(IF(N(data_NoOutliers!CAI18),data_NoOutliers!CAI18,MID(data_NoOutliers!CAI18,2,99)/2),"")</f>
        <v/>
      </c>
      <c r="CMY18" s="4" t="str">
        <f>IFERROR(IF(N(data_NoOutliers!CAJ18),data_NoOutliers!CAJ18,MID(data_NoOutliers!CAJ18,2,99)/2),"")</f>
        <v/>
      </c>
      <c r="CMZ18" s="4" t="str">
        <f>IFERROR(IF(N(data_NoOutliers!CAK18),data_NoOutliers!CAK18,MID(data_NoOutliers!CAK18,2,99)/2),"")</f>
        <v/>
      </c>
      <c r="CNA18" s="4" t="str">
        <f>IFERROR(IF(N(data_NoOutliers!CAL18),data_NoOutliers!CAL18,MID(data_NoOutliers!CAL18,2,99)/2),"")</f>
        <v/>
      </c>
      <c r="CNB18" s="4" t="str">
        <f>IFERROR(IF(N(data_NoOutliers!CAM18),data_NoOutliers!CAM18,MID(data_NoOutliers!CAM18,2,99)/2),"")</f>
        <v/>
      </c>
      <c r="CNC18" s="4" t="str">
        <f>IFERROR(IF(N(data_NoOutliers!CAN18),data_NoOutliers!CAN18,MID(data_NoOutliers!CAN18,2,99)/2),"")</f>
        <v/>
      </c>
      <c r="CND18" s="4" t="str">
        <f>IFERROR(IF(N(data_NoOutliers!CAO18),data_NoOutliers!CAO18,MID(data_NoOutliers!CAO18,2,99)/2),"")</f>
        <v/>
      </c>
      <c r="CNE18" s="4" t="str">
        <f>IFERROR(IF(N(data_NoOutliers!CAP18),data_NoOutliers!CAP18,MID(data_NoOutliers!CAP18,2,99)/2),"")</f>
        <v/>
      </c>
      <c r="CNF18" s="4" t="str">
        <f>IFERROR(IF(N(data_NoOutliers!CAQ18),data_NoOutliers!CAQ18,MID(data_NoOutliers!CAQ18,2,99)/2),"")</f>
        <v/>
      </c>
      <c r="CNG18" s="4" t="str">
        <f>IFERROR(IF(N(data_NoOutliers!CAR18),data_NoOutliers!CAR18,MID(data_NoOutliers!CAR18,2,99)/2),"")</f>
        <v/>
      </c>
      <c r="CNH18" s="4" t="str">
        <f>IFERROR(IF(N(data_NoOutliers!CAS18),data_NoOutliers!CAS18,MID(data_NoOutliers!CAS18,2,99)/2),"")</f>
        <v/>
      </c>
      <c r="CNI18" s="4" t="str">
        <f>IFERROR(IF(N(data_NoOutliers!CAT18),data_NoOutliers!CAT18,MID(data_NoOutliers!CAT18,2,99)/2),"")</f>
        <v/>
      </c>
      <c r="CNJ18" s="4" t="str">
        <f>IFERROR(IF(N(data_NoOutliers!CAU18),data_NoOutliers!CAU18,MID(data_NoOutliers!CAU18,2,99)/2),"")</f>
        <v/>
      </c>
      <c r="CNK18" s="4" t="str">
        <f>IFERROR(IF(N(data_NoOutliers!CAV18),data_NoOutliers!CAV18,MID(data_NoOutliers!CAV18,2,99)/2),"")</f>
        <v/>
      </c>
      <c r="CNL18" s="4" t="str">
        <f>IFERROR(IF(N(data_NoOutliers!CAW18),data_NoOutliers!CAW18,MID(data_NoOutliers!CAW18,2,99)/2),"")</f>
        <v/>
      </c>
      <c r="CNM18" s="4" t="str">
        <f>IFERROR(IF(N(data_NoOutliers!CAX18),data_NoOutliers!CAX18,MID(data_NoOutliers!CAX18,2,99)/2),"")</f>
        <v/>
      </c>
      <c r="CNN18" s="4" t="str">
        <f>IFERROR(IF(N(data_NoOutliers!CAY18),data_NoOutliers!CAY18,MID(data_NoOutliers!CAY18,2,99)/2),"")</f>
        <v/>
      </c>
      <c r="CNO18" s="4" t="str">
        <f>IFERROR(IF(N(data_NoOutliers!CAZ18),data_NoOutliers!CAZ18,MID(data_NoOutliers!CAZ18,2,99)/2),"")</f>
        <v/>
      </c>
      <c r="CNP18" s="4" t="str">
        <f>IFERROR(IF(N(data_NoOutliers!CBA18),data_NoOutliers!CBA18,MID(data_NoOutliers!CBA18,2,99)/2),"")</f>
        <v/>
      </c>
      <c r="CNQ18" s="4" t="str">
        <f>IFERROR(IF(N(data_NoOutliers!CBB18),data_NoOutliers!CBB18,MID(data_NoOutliers!CBB18,2,99)/2),"")</f>
        <v/>
      </c>
      <c r="CNR18" s="4" t="str">
        <f>IFERROR(IF(N(data_NoOutliers!CBC18),data_NoOutliers!CBC18,MID(data_NoOutliers!CBC18,2,99)/2),"")</f>
        <v/>
      </c>
      <c r="CNS18" s="4" t="str">
        <f>IFERROR(IF(N(data_NoOutliers!CBD18),data_NoOutliers!CBD18,MID(data_NoOutliers!CBD18,2,99)/2),"")</f>
        <v/>
      </c>
      <c r="CNT18" s="4" t="str">
        <f>IFERROR(IF(N(data_NoOutliers!CBE18),data_NoOutliers!CBE18,MID(data_NoOutliers!CBE18,2,99)/2),"")</f>
        <v/>
      </c>
      <c r="CNU18" s="4" t="str">
        <f>IFERROR(IF(N(data_NoOutliers!CBF18),data_NoOutliers!CBF18,MID(data_NoOutliers!CBF18,2,99)/2),"")</f>
        <v/>
      </c>
      <c r="CNV18" s="4" t="str">
        <f>IFERROR(IF(N(data_NoOutliers!CBG18),data_NoOutliers!CBG18,MID(data_NoOutliers!CBG18,2,99)/2),"")</f>
        <v/>
      </c>
      <c r="CNW18" s="4" t="str">
        <f>IFERROR(IF(N(data_NoOutliers!CBH18),data_NoOutliers!CBH18,MID(data_NoOutliers!CBH18,2,99)/2),"")</f>
        <v/>
      </c>
      <c r="CNX18" s="4" t="str">
        <f>IFERROR(IF(N(data_NoOutliers!CBI18),data_NoOutliers!CBI18,MID(data_NoOutliers!CBI18,2,99)/2),"")</f>
        <v/>
      </c>
      <c r="CNY18" s="4" t="str">
        <f>IFERROR(IF(N(data_NoOutliers!CBJ18),data_NoOutliers!CBJ18,MID(data_NoOutliers!CBJ18,2,99)/2),"")</f>
        <v/>
      </c>
      <c r="CNZ18" s="4" t="str">
        <f>IFERROR(IF(N(data_NoOutliers!CBK18),data_NoOutliers!CBK18,MID(data_NoOutliers!CBK18,2,99)/2),"")</f>
        <v/>
      </c>
      <c r="COA18" s="4" t="str">
        <f>IFERROR(IF(N(data_NoOutliers!CBL18),data_NoOutliers!CBL18,MID(data_NoOutliers!CBL18,2,99)/2),"")</f>
        <v/>
      </c>
      <c r="COB18" s="4" t="str">
        <f>IFERROR(IF(N(data_NoOutliers!CBM18),data_NoOutliers!CBM18,MID(data_NoOutliers!CBM18,2,99)/2),"")</f>
        <v/>
      </c>
      <c r="COC18" s="4" t="str">
        <f>IFERROR(IF(N(data_NoOutliers!CBN18),data_NoOutliers!CBN18,MID(data_NoOutliers!CBN18,2,99)/2),"")</f>
        <v/>
      </c>
      <c r="COD18" s="4" t="str">
        <f>IFERROR(IF(N(data_NoOutliers!CBO18),data_NoOutliers!CBO18,MID(data_NoOutliers!CBO18,2,99)/2),"")</f>
        <v/>
      </c>
      <c r="COE18" s="4" t="str">
        <f>IFERROR(IF(N(data_NoOutliers!CBP18),data_NoOutliers!CBP18,MID(data_NoOutliers!CBP18,2,99)/2),"")</f>
        <v/>
      </c>
      <c r="COF18" s="4" t="str">
        <f>IFERROR(IF(N(data_NoOutliers!CBQ18),data_NoOutliers!CBQ18,MID(data_NoOutliers!CBQ18,2,99)/2),"")</f>
        <v/>
      </c>
      <c r="COG18" s="4" t="str">
        <f>IFERROR(IF(N(data_NoOutliers!CBR18),data_NoOutliers!CBR18,MID(data_NoOutliers!CBR18,2,99)/2),"")</f>
        <v/>
      </c>
      <c r="COH18" s="4" t="str">
        <f>IFERROR(IF(N(data_NoOutliers!CBS18),data_NoOutliers!CBS18,MID(data_NoOutliers!CBS18,2,99)/2),"")</f>
        <v/>
      </c>
      <c r="COI18" s="4" t="str">
        <f>IFERROR(IF(N(data_NoOutliers!CBT18),data_NoOutliers!CBT18,MID(data_NoOutliers!CBT18,2,99)/2),"")</f>
        <v/>
      </c>
      <c r="COJ18" s="4" t="str">
        <f>IFERROR(IF(N(data_NoOutliers!CBU18),data_NoOutliers!CBU18,MID(data_NoOutliers!CBU18,2,99)/2),"")</f>
        <v/>
      </c>
      <c r="COK18" s="4" t="str">
        <f>IFERROR(IF(N(data_NoOutliers!CBV18),data_NoOutliers!CBV18,MID(data_NoOutliers!CBV18,2,99)/2),"")</f>
        <v/>
      </c>
      <c r="COL18" s="4" t="str">
        <f>IFERROR(IF(N(data_NoOutliers!CBW18),data_NoOutliers!CBW18,MID(data_NoOutliers!CBW18,2,99)/2),"")</f>
        <v/>
      </c>
      <c r="COM18" s="4" t="str">
        <f>IFERROR(IF(N(data_NoOutliers!CBX18),data_NoOutliers!CBX18,MID(data_NoOutliers!CBX18,2,99)/2),"")</f>
        <v/>
      </c>
      <c r="CON18" s="4" t="str">
        <f>IFERROR(IF(N(data_NoOutliers!CBY18),data_NoOutliers!CBY18,MID(data_NoOutliers!CBY18,2,99)/2),"")</f>
        <v/>
      </c>
      <c r="COO18" s="4" t="str">
        <f>IFERROR(IF(N(data_NoOutliers!CBZ18),data_NoOutliers!CBZ18,MID(data_NoOutliers!CBZ18,2,99)/2),"")</f>
        <v/>
      </c>
      <c r="COP18" s="4" t="str">
        <f>IFERROR(IF(N(data_NoOutliers!CCA18),data_NoOutliers!CCA18,MID(data_NoOutliers!CCA18,2,99)/2),"")</f>
        <v/>
      </c>
      <c r="COQ18" s="4" t="str">
        <f>IFERROR(IF(N(data_NoOutliers!CCB18),data_NoOutliers!CCB18,MID(data_NoOutliers!CCB18,2,99)/2),"")</f>
        <v/>
      </c>
      <c r="COR18" s="4" t="str">
        <f>IFERROR(IF(N(data_NoOutliers!CCC18),data_NoOutliers!CCC18,MID(data_NoOutliers!CCC18,2,99)/2),"")</f>
        <v/>
      </c>
      <c r="COS18" s="4" t="str">
        <f>IFERROR(IF(N(data_NoOutliers!CCD18),data_NoOutliers!CCD18,MID(data_NoOutliers!CCD18,2,99)/2),"")</f>
        <v/>
      </c>
      <c r="COT18" s="4" t="str">
        <f>IFERROR(IF(N(data_NoOutliers!CCE18),data_NoOutliers!CCE18,MID(data_NoOutliers!CCE18,2,99)/2),"")</f>
        <v/>
      </c>
      <c r="COU18" s="4" t="str">
        <f>IFERROR(IF(N(data_NoOutliers!CCF18),data_NoOutliers!CCF18,MID(data_NoOutliers!CCF18,2,99)/2),"")</f>
        <v/>
      </c>
      <c r="COV18" s="4" t="str">
        <f>IFERROR(IF(N(data_NoOutliers!CCG18),data_NoOutliers!CCG18,MID(data_NoOutliers!CCG18,2,99)/2),"")</f>
        <v/>
      </c>
      <c r="COW18" s="4" t="str">
        <f>IFERROR(IF(N(data_NoOutliers!CCH18),data_NoOutliers!CCH18,MID(data_NoOutliers!CCH18,2,99)/2),"")</f>
        <v/>
      </c>
      <c r="COX18" s="4" t="str">
        <f>IFERROR(IF(N(data_NoOutliers!CCI18),data_NoOutliers!CCI18,MID(data_NoOutliers!CCI18,2,99)/2),"")</f>
        <v/>
      </c>
      <c r="COY18" s="4" t="str">
        <f>IFERROR(IF(N(data_NoOutliers!CCJ18),data_NoOutliers!CCJ18,MID(data_NoOutliers!CCJ18,2,99)/2),"")</f>
        <v/>
      </c>
      <c r="COZ18" s="4" t="str">
        <f>IFERROR(IF(N(data_NoOutliers!CCK18),data_NoOutliers!CCK18,MID(data_NoOutliers!CCK18,2,99)/2),"")</f>
        <v/>
      </c>
      <c r="CPA18" s="4" t="str">
        <f>IFERROR(IF(N(data_NoOutliers!CCL18),data_NoOutliers!CCL18,MID(data_NoOutliers!CCL18,2,99)/2),"")</f>
        <v/>
      </c>
      <c r="CPB18" s="4" t="str">
        <f>IFERROR(IF(N(data_NoOutliers!CCM18),data_NoOutliers!CCM18,MID(data_NoOutliers!CCM18,2,99)/2),"")</f>
        <v/>
      </c>
      <c r="CPC18" s="4" t="str">
        <f>IFERROR(IF(N(data_NoOutliers!CCN18),data_NoOutliers!CCN18,MID(data_NoOutliers!CCN18,2,99)/2),"")</f>
        <v/>
      </c>
      <c r="CPD18" s="4" t="str">
        <f>IFERROR(IF(N(data_NoOutliers!CCO18),data_NoOutliers!CCO18,MID(data_NoOutliers!CCO18,2,99)/2),"")</f>
        <v/>
      </c>
      <c r="CPE18" s="4" t="str">
        <f>IFERROR(IF(N(data_NoOutliers!CCP18),data_NoOutliers!CCP18,MID(data_NoOutliers!CCP18,2,99)/2),"")</f>
        <v/>
      </c>
      <c r="CPF18" s="4" t="str">
        <f>IFERROR(IF(N(data_NoOutliers!CCQ18),data_NoOutliers!CCQ18,MID(data_NoOutliers!CCQ18,2,99)/2),"")</f>
        <v/>
      </c>
      <c r="CPG18" s="4" t="str">
        <f>IFERROR(IF(N(data_NoOutliers!CCR18),data_NoOutliers!CCR18,MID(data_NoOutliers!CCR18,2,99)/2),"")</f>
        <v/>
      </c>
      <c r="CPH18" s="4" t="str">
        <f>IFERROR(IF(N(data_NoOutliers!CCS18),data_NoOutliers!CCS18,MID(data_NoOutliers!CCS18,2,99)/2),"")</f>
        <v/>
      </c>
      <c r="CPI18" s="4" t="str">
        <f>IFERROR(IF(N(data_NoOutliers!CCT18),data_NoOutliers!CCT18,MID(data_NoOutliers!CCT18,2,99)/2),"")</f>
        <v/>
      </c>
      <c r="CPJ18" s="4" t="str">
        <f>IFERROR(IF(N(data_NoOutliers!CCU18),data_NoOutliers!CCU18,MID(data_NoOutliers!CCU18,2,99)/2),"")</f>
        <v/>
      </c>
    </row>
    <row r="19" spans="1:2454" x14ac:dyDescent="0.25">
      <c r="A19" s="1" t="s">
        <v>31</v>
      </c>
      <c r="B19" s="24" t="s">
        <v>155</v>
      </c>
      <c r="C19" s="87">
        <v>0.01</v>
      </c>
      <c r="D19" s="126">
        <f t="shared" si="0"/>
        <v>5.1212121212121245E-3</v>
      </c>
      <c r="E19" s="135" t="s">
        <v>5</v>
      </c>
      <c r="F19" s="130" cm="1">
        <f t="array" ref="F19">2*_xlfn.STDEV.S(IF(ISNUMBER(SEARCH("*Intake*",$AP$4:$XFD$4)),$AP19:$XFD19))</f>
        <v>2.4120907566221104E-3</v>
      </c>
      <c r="G19" s="127">
        <f t="shared" si="1"/>
        <v>5.0000000000000027E-3</v>
      </c>
      <c r="H19" s="127" t="s">
        <v>5</v>
      </c>
      <c r="I19" s="131" cm="1">
        <f t="array" ref="I19">2*_xlfn.STDEV.S(IF($AP$4:$XFD$4="Harbour mode: Intake seawater ",AP19:XFD19))</f>
        <v>5.2549440246886644E-18</v>
      </c>
      <c r="J19" s="127">
        <f t="shared" si="2"/>
        <v>5.2553191489361729E-3</v>
      </c>
      <c r="K19" s="127" t="s">
        <v>5</v>
      </c>
      <c r="L19" s="129" cm="1">
        <f t="array" ref="L19">2*_xlfn.STDEV.S(IF($AP$4:$XFD$4="Transit, full speed: Intake seawater ",AP19:XFD19))</f>
        <v>3.5007597959494717E-3</v>
      </c>
      <c r="M19" s="136">
        <f t="shared" si="3"/>
        <v>9.4668965517241466E-2</v>
      </c>
      <c r="N19" s="243" t="s">
        <v>5</v>
      </c>
      <c r="O19" s="236" cm="1">
        <f t="array" ref="O19">2*_xlfn.STDEV.S(IF(ISNUMBER(SEARCH("*before cleaning*",$AP$4:$XFD$4)),AP19:XFD19))</f>
        <v>0.35632912806782785</v>
      </c>
      <c r="P19" s="245">
        <f t="shared" si="4"/>
        <v>8.9503448275862069E-2</v>
      </c>
      <c r="Q19" s="245">
        <f t="shared" si="5"/>
        <v>6.4782393086090826</v>
      </c>
      <c r="R19" s="136">
        <f t="shared" si="6"/>
        <v>0.12267741935483875</v>
      </c>
      <c r="S19" s="243" t="s">
        <v>5</v>
      </c>
      <c r="T19" s="236" cm="1">
        <f t="array" ref="T19">2*_xlfn.STDEV.S(IF(ISNUMBER(SEARCH("*Transit, full speed: After*",$AP$4:$XFD$4)),AP19:XFD19))</f>
        <v>0.43024564887174799</v>
      </c>
      <c r="U19" s="727">
        <f>(Z19*'Sampling information'!$O$62)+(AJ19*'Sampling information'!$V$62)</f>
        <v>10.135780404056248</v>
      </c>
      <c r="V19" s="246">
        <f t="shared" si="7"/>
        <v>0.18880434782608696</v>
      </c>
      <c r="W19" s="247" t="s">
        <v>5</v>
      </c>
      <c r="X19" s="248" cm="1">
        <f t="array" ref="X19">2*_xlfn.STDEV.S(IF(ISNUMBER(SEARCH("*ME scrubber*",$AP$4:$XFD$4)),AP19:XFD19))</f>
        <v>0.56848924462652639</v>
      </c>
      <c r="Y19" s="249">
        <f t="shared" si="8"/>
        <v>0.18354347826086956</v>
      </c>
      <c r="Z19" s="331">
        <f t="shared" si="9"/>
        <v>11.329684349455711</v>
      </c>
      <c r="AA19" s="255">
        <f t="shared" si="10"/>
        <v>5.0929292929292894E-2</v>
      </c>
      <c r="AB19" s="253" t="s">
        <v>5</v>
      </c>
      <c r="AC19" s="254" cm="1">
        <f t="array" ref="AC19">2*_xlfn.STDEV.S(IF(ISNUMBER(SEARCH("*After AE scrubber*",$AP$4:$XFD$4)),AP19:XFD19))</f>
        <v>0.11747870064016828</v>
      </c>
      <c r="AD19" s="118">
        <f t="shared" si="11"/>
        <v>4.5808080808080791E-2</v>
      </c>
      <c r="AE19" s="251">
        <f t="shared" si="12"/>
        <v>4.2240325219530757</v>
      </c>
      <c r="AF19" s="253">
        <f t="shared" si="13"/>
        <v>5.7957446808510643E-2</v>
      </c>
      <c r="AG19" s="253" t="s">
        <v>5</v>
      </c>
      <c r="AH19" s="254" cm="1">
        <f t="array" ref="AH19">2*_xlfn.STDEV.S(IF($AP$4:$XFD$4="Transit, full speed: After AE scrubber, but before cleaning ",AP19:XFD19))</f>
        <v>0.13949284379139373</v>
      </c>
      <c r="AI19" s="118">
        <f t="shared" si="14"/>
        <v>5.2702127659574459E-2</v>
      </c>
      <c r="AJ19" s="251">
        <f t="shared" si="15"/>
        <v>4.885024654695119</v>
      </c>
      <c r="AK19" s="255">
        <f t="shared" si="16"/>
        <v>4.4576923076923063E-2</v>
      </c>
      <c r="AL19" s="253" t="s">
        <v>5</v>
      </c>
      <c r="AM19" s="256" cm="1">
        <f t="array" ref="AM19">2*_xlfn.STDEV.S(IF($AP$4:$XFD$4="Harbour mode: After AE scrubber, but before cleaning ",AP19:XFD19))</f>
        <v>9.2859029699226089E-2</v>
      </c>
      <c r="AN19" s="252">
        <f t="shared" si="17"/>
        <v>3.9576923076923079E-2</v>
      </c>
      <c r="AO19" s="251">
        <f t="shared" si="18"/>
        <v>3.6265973250516121</v>
      </c>
      <c r="AP19" s="303">
        <f>IF(N(data_NoOutliers!G19),data_NoOutliers!G19,"")</f>
        <v>5.0000000000000001E-3</v>
      </c>
      <c r="AQ19" s="303">
        <f>IF(N(data_NoOutliers!H19),data_NoOutliers!H19,"")</f>
        <v>7.9000000000000001E-2</v>
      </c>
      <c r="AR19" s="292">
        <f t="shared" si="21"/>
        <v>7.3999999999999996E-2</v>
      </c>
      <c r="AS19" s="304">
        <f t="shared" si="22"/>
        <v>14.379545454545454</v>
      </c>
      <c r="AT19" s="303">
        <f>IF(N(data_NoOutliers!I19),data_NoOutliers!I19,"")</f>
        <v>5.0000000000000001E-3</v>
      </c>
      <c r="AU19" s="303">
        <f>IF(N(data_NoOutliers!J19),data_NoOutliers!J19,"")</f>
        <v>0.39500000000000002</v>
      </c>
      <c r="AV19" s="292">
        <f t="shared" si="23"/>
        <v>0.39</v>
      </c>
      <c r="AW19" s="304">
        <f t="shared" si="24"/>
        <v>20.127586206896552</v>
      </c>
      <c r="AX19" s="303">
        <f>IF(N(data_NoOutliers!K19),data_NoOutliers!K19,"")</f>
        <v>5.0000000000000001E-3</v>
      </c>
      <c r="AY19" s="292">
        <f t="shared" si="25"/>
        <v>0</v>
      </c>
      <c r="AZ19" s="304">
        <f t="shared" si="26"/>
        <v>0</v>
      </c>
      <c r="BA19" s="303">
        <f>IF(N(data_NoOutliers!L19),data_NoOutliers!L19,"")</f>
        <v>5.0000000000000001E-3</v>
      </c>
      <c r="BB19" s="303">
        <f>IF(N(data_NoOutliers!M19),data_NoOutliers!M19,"")</f>
        <v>5.0000000000000001E-3</v>
      </c>
      <c r="BC19" s="127">
        <f t="shared" si="27"/>
        <v>0</v>
      </c>
      <c r="BD19" s="305">
        <f t="shared" si="28"/>
        <v>0</v>
      </c>
      <c r="BE19" s="303">
        <f>IF(N(data_NoOutliers!N19),data_NoOutliers!N19,"")</f>
        <v>5.0000000000000001E-3</v>
      </c>
      <c r="BF19" s="303">
        <f>IF(N(data_NoOutliers!O19),data_NoOutliers!O19,"")</f>
        <v>5.0000000000000001E-3</v>
      </c>
      <c r="BG19" s="127">
        <f t="shared" si="29"/>
        <v>0</v>
      </c>
      <c r="BH19" s="305">
        <f t="shared" si="30"/>
        <v>0</v>
      </c>
      <c r="BI19" s="303">
        <f>IF(N(data_NoOutliers!P19),data_NoOutliers!P19,"")</f>
        <v>5.0000000000000001E-3</v>
      </c>
      <c r="BJ19" s="127">
        <f t="shared" si="31"/>
        <v>0</v>
      </c>
      <c r="BK19" s="305">
        <f t="shared" si="32"/>
        <v>0</v>
      </c>
      <c r="BL19" s="303">
        <f>IF(N(data_NoOutliers!Q19),data_NoOutliers!Q19,"")</f>
        <v>5.0000000000000001E-3</v>
      </c>
      <c r="BM19" s="303">
        <f>IF(N(data_NoOutliers!R19),data_NoOutliers!R19,"")</f>
        <v>5.0000000000000001E-3</v>
      </c>
      <c r="BN19" s="118">
        <f t="shared" si="33"/>
        <v>0</v>
      </c>
      <c r="BO19" s="306">
        <f t="shared" si="34"/>
        <v>0</v>
      </c>
      <c r="BP19" s="303">
        <f>IF(N(data_NoOutliers!S19),data_NoOutliers!S19,"")</f>
        <v>5.0000000000000001E-3</v>
      </c>
      <c r="BQ19" s="303">
        <f>IF(N(data_NoOutliers!T19),data_NoOutliers!T19,"")</f>
        <v>0.17599999999999999</v>
      </c>
      <c r="BR19" s="118">
        <f t="shared" si="35"/>
        <v>0.17099999999999999</v>
      </c>
      <c r="BS19" s="306">
        <f t="shared" si="36"/>
        <v>7.0258695652173913</v>
      </c>
      <c r="BT19" s="303">
        <f>IF(N(data_NoOutliers!U19),data_NoOutliers!U19,"")</f>
        <v>5.0000000000000001E-3</v>
      </c>
      <c r="BU19" s="118">
        <f t="shared" si="37"/>
        <v>0</v>
      </c>
      <c r="BV19" s="306">
        <f t="shared" si="38"/>
        <v>0</v>
      </c>
      <c r="BW19" s="303">
        <f>IF(N(data_NoOutliers!V19),data_NoOutliers!V19,"")</f>
        <v>5.0000000000000001E-3</v>
      </c>
      <c r="BX19" s="303">
        <f>IF(N(data_NoOutliers!W19),data_NoOutliers!W19,"")</f>
        <v>0.26300000000000001</v>
      </c>
      <c r="BY19" s="307">
        <f t="shared" si="39"/>
        <v>0.25800000000000001</v>
      </c>
      <c r="BZ19" s="308">
        <f t="shared" si="40"/>
        <v>13.315172413793103</v>
      </c>
      <c r="CA19" s="303">
        <f>IF(N(data_NoOutliers!X19),data_NoOutliers!X19,"")</f>
        <v>0.14000000000000001</v>
      </c>
      <c r="CB19" s="307">
        <f t="shared" si="41"/>
        <v>0.13500000000000001</v>
      </c>
      <c r="CC19" s="308">
        <f t="shared" si="42"/>
        <v>26.087215909090911</v>
      </c>
      <c r="CD19" s="303">
        <f>IF(N(data_NoOutliers!Y19),data_NoOutliers!Y19,"")</f>
        <v>5.0000000000000001E-3</v>
      </c>
      <c r="CE19" s="303">
        <f>IF(N(data_NoOutliers!Z19),data_NoOutliers!Z19,"")</f>
        <v>6.4000000000000001E-2</v>
      </c>
      <c r="CF19" s="292">
        <f t="shared" si="43"/>
        <v>5.9000000000000004E-2</v>
      </c>
      <c r="CG19" s="304">
        <f t="shared" si="44"/>
        <v>3.4862198391420911</v>
      </c>
      <c r="CH19" s="303">
        <f>IF(N(data_NoOutliers!AA19),data_NoOutliers!AA19,"")</f>
        <v>5.0000000000000001E-3</v>
      </c>
      <c r="CI19" s="303">
        <f>IF(N(data_NoOutliers!AB19),data_NoOutliers!AB19,"")</f>
        <v>9.6000000000000002E-2</v>
      </c>
      <c r="CJ19" s="292">
        <f t="shared" si="45"/>
        <v>9.0999999999999998E-2</v>
      </c>
      <c r="CK19" s="304">
        <f t="shared" si="46"/>
        <v>4.0955346650998825</v>
      </c>
      <c r="CL19" s="303">
        <f>IF(N(data_NoOutliers!AC19),data_NoOutliers!AC19,"")</f>
        <v>0.08</v>
      </c>
      <c r="CM19" s="292">
        <f t="shared" si="47"/>
        <v>7.4999999999999997E-2</v>
      </c>
      <c r="CN19" s="304">
        <f t="shared" si="48"/>
        <v>4.9491017964071853</v>
      </c>
      <c r="CO19" s="303">
        <f>IF(N(data_NoOutliers!AD19),data_NoOutliers!AD19,"")</f>
        <v>5.0000000000000001E-3</v>
      </c>
      <c r="CP19" s="303">
        <f>IF(N(data_NoOutliers!AE19),data_NoOutliers!AE19,"")</f>
        <v>2.3E-2</v>
      </c>
      <c r="CQ19" s="118">
        <f t="shared" si="49"/>
        <v>1.7999999999999999E-2</v>
      </c>
      <c r="CR19" s="306">
        <f t="shared" si="50"/>
        <v>1.0914893617021275</v>
      </c>
      <c r="CS19" s="303">
        <f>IF(N(data_NoOutliers!AF19),data_NoOutliers!AF19,"")</f>
        <v>5.0000000000000001E-3</v>
      </c>
      <c r="CT19" s="303">
        <f>IF(N(data_NoOutliers!AG19),data_NoOutliers!AG19,"")</f>
        <v>3.6999999999999998E-2</v>
      </c>
      <c r="CU19" s="118">
        <f t="shared" si="51"/>
        <v>3.2000000000000001E-2</v>
      </c>
      <c r="CV19" s="306">
        <f t="shared" si="52"/>
        <v>1.1618162859038772</v>
      </c>
      <c r="CW19" s="303">
        <f>IF(N(data_NoOutliers!AH19),data_NoOutliers!AH19,"")</f>
        <v>2.7E-2</v>
      </c>
      <c r="CX19" s="118">
        <f t="shared" si="53"/>
        <v>2.1999999999999999E-2</v>
      </c>
      <c r="CY19" s="306">
        <f t="shared" si="54"/>
        <v>4.3999999999999995</v>
      </c>
      <c r="CZ19" s="303">
        <f>IF(N(data_NoOutliers!AI19),data_NoOutliers!AI19,"")</f>
        <v>5.0000000000000001E-3</v>
      </c>
      <c r="DA19" s="303">
        <f>IF(N(data_NoOutliers!AJ19),data_NoOutliers!AJ19,"")</f>
        <v>0.14899999999999999</v>
      </c>
      <c r="DB19" s="307">
        <f t="shared" si="55"/>
        <v>0.14399999999999999</v>
      </c>
      <c r="DC19" s="308">
        <f t="shared" si="56"/>
        <v>10.088999999999999</v>
      </c>
      <c r="DD19" s="303">
        <f>IF(N(data_NoOutliers!AK19),data_NoOutliers!AK19,"")</f>
        <v>5.0000000000000001E-3</v>
      </c>
      <c r="DE19" s="303">
        <f>IF(N(data_NoOutliers!AL19),data_NoOutliers!AL19,"")</f>
        <v>0.16600000000000001</v>
      </c>
      <c r="DF19" s="307">
        <f t="shared" si="57"/>
        <v>0.161</v>
      </c>
      <c r="DG19" s="307">
        <f t="shared" si="58"/>
        <v>5.7267833109017499</v>
      </c>
      <c r="DH19" s="303">
        <f>IF(N(data_NoOutliers!AM19),data_NoOutliers!AM19,"")</f>
        <v>0.14899999999999999</v>
      </c>
      <c r="DI19" s="307">
        <f t="shared" si="59"/>
        <v>0.14399999999999999</v>
      </c>
      <c r="DJ19" s="308">
        <f t="shared" si="60"/>
        <v>8.9679999999999982</v>
      </c>
      <c r="DK19" s="303">
        <f>IF(N(data_NoOutliers!AN19),data_NoOutliers!AN19,"")</f>
        <v>5.0000000000000001E-3</v>
      </c>
      <c r="DL19" s="303">
        <f>IF(N(data_NoOutliers!AO19),data_NoOutliers!AO19,"")</f>
        <v>5.0000000000000001E-3</v>
      </c>
      <c r="DM19" s="292">
        <f t="shared" si="61"/>
        <v>0</v>
      </c>
      <c r="DN19" s="304">
        <f t="shared" si="62"/>
        <v>0</v>
      </c>
      <c r="DO19" s="303">
        <f>IF(N(data_NoOutliers!AP19),data_NoOutliers!AP19,"")</f>
        <v>5.0000000000000001E-3</v>
      </c>
      <c r="DP19" s="303">
        <f>IF(N(data_NoOutliers!AQ19),data_NoOutliers!AQ19,"")</f>
        <v>4.5999999999999999E-2</v>
      </c>
      <c r="DQ19" s="311">
        <f t="shared" si="63"/>
        <v>4.1000000000000002E-2</v>
      </c>
      <c r="DR19" s="312">
        <f t="shared" si="64"/>
        <v>4.6194222817764174</v>
      </c>
      <c r="DS19" s="303">
        <f>IF(N(data_NoOutliers!AR19),data_NoOutliers!AR19,"")</f>
        <v>5.0000000000000001E-3</v>
      </c>
      <c r="DT19" s="303">
        <f>IF(N(data_NoOutliers!AS19),data_NoOutliers!AS19,"")</f>
        <v>3.5000000000000003E-2</v>
      </c>
      <c r="DU19" s="311">
        <f t="shared" si="65"/>
        <v>3.0000000000000002E-2</v>
      </c>
      <c r="DV19" s="312">
        <f t="shared" si="66"/>
        <v>1.7614400225003515</v>
      </c>
      <c r="DW19" s="303">
        <f>IF(N(data_NoOutliers!AT19),data_NoOutliers!AT19,"")</f>
        <v>2.5999999999999999E-2</v>
      </c>
      <c r="DX19" s="311">
        <f t="shared" si="67"/>
        <v>2.0999999999999998E-2</v>
      </c>
      <c r="DY19" s="312">
        <f t="shared" si="68"/>
        <v>2.4082252721249411</v>
      </c>
      <c r="DZ19" s="303">
        <f>IF(N(data_NoOutliers!AU19),data_NoOutliers!AU19,"")</f>
        <v>5.0000000000000001E-3</v>
      </c>
      <c r="EA19" s="303">
        <f>IF(N(data_NoOutliers!AV19),data_NoOutliers!AV19,"")</f>
        <v>2.4E-2</v>
      </c>
      <c r="EB19" s="313">
        <f t="shared" si="69"/>
        <v>1.9E-2</v>
      </c>
      <c r="EC19" s="314">
        <f t="shared" si="70"/>
        <v>2.1407078866768763</v>
      </c>
      <c r="ED19" s="303">
        <f>IF(N(data_NoOutliers!AW19),data_NoOutliers!AW19,"")</f>
        <v>5.0000000000000001E-3</v>
      </c>
      <c r="EE19" s="303">
        <f>IF(N(data_NoOutliers!AX19),data_NoOutliers!AX19,"")</f>
        <v>5.8999999999999997E-2</v>
      </c>
      <c r="EF19" s="315">
        <f t="shared" si="71"/>
        <v>5.3999999999999999E-2</v>
      </c>
      <c r="EG19" s="316">
        <f t="shared" si="72"/>
        <v>7.1254191176470592</v>
      </c>
      <c r="EH19" s="303">
        <f>IF(N(data_NoOutliers!AY19),data_NoOutliers!AY19,"")</f>
        <v>5.0000000000000001E-3</v>
      </c>
      <c r="EI19" s="303">
        <f>IF(N(data_NoOutliers!AZ19),data_NoOutliers!AZ19,"")</f>
        <v>0.20799999999999999</v>
      </c>
      <c r="EJ19" s="315">
        <f t="shared" si="73"/>
        <v>0.20299999999999999</v>
      </c>
      <c r="EK19" s="316">
        <f t="shared" si="74"/>
        <v>12.566894117647058</v>
      </c>
      <c r="EL19" s="303">
        <f>IF(N(data_NoOutliers!BA19),data_NoOutliers!BA19,"")</f>
        <v>4.1000000000000002E-2</v>
      </c>
      <c r="EM19" s="315">
        <f t="shared" si="75"/>
        <v>3.6000000000000004E-2</v>
      </c>
      <c r="EN19" s="316">
        <f t="shared" si="76"/>
        <v>3.4305230769230772</v>
      </c>
      <c r="EO19" s="303">
        <f>IF(N(data_NoOutliers!BB19),data_NoOutliers!BB19,"")</f>
        <v>5.0000000000000001E-3</v>
      </c>
      <c r="EP19" s="303">
        <f>IF(N(data_NoOutliers!BC19),data_NoOutliers!BC19,"")</f>
        <v>5.0000000000000001E-3</v>
      </c>
      <c r="EQ19" s="292">
        <f t="shared" si="77"/>
        <v>0</v>
      </c>
      <c r="ER19" s="304">
        <f t="shared" si="78"/>
        <v>0</v>
      </c>
      <c r="ES19" s="303">
        <f>IF(N(data_NoOutliers!BD19),data_NoOutliers!BD19,"")</f>
        <v>5.0000000000000001E-3</v>
      </c>
      <c r="ET19" s="303">
        <f>IF(N(data_NoOutliers!BE19),data_NoOutliers!BE19,"")</f>
        <v>5.0000000000000001E-3</v>
      </c>
      <c r="EU19" s="292">
        <f t="shared" si="79"/>
        <v>0</v>
      </c>
      <c r="EV19" s="304">
        <f t="shared" si="80"/>
        <v>0</v>
      </c>
      <c r="EW19" s="303">
        <f>IF(N(data_NoOutliers!BF19),data_NoOutliers!BF19,"")</f>
        <v>5.0000000000000001E-3</v>
      </c>
      <c r="EX19" s="292">
        <f t="shared" si="81"/>
        <v>0</v>
      </c>
      <c r="EY19" s="304">
        <f t="shared" si="82"/>
        <v>0</v>
      </c>
      <c r="EZ19" s="303">
        <f>IF(N(data_NoOutliers!BG19),data_NoOutliers!BG19,"")</f>
        <v>5.0000000000000001E-3</v>
      </c>
      <c r="FA19" s="303">
        <f>IF(N(data_NoOutliers!BH19),data_NoOutliers!BH19,"")</f>
        <v>5.0000000000000001E-3</v>
      </c>
      <c r="FB19" s="313">
        <f t="shared" si="83"/>
        <v>0</v>
      </c>
      <c r="FC19" s="314">
        <f t="shared" si="84"/>
        <v>0</v>
      </c>
      <c r="FD19" s="303">
        <f>IF(N(data_NoOutliers!BI19),data_NoOutliers!BI19,"")</f>
        <v>5.0000000000000001E-3</v>
      </c>
      <c r="FE19" s="303">
        <f>IF(N(data_NoOutliers!BJ19),data_NoOutliers!BJ19,"")</f>
        <v>0.53700000000000003</v>
      </c>
      <c r="FF19" s="309">
        <f t="shared" si="85"/>
        <v>0.53200000000000003</v>
      </c>
      <c r="FG19" s="310">
        <f t="shared" si="86"/>
        <v>35.002498512790005</v>
      </c>
      <c r="FH19" s="303">
        <f>IF(N(data_NoOutliers!BK19),data_NoOutliers!BK19,"")</f>
        <v>5.6000000000000001E-2</v>
      </c>
      <c r="FI19" s="309">
        <f t="shared" si="87"/>
        <v>5.1000000000000004E-2</v>
      </c>
      <c r="FJ19" s="310">
        <f t="shared" si="88"/>
        <v>8.4210714285714303</v>
      </c>
      <c r="FK19" s="303">
        <f>IF(N(data_NoOutliers!BL19),data_NoOutliers!BL19,"")</f>
        <v>5.0000000000000001E-3</v>
      </c>
      <c r="FL19" s="303">
        <f>IF(N(data_NoOutliers!BM19),data_NoOutliers!BM19,"")</f>
        <v>5.0000000000000001E-3</v>
      </c>
      <c r="FM19" s="307">
        <f t="shared" si="89"/>
        <v>0</v>
      </c>
      <c r="FN19" s="308">
        <f t="shared" si="90"/>
        <v>0</v>
      </c>
      <c r="FO19" s="303">
        <f>IF(N(data_NoOutliers!BN19),data_NoOutliers!BN19,"")</f>
        <v>5.0000000000000001E-3</v>
      </c>
      <c r="FP19" s="303">
        <f>IF(N(data_NoOutliers!BO19),data_NoOutliers!BO19,"")</f>
        <v>7.9000000000000001E-2</v>
      </c>
      <c r="FQ19" s="307">
        <f t="shared" si="91"/>
        <v>7.3999999999999996E-2</v>
      </c>
      <c r="FR19" s="308">
        <f t="shared" si="92"/>
        <v>3.960632533451288</v>
      </c>
      <c r="FS19" s="303">
        <f>IF(N(data_NoOutliers!BP19),data_NoOutliers!BP19,"")</f>
        <v>5.0000000000000001E-3</v>
      </c>
      <c r="FT19" s="307">
        <f t="shared" si="93"/>
        <v>0</v>
      </c>
      <c r="FU19" s="308">
        <f t="shared" si="94"/>
        <v>0</v>
      </c>
      <c r="FV19" s="303">
        <f>IF(N(data_NoOutliers!BQ19),data_NoOutliers!BQ19,"")</f>
        <v>5.0000000000000001E-3</v>
      </c>
      <c r="FW19" s="303">
        <f>IF(N(data_NoOutliers!BR19),data_NoOutliers!BR19,"")</f>
        <v>3.5000000000000003E-2</v>
      </c>
      <c r="FX19" s="315">
        <f t="shared" si="95"/>
        <v>3.0000000000000002E-2</v>
      </c>
      <c r="FY19" s="316">
        <f t="shared" si="96"/>
        <v>3.2458333333333336</v>
      </c>
      <c r="FZ19" s="303">
        <f>IF(N(data_NoOutliers!BS19),data_NoOutliers!BS19,"")</f>
        <v>5.0000000000000001E-3</v>
      </c>
      <c r="GA19" s="303">
        <f>IF(N(data_NoOutliers!BT19),data_NoOutliers!BT19,"")</f>
        <v>0.128</v>
      </c>
      <c r="GB19" s="315">
        <f t="shared" si="97"/>
        <v>0.123</v>
      </c>
      <c r="GC19" s="316">
        <f t="shared" si="98"/>
        <v>6.8545707855535305</v>
      </c>
      <c r="GD19" s="303">
        <f>IF(N(data_NoOutliers!BU19),data_NoOutliers!BU19,"")</f>
        <v>2.7E-2</v>
      </c>
      <c r="GE19" s="315">
        <f t="shared" si="99"/>
        <v>2.1999999999999999E-2</v>
      </c>
      <c r="GF19" s="316">
        <f t="shared" si="100"/>
        <v>2.3802777777777777</v>
      </c>
      <c r="GG19" s="303">
        <f>IF(N(data_NoOutliers!BV19),data_NoOutliers!BV19,"")</f>
        <v>5.0000000000000001E-3</v>
      </c>
      <c r="GH19" s="303">
        <f>IF(N(data_NoOutliers!BW19),data_NoOutliers!BW19,"")</f>
        <v>3.4000000000000002E-2</v>
      </c>
      <c r="GI19" s="292">
        <f t="shared" si="101"/>
        <v>2.9000000000000001E-2</v>
      </c>
      <c r="GJ19" s="304">
        <f t="shared" si="102"/>
        <v>2.9080555555555554</v>
      </c>
      <c r="GK19" s="303">
        <f>IF(N(data_NoOutliers!BX19),data_NoOutliers!BX19,"")</f>
        <v>5.0000000000000001E-3</v>
      </c>
      <c r="GL19" s="303">
        <f>IF(N(data_NoOutliers!BY19),data_NoOutliers!BY19,"")</f>
        <v>0.13</v>
      </c>
      <c r="GM19" s="292">
        <f t="shared" si="103"/>
        <v>0.125</v>
      </c>
      <c r="GN19" s="304">
        <f t="shared" si="104"/>
        <v>7.8296703296703294</v>
      </c>
      <c r="GO19" s="303">
        <f>IF(N(data_NoOutliers!BZ19),data_NoOutliers!BZ19,"")</f>
        <v>0.04</v>
      </c>
      <c r="GP19" s="292">
        <f t="shared" si="105"/>
        <v>3.5000000000000003E-2</v>
      </c>
      <c r="GQ19" s="304">
        <f t="shared" si="106"/>
        <v>3.2326388888888888</v>
      </c>
      <c r="GR19" s="303">
        <f>IF(N(data_NoOutliers!CA19),data_NoOutliers!CA19,"")</f>
        <v>5.0000000000000001E-3</v>
      </c>
      <c r="GS19" s="303">
        <f>IF(N(data_NoOutliers!CB19),data_NoOutliers!CB19,"")</f>
        <v>5.1999999999999998E-2</v>
      </c>
      <c r="GT19" s="309">
        <f t="shared" si="107"/>
        <v>4.7E-2</v>
      </c>
      <c r="GU19" s="310">
        <f t="shared" si="108"/>
        <v>4.8370833333333332</v>
      </c>
      <c r="GV19" s="303">
        <f>IF(N(data_NoOutliers!CC19),data_NoOutliers!CC19,"")</f>
        <v>5.0000000000000001E-3</v>
      </c>
      <c r="GW19" s="303">
        <f>IF(N(data_NoOutliers!CD19),data_NoOutliers!CD19,"")</f>
        <v>0.309</v>
      </c>
      <c r="GX19" s="309">
        <f t="shared" si="19"/>
        <v>0.30399999999999999</v>
      </c>
      <c r="GY19" s="310">
        <f t="shared" si="109"/>
        <v>16.941378201693279</v>
      </c>
      <c r="GZ19" s="303">
        <f>IF(N(data_NoOutliers!CE19),data_NoOutliers!CE19,"")</f>
        <v>0.05</v>
      </c>
      <c r="HA19" s="309">
        <f t="shared" si="20"/>
        <v>4.5000000000000005E-2</v>
      </c>
      <c r="HB19" s="310">
        <f t="shared" si="110"/>
        <v>4.5125000000000002</v>
      </c>
      <c r="HC19" s="303">
        <f>IF(N(data_NoOutliers!CF19),data_NoOutliers!CF19,"")</f>
        <v>5.0000000000000001E-3</v>
      </c>
      <c r="HD19" s="303">
        <f>IF(N(data_NoOutliers!CG19),data_NoOutliers!CG19,"")</f>
        <v>5.0000000000000001E-3</v>
      </c>
      <c r="HE19" s="292">
        <f t="shared" si="111"/>
        <v>0</v>
      </c>
      <c r="HF19" s="304">
        <f t="shared" si="112"/>
        <v>0</v>
      </c>
      <c r="HG19" s="303">
        <f>IF(N(data_NoOutliers!CH19),data_NoOutliers!CH19,"")</f>
        <v>5.0000000000000001E-3</v>
      </c>
      <c r="HH19" s="303">
        <f>IF(N(data_NoOutliers!CI19),data_NoOutliers!CI19,"")</f>
        <v>6.5000000000000002E-2</v>
      </c>
      <c r="HI19" s="307">
        <f t="shared" si="113"/>
        <v>6.0000000000000005E-2</v>
      </c>
      <c r="HJ19" s="308">
        <f t="shared" si="114"/>
        <v>5.1398488120950327</v>
      </c>
      <c r="HK19" s="303">
        <f>IF(N(data_NoOutliers!CJ19),data_NoOutliers!CJ19,"")</f>
        <v>5.0000000000000001E-3</v>
      </c>
      <c r="HL19" s="303">
        <f>IF(N(data_NoOutliers!CK19),data_NoOutliers!CK19,"")</f>
        <v>6.7000000000000004E-2</v>
      </c>
      <c r="HM19" s="307">
        <f t="shared" si="115"/>
        <v>6.2000000000000006E-2</v>
      </c>
      <c r="HN19" s="308">
        <f t="shared" si="116"/>
        <v>3.8617294520547949</v>
      </c>
      <c r="HO19" s="303">
        <f>IF(N(data_NoOutliers!CL19),data_NoOutliers!CL19,"")</f>
        <v>0.29199999999999998</v>
      </c>
      <c r="HP19" s="307">
        <f t="shared" si="117"/>
        <v>0.28699999999999998</v>
      </c>
      <c r="HQ19" s="308">
        <f t="shared" si="118"/>
        <v>24.219441489361699</v>
      </c>
      <c r="HR19" s="303">
        <f>IF(N(data_NoOutliers!CM19),data_NoOutliers!CM19,"")</f>
        <v>5.0000000000000001E-3</v>
      </c>
      <c r="HS19" s="303">
        <f>IF(N(data_NoOutliers!CN19),data_NoOutliers!CN19,"")</f>
        <v>5.1999999999999998E-2</v>
      </c>
      <c r="HT19" s="317">
        <f t="shared" si="119"/>
        <v>4.7E-2</v>
      </c>
      <c r="HU19" s="318">
        <f t="shared" si="120"/>
        <v>5.1198666666666659</v>
      </c>
      <c r="HV19" s="303">
        <f>IF(N(data_NoOutliers!CO19),data_NoOutliers!CO19,"")</f>
        <v>5.0000000000000001E-3</v>
      </c>
      <c r="HW19" s="303">
        <f>IF(N(data_NoOutliers!CP19),data_NoOutliers!CP19,"")</f>
        <v>0.51700000000000002</v>
      </c>
      <c r="HX19" s="317">
        <f t="shared" si="121"/>
        <v>0.51200000000000001</v>
      </c>
      <c r="HY19" s="318">
        <f t="shared" si="122"/>
        <v>39.645051194539249</v>
      </c>
      <c r="HZ19" s="303">
        <f>IF(N(data_NoOutliers!CQ19),data_NoOutliers!CQ19,"")</f>
        <v>4.1000000000000002E-2</v>
      </c>
      <c r="IA19" s="317">
        <f t="shared" si="123"/>
        <v>3.6000000000000004E-2</v>
      </c>
      <c r="IB19" s="318">
        <f t="shared" si="124"/>
        <v>3.841497659906397</v>
      </c>
      <c r="IC19" s="303">
        <f>IF(N(data_NoOutliers!CR19),data_NoOutliers!CR19,"")</f>
        <v>5.0000000000000001E-3</v>
      </c>
      <c r="ID19" s="303">
        <f>IF(N(data_NoOutliers!CS19),data_NoOutliers!CS19,"")</f>
        <v>5.0000000000000001E-3</v>
      </c>
      <c r="IE19" s="127">
        <f t="shared" si="125"/>
        <v>0</v>
      </c>
      <c r="IF19" s="305">
        <f t="shared" si="126"/>
        <v>0</v>
      </c>
      <c r="IG19" s="303">
        <f>IF(N(data_NoOutliers!CT19),data_NoOutliers!CT19,"")</f>
        <v>5.0000000000000001E-3</v>
      </c>
      <c r="IH19" s="303">
        <f>IF(N(data_NoOutliers!CU19),data_NoOutliers!CU19,"")</f>
        <v>5.0000000000000001E-3</v>
      </c>
      <c r="II19" s="127">
        <f t="shared" si="127"/>
        <v>0</v>
      </c>
      <c r="IJ19" s="305">
        <f t="shared" si="128"/>
        <v>0</v>
      </c>
      <c r="IK19" s="303">
        <f>IF(N(data_NoOutliers!CV19),data_NoOutliers!CV19,"")</f>
        <v>5.0000000000000001E-3</v>
      </c>
      <c r="IL19" s="127">
        <f t="shared" si="129"/>
        <v>0</v>
      </c>
      <c r="IM19" s="305">
        <f t="shared" si="130"/>
        <v>0</v>
      </c>
      <c r="IN19" s="303">
        <f>IF(N(data_NoOutliers!CW19),data_NoOutliers!CW19,"")</f>
        <v>5.0000000000000001E-3</v>
      </c>
      <c r="IO19" s="303">
        <f>IF(N(data_NoOutliers!CX19),data_NoOutliers!CX19,"")</f>
        <v>5.0000000000000001E-3</v>
      </c>
      <c r="IP19" s="307">
        <f t="shared" si="131"/>
        <v>0</v>
      </c>
      <c r="IQ19" s="308">
        <f t="shared" si="132"/>
        <v>0</v>
      </c>
      <c r="IR19" s="303">
        <f>IF(N(data_NoOutliers!CY19),data_NoOutliers!CY19,"")</f>
        <v>5.0000000000000001E-3</v>
      </c>
      <c r="IS19" s="303">
        <f>IF(N(data_NoOutliers!CZ19),data_NoOutliers!CZ19,"")</f>
        <v>0.108</v>
      </c>
      <c r="IT19" s="307">
        <f t="shared" si="133"/>
        <v>0.10299999999999999</v>
      </c>
      <c r="IU19" s="308">
        <f t="shared" si="134"/>
        <v>7.1623949579831923</v>
      </c>
      <c r="IV19" s="303">
        <f>IF(N(data_NoOutliers!DA19),data_NoOutliers!DA19,"")</f>
        <v>5.0000000000000001E-3</v>
      </c>
      <c r="IW19" s="307">
        <f t="shared" si="135"/>
        <v>0</v>
      </c>
      <c r="IX19" s="308">
        <f t="shared" si="136"/>
        <v>0</v>
      </c>
      <c r="IY19" s="303">
        <f>IFERROR(IF(N(data_NoOutliers!DB19),data_NoOutliers!DB19,MID(data_NoOutliers!DB19,2,99)/2),"")</f>
        <v>5.0000000000000001E-3</v>
      </c>
      <c r="IZ19" s="303">
        <f>IFERROR(IF(N(data_NoOutliers!DC19),data_NoOutliers!DC19,MID(data_NoOutliers!DC19,2,99)/2),"")</f>
        <v>4.7E-2</v>
      </c>
      <c r="JA19" s="118">
        <f t="shared" si="137"/>
        <v>4.2000000000000003E-2</v>
      </c>
      <c r="JB19" s="306">
        <f>IFERROR(JA19*$IZ$50,"")</f>
        <v>4.4950632911392407</v>
      </c>
      <c r="JC19" s="303">
        <f>IFERROR(IF(N(data_NoOutliers!DD19),data_NoOutliers!DD19,MID(data_NoOutliers!DD19,2,99)/2),"")</f>
        <v>5.0000000000000001E-3</v>
      </c>
      <c r="JD19" s="303">
        <f>IFERROR(IF(N(data_NoOutliers!DE19),data_NoOutliers!DE19,MID(data_NoOutliers!DE19,2,99)/2),"")</f>
        <v>0.18099999999999999</v>
      </c>
      <c r="JE19" s="118">
        <f t="shared" si="139"/>
        <v>0.17599999999999999</v>
      </c>
      <c r="JF19" s="306">
        <f t="shared" si="140"/>
        <v>10.16</v>
      </c>
      <c r="JG19" s="303">
        <f>IFERROR(IF(N(data_NoOutliers!DF19),data_NoOutliers!DF19,MID(data_NoOutliers!DF19,2,99)/2),"")</f>
        <v>5.3999999999999999E-2</v>
      </c>
      <c r="JH19" s="118">
        <f t="shared" si="141"/>
        <v>4.9000000000000002E-2</v>
      </c>
      <c r="JI19" s="306">
        <f t="shared" si="142"/>
        <v>4.8455555555555554</v>
      </c>
      <c r="JJ19" s="303">
        <f>IFERROR(IF(N(data_NoOutliers!DG19),data_NoOutliers!DG19,MID(data_NoOutliers!DG19,2,99)/2),"")</f>
        <v>5.0000000000000001E-3</v>
      </c>
      <c r="JK19" s="303">
        <f>IFERROR(IF(N(data_NoOutliers!DH19),data_NoOutliers!DH19,MID(data_NoOutliers!DH19,2,99)/2),"")</f>
        <v>5.2999999999999999E-2</v>
      </c>
      <c r="JL19" s="309">
        <f t="shared" si="143"/>
        <v>4.8000000000000001E-2</v>
      </c>
      <c r="JM19" s="310">
        <f t="shared" si="144"/>
        <v>6.0215384615384622</v>
      </c>
      <c r="JN19" s="303">
        <f>IFERROR(IF(N(data_NoOutliers!DI19),data_NoOutliers!DI19,MID(data_NoOutliers!DI19,2,99)/2),"")</f>
        <v>5.0000000000000001E-3</v>
      </c>
      <c r="JO19" s="303">
        <f>IFERROR(IF(N(data_NoOutliers!DJ19),data_NoOutliers!DJ19,MID(data_NoOutliers!DJ19,2,99)/2),"")</f>
        <v>0.48599999999999999</v>
      </c>
      <c r="JP19" s="309">
        <f t="shared" si="145"/>
        <v>0.48099999999999998</v>
      </c>
      <c r="JQ19" s="310">
        <f t="shared" si="146"/>
        <v>38.356666666666669</v>
      </c>
      <c r="JR19" s="303">
        <f>IFERROR(IF(N(data_NoOutliers!DK19),data_NoOutliers!DK19,MID(data_NoOutliers!DK19,2,99)/2),"")</f>
        <v>0.111</v>
      </c>
      <c r="JS19" s="309">
        <f t="shared" si="147"/>
        <v>0.106</v>
      </c>
      <c r="JT19" s="310">
        <f t="shared" si="148"/>
        <v>10.970111731843573</v>
      </c>
      <c r="JU19" s="303">
        <f>IFERROR(IF(N(data_NoOutliers!DL19),data_NoOutliers!DL19,MID(data_NoOutliers!DL19,2,99)/2),"")</f>
        <v>5.0000000000000001E-3</v>
      </c>
      <c r="JV19" s="303">
        <f>IFERROR(IF(N(data_NoOutliers!DM19),data_NoOutliers!DM19,MID(data_NoOutliers!DM19,2,99)/2),"")</f>
        <v>5.0000000000000001E-3</v>
      </c>
      <c r="JW19" s="292">
        <f t="shared" si="149"/>
        <v>0</v>
      </c>
      <c r="JX19" s="304">
        <f t="shared" si="150"/>
        <v>0</v>
      </c>
      <c r="JY19" s="303">
        <f>IFERROR(IF(N(data_NoOutliers!DN19),data_NoOutliers!DN19,MID(data_NoOutliers!DN19,2,99)/2),"")</f>
        <v>5.0000000000000001E-3</v>
      </c>
      <c r="JZ19" s="303">
        <f>IFERROR(IF(N(data_NoOutliers!DO19),data_NoOutliers!DO19,MID(data_NoOutliers!DO19,2,99)/2),"")</f>
        <v>5.0000000000000001E-3</v>
      </c>
      <c r="KA19" s="292">
        <f t="shared" si="151"/>
        <v>0</v>
      </c>
      <c r="KB19" s="304">
        <f t="shared" si="152"/>
        <v>0</v>
      </c>
      <c r="KC19" s="303">
        <f>IFERROR(IF(N(data_NoOutliers!DP19),data_NoOutliers!DP19,MID(data_NoOutliers!DP19,2,99)/2),"")</f>
        <v>5.0000000000000001E-3</v>
      </c>
      <c r="KD19" s="292">
        <f t="shared" si="153"/>
        <v>0</v>
      </c>
      <c r="KE19" s="304">
        <f t="shared" si="278"/>
        <v>0</v>
      </c>
      <c r="KF19" s="303">
        <f>IFERROR(IF(N(data_NoOutliers!DQ19),data_NoOutliers!DQ19,""),"")</f>
        <v>5.0000000000000001E-3</v>
      </c>
      <c r="KG19" s="303">
        <f>IFERROR(IF(N(data_NoOutliers!DR19),data_NoOutliers!DR19,""),"")</f>
        <v>5.0000000000000001E-3</v>
      </c>
      <c r="KH19" s="117">
        <f t="shared" si="154"/>
        <v>0</v>
      </c>
      <c r="KI19" s="319">
        <f t="shared" si="279"/>
        <v>0</v>
      </c>
      <c r="KJ19" s="303">
        <f>IFERROR(IF(N(data_NoOutliers!DS19),data_NoOutliers!DS19,""),"")</f>
        <v>5.0000000000000001E-3</v>
      </c>
      <c r="KK19" s="303">
        <f>IFERROR(IF(N(data_NoOutliers!DT19),data_NoOutliers!DT19,""),"")</f>
        <v>0.252</v>
      </c>
      <c r="KL19" s="117">
        <f t="shared" si="155"/>
        <v>0.247</v>
      </c>
      <c r="KM19" s="319">
        <f t="shared" si="156"/>
        <v>20.038177046051061</v>
      </c>
      <c r="KN19" s="303">
        <f>IFERROR(IF(N(data_NoOutliers!DU19),data_NoOutliers!DU19,""),"")</f>
        <v>5.0000000000000001E-3</v>
      </c>
      <c r="KO19" s="117">
        <f t="shared" si="157"/>
        <v>0</v>
      </c>
      <c r="KP19" s="319">
        <f t="shared" si="158"/>
        <v>0</v>
      </c>
      <c r="KQ19" s="303">
        <f>IFERROR(IF(N(data_NoOutliers!DV19),data_NoOutliers!DV19,""),"")</f>
        <v>5.0000000000000001E-3</v>
      </c>
      <c r="KR19" s="303">
        <f>IFERROR(IF(N(data_NoOutliers!DW19),data_NoOutliers!DW19,""),"")</f>
        <v>4.2000000000000003E-2</v>
      </c>
      <c r="KS19" s="311">
        <f t="shared" si="159"/>
        <v>3.7000000000000005E-2</v>
      </c>
      <c r="KT19" s="312">
        <f t="shared" si="160"/>
        <v>4.7028275862068973</v>
      </c>
      <c r="KU19" s="303">
        <f>IFERROR(IF(N(data_NoOutliers!DX19),data_NoOutliers!DX19,""),"")</f>
        <v>5.0000000000000001E-3</v>
      </c>
      <c r="KV19" s="303">
        <f>IFERROR(IF(N(data_NoOutliers!DY19),data_NoOutliers!DY19,""),"")</f>
        <v>5.0000000000000001E-3</v>
      </c>
      <c r="KW19" s="320">
        <f t="shared" si="161"/>
        <v>0</v>
      </c>
      <c r="KX19" s="321">
        <f t="shared" si="162"/>
        <v>0</v>
      </c>
      <c r="KY19" s="303">
        <f>IFERROR(IF(N(data_NoOutliers!DZ19),data_NoOutliers!DZ19,""),"")</f>
        <v>5.0000000000000001E-3</v>
      </c>
      <c r="KZ19" s="303">
        <f>IFERROR(IF(N(data_NoOutliers!EA19),data_NoOutliers!EA19,""),"")</f>
        <v>6.8000000000000005E-2</v>
      </c>
      <c r="LA19" s="320">
        <f t="shared" si="163"/>
        <v>6.3E-2</v>
      </c>
      <c r="LB19" s="321">
        <f t="shared" si="164"/>
        <v>12.6</v>
      </c>
      <c r="LC19" s="303">
        <f>IFERROR(IF(N(data_NoOutliers!EB19),data_NoOutliers!EB19,""),"")</f>
        <v>0.01</v>
      </c>
      <c r="LD19" s="320">
        <f t="shared" si="165"/>
        <v>5.0000000000000001E-3</v>
      </c>
      <c r="LE19" s="321">
        <f t="shared" si="166"/>
        <v>1</v>
      </c>
      <c r="LF19" s="303">
        <f>IFERROR(IF(N(data_NoOutliers!EC19),data_NoOutliers!EC19,""),"")</f>
        <v>5.0000000000000001E-3</v>
      </c>
      <c r="LG19" s="303">
        <f>IFERROR(IF(N(data_NoOutliers!ED19),data_NoOutliers!ED19,""),"")</f>
        <v>5.0000000000000001E-3</v>
      </c>
      <c r="LH19" s="322">
        <f t="shared" si="167"/>
        <v>0</v>
      </c>
      <c r="LI19" s="323">
        <f t="shared" si="168"/>
        <v>0</v>
      </c>
      <c r="LJ19" s="303">
        <f>IFERROR(IF(N(data_NoOutliers!EE19),data_NoOutliers!EE19,""),"")</f>
        <v>5.0000000000000001E-3</v>
      </c>
      <c r="LK19" s="303">
        <f>IFERROR(IF(N(data_NoOutliers!EF19),data_NoOutliers!EF19,""),"")</f>
        <v>0.13</v>
      </c>
      <c r="LL19" s="118">
        <f t="shared" si="169"/>
        <v>0.125</v>
      </c>
      <c r="LM19" s="306">
        <f t="shared" si="170"/>
        <v>14.67528373266078</v>
      </c>
      <c r="LN19" s="303">
        <f>IFERROR(IF(N(data_NoOutliers!EG19),data_NoOutliers!EG19,""),"")</f>
        <v>5.0000000000000001E-3</v>
      </c>
      <c r="LO19" s="303">
        <f>IFERROR(IF(N(data_NoOutliers!EH19),data_NoOutliers!EH19,""),"")</f>
        <v>0.128</v>
      </c>
      <c r="LP19" s="118">
        <f t="shared" si="171"/>
        <v>0.123</v>
      </c>
      <c r="LQ19" s="306">
        <f t="shared" si="172"/>
        <v>7.2989010989010978</v>
      </c>
      <c r="LR19" s="303">
        <f>IFERROR(IF(N(data_NoOutliers!EI19),data_NoOutliers!EI19,""),"")</f>
        <v>0.316</v>
      </c>
      <c r="LS19" s="118">
        <f t="shared" si="173"/>
        <v>0.311</v>
      </c>
      <c r="LT19" s="306">
        <f t="shared" si="174"/>
        <v>36.512105926860023</v>
      </c>
      <c r="LU19" s="303">
        <f>IFERROR(IF(N(data_NoOutliers!EJ19),data_NoOutliers!EJ19,""),"")</f>
        <v>5.0000000000000001E-3</v>
      </c>
      <c r="LV19" s="303">
        <f>IFERROR(IF(N(data_NoOutliers!EK19),data_NoOutliers!EK19,""),"")</f>
        <v>4.2000000000000003E-2</v>
      </c>
      <c r="LW19" s="307">
        <f t="shared" si="175"/>
        <v>3.7000000000000005E-2</v>
      </c>
      <c r="LX19" s="308">
        <f t="shared" si="176"/>
        <v>3.8970652173913045</v>
      </c>
      <c r="LY19" s="303">
        <f>IFERROR(IF(N(data_NoOutliers!EL19),data_NoOutliers!EL19,""),"")</f>
        <v>5.0000000000000001E-3</v>
      </c>
      <c r="LZ19" s="303">
        <f>IFERROR(IF(N(data_NoOutliers!EM19),data_NoOutliers!EM19,""),"")</f>
        <v>0.17100000000000001</v>
      </c>
      <c r="MA19" s="307">
        <f t="shared" si="177"/>
        <v>0.16600000000000001</v>
      </c>
      <c r="MB19" s="308">
        <f t="shared" si="178"/>
        <v>9.3803174603174604</v>
      </c>
      <c r="MC19" s="303">
        <f>IFERROR(IF(N(data_NoOutliers!EN19),data_NoOutliers!EN19,""),"")</f>
        <v>3.7999999999999999E-2</v>
      </c>
      <c r="MD19" s="307">
        <f t="shared" si="179"/>
        <v>3.3000000000000002E-2</v>
      </c>
      <c r="ME19" s="308">
        <f t="shared" si="180"/>
        <v>2.8964673913043479</v>
      </c>
      <c r="MF19" s="303">
        <f>IFERROR(IF(N(data_NoOutliers!EO19),data_NoOutliers!EO19,MID(data_NoOutliers!EO19,2,99)/2),"")</f>
        <v>5.0000000000000001E-3</v>
      </c>
      <c r="MG19" s="303">
        <f>IFERROR(IF(N(data_NoOutliers!EP19),data_NoOutliers!EP19,MID(data_NoOutliers!EP19,2,99)/2),"")</f>
        <v>0.115</v>
      </c>
      <c r="MH19" s="309">
        <f t="shared" si="181"/>
        <v>0.11</v>
      </c>
      <c r="MI19" s="310">
        <f t="shared" si="182"/>
        <v>8.4827288428324703</v>
      </c>
      <c r="MJ19" s="303">
        <f>IFERROR(IF(N(data_NoOutliers!EQ19),data_NoOutliers!EQ19,MID(data_NoOutliers!EQ19,2,99)/2),"")</f>
        <v>5.0000000000000001E-3</v>
      </c>
      <c r="MK19" s="303">
        <f>IFERROR(IF(N(data_NoOutliers!ER19),data_NoOutliers!ER19,MID(data_NoOutliers!ER19,2,99)/2),"")</f>
        <v>0.47699999999999998</v>
      </c>
      <c r="ML19" s="309">
        <f t="shared" si="183"/>
        <v>0.47199999999999998</v>
      </c>
      <c r="MM19" s="310">
        <f t="shared" si="184"/>
        <v>17.942857142857143</v>
      </c>
      <c r="MN19" s="303">
        <f>IFERROR(IF(N(data_NoOutliers!ES19),data_NoOutliers!ES19,MID(data_NoOutliers!ES19,2,99)/2),"")</f>
        <v>0.11600000000000001</v>
      </c>
      <c r="MO19" s="309">
        <f t="shared" si="185"/>
        <v>0.111</v>
      </c>
      <c r="MP19" s="310">
        <f t="shared" si="186"/>
        <v>7.7319032761310433</v>
      </c>
      <c r="MQ19" s="303">
        <f>IFERROR(IF(N(data_NoOutliers!ET19),data_NoOutliers!ET19,MID(data_NoOutliers!ET19,2,99)/2),"")</f>
        <v>5.0000000000000001E-3</v>
      </c>
      <c r="MR19" s="303">
        <f>IFERROR(IF(N(data_NoOutliers!EU19),data_NoOutliers!EU19,MID(data_NoOutliers!EU19,2,99)/2),"")</f>
        <v>4.9000000000000002E-2</v>
      </c>
      <c r="MS19" s="117">
        <f t="shared" si="280"/>
        <v>4.4000000000000004E-2</v>
      </c>
      <c r="MT19" s="319">
        <f t="shared" si="187"/>
        <v>8.8737430167597768</v>
      </c>
      <c r="MU19" s="303">
        <f>IFERROR(IF(N(data_NoOutliers!EV19),data_NoOutliers!EV19,MID(data_NoOutliers!EV19,2,99)/2),"")</f>
        <v>5.0000000000000001E-3</v>
      </c>
      <c r="MV19" s="303">
        <f>IFERROR(IF(N(data_NoOutliers!EW19),data_NoOutliers!EW19,MID(data_NoOutliers!EW19,2,99)/2),"")</f>
        <v>0.154</v>
      </c>
      <c r="MW19" s="117">
        <f t="shared" si="188"/>
        <v>0.14899999999999999</v>
      </c>
      <c r="MX19" s="319">
        <f t="shared" si="189"/>
        <v>9.9986842105263154</v>
      </c>
      <c r="MY19" s="303">
        <f>IFERROR(IF(N(data_NoOutliers!EX19),data_NoOutliers!EX19,MID(data_NoOutliers!EX19,2,99)/2),"")</f>
        <v>3.2000000000000001E-2</v>
      </c>
      <c r="MZ19" s="117">
        <f t="shared" si="190"/>
        <v>2.7E-2</v>
      </c>
      <c r="NA19" s="319">
        <f t="shared" si="191"/>
        <v>3.3603966346153844</v>
      </c>
      <c r="NB19" s="303">
        <f>IFERROR(IF(N(data_NoOutliers!EY19),data_NoOutliers!EY19,MID(data_NoOutliers!EY19,2,99)/2),"")</f>
        <v>5.0000000000000001E-3</v>
      </c>
      <c r="NC19" s="303">
        <f>IFERROR(IF(N(data_NoOutliers!EZ19),data_NoOutliers!EZ19,MID(data_NoOutliers!EZ19,2,99)/2),"")</f>
        <v>5.0000000000000001E-3</v>
      </c>
      <c r="ND19" s="307">
        <f t="shared" si="281"/>
        <v>0</v>
      </c>
      <c r="NE19" s="308">
        <f t="shared" si="192"/>
        <v>0</v>
      </c>
      <c r="NF19" s="303">
        <f>IFERROR(IF(N(data_NoOutliers!FA19),data_NoOutliers!FA19,MID(data_NoOutliers!FA19,2,99)/2),"")</f>
        <v>5.0000000000000001E-3</v>
      </c>
      <c r="NG19" s="303" t="str">
        <f>IFERROR(IF(N(data_NoOutliers!FB19),data_NoOutliers!FB19,MID(data_NoOutliers!FB19,2,99)/2),"")</f>
        <v/>
      </c>
      <c r="NH19" s="307" t="str">
        <f t="shared" si="193"/>
        <v/>
      </c>
      <c r="NI19" s="308" t="str">
        <f t="shared" si="194"/>
        <v/>
      </c>
      <c r="NJ19" s="303">
        <f>IFERROR(IF(N(data_NoOutliers!FC19),data_NoOutliers!FC19,MID(data_NoOutliers!FC19,2,99)/2),"")</f>
        <v>5.0000000000000001E-3</v>
      </c>
      <c r="NK19" s="307">
        <f t="shared" si="195"/>
        <v>0</v>
      </c>
      <c r="NL19" s="308">
        <f t="shared" si="196"/>
        <v>0</v>
      </c>
      <c r="NM19" s="303">
        <f>IFERROR(IF(N(data_NoOutliers!FD19),data_NoOutliers!FD19,MID(data_NoOutliers!FD19,2,99)/2),"")</f>
        <v>5.0000000000000001E-3</v>
      </c>
      <c r="NN19" s="303">
        <f>IFERROR(IF(N(data_NoOutliers!FE19),data_NoOutliers!FE19,MID(data_NoOutliers!FE19,2,99)/2),"")</f>
        <v>2.3E-2</v>
      </c>
      <c r="NO19" s="324">
        <f t="shared" si="282"/>
        <v>1.7999999999999999E-2</v>
      </c>
      <c r="NP19" s="325">
        <f t="shared" si="197"/>
        <v>1.127872340425532</v>
      </c>
      <c r="NQ19" s="303">
        <f>IFERROR(IF(N(data_NoOutliers!FF19),data_NoOutliers!FF19,MID(data_NoOutliers!FF19,2,99)/2),"")</f>
        <v>1.7000000000000001E-2</v>
      </c>
      <c r="NR19" s="303">
        <f>IFERROR(IF(N(data_NoOutliers!FG19),data_NoOutliers!FG19,MID(data_NoOutliers!FG19,2,99)/2),"")</f>
        <v>1.7999999999999999E-2</v>
      </c>
      <c r="NS19" s="324">
        <f t="shared" si="198"/>
        <v>9.9999999999999742E-4</v>
      </c>
      <c r="NT19" s="325">
        <f t="shared" si="199"/>
        <v>4.3478260869565105E-2</v>
      </c>
      <c r="NU19" s="303">
        <f>IFERROR(IF(N(data_NoOutliers!FH19),data_NoOutliers!FH19,MID(data_NoOutliers!FH19,2,99)/2),"")</f>
        <v>2.1999999999999999E-2</v>
      </c>
      <c r="NV19" s="324">
        <f t="shared" si="200"/>
        <v>4.9999999999999975E-3</v>
      </c>
      <c r="NW19" s="325">
        <f t="shared" si="201"/>
        <v>0.30274725274725256</v>
      </c>
      <c r="NX19" s="303">
        <f>IFERROR(IF(N(data_NoOutliers!FI19),data_NoOutliers!FI19,MID(data_NoOutliers!FI19,2,99)/2),"")</f>
        <v>5.0000000000000001E-3</v>
      </c>
      <c r="NY19" s="303">
        <f>IFERROR(IF(N(data_NoOutliers!FJ19),data_NoOutliers!FJ19,MID(data_NoOutliers!FJ19,2,99)/2),"")</f>
        <v>7.6999999999999999E-2</v>
      </c>
      <c r="NZ19" s="317">
        <f t="shared" si="283"/>
        <v>7.1999999999999995E-2</v>
      </c>
      <c r="OA19" s="318">
        <f t="shared" si="202"/>
        <v>6.05679389312977</v>
      </c>
      <c r="OB19" s="303">
        <f>IFERROR(IF(N(data_NoOutliers!FK19),data_NoOutliers!FK19,MID(data_NoOutliers!FK19,2,99)/2),"")</f>
        <v>5.0000000000000001E-3</v>
      </c>
      <c r="OC19" s="303">
        <f>IFERROR(IF(N(data_NoOutliers!FL19),data_NoOutliers!FL19,MID(data_NoOutliers!FL19,2,99)/2),"")</f>
        <v>0.39800000000000002</v>
      </c>
      <c r="OD19" s="317">
        <f t="shared" si="203"/>
        <v>0.39300000000000002</v>
      </c>
      <c r="OE19" s="318">
        <f t="shared" si="204"/>
        <v>27.194196428571431</v>
      </c>
      <c r="OF19" s="303">
        <f>IFERROR(IF(N(data_NoOutliers!FM19),data_NoOutliers!FM19,MID(data_NoOutliers!FM19,2,99)/2),"")</f>
        <v>0.107</v>
      </c>
      <c r="OG19" s="317">
        <f t="shared" si="205"/>
        <v>0.10199999999999999</v>
      </c>
      <c r="OH19" s="318">
        <f t="shared" si="206"/>
        <v>8.7158730158730151</v>
      </c>
      <c r="OI19" s="303">
        <f>IFERROR(IF(N(data_NoOutliers!FN19),data_NoOutliers!FN19,MID(data_NoOutliers!FN19,2,99)/2),"")</f>
        <v>5.0000000000000001E-3</v>
      </c>
      <c r="OJ19" s="303">
        <f>IFERROR(IF(N(data_NoOutliers!FO19),data_NoOutliers!FO19,MID(data_NoOutliers!FO19,2,99)/2),"")</f>
        <v>5.0000000000000001E-3</v>
      </c>
      <c r="OK19" s="292">
        <f t="shared" si="284"/>
        <v>0</v>
      </c>
      <c r="OL19" s="304">
        <f t="shared" si="207"/>
        <v>0</v>
      </c>
      <c r="OM19" s="303">
        <f>IFERROR(IF(N(data_NoOutliers!FP19),data_NoOutliers!FP19,MID(data_NoOutliers!FP19,2,99)/2),"")</f>
        <v>5.0000000000000001E-3</v>
      </c>
      <c r="ON19" s="303">
        <f>IFERROR(IF(N(data_NoOutliers!FQ19),data_NoOutliers!FQ19,MID(data_NoOutliers!FQ19,2,99)/2),"")</f>
        <v>1.77</v>
      </c>
      <c r="OO19" s="292">
        <f t="shared" si="208"/>
        <v>1.7650000000000001</v>
      </c>
      <c r="OP19" s="304">
        <f t="shared" si="209"/>
        <v>118.66808510638297</v>
      </c>
      <c r="OQ19" s="303">
        <f>IFERROR(IF(N(data_NoOutliers!FR19),data_NoOutliers!FR19,MID(data_NoOutliers!FR19,2,99)/2),"")</f>
        <v>5.0000000000000001E-3</v>
      </c>
      <c r="OR19" s="292">
        <f t="shared" si="210"/>
        <v>0</v>
      </c>
      <c r="OS19" s="304">
        <f t="shared" si="211"/>
        <v>0</v>
      </c>
      <c r="OT19" s="303">
        <f>IFERROR(IF(N(data_NoOutliers!FS19),data_NoOutliers!FS19,MID(data_NoOutliers!FS19,2,99)/2),"")</f>
        <v>5.0000000000000001E-3</v>
      </c>
      <c r="OU19" s="303">
        <f>IFERROR(IF(N(data_NoOutliers!FT19),data_NoOutliers!FT19,MID(data_NoOutliers!FT19,2,99)/2),"")</f>
        <v>0.17599999999999999</v>
      </c>
      <c r="OV19" s="313">
        <f t="shared" si="285"/>
        <v>0.17099999999999999</v>
      </c>
      <c r="OW19" s="314">
        <f t="shared" si="212"/>
        <v>11.814545454545454</v>
      </c>
      <c r="OX19" s="303">
        <f>IFERROR(IF(N(data_NoOutliers!FU19),data_NoOutliers!FU19,MID(data_NoOutliers!FU19,2,99)/2),"")</f>
        <v>5.0000000000000001E-3</v>
      </c>
      <c r="OY19" s="303">
        <f>IFERROR(IF(N(data_NoOutliers!FV19),data_NoOutliers!FV19,MID(data_NoOutliers!FV19,2,99)/2),"")</f>
        <v>6.8000000000000005E-2</v>
      </c>
      <c r="OZ19" s="313">
        <f t="shared" si="213"/>
        <v>6.3E-2</v>
      </c>
      <c r="PA19" s="314">
        <f t="shared" si="214"/>
        <v>3.8710843373493979</v>
      </c>
      <c r="PB19" s="303">
        <f>IFERROR(IF(N(data_NoOutliers!FW19),data_NoOutliers!FW19,MID(data_NoOutliers!FW19,2,99)/2),"")</f>
        <v>0.1</v>
      </c>
      <c r="PC19" s="313">
        <f t="shared" si="215"/>
        <v>9.5000000000000001E-2</v>
      </c>
      <c r="PD19" s="314">
        <f t="shared" si="216"/>
        <v>6.8164652567975823</v>
      </c>
      <c r="PE19" s="303">
        <f>IFERROR(IF(N(data_NoOutliers!FX19),data_NoOutliers!FX19,MID(data_NoOutliers!FX19,2,99)/2),"")</f>
        <v>5.0000000000000001E-3</v>
      </c>
      <c r="PF19" s="303">
        <f>IFERROR(IF(N(data_NoOutliers!FY19),data_NoOutliers!FY19,MID(data_NoOutliers!FY19,2,99)/2),"")</f>
        <v>3.5000000000000003E-2</v>
      </c>
      <c r="PG19" s="326">
        <f t="shared" si="286"/>
        <v>3.0000000000000002E-2</v>
      </c>
      <c r="PH19" s="327">
        <f t="shared" si="217"/>
        <v>2.1521035598705502</v>
      </c>
      <c r="PI19" s="303">
        <f>IFERROR(IF(N(data_NoOutliers!FZ19),data_NoOutliers!FZ19,MID(data_NoOutliers!FZ19,2,99)/2),"")</f>
        <v>5.0000000000000001E-3</v>
      </c>
      <c r="PJ19" s="303">
        <f>IFERROR(IF(N(data_NoOutliers!GA19),data_NoOutliers!GA19,MID(data_NoOutliers!GA19,2,99)/2),"")</f>
        <v>4.1000000000000002E-2</v>
      </c>
      <c r="PK19" s="326">
        <f t="shared" si="218"/>
        <v>3.6000000000000004E-2</v>
      </c>
      <c r="PL19" s="327">
        <f t="shared" si="219"/>
        <v>2.017582417582418</v>
      </c>
      <c r="PM19" s="303">
        <f>IFERROR(IF(N(data_NoOutliers!GB19),data_NoOutliers!GB19,MID(data_NoOutliers!GB19,2,99)/2),"")</f>
        <v>6.7000000000000004E-2</v>
      </c>
      <c r="PN19" s="326">
        <f t="shared" si="220"/>
        <v>6.2000000000000006E-2</v>
      </c>
      <c r="PO19" s="327">
        <f t="shared" si="221"/>
        <v>4.1865196078431373</v>
      </c>
      <c r="PP19" s="303">
        <f>IFERROR(IF(N(data_NoOutliers!GC19),data_NoOutliers!GC19,MID(data_NoOutliers!GC19,2,99)/2),"")</f>
        <v>5.0000000000000001E-3</v>
      </c>
      <c r="PQ19" s="303">
        <f>IFERROR(IF(N(data_NoOutliers!GD19),data_NoOutliers!GD19,MID(data_NoOutliers!GD19,2,99)/2),"")</f>
        <v>0.1</v>
      </c>
      <c r="PR19" s="320">
        <f t="shared" si="287"/>
        <v>9.5000000000000001E-2</v>
      </c>
      <c r="PS19" s="321">
        <f t="shared" si="222"/>
        <v>11.623106060606059</v>
      </c>
      <c r="PT19" s="303">
        <f>IFERROR(IF(N(data_NoOutliers!GE19),data_NoOutliers!GE19,MID(data_NoOutliers!GE19,2,99)/2),"")</f>
        <v>5.0000000000000001E-3</v>
      </c>
      <c r="PU19" s="303">
        <f>IFERROR(IF(N(data_NoOutliers!GF19),data_NoOutliers!GF19,MID(data_NoOutliers!GF19,2,99)/2),"")</f>
        <v>2.1000000000000001E-2</v>
      </c>
      <c r="PV19" s="320">
        <f t="shared" si="223"/>
        <v>1.6E-2</v>
      </c>
      <c r="PW19" s="321">
        <f t="shared" si="224"/>
        <v>1.0053859964093357</v>
      </c>
      <c r="PX19" s="303">
        <f>IFERROR(IF(N(data_NoOutliers!GG19),data_NoOutliers!GG19,MID(data_NoOutliers!GG19,2,99)/2),"")</f>
        <v>2.1000000000000001E-2</v>
      </c>
      <c r="PY19" s="320">
        <f t="shared" si="225"/>
        <v>1.6E-2</v>
      </c>
      <c r="PZ19" s="321">
        <f t="shared" si="226"/>
        <v>1.125925925925926</v>
      </c>
      <c r="QA19" s="303">
        <f>IFERROR(IF(N(data_NoOutliers!GH19),data_NoOutliers!GH19,MID(data_NoOutliers!GH19,2,99)/2),"")</f>
        <v>5.0000000000000001E-3</v>
      </c>
      <c r="QB19" s="303">
        <f>IFERROR(IF(N(data_NoOutliers!GI19),data_NoOutliers!GI19,MID(data_NoOutliers!GI19,2,99)/2),"")</f>
        <v>5.0000000000000001E-3</v>
      </c>
      <c r="QC19" s="317">
        <f t="shared" si="323"/>
        <v>0</v>
      </c>
      <c r="QD19" s="318">
        <f t="shared" si="227"/>
        <v>0</v>
      </c>
      <c r="QE19" s="303">
        <f>IFERROR(IF(N(data_NoOutliers!GJ19),data_NoOutliers!GJ19,MID(data_NoOutliers!GJ19,2,99)/2),"")</f>
        <v>5.0000000000000001E-3</v>
      </c>
      <c r="QF19" s="303">
        <f>IFERROR(IF(N(data_NoOutliers!GK19),data_NoOutliers!GK19,MID(data_NoOutliers!GK19,2,99)/2),"")</f>
        <v>5.0000000000000001E-3</v>
      </c>
      <c r="QG19" s="317">
        <f t="shared" si="228"/>
        <v>0</v>
      </c>
      <c r="QH19" s="318">
        <f t="shared" si="229"/>
        <v>0</v>
      </c>
      <c r="QI19" s="303">
        <f>IFERROR(IF(N(data_NoOutliers!GL19),data_NoOutliers!GL19,MID(data_NoOutliers!GL19,2,99)/2),"")</f>
        <v>5.0000000000000001E-3</v>
      </c>
      <c r="QJ19" s="317">
        <f t="shared" si="230"/>
        <v>0</v>
      </c>
      <c r="QK19" s="318">
        <f t="shared" si="231"/>
        <v>0</v>
      </c>
      <c r="QL19" s="303">
        <f>IFERROR(IF(N(data_NoOutliers!GM19),data_NoOutliers!GM19,MID(data_NoOutliers!GM19,2,99)/2),"")</f>
        <v>5.0000000000000001E-3</v>
      </c>
      <c r="QM19" s="303">
        <f>IFERROR(IF(N(data_NoOutliers!GN19),data_NoOutliers!GN19,MID(data_NoOutliers!GN19,2,99)/2),"")</f>
        <v>9.1999999999999998E-2</v>
      </c>
      <c r="QN19" s="328">
        <f t="shared" si="324"/>
        <v>8.6999999999999994E-2</v>
      </c>
      <c r="QO19" s="329">
        <f t="shared" si="290"/>
        <v>5.390217391304347</v>
      </c>
      <c r="QP19" s="303">
        <f>IFERROR(IF(N(data_NoOutliers!GO19),data_NoOutliers!GO19,MID(data_NoOutliers!GO19,2,99)/2),"")</f>
        <v>5.0000000000000001E-3</v>
      </c>
      <c r="QQ19" s="303">
        <f>IFERROR(IF(N(data_NoOutliers!GP19),data_NoOutliers!GP19,MID(data_NoOutliers!GP19,2,99)/2),"")</f>
        <v>4.3999999999999997E-2</v>
      </c>
      <c r="QR19" s="328">
        <f t="shared" si="232"/>
        <v>3.9E-2</v>
      </c>
      <c r="QS19" s="329">
        <f t="shared" si="233"/>
        <v>1.95</v>
      </c>
      <c r="QT19" s="303">
        <f>IFERROR(IF(N(data_NoOutliers!GQ19),data_NoOutliers!GQ19,MID(data_NoOutliers!GQ19,2,99)/2),"")</f>
        <v>7.4999999999999997E-2</v>
      </c>
      <c r="QU19" s="328">
        <f t="shared" si="234"/>
        <v>6.9999999999999993E-2</v>
      </c>
      <c r="QV19" s="329">
        <f t="shared" si="235"/>
        <v>5.2380136986301364</v>
      </c>
      <c r="QW19" s="303">
        <f>IFERROR(IF(N(data_NoOutliers!GR19),data_NoOutliers!GR19,MID(data_NoOutliers!GR19,2,99)/2),"")</f>
        <v>5.0000000000000001E-3</v>
      </c>
      <c r="QX19" s="303">
        <f>IFERROR(IF(N(data_NoOutliers!GS19),data_NoOutliers!GS19,MID(data_NoOutliers!GS19,2,99)/2),"")</f>
        <v>5.0000000000000001E-3</v>
      </c>
      <c r="QY19" s="326">
        <f t="shared" si="325"/>
        <v>0</v>
      </c>
      <c r="QZ19" s="327">
        <f t="shared" si="292"/>
        <v>0</v>
      </c>
      <c r="RA19" s="303">
        <f>IFERROR(IF(N(data_NoOutliers!GT19),data_NoOutliers!GT19,MID(data_NoOutliers!GT19,2,99)/2),"")</f>
        <v>5.0000000000000001E-3</v>
      </c>
      <c r="RB19" s="303">
        <f>IFERROR(IF(N(data_NoOutliers!GU19),data_NoOutliers!GU19,MID(data_NoOutliers!GU19,2,99)/2),"")</f>
        <v>5.0000000000000001E-3</v>
      </c>
      <c r="RC19" s="326">
        <f t="shared" si="236"/>
        <v>0</v>
      </c>
      <c r="RD19" s="327">
        <f t="shared" si="293"/>
        <v>0</v>
      </c>
      <c r="RE19" s="303">
        <f>IFERROR(IF(N(data_NoOutliers!GV19),data_NoOutliers!GV19,MID(data_NoOutliers!GV19,2,99)/2),"")</f>
        <v>5.0000000000000001E-3</v>
      </c>
      <c r="RF19" s="326">
        <f t="shared" si="237"/>
        <v>0</v>
      </c>
      <c r="RG19" s="327">
        <f t="shared" si="238"/>
        <v>0</v>
      </c>
      <c r="RH19" s="303">
        <f>IFERROR(IF(N(data_NoOutliers!GW19),data_NoOutliers!GW19,MID(data_NoOutliers!GW19,2,99)/2),"")</f>
        <v>5.0000000000000001E-3</v>
      </c>
      <c r="RI19" s="303">
        <f>IFERROR(IF(N(data_NoOutliers!GX19),data_NoOutliers!GX19,MID(data_NoOutliers!GX19,2,99)/2),"")</f>
        <v>6.7000000000000004E-2</v>
      </c>
      <c r="RJ19" s="292">
        <f t="shared" si="326"/>
        <v>6.2000000000000006E-2</v>
      </c>
      <c r="RK19" s="304">
        <f t="shared" si="239"/>
        <v>3.8111764705882352</v>
      </c>
      <c r="RL19" s="303">
        <f>IFERROR(IF(N(data_NoOutliers!GY19),data_NoOutliers!GY19,MID(data_NoOutliers!GY19,2,99)/2),"")</f>
        <v>5.0000000000000001E-3</v>
      </c>
      <c r="RM19" s="303">
        <f>IFERROR(IF(N(data_NoOutliers!GZ19),data_NoOutliers!GZ19,MID(data_NoOutliers!GZ19,2,99)/2),"")</f>
        <v>6.2E-2</v>
      </c>
      <c r="RN19" s="292">
        <f t="shared" si="240"/>
        <v>5.7000000000000002E-2</v>
      </c>
      <c r="RO19" s="304">
        <f t="shared" si="241"/>
        <v>3.1232876712328768</v>
      </c>
      <c r="RP19" s="303">
        <f>IFERROR(IF(N(data_NoOutliers!HA19),data_NoOutliers!HA19,MID(data_NoOutliers!HA19,2,99)/2),"")</f>
        <v>0.13300000000000001</v>
      </c>
      <c r="RQ19" s="292">
        <f t="shared" si="242"/>
        <v>0.128</v>
      </c>
      <c r="RR19" s="304">
        <f t="shared" si="243"/>
        <v>9.7279999999999998</v>
      </c>
      <c r="RS19" s="303">
        <f>IFERROR(IF(N(data_NoOutliers!HB19),data_NoOutliers!HB19,MID(data_NoOutliers!HB19,2,99)/2),"")</f>
        <v>5.0000000000000001E-3</v>
      </c>
      <c r="RT19" s="303">
        <f>IFERROR(IF(N(data_NoOutliers!HC19),data_NoOutliers!HC19,MID(data_NoOutliers!HC19,2,99)/2),"")</f>
        <v>9.2999999999999999E-2</v>
      </c>
      <c r="RU19" s="118">
        <f t="shared" si="327"/>
        <v>8.7999999999999995E-2</v>
      </c>
      <c r="RV19" s="306">
        <f t="shared" si="244"/>
        <v>5.60731707317073</v>
      </c>
      <c r="RW19" s="303">
        <f>IFERROR(IF(N(data_NoOutliers!HD19),data_NoOutliers!HD19,MID(data_NoOutliers!HD19,2,99)/2),"")</f>
        <v>5.0000000000000001E-3</v>
      </c>
      <c r="RX19" s="303">
        <f>IFERROR(IF(N(data_NoOutliers!HE19),data_NoOutliers!HE19,MID(data_NoOutliers!HE19,2,99)/2),"")</f>
        <v>0.11600000000000001</v>
      </c>
      <c r="RY19" s="118">
        <f t="shared" si="245"/>
        <v>0.111</v>
      </c>
      <c r="RZ19" s="306">
        <f t="shared" si="246"/>
        <v>5.8629341080153168</v>
      </c>
      <c r="SA19" s="303">
        <f>IFERROR(IF(N(data_NoOutliers!HF19),data_NoOutliers!HF19,MID(data_NoOutliers!HF19,2,99)/2),"")</f>
        <v>9.0999999999999998E-2</v>
      </c>
      <c r="SB19" s="118">
        <f t="shared" si="247"/>
        <v>8.5999999999999993E-2</v>
      </c>
      <c r="SC19" s="340">
        <f t="shared" si="248"/>
        <v>5.4466666666666663</v>
      </c>
      <c r="SD19" s="303">
        <f>IFERROR(IF(N(data_NoOutliers!HG19),data_NoOutliers!HG19,MID(data_NoOutliers!HG19,2,99)/2),"")</f>
        <v>5.0000000000000001E-3</v>
      </c>
      <c r="SE19" s="303">
        <f>IFERROR(IF(N(data_NoOutliers!HH19),data_NoOutliers!HH19,MID(data_NoOutliers!HH19,2,99)/2),"")</f>
        <v>0.128</v>
      </c>
      <c r="SF19" s="307">
        <f t="shared" si="328"/>
        <v>0.123</v>
      </c>
      <c r="SG19" s="308">
        <f t="shared" si="249"/>
        <v>8.9355882352941176</v>
      </c>
      <c r="SH19" s="303">
        <f>IFERROR(IF(N(data_NoOutliers!HI19),data_NoOutliers!HI19,MID(data_NoOutliers!HI19,2,99)/2),"")</f>
        <v>5.0000000000000001E-3</v>
      </c>
      <c r="SI19" s="303">
        <f>IFERROR(IF(N(data_NoOutliers!HJ19),data_NoOutliers!HJ19,MID(data_NoOutliers!HJ19,2,99)/2),"")</f>
        <v>0.17</v>
      </c>
      <c r="SJ19" s="307">
        <f t="shared" si="250"/>
        <v>0.16500000000000001</v>
      </c>
      <c r="SK19" s="338">
        <f t="shared" si="251"/>
        <v>8.9189189189189193</v>
      </c>
      <c r="SL19" s="303">
        <f>IFERROR(IF(N(data_NoOutliers!HK19),data_NoOutliers!HK19,MID(data_NoOutliers!HK19,2,99)/2),"")</f>
        <v>0.10299999999999999</v>
      </c>
      <c r="SM19" s="307">
        <f t="shared" si="252"/>
        <v>9.799999999999999E-2</v>
      </c>
      <c r="SN19" s="338">
        <f t="shared" si="253"/>
        <v>6.982499999999999</v>
      </c>
      <c r="SO19" s="303">
        <f>IFERROR(IF(N(data_NoOutliers!HL19),data_NoOutliers!HL19,MID(data_NoOutliers!HL19,2,99)/2),"")</f>
        <v>5.0000000000000001E-3</v>
      </c>
      <c r="SP19" s="303">
        <f>IFERROR(IF(N(data_NoOutliers!HM19),data_NoOutliers!HM19,MID(data_NoOutliers!HM19,2,99)/2),"")</f>
        <v>5.0000000000000001E-3</v>
      </c>
      <c r="SQ19" s="127">
        <f t="shared" si="329"/>
        <v>0</v>
      </c>
      <c r="SR19" s="305">
        <f t="shared" si="254"/>
        <v>0</v>
      </c>
      <c r="SS19" s="303">
        <f>IFERROR(IF(N(data_NoOutliers!HN19),data_NoOutliers!HN19,MID(data_NoOutliers!HN19,2,99)/2),"")</f>
        <v>5.0000000000000001E-3</v>
      </c>
      <c r="ST19" s="303">
        <f>IFERROR(IF(N(data_NoOutliers!HO19),data_NoOutliers!HO19,MID(data_NoOutliers!HO19,2,99)/2),"")</f>
        <v>5.0000000000000001E-3</v>
      </c>
      <c r="SU19" s="127">
        <f t="shared" si="255"/>
        <v>0</v>
      </c>
      <c r="SV19" s="302">
        <f t="shared" si="256"/>
        <v>0</v>
      </c>
      <c r="SW19" s="303">
        <f>IFERROR(IF(N(data_NoOutliers!HP19),data_NoOutliers!HP19,MID(data_NoOutliers!HP19,2,99)/2),"")</f>
        <v>5.0000000000000001E-3</v>
      </c>
      <c r="SX19" s="127">
        <f t="shared" si="257"/>
        <v>0</v>
      </c>
      <c r="SY19" s="330">
        <f t="shared" si="258"/>
        <v>0</v>
      </c>
      <c r="SZ19" s="4">
        <f>IFERROR(IF(N(data_NoOutliers!HQ19),data_NoOutliers!HQ19,MID(data_NoOutliers!HQ19,2,99)/2),"")</f>
        <v>5.0000000000000001E-3</v>
      </c>
      <c r="TA19" s="4">
        <f>IFERROR(IF(N(data_NoOutliers!HR19),data_NoOutliers!HR19,MID(data_NoOutliers!HR19,2,99)/2),"")</f>
        <v>0.157</v>
      </c>
      <c r="TB19" s="118">
        <f t="shared" si="330"/>
        <v>0.152</v>
      </c>
      <c r="TC19" s="306">
        <f t="shared" si="259"/>
        <v>9.9235242290748893</v>
      </c>
      <c r="TD19" s="4">
        <f>IFERROR(IF(N(data_NoOutliers!HS19),data_NoOutliers!HS19,MID(data_NoOutliers!HS19,2,99)/2),"")</f>
        <v>5.0000000000000001E-3</v>
      </c>
      <c r="TE19" s="4">
        <f>IFERROR(IF(N(data_NoOutliers!HT19),data_NoOutliers!HT19,MID(data_NoOutliers!HT19,2,99)/2),"")</f>
        <v>0.40400000000000003</v>
      </c>
      <c r="TF19" s="118">
        <f t="shared" si="260"/>
        <v>0.39900000000000002</v>
      </c>
      <c r="TG19" s="458">
        <f t="shared" si="261"/>
        <v>17.12422871246401</v>
      </c>
      <c r="TH19" s="4">
        <f>IFERROR(IF(N(data_NoOutliers!HU19),data_NoOutliers!HU19,MID(data_NoOutliers!HU19,2,99)/2),"")</f>
        <v>0.156</v>
      </c>
      <c r="TI19" s="118">
        <f t="shared" si="262"/>
        <v>0.151</v>
      </c>
      <c r="TJ19" s="340">
        <f t="shared" si="263"/>
        <v>8.6069999999999993</v>
      </c>
      <c r="TK19" s="4">
        <f>IFERROR(IF(N(data_NoOutliers!HV19),data_NoOutliers!HV19,MID(data_NoOutliers!HV19,2,99)/2),"")</f>
        <v>5.0000000000000001E-3</v>
      </c>
      <c r="TL19" s="4">
        <f>IFERROR(IF(N(data_NoOutliers!HW19),data_NoOutliers!HW19,MID(data_NoOutliers!HW19,2,99)/2),"")</f>
        <v>9.5000000000000001E-2</v>
      </c>
      <c r="TM19" s="462">
        <f t="shared" si="331"/>
        <v>0.09</v>
      </c>
      <c r="TN19" s="463">
        <f t="shared" si="264"/>
        <v>6.3471615720524008</v>
      </c>
      <c r="TO19" s="4">
        <f>IFERROR(IF(N(data_NoOutliers!HX19),data_NoOutliers!HX19,MID(data_NoOutliers!HX19,2,99)/2),"")</f>
        <v>5.0000000000000001E-3</v>
      </c>
      <c r="TP19" s="4">
        <f>IFERROR(IF(N(data_NoOutliers!HY19),data_NoOutliers!HY19,MID(data_NoOutliers!HY19,2,99)/2),"")</f>
        <v>0.28299999999999997</v>
      </c>
      <c r="TQ19" s="462">
        <f t="shared" si="316"/>
        <v>0.27799999999999997</v>
      </c>
      <c r="TR19" s="465">
        <f t="shared" si="265"/>
        <v>14.267496111975117</v>
      </c>
      <c r="TS19" s="4">
        <f>IFERROR(IF(N(data_NoOutliers!HZ19),data_NoOutliers!HZ19,MID(data_NoOutliers!HZ19,2,99)/2),"")</f>
        <v>0.1</v>
      </c>
      <c r="TT19" s="462">
        <f t="shared" si="266"/>
        <v>9.5000000000000001E-2</v>
      </c>
      <c r="TU19" s="464">
        <f t="shared" si="267"/>
        <v>6.1419135308246595</v>
      </c>
      <c r="TV19" s="4">
        <f>IFERROR(IF(N(data_NoOutliers!IA19),data_NoOutliers!IA19,MID(data_NoOutliers!IA19,2,99)/2),"")</f>
        <v>5.0000000000000001E-3</v>
      </c>
      <c r="TW19" s="4">
        <f>IFERROR(IF(N(data_NoOutliers!IB19),data_NoOutliers!IB19,MID(data_NoOutliers!IB19,2,99)/2),"")</f>
        <v>0.01</v>
      </c>
      <c r="TX19" s="468">
        <f t="shared" si="332"/>
        <v>5.0000000000000001E-3</v>
      </c>
      <c r="TY19" s="470">
        <f t="shared" si="302"/>
        <v>0.46291283161884134</v>
      </c>
      <c r="TZ19" s="4">
        <f>IFERROR(IF(N(data_NoOutliers!IC19),data_NoOutliers!IC19,MID(data_NoOutliers!IC19,2,99)/2),"")</f>
        <v>5.0000000000000001E-3</v>
      </c>
      <c r="UA19" s="4">
        <f>IFERROR(IF(N(data_NoOutliers!ID19),data_NoOutliers!ID19,MID(data_NoOutliers!ID19,2,99)/2),"")</f>
        <v>5.0000000000000001E-3</v>
      </c>
      <c r="UB19" s="468">
        <f t="shared" si="317"/>
        <v>0</v>
      </c>
      <c r="UC19" s="471">
        <f t="shared" si="268"/>
        <v>0</v>
      </c>
      <c r="UD19" s="4">
        <f>IFERROR(IF(N(data_NoOutliers!IE19),data_NoOutliers!IE19,MID(data_NoOutliers!IE19,2,99)/2),"")</f>
        <v>5.0000000000000001E-3</v>
      </c>
      <c r="UE19" s="468">
        <f t="shared" si="318"/>
        <v>0</v>
      </c>
      <c r="UF19" s="472">
        <f t="shared" si="270"/>
        <v>0</v>
      </c>
      <c r="UG19" s="4">
        <f>IFERROR(IF(N(data_NoOutliers!IF19),data_NoOutliers!IF19,MID(data_NoOutliers!IF19,2,99)/2),"")</f>
        <v>5.0000000000000001E-3</v>
      </c>
      <c r="UH19" s="4">
        <f>IFERROR(IF(N(data_NoOutliers!IG19),data_NoOutliers!IG19,MID(data_NoOutliers!IG19,2,99)/2),"")</f>
        <v>5.0000000000000001E-3</v>
      </c>
      <c r="UI19" s="479">
        <f t="shared" si="333"/>
        <v>0</v>
      </c>
      <c r="UJ19" s="480">
        <f t="shared" si="271"/>
        <v>0</v>
      </c>
      <c r="UK19" s="4">
        <f>IFERROR(IF(N(data_NoOutliers!IH19),data_NoOutliers!IH19,MID(data_NoOutliers!IH19,2,99)/2),"")</f>
        <v>5.0000000000000001E-3</v>
      </c>
      <c r="UL19" s="4">
        <f>IFERROR(IF(N(data_NoOutliers!II19),data_NoOutliers!II19,MID(data_NoOutliers!II19,2,99)/2),"")</f>
        <v>5.0000000000000001E-3</v>
      </c>
      <c r="UM19" s="483">
        <f t="shared" si="334"/>
        <v>0</v>
      </c>
      <c r="UN19" s="485">
        <f t="shared" si="272"/>
        <v>0</v>
      </c>
      <c r="UO19" s="4">
        <f>IFERROR(IF(N(data_NoOutliers!IJ19),data_NoOutliers!IJ19,MID(data_NoOutliers!IJ19,2,99)/2),"")</f>
        <v>5.0000000000000001E-3</v>
      </c>
      <c r="UP19" s="4">
        <f>IFERROR(IF(N(data_NoOutliers!IK19),data_NoOutliers!IK19,MID(data_NoOutliers!IK19,2,99)/2),"")</f>
        <v>7.6999999999999999E-2</v>
      </c>
      <c r="UQ19" s="483">
        <f t="shared" si="336"/>
        <v>7.1999999999999995E-2</v>
      </c>
      <c r="UR19" s="486">
        <f t="shared" si="273"/>
        <v>4.3041758241758243</v>
      </c>
      <c r="US19" s="4">
        <f>IFERROR(IF(N(data_NoOutliers!IL19),data_NoOutliers!IL19,MID(data_NoOutliers!IL19,2,99)/2),"")</f>
        <v>2.3E-2</v>
      </c>
      <c r="UT19" s="483">
        <f t="shared" si="320"/>
        <v>1.7999999999999999E-2</v>
      </c>
      <c r="UU19" s="487">
        <f t="shared" si="274"/>
        <v>2.1374999999999997</v>
      </c>
      <c r="UV19" s="4">
        <f>IFERROR(IF(N(data_NoOutliers!IM19),data_NoOutliers!IM19,MID(data_NoOutliers!IM19,2,99)/2),"")</f>
        <v>5.0000000000000001E-3</v>
      </c>
      <c r="UW19" s="4">
        <f>IFERROR(IF(N(data_NoOutliers!IN19),data_NoOutliers!IN19,MID(data_NoOutliers!IN19,2,99)/2),"")</f>
        <v>5.0000000000000001E-3</v>
      </c>
      <c r="UX19" s="491">
        <f t="shared" si="335"/>
        <v>0</v>
      </c>
      <c r="UY19" s="494">
        <f t="shared" si="275"/>
        <v>0</v>
      </c>
      <c r="UZ19" s="4">
        <f>IFERROR(IF(N(data_NoOutliers!IO19),data_NoOutliers!IO19,MID(data_NoOutliers!IO19,2,99)/2),"")</f>
        <v>5.0000000000000001E-3</v>
      </c>
      <c r="VA19" s="4">
        <f>IFERROR(IF(N(data_NoOutliers!IP19),data_NoOutliers!IP19,MID(data_NoOutliers!IP19,2,99)/2),"")</f>
        <v>5.0000000000000001E-3</v>
      </c>
      <c r="VB19" s="491">
        <f t="shared" si="337"/>
        <v>0</v>
      </c>
      <c r="VC19" s="495">
        <f t="shared" si="276"/>
        <v>0</v>
      </c>
      <c r="VD19" s="4">
        <f>IFERROR(IF(N(data_NoOutliers!IQ19),data_NoOutliers!IQ19,MID(data_NoOutliers!IQ19,2,99)/2),"")</f>
        <v>5.0000000000000001E-3</v>
      </c>
      <c r="VE19" s="491">
        <f t="shared" si="322"/>
        <v>0</v>
      </c>
      <c r="VF19" s="493">
        <f t="shared" si="277"/>
        <v>0</v>
      </c>
      <c r="VG19" s="4" t="str">
        <f>IFERROR(IF(N(data_NoOutliers!IR19),data_NoOutliers!IR19,MID(data_NoOutliers!IR19,2,99)/2),"")</f>
        <v/>
      </c>
      <c r="VH19" s="4" t="str">
        <f>IFERROR(IF(N(data_NoOutliers!IS19),data_NoOutliers!IS19,MID(data_NoOutliers!IS19,2,99)/2),"")</f>
        <v/>
      </c>
      <c r="VI19" s="4" t="str">
        <f>IFERROR(IF(N(data_NoOutliers!IT19),data_NoOutliers!IT19,MID(data_NoOutliers!IT19,2,99)/2),"")</f>
        <v/>
      </c>
      <c r="VJ19" s="4" t="str">
        <f>IFERROR(IF(N(data_NoOutliers!IU19),data_NoOutliers!IU19,MID(data_NoOutliers!IU19,2,99)/2),"")</f>
        <v/>
      </c>
      <c r="VK19" s="4" t="str">
        <f>IFERROR(IF(N(data_NoOutliers!IV19),data_NoOutliers!IV19,MID(data_NoOutliers!IV19,2,99)/2),"")</f>
        <v/>
      </c>
      <c r="VL19" s="4" t="str">
        <f>IFERROR(IF(N(data_NoOutliers!IW19),data_NoOutliers!IW19,MID(data_NoOutliers!IW19,2,99)/2),"")</f>
        <v/>
      </c>
      <c r="VM19" s="4" t="str">
        <f>IFERROR(IF(N(data_NoOutliers!IX19),data_NoOutliers!IX19,MID(data_NoOutliers!IX19,2,99)/2),"")</f>
        <v/>
      </c>
      <c r="VN19" s="4" t="str">
        <f>IFERROR(IF(N(data_NoOutliers!IY19),data_NoOutliers!IY19,MID(data_NoOutliers!IY19,2,99)/2),"")</f>
        <v/>
      </c>
      <c r="VO19" s="4" t="str">
        <f>IFERROR(IF(N(data_NoOutliers!IZ19),data_NoOutliers!IZ19,MID(data_NoOutliers!IZ19,2,99)/2),"")</f>
        <v/>
      </c>
      <c r="VP19" s="4" t="str">
        <f>IFERROR(IF(N(data_NoOutliers!JA19),data_NoOutliers!JA19,MID(data_NoOutliers!JA19,2,99)/2),"")</f>
        <v/>
      </c>
      <c r="VQ19" s="4" t="str">
        <f>IFERROR(IF(N(data_NoOutliers!JB19),data_NoOutliers!JB19,MID(data_NoOutliers!JB19,2,99)/2),"")</f>
        <v/>
      </c>
      <c r="VR19" s="4" t="str">
        <f>IFERROR(IF(N(data_NoOutliers!JC19),data_NoOutliers!JC19,MID(data_NoOutliers!JC19,2,99)/2),"")</f>
        <v/>
      </c>
      <c r="VS19" s="4" t="str">
        <f>IFERROR(IF(N(data_NoOutliers!JD19),data_NoOutliers!JD19,MID(data_NoOutliers!JD19,2,99)/2),"")</f>
        <v/>
      </c>
      <c r="VT19" s="4" t="str">
        <f>IFERROR(IF(N(data_NoOutliers!JE19),data_NoOutliers!JE19,MID(data_NoOutliers!JE19,2,99)/2),"")</f>
        <v/>
      </c>
      <c r="VU19" s="4" t="str">
        <f>IFERROR(IF(N(data_NoOutliers!JF19),data_NoOutliers!JF19,MID(data_NoOutliers!JF19,2,99)/2),"")</f>
        <v/>
      </c>
      <c r="VV19" s="4" t="str">
        <f>IFERROR(IF(N(data_NoOutliers!JG19),data_NoOutliers!JG19,MID(data_NoOutliers!JG19,2,99)/2),"")</f>
        <v/>
      </c>
      <c r="VW19" s="4" t="str">
        <f>IFERROR(IF(N(data_NoOutliers!JH19),data_NoOutliers!JH19,MID(data_NoOutliers!JH19,2,99)/2),"")</f>
        <v/>
      </c>
      <c r="VX19" s="4" t="str">
        <f>IFERROR(IF(N(data_NoOutliers!JI19),data_NoOutliers!JI19,MID(data_NoOutliers!JI19,2,99)/2),"")</f>
        <v/>
      </c>
      <c r="VY19" s="4" t="str">
        <f>IFERROR(IF(N(data_NoOutliers!JJ19),data_NoOutliers!JJ19,MID(data_NoOutliers!JJ19,2,99)/2),"")</f>
        <v/>
      </c>
      <c r="VZ19" s="4" t="str">
        <f>IFERROR(IF(N(data_NoOutliers!JK19),data_NoOutliers!JK19,MID(data_NoOutliers!JK19,2,99)/2),"")</f>
        <v/>
      </c>
      <c r="WA19" s="4" t="str">
        <f>IFERROR(IF(N(data_NoOutliers!JL19),data_NoOutliers!JL19,MID(data_NoOutliers!JL19,2,99)/2),"")</f>
        <v/>
      </c>
      <c r="WB19" s="4" t="str">
        <f>IFERROR(IF(N(data_NoOutliers!JM19),data_NoOutliers!JM19,MID(data_NoOutliers!JM19,2,99)/2),"")</f>
        <v/>
      </c>
      <c r="WC19" s="4" t="str">
        <f>IFERROR(IF(N(data_NoOutliers!JN19),data_NoOutliers!JN19,MID(data_NoOutliers!JN19,2,99)/2),"")</f>
        <v/>
      </c>
      <c r="WD19" s="4" t="str">
        <f>IFERROR(IF(N(data_NoOutliers!JO19),data_NoOutliers!JO19,MID(data_NoOutliers!JO19,2,99)/2),"")</f>
        <v/>
      </c>
      <c r="WE19" s="4" t="str">
        <f>IFERROR(IF(N(data_NoOutliers!JP19),data_NoOutliers!JP19,MID(data_NoOutliers!JP19,2,99)/2),"")</f>
        <v/>
      </c>
      <c r="WF19" s="4" t="str">
        <f>IFERROR(IF(N(data_NoOutliers!JQ19),data_NoOutliers!JQ19,MID(data_NoOutliers!JQ19,2,99)/2),"")</f>
        <v/>
      </c>
      <c r="WG19" s="4" t="str">
        <f>IFERROR(IF(N(data_NoOutliers!JR19),data_NoOutliers!JR19,MID(data_NoOutliers!JR19,2,99)/2),"")</f>
        <v/>
      </c>
      <c r="WH19" s="4" t="str">
        <f>IFERROR(IF(N(data_NoOutliers!JS19),data_NoOutliers!JS19,MID(data_NoOutliers!JS19,2,99)/2),"")</f>
        <v/>
      </c>
      <c r="WI19" s="4" t="str">
        <f>IFERROR(IF(N(data_NoOutliers!JT19),data_NoOutliers!JT19,MID(data_NoOutliers!JT19,2,99)/2),"")</f>
        <v/>
      </c>
      <c r="WJ19" s="4" t="str">
        <f>IFERROR(IF(N(data_NoOutliers!JU19),data_NoOutliers!JU19,MID(data_NoOutliers!JU19,2,99)/2),"")</f>
        <v/>
      </c>
      <c r="WK19" s="4" t="str">
        <f>IFERROR(IF(N(data_NoOutliers!JV19),data_NoOutliers!JV19,MID(data_NoOutliers!JV19,2,99)/2),"")</f>
        <v/>
      </c>
      <c r="WL19" s="4" t="str">
        <f>IFERROR(IF(N(data_NoOutliers!JW19),data_NoOutliers!JW19,MID(data_NoOutliers!JW19,2,99)/2),"")</f>
        <v/>
      </c>
      <c r="WM19" s="4" t="str">
        <f>IFERROR(IF(N(data_NoOutliers!JX19),data_NoOutliers!JX19,MID(data_NoOutliers!JX19,2,99)/2),"")</f>
        <v/>
      </c>
      <c r="WN19" s="4" t="str">
        <f>IFERROR(IF(N(data_NoOutliers!JY19),data_NoOutliers!JY19,MID(data_NoOutliers!JY19,2,99)/2),"")</f>
        <v/>
      </c>
      <c r="WO19" s="4" t="str">
        <f>IFERROR(IF(N(data_NoOutliers!JZ19),data_NoOutliers!JZ19,MID(data_NoOutliers!JZ19,2,99)/2),"")</f>
        <v/>
      </c>
      <c r="WP19" s="4" t="str">
        <f>IFERROR(IF(N(data_NoOutliers!KA19),data_NoOutliers!KA19,MID(data_NoOutliers!KA19,2,99)/2),"")</f>
        <v/>
      </c>
      <c r="WQ19" s="4" t="str">
        <f>IFERROR(IF(N(data_NoOutliers!KB19),data_NoOutliers!KB19,MID(data_NoOutliers!KB19,2,99)/2),"")</f>
        <v/>
      </c>
      <c r="WR19" s="4" t="str">
        <f>IFERROR(IF(N(data_NoOutliers!KC19),data_NoOutliers!KC19,MID(data_NoOutliers!KC19,2,99)/2),"")</f>
        <v/>
      </c>
      <c r="WS19" s="4" t="str">
        <f>IFERROR(IF(N(data_NoOutliers!KD19),data_NoOutliers!KD19,MID(data_NoOutliers!KD19,2,99)/2),"")</f>
        <v/>
      </c>
      <c r="WT19" s="4" t="str">
        <f>IFERROR(IF(N(data_NoOutliers!KE19),data_NoOutliers!KE19,MID(data_NoOutliers!KE19,2,99)/2),"")</f>
        <v/>
      </c>
      <c r="WU19" s="4" t="str">
        <f>IFERROR(IF(N(data_NoOutliers!KF19),data_NoOutliers!KF19,MID(data_NoOutliers!KF19,2,99)/2),"")</f>
        <v/>
      </c>
      <c r="WV19" s="4" t="str">
        <f>IFERROR(IF(N(data_NoOutliers!KG19),data_NoOutliers!KG19,MID(data_NoOutliers!KG19,2,99)/2),"")</f>
        <v/>
      </c>
      <c r="WW19" s="4" t="str">
        <f>IFERROR(IF(N(data_NoOutliers!KH19),data_NoOutliers!KH19,MID(data_NoOutliers!KH19,2,99)/2),"")</f>
        <v/>
      </c>
      <c r="WX19" s="4" t="str">
        <f>IFERROR(IF(N(data_NoOutliers!KI19),data_NoOutliers!KI19,MID(data_NoOutliers!KI19,2,99)/2),"")</f>
        <v/>
      </c>
      <c r="WY19" s="4" t="str">
        <f>IFERROR(IF(N(data_NoOutliers!KJ19),data_NoOutliers!KJ19,MID(data_NoOutliers!KJ19,2,99)/2),"")</f>
        <v/>
      </c>
      <c r="WZ19" s="4" t="str">
        <f>IFERROR(IF(N(data_NoOutliers!KK19),data_NoOutliers!KK19,MID(data_NoOutliers!KK19,2,99)/2),"")</f>
        <v/>
      </c>
      <c r="XA19" s="4" t="str">
        <f>IFERROR(IF(N(data_NoOutliers!KL19),data_NoOutliers!KL19,MID(data_NoOutliers!KL19,2,99)/2),"")</f>
        <v/>
      </c>
      <c r="XB19" s="4" t="str">
        <f>IFERROR(IF(N(data_NoOutliers!KM19),data_NoOutliers!KM19,MID(data_NoOutliers!KM19,2,99)/2),"")</f>
        <v/>
      </c>
      <c r="XC19" s="4" t="str">
        <f>IFERROR(IF(N(data_NoOutliers!KN19),data_NoOutliers!KN19,MID(data_NoOutliers!KN19,2,99)/2),"")</f>
        <v/>
      </c>
      <c r="XD19" s="4" t="str">
        <f>IFERROR(IF(N(data_NoOutliers!KO19),data_NoOutliers!KO19,MID(data_NoOutliers!KO19,2,99)/2),"")</f>
        <v/>
      </c>
      <c r="XE19" s="4" t="str">
        <f>IFERROR(IF(N(data_NoOutliers!KP19),data_NoOutliers!KP19,MID(data_NoOutliers!KP19,2,99)/2),"")</f>
        <v/>
      </c>
      <c r="XF19" s="4" t="str">
        <f>IFERROR(IF(N(data_NoOutliers!KQ19),data_NoOutliers!KQ19,MID(data_NoOutliers!KQ19,2,99)/2),"")</f>
        <v/>
      </c>
      <c r="XG19" s="4" t="str">
        <f>IFERROR(IF(N(data_NoOutliers!KR19),data_NoOutliers!KR19,MID(data_NoOutliers!KR19,2,99)/2),"")</f>
        <v/>
      </c>
      <c r="XH19" s="4" t="str">
        <f>IFERROR(IF(N(data_NoOutliers!KS19),data_NoOutliers!KS19,MID(data_NoOutliers!KS19,2,99)/2),"")</f>
        <v/>
      </c>
      <c r="XI19" s="4" t="str">
        <f>IFERROR(IF(N(data_NoOutliers!KT19),data_NoOutliers!KT19,MID(data_NoOutliers!KT19,2,99)/2),"")</f>
        <v/>
      </c>
      <c r="XJ19" s="4" t="str">
        <f>IFERROR(IF(N(data_NoOutliers!KU19),data_NoOutliers!KU19,MID(data_NoOutliers!KU19,2,99)/2),"")</f>
        <v/>
      </c>
      <c r="XK19" s="4" t="str">
        <f>IFERROR(IF(N(data_NoOutliers!KV19),data_NoOutliers!KV19,MID(data_NoOutliers!KV19,2,99)/2),"")</f>
        <v/>
      </c>
      <c r="XL19" s="4" t="str">
        <f>IFERROR(IF(N(data_NoOutliers!KW19),data_NoOutliers!KW19,MID(data_NoOutliers!KW19,2,99)/2),"")</f>
        <v/>
      </c>
      <c r="XM19" s="4" t="str">
        <f>IFERROR(IF(N(data_NoOutliers!KX19),data_NoOutliers!KX19,MID(data_NoOutliers!KX19,2,99)/2),"")</f>
        <v/>
      </c>
      <c r="XN19" s="4" t="str">
        <f>IFERROR(IF(N(data_NoOutliers!KY19),data_NoOutliers!KY19,MID(data_NoOutliers!KY19,2,99)/2),"")</f>
        <v/>
      </c>
      <c r="XO19" s="4" t="str">
        <f>IFERROR(IF(N(data_NoOutliers!KZ19),data_NoOutliers!KZ19,MID(data_NoOutliers!KZ19,2,99)/2),"")</f>
        <v/>
      </c>
      <c r="XP19" s="4" t="str">
        <f>IFERROR(IF(N(data_NoOutliers!LA19),data_NoOutliers!LA19,MID(data_NoOutliers!LA19,2,99)/2),"")</f>
        <v/>
      </c>
      <c r="XQ19" s="4" t="str">
        <f>IFERROR(IF(N(data_NoOutliers!LB19),data_NoOutliers!LB19,MID(data_NoOutliers!LB19,2,99)/2),"")</f>
        <v/>
      </c>
      <c r="XR19" s="4" t="str">
        <f>IFERROR(IF(N(data_NoOutliers!LC19),data_NoOutliers!LC19,MID(data_NoOutliers!LC19,2,99)/2),"")</f>
        <v/>
      </c>
      <c r="XS19" s="4" t="str">
        <f>IFERROR(IF(N(data_NoOutliers!LD19),data_NoOutliers!LD19,MID(data_NoOutliers!LD19,2,99)/2),"")</f>
        <v/>
      </c>
      <c r="XT19" s="4" t="str">
        <f>IFERROR(IF(N(data_NoOutliers!LE19),data_NoOutliers!LE19,MID(data_NoOutliers!LE19,2,99)/2),"")</f>
        <v/>
      </c>
      <c r="XU19" s="4" t="str">
        <f>IFERROR(IF(N(data_NoOutliers!LF19),data_NoOutliers!LF19,MID(data_NoOutliers!LF19,2,99)/2),"")</f>
        <v/>
      </c>
      <c r="XV19" s="4" t="str">
        <f>IFERROR(IF(N(data_NoOutliers!LG19),data_NoOutliers!LG19,MID(data_NoOutliers!LG19,2,99)/2),"")</f>
        <v/>
      </c>
      <c r="XW19" s="4" t="str">
        <f>IFERROR(IF(N(data_NoOutliers!LH19),data_NoOutliers!LH19,MID(data_NoOutliers!LH19,2,99)/2),"")</f>
        <v/>
      </c>
      <c r="XX19" s="4" t="str">
        <f>IFERROR(IF(N(data_NoOutliers!LI19),data_NoOutliers!LI19,MID(data_NoOutliers!LI19,2,99)/2),"")</f>
        <v/>
      </c>
      <c r="XY19" s="4" t="str">
        <f>IFERROR(IF(N(data_NoOutliers!LJ19),data_NoOutliers!LJ19,MID(data_NoOutliers!LJ19,2,99)/2),"")</f>
        <v/>
      </c>
      <c r="XZ19" s="4" t="str">
        <f>IFERROR(IF(N(data_NoOutliers!LK19),data_NoOutliers!LK19,MID(data_NoOutliers!LK19,2,99)/2),"")</f>
        <v/>
      </c>
      <c r="YA19" s="4" t="str">
        <f>IFERROR(IF(N(data_NoOutliers!LL19),data_NoOutliers!LL19,MID(data_NoOutliers!LL19,2,99)/2),"")</f>
        <v/>
      </c>
      <c r="YB19" s="4" t="str">
        <f>IFERROR(IF(N(data_NoOutliers!LM19),data_NoOutliers!LM19,MID(data_NoOutliers!LM19,2,99)/2),"")</f>
        <v/>
      </c>
      <c r="YC19" s="4" t="str">
        <f>IFERROR(IF(N(data_NoOutliers!LN19),data_NoOutliers!LN19,MID(data_NoOutliers!LN19,2,99)/2),"")</f>
        <v/>
      </c>
      <c r="YD19" s="4" t="str">
        <f>IFERROR(IF(N(data_NoOutliers!LO19),data_NoOutliers!LO19,MID(data_NoOutliers!LO19,2,99)/2),"")</f>
        <v/>
      </c>
      <c r="YE19" s="4" t="str">
        <f>IFERROR(IF(N(data_NoOutliers!LP19),data_NoOutliers!LP19,MID(data_NoOutliers!LP19,2,99)/2),"")</f>
        <v/>
      </c>
      <c r="YF19" s="4" t="str">
        <f>IFERROR(IF(N(data_NoOutliers!LQ19),data_NoOutliers!LQ19,MID(data_NoOutliers!LQ19,2,99)/2),"")</f>
        <v/>
      </c>
      <c r="YG19" s="4" t="str">
        <f>IFERROR(IF(N(data_NoOutliers!LR19),data_NoOutliers!LR19,MID(data_NoOutliers!LR19,2,99)/2),"")</f>
        <v/>
      </c>
      <c r="YH19" s="4" t="str">
        <f>IFERROR(IF(N(data_NoOutliers!LS19),data_NoOutliers!LS19,MID(data_NoOutliers!LS19,2,99)/2),"")</f>
        <v/>
      </c>
      <c r="YI19" s="4" t="str">
        <f>IFERROR(IF(N(data_NoOutliers!LT19),data_NoOutliers!LT19,MID(data_NoOutliers!LT19,2,99)/2),"")</f>
        <v/>
      </c>
      <c r="YJ19" s="4" t="str">
        <f>IFERROR(IF(N(data_NoOutliers!LU19),data_NoOutliers!LU19,MID(data_NoOutliers!LU19,2,99)/2),"")</f>
        <v/>
      </c>
      <c r="YK19" s="4" t="str">
        <f>IFERROR(IF(N(data_NoOutliers!LV19),data_NoOutliers!LV19,MID(data_NoOutliers!LV19,2,99)/2),"")</f>
        <v/>
      </c>
      <c r="YL19" s="4" t="str">
        <f>IFERROR(IF(N(data_NoOutliers!LW19),data_NoOutliers!LW19,MID(data_NoOutliers!LW19,2,99)/2),"")</f>
        <v/>
      </c>
      <c r="YM19" s="4" t="str">
        <f>IFERROR(IF(N(data_NoOutliers!LX19),data_NoOutliers!LX19,MID(data_NoOutliers!LX19,2,99)/2),"")</f>
        <v/>
      </c>
      <c r="YN19" s="4" t="str">
        <f>IFERROR(IF(N(data_NoOutliers!LY19),data_NoOutliers!LY19,MID(data_NoOutliers!LY19,2,99)/2),"")</f>
        <v/>
      </c>
      <c r="YO19" s="4" t="str">
        <f>IFERROR(IF(N(data_NoOutliers!LZ19),data_NoOutliers!LZ19,MID(data_NoOutliers!LZ19,2,99)/2),"")</f>
        <v/>
      </c>
      <c r="YP19" s="4" t="str">
        <f>IFERROR(IF(N(data_NoOutliers!MA19),data_NoOutliers!MA19,MID(data_NoOutliers!MA19,2,99)/2),"")</f>
        <v/>
      </c>
      <c r="YQ19" s="4" t="str">
        <f>IFERROR(IF(N(data_NoOutliers!MB19),data_NoOutliers!MB19,MID(data_NoOutliers!MB19,2,99)/2),"")</f>
        <v/>
      </c>
      <c r="YR19" s="4" t="str">
        <f>IFERROR(IF(N(data_NoOutliers!MC19),data_NoOutliers!MC19,MID(data_NoOutliers!MC19,2,99)/2),"")</f>
        <v/>
      </c>
      <c r="YS19" s="4" t="str">
        <f>IFERROR(IF(N(data_NoOutliers!MD19),data_NoOutliers!MD19,MID(data_NoOutliers!MD19,2,99)/2),"")</f>
        <v/>
      </c>
      <c r="YT19" s="4" t="str">
        <f>IFERROR(IF(N(data_NoOutliers!ME19),data_NoOutliers!ME19,MID(data_NoOutliers!ME19,2,99)/2),"")</f>
        <v/>
      </c>
      <c r="YU19" s="4" t="str">
        <f>IFERROR(IF(N(data_NoOutliers!MF19),data_NoOutliers!MF19,MID(data_NoOutliers!MF19,2,99)/2),"")</f>
        <v/>
      </c>
      <c r="YV19" s="4" t="str">
        <f>IFERROR(IF(N(data_NoOutliers!MG19),data_NoOutliers!MG19,MID(data_NoOutliers!MG19,2,99)/2),"")</f>
        <v/>
      </c>
      <c r="YW19" s="4" t="str">
        <f>IFERROR(IF(N(data_NoOutliers!MH19),data_NoOutliers!MH19,MID(data_NoOutliers!MH19,2,99)/2),"")</f>
        <v/>
      </c>
      <c r="YX19" s="4" t="str">
        <f>IFERROR(IF(N(data_NoOutliers!MI19),data_NoOutliers!MI19,MID(data_NoOutliers!MI19,2,99)/2),"")</f>
        <v/>
      </c>
      <c r="YY19" s="4" t="str">
        <f>IFERROR(IF(N(data_NoOutliers!MJ19),data_NoOutliers!MJ19,MID(data_NoOutliers!MJ19,2,99)/2),"")</f>
        <v/>
      </c>
      <c r="YZ19" s="4" t="str">
        <f>IFERROR(IF(N(data_NoOutliers!MK19),data_NoOutliers!MK19,MID(data_NoOutliers!MK19,2,99)/2),"")</f>
        <v/>
      </c>
      <c r="ZA19" s="4" t="str">
        <f>IFERROR(IF(N(data_NoOutliers!ML19),data_NoOutliers!ML19,MID(data_NoOutliers!ML19,2,99)/2),"")</f>
        <v/>
      </c>
      <c r="ZB19" s="4" t="str">
        <f>IFERROR(IF(N(data_NoOutliers!MM19),data_NoOutliers!MM19,MID(data_NoOutliers!MM19,2,99)/2),"")</f>
        <v/>
      </c>
      <c r="ZC19" s="4" t="str">
        <f>IFERROR(IF(N(data_NoOutliers!MN19),data_NoOutliers!MN19,MID(data_NoOutliers!MN19,2,99)/2),"")</f>
        <v/>
      </c>
      <c r="ZD19" s="4" t="str">
        <f>IFERROR(IF(N(data_NoOutliers!MO19),data_NoOutliers!MO19,MID(data_NoOutliers!MO19,2,99)/2),"")</f>
        <v/>
      </c>
      <c r="ZE19" s="4" t="str">
        <f>IFERROR(IF(N(data_NoOutliers!MP19),data_NoOutliers!MP19,MID(data_NoOutliers!MP19,2,99)/2),"")</f>
        <v/>
      </c>
      <c r="ZF19" s="4" t="str">
        <f>IFERROR(IF(N(data_NoOutliers!MQ19),data_NoOutliers!MQ19,MID(data_NoOutliers!MQ19,2,99)/2),"")</f>
        <v/>
      </c>
      <c r="ZG19" s="4" t="str">
        <f>IFERROR(IF(N(data_NoOutliers!MR19),data_NoOutliers!MR19,MID(data_NoOutliers!MR19,2,99)/2),"")</f>
        <v/>
      </c>
      <c r="ZH19" s="4" t="str">
        <f>IFERROR(IF(N(data_NoOutliers!MS19),data_NoOutliers!MS19,MID(data_NoOutliers!MS19,2,99)/2),"")</f>
        <v/>
      </c>
      <c r="ZI19" s="4" t="str">
        <f>IFERROR(IF(N(data_NoOutliers!MT19),data_NoOutliers!MT19,MID(data_NoOutliers!MT19,2,99)/2),"")</f>
        <v/>
      </c>
      <c r="ZJ19" s="4" t="str">
        <f>IFERROR(IF(N(data_NoOutliers!MU19),data_NoOutliers!MU19,MID(data_NoOutliers!MU19,2,99)/2),"")</f>
        <v/>
      </c>
      <c r="ZK19" s="4" t="str">
        <f>IFERROR(IF(N(data_NoOutliers!MV19),data_NoOutliers!MV19,MID(data_NoOutliers!MV19,2,99)/2),"")</f>
        <v/>
      </c>
      <c r="ZL19" s="4" t="str">
        <f>IFERROR(IF(N(data_NoOutliers!MW19),data_NoOutliers!MW19,MID(data_NoOutliers!MW19,2,99)/2),"")</f>
        <v/>
      </c>
      <c r="ZM19" s="4" t="str">
        <f>IFERROR(IF(N(data_NoOutliers!MX19),data_NoOutliers!MX19,MID(data_NoOutliers!MX19,2,99)/2),"")</f>
        <v/>
      </c>
      <c r="ZN19" s="4" t="str">
        <f>IFERROR(IF(N(data_NoOutliers!MY19),data_NoOutliers!MY19,MID(data_NoOutliers!MY19,2,99)/2),"")</f>
        <v/>
      </c>
      <c r="ZO19" s="4" t="str">
        <f>IFERROR(IF(N(data_NoOutliers!MZ19),data_NoOutliers!MZ19,MID(data_NoOutliers!MZ19,2,99)/2),"")</f>
        <v/>
      </c>
      <c r="ZP19" s="4" t="str">
        <f>IFERROR(IF(N(data_NoOutliers!NA19),data_NoOutliers!NA19,MID(data_NoOutliers!NA19,2,99)/2),"")</f>
        <v/>
      </c>
      <c r="ZQ19" s="4" t="str">
        <f>IFERROR(IF(N(data_NoOutliers!NB19),data_NoOutliers!NB19,MID(data_NoOutliers!NB19,2,99)/2),"")</f>
        <v/>
      </c>
      <c r="ZR19" s="4" t="str">
        <f>IFERROR(IF(N(data_NoOutliers!NC19),data_NoOutliers!NC19,MID(data_NoOutliers!NC19,2,99)/2),"")</f>
        <v/>
      </c>
      <c r="ZS19" s="4" t="str">
        <f>IFERROR(IF(N(data_NoOutliers!ND19),data_NoOutliers!ND19,MID(data_NoOutliers!ND19,2,99)/2),"")</f>
        <v/>
      </c>
      <c r="ZT19" s="4" t="str">
        <f>IFERROR(IF(N(data_NoOutliers!NE19),data_NoOutliers!NE19,MID(data_NoOutliers!NE19,2,99)/2),"")</f>
        <v/>
      </c>
      <c r="ZU19" s="4" t="str">
        <f>IFERROR(IF(N(data_NoOutliers!NF19),data_NoOutliers!NF19,MID(data_NoOutliers!NF19,2,99)/2),"")</f>
        <v/>
      </c>
      <c r="ZV19" s="4" t="str">
        <f>IFERROR(IF(N(data_NoOutliers!NG19),data_NoOutliers!NG19,MID(data_NoOutliers!NG19,2,99)/2),"")</f>
        <v/>
      </c>
      <c r="ZW19" s="4" t="str">
        <f>IFERROR(IF(N(data_NoOutliers!NH19),data_NoOutliers!NH19,MID(data_NoOutliers!NH19,2,99)/2),"")</f>
        <v/>
      </c>
      <c r="ZX19" s="4" t="str">
        <f>IFERROR(IF(N(data_NoOutliers!NI19),data_NoOutliers!NI19,MID(data_NoOutliers!NI19,2,99)/2),"")</f>
        <v/>
      </c>
      <c r="ZY19" s="4" t="str">
        <f>IFERROR(IF(N(data_NoOutliers!NJ19),data_NoOutliers!NJ19,MID(data_NoOutliers!NJ19,2,99)/2),"")</f>
        <v/>
      </c>
      <c r="ZZ19" s="4" t="str">
        <f>IFERROR(IF(N(data_NoOutliers!NK19),data_NoOutliers!NK19,MID(data_NoOutliers!NK19,2,99)/2),"")</f>
        <v/>
      </c>
      <c r="AAA19" s="4" t="str">
        <f>IFERROR(IF(N(data_NoOutliers!NL19),data_NoOutliers!NL19,MID(data_NoOutliers!NL19,2,99)/2),"")</f>
        <v/>
      </c>
      <c r="AAB19" s="4" t="str">
        <f>IFERROR(IF(N(data_NoOutliers!NM19),data_NoOutliers!NM19,MID(data_NoOutliers!NM19,2,99)/2),"")</f>
        <v/>
      </c>
      <c r="AAC19" s="4" t="str">
        <f>IFERROR(IF(N(data_NoOutliers!NN19),data_NoOutliers!NN19,MID(data_NoOutliers!NN19,2,99)/2),"")</f>
        <v/>
      </c>
      <c r="AAD19" s="4" t="str">
        <f>IFERROR(IF(N(data_NoOutliers!NO19),data_NoOutliers!NO19,MID(data_NoOutliers!NO19,2,99)/2),"")</f>
        <v/>
      </c>
      <c r="AAE19" s="4" t="str">
        <f>IFERROR(IF(N(data_NoOutliers!NP19),data_NoOutliers!NP19,MID(data_NoOutliers!NP19,2,99)/2),"")</f>
        <v/>
      </c>
      <c r="AAF19" s="4" t="str">
        <f>IFERROR(IF(N(data_NoOutliers!NQ19),data_NoOutliers!NQ19,MID(data_NoOutliers!NQ19,2,99)/2),"")</f>
        <v/>
      </c>
      <c r="AAG19" s="4" t="str">
        <f>IFERROR(IF(N(data_NoOutliers!NR19),data_NoOutliers!NR19,MID(data_NoOutliers!NR19,2,99)/2),"")</f>
        <v/>
      </c>
      <c r="AAH19" s="4" t="str">
        <f>IFERROR(IF(N(data_NoOutliers!NS19),data_NoOutliers!NS19,MID(data_NoOutliers!NS19,2,99)/2),"")</f>
        <v/>
      </c>
      <c r="AAI19" s="4" t="str">
        <f>IFERROR(IF(N(data_NoOutliers!NT19),data_NoOutliers!NT19,MID(data_NoOutliers!NT19,2,99)/2),"")</f>
        <v/>
      </c>
      <c r="AAJ19" s="4" t="str">
        <f>IFERROR(IF(N(data_NoOutliers!NU19),data_NoOutliers!NU19,MID(data_NoOutliers!NU19,2,99)/2),"")</f>
        <v/>
      </c>
      <c r="AAK19" s="4" t="str">
        <f>IFERROR(IF(N(data_NoOutliers!NV19),data_NoOutliers!NV19,MID(data_NoOutliers!NV19,2,99)/2),"")</f>
        <v/>
      </c>
      <c r="AAL19" s="4" t="str">
        <f>IFERROR(IF(N(data_NoOutliers!NW19),data_NoOutliers!NW19,MID(data_NoOutliers!NW19,2,99)/2),"")</f>
        <v/>
      </c>
      <c r="AAM19" s="4" t="str">
        <f>IFERROR(IF(N(data_NoOutliers!NX19),data_NoOutliers!NX19,MID(data_NoOutliers!NX19,2,99)/2),"")</f>
        <v/>
      </c>
      <c r="AAN19" s="4" t="str">
        <f>IFERROR(IF(N(data_NoOutliers!NY19),data_NoOutliers!NY19,MID(data_NoOutliers!NY19,2,99)/2),"")</f>
        <v/>
      </c>
      <c r="AAO19" s="4" t="str">
        <f>IFERROR(IF(N(data_NoOutliers!NZ19),data_NoOutliers!NZ19,MID(data_NoOutliers!NZ19,2,99)/2),"")</f>
        <v/>
      </c>
      <c r="AAP19" s="4" t="str">
        <f>IFERROR(IF(N(data_NoOutliers!OA19),data_NoOutliers!OA19,MID(data_NoOutliers!OA19,2,99)/2),"")</f>
        <v/>
      </c>
      <c r="AAQ19" s="4" t="str">
        <f>IFERROR(IF(N(data_NoOutliers!OB19),data_NoOutliers!OB19,MID(data_NoOutliers!OB19,2,99)/2),"")</f>
        <v/>
      </c>
      <c r="AAR19" s="4" t="str">
        <f>IFERROR(IF(N(data_NoOutliers!OC19),data_NoOutliers!OC19,MID(data_NoOutliers!OC19,2,99)/2),"")</f>
        <v/>
      </c>
      <c r="AAS19" s="4" t="str">
        <f>IFERROR(IF(N(data_NoOutliers!OD19),data_NoOutliers!OD19,MID(data_NoOutliers!OD19,2,99)/2),"")</f>
        <v/>
      </c>
      <c r="AAT19" s="4" t="str">
        <f>IFERROR(IF(N(data_NoOutliers!OE19),data_NoOutliers!OE19,MID(data_NoOutliers!OE19,2,99)/2),"")</f>
        <v/>
      </c>
      <c r="AAU19" s="4" t="str">
        <f>IFERROR(IF(N(data_NoOutliers!OF19),data_NoOutliers!OF19,MID(data_NoOutliers!OF19,2,99)/2),"")</f>
        <v/>
      </c>
      <c r="AAV19" s="4" t="str">
        <f>IFERROR(IF(N(data_NoOutliers!OG19),data_NoOutliers!OG19,MID(data_NoOutliers!OG19,2,99)/2),"")</f>
        <v/>
      </c>
      <c r="AAW19" s="4" t="str">
        <f>IFERROR(IF(N(data_NoOutliers!OH19),data_NoOutliers!OH19,MID(data_NoOutliers!OH19,2,99)/2),"")</f>
        <v/>
      </c>
      <c r="AAX19" s="4" t="str">
        <f>IFERROR(IF(N(data_NoOutliers!OI19),data_NoOutliers!OI19,MID(data_NoOutliers!OI19,2,99)/2),"")</f>
        <v/>
      </c>
      <c r="AAY19" s="4" t="str">
        <f>IFERROR(IF(N(data_NoOutliers!OJ19),data_NoOutliers!OJ19,MID(data_NoOutliers!OJ19,2,99)/2),"")</f>
        <v/>
      </c>
      <c r="AAZ19" s="4" t="str">
        <f>IFERROR(IF(N(data_NoOutliers!OK19),data_NoOutliers!OK19,MID(data_NoOutliers!OK19,2,99)/2),"")</f>
        <v/>
      </c>
      <c r="ABA19" s="4" t="str">
        <f>IFERROR(IF(N(data_NoOutliers!OL19),data_NoOutliers!OL19,MID(data_NoOutliers!OL19,2,99)/2),"")</f>
        <v/>
      </c>
      <c r="ABB19" s="4" t="str">
        <f>IFERROR(IF(N(data_NoOutliers!OM19),data_NoOutliers!OM19,MID(data_NoOutliers!OM19,2,99)/2),"")</f>
        <v/>
      </c>
      <c r="ABC19" s="4" t="str">
        <f>IFERROR(IF(N(data_NoOutliers!ON19),data_NoOutliers!ON19,MID(data_NoOutliers!ON19,2,99)/2),"")</f>
        <v/>
      </c>
      <c r="ABD19" s="4" t="str">
        <f>IFERROR(IF(N(data_NoOutliers!OO19),data_NoOutliers!OO19,MID(data_NoOutliers!OO19,2,99)/2),"")</f>
        <v/>
      </c>
      <c r="ABE19" s="4" t="str">
        <f>IFERROR(IF(N(data_NoOutliers!OP19),data_NoOutliers!OP19,MID(data_NoOutliers!OP19,2,99)/2),"")</f>
        <v/>
      </c>
      <c r="ABF19" s="4" t="str">
        <f>IFERROR(IF(N(data_NoOutliers!OQ19),data_NoOutliers!OQ19,MID(data_NoOutliers!OQ19,2,99)/2),"")</f>
        <v/>
      </c>
      <c r="ABG19" s="4" t="str">
        <f>IFERROR(IF(N(data_NoOutliers!OR19),data_NoOutliers!OR19,MID(data_NoOutliers!OR19,2,99)/2),"")</f>
        <v/>
      </c>
      <c r="ABH19" s="4" t="str">
        <f>IFERROR(IF(N(data_NoOutliers!OS19),data_NoOutliers!OS19,MID(data_NoOutliers!OS19,2,99)/2),"")</f>
        <v/>
      </c>
      <c r="ABI19" s="4" t="str">
        <f>IFERROR(IF(N(data_NoOutliers!OT19),data_NoOutliers!OT19,MID(data_NoOutliers!OT19,2,99)/2),"")</f>
        <v/>
      </c>
      <c r="ABJ19" s="4" t="str">
        <f>IFERROR(IF(N(data_NoOutliers!OU19),data_NoOutliers!OU19,MID(data_NoOutliers!OU19,2,99)/2),"")</f>
        <v/>
      </c>
      <c r="ABK19" s="4" t="str">
        <f>IFERROR(IF(N(data_NoOutliers!OV19),data_NoOutliers!OV19,MID(data_NoOutliers!OV19,2,99)/2),"")</f>
        <v/>
      </c>
      <c r="ABL19" s="4" t="str">
        <f>IFERROR(IF(N(data_NoOutliers!OW19),data_NoOutliers!OW19,MID(data_NoOutliers!OW19,2,99)/2),"")</f>
        <v/>
      </c>
      <c r="ABM19" s="4" t="str">
        <f>IFERROR(IF(N(data_NoOutliers!OX19),data_NoOutliers!OX19,MID(data_NoOutliers!OX19,2,99)/2),"")</f>
        <v/>
      </c>
      <c r="ABN19" s="4" t="str">
        <f>IFERROR(IF(N(data_NoOutliers!OY19),data_NoOutliers!OY19,MID(data_NoOutliers!OY19,2,99)/2),"")</f>
        <v/>
      </c>
      <c r="ABO19" s="4" t="str">
        <f>IFERROR(IF(N(data_NoOutliers!OZ19),data_NoOutliers!OZ19,MID(data_NoOutliers!OZ19,2,99)/2),"")</f>
        <v/>
      </c>
      <c r="ABP19" s="4" t="str">
        <f>IFERROR(IF(N(data_NoOutliers!PA19),data_NoOutliers!PA19,MID(data_NoOutliers!PA19,2,99)/2),"")</f>
        <v/>
      </c>
      <c r="ABQ19" s="4" t="str">
        <f>IFERROR(IF(N(data_NoOutliers!PB19),data_NoOutliers!PB19,MID(data_NoOutliers!PB19,2,99)/2),"")</f>
        <v/>
      </c>
      <c r="ABR19" s="4" t="str">
        <f>IFERROR(IF(N(data_NoOutliers!PC19),data_NoOutliers!PC19,MID(data_NoOutliers!PC19,2,99)/2),"")</f>
        <v/>
      </c>
      <c r="ABS19" s="4" t="str">
        <f>IFERROR(IF(N(data_NoOutliers!PD19),data_NoOutliers!PD19,MID(data_NoOutliers!PD19,2,99)/2),"")</f>
        <v/>
      </c>
      <c r="ABT19" s="4" t="str">
        <f>IFERROR(IF(N(data_NoOutliers!PE19),data_NoOutliers!PE19,MID(data_NoOutliers!PE19,2,99)/2),"")</f>
        <v/>
      </c>
      <c r="ABU19" s="4" t="str">
        <f>IFERROR(IF(N(data_NoOutliers!PF19),data_NoOutliers!PF19,MID(data_NoOutliers!PF19,2,99)/2),"")</f>
        <v/>
      </c>
      <c r="ABV19" s="4" t="str">
        <f>IFERROR(IF(N(data_NoOutliers!PG19),data_NoOutliers!PG19,MID(data_NoOutliers!PG19,2,99)/2),"")</f>
        <v/>
      </c>
      <c r="ABW19" s="4" t="str">
        <f>IFERROR(IF(N(data_NoOutliers!PH19),data_NoOutliers!PH19,MID(data_NoOutliers!PH19,2,99)/2),"")</f>
        <v/>
      </c>
      <c r="ABX19" s="4" t="str">
        <f>IFERROR(IF(N(data_NoOutliers!PI19),data_NoOutliers!PI19,MID(data_NoOutliers!PI19,2,99)/2),"")</f>
        <v/>
      </c>
      <c r="ABY19" s="4" t="str">
        <f>IFERROR(IF(N(data_NoOutliers!PJ19),data_NoOutliers!PJ19,MID(data_NoOutliers!PJ19,2,99)/2),"")</f>
        <v/>
      </c>
      <c r="ABZ19" s="4" t="str">
        <f>IFERROR(IF(N(data_NoOutliers!PK19),data_NoOutliers!PK19,MID(data_NoOutliers!PK19,2,99)/2),"")</f>
        <v/>
      </c>
      <c r="ACA19" s="4" t="str">
        <f>IFERROR(IF(N(data_NoOutliers!PL19),data_NoOutliers!PL19,MID(data_NoOutliers!PL19,2,99)/2),"")</f>
        <v/>
      </c>
      <c r="ACB19" s="4" t="str">
        <f>IFERROR(IF(N(data_NoOutliers!PM19),data_NoOutliers!PM19,MID(data_NoOutliers!PM19,2,99)/2),"")</f>
        <v/>
      </c>
      <c r="ACC19" s="4" t="str">
        <f>IFERROR(IF(N(data_NoOutliers!PN19),data_NoOutliers!PN19,MID(data_NoOutliers!PN19,2,99)/2),"")</f>
        <v/>
      </c>
      <c r="ACD19" s="4" t="str">
        <f>IFERROR(IF(N(data_NoOutliers!PO19),data_NoOutliers!PO19,MID(data_NoOutliers!PO19,2,99)/2),"")</f>
        <v/>
      </c>
      <c r="ACE19" s="4" t="str">
        <f>IFERROR(IF(N(data_NoOutliers!PP19),data_NoOutliers!PP19,MID(data_NoOutliers!PP19,2,99)/2),"")</f>
        <v/>
      </c>
      <c r="ACF19" s="4" t="str">
        <f>IFERROR(IF(N(data_NoOutliers!PQ19),data_NoOutliers!PQ19,MID(data_NoOutliers!PQ19,2,99)/2),"")</f>
        <v/>
      </c>
      <c r="ACG19" s="4" t="str">
        <f>IFERROR(IF(N(data_NoOutliers!PR19),data_NoOutliers!PR19,MID(data_NoOutliers!PR19,2,99)/2),"")</f>
        <v/>
      </c>
      <c r="ACH19" s="4" t="str">
        <f>IFERROR(IF(N(data_NoOutliers!PS19),data_NoOutliers!PS19,MID(data_NoOutliers!PS19,2,99)/2),"")</f>
        <v/>
      </c>
      <c r="ACI19" s="4" t="str">
        <f>IFERROR(IF(N(data_NoOutliers!PT19),data_NoOutliers!PT19,MID(data_NoOutliers!PT19,2,99)/2),"")</f>
        <v/>
      </c>
      <c r="ACJ19" s="4" t="str">
        <f>IFERROR(IF(N(data_NoOutliers!PU19),data_NoOutliers!PU19,MID(data_NoOutliers!PU19,2,99)/2),"")</f>
        <v/>
      </c>
      <c r="ACK19" s="4" t="str">
        <f>IFERROR(IF(N(data_NoOutliers!PV19),data_NoOutliers!PV19,MID(data_NoOutliers!PV19,2,99)/2),"")</f>
        <v/>
      </c>
      <c r="ACL19" s="4" t="str">
        <f>IFERROR(IF(N(data_NoOutliers!PW19),data_NoOutliers!PW19,MID(data_NoOutliers!PW19,2,99)/2),"")</f>
        <v/>
      </c>
      <c r="ACM19" s="4" t="str">
        <f>IFERROR(IF(N(data_NoOutliers!PX19),data_NoOutliers!PX19,MID(data_NoOutliers!PX19,2,99)/2),"")</f>
        <v/>
      </c>
      <c r="ACN19" s="4" t="str">
        <f>IFERROR(IF(N(data_NoOutliers!PY19),data_NoOutliers!PY19,MID(data_NoOutliers!PY19,2,99)/2),"")</f>
        <v/>
      </c>
      <c r="ACO19" s="4" t="str">
        <f>IFERROR(IF(N(data_NoOutliers!PZ19),data_NoOutliers!PZ19,MID(data_NoOutliers!PZ19,2,99)/2),"")</f>
        <v/>
      </c>
      <c r="ACP19" s="4" t="str">
        <f>IFERROR(IF(N(data_NoOutliers!QA19),data_NoOutliers!QA19,MID(data_NoOutliers!QA19,2,99)/2),"")</f>
        <v/>
      </c>
      <c r="ACQ19" s="4" t="str">
        <f>IFERROR(IF(N(data_NoOutliers!QB19),data_NoOutliers!QB19,MID(data_NoOutliers!QB19,2,99)/2),"")</f>
        <v/>
      </c>
      <c r="ACR19" s="4" t="str">
        <f>IFERROR(IF(N(data_NoOutliers!QC19),data_NoOutliers!QC19,MID(data_NoOutliers!QC19,2,99)/2),"")</f>
        <v/>
      </c>
      <c r="ACS19" s="4" t="str">
        <f>IFERROR(IF(N(data_NoOutliers!QD19),data_NoOutliers!QD19,MID(data_NoOutliers!QD19,2,99)/2),"")</f>
        <v/>
      </c>
      <c r="ACT19" s="4" t="str">
        <f>IFERROR(IF(N(data_NoOutliers!QE19),data_NoOutliers!QE19,MID(data_NoOutliers!QE19,2,99)/2),"")</f>
        <v/>
      </c>
      <c r="ACU19" s="4" t="str">
        <f>IFERROR(IF(N(data_NoOutliers!QF19),data_NoOutliers!QF19,MID(data_NoOutliers!QF19,2,99)/2),"")</f>
        <v/>
      </c>
      <c r="ACV19" s="4" t="str">
        <f>IFERROR(IF(N(data_NoOutliers!QG19),data_NoOutliers!QG19,MID(data_NoOutliers!QG19,2,99)/2),"")</f>
        <v/>
      </c>
      <c r="ACW19" s="4" t="str">
        <f>IFERROR(IF(N(data_NoOutliers!QH19),data_NoOutliers!QH19,MID(data_NoOutliers!QH19,2,99)/2),"")</f>
        <v/>
      </c>
      <c r="ACX19" s="4" t="str">
        <f>IFERROR(IF(N(data_NoOutliers!QI19),data_NoOutliers!QI19,MID(data_NoOutliers!QI19,2,99)/2),"")</f>
        <v/>
      </c>
      <c r="ACY19" s="4" t="str">
        <f>IFERROR(IF(N(data_NoOutliers!QJ19),data_NoOutliers!QJ19,MID(data_NoOutliers!QJ19,2,99)/2),"")</f>
        <v/>
      </c>
      <c r="ACZ19" s="4" t="str">
        <f>IFERROR(IF(N(data_NoOutliers!QK19),data_NoOutliers!QK19,MID(data_NoOutliers!QK19,2,99)/2),"")</f>
        <v/>
      </c>
      <c r="ADA19" s="4" t="str">
        <f>IFERROR(IF(N(data_NoOutliers!QL19),data_NoOutliers!QL19,MID(data_NoOutliers!QL19,2,99)/2),"")</f>
        <v/>
      </c>
      <c r="ADB19" s="4" t="str">
        <f>IFERROR(IF(N(data_NoOutliers!QM19),data_NoOutliers!QM19,MID(data_NoOutliers!QM19,2,99)/2),"")</f>
        <v/>
      </c>
      <c r="ADC19" s="4" t="str">
        <f>IFERROR(IF(N(data_NoOutliers!QN19),data_NoOutliers!QN19,MID(data_NoOutliers!QN19,2,99)/2),"")</f>
        <v/>
      </c>
      <c r="ADD19" s="4" t="str">
        <f>IFERROR(IF(N(data_NoOutliers!QO19),data_NoOutliers!QO19,MID(data_NoOutliers!QO19,2,99)/2),"")</f>
        <v/>
      </c>
      <c r="ADE19" s="4" t="str">
        <f>IFERROR(IF(N(data_NoOutliers!QP19),data_NoOutliers!QP19,MID(data_NoOutliers!QP19,2,99)/2),"")</f>
        <v/>
      </c>
      <c r="ADF19" s="4" t="str">
        <f>IFERROR(IF(N(data_NoOutliers!QQ19),data_NoOutliers!QQ19,MID(data_NoOutliers!QQ19,2,99)/2),"")</f>
        <v/>
      </c>
      <c r="ADG19" s="4" t="str">
        <f>IFERROR(IF(N(data_NoOutliers!QR19),data_NoOutliers!QR19,MID(data_NoOutliers!QR19,2,99)/2),"")</f>
        <v/>
      </c>
      <c r="ADH19" s="4" t="str">
        <f>IFERROR(IF(N(data_NoOutliers!QS19),data_NoOutliers!QS19,MID(data_NoOutliers!QS19,2,99)/2),"")</f>
        <v/>
      </c>
      <c r="ADI19" s="4" t="str">
        <f>IFERROR(IF(N(data_NoOutliers!QT19),data_NoOutliers!QT19,MID(data_NoOutliers!QT19,2,99)/2),"")</f>
        <v/>
      </c>
      <c r="ADJ19" s="4" t="str">
        <f>IFERROR(IF(N(data_NoOutliers!QU19),data_NoOutliers!QU19,MID(data_NoOutliers!QU19,2,99)/2),"")</f>
        <v/>
      </c>
      <c r="ADK19" s="4" t="str">
        <f>IFERROR(IF(N(data_NoOutliers!QV19),data_NoOutliers!QV19,MID(data_NoOutliers!QV19,2,99)/2),"")</f>
        <v/>
      </c>
      <c r="ADL19" s="4" t="str">
        <f>IFERROR(IF(N(data_NoOutliers!QW19),data_NoOutliers!QW19,MID(data_NoOutliers!QW19,2,99)/2),"")</f>
        <v/>
      </c>
      <c r="ADM19" s="4" t="str">
        <f>IFERROR(IF(N(data_NoOutliers!QX19),data_NoOutliers!QX19,MID(data_NoOutliers!QX19,2,99)/2),"")</f>
        <v/>
      </c>
      <c r="ADN19" s="4" t="str">
        <f>IFERROR(IF(N(data_NoOutliers!QY19),data_NoOutliers!QY19,MID(data_NoOutliers!QY19,2,99)/2),"")</f>
        <v/>
      </c>
      <c r="ADO19" s="4" t="str">
        <f>IFERROR(IF(N(data_NoOutliers!QZ19),data_NoOutliers!QZ19,MID(data_NoOutliers!QZ19,2,99)/2),"")</f>
        <v/>
      </c>
      <c r="ADP19" s="4" t="str">
        <f>IFERROR(IF(N(data_NoOutliers!RA19),data_NoOutliers!RA19,MID(data_NoOutliers!RA19,2,99)/2),"")</f>
        <v/>
      </c>
      <c r="ADQ19" s="4" t="str">
        <f>IFERROR(IF(N(data_NoOutliers!RB19),data_NoOutliers!RB19,MID(data_NoOutliers!RB19,2,99)/2),"")</f>
        <v/>
      </c>
      <c r="ADR19" s="4" t="str">
        <f>IFERROR(IF(N(data_NoOutliers!RC19),data_NoOutliers!RC19,MID(data_NoOutliers!RC19,2,99)/2),"")</f>
        <v/>
      </c>
      <c r="ADS19" s="4" t="str">
        <f>IFERROR(IF(N(data_NoOutliers!RD19),data_NoOutliers!RD19,MID(data_NoOutliers!RD19,2,99)/2),"")</f>
        <v/>
      </c>
      <c r="ADT19" s="4" t="str">
        <f>IFERROR(IF(N(data_NoOutliers!RE19),data_NoOutliers!RE19,MID(data_NoOutliers!RE19,2,99)/2),"")</f>
        <v/>
      </c>
      <c r="ADU19" s="4" t="str">
        <f>IFERROR(IF(N(data_NoOutliers!RF19),data_NoOutliers!RF19,MID(data_NoOutliers!RF19,2,99)/2),"")</f>
        <v/>
      </c>
      <c r="ADV19" s="4" t="str">
        <f>IFERROR(IF(N(data_NoOutliers!RG19),data_NoOutliers!RG19,MID(data_NoOutliers!RG19,2,99)/2),"")</f>
        <v/>
      </c>
      <c r="ADW19" s="4" t="str">
        <f>IFERROR(IF(N(data_NoOutliers!RH19),data_NoOutliers!RH19,MID(data_NoOutliers!RH19,2,99)/2),"")</f>
        <v/>
      </c>
      <c r="ADX19" s="4" t="str">
        <f>IFERROR(IF(N(data_NoOutliers!RI19),data_NoOutliers!RI19,MID(data_NoOutliers!RI19,2,99)/2),"")</f>
        <v/>
      </c>
      <c r="ADY19" s="4" t="str">
        <f>IFERROR(IF(N(data_NoOutliers!RJ19),data_NoOutliers!RJ19,MID(data_NoOutliers!RJ19,2,99)/2),"")</f>
        <v/>
      </c>
      <c r="ADZ19" s="4" t="str">
        <f>IFERROR(IF(N(data_NoOutliers!RK19),data_NoOutliers!RK19,MID(data_NoOutliers!RK19,2,99)/2),"")</f>
        <v/>
      </c>
      <c r="AEA19" s="4" t="str">
        <f>IFERROR(IF(N(data_NoOutliers!RL19),data_NoOutliers!RL19,MID(data_NoOutliers!RL19,2,99)/2),"")</f>
        <v/>
      </c>
      <c r="AEB19" s="4" t="str">
        <f>IFERROR(IF(N(data_NoOutliers!RM19),data_NoOutliers!RM19,MID(data_NoOutliers!RM19,2,99)/2),"")</f>
        <v/>
      </c>
      <c r="AEC19" s="4" t="str">
        <f>IFERROR(IF(N(data_NoOutliers!RN19),data_NoOutliers!RN19,MID(data_NoOutliers!RN19,2,99)/2),"")</f>
        <v/>
      </c>
      <c r="AED19" s="4" t="str">
        <f>IFERROR(IF(N(data_NoOutliers!RO19),data_NoOutliers!RO19,MID(data_NoOutliers!RO19,2,99)/2),"")</f>
        <v/>
      </c>
      <c r="AEE19" s="4" t="str">
        <f>IFERROR(IF(N(data_NoOutliers!RP19),data_NoOutliers!RP19,MID(data_NoOutliers!RP19,2,99)/2),"")</f>
        <v/>
      </c>
      <c r="AEF19" s="4" t="str">
        <f>IFERROR(IF(N(data_NoOutliers!RQ19),data_NoOutliers!RQ19,MID(data_NoOutliers!RQ19,2,99)/2),"")</f>
        <v/>
      </c>
      <c r="AEG19" s="4" t="str">
        <f>IFERROR(IF(N(data_NoOutliers!RR19),data_NoOutliers!RR19,MID(data_NoOutliers!RR19,2,99)/2),"")</f>
        <v/>
      </c>
      <c r="AEH19" s="4" t="str">
        <f>IFERROR(IF(N(data_NoOutliers!RS19),data_NoOutliers!RS19,MID(data_NoOutliers!RS19,2,99)/2),"")</f>
        <v/>
      </c>
      <c r="AEI19" s="4" t="str">
        <f>IFERROR(IF(N(data_NoOutliers!RT19),data_NoOutliers!RT19,MID(data_NoOutliers!RT19,2,99)/2),"")</f>
        <v/>
      </c>
      <c r="AEJ19" s="4" t="str">
        <f>IFERROR(IF(N(data_NoOutliers!RU19),data_NoOutliers!RU19,MID(data_NoOutliers!RU19,2,99)/2),"")</f>
        <v/>
      </c>
      <c r="AEK19" s="4" t="str">
        <f>IFERROR(IF(N(data_NoOutliers!RV19),data_NoOutliers!RV19,MID(data_NoOutliers!RV19,2,99)/2),"")</f>
        <v/>
      </c>
      <c r="AEL19" s="4" t="str">
        <f>IFERROR(IF(N(data_NoOutliers!RW19),data_NoOutliers!RW19,MID(data_NoOutliers!RW19,2,99)/2),"")</f>
        <v/>
      </c>
      <c r="AEM19" s="4" t="str">
        <f>IFERROR(IF(N(data_NoOutliers!RX19),data_NoOutliers!RX19,MID(data_NoOutliers!RX19,2,99)/2),"")</f>
        <v/>
      </c>
      <c r="AEN19" s="4" t="str">
        <f>IFERROR(IF(N(data_NoOutliers!RY19),data_NoOutliers!RY19,MID(data_NoOutliers!RY19,2,99)/2),"")</f>
        <v/>
      </c>
      <c r="AEO19" s="4" t="str">
        <f>IFERROR(IF(N(data_NoOutliers!RZ19),data_NoOutliers!RZ19,MID(data_NoOutliers!RZ19,2,99)/2),"")</f>
        <v/>
      </c>
      <c r="AEP19" s="4" t="str">
        <f>IFERROR(IF(N(data_NoOutliers!SA19),data_NoOutliers!SA19,MID(data_NoOutliers!SA19,2,99)/2),"")</f>
        <v/>
      </c>
      <c r="AEQ19" s="4" t="str">
        <f>IFERROR(IF(N(data_NoOutliers!SB19),data_NoOutliers!SB19,MID(data_NoOutliers!SB19,2,99)/2),"")</f>
        <v/>
      </c>
      <c r="AER19" s="4" t="str">
        <f>IFERROR(IF(N(data_NoOutliers!SC19),data_NoOutliers!SC19,MID(data_NoOutliers!SC19,2,99)/2),"")</f>
        <v/>
      </c>
      <c r="AES19" s="4" t="str">
        <f>IFERROR(IF(N(data_NoOutliers!SD19),data_NoOutliers!SD19,MID(data_NoOutliers!SD19,2,99)/2),"")</f>
        <v/>
      </c>
      <c r="AET19" s="4" t="str">
        <f>IFERROR(IF(N(data_NoOutliers!SE19),data_NoOutliers!SE19,MID(data_NoOutliers!SE19,2,99)/2),"")</f>
        <v/>
      </c>
      <c r="AEU19" s="4" t="str">
        <f>IFERROR(IF(N(data_NoOutliers!SF19),data_NoOutliers!SF19,MID(data_NoOutliers!SF19,2,99)/2),"")</f>
        <v/>
      </c>
      <c r="AEV19" s="4" t="str">
        <f>IFERROR(IF(N(data_NoOutliers!SG19),data_NoOutliers!SG19,MID(data_NoOutliers!SG19,2,99)/2),"")</f>
        <v/>
      </c>
      <c r="AEW19" s="4" t="str">
        <f>IFERROR(IF(N(data_NoOutliers!SH19),data_NoOutliers!SH19,MID(data_NoOutliers!SH19,2,99)/2),"")</f>
        <v/>
      </c>
      <c r="AEX19" s="4" t="str">
        <f>IFERROR(IF(N(data_NoOutliers!SI19),data_NoOutliers!SI19,MID(data_NoOutliers!SI19,2,99)/2),"")</f>
        <v/>
      </c>
      <c r="AEY19" s="4" t="str">
        <f>IFERROR(IF(N(data_NoOutliers!SJ19),data_NoOutliers!SJ19,MID(data_NoOutliers!SJ19,2,99)/2),"")</f>
        <v/>
      </c>
      <c r="AEZ19" s="4" t="str">
        <f>IFERROR(IF(N(data_NoOutliers!SK19),data_NoOutliers!SK19,MID(data_NoOutliers!SK19,2,99)/2),"")</f>
        <v/>
      </c>
      <c r="AFA19" s="4" t="str">
        <f>IFERROR(IF(N(data_NoOutliers!SL19),data_NoOutliers!SL19,MID(data_NoOutliers!SL19,2,99)/2),"")</f>
        <v/>
      </c>
      <c r="AFB19" s="4" t="str">
        <f>IFERROR(IF(N(data_NoOutliers!SM19),data_NoOutliers!SM19,MID(data_NoOutliers!SM19,2,99)/2),"")</f>
        <v/>
      </c>
      <c r="AFC19" s="4" t="str">
        <f>IFERROR(IF(N(data_NoOutliers!SN19),data_NoOutliers!SN19,MID(data_NoOutliers!SN19,2,99)/2),"")</f>
        <v/>
      </c>
      <c r="AFD19" s="4" t="str">
        <f>IFERROR(IF(N(data_NoOutliers!SO19),data_NoOutliers!SO19,MID(data_NoOutliers!SO19,2,99)/2),"")</f>
        <v/>
      </c>
      <c r="AFE19" s="4" t="str">
        <f>IFERROR(IF(N(data_NoOutliers!SP19),data_NoOutliers!SP19,MID(data_NoOutliers!SP19,2,99)/2),"")</f>
        <v/>
      </c>
      <c r="AFF19" s="4" t="str">
        <f>IFERROR(IF(N(data_NoOutliers!SQ19),data_NoOutliers!SQ19,MID(data_NoOutliers!SQ19,2,99)/2),"")</f>
        <v/>
      </c>
      <c r="AFG19" s="4" t="str">
        <f>IFERROR(IF(N(data_NoOutliers!SR19),data_NoOutliers!SR19,MID(data_NoOutliers!SR19,2,99)/2),"")</f>
        <v/>
      </c>
      <c r="AFH19" s="4" t="str">
        <f>IFERROR(IF(N(data_NoOutliers!SS19),data_NoOutliers!SS19,MID(data_NoOutliers!SS19,2,99)/2),"")</f>
        <v/>
      </c>
      <c r="AFI19" s="4" t="str">
        <f>IFERROR(IF(N(data_NoOutliers!ST19),data_NoOutliers!ST19,MID(data_NoOutliers!ST19,2,99)/2),"")</f>
        <v/>
      </c>
      <c r="AFJ19" s="4" t="str">
        <f>IFERROR(IF(N(data_NoOutliers!SU19),data_NoOutliers!SU19,MID(data_NoOutliers!SU19,2,99)/2),"")</f>
        <v/>
      </c>
      <c r="AFK19" s="4" t="str">
        <f>IFERROR(IF(N(data_NoOutliers!SV19),data_NoOutliers!SV19,MID(data_NoOutliers!SV19,2,99)/2),"")</f>
        <v/>
      </c>
      <c r="AFL19" s="4" t="str">
        <f>IFERROR(IF(N(data_NoOutliers!SW19),data_NoOutliers!SW19,MID(data_NoOutliers!SW19,2,99)/2),"")</f>
        <v/>
      </c>
      <c r="AFM19" s="4" t="str">
        <f>IFERROR(IF(N(data_NoOutliers!SX19),data_NoOutliers!SX19,MID(data_NoOutliers!SX19,2,99)/2),"")</f>
        <v/>
      </c>
      <c r="AFN19" s="4" t="str">
        <f>IFERROR(IF(N(data_NoOutliers!SY19),data_NoOutliers!SY19,MID(data_NoOutliers!SY19,2,99)/2),"")</f>
        <v/>
      </c>
      <c r="AFO19" s="4" t="str">
        <f>IFERROR(IF(N(data_NoOutliers!SZ19),data_NoOutliers!SZ19,MID(data_NoOutliers!SZ19,2,99)/2),"")</f>
        <v/>
      </c>
      <c r="AFP19" s="4" t="str">
        <f>IFERROR(IF(N(data_NoOutliers!TA19),data_NoOutliers!TA19,MID(data_NoOutliers!TA19,2,99)/2),"")</f>
        <v/>
      </c>
      <c r="AFQ19" s="4" t="str">
        <f>IFERROR(IF(N(data_NoOutliers!TB19),data_NoOutliers!TB19,MID(data_NoOutliers!TB19,2,99)/2),"")</f>
        <v/>
      </c>
      <c r="AFR19" s="4" t="str">
        <f>IFERROR(IF(N(data_NoOutliers!TC19),data_NoOutliers!TC19,MID(data_NoOutliers!TC19,2,99)/2),"")</f>
        <v/>
      </c>
      <c r="AFS19" s="4" t="str">
        <f>IFERROR(IF(N(data_NoOutliers!TD19),data_NoOutliers!TD19,MID(data_NoOutliers!TD19,2,99)/2),"")</f>
        <v/>
      </c>
      <c r="AFT19" s="4" t="str">
        <f>IFERROR(IF(N(data_NoOutliers!TE19),data_NoOutliers!TE19,MID(data_NoOutliers!TE19,2,99)/2),"")</f>
        <v/>
      </c>
      <c r="AFU19" s="4" t="str">
        <f>IFERROR(IF(N(data_NoOutliers!TF19),data_NoOutliers!TF19,MID(data_NoOutliers!TF19,2,99)/2),"")</f>
        <v/>
      </c>
      <c r="AFV19" s="4" t="str">
        <f>IFERROR(IF(N(data_NoOutliers!TG19),data_NoOutliers!TG19,MID(data_NoOutliers!TG19,2,99)/2),"")</f>
        <v/>
      </c>
      <c r="AFW19" s="4" t="str">
        <f>IFERROR(IF(N(data_NoOutliers!TH19),data_NoOutliers!TH19,MID(data_NoOutliers!TH19,2,99)/2),"")</f>
        <v/>
      </c>
      <c r="AFX19" s="4" t="str">
        <f>IFERROR(IF(N(data_NoOutliers!TI19),data_NoOutliers!TI19,MID(data_NoOutliers!TI19,2,99)/2),"")</f>
        <v/>
      </c>
      <c r="AFY19" s="4" t="str">
        <f>IFERROR(IF(N(data_NoOutliers!TJ19),data_NoOutliers!TJ19,MID(data_NoOutliers!TJ19,2,99)/2),"")</f>
        <v/>
      </c>
      <c r="AFZ19" s="4" t="str">
        <f>IFERROR(IF(N(data_NoOutliers!TK19),data_NoOutliers!TK19,MID(data_NoOutliers!TK19,2,99)/2),"")</f>
        <v/>
      </c>
      <c r="AGA19" s="4" t="str">
        <f>IFERROR(IF(N(data_NoOutliers!TL19),data_NoOutliers!TL19,MID(data_NoOutliers!TL19,2,99)/2),"")</f>
        <v/>
      </c>
      <c r="AGB19" s="4" t="str">
        <f>IFERROR(IF(N(data_NoOutliers!TM19),data_NoOutliers!TM19,MID(data_NoOutliers!TM19,2,99)/2),"")</f>
        <v/>
      </c>
      <c r="AGC19" s="4" t="str">
        <f>IFERROR(IF(N(data_NoOutliers!TN19),data_NoOutliers!TN19,MID(data_NoOutliers!TN19,2,99)/2),"")</f>
        <v/>
      </c>
      <c r="AGD19" s="4" t="str">
        <f>IFERROR(IF(N(data_NoOutliers!TO19),data_NoOutliers!TO19,MID(data_NoOutliers!TO19,2,99)/2),"")</f>
        <v/>
      </c>
      <c r="AGE19" s="4" t="str">
        <f>IFERROR(IF(N(data_NoOutliers!TP19),data_NoOutliers!TP19,MID(data_NoOutliers!TP19,2,99)/2),"")</f>
        <v/>
      </c>
      <c r="AGF19" s="4" t="str">
        <f>IFERROR(IF(N(data_NoOutliers!TQ19),data_NoOutliers!TQ19,MID(data_NoOutliers!TQ19,2,99)/2),"")</f>
        <v/>
      </c>
      <c r="AGG19" s="4" t="str">
        <f>IFERROR(IF(N(data_NoOutliers!TR19),data_NoOutliers!TR19,MID(data_NoOutliers!TR19,2,99)/2),"")</f>
        <v/>
      </c>
      <c r="AGH19" s="4" t="str">
        <f>IFERROR(IF(N(data_NoOutliers!TS19),data_NoOutliers!TS19,MID(data_NoOutliers!TS19,2,99)/2),"")</f>
        <v/>
      </c>
      <c r="AGI19" s="4" t="str">
        <f>IFERROR(IF(N(data_NoOutliers!TT19),data_NoOutliers!TT19,MID(data_NoOutliers!TT19,2,99)/2),"")</f>
        <v/>
      </c>
      <c r="AGJ19" s="4" t="str">
        <f>IFERROR(IF(N(data_NoOutliers!TU19),data_NoOutliers!TU19,MID(data_NoOutliers!TU19,2,99)/2),"")</f>
        <v/>
      </c>
      <c r="AGK19" s="4" t="str">
        <f>IFERROR(IF(N(data_NoOutliers!TV19),data_NoOutliers!TV19,MID(data_NoOutliers!TV19,2,99)/2),"")</f>
        <v/>
      </c>
      <c r="AGL19" s="4" t="str">
        <f>IFERROR(IF(N(data_NoOutliers!TW19),data_NoOutliers!TW19,MID(data_NoOutliers!TW19,2,99)/2),"")</f>
        <v/>
      </c>
      <c r="AGM19" s="4" t="str">
        <f>IFERROR(IF(N(data_NoOutliers!TX19),data_NoOutliers!TX19,MID(data_NoOutliers!TX19,2,99)/2),"")</f>
        <v/>
      </c>
      <c r="AGN19" s="4" t="str">
        <f>IFERROR(IF(N(data_NoOutliers!TY19),data_NoOutliers!TY19,MID(data_NoOutliers!TY19,2,99)/2),"")</f>
        <v/>
      </c>
      <c r="AGO19" s="4" t="str">
        <f>IFERROR(IF(N(data_NoOutliers!TZ19),data_NoOutliers!TZ19,MID(data_NoOutliers!TZ19,2,99)/2),"")</f>
        <v/>
      </c>
      <c r="AGP19" s="4" t="str">
        <f>IFERROR(IF(N(data_NoOutliers!UA19),data_NoOutliers!UA19,MID(data_NoOutliers!UA19,2,99)/2),"")</f>
        <v/>
      </c>
      <c r="AGQ19" s="4" t="str">
        <f>IFERROR(IF(N(data_NoOutliers!UB19),data_NoOutliers!UB19,MID(data_NoOutliers!UB19,2,99)/2),"")</f>
        <v/>
      </c>
      <c r="AGR19" s="4" t="str">
        <f>IFERROR(IF(N(data_NoOutliers!UC19),data_NoOutliers!UC19,MID(data_NoOutliers!UC19,2,99)/2),"")</f>
        <v/>
      </c>
      <c r="AGS19" s="4" t="str">
        <f>IFERROR(IF(N(data_NoOutliers!UD19),data_NoOutliers!UD19,MID(data_NoOutliers!UD19,2,99)/2),"")</f>
        <v/>
      </c>
      <c r="AGT19" s="4" t="str">
        <f>IFERROR(IF(N(data_NoOutliers!UE19),data_NoOutliers!UE19,MID(data_NoOutliers!UE19,2,99)/2),"")</f>
        <v/>
      </c>
      <c r="AGU19" s="4" t="str">
        <f>IFERROR(IF(N(data_NoOutliers!UF19),data_NoOutliers!UF19,MID(data_NoOutliers!UF19,2,99)/2),"")</f>
        <v/>
      </c>
      <c r="AGV19" s="4" t="str">
        <f>IFERROR(IF(N(data_NoOutliers!UG19),data_NoOutliers!UG19,MID(data_NoOutliers!UG19,2,99)/2),"")</f>
        <v/>
      </c>
      <c r="AGW19" s="4" t="str">
        <f>IFERROR(IF(N(data_NoOutliers!UH19),data_NoOutliers!UH19,MID(data_NoOutliers!UH19,2,99)/2),"")</f>
        <v/>
      </c>
      <c r="AGX19" s="4" t="str">
        <f>IFERROR(IF(N(data_NoOutliers!UI19),data_NoOutliers!UI19,MID(data_NoOutliers!UI19,2,99)/2),"")</f>
        <v/>
      </c>
      <c r="AGY19" s="4" t="str">
        <f>IFERROR(IF(N(data_NoOutliers!UJ19),data_NoOutliers!UJ19,MID(data_NoOutliers!UJ19,2,99)/2),"")</f>
        <v/>
      </c>
      <c r="AGZ19" s="4" t="str">
        <f>IFERROR(IF(N(data_NoOutliers!UK19),data_NoOutliers!UK19,MID(data_NoOutliers!UK19,2,99)/2),"")</f>
        <v/>
      </c>
      <c r="AHA19" s="4" t="str">
        <f>IFERROR(IF(N(data_NoOutliers!UL19),data_NoOutliers!UL19,MID(data_NoOutliers!UL19,2,99)/2),"")</f>
        <v/>
      </c>
      <c r="AHB19" s="4" t="str">
        <f>IFERROR(IF(N(data_NoOutliers!UM19),data_NoOutliers!UM19,MID(data_NoOutliers!UM19,2,99)/2),"")</f>
        <v/>
      </c>
      <c r="AHC19" s="4" t="str">
        <f>IFERROR(IF(N(data_NoOutliers!UN19),data_NoOutliers!UN19,MID(data_NoOutliers!UN19,2,99)/2),"")</f>
        <v/>
      </c>
      <c r="AHD19" s="4" t="str">
        <f>IFERROR(IF(N(data_NoOutliers!UO19),data_NoOutliers!UO19,MID(data_NoOutliers!UO19,2,99)/2),"")</f>
        <v/>
      </c>
      <c r="AHE19" s="4" t="str">
        <f>IFERROR(IF(N(data_NoOutliers!UP19),data_NoOutliers!UP19,MID(data_NoOutliers!UP19,2,99)/2),"")</f>
        <v/>
      </c>
      <c r="AHF19" s="4" t="str">
        <f>IFERROR(IF(N(data_NoOutliers!UQ19),data_NoOutliers!UQ19,MID(data_NoOutliers!UQ19,2,99)/2),"")</f>
        <v/>
      </c>
      <c r="AHG19" s="4" t="str">
        <f>IFERROR(IF(N(data_NoOutliers!UR19),data_NoOutliers!UR19,MID(data_NoOutliers!UR19,2,99)/2),"")</f>
        <v/>
      </c>
      <c r="AHH19" s="4" t="str">
        <f>IFERROR(IF(N(data_NoOutliers!US19),data_NoOutliers!US19,MID(data_NoOutliers!US19,2,99)/2),"")</f>
        <v/>
      </c>
      <c r="AHI19" s="4" t="str">
        <f>IFERROR(IF(N(data_NoOutliers!UT19),data_NoOutliers!UT19,MID(data_NoOutliers!UT19,2,99)/2),"")</f>
        <v/>
      </c>
      <c r="AHJ19" s="4" t="str">
        <f>IFERROR(IF(N(data_NoOutliers!UU19),data_NoOutliers!UU19,MID(data_NoOutliers!UU19,2,99)/2),"")</f>
        <v/>
      </c>
      <c r="AHK19" s="4" t="str">
        <f>IFERROR(IF(N(data_NoOutliers!UV19),data_NoOutliers!UV19,MID(data_NoOutliers!UV19,2,99)/2),"")</f>
        <v/>
      </c>
      <c r="AHL19" s="4" t="str">
        <f>IFERROR(IF(N(data_NoOutliers!UW19),data_NoOutliers!UW19,MID(data_NoOutliers!UW19,2,99)/2),"")</f>
        <v/>
      </c>
      <c r="AHM19" s="4" t="str">
        <f>IFERROR(IF(N(data_NoOutliers!UX19),data_NoOutliers!UX19,MID(data_NoOutliers!UX19,2,99)/2),"")</f>
        <v/>
      </c>
      <c r="AHN19" s="4" t="str">
        <f>IFERROR(IF(N(data_NoOutliers!UY19),data_NoOutliers!UY19,MID(data_NoOutliers!UY19,2,99)/2),"")</f>
        <v/>
      </c>
      <c r="AHO19" s="4" t="str">
        <f>IFERROR(IF(N(data_NoOutliers!UZ19),data_NoOutliers!UZ19,MID(data_NoOutliers!UZ19,2,99)/2),"")</f>
        <v/>
      </c>
      <c r="AHP19" s="4" t="str">
        <f>IFERROR(IF(N(data_NoOutliers!VA19),data_NoOutliers!VA19,MID(data_NoOutliers!VA19,2,99)/2),"")</f>
        <v/>
      </c>
      <c r="AHQ19" s="4" t="str">
        <f>IFERROR(IF(N(data_NoOutliers!VB19),data_NoOutliers!VB19,MID(data_NoOutliers!VB19,2,99)/2),"")</f>
        <v/>
      </c>
      <c r="AHR19" s="4" t="str">
        <f>IFERROR(IF(N(data_NoOutliers!VC19),data_NoOutliers!VC19,MID(data_NoOutliers!VC19,2,99)/2),"")</f>
        <v/>
      </c>
      <c r="AHS19" s="4" t="str">
        <f>IFERROR(IF(N(data_NoOutliers!VD19),data_NoOutliers!VD19,MID(data_NoOutliers!VD19,2,99)/2),"")</f>
        <v/>
      </c>
      <c r="AHT19" s="4" t="str">
        <f>IFERROR(IF(N(data_NoOutliers!VE19),data_NoOutliers!VE19,MID(data_NoOutliers!VE19,2,99)/2),"")</f>
        <v/>
      </c>
      <c r="AHU19" s="4" t="str">
        <f>IFERROR(IF(N(data_NoOutliers!VF19),data_NoOutliers!VF19,MID(data_NoOutliers!VF19,2,99)/2),"")</f>
        <v/>
      </c>
      <c r="AHV19" s="4" t="str">
        <f>IFERROR(IF(N(data_NoOutliers!VG19),data_NoOutliers!VG19,MID(data_NoOutliers!VG19,2,99)/2),"")</f>
        <v/>
      </c>
      <c r="AHW19" s="4" t="str">
        <f>IFERROR(IF(N(data_NoOutliers!VH19),data_NoOutliers!VH19,MID(data_NoOutliers!VH19,2,99)/2),"")</f>
        <v/>
      </c>
      <c r="AHX19" s="4" t="str">
        <f>IFERROR(IF(N(data_NoOutliers!VI19),data_NoOutliers!VI19,MID(data_NoOutliers!VI19,2,99)/2),"")</f>
        <v/>
      </c>
      <c r="AHY19" s="4" t="str">
        <f>IFERROR(IF(N(data_NoOutliers!VJ19),data_NoOutliers!VJ19,MID(data_NoOutliers!VJ19,2,99)/2),"")</f>
        <v/>
      </c>
      <c r="AHZ19" s="4" t="str">
        <f>IFERROR(IF(N(data_NoOutliers!VK19),data_NoOutliers!VK19,MID(data_NoOutliers!VK19,2,99)/2),"")</f>
        <v/>
      </c>
      <c r="AIA19" s="4" t="str">
        <f>IFERROR(IF(N(data_NoOutliers!VL19),data_NoOutliers!VL19,MID(data_NoOutliers!VL19,2,99)/2),"")</f>
        <v/>
      </c>
      <c r="AIB19" s="4" t="str">
        <f>IFERROR(IF(N(data_NoOutliers!VM19),data_NoOutliers!VM19,MID(data_NoOutliers!VM19,2,99)/2),"")</f>
        <v/>
      </c>
      <c r="AIC19" s="4" t="str">
        <f>IFERROR(IF(N(data_NoOutliers!VN19),data_NoOutliers!VN19,MID(data_NoOutliers!VN19,2,99)/2),"")</f>
        <v/>
      </c>
      <c r="AID19" s="4" t="str">
        <f>IFERROR(IF(N(data_NoOutliers!VO19),data_NoOutliers!VO19,MID(data_NoOutliers!VO19,2,99)/2),"")</f>
        <v/>
      </c>
      <c r="AIE19" s="4" t="str">
        <f>IFERROR(IF(N(data_NoOutliers!VP19),data_NoOutliers!VP19,MID(data_NoOutliers!VP19,2,99)/2),"")</f>
        <v/>
      </c>
      <c r="AIF19" s="4" t="str">
        <f>IFERROR(IF(N(data_NoOutliers!VQ19),data_NoOutliers!VQ19,MID(data_NoOutliers!VQ19,2,99)/2),"")</f>
        <v/>
      </c>
      <c r="AIG19" s="4" t="str">
        <f>IFERROR(IF(N(data_NoOutliers!VR19),data_NoOutliers!VR19,MID(data_NoOutliers!VR19,2,99)/2),"")</f>
        <v/>
      </c>
      <c r="AIH19" s="4" t="str">
        <f>IFERROR(IF(N(data_NoOutliers!VS19),data_NoOutliers!VS19,MID(data_NoOutliers!VS19,2,99)/2),"")</f>
        <v/>
      </c>
      <c r="AII19" s="4" t="str">
        <f>IFERROR(IF(N(data_NoOutliers!VT19),data_NoOutliers!VT19,MID(data_NoOutliers!VT19,2,99)/2),"")</f>
        <v/>
      </c>
      <c r="AIJ19" s="4" t="str">
        <f>IFERROR(IF(N(data_NoOutliers!VU19),data_NoOutliers!VU19,MID(data_NoOutliers!VU19,2,99)/2),"")</f>
        <v/>
      </c>
      <c r="AIK19" s="4" t="str">
        <f>IFERROR(IF(N(data_NoOutliers!VV19),data_NoOutliers!VV19,MID(data_NoOutliers!VV19,2,99)/2),"")</f>
        <v/>
      </c>
      <c r="AIL19" s="4" t="str">
        <f>IFERROR(IF(N(data_NoOutliers!VW19),data_NoOutliers!VW19,MID(data_NoOutliers!VW19,2,99)/2),"")</f>
        <v/>
      </c>
      <c r="AIM19" s="4" t="str">
        <f>IFERROR(IF(N(data_NoOutliers!VX19),data_NoOutliers!VX19,MID(data_NoOutliers!VX19,2,99)/2),"")</f>
        <v/>
      </c>
      <c r="AIN19" s="4" t="str">
        <f>IFERROR(IF(N(data_NoOutliers!VY19),data_NoOutliers!VY19,MID(data_NoOutliers!VY19,2,99)/2),"")</f>
        <v/>
      </c>
      <c r="AIO19" s="4" t="str">
        <f>IFERROR(IF(N(data_NoOutliers!VZ19),data_NoOutliers!VZ19,MID(data_NoOutliers!VZ19,2,99)/2),"")</f>
        <v/>
      </c>
      <c r="AIP19" s="4" t="str">
        <f>IFERROR(IF(N(data_NoOutliers!WA19),data_NoOutliers!WA19,MID(data_NoOutliers!WA19,2,99)/2),"")</f>
        <v/>
      </c>
      <c r="AIQ19" s="4" t="str">
        <f>IFERROR(IF(N(data_NoOutliers!WB19),data_NoOutliers!WB19,MID(data_NoOutliers!WB19,2,99)/2),"")</f>
        <v/>
      </c>
      <c r="AIR19" s="4" t="str">
        <f>IFERROR(IF(N(data_NoOutliers!WC19),data_NoOutliers!WC19,MID(data_NoOutliers!WC19,2,99)/2),"")</f>
        <v/>
      </c>
      <c r="AIS19" s="4" t="str">
        <f>IFERROR(IF(N(data_NoOutliers!WD19),data_NoOutliers!WD19,MID(data_NoOutliers!WD19,2,99)/2),"")</f>
        <v/>
      </c>
      <c r="AIT19" s="4" t="str">
        <f>IFERROR(IF(N(data_NoOutliers!WE19),data_NoOutliers!WE19,MID(data_NoOutliers!WE19,2,99)/2),"")</f>
        <v/>
      </c>
      <c r="AIU19" s="4" t="str">
        <f>IFERROR(IF(N(data_NoOutliers!WF19),data_NoOutliers!WF19,MID(data_NoOutliers!WF19,2,99)/2),"")</f>
        <v/>
      </c>
      <c r="AIV19" s="4" t="str">
        <f>IFERROR(IF(N(data_NoOutliers!WG19),data_NoOutliers!WG19,MID(data_NoOutliers!WG19,2,99)/2),"")</f>
        <v/>
      </c>
      <c r="AIW19" s="4" t="str">
        <f>IFERROR(IF(N(data_NoOutliers!WH19),data_NoOutliers!WH19,MID(data_NoOutliers!WH19,2,99)/2),"")</f>
        <v/>
      </c>
      <c r="AIX19" s="4" t="str">
        <f>IFERROR(IF(N(data_NoOutliers!WI19),data_NoOutliers!WI19,MID(data_NoOutliers!WI19,2,99)/2),"")</f>
        <v/>
      </c>
      <c r="AIY19" s="4" t="str">
        <f>IFERROR(IF(N(data_NoOutliers!WJ19),data_NoOutliers!WJ19,MID(data_NoOutliers!WJ19,2,99)/2),"")</f>
        <v/>
      </c>
      <c r="AIZ19" s="4" t="str">
        <f>IFERROR(IF(N(data_NoOutliers!WK19),data_NoOutliers!WK19,MID(data_NoOutliers!WK19,2,99)/2),"")</f>
        <v/>
      </c>
      <c r="AJA19" s="4" t="str">
        <f>IFERROR(IF(N(data_NoOutliers!WL19),data_NoOutliers!WL19,MID(data_NoOutliers!WL19,2,99)/2),"")</f>
        <v/>
      </c>
      <c r="AJB19" s="4" t="str">
        <f>IFERROR(IF(N(data_NoOutliers!WM19),data_NoOutliers!WM19,MID(data_NoOutliers!WM19,2,99)/2),"")</f>
        <v/>
      </c>
      <c r="AJC19" s="4" t="str">
        <f>IFERROR(IF(N(data_NoOutliers!WN19),data_NoOutliers!WN19,MID(data_NoOutliers!WN19,2,99)/2),"")</f>
        <v/>
      </c>
      <c r="AJD19" s="4" t="str">
        <f>IFERROR(IF(N(data_NoOutliers!WO19),data_NoOutliers!WO19,MID(data_NoOutliers!WO19,2,99)/2),"")</f>
        <v/>
      </c>
      <c r="AJE19" s="4" t="str">
        <f>IFERROR(IF(N(data_NoOutliers!WP19),data_NoOutliers!WP19,MID(data_NoOutliers!WP19,2,99)/2),"")</f>
        <v/>
      </c>
      <c r="AJF19" s="4" t="str">
        <f>IFERROR(IF(N(data_NoOutliers!WQ19),data_NoOutliers!WQ19,MID(data_NoOutliers!WQ19,2,99)/2),"")</f>
        <v/>
      </c>
      <c r="AJG19" s="4" t="str">
        <f>IFERROR(IF(N(data_NoOutliers!WR19),data_NoOutliers!WR19,MID(data_NoOutliers!WR19,2,99)/2),"")</f>
        <v/>
      </c>
      <c r="AJH19" s="4" t="str">
        <f>IFERROR(IF(N(data_NoOutliers!WS19),data_NoOutliers!WS19,MID(data_NoOutliers!WS19,2,99)/2),"")</f>
        <v/>
      </c>
      <c r="AJI19" s="4" t="str">
        <f>IFERROR(IF(N(data_NoOutliers!WT19),data_NoOutliers!WT19,MID(data_NoOutliers!WT19,2,99)/2),"")</f>
        <v/>
      </c>
      <c r="AJJ19" s="4" t="str">
        <f>IFERROR(IF(N(data_NoOutliers!WU19),data_NoOutliers!WU19,MID(data_NoOutliers!WU19,2,99)/2),"")</f>
        <v/>
      </c>
      <c r="AJK19" s="4" t="str">
        <f>IFERROR(IF(N(data_NoOutliers!WV19),data_NoOutliers!WV19,MID(data_NoOutliers!WV19,2,99)/2),"")</f>
        <v/>
      </c>
      <c r="AJL19" s="4" t="str">
        <f>IFERROR(IF(N(data_NoOutliers!WW19),data_NoOutliers!WW19,MID(data_NoOutliers!WW19,2,99)/2),"")</f>
        <v/>
      </c>
      <c r="AJM19" s="4" t="str">
        <f>IFERROR(IF(N(data_NoOutliers!WX19),data_NoOutliers!WX19,MID(data_NoOutliers!WX19,2,99)/2),"")</f>
        <v/>
      </c>
      <c r="AJN19" s="4" t="str">
        <f>IFERROR(IF(N(data_NoOutliers!WY19),data_NoOutliers!WY19,MID(data_NoOutliers!WY19,2,99)/2),"")</f>
        <v/>
      </c>
      <c r="AJO19" s="4" t="str">
        <f>IFERROR(IF(N(data_NoOutliers!WZ19),data_NoOutliers!WZ19,MID(data_NoOutliers!WZ19,2,99)/2),"")</f>
        <v/>
      </c>
      <c r="AJP19" s="4" t="str">
        <f>IFERROR(IF(N(data_NoOutliers!XA19),data_NoOutliers!XA19,MID(data_NoOutliers!XA19,2,99)/2),"")</f>
        <v/>
      </c>
      <c r="AJQ19" s="4" t="str">
        <f>IFERROR(IF(N(data_NoOutliers!XB19),data_NoOutliers!XB19,MID(data_NoOutliers!XB19,2,99)/2),"")</f>
        <v/>
      </c>
      <c r="AJR19" s="4" t="str">
        <f>IFERROR(IF(N(data_NoOutliers!XC19),data_NoOutliers!XC19,MID(data_NoOutliers!XC19,2,99)/2),"")</f>
        <v/>
      </c>
      <c r="AJS19" s="4" t="str">
        <f>IFERROR(IF(N(data_NoOutliers!XD19),data_NoOutliers!XD19,MID(data_NoOutliers!XD19,2,99)/2),"")</f>
        <v/>
      </c>
      <c r="AJT19" s="4" t="str">
        <f>IFERROR(IF(N(data_NoOutliers!XE19),data_NoOutliers!XE19,MID(data_NoOutliers!XE19,2,99)/2),"")</f>
        <v/>
      </c>
      <c r="AJU19" s="4" t="str">
        <f>IFERROR(IF(N(data_NoOutliers!XF19),data_NoOutliers!XF19,MID(data_NoOutliers!XF19,2,99)/2),"")</f>
        <v/>
      </c>
      <c r="AJV19" s="4" t="str">
        <f>IFERROR(IF(N(data_NoOutliers!XG19),data_NoOutliers!XG19,MID(data_NoOutliers!XG19,2,99)/2),"")</f>
        <v/>
      </c>
      <c r="AJW19" s="4" t="str">
        <f>IFERROR(IF(N(data_NoOutliers!XH19),data_NoOutliers!XH19,MID(data_NoOutliers!XH19,2,99)/2),"")</f>
        <v/>
      </c>
      <c r="AJX19" s="4" t="str">
        <f>IFERROR(IF(N(data_NoOutliers!XI19),data_NoOutliers!XI19,MID(data_NoOutliers!XI19,2,99)/2),"")</f>
        <v/>
      </c>
      <c r="AJY19" s="4" t="str">
        <f>IFERROR(IF(N(data_NoOutliers!XJ19),data_NoOutliers!XJ19,MID(data_NoOutliers!XJ19,2,99)/2),"")</f>
        <v/>
      </c>
      <c r="AJZ19" s="4" t="str">
        <f>IFERROR(IF(N(data_NoOutliers!XK19),data_NoOutliers!XK19,MID(data_NoOutliers!XK19,2,99)/2),"")</f>
        <v/>
      </c>
      <c r="AKA19" s="4" t="str">
        <f>IFERROR(IF(N(data_NoOutliers!XL19),data_NoOutliers!XL19,MID(data_NoOutliers!XL19,2,99)/2),"")</f>
        <v/>
      </c>
      <c r="AKB19" s="4" t="str">
        <f>IFERROR(IF(N(data_NoOutliers!XM19),data_NoOutliers!XM19,MID(data_NoOutliers!XM19,2,99)/2),"")</f>
        <v/>
      </c>
      <c r="AKC19" s="4" t="str">
        <f>IFERROR(IF(N(data_NoOutliers!XN19),data_NoOutliers!XN19,MID(data_NoOutliers!XN19,2,99)/2),"")</f>
        <v/>
      </c>
      <c r="AKD19" s="4" t="str">
        <f>IFERROR(IF(N(data_NoOutliers!XO19),data_NoOutliers!XO19,MID(data_NoOutliers!XO19,2,99)/2),"")</f>
        <v/>
      </c>
      <c r="AKE19" s="4" t="str">
        <f>IFERROR(IF(N(data_NoOutliers!XP19),data_NoOutliers!XP19,MID(data_NoOutliers!XP19,2,99)/2),"")</f>
        <v/>
      </c>
      <c r="AKF19" s="4" t="str">
        <f>IFERROR(IF(N(data_NoOutliers!XQ19),data_NoOutliers!XQ19,MID(data_NoOutliers!XQ19,2,99)/2),"")</f>
        <v/>
      </c>
      <c r="AKG19" s="4" t="str">
        <f>IFERROR(IF(N(data_NoOutliers!XR19),data_NoOutliers!XR19,MID(data_NoOutliers!XR19,2,99)/2),"")</f>
        <v/>
      </c>
      <c r="AKH19" s="4" t="str">
        <f>IFERROR(IF(N(data_NoOutliers!XS19),data_NoOutliers!XS19,MID(data_NoOutliers!XS19,2,99)/2),"")</f>
        <v/>
      </c>
      <c r="AKI19" s="4" t="str">
        <f>IFERROR(IF(N(data_NoOutliers!XT19),data_NoOutliers!XT19,MID(data_NoOutliers!XT19,2,99)/2),"")</f>
        <v/>
      </c>
      <c r="AKJ19" s="4" t="str">
        <f>IFERROR(IF(N(data_NoOutliers!XU19),data_NoOutliers!XU19,MID(data_NoOutliers!XU19,2,99)/2),"")</f>
        <v/>
      </c>
      <c r="AKK19" s="4" t="str">
        <f>IFERROR(IF(N(data_NoOutliers!XV19),data_NoOutliers!XV19,MID(data_NoOutliers!XV19,2,99)/2),"")</f>
        <v/>
      </c>
      <c r="AKL19" s="4" t="str">
        <f>IFERROR(IF(N(data_NoOutliers!XW19),data_NoOutliers!XW19,MID(data_NoOutliers!XW19,2,99)/2),"")</f>
        <v/>
      </c>
      <c r="AKM19" s="4" t="str">
        <f>IFERROR(IF(N(data_NoOutliers!XX19),data_NoOutliers!XX19,MID(data_NoOutliers!XX19,2,99)/2),"")</f>
        <v/>
      </c>
      <c r="AKN19" s="4" t="str">
        <f>IFERROR(IF(N(data_NoOutliers!XY19),data_NoOutliers!XY19,MID(data_NoOutliers!XY19,2,99)/2),"")</f>
        <v/>
      </c>
      <c r="AKO19" s="4" t="str">
        <f>IFERROR(IF(N(data_NoOutliers!XZ19),data_NoOutliers!XZ19,MID(data_NoOutliers!XZ19,2,99)/2),"")</f>
        <v/>
      </c>
      <c r="AKP19" s="4" t="str">
        <f>IFERROR(IF(N(data_NoOutliers!YA19),data_NoOutliers!YA19,MID(data_NoOutliers!YA19,2,99)/2),"")</f>
        <v/>
      </c>
      <c r="AKQ19" s="4" t="str">
        <f>IFERROR(IF(N(data_NoOutliers!YB19),data_NoOutliers!YB19,MID(data_NoOutliers!YB19,2,99)/2),"")</f>
        <v/>
      </c>
      <c r="AKR19" s="4" t="str">
        <f>IFERROR(IF(N(data_NoOutliers!YC19),data_NoOutliers!YC19,MID(data_NoOutliers!YC19,2,99)/2),"")</f>
        <v/>
      </c>
      <c r="AKS19" s="4" t="str">
        <f>IFERROR(IF(N(data_NoOutliers!YD19),data_NoOutliers!YD19,MID(data_NoOutliers!YD19,2,99)/2),"")</f>
        <v/>
      </c>
      <c r="AKT19" s="4" t="str">
        <f>IFERROR(IF(N(data_NoOutliers!YE19),data_NoOutliers!YE19,MID(data_NoOutliers!YE19,2,99)/2),"")</f>
        <v/>
      </c>
      <c r="AKU19" s="4" t="str">
        <f>IFERROR(IF(N(data_NoOutliers!YF19),data_NoOutliers!YF19,MID(data_NoOutliers!YF19,2,99)/2),"")</f>
        <v/>
      </c>
      <c r="AKV19" s="4" t="str">
        <f>IFERROR(IF(N(data_NoOutliers!YG19),data_NoOutliers!YG19,MID(data_NoOutliers!YG19,2,99)/2),"")</f>
        <v/>
      </c>
      <c r="AKW19" s="4" t="str">
        <f>IFERROR(IF(N(data_NoOutliers!YH19),data_NoOutliers!YH19,MID(data_NoOutliers!YH19,2,99)/2),"")</f>
        <v/>
      </c>
      <c r="AKX19" s="4" t="str">
        <f>IFERROR(IF(N(data_NoOutliers!YI19),data_NoOutliers!YI19,MID(data_NoOutliers!YI19,2,99)/2),"")</f>
        <v/>
      </c>
      <c r="AKY19" s="4" t="str">
        <f>IFERROR(IF(N(data_NoOutliers!YJ19),data_NoOutliers!YJ19,MID(data_NoOutliers!YJ19,2,99)/2),"")</f>
        <v/>
      </c>
      <c r="AKZ19" s="4" t="str">
        <f>IFERROR(IF(N(data_NoOutliers!YK19),data_NoOutliers!YK19,MID(data_NoOutliers!YK19,2,99)/2),"")</f>
        <v/>
      </c>
      <c r="ALA19" s="4" t="str">
        <f>IFERROR(IF(N(data_NoOutliers!YL19),data_NoOutliers!YL19,MID(data_NoOutliers!YL19,2,99)/2),"")</f>
        <v/>
      </c>
      <c r="ALB19" s="4" t="str">
        <f>IFERROR(IF(N(data_NoOutliers!YM19),data_NoOutliers!YM19,MID(data_NoOutliers!YM19,2,99)/2),"")</f>
        <v/>
      </c>
      <c r="ALC19" s="4" t="str">
        <f>IFERROR(IF(N(data_NoOutliers!YN19),data_NoOutliers!YN19,MID(data_NoOutliers!YN19,2,99)/2),"")</f>
        <v/>
      </c>
      <c r="ALD19" s="4" t="str">
        <f>IFERROR(IF(N(data_NoOutliers!YO19),data_NoOutliers!YO19,MID(data_NoOutliers!YO19,2,99)/2),"")</f>
        <v/>
      </c>
      <c r="ALE19" s="4" t="str">
        <f>IFERROR(IF(N(data_NoOutliers!YP19),data_NoOutliers!YP19,MID(data_NoOutliers!YP19,2,99)/2),"")</f>
        <v/>
      </c>
      <c r="ALF19" s="4" t="str">
        <f>IFERROR(IF(N(data_NoOutliers!YQ19),data_NoOutliers!YQ19,MID(data_NoOutliers!YQ19,2,99)/2),"")</f>
        <v/>
      </c>
      <c r="ALG19" s="4" t="str">
        <f>IFERROR(IF(N(data_NoOutliers!YR19),data_NoOutliers!YR19,MID(data_NoOutliers!YR19,2,99)/2),"")</f>
        <v/>
      </c>
      <c r="ALH19" s="4" t="str">
        <f>IFERROR(IF(N(data_NoOutliers!YS19),data_NoOutliers!YS19,MID(data_NoOutliers!YS19,2,99)/2),"")</f>
        <v/>
      </c>
      <c r="ALI19" s="4" t="str">
        <f>IFERROR(IF(N(data_NoOutliers!YT19),data_NoOutliers!YT19,MID(data_NoOutliers!YT19,2,99)/2),"")</f>
        <v/>
      </c>
      <c r="ALJ19" s="4" t="str">
        <f>IFERROR(IF(N(data_NoOutliers!YU19),data_NoOutliers!YU19,MID(data_NoOutliers!YU19,2,99)/2),"")</f>
        <v/>
      </c>
      <c r="ALK19" s="4" t="str">
        <f>IFERROR(IF(N(data_NoOutliers!YV19),data_NoOutliers!YV19,MID(data_NoOutliers!YV19,2,99)/2),"")</f>
        <v/>
      </c>
      <c r="ALL19" s="4" t="str">
        <f>IFERROR(IF(N(data_NoOutliers!YW19),data_NoOutliers!YW19,MID(data_NoOutliers!YW19,2,99)/2),"")</f>
        <v/>
      </c>
      <c r="ALM19" s="4" t="str">
        <f>IFERROR(IF(N(data_NoOutliers!YX19),data_NoOutliers!YX19,MID(data_NoOutliers!YX19,2,99)/2),"")</f>
        <v/>
      </c>
      <c r="ALN19" s="4" t="str">
        <f>IFERROR(IF(N(data_NoOutliers!YY19),data_NoOutliers!YY19,MID(data_NoOutliers!YY19,2,99)/2),"")</f>
        <v/>
      </c>
      <c r="ALO19" s="4" t="str">
        <f>IFERROR(IF(N(data_NoOutliers!YZ19),data_NoOutliers!YZ19,MID(data_NoOutliers!YZ19,2,99)/2),"")</f>
        <v/>
      </c>
      <c r="ALP19" s="4" t="str">
        <f>IFERROR(IF(N(data_NoOutliers!ZA19),data_NoOutliers!ZA19,MID(data_NoOutliers!ZA19,2,99)/2),"")</f>
        <v/>
      </c>
      <c r="ALQ19" s="4" t="str">
        <f>IFERROR(IF(N(data_NoOutliers!ZB19),data_NoOutliers!ZB19,MID(data_NoOutliers!ZB19,2,99)/2),"")</f>
        <v/>
      </c>
      <c r="ALR19" s="4" t="str">
        <f>IFERROR(IF(N(data_NoOutliers!ZC19),data_NoOutliers!ZC19,MID(data_NoOutliers!ZC19,2,99)/2),"")</f>
        <v/>
      </c>
      <c r="ALS19" s="4" t="str">
        <f>IFERROR(IF(N(data_NoOutliers!ZD19),data_NoOutliers!ZD19,MID(data_NoOutliers!ZD19,2,99)/2),"")</f>
        <v/>
      </c>
      <c r="ALT19" s="4" t="str">
        <f>IFERROR(IF(N(data_NoOutliers!ZE19),data_NoOutliers!ZE19,MID(data_NoOutliers!ZE19,2,99)/2),"")</f>
        <v/>
      </c>
      <c r="ALU19" s="4" t="str">
        <f>IFERROR(IF(N(data_NoOutliers!ZF19),data_NoOutliers!ZF19,MID(data_NoOutliers!ZF19,2,99)/2),"")</f>
        <v/>
      </c>
      <c r="ALV19" s="4" t="str">
        <f>IFERROR(IF(N(data_NoOutliers!ZG19),data_NoOutliers!ZG19,MID(data_NoOutliers!ZG19,2,99)/2),"")</f>
        <v/>
      </c>
      <c r="ALW19" s="4" t="str">
        <f>IFERROR(IF(N(data_NoOutliers!ZH19),data_NoOutliers!ZH19,MID(data_NoOutliers!ZH19,2,99)/2),"")</f>
        <v/>
      </c>
      <c r="ALX19" s="4" t="str">
        <f>IFERROR(IF(N(data_NoOutliers!ZI19),data_NoOutliers!ZI19,MID(data_NoOutliers!ZI19,2,99)/2),"")</f>
        <v/>
      </c>
      <c r="ALY19" s="4" t="str">
        <f>IFERROR(IF(N(data_NoOutliers!ZJ19),data_NoOutliers!ZJ19,MID(data_NoOutliers!ZJ19,2,99)/2),"")</f>
        <v/>
      </c>
      <c r="ALZ19" s="4" t="str">
        <f>IFERROR(IF(N(data_NoOutliers!ZK19),data_NoOutliers!ZK19,MID(data_NoOutliers!ZK19,2,99)/2),"")</f>
        <v/>
      </c>
      <c r="AMA19" s="4" t="str">
        <f>IFERROR(IF(N(data_NoOutliers!ZL19),data_NoOutliers!ZL19,MID(data_NoOutliers!ZL19,2,99)/2),"")</f>
        <v/>
      </c>
      <c r="AMB19" s="4" t="str">
        <f>IFERROR(IF(N(data_NoOutliers!ZM19),data_NoOutliers!ZM19,MID(data_NoOutliers!ZM19,2,99)/2),"")</f>
        <v/>
      </c>
      <c r="AMC19" s="4" t="str">
        <f>IFERROR(IF(N(data_NoOutliers!ZN19),data_NoOutliers!ZN19,MID(data_NoOutliers!ZN19,2,99)/2),"")</f>
        <v/>
      </c>
      <c r="AMD19" s="4" t="str">
        <f>IFERROR(IF(N(data_NoOutliers!ZO19),data_NoOutliers!ZO19,MID(data_NoOutliers!ZO19,2,99)/2),"")</f>
        <v/>
      </c>
      <c r="AME19" s="4" t="str">
        <f>IFERROR(IF(N(data_NoOutliers!ZP19),data_NoOutliers!ZP19,MID(data_NoOutliers!ZP19,2,99)/2),"")</f>
        <v/>
      </c>
      <c r="AMF19" s="4" t="str">
        <f>IFERROR(IF(N(data_NoOutliers!ZQ19),data_NoOutliers!ZQ19,MID(data_NoOutliers!ZQ19,2,99)/2),"")</f>
        <v/>
      </c>
      <c r="AMG19" s="4" t="str">
        <f>IFERROR(IF(N(data_NoOutliers!ZR19),data_NoOutliers!ZR19,MID(data_NoOutliers!ZR19,2,99)/2),"")</f>
        <v/>
      </c>
      <c r="AMH19" s="4" t="str">
        <f>IFERROR(IF(N(data_NoOutliers!ZS19),data_NoOutliers!ZS19,MID(data_NoOutliers!ZS19,2,99)/2),"")</f>
        <v/>
      </c>
      <c r="AMI19" s="4" t="str">
        <f>IFERROR(IF(N(data_NoOutliers!ZT19),data_NoOutliers!ZT19,MID(data_NoOutliers!ZT19,2,99)/2),"")</f>
        <v/>
      </c>
      <c r="AMJ19" s="4" t="str">
        <f>IFERROR(IF(N(data_NoOutliers!ZU19),data_NoOutliers!ZU19,MID(data_NoOutliers!ZU19,2,99)/2),"")</f>
        <v/>
      </c>
      <c r="AMK19" s="4" t="str">
        <f>IFERROR(IF(N(data_NoOutliers!ZV19),data_NoOutliers!ZV19,MID(data_NoOutliers!ZV19,2,99)/2),"")</f>
        <v/>
      </c>
      <c r="AML19" s="4" t="str">
        <f>IFERROR(IF(N(data_NoOutliers!ZW19),data_NoOutliers!ZW19,MID(data_NoOutliers!ZW19,2,99)/2),"")</f>
        <v/>
      </c>
      <c r="AMM19" s="4" t="str">
        <f>IFERROR(IF(N(data_NoOutliers!ZX19),data_NoOutliers!ZX19,MID(data_NoOutliers!ZX19,2,99)/2),"")</f>
        <v/>
      </c>
      <c r="AMN19" s="4" t="str">
        <f>IFERROR(IF(N(data_NoOutliers!ZY19),data_NoOutliers!ZY19,MID(data_NoOutliers!ZY19,2,99)/2),"")</f>
        <v/>
      </c>
      <c r="AMO19" s="4" t="str">
        <f>IFERROR(IF(N(data_NoOutliers!ZZ19),data_NoOutliers!ZZ19,MID(data_NoOutliers!ZZ19,2,99)/2),"")</f>
        <v/>
      </c>
      <c r="AMP19" s="4" t="str">
        <f>IFERROR(IF(N(data_NoOutliers!AAA19),data_NoOutliers!AAA19,MID(data_NoOutliers!AAA19,2,99)/2),"")</f>
        <v/>
      </c>
      <c r="AMQ19" s="4" t="str">
        <f>IFERROR(IF(N(data_NoOutliers!AAB19),data_NoOutliers!AAB19,MID(data_NoOutliers!AAB19,2,99)/2),"")</f>
        <v/>
      </c>
      <c r="AMR19" s="4" t="str">
        <f>IFERROR(IF(N(data_NoOutliers!AAC19),data_NoOutliers!AAC19,MID(data_NoOutliers!AAC19,2,99)/2),"")</f>
        <v/>
      </c>
      <c r="AMS19" s="4" t="str">
        <f>IFERROR(IF(N(data_NoOutliers!AAD19),data_NoOutliers!AAD19,MID(data_NoOutliers!AAD19,2,99)/2),"")</f>
        <v/>
      </c>
      <c r="AMT19" s="4" t="str">
        <f>IFERROR(IF(N(data_NoOutliers!AAE19),data_NoOutliers!AAE19,MID(data_NoOutliers!AAE19,2,99)/2),"")</f>
        <v/>
      </c>
      <c r="AMU19" s="4" t="str">
        <f>IFERROR(IF(N(data_NoOutliers!AAF19),data_NoOutliers!AAF19,MID(data_NoOutliers!AAF19,2,99)/2),"")</f>
        <v/>
      </c>
      <c r="AMV19" s="4" t="str">
        <f>IFERROR(IF(N(data_NoOutliers!AAG19),data_NoOutliers!AAG19,MID(data_NoOutliers!AAG19,2,99)/2),"")</f>
        <v/>
      </c>
      <c r="AMW19" s="4" t="str">
        <f>IFERROR(IF(N(data_NoOutliers!AAH19),data_NoOutliers!AAH19,MID(data_NoOutliers!AAH19,2,99)/2),"")</f>
        <v/>
      </c>
      <c r="AMX19" s="4" t="str">
        <f>IFERROR(IF(N(data_NoOutliers!AAI19),data_NoOutliers!AAI19,MID(data_NoOutliers!AAI19,2,99)/2),"")</f>
        <v/>
      </c>
      <c r="AMY19" s="4" t="str">
        <f>IFERROR(IF(N(data_NoOutliers!AAJ19),data_NoOutliers!AAJ19,MID(data_NoOutliers!AAJ19,2,99)/2),"")</f>
        <v/>
      </c>
      <c r="AMZ19" s="4" t="str">
        <f>IFERROR(IF(N(data_NoOutliers!AAK19),data_NoOutliers!AAK19,MID(data_NoOutliers!AAK19,2,99)/2),"")</f>
        <v/>
      </c>
      <c r="ANA19" s="4" t="str">
        <f>IFERROR(IF(N(data_NoOutliers!AAL19),data_NoOutliers!AAL19,MID(data_NoOutliers!AAL19,2,99)/2),"")</f>
        <v/>
      </c>
      <c r="ANB19" s="4" t="str">
        <f>IFERROR(IF(N(data_NoOutliers!AAM19),data_NoOutliers!AAM19,MID(data_NoOutliers!AAM19,2,99)/2),"")</f>
        <v/>
      </c>
      <c r="ANC19" s="4" t="str">
        <f>IFERROR(IF(N(data_NoOutliers!AAN19),data_NoOutliers!AAN19,MID(data_NoOutliers!AAN19,2,99)/2),"")</f>
        <v/>
      </c>
      <c r="AND19" s="4" t="str">
        <f>IFERROR(IF(N(data_NoOutliers!AAO19),data_NoOutliers!AAO19,MID(data_NoOutliers!AAO19,2,99)/2),"")</f>
        <v/>
      </c>
      <c r="ANE19" s="4" t="str">
        <f>IFERROR(IF(N(data_NoOutliers!AAP19),data_NoOutliers!AAP19,MID(data_NoOutliers!AAP19,2,99)/2),"")</f>
        <v/>
      </c>
      <c r="ANF19" s="4" t="str">
        <f>IFERROR(IF(N(data_NoOutliers!AAQ19),data_NoOutliers!AAQ19,MID(data_NoOutliers!AAQ19,2,99)/2),"")</f>
        <v/>
      </c>
      <c r="ANG19" s="4" t="str">
        <f>IFERROR(IF(N(data_NoOutliers!AAR19),data_NoOutliers!AAR19,MID(data_NoOutliers!AAR19,2,99)/2),"")</f>
        <v/>
      </c>
      <c r="ANH19" s="4" t="str">
        <f>IFERROR(IF(N(data_NoOutliers!AAS19),data_NoOutliers!AAS19,MID(data_NoOutliers!AAS19,2,99)/2),"")</f>
        <v/>
      </c>
      <c r="ANI19" s="4" t="str">
        <f>IFERROR(IF(N(data_NoOutliers!AAT19),data_NoOutliers!AAT19,MID(data_NoOutliers!AAT19,2,99)/2),"")</f>
        <v/>
      </c>
      <c r="ANJ19" s="4" t="str">
        <f>IFERROR(IF(N(data_NoOutliers!AAU19),data_NoOutliers!AAU19,MID(data_NoOutliers!AAU19,2,99)/2),"")</f>
        <v/>
      </c>
      <c r="ANK19" s="4" t="str">
        <f>IFERROR(IF(N(data_NoOutliers!AAV19),data_NoOutliers!AAV19,MID(data_NoOutliers!AAV19,2,99)/2),"")</f>
        <v/>
      </c>
      <c r="ANL19" s="4" t="str">
        <f>IFERROR(IF(N(data_NoOutliers!AAW19),data_NoOutliers!AAW19,MID(data_NoOutliers!AAW19,2,99)/2),"")</f>
        <v/>
      </c>
      <c r="ANM19" s="4" t="str">
        <f>IFERROR(IF(N(data_NoOutliers!AAX19),data_NoOutliers!AAX19,MID(data_NoOutliers!AAX19,2,99)/2),"")</f>
        <v/>
      </c>
      <c r="ANN19" s="4" t="str">
        <f>IFERROR(IF(N(data_NoOutliers!AAY19),data_NoOutliers!AAY19,MID(data_NoOutliers!AAY19,2,99)/2),"")</f>
        <v/>
      </c>
      <c r="ANO19" s="4" t="str">
        <f>IFERROR(IF(N(data_NoOutliers!AAZ19),data_NoOutliers!AAZ19,MID(data_NoOutliers!AAZ19,2,99)/2),"")</f>
        <v/>
      </c>
      <c r="ANP19" s="4" t="str">
        <f>IFERROR(IF(N(data_NoOutliers!ABA19),data_NoOutliers!ABA19,MID(data_NoOutliers!ABA19,2,99)/2),"")</f>
        <v/>
      </c>
      <c r="ANQ19" s="4" t="str">
        <f>IFERROR(IF(N(data_NoOutliers!ABB19),data_NoOutliers!ABB19,MID(data_NoOutliers!ABB19,2,99)/2),"")</f>
        <v/>
      </c>
      <c r="ANR19" s="4" t="str">
        <f>IFERROR(IF(N(data_NoOutliers!ABC19),data_NoOutliers!ABC19,MID(data_NoOutliers!ABC19,2,99)/2),"")</f>
        <v/>
      </c>
      <c r="ANS19" s="4" t="str">
        <f>IFERROR(IF(N(data_NoOutliers!ABD19),data_NoOutliers!ABD19,MID(data_NoOutliers!ABD19,2,99)/2),"")</f>
        <v/>
      </c>
      <c r="ANT19" s="4" t="str">
        <f>IFERROR(IF(N(data_NoOutliers!ABE19),data_NoOutliers!ABE19,MID(data_NoOutliers!ABE19,2,99)/2),"")</f>
        <v/>
      </c>
      <c r="ANU19" s="4" t="str">
        <f>IFERROR(IF(N(data_NoOutliers!ABF19),data_NoOutliers!ABF19,MID(data_NoOutliers!ABF19,2,99)/2),"")</f>
        <v/>
      </c>
      <c r="ANV19" s="4" t="str">
        <f>IFERROR(IF(N(data_NoOutliers!ABG19),data_NoOutliers!ABG19,MID(data_NoOutliers!ABG19,2,99)/2),"")</f>
        <v/>
      </c>
      <c r="ANW19" s="4" t="str">
        <f>IFERROR(IF(N(data_NoOutliers!ABH19),data_NoOutliers!ABH19,MID(data_NoOutliers!ABH19,2,99)/2),"")</f>
        <v/>
      </c>
      <c r="ANX19" s="4" t="str">
        <f>IFERROR(IF(N(data_NoOutliers!ABI19),data_NoOutliers!ABI19,MID(data_NoOutliers!ABI19,2,99)/2),"")</f>
        <v/>
      </c>
      <c r="ANY19" s="4" t="str">
        <f>IFERROR(IF(N(data_NoOutliers!ABJ19),data_NoOutliers!ABJ19,MID(data_NoOutliers!ABJ19,2,99)/2),"")</f>
        <v/>
      </c>
      <c r="ANZ19" s="4" t="str">
        <f>IFERROR(IF(N(data_NoOutliers!ABK19),data_NoOutliers!ABK19,MID(data_NoOutliers!ABK19,2,99)/2),"")</f>
        <v/>
      </c>
      <c r="AOA19" s="4" t="str">
        <f>IFERROR(IF(N(data_NoOutliers!ABL19),data_NoOutliers!ABL19,MID(data_NoOutliers!ABL19,2,99)/2),"")</f>
        <v/>
      </c>
      <c r="AOB19" s="4" t="str">
        <f>IFERROR(IF(N(data_NoOutliers!ABM19),data_NoOutliers!ABM19,MID(data_NoOutliers!ABM19,2,99)/2),"")</f>
        <v/>
      </c>
      <c r="AOC19" s="4" t="str">
        <f>IFERROR(IF(N(data_NoOutliers!ABN19),data_NoOutliers!ABN19,MID(data_NoOutliers!ABN19,2,99)/2),"")</f>
        <v/>
      </c>
      <c r="AOD19" s="4" t="str">
        <f>IFERROR(IF(N(data_NoOutliers!ABO19),data_NoOutliers!ABO19,MID(data_NoOutliers!ABO19,2,99)/2),"")</f>
        <v/>
      </c>
      <c r="AOE19" s="4" t="str">
        <f>IFERROR(IF(N(data_NoOutliers!ABP19),data_NoOutliers!ABP19,MID(data_NoOutliers!ABP19,2,99)/2),"")</f>
        <v/>
      </c>
      <c r="AOF19" s="4" t="str">
        <f>IFERROR(IF(N(data_NoOutliers!ABQ19),data_NoOutliers!ABQ19,MID(data_NoOutliers!ABQ19,2,99)/2),"")</f>
        <v/>
      </c>
      <c r="AOG19" s="4" t="str">
        <f>IFERROR(IF(N(data_NoOutliers!ABR19),data_NoOutliers!ABR19,MID(data_NoOutliers!ABR19,2,99)/2),"")</f>
        <v/>
      </c>
      <c r="AOH19" s="4" t="str">
        <f>IFERROR(IF(N(data_NoOutliers!ABS19),data_NoOutliers!ABS19,MID(data_NoOutliers!ABS19,2,99)/2),"")</f>
        <v/>
      </c>
      <c r="AOI19" s="4" t="str">
        <f>IFERROR(IF(N(data_NoOutliers!ABT19),data_NoOutliers!ABT19,MID(data_NoOutliers!ABT19,2,99)/2),"")</f>
        <v/>
      </c>
      <c r="AOJ19" s="4" t="str">
        <f>IFERROR(IF(N(data_NoOutliers!ABU19),data_NoOutliers!ABU19,MID(data_NoOutliers!ABU19,2,99)/2),"")</f>
        <v/>
      </c>
      <c r="AOK19" s="4" t="str">
        <f>IFERROR(IF(N(data_NoOutliers!ABV19),data_NoOutliers!ABV19,MID(data_NoOutliers!ABV19,2,99)/2),"")</f>
        <v/>
      </c>
      <c r="AOL19" s="4" t="str">
        <f>IFERROR(IF(N(data_NoOutliers!ABW19),data_NoOutliers!ABW19,MID(data_NoOutliers!ABW19,2,99)/2),"")</f>
        <v/>
      </c>
      <c r="AOM19" s="4" t="str">
        <f>IFERROR(IF(N(data_NoOutliers!ABX19),data_NoOutliers!ABX19,MID(data_NoOutliers!ABX19,2,99)/2),"")</f>
        <v/>
      </c>
      <c r="AON19" s="4" t="str">
        <f>IFERROR(IF(N(data_NoOutliers!ABY19),data_NoOutliers!ABY19,MID(data_NoOutliers!ABY19,2,99)/2),"")</f>
        <v/>
      </c>
      <c r="AOO19" s="4" t="str">
        <f>IFERROR(IF(N(data_NoOutliers!ABZ19),data_NoOutliers!ABZ19,MID(data_NoOutliers!ABZ19,2,99)/2),"")</f>
        <v/>
      </c>
      <c r="AOP19" s="4" t="str">
        <f>IFERROR(IF(N(data_NoOutliers!ACA19),data_NoOutliers!ACA19,MID(data_NoOutliers!ACA19,2,99)/2),"")</f>
        <v/>
      </c>
      <c r="AOQ19" s="4" t="str">
        <f>IFERROR(IF(N(data_NoOutliers!ACB19),data_NoOutliers!ACB19,MID(data_NoOutliers!ACB19,2,99)/2),"")</f>
        <v/>
      </c>
      <c r="AOR19" s="4" t="str">
        <f>IFERROR(IF(N(data_NoOutliers!ACC19),data_NoOutliers!ACC19,MID(data_NoOutliers!ACC19,2,99)/2),"")</f>
        <v/>
      </c>
      <c r="AOS19" s="4" t="str">
        <f>IFERROR(IF(N(data_NoOutliers!ACD19),data_NoOutliers!ACD19,MID(data_NoOutliers!ACD19,2,99)/2),"")</f>
        <v/>
      </c>
      <c r="AOT19" s="4" t="str">
        <f>IFERROR(IF(N(data_NoOutliers!ACE19),data_NoOutliers!ACE19,MID(data_NoOutliers!ACE19,2,99)/2),"")</f>
        <v/>
      </c>
      <c r="AOU19" s="4" t="str">
        <f>IFERROR(IF(N(data_NoOutliers!ACF19),data_NoOutliers!ACF19,MID(data_NoOutliers!ACF19,2,99)/2),"")</f>
        <v/>
      </c>
      <c r="AOV19" s="4" t="str">
        <f>IFERROR(IF(N(data_NoOutliers!ACG19),data_NoOutliers!ACG19,MID(data_NoOutliers!ACG19,2,99)/2),"")</f>
        <v/>
      </c>
      <c r="AOW19" s="4" t="str">
        <f>IFERROR(IF(N(data_NoOutliers!ACH19),data_NoOutliers!ACH19,MID(data_NoOutliers!ACH19,2,99)/2),"")</f>
        <v/>
      </c>
      <c r="AOX19" s="4" t="str">
        <f>IFERROR(IF(N(data_NoOutliers!ACI19),data_NoOutliers!ACI19,MID(data_NoOutliers!ACI19,2,99)/2),"")</f>
        <v/>
      </c>
      <c r="AOY19" s="4" t="str">
        <f>IFERROR(IF(N(data_NoOutliers!ACJ19),data_NoOutliers!ACJ19,MID(data_NoOutliers!ACJ19,2,99)/2),"")</f>
        <v/>
      </c>
      <c r="AOZ19" s="4" t="str">
        <f>IFERROR(IF(N(data_NoOutliers!ACK19),data_NoOutliers!ACK19,MID(data_NoOutliers!ACK19,2,99)/2),"")</f>
        <v/>
      </c>
      <c r="APA19" s="4" t="str">
        <f>IFERROR(IF(N(data_NoOutliers!ACL19),data_NoOutliers!ACL19,MID(data_NoOutliers!ACL19,2,99)/2),"")</f>
        <v/>
      </c>
      <c r="APB19" s="4" t="str">
        <f>IFERROR(IF(N(data_NoOutliers!ACM19),data_NoOutliers!ACM19,MID(data_NoOutliers!ACM19,2,99)/2),"")</f>
        <v/>
      </c>
      <c r="APC19" s="4" t="str">
        <f>IFERROR(IF(N(data_NoOutliers!ACN19),data_NoOutliers!ACN19,MID(data_NoOutliers!ACN19,2,99)/2),"")</f>
        <v/>
      </c>
      <c r="APD19" s="4" t="str">
        <f>IFERROR(IF(N(data_NoOutliers!ACO19),data_NoOutliers!ACO19,MID(data_NoOutliers!ACO19,2,99)/2),"")</f>
        <v/>
      </c>
      <c r="APE19" s="4" t="str">
        <f>IFERROR(IF(N(data_NoOutliers!ACP19),data_NoOutliers!ACP19,MID(data_NoOutliers!ACP19,2,99)/2),"")</f>
        <v/>
      </c>
      <c r="APF19" s="4" t="str">
        <f>IFERROR(IF(N(data_NoOutliers!ACQ19),data_NoOutliers!ACQ19,MID(data_NoOutliers!ACQ19,2,99)/2),"")</f>
        <v/>
      </c>
      <c r="APG19" s="4" t="str">
        <f>IFERROR(IF(N(data_NoOutliers!ACR19),data_NoOutliers!ACR19,MID(data_NoOutliers!ACR19,2,99)/2),"")</f>
        <v/>
      </c>
      <c r="APH19" s="4" t="str">
        <f>IFERROR(IF(N(data_NoOutliers!ACS19),data_NoOutliers!ACS19,MID(data_NoOutliers!ACS19,2,99)/2),"")</f>
        <v/>
      </c>
      <c r="API19" s="4" t="str">
        <f>IFERROR(IF(N(data_NoOutliers!ACT19),data_NoOutliers!ACT19,MID(data_NoOutliers!ACT19,2,99)/2),"")</f>
        <v/>
      </c>
      <c r="APJ19" s="4" t="str">
        <f>IFERROR(IF(N(data_NoOutliers!ACU19),data_NoOutliers!ACU19,MID(data_NoOutliers!ACU19,2,99)/2),"")</f>
        <v/>
      </c>
      <c r="APK19" s="4" t="str">
        <f>IFERROR(IF(N(data_NoOutliers!ACV19),data_NoOutliers!ACV19,MID(data_NoOutliers!ACV19,2,99)/2),"")</f>
        <v/>
      </c>
      <c r="APL19" s="4" t="str">
        <f>IFERROR(IF(N(data_NoOutliers!ACW19),data_NoOutliers!ACW19,MID(data_NoOutliers!ACW19,2,99)/2),"")</f>
        <v/>
      </c>
      <c r="APM19" s="4" t="str">
        <f>IFERROR(IF(N(data_NoOutliers!ACX19),data_NoOutliers!ACX19,MID(data_NoOutliers!ACX19,2,99)/2),"")</f>
        <v/>
      </c>
      <c r="APN19" s="4" t="str">
        <f>IFERROR(IF(N(data_NoOutliers!ACY19),data_NoOutliers!ACY19,MID(data_NoOutliers!ACY19,2,99)/2),"")</f>
        <v/>
      </c>
      <c r="APO19" s="4" t="str">
        <f>IFERROR(IF(N(data_NoOutliers!ACZ19),data_NoOutliers!ACZ19,MID(data_NoOutliers!ACZ19,2,99)/2),"")</f>
        <v/>
      </c>
      <c r="APP19" s="4" t="str">
        <f>IFERROR(IF(N(data_NoOutliers!ADA19),data_NoOutliers!ADA19,MID(data_NoOutliers!ADA19,2,99)/2),"")</f>
        <v/>
      </c>
      <c r="APQ19" s="4" t="str">
        <f>IFERROR(IF(N(data_NoOutliers!ADB19),data_NoOutliers!ADB19,MID(data_NoOutliers!ADB19,2,99)/2),"")</f>
        <v/>
      </c>
      <c r="APR19" s="4" t="str">
        <f>IFERROR(IF(N(data_NoOutliers!ADC19),data_NoOutliers!ADC19,MID(data_NoOutliers!ADC19,2,99)/2),"")</f>
        <v/>
      </c>
      <c r="APS19" s="4" t="str">
        <f>IFERROR(IF(N(data_NoOutliers!ADD19),data_NoOutliers!ADD19,MID(data_NoOutliers!ADD19,2,99)/2),"")</f>
        <v/>
      </c>
      <c r="APT19" s="4" t="str">
        <f>IFERROR(IF(N(data_NoOutliers!ADE19),data_NoOutliers!ADE19,MID(data_NoOutliers!ADE19,2,99)/2),"")</f>
        <v/>
      </c>
      <c r="APU19" s="4" t="str">
        <f>IFERROR(IF(N(data_NoOutliers!ADF19),data_NoOutliers!ADF19,MID(data_NoOutliers!ADF19,2,99)/2),"")</f>
        <v/>
      </c>
      <c r="APV19" s="4" t="str">
        <f>IFERROR(IF(N(data_NoOutliers!ADG19),data_NoOutliers!ADG19,MID(data_NoOutliers!ADG19,2,99)/2),"")</f>
        <v/>
      </c>
      <c r="APW19" s="4" t="str">
        <f>IFERROR(IF(N(data_NoOutliers!ADH19),data_NoOutliers!ADH19,MID(data_NoOutliers!ADH19,2,99)/2),"")</f>
        <v/>
      </c>
      <c r="APX19" s="4" t="str">
        <f>IFERROR(IF(N(data_NoOutliers!ADI19),data_NoOutliers!ADI19,MID(data_NoOutliers!ADI19,2,99)/2),"")</f>
        <v/>
      </c>
      <c r="APY19" s="4" t="str">
        <f>IFERROR(IF(N(data_NoOutliers!ADJ19),data_NoOutliers!ADJ19,MID(data_NoOutliers!ADJ19,2,99)/2),"")</f>
        <v/>
      </c>
      <c r="APZ19" s="4" t="str">
        <f>IFERROR(IF(N(data_NoOutliers!ADK19),data_NoOutliers!ADK19,MID(data_NoOutliers!ADK19,2,99)/2),"")</f>
        <v/>
      </c>
      <c r="AQA19" s="4" t="str">
        <f>IFERROR(IF(N(data_NoOutliers!ADL19),data_NoOutliers!ADL19,MID(data_NoOutliers!ADL19,2,99)/2),"")</f>
        <v/>
      </c>
      <c r="AQB19" s="4" t="str">
        <f>IFERROR(IF(N(data_NoOutliers!ADM19),data_NoOutliers!ADM19,MID(data_NoOutliers!ADM19,2,99)/2),"")</f>
        <v/>
      </c>
      <c r="AQC19" s="4" t="str">
        <f>IFERROR(IF(N(data_NoOutliers!ADN19),data_NoOutliers!ADN19,MID(data_NoOutliers!ADN19,2,99)/2),"")</f>
        <v/>
      </c>
      <c r="AQD19" s="4" t="str">
        <f>IFERROR(IF(N(data_NoOutliers!ADO19),data_NoOutliers!ADO19,MID(data_NoOutliers!ADO19,2,99)/2),"")</f>
        <v/>
      </c>
      <c r="AQE19" s="4" t="str">
        <f>IFERROR(IF(N(data_NoOutliers!ADP19),data_NoOutliers!ADP19,MID(data_NoOutliers!ADP19,2,99)/2),"")</f>
        <v/>
      </c>
      <c r="AQF19" s="4" t="str">
        <f>IFERROR(IF(N(data_NoOutliers!ADQ19),data_NoOutliers!ADQ19,MID(data_NoOutliers!ADQ19,2,99)/2),"")</f>
        <v/>
      </c>
      <c r="AQG19" s="4" t="str">
        <f>IFERROR(IF(N(data_NoOutliers!ADR19),data_NoOutliers!ADR19,MID(data_NoOutliers!ADR19,2,99)/2),"")</f>
        <v/>
      </c>
      <c r="AQH19" s="4" t="str">
        <f>IFERROR(IF(N(data_NoOutliers!ADS19),data_NoOutliers!ADS19,MID(data_NoOutliers!ADS19,2,99)/2),"")</f>
        <v/>
      </c>
      <c r="AQI19" s="4" t="str">
        <f>IFERROR(IF(N(data_NoOutliers!ADT19),data_NoOutliers!ADT19,MID(data_NoOutliers!ADT19,2,99)/2),"")</f>
        <v/>
      </c>
      <c r="AQJ19" s="4" t="str">
        <f>IFERROR(IF(N(data_NoOutliers!ADU19),data_NoOutliers!ADU19,MID(data_NoOutliers!ADU19,2,99)/2),"")</f>
        <v/>
      </c>
      <c r="AQK19" s="4" t="str">
        <f>IFERROR(IF(N(data_NoOutliers!ADV19),data_NoOutliers!ADV19,MID(data_NoOutliers!ADV19,2,99)/2),"")</f>
        <v/>
      </c>
      <c r="AQL19" s="4" t="str">
        <f>IFERROR(IF(N(data_NoOutliers!ADW19),data_NoOutliers!ADW19,MID(data_NoOutliers!ADW19,2,99)/2),"")</f>
        <v/>
      </c>
      <c r="AQM19" s="4" t="str">
        <f>IFERROR(IF(N(data_NoOutliers!ADX19),data_NoOutliers!ADX19,MID(data_NoOutliers!ADX19,2,99)/2),"")</f>
        <v/>
      </c>
      <c r="AQN19" s="4" t="str">
        <f>IFERROR(IF(N(data_NoOutliers!ADY19),data_NoOutliers!ADY19,MID(data_NoOutliers!ADY19,2,99)/2),"")</f>
        <v/>
      </c>
      <c r="AQO19" s="4" t="str">
        <f>IFERROR(IF(N(data_NoOutliers!ADZ19),data_NoOutliers!ADZ19,MID(data_NoOutliers!ADZ19,2,99)/2),"")</f>
        <v/>
      </c>
      <c r="AQP19" s="4" t="str">
        <f>IFERROR(IF(N(data_NoOutliers!AEA19),data_NoOutliers!AEA19,MID(data_NoOutliers!AEA19,2,99)/2),"")</f>
        <v/>
      </c>
      <c r="AQQ19" s="4" t="str">
        <f>IFERROR(IF(N(data_NoOutliers!AEB19),data_NoOutliers!AEB19,MID(data_NoOutliers!AEB19,2,99)/2),"")</f>
        <v/>
      </c>
      <c r="AQR19" s="4" t="str">
        <f>IFERROR(IF(N(data_NoOutliers!AEC19),data_NoOutliers!AEC19,MID(data_NoOutliers!AEC19,2,99)/2),"")</f>
        <v/>
      </c>
      <c r="AQS19" s="4" t="str">
        <f>IFERROR(IF(N(data_NoOutliers!AED19),data_NoOutliers!AED19,MID(data_NoOutliers!AED19,2,99)/2),"")</f>
        <v/>
      </c>
      <c r="AQT19" s="4" t="str">
        <f>IFERROR(IF(N(data_NoOutliers!AEE19),data_NoOutliers!AEE19,MID(data_NoOutliers!AEE19,2,99)/2),"")</f>
        <v/>
      </c>
      <c r="AQU19" s="4" t="str">
        <f>IFERROR(IF(N(data_NoOutliers!AEF19),data_NoOutliers!AEF19,MID(data_NoOutliers!AEF19,2,99)/2),"")</f>
        <v/>
      </c>
      <c r="AQV19" s="4" t="str">
        <f>IFERROR(IF(N(data_NoOutliers!AEG19),data_NoOutliers!AEG19,MID(data_NoOutliers!AEG19,2,99)/2),"")</f>
        <v/>
      </c>
      <c r="AQW19" s="4" t="str">
        <f>IFERROR(IF(N(data_NoOutliers!AEH19),data_NoOutliers!AEH19,MID(data_NoOutliers!AEH19,2,99)/2),"")</f>
        <v/>
      </c>
      <c r="AQX19" s="4" t="str">
        <f>IFERROR(IF(N(data_NoOutliers!AEI19),data_NoOutliers!AEI19,MID(data_NoOutliers!AEI19,2,99)/2),"")</f>
        <v/>
      </c>
      <c r="AQY19" s="4" t="str">
        <f>IFERROR(IF(N(data_NoOutliers!AEJ19),data_NoOutliers!AEJ19,MID(data_NoOutliers!AEJ19,2,99)/2),"")</f>
        <v/>
      </c>
      <c r="AQZ19" s="4" t="str">
        <f>IFERROR(IF(N(data_NoOutliers!AEK19),data_NoOutliers!AEK19,MID(data_NoOutliers!AEK19,2,99)/2),"")</f>
        <v/>
      </c>
      <c r="ARA19" s="4" t="str">
        <f>IFERROR(IF(N(data_NoOutliers!AEL19),data_NoOutliers!AEL19,MID(data_NoOutliers!AEL19,2,99)/2),"")</f>
        <v/>
      </c>
      <c r="ARB19" s="4" t="str">
        <f>IFERROR(IF(N(data_NoOutliers!AEM19),data_NoOutliers!AEM19,MID(data_NoOutliers!AEM19,2,99)/2),"")</f>
        <v/>
      </c>
      <c r="ARC19" s="4" t="str">
        <f>IFERROR(IF(N(data_NoOutliers!AEN19),data_NoOutliers!AEN19,MID(data_NoOutliers!AEN19,2,99)/2),"")</f>
        <v/>
      </c>
      <c r="ARD19" s="4" t="str">
        <f>IFERROR(IF(N(data_NoOutliers!AEO19),data_NoOutliers!AEO19,MID(data_NoOutliers!AEO19,2,99)/2),"")</f>
        <v/>
      </c>
      <c r="ARE19" s="4" t="str">
        <f>IFERROR(IF(N(data_NoOutliers!AEP19),data_NoOutliers!AEP19,MID(data_NoOutliers!AEP19,2,99)/2),"")</f>
        <v/>
      </c>
      <c r="ARF19" s="4" t="str">
        <f>IFERROR(IF(N(data_NoOutliers!AEQ19),data_NoOutliers!AEQ19,MID(data_NoOutliers!AEQ19,2,99)/2),"")</f>
        <v/>
      </c>
      <c r="ARG19" s="4" t="str">
        <f>IFERROR(IF(N(data_NoOutliers!AER19),data_NoOutliers!AER19,MID(data_NoOutliers!AER19,2,99)/2),"")</f>
        <v/>
      </c>
      <c r="ARH19" s="4" t="str">
        <f>IFERROR(IF(N(data_NoOutliers!AES19),data_NoOutliers!AES19,MID(data_NoOutliers!AES19,2,99)/2),"")</f>
        <v/>
      </c>
      <c r="ARI19" s="4" t="str">
        <f>IFERROR(IF(N(data_NoOutliers!AET19),data_NoOutliers!AET19,MID(data_NoOutliers!AET19,2,99)/2),"")</f>
        <v/>
      </c>
      <c r="ARJ19" s="4" t="str">
        <f>IFERROR(IF(N(data_NoOutliers!AEU19),data_NoOutliers!AEU19,MID(data_NoOutliers!AEU19,2,99)/2),"")</f>
        <v/>
      </c>
      <c r="ARK19" s="4" t="str">
        <f>IFERROR(IF(N(data_NoOutliers!AEV19),data_NoOutliers!AEV19,MID(data_NoOutliers!AEV19,2,99)/2),"")</f>
        <v/>
      </c>
      <c r="ARL19" s="4" t="str">
        <f>IFERROR(IF(N(data_NoOutliers!AEW19),data_NoOutliers!AEW19,MID(data_NoOutliers!AEW19,2,99)/2),"")</f>
        <v/>
      </c>
      <c r="ARM19" s="4" t="str">
        <f>IFERROR(IF(N(data_NoOutliers!AEX19),data_NoOutliers!AEX19,MID(data_NoOutliers!AEX19,2,99)/2),"")</f>
        <v/>
      </c>
      <c r="ARN19" s="4" t="str">
        <f>IFERROR(IF(N(data_NoOutliers!AEY19),data_NoOutliers!AEY19,MID(data_NoOutliers!AEY19,2,99)/2),"")</f>
        <v/>
      </c>
      <c r="ARO19" s="4" t="str">
        <f>IFERROR(IF(N(data_NoOutliers!AEZ19),data_NoOutliers!AEZ19,MID(data_NoOutliers!AEZ19,2,99)/2),"")</f>
        <v/>
      </c>
      <c r="ARP19" s="4" t="str">
        <f>IFERROR(IF(N(data_NoOutliers!AFA19),data_NoOutliers!AFA19,MID(data_NoOutliers!AFA19,2,99)/2),"")</f>
        <v/>
      </c>
      <c r="ARQ19" s="4" t="str">
        <f>IFERROR(IF(N(data_NoOutliers!AFB19),data_NoOutliers!AFB19,MID(data_NoOutliers!AFB19,2,99)/2),"")</f>
        <v/>
      </c>
      <c r="ARR19" s="4" t="str">
        <f>IFERROR(IF(N(data_NoOutliers!AFC19),data_NoOutliers!AFC19,MID(data_NoOutliers!AFC19,2,99)/2),"")</f>
        <v/>
      </c>
      <c r="ARS19" s="4" t="str">
        <f>IFERROR(IF(N(data_NoOutliers!AFD19),data_NoOutliers!AFD19,MID(data_NoOutliers!AFD19,2,99)/2),"")</f>
        <v/>
      </c>
      <c r="ART19" s="4" t="str">
        <f>IFERROR(IF(N(data_NoOutliers!AFE19),data_NoOutliers!AFE19,MID(data_NoOutliers!AFE19,2,99)/2),"")</f>
        <v/>
      </c>
      <c r="ARU19" s="4" t="str">
        <f>IFERROR(IF(N(data_NoOutliers!AFF19),data_NoOutliers!AFF19,MID(data_NoOutliers!AFF19,2,99)/2),"")</f>
        <v/>
      </c>
      <c r="ARV19" s="4" t="str">
        <f>IFERROR(IF(N(data_NoOutliers!AFG19),data_NoOutliers!AFG19,MID(data_NoOutliers!AFG19,2,99)/2),"")</f>
        <v/>
      </c>
      <c r="ARW19" s="4" t="str">
        <f>IFERROR(IF(N(data_NoOutliers!AFH19),data_NoOutliers!AFH19,MID(data_NoOutliers!AFH19,2,99)/2),"")</f>
        <v/>
      </c>
      <c r="ARX19" s="4" t="str">
        <f>IFERROR(IF(N(data_NoOutliers!AFI19),data_NoOutliers!AFI19,MID(data_NoOutliers!AFI19,2,99)/2),"")</f>
        <v/>
      </c>
      <c r="ARY19" s="4" t="str">
        <f>IFERROR(IF(N(data_NoOutliers!AFJ19),data_NoOutliers!AFJ19,MID(data_NoOutliers!AFJ19,2,99)/2),"")</f>
        <v/>
      </c>
      <c r="ARZ19" s="4" t="str">
        <f>IFERROR(IF(N(data_NoOutliers!AFK19),data_NoOutliers!AFK19,MID(data_NoOutliers!AFK19,2,99)/2),"")</f>
        <v/>
      </c>
      <c r="ASA19" s="4" t="str">
        <f>IFERROR(IF(N(data_NoOutliers!AFL19),data_NoOutliers!AFL19,MID(data_NoOutliers!AFL19,2,99)/2),"")</f>
        <v/>
      </c>
      <c r="ASB19" s="4" t="str">
        <f>IFERROR(IF(N(data_NoOutliers!AFM19),data_NoOutliers!AFM19,MID(data_NoOutliers!AFM19,2,99)/2),"")</f>
        <v/>
      </c>
      <c r="ASC19" s="4" t="str">
        <f>IFERROR(IF(N(data_NoOutliers!AFN19),data_NoOutliers!AFN19,MID(data_NoOutliers!AFN19,2,99)/2),"")</f>
        <v/>
      </c>
      <c r="ASD19" s="4" t="str">
        <f>IFERROR(IF(N(data_NoOutliers!AFO19),data_NoOutliers!AFO19,MID(data_NoOutliers!AFO19,2,99)/2),"")</f>
        <v/>
      </c>
      <c r="ASE19" s="4" t="str">
        <f>IFERROR(IF(N(data_NoOutliers!AFP19),data_NoOutliers!AFP19,MID(data_NoOutliers!AFP19,2,99)/2),"")</f>
        <v/>
      </c>
      <c r="ASF19" s="4" t="str">
        <f>IFERROR(IF(N(data_NoOutliers!AFQ19),data_NoOutliers!AFQ19,MID(data_NoOutliers!AFQ19,2,99)/2),"")</f>
        <v/>
      </c>
      <c r="ASG19" s="4" t="str">
        <f>IFERROR(IF(N(data_NoOutliers!AFR19),data_NoOutliers!AFR19,MID(data_NoOutliers!AFR19,2,99)/2),"")</f>
        <v/>
      </c>
      <c r="ASH19" s="4" t="str">
        <f>IFERROR(IF(N(data_NoOutliers!AFS19),data_NoOutliers!AFS19,MID(data_NoOutliers!AFS19,2,99)/2),"")</f>
        <v/>
      </c>
      <c r="ASI19" s="4" t="str">
        <f>IFERROR(IF(N(data_NoOutliers!AFT19),data_NoOutliers!AFT19,MID(data_NoOutliers!AFT19,2,99)/2),"")</f>
        <v/>
      </c>
      <c r="ASJ19" s="4" t="str">
        <f>IFERROR(IF(N(data_NoOutliers!AFU19),data_NoOutliers!AFU19,MID(data_NoOutliers!AFU19,2,99)/2),"")</f>
        <v/>
      </c>
      <c r="ASK19" s="4" t="str">
        <f>IFERROR(IF(N(data_NoOutliers!AFV19),data_NoOutliers!AFV19,MID(data_NoOutliers!AFV19,2,99)/2),"")</f>
        <v/>
      </c>
      <c r="ASL19" s="4" t="str">
        <f>IFERROR(IF(N(data_NoOutliers!AFW19),data_NoOutliers!AFW19,MID(data_NoOutliers!AFW19,2,99)/2),"")</f>
        <v/>
      </c>
      <c r="ASM19" s="4" t="str">
        <f>IFERROR(IF(N(data_NoOutliers!AFX19),data_NoOutliers!AFX19,MID(data_NoOutliers!AFX19,2,99)/2),"")</f>
        <v/>
      </c>
      <c r="ASN19" s="4" t="str">
        <f>IFERROR(IF(N(data_NoOutliers!AFY19),data_NoOutliers!AFY19,MID(data_NoOutliers!AFY19,2,99)/2),"")</f>
        <v/>
      </c>
      <c r="ASO19" s="4" t="str">
        <f>IFERROR(IF(N(data_NoOutliers!AFZ19),data_NoOutliers!AFZ19,MID(data_NoOutliers!AFZ19,2,99)/2),"")</f>
        <v/>
      </c>
      <c r="ASP19" s="4" t="str">
        <f>IFERROR(IF(N(data_NoOutliers!AGA19),data_NoOutliers!AGA19,MID(data_NoOutliers!AGA19,2,99)/2),"")</f>
        <v/>
      </c>
      <c r="ASQ19" s="4" t="str">
        <f>IFERROR(IF(N(data_NoOutliers!AGB19),data_NoOutliers!AGB19,MID(data_NoOutliers!AGB19,2,99)/2),"")</f>
        <v/>
      </c>
      <c r="ASR19" s="4" t="str">
        <f>IFERROR(IF(N(data_NoOutliers!AGC19),data_NoOutliers!AGC19,MID(data_NoOutliers!AGC19,2,99)/2),"")</f>
        <v/>
      </c>
      <c r="ASS19" s="4" t="str">
        <f>IFERROR(IF(N(data_NoOutliers!AGD19),data_NoOutliers!AGD19,MID(data_NoOutliers!AGD19,2,99)/2),"")</f>
        <v/>
      </c>
      <c r="AST19" s="4" t="str">
        <f>IFERROR(IF(N(data_NoOutliers!AGE19),data_NoOutliers!AGE19,MID(data_NoOutliers!AGE19,2,99)/2),"")</f>
        <v/>
      </c>
      <c r="ASU19" s="4" t="str">
        <f>IFERROR(IF(N(data_NoOutliers!AGF19),data_NoOutliers!AGF19,MID(data_NoOutliers!AGF19,2,99)/2),"")</f>
        <v/>
      </c>
      <c r="ASV19" s="4" t="str">
        <f>IFERROR(IF(N(data_NoOutliers!AGG19),data_NoOutliers!AGG19,MID(data_NoOutliers!AGG19,2,99)/2),"")</f>
        <v/>
      </c>
      <c r="ASW19" s="4" t="str">
        <f>IFERROR(IF(N(data_NoOutliers!AGH19),data_NoOutliers!AGH19,MID(data_NoOutliers!AGH19,2,99)/2),"")</f>
        <v/>
      </c>
      <c r="ASX19" s="4" t="str">
        <f>IFERROR(IF(N(data_NoOutliers!AGI19),data_NoOutliers!AGI19,MID(data_NoOutliers!AGI19,2,99)/2),"")</f>
        <v/>
      </c>
      <c r="ASY19" s="4" t="str">
        <f>IFERROR(IF(N(data_NoOutliers!AGJ19),data_NoOutliers!AGJ19,MID(data_NoOutliers!AGJ19,2,99)/2),"")</f>
        <v/>
      </c>
      <c r="ASZ19" s="4" t="str">
        <f>IFERROR(IF(N(data_NoOutliers!AGK19),data_NoOutliers!AGK19,MID(data_NoOutliers!AGK19,2,99)/2),"")</f>
        <v/>
      </c>
      <c r="ATA19" s="4" t="str">
        <f>IFERROR(IF(N(data_NoOutliers!AGL19),data_NoOutliers!AGL19,MID(data_NoOutliers!AGL19,2,99)/2),"")</f>
        <v/>
      </c>
      <c r="ATB19" s="4" t="str">
        <f>IFERROR(IF(N(data_NoOutliers!AGM19),data_NoOutliers!AGM19,MID(data_NoOutliers!AGM19,2,99)/2),"")</f>
        <v/>
      </c>
      <c r="ATC19" s="4" t="str">
        <f>IFERROR(IF(N(data_NoOutliers!AGN19),data_NoOutliers!AGN19,MID(data_NoOutliers!AGN19,2,99)/2),"")</f>
        <v/>
      </c>
      <c r="ATD19" s="4" t="str">
        <f>IFERROR(IF(N(data_NoOutliers!AGO19),data_NoOutliers!AGO19,MID(data_NoOutliers!AGO19,2,99)/2),"")</f>
        <v/>
      </c>
      <c r="ATE19" s="4" t="str">
        <f>IFERROR(IF(N(data_NoOutliers!AGP19),data_NoOutliers!AGP19,MID(data_NoOutliers!AGP19,2,99)/2),"")</f>
        <v/>
      </c>
      <c r="ATF19" s="4" t="str">
        <f>IFERROR(IF(N(data_NoOutliers!AGQ19),data_NoOutliers!AGQ19,MID(data_NoOutliers!AGQ19,2,99)/2),"")</f>
        <v/>
      </c>
      <c r="ATG19" s="4" t="str">
        <f>IFERROR(IF(N(data_NoOutliers!AGR19),data_NoOutliers!AGR19,MID(data_NoOutliers!AGR19,2,99)/2),"")</f>
        <v/>
      </c>
      <c r="ATH19" s="4" t="str">
        <f>IFERROR(IF(N(data_NoOutliers!AGS19),data_NoOutliers!AGS19,MID(data_NoOutliers!AGS19,2,99)/2),"")</f>
        <v/>
      </c>
      <c r="ATI19" s="4" t="str">
        <f>IFERROR(IF(N(data_NoOutliers!AGT19),data_NoOutliers!AGT19,MID(data_NoOutliers!AGT19,2,99)/2),"")</f>
        <v/>
      </c>
      <c r="ATJ19" s="4" t="str">
        <f>IFERROR(IF(N(data_NoOutliers!AGU19),data_NoOutliers!AGU19,MID(data_NoOutliers!AGU19,2,99)/2),"")</f>
        <v/>
      </c>
      <c r="ATK19" s="4" t="str">
        <f>IFERROR(IF(N(data_NoOutliers!AGV19),data_NoOutliers!AGV19,MID(data_NoOutliers!AGV19,2,99)/2),"")</f>
        <v/>
      </c>
      <c r="ATL19" s="4" t="str">
        <f>IFERROR(IF(N(data_NoOutliers!AGW19),data_NoOutliers!AGW19,MID(data_NoOutliers!AGW19,2,99)/2),"")</f>
        <v/>
      </c>
      <c r="ATM19" s="4" t="str">
        <f>IFERROR(IF(N(data_NoOutliers!AGX19),data_NoOutliers!AGX19,MID(data_NoOutliers!AGX19,2,99)/2),"")</f>
        <v/>
      </c>
      <c r="ATN19" s="4" t="str">
        <f>IFERROR(IF(N(data_NoOutliers!AGY19),data_NoOutliers!AGY19,MID(data_NoOutliers!AGY19,2,99)/2),"")</f>
        <v/>
      </c>
      <c r="ATO19" s="4" t="str">
        <f>IFERROR(IF(N(data_NoOutliers!AGZ19),data_NoOutliers!AGZ19,MID(data_NoOutliers!AGZ19,2,99)/2),"")</f>
        <v/>
      </c>
      <c r="ATP19" s="4" t="str">
        <f>IFERROR(IF(N(data_NoOutliers!AHA19),data_NoOutliers!AHA19,MID(data_NoOutliers!AHA19,2,99)/2),"")</f>
        <v/>
      </c>
      <c r="ATQ19" s="4" t="str">
        <f>IFERROR(IF(N(data_NoOutliers!AHB19),data_NoOutliers!AHB19,MID(data_NoOutliers!AHB19,2,99)/2),"")</f>
        <v/>
      </c>
      <c r="ATR19" s="4" t="str">
        <f>IFERROR(IF(N(data_NoOutliers!AHC19),data_NoOutliers!AHC19,MID(data_NoOutliers!AHC19,2,99)/2),"")</f>
        <v/>
      </c>
      <c r="ATS19" s="4" t="str">
        <f>IFERROR(IF(N(data_NoOutliers!AHD19),data_NoOutliers!AHD19,MID(data_NoOutliers!AHD19,2,99)/2),"")</f>
        <v/>
      </c>
      <c r="ATT19" s="4" t="str">
        <f>IFERROR(IF(N(data_NoOutliers!AHE19),data_NoOutliers!AHE19,MID(data_NoOutliers!AHE19,2,99)/2),"")</f>
        <v/>
      </c>
      <c r="ATU19" s="4" t="str">
        <f>IFERROR(IF(N(data_NoOutliers!AHF19),data_NoOutliers!AHF19,MID(data_NoOutliers!AHF19,2,99)/2),"")</f>
        <v/>
      </c>
      <c r="ATV19" s="4" t="str">
        <f>IFERROR(IF(N(data_NoOutliers!AHG19),data_NoOutliers!AHG19,MID(data_NoOutliers!AHG19,2,99)/2),"")</f>
        <v/>
      </c>
      <c r="ATW19" s="4" t="str">
        <f>IFERROR(IF(N(data_NoOutliers!AHH19),data_NoOutliers!AHH19,MID(data_NoOutliers!AHH19,2,99)/2),"")</f>
        <v/>
      </c>
      <c r="ATX19" s="4" t="str">
        <f>IFERROR(IF(N(data_NoOutliers!AHI19),data_NoOutliers!AHI19,MID(data_NoOutliers!AHI19,2,99)/2),"")</f>
        <v/>
      </c>
      <c r="ATY19" s="4" t="str">
        <f>IFERROR(IF(N(data_NoOutliers!AHJ19),data_NoOutliers!AHJ19,MID(data_NoOutliers!AHJ19,2,99)/2),"")</f>
        <v/>
      </c>
      <c r="ATZ19" s="4" t="str">
        <f>IFERROR(IF(N(data_NoOutliers!AHK19),data_NoOutliers!AHK19,MID(data_NoOutliers!AHK19,2,99)/2),"")</f>
        <v/>
      </c>
      <c r="AUA19" s="4" t="str">
        <f>IFERROR(IF(N(data_NoOutliers!AHL19),data_NoOutliers!AHL19,MID(data_NoOutliers!AHL19,2,99)/2),"")</f>
        <v/>
      </c>
      <c r="AUB19" s="4" t="str">
        <f>IFERROR(IF(N(data_NoOutliers!AHM19),data_NoOutliers!AHM19,MID(data_NoOutliers!AHM19,2,99)/2),"")</f>
        <v/>
      </c>
      <c r="AUC19" s="4" t="str">
        <f>IFERROR(IF(N(data_NoOutliers!AHN19),data_NoOutliers!AHN19,MID(data_NoOutliers!AHN19,2,99)/2),"")</f>
        <v/>
      </c>
      <c r="AUD19" s="4" t="str">
        <f>IFERROR(IF(N(data_NoOutliers!AHO19),data_NoOutliers!AHO19,MID(data_NoOutliers!AHO19,2,99)/2),"")</f>
        <v/>
      </c>
      <c r="AUE19" s="4" t="str">
        <f>IFERROR(IF(N(data_NoOutliers!AHP19),data_NoOutliers!AHP19,MID(data_NoOutliers!AHP19,2,99)/2),"")</f>
        <v/>
      </c>
      <c r="AUF19" s="4" t="str">
        <f>IFERROR(IF(N(data_NoOutliers!AHQ19),data_NoOutliers!AHQ19,MID(data_NoOutliers!AHQ19,2,99)/2),"")</f>
        <v/>
      </c>
      <c r="AUG19" s="4" t="str">
        <f>IFERROR(IF(N(data_NoOutliers!AHR19),data_NoOutliers!AHR19,MID(data_NoOutliers!AHR19,2,99)/2),"")</f>
        <v/>
      </c>
      <c r="AUH19" s="4" t="str">
        <f>IFERROR(IF(N(data_NoOutliers!AHS19),data_NoOutliers!AHS19,MID(data_NoOutliers!AHS19,2,99)/2),"")</f>
        <v/>
      </c>
      <c r="AUI19" s="4" t="str">
        <f>IFERROR(IF(N(data_NoOutliers!AHT19),data_NoOutliers!AHT19,MID(data_NoOutliers!AHT19,2,99)/2),"")</f>
        <v/>
      </c>
      <c r="AUJ19" s="4" t="str">
        <f>IFERROR(IF(N(data_NoOutliers!AHU19),data_NoOutliers!AHU19,MID(data_NoOutliers!AHU19,2,99)/2),"")</f>
        <v/>
      </c>
      <c r="AUK19" s="4" t="str">
        <f>IFERROR(IF(N(data_NoOutliers!AHV19),data_NoOutliers!AHV19,MID(data_NoOutliers!AHV19,2,99)/2),"")</f>
        <v/>
      </c>
      <c r="AUL19" s="4" t="str">
        <f>IFERROR(IF(N(data_NoOutliers!AHW19),data_NoOutliers!AHW19,MID(data_NoOutliers!AHW19,2,99)/2),"")</f>
        <v/>
      </c>
      <c r="AUM19" s="4" t="str">
        <f>IFERROR(IF(N(data_NoOutliers!AHX19),data_NoOutliers!AHX19,MID(data_NoOutliers!AHX19,2,99)/2),"")</f>
        <v/>
      </c>
      <c r="AUN19" s="4" t="str">
        <f>IFERROR(IF(N(data_NoOutliers!AHY19),data_NoOutliers!AHY19,MID(data_NoOutliers!AHY19,2,99)/2),"")</f>
        <v/>
      </c>
      <c r="AUO19" s="4" t="str">
        <f>IFERROR(IF(N(data_NoOutliers!AHZ19),data_NoOutliers!AHZ19,MID(data_NoOutliers!AHZ19,2,99)/2),"")</f>
        <v/>
      </c>
      <c r="AUP19" s="4" t="str">
        <f>IFERROR(IF(N(data_NoOutliers!AIA19),data_NoOutliers!AIA19,MID(data_NoOutliers!AIA19,2,99)/2),"")</f>
        <v/>
      </c>
      <c r="AUQ19" s="4" t="str">
        <f>IFERROR(IF(N(data_NoOutliers!AIB19),data_NoOutliers!AIB19,MID(data_NoOutliers!AIB19,2,99)/2),"")</f>
        <v/>
      </c>
      <c r="AUR19" s="4" t="str">
        <f>IFERROR(IF(N(data_NoOutliers!AIC19),data_NoOutliers!AIC19,MID(data_NoOutliers!AIC19,2,99)/2),"")</f>
        <v/>
      </c>
      <c r="AUS19" s="4" t="str">
        <f>IFERROR(IF(N(data_NoOutliers!AID19),data_NoOutliers!AID19,MID(data_NoOutliers!AID19,2,99)/2),"")</f>
        <v/>
      </c>
      <c r="AUT19" s="4" t="str">
        <f>IFERROR(IF(N(data_NoOutliers!AIE19),data_NoOutliers!AIE19,MID(data_NoOutliers!AIE19,2,99)/2),"")</f>
        <v/>
      </c>
      <c r="AUU19" s="4" t="str">
        <f>IFERROR(IF(N(data_NoOutliers!AIF19),data_NoOutliers!AIF19,MID(data_NoOutliers!AIF19,2,99)/2),"")</f>
        <v/>
      </c>
      <c r="AUV19" s="4" t="str">
        <f>IFERROR(IF(N(data_NoOutliers!AIG19),data_NoOutliers!AIG19,MID(data_NoOutliers!AIG19,2,99)/2),"")</f>
        <v/>
      </c>
      <c r="AUW19" s="4" t="str">
        <f>IFERROR(IF(N(data_NoOutliers!AIH19),data_NoOutliers!AIH19,MID(data_NoOutliers!AIH19,2,99)/2),"")</f>
        <v/>
      </c>
      <c r="AUX19" s="4" t="str">
        <f>IFERROR(IF(N(data_NoOutliers!AII19),data_NoOutliers!AII19,MID(data_NoOutliers!AII19,2,99)/2),"")</f>
        <v/>
      </c>
      <c r="AUY19" s="4" t="str">
        <f>IFERROR(IF(N(data_NoOutliers!AIJ19),data_NoOutliers!AIJ19,MID(data_NoOutliers!AIJ19,2,99)/2),"")</f>
        <v/>
      </c>
      <c r="AUZ19" s="4" t="str">
        <f>IFERROR(IF(N(data_NoOutliers!AIK19),data_NoOutliers!AIK19,MID(data_NoOutliers!AIK19,2,99)/2),"")</f>
        <v/>
      </c>
      <c r="AVA19" s="4" t="str">
        <f>IFERROR(IF(N(data_NoOutliers!AIL19),data_NoOutliers!AIL19,MID(data_NoOutliers!AIL19,2,99)/2),"")</f>
        <v/>
      </c>
      <c r="AVB19" s="4" t="str">
        <f>IFERROR(IF(N(data_NoOutliers!AIM19),data_NoOutliers!AIM19,MID(data_NoOutliers!AIM19,2,99)/2),"")</f>
        <v/>
      </c>
      <c r="AVC19" s="4" t="str">
        <f>IFERROR(IF(N(data_NoOutliers!AIN19),data_NoOutliers!AIN19,MID(data_NoOutliers!AIN19,2,99)/2),"")</f>
        <v/>
      </c>
      <c r="AVD19" s="4" t="str">
        <f>IFERROR(IF(N(data_NoOutliers!AIO19),data_NoOutliers!AIO19,MID(data_NoOutliers!AIO19,2,99)/2),"")</f>
        <v/>
      </c>
      <c r="AVE19" s="4" t="str">
        <f>IFERROR(IF(N(data_NoOutliers!AIP19),data_NoOutliers!AIP19,MID(data_NoOutliers!AIP19,2,99)/2),"")</f>
        <v/>
      </c>
      <c r="AVF19" s="4" t="str">
        <f>IFERROR(IF(N(data_NoOutliers!AIQ19),data_NoOutliers!AIQ19,MID(data_NoOutliers!AIQ19,2,99)/2),"")</f>
        <v/>
      </c>
      <c r="AVG19" s="4" t="str">
        <f>IFERROR(IF(N(data_NoOutliers!AIR19),data_NoOutliers!AIR19,MID(data_NoOutliers!AIR19,2,99)/2),"")</f>
        <v/>
      </c>
      <c r="AVH19" s="4" t="str">
        <f>IFERROR(IF(N(data_NoOutliers!AIS19),data_NoOutliers!AIS19,MID(data_NoOutliers!AIS19,2,99)/2),"")</f>
        <v/>
      </c>
      <c r="AVI19" s="4" t="str">
        <f>IFERROR(IF(N(data_NoOutliers!AIT19),data_NoOutliers!AIT19,MID(data_NoOutliers!AIT19,2,99)/2),"")</f>
        <v/>
      </c>
      <c r="AVJ19" s="4" t="str">
        <f>IFERROR(IF(N(data_NoOutliers!AIU19),data_NoOutliers!AIU19,MID(data_NoOutliers!AIU19,2,99)/2),"")</f>
        <v/>
      </c>
      <c r="AVK19" s="4" t="str">
        <f>IFERROR(IF(N(data_NoOutliers!AIV19),data_NoOutliers!AIV19,MID(data_NoOutliers!AIV19,2,99)/2),"")</f>
        <v/>
      </c>
      <c r="AVL19" s="4" t="str">
        <f>IFERROR(IF(N(data_NoOutliers!AIW19),data_NoOutliers!AIW19,MID(data_NoOutliers!AIW19,2,99)/2),"")</f>
        <v/>
      </c>
      <c r="AVM19" s="4" t="str">
        <f>IFERROR(IF(N(data_NoOutliers!AIX19),data_NoOutliers!AIX19,MID(data_NoOutliers!AIX19,2,99)/2),"")</f>
        <v/>
      </c>
      <c r="AVN19" s="4" t="str">
        <f>IFERROR(IF(N(data_NoOutliers!AIY19),data_NoOutliers!AIY19,MID(data_NoOutliers!AIY19,2,99)/2),"")</f>
        <v/>
      </c>
      <c r="AVO19" s="4" t="str">
        <f>IFERROR(IF(N(data_NoOutliers!AIZ19),data_NoOutliers!AIZ19,MID(data_NoOutliers!AIZ19,2,99)/2),"")</f>
        <v/>
      </c>
      <c r="AVP19" s="4" t="str">
        <f>IFERROR(IF(N(data_NoOutliers!AJA19),data_NoOutliers!AJA19,MID(data_NoOutliers!AJA19,2,99)/2),"")</f>
        <v/>
      </c>
      <c r="AVQ19" s="4" t="str">
        <f>IFERROR(IF(N(data_NoOutliers!AJB19),data_NoOutliers!AJB19,MID(data_NoOutliers!AJB19,2,99)/2),"")</f>
        <v/>
      </c>
      <c r="AVR19" s="4" t="str">
        <f>IFERROR(IF(N(data_NoOutliers!AJC19),data_NoOutliers!AJC19,MID(data_NoOutliers!AJC19,2,99)/2),"")</f>
        <v/>
      </c>
      <c r="AVS19" s="4" t="str">
        <f>IFERROR(IF(N(data_NoOutliers!AJD19),data_NoOutliers!AJD19,MID(data_NoOutliers!AJD19,2,99)/2),"")</f>
        <v/>
      </c>
      <c r="AVT19" s="4" t="str">
        <f>IFERROR(IF(N(data_NoOutliers!AJE19),data_NoOutliers!AJE19,MID(data_NoOutliers!AJE19,2,99)/2),"")</f>
        <v/>
      </c>
      <c r="AVU19" s="4" t="str">
        <f>IFERROR(IF(N(data_NoOutliers!AJF19),data_NoOutliers!AJF19,MID(data_NoOutliers!AJF19,2,99)/2),"")</f>
        <v/>
      </c>
      <c r="AVV19" s="4" t="str">
        <f>IFERROR(IF(N(data_NoOutliers!AJG19),data_NoOutliers!AJG19,MID(data_NoOutliers!AJG19,2,99)/2),"")</f>
        <v/>
      </c>
      <c r="AVW19" s="4" t="str">
        <f>IFERROR(IF(N(data_NoOutliers!AJH19),data_NoOutliers!AJH19,MID(data_NoOutliers!AJH19,2,99)/2),"")</f>
        <v/>
      </c>
      <c r="AVX19" s="4" t="str">
        <f>IFERROR(IF(N(data_NoOutliers!AJI19),data_NoOutliers!AJI19,MID(data_NoOutliers!AJI19,2,99)/2),"")</f>
        <v/>
      </c>
      <c r="AVY19" s="4" t="str">
        <f>IFERROR(IF(N(data_NoOutliers!AJJ19),data_NoOutliers!AJJ19,MID(data_NoOutliers!AJJ19,2,99)/2),"")</f>
        <v/>
      </c>
      <c r="AVZ19" s="4" t="str">
        <f>IFERROR(IF(N(data_NoOutliers!AJK19),data_NoOutliers!AJK19,MID(data_NoOutliers!AJK19,2,99)/2),"")</f>
        <v/>
      </c>
      <c r="AWA19" s="4" t="str">
        <f>IFERROR(IF(N(data_NoOutliers!AJL19),data_NoOutliers!AJL19,MID(data_NoOutliers!AJL19,2,99)/2),"")</f>
        <v/>
      </c>
      <c r="AWB19" s="4" t="str">
        <f>IFERROR(IF(N(data_NoOutliers!AJM19),data_NoOutliers!AJM19,MID(data_NoOutliers!AJM19,2,99)/2),"")</f>
        <v/>
      </c>
      <c r="AWC19" s="4" t="str">
        <f>IFERROR(IF(N(data_NoOutliers!AJN19),data_NoOutliers!AJN19,MID(data_NoOutliers!AJN19,2,99)/2),"")</f>
        <v/>
      </c>
      <c r="AWD19" s="4" t="str">
        <f>IFERROR(IF(N(data_NoOutliers!AJO19),data_NoOutliers!AJO19,MID(data_NoOutliers!AJO19,2,99)/2),"")</f>
        <v/>
      </c>
      <c r="AWE19" s="4" t="str">
        <f>IFERROR(IF(N(data_NoOutliers!AJP19),data_NoOutliers!AJP19,MID(data_NoOutliers!AJP19,2,99)/2),"")</f>
        <v/>
      </c>
      <c r="AWF19" s="4" t="str">
        <f>IFERROR(IF(N(data_NoOutliers!AJQ19),data_NoOutliers!AJQ19,MID(data_NoOutliers!AJQ19,2,99)/2),"")</f>
        <v/>
      </c>
      <c r="AWG19" s="4" t="str">
        <f>IFERROR(IF(N(data_NoOutliers!AJR19),data_NoOutliers!AJR19,MID(data_NoOutliers!AJR19,2,99)/2),"")</f>
        <v/>
      </c>
      <c r="AWH19" s="4" t="str">
        <f>IFERROR(IF(N(data_NoOutliers!AJS19),data_NoOutliers!AJS19,MID(data_NoOutliers!AJS19,2,99)/2),"")</f>
        <v/>
      </c>
      <c r="AWI19" s="4" t="str">
        <f>IFERROR(IF(N(data_NoOutliers!AJT19),data_NoOutliers!AJT19,MID(data_NoOutliers!AJT19,2,99)/2),"")</f>
        <v/>
      </c>
      <c r="AWJ19" s="4" t="str">
        <f>IFERROR(IF(N(data_NoOutliers!AJU19),data_NoOutliers!AJU19,MID(data_NoOutliers!AJU19,2,99)/2),"")</f>
        <v/>
      </c>
      <c r="AWK19" s="4" t="str">
        <f>IFERROR(IF(N(data_NoOutliers!AJV19),data_NoOutliers!AJV19,MID(data_NoOutliers!AJV19,2,99)/2),"")</f>
        <v/>
      </c>
      <c r="AWL19" s="4" t="str">
        <f>IFERROR(IF(N(data_NoOutliers!AJW19),data_NoOutliers!AJW19,MID(data_NoOutliers!AJW19,2,99)/2),"")</f>
        <v/>
      </c>
      <c r="AWM19" s="4" t="str">
        <f>IFERROR(IF(N(data_NoOutliers!AJX19),data_NoOutliers!AJX19,MID(data_NoOutliers!AJX19,2,99)/2),"")</f>
        <v/>
      </c>
      <c r="AWN19" s="4" t="str">
        <f>IFERROR(IF(N(data_NoOutliers!AJY19),data_NoOutliers!AJY19,MID(data_NoOutliers!AJY19,2,99)/2),"")</f>
        <v/>
      </c>
      <c r="AWO19" s="4" t="str">
        <f>IFERROR(IF(N(data_NoOutliers!AJZ19),data_NoOutliers!AJZ19,MID(data_NoOutliers!AJZ19,2,99)/2),"")</f>
        <v/>
      </c>
      <c r="AWP19" s="4" t="str">
        <f>IFERROR(IF(N(data_NoOutliers!AKA19),data_NoOutliers!AKA19,MID(data_NoOutliers!AKA19,2,99)/2),"")</f>
        <v/>
      </c>
      <c r="AWQ19" s="4" t="str">
        <f>IFERROR(IF(N(data_NoOutliers!AKB19),data_NoOutliers!AKB19,MID(data_NoOutliers!AKB19,2,99)/2),"")</f>
        <v/>
      </c>
      <c r="AWR19" s="4" t="str">
        <f>IFERROR(IF(N(data_NoOutliers!AKC19),data_NoOutliers!AKC19,MID(data_NoOutliers!AKC19,2,99)/2),"")</f>
        <v/>
      </c>
      <c r="AWS19" s="4" t="str">
        <f>IFERROR(IF(N(data_NoOutliers!AKD19),data_NoOutliers!AKD19,MID(data_NoOutliers!AKD19,2,99)/2),"")</f>
        <v/>
      </c>
      <c r="AWT19" s="4" t="str">
        <f>IFERROR(IF(N(data_NoOutliers!AKE19),data_NoOutliers!AKE19,MID(data_NoOutliers!AKE19,2,99)/2),"")</f>
        <v/>
      </c>
      <c r="AWU19" s="4" t="str">
        <f>IFERROR(IF(N(data_NoOutliers!AKF19),data_NoOutliers!AKF19,MID(data_NoOutliers!AKF19,2,99)/2),"")</f>
        <v/>
      </c>
      <c r="AWV19" s="4" t="str">
        <f>IFERROR(IF(N(data_NoOutliers!AKG19),data_NoOutliers!AKG19,MID(data_NoOutliers!AKG19,2,99)/2),"")</f>
        <v/>
      </c>
      <c r="AWW19" s="4" t="str">
        <f>IFERROR(IF(N(data_NoOutliers!AKH19),data_NoOutliers!AKH19,MID(data_NoOutliers!AKH19,2,99)/2),"")</f>
        <v/>
      </c>
      <c r="AWX19" s="4" t="str">
        <f>IFERROR(IF(N(data_NoOutliers!AKI19),data_NoOutliers!AKI19,MID(data_NoOutliers!AKI19,2,99)/2),"")</f>
        <v/>
      </c>
      <c r="AWY19" s="4" t="str">
        <f>IFERROR(IF(N(data_NoOutliers!AKJ19),data_NoOutliers!AKJ19,MID(data_NoOutliers!AKJ19,2,99)/2),"")</f>
        <v/>
      </c>
      <c r="AWZ19" s="4" t="str">
        <f>IFERROR(IF(N(data_NoOutliers!AKK19),data_NoOutliers!AKK19,MID(data_NoOutliers!AKK19,2,99)/2),"")</f>
        <v/>
      </c>
      <c r="AXA19" s="4" t="str">
        <f>IFERROR(IF(N(data_NoOutliers!AKL19),data_NoOutliers!AKL19,MID(data_NoOutliers!AKL19,2,99)/2),"")</f>
        <v/>
      </c>
      <c r="AXB19" s="4" t="str">
        <f>IFERROR(IF(N(data_NoOutliers!AKM19),data_NoOutliers!AKM19,MID(data_NoOutliers!AKM19,2,99)/2),"")</f>
        <v/>
      </c>
      <c r="AXC19" s="4" t="str">
        <f>IFERROR(IF(N(data_NoOutliers!AKN19),data_NoOutliers!AKN19,MID(data_NoOutliers!AKN19,2,99)/2),"")</f>
        <v/>
      </c>
      <c r="AXD19" s="4" t="str">
        <f>IFERROR(IF(N(data_NoOutliers!AKO19),data_NoOutliers!AKO19,MID(data_NoOutliers!AKO19,2,99)/2),"")</f>
        <v/>
      </c>
      <c r="AXE19" s="4" t="str">
        <f>IFERROR(IF(N(data_NoOutliers!AKP19),data_NoOutliers!AKP19,MID(data_NoOutliers!AKP19,2,99)/2),"")</f>
        <v/>
      </c>
      <c r="AXF19" s="4" t="str">
        <f>IFERROR(IF(N(data_NoOutliers!AKQ19),data_NoOutliers!AKQ19,MID(data_NoOutliers!AKQ19,2,99)/2),"")</f>
        <v/>
      </c>
      <c r="AXG19" s="4" t="str">
        <f>IFERROR(IF(N(data_NoOutliers!AKR19),data_NoOutliers!AKR19,MID(data_NoOutliers!AKR19,2,99)/2),"")</f>
        <v/>
      </c>
      <c r="AXH19" s="4" t="str">
        <f>IFERROR(IF(N(data_NoOutliers!AKS19),data_NoOutliers!AKS19,MID(data_NoOutliers!AKS19,2,99)/2),"")</f>
        <v/>
      </c>
      <c r="AXI19" s="4" t="str">
        <f>IFERROR(IF(N(data_NoOutliers!AKT19),data_NoOutliers!AKT19,MID(data_NoOutliers!AKT19,2,99)/2),"")</f>
        <v/>
      </c>
      <c r="AXJ19" s="4" t="str">
        <f>IFERROR(IF(N(data_NoOutliers!AKU19),data_NoOutliers!AKU19,MID(data_NoOutliers!AKU19,2,99)/2),"")</f>
        <v/>
      </c>
      <c r="AXK19" s="4" t="str">
        <f>IFERROR(IF(N(data_NoOutliers!AKV19),data_NoOutliers!AKV19,MID(data_NoOutliers!AKV19,2,99)/2),"")</f>
        <v/>
      </c>
      <c r="AXL19" s="4" t="str">
        <f>IFERROR(IF(N(data_NoOutliers!AKW19),data_NoOutliers!AKW19,MID(data_NoOutliers!AKW19,2,99)/2),"")</f>
        <v/>
      </c>
      <c r="AXM19" s="4" t="str">
        <f>IFERROR(IF(N(data_NoOutliers!AKX19),data_NoOutliers!AKX19,MID(data_NoOutliers!AKX19,2,99)/2),"")</f>
        <v/>
      </c>
      <c r="AXN19" s="4" t="str">
        <f>IFERROR(IF(N(data_NoOutliers!AKY19),data_NoOutliers!AKY19,MID(data_NoOutliers!AKY19,2,99)/2),"")</f>
        <v/>
      </c>
      <c r="AXO19" s="4" t="str">
        <f>IFERROR(IF(N(data_NoOutliers!AKZ19),data_NoOutliers!AKZ19,MID(data_NoOutliers!AKZ19,2,99)/2),"")</f>
        <v/>
      </c>
      <c r="AXP19" s="4" t="str">
        <f>IFERROR(IF(N(data_NoOutliers!ALA19),data_NoOutliers!ALA19,MID(data_NoOutliers!ALA19,2,99)/2),"")</f>
        <v/>
      </c>
      <c r="AXQ19" s="4" t="str">
        <f>IFERROR(IF(N(data_NoOutliers!ALB19),data_NoOutliers!ALB19,MID(data_NoOutliers!ALB19,2,99)/2),"")</f>
        <v/>
      </c>
      <c r="AXR19" s="4" t="str">
        <f>IFERROR(IF(N(data_NoOutliers!ALC19),data_NoOutliers!ALC19,MID(data_NoOutliers!ALC19,2,99)/2),"")</f>
        <v/>
      </c>
      <c r="AXS19" s="4" t="str">
        <f>IFERROR(IF(N(data_NoOutliers!ALD19),data_NoOutliers!ALD19,MID(data_NoOutliers!ALD19,2,99)/2),"")</f>
        <v/>
      </c>
      <c r="AXT19" s="4" t="str">
        <f>IFERROR(IF(N(data_NoOutliers!ALE19),data_NoOutliers!ALE19,MID(data_NoOutliers!ALE19,2,99)/2),"")</f>
        <v/>
      </c>
      <c r="AXU19" s="4" t="str">
        <f>IFERROR(IF(N(data_NoOutliers!ALF19),data_NoOutliers!ALF19,MID(data_NoOutliers!ALF19,2,99)/2),"")</f>
        <v/>
      </c>
      <c r="AXV19" s="4" t="str">
        <f>IFERROR(IF(N(data_NoOutliers!ALG19),data_NoOutliers!ALG19,MID(data_NoOutliers!ALG19,2,99)/2),"")</f>
        <v/>
      </c>
      <c r="AXW19" s="4" t="str">
        <f>IFERROR(IF(N(data_NoOutliers!ALH19),data_NoOutliers!ALH19,MID(data_NoOutliers!ALH19,2,99)/2),"")</f>
        <v/>
      </c>
      <c r="AXX19" s="4" t="str">
        <f>IFERROR(IF(N(data_NoOutliers!ALI19),data_NoOutliers!ALI19,MID(data_NoOutliers!ALI19,2,99)/2),"")</f>
        <v/>
      </c>
      <c r="AXY19" s="4" t="str">
        <f>IFERROR(IF(N(data_NoOutliers!ALJ19),data_NoOutliers!ALJ19,MID(data_NoOutliers!ALJ19,2,99)/2),"")</f>
        <v/>
      </c>
      <c r="AXZ19" s="4" t="str">
        <f>IFERROR(IF(N(data_NoOutliers!ALK19),data_NoOutliers!ALK19,MID(data_NoOutliers!ALK19,2,99)/2),"")</f>
        <v/>
      </c>
      <c r="AYA19" s="4" t="str">
        <f>IFERROR(IF(N(data_NoOutliers!ALL19),data_NoOutliers!ALL19,MID(data_NoOutliers!ALL19,2,99)/2),"")</f>
        <v/>
      </c>
      <c r="AYB19" s="4" t="str">
        <f>IFERROR(IF(N(data_NoOutliers!ALM19),data_NoOutliers!ALM19,MID(data_NoOutliers!ALM19,2,99)/2),"")</f>
        <v/>
      </c>
      <c r="AYC19" s="4" t="str">
        <f>IFERROR(IF(N(data_NoOutliers!ALN19),data_NoOutliers!ALN19,MID(data_NoOutliers!ALN19,2,99)/2),"")</f>
        <v/>
      </c>
      <c r="AYD19" s="4" t="str">
        <f>IFERROR(IF(N(data_NoOutliers!ALO19),data_NoOutliers!ALO19,MID(data_NoOutliers!ALO19,2,99)/2),"")</f>
        <v/>
      </c>
      <c r="AYE19" s="4" t="str">
        <f>IFERROR(IF(N(data_NoOutliers!ALP19),data_NoOutliers!ALP19,MID(data_NoOutliers!ALP19,2,99)/2),"")</f>
        <v/>
      </c>
      <c r="AYF19" s="4" t="str">
        <f>IFERROR(IF(N(data_NoOutliers!ALQ19),data_NoOutliers!ALQ19,MID(data_NoOutliers!ALQ19,2,99)/2),"")</f>
        <v/>
      </c>
      <c r="AYG19" s="4" t="str">
        <f>IFERROR(IF(N(data_NoOutliers!ALR19),data_NoOutliers!ALR19,MID(data_NoOutliers!ALR19,2,99)/2),"")</f>
        <v/>
      </c>
      <c r="AYH19" s="4" t="str">
        <f>IFERROR(IF(N(data_NoOutliers!ALS19),data_NoOutliers!ALS19,MID(data_NoOutliers!ALS19,2,99)/2),"")</f>
        <v/>
      </c>
      <c r="AYI19" s="4" t="str">
        <f>IFERROR(IF(N(data_NoOutliers!ALT19),data_NoOutliers!ALT19,MID(data_NoOutliers!ALT19,2,99)/2),"")</f>
        <v/>
      </c>
      <c r="AYJ19" s="4" t="str">
        <f>IFERROR(IF(N(data_NoOutliers!ALU19),data_NoOutliers!ALU19,MID(data_NoOutliers!ALU19,2,99)/2),"")</f>
        <v/>
      </c>
      <c r="AYK19" s="4" t="str">
        <f>IFERROR(IF(N(data_NoOutliers!ALV19),data_NoOutliers!ALV19,MID(data_NoOutliers!ALV19,2,99)/2),"")</f>
        <v/>
      </c>
      <c r="AYL19" s="4" t="str">
        <f>IFERROR(IF(N(data_NoOutliers!ALW19),data_NoOutliers!ALW19,MID(data_NoOutliers!ALW19,2,99)/2),"")</f>
        <v/>
      </c>
      <c r="AYM19" s="4" t="str">
        <f>IFERROR(IF(N(data_NoOutliers!ALX19),data_NoOutliers!ALX19,MID(data_NoOutliers!ALX19,2,99)/2),"")</f>
        <v/>
      </c>
      <c r="AYN19" s="4" t="str">
        <f>IFERROR(IF(N(data_NoOutliers!ALY19),data_NoOutliers!ALY19,MID(data_NoOutliers!ALY19,2,99)/2),"")</f>
        <v/>
      </c>
      <c r="AYO19" s="4" t="str">
        <f>IFERROR(IF(N(data_NoOutliers!ALZ19),data_NoOutliers!ALZ19,MID(data_NoOutliers!ALZ19,2,99)/2),"")</f>
        <v/>
      </c>
      <c r="AYP19" s="4" t="str">
        <f>IFERROR(IF(N(data_NoOutliers!AMA19),data_NoOutliers!AMA19,MID(data_NoOutliers!AMA19,2,99)/2),"")</f>
        <v/>
      </c>
      <c r="AYQ19" s="4" t="str">
        <f>IFERROR(IF(N(data_NoOutliers!AMB19),data_NoOutliers!AMB19,MID(data_NoOutliers!AMB19,2,99)/2),"")</f>
        <v/>
      </c>
      <c r="AYR19" s="4" t="str">
        <f>IFERROR(IF(N(data_NoOutliers!AMC19),data_NoOutliers!AMC19,MID(data_NoOutliers!AMC19,2,99)/2),"")</f>
        <v/>
      </c>
      <c r="AYS19" s="4" t="str">
        <f>IFERROR(IF(N(data_NoOutliers!AMD19),data_NoOutliers!AMD19,MID(data_NoOutliers!AMD19,2,99)/2),"")</f>
        <v/>
      </c>
      <c r="AYT19" s="4" t="str">
        <f>IFERROR(IF(N(data_NoOutliers!AME19),data_NoOutliers!AME19,MID(data_NoOutliers!AME19,2,99)/2),"")</f>
        <v/>
      </c>
      <c r="AYU19" s="4" t="str">
        <f>IFERROR(IF(N(data_NoOutliers!AMF19),data_NoOutliers!AMF19,MID(data_NoOutliers!AMF19,2,99)/2),"")</f>
        <v/>
      </c>
      <c r="AYV19" s="4" t="str">
        <f>IFERROR(IF(N(data_NoOutliers!AMG19),data_NoOutliers!AMG19,MID(data_NoOutliers!AMG19,2,99)/2),"")</f>
        <v/>
      </c>
      <c r="AYW19" s="4" t="str">
        <f>IFERROR(IF(N(data_NoOutliers!AMH19),data_NoOutliers!AMH19,MID(data_NoOutliers!AMH19,2,99)/2),"")</f>
        <v/>
      </c>
      <c r="AYX19" s="4" t="str">
        <f>IFERROR(IF(N(data_NoOutliers!AMI19),data_NoOutliers!AMI19,MID(data_NoOutliers!AMI19,2,99)/2),"")</f>
        <v/>
      </c>
      <c r="AYY19" s="4" t="str">
        <f>IFERROR(IF(N(data_NoOutliers!AMJ19),data_NoOutliers!AMJ19,MID(data_NoOutliers!AMJ19,2,99)/2),"")</f>
        <v/>
      </c>
      <c r="AYZ19" s="4" t="str">
        <f>IFERROR(IF(N(data_NoOutliers!AMK19),data_NoOutliers!AMK19,MID(data_NoOutliers!AMK19,2,99)/2),"")</f>
        <v/>
      </c>
      <c r="AZA19" s="4" t="str">
        <f>IFERROR(IF(N(data_NoOutliers!AML19),data_NoOutliers!AML19,MID(data_NoOutliers!AML19,2,99)/2),"")</f>
        <v/>
      </c>
      <c r="AZB19" s="4" t="str">
        <f>IFERROR(IF(N(data_NoOutliers!AMM19),data_NoOutliers!AMM19,MID(data_NoOutliers!AMM19,2,99)/2),"")</f>
        <v/>
      </c>
      <c r="AZC19" s="4" t="str">
        <f>IFERROR(IF(N(data_NoOutliers!AMN19),data_NoOutliers!AMN19,MID(data_NoOutliers!AMN19,2,99)/2),"")</f>
        <v/>
      </c>
      <c r="AZD19" s="4" t="str">
        <f>IFERROR(IF(N(data_NoOutliers!AMO19),data_NoOutliers!AMO19,MID(data_NoOutliers!AMO19,2,99)/2),"")</f>
        <v/>
      </c>
      <c r="AZE19" s="4" t="str">
        <f>IFERROR(IF(N(data_NoOutliers!AMP19),data_NoOutliers!AMP19,MID(data_NoOutliers!AMP19,2,99)/2),"")</f>
        <v/>
      </c>
      <c r="AZF19" s="4" t="str">
        <f>IFERROR(IF(N(data_NoOutliers!AMQ19),data_NoOutliers!AMQ19,MID(data_NoOutliers!AMQ19,2,99)/2),"")</f>
        <v/>
      </c>
      <c r="AZG19" s="4" t="str">
        <f>IFERROR(IF(N(data_NoOutliers!AMR19),data_NoOutliers!AMR19,MID(data_NoOutliers!AMR19,2,99)/2),"")</f>
        <v/>
      </c>
      <c r="AZH19" s="4" t="str">
        <f>IFERROR(IF(N(data_NoOutliers!AMS19),data_NoOutliers!AMS19,MID(data_NoOutliers!AMS19,2,99)/2),"")</f>
        <v/>
      </c>
      <c r="AZI19" s="4" t="str">
        <f>IFERROR(IF(N(data_NoOutliers!AMT19),data_NoOutliers!AMT19,MID(data_NoOutliers!AMT19,2,99)/2),"")</f>
        <v/>
      </c>
      <c r="AZJ19" s="4" t="str">
        <f>IFERROR(IF(N(data_NoOutliers!AMU19),data_NoOutliers!AMU19,MID(data_NoOutliers!AMU19,2,99)/2),"")</f>
        <v/>
      </c>
      <c r="AZK19" s="4" t="str">
        <f>IFERROR(IF(N(data_NoOutliers!AMV19),data_NoOutliers!AMV19,MID(data_NoOutliers!AMV19,2,99)/2),"")</f>
        <v/>
      </c>
      <c r="AZL19" s="4" t="str">
        <f>IFERROR(IF(N(data_NoOutliers!AMW19),data_NoOutliers!AMW19,MID(data_NoOutliers!AMW19,2,99)/2),"")</f>
        <v/>
      </c>
      <c r="AZM19" s="4" t="str">
        <f>IFERROR(IF(N(data_NoOutliers!AMX19),data_NoOutliers!AMX19,MID(data_NoOutliers!AMX19,2,99)/2),"")</f>
        <v/>
      </c>
      <c r="AZN19" s="4" t="str">
        <f>IFERROR(IF(N(data_NoOutliers!AMY19),data_NoOutliers!AMY19,MID(data_NoOutliers!AMY19,2,99)/2),"")</f>
        <v/>
      </c>
      <c r="AZO19" s="4" t="str">
        <f>IFERROR(IF(N(data_NoOutliers!AMZ19),data_NoOutliers!AMZ19,MID(data_NoOutliers!AMZ19,2,99)/2),"")</f>
        <v/>
      </c>
      <c r="AZP19" s="4" t="str">
        <f>IFERROR(IF(N(data_NoOutliers!ANA19),data_NoOutliers!ANA19,MID(data_NoOutliers!ANA19,2,99)/2),"")</f>
        <v/>
      </c>
      <c r="AZQ19" s="4" t="str">
        <f>IFERROR(IF(N(data_NoOutliers!ANB19),data_NoOutliers!ANB19,MID(data_NoOutliers!ANB19,2,99)/2),"")</f>
        <v/>
      </c>
      <c r="AZR19" s="4" t="str">
        <f>IFERROR(IF(N(data_NoOutliers!ANC19),data_NoOutliers!ANC19,MID(data_NoOutliers!ANC19,2,99)/2),"")</f>
        <v/>
      </c>
      <c r="AZS19" s="4" t="str">
        <f>IFERROR(IF(N(data_NoOutliers!AND19),data_NoOutliers!AND19,MID(data_NoOutliers!AND19,2,99)/2),"")</f>
        <v/>
      </c>
      <c r="AZT19" s="4" t="str">
        <f>IFERROR(IF(N(data_NoOutliers!ANE19),data_NoOutliers!ANE19,MID(data_NoOutliers!ANE19,2,99)/2),"")</f>
        <v/>
      </c>
      <c r="AZU19" s="4" t="str">
        <f>IFERROR(IF(N(data_NoOutliers!ANF19),data_NoOutliers!ANF19,MID(data_NoOutliers!ANF19,2,99)/2),"")</f>
        <v/>
      </c>
      <c r="AZV19" s="4" t="str">
        <f>IFERROR(IF(N(data_NoOutliers!ANG19),data_NoOutliers!ANG19,MID(data_NoOutliers!ANG19,2,99)/2),"")</f>
        <v/>
      </c>
      <c r="AZW19" s="4" t="str">
        <f>IFERROR(IF(N(data_NoOutliers!ANH19),data_NoOutliers!ANH19,MID(data_NoOutliers!ANH19,2,99)/2),"")</f>
        <v/>
      </c>
      <c r="AZX19" s="4" t="str">
        <f>IFERROR(IF(N(data_NoOutliers!ANI19),data_NoOutliers!ANI19,MID(data_NoOutliers!ANI19,2,99)/2),"")</f>
        <v/>
      </c>
      <c r="AZY19" s="4" t="str">
        <f>IFERROR(IF(N(data_NoOutliers!ANJ19),data_NoOutliers!ANJ19,MID(data_NoOutliers!ANJ19,2,99)/2),"")</f>
        <v/>
      </c>
      <c r="AZZ19" s="4" t="str">
        <f>IFERROR(IF(N(data_NoOutliers!ANK19),data_NoOutliers!ANK19,MID(data_NoOutliers!ANK19,2,99)/2),"")</f>
        <v/>
      </c>
      <c r="BAA19" s="4" t="str">
        <f>IFERROR(IF(N(data_NoOutliers!ANL19),data_NoOutliers!ANL19,MID(data_NoOutliers!ANL19,2,99)/2),"")</f>
        <v/>
      </c>
      <c r="BAB19" s="4" t="str">
        <f>IFERROR(IF(N(data_NoOutliers!ANM19),data_NoOutliers!ANM19,MID(data_NoOutliers!ANM19,2,99)/2),"")</f>
        <v/>
      </c>
      <c r="BAC19" s="4" t="str">
        <f>IFERROR(IF(N(data_NoOutliers!ANN19),data_NoOutliers!ANN19,MID(data_NoOutliers!ANN19,2,99)/2),"")</f>
        <v/>
      </c>
      <c r="BAD19" s="4" t="str">
        <f>IFERROR(IF(N(data_NoOutliers!ANO19),data_NoOutliers!ANO19,MID(data_NoOutliers!ANO19,2,99)/2),"")</f>
        <v/>
      </c>
      <c r="BAE19" s="4" t="str">
        <f>IFERROR(IF(N(data_NoOutliers!ANP19),data_NoOutliers!ANP19,MID(data_NoOutliers!ANP19,2,99)/2),"")</f>
        <v/>
      </c>
      <c r="BAF19" s="4" t="str">
        <f>IFERROR(IF(N(data_NoOutliers!ANQ19),data_NoOutliers!ANQ19,MID(data_NoOutliers!ANQ19,2,99)/2),"")</f>
        <v/>
      </c>
      <c r="BAG19" s="4" t="str">
        <f>IFERROR(IF(N(data_NoOutliers!ANR19),data_NoOutliers!ANR19,MID(data_NoOutliers!ANR19,2,99)/2),"")</f>
        <v/>
      </c>
      <c r="BAH19" s="4" t="str">
        <f>IFERROR(IF(N(data_NoOutliers!ANS19),data_NoOutliers!ANS19,MID(data_NoOutliers!ANS19,2,99)/2),"")</f>
        <v/>
      </c>
      <c r="BAI19" s="4" t="str">
        <f>IFERROR(IF(N(data_NoOutliers!ANT19),data_NoOutliers!ANT19,MID(data_NoOutliers!ANT19,2,99)/2),"")</f>
        <v/>
      </c>
      <c r="BAJ19" s="4" t="str">
        <f>IFERROR(IF(N(data_NoOutliers!ANU19),data_NoOutliers!ANU19,MID(data_NoOutliers!ANU19,2,99)/2),"")</f>
        <v/>
      </c>
      <c r="BAK19" s="4" t="str">
        <f>IFERROR(IF(N(data_NoOutliers!ANV19),data_NoOutliers!ANV19,MID(data_NoOutliers!ANV19,2,99)/2),"")</f>
        <v/>
      </c>
      <c r="BAL19" s="4" t="str">
        <f>IFERROR(IF(N(data_NoOutliers!ANW19),data_NoOutliers!ANW19,MID(data_NoOutliers!ANW19,2,99)/2),"")</f>
        <v/>
      </c>
      <c r="BAM19" s="4" t="str">
        <f>IFERROR(IF(N(data_NoOutliers!ANX19),data_NoOutliers!ANX19,MID(data_NoOutliers!ANX19,2,99)/2),"")</f>
        <v/>
      </c>
      <c r="BAN19" s="4" t="str">
        <f>IFERROR(IF(N(data_NoOutliers!ANY19),data_NoOutliers!ANY19,MID(data_NoOutliers!ANY19,2,99)/2),"")</f>
        <v/>
      </c>
      <c r="BAO19" s="4" t="str">
        <f>IFERROR(IF(N(data_NoOutliers!ANZ19),data_NoOutliers!ANZ19,MID(data_NoOutliers!ANZ19,2,99)/2),"")</f>
        <v/>
      </c>
      <c r="BAP19" s="4" t="str">
        <f>IFERROR(IF(N(data_NoOutliers!AOA19),data_NoOutliers!AOA19,MID(data_NoOutliers!AOA19,2,99)/2),"")</f>
        <v/>
      </c>
      <c r="BAQ19" s="4" t="str">
        <f>IFERROR(IF(N(data_NoOutliers!AOB19),data_NoOutliers!AOB19,MID(data_NoOutliers!AOB19,2,99)/2),"")</f>
        <v/>
      </c>
      <c r="BAR19" s="4" t="str">
        <f>IFERROR(IF(N(data_NoOutliers!AOC19),data_NoOutliers!AOC19,MID(data_NoOutliers!AOC19,2,99)/2),"")</f>
        <v/>
      </c>
      <c r="BAS19" s="4" t="str">
        <f>IFERROR(IF(N(data_NoOutliers!AOD19),data_NoOutliers!AOD19,MID(data_NoOutliers!AOD19,2,99)/2),"")</f>
        <v/>
      </c>
      <c r="BAT19" s="4" t="str">
        <f>IFERROR(IF(N(data_NoOutliers!AOE19),data_NoOutliers!AOE19,MID(data_NoOutliers!AOE19,2,99)/2),"")</f>
        <v/>
      </c>
      <c r="BAU19" s="4" t="str">
        <f>IFERROR(IF(N(data_NoOutliers!AOF19),data_NoOutliers!AOF19,MID(data_NoOutliers!AOF19,2,99)/2),"")</f>
        <v/>
      </c>
      <c r="BAV19" s="4" t="str">
        <f>IFERROR(IF(N(data_NoOutliers!AOG19),data_NoOutliers!AOG19,MID(data_NoOutliers!AOG19,2,99)/2),"")</f>
        <v/>
      </c>
      <c r="BAW19" s="4" t="str">
        <f>IFERROR(IF(N(data_NoOutliers!AOH19),data_NoOutliers!AOH19,MID(data_NoOutliers!AOH19,2,99)/2),"")</f>
        <v/>
      </c>
      <c r="BAX19" s="4" t="str">
        <f>IFERROR(IF(N(data_NoOutliers!AOI19),data_NoOutliers!AOI19,MID(data_NoOutliers!AOI19,2,99)/2),"")</f>
        <v/>
      </c>
      <c r="BAY19" s="4" t="str">
        <f>IFERROR(IF(N(data_NoOutliers!AOJ19),data_NoOutliers!AOJ19,MID(data_NoOutliers!AOJ19,2,99)/2),"")</f>
        <v/>
      </c>
      <c r="BAZ19" s="4" t="str">
        <f>IFERROR(IF(N(data_NoOutliers!AOK19),data_NoOutliers!AOK19,MID(data_NoOutliers!AOK19,2,99)/2),"")</f>
        <v/>
      </c>
      <c r="BBA19" s="4" t="str">
        <f>IFERROR(IF(N(data_NoOutliers!AOL19),data_NoOutliers!AOL19,MID(data_NoOutliers!AOL19,2,99)/2),"")</f>
        <v/>
      </c>
      <c r="BBB19" s="4" t="str">
        <f>IFERROR(IF(N(data_NoOutliers!AOM19),data_NoOutliers!AOM19,MID(data_NoOutliers!AOM19,2,99)/2),"")</f>
        <v/>
      </c>
      <c r="BBC19" s="4" t="str">
        <f>IFERROR(IF(N(data_NoOutliers!AON19),data_NoOutliers!AON19,MID(data_NoOutliers!AON19,2,99)/2),"")</f>
        <v/>
      </c>
      <c r="BBD19" s="4" t="str">
        <f>IFERROR(IF(N(data_NoOutliers!AOO19),data_NoOutliers!AOO19,MID(data_NoOutliers!AOO19,2,99)/2),"")</f>
        <v/>
      </c>
      <c r="BBE19" s="4" t="str">
        <f>IFERROR(IF(N(data_NoOutliers!AOP19),data_NoOutliers!AOP19,MID(data_NoOutliers!AOP19,2,99)/2),"")</f>
        <v/>
      </c>
      <c r="BBF19" s="4" t="str">
        <f>IFERROR(IF(N(data_NoOutliers!AOQ19),data_NoOutliers!AOQ19,MID(data_NoOutliers!AOQ19,2,99)/2),"")</f>
        <v/>
      </c>
      <c r="BBG19" s="4" t="str">
        <f>IFERROR(IF(N(data_NoOutliers!AOR19),data_NoOutliers!AOR19,MID(data_NoOutliers!AOR19,2,99)/2),"")</f>
        <v/>
      </c>
      <c r="BBH19" s="4" t="str">
        <f>IFERROR(IF(N(data_NoOutliers!AOS19),data_NoOutliers!AOS19,MID(data_NoOutliers!AOS19,2,99)/2),"")</f>
        <v/>
      </c>
      <c r="BBI19" s="4" t="str">
        <f>IFERROR(IF(N(data_NoOutliers!AOT19),data_NoOutliers!AOT19,MID(data_NoOutliers!AOT19,2,99)/2),"")</f>
        <v/>
      </c>
      <c r="BBJ19" s="4" t="str">
        <f>IFERROR(IF(N(data_NoOutliers!AOU19),data_NoOutliers!AOU19,MID(data_NoOutliers!AOU19,2,99)/2),"")</f>
        <v/>
      </c>
      <c r="BBK19" s="4" t="str">
        <f>IFERROR(IF(N(data_NoOutliers!AOV19),data_NoOutliers!AOV19,MID(data_NoOutliers!AOV19,2,99)/2),"")</f>
        <v/>
      </c>
      <c r="BBL19" s="4" t="str">
        <f>IFERROR(IF(N(data_NoOutliers!AOW19),data_NoOutliers!AOW19,MID(data_NoOutliers!AOW19,2,99)/2),"")</f>
        <v/>
      </c>
      <c r="BBM19" s="4" t="str">
        <f>IFERROR(IF(N(data_NoOutliers!AOX19),data_NoOutliers!AOX19,MID(data_NoOutliers!AOX19,2,99)/2),"")</f>
        <v/>
      </c>
      <c r="BBN19" s="4" t="str">
        <f>IFERROR(IF(N(data_NoOutliers!AOY19),data_NoOutliers!AOY19,MID(data_NoOutliers!AOY19,2,99)/2),"")</f>
        <v/>
      </c>
      <c r="BBO19" s="4" t="str">
        <f>IFERROR(IF(N(data_NoOutliers!AOZ19),data_NoOutliers!AOZ19,MID(data_NoOutliers!AOZ19,2,99)/2),"")</f>
        <v/>
      </c>
      <c r="BBP19" s="4" t="str">
        <f>IFERROR(IF(N(data_NoOutliers!APA19),data_NoOutliers!APA19,MID(data_NoOutliers!APA19,2,99)/2),"")</f>
        <v/>
      </c>
      <c r="BBQ19" s="4" t="str">
        <f>IFERROR(IF(N(data_NoOutliers!APB19),data_NoOutliers!APB19,MID(data_NoOutliers!APB19,2,99)/2),"")</f>
        <v/>
      </c>
      <c r="BBR19" s="4" t="str">
        <f>IFERROR(IF(N(data_NoOutliers!APC19),data_NoOutliers!APC19,MID(data_NoOutliers!APC19,2,99)/2),"")</f>
        <v/>
      </c>
      <c r="BBS19" s="4" t="str">
        <f>IFERROR(IF(N(data_NoOutliers!APD19),data_NoOutliers!APD19,MID(data_NoOutliers!APD19,2,99)/2),"")</f>
        <v/>
      </c>
      <c r="BBT19" s="4" t="str">
        <f>IFERROR(IF(N(data_NoOutliers!APE19),data_NoOutliers!APE19,MID(data_NoOutliers!APE19,2,99)/2),"")</f>
        <v/>
      </c>
      <c r="BBU19" s="4" t="str">
        <f>IFERROR(IF(N(data_NoOutliers!APF19),data_NoOutliers!APF19,MID(data_NoOutliers!APF19,2,99)/2),"")</f>
        <v/>
      </c>
      <c r="BBV19" s="4" t="str">
        <f>IFERROR(IF(N(data_NoOutliers!APG19),data_NoOutliers!APG19,MID(data_NoOutliers!APG19,2,99)/2),"")</f>
        <v/>
      </c>
      <c r="BBW19" s="4" t="str">
        <f>IFERROR(IF(N(data_NoOutliers!APH19),data_NoOutliers!APH19,MID(data_NoOutliers!APH19,2,99)/2),"")</f>
        <v/>
      </c>
      <c r="BBX19" s="4" t="str">
        <f>IFERROR(IF(N(data_NoOutliers!API19),data_NoOutliers!API19,MID(data_NoOutliers!API19,2,99)/2),"")</f>
        <v/>
      </c>
      <c r="BBY19" s="4" t="str">
        <f>IFERROR(IF(N(data_NoOutliers!APJ19),data_NoOutliers!APJ19,MID(data_NoOutliers!APJ19,2,99)/2),"")</f>
        <v/>
      </c>
      <c r="BBZ19" s="4" t="str">
        <f>IFERROR(IF(N(data_NoOutliers!APK19),data_NoOutliers!APK19,MID(data_NoOutliers!APK19,2,99)/2),"")</f>
        <v/>
      </c>
      <c r="BCA19" s="4" t="str">
        <f>IFERROR(IF(N(data_NoOutliers!APL19),data_NoOutliers!APL19,MID(data_NoOutliers!APL19,2,99)/2),"")</f>
        <v/>
      </c>
      <c r="BCB19" s="4" t="str">
        <f>IFERROR(IF(N(data_NoOutliers!APM19),data_NoOutliers!APM19,MID(data_NoOutliers!APM19,2,99)/2),"")</f>
        <v/>
      </c>
      <c r="BCC19" s="4" t="str">
        <f>IFERROR(IF(N(data_NoOutliers!APN19),data_NoOutliers!APN19,MID(data_NoOutliers!APN19,2,99)/2),"")</f>
        <v/>
      </c>
      <c r="BCD19" s="4" t="str">
        <f>IFERROR(IF(N(data_NoOutliers!APO19),data_NoOutliers!APO19,MID(data_NoOutliers!APO19,2,99)/2),"")</f>
        <v/>
      </c>
      <c r="BCE19" s="4" t="str">
        <f>IFERROR(IF(N(data_NoOutliers!APP19),data_NoOutliers!APP19,MID(data_NoOutliers!APP19,2,99)/2),"")</f>
        <v/>
      </c>
      <c r="BCF19" s="4" t="str">
        <f>IFERROR(IF(N(data_NoOutliers!APQ19),data_NoOutliers!APQ19,MID(data_NoOutliers!APQ19,2,99)/2),"")</f>
        <v/>
      </c>
      <c r="BCG19" s="4" t="str">
        <f>IFERROR(IF(N(data_NoOutliers!APR19),data_NoOutliers!APR19,MID(data_NoOutliers!APR19,2,99)/2),"")</f>
        <v/>
      </c>
      <c r="BCH19" s="4" t="str">
        <f>IFERROR(IF(N(data_NoOutliers!APS19),data_NoOutliers!APS19,MID(data_NoOutliers!APS19,2,99)/2),"")</f>
        <v/>
      </c>
      <c r="BCI19" s="4" t="str">
        <f>IFERROR(IF(N(data_NoOutliers!APT19),data_NoOutliers!APT19,MID(data_NoOutliers!APT19,2,99)/2),"")</f>
        <v/>
      </c>
      <c r="BCJ19" s="4" t="str">
        <f>IFERROR(IF(N(data_NoOutliers!APU19),data_NoOutliers!APU19,MID(data_NoOutliers!APU19,2,99)/2),"")</f>
        <v/>
      </c>
      <c r="BCK19" s="4" t="str">
        <f>IFERROR(IF(N(data_NoOutliers!APV19),data_NoOutliers!APV19,MID(data_NoOutliers!APV19,2,99)/2),"")</f>
        <v/>
      </c>
      <c r="BCL19" s="4" t="str">
        <f>IFERROR(IF(N(data_NoOutliers!APW19),data_NoOutliers!APW19,MID(data_NoOutliers!APW19,2,99)/2),"")</f>
        <v/>
      </c>
      <c r="BCM19" s="4" t="str">
        <f>IFERROR(IF(N(data_NoOutliers!APX19),data_NoOutliers!APX19,MID(data_NoOutliers!APX19,2,99)/2),"")</f>
        <v/>
      </c>
      <c r="BCN19" s="4" t="str">
        <f>IFERROR(IF(N(data_NoOutliers!APY19),data_NoOutliers!APY19,MID(data_NoOutliers!APY19,2,99)/2),"")</f>
        <v/>
      </c>
      <c r="BCO19" s="4" t="str">
        <f>IFERROR(IF(N(data_NoOutliers!APZ19),data_NoOutliers!APZ19,MID(data_NoOutliers!APZ19,2,99)/2),"")</f>
        <v/>
      </c>
      <c r="BCP19" s="4" t="str">
        <f>IFERROR(IF(N(data_NoOutliers!AQA19),data_NoOutliers!AQA19,MID(data_NoOutliers!AQA19,2,99)/2),"")</f>
        <v/>
      </c>
      <c r="BCQ19" s="4" t="str">
        <f>IFERROR(IF(N(data_NoOutliers!AQB19),data_NoOutliers!AQB19,MID(data_NoOutliers!AQB19,2,99)/2),"")</f>
        <v/>
      </c>
      <c r="BCR19" s="4" t="str">
        <f>IFERROR(IF(N(data_NoOutliers!AQC19),data_NoOutliers!AQC19,MID(data_NoOutliers!AQC19,2,99)/2),"")</f>
        <v/>
      </c>
      <c r="BCS19" s="4" t="str">
        <f>IFERROR(IF(N(data_NoOutliers!AQD19),data_NoOutliers!AQD19,MID(data_NoOutliers!AQD19,2,99)/2),"")</f>
        <v/>
      </c>
      <c r="BCT19" s="4" t="str">
        <f>IFERROR(IF(N(data_NoOutliers!AQE19),data_NoOutliers!AQE19,MID(data_NoOutliers!AQE19,2,99)/2),"")</f>
        <v/>
      </c>
      <c r="BCU19" s="4" t="str">
        <f>IFERROR(IF(N(data_NoOutliers!AQF19),data_NoOutliers!AQF19,MID(data_NoOutliers!AQF19,2,99)/2),"")</f>
        <v/>
      </c>
      <c r="BCV19" s="4" t="str">
        <f>IFERROR(IF(N(data_NoOutliers!AQG19),data_NoOutliers!AQG19,MID(data_NoOutliers!AQG19,2,99)/2),"")</f>
        <v/>
      </c>
      <c r="BCW19" s="4" t="str">
        <f>IFERROR(IF(N(data_NoOutliers!AQH19),data_NoOutliers!AQH19,MID(data_NoOutliers!AQH19,2,99)/2),"")</f>
        <v/>
      </c>
      <c r="BCX19" s="4" t="str">
        <f>IFERROR(IF(N(data_NoOutliers!AQI19),data_NoOutliers!AQI19,MID(data_NoOutliers!AQI19,2,99)/2),"")</f>
        <v/>
      </c>
      <c r="BCY19" s="4" t="str">
        <f>IFERROR(IF(N(data_NoOutliers!AQJ19),data_NoOutliers!AQJ19,MID(data_NoOutliers!AQJ19,2,99)/2),"")</f>
        <v/>
      </c>
      <c r="BCZ19" s="4" t="str">
        <f>IFERROR(IF(N(data_NoOutliers!AQK19),data_NoOutliers!AQK19,MID(data_NoOutliers!AQK19,2,99)/2),"")</f>
        <v/>
      </c>
      <c r="BDA19" s="4" t="str">
        <f>IFERROR(IF(N(data_NoOutliers!AQL19),data_NoOutliers!AQL19,MID(data_NoOutliers!AQL19,2,99)/2),"")</f>
        <v/>
      </c>
      <c r="BDB19" s="4" t="str">
        <f>IFERROR(IF(N(data_NoOutliers!AQM19),data_NoOutliers!AQM19,MID(data_NoOutliers!AQM19,2,99)/2),"")</f>
        <v/>
      </c>
      <c r="BDC19" s="4" t="str">
        <f>IFERROR(IF(N(data_NoOutliers!AQN19),data_NoOutliers!AQN19,MID(data_NoOutliers!AQN19,2,99)/2),"")</f>
        <v/>
      </c>
      <c r="BDD19" s="4" t="str">
        <f>IFERROR(IF(N(data_NoOutliers!AQO19),data_NoOutliers!AQO19,MID(data_NoOutliers!AQO19,2,99)/2),"")</f>
        <v/>
      </c>
      <c r="BDE19" s="4" t="str">
        <f>IFERROR(IF(N(data_NoOutliers!AQP19),data_NoOutliers!AQP19,MID(data_NoOutliers!AQP19,2,99)/2),"")</f>
        <v/>
      </c>
      <c r="BDF19" s="4" t="str">
        <f>IFERROR(IF(N(data_NoOutliers!AQQ19),data_NoOutliers!AQQ19,MID(data_NoOutliers!AQQ19,2,99)/2),"")</f>
        <v/>
      </c>
      <c r="BDG19" s="4" t="str">
        <f>IFERROR(IF(N(data_NoOutliers!AQR19),data_NoOutliers!AQR19,MID(data_NoOutliers!AQR19,2,99)/2),"")</f>
        <v/>
      </c>
      <c r="BDH19" s="4" t="str">
        <f>IFERROR(IF(N(data_NoOutliers!AQS19),data_NoOutliers!AQS19,MID(data_NoOutliers!AQS19,2,99)/2),"")</f>
        <v/>
      </c>
      <c r="BDI19" s="4" t="str">
        <f>IFERROR(IF(N(data_NoOutliers!AQT19),data_NoOutliers!AQT19,MID(data_NoOutliers!AQT19,2,99)/2),"")</f>
        <v/>
      </c>
      <c r="BDJ19" s="4" t="str">
        <f>IFERROR(IF(N(data_NoOutliers!AQU19),data_NoOutliers!AQU19,MID(data_NoOutliers!AQU19,2,99)/2),"")</f>
        <v/>
      </c>
      <c r="BDK19" s="4" t="str">
        <f>IFERROR(IF(N(data_NoOutliers!AQV19),data_NoOutliers!AQV19,MID(data_NoOutliers!AQV19,2,99)/2),"")</f>
        <v/>
      </c>
      <c r="BDL19" s="4" t="str">
        <f>IFERROR(IF(N(data_NoOutliers!AQW19),data_NoOutliers!AQW19,MID(data_NoOutliers!AQW19,2,99)/2),"")</f>
        <v/>
      </c>
      <c r="BDM19" s="4" t="str">
        <f>IFERROR(IF(N(data_NoOutliers!AQX19),data_NoOutliers!AQX19,MID(data_NoOutliers!AQX19,2,99)/2),"")</f>
        <v/>
      </c>
      <c r="BDN19" s="4" t="str">
        <f>IFERROR(IF(N(data_NoOutliers!AQY19),data_NoOutliers!AQY19,MID(data_NoOutliers!AQY19,2,99)/2),"")</f>
        <v/>
      </c>
      <c r="BDO19" s="4" t="str">
        <f>IFERROR(IF(N(data_NoOutliers!AQZ19),data_NoOutliers!AQZ19,MID(data_NoOutliers!AQZ19,2,99)/2),"")</f>
        <v/>
      </c>
      <c r="BDP19" s="4" t="str">
        <f>IFERROR(IF(N(data_NoOutliers!ARA19),data_NoOutliers!ARA19,MID(data_NoOutliers!ARA19,2,99)/2),"")</f>
        <v/>
      </c>
      <c r="BDQ19" s="4" t="str">
        <f>IFERROR(IF(N(data_NoOutliers!ARB19),data_NoOutliers!ARB19,MID(data_NoOutliers!ARB19,2,99)/2),"")</f>
        <v/>
      </c>
      <c r="BDR19" s="4" t="str">
        <f>IFERROR(IF(N(data_NoOutliers!ARC19),data_NoOutliers!ARC19,MID(data_NoOutliers!ARC19,2,99)/2),"")</f>
        <v/>
      </c>
      <c r="BDS19" s="4" t="str">
        <f>IFERROR(IF(N(data_NoOutliers!ARD19),data_NoOutliers!ARD19,MID(data_NoOutliers!ARD19,2,99)/2),"")</f>
        <v/>
      </c>
      <c r="BDT19" s="4" t="str">
        <f>IFERROR(IF(N(data_NoOutliers!ARE19),data_NoOutliers!ARE19,MID(data_NoOutliers!ARE19,2,99)/2),"")</f>
        <v/>
      </c>
      <c r="BDU19" s="4" t="str">
        <f>IFERROR(IF(N(data_NoOutliers!ARF19),data_NoOutliers!ARF19,MID(data_NoOutliers!ARF19,2,99)/2),"")</f>
        <v/>
      </c>
      <c r="BDV19" s="4" t="str">
        <f>IFERROR(IF(N(data_NoOutliers!ARG19),data_NoOutliers!ARG19,MID(data_NoOutliers!ARG19,2,99)/2),"")</f>
        <v/>
      </c>
      <c r="BDW19" s="4" t="str">
        <f>IFERROR(IF(N(data_NoOutliers!ARH19),data_NoOutliers!ARH19,MID(data_NoOutliers!ARH19,2,99)/2),"")</f>
        <v/>
      </c>
      <c r="BDX19" s="4" t="str">
        <f>IFERROR(IF(N(data_NoOutliers!ARI19),data_NoOutliers!ARI19,MID(data_NoOutliers!ARI19,2,99)/2),"")</f>
        <v/>
      </c>
      <c r="BDY19" s="4" t="str">
        <f>IFERROR(IF(N(data_NoOutliers!ARJ19),data_NoOutliers!ARJ19,MID(data_NoOutliers!ARJ19,2,99)/2),"")</f>
        <v/>
      </c>
      <c r="BDZ19" s="4" t="str">
        <f>IFERROR(IF(N(data_NoOutliers!ARK19),data_NoOutliers!ARK19,MID(data_NoOutliers!ARK19,2,99)/2),"")</f>
        <v/>
      </c>
      <c r="BEA19" s="4" t="str">
        <f>IFERROR(IF(N(data_NoOutliers!ARL19),data_NoOutliers!ARL19,MID(data_NoOutliers!ARL19,2,99)/2),"")</f>
        <v/>
      </c>
      <c r="BEB19" s="4" t="str">
        <f>IFERROR(IF(N(data_NoOutliers!ARM19),data_NoOutliers!ARM19,MID(data_NoOutliers!ARM19,2,99)/2),"")</f>
        <v/>
      </c>
      <c r="BEC19" s="4" t="str">
        <f>IFERROR(IF(N(data_NoOutliers!ARN19),data_NoOutliers!ARN19,MID(data_NoOutliers!ARN19,2,99)/2),"")</f>
        <v/>
      </c>
      <c r="BED19" s="4" t="str">
        <f>IFERROR(IF(N(data_NoOutliers!ARO19),data_NoOutliers!ARO19,MID(data_NoOutliers!ARO19,2,99)/2),"")</f>
        <v/>
      </c>
      <c r="BEE19" s="4" t="str">
        <f>IFERROR(IF(N(data_NoOutliers!ARP19),data_NoOutliers!ARP19,MID(data_NoOutliers!ARP19,2,99)/2),"")</f>
        <v/>
      </c>
      <c r="BEF19" s="4" t="str">
        <f>IFERROR(IF(N(data_NoOutliers!ARQ19),data_NoOutliers!ARQ19,MID(data_NoOutliers!ARQ19,2,99)/2),"")</f>
        <v/>
      </c>
      <c r="BEG19" s="4" t="str">
        <f>IFERROR(IF(N(data_NoOutliers!ARR19),data_NoOutliers!ARR19,MID(data_NoOutliers!ARR19,2,99)/2),"")</f>
        <v/>
      </c>
      <c r="BEH19" s="4" t="str">
        <f>IFERROR(IF(N(data_NoOutliers!ARS19),data_NoOutliers!ARS19,MID(data_NoOutliers!ARS19,2,99)/2),"")</f>
        <v/>
      </c>
      <c r="BEI19" s="4" t="str">
        <f>IFERROR(IF(N(data_NoOutliers!ART19),data_NoOutliers!ART19,MID(data_NoOutliers!ART19,2,99)/2),"")</f>
        <v/>
      </c>
      <c r="BEJ19" s="4" t="str">
        <f>IFERROR(IF(N(data_NoOutliers!ARU19),data_NoOutliers!ARU19,MID(data_NoOutliers!ARU19,2,99)/2),"")</f>
        <v/>
      </c>
      <c r="BEK19" s="4" t="str">
        <f>IFERROR(IF(N(data_NoOutliers!ARV19),data_NoOutliers!ARV19,MID(data_NoOutliers!ARV19,2,99)/2),"")</f>
        <v/>
      </c>
      <c r="BEL19" s="4" t="str">
        <f>IFERROR(IF(N(data_NoOutliers!ARW19),data_NoOutliers!ARW19,MID(data_NoOutliers!ARW19,2,99)/2),"")</f>
        <v/>
      </c>
      <c r="BEM19" s="4" t="str">
        <f>IFERROR(IF(N(data_NoOutliers!ARX19),data_NoOutliers!ARX19,MID(data_NoOutliers!ARX19,2,99)/2),"")</f>
        <v/>
      </c>
      <c r="BEN19" s="4" t="str">
        <f>IFERROR(IF(N(data_NoOutliers!ARY19),data_NoOutliers!ARY19,MID(data_NoOutliers!ARY19,2,99)/2),"")</f>
        <v/>
      </c>
      <c r="BEO19" s="4" t="str">
        <f>IFERROR(IF(N(data_NoOutliers!ARZ19),data_NoOutliers!ARZ19,MID(data_NoOutliers!ARZ19,2,99)/2),"")</f>
        <v/>
      </c>
      <c r="BEP19" s="4" t="str">
        <f>IFERROR(IF(N(data_NoOutliers!ASA19),data_NoOutliers!ASA19,MID(data_NoOutliers!ASA19,2,99)/2),"")</f>
        <v/>
      </c>
      <c r="BEQ19" s="4" t="str">
        <f>IFERROR(IF(N(data_NoOutliers!ASB19),data_NoOutliers!ASB19,MID(data_NoOutliers!ASB19,2,99)/2),"")</f>
        <v/>
      </c>
      <c r="BER19" s="4" t="str">
        <f>IFERROR(IF(N(data_NoOutliers!ASC19),data_NoOutliers!ASC19,MID(data_NoOutliers!ASC19,2,99)/2),"")</f>
        <v/>
      </c>
      <c r="BES19" s="4" t="str">
        <f>IFERROR(IF(N(data_NoOutliers!ASD19),data_NoOutliers!ASD19,MID(data_NoOutliers!ASD19,2,99)/2),"")</f>
        <v/>
      </c>
      <c r="BET19" s="4" t="str">
        <f>IFERROR(IF(N(data_NoOutliers!ASE19),data_NoOutliers!ASE19,MID(data_NoOutliers!ASE19,2,99)/2),"")</f>
        <v/>
      </c>
      <c r="BEU19" s="4" t="str">
        <f>IFERROR(IF(N(data_NoOutliers!ASF19),data_NoOutliers!ASF19,MID(data_NoOutliers!ASF19,2,99)/2),"")</f>
        <v/>
      </c>
      <c r="BEV19" s="4" t="str">
        <f>IFERROR(IF(N(data_NoOutliers!ASG19),data_NoOutliers!ASG19,MID(data_NoOutliers!ASG19,2,99)/2),"")</f>
        <v/>
      </c>
      <c r="BEW19" s="4" t="str">
        <f>IFERROR(IF(N(data_NoOutliers!ASH19),data_NoOutliers!ASH19,MID(data_NoOutliers!ASH19,2,99)/2),"")</f>
        <v/>
      </c>
      <c r="BEX19" s="4" t="str">
        <f>IFERROR(IF(N(data_NoOutliers!ASI19),data_NoOutliers!ASI19,MID(data_NoOutliers!ASI19,2,99)/2),"")</f>
        <v/>
      </c>
      <c r="BEY19" s="4" t="str">
        <f>IFERROR(IF(N(data_NoOutliers!ASJ19),data_NoOutliers!ASJ19,MID(data_NoOutliers!ASJ19,2,99)/2),"")</f>
        <v/>
      </c>
      <c r="BEZ19" s="4" t="str">
        <f>IFERROR(IF(N(data_NoOutliers!ASK19),data_NoOutliers!ASK19,MID(data_NoOutliers!ASK19,2,99)/2),"")</f>
        <v/>
      </c>
      <c r="BFA19" s="4" t="str">
        <f>IFERROR(IF(N(data_NoOutliers!ASL19),data_NoOutliers!ASL19,MID(data_NoOutliers!ASL19,2,99)/2),"")</f>
        <v/>
      </c>
      <c r="BFB19" s="4" t="str">
        <f>IFERROR(IF(N(data_NoOutliers!ASM19),data_NoOutliers!ASM19,MID(data_NoOutliers!ASM19,2,99)/2),"")</f>
        <v/>
      </c>
      <c r="BFC19" s="4" t="str">
        <f>IFERROR(IF(N(data_NoOutliers!ASN19),data_NoOutliers!ASN19,MID(data_NoOutliers!ASN19,2,99)/2),"")</f>
        <v/>
      </c>
      <c r="BFD19" s="4" t="str">
        <f>IFERROR(IF(N(data_NoOutliers!ASO19),data_NoOutliers!ASO19,MID(data_NoOutliers!ASO19,2,99)/2),"")</f>
        <v/>
      </c>
      <c r="BFE19" s="4" t="str">
        <f>IFERROR(IF(N(data_NoOutliers!ASP19),data_NoOutliers!ASP19,MID(data_NoOutliers!ASP19,2,99)/2),"")</f>
        <v/>
      </c>
      <c r="BFF19" s="4" t="str">
        <f>IFERROR(IF(N(data_NoOutliers!ASQ19),data_NoOutliers!ASQ19,MID(data_NoOutliers!ASQ19,2,99)/2),"")</f>
        <v/>
      </c>
      <c r="BFG19" s="4" t="str">
        <f>IFERROR(IF(N(data_NoOutliers!ASR19),data_NoOutliers!ASR19,MID(data_NoOutliers!ASR19,2,99)/2),"")</f>
        <v/>
      </c>
      <c r="BFH19" s="4" t="str">
        <f>IFERROR(IF(N(data_NoOutliers!ASS19),data_NoOutliers!ASS19,MID(data_NoOutliers!ASS19,2,99)/2),"")</f>
        <v/>
      </c>
      <c r="BFI19" s="4" t="str">
        <f>IFERROR(IF(N(data_NoOutliers!AST19),data_NoOutliers!AST19,MID(data_NoOutliers!AST19,2,99)/2),"")</f>
        <v/>
      </c>
      <c r="BFJ19" s="4" t="str">
        <f>IFERROR(IF(N(data_NoOutliers!ASU19),data_NoOutliers!ASU19,MID(data_NoOutliers!ASU19,2,99)/2),"")</f>
        <v/>
      </c>
      <c r="BFK19" s="4" t="str">
        <f>IFERROR(IF(N(data_NoOutliers!ASV19),data_NoOutliers!ASV19,MID(data_NoOutliers!ASV19,2,99)/2),"")</f>
        <v/>
      </c>
      <c r="BFL19" s="4" t="str">
        <f>IFERROR(IF(N(data_NoOutliers!ASW19),data_NoOutliers!ASW19,MID(data_NoOutliers!ASW19,2,99)/2),"")</f>
        <v/>
      </c>
      <c r="BFM19" s="4" t="str">
        <f>IFERROR(IF(N(data_NoOutliers!ASX19),data_NoOutliers!ASX19,MID(data_NoOutliers!ASX19,2,99)/2),"")</f>
        <v/>
      </c>
      <c r="BFN19" s="4" t="str">
        <f>IFERROR(IF(N(data_NoOutliers!ASY19),data_NoOutliers!ASY19,MID(data_NoOutliers!ASY19,2,99)/2),"")</f>
        <v/>
      </c>
      <c r="BFO19" s="4" t="str">
        <f>IFERROR(IF(N(data_NoOutliers!ASZ19),data_NoOutliers!ASZ19,MID(data_NoOutliers!ASZ19,2,99)/2),"")</f>
        <v/>
      </c>
      <c r="BFP19" s="4" t="str">
        <f>IFERROR(IF(N(data_NoOutliers!ATA19),data_NoOutliers!ATA19,MID(data_NoOutliers!ATA19,2,99)/2),"")</f>
        <v/>
      </c>
      <c r="BFQ19" s="4" t="str">
        <f>IFERROR(IF(N(data_NoOutliers!ATB19),data_NoOutliers!ATB19,MID(data_NoOutliers!ATB19,2,99)/2),"")</f>
        <v/>
      </c>
      <c r="BFR19" s="4" t="str">
        <f>IFERROR(IF(N(data_NoOutliers!ATC19),data_NoOutliers!ATC19,MID(data_NoOutliers!ATC19,2,99)/2),"")</f>
        <v/>
      </c>
      <c r="BFS19" s="4" t="str">
        <f>IFERROR(IF(N(data_NoOutliers!ATD19),data_NoOutliers!ATD19,MID(data_NoOutliers!ATD19,2,99)/2),"")</f>
        <v/>
      </c>
      <c r="BFT19" s="4" t="str">
        <f>IFERROR(IF(N(data_NoOutliers!ATE19),data_NoOutliers!ATE19,MID(data_NoOutliers!ATE19,2,99)/2),"")</f>
        <v/>
      </c>
      <c r="BFU19" s="4" t="str">
        <f>IFERROR(IF(N(data_NoOutliers!ATF19),data_NoOutliers!ATF19,MID(data_NoOutliers!ATF19,2,99)/2),"")</f>
        <v/>
      </c>
      <c r="BFV19" s="4" t="str">
        <f>IFERROR(IF(N(data_NoOutliers!ATG19),data_NoOutliers!ATG19,MID(data_NoOutliers!ATG19,2,99)/2),"")</f>
        <v/>
      </c>
      <c r="BFW19" s="4" t="str">
        <f>IFERROR(IF(N(data_NoOutliers!ATH19),data_NoOutliers!ATH19,MID(data_NoOutliers!ATH19,2,99)/2),"")</f>
        <v/>
      </c>
      <c r="BFX19" s="4" t="str">
        <f>IFERROR(IF(N(data_NoOutliers!ATI19),data_NoOutliers!ATI19,MID(data_NoOutliers!ATI19,2,99)/2),"")</f>
        <v/>
      </c>
      <c r="BFY19" s="4" t="str">
        <f>IFERROR(IF(N(data_NoOutliers!ATJ19),data_NoOutliers!ATJ19,MID(data_NoOutliers!ATJ19,2,99)/2),"")</f>
        <v/>
      </c>
      <c r="BFZ19" s="4" t="str">
        <f>IFERROR(IF(N(data_NoOutliers!ATK19),data_NoOutliers!ATK19,MID(data_NoOutliers!ATK19,2,99)/2),"")</f>
        <v/>
      </c>
      <c r="BGA19" s="4" t="str">
        <f>IFERROR(IF(N(data_NoOutliers!ATL19),data_NoOutliers!ATL19,MID(data_NoOutliers!ATL19,2,99)/2),"")</f>
        <v/>
      </c>
      <c r="BGB19" s="4" t="str">
        <f>IFERROR(IF(N(data_NoOutliers!ATM19),data_NoOutliers!ATM19,MID(data_NoOutliers!ATM19,2,99)/2),"")</f>
        <v/>
      </c>
      <c r="BGC19" s="4" t="str">
        <f>IFERROR(IF(N(data_NoOutliers!ATN19),data_NoOutliers!ATN19,MID(data_NoOutliers!ATN19,2,99)/2),"")</f>
        <v/>
      </c>
      <c r="BGD19" s="4" t="str">
        <f>IFERROR(IF(N(data_NoOutliers!ATO19),data_NoOutliers!ATO19,MID(data_NoOutliers!ATO19,2,99)/2),"")</f>
        <v/>
      </c>
      <c r="BGE19" s="4" t="str">
        <f>IFERROR(IF(N(data_NoOutliers!ATP19),data_NoOutliers!ATP19,MID(data_NoOutliers!ATP19,2,99)/2),"")</f>
        <v/>
      </c>
      <c r="BGF19" s="4" t="str">
        <f>IFERROR(IF(N(data_NoOutliers!ATQ19),data_NoOutliers!ATQ19,MID(data_NoOutliers!ATQ19,2,99)/2),"")</f>
        <v/>
      </c>
      <c r="BGG19" s="4" t="str">
        <f>IFERROR(IF(N(data_NoOutliers!ATR19),data_NoOutliers!ATR19,MID(data_NoOutliers!ATR19,2,99)/2),"")</f>
        <v/>
      </c>
      <c r="BGH19" s="4" t="str">
        <f>IFERROR(IF(N(data_NoOutliers!ATS19),data_NoOutliers!ATS19,MID(data_NoOutliers!ATS19,2,99)/2),"")</f>
        <v/>
      </c>
      <c r="BGI19" s="4" t="str">
        <f>IFERROR(IF(N(data_NoOutliers!ATT19),data_NoOutliers!ATT19,MID(data_NoOutliers!ATT19,2,99)/2),"")</f>
        <v/>
      </c>
      <c r="BGJ19" s="4" t="str">
        <f>IFERROR(IF(N(data_NoOutliers!ATU19),data_NoOutliers!ATU19,MID(data_NoOutliers!ATU19,2,99)/2),"")</f>
        <v/>
      </c>
      <c r="BGK19" s="4" t="str">
        <f>IFERROR(IF(N(data_NoOutliers!ATV19),data_NoOutliers!ATV19,MID(data_NoOutliers!ATV19,2,99)/2),"")</f>
        <v/>
      </c>
      <c r="BGL19" s="4" t="str">
        <f>IFERROR(IF(N(data_NoOutliers!ATW19),data_NoOutliers!ATW19,MID(data_NoOutliers!ATW19,2,99)/2),"")</f>
        <v/>
      </c>
      <c r="BGM19" s="4" t="str">
        <f>IFERROR(IF(N(data_NoOutliers!ATX19),data_NoOutliers!ATX19,MID(data_NoOutliers!ATX19,2,99)/2),"")</f>
        <v/>
      </c>
      <c r="BGN19" s="4" t="str">
        <f>IFERROR(IF(N(data_NoOutliers!ATY19),data_NoOutliers!ATY19,MID(data_NoOutliers!ATY19,2,99)/2),"")</f>
        <v/>
      </c>
      <c r="BGO19" s="4" t="str">
        <f>IFERROR(IF(N(data_NoOutliers!ATZ19),data_NoOutliers!ATZ19,MID(data_NoOutliers!ATZ19,2,99)/2),"")</f>
        <v/>
      </c>
      <c r="BGP19" s="4" t="str">
        <f>IFERROR(IF(N(data_NoOutliers!AUA19),data_NoOutliers!AUA19,MID(data_NoOutliers!AUA19,2,99)/2),"")</f>
        <v/>
      </c>
      <c r="BGQ19" s="4" t="str">
        <f>IFERROR(IF(N(data_NoOutliers!AUB19),data_NoOutliers!AUB19,MID(data_NoOutliers!AUB19,2,99)/2),"")</f>
        <v/>
      </c>
      <c r="BGR19" s="4" t="str">
        <f>IFERROR(IF(N(data_NoOutliers!AUC19),data_NoOutliers!AUC19,MID(data_NoOutliers!AUC19,2,99)/2),"")</f>
        <v/>
      </c>
      <c r="BGS19" s="4" t="str">
        <f>IFERROR(IF(N(data_NoOutliers!AUD19),data_NoOutliers!AUD19,MID(data_NoOutliers!AUD19,2,99)/2),"")</f>
        <v/>
      </c>
      <c r="BGT19" s="4" t="str">
        <f>IFERROR(IF(N(data_NoOutliers!AUE19),data_NoOutliers!AUE19,MID(data_NoOutliers!AUE19,2,99)/2),"")</f>
        <v/>
      </c>
      <c r="BGU19" s="4" t="str">
        <f>IFERROR(IF(N(data_NoOutliers!AUF19),data_NoOutliers!AUF19,MID(data_NoOutliers!AUF19,2,99)/2),"")</f>
        <v/>
      </c>
      <c r="BGV19" s="4" t="str">
        <f>IFERROR(IF(N(data_NoOutliers!AUG19),data_NoOutliers!AUG19,MID(data_NoOutliers!AUG19,2,99)/2),"")</f>
        <v/>
      </c>
      <c r="BGW19" s="4" t="str">
        <f>IFERROR(IF(N(data_NoOutliers!AUH19),data_NoOutliers!AUH19,MID(data_NoOutliers!AUH19,2,99)/2),"")</f>
        <v/>
      </c>
      <c r="BGX19" s="4" t="str">
        <f>IFERROR(IF(N(data_NoOutliers!AUI19),data_NoOutliers!AUI19,MID(data_NoOutliers!AUI19,2,99)/2),"")</f>
        <v/>
      </c>
      <c r="BGY19" s="4" t="str">
        <f>IFERROR(IF(N(data_NoOutliers!AUJ19),data_NoOutliers!AUJ19,MID(data_NoOutliers!AUJ19,2,99)/2),"")</f>
        <v/>
      </c>
      <c r="BGZ19" s="4" t="str">
        <f>IFERROR(IF(N(data_NoOutliers!AUK19),data_NoOutliers!AUK19,MID(data_NoOutliers!AUK19,2,99)/2),"")</f>
        <v/>
      </c>
      <c r="BHA19" s="4" t="str">
        <f>IFERROR(IF(N(data_NoOutliers!AUL19),data_NoOutliers!AUL19,MID(data_NoOutliers!AUL19,2,99)/2),"")</f>
        <v/>
      </c>
      <c r="BHB19" s="4" t="str">
        <f>IFERROR(IF(N(data_NoOutliers!AUM19),data_NoOutliers!AUM19,MID(data_NoOutliers!AUM19,2,99)/2),"")</f>
        <v/>
      </c>
      <c r="BHC19" s="4" t="str">
        <f>IFERROR(IF(N(data_NoOutliers!AUN19),data_NoOutliers!AUN19,MID(data_NoOutliers!AUN19,2,99)/2),"")</f>
        <v/>
      </c>
      <c r="BHD19" s="4" t="str">
        <f>IFERROR(IF(N(data_NoOutliers!AUO19),data_NoOutliers!AUO19,MID(data_NoOutliers!AUO19,2,99)/2),"")</f>
        <v/>
      </c>
      <c r="BHE19" s="4" t="str">
        <f>IFERROR(IF(N(data_NoOutliers!AUP19),data_NoOutliers!AUP19,MID(data_NoOutliers!AUP19,2,99)/2),"")</f>
        <v/>
      </c>
      <c r="BHF19" s="4" t="str">
        <f>IFERROR(IF(N(data_NoOutliers!AUQ19),data_NoOutliers!AUQ19,MID(data_NoOutliers!AUQ19,2,99)/2),"")</f>
        <v/>
      </c>
      <c r="BHG19" s="4" t="str">
        <f>IFERROR(IF(N(data_NoOutliers!AUR19),data_NoOutliers!AUR19,MID(data_NoOutliers!AUR19,2,99)/2),"")</f>
        <v/>
      </c>
      <c r="BHH19" s="4" t="str">
        <f>IFERROR(IF(N(data_NoOutliers!AUS19),data_NoOutliers!AUS19,MID(data_NoOutliers!AUS19,2,99)/2),"")</f>
        <v/>
      </c>
      <c r="BHI19" s="4" t="str">
        <f>IFERROR(IF(N(data_NoOutliers!AUT19),data_NoOutliers!AUT19,MID(data_NoOutliers!AUT19,2,99)/2),"")</f>
        <v/>
      </c>
      <c r="BHJ19" s="4" t="str">
        <f>IFERROR(IF(N(data_NoOutliers!AUU19),data_NoOutliers!AUU19,MID(data_NoOutliers!AUU19,2,99)/2),"")</f>
        <v/>
      </c>
      <c r="BHK19" s="4" t="str">
        <f>IFERROR(IF(N(data_NoOutliers!AUV19),data_NoOutliers!AUV19,MID(data_NoOutliers!AUV19,2,99)/2),"")</f>
        <v/>
      </c>
      <c r="BHL19" s="4" t="str">
        <f>IFERROR(IF(N(data_NoOutliers!AUW19),data_NoOutliers!AUW19,MID(data_NoOutliers!AUW19,2,99)/2),"")</f>
        <v/>
      </c>
      <c r="BHM19" s="4" t="str">
        <f>IFERROR(IF(N(data_NoOutliers!AUX19),data_NoOutliers!AUX19,MID(data_NoOutliers!AUX19,2,99)/2),"")</f>
        <v/>
      </c>
      <c r="BHN19" s="4" t="str">
        <f>IFERROR(IF(N(data_NoOutliers!AUY19),data_NoOutliers!AUY19,MID(data_NoOutliers!AUY19,2,99)/2),"")</f>
        <v/>
      </c>
      <c r="BHO19" s="4" t="str">
        <f>IFERROR(IF(N(data_NoOutliers!AUZ19),data_NoOutliers!AUZ19,MID(data_NoOutliers!AUZ19,2,99)/2),"")</f>
        <v/>
      </c>
      <c r="BHP19" s="4" t="str">
        <f>IFERROR(IF(N(data_NoOutliers!AVA19),data_NoOutliers!AVA19,MID(data_NoOutliers!AVA19,2,99)/2),"")</f>
        <v/>
      </c>
      <c r="BHQ19" s="4" t="str">
        <f>IFERROR(IF(N(data_NoOutliers!AVB19),data_NoOutliers!AVB19,MID(data_NoOutliers!AVB19,2,99)/2),"")</f>
        <v/>
      </c>
      <c r="BHR19" s="4" t="str">
        <f>IFERROR(IF(N(data_NoOutliers!AVC19),data_NoOutliers!AVC19,MID(data_NoOutliers!AVC19,2,99)/2),"")</f>
        <v/>
      </c>
      <c r="BHS19" s="4" t="str">
        <f>IFERROR(IF(N(data_NoOutliers!AVD19),data_NoOutliers!AVD19,MID(data_NoOutliers!AVD19,2,99)/2),"")</f>
        <v/>
      </c>
      <c r="BHT19" s="4" t="str">
        <f>IFERROR(IF(N(data_NoOutliers!AVE19),data_NoOutliers!AVE19,MID(data_NoOutliers!AVE19,2,99)/2),"")</f>
        <v/>
      </c>
      <c r="BHU19" s="4" t="str">
        <f>IFERROR(IF(N(data_NoOutliers!AVF19),data_NoOutliers!AVF19,MID(data_NoOutliers!AVF19,2,99)/2),"")</f>
        <v/>
      </c>
      <c r="BHV19" s="4" t="str">
        <f>IFERROR(IF(N(data_NoOutliers!AVG19),data_NoOutliers!AVG19,MID(data_NoOutliers!AVG19,2,99)/2),"")</f>
        <v/>
      </c>
      <c r="BHW19" s="4" t="str">
        <f>IFERROR(IF(N(data_NoOutliers!AVH19),data_NoOutliers!AVH19,MID(data_NoOutliers!AVH19,2,99)/2),"")</f>
        <v/>
      </c>
      <c r="BHX19" s="4" t="str">
        <f>IFERROR(IF(N(data_NoOutliers!AVI19),data_NoOutliers!AVI19,MID(data_NoOutliers!AVI19,2,99)/2),"")</f>
        <v/>
      </c>
      <c r="BHY19" s="4" t="str">
        <f>IFERROR(IF(N(data_NoOutliers!AVJ19),data_NoOutliers!AVJ19,MID(data_NoOutliers!AVJ19,2,99)/2),"")</f>
        <v/>
      </c>
      <c r="BHZ19" s="4" t="str">
        <f>IFERROR(IF(N(data_NoOutliers!AVK19),data_NoOutliers!AVK19,MID(data_NoOutliers!AVK19,2,99)/2),"")</f>
        <v/>
      </c>
      <c r="BIA19" s="4" t="str">
        <f>IFERROR(IF(N(data_NoOutliers!AVL19),data_NoOutliers!AVL19,MID(data_NoOutliers!AVL19,2,99)/2),"")</f>
        <v/>
      </c>
      <c r="BIB19" s="4" t="str">
        <f>IFERROR(IF(N(data_NoOutliers!AVM19),data_NoOutliers!AVM19,MID(data_NoOutliers!AVM19,2,99)/2),"")</f>
        <v/>
      </c>
      <c r="BIC19" s="4" t="str">
        <f>IFERROR(IF(N(data_NoOutliers!AVN19),data_NoOutliers!AVN19,MID(data_NoOutliers!AVN19,2,99)/2),"")</f>
        <v/>
      </c>
      <c r="BID19" s="4" t="str">
        <f>IFERROR(IF(N(data_NoOutliers!AVO19),data_NoOutliers!AVO19,MID(data_NoOutliers!AVO19,2,99)/2),"")</f>
        <v/>
      </c>
      <c r="BIE19" s="4" t="str">
        <f>IFERROR(IF(N(data_NoOutliers!AVP19),data_NoOutliers!AVP19,MID(data_NoOutliers!AVP19,2,99)/2),"")</f>
        <v/>
      </c>
      <c r="BIF19" s="4" t="str">
        <f>IFERROR(IF(N(data_NoOutliers!AVQ19),data_NoOutliers!AVQ19,MID(data_NoOutliers!AVQ19,2,99)/2),"")</f>
        <v/>
      </c>
      <c r="BIG19" s="4" t="str">
        <f>IFERROR(IF(N(data_NoOutliers!AVR19),data_NoOutliers!AVR19,MID(data_NoOutliers!AVR19,2,99)/2),"")</f>
        <v/>
      </c>
      <c r="BIH19" s="4" t="str">
        <f>IFERROR(IF(N(data_NoOutliers!AVS19),data_NoOutliers!AVS19,MID(data_NoOutliers!AVS19,2,99)/2),"")</f>
        <v/>
      </c>
      <c r="BII19" s="4" t="str">
        <f>IFERROR(IF(N(data_NoOutliers!AVT19),data_NoOutliers!AVT19,MID(data_NoOutliers!AVT19,2,99)/2),"")</f>
        <v/>
      </c>
      <c r="BIJ19" s="4" t="str">
        <f>IFERROR(IF(N(data_NoOutliers!AVU19),data_NoOutliers!AVU19,MID(data_NoOutliers!AVU19,2,99)/2),"")</f>
        <v/>
      </c>
      <c r="BIK19" s="4" t="str">
        <f>IFERROR(IF(N(data_NoOutliers!AVV19),data_NoOutliers!AVV19,MID(data_NoOutliers!AVV19,2,99)/2),"")</f>
        <v/>
      </c>
      <c r="BIL19" s="4" t="str">
        <f>IFERROR(IF(N(data_NoOutliers!AVW19),data_NoOutliers!AVW19,MID(data_NoOutliers!AVW19,2,99)/2),"")</f>
        <v/>
      </c>
      <c r="BIM19" s="4" t="str">
        <f>IFERROR(IF(N(data_NoOutliers!AVX19),data_NoOutliers!AVX19,MID(data_NoOutliers!AVX19,2,99)/2),"")</f>
        <v/>
      </c>
      <c r="BIN19" s="4" t="str">
        <f>IFERROR(IF(N(data_NoOutliers!AVY19),data_NoOutliers!AVY19,MID(data_NoOutliers!AVY19,2,99)/2),"")</f>
        <v/>
      </c>
      <c r="BIO19" s="4" t="str">
        <f>IFERROR(IF(N(data_NoOutliers!AVZ19),data_NoOutliers!AVZ19,MID(data_NoOutliers!AVZ19,2,99)/2),"")</f>
        <v/>
      </c>
      <c r="BIP19" s="4" t="str">
        <f>IFERROR(IF(N(data_NoOutliers!AWA19),data_NoOutliers!AWA19,MID(data_NoOutliers!AWA19,2,99)/2),"")</f>
        <v/>
      </c>
      <c r="BIQ19" s="4" t="str">
        <f>IFERROR(IF(N(data_NoOutliers!AWB19),data_NoOutliers!AWB19,MID(data_NoOutliers!AWB19,2,99)/2),"")</f>
        <v/>
      </c>
      <c r="BIR19" s="4" t="str">
        <f>IFERROR(IF(N(data_NoOutliers!AWC19),data_NoOutliers!AWC19,MID(data_NoOutliers!AWC19,2,99)/2),"")</f>
        <v/>
      </c>
      <c r="BIS19" s="4" t="str">
        <f>IFERROR(IF(N(data_NoOutliers!AWD19),data_NoOutliers!AWD19,MID(data_NoOutliers!AWD19,2,99)/2),"")</f>
        <v/>
      </c>
      <c r="BIT19" s="4" t="str">
        <f>IFERROR(IF(N(data_NoOutliers!AWE19),data_NoOutliers!AWE19,MID(data_NoOutliers!AWE19,2,99)/2),"")</f>
        <v/>
      </c>
      <c r="BIU19" s="4" t="str">
        <f>IFERROR(IF(N(data_NoOutliers!AWF19),data_NoOutliers!AWF19,MID(data_NoOutliers!AWF19,2,99)/2),"")</f>
        <v/>
      </c>
      <c r="BIV19" s="4" t="str">
        <f>IFERROR(IF(N(data_NoOutliers!AWG19),data_NoOutliers!AWG19,MID(data_NoOutliers!AWG19,2,99)/2),"")</f>
        <v/>
      </c>
      <c r="BIW19" s="4" t="str">
        <f>IFERROR(IF(N(data_NoOutliers!AWH19),data_NoOutliers!AWH19,MID(data_NoOutliers!AWH19,2,99)/2),"")</f>
        <v/>
      </c>
      <c r="BIX19" s="4" t="str">
        <f>IFERROR(IF(N(data_NoOutliers!AWI19),data_NoOutliers!AWI19,MID(data_NoOutliers!AWI19,2,99)/2),"")</f>
        <v/>
      </c>
      <c r="BIY19" s="4" t="str">
        <f>IFERROR(IF(N(data_NoOutliers!AWJ19),data_NoOutliers!AWJ19,MID(data_NoOutliers!AWJ19,2,99)/2),"")</f>
        <v/>
      </c>
      <c r="BIZ19" s="4" t="str">
        <f>IFERROR(IF(N(data_NoOutliers!AWK19),data_NoOutliers!AWK19,MID(data_NoOutliers!AWK19,2,99)/2),"")</f>
        <v/>
      </c>
      <c r="BJA19" s="4" t="str">
        <f>IFERROR(IF(N(data_NoOutliers!AWL19),data_NoOutliers!AWL19,MID(data_NoOutliers!AWL19,2,99)/2),"")</f>
        <v/>
      </c>
      <c r="BJB19" s="4" t="str">
        <f>IFERROR(IF(N(data_NoOutliers!AWM19),data_NoOutliers!AWM19,MID(data_NoOutliers!AWM19,2,99)/2),"")</f>
        <v/>
      </c>
      <c r="BJC19" s="4" t="str">
        <f>IFERROR(IF(N(data_NoOutliers!AWN19),data_NoOutliers!AWN19,MID(data_NoOutliers!AWN19,2,99)/2),"")</f>
        <v/>
      </c>
      <c r="BJD19" s="4" t="str">
        <f>IFERROR(IF(N(data_NoOutliers!AWO19),data_NoOutliers!AWO19,MID(data_NoOutliers!AWO19,2,99)/2),"")</f>
        <v/>
      </c>
      <c r="BJE19" s="4" t="str">
        <f>IFERROR(IF(N(data_NoOutliers!AWP19),data_NoOutliers!AWP19,MID(data_NoOutliers!AWP19,2,99)/2),"")</f>
        <v/>
      </c>
      <c r="BJF19" s="4" t="str">
        <f>IFERROR(IF(N(data_NoOutliers!AWQ19),data_NoOutliers!AWQ19,MID(data_NoOutliers!AWQ19,2,99)/2),"")</f>
        <v/>
      </c>
      <c r="BJG19" s="4" t="str">
        <f>IFERROR(IF(N(data_NoOutliers!AWR19),data_NoOutliers!AWR19,MID(data_NoOutliers!AWR19,2,99)/2),"")</f>
        <v/>
      </c>
      <c r="BJH19" s="4" t="str">
        <f>IFERROR(IF(N(data_NoOutliers!AWS19),data_NoOutliers!AWS19,MID(data_NoOutliers!AWS19,2,99)/2),"")</f>
        <v/>
      </c>
      <c r="BJI19" s="4" t="str">
        <f>IFERROR(IF(N(data_NoOutliers!AWT19),data_NoOutliers!AWT19,MID(data_NoOutliers!AWT19,2,99)/2),"")</f>
        <v/>
      </c>
      <c r="BJJ19" s="4" t="str">
        <f>IFERROR(IF(N(data_NoOutliers!AWU19),data_NoOutliers!AWU19,MID(data_NoOutliers!AWU19,2,99)/2),"")</f>
        <v/>
      </c>
      <c r="BJK19" s="4" t="str">
        <f>IFERROR(IF(N(data_NoOutliers!AWV19),data_NoOutliers!AWV19,MID(data_NoOutliers!AWV19,2,99)/2),"")</f>
        <v/>
      </c>
      <c r="BJL19" s="4" t="str">
        <f>IFERROR(IF(N(data_NoOutliers!AWW19),data_NoOutliers!AWW19,MID(data_NoOutliers!AWW19,2,99)/2),"")</f>
        <v/>
      </c>
      <c r="BJM19" s="4" t="str">
        <f>IFERROR(IF(N(data_NoOutliers!AWX19),data_NoOutliers!AWX19,MID(data_NoOutliers!AWX19,2,99)/2),"")</f>
        <v/>
      </c>
      <c r="BJN19" s="4" t="str">
        <f>IFERROR(IF(N(data_NoOutliers!AWY19),data_NoOutliers!AWY19,MID(data_NoOutliers!AWY19,2,99)/2),"")</f>
        <v/>
      </c>
      <c r="BJO19" s="4" t="str">
        <f>IFERROR(IF(N(data_NoOutliers!AWZ19),data_NoOutliers!AWZ19,MID(data_NoOutliers!AWZ19,2,99)/2),"")</f>
        <v/>
      </c>
      <c r="BJP19" s="4" t="str">
        <f>IFERROR(IF(N(data_NoOutliers!AXA19),data_NoOutliers!AXA19,MID(data_NoOutliers!AXA19,2,99)/2),"")</f>
        <v/>
      </c>
      <c r="BJQ19" s="4" t="str">
        <f>IFERROR(IF(N(data_NoOutliers!AXB19),data_NoOutliers!AXB19,MID(data_NoOutliers!AXB19,2,99)/2),"")</f>
        <v/>
      </c>
      <c r="BJR19" s="4" t="str">
        <f>IFERROR(IF(N(data_NoOutliers!AXC19),data_NoOutliers!AXC19,MID(data_NoOutliers!AXC19,2,99)/2),"")</f>
        <v/>
      </c>
      <c r="BJS19" s="4" t="str">
        <f>IFERROR(IF(N(data_NoOutliers!AXD19),data_NoOutliers!AXD19,MID(data_NoOutliers!AXD19,2,99)/2),"")</f>
        <v/>
      </c>
      <c r="BJT19" s="4" t="str">
        <f>IFERROR(IF(N(data_NoOutliers!AXE19),data_NoOutliers!AXE19,MID(data_NoOutliers!AXE19,2,99)/2),"")</f>
        <v/>
      </c>
      <c r="BJU19" s="4" t="str">
        <f>IFERROR(IF(N(data_NoOutliers!AXF19),data_NoOutliers!AXF19,MID(data_NoOutliers!AXF19,2,99)/2),"")</f>
        <v/>
      </c>
      <c r="BJV19" s="4" t="str">
        <f>IFERROR(IF(N(data_NoOutliers!AXG19),data_NoOutliers!AXG19,MID(data_NoOutliers!AXG19,2,99)/2),"")</f>
        <v/>
      </c>
      <c r="BJW19" s="4" t="str">
        <f>IFERROR(IF(N(data_NoOutliers!AXH19),data_NoOutliers!AXH19,MID(data_NoOutliers!AXH19,2,99)/2),"")</f>
        <v/>
      </c>
      <c r="BJX19" s="4" t="str">
        <f>IFERROR(IF(N(data_NoOutliers!AXI19),data_NoOutliers!AXI19,MID(data_NoOutliers!AXI19,2,99)/2),"")</f>
        <v/>
      </c>
      <c r="BJY19" s="4" t="str">
        <f>IFERROR(IF(N(data_NoOutliers!AXJ19),data_NoOutliers!AXJ19,MID(data_NoOutliers!AXJ19,2,99)/2),"")</f>
        <v/>
      </c>
      <c r="BJZ19" s="4" t="str">
        <f>IFERROR(IF(N(data_NoOutliers!AXK19),data_NoOutliers!AXK19,MID(data_NoOutliers!AXK19,2,99)/2),"")</f>
        <v/>
      </c>
      <c r="BKA19" s="4" t="str">
        <f>IFERROR(IF(N(data_NoOutliers!AXL19),data_NoOutliers!AXL19,MID(data_NoOutliers!AXL19,2,99)/2),"")</f>
        <v/>
      </c>
      <c r="BKB19" s="4" t="str">
        <f>IFERROR(IF(N(data_NoOutliers!AXM19),data_NoOutliers!AXM19,MID(data_NoOutliers!AXM19,2,99)/2),"")</f>
        <v/>
      </c>
      <c r="BKC19" s="4" t="str">
        <f>IFERROR(IF(N(data_NoOutliers!AXN19),data_NoOutliers!AXN19,MID(data_NoOutliers!AXN19,2,99)/2),"")</f>
        <v/>
      </c>
      <c r="BKD19" s="4" t="str">
        <f>IFERROR(IF(N(data_NoOutliers!AXO19),data_NoOutliers!AXO19,MID(data_NoOutliers!AXO19,2,99)/2),"")</f>
        <v/>
      </c>
      <c r="BKE19" s="4" t="str">
        <f>IFERROR(IF(N(data_NoOutliers!AXP19),data_NoOutliers!AXP19,MID(data_NoOutliers!AXP19,2,99)/2),"")</f>
        <v/>
      </c>
      <c r="BKF19" s="4" t="str">
        <f>IFERROR(IF(N(data_NoOutliers!AXQ19),data_NoOutliers!AXQ19,MID(data_NoOutliers!AXQ19,2,99)/2),"")</f>
        <v/>
      </c>
      <c r="BKG19" s="4" t="str">
        <f>IFERROR(IF(N(data_NoOutliers!AXR19),data_NoOutliers!AXR19,MID(data_NoOutliers!AXR19,2,99)/2),"")</f>
        <v/>
      </c>
      <c r="BKH19" s="4" t="str">
        <f>IFERROR(IF(N(data_NoOutliers!AXS19),data_NoOutliers!AXS19,MID(data_NoOutliers!AXS19,2,99)/2),"")</f>
        <v/>
      </c>
      <c r="BKI19" s="4" t="str">
        <f>IFERROR(IF(N(data_NoOutliers!AXT19),data_NoOutliers!AXT19,MID(data_NoOutliers!AXT19,2,99)/2),"")</f>
        <v/>
      </c>
      <c r="BKJ19" s="4" t="str">
        <f>IFERROR(IF(N(data_NoOutliers!AXU19),data_NoOutliers!AXU19,MID(data_NoOutliers!AXU19,2,99)/2),"")</f>
        <v/>
      </c>
      <c r="BKK19" s="4" t="str">
        <f>IFERROR(IF(N(data_NoOutliers!AXV19),data_NoOutliers!AXV19,MID(data_NoOutliers!AXV19,2,99)/2),"")</f>
        <v/>
      </c>
      <c r="BKL19" s="4" t="str">
        <f>IFERROR(IF(N(data_NoOutliers!AXW19),data_NoOutliers!AXW19,MID(data_NoOutliers!AXW19,2,99)/2),"")</f>
        <v/>
      </c>
      <c r="BKM19" s="4" t="str">
        <f>IFERROR(IF(N(data_NoOutliers!AXX19),data_NoOutliers!AXX19,MID(data_NoOutliers!AXX19,2,99)/2),"")</f>
        <v/>
      </c>
      <c r="BKN19" s="4" t="str">
        <f>IFERROR(IF(N(data_NoOutliers!AXY19),data_NoOutliers!AXY19,MID(data_NoOutliers!AXY19,2,99)/2),"")</f>
        <v/>
      </c>
      <c r="BKO19" s="4" t="str">
        <f>IFERROR(IF(N(data_NoOutliers!AXZ19),data_NoOutliers!AXZ19,MID(data_NoOutliers!AXZ19,2,99)/2),"")</f>
        <v/>
      </c>
      <c r="BKP19" s="4" t="str">
        <f>IFERROR(IF(N(data_NoOutliers!AYA19),data_NoOutliers!AYA19,MID(data_NoOutliers!AYA19,2,99)/2),"")</f>
        <v/>
      </c>
      <c r="BKQ19" s="4" t="str">
        <f>IFERROR(IF(N(data_NoOutliers!AYB19),data_NoOutliers!AYB19,MID(data_NoOutliers!AYB19,2,99)/2),"")</f>
        <v/>
      </c>
      <c r="BKR19" s="4" t="str">
        <f>IFERROR(IF(N(data_NoOutliers!AYC19),data_NoOutliers!AYC19,MID(data_NoOutliers!AYC19,2,99)/2),"")</f>
        <v/>
      </c>
      <c r="BKS19" s="4" t="str">
        <f>IFERROR(IF(N(data_NoOutliers!AYD19),data_NoOutliers!AYD19,MID(data_NoOutliers!AYD19,2,99)/2),"")</f>
        <v/>
      </c>
      <c r="BKT19" s="4" t="str">
        <f>IFERROR(IF(N(data_NoOutliers!AYE19),data_NoOutliers!AYE19,MID(data_NoOutliers!AYE19,2,99)/2),"")</f>
        <v/>
      </c>
      <c r="BKU19" s="4" t="str">
        <f>IFERROR(IF(N(data_NoOutliers!AYF19),data_NoOutliers!AYF19,MID(data_NoOutliers!AYF19,2,99)/2),"")</f>
        <v/>
      </c>
      <c r="BKV19" s="4" t="str">
        <f>IFERROR(IF(N(data_NoOutliers!AYG19),data_NoOutliers!AYG19,MID(data_NoOutliers!AYG19,2,99)/2),"")</f>
        <v/>
      </c>
      <c r="BKW19" s="4" t="str">
        <f>IFERROR(IF(N(data_NoOutliers!AYH19),data_NoOutliers!AYH19,MID(data_NoOutliers!AYH19,2,99)/2),"")</f>
        <v/>
      </c>
      <c r="BKX19" s="4" t="str">
        <f>IFERROR(IF(N(data_NoOutliers!AYI19),data_NoOutliers!AYI19,MID(data_NoOutliers!AYI19,2,99)/2),"")</f>
        <v/>
      </c>
      <c r="BKY19" s="4" t="str">
        <f>IFERROR(IF(N(data_NoOutliers!AYJ19),data_NoOutliers!AYJ19,MID(data_NoOutliers!AYJ19,2,99)/2),"")</f>
        <v/>
      </c>
      <c r="BKZ19" s="4" t="str">
        <f>IFERROR(IF(N(data_NoOutliers!AYK19),data_NoOutliers!AYK19,MID(data_NoOutliers!AYK19,2,99)/2),"")</f>
        <v/>
      </c>
      <c r="BLA19" s="4" t="str">
        <f>IFERROR(IF(N(data_NoOutliers!AYL19),data_NoOutliers!AYL19,MID(data_NoOutliers!AYL19,2,99)/2),"")</f>
        <v/>
      </c>
      <c r="BLB19" s="4" t="str">
        <f>IFERROR(IF(N(data_NoOutliers!AYM19),data_NoOutliers!AYM19,MID(data_NoOutliers!AYM19,2,99)/2),"")</f>
        <v/>
      </c>
      <c r="BLC19" s="4" t="str">
        <f>IFERROR(IF(N(data_NoOutliers!AYN19),data_NoOutliers!AYN19,MID(data_NoOutliers!AYN19,2,99)/2),"")</f>
        <v/>
      </c>
      <c r="BLD19" s="4" t="str">
        <f>IFERROR(IF(N(data_NoOutliers!AYO19),data_NoOutliers!AYO19,MID(data_NoOutliers!AYO19,2,99)/2),"")</f>
        <v/>
      </c>
      <c r="BLE19" s="4" t="str">
        <f>IFERROR(IF(N(data_NoOutliers!AYP19),data_NoOutliers!AYP19,MID(data_NoOutliers!AYP19,2,99)/2),"")</f>
        <v/>
      </c>
      <c r="BLF19" s="4" t="str">
        <f>IFERROR(IF(N(data_NoOutliers!AYQ19),data_NoOutliers!AYQ19,MID(data_NoOutliers!AYQ19,2,99)/2),"")</f>
        <v/>
      </c>
      <c r="BLG19" s="4" t="str">
        <f>IFERROR(IF(N(data_NoOutliers!AYR19),data_NoOutliers!AYR19,MID(data_NoOutliers!AYR19,2,99)/2),"")</f>
        <v/>
      </c>
      <c r="BLH19" s="4" t="str">
        <f>IFERROR(IF(N(data_NoOutliers!AYS19),data_NoOutliers!AYS19,MID(data_NoOutliers!AYS19,2,99)/2),"")</f>
        <v/>
      </c>
      <c r="BLI19" s="4" t="str">
        <f>IFERROR(IF(N(data_NoOutliers!AYT19),data_NoOutliers!AYT19,MID(data_NoOutliers!AYT19,2,99)/2),"")</f>
        <v/>
      </c>
      <c r="BLJ19" s="4" t="str">
        <f>IFERROR(IF(N(data_NoOutliers!AYU19),data_NoOutliers!AYU19,MID(data_NoOutliers!AYU19,2,99)/2),"")</f>
        <v/>
      </c>
      <c r="BLK19" s="4" t="str">
        <f>IFERROR(IF(N(data_NoOutliers!AYV19),data_NoOutliers!AYV19,MID(data_NoOutliers!AYV19,2,99)/2),"")</f>
        <v/>
      </c>
      <c r="BLL19" s="4" t="str">
        <f>IFERROR(IF(N(data_NoOutliers!AYW19),data_NoOutliers!AYW19,MID(data_NoOutliers!AYW19,2,99)/2),"")</f>
        <v/>
      </c>
      <c r="BLM19" s="4" t="str">
        <f>IFERROR(IF(N(data_NoOutliers!AYX19),data_NoOutliers!AYX19,MID(data_NoOutliers!AYX19,2,99)/2),"")</f>
        <v/>
      </c>
      <c r="BLN19" s="4" t="str">
        <f>IFERROR(IF(N(data_NoOutliers!AYY19),data_NoOutliers!AYY19,MID(data_NoOutliers!AYY19,2,99)/2),"")</f>
        <v/>
      </c>
      <c r="BLO19" s="4" t="str">
        <f>IFERROR(IF(N(data_NoOutliers!AYZ19),data_NoOutliers!AYZ19,MID(data_NoOutliers!AYZ19,2,99)/2),"")</f>
        <v/>
      </c>
      <c r="BLP19" s="4" t="str">
        <f>IFERROR(IF(N(data_NoOutliers!AZA19),data_NoOutliers!AZA19,MID(data_NoOutliers!AZA19,2,99)/2),"")</f>
        <v/>
      </c>
      <c r="BLQ19" s="4" t="str">
        <f>IFERROR(IF(N(data_NoOutliers!AZB19),data_NoOutliers!AZB19,MID(data_NoOutliers!AZB19,2,99)/2),"")</f>
        <v/>
      </c>
      <c r="BLR19" s="4" t="str">
        <f>IFERROR(IF(N(data_NoOutliers!AZC19),data_NoOutliers!AZC19,MID(data_NoOutliers!AZC19,2,99)/2),"")</f>
        <v/>
      </c>
      <c r="BLS19" s="4" t="str">
        <f>IFERROR(IF(N(data_NoOutliers!AZD19),data_NoOutliers!AZD19,MID(data_NoOutliers!AZD19,2,99)/2),"")</f>
        <v/>
      </c>
      <c r="BLT19" s="4" t="str">
        <f>IFERROR(IF(N(data_NoOutliers!AZE19),data_NoOutliers!AZE19,MID(data_NoOutliers!AZE19,2,99)/2),"")</f>
        <v/>
      </c>
      <c r="BLU19" s="4" t="str">
        <f>IFERROR(IF(N(data_NoOutliers!AZF19),data_NoOutliers!AZF19,MID(data_NoOutliers!AZF19,2,99)/2),"")</f>
        <v/>
      </c>
      <c r="BLV19" s="4" t="str">
        <f>IFERROR(IF(N(data_NoOutliers!AZG19),data_NoOutliers!AZG19,MID(data_NoOutliers!AZG19,2,99)/2),"")</f>
        <v/>
      </c>
      <c r="BLW19" s="4" t="str">
        <f>IFERROR(IF(N(data_NoOutliers!AZH19),data_NoOutliers!AZH19,MID(data_NoOutliers!AZH19,2,99)/2),"")</f>
        <v/>
      </c>
      <c r="BLX19" s="4" t="str">
        <f>IFERROR(IF(N(data_NoOutliers!AZI19),data_NoOutliers!AZI19,MID(data_NoOutliers!AZI19,2,99)/2),"")</f>
        <v/>
      </c>
      <c r="BLY19" s="4" t="str">
        <f>IFERROR(IF(N(data_NoOutliers!AZJ19),data_NoOutliers!AZJ19,MID(data_NoOutliers!AZJ19,2,99)/2),"")</f>
        <v/>
      </c>
      <c r="BLZ19" s="4" t="str">
        <f>IFERROR(IF(N(data_NoOutliers!AZK19),data_NoOutliers!AZK19,MID(data_NoOutliers!AZK19,2,99)/2),"")</f>
        <v/>
      </c>
      <c r="BMA19" s="4" t="str">
        <f>IFERROR(IF(N(data_NoOutliers!AZL19),data_NoOutliers!AZL19,MID(data_NoOutliers!AZL19,2,99)/2),"")</f>
        <v/>
      </c>
      <c r="BMB19" s="4" t="str">
        <f>IFERROR(IF(N(data_NoOutliers!AZM19),data_NoOutliers!AZM19,MID(data_NoOutliers!AZM19,2,99)/2),"")</f>
        <v/>
      </c>
      <c r="BMC19" s="4" t="str">
        <f>IFERROR(IF(N(data_NoOutliers!AZN19),data_NoOutliers!AZN19,MID(data_NoOutliers!AZN19,2,99)/2),"")</f>
        <v/>
      </c>
      <c r="BMD19" s="4" t="str">
        <f>IFERROR(IF(N(data_NoOutliers!AZO19),data_NoOutliers!AZO19,MID(data_NoOutliers!AZO19,2,99)/2),"")</f>
        <v/>
      </c>
      <c r="BME19" s="4" t="str">
        <f>IFERROR(IF(N(data_NoOutliers!AZP19),data_NoOutliers!AZP19,MID(data_NoOutliers!AZP19,2,99)/2),"")</f>
        <v/>
      </c>
      <c r="BMF19" s="4" t="str">
        <f>IFERROR(IF(N(data_NoOutliers!AZQ19),data_NoOutliers!AZQ19,MID(data_NoOutliers!AZQ19,2,99)/2),"")</f>
        <v/>
      </c>
      <c r="BMG19" s="4" t="str">
        <f>IFERROR(IF(N(data_NoOutliers!AZR19),data_NoOutliers!AZR19,MID(data_NoOutliers!AZR19,2,99)/2),"")</f>
        <v/>
      </c>
      <c r="BMH19" s="4" t="str">
        <f>IFERROR(IF(N(data_NoOutliers!AZS19),data_NoOutliers!AZS19,MID(data_NoOutliers!AZS19,2,99)/2),"")</f>
        <v/>
      </c>
      <c r="BMI19" s="4" t="str">
        <f>IFERROR(IF(N(data_NoOutliers!AZT19),data_NoOutliers!AZT19,MID(data_NoOutliers!AZT19,2,99)/2),"")</f>
        <v/>
      </c>
      <c r="BMJ19" s="4" t="str">
        <f>IFERROR(IF(N(data_NoOutliers!AZU19),data_NoOutliers!AZU19,MID(data_NoOutliers!AZU19,2,99)/2),"")</f>
        <v/>
      </c>
      <c r="BMK19" s="4" t="str">
        <f>IFERROR(IF(N(data_NoOutliers!AZV19),data_NoOutliers!AZV19,MID(data_NoOutliers!AZV19,2,99)/2),"")</f>
        <v/>
      </c>
      <c r="BML19" s="4" t="str">
        <f>IFERROR(IF(N(data_NoOutliers!AZW19),data_NoOutliers!AZW19,MID(data_NoOutliers!AZW19,2,99)/2),"")</f>
        <v/>
      </c>
      <c r="BMM19" s="4" t="str">
        <f>IFERROR(IF(N(data_NoOutliers!AZX19),data_NoOutliers!AZX19,MID(data_NoOutliers!AZX19,2,99)/2),"")</f>
        <v/>
      </c>
      <c r="BMN19" s="4" t="str">
        <f>IFERROR(IF(N(data_NoOutliers!AZY19),data_NoOutliers!AZY19,MID(data_NoOutliers!AZY19,2,99)/2),"")</f>
        <v/>
      </c>
      <c r="BMO19" s="4" t="str">
        <f>IFERROR(IF(N(data_NoOutliers!AZZ19),data_NoOutliers!AZZ19,MID(data_NoOutliers!AZZ19,2,99)/2),"")</f>
        <v/>
      </c>
      <c r="BMP19" s="4" t="str">
        <f>IFERROR(IF(N(data_NoOutliers!BAA19),data_NoOutliers!BAA19,MID(data_NoOutliers!BAA19,2,99)/2),"")</f>
        <v/>
      </c>
      <c r="BMQ19" s="4" t="str">
        <f>IFERROR(IF(N(data_NoOutliers!BAB19),data_NoOutliers!BAB19,MID(data_NoOutliers!BAB19,2,99)/2),"")</f>
        <v/>
      </c>
      <c r="BMR19" s="4" t="str">
        <f>IFERROR(IF(N(data_NoOutliers!BAC19),data_NoOutliers!BAC19,MID(data_NoOutliers!BAC19,2,99)/2),"")</f>
        <v/>
      </c>
      <c r="BMS19" s="4" t="str">
        <f>IFERROR(IF(N(data_NoOutliers!BAD19),data_NoOutliers!BAD19,MID(data_NoOutliers!BAD19,2,99)/2),"")</f>
        <v/>
      </c>
      <c r="BMT19" s="4" t="str">
        <f>IFERROR(IF(N(data_NoOutliers!BAE19),data_NoOutliers!BAE19,MID(data_NoOutliers!BAE19,2,99)/2),"")</f>
        <v/>
      </c>
      <c r="BMU19" s="4" t="str">
        <f>IFERROR(IF(N(data_NoOutliers!BAF19),data_NoOutliers!BAF19,MID(data_NoOutliers!BAF19,2,99)/2),"")</f>
        <v/>
      </c>
      <c r="BMV19" s="4" t="str">
        <f>IFERROR(IF(N(data_NoOutliers!BAG19),data_NoOutliers!BAG19,MID(data_NoOutliers!BAG19,2,99)/2),"")</f>
        <v/>
      </c>
      <c r="BMW19" s="4" t="str">
        <f>IFERROR(IF(N(data_NoOutliers!BAH19),data_NoOutliers!BAH19,MID(data_NoOutliers!BAH19,2,99)/2),"")</f>
        <v/>
      </c>
      <c r="BMX19" s="4" t="str">
        <f>IFERROR(IF(N(data_NoOutliers!BAI19),data_NoOutliers!BAI19,MID(data_NoOutliers!BAI19,2,99)/2),"")</f>
        <v/>
      </c>
      <c r="BMY19" s="4" t="str">
        <f>IFERROR(IF(N(data_NoOutliers!BAJ19),data_NoOutliers!BAJ19,MID(data_NoOutliers!BAJ19,2,99)/2),"")</f>
        <v/>
      </c>
      <c r="BMZ19" s="4" t="str">
        <f>IFERROR(IF(N(data_NoOutliers!BAK19),data_NoOutliers!BAK19,MID(data_NoOutliers!BAK19,2,99)/2),"")</f>
        <v/>
      </c>
      <c r="BNA19" s="4" t="str">
        <f>IFERROR(IF(N(data_NoOutliers!BAL19),data_NoOutliers!BAL19,MID(data_NoOutliers!BAL19,2,99)/2),"")</f>
        <v/>
      </c>
      <c r="BNB19" s="4" t="str">
        <f>IFERROR(IF(N(data_NoOutliers!BAM19),data_NoOutliers!BAM19,MID(data_NoOutliers!BAM19,2,99)/2),"")</f>
        <v/>
      </c>
      <c r="BNC19" s="4" t="str">
        <f>IFERROR(IF(N(data_NoOutliers!BAN19),data_NoOutliers!BAN19,MID(data_NoOutliers!BAN19,2,99)/2),"")</f>
        <v/>
      </c>
      <c r="BND19" s="4" t="str">
        <f>IFERROR(IF(N(data_NoOutliers!BAO19),data_NoOutliers!BAO19,MID(data_NoOutliers!BAO19,2,99)/2),"")</f>
        <v/>
      </c>
      <c r="BNE19" s="4" t="str">
        <f>IFERROR(IF(N(data_NoOutliers!BAP19),data_NoOutliers!BAP19,MID(data_NoOutliers!BAP19,2,99)/2),"")</f>
        <v/>
      </c>
      <c r="BNF19" s="4" t="str">
        <f>IFERROR(IF(N(data_NoOutliers!BAQ19),data_NoOutliers!BAQ19,MID(data_NoOutliers!BAQ19,2,99)/2),"")</f>
        <v/>
      </c>
      <c r="BNG19" s="4" t="str">
        <f>IFERROR(IF(N(data_NoOutliers!BAR19),data_NoOutliers!BAR19,MID(data_NoOutliers!BAR19,2,99)/2),"")</f>
        <v/>
      </c>
      <c r="BNH19" s="4" t="str">
        <f>IFERROR(IF(N(data_NoOutliers!BAS19),data_NoOutliers!BAS19,MID(data_NoOutliers!BAS19,2,99)/2),"")</f>
        <v/>
      </c>
      <c r="BNI19" s="4" t="str">
        <f>IFERROR(IF(N(data_NoOutliers!BAT19),data_NoOutliers!BAT19,MID(data_NoOutliers!BAT19,2,99)/2),"")</f>
        <v/>
      </c>
      <c r="BNJ19" s="4" t="str">
        <f>IFERROR(IF(N(data_NoOutliers!BAU19),data_NoOutliers!BAU19,MID(data_NoOutliers!BAU19,2,99)/2),"")</f>
        <v/>
      </c>
      <c r="BNK19" s="4" t="str">
        <f>IFERROR(IF(N(data_NoOutliers!BAV19),data_NoOutliers!BAV19,MID(data_NoOutliers!BAV19,2,99)/2),"")</f>
        <v/>
      </c>
      <c r="BNL19" s="4" t="str">
        <f>IFERROR(IF(N(data_NoOutliers!BAW19),data_NoOutliers!BAW19,MID(data_NoOutliers!BAW19,2,99)/2),"")</f>
        <v/>
      </c>
      <c r="BNM19" s="4" t="str">
        <f>IFERROR(IF(N(data_NoOutliers!BAX19),data_NoOutliers!BAX19,MID(data_NoOutliers!BAX19,2,99)/2),"")</f>
        <v/>
      </c>
      <c r="BNN19" s="4" t="str">
        <f>IFERROR(IF(N(data_NoOutliers!BAY19),data_NoOutliers!BAY19,MID(data_NoOutliers!BAY19,2,99)/2),"")</f>
        <v/>
      </c>
      <c r="BNO19" s="4" t="str">
        <f>IFERROR(IF(N(data_NoOutliers!BAZ19),data_NoOutliers!BAZ19,MID(data_NoOutliers!BAZ19,2,99)/2),"")</f>
        <v/>
      </c>
      <c r="BNP19" s="4" t="str">
        <f>IFERROR(IF(N(data_NoOutliers!BBA19),data_NoOutliers!BBA19,MID(data_NoOutliers!BBA19,2,99)/2),"")</f>
        <v/>
      </c>
      <c r="BNQ19" s="4" t="str">
        <f>IFERROR(IF(N(data_NoOutliers!BBB19),data_NoOutliers!BBB19,MID(data_NoOutliers!BBB19,2,99)/2),"")</f>
        <v/>
      </c>
      <c r="BNR19" s="4" t="str">
        <f>IFERROR(IF(N(data_NoOutliers!BBC19),data_NoOutliers!BBC19,MID(data_NoOutliers!BBC19,2,99)/2),"")</f>
        <v/>
      </c>
      <c r="BNS19" s="4" t="str">
        <f>IFERROR(IF(N(data_NoOutliers!BBD19),data_NoOutliers!BBD19,MID(data_NoOutliers!BBD19,2,99)/2),"")</f>
        <v/>
      </c>
      <c r="BNT19" s="4" t="str">
        <f>IFERROR(IF(N(data_NoOutliers!BBE19),data_NoOutliers!BBE19,MID(data_NoOutliers!BBE19,2,99)/2),"")</f>
        <v/>
      </c>
      <c r="BNU19" s="4" t="str">
        <f>IFERROR(IF(N(data_NoOutliers!BBF19),data_NoOutliers!BBF19,MID(data_NoOutliers!BBF19,2,99)/2),"")</f>
        <v/>
      </c>
      <c r="BNV19" s="4" t="str">
        <f>IFERROR(IF(N(data_NoOutliers!BBG19),data_NoOutliers!BBG19,MID(data_NoOutliers!BBG19,2,99)/2),"")</f>
        <v/>
      </c>
      <c r="BNW19" s="4" t="str">
        <f>IFERROR(IF(N(data_NoOutliers!BBH19),data_NoOutliers!BBH19,MID(data_NoOutliers!BBH19,2,99)/2),"")</f>
        <v/>
      </c>
      <c r="BNX19" s="4" t="str">
        <f>IFERROR(IF(N(data_NoOutliers!BBI19),data_NoOutliers!BBI19,MID(data_NoOutliers!BBI19,2,99)/2),"")</f>
        <v/>
      </c>
      <c r="BNY19" s="4" t="str">
        <f>IFERROR(IF(N(data_NoOutliers!BBJ19),data_NoOutliers!BBJ19,MID(data_NoOutliers!BBJ19,2,99)/2),"")</f>
        <v/>
      </c>
      <c r="BNZ19" s="4" t="str">
        <f>IFERROR(IF(N(data_NoOutliers!BBK19),data_NoOutliers!BBK19,MID(data_NoOutliers!BBK19,2,99)/2),"")</f>
        <v/>
      </c>
      <c r="BOA19" s="4" t="str">
        <f>IFERROR(IF(N(data_NoOutliers!BBL19),data_NoOutliers!BBL19,MID(data_NoOutliers!BBL19,2,99)/2),"")</f>
        <v/>
      </c>
      <c r="BOB19" s="4" t="str">
        <f>IFERROR(IF(N(data_NoOutliers!BBM19),data_NoOutliers!BBM19,MID(data_NoOutliers!BBM19,2,99)/2),"")</f>
        <v/>
      </c>
      <c r="BOC19" s="4" t="str">
        <f>IFERROR(IF(N(data_NoOutliers!BBN19),data_NoOutliers!BBN19,MID(data_NoOutliers!BBN19,2,99)/2),"")</f>
        <v/>
      </c>
      <c r="BOD19" s="4" t="str">
        <f>IFERROR(IF(N(data_NoOutliers!BBO19),data_NoOutliers!BBO19,MID(data_NoOutliers!BBO19,2,99)/2),"")</f>
        <v/>
      </c>
      <c r="BOE19" s="4" t="str">
        <f>IFERROR(IF(N(data_NoOutliers!BBP19),data_NoOutliers!BBP19,MID(data_NoOutliers!BBP19,2,99)/2),"")</f>
        <v/>
      </c>
      <c r="BOF19" s="4" t="str">
        <f>IFERROR(IF(N(data_NoOutliers!BBQ19),data_NoOutliers!BBQ19,MID(data_NoOutliers!BBQ19,2,99)/2),"")</f>
        <v/>
      </c>
      <c r="BOG19" s="4" t="str">
        <f>IFERROR(IF(N(data_NoOutliers!BBR19),data_NoOutliers!BBR19,MID(data_NoOutliers!BBR19,2,99)/2),"")</f>
        <v/>
      </c>
      <c r="BOH19" s="4" t="str">
        <f>IFERROR(IF(N(data_NoOutliers!BBS19),data_NoOutliers!BBS19,MID(data_NoOutliers!BBS19,2,99)/2),"")</f>
        <v/>
      </c>
      <c r="BOI19" s="4" t="str">
        <f>IFERROR(IF(N(data_NoOutliers!BBT19),data_NoOutliers!BBT19,MID(data_NoOutliers!BBT19,2,99)/2),"")</f>
        <v/>
      </c>
      <c r="BOJ19" s="4" t="str">
        <f>IFERROR(IF(N(data_NoOutliers!BBU19),data_NoOutliers!BBU19,MID(data_NoOutliers!BBU19,2,99)/2),"")</f>
        <v/>
      </c>
      <c r="BOK19" s="4" t="str">
        <f>IFERROR(IF(N(data_NoOutliers!BBV19),data_NoOutliers!BBV19,MID(data_NoOutliers!BBV19,2,99)/2),"")</f>
        <v/>
      </c>
      <c r="BOL19" s="4" t="str">
        <f>IFERROR(IF(N(data_NoOutliers!BBW19),data_NoOutliers!BBW19,MID(data_NoOutliers!BBW19,2,99)/2),"")</f>
        <v/>
      </c>
      <c r="BOM19" s="4" t="str">
        <f>IFERROR(IF(N(data_NoOutliers!BBX19),data_NoOutliers!BBX19,MID(data_NoOutliers!BBX19,2,99)/2),"")</f>
        <v/>
      </c>
      <c r="BON19" s="4" t="str">
        <f>IFERROR(IF(N(data_NoOutliers!BBY19),data_NoOutliers!BBY19,MID(data_NoOutliers!BBY19,2,99)/2),"")</f>
        <v/>
      </c>
      <c r="BOO19" s="4" t="str">
        <f>IFERROR(IF(N(data_NoOutliers!BBZ19),data_NoOutliers!BBZ19,MID(data_NoOutliers!BBZ19,2,99)/2),"")</f>
        <v/>
      </c>
      <c r="BOP19" s="4" t="str">
        <f>IFERROR(IF(N(data_NoOutliers!BCA19),data_NoOutliers!BCA19,MID(data_NoOutliers!BCA19,2,99)/2),"")</f>
        <v/>
      </c>
      <c r="BOQ19" s="4" t="str">
        <f>IFERROR(IF(N(data_NoOutliers!BCB19),data_NoOutliers!BCB19,MID(data_NoOutliers!BCB19,2,99)/2),"")</f>
        <v/>
      </c>
      <c r="BOR19" s="4" t="str">
        <f>IFERROR(IF(N(data_NoOutliers!BCC19),data_NoOutliers!BCC19,MID(data_NoOutliers!BCC19,2,99)/2),"")</f>
        <v/>
      </c>
      <c r="BOS19" s="4" t="str">
        <f>IFERROR(IF(N(data_NoOutliers!BCD19),data_NoOutliers!BCD19,MID(data_NoOutliers!BCD19,2,99)/2),"")</f>
        <v/>
      </c>
      <c r="BOT19" s="4" t="str">
        <f>IFERROR(IF(N(data_NoOutliers!BCE19),data_NoOutliers!BCE19,MID(data_NoOutliers!BCE19,2,99)/2),"")</f>
        <v/>
      </c>
      <c r="BOU19" s="4" t="str">
        <f>IFERROR(IF(N(data_NoOutliers!BCF19),data_NoOutliers!BCF19,MID(data_NoOutliers!BCF19,2,99)/2),"")</f>
        <v/>
      </c>
      <c r="BOV19" s="4" t="str">
        <f>IFERROR(IF(N(data_NoOutliers!BCG19),data_NoOutliers!BCG19,MID(data_NoOutliers!BCG19,2,99)/2),"")</f>
        <v/>
      </c>
      <c r="BOW19" s="4" t="str">
        <f>IFERROR(IF(N(data_NoOutliers!BCH19),data_NoOutliers!BCH19,MID(data_NoOutliers!BCH19,2,99)/2),"")</f>
        <v/>
      </c>
      <c r="BOX19" s="4" t="str">
        <f>IFERROR(IF(N(data_NoOutliers!BCI19),data_NoOutliers!BCI19,MID(data_NoOutliers!BCI19,2,99)/2),"")</f>
        <v/>
      </c>
      <c r="BOY19" s="4" t="str">
        <f>IFERROR(IF(N(data_NoOutliers!BCJ19),data_NoOutliers!BCJ19,MID(data_NoOutliers!BCJ19,2,99)/2),"")</f>
        <v/>
      </c>
      <c r="BOZ19" s="4" t="str">
        <f>IFERROR(IF(N(data_NoOutliers!BCK19),data_NoOutliers!BCK19,MID(data_NoOutliers!BCK19,2,99)/2),"")</f>
        <v/>
      </c>
      <c r="BPA19" s="4" t="str">
        <f>IFERROR(IF(N(data_NoOutliers!BCL19),data_NoOutliers!BCL19,MID(data_NoOutliers!BCL19,2,99)/2),"")</f>
        <v/>
      </c>
      <c r="BPB19" s="4" t="str">
        <f>IFERROR(IF(N(data_NoOutliers!BCM19),data_NoOutliers!BCM19,MID(data_NoOutliers!BCM19,2,99)/2),"")</f>
        <v/>
      </c>
      <c r="BPC19" s="4" t="str">
        <f>IFERROR(IF(N(data_NoOutliers!BCN19),data_NoOutliers!BCN19,MID(data_NoOutliers!BCN19,2,99)/2),"")</f>
        <v/>
      </c>
      <c r="BPD19" s="4" t="str">
        <f>IFERROR(IF(N(data_NoOutliers!BCO19),data_NoOutliers!BCO19,MID(data_NoOutliers!BCO19,2,99)/2),"")</f>
        <v/>
      </c>
      <c r="BPE19" s="4" t="str">
        <f>IFERROR(IF(N(data_NoOutliers!BCP19),data_NoOutliers!BCP19,MID(data_NoOutliers!BCP19,2,99)/2),"")</f>
        <v/>
      </c>
      <c r="BPF19" s="4" t="str">
        <f>IFERROR(IF(N(data_NoOutliers!BCQ19),data_NoOutliers!BCQ19,MID(data_NoOutliers!BCQ19,2,99)/2),"")</f>
        <v/>
      </c>
      <c r="BPG19" s="4" t="str">
        <f>IFERROR(IF(N(data_NoOutliers!BCR19),data_NoOutliers!BCR19,MID(data_NoOutliers!BCR19,2,99)/2),"")</f>
        <v/>
      </c>
      <c r="BPH19" s="4" t="str">
        <f>IFERROR(IF(N(data_NoOutliers!BCS19),data_NoOutliers!BCS19,MID(data_NoOutliers!BCS19,2,99)/2),"")</f>
        <v/>
      </c>
      <c r="BPI19" s="4" t="str">
        <f>IFERROR(IF(N(data_NoOutliers!BCT19),data_NoOutliers!BCT19,MID(data_NoOutliers!BCT19,2,99)/2),"")</f>
        <v/>
      </c>
      <c r="BPJ19" s="4" t="str">
        <f>IFERROR(IF(N(data_NoOutliers!BCU19),data_NoOutliers!BCU19,MID(data_NoOutliers!BCU19,2,99)/2),"")</f>
        <v/>
      </c>
      <c r="BPK19" s="4" t="str">
        <f>IFERROR(IF(N(data_NoOutliers!BCV19),data_NoOutliers!BCV19,MID(data_NoOutliers!BCV19,2,99)/2),"")</f>
        <v/>
      </c>
      <c r="BPL19" s="4" t="str">
        <f>IFERROR(IF(N(data_NoOutliers!BCW19),data_NoOutliers!BCW19,MID(data_NoOutliers!BCW19,2,99)/2),"")</f>
        <v/>
      </c>
      <c r="BPM19" s="4" t="str">
        <f>IFERROR(IF(N(data_NoOutliers!BCX19),data_NoOutliers!BCX19,MID(data_NoOutliers!BCX19,2,99)/2),"")</f>
        <v/>
      </c>
      <c r="BPN19" s="4" t="str">
        <f>IFERROR(IF(N(data_NoOutliers!BCY19),data_NoOutliers!BCY19,MID(data_NoOutliers!BCY19,2,99)/2),"")</f>
        <v/>
      </c>
      <c r="BPO19" s="4" t="str">
        <f>IFERROR(IF(N(data_NoOutliers!BCZ19),data_NoOutliers!BCZ19,MID(data_NoOutliers!BCZ19,2,99)/2),"")</f>
        <v/>
      </c>
      <c r="BPP19" s="4" t="str">
        <f>IFERROR(IF(N(data_NoOutliers!BDA19),data_NoOutliers!BDA19,MID(data_NoOutliers!BDA19,2,99)/2),"")</f>
        <v/>
      </c>
      <c r="BPQ19" s="4" t="str">
        <f>IFERROR(IF(N(data_NoOutliers!BDB19),data_NoOutliers!BDB19,MID(data_NoOutliers!BDB19,2,99)/2),"")</f>
        <v/>
      </c>
      <c r="BPR19" s="4" t="str">
        <f>IFERROR(IF(N(data_NoOutliers!BDC19),data_NoOutliers!BDC19,MID(data_NoOutliers!BDC19,2,99)/2),"")</f>
        <v/>
      </c>
      <c r="BPS19" s="4" t="str">
        <f>IFERROR(IF(N(data_NoOutliers!BDD19),data_NoOutliers!BDD19,MID(data_NoOutliers!BDD19,2,99)/2),"")</f>
        <v/>
      </c>
      <c r="BPT19" s="4" t="str">
        <f>IFERROR(IF(N(data_NoOutliers!BDE19),data_NoOutliers!BDE19,MID(data_NoOutliers!BDE19,2,99)/2),"")</f>
        <v/>
      </c>
      <c r="BPU19" s="4" t="str">
        <f>IFERROR(IF(N(data_NoOutliers!BDF19),data_NoOutliers!BDF19,MID(data_NoOutliers!BDF19,2,99)/2),"")</f>
        <v/>
      </c>
      <c r="BPV19" s="4" t="str">
        <f>IFERROR(IF(N(data_NoOutliers!BDG19),data_NoOutliers!BDG19,MID(data_NoOutliers!BDG19,2,99)/2),"")</f>
        <v/>
      </c>
      <c r="BPW19" s="4" t="str">
        <f>IFERROR(IF(N(data_NoOutliers!BDH19),data_NoOutliers!BDH19,MID(data_NoOutliers!BDH19,2,99)/2),"")</f>
        <v/>
      </c>
      <c r="BPX19" s="4" t="str">
        <f>IFERROR(IF(N(data_NoOutliers!BDI19),data_NoOutliers!BDI19,MID(data_NoOutliers!BDI19,2,99)/2),"")</f>
        <v/>
      </c>
      <c r="BPY19" s="4" t="str">
        <f>IFERROR(IF(N(data_NoOutliers!BDJ19),data_NoOutliers!BDJ19,MID(data_NoOutliers!BDJ19,2,99)/2),"")</f>
        <v/>
      </c>
      <c r="BPZ19" s="4" t="str">
        <f>IFERROR(IF(N(data_NoOutliers!BDK19),data_NoOutliers!BDK19,MID(data_NoOutliers!BDK19,2,99)/2),"")</f>
        <v/>
      </c>
      <c r="BQA19" s="4" t="str">
        <f>IFERROR(IF(N(data_NoOutliers!BDL19),data_NoOutliers!BDL19,MID(data_NoOutliers!BDL19,2,99)/2),"")</f>
        <v/>
      </c>
      <c r="BQB19" s="4" t="str">
        <f>IFERROR(IF(N(data_NoOutliers!BDM19),data_NoOutliers!BDM19,MID(data_NoOutliers!BDM19,2,99)/2),"")</f>
        <v/>
      </c>
      <c r="BQC19" s="4" t="str">
        <f>IFERROR(IF(N(data_NoOutliers!BDN19),data_NoOutliers!BDN19,MID(data_NoOutliers!BDN19,2,99)/2),"")</f>
        <v/>
      </c>
      <c r="BQD19" s="4" t="str">
        <f>IFERROR(IF(N(data_NoOutliers!BDO19),data_NoOutliers!BDO19,MID(data_NoOutliers!BDO19,2,99)/2),"")</f>
        <v/>
      </c>
      <c r="BQE19" s="4" t="str">
        <f>IFERROR(IF(N(data_NoOutliers!BDP19),data_NoOutliers!BDP19,MID(data_NoOutliers!BDP19,2,99)/2),"")</f>
        <v/>
      </c>
      <c r="BQF19" s="4" t="str">
        <f>IFERROR(IF(N(data_NoOutliers!BDQ19),data_NoOutliers!BDQ19,MID(data_NoOutliers!BDQ19,2,99)/2),"")</f>
        <v/>
      </c>
      <c r="BQG19" s="4" t="str">
        <f>IFERROR(IF(N(data_NoOutliers!BDR19),data_NoOutliers!BDR19,MID(data_NoOutliers!BDR19,2,99)/2),"")</f>
        <v/>
      </c>
      <c r="BQH19" s="4" t="str">
        <f>IFERROR(IF(N(data_NoOutliers!BDS19),data_NoOutliers!BDS19,MID(data_NoOutliers!BDS19,2,99)/2),"")</f>
        <v/>
      </c>
      <c r="BQI19" s="4" t="str">
        <f>IFERROR(IF(N(data_NoOutliers!BDT19),data_NoOutliers!BDT19,MID(data_NoOutliers!BDT19,2,99)/2),"")</f>
        <v/>
      </c>
      <c r="BQJ19" s="4" t="str">
        <f>IFERROR(IF(N(data_NoOutliers!BDU19),data_NoOutliers!BDU19,MID(data_NoOutliers!BDU19,2,99)/2),"")</f>
        <v/>
      </c>
      <c r="BQK19" s="4" t="str">
        <f>IFERROR(IF(N(data_NoOutliers!BDV19),data_NoOutliers!BDV19,MID(data_NoOutliers!BDV19,2,99)/2),"")</f>
        <v/>
      </c>
      <c r="BQL19" s="4" t="str">
        <f>IFERROR(IF(N(data_NoOutliers!BDW19),data_NoOutliers!BDW19,MID(data_NoOutliers!BDW19,2,99)/2),"")</f>
        <v/>
      </c>
      <c r="BQM19" s="4" t="str">
        <f>IFERROR(IF(N(data_NoOutliers!BDX19),data_NoOutliers!BDX19,MID(data_NoOutliers!BDX19,2,99)/2),"")</f>
        <v/>
      </c>
      <c r="BQN19" s="4" t="str">
        <f>IFERROR(IF(N(data_NoOutliers!BDY19),data_NoOutliers!BDY19,MID(data_NoOutliers!BDY19,2,99)/2),"")</f>
        <v/>
      </c>
      <c r="BQO19" s="4" t="str">
        <f>IFERROR(IF(N(data_NoOutliers!BDZ19),data_NoOutliers!BDZ19,MID(data_NoOutliers!BDZ19,2,99)/2),"")</f>
        <v/>
      </c>
      <c r="BQP19" s="4" t="str">
        <f>IFERROR(IF(N(data_NoOutliers!BEA19),data_NoOutliers!BEA19,MID(data_NoOutliers!BEA19,2,99)/2),"")</f>
        <v/>
      </c>
      <c r="BQQ19" s="4" t="str">
        <f>IFERROR(IF(N(data_NoOutliers!BEB19),data_NoOutliers!BEB19,MID(data_NoOutliers!BEB19,2,99)/2),"")</f>
        <v/>
      </c>
      <c r="BQR19" s="4" t="str">
        <f>IFERROR(IF(N(data_NoOutliers!BEC19),data_NoOutliers!BEC19,MID(data_NoOutliers!BEC19,2,99)/2),"")</f>
        <v/>
      </c>
      <c r="BQS19" s="4" t="str">
        <f>IFERROR(IF(N(data_NoOutliers!BED19),data_NoOutliers!BED19,MID(data_NoOutliers!BED19,2,99)/2),"")</f>
        <v/>
      </c>
      <c r="BQT19" s="4" t="str">
        <f>IFERROR(IF(N(data_NoOutliers!BEE19),data_NoOutliers!BEE19,MID(data_NoOutliers!BEE19,2,99)/2),"")</f>
        <v/>
      </c>
      <c r="BQU19" s="4" t="str">
        <f>IFERROR(IF(N(data_NoOutliers!BEF19),data_NoOutliers!BEF19,MID(data_NoOutliers!BEF19,2,99)/2),"")</f>
        <v/>
      </c>
      <c r="BQV19" s="4" t="str">
        <f>IFERROR(IF(N(data_NoOutliers!BEG19),data_NoOutliers!BEG19,MID(data_NoOutliers!BEG19,2,99)/2),"")</f>
        <v/>
      </c>
      <c r="BQW19" s="4" t="str">
        <f>IFERROR(IF(N(data_NoOutliers!BEH19),data_NoOutliers!BEH19,MID(data_NoOutliers!BEH19,2,99)/2),"")</f>
        <v/>
      </c>
      <c r="BQX19" s="4" t="str">
        <f>IFERROR(IF(N(data_NoOutliers!BEI19),data_NoOutliers!BEI19,MID(data_NoOutliers!BEI19,2,99)/2),"")</f>
        <v/>
      </c>
      <c r="BQY19" s="4" t="str">
        <f>IFERROR(IF(N(data_NoOutliers!BEJ19),data_NoOutliers!BEJ19,MID(data_NoOutliers!BEJ19,2,99)/2),"")</f>
        <v/>
      </c>
      <c r="BQZ19" s="4" t="str">
        <f>IFERROR(IF(N(data_NoOutliers!BEK19),data_NoOutliers!BEK19,MID(data_NoOutliers!BEK19,2,99)/2),"")</f>
        <v/>
      </c>
      <c r="BRA19" s="4" t="str">
        <f>IFERROR(IF(N(data_NoOutliers!BEL19),data_NoOutliers!BEL19,MID(data_NoOutliers!BEL19,2,99)/2),"")</f>
        <v/>
      </c>
      <c r="BRB19" s="4" t="str">
        <f>IFERROR(IF(N(data_NoOutliers!BEM19),data_NoOutliers!BEM19,MID(data_NoOutliers!BEM19,2,99)/2),"")</f>
        <v/>
      </c>
      <c r="BRC19" s="4" t="str">
        <f>IFERROR(IF(N(data_NoOutliers!BEN19),data_NoOutliers!BEN19,MID(data_NoOutliers!BEN19,2,99)/2),"")</f>
        <v/>
      </c>
      <c r="BRD19" s="4" t="str">
        <f>IFERROR(IF(N(data_NoOutliers!BEO19),data_NoOutliers!BEO19,MID(data_NoOutliers!BEO19,2,99)/2),"")</f>
        <v/>
      </c>
      <c r="BRE19" s="4" t="str">
        <f>IFERROR(IF(N(data_NoOutliers!BEP19),data_NoOutliers!BEP19,MID(data_NoOutliers!BEP19,2,99)/2),"")</f>
        <v/>
      </c>
      <c r="BRF19" s="4" t="str">
        <f>IFERROR(IF(N(data_NoOutliers!BEQ19),data_NoOutliers!BEQ19,MID(data_NoOutliers!BEQ19,2,99)/2),"")</f>
        <v/>
      </c>
      <c r="BRG19" s="4" t="str">
        <f>IFERROR(IF(N(data_NoOutliers!BER19),data_NoOutliers!BER19,MID(data_NoOutliers!BER19,2,99)/2),"")</f>
        <v/>
      </c>
      <c r="BRH19" s="4" t="str">
        <f>IFERROR(IF(N(data_NoOutliers!BES19),data_NoOutliers!BES19,MID(data_NoOutliers!BES19,2,99)/2),"")</f>
        <v/>
      </c>
      <c r="BRI19" s="4" t="str">
        <f>IFERROR(IF(N(data_NoOutliers!BET19),data_NoOutliers!BET19,MID(data_NoOutliers!BET19,2,99)/2),"")</f>
        <v/>
      </c>
      <c r="BRJ19" s="4" t="str">
        <f>IFERROR(IF(N(data_NoOutliers!BEU19),data_NoOutliers!BEU19,MID(data_NoOutliers!BEU19,2,99)/2),"")</f>
        <v/>
      </c>
      <c r="BRK19" s="4" t="str">
        <f>IFERROR(IF(N(data_NoOutliers!BEV19),data_NoOutliers!BEV19,MID(data_NoOutliers!BEV19,2,99)/2),"")</f>
        <v/>
      </c>
      <c r="BRL19" s="4" t="str">
        <f>IFERROR(IF(N(data_NoOutliers!BEW19),data_NoOutliers!BEW19,MID(data_NoOutliers!BEW19,2,99)/2),"")</f>
        <v/>
      </c>
      <c r="BRM19" s="4" t="str">
        <f>IFERROR(IF(N(data_NoOutliers!BEX19),data_NoOutliers!BEX19,MID(data_NoOutliers!BEX19,2,99)/2),"")</f>
        <v/>
      </c>
      <c r="BRN19" s="4" t="str">
        <f>IFERROR(IF(N(data_NoOutliers!BEY19),data_NoOutliers!BEY19,MID(data_NoOutliers!BEY19,2,99)/2),"")</f>
        <v/>
      </c>
      <c r="BRO19" s="4" t="str">
        <f>IFERROR(IF(N(data_NoOutliers!BEZ19),data_NoOutliers!BEZ19,MID(data_NoOutliers!BEZ19,2,99)/2),"")</f>
        <v/>
      </c>
      <c r="BRP19" s="4" t="str">
        <f>IFERROR(IF(N(data_NoOutliers!BFA19),data_NoOutliers!BFA19,MID(data_NoOutliers!BFA19,2,99)/2),"")</f>
        <v/>
      </c>
      <c r="BRQ19" s="4" t="str">
        <f>IFERROR(IF(N(data_NoOutliers!BFB19),data_NoOutliers!BFB19,MID(data_NoOutliers!BFB19,2,99)/2),"")</f>
        <v/>
      </c>
      <c r="BRR19" s="4" t="str">
        <f>IFERROR(IF(N(data_NoOutliers!BFC19),data_NoOutliers!BFC19,MID(data_NoOutliers!BFC19,2,99)/2),"")</f>
        <v/>
      </c>
      <c r="BRS19" s="4" t="str">
        <f>IFERROR(IF(N(data_NoOutliers!BFD19),data_NoOutliers!BFD19,MID(data_NoOutliers!BFD19,2,99)/2),"")</f>
        <v/>
      </c>
      <c r="BRT19" s="4" t="str">
        <f>IFERROR(IF(N(data_NoOutliers!BFE19),data_NoOutliers!BFE19,MID(data_NoOutliers!BFE19,2,99)/2),"")</f>
        <v/>
      </c>
      <c r="BRU19" s="4" t="str">
        <f>IFERROR(IF(N(data_NoOutliers!BFF19),data_NoOutliers!BFF19,MID(data_NoOutliers!BFF19,2,99)/2),"")</f>
        <v/>
      </c>
      <c r="BRV19" s="4" t="str">
        <f>IFERROR(IF(N(data_NoOutliers!BFG19),data_NoOutliers!BFG19,MID(data_NoOutliers!BFG19,2,99)/2),"")</f>
        <v/>
      </c>
      <c r="BRW19" s="4" t="str">
        <f>IFERROR(IF(N(data_NoOutliers!BFH19),data_NoOutliers!BFH19,MID(data_NoOutliers!BFH19,2,99)/2),"")</f>
        <v/>
      </c>
      <c r="BRX19" s="4" t="str">
        <f>IFERROR(IF(N(data_NoOutliers!BFI19),data_NoOutliers!BFI19,MID(data_NoOutliers!BFI19,2,99)/2),"")</f>
        <v/>
      </c>
      <c r="BRY19" s="4" t="str">
        <f>IFERROR(IF(N(data_NoOutliers!BFJ19),data_NoOutliers!BFJ19,MID(data_NoOutliers!BFJ19,2,99)/2),"")</f>
        <v/>
      </c>
      <c r="BRZ19" s="4" t="str">
        <f>IFERROR(IF(N(data_NoOutliers!BFK19),data_NoOutliers!BFK19,MID(data_NoOutliers!BFK19,2,99)/2),"")</f>
        <v/>
      </c>
      <c r="BSA19" s="4" t="str">
        <f>IFERROR(IF(N(data_NoOutliers!BFL19),data_NoOutliers!BFL19,MID(data_NoOutliers!BFL19,2,99)/2),"")</f>
        <v/>
      </c>
      <c r="BSB19" s="4" t="str">
        <f>IFERROR(IF(N(data_NoOutliers!BFM19),data_NoOutliers!BFM19,MID(data_NoOutliers!BFM19,2,99)/2),"")</f>
        <v/>
      </c>
      <c r="BSC19" s="4" t="str">
        <f>IFERROR(IF(N(data_NoOutliers!BFN19),data_NoOutliers!BFN19,MID(data_NoOutliers!BFN19,2,99)/2),"")</f>
        <v/>
      </c>
      <c r="BSD19" s="4" t="str">
        <f>IFERROR(IF(N(data_NoOutliers!BFO19),data_NoOutliers!BFO19,MID(data_NoOutliers!BFO19,2,99)/2),"")</f>
        <v/>
      </c>
      <c r="BSE19" s="4" t="str">
        <f>IFERROR(IF(N(data_NoOutliers!BFP19),data_NoOutliers!BFP19,MID(data_NoOutliers!BFP19,2,99)/2),"")</f>
        <v/>
      </c>
      <c r="BSF19" s="4" t="str">
        <f>IFERROR(IF(N(data_NoOutliers!BFQ19),data_NoOutliers!BFQ19,MID(data_NoOutliers!BFQ19,2,99)/2),"")</f>
        <v/>
      </c>
      <c r="BSG19" s="4" t="str">
        <f>IFERROR(IF(N(data_NoOutliers!BFR19),data_NoOutliers!BFR19,MID(data_NoOutliers!BFR19,2,99)/2),"")</f>
        <v/>
      </c>
      <c r="BSH19" s="4" t="str">
        <f>IFERROR(IF(N(data_NoOutliers!BFS19),data_NoOutliers!BFS19,MID(data_NoOutliers!BFS19,2,99)/2),"")</f>
        <v/>
      </c>
      <c r="BSI19" s="4" t="str">
        <f>IFERROR(IF(N(data_NoOutliers!BFT19),data_NoOutliers!BFT19,MID(data_NoOutliers!BFT19,2,99)/2),"")</f>
        <v/>
      </c>
      <c r="BSJ19" s="4" t="str">
        <f>IFERROR(IF(N(data_NoOutliers!BFU19),data_NoOutliers!BFU19,MID(data_NoOutliers!BFU19,2,99)/2),"")</f>
        <v/>
      </c>
      <c r="BSK19" s="4" t="str">
        <f>IFERROR(IF(N(data_NoOutliers!BFV19),data_NoOutliers!BFV19,MID(data_NoOutliers!BFV19,2,99)/2),"")</f>
        <v/>
      </c>
      <c r="BSL19" s="4" t="str">
        <f>IFERROR(IF(N(data_NoOutliers!BFW19),data_NoOutliers!BFW19,MID(data_NoOutliers!BFW19,2,99)/2),"")</f>
        <v/>
      </c>
      <c r="BSM19" s="4" t="str">
        <f>IFERROR(IF(N(data_NoOutliers!BFX19),data_NoOutliers!BFX19,MID(data_NoOutliers!BFX19,2,99)/2),"")</f>
        <v/>
      </c>
      <c r="BSN19" s="4" t="str">
        <f>IFERROR(IF(N(data_NoOutliers!BFY19),data_NoOutliers!BFY19,MID(data_NoOutliers!BFY19,2,99)/2),"")</f>
        <v/>
      </c>
      <c r="BSO19" s="4" t="str">
        <f>IFERROR(IF(N(data_NoOutliers!BFZ19),data_NoOutliers!BFZ19,MID(data_NoOutliers!BFZ19,2,99)/2),"")</f>
        <v/>
      </c>
      <c r="BSP19" s="4" t="str">
        <f>IFERROR(IF(N(data_NoOutliers!BGA19),data_NoOutliers!BGA19,MID(data_NoOutliers!BGA19,2,99)/2),"")</f>
        <v/>
      </c>
      <c r="BSQ19" s="4" t="str">
        <f>IFERROR(IF(N(data_NoOutliers!BGB19),data_NoOutliers!BGB19,MID(data_NoOutliers!BGB19,2,99)/2),"")</f>
        <v/>
      </c>
      <c r="BSR19" s="4" t="str">
        <f>IFERROR(IF(N(data_NoOutliers!BGC19),data_NoOutliers!BGC19,MID(data_NoOutliers!BGC19,2,99)/2),"")</f>
        <v/>
      </c>
      <c r="BSS19" s="4" t="str">
        <f>IFERROR(IF(N(data_NoOutliers!BGD19),data_NoOutliers!BGD19,MID(data_NoOutliers!BGD19,2,99)/2),"")</f>
        <v/>
      </c>
      <c r="BST19" s="4" t="str">
        <f>IFERROR(IF(N(data_NoOutliers!BGE19),data_NoOutliers!BGE19,MID(data_NoOutliers!BGE19,2,99)/2),"")</f>
        <v/>
      </c>
      <c r="BSU19" s="4" t="str">
        <f>IFERROR(IF(N(data_NoOutliers!BGF19),data_NoOutliers!BGF19,MID(data_NoOutliers!BGF19,2,99)/2),"")</f>
        <v/>
      </c>
      <c r="BSV19" s="4" t="str">
        <f>IFERROR(IF(N(data_NoOutliers!BGG19),data_NoOutliers!BGG19,MID(data_NoOutliers!BGG19,2,99)/2),"")</f>
        <v/>
      </c>
      <c r="BSW19" s="4" t="str">
        <f>IFERROR(IF(N(data_NoOutliers!BGH19),data_NoOutliers!BGH19,MID(data_NoOutliers!BGH19,2,99)/2),"")</f>
        <v/>
      </c>
      <c r="BSX19" s="4" t="str">
        <f>IFERROR(IF(N(data_NoOutliers!BGI19),data_NoOutliers!BGI19,MID(data_NoOutliers!BGI19,2,99)/2),"")</f>
        <v/>
      </c>
      <c r="BSY19" s="4" t="str">
        <f>IFERROR(IF(N(data_NoOutliers!BGJ19),data_NoOutliers!BGJ19,MID(data_NoOutliers!BGJ19,2,99)/2),"")</f>
        <v/>
      </c>
      <c r="BSZ19" s="4" t="str">
        <f>IFERROR(IF(N(data_NoOutliers!BGK19),data_NoOutliers!BGK19,MID(data_NoOutliers!BGK19,2,99)/2),"")</f>
        <v/>
      </c>
      <c r="BTA19" s="4" t="str">
        <f>IFERROR(IF(N(data_NoOutliers!BGL19),data_NoOutliers!BGL19,MID(data_NoOutliers!BGL19,2,99)/2),"")</f>
        <v/>
      </c>
      <c r="BTB19" s="4" t="str">
        <f>IFERROR(IF(N(data_NoOutliers!BGM19),data_NoOutliers!BGM19,MID(data_NoOutliers!BGM19,2,99)/2),"")</f>
        <v/>
      </c>
      <c r="BTC19" s="4" t="str">
        <f>IFERROR(IF(N(data_NoOutliers!BGN19),data_NoOutliers!BGN19,MID(data_NoOutliers!BGN19,2,99)/2),"")</f>
        <v/>
      </c>
      <c r="BTD19" s="4" t="str">
        <f>IFERROR(IF(N(data_NoOutliers!BGO19),data_NoOutliers!BGO19,MID(data_NoOutliers!BGO19,2,99)/2),"")</f>
        <v/>
      </c>
      <c r="BTE19" s="4" t="str">
        <f>IFERROR(IF(N(data_NoOutliers!BGP19),data_NoOutliers!BGP19,MID(data_NoOutliers!BGP19,2,99)/2),"")</f>
        <v/>
      </c>
      <c r="BTF19" s="4" t="str">
        <f>IFERROR(IF(N(data_NoOutliers!BGQ19),data_NoOutliers!BGQ19,MID(data_NoOutliers!BGQ19,2,99)/2),"")</f>
        <v/>
      </c>
      <c r="BTG19" s="4" t="str">
        <f>IFERROR(IF(N(data_NoOutliers!BGR19),data_NoOutliers!BGR19,MID(data_NoOutliers!BGR19,2,99)/2),"")</f>
        <v/>
      </c>
      <c r="BTH19" s="4" t="str">
        <f>IFERROR(IF(N(data_NoOutliers!BGS19),data_NoOutliers!BGS19,MID(data_NoOutliers!BGS19,2,99)/2),"")</f>
        <v/>
      </c>
      <c r="BTI19" s="4" t="str">
        <f>IFERROR(IF(N(data_NoOutliers!BGT19),data_NoOutliers!BGT19,MID(data_NoOutliers!BGT19,2,99)/2),"")</f>
        <v/>
      </c>
      <c r="BTJ19" s="4" t="str">
        <f>IFERROR(IF(N(data_NoOutliers!BGU19),data_NoOutliers!BGU19,MID(data_NoOutliers!BGU19,2,99)/2),"")</f>
        <v/>
      </c>
      <c r="BTK19" s="4" t="str">
        <f>IFERROR(IF(N(data_NoOutliers!BGV19),data_NoOutliers!BGV19,MID(data_NoOutliers!BGV19,2,99)/2),"")</f>
        <v/>
      </c>
      <c r="BTL19" s="4" t="str">
        <f>IFERROR(IF(N(data_NoOutliers!BGW19),data_NoOutliers!BGW19,MID(data_NoOutliers!BGW19,2,99)/2),"")</f>
        <v/>
      </c>
      <c r="BTM19" s="4" t="str">
        <f>IFERROR(IF(N(data_NoOutliers!BGX19),data_NoOutliers!BGX19,MID(data_NoOutliers!BGX19,2,99)/2),"")</f>
        <v/>
      </c>
      <c r="BTN19" s="4" t="str">
        <f>IFERROR(IF(N(data_NoOutliers!BGY19),data_NoOutliers!BGY19,MID(data_NoOutliers!BGY19,2,99)/2),"")</f>
        <v/>
      </c>
      <c r="BTO19" s="4" t="str">
        <f>IFERROR(IF(N(data_NoOutliers!BGZ19),data_NoOutliers!BGZ19,MID(data_NoOutliers!BGZ19,2,99)/2),"")</f>
        <v/>
      </c>
      <c r="BTP19" s="4" t="str">
        <f>IFERROR(IF(N(data_NoOutliers!BHA19),data_NoOutliers!BHA19,MID(data_NoOutliers!BHA19,2,99)/2),"")</f>
        <v/>
      </c>
      <c r="BTQ19" s="4" t="str">
        <f>IFERROR(IF(N(data_NoOutliers!BHB19),data_NoOutliers!BHB19,MID(data_NoOutliers!BHB19,2,99)/2),"")</f>
        <v/>
      </c>
      <c r="BTR19" s="4" t="str">
        <f>IFERROR(IF(N(data_NoOutliers!BHC19),data_NoOutliers!BHC19,MID(data_NoOutliers!BHC19,2,99)/2),"")</f>
        <v/>
      </c>
      <c r="BTS19" s="4" t="str">
        <f>IFERROR(IF(N(data_NoOutliers!BHD19),data_NoOutliers!BHD19,MID(data_NoOutliers!BHD19,2,99)/2),"")</f>
        <v/>
      </c>
      <c r="BTT19" s="4" t="str">
        <f>IFERROR(IF(N(data_NoOutliers!BHE19),data_NoOutliers!BHE19,MID(data_NoOutliers!BHE19,2,99)/2),"")</f>
        <v/>
      </c>
      <c r="BTU19" s="4" t="str">
        <f>IFERROR(IF(N(data_NoOutliers!BHF19),data_NoOutliers!BHF19,MID(data_NoOutliers!BHF19,2,99)/2),"")</f>
        <v/>
      </c>
      <c r="BTV19" s="4" t="str">
        <f>IFERROR(IF(N(data_NoOutliers!BHG19),data_NoOutliers!BHG19,MID(data_NoOutliers!BHG19,2,99)/2),"")</f>
        <v/>
      </c>
      <c r="BTW19" s="4" t="str">
        <f>IFERROR(IF(N(data_NoOutliers!BHH19),data_NoOutliers!BHH19,MID(data_NoOutliers!BHH19,2,99)/2),"")</f>
        <v/>
      </c>
      <c r="BTX19" s="4" t="str">
        <f>IFERROR(IF(N(data_NoOutliers!BHI19),data_NoOutliers!BHI19,MID(data_NoOutliers!BHI19,2,99)/2),"")</f>
        <v/>
      </c>
      <c r="BTY19" s="4" t="str">
        <f>IFERROR(IF(N(data_NoOutliers!BHJ19),data_NoOutliers!BHJ19,MID(data_NoOutliers!BHJ19,2,99)/2),"")</f>
        <v/>
      </c>
      <c r="BTZ19" s="4" t="str">
        <f>IFERROR(IF(N(data_NoOutliers!BHK19),data_NoOutliers!BHK19,MID(data_NoOutliers!BHK19,2,99)/2),"")</f>
        <v/>
      </c>
      <c r="BUA19" s="4" t="str">
        <f>IFERROR(IF(N(data_NoOutliers!BHL19),data_NoOutliers!BHL19,MID(data_NoOutliers!BHL19,2,99)/2),"")</f>
        <v/>
      </c>
      <c r="BUB19" s="4" t="str">
        <f>IFERROR(IF(N(data_NoOutliers!BHM19),data_NoOutliers!BHM19,MID(data_NoOutliers!BHM19,2,99)/2),"")</f>
        <v/>
      </c>
      <c r="BUC19" s="4" t="str">
        <f>IFERROR(IF(N(data_NoOutliers!BHN19),data_NoOutliers!BHN19,MID(data_NoOutliers!BHN19,2,99)/2),"")</f>
        <v/>
      </c>
      <c r="BUD19" s="4" t="str">
        <f>IFERROR(IF(N(data_NoOutliers!BHO19),data_NoOutliers!BHO19,MID(data_NoOutliers!BHO19,2,99)/2),"")</f>
        <v/>
      </c>
      <c r="BUE19" s="4" t="str">
        <f>IFERROR(IF(N(data_NoOutliers!BHP19),data_NoOutliers!BHP19,MID(data_NoOutliers!BHP19,2,99)/2),"")</f>
        <v/>
      </c>
      <c r="BUF19" s="4" t="str">
        <f>IFERROR(IF(N(data_NoOutliers!BHQ19),data_NoOutliers!BHQ19,MID(data_NoOutliers!BHQ19,2,99)/2),"")</f>
        <v/>
      </c>
      <c r="BUG19" s="4" t="str">
        <f>IFERROR(IF(N(data_NoOutliers!BHR19),data_NoOutliers!BHR19,MID(data_NoOutliers!BHR19,2,99)/2),"")</f>
        <v/>
      </c>
      <c r="BUH19" s="4" t="str">
        <f>IFERROR(IF(N(data_NoOutliers!BHS19),data_NoOutliers!BHS19,MID(data_NoOutliers!BHS19,2,99)/2),"")</f>
        <v/>
      </c>
      <c r="BUI19" s="4" t="str">
        <f>IFERROR(IF(N(data_NoOutliers!BHT19),data_NoOutliers!BHT19,MID(data_NoOutliers!BHT19,2,99)/2),"")</f>
        <v/>
      </c>
      <c r="BUJ19" s="4" t="str">
        <f>IFERROR(IF(N(data_NoOutliers!BHU19),data_NoOutliers!BHU19,MID(data_NoOutliers!BHU19,2,99)/2),"")</f>
        <v/>
      </c>
      <c r="BUK19" s="4" t="str">
        <f>IFERROR(IF(N(data_NoOutliers!BHV19),data_NoOutliers!BHV19,MID(data_NoOutliers!BHV19,2,99)/2),"")</f>
        <v/>
      </c>
      <c r="BUL19" s="4" t="str">
        <f>IFERROR(IF(N(data_NoOutliers!BHW19),data_NoOutliers!BHW19,MID(data_NoOutliers!BHW19,2,99)/2),"")</f>
        <v/>
      </c>
      <c r="BUM19" s="4" t="str">
        <f>IFERROR(IF(N(data_NoOutliers!BHX19),data_NoOutliers!BHX19,MID(data_NoOutliers!BHX19,2,99)/2),"")</f>
        <v/>
      </c>
      <c r="BUN19" s="4" t="str">
        <f>IFERROR(IF(N(data_NoOutliers!BHY19),data_NoOutliers!BHY19,MID(data_NoOutliers!BHY19,2,99)/2),"")</f>
        <v/>
      </c>
      <c r="BUO19" s="4" t="str">
        <f>IFERROR(IF(N(data_NoOutliers!BHZ19),data_NoOutliers!BHZ19,MID(data_NoOutliers!BHZ19,2,99)/2),"")</f>
        <v/>
      </c>
      <c r="BUP19" s="4" t="str">
        <f>IFERROR(IF(N(data_NoOutliers!BIA19),data_NoOutliers!BIA19,MID(data_NoOutliers!BIA19,2,99)/2),"")</f>
        <v/>
      </c>
      <c r="BUQ19" s="4" t="str">
        <f>IFERROR(IF(N(data_NoOutliers!BIB19),data_NoOutliers!BIB19,MID(data_NoOutliers!BIB19,2,99)/2),"")</f>
        <v/>
      </c>
      <c r="BUR19" s="4" t="str">
        <f>IFERROR(IF(N(data_NoOutliers!BIC19),data_NoOutliers!BIC19,MID(data_NoOutliers!BIC19,2,99)/2),"")</f>
        <v/>
      </c>
      <c r="BUS19" s="4" t="str">
        <f>IFERROR(IF(N(data_NoOutliers!BID19),data_NoOutliers!BID19,MID(data_NoOutliers!BID19,2,99)/2),"")</f>
        <v/>
      </c>
      <c r="BUT19" s="4" t="str">
        <f>IFERROR(IF(N(data_NoOutliers!BIE19),data_NoOutliers!BIE19,MID(data_NoOutliers!BIE19,2,99)/2),"")</f>
        <v/>
      </c>
      <c r="BUU19" s="4" t="str">
        <f>IFERROR(IF(N(data_NoOutliers!BIF19),data_NoOutliers!BIF19,MID(data_NoOutliers!BIF19,2,99)/2),"")</f>
        <v/>
      </c>
      <c r="BUV19" s="4" t="str">
        <f>IFERROR(IF(N(data_NoOutliers!BIG19),data_NoOutliers!BIG19,MID(data_NoOutliers!BIG19,2,99)/2),"")</f>
        <v/>
      </c>
      <c r="BUW19" s="4" t="str">
        <f>IFERROR(IF(N(data_NoOutliers!BIH19),data_NoOutliers!BIH19,MID(data_NoOutliers!BIH19,2,99)/2),"")</f>
        <v/>
      </c>
      <c r="BUX19" s="4" t="str">
        <f>IFERROR(IF(N(data_NoOutliers!BII19),data_NoOutliers!BII19,MID(data_NoOutliers!BII19,2,99)/2),"")</f>
        <v/>
      </c>
      <c r="BUY19" s="4" t="str">
        <f>IFERROR(IF(N(data_NoOutliers!BIJ19),data_NoOutliers!BIJ19,MID(data_NoOutliers!BIJ19,2,99)/2),"")</f>
        <v/>
      </c>
      <c r="BUZ19" s="4" t="str">
        <f>IFERROR(IF(N(data_NoOutliers!BIK19),data_NoOutliers!BIK19,MID(data_NoOutliers!BIK19,2,99)/2),"")</f>
        <v/>
      </c>
      <c r="BVA19" s="4" t="str">
        <f>IFERROR(IF(N(data_NoOutliers!BIL19),data_NoOutliers!BIL19,MID(data_NoOutliers!BIL19,2,99)/2),"")</f>
        <v/>
      </c>
      <c r="BVB19" s="4" t="str">
        <f>IFERROR(IF(N(data_NoOutliers!BIM19),data_NoOutliers!BIM19,MID(data_NoOutliers!BIM19,2,99)/2),"")</f>
        <v/>
      </c>
      <c r="BVC19" s="4" t="str">
        <f>IFERROR(IF(N(data_NoOutliers!BIN19),data_NoOutliers!BIN19,MID(data_NoOutliers!BIN19,2,99)/2),"")</f>
        <v/>
      </c>
      <c r="BVD19" s="4" t="str">
        <f>IFERROR(IF(N(data_NoOutliers!BIO19),data_NoOutliers!BIO19,MID(data_NoOutliers!BIO19,2,99)/2),"")</f>
        <v/>
      </c>
      <c r="BVE19" s="4" t="str">
        <f>IFERROR(IF(N(data_NoOutliers!BIP19),data_NoOutliers!BIP19,MID(data_NoOutliers!BIP19,2,99)/2),"")</f>
        <v/>
      </c>
      <c r="BVF19" s="4" t="str">
        <f>IFERROR(IF(N(data_NoOutliers!BIQ19),data_NoOutliers!BIQ19,MID(data_NoOutliers!BIQ19,2,99)/2),"")</f>
        <v/>
      </c>
      <c r="BVG19" s="4" t="str">
        <f>IFERROR(IF(N(data_NoOutliers!BIR19),data_NoOutliers!BIR19,MID(data_NoOutliers!BIR19,2,99)/2),"")</f>
        <v/>
      </c>
      <c r="BVH19" s="4" t="str">
        <f>IFERROR(IF(N(data_NoOutliers!BIS19),data_NoOutliers!BIS19,MID(data_NoOutliers!BIS19,2,99)/2),"")</f>
        <v/>
      </c>
      <c r="BVI19" s="4" t="str">
        <f>IFERROR(IF(N(data_NoOutliers!BIT19),data_NoOutliers!BIT19,MID(data_NoOutliers!BIT19,2,99)/2),"")</f>
        <v/>
      </c>
      <c r="BVJ19" s="4" t="str">
        <f>IFERROR(IF(N(data_NoOutliers!BIU19),data_NoOutliers!BIU19,MID(data_NoOutliers!BIU19,2,99)/2),"")</f>
        <v/>
      </c>
      <c r="BVK19" s="4" t="str">
        <f>IFERROR(IF(N(data_NoOutliers!BIV19),data_NoOutliers!BIV19,MID(data_NoOutliers!BIV19,2,99)/2),"")</f>
        <v/>
      </c>
      <c r="BVL19" s="4" t="str">
        <f>IFERROR(IF(N(data_NoOutliers!BIW19),data_NoOutliers!BIW19,MID(data_NoOutliers!BIW19,2,99)/2),"")</f>
        <v/>
      </c>
      <c r="BVM19" s="4" t="str">
        <f>IFERROR(IF(N(data_NoOutliers!BIX19),data_NoOutliers!BIX19,MID(data_NoOutliers!BIX19,2,99)/2),"")</f>
        <v/>
      </c>
      <c r="BVN19" s="4" t="str">
        <f>IFERROR(IF(N(data_NoOutliers!BIY19),data_NoOutliers!BIY19,MID(data_NoOutliers!BIY19,2,99)/2),"")</f>
        <v/>
      </c>
      <c r="BVO19" s="4" t="str">
        <f>IFERROR(IF(N(data_NoOutliers!BIZ19),data_NoOutliers!BIZ19,MID(data_NoOutliers!BIZ19,2,99)/2),"")</f>
        <v/>
      </c>
      <c r="BVP19" s="4" t="str">
        <f>IFERROR(IF(N(data_NoOutliers!BJA19),data_NoOutliers!BJA19,MID(data_NoOutliers!BJA19,2,99)/2),"")</f>
        <v/>
      </c>
      <c r="BVQ19" s="4" t="str">
        <f>IFERROR(IF(N(data_NoOutliers!BJB19),data_NoOutliers!BJB19,MID(data_NoOutliers!BJB19,2,99)/2),"")</f>
        <v/>
      </c>
      <c r="BVR19" s="4" t="str">
        <f>IFERROR(IF(N(data_NoOutliers!BJC19),data_NoOutliers!BJC19,MID(data_NoOutliers!BJC19,2,99)/2),"")</f>
        <v/>
      </c>
      <c r="BVS19" s="4" t="str">
        <f>IFERROR(IF(N(data_NoOutliers!BJD19),data_NoOutliers!BJD19,MID(data_NoOutliers!BJD19,2,99)/2),"")</f>
        <v/>
      </c>
      <c r="BVT19" s="4" t="str">
        <f>IFERROR(IF(N(data_NoOutliers!BJE19),data_NoOutliers!BJE19,MID(data_NoOutliers!BJE19,2,99)/2),"")</f>
        <v/>
      </c>
      <c r="BVU19" s="4" t="str">
        <f>IFERROR(IF(N(data_NoOutliers!BJF19),data_NoOutliers!BJF19,MID(data_NoOutliers!BJF19,2,99)/2),"")</f>
        <v/>
      </c>
      <c r="BVV19" s="4" t="str">
        <f>IFERROR(IF(N(data_NoOutliers!BJG19),data_NoOutliers!BJG19,MID(data_NoOutliers!BJG19,2,99)/2),"")</f>
        <v/>
      </c>
      <c r="BVW19" s="4" t="str">
        <f>IFERROR(IF(N(data_NoOutliers!BJH19),data_NoOutliers!BJH19,MID(data_NoOutliers!BJH19,2,99)/2),"")</f>
        <v/>
      </c>
      <c r="BVX19" s="4" t="str">
        <f>IFERROR(IF(N(data_NoOutliers!BJI19),data_NoOutliers!BJI19,MID(data_NoOutliers!BJI19,2,99)/2),"")</f>
        <v/>
      </c>
      <c r="BVY19" s="4" t="str">
        <f>IFERROR(IF(N(data_NoOutliers!BJJ19),data_NoOutliers!BJJ19,MID(data_NoOutliers!BJJ19,2,99)/2),"")</f>
        <v/>
      </c>
      <c r="BVZ19" s="4" t="str">
        <f>IFERROR(IF(N(data_NoOutliers!BJK19),data_NoOutliers!BJK19,MID(data_NoOutliers!BJK19,2,99)/2),"")</f>
        <v/>
      </c>
      <c r="BWA19" s="4" t="str">
        <f>IFERROR(IF(N(data_NoOutliers!BJL19),data_NoOutliers!BJL19,MID(data_NoOutliers!BJL19,2,99)/2),"")</f>
        <v/>
      </c>
      <c r="BWB19" s="4" t="str">
        <f>IFERROR(IF(N(data_NoOutliers!BJM19),data_NoOutliers!BJM19,MID(data_NoOutliers!BJM19,2,99)/2),"")</f>
        <v/>
      </c>
      <c r="BWC19" s="4" t="str">
        <f>IFERROR(IF(N(data_NoOutliers!BJN19),data_NoOutliers!BJN19,MID(data_NoOutliers!BJN19,2,99)/2),"")</f>
        <v/>
      </c>
      <c r="BWD19" s="4" t="str">
        <f>IFERROR(IF(N(data_NoOutliers!BJO19),data_NoOutliers!BJO19,MID(data_NoOutliers!BJO19,2,99)/2),"")</f>
        <v/>
      </c>
      <c r="BWE19" s="4" t="str">
        <f>IFERROR(IF(N(data_NoOutliers!BJP19),data_NoOutliers!BJP19,MID(data_NoOutliers!BJP19,2,99)/2),"")</f>
        <v/>
      </c>
      <c r="BWF19" s="4" t="str">
        <f>IFERROR(IF(N(data_NoOutliers!BJQ19),data_NoOutliers!BJQ19,MID(data_NoOutliers!BJQ19,2,99)/2),"")</f>
        <v/>
      </c>
      <c r="BWG19" s="4" t="str">
        <f>IFERROR(IF(N(data_NoOutliers!BJR19),data_NoOutliers!BJR19,MID(data_NoOutliers!BJR19,2,99)/2),"")</f>
        <v/>
      </c>
      <c r="BWH19" s="4" t="str">
        <f>IFERROR(IF(N(data_NoOutliers!BJS19),data_NoOutliers!BJS19,MID(data_NoOutliers!BJS19,2,99)/2),"")</f>
        <v/>
      </c>
      <c r="BWI19" s="4" t="str">
        <f>IFERROR(IF(N(data_NoOutliers!BJT19),data_NoOutliers!BJT19,MID(data_NoOutliers!BJT19,2,99)/2),"")</f>
        <v/>
      </c>
      <c r="BWJ19" s="4" t="str">
        <f>IFERROR(IF(N(data_NoOutliers!BJU19),data_NoOutliers!BJU19,MID(data_NoOutliers!BJU19,2,99)/2),"")</f>
        <v/>
      </c>
      <c r="BWK19" s="4" t="str">
        <f>IFERROR(IF(N(data_NoOutliers!BJV19),data_NoOutliers!BJV19,MID(data_NoOutliers!BJV19,2,99)/2),"")</f>
        <v/>
      </c>
      <c r="BWL19" s="4" t="str">
        <f>IFERROR(IF(N(data_NoOutliers!BJW19),data_NoOutliers!BJW19,MID(data_NoOutliers!BJW19,2,99)/2),"")</f>
        <v/>
      </c>
      <c r="BWM19" s="4" t="str">
        <f>IFERROR(IF(N(data_NoOutliers!BJX19),data_NoOutliers!BJX19,MID(data_NoOutliers!BJX19,2,99)/2),"")</f>
        <v/>
      </c>
      <c r="BWN19" s="4" t="str">
        <f>IFERROR(IF(N(data_NoOutliers!BJY19),data_NoOutliers!BJY19,MID(data_NoOutliers!BJY19,2,99)/2),"")</f>
        <v/>
      </c>
      <c r="BWO19" s="4" t="str">
        <f>IFERROR(IF(N(data_NoOutliers!BJZ19),data_NoOutliers!BJZ19,MID(data_NoOutliers!BJZ19,2,99)/2),"")</f>
        <v/>
      </c>
      <c r="BWP19" s="4" t="str">
        <f>IFERROR(IF(N(data_NoOutliers!BKA19),data_NoOutliers!BKA19,MID(data_NoOutliers!BKA19,2,99)/2),"")</f>
        <v/>
      </c>
      <c r="BWQ19" s="4" t="str">
        <f>IFERROR(IF(N(data_NoOutliers!BKB19),data_NoOutliers!BKB19,MID(data_NoOutliers!BKB19,2,99)/2),"")</f>
        <v/>
      </c>
      <c r="BWR19" s="4" t="str">
        <f>IFERROR(IF(N(data_NoOutliers!BKC19),data_NoOutliers!BKC19,MID(data_NoOutliers!BKC19,2,99)/2),"")</f>
        <v/>
      </c>
      <c r="BWS19" s="4" t="str">
        <f>IFERROR(IF(N(data_NoOutliers!BKD19),data_NoOutliers!BKD19,MID(data_NoOutliers!BKD19,2,99)/2),"")</f>
        <v/>
      </c>
      <c r="BWT19" s="4" t="str">
        <f>IFERROR(IF(N(data_NoOutliers!BKE19),data_NoOutliers!BKE19,MID(data_NoOutliers!BKE19,2,99)/2),"")</f>
        <v/>
      </c>
      <c r="BWU19" s="4" t="str">
        <f>IFERROR(IF(N(data_NoOutliers!BKF19),data_NoOutliers!BKF19,MID(data_NoOutliers!BKF19,2,99)/2),"")</f>
        <v/>
      </c>
      <c r="BWV19" s="4" t="str">
        <f>IFERROR(IF(N(data_NoOutliers!BKG19),data_NoOutliers!BKG19,MID(data_NoOutliers!BKG19,2,99)/2),"")</f>
        <v/>
      </c>
      <c r="BWW19" s="4" t="str">
        <f>IFERROR(IF(N(data_NoOutliers!BKH19),data_NoOutliers!BKH19,MID(data_NoOutliers!BKH19,2,99)/2),"")</f>
        <v/>
      </c>
      <c r="BWX19" s="4" t="str">
        <f>IFERROR(IF(N(data_NoOutliers!BKI19),data_NoOutliers!BKI19,MID(data_NoOutliers!BKI19,2,99)/2),"")</f>
        <v/>
      </c>
      <c r="BWY19" s="4" t="str">
        <f>IFERROR(IF(N(data_NoOutliers!BKJ19),data_NoOutliers!BKJ19,MID(data_NoOutliers!BKJ19,2,99)/2),"")</f>
        <v/>
      </c>
      <c r="BWZ19" s="4" t="str">
        <f>IFERROR(IF(N(data_NoOutliers!BKK19),data_NoOutliers!BKK19,MID(data_NoOutliers!BKK19,2,99)/2),"")</f>
        <v/>
      </c>
      <c r="BXA19" s="4" t="str">
        <f>IFERROR(IF(N(data_NoOutliers!BKL19),data_NoOutliers!BKL19,MID(data_NoOutliers!BKL19,2,99)/2),"")</f>
        <v/>
      </c>
      <c r="BXB19" s="4" t="str">
        <f>IFERROR(IF(N(data_NoOutliers!BKM19),data_NoOutliers!BKM19,MID(data_NoOutliers!BKM19,2,99)/2),"")</f>
        <v/>
      </c>
      <c r="BXC19" s="4" t="str">
        <f>IFERROR(IF(N(data_NoOutliers!BKN19),data_NoOutliers!BKN19,MID(data_NoOutliers!BKN19,2,99)/2),"")</f>
        <v/>
      </c>
      <c r="BXD19" s="4" t="str">
        <f>IFERROR(IF(N(data_NoOutliers!BKO19),data_NoOutliers!BKO19,MID(data_NoOutliers!BKO19,2,99)/2),"")</f>
        <v/>
      </c>
      <c r="BXE19" s="4" t="str">
        <f>IFERROR(IF(N(data_NoOutliers!BKP19),data_NoOutliers!BKP19,MID(data_NoOutliers!BKP19,2,99)/2),"")</f>
        <v/>
      </c>
      <c r="BXF19" s="4" t="str">
        <f>IFERROR(IF(N(data_NoOutliers!BKQ19),data_NoOutliers!BKQ19,MID(data_NoOutliers!BKQ19,2,99)/2),"")</f>
        <v/>
      </c>
      <c r="BXG19" s="4" t="str">
        <f>IFERROR(IF(N(data_NoOutliers!BKR19),data_NoOutliers!BKR19,MID(data_NoOutliers!BKR19,2,99)/2),"")</f>
        <v/>
      </c>
      <c r="BXH19" s="4" t="str">
        <f>IFERROR(IF(N(data_NoOutliers!BKS19),data_NoOutliers!BKS19,MID(data_NoOutliers!BKS19,2,99)/2),"")</f>
        <v/>
      </c>
      <c r="BXI19" s="4" t="str">
        <f>IFERROR(IF(N(data_NoOutliers!BKT19),data_NoOutliers!BKT19,MID(data_NoOutliers!BKT19,2,99)/2),"")</f>
        <v/>
      </c>
      <c r="BXJ19" s="4" t="str">
        <f>IFERROR(IF(N(data_NoOutliers!BKU19),data_NoOutliers!BKU19,MID(data_NoOutliers!BKU19,2,99)/2),"")</f>
        <v/>
      </c>
      <c r="BXK19" s="4" t="str">
        <f>IFERROR(IF(N(data_NoOutliers!BKV19),data_NoOutliers!BKV19,MID(data_NoOutliers!BKV19,2,99)/2),"")</f>
        <v/>
      </c>
      <c r="BXL19" s="4" t="str">
        <f>IFERROR(IF(N(data_NoOutliers!BKW19),data_NoOutliers!BKW19,MID(data_NoOutliers!BKW19,2,99)/2),"")</f>
        <v/>
      </c>
      <c r="BXM19" s="4" t="str">
        <f>IFERROR(IF(N(data_NoOutliers!BKX19),data_NoOutliers!BKX19,MID(data_NoOutliers!BKX19,2,99)/2),"")</f>
        <v/>
      </c>
      <c r="BXN19" s="4" t="str">
        <f>IFERROR(IF(N(data_NoOutliers!BKY19),data_NoOutliers!BKY19,MID(data_NoOutliers!BKY19,2,99)/2),"")</f>
        <v/>
      </c>
      <c r="BXO19" s="4" t="str">
        <f>IFERROR(IF(N(data_NoOutliers!BKZ19),data_NoOutliers!BKZ19,MID(data_NoOutliers!BKZ19,2,99)/2),"")</f>
        <v/>
      </c>
      <c r="BXP19" s="4" t="str">
        <f>IFERROR(IF(N(data_NoOutliers!BLA19),data_NoOutliers!BLA19,MID(data_NoOutliers!BLA19,2,99)/2),"")</f>
        <v/>
      </c>
      <c r="BXQ19" s="4" t="str">
        <f>IFERROR(IF(N(data_NoOutliers!BLB19),data_NoOutliers!BLB19,MID(data_NoOutliers!BLB19,2,99)/2),"")</f>
        <v/>
      </c>
      <c r="BXR19" s="4" t="str">
        <f>IFERROR(IF(N(data_NoOutliers!BLC19),data_NoOutliers!BLC19,MID(data_NoOutliers!BLC19,2,99)/2),"")</f>
        <v/>
      </c>
      <c r="BXS19" s="4" t="str">
        <f>IFERROR(IF(N(data_NoOutliers!BLD19),data_NoOutliers!BLD19,MID(data_NoOutliers!BLD19,2,99)/2),"")</f>
        <v/>
      </c>
      <c r="BXT19" s="4" t="str">
        <f>IFERROR(IF(N(data_NoOutliers!BLE19),data_NoOutliers!BLE19,MID(data_NoOutliers!BLE19,2,99)/2),"")</f>
        <v/>
      </c>
      <c r="BXU19" s="4" t="str">
        <f>IFERROR(IF(N(data_NoOutliers!BLF19),data_NoOutliers!BLF19,MID(data_NoOutliers!BLF19,2,99)/2),"")</f>
        <v/>
      </c>
      <c r="BXV19" s="4" t="str">
        <f>IFERROR(IF(N(data_NoOutliers!BLG19),data_NoOutliers!BLG19,MID(data_NoOutliers!BLG19,2,99)/2),"")</f>
        <v/>
      </c>
      <c r="BXW19" s="4" t="str">
        <f>IFERROR(IF(N(data_NoOutliers!BLH19),data_NoOutliers!BLH19,MID(data_NoOutliers!BLH19,2,99)/2),"")</f>
        <v/>
      </c>
      <c r="BXX19" s="4" t="str">
        <f>IFERROR(IF(N(data_NoOutliers!BLI19),data_NoOutliers!BLI19,MID(data_NoOutliers!BLI19,2,99)/2),"")</f>
        <v/>
      </c>
      <c r="BXY19" s="4" t="str">
        <f>IFERROR(IF(N(data_NoOutliers!BLJ19),data_NoOutliers!BLJ19,MID(data_NoOutliers!BLJ19,2,99)/2),"")</f>
        <v/>
      </c>
      <c r="BXZ19" s="4" t="str">
        <f>IFERROR(IF(N(data_NoOutliers!BLK19),data_NoOutliers!BLK19,MID(data_NoOutliers!BLK19,2,99)/2),"")</f>
        <v/>
      </c>
      <c r="BYA19" s="4" t="str">
        <f>IFERROR(IF(N(data_NoOutliers!BLL19),data_NoOutliers!BLL19,MID(data_NoOutliers!BLL19,2,99)/2),"")</f>
        <v/>
      </c>
      <c r="BYB19" s="4" t="str">
        <f>IFERROR(IF(N(data_NoOutliers!BLM19),data_NoOutliers!BLM19,MID(data_NoOutliers!BLM19,2,99)/2),"")</f>
        <v/>
      </c>
      <c r="BYC19" s="4" t="str">
        <f>IFERROR(IF(N(data_NoOutliers!BLN19),data_NoOutliers!BLN19,MID(data_NoOutliers!BLN19,2,99)/2),"")</f>
        <v/>
      </c>
      <c r="BYD19" s="4" t="str">
        <f>IFERROR(IF(N(data_NoOutliers!BLO19),data_NoOutliers!BLO19,MID(data_NoOutliers!BLO19,2,99)/2),"")</f>
        <v/>
      </c>
      <c r="BYE19" s="4" t="str">
        <f>IFERROR(IF(N(data_NoOutliers!BLP19),data_NoOutliers!BLP19,MID(data_NoOutliers!BLP19,2,99)/2),"")</f>
        <v/>
      </c>
      <c r="BYF19" s="4" t="str">
        <f>IFERROR(IF(N(data_NoOutliers!BLQ19),data_NoOutliers!BLQ19,MID(data_NoOutliers!BLQ19,2,99)/2),"")</f>
        <v/>
      </c>
      <c r="BYG19" s="4" t="str">
        <f>IFERROR(IF(N(data_NoOutliers!BLR19),data_NoOutliers!BLR19,MID(data_NoOutliers!BLR19,2,99)/2),"")</f>
        <v/>
      </c>
      <c r="BYH19" s="4" t="str">
        <f>IFERROR(IF(N(data_NoOutliers!BLS19),data_NoOutliers!BLS19,MID(data_NoOutliers!BLS19,2,99)/2),"")</f>
        <v/>
      </c>
      <c r="BYI19" s="4" t="str">
        <f>IFERROR(IF(N(data_NoOutliers!BLT19),data_NoOutliers!BLT19,MID(data_NoOutliers!BLT19,2,99)/2),"")</f>
        <v/>
      </c>
      <c r="BYJ19" s="4" t="str">
        <f>IFERROR(IF(N(data_NoOutliers!BLU19),data_NoOutliers!BLU19,MID(data_NoOutliers!BLU19,2,99)/2),"")</f>
        <v/>
      </c>
      <c r="BYK19" s="4" t="str">
        <f>IFERROR(IF(N(data_NoOutliers!BLV19),data_NoOutliers!BLV19,MID(data_NoOutliers!BLV19,2,99)/2),"")</f>
        <v/>
      </c>
      <c r="BYL19" s="4" t="str">
        <f>IFERROR(IF(N(data_NoOutliers!BLW19),data_NoOutliers!BLW19,MID(data_NoOutliers!BLW19,2,99)/2),"")</f>
        <v/>
      </c>
      <c r="BYM19" s="4" t="str">
        <f>IFERROR(IF(N(data_NoOutliers!BLX19),data_NoOutliers!BLX19,MID(data_NoOutliers!BLX19,2,99)/2),"")</f>
        <v/>
      </c>
      <c r="BYN19" s="4" t="str">
        <f>IFERROR(IF(N(data_NoOutliers!BLY19),data_NoOutliers!BLY19,MID(data_NoOutliers!BLY19,2,99)/2),"")</f>
        <v/>
      </c>
      <c r="BYO19" s="4" t="str">
        <f>IFERROR(IF(N(data_NoOutliers!BLZ19),data_NoOutliers!BLZ19,MID(data_NoOutliers!BLZ19,2,99)/2),"")</f>
        <v/>
      </c>
      <c r="BYP19" s="4" t="str">
        <f>IFERROR(IF(N(data_NoOutliers!BMA19),data_NoOutliers!BMA19,MID(data_NoOutliers!BMA19,2,99)/2),"")</f>
        <v/>
      </c>
      <c r="BYQ19" s="4" t="str">
        <f>IFERROR(IF(N(data_NoOutliers!BMB19),data_NoOutliers!BMB19,MID(data_NoOutliers!BMB19,2,99)/2),"")</f>
        <v/>
      </c>
      <c r="BYR19" s="4" t="str">
        <f>IFERROR(IF(N(data_NoOutliers!BMC19),data_NoOutliers!BMC19,MID(data_NoOutliers!BMC19,2,99)/2),"")</f>
        <v/>
      </c>
      <c r="BYS19" s="4" t="str">
        <f>IFERROR(IF(N(data_NoOutliers!BMD19),data_NoOutliers!BMD19,MID(data_NoOutliers!BMD19,2,99)/2),"")</f>
        <v/>
      </c>
      <c r="BYT19" s="4" t="str">
        <f>IFERROR(IF(N(data_NoOutliers!BME19),data_NoOutliers!BME19,MID(data_NoOutliers!BME19,2,99)/2),"")</f>
        <v/>
      </c>
      <c r="BYU19" s="4" t="str">
        <f>IFERROR(IF(N(data_NoOutliers!BMF19),data_NoOutliers!BMF19,MID(data_NoOutliers!BMF19,2,99)/2),"")</f>
        <v/>
      </c>
      <c r="BYV19" s="4" t="str">
        <f>IFERROR(IF(N(data_NoOutliers!BMG19),data_NoOutliers!BMG19,MID(data_NoOutliers!BMG19,2,99)/2),"")</f>
        <v/>
      </c>
      <c r="BYW19" s="4" t="str">
        <f>IFERROR(IF(N(data_NoOutliers!BMH19),data_NoOutliers!BMH19,MID(data_NoOutliers!BMH19,2,99)/2),"")</f>
        <v/>
      </c>
      <c r="BYX19" s="4" t="str">
        <f>IFERROR(IF(N(data_NoOutliers!BMI19),data_NoOutliers!BMI19,MID(data_NoOutliers!BMI19,2,99)/2),"")</f>
        <v/>
      </c>
      <c r="BYY19" s="4" t="str">
        <f>IFERROR(IF(N(data_NoOutliers!BMJ19),data_NoOutliers!BMJ19,MID(data_NoOutliers!BMJ19,2,99)/2),"")</f>
        <v/>
      </c>
      <c r="BYZ19" s="4" t="str">
        <f>IFERROR(IF(N(data_NoOutliers!BMK19),data_NoOutliers!BMK19,MID(data_NoOutliers!BMK19,2,99)/2),"")</f>
        <v/>
      </c>
      <c r="BZA19" s="4" t="str">
        <f>IFERROR(IF(N(data_NoOutliers!BML19),data_NoOutliers!BML19,MID(data_NoOutliers!BML19,2,99)/2),"")</f>
        <v/>
      </c>
      <c r="BZB19" s="4" t="str">
        <f>IFERROR(IF(N(data_NoOutliers!BMM19),data_NoOutliers!BMM19,MID(data_NoOutliers!BMM19,2,99)/2),"")</f>
        <v/>
      </c>
      <c r="BZC19" s="4" t="str">
        <f>IFERROR(IF(N(data_NoOutliers!BMN19),data_NoOutliers!BMN19,MID(data_NoOutliers!BMN19,2,99)/2),"")</f>
        <v/>
      </c>
      <c r="BZD19" s="4" t="str">
        <f>IFERROR(IF(N(data_NoOutliers!BMO19),data_NoOutliers!BMO19,MID(data_NoOutliers!BMO19,2,99)/2),"")</f>
        <v/>
      </c>
      <c r="BZE19" s="4" t="str">
        <f>IFERROR(IF(N(data_NoOutliers!BMP19),data_NoOutliers!BMP19,MID(data_NoOutliers!BMP19,2,99)/2),"")</f>
        <v/>
      </c>
      <c r="BZF19" s="4" t="str">
        <f>IFERROR(IF(N(data_NoOutliers!BMQ19),data_NoOutliers!BMQ19,MID(data_NoOutliers!BMQ19,2,99)/2),"")</f>
        <v/>
      </c>
      <c r="BZG19" s="4" t="str">
        <f>IFERROR(IF(N(data_NoOutliers!BMR19),data_NoOutliers!BMR19,MID(data_NoOutliers!BMR19,2,99)/2),"")</f>
        <v/>
      </c>
      <c r="BZH19" s="4" t="str">
        <f>IFERROR(IF(N(data_NoOutliers!BMS19),data_NoOutliers!BMS19,MID(data_NoOutliers!BMS19,2,99)/2),"")</f>
        <v/>
      </c>
      <c r="BZI19" s="4" t="str">
        <f>IFERROR(IF(N(data_NoOutliers!BMT19),data_NoOutliers!BMT19,MID(data_NoOutliers!BMT19,2,99)/2),"")</f>
        <v/>
      </c>
      <c r="BZJ19" s="4" t="str">
        <f>IFERROR(IF(N(data_NoOutliers!BMU19),data_NoOutliers!BMU19,MID(data_NoOutliers!BMU19,2,99)/2),"")</f>
        <v/>
      </c>
      <c r="BZK19" s="4" t="str">
        <f>IFERROR(IF(N(data_NoOutliers!BMV19),data_NoOutliers!BMV19,MID(data_NoOutliers!BMV19,2,99)/2),"")</f>
        <v/>
      </c>
      <c r="BZL19" s="4" t="str">
        <f>IFERROR(IF(N(data_NoOutliers!BMW19),data_NoOutliers!BMW19,MID(data_NoOutliers!BMW19,2,99)/2),"")</f>
        <v/>
      </c>
      <c r="BZM19" s="4" t="str">
        <f>IFERROR(IF(N(data_NoOutliers!BMX19),data_NoOutliers!BMX19,MID(data_NoOutliers!BMX19,2,99)/2),"")</f>
        <v/>
      </c>
      <c r="BZN19" s="4" t="str">
        <f>IFERROR(IF(N(data_NoOutliers!BMY19),data_NoOutliers!BMY19,MID(data_NoOutliers!BMY19,2,99)/2),"")</f>
        <v/>
      </c>
      <c r="BZO19" s="4" t="str">
        <f>IFERROR(IF(N(data_NoOutliers!BMZ19),data_NoOutliers!BMZ19,MID(data_NoOutliers!BMZ19,2,99)/2),"")</f>
        <v/>
      </c>
      <c r="BZP19" s="4" t="str">
        <f>IFERROR(IF(N(data_NoOutliers!BNA19),data_NoOutliers!BNA19,MID(data_NoOutliers!BNA19,2,99)/2),"")</f>
        <v/>
      </c>
      <c r="BZQ19" s="4" t="str">
        <f>IFERROR(IF(N(data_NoOutliers!BNB19),data_NoOutliers!BNB19,MID(data_NoOutliers!BNB19,2,99)/2),"")</f>
        <v/>
      </c>
      <c r="BZR19" s="4" t="str">
        <f>IFERROR(IF(N(data_NoOutliers!BNC19),data_NoOutliers!BNC19,MID(data_NoOutliers!BNC19,2,99)/2),"")</f>
        <v/>
      </c>
      <c r="BZS19" s="4" t="str">
        <f>IFERROR(IF(N(data_NoOutliers!BND19),data_NoOutliers!BND19,MID(data_NoOutliers!BND19,2,99)/2),"")</f>
        <v/>
      </c>
      <c r="BZT19" s="4" t="str">
        <f>IFERROR(IF(N(data_NoOutliers!BNE19),data_NoOutliers!BNE19,MID(data_NoOutliers!BNE19,2,99)/2),"")</f>
        <v/>
      </c>
      <c r="BZU19" s="4" t="str">
        <f>IFERROR(IF(N(data_NoOutliers!BNF19),data_NoOutliers!BNF19,MID(data_NoOutliers!BNF19,2,99)/2),"")</f>
        <v/>
      </c>
      <c r="BZV19" s="4" t="str">
        <f>IFERROR(IF(N(data_NoOutliers!BNG19),data_NoOutliers!BNG19,MID(data_NoOutliers!BNG19,2,99)/2),"")</f>
        <v/>
      </c>
      <c r="BZW19" s="4" t="str">
        <f>IFERROR(IF(N(data_NoOutliers!BNH19),data_NoOutliers!BNH19,MID(data_NoOutliers!BNH19,2,99)/2),"")</f>
        <v/>
      </c>
      <c r="BZX19" s="4" t="str">
        <f>IFERROR(IF(N(data_NoOutliers!BNI19),data_NoOutliers!BNI19,MID(data_NoOutliers!BNI19,2,99)/2),"")</f>
        <v/>
      </c>
      <c r="BZY19" s="4" t="str">
        <f>IFERROR(IF(N(data_NoOutliers!BNJ19),data_NoOutliers!BNJ19,MID(data_NoOutliers!BNJ19,2,99)/2),"")</f>
        <v/>
      </c>
      <c r="BZZ19" s="4" t="str">
        <f>IFERROR(IF(N(data_NoOutliers!BNK19),data_NoOutliers!BNK19,MID(data_NoOutliers!BNK19,2,99)/2),"")</f>
        <v/>
      </c>
      <c r="CAA19" s="4" t="str">
        <f>IFERROR(IF(N(data_NoOutliers!BNL19),data_NoOutliers!BNL19,MID(data_NoOutliers!BNL19,2,99)/2),"")</f>
        <v/>
      </c>
      <c r="CAB19" s="4" t="str">
        <f>IFERROR(IF(N(data_NoOutliers!BNM19),data_NoOutliers!BNM19,MID(data_NoOutliers!BNM19,2,99)/2),"")</f>
        <v/>
      </c>
      <c r="CAC19" s="4" t="str">
        <f>IFERROR(IF(N(data_NoOutliers!BNN19),data_NoOutliers!BNN19,MID(data_NoOutliers!BNN19,2,99)/2),"")</f>
        <v/>
      </c>
      <c r="CAD19" s="4" t="str">
        <f>IFERROR(IF(N(data_NoOutliers!BNO19),data_NoOutliers!BNO19,MID(data_NoOutliers!BNO19,2,99)/2),"")</f>
        <v/>
      </c>
      <c r="CAE19" s="4" t="str">
        <f>IFERROR(IF(N(data_NoOutliers!BNP19),data_NoOutliers!BNP19,MID(data_NoOutliers!BNP19,2,99)/2),"")</f>
        <v/>
      </c>
      <c r="CAF19" s="4" t="str">
        <f>IFERROR(IF(N(data_NoOutliers!BNQ19),data_NoOutliers!BNQ19,MID(data_NoOutliers!BNQ19,2,99)/2),"")</f>
        <v/>
      </c>
      <c r="CAG19" s="4" t="str">
        <f>IFERROR(IF(N(data_NoOutliers!BNR19),data_NoOutliers!BNR19,MID(data_NoOutliers!BNR19,2,99)/2),"")</f>
        <v/>
      </c>
      <c r="CAH19" s="4" t="str">
        <f>IFERROR(IF(N(data_NoOutliers!BNS19),data_NoOutliers!BNS19,MID(data_NoOutliers!BNS19,2,99)/2),"")</f>
        <v/>
      </c>
      <c r="CAI19" s="4" t="str">
        <f>IFERROR(IF(N(data_NoOutliers!BNT19),data_NoOutliers!BNT19,MID(data_NoOutliers!BNT19,2,99)/2),"")</f>
        <v/>
      </c>
      <c r="CAJ19" s="4" t="str">
        <f>IFERROR(IF(N(data_NoOutliers!BNU19),data_NoOutliers!BNU19,MID(data_NoOutliers!BNU19,2,99)/2),"")</f>
        <v/>
      </c>
      <c r="CAK19" s="4" t="str">
        <f>IFERROR(IF(N(data_NoOutliers!BNV19),data_NoOutliers!BNV19,MID(data_NoOutliers!BNV19,2,99)/2),"")</f>
        <v/>
      </c>
      <c r="CAL19" s="4" t="str">
        <f>IFERROR(IF(N(data_NoOutliers!BNW19),data_NoOutliers!BNW19,MID(data_NoOutliers!BNW19,2,99)/2),"")</f>
        <v/>
      </c>
      <c r="CAM19" s="4" t="str">
        <f>IFERROR(IF(N(data_NoOutliers!BNX19),data_NoOutliers!BNX19,MID(data_NoOutliers!BNX19,2,99)/2),"")</f>
        <v/>
      </c>
      <c r="CAN19" s="4" t="str">
        <f>IFERROR(IF(N(data_NoOutliers!BNY19),data_NoOutliers!BNY19,MID(data_NoOutliers!BNY19,2,99)/2),"")</f>
        <v/>
      </c>
      <c r="CAO19" s="4" t="str">
        <f>IFERROR(IF(N(data_NoOutliers!BNZ19),data_NoOutliers!BNZ19,MID(data_NoOutliers!BNZ19,2,99)/2),"")</f>
        <v/>
      </c>
      <c r="CAP19" s="4" t="str">
        <f>IFERROR(IF(N(data_NoOutliers!BOA19),data_NoOutliers!BOA19,MID(data_NoOutliers!BOA19,2,99)/2),"")</f>
        <v/>
      </c>
      <c r="CAQ19" s="4" t="str">
        <f>IFERROR(IF(N(data_NoOutliers!BOB19),data_NoOutliers!BOB19,MID(data_NoOutliers!BOB19,2,99)/2),"")</f>
        <v/>
      </c>
      <c r="CAR19" s="4" t="str">
        <f>IFERROR(IF(N(data_NoOutliers!BOC19),data_NoOutliers!BOC19,MID(data_NoOutliers!BOC19,2,99)/2),"")</f>
        <v/>
      </c>
      <c r="CAS19" s="4" t="str">
        <f>IFERROR(IF(N(data_NoOutliers!BOD19),data_NoOutliers!BOD19,MID(data_NoOutliers!BOD19,2,99)/2),"")</f>
        <v/>
      </c>
      <c r="CAT19" s="4" t="str">
        <f>IFERROR(IF(N(data_NoOutliers!BOE19),data_NoOutliers!BOE19,MID(data_NoOutliers!BOE19,2,99)/2),"")</f>
        <v/>
      </c>
      <c r="CAU19" s="4" t="str">
        <f>IFERROR(IF(N(data_NoOutliers!BOF19),data_NoOutliers!BOF19,MID(data_NoOutliers!BOF19,2,99)/2),"")</f>
        <v/>
      </c>
      <c r="CAV19" s="4" t="str">
        <f>IFERROR(IF(N(data_NoOutliers!BOG19),data_NoOutliers!BOG19,MID(data_NoOutliers!BOG19,2,99)/2),"")</f>
        <v/>
      </c>
      <c r="CAW19" s="4" t="str">
        <f>IFERROR(IF(N(data_NoOutliers!BOH19),data_NoOutliers!BOH19,MID(data_NoOutliers!BOH19,2,99)/2),"")</f>
        <v/>
      </c>
      <c r="CAX19" s="4" t="str">
        <f>IFERROR(IF(N(data_NoOutliers!BOI19),data_NoOutliers!BOI19,MID(data_NoOutliers!BOI19,2,99)/2),"")</f>
        <v/>
      </c>
      <c r="CAY19" s="4" t="str">
        <f>IFERROR(IF(N(data_NoOutliers!BOJ19),data_NoOutliers!BOJ19,MID(data_NoOutliers!BOJ19,2,99)/2),"")</f>
        <v/>
      </c>
      <c r="CAZ19" s="4" t="str">
        <f>IFERROR(IF(N(data_NoOutliers!BOK19),data_NoOutliers!BOK19,MID(data_NoOutliers!BOK19,2,99)/2),"")</f>
        <v/>
      </c>
      <c r="CBA19" s="4" t="str">
        <f>IFERROR(IF(N(data_NoOutliers!BOL19),data_NoOutliers!BOL19,MID(data_NoOutliers!BOL19,2,99)/2),"")</f>
        <v/>
      </c>
      <c r="CBB19" s="4" t="str">
        <f>IFERROR(IF(N(data_NoOutliers!BOM19),data_NoOutliers!BOM19,MID(data_NoOutliers!BOM19,2,99)/2),"")</f>
        <v/>
      </c>
      <c r="CBC19" s="4" t="str">
        <f>IFERROR(IF(N(data_NoOutliers!BON19),data_NoOutliers!BON19,MID(data_NoOutliers!BON19,2,99)/2),"")</f>
        <v/>
      </c>
      <c r="CBD19" s="4" t="str">
        <f>IFERROR(IF(N(data_NoOutliers!BOO19),data_NoOutliers!BOO19,MID(data_NoOutliers!BOO19,2,99)/2),"")</f>
        <v/>
      </c>
      <c r="CBE19" s="4" t="str">
        <f>IFERROR(IF(N(data_NoOutliers!BOP19),data_NoOutliers!BOP19,MID(data_NoOutliers!BOP19,2,99)/2),"")</f>
        <v/>
      </c>
      <c r="CBF19" s="4" t="str">
        <f>IFERROR(IF(N(data_NoOutliers!BOQ19),data_NoOutliers!BOQ19,MID(data_NoOutliers!BOQ19,2,99)/2),"")</f>
        <v/>
      </c>
      <c r="CBG19" s="4" t="str">
        <f>IFERROR(IF(N(data_NoOutliers!BOR19),data_NoOutliers!BOR19,MID(data_NoOutliers!BOR19,2,99)/2),"")</f>
        <v/>
      </c>
      <c r="CBH19" s="4" t="str">
        <f>IFERROR(IF(N(data_NoOutliers!BOS19),data_NoOutliers!BOS19,MID(data_NoOutliers!BOS19,2,99)/2),"")</f>
        <v/>
      </c>
      <c r="CBI19" s="4" t="str">
        <f>IFERROR(IF(N(data_NoOutliers!BOT19),data_NoOutliers!BOT19,MID(data_NoOutliers!BOT19,2,99)/2),"")</f>
        <v/>
      </c>
      <c r="CBJ19" s="4" t="str">
        <f>IFERROR(IF(N(data_NoOutliers!BOU19),data_NoOutliers!BOU19,MID(data_NoOutliers!BOU19,2,99)/2),"")</f>
        <v/>
      </c>
      <c r="CBK19" s="4" t="str">
        <f>IFERROR(IF(N(data_NoOutliers!BOV19),data_NoOutliers!BOV19,MID(data_NoOutliers!BOV19,2,99)/2),"")</f>
        <v/>
      </c>
      <c r="CBL19" s="4" t="str">
        <f>IFERROR(IF(N(data_NoOutliers!BOW19),data_NoOutliers!BOW19,MID(data_NoOutliers!BOW19,2,99)/2),"")</f>
        <v/>
      </c>
      <c r="CBM19" s="4" t="str">
        <f>IFERROR(IF(N(data_NoOutliers!BOX19),data_NoOutliers!BOX19,MID(data_NoOutliers!BOX19,2,99)/2),"")</f>
        <v/>
      </c>
      <c r="CBN19" s="4" t="str">
        <f>IFERROR(IF(N(data_NoOutliers!BOY19),data_NoOutliers!BOY19,MID(data_NoOutliers!BOY19,2,99)/2),"")</f>
        <v/>
      </c>
      <c r="CBO19" s="4" t="str">
        <f>IFERROR(IF(N(data_NoOutliers!BOZ19),data_NoOutliers!BOZ19,MID(data_NoOutliers!BOZ19,2,99)/2),"")</f>
        <v/>
      </c>
      <c r="CBP19" s="4" t="str">
        <f>IFERROR(IF(N(data_NoOutliers!BPA19),data_NoOutliers!BPA19,MID(data_NoOutliers!BPA19,2,99)/2),"")</f>
        <v/>
      </c>
      <c r="CBQ19" s="4" t="str">
        <f>IFERROR(IF(N(data_NoOutliers!BPB19),data_NoOutliers!BPB19,MID(data_NoOutliers!BPB19,2,99)/2),"")</f>
        <v/>
      </c>
      <c r="CBR19" s="4" t="str">
        <f>IFERROR(IF(N(data_NoOutliers!BPC19),data_NoOutliers!BPC19,MID(data_NoOutliers!BPC19,2,99)/2),"")</f>
        <v/>
      </c>
      <c r="CBS19" s="4" t="str">
        <f>IFERROR(IF(N(data_NoOutliers!BPD19),data_NoOutliers!BPD19,MID(data_NoOutliers!BPD19,2,99)/2),"")</f>
        <v/>
      </c>
      <c r="CBT19" s="4" t="str">
        <f>IFERROR(IF(N(data_NoOutliers!BPE19),data_NoOutliers!BPE19,MID(data_NoOutliers!BPE19,2,99)/2),"")</f>
        <v/>
      </c>
      <c r="CBU19" s="4" t="str">
        <f>IFERROR(IF(N(data_NoOutliers!BPF19),data_NoOutliers!BPF19,MID(data_NoOutliers!BPF19,2,99)/2),"")</f>
        <v/>
      </c>
      <c r="CBV19" s="4" t="str">
        <f>IFERROR(IF(N(data_NoOutliers!BPG19),data_NoOutliers!BPG19,MID(data_NoOutliers!BPG19,2,99)/2),"")</f>
        <v/>
      </c>
      <c r="CBW19" s="4" t="str">
        <f>IFERROR(IF(N(data_NoOutliers!BPH19),data_NoOutliers!BPH19,MID(data_NoOutliers!BPH19,2,99)/2),"")</f>
        <v/>
      </c>
      <c r="CBX19" s="4" t="str">
        <f>IFERROR(IF(N(data_NoOutliers!BPI19),data_NoOutliers!BPI19,MID(data_NoOutliers!BPI19,2,99)/2),"")</f>
        <v/>
      </c>
      <c r="CBY19" s="4" t="str">
        <f>IFERROR(IF(N(data_NoOutliers!BPJ19),data_NoOutliers!BPJ19,MID(data_NoOutliers!BPJ19,2,99)/2),"")</f>
        <v/>
      </c>
      <c r="CBZ19" s="4" t="str">
        <f>IFERROR(IF(N(data_NoOutliers!BPK19),data_NoOutliers!BPK19,MID(data_NoOutliers!BPK19,2,99)/2),"")</f>
        <v/>
      </c>
      <c r="CCA19" s="4" t="str">
        <f>IFERROR(IF(N(data_NoOutliers!BPL19),data_NoOutliers!BPL19,MID(data_NoOutliers!BPL19,2,99)/2),"")</f>
        <v/>
      </c>
      <c r="CCB19" s="4" t="str">
        <f>IFERROR(IF(N(data_NoOutliers!BPM19),data_NoOutliers!BPM19,MID(data_NoOutliers!BPM19,2,99)/2),"")</f>
        <v/>
      </c>
      <c r="CCC19" s="4" t="str">
        <f>IFERROR(IF(N(data_NoOutliers!BPN19),data_NoOutliers!BPN19,MID(data_NoOutliers!BPN19,2,99)/2),"")</f>
        <v/>
      </c>
      <c r="CCD19" s="4" t="str">
        <f>IFERROR(IF(N(data_NoOutliers!BPO19),data_NoOutliers!BPO19,MID(data_NoOutliers!BPO19,2,99)/2),"")</f>
        <v/>
      </c>
      <c r="CCE19" s="4" t="str">
        <f>IFERROR(IF(N(data_NoOutliers!BPP19),data_NoOutliers!BPP19,MID(data_NoOutliers!BPP19,2,99)/2),"")</f>
        <v/>
      </c>
      <c r="CCF19" s="4" t="str">
        <f>IFERROR(IF(N(data_NoOutliers!BPQ19),data_NoOutliers!BPQ19,MID(data_NoOutliers!BPQ19,2,99)/2),"")</f>
        <v/>
      </c>
      <c r="CCG19" s="4" t="str">
        <f>IFERROR(IF(N(data_NoOutliers!BPR19),data_NoOutliers!BPR19,MID(data_NoOutliers!BPR19,2,99)/2),"")</f>
        <v/>
      </c>
      <c r="CCH19" s="4" t="str">
        <f>IFERROR(IF(N(data_NoOutliers!BPS19),data_NoOutliers!BPS19,MID(data_NoOutliers!BPS19,2,99)/2),"")</f>
        <v/>
      </c>
      <c r="CCI19" s="4" t="str">
        <f>IFERROR(IF(N(data_NoOutliers!BPT19),data_NoOutliers!BPT19,MID(data_NoOutliers!BPT19,2,99)/2),"")</f>
        <v/>
      </c>
      <c r="CCJ19" s="4" t="str">
        <f>IFERROR(IF(N(data_NoOutliers!BPU19),data_NoOutliers!BPU19,MID(data_NoOutliers!BPU19,2,99)/2),"")</f>
        <v/>
      </c>
      <c r="CCK19" s="4" t="str">
        <f>IFERROR(IF(N(data_NoOutliers!BPV19),data_NoOutliers!BPV19,MID(data_NoOutliers!BPV19,2,99)/2),"")</f>
        <v/>
      </c>
      <c r="CCL19" s="4" t="str">
        <f>IFERROR(IF(N(data_NoOutliers!BPW19),data_NoOutliers!BPW19,MID(data_NoOutliers!BPW19,2,99)/2),"")</f>
        <v/>
      </c>
      <c r="CCM19" s="4" t="str">
        <f>IFERROR(IF(N(data_NoOutliers!BPX19),data_NoOutliers!BPX19,MID(data_NoOutliers!BPX19,2,99)/2),"")</f>
        <v/>
      </c>
      <c r="CCN19" s="4" t="str">
        <f>IFERROR(IF(N(data_NoOutliers!BPY19),data_NoOutliers!BPY19,MID(data_NoOutliers!BPY19,2,99)/2),"")</f>
        <v/>
      </c>
      <c r="CCO19" s="4" t="str">
        <f>IFERROR(IF(N(data_NoOutliers!BPZ19),data_NoOutliers!BPZ19,MID(data_NoOutliers!BPZ19,2,99)/2),"")</f>
        <v/>
      </c>
      <c r="CCP19" s="4" t="str">
        <f>IFERROR(IF(N(data_NoOutliers!BQA19),data_NoOutliers!BQA19,MID(data_NoOutliers!BQA19,2,99)/2),"")</f>
        <v/>
      </c>
      <c r="CCQ19" s="4" t="str">
        <f>IFERROR(IF(N(data_NoOutliers!BQB19),data_NoOutliers!BQB19,MID(data_NoOutliers!BQB19,2,99)/2),"")</f>
        <v/>
      </c>
      <c r="CCR19" s="4" t="str">
        <f>IFERROR(IF(N(data_NoOutliers!BQC19),data_NoOutliers!BQC19,MID(data_NoOutliers!BQC19,2,99)/2),"")</f>
        <v/>
      </c>
      <c r="CCS19" s="4" t="str">
        <f>IFERROR(IF(N(data_NoOutliers!BQD19),data_NoOutliers!BQD19,MID(data_NoOutliers!BQD19,2,99)/2),"")</f>
        <v/>
      </c>
      <c r="CCT19" s="4" t="str">
        <f>IFERROR(IF(N(data_NoOutliers!BQE19),data_NoOutliers!BQE19,MID(data_NoOutliers!BQE19,2,99)/2),"")</f>
        <v/>
      </c>
      <c r="CCU19" s="4" t="str">
        <f>IFERROR(IF(N(data_NoOutliers!BQF19),data_NoOutliers!BQF19,MID(data_NoOutliers!BQF19,2,99)/2),"")</f>
        <v/>
      </c>
      <c r="CCV19" s="4" t="str">
        <f>IFERROR(IF(N(data_NoOutliers!BQG19),data_NoOutliers!BQG19,MID(data_NoOutliers!BQG19,2,99)/2),"")</f>
        <v/>
      </c>
      <c r="CCW19" s="4" t="str">
        <f>IFERROR(IF(N(data_NoOutliers!BQH19),data_NoOutliers!BQH19,MID(data_NoOutliers!BQH19,2,99)/2),"")</f>
        <v/>
      </c>
      <c r="CCX19" s="4" t="str">
        <f>IFERROR(IF(N(data_NoOutliers!BQI19),data_NoOutliers!BQI19,MID(data_NoOutliers!BQI19,2,99)/2),"")</f>
        <v/>
      </c>
      <c r="CCY19" s="4" t="str">
        <f>IFERROR(IF(N(data_NoOutliers!BQJ19),data_NoOutliers!BQJ19,MID(data_NoOutliers!BQJ19,2,99)/2),"")</f>
        <v/>
      </c>
      <c r="CCZ19" s="4" t="str">
        <f>IFERROR(IF(N(data_NoOutliers!BQK19),data_NoOutliers!BQK19,MID(data_NoOutliers!BQK19,2,99)/2),"")</f>
        <v/>
      </c>
      <c r="CDA19" s="4" t="str">
        <f>IFERROR(IF(N(data_NoOutliers!BQL19),data_NoOutliers!BQL19,MID(data_NoOutliers!BQL19,2,99)/2),"")</f>
        <v/>
      </c>
      <c r="CDB19" s="4" t="str">
        <f>IFERROR(IF(N(data_NoOutliers!BQM19),data_NoOutliers!BQM19,MID(data_NoOutliers!BQM19,2,99)/2),"")</f>
        <v/>
      </c>
      <c r="CDC19" s="4" t="str">
        <f>IFERROR(IF(N(data_NoOutliers!BQN19),data_NoOutliers!BQN19,MID(data_NoOutliers!BQN19,2,99)/2),"")</f>
        <v/>
      </c>
      <c r="CDD19" s="4" t="str">
        <f>IFERROR(IF(N(data_NoOutliers!BQO19),data_NoOutliers!BQO19,MID(data_NoOutliers!BQO19,2,99)/2),"")</f>
        <v/>
      </c>
      <c r="CDE19" s="4" t="str">
        <f>IFERROR(IF(N(data_NoOutliers!BQP19),data_NoOutliers!BQP19,MID(data_NoOutliers!BQP19,2,99)/2),"")</f>
        <v/>
      </c>
      <c r="CDF19" s="4" t="str">
        <f>IFERROR(IF(N(data_NoOutliers!BQQ19),data_NoOutliers!BQQ19,MID(data_NoOutliers!BQQ19,2,99)/2),"")</f>
        <v/>
      </c>
      <c r="CDG19" s="4" t="str">
        <f>IFERROR(IF(N(data_NoOutliers!BQR19),data_NoOutliers!BQR19,MID(data_NoOutliers!BQR19,2,99)/2),"")</f>
        <v/>
      </c>
      <c r="CDH19" s="4" t="str">
        <f>IFERROR(IF(N(data_NoOutliers!BQS19),data_NoOutliers!BQS19,MID(data_NoOutliers!BQS19,2,99)/2),"")</f>
        <v/>
      </c>
      <c r="CDI19" s="4" t="str">
        <f>IFERROR(IF(N(data_NoOutliers!BQT19),data_NoOutliers!BQT19,MID(data_NoOutliers!BQT19,2,99)/2),"")</f>
        <v/>
      </c>
      <c r="CDJ19" s="4" t="str">
        <f>IFERROR(IF(N(data_NoOutliers!BQU19),data_NoOutliers!BQU19,MID(data_NoOutliers!BQU19,2,99)/2),"")</f>
        <v/>
      </c>
      <c r="CDK19" s="4" t="str">
        <f>IFERROR(IF(N(data_NoOutliers!BQV19),data_NoOutliers!BQV19,MID(data_NoOutliers!BQV19,2,99)/2),"")</f>
        <v/>
      </c>
      <c r="CDL19" s="4" t="str">
        <f>IFERROR(IF(N(data_NoOutliers!BQW19),data_NoOutliers!BQW19,MID(data_NoOutliers!BQW19,2,99)/2),"")</f>
        <v/>
      </c>
      <c r="CDM19" s="4" t="str">
        <f>IFERROR(IF(N(data_NoOutliers!BQX19),data_NoOutliers!BQX19,MID(data_NoOutliers!BQX19,2,99)/2),"")</f>
        <v/>
      </c>
      <c r="CDN19" s="4" t="str">
        <f>IFERROR(IF(N(data_NoOutliers!BQY19),data_NoOutliers!BQY19,MID(data_NoOutliers!BQY19,2,99)/2),"")</f>
        <v/>
      </c>
      <c r="CDO19" s="4" t="str">
        <f>IFERROR(IF(N(data_NoOutliers!BQZ19),data_NoOutliers!BQZ19,MID(data_NoOutliers!BQZ19,2,99)/2),"")</f>
        <v/>
      </c>
      <c r="CDP19" s="4" t="str">
        <f>IFERROR(IF(N(data_NoOutliers!BRA19),data_NoOutliers!BRA19,MID(data_NoOutliers!BRA19,2,99)/2),"")</f>
        <v/>
      </c>
      <c r="CDQ19" s="4" t="str">
        <f>IFERROR(IF(N(data_NoOutliers!BRB19),data_NoOutliers!BRB19,MID(data_NoOutliers!BRB19,2,99)/2),"")</f>
        <v/>
      </c>
      <c r="CDR19" s="4" t="str">
        <f>IFERROR(IF(N(data_NoOutliers!BRC19),data_NoOutliers!BRC19,MID(data_NoOutliers!BRC19,2,99)/2),"")</f>
        <v/>
      </c>
      <c r="CDS19" s="4" t="str">
        <f>IFERROR(IF(N(data_NoOutliers!BRD19),data_NoOutliers!BRD19,MID(data_NoOutliers!BRD19,2,99)/2),"")</f>
        <v/>
      </c>
      <c r="CDT19" s="4" t="str">
        <f>IFERROR(IF(N(data_NoOutliers!BRE19),data_NoOutliers!BRE19,MID(data_NoOutliers!BRE19,2,99)/2),"")</f>
        <v/>
      </c>
      <c r="CDU19" s="4" t="str">
        <f>IFERROR(IF(N(data_NoOutliers!BRF19),data_NoOutliers!BRF19,MID(data_NoOutliers!BRF19,2,99)/2),"")</f>
        <v/>
      </c>
      <c r="CDV19" s="4" t="str">
        <f>IFERROR(IF(N(data_NoOutliers!BRG19),data_NoOutliers!BRG19,MID(data_NoOutliers!BRG19,2,99)/2),"")</f>
        <v/>
      </c>
      <c r="CDW19" s="4" t="str">
        <f>IFERROR(IF(N(data_NoOutliers!BRH19),data_NoOutliers!BRH19,MID(data_NoOutliers!BRH19,2,99)/2),"")</f>
        <v/>
      </c>
      <c r="CDX19" s="4" t="str">
        <f>IFERROR(IF(N(data_NoOutliers!BRI19),data_NoOutliers!BRI19,MID(data_NoOutliers!BRI19,2,99)/2),"")</f>
        <v/>
      </c>
      <c r="CDY19" s="4" t="str">
        <f>IFERROR(IF(N(data_NoOutliers!BRJ19),data_NoOutliers!BRJ19,MID(data_NoOutliers!BRJ19,2,99)/2),"")</f>
        <v/>
      </c>
      <c r="CDZ19" s="4" t="str">
        <f>IFERROR(IF(N(data_NoOutliers!BRK19),data_NoOutliers!BRK19,MID(data_NoOutliers!BRK19,2,99)/2),"")</f>
        <v/>
      </c>
      <c r="CEA19" s="4" t="str">
        <f>IFERROR(IF(N(data_NoOutliers!BRL19),data_NoOutliers!BRL19,MID(data_NoOutliers!BRL19,2,99)/2),"")</f>
        <v/>
      </c>
      <c r="CEB19" s="4" t="str">
        <f>IFERROR(IF(N(data_NoOutliers!BRM19),data_NoOutliers!BRM19,MID(data_NoOutliers!BRM19,2,99)/2),"")</f>
        <v/>
      </c>
      <c r="CEC19" s="4" t="str">
        <f>IFERROR(IF(N(data_NoOutliers!BRN19),data_NoOutliers!BRN19,MID(data_NoOutliers!BRN19,2,99)/2),"")</f>
        <v/>
      </c>
      <c r="CED19" s="4" t="str">
        <f>IFERROR(IF(N(data_NoOutliers!BRO19),data_NoOutliers!BRO19,MID(data_NoOutliers!BRO19,2,99)/2),"")</f>
        <v/>
      </c>
      <c r="CEE19" s="4" t="str">
        <f>IFERROR(IF(N(data_NoOutliers!BRP19),data_NoOutliers!BRP19,MID(data_NoOutliers!BRP19,2,99)/2),"")</f>
        <v/>
      </c>
      <c r="CEF19" s="4" t="str">
        <f>IFERROR(IF(N(data_NoOutliers!BRQ19),data_NoOutliers!BRQ19,MID(data_NoOutliers!BRQ19,2,99)/2),"")</f>
        <v/>
      </c>
      <c r="CEG19" s="4" t="str">
        <f>IFERROR(IF(N(data_NoOutliers!BRR19),data_NoOutliers!BRR19,MID(data_NoOutliers!BRR19,2,99)/2),"")</f>
        <v/>
      </c>
      <c r="CEH19" s="4" t="str">
        <f>IFERROR(IF(N(data_NoOutliers!BRS19),data_NoOutliers!BRS19,MID(data_NoOutliers!BRS19,2,99)/2),"")</f>
        <v/>
      </c>
      <c r="CEI19" s="4" t="str">
        <f>IFERROR(IF(N(data_NoOutliers!BRT19),data_NoOutliers!BRT19,MID(data_NoOutliers!BRT19,2,99)/2),"")</f>
        <v/>
      </c>
      <c r="CEJ19" s="4" t="str">
        <f>IFERROR(IF(N(data_NoOutliers!BRU19),data_NoOutliers!BRU19,MID(data_NoOutliers!BRU19,2,99)/2),"")</f>
        <v/>
      </c>
      <c r="CEK19" s="4" t="str">
        <f>IFERROR(IF(N(data_NoOutliers!BRV19),data_NoOutliers!BRV19,MID(data_NoOutliers!BRV19,2,99)/2),"")</f>
        <v/>
      </c>
      <c r="CEL19" s="4" t="str">
        <f>IFERROR(IF(N(data_NoOutliers!BRW19),data_NoOutliers!BRW19,MID(data_NoOutliers!BRW19,2,99)/2),"")</f>
        <v/>
      </c>
      <c r="CEM19" s="4" t="str">
        <f>IFERROR(IF(N(data_NoOutliers!BRX19),data_NoOutliers!BRX19,MID(data_NoOutliers!BRX19,2,99)/2),"")</f>
        <v/>
      </c>
      <c r="CEN19" s="4" t="str">
        <f>IFERROR(IF(N(data_NoOutliers!BRY19),data_NoOutliers!BRY19,MID(data_NoOutliers!BRY19,2,99)/2),"")</f>
        <v/>
      </c>
      <c r="CEO19" s="4" t="str">
        <f>IFERROR(IF(N(data_NoOutliers!BRZ19),data_NoOutliers!BRZ19,MID(data_NoOutliers!BRZ19,2,99)/2),"")</f>
        <v/>
      </c>
      <c r="CEP19" s="4" t="str">
        <f>IFERROR(IF(N(data_NoOutliers!BSA19),data_NoOutliers!BSA19,MID(data_NoOutliers!BSA19,2,99)/2),"")</f>
        <v/>
      </c>
      <c r="CEQ19" s="4" t="str">
        <f>IFERROR(IF(N(data_NoOutliers!BSB19),data_NoOutliers!BSB19,MID(data_NoOutliers!BSB19,2,99)/2),"")</f>
        <v/>
      </c>
      <c r="CER19" s="4" t="str">
        <f>IFERROR(IF(N(data_NoOutliers!BSC19),data_NoOutliers!BSC19,MID(data_NoOutliers!BSC19,2,99)/2),"")</f>
        <v/>
      </c>
      <c r="CES19" s="4" t="str">
        <f>IFERROR(IF(N(data_NoOutliers!BSD19),data_NoOutliers!BSD19,MID(data_NoOutliers!BSD19,2,99)/2),"")</f>
        <v/>
      </c>
      <c r="CET19" s="4" t="str">
        <f>IFERROR(IF(N(data_NoOutliers!BSE19),data_NoOutliers!BSE19,MID(data_NoOutliers!BSE19,2,99)/2),"")</f>
        <v/>
      </c>
      <c r="CEU19" s="4" t="str">
        <f>IFERROR(IF(N(data_NoOutliers!BSF19),data_NoOutliers!BSF19,MID(data_NoOutliers!BSF19,2,99)/2),"")</f>
        <v/>
      </c>
      <c r="CEV19" s="4" t="str">
        <f>IFERROR(IF(N(data_NoOutliers!BSG19),data_NoOutliers!BSG19,MID(data_NoOutliers!BSG19,2,99)/2),"")</f>
        <v/>
      </c>
      <c r="CEW19" s="4" t="str">
        <f>IFERROR(IF(N(data_NoOutliers!BSH19),data_NoOutliers!BSH19,MID(data_NoOutliers!BSH19,2,99)/2),"")</f>
        <v/>
      </c>
      <c r="CEX19" s="4" t="str">
        <f>IFERROR(IF(N(data_NoOutliers!BSI19),data_NoOutliers!BSI19,MID(data_NoOutliers!BSI19,2,99)/2),"")</f>
        <v/>
      </c>
      <c r="CEY19" s="4" t="str">
        <f>IFERROR(IF(N(data_NoOutliers!BSJ19),data_NoOutliers!BSJ19,MID(data_NoOutliers!BSJ19,2,99)/2),"")</f>
        <v/>
      </c>
      <c r="CEZ19" s="4" t="str">
        <f>IFERROR(IF(N(data_NoOutliers!BSK19),data_NoOutliers!BSK19,MID(data_NoOutliers!BSK19,2,99)/2),"")</f>
        <v/>
      </c>
      <c r="CFA19" s="4" t="str">
        <f>IFERROR(IF(N(data_NoOutliers!BSL19),data_NoOutliers!BSL19,MID(data_NoOutliers!BSL19,2,99)/2),"")</f>
        <v/>
      </c>
      <c r="CFB19" s="4" t="str">
        <f>IFERROR(IF(N(data_NoOutliers!BSM19),data_NoOutliers!BSM19,MID(data_NoOutliers!BSM19,2,99)/2),"")</f>
        <v/>
      </c>
      <c r="CFC19" s="4" t="str">
        <f>IFERROR(IF(N(data_NoOutliers!BSN19),data_NoOutliers!BSN19,MID(data_NoOutliers!BSN19,2,99)/2),"")</f>
        <v/>
      </c>
      <c r="CFD19" s="4" t="str">
        <f>IFERROR(IF(N(data_NoOutliers!BSO19),data_NoOutliers!BSO19,MID(data_NoOutliers!BSO19,2,99)/2),"")</f>
        <v/>
      </c>
      <c r="CFE19" s="4" t="str">
        <f>IFERROR(IF(N(data_NoOutliers!BSP19),data_NoOutliers!BSP19,MID(data_NoOutliers!BSP19,2,99)/2),"")</f>
        <v/>
      </c>
      <c r="CFF19" s="4" t="str">
        <f>IFERROR(IF(N(data_NoOutliers!BSQ19),data_NoOutliers!BSQ19,MID(data_NoOutliers!BSQ19,2,99)/2),"")</f>
        <v/>
      </c>
      <c r="CFG19" s="4" t="str">
        <f>IFERROR(IF(N(data_NoOutliers!BSR19),data_NoOutliers!BSR19,MID(data_NoOutliers!BSR19,2,99)/2),"")</f>
        <v/>
      </c>
      <c r="CFH19" s="4" t="str">
        <f>IFERROR(IF(N(data_NoOutliers!BSS19),data_NoOutliers!BSS19,MID(data_NoOutliers!BSS19,2,99)/2),"")</f>
        <v/>
      </c>
      <c r="CFI19" s="4" t="str">
        <f>IFERROR(IF(N(data_NoOutliers!BST19),data_NoOutliers!BST19,MID(data_NoOutliers!BST19,2,99)/2),"")</f>
        <v/>
      </c>
      <c r="CFJ19" s="4" t="str">
        <f>IFERROR(IF(N(data_NoOutliers!BSU19),data_NoOutliers!BSU19,MID(data_NoOutliers!BSU19,2,99)/2),"")</f>
        <v/>
      </c>
      <c r="CFK19" s="4" t="str">
        <f>IFERROR(IF(N(data_NoOutliers!BSV19),data_NoOutliers!BSV19,MID(data_NoOutliers!BSV19,2,99)/2),"")</f>
        <v/>
      </c>
      <c r="CFL19" s="4" t="str">
        <f>IFERROR(IF(N(data_NoOutliers!BSW19),data_NoOutliers!BSW19,MID(data_NoOutliers!BSW19,2,99)/2),"")</f>
        <v/>
      </c>
      <c r="CFM19" s="4" t="str">
        <f>IFERROR(IF(N(data_NoOutliers!BSX19),data_NoOutliers!BSX19,MID(data_NoOutliers!BSX19,2,99)/2),"")</f>
        <v/>
      </c>
      <c r="CFN19" s="4" t="str">
        <f>IFERROR(IF(N(data_NoOutliers!BSY19),data_NoOutliers!BSY19,MID(data_NoOutliers!BSY19,2,99)/2),"")</f>
        <v/>
      </c>
      <c r="CFO19" s="4" t="str">
        <f>IFERROR(IF(N(data_NoOutliers!BSZ19),data_NoOutliers!BSZ19,MID(data_NoOutliers!BSZ19,2,99)/2),"")</f>
        <v/>
      </c>
      <c r="CFP19" s="4" t="str">
        <f>IFERROR(IF(N(data_NoOutliers!BTA19),data_NoOutliers!BTA19,MID(data_NoOutliers!BTA19,2,99)/2),"")</f>
        <v/>
      </c>
      <c r="CFQ19" s="4" t="str">
        <f>IFERROR(IF(N(data_NoOutliers!BTB19),data_NoOutliers!BTB19,MID(data_NoOutliers!BTB19,2,99)/2),"")</f>
        <v/>
      </c>
      <c r="CFR19" s="4" t="str">
        <f>IFERROR(IF(N(data_NoOutliers!BTC19),data_NoOutliers!BTC19,MID(data_NoOutliers!BTC19,2,99)/2),"")</f>
        <v/>
      </c>
      <c r="CFS19" s="4" t="str">
        <f>IFERROR(IF(N(data_NoOutliers!BTD19),data_NoOutliers!BTD19,MID(data_NoOutliers!BTD19,2,99)/2),"")</f>
        <v/>
      </c>
      <c r="CFT19" s="4" t="str">
        <f>IFERROR(IF(N(data_NoOutliers!BTE19),data_NoOutliers!BTE19,MID(data_NoOutliers!BTE19,2,99)/2),"")</f>
        <v/>
      </c>
      <c r="CFU19" s="4" t="str">
        <f>IFERROR(IF(N(data_NoOutliers!BTF19),data_NoOutliers!BTF19,MID(data_NoOutliers!BTF19,2,99)/2),"")</f>
        <v/>
      </c>
      <c r="CFV19" s="4" t="str">
        <f>IFERROR(IF(N(data_NoOutliers!BTG19),data_NoOutliers!BTG19,MID(data_NoOutliers!BTG19,2,99)/2),"")</f>
        <v/>
      </c>
      <c r="CFW19" s="4" t="str">
        <f>IFERROR(IF(N(data_NoOutliers!BTH19),data_NoOutliers!BTH19,MID(data_NoOutliers!BTH19,2,99)/2),"")</f>
        <v/>
      </c>
      <c r="CFX19" s="4" t="str">
        <f>IFERROR(IF(N(data_NoOutliers!BTI19),data_NoOutliers!BTI19,MID(data_NoOutliers!BTI19,2,99)/2),"")</f>
        <v/>
      </c>
      <c r="CFY19" s="4" t="str">
        <f>IFERROR(IF(N(data_NoOutliers!BTJ19),data_NoOutliers!BTJ19,MID(data_NoOutliers!BTJ19,2,99)/2),"")</f>
        <v/>
      </c>
      <c r="CFZ19" s="4" t="str">
        <f>IFERROR(IF(N(data_NoOutliers!BTK19),data_NoOutliers!BTK19,MID(data_NoOutliers!BTK19,2,99)/2),"")</f>
        <v/>
      </c>
      <c r="CGA19" s="4" t="str">
        <f>IFERROR(IF(N(data_NoOutliers!BTL19),data_NoOutliers!BTL19,MID(data_NoOutliers!BTL19,2,99)/2),"")</f>
        <v/>
      </c>
      <c r="CGB19" s="4" t="str">
        <f>IFERROR(IF(N(data_NoOutliers!BTM19),data_NoOutliers!BTM19,MID(data_NoOutliers!BTM19,2,99)/2),"")</f>
        <v/>
      </c>
      <c r="CGC19" s="4" t="str">
        <f>IFERROR(IF(N(data_NoOutliers!BTN19),data_NoOutliers!BTN19,MID(data_NoOutliers!BTN19,2,99)/2),"")</f>
        <v/>
      </c>
      <c r="CGD19" s="4" t="str">
        <f>IFERROR(IF(N(data_NoOutliers!BTO19),data_NoOutliers!BTO19,MID(data_NoOutliers!BTO19,2,99)/2),"")</f>
        <v/>
      </c>
      <c r="CGE19" s="4" t="str">
        <f>IFERROR(IF(N(data_NoOutliers!BTP19),data_NoOutliers!BTP19,MID(data_NoOutliers!BTP19,2,99)/2),"")</f>
        <v/>
      </c>
      <c r="CGF19" s="4" t="str">
        <f>IFERROR(IF(N(data_NoOutliers!BTQ19),data_NoOutliers!BTQ19,MID(data_NoOutliers!BTQ19,2,99)/2),"")</f>
        <v/>
      </c>
      <c r="CGG19" s="4" t="str">
        <f>IFERROR(IF(N(data_NoOutliers!BTR19),data_NoOutliers!BTR19,MID(data_NoOutliers!BTR19,2,99)/2),"")</f>
        <v/>
      </c>
      <c r="CGH19" s="4" t="str">
        <f>IFERROR(IF(N(data_NoOutliers!BTS19),data_NoOutliers!BTS19,MID(data_NoOutliers!BTS19,2,99)/2),"")</f>
        <v/>
      </c>
      <c r="CGI19" s="4" t="str">
        <f>IFERROR(IF(N(data_NoOutliers!BTT19),data_NoOutliers!BTT19,MID(data_NoOutliers!BTT19,2,99)/2),"")</f>
        <v/>
      </c>
      <c r="CGJ19" s="4" t="str">
        <f>IFERROR(IF(N(data_NoOutliers!BTU19),data_NoOutliers!BTU19,MID(data_NoOutliers!BTU19,2,99)/2),"")</f>
        <v/>
      </c>
      <c r="CGK19" s="4" t="str">
        <f>IFERROR(IF(N(data_NoOutliers!BTV19),data_NoOutliers!BTV19,MID(data_NoOutliers!BTV19,2,99)/2),"")</f>
        <v/>
      </c>
      <c r="CGL19" s="4" t="str">
        <f>IFERROR(IF(N(data_NoOutliers!BTW19),data_NoOutliers!BTW19,MID(data_NoOutliers!BTW19,2,99)/2),"")</f>
        <v/>
      </c>
      <c r="CGM19" s="4" t="str">
        <f>IFERROR(IF(N(data_NoOutliers!BTX19),data_NoOutliers!BTX19,MID(data_NoOutliers!BTX19,2,99)/2),"")</f>
        <v/>
      </c>
      <c r="CGN19" s="4" t="str">
        <f>IFERROR(IF(N(data_NoOutliers!BTY19),data_NoOutliers!BTY19,MID(data_NoOutliers!BTY19,2,99)/2),"")</f>
        <v/>
      </c>
      <c r="CGO19" s="4" t="str">
        <f>IFERROR(IF(N(data_NoOutliers!BTZ19),data_NoOutliers!BTZ19,MID(data_NoOutliers!BTZ19,2,99)/2),"")</f>
        <v/>
      </c>
      <c r="CGP19" s="4" t="str">
        <f>IFERROR(IF(N(data_NoOutliers!BUA19),data_NoOutliers!BUA19,MID(data_NoOutliers!BUA19,2,99)/2),"")</f>
        <v/>
      </c>
      <c r="CGQ19" s="4" t="str">
        <f>IFERROR(IF(N(data_NoOutliers!BUB19),data_NoOutliers!BUB19,MID(data_NoOutliers!BUB19,2,99)/2),"")</f>
        <v/>
      </c>
      <c r="CGR19" s="4" t="str">
        <f>IFERROR(IF(N(data_NoOutliers!BUC19),data_NoOutliers!BUC19,MID(data_NoOutliers!BUC19,2,99)/2),"")</f>
        <v/>
      </c>
      <c r="CGS19" s="4" t="str">
        <f>IFERROR(IF(N(data_NoOutliers!BUD19),data_NoOutliers!BUD19,MID(data_NoOutliers!BUD19,2,99)/2),"")</f>
        <v/>
      </c>
      <c r="CGT19" s="4" t="str">
        <f>IFERROR(IF(N(data_NoOutliers!BUE19),data_NoOutliers!BUE19,MID(data_NoOutliers!BUE19,2,99)/2),"")</f>
        <v/>
      </c>
      <c r="CGU19" s="4" t="str">
        <f>IFERROR(IF(N(data_NoOutliers!BUF19),data_NoOutliers!BUF19,MID(data_NoOutliers!BUF19,2,99)/2),"")</f>
        <v/>
      </c>
      <c r="CGV19" s="4" t="str">
        <f>IFERROR(IF(N(data_NoOutliers!BUG19),data_NoOutliers!BUG19,MID(data_NoOutliers!BUG19,2,99)/2),"")</f>
        <v/>
      </c>
      <c r="CGW19" s="4" t="str">
        <f>IFERROR(IF(N(data_NoOutliers!BUH19),data_NoOutliers!BUH19,MID(data_NoOutliers!BUH19,2,99)/2),"")</f>
        <v/>
      </c>
      <c r="CGX19" s="4" t="str">
        <f>IFERROR(IF(N(data_NoOutliers!BUI19),data_NoOutliers!BUI19,MID(data_NoOutliers!BUI19,2,99)/2),"")</f>
        <v/>
      </c>
      <c r="CGY19" s="4" t="str">
        <f>IFERROR(IF(N(data_NoOutliers!BUJ19),data_NoOutliers!BUJ19,MID(data_NoOutliers!BUJ19,2,99)/2),"")</f>
        <v/>
      </c>
      <c r="CGZ19" s="4" t="str">
        <f>IFERROR(IF(N(data_NoOutliers!BUK19),data_NoOutliers!BUK19,MID(data_NoOutliers!BUK19,2,99)/2),"")</f>
        <v/>
      </c>
      <c r="CHA19" s="4" t="str">
        <f>IFERROR(IF(N(data_NoOutliers!BUL19),data_NoOutliers!BUL19,MID(data_NoOutliers!BUL19,2,99)/2),"")</f>
        <v/>
      </c>
      <c r="CHB19" s="4" t="str">
        <f>IFERROR(IF(N(data_NoOutliers!BUM19),data_NoOutliers!BUM19,MID(data_NoOutliers!BUM19,2,99)/2),"")</f>
        <v/>
      </c>
      <c r="CHC19" s="4" t="str">
        <f>IFERROR(IF(N(data_NoOutliers!BUN19),data_NoOutliers!BUN19,MID(data_NoOutliers!BUN19,2,99)/2),"")</f>
        <v/>
      </c>
      <c r="CHD19" s="4" t="str">
        <f>IFERROR(IF(N(data_NoOutliers!BUO19),data_NoOutliers!BUO19,MID(data_NoOutliers!BUO19,2,99)/2),"")</f>
        <v/>
      </c>
      <c r="CHE19" s="4" t="str">
        <f>IFERROR(IF(N(data_NoOutliers!BUP19),data_NoOutliers!BUP19,MID(data_NoOutliers!BUP19,2,99)/2),"")</f>
        <v/>
      </c>
      <c r="CHF19" s="4" t="str">
        <f>IFERROR(IF(N(data_NoOutliers!BUQ19),data_NoOutliers!BUQ19,MID(data_NoOutliers!BUQ19,2,99)/2),"")</f>
        <v/>
      </c>
      <c r="CHG19" s="4" t="str">
        <f>IFERROR(IF(N(data_NoOutliers!BUR19),data_NoOutliers!BUR19,MID(data_NoOutliers!BUR19,2,99)/2),"")</f>
        <v/>
      </c>
      <c r="CHH19" s="4" t="str">
        <f>IFERROR(IF(N(data_NoOutliers!BUS19),data_NoOutliers!BUS19,MID(data_NoOutliers!BUS19,2,99)/2),"")</f>
        <v/>
      </c>
      <c r="CHI19" s="4" t="str">
        <f>IFERROR(IF(N(data_NoOutliers!BUT19),data_NoOutliers!BUT19,MID(data_NoOutliers!BUT19,2,99)/2),"")</f>
        <v/>
      </c>
      <c r="CHJ19" s="4" t="str">
        <f>IFERROR(IF(N(data_NoOutliers!BUU19),data_NoOutliers!BUU19,MID(data_NoOutliers!BUU19,2,99)/2),"")</f>
        <v/>
      </c>
      <c r="CHK19" s="4" t="str">
        <f>IFERROR(IF(N(data_NoOutliers!BUV19),data_NoOutliers!BUV19,MID(data_NoOutliers!BUV19,2,99)/2),"")</f>
        <v/>
      </c>
      <c r="CHL19" s="4" t="str">
        <f>IFERROR(IF(N(data_NoOutliers!BUW19),data_NoOutliers!BUW19,MID(data_NoOutliers!BUW19,2,99)/2),"")</f>
        <v/>
      </c>
      <c r="CHM19" s="4" t="str">
        <f>IFERROR(IF(N(data_NoOutliers!BUX19),data_NoOutliers!BUX19,MID(data_NoOutliers!BUX19,2,99)/2),"")</f>
        <v/>
      </c>
      <c r="CHN19" s="4" t="str">
        <f>IFERROR(IF(N(data_NoOutliers!BUY19),data_NoOutliers!BUY19,MID(data_NoOutliers!BUY19,2,99)/2),"")</f>
        <v/>
      </c>
      <c r="CHO19" s="4" t="str">
        <f>IFERROR(IF(N(data_NoOutliers!BUZ19),data_NoOutliers!BUZ19,MID(data_NoOutliers!BUZ19,2,99)/2),"")</f>
        <v/>
      </c>
      <c r="CHP19" s="4" t="str">
        <f>IFERROR(IF(N(data_NoOutliers!BVA19),data_NoOutliers!BVA19,MID(data_NoOutliers!BVA19,2,99)/2),"")</f>
        <v/>
      </c>
      <c r="CHQ19" s="4" t="str">
        <f>IFERROR(IF(N(data_NoOutliers!BVB19),data_NoOutliers!BVB19,MID(data_NoOutliers!BVB19,2,99)/2),"")</f>
        <v/>
      </c>
      <c r="CHR19" s="4" t="str">
        <f>IFERROR(IF(N(data_NoOutliers!BVC19),data_NoOutliers!BVC19,MID(data_NoOutliers!BVC19,2,99)/2),"")</f>
        <v/>
      </c>
      <c r="CHS19" s="4" t="str">
        <f>IFERROR(IF(N(data_NoOutliers!BVD19),data_NoOutliers!BVD19,MID(data_NoOutliers!BVD19,2,99)/2),"")</f>
        <v/>
      </c>
      <c r="CHT19" s="4" t="str">
        <f>IFERROR(IF(N(data_NoOutliers!BVE19),data_NoOutliers!BVE19,MID(data_NoOutliers!BVE19,2,99)/2),"")</f>
        <v/>
      </c>
      <c r="CHU19" s="4" t="str">
        <f>IFERROR(IF(N(data_NoOutliers!BVF19),data_NoOutliers!BVF19,MID(data_NoOutliers!BVF19,2,99)/2),"")</f>
        <v/>
      </c>
      <c r="CHV19" s="4" t="str">
        <f>IFERROR(IF(N(data_NoOutliers!BVG19),data_NoOutliers!BVG19,MID(data_NoOutliers!BVG19,2,99)/2),"")</f>
        <v/>
      </c>
      <c r="CHW19" s="4" t="str">
        <f>IFERROR(IF(N(data_NoOutliers!BVH19),data_NoOutliers!BVH19,MID(data_NoOutliers!BVH19,2,99)/2),"")</f>
        <v/>
      </c>
      <c r="CHX19" s="4" t="str">
        <f>IFERROR(IF(N(data_NoOutliers!BVI19),data_NoOutliers!BVI19,MID(data_NoOutliers!BVI19,2,99)/2),"")</f>
        <v/>
      </c>
      <c r="CHY19" s="4" t="str">
        <f>IFERROR(IF(N(data_NoOutliers!BVJ19),data_NoOutliers!BVJ19,MID(data_NoOutliers!BVJ19,2,99)/2),"")</f>
        <v/>
      </c>
      <c r="CHZ19" s="4" t="str">
        <f>IFERROR(IF(N(data_NoOutliers!BVK19),data_NoOutliers!BVK19,MID(data_NoOutliers!BVK19,2,99)/2),"")</f>
        <v/>
      </c>
      <c r="CIA19" s="4" t="str">
        <f>IFERROR(IF(N(data_NoOutliers!BVL19),data_NoOutliers!BVL19,MID(data_NoOutliers!BVL19,2,99)/2),"")</f>
        <v/>
      </c>
      <c r="CIB19" s="4" t="str">
        <f>IFERROR(IF(N(data_NoOutliers!BVM19),data_NoOutliers!BVM19,MID(data_NoOutliers!BVM19,2,99)/2),"")</f>
        <v/>
      </c>
      <c r="CIC19" s="4" t="str">
        <f>IFERROR(IF(N(data_NoOutliers!BVN19),data_NoOutliers!BVN19,MID(data_NoOutliers!BVN19,2,99)/2),"")</f>
        <v/>
      </c>
      <c r="CID19" s="4" t="str">
        <f>IFERROR(IF(N(data_NoOutliers!BVO19),data_NoOutliers!BVO19,MID(data_NoOutliers!BVO19,2,99)/2),"")</f>
        <v/>
      </c>
      <c r="CIE19" s="4" t="str">
        <f>IFERROR(IF(N(data_NoOutliers!BVP19),data_NoOutliers!BVP19,MID(data_NoOutliers!BVP19,2,99)/2),"")</f>
        <v/>
      </c>
      <c r="CIF19" s="4" t="str">
        <f>IFERROR(IF(N(data_NoOutliers!BVQ19),data_NoOutliers!BVQ19,MID(data_NoOutliers!BVQ19,2,99)/2),"")</f>
        <v/>
      </c>
      <c r="CIG19" s="4" t="str">
        <f>IFERROR(IF(N(data_NoOutliers!BVR19),data_NoOutliers!BVR19,MID(data_NoOutliers!BVR19,2,99)/2),"")</f>
        <v/>
      </c>
      <c r="CIH19" s="4" t="str">
        <f>IFERROR(IF(N(data_NoOutliers!BVS19),data_NoOutliers!BVS19,MID(data_NoOutliers!BVS19,2,99)/2),"")</f>
        <v/>
      </c>
      <c r="CII19" s="4" t="str">
        <f>IFERROR(IF(N(data_NoOutliers!BVT19),data_NoOutliers!BVT19,MID(data_NoOutliers!BVT19,2,99)/2),"")</f>
        <v/>
      </c>
      <c r="CIJ19" s="4" t="str">
        <f>IFERROR(IF(N(data_NoOutliers!BVU19),data_NoOutliers!BVU19,MID(data_NoOutliers!BVU19,2,99)/2),"")</f>
        <v/>
      </c>
      <c r="CIK19" s="4" t="str">
        <f>IFERROR(IF(N(data_NoOutliers!BVV19),data_NoOutliers!BVV19,MID(data_NoOutliers!BVV19,2,99)/2),"")</f>
        <v/>
      </c>
      <c r="CIL19" s="4" t="str">
        <f>IFERROR(IF(N(data_NoOutliers!BVW19),data_NoOutliers!BVW19,MID(data_NoOutliers!BVW19,2,99)/2),"")</f>
        <v/>
      </c>
      <c r="CIM19" s="4" t="str">
        <f>IFERROR(IF(N(data_NoOutliers!BVX19),data_NoOutliers!BVX19,MID(data_NoOutliers!BVX19,2,99)/2),"")</f>
        <v/>
      </c>
      <c r="CIN19" s="4" t="str">
        <f>IFERROR(IF(N(data_NoOutliers!BVY19),data_NoOutliers!BVY19,MID(data_NoOutliers!BVY19,2,99)/2),"")</f>
        <v/>
      </c>
      <c r="CIO19" s="4" t="str">
        <f>IFERROR(IF(N(data_NoOutliers!BVZ19),data_NoOutliers!BVZ19,MID(data_NoOutliers!BVZ19,2,99)/2),"")</f>
        <v/>
      </c>
      <c r="CIP19" s="4" t="str">
        <f>IFERROR(IF(N(data_NoOutliers!BWA19),data_NoOutliers!BWA19,MID(data_NoOutliers!BWA19,2,99)/2),"")</f>
        <v/>
      </c>
      <c r="CIQ19" s="4" t="str">
        <f>IFERROR(IF(N(data_NoOutliers!BWB19),data_NoOutliers!BWB19,MID(data_NoOutliers!BWB19,2,99)/2),"")</f>
        <v/>
      </c>
      <c r="CIR19" s="4" t="str">
        <f>IFERROR(IF(N(data_NoOutliers!BWC19),data_NoOutliers!BWC19,MID(data_NoOutliers!BWC19,2,99)/2),"")</f>
        <v/>
      </c>
      <c r="CIS19" s="4" t="str">
        <f>IFERROR(IF(N(data_NoOutliers!BWD19),data_NoOutliers!BWD19,MID(data_NoOutliers!BWD19,2,99)/2),"")</f>
        <v/>
      </c>
      <c r="CIT19" s="4" t="str">
        <f>IFERROR(IF(N(data_NoOutliers!BWE19),data_NoOutliers!BWE19,MID(data_NoOutliers!BWE19,2,99)/2),"")</f>
        <v/>
      </c>
      <c r="CIU19" s="4" t="str">
        <f>IFERROR(IF(N(data_NoOutliers!BWF19),data_NoOutliers!BWF19,MID(data_NoOutliers!BWF19,2,99)/2),"")</f>
        <v/>
      </c>
      <c r="CIV19" s="4" t="str">
        <f>IFERROR(IF(N(data_NoOutliers!BWG19),data_NoOutliers!BWG19,MID(data_NoOutliers!BWG19,2,99)/2),"")</f>
        <v/>
      </c>
      <c r="CIW19" s="4" t="str">
        <f>IFERROR(IF(N(data_NoOutliers!BWH19),data_NoOutliers!BWH19,MID(data_NoOutliers!BWH19,2,99)/2),"")</f>
        <v/>
      </c>
      <c r="CIX19" s="4" t="str">
        <f>IFERROR(IF(N(data_NoOutliers!BWI19),data_NoOutliers!BWI19,MID(data_NoOutliers!BWI19,2,99)/2),"")</f>
        <v/>
      </c>
      <c r="CIY19" s="4" t="str">
        <f>IFERROR(IF(N(data_NoOutliers!BWJ19),data_NoOutliers!BWJ19,MID(data_NoOutliers!BWJ19,2,99)/2),"")</f>
        <v/>
      </c>
      <c r="CIZ19" s="4" t="str">
        <f>IFERROR(IF(N(data_NoOutliers!BWK19),data_NoOutliers!BWK19,MID(data_NoOutliers!BWK19,2,99)/2),"")</f>
        <v/>
      </c>
      <c r="CJA19" s="4" t="str">
        <f>IFERROR(IF(N(data_NoOutliers!BWL19),data_NoOutliers!BWL19,MID(data_NoOutliers!BWL19,2,99)/2),"")</f>
        <v/>
      </c>
      <c r="CJB19" s="4" t="str">
        <f>IFERROR(IF(N(data_NoOutliers!BWM19),data_NoOutliers!BWM19,MID(data_NoOutliers!BWM19,2,99)/2),"")</f>
        <v/>
      </c>
      <c r="CJC19" s="4" t="str">
        <f>IFERROR(IF(N(data_NoOutliers!BWN19),data_NoOutliers!BWN19,MID(data_NoOutliers!BWN19,2,99)/2),"")</f>
        <v/>
      </c>
      <c r="CJD19" s="4" t="str">
        <f>IFERROR(IF(N(data_NoOutliers!BWO19),data_NoOutliers!BWO19,MID(data_NoOutliers!BWO19,2,99)/2),"")</f>
        <v/>
      </c>
      <c r="CJE19" s="4" t="str">
        <f>IFERROR(IF(N(data_NoOutliers!BWP19),data_NoOutliers!BWP19,MID(data_NoOutliers!BWP19,2,99)/2),"")</f>
        <v/>
      </c>
      <c r="CJF19" s="4" t="str">
        <f>IFERROR(IF(N(data_NoOutliers!BWQ19),data_NoOutliers!BWQ19,MID(data_NoOutliers!BWQ19,2,99)/2),"")</f>
        <v/>
      </c>
      <c r="CJG19" s="4" t="str">
        <f>IFERROR(IF(N(data_NoOutliers!BWR19),data_NoOutliers!BWR19,MID(data_NoOutliers!BWR19,2,99)/2),"")</f>
        <v/>
      </c>
      <c r="CJH19" s="4" t="str">
        <f>IFERROR(IF(N(data_NoOutliers!BWS19),data_NoOutliers!BWS19,MID(data_NoOutliers!BWS19,2,99)/2),"")</f>
        <v/>
      </c>
      <c r="CJI19" s="4" t="str">
        <f>IFERROR(IF(N(data_NoOutliers!BWT19),data_NoOutliers!BWT19,MID(data_NoOutliers!BWT19,2,99)/2),"")</f>
        <v/>
      </c>
      <c r="CJJ19" s="4" t="str">
        <f>IFERROR(IF(N(data_NoOutliers!BWU19),data_NoOutliers!BWU19,MID(data_NoOutliers!BWU19,2,99)/2),"")</f>
        <v/>
      </c>
      <c r="CJK19" s="4" t="str">
        <f>IFERROR(IF(N(data_NoOutliers!BWV19),data_NoOutliers!BWV19,MID(data_NoOutliers!BWV19,2,99)/2),"")</f>
        <v/>
      </c>
      <c r="CJL19" s="4" t="str">
        <f>IFERROR(IF(N(data_NoOutliers!BWW19),data_NoOutliers!BWW19,MID(data_NoOutliers!BWW19,2,99)/2),"")</f>
        <v/>
      </c>
      <c r="CJM19" s="4" t="str">
        <f>IFERROR(IF(N(data_NoOutliers!BWX19),data_NoOutliers!BWX19,MID(data_NoOutliers!BWX19,2,99)/2),"")</f>
        <v/>
      </c>
      <c r="CJN19" s="4" t="str">
        <f>IFERROR(IF(N(data_NoOutliers!BWY19),data_NoOutliers!BWY19,MID(data_NoOutliers!BWY19,2,99)/2),"")</f>
        <v/>
      </c>
      <c r="CJO19" s="4" t="str">
        <f>IFERROR(IF(N(data_NoOutliers!BWZ19),data_NoOutliers!BWZ19,MID(data_NoOutliers!BWZ19,2,99)/2),"")</f>
        <v/>
      </c>
      <c r="CJP19" s="4" t="str">
        <f>IFERROR(IF(N(data_NoOutliers!BXA19),data_NoOutliers!BXA19,MID(data_NoOutliers!BXA19,2,99)/2),"")</f>
        <v/>
      </c>
      <c r="CJQ19" s="4" t="str">
        <f>IFERROR(IF(N(data_NoOutliers!BXB19),data_NoOutliers!BXB19,MID(data_NoOutliers!BXB19,2,99)/2),"")</f>
        <v/>
      </c>
      <c r="CJR19" s="4" t="str">
        <f>IFERROR(IF(N(data_NoOutliers!BXC19),data_NoOutliers!BXC19,MID(data_NoOutliers!BXC19,2,99)/2),"")</f>
        <v/>
      </c>
      <c r="CJS19" s="4" t="str">
        <f>IFERROR(IF(N(data_NoOutliers!BXD19),data_NoOutliers!BXD19,MID(data_NoOutliers!BXD19,2,99)/2),"")</f>
        <v/>
      </c>
      <c r="CJT19" s="4" t="str">
        <f>IFERROR(IF(N(data_NoOutliers!BXE19),data_NoOutliers!BXE19,MID(data_NoOutliers!BXE19,2,99)/2),"")</f>
        <v/>
      </c>
      <c r="CJU19" s="4" t="str">
        <f>IFERROR(IF(N(data_NoOutliers!BXF19),data_NoOutliers!BXF19,MID(data_NoOutliers!BXF19,2,99)/2),"")</f>
        <v/>
      </c>
      <c r="CJV19" s="4" t="str">
        <f>IFERROR(IF(N(data_NoOutliers!BXG19),data_NoOutliers!BXG19,MID(data_NoOutliers!BXG19,2,99)/2),"")</f>
        <v/>
      </c>
      <c r="CJW19" s="4" t="str">
        <f>IFERROR(IF(N(data_NoOutliers!BXH19),data_NoOutliers!BXH19,MID(data_NoOutliers!BXH19,2,99)/2),"")</f>
        <v/>
      </c>
      <c r="CJX19" s="4" t="str">
        <f>IFERROR(IF(N(data_NoOutliers!BXI19),data_NoOutliers!BXI19,MID(data_NoOutliers!BXI19,2,99)/2),"")</f>
        <v/>
      </c>
      <c r="CJY19" s="4" t="str">
        <f>IFERROR(IF(N(data_NoOutliers!BXJ19),data_NoOutliers!BXJ19,MID(data_NoOutliers!BXJ19,2,99)/2),"")</f>
        <v/>
      </c>
      <c r="CJZ19" s="4" t="str">
        <f>IFERROR(IF(N(data_NoOutliers!BXK19),data_NoOutliers!BXK19,MID(data_NoOutliers!BXK19,2,99)/2),"")</f>
        <v/>
      </c>
      <c r="CKA19" s="4" t="str">
        <f>IFERROR(IF(N(data_NoOutliers!BXL19),data_NoOutliers!BXL19,MID(data_NoOutliers!BXL19,2,99)/2),"")</f>
        <v/>
      </c>
      <c r="CKB19" s="4" t="str">
        <f>IFERROR(IF(N(data_NoOutliers!BXM19),data_NoOutliers!BXM19,MID(data_NoOutliers!BXM19,2,99)/2),"")</f>
        <v/>
      </c>
      <c r="CKC19" s="4" t="str">
        <f>IFERROR(IF(N(data_NoOutliers!BXN19),data_NoOutliers!BXN19,MID(data_NoOutliers!BXN19,2,99)/2),"")</f>
        <v/>
      </c>
      <c r="CKD19" s="4" t="str">
        <f>IFERROR(IF(N(data_NoOutliers!BXO19),data_NoOutliers!BXO19,MID(data_NoOutliers!BXO19,2,99)/2),"")</f>
        <v/>
      </c>
      <c r="CKE19" s="4" t="str">
        <f>IFERROR(IF(N(data_NoOutliers!BXP19),data_NoOutliers!BXP19,MID(data_NoOutliers!BXP19,2,99)/2),"")</f>
        <v/>
      </c>
      <c r="CKF19" s="4" t="str">
        <f>IFERROR(IF(N(data_NoOutliers!BXQ19),data_NoOutliers!BXQ19,MID(data_NoOutliers!BXQ19,2,99)/2),"")</f>
        <v/>
      </c>
      <c r="CKG19" s="4" t="str">
        <f>IFERROR(IF(N(data_NoOutliers!BXR19),data_NoOutliers!BXR19,MID(data_NoOutliers!BXR19,2,99)/2),"")</f>
        <v/>
      </c>
      <c r="CKH19" s="4" t="str">
        <f>IFERROR(IF(N(data_NoOutliers!BXS19),data_NoOutliers!BXS19,MID(data_NoOutliers!BXS19,2,99)/2),"")</f>
        <v/>
      </c>
      <c r="CKI19" s="4" t="str">
        <f>IFERROR(IF(N(data_NoOutliers!BXT19),data_NoOutliers!BXT19,MID(data_NoOutliers!BXT19,2,99)/2),"")</f>
        <v/>
      </c>
      <c r="CKJ19" s="4" t="str">
        <f>IFERROR(IF(N(data_NoOutliers!BXU19),data_NoOutliers!BXU19,MID(data_NoOutliers!BXU19,2,99)/2),"")</f>
        <v/>
      </c>
      <c r="CKK19" s="4" t="str">
        <f>IFERROR(IF(N(data_NoOutliers!BXV19),data_NoOutliers!BXV19,MID(data_NoOutliers!BXV19,2,99)/2),"")</f>
        <v/>
      </c>
      <c r="CKL19" s="4" t="str">
        <f>IFERROR(IF(N(data_NoOutliers!BXW19),data_NoOutliers!BXW19,MID(data_NoOutliers!BXW19,2,99)/2),"")</f>
        <v/>
      </c>
      <c r="CKM19" s="4" t="str">
        <f>IFERROR(IF(N(data_NoOutliers!BXX19),data_NoOutliers!BXX19,MID(data_NoOutliers!BXX19,2,99)/2),"")</f>
        <v/>
      </c>
      <c r="CKN19" s="4" t="str">
        <f>IFERROR(IF(N(data_NoOutliers!BXY19),data_NoOutliers!BXY19,MID(data_NoOutliers!BXY19,2,99)/2),"")</f>
        <v/>
      </c>
      <c r="CKO19" s="4" t="str">
        <f>IFERROR(IF(N(data_NoOutliers!BXZ19),data_NoOutliers!BXZ19,MID(data_NoOutliers!BXZ19,2,99)/2),"")</f>
        <v/>
      </c>
      <c r="CKP19" s="4" t="str">
        <f>IFERROR(IF(N(data_NoOutliers!BYA19),data_NoOutliers!BYA19,MID(data_NoOutliers!BYA19,2,99)/2),"")</f>
        <v/>
      </c>
      <c r="CKQ19" s="4" t="str">
        <f>IFERROR(IF(N(data_NoOutliers!BYB19),data_NoOutliers!BYB19,MID(data_NoOutliers!BYB19,2,99)/2),"")</f>
        <v/>
      </c>
      <c r="CKR19" s="4" t="str">
        <f>IFERROR(IF(N(data_NoOutliers!BYC19),data_NoOutliers!BYC19,MID(data_NoOutliers!BYC19,2,99)/2),"")</f>
        <v/>
      </c>
      <c r="CKS19" s="4" t="str">
        <f>IFERROR(IF(N(data_NoOutliers!BYD19),data_NoOutliers!BYD19,MID(data_NoOutliers!BYD19,2,99)/2),"")</f>
        <v/>
      </c>
      <c r="CKT19" s="4" t="str">
        <f>IFERROR(IF(N(data_NoOutliers!BYE19),data_NoOutliers!BYE19,MID(data_NoOutliers!BYE19,2,99)/2),"")</f>
        <v/>
      </c>
      <c r="CKU19" s="4" t="str">
        <f>IFERROR(IF(N(data_NoOutliers!BYF19),data_NoOutliers!BYF19,MID(data_NoOutliers!BYF19,2,99)/2),"")</f>
        <v/>
      </c>
      <c r="CKV19" s="4" t="str">
        <f>IFERROR(IF(N(data_NoOutliers!BYG19),data_NoOutliers!BYG19,MID(data_NoOutliers!BYG19,2,99)/2),"")</f>
        <v/>
      </c>
      <c r="CKW19" s="4" t="str">
        <f>IFERROR(IF(N(data_NoOutliers!BYH19),data_NoOutliers!BYH19,MID(data_NoOutliers!BYH19,2,99)/2),"")</f>
        <v/>
      </c>
      <c r="CKX19" s="4" t="str">
        <f>IFERROR(IF(N(data_NoOutliers!BYI19),data_NoOutliers!BYI19,MID(data_NoOutliers!BYI19,2,99)/2),"")</f>
        <v/>
      </c>
      <c r="CKY19" s="4" t="str">
        <f>IFERROR(IF(N(data_NoOutliers!BYJ19),data_NoOutliers!BYJ19,MID(data_NoOutliers!BYJ19,2,99)/2),"")</f>
        <v/>
      </c>
      <c r="CKZ19" s="4" t="str">
        <f>IFERROR(IF(N(data_NoOutliers!BYK19),data_NoOutliers!BYK19,MID(data_NoOutliers!BYK19,2,99)/2),"")</f>
        <v/>
      </c>
      <c r="CLA19" s="4" t="str">
        <f>IFERROR(IF(N(data_NoOutliers!BYL19),data_NoOutliers!BYL19,MID(data_NoOutliers!BYL19,2,99)/2),"")</f>
        <v/>
      </c>
      <c r="CLB19" s="4" t="str">
        <f>IFERROR(IF(N(data_NoOutliers!BYM19),data_NoOutliers!BYM19,MID(data_NoOutliers!BYM19,2,99)/2),"")</f>
        <v/>
      </c>
      <c r="CLC19" s="4" t="str">
        <f>IFERROR(IF(N(data_NoOutliers!BYN19),data_NoOutliers!BYN19,MID(data_NoOutliers!BYN19,2,99)/2),"")</f>
        <v/>
      </c>
      <c r="CLD19" s="4" t="str">
        <f>IFERROR(IF(N(data_NoOutliers!BYO19),data_NoOutliers!BYO19,MID(data_NoOutliers!BYO19,2,99)/2),"")</f>
        <v/>
      </c>
      <c r="CLE19" s="4" t="str">
        <f>IFERROR(IF(N(data_NoOutliers!BYP19),data_NoOutliers!BYP19,MID(data_NoOutliers!BYP19,2,99)/2),"")</f>
        <v/>
      </c>
      <c r="CLF19" s="4" t="str">
        <f>IFERROR(IF(N(data_NoOutliers!BYQ19),data_NoOutliers!BYQ19,MID(data_NoOutliers!BYQ19,2,99)/2),"")</f>
        <v/>
      </c>
      <c r="CLG19" s="4" t="str">
        <f>IFERROR(IF(N(data_NoOutliers!BYR19),data_NoOutliers!BYR19,MID(data_NoOutliers!BYR19,2,99)/2),"")</f>
        <v/>
      </c>
      <c r="CLH19" s="4" t="str">
        <f>IFERROR(IF(N(data_NoOutliers!BYS19),data_NoOutliers!BYS19,MID(data_NoOutliers!BYS19,2,99)/2),"")</f>
        <v/>
      </c>
      <c r="CLI19" s="4" t="str">
        <f>IFERROR(IF(N(data_NoOutliers!BYT19),data_NoOutliers!BYT19,MID(data_NoOutliers!BYT19,2,99)/2),"")</f>
        <v/>
      </c>
      <c r="CLJ19" s="4" t="str">
        <f>IFERROR(IF(N(data_NoOutliers!BYU19),data_NoOutliers!BYU19,MID(data_NoOutliers!BYU19,2,99)/2),"")</f>
        <v/>
      </c>
      <c r="CLK19" s="4" t="str">
        <f>IFERROR(IF(N(data_NoOutliers!BYV19),data_NoOutliers!BYV19,MID(data_NoOutliers!BYV19,2,99)/2),"")</f>
        <v/>
      </c>
      <c r="CLL19" s="4" t="str">
        <f>IFERROR(IF(N(data_NoOutliers!BYW19),data_NoOutliers!BYW19,MID(data_NoOutliers!BYW19,2,99)/2),"")</f>
        <v/>
      </c>
      <c r="CLM19" s="4" t="str">
        <f>IFERROR(IF(N(data_NoOutliers!BYX19),data_NoOutliers!BYX19,MID(data_NoOutliers!BYX19,2,99)/2),"")</f>
        <v/>
      </c>
      <c r="CLN19" s="4" t="str">
        <f>IFERROR(IF(N(data_NoOutliers!BYY19),data_NoOutliers!BYY19,MID(data_NoOutliers!BYY19,2,99)/2),"")</f>
        <v/>
      </c>
      <c r="CLO19" s="4" t="str">
        <f>IFERROR(IF(N(data_NoOutliers!BYZ19),data_NoOutliers!BYZ19,MID(data_NoOutliers!BYZ19,2,99)/2),"")</f>
        <v/>
      </c>
      <c r="CLP19" s="4" t="str">
        <f>IFERROR(IF(N(data_NoOutliers!BZA19),data_NoOutliers!BZA19,MID(data_NoOutliers!BZA19,2,99)/2),"")</f>
        <v/>
      </c>
      <c r="CLQ19" s="4" t="str">
        <f>IFERROR(IF(N(data_NoOutliers!BZB19),data_NoOutliers!BZB19,MID(data_NoOutliers!BZB19,2,99)/2),"")</f>
        <v/>
      </c>
      <c r="CLR19" s="4" t="str">
        <f>IFERROR(IF(N(data_NoOutliers!BZC19),data_NoOutliers!BZC19,MID(data_NoOutliers!BZC19,2,99)/2),"")</f>
        <v/>
      </c>
      <c r="CLS19" s="4" t="str">
        <f>IFERROR(IF(N(data_NoOutliers!BZD19),data_NoOutliers!BZD19,MID(data_NoOutliers!BZD19,2,99)/2),"")</f>
        <v/>
      </c>
      <c r="CLT19" s="4" t="str">
        <f>IFERROR(IF(N(data_NoOutliers!BZE19),data_NoOutliers!BZE19,MID(data_NoOutliers!BZE19,2,99)/2),"")</f>
        <v/>
      </c>
      <c r="CLU19" s="4" t="str">
        <f>IFERROR(IF(N(data_NoOutliers!BZF19),data_NoOutliers!BZF19,MID(data_NoOutliers!BZF19,2,99)/2),"")</f>
        <v/>
      </c>
      <c r="CLV19" s="4" t="str">
        <f>IFERROR(IF(N(data_NoOutliers!BZG19),data_NoOutliers!BZG19,MID(data_NoOutliers!BZG19,2,99)/2),"")</f>
        <v/>
      </c>
      <c r="CLW19" s="4" t="str">
        <f>IFERROR(IF(N(data_NoOutliers!BZH19),data_NoOutliers!BZH19,MID(data_NoOutliers!BZH19,2,99)/2),"")</f>
        <v/>
      </c>
      <c r="CLX19" s="4" t="str">
        <f>IFERROR(IF(N(data_NoOutliers!BZI19),data_NoOutliers!BZI19,MID(data_NoOutliers!BZI19,2,99)/2),"")</f>
        <v/>
      </c>
      <c r="CLY19" s="4" t="str">
        <f>IFERROR(IF(N(data_NoOutliers!BZJ19),data_NoOutliers!BZJ19,MID(data_NoOutliers!BZJ19,2,99)/2),"")</f>
        <v/>
      </c>
      <c r="CLZ19" s="4" t="str">
        <f>IFERROR(IF(N(data_NoOutliers!BZK19),data_NoOutliers!BZK19,MID(data_NoOutliers!BZK19,2,99)/2),"")</f>
        <v/>
      </c>
      <c r="CMA19" s="4" t="str">
        <f>IFERROR(IF(N(data_NoOutliers!BZL19),data_NoOutliers!BZL19,MID(data_NoOutliers!BZL19,2,99)/2),"")</f>
        <v/>
      </c>
      <c r="CMB19" s="4" t="str">
        <f>IFERROR(IF(N(data_NoOutliers!BZM19),data_NoOutliers!BZM19,MID(data_NoOutliers!BZM19,2,99)/2),"")</f>
        <v/>
      </c>
      <c r="CMC19" s="4" t="str">
        <f>IFERROR(IF(N(data_NoOutliers!BZN19),data_NoOutliers!BZN19,MID(data_NoOutliers!BZN19,2,99)/2),"")</f>
        <v/>
      </c>
      <c r="CMD19" s="4" t="str">
        <f>IFERROR(IF(N(data_NoOutliers!BZO19),data_NoOutliers!BZO19,MID(data_NoOutliers!BZO19,2,99)/2),"")</f>
        <v/>
      </c>
      <c r="CME19" s="4" t="str">
        <f>IFERROR(IF(N(data_NoOutliers!BZP19),data_NoOutliers!BZP19,MID(data_NoOutliers!BZP19,2,99)/2),"")</f>
        <v/>
      </c>
      <c r="CMF19" s="4" t="str">
        <f>IFERROR(IF(N(data_NoOutliers!BZQ19),data_NoOutliers!BZQ19,MID(data_NoOutliers!BZQ19,2,99)/2),"")</f>
        <v/>
      </c>
      <c r="CMG19" s="4" t="str">
        <f>IFERROR(IF(N(data_NoOutliers!BZR19),data_NoOutliers!BZR19,MID(data_NoOutliers!BZR19,2,99)/2),"")</f>
        <v/>
      </c>
      <c r="CMH19" s="4" t="str">
        <f>IFERROR(IF(N(data_NoOutliers!BZS19),data_NoOutliers!BZS19,MID(data_NoOutliers!BZS19,2,99)/2),"")</f>
        <v/>
      </c>
      <c r="CMI19" s="4" t="str">
        <f>IFERROR(IF(N(data_NoOutliers!BZT19),data_NoOutliers!BZT19,MID(data_NoOutliers!BZT19,2,99)/2),"")</f>
        <v/>
      </c>
      <c r="CMJ19" s="4" t="str">
        <f>IFERROR(IF(N(data_NoOutliers!BZU19),data_NoOutliers!BZU19,MID(data_NoOutliers!BZU19,2,99)/2),"")</f>
        <v/>
      </c>
      <c r="CMK19" s="4" t="str">
        <f>IFERROR(IF(N(data_NoOutliers!BZV19),data_NoOutliers!BZV19,MID(data_NoOutliers!BZV19,2,99)/2),"")</f>
        <v/>
      </c>
      <c r="CML19" s="4" t="str">
        <f>IFERROR(IF(N(data_NoOutliers!BZW19),data_NoOutliers!BZW19,MID(data_NoOutliers!BZW19,2,99)/2),"")</f>
        <v/>
      </c>
      <c r="CMM19" s="4" t="str">
        <f>IFERROR(IF(N(data_NoOutliers!BZX19),data_NoOutliers!BZX19,MID(data_NoOutliers!BZX19,2,99)/2),"")</f>
        <v/>
      </c>
      <c r="CMN19" s="4" t="str">
        <f>IFERROR(IF(N(data_NoOutliers!BZY19),data_NoOutliers!BZY19,MID(data_NoOutliers!BZY19,2,99)/2),"")</f>
        <v/>
      </c>
      <c r="CMO19" s="4" t="str">
        <f>IFERROR(IF(N(data_NoOutliers!BZZ19),data_NoOutliers!BZZ19,MID(data_NoOutliers!BZZ19,2,99)/2),"")</f>
        <v/>
      </c>
      <c r="CMP19" s="4" t="str">
        <f>IFERROR(IF(N(data_NoOutliers!CAA19),data_NoOutliers!CAA19,MID(data_NoOutliers!CAA19,2,99)/2),"")</f>
        <v/>
      </c>
      <c r="CMQ19" s="4" t="str">
        <f>IFERROR(IF(N(data_NoOutliers!CAB19),data_NoOutliers!CAB19,MID(data_NoOutliers!CAB19,2,99)/2),"")</f>
        <v/>
      </c>
      <c r="CMR19" s="4" t="str">
        <f>IFERROR(IF(N(data_NoOutliers!CAC19),data_NoOutliers!CAC19,MID(data_NoOutliers!CAC19,2,99)/2),"")</f>
        <v/>
      </c>
      <c r="CMS19" s="4" t="str">
        <f>IFERROR(IF(N(data_NoOutliers!CAD19),data_NoOutliers!CAD19,MID(data_NoOutliers!CAD19,2,99)/2),"")</f>
        <v/>
      </c>
      <c r="CMT19" s="4" t="str">
        <f>IFERROR(IF(N(data_NoOutliers!CAE19),data_NoOutliers!CAE19,MID(data_NoOutliers!CAE19,2,99)/2),"")</f>
        <v/>
      </c>
      <c r="CMU19" s="4" t="str">
        <f>IFERROR(IF(N(data_NoOutliers!CAF19),data_NoOutliers!CAF19,MID(data_NoOutliers!CAF19,2,99)/2),"")</f>
        <v/>
      </c>
      <c r="CMV19" s="4" t="str">
        <f>IFERROR(IF(N(data_NoOutliers!CAG19),data_NoOutliers!CAG19,MID(data_NoOutliers!CAG19,2,99)/2),"")</f>
        <v/>
      </c>
      <c r="CMW19" s="4" t="str">
        <f>IFERROR(IF(N(data_NoOutliers!CAH19),data_NoOutliers!CAH19,MID(data_NoOutliers!CAH19,2,99)/2),"")</f>
        <v/>
      </c>
      <c r="CMX19" s="4" t="str">
        <f>IFERROR(IF(N(data_NoOutliers!CAI19),data_NoOutliers!CAI19,MID(data_NoOutliers!CAI19,2,99)/2),"")</f>
        <v/>
      </c>
      <c r="CMY19" s="4" t="str">
        <f>IFERROR(IF(N(data_NoOutliers!CAJ19),data_NoOutliers!CAJ19,MID(data_NoOutliers!CAJ19,2,99)/2),"")</f>
        <v/>
      </c>
      <c r="CMZ19" s="4" t="str">
        <f>IFERROR(IF(N(data_NoOutliers!CAK19),data_NoOutliers!CAK19,MID(data_NoOutliers!CAK19,2,99)/2),"")</f>
        <v/>
      </c>
      <c r="CNA19" s="4" t="str">
        <f>IFERROR(IF(N(data_NoOutliers!CAL19),data_NoOutliers!CAL19,MID(data_NoOutliers!CAL19,2,99)/2),"")</f>
        <v/>
      </c>
      <c r="CNB19" s="4" t="str">
        <f>IFERROR(IF(N(data_NoOutliers!CAM19),data_NoOutliers!CAM19,MID(data_NoOutliers!CAM19,2,99)/2),"")</f>
        <v/>
      </c>
      <c r="CNC19" s="4" t="str">
        <f>IFERROR(IF(N(data_NoOutliers!CAN19),data_NoOutliers!CAN19,MID(data_NoOutliers!CAN19,2,99)/2),"")</f>
        <v/>
      </c>
      <c r="CND19" s="4" t="str">
        <f>IFERROR(IF(N(data_NoOutliers!CAO19),data_NoOutliers!CAO19,MID(data_NoOutliers!CAO19,2,99)/2),"")</f>
        <v/>
      </c>
      <c r="CNE19" s="4" t="str">
        <f>IFERROR(IF(N(data_NoOutliers!CAP19),data_NoOutliers!CAP19,MID(data_NoOutliers!CAP19,2,99)/2),"")</f>
        <v/>
      </c>
      <c r="CNF19" s="4" t="str">
        <f>IFERROR(IF(N(data_NoOutliers!CAQ19),data_NoOutliers!CAQ19,MID(data_NoOutliers!CAQ19,2,99)/2),"")</f>
        <v/>
      </c>
      <c r="CNG19" s="4" t="str">
        <f>IFERROR(IF(N(data_NoOutliers!CAR19),data_NoOutliers!CAR19,MID(data_NoOutliers!CAR19,2,99)/2),"")</f>
        <v/>
      </c>
      <c r="CNH19" s="4" t="str">
        <f>IFERROR(IF(N(data_NoOutliers!CAS19),data_NoOutliers!CAS19,MID(data_NoOutliers!CAS19,2,99)/2),"")</f>
        <v/>
      </c>
      <c r="CNI19" s="4" t="str">
        <f>IFERROR(IF(N(data_NoOutliers!CAT19),data_NoOutliers!CAT19,MID(data_NoOutliers!CAT19,2,99)/2),"")</f>
        <v/>
      </c>
      <c r="CNJ19" s="4" t="str">
        <f>IFERROR(IF(N(data_NoOutliers!CAU19),data_NoOutliers!CAU19,MID(data_NoOutliers!CAU19,2,99)/2),"")</f>
        <v/>
      </c>
      <c r="CNK19" s="4" t="str">
        <f>IFERROR(IF(N(data_NoOutliers!CAV19),data_NoOutliers!CAV19,MID(data_NoOutliers!CAV19,2,99)/2),"")</f>
        <v/>
      </c>
      <c r="CNL19" s="4" t="str">
        <f>IFERROR(IF(N(data_NoOutliers!CAW19),data_NoOutliers!CAW19,MID(data_NoOutliers!CAW19,2,99)/2),"")</f>
        <v/>
      </c>
      <c r="CNM19" s="4" t="str">
        <f>IFERROR(IF(N(data_NoOutliers!CAX19),data_NoOutliers!CAX19,MID(data_NoOutliers!CAX19,2,99)/2),"")</f>
        <v/>
      </c>
      <c r="CNN19" s="4" t="str">
        <f>IFERROR(IF(N(data_NoOutliers!CAY19),data_NoOutliers!CAY19,MID(data_NoOutliers!CAY19,2,99)/2),"")</f>
        <v/>
      </c>
      <c r="CNO19" s="4" t="str">
        <f>IFERROR(IF(N(data_NoOutliers!CAZ19),data_NoOutliers!CAZ19,MID(data_NoOutliers!CAZ19,2,99)/2),"")</f>
        <v/>
      </c>
      <c r="CNP19" s="4" t="str">
        <f>IFERROR(IF(N(data_NoOutliers!CBA19),data_NoOutliers!CBA19,MID(data_NoOutliers!CBA19,2,99)/2),"")</f>
        <v/>
      </c>
      <c r="CNQ19" s="4" t="str">
        <f>IFERROR(IF(N(data_NoOutliers!CBB19),data_NoOutliers!CBB19,MID(data_NoOutliers!CBB19,2,99)/2),"")</f>
        <v/>
      </c>
      <c r="CNR19" s="4" t="str">
        <f>IFERROR(IF(N(data_NoOutliers!CBC19),data_NoOutliers!CBC19,MID(data_NoOutliers!CBC19,2,99)/2),"")</f>
        <v/>
      </c>
      <c r="CNS19" s="4" t="str">
        <f>IFERROR(IF(N(data_NoOutliers!CBD19),data_NoOutliers!CBD19,MID(data_NoOutliers!CBD19,2,99)/2),"")</f>
        <v/>
      </c>
      <c r="CNT19" s="4" t="str">
        <f>IFERROR(IF(N(data_NoOutliers!CBE19),data_NoOutliers!CBE19,MID(data_NoOutliers!CBE19,2,99)/2),"")</f>
        <v/>
      </c>
      <c r="CNU19" s="4" t="str">
        <f>IFERROR(IF(N(data_NoOutliers!CBF19),data_NoOutliers!CBF19,MID(data_NoOutliers!CBF19,2,99)/2),"")</f>
        <v/>
      </c>
      <c r="CNV19" s="4" t="str">
        <f>IFERROR(IF(N(data_NoOutliers!CBG19),data_NoOutliers!CBG19,MID(data_NoOutliers!CBG19,2,99)/2),"")</f>
        <v/>
      </c>
      <c r="CNW19" s="4" t="str">
        <f>IFERROR(IF(N(data_NoOutliers!CBH19),data_NoOutliers!CBH19,MID(data_NoOutliers!CBH19,2,99)/2),"")</f>
        <v/>
      </c>
      <c r="CNX19" s="4" t="str">
        <f>IFERROR(IF(N(data_NoOutliers!CBI19),data_NoOutliers!CBI19,MID(data_NoOutliers!CBI19,2,99)/2),"")</f>
        <v/>
      </c>
      <c r="CNY19" s="4" t="str">
        <f>IFERROR(IF(N(data_NoOutliers!CBJ19),data_NoOutliers!CBJ19,MID(data_NoOutliers!CBJ19,2,99)/2),"")</f>
        <v/>
      </c>
      <c r="CNZ19" s="4" t="str">
        <f>IFERROR(IF(N(data_NoOutliers!CBK19),data_NoOutliers!CBK19,MID(data_NoOutliers!CBK19,2,99)/2),"")</f>
        <v/>
      </c>
      <c r="COA19" s="4" t="str">
        <f>IFERROR(IF(N(data_NoOutliers!CBL19),data_NoOutliers!CBL19,MID(data_NoOutliers!CBL19,2,99)/2),"")</f>
        <v/>
      </c>
      <c r="COB19" s="4" t="str">
        <f>IFERROR(IF(N(data_NoOutliers!CBM19),data_NoOutliers!CBM19,MID(data_NoOutliers!CBM19,2,99)/2),"")</f>
        <v/>
      </c>
      <c r="COC19" s="4" t="str">
        <f>IFERROR(IF(N(data_NoOutliers!CBN19),data_NoOutliers!CBN19,MID(data_NoOutliers!CBN19,2,99)/2),"")</f>
        <v/>
      </c>
      <c r="COD19" s="4" t="str">
        <f>IFERROR(IF(N(data_NoOutliers!CBO19),data_NoOutliers!CBO19,MID(data_NoOutliers!CBO19,2,99)/2),"")</f>
        <v/>
      </c>
      <c r="COE19" s="4" t="str">
        <f>IFERROR(IF(N(data_NoOutliers!CBP19),data_NoOutliers!CBP19,MID(data_NoOutliers!CBP19,2,99)/2),"")</f>
        <v/>
      </c>
      <c r="COF19" s="4" t="str">
        <f>IFERROR(IF(N(data_NoOutliers!CBQ19),data_NoOutliers!CBQ19,MID(data_NoOutliers!CBQ19,2,99)/2),"")</f>
        <v/>
      </c>
      <c r="COG19" s="4" t="str">
        <f>IFERROR(IF(N(data_NoOutliers!CBR19),data_NoOutliers!CBR19,MID(data_NoOutliers!CBR19,2,99)/2),"")</f>
        <v/>
      </c>
      <c r="COH19" s="4" t="str">
        <f>IFERROR(IF(N(data_NoOutliers!CBS19),data_NoOutliers!CBS19,MID(data_NoOutliers!CBS19,2,99)/2),"")</f>
        <v/>
      </c>
      <c r="COI19" s="4" t="str">
        <f>IFERROR(IF(N(data_NoOutliers!CBT19),data_NoOutliers!CBT19,MID(data_NoOutliers!CBT19,2,99)/2),"")</f>
        <v/>
      </c>
      <c r="COJ19" s="4" t="str">
        <f>IFERROR(IF(N(data_NoOutliers!CBU19),data_NoOutliers!CBU19,MID(data_NoOutliers!CBU19,2,99)/2),"")</f>
        <v/>
      </c>
      <c r="COK19" s="4" t="str">
        <f>IFERROR(IF(N(data_NoOutliers!CBV19),data_NoOutliers!CBV19,MID(data_NoOutliers!CBV19,2,99)/2),"")</f>
        <v/>
      </c>
      <c r="COL19" s="4" t="str">
        <f>IFERROR(IF(N(data_NoOutliers!CBW19),data_NoOutliers!CBW19,MID(data_NoOutliers!CBW19,2,99)/2),"")</f>
        <v/>
      </c>
      <c r="COM19" s="4" t="str">
        <f>IFERROR(IF(N(data_NoOutliers!CBX19),data_NoOutliers!CBX19,MID(data_NoOutliers!CBX19,2,99)/2),"")</f>
        <v/>
      </c>
      <c r="CON19" s="4" t="str">
        <f>IFERROR(IF(N(data_NoOutliers!CBY19),data_NoOutliers!CBY19,MID(data_NoOutliers!CBY19,2,99)/2),"")</f>
        <v/>
      </c>
      <c r="COO19" s="4" t="str">
        <f>IFERROR(IF(N(data_NoOutliers!CBZ19),data_NoOutliers!CBZ19,MID(data_NoOutliers!CBZ19,2,99)/2),"")</f>
        <v/>
      </c>
      <c r="COP19" s="4" t="str">
        <f>IFERROR(IF(N(data_NoOutliers!CCA19),data_NoOutliers!CCA19,MID(data_NoOutliers!CCA19,2,99)/2),"")</f>
        <v/>
      </c>
      <c r="COQ19" s="4" t="str">
        <f>IFERROR(IF(N(data_NoOutliers!CCB19),data_NoOutliers!CCB19,MID(data_NoOutliers!CCB19,2,99)/2),"")</f>
        <v/>
      </c>
      <c r="COR19" s="4" t="str">
        <f>IFERROR(IF(N(data_NoOutliers!CCC19),data_NoOutliers!CCC19,MID(data_NoOutliers!CCC19,2,99)/2),"")</f>
        <v/>
      </c>
      <c r="COS19" s="4" t="str">
        <f>IFERROR(IF(N(data_NoOutliers!CCD19),data_NoOutliers!CCD19,MID(data_NoOutliers!CCD19,2,99)/2),"")</f>
        <v/>
      </c>
      <c r="COT19" s="4" t="str">
        <f>IFERROR(IF(N(data_NoOutliers!CCE19),data_NoOutliers!CCE19,MID(data_NoOutliers!CCE19,2,99)/2),"")</f>
        <v/>
      </c>
      <c r="COU19" s="4" t="str">
        <f>IFERROR(IF(N(data_NoOutliers!CCF19),data_NoOutliers!CCF19,MID(data_NoOutliers!CCF19,2,99)/2),"")</f>
        <v/>
      </c>
      <c r="COV19" s="4" t="str">
        <f>IFERROR(IF(N(data_NoOutliers!CCG19),data_NoOutliers!CCG19,MID(data_NoOutliers!CCG19,2,99)/2),"")</f>
        <v/>
      </c>
      <c r="COW19" s="4" t="str">
        <f>IFERROR(IF(N(data_NoOutliers!CCH19),data_NoOutliers!CCH19,MID(data_NoOutliers!CCH19,2,99)/2),"")</f>
        <v/>
      </c>
      <c r="COX19" s="4" t="str">
        <f>IFERROR(IF(N(data_NoOutliers!CCI19),data_NoOutliers!CCI19,MID(data_NoOutliers!CCI19,2,99)/2),"")</f>
        <v/>
      </c>
      <c r="COY19" s="4" t="str">
        <f>IFERROR(IF(N(data_NoOutliers!CCJ19),data_NoOutliers!CCJ19,MID(data_NoOutliers!CCJ19,2,99)/2),"")</f>
        <v/>
      </c>
      <c r="COZ19" s="4" t="str">
        <f>IFERROR(IF(N(data_NoOutliers!CCK19),data_NoOutliers!CCK19,MID(data_NoOutliers!CCK19,2,99)/2),"")</f>
        <v/>
      </c>
      <c r="CPA19" s="4" t="str">
        <f>IFERROR(IF(N(data_NoOutliers!CCL19),data_NoOutliers!CCL19,MID(data_NoOutliers!CCL19,2,99)/2),"")</f>
        <v/>
      </c>
      <c r="CPB19" s="4" t="str">
        <f>IFERROR(IF(N(data_NoOutliers!CCM19),data_NoOutliers!CCM19,MID(data_NoOutliers!CCM19,2,99)/2),"")</f>
        <v/>
      </c>
      <c r="CPC19" s="4" t="str">
        <f>IFERROR(IF(N(data_NoOutliers!CCN19),data_NoOutliers!CCN19,MID(data_NoOutliers!CCN19,2,99)/2),"")</f>
        <v/>
      </c>
      <c r="CPD19" s="4" t="str">
        <f>IFERROR(IF(N(data_NoOutliers!CCO19),data_NoOutliers!CCO19,MID(data_NoOutliers!CCO19,2,99)/2),"")</f>
        <v/>
      </c>
      <c r="CPE19" s="4" t="str">
        <f>IFERROR(IF(N(data_NoOutliers!CCP19),data_NoOutliers!CCP19,MID(data_NoOutliers!CCP19,2,99)/2),"")</f>
        <v/>
      </c>
      <c r="CPF19" s="4" t="str">
        <f>IFERROR(IF(N(data_NoOutliers!CCQ19),data_NoOutliers!CCQ19,MID(data_NoOutliers!CCQ19,2,99)/2),"")</f>
        <v/>
      </c>
      <c r="CPG19" s="4" t="str">
        <f>IFERROR(IF(N(data_NoOutliers!CCR19),data_NoOutliers!CCR19,MID(data_NoOutliers!CCR19,2,99)/2),"")</f>
        <v/>
      </c>
      <c r="CPH19" s="4" t="str">
        <f>IFERROR(IF(N(data_NoOutliers!CCS19),data_NoOutliers!CCS19,MID(data_NoOutliers!CCS19,2,99)/2),"")</f>
        <v/>
      </c>
      <c r="CPI19" s="4" t="str">
        <f>IFERROR(IF(N(data_NoOutliers!CCT19),data_NoOutliers!CCT19,MID(data_NoOutliers!CCT19,2,99)/2),"")</f>
        <v/>
      </c>
      <c r="CPJ19" s="4" t="str">
        <f>IFERROR(IF(N(data_NoOutliers!CCU19),data_NoOutliers!CCU19,MID(data_NoOutliers!CCU19,2,99)/2),"")</f>
        <v/>
      </c>
    </row>
    <row r="20" spans="1:2454" x14ac:dyDescent="0.25">
      <c r="A20" s="1" t="s">
        <v>32</v>
      </c>
      <c r="B20" s="24" t="s">
        <v>155</v>
      </c>
      <c r="C20" s="87">
        <v>0.01</v>
      </c>
      <c r="D20" s="126">
        <f t="shared" si="0"/>
        <v>5.3737373737373778E-3</v>
      </c>
      <c r="E20" s="135" t="s">
        <v>5</v>
      </c>
      <c r="F20" s="130" cm="1">
        <f t="array" ref="F20">2*_xlfn.STDEV.S(IF(ISNUMBER(SEARCH("*Intake*",$AP$4:$XFD$4)),$AP20:$XFD20))</f>
        <v>5.5518767452784499E-3</v>
      </c>
      <c r="G20" s="127">
        <f t="shared" si="1"/>
        <v>5.2307692307692333E-3</v>
      </c>
      <c r="H20" s="127" t="s">
        <v>5</v>
      </c>
      <c r="I20" s="131" cm="1">
        <f t="array" ref="I20">2*_xlfn.STDEV.S(IF($AP$4:$XFD$4="Harbour mode: Intake seawater ",AP20:XFD20))</f>
        <v>3.3282011773513765E-3</v>
      </c>
      <c r="J20" s="127">
        <f t="shared" si="2"/>
        <v>5.5319148936170239E-3</v>
      </c>
      <c r="K20" s="127" t="s">
        <v>5</v>
      </c>
      <c r="L20" s="129" cm="1">
        <f t="array" ref="L20">2*_xlfn.STDEV.S(IF($AP$4:$XFD$4="Transit, full speed: Intake seawater ",AP20:XFD20))</f>
        <v>7.2932495748947203E-3</v>
      </c>
      <c r="M20" s="136">
        <f t="shared" si="3"/>
        <v>0.31351034482758638</v>
      </c>
      <c r="N20" s="243" t="s">
        <v>5</v>
      </c>
      <c r="O20" s="236" cm="1">
        <f t="array" ref="O20">2*_xlfn.STDEV.S(IF(ISNUMBER(SEARCH("*before cleaning*",$AP$4:$XFD$4)),AP20:XFD20))</f>
        <v>0.72296085329864035</v>
      </c>
      <c r="P20" s="245">
        <f t="shared" si="4"/>
        <v>0.30808275862068962</v>
      </c>
      <c r="Q20" s="245">
        <f t="shared" si="5"/>
        <v>23.785358912438969</v>
      </c>
      <c r="R20" s="136">
        <f t="shared" si="6"/>
        <v>0.38915053763440871</v>
      </c>
      <c r="S20" s="243" t="s">
        <v>5</v>
      </c>
      <c r="T20" s="236" cm="1">
        <f t="array" ref="T20">2*_xlfn.STDEV.S(IF(ISNUMBER(SEARCH("*Transit, full speed: After*",$AP$4:$XFD$4)),AP20:XFD20))</f>
        <v>0.84241175237665633</v>
      </c>
      <c r="U20" s="727">
        <f>(Z20*'Sampling information'!$O$62)+(AJ20*'Sampling information'!$V$62)</f>
        <v>31.168499343827364</v>
      </c>
      <c r="V20" s="246">
        <f t="shared" si="7"/>
        <v>0.53856521739130425</v>
      </c>
      <c r="W20" s="247" t="s">
        <v>5</v>
      </c>
      <c r="X20" s="248" cm="1">
        <f t="array" ref="X20">2*_xlfn.STDEV.S(IF(ISNUMBER(SEARCH("*ME scrubber*",$AP$4:$XFD$4)),AP20:XFD20))</f>
        <v>0.97880531735139342</v>
      </c>
      <c r="Y20" s="249">
        <f t="shared" si="8"/>
        <v>0.53302173913043482</v>
      </c>
      <c r="Z20" s="331">
        <f t="shared" si="9"/>
        <v>33.137091139134853</v>
      </c>
      <c r="AA20" s="255">
        <f t="shared" si="10"/>
        <v>0.20893939393939392</v>
      </c>
      <c r="AB20" s="253" t="s">
        <v>5</v>
      </c>
      <c r="AC20" s="254" cm="1">
        <f t="array" ref="AC20">2*_xlfn.STDEV.S(IF(ISNUMBER(SEARCH("*After AE scrubber*",$AP$4:$XFD$4)),AP20:XFD20))</f>
        <v>0.43450998139652641</v>
      </c>
      <c r="AD20" s="118">
        <f t="shared" si="11"/>
        <v>0.20356565656565656</v>
      </c>
      <c r="AE20" s="251">
        <f t="shared" si="12"/>
        <v>19.440109594984321</v>
      </c>
      <c r="AF20" s="253">
        <f t="shared" si="13"/>
        <v>0.24291489361702123</v>
      </c>
      <c r="AG20" s="253" t="s">
        <v>5</v>
      </c>
      <c r="AH20" s="254" cm="1">
        <f t="array" ref="AH20">2*_xlfn.STDEV.S(IF($AP$4:$XFD$4="Transit, full speed: After AE scrubber, but before cleaning ",AP20:XFD20))</f>
        <v>0.55261620140017054</v>
      </c>
      <c r="AI20" s="118">
        <f t="shared" si="14"/>
        <v>0.2373829787234043</v>
      </c>
      <c r="AJ20" s="251">
        <f t="shared" si="15"/>
        <v>22.510688363985519</v>
      </c>
      <c r="AK20" s="255">
        <f t="shared" si="16"/>
        <v>0.17823076923076925</v>
      </c>
      <c r="AL20" s="253" t="s">
        <v>5</v>
      </c>
      <c r="AM20" s="256" cm="1">
        <f t="array" ref="AM20">2*_xlfn.STDEV.S(IF($AP$4:$XFD$4="Harbour mode: After AE scrubber, but before cleaning ",AP20:XFD20))</f>
        <v>0.28150286186254375</v>
      </c>
      <c r="AN20" s="252">
        <f t="shared" si="17"/>
        <v>0.17300000000000001</v>
      </c>
      <c r="AO20" s="251">
        <f t="shared" si="18"/>
        <v>16.664778784540932</v>
      </c>
      <c r="AP20" s="303">
        <f>IF(N(data_NoOutliers!G20),data_NoOutliers!G20,"")</f>
        <v>5.0000000000000001E-3</v>
      </c>
      <c r="AQ20" s="303">
        <f>IF(N(data_NoOutliers!H20),data_NoOutliers!H20,"")</f>
        <v>0.157</v>
      </c>
      <c r="AR20" s="292">
        <f t="shared" si="21"/>
        <v>0.152</v>
      </c>
      <c r="AS20" s="304">
        <f t="shared" si="22"/>
        <v>29.536363636363635</v>
      </c>
      <c r="AT20" s="303">
        <f>IF(N(data_NoOutliers!I20),data_NoOutliers!I20,"")</f>
        <v>5.0000000000000001E-3</v>
      </c>
      <c r="AU20" s="303">
        <f>IF(N(data_NoOutliers!J20),data_NoOutliers!J20,"")</f>
        <v>0.60099999999999998</v>
      </c>
      <c r="AV20" s="292">
        <f t="shared" si="23"/>
        <v>0.59599999999999997</v>
      </c>
      <c r="AW20" s="304">
        <f t="shared" si="24"/>
        <v>30.759080459770114</v>
      </c>
      <c r="AX20" s="303">
        <f>IF(N(data_NoOutliers!K20),data_NoOutliers!K20,"")</f>
        <v>0.14399999999999999</v>
      </c>
      <c r="AY20" s="292">
        <f t="shared" si="25"/>
        <v>0.13899999999999998</v>
      </c>
      <c r="AZ20" s="304">
        <f t="shared" si="26"/>
        <v>26.860170454545454</v>
      </c>
      <c r="BA20" s="303">
        <f>IF(N(data_NoOutliers!L20),data_NoOutliers!L20,"")</f>
        <v>5.0000000000000001E-3</v>
      </c>
      <c r="BB20" s="303">
        <f>IF(N(data_NoOutliers!M20),data_NoOutliers!M20,"")</f>
        <v>0.23</v>
      </c>
      <c r="BC20" s="127">
        <f t="shared" si="27"/>
        <v>0.22500000000000001</v>
      </c>
      <c r="BD20" s="305">
        <f t="shared" si="28"/>
        <v>56.127551020408163</v>
      </c>
      <c r="BE20" s="303">
        <f>IF(N(data_NoOutliers!N20),data_NoOutliers!N20,"")</f>
        <v>5.0000000000000001E-3</v>
      </c>
      <c r="BF20" s="303">
        <f>IF(N(data_NoOutliers!O20),data_NoOutliers!O20,"")</f>
        <v>0.20300000000000001</v>
      </c>
      <c r="BG20" s="127">
        <f t="shared" si="29"/>
        <v>0.19800000000000001</v>
      </c>
      <c r="BH20" s="305">
        <f t="shared" si="30"/>
        <v>9.4138392857142854</v>
      </c>
      <c r="BI20" s="303">
        <f>IF(N(data_NoOutliers!P20),data_NoOutliers!P20,"")</f>
        <v>0.20300000000000001</v>
      </c>
      <c r="BJ20" s="127">
        <f t="shared" si="31"/>
        <v>0.19800000000000001</v>
      </c>
      <c r="BK20" s="305">
        <f t="shared" si="32"/>
        <v>45.66452830188679</v>
      </c>
      <c r="BL20" s="303">
        <f>IF(N(data_NoOutliers!Q20),data_NoOutliers!Q20,"")</f>
        <v>5.0000000000000001E-3</v>
      </c>
      <c r="BM20" s="303">
        <f>IF(N(data_NoOutliers!R20),data_NoOutliers!R20,"")</f>
        <v>0.17</v>
      </c>
      <c r="BN20" s="118">
        <f t="shared" si="33"/>
        <v>0.16500000000000001</v>
      </c>
      <c r="BO20" s="306">
        <f t="shared" si="34"/>
        <v>16.504852941176473</v>
      </c>
      <c r="BP20" s="303">
        <f>IF(N(data_NoOutliers!S20),data_NoOutliers!S20,"")</f>
        <v>5.0000000000000001E-3</v>
      </c>
      <c r="BQ20" s="303">
        <f>IF(N(data_NoOutliers!T20),data_NoOutliers!T20,"")</f>
        <v>0.61</v>
      </c>
      <c r="BR20" s="118">
        <f t="shared" si="35"/>
        <v>0.60499999999999998</v>
      </c>
      <c r="BS20" s="306">
        <f t="shared" si="36"/>
        <v>24.857608695652175</v>
      </c>
      <c r="BT20" s="303">
        <f>IF(N(data_NoOutliers!U20),data_NoOutliers!U20,"")</f>
        <v>0.21099999999999999</v>
      </c>
      <c r="BU20" s="118">
        <f t="shared" si="37"/>
        <v>0.20599999999999999</v>
      </c>
      <c r="BV20" s="306">
        <f t="shared" si="38"/>
        <v>20.606058823529413</v>
      </c>
      <c r="BW20" s="303">
        <f>IF(N(data_NoOutliers!V20),data_NoOutliers!V20,"")</f>
        <v>5.0000000000000001E-3</v>
      </c>
      <c r="BX20" s="303">
        <f>IF(N(data_NoOutliers!W20),data_NoOutliers!W20,"")</f>
        <v>0.71899999999999997</v>
      </c>
      <c r="BY20" s="307">
        <f t="shared" si="39"/>
        <v>0.71399999999999997</v>
      </c>
      <c r="BZ20" s="308">
        <f t="shared" si="40"/>
        <v>36.848965517241382</v>
      </c>
      <c r="CA20" s="303">
        <f>IF(N(data_NoOutliers!X20),data_NoOutliers!X20,"")</f>
        <v>0.218</v>
      </c>
      <c r="CB20" s="307">
        <f t="shared" si="41"/>
        <v>0.21299999999999999</v>
      </c>
      <c r="CC20" s="308">
        <f t="shared" si="42"/>
        <v>41.159829545454549</v>
      </c>
      <c r="CD20" s="303">
        <f>IF(N(data_NoOutliers!Y20),data_NoOutliers!Y20,"")</f>
        <v>5.0000000000000001E-3</v>
      </c>
      <c r="CE20" s="303">
        <f>IF(N(data_NoOutliers!Z20),data_NoOutliers!Z20,"")</f>
        <v>0.20399999999999999</v>
      </c>
      <c r="CF20" s="292">
        <f t="shared" si="43"/>
        <v>0.19899999999999998</v>
      </c>
      <c r="CG20" s="304">
        <f t="shared" si="44"/>
        <v>11.758605898123323</v>
      </c>
      <c r="CH20" s="303">
        <f>IF(N(data_NoOutliers!AA20),data_NoOutliers!AA20,"")</f>
        <v>5.0000000000000001E-3</v>
      </c>
      <c r="CI20" s="303">
        <f>IF(N(data_NoOutliers!AB20),data_NoOutliers!AB20,"")</f>
        <v>0.28799999999999998</v>
      </c>
      <c r="CJ20" s="292">
        <f t="shared" si="45"/>
        <v>0.28299999999999997</v>
      </c>
      <c r="CK20" s="304">
        <f t="shared" si="46"/>
        <v>12.736662749706227</v>
      </c>
      <c r="CL20" s="303">
        <f>IF(N(data_NoOutliers!AC20),data_NoOutliers!AC20,"")</f>
        <v>0.20399999999999999</v>
      </c>
      <c r="CM20" s="292">
        <f t="shared" si="47"/>
        <v>0.19899999999999998</v>
      </c>
      <c r="CN20" s="304">
        <f t="shared" si="48"/>
        <v>13.131616766467063</v>
      </c>
      <c r="CO20" s="303">
        <f>IF(N(data_NoOutliers!AD20),data_NoOutliers!AD20,"")</f>
        <v>5.0000000000000001E-3</v>
      </c>
      <c r="CP20" s="303">
        <f>IF(N(data_NoOutliers!AE20),data_NoOutliers!AE20,"")</f>
        <v>0.104</v>
      </c>
      <c r="CQ20" s="118">
        <f t="shared" si="49"/>
        <v>9.8999999999999991E-2</v>
      </c>
      <c r="CR20" s="306">
        <f t="shared" si="50"/>
        <v>6.0031914893617015</v>
      </c>
      <c r="CS20" s="303">
        <f>IF(N(data_NoOutliers!AF20),data_NoOutliers!AF20,"")</f>
        <v>5.0000000000000001E-3</v>
      </c>
      <c r="CT20" s="303">
        <f>IF(N(data_NoOutliers!AG20),data_NoOutliers!AG20,"")</f>
        <v>0.17</v>
      </c>
      <c r="CU20" s="118">
        <f t="shared" si="51"/>
        <v>0.16500000000000001</v>
      </c>
      <c r="CV20" s="306">
        <f t="shared" si="52"/>
        <v>5.9906152241918669</v>
      </c>
      <c r="CW20" s="303">
        <f>IF(N(data_NoOutliers!AH20),data_NoOutliers!AH20,"")</f>
        <v>0.11</v>
      </c>
      <c r="CX20" s="118">
        <f t="shared" si="53"/>
        <v>0.105</v>
      </c>
      <c r="CY20" s="306">
        <f t="shared" si="54"/>
        <v>21</v>
      </c>
      <c r="CZ20" s="303">
        <f>IF(N(data_NoOutliers!AI20),data_NoOutliers!AI20,"")</f>
        <v>5.0000000000000001E-3</v>
      </c>
      <c r="DA20" s="303">
        <f>IF(N(data_NoOutliers!AJ20),data_NoOutliers!AJ20,"")</f>
        <v>0.41</v>
      </c>
      <c r="DB20" s="307">
        <f t="shared" si="55"/>
        <v>0.40499999999999997</v>
      </c>
      <c r="DC20" s="308">
        <f t="shared" si="56"/>
        <v>28.3753125</v>
      </c>
      <c r="DD20" s="303">
        <f>IF(N(data_NoOutliers!AK20),data_NoOutliers!AK20,"")</f>
        <v>5.0000000000000001E-3</v>
      </c>
      <c r="DE20" s="303">
        <f>IF(N(data_NoOutliers!AL20),data_NoOutliers!AL20,"")</f>
        <v>0.39900000000000002</v>
      </c>
      <c r="DF20" s="307">
        <f t="shared" si="57"/>
        <v>0.39400000000000002</v>
      </c>
      <c r="DG20" s="307">
        <f t="shared" si="58"/>
        <v>14.014612574504904</v>
      </c>
      <c r="DH20" s="303">
        <f>IF(N(data_NoOutliers!AM20),data_NoOutliers!AM20,"")</f>
        <v>0.33100000000000002</v>
      </c>
      <c r="DI20" s="307">
        <f t="shared" si="59"/>
        <v>0.32600000000000001</v>
      </c>
      <c r="DJ20" s="308">
        <f t="shared" si="60"/>
        <v>20.302555555555553</v>
      </c>
      <c r="DK20" s="303">
        <f>IF(N(data_NoOutliers!AN20),data_NoOutliers!AN20,"")</f>
        <v>5.0000000000000001E-3</v>
      </c>
      <c r="DL20" s="303">
        <f>IF(N(data_NoOutliers!AO20),data_NoOutliers!AO20,"")</f>
        <v>0.441</v>
      </c>
      <c r="DM20" s="292">
        <f t="shared" si="61"/>
        <v>0.436</v>
      </c>
      <c r="DN20" s="304">
        <f t="shared" si="62"/>
        <v>49.123612557427265</v>
      </c>
      <c r="DO20" s="303">
        <f>IF(N(data_NoOutliers!AP20),data_NoOutliers!AP20,"")</f>
        <v>5.0000000000000001E-3</v>
      </c>
      <c r="DP20" s="303">
        <f>IF(N(data_NoOutliers!AQ20),data_NoOutliers!AQ20,"")</f>
        <v>0.127</v>
      </c>
      <c r="DQ20" s="311">
        <f t="shared" si="63"/>
        <v>0.122</v>
      </c>
      <c r="DR20" s="312">
        <f t="shared" si="64"/>
        <v>13.745598009188361</v>
      </c>
      <c r="DS20" s="303">
        <f>IF(N(data_NoOutliers!AR20),data_NoOutliers!AR20,"")</f>
        <v>5.0000000000000001E-3</v>
      </c>
      <c r="DT20" s="303">
        <f>IF(N(data_NoOutliers!AS20),data_NoOutliers!AS20,"")</f>
        <v>0.121</v>
      </c>
      <c r="DU20" s="311">
        <f t="shared" si="65"/>
        <v>0.11599999999999999</v>
      </c>
      <c r="DV20" s="312">
        <f t="shared" si="66"/>
        <v>6.8109014203346918</v>
      </c>
      <c r="DW20" s="303">
        <f>IF(N(data_NoOutliers!AT20),data_NoOutliers!AT20,"")</f>
        <v>0.126</v>
      </c>
      <c r="DX20" s="311">
        <f t="shared" si="67"/>
        <v>0.121</v>
      </c>
      <c r="DY20" s="312">
        <f t="shared" si="68"/>
        <v>13.87596466319609</v>
      </c>
      <c r="DZ20" s="303">
        <f>IF(N(data_NoOutliers!AU20),data_NoOutliers!AU20,"")</f>
        <v>5.0000000000000001E-3</v>
      </c>
      <c r="EA20" s="303">
        <f>IF(N(data_NoOutliers!AV20),data_NoOutliers!AV20,"")</f>
        <v>0.18</v>
      </c>
      <c r="EB20" s="313">
        <f t="shared" si="69"/>
        <v>0.17499999999999999</v>
      </c>
      <c r="EC20" s="314">
        <f t="shared" si="70"/>
        <v>19.717046324655438</v>
      </c>
      <c r="ED20" s="303">
        <f>IF(N(data_NoOutliers!AW20),data_NoOutliers!AW20,"")</f>
        <v>5.0000000000000001E-3</v>
      </c>
      <c r="EE20" s="303">
        <f>IF(N(data_NoOutliers!AX20),data_NoOutliers!AX20,"")</f>
        <v>0.17799999999999999</v>
      </c>
      <c r="EF20" s="315">
        <f t="shared" si="71"/>
        <v>0.17299999999999999</v>
      </c>
      <c r="EG20" s="316">
        <f t="shared" si="72"/>
        <v>22.827731617647061</v>
      </c>
      <c r="EH20" s="303">
        <f>IF(N(data_NoOutliers!AY20),data_NoOutliers!AY20,"")</f>
        <v>5.0000000000000001E-3</v>
      </c>
      <c r="EI20" s="303">
        <f>IF(N(data_NoOutliers!AZ20),data_NoOutliers!AZ20,"")</f>
        <v>0.66600000000000004</v>
      </c>
      <c r="EJ20" s="315">
        <f t="shared" si="73"/>
        <v>0.66100000000000003</v>
      </c>
      <c r="EK20" s="316">
        <f t="shared" si="74"/>
        <v>40.919788235294121</v>
      </c>
      <c r="EL20" s="303">
        <f>IF(N(data_NoOutliers!BA20),data_NoOutliers!BA20,"")</f>
        <v>0.16900000000000001</v>
      </c>
      <c r="EM20" s="315">
        <f t="shared" si="75"/>
        <v>0.16400000000000001</v>
      </c>
      <c r="EN20" s="316">
        <f t="shared" si="76"/>
        <v>15.627938461538461</v>
      </c>
      <c r="EO20" s="303">
        <f>IF(N(data_NoOutliers!BB20),data_NoOutliers!BB20,"")</f>
        <v>5.0000000000000001E-3</v>
      </c>
      <c r="EP20" s="303">
        <f>IF(N(data_NoOutliers!BC20),data_NoOutliers!BC20,"")</f>
        <v>9.8000000000000004E-2</v>
      </c>
      <c r="EQ20" s="292">
        <f t="shared" si="77"/>
        <v>9.2999999999999999E-2</v>
      </c>
      <c r="ER20" s="304">
        <f t="shared" si="78"/>
        <v>9.0298897058823524</v>
      </c>
      <c r="ES20" s="303">
        <f>IF(N(data_NoOutliers!BD20),data_NoOutliers!BD20,"")</f>
        <v>5.0000000000000001E-3</v>
      </c>
      <c r="ET20" s="303">
        <f>IF(N(data_NoOutliers!BE20),data_NoOutliers!BE20,"")</f>
        <v>0.57999999999999996</v>
      </c>
      <c r="EU20" s="292">
        <f t="shared" si="79"/>
        <v>0.57499999999999996</v>
      </c>
      <c r="EV20" s="304">
        <f t="shared" si="80"/>
        <v>31.728915662650603</v>
      </c>
      <c r="EW20" s="303">
        <f>IF(N(data_NoOutliers!BF20),data_NoOutliers!BF20,"")</f>
        <v>0.17</v>
      </c>
      <c r="EX20" s="292">
        <f t="shared" si="81"/>
        <v>0.16500000000000001</v>
      </c>
      <c r="EY20" s="304">
        <f t="shared" si="82"/>
        <v>20.498076923076923</v>
      </c>
      <c r="EZ20" s="303">
        <f>IF(N(data_NoOutliers!BG20),data_NoOutliers!BG20,"")</f>
        <v>5.0000000000000001E-3</v>
      </c>
      <c r="FA20" s="303">
        <f>IF(N(data_NoOutliers!BH20),data_NoOutliers!BH20,"")</f>
        <v>5.0000000000000001E-3</v>
      </c>
      <c r="FB20" s="313">
        <f t="shared" si="83"/>
        <v>0</v>
      </c>
      <c r="FC20" s="314">
        <f t="shared" si="84"/>
        <v>0</v>
      </c>
      <c r="FD20" s="303">
        <f>IF(N(data_NoOutliers!BI20),data_NoOutliers!BI20,"")</f>
        <v>5.0000000000000001E-3</v>
      </c>
      <c r="FE20" s="303">
        <f>IF(N(data_NoOutliers!BJ20),data_NoOutliers!BJ20,"")</f>
        <v>1.06</v>
      </c>
      <c r="FF20" s="309">
        <f t="shared" si="85"/>
        <v>1.0550000000000002</v>
      </c>
      <c r="FG20" s="310">
        <f t="shared" si="86"/>
        <v>69.412849494348606</v>
      </c>
      <c r="FH20" s="303">
        <f>IF(N(data_NoOutliers!BK20),data_NoOutliers!BK20,"")</f>
        <v>0.156</v>
      </c>
      <c r="FI20" s="309">
        <f t="shared" si="87"/>
        <v>0.151</v>
      </c>
      <c r="FJ20" s="310">
        <f t="shared" si="88"/>
        <v>24.932976190476193</v>
      </c>
      <c r="FK20" s="303">
        <f>IF(N(data_NoOutliers!BL20),data_NoOutliers!BL20,"")</f>
        <v>5.0000000000000001E-3</v>
      </c>
      <c r="FL20" s="303">
        <f>IF(N(data_NoOutliers!BM20),data_NoOutliers!BM20,"")</f>
        <v>0.18099999999999999</v>
      </c>
      <c r="FM20" s="307">
        <f t="shared" si="89"/>
        <v>0.17599999999999999</v>
      </c>
      <c r="FN20" s="308">
        <f t="shared" si="90"/>
        <v>22.962133333333327</v>
      </c>
      <c r="FO20" s="303">
        <f>IF(N(data_NoOutliers!BN20),data_NoOutliers!BN20,"")</f>
        <v>5.0000000000000001E-3</v>
      </c>
      <c r="FP20" s="303">
        <f>IF(N(data_NoOutliers!BO20),data_NoOutliers!BO20,"")</f>
        <v>0.81200000000000006</v>
      </c>
      <c r="FQ20" s="307">
        <f t="shared" si="91"/>
        <v>0.80700000000000005</v>
      </c>
      <c r="FR20" s="308">
        <f t="shared" si="92"/>
        <v>43.192303439124188</v>
      </c>
      <c r="FS20" s="303">
        <f>IF(N(data_NoOutliers!BP20),data_NoOutliers!BP20,"")</f>
        <v>0.19700000000000001</v>
      </c>
      <c r="FT20" s="307">
        <f t="shared" si="93"/>
        <v>0.192</v>
      </c>
      <c r="FU20" s="308">
        <f t="shared" si="94"/>
        <v>24.350061804697159</v>
      </c>
      <c r="FV20" s="303">
        <f>IF(N(data_NoOutliers!BQ20),data_NoOutliers!BQ20,"")</f>
        <v>5.0000000000000001E-3</v>
      </c>
      <c r="FW20" s="303">
        <f>IF(N(data_NoOutliers!BR20),data_NoOutliers!BR20,"")</f>
        <v>0.13800000000000001</v>
      </c>
      <c r="FX20" s="315">
        <f t="shared" si="95"/>
        <v>0.13300000000000001</v>
      </c>
      <c r="FY20" s="316">
        <f t="shared" si="96"/>
        <v>14.389861111111111</v>
      </c>
      <c r="FZ20" s="303">
        <f>IF(N(data_NoOutliers!BS20),data_NoOutliers!BS20,"")</f>
        <v>5.0000000000000001E-3</v>
      </c>
      <c r="GA20" s="303">
        <f>IF(N(data_NoOutliers!BT20),data_NoOutliers!BT20,"")</f>
        <v>0.46500000000000002</v>
      </c>
      <c r="GB20" s="315">
        <f t="shared" si="97"/>
        <v>0.46</v>
      </c>
      <c r="GC20" s="316">
        <f t="shared" si="98"/>
        <v>25.634980173614832</v>
      </c>
      <c r="GD20" s="303">
        <f>IF(N(data_NoOutliers!BU20),data_NoOutliers!BU20,"")</f>
        <v>0.05</v>
      </c>
      <c r="GE20" s="315">
        <f t="shared" si="99"/>
        <v>4.5000000000000005E-2</v>
      </c>
      <c r="GF20" s="316">
        <f t="shared" si="100"/>
        <v>4.8687500000000004</v>
      </c>
      <c r="GG20" s="303">
        <f>IF(N(data_NoOutliers!BV20),data_NoOutliers!BV20,"")</f>
        <v>5.0000000000000001E-3</v>
      </c>
      <c r="GH20" s="303">
        <f>IF(N(data_NoOutliers!BW20),data_NoOutliers!BW20,"")</f>
        <v>0.14000000000000001</v>
      </c>
      <c r="GI20" s="292">
        <f t="shared" si="101"/>
        <v>0.13500000000000001</v>
      </c>
      <c r="GJ20" s="304">
        <f t="shared" si="102"/>
        <v>13.5375</v>
      </c>
      <c r="GK20" s="303">
        <f>IF(N(data_NoOutliers!BX20),data_NoOutliers!BX20,"")</f>
        <v>5.0000000000000001E-3</v>
      </c>
      <c r="GL20" s="303">
        <f>IF(N(data_NoOutliers!BY20),data_NoOutliers!BY20,"")</f>
        <v>0.42199999999999999</v>
      </c>
      <c r="GM20" s="292">
        <f t="shared" si="103"/>
        <v>0.41699999999999998</v>
      </c>
      <c r="GN20" s="304">
        <f t="shared" si="104"/>
        <v>26.119780219780218</v>
      </c>
      <c r="GO20" s="303">
        <f>IF(N(data_NoOutliers!BZ20),data_NoOutliers!BZ20,"")</f>
        <v>0.161</v>
      </c>
      <c r="GP20" s="292">
        <f t="shared" si="105"/>
        <v>0.156</v>
      </c>
      <c r="GQ20" s="304">
        <f t="shared" si="106"/>
        <v>14.408333333333331</v>
      </c>
      <c r="GR20" s="303">
        <f>IF(N(data_NoOutliers!CA20),data_NoOutliers!CA20,"")</f>
        <v>5.0000000000000001E-3</v>
      </c>
      <c r="GS20" s="303">
        <f>IF(N(data_NoOutliers!CB20),data_NoOutliers!CB20,"")</f>
        <v>0.186</v>
      </c>
      <c r="GT20" s="309">
        <f t="shared" si="107"/>
        <v>0.18099999999999999</v>
      </c>
      <c r="GU20" s="310">
        <f t="shared" si="108"/>
        <v>18.627916666666664</v>
      </c>
      <c r="GV20" s="303">
        <f>IF(N(data_NoOutliers!CC20),data_NoOutliers!CC20,"")</f>
        <v>5.0000000000000001E-3</v>
      </c>
      <c r="GW20" s="303">
        <f>IF(N(data_NoOutliers!CD20),data_NoOutliers!CD20,"")</f>
        <v>0.84499999999999997</v>
      </c>
      <c r="GX20" s="309">
        <f t="shared" si="19"/>
        <v>0.84</v>
      </c>
      <c r="GY20" s="310">
        <f t="shared" si="109"/>
        <v>46.811702925731431</v>
      </c>
      <c r="GZ20" s="303">
        <f>IF(N(data_NoOutliers!CE20),data_NoOutliers!CE20,"")</f>
        <v>0.22700000000000001</v>
      </c>
      <c r="HA20" s="309">
        <f t="shared" si="20"/>
        <v>0.222</v>
      </c>
      <c r="HB20" s="310">
        <f t="shared" si="110"/>
        <v>22.261666666666667</v>
      </c>
      <c r="HC20" s="303">
        <f>IF(N(data_NoOutliers!CF20),data_NoOutliers!CF20,"")</f>
        <v>5.0000000000000001E-3</v>
      </c>
      <c r="HD20" s="303">
        <f>IF(N(data_NoOutliers!CG20),data_NoOutliers!CG20,"")</f>
        <v>5.5E-2</v>
      </c>
      <c r="HE20" s="292">
        <f t="shared" si="111"/>
        <v>0.05</v>
      </c>
      <c r="HF20" s="304">
        <f t="shared" si="112"/>
        <v>6.3036690085870415</v>
      </c>
      <c r="HG20" s="303">
        <f>IF(N(data_NoOutliers!CH20),data_NoOutliers!CH20,"")</f>
        <v>5.0000000000000001E-3</v>
      </c>
      <c r="HH20" s="303">
        <f>IF(N(data_NoOutliers!CI20),data_NoOutliers!CI20,"")</f>
        <v>0.218</v>
      </c>
      <c r="HI20" s="307">
        <f t="shared" si="113"/>
        <v>0.21299999999999999</v>
      </c>
      <c r="HJ20" s="308">
        <f t="shared" si="114"/>
        <v>18.246463282937366</v>
      </c>
      <c r="HK20" s="303">
        <f>IF(N(data_NoOutliers!CJ20),data_NoOutliers!CJ20,"")</f>
        <v>5.0000000000000001E-3</v>
      </c>
      <c r="HL20" s="303">
        <f>IF(N(data_NoOutliers!CK20),data_NoOutliers!CK20,"")</f>
        <v>0.191</v>
      </c>
      <c r="HM20" s="307">
        <f t="shared" si="115"/>
        <v>0.186</v>
      </c>
      <c r="HN20" s="308">
        <f t="shared" si="116"/>
        <v>11.585188356164384</v>
      </c>
      <c r="HO20" s="303">
        <f>IF(N(data_NoOutliers!CL20),data_NoOutliers!CL20,"")</f>
        <v>0.67300000000000004</v>
      </c>
      <c r="HP20" s="307">
        <f t="shared" si="117"/>
        <v>0.66800000000000004</v>
      </c>
      <c r="HQ20" s="308">
        <f t="shared" si="118"/>
        <v>56.371382978723403</v>
      </c>
      <c r="HR20" s="303">
        <f>IF(N(data_NoOutliers!CM20),data_NoOutliers!CM20,"")</f>
        <v>5.0000000000000001E-3</v>
      </c>
      <c r="HS20" s="303">
        <f>IF(N(data_NoOutliers!CN20),data_NoOutliers!CN20,"")</f>
        <v>0.161</v>
      </c>
      <c r="HT20" s="317">
        <f t="shared" si="119"/>
        <v>0.156</v>
      </c>
      <c r="HU20" s="318">
        <f t="shared" si="120"/>
        <v>16.993599999999997</v>
      </c>
      <c r="HV20" s="303">
        <f>IF(N(data_NoOutliers!CO20),data_NoOutliers!CO20,"")</f>
        <v>5.0000000000000001E-3</v>
      </c>
      <c r="HW20" s="303">
        <f>IF(N(data_NoOutliers!CP20),data_NoOutliers!CP20,"")</f>
        <v>0.81399999999999995</v>
      </c>
      <c r="HX20" s="317">
        <f t="shared" si="121"/>
        <v>0.80899999999999994</v>
      </c>
      <c r="HY20" s="318">
        <f t="shared" si="122"/>
        <v>62.642278156996582</v>
      </c>
      <c r="HZ20" s="303">
        <f>IF(N(data_NoOutliers!CQ20),data_NoOutliers!CQ20,"")</f>
        <v>0.15</v>
      </c>
      <c r="IA20" s="317">
        <f t="shared" si="123"/>
        <v>0.14499999999999999</v>
      </c>
      <c r="IB20" s="318">
        <f t="shared" si="124"/>
        <v>15.472698907956318</v>
      </c>
      <c r="IC20" s="303">
        <f>IF(N(data_NoOutliers!CR20),data_NoOutliers!CR20,"")</f>
        <v>5.0000000000000001E-3</v>
      </c>
      <c r="ID20" s="303">
        <f>IF(N(data_NoOutliers!CS20),data_NoOutliers!CS20,"")</f>
        <v>0.11799999999999999</v>
      </c>
      <c r="IE20" s="127">
        <f t="shared" si="125"/>
        <v>0.11299999999999999</v>
      </c>
      <c r="IF20" s="305">
        <f t="shared" si="126"/>
        <v>9.2477833753148602</v>
      </c>
      <c r="IG20" s="303">
        <f>IF(N(data_NoOutliers!CT20),data_NoOutliers!CT20,"")</f>
        <v>5.0000000000000001E-3</v>
      </c>
      <c r="IH20" s="303">
        <f>IF(N(data_NoOutliers!CU20),data_NoOutliers!CU20,"")</f>
        <v>0.40899999999999997</v>
      </c>
      <c r="II20" s="127">
        <f t="shared" si="127"/>
        <v>0.40399999999999997</v>
      </c>
      <c r="IJ20" s="305">
        <f t="shared" si="128"/>
        <v>31.666127167630055</v>
      </c>
      <c r="IK20" s="303">
        <f>IF(N(data_NoOutliers!CV20),data_NoOutliers!CV20,"")</f>
        <v>4.7E-2</v>
      </c>
      <c r="IL20" s="127">
        <f t="shared" si="129"/>
        <v>4.2000000000000003E-2</v>
      </c>
      <c r="IM20" s="305">
        <f t="shared" si="130"/>
        <v>3.5677777777777777</v>
      </c>
      <c r="IN20" s="303">
        <f>IF(N(data_NoOutliers!CW20),data_NoOutliers!CW20,"")</f>
        <v>5.0000000000000001E-3</v>
      </c>
      <c r="IO20" s="303">
        <f>IF(N(data_NoOutliers!CX20),data_NoOutliers!CX20,"")</f>
        <v>5.0000000000000001E-3</v>
      </c>
      <c r="IP20" s="307">
        <f t="shared" si="131"/>
        <v>0</v>
      </c>
      <c r="IQ20" s="308">
        <f t="shared" si="132"/>
        <v>0</v>
      </c>
      <c r="IR20" s="303">
        <f>IF(N(data_NoOutliers!CY20),data_NoOutliers!CY20,"")</f>
        <v>5.0000000000000001E-3</v>
      </c>
      <c r="IS20" s="303">
        <f>IF(N(data_NoOutliers!CZ20),data_NoOutliers!CZ20,"")</f>
        <v>0.27500000000000002</v>
      </c>
      <c r="IT20" s="307">
        <f t="shared" si="133"/>
        <v>0.27</v>
      </c>
      <c r="IU20" s="308">
        <f t="shared" si="134"/>
        <v>18.775210084033613</v>
      </c>
      <c r="IV20" s="303">
        <f>IF(N(data_NoOutliers!DA20),data_NoOutliers!DA20,"")</f>
        <v>5.0000000000000001E-3</v>
      </c>
      <c r="IW20" s="307">
        <f t="shared" si="135"/>
        <v>0</v>
      </c>
      <c r="IX20" s="308">
        <f t="shared" si="136"/>
        <v>0</v>
      </c>
      <c r="IY20" s="303">
        <f>IFERROR(IF(N(data_NoOutliers!DB20),data_NoOutliers!DB20,MID(data_NoOutliers!DB20,2,99)/2),"")</f>
        <v>5.0000000000000001E-3</v>
      </c>
      <c r="IZ20" s="303">
        <f>IFERROR(IF(N(data_NoOutliers!DC20),data_NoOutliers!DC20,MID(data_NoOutliers!DC20,2,99)/2),"")</f>
        <v>0.156</v>
      </c>
      <c r="JA20" s="118">
        <f t="shared" si="137"/>
        <v>0.151</v>
      </c>
      <c r="JB20" s="306">
        <f t="shared" si="138"/>
        <v>16.160822784810126</v>
      </c>
      <c r="JC20" s="303">
        <f>IFERROR(IF(N(data_NoOutliers!DD20),data_NoOutliers!DD20,MID(data_NoOutliers!DD20,2,99)/2),"")</f>
        <v>5.0000000000000001E-3</v>
      </c>
      <c r="JD20" s="303">
        <f>IFERROR(IF(N(data_NoOutliers!DE20),data_NoOutliers!DE20,MID(data_NoOutliers!DE20,2,99)/2),"")</f>
        <v>0.42099999999999999</v>
      </c>
      <c r="JE20" s="118">
        <f t="shared" si="139"/>
        <v>0.41599999999999998</v>
      </c>
      <c r="JF20" s="306">
        <f t="shared" si="140"/>
        <v>24.014545454545452</v>
      </c>
      <c r="JG20" s="303">
        <f>IFERROR(IF(N(data_NoOutliers!DF20),data_NoOutliers!DF20,MID(data_NoOutliers!DF20,2,99)/2),"")</f>
        <v>0.156</v>
      </c>
      <c r="JH20" s="118">
        <f t="shared" si="141"/>
        <v>0.151</v>
      </c>
      <c r="JI20" s="306">
        <f t="shared" si="142"/>
        <v>14.932222222222221</v>
      </c>
      <c r="JJ20" s="303">
        <f>IFERROR(IF(N(data_NoOutliers!DG20),data_NoOutliers!DG20,MID(data_NoOutliers!DG20,2,99)/2),"")</f>
        <v>5.0000000000000001E-3</v>
      </c>
      <c r="JK20" s="303">
        <f>IFERROR(IF(N(data_NoOutliers!DH20),data_NoOutliers!DH20,MID(data_NoOutliers!DH20,2,99)/2),"")</f>
        <v>0.17499999999999999</v>
      </c>
      <c r="JL20" s="309">
        <f t="shared" si="143"/>
        <v>0.16999999999999998</v>
      </c>
      <c r="JM20" s="310">
        <f t="shared" si="144"/>
        <v>21.32628205128205</v>
      </c>
      <c r="JN20" s="303">
        <f>IFERROR(IF(N(data_NoOutliers!DI20),data_NoOutliers!DI20,MID(data_NoOutliers!DI20,2,99)/2),"")</f>
        <v>5.0000000000000001E-3</v>
      </c>
      <c r="JO20" s="303">
        <f>IFERROR(IF(N(data_NoOutliers!DJ20),data_NoOutliers!DJ20,MID(data_NoOutliers!DJ20,2,99)/2),"")</f>
        <v>1.06</v>
      </c>
      <c r="JP20" s="309">
        <f t="shared" si="145"/>
        <v>1.0550000000000002</v>
      </c>
      <c r="JQ20" s="310">
        <f t="shared" si="146"/>
        <v>84.129487179487199</v>
      </c>
      <c r="JR20" s="303">
        <f>IFERROR(IF(N(data_NoOutliers!DK20),data_NoOutliers!DK20,MID(data_NoOutliers!DK20,2,99)/2),"")</f>
        <v>0.34100000000000003</v>
      </c>
      <c r="JS20" s="309">
        <f t="shared" si="147"/>
        <v>0.33600000000000002</v>
      </c>
      <c r="JT20" s="310">
        <f t="shared" si="148"/>
        <v>34.773184357541901</v>
      </c>
      <c r="JU20" s="303">
        <f>IFERROR(IF(N(data_NoOutliers!DL20),data_NoOutliers!DL20,MID(data_NoOutliers!DL20,2,99)/2),"")</f>
        <v>5.0000000000000001E-3</v>
      </c>
      <c r="JV20" s="303">
        <f>IFERROR(IF(N(data_NoOutliers!DM20),data_NoOutliers!DM20,MID(data_NoOutliers!DM20,2,99)/2),"")</f>
        <v>0.03</v>
      </c>
      <c r="JW20" s="292">
        <f t="shared" si="149"/>
        <v>2.4999999999999998E-2</v>
      </c>
      <c r="JX20" s="304">
        <f t="shared" si="150"/>
        <v>1.546223958333333</v>
      </c>
      <c r="JY20" s="303">
        <f>IFERROR(IF(N(data_NoOutliers!DN20),data_NoOutliers!DN20,MID(data_NoOutliers!DN20,2,99)/2),"")</f>
        <v>5.0000000000000001E-3</v>
      </c>
      <c r="JZ20" s="303">
        <f>IFERROR(IF(N(data_NoOutliers!DO20),data_NoOutliers!DO20,MID(data_NoOutliers!DO20,2,99)/2),"")</f>
        <v>0.54200000000000004</v>
      </c>
      <c r="KA20" s="292">
        <f t="shared" si="151"/>
        <v>0.53700000000000003</v>
      </c>
      <c r="KB20" s="304">
        <f t="shared" si="152"/>
        <v>55.865877080665818</v>
      </c>
      <c r="KC20" s="303">
        <f>IFERROR(IF(N(data_NoOutliers!DP20),data_NoOutliers!DP20,MID(data_NoOutliers!DP20,2,99)/2),"")</f>
        <v>5.0000000000000001E-3</v>
      </c>
      <c r="KD20" s="292">
        <f t="shared" si="153"/>
        <v>0</v>
      </c>
      <c r="KE20" s="304">
        <f t="shared" si="278"/>
        <v>0</v>
      </c>
      <c r="KF20" s="303">
        <f>IFERROR(IF(N(data_NoOutliers!DQ20),data_NoOutliers!DQ20,""),"")</f>
        <v>5.0000000000000001E-3</v>
      </c>
      <c r="KG20" s="303">
        <f>IFERROR(IF(N(data_NoOutliers!DR20),data_NoOutliers!DR20,""),"")</f>
        <v>5.0000000000000001E-3</v>
      </c>
      <c r="KH20" s="117">
        <f t="shared" si="154"/>
        <v>0</v>
      </c>
      <c r="KI20" s="319">
        <f t="shared" si="279"/>
        <v>0</v>
      </c>
      <c r="KJ20" s="303">
        <f>IFERROR(IF(N(data_NoOutliers!DS20),data_NoOutliers!DS20,""),"")</f>
        <v>5.0000000000000001E-3</v>
      </c>
      <c r="KK20" s="303">
        <f>IFERROR(IF(N(data_NoOutliers!DT20),data_NoOutliers!DT20,""),"")</f>
        <v>0.92</v>
      </c>
      <c r="KL20" s="117">
        <f t="shared" si="155"/>
        <v>0.91500000000000004</v>
      </c>
      <c r="KM20" s="319">
        <f t="shared" si="156"/>
        <v>74.230493915533287</v>
      </c>
      <c r="KN20" s="303">
        <f>IFERROR(IF(N(data_NoOutliers!DU20),data_NoOutliers!DU20,""),"")</f>
        <v>5.0000000000000001E-3</v>
      </c>
      <c r="KO20" s="117">
        <f t="shared" si="157"/>
        <v>0</v>
      </c>
      <c r="KP20" s="319">
        <f t="shared" si="158"/>
        <v>0</v>
      </c>
      <c r="KQ20" s="303">
        <f>IFERROR(IF(N(data_NoOutliers!DV20),data_NoOutliers!DV20,""),"")</f>
        <v>5.0000000000000001E-3</v>
      </c>
      <c r="KR20" s="303">
        <f>IFERROR(IF(N(data_NoOutliers!DW20),data_NoOutliers!DW20,""),"")</f>
        <v>0.10299999999999999</v>
      </c>
      <c r="KS20" s="311">
        <f t="shared" si="159"/>
        <v>9.799999999999999E-2</v>
      </c>
      <c r="KT20" s="312">
        <f t="shared" si="160"/>
        <v>12.456137931034482</v>
      </c>
      <c r="KU20" s="303">
        <f>IFERROR(IF(N(data_NoOutliers!DX20),data_NoOutliers!DX20,""),"")</f>
        <v>5.0000000000000001E-3</v>
      </c>
      <c r="KV20" s="303">
        <f>IFERROR(IF(N(data_NoOutliers!DY20),data_NoOutliers!DY20,""),"")</f>
        <v>3.5999999999999997E-2</v>
      </c>
      <c r="KW20" s="320">
        <f t="shared" si="161"/>
        <v>3.0999999999999996E-2</v>
      </c>
      <c r="KX20" s="321">
        <f t="shared" si="162"/>
        <v>6.1999999999999993</v>
      </c>
      <c r="KY20" s="303">
        <f>IFERROR(IF(N(data_NoOutliers!DZ20),data_NoOutliers!DZ20,""),"")</f>
        <v>5.0000000000000001E-3</v>
      </c>
      <c r="KZ20" s="303">
        <f>IFERROR(IF(N(data_NoOutliers!EA20),data_NoOutliers!EA20,""),"")</f>
        <v>0.25</v>
      </c>
      <c r="LA20" s="320">
        <f t="shared" si="163"/>
        <v>0.245</v>
      </c>
      <c r="LB20" s="321">
        <f t="shared" si="164"/>
        <v>49</v>
      </c>
      <c r="LC20" s="303">
        <f>IFERROR(IF(N(data_NoOutliers!EB20),data_NoOutliers!EB20,""),"")</f>
        <v>3.7999999999999999E-2</v>
      </c>
      <c r="LD20" s="320">
        <f t="shared" si="165"/>
        <v>3.3000000000000002E-2</v>
      </c>
      <c r="LE20" s="321">
        <f t="shared" si="166"/>
        <v>6.6000000000000005</v>
      </c>
      <c r="LF20" s="303">
        <f>IFERROR(IF(N(data_NoOutliers!EC20),data_NoOutliers!EC20,""),"")</f>
        <v>5.0000000000000001E-3</v>
      </c>
      <c r="LG20" s="303">
        <f>IFERROR(IF(N(data_NoOutliers!ED20),data_NoOutliers!ED20,""),"")</f>
        <v>5.0000000000000001E-3</v>
      </c>
      <c r="LH20" s="322">
        <f t="shared" si="167"/>
        <v>0</v>
      </c>
      <c r="LI20" s="323">
        <f t="shared" si="168"/>
        <v>0</v>
      </c>
      <c r="LJ20" s="303">
        <f>IFERROR(IF(N(data_NoOutliers!EE20),data_NoOutliers!EE20,""),"")</f>
        <v>5.0000000000000001E-3</v>
      </c>
      <c r="LK20" s="303">
        <f>IFERROR(IF(N(data_NoOutliers!EF20),data_NoOutliers!EF20,""),"")</f>
        <v>0.315</v>
      </c>
      <c r="LL20" s="118">
        <f t="shared" si="169"/>
        <v>0.31</v>
      </c>
      <c r="LM20" s="306">
        <f t="shared" si="170"/>
        <v>36.394703656998736</v>
      </c>
      <c r="LN20" s="303">
        <f>IFERROR(IF(N(data_NoOutliers!EG20),data_NoOutliers!EG20,""),"")</f>
        <v>5.0000000000000001E-3</v>
      </c>
      <c r="LO20" s="303">
        <f>IFERROR(IF(N(data_NoOutliers!EH20),data_NoOutliers!EH20,""),"")</f>
        <v>0.27700000000000002</v>
      </c>
      <c r="LP20" s="118">
        <f t="shared" si="171"/>
        <v>0.27200000000000002</v>
      </c>
      <c r="LQ20" s="306">
        <f t="shared" si="172"/>
        <v>16.14065934065934</v>
      </c>
      <c r="LR20" s="303">
        <f>IFERROR(IF(N(data_NoOutliers!EI20),data_NoOutliers!EI20,""),"")</f>
        <v>0.69499999999999995</v>
      </c>
      <c r="LS20" s="118">
        <f t="shared" si="173"/>
        <v>0.69</v>
      </c>
      <c r="LT20" s="306">
        <f t="shared" si="174"/>
        <v>81.0075662042875</v>
      </c>
      <c r="LU20" s="303">
        <f>IFERROR(IF(N(data_NoOutliers!EJ20),data_NoOutliers!EJ20,""),"")</f>
        <v>5.0000000000000001E-3</v>
      </c>
      <c r="LV20" s="303">
        <f>IFERROR(IF(N(data_NoOutliers!EK20),data_NoOutliers!EK20,""),"")</f>
        <v>0.151</v>
      </c>
      <c r="LW20" s="307">
        <f t="shared" si="175"/>
        <v>0.14599999999999999</v>
      </c>
      <c r="LX20" s="308">
        <f t="shared" si="176"/>
        <v>15.377608695652173</v>
      </c>
      <c r="LY20" s="303">
        <f>IFERROR(IF(N(data_NoOutliers!EL20),data_NoOutliers!EL20,""),"")</f>
        <v>5.0000000000000001E-3</v>
      </c>
      <c r="LZ20" s="303">
        <f>IFERROR(IF(N(data_NoOutliers!EM20),data_NoOutliers!EM20,""),"")</f>
        <v>0.50600000000000001</v>
      </c>
      <c r="MA20" s="307">
        <f t="shared" si="177"/>
        <v>0.501</v>
      </c>
      <c r="MB20" s="308">
        <f t="shared" si="178"/>
        <v>28.310476190476191</v>
      </c>
      <c r="MC20" s="303">
        <f>IFERROR(IF(N(data_NoOutliers!EN20),data_NoOutliers!EN20,""),"")</f>
        <v>0.114</v>
      </c>
      <c r="MD20" s="307">
        <f t="shared" si="179"/>
        <v>0.109</v>
      </c>
      <c r="ME20" s="308">
        <f t="shared" si="180"/>
        <v>9.567119565217391</v>
      </c>
      <c r="MF20" s="303">
        <f>IFERROR(IF(N(data_NoOutliers!EO20),data_NoOutliers!EO20,MID(data_NoOutliers!EO20,2,99)/2),"")</f>
        <v>5.0000000000000001E-3</v>
      </c>
      <c r="MG20" s="303">
        <f>IFERROR(IF(N(data_NoOutliers!EP20),data_NoOutliers!EP20,MID(data_NoOutliers!EP20,2,99)/2),"")</f>
        <v>0.38200000000000001</v>
      </c>
      <c r="MH20" s="309">
        <f t="shared" si="181"/>
        <v>0.377</v>
      </c>
      <c r="MI20" s="310">
        <f t="shared" si="182"/>
        <v>29.072625215889467</v>
      </c>
      <c r="MJ20" s="303">
        <f>IFERROR(IF(N(data_NoOutliers!EQ20),data_NoOutliers!EQ20,MID(data_NoOutliers!EQ20,2,99)/2),"")</f>
        <v>5.0000000000000001E-3</v>
      </c>
      <c r="MK20" s="303">
        <f>IFERROR(IF(N(data_NoOutliers!ER20),data_NoOutliers!ER20,MID(data_NoOutliers!ER20,2,99)/2),"")</f>
        <v>1.08</v>
      </c>
      <c r="ML20" s="309">
        <f t="shared" si="183"/>
        <v>1.0750000000000002</v>
      </c>
      <c r="MM20" s="310">
        <f t="shared" si="184"/>
        <v>40.865617433414052</v>
      </c>
      <c r="MN20" s="303">
        <f>IFERROR(IF(N(data_NoOutliers!ES20),data_NoOutliers!ES20,MID(data_NoOutliers!ES20,2,99)/2),"")</f>
        <v>0.28399999999999997</v>
      </c>
      <c r="MO20" s="309">
        <f t="shared" si="185"/>
        <v>0.27899999999999997</v>
      </c>
      <c r="MP20" s="310">
        <f t="shared" si="186"/>
        <v>19.434243369734784</v>
      </c>
      <c r="MQ20" s="303">
        <f>IFERROR(IF(N(data_NoOutliers!ET20),data_NoOutliers!ET20,MID(data_NoOutliers!ET20,2,99)/2),"")</f>
        <v>5.0000000000000001E-3</v>
      </c>
      <c r="MR20" s="303">
        <f>IFERROR(IF(N(data_NoOutliers!EU20),data_NoOutliers!EU20,MID(data_NoOutliers!EU20,2,99)/2),"")</f>
        <v>0.16200000000000001</v>
      </c>
      <c r="MS20" s="117">
        <f t="shared" si="280"/>
        <v>0.157</v>
      </c>
      <c r="MT20" s="319">
        <f t="shared" si="187"/>
        <v>31.66312849162011</v>
      </c>
      <c r="MU20" s="303">
        <f>IFERROR(IF(N(data_NoOutliers!EV20),data_NoOutliers!EV20,MID(data_NoOutliers!EV20,2,99)/2),"")</f>
        <v>5.0000000000000001E-3</v>
      </c>
      <c r="MV20" s="303">
        <f>IFERROR(IF(N(data_NoOutliers!EW20),data_NoOutliers!EW20,MID(data_NoOutliers!EW20,2,99)/2),"")</f>
        <v>0.54600000000000004</v>
      </c>
      <c r="MW20" s="117">
        <f t="shared" si="188"/>
        <v>0.54100000000000004</v>
      </c>
      <c r="MX20" s="319">
        <f t="shared" si="189"/>
        <v>36.303947368421056</v>
      </c>
      <c r="MY20" s="303">
        <f>IFERROR(IF(N(data_NoOutliers!EX20),data_NoOutliers!EX20,MID(data_NoOutliers!EX20,2,99)/2),"")</f>
        <v>0.188</v>
      </c>
      <c r="MZ20" s="117">
        <f t="shared" si="190"/>
        <v>0.183</v>
      </c>
      <c r="NA20" s="319">
        <f t="shared" si="191"/>
        <v>22.776021634615383</v>
      </c>
      <c r="NB20" s="303">
        <f>IFERROR(IF(N(data_NoOutliers!EY20),data_NoOutliers!EY20,MID(data_NoOutliers!EY20,2,99)/2),"")</f>
        <v>5.0000000000000001E-3</v>
      </c>
      <c r="NC20" s="303">
        <f>IFERROR(IF(N(data_NoOutliers!EZ20),data_NoOutliers!EZ20,MID(data_NoOutliers!EZ20,2,99)/2),"")</f>
        <v>0.21</v>
      </c>
      <c r="ND20" s="307">
        <f t="shared" si="281"/>
        <v>0.20499999999999999</v>
      </c>
      <c r="NE20" s="308">
        <f t="shared" si="192"/>
        <v>18.632837837837837</v>
      </c>
      <c r="NF20" s="303">
        <f>IFERROR(IF(N(data_NoOutliers!FA20),data_NoOutliers!FA20,MID(data_NoOutliers!FA20,2,99)/2),"")</f>
        <v>5.0000000000000001E-3</v>
      </c>
      <c r="NG20" s="303" t="str">
        <f>IFERROR(IF(N(data_NoOutliers!FB20),data_NoOutliers!FB20,MID(data_NoOutliers!FB20,2,99)/2),"")</f>
        <v/>
      </c>
      <c r="NH20" s="307" t="str">
        <f t="shared" si="193"/>
        <v/>
      </c>
      <c r="NI20" s="308" t="str">
        <f t="shared" si="194"/>
        <v/>
      </c>
      <c r="NJ20" s="303">
        <f>IFERROR(IF(N(data_NoOutliers!FC20),data_NoOutliers!FC20,MID(data_NoOutliers!FC20,2,99)/2),"")</f>
        <v>5.0000000000000001E-3</v>
      </c>
      <c r="NK20" s="307">
        <f t="shared" si="195"/>
        <v>0</v>
      </c>
      <c r="NL20" s="308">
        <f t="shared" si="196"/>
        <v>0</v>
      </c>
      <c r="NM20" s="303">
        <f>IFERROR(IF(N(data_NoOutliers!FD20),data_NoOutliers!FD20,MID(data_NoOutliers!FD20,2,99)/2),"")</f>
        <v>1.7000000000000001E-2</v>
      </c>
      <c r="NN20" s="303">
        <f>IFERROR(IF(N(data_NoOutliers!FE20),data_NoOutliers!FE20,MID(data_NoOutliers!FE20,2,99)/2),"")</f>
        <v>0.107</v>
      </c>
      <c r="NO20" s="324">
        <f t="shared" si="282"/>
        <v>0.09</v>
      </c>
      <c r="NP20" s="325">
        <f t="shared" si="197"/>
        <v>5.6393617021276601</v>
      </c>
      <c r="NQ20" s="303">
        <f>IFERROR(IF(N(data_NoOutliers!FF20),data_NoOutliers!FF20,MID(data_NoOutliers!FF20,2,99)/2),"")</f>
        <v>0.03</v>
      </c>
      <c r="NR20" s="303">
        <f>IFERROR(IF(N(data_NoOutliers!FG20),data_NoOutliers!FG20,MID(data_NoOutliers!FG20,2,99)/2),"")</f>
        <v>0.08</v>
      </c>
      <c r="NS20" s="324">
        <f t="shared" si="198"/>
        <v>0.05</v>
      </c>
      <c r="NT20" s="325">
        <f t="shared" si="199"/>
        <v>2.1739130434782612</v>
      </c>
      <c r="NU20" s="303">
        <f>IFERROR(IF(N(data_NoOutliers!FH20),data_NoOutliers!FH20,MID(data_NoOutliers!FH20,2,99)/2),"")</f>
        <v>0.106</v>
      </c>
      <c r="NV20" s="324">
        <f t="shared" si="200"/>
        <v>7.5999999999999998E-2</v>
      </c>
      <c r="NW20" s="325">
        <f t="shared" si="201"/>
        <v>4.6017582417582412</v>
      </c>
      <c r="NX20" s="303">
        <f>IFERROR(IF(N(data_NoOutliers!FI20),data_NoOutliers!FI20,MID(data_NoOutliers!FI20,2,99)/2),"")</f>
        <v>5.0000000000000001E-3</v>
      </c>
      <c r="NY20" s="303">
        <f>IFERROR(IF(N(data_NoOutliers!FJ20),data_NoOutliers!FJ20,MID(data_NoOutliers!FJ20,2,99)/2),"")</f>
        <v>0.26600000000000001</v>
      </c>
      <c r="NZ20" s="317">
        <f t="shared" si="283"/>
        <v>0.26100000000000001</v>
      </c>
      <c r="OA20" s="318">
        <f t="shared" si="202"/>
        <v>21.955877862595418</v>
      </c>
      <c r="OB20" s="303">
        <f>IFERROR(IF(N(data_NoOutliers!FK20),data_NoOutliers!FK20,MID(data_NoOutliers!FK20,2,99)/2),"")</f>
        <v>5.0000000000000001E-3</v>
      </c>
      <c r="OC20" s="303">
        <f>IFERROR(IF(N(data_NoOutliers!FL20),data_NoOutliers!FL20,MID(data_NoOutliers!FL20,2,99)/2),"")</f>
        <v>0.89300000000000002</v>
      </c>
      <c r="OD20" s="317">
        <f t="shared" si="203"/>
        <v>0.88800000000000001</v>
      </c>
      <c r="OE20" s="318">
        <f t="shared" si="204"/>
        <v>61.446428571428569</v>
      </c>
      <c r="OF20" s="303">
        <f>IFERROR(IF(N(data_NoOutliers!FM20),data_NoOutliers!FM20,MID(data_NoOutliers!FM20,2,99)/2),"")</f>
        <v>0.312</v>
      </c>
      <c r="OG20" s="317">
        <f t="shared" si="205"/>
        <v>0.307</v>
      </c>
      <c r="OH20" s="318">
        <f t="shared" si="206"/>
        <v>26.233068783068781</v>
      </c>
      <c r="OI20" s="303">
        <f>IFERROR(IF(N(data_NoOutliers!FN20),data_NoOutliers!FN20,MID(data_NoOutliers!FN20,2,99)/2),"")</f>
        <v>5.0000000000000001E-3</v>
      </c>
      <c r="OJ20" s="303">
        <f>IFERROR(IF(N(data_NoOutliers!FO20),data_NoOutliers!FO20,MID(data_NoOutliers!FO20,2,99)/2),"")</f>
        <v>7.5999999999999998E-2</v>
      </c>
      <c r="OK20" s="292">
        <f t="shared" si="284"/>
        <v>7.0999999999999994E-2</v>
      </c>
      <c r="OL20" s="304">
        <f t="shared" si="207"/>
        <v>15.23576470588235</v>
      </c>
      <c r="OM20" s="303">
        <f>IFERROR(IF(N(data_NoOutliers!FP20),data_NoOutliers!FP20,MID(data_NoOutliers!FP20,2,99)/2),"")</f>
        <v>5.0000000000000001E-3</v>
      </c>
      <c r="ON20" s="303">
        <f>IFERROR(IF(N(data_NoOutliers!FQ20),data_NoOutliers!FQ20,MID(data_NoOutliers!FQ20,2,99)/2),"")</f>
        <v>3.17</v>
      </c>
      <c r="OO20" s="292">
        <f t="shared" si="208"/>
        <v>3.165</v>
      </c>
      <c r="OP20" s="304">
        <f t="shared" si="209"/>
        <v>212.79574468085104</v>
      </c>
      <c r="OQ20" s="303">
        <f>IFERROR(IF(N(data_NoOutliers!FR20),data_NoOutliers!FR20,MID(data_NoOutliers!FR20,2,99)/2),"")</f>
        <v>1.68</v>
      </c>
      <c r="OR20" s="292">
        <f t="shared" si="210"/>
        <v>1.675</v>
      </c>
      <c r="OS20" s="304">
        <f t="shared" si="211"/>
        <v>158.32937499999997</v>
      </c>
      <c r="OT20" s="303">
        <f>IFERROR(IF(N(data_NoOutliers!FS20),data_NoOutliers!FS20,MID(data_NoOutliers!FS20,2,99)/2),"")</f>
        <v>5.0000000000000001E-3</v>
      </c>
      <c r="OU20" s="303">
        <f>IFERROR(IF(N(data_NoOutliers!FT20),data_NoOutliers!FT20,MID(data_NoOutliers!FT20,2,99)/2),"")</f>
        <v>0.63600000000000001</v>
      </c>
      <c r="OV20" s="313">
        <f t="shared" si="285"/>
        <v>0.63100000000000001</v>
      </c>
      <c r="OW20" s="314">
        <f t="shared" si="212"/>
        <v>43.596363636363641</v>
      </c>
      <c r="OX20" s="303">
        <f>IFERROR(IF(N(data_NoOutliers!FU20),data_NoOutliers!FU20,MID(data_NoOutliers!FU20,2,99)/2),"")</f>
        <v>5.0000000000000001E-3</v>
      </c>
      <c r="OY20" s="303">
        <f>IFERROR(IF(N(data_NoOutliers!FV20),data_NoOutliers!FV20,MID(data_NoOutliers!FV20,2,99)/2),"")</f>
        <v>0.19500000000000001</v>
      </c>
      <c r="OZ20" s="313">
        <f t="shared" si="213"/>
        <v>0.19</v>
      </c>
      <c r="PA20" s="314">
        <f t="shared" si="214"/>
        <v>11.674698795180724</v>
      </c>
      <c r="PB20" s="303">
        <f>IFERROR(IF(N(data_NoOutliers!FW20),data_NoOutliers!FW20,MID(data_NoOutliers!FW20,2,99)/2),"")</f>
        <v>0.68899999999999995</v>
      </c>
      <c r="PC20" s="313">
        <f t="shared" si="215"/>
        <v>0.68399999999999994</v>
      </c>
      <c r="PD20" s="314">
        <f t="shared" si="216"/>
        <v>49.078549848942586</v>
      </c>
      <c r="PE20" s="303">
        <f>IFERROR(IF(N(data_NoOutliers!FX20),data_NoOutliers!FX20,MID(data_NoOutliers!FX20,2,99)/2),"")</f>
        <v>5.0000000000000001E-3</v>
      </c>
      <c r="PF20" s="303">
        <f>IFERROR(IF(N(data_NoOutliers!FY20),data_NoOutliers!FY20,MID(data_NoOutliers!FY20,2,99)/2),"")</f>
        <v>8.5999999999999993E-2</v>
      </c>
      <c r="PG20" s="326">
        <f t="shared" si="286"/>
        <v>8.0999999999999989E-2</v>
      </c>
      <c r="PH20" s="327">
        <f t="shared" si="217"/>
        <v>5.8106796116504844</v>
      </c>
      <c r="PI20" s="303">
        <f>IFERROR(IF(N(data_NoOutliers!FZ20),data_NoOutliers!FZ20,MID(data_NoOutliers!FZ20,2,99)/2),"")</f>
        <v>5.0000000000000001E-3</v>
      </c>
      <c r="PJ20" s="303">
        <f>IFERROR(IF(N(data_NoOutliers!GA20),data_NoOutliers!GA20,MID(data_NoOutliers!GA20,2,99)/2),"")</f>
        <v>0.14399999999999999</v>
      </c>
      <c r="PK20" s="326">
        <f t="shared" si="218"/>
        <v>0.13899999999999998</v>
      </c>
      <c r="PL20" s="327">
        <f t="shared" si="219"/>
        <v>7.7901098901098891</v>
      </c>
      <c r="PM20" s="303">
        <f>IFERROR(IF(N(data_NoOutliers!GB20),data_NoOutliers!GB20,MID(data_NoOutliers!GB20,2,99)/2),"")</f>
        <v>0.21</v>
      </c>
      <c r="PN20" s="326">
        <f t="shared" si="220"/>
        <v>0.20499999999999999</v>
      </c>
      <c r="PO20" s="327">
        <f t="shared" si="221"/>
        <v>13.842524509803919</v>
      </c>
      <c r="PP20" s="303">
        <f>IFERROR(IF(N(data_NoOutliers!GC20),data_NoOutliers!GC20,MID(data_NoOutliers!GC20,2,99)/2),"")</f>
        <v>5.0000000000000001E-3</v>
      </c>
      <c r="PQ20" s="303">
        <f>IFERROR(IF(N(data_NoOutliers!GD20),data_NoOutliers!GD20,MID(data_NoOutliers!GD20,2,99)/2),"")</f>
        <v>0.26300000000000001</v>
      </c>
      <c r="PR20" s="320">
        <f t="shared" si="287"/>
        <v>0.25800000000000001</v>
      </c>
      <c r="PS20" s="321">
        <f t="shared" si="222"/>
        <v>31.565909090909088</v>
      </c>
      <c r="PT20" s="303">
        <f>IFERROR(IF(N(data_NoOutliers!GE20),data_NoOutliers!GE20,MID(data_NoOutliers!GE20,2,99)/2),"")</f>
        <v>5.0000000000000001E-3</v>
      </c>
      <c r="PU20" s="303">
        <f>IFERROR(IF(N(data_NoOutliers!GF20),data_NoOutliers!GF20,MID(data_NoOutliers!GF20,2,99)/2),"")</f>
        <v>0.16300000000000001</v>
      </c>
      <c r="PV20" s="320">
        <f t="shared" si="223"/>
        <v>0.158</v>
      </c>
      <c r="PW20" s="321">
        <f t="shared" si="224"/>
        <v>9.9281867145421892</v>
      </c>
      <c r="PX20" s="303">
        <f>IFERROR(IF(N(data_NoOutliers!GG20),data_NoOutliers!GG20,MID(data_NoOutliers!GG20,2,99)/2),"")</f>
        <v>0.28299999999999997</v>
      </c>
      <c r="PY20" s="320">
        <f t="shared" si="225"/>
        <v>0.27799999999999997</v>
      </c>
      <c r="PZ20" s="321">
        <f t="shared" si="226"/>
        <v>19.56296296296296</v>
      </c>
      <c r="QA20" s="303">
        <f>IFERROR(IF(N(data_NoOutliers!GH20),data_NoOutliers!GH20,MID(data_NoOutliers!GH20,2,99)/2),"")</f>
        <v>5.0000000000000001E-3</v>
      </c>
      <c r="QB20" s="303">
        <f>IFERROR(IF(N(data_NoOutliers!GI20),data_NoOutliers!GI20,MID(data_NoOutliers!GI20,2,99)/2),"")</f>
        <v>0.35899999999999999</v>
      </c>
      <c r="QC20" s="317">
        <f t="shared" si="323"/>
        <v>0.35399999999999998</v>
      </c>
      <c r="QD20" s="318">
        <f t="shared" si="227"/>
        <v>24.988235294117647</v>
      </c>
      <c r="QE20" s="303">
        <f>IFERROR(IF(N(data_NoOutliers!GJ20),data_NoOutliers!GJ20,MID(data_NoOutliers!GJ20,2,99)/2),"")</f>
        <v>5.0000000000000001E-3</v>
      </c>
      <c r="QF20" s="303">
        <f>IFERROR(IF(N(data_NoOutliers!GK20),data_NoOutliers!GK20,MID(data_NoOutliers!GK20,2,99)/2),"")</f>
        <v>0.13900000000000001</v>
      </c>
      <c r="QG20" s="317">
        <f t="shared" si="228"/>
        <v>0.13400000000000001</v>
      </c>
      <c r="QH20" s="318">
        <f t="shared" si="229"/>
        <v>7.0526315789473681</v>
      </c>
      <c r="QI20" s="303">
        <f>IFERROR(IF(N(data_NoOutliers!GL20),data_NoOutliers!GL20,MID(data_NoOutliers!GL20,2,99)/2),"")</f>
        <v>0.28499999999999998</v>
      </c>
      <c r="QJ20" s="317">
        <f t="shared" si="230"/>
        <v>0.27999999999999997</v>
      </c>
      <c r="QK20" s="318">
        <f t="shared" si="231"/>
        <v>15.932291666666664</v>
      </c>
      <c r="QL20" s="303">
        <f>IFERROR(IF(N(data_NoOutliers!GM20),data_NoOutliers!GM20,MID(data_NoOutliers!GM20,2,99)/2),"")</f>
        <v>5.0000000000000001E-3</v>
      </c>
      <c r="QM20" s="303">
        <f>IFERROR(IF(N(data_NoOutliers!GN20),data_NoOutliers!GN20,MID(data_NoOutliers!GN20,2,99)/2),"")</f>
        <v>0.49099999999999999</v>
      </c>
      <c r="QN20" s="328">
        <f t="shared" si="324"/>
        <v>0.48599999999999999</v>
      </c>
      <c r="QO20" s="329">
        <f t="shared" si="290"/>
        <v>30.110869565217389</v>
      </c>
      <c r="QP20" s="303">
        <f>IFERROR(IF(N(data_NoOutliers!GO20),data_NoOutliers!GO20,MID(data_NoOutliers!GO20,2,99)/2),"")</f>
        <v>5.0000000000000001E-3</v>
      </c>
      <c r="QQ20" s="303">
        <f>IFERROR(IF(N(data_NoOutliers!GP20),data_NoOutliers!GP20,MID(data_NoOutliers!GP20,2,99)/2),"")</f>
        <v>0.115</v>
      </c>
      <c r="QR20" s="328">
        <f t="shared" si="232"/>
        <v>0.11</v>
      </c>
      <c r="QS20" s="329">
        <f t="shared" si="233"/>
        <v>5.5</v>
      </c>
      <c r="QT20" s="303">
        <f>IFERROR(IF(N(data_NoOutliers!GQ20),data_NoOutliers!GQ20,MID(data_NoOutliers!GQ20,2,99)/2),"")</f>
        <v>0.158</v>
      </c>
      <c r="QU20" s="328">
        <f t="shared" si="234"/>
        <v>0.153</v>
      </c>
      <c r="QV20" s="329">
        <f t="shared" si="235"/>
        <v>11.448801369863014</v>
      </c>
      <c r="QW20" s="303">
        <f>IFERROR(IF(N(data_NoOutliers!GR20),data_NoOutliers!GR20,MID(data_NoOutliers!GR20,2,99)/2),"")</f>
        <v>5.0000000000000001E-3</v>
      </c>
      <c r="QX20" s="303">
        <f>IFERROR(IF(N(data_NoOutliers!GS20),data_NoOutliers!GS20,MID(data_NoOutliers!GS20,2,99)/2),"")</f>
        <v>0.215</v>
      </c>
      <c r="QY20" s="326">
        <f t="shared" si="325"/>
        <v>0.21</v>
      </c>
      <c r="QZ20" s="327">
        <f t="shared" si="292"/>
        <v>15.959999999999999</v>
      </c>
      <c r="RA20" s="303">
        <f>IFERROR(IF(N(data_NoOutliers!GT20),data_NoOutliers!GT20,MID(data_NoOutliers!GT20,2,99)/2),"")</f>
        <v>5.0000000000000001E-3</v>
      </c>
      <c r="RB20" s="303">
        <f>IFERROR(IF(N(data_NoOutliers!GU20),data_NoOutliers!GU20,MID(data_NoOutliers!GU20,2,99)/2),"")</f>
        <v>0.64600000000000002</v>
      </c>
      <c r="RC20" s="326">
        <f t="shared" si="236"/>
        <v>0.64100000000000001</v>
      </c>
      <c r="RD20" s="327">
        <f t="shared" si="293"/>
        <v>35.611111111111107</v>
      </c>
      <c r="RE20" s="303">
        <f>IFERROR(IF(N(data_NoOutliers!GV20),data_NoOutliers!GV20,MID(data_NoOutliers!GV20,2,99)/2),"")</f>
        <v>0.19</v>
      </c>
      <c r="RF20" s="326">
        <f t="shared" si="237"/>
        <v>0.185</v>
      </c>
      <c r="RG20" s="327">
        <f t="shared" si="238"/>
        <v>14.06</v>
      </c>
      <c r="RH20" s="303">
        <f>IFERROR(IF(N(data_NoOutliers!GW20),data_NoOutliers!GW20,MID(data_NoOutliers!GW20,2,99)/2),"")</f>
        <v>5.0000000000000001E-3</v>
      </c>
      <c r="RI20" s="303">
        <f>IFERROR(IF(N(data_NoOutliers!GX20),data_NoOutliers!GX20,MID(data_NoOutliers!GX20,2,99)/2),"")</f>
        <v>0.252</v>
      </c>
      <c r="RJ20" s="292">
        <f t="shared" si="326"/>
        <v>0.247</v>
      </c>
      <c r="RK20" s="304">
        <f t="shared" si="239"/>
        <v>15.183235294117646</v>
      </c>
      <c r="RL20" s="303">
        <f>IFERROR(IF(N(data_NoOutliers!GY20),data_NoOutliers!GY20,MID(data_NoOutliers!GY20,2,99)/2),"")</f>
        <v>5.0000000000000001E-3</v>
      </c>
      <c r="RM20" s="303">
        <f>IFERROR(IF(N(data_NoOutliers!GZ20),data_NoOutliers!GZ20,MID(data_NoOutliers!GZ20,2,99)/2),"")</f>
        <v>0.35299999999999998</v>
      </c>
      <c r="RN20" s="292">
        <f t="shared" si="240"/>
        <v>0.34799999999999998</v>
      </c>
      <c r="RO20" s="304">
        <f t="shared" si="241"/>
        <v>19.06849315068493</v>
      </c>
      <c r="RP20" s="303">
        <f>IFERROR(IF(N(data_NoOutliers!HA20),data_NoOutliers!HA20,MID(data_NoOutliers!HA20,2,99)/2),"")</f>
        <v>0.68600000000000005</v>
      </c>
      <c r="RQ20" s="292">
        <f t="shared" si="242"/>
        <v>0.68100000000000005</v>
      </c>
      <c r="RR20" s="304">
        <f t="shared" si="243"/>
        <v>51.756</v>
      </c>
      <c r="RS20" s="303">
        <f>IFERROR(IF(N(data_NoOutliers!HB20),data_NoOutliers!HB20,MID(data_NoOutliers!HB20,2,99)/2),"")</f>
        <v>5.0000000000000001E-3</v>
      </c>
      <c r="RT20" s="303">
        <f>IFERROR(IF(N(data_NoOutliers!HC20),data_NoOutliers!HC20,MID(data_NoOutliers!HC20,2,99)/2),"")</f>
        <v>0.313</v>
      </c>
      <c r="RU20" s="118">
        <f t="shared" si="327"/>
        <v>0.308</v>
      </c>
      <c r="RV20" s="306">
        <f t="shared" si="244"/>
        <v>19.625609756097557</v>
      </c>
      <c r="RW20" s="303">
        <f>IFERROR(IF(N(data_NoOutliers!HD20),data_NoOutliers!HD20,MID(data_NoOutliers!HD20,2,99)/2),"")</f>
        <v>5.0000000000000001E-3</v>
      </c>
      <c r="RX20" s="303">
        <f>IFERROR(IF(N(data_NoOutliers!HE20),data_NoOutliers!HE20,MID(data_NoOutliers!HE20,2,99)/2),"")</f>
        <v>0.38600000000000001</v>
      </c>
      <c r="RY20" s="118">
        <f t="shared" si="245"/>
        <v>0.38100000000000001</v>
      </c>
      <c r="RZ20" s="306">
        <f t="shared" si="246"/>
        <v>20.12412518156609</v>
      </c>
      <c r="SA20" s="303">
        <f>IFERROR(IF(N(data_NoOutliers!HF20),data_NoOutliers!HF20,MID(data_NoOutliers!HF20,2,99)/2),"")</f>
        <v>0.27200000000000002</v>
      </c>
      <c r="SB20" s="118">
        <f t="shared" si="247"/>
        <v>0.26700000000000002</v>
      </c>
      <c r="SC20" s="340">
        <f t="shared" si="248"/>
        <v>16.91</v>
      </c>
      <c r="SD20" s="303">
        <f>IFERROR(IF(N(data_NoOutliers!HG20),data_NoOutliers!HG20,MID(data_NoOutliers!HG20,2,99)/2),"")</f>
        <v>5.0000000000000001E-3</v>
      </c>
      <c r="SE20" s="303">
        <f>IFERROR(IF(N(data_NoOutliers!HH20),data_NoOutliers!HH20,MID(data_NoOutliers!HH20,2,99)/2),"")</f>
        <v>0.32800000000000001</v>
      </c>
      <c r="SF20" s="307">
        <f t="shared" si="328"/>
        <v>0.32300000000000001</v>
      </c>
      <c r="SG20" s="308">
        <f t="shared" si="249"/>
        <v>23.465</v>
      </c>
      <c r="SH20" s="303">
        <f>IFERROR(IF(N(data_NoOutliers!HI20),data_NoOutliers!HI20,MID(data_NoOutliers!HI20,2,99)/2),"")</f>
        <v>5.0000000000000001E-3</v>
      </c>
      <c r="SI20" s="303">
        <f>IFERROR(IF(N(data_NoOutliers!HJ20),data_NoOutliers!HJ20,MID(data_NoOutliers!HJ20,2,99)/2),"")</f>
        <v>0.49</v>
      </c>
      <c r="SJ20" s="307">
        <f t="shared" si="250"/>
        <v>0.48499999999999999</v>
      </c>
      <c r="SK20" s="338">
        <f t="shared" si="251"/>
        <v>26.216216216216218</v>
      </c>
      <c r="SL20" s="303">
        <f>IFERROR(IF(N(data_NoOutliers!HK20),data_NoOutliers!HK20,MID(data_NoOutliers!HK20,2,99)/2),"")</f>
        <v>0.33700000000000002</v>
      </c>
      <c r="SM20" s="307">
        <f t="shared" si="252"/>
        <v>0.33200000000000002</v>
      </c>
      <c r="SN20" s="338">
        <f t="shared" si="253"/>
        <v>23.655000000000001</v>
      </c>
      <c r="SO20" s="303">
        <f>IFERROR(IF(N(data_NoOutliers!HL20),data_NoOutliers!HL20,MID(data_NoOutliers!HL20,2,99)/2),"")</f>
        <v>5.0000000000000001E-3</v>
      </c>
      <c r="SP20" s="303">
        <f>IFERROR(IF(N(data_NoOutliers!HM20),data_NoOutliers!HM20,MID(data_NoOutliers!HM20,2,99)/2),"")</f>
        <v>5.0000000000000001E-3</v>
      </c>
      <c r="SQ20" s="127">
        <f t="shared" si="329"/>
        <v>0</v>
      </c>
      <c r="SR20" s="305">
        <f t="shared" si="254"/>
        <v>0</v>
      </c>
      <c r="SS20" s="303">
        <f>IFERROR(IF(N(data_NoOutliers!HN20),data_NoOutliers!HN20,MID(data_NoOutliers!HN20,2,99)/2),"")</f>
        <v>5.0000000000000001E-3</v>
      </c>
      <c r="ST20" s="303">
        <f>IFERROR(IF(N(data_NoOutliers!HO20),data_NoOutliers!HO20,MID(data_NoOutliers!HO20,2,99)/2),"")</f>
        <v>6.8000000000000005E-2</v>
      </c>
      <c r="SU20" s="127">
        <f t="shared" si="255"/>
        <v>6.3E-2</v>
      </c>
      <c r="SV20" s="302">
        <f t="shared" si="256"/>
        <v>4.0636363636363635</v>
      </c>
      <c r="SW20" s="303">
        <f>IFERROR(IF(N(data_NoOutliers!HP20),data_NoOutliers!HP20,MID(data_NoOutliers!HP20,2,99)/2),"")</f>
        <v>2.1000000000000001E-2</v>
      </c>
      <c r="SX20" s="127">
        <f t="shared" si="257"/>
        <v>1.6E-2</v>
      </c>
      <c r="SY20" s="330">
        <f t="shared" si="258"/>
        <v>1.6624999999999999</v>
      </c>
      <c r="SZ20" s="4">
        <f>IFERROR(IF(N(data_NoOutliers!HQ20),data_NoOutliers!HQ20,MID(data_NoOutliers!HQ20,2,99)/2),"")</f>
        <v>5.0000000000000001E-3</v>
      </c>
      <c r="TA20" s="4">
        <f>IFERROR(IF(N(data_NoOutliers!HR20),data_NoOutliers!HR20,MID(data_NoOutliers!HR20,2,99)/2),"")</f>
        <v>0.40500000000000003</v>
      </c>
      <c r="TB20" s="118">
        <f t="shared" si="330"/>
        <v>0.4</v>
      </c>
      <c r="TC20" s="306">
        <f t="shared" si="259"/>
        <v>26.114537444933923</v>
      </c>
      <c r="TD20" s="4">
        <f>IFERROR(IF(N(data_NoOutliers!HS20),data_NoOutliers!HS20,MID(data_NoOutliers!HS20,2,99)/2),"")</f>
        <v>5.0000000000000001E-3</v>
      </c>
      <c r="TE20" s="4">
        <f>IFERROR(IF(N(data_NoOutliers!HT20),data_NoOutliers!HT20,MID(data_NoOutliers!HT20,2,99)/2),"")</f>
        <v>0.85299999999999998</v>
      </c>
      <c r="TF20" s="118">
        <f t="shared" si="260"/>
        <v>0.84799999999999998</v>
      </c>
      <c r="TG20" s="458">
        <f t="shared" si="261"/>
        <v>36.394350747291924</v>
      </c>
      <c r="TH20" s="4">
        <f>IFERROR(IF(N(data_NoOutliers!HU20),data_NoOutliers!HU20,MID(data_NoOutliers!HU20,2,99)/2),"")</f>
        <v>0.34</v>
      </c>
      <c r="TI20" s="118">
        <f t="shared" si="262"/>
        <v>0.33500000000000002</v>
      </c>
      <c r="TJ20" s="340">
        <f t="shared" si="263"/>
        <v>19.095000000000002</v>
      </c>
      <c r="TK20" s="4">
        <f>IFERROR(IF(N(data_NoOutliers!HV20),data_NoOutliers!HV20,MID(data_NoOutliers!HV20,2,99)/2),"")</f>
        <v>5.0000000000000001E-3</v>
      </c>
      <c r="TL20" s="4">
        <f>IFERROR(IF(N(data_NoOutliers!HW20),data_NoOutliers!HW20,MID(data_NoOutliers!HW20,2,99)/2),"")</f>
        <v>0.16600000000000001</v>
      </c>
      <c r="TM20" s="462">
        <f t="shared" si="331"/>
        <v>0.161</v>
      </c>
      <c r="TN20" s="463">
        <f t="shared" si="264"/>
        <v>11.354366812227072</v>
      </c>
      <c r="TO20" s="4">
        <f>IFERROR(IF(N(data_NoOutliers!HX20),data_NoOutliers!HX20,MID(data_NoOutliers!HX20,2,99)/2),"")</f>
        <v>5.0000000000000001E-3</v>
      </c>
      <c r="TP20" s="4">
        <f>IFERROR(IF(N(data_NoOutliers!HY20),data_NoOutliers!HY20,MID(data_NoOutliers!HY20,2,99)/2),"")</f>
        <v>0.48</v>
      </c>
      <c r="TQ20" s="462">
        <f t="shared" si="316"/>
        <v>0.47499999999999998</v>
      </c>
      <c r="TR20" s="465">
        <f t="shared" si="265"/>
        <v>24.377916018662521</v>
      </c>
      <c r="TS20" s="4">
        <f>IFERROR(IF(N(data_NoOutliers!HZ20),data_NoOutliers!HZ20,MID(data_NoOutliers!HZ20,2,99)/2),"")</f>
        <v>0.22700000000000001</v>
      </c>
      <c r="TT20" s="462">
        <f t="shared" si="266"/>
        <v>0.222</v>
      </c>
      <c r="TU20" s="464">
        <f t="shared" si="267"/>
        <v>14.352682145716573</v>
      </c>
      <c r="TV20" s="4">
        <f>IFERROR(IF(N(data_NoOutliers!IA20),data_NoOutliers!IA20,MID(data_NoOutliers!IA20,2,99)/2),"")</f>
        <v>5.0000000000000001E-3</v>
      </c>
      <c r="TW20" s="4">
        <f>IFERROR(IF(N(data_NoOutliers!IB20),data_NoOutliers!IB20,MID(data_NoOutliers!IB20,2,99)/2),"")</f>
        <v>4.9000000000000002E-2</v>
      </c>
      <c r="TX20" s="468">
        <f t="shared" si="332"/>
        <v>4.4000000000000004E-2</v>
      </c>
      <c r="TY20" s="470">
        <f t="shared" si="302"/>
        <v>4.0736329182458038</v>
      </c>
      <c r="TZ20" s="4">
        <f>IFERROR(IF(N(data_NoOutliers!IC20),data_NoOutliers!IC20,MID(data_NoOutliers!IC20,2,99)/2),"")</f>
        <v>5.0000000000000001E-3</v>
      </c>
      <c r="UA20" s="4">
        <f>IFERROR(IF(N(data_NoOutliers!ID20),data_NoOutliers!ID20,MID(data_NoOutliers!ID20,2,99)/2),"")</f>
        <v>0.2</v>
      </c>
      <c r="UB20" s="468">
        <f t="shared" si="317"/>
        <v>0.19500000000000001</v>
      </c>
      <c r="UC20" s="471">
        <f t="shared" si="268"/>
        <v>12.437073378839592</v>
      </c>
      <c r="UD20" s="4">
        <f>IFERROR(IF(N(data_NoOutliers!IE20),data_NoOutliers!IE20,MID(data_NoOutliers!IE20,2,99)/2),"")</f>
        <v>3.9E-2</v>
      </c>
      <c r="UE20" s="468">
        <f t="shared" si="318"/>
        <v>3.4000000000000002E-2</v>
      </c>
      <c r="UF20" s="472">
        <f t="shared" si="270"/>
        <v>3.1691774033696731</v>
      </c>
      <c r="UG20" s="4">
        <f>IFERROR(IF(N(data_NoOutliers!IF20),data_NoOutliers!IF20,MID(data_NoOutliers!IF20,2,99)/2),"")</f>
        <v>5.0000000000000001E-3</v>
      </c>
      <c r="UH20" s="4">
        <f>IFERROR(IF(N(data_NoOutliers!IG20),data_NoOutliers!IG20,MID(data_NoOutliers!IG20,2,99)/2),"")</f>
        <v>5.0000000000000001E-3</v>
      </c>
      <c r="UI20" s="479">
        <f t="shared" si="333"/>
        <v>0</v>
      </c>
      <c r="UJ20" s="480">
        <f t="shared" si="271"/>
        <v>0</v>
      </c>
      <c r="UK20" s="4">
        <f>IFERROR(IF(N(data_NoOutliers!IH20),data_NoOutliers!IH20,MID(data_NoOutliers!IH20,2,99)/2),"")</f>
        <v>5.0000000000000001E-3</v>
      </c>
      <c r="UL20" s="4">
        <f>IFERROR(IF(N(data_NoOutliers!II20),data_NoOutliers!II20,MID(data_NoOutliers!II20,2,99)/2),"")</f>
        <v>5.0000000000000001E-3</v>
      </c>
      <c r="UM20" s="483">
        <f t="shared" si="334"/>
        <v>0</v>
      </c>
      <c r="UN20" s="485">
        <f t="shared" si="272"/>
        <v>0</v>
      </c>
      <c r="UO20" s="4">
        <f>IFERROR(IF(N(data_NoOutliers!IJ20),data_NoOutliers!IJ20,MID(data_NoOutliers!IJ20,2,99)/2),"")</f>
        <v>5.0000000000000001E-3</v>
      </c>
      <c r="UP20" s="4">
        <f>IFERROR(IF(N(data_NoOutliers!IK20),data_NoOutliers!IK20,MID(data_NoOutliers!IK20,2,99)/2),"")</f>
        <v>0.39</v>
      </c>
      <c r="UQ20" s="483">
        <f t="shared" si="336"/>
        <v>0.38500000000000001</v>
      </c>
      <c r="UR20" s="486">
        <f t="shared" si="273"/>
        <v>23.015384615384615</v>
      </c>
      <c r="US20" s="4">
        <f>IFERROR(IF(N(data_NoOutliers!IL20),data_NoOutliers!IL20,MID(data_NoOutliers!IL20,2,99)/2),"")</f>
        <v>0.11600000000000001</v>
      </c>
      <c r="UT20" s="483">
        <f t="shared" si="320"/>
        <v>0.111</v>
      </c>
      <c r="UU20" s="487">
        <f t="shared" si="274"/>
        <v>13.18125</v>
      </c>
      <c r="UV20" s="4">
        <f>IFERROR(IF(N(data_NoOutliers!IM20),data_NoOutliers!IM20,MID(data_NoOutliers!IM20,2,99)/2),"")</f>
        <v>5.0000000000000001E-3</v>
      </c>
      <c r="UW20" s="4">
        <f>IFERROR(IF(N(data_NoOutliers!IN20),data_NoOutliers!IN20,MID(data_NoOutliers!IN20,2,99)/2),"")</f>
        <v>5.0000000000000001E-3</v>
      </c>
      <c r="UX20" s="491">
        <f t="shared" si="335"/>
        <v>0</v>
      </c>
      <c r="UY20" s="494">
        <f t="shared" si="275"/>
        <v>0</v>
      </c>
      <c r="UZ20" s="4">
        <f>IFERROR(IF(N(data_NoOutliers!IO20),data_NoOutliers!IO20,MID(data_NoOutliers!IO20,2,99)/2),"")</f>
        <v>5.0000000000000001E-3</v>
      </c>
      <c r="VA20" s="4">
        <f>IFERROR(IF(N(data_NoOutliers!IP20),data_NoOutliers!IP20,MID(data_NoOutliers!IP20,2,99)/2),"")</f>
        <v>0.75700000000000001</v>
      </c>
      <c r="VB20" s="491">
        <f t="shared" si="337"/>
        <v>0.752</v>
      </c>
      <c r="VC20" s="495">
        <f t="shared" si="276"/>
        <v>45.853658536585364</v>
      </c>
      <c r="VD20" s="4">
        <f>IFERROR(IF(N(data_NoOutliers!IQ20),data_NoOutliers!IQ20,MID(data_NoOutliers!IQ20,2,99)/2),"")</f>
        <v>8.3000000000000004E-2</v>
      </c>
      <c r="VE20" s="491">
        <f t="shared" si="322"/>
        <v>7.8E-2</v>
      </c>
      <c r="VF20" s="493">
        <f t="shared" si="277"/>
        <v>7.0806666666666649</v>
      </c>
      <c r="VG20" s="4" t="str">
        <f>IFERROR(IF(N(data_NoOutliers!IR20),data_NoOutliers!IR20,MID(data_NoOutliers!IR20,2,99)/2),"")</f>
        <v/>
      </c>
      <c r="VH20" s="4" t="str">
        <f>IFERROR(IF(N(data_NoOutliers!IS20),data_NoOutliers!IS20,MID(data_NoOutliers!IS20,2,99)/2),"")</f>
        <v/>
      </c>
      <c r="VI20" s="4" t="str">
        <f>IFERROR(IF(N(data_NoOutliers!IT20),data_NoOutliers!IT20,MID(data_NoOutliers!IT20,2,99)/2),"")</f>
        <v/>
      </c>
      <c r="VJ20" s="4" t="str">
        <f>IFERROR(IF(N(data_NoOutliers!IU20),data_NoOutliers!IU20,MID(data_NoOutliers!IU20,2,99)/2),"")</f>
        <v/>
      </c>
      <c r="VK20" s="4" t="str">
        <f>IFERROR(IF(N(data_NoOutliers!IV20),data_NoOutliers!IV20,MID(data_NoOutliers!IV20,2,99)/2),"")</f>
        <v/>
      </c>
      <c r="VL20" s="4" t="str">
        <f>IFERROR(IF(N(data_NoOutliers!IW20),data_NoOutliers!IW20,MID(data_NoOutliers!IW20,2,99)/2),"")</f>
        <v/>
      </c>
      <c r="VM20" s="4" t="str">
        <f>IFERROR(IF(N(data_NoOutliers!IX20),data_NoOutliers!IX20,MID(data_NoOutliers!IX20,2,99)/2),"")</f>
        <v/>
      </c>
      <c r="VN20" s="4" t="str">
        <f>IFERROR(IF(N(data_NoOutliers!IY20),data_NoOutliers!IY20,MID(data_NoOutliers!IY20,2,99)/2),"")</f>
        <v/>
      </c>
      <c r="VO20" s="4" t="str">
        <f>IFERROR(IF(N(data_NoOutliers!IZ20),data_NoOutliers!IZ20,MID(data_NoOutliers!IZ20,2,99)/2),"")</f>
        <v/>
      </c>
      <c r="VP20" s="4" t="str">
        <f>IFERROR(IF(N(data_NoOutliers!JA20),data_NoOutliers!JA20,MID(data_NoOutliers!JA20,2,99)/2),"")</f>
        <v/>
      </c>
      <c r="VQ20" s="4" t="str">
        <f>IFERROR(IF(N(data_NoOutliers!JB20),data_NoOutliers!JB20,MID(data_NoOutliers!JB20,2,99)/2),"")</f>
        <v/>
      </c>
      <c r="VR20" s="4" t="str">
        <f>IFERROR(IF(N(data_NoOutliers!JC20),data_NoOutliers!JC20,MID(data_NoOutliers!JC20,2,99)/2),"")</f>
        <v/>
      </c>
      <c r="VS20" s="4" t="str">
        <f>IFERROR(IF(N(data_NoOutliers!JD20),data_NoOutliers!JD20,MID(data_NoOutliers!JD20,2,99)/2),"")</f>
        <v/>
      </c>
      <c r="VT20" s="4" t="str">
        <f>IFERROR(IF(N(data_NoOutliers!JE20),data_NoOutliers!JE20,MID(data_NoOutliers!JE20,2,99)/2),"")</f>
        <v/>
      </c>
      <c r="VU20" s="4" t="str">
        <f>IFERROR(IF(N(data_NoOutliers!JF20),data_NoOutliers!JF20,MID(data_NoOutliers!JF20,2,99)/2),"")</f>
        <v/>
      </c>
      <c r="VV20" s="4" t="str">
        <f>IFERROR(IF(N(data_NoOutliers!JG20),data_NoOutliers!JG20,MID(data_NoOutliers!JG20,2,99)/2),"")</f>
        <v/>
      </c>
      <c r="VW20" s="4" t="str">
        <f>IFERROR(IF(N(data_NoOutliers!JH20),data_NoOutliers!JH20,MID(data_NoOutliers!JH20,2,99)/2),"")</f>
        <v/>
      </c>
      <c r="VX20" s="4" t="str">
        <f>IFERROR(IF(N(data_NoOutliers!JI20),data_NoOutliers!JI20,MID(data_NoOutliers!JI20,2,99)/2),"")</f>
        <v/>
      </c>
      <c r="VY20" s="4" t="str">
        <f>IFERROR(IF(N(data_NoOutliers!JJ20),data_NoOutliers!JJ20,MID(data_NoOutliers!JJ20,2,99)/2),"")</f>
        <v/>
      </c>
      <c r="VZ20" s="4" t="str">
        <f>IFERROR(IF(N(data_NoOutliers!JK20),data_NoOutliers!JK20,MID(data_NoOutliers!JK20,2,99)/2),"")</f>
        <v/>
      </c>
      <c r="WA20" s="4" t="str">
        <f>IFERROR(IF(N(data_NoOutliers!JL20),data_NoOutliers!JL20,MID(data_NoOutliers!JL20,2,99)/2),"")</f>
        <v/>
      </c>
      <c r="WB20" s="4" t="str">
        <f>IFERROR(IF(N(data_NoOutliers!JM20),data_NoOutliers!JM20,MID(data_NoOutliers!JM20,2,99)/2),"")</f>
        <v/>
      </c>
      <c r="WC20" s="4" t="str">
        <f>IFERROR(IF(N(data_NoOutliers!JN20),data_NoOutliers!JN20,MID(data_NoOutliers!JN20,2,99)/2),"")</f>
        <v/>
      </c>
      <c r="WD20" s="4" t="str">
        <f>IFERROR(IF(N(data_NoOutliers!JO20),data_NoOutliers!JO20,MID(data_NoOutliers!JO20,2,99)/2),"")</f>
        <v/>
      </c>
      <c r="WE20" s="4" t="str">
        <f>IFERROR(IF(N(data_NoOutliers!JP20),data_NoOutliers!JP20,MID(data_NoOutliers!JP20,2,99)/2),"")</f>
        <v/>
      </c>
      <c r="WF20" s="4" t="str">
        <f>IFERROR(IF(N(data_NoOutliers!JQ20),data_NoOutliers!JQ20,MID(data_NoOutliers!JQ20,2,99)/2),"")</f>
        <v/>
      </c>
      <c r="WG20" s="4" t="str">
        <f>IFERROR(IF(N(data_NoOutliers!JR20),data_NoOutliers!JR20,MID(data_NoOutliers!JR20,2,99)/2),"")</f>
        <v/>
      </c>
      <c r="WH20" s="4" t="str">
        <f>IFERROR(IF(N(data_NoOutliers!JS20),data_NoOutliers!JS20,MID(data_NoOutliers!JS20,2,99)/2),"")</f>
        <v/>
      </c>
      <c r="WI20" s="4" t="str">
        <f>IFERROR(IF(N(data_NoOutliers!JT20),data_NoOutliers!JT20,MID(data_NoOutliers!JT20,2,99)/2),"")</f>
        <v/>
      </c>
      <c r="WJ20" s="4" t="str">
        <f>IFERROR(IF(N(data_NoOutliers!JU20),data_NoOutliers!JU20,MID(data_NoOutliers!JU20,2,99)/2),"")</f>
        <v/>
      </c>
      <c r="WK20" s="4" t="str">
        <f>IFERROR(IF(N(data_NoOutliers!JV20),data_NoOutliers!JV20,MID(data_NoOutliers!JV20,2,99)/2),"")</f>
        <v/>
      </c>
      <c r="WL20" s="4" t="str">
        <f>IFERROR(IF(N(data_NoOutliers!JW20),data_NoOutliers!JW20,MID(data_NoOutliers!JW20,2,99)/2),"")</f>
        <v/>
      </c>
      <c r="WM20" s="4" t="str">
        <f>IFERROR(IF(N(data_NoOutliers!JX20),data_NoOutliers!JX20,MID(data_NoOutliers!JX20,2,99)/2),"")</f>
        <v/>
      </c>
      <c r="WN20" s="4" t="str">
        <f>IFERROR(IF(N(data_NoOutliers!JY20),data_NoOutliers!JY20,MID(data_NoOutliers!JY20,2,99)/2),"")</f>
        <v/>
      </c>
      <c r="WO20" s="4" t="str">
        <f>IFERROR(IF(N(data_NoOutliers!JZ20),data_NoOutliers!JZ20,MID(data_NoOutliers!JZ20,2,99)/2),"")</f>
        <v/>
      </c>
      <c r="WP20" s="4" t="str">
        <f>IFERROR(IF(N(data_NoOutliers!KA20),data_NoOutliers!KA20,MID(data_NoOutliers!KA20,2,99)/2),"")</f>
        <v/>
      </c>
      <c r="WQ20" s="4" t="str">
        <f>IFERROR(IF(N(data_NoOutliers!KB20),data_NoOutliers!KB20,MID(data_NoOutliers!KB20,2,99)/2),"")</f>
        <v/>
      </c>
      <c r="WR20" s="4" t="str">
        <f>IFERROR(IF(N(data_NoOutliers!KC20),data_NoOutliers!KC20,MID(data_NoOutliers!KC20,2,99)/2),"")</f>
        <v/>
      </c>
      <c r="WS20" s="4" t="str">
        <f>IFERROR(IF(N(data_NoOutliers!KD20),data_NoOutliers!KD20,MID(data_NoOutliers!KD20,2,99)/2),"")</f>
        <v/>
      </c>
      <c r="WT20" s="4" t="str">
        <f>IFERROR(IF(N(data_NoOutliers!KE20),data_NoOutliers!KE20,MID(data_NoOutliers!KE20,2,99)/2),"")</f>
        <v/>
      </c>
      <c r="WU20" s="4" t="str">
        <f>IFERROR(IF(N(data_NoOutliers!KF20),data_NoOutliers!KF20,MID(data_NoOutliers!KF20,2,99)/2),"")</f>
        <v/>
      </c>
      <c r="WV20" s="4" t="str">
        <f>IFERROR(IF(N(data_NoOutliers!KG20),data_NoOutliers!KG20,MID(data_NoOutliers!KG20,2,99)/2),"")</f>
        <v/>
      </c>
      <c r="WW20" s="4" t="str">
        <f>IFERROR(IF(N(data_NoOutliers!KH20),data_NoOutliers!KH20,MID(data_NoOutliers!KH20,2,99)/2),"")</f>
        <v/>
      </c>
      <c r="WX20" s="4" t="str">
        <f>IFERROR(IF(N(data_NoOutliers!KI20),data_NoOutliers!KI20,MID(data_NoOutliers!KI20,2,99)/2),"")</f>
        <v/>
      </c>
      <c r="WY20" s="4" t="str">
        <f>IFERROR(IF(N(data_NoOutliers!KJ20),data_NoOutliers!KJ20,MID(data_NoOutliers!KJ20,2,99)/2),"")</f>
        <v/>
      </c>
      <c r="WZ20" s="4" t="str">
        <f>IFERROR(IF(N(data_NoOutliers!KK20),data_NoOutliers!KK20,MID(data_NoOutliers!KK20,2,99)/2),"")</f>
        <v/>
      </c>
      <c r="XA20" s="4" t="str">
        <f>IFERROR(IF(N(data_NoOutliers!KL20),data_NoOutliers!KL20,MID(data_NoOutliers!KL20,2,99)/2),"")</f>
        <v/>
      </c>
      <c r="XB20" s="4" t="str">
        <f>IFERROR(IF(N(data_NoOutliers!KM20),data_NoOutliers!KM20,MID(data_NoOutliers!KM20,2,99)/2),"")</f>
        <v/>
      </c>
      <c r="XC20" s="4" t="str">
        <f>IFERROR(IF(N(data_NoOutliers!KN20),data_NoOutliers!KN20,MID(data_NoOutliers!KN20,2,99)/2),"")</f>
        <v/>
      </c>
      <c r="XD20" s="4" t="str">
        <f>IFERROR(IF(N(data_NoOutliers!KO20),data_NoOutliers!KO20,MID(data_NoOutliers!KO20,2,99)/2),"")</f>
        <v/>
      </c>
      <c r="XE20" s="4" t="str">
        <f>IFERROR(IF(N(data_NoOutliers!KP20),data_NoOutliers!KP20,MID(data_NoOutliers!KP20,2,99)/2),"")</f>
        <v/>
      </c>
      <c r="XF20" s="4" t="str">
        <f>IFERROR(IF(N(data_NoOutliers!KQ20),data_NoOutliers!KQ20,MID(data_NoOutliers!KQ20,2,99)/2),"")</f>
        <v/>
      </c>
      <c r="XG20" s="4" t="str">
        <f>IFERROR(IF(N(data_NoOutliers!KR20),data_NoOutliers!KR20,MID(data_NoOutliers!KR20,2,99)/2),"")</f>
        <v/>
      </c>
      <c r="XH20" s="4" t="str">
        <f>IFERROR(IF(N(data_NoOutliers!KS20),data_NoOutliers!KS20,MID(data_NoOutliers!KS20,2,99)/2),"")</f>
        <v/>
      </c>
      <c r="XI20" s="4" t="str">
        <f>IFERROR(IF(N(data_NoOutliers!KT20),data_NoOutliers!KT20,MID(data_NoOutliers!KT20,2,99)/2),"")</f>
        <v/>
      </c>
      <c r="XJ20" s="4" t="str">
        <f>IFERROR(IF(N(data_NoOutliers!KU20),data_NoOutliers!KU20,MID(data_NoOutliers!KU20,2,99)/2),"")</f>
        <v/>
      </c>
      <c r="XK20" s="4" t="str">
        <f>IFERROR(IF(N(data_NoOutliers!KV20),data_NoOutliers!KV20,MID(data_NoOutliers!KV20,2,99)/2),"")</f>
        <v/>
      </c>
      <c r="XL20" s="4" t="str">
        <f>IFERROR(IF(N(data_NoOutliers!KW20),data_NoOutliers!KW20,MID(data_NoOutliers!KW20,2,99)/2),"")</f>
        <v/>
      </c>
      <c r="XM20" s="4" t="str">
        <f>IFERROR(IF(N(data_NoOutliers!KX20),data_NoOutliers!KX20,MID(data_NoOutliers!KX20,2,99)/2),"")</f>
        <v/>
      </c>
      <c r="XN20" s="4" t="str">
        <f>IFERROR(IF(N(data_NoOutliers!KY20),data_NoOutliers!KY20,MID(data_NoOutliers!KY20,2,99)/2),"")</f>
        <v/>
      </c>
      <c r="XO20" s="4" t="str">
        <f>IFERROR(IF(N(data_NoOutliers!KZ20),data_NoOutliers!KZ20,MID(data_NoOutliers!KZ20,2,99)/2),"")</f>
        <v/>
      </c>
      <c r="XP20" s="4" t="str">
        <f>IFERROR(IF(N(data_NoOutliers!LA20),data_NoOutliers!LA20,MID(data_NoOutliers!LA20,2,99)/2),"")</f>
        <v/>
      </c>
      <c r="XQ20" s="4" t="str">
        <f>IFERROR(IF(N(data_NoOutliers!LB20),data_NoOutliers!LB20,MID(data_NoOutliers!LB20,2,99)/2),"")</f>
        <v/>
      </c>
      <c r="XR20" s="4" t="str">
        <f>IFERROR(IF(N(data_NoOutliers!LC20),data_NoOutliers!LC20,MID(data_NoOutliers!LC20,2,99)/2),"")</f>
        <v/>
      </c>
      <c r="XS20" s="4" t="str">
        <f>IFERROR(IF(N(data_NoOutliers!LD20),data_NoOutliers!LD20,MID(data_NoOutliers!LD20,2,99)/2),"")</f>
        <v/>
      </c>
      <c r="XT20" s="4" t="str">
        <f>IFERROR(IF(N(data_NoOutliers!LE20),data_NoOutliers!LE20,MID(data_NoOutliers!LE20,2,99)/2),"")</f>
        <v/>
      </c>
      <c r="XU20" s="4" t="str">
        <f>IFERROR(IF(N(data_NoOutliers!LF20),data_NoOutliers!LF20,MID(data_NoOutliers!LF20,2,99)/2),"")</f>
        <v/>
      </c>
      <c r="XV20" s="4" t="str">
        <f>IFERROR(IF(N(data_NoOutliers!LG20),data_NoOutliers!LG20,MID(data_NoOutliers!LG20,2,99)/2),"")</f>
        <v/>
      </c>
      <c r="XW20" s="4" t="str">
        <f>IFERROR(IF(N(data_NoOutliers!LH20),data_NoOutliers!LH20,MID(data_NoOutliers!LH20,2,99)/2),"")</f>
        <v/>
      </c>
      <c r="XX20" s="4" t="str">
        <f>IFERROR(IF(N(data_NoOutliers!LI20),data_NoOutliers!LI20,MID(data_NoOutliers!LI20,2,99)/2),"")</f>
        <v/>
      </c>
      <c r="XY20" s="4" t="str">
        <f>IFERROR(IF(N(data_NoOutliers!LJ20),data_NoOutliers!LJ20,MID(data_NoOutliers!LJ20,2,99)/2),"")</f>
        <v/>
      </c>
      <c r="XZ20" s="4" t="str">
        <f>IFERROR(IF(N(data_NoOutliers!LK20),data_NoOutliers!LK20,MID(data_NoOutliers!LK20,2,99)/2),"")</f>
        <v/>
      </c>
      <c r="YA20" s="4" t="str">
        <f>IFERROR(IF(N(data_NoOutliers!LL20),data_NoOutliers!LL20,MID(data_NoOutliers!LL20,2,99)/2),"")</f>
        <v/>
      </c>
      <c r="YB20" s="4" t="str">
        <f>IFERROR(IF(N(data_NoOutliers!LM20),data_NoOutliers!LM20,MID(data_NoOutliers!LM20,2,99)/2),"")</f>
        <v/>
      </c>
      <c r="YC20" s="4" t="str">
        <f>IFERROR(IF(N(data_NoOutliers!LN20),data_NoOutliers!LN20,MID(data_NoOutliers!LN20,2,99)/2),"")</f>
        <v/>
      </c>
      <c r="YD20" s="4" t="str">
        <f>IFERROR(IF(N(data_NoOutliers!LO20),data_NoOutliers!LO20,MID(data_NoOutliers!LO20,2,99)/2),"")</f>
        <v/>
      </c>
      <c r="YE20" s="4" t="str">
        <f>IFERROR(IF(N(data_NoOutliers!LP20),data_NoOutliers!LP20,MID(data_NoOutliers!LP20,2,99)/2),"")</f>
        <v/>
      </c>
      <c r="YF20" s="4" t="str">
        <f>IFERROR(IF(N(data_NoOutliers!LQ20),data_NoOutliers!LQ20,MID(data_NoOutliers!LQ20,2,99)/2),"")</f>
        <v/>
      </c>
      <c r="YG20" s="4" t="str">
        <f>IFERROR(IF(N(data_NoOutliers!LR20),data_NoOutliers!LR20,MID(data_NoOutliers!LR20,2,99)/2),"")</f>
        <v/>
      </c>
      <c r="YH20" s="4" t="str">
        <f>IFERROR(IF(N(data_NoOutliers!LS20),data_NoOutliers!LS20,MID(data_NoOutliers!LS20,2,99)/2),"")</f>
        <v/>
      </c>
      <c r="YI20" s="4" t="str">
        <f>IFERROR(IF(N(data_NoOutliers!LT20),data_NoOutliers!LT20,MID(data_NoOutliers!LT20,2,99)/2),"")</f>
        <v/>
      </c>
      <c r="YJ20" s="4" t="str">
        <f>IFERROR(IF(N(data_NoOutliers!LU20),data_NoOutliers!LU20,MID(data_NoOutliers!LU20,2,99)/2),"")</f>
        <v/>
      </c>
      <c r="YK20" s="4" t="str">
        <f>IFERROR(IF(N(data_NoOutliers!LV20),data_NoOutliers!LV20,MID(data_NoOutliers!LV20,2,99)/2),"")</f>
        <v/>
      </c>
      <c r="YL20" s="4" t="str">
        <f>IFERROR(IF(N(data_NoOutliers!LW20),data_NoOutliers!LW20,MID(data_NoOutliers!LW20,2,99)/2),"")</f>
        <v/>
      </c>
      <c r="YM20" s="4" t="str">
        <f>IFERROR(IF(N(data_NoOutliers!LX20),data_NoOutliers!LX20,MID(data_NoOutliers!LX20,2,99)/2),"")</f>
        <v/>
      </c>
      <c r="YN20" s="4" t="str">
        <f>IFERROR(IF(N(data_NoOutliers!LY20),data_NoOutliers!LY20,MID(data_NoOutliers!LY20,2,99)/2),"")</f>
        <v/>
      </c>
      <c r="YO20" s="4" t="str">
        <f>IFERROR(IF(N(data_NoOutliers!LZ20),data_NoOutliers!LZ20,MID(data_NoOutliers!LZ20,2,99)/2),"")</f>
        <v/>
      </c>
      <c r="YP20" s="4" t="str">
        <f>IFERROR(IF(N(data_NoOutliers!MA20),data_NoOutliers!MA20,MID(data_NoOutliers!MA20,2,99)/2),"")</f>
        <v/>
      </c>
      <c r="YQ20" s="4" t="str">
        <f>IFERROR(IF(N(data_NoOutliers!MB20),data_NoOutliers!MB20,MID(data_NoOutliers!MB20,2,99)/2),"")</f>
        <v/>
      </c>
      <c r="YR20" s="4" t="str">
        <f>IFERROR(IF(N(data_NoOutliers!MC20),data_NoOutliers!MC20,MID(data_NoOutliers!MC20,2,99)/2),"")</f>
        <v/>
      </c>
      <c r="YS20" s="4" t="str">
        <f>IFERROR(IF(N(data_NoOutliers!MD20),data_NoOutliers!MD20,MID(data_NoOutliers!MD20,2,99)/2),"")</f>
        <v/>
      </c>
      <c r="YT20" s="4" t="str">
        <f>IFERROR(IF(N(data_NoOutliers!ME20),data_NoOutliers!ME20,MID(data_NoOutliers!ME20,2,99)/2),"")</f>
        <v/>
      </c>
      <c r="YU20" s="4" t="str">
        <f>IFERROR(IF(N(data_NoOutliers!MF20),data_NoOutliers!MF20,MID(data_NoOutliers!MF20,2,99)/2),"")</f>
        <v/>
      </c>
      <c r="YV20" s="4" t="str">
        <f>IFERROR(IF(N(data_NoOutliers!MG20),data_NoOutliers!MG20,MID(data_NoOutliers!MG20,2,99)/2),"")</f>
        <v/>
      </c>
      <c r="YW20" s="4" t="str">
        <f>IFERROR(IF(N(data_NoOutliers!MH20),data_NoOutliers!MH20,MID(data_NoOutliers!MH20,2,99)/2),"")</f>
        <v/>
      </c>
      <c r="YX20" s="4" t="str">
        <f>IFERROR(IF(N(data_NoOutliers!MI20),data_NoOutliers!MI20,MID(data_NoOutliers!MI20,2,99)/2),"")</f>
        <v/>
      </c>
      <c r="YY20" s="4" t="str">
        <f>IFERROR(IF(N(data_NoOutliers!MJ20),data_NoOutliers!MJ20,MID(data_NoOutliers!MJ20,2,99)/2),"")</f>
        <v/>
      </c>
      <c r="YZ20" s="4" t="str">
        <f>IFERROR(IF(N(data_NoOutliers!MK20),data_NoOutliers!MK20,MID(data_NoOutliers!MK20,2,99)/2),"")</f>
        <v/>
      </c>
      <c r="ZA20" s="4" t="str">
        <f>IFERROR(IF(N(data_NoOutliers!ML20),data_NoOutliers!ML20,MID(data_NoOutliers!ML20,2,99)/2),"")</f>
        <v/>
      </c>
      <c r="ZB20" s="4" t="str">
        <f>IFERROR(IF(N(data_NoOutliers!MM20),data_NoOutliers!MM20,MID(data_NoOutliers!MM20,2,99)/2),"")</f>
        <v/>
      </c>
      <c r="ZC20" s="4" t="str">
        <f>IFERROR(IF(N(data_NoOutliers!MN20),data_NoOutliers!MN20,MID(data_NoOutliers!MN20,2,99)/2),"")</f>
        <v/>
      </c>
      <c r="ZD20" s="4" t="str">
        <f>IFERROR(IF(N(data_NoOutliers!MO20),data_NoOutliers!MO20,MID(data_NoOutliers!MO20,2,99)/2),"")</f>
        <v/>
      </c>
      <c r="ZE20" s="4" t="str">
        <f>IFERROR(IF(N(data_NoOutliers!MP20),data_NoOutliers!MP20,MID(data_NoOutliers!MP20,2,99)/2),"")</f>
        <v/>
      </c>
      <c r="ZF20" s="4" t="str">
        <f>IFERROR(IF(N(data_NoOutliers!MQ20),data_NoOutliers!MQ20,MID(data_NoOutliers!MQ20,2,99)/2),"")</f>
        <v/>
      </c>
      <c r="ZG20" s="4" t="str">
        <f>IFERROR(IF(N(data_NoOutliers!MR20),data_NoOutliers!MR20,MID(data_NoOutliers!MR20,2,99)/2),"")</f>
        <v/>
      </c>
      <c r="ZH20" s="4" t="str">
        <f>IFERROR(IF(N(data_NoOutliers!MS20),data_NoOutliers!MS20,MID(data_NoOutliers!MS20,2,99)/2),"")</f>
        <v/>
      </c>
      <c r="ZI20" s="4" t="str">
        <f>IFERROR(IF(N(data_NoOutliers!MT20),data_NoOutliers!MT20,MID(data_NoOutliers!MT20,2,99)/2),"")</f>
        <v/>
      </c>
      <c r="ZJ20" s="4" t="str">
        <f>IFERROR(IF(N(data_NoOutliers!MU20),data_NoOutliers!MU20,MID(data_NoOutliers!MU20,2,99)/2),"")</f>
        <v/>
      </c>
      <c r="ZK20" s="4" t="str">
        <f>IFERROR(IF(N(data_NoOutliers!MV20),data_NoOutliers!MV20,MID(data_NoOutliers!MV20,2,99)/2),"")</f>
        <v/>
      </c>
      <c r="ZL20" s="4" t="str">
        <f>IFERROR(IF(N(data_NoOutliers!MW20),data_NoOutliers!MW20,MID(data_NoOutliers!MW20,2,99)/2),"")</f>
        <v/>
      </c>
      <c r="ZM20" s="4" t="str">
        <f>IFERROR(IF(N(data_NoOutliers!MX20),data_NoOutliers!MX20,MID(data_NoOutliers!MX20,2,99)/2),"")</f>
        <v/>
      </c>
      <c r="ZN20" s="4" t="str">
        <f>IFERROR(IF(N(data_NoOutliers!MY20),data_NoOutliers!MY20,MID(data_NoOutliers!MY20,2,99)/2),"")</f>
        <v/>
      </c>
      <c r="ZO20" s="4" t="str">
        <f>IFERROR(IF(N(data_NoOutliers!MZ20),data_NoOutliers!MZ20,MID(data_NoOutliers!MZ20,2,99)/2),"")</f>
        <v/>
      </c>
      <c r="ZP20" s="4" t="str">
        <f>IFERROR(IF(N(data_NoOutliers!NA20),data_NoOutliers!NA20,MID(data_NoOutliers!NA20,2,99)/2),"")</f>
        <v/>
      </c>
      <c r="ZQ20" s="4" t="str">
        <f>IFERROR(IF(N(data_NoOutliers!NB20),data_NoOutliers!NB20,MID(data_NoOutliers!NB20,2,99)/2),"")</f>
        <v/>
      </c>
      <c r="ZR20" s="4" t="str">
        <f>IFERROR(IF(N(data_NoOutliers!NC20),data_NoOutliers!NC20,MID(data_NoOutliers!NC20,2,99)/2),"")</f>
        <v/>
      </c>
      <c r="ZS20" s="4" t="str">
        <f>IFERROR(IF(N(data_NoOutliers!ND20),data_NoOutliers!ND20,MID(data_NoOutliers!ND20,2,99)/2),"")</f>
        <v/>
      </c>
      <c r="ZT20" s="4" t="str">
        <f>IFERROR(IF(N(data_NoOutliers!NE20),data_NoOutliers!NE20,MID(data_NoOutliers!NE20,2,99)/2),"")</f>
        <v/>
      </c>
      <c r="ZU20" s="4" t="str">
        <f>IFERROR(IF(N(data_NoOutliers!NF20),data_NoOutliers!NF20,MID(data_NoOutliers!NF20,2,99)/2),"")</f>
        <v/>
      </c>
      <c r="ZV20" s="4" t="str">
        <f>IFERROR(IF(N(data_NoOutliers!NG20),data_NoOutliers!NG20,MID(data_NoOutliers!NG20,2,99)/2),"")</f>
        <v/>
      </c>
      <c r="ZW20" s="4" t="str">
        <f>IFERROR(IF(N(data_NoOutliers!NH20),data_NoOutliers!NH20,MID(data_NoOutliers!NH20,2,99)/2),"")</f>
        <v/>
      </c>
      <c r="ZX20" s="4" t="str">
        <f>IFERROR(IF(N(data_NoOutliers!NI20),data_NoOutliers!NI20,MID(data_NoOutliers!NI20,2,99)/2),"")</f>
        <v/>
      </c>
      <c r="ZY20" s="4" t="str">
        <f>IFERROR(IF(N(data_NoOutliers!NJ20),data_NoOutliers!NJ20,MID(data_NoOutliers!NJ20,2,99)/2),"")</f>
        <v/>
      </c>
      <c r="ZZ20" s="4" t="str">
        <f>IFERROR(IF(N(data_NoOutliers!NK20),data_NoOutliers!NK20,MID(data_NoOutliers!NK20,2,99)/2),"")</f>
        <v/>
      </c>
      <c r="AAA20" s="4" t="str">
        <f>IFERROR(IF(N(data_NoOutliers!NL20),data_NoOutliers!NL20,MID(data_NoOutliers!NL20,2,99)/2),"")</f>
        <v/>
      </c>
      <c r="AAB20" s="4" t="str">
        <f>IFERROR(IF(N(data_NoOutliers!NM20),data_NoOutliers!NM20,MID(data_NoOutliers!NM20,2,99)/2),"")</f>
        <v/>
      </c>
      <c r="AAC20" s="4" t="str">
        <f>IFERROR(IF(N(data_NoOutliers!NN20),data_NoOutliers!NN20,MID(data_NoOutliers!NN20,2,99)/2),"")</f>
        <v/>
      </c>
      <c r="AAD20" s="4" t="str">
        <f>IFERROR(IF(N(data_NoOutliers!NO20),data_NoOutliers!NO20,MID(data_NoOutliers!NO20,2,99)/2),"")</f>
        <v/>
      </c>
      <c r="AAE20" s="4" t="str">
        <f>IFERROR(IF(N(data_NoOutliers!NP20),data_NoOutliers!NP20,MID(data_NoOutliers!NP20,2,99)/2),"")</f>
        <v/>
      </c>
      <c r="AAF20" s="4" t="str">
        <f>IFERROR(IF(N(data_NoOutliers!NQ20),data_NoOutliers!NQ20,MID(data_NoOutliers!NQ20,2,99)/2),"")</f>
        <v/>
      </c>
      <c r="AAG20" s="4" t="str">
        <f>IFERROR(IF(N(data_NoOutliers!NR20),data_NoOutliers!NR20,MID(data_NoOutliers!NR20,2,99)/2),"")</f>
        <v/>
      </c>
      <c r="AAH20" s="4" t="str">
        <f>IFERROR(IF(N(data_NoOutliers!NS20),data_NoOutliers!NS20,MID(data_NoOutliers!NS20,2,99)/2),"")</f>
        <v/>
      </c>
      <c r="AAI20" s="4" t="str">
        <f>IFERROR(IF(N(data_NoOutliers!NT20),data_NoOutliers!NT20,MID(data_NoOutliers!NT20,2,99)/2),"")</f>
        <v/>
      </c>
      <c r="AAJ20" s="4" t="str">
        <f>IFERROR(IF(N(data_NoOutliers!NU20),data_NoOutliers!NU20,MID(data_NoOutliers!NU20,2,99)/2),"")</f>
        <v/>
      </c>
      <c r="AAK20" s="4" t="str">
        <f>IFERROR(IF(N(data_NoOutliers!NV20),data_NoOutliers!NV20,MID(data_NoOutliers!NV20,2,99)/2),"")</f>
        <v/>
      </c>
      <c r="AAL20" s="4" t="str">
        <f>IFERROR(IF(N(data_NoOutliers!NW20),data_NoOutliers!NW20,MID(data_NoOutliers!NW20,2,99)/2),"")</f>
        <v/>
      </c>
      <c r="AAM20" s="4" t="str">
        <f>IFERROR(IF(N(data_NoOutliers!NX20),data_NoOutliers!NX20,MID(data_NoOutliers!NX20,2,99)/2),"")</f>
        <v/>
      </c>
      <c r="AAN20" s="4" t="str">
        <f>IFERROR(IF(N(data_NoOutliers!NY20),data_NoOutliers!NY20,MID(data_NoOutliers!NY20,2,99)/2),"")</f>
        <v/>
      </c>
      <c r="AAO20" s="4" t="str">
        <f>IFERROR(IF(N(data_NoOutliers!NZ20),data_NoOutliers!NZ20,MID(data_NoOutliers!NZ20,2,99)/2),"")</f>
        <v/>
      </c>
      <c r="AAP20" s="4" t="str">
        <f>IFERROR(IF(N(data_NoOutliers!OA20),data_NoOutliers!OA20,MID(data_NoOutliers!OA20,2,99)/2),"")</f>
        <v/>
      </c>
      <c r="AAQ20" s="4" t="str">
        <f>IFERROR(IF(N(data_NoOutliers!OB20),data_NoOutliers!OB20,MID(data_NoOutliers!OB20,2,99)/2),"")</f>
        <v/>
      </c>
      <c r="AAR20" s="4" t="str">
        <f>IFERROR(IF(N(data_NoOutliers!OC20),data_NoOutliers!OC20,MID(data_NoOutliers!OC20,2,99)/2),"")</f>
        <v/>
      </c>
      <c r="AAS20" s="4" t="str">
        <f>IFERROR(IF(N(data_NoOutliers!OD20),data_NoOutliers!OD20,MID(data_NoOutliers!OD20,2,99)/2),"")</f>
        <v/>
      </c>
      <c r="AAT20" s="4" t="str">
        <f>IFERROR(IF(N(data_NoOutliers!OE20),data_NoOutliers!OE20,MID(data_NoOutliers!OE20,2,99)/2),"")</f>
        <v/>
      </c>
      <c r="AAU20" s="4" t="str">
        <f>IFERROR(IF(N(data_NoOutliers!OF20),data_NoOutliers!OF20,MID(data_NoOutliers!OF20,2,99)/2),"")</f>
        <v/>
      </c>
      <c r="AAV20" s="4" t="str">
        <f>IFERROR(IF(N(data_NoOutliers!OG20),data_NoOutliers!OG20,MID(data_NoOutliers!OG20,2,99)/2),"")</f>
        <v/>
      </c>
      <c r="AAW20" s="4" t="str">
        <f>IFERROR(IF(N(data_NoOutliers!OH20),data_NoOutliers!OH20,MID(data_NoOutliers!OH20,2,99)/2),"")</f>
        <v/>
      </c>
      <c r="AAX20" s="4" t="str">
        <f>IFERROR(IF(N(data_NoOutliers!OI20),data_NoOutliers!OI20,MID(data_NoOutliers!OI20,2,99)/2),"")</f>
        <v/>
      </c>
      <c r="AAY20" s="4" t="str">
        <f>IFERROR(IF(N(data_NoOutliers!OJ20),data_NoOutliers!OJ20,MID(data_NoOutliers!OJ20,2,99)/2),"")</f>
        <v/>
      </c>
      <c r="AAZ20" s="4" t="str">
        <f>IFERROR(IF(N(data_NoOutliers!OK20),data_NoOutliers!OK20,MID(data_NoOutliers!OK20,2,99)/2),"")</f>
        <v/>
      </c>
      <c r="ABA20" s="4" t="str">
        <f>IFERROR(IF(N(data_NoOutliers!OL20),data_NoOutliers!OL20,MID(data_NoOutliers!OL20,2,99)/2),"")</f>
        <v/>
      </c>
      <c r="ABB20" s="4" t="str">
        <f>IFERROR(IF(N(data_NoOutliers!OM20),data_NoOutliers!OM20,MID(data_NoOutliers!OM20,2,99)/2),"")</f>
        <v/>
      </c>
      <c r="ABC20" s="4" t="str">
        <f>IFERROR(IF(N(data_NoOutliers!ON20),data_NoOutliers!ON20,MID(data_NoOutliers!ON20,2,99)/2),"")</f>
        <v/>
      </c>
      <c r="ABD20" s="4" t="str">
        <f>IFERROR(IF(N(data_NoOutliers!OO20),data_NoOutliers!OO20,MID(data_NoOutliers!OO20,2,99)/2),"")</f>
        <v/>
      </c>
      <c r="ABE20" s="4" t="str">
        <f>IFERROR(IF(N(data_NoOutliers!OP20),data_NoOutliers!OP20,MID(data_NoOutliers!OP20,2,99)/2),"")</f>
        <v/>
      </c>
      <c r="ABF20" s="4" t="str">
        <f>IFERROR(IF(N(data_NoOutliers!OQ20),data_NoOutliers!OQ20,MID(data_NoOutliers!OQ20,2,99)/2),"")</f>
        <v/>
      </c>
      <c r="ABG20" s="4" t="str">
        <f>IFERROR(IF(N(data_NoOutliers!OR20),data_NoOutliers!OR20,MID(data_NoOutliers!OR20,2,99)/2),"")</f>
        <v/>
      </c>
      <c r="ABH20" s="4" t="str">
        <f>IFERROR(IF(N(data_NoOutliers!OS20),data_NoOutliers!OS20,MID(data_NoOutliers!OS20,2,99)/2),"")</f>
        <v/>
      </c>
      <c r="ABI20" s="4" t="str">
        <f>IFERROR(IF(N(data_NoOutliers!OT20),data_NoOutliers!OT20,MID(data_NoOutliers!OT20,2,99)/2),"")</f>
        <v/>
      </c>
      <c r="ABJ20" s="4" t="str">
        <f>IFERROR(IF(N(data_NoOutliers!OU20),data_NoOutliers!OU20,MID(data_NoOutliers!OU20,2,99)/2),"")</f>
        <v/>
      </c>
      <c r="ABK20" s="4" t="str">
        <f>IFERROR(IF(N(data_NoOutliers!OV20),data_NoOutliers!OV20,MID(data_NoOutliers!OV20,2,99)/2),"")</f>
        <v/>
      </c>
      <c r="ABL20" s="4" t="str">
        <f>IFERROR(IF(N(data_NoOutliers!OW20),data_NoOutliers!OW20,MID(data_NoOutliers!OW20,2,99)/2),"")</f>
        <v/>
      </c>
      <c r="ABM20" s="4" t="str">
        <f>IFERROR(IF(N(data_NoOutliers!OX20),data_NoOutliers!OX20,MID(data_NoOutliers!OX20,2,99)/2),"")</f>
        <v/>
      </c>
      <c r="ABN20" s="4" t="str">
        <f>IFERROR(IF(N(data_NoOutliers!OY20),data_NoOutliers!OY20,MID(data_NoOutliers!OY20,2,99)/2),"")</f>
        <v/>
      </c>
      <c r="ABO20" s="4" t="str">
        <f>IFERROR(IF(N(data_NoOutliers!OZ20),data_NoOutliers!OZ20,MID(data_NoOutliers!OZ20,2,99)/2),"")</f>
        <v/>
      </c>
      <c r="ABP20" s="4" t="str">
        <f>IFERROR(IF(N(data_NoOutliers!PA20),data_NoOutliers!PA20,MID(data_NoOutliers!PA20,2,99)/2),"")</f>
        <v/>
      </c>
      <c r="ABQ20" s="4" t="str">
        <f>IFERROR(IF(N(data_NoOutliers!PB20),data_NoOutliers!PB20,MID(data_NoOutliers!PB20,2,99)/2),"")</f>
        <v/>
      </c>
      <c r="ABR20" s="4" t="str">
        <f>IFERROR(IF(N(data_NoOutliers!PC20),data_NoOutliers!PC20,MID(data_NoOutliers!PC20,2,99)/2),"")</f>
        <v/>
      </c>
      <c r="ABS20" s="4" t="str">
        <f>IFERROR(IF(N(data_NoOutliers!PD20),data_NoOutliers!PD20,MID(data_NoOutliers!PD20,2,99)/2),"")</f>
        <v/>
      </c>
      <c r="ABT20" s="4" t="str">
        <f>IFERROR(IF(N(data_NoOutliers!PE20),data_NoOutliers!PE20,MID(data_NoOutliers!PE20,2,99)/2),"")</f>
        <v/>
      </c>
      <c r="ABU20" s="4" t="str">
        <f>IFERROR(IF(N(data_NoOutliers!PF20),data_NoOutliers!PF20,MID(data_NoOutliers!PF20,2,99)/2),"")</f>
        <v/>
      </c>
      <c r="ABV20" s="4" t="str">
        <f>IFERROR(IF(N(data_NoOutliers!PG20),data_NoOutliers!PG20,MID(data_NoOutliers!PG20,2,99)/2),"")</f>
        <v/>
      </c>
      <c r="ABW20" s="4" t="str">
        <f>IFERROR(IF(N(data_NoOutliers!PH20),data_NoOutliers!PH20,MID(data_NoOutliers!PH20,2,99)/2),"")</f>
        <v/>
      </c>
      <c r="ABX20" s="4" t="str">
        <f>IFERROR(IF(N(data_NoOutliers!PI20),data_NoOutliers!PI20,MID(data_NoOutliers!PI20,2,99)/2),"")</f>
        <v/>
      </c>
      <c r="ABY20" s="4" t="str">
        <f>IFERROR(IF(N(data_NoOutliers!PJ20),data_NoOutliers!PJ20,MID(data_NoOutliers!PJ20,2,99)/2),"")</f>
        <v/>
      </c>
      <c r="ABZ20" s="4" t="str">
        <f>IFERROR(IF(N(data_NoOutliers!PK20),data_NoOutliers!PK20,MID(data_NoOutliers!PK20,2,99)/2),"")</f>
        <v/>
      </c>
      <c r="ACA20" s="4" t="str">
        <f>IFERROR(IF(N(data_NoOutliers!PL20),data_NoOutliers!PL20,MID(data_NoOutliers!PL20,2,99)/2),"")</f>
        <v/>
      </c>
      <c r="ACB20" s="4" t="str">
        <f>IFERROR(IF(N(data_NoOutliers!PM20),data_NoOutliers!PM20,MID(data_NoOutliers!PM20,2,99)/2),"")</f>
        <v/>
      </c>
      <c r="ACC20" s="4" t="str">
        <f>IFERROR(IF(N(data_NoOutliers!PN20),data_NoOutliers!PN20,MID(data_NoOutliers!PN20,2,99)/2),"")</f>
        <v/>
      </c>
      <c r="ACD20" s="4" t="str">
        <f>IFERROR(IF(N(data_NoOutliers!PO20),data_NoOutliers!PO20,MID(data_NoOutliers!PO20,2,99)/2),"")</f>
        <v/>
      </c>
      <c r="ACE20" s="4" t="str">
        <f>IFERROR(IF(N(data_NoOutliers!PP20),data_NoOutliers!PP20,MID(data_NoOutliers!PP20,2,99)/2),"")</f>
        <v/>
      </c>
      <c r="ACF20" s="4" t="str">
        <f>IFERROR(IF(N(data_NoOutliers!PQ20),data_NoOutliers!PQ20,MID(data_NoOutliers!PQ20,2,99)/2),"")</f>
        <v/>
      </c>
      <c r="ACG20" s="4" t="str">
        <f>IFERROR(IF(N(data_NoOutliers!PR20),data_NoOutliers!PR20,MID(data_NoOutliers!PR20,2,99)/2),"")</f>
        <v/>
      </c>
      <c r="ACH20" s="4" t="str">
        <f>IFERROR(IF(N(data_NoOutliers!PS20),data_NoOutliers!PS20,MID(data_NoOutliers!PS20,2,99)/2),"")</f>
        <v/>
      </c>
      <c r="ACI20" s="4" t="str">
        <f>IFERROR(IF(N(data_NoOutliers!PT20),data_NoOutliers!PT20,MID(data_NoOutliers!PT20,2,99)/2),"")</f>
        <v/>
      </c>
      <c r="ACJ20" s="4" t="str">
        <f>IFERROR(IF(N(data_NoOutliers!PU20),data_NoOutliers!PU20,MID(data_NoOutliers!PU20,2,99)/2),"")</f>
        <v/>
      </c>
      <c r="ACK20" s="4" t="str">
        <f>IFERROR(IF(N(data_NoOutliers!PV20),data_NoOutliers!PV20,MID(data_NoOutliers!PV20,2,99)/2),"")</f>
        <v/>
      </c>
      <c r="ACL20" s="4" t="str">
        <f>IFERROR(IF(N(data_NoOutliers!PW20),data_NoOutliers!PW20,MID(data_NoOutliers!PW20,2,99)/2),"")</f>
        <v/>
      </c>
      <c r="ACM20" s="4" t="str">
        <f>IFERROR(IF(N(data_NoOutliers!PX20),data_NoOutliers!PX20,MID(data_NoOutliers!PX20,2,99)/2),"")</f>
        <v/>
      </c>
      <c r="ACN20" s="4" t="str">
        <f>IFERROR(IF(N(data_NoOutliers!PY20),data_NoOutliers!PY20,MID(data_NoOutliers!PY20,2,99)/2),"")</f>
        <v/>
      </c>
      <c r="ACO20" s="4" t="str">
        <f>IFERROR(IF(N(data_NoOutliers!PZ20),data_NoOutliers!PZ20,MID(data_NoOutliers!PZ20,2,99)/2),"")</f>
        <v/>
      </c>
      <c r="ACP20" s="4" t="str">
        <f>IFERROR(IF(N(data_NoOutliers!QA20),data_NoOutliers!QA20,MID(data_NoOutliers!QA20,2,99)/2),"")</f>
        <v/>
      </c>
      <c r="ACQ20" s="4" t="str">
        <f>IFERROR(IF(N(data_NoOutliers!QB20),data_NoOutliers!QB20,MID(data_NoOutliers!QB20,2,99)/2),"")</f>
        <v/>
      </c>
      <c r="ACR20" s="4" t="str">
        <f>IFERROR(IF(N(data_NoOutliers!QC20),data_NoOutliers!QC20,MID(data_NoOutliers!QC20,2,99)/2),"")</f>
        <v/>
      </c>
      <c r="ACS20" s="4" t="str">
        <f>IFERROR(IF(N(data_NoOutliers!QD20),data_NoOutliers!QD20,MID(data_NoOutliers!QD20,2,99)/2),"")</f>
        <v/>
      </c>
      <c r="ACT20" s="4" t="str">
        <f>IFERROR(IF(N(data_NoOutliers!QE20),data_NoOutliers!QE20,MID(data_NoOutliers!QE20,2,99)/2),"")</f>
        <v/>
      </c>
      <c r="ACU20" s="4" t="str">
        <f>IFERROR(IF(N(data_NoOutliers!QF20),data_NoOutliers!QF20,MID(data_NoOutliers!QF20,2,99)/2),"")</f>
        <v/>
      </c>
      <c r="ACV20" s="4" t="str">
        <f>IFERROR(IF(N(data_NoOutliers!QG20),data_NoOutliers!QG20,MID(data_NoOutliers!QG20,2,99)/2),"")</f>
        <v/>
      </c>
      <c r="ACW20" s="4" t="str">
        <f>IFERROR(IF(N(data_NoOutliers!QH20),data_NoOutliers!QH20,MID(data_NoOutliers!QH20,2,99)/2),"")</f>
        <v/>
      </c>
      <c r="ACX20" s="4" t="str">
        <f>IFERROR(IF(N(data_NoOutliers!QI20),data_NoOutliers!QI20,MID(data_NoOutliers!QI20,2,99)/2),"")</f>
        <v/>
      </c>
      <c r="ACY20" s="4" t="str">
        <f>IFERROR(IF(N(data_NoOutliers!QJ20),data_NoOutliers!QJ20,MID(data_NoOutliers!QJ20,2,99)/2),"")</f>
        <v/>
      </c>
      <c r="ACZ20" s="4" t="str">
        <f>IFERROR(IF(N(data_NoOutliers!QK20),data_NoOutliers!QK20,MID(data_NoOutliers!QK20,2,99)/2),"")</f>
        <v/>
      </c>
      <c r="ADA20" s="4" t="str">
        <f>IFERROR(IF(N(data_NoOutliers!QL20),data_NoOutliers!QL20,MID(data_NoOutliers!QL20,2,99)/2),"")</f>
        <v/>
      </c>
      <c r="ADB20" s="4" t="str">
        <f>IFERROR(IF(N(data_NoOutliers!QM20),data_NoOutliers!QM20,MID(data_NoOutliers!QM20,2,99)/2),"")</f>
        <v/>
      </c>
      <c r="ADC20" s="4" t="str">
        <f>IFERROR(IF(N(data_NoOutliers!QN20),data_NoOutliers!QN20,MID(data_NoOutliers!QN20,2,99)/2),"")</f>
        <v/>
      </c>
      <c r="ADD20" s="4" t="str">
        <f>IFERROR(IF(N(data_NoOutliers!QO20),data_NoOutliers!QO20,MID(data_NoOutliers!QO20,2,99)/2),"")</f>
        <v/>
      </c>
      <c r="ADE20" s="4" t="str">
        <f>IFERROR(IF(N(data_NoOutliers!QP20),data_NoOutliers!QP20,MID(data_NoOutliers!QP20,2,99)/2),"")</f>
        <v/>
      </c>
      <c r="ADF20" s="4" t="str">
        <f>IFERROR(IF(N(data_NoOutliers!QQ20),data_NoOutliers!QQ20,MID(data_NoOutliers!QQ20,2,99)/2),"")</f>
        <v/>
      </c>
      <c r="ADG20" s="4" t="str">
        <f>IFERROR(IF(N(data_NoOutliers!QR20),data_NoOutliers!QR20,MID(data_NoOutliers!QR20,2,99)/2),"")</f>
        <v/>
      </c>
      <c r="ADH20" s="4" t="str">
        <f>IFERROR(IF(N(data_NoOutliers!QS20),data_NoOutliers!QS20,MID(data_NoOutliers!QS20,2,99)/2),"")</f>
        <v/>
      </c>
      <c r="ADI20" s="4" t="str">
        <f>IFERROR(IF(N(data_NoOutliers!QT20),data_NoOutliers!QT20,MID(data_NoOutliers!QT20,2,99)/2),"")</f>
        <v/>
      </c>
      <c r="ADJ20" s="4" t="str">
        <f>IFERROR(IF(N(data_NoOutliers!QU20),data_NoOutliers!QU20,MID(data_NoOutliers!QU20,2,99)/2),"")</f>
        <v/>
      </c>
      <c r="ADK20" s="4" t="str">
        <f>IFERROR(IF(N(data_NoOutliers!QV20),data_NoOutliers!QV20,MID(data_NoOutliers!QV20,2,99)/2),"")</f>
        <v/>
      </c>
      <c r="ADL20" s="4" t="str">
        <f>IFERROR(IF(N(data_NoOutliers!QW20),data_NoOutliers!QW20,MID(data_NoOutliers!QW20,2,99)/2),"")</f>
        <v/>
      </c>
      <c r="ADM20" s="4" t="str">
        <f>IFERROR(IF(N(data_NoOutliers!QX20),data_NoOutliers!QX20,MID(data_NoOutliers!QX20,2,99)/2),"")</f>
        <v/>
      </c>
      <c r="ADN20" s="4" t="str">
        <f>IFERROR(IF(N(data_NoOutliers!QY20),data_NoOutliers!QY20,MID(data_NoOutliers!QY20,2,99)/2),"")</f>
        <v/>
      </c>
      <c r="ADO20" s="4" t="str">
        <f>IFERROR(IF(N(data_NoOutliers!QZ20),data_NoOutliers!QZ20,MID(data_NoOutliers!QZ20,2,99)/2),"")</f>
        <v/>
      </c>
      <c r="ADP20" s="4" t="str">
        <f>IFERROR(IF(N(data_NoOutliers!RA20),data_NoOutliers!RA20,MID(data_NoOutliers!RA20,2,99)/2),"")</f>
        <v/>
      </c>
      <c r="ADQ20" s="4" t="str">
        <f>IFERROR(IF(N(data_NoOutliers!RB20),data_NoOutliers!RB20,MID(data_NoOutliers!RB20,2,99)/2),"")</f>
        <v/>
      </c>
      <c r="ADR20" s="4" t="str">
        <f>IFERROR(IF(N(data_NoOutliers!RC20),data_NoOutliers!RC20,MID(data_NoOutliers!RC20,2,99)/2),"")</f>
        <v/>
      </c>
      <c r="ADS20" s="4" t="str">
        <f>IFERROR(IF(N(data_NoOutliers!RD20),data_NoOutliers!RD20,MID(data_NoOutliers!RD20,2,99)/2),"")</f>
        <v/>
      </c>
      <c r="ADT20" s="4" t="str">
        <f>IFERROR(IF(N(data_NoOutliers!RE20),data_NoOutliers!RE20,MID(data_NoOutliers!RE20,2,99)/2),"")</f>
        <v/>
      </c>
      <c r="ADU20" s="4" t="str">
        <f>IFERROR(IF(N(data_NoOutliers!RF20),data_NoOutliers!RF20,MID(data_NoOutliers!RF20,2,99)/2),"")</f>
        <v/>
      </c>
      <c r="ADV20" s="4" t="str">
        <f>IFERROR(IF(N(data_NoOutliers!RG20),data_NoOutliers!RG20,MID(data_NoOutliers!RG20,2,99)/2),"")</f>
        <v/>
      </c>
      <c r="ADW20" s="4" t="str">
        <f>IFERROR(IF(N(data_NoOutliers!RH20),data_NoOutliers!RH20,MID(data_NoOutliers!RH20,2,99)/2),"")</f>
        <v/>
      </c>
      <c r="ADX20" s="4" t="str">
        <f>IFERROR(IF(N(data_NoOutliers!RI20),data_NoOutliers!RI20,MID(data_NoOutliers!RI20,2,99)/2),"")</f>
        <v/>
      </c>
      <c r="ADY20" s="4" t="str">
        <f>IFERROR(IF(N(data_NoOutliers!RJ20),data_NoOutliers!RJ20,MID(data_NoOutliers!RJ20,2,99)/2),"")</f>
        <v/>
      </c>
      <c r="ADZ20" s="4" t="str">
        <f>IFERROR(IF(N(data_NoOutliers!RK20),data_NoOutliers!RK20,MID(data_NoOutliers!RK20,2,99)/2),"")</f>
        <v/>
      </c>
      <c r="AEA20" s="4" t="str">
        <f>IFERROR(IF(N(data_NoOutliers!RL20),data_NoOutliers!RL20,MID(data_NoOutliers!RL20,2,99)/2),"")</f>
        <v/>
      </c>
      <c r="AEB20" s="4" t="str">
        <f>IFERROR(IF(N(data_NoOutliers!RM20),data_NoOutliers!RM20,MID(data_NoOutliers!RM20,2,99)/2),"")</f>
        <v/>
      </c>
      <c r="AEC20" s="4" t="str">
        <f>IFERROR(IF(N(data_NoOutliers!RN20),data_NoOutliers!RN20,MID(data_NoOutliers!RN20,2,99)/2),"")</f>
        <v/>
      </c>
      <c r="AED20" s="4" t="str">
        <f>IFERROR(IF(N(data_NoOutliers!RO20),data_NoOutliers!RO20,MID(data_NoOutliers!RO20,2,99)/2),"")</f>
        <v/>
      </c>
      <c r="AEE20" s="4" t="str">
        <f>IFERROR(IF(N(data_NoOutliers!RP20),data_NoOutliers!RP20,MID(data_NoOutliers!RP20,2,99)/2),"")</f>
        <v/>
      </c>
      <c r="AEF20" s="4" t="str">
        <f>IFERROR(IF(N(data_NoOutliers!RQ20),data_NoOutliers!RQ20,MID(data_NoOutliers!RQ20,2,99)/2),"")</f>
        <v/>
      </c>
      <c r="AEG20" s="4" t="str">
        <f>IFERROR(IF(N(data_NoOutliers!RR20),data_NoOutliers!RR20,MID(data_NoOutliers!RR20,2,99)/2),"")</f>
        <v/>
      </c>
      <c r="AEH20" s="4" t="str">
        <f>IFERROR(IF(N(data_NoOutliers!RS20),data_NoOutliers!RS20,MID(data_NoOutliers!RS20,2,99)/2),"")</f>
        <v/>
      </c>
      <c r="AEI20" s="4" t="str">
        <f>IFERROR(IF(N(data_NoOutliers!RT20),data_NoOutliers!RT20,MID(data_NoOutliers!RT20,2,99)/2),"")</f>
        <v/>
      </c>
      <c r="AEJ20" s="4" t="str">
        <f>IFERROR(IF(N(data_NoOutliers!RU20),data_NoOutliers!RU20,MID(data_NoOutliers!RU20,2,99)/2),"")</f>
        <v/>
      </c>
      <c r="AEK20" s="4" t="str">
        <f>IFERROR(IF(N(data_NoOutliers!RV20),data_NoOutliers!RV20,MID(data_NoOutliers!RV20,2,99)/2),"")</f>
        <v/>
      </c>
      <c r="AEL20" s="4" t="str">
        <f>IFERROR(IF(N(data_NoOutliers!RW20),data_NoOutliers!RW20,MID(data_NoOutliers!RW20,2,99)/2),"")</f>
        <v/>
      </c>
      <c r="AEM20" s="4" t="str">
        <f>IFERROR(IF(N(data_NoOutliers!RX20),data_NoOutliers!RX20,MID(data_NoOutliers!RX20,2,99)/2),"")</f>
        <v/>
      </c>
      <c r="AEN20" s="4" t="str">
        <f>IFERROR(IF(N(data_NoOutliers!RY20),data_NoOutliers!RY20,MID(data_NoOutliers!RY20,2,99)/2),"")</f>
        <v/>
      </c>
      <c r="AEO20" s="4" t="str">
        <f>IFERROR(IF(N(data_NoOutliers!RZ20),data_NoOutliers!RZ20,MID(data_NoOutliers!RZ20,2,99)/2),"")</f>
        <v/>
      </c>
      <c r="AEP20" s="4" t="str">
        <f>IFERROR(IF(N(data_NoOutliers!SA20),data_NoOutliers!SA20,MID(data_NoOutliers!SA20,2,99)/2),"")</f>
        <v/>
      </c>
      <c r="AEQ20" s="4" t="str">
        <f>IFERROR(IF(N(data_NoOutliers!SB20),data_NoOutliers!SB20,MID(data_NoOutliers!SB20,2,99)/2),"")</f>
        <v/>
      </c>
      <c r="AER20" s="4" t="str">
        <f>IFERROR(IF(N(data_NoOutliers!SC20),data_NoOutliers!SC20,MID(data_NoOutliers!SC20,2,99)/2),"")</f>
        <v/>
      </c>
      <c r="AES20" s="4" t="str">
        <f>IFERROR(IF(N(data_NoOutliers!SD20),data_NoOutliers!SD20,MID(data_NoOutliers!SD20,2,99)/2),"")</f>
        <v/>
      </c>
      <c r="AET20" s="4" t="str">
        <f>IFERROR(IF(N(data_NoOutliers!SE20),data_NoOutliers!SE20,MID(data_NoOutliers!SE20,2,99)/2),"")</f>
        <v/>
      </c>
      <c r="AEU20" s="4" t="str">
        <f>IFERROR(IF(N(data_NoOutliers!SF20),data_NoOutliers!SF20,MID(data_NoOutliers!SF20,2,99)/2),"")</f>
        <v/>
      </c>
      <c r="AEV20" s="4" t="str">
        <f>IFERROR(IF(N(data_NoOutliers!SG20),data_NoOutliers!SG20,MID(data_NoOutliers!SG20,2,99)/2),"")</f>
        <v/>
      </c>
      <c r="AEW20" s="4" t="str">
        <f>IFERROR(IF(N(data_NoOutliers!SH20),data_NoOutliers!SH20,MID(data_NoOutliers!SH20,2,99)/2),"")</f>
        <v/>
      </c>
      <c r="AEX20" s="4" t="str">
        <f>IFERROR(IF(N(data_NoOutliers!SI20),data_NoOutliers!SI20,MID(data_NoOutliers!SI20,2,99)/2),"")</f>
        <v/>
      </c>
      <c r="AEY20" s="4" t="str">
        <f>IFERROR(IF(N(data_NoOutliers!SJ20),data_NoOutliers!SJ20,MID(data_NoOutliers!SJ20,2,99)/2),"")</f>
        <v/>
      </c>
      <c r="AEZ20" s="4" t="str">
        <f>IFERROR(IF(N(data_NoOutliers!SK20),data_NoOutliers!SK20,MID(data_NoOutliers!SK20,2,99)/2),"")</f>
        <v/>
      </c>
      <c r="AFA20" s="4" t="str">
        <f>IFERROR(IF(N(data_NoOutliers!SL20),data_NoOutliers!SL20,MID(data_NoOutliers!SL20,2,99)/2),"")</f>
        <v/>
      </c>
      <c r="AFB20" s="4" t="str">
        <f>IFERROR(IF(N(data_NoOutliers!SM20),data_NoOutliers!SM20,MID(data_NoOutliers!SM20,2,99)/2),"")</f>
        <v/>
      </c>
      <c r="AFC20" s="4" t="str">
        <f>IFERROR(IF(N(data_NoOutliers!SN20),data_NoOutliers!SN20,MID(data_NoOutliers!SN20,2,99)/2),"")</f>
        <v/>
      </c>
      <c r="AFD20" s="4" t="str">
        <f>IFERROR(IF(N(data_NoOutliers!SO20),data_NoOutliers!SO20,MID(data_NoOutliers!SO20,2,99)/2),"")</f>
        <v/>
      </c>
      <c r="AFE20" s="4" t="str">
        <f>IFERROR(IF(N(data_NoOutliers!SP20),data_NoOutliers!SP20,MID(data_NoOutliers!SP20,2,99)/2),"")</f>
        <v/>
      </c>
      <c r="AFF20" s="4" t="str">
        <f>IFERROR(IF(N(data_NoOutliers!SQ20),data_NoOutliers!SQ20,MID(data_NoOutliers!SQ20,2,99)/2),"")</f>
        <v/>
      </c>
      <c r="AFG20" s="4" t="str">
        <f>IFERROR(IF(N(data_NoOutliers!SR20),data_NoOutliers!SR20,MID(data_NoOutliers!SR20,2,99)/2),"")</f>
        <v/>
      </c>
      <c r="AFH20" s="4" t="str">
        <f>IFERROR(IF(N(data_NoOutliers!SS20),data_NoOutliers!SS20,MID(data_NoOutliers!SS20,2,99)/2),"")</f>
        <v/>
      </c>
      <c r="AFI20" s="4" t="str">
        <f>IFERROR(IF(N(data_NoOutliers!ST20),data_NoOutliers!ST20,MID(data_NoOutliers!ST20,2,99)/2),"")</f>
        <v/>
      </c>
      <c r="AFJ20" s="4" t="str">
        <f>IFERROR(IF(N(data_NoOutliers!SU20),data_NoOutliers!SU20,MID(data_NoOutliers!SU20,2,99)/2),"")</f>
        <v/>
      </c>
      <c r="AFK20" s="4" t="str">
        <f>IFERROR(IF(N(data_NoOutliers!SV20),data_NoOutliers!SV20,MID(data_NoOutliers!SV20,2,99)/2),"")</f>
        <v/>
      </c>
      <c r="AFL20" s="4" t="str">
        <f>IFERROR(IF(N(data_NoOutliers!SW20),data_NoOutliers!SW20,MID(data_NoOutliers!SW20,2,99)/2),"")</f>
        <v/>
      </c>
      <c r="AFM20" s="4" t="str">
        <f>IFERROR(IF(N(data_NoOutliers!SX20),data_NoOutliers!SX20,MID(data_NoOutliers!SX20,2,99)/2),"")</f>
        <v/>
      </c>
      <c r="AFN20" s="4" t="str">
        <f>IFERROR(IF(N(data_NoOutliers!SY20),data_NoOutliers!SY20,MID(data_NoOutliers!SY20,2,99)/2),"")</f>
        <v/>
      </c>
      <c r="AFO20" s="4" t="str">
        <f>IFERROR(IF(N(data_NoOutliers!SZ20),data_NoOutliers!SZ20,MID(data_NoOutliers!SZ20,2,99)/2),"")</f>
        <v/>
      </c>
      <c r="AFP20" s="4" t="str">
        <f>IFERROR(IF(N(data_NoOutliers!TA20),data_NoOutliers!TA20,MID(data_NoOutliers!TA20,2,99)/2),"")</f>
        <v/>
      </c>
      <c r="AFQ20" s="4" t="str">
        <f>IFERROR(IF(N(data_NoOutliers!TB20),data_NoOutliers!TB20,MID(data_NoOutliers!TB20,2,99)/2),"")</f>
        <v/>
      </c>
      <c r="AFR20" s="4" t="str">
        <f>IFERROR(IF(N(data_NoOutliers!TC20),data_NoOutliers!TC20,MID(data_NoOutliers!TC20,2,99)/2),"")</f>
        <v/>
      </c>
      <c r="AFS20" s="4" t="str">
        <f>IFERROR(IF(N(data_NoOutliers!TD20),data_NoOutliers!TD20,MID(data_NoOutliers!TD20,2,99)/2),"")</f>
        <v/>
      </c>
      <c r="AFT20" s="4" t="str">
        <f>IFERROR(IF(N(data_NoOutliers!TE20),data_NoOutliers!TE20,MID(data_NoOutliers!TE20,2,99)/2),"")</f>
        <v/>
      </c>
      <c r="AFU20" s="4" t="str">
        <f>IFERROR(IF(N(data_NoOutliers!TF20),data_NoOutliers!TF20,MID(data_NoOutliers!TF20,2,99)/2),"")</f>
        <v/>
      </c>
      <c r="AFV20" s="4" t="str">
        <f>IFERROR(IF(N(data_NoOutliers!TG20),data_NoOutliers!TG20,MID(data_NoOutliers!TG20,2,99)/2),"")</f>
        <v/>
      </c>
      <c r="AFW20" s="4" t="str">
        <f>IFERROR(IF(N(data_NoOutliers!TH20),data_NoOutliers!TH20,MID(data_NoOutliers!TH20,2,99)/2),"")</f>
        <v/>
      </c>
      <c r="AFX20" s="4" t="str">
        <f>IFERROR(IF(N(data_NoOutliers!TI20),data_NoOutliers!TI20,MID(data_NoOutliers!TI20,2,99)/2),"")</f>
        <v/>
      </c>
      <c r="AFY20" s="4" t="str">
        <f>IFERROR(IF(N(data_NoOutliers!TJ20),data_NoOutliers!TJ20,MID(data_NoOutliers!TJ20,2,99)/2),"")</f>
        <v/>
      </c>
      <c r="AFZ20" s="4" t="str">
        <f>IFERROR(IF(N(data_NoOutliers!TK20),data_NoOutliers!TK20,MID(data_NoOutliers!TK20,2,99)/2),"")</f>
        <v/>
      </c>
      <c r="AGA20" s="4" t="str">
        <f>IFERROR(IF(N(data_NoOutliers!TL20),data_NoOutliers!TL20,MID(data_NoOutliers!TL20,2,99)/2),"")</f>
        <v/>
      </c>
      <c r="AGB20" s="4" t="str">
        <f>IFERROR(IF(N(data_NoOutliers!TM20),data_NoOutliers!TM20,MID(data_NoOutliers!TM20,2,99)/2),"")</f>
        <v/>
      </c>
      <c r="AGC20" s="4" t="str">
        <f>IFERROR(IF(N(data_NoOutliers!TN20),data_NoOutliers!TN20,MID(data_NoOutliers!TN20,2,99)/2),"")</f>
        <v/>
      </c>
      <c r="AGD20" s="4" t="str">
        <f>IFERROR(IF(N(data_NoOutliers!TO20),data_NoOutliers!TO20,MID(data_NoOutliers!TO20,2,99)/2),"")</f>
        <v/>
      </c>
      <c r="AGE20" s="4" t="str">
        <f>IFERROR(IF(N(data_NoOutliers!TP20),data_NoOutliers!TP20,MID(data_NoOutliers!TP20,2,99)/2),"")</f>
        <v/>
      </c>
      <c r="AGF20" s="4" t="str">
        <f>IFERROR(IF(N(data_NoOutliers!TQ20),data_NoOutliers!TQ20,MID(data_NoOutliers!TQ20,2,99)/2),"")</f>
        <v/>
      </c>
      <c r="AGG20" s="4" t="str">
        <f>IFERROR(IF(N(data_NoOutliers!TR20),data_NoOutliers!TR20,MID(data_NoOutliers!TR20,2,99)/2),"")</f>
        <v/>
      </c>
      <c r="AGH20" s="4" t="str">
        <f>IFERROR(IF(N(data_NoOutliers!TS20),data_NoOutliers!TS20,MID(data_NoOutliers!TS20,2,99)/2),"")</f>
        <v/>
      </c>
      <c r="AGI20" s="4" t="str">
        <f>IFERROR(IF(N(data_NoOutliers!TT20),data_NoOutliers!TT20,MID(data_NoOutliers!TT20,2,99)/2),"")</f>
        <v/>
      </c>
      <c r="AGJ20" s="4" t="str">
        <f>IFERROR(IF(N(data_NoOutliers!TU20),data_NoOutliers!TU20,MID(data_NoOutliers!TU20,2,99)/2),"")</f>
        <v/>
      </c>
      <c r="AGK20" s="4" t="str">
        <f>IFERROR(IF(N(data_NoOutliers!TV20),data_NoOutliers!TV20,MID(data_NoOutliers!TV20,2,99)/2),"")</f>
        <v/>
      </c>
      <c r="AGL20" s="4" t="str">
        <f>IFERROR(IF(N(data_NoOutliers!TW20),data_NoOutliers!TW20,MID(data_NoOutliers!TW20,2,99)/2),"")</f>
        <v/>
      </c>
      <c r="AGM20" s="4" t="str">
        <f>IFERROR(IF(N(data_NoOutliers!TX20),data_NoOutliers!TX20,MID(data_NoOutliers!TX20,2,99)/2),"")</f>
        <v/>
      </c>
      <c r="AGN20" s="4" t="str">
        <f>IFERROR(IF(N(data_NoOutliers!TY20),data_NoOutliers!TY20,MID(data_NoOutliers!TY20,2,99)/2),"")</f>
        <v/>
      </c>
      <c r="AGO20" s="4" t="str">
        <f>IFERROR(IF(N(data_NoOutliers!TZ20),data_NoOutliers!TZ20,MID(data_NoOutliers!TZ20,2,99)/2),"")</f>
        <v/>
      </c>
      <c r="AGP20" s="4" t="str">
        <f>IFERROR(IF(N(data_NoOutliers!UA20),data_NoOutliers!UA20,MID(data_NoOutliers!UA20,2,99)/2),"")</f>
        <v/>
      </c>
      <c r="AGQ20" s="4" t="str">
        <f>IFERROR(IF(N(data_NoOutliers!UB20),data_NoOutliers!UB20,MID(data_NoOutliers!UB20,2,99)/2),"")</f>
        <v/>
      </c>
      <c r="AGR20" s="4" t="str">
        <f>IFERROR(IF(N(data_NoOutliers!UC20),data_NoOutliers!UC20,MID(data_NoOutliers!UC20,2,99)/2),"")</f>
        <v/>
      </c>
      <c r="AGS20" s="4" t="str">
        <f>IFERROR(IF(N(data_NoOutliers!UD20),data_NoOutliers!UD20,MID(data_NoOutliers!UD20,2,99)/2),"")</f>
        <v/>
      </c>
      <c r="AGT20" s="4" t="str">
        <f>IFERROR(IF(N(data_NoOutliers!UE20),data_NoOutliers!UE20,MID(data_NoOutliers!UE20,2,99)/2),"")</f>
        <v/>
      </c>
      <c r="AGU20" s="4" t="str">
        <f>IFERROR(IF(N(data_NoOutliers!UF20),data_NoOutliers!UF20,MID(data_NoOutliers!UF20,2,99)/2),"")</f>
        <v/>
      </c>
      <c r="AGV20" s="4" t="str">
        <f>IFERROR(IF(N(data_NoOutliers!UG20),data_NoOutliers!UG20,MID(data_NoOutliers!UG20,2,99)/2),"")</f>
        <v/>
      </c>
      <c r="AGW20" s="4" t="str">
        <f>IFERROR(IF(N(data_NoOutliers!UH20),data_NoOutliers!UH20,MID(data_NoOutliers!UH20,2,99)/2),"")</f>
        <v/>
      </c>
      <c r="AGX20" s="4" t="str">
        <f>IFERROR(IF(N(data_NoOutliers!UI20),data_NoOutliers!UI20,MID(data_NoOutliers!UI20,2,99)/2),"")</f>
        <v/>
      </c>
      <c r="AGY20" s="4" t="str">
        <f>IFERROR(IF(N(data_NoOutliers!UJ20),data_NoOutliers!UJ20,MID(data_NoOutliers!UJ20,2,99)/2),"")</f>
        <v/>
      </c>
      <c r="AGZ20" s="4" t="str">
        <f>IFERROR(IF(N(data_NoOutliers!UK20),data_NoOutliers!UK20,MID(data_NoOutliers!UK20,2,99)/2),"")</f>
        <v/>
      </c>
      <c r="AHA20" s="4" t="str">
        <f>IFERROR(IF(N(data_NoOutliers!UL20),data_NoOutliers!UL20,MID(data_NoOutliers!UL20,2,99)/2),"")</f>
        <v/>
      </c>
      <c r="AHB20" s="4" t="str">
        <f>IFERROR(IF(N(data_NoOutliers!UM20),data_NoOutliers!UM20,MID(data_NoOutliers!UM20,2,99)/2),"")</f>
        <v/>
      </c>
      <c r="AHC20" s="4" t="str">
        <f>IFERROR(IF(N(data_NoOutliers!UN20),data_NoOutliers!UN20,MID(data_NoOutliers!UN20,2,99)/2),"")</f>
        <v/>
      </c>
      <c r="AHD20" s="4" t="str">
        <f>IFERROR(IF(N(data_NoOutliers!UO20),data_NoOutliers!UO20,MID(data_NoOutliers!UO20,2,99)/2),"")</f>
        <v/>
      </c>
      <c r="AHE20" s="4" t="str">
        <f>IFERROR(IF(N(data_NoOutliers!UP20),data_NoOutliers!UP20,MID(data_NoOutliers!UP20,2,99)/2),"")</f>
        <v/>
      </c>
      <c r="AHF20" s="4" t="str">
        <f>IFERROR(IF(N(data_NoOutliers!UQ20),data_NoOutliers!UQ20,MID(data_NoOutliers!UQ20,2,99)/2),"")</f>
        <v/>
      </c>
      <c r="AHG20" s="4" t="str">
        <f>IFERROR(IF(N(data_NoOutliers!UR20),data_NoOutliers!UR20,MID(data_NoOutliers!UR20,2,99)/2),"")</f>
        <v/>
      </c>
      <c r="AHH20" s="4" t="str">
        <f>IFERROR(IF(N(data_NoOutliers!US20),data_NoOutliers!US20,MID(data_NoOutliers!US20,2,99)/2),"")</f>
        <v/>
      </c>
      <c r="AHI20" s="4" t="str">
        <f>IFERROR(IF(N(data_NoOutliers!UT20),data_NoOutliers!UT20,MID(data_NoOutliers!UT20,2,99)/2),"")</f>
        <v/>
      </c>
      <c r="AHJ20" s="4" t="str">
        <f>IFERROR(IF(N(data_NoOutliers!UU20),data_NoOutliers!UU20,MID(data_NoOutliers!UU20,2,99)/2),"")</f>
        <v/>
      </c>
      <c r="AHK20" s="4" t="str">
        <f>IFERROR(IF(N(data_NoOutliers!UV20),data_NoOutliers!UV20,MID(data_NoOutliers!UV20,2,99)/2),"")</f>
        <v/>
      </c>
      <c r="AHL20" s="4" t="str">
        <f>IFERROR(IF(N(data_NoOutliers!UW20),data_NoOutliers!UW20,MID(data_NoOutliers!UW20,2,99)/2),"")</f>
        <v/>
      </c>
      <c r="AHM20" s="4" t="str">
        <f>IFERROR(IF(N(data_NoOutliers!UX20),data_NoOutliers!UX20,MID(data_NoOutliers!UX20,2,99)/2),"")</f>
        <v/>
      </c>
      <c r="AHN20" s="4" t="str">
        <f>IFERROR(IF(N(data_NoOutliers!UY20),data_NoOutliers!UY20,MID(data_NoOutliers!UY20,2,99)/2),"")</f>
        <v/>
      </c>
      <c r="AHO20" s="4" t="str">
        <f>IFERROR(IF(N(data_NoOutliers!UZ20),data_NoOutliers!UZ20,MID(data_NoOutliers!UZ20,2,99)/2),"")</f>
        <v/>
      </c>
      <c r="AHP20" s="4" t="str">
        <f>IFERROR(IF(N(data_NoOutliers!VA20),data_NoOutliers!VA20,MID(data_NoOutliers!VA20,2,99)/2),"")</f>
        <v/>
      </c>
      <c r="AHQ20" s="4" t="str">
        <f>IFERROR(IF(N(data_NoOutliers!VB20),data_NoOutliers!VB20,MID(data_NoOutliers!VB20,2,99)/2),"")</f>
        <v/>
      </c>
      <c r="AHR20" s="4" t="str">
        <f>IFERROR(IF(N(data_NoOutliers!VC20),data_NoOutliers!VC20,MID(data_NoOutliers!VC20,2,99)/2),"")</f>
        <v/>
      </c>
      <c r="AHS20" s="4" t="str">
        <f>IFERROR(IF(N(data_NoOutliers!VD20),data_NoOutliers!VD20,MID(data_NoOutliers!VD20,2,99)/2),"")</f>
        <v/>
      </c>
      <c r="AHT20" s="4" t="str">
        <f>IFERROR(IF(N(data_NoOutliers!VE20),data_NoOutliers!VE20,MID(data_NoOutliers!VE20,2,99)/2),"")</f>
        <v/>
      </c>
      <c r="AHU20" s="4" t="str">
        <f>IFERROR(IF(N(data_NoOutliers!VF20),data_NoOutliers!VF20,MID(data_NoOutliers!VF20,2,99)/2),"")</f>
        <v/>
      </c>
      <c r="AHV20" s="4" t="str">
        <f>IFERROR(IF(N(data_NoOutliers!VG20),data_NoOutliers!VG20,MID(data_NoOutliers!VG20,2,99)/2),"")</f>
        <v/>
      </c>
      <c r="AHW20" s="4" t="str">
        <f>IFERROR(IF(N(data_NoOutliers!VH20),data_NoOutliers!VH20,MID(data_NoOutliers!VH20,2,99)/2),"")</f>
        <v/>
      </c>
      <c r="AHX20" s="4" t="str">
        <f>IFERROR(IF(N(data_NoOutliers!VI20),data_NoOutliers!VI20,MID(data_NoOutliers!VI20,2,99)/2),"")</f>
        <v/>
      </c>
      <c r="AHY20" s="4" t="str">
        <f>IFERROR(IF(N(data_NoOutliers!VJ20),data_NoOutliers!VJ20,MID(data_NoOutliers!VJ20,2,99)/2),"")</f>
        <v/>
      </c>
      <c r="AHZ20" s="4" t="str">
        <f>IFERROR(IF(N(data_NoOutliers!VK20),data_NoOutliers!VK20,MID(data_NoOutliers!VK20,2,99)/2),"")</f>
        <v/>
      </c>
      <c r="AIA20" s="4" t="str">
        <f>IFERROR(IF(N(data_NoOutliers!VL20),data_NoOutliers!VL20,MID(data_NoOutliers!VL20,2,99)/2),"")</f>
        <v/>
      </c>
      <c r="AIB20" s="4" t="str">
        <f>IFERROR(IF(N(data_NoOutliers!VM20),data_NoOutliers!VM20,MID(data_NoOutliers!VM20,2,99)/2),"")</f>
        <v/>
      </c>
      <c r="AIC20" s="4" t="str">
        <f>IFERROR(IF(N(data_NoOutliers!VN20),data_NoOutliers!VN20,MID(data_NoOutliers!VN20,2,99)/2),"")</f>
        <v/>
      </c>
      <c r="AID20" s="4" t="str">
        <f>IFERROR(IF(N(data_NoOutliers!VO20),data_NoOutliers!VO20,MID(data_NoOutliers!VO20,2,99)/2),"")</f>
        <v/>
      </c>
      <c r="AIE20" s="4" t="str">
        <f>IFERROR(IF(N(data_NoOutliers!VP20),data_NoOutliers!VP20,MID(data_NoOutliers!VP20,2,99)/2),"")</f>
        <v/>
      </c>
      <c r="AIF20" s="4" t="str">
        <f>IFERROR(IF(N(data_NoOutliers!VQ20),data_NoOutliers!VQ20,MID(data_NoOutliers!VQ20,2,99)/2),"")</f>
        <v/>
      </c>
      <c r="AIG20" s="4" t="str">
        <f>IFERROR(IF(N(data_NoOutliers!VR20),data_NoOutliers!VR20,MID(data_NoOutliers!VR20,2,99)/2),"")</f>
        <v/>
      </c>
      <c r="AIH20" s="4" t="str">
        <f>IFERROR(IF(N(data_NoOutliers!VS20),data_NoOutliers!VS20,MID(data_NoOutliers!VS20,2,99)/2),"")</f>
        <v/>
      </c>
      <c r="AII20" s="4" t="str">
        <f>IFERROR(IF(N(data_NoOutliers!VT20),data_NoOutliers!VT20,MID(data_NoOutliers!VT20,2,99)/2),"")</f>
        <v/>
      </c>
      <c r="AIJ20" s="4" t="str">
        <f>IFERROR(IF(N(data_NoOutliers!VU20),data_NoOutliers!VU20,MID(data_NoOutliers!VU20,2,99)/2),"")</f>
        <v/>
      </c>
      <c r="AIK20" s="4" t="str">
        <f>IFERROR(IF(N(data_NoOutliers!VV20),data_NoOutliers!VV20,MID(data_NoOutliers!VV20,2,99)/2),"")</f>
        <v/>
      </c>
      <c r="AIL20" s="4" t="str">
        <f>IFERROR(IF(N(data_NoOutliers!VW20),data_NoOutliers!VW20,MID(data_NoOutliers!VW20,2,99)/2),"")</f>
        <v/>
      </c>
      <c r="AIM20" s="4" t="str">
        <f>IFERROR(IF(N(data_NoOutliers!VX20),data_NoOutliers!VX20,MID(data_NoOutliers!VX20,2,99)/2),"")</f>
        <v/>
      </c>
      <c r="AIN20" s="4" t="str">
        <f>IFERROR(IF(N(data_NoOutliers!VY20),data_NoOutliers!VY20,MID(data_NoOutliers!VY20,2,99)/2),"")</f>
        <v/>
      </c>
      <c r="AIO20" s="4" t="str">
        <f>IFERROR(IF(N(data_NoOutliers!VZ20),data_NoOutliers!VZ20,MID(data_NoOutliers!VZ20,2,99)/2),"")</f>
        <v/>
      </c>
      <c r="AIP20" s="4" t="str">
        <f>IFERROR(IF(N(data_NoOutliers!WA20),data_NoOutliers!WA20,MID(data_NoOutliers!WA20,2,99)/2),"")</f>
        <v/>
      </c>
      <c r="AIQ20" s="4" t="str">
        <f>IFERROR(IF(N(data_NoOutliers!WB20),data_NoOutliers!WB20,MID(data_NoOutliers!WB20,2,99)/2),"")</f>
        <v/>
      </c>
      <c r="AIR20" s="4" t="str">
        <f>IFERROR(IF(N(data_NoOutliers!WC20),data_NoOutliers!WC20,MID(data_NoOutliers!WC20,2,99)/2),"")</f>
        <v/>
      </c>
      <c r="AIS20" s="4" t="str">
        <f>IFERROR(IF(N(data_NoOutliers!WD20),data_NoOutliers!WD20,MID(data_NoOutliers!WD20,2,99)/2),"")</f>
        <v/>
      </c>
      <c r="AIT20" s="4" t="str">
        <f>IFERROR(IF(N(data_NoOutliers!WE20),data_NoOutliers!WE20,MID(data_NoOutliers!WE20,2,99)/2),"")</f>
        <v/>
      </c>
      <c r="AIU20" s="4" t="str">
        <f>IFERROR(IF(N(data_NoOutliers!WF20),data_NoOutliers!WF20,MID(data_NoOutliers!WF20,2,99)/2),"")</f>
        <v/>
      </c>
      <c r="AIV20" s="4" t="str">
        <f>IFERROR(IF(N(data_NoOutliers!WG20),data_NoOutliers!WG20,MID(data_NoOutliers!WG20,2,99)/2),"")</f>
        <v/>
      </c>
      <c r="AIW20" s="4" t="str">
        <f>IFERROR(IF(N(data_NoOutliers!WH20),data_NoOutliers!WH20,MID(data_NoOutliers!WH20,2,99)/2),"")</f>
        <v/>
      </c>
      <c r="AIX20" s="4" t="str">
        <f>IFERROR(IF(N(data_NoOutliers!WI20),data_NoOutliers!WI20,MID(data_NoOutliers!WI20,2,99)/2),"")</f>
        <v/>
      </c>
      <c r="AIY20" s="4" t="str">
        <f>IFERROR(IF(N(data_NoOutliers!WJ20),data_NoOutliers!WJ20,MID(data_NoOutliers!WJ20,2,99)/2),"")</f>
        <v/>
      </c>
      <c r="AIZ20" s="4" t="str">
        <f>IFERROR(IF(N(data_NoOutliers!WK20),data_NoOutliers!WK20,MID(data_NoOutliers!WK20,2,99)/2),"")</f>
        <v/>
      </c>
      <c r="AJA20" s="4" t="str">
        <f>IFERROR(IF(N(data_NoOutliers!WL20),data_NoOutliers!WL20,MID(data_NoOutliers!WL20,2,99)/2),"")</f>
        <v/>
      </c>
      <c r="AJB20" s="4" t="str">
        <f>IFERROR(IF(N(data_NoOutliers!WM20),data_NoOutliers!WM20,MID(data_NoOutliers!WM20,2,99)/2),"")</f>
        <v/>
      </c>
      <c r="AJC20" s="4" t="str">
        <f>IFERROR(IF(N(data_NoOutliers!WN20),data_NoOutliers!WN20,MID(data_NoOutliers!WN20,2,99)/2),"")</f>
        <v/>
      </c>
      <c r="AJD20" s="4" t="str">
        <f>IFERROR(IF(N(data_NoOutliers!WO20),data_NoOutliers!WO20,MID(data_NoOutliers!WO20,2,99)/2),"")</f>
        <v/>
      </c>
      <c r="AJE20" s="4" t="str">
        <f>IFERROR(IF(N(data_NoOutliers!WP20),data_NoOutliers!WP20,MID(data_NoOutliers!WP20,2,99)/2),"")</f>
        <v/>
      </c>
      <c r="AJF20" s="4" t="str">
        <f>IFERROR(IF(N(data_NoOutliers!WQ20),data_NoOutliers!WQ20,MID(data_NoOutliers!WQ20,2,99)/2),"")</f>
        <v/>
      </c>
      <c r="AJG20" s="4" t="str">
        <f>IFERROR(IF(N(data_NoOutliers!WR20),data_NoOutliers!WR20,MID(data_NoOutliers!WR20,2,99)/2),"")</f>
        <v/>
      </c>
      <c r="AJH20" s="4" t="str">
        <f>IFERROR(IF(N(data_NoOutliers!WS20),data_NoOutliers!WS20,MID(data_NoOutliers!WS20,2,99)/2),"")</f>
        <v/>
      </c>
      <c r="AJI20" s="4" t="str">
        <f>IFERROR(IF(N(data_NoOutliers!WT20),data_NoOutliers!WT20,MID(data_NoOutliers!WT20,2,99)/2),"")</f>
        <v/>
      </c>
      <c r="AJJ20" s="4" t="str">
        <f>IFERROR(IF(N(data_NoOutliers!WU20),data_NoOutliers!WU20,MID(data_NoOutliers!WU20,2,99)/2),"")</f>
        <v/>
      </c>
      <c r="AJK20" s="4" t="str">
        <f>IFERROR(IF(N(data_NoOutliers!WV20),data_NoOutliers!WV20,MID(data_NoOutliers!WV20,2,99)/2),"")</f>
        <v/>
      </c>
      <c r="AJL20" s="4" t="str">
        <f>IFERROR(IF(N(data_NoOutliers!WW20),data_NoOutliers!WW20,MID(data_NoOutliers!WW20,2,99)/2),"")</f>
        <v/>
      </c>
      <c r="AJM20" s="4" t="str">
        <f>IFERROR(IF(N(data_NoOutliers!WX20),data_NoOutliers!WX20,MID(data_NoOutliers!WX20,2,99)/2),"")</f>
        <v/>
      </c>
      <c r="AJN20" s="4" t="str">
        <f>IFERROR(IF(N(data_NoOutliers!WY20),data_NoOutliers!WY20,MID(data_NoOutliers!WY20,2,99)/2),"")</f>
        <v/>
      </c>
      <c r="AJO20" s="4" t="str">
        <f>IFERROR(IF(N(data_NoOutliers!WZ20),data_NoOutliers!WZ20,MID(data_NoOutliers!WZ20,2,99)/2),"")</f>
        <v/>
      </c>
      <c r="AJP20" s="4" t="str">
        <f>IFERROR(IF(N(data_NoOutliers!XA20),data_NoOutliers!XA20,MID(data_NoOutliers!XA20,2,99)/2),"")</f>
        <v/>
      </c>
      <c r="AJQ20" s="4" t="str">
        <f>IFERROR(IF(N(data_NoOutliers!XB20),data_NoOutliers!XB20,MID(data_NoOutliers!XB20,2,99)/2),"")</f>
        <v/>
      </c>
      <c r="AJR20" s="4" t="str">
        <f>IFERROR(IF(N(data_NoOutliers!XC20),data_NoOutliers!XC20,MID(data_NoOutliers!XC20,2,99)/2),"")</f>
        <v/>
      </c>
      <c r="AJS20" s="4" t="str">
        <f>IFERROR(IF(N(data_NoOutliers!XD20),data_NoOutliers!XD20,MID(data_NoOutliers!XD20,2,99)/2),"")</f>
        <v/>
      </c>
      <c r="AJT20" s="4" t="str">
        <f>IFERROR(IF(N(data_NoOutliers!XE20),data_NoOutliers!XE20,MID(data_NoOutliers!XE20,2,99)/2),"")</f>
        <v/>
      </c>
      <c r="AJU20" s="4" t="str">
        <f>IFERROR(IF(N(data_NoOutliers!XF20),data_NoOutliers!XF20,MID(data_NoOutliers!XF20,2,99)/2),"")</f>
        <v/>
      </c>
      <c r="AJV20" s="4" t="str">
        <f>IFERROR(IF(N(data_NoOutliers!XG20),data_NoOutliers!XG20,MID(data_NoOutliers!XG20,2,99)/2),"")</f>
        <v/>
      </c>
      <c r="AJW20" s="4" t="str">
        <f>IFERROR(IF(N(data_NoOutliers!XH20),data_NoOutliers!XH20,MID(data_NoOutliers!XH20,2,99)/2),"")</f>
        <v/>
      </c>
      <c r="AJX20" s="4" t="str">
        <f>IFERROR(IF(N(data_NoOutliers!XI20),data_NoOutliers!XI20,MID(data_NoOutliers!XI20,2,99)/2),"")</f>
        <v/>
      </c>
      <c r="AJY20" s="4" t="str">
        <f>IFERROR(IF(N(data_NoOutliers!XJ20),data_NoOutliers!XJ20,MID(data_NoOutliers!XJ20,2,99)/2),"")</f>
        <v/>
      </c>
      <c r="AJZ20" s="4" t="str">
        <f>IFERROR(IF(N(data_NoOutliers!XK20),data_NoOutliers!XK20,MID(data_NoOutliers!XK20,2,99)/2),"")</f>
        <v/>
      </c>
      <c r="AKA20" s="4" t="str">
        <f>IFERROR(IF(N(data_NoOutliers!XL20),data_NoOutliers!XL20,MID(data_NoOutliers!XL20,2,99)/2),"")</f>
        <v/>
      </c>
      <c r="AKB20" s="4" t="str">
        <f>IFERROR(IF(N(data_NoOutliers!XM20),data_NoOutliers!XM20,MID(data_NoOutliers!XM20,2,99)/2),"")</f>
        <v/>
      </c>
      <c r="AKC20" s="4" t="str">
        <f>IFERROR(IF(N(data_NoOutliers!XN20),data_NoOutliers!XN20,MID(data_NoOutliers!XN20,2,99)/2),"")</f>
        <v/>
      </c>
      <c r="AKD20" s="4" t="str">
        <f>IFERROR(IF(N(data_NoOutliers!XO20),data_NoOutliers!XO20,MID(data_NoOutliers!XO20,2,99)/2),"")</f>
        <v/>
      </c>
      <c r="AKE20" s="4" t="str">
        <f>IFERROR(IF(N(data_NoOutliers!XP20),data_NoOutliers!XP20,MID(data_NoOutliers!XP20,2,99)/2),"")</f>
        <v/>
      </c>
      <c r="AKF20" s="4" t="str">
        <f>IFERROR(IF(N(data_NoOutliers!XQ20),data_NoOutliers!XQ20,MID(data_NoOutliers!XQ20,2,99)/2),"")</f>
        <v/>
      </c>
      <c r="AKG20" s="4" t="str">
        <f>IFERROR(IF(N(data_NoOutliers!XR20),data_NoOutliers!XR20,MID(data_NoOutliers!XR20,2,99)/2),"")</f>
        <v/>
      </c>
      <c r="AKH20" s="4" t="str">
        <f>IFERROR(IF(N(data_NoOutliers!XS20),data_NoOutliers!XS20,MID(data_NoOutliers!XS20,2,99)/2),"")</f>
        <v/>
      </c>
      <c r="AKI20" s="4" t="str">
        <f>IFERROR(IF(N(data_NoOutliers!XT20),data_NoOutliers!XT20,MID(data_NoOutliers!XT20,2,99)/2),"")</f>
        <v/>
      </c>
      <c r="AKJ20" s="4" t="str">
        <f>IFERROR(IF(N(data_NoOutliers!XU20),data_NoOutliers!XU20,MID(data_NoOutliers!XU20,2,99)/2),"")</f>
        <v/>
      </c>
      <c r="AKK20" s="4" t="str">
        <f>IFERROR(IF(N(data_NoOutliers!XV20),data_NoOutliers!XV20,MID(data_NoOutliers!XV20,2,99)/2),"")</f>
        <v/>
      </c>
      <c r="AKL20" s="4" t="str">
        <f>IFERROR(IF(N(data_NoOutliers!XW20),data_NoOutliers!XW20,MID(data_NoOutliers!XW20,2,99)/2),"")</f>
        <v/>
      </c>
      <c r="AKM20" s="4" t="str">
        <f>IFERROR(IF(N(data_NoOutliers!XX20),data_NoOutliers!XX20,MID(data_NoOutliers!XX20,2,99)/2),"")</f>
        <v/>
      </c>
      <c r="AKN20" s="4" t="str">
        <f>IFERROR(IF(N(data_NoOutliers!XY20),data_NoOutliers!XY20,MID(data_NoOutliers!XY20,2,99)/2),"")</f>
        <v/>
      </c>
      <c r="AKO20" s="4" t="str">
        <f>IFERROR(IF(N(data_NoOutliers!XZ20),data_NoOutliers!XZ20,MID(data_NoOutliers!XZ20,2,99)/2),"")</f>
        <v/>
      </c>
      <c r="AKP20" s="4" t="str">
        <f>IFERROR(IF(N(data_NoOutliers!YA20),data_NoOutliers!YA20,MID(data_NoOutliers!YA20,2,99)/2),"")</f>
        <v/>
      </c>
      <c r="AKQ20" s="4" t="str">
        <f>IFERROR(IF(N(data_NoOutliers!YB20),data_NoOutliers!YB20,MID(data_NoOutliers!YB20,2,99)/2),"")</f>
        <v/>
      </c>
      <c r="AKR20" s="4" t="str">
        <f>IFERROR(IF(N(data_NoOutliers!YC20),data_NoOutliers!YC20,MID(data_NoOutliers!YC20,2,99)/2),"")</f>
        <v/>
      </c>
      <c r="AKS20" s="4" t="str">
        <f>IFERROR(IF(N(data_NoOutliers!YD20),data_NoOutliers!YD20,MID(data_NoOutliers!YD20,2,99)/2),"")</f>
        <v/>
      </c>
      <c r="AKT20" s="4" t="str">
        <f>IFERROR(IF(N(data_NoOutliers!YE20),data_NoOutliers!YE20,MID(data_NoOutliers!YE20,2,99)/2),"")</f>
        <v/>
      </c>
      <c r="AKU20" s="4" t="str">
        <f>IFERROR(IF(N(data_NoOutliers!YF20),data_NoOutliers!YF20,MID(data_NoOutliers!YF20,2,99)/2),"")</f>
        <v/>
      </c>
      <c r="AKV20" s="4" t="str">
        <f>IFERROR(IF(N(data_NoOutliers!YG20),data_NoOutliers!YG20,MID(data_NoOutliers!YG20,2,99)/2),"")</f>
        <v/>
      </c>
      <c r="AKW20" s="4" t="str">
        <f>IFERROR(IF(N(data_NoOutliers!YH20),data_NoOutliers!YH20,MID(data_NoOutliers!YH20,2,99)/2),"")</f>
        <v/>
      </c>
      <c r="AKX20" s="4" t="str">
        <f>IFERROR(IF(N(data_NoOutliers!YI20),data_NoOutliers!YI20,MID(data_NoOutliers!YI20,2,99)/2),"")</f>
        <v/>
      </c>
      <c r="AKY20" s="4" t="str">
        <f>IFERROR(IF(N(data_NoOutliers!YJ20),data_NoOutliers!YJ20,MID(data_NoOutliers!YJ20,2,99)/2),"")</f>
        <v/>
      </c>
      <c r="AKZ20" s="4" t="str">
        <f>IFERROR(IF(N(data_NoOutliers!YK20),data_NoOutliers!YK20,MID(data_NoOutliers!YK20,2,99)/2),"")</f>
        <v/>
      </c>
      <c r="ALA20" s="4" t="str">
        <f>IFERROR(IF(N(data_NoOutliers!YL20),data_NoOutliers!YL20,MID(data_NoOutliers!YL20,2,99)/2),"")</f>
        <v/>
      </c>
      <c r="ALB20" s="4" t="str">
        <f>IFERROR(IF(N(data_NoOutliers!YM20),data_NoOutliers!YM20,MID(data_NoOutliers!YM20,2,99)/2),"")</f>
        <v/>
      </c>
      <c r="ALC20" s="4" t="str">
        <f>IFERROR(IF(N(data_NoOutliers!YN20),data_NoOutliers!YN20,MID(data_NoOutliers!YN20,2,99)/2),"")</f>
        <v/>
      </c>
      <c r="ALD20" s="4" t="str">
        <f>IFERROR(IF(N(data_NoOutliers!YO20),data_NoOutliers!YO20,MID(data_NoOutliers!YO20,2,99)/2),"")</f>
        <v/>
      </c>
      <c r="ALE20" s="4" t="str">
        <f>IFERROR(IF(N(data_NoOutliers!YP20),data_NoOutliers!YP20,MID(data_NoOutliers!YP20,2,99)/2),"")</f>
        <v/>
      </c>
      <c r="ALF20" s="4" t="str">
        <f>IFERROR(IF(N(data_NoOutliers!YQ20),data_NoOutliers!YQ20,MID(data_NoOutliers!YQ20,2,99)/2),"")</f>
        <v/>
      </c>
      <c r="ALG20" s="4" t="str">
        <f>IFERROR(IF(N(data_NoOutliers!YR20),data_NoOutliers!YR20,MID(data_NoOutliers!YR20,2,99)/2),"")</f>
        <v/>
      </c>
      <c r="ALH20" s="4" t="str">
        <f>IFERROR(IF(N(data_NoOutliers!YS20),data_NoOutliers!YS20,MID(data_NoOutliers!YS20,2,99)/2),"")</f>
        <v/>
      </c>
      <c r="ALI20" s="4" t="str">
        <f>IFERROR(IF(N(data_NoOutliers!YT20),data_NoOutliers!YT20,MID(data_NoOutliers!YT20,2,99)/2),"")</f>
        <v/>
      </c>
      <c r="ALJ20" s="4" t="str">
        <f>IFERROR(IF(N(data_NoOutliers!YU20),data_NoOutliers!YU20,MID(data_NoOutliers!YU20,2,99)/2),"")</f>
        <v/>
      </c>
      <c r="ALK20" s="4" t="str">
        <f>IFERROR(IF(N(data_NoOutliers!YV20),data_NoOutliers!YV20,MID(data_NoOutliers!YV20,2,99)/2),"")</f>
        <v/>
      </c>
      <c r="ALL20" s="4" t="str">
        <f>IFERROR(IF(N(data_NoOutliers!YW20),data_NoOutliers!YW20,MID(data_NoOutliers!YW20,2,99)/2),"")</f>
        <v/>
      </c>
      <c r="ALM20" s="4" t="str">
        <f>IFERROR(IF(N(data_NoOutliers!YX20),data_NoOutliers!YX20,MID(data_NoOutliers!YX20,2,99)/2),"")</f>
        <v/>
      </c>
      <c r="ALN20" s="4" t="str">
        <f>IFERROR(IF(N(data_NoOutliers!YY20),data_NoOutliers!YY20,MID(data_NoOutliers!YY20,2,99)/2),"")</f>
        <v/>
      </c>
      <c r="ALO20" s="4" t="str">
        <f>IFERROR(IF(N(data_NoOutliers!YZ20),data_NoOutliers!YZ20,MID(data_NoOutliers!YZ20,2,99)/2),"")</f>
        <v/>
      </c>
      <c r="ALP20" s="4" t="str">
        <f>IFERROR(IF(N(data_NoOutliers!ZA20),data_NoOutliers!ZA20,MID(data_NoOutliers!ZA20,2,99)/2),"")</f>
        <v/>
      </c>
      <c r="ALQ20" s="4" t="str">
        <f>IFERROR(IF(N(data_NoOutliers!ZB20),data_NoOutliers!ZB20,MID(data_NoOutliers!ZB20,2,99)/2),"")</f>
        <v/>
      </c>
      <c r="ALR20" s="4" t="str">
        <f>IFERROR(IF(N(data_NoOutliers!ZC20),data_NoOutliers!ZC20,MID(data_NoOutliers!ZC20,2,99)/2),"")</f>
        <v/>
      </c>
      <c r="ALS20" s="4" t="str">
        <f>IFERROR(IF(N(data_NoOutliers!ZD20),data_NoOutliers!ZD20,MID(data_NoOutliers!ZD20,2,99)/2),"")</f>
        <v/>
      </c>
      <c r="ALT20" s="4" t="str">
        <f>IFERROR(IF(N(data_NoOutliers!ZE20),data_NoOutliers!ZE20,MID(data_NoOutliers!ZE20,2,99)/2),"")</f>
        <v/>
      </c>
      <c r="ALU20" s="4" t="str">
        <f>IFERROR(IF(N(data_NoOutliers!ZF20),data_NoOutliers!ZF20,MID(data_NoOutliers!ZF20,2,99)/2),"")</f>
        <v/>
      </c>
      <c r="ALV20" s="4" t="str">
        <f>IFERROR(IF(N(data_NoOutliers!ZG20),data_NoOutliers!ZG20,MID(data_NoOutliers!ZG20,2,99)/2),"")</f>
        <v/>
      </c>
      <c r="ALW20" s="4" t="str">
        <f>IFERROR(IF(N(data_NoOutliers!ZH20),data_NoOutliers!ZH20,MID(data_NoOutliers!ZH20,2,99)/2),"")</f>
        <v/>
      </c>
      <c r="ALX20" s="4" t="str">
        <f>IFERROR(IF(N(data_NoOutliers!ZI20),data_NoOutliers!ZI20,MID(data_NoOutliers!ZI20,2,99)/2),"")</f>
        <v/>
      </c>
      <c r="ALY20" s="4" t="str">
        <f>IFERROR(IF(N(data_NoOutliers!ZJ20),data_NoOutliers!ZJ20,MID(data_NoOutliers!ZJ20,2,99)/2),"")</f>
        <v/>
      </c>
      <c r="ALZ20" s="4" t="str">
        <f>IFERROR(IF(N(data_NoOutliers!ZK20),data_NoOutliers!ZK20,MID(data_NoOutliers!ZK20,2,99)/2),"")</f>
        <v/>
      </c>
      <c r="AMA20" s="4" t="str">
        <f>IFERROR(IF(N(data_NoOutliers!ZL20),data_NoOutliers!ZL20,MID(data_NoOutliers!ZL20,2,99)/2),"")</f>
        <v/>
      </c>
      <c r="AMB20" s="4" t="str">
        <f>IFERROR(IF(N(data_NoOutliers!ZM20),data_NoOutliers!ZM20,MID(data_NoOutliers!ZM20,2,99)/2),"")</f>
        <v/>
      </c>
      <c r="AMC20" s="4" t="str">
        <f>IFERROR(IF(N(data_NoOutliers!ZN20),data_NoOutliers!ZN20,MID(data_NoOutliers!ZN20,2,99)/2),"")</f>
        <v/>
      </c>
      <c r="AMD20" s="4" t="str">
        <f>IFERROR(IF(N(data_NoOutliers!ZO20),data_NoOutliers!ZO20,MID(data_NoOutliers!ZO20,2,99)/2),"")</f>
        <v/>
      </c>
      <c r="AME20" s="4" t="str">
        <f>IFERROR(IF(N(data_NoOutliers!ZP20),data_NoOutliers!ZP20,MID(data_NoOutliers!ZP20,2,99)/2),"")</f>
        <v/>
      </c>
      <c r="AMF20" s="4" t="str">
        <f>IFERROR(IF(N(data_NoOutliers!ZQ20),data_NoOutliers!ZQ20,MID(data_NoOutliers!ZQ20,2,99)/2),"")</f>
        <v/>
      </c>
      <c r="AMG20" s="4" t="str">
        <f>IFERROR(IF(N(data_NoOutliers!ZR20),data_NoOutliers!ZR20,MID(data_NoOutliers!ZR20,2,99)/2),"")</f>
        <v/>
      </c>
      <c r="AMH20" s="4" t="str">
        <f>IFERROR(IF(N(data_NoOutliers!ZS20),data_NoOutliers!ZS20,MID(data_NoOutliers!ZS20,2,99)/2),"")</f>
        <v/>
      </c>
      <c r="AMI20" s="4" t="str">
        <f>IFERROR(IF(N(data_NoOutliers!ZT20),data_NoOutliers!ZT20,MID(data_NoOutliers!ZT20,2,99)/2),"")</f>
        <v/>
      </c>
      <c r="AMJ20" s="4" t="str">
        <f>IFERROR(IF(N(data_NoOutliers!ZU20),data_NoOutliers!ZU20,MID(data_NoOutliers!ZU20,2,99)/2),"")</f>
        <v/>
      </c>
      <c r="AMK20" s="4" t="str">
        <f>IFERROR(IF(N(data_NoOutliers!ZV20),data_NoOutliers!ZV20,MID(data_NoOutliers!ZV20,2,99)/2),"")</f>
        <v/>
      </c>
      <c r="AML20" s="4" t="str">
        <f>IFERROR(IF(N(data_NoOutliers!ZW20),data_NoOutliers!ZW20,MID(data_NoOutliers!ZW20,2,99)/2),"")</f>
        <v/>
      </c>
      <c r="AMM20" s="4" t="str">
        <f>IFERROR(IF(N(data_NoOutliers!ZX20),data_NoOutliers!ZX20,MID(data_NoOutliers!ZX20,2,99)/2),"")</f>
        <v/>
      </c>
      <c r="AMN20" s="4" t="str">
        <f>IFERROR(IF(N(data_NoOutliers!ZY20),data_NoOutliers!ZY20,MID(data_NoOutliers!ZY20,2,99)/2),"")</f>
        <v/>
      </c>
      <c r="AMO20" s="4" t="str">
        <f>IFERROR(IF(N(data_NoOutliers!ZZ20),data_NoOutliers!ZZ20,MID(data_NoOutliers!ZZ20,2,99)/2),"")</f>
        <v/>
      </c>
      <c r="AMP20" s="4" t="str">
        <f>IFERROR(IF(N(data_NoOutliers!AAA20),data_NoOutliers!AAA20,MID(data_NoOutliers!AAA20,2,99)/2),"")</f>
        <v/>
      </c>
      <c r="AMQ20" s="4" t="str">
        <f>IFERROR(IF(N(data_NoOutliers!AAB20),data_NoOutliers!AAB20,MID(data_NoOutliers!AAB20,2,99)/2),"")</f>
        <v/>
      </c>
      <c r="AMR20" s="4" t="str">
        <f>IFERROR(IF(N(data_NoOutliers!AAC20),data_NoOutliers!AAC20,MID(data_NoOutliers!AAC20,2,99)/2),"")</f>
        <v/>
      </c>
      <c r="AMS20" s="4" t="str">
        <f>IFERROR(IF(N(data_NoOutliers!AAD20),data_NoOutliers!AAD20,MID(data_NoOutliers!AAD20,2,99)/2),"")</f>
        <v/>
      </c>
      <c r="AMT20" s="4" t="str">
        <f>IFERROR(IF(N(data_NoOutliers!AAE20),data_NoOutliers!AAE20,MID(data_NoOutliers!AAE20,2,99)/2),"")</f>
        <v/>
      </c>
      <c r="AMU20" s="4" t="str">
        <f>IFERROR(IF(N(data_NoOutliers!AAF20),data_NoOutliers!AAF20,MID(data_NoOutliers!AAF20,2,99)/2),"")</f>
        <v/>
      </c>
      <c r="AMV20" s="4" t="str">
        <f>IFERROR(IF(N(data_NoOutliers!AAG20),data_NoOutliers!AAG20,MID(data_NoOutliers!AAG20,2,99)/2),"")</f>
        <v/>
      </c>
      <c r="AMW20" s="4" t="str">
        <f>IFERROR(IF(N(data_NoOutliers!AAH20),data_NoOutliers!AAH20,MID(data_NoOutliers!AAH20,2,99)/2),"")</f>
        <v/>
      </c>
      <c r="AMX20" s="4" t="str">
        <f>IFERROR(IF(N(data_NoOutliers!AAI20),data_NoOutliers!AAI20,MID(data_NoOutliers!AAI20,2,99)/2),"")</f>
        <v/>
      </c>
      <c r="AMY20" s="4" t="str">
        <f>IFERROR(IF(N(data_NoOutliers!AAJ20),data_NoOutliers!AAJ20,MID(data_NoOutliers!AAJ20,2,99)/2),"")</f>
        <v/>
      </c>
      <c r="AMZ20" s="4" t="str">
        <f>IFERROR(IF(N(data_NoOutliers!AAK20),data_NoOutliers!AAK20,MID(data_NoOutliers!AAK20,2,99)/2),"")</f>
        <v/>
      </c>
      <c r="ANA20" s="4" t="str">
        <f>IFERROR(IF(N(data_NoOutliers!AAL20),data_NoOutliers!AAL20,MID(data_NoOutliers!AAL20,2,99)/2),"")</f>
        <v/>
      </c>
      <c r="ANB20" s="4" t="str">
        <f>IFERROR(IF(N(data_NoOutliers!AAM20),data_NoOutliers!AAM20,MID(data_NoOutliers!AAM20,2,99)/2),"")</f>
        <v/>
      </c>
      <c r="ANC20" s="4" t="str">
        <f>IFERROR(IF(N(data_NoOutliers!AAN20),data_NoOutliers!AAN20,MID(data_NoOutliers!AAN20,2,99)/2),"")</f>
        <v/>
      </c>
      <c r="AND20" s="4" t="str">
        <f>IFERROR(IF(N(data_NoOutliers!AAO20),data_NoOutliers!AAO20,MID(data_NoOutliers!AAO20,2,99)/2),"")</f>
        <v/>
      </c>
      <c r="ANE20" s="4" t="str">
        <f>IFERROR(IF(N(data_NoOutliers!AAP20),data_NoOutliers!AAP20,MID(data_NoOutliers!AAP20,2,99)/2),"")</f>
        <v/>
      </c>
      <c r="ANF20" s="4" t="str">
        <f>IFERROR(IF(N(data_NoOutliers!AAQ20),data_NoOutliers!AAQ20,MID(data_NoOutliers!AAQ20,2,99)/2),"")</f>
        <v/>
      </c>
      <c r="ANG20" s="4" t="str">
        <f>IFERROR(IF(N(data_NoOutliers!AAR20),data_NoOutliers!AAR20,MID(data_NoOutliers!AAR20,2,99)/2),"")</f>
        <v/>
      </c>
      <c r="ANH20" s="4" t="str">
        <f>IFERROR(IF(N(data_NoOutliers!AAS20),data_NoOutliers!AAS20,MID(data_NoOutliers!AAS20,2,99)/2),"")</f>
        <v/>
      </c>
      <c r="ANI20" s="4" t="str">
        <f>IFERROR(IF(N(data_NoOutliers!AAT20),data_NoOutliers!AAT20,MID(data_NoOutliers!AAT20,2,99)/2),"")</f>
        <v/>
      </c>
      <c r="ANJ20" s="4" t="str">
        <f>IFERROR(IF(N(data_NoOutliers!AAU20),data_NoOutliers!AAU20,MID(data_NoOutliers!AAU20,2,99)/2),"")</f>
        <v/>
      </c>
      <c r="ANK20" s="4" t="str">
        <f>IFERROR(IF(N(data_NoOutliers!AAV20),data_NoOutliers!AAV20,MID(data_NoOutliers!AAV20,2,99)/2),"")</f>
        <v/>
      </c>
      <c r="ANL20" s="4" t="str">
        <f>IFERROR(IF(N(data_NoOutliers!AAW20),data_NoOutliers!AAW20,MID(data_NoOutliers!AAW20,2,99)/2),"")</f>
        <v/>
      </c>
      <c r="ANM20" s="4" t="str">
        <f>IFERROR(IF(N(data_NoOutliers!AAX20),data_NoOutliers!AAX20,MID(data_NoOutliers!AAX20,2,99)/2),"")</f>
        <v/>
      </c>
      <c r="ANN20" s="4" t="str">
        <f>IFERROR(IF(N(data_NoOutliers!AAY20),data_NoOutliers!AAY20,MID(data_NoOutliers!AAY20,2,99)/2),"")</f>
        <v/>
      </c>
      <c r="ANO20" s="4" t="str">
        <f>IFERROR(IF(N(data_NoOutliers!AAZ20),data_NoOutliers!AAZ20,MID(data_NoOutliers!AAZ20,2,99)/2),"")</f>
        <v/>
      </c>
      <c r="ANP20" s="4" t="str">
        <f>IFERROR(IF(N(data_NoOutliers!ABA20),data_NoOutliers!ABA20,MID(data_NoOutliers!ABA20,2,99)/2),"")</f>
        <v/>
      </c>
      <c r="ANQ20" s="4" t="str">
        <f>IFERROR(IF(N(data_NoOutliers!ABB20),data_NoOutliers!ABB20,MID(data_NoOutliers!ABB20,2,99)/2),"")</f>
        <v/>
      </c>
      <c r="ANR20" s="4" t="str">
        <f>IFERROR(IF(N(data_NoOutliers!ABC20),data_NoOutliers!ABC20,MID(data_NoOutliers!ABC20,2,99)/2),"")</f>
        <v/>
      </c>
      <c r="ANS20" s="4" t="str">
        <f>IFERROR(IF(N(data_NoOutliers!ABD20),data_NoOutliers!ABD20,MID(data_NoOutliers!ABD20,2,99)/2),"")</f>
        <v/>
      </c>
      <c r="ANT20" s="4" t="str">
        <f>IFERROR(IF(N(data_NoOutliers!ABE20),data_NoOutliers!ABE20,MID(data_NoOutliers!ABE20,2,99)/2),"")</f>
        <v/>
      </c>
      <c r="ANU20" s="4" t="str">
        <f>IFERROR(IF(N(data_NoOutliers!ABF20),data_NoOutliers!ABF20,MID(data_NoOutliers!ABF20,2,99)/2),"")</f>
        <v/>
      </c>
      <c r="ANV20" s="4" t="str">
        <f>IFERROR(IF(N(data_NoOutliers!ABG20),data_NoOutliers!ABG20,MID(data_NoOutliers!ABG20,2,99)/2),"")</f>
        <v/>
      </c>
      <c r="ANW20" s="4" t="str">
        <f>IFERROR(IF(N(data_NoOutliers!ABH20),data_NoOutliers!ABH20,MID(data_NoOutliers!ABH20,2,99)/2),"")</f>
        <v/>
      </c>
      <c r="ANX20" s="4" t="str">
        <f>IFERROR(IF(N(data_NoOutliers!ABI20),data_NoOutliers!ABI20,MID(data_NoOutliers!ABI20,2,99)/2),"")</f>
        <v/>
      </c>
      <c r="ANY20" s="4" t="str">
        <f>IFERROR(IF(N(data_NoOutliers!ABJ20),data_NoOutliers!ABJ20,MID(data_NoOutliers!ABJ20,2,99)/2),"")</f>
        <v/>
      </c>
      <c r="ANZ20" s="4" t="str">
        <f>IFERROR(IF(N(data_NoOutliers!ABK20),data_NoOutliers!ABK20,MID(data_NoOutliers!ABK20,2,99)/2),"")</f>
        <v/>
      </c>
      <c r="AOA20" s="4" t="str">
        <f>IFERROR(IF(N(data_NoOutliers!ABL20),data_NoOutliers!ABL20,MID(data_NoOutliers!ABL20,2,99)/2),"")</f>
        <v/>
      </c>
      <c r="AOB20" s="4" t="str">
        <f>IFERROR(IF(N(data_NoOutliers!ABM20),data_NoOutliers!ABM20,MID(data_NoOutliers!ABM20,2,99)/2),"")</f>
        <v/>
      </c>
      <c r="AOC20" s="4" t="str">
        <f>IFERROR(IF(N(data_NoOutliers!ABN20),data_NoOutliers!ABN20,MID(data_NoOutliers!ABN20,2,99)/2),"")</f>
        <v/>
      </c>
      <c r="AOD20" s="4" t="str">
        <f>IFERROR(IF(N(data_NoOutliers!ABO20),data_NoOutliers!ABO20,MID(data_NoOutliers!ABO20,2,99)/2),"")</f>
        <v/>
      </c>
      <c r="AOE20" s="4" t="str">
        <f>IFERROR(IF(N(data_NoOutliers!ABP20),data_NoOutliers!ABP20,MID(data_NoOutliers!ABP20,2,99)/2),"")</f>
        <v/>
      </c>
      <c r="AOF20" s="4" t="str">
        <f>IFERROR(IF(N(data_NoOutliers!ABQ20),data_NoOutliers!ABQ20,MID(data_NoOutliers!ABQ20,2,99)/2),"")</f>
        <v/>
      </c>
      <c r="AOG20" s="4" t="str">
        <f>IFERROR(IF(N(data_NoOutliers!ABR20),data_NoOutliers!ABR20,MID(data_NoOutliers!ABR20,2,99)/2),"")</f>
        <v/>
      </c>
      <c r="AOH20" s="4" t="str">
        <f>IFERROR(IF(N(data_NoOutliers!ABS20),data_NoOutliers!ABS20,MID(data_NoOutliers!ABS20,2,99)/2),"")</f>
        <v/>
      </c>
      <c r="AOI20" s="4" t="str">
        <f>IFERROR(IF(N(data_NoOutliers!ABT20),data_NoOutliers!ABT20,MID(data_NoOutliers!ABT20,2,99)/2),"")</f>
        <v/>
      </c>
      <c r="AOJ20" s="4" t="str">
        <f>IFERROR(IF(N(data_NoOutliers!ABU20),data_NoOutliers!ABU20,MID(data_NoOutliers!ABU20,2,99)/2),"")</f>
        <v/>
      </c>
      <c r="AOK20" s="4" t="str">
        <f>IFERROR(IF(N(data_NoOutliers!ABV20),data_NoOutliers!ABV20,MID(data_NoOutliers!ABV20,2,99)/2),"")</f>
        <v/>
      </c>
      <c r="AOL20" s="4" t="str">
        <f>IFERROR(IF(N(data_NoOutliers!ABW20),data_NoOutliers!ABW20,MID(data_NoOutliers!ABW20,2,99)/2),"")</f>
        <v/>
      </c>
      <c r="AOM20" s="4" t="str">
        <f>IFERROR(IF(N(data_NoOutliers!ABX20),data_NoOutliers!ABX20,MID(data_NoOutliers!ABX20,2,99)/2),"")</f>
        <v/>
      </c>
      <c r="AON20" s="4" t="str">
        <f>IFERROR(IF(N(data_NoOutliers!ABY20),data_NoOutliers!ABY20,MID(data_NoOutliers!ABY20,2,99)/2),"")</f>
        <v/>
      </c>
      <c r="AOO20" s="4" t="str">
        <f>IFERROR(IF(N(data_NoOutliers!ABZ20),data_NoOutliers!ABZ20,MID(data_NoOutliers!ABZ20,2,99)/2),"")</f>
        <v/>
      </c>
      <c r="AOP20" s="4" t="str">
        <f>IFERROR(IF(N(data_NoOutliers!ACA20),data_NoOutliers!ACA20,MID(data_NoOutliers!ACA20,2,99)/2),"")</f>
        <v/>
      </c>
      <c r="AOQ20" s="4" t="str">
        <f>IFERROR(IF(N(data_NoOutliers!ACB20),data_NoOutliers!ACB20,MID(data_NoOutliers!ACB20,2,99)/2),"")</f>
        <v/>
      </c>
      <c r="AOR20" s="4" t="str">
        <f>IFERROR(IF(N(data_NoOutliers!ACC20),data_NoOutliers!ACC20,MID(data_NoOutliers!ACC20,2,99)/2),"")</f>
        <v/>
      </c>
      <c r="AOS20" s="4" t="str">
        <f>IFERROR(IF(N(data_NoOutliers!ACD20),data_NoOutliers!ACD20,MID(data_NoOutliers!ACD20,2,99)/2),"")</f>
        <v/>
      </c>
      <c r="AOT20" s="4" t="str">
        <f>IFERROR(IF(N(data_NoOutliers!ACE20),data_NoOutliers!ACE20,MID(data_NoOutliers!ACE20,2,99)/2),"")</f>
        <v/>
      </c>
      <c r="AOU20" s="4" t="str">
        <f>IFERROR(IF(N(data_NoOutliers!ACF20),data_NoOutliers!ACF20,MID(data_NoOutliers!ACF20,2,99)/2),"")</f>
        <v/>
      </c>
      <c r="AOV20" s="4" t="str">
        <f>IFERROR(IF(N(data_NoOutliers!ACG20),data_NoOutliers!ACG20,MID(data_NoOutliers!ACG20,2,99)/2),"")</f>
        <v/>
      </c>
      <c r="AOW20" s="4" t="str">
        <f>IFERROR(IF(N(data_NoOutliers!ACH20),data_NoOutliers!ACH20,MID(data_NoOutliers!ACH20,2,99)/2),"")</f>
        <v/>
      </c>
      <c r="AOX20" s="4" t="str">
        <f>IFERROR(IF(N(data_NoOutliers!ACI20),data_NoOutliers!ACI20,MID(data_NoOutliers!ACI20,2,99)/2),"")</f>
        <v/>
      </c>
      <c r="AOY20" s="4" t="str">
        <f>IFERROR(IF(N(data_NoOutliers!ACJ20),data_NoOutliers!ACJ20,MID(data_NoOutliers!ACJ20,2,99)/2),"")</f>
        <v/>
      </c>
      <c r="AOZ20" s="4" t="str">
        <f>IFERROR(IF(N(data_NoOutliers!ACK20),data_NoOutliers!ACK20,MID(data_NoOutliers!ACK20,2,99)/2),"")</f>
        <v/>
      </c>
      <c r="APA20" s="4" t="str">
        <f>IFERROR(IF(N(data_NoOutliers!ACL20),data_NoOutliers!ACL20,MID(data_NoOutliers!ACL20,2,99)/2),"")</f>
        <v/>
      </c>
      <c r="APB20" s="4" t="str">
        <f>IFERROR(IF(N(data_NoOutliers!ACM20),data_NoOutliers!ACM20,MID(data_NoOutliers!ACM20,2,99)/2),"")</f>
        <v/>
      </c>
      <c r="APC20" s="4" t="str">
        <f>IFERROR(IF(N(data_NoOutliers!ACN20),data_NoOutliers!ACN20,MID(data_NoOutliers!ACN20,2,99)/2),"")</f>
        <v/>
      </c>
      <c r="APD20" s="4" t="str">
        <f>IFERROR(IF(N(data_NoOutliers!ACO20),data_NoOutliers!ACO20,MID(data_NoOutliers!ACO20,2,99)/2),"")</f>
        <v/>
      </c>
      <c r="APE20" s="4" t="str">
        <f>IFERROR(IF(N(data_NoOutliers!ACP20),data_NoOutliers!ACP20,MID(data_NoOutliers!ACP20,2,99)/2),"")</f>
        <v/>
      </c>
      <c r="APF20" s="4" t="str">
        <f>IFERROR(IF(N(data_NoOutliers!ACQ20),data_NoOutliers!ACQ20,MID(data_NoOutliers!ACQ20,2,99)/2),"")</f>
        <v/>
      </c>
      <c r="APG20" s="4" t="str">
        <f>IFERROR(IF(N(data_NoOutliers!ACR20),data_NoOutliers!ACR20,MID(data_NoOutliers!ACR20,2,99)/2),"")</f>
        <v/>
      </c>
      <c r="APH20" s="4" t="str">
        <f>IFERROR(IF(N(data_NoOutliers!ACS20),data_NoOutliers!ACS20,MID(data_NoOutliers!ACS20,2,99)/2),"")</f>
        <v/>
      </c>
      <c r="API20" s="4" t="str">
        <f>IFERROR(IF(N(data_NoOutliers!ACT20),data_NoOutliers!ACT20,MID(data_NoOutliers!ACT20,2,99)/2),"")</f>
        <v/>
      </c>
      <c r="APJ20" s="4" t="str">
        <f>IFERROR(IF(N(data_NoOutliers!ACU20),data_NoOutliers!ACU20,MID(data_NoOutliers!ACU20,2,99)/2),"")</f>
        <v/>
      </c>
      <c r="APK20" s="4" t="str">
        <f>IFERROR(IF(N(data_NoOutliers!ACV20),data_NoOutliers!ACV20,MID(data_NoOutliers!ACV20,2,99)/2),"")</f>
        <v/>
      </c>
      <c r="APL20" s="4" t="str">
        <f>IFERROR(IF(N(data_NoOutliers!ACW20),data_NoOutliers!ACW20,MID(data_NoOutliers!ACW20,2,99)/2),"")</f>
        <v/>
      </c>
      <c r="APM20" s="4" t="str">
        <f>IFERROR(IF(N(data_NoOutliers!ACX20),data_NoOutliers!ACX20,MID(data_NoOutliers!ACX20,2,99)/2),"")</f>
        <v/>
      </c>
      <c r="APN20" s="4" t="str">
        <f>IFERROR(IF(N(data_NoOutliers!ACY20),data_NoOutliers!ACY20,MID(data_NoOutliers!ACY20,2,99)/2),"")</f>
        <v/>
      </c>
      <c r="APO20" s="4" t="str">
        <f>IFERROR(IF(N(data_NoOutliers!ACZ20),data_NoOutliers!ACZ20,MID(data_NoOutliers!ACZ20,2,99)/2),"")</f>
        <v/>
      </c>
      <c r="APP20" s="4" t="str">
        <f>IFERROR(IF(N(data_NoOutliers!ADA20),data_NoOutliers!ADA20,MID(data_NoOutliers!ADA20,2,99)/2),"")</f>
        <v/>
      </c>
      <c r="APQ20" s="4" t="str">
        <f>IFERROR(IF(N(data_NoOutliers!ADB20),data_NoOutliers!ADB20,MID(data_NoOutliers!ADB20,2,99)/2),"")</f>
        <v/>
      </c>
      <c r="APR20" s="4" t="str">
        <f>IFERROR(IF(N(data_NoOutliers!ADC20),data_NoOutliers!ADC20,MID(data_NoOutliers!ADC20,2,99)/2),"")</f>
        <v/>
      </c>
      <c r="APS20" s="4" t="str">
        <f>IFERROR(IF(N(data_NoOutliers!ADD20),data_NoOutliers!ADD20,MID(data_NoOutliers!ADD20,2,99)/2),"")</f>
        <v/>
      </c>
      <c r="APT20" s="4" t="str">
        <f>IFERROR(IF(N(data_NoOutliers!ADE20),data_NoOutliers!ADE20,MID(data_NoOutliers!ADE20,2,99)/2),"")</f>
        <v/>
      </c>
      <c r="APU20" s="4" t="str">
        <f>IFERROR(IF(N(data_NoOutliers!ADF20),data_NoOutliers!ADF20,MID(data_NoOutliers!ADF20,2,99)/2),"")</f>
        <v/>
      </c>
      <c r="APV20" s="4" t="str">
        <f>IFERROR(IF(N(data_NoOutliers!ADG20),data_NoOutliers!ADG20,MID(data_NoOutliers!ADG20,2,99)/2),"")</f>
        <v/>
      </c>
      <c r="APW20" s="4" t="str">
        <f>IFERROR(IF(N(data_NoOutliers!ADH20),data_NoOutliers!ADH20,MID(data_NoOutliers!ADH20,2,99)/2),"")</f>
        <v/>
      </c>
      <c r="APX20" s="4" t="str">
        <f>IFERROR(IF(N(data_NoOutliers!ADI20),data_NoOutliers!ADI20,MID(data_NoOutliers!ADI20,2,99)/2),"")</f>
        <v/>
      </c>
      <c r="APY20" s="4" t="str">
        <f>IFERROR(IF(N(data_NoOutliers!ADJ20),data_NoOutliers!ADJ20,MID(data_NoOutliers!ADJ20,2,99)/2),"")</f>
        <v/>
      </c>
      <c r="APZ20" s="4" t="str">
        <f>IFERROR(IF(N(data_NoOutliers!ADK20),data_NoOutliers!ADK20,MID(data_NoOutliers!ADK20,2,99)/2),"")</f>
        <v/>
      </c>
      <c r="AQA20" s="4" t="str">
        <f>IFERROR(IF(N(data_NoOutliers!ADL20),data_NoOutliers!ADL20,MID(data_NoOutliers!ADL20,2,99)/2),"")</f>
        <v/>
      </c>
      <c r="AQB20" s="4" t="str">
        <f>IFERROR(IF(N(data_NoOutliers!ADM20),data_NoOutliers!ADM20,MID(data_NoOutliers!ADM20,2,99)/2),"")</f>
        <v/>
      </c>
      <c r="AQC20" s="4" t="str">
        <f>IFERROR(IF(N(data_NoOutliers!ADN20),data_NoOutliers!ADN20,MID(data_NoOutliers!ADN20,2,99)/2),"")</f>
        <v/>
      </c>
      <c r="AQD20" s="4" t="str">
        <f>IFERROR(IF(N(data_NoOutliers!ADO20),data_NoOutliers!ADO20,MID(data_NoOutliers!ADO20,2,99)/2),"")</f>
        <v/>
      </c>
      <c r="AQE20" s="4" t="str">
        <f>IFERROR(IF(N(data_NoOutliers!ADP20),data_NoOutliers!ADP20,MID(data_NoOutliers!ADP20,2,99)/2),"")</f>
        <v/>
      </c>
      <c r="AQF20" s="4" t="str">
        <f>IFERROR(IF(N(data_NoOutliers!ADQ20),data_NoOutliers!ADQ20,MID(data_NoOutliers!ADQ20,2,99)/2),"")</f>
        <v/>
      </c>
      <c r="AQG20" s="4" t="str">
        <f>IFERROR(IF(N(data_NoOutliers!ADR20),data_NoOutliers!ADR20,MID(data_NoOutliers!ADR20,2,99)/2),"")</f>
        <v/>
      </c>
      <c r="AQH20" s="4" t="str">
        <f>IFERROR(IF(N(data_NoOutliers!ADS20),data_NoOutliers!ADS20,MID(data_NoOutliers!ADS20,2,99)/2),"")</f>
        <v/>
      </c>
      <c r="AQI20" s="4" t="str">
        <f>IFERROR(IF(N(data_NoOutliers!ADT20),data_NoOutliers!ADT20,MID(data_NoOutliers!ADT20,2,99)/2),"")</f>
        <v/>
      </c>
      <c r="AQJ20" s="4" t="str">
        <f>IFERROR(IF(N(data_NoOutliers!ADU20),data_NoOutliers!ADU20,MID(data_NoOutliers!ADU20,2,99)/2),"")</f>
        <v/>
      </c>
      <c r="AQK20" s="4" t="str">
        <f>IFERROR(IF(N(data_NoOutliers!ADV20),data_NoOutliers!ADV20,MID(data_NoOutliers!ADV20,2,99)/2),"")</f>
        <v/>
      </c>
      <c r="AQL20" s="4" t="str">
        <f>IFERROR(IF(N(data_NoOutliers!ADW20),data_NoOutliers!ADW20,MID(data_NoOutliers!ADW20,2,99)/2),"")</f>
        <v/>
      </c>
      <c r="AQM20" s="4" t="str">
        <f>IFERROR(IF(N(data_NoOutliers!ADX20),data_NoOutliers!ADX20,MID(data_NoOutliers!ADX20,2,99)/2),"")</f>
        <v/>
      </c>
      <c r="AQN20" s="4" t="str">
        <f>IFERROR(IF(N(data_NoOutliers!ADY20),data_NoOutliers!ADY20,MID(data_NoOutliers!ADY20,2,99)/2),"")</f>
        <v/>
      </c>
      <c r="AQO20" s="4" t="str">
        <f>IFERROR(IF(N(data_NoOutliers!ADZ20),data_NoOutliers!ADZ20,MID(data_NoOutliers!ADZ20,2,99)/2),"")</f>
        <v/>
      </c>
      <c r="AQP20" s="4" t="str">
        <f>IFERROR(IF(N(data_NoOutliers!AEA20),data_NoOutliers!AEA20,MID(data_NoOutliers!AEA20,2,99)/2),"")</f>
        <v/>
      </c>
      <c r="AQQ20" s="4" t="str">
        <f>IFERROR(IF(N(data_NoOutliers!AEB20),data_NoOutliers!AEB20,MID(data_NoOutliers!AEB20,2,99)/2),"")</f>
        <v/>
      </c>
      <c r="AQR20" s="4" t="str">
        <f>IFERROR(IF(N(data_NoOutliers!AEC20),data_NoOutliers!AEC20,MID(data_NoOutliers!AEC20,2,99)/2),"")</f>
        <v/>
      </c>
      <c r="AQS20" s="4" t="str">
        <f>IFERROR(IF(N(data_NoOutliers!AED20),data_NoOutliers!AED20,MID(data_NoOutliers!AED20,2,99)/2),"")</f>
        <v/>
      </c>
      <c r="AQT20" s="4" t="str">
        <f>IFERROR(IF(N(data_NoOutliers!AEE20),data_NoOutliers!AEE20,MID(data_NoOutliers!AEE20,2,99)/2),"")</f>
        <v/>
      </c>
      <c r="AQU20" s="4" t="str">
        <f>IFERROR(IF(N(data_NoOutliers!AEF20),data_NoOutliers!AEF20,MID(data_NoOutliers!AEF20,2,99)/2),"")</f>
        <v/>
      </c>
      <c r="AQV20" s="4" t="str">
        <f>IFERROR(IF(N(data_NoOutliers!AEG20),data_NoOutliers!AEG20,MID(data_NoOutliers!AEG20,2,99)/2),"")</f>
        <v/>
      </c>
      <c r="AQW20" s="4" t="str">
        <f>IFERROR(IF(N(data_NoOutliers!AEH20),data_NoOutliers!AEH20,MID(data_NoOutliers!AEH20,2,99)/2),"")</f>
        <v/>
      </c>
      <c r="AQX20" s="4" t="str">
        <f>IFERROR(IF(N(data_NoOutliers!AEI20),data_NoOutliers!AEI20,MID(data_NoOutliers!AEI20,2,99)/2),"")</f>
        <v/>
      </c>
      <c r="AQY20" s="4" t="str">
        <f>IFERROR(IF(N(data_NoOutliers!AEJ20),data_NoOutliers!AEJ20,MID(data_NoOutliers!AEJ20,2,99)/2),"")</f>
        <v/>
      </c>
      <c r="AQZ20" s="4" t="str">
        <f>IFERROR(IF(N(data_NoOutliers!AEK20),data_NoOutliers!AEK20,MID(data_NoOutliers!AEK20,2,99)/2),"")</f>
        <v/>
      </c>
      <c r="ARA20" s="4" t="str">
        <f>IFERROR(IF(N(data_NoOutliers!AEL20),data_NoOutliers!AEL20,MID(data_NoOutliers!AEL20,2,99)/2),"")</f>
        <v/>
      </c>
      <c r="ARB20" s="4" t="str">
        <f>IFERROR(IF(N(data_NoOutliers!AEM20),data_NoOutliers!AEM20,MID(data_NoOutliers!AEM20,2,99)/2),"")</f>
        <v/>
      </c>
      <c r="ARC20" s="4" t="str">
        <f>IFERROR(IF(N(data_NoOutliers!AEN20),data_NoOutliers!AEN20,MID(data_NoOutliers!AEN20,2,99)/2),"")</f>
        <v/>
      </c>
      <c r="ARD20" s="4" t="str">
        <f>IFERROR(IF(N(data_NoOutliers!AEO20),data_NoOutliers!AEO20,MID(data_NoOutliers!AEO20,2,99)/2),"")</f>
        <v/>
      </c>
      <c r="ARE20" s="4" t="str">
        <f>IFERROR(IF(N(data_NoOutliers!AEP20),data_NoOutliers!AEP20,MID(data_NoOutliers!AEP20,2,99)/2),"")</f>
        <v/>
      </c>
      <c r="ARF20" s="4" t="str">
        <f>IFERROR(IF(N(data_NoOutliers!AEQ20),data_NoOutliers!AEQ20,MID(data_NoOutliers!AEQ20,2,99)/2),"")</f>
        <v/>
      </c>
      <c r="ARG20" s="4" t="str">
        <f>IFERROR(IF(N(data_NoOutliers!AER20),data_NoOutliers!AER20,MID(data_NoOutliers!AER20,2,99)/2),"")</f>
        <v/>
      </c>
      <c r="ARH20" s="4" t="str">
        <f>IFERROR(IF(N(data_NoOutliers!AES20),data_NoOutliers!AES20,MID(data_NoOutliers!AES20,2,99)/2),"")</f>
        <v/>
      </c>
      <c r="ARI20" s="4" t="str">
        <f>IFERROR(IF(N(data_NoOutliers!AET20),data_NoOutliers!AET20,MID(data_NoOutliers!AET20,2,99)/2),"")</f>
        <v/>
      </c>
      <c r="ARJ20" s="4" t="str">
        <f>IFERROR(IF(N(data_NoOutliers!AEU20),data_NoOutliers!AEU20,MID(data_NoOutliers!AEU20,2,99)/2),"")</f>
        <v/>
      </c>
      <c r="ARK20" s="4" t="str">
        <f>IFERROR(IF(N(data_NoOutliers!AEV20),data_NoOutliers!AEV20,MID(data_NoOutliers!AEV20,2,99)/2),"")</f>
        <v/>
      </c>
      <c r="ARL20" s="4" t="str">
        <f>IFERROR(IF(N(data_NoOutliers!AEW20),data_NoOutliers!AEW20,MID(data_NoOutliers!AEW20,2,99)/2),"")</f>
        <v/>
      </c>
      <c r="ARM20" s="4" t="str">
        <f>IFERROR(IF(N(data_NoOutliers!AEX20),data_NoOutliers!AEX20,MID(data_NoOutliers!AEX20,2,99)/2),"")</f>
        <v/>
      </c>
      <c r="ARN20" s="4" t="str">
        <f>IFERROR(IF(N(data_NoOutliers!AEY20),data_NoOutliers!AEY20,MID(data_NoOutliers!AEY20,2,99)/2),"")</f>
        <v/>
      </c>
      <c r="ARO20" s="4" t="str">
        <f>IFERROR(IF(N(data_NoOutliers!AEZ20),data_NoOutliers!AEZ20,MID(data_NoOutliers!AEZ20,2,99)/2),"")</f>
        <v/>
      </c>
      <c r="ARP20" s="4" t="str">
        <f>IFERROR(IF(N(data_NoOutliers!AFA20),data_NoOutliers!AFA20,MID(data_NoOutliers!AFA20,2,99)/2),"")</f>
        <v/>
      </c>
      <c r="ARQ20" s="4" t="str">
        <f>IFERROR(IF(N(data_NoOutliers!AFB20),data_NoOutliers!AFB20,MID(data_NoOutliers!AFB20,2,99)/2),"")</f>
        <v/>
      </c>
      <c r="ARR20" s="4" t="str">
        <f>IFERROR(IF(N(data_NoOutliers!AFC20),data_NoOutliers!AFC20,MID(data_NoOutliers!AFC20,2,99)/2),"")</f>
        <v/>
      </c>
      <c r="ARS20" s="4" t="str">
        <f>IFERROR(IF(N(data_NoOutliers!AFD20),data_NoOutliers!AFD20,MID(data_NoOutliers!AFD20,2,99)/2),"")</f>
        <v/>
      </c>
      <c r="ART20" s="4" t="str">
        <f>IFERROR(IF(N(data_NoOutliers!AFE20),data_NoOutliers!AFE20,MID(data_NoOutliers!AFE20,2,99)/2),"")</f>
        <v/>
      </c>
      <c r="ARU20" s="4" t="str">
        <f>IFERROR(IF(N(data_NoOutliers!AFF20),data_NoOutliers!AFF20,MID(data_NoOutliers!AFF20,2,99)/2),"")</f>
        <v/>
      </c>
      <c r="ARV20" s="4" t="str">
        <f>IFERROR(IF(N(data_NoOutliers!AFG20),data_NoOutliers!AFG20,MID(data_NoOutliers!AFG20,2,99)/2),"")</f>
        <v/>
      </c>
      <c r="ARW20" s="4" t="str">
        <f>IFERROR(IF(N(data_NoOutliers!AFH20),data_NoOutliers!AFH20,MID(data_NoOutliers!AFH20,2,99)/2),"")</f>
        <v/>
      </c>
      <c r="ARX20" s="4" t="str">
        <f>IFERROR(IF(N(data_NoOutliers!AFI20),data_NoOutliers!AFI20,MID(data_NoOutliers!AFI20,2,99)/2),"")</f>
        <v/>
      </c>
      <c r="ARY20" s="4" t="str">
        <f>IFERROR(IF(N(data_NoOutliers!AFJ20),data_NoOutliers!AFJ20,MID(data_NoOutliers!AFJ20,2,99)/2),"")</f>
        <v/>
      </c>
      <c r="ARZ20" s="4" t="str">
        <f>IFERROR(IF(N(data_NoOutliers!AFK20),data_NoOutliers!AFK20,MID(data_NoOutliers!AFK20,2,99)/2),"")</f>
        <v/>
      </c>
      <c r="ASA20" s="4" t="str">
        <f>IFERROR(IF(N(data_NoOutliers!AFL20),data_NoOutliers!AFL20,MID(data_NoOutliers!AFL20,2,99)/2),"")</f>
        <v/>
      </c>
      <c r="ASB20" s="4" t="str">
        <f>IFERROR(IF(N(data_NoOutliers!AFM20),data_NoOutliers!AFM20,MID(data_NoOutliers!AFM20,2,99)/2),"")</f>
        <v/>
      </c>
      <c r="ASC20" s="4" t="str">
        <f>IFERROR(IF(N(data_NoOutliers!AFN20),data_NoOutliers!AFN20,MID(data_NoOutliers!AFN20,2,99)/2),"")</f>
        <v/>
      </c>
      <c r="ASD20" s="4" t="str">
        <f>IFERROR(IF(N(data_NoOutliers!AFO20),data_NoOutliers!AFO20,MID(data_NoOutliers!AFO20,2,99)/2),"")</f>
        <v/>
      </c>
      <c r="ASE20" s="4" t="str">
        <f>IFERROR(IF(N(data_NoOutliers!AFP20),data_NoOutliers!AFP20,MID(data_NoOutliers!AFP20,2,99)/2),"")</f>
        <v/>
      </c>
      <c r="ASF20" s="4" t="str">
        <f>IFERROR(IF(N(data_NoOutliers!AFQ20),data_NoOutliers!AFQ20,MID(data_NoOutliers!AFQ20,2,99)/2),"")</f>
        <v/>
      </c>
      <c r="ASG20" s="4" t="str">
        <f>IFERROR(IF(N(data_NoOutliers!AFR20),data_NoOutliers!AFR20,MID(data_NoOutliers!AFR20,2,99)/2),"")</f>
        <v/>
      </c>
      <c r="ASH20" s="4" t="str">
        <f>IFERROR(IF(N(data_NoOutliers!AFS20),data_NoOutliers!AFS20,MID(data_NoOutliers!AFS20,2,99)/2),"")</f>
        <v/>
      </c>
      <c r="ASI20" s="4" t="str">
        <f>IFERROR(IF(N(data_NoOutliers!AFT20),data_NoOutliers!AFT20,MID(data_NoOutliers!AFT20,2,99)/2),"")</f>
        <v/>
      </c>
      <c r="ASJ20" s="4" t="str">
        <f>IFERROR(IF(N(data_NoOutliers!AFU20),data_NoOutliers!AFU20,MID(data_NoOutliers!AFU20,2,99)/2),"")</f>
        <v/>
      </c>
      <c r="ASK20" s="4" t="str">
        <f>IFERROR(IF(N(data_NoOutliers!AFV20),data_NoOutliers!AFV20,MID(data_NoOutliers!AFV20,2,99)/2),"")</f>
        <v/>
      </c>
      <c r="ASL20" s="4" t="str">
        <f>IFERROR(IF(N(data_NoOutliers!AFW20),data_NoOutliers!AFW20,MID(data_NoOutliers!AFW20,2,99)/2),"")</f>
        <v/>
      </c>
      <c r="ASM20" s="4" t="str">
        <f>IFERROR(IF(N(data_NoOutliers!AFX20),data_NoOutliers!AFX20,MID(data_NoOutliers!AFX20,2,99)/2),"")</f>
        <v/>
      </c>
      <c r="ASN20" s="4" t="str">
        <f>IFERROR(IF(N(data_NoOutliers!AFY20),data_NoOutliers!AFY20,MID(data_NoOutliers!AFY20,2,99)/2),"")</f>
        <v/>
      </c>
      <c r="ASO20" s="4" t="str">
        <f>IFERROR(IF(N(data_NoOutliers!AFZ20),data_NoOutliers!AFZ20,MID(data_NoOutliers!AFZ20,2,99)/2),"")</f>
        <v/>
      </c>
      <c r="ASP20" s="4" t="str">
        <f>IFERROR(IF(N(data_NoOutliers!AGA20),data_NoOutliers!AGA20,MID(data_NoOutliers!AGA20,2,99)/2),"")</f>
        <v/>
      </c>
      <c r="ASQ20" s="4" t="str">
        <f>IFERROR(IF(N(data_NoOutliers!AGB20),data_NoOutliers!AGB20,MID(data_NoOutliers!AGB20,2,99)/2),"")</f>
        <v/>
      </c>
      <c r="ASR20" s="4" t="str">
        <f>IFERROR(IF(N(data_NoOutliers!AGC20),data_NoOutliers!AGC20,MID(data_NoOutliers!AGC20,2,99)/2),"")</f>
        <v/>
      </c>
      <c r="ASS20" s="4" t="str">
        <f>IFERROR(IF(N(data_NoOutliers!AGD20),data_NoOutliers!AGD20,MID(data_NoOutliers!AGD20,2,99)/2),"")</f>
        <v/>
      </c>
      <c r="AST20" s="4" t="str">
        <f>IFERROR(IF(N(data_NoOutliers!AGE20),data_NoOutliers!AGE20,MID(data_NoOutliers!AGE20,2,99)/2),"")</f>
        <v/>
      </c>
      <c r="ASU20" s="4" t="str">
        <f>IFERROR(IF(N(data_NoOutliers!AGF20),data_NoOutliers!AGF20,MID(data_NoOutliers!AGF20,2,99)/2),"")</f>
        <v/>
      </c>
      <c r="ASV20" s="4" t="str">
        <f>IFERROR(IF(N(data_NoOutliers!AGG20),data_NoOutliers!AGG20,MID(data_NoOutliers!AGG20,2,99)/2),"")</f>
        <v/>
      </c>
      <c r="ASW20" s="4" t="str">
        <f>IFERROR(IF(N(data_NoOutliers!AGH20),data_NoOutliers!AGH20,MID(data_NoOutliers!AGH20,2,99)/2),"")</f>
        <v/>
      </c>
      <c r="ASX20" s="4" t="str">
        <f>IFERROR(IF(N(data_NoOutliers!AGI20),data_NoOutliers!AGI20,MID(data_NoOutliers!AGI20,2,99)/2),"")</f>
        <v/>
      </c>
      <c r="ASY20" s="4" t="str">
        <f>IFERROR(IF(N(data_NoOutliers!AGJ20),data_NoOutliers!AGJ20,MID(data_NoOutliers!AGJ20,2,99)/2),"")</f>
        <v/>
      </c>
      <c r="ASZ20" s="4" t="str">
        <f>IFERROR(IF(N(data_NoOutliers!AGK20),data_NoOutliers!AGK20,MID(data_NoOutliers!AGK20,2,99)/2),"")</f>
        <v/>
      </c>
      <c r="ATA20" s="4" t="str">
        <f>IFERROR(IF(N(data_NoOutliers!AGL20),data_NoOutliers!AGL20,MID(data_NoOutliers!AGL20,2,99)/2),"")</f>
        <v/>
      </c>
      <c r="ATB20" s="4" t="str">
        <f>IFERROR(IF(N(data_NoOutliers!AGM20),data_NoOutliers!AGM20,MID(data_NoOutliers!AGM20,2,99)/2),"")</f>
        <v/>
      </c>
      <c r="ATC20" s="4" t="str">
        <f>IFERROR(IF(N(data_NoOutliers!AGN20),data_NoOutliers!AGN20,MID(data_NoOutliers!AGN20,2,99)/2),"")</f>
        <v/>
      </c>
      <c r="ATD20" s="4" t="str">
        <f>IFERROR(IF(N(data_NoOutliers!AGO20),data_NoOutliers!AGO20,MID(data_NoOutliers!AGO20,2,99)/2),"")</f>
        <v/>
      </c>
      <c r="ATE20" s="4" t="str">
        <f>IFERROR(IF(N(data_NoOutliers!AGP20),data_NoOutliers!AGP20,MID(data_NoOutliers!AGP20,2,99)/2),"")</f>
        <v/>
      </c>
      <c r="ATF20" s="4" t="str">
        <f>IFERROR(IF(N(data_NoOutliers!AGQ20),data_NoOutliers!AGQ20,MID(data_NoOutliers!AGQ20,2,99)/2),"")</f>
        <v/>
      </c>
      <c r="ATG20" s="4" t="str">
        <f>IFERROR(IF(N(data_NoOutliers!AGR20),data_NoOutliers!AGR20,MID(data_NoOutliers!AGR20,2,99)/2),"")</f>
        <v/>
      </c>
      <c r="ATH20" s="4" t="str">
        <f>IFERROR(IF(N(data_NoOutliers!AGS20),data_NoOutliers!AGS20,MID(data_NoOutliers!AGS20,2,99)/2),"")</f>
        <v/>
      </c>
      <c r="ATI20" s="4" t="str">
        <f>IFERROR(IF(N(data_NoOutliers!AGT20),data_NoOutliers!AGT20,MID(data_NoOutliers!AGT20,2,99)/2),"")</f>
        <v/>
      </c>
      <c r="ATJ20" s="4" t="str">
        <f>IFERROR(IF(N(data_NoOutliers!AGU20),data_NoOutliers!AGU20,MID(data_NoOutliers!AGU20,2,99)/2),"")</f>
        <v/>
      </c>
      <c r="ATK20" s="4" t="str">
        <f>IFERROR(IF(N(data_NoOutliers!AGV20),data_NoOutliers!AGV20,MID(data_NoOutliers!AGV20,2,99)/2),"")</f>
        <v/>
      </c>
      <c r="ATL20" s="4" t="str">
        <f>IFERROR(IF(N(data_NoOutliers!AGW20),data_NoOutliers!AGW20,MID(data_NoOutliers!AGW20,2,99)/2),"")</f>
        <v/>
      </c>
      <c r="ATM20" s="4" t="str">
        <f>IFERROR(IF(N(data_NoOutliers!AGX20),data_NoOutliers!AGX20,MID(data_NoOutliers!AGX20,2,99)/2),"")</f>
        <v/>
      </c>
      <c r="ATN20" s="4" t="str">
        <f>IFERROR(IF(N(data_NoOutliers!AGY20),data_NoOutliers!AGY20,MID(data_NoOutliers!AGY20,2,99)/2),"")</f>
        <v/>
      </c>
      <c r="ATO20" s="4" t="str">
        <f>IFERROR(IF(N(data_NoOutliers!AGZ20),data_NoOutliers!AGZ20,MID(data_NoOutliers!AGZ20,2,99)/2),"")</f>
        <v/>
      </c>
      <c r="ATP20" s="4" t="str">
        <f>IFERROR(IF(N(data_NoOutliers!AHA20),data_NoOutliers!AHA20,MID(data_NoOutliers!AHA20,2,99)/2),"")</f>
        <v/>
      </c>
      <c r="ATQ20" s="4" t="str">
        <f>IFERROR(IF(N(data_NoOutliers!AHB20),data_NoOutliers!AHB20,MID(data_NoOutliers!AHB20,2,99)/2),"")</f>
        <v/>
      </c>
      <c r="ATR20" s="4" t="str">
        <f>IFERROR(IF(N(data_NoOutliers!AHC20),data_NoOutliers!AHC20,MID(data_NoOutliers!AHC20,2,99)/2),"")</f>
        <v/>
      </c>
      <c r="ATS20" s="4" t="str">
        <f>IFERROR(IF(N(data_NoOutliers!AHD20),data_NoOutliers!AHD20,MID(data_NoOutliers!AHD20,2,99)/2),"")</f>
        <v/>
      </c>
      <c r="ATT20" s="4" t="str">
        <f>IFERROR(IF(N(data_NoOutliers!AHE20),data_NoOutliers!AHE20,MID(data_NoOutliers!AHE20,2,99)/2),"")</f>
        <v/>
      </c>
      <c r="ATU20" s="4" t="str">
        <f>IFERROR(IF(N(data_NoOutliers!AHF20),data_NoOutliers!AHF20,MID(data_NoOutliers!AHF20,2,99)/2),"")</f>
        <v/>
      </c>
      <c r="ATV20" s="4" t="str">
        <f>IFERROR(IF(N(data_NoOutliers!AHG20),data_NoOutliers!AHG20,MID(data_NoOutliers!AHG20,2,99)/2),"")</f>
        <v/>
      </c>
      <c r="ATW20" s="4" t="str">
        <f>IFERROR(IF(N(data_NoOutliers!AHH20),data_NoOutliers!AHH20,MID(data_NoOutliers!AHH20,2,99)/2),"")</f>
        <v/>
      </c>
      <c r="ATX20" s="4" t="str">
        <f>IFERROR(IF(N(data_NoOutliers!AHI20),data_NoOutliers!AHI20,MID(data_NoOutliers!AHI20,2,99)/2),"")</f>
        <v/>
      </c>
      <c r="ATY20" s="4" t="str">
        <f>IFERROR(IF(N(data_NoOutliers!AHJ20),data_NoOutliers!AHJ20,MID(data_NoOutliers!AHJ20,2,99)/2),"")</f>
        <v/>
      </c>
      <c r="ATZ20" s="4" t="str">
        <f>IFERROR(IF(N(data_NoOutliers!AHK20),data_NoOutliers!AHK20,MID(data_NoOutliers!AHK20,2,99)/2),"")</f>
        <v/>
      </c>
      <c r="AUA20" s="4" t="str">
        <f>IFERROR(IF(N(data_NoOutliers!AHL20),data_NoOutliers!AHL20,MID(data_NoOutliers!AHL20,2,99)/2),"")</f>
        <v/>
      </c>
      <c r="AUB20" s="4" t="str">
        <f>IFERROR(IF(N(data_NoOutliers!AHM20),data_NoOutliers!AHM20,MID(data_NoOutliers!AHM20,2,99)/2),"")</f>
        <v/>
      </c>
      <c r="AUC20" s="4" t="str">
        <f>IFERROR(IF(N(data_NoOutliers!AHN20),data_NoOutliers!AHN20,MID(data_NoOutliers!AHN20,2,99)/2),"")</f>
        <v/>
      </c>
      <c r="AUD20" s="4" t="str">
        <f>IFERROR(IF(N(data_NoOutliers!AHO20),data_NoOutliers!AHO20,MID(data_NoOutliers!AHO20,2,99)/2),"")</f>
        <v/>
      </c>
      <c r="AUE20" s="4" t="str">
        <f>IFERROR(IF(N(data_NoOutliers!AHP20),data_NoOutliers!AHP20,MID(data_NoOutliers!AHP20,2,99)/2),"")</f>
        <v/>
      </c>
      <c r="AUF20" s="4" t="str">
        <f>IFERROR(IF(N(data_NoOutliers!AHQ20),data_NoOutliers!AHQ20,MID(data_NoOutliers!AHQ20,2,99)/2),"")</f>
        <v/>
      </c>
      <c r="AUG20" s="4" t="str">
        <f>IFERROR(IF(N(data_NoOutliers!AHR20),data_NoOutliers!AHR20,MID(data_NoOutliers!AHR20,2,99)/2),"")</f>
        <v/>
      </c>
      <c r="AUH20" s="4" t="str">
        <f>IFERROR(IF(N(data_NoOutliers!AHS20),data_NoOutliers!AHS20,MID(data_NoOutliers!AHS20,2,99)/2),"")</f>
        <v/>
      </c>
      <c r="AUI20" s="4" t="str">
        <f>IFERROR(IF(N(data_NoOutliers!AHT20),data_NoOutliers!AHT20,MID(data_NoOutliers!AHT20,2,99)/2),"")</f>
        <v/>
      </c>
      <c r="AUJ20" s="4" t="str">
        <f>IFERROR(IF(N(data_NoOutliers!AHU20),data_NoOutliers!AHU20,MID(data_NoOutliers!AHU20,2,99)/2),"")</f>
        <v/>
      </c>
      <c r="AUK20" s="4" t="str">
        <f>IFERROR(IF(N(data_NoOutliers!AHV20),data_NoOutliers!AHV20,MID(data_NoOutliers!AHV20,2,99)/2),"")</f>
        <v/>
      </c>
      <c r="AUL20" s="4" t="str">
        <f>IFERROR(IF(N(data_NoOutliers!AHW20),data_NoOutliers!AHW20,MID(data_NoOutliers!AHW20,2,99)/2),"")</f>
        <v/>
      </c>
      <c r="AUM20" s="4" t="str">
        <f>IFERROR(IF(N(data_NoOutliers!AHX20),data_NoOutliers!AHX20,MID(data_NoOutliers!AHX20,2,99)/2),"")</f>
        <v/>
      </c>
      <c r="AUN20" s="4" t="str">
        <f>IFERROR(IF(N(data_NoOutliers!AHY20),data_NoOutliers!AHY20,MID(data_NoOutliers!AHY20,2,99)/2),"")</f>
        <v/>
      </c>
      <c r="AUO20" s="4" t="str">
        <f>IFERROR(IF(N(data_NoOutliers!AHZ20),data_NoOutliers!AHZ20,MID(data_NoOutliers!AHZ20,2,99)/2),"")</f>
        <v/>
      </c>
      <c r="AUP20" s="4" t="str">
        <f>IFERROR(IF(N(data_NoOutliers!AIA20),data_NoOutliers!AIA20,MID(data_NoOutliers!AIA20,2,99)/2),"")</f>
        <v/>
      </c>
      <c r="AUQ20" s="4" t="str">
        <f>IFERROR(IF(N(data_NoOutliers!AIB20),data_NoOutliers!AIB20,MID(data_NoOutliers!AIB20,2,99)/2),"")</f>
        <v/>
      </c>
      <c r="AUR20" s="4" t="str">
        <f>IFERROR(IF(N(data_NoOutliers!AIC20),data_NoOutliers!AIC20,MID(data_NoOutliers!AIC20,2,99)/2),"")</f>
        <v/>
      </c>
      <c r="AUS20" s="4" t="str">
        <f>IFERROR(IF(N(data_NoOutliers!AID20),data_NoOutliers!AID20,MID(data_NoOutliers!AID20,2,99)/2),"")</f>
        <v/>
      </c>
      <c r="AUT20" s="4" t="str">
        <f>IFERROR(IF(N(data_NoOutliers!AIE20),data_NoOutliers!AIE20,MID(data_NoOutliers!AIE20,2,99)/2),"")</f>
        <v/>
      </c>
      <c r="AUU20" s="4" t="str">
        <f>IFERROR(IF(N(data_NoOutliers!AIF20),data_NoOutliers!AIF20,MID(data_NoOutliers!AIF20,2,99)/2),"")</f>
        <v/>
      </c>
      <c r="AUV20" s="4" t="str">
        <f>IFERROR(IF(N(data_NoOutliers!AIG20),data_NoOutliers!AIG20,MID(data_NoOutliers!AIG20,2,99)/2),"")</f>
        <v/>
      </c>
      <c r="AUW20" s="4" t="str">
        <f>IFERROR(IF(N(data_NoOutliers!AIH20),data_NoOutliers!AIH20,MID(data_NoOutliers!AIH20,2,99)/2),"")</f>
        <v/>
      </c>
      <c r="AUX20" s="4" t="str">
        <f>IFERROR(IF(N(data_NoOutliers!AII20),data_NoOutliers!AII20,MID(data_NoOutliers!AII20,2,99)/2),"")</f>
        <v/>
      </c>
      <c r="AUY20" s="4" t="str">
        <f>IFERROR(IF(N(data_NoOutliers!AIJ20),data_NoOutliers!AIJ20,MID(data_NoOutliers!AIJ20,2,99)/2),"")</f>
        <v/>
      </c>
      <c r="AUZ20" s="4" t="str">
        <f>IFERROR(IF(N(data_NoOutliers!AIK20),data_NoOutliers!AIK20,MID(data_NoOutliers!AIK20,2,99)/2),"")</f>
        <v/>
      </c>
      <c r="AVA20" s="4" t="str">
        <f>IFERROR(IF(N(data_NoOutliers!AIL20),data_NoOutliers!AIL20,MID(data_NoOutliers!AIL20,2,99)/2),"")</f>
        <v/>
      </c>
      <c r="AVB20" s="4" t="str">
        <f>IFERROR(IF(N(data_NoOutliers!AIM20),data_NoOutliers!AIM20,MID(data_NoOutliers!AIM20,2,99)/2),"")</f>
        <v/>
      </c>
      <c r="AVC20" s="4" t="str">
        <f>IFERROR(IF(N(data_NoOutliers!AIN20),data_NoOutliers!AIN20,MID(data_NoOutliers!AIN20,2,99)/2),"")</f>
        <v/>
      </c>
      <c r="AVD20" s="4" t="str">
        <f>IFERROR(IF(N(data_NoOutliers!AIO20),data_NoOutliers!AIO20,MID(data_NoOutliers!AIO20,2,99)/2),"")</f>
        <v/>
      </c>
      <c r="AVE20" s="4" t="str">
        <f>IFERROR(IF(N(data_NoOutliers!AIP20),data_NoOutliers!AIP20,MID(data_NoOutliers!AIP20,2,99)/2),"")</f>
        <v/>
      </c>
      <c r="AVF20" s="4" t="str">
        <f>IFERROR(IF(N(data_NoOutliers!AIQ20),data_NoOutliers!AIQ20,MID(data_NoOutliers!AIQ20,2,99)/2),"")</f>
        <v/>
      </c>
      <c r="AVG20" s="4" t="str">
        <f>IFERROR(IF(N(data_NoOutliers!AIR20),data_NoOutliers!AIR20,MID(data_NoOutliers!AIR20,2,99)/2),"")</f>
        <v/>
      </c>
      <c r="AVH20" s="4" t="str">
        <f>IFERROR(IF(N(data_NoOutliers!AIS20),data_NoOutliers!AIS20,MID(data_NoOutliers!AIS20,2,99)/2),"")</f>
        <v/>
      </c>
      <c r="AVI20" s="4" t="str">
        <f>IFERROR(IF(N(data_NoOutliers!AIT20),data_NoOutliers!AIT20,MID(data_NoOutliers!AIT20,2,99)/2),"")</f>
        <v/>
      </c>
      <c r="AVJ20" s="4" t="str">
        <f>IFERROR(IF(N(data_NoOutliers!AIU20),data_NoOutliers!AIU20,MID(data_NoOutliers!AIU20,2,99)/2),"")</f>
        <v/>
      </c>
      <c r="AVK20" s="4" t="str">
        <f>IFERROR(IF(N(data_NoOutliers!AIV20),data_NoOutliers!AIV20,MID(data_NoOutliers!AIV20,2,99)/2),"")</f>
        <v/>
      </c>
      <c r="AVL20" s="4" t="str">
        <f>IFERROR(IF(N(data_NoOutliers!AIW20),data_NoOutliers!AIW20,MID(data_NoOutliers!AIW20,2,99)/2),"")</f>
        <v/>
      </c>
      <c r="AVM20" s="4" t="str">
        <f>IFERROR(IF(N(data_NoOutliers!AIX20),data_NoOutliers!AIX20,MID(data_NoOutliers!AIX20,2,99)/2),"")</f>
        <v/>
      </c>
      <c r="AVN20" s="4" t="str">
        <f>IFERROR(IF(N(data_NoOutliers!AIY20),data_NoOutliers!AIY20,MID(data_NoOutliers!AIY20,2,99)/2),"")</f>
        <v/>
      </c>
      <c r="AVO20" s="4" t="str">
        <f>IFERROR(IF(N(data_NoOutliers!AIZ20),data_NoOutliers!AIZ20,MID(data_NoOutliers!AIZ20,2,99)/2),"")</f>
        <v/>
      </c>
      <c r="AVP20" s="4" t="str">
        <f>IFERROR(IF(N(data_NoOutliers!AJA20),data_NoOutliers!AJA20,MID(data_NoOutliers!AJA20,2,99)/2),"")</f>
        <v/>
      </c>
      <c r="AVQ20" s="4" t="str">
        <f>IFERROR(IF(N(data_NoOutliers!AJB20),data_NoOutliers!AJB20,MID(data_NoOutliers!AJB20,2,99)/2),"")</f>
        <v/>
      </c>
      <c r="AVR20" s="4" t="str">
        <f>IFERROR(IF(N(data_NoOutliers!AJC20),data_NoOutliers!AJC20,MID(data_NoOutliers!AJC20,2,99)/2),"")</f>
        <v/>
      </c>
      <c r="AVS20" s="4" t="str">
        <f>IFERROR(IF(N(data_NoOutliers!AJD20),data_NoOutliers!AJD20,MID(data_NoOutliers!AJD20,2,99)/2),"")</f>
        <v/>
      </c>
      <c r="AVT20" s="4" t="str">
        <f>IFERROR(IF(N(data_NoOutliers!AJE20),data_NoOutliers!AJE20,MID(data_NoOutliers!AJE20,2,99)/2),"")</f>
        <v/>
      </c>
      <c r="AVU20" s="4" t="str">
        <f>IFERROR(IF(N(data_NoOutliers!AJF20),data_NoOutliers!AJF20,MID(data_NoOutliers!AJF20,2,99)/2),"")</f>
        <v/>
      </c>
      <c r="AVV20" s="4" t="str">
        <f>IFERROR(IF(N(data_NoOutliers!AJG20),data_NoOutliers!AJG20,MID(data_NoOutliers!AJG20,2,99)/2),"")</f>
        <v/>
      </c>
      <c r="AVW20" s="4" t="str">
        <f>IFERROR(IF(N(data_NoOutliers!AJH20),data_NoOutliers!AJH20,MID(data_NoOutliers!AJH20,2,99)/2),"")</f>
        <v/>
      </c>
      <c r="AVX20" s="4" t="str">
        <f>IFERROR(IF(N(data_NoOutliers!AJI20),data_NoOutliers!AJI20,MID(data_NoOutliers!AJI20,2,99)/2),"")</f>
        <v/>
      </c>
      <c r="AVY20" s="4" t="str">
        <f>IFERROR(IF(N(data_NoOutliers!AJJ20),data_NoOutliers!AJJ20,MID(data_NoOutliers!AJJ20,2,99)/2),"")</f>
        <v/>
      </c>
      <c r="AVZ20" s="4" t="str">
        <f>IFERROR(IF(N(data_NoOutliers!AJK20),data_NoOutliers!AJK20,MID(data_NoOutliers!AJK20,2,99)/2),"")</f>
        <v/>
      </c>
      <c r="AWA20" s="4" t="str">
        <f>IFERROR(IF(N(data_NoOutliers!AJL20),data_NoOutliers!AJL20,MID(data_NoOutliers!AJL20,2,99)/2),"")</f>
        <v/>
      </c>
      <c r="AWB20" s="4" t="str">
        <f>IFERROR(IF(N(data_NoOutliers!AJM20),data_NoOutliers!AJM20,MID(data_NoOutliers!AJM20,2,99)/2),"")</f>
        <v/>
      </c>
      <c r="AWC20" s="4" t="str">
        <f>IFERROR(IF(N(data_NoOutliers!AJN20),data_NoOutliers!AJN20,MID(data_NoOutliers!AJN20,2,99)/2),"")</f>
        <v/>
      </c>
      <c r="AWD20" s="4" t="str">
        <f>IFERROR(IF(N(data_NoOutliers!AJO20),data_NoOutliers!AJO20,MID(data_NoOutliers!AJO20,2,99)/2),"")</f>
        <v/>
      </c>
      <c r="AWE20" s="4" t="str">
        <f>IFERROR(IF(N(data_NoOutliers!AJP20),data_NoOutliers!AJP20,MID(data_NoOutliers!AJP20,2,99)/2),"")</f>
        <v/>
      </c>
      <c r="AWF20" s="4" t="str">
        <f>IFERROR(IF(N(data_NoOutliers!AJQ20),data_NoOutliers!AJQ20,MID(data_NoOutliers!AJQ20,2,99)/2),"")</f>
        <v/>
      </c>
      <c r="AWG20" s="4" t="str">
        <f>IFERROR(IF(N(data_NoOutliers!AJR20),data_NoOutliers!AJR20,MID(data_NoOutliers!AJR20,2,99)/2),"")</f>
        <v/>
      </c>
      <c r="AWH20" s="4" t="str">
        <f>IFERROR(IF(N(data_NoOutliers!AJS20),data_NoOutliers!AJS20,MID(data_NoOutliers!AJS20,2,99)/2),"")</f>
        <v/>
      </c>
      <c r="AWI20" s="4" t="str">
        <f>IFERROR(IF(N(data_NoOutliers!AJT20),data_NoOutliers!AJT20,MID(data_NoOutliers!AJT20,2,99)/2),"")</f>
        <v/>
      </c>
      <c r="AWJ20" s="4" t="str">
        <f>IFERROR(IF(N(data_NoOutliers!AJU20),data_NoOutliers!AJU20,MID(data_NoOutliers!AJU20,2,99)/2),"")</f>
        <v/>
      </c>
      <c r="AWK20" s="4" t="str">
        <f>IFERROR(IF(N(data_NoOutliers!AJV20),data_NoOutliers!AJV20,MID(data_NoOutliers!AJV20,2,99)/2),"")</f>
        <v/>
      </c>
      <c r="AWL20" s="4" t="str">
        <f>IFERROR(IF(N(data_NoOutliers!AJW20),data_NoOutliers!AJW20,MID(data_NoOutliers!AJW20,2,99)/2),"")</f>
        <v/>
      </c>
      <c r="AWM20" s="4" t="str">
        <f>IFERROR(IF(N(data_NoOutliers!AJX20),data_NoOutliers!AJX20,MID(data_NoOutliers!AJX20,2,99)/2),"")</f>
        <v/>
      </c>
      <c r="AWN20" s="4" t="str">
        <f>IFERROR(IF(N(data_NoOutliers!AJY20),data_NoOutliers!AJY20,MID(data_NoOutliers!AJY20,2,99)/2),"")</f>
        <v/>
      </c>
      <c r="AWO20" s="4" t="str">
        <f>IFERROR(IF(N(data_NoOutliers!AJZ20),data_NoOutliers!AJZ20,MID(data_NoOutliers!AJZ20,2,99)/2),"")</f>
        <v/>
      </c>
      <c r="AWP20" s="4" t="str">
        <f>IFERROR(IF(N(data_NoOutliers!AKA20),data_NoOutliers!AKA20,MID(data_NoOutliers!AKA20,2,99)/2),"")</f>
        <v/>
      </c>
      <c r="AWQ20" s="4" t="str">
        <f>IFERROR(IF(N(data_NoOutliers!AKB20),data_NoOutliers!AKB20,MID(data_NoOutliers!AKB20,2,99)/2),"")</f>
        <v/>
      </c>
      <c r="AWR20" s="4" t="str">
        <f>IFERROR(IF(N(data_NoOutliers!AKC20),data_NoOutliers!AKC20,MID(data_NoOutliers!AKC20,2,99)/2),"")</f>
        <v/>
      </c>
      <c r="AWS20" s="4" t="str">
        <f>IFERROR(IF(N(data_NoOutliers!AKD20),data_NoOutliers!AKD20,MID(data_NoOutliers!AKD20,2,99)/2),"")</f>
        <v/>
      </c>
      <c r="AWT20" s="4" t="str">
        <f>IFERROR(IF(N(data_NoOutliers!AKE20),data_NoOutliers!AKE20,MID(data_NoOutliers!AKE20,2,99)/2),"")</f>
        <v/>
      </c>
      <c r="AWU20" s="4" t="str">
        <f>IFERROR(IF(N(data_NoOutliers!AKF20),data_NoOutliers!AKF20,MID(data_NoOutliers!AKF20,2,99)/2),"")</f>
        <v/>
      </c>
      <c r="AWV20" s="4" t="str">
        <f>IFERROR(IF(N(data_NoOutliers!AKG20),data_NoOutliers!AKG20,MID(data_NoOutliers!AKG20,2,99)/2),"")</f>
        <v/>
      </c>
      <c r="AWW20" s="4" t="str">
        <f>IFERROR(IF(N(data_NoOutliers!AKH20),data_NoOutliers!AKH20,MID(data_NoOutliers!AKH20,2,99)/2),"")</f>
        <v/>
      </c>
      <c r="AWX20" s="4" t="str">
        <f>IFERROR(IF(N(data_NoOutliers!AKI20),data_NoOutliers!AKI20,MID(data_NoOutliers!AKI20,2,99)/2),"")</f>
        <v/>
      </c>
      <c r="AWY20" s="4" t="str">
        <f>IFERROR(IF(N(data_NoOutliers!AKJ20),data_NoOutliers!AKJ20,MID(data_NoOutliers!AKJ20,2,99)/2),"")</f>
        <v/>
      </c>
      <c r="AWZ20" s="4" t="str">
        <f>IFERROR(IF(N(data_NoOutliers!AKK20),data_NoOutliers!AKK20,MID(data_NoOutliers!AKK20,2,99)/2),"")</f>
        <v/>
      </c>
      <c r="AXA20" s="4" t="str">
        <f>IFERROR(IF(N(data_NoOutliers!AKL20),data_NoOutliers!AKL20,MID(data_NoOutliers!AKL20,2,99)/2),"")</f>
        <v/>
      </c>
      <c r="AXB20" s="4" t="str">
        <f>IFERROR(IF(N(data_NoOutliers!AKM20),data_NoOutliers!AKM20,MID(data_NoOutliers!AKM20,2,99)/2),"")</f>
        <v/>
      </c>
      <c r="AXC20" s="4" t="str">
        <f>IFERROR(IF(N(data_NoOutliers!AKN20),data_NoOutliers!AKN20,MID(data_NoOutliers!AKN20,2,99)/2),"")</f>
        <v/>
      </c>
      <c r="AXD20" s="4" t="str">
        <f>IFERROR(IF(N(data_NoOutliers!AKO20),data_NoOutliers!AKO20,MID(data_NoOutliers!AKO20,2,99)/2),"")</f>
        <v/>
      </c>
      <c r="AXE20" s="4" t="str">
        <f>IFERROR(IF(N(data_NoOutliers!AKP20),data_NoOutliers!AKP20,MID(data_NoOutliers!AKP20,2,99)/2),"")</f>
        <v/>
      </c>
      <c r="AXF20" s="4" t="str">
        <f>IFERROR(IF(N(data_NoOutliers!AKQ20),data_NoOutliers!AKQ20,MID(data_NoOutliers!AKQ20,2,99)/2),"")</f>
        <v/>
      </c>
      <c r="AXG20" s="4" t="str">
        <f>IFERROR(IF(N(data_NoOutliers!AKR20),data_NoOutliers!AKR20,MID(data_NoOutliers!AKR20,2,99)/2),"")</f>
        <v/>
      </c>
      <c r="AXH20" s="4" t="str">
        <f>IFERROR(IF(N(data_NoOutliers!AKS20),data_NoOutliers!AKS20,MID(data_NoOutliers!AKS20,2,99)/2),"")</f>
        <v/>
      </c>
      <c r="AXI20" s="4" t="str">
        <f>IFERROR(IF(N(data_NoOutliers!AKT20),data_NoOutliers!AKT20,MID(data_NoOutliers!AKT20,2,99)/2),"")</f>
        <v/>
      </c>
      <c r="AXJ20" s="4" t="str">
        <f>IFERROR(IF(N(data_NoOutliers!AKU20),data_NoOutliers!AKU20,MID(data_NoOutliers!AKU20,2,99)/2),"")</f>
        <v/>
      </c>
      <c r="AXK20" s="4" t="str">
        <f>IFERROR(IF(N(data_NoOutliers!AKV20),data_NoOutliers!AKV20,MID(data_NoOutliers!AKV20,2,99)/2),"")</f>
        <v/>
      </c>
      <c r="AXL20" s="4" t="str">
        <f>IFERROR(IF(N(data_NoOutliers!AKW20),data_NoOutliers!AKW20,MID(data_NoOutliers!AKW20,2,99)/2),"")</f>
        <v/>
      </c>
      <c r="AXM20" s="4" t="str">
        <f>IFERROR(IF(N(data_NoOutliers!AKX20),data_NoOutliers!AKX20,MID(data_NoOutliers!AKX20,2,99)/2),"")</f>
        <v/>
      </c>
      <c r="AXN20" s="4" t="str">
        <f>IFERROR(IF(N(data_NoOutliers!AKY20),data_NoOutliers!AKY20,MID(data_NoOutliers!AKY20,2,99)/2),"")</f>
        <v/>
      </c>
      <c r="AXO20" s="4" t="str">
        <f>IFERROR(IF(N(data_NoOutliers!AKZ20),data_NoOutliers!AKZ20,MID(data_NoOutliers!AKZ20,2,99)/2),"")</f>
        <v/>
      </c>
      <c r="AXP20" s="4" t="str">
        <f>IFERROR(IF(N(data_NoOutliers!ALA20),data_NoOutliers!ALA20,MID(data_NoOutliers!ALA20,2,99)/2),"")</f>
        <v/>
      </c>
      <c r="AXQ20" s="4" t="str">
        <f>IFERROR(IF(N(data_NoOutliers!ALB20),data_NoOutliers!ALB20,MID(data_NoOutliers!ALB20,2,99)/2),"")</f>
        <v/>
      </c>
      <c r="AXR20" s="4" t="str">
        <f>IFERROR(IF(N(data_NoOutliers!ALC20),data_NoOutliers!ALC20,MID(data_NoOutliers!ALC20,2,99)/2),"")</f>
        <v/>
      </c>
      <c r="AXS20" s="4" t="str">
        <f>IFERROR(IF(N(data_NoOutliers!ALD20),data_NoOutliers!ALD20,MID(data_NoOutliers!ALD20,2,99)/2),"")</f>
        <v/>
      </c>
      <c r="AXT20" s="4" t="str">
        <f>IFERROR(IF(N(data_NoOutliers!ALE20),data_NoOutliers!ALE20,MID(data_NoOutliers!ALE20,2,99)/2),"")</f>
        <v/>
      </c>
      <c r="AXU20" s="4" t="str">
        <f>IFERROR(IF(N(data_NoOutliers!ALF20),data_NoOutliers!ALF20,MID(data_NoOutliers!ALF20,2,99)/2),"")</f>
        <v/>
      </c>
      <c r="AXV20" s="4" t="str">
        <f>IFERROR(IF(N(data_NoOutliers!ALG20),data_NoOutliers!ALG20,MID(data_NoOutliers!ALG20,2,99)/2),"")</f>
        <v/>
      </c>
      <c r="AXW20" s="4" t="str">
        <f>IFERROR(IF(N(data_NoOutliers!ALH20),data_NoOutliers!ALH20,MID(data_NoOutliers!ALH20,2,99)/2),"")</f>
        <v/>
      </c>
      <c r="AXX20" s="4" t="str">
        <f>IFERROR(IF(N(data_NoOutliers!ALI20),data_NoOutliers!ALI20,MID(data_NoOutliers!ALI20,2,99)/2),"")</f>
        <v/>
      </c>
      <c r="AXY20" s="4" t="str">
        <f>IFERROR(IF(N(data_NoOutliers!ALJ20),data_NoOutliers!ALJ20,MID(data_NoOutliers!ALJ20,2,99)/2),"")</f>
        <v/>
      </c>
      <c r="AXZ20" s="4" t="str">
        <f>IFERROR(IF(N(data_NoOutliers!ALK20),data_NoOutliers!ALK20,MID(data_NoOutliers!ALK20,2,99)/2),"")</f>
        <v/>
      </c>
      <c r="AYA20" s="4" t="str">
        <f>IFERROR(IF(N(data_NoOutliers!ALL20),data_NoOutliers!ALL20,MID(data_NoOutliers!ALL20,2,99)/2),"")</f>
        <v/>
      </c>
      <c r="AYB20" s="4" t="str">
        <f>IFERROR(IF(N(data_NoOutliers!ALM20),data_NoOutliers!ALM20,MID(data_NoOutliers!ALM20,2,99)/2),"")</f>
        <v/>
      </c>
      <c r="AYC20" s="4" t="str">
        <f>IFERROR(IF(N(data_NoOutliers!ALN20),data_NoOutliers!ALN20,MID(data_NoOutliers!ALN20,2,99)/2),"")</f>
        <v/>
      </c>
      <c r="AYD20" s="4" t="str">
        <f>IFERROR(IF(N(data_NoOutliers!ALO20),data_NoOutliers!ALO20,MID(data_NoOutliers!ALO20,2,99)/2),"")</f>
        <v/>
      </c>
      <c r="AYE20" s="4" t="str">
        <f>IFERROR(IF(N(data_NoOutliers!ALP20),data_NoOutliers!ALP20,MID(data_NoOutliers!ALP20,2,99)/2),"")</f>
        <v/>
      </c>
      <c r="AYF20" s="4" t="str">
        <f>IFERROR(IF(N(data_NoOutliers!ALQ20),data_NoOutliers!ALQ20,MID(data_NoOutliers!ALQ20,2,99)/2),"")</f>
        <v/>
      </c>
      <c r="AYG20" s="4" t="str">
        <f>IFERROR(IF(N(data_NoOutliers!ALR20),data_NoOutliers!ALR20,MID(data_NoOutliers!ALR20,2,99)/2),"")</f>
        <v/>
      </c>
      <c r="AYH20" s="4" t="str">
        <f>IFERROR(IF(N(data_NoOutliers!ALS20),data_NoOutliers!ALS20,MID(data_NoOutliers!ALS20,2,99)/2),"")</f>
        <v/>
      </c>
      <c r="AYI20" s="4" t="str">
        <f>IFERROR(IF(N(data_NoOutliers!ALT20),data_NoOutliers!ALT20,MID(data_NoOutliers!ALT20,2,99)/2),"")</f>
        <v/>
      </c>
      <c r="AYJ20" s="4" t="str">
        <f>IFERROR(IF(N(data_NoOutliers!ALU20),data_NoOutliers!ALU20,MID(data_NoOutliers!ALU20,2,99)/2),"")</f>
        <v/>
      </c>
      <c r="AYK20" s="4" t="str">
        <f>IFERROR(IF(N(data_NoOutliers!ALV20),data_NoOutliers!ALV20,MID(data_NoOutliers!ALV20,2,99)/2),"")</f>
        <v/>
      </c>
      <c r="AYL20" s="4" t="str">
        <f>IFERROR(IF(N(data_NoOutliers!ALW20),data_NoOutliers!ALW20,MID(data_NoOutliers!ALW20,2,99)/2),"")</f>
        <v/>
      </c>
      <c r="AYM20" s="4" t="str">
        <f>IFERROR(IF(N(data_NoOutliers!ALX20),data_NoOutliers!ALX20,MID(data_NoOutliers!ALX20,2,99)/2),"")</f>
        <v/>
      </c>
      <c r="AYN20" s="4" t="str">
        <f>IFERROR(IF(N(data_NoOutliers!ALY20),data_NoOutliers!ALY20,MID(data_NoOutliers!ALY20,2,99)/2),"")</f>
        <v/>
      </c>
      <c r="AYO20" s="4" t="str">
        <f>IFERROR(IF(N(data_NoOutliers!ALZ20),data_NoOutliers!ALZ20,MID(data_NoOutliers!ALZ20,2,99)/2),"")</f>
        <v/>
      </c>
      <c r="AYP20" s="4" t="str">
        <f>IFERROR(IF(N(data_NoOutliers!AMA20),data_NoOutliers!AMA20,MID(data_NoOutliers!AMA20,2,99)/2),"")</f>
        <v/>
      </c>
      <c r="AYQ20" s="4" t="str">
        <f>IFERROR(IF(N(data_NoOutliers!AMB20),data_NoOutliers!AMB20,MID(data_NoOutliers!AMB20,2,99)/2),"")</f>
        <v/>
      </c>
      <c r="AYR20" s="4" t="str">
        <f>IFERROR(IF(N(data_NoOutliers!AMC20),data_NoOutliers!AMC20,MID(data_NoOutliers!AMC20,2,99)/2),"")</f>
        <v/>
      </c>
      <c r="AYS20" s="4" t="str">
        <f>IFERROR(IF(N(data_NoOutliers!AMD20),data_NoOutliers!AMD20,MID(data_NoOutliers!AMD20,2,99)/2),"")</f>
        <v/>
      </c>
      <c r="AYT20" s="4" t="str">
        <f>IFERROR(IF(N(data_NoOutliers!AME20),data_NoOutliers!AME20,MID(data_NoOutliers!AME20,2,99)/2),"")</f>
        <v/>
      </c>
      <c r="AYU20" s="4" t="str">
        <f>IFERROR(IF(N(data_NoOutliers!AMF20),data_NoOutliers!AMF20,MID(data_NoOutliers!AMF20,2,99)/2),"")</f>
        <v/>
      </c>
      <c r="AYV20" s="4" t="str">
        <f>IFERROR(IF(N(data_NoOutliers!AMG20),data_NoOutliers!AMG20,MID(data_NoOutliers!AMG20,2,99)/2),"")</f>
        <v/>
      </c>
      <c r="AYW20" s="4" t="str">
        <f>IFERROR(IF(N(data_NoOutliers!AMH20),data_NoOutliers!AMH20,MID(data_NoOutliers!AMH20,2,99)/2),"")</f>
        <v/>
      </c>
      <c r="AYX20" s="4" t="str">
        <f>IFERROR(IF(N(data_NoOutliers!AMI20),data_NoOutliers!AMI20,MID(data_NoOutliers!AMI20,2,99)/2),"")</f>
        <v/>
      </c>
      <c r="AYY20" s="4" t="str">
        <f>IFERROR(IF(N(data_NoOutliers!AMJ20),data_NoOutliers!AMJ20,MID(data_NoOutliers!AMJ20,2,99)/2),"")</f>
        <v/>
      </c>
      <c r="AYZ20" s="4" t="str">
        <f>IFERROR(IF(N(data_NoOutliers!AMK20),data_NoOutliers!AMK20,MID(data_NoOutliers!AMK20,2,99)/2),"")</f>
        <v/>
      </c>
      <c r="AZA20" s="4" t="str">
        <f>IFERROR(IF(N(data_NoOutliers!AML20),data_NoOutliers!AML20,MID(data_NoOutliers!AML20,2,99)/2),"")</f>
        <v/>
      </c>
      <c r="AZB20" s="4" t="str">
        <f>IFERROR(IF(N(data_NoOutliers!AMM20),data_NoOutliers!AMM20,MID(data_NoOutliers!AMM20,2,99)/2),"")</f>
        <v/>
      </c>
      <c r="AZC20" s="4" t="str">
        <f>IFERROR(IF(N(data_NoOutliers!AMN20),data_NoOutliers!AMN20,MID(data_NoOutliers!AMN20,2,99)/2),"")</f>
        <v/>
      </c>
      <c r="AZD20" s="4" t="str">
        <f>IFERROR(IF(N(data_NoOutliers!AMO20),data_NoOutliers!AMO20,MID(data_NoOutliers!AMO20,2,99)/2),"")</f>
        <v/>
      </c>
      <c r="AZE20" s="4" t="str">
        <f>IFERROR(IF(N(data_NoOutliers!AMP20),data_NoOutliers!AMP20,MID(data_NoOutliers!AMP20,2,99)/2),"")</f>
        <v/>
      </c>
      <c r="AZF20" s="4" t="str">
        <f>IFERROR(IF(N(data_NoOutliers!AMQ20),data_NoOutliers!AMQ20,MID(data_NoOutliers!AMQ20,2,99)/2),"")</f>
        <v/>
      </c>
      <c r="AZG20" s="4" t="str">
        <f>IFERROR(IF(N(data_NoOutliers!AMR20),data_NoOutliers!AMR20,MID(data_NoOutliers!AMR20,2,99)/2),"")</f>
        <v/>
      </c>
      <c r="AZH20" s="4" t="str">
        <f>IFERROR(IF(N(data_NoOutliers!AMS20),data_NoOutliers!AMS20,MID(data_NoOutliers!AMS20,2,99)/2),"")</f>
        <v/>
      </c>
      <c r="AZI20" s="4" t="str">
        <f>IFERROR(IF(N(data_NoOutliers!AMT20),data_NoOutliers!AMT20,MID(data_NoOutliers!AMT20,2,99)/2),"")</f>
        <v/>
      </c>
      <c r="AZJ20" s="4" t="str">
        <f>IFERROR(IF(N(data_NoOutliers!AMU20),data_NoOutliers!AMU20,MID(data_NoOutliers!AMU20,2,99)/2),"")</f>
        <v/>
      </c>
      <c r="AZK20" s="4" t="str">
        <f>IFERROR(IF(N(data_NoOutliers!AMV20),data_NoOutliers!AMV20,MID(data_NoOutliers!AMV20,2,99)/2),"")</f>
        <v/>
      </c>
      <c r="AZL20" s="4" t="str">
        <f>IFERROR(IF(N(data_NoOutliers!AMW20),data_NoOutliers!AMW20,MID(data_NoOutliers!AMW20,2,99)/2),"")</f>
        <v/>
      </c>
      <c r="AZM20" s="4" t="str">
        <f>IFERROR(IF(N(data_NoOutliers!AMX20),data_NoOutliers!AMX20,MID(data_NoOutliers!AMX20,2,99)/2),"")</f>
        <v/>
      </c>
      <c r="AZN20" s="4" t="str">
        <f>IFERROR(IF(N(data_NoOutliers!AMY20),data_NoOutliers!AMY20,MID(data_NoOutliers!AMY20,2,99)/2),"")</f>
        <v/>
      </c>
      <c r="AZO20" s="4" t="str">
        <f>IFERROR(IF(N(data_NoOutliers!AMZ20),data_NoOutliers!AMZ20,MID(data_NoOutliers!AMZ20,2,99)/2),"")</f>
        <v/>
      </c>
      <c r="AZP20" s="4" t="str">
        <f>IFERROR(IF(N(data_NoOutliers!ANA20),data_NoOutliers!ANA20,MID(data_NoOutliers!ANA20,2,99)/2),"")</f>
        <v/>
      </c>
      <c r="AZQ20" s="4" t="str">
        <f>IFERROR(IF(N(data_NoOutliers!ANB20),data_NoOutliers!ANB20,MID(data_NoOutliers!ANB20,2,99)/2),"")</f>
        <v/>
      </c>
      <c r="AZR20" s="4" t="str">
        <f>IFERROR(IF(N(data_NoOutliers!ANC20),data_NoOutliers!ANC20,MID(data_NoOutliers!ANC20,2,99)/2),"")</f>
        <v/>
      </c>
      <c r="AZS20" s="4" t="str">
        <f>IFERROR(IF(N(data_NoOutliers!AND20),data_NoOutliers!AND20,MID(data_NoOutliers!AND20,2,99)/2),"")</f>
        <v/>
      </c>
      <c r="AZT20" s="4" t="str">
        <f>IFERROR(IF(N(data_NoOutliers!ANE20),data_NoOutliers!ANE20,MID(data_NoOutliers!ANE20,2,99)/2),"")</f>
        <v/>
      </c>
      <c r="AZU20" s="4" t="str">
        <f>IFERROR(IF(N(data_NoOutliers!ANF20),data_NoOutliers!ANF20,MID(data_NoOutliers!ANF20,2,99)/2),"")</f>
        <v/>
      </c>
      <c r="AZV20" s="4" t="str">
        <f>IFERROR(IF(N(data_NoOutliers!ANG20),data_NoOutliers!ANG20,MID(data_NoOutliers!ANG20,2,99)/2),"")</f>
        <v/>
      </c>
      <c r="AZW20" s="4" t="str">
        <f>IFERROR(IF(N(data_NoOutliers!ANH20),data_NoOutliers!ANH20,MID(data_NoOutliers!ANH20,2,99)/2),"")</f>
        <v/>
      </c>
      <c r="AZX20" s="4" t="str">
        <f>IFERROR(IF(N(data_NoOutliers!ANI20),data_NoOutliers!ANI20,MID(data_NoOutliers!ANI20,2,99)/2),"")</f>
        <v/>
      </c>
      <c r="AZY20" s="4" t="str">
        <f>IFERROR(IF(N(data_NoOutliers!ANJ20),data_NoOutliers!ANJ20,MID(data_NoOutliers!ANJ20,2,99)/2),"")</f>
        <v/>
      </c>
      <c r="AZZ20" s="4" t="str">
        <f>IFERROR(IF(N(data_NoOutliers!ANK20),data_NoOutliers!ANK20,MID(data_NoOutliers!ANK20,2,99)/2),"")</f>
        <v/>
      </c>
      <c r="BAA20" s="4" t="str">
        <f>IFERROR(IF(N(data_NoOutliers!ANL20),data_NoOutliers!ANL20,MID(data_NoOutliers!ANL20,2,99)/2),"")</f>
        <v/>
      </c>
      <c r="BAB20" s="4" t="str">
        <f>IFERROR(IF(N(data_NoOutliers!ANM20),data_NoOutliers!ANM20,MID(data_NoOutliers!ANM20,2,99)/2),"")</f>
        <v/>
      </c>
      <c r="BAC20" s="4" t="str">
        <f>IFERROR(IF(N(data_NoOutliers!ANN20),data_NoOutliers!ANN20,MID(data_NoOutliers!ANN20,2,99)/2),"")</f>
        <v/>
      </c>
      <c r="BAD20" s="4" t="str">
        <f>IFERROR(IF(N(data_NoOutliers!ANO20),data_NoOutliers!ANO20,MID(data_NoOutliers!ANO20,2,99)/2),"")</f>
        <v/>
      </c>
      <c r="BAE20" s="4" t="str">
        <f>IFERROR(IF(N(data_NoOutliers!ANP20),data_NoOutliers!ANP20,MID(data_NoOutliers!ANP20,2,99)/2),"")</f>
        <v/>
      </c>
      <c r="BAF20" s="4" t="str">
        <f>IFERROR(IF(N(data_NoOutliers!ANQ20),data_NoOutliers!ANQ20,MID(data_NoOutliers!ANQ20,2,99)/2),"")</f>
        <v/>
      </c>
      <c r="BAG20" s="4" t="str">
        <f>IFERROR(IF(N(data_NoOutliers!ANR20),data_NoOutliers!ANR20,MID(data_NoOutliers!ANR20,2,99)/2),"")</f>
        <v/>
      </c>
      <c r="BAH20" s="4" t="str">
        <f>IFERROR(IF(N(data_NoOutliers!ANS20),data_NoOutliers!ANS20,MID(data_NoOutliers!ANS20,2,99)/2),"")</f>
        <v/>
      </c>
      <c r="BAI20" s="4" t="str">
        <f>IFERROR(IF(N(data_NoOutliers!ANT20),data_NoOutliers!ANT20,MID(data_NoOutliers!ANT20,2,99)/2),"")</f>
        <v/>
      </c>
      <c r="BAJ20" s="4" t="str">
        <f>IFERROR(IF(N(data_NoOutliers!ANU20),data_NoOutliers!ANU20,MID(data_NoOutliers!ANU20,2,99)/2),"")</f>
        <v/>
      </c>
      <c r="BAK20" s="4" t="str">
        <f>IFERROR(IF(N(data_NoOutliers!ANV20),data_NoOutliers!ANV20,MID(data_NoOutliers!ANV20,2,99)/2),"")</f>
        <v/>
      </c>
      <c r="BAL20" s="4" t="str">
        <f>IFERROR(IF(N(data_NoOutliers!ANW20),data_NoOutliers!ANW20,MID(data_NoOutliers!ANW20,2,99)/2),"")</f>
        <v/>
      </c>
      <c r="BAM20" s="4" t="str">
        <f>IFERROR(IF(N(data_NoOutliers!ANX20),data_NoOutliers!ANX20,MID(data_NoOutliers!ANX20,2,99)/2),"")</f>
        <v/>
      </c>
      <c r="BAN20" s="4" t="str">
        <f>IFERROR(IF(N(data_NoOutliers!ANY20),data_NoOutliers!ANY20,MID(data_NoOutliers!ANY20,2,99)/2),"")</f>
        <v/>
      </c>
      <c r="BAO20" s="4" t="str">
        <f>IFERROR(IF(N(data_NoOutliers!ANZ20),data_NoOutliers!ANZ20,MID(data_NoOutliers!ANZ20,2,99)/2),"")</f>
        <v/>
      </c>
      <c r="BAP20" s="4" t="str">
        <f>IFERROR(IF(N(data_NoOutliers!AOA20),data_NoOutliers!AOA20,MID(data_NoOutliers!AOA20,2,99)/2),"")</f>
        <v/>
      </c>
      <c r="BAQ20" s="4" t="str">
        <f>IFERROR(IF(N(data_NoOutliers!AOB20),data_NoOutliers!AOB20,MID(data_NoOutliers!AOB20,2,99)/2),"")</f>
        <v/>
      </c>
      <c r="BAR20" s="4" t="str">
        <f>IFERROR(IF(N(data_NoOutliers!AOC20),data_NoOutliers!AOC20,MID(data_NoOutliers!AOC20,2,99)/2),"")</f>
        <v/>
      </c>
      <c r="BAS20" s="4" t="str">
        <f>IFERROR(IF(N(data_NoOutliers!AOD20),data_NoOutliers!AOD20,MID(data_NoOutliers!AOD20,2,99)/2),"")</f>
        <v/>
      </c>
      <c r="BAT20" s="4" t="str">
        <f>IFERROR(IF(N(data_NoOutliers!AOE20),data_NoOutliers!AOE20,MID(data_NoOutliers!AOE20,2,99)/2),"")</f>
        <v/>
      </c>
      <c r="BAU20" s="4" t="str">
        <f>IFERROR(IF(N(data_NoOutliers!AOF20),data_NoOutliers!AOF20,MID(data_NoOutliers!AOF20,2,99)/2),"")</f>
        <v/>
      </c>
      <c r="BAV20" s="4" t="str">
        <f>IFERROR(IF(N(data_NoOutliers!AOG20),data_NoOutliers!AOG20,MID(data_NoOutliers!AOG20,2,99)/2),"")</f>
        <v/>
      </c>
      <c r="BAW20" s="4" t="str">
        <f>IFERROR(IF(N(data_NoOutliers!AOH20),data_NoOutliers!AOH20,MID(data_NoOutliers!AOH20,2,99)/2),"")</f>
        <v/>
      </c>
      <c r="BAX20" s="4" t="str">
        <f>IFERROR(IF(N(data_NoOutliers!AOI20),data_NoOutliers!AOI20,MID(data_NoOutliers!AOI20,2,99)/2),"")</f>
        <v/>
      </c>
      <c r="BAY20" s="4" t="str">
        <f>IFERROR(IF(N(data_NoOutliers!AOJ20),data_NoOutliers!AOJ20,MID(data_NoOutliers!AOJ20,2,99)/2),"")</f>
        <v/>
      </c>
      <c r="BAZ20" s="4" t="str">
        <f>IFERROR(IF(N(data_NoOutliers!AOK20),data_NoOutliers!AOK20,MID(data_NoOutliers!AOK20,2,99)/2),"")</f>
        <v/>
      </c>
      <c r="BBA20" s="4" t="str">
        <f>IFERROR(IF(N(data_NoOutliers!AOL20),data_NoOutliers!AOL20,MID(data_NoOutliers!AOL20,2,99)/2),"")</f>
        <v/>
      </c>
      <c r="BBB20" s="4" t="str">
        <f>IFERROR(IF(N(data_NoOutliers!AOM20),data_NoOutliers!AOM20,MID(data_NoOutliers!AOM20,2,99)/2),"")</f>
        <v/>
      </c>
      <c r="BBC20" s="4" t="str">
        <f>IFERROR(IF(N(data_NoOutliers!AON20),data_NoOutliers!AON20,MID(data_NoOutliers!AON20,2,99)/2),"")</f>
        <v/>
      </c>
      <c r="BBD20" s="4" t="str">
        <f>IFERROR(IF(N(data_NoOutliers!AOO20),data_NoOutliers!AOO20,MID(data_NoOutliers!AOO20,2,99)/2),"")</f>
        <v/>
      </c>
      <c r="BBE20" s="4" t="str">
        <f>IFERROR(IF(N(data_NoOutliers!AOP20),data_NoOutliers!AOP20,MID(data_NoOutliers!AOP20,2,99)/2),"")</f>
        <v/>
      </c>
      <c r="BBF20" s="4" t="str">
        <f>IFERROR(IF(N(data_NoOutliers!AOQ20),data_NoOutliers!AOQ20,MID(data_NoOutliers!AOQ20,2,99)/2),"")</f>
        <v/>
      </c>
      <c r="BBG20" s="4" t="str">
        <f>IFERROR(IF(N(data_NoOutliers!AOR20),data_NoOutliers!AOR20,MID(data_NoOutliers!AOR20,2,99)/2),"")</f>
        <v/>
      </c>
      <c r="BBH20" s="4" t="str">
        <f>IFERROR(IF(N(data_NoOutliers!AOS20),data_NoOutliers!AOS20,MID(data_NoOutliers!AOS20,2,99)/2),"")</f>
        <v/>
      </c>
      <c r="BBI20" s="4" t="str">
        <f>IFERROR(IF(N(data_NoOutliers!AOT20),data_NoOutliers!AOT20,MID(data_NoOutliers!AOT20,2,99)/2),"")</f>
        <v/>
      </c>
      <c r="BBJ20" s="4" t="str">
        <f>IFERROR(IF(N(data_NoOutliers!AOU20),data_NoOutliers!AOU20,MID(data_NoOutliers!AOU20,2,99)/2),"")</f>
        <v/>
      </c>
      <c r="BBK20" s="4" t="str">
        <f>IFERROR(IF(N(data_NoOutliers!AOV20),data_NoOutliers!AOV20,MID(data_NoOutliers!AOV20,2,99)/2),"")</f>
        <v/>
      </c>
      <c r="BBL20" s="4" t="str">
        <f>IFERROR(IF(N(data_NoOutliers!AOW20),data_NoOutliers!AOW20,MID(data_NoOutliers!AOW20,2,99)/2),"")</f>
        <v/>
      </c>
      <c r="BBM20" s="4" t="str">
        <f>IFERROR(IF(N(data_NoOutliers!AOX20),data_NoOutliers!AOX20,MID(data_NoOutliers!AOX20,2,99)/2),"")</f>
        <v/>
      </c>
      <c r="BBN20" s="4" t="str">
        <f>IFERROR(IF(N(data_NoOutliers!AOY20),data_NoOutliers!AOY20,MID(data_NoOutliers!AOY20,2,99)/2),"")</f>
        <v/>
      </c>
      <c r="BBO20" s="4" t="str">
        <f>IFERROR(IF(N(data_NoOutliers!AOZ20),data_NoOutliers!AOZ20,MID(data_NoOutliers!AOZ20,2,99)/2),"")</f>
        <v/>
      </c>
      <c r="BBP20" s="4" t="str">
        <f>IFERROR(IF(N(data_NoOutliers!APA20),data_NoOutliers!APA20,MID(data_NoOutliers!APA20,2,99)/2),"")</f>
        <v/>
      </c>
      <c r="BBQ20" s="4" t="str">
        <f>IFERROR(IF(N(data_NoOutliers!APB20),data_NoOutliers!APB20,MID(data_NoOutliers!APB20,2,99)/2),"")</f>
        <v/>
      </c>
      <c r="BBR20" s="4" t="str">
        <f>IFERROR(IF(N(data_NoOutliers!APC20),data_NoOutliers!APC20,MID(data_NoOutliers!APC20,2,99)/2),"")</f>
        <v/>
      </c>
      <c r="BBS20" s="4" t="str">
        <f>IFERROR(IF(N(data_NoOutliers!APD20),data_NoOutliers!APD20,MID(data_NoOutliers!APD20,2,99)/2),"")</f>
        <v/>
      </c>
      <c r="BBT20" s="4" t="str">
        <f>IFERROR(IF(N(data_NoOutliers!APE20),data_NoOutliers!APE20,MID(data_NoOutliers!APE20,2,99)/2),"")</f>
        <v/>
      </c>
      <c r="BBU20" s="4" t="str">
        <f>IFERROR(IF(N(data_NoOutliers!APF20),data_NoOutliers!APF20,MID(data_NoOutliers!APF20,2,99)/2),"")</f>
        <v/>
      </c>
      <c r="BBV20" s="4" t="str">
        <f>IFERROR(IF(N(data_NoOutliers!APG20),data_NoOutliers!APG20,MID(data_NoOutliers!APG20,2,99)/2),"")</f>
        <v/>
      </c>
      <c r="BBW20" s="4" t="str">
        <f>IFERROR(IF(N(data_NoOutliers!APH20),data_NoOutliers!APH20,MID(data_NoOutliers!APH20,2,99)/2),"")</f>
        <v/>
      </c>
      <c r="BBX20" s="4" t="str">
        <f>IFERROR(IF(N(data_NoOutliers!API20),data_NoOutliers!API20,MID(data_NoOutliers!API20,2,99)/2),"")</f>
        <v/>
      </c>
      <c r="BBY20" s="4" t="str">
        <f>IFERROR(IF(N(data_NoOutliers!APJ20),data_NoOutliers!APJ20,MID(data_NoOutliers!APJ20,2,99)/2),"")</f>
        <v/>
      </c>
      <c r="BBZ20" s="4" t="str">
        <f>IFERROR(IF(N(data_NoOutliers!APK20),data_NoOutliers!APK20,MID(data_NoOutliers!APK20,2,99)/2),"")</f>
        <v/>
      </c>
      <c r="BCA20" s="4" t="str">
        <f>IFERROR(IF(N(data_NoOutliers!APL20),data_NoOutliers!APL20,MID(data_NoOutliers!APL20,2,99)/2),"")</f>
        <v/>
      </c>
      <c r="BCB20" s="4" t="str">
        <f>IFERROR(IF(N(data_NoOutliers!APM20),data_NoOutliers!APM20,MID(data_NoOutliers!APM20,2,99)/2),"")</f>
        <v/>
      </c>
      <c r="BCC20" s="4" t="str">
        <f>IFERROR(IF(N(data_NoOutliers!APN20),data_NoOutliers!APN20,MID(data_NoOutliers!APN20,2,99)/2),"")</f>
        <v/>
      </c>
      <c r="BCD20" s="4" t="str">
        <f>IFERROR(IF(N(data_NoOutliers!APO20),data_NoOutliers!APO20,MID(data_NoOutliers!APO20,2,99)/2),"")</f>
        <v/>
      </c>
      <c r="BCE20" s="4" t="str">
        <f>IFERROR(IF(N(data_NoOutliers!APP20),data_NoOutliers!APP20,MID(data_NoOutliers!APP20,2,99)/2),"")</f>
        <v/>
      </c>
      <c r="BCF20" s="4" t="str">
        <f>IFERROR(IF(N(data_NoOutliers!APQ20),data_NoOutliers!APQ20,MID(data_NoOutliers!APQ20,2,99)/2),"")</f>
        <v/>
      </c>
      <c r="BCG20" s="4" t="str">
        <f>IFERROR(IF(N(data_NoOutliers!APR20),data_NoOutliers!APR20,MID(data_NoOutliers!APR20,2,99)/2),"")</f>
        <v/>
      </c>
      <c r="BCH20" s="4" t="str">
        <f>IFERROR(IF(N(data_NoOutliers!APS20),data_NoOutliers!APS20,MID(data_NoOutliers!APS20,2,99)/2),"")</f>
        <v/>
      </c>
      <c r="BCI20" s="4" t="str">
        <f>IFERROR(IF(N(data_NoOutliers!APT20),data_NoOutliers!APT20,MID(data_NoOutliers!APT20,2,99)/2),"")</f>
        <v/>
      </c>
      <c r="BCJ20" s="4" t="str">
        <f>IFERROR(IF(N(data_NoOutliers!APU20),data_NoOutliers!APU20,MID(data_NoOutliers!APU20,2,99)/2),"")</f>
        <v/>
      </c>
      <c r="BCK20" s="4" t="str">
        <f>IFERROR(IF(N(data_NoOutliers!APV20),data_NoOutliers!APV20,MID(data_NoOutliers!APV20,2,99)/2),"")</f>
        <v/>
      </c>
      <c r="BCL20" s="4" t="str">
        <f>IFERROR(IF(N(data_NoOutliers!APW20),data_NoOutliers!APW20,MID(data_NoOutliers!APW20,2,99)/2),"")</f>
        <v/>
      </c>
      <c r="BCM20" s="4" t="str">
        <f>IFERROR(IF(N(data_NoOutliers!APX20),data_NoOutliers!APX20,MID(data_NoOutliers!APX20,2,99)/2),"")</f>
        <v/>
      </c>
      <c r="BCN20" s="4" t="str">
        <f>IFERROR(IF(N(data_NoOutliers!APY20),data_NoOutliers!APY20,MID(data_NoOutliers!APY20,2,99)/2),"")</f>
        <v/>
      </c>
      <c r="BCO20" s="4" t="str">
        <f>IFERROR(IF(N(data_NoOutliers!APZ20),data_NoOutliers!APZ20,MID(data_NoOutliers!APZ20,2,99)/2),"")</f>
        <v/>
      </c>
      <c r="BCP20" s="4" t="str">
        <f>IFERROR(IF(N(data_NoOutliers!AQA20),data_NoOutliers!AQA20,MID(data_NoOutliers!AQA20,2,99)/2),"")</f>
        <v/>
      </c>
      <c r="BCQ20" s="4" t="str">
        <f>IFERROR(IF(N(data_NoOutliers!AQB20),data_NoOutliers!AQB20,MID(data_NoOutliers!AQB20,2,99)/2),"")</f>
        <v/>
      </c>
      <c r="BCR20" s="4" t="str">
        <f>IFERROR(IF(N(data_NoOutliers!AQC20),data_NoOutliers!AQC20,MID(data_NoOutliers!AQC20,2,99)/2),"")</f>
        <v/>
      </c>
      <c r="BCS20" s="4" t="str">
        <f>IFERROR(IF(N(data_NoOutliers!AQD20),data_NoOutliers!AQD20,MID(data_NoOutliers!AQD20,2,99)/2),"")</f>
        <v/>
      </c>
      <c r="BCT20" s="4" t="str">
        <f>IFERROR(IF(N(data_NoOutliers!AQE20),data_NoOutliers!AQE20,MID(data_NoOutliers!AQE20,2,99)/2),"")</f>
        <v/>
      </c>
      <c r="BCU20" s="4" t="str">
        <f>IFERROR(IF(N(data_NoOutliers!AQF20),data_NoOutliers!AQF20,MID(data_NoOutliers!AQF20,2,99)/2),"")</f>
        <v/>
      </c>
      <c r="BCV20" s="4" t="str">
        <f>IFERROR(IF(N(data_NoOutliers!AQG20),data_NoOutliers!AQG20,MID(data_NoOutliers!AQG20,2,99)/2),"")</f>
        <v/>
      </c>
      <c r="BCW20" s="4" t="str">
        <f>IFERROR(IF(N(data_NoOutliers!AQH20),data_NoOutliers!AQH20,MID(data_NoOutliers!AQH20,2,99)/2),"")</f>
        <v/>
      </c>
      <c r="BCX20" s="4" t="str">
        <f>IFERROR(IF(N(data_NoOutliers!AQI20),data_NoOutliers!AQI20,MID(data_NoOutliers!AQI20,2,99)/2),"")</f>
        <v/>
      </c>
      <c r="BCY20" s="4" t="str">
        <f>IFERROR(IF(N(data_NoOutliers!AQJ20),data_NoOutliers!AQJ20,MID(data_NoOutliers!AQJ20,2,99)/2),"")</f>
        <v/>
      </c>
      <c r="BCZ20" s="4" t="str">
        <f>IFERROR(IF(N(data_NoOutliers!AQK20),data_NoOutliers!AQK20,MID(data_NoOutliers!AQK20,2,99)/2),"")</f>
        <v/>
      </c>
      <c r="BDA20" s="4" t="str">
        <f>IFERROR(IF(N(data_NoOutliers!AQL20),data_NoOutliers!AQL20,MID(data_NoOutliers!AQL20,2,99)/2),"")</f>
        <v/>
      </c>
      <c r="BDB20" s="4" t="str">
        <f>IFERROR(IF(N(data_NoOutliers!AQM20),data_NoOutliers!AQM20,MID(data_NoOutliers!AQM20,2,99)/2),"")</f>
        <v/>
      </c>
      <c r="BDC20" s="4" t="str">
        <f>IFERROR(IF(N(data_NoOutliers!AQN20),data_NoOutliers!AQN20,MID(data_NoOutliers!AQN20,2,99)/2),"")</f>
        <v/>
      </c>
      <c r="BDD20" s="4" t="str">
        <f>IFERROR(IF(N(data_NoOutliers!AQO20),data_NoOutliers!AQO20,MID(data_NoOutliers!AQO20,2,99)/2),"")</f>
        <v/>
      </c>
      <c r="BDE20" s="4" t="str">
        <f>IFERROR(IF(N(data_NoOutliers!AQP20),data_NoOutliers!AQP20,MID(data_NoOutliers!AQP20,2,99)/2),"")</f>
        <v/>
      </c>
      <c r="BDF20" s="4" t="str">
        <f>IFERROR(IF(N(data_NoOutliers!AQQ20),data_NoOutliers!AQQ20,MID(data_NoOutliers!AQQ20,2,99)/2),"")</f>
        <v/>
      </c>
      <c r="BDG20" s="4" t="str">
        <f>IFERROR(IF(N(data_NoOutliers!AQR20),data_NoOutliers!AQR20,MID(data_NoOutliers!AQR20,2,99)/2),"")</f>
        <v/>
      </c>
      <c r="BDH20" s="4" t="str">
        <f>IFERROR(IF(N(data_NoOutliers!AQS20),data_NoOutliers!AQS20,MID(data_NoOutliers!AQS20,2,99)/2),"")</f>
        <v/>
      </c>
      <c r="BDI20" s="4" t="str">
        <f>IFERROR(IF(N(data_NoOutliers!AQT20),data_NoOutliers!AQT20,MID(data_NoOutliers!AQT20,2,99)/2),"")</f>
        <v/>
      </c>
      <c r="BDJ20" s="4" t="str">
        <f>IFERROR(IF(N(data_NoOutliers!AQU20),data_NoOutliers!AQU20,MID(data_NoOutliers!AQU20,2,99)/2),"")</f>
        <v/>
      </c>
      <c r="BDK20" s="4" t="str">
        <f>IFERROR(IF(N(data_NoOutliers!AQV20),data_NoOutliers!AQV20,MID(data_NoOutliers!AQV20,2,99)/2),"")</f>
        <v/>
      </c>
      <c r="BDL20" s="4" t="str">
        <f>IFERROR(IF(N(data_NoOutliers!AQW20),data_NoOutliers!AQW20,MID(data_NoOutliers!AQW20,2,99)/2),"")</f>
        <v/>
      </c>
      <c r="BDM20" s="4" t="str">
        <f>IFERROR(IF(N(data_NoOutliers!AQX20),data_NoOutliers!AQX20,MID(data_NoOutliers!AQX20,2,99)/2),"")</f>
        <v/>
      </c>
      <c r="BDN20" s="4" t="str">
        <f>IFERROR(IF(N(data_NoOutliers!AQY20),data_NoOutliers!AQY20,MID(data_NoOutliers!AQY20,2,99)/2),"")</f>
        <v/>
      </c>
      <c r="BDO20" s="4" t="str">
        <f>IFERROR(IF(N(data_NoOutliers!AQZ20),data_NoOutliers!AQZ20,MID(data_NoOutliers!AQZ20,2,99)/2),"")</f>
        <v/>
      </c>
      <c r="BDP20" s="4" t="str">
        <f>IFERROR(IF(N(data_NoOutliers!ARA20),data_NoOutliers!ARA20,MID(data_NoOutliers!ARA20,2,99)/2),"")</f>
        <v/>
      </c>
      <c r="BDQ20" s="4" t="str">
        <f>IFERROR(IF(N(data_NoOutliers!ARB20),data_NoOutliers!ARB20,MID(data_NoOutliers!ARB20,2,99)/2),"")</f>
        <v/>
      </c>
      <c r="BDR20" s="4" t="str">
        <f>IFERROR(IF(N(data_NoOutliers!ARC20),data_NoOutliers!ARC20,MID(data_NoOutliers!ARC20,2,99)/2),"")</f>
        <v/>
      </c>
      <c r="BDS20" s="4" t="str">
        <f>IFERROR(IF(N(data_NoOutliers!ARD20),data_NoOutliers!ARD20,MID(data_NoOutliers!ARD20,2,99)/2),"")</f>
        <v/>
      </c>
      <c r="BDT20" s="4" t="str">
        <f>IFERROR(IF(N(data_NoOutliers!ARE20),data_NoOutliers!ARE20,MID(data_NoOutliers!ARE20,2,99)/2),"")</f>
        <v/>
      </c>
      <c r="BDU20" s="4" t="str">
        <f>IFERROR(IF(N(data_NoOutliers!ARF20),data_NoOutliers!ARF20,MID(data_NoOutliers!ARF20,2,99)/2),"")</f>
        <v/>
      </c>
      <c r="BDV20" s="4" t="str">
        <f>IFERROR(IF(N(data_NoOutliers!ARG20),data_NoOutliers!ARG20,MID(data_NoOutliers!ARG20,2,99)/2),"")</f>
        <v/>
      </c>
      <c r="BDW20" s="4" t="str">
        <f>IFERROR(IF(N(data_NoOutliers!ARH20),data_NoOutliers!ARH20,MID(data_NoOutliers!ARH20,2,99)/2),"")</f>
        <v/>
      </c>
      <c r="BDX20" s="4" t="str">
        <f>IFERROR(IF(N(data_NoOutliers!ARI20),data_NoOutliers!ARI20,MID(data_NoOutliers!ARI20,2,99)/2),"")</f>
        <v/>
      </c>
      <c r="BDY20" s="4" t="str">
        <f>IFERROR(IF(N(data_NoOutliers!ARJ20),data_NoOutliers!ARJ20,MID(data_NoOutliers!ARJ20,2,99)/2),"")</f>
        <v/>
      </c>
      <c r="BDZ20" s="4" t="str">
        <f>IFERROR(IF(N(data_NoOutliers!ARK20),data_NoOutliers!ARK20,MID(data_NoOutliers!ARK20,2,99)/2),"")</f>
        <v/>
      </c>
      <c r="BEA20" s="4" t="str">
        <f>IFERROR(IF(N(data_NoOutliers!ARL20),data_NoOutliers!ARL20,MID(data_NoOutliers!ARL20,2,99)/2),"")</f>
        <v/>
      </c>
      <c r="BEB20" s="4" t="str">
        <f>IFERROR(IF(N(data_NoOutliers!ARM20),data_NoOutliers!ARM20,MID(data_NoOutliers!ARM20,2,99)/2),"")</f>
        <v/>
      </c>
      <c r="BEC20" s="4" t="str">
        <f>IFERROR(IF(N(data_NoOutliers!ARN20),data_NoOutliers!ARN20,MID(data_NoOutliers!ARN20,2,99)/2),"")</f>
        <v/>
      </c>
      <c r="BED20" s="4" t="str">
        <f>IFERROR(IF(N(data_NoOutliers!ARO20),data_NoOutliers!ARO20,MID(data_NoOutliers!ARO20,2,99)/2),"")</f>
        <v/>
      </c>
      <c r="BEE20" s="4" t="str">
        <f>IFERROR(IF(N(data_NoOutliers!ARP20),data_NoOutliers!ARP20,MID(data_NoOutliers!ARP20,2,99)/2),"")</f>
        <v/>
      </c>
      <c r="BEF20" s="4" t="str">
        <f>IFERROR(IF(N(data_NoOutliers!ARQ20),data_NoOutliers!ARQ20,MID(data_NoOutliers!ARQ20,2,99)/2),"")</f>
        <v/>
      </c>
      <c r="BEG20" s="4" t="str">
        <f>IFERROR(IF(N(data_NoOutliers!ARR20),data_NoOutliers!ARR20,MID(data_NoOutliers!ARR20,2,99)/2),"")</f>
        <v/>
      </c>
      <c r="BEH20" s="4" t="str">
        <f>IFERROR(IF(N(data_NoOutliers!ARS20),data_NoOutliers!ARS20,MID(data_NoOutliers!ARS20,2,99)/2),"")</f>
        <v/>
      </c>
      <c r="BEI20" s="4" t="str">
        <f>IFERROR(IF(N(data_NoOutliers!ART20),data_NoOutliers!ART20,MID(data_NoOutliers!ART20,2,99)/2),"")</f>
        <v/>
      </c>
      <c r="BEJ20" s="4" t="str">
        <f>IFERROR(IF(N(data_NoOutliers!ARU20),data_NoOutliers!ARU20,MID(data_NoOutliers!ARU20,2,99)/2),"")</f>
        <v/>
      </c>
      <c r="BEK20" s="4" t="str">
        <f>IFERROR(IF(N(data_NoOutliers!ARV20),data_NoOutliers!ARV20,MID(data_NoOutliers!ARV20,2,99)/2),"")</f>
        <v/>
      </c>
      <c r="BEL20" s="4" t="str">
        <f>IFERROR(IF(N(data_NoOutliers!ARW20),data_NoOutliers!ARW20,MID(data_NoOutliers!ARW20,2,99)/2),"")</f>
        <v/>
      </c>
      <c r="BEM20" s="4" t="str">
        <f>IFERROR(IF(N(data_NoOutliers!ARX20),data_NoOutliers!ARX20,MID(data_NoOutliers!ARX20,2,99)/2),"")</f>
        <v/>
      </c>
      <c r="BEN20" s="4" t="str">
        <f>IFERROR(IF(N(data_NoOutliers!ARY20),data_NoOutliers!ARY20,MID(data_NoOutliers!ARY20,2,99)/2),"")</f>
        <v/>
      </c>
      <c r="BEO20" s="4" t="str">
        <f>IFERROR(IF(N(data_NoOutliers!ARZ20),data_NoOutliers!ARZ20,MID(data_NoOutliers!ARZ20,2,99)/2),"")</f>
        <v/>
      </c>
      <c r="BEP20" s="4" t="str">
        <f>IFERROR(IF(N(data_NoOutliers!ASA20),data_NoOutliers!ASA20,MID(data_NoOutliers!ASA20,2,99)/2),"")</f>
        <v/>
      </c>
      <c r="BEQ20" s="4" t="str">
        <f>IFERROR(IF(N(data_NoOutliers!ASB20),data_NoOutliers!ASB20,MID(data_NoOutliers!ASB20,2,99)/2),"")</f>
        <v/>
      </c>
      <c r="BER20" s="4" t="str">
        <f>IFERROR(IF(N(data_NoOutliers!ASC20),data_NoOutliers!ASC20,MID(data_NoOutliers!ASC20,2,99)/2),"")</f>
        <v/>
      </c>
      <c r="BES20" s="4" t="str">
        <f>IFERROR(IF(N(data_NoOutliers!ASD20),data_NoOutliers!ASD20,MID(data_NoOutliers!ASD20,2,99)/2),"")</f>
        <v/>
      </c>
      <c r="BET20" s="4" t="str">
        <f>IFERROR(IF(N(data_NoOutliers!ASE20),data_NoOutliers!ASE20,MID(data_NoOutliers!ASE20,2,99)/2),"")</f>
        <v/>
      </c>
      <c r="BEU20" s="4" t="str">
        <f>IFERROR(IF(N(data_NoOutliers!ASF20),data_NoOutliers!ASF20,MID(data_NoOutliers!ASF20,2,99)/2),"")</f>
        <v/>
      </c>
      <c r="BEV20" s="4" t="str">
        <f>IFERROR(IF(N(data_NoOutliers!ASG20),data_NoOutliers!ASG20,MID(data_NoOutliers!ASG20,2,99)/2),"")</f>
        <v/>
      </c>
      <c r="BEW20" s="4" t="str">
        <f>IFERROR(IF(N(data_NoOutliers!ASH20),data_NoOutliers!ASH20,MID(data_NoOutliers!ASH20,2,99)/2),"")</f>
        <v/>
      </c>
      <c r="BEX20" s="4" t="str">
        <f>IFERROR(IF(N(data_NoOutliers!ASI20),data_NoOutliers!ASI20,MID(data_NoOutliers!ASI20,2,99)/2),"")</f>
        <v/>
      </c>
      <c r="BEY20" s="4" t="str">
        <f>IFERROR(IF(N(data_NoOutliers!ASJ20),data_NoOutliers!ASJ20,MID(data_NoOutliers!ASJ20,2,99)/2),"")</f>
        <v/>
      </c>
      <c r="BEZ20" s="4" t="str">
        <f>IFERROR(IF(N(data_NoOutliers!ASK20),data_NoOutliers!ASK20,MID(data_NoOutliers!ASK20,2,99)/2),"")</f>
        <v/>
      </c>
      <c r="BFA20" s="4" t="str">
        <f>IFERROR(IF(N(data_NoOutliers!ASL20),data_NoOutliers!ASL20,MID(data_NoOutliers!ASL20,2,99)/2),"")</f>
        <v/>
      </c>
      <c r="BFB20" s="4" t="str">
        <f>IFERROR(IF(N(data_NoOutliers!ASM20),data_NoOutliers!ASM20,MID(data_NoOutliers!ASM20,2,99)/2),"")</f>
        <v/>
      </c>
      <c r="BFC20" s="4" t="str">
        <f>IFERROR(IF(N(data_NoOutliers!ASN20),data_NoOutliers!ASN20,MID(data_NoOutliers!ASN20,2,99)/2),"")</f>
        <v/>
      </c>
      <c r="BFD20" s="4" t="str">
        <f>IFERROR(IF(N(data_NoOutliers!ASO20),data_NoOutliers!ASO20,MID(data_NoOutliers!ASO20,2,99)/2),"")</f>
        <v/>
      </c>
      <c r="BFE20" s="4" t="str">
        <f>IFERROR(IF(N(data_NoOutliers!ASP20),data_NoOutliers!ASP20,MID(data_NoOutliers!ASP20,2,99)/2),"")</f>
        <v/>
      </c>
      <c r="BFF20" s="4" t="str">
        <f>IFERROR(IF(N(data_NoOutliers!ASQ20),data_NoOutliers!ASQ20,MID(data_NoOutliers!ASQ20,2,99)/2),"")</f>
        <v/>
      </c>
      <c r="BFG20" s="4" t="str">
        <f>IFERROR(IF(N(data_NoOutliers!ASR20),data_NoOutliers!ASR20,MID(data_NoOutliers!ASR20,2,99)/2),"")</f>
        <v/>
      </c>
      <c r="BFH20" s="4" t="str">
        <f>IFERROR(IF(N(data_NoOutliers!ASS20),data_NoOutliers!ASS20,MID(data_NoOutliers!ASS20,2,99)/2),"")</f>
        <v/>
      </c>
      <c r="BFI20" s="4" t="str">
        <f>IFERROR(IF(N(data_NoOutliers!AST20),data_NoOutliers!AST20,MID(data_NoOutliers!AST20,2,99)/2),"")</f>
        <v/>
      </c>
      <c r="BFJ20" s="4" t="str">
        <f>IFERROR(IF(N(data_NoOutliers!ASU20),data_NoOutliers!ASU20,MID(data_NoOutliers!ASU20,2,99)/2),"")</f>
        <v/>
      </c>
      <c r="BFK20" s="4" t="str">
        <f>IFERROR(IF(N(data_NoOutliers!ASV20),data_NoOutliers!ASV20,MID(data_NoOutliers!ASV20,2,99)/2),"")</f>
        <v/>
      </c>
      <c r="BFL20" s="4" t="str">
        <f>IFERROR(IF(N(data_NoOutliers!ASW20),data_NoOutliers!ASW20,MID(data_NoOutliers!ASW20,2,99)/2),"")</f>
        <v/>
      </c>
      <c r="BFM20" s="4" t="str">
        <f>IFERROR(IF(N(data_NoOutliers!ASX20),data_NoOutliers!ASX20,MID(data_NoOutliers!ASX20,2,99)/2),"")</f>
        <v/>
      </c>
      <c r="BFN20" s="4" t="str">
        <f>IFERROR(IF(N(data_NoOutliers!ASY20),data_NoOutliers!ASY20,MID(data_NoOutliers!ASY20,2,99)/2),"")</f>
        <v/>
      </c>
      <c r="BFO20" s="4" t="str">
        <f>IFERROR(IF(N(data_NoOutliers!ASZ20),data_NoOutliers!ASZ20,MID(data_NoOutliers!ASZ20,2,99)/2),"")</f>
        <v/>
      </c>
      <c r="BFP20" s="4" t="str">
        <f>IFERROR(IF(N(data_NoOutliers!ATA20),data_NoOutliers!ATA20,MID(data_NoOutliers!ATA20,2,99)/2),"")</f>
        <v/>
      </c>
      <c r="BFQ20" s="4" t="str">
        <f>IFERROR(IF(N(data_NoOutliers!ATB20),data_NoOutliers!ATB20,MID(data_NoOutliers!ATB20,2,99)/2),"")</f>
        <v/>
      </c>
      <c r="BFR20" s="4" t="str">
        <f>IFERROR(IF(N(data_NoOutliers!ATC20),data_NoOutliers!ATC20,MID(data_NoOutliers!ATC20,2,99)/2),"")</f>
        <v/>
      </c>
      <c r="BFS20" s="4" t="str">
        <f>IFERROR(IF(N(data_NoOutliers!ATD20),data_NoOutliers!ATD20,MID(data_NoOutliers!ATD20,2,99)/2),"")</f>
        <v/>
      </c>
      <c r="BFT20" s="4" t="str">
        <f>IFERROR(IF(N(data_NoOutliers!ATE20),data_NoOutliers!ATE20,MID(data_NoOutliers!ATE20,2,99)/2),"")</f>
        <v/>
      </c>
      <c r="BFU20" s="4" t="str">
        <f>IFERROR(IF(N(data_NoOutliers!ATF20),data_NoOutliers!ATF20,MID(data_NoOutliers!ATF20,2,99)/2),"")</f>
        <v/>
      </c>
      <c r="BFV20" s="4" t="str">
        <f>IFERROR(IF(N(data_NoOutliers!ATG20),data_NoOutliers!ATG20,MID(data_NoOutliers!ATG20,2,99)/2),"")</f>
        <v/>
      </c>
      <c r="BFW20" s="4" t="str">
        <f>IFERROR(IF(N(data_NoOutliers!ATH20),data_NoOutliers!ATH20,MID(data_NoOutliers!ATH20,2,99)/2),"")</f>
        <v/>
      </c>
      <c r="BFX20" s="4" t="str">
        <f>IFERROR(IF(N(data_NoOutliers!ATI20),data_NoOutliers!ATI20,MID(data_NoOutliers!ATI20,2,99)/2),"")</f>
        <v/>
      </c>
      <c r="BFY20" s="4" t="str">
        <f>IFERROR(IF(N(data_NoOutliers!ATJ20),data_NoOutliers!ATJ20,MID(data_NoOutliers!ATJ20,2,99)/2),"")</f>
        <v/>
      </c>
      <c r="BFZ20" s="4" t="str">
        <f>IFERROR(IF(N(data_NoOutliers!ATK20),data_NoOutliers!ATK20,MID(data_NoOutliers!ATK20,2,99)/2),"")</f>
        <v/>
      </c>
      <c r="BGA20" s="4" t="str">
        <f>IFERROR(IF(N(data_NoOutliers!ATL20),data_NoOutliers!ATL20,MID(data_NoOutliers!ATL20,2,99)/2),"")</f>
        <v/>
      </c>
      <c r="BGB20" s="4" t="str">
        <f>IFERROR(IF(N(data_NoOutliers!ATM20),data_NoOutliers!ATM20,MID(data_NoOutliers!ATM20,2,99)/2),"")</f>
        <v/>
      </c>
      <c r="BGC20" s="4" t="str">
        <f>IFERROR(IF(N(data_NoOutliers!ATN20),data_NoOutliers!ATN20,MID(data_NoOutliers!ATN20,2,99)/2),"")</f>
        <v/>
      </c>
      <c r="BGD20" s="4" t="str">
        <f>IFERROR(IF(N(data_NoOutliers!ATO20),data_NoOutliers!ATO20,MID(data_NoOutliers!ATO20,2,99)/2),"")</f>
        <v/>
      </c>
      <c r="BGE20" s="4" t="str">
        <f>IFERROR(IF(N(data_NoOutliers!ATP20),data_NoOutliers!ATP20,MID(data_NoOutliers!ATP20,2,99)/2),"")</f>
        <v/>
      </c>
      <c r="BGF20" s="4" t="str">
        <f>IFERROR(IF(N(data_NoOutliers!ATQ20),data_NoOutliers!ATQ20,MID(data_NoOutliers!ATQ20,2,99)/2),"")</f>
        <v/>
      </c>
      <c r="BGG20" s="4" t="str">
        <f>IFERROR(IF(N(data_NoOutliers!ATR20),data_NoOutliers!ATR20,MID(data_NoOutliers!ATR20,2,99)/2),"")</f>
        <v/>
      </c>
      <c r="BGH20" s="4" t="str">
        <f>IFERROR(IF(N(data_NoOutliers!ATS20),data_NoOutliers!ATS20,MID(data_NoOutliers!ATS20,2,99)/2),"")</f>
        <v/>
      </c>
      <c r="BGI20" s="4" t="str">
        <f>IFERROR(IF(N(data_NoOutliers!ATT20),data_NoOutliers!ATT20,MID(data_NoOutliers!ATT20,2,99)/2),"")</f>
        <v/>
      </c>
      <c r="BGJ20" s="4" t="str">
        <f>IFERROR(IF(N(data_NoOutliers!ATU20),data_NoOutliers!ATU20,MID(data_NoOutliers!ATU20,2,99)/2),"")</f>
        <v/>
      </c>
      <c r="BGK20" s="4" t="str">
        <f>IFERROR(IF(N(data_NoOutliers!ATV20),data_NoOutliers!ATV20,MID(data_NoOutliers!ATV20,2,99)/2),"")</f>
        <v/>
      </c>
      <c r="BGL20" s="4" t="str">
        <f>IFERROR(IF(N(data_NoOutliers!ATW20),data_NoOutliers!ATW20,MID(data_NoOutliers!ATW20,2,99)/2),"")</f>
        <v/>
      </c>
      <c r="BGM20" s="4" t="str">
        <f>IFERROR(IF(N(data_NoOutliers!ATX20),data_NoOutliers!ATX20,MID(data_NoOutliers!ATX20,2,99)/2),"")</f>
        <v/>
      </c>
      <c r="BGN20" s="4" t="str">
        <f>IFERROR(IF(N(data_NoOutliers!ATY20),data_NoOutliers!ATY20,MID(data_NoOutliers!ATY20,2,99)/2),"")</f>
        <v/>
      </c>
      <c r="BGO20" s="4" t="str">
        <f>IFERROR(IF(N(data_NoOutliers!ATZ20),data_NoOutliers!ATZ20,MID(data_NoOutliers!ATZ20,2,99)/2),"")</f>
        <v/>
      </c>
      <c r="BGP20" s="4" t="str">
        <f>IFERROR(IF(N(data_NoOutliers!AUA20),data_NoOutliers!AUA20,MID(data_NoOutliers!AUA20,2,99)/2),"")</f>
        <v/>
      </c>
      <c r="BGQ20" s="4" t="str">
        <f>IFERROR(IF(N(data_NoOutliers!AUB20),data_NoOutliers!AUB20,MID(data_NoOutliers!AUB20,2,99)/2),"")</f>
        <v/>
      </c>
      <c r="BGR20" s="4" t="str">
        <f>IFERROR(IF(N(data_NoOutliers!AUC20),data_NoOutliers!AUC20,MID(data_NoOutliers!AUC20,2,99)/2),"")</f>
        <v/>
      </c>
      <c r="BGS20" s="4" t="str">
        <f>IFERROR(IF(N(data_NoOutliers!AUD20),data_NoOutliers!AUD20,MID(data_NoOutliers!AUD20,2,99)/2),"")</f>
        <v/>
      </c>
      <c r="BGT20" s="4" t="str">
        <f>IFERROR(IF(N(data_NoOutliers!AUE20),data_NoOutliers!AUE20,MID(data_NoOutliers!AUE20,2,99)/2),"")</f>
        <v/>
      </c>
      <c r="BGU20" s="4" t="str">
        <f>IFERROR(IF(N(data_NoOutliers!AUF20),data_NoOutliers!AUF20,MID(data_NoOutliers!AUF20,2,99)/2),"")</f>
        <v/>
      </c>
      <c r="BGV20" s="4" t="str">
        <f>IFERROR(IF(N(data_NoOutliers!AUG20),data_NoOutliers!AUG20,MID(data_NoOutliers!AUG20,2,99)/2),"")</f>
        <v/>
      </c>
      <c r="BGW20" s="4" t="str">
        <f>IFERROR(IF(N(data_NoOutliers!AUH20),data_NoOutliers!AUH20,MID(data_NoOutliers!AUH20,2,99)/2),"")</f>
        <v/>
      </c>
      <c r="BGX20" s="4" t="str">
        <f>IFERROR(IF(N(data_NoOutliers!AUI20),data_NoOutliers!AUI20,MID(data_NoOutliers!AUI20,2,99)/2),"")</f>
        <v/>
      </c>
      <c r="BGY20" s="4" t="str">
        <f>IFERROR(IF(N(data_NoOutliers!AUJ20),data_NoOutliers!AUJ20,MID(data_NoOutliers!AUJ20,2,99)/2),"")</f>
        <v/>
      </c>
      <c r="BGZ20" s="4" t="str">
        <f>IFERROR(IF(N(data_NoOutliers!AUK20),data_NoOutliers!AUK20,MID(data_NoOutliers!AUK20,2,99)/2),"")</f>
        <v/>
      </c>
      <c r="BHA20" s="4" t="str">
        <f>IFERROR(IF(N(data_NoOutliers!AUL20),data_NoOutliers!AUL20,MID(data_NoOutliers!AUL20,2,99)/2),"")</f>
        <v/>
      </c>
      <c r="BHB20" s="4" t="str">
        <f>IFERROR(IF(N(data_NoOutliers!AUM20),data_NoOutliers!AUM20,MID(data_NoOutliers!AUM20,2,99)/2),"")</f>
        <v/>
      </c>
      <c r="BHC20" s="4" t="str">
        <f>IFERROR(IF(N(data_NoOutliers!AUN20),data_NoOutliers!AUN20,MID(data_NoOutliers!AUN20,2,99)/2),"")</f>
        <v/>
      </c>
      <c r="BHD20" s="4" t="str">
        <f>IFERROR(IF(N(data_NoOutliers!AUO20),data_NoOutliers!AUO20,MID(data_NoOutliers!AUO20,2,99)/2),"")</f>
        <v/>
      </c>
      <c r="BHE20" s="4" t="str">
        <f>IFERROR(IF(N(data_NoOutliers!AUP20),data_NoOutliers!AUP20,MID(data_NoOutliers!AUP20,2,99)/2),"")</f>
        <v/>
      </c>
      <c r="BHF20" s="4" t="str">
        <f>IFERROR(IF(N(data_NoOutliers!AUQ20),data_NoOutliers!AUQ20,MID(data_NoOutliers!AUQ20,2,99)/2),"")</f>
        <v/>
      </c>
      <c r="BHG20" s="4" t="str">
        <f>IFERROR(IF(N(data_NoOutliers!AUR20),data_NoOutliers!AUR20,MID(data_NoOutliers!AUR20,2,99)/2),"")</f>
        <v/>
      </c>
      <c r="BHH20" s="4" t="str">
        <f>IFERROR(IF(N(data_NoOutliers!AUS20),data_NoOutliers!AUS20,MID(data_NoOutliers!AUS20,2,99)/2),"")</f>
        <v/>
      </c>
      <c r="BHI20" s="4" t="str">
        <f>IFERROR(IF(N(data_NoOutliers!AUT20),data_NoOutliers!AUT20,MID(data_NoOutliers!AUT20,2,99)/2),"")</f>
        <v/>
      </c>
      <c r="BHJ20" s="4" t="str">
        <f>IFERROR(IF(N(data_NoOutliers!AUU20),data_NoOutliers!AUU20,MID(data_NoOutliers!AUU20,2,99)/2),"")</f>
        <v/>
      </c>
      <c r="BHK20" s="4" t="str">
        <f>IFERROR(IF(N(data_NoOutliers!AUV20),data_NoOutliers!AUV20,MID(data_NoOutliers!AUV20,2,99)/2),"")</f>
        <v/>
      </c>
      <c r="BHL20" s="4" t="str">
        <f>IFERROR(IF(N(data_NoOutliers!AUW20),data_NoOutliers!AUW20,MID(data_NoOutliers!AUW20,2,99)/2),"")</f>
        <v/>
      </c>
      <c r="BHM20" s="4" t="str">
        <f>IFERROR(IF(N(data_NoOutliers!AUX20),data_NoOutliers!AUX20,MID(data_NoOutliers!AUX20,2,99)/2),"")</f>
        <v/>
      </c>
      <c r="BHN20" s="4" t="str">
        <f>IFERROR(IF(N(data_NoOutliers!AUY20),data_NoOutliers!AUY20,MID(data_NoOutliers!AUY20,2,99)/2),"")</f>
        <v/>
      </c>
      <c r="BHO20" s="4" t="str">
        <f>IFERROR(IF(N(data_NoOutliers!AUZ20),data_NoOutliers!AUZ20,MID(data_NoOutliers!AUZ20,2,99)/2),"")</f>
        <v/>
      </c>
      <c r="BHP20" s="4" t="str">
        <f>IFERROR(IF(N(data_NoOutliers!AVA20),data_NoOutliers!AVA20,MID(data_NoOutliers!AVA20,2,99)/2),"")</f>
        <v/>
      </c>
      <c r="BHQ20" s="4" t="str">
        <f>IFERROR(IF(N(data_NoOutliers!AVB20),data_NoOutliers!AVB20,MID(data_NoOutliers!AVB20,2,99)/2),"")</f>
        <v/>
      </c>
      <c r="BHR20" s="4" t="str">
        <f>IFERROR(IF(N(data_NoOutliers!AVC20),data_NoOutliers!AVC20,MID(data_NoOutliers!AVC20,2,99)/2),"")</f>
        <v/>
      </c>
      <c r="BHS20" s="4" t="str">
        <f>IFERROR(IF(N(data_NoOutliers!AVD20),data_NoOutliers!AVD20,MID(data_NoOutliers!AVD20,2,99)/2),"")</f>
        <v/>
      </c>
      <c r="BHT20" s="4" t="str">
        <f>IFERROR(IF(N(data_NoOutliers!AVE20),data_NoOutliers!AVE20,MID(data_NoOutliers!AVE20,2,99)/2),"")</f>
        <v/>
      </c>
      <c r="BHU20" s="4" t="str">
        <f>IFERROR(IF(N(data_NoOutliers!AVF20),data_NoOutliers!AVF20,MID(data_NoOutliers!AVF20,2,99)/2),"")</f>
        <v/>
      </c>
      <c r="BHV20" s="4" t="str">
        <f>IFERROR(IF(N(data_NoOutliers!AVG20),data_NoOutliers!AVG20,MID(data_NoOutliers!AVG20,2,99)/2),"")</f>
        <v/>
      </c>
      <c r="BHW20" s="4" t="str">
        <f>IFERROR(IF(N(data_NoOutliers!AVH20),data_NoOutliers!AVH20,MID(data_NoOutliers!AVH20,2,99)/2),"")</f>
        <v/>
      </c>
      <c r="BHX20" s="4" t="str">
        <f>IFERROR(IF(N(data_NoOutliers!AVI20),data_NoOutliers!AVI20,MID(data_NoOutliers!AVI20,2,99)/2),"")</f>
        <v/>
      </c>
      <c r="BHY20" s="4" t="str">
        <f>IFERROR(IF(N(data_NoOutliers!AVJ20),data_NoOutliers!AVJ20,MID(data_NoOutliers!AVJ20,2,99)/2),"")</f>
        <v/>
      </c>
      <c r="BHZ20" s="4" t="str">
        <f>IFERROR(IF(N(data_NoOutliers!AVK20),data_NoOutliers!AVK20,MID(data_NoOutliers!AVK20,2,99)/2),"")</f>
        <v/>
      </c>
      <c r="BIA20" s="4" t="str">
        <f>IFERROR(IF(N(data_NoOutliers!AVL20),data_NoOutliers!AVL20,MID(data_NoOutliers!AVL20,2,99)/2),"")</f>
        <v/>
      </c>
      <c r="BIB20" s="4" t="str">
        <f>IFERROR(IF(N(data_NoOutliers!AVM20),data_NoOutliers!AVM20,MID(data_NoOutliers!AVM20,2,99)/2),"")</f>
        <v/>
      </c>
      <c r="BIC20" s="4" t="str">
        <f>IFERROR(IF(N(data_NoOutliers!AVN20),data_NoOutliers!AVN20,MID(data_NoOutliers!AVN20,2,99)/2),"")</f>
        <v/>
      </c>
      <c r="BID20" s="4" t="str">
        <f>IFERROR(IF(N(data_NoOutliers!AVO20),data_NoOutliers!AVO20,MID(data_NoOutliers!AVO20,2,99)/2),"")</f>
        <v/>
      </c>
      <c r="BIE20" s="4" t="str">
        <f>IFERROR(IF(N(data_NoOutliers!AVP20),data_NoOutliers!AVP20,MID(data_NoOutliers!AVP20,2,99)/2),"")</f>
        <v/>
      </c>
      <c r="BIF20" s="4" t="str">
        <f>IFERROR(IF(N(data_NoOutliers!AVQ20),data_NoOutliers!AVQ20,MID(data_NoOutliers!AVQ20,2,99)/2),"")</f>
        <v/>
      </c>
      <c r="BIG20" s="4" t="str">
        <f>IFERROR(IF(N(data_NoOutliers!AVR20),data_NoOutliers!AVR20,MID(data_NoOutliers!AVR20,2,99)/2),"")</f>
        <v/>
      </c>
      <c r="BIH20" s="4" t="str">
        <f>IFERROR(IF(N(data_NoOutliers!AVS20),data_NoOutliers!AVS20,MID(data_NoOutliers!AVS20,2,99)/2),"")</f>
        <v/>
      </c>
      <c r="BII20" s="4" t="str">
        <f>IFERROR(IF(N(data_NoOutliers!AVT20),data_NoOutliers!AVT20,MID(data_NoOutliers!AVT20,2,99)/2),"")</f>
        <v/>
      </c>
      <c r="BIJ20" s="4" t="str">
        <f>IFERROR(IF(N(data_NoOutliers!AVU20),data_NoOutliers!AVU20,MID(data_NoOutliers!AVU20,2,99)/2),"")</f>
        <v/>
      </c>
      <c r="BIK20" s="4" t="str">
        <f>IFERROR(IF(N(data_NoOutliers!AVV20),data_NoOutliers!AVV20,MID(data_NoOutliers!AVV20,2,99)/2),"")</f>
        <v/>
      </c>
      <c r="BIL20" s="4" t="str">
        <f>IFERROR(IF(N(data_NoOutliers!AVW20),data_NoOutliers!AVW20,MID(data_NoOutliers!AVW20,2,99)/2),"")</f>
        <v/>
      </c>
      <c r="BIM20" s="4" t="str">
        <f>IFERROR(IF(N(data_NoOutliers!AVX20),data_NoOutliers!AVX20,MID(data_NoOutliers!AVX20,2,99)/2),"")</f>
        <v/>
      </c>
      <c r="BIN20" s="4" t="str">
        <f>IFERROR(IF(N(data_NoOutliers!AVY20),data_NoOutliers!AVY20,MID(data_NoOutliers!AVY20,2,99)/2),"")</f>
        <v/>
      </c>
      <c r="BIO20" s="4" t="str">
        <f>IFERROR(IF(N(data_NoOutliers!AVZ20),data_NoOutliers!AVZ20,MID(data_NoOutliers!AVZ20,2,99)/2),"")</f>
        <v/>
      </c>
      <c r="BIP20" s="4" t="str">
        <f>IFERROR(IF(N(data_NoOutliers!AWA20),data_NoOutliers!AWA20,MID(data_NoOutliers!AWA20,2,99)/2),"")</f>
        <v/>
      </c>
      <c r="BIQ20" s="4" t="str">
        <f>IFERROR(IF(N(data_NoOutliers!AWB20),data_NoOutliers!AWB20,MID(data_NoOutliers!AWB20,2,99)/2),"")</f>
        <v/>
      </c>
      <c r="BIR20" s="4" t="str">
        <f>IFERROR(IF(N(data_NoOutliers!AWC20),data_NoOutliers!AWC20,MID(data_NoOutliers!AWC20,2,99)/2),"")</f>
        <v/>
      </c>
      <c r="BIS20" s="4" t="str">
        <f>IFERROR(IF(N(data_NoOutliers!AWD20),data_NoOutliers!AWD20,MID(data_NoOutliers!AWD20,2,99)/2),"")</f>
        <v/>
      </c>
      <c r="BIT20" s="4" t="str">
        <f>IFERROR(IF(N(data_NoOutliers!AWE20),data_NoOutliers!AWE20,MID(data_NoOutliers!AWE20,2,99)/2),"")</f>
        <v/>
      </c>
      <c r="BIU20" s="4" t="str">
        <f>IFERROR(IF(N(data_NoOutliers!AWF20),data_NoOutliers!AWF20,MID(data_NoOutliers!AWF20,2,99)/2),"")</f>
        <v/>
      </c>
      <c r="BIV20" s="4" t="str">
        <f>IFERROR(IF(N(data_NoOutliers!AWG20),data_NoOutliers!AWG20,MID(data_NoOutliers!AWG20,2,99)/2),"")</f>
        <v/>
      </c>
      <c r="BIW20" s="4" t="str">
        <f>IFERROR(IF(N(data_NoOutliers!AWH20),data_NoOutliers!AWH20,MID(data_NoOutliers!AWH20,2,99)/2),"")</f>
        <v/>
      </c>
      <c r="BIX20" s="4" t="str">
        <f>IFERROR(IF(N(data_NoOutliers!AWI20),data_NoOutliers!AWI20,MID(data_NoOutliers!AWI20,2,99)/2),"")</f>
        <v/>
      </c>
      <c r="BIY20" s="4" t="str">
        <f>IFERROR(IF(N(data_NoOutliers!AWJ20),data_NoOutliers!AWJ20,MID(data_NoOutliers!AWJ20,2,99)/2),"")</f>
        <v/>
      </c>
      <c r="BIZ20" s="4" t="str">
        <f>IFERROR(IF(N(data_NoOutliers!AWK20),data_NoOutliers!AWK20,MID(data_NoOutliers!AWK20,2,99)/2),"")</f>
        <v/>
      </c>
      <c r="BJA20" s="4" t="str">
        <f>IFERROR(IF(N(data_NoOutliers!AWL20),data_NoOutliers!AWL20,MID(data_NoOutliers!AWL20,2,99)/2),"")</f>
        <v/>
      </c>
      <c r="BJB20" s="4" t="str">
        <f>IFERROR(IF(N(data_NoOutliers!AWM20),data_NoOutliers!AWM20,MID(data_NoOutliers!AWM20,2,99)/2),"")</f>
        <v/>
      </c>
      <c r="BJC20" s="4" t="str">
        <f>IFERROR(IF(N(data_NoOutliers!AWN20),data_NoOutliers!AWN20,MID(data_NoOutliers!AWN20,2,99)/2),"")</f>
        <v/>
      </c>
      <c r="BJD20" s="4" t="str">
        <f>IFERROR(IF(N(data_NoOutliers!AWO20),data_NoOutliers!AWO20,MID(data_NoOutliers!AWO20,2,99)/2),"")</f>
        <v/>
      </c>
      <c r="BJE20" s="4" t="str">
        <f>IFERROR(IF(N(data_NoOutliers!AWP20),data_NoOutliers!AWP20,MID(data_NoOutliers!AWP20,2,99)/2),"")</f>
        <v/>
      </c>
      <c r="BJF20" s="4" t="str">
        <f>IFERROR(IF(N(data_NoOutliers!AWQ20),data_NoOutliers!AWQ20,MID(data_NoOutliers!AWQ20,2,99)/2),"")</f>
        <v/>
      </c>
      <c r="BJG20" s="4" t="str">
        <f>IFERROR(IF(N(data_NoOutliers!AWR20),data_NoOutliers!AWR20,MID(data_NoOutliers!AWR20,2,99)/2),"")</f>
        <v/>
      </c>
      <c r="BJH20" s="4" t="str">
        <f>IFERROR(IF(N(data_NoOutliers!AWS20),data_NoOutliers!AWS20,MID(data_NoOutliers!AWS20,2,99)/2),"")</f>
        <v/>
      </c>
      <c r="BJI20" s="4" t="str">
        <f>IFERROR(IF(N(data_NoOutliers!AWT20),data_NoOutliers!AWT20,MID(data_NoOutliers!AWT20,2,99)/2),"")</f>
        <v/>
      </c>
      <c r="BJJ20" s="4" t="str">
        <f>IFERROR(IF(N(data_NoOutliers!AWU20),data_NoOutliers!AWU20,MID(data_NoOutliers!AWU20,2,99)/2),"")</f>
        <v/>
      </c>
      <c r="BJK20" s="4" t="str">
        <f>IFERROR(IF(N(data_NoOutliers!AWV20),data_NoOutliers!AWV20,MID(data_NoOutliers!AWV20,2,99)/2),"")</f>
        <v/>
      </c>
      <c r="BJL20" s="4" t="str">
        <f>IFERROR(IF(N(data_NoOutliers!AWW20),data_NoOutliers!AWW20,MID(data_NoOutliers!AWW20,2,99)/2),"")</f>
        <v/>
      </c>
      <c r="BJM20" s="4" t="str">
        <f>IFERROR(IF(N(data_NoOutliers!AWX20),data_NoOutliers!AWX20,MID(data_NoOutliers!AWX20,2,99)/2),"")</f>
        <v/>
      </c>
      <c r="BJN20" s="4" t="str">
        <f>IFERROR(IF(N(data_NoOutliers!AWY20),data_NoOutliers!AWY20,MID(data_NoOutliers!AWY20,2,99)/2),"")</f>
        <v/>
      </c>
      <c r="BJO20" s="4" t="str">
        <f>IFERROR(IF(N(data_NoOutliers!AWZ20),data_NoOutliers!AWZ20,MID(data_NoOutliers!AWZ20,2,99)/2),"")</f>
        <v/>
      </c>
      <c r="BJP20" s="4" t="str">
        <f>IFERROR(IF(N(data_NoOutliers!AXA20),data_NoOutliers!AXA20,MID(data_NoOutliers!AXA20,2,99)/2),"")</f>
        <v/>
      </c>
      <c r="BJQ20" s="4" t="str">
        <f>IFERROR(IF(N(data_NoOutliers!AXB20),data_NoOutliers!AXB20,MID(data_NoOutliers!AXB20,2,99)/2),"")</f>
        <v/>
      </c>
      <c r="BJR20" s="4" t="str">
        <f>IFERROR(IF(N(data_NoOutliers!AXC20),data_NoOutliers!AXC20,MID(data_NoOutliers!AXC20,2,99)/2),"")</f>
        <v/>
      </c>
      <c r="BJS20" s="4" t="str">
        <f>IFERROR(IF(N(data_NoOutliers!AXD20),data_NoOutliers!AXD20,MID(data_NoOutliers!AXD20,2,99)/2),"")</f>
        <v/>
      </c>
      <c r="BJT20" s="4" t="str">
        <f>IFERROR(IF(N(data_NoOutliers!AXE20),data_NoOutliers!AXE20,MID(data_NoOutliers!AXE20,2,99)/2),"")</f>
        <v/>
      </c>
      <c r="BJU20" s="4" t="str">
        <f>IFERROR(IF(N(data_NoOutliers!AXF20),data_NoOutliers!AXF20,MID(data_NoOutliers!AXF20,2,99)/2),"")</f>
        <v/>
      </c>
      <c r="BJV20" s="4" t="str">
        <f>IFERROR(IF(N(data_NoOutliers!AXG20),data_NoOutliers!AXG20,MID(data_NoOutliers!AXG20,2,99)/2),"")</f>
        <v/>
      </c>
      <c r="BJW20" s="4" t="str">
        <f>IFERROR(IF(N(data_NoOutliers!AXH20),data_NoOutliers!AXH20,MID(data_NoOutliers!AXH20,2,99)/2),"")</f>
        <v/>
      </c>
      <c r="BJX20" s="4" t="str">
        <f>IFERROR(IF(N(data_NoOutliers!AXI20),data_NoOutliers!AXI20,MID(data_NoOutliers!AXI20,2,99)/2),"")</f>
        <v/>
      </c>
      <c r="BJY20" s="4" t="str">
        <f>IFERROR(IF(N(data_NoOutliers!AXJ20),data_NoOutliers!AXJ20,MID(data_NoOutliers!AXJ20,2,99)/2),"")</f>
        <v/>
      </c>
      <c r="BJZ20" s="4" t="str">
        <f>IFERROR(IF(N(data_NoOutliers!AXK20),data_NoOutliers!AXK20,MID(data_NoOutliers!AXK20,2,99)/2),"")</f>
        <v/>
      </c>
      <c r="BKA20" s="4" t="str">
        <f>IFERROR(IF(N(data_NoOutliers!AXL20),data_NoOutliers!AXL20,MID(data_NoOutliers!AXL20,2,99)/2),"")</f>
        <v/>
      </c>
      <c r="BKB20" s="4" t="str">
        <f>IFERROR(IF(N(data_NoOutliers!AXM20),data_NoOutliers!AXM20,MID(data_NoOutliers!AXM20,2,99)/2),"")</f>
        <v/>
      </c>
      <c r="BKC20" s="4" t="str">
        <f>IFERROR(IF(N(data_NoOutliers!AXN20),data_NoOutliers!AXN20,MID(data_NoOutliers!AXN20,2,99)/2),"")</f>
        <v/>
      </c>
      <c r="BKD20" s="4" t="str">
        <f>IFERROR(IF(N(data_NoOutliers!AXO20),data_NoOutliers!AXO20,MID(data_NoOutliers!AXO20,2,99)/2),"")</f>
        <v/>
      </c>
      <c r="BKE20" s="4" t="str">
        <f>IFERROR(IF(N(data_NoOutliers!AXP20),data_NoOutliers!AXP20,MID(data_NoOutliers!AXP20,2,99)/2),"")</f>
        <v/>
      </c>
      <c r="BKF20" s="4" t="str">
        <f>IFERROR(IF(N(data_NoOutliers!AXQ20),data_NoOutliers!AXQ20,MID(data_NoOutliers!AXQ20,2,99)/2),"")</f>
        <v/>
      </c>
      <c r="BKG20" s="4" t="str">
        <f>IFERROR(IF(N(data_NoOutliers!AXR20),data_NoOutliers!AXR20,MID(data_NoOutliers!AXR20,2,99)/2),"")</f>
        <v/>
      </c>
      <c r="BKH20" s="4" t="str">
        <f>IFERROR(IF(N(data_NoOutliers!AXS20),data_NoOutliers!AXS20,MID(data_NoOutliers!AXS20,2,99)/2),"")</f>
        <v/>
      </c>
      <c r="BKI20" s="4" t="str">
        <f>IFERROR(IF(N(data_NoOutliers!AXT20),data_NoOutliers!AXT20,MID(data_NoOutliers!AXT20,2,99)/2),"")</f>
        <v/>
      </c>
      <c r="BKJ20" s="4" t="str">
        <f>IFERROR(IF(N(data_NoOutliers!AXU20),data_NoOutliers!AXU20,MID(data_NoOutliers!AXU20,2,99)/2),"")</f>
        <v/>
      </c>
      <c r="BKK20" s="4" t="str">
        <f>IFERROR(IF(N(data_NoOutliers!AXV20),data_NoOutliers!AXV20,MID(data_NoOutliers!AXV20,2,99)/2),"")</f>
        <v/>
      </c>
      <c r="BKL20" s="4" t="str">
        <f>IFERROR(IF(N(data_NoOutliers!AXW20),data_NoOutliers!AXW20,MID(data_NoOutliers!AXW20,2,99)/2),"")</f>
        <v/>
      </c>
      <c r="BKM20" s="4" t="str">
        <f>IFERROR(IF(N(data_NoOutliers!AXX20),data_NoOutliers!AXX20,MID(data_NoOutliers!AXX20,2,99)/2),"")</f>
        <v/>
      </c>
      <c r="BKN20" s="4" t="str">
        <f>IFERROR(IF(N(data_NoOutliers!AXY20),data_NoOutliers!AXY20,MID(data_NoOutliers!AXY20,2,99)/2),"")</f>
        <v/>
      </c>
      <c r="BKO20" s="4" t="str">
        <f>IFERROR(IF(N(data_NoOutliers!AXZ20),data_NoOutliers!AXZ20,MID(data_NoOutliers!AXZ20,2,99)/2),"")</f>
        <v/>
      </c>
      <c r="BKP20" s="4" t="str">
        <f>IFERROR(IF(N(data_NoOutliers!AYA20),data_NoOutliers!AYA20,MID(data_NoOutliers!AYA20,2,99)/2),"")</f>
        <v/>
      </c>
      <c r="BKQ20" s="4" t="str">
        <f>IFERROR(IF(N(data_NoOutliers!AYB20),data_NoOutliers!AYB20,MID(data_NoOutliers!AYB20,2,99)/2),"")</f>
        <v/>
      </c>
      <c r="BKR20" s="4" t="str">
        <f>IFERROR(IF(N(data_NoOutliers!AYC20),data_NoOutliers!AYC20,MID(data_NoOutliers!AYC20,2,99)/2),"")</f>
        <v/>
      </c>
      <c r="BKS20" s="4" t="str">
        <f>IFERROR(IF(N(data_NoOutliers!AYD20),data_NoOutliers!AYD20,MID(data_NoOutliers!AYD20,2,99)/2),"")</f>
        <v/>
      </c>
      <c r="BKT20" s="4" t="str">
        <f>IFERROR(IF(N(data_NoOutliers!AYE20),data_NoOutliers!AYE20,MID(data_NoOutliers!AYE20,2,99)/2),"")</f>
        <v/>
      </c>
      <c r="BKU20" s="4" t="str">
        <f>IFERROR(IF(N(data_NoOutliers!AYF20),data_NoOutliers!AYF20,MID(data_NoOutliers!AYF20,2,99)/2),"")</f>
        <v/>
      </c>
      <c r="BKV20" s="4" t="str">
        <f>IFERROR(IF(N(data_NoOutliers!AYG20),data_NoOutliers!AYG20,MID(data_NoOutliers!AYG20,2,99)/2),"")</f>
        <v/>
      </c>
      <c r="BKW20" s="4" t="str">
        <f>IFERROR(IF(N(data_NoOutliers!AYH20),data_NoOutliers!AYH20,MID(data_NoOutliers!AYH20,2,99)/2),"")</f>
        <v/>
      </c>
      <c r="BKX20" s="4" t="str">
        <f>IFERROR(IF(N(data_NoOutliers!AYI20),data_NoOutliers!AYI20,MID(data_NoOutliers!AYI20,2,99)/2),"")</f>
        <v/>
      </c>
      <c r="BKY20" s="4" t="str">
        <f>IFERROR(IF(N(data_NoOutliers!AYJ20),data_NoOutliers!AYJ20,MID(data_NoOutliers!AYJ20,2,99)/2),"")</f>
        <v/>
      </c>
      <c r="BKZ20" s="4" t="str">
        <f>IFERROR(IF(N(data_NoOutliers!AYK20),data_NoOutliers!AYK20,MID(data_NoOutliers!AYK20,2,99)/2),"")</f>
        <v/>
      </c>
      <c r="BLA20" s="4" t="str">
        <f>IFERROR(IF(N(data_NoOutliers!AYL20),data_NoOutliers!AYL20,MID(data_NoOutliers!AYL20,2,99)/2),"")</f>
        <v/>
      </c>
      <c r="BLB20" s="4" t="str">
        <f>IFERROR(IF(N(data_NoOutliers!AYM20),data_NoOutliers!AYM20,MID(data_NoOutliers!AYM20,2,99)/2),"")</f>
        <v/>
      </c>
      <c r="BLC20" s="4" t="str">
        <f>IFERROR(IF(N(data_NoOutliers!AYN20),data_NoOutliers!AYN20,MID(data_NoOutliers!AYN20,2,99)/2),"")</f>
        <v/>
      </c>
      <c r="BLD20" s="4" t="str">
        <f>IFERROR(IF(N(data_NoOutliers!AYO20),data_NoOutliers!AYO20,MID(data_NoOutliers!AYO20,2,99)/2),"")</f>
        <v/>
      </c>
      <c r="BLE20" s="4" t="str">
        <f>IFERROR(IF(N(data_NoOutliers!AYP20),data_NoOutliers!AYP20,MID(data_NoOutliers!AYP20,2,99)/2),"")</f>
        <v/>
      </c>
      <c r="BLF20" s="4" t="str">
        <f>IFERROR(IF(N(data_NoOutliers!AYQ20),data_NoOutliers!AYQ20,MID(data_NoOutliers!AYQ20,2,99)/2),"")</f>
        <v/>
      </c>
      <c r="BLG20" s="4" t="str">
        <f>IFERROR(IF(N(data_NoOutliers!AYR20),data_NoOutliers!AYR20,MID(data_NoOutliers!AYR20,2,99)/2),"")</f>
        <v/>
      </c>
      <c r="BLH20" s="4" t="str">
        <f>IFERROR(IF(N(data_NoOutliers!AYS20),data_NoOutliers!AYS20,MID(data_NoOutliers!AYS20,2,99)/2),"")</f>
        <v/>
      </c>
      <c r="BLI20" s="4" t="str">
        <f>IFERROR(IF(N(data_NoOutliers!AYT20),data_NoOutliers!AYT20,MID(data_NoOutliers!AYT20,2,99)/2),"")</f>
        <v/>
      </c>
      <c r="BLJ20" s="4" t="str">
        <f>IFERROR(IF(N(data_NoOutliers!AYU20),data_NoOutliers!AYU20,MID(data_NoOutliers!AYU20,2,99)/2),"")</f>
        <v/>
      </c>
      <c r="BLK20" s="4" t="str">
        <f>IFERROR(IF(N(data_NoOutliers!AYV20),data_NoOutliers!AYV20,MID(data_NoOutliers!AYV20,2,99)/2),"")</f>
        <v/>
      </c>
      <c r="BLL20" s="4" t="str">
        <f>IFERROR(IF(N(data_NoOutliers!AYW20),data_NoOutliers!AYW20,MID(data_NoOutliers!AYW20,2,99)/2),"")</f>
        <v/>
      </c>
      <c r="BLM20" s="4" t="str">
        <f>IFERROR(IF(N(data_NoOutliers!AYX20),data_NoOutliers!AYX20,MID(data_NoOutliers!AYX20,2,99)/2),"")</f>
        <v/>
      </c>
      <c r="BLN20" s="4" t="str">
        <f>IFERROR(IF(N(data_NoOutliers!AYY20),data_NoOutliers!AYY20,MID(data_NoOutliers!AYY20,2,99)/2),"")</f>
        <v/>
      </c>
      <c r="BLO20" s="4" t="str">
        <f>IFERROR(IF(N(data_NoOutliers!AYZ20),data_NoOutliers!AYZ20,MID(data_NoOutliers!AYZ20,2,99)/2),"")</f>
        <v/>
      </c>
      <c r="BLP20" s="4" t="str">
        <f>IFERROR(IF(N(data_NoOutliers!AZA20),data_NoOutliers!AZA20,MID(data_NoOutliers!AZA20,2,99)/2),"")</f>
        <v/>
      </c>
      <c r="BLQ20" s="4" t="str">
        <f>IFERROR(IF(N(data_NoOutliers!AZB20),data_NoOutliers!AZB20,MID(data_NoOutliers!AZB20,2,99)/2),"")</f>
        <v/>
      </c>
      <c r="BLR20" s="4" t="str">
        <f>IFERROR(IF(N(data_NoOutliers!AZC20),data_NoOutliers!AZC20,MID(data_NoOutliers!AZC20,2,99)/2),"")</f>
        <v/>
      </c>
      <c r="BLS20" s="4" t="str">
        <f>IFERROR(IF(N(data_NoOutliers!AZD20),data_NoOutliers!AZD20,MID(data_NoOutliers!AZD20,2,99)/2),"")</f>
        <v/>
      </c>
      <c r="BLT20" s="4" t="str">
        <f>IFERROR(IF(N(data_NoOutliers!AZE20),data_NoOutliers!AZE20,MID(data_NoOutliers!AZE20,2,99)/2),"")</f>
        <v/>
      </c>
      <c r="BLU20" s="4" t="str">
        <f>IFERROR(IF(N(data_NoOutliers!AZF20),data_NoOutliers!AZF20,MID(data_NoOutliers!AZF20,2,99)/2),"")</f>
        <v/>
      </c>
      <c r="BLV20" s="4" t="str">
        <f>IFERROR(IF(N(data_NoOutliers!AZG20),data_NoOutliers!AZG20,MID(data_NoOutliers!AZG20,2,99)/2),"")</f>
        <v/>
      </c>
      <c r="BLW20" s="4" t="str">
        <f>IFERROR(IF(N(data_NoOutliers!AZH20),data_NoOutliers!AZH20,MID(data_NoOutliers!AZH20,2,99)/2),"")</f>
        <v/>
      </c>
      <c r="BLX20" s="4" t="str">
        <f>IFERROR(IF(N(data_NoOutliers!AZI20),data_NoOutliers!AZI20,MID(data_NoOutliers!AZI20,2,99)/2),"")</f>
        <v/>
      </c>
      <c r="BLY20" s="4" t="str">
        <f>IFERROR(IF(N(data_NoOutliers!AZJ20),data_NoOutliers!AZJ20,MID(data_NoOutliers!AZJ20,2,99)/2),"")</f>
        <v/>
      </c>
      <c r="BLZ20" s="4" t="str">
        <f>IFERROR(IF(N(data_NoOutliers!AZK20),data_NoOutliers!AZK20,MID(data_NoOutliers!AZK20,2,99)/2),"")</f>
        <v/>
      </c>
      <c r="BMA20" s="4" t="str">
        <f>IFERROR(IF(N(data_NoOutliers!AZL20),data_NoOutliers!AZL20,MID(data_NoOutliers!AZL20,2,99)/2),"")</f>
        <v/>
      </c>
      <c r="BMB20" s="4" t="str">
        <f>IFERROR(IF(N(data_NoOutliers!AZM20),data_NoOutliers!AZM20,MID(data_NoOutliers!AZM20,2,99)/2),"")</f>
        <v/>
      </c>
      <c r="BMC20" s="4" t="str">
        <f>IFERROR(IF(N(data_NoOutliers!AZN20),data_NoOutliers!AZN20,MID(data_NoOutliers!AZN20,2,99)/2),"")</f>
        <v/>
      </c>
      <c r="BMD20" s="4" t="str">
        <f>IFERROR(IF(N(data_NoOutliers!AZO20),data_NoOutliers!AZO20,MID(data_NoOutliers!AZO20,2,99)/2),"")</f>
        <v/>
      </c>
      <c r="BME20" s="4" t="str">
        <f>IFERROR(IF(N(data_NoOutliers!AZP20),data_NoOutliers!AZP20,MID(data_NoOutliers!AZP20,2,99)/2),"")</f>
        <v/>
      </c>
      <c r="BMF20" s="4" t="str">
        <f>IFERROR(IF(N(data_NoOutliers!AZQ20),data_NoOutliers!AZQ20,MID(data_NoOutliers!AZQ20,2,99)/2),"")</f>
        <v/>
      </c>
      <c r="BMG20" s="4" t="str">
        <f>IFERROR(IF(N(data_NoOutliers!AZR20),data_NoOutliers!AZR20,MID(data_NoOutliers!AZR20,2,99)/2),"")</f>
        <v/>
      </c>
      <c r="BMH20" s="4" t="str">
        <f>IFERROR(IF(N(data_NoOutliers!AZS20),data_NoOutliers!AZS20,MID(data_NoOutliers!AZS20,2,99)/2),"")</f>
        <v/>
      </c>
      <c r="BMI20" s="4" t="str">
        <f>IFERROR(IF(N(data_NoOutliers!AZT20),data_NoOutliers!AZT20,MID(data_NoOutliers!AZT20,2,99)/2),"")</f>
        <v/>
      </c>
      <c r="BMJ20" s="4" t="str">
        <f>IFERROR(IF(N(data_NoOutliers!AZU20),data_NoOutliers!AZU20,MID(data_NoOutliers!AZU20,2,99)/2),"")</f>
        <v/>
      </c>
      <c r="BMK20" s="4" t="str">
        <f>IFERROR(IF(N(data_NoOutliers!AZV20),data_NoOutliers!AZV20,MID(data_NoOutliers!AZV20,2,99)/2),"")</f>
        <v/>
      </c>
      <c r="BML20" s="4" t="str">
        <f>IFERROR(IF(N(data_NoOutliers!AZW20),data_NoOutliers!AZW20,MID(data_NoOutliers!AZW20,2,99)/2),"")</f>
        <v/>
      </c>
      <c r="BMM20" s="4" t="str">
        <f>IFERROR(IF(N(data_NoOutliers!AZX20),data_NoOutliers!AZX20,MID(data_NoOutliers!AZX20,2,99)/2),"")</f>
        <v/>
      </c>
      <c r="BMN20" s="4" t="str">
        <f>IFERROR(IF(N(data_NoOutliers!AZY20),data_NoOutliers!AZY20,MID(data_NoOutliers!AZY20,2,99)/2),"")</f>
        <v/>
      </c>
      <c r="BMO20" s="4" t="str">
        <f>IFERROR(IF(N(data_NoOutliers!AZZ20),data_NoOutliers!AZZ20,MID(data_NoOutliers!AZZ20,2,99)/2),"")</f>
        <v/>
      </c>
      <c r="BMP20" s="4" t="str">
        <f>IFERROR(IF(N(data_NoOutliers!BAA20),data_NoOutliers!BAA20,MID(data_NoOutliers!BAA20,2,99)/2),"")</f>
        <v/>
      </c>
      <c r="BMQ20" s="4" t="str">
        <f>IFERROR(IF(N(data_NoOutliers!BAB20),data_NoOutliers!BAB20,MID(data_NoOutliers!BAB20,2,99)/2),"")</f>
        <v/>
      </c>
      <c r="BMR20" s="4" t="str">
        <f>IFERROR(IF(N(data_NoOutliers!BAC20),data_NoOutliers!BAC20,MID(data_NoOutliers!BAC20,2,99)/2),"")</f>
        <v/>
      </c>
      <c r="BMS20" s="4" t="str">
        <f>IFERROR(IF(N(data_NoOutliers!BAD20),data_NoOutliers!BAD20,MID(data_NoOutliers!BAD20,2,99)/2),"")</f>
        <v/>
      </c>
      <c r="BMT20" s="4" t="str">
        <f>IFERROR(IF(N(data_NoOutliers!BAE20),data_NoOutliers!BAE20,MID(data_NoOutliers!BAE20,2,99)/2),"")</f>
        <v/>
      </c>
      <c r="BMU20" s="4" t="str">
        <f>IFERROR(IF(N(data_NoOutliers!BAF20),data_NoOutliers!BAF20,MID(data_NoOutliers!BAF20,2,99)/2),"")</f>
        <v/>
      </c>
      <c r="BMV20" s="4" t="str">
        <f>IFERROR(IF(N(data_NoOutliers!BAG20),data_NoOutliers!BAG20,MID(data_NoOutliers!BAG20,2,99)/2),"")</f>
        <v/>
      </c>
      <c r="BMW20" s="4" t="str">
        <f>IFERROR(IF(N(data_NoOutliers!BAH20),data_NoOutliers!BAH20,MID(data_NoOutliers!BAH20,2,99)/2),"")</f>
        <v/>
      </c>
      <c r="BMX20" s="4" t="str">
        <f>IFERROR(IF(N(data_NoOutliers!BAI20),data_NoOutliers!BAI20,MID(data_NoOutliers!BAI20,2,99)/2),"")</f>
        <v/>
      </c>
      <c r="BMY20" s="4" t="str">
        <f>IFERROR(IF(N(data_NoOutliers!BAJ20),data_NoOutliers!BAJ20,MID(data_NoOutliers!BAJ20,2,99)/2),"")</f>
        <v/>
      </c>
      <c r="BMZ20" s="4" t="str">
        <f>IFERROR(IF(N(data_NoOutliers!BAK20),data_NoOutliers!BAK20,MID(data_NoOutliers!BAK20,2,99)/2),"")</f>
        <v/>
      </c>
      <c r="BNA20" s="4" t="str">
        <f>IFERROR(IF(N(data_NoOutliers!BAL20),data_NoOutliers!BAL20,MID(data_NoOutliers!BAL20,2,99)/2),"")</f>
        <v/>
      </c>
      <c r="BNB20" s="4" t="str">
        <f>IFERROR(IF(N(data_NoOutliers!BAM20),data_NoOutliers!BAM20,MID(data_NoOutliers!BAM20,2,99)/2),"")</f>
        <v/>
      </c>
      <c r="BNC20" s="4" t="str">
        <f>IFERROR(IF(N(data_NoOutliers!BAN20),data_NoOutliers!BAN20,MID(data_NoOutliers!BAN20,2,99)/2),"")</f>
        <v/>
      </c>
      <c r="BND20" s="4" t="str">
        <f>IFERROR(IF(N(data_NoOutliers!BAO20),data_NoOutliers!BAO20,MID(data_NoOutliers!BAO20,2,99)/2),"")</f>
        <v/>
      </c>
      <c r="BNE20" s="4" t="str">
        <f>IFERROR(IF(N(data_NoOutliers!BAP20),data_NoOutliers!BAP20,MID(data_NoOutliers!BAP20,2,99)/2),"")</f>
        <v/>
      </c>
      <c r="BNF20" s="4" t="str">
        <f>IFERROR(IF(N(data_NoOutliers!BAQ20),data_NoOutliers!BAQ20,MID(data_NoOutliers!BAQ20,2,99)/2),"")</f>
        <v/>
      </c>
      <c r="BNG20" s="4" t="str">
        <f>IFERROR(IF(N(data_NoOutliers!BAR20),data_NoOutliers!BAR20,MID(data_NoOutliers!BAR20,2,99)/2),"")</f>
        <v/>
      </c>
      <c r="BNH20" s="4" t="str">
        <f>IFERROR(IF(N(data_NoOutliers!BAS20),data_NoOutliers!BAS20,MID(data_NoOutliers!BAS20,2,99)/2),"")</f>
        <v/>
      </c>
      <c r="BNI20" s="4" t="str">
        <f>IFERROR(IF(N(data_NoOutliers!BAT20),data_NoOutliers!BAT20,MID(data_NoOutliers!BAT20,2,99)/2),"")</f>
        <v/>
      </c>
      <c r="BNJ20" s="4" t="str">
        <f>IFERROR(IF(N(data_NoOutliers!BAU20),data_NoOutliers!BAU20,MID(data_NoOutliers!BAU20,2,99)/2),"")</f>
        <v/>
      </c>
      <c r="BNK20" s="4" t="str">
        <f>IFERROR(IF(N(data_NoOutliers!BAV20),data_NoOutliers!BAV20,MID(data_NoOutliers!BAV20,2,99)/2),"")</f>
        <v/>
      </c>
      <c r="BNL20" s="4" t="str">
        <f>IFERROR(IF(N(data_NoOutliers!BAW20),data_NoOutliers!BAW20,MID(data_NoOutliers!BAW20,2,99)/2),"")</f>
        <v/>
      </c>
      <c r="BNM20" s="4" t="str">
        <f>IFERROR(IF(N(data_NoOutliers!BAX20),data_NoOutliers!BAX20,MID(data_NoOutliers!BAX20,2,99)/2),"")</f>
        <v/>
      </c>
      <c r="BNN20" s="4" t="str">
        <f>IFERROR(IF(N(data_NoOutliers!BAY20),data_NoOutliers!BAY20,MID(data_NoOutliers!BAY20,2,99)/2),"")</f>
        <v/>
      </c>
      <c r="BNO20" s="4" t="str">
        <f>IFERROR(IF(N(data_NoOutliers!BAZ20),data_NoOutliers!BAZ20,MID(data_NoOutliers!BAZ20,2,99)/2),"")</f>
        <v/>
      </c>
      <c r="BNP20" s="4" t="str">
        <f>IFERROR(IF(N(data_NoOutliers!BBA20),data_NoOutliers!BBA20,MID(data_NoOutliers!BBA20,2,99)/2),"")</f>
        <v/>
      </c>
      <c r="BNQ20" s="4" t="str">
        <f>IFERROR(IF(N(data_NoOutliers!BBB20),data_NoOutliers!BBB20,MID(data_NoOutliers!BBB20,2,99)/2),"")</f>
        <v/>
      </c>
      <c r="BNR20" s="4" t="str">
        <f>IFERROR(IF(N(data_NoOutliers!BBC20),data_NoOutliers!BBC20,MID(data_NoOutliers!BBC20,2,99)/2),"")</f>
        <v/>
      </c>
      <c r="BNS20" s="4" t="str">
        <f>IFERROR(IF(N(data_NoOutliers!BBD20),data_NoOutliers!BBD20,MID(data_NoOutliers!BBD20,2,99)/2),"")</f>
        <v/>
      </c>
      <c r="BNT20" s="4" t="str">
        <f>IFERROR(IF(N(data_NoOutliers!BBE20),data_NoOutliers!BBE20,MID(data_NoOutliers!BBE20,2,99)/2),"")</f>
        <v/>
      </c>
      <c r="BNU20" s="4" t="str">
        <f>IFERROR(IF(N(data_NoOutliers!BBF20),data_NoOutliers!BBF20,MID(data_NoOutliers!BBF20,2,99)/2),"")</f>
        <v/>
      </c>
      <c r="BNV20" s="4" t="str">
        <f>IFERROR(IF(N(data_NoOutliers!BBG20),data_NoOutliers!BBG20,MID(data_NoOutliers!BBG20,2,99)/2),"")</f>
        <v/>
      </c>
      <c r="BNW20" s="4" t="str">
        <f>IFERROR(IF(N(data_NoOutliers!BBH20),data_NoOutliers!BBH20,MID(data_NoOutliers!BBH20,2,99)/2),"")</f>
        <v/>
      </c>
      <c r="BNX20" s="4" t="str">
        <f>IFERROR(IF(N(data_NoOutliers!BBI20),data_NoOutliers!BBI20,MID(data_NoOutliers!BBI20,2,99)/2),"")</f>
        <v/>
      </c>
      <c r="BNY20" s="4" t="str">
        <f>IFERROR(IF(N(data_NoOutliers!BBJ20),data_NoOutliers!BBJ20,MID(data_NoOutliers!BBJ20,2,99)/2),"")</f>
        <v/>
      </c>
      <c r="BNZ20" s="4" t="str">
        <f>IFERROR(IF(N(data_NoOutliers!BBK20),data_NoOutliers!BBK20,MID(data_NoOutliers!BBK20,2,99)/2),"")</f>
        <v/>
      </c>
      <c r="BOA20" s="4" t="str">
        <f>IFERROR(IF(N(data_NoOutliers!BBL20),data_NoOutliers!BBL20,MID(data_NoOutliers!BBL20,2,99)/2),"")</f>
        <v/>
      </c>
      <c r="BOB20" s="4" t="str">
        <f>IFERROR(IF(N(data_NoOutliers!BBM20),data_NoOutliers!BBM20,MID(data_NoOutliers!BBM20,2,99)/2),"")</f>
        <v/>
      </c>
      <c r="BOC20" s="4" t="str">
        <f>IFERROR(IF(N(data_NoOutliers!BBN20),data_NoOutliers!BBN20,MID(data_NoOutliers!BBN20,2,99)/2),"")</f>
        <v/>
      </c>
      <c r="BOD20" s="4" t="str">
        <f>IFERROR(IF(N(data_NoOutliers!BBO20),data_NoOutliers!BBO20,MID(data_NoOutliers!BBO20,2,99)/2),"")</f>
        <v/>
      </c>
      <c r="BOE20" s="4" t="str">
        <f>IFERROR(IF(N(data_NoOutliers!BBP20),data_NoOutliers!BBP20,MID(data_NoOutliers!BBP20,2,99)/2),"")</f>
        <v/>
      </c>
      <c r="BOF20" s="4" t="str">
        <f>IFERROR(IF(N(data_NoOutliers!BBQ20),data_NoOutliers!BBQ20,MID(data_NoOutliers!BBQ20,2,99)/2),"")</f>
        <v/>
      </c>
      <c r="BOG20" s="4" t="str">
        <f>IFERROR(IF(N(data_NoOutliers!BBR20),data_NoOutliers!BBR20,MID(data_NoOutliers!BBR20,2,99)/2),"")</f>
        <v/>
      </c>
      <c r="BOH20" s="4" t="str">
        <f>IFERROR(IF(N(data_NoOutliers!BBS20),data_NoOutliers!BBS20,MID(data_NoOutliers!BBS20,2,99)/2),"")</f>
        <v/>
      </c>
      <c r="BOI20" s="4" t="str">
        <f>IFERROR(IF(N(data_NoOutliers!BBT20),data_NoOutliers!BBT20,MID(data_NoOutliers!BBT20,2,99)/2),"")</f>
        <v/>
      </c>
      <c r="BOJ20" s="4" t="str">
        <f>IFERROR(IF(N(data_NoOutliers!BBU20),data_NoOutliers!BBU20,MID(data_NoOutliers!BBU20,2,99)/2),"")</f>
        <v/>
      </c>
      <c r="BOK20" s="4" t="str">
        <f>IFERROR(IF(N(data_NoOutliers!BBV20),data_NoOutliers!BBV20,MID(data_NoOutliers!BBV20,2,99)/2),"")</f>
        <v/>
      </c>
      <c r="BOL20" s="4" t="str">
        <f>IFERROR(IF(N(data_NoOutliers!BBW20),data_NoOutliers!BBW20,MID(data_NoOutliers!BBW20,2,99)/2),"")</f>
        <v/>
      </c>
      <c r="BOM20" s="4" t="str">
        <f>IFERROR(IF(N(data_NoOutliers!BBX20),data_NoOutliers!BBX20,MID(data_NoOutliers!BBX20,2,99)/2),"")</f>
        <v/>
      </c>
      <c r="BON20" s="4" t="str">
        <f>IFERROR(IF(N(data_NoOutliers!BBY20),data_NoOutliers!BBY20,MID(data_NoOutliers!BBY20,2,99)/2),"")</f>
        <v/>
      </c>
      <c r="BOO20" s="4" t="str">
        <f>IFERROR(IF(N(data_NoOutliers!BBZ20),data_NoOutliers!BBZ20,MID(data_NoOutliers!BBZ20,2,99)/2),"")</f>
        <v/>
      </c>
      <c r="BOP20" s="4" t="str">
        <f>IFERROR(IF(N(data_NoOutliers!BCA20),data_NoOutliers!BCA20,MID(data_NoOutliers!BCA20,2,99)/2),"")</f>
        <v/>
      </c>
      <c r="BOQ20" s="4" t="str">
        <f>IFERROR(IF(N(data_NoOutliers!BCB20),data_NoOutliers!BCB20,MID(data_NoOutliers!BCB20,2,99)/2),"")</f>
        <v/>
      </c>
      <c r="BOR20" s="4" t="str">
        <f>IFERROR(IF(N(data_NoOutliers!BCC20),data_NoOutliers!BCC20,MID(data_NoOutliers!BCC20,2,99)/2),"")</f>
        <v/>
      </c>
      <c r="BOS20" s="4" t="str">
        <f>IFERROR(IF(N(data_NoOutliers!BCD20),data_NoOutliers!BCD20,MID(data_NoOutliers!BCD20,2,99)/2),"")</f>
        <v/>
      </c>
      <c r="BOT20" s="4" t="str">
        <f>IFERROR(IF(N(data_NoOutliers!BCE20),data_NoOutliers!BCE20,MID(data_NoOutliers!BCE20,2,99)/2),"")</f>
        <v/>
      </c>
      <c r="BOU20" s="4" t="str">
        <f>IFERROR(IF(N(data_NoOutliers!BCF20),data_NoOutliers!BCF20,MID(data_NoOutliers!BCF20,2,99)/2),"")</f>
        <v/>
      </c>
      <c r="BOV20" s="4" t="str">
        <f>IFERROR(IF(N(data_NoOutliers!BCG20),data_NoOutliers!BCG20,MID(data_NoOutliers!BCG20,2,99)/2),"")</f>
        <v/>
      </c>
      <c r="BOW20" s="4" t="str">
        <f>IFERROR(IF(N(data_NoOutliers!BCH20),data_NoOutliers!BCH20,MID(data_NoOutliers!BCH20,2,99)/2),"")</f>
        <v/>
      </c>
      <c r="BOX20" s="4" t="str">
        <f>IFERROR(IF(N(data_NoOutliers!BCI20),data_NoOutliers!BCI20,MID(data_NoOutliers!BCI20,2,99)/2),"")</f>
        <v/>
      </c>
      <c r="BOY20" s="4" t="str">
        <f>IFERROR(IF(N(data_NoOutliers!BCJ20),data_NoOutliers!BCJ20,MID(data_NoOutliers!BCJ20,2,99)/2),"")</f>
        <v/>
      </c>
      <c r="BOZ20" s="4" t="str">
        <f>IFERROR(IF(N(data_NoOutliers!BCK20),data_NoOutliers!BCK20,MID(data_NoOutliers!BCK20,2,99)/2),"")</f>
        <v/>
      </c>
      <c r="BPA20" s="4" t="str">
        <f>IFERROR(IF(N(data_NoOutliers!BCL20),data_NoOutliers!BCL20,MID(data_NoOutliers!BCL20,2,99)/2),"")</f>
        <v/>
      </c>
      <c r="BPB20" s="4" t="str">
        <f>IFERROR(IF(N(data_NoOutliers!BCM20),data_NoOutliers!BCM20,MID(data_NoOutliers!BCM20,2,99)/2),"")</f>
        <v/>
      </c>
      <c r="BPC20" s="4" t="str">
        <f>IFERROR(IF(N(data_NoOutliers!BCN20),data_NoOutliers!BCN20,MID(data_NoOutliers!BCN20,2,99)/2),"")</f>
        <v/>
      </c>
      <c r="BPD20" s="4" t="str">
        <f>IFERROR(IF(N(data_NoOutliers!BCO20),data_NoOutliers!BCO20,MID(data_NoOutliers!BCO20,2,99)/2),"")</f>
        <v/>
      </c>
      <c r="BPE20" s="4" t="str">
        <f>IFERROR(IF(N(data_NoOutliers!BCP20),data_NoOutliers!BCP20,MID(data_NoOutliers!BCP20,2,99)/2),"")</f>
        <v/>
      </c>
      <c r="BPF20" s="4" t="str">
        <f>IFERROR(IF(N(data_NoOutliers!BCQ20),data_NoOutliers!BCQ20,MID(data_NoOutliers!BCQ20,2,99)/2),"")</f>
        <v/>
      </c>
      <c r="BPG20" s="4" t="str">
        <f>IFERROR(IF(N(data_NoOutliers!BCR20),data_NoOutliers!BCR20,MID(data_NoOutliers!BCR20,2,99)/2),"")</f>
        <v/>
      </c>
      <c r="BPH20" s="4" t="str">
        <f>IFERROR(IF(N(data_NoOutliers!BCS20),data_NoOutliers!BCS20,MID(data_NoOutliers!BCS20,2,99)/2),"")</f>
        <v/>
      </c>
      <c r="BPI20" s="4" t="str">
        <f>IFERROR(IF(N(data_NoOutliers!BCT20),data_NoOutliers!BCT20,MID(data_NoOutliers!BCT20,2,99)/2),"")</f>
        <v/>
      </c>
      <c r="BPJ20" s="4" t="str">
        <f>IFERROR(IF(N(data_NoOutliers!BCU20),data_NoOutliers!BCU20,MID(data_NoOutliers!BCU20,2,99)/2),"")</f>
        <v/>
      </c>
      <c r="BPK20" s="4" t="str">
        <f>IFERROR(IF(N(data_NoOutliers!BCV20),data_NoOutliers!BCV20,MID(data_NoOutliers!BCV20,2,99)/2),"")</f>
        <v/>
      </c>
      <c r="BPL20" s="4" t="str">
        <f>IFERROR(IF(N(data_NoOutliers!BCW20),data_NoOutliers!BCW20,MID(data_NoOutliers!BCW20,2,99)/2),"")</f>
        <v/>
      </c>
      <c r="BPM20" s="4" t="str">
        <f>IFERROR(IF(N(data_NoOutliers!BCX20),data_NoOutliers!BCX20,MID(data_NoOutliers!BCX20,2,99)/2),"")</f>
        <v/>
      </c>
      <c r="BPN20" s="4" t="str">
        <f>IFERROR(IF(N(data_NoOutliers!BCY20),data_NoOutliers!BCY20,MID(data_NoOutliers!BCY20,2,99)/2),"")</f>
        <v/>
      </c>
      <c r="BPO20" s="4" t="str">
        <f>IFERROR(IF(N(data_NoOutliers!BCZ20),data_NoOutliers!BCZ20,MID(data_NoOutliers!BCZ20,2,99)/2),"")</f>
        <v/>
      </c>
      <c r="BPP20" s="4" t="str">
        <f>IFERROR(IF(N(data_NoOutliers!BDA20),data_NoOutliers!BDA20,MID(data_NoOutliers!BDA20,2,99)/2),"")</f>
        <v/>
      </c>
      <c r="BPQ20" s="4" t="str">
        <f>IFERROR(IF(N(data_NoOutliers!BDB20),data_NoOutliers!BDB20,MID(data_NoOutliers!BDB20,2,99)/2),"")</f>
        <v/>
      </c>
      <c r="BPR20" s="4" t="str">
        <f>IFERROR(IF(N(data_NoOutliers!BDC20),data_NoOutliers!BDC20,MID(data_NoOutliers!BDC20,2,99)/2),"")</f>
        <v/>
      </c>
      <c r="BPS20" s="4" t="str">
        <f>IFERROR(IF(N(data_NoOutliers!BDD20),data_NoOutliers!BDD20,MID(data_NoOutliers!BDD20,2,99)/2),"")</f>
        <v/>
      </c>
      <c r="BPT20" s="4" t="str">
        <f>IFERROR(IF(N(data_NoOutliers!BDE20),data_NoOutliers!BDE20,MID(data_NoOutliers!BDE20,2,99)/2),"")</f>
        <v/>
      </c>
      <c r="BPU20" s="4" t="str">
        <f>IFERROR(IF(N(data_NoOutliers!BDF20),data_NoOutliers!BDF20,MID(data_NoOutliers!BDF20,2,99)/2),"")</f>
        <v/>
      </c>
      <c r="BPV20" s="4" t="str">
        <f>IFERROR(IF(N(data_NoOutliers!BDG20),data_NoOutliers!BDG20,MID(data_NoOutliers!BDG20,2,99)/2),"")</f>
        <v/>
      </c>
      <c r="BPW20" s="4" t="str">
        <f>IFERROR(IF(N(data_NoOutliers!BDH20),data_NoOutliers!BDH20,MID(data_NoOutliers!BDH20,2,99)/2),"")</f>
        <v/>
      </c>
      <c r="BPX20" s="4" t="str">
        <f>IFERROR(IF(N(data_NoOutliers!BDI20),data_NoOutliers!BDI20,MID(data_NoOutliers!BDI20,2,99)/2),"")</f>
        <v/>
      </c>
      <c r="BPY20" s="4" t="str">
        <f>IFERROR(IF(N(data_NoOutliers!BDJ20),data_NoOutliers!BDJ20,MID(data_NoOutliers!BDJ20,2,99)/2),"")</f>
        <v/>
      </c>
      <c r="BPZ20" s="4" t="str">
        <f>IFERROR(IF(N(data_NoOutliers!BDK20),data_NoOutliers!BDK20,MID(data_NoOutliers!BDK20,2,99)/2),"")</f>
        <v/>
      </c>
      <c r="BQA20" s="4" t="str">
        <f>IFERROR(IF(N(data_NoOutliers!BDL20),data_NoOutliers!BDL20,MID(data_NoOutliers!BDL20,2,99)/2),"")</f>
        <v/>
      </c>
      <c r="BQB20" s="4" t="str">
        <f>IFERROR(IF(N(data_NoOutliers!BDM20),data_NoOutliers!BDM20,MID(data_NoOutliers!BDM20,2,99)/2),"")</f>
        <v/>
      </c>
      <c r="BQC20" s="4" t="str">
        <f>IFERROR(IF(N(data_NoOutliers!BDN20),data_NoOutliers!BDN20,MID(data_NoOutliers!BDN20,2,99)/2),"")</f>
        <v/>
      </c>
      <c r="BQD20" s="4" t="str">
        <f>IFERROR(IF(N(data_NoOutliers!BDO20),data_NoOutliers!BDO20,MID(data_NoOutliers!BDO20,2,99)/2),"")</f>
        <v/>
      </c>
      <c r="BQE20" s="4" t="str">
        <f>IFERROR(IF(N(data_NoOutliers!BDP20),data_NoOutliers!BDP20,MID(data_NoOutliers!BDP20,2,99)/2),"")</f>
        <v/>
      </c>
      <c r="BQF20" s="4" t="str">
        <f>IFERROR(IF(N(data_NoOutliers!BDQ20),data_NoOutliers!BDQ20,MID(data_NoOutliers!BDQ20,2,99)/2),"")</f>
        <v/>
      </c>
      <c r="BQG20" s="4" t="str">
        <f>IFERROR(IF(N(data_NoOutliers!BDR20),data_NoOutliers!BDR20,MID(data_NoOutliers!BDR20,2,99)/2),"")</f>
        <v/>
      </c>
      <c r="BQH20" s="4" t="str">
        <f>IFERROR(IF(N(data_NoOutliers!BDS20),data_NoOutliers!BDS20,MID(data_NoOutliers!BDS20,2,99)/2),"")</f>
        <v/>
      </c>
      <c r="BQI20" s="4" t="str">
        <f>IFERROR(IF(N(data_NoOutliers!BDT20),data_NoOutliers!BDT20,MID(data_NoOutliers!BDT20,2,99)/2),"")</f>
        <v/>
      </c>
      <c r="BQJ20" s="4" t="str">
        <f>IFERROR(IF(N(data_NoOutliers!BDU20),data_NoOutliers!BDU20,MID(data_NoOutliers!BDU20,2,99)/2),"")</f>
        <v/>
      </c>
      <c r="BQK20" s="4" t="str">
        <f>IFERROR(IF(N(data_NoOutliers!BDV20),data_NoOutliers!BDV20,MID(data_NoOutliers!BDV20,2,99)/2),"")</f>
        <v/>
      </c>
      <c r="BQL20" s="4" t="str">
        <f>IFERROR(IF(N(data_NoOutliers!BDW20),data_NoOutliers!BDW20,MID(data_NoOutliers!BDW20,2,99)/2),"")</f>
        <v/>
      </c>
      <c r="BQM20" s="4" t="str">
        <f>IFERROR(IF(N(data_NoOutliers!BDX20),data_NoOutliers!BDX20,MID(data_NoOutliers!BDX20,2,99)/2),"")</f>
        <v/>
      </c>
      <c r="BQN20" s="4" t="str">
        <f>IFERROR(IF(N(data_NoOutliers!BDY20),data_NoOutliers!BDY20,MID(data_NoOutliers!BDY20,2,99)/2),"")</f>
        <v/>
      </c>
      <c r="BQO20" s="4" t="str">
        <f>IFERROR(IF(N(data_NoOutliers!BDZ20),data_NoOutliers!BDZ20,MID(data_NoOutliers!BDZ20,2,99)/2),"")</f>
        <v/>
      </c>
      <c r="BQP20" s="4" t="str">
        <f>IFERROR(IF(N(data_NoOutliers!BEA20),data_NoOutliers!BEA20,MID(data_NoOutliers!BEA20,2,99)/2),"")</f>
        <v/>
      </c>
      <c r="BQQ20" s="4" t="str">
        <f>IFERROR(IF(N(data_NoOutliers!BEB20),data_NoOutliers!BEB20,MID(data_NoOutliers!BEB20,2,99)/2),"")</f>
        <v/>
      </c>
      <c r="BQR20" s="4" t="str">
        <f>IFERROR(IF(N(data_NoOutliers!BEC20),data_NoOutliers!BEC20,MID(data_NoOutliers!BEC20,2,99)/2),"")</f>
        <v/>
      </c>
      <c r="BQS20" s="4" t="str">
        <f>IFERROR(IF(N(data_NoOutliers!BED20),data_NoOutliers!BED20,MID(data_NoOutliers!BED20,2,99)/2),"")</f>
        <v/>
      </c>
      <c r="BQT20" s="4" t="str">
        <f>IFERROR(IF(N(data_NoOutliers!BEE20),data_NoOutliers!BEE20,MID(data_NoOutliers!BEE20,2,99)/2),"")</f>
        <v/>
      </c>
      <c r="BQU20" s="4" t="str">
        <f>IFERROR(IF(N(data_NoOutliers!BEF20),data_NoOutliers!BEF20,MID(data_NoOutliers!BEF20,2,99)/2),"")</f>
        <v/>
      </c>
      <c r="BQV20" s="4" t="str">
        <f>IFERROR(IF(N(data_NoOutliers!BEG20),data_NoOutliers!BEG20,MID(data_NoOutliers!BEG20,2,99)/2),"")</f>
        <v/>
      </c>
      <c r="BQW20" s="4" t="str">
        <f>IFERROR(IF(N(data_NoOutliers!BEH20),data_NoOutliers!BEH20,MID(data_NoOutliers!BEH20,2,99)/2),"")</f>
        <v/>
      </c>
      <c r="BQX20" s="4" t="str">
        <f>IFERROR(IF(N(data_NoOutliers!BEI20),data_NoOutliers!BEI20,MID(data_NoOutliers!BEI20,2,99)/2),"")</f>
        <v/>
      </c>
      <c r="BQY20" s="4" t="str">
        <f>IFERROR(IF(N(data_NoOutliers!BEJ20),data_NoOutliers!BEJ20,MID(data_NoOutliers!BEJ20,2,99)/2),"")</f>
        <v/>
      </c>
      <c r="BQZ20" s="4" t="str">
        <f>IFERROR(IF(N(data_NoOutliers!BEK20),data_NoOutliers!BEK20,MID(data_NoOutliers!BEK20,2,99)/2),"")</f>
        <v/>
      </c>
      <c r="BRA20" s="4" t="str">
        <f>IFERROR(IF(N(data_NoOutliers!BEL20),data_NoOutliers!BEL20,MID(data_NoOutliers!BEL20,2,99)/2),"")</f>
        <v/>
      </c>
      <c r="BRB20" s="4" t="str">
        <f>IFERROR(IF(N(data_NoOutliers!BEM20),data_NoOutliers!BEM20,MID(data_NoOutliers!BEM20,2,99)/2),"")</f>
        <v/>
      </c>
      <c r="BRC20" s="4" t="str">
        <f>IFERROR(IF(N(data_NoOutliers!BEN20),data_NoOutliers!BEN20,MID(data_NoOutliers!BEN20,2,99)/2),"")</f>
        <v/>
      </c>
      <c r="BRD20" s="4" t="str">
        <f>IFERROR(IF(N(data_NoOutliers!BEO20),data_NoOutliers!BEO20,MID(data_NoOutliers!BEO20,2,99)/2),"")</f>
        <v/>
      </c>
      <c r="BRE20" s="4" t="str">
        <f>IFERROR(IF(N(data_NoOutliers!BEP20),data_NoOutliers!BEP20,MID(data_NoOutliers!BEP20,2,99)/2),"")</f>
        <v/>
      </c>
      <c r="BRF20" s="4" t="str">
        <f>IFERROR(IF(N(data_NoOutliers!BEQ20),data_NoOutliers!BEQ20,MID(data_NoOutliers!BEQ20,2,99)/2),"")</f>
        <v/>
      </c>
      <c r="BRG20" s="4" t="str">
        <f>IFERROR(IF(N(data_NoOutliers!BER20),data_NoOutliers!BER20,MID(data_NoOutliers!BER20,2,99)/2),"")</f>
        <v/>
      </c>
      <c r="BRH20" s="4" t="str">
        <f>IFERROR(IF(N(data_NoOutliers!BES20),data_NoOutliers!BES20,MID(data_NoOutliers!BES20,2,99)/2),"")</f>
        <v/>
      </c>
      <c r="BRI20" s="4" t="str">
        <f>IFERROR(IF(N(data_NoOutliers!BET20),data_NoOutliers!BET20,MID(data_NoOutliers!BET20,2,99)/2),"")</f>
        <v/>
      </c>
      <c r="BRJ20" s="4" t="str">
        <f>IFERROR(IF(N(data_NoOutliers!BEU20),data_NoOutliers!BEU20,MID(data_NoOutliers!BEU20,2,99)/2),"")</f>
        <v/>
      </c>
      <c r="BRK20" s="4" t="str">
        <f>IFERROR(IF(N(data_NoOutliers!BEV20),data_NoOutliers!BEV20,MID(data_NoOutliers!BEV20,2,99)/2),"")</f>
        <v/>
      </c>
      <c r="BRL20" s="4" t="str">
        <f>IFERROR(IF(N(data_NoOutliers!BEW20),data_NoOutliers!BEW20,MID(data_NoOutliers!BEW20,2,99)/2),"")</f>
        <v/>
      </c>
      <c r="BRM20" s="4" t="str">
        <f>IFERROR(IF(N(data_NoOutliers!BEX20),data_NoOutliers!BEX20,MID(data_NoOutliers!BEX20,2,99)/2),"")</f>
        <v/>
      </c>
      <c r="BRN20" s="4" t="str">
        <f>IFERROR(IF(N(data_NoOutliers!BEY20),data_NoOutliers!BEY20,MID(data_NoOutliers!BEY20,2,99)/2),"")</f>
        <v/>
      </c>
      <c r="BRO20" s="4" t="str">
        <f>IFERROR(IF(N(data_NoOutliers!BEZ20),data_NoOutliers!BEZ20,MID(data_NoOutliers!BEZ20,2,99)/2),"")</f>
        <v/>
      </c>
      <c r="BRP20" s="4" t="str">
        <f>IFERROR(IF(N(data_NoOutliers!BFA20),data_NoOutliers!BFA20,MID(data_NoOutliers!BFA20,2,99)/2),"")</f>
        <v/>
      </c>
      <c r="BRQ20" s="4" t="str">
        <f>IFERROR(IF(N(data_NoOutliers!BFB20),data_NoOutliers!BFB20,MID(data_NoOutliers!BFB20,2,99)/2),"")</f>
        <v/>
      </c>
      <c r="BRR20" s="4" t="str">
        <f>IFERROR(IF(N(data_NoOutliers!BFC20),data_NoOutliers!BFC20,MID(data_NoOutliers!BFC20,2,99)/2),"")</f>
        <v/>
      </c>
      <c r="BRS20" s="4" t="str">
        <f>IFERROR(IF(N(data_NoOutliers!BFD20),data_NoOutliers!BFD20,MID(data_NoOutliers!BFD20,2,99)/2),"")</f>
        <v/>
      </c>
      <c r="BRT20" s="4" t="str">
        <f>IFERROR(IF(N(data_NoOutliers!BFE20),data_NoOutliers!BFE20,MID(data_NoOutliers!BFE20,2,99)/2),"")</f>
        <v/>
      </c>
      <c r="BRU20" s="4" t="str">
        <f>IFERROR(IF(N(data_NoOutliers!BFF20),data_NoOutliers!BFF20,MID(data_NoOutliers!BFF20,2,99)/2),"")</f>
        <v/>
      </c>
      <c r="BRV20" s="4" t="str">
        <f>IFERROR(IF(N(data_NoOutliers!BFG20),data_NoOutliers!BFG20,MID(data_NoOutliers!BFG20,2,99)/2),"")</f>
        <v/>
      </c>
      <c r="BRW20" s="4" t="str">
        <f>IFERROR(IF(N(data_NoOutliers!BFH20),data_NoOutliers!BFH20,MID(data_NoOutliers!BFH20,2,99)/2),"")</f>
        <v/>
      </c>
      <c r="BRX20" s="4" t="str">
        <f>IFERROR(IF(N(data_NoOutliers!BFI20),data_NoOutliers!BFI20,MID(data_NoOutliers!BFI20,2,99)/2),"")</f>
        <v/>
      </c>
      <c r="BRY20" s="4" t="str">
        <f>IFERROR(IF(N(data_NoOutliers!BFJ20),data_NoOutliers!BFJ20,MID(data_NoOutliers!BFJ20,2,99)/2),"")</f>
        <v/>
      </c>
      <c r="BRZ20" s="4" t="str">
        <f>IFERROR(IF(N(data_NoOutliers!BFK20),data_NoOutliers!BFK20,MID(data_NoOutliers!BFK20,2,99)/2),"")</f>
        <v/>
      </c>
      <c r="BSA20" s="4" t="str">
        <f>IFERROR(IF(N(data_NoOutliers!BFL20),data_NoOutliers!BFL20,MID(data_NoOutliers!BFL20,2,99)/2),"")</f>
        <v/>
      </c>
      <c r="BSB20" s="4" t="str">
        <f>IFERROR(IF(N(data_NoOutliers!BFM20),data_NoOutliers!BFM20,MID(data_NoOutliers!BFM20,2,99)/2),"")</f>
        <v/>
      </c>
      <c r="BSC20" s="4" t="str">
        <f>IFERROR(IF(N(data_NoOutliers!BFN20),data_NoOutliers!BFN20,MID(data_NoOutliers!BFN20,2,99)/2),"")</f>
        <v/>
      </c>
      <c r="BSD20" s="4" t="str">
        <f>IFERROR(IF(N(data_NoOutliers!BFO20),data_NoOutliers!BFO20,MID(data_NoOutliers!BFO20,2,99)/2),"")</f>
        <v/>
      </c>
      <c r="BSE20" s="4" t="str">
        <f>IFERROR(IF(N(data_NoOutliers!BFP20),data_NoOutliers!BFP20,MID(data_NoOutliers!BFP20,2,99)/2),"")</f>
        <v/>
      </c>
      <c r="BSF20" s="4" t="str">
        <f>IFERROR(IF(N(data_NoOutliers!BFQ20),data_NoOutliers!BFQ20,MID(data_NoOutliers!BFQ20,2,99)/2),"")</f>
        <v/>
      </c>
      <c r="BSG20" s="4" t="str">
        <f>IFERROR(IF(N(data_NoOutliers!BFR20),data_NoOutliers!BFR20,MID(data_NoOutliers!BFR20,2,99)/2),"")</f>
        <v/>
      </c>
      <c r="BSH20" s="4" t="str">
        <f>IFERROR(IF(N(data_NoOutliers!BFS20),data_NoOutliers!BFS20,MID(data_NoOutliers!BFS20,2,99)/2),"")</f>
        <v/>
      </c>
      <c r="BSI20" s="4" t="str">
        <f>IFERROR(IF(N(data_NoOutliers!BFT20),data_NoOutliers!BFT20,MID(data_NoOutliers!BFT20,2,99)/2),"")</f>
        <v/>
      </c>
      <c r="BSJ20" s="4" t="str">
        <f>IFERROR(IF(N(data_NoOutliers!BFU20),data_NoOutliers!BFU20,MID(data_NoOutliers!BFU20,2,99)/2),"")</f>
        <v/>
      </c>
      <c r="BSK20" s="4" t="str">
        <f>IFERROR(IF(N(data_NoOutliers!BFV20),data_NoOutliers!BFV20,MID(data_NoOutliers!BFV20,2,99)/2),"")</f>
        <v/>
      </c>
      <c r="BSL20" s="4" t="str">
        <f>IFERROR(IF(N(data_NoOutliers!BFW20),data_NoOutliers!BFW20,MID(data_NoOutliers!BFW20,2,99)/2),"")</f>
        <v/>
      </c>
      <c r="BSM20" s="4" t="str">
        <f>IFERROR(IF(N(data_NoOutliers!BFX20),data_NoOutliers!BFX20,MID(data_NoOutliers!BFX20,2,99)/2),"")</f>
        <v/>
      </c>
      <c r="BSN20" s="4" t="str">
        <f>IFERROR(IF(N(data_NoOutliers!BFY20),data_NoOutliers!BFY20,MID(data_NoOutliers!BFY20,2,99)/2),"")</f>
        <v/>
      </c>
      <c r="BSO20" s="4" t="str">
        <f>IFERROR(IF(N(data_NoOutliers!BFZ20),data_NoOutliers!BFZ20,MID(data_NoOutliers!BFZ20,2,99)/2),"")</f>
        <v/>
      </c>
      <c r="BSP20" s="4" t="str">
        <f>IFERROR(IF(N(data_NoOutliers!BGA20),data_NoOutliers!BGA20,MID(data_NoOutliers!BGA20,2,99)/2),"")</f>
        <v/>
      </c>
      <c r="BSQ20" s="4" t="str">
        <f>IFERROR(IF(N(data_NoOutliers!BGB20),data_NoOutliers!BGB20,MID(data_NoOutliers!BGB20,2,99)/2),"")</f>
        <v/>
      </c>
      <c r="BSR20" s="4" t="str">
        <f>IFERROR(IF(N(data_NoOutliers!BGC20),data_NoOutliers!BGC20,MID(data_NoOutliers!BGC20,2,99)/2),"")</f>
        <v/>
      </c>
      <c r="BSS20" s="4" t="str">
        <f>IFERROR(IF(N(data_NoOutliers!BGD20),data_NoOutliers!BGD20,MID(data_NoOutliers!BGD20,2,99)/2),"")</f>
        <v/>
      </c>
      <c r="BST20" s="4" t="str">
        <f>IFERROR(IF(N(data_NoOutliers!BGE20),data_NoOutliers!BGE20,MID(data_NoOutliers!BGE20,2,99)/2),"")</f>
        <v/>
      </c>
      <c r="BSU20" s="4" t="str">
        <f>IFERROR(IF(N(data_NoOutliers!BGF20),data_NoOutliers!BGF20,MID(data_NoOutliers!BGF20,2,99)/2),"")</f>
        <v/>
      </c>
      <c r="BSV20" s="4" t="str">
        <f>IFERROR(IF(N(data_NoOutliers!BGG20),data_NoOutliers!BGG20,MID(data_NoOutliers!BGG20,2,99)/2),"")</f>
        <v/>
      </c>
      <c r="BSW20" s="4" t="str">
        <f>IFERROR(IF(N(data_NoOutliers!BGH20),data_NoOutliers!BGH20,MID(data_NoOutliers!BGH20,2,99)/2),"")</f>
        <v/>
      </c>
      <c r="BSX20" s="4" t="str">
        <f>IFERROR(IF(N(data_NoOutliers!BGI20),data_NoOutliers!BGI20,MID(data_NoOutliers!BGI20,2,99)/2),"")</f>
        <v/>
      </c>
      <c r="BSY20" s="4" t="str">
        <f>IFERROR(IF(N(data_NoOutliers!BGJ20),data_NoOutliers!BGJ20,MID(data_NoOutliers!BGJ20,2,99)/2),"")</f>
        <v/>
      </c>
      <c r="BSZ20" s="4" t="str">
        <f>IFERROR(IF(N(data_NoOutliers!BGK20),data_NoOutliers!BGK20,MID(data_NoOutliers!BGK20,2,99)/2),"")</f>
        <v/>
      </c>
      <c r="BTA20" s="4" t="str">
        <f>IFERROR(IF(N(data_NoOutliers!BGL20),data_NoOutliers!BGL20,MID(data_NoOutliers!BGL20,2,99)/2),"")</f>
        <v/>
      </c>
      <c r="BTB20" s="4" t="str">
        <f>IFERROR(IF(N(data_NoOutliers!BGM20),data_NoOutliers!BGM20,MID(data_NoOutliers!BGM20,2,99)/2),"")</f>
        <v/>
      </c>
      <c r="BTC20" s="4" t="str">
        <f>IFERROR(IF(N(data_NoOutliers!BGN20),data_NoOutliers!BGN20,MID(data_NoOutliers!BGN20,2,99)/2),"")</f>
        <v/>
      </c>
      <c r="BTD20" s="4" t="str">
        <f>IFERROR(IF(N(data_NoOutliers!BGO20),data_NoOutliers!BGO20,MID(data_NoOutliers!BGO20,2,99)/2),"")</f>
        <v/>
      </c>
      <c r="BTE20" s="4" t="str">
        <f>IFERROR(IF(N(data_NoOutliers!BGP20),data_NoOutliers!BGP20,MID(data_NoOutliers!BGP20,2,99)/2),"")</f>
        <v/>
      </c>
      <c r="BTF20" s="4" t="str">
        <f>IFERROR(IF(N(data_NoOutliers!BGQ20),data_NoOutliers!BGQ20,MID(data_NoOutliers!BGQ20,2,99)/2),"")</f>
        <v/>
      </c>
      <c r="BTG20" s="4" t="str">
        <f>IFERROR(IF(N(data_NoOutliers!BGR20),data_NoOutliers!BGR20,MID(data_NoOutliers!BGR20,2,99)/2),"")</f>
        <v/>
      </c>
      <c r="BTH20" s="4" t="str">
        <f>IFERROR(IF(N(data_NoOutliers!BGS20),data_NoOutliers!BGS20,MID(data_NoOutliers!BGS20,2,99)/2),"")</f>
        <v/>
      </c>
      <c r="BTI20" s="4" t="str">
        <f>IFERROR(IF(N(data_NoOutliers!BGT20),data_NoOutliers!BGT20,MID(data_NoOutliers!BGT20,2,99)/2),"")</f>
        <v/>
      </c>
      <c r="BTJ20" s="4" t="str">
        <f>IFERROR(IF(N(data_NoOutliers!BGU20),data_NoOutliers!BGU20,MID(data_NoOutliers!BGU20,2,99)/2),"")</f>
        <v/>
      </c>
      <c r="BTK20" s="4" t="str">
        <f>IFERROR(IF(N(data_NoOutliers!BGV20),data_NoOutliers!BGV20,MID(data_NoOutliers!BGV20,2,99)/2),"")</f>
        <v/>
      </c>
      <c r="BTL20" s="4" t="str">
        <f>IFERROR(IF(N(data_NoOutliers!BGW20),data_NoOutliers!BGW20,MID(data_NoOutliers!BGW20,2,99)/2),"")</f>
        <v/>
      </c>
      <c r="BTM20" s="4" t="str">
        <f>IFERROR(IF(N(data_NoOutliers!BGX20),data_NoOutliers!BGX20,MID(data_NoOutliers!BGX20,2,99)/2),"")</f>
        <v/>
      </c>
      <c r="BTN20" s="4" t="str">
        <f>IFERROR(IF(N(data_NoOutliers!BGY20),data_NoOutliers!BGY20,MID(data_NoOutliers!BGY20,2,99)/2),"")</f>
        <v/>
      </c>
      <c r="BTO20" s="4" t="str">
        <f>IFERROR(IF(N(data_NoOutliers!BGZ20),data_NoOutliers!BGZ20,MID(data_NoOutliers!BGZ20,2,99)/2),"")</f>
        <v/>
      </c>
      <c r="BTP20" s="4" t="str">
        <f>IFERROR(IF(N(data_NoOutliers!BHA20),data_NoOutliers!BHA20,MID(data_NoOutliers!BHA20,2,99)/2),"")</f>
        <v/>
      </c>
      <c r="BTQ20" s="4" t="str">
        <f>IFERROR(IF(N(data_NoOutliers!BHB20),data_NoOutliers!BHB20,MID(data_NoOutliers!BHB20,2,99)/2),"")</f>
        <v/>
      </c>
      <c r="BTR20" s="4" t="str">
        <f>IFERROR(IF(N(data_NoOutliers!BHC20),data_NoOutliers!BHC20,MID(data_NoOutliers!BHC20,2,99)/2),"")</f>
        <v/>
      </c>
      <c r="BTS20" s="4" t="str">
        <f>IFERROR(IF(N(data_NoOutliers!BHD20),data_NoOutliers!BHD20,MID(data_NoOutliers!BHD20,2,99)/2),"")</f>
        <v/>
      </c>
      <c r="BTT20" s="4" t="str">
        <f>IFERROR(IF(N(data_NoOutliers!BHE20),data_NoOutliers!BHE20,MID(data_NoOutliers!BHE20,2,99)/2),"")</f>
        <v/>
      </c>
      <c r="BTU20" s="4" t="str">
        <f>IFERROR(IF(N(data_NoOutliers!BHF20),data_NoOutliers!BHF20,MID(data_NoOutliers!BHF20,2,99)/2),"")</f>
        <v/>
      </c>
      <c r="BTV20" s="4" t="str">
        <f>IFERROR(IF(N(data_NoOutliers!BHG20),data_NoOutliers!BHG20,MID(data_NoOutliers!BHG20,2,99)/2),"")</f>
        <v/>
      </c>
      <c r="BTW20" s="4" t="str">
        <f>IFERROR(IF(N(data_NoOutliers!BHH20),data_NoOutliers!BHH20,MID(data_NoOutliers!BHH20,2,99)/2),"")</f>
        <v/>
      </c>
      <c r="BTX20" s="4" t="str">
        <f>IFERROR(IF(N(data_NoOutliers!BHI20),data_NoOutliers!BHI20,MID(data_NoOutliers!BHI20,2,99)/2),"")</f>
        <v/>
      </c>
      <c r="BTY20" s="4" t="str">
        <f>IFERROR(IF(N(data_NoOutliers!BHJ20),data_NoOutliers!BHJ20,MID(data_NoOutliers!BHJ20,2,99)/2),"")</f>
        <v/>
      </c>
      <c r="BTZ20" s="4" t="str">
        <f>IFERROR(IF(N(data_NoOutliers!BHK20),data_NoOutliers!BHK20,MID(data_NoOutliers!BHK20,2,99)/2),"")</f>
        <v/>
      </c>
      <c r="BUA20" s="4" t="str">
        <f>IFERROR(IF(N(data_NoOutliers!BHL20),data_NoOutliers!BHL20,MID(data_NoOutliers!BHL20,2,99)/2),"")</f>
        <v/>
      </c>
      <c r="BUB20" s="4" t="str">
        <f>IFERROR(IF(N(data_NoOutliers!BHM20),data_NoOutliers!BHM20,MID(data_NoOutliers!BHM20,2,99)/2),"")</f>
        <v/>
      </c>
      <c r="BUC20" s="4" t="str">
        <f>IFERROR(IF(N(data_NoOutliers!BHN20),data_NoOutliers!BHN20,MID(data_NoOutliers!BHN20,2,99)/2),"")</f>
        <v/>
      </c>
      <c r="BUD20" s="4" t="str">
        <f>IFERROR(IF(N(data_NoOutliers!BHO20),data_NoOutliers!BHO20,MID(data_NoOutliers!BHO20,2,99)/2),"")</f>
        <v/>
      </c>
      <c r="BUE20" s="4" t="str">
        <f>IFERROR(IF(N(data_NoOutliers!BHP20),data_NoOutliers!BHP20,MID(data_NoOutliers!BHP20,2,99)/2),"")</f>
        <v/>
      </c>
      <c r="BUF20" s="4" t="str">
        <f>IFERROR(IF(N(data_NoOutliers!BHQ20),data_NoOutliers!BHQ20,MID(data_NoOutliers!BHQ20,2,99)/2),"")</f>
        <v/>
      </c>
      <c r="BUG20" s="4" t="str">
        <f>IFERROR(IF(N(data_NoOutliers!BHR20),data_NoOutliers!BHR20,MID(data_NoOutliers!BHR20,2,99)/2),"")</f>
        <v/>
      </c>
      <c r="BUH20" s="4" t="str">
        <f>IFERROR(IF(N(data_NoOutliers!BHS20),data_NoOutliers!BHS20,MID(data_NoOutliers!BHS20,2,99)/2),"")</f>
        <v/>
      </c>
      <c r="BUI20" s="4" t="str">
        <f>IFERROR(IF(N(data_NoOutliers!BHT20),data_NoOutliers!BHT20,MID(data_NoOutliers!BHT20,2,99)/2),"")</f>
        <v/>
      </c>
      <c r="BUJ20" s="4" t="str">
        <f>IFERROR(IF(N(data_NoOutliers!BHU20),data_NoOutliers!BHU20,MID(data_NoOutliers!BHU20,2,99)/2),"")</f>
        <v/>
      </c>
      <c r="BUK20" s="4" t="str">
        <f>IFERROR(IF(N(data_NoOutliers!BHV20),data_NoOutliers!BHV20,MID(data_NoOutliers!BHV20,2,99)/2),"")</f>
        <v/>
      </c>
      <c r="BUL20" s="4" t="str">
        <f>IFERROR(IF(N(data_NoOutliers!BHW20),data_NoOutliers!BHW20,MID(data_NoOutliers!BHW20,2,99)/2),"")</f>
        <v/>
      </c>
      <c r="BUM20" s="4" t="str">
        <f>IFERROR(IF(N(data_NoOutliers!BHX20),data_NoOutliers!BHX20,MID(data_NoOutliers!BHX20,2,99)/2),"")</f>
        <v/>
      </c>
      <c r="BUN20" s="4" t="str">
        <f>IFERROR(IF(N(data_NoOutliers!BHY20),data_NoOutliers!BHY20,MID(data_NoOutliers!BHY20,2,99)/2),"")</f>
        <v/>
      </c>
      <c r="BUO20" s="4" t="str">
        <f>IFERROR(IF(N(data_NoOutliers!BHZ20),data_NoOutliers!BHZ20,MID(data_NoOutliers!BHZ20,2,99)/2),"")</f>
        <v/>
      </c>
      <c r="BUP20" s="4" t="str">
        <f>IFERROR(IF(N(data_NoOutliers!BIA20),data_NoOutliers!BIA20,MID(data_NoOutliers!BIA20,2,99)/2),"")</f>
        <v/>
      </c>
      <c r="BUQ20" s="4" t="str">
        <f>IFERROR(IF(N(data_NoOutliers!BIB20),data_NoOutliers!BIB20,MID(data_NoOutliers!BIB20,2,99)/2),"")</f>
        <v/>
      </c>
      <c r="BUR20" s="4" t="str">
        <f>IFERROR(IF(N(data_NoOutliers!BIC20),data_NoOutliers!BIC20,MID(data_NoOutliers!BIC20,2,99)/2),"")</f>
        <v/>
      </c>
      <c r="BUS20" s="4" t="str">
        <f>IFERROR(IF(N(data_NoOutliers!BID20),data_NoOutliers!BID20,MID(data_NoOutliers!BID20,2,99)/2),"")</f>
        <v/>
      </c>
      <c r="BUT20" s="4" t="str">
        <f>IFERROR(IF(N(data_NoOutliers!BIE20),data_NoOutliers!BIE20,MID(data_NoOutliers!BIE20,2,99)/2),"")</f>
        <v/>
      </c>
      <c r="BUU20" s="4" t="str">
        <f>IFERROR(IF(N(data_NoOutliers!BIF20),data_NoOutliers!BIF20,MID(data_NoOutliers!BIF20,2,99)/2),"")</f>
        <v/>
      </c>
      <c r="BUV20" s="4" t="str">
        <f>IFERROR(IF(N(data_NoOutliers!BIG20),data_NoOutliers!BIG20,MID(data_NoOutliers!BIG20,2,99)/2),"")</f>
        <v/>
      </c>
      <c r="BUW20" s="4" t="str">
        <f>IFERROR(IF(N(data_NoOutliers!BIH20),data_NoOutliers!BIH20,MID(data_NoOutliers!BIH20,2,99)/2),"")</f>
        <v/>
      </c>
      <c r="BUX20" s="4" t="str">
        <f>IFERROR(IF(N(data_NoOutliers!BII20),data_NoOutliers!BII20,MID(data_NoOutliers!BII20,2,99)/2),"")</f>
        <v/>
      </c>
      <c r="BUY20" s="4" t="str">
        <f>IFERROR(IF(N(data_NoOutliers!BIJ20),data_NoOutliers!BIJ20,MID(data_NoOutliers!BIJ20,2,99)/2),"")</f>
        <v/>
      </c>
      <c r="BUZ20" s="4" t="str">
        <f>IFERROR(IF(N(data_NoOutliers!BIK20),data_NoOutliers!BIK20,MID(data_NoOutliers!BIK20,2,99)/2),"")</f>
        <v/>
      </c>
      <c r="BVA20" s="4" t="str">
        <f>IFERROR(IF(N(data_NoOutliers!BIL20),data_NoOutliers!BIL20,MID(data_NoOutliers!BIL20,2,99)/2),"")</f>
        <v/>
      </c>
      <c r="BVB20" s="4" t="str">
        <f>IFERROR(IF(N(data_NoOutliers!BIM20),data_NoOutliers!BIM20,MID(data_NoOutliers!BIM20,2,99)/2),"")</f>
        <v/>
      </c>
      <c r="BVC20" s="4" t="str">
        <f>IFERROR(IF(N(data_NoOutliers!BIN20),data_NoOutliers!BIN20,MID(data_NoOutliers!BIN20,2,99)/2),"")</f>
        <v/>
      </c>
      <c r="BVD20" s="4" t="str">
        <f>IFERROR(IF(N(data_NoOutliers!BIO20),data_NoOutliers!BIO20,MID(data_NoOutliers!BIO20,2,99)/2),"")</f>
        <v/>
      </c>
      <c r="BVE20" s="4" t="str">
        <f>IFERROR(IF(N(data_NoOutliers!BIP20),data_NoOutliers!BIP20,MID(data_NoOutliers!BIP20,2,99)/2),"")</f>
        <v/>
      </c>
      <c r="BVF20" s="4" t="str">
        <f>IFERROR(IF(N(data_NoOutliers!BIQ20),data_NoOutliers!BIQ20,MID(data_NoOutliers!BIQ20,2,99)/2),"")</f>
        <v/>
      </c>
      <c r="BVG20" s="4" t="str">
        <f>IFERROR(IF(N(data_NoOutliers!BIR20),data_NoOutliers!BIR20,MID(data_NoOutliers!BIR20,2,99)/2),"")</f>
        <v/>
      </c>
      <c r="BVH20" s="4" t="str">
        <f>IFERROR(IF(N(data_NoOutliers!BIS20),data_NoOutliers!BIS20,MID(data_NoOutliers!BIS20,2,99)/2),"")</f>
        <v/>
      </c>
      <c r="BVI20" s="4" t="str">
        <f>IFERROR(IF(N(data_NoOutliers!BIT20),data_NoOutliers!BIT20,MID(data_NoOutliers!BIT20,2,99)/2),"")</f>
        <v/>
      </c>
      <c r="BVJ20" s="4" t="str">
        <f>IFERROR(IF(N(data_NoOutliers!BIU20),data_NoOutliers!BIU20,MID(data_NoOutliers!BIU20,2,99)/2),"")</f>
        <v/>
      </c>
      <c r="BVK20" s="4" t="str">
        <f>IFERROR(IF(N(data_NoOutliers!BIV20),data_NoOutliers!BIV20,MID(data_NoOutliers!BIV20,2,99)/2),"")</f>
        <v/>
      </c>
      <c r="BVL20" s="4" t="str">
        <f>IFERROR(IF(N(data_NoOutliers!BIW20),data_NoOutliers!BIW20,MID(data_NoOutliers!BIW20,2,99)/2),"")</f>
        <v/>
      </c>
      <c r="BVM20" s="4" t="str">
        <f>IFERROR(IF(N(data_NoOutliers!BIX20),data_NoOutliers!BIX20,MID(data_NoOutliers!BIX20,2,99)/2),"")</f>
        <v/>
      </c>
      <c r="BVN20" s="4" t="str">
        <f>IFERROR(IF(N(data_NoOutliers!BIY20),data_NoOutliers!BIY20,MID(data_NoOutliers!BIY20,2,99)/2),"")</f>
        <v/>
      </c>
      <c r="BVO20" s="4" t="str">
        <f>IFERROR(IF(N(data_NoOutliers!BIZ20),data_NoOutliers!BIZ20,MID(data_NoOutliers!BIZ20,2,99)/2),"")</f>
        <v/>
      </c>
      <c r="BVP20" s="4" t="str">
        <f>IFERROR(IF(N(data_NoOutliers!BJA20),data_NoOutliers!BJA20,MID(data_NoOutliers!BJA20,2,99)/2),"")</f>
        <v/>
      </c>
      <c r="BVQ20" s="4" t="str">
        <f>IFERROR(IF(N(data_NoOutliers!BJB20),data_NoOutliers!BJB20,MID(data_NoOutliers!BJB20,2,99)/2),"")</f>
        <v/>
      </c>
      <c r="BVR20" s="4" t="str">
        <f>IFERROR(IF(N(data_NoOutliers!BJC20),data_NoOutliers!BJC20,MID(data_NoOutliers!BJC20,2,99)/2),"")</f>
        <v/>
      </c>
      <c r="BVS20" s="4" t="str">
        <f>IFERROR(IF(N(data_NoOutliers!BJD20),data_NoOutliers!BJD20,MID(data_NoOutliers!BJD20,2,99)/2),"")</f>
        <v/>
      </c>
      <c r="BVT20" s="4" t="str">
        <f>IFERROR(IF(N(data_NoOutliers!BJE20),data_NoOutliers!BJE20,MID(data_NoOutliers!BJE20,2,99)/2),"")</f>
        <v/>
      </c>
      <c r="BVU20" s="4" t="str">
        <f>IFERROR(IF(N(data_NoOutliers!BJF20),data_NoOutliers!BJF20,MID(data_NoOutliers!BJF20,2,99)/2),"")</f>
        <v/>
      </c>
      <c r="BVV20" s="4" t="str">
        <f>IFERROR(IF(N(data_NoOutliers!BJG20),data_NoOutliers!BJG20,MID(data_NoOutliers!BJG20,2,99)/2),"")</f>
        <v/>
      </c>
      <c r="BVW20" s="4" t="str">
        <f>IFERROR(IF(N(data_NoOutliers!BJH20),data_NoOutliers!BJH20,MID(data_NoOutliers!BJH20,2,99)/2),"")</f>
        <v/>
      </c>
      <c r="BVX20" s="4" t="str">
        <f>IFERROR(IF(N(data_NoOutliers!BJI20),data_NoOutliers!BJI20,MID(data_NoOutliers!BJI20,2,99)/2),"")</f>
        <v/>
      </c>
      <c r="BVY20" s="4" t="str">
        <f>IFERROR(IF(N(data_NoOutliers!BJJ20),data_NoOutliers!BJJ20,MID(data_NoOutliers!BJJ20,2,99)/2),"")</f>
        <v/>
      </c>
      <c r="BVZ20" s="4" t="str">
        <f>IFERROR(IF(N(data_NoOutliers!BJK20),data_NoOutliers!BJK20,MID(data_NoOutliers!BJK20,2,99)/2),"")</f>
        <v/>
      </c>
      <c r="BWA20" s="4" t="str">
        <f>IFERROR(IF(N(data_NoOutliers!BJL20),data_NoOutliers!BJL20,MID(data_NoOutliers!BJL20,2,99)/2),"")</f>
        <v/>
      </c>
      <c r="BWB20" s="4" t="str">
        <f>IFERROR(IF(N(data_NoOutliers!BJM20),data_NoOutliers!BJM20,MID(data_NoOutliers!BJM20,2,99)/2),"")</f>
        <v/>
      </c>
      <c r="BWC20" s="4" t="str">
        <f>IFERROR(IF(N(data_NoOutliers!BJN20),data_NoOutliers!BJN20,MID(data_NoOutliers!BJN20,2,99)/2),"")</f>
        <v/>
      </c>
      <c r="BWD20" s="4" t="str">
        <f>IFERROR(IF(N(data_NoOutliers!BJO20),data_NoOutliers!BJO20,MID(data_NoOutliers!BJO20,2,99)/2),"")</f>
        <v/>
      </c>
      <c r="BWE20" s="4" t="str">
        <f>IFERROR(IF(N(data_NoOutliers!BJP20),data_NoOutliers!BJP20,MID(data_NoOutliers!BJP20,2,99)/2),"")</f>
        <v/>
      </c>
      <c r="BWF20" s="4" t="str">
        <f>IFERROR(IF(N(data_NoOutliers!BJQ20),data_NoOutliers!BJQ20,MID(data_NoOutliers!BJQ20,2,99)/2),"")</f>
        <v/>
      </c>
      <c r="BWG20" s="4" t="str">
        <f>IFERROR(IF(N(data_NoOutliers!BJR20),data_NoOutliers!BJR20,MID(data_NoOutliers!BJR20,2,99)/2),"")</f>
        <v/>
      </c>
      <c r="BWH20" s="4" t="str">
        <f>IFERROR(IF(N(data_NoOutliers!BJS20),data_NoOutliers!BJS20,MID(data_NoOutliers!BJS20,2,99)/2),"")</f>
        <v/>
      </c>
      <c r="BWI20" s="4" t="str">
        <f>IFERROR(IF(N(data_NoOutliers!BJT20),data_NoOutliers!BJT20,MID(data_NoOutliers!BJT20,2,99)/2),"")</f>
        <v/>
      </c>
      <c r="BWJ20" s="4" t="str">
        <f>IFERROR(IF(N(data_NoOutliers!BJU20),data_NoOutliers!BJU20,MID(data_NoOutliers!BJU20,2,99)/2),"")</f>
        <v/>
      </c>
      <c r="BWK20" s="4" t="str">
        <f>IFERROR(IF(N(data_NoOutliers!BJV20),data_NoOutliers!BJV20,MID(data_NoOutliers!BJV20,2,99)/2),"")</f>
        <v/>
      </c>
      <c r="BWL20" s="4" t="str">
        <f>IFERROR(IF(N(data_NoOutliers!BJW20),data_NoOutliers!BJW20,MID(data_NoOutliers!BJW20,2,99)/2),"")</f>
        <v/>
      </c>
      <c r="BWM20" s="4" t="str">
        <f>IFERROR(IF(N(data_NoOutliers!BJX20),data_NoOutliers!BJX20,MID(data_NoOutliers!BJX20,2,99)/2),"")</f>
        <v/>
      </c>
      <c r="BWN20" s="4" t="str">
        <f>IFERROR(IF(N(data_NoOutliers!BJY20),data_NoOutliers!BJY20,MID(data_NoOutliers!BJY20,2,99)/2),"")</f>
        <v/>
      </c>
      <c r="BWO20" s="4" t="str">
        <f>IFERROR(IF(N(data_NoOutliers!BJZ20),data_NoOutliers!BJZ20,MID(data_NoOutliers!BJZ20,2,99)/2),"")</f>
        <v/>
      </c>
      <c r="BWP20" s="4" t="str">
        <f>IFERROR(IF(N(data_NoOutliers!BKA20),data_NoOutliers!BKA20,MID(data_NoOutliers!BKA20,2,99)/2),"")</f>
        <v/>
      </c>
      <c r="BWQ20" s="4" t="str">
        <f>IFERROR(IF(N(data_NoOutliers!BKB20),data_NoOutliers!BKB20,MID(data_NoOutliers!BKB20,2,99)/2),"")</f>
        <v/>
      </c>
      <c r="BWR20" s="4" t="str">
        <f>IFERROR(IF(N(data_NoOutliers!BKC20),data_NoOutliers!BKC20,MID(data_NoOutliers!BKC20,2,99)/2),"")</f>
        <v/>
      </c>
      <c r="BWS20" s="4" t="str">
        <f>IFERROR(IF(N(data_NoOutliers!BKD20),data_NoOutliers!BKD20,MID(data_NoOutliers!BKD20,2,99)/2),"")</f>
        <v/>
      </c>
      <c r="BWT20" s="4" t="str">
        <f>IFERROR(IF(N(data_NoOutliers!BKE20),data_NoOutliers!BKE20,MID(data_NoOutliers!BKE20,2,99)/2),"")</f>
        <v/>
      </c>
      <c r="BWU20" s="4" t="str">
        <f>IFERROR(IF(N(data_NoOutliers!BKF20),data_NoOutliers!BKF20,MID(data_NoOutliers!BKF20,2,99)/2),"")</f>
        <v/>
      </c>
      <c r="BWV20" s="4" t="str">
        <f>IFERROR(IF(N(data_NoOutliers!BKG20),data_NoOutliers!BKG20,MID(data_NoOutliers!BKG20,2,99)/2),"")</f>
        <v/>
      </c>
      <c r="BWW20" s="4" t="str">
        <f>IFERROR(IF(N(data_NoOutliers!BKH20),data_NoOutliers!BKH20,MID(data_NoOutliers!BKH20,2,99)/2),"")</f>
        <v/>
      </c>
      <c r="BWX20" s="4" t="str">
        <f>IFERROR(IF(N(data_NoOutliers!BKI20),data_NoOutliers!BKI20,MID(data_NoOutliers!BKI20,2,99)/2),"")</f>
        <v/>
      </c>
      <c r="BWY20" s="4" t="str">
        <f>IFERROR(IF(N(data_NoOutliers!BKJ20),data_NoOutliers!BKJ20,MID(data_NoOutliers!BKJ20,2,99)/2),"")</f>
        <v/>
      </c>
      <c r="BWZ20" s="4" t="str">
        <f>IFERROR(IF(N(data_NoOutliers!BKK20),data_NoOutliers!BKK20,MID(data_NoOutliers!BKK20,2,99)/2),"")</f>
        <v/>
      </c>
      <c r="BXA20" s="4" t="str">
        <f>IFERROR(IF(N(data_NoOutliers!BKL20),data_NoOutliers!BKL20,MID(data_NoOutliers!BKL20,2,99)/2),"")</f>
        <v/>
      </c>
      <c r="BXB20" s="4" t="str">
        <f>IFERROR(IF(N(data_NoOutliers!BKM20),data_NoOutliers!BKM20,MID(data_NoOutliers!BKM20,2,99)/2),"")</f>
        <v/>
      </c>
      <c r="BXC20" s="4" t="str">
        <f>IFERROR(IF(N(data_NoOutliers!BKN20),data_NoOutliers!BKN20,MID(data_NoOutliers!BKN20,2,99)/2),"")</f>
        <v/>
      </c>
      <c r="BXD20" s="4" t="str">
        <f>IFERROR(IF(N(data_NoOutliers!BKO20),data_NoOutliers!BKO20,MID(data_NoOutliers!BKO20,2,99)/2),"")</f>
        <v/>
      </c>
      <c r="BXE20" s="4" t="str">
        <f>IFERROR(IF(N(data_NoOutliers!BKP20),data_NoOutliers!BKP20,MID(data_NoOutliers!BKP20,2,99)/2),"")</f>
        <v/>
      </c>
      <c r="BXF20" s="4" t="str">
        <f>IFERROR(IF(N(data_NoOutliers!BKQ20),data_NoOutliers!BKQ20,MID(data_NoOutliers!BKQ20,2,99)/2),"")</f>
        <v/>
      </c>
      <c r="BXG20" s="4" t="str">
        <f>IFERROR(IF(N(data_NoOutliers!BKR20),data_NoOutliers!BKR20,MID(data_NoOutliers!BKR20,2,99)/2),"")</f>
        <v/>
      </c>
      <c r="BXH20" s="4" t="str">
        <f>IFERROR(IF(N(data_NoOutliers!BKS20),data_NoOutliers!BKS20,MID(data_NoOutliers!BKS20,2,99)/2),"")</f>
        <v/>
      </c>
      <c r="BXI20" s="4" t="str">
        <f>IFERROR(IF(N(data_NoOutliers!BKT20),data_NoOutliers!BKT20,MID(data_NoOutliers!BKT20,2,99)/2),"")</f>
        <v/>
      </c>
      <c r="BXJ20" s="4" t="str">
        <f>IFERROR(IF(N(data_NoOutliers!BKU20),data_NoOutliers!BKU20,MID(data_NoOutliers!BKU20,2,99)/2),"")</f>
        <v/>
      </c>
      <c r="BXK20" s="4" t="str">
        <f>IFERROR(IF(N(data_NoOutliers!BKV20),data_NoOutliers!BKV20,MID(data_NoOutliers!BKV20,2,99)/2),"")</f>
        <v/>
      </c>
      <c r="BXL20" s="4" t="str">
        <f>IFERROR(IF(N(data_NoOutliers!BKW20),data_NoOutliers!BKW20,MID(data_NoOutliers!BKW20,2,99)/2),"")</f>
        <v/>
      </c>
      <c r="BXM20" s="4" t="str">
        <f>IFERROR(IF(N(data_NoOutliers!BKX20),data_NoOutliers!BKX20,MID(data_NoOutliers!BKX20,2,99)/2),"")</f>
        <v/>
      </c>
      <c r="BXN20" s="4" t="str">
        <f>IFERROR(IF(N(data_NoOutliers!BKY20),data_NoOutliers!BKY20,MID(data_NoOutliers!BKY20,2,99)/2),"")</f>
        <v/>
      </c>
      <c r="BXO20" s="4" t="str">
        <f>IFERROR(IF(N(data_NoOutliers!BKZ20),data_NoOutliers!BKZ20,MID(data_NoOutliers!BKZ20,2,99)/2),"")</f>
        <v/>
      </c>
      <c r="BXP20" s="4" t="str">
        <f>IFERROR(IF(N(data_NoOutliers!BLA20),data_NoOutliers!BLA20,MID(data_NoOutliers!BLA20,2,99)/2),"")</f>
        <v/>
      </c>
      <c r="BXQ20" s="4" t="str">
        <f>IFERROR(IF(N(data_NoOutliers!BLB20),data_NoOutliers!BLB20,MID(data_NoOutliers!BLB20,2,99)/2),"")</f>
        <v/>
      </c>
      <c r="BXR20" s="4" t="str">
        <f>IFERROR(IF(N(data_NoOutliers!BLC20),data_NoOutliers!BLC20,MID(data_NoOutliers!BLC20,2,99)/2),"")</f>
        <v/>
      </c>
      <c r="BXS20" s="4" t="str">
        <f>IFERROR(IF(N(data_NoOutliers!BLD20),data_NoOutliers!BLD20,MID(data_NoOutliers!BLD20,2,99)/2),"")</f>
        <v/>
      </c>
      <c r="BXT20" s="4" t="str">
        <f>IFERROR(IF(N(data_NoOutliers!BLE20),data_NoOutliers!BLE20,MID(data_NoOutliers!BLE20,2,99)/2),"")</f>
        <v/>
      </c>
      <c r="BXU20" s="4" t="str">
        <f>IFERROR(IF(N(data_NoOutliers!BLF20),data_NoOutliers!BLF20,MID(data_NoOutliers!BLF20,2,99)/2),"")</f>
        <v/>
      </c>
      <c r="BXV20" s="4" t="str">
        <f>IFERROR(IF(N(data_NoOutliers!BLG20),data_NoOutliers!BLG20,MID(data_NoOutliers!BLG20,2,99)/2),"")</f>
        <v/>
      </c>
      <c r="BXW20" s="4" t="str">
        <f>IFERROR(IF(N(data_NoOutliers!BLH20),data_NoOutliers!BLH20,MID(data_NoOutliers!BLH20,2,99)/2),"")</f>
        <v/>
      </c>
      <c r="BXX20" s="4" t="str">
        <f>IFERROR(IF(N(data_NoOutliers!BLI20),data_NoOutliers!BLI20,MID(data_NoOutliers!BLI20,2,99)/2),"")</f>
        <v/>
      </c>
      <c r="BXY20" s="4" t="str">
        <f>IFERROR(IF(N(data_NoOutliers!BLJ20),data_NoOutliers!BLJ20,MID(data_NoOutliers!BLJ20,2,99)/2),"")</f>
        <v/>
      </c>
      <c r="BXZ20" s="4" t="str">
        <f>IFERROR(IF(N(data_NoOutliers!BLK20),data_NoOutliers!BLK20,MID(data_NoOutliers!BLK20,2,99)/2),"")</f>
        <v/>
      </c>
      <c r="BYA20" s="4" t="str">
        <f>IFERROR(IF(N(data_NoOutliers!BLL20),data_NoOutliers!BLL20,MID(data_NoOutliers!BLL20,2,99)/2),"")</f>
        <v/>
      </c>
      <c r="BYB20" s="4" t="str">
        <f>IFERROR(IF(N(data_NoOutliers!BLM20),data_NoOutliers!BLM20,MID(data_NoOutliers!BLM20,2,99)/2),"")</f>
        <v/>
      </c>
      <c r="BYC20" s="4" t="str">
        <f>IFERROR(IF(N(data_NoOutliers!BLN20),data_NoOutliers!BLN20,MID(data_NoOutliers!BLN20,2,99)/2),"")</f>
        <v/>
      </c>
      <c r="BYD20" s="4" t="str">
        <f>IFERROR(IF(N(data_NoOutliers!BLO20),data_NoOutliers!BLO20,MID(data_NoOutliers!BLO20,2,99)/2),"")</f>
        <v/>
      </c>
      <c r="BYE20" s="4" t="str">
        <f>IFERROR(IF(N(data_NoOutliers!BLP20),data_NoOutliers!BLP20,MID(data_NoOutliers!BLP20,2,99)/2),"")</f>
        <v/>
      </c>
      <c r="BYF20" s="4" t="str">
        <f>IFERROR(IF(N(data_NoOutliers!BLQ20),data_NoOutliers!BLQ20,MID(data_NoOutliers!BLQ20,2,99)/2),"")</f>
        <v/>
      </c>
      <c r="BYG20" s="4" t="str">
        <f>IFERROR(IF(N(data_NoOutliers!BLR20),data_NoOutliers!BLR20,MID(data_NoOutliers!BLR20,2,99)/2),"")</f>
        <v/>
      </c>
      <c r="BYH20" s="4" t="str">
        <f>IFERROR(IF(N(data_NoOutliers!BLS20),data_NoOutliers!BLS20,MID(data_NoOutliers!BLS20,2,99)/2),"")</f>
        <v/>
      </c>
      <c r="BYI20" s="4" t="str">
        <f>IFERROR(IF(N(data_NoOutliers!BLT20),data_NoOutliers!BLT20,MID(data_NoOutliers!BLT20,2,99)/2),"")</f>
        <v/>
      </c>
      <c r="BYJ20" s="4" t="str">
        <f>IFERROR(IF(N(data_NoOutliers!BLU20),data_NoOutliers!BLU20,MID(data_NoOutliers!BLU20,2,99)/2),"")</f>
        <v/>
      </c>
      <c r="BYK20" s="4" t="str">
        <f>IFERROR(IF(N(data_NoOutliers!BLV20),data_NoOutliers!BLV20,MID(data_NoOutliers!BLV20,2,99)/2),"")</f>
        <v/>
      </c>
      <c r="BYL20" s="4" t="str">
        <f>IFERROR(IF(N(data_NoOutliers!BLW20),data_NoOutliers!BLW20,MID(data_NoOutliers!BLW20,2,99)/2),"")</f>
        <v/>
      </c>
      <c r="BYM20" s="4" t="str">
        <f>IFERROR(IF(N(data_NoOutliers!BLX20),data_NoOutliers!BLX20,MID(data_NoOutliers!BLX20,2,99)/2),"")</f>
        <v/>
      </c>
      <c r="BYN20" s="4" t="str">
        <f>IFERROR(IF(N(data_NoOutliers!BLY20),data_NoOutliers!BLY20,MID(data_NoOutliers!BLY20,2,99)/2),"")</f>
        <v/>
      </c>
      <c r="BYO20" s="4" t="str">
        <f>IFERROR(IF(N(data_NoOutliers!BLZ20),data_NoOutliers!BLZ20,MID(data_NoOutliers!BLZ20,2,99)/2),"")</f>
        <v/>
      </c>
      <c r="BYP20" s="4" t="str">
        <f>IFERROR(IF(N(data_NoOutliers!BMA20),data_NoOutliers!BMA20,MID(data_NoOutliers!BMA20,2,99)/2),"")</f>
        <v/>
      </c>
      <c r="BYQ20" s="4" t="str">
        <f>IFERROR(IF(N(data_NoOutliers!BMB20),data_NoOutliers!BMB20,MID(data_NoOutliers!BMB20,2,99)/2),"")</f>
        <v/>
      </c>
      <c r="BYR20" s="4" t="str">
        <f>IFERROR(IF(N(data_NoOutliers!BMC20),data_NoOutliers!BMC20,MID(data_NoOutliers!BMC20,2,99)/2),"")</f>
        <v/>
      </c>
      <c r="BYS20" s="4" t="str">
        <f>IFERROR(IF(N(data_NoOutliers!BMD20),data_NoOutliers!BMD20,MID(data_NoOutliers!BMD20,2,99)/2),"")</f>
        <v/>
      </c>
      <c r="BYT20" s="4" t="str">
        <f>IFERROR(IF(N(data_NoOutliers!BME20),data_NoOutliers!BME20,MID(data_NoOutliers!BME20,2,99)/2),"")</f>
        <v/>
      </c>
      <c r="BYU20" s="4" t="str">
        <f>IFERROR(IF(N(data_NoOutliers!BMF20),data_NoOutliers!BMF20,MID(data_NoOutliers!BMF20,2,99)/2),"")</f>
        <v/>
      </c>
      <c r="BYV20" s="4" t="str">
        <f>IFERROR(IF(N(data_NoOutliers!BMG20),data_NoOutliers!BMG20,MID(data_NoOutliers!BMG20,2,99)/2),"")</f>
        <v/>
      </c>
      <c r="BYW20" s="4" t="str">
        <f>IFERROR(IF(N(data_NoOutliers!BMH20),data_NoOutliers!BMH20,MID(data_NoOutliers!BMH20,2,99)/2),"")</f>
        <v/>
      </c>
      <c r="BYX20" s="4" t="str">
        <f>IFERROR(IF(N(data_NoOutliers!BMI20),data_NoOutliers!BMI20,MID(data_NoOutliers!BMI20,2,99)/2),"")</f>
        <v/>
      </c>
      <c r="BYY20" s="4" t="str">
        <f>IFERROR(IF(N(data_NoOutliers!BMJ20),data_NoOutliers!BMJ20,MID(data_NoOutliers!BMJ20,2,99)/2),"")</f>
        <v/>
      </c>
      <c r="BYZ20" s="4" t="str">
        <f>IFERROR(IF(N(data_NoOutliers!BMK20),data_NoOutliers!BMK20,MID(data_NoOutliers!BMK20,2,99)/2),"")</f>
        <v/>
      </c>
      <c r="BZA20" s="4" t="str">
        <f>IFERROR(IF(N(data_NoOutliers!BML20),data_NoOutliers!BML20,MID(data_NoOutliers!BML20,2,99)/2),"")</f>
        <v/>
      </c>
      <c r="BZB20" s="4" t="str">
        <f>IFERROR(IF(N(data_NoOutliers!BMM20),data_NoOutliers!BMM20,MID(data_NoOutliers!BMM20,2,99)/2),"")</f>
        <v/>
      </c>
      <c r="BZC20" s="4" t="str">
        <f>IFERROR(IF(N(data_NoOutliers!BMN20),data_NoOutliers!BMN20,MID(data_NoOutliers!BMN20,2,99)/2),"")</f>
        <v/>
      </c>
      <c r="BZD20" s="4" t="str">
        <f>IFERROR(IF(N(data_NoOutliers!BMO20),data_NoOutliers!BMO20,MID(data_NoOutliers!BMO20,2,99)/2),"")</f>
        <v/>
      </c>
      <c r="BZE20" s="4" t="str">
        <f>IFERROR(IF(N(data_NoOutliers!BMP20),data_NoOutliers!BMP20,MID(data_NoOutliers!BMP20,2,99)/2),"")</f>
        <v/>
      </c>
      <c r="BZF20" s="4" t="str">
        <f>IFERROR(IF(N(data_NoOutliers!BMQ20),data_NoOutliers!BMQ20,MID(data_NoOutliers!BMQ20,2,99)/2),"")</f>
        <v/>
      </c>
      <c r="BZG20" s="4" t="str">
        <f>IFERROR(IF(N(data_NoOutliers!BMR20),data_NoOutliers!BMR20,MID(data_NoOutliers!BMR20,2,99)/2),"")</f>
        <v/>
      </c>
      <c r="BZH20" s="4" t="str">
        <f>IFERROR(IF(N(data_NoOutliers!BMS20),data_NoOutliers!BMS20,MID(data_NoOutliers!BMS20,2,99)/2),"")</f>
        <v/>
      </c>
      <c r="BZI20" s="4" t="str">
        <f>IFERROR(IF(N(data_NoOutliers!BMT20),data_NoOutliers!BMT20,MID(data_NoOutliers!BMT20,2,99)/2),"")</f>
        <v/>
      </c>
      <c r="BZJ20" s="4" t="str">
        <f>IFERROR(IF(N(data_NoOutliers!BMU20),data_NoOutliers!BMU20,MID(data_NoOutliers!BMU20,2,99)/2),"")</f>
        <v/>
      </c>
      <c r="BZK20" s="4" t="str">
        <f>IFERROR(IF(N(data_NoOutliers!BMV20),data_NoOutliers!BMV20,MID(data_NoOutliers!BMV20,2,99)/2),"")</f>
        <v/>
      </c>
      <c r="BZL20" s="4" t="str">
        <f>IFERROR(IF(N(data_NoOutliers!BMW20),data_NoOutliers!BMW20,MID(data_NoOutliers!BMW20,2,99)/2),"")</f>
        <v/>
      </c>
      <c r="BZM20" s="4" t="str">
        <f>IFERROR(IF(N(data_NoOutliers!BMX20),data_NoOutliers!BMX20,MID(data_NoOutliers!BMX20,2,99)/2),"")</f>
        <v/>
      </c>
      <c r="BZN20" s="4" t="str">
        <f>IFERROR(IF(N(data_NoOutliers!BMY20),data_NoOutliers!BMY20,MID(data_NoOutliers!BMY20,2,99)/2),"")</f>
        <v/>
      </c>
      <c r="BZO20" s="4" t="str">
        <f>IFERROR(IF(N(data_NoOutliers!BMZ20),data_NoOutliers!BMZ20,MID(data_NoOutliers!BMZ20,2,99)/2),"")</f>
        <v/>
      </c>
      <c r="BZP20" s="4" t="str">
        <f>IFERROR(IF(N(data_NoOutliers!BNA20),data_NoOutliers!BNA20,MID(data_NoOutliers!BNA20,2,99)/2),"")</f>
        <v/>
      </c>
      <c r="BZQ20" s="4" t="str">
        <f>IFERROR(IF(N(data_NoOutliers!BNB20),data_NoOutliers!BNB20,MID(data_NoOutliers!BNB20,2,99)/2),"")</f>
        <v/>
      </c>
      <c r="BZR20" s="4" t="str">
        <f>IFERROR(IF(N(data_NoOutliers!BNC20),data_NoOutliers!BNC20,MID(data_NoOutliers!BNC20,2,99)/2),"")</f>
        <v/>
      </c>
      <c r="BZS20" s="4" t="str">
        <f>IFERROR(IF(N(data_NoOutliers!BND20),data_NoOutliers!BND20,MID(data_NoOutliers!BND20,2,99)/2),"")</f>
        <v/>
      </c>
      <c r="BZT20" s="4" t="str">
        <f>IFERROR(IF(N(data_NoOutliers!BNE20),data_NoOutliers!BNE20,MID(data_NoOutliers!BNE20,2,99)/2),"")</f>
        <v/>
      </c>
      <c r="BZU20" s="4" t="str">
        <f>IFERROR(IF(N(data_NoOutliers!BNF20),data_NoOutliers!BNF20,MID(data_NoOutliers!BNF20,2,99)/2),"")</f>
        <v/>
      </c>
      <c r="BZV20" s="4" t="str">
        <f>IFERROR(IF(N(data_NoOutliers!BNG20),data_NoOutliers!BNG20,MID(data_NoOutliers!BNG20,2,99)/2),"")</f>
        <v/>
      </c>
      <c r="BZW20" s="4" t="str">
        <f>IFERROR(IF(N(data_NoOutliers!BNH20),data_NoOutliers!BNH20,MID(data_NoOutliers!BNH20,2,99)/2),"")</f>
        <v/>
      </c>
      <c r="BZX20" s="4" t="str">
        <f>IFERROR(IF(N(data_NoOutliers!BNI20),data_NoOutliers!BNI20,MID(data_NoOutliers!BNI20,2,99)/2),"")</f>
        <v/>
      </c>
      <c r="BZY20" s="4" t="str">
        <f>IFERROR(IF(N(data_NoOutliers!BNJ20),data_NoOutliers!BNJ20,MID(data_NoOutliers!BNJ20,2,99)/2),"")</f>
        <v/>
      </c>
      <c r="BZZ20" s="4" t="str">
        <f>IFERROR(IF(N(data_NoOutliers!BNK20),data_NoOutliers!BNK20,MID(data_NoOutliers!BNK20,2,99)/2),"")</f>
        <v/>
      </c>
      <c r="CAA20" s="4" t="str">
        <f>IFERROR(IF(N(data_NoOutliers!BNL20),data_NoOutliers!BNL20,MID(data_NoOutliers!BNL20,2,99)/2),"")</f>
        <v/>
      </c>
      <c r="CAB20" s="4" t="str">
        <f>IFERROR(IF(N(data_NoOutliers!BNM20),data_NoOutliers!BNM20,MID(data_NoOutliers!BNM20,2,99)/2),"")</f>
        <v/>
      </c>
      <c r="CAC20" s="4" t="str">
        <f>IFERROR(IF(N(data_NoOutliers!BNN20),data_NoOutliers!BNN20,MID(data_NoOutliers!BNN20,2,99)/2),"")</f>
        <v/>
      </c>
      <c r="CAD20" s="4" t="str">
        <f>IFERROR(IF(N(data_NoOutliers!BNO20),data_NoOutliers!BNO20,MID(data_NoOutliers!BNO20,2,99)/2),"")</f>
        <v/>
      </c>
      <c r="CAE20" s="4" t="str">
        <f>IFERROR(IF(N(data_NoOutliers!BNP20),data_NoOutliers!BNP20,MID(data_NoOutliers!BNP20,2,99)/2),"")</f>
        <v/>
      </c>
      <c r="CAF20" s="4" t="str">
        <f>IFERROR(IF(N(data_NoOutliers!BNQ20),data_NoOutliers!BNQ20,MID(data_NoOutliers!BNQ20,2,99)/2),"")</f>
        <v/>
      </c>
      <c r="CAG20" s="4" t="str">
        <f>IFERROR(IF(N(data_NoOutliers!BNR20),data_NoOutliers!BNR20,MID(data_NoOutliers!BNR20,2,99)/2),"")</f>
        <v/>
      </c>
      <c r="CAH20" s="4" t="str">
        <f>IFERROR(IF(N(data_NoOutliers!BNS20),data_NoOutliers!BNS20,MID(data_NoOutliers!BNS20,2,99)/2),"")</f>
        <v/>
      </c>
      <c r="CAI20" s="4" t="str">
        <f>IFERROR(IF(N(data_NoOutliers!BNT20),data_NoOutliers!BNT20,MID(data_NoOutliers!BNT20,2,99)/2),"")</f>
        <v/>
      </c>
      <c r="CAJ20" s="4" t="str">
        <f>IFERROR(IF(N(data_NoOutliers!BNU20),data_NoOutliers!BNU20,MID(data_NoOutliers!BNU20,2,99)/2),"")</f>
        <v/>
      </c>
      <c r="CAK20" s="4" t="str">
        <f>IFERROR(IF(N(data_NoOutliers!BNV20),data_NoOutliers!BNV20,MID(data_NoOutliers!BNV20,2,99)/2),"")</f>
        <v/>
      </c>
      <c r="CAL20" s="4" t="str">
        <f>IFERROR(IF(N(data_NoOutliers!BNW20),data_NoOutliers!BNW20,MID(data_NoOutliers!BNW20,2,99)/2),"")</f>
        <v/>
      </c>
      <c r="CAM20" s="4" t="str">
        <f>IFERROR(IF(N(data_NoOutliers!BNX20),data_NoOutliers!BNX20,MID(data_NoOutliers!BNX20,2,99)/2),"")</f>
        <v/>
      </c>
      <c r="CAN20" s="4" t="str">
        <f>IFERROR(IF(N(data_NoOutliers!BNY20),data_NoOutliers!BNY20,MID(data_NoOutliers!BNY20,2,99)/2),"")</f>
        <v/>
      </c>
      <c r="CAO20" s="4" t="str">
        <f>IFERROR(IF(N(data_NoOutliers!BNZ20),data_NoOutliers!BNZ20,MID(data_NoOutliers!BNZ20,2,99)/2),"")</f>
        <v/>
      </c>
      <c r="CAP20" s="4" t="str">
        <f>IFERROR(IF(N(data_NoOutliers!BOA20),data_NoOutliers!BOA20,MID(data_NoOutliers!BOA20,2,99)/2),"")</f>
        <v/>
      </c>
      <c r="CAQ20" s="4" t="str">
        <f>IFERROR(IF(N(data_NoOutliers!BOB20),data_NoOutliers!BOB20,MID(data_NoOutliers!BOB20,2,99)/2),"")</f>
        <v/>
      </c>
      <c r="CAR20" s="4" t="str">
        <f>IFERROR(IF(N(data_NoOutliers!BOC20),data_NoOutliers!BOC20,MID(data_NoOutliers!BOC20,2,99)/2),"")</f>
        <v/>
      </c>
      <c r="CAS20" s="4" t="str">
        <f>IFERROR(IF(N(data_NoOutliers!BOD20),data_NoOutliers!BOD20,MID(data_NoOutliers!BOD20,2,99)/2),"")</f>
        <v/>
      </c>
      <c r="CAT20" s="4" t="str">
        <f>IFERROR(IF(N(data_NoOutliers!BOE20),data_NoOutliers!BOE20,MID(data_NoOutliers!BOE20,2,99)/2),"")</f>
        <v/>
      </c>
      <c r="CAU20" s="4" t="str">
        <f>IFERROR(IF(N(data_NoOutliers!BOF20),data_NoOutliers!BOF20,MID(data_NoOutliers!BOF20,2,99)/2),"")</f>
        <v/>
      </c>
      <c r="CAV20" s="4" t="str">
        <f>IFERROR(IF(N(data_NoOutliers!BOG20),data_NoOutliers!BOG20,MID(data_NoOutliers!BOG20,2,99)/2),"")</f>
        <v/>
      </c>
      <c r="CAW20" s="4" t="str">
        <f>IFERROR(IF(N(data_NoOutliers!BOH20),data_NoOutliers!BOH20,MID(data_NoOutliers!BOH20,2,99)/2),"")</f>
        <v/>
      </c>
      <c r="CAX20" s="4" t="str">
        <f>IFERROR(IF(N(data_NoOutliers!BOI20),data_NoOutliers!BOI20,MID(data_NoOutliers!BOI20,2,99)/2),"")</f>
        <v/>
      </c>
      <c r="CAY20" s="4" t="str">
        <f>IFERROR(IF(N(data_NoOutliers!BOJ20),data_NoOutliers!BOJ20,MID(data_NoOutliers!BOJ20,2,99)/2),"")</f>
        <v/>
      </c>
      <c r="CAZ20" s="4" t="str">
        <f>IFERROR(IF(N(data_NoOutliers!BOK20),data_NoOutliers!BOK20,MID(data_NoOutliers!BOK20,2,99)/2),"")</f>
        <v/>
      </c>
      <c r="CBA20" s="4" t="str">
        <f>IFERROR(IF(N(data_NoOutliers!BOL20),data_NoOutliers!BOL20,MID(data_NoOutliers!BOL20,2,99)/2),"")</f>
        <v/>
      </c>
      <c r="CBB20" s="4" t="str">
        <f>IFERROR(IF(N(data_NoOutliers!BOM20),data_NoOutliers!BOM20,MID(data_NoOutliers!BOM20,2,99)/2),"")</f>
        <v/>
      </c>
      <c r="CBC20" s="4" t="str">
        <f>IFERROR(IF(N(data_NoOutliers!BON20),data_NoOutliers!BON20,MID(data_NoOutliers!BON20,2,99)/2),"")</f>
        <v/>
      </c>
      <c r="CBD20" s="4" t="str">
        <f>IFERROR(IF(N(data_NoOutliers!BOO20),data_NoOutliers!BOO20,MID(data_NoOutliers!BOO20,2,99)/2),"")</f>
        <v/>
      </c>
      <c r="CBE20" s="4" t="str">
        <f>IFERROR(IF(N(data_NoOutliers!BOP20),data_NoOutliers!BOP20,MID(data_NoOutliers!BOP20,2,99)/2),"")</f>
        <v/>
      </c>
      <c r="CBF20" s="4" t="str">
        <f>IFERROR(IF(N(data_NoOutliers!BOQ20),data_NoOutliers!BOQ20,MID(data_NoOutliers!BOQ20,2,99)/2),"")</f>
        <v/>
      </c>
      <c r="CBG20" s="4" t="str">
        <f>IFERROR(IF(N(data_NoOutliers!BOR20),data_NoOutliers!BOR20,MID(data_NoOutliers!BOR20,2,99)/2),"")</f>
        <v/>
      </c>
      <c r="CBH20" s="4" t="str">
        <f>IFERROR(IF(N(data_NoOutliers!BOS20),data_NoOutliers!BOS20,MID(data_NoOutliers!BOS20,2,99)/2),"")</f>
        <v/>
      </c>
      <c r="CBI20" s="4" t="str">
        <f>IFERROR(IF(N(data_NoOutliers!BOT20),data_NoOutliers!BOT20,MID(data_NoOutliers!BOT20,2,99)/2),"")</f>
        <v/>
      </c>
      <c r="CBJ20" s="4" t="str">
        <f>IFERROR(IF(N(data_NoOutliers!BOU20),data_NoOutliers!BOU20,MID(data_NoOutliers!BOU20,2,99)/2),"")</f>
        <v/>
      </c>
      <c r="CBK20" s="4" t="str">
        <f>IFERROR(IF(N(data_NoOutliers!BOV20),data_NoOutliers!BOV20,MID(data_NoOutliers!BOV20,2,99)/2),"")</f>
        <v/>
      </c>
      <c r="CBL20" s="4" t="str">
        <f>IFERROR(IF(N(data_NoOutliers!BOW20),data_NoOutliers!BOW20,MID(data_NoOutliers!BOW20,2,99)/2),"")</f>
        <v/>
      </c>
      <c r="CBM20" s="4" t="str">
        <f>IFERROR(IF(N(data_NoOutliers!BOX20),data_NoOutliers!BOX20,MID(data_NoOutliers!BOX20,2,99)/2),"")</f>
        <v/>
      </c>
      <c r="CBN20" s="4" t="str">
        <f>IFERROR(IF(N(data_NoOutliers!BOY20),data_NoOutliers!BOY20,MID(data_NoOutliers!BOY20,2,99)/2),"")</f>
        <v/>
      </c>
      <c r="CBO20" s="4" t="str">
        <f>IFERROR(IF(N(data_NoOutliers!BOZ20),data_NoOutliers!BOZ20,MID(data_NoOutliers!BOZ20,2,99)/2),"")</f>
        <v/>
      </c>
      <c r="CBP20" s="4" t="str">
        <f>IFERROR(IF(N(data_NoOutliers!BPA20),data_NoOutliers!BPA20,MID(data_NoOutliers!BPA20,2,99)/2),"")</f>
        <v/>
      </c>
      <c r="CBQ20" s="4" t="str">
        <f>IFERROR(IF(N(data_NoOutliers!BPB20),data_NoOutliers!BPB20,MID(data_NoOutliers!BPB20,2,99)/2),"")</f>
        <v/>
      </c>
      <c r="CBR20" s="4" t="str">
        <f>IFERROR(IF(N(data_NoOutliers!BPC20),data_NoOutliers!BPC20,MID(data_NoOutliers!BPC20,2,99)/2),"")</f>
        <v/>
      </c>
      <c r="CBS20" s="4" t="str">
        <f>IFERROR(IF(N(data_NoOutliers!BPD20),data_NoOutliers!BPD20,MID(data_NoOutliers!BPD20,2,99)/2),"")</f>
        <v/>
      </c>
      <c r="CBT20" s="4" t="str">
        <f>IFERROR(IF(N(data_NoOutliers!BPE20),data_NoOutliers!BPE20,MID(data_NoOutliers!BPE20,2,99)/2),"")</f>
        <v/>
      </c>
      <c r="CBU20" s="4" t="str">
        <f>IFERROR(IF(N(data_NoOutliers!BPF20),data_NoOutliers!BPF20,MID(data_NoOutliers!BPF20,2,99)/2),"")</f>
        <v/>
      </c>
      <c r="CBV20" s="4" t="str">
        <f>IFERROR(IF(N(data_NoOutliers!BPG20),data_NoOutliers!BPG20,MID(data_NoOutliers!BPG20,2,99)/2),"")</f>
        <v/>
      </c>
      <c r="CBW20" s="4" t="str">
        <f>IFERROR(IF(N(data_NoOutliers!BPH20),data_NoOutliers!BPH20,MID(data_NoOutliers!BPH20,2,99)/2),"")</f>
        <v/>
      </c>
      <c r="CBX20" s="4" t="str">
        <f>IFERROR(IF(N(data_NoOutliers!BPI20),data_NoOutliers!BPI20,MID(data_NoOutliers!BPI20,2,99)/2),"")</f>
        <v/>
      </c>
      <c r="CBY20" s="4" t="str">
        <f>IFERROR(IF(N(data_NoOutliers!BPJ20),data_NoOutliers!BPJ20,MID(data_NoOutliers!BPJ20,2,99)/2),"")</f>
        <v/>
      </c>
      <c r="CBZ20" s="4" t="str">
        <f>IFERROR(IF(N(data_NoOutliers!BPK20),data_NoOutliers!BPK20,MID(data_NoOutliers!BPK20,2,99)/2),"")</f>
        <v/>
      </c>
      <c r="CCA20" s="4" t="str">
        <f>IFERROR(IF(N(data_NoOutliers!BPL20),data_NoOutliers!BPL20,MID(data_NoOutliers!BPL20,2,99)/2),"")</f>
        <v/>
      </c>
      <c r="CCB20" s="4" t="str">
        <f>IFERROR(IF(N(data_NoOutliers!BPM20),data_NoOutliers!BPM20,MID(data_NoOutliers!BPM20,2,99)/2),"")</f>
        <v/>
      </c>
      <c r="CCC20" s="4" t="str">
        <f>IFERROR(IF(N(data_NoOutliers!BPN20),data_NoOutliers!BPN20,MID(data_NoOutliers!BPN20,2,99)/2),"")</f>
        <v/>
      </c>
      <c r="CCD20" s="4" t="str">
        <f>IFERROR(IF(N(data_NoOutliers!BPO20),data_NoOutliers!BPO20,MID(data_NoOutliers!BPO20,2,99)/2),"")</f>
        <v/>
      </c>
      <c r="CCE20" s="4" t="str">
        <f>IFERROR(IF(N(data_NoOutliers!BPP20),data_NoOutliers!BPP20,MID(data_NoOutliers!BPP20,2,99)/2),"")</f>
        <v/>
      </c>
      <c r="CCF20" s="4" t="str">
        <f>IFERROR(IF(N(data_NoOutliers!BPQ20),data_NoOutliers!BPQ20,MID(data_NoOutliers!BPQ20,2,99)/2),"")</f>
        <v/>
      </c>
      <c r="CCG20" s="4" t="str">
        <f>IFERROR(IF(N(data_NoOutliers!BPR20),data_NoOutliers!BPR20,MID(data_NoOutliers!BPR20,2,99)/2),"")</f>
        <v/>
      </c>
      <c r="CCH20" s="4" t="str">
        <f>IFERROR(IF(N(data_NoOutliers!BPS20),data_NoOutliers!BPS20,MID(data_NoOutliers!BPS20,2,99)/2),"")</f>
        <v/>
      </c>
      <c r="CCI20" s="4" t="str">
        <f>IFERROR(IF(N(data_NoOutliers!BPT20),data_NoOutliers!BPT20,MID(data_NoOutliers!BPT20,2,99)/2),"")</f>
        <v/>
      </c>
      <c r="CCJ20" s="4" t="str">
        <f>IFERROR(IF(N(data_NoOutliers!BPU20),data_NoOutliers!BPU20,MID(data_NoOutliers!BPU20,2,99)/2),"")</f>
        <v/>
      </c>
      <c r="CCK20" s="4" t="str">
        <f>IFERROR(IF(N(data_NoOutliers!BPV20),data_NoOutliers!BPV20,MID(data_NoOutliers!BPV20,2,99)/2),"")</f>
        <v/>
      </c>
      <c r="CCL20" s="4" t="str">
        <f>IFERROR(IF(N(data_NoOutliers!BPW20),data_NoOutliers!BPW20,MID(data_NoOutliers!BPW20,2,99)/2),"")</f>
        <v/>
      </c>
      <c r="CCM20" s="4" t="str">
        <f>IFERROR(IF(N(data_NoOutliers!BPX20),data_NoOutliers!BPX20,MID(data_NoOutliers!BPX20,2,99)/2),"")</f>
        <v/>
      </c>
      <c r="CCN20" s="4" t="str">
        <f>IFERROR(IF(N(data_NoOutliers!BPY20),data_NoOutliers!BPY20,MID(data_NoOutliers!BPY20,2,99)/2),"")</f>
        <v/>
      </c>
      <c r="CCO20" s="4" t="str">
        <f>IFERROR(IF(N(data_NoOutliers!BPZ20),data_NoOutliers!BPZ20,MID(data_NoOutliers!BPZ20,2,99)/2),"")</f>
        <v/>
      </c>
      <c r="CCP20" s="4" t="str">
        <f>IFERROR(IF(N(data_NoOutliers!BQA20),data_NoOutliers!BQA20,MID(data_NoOutliers!BQA20,2,99)/2),"")</f>
        <v/>
      </c>
      <c r="CCQ20" s="4" t="str">
        <f>IFERROR(IF(N(data_NoOutliers!BQB20),data_NoOutliers!BQB20,MID(data_NoOutliers!BQB20,2,99)/2),"")</f>
        <v/>
      </c>
      <c r="CCR20" s="4" t="str">
        <f>IFERROR(IF(N(data_NoOutliers!BQC20),data_NoOutliers!BQC20,MID(data_NoOutliers!BQC20,2,99)/2),"")</f>
        <v/>
      </c>
      <c r="CCS20" s="4" t="str">
        <f>IFERROR(IF(N(data_NoOutliers!BQD20),data_NoOutliers!BQD20,MID(data_NoOutliers!BQD20,2,99)/2),"")</f>
        <v/>
      </c>
      <c r="CCT20" s="4" t="str">
        <f>IFERROR(IF(N(data_NoOutliers!BQE20),data_NoOutliers!BQE20,MID(data_NoOutliers!BQE20,2,99)/2),"")</f>
        <v/>
      </c>
      <c r="CCU20" s="4" t="str">
        <f>IFERROR(IF(N(data_NoOutliers!BQF20),data_NoOutliers!BQF20,MID(data_NoOutliers!BQF20,2,99)/2),"")</f>
        <v/>
      </c>
      <c r="CCV20" s="4" t="str">
        <f>IFERROR(IF(N(data_NoOutliers!BQG20),data_NoOutliers!BQG20,MID(data_NoOutliers!BQG20,2,99)/2),"")</f>
        <v/>
      </c>
      <c r="CCW20" s="4" t="str">
        <f>IFERROR(IF(N(data_NoOutliers!BQH20),data_NoOutliers!BQH20,MID(data_NoOutliers!BQH20,2,99)/2),"")</f>
        <v/>
      </c>
      <c r="CCX20" s="4" t="str">
        <f>IFERROR(IF(N(data_NoOutliers!BQI20),data_NoOutliers!BQI20,MID(data_NoOutliers!BQI20,2,99)/2),"")</f>
        <v/>
      </c>
      <c r="CCY20" s="4" t="str">
        <f>IFERROR(IF(N(data_NoOutliers!BQJ20),data_NoOutliers!BQJ20,MID(data_NoOutliers!BQJ20,2,99)/2),"")</f>
        <v/>
      </c>
      <c r="CCZ20" s="4" t="str">
        <f>IFERROR(IF(N(data_NoOutliers!BQK20),data_NoOutliers!BQK20,MID(data_NoOutliers!BQK20,2,99)/2),"")</f>
        <v/>
      </c>
      <c r="CDA20" s="4" t="str">
        <f>IFERROR(IF(N(data_NoOutliers!BQL20),data_NoOutliers!BQL20,MID(data_NoOutliers!BQL20,2,99)/2),"")</f>
        <v/>
      </c>
      <c r="CDB20" s="4" t="str">
        <f>IFERROR(IF(N(data_NoOutliers!BQM20),data_NoOutliers!BQM20,MID(data_NoOutliers!BQM20,2,99)/2),"")</f>
        <v/>
      </c>
      <c r="CDC20" s="4" t="str">
        <f>IFERROR(IF(N(data_NoOutliers!BQN20),data_NoOutliers!BQN20,MID(data_NoOutliers!BQN20,2,99)/2),"")</f>
        <v/>
      </c>
      <c r="CDD20" s="4" t="str">
        <f>IFERROR(IF(N(data_NoOutliers!BQO20),data_NoOutliers!BQO20,MID(data_NoOutliers!BQO20,2,99)/2),"")</f>
        <v/>
      </c>
      <c r="CDE20" s="4" t="str">
        <f>IFERROR(IF(N(data_NoOutliers!BQP20),data_NoOutliers!BQP20,MID(data_NoOutliers!BQP20,2,99)/2),"")</f>
        <v/>
      </c>
      <c r="CDF20" s="4" t="str">
        <f>IFERROR(IF(N(data_NoOutliers!BQQ20),data_NoOutliers!BQQ20,MID(data_NoOutliers!BQQ20,2,99)/2),"")</f>
        <v/>
      </c>
      <c r="CDG20" s="4" t="str">
        <f>IFERROR(IF(N(data_NoOutliers!BQR20),data_NoOutliers!BQR20,MID(data_NoOutliers!BQR20,2,99)/2),"")</f>
        <v/>
      </c>
      <c r="CDH20" s="4" t="str">
        <f>IFERROR(IF(N(data_NoOutliers!BQS20),data_NoOutliers!BQS20,MID(data_NoOutliers!BQS20,2,99)/2),"")</f>
        <v/>
      </c>
      <c r="CDI20" s="4" t="str">
        <f>IFERROR(IF(N(data_NoOutliers!BQT20),data_NoOutliers!BQT20,MID(data_NoOutliers!BQT20,2,99)/2),"")</f>
        <v/>
      </c>
      <c r="CDJ20" s="4" t="str">
        <f>IFERROR(IF(N(data_NoOutliers!BQU20),data_NoOutliers!BQU20,MID(data_NoOutliers!BQU20,2,99)/2),"")</f>
        <v/>
      </c>
      <c r="CDK20" s="4" t="str">
        <f>IFERROR(IF(N(data_NoOutliers!BQV20),data_NoOutliers!BQV20,MID(data_NoOutliers!BQV20,2,99)/2),"")</f>
        <v/>
      </c>
      <c r="CDL20" s="4" t="str">
        <f>IFERROR(IF(N(data_NoOutliers!BQW20),data_NoOutliers!BQW20,MID(data_NoOutliers!BQW20,2,99)/2),"")</f>
        <v/>
      </c>
      <c r="CDM20" s="4" t="str">
        <f>IFERROR(IF(N(data_NoOutliers!BQX20),data_NoOutliers!BQX20,MID(data_NoOutliers!BQX20,2,99)/2),"")</f>
        <v/>
      </c>
      <c r="CDN20" s="4" t="str">
        <f>IFERROR(IF(N(data_NoOutliers!BQY20),data_NoOutliers!BQY20,MID(data_NoOutliers!BQY20,2,99)/2),"")</f>
        <v/>
      </c>
      <c r="CDO20" s="4" t="str">
        <f>IFERROR(IF(N(data_NoOutliers!BQZ20),data_NoOutliers!BQZ20,MID(data_NoOutliers!BQZ20,2,99)/2),"")</f>
        <v/>
      </c>
      <c r="CDP20" s="4" t="str">
        <f>IFERROR(IF(N(data_NoOutliers!BRA20),data_NoOutliers!BRA20,MID(data_NoOutliers!BRA20,2,99)/2),"")</f>
        <v/>
      </c>
      <c r="CDQ20" s="4" t="str">
        <f>IFERROR(IF(N(data_NoOutliers!BRB20),data_NoOutliers!BRB20,MID(data_NoOutliers!BRB20,2,99)/2),"")</f>
        <v/>
      </c>
      <c r="CDR20" s="4" t="str">
        <f>IFERROR(IF(N(data_NoOutliers!BRC20),data_NoOutliers!BRC20,MID(data_NoOutliers!BRC20,2,99)/2),"")</f>
        <v/>
      </c>
      <c r="CDS20" s="4" t="str">
        <f>IFERROR(IF(N(data_NoOutliers!BRD20),data_NoOutliers!BRD20,MID(data_NoOutliers!BRD20,2,99)/2),"")</f>
        <v/>
      </c>
      <c r="CDT20" s="4" t="str">
        <f>IFERROR(IF(N(data_NoOutliers!BRE20),data_NoOutliers!BRE20,MID(data_NoOutliers!BRE20,2,99)/2),"")</f>
        <v/>
      </c>
      <c r="CDU20" s="4" t="str">
        <f>IFERROR(IF(N(data_NoOutliers!BRF20),data_NoOutliers!BRF20,MID(data_NoOutliers!BRF20,2,99)/2),"")</f>
        <v/>
      </c>
      <c r="CDV20" s="4" t="str">
        <f>IFERROR(IF(N(data_NoOutliers!BRG20),data_NoOutliers!BRG20,MID(data_NoOutliers!BRG20,2,99)/2),"")</f>
        <v/>
      </c>
      <c r="CDW20" s="4" t="str">
        <f>IFERROR(IF(N(data_NoOutliers!BRH20),data_NoOutliers!BRH20,MID(data_NoOutliers!BRH20,2,99)/2),"")</f>
        <v/>
      </c>
      <c r="CDX20" s="4" t="str">
        <f>IFERROR(IF(N(data_NoOutliers!BRI20),data_NoOutliers!BRI20,MID(data_NoOutliers!BRI20,2,99)/2),"")</f>
        <v/>
      </c>
      <c r="CDY20" s="4" t="str">
        <f>IFERROR(IF(N(data_NoOutliers!BRJ20),data_NoOutliers!BRJ20,MID(data_NoOutliers!BRJ20,2,99)/2),"")</f>
        <v/>
      </c>
      <c r="CDZ20" s="4" t="str">
        <f>IFERROR(IF(N(data_NoOutliers!BRK20),data_NoOutliers!BRK20,MID(data_NoOutliers!BRK20,2,99)/2),"")</f>
        <v/>
      </c>
      <c r="CEA20" s="4" t="str">
        <f>IFERROR(IF(N(data_NoOutliers!BRL20),data_NoOutliers!BRL20,MID(data_NoOutliers!BRL20,2,99)/2),"")</f>
        <v/>
      </c>
      <c r="CEB20" s="4" t="str">
        <f>IFERROR(IF(N(data_NoOutliers!BRM20),data_NoOutliers!BRM20,MID(data_NoOutliers!BRM20,2,99)/2),"")</f>
        <v/>
      </c>
      <c r="CEC20" s="4" t="str">
        <f>IFERROR(IF(N(data_NoOutliers!BRN20),data_NoOutliers!BRN20,MID(data_NoOutliers!BRN20,2,99)/2),"")</f>
        <v/>
      </c>
      <c r="CED20" s="4" t="str">
        <f>IFERROR(IF(N(data_NoOutliers!BRO20),data_NoOutliers!BRO20,MID(data_NoOutliers!BRO20,2,99)/2),"")</f>
        <v/>
      </c>
      <c r="CEE20" s="4" t="str">
        <f>IFERROR(IF(N(data_NoOutliers!BRP20),data_NoOutliers!BRP20,MID(data_NoOutliers!BRP20,2,99)/2),"")</f>
        <v/>
      </c>
      <c r="CEF20" s="4" t="str">
        <f>IFERROR(IF(N(data_NoOutliers!BRQ20),data_NoOutliers!BRQ20,MID(data_NoOutliers!BRQ20,2,99)/2),"")</f>
        <v/>
      </c>
      <c r="CEG20" s="4" t="str">
        <f>IFERROR(IF(N(data_NoOutliers!BRR20),data_NoOutliers!BRR20,MID(data_NoOutliers!BRR20,2,99)/2),"")</f>
        <v/>
      </c>
      <c r="CEH20" s="4" t="str">
        <f>IFERROR(IF(N(data_NoOutliers!BRS20),data_NoOutliers!BRS20,MID(data_NoOutliers!BRS20,2,99)/2),"")</f>
        <v/>
      </c>
      <c r="CEI20" s="4" t="str">
        <f>IFERROR(IF(N(data_NoOutliers!BRT20),data_NoOutliers!BRT20,MID(data_NoOutliers!BRT20,2,99)/2),"")</f>
        <v/>
      </c>
      <c r="CEJ20" s="4" t="str">
        <f>IFERROR(IF(N(data_NoOutliers!BRU20),data_NoOutliers!BRU20,MID(data_NoOutliers!BRU20,2,99)/2),"")</f>
        <v/>
      </c>
      <c r="CEK20" s="4" t="str">
        <f>IFERROR(IF(N(data_NoOutliers!BRV20),data_NoOutliers!BRV20,MID(data_NoOutliers!BRV20,2,99)/2),"")</f>
        <v/>
      </c>
      <c r="CEL20" s="4" t="str">
        <f>IFERROR(IF(N(data_NoOutliers!BRW20),data_NoOutliers!BRW20,MID(data_NoOutliers!BRW20,2,99)/2),"")</f>
        <v/>
      </c>
      <c r="CEM20" s="4" t="str">
        <f>IFERROR(IF(N(data_NoOutliers!BRX20),data_NoOutliers!BRX20,MID(data_NoOutliers!BRX20,2,99)/2),"")</f>
        <v/>
      </c>
      <c r="CEN20" s="4" t="str">
        <f>IFERROR(IF(N(data_NoOutliers!BRY20),data_NoOutliers!BRY20,MID(data_NoOutliers!BRY20,2,99)/2),"")</f>
        <v/>
      </c>
      <c r="CEO20" s="4" t="str">
        <f>IFERROR(IF(N(data_NoOutliers!BRZ20),data_NoOutliers!BRZ20,MID(data_NoOutliers!BRZ20,2,99)/2),"")</f>
        <v/>
      </c>
      <c r="CEP20" s="4" t="str">
        <f>IFERROR(IF(N(data_NoOutliers!BSA20),data_NoOutliers!BSA20,MID(data_NoOutliers!BSA20,2,99)/2),"")</f>
        <v/>
      </c>
      <c r="CEQ20" s="4" t="str">
        <f>IFERROR(IF(N(data_NoOutliers!BSB20),data_NoOutliers!BSB20,MID(data_NoOutliers!BSB20,2,99)/2),"")</f>
        <v/>
      </c>
      <c r="CER20" s="4" t="str">
        <f>IFERROR(IF(N(data_NoOutliers!BSC20),data_NoOutliers!BSC20,MID(data_NoOutliers!BSC20,2,99)/2),"")</f>
        <v/>
      </c>
      <c r="CES20" s="4" t="str">
        <f>IFERROR(IF(N(data_NoOutliers!BSD20),data_NoOutliers!BSD20,MID(data_NoOutliers!BSD20,2,99)/2),"")</f>
        <v/>
      </c>
      <c r="CET20" s="4" t="str">
        <f>IFERROR(IF(N(data_NoOutliers!BSE20),data_NoOutliers!BSE20,MID(data_NoOutliers!BSE20,2,99)/2),"")</f>
        <v/>
      </c>
      <c r="CEU20" s="4" t="str">
        <f>IFERROR(IF(N(data_NoOutliers!BSF20),data_NoOutliers!BSF20,MID(data_NoOutliers!BSF20,2,99)/2),"")</f>
        <v/>
      </c>
      <c r="CEV20" s="4" t="str">
        <f>IFERROR(IF(N(data_NoOutliers!BSG20),data_NoOutliers!BSG20,MID(data_NoOutliers!BSG20,2,99)/2),"")</f>
        <v/>
      </c>
      <c r="CEW20" s="4" t="str">
        <f>IFERROR(IF(N(data_NoOutliers!BSH20),data_NoOutliers!BSH20,MID(data_NoOutliers!BSH20,2,99)/2),"")</f>
        <v/>
      </c>
      <c r="CEX20" s="4" t="str">
        <f>IFERROR(IF(N(data_NoOutliers!BSI20),data_NoOutliers!BSI20,MID(data_NoOutliers!BSI20,2,99)/2),"")</f>
        <v/>
      </c>
      <c r="CEY20" s="4" t="str">
        <f>IFERROR(IF(N(data_NoOutliers!BSJ20),data_NoOutliers!BSJ20,MID(data_NoOutliers!BSJ20,2,99)/2),"")</f>
        <v/>
      </c>
      <c r="CEZ20" s="4" t="str">
        <f>IFERROR(IF(N(data_NoOutliers!BSK20),data_NoOutliers!BSK20,MID(data_NoOutliers!BSK20,2,99)/2),"")</f>
        <v/>
      </c>
      <c r="CFA20" s="4" t="str">
        <f>IFERROR(IF(N(data_NoOutliers!BSL20),data_NoOutliers!BSL20,MID(data_NoOutliers!BSL20,2,99)/2),"")</f>
        <v/>
      </c>
      <c r="CFB20" s="4" t="str">
        <f>IFERROR(IF(N(data_NoOutliers!BSM20),data_NoOutliers!BSM20,MID(data_NoOutliers!BSM20,2,99)/2),"")</f>
        <v/>
      </c>
      <c r="CFC20" s="4" t="str">
        <f>IFERROR(IF(N(data_NoOutliers!BSN20),data_NoOutliers!BSN20,MID(data_NoOutliers!BSN20,2,99)/2),"")</f>
        <v/>
      </c>
      <c r="CFD20" s="4" t="str">
        <f>IFERROR(IF(N(data_NoOutliers!BSO20),data_NoOutliers!BSO20,MID(data_NoOutliers!BSO20,2,99)/2),"")</f>
        <v/>
      </c>
      <c r="CFE20" s="4" t="str">
        <f>IFERROR(IF(N(data_NoOutliers!BSP20),data_NoOutliers!BSP20,MID(data_NoOutliers!BSP20,2,99)/2),"")</f>
        <v/>
      </c>
      <c r="CFF20" s="4" t="str">
        <f>IFERROR(IF(N(data_NoOutliers!BSQ20),data_NoOutliers!BSQ20,MID(data_NoOutliers!BSQ20,2,99)/2),"")</f>
        <v/>
      </c>
      <c r="CFG20" s="4" t="str">
        <f>IFERROR(IF(N(data_NoOutliers!BSR20),data_NoOutliers!BSR20,MID(data_NoOutliers!BSR20,2,99)/2),"")</f>
        <v/>
      </c>
      <c r="CFH20" s="4" t="str">
        <f>IFERROR(IF(N(data_NoOutliers!BSS20),data_NoOutliers!BSS20,MID(data_NoOutliers!BSS20,2,99)/2),"")</f>
        <v/>
      </c>
      <c r="CFI20" s="4" t="str">
        <f>IFERROR(IF(N(data_NoOutliers!BST20),data_NoOutliers!BST20,MID(data_NoOutliers!BST20,2,99)/2),"")</f>
        <v/>
      </c>
      <c r="CFJ20" s="4" t="str">
        <f>IFERROR(IF(N(data_NoOutliers!BSU20),data_NoOutliers!BSU20,MID(data_NoOutliers!BSU20,2,99)/2),"")</f>
        <v/>
      </c>
      <c r="CFK20" s="4" t="str">
        <f>IFERROR(IF(N(data_NoOutliers!BSV20),data_NoOutliers!BSV20,MID(data_NoOutliers!BSV20,2,99)/2),"")</f>
        <v/>
      </c>
      <c r="CFL20" s="4" t="str">
        <f>IFERROR(IF(N(data_NoOutliers!BSW20),data_NoOutliers!BSW20,MID(data_NoOutliers!BSW20,2,99)/2),"")</f>
        <v/>
      </c>
      <c r="CFM20" s="4" t="str">
        <f>IFERROR(IF(N(data_NoOutliers!BSX20),data_NoOutliers!BSX20,MID(data_NoOutliers!BSX20,2,99)/2),"")</f>
        <v/>
      </c>
      <c r="CFN20" s="4" t="str">
        <f>IFERROR(IF(N(data_NoOutliers!BSY20),data_NoOutliers!BSY20,MID(data_NoOutliers!BSY20,2,99)/2),"")</f>
        <v/>
      </c>
      <c r="CFO20" s="4" t="str">
        <f>IFERROR(IF(N(data_NoOutliers!BSZ20),data_NoOutliers!BSZ20,MID(data_NoOutliers!BSZ20,2,99)/2),"")</f>
        <v/>
      </c>
      <c r="CFP20" s="4" t="str">
        <f>IFERROR(IF(N(data_NoOutliers!BTA20),data_NoOutliers!BTA20,MID(data_NoOutliers!BTA20,2,99)/2),"")</f>
        <v/>
      </c>
      <c r="CFQ20" s="4" t="str">
        <f>IFERROR(IF(N(data_NoOutliers!BTB20),data_NoOutliers!BTB20,MID(data_NoOutliers!BTB20,2,99)/2),"")</f>
        <v/>
      </c>
      <c r="CFR20" s="4" t="str">
        <f>IFERROR(IF(N(data_NoOutliers!BTC20),data_NoOutliers!BTC20,MID(data_NoOutliers!BTC20,2,99)/2),"")</f>
        <v/>
      </c>
      <c r="CFS20" s="4" t="str">
        <f>IFERROR(IF(N(data_NoOutliers!BTD20),data_NoOutliers!BTD20,MID(data_NoOutliers!BTD20,2,99)/2),"")</f>
        <v/>
      </c>
      <c r="CFT20" s="4" t="str">
        <f>IFERROR(IF(N(data_NoOutliers!BTE20),data_NoOutliers!BTE20,MID(data_NoOutliers!BTE20,2,99)/2),"")</f>
        <v/>
      </c>
      <c r="CFU20" s="4" t="str">
        <f>IFERROR(IF(N(data_NoOutliers!BTF20),data_NoOutliers!BTF20,MID(data_NoOutliers!BTF20,2,99)/2),"")</f>
        <v/>
      </c>
      <c r="CFV20" s="4" t="str">
        <f>IFERROR(IF(N(data_NoOutliers!BTG20),data_NoOutliers!BTG20,MID(data_NoOutliers!BTG20,2,99)/2),"")</f>
        <v/>
      </c>
      <c r="CFW20" s="4" t="str">
        <f>IFERROR(IF(N(data_NoOutliers!BTH20),data_NoOutliers!BTH20,MID(data_NoOutliers!BTH20,2,99)/2),"")</f>
        <v/>
      </c>
      <c r="CFX20" s="4" t="str">
        <f>IFERROR(IF(N(data_NoOutliers!BTI20),data_NoOutliers!BTI20,MID(data_NoOutliers!BTI20,2,99)/2),"")</f>
        <v/>
      </c>
      <c r="CFY20" s="4" t="str">
        <f>IFERROR(IF(N(data_NoOutliers!BTJ20),data_NoOutliers!BTJ20,MID(data_NoOutliers!BTJ20,2,99)/2),"")</f>
        <v/>
      </c>
      <c r="CFZ20" s="4" t="str">
        <f>IFERROR(IF(N(data_NoOutliers!BTK20),data_NoOutliers!BTK20,MID(data_NoOutliers!BTK20,2,99)/2),"")</f>
        <v/>
      </c>
      <c r="CGA20" s="4" t="str">
        <f>IFERROR(IF(N(data_NoOutliers!BTL20),data_NoOutliers!BTL20,MID(data_NoOutliers!BTL20,2,99)/2),"")</f>
        <v/>
      </c>
      <c r="CGB20" s="4" t="str">
        <f>IFERROR(IF(N(data_NoOutliers!BTM20),data_NoOutliers!BTM20,MID(data_NoOutliers!BTM20,2,99)/2),"")</f>
        <v/>
      </c>
      <c r="CGC20" s="4" t="str">
        <f>IFERROR(IF(N(data_NoOutliers!BTN20),data_NoOutliers!BTN20,MID(data_NoOutliers!BTN20,2,99)/2),"")</f>
        <v/>
      </c>
      <c r="CGD20" s="4" t="str">
        <f>IFERROR(IF(N(data_NoOutliers!BTO20),data_NoOutliers!BTO20,MID(data_NoOutliers!BTO20,2,99)/2),"")</f>
        <v/>
      </c>
      <c r="CGE20" s="4" t="str">
        <f>IFERROR(IF(N(data_NoOutliers!BTP20),data_NoOutliers!BTP20,MID(data_NoOutliers!BTP20,2,99)/2),"")</f>
        <v/>
      </c>
      <c r="CGF20" s="4" t="str">
        <f>IFERROR(IF(N(data_NoOutliers!BTQ20),data_NoOutliers!BTQ20,MID(data_NoOutliers!BTQ20,2,99)/2),"")</f>
        <v/>
      </c>
      <c r="CGG20" s="4" t="str">
        <f>IFERROR(IF(N(data_NoOutliers!BTR20),data_NoOutliers!BTR20,MID(data_NoOutliers!BTR20,2,99)/2),"")</f>
        <v/>
      </c>
      <c r="CGH20" s="4" t="str">
        <f>IFERROR(IF(N(data_NoOutliers!BTS20),data_NoOutliers!BTS20,MID(data_NoOutliers!BTS20,2,99)/2),"")</f>
        <v/>
      </c>
      <c r="CGI20" s="4" t="str">
        <f>IFERROR(IF(N(data_NoOutliers!BTT20),data_NoOutliers!BTT20,MID(data_NoOutliers!BTT20,2,99)/2),"")</f>
        <v/>
      </c>
      <c r="CGJ20" s="4" t="str">
        <f>IFERROR(IF(N(data_NoOutliers!BTU20),data_NoOutliers!BTU20,MID(data_NoOutliers!BTU20,2,99)/2),"")</f>
        <v/>
      </c>
      <c r="CGK20" s="4" t="str">
        <f>IFERROR(IF(N(data_NoOutliers!BTV20),data_NoOutliers!BTV20,MID(data_NoOutliers!BTV20,2,99)/2),"")</f>
        <v/>
      </c>
      <c r="CGL20" s="4" t="str">
        <f>IFERROR(IF(N(data_NoOutliers!BTW20),data_NoOutliers!BTW20,MID(data_NoOutliers!BTW20,2,99)/2),"")</f>
        <v/>
      </c>
      <c r="CGM20" s="4" t="str">
        <f>IFERROR(IF(N(data_NoOutliers!BTX20),data_NoOutliers!BTX20,MID(data_NoOutliers!BTX20,2,99)/2),"")</f>
        <v/>
      </c>
      <c r="CGN20" s="4" t="str">
        <f>IFERROR(IF(N(data_NoOutliers!BTY20),data_NoOutliers!BTY20,MID(data_NoOutliers!BTY20,2,99)/2),"")</f>
        <v/>
      </c>
      <c r="CGO20" s="4" t="str">
        <f>IFERROR(IF(N(data_NoOutliers!BTZ20),data_NoOutliers!BTZ20,MID(data_NoOutliers!BTZ20,2,99)/2),"")</f>
        <v/>
      </c>
      <c r="CGP20" s="4" t="str">
        <f>IFERROR(IF(N(data_NoOutliers!BUA20),data_NoOutliers!BUA20,MID(data_NoOutliers!BUA20,2,99)/2),"")</f>
        <v/>
      </c>
      <c r="CGQ20" s="4" t="str">
        <f>IFERROR(IF(N(data_NoOutliers!BUB20),data_NoOutliers!BUB20,MID(data_NoOutliers!BUB20,2,99)/2),"")</f>
        <v/>
      </c>
      <c r="CGR20" s="4" t="str">
        <f>IFERROR(IF(N(data_NoOutliers!BUC20),data_NoOutliers!BUC20,MID(data_NoOutliers!BUC20,2,99)/2),"")</f>
        <v/>
      </c>
      <c r="CGS20" s="4" t="str">
        <f>IFERROR(IF(N(data_NoOutliers!BUD20),data_NoOutliers!BUD20,MID(data_NoOutliers!BUD20,2,99)/2),"")</f>
        <v/>
      </c>
      <c r="CGT20" s="4" t="str">
        <f>IFERROR(IF(N(data_NoOutliers!BUE20),data_NoOutliers!BUE20,MID(data_NoOutliers!BUE20,2,99)/2),"")</f>
        <v/>
      </c>
      <c r="CGU20" s="4" t="str">
        <f>IFERROR(IF(N(data_NoOutliers!BUF20),data_NoOutliers!BUF20,MID(data_NoOutliers!BUF20,2,99)/2),"")</f>
        <v/>
      </c>
      <c r="CGV20" s="4" t="str">
        <f>IFERROR(IF(N(data_NoOutliers!BUG20),data_NoOutliers!BUG20,MID(data_NoOutliers!BUG20,2,99)/2),"")</f>
        <v/>
      </c>
      <c r="CGW20" s="4" t="str">
        <f>IFERROR(IF(N(data_NoOutliers!BUH20),data_NoOutliers!BUH20,MID(data_NoOutliers!BUH20,2,99)/2),"")</f>
        <v/>
      </c>
      <c r="CGX20" s="4" t="str">
        <f>IFERROR(IF(N(data_NoOutliers!BUI20),data_NoOutliers!BUI20,MID(data_NoOutliers!BUI20,2,99)/2),"")</f>
        <v/>
      </c>
      <c r="CGY20" s="4" t="str">
        <f>IFERROR(IF(N(data_NoOutliers!BUJ20),data_NoOutliers!BUJ20,MID(data_NoOutliers!BUJ20,2,99)/2),"")</f>
        <v/>
      </c>
      <c r="CGZ20" s="4" t="str">
        <f>IFERROR(IF(N(data_NoOutliers!BUK20),data_NoOutliers!BUK20,MID(data_NoOutliers!BUK20,2,99)/2),"")</f>
        <v/>
      </c>
      <c r="CHA20" s="4" t="str">
        <f>IFERROR(IF(N(data_NoOutliers!BUL20),data_NoOutliers!BUL20,MID(data_NoOutliers!BUL20,2,99)/2),"")</f>
        <v/>
      </c>
      <c r="CHB20" s="4" t="str">
        <f>IFERROR(IF(N(data_NoOutliers!BUM20),data_NoOutliers!BUM20,MID(data_NoOutliers!BUM20,2,99)/2),"")</f>
        <v/>
      </c>
      <c r="CHC20" s="4" t="str">
        <f>IFERROR(IF(N(data_NoOutliers!BUN20),data_NoOutliers!BUN20,MID(data_NoOutliers!BUN20,2,99)/2),"")</f>
        <v/>
      </c>
      <c r="CHD20" s="4" t="str">
        <f>IFERROR(IF(N(data_NoOutliers!BUO20),data_NoOutliers!BUO20,MID(data_NoOutliers!BUO20,2,99)/2),"")</f>
        <v/>
      </c>
      <c r="CHE20" s="4" t="str">
        <f>IFERROR(IF(N(data_NoOutliers!BUP20),data_NoOutliers!BUP20,MID(data_NoOutliers!BUP20,2,99)/2),"")</f>
        <v/>
      </c>
      <c r="CHF20" s="4" t="str">
        <f>IFERROR(IF(N(data_NoOutliers!BUQ20),data_NoOutliers!BUQ20,MID(data_NoOutliers!BUQ20,2,99)/2),"")</f>
        <v/>
      </c>
      <c r="CHG20" s="4" t="str">
        <f>IFERROR(IF(N(data_NoOutliers!BUR20),data_NoOutliers!BUR20,MID(data_NoOutliers!BUR20,2,99)/2),"")</f>
        <v/>
      </c>
      <c r="CHH20" s="4" t="str">
        <f>IFERROR(IF(N(data_NoOutliers!BUS20),data_NoOutliers!BUS20,MID(data_NoOutliers!BUS20,2,99)/2),"")</f>
        <v/>
      </c>
      <c r="CHI20" s="4" t="str">
        <f>IFERROR(IF(N(data_NoOutliers!BUT20),data_NoOutliers!BUT20,MID(data_NoOutliers!BUT20,2,99)/2),"")</f>
        <v/>
      </c>
      <c r="CHJ20" s="4" t="str">
        <f>IFERROR(IF(N(data_NoOutliers!BUU20),data_NoOutliers!BUU20,MID(data_NoOutliers!BUU20,2,99)/2),"")</f>
        <v/>
      </c>
      <c r="CHK20" s="4" t="str">
        <f>IFERROR(IF(N(data_NoOutliers!BUV20),data_NoOutliers!BUV20,MID(data_NoOutliers!BUV20,2,99)/2),"")</f>
        <v/>
      </c>
      <c r="CHL20" s="4" t="str">
        <f>IFERROR(IF(N(data_NoOutliers!BUW20),data_NoOutliers!BUW20,MID(data_NoOutliers!BUW20,2,99)/2),"")</f>
        <v/>
      </c>
      <c r="CHM20" s="4" t="str">
        <f>IFERROR(IF(N(data_NoOutliers!BUX20),data_NoOutliers!BUX20,MID(data_NoOutliers!BUX20,2,99)/2),"")</f>
        <v/>
      </c>
      <c r="CHN20" s="4" t="str">
        <f>IFERROR(IF(N(data_NoOutliers!BUY20),data_NoOutliers!BUY20,MID(data_NoOutliers!BUY20,2,99)/2),"")</f>
        <v/>
      </c>
      <c r="CHO20" s="4" t="str">
        <f>IFERROR(IF(N(data_NoOutliers!BUZ20),data_NoOutliers!BUZ20,MID(data_NoOutliers!BUZ20,2,99)/2),"")</f>
        <v/>
      </c>
      <c r="CHP20" s="4" t="str">
        <f>IFERROR(IF(N(data_NoOutliers!BVA20),data_NoOutliers!BVA20,MID(data_NoOutliers!BVA20,2,99)/2),"")</f>
        <v/>
      </c>
      <c r="CHQ20" s="4" t="str">
        <f>IFERROR(IF(N(data_NoOutliers!BVB20),data_NoOutliers!BVB20,MID(data_NoOutliers!BVB20,2,99)/2),"")</f>
        <v/>
      </c>
      <c r="CHR20" s="4" t="str">
        <f>IFERROR(IF(N(data_NoOutliers!BVC20),data_NoOutliers!BVC20,MID(data_NoOutliers!BVC20,2,99)/2),"")</f>
        <v/>
      </c>
      <c r="CHS20" s="4" t="str">
        <f>IFERROR(IF(N(data_NoOutliers!BVD20),data_NoOutliers!BVD20,MID(data_NoOutliers!BVD20,2,99)/2),"")</f>
        <v/>
      </c>
      <c r="CHT20" s="4" t="str">
        <f>IFERROR(IF(N(data_NoOutliers!BVE20),data_NoOutliers!BVE20,MID(data_NoOutliers!BVE20,2,99)/2),"")</f>
        <v/>
      </c>
      <c r="CHU20" s="4" t="str">
        <f>IFERROR(IF(N(data_NoOutliers!BVF20),data_NoOutliers!BVF20,MID(data_NoOutliers!BVF20,2,99)/2),"")</f>
        <v/>
      </c>
      <c r="CHV20" s="4" t="str">
        <f>IFERROR(IF(N(data_NoOutliers!BVG20),data_NoOutliers!BVG20,MID(data_NoOutliers!BVG20,2,99)/2),"")</f>
        <v/>
      </c>
      <c r="CHW20" s="4" t="str">
        <f>IFERROR(IF(N(data_NoOutliers!BVH20),data_NoOutliers!BVH20,MID(data_NoOutliers!BVH20,2,99)/2),"")</f>
        <v/>
      </c>
      <c r="CHX20" s="4" t="str">
        <f>IFERROR(IF(N(data_NoOutliers!BVI20),data_NoOutliers!BVI20,MID(data_NoOutliers!BVI20,2,99)/2),"")</f>
        <v/>
      </c>
      <c r="CHY20" s="4" t="str">
        <f>IFERROR(IF(N(data_NoOutliers!BVJ20),data_NoOutliers!BVJ20,MID(data_NoOutliers!BVJ20,2,99)/2),"")</f>
        <v/>
      </c>
      <c r="CHZ20" s="4" t="str">
        <f>IFERROR(IF(N(data_NoOutliers!BVK20),data_NoOutliers!BVK20,MID(data_NoOutliers!BVK20,2,99)/2),"")</f>
        <v/>
      </c>
      <c r="CIA20" s="4" t="str">
        <f>IFERROR(IF(N(data_NoOutliers!BVL20),data_NoOutliers!BVL20,MID(data_NoOutliers!BVL20,2,99)/2),"")</f>
        <v/>
      </c>
      <c r="CIB20" s="4" t="str">
        <f>IFERROR(IF(N(data_NoOutliers!BVM20),data_NoOutliers!BVM20,MID(data_NoOutliers!BVM20,2,99)/2),"")</f>
        <v/>
      </c>
      <c r="CIC20" s="4" t="str">
        <f>IFERROR(IF(N(data_NoOutliers!BVN20),data_NoOutliers!BVN20,MID(data_NoOutliers!BVN20,2,99)/2),"")</f>
        <v/>
      </c>
      <c r="CID20" s="4" t="str">
        <f>IFERROR(IF(N(data_NoOutliers!BVO20),data_NoOutliers!BVO20,MID(data_NoOutliers!BVO20,2,99)/2),"")</f>
        <v/>
      </c>
      <c r="CIE20" s="4" t="str">
        <f>IFERROR(IF(N(data_NoOutliers!BVP20),data_NoOutliers!BVP20,MID(data_NoOutliers!BVP20,2,99)/2),"")</f>
        <v/>
      </c>
      <c r="CIF20" s="4" t="str">
        <f>IFERROR(IF(N(data_NoOutliers!BVQ20),data_NoOutliers!BVQ20,MID(data_NoOutliers!BVQ20,2,99)/2),"")</f>
        <v/>
      </c>
      <c r="CIG20" s="4" t="str">
        <f>IFERROR(IF(N(data_NoOutliers!BVR20),data_NoOutliers!BVR20,MID(data_NoOutliers!BVR20,2,99)/2),"")</f>
        <v/>
      </c>
      <c r="CIH20" s="4" t="str">
        <f>IFERROR(IF(N(data_NoOutliers!BVS20),data_NoOutliers!BVS20,MID(data_NoOutliers!BVS20,2,99)/2),"")</f>
        <v/>
      </c>
      <c r="CII20" s="4" t="str">
        <f>IFERROR(IF(N(data_NoOutliers!BVT20),data_NoOutliers!BVT20,MID(data_NoOutliers!BVT20,2,99)/2),"")</f>
        <v/>
      </c>
      <c r="CIJ20" s="4" t="str">
        <f>IFERROR(IF(N(data_NoOutliers!BVU20),data_NoOutliers!BVU20,MID(data_NoOutliers!BVU20,2,99)/2),"")</f>
        <v/>
      </c>
      <c r="CIK20" s="4" t="str">
        <f>IFERROR(IF(N(data_NoOutliers!BVV20),data_NoOutliers!BVV20,MID(data_NoOutliers!BVV20,2,99)/2),"")</f>
        <v/>
      </c>
      <c r="CIL20" s="4" t="str">
        <f>IFERROR(IF(N(data_NoOutliers!BVW20),data_NoOutliers!BVW20,MID(data_NoOutliers!BVW20,2,99)/2),"")</f>
        <v/>
      </c>
      <c r="CIM20" s="4" t="str">
        <f>IFERROR(IF(N(data_NoOutliers!BVX20),data_NoOutliers!BVX20,MID(data_NoOutliers!BVX20,2,99)/2),"")</f>
        <v/>
      </c>
      <c r="CIN20" s="4" t="str">
        <f>IFERROR(IF(N(data_NoOutliers!BVY20),data_NoOutliers!BVY20,MID(data_NoOutliers!BVY20,2,99)/2),"")</f>
        <v/>
      </c>
      <c r="CIO20" s="4" t="str">
        <f>IFERROR(IF(N(data_NoOutliers!BVZ20),data_NoOutliers!BVZ20,MID(data_NoOutliers!BVZ20,2,99)/2),"")</f>
        <v/>
      </c>
      <c r="CIP20" s="4" t="str">
        <f>IFERROR(IF(N(data_NoOutliers!BWA20),data_NoOutliers!BWA20,MID(data_NoOutliers!BWA20,2,99)/2),"")</f>
        <v/>
      </c>
      <c r="CIQ20" s="4" t="str">
        <f>IFERROR(IF(N(data_NoOutliers!BWB20),data_NoOutliers!BWB20,MID(data_NoOutliers!BWB20,2,99)/2),"")</f>
        <v/>
      </c>
      <c r="CIR20" s="4" t="str">
        <f>IFERROR(IF(N(data_NoOutliers!BWC20),data_NoOutliers!BWC20,MID(data_NoOutliers!BWC20,2,99)/2),"")</f>
        <v/>
      </c>
      <c r="CIS20" s="4" t="str">
        <f>IFERROR(IF(N(data_NoOutliers!BWD20),data_NoOutliers!BWD20,MID(data_NoOutliers!BWD20,2,99)/2),"")</f>
        <v/>
      </c>
      <c r="CIT20" s="4" t="str">
        <f>IFERROR(IF(N(data_NoOutliers!BWE20),data_NoOutliers!BWE20,MID(data_NoOutliers!BWE20,2,99)/2),"")</f>
        <v/>
      </c>
      <c r="CIU20" s="4" t="str">
        <f>IFERROR(IF(N(data_NoOutliers!BWF20),data_NoOutliers!BWF20,MID(data_NoOutliers!BWF20,2,99)/2),"")</f>
        <v/>
      </c>
      <c r="CIV20" s="4" t="str">
        <f>IFERROR(IF(N(data_NoOutliers!BWG20),data_NoOutliers!BWG20,MID(data_NoOutliers!BWG20,2,99)/2),"")</f>
        <v/>
      </c>
      <c r="CIW20" s="4" t="str">
        <f>IFERROR(IF(N(data_NoOutliers!BWH20),data_NoOutliers!BWH20,MID(data_NoOutliers!BWH20,2,99)/2),"")</f>
        <v/>
      </c>
      <c r="CIX20" s="4" t="str">
        <f>IFERROR(IF(N(data_NoOutliers!BWI20),data_NoOutliers!BWI20,MID(data_NoOutliers!BWI20,2,99)/2),"")</f>
        <v/>
      </c>
      <c r="CIY20" s="4" t="str">
        <f>IFERROR(IF(N(data_NoOutliers!BWJ20),data_NoOutliers!BWJ20,MID(data_NoOutliers!BWJ20,2,99)/2),"")</f>
        <v/>
      </c>
      <c r="CIZ20" s="4" t="str">
        <f>IFERROR(IF(N(data_NoOutliers!BWK20),data_NoOutliers!BWK20,MID(data_NoOutliers!BWK20,2,99)/2),"")</f>
        <v/>
      </c>
      <c r="CJA20" s="4" t="str">
        <f>IFERROR(IF(N(data_NoOutliers!BWL20),data_NoOutliers!BWL20,MID(data_NoOutliers!BWL20,2,99)/2),"")</f>
        <v/>
      </c>
      <c r="CJB20" s="4" t="str">
        <f>IFERROR(IF(N(data_NoOutliers!BWM20),data_NoOutliers!BWM20,MID(data_NoOutliers!BWM20,2,99)/2),"")</f>
        <v/>
      </c>
      <c r="CJC20" s="4" t="str">
        <f>IFERROR(IF(N(data_NoOutliers!BWN20),data_NoOutliers!BWN20,MID(data_NoOutliers!BWN20,2,99)/2),"")</f>
        <v/>
      </c>
      <c r="CJD20" s="4" t="str">
        <f>IFERROR(IF(N(data_NoOutliers!BWO20),data_NoOutliers!BWO20,MID(data_NoOutliers!BWO20,2,99)/2),"")</f>
        <v/>
      </c>
      <c r="CJE20" s="4" t="str">
        <f>IFERROR(IF(N(data_NoOutliers!BWP20),data_NoOutliers!BWP20,MID(data_NoOutliers!BWP20,2,99)/2),"")</f>
        <v/>
      </c>
      <c r="CJF20" s="4" t="str">
        <f>IFERROR(IF(N(data_NoOutliers!BWQ20),data_NoOutliers!BWQ20,MID(data_NoOutliers!BWQ20,2,99)/2),"")</f>
        <v/>
      </c>
      <c r="CJG20" s="4" t="str">
        <f>IFERROR(IF(N(data_NoOutliers!BWR20),data_NoOutliers!BWR20,MID(data_NoOutliers!BWR20,2,99)/2),"")</f>
        <v/>
      </c>
      <c r="CJH20" s="4" t="str">
        <f>IFERROR(IF(N(data_NoOutliers!BWS20),data_NoOutliers!BWS20,MID(data_NoOutliers!BWS20,2,99)/2),"")</f>
        <v/>
      </c>
      <c r="CJI20" s="4" t="str">
        <f>IFERROR(IF(N(data_NoOutliers!BWT20),data_NoOutliers!BWT20,MID(data_NoOutliers!BWT20,2,99)/2),"")</f>
        <v/>
      </c>
      <c r="CJJ20" s="4" t="str">
        <f>IFERROR(IF(N(data_NoOutliers!BWU20),data_NoOutliers!BWU20,MID(data_NoOutliers!BWU20,2,99)/2),"")</f>
        <v/>
      </c>
      <c r="CJK20" s="4" t="str">
        <f>IFERROR(IF(N(data_NoOutliers!BWV20),data_NoOutliers!BWV20,MID(data_NoOutliers!BWV20,2,99)/2),"")</f>
        <v/>
      </c>
      <c r="CJL20" s="4" t="str">
        <f>IFERROR(IF(N(data_NoOutliers!BWW20),data_NoOutliers!BWW20,MID(data_NoOutliers!BWW20,2,99)/2),"")</f>
        <v/>
      </c>
      <c r="CJM20" s="4" t="str">
        <f>IFERROR(IF(N(data_NoOutliers!BWX20),data_NoOutliers!BWX20,MID(data_NoOutliers!BWX20,2,99)/2),"")</f>
        <v/>
      </c>
      <c r="CJN20" s="4" t="str">
        <f>IFERROR(IF(N(data_NoOutliers!BWY20),data_NoOutliers!BWY20,MID(data_NoOutliers!BWY20,2,99)/2),"")</f>
        <v/>
      </c>
      <c r="CJO20" s="4" t="str">
        <f>IFERROR(IF(N(data_NoOutliers!BWZ20),data_NoOutliers!BWZ20,MID(data_NoOutliers!BWZ20,2,99)/2),"")</f>
        <v/>
      </c>
      <c r="CJP20" s="4" t="str">
        <f>IFERROR(IF(N(data_NoOutliers!BXA20),data_NoOutliers!BXA20,MID(data_NoOutliers!BXA20,2,99)/2),"")</f>
        <v/>
      </c>
      <c r="CJQ20" s="4" t="str">
        <f>IFERROR(IF(N(data_NoOutliers!BXB20),data_NoOutliers!BXB20,MID(data_NoOutliers!BXB20,2,99)/2),"")</f>
        <v/>
      </c>
      <c r="CJR20" s="4" t="str">
        <f>IFERROR(IF(N(data_NoOutliers!BXC20),data_NoOutliers!BXC20,MID(data_NoOutliers!BXC20,2,99)/2),"")</f>
        <v/>
      </c>
      <c r="CJS20" s="4" t="str">
        <f>IFERROR(IF(N(data_NoOutliers!BXD20),data_NoOutliers!BXD20,MID(data_NoOutliers!BXD20,2,99)/2),"")</f>
        <v/>
      </c>
      <c r="CJT20" s="4" t="str">
        <f>IFERROR(IF(N(data_NoOutliers!BXE20),data_NoOutliers!BXE20,MID(data_NoOutliers!BXE20,2,99)/2),"")</f>
        <v/>
      </c>
      <c r="CJU20" s="4" t="str">
        <f>IFERROR(IF(N(data_NoOutliers!BXF20),data_NoOutliers!BXF20,MID(data_NoOutliers!BXF20,2,99)/2),"")</f>
        <v/>
      </c>
      <c r="CJV20" s="4" t="str">
        <f>IFERROR(IF(N(data_NoOutliers!BXG20),data_NoOutliers!BXG20,MID(data_NoOutliers!BXG20,2,99)/2),"")</f>
        <v/>
      </c>
      <c r="CJW20" s="4" t="str">
        <f>IFERROR(IF(N(data_NoOutliers!BXH20),data_NoOutliers!BXH20,MID(data_NoOutliers!BXH20,2,99)/2),"")</f>
        <v/>
      </c>
      <c r="CJX20" s="4" t="str">
        <f>IFERROR(IF(N(data_NoOutliers!BXI20),data_NoOutliers!BXI20,MID(data_NoOutliers!BXI20,2,99)/2),"")</f>
        <v/>
      </c>
      <c r="CJY20" s="4" t="str">
        <f>IFERROR(IF(N(data_NoOutliers!BXJ20),data_NoOutliers!BXJ20,MID(data_NoOutliers!BXJ20,2,99)/2),"")</f>
        <v/>
      </c>
      <c r="CJZ20" s="4" t="str">
        <f>IFERROR(IF(N(data_NoOutliers!BXK20),data_NoOutliers!BXK20,MID(data_NoOutliers!BXK20,2,99)/2),"")</f>
        <v/>
      </c>
      <c r="CKA20" s="4" t="str">
        <f>IFERROR(IF(N(data_NoOutliers!BXL20),data_NoOutliers!BXL20,MID(data_NoOutliers!BXL20,2,99)/2),"")</f>
        <v/>
      </c>
      <c r="CKB20" s="4" t="str">
        <f>IFERROR(IF(N(data_NoOutliers!BXM20),data_NoOutliers!BXM20,MID(data_NoOutliers!BXM20,2,99)/2),"")</f>
        <v/>
      </c>
      <c r="CKC20" s="4" t="str">
        <f>IFERROR(IF(N(data_NoOutliers!BXN20),data_NoOutliers!BXN20,MID(data_NoOutliers!BXN20,2,99)/2),"")</f>
        <v/>
      </c>
      <c r="CKD20" s="4" t="str">
        <f>IFERROR(IF(N(data_NoOutliers!BXO20),data_NoOutliers!BXO20,MID(data_NoOutliers!BXO20,2,99)/2),"")</f>
        <v/>
      </c>
      <c r="CKE20" s="4" t="str">
        <f>IFERROR(IF(N(data_NoOutliers!BXP20),data_NoOutliers!BXP20,MID(data_NoOutliers!BXP20,2,99)/2),"")</f>
        <v/>
      </c>
      <c r="CKF20" s="4" t="str">
        <f>IFERROR(IF(N(data_NoOutliers!BXQ20),data_NoOutliers!BXQ20,MID(data_NoOutliers!BXQ20,2,99)/2),"")</f>
        <v/>
      </c>
      <c r="CKG20" s="4" t="str">
        <f>IFERROR(IF(N(data_NoOutliers!BXR20),data_NoOutliers!BXR20,MID(data_NoOutliers!BXR20,2,99)/2),"")</f>
        <v/>
      </c>
      <c r="CKH20" s="4" t="str">
        <f>IFERROR(IF(N(data_NoOutliers!BXS20),data_NoOutliers!BXS20,MID(data_NoOutliers!BXS20,2,99)/2),"")</f>
        <v/>
      </c>
      <c r="CKI20" s="4" t="str">
        <f>IFERROR(IF(N(data_NoOutliers!BXT20),data_NoOutliers!BXT20,MID(data_NoOutliers!BXT20,2,99)/2),"")</f>
        <v/>
      </c>
      <c r="CKJ20" s="4" t="str">
        <f>IFERROR(IF(N(data_NoOutliers!BXU20),data_NoOutliers!BXU20,MID(data_NoOutliers!BXU20,2,99)/2),"")</f>
        <v/>
      </c>
      <c r="CKK20" s="4" t="str">
        <f>IFERROR(IF(N(data_NoOutliers!BXV20),data_NoOutliers!BXV20,MID(data_NoOutliers!BXV20,2,99)/2),"")</f>
        <v/>
      </c>
      <c r="CKL20" s="4" t="str">
        <f>IFERROR(IF(N(data_NoOutliers!BXW20),data_NoOutliers!BXW20,MID(data_NoOutliers!BXW20,2,99)/2),"")</f>
        <v/>
      </c>
      <c r="CKM20" s="4" t="str">
        <f>IFERROR(IF(N(data_NoOutliers!BXX20),data_NoOutliers!BXX20,MID(data_NoOutliers!BXX20,2,99)/2),"")</f>
        <v/>
      </c>
      <c r="CKN20" s="4" t="str">
        <f>IFERROR(IF(N(data_NoOutliers!BXY20),data_NoOutliers!BXY20,MID(data_NoOutliers!BXY20,2,99)/2),"")</f>
        <v/>
      </c>
      <c r="CKO20" s="4" t="str">
        <f>IFERROR(IF(N(data_NoOutliers!BXZ20),data_NoOutliers!BXZ20,MID(data_NoOutliers!BXZ20,2,99)/2),"")</f>
        <v/>
      </c>
      <c r="CKP20" s="4" t="str">
        <f>IFERROR(IF(N(data_NoOutliers!BYA20),data_NoOutliers!BYA20,MID(data_NoOutliers!BYA20,2,99)/2),"")</f>
        <v/>
      </c>
      <c r="CKQ20" s="4" t="str">
        <f>IFERROR(IF(N(data_NoOutliers!BYB20),data_NoOutliers!BYB20,MID(data_NoOutliers!BYB20,2,99)/2),"")</f>
        <v/>
      </c>
      <c r="CKR20" s="4" t="str">
        <f>IFERROR(IF(N(data_NoOutliers!BYC20),data_NoOutliers!BYC20,MID(data_NoOutliers!BYC20,2,99)/2),"")</f>
        <v/>
      </c>
      <c r="CKS20" s="4" t="str">
        <f>IFERROR(IF(N(data_NoOutliers!BYD20),data_NoOutliers!BYD20,MID(data_NoOutliers!BYD20,2,99)/2),"")</f>
        <v/>
      </c>
      <c r="CKT20" s="4" t="str">
        <f>IFERROR(IF(N(data_NoOutliers!BYE20),data_NoOutliers!BYE20,MID(data_NoOutliers!BYE20,2,99)/2),"")</f>
        <v/>
      </c>
      <c r="CKU20" s="4" t="str">
        <f>IFERROR(IF(N(data_NoOutliers!BYF20),data_NoOutliers!BYF20,MID(data_NoOutliers!BYF20,2,99)/2),"")</f>
        <v/>
      </c>
      <c r="CKV20" s="4" t="str">
        <f>IFERROR(IF(N(data_NoOutliers!BYG20),data_NoOutliers!BYG20,MID(data_NoOutliers!BYG20,2,99)/2),"")</f>
        <v/>
      </c>
      <c r="CKW20" s="4" t="str">
        <f>IFERROR(IF(N(data_NoOutliers!BYH20),data_NoOutliers!BYH20,MID(data_NoOutliers!BYH20,2,99)/2),"")</f>
        <v/>
      </c>
      <c r="CKX20" s="4" t="str">
        <f>IFERROR(IF(N(data_NoOutliers!BYI20),data_NoOutliers!BYI20,MID(data_NoOutliers!BYI20,2,99)/2),"")</f>
        <v/>
      </c>
      <c r="CKY20" s="4" t="str">
        <f>IFERROR(IF(N(data_NoOutliers!BYJ20),data_NoOutliers!BYJ20,MID(data_NoOutliers!BYJ20,2,99)/2),"")</f>
        <v/>
      </c>
      <c r="CKZ20" s="4" t="str">
        <f>IFERROR(IF(N(data_NoOutliers!BYK20),data_NoOutliers!BYK20,MID(data_NoOutliers!BYK20,2,99)/2),"")</f>
        <v/>
      </c>
      <c r="CLA20" s="4" t="str">
        <f>IFERROR(IF(N(data_NoOutliers!BYL20),data_NoOutliers!BYL20,MID(data_NoOutliers!BYL20,2,99)/2),"")</f>
        <v/>
      </c>
      <c r="CLB20" s="4" t="str">
        <f>IFERROR(IF(N(data_NoOutliers!BYM20),data_NoOutliers!BYM20,MID(data_NoOutliers!BYM20,2,99)/2),"")</f>
        <v/>
      </c>
      <c r="CLC20" s="4" t="str">
        <f>IFERROR(IF(N(data_NoOutliers!BYN20),data_NoOutliers!BYN20,MID(data_NoOutliers!BYN20,2,99)/2),"")</f>
        <v/>
      </c>
      <c r="CLD20" s="4" t="str">
        <f>IFERROR(IF(N(data_NoOutliers!BYO20),data_NoOutliers!BYO20,MID(data_NoOutliers!BYO20,2,99)/2),"")</f>
        <v/>
      </c>
      <c r="CLE20" s="4" t="str">
        <f>IFERROR(IF(N(data_NoOutliers!BYP20),data_NoOutliers!BYP20,MID(data_NoOutliers!BYP20,2,99)/2),"")</f>
        <v/>
      </c>
      <c r="CLF20" s="4" t="str">
        <f>IFERROR(IF(N(data_NoOutliers!BYQ20),data_NoOutliers!BYQ20,MID(data_NoOutliers!BYQ20,2,99)/2),"")</f>
        <v/>
      </c>
      <c r="CLG20" s="4" t="str">
        <f>IFERROR(IF(N(data_NoOutliers!BYR20),data_NoOutliers!BYR20,MID(data_NoOutliers!BYR20,2,99)/2),"")</f>
        <v/>
      </c>
      <c r="CLH20" s="4" t="str">
        <f>IFERROR(IF(N(data_NoOutliers!BYS20),data_NoOutliers!BYS20,MID(data_NoOutliers!BYS20,2,99)/2),"")</f>
        <v/>
      </c>
      <c r="CLI20" s="4" t="str">
        <f>IFERROR(IF(N(data_NoOutliers!BYT20),data_NoOutliers!BYT20,MID(data_NoOutliers!BYT20,2,99)/2),"")</f>
        <v/>
      </c>
      <c r="CLJ20" s="4" t="str">
        <f>IFERROR(IF(N(data_NoOutliers!BYU20),data_NoOutliers!BYU20,MID(data_NoOutliers!BYU20,2,99)/2),"")</f>
        <v/>
      </c>
      <c r="CLK20" s="4" t="str">
        <f>IFERROR(IF(N(data_NoOutliers!BYV20),data_NoOutliers!BYV20,MID(data_NoOutliers!BYV20,2,99)/2),"")</f>
        <v/>
      </c>
      <c r="CLL20" s="4" t="str">
        <f>IFERROR(IF(N(data_NoOutliers!BYW20),data_NoOutliers!BYW20,MID(data_NoOutliers!BYW20,2,99)/2),"")</f>
        <v/>
      </c>
      <c r="CLM20" s="4" t="str">
        <f>IFERROR(IF(N(data_NoOutliers!BYX20),data_NoOutliers!BYX20,MID(data_NoOutliers!BYX20,2,99)/2),"")</f>
        <v/>
      </c>
      <c r="CLN20" s="4" t="str">
        <f>IFERROR(IF(N(data_NoOutliers!BYY20),data_NoOutliers!BYY20,MID(data_NoOutliers!BYY20,2,99)/2),"")</f>
        <v/>
      </c>
      <c r="CLO20" s="4" t="str">
        <f>IFERROR(IF(N(data_NoOutliers!BYZ20),data_NoOutliers!BYZ20,MID(data_NoOutliers!BYZ20,2,99)/2),"")</f>
        <v/>
      </c>
      <c r="CLP20" s="4" t="str">
        <f>IFERROR(IF(N(data_NoOutliers!BZA20),data_NoOutliers!BZA20,MID(data_NoOutliers!BZA20,2,99)/2),"")</f>
        <v/>
      </c>
      <c r="CLQ20" s="4" t="str">
        <f>IFERROR(IF(N(data_NoOutliers!BZB20),data_NoOutliers!BZB20,MID(data_NoOutliers!BZB20,2,99)/2),"")</f>
        <v/>
      </c>
      <c r="CLR20" s="4" t="str">
        <f>IFERROR(IF(N(data_NoOutliers!BZC20),data_NoOutliers!BZC20,MID(data_NoOutliers!BZC20,2,99)/2),"")</f>
        <v/>
      </c>
      <c r="CLS20" s="4" t="str">
        <f>IFERROR(IF(N(data_NoOutliers!BZD20),data_NoOutliers!BZD20,MID(data_NoOutliers!BZD20,2,99)/2),"")</f>
        <v/>
      </c>
      <c r="CLT20" s="4" t="str">
        <f>IFERROR(IF(N(data_NoOutliers!BZE20),data_NoOutliers!BZE20,MID(data_NoOutliers!BZE20,2,99)/2),"")</f>
        <v/>
      </c>
      <c r="CLU20" s="4" t="str">
        <f>IFERROR(IF(N(data_NoOutliers!BZF20),data_NoOutliers!BZF20,MID(data_NoOutliers!BZF20,2,99)/2),"")</f>
        <v/>
      </c>
      <c r="CLV20" s="4" t="str">
        <f>IFERROR(IF(N(data_NoOutliers!BZG20),data_NoOutliers!BZG20,MID(data_NoOutliers!BZG20,2,99)/2),"")</f>
        <v/>
      </c>
      <c r="CLW20" s="4" t="str">
        <f>IFERROR(IF(N(data_NoOutliers!BZH20),data_NoOutliers!BZH20,MID(data_NoOutliers!BZH20,2,99)/2),"")</f>
        <v/>
      </c>
      <c r="CLX20" s="4" t="str">
        <f>IFERROR(IF(N(data_NoOutliers!BZI20),data_NoOutliers!BZI20,MID(data_NoOutliers!BZI20,2,99)/2),"")</f>
        <v/>
      </c>
      <c r="CLY20" s="4" t="str">
        <f>IFERROR(IF(N(data_NoOutliers!BZJ20),data_NoOutliers!BZJ20,MID(data_NoOutliers!BZJ20,2,99)/2),"")</f>
        <v/>
      </c>
      <c r="CLZ20" s="4" t="str">
        <f>IFERROR(IF(N(data_NoOutliers!BZK20),data_NoOutliers!BZK20,MID(data_NoOutliers!BZK20,2,99)/2),"")</f>
        <v/>
      </c>
      <c r="CMA20" s="4" t="str">
        <f>IFERROR(IF(N(data_NoOutliers!BZL20),data_NoOutliers!BZL20,MID(data_NoOutliers!BZL20,2,99)/2),"")</f>
        <v/>
      </c>
      <c r="CMB20" s="4" t="str">
        <f>IFERROR(IF(N(data_NoOutliers!BZM20),data_NoOutliers!BZM20,MID(data_NoOutliers!BZM20,2,99)/2),"")</f>
        <v/>
      </c>
      <c r="CMC20" s="4" t="str">
        <f>IFERROR(IF(N(data_NoOutliers!BZN20),data_NoOutliers!BZN20,MID(data_NoOutliers!BZN20,2,99)/2),"")</f>
        <v/>
      </c>
      <c r="CMD20" s="4" t="str">
        <f>IFERROR(IF(N(data_NoOutliers!BZO20),data_NoOutliers!BZO20,MID(data_NoOutliers!BZO20,2,99)/2),"")</f>
        <v/>
      </c>
      <c r="CME20" s="4" t="str">
        <f>IFERROR(IF(N(data_NoOutliers!BZP20),data_NoOutliers!BZP20,MID(data_NoOutliers!BZP20,2,99)/2),"")</f>
        <v/>
      </c>
      <c r="CMF20" s="4" t="str">
        <f>IFERROR(IF(N(data_NoOutliers!BZQ20),data_NoOutliers!BZQ20,MID(data_NoOutliers!BZQ20,2,99)/2),"")</f>
        <v/>
      </c>
      <c r="CMG20" s="4" t="str">
        <f>IFERROR(IF(N(data_NoOutliers!BZR20),data_NoOutliers!BZR20,MID(data_NoOutliers!BZR20,2,99)/2),"")</f>
        <v/>
      </c>
      <c r="CMH20" s="4" t="str">
        <f>IFERROR(IF(N(data_NoOutliers!BZS20),data_NoOutliers!BZS20,MID(data_NoOutliers!BZS20,2,99)/2),"")</f>
        <v/>
      </c>
      <c r="CMI20" s="4" t="str">
        <f>IFERROR(IF(N(data_NoOutliers!BZT20),data_NoOutliers!BZT20,MID(data_NoOutliers!BZT20,2,99)/2),"")</f>
        <v/>
      </c>
      <c r="CMJ20" s="4" t="str">
        <f>IFERROR(IF(N(data_NoOutliers!BZU20),data_NoOutliers!BZU20,MID(data_NoOutliers!BZU20,2,99)/2),"")</f>
        <v/>
      </c>
      <c r="CMK20" s="4" t="str">
        <f>IFERROR(IF(N(data_NoOutliers!BZV20),data_NoOutliers!BZV20,MID(data_NoOutliers!BZV20,2,99)/2),"")</f>
        <v/>
      </c>
      <c r="CML20" s="4" t="str">
        <f>IFERROR(IF(N(data_NoOutliers!BZW20),data_NoOutliers!BZW20,MID(data_NoOutliers!BZW20,2,99)/2),"")</f>
        <v/>
      </c>
      <c r="CMM20" s="4" t="str">
        <f>IFERROR(IF(N(data_NoOutliers!BZX20),data_NoOutliers!BZX20,MID(data_NoOutliers!BZX20,2,99)/2),"")</f>
        <v/>
      </c>
      <c r="CMN20" s="4" t="str">
        <f>IFERROR(IF(N(data_NoOutliers!BZY20),data_NoOutliers!BZY20,MID(data_NoOutliers!BZY20,2,99)/2),"")</f>
        <v/>
      </c>
      <c r="CMO20" s="4" t="str">
        <f>IFERROR(IF(N(data_NoOutliers!BZZ20),data_NoOutliers!BZZ20,MID(data_NoOutliers!BZZ20,2,99)/2),"")</f>
        <v/>
      </c>
      <c r="CMP20" s="4" t="str">
        <f>IFERROR(IF(N(data_NoOutliers!CAA20),data_NoOutliers!CAA20,MID(data_NoOutliers!CAA20,2,99)/2),"")</f>
        <v/>
      </c>
      <c r="CMQ20" s="4" t="str">
        <f>IFERROR(IF(N(data_NoOutliers!CAB20),data_NoOutliers!CAB20,MID(data_NoOutliers!CAB20,2,99)/2),"")</f>
        <v/>
      </c>
      <c r="CMR20" s="4" t="str">
        <f>IFERROR(IF(N(data_NoOutliers!CAC20),data_NoOutliers!CAC20,MID(data_NoOutliers!CAC20,2,99)/2),"")</f>
        <v/>
      </c>
      <c r="CMS20" s="4" t="str">
        <f>IFERROR(IF(N(data_NoOutliers!CAD20),data_NoOutliers!CAD20,MID(data_NoOutliers!CAD20,2,99)/2),"")</f>
        <v/>
      </c>
      <c r="CMT20" s="4" t="str">
        <f>IFERROR(IF(N(data_NoOutliers!CAE20),data_NoOutliers!CAE20,MID(data_NoOutliers!CAE20,2,99)/2),"")</f>
        <v/>
      </c>
      <c r="CMU20" s="4" t="str">
        <f>IFERROR(IF(N(data_NoOutliers!CAF20),data_NoOutliers!CAF20,MID(data_NoOutliers!CAF20,2,99)/2),"")</f>
        <v/>
      </c>
      <c r="CMV20" s="4" t="str">
        <f>IFERROR(IF(N(data_NoOutliers!CAG20),data_NoOutliers!CAG20,MID(data_NoOutliers!CAG20,2,99)/2),"")</f>
        <v/>
      </c>
      <c r="CMW20" s="4" t="str">
        <f>IFERROR(IF(N(data_NoOutliers!CAH20),data_NoOutliers!CAH20,MID(data_NoOutliers!CAH20,2,99)/2),"")</f>
        <v/>
      </c>
      <c r="CMX20" s="4" t="str">
        <f>IFERROR(IF(N(data_NoOutliers!CAI20),data_NoOutliers!CAI20,MID(data_NoOutliers!CAI20,2,99)/2),"")</f>
        <v/>
      </c>
      <c r="CMY20" s="4" t="str">
        <f>IFERROR(IF(N(data_NoOutliers!CAJ20),data_NoOutliers!CAJ20,MID(data_NoOutliers!CAJ20,2,99)/2),"")</f>
        <v/>
      </c>
      <c r="CMZ20" s="4" t="str">
        <f>IFERROR(IF(N(data_NoOutliers!CAK20),data_NoOutliers!CAK20,MID(data_NoOutliers!CAK20,2,99)/2),"")</f>
        <v/>
      </c>
      <c r="CNA20" s="4" t="str">
        <f>IFERROR(IF(N(data_NoOutliers!CAL20),data_NoOutliers!CAL20,MID(data_NoOutliers!CAL20,2,99)/2),"")</f>
        <v/>
      </c>
      <c r="CNB20" s="4" t="str">
        <f>IFERROR(IF(N(data_NoOutliers!CAM20),data_NoOutliers!CAM20,MID(data_NoOutliers!CAM20,2,99)/2),"")</f>
        <v/>
      </c>
      <c r="CNC20" s="4" t="str">
        <f>IFERROR(IF(N(data_NoOutliers!CAN20),data_NoOutliers!CAN20,MID(data_NoOutliers!CAN20,2,99)/2),"")</f>
        <v/>
      </c>
      <c r="CND20" s="4" t="str">
        <f>IFERROR(IF(N(data_NoOutliers!CAO20),data_NoOutliers!CAO20,MID(data_NoOutliers!CAO20,2,99)/2),"")</f>
        <v/>
      </c>
      <c r="CNE20" s="4" t="str">
        <f>IFERROR(IF(N(data_NoOutliers!CAP20),data_NoOutliers!CAP20,MID(data_NoOutliers!CAP20,2,99)/2),"")</f>
        <v/>
      </c>
      <c r="CNF20" s="4" t="str">
        <f>IFERROR(IF(N(data_NoOutliers!CAQ20),data_NoOutliers!CAQ20,MID(data_NoOutliers!CAQ20,2,99)/2),"")</f>
        <v/>
      </c>
      <c r="CNG20" s="4" t="str">
        <f>IFERROR(IF(N(data_NoOutliers!CAR20),data_NoOutliers!CAR20,MID(data_NoOutliers!CAR20,2,99)/2),"")</f>
        <v/>
      </c>
      <c r="CNH20" s="4" t="str">
        <f>IFERROR(IF(N(data_NoOutliers!CAS20),data_NoOutliers!CAS20,MID(data_NoOutliers!CAS20,2,99)/2),"")</f>
        <v/>
      </c>
      <c r="CNI20" s="4" t="str">
        <f>IFERROR(IF(N(data_NoOutliers!CAT20),data_NoOutliers!CAT20,MID(data_NoOutliers!CAT20,2,99)/2),"")</f>
        <v/>
      </c>
      <c r="CNJ20" s="4" t="str">
        <f>IFERROR(IF(N(data_NoOutliers!CAU20),data_NoOutliers!CAU20,MID(data_NoOutliers!CAU20,2,99)/2),"")</f>
        <v/>
      </c>
      <c r="CNK20" s="4" t="str">
        <f>IFERROR(IF(N(data_NoOutliers!CAV20),data_NoOutliers!CAV20,MID(data_NoOutliers!CAV20,2,99)/2),"")</f>
        <v/>
      </c>
      <c r="CNL20" s="4" t="str">
        <f>IFERROR(IF(N(data_NoOutliers!CAW20),data_NoOutliers!CAW20,MID(data_NoOutliers!CAW20,2,99)/2),"")</f>
        <v/>
      </c>
      <c r="CNM20" s="4" t="str">
        <f>IFERROR(IF(N(data_NoOutliers!CAX20),data_NoOutliers!CAX20,MID(data_NoOutliers!CAX20,2,99)/2),"")</f>
        <v/>
      </c>
      <c r="CNN20" s="4" t="str">
        <f>IFERROR(IF(N(data_NoOutliers!CAY20),data_NoOutliers!CAY20,MID(data_NoOutliers!CAY20,2,99)/2),"")</f>
        <v/>
      </c>
      <c r="CNO20" s="4" t="str">
        <f>IFERROR(IF(N(data_NoOutliers!CAZ20),data_NoOutliers!CAZ20,MID(data_NoOutliers!CAZ20,2,99)/2),"")</f>
        <v/>
      </c>
      <c r="CNP20" s="4" t="str">
        <f>IFERROR(IF(N(data_NoOutliers!CBA20),data_NoOutliers!CBA20,MID(data_NoOutliers!CBA20,2,99)/2),"")</f>
        <v/>
      </c>
      <c r="CNQ20" s="4" t="str">
        <f>IFERROR(IF(N(data_NoOutliers!CBB20),data_NoOutliers!CBB20,MID(data_NoOutliers!CBB20,2,99)/2),"")</f>
        <v/>
      </c>
      <c r="CNR20" s="4" t="str">
        <f>IFERROR(IF(N(data_NoOutliers!CBC20),data_NoOutliers!CBC20,MID(data_NoOutliers!CBC20,2,99)/2),"")</f>
        <v/>
      </c>
      <c r="CNS20" s="4" t="str">
        <f>IFERROR(IF(N(data_NoOutliers!CBD20),data_NoOutliers!CBD20,MID(data_NoOutliers!CBD20,2,99)/2),"")</f>
        <v/>
      </c>
      <c r="CNT20" s="4" t="str">
        <f>IFERROR(IF(N(data_NoOutliers!CBE20),data_NoOutliers!CBE20,MID(data_NoOutliers!CBE20,2,99)/2),"")</f>
        <v/>
      </c>
      <c r="CNU20" s="4" t="str">
        <f>IFERROR(IF(N(data_NoOutliers!CBF20),data_NoOutliers!CBF20,MID(data_NoOutliers!CBF20,2,99)/2),"")</f>
        <v/>
      </c>
      <c r="CNV20" s="4" t="str">
        <f>IFERROR(IF(N(data_NoOutliers!CBG20),data_NoOutliers!CBG20,MID(data_NoOutliers!CBG20,2,99)/2),"")</f>
        <v/>
      </c>
      <c r="CNW20" s="4" t="str">
        <f>IFERROR(IF(N(data_NoOutliers!CBH20),data_NoOutliers!CBH20,MID(data_NoOutliers!CBH20,2,99)/2),"")</f>
        <v/>
      </c>
      <c r="CNX20" s="4" t="str">
        <f>IFERROR(IF(N(data_NoOutliers!CBI20),data_NoOutliers!CBI20,MID(data_NoOutliers!CBI20,2,99)/2),"")</f>
        <v/>
      </c>
      <c r="CNY20" s="4" t="str">
        <f>IFERROR(IF(N(data_NoOutliers!CBJ20),data_NoOutliers!CBJ20,MID(data_NoOutliers!CBJ20,2,99)/2),"")</f>
        <v/>
      </c>
      <c r="CNZ20" s="4" t="str">
        <f>IFERROR(IF(N(data_NoOutliers!CBK20),data_NoOutliers!CBK20,MID(data_NoOutliers!CBK20,2,99)/2),"")</f>
        <v/>
      </c>
      <c r="COA20" s="4" t="str">
        <f>IFERROR(IF(N(data_NoOutliers!CBL20),data_NoOutliers!CBL20,MID(data_NoOutliers!CBL20,2,99)/2),"")</f>
        <v/>
      </c>
      <c r="COB20" s="4" t="str">
        <f>IFERROR(IF(N(data_NoOutliers!CBM20),data_NoOutliers!CBM20,MID(data_NoOutliers!CBM20,2,99)/2),"")</f>
        <v/>
      </c>
      <c r="COC20" s="4" t="str">
        <f>IFERROR(IF(N(data_NoOutliers!CBN20),data_NoOutliers!CBN20,MID(data_NoOutliers!CBN20,2,99)/2),"")</f>
        <v/>
      </c>
      <c r="COD20" s="4" t="str">
        <f>IFERROR(IF(N(data_NoOutliers!CBO20),data_NoOutliers!CBO20,MID(data_NoOutliers!CBO20,2,99)/2),"")</f>
        <v/>
      </c>
      <c r="COE20" s="4" t="str">
        <f>IFERROR(IF(N(data_NoOutliers!CBP20),data_NoOutliers!CBP20,MID(data_NoOutliers!CBP20,2,99)/2),"")</f>
        <v/>
      </c>
      <c r="COF20" s="4" t="str">
        <f>IFERROR(IF(N(data_NoOutliers!CBQ20),data_NoOutliers!CBQ20,MID(data_NoOutliers!CBQ20,2,99)/2),"")</f>
        <v/>
      </c>
      <c r="COG20" s="4" t="str">
        <f>IFERROR(IF(N(data_NoOutliers!CBR20),data_NoOutliers!CBR20,MID(data_NoOutliers!CBR20,2,99)/2),"")</f>
        <v/>
      </c>
      <c r="COH20" s="4" t="str">
        <f>IFERROR(IF(N(data_NoOutliers!CBS20),data_NoOutliers!CBS20,MID(data_NoOutliers!CBS20,2,99)/2),"")</f>
        <v/>
      </c>
      <c r="COI20" s="4" t="str">
        <f>IFERROR(IF(N(data_NoOutliers!CBT20),data_NoOutliers!CBT20,MID(data_NoOutliers!CBT20,2,99)/2),"")</f>
        <v/>
      </c>
      <c r="COJ20" s="4" t="str">
        <f>IFERROR(IF(N(data_NoOutliers!CBU20),data_NoOutliers!CBU20,MID(data_NoOutliers!CBU20,2,99)/2),"")</f>
        <v/>
      </c>
      <c r="COK20" s="4" t="str">
        <f>IFERROR(IF(N(data_NoOutliers!CBV20),data_NoOutliers!CBV20,MID(data_NoOutliers!CBV20,2,99)/2),"")</f>
        <v/>
      </c>
      <c r="COL20" s="4" t="str">
        <f>IFERROR(IF(N(data_NoOutliers!CBW20),data_NoOutliers!CBW20,MID(data_NoOutliers!CBW20,2,99)/2),"")</f>
        <v/>
      </c>
      <c r="COM20" s="4" t="str">
        <f>IFERROR(IF(N(data_NoOutliers!CBX20),data_NoOutliers!CBX20,MID(data_NoOutliers!CBX20,2,99)/2),"")</f>
        <v/>
      </c>
      <c r="CON20" s="4" t="str">
        <f>IFERROR(IF(N(data_NoOutliers!CBY20),data_NoOutliers!CBY20,MID(data_NoOutliers!CBY20,2,99)/2),"")</f>
        <v/>
      </c>
      <c r="COO20" s="4" t="str">
        <f>IFERROR(IF(N(data_NoOutliers!CBZ20),data_NoOutliers!CBZ20,MID(data_NoOutliers!CBZ20,2,99)/2),"")</f>
        <v/>
      </c>
      <c r="COP20" s="4" t="str">
        <f>IFERROR(IF(N(data_NoOutliers!CCA20),data_NoOutliers!CCA20,MID(data_NoOutliers!CCA20,2,99)/2),"")</f>
        <v/>
      </c>
      <c r="COQ20" s="4" t="str">
        <f>IFERROR(IF(N(data_NoOutliers!CCB20),data_NoOutliers!CCB20,MID(data_NoOutliers!CCB20,2,99)/2),"")</f>
        <v/>
      </c>
      <c r="COR20" s="4" t="str">
        <f>IFERROR(IF(N(data_NoOutliers!CCC20),data_NoOutliers!CCC20,MID(data_NoOutliers!CCC20,2,99)/2),"")</f>
        <v/>
      </c>
      <c r="COS20" s="4" t="str">
        <f>IFERROR(IF(N(data_NoOutliers!CCD20),data_NoOutliers!CCD20,MID(data_NoOutliers!CCD20,2,99)/2),"")</f>
        <v/>
      </c>
      <c r="COT20" s="4" t="str">
        <f>IFERROR(IF(N(data_NoOutliers!CCE20),data_NoOutliers!CCE20,MID(data_NoOutliers!CCE20,2,99)/2),"")</f>
        <v/>
      </c>
      <c r="COU20" s="4" t="str">
        <f>IFERROR(IF(N(data_NoOutliers!CCF20),data_NoOutliers!CCF20,MID(data_NoOutliers!CCF20,2,99)/2),"")</f>
        <v/>
      </c>
      <c r="COV20" s="4" t="str">
        <f>IFERROR(IF(N(data_NoOutliers!CCG20),data_NoOutliers!CCG20,MID(data_NoOutliers!CCG20,2,99)/2),"")</f>
        <v/>
      </c>
      <c r="COW20" s="4" t="str">
        <f>IFERROR(IF(N(data_NoOutliers!CCH20),data_NoOutliers!CCH20,MID(data_NoOutliers!CCH20,2,99)/2),"")</f>
        <v/>
      </c>
      <c r="COX20" s="4" t="str">
        <f>IFERROR(IF(N(data_NoOutliers!CCI20),data_NoOutliers!CCI20,MID(data_NoOutliers!CCI20,2,99)/2),"")</f>
        <v/>
      </c>
      <c r="COY20" s="4" t="str">
        <f>IFERROR(IF(N(data_NoOutliers!CCJ20),data_NoOutliers!CCJ20,MID(data_NoOutliers!CCJ20,2,99)/2),"")</f>
        <v/>
      </c>
      <c r="COZ20" s="4" t="str">
        <f>IFERROR(IF(N(data_NoOutliers!CCK20),data_NoOutliers!CCK20,MID(data_NoOutliers!CCK20,2,99)/2),"")</f>
        <v/>
      </c>
      <c r="CPA20" s="4" t="str">
        <f>IFERROR(IF(N(data_NoOutliers!CCL20),data_NoOutliers!CCL20,MID(data_NoOutliers!CCL20,2,99)/2),"")</f>
        <v/>
      </c>
      <c r="CPB20" s="4" t="str">
        <f>IFERROR(IF(N(data_NoOutliers!CCM20),data_NoOutliers!CCM20,MID(data_NoOutliers!CCM20,2,99)/2),"")</f>
        <v/>
      </c>
      <c r="CPC20" s="4" t="str">
        <f>IFERROR(IF(N(data_NoOutliers!CCN20),data_NoOutliers!CCN20,MID(data_NoOutliers!CCN20,2,99)/2),"")</f>
        <v/>
      </c>
      <c r="CPD20" s="4" t="str">
        <f>IFERROR(IF(N(data_NoOutliers!CCO20),data_NoOutliers!CCO20,MID(data_NoOutliers!CCO20,2,99)/2),"")</f>
        <v/>
      </c>
      <c r="CPE20" s="4" t="str">
        <f>IFERROR(IF(N(data_NoOutliers!CCP20),data_NoOutliers!CCP20,MID(data_NoOutliers!CCP20,2,99)/2),"")</f>
        <v/>
      </c>
      <c r="CPF20" s="4" t="str">
        <f>IFERROR(IF(N(data_NoOutliers!CCQ20),data_NoOutliers!CCQ20,MID(data_NoOutliers!CCQ20,2,99)/2),"")</f>
        <v/>
      </c>
      <c r="CPG20" s="4" t="str">
        <f>IFERROR(IF(N(data_NoOutliers!CCR20),data_NoOutliers!CCR20,MID(data_NoOutliers!CCR20,2,99)/2),"")</f>
        <v/>
      </c>
      <c r="CPH20" s="4" t="str">
        <f>IFERROR(IF(N(data_NoOutliers!CCS20),data_NoOutliers!CCS20,MID(data_NoOutliers!CCS20,2,99)/2),"")</f>
        <v/>
      </c>
      <c r="CPI20" s="4" t="str">
        <f>IFERROR(IF(N(data_NoOutliers!CCT20),data_NoOutliers!CCT20,MID(data_NoOutliers!CCT20,2,99)/2),"")</f>
        <v/>
      </c>
      <c r="CPJ20" s="4" t="str">
        <f>IFERROR(IF(N(data_NoOutliers!CCU20),data_NoOutliers!CCU20,MID(data_NoOutliers!CCU20,2,99)/2),"")</f>
        <v/>
      </c>
    </row>
    <row r="21" spans="1:2454" x14ac:dyDescent="0.25">
      <c r="A21" s="1" t="s">
        <v>33</v>
      </c>
      <c r="B21" s="24" t="s">
        <v>155</v>
      </c>
      <c r="C21" s="87">
        <v>0.02</v>
      </c>
      <c r="D21" s="126">
        <f t="shared" si="0"/>
        <v>1.0252525252525258E-2</v>
      </c>
      <c r="E21" s="135" t="s">
        <v>5</v>
      </c>
      <c r="F21" s="130" cm="1">
        <f t="array" ref="F21">2*_xlfn.STDEV.S(IF(ISNUMBER(SEARCH("*Intake*",$AP$4:$XFD$4)),$AP21:$XFD21))</f>
        <v>5.0251890762960582E-3</v>
      </c>
      <c r="G21" s="127">
        <f t="shared" si="1"/>
        <v>1.0000000000000005E-2</v>
      </c>
      <c r="H21" s="127" t="s">
        <v>5</v>
      </c>
      <c r="I21" s="131" cm="1">
        <f t="array" ref="I21">2*_xlfn.STDEV.S(IF($AP$4:$XFD$4="Harbour mode: Intake seawater ",AP21:XFD21))</f>
        <v>1.0509888049377329E-17</v>
      </c>
      <c r="J21" s="127">
        <f t="shared" si="2"/>
        <v>1.0531914893617026E-2</v>
      </c>
      <c r="K21" s="127" t="s">
        <v>5</v>
      </c>
      <c r="L21" s="129" cm="1">
        <f t="array" ref="L21">2*_xlfn.STDEV.S(IF($AP$4:$XFD$4="Transit, full speed: Intake seawater ",AP21:XFD21))</f>
        <v>7.293249574894722E-3</v>
      </c>
      <c r="M21" s="136">
        <f t="shared" si="3"/>
        <v>1.0306965517241382</v>
      </c>
      <c r="N21" s="243" t="s">
        <v>5</v>
      </c>
      <c r="O21" s="236" cm="1">
        <f t="array" ref="O21">2*_xlfn.STDEV.S(IF(ISNUMBER(SEARCH("*before cleaning*",$AP$4:$XFD$4)),AP21:XFD21))</f>
        <v>2.4114693921173389</v>
      </c>
      <c r="P21" s="245">
        <f t="shared" si="4"/>
        <v>1.020351724137931</v>
      </c>
      <c r="Q21" s="245">
        <f t="shared" si="5"/>
        <v>77.755700983905143</v>
      </c>
      <c r="R21" s="136">
        <f t="shared" si="6"/>
        <v>1.2874301075268817</v>
      </c>
      <c r="S21" s="243" t="s">
        <v>5</v>
      </c>
      <c r="T21" s="236" cm="1">
        <f t="array" ref="T21">2*_xlfn.STDEV.S(IF(ISNUMBER(SEARCH("*Transit, full speed: After*",$AP$4:$XFD$4)),AP21:XFD21))</f>
        <v>2.816920850516369</v>
      </c>
      <c r="U21" s="727">
        <f>(Z21*'Sampling information'!$O$62)+(AJ21*'Sampling information'!$V$62)</f>
        <v>103.57613301961882</v>
      </c>
      <c r="V21" s="246">
        <f t="shared" si="7"/>
        <v>1.8095000000000001</v>
      </c>
      <c r="W21" s="247" t="s">
        <v>5</v>
      </c>
      <c r="X21" s="248" cm="1">
        <f t="array" ref="X21">2*_xlfn.STDEV.S(IF(ISNUMBER(SEARCH("*ME scrubber*",$AP$4:$XFD$4)),AP21:XFD21))</f>
        <v>3.4104694952129067</v>
      </c>
      <c r="Y21" s="249">
        <f t="shared" si="8"/>
        <v>1.7989565217391303</v>
      </c>
      <c r="Z21" s="331">
        <f t="shared" si="9"/>
        <v>110.86108184391368</v>
      </c>
      <c r="AA21" s="255">
        <f t="shared" si="10"/>
        <v>0.66882828282828322</v>
      </c>
      <c r="AB21" s="253" t="s">
        <v>5</v>
      </c>
      <c r="AC21" s="254" cm="1">
        <f t="array" ref="AC21">2*_xlfn.STDEV.S(IF(ISNUMBER(SEARCH("*After AE scrubber*",$AP$4:$XFD$4)),AP21:XFD21))</f>
        <v>1.2393214088035018</v>
      </c>
      <c r="AD21" s="118">
        <f t="shared" si="11"/>
        <v>0.65857575757575726</v>
      </c>
      <c r="AE21" s="251">
        <f t="shared" si="12"/>
        <v>62.373402806527409</v>
      </c>
      <c r="AF21" s="253">
        <f t="shared" si="13"/>
        <v>0.77646808510638343</v>
      </c>
      <c r="AG21" s="253" t="s">
        <v>5</v>
      </c>
      <c r="AH21" s="254" cm="1">
        <f t="array" ref="AH21">2*_xlfn.STDEV.S(IF($AP$4:$XFD$4="Transit, full speed: After AE scrubber, but before cleaning ",AP21:XFD21))</f>
        <v>1.5278674453694576</v>
      </c>
      <c r="AI21" s="118">
        <f t="shared" si="14"/>
        <v>0.76593617021276572</v>
      </c>
      <c r="AJ21" s="251">
        <f t="shared" si="15"/>
        <v>71.537134346095343</v>
      </c>
      <c r="AK21" s="255">
        <f t="shared" si="16"/>
        <v>0.57153846153846155</v>
      </c>
      <c r="AL21" s="253" t="s">
        <v>5</v>
      </c>
      <c r="AM21" s="256" cm="1">
        <f t="array" ref="AM21">2*_xlfn.STDEV.S(IF($AP$4:$XFD$4="Harbour mode: After AE scrubber, but before cleaning ",AP21:XFD21))</f>
        <v>0.87437905914131808</v>
      </c>
      <c r="AN21" s="252">
        <f t="shared" si="17"/>
        <v>0.56153846153846154</v>
      </c>
      <c r="AO21" s="251">
        <f t="shared" si="18"/>
        <v>54.090799299610197</v>
      </c>
      <c r="AP21" s="303">
        <f>IF(N(data_NoOutliers!G21),data_NoOutliers!G21,"")</f>
        <v>0.01</v>
      </c>
      <c r="AQ21" s="303">
        <f>IF(N(data_NoOutliers!H21),data_NoOutliers!H21,"")</f>
        <v>0.47299999999999998</v>
      </c>
      <c r="AR21" s="292">
        <f t="shared" si="21"/>
        <v>0.46299999999999997</v>
      </c>
      <c r="AS21" s="304">
        <f t="shared" si="22"/>
        <v>89.969318181818167</v>
      </c>
      <c r="AT21" s="303">
        <f>IF(N(data_NoOutliers!I21),data_NoOutliers!I21,"")</f>
        <v>0.01</v>
      </c>
      <c r="AU21" s="303">
        <f>IF(N(data_NoOutliers!J21),data_NoOutliers!J21,"")</f>
        <v>1.84</v>
      </c>
      <c r="AV21" s="292">
        <f t="shared" si="23"/>
        <v>1.83</v>
      </c>
      <c r="AW21" s="304">
        <f t="shared" si="24"/>
        <v>94.444827586206898</v>
      </c>
      <c r="AX21" s="303">
        <f>IF(N(data_NoOutliers!K21),data_NoOutliers!K21,"")</f>
        <v>0.40699999999999997</v>
      </c>
      <c r="AY21" s="292">
        <f t="shared" si="25"/>
        <v>0.39699999999999996</v>
      </c>
      <c r="AZ21" s="304">
        <f t="shared" si="26"/>
        <v>76.715738636363639</v>
      </c>
      <c r="BA21" s="303">
        <f>IF(N(data_NoOutliers!L21),data_NoOutliers!L21,"")</f>
        <v>0.01</v>
      </c>
      <c r="BB21" s="303">
        <f>IF(N(data_NoOutliers!M21),data_NoOutliers!M21,"")</f>
        <v>0.52300000000000002</v>
      </c>
      <c r="BC21" s="127">
        <f t="shared" si="27"/>
        <v>0.51300000000000001</v>
      </c>
      <c r="BD21" s="305">
        <f t="shared" si="28"/>
        <v>127.97081632653061</v>
      </c>
      <c r="BE21" s="303">
        <f>IF(N(data_NoOutliers!N21),data_NoOutliers!N21,"")</f>
        <v>0.01</v>
      </c>
      <c r="BF21" s="303">
        <f>IF(N(data_NoOutliers!O21),data_NoOutliers!O21,"")</f>
        <v>0.57799999999999996</v>
      </c>
      <c r="BG21" s="127">
        <f t="shared" si="29"/>
        <v>0.56799999999999995</v>
      </c>
      <c r="BH21" s="305">
        <f t="shared" si="30"/>
        <v>27.00535714285714</v>
      </c>
      <c r="BI21" s="303">
        <f>IF(N(data_NoOutliers!P21),data_NoOutliers!P21,"")</f>
        <v>0.57799999999999996</v>
      </c>
      <c r="BJ21" s="127">
        <f t="shared" si="31"/>
        <v>0.56799999999999995</v>
      </c>
      <c r="BK21" s="305">
        <f t="shared" si="32"/>
        <v>130.99723270440248</v>
      </c>
      <c r="BL21" s="303">
        <f>IF(N(data_NoOutliers!Q21),data_NoOutliers!Q21,"")</f>
        <v>0.01</v>
      </c>
      <c r="BM21" s="303">
        <f>IF(N(data_NoOutliers!R21),data_NoOutliers!R21,"")</f>
        <v>0.625</v>
      </c>
      <c r="BN21" s="118">
        <f t="shared" si="33"/>
        <v>0.61499999999999999</v>
      </c>
      <c r="BO21" s="306">
        <f t="shared" si="34"/>
        <v>61.518088235294115</v>
      </c>
      <c r="BP21" s="303">
        <f>IF(N(data_NoOutliers!S21),data_NoOutliers!S21,"")</f>
        <v>0.01</v>
      </c>
      <c r="BQ21" s="303">
        <f>IF(N(data_NoOutliers!T21),data_NoOutliers!T21,"")</f>
        <v>2.14</v>
      </c>
      <c r="BR21" s="118">
        <f t="shared" si="35"/>
        <v>2.1300000000000003</v>
      </c>
      <c r="BS21" s="306">
        <f t="shared" si="36"/>
        <v>87.515217391304361</v>
      </c>
      <c r="BT21" s="303">
        <f>IF(N(data_NoOutliers!U21),data_NoOutliers!U21,"")</f>
        <v>0.748</v>
      </c>
      <c r="BU21" s="118">
        <f t="shared" si="37"/>
        <v>0.73799999999999999</v>
      </c>
      <c r="BV21" s="306">
        <f t="shared" si="38"/>
        <v>73.821705882352944</v>
      </c>
      <c r="BW21" s="303">
        <f>IF(N(data_NoOutliers!V21),data_NoOutliers!V21,"")</f>
        <v>0.01</v>
      </c>
      <c r="BX21" s="303">
        <f>IF(N(data_NoOutliers!W21),data_NoOutliers!W21,"")</f>
        <v>2.78</v>
      </c>
      <c r="BY21" s="307">
        <f t="shared" si="39"/>
        <v>2.77</v>
      </c>
      <c r="BZ21" s="308">
        <f t="shared" si="40"/>
        <v>142.95747126436783</v>
      </c>
      <c r="CA21" s="303">
        <f>IF(N(data_NoOutliers!X21),data_NoOutliers!X21,"")</f>
        <v>0.70299999999999996</v>
      </c>
      <c r="CB21" s="307">
        <f t="shared" si="41"/>
        <v>0.69299999999999995</v>
      </c>
      <c r="CC21" s="308">
        <f t="shared" si="42"/>
        <v>133.91437500000001</v>
      </c>
      <c r="CD21" s="303">
        <f>IF(N(data_NoOutliers!Y21),data_NoOutliers!Y21,"")</f>
        <v>0.01</v>
      </c>
      <c r="CE21" s="303">
        <f>IF(N(data_NoOutliers!Z21),data_NoOutliers!Z21,"")</f>
        <v>0.88400000000000001</v>
      </c>
      <c r="CF21" s="292">
        <f t="shared" si="43"/>
        <v>0.874</v>
      </c>
      <c r="CG21" s="304">
        <f t="shared" si="44"/>
        <v>51.643324396782837</v>
      </c>
      <c r="CH21" s="303">
        <f>IF(N(data_NoOutliers!AA21),data_NoOutliers!AA21,"")</f>
        <v>0.01</v>
      </c>
      <c r="CI21" s="303">
        <f>IF(N(data_NoOutliers!AB21),data_NoOutliers!AB21,"")</f>
        <v>1.6</v>
      </c>
      <c r="CJ21" s="292">
        <f t="shared" si="45"/>
        <v>1.59</v>
      </c>
      <c r="CK21" s="304">
        <f t="shared" si="46"/>
        <v>71.559341950646299</v>
      </c>
      <c r="CL21" s="303">
        <f>IF(N(data_NoOutliers!AC21),data_NoOutliers!AC21,"")</f>
        <v>0.84399999999999997</v>
      </c>
      <c r="CM21" s="292">
        <f t="shared" si="47"/>
        <v>0.83399999999999996</v>
      </c>
      <c r="CN21" s="304">
        <f t="shared" si="48"/>
        <v>55.034011976047893</v>
      </c>
      <c r="CO21" s="303">
        <f>IF(N(data_NoOutliers!AD21),data_NoOutliers!AD21,"")</f>
        <v>0.01</v>
      </c>
      <c r="CP21" s="303">
        <f>IF(N(data_NoOutliers!AE21),data_NoOutliers!AE21,"")</f>
        <v>0.47199999999999998</v>
      </c>
      <c r="CQ21" s="118">
        <f t="shared" si="49"/>
        <v>0.46199999999999997</v>
      </c>
      <c r="CR21" s="306">
        <f t="shared" si="50"/>
        <v>28.014893617021272</v>
      </c>
      <c r="CS21" s="303">
        <f>IF(N(data_NoOutliers!AF21),data_NoOutliers!AF21,"")</f>
        <v>0.01</v>
      </c>
      <c r="CT21" s="303">
        <f>IF(N(data_NoOutliers!AG21),data_NoOutliers!AG21,"")</f>
        <v>0.77100000000000002</v>
      </c>
      <c r="CU21" s="118">
        <f t="shared" si="51"/>
        <v>0.76100000000000001</v>
      </c>
      <c r="CV21" s="306">
        <f t="shared" si="52"/>
        <v>27.629443549151578</v>
      </c>
      <c r="CW21" s="303">
        <f>IF(N(data_NoOutliers!AH21),data_NoOutliers!AH21,"")</f>
        <v>0.49299999999999999</v>
      </c>
      <c r="CX21" s="118">
        <f t="shared" si="53"/>
        <v>0.48299999999999998</v>
      </c>
      <c r="CY21" s="306">
        <f t="shared" si="54"/>
        <v>48.3</v>
      </c>
      <c r="CZ21" s="303">
        <f>IF(N(data_NoOutliers!AI21),data_NoOutliers!AI21,"")</f>
        <v>0.01</v>
      </c>
      <c r="DA21" s="303">
        <f>IF(N(data_NoOutliers!AJ21),data_NoOutliers!AJ21,"")</f>
        <v>1.41</v>
      </c>
      <c r="DB21" s="307">
        <f t="shared" si="55"/>
        <v>1.4</v>
      </c>
      <c r="DC21" s="308">
        <f t="shared" si="56"/>
        <v>98.087499999999991</v>
      </c>
      <c r="DD21" s="303">
        <f>IF(N(data_NoOutliers!AK21),data_NoOutliers!AK21,"")</f>
        <v>0.01</v>
      </c>
      <c r="DE21" s="303">
        <f>IF(N(data_NoOutliers!AL21),data_NoOutliers!AL21,"")</f>
        <v>1.46</v>
      </c>
      <c r="DF21" s="307">
        <f t="shared" si="57"/>
        <v>1.45</v>
      </c>
      <c r="DG21" s="307">
        <f t="shared" si="58"/>
        <v>51.576619880792151</v>
      </c>
      <c r="DH21" s="303">
        <f>IF(N(data_NoOutliers!AM21),data_NoOutliers!AM21,"")</f>
        <v>0.998</v>
      </c>
      <c r="DI21" s="307">
        <f t="shared" si="59"/>
        <v>0.98799999999999999</v>
      </c>
      <c r="DJ21" s="308">
        <f t="shared" si="60"/>
        <v>61.530444444444434</v>
      </c>
      <c r="DK21" s="303">
        <f>IF(N(data_NoOutliers!AN21),data_NoOutliers!AN21,"")</f>
        <v>0.01</v>
      </c>
      <c r="DL21" s="303">
        <f>IF(N(data_NoOutliers!AO21),data_NoOutliers!AO21,"")</f>
        <v>1.92</v>
      </c>
      <c r="DM21" s="292">
        <f t="shared" si="61"/>
        <v>1.91</v>
      </c>
      <c r="DN21" s="304">
        <f t="shared" si="62"/>
        <v>215.19747702909649</v>
      </c>
      <c r="DO21" s="303">
        <f>IF(N(data_NoOutliers!AP21),data_NoOutliers!AP21,"")</f>
        <v>0.01</v>
      </c>
      <c r="DP21" s="303">
        <f>IF(N(data_NoOutliers!AQ21),data_NoOutliers!AQ21,"")</f>
        <v>0.39800000000000002</v>
      </c>
      <c r="DQ21" s="311">
        <f t="shared" si="63"/>
        <v>0.38800000000000001</v>
      </c>
      <c r="DR21" s="312">
        <f t="shared" si="64"/>
        <v>43.715508422664627</v>
      </c>
      <c r="DS21" s="303">
        <f>IF(N(data_NoOutliers!AR21),data_NoOutliers!AR21,"")</f>
        <v>0.01</v>
      </c>
      <c r="DT21" s="303">
        <f>IF(N(data_NoOutliers!AS21),data_NoOutliers!AS21,"")</f>
        <v>0.45200000000000001</v>
      </c>
      <c r="DU21" s="311">
        <f t="shared" si="65"/>
        <v>0.442</v>
      </c>
      <c r="DV21" s="312">
        <f t="shared" si="66"/>
        <v>25.951882998171843</v>
      </c>
      <c r="DW21" s="303">
        <f>IF(N(data_NoOutliers!AT21),data_NoOutliers!AT21,"")</f>
        <v>0.4</v>
      </c>
      <c r="DX21" s="311">
        <f t="shared" si="67"/>
        <v>0.39</v>
      </c>
      <c r="DY21" s="312">
        <f t="shared" si="68"/>
        <v>44.724183625177481</v>
      </c>
      <c r="DZ21" s="303">
        <f>IF(N(data_NoOutliers!AU21),data_NoOutliers!AU21,"")</f>
        <v>0.01</v>
      </c>
      <c r="EA21" s="303">
        <f>IF(N(data_NoOutliers!AV21),data_NoOutliers!AV21,"")</f>
        <v>0.96099999999999997</v>
      </c>
      <c r="EB21" s="313">
        <f t="shared" si="69"/>
        <v>0.95099999999999996</v>
      </c>
      <c r="EC21" s="314">
        <f t="shared" si="70"/>
        <v>107.1480631699847</v>
      </c>
      <c r="ED21" s="303">
        <f>IF(N(data_NoOutliers!AW21),data_NoOutliers!AW21,"")</f>
        <v>0.01</v>
      </c>
      <c r="EE21" s="303">
        <f>IF(N(data_NoOutliers!AX21),data_NoOutliers!AX21,"")</f>
        <v>0.84499999999999997</v>
      </c>
      <c r="EF21" s="315">
        <f t="shared" si="71"/>
        <v>0.83499999999999996</v>
      </c>
      <c r="EG21" s="316">
        <f t="shared" si="72"/>
        <v>110.18009191176472</v>
      </c>
      <c r="EH21" s="303">
        <f>IF(N(data_NoOutliers!AY21),data_NoOutliers!AY21,"")</f>
        <v>0.01</v>
      </c>
      <c r="EI21" s="303">
        <f>IF(N(data_NoOutliers!AZ21),data_NoOutliers!AZ21,"")</f>
        <v>2.44</v>
      </c>
      <c r="EJ21" s="315">
        <f t="shared" si="73"/>
        <v>2.4300000000000002</v>
      </c>
      <c r="EK21" s="316">
        <f t="shared" si="74"/>
        <v>150.43129411764707</v>
      </c>
      <c r="EL21" s="303">
        <f>IF(N(data_NoOutliers!BA21),data_NoOutliers!BA21,"")</f>
        <v>0.70699999999999996</v>
      </c>
      <c r="EM21" s="315">
        <f t="shared" si="75"/>
        <v>0.69699999999999995</v>
      </c>
      <c r="EN21" s="316">
        <f t="shared" si="76"/>
        <v>66.418738461538453</v>
      </c>
      <c r="EO21" s="303">
        <f>IF(N(data_NoOutliers!BB21),data_NoOutliers!BB21,"")</f>
        <v>0.01</v>
      </c>
      <c r="EP21" s="303">
        <f>IF(N(data_NoOutliers!BC21),data_NoOutliers!BC21,"")</f>
        <v>0.40500000000000003</v>
      </c>
      <c r="EQ21" s="292">
        <f t="shared" si="77"/>
        <v>0.39500000000000002</v>
      </c>
      <c r="ER21" s="304">
        <f t="shared" si="78"/>
        <v>38.352757352941175</v>
      </c>
      <c r="ES21" s="303">
        <f>IF(N(data_NoOutliers!BD21),data_NoOutliers!BD21,"")</f>
        <v>0.01</v>
      </c>
      <c r="ET21" s="303">
        <f>IF(N(data_NoOutliers!BE21),data_NoOutliers!BE21,"")</f>
        <v>1.76</v>
      </c>
      <c r="EU21" s="292">
        <f t="shared" si="79"/>
        <v>1.75</v>
      </c>
      <c r="EV21" s="304">
        <f t="shared" si="80"/>
        <v>96.566265060240966</v>
      </c>
      <c r="EW21" s="303">
        <f>IF(N(data_NoOutliers!BF21),data_NoOutliers!BF21,"")</f>
        <v>0.55400000000000005</v>
      </c>
      <c r="EX21" s="292">
        <f t="shared" si="81"/>
        <v>0.54400000000000004</v>
      </c>
      <c r="EY21" s="304">
        <f t="shared" si="82"/>
        <v>67.581538461538457</v>
      </c>
      <c r="EZ21" s="303">
        <f>IF(N(data_NoOutliers!BG21),data_NoOutliers!BG21,"")</f>
        <v>0.01</v>
      </c>
      <c r="FA21" s="303">
        <f>IF(N(data_NoOutliers!BH21),data_NoOutliers!BH21,"")</f>
        <v>0.01</v>
      </c>
      <c r="FB21" s="313">
        <f t="shared" si="83"/>
        <v>0</v>
      </c>
      <c r="FC21" s="314">
        <f t="shared" si="84"/>
        <v>0</v>
      </c>
      <c r="FD21" s="303">
        <f>IF(N(data_NoOutliers!BI21),data_NoOutliers!BI21,"")</f>
        <v>0.01</v>
      </c>
      <c r="FE21" s="303">
        <f>IF(N(data_NoOutliers!BJ21),data_NoOutliers!BJ21,"")</f>
        <v>2.98</v>
      </c>
      <c r="FF21" s="309">
        <f t="shared" si="85"/>
        <v>2.97</v>
      </c>
      <c r="FG21" s="310">
        <f t="shared" si="86"/>
        <v>195.40868530636524</v>
      </c>
      <c r="FH21" s="303">
        <f>IF(N(data_NoOutliers!BK21),data_NoOutliers!BK21,"")</f>
        <v>0.54700000000000004</v>
      </c>
      <c r="FI21" s="309">
        <f t="shared" si="87"/>
        <v>0.53700000000000003</v>
      </c>
      <c r="FJ21" s="310">
        <f t="shared" si="88"/>
        <v>88.668928571428594</v>
      </c>
      <c r="FK21" s="303">
        <f>IF(N(data_NoOutliers!BL21),data_NoOutliers!BL21,"")</f>
        <v>0.01</v>
      </c>
      <c r="FL21" s="303">
        <f>IF(N(data_NoOutliers!BM21),data_NoOutliers!BM21,"")</f>
        <v>0.76700000000000002</v>
      </c>
      <c r="FM21" s="307">
        <f t="shared" si="89"/>
        <v>0.75700000000000001</v>
      </c>
      <c r="FN21" s="308">
        <f t="shared" si="90"/>
        <v>98.763266666666652</v>
      </c>
      <c r="FO21" s="303">
        <f>IF(N(data_NoOutliers!BN21),data_NoOutliers!BN21,"")</f>
        <v>0.01</v>
      </c>
      <c r="FP21" s="303">
        <f>IF(N(data_NoOutliers!BO21),data_NoOutliers!BO21,"")</f>
        <v>3.66</v>
      </c>
      <c r="FQ21" s="307">
        <f t="shared" si="91"/>
        <v>3.6500000000000004</v>
      </c>
      <c r="FR21" s="308">
        <f t="shared" si="92"/>
        <v>195.35552360942165</v>
      </c>
      <c r="FS21" s="303">
        <f>IF(N(data_NoOutliers!BP21),data_NoOutliers!BP21,"")</f>
        <v>0.746</v>
      </c>
      <c r="FT21" s="307">
        <f t="shared" si="93"/>
        <v>0.73599999999999999</v>
      </c>
      <c r="FU21" s="308">
        <f t="shared" si="94"/>
        <v>93.341903584672437</v>
      </c>
      <c r="FV21" s="303">
        <f>IF(N(data_NoOutliers!BQ21),data_NoOutliers!BQ21,"")</f>
        <v>0.01</v>
      </c>
      <c r="FW21" s="303">
        <f>IF(N(data_NoOutliers!BR21),data_NoOutliers!BR21,"")</f>
        <v>0.375</v>
      </c>
      <c r="FX21" s="315">
        <f t="shared" si="95"/>
        <v>0.36499999999999999</v>
      </c>
      <c r="FY21" s="316">
        <f t="shared" si="96"/>
        <v>39.490972222222219</v>
      </c>
      <c r="FZ21" s="303">
        <f>IF(N(data_NoOutliers!BS21),data_NoOutliers!BS21,"")</f>
        <v>0.01</v>
      </c>
      <c r="GA21" s="303">
        <f>IF(N(data_NoOutliers!BT21),data_NoOutliers!BT21,"")</f>
        <v>1.44</v>
      </c>
      <c r="GB21" s="315">
        <f t="shared" si="97"/>
        <v>1.43</v>
      </c>
      <c r="GC21" s="316">
        <f t="shared" si="98"/>
        <v>79.691351409280884</v>
      </c>
      <c r="GD21" s="303">
        <f>IF(N(data_NoOutliers!BU21),data_NoOutliers!BU21,"")</f>
        <v>0.01</v>
      </c>
      <c r="GE21" s="315">
        <f t="shared" si="99"/>
        <v>0</v>
      </c>
      <c r="GF21" s="316">
        <f t="shared" si="100"/>
        <v>0</v>
      </c>
      <c r="GG21" s="303">
        <f>IF(N(data_NoOutliers!BV21),data_NoOutliers!BV21,"")</f>
        <v>0.01</v>
      </c>
      <c r="GH21" s="303">
        <f>IF(N(data_NoOutliers!BW21),data_NoOutliers!BW21,"")</f>
        <v>0.436</v>
      </c>
      <c r="GI21" s="292">
        <f t="shared" si="101"/>
        <v>0.42599999999999999</v>
      </c>
      <c r="GJ21" s="304">
        <f t="shared" si="102"/>
        <v>42.718333333333327</v>
      </c>
      <c r="GK21" s="303">
        <f>IF(N(data_NoOutliers!BX21),data_NoOutliers!BX21,"")</f>
        <v>0.01</v>
      </c>
      <c r="GL21" s="303">
        <f>IF(N(data_NoOutliers!BY21),data_NoOutliers!BY21,"")</f>
        <v>1.34</v>
      </c>
      <c r="GM21" s="292">
        <f t="shared" si="103"/>
        <v>1.33</v>
      </c>
      <c r="GN21" s="304">
        <f t="shared" si="104"/>
        <v>83.307692307692307</v>
      </c>
      <c r="GO21" s="303">
        <f>IF(N(data_NoOutliers!BZ21),data_NoOutliers!BZ21,"")</f>
        <v>0.49199999999999999</v>
      </c>
      <c r="GP21" s="292">
        <f t="shared" si="105"/>
        <v>0.48199999999999998</v>
      </c>
      <c r="GQ21" s="304">
        <f t="shared" si="106"/>
        <v>44.518055555555549</v>
      </c>
      <c r="GR21" s="303">
        <f>IF(N(data_NoOutliers!CA21),data_NoOutliers!CA21,"")</f>
        <v>0.01</v>
      </c>
      <c r="GS21" s="303">
        <f>IF(N(data_NoOutliers!CB21),data_NoOutliers!CB21,"")</f>
        <v>0.76600000000000001</v>
      </c>
      <c r="GT21" s="309">
        <f t="shared" si="107"/>
        <v>0.75600000000000001</v>
      </c>
      <c r="GU21" s="310">
        <f t="shared" si="108"/>
        <v>77.804999999999993</v>
      </c>
      <c r="GV21" s="303">
        <f>IF(N(data_NoOutliers!CC21),data_NoOutliers!CC21,"")</f>
        <v>0.01</v>
      </c>
      <c r="GW21" s="303">
        <f>IF(N(data_NoOutliers!CD21),data_NoOutliers!CD21,"")</f>
        <v>3.26</v>
      </c>
      <c r="GX21" s="309">
        <f t="shared" si="19"/>
        <v>3.25</v>
      </c>
      <c r="GY21" s="310">
        <f t="shared" si="109"/>
        <v>181.11670774836566</v>
      </c>
      <c r="GZ21" s="303">
        <f>IF(N(data_NoOutliers!CE21),data_NoOutliers!CE21,"")</f>
        <v>0.878</v>
      </c>
      <c r="HA21" s="309">
        <f t="shared" si="20"/>
        <v>0.86799999999999999</v>
      </c>
      <c r="HB21" s="310">
        <f t="shared" si="110"/>
        <v>87.041111111111107</v>
      </c>
      <c r="HC21" s="303">
        <f>IF(N(data_NoOutliers!CF21),data_NoOutliers!CF21,"")</f>
        <v>0.01</v>
      </c>
      <c r="HD21" s="303">
        <f>IF(N(data_NoOutliers!CG21),data_NoOutliers!CG21,"")</f>
        <v>0.17</v>
      </c>
      <c r="HE21" s="292">
        <f t="shared" si="111"/>
        <v>0.16</v>
      </c>
      <c r="HF21" s="304">
        <f t="shared" si="112"/>
        <v>20.171740827478533</v>
      </c>
      <c r="HG21" s="303">
        <f>IF(N(data_NoOutliers!CH21),data_NoOutliers!CH21,"")</f>
        <v>0.01</v>
      </c>
      <c r="HH21" s="303">
        <f>IF(N(data_NoOutliers!CI21),data_NoOutliers!CI21,"")</f>
        <v>0.70699999999999996</v>
      </c>
      <c r="HI21" s="307">
        <f t="shared" si="113"/>
        <v>0.69699999999999995</v>
      </c>
      <c r="HJ21" s="308">
        <f t="shared" si="114"/>
        <v>59.707910367170619</v>
      </c>
      <c r="HK21" s="303">
        <f>IF(N(data_NoOutliers!CJ21),data_NoOutliers!CJ21,"")</f>
        <v>0.01</v>
      </c>
      <c r="HL21" s="303">
        <f>IF(N(data_NoOutliers!CK21),data_NoOutliers!CK21,"")</f>
        <v>0.60599999999999998</v>
      </c>
      <c r="HM21" s="307">
        <f t="shared" si="115"/>
        <v>0.59599999999999997</v>
      </c>
      <c r="HN21" s="308">
        <f t="shared" si="116"/>
        <v>37.122431506849317</v>
      </c>
      <c r="HO21" s="303">
        <f>IF(N(data_NoOutliers!CL21),data_NoOutliers!CL21,"")</f>
        <v>2.2400000000000002</v>
      </c>
      <c r="HP21" s="307">
        <f t="shared" si="117"/>
        <v>2.2300000000000004</v>
      </c>
      <c r="HQ21" s="308">
        <f t="shared" si="118"/>
        <v>188.18590425531917</v>
      </c>
      <c r="HR21" s="303">
        <f>IF(N(data_NoOutliers!CM21),data_NoOutliers!CM21,"")</f>
        <v>0.01</v>
      </c>
      <c r="HS21" s="303">
        <f>IF(N(data_NoOutliers!CN21),data_NoOutliers!CN21,"")</f>
        <v>0.58499999999999996</v>
      </c>
      <c r="HT21" s="317">
        <f t="shared" si="119"/>
        <v>0.57499999999999996</v>
      </c>
      <c r="HU21" s="318">
        <f t="shared" si="120"/>
        <v>62.636666666666656</v>
      </c>
      <c r="HV21" s="303">
        <f>IF(N(data_NoOutliers!CO21),data_NoOutliers!CO21,"")</f>
        <v>0.01</v>
      </c>
      <c r="HW21" s="303">
        <f>IF(N(data_NoOutliers!CP21),data_NoOutliers!CP21,"")</f>
        <v>2.78</v>
      </c>
      <c r="HX21" s="317">
        <f t="shared" si="121"/>
        <v>2.77</v>
      </c>
      <c r="HY21" s="318">
        <f t="shared" si="122"/>
        <v>214.48592150170649</v>
      </c>
      <c r="HZ21" s="303">
        <f>IF(N(data_NoOutliers!CQ21),data_NoOutliers!CQ21,"")</f>
        <v>0.501</v>
      </c>
      <c r="IA21" s="317">
        <f t="shared" si="123"/>
        <v>0.49099999999999999</v>
      </c>
      <c r="IB21" s="318">
        <f t="shared" si="124"/>
        <v>52.393759750390018</v>
      </c>
      <c r="IC21" s="303">
        <f>IF(N(data_NoOutliers!CR21),data_NoOutliers!CR21,"")</f>
        <v>0.01</v>
      </c>
      <c r="ID21" s="303">
        <f>IF(N(data_NoOutliers!CS21),data_NoOutliers!CS21,"")</f>
        <v>0.37</v>
      </c>
      <c r="IE21" s="127">
        <f t="shared" si="125"/>
        <v>0.36</v>
      </c>
      <c r="IF21" s="305">
        <f t="shared" si="126"/>
        <v>29.461964735516371</v>
      </c>
      <c r="IG21" s="303">
        <f>IF(N(data_NoOutliers!CT21),data_NoOutliers!CT21,"")</f>
        <v>0.01</v>
      </c>
      <c r="IH21" s="303">
        <f>IF(N(data_NoOutliers!CU21),data_NoOutliers!CU21,"")</f>
        <v>1.2</v>
      </c>
      <c r="II21" s="127">
        <f t="shared" si="127"/>
        <v>1.19</v>
      </c>
      <c r="IJ21" s="305">
        <f t="shared" si="128"/>
        <v>93.273988439306351</v>
      </c>
      <c r="IK21" s="303">
        <f>IF(N(data_NoOutliers!CV21),data_NoOutliers!CV21,"")</f>
        <v>0.01</v>
      </c>
      <c r="IL21" s="127">
        <f t="shared" si="129"/>
        <v>0</v>
      </c>
      <c r="IM21" s="305">
        <f t="shared" si="130"/>
        <v>0</v>
      </c>
      <c r="IN21" s="303">
        <f>IF(N(data_NoOutliers!CW21),data_NoOutliers!CW21,"")</f>
        <v>0.01</v>
      </c>
      <c r="IO21" s="303">
        <f>IF(N(data_NoOutliers!CX21),data_NoOutliers!CX21,"")</f>
        <v>0.01</v>
      </c>
      <c r="IP21" s="307">
        <f t="shared" si="131"/>
        <v>0</v>
      </c>
      <c r="IQ21" s="308">
        <f t="shared" si="132"/>
        <v>0</v>
      </c>
      <c r="IR21" s="303">
        <f>IF(N(data_NoOutliers!CY21),data_NoOutliers!CY21,"")</f>
        <v>0.01</v>
      </c>
      <c r="IS21" s="303">
        <f>IF(N(data_NoOutliers!CZ21),data_NoOutliers!CZ21,"")</f>
        <v>0.72799999999999998</v>
      </c>
      <c r="IT21" s="307">
        <f t="shared" si="133"/>
        <v>0.71799999999999997</v>
      </c>
      <c r="IU21" s="308">
        <f t="shared" si="134"/>
        <v>49.928151260504201</v>
      </c>
      <c r="IV21" s="303">
        <f>IF(N(data_NoOutliers!DA21),data_NoOutliers!DA21,"")</f>
        <v>0.01</v>
      </c>
      <c r="IW21" s="307">
        <f t="shared" si="135"/>
        <v>0</v>
      </c>
      <c r="IX21" s="308">
        <f t="shared" si="136"/>
        <v>0</v>
      </c>
      <c r="IY21" s="303">
        <f>IFERROR(IF(N(data_NoOutliers!DB21),data_NoOutliers!DB21,MID(data_NoOutliers!DB21,2,99)/2),"")</f>
        <v>0.01</v>
      </c>
      <c r="IZ21" s="303">
        <f>IFERROR(IF(N(data_NoOutliers!DC21),data_NoOutliers!DC21,MID(data_NoOutliers!DC21,2,99)/2),"")</f>
        <v>0.49399999999999999</v>
      </c>
      <c r="JA21" s="118">
        <f t="shared" si="137"/>
        <v>0.48399999999999999</v>
      </c>
      <c r="JB21" s="306">
        <f t="shared" si="138"/>
        <v>51.800253164556956</v>
      </c>
      <c r="JC21" s="303">
        <f>IFERROR(IF(N(data_NoOutliers!DD21),data_NoOutliers!DD21,MID(data_NoOutliers!DD21,2,99)/2),"")</f>
        <v>0.01</v>
      </c>
      <c r="JD21" s="303">
        <f>IFERROR(IF(N(data_NoOutliers!DE21),data_NoOutliers!DE21,MID(data_NoOutliers!DE21,2,99)/2),"")</f>
        <v>1.38</v>
      </c>
      <c r="JE21" s="118">
        <f t="shared" si="139"/>
        <v>1.3699999999999999</v>
      </c>
      <c r="JF21" s="306">
        <f t="shared" si="140"/>
        <v>79.086363636363629</v>
      </c>
      <c r="JG21" s="303">
        <f>IFERROR(IF(N(data_NoOutliers!DF21),data_NoOutliers!DF21,MID(data_NoOutliers!DF21,2,99)/2),"")</f>
        <v>0.501</v>
      </c>
      <c r="JH21" s="118">
        <f t="shared" si="141"/>
        <v>0.49099999999999999</v>
      </c>
      <c r="JI21" s="306">
        <f t="shared" si="142"/>
        <v>48.554444444444442</v>
      </c>
      <c r="JJ21" s="303">
        <f>IFERROR(IF(N(data_NoOutliers!DG21),data_NoOutliers!DG21,MID(data_NoOutliers!DG21,2,99)/2),"")</f>
        <v>0.01</v>
      </c>
      <c r="JK21" s="303">
        <f>IFERROR(IF(N(data_NoOutliers!DH21),data_NoOutliers!DH21,MID(data_NoOutliers!DH21,2,99)/2),"")</f>
        <v>0.60499999999999998</v>
      </c>
      <c r="JL21" s="309">
        <f t="shared" si="143"/>
        <v>0.59499999999999997</v>
      </c>
      <c r="JM21" s="310">
        <f t="shared" si="144"/>
        <v>74.641987179487174</v>
      </c>
      <c r="JN21" s="303">
        <f>IFERROR(IF(N(data_NoOutliers!DI21),data_NoOutliers!DI21,MID(data_NoOutliers!DI21,2,99)/2),"")</f>
        <v>0.01</v>
      </c>
      <c r="JO21" s="303">
        <f>IFERROR(IF(N(data_NoOutliers!DJ21),data_NoOutliers!DJ21,MID(data_NoOutliers!DJ21,2,99)/2),"")</f>
        <v>3.47</v>
      </c>
      <c r="JP21" s="309">
        <f t="shared" si="145"/>
        <v>3.4600000000000004</v>
      </c>
      <c r="JQ21" s="310">
        <f t="shared" si="146"/>
        <v>275.91282051282059</v>
      </c>
      <c r="JR21" s="303">
        <f>IFERROR(IF(N(data_NoOutliers!DK21),data_NoOutliers!DK21,MID(data_NoOutliers!DK21,2,99)/2),"")</f>
        <v>1.35</v>
      </c>
      <c r="JS21" s="309">
        <f t="shared" si="147"/>
        <v>1.34</v>
      </c>
      <c r="JT21" s="310">
        <f t="shared" si="148"/>
        <v>138.67877094972067</v>
      </c>
      <c r="JU21" s="303">
        <f>IFERROR(IF(N(data_NoOutliers!DL21),data_NoOutliers!DL21,MID(data_NoOutliers!DL21,2,99)/2),"")</f>
        <v>0.01</v>
      </c>
      <c r="JV21" s="303">
        <f>IFERROR(IF(N(data_NoOutliers!DM21),data_NoOutliers!DM21,MID(data_NoOutliers!DM21,2,99)/2),"")</f>
        <v>0.152</v>
      </c>
      <c r="JW21" s="292">
        <f t="shared" si="149"/>
        <v>0.14199999999999999</v>
      </c>
      <c r="JX21" s="304">
        <f t="shared" si="150"/>
        <v>8.7825520833333321</v>
      </c>
      <c r="JY21" s="303">
        <f>IFERROR(IF(N(data_NoOutliers!DN21),data_NoOutliers!DN21,MID(data_NoOutliers!DN21,2,99)/2),"")</f>
        <v>0.01</v>
      </c>
      <c r="JZ21" s="303">
        <f>IFERROR(IF(N(data_NoOutliers!DO21),data_NoOutliers!DO21,MID(data_NoOutliers!DO21,2,99)/2),"")</f>
        <v>1.45</v>
      </c>
      <c r="KA21" s="292">
        <f t="shared" si="151"/>
        <v>1.44</v>
      </c>
      <c r="KB21" s="304">
        <f t="shared" si="152"/>
        <v>149.80793854033291</v>
      </c>
      <c r="KC21" s="303">
        <f>IFERROR(IF(N(data_NoOutliers!DP21),data_NoOutliers!DP21,MID(data_NoOutliers!DP21,2,99)/2),"")</f>
        <v>0.01</v>
      </c>
      <c r="KD21" s="292">
        <f t="shared" si="153"/>
        <v>0</v>
      </c>
      <c r="KE21" s="304">
        <f t="shared" si="278"/>
        <v>0</v>
      </c>
      <c r="KF21" s="303">
        <f>IFERROR(IF(N(data_NoOutliers!DQ21),data_NoOutliers!DQ21,""),"")</f>
        <v>0.01</v>
      </c>
      <c r="KG21" s="303">
        <f>IFERROR(IF(N(data_NoOutliers!DR21),data_NoOutliers!DR21,""),"")</f>
        <v>0.01</v>
      </c>
      <c r="KH21" s="117">
        <f t="shared" si="154"/>
        <v>0</v>
      </c>
      <c r="KI21" s="319">
        <f t="shared" si="279"/>
        <v>0</v>
      </c>
      <c r="KJ21" s="303">
        <f>IFERROR(IF(N(data_NoOutliers!DS21),data_NoOutliers!DS21,""),"")</f>
        <v>0.01</v>
      </c>
      <c r="KK21" s="303">
        <f>IFERROR(IF(N(data_NoOutliers!DT21),data_NoOutliers!DT21,""),"")</f>
        <v>3.87</v>
      </c>
      <c r="KL21" s="117">
        <f t="shared" si="155"/>
        <v>3.8600000000000003</v>
      </c>
      <c r="KM21" s="319">
        <f t="shared" si="156"/>
        <v>313.14722023383445</v>
      </c>
      <c r="KN21" s="303">
        <f>IFERROR(IF(N(data_NoOutliers!DU21),data_NoOutliers!DU21,""),"")</f>
        <v>3.2000000000000001E-2</v>
      </c>
      <c r="KO21" s="117">
        <f t="shared" si="157"/>
        <v>2.1999999999999999E-2</v>
      </c>
      <c r="KP21" s="319">
        <f t="shared" si="158"/>
        <v>2.2166666666666663</v>
      </c>
      <c r="KQ21" s="303">
        <f>IFERROR(IF(N(data_NoOutliers!DV21),data_NoOutliers!DV21,""),"")</f>
        <v>0.01</v>
      </c>
      <c r="KR21" s="303">
        <f>IFERROR(IF(N(data_NoOutliers!DW21),data_NoOutliers!DW21,""),"")</f>
        <v>0.42299999999999999</v>
      </c>
      <c r="KS21" s="311">
        <f t="shared" si="159"/>
        <v>0.41299999999999998</v>
      </c>
      <c r="KT21" s="312">
        <f t="shared" si="160"/>
        <v>52.493724137931032</v>
      </c>
      <c r="KU21" s="303">
        <f>IFERROR(IF(N(data_NoOutliers!DX21),data_NoOutliers!DX21,""),"")</f>
        <v>0.01</v>
      </c>
      <c r="KV21" s="303">
        <f>IFERROR(IF(N(data_NoOutliers!DY21),data_NoOutliers!DY21,""),"")</f>
        <v>0.316</v>
      </c>
      <c r="KW21" s="320">
        <f t="shared" si="161"/>
        <v>0.30599999999999999</v>
      </c>
      <c r="KX21" s="321">
        <f t="shared" si="162"/>
        <v>30.599999999999998</v>
      </c>
      <c r="KY21" s="303">
        <f>IFERROR(IF(N(data_NoOutliers!DZ21),data_NoOutliers!DZ21,""),"")</f>
        <v>0.01</v>
      </c>
      <c r="KZ21" s="303">
        <f>IFERROR(IF(N(data_NoOutliers!EA21),data_NoOutliers!EA21,""),"")</f>
        <v>2.0699999999999998</v>
      </c>
      <c r="LA21" s="320">
        <f t="shared" si="163"/>
        <v>2.06</v>
      </c>
      <c r="LB21" s="321">
        <f t="shared" si="164"/>
        <v>206</v>
      </c>
      <c r="LC21" s="303">
        <f>IFERROR(IF(N(data_NoOutliers!EB21),data_NoOutliers!EB21,""),"")</f>
        <v>0.33400000000000002</v>
      </c>
      <c r="LD21" s="320">
        <f t="shared" si="165"/>
        <v>0.32400000000000001</v>
      </c>
      <c r="LE21" s="321">
        <f t="shared" si="166"/>
        <v>32.4</v>
      </c>
      <c r="LF21" s="303">
        <f>IFERROR(IF(N(data_NoOutliers!EC21),data_NoOutliers!EC21,""),"")</f>
        <v>0.01</v>
      </c>
      <c r="LG21" s="303">
        <f>IFERROR(IF(N(data_NoOutliers!ED21),data_NoOutliers!ED21,""),"")</f>
        <v>0.01</v>
      </c>
      <c r="LH21" s="322">
        <f t="shared" si="167"/>
        <v>0</v>
      </c>
      <c r="LI21" s="323">
        <f t="shared" si="168"/>
        <v>0</v>
      </c>
      <c r="LJ21" s="303">
        <f>IFERROR(IF(N(data_NoOutliers!EE21),data_NoOutliers!EE21,""),"")</f>
        <v>0.01</v>
      </c>
      <c r="LK21" s="303">
        <f>IFERROR(IF(N(data_NoOutliers!EF21),data_NoOutliers!EF21,""),"")</f>
        <v>0.80300000000000005</v>
      </c>
      <c r="LL21" s="118">
        <f t="shared" si="169"/>
        <v>0.79300000000000004</v>
      </c>
      <c r="LM21" s="306">
        <f t="shared" si="170"/>
        <v>93.1</v>
      </c>
      <c r="LN21" s="303">
        <f>IFERROR(IF(N(data_NoOutliers!EG21),data_NoOutliers!EG21,""),"")</f>
        <v>0.01</v>
      </c>
      <c r="LO21" s="303">
        <f>IFERROR(IF(N(data_NoOutliers!EH21),data_NoOutliers!EH21,""),"")</f>
        <v>0.70599999999999996</v>
      </c>
      <c r="LP21" s="118">
        <f t="shared" si="171"/>
        <v>0.69599999999999995</v>
      </c>
      <c r="LQ21" s="306">
        <f t="shared" si="172"/>
        <v>41.301098901098896</v>
      </c>
      <c r="LR21" s="303">
        <f>IFERROR(IF(N(data_NoOutliers!EI21),data_NoOutliers!EI21,""),"")</f>
        <v>2.5099999999999998</v>
      </c>
      <c r="LS21" s="118">
        <f t="shared" si="173"/>
        <v>2.5</v>
      </c>
      <c r="LT21" s="306">
        <f t="shared" si="174"/>
        <v>293.50567465321558</v>
      </c>
      <c r="LU21" s="303">
        <f>IFERROR(IF(N(data_NoOutliers!EJ21),data_NoOutliers!EJ21,""),"")</f>
        <v>0.01</v>
      </c>
      <c r="LV21" s="303">
        <f>IFERROR(IF(N(data_NoOutliers!EK21),data_NoOutliers!EK21,""),"")</f>
        <v>0.628</v>
      </c>
      <c r="LW21" s="307">
        <f t="shared" si="175"/>
        <v>0.61799999999999999</v>
      </c>
      <c r="LX21" s="308">
        <f t="shared" si="176"/>
        <v>65.091521739130428</v>
      </c>
      <c r="LY21" s="303">
        <f>IFERROR(IF(N(data_NoOutliers!EL21),data_NoOutliers!EL21,""),"")</f>
        <v>0.01</v>
      </c>
      <c r="LZ21" s="303">
        <f>IFERROR(IF(N(data_NoOutliers!EM21),data_NoOutliers!EM21,""),"")</f>
        <v>1.84</v>
      </c>
      <c r="MA21" s="307">
        <f t="shared" si="177"/>
        <v>1.83</v>
      </c>
      <c r="MB21" s="308">
        <f t="shared" si="178"/>
        <v>103.4095238095238</v>
      </c>
      <c r="MC21" s="303">
        <f>IFERROR(IF(N(data_NoOutliers!EN21),data_NoOutliers!EN21,""),"")</f>
        <v>0.501</v>
      </c>
      <c r="MD21" s="307">
        <f t="shared" si="179"/>
        <v>0.49099999999999999</v>
      </c>
      <c r="ME21" s="308">
        <f t="shared" si="180"/>
        <v>43.095923913043478</v>
      </c>
      <c r="MF21" s="303">
        <f>IFERROR(IF(N(data_NoOutliers!EO21),data_NoOutliers!EO21,MID(data_NoOutliers!EO21,2,99)/2),"")</f>
        <v>0.01</v>
      </c>
      <c r="MG21" s="303">
        <f>IFERROR(IF(N(data_NoOutliers!EP21),data_NoOutliers!EP21,MID(data_NoOutliers!EP21,2,99)/2),"")</f>
        <v>0.98299999999999998</v>
      </c>
      <c r="MH21" s="309">
        <f t="shared" si="181"/>
        <v>0.97299999999999998</v>
      </c>
      <c r="MI21" s="310">
        <f t="shared" si="182"/>
        <v>75.03359240069085</v>
      </c>
      <c r="MJ21" s="303">
        <f>IFERROR(IF(N(data_NoOutliers!EQ21),data_NoOutliers!EQ21,MID(data_NoOutliers!EQ21,2,99)/2),"")</f>
        <v>0.01</v>
      </c>
      <c r="MK21" s="303">
        <f>IFERROR(IF(N(data_NoOutliers!ER21),data_NoOutliers!ER21,MID(data_NoOutliers!ER21,2,99)/2),"")</f>
        <v>2.79</v>
      </c>
      <c r="ML21" s="309">
        <f t="shared" si="183"/>
        <v>2.7800000000000002</v>
      </c>
      <c r="MM21" s="310">
        <f t="shared" si="184"/>
        <v>105.68038740920097</v>
      </c>
      <c r="MN21" s="303">
        <f>IFERROR(IF(N(data_NoOutliers!ES21),data_NoOutliers!ES21,MID(data_NoOutliers!ES21,2,99)/2),"")</f>
        <v>0.60599999999999998</v>
      </c>
      <c r="MO21" s="309">
        <f t="shared" si="185"/>
        <v>0.59599999999999997</v>
      </c>
      <c r="MP21" s="310">
        <f t="shared" si="186"/>
        <v>41.515444617784702</v>
      </c>
      <c r="MQ21" s="303">
        <f>IFERROR(IF(N(data_NoOutliers!ET21),data_NoOutliers!ET21,MID(data_NoOutliers!ET21,2,99)/2),"")</f>
        <v>0.01</v>
      </c>
      <c r="MR21" s="303">
        <f>IFERROR(IF(N(data_NoOutliers!EU21),data_NoOutliers!EU21,MID(data_NoOutliers!EU21,2,99)/2),"")</f>
        <v>0.379</v>
      </c>
      <c r="MS21" s="117">
        <f t="shared" si="280"/>
        <v>0.36899999999999999</v>
      </c>
      <c r="MT21" s="319">
        <f t="shared" si="187"/>
        <v>74.418435754189929</v>
      </c>
      <c r="MU21" s="303">
        <f>IFERROR(IF(N(data_NoOutliers!EV21),data_NoOutliers!EV21,MID(data_NoOutliers!EV21,2,99)/2),"")</f>
        <v>0.01</v>
      </c>
      <c r="MV21" s="303">
        <f>IFERROR(IF(N(data_NoOutliers!EW21),data_NoOutliers!EW21,MID(data_NoOutliers!EW21,2,99)/2),"")</f>
        <v>1.72</v>
      </c>
      <c r="MW21" s="117">
        <f t="shared" si="188"/>
        <v>1.71</v>
      </c>
      <c r="MX21" s="319">
        <f t="shared" si="189"/>
        <v>114.75</v>
      </c>
      <c r="MY21" s="303">
        <f>IFERROR(IF(N(data_NoOutliers!EX21),data_NoOutliers!EX21,MID(data_NoOutliers!EX21,2,99)/2),"")</f>
        <v>0.6</v>
      </c>
      <c r="MZ21" s="117">
        <f t="shared" si="190"/>
        <v>0.59</v>
      </c>
      <c r="NA21" s="319">
        <f t="shared" si="191"/>
        <v>73.43088942307692</v>
      </c>
      <c r="NB21" s="303">
        <f>IFERROR(IF(N(data_NoOutliers!EY21),data_NoOutliers!EY21,MID(data_NoOutliers!EY21,2,99)/2),"")</f>
        <v>0.01</v>
      </c>
      <c r="NC21" s="303">
        <f>IFERROR(IF(N(data_NoOutliers!EZ21),data_NoOutliers!EZ21,MID(data_NoOutliers!EZ21,2,99)/2),"")</f>
        <v>0.73</v>
      </c>
      <c r="ND21" s="307">
        <f t="shared" si="281"/>
        <v>0.72</v>
      </c>
      <c r="NE21" s="308">
        <f t="shared" si="192"/>
        <v>65.442162162162163</v>
      </c>
      <c r="NF21" s="303">
        <f>IFERROR(IF(N(data_NoOutliers!FA21),data_NoOutliers!FA21,MID(data_NoOutliers!FA21,2,99)/2),"")</f>
        <v>0.01</v>
      </c>
      <c r="NG21" s="303" t="str">
        <f>IFERROR(IF(N(data_NoOutliers!FB21),data_NoOutliers!FB21,MID(data_NoOutliers!FB21,2,99)/2),"")</f>
        <v/>
      </c>
      <c r="NH21" s="307" t="str">
        <f t="shared" si="193"/>
        <v/>
      </c>
      <c r="NI21" s="308" t="str">
        <f t="shared" si="194"/>
        <v/>
      </c>
      <c r="NJ21" s="303">
        <f>IFERROR(IF(N(data_NoOutliers!FC21),data_NoOutliers!FC21,MID(data_NoOutliers!FC21,2,99)/2),"")</f>
        <v>2.1999999999999999E-2</v>
      </c>
      <c r="NK21" s="307">
        <f t="shared" si="195"/>
        <v>1.1999999999999999E-2</v>
      </c>
      <c r="NL21" s="308">
        <f t="shared" si="196"/>
        <v>1.9126666666666663</v>
      </c>
      <c r="NM21" s="303">
        <f>IFERROR(IF(N(data_NoOutliers!FD21),data_NoOutliers!FD21,MID(data_NoOutliers!FD21,2,99)/2),"")</f>
        <v>0.01</v>
      </c>
      <c r="NN21" s="303">
        <f>IFERROR(IF(N(data_NoOutliers!FE21),data_NoOutliers!FE21,MID(data_NoOutliers!FE21,2,99)/2),"")</f>
        <v>0.46200000000000002</v>
      </c>
      <c r="NO21" s="324">
        <f t="shared" si="282"/>
        <v>0.45200000000000001</v>
      </c>
      <c r="NP21" s="325">
        <f t="shared" si="197"/>
        <v>28.32212765957447</v>
      </c>
      <c r="NQ21" s="303">
        <f>IFERROR(IF(N(data_NoOutliers!FF21),data_NoOutliers!FF21,MID(data_NoOutliers!FF21,2,99)/2),"")</f>
        <v>3.5000000000000003E-2</v>
      </c>
      <c r="NR21" s="303">
        <f>IFERROR(IF(N(data_NoOutliers!FG21),data_NoOutliers!FG21,MID(data_NoOutliers!FG21,2,99)/2),"")</f>
        <v>0.36199999999999999</v>
      </c>
      <c r="NS21" s="324">
        <f t="shared" si="198"/>
        <v>0.32699999999999996</v>
      </c>
      <c r="NT21" s="325">
        <f t="shared" si="199"/>
        <v>14.217391304347824</v>
      </c>
      <c r="NU21" s="303">
        <f>IFERROR(IF(N(data_NoOutliers!FH21),data_NoOutliers!FH21,MID(data_NoOutliers!FH21,2,99)/2),"")</f>
        <v>0.46600000000000003</v>
      </c>
      <c r="NV21" s="324">
        <f t="shared" si="200"/>
        <v>0.43100000000000005</v>
      </c>
      <c r="NW21" s="325">
        <f t="shared" si="201"/>
        <v>26.09681318681319</v>
      </c>
      <c r="NX21" s="303">
        <f>IFERROR(IF(N(data_NoOutliers!FI21),data_NoOutliers!FI21,MID(data_NoOutliers!FI21,2,99)/2),"")</f>
        <v>0.01</v>
      </c>
      <c r="NY21" s="303">
        <f>IFERROR(IF(N(data_NoOutliers!FJ21),data_NoOutliers!FJ21,MID(data_NoOutliers!FJ21,2,99)/2),"")</f>
        <v>0.75600000000000001</v>
      </c>
      <c r="NZ21" s="317">
        <f t="shared" si="283"/>
        <v>0.746</v>
      </c>
      <c r="OA21" s="318">
        <f t="shared" si="202"/>
        <v>62.755114503816785</v>
      </c>
      <c r="OB21" s="303">
        <f>IFERROR(IF(N(data_NoOutliers!FK21),data_NoOutliers!FK21,MID(data_NoOutliers!FK21,2,99)/2),"")</f>
        <v>0.01</v>
      </c>
      <c r="OC21" s="303">
        <f>IFERROR(IF(N(data_NoOutliers!FL21),data_NoOutliers!FL21,MID(data_NoOutliers!FL21,2,99)/2),"")</f>
        <v>1.67</v>
      </c>
      <c r="OD21" s="317">
        <f t="shared" si="203"/>
        <v>1.66</v>
      </c>
      <c r="OE21" s="318">
        <f t="shared" si="204"/>
        <v>114.86607142857142</v>
      </c>
      <c r="OF21" s="303">
        <f>IFERROR(IF(N(data_NoOutliers!FM21),data_NoOutliers!FM21,MID(data_NoOutliers!FM21,2,99)/2),"")</f>
        <v>0.82799999999999996</v>
      </c>
      <c r="OG21" s="317">
        <f t="shared" si="205"/>
        <v>0.81799999999999995</v>
      </c>
      <c r="OH21" s="318">
        <f t="shared" si="206"/>
        <v>69.897883597883592</v>
      </c>
      <c r="OI21" s="303">
        <f>IFERROR(IF(N(data_NoOutliers!FN21),data_NoOutliers!FN21,MID(data_NoOutliers!FN21,2,99)/2),"")</f>
        <v>0.01</v>
      </c>
      <c r="OJ21" s="303">
        <f>IFERROR(IF(N(data_NoOutliers!FO21),data_NoOutliers!FO21,MID(data_NoOutliers!FO21,2,99)/2),"")</f>
        <v>0.17599999999999999</v>
      </c>
      <c r="OK21" s="292">
        <f t="shared" si="284"/>
        <v>0.16599999999999998</v>
      </c>
      <c r="OL21" s="304">
        <f t="shared" si="207"/>
        <v>35.62164705882352</v>
      </c>
      <c r="OM21" s="303">
        <f>IFERROR(IF(N(data_NoOutliers!FP21),data_NoOutliers!FP21,MID(data_NoOutliers!FP21,2,99)/2),"")</f>
        <v>0.01</v>
      </c>
      <c r="ON21" s="303">
        <f>IFERROR(IF(N(data_NoOutliers!FQ21),data_NoOutliers!FQ21,MID(data_NoOutliers!FQ21,2,99)/2),"")</f>
        <v>11.1</v>
      </c>
      <c r="OO21" s="292">
        <f t="shared" si="208"/>
        <v>11.09</v>
      </c>
      <c r="OP21" s="304">
        <f t="shared" si="209"/>
        <v>745.6255319148936</v>
      </c>
      <c r="OQ21" s="303">
        <f>IFERROR(IF(N(data_NoOutliers!FR21),data_NoOutliers!FR21,MID(data_NoOutliers!FR21,2,99)/2),"")</f>
        <v>3.87</v>
      </c>
      <c r="OR21" s="292">
        <f t="shared" si="210"/>
        <v>3.8600000000000003</v>
      </c>
      <c r="OS21" s="304">
        <f t="shared" si="211"/>
        <v>364.86649999999992</v>
      </c>
      <c r="OT21" s="303">
        <f>IFERROR(IF(N(data_NoOutliers!FS21),data_NoOutliers!FS21,MID(data_NoOutliers!FS21,2,99)/2),"")</f>
        <v>0.01</v>
      </c>
      <c r="OU21" s="303">
        <f>IFERROR(IF(N(data_NoOutliers!FT21),data_NoOutliers!FT21,MID(data_NoOutliers!FT21,2,99)/2),"")</f>
        <v>2.02</v>
      </c>
      <c r="OV21" s="313">
        <f t="shared" si="285"/>
        <v>2.0100000000000002</v>
      </c>
      <c r="OW21" s="314">
        <f t="shared" si="212"/>
        <v>138.8727272727273</v>
      </c>
      <c r="OX21" s="303">
        <f>IFERROR(IF(N(data_NoOutliers!FU21),data_NoOutliers!FU21,MID(data_NoOutliers!FU21,2,99)/2),"")</f>
        <v>0.01</v>
      </c>
      <c r="OY21" s="303">
        <f>IFERROR(IF(N(data_NoOutliers!FV21),data_NoOutliers!FV21,MID(data_NoOutliers!FV21,2,99)/2),"")</f>
        <v>0.84599999999999997</v>
      </c>
      <c r="OZ21" s="313">
        <f t="shared" si="213"/>
        <v>0.83599999999999997</v>
      </c>
      <c r="PA21" s="314">
        <f t="shared" si="214"/>
        <v>51.368674698795182</v>
      </c>
      <c r="PB21" s="303">
        <f>IFERROR(IF(N(data_NoOutliers!FW21),data_NoOutliers!FW21,MID(data_NoOutliers!FW21,2,99)/2),"")</f>
        <v>2.52</v>
      </c>
      <c r="PC21" s="313">
        <f t="shared" si="215"/>
        <v>2.5100000000000002</v>
      </c>
      <c r="PD21" s="314">
        <f t="shared" si="216"/>
        <v>180.09818731117824</v>
      </c>
      <c r="PE21" s="303">
        <f>IFERROR(IF(N(data_NoOutliers!FX21),data_NoOutliers!FX21,MID(data_NoOutliers!FX21,2,99)/2),"")</f>
        <v>0.01</v>
      </c>
      <c r="PF21" s="303">
        <f>IFERROR(IF(N(data_NoOutliers!FY21),data_NoOutliers!FY21,MID(data_NoOutliers!FY21,2,99)/2),"")</f>
        <v>0.23499999999999999</v>
      </c>
      <c r="PG21" s="326">
        <f t="shared" si="286"/>
        <v>0.22499999999999998</v>
      </c>
      <c r="PH21" s="327">
        <f t="shared" si="217"/>
        <v>16.140776699029121</v>
      </c>
      <c r="PI21" s="303">
        <f>IFERROR(IF(N(data_NoOutliers!FZ21),data_NoOutliers!FZ21,MID(data_NoOutliers!FZ21,2,99)/2),"")</f>
        <v>0.01</v>
      </c>
      <c r="PJ21" s="303">
        <f>IFERROR(IF(N(data_NoOutliers!GA21),data_NoOutliers!GA21,MID(data_NoOutliers!GA21,2,99)/2),"")</f>
        <v>0.626</v>
      </c>
      <c r="PK21" s="326">
        <f t="shared" si="218"/>
        <v>0.61599999999999999</v>
      </c>
      <c r="PL21" s="327">
        <f t="shared" si="219"/>
        <v>34.523076923076921</v>
      </c>
      <c r="PM21" s="303">
        <f>IFERROR(IF(N(data_NoOutliers!GB21),data_NoOutliers!GB21,MID(data_NoOutliers!GB21,2,99)/2),"")</f>
        <v>0.88200000000000001</v>
      </c>
      <c r="PN21" s="326">
        <f t="shared" si="220"/>
        <v>0.872</v>
      </c>
      <c r="PO21" s="327">
        <f t="shared" si="221"/>
        <v>58.881372549019602</v>
      </c>
      <c r="PP21" s="303">
        <f>IFERROR(IF(N(data_NoOutliers!GC21),data_NoOutliers!GC21,MID(data_NoOutliers!GC21,2,99)/2),"")</f>
        <v>0.01</v>
      </c>
      <c r="PQ21" s="303">
        <f>IFERROR(IF(N(data_NoOutliers!GD21),data_NoOutliers!GD21,MID(data_NoOutliers!GD21,2,99)/2),"")</f>
        <v>0.81799999999999995</v>
      </c>
      <c r="PR21" s="320">
        <f t="shared" si="287"/>
        <v>0.80799999999999994</v>
      </c>
      <c r="PS21" s="321">
        <f t="shared" si="222"/>
        <v>98.857575757575731</v>
      </c>
      <c r="PT21" s="303">
        <f>IFERROR(IF(N(data_NoOutliers!GE21),data_NoOutliers!GE21,MID(data_NoOutliers!GE21,2,99)/2),"")</f>
        <v>0.01</v>
      </c>
      <c r="PU21" s="303">
        <f>IFERROR(IF(N(data_NoOutliers!GF21),data_NoOutliers!GF21,MID(data_NoOutliers!GF21,2,99)/2),"")</f>
        <v>0.64</v>
      </c>
      <c r="PV21" s="320">
        <f t="shared" si="223"/>
        <v>0.63</v>
      </c>
      <c r="PW21" s="321">
        <f t="shared" si="224"/>
        <v>39.587073608617594</v>
      </c>
      <c r="PX21" s="303">
        <f>IFERROR(IF(N(data_NoOutliers!GG21),data_NoOutliers!GG21,MID(data_NoOutliers!GG21,2,99)/2),"")</f>
        <v>0.92300000000000004</v>
      </c>
      <c r="PY21" s="320">
        <f t="shared" si="225"/>
        <v>0.91300000000000003</v>
      </c>
      <c r="PZ21" s="321">
        <f t="shared" si="226"/>
        <v>64.248148148148147</v>
      </c>
      <c r="QA21" s="303">
        <f>IFERROR(IF(N(data_NoOutliers!GH21),data_NoOutliers!GH21,MID(data_NoOutliers!GH21,2,99)/2),"")</f>
        <v>0.01</v>
      </c>
      <c r="QB21" s="303">
        <f>IFERROR(IF(N(data_NoOutliers!GI21),data_NoOutliers!GI21,MID(data_NoOutliers!GI21,2,99)/2),"")</f>
        <v>0.91600000000000004</v>
      </c>
      <c r="QC21" s="317">
        <f t="shared" si="323"/>
        <v>0.90600000000000003</v>
      </c>
      <c r="QD21" s="318">
        <f t="shared" si="227"/>
        <v>63.952941176470596</v>
      </c>
      <c r="QE21" s="303">
        <f>IFERROR(IF(N(data_NoOutliers!GJ21),data_NoOutliers!GJ21,MID(data_NoOutliers!GJ21,2,99)/2),"")</f>
        <v>0.01</v>
      </c>
      <c r="QF21" s="303">
        <f>IFERROR(IF(N(data_NoOutliers!GK21),data_NoOutliers!GK21,MID(data_NoOutliers!GK21,2,99)/2),"")</f>
        <v>0.52300000000000002</v>
      </c>
      <c r="QG21" s="317">
        <f t="shared" si="228"/>
        <v>0.51300000000000001</v>
      </c>
      <c r="QH21" s="318">
        <f t="shared" si="229"/>
        <v>27</v>
      </c>
      <c r="QI21" s="303">
        <f>IFERROR(IF(N(data_NoOutliers!GL21),data_NoOutliers!GL21,MID(data_NoOutliers!GL21,2,99)/2),"")</f>
        <v>0.871</v>
      </c>
      <c r="QJ21" s="317">
        <f t="shared" si="230"/>
        <v>0.86099999999999999</v>
      </c>
      <c r="QK21" s="318">
        <f t="shared" si="231"/>
        <v>48.991796874999999</v>
      </c>
      <c r="QL21" s="303">
        <f>IFERROR(IF(N(data_NoOutliers!GM21),data_NoOutliers!GM21,MID(data_NoOutliers!GM21,2,99)/2),"")</f>
        <v>0.01</v>
      </c>
      <c r="QM21" s="303">
        <f>IFERROR(IF(N(data_NoOutliers!GN21),data_NoOutliers!GN21,MID(data_NoOutliers!GN21,2,99)/2),"")</f>
        <v>0.96699999999999997</v>
      </c>
      <c r="QN21" s="328">
        <f t="shared" si="324"/>
        <v>0.95699999999999996</v>
      </c>
      <c r="QO21" s="329">
        <f t="shared" si="290"/>
        <v>59.292391304347817</v>
      </c>
      <c r="QP21" s="303">
        <f>IFERROR(IF(N(data_NoOutliers!GO21),data_NoOutliers!GO21,MID(data_NoOutliers!GO21,2,99)/2),"")</f>
        <v>0.01</v>
      </c>
      <c r="QQ21" s="303">
        <f>IFERROR(IF(N(data_NoOutliers!GP21),data_NoOutliers!GP21,MID(data_NoOutliers!GP21,2,99)/2),"")</f>
        <v>0.32700000000000001</v>
      </c>
      <c r="QR21" s="328">
        <f t="shared" si="232"/>
        <v>0.317</v>
      </c>
      <c r="QS21" s="329">
        <f t="shared" si="233"/>
        <v>15.85</v>
      </c>
      <c r="QT21" s="303">
        <f>IFERROR(IF(N(data_NoOutliers!GQ21),data_NoOutliers!GQ21,MID(data_NoOutliers!GQ21,2,99)/2),"")</f>
        <v>0.39900000000000002</v>
      </c>
      <c r="QU21" s="328">
        <f t="shared" si="234"/>
        <v>0.38900000000000001</v>
      </c>
      <c r="QV21" s="329">
        <f t="shared" si="235"/>
        <v>29.108390410958908</v>
      </c>
      <c r="QW21" s="303">
        <f>IFERROR(IF(N(data_NoOutliers!GR21),data_NoOutliers!GR21,MID(data_NoOutliers!GR21,2,99)/2),"")</f>
        <v>0.01</v>
      </c>
      <c r="QX21" s="303">
        <f>IFERROR(IF(N(data_NoOutliers!GS21),data_NoOutliers!GS21,MID(data_NoOutliers!GS21,2,99)/2),"")</f>
        <v>0.53800000000000003</v>
      </c>
      <c r="QY21" s="326">
        <f t="shared" si="325"/>
        <v>0.52800000000000002</v>
      </c>
      <c r="QZ21" s="327">
        <f t="shared" si="292"/>
        <v>40.128</v>
      </c>
      <c r="RA21" s="303">
        <f>IFERROR(IF(N(data_NoOutliers!GT21),data_NoOutliers!GT21,MID(data_NoOutliers!GT21,2,99)/2),"")</f>
        <v>0.01</v>
      </c>
      <c r="RB21" s="303">
        <f>IFERROR(IF(N(data_NoOutliers!GU21),data_NoOutliers!GU21,MID(data_NoOutliers!GU21,2,99)/2),"")</f>
        <v>1.62</v>
      </c>
      <c r="RC21" s="326">
        <f t="shared" si="236"/>
        <v>1.61</v>
      </c>
      <c r="RD21" s="327">
        <f t="shared" si="293"/>
        <v>89.444444444444443</v>
      </c>
      <c r="RE21" s="303">
        <f>IFERROR(IF(N(data_NoOutliers!GV21),data_NoOutliers!GV21,MID(data_NoOutliers!GV21,2,99)/2),"")</f>
        <v>0.48199999999999998</v>
      </c>
      <c r="RF21" s="326">
        <f t="shared" si="237"/>
        <v>0.47199999999999998</v>
      </c>
      <c r="RG21" s="327">
        <f t="shared" si="238"/>
        <v>35.872</v>
      </c>
      <c r="RH21" s="303">
        <f>IFERROR(IF(N(data_NoOutliers!GW21),data_NoOutliers!GW21,MID(data_NoOutliers!GW21,2,99)/2),"")</f>
        <v>0.01</v>
      </c>
      <c r="RI21" s="303">
        <f>IFERROR(IF(N(data_NoOutliers!GX21),data_NoOutliers!GX21,MID(data_NoOutliers!GX21,2,99)/2),"")</f>
        <v>0.78700000000000003</v>
      </c>
      <c r="RJ21" s="292">
        <f t="shared" si="326"/>
        <v>0.77700000000000002</v>
      </c>
      <c r="RK21" s="304">
        <f t="shared" si="239"/>
        <v>47.762647058823525</v>
      </c>
      <c r="RL21" s="303">
        <f>IFERROR(IF(N(data_NoOutliers!GY21),data_NoOutliers!GY21,MID(data_NoOutliers!GY21,2,99)/2),"")</f>
        <v>0.01</v>
      </c>
      <c r="RM21" s="303">
        <f>IFERROR(IF(N(data_NoOutliers!GZ21),data_NoOutliers!GZ21,MID(data_NoOutliers!GZ21,2,99)/2),"")</f>
        <v>1.1200000000000001</v>
      </c>
      <c r="RN21" s="292">
        <f t="shared" si="240"/>
        <v>1.1100000000000001</v>
      </c>
      <c r="RO21" s="304">
        <f t="shared" si="241"/>
        <v>60.821917808219183</v>
      </c>
      <c r="RP21" s="303">
        <f>IFERROR(IF(N(data_NoOutliers!HA21),data_NoOutliers!HA21,MID(data_NoOutliers!HA21,2,99)/2),"")</f>
        <v>2.23</v>
      </c>
      <c r="RQ21" s="292">
        <f t="shared" si="242"/>
        <v>2.2200000000000002</v>
      </c>
      <c r="RR21" s="304">
        <f t="shared" si="243"/>
        <v>168.72000000000003</v>
      </c>
      <c r="RS21" s="303">
        <f>IFERROR(IF(N(data_NoOutliers!HB21),data_NoOutliers!HB21,MID(data_NoOutliers!HB21,2,99)/2),"")</f>
        <v>0.01</v>
      </c>
      <c r="RT21" s="303">
        <f>IFERROR(IF(N(data_NoOutliers!HC21),data_NoOutliers!HC21,MID(data_NoOutliers!HC21,2,99)/2),"")</f>
        <v>0.88200000000000001</v>
      </c>
      <c r="RU21" s="118">
        <f t="shared" si="327"/>
        <v>0.872</v>
      </c>
      <c r="RV21" s="306">
        <f t="shared" si="244"/>
        <v>55.563414634146326</v>
      </c>
      <c r="RW21" s="303">
        <f>IFERROR(IF(N(data_NoOutliers!HD21),data_NoOutliers!HD21,MID(data_NoOutliers!HD21,2,99)/2),"")</f>
        <v>0.01</v>
      </c>
      <c r="RX21" s="303">
        <f>IFERROR(IF(N(data_NoOutliers!HE21),data_NoOutliers!HE21,MID(data_NoOutliers!HE21,2,99)/2),"")</f>
        <v>1.18</v>
      </c>
      <c r="RY21" s="118">
        <f t="shared" si="245"/>
        <v>1.17</v>
      </c>
      <c r="RZ21" s="306">
        <f t="shared" si="246"/>
        <v>61.798494652053336</v>
      </c>
      <c r="SA21" s="303">
        <f>IFERROR(IF(N(data_NoOutliers!HF21),data_NoOutliers!HF21,MID(data_NoOutliers!HF21,2,99)/2),"")</f>
        <v>0.73399999999999999</v>
      </c>
      <c r="SB21" s="118">
        <f t="shared" si="247"/>
        <v>0.72399999999999998</v>
      </c>
      <c r="SC21" s="340">
        <f t="shared" si="248"/>
        <v>45.853333333333332</v>
      </c>
      <c r="SD21" s="303">
        <f>IFERROR(IF(N(data_NoOutliers!HG21),data_NoOutliers!HG21,MID(data_NoOutliers!HG21,2,99)/2),"")</f>
        <v>0.01</v>
      </c>
      <c r="SE21" s="303">
        <f>IFERROR(IF(N(data_NoOutliers!HH21),data_NoOutliers!HH21,MID(data_NoOutliers!HH21,2,99)/2),"")</f>
        <v>0.86299999999999999</v>
      </c>
      <c r="SF21" s="307">
        <f t="shared" si="328"/>
        <v>0.85299999999999998</v>
      </c>
      <c r="SG21" s="308">
        <f t="shared" si="249"/>
        <v>61.967941176470582</v>
      </c>
      <c r="SH21" s="303">
        <f>IFERROR(IF(N(data_NoOutliers!HI21),data_NoOutliers!HI21,MID(data_NoOutliers!HI21,2,99)/2),"")</f>
        <v>0.01</v>
      </c>
      <c r="SI21" s="303">
        <f>IFERROR(IF(N(data_NoOutliers!HJ21),data_NoOutliers!HJ21,MID(data_NoOutliers!HJ21,2,99)/2),"")</f>
        <v>1.22</v>
      </c>
      <c r="SJ21" s="307">
        <f t="shared" si="250"/>
        <v>1.21</v>
      </c>
      <c r="SK21" s="338">
        <f t="shared" si="251"/>
        <v>65.405405405405403</v>
      </c>
      <c r="SL21" s="303">
        <f>IFERROR(IF(N(data_NoOutliers!HK21),data_NoOutliers!HK21,MID(data_NoOutliers!HK21,2,99)/2),"")</f>
        <v>0.89800000000000002</v>
      </c>
      <c r="SM21" s="307">
        <f t="shared" si="252"/>
        <v>0.88800000000000001</v>
      </c>
      <c r="SN21" s="338">
        <f t="shared" si="253"/>
        <v>63.27</v>
      </c>
      <c r="SO21" s="303">
        <f>IFERROR(IF(N(data_NoOutliers!HL21),data_NoOutliers!HL21,MID(data_NoOutliers!HL21,2,99)/2),"")</f>
        <v>0.01</v>
      </c>
      <c r="SP21" s="303">
        <f>IFERROR(IF(N(data_NoOutliers!HM21),data_NoOutliers!HM21,MID(data_NoOutliers!HM21,2,99)/2),"")</f>
        <v>0.01</v>
      </c>
      <c r="SQ21" s="127">
        <f t="shared" si="329"/>
        <v>0</v>
      </c>
      <c r="SR21" s="305">
        <f t="shared" si="254"/>
        <v>0</v>
      </c>
      <c r="SS21" s="303">
        <f>IFERROR(IF(N(data_NoOutliers!HN21),data_NoOutliers!HN21,MID(data_NoOutliers!HN21,2,99)/2),"")</f>
        <v>0.01</v>
      </c>
      <c r="ST21" s="303">
        <f>IFERROR(IF(N(data_NoOutliers!HO21),data_NoOutliers!HO21,MID(data_NoOutliers!HO21,2,99)/2),"")</f>
        <v>0.26100000000000001</v>
      </c>
      <c r="SU21" s="127">
        <f t="shared" si="255"/>
        <v>0.251</v>
      </c>
      <c r="SV21" s="302">
        <f t="shared" si="256"/>
        <v>16.190043290043292</v>
      </c>
      <c r="SW21" s="303">
        <f>IFERROR(IF(N(data_NoOutliers!HP21),data_NoOutliers!HP21,MID(data_NoOutliers!HP21,2,99)/2),"")</f>
        <v>9.1999999999999998E-2</v>
      </c>
      <c r="SX21" s="127">
        <f t="shared" si="257"/>
        <v>8.2000000000000003E-2</v>
      </c>
      <c r="SY21" s="330">
        <f t="shared" si="258"/>
        <v>8.5203124999999993</v>
      </c>
      <c r="SZ21" s="4">
        <f>IFERROR(IF(N(data_NoOutliers!HQ21),data_NoOutliers!HQ21,MID(data_NoOutliers!HQ21,2,99)/2),"")</f>
        <v>0.01</v>
      </c>
      <c r="TA21" s="4">
        <f>IFERROR(IF(N(data_NoOutliers!HR21),data_NoOutliers!HR21,MID(data_NoOutliers!HR21,2,99)/2),"")</f>
        <v>1.03</v>
      </c>
      <c r="TB21" s="118">
        <f t="shared" si="330"/>
        <v>1.02</v>
      </c>
      <c r="TC21" s="306">
        <f t="shared" si="259"/>
        <v>66.592070484581498</v>
      </c>
      <c r="TD21" s="4">
        <f>IFERROR(IF(N(data_NoOutliers!HS21),data_NoOutliers!HS21,MID(data_NoOutliers!HS21,2,99)/2),"")</f>
        <v>0.01</v>
      </c>
      <c r="TE21" s="4">
        <f>IFERROR(IF(N(data_NoOutliers!HT21),data_NoOutliers!HT21,MID(data_NoOutliers!HT21,2,99)/2),"")</f>
        <v>2.38</v>
      </c>
      <c r="TF21" s="118">
        <f t="shared" si="260"/>
        <v>2.37</v>
      </c>
      <c r="TG21" s="458">
        <f t="shared" si="261"/>
        <v>101.71534348004937</v>
      </c>
      <c r="TH21" s="4">
        <f>IFERROR(IF(N(data_NoOutliers!HU21),data_NoOutliers!HU21,MID(data_NoOutliers!HU21,2,99)/2),"")</f>
        <v>1.42</v>
      </c>
      <c r="TI21" s="118">
        <f t="shared" si="262"/>
        <v>1.41</v>
      </c>
      <c r="TJ21" s="340">
        <f t="shared" si="263"/>
        <v>80.36999999999999</v>
      </c>
      <c r="TK21" s="4">
        <f>IFERROR(IF(N(data_NoOutliers!HV21),data_NoOutliers!HV21,MID(data_NoOutliers!HV21,2,99)/2),"")</f>
        <v>0.01</v>
      </c>
      <c r="TL21" s="4">
        <f>IFERROR(IF(N(data_NoOutliers!HW21),data_NoOutliers!HW21,MID(data_NoOutliers!HW21,2,99)/2),"")</f>
        <v>0.435</v>
      </c>
      <c r="TM21" s="462">
        <f t="shared" si="331"/>
        <v>0.42499999999999999</v>
      </c>
      <c r="TN21" s="463">
        <f t="shared" si="264"/>
        <v>29.972707423580779</v>
      </c>
      <c r="TO21" s="4">
        <f>IFERROR(IF(N(data_NoOutliers!HX21),data_NoOutliers!HX21,MID(data_NoOutliers!HX21,2,99)/2),"")</f>
        <v>0.01</v>
      </c>
      <c r="TP21" s="4">
        <f>IFERROR(IF(N(data_NoOutliers!HY21),data_NoOutliers!HY21,MID(data_NoOutliers!HY21,2,99)/2),"")</f>
        <v>1.3</v>
      </c>
      <c r="TQ21" s="462">
        <f t="shared" si="316"/>
        <v>1.29</v>
      </c>
      <c r="TR21" s="465">
        <f t="shared" si="265"/>
        <v>66.205287713841372</v>
      </c>
      <c r="TS21" s="4">
        <f>IFERROR(IF(N(data_NoOutliers!HZ21),data_NoOutliers!HZ21,MID(data_NoOutliers!HZ21,2,99)/2),"")</f>
        <v>0.65400000000000003</v>
      </c>
      <c r="TT21" s="462">
        <f t="shared" si="266"/>
        <v>0.64400000000000002</v>
      </c>
      <c r="TU21" s="464">
        <f t="shared" si="267"/>
        <v>41.635708566853481</v>
      </c>
      <c r="TV21" s="4">
        <f>IFERROR(IF(N(data_NoOutliers!IA21),data_NoOutliers!IA21,MID(data_NoOutliers!IA21,2,99)/2),"")</f>
        <v>0.01</v>
      </c>
      <c r="TW21" s="4">
        <f>IFERROR(IF(N(data_NoOutliers!IB21),data_NoOutliers!IB21,MID(data_NoOutliers!IB21,2,99)/2),"")</f>
        <v>0.15</v>
      </c>
      <c r="TX21" s="468">
        <f t="shared" si="332"/>
        <v>0.13999999999999999</v>
      </c>
      <c r="TY21" s="470">
        <f t="shared" si="302"/>
        <v>12.961559285327555</v>
      </c>
      <c r="TZ21" s="4">
        <f>IFERROR(IF(N(data_NoOutliers!IC21),data_NoOutliers!IC21,MID(data_NoOutliers!IC21,2,99)/2),"")</f>
        <v>0.01</v>
      </c>
      <c r="UA21" s="4">
        <f>IFERROR(IF(N(data_NoOutliers!ID21),data_NoOutliers!ID21,MID(data_NoOutliers!ID21,2,99)/2),"")</f>
        <v>0.65100000000000002</v>
      </c>
      <c r="UB21" s="468">
        <f t="shared" si="317"/>
        <v>0.64100000000000001</v>
      </c>
      <c r="UC21" s="471">
        <f t="shared" si="268"/>
        <v>40.88289249146758</v>
      </c>
      <c r="UD21" s="4">
        <f>IFERROR(IF(N(data_NoOutliers!IE21),data_NoOutliers!IE21,MID(data_NoOutliers!IE21,2,99)/2),"")</f>
        <v>0.112</v>
      </c>
      <c r="UE21" s="468">
        <f t="shared" si="318"/>
        <v>0.10200000000000001</v>
      </c>
      <c r="UF21" s="472">
        <f t="shared" si="270"/>
        <v>9.5075322101090194</v>
      </c>
      <c r="UG21" s="4">
        <f>IFERROR(IF(N(data_NoOutliers!IF21),data_NoOutliers!IF21,MID(data_NoOutliers!IF21,2,99)/2),"")</f>
        <v>0.01</v>
      </c>
      <c r="UH21" s="4">
        <f>IFERROR(IF(N(data_NoOutliers!IG21),data_NoOutliers!IG21,MID(data_NoOutliers!IG21,2,99)/2),"")</f>
        <v>0.01</v>
      </c>
      <c r="UI21" s="479">
        <f t="shared" si="333"/>
        <v>0</v>
      </c>
      <c r="UJ21" s="480">
        <f t="shared" si="271"/>
        <v>0</v>
      </c>
      <c r="UK21" s="4">
        <f>IFERROR(IF(N(data_NoOutliers!IH21),data_NoOutliers!IH21,MID(data_NoOutliers!IH21,2,99)/2),"")</f>
        <v>0.01</v>
      </c>
      <c r="UL21" s="4">
        <f>IFERROR(IF(N(data_NoOutliers!II21),data_NoOutliers!II21,MID(data_NoOutliers!II21,2,99)/2),"")</f>
        <v>0.01</v>
      </c>
      <c r="UM21" s="483">
        <f t="shared" si="334"/>
        <v>0</v>
      </c>
      <c r="UN21" s="485">
        <f t="shared" si="272"/>
        <v>0</v>
      </c>
      <c r="UO21" s="4">
        <f>IFERROR(IF(N(data_NoOutliers!IJ21),data_NoOutliers!IJ21,MID(data_NoOutliers!IJ21,2,99)/2),"")</f>
        <v>0.01</v>
      </c>
      <c r="UP21" s="4">
        <f>IFERROR(IF(N(data_NoOutliers!IK21),data_NoOutliers!IK21,MID(data_NoOutliers!IK21,2,99)/2),"")</f>
        <v>1.0900000000000001</v>
      </c>
      <c r="UQ21" s="483">
        <f t="shared" si="336"/>
        <v>1.08</v>
      </c>
      <c r="UR21" s="486">
        <f t="shared" si="273"/>
        <v>64.562637362637361</v>
      </c>
      <c r="US21" s="4">
        <f>IFERROR(IF(N(data_NoOutliers!IL21),data_NoOutliers!IL21,MID(data_NoOutliers!IL21,2,99)/2),"")</f>
        <v>0.32200000000000001</v>
      </c>
      <c r="UT21" s="483">
        <f t="shared" si="320"/>
        <v>0.312</v>
      </c>
      <c r="UU21" s="487">
        <f t="shared" si="274"/>
        <v>37.049999999999997</v>
      </c>
      <c r="UV21" s="4">
        <f>IFERROR(IF(N(data_NoOutliers!IM21),data_NoOutliers!IM21,MID(data_NoOutliers!IM21,2,99)/2),"")</f>
        <v>0.01</v>
      </c>
      <c r="UW21" s="4">
        <f>IFERROR(IF(N(data_NoOutliers!IN21),data_NoOutliers!IN21,MID(data_NoOutliers!IN21,2,99)/2),"")</f>
        <v>0.01</v>
      </c>
      <c r="UX21" s="491">
        <f t="shared" si="335"/>
        <v>0</v>
      </c>
      <c r="UY21" s="494">
        <f t="shared" si="275"/>
        <v>0</v>
      </c>
      <c r="UZ21" s="4">
        <f>IFERROR(IF(N(data_NoOutliers!IO21),data_NoOutliers!IO21,MID(data_NoOutliers!IO21,2,99)/2),"")</f>
        <v>0.01</v>
      </c>
      <c r="VA21" s="4">
        <f>IFERROR(IF(N(data_NoOutliers!IP21),data_NoOutliers!IP21,MID(data_NoOutliers!IP21,2,99)/2),"")</f>
        <v>3.21</v>
      </c>
      <c r="VB21" s="491">
        <f t="shared" si="337"/>
        <v>3.2</v>
      </c>
      <c r="VC21" s="495">
        <f t="shared" si="276"/>
        <v>195.1219512195122</v>
      </c>
      <c r="VD21" s="4">
        <f>IFERROR(IF(N(data_NoOutliers!IQ21),data_NoOutliers!IQ21,MID(data_NoOutliers!IQ21,2,99)/2),"")</f>
        <v>0.45900000000000002</v>
      </c>
      <c r="VE21" s="491">
        <f t="shared" si="322"/>
        <v>0.44900000000000001</v>
      </c>
      <c r="VF21" s="493">
        <f t="shared" si="277"/>
        <v>40.759222222222213</v>
      </c>
      <c r="VG21" s="4" t="str">
        <f>IFERROR(IF(N(data_NoOutliers!IR21),data_NoOutliers!IR21,MID(data_NoOutliers!IR21,2,99)/2),"")</f>
        <v/>
      </c>
      <c r="VH21" s="4" t="str">
        <f>IFERROR(IF(N(data_NoOutliers!IS21),data_NoOutliers!IS21,MID(data_NoOutliers!IS21,2,99)/2),"")</f>
        <v/>
      </c>
      <c r="VI21" s="4" t="str">
        <f>IFERROR(IF(N(data_NoOutliers!IT21),data_NoOutliers!IT21,MID(data_NoOutliers!IT21,2,99)/2),"")</f>
        <v/>
      </c>
      <c r="VJ21" s="4" t="str">
        <f>IFERROR(IF(N(data_NoOutliers!IU21),data_NoOutliers!IU21,MID(data_NoOutliers!IU21,2,99)/2),"")</f>
        <v/>
      </c>
      <c r="VK21" s="4" t="str">
        <f>IFERROR(IF(N(data_NoOutliers!IV21),data_NoOutliers!IV21,MID(data_NoOutliers!IV21,2,99)/2),"")</f>
        <v/>
      </c>
      <c r="VL21" s="4" t="str">
        <f>IFERROR(IF(N(data_NoOutliers!IW21),data_NoOutliers!IW21,MID(data_NoOutliers!IW21,2,99)/2),"")</f>
        <v/>
      </c>
      <c r="VM21" s="4" t="str">
        <f>IFERROR(IF(N(data_NoOutliers!IX21),data_NoOutliers!IX21,MID(data_NoOutliers!IX21,2,99)/2),"")</f>
        <v/>
      </c>
      <c r="VN21" s="4" t="str">
        <f>IFERROR(IF(N(data_NoOutliers!IY21),data_NoOutliers!IY21,MID(data_NoOutliers!IY21,2,99)/2),"")</f>
        <v/>
      </c>
      <c r="VO21" s="4" t="str">
        <f>IFERROR(IF(N(data_NoOutliers!IZ21),data_NoOutliers!IZ21,MID(data_NoOutliers!IZ21,2,99)/2),"")</f>
        <v/>
      </c>
      <c r="VP21" s="4" t="str">
        <f>IFERROR(IF(N(data_NoOutliers!JA21),data_NoOutliers!JA21,MID(data_NoOutliers!JA21,2,99)/2),"")</f>
        <v/>
      </c>
      <c r="VQ21" s="4" t="str">
        <f>IFERROR(IF(N(data_NoOutliers!JB21),data_NoOutliers!JB21,MID(data_NoOutliers!JB21,2,99)/2),"")</f>
        <v/>
      </c>
      <c r="VR21" s="4" t="str">
        <f>IFERROR(IF(N(data_NoOutliers!JC21),data_NoOutliers!JC21,MID(data_NoOutliers!JC21,2,99)/2),"")</f>
        <v/>
      </c>
      <c r="VS21" s="4" t="str">
        <f>IFERROR(IF(N(data_NoOutliers!JD21),data_NoOutliers!JD21,MID(data_NoOutliers!JD21,2,99)/2),"")</f>
        <v/>
      </c>
      <c r="VT21" s="4" t="str">
        <f>IFERROR(IF(N(data_NoOutliers!JE21),data_NoOutliers!JE21,MID(data_NoOutliers!JE21,2,99)/2),"")</f>
        <v/>
      </c>
      <c r="VU21" s="4" t="str">
        <f>IFERROR(IF(N(data_NoOutliers!JF21),data_NoOutliers!JF21,MID(data_NoOutliers!JF21,2,99)/2),"")</f>
        <v/>
      </c>
      <c r="VV21" s="4" t="str">
        <f>IFERROR(IF(N(data_NoOutliers!JG21),data_NoOutliers!JG21,MID(data_NoOutliers!JG21,2,99)/2),"")</f>
        <v/>
      </c>
      <c r="VW21" s="4" t="str">
        <f>IFERROR(IF(N(data_NoOutliers!JH21),data_NoOutliers!JH21,MID(data_NoOutliers!JH21,2,99)/2),"")</f>
        <v/>
      </c>
      <c r="VX21" s="4" t="str">
        <f>IFERROR(IF(N(data_NoOutliers!JI21),data_NoOutliers!JI21,MID(data_NoOutliers!JI21,2,99)/2),"")</f>
        <v/>
      </c>
      <c r="VY21" s="4" t="str">
        <f>IFERROR(IF(N(data_NoOutliers!JJ21),data_NoOutliers!JJ21,MID(data_NoOutliers!JJ21,2,99)/2),"")</f>
        <v/>
      </c>
      <c r="VZ21" s="4" t="str">
        <f>IFERROR(IF(N(data_NoOutliers!JK21),data_NoOutliers!JK21,MID(data_NoOutliers!JK21,2,99)/2),"")</f>
        <v/>
      </c>
      <c r="WA21" s="4" t="str">
        <f>IFERROR(IF(N(data_NoOutliers!JL21),data_NoOutliers!JL21,MID(data_NoOutliers!JL21,2,99)/2),"")</f>
        <v/>
      </c>
      <c r="WB21" s="4" t="str">
        <f>IFERROR(IF(N(data_NoOutliers!JM21),data_NoOutliers!JM21,MID(data_NoOutliers!JM21,2,99)/2),"")</f>
        <v/>
      </c>
      <c r="WC21" s="4" t="str">
        <f>IFERROR(IF(N(data_NoOutliers!JN21),data_NoOutliers!JN21,MID(data_NoOutliers!JN21,2,99)/2),"")</f>
        <v/>
      </c>
      <c r="WD21" s="4" t="str">
        <f>IFERROR(IF(N(data_NoOutliers!JO21),data_NoOutliers!JO21,MID(data_NoOutliers!JO21,2,99)/2),"")</f>
        <v/>
      </c>
      <c r="WE21" s="4" t="str">
        <f>IFERROR(IF(N(data_NoOutliers!JP21),data_NoOutliers!JP21,MID(data_NoOutliers!JP21,2,99)/2),"")</f>
        <v/>
      </c>
      <c r="WF21" s="4" t="str">
        <f>IFERROR(IF(N(data_NoOutliers!JQ21),data_NoOutliers!JQ21,MID(data_NoOutliers!JQ21,2,99)/2),"")</f>
        <v/>
      </c>
      <c r="WG21" s="4" t="str">
        <f>IFERROR(IF(N(data_NoOutliers!JR21),data_NoOutliers!JR21,MID(data_NoOutliers!JR21,2,99)/2),"")</f>
        <v/>
      </c>
      <c r="WH21" s="4" t="str">
        <f>IFERROR(IF(N(data_NoOutliers!JS21),data_NoOutliers!JS21,MID(data_NoOutliers!JS21,2,99)/2),"")</f>
        <v/>
      </c>
      <c r="WI21" s="4" t="str">
        <f>IFERROR(IF(N(data_NoOutliers!JT21),data_NoOutliers!JT21,MID(data_NoOutliers!JT21,2,99)/2),"")</f>
        <v/>
      </c>
      <c r="WJ21" s="4" t="str">
        <f>IFERROR(IF(N(data_NoOutliers!JU21),data_NoOutliers!JU21,MID(data_NoOutliers!JU21,2,99)/2),"")</f>
        <v/>
      </c>
      <c r="WK21" s="4" t="str">
        <f>IFERROR(IF(N(data_NoOutliers!JV21),data_NoOutliers!JV21,MID(data_NoOutliers!JV21,2,99)/2),"")</f>
        <v/>
      </c>
      <c r="WL21" s="4" t="str">
        <f>IFERROR(IF(N(data_NoOutliers!JW21),data_NoOutliers!JW21,MID(data_NoOutliers!JW21,2,99)/2),"")</f>
        <v/>
      </c>
      <c r="WM21" s="4" t="str">
        <f>IFERROR(IF(N(data_NoOutliers!JX21),data_NoOutliers!JX21,MID(data_NoOutliers!JX21,2,99)/2),"")</f>
        <v/>
      </c>
      <c r="WN21" s="4" t="str">
        <f>IFERROR(IF(N(data_NoOutliers!JY21),data_NoOutliers!JY21,MID(data_NoOutliers!JY21,2,99)/2),"")</f>
        <v/>
      </c>
      <c r="WO21" s="4" t="str">
        <f>IFERROR(IF(N(data_NoOutliers!JZ21),data_NoOutliers!JZ21,MID(data_NoOutliers!JZ21,2,99)/2),"")</f>
        <v/>
      </c>
      <c r="WP21" s="4" t="str">
        <f>IFERROR(IF(N(data_NoOutliers!KA21),data_NoOutliers!KA21,MID(data_NoOutliers!KA21,2,99)/2),"")</f>
        <v/>
      </c>
      <c r="WQ21" s="4" t="str">
        <f>IFERROR(IF(N(data_NoOutliers!KB21),data_NoOutliers!KB21,MID(data_NoOutliers!KB21,2,99)/2),"")</f>
        <v/>
      </c>
      <c r="WR21" s="4" t="str">
        <f>IFERROR(IF(N(data_NoOutliers!KC21),data_NoOutliers!KC21,MID(data_NoOutliers!KC21,2,99)/2),"")</f>
        <v/>
      </c>
      <c r="WS21" s="4" t="str">
        <f>IFERROR(IF(N(data_NoOutliers!KD21),data_NoOutliers!KD21,MID(data_NoOutliers!KD21,2,99)/2),"")</f>
        <v/>
      </c>
      <c r="WT21" s="4" t="str">
        <f>IFERROR(IF(N(data_NoOutliers!KE21),data_NoOutliers!KE21,MID(data_NoOutliers!KE21,2,99)/2),"")</f>
        <v/>
      </c>
      <c r="WU21" s="4" t="str">
        <f>IFERROR(IF(N(data_NoOutliers!KF21),data_NoOutliers!KF21,MID(data_NoOutliers!KF21,2,99)/2),"")</f>
        <v/>
      </c>
      <c r="WV21" s="4" t="str">
        <f>IFERROR(IF(N(data_NoOutliers!KG21),data_NoOutliers!KG21,MID(data_NoOutliers!KG21,2,99)/2),"")</f>
        <v/>
      </c>
      <c r="WW21" s="4" t="str">
        <f>IFERROR(IF(N(data_NoOutliers!KH21),data_NoOutliers!KH21,MID(data_NoOutliers!KH21,2,99)/2),"")</f>
        <v/>
      </c>
      <c r="WX21" s="4" t="str">
        <f>IFERROR(IF(N(data_NoOutliers!KI21),data_NoOutliers!KI21,MID(data_NoOutliers!KI21,2,99)/2),"")</f>
        <v/>
      </c>
      <c r="WY21" s="4" t="str">
        <f>IFERROR(IF(N(data_NoOutliers!KJ21),data_NoOutliers!KJ21,MID(data_NoOutliers!KJ21,2,99)/2),"")</f>
        <v/>
      </c>
      <c r="WZ21" s="4" t="str">
        <f>IFERROR(IF(N(data_NoOutliers!KK21),data_NoOutliers!KK21,MID(data_NoOutliers!KK21,2,99)/2),"")</f>
        <v/>
      </c>
      <c r="XA21" s="4" t="str">
        <f>IFERROR(IF(N(data_NoOutliers!KL21),data_NoOutliers!KL21,MID(data_NoOutliers!KL21,2,99)/2),"")</f>
        <v/>
      </c>
      <c r="XB21" s="4" t="str">
        <f>IFERROR(IF(N(data_NoOutliers!KM21),data_NoOutliers!KM21,MID(data_NoOutliers!KM21,2,99)/2),"")</f>
        <v/>
      </c>
      <c r="XC21" s="4" t="str">
        <f>IFERROR(IF(N(data_NoOutliers!KN21),data_NoOutliers!KN21,MID(data_NoOutliers!KN21,2,99)/2),"")</f>
        <v/>
      </c>
      <c r="XD21" s="4" t="str">
        <f>IFERROR(IF(N(data_NoOutliers!KO21),data_NoOutliers!KO21,MID(data_NoOutliers!KO21,2,99)/2),"")</f>
        <v/>
      </c>
      <c r="XE21" s="4" t="str">
        <f>IFERROR(IF(N(data_NoOutliers!KP21),data_NoOutliers!KP21,MID(data_NoOutliers!KP21,2,99)/2),"")</f>
        <v/>
      </c>
      <c r="XF21" s="4" t="str">
        <f>IFERROR(IF(N(data_NoOutliers!KQ21),data_NoOutliers!KQ21,MID(data_NoOutliers!KQ21,2,99)/2),"")</f>
        <v/>
      </c>
      <c r="XG21" s="4" t="str">
        <f>IFERROR(IF(N(data_NoOutliers!KR21),data_NoOutliers!KR21,MID(data_NoOutliers!KR21,2,99)/2),"")</f>
        <v/>
      </c>
      <c r="XH21" s="4" t="str">
        <f>IFERROR(IF(N(data_NoOutliers!KS21),data_NoOutliers!KS21,MID(data_NoOutliers!KS21,2,99)/2),"")</f>
        <v/>
      </c>
      <c r="XI21" s="4" t="str">
        <f>IFERROR(IF(N(data_NoOutliers!KT21),data_NoOutliers!KT21,MID(data_NoOutliers!KT21,2,99)/2),"")</f>
        <v/>
      </c>
      <c r="XJ21" s="4" t="str">
        <f>IFERROR(IF(N(data_NoOutliers!KU21),data_NoOutliers!KU21,MID(data_NoOutliers!KU21,2,99)/2),"")</f>
        <v/>
      </c>
      <c r="XK21" s="4" t="str">
        <f>IFERROR(IF(N(data_NoOutliers!KV21),data_NoOutliers!KV21,MID(data_NoOutliers!KV21,2,99)/2),"")</f>
        <v/>
      </c>
      <c r="XL21" s="4" t="str">
        <f>IFERROR(IF(N(data_NoOutliers!KW21),data_NoOutliers!KW21,MID(data_NoOutliers!KW21,2,99)/2),"")</f>
        <v/>
      </c>
      <c r="XM21" s="4" t="str">
        <f>IFERROR(IF(N(data_NoOutliers!KX21),data_NoOutliers!KX21,MID(data_NoOutliers!KX21,2,99)/2),"")</f>
        <v/>
      </c>
      <c r="XN21" s="4" t="str">
        <f>IFERROR(IF(N(data_NoOutliers!KY21),data_NoOutliers!KY21,MID(data_NoOutliers!KY21,2,99)/2),"")</f>
        <v/>
      </c>
      <c r="XO21" s="4" t="str">
        <f>IFERROR(IF(N(data_NoOutliers!KZ21),data_NoOutliers!KZ21,MID(data_NoOutliers!KZ21,2,99)/2),"")</f>
        <v/>
      </c>
      <c r="XP21" s="4" t="str">
        <f>IFERROR(IF(N(data_NoOutliers!LA21),data_NoOutliers!LA21,MID(data_NoOutliers!LA21,2,99)/2),"")</f>
        <v/>
      </c>
      <c r="XQ21" s="4" t="str">
        <f>IFERROR(IF(N(data_NoOutliers!LB21),data_NoOutliers!LB21,MID(data_NoOutliers!LB21,2,99)/2),"")</f>
        <v/>
      </c>
      <c r="XR21" s="4" t="str">
        <f>IFERROR(IF(N(data_NoOutliers!LC21),data_NoOutliers!LC21,MID(data_NoOutliers!LC21,2,99)/2),"")</f>
        <v/>
      </c>
      <c r="XS21" s="4" t="str">
        <f>IFERROR(IF(N(data_NoOutliers!LD21),data_NoOutliers!LD21,MID(data_NoOutliers!LD21,2,99)/2),"")</f>
        <v/>
      </c>
      <c r="XT21" s="4" t="str">
        <f>IFERROR(IF(N(data_NoOutliers!LE21),data_NoOutliers!LE21,MID(data_NoOutliers!LE21,2,99)/2),"")</f>
        <v/>
      </c>
      <c r="XU21" s="4" t="str">
        <f>IFERROR(IF(N(data_NoOutliers!LF21),data_NoOutliers!LF21,MID(data_NoOutliers!LF21,2,99)/2),"")</f>
        <v/>
      </c>
      <c r="XV21" s="4" t="str">
        <f>IFERROR(IF(N(data_NoOutliers!LG21),data_NoOutliers!LG21,MID(data_NoOutliers!LG21,2,99)/2),"")</f>
        <v/>
      </c>
      <c r="XW21" s="4" t="str">
        <f>IFERROR(IF(N(data_NoOutliers!LH21),data_NoOutliers!LH21,MID(data_NoOutliers!LH21,2,99)/2),"")</f>
        <v/>
      </c>
      <c r="XX21" s="4" t="str">
        <f>IFERROR(IF(N(data_NoOutliers!LI21),data_NoOutliers!LI21,MID(data_NoOutliers!LI21,2,99)/2),"")</f>
        <v/>
      </c>
      <c r="XY21" s="4" t="str">
        <f>IFERROR(IF(N(data_NoOutliers!LJ21),data_NoOutliers!LJ21,MID(data_NoOutliers!LJ21,2,99)/2),"")</f>
        <v/>
      </c>
      <c r="XZ21" s="4" t="str">
        <f>IFERROR(IF(N(data_NoOutliers!LK21),data_NoOutliers!LK21,MID(data_NoOutliers!LK21,2,99)/2),"")</f>
        <v/>
      </c>
      <c r="YA21" s="4" t="str">
        <f>IFERROR(IF(N(data_NoOutliers!LL21),data_NoOutliers!LL21,MID(data_NoOutliers!LL21,2,99)/2),"")</f>
        <v/>
      </c>
      <c r="YB21" s="4" t="str">
        <f>IFERROR(IF(N(data_NoOutliers!LM21),data_NoOutliers!LM21,MID(data_NoOutliers!LM21,2,99)/2),"")</f>
        <v/>
      </c>
      <c r="YC21" s="4" t="str">
        <f>IFERROR(IF(N(data_NoOutliers!LN21),data_NoOutliers!LN21,MID(data_NoOutliers!LN21,2,99)/2),"")</f>
        <v/>
      </c>
      <c r="YD21" s="4" t="str">
        <f>IFERROR(IF(N(data_NoOutliers!LO21),data_NoOutliers!LO21,MID(data_NoOutliers!LO21,2,99)/2),"")</f>
        <v/>
      </c>
      <c r="YE21" s="4" t="str">
        <f>IFERROR(IF(N(data_NoOutliers!LP21),data_NoOutliers!LP21,MID(data_NoOutliers!LP21,2,99)/2),"")</f>
        <v/>
      </c>
      <c r="YF21" s="4" t="str">
        <f>IFERROR(IF(N(data_NoOutliers!LQ21),data_NoOutliers!LQ21,MID(data_NoOutliers!LQ21,2,99)/2),"")</f>
        <v/>
      </c>
      <c r="YG21" s="4" t="str">
        <f>IFERROR(IF(N(data_NoOutliers!LR21),data_NoOutliers!LR21,MID(data_NoOutliers!LR21,2,99)/2),"")</f>
        <v/>
      </c>
      <c r="YH21" s="4" t="str">
        <f>IFERROR(IF(N(data_NoOutliers!LS21),data_NoOutliers!LS21,MID(data_NoOutliers!LS21,2,99)/2),"")</f>
        <v/>
      </c>
      <c r="YI21" s="4" t="str">
        <f>IFERROR(IF(N(data_NoOutliers!LT21),data_NoOutliers!LT21,MID(data_NoOutliers!LT21,2,99)/2),"")</f>
        <v/>
      </c>
      <c r="YJ21" s="4" t="str">
        <f>IFERROR(IF(N(data_NoOutliers!LU21),data_NoOutliers!LU21,MID(data_NoOutliers!LU21,2,99)/2),"")</f>
        <v/>
      </c>
      <c r="YK21" s="4" t="str">
        <f>IFERROR(IF(N(data_NoOutliers!LV21),data_NoOutliers!LV21,MID(data_NoOutliers!LV21,2,99)/2),"")</f>
        <v/>
      </c>
      <c r="YL21" s="4" t="str">
        <f>IFERROR(IF(N(data_NoOutliers!LW21),data_NoOutliers!LW21,MID(data_NoOutliers!LW21,2,99)/2),"")</f>
        <v/>
      </c>
      <c r="YM21" s="4" t="str">
        <f>IFERROR(IF(N(data_NoOutliers!LX21),data_NoOutliers!LX21,MID(data_NoOutliers!LX21,2,99)/2),"")</f>
        <v/>
      </c>
      <c r="YN21" s="4" t="str">
        <f>IFERROR(IF(N(data_NoOutliers!LY21),data_NoOutliers!LY21,MID(data_NoOutliers!LY21,2,99)/2),"")</f>
        <v/>
      </c>
      <c r="YO21" s="4" t="str">
        <f>IFERROR(IF(N(data_NoOutliers!LZ21),data_NoOutliers!LZ21,MID(data_NoOutliers!LZ21,2,99)/2),"")</f>
        <v/>
      </c>
      <c r="YP21" s="4" t="str">
        <f>IFERROR(IF(N(data_NoOutliers!MA21),data_NoOutliers!MA21,MID(data_NoOutliers!MA21,2,99)/2),"")</f>
        <v/>
      </c>
      <c r="YQ21" s="4" t="str">
        <f>IFERROR(IF(N(data_NoOutliers!MB21),data_NoOutliers!MB21,MID(data_NoOutliers!MB21,2,99)/2),"")</f>
        <v/>
      </c>
      <c r="YR21" s="4" t="str">
        <f>IFERROR(IF(N(data_NoOutliers!MC21),data_NoOutliers!MC21,MID(data_NoOutliers!MC21,2,99)/2),"")</f>
        <v/>
      </c>
      <c r="YS21" s="4" t="str">
        <f>IFERROR(IF(N(data_NoOutliers!MD21),data_NoOutliers!MD21,MID(data_NoOutliers!MD21,2,99)/2),"")</f>
        <v/>
      </c>
      <c r="YT21" s="4" t="str">
        <f>IFERROR(IF(N(data_NoOutliers!ME21),data_NoOutliers!ME21,MID(data_NoOutliers!ME21,2,99)/2),"")</f>
        <v/>
      </c>
      <c r="YU21" s="4" t="str">
        <f>IFERROR(IF(N(data_NoOutliers!MF21),data_NoOutliers!MF21,MID(data_NoOutliers!MF21,2,99)/2),"")</f>
        <v/>
      </c>
      <c r="YV21" s="4" t="str">
        <f>IFERROR(IF(N(data_NoOutliers!MG21),data_NoOutliers!MG21,MID(data_NoOutliers!MG21,2,99)/2),"")</f>
        <v/>
      </c>
      <c r="YW21" s="4" t="str">
        <f>IFERROR(IF(N(data_NoOutliers!MH21),data_NoOutliers!MH21,MID(data_NoOutliers!MH21,2,99)/2),"")</f>
        <v/>
      </c>
      <c r="YX21" s="4" t="str">
        <f>IFERROR(IF(N(data_NoOutliers!MI21),data_NoOutliers!MI21,MID(data_NoOutliers!MI21,2,99)/2),"")</f>
        <v/>
      </c>
      <c r="YY21" s="4" t="str">
        <f>IFERROR(IF(N(data_NoOutliers!MJ21),data_NoOutliers!MJ21,MID(data_NoOutliers!MJ21,2,99)/2),"")</f>
        <v/>
      </c>
      <c r="YZ21" s="4" t="str">
        <f>IFERROR(IF(N(data_NoOutliers!MK21),data_NoOutliers!MK21,MID(data_NoOutliers!MK21,2,99)/2),"")</f>
        <v/>
      </c>
      <c r="ZA21" s="4" t="str">
        <f>IFERROR(IF(N(data_NoOutliers!ML21),data_NoOutliers!ML21,MID(data_NoOutliers!ML21,2,99)/2),"")</f>
        <v/>
      </c>
      <c r="ZB21" s="4" t="str">
        <f>IFERROR(IF(N(data_NoOutliers!MM21),data_NoOutliers!MM21,MID(data_NoOutliers!MM21,2,99)/2),"")</f>
        <v/>
      </c>
      <c r="ZC21" s="4" t="str">
        <f>IFERROR(IF(N(data_NoOutliers!MN21),data_NoOutliers!MN21,MID(data_NoOutliers!MN21,2,99)/2),"")</f>
        <v/>
      </c>
      <c r="ZD21" s="4" t="str">
        <f>IFERROR(IF(N(data_NoOutliers!MO21),data_NoOutliers!MO21,MID(data_NoOutliers!MO21,2,99)/2),"")</f>
        <v/>
      </c>
      <c r="ZE21" s="4" t="str">
        <f>IFERROR(IF(N(data_NoOutliers!MP21),data_NoOutliers!MP21,MID(data_NoOutliers!MP21,2,99)/2),"")</f>
        <v/>
      </c>
      <c r="ZF21" s="4" t="str">
        <f>IFERROR(IF(N(data_NoOutliers!MQ21),data_NoOutliers!MQ21,MID(data_NoOutliers!MQ21,2,99)/2),"")</f>
        <v/>
      </c>
      <c r="ZG21" s="4" t="str">
        <f>IFERROR(IF(N(data_NoOutliers!MR21),data_NoOutliers!MR21,MID(data_NoOutliers!MR21,2,99)/2),"")</f>
        <v/>
      </c>
      <c r="ZH21" s="4" t="str">
        <f>IFERROR(IF(N(data_NoOutliers!MS21),data_NoOutliers!MS21,MID(data_NoOutliers!MS21,2,99)/2),"")</f>
        <v/>
      </c>
      <c r="ZI21" s="4" t="str">
        <f>IFERROR(IF(N(data_NoOutliers!MT21),data_NoOutliers!MT21,MID(data_NoOutliers!MT21,2,99)/2),"")</f>
        <v/>
      </c>
      <c r="ZJ21" s="4" t="str">
        <f>IFERROR(IF(N(data_NoOutliers!MU21),data_NoOutliers!MU21,MID(data_NoOutliers!MU21,2,99)/2),"")</f>
        <v/>
      </c>
      <c r="ZK21" s="4" t="str">
        <f>IFERROR(IF(N(data_NoOutliers!MV21),data_NoOutliers!MV21,MID(data_NoOutliers!MV21,2,99)/2),"")</f>
        <v/>
      </c>
      <c r="ZL21" s="4" t="str">
        <f>IFERROR(IF(N(data_NoOutliers!MW21),data_NoOutliers!MW21,MID(data_NoOutliers!MW21,2,99)/2),"")</f>
        <v/>
      </c>
      <c r="ZM21" s="4" t="str">
        <f>IFERROR(IF(N(data_NoOutliers!MX21),data_NoOutliers!MX21,MID(data_NoOutliers!MX21,2,99)/2),"")</f>
        <v/>
      </c>
      <c r="ZN21" s="4" t="str">
        <f>IFERROR(IF(N(data_NoOutliers!MY21),data_NoOutliers!MY21,MID(data_NoOutliers!MY21,2,99)/2),"")</f>
        <v/>
      </c>
      <c r="ZO21" s="4" t="str">
        <f>IFERROR(IF(N(data_NoOutliers!MZ21),data_NoOutliers!MZ21,MID(data_NoOutliers!MZ21,2,99)/2),"")</f>
        <v/>
      </c>
      <c r="ZP21" s="4" t="str">
        <f>IFERROR(IF(N(data_NoOutliers!NA21),data_NoOutliers!NA21,MID(data_NoOutliers!NA21,2,99)/2),"")</f>
        <v/>
      </c>
      <c r="ZQ21" s="4" t="str">
        <f>IFERROR(IF(N(data_NoOutliers!NB21),data_NoOutliers!NB21,MID(data_NoOutliers!NB21,2,99)/2),"")</f>
        <v/>
      </c>
      <c r="ZR21" s="4" t="str">
        <f>IFERROR(IF(N(data_NoOutliers!NC21),data_NoOutliers!NC21,MID(data_NoOutliers!NC21,2,99)/2),"")</f>
        <v/>
      </c>
      <c r="ZS21" s="4" t="str">
        <f>IFERROR(IF(N(data_NoOutliers!ND21),data_NoOutliers!ND21,MID(data_NoOutliers!ND21,2,99)/2),"")</f>
        <v/>
      </c>
      <c r="ZT21" s="4" t="str">
        <f>IFERROR(IF(N(data_NoOutliers!NE21),data_NoOutliers!NE21,MID(data_NoOutliers!NE21,2,99)/2),"")</f>
        <v/>
      </c>
      <c r="ZU21" s="4" t="str">
        <f>IFERROR(IF(N(data_NoOutliers!NF21),data_NoOutliers!NF21,MID(data_NoOutliers!NF21,2,99)/2),"")</f>
        <v/>
      </c>
      <c r="ZV21" s="4" t="str">
        <f>IFERROR(IF(N(data_NoOutliers!NG21),data_NoOutliers!NG21,MID(data_NoOutliers!NG21,2,99)/2),"")</f>
        <v/>
      </c>
      <c r="ZW21" s="4" t="str">
        <f>IFERROR(IF(N(data_NoOutliers!NH21),data_NoOutliers!NH21,MID(data_NoOutliers!NH21,2,99)/2),"")</f>
        <v/>
      </c>
      <c r="ZX21" s="4" t="str">
        <f>IFERROR(IF(N(data_NoOutliers!NI21),data_NoOutliers!NI21,MID(data_NoOutliers!NI21,2,99)/2),"")</f>
        <v/>
      </c>
      <c r="ZY21" s="4" t="str">
        <f>IFERROR(IF(N(data_NoOutliers!NJ21),data_NoOutliers!NJ21,MID(data_NoOutliers!NJ21,2,99)/2),"")</f>
        <v/>
      </c>
      <c r="ZZ21" s="4" t="str">
        <f>IFERROR(IF(N(data_NoOutliers!NK21),data_NoOutliers!NK21,MID(data_NoOutliers!NK21,2,99)/2),"")</f>
        <v/>
      </c>
      <c r="AAA21" s="4" t="str">
        <f>IFERROR(IF(N(data_NoOutliers!NL21),data_NoOutliers!NL21,MID(data_NoOutliers!NL21,2,99)/2),"")</f>
        <v/>
      </c>
      <c r="AAB21" s="4" t="str">
        <f>IFERROR(IF(N(data_NoOutliers!NM21),data_NoOutliers!NM21,MID(data_NoOutliers!NM21,2,99)/2),"")</f>
        <v/>
      </c>
      <c r="AAC21" s="4" t="str">
        <f>IFERROR(IF(N(data_NoOutliers!NN21),data_NoOutliers!NN21,MID(data_NoOutliers!NN21,2,99)/2),"")</f>
        <v/>
      </c>
      <c r="AAD21" s="4" t="str">
        <f>IFERROR(IF(N(data_NoOutliers!NO21),data_NoOutliers!NO21,MID(data_NoOutliers!NO21,2,99)/2),"")</f>
        <v/>
      </c>
      <c r="AAE21" s="4" t="str">
        <f>IFERROR(IF(N(data_NoOutliers!NP21),data_NoOutliers!NP21,MID(data_NoOutliers!NP21,2,99)/2),"")</f>
        <v/>
      </c>
      <c r="AAF21" s="4" t="str">
        <f>IFERROR(IF(N(data_NoOutliers!NQ21),data_NoOutliers!NQ21,MID(data_NoOutliers!NQ21,2,99)/2),"")</f>
        <v/>
      </c>
      <c r="AAG21" s="4" t="str">
        <f>IFERROR(IF(N(data_NoOutliers!NR21),data_NoOutliers!NR21,MID(data_NoOutliers!NR21,2,99)/2),"")</f>
        <v/>
      </c>
      <c r="AAH21" s="4" t="str">
        <f>IFERROR(IF(N(data_NoOutliers!NS21),data_NoOutliers!NS21,MID(data_NoOutliers!NS21,2,99)/2),"")</f>
        <v/>
      </c>
      <c r="AAI21" s="4" t="str">
        <f>IFERROR(IF(N(data_NoOutliers!NT21),data_NoOutliers!NT21,MID(data_NoOutliers!NT21,2,99)/2),"")</f>
        <v/>
      </c>
      <c r="AAJ21" s="4" t="str">
        <f>IFERROR(IF(N(data_NoOutliers!NU21),data_NoOutliers!NU21,MID(data_NoOutliers!NU21,2,99)/2),"")</f>
        <v/>
      </c>
      <c r="AAK21" s="4" t="str">
        <f>IFERROR(IF(N(data_NoOutliers!NV21),data_NoOutliers!NV21,MID(data_NoOutliers!NV21,2,99)/2),"")</f>
        <v/>
      </c>
      <c r="AAL21" s="4" t="str">
        <f>IFERROR(IF(N(data_NoOutliers!NW21),data_NoOutliers!NW21,MID(data_NoOutliers!NW21,2,99)/2),"")</f>
        <v/>
      </c>
      <c r="AAM21" s="4" t="str">
        <f>IFERROR(IF(N(data_NoOutliers!NX21),data_NoOutliers!NX21,MID(data_NoOutliers!NX21,2,99)/2),"")</f>
        <v/>
      </c>
      <c r="AAN21" s="4" t="str">
        <f>IFERROR(IF(N(data_NoOutliers!NY21),data_NoOutliers!NY21,MID(data_NoOutliers!NY21,2,99)/2),"")</f>
        <v/>
      </c>
      <c r="AAO21" s="4" t="str">
        <f>IFERROR(IF(N(data_NoOutliers!NZ21),data_NoOutliers!NZ21,MID(data_NoOutliers!NZ21,2,99)/2),"")</f>
        <v/>
      </c>
      <c r="AAP21" s="4" t="str">
        <f>IFERROR(IF(N(data_NoOutliers!OA21),data_NoOutliers!OA21,MID(data_NoOutliers!OA21,2,99)/2),"")</f>
        <v/>
      </c>
      <c r="AAQ21" s="4" t="str">
        <f>IFERROR(IF(N(data_NoOutliers!OB21),data_NoOutliers!OB21,MID(data_NoOutliers!OB21,2,99)/2),"")</f>
        <v/>
      </c>
      <c r="AAR21" s="4" t="str">
        <f>IFERROR(IF(N(data_NoOutliers!OC21),data_NoOutliers!OC21,MID(data_NoOutliers!OC21,2,99)/2),"")</f>
        <v/>
      </c>
      <c r="AAS21" s="4" t="str">
        <f>IFERROR(IF(N(data_NoOutliers!OD21),data_NoOutliers!OD21,MID(data_NoOutliers!OD21,2,99)/2),"")</f>
        <v/>
      </c>
      <c r="AAT21" s="4" t="str">
        <f>IFERROR(IF(N(data_NoOutliers!OE21),data_NoOutliers!OE21,MID(data_NoOutliers!OE21,2,99)/2),"")</f>
        <v/>
      </c>
      <c r="AAU21" s="4" t="str">
        <f>IFERROR(IF(N(data_NoOutliers!OF21),data_NoOutliers!OF21,MID(data_NoOutliers!OF21,2,99)/2),"")</f>
        <v/>
      </c>
      <c r="AAV21" s="4" t="str">
        <f>IFERROR(IF(N(data_NoOutliers!OG21),data_NoOutliers!OG21,MID(data_NoOutliers!OG21,2,99)/2),"")</f>
        <v/>
      </c>
      <c r="AAW21" s="4" t="str">
        <f>IFERROR(IF(N(data_NoOutliers!OH21),data_NoOutliers!OH21,MID(data_NoOutliers!OH21,2,99)/2),"")</f>
        <v/>
      </c>
      <c r="AAX21" s="4" t="str">
        <f>IFERROR(IF(N(data_NoOutliers!OI21),data_NoOutliers!OI21,MID(data_NoOutliers!OI21,2,99)/2),"")</f>
        <v/>
      </c>
      <c r="AAY21" s="4" t="str">
        <f>IFERROR(IF(N(data_NoOutliers!OJ21),data_NoOutliers!OJ21,MID(data_NoOutliers!OJ21,2,99)/2),"")</f>
        <v/>
      </c>
      <c r="AAZ21" s="4" t="str">
        <f>IFERROR(IF(N(data_NoOutliers!OK21),data_NoOutliers!OK21,MID(data_NoOutliers!OK21,2,99)/2),"")</f>
        <v/>
      </c>
      <c r="ABA21" s="4" t="str">
        <f>IFERROR(IF(N(data_NoOutliers!OL21),data_NoOutliers!OL21,MID(data_NoOutliers!OL21,2,99)/2),"")</f>
        <v/>
      </c>
      <c r="ABB21" s="4" t="str">
        <f>IFERROR(IF(N(data_NoOutliers!OM21),data_NoOutliers!OM21,MID(data_NoOutliers!OM21,2,99)/2),"")</f>
        <v/>
      </c>
      <c r="ABC21" s="4" t="str">
        <f>IFERROR(IF(N(data_NoOutliers!ON21),data_NoOutliers!ON21,MID(data_NoOutliers!ON21,2,99)/2),"")</f>
        <v/>
      </c>
      <c r="ABD21" s="4" t="str">
        <f>IFERROR(IF(N(data_NoOutliers!OO21),data_NoOutliers!OO21,MID(data_NoOutliers!OO21,2,99)/2),"")</f>
        <v/>
      </c>
      <c r="ABE21" s="4" t="str">
        <f>IFERROR(IF(N(data_NoOutliers!OP21),data_NoOutliers!OP21,MID(data_NoOutliers!OP21,2,99)/2),"")</f>
        <v/>
      </c>
      <c r="ABF21" s="4" t="str">
        <f>IFERROR(IF(N(data_NoOutliers!OQ21),data_NoOutliers!OQ21,MID(data_NoOutliers!OQ21,2,99)/2),"")</f>
        <v/>
      </c>
      <c r="ABG21" s="4" t="str">
        <f>IFERROR(IF(N(data_NoOutliers!OR21),data_NoOutliers!OR21,MID(data_NoOutliers!OR21,2,99)/2),"")</f>
        <v/>
      </c>
      <c r="ABH21" s="4" t="str">
        <f>IFERROR(IF(N(data_NoOutliers!OS21),data_NoOutliers!OS21,MID(data_NoOutliers!OS21,2,99)/2),"")</f>
        <v/>
      </c>
      <c r="ABI21" s="4" t="str">
        <f>IFERROR(IF(N(data_NoOutliers!OT21),data_NoOutliers!OT21,MID(data_NoOutliers!OT21,2,99)/2),"")</f>
        <v/>
      </c>
      <c r="ABJ21" s="4" t="str">
        <f>IFERROR(IF(N(data_NoOutliers!OU21),data_NoOutliers!OU21,MID(data_NoOutliers!OU21,2,99)/2),"")</f>
        <v/>
      </c>
      <c r="ABK21" s="4" t="str">
        <f>IFERROR(IF(N(data_NoOutliers!OV21),data_NoOutliers!OV21,MID(data_NoOutliers!OV21,2,99)/2),"")</f>
        <v/>
      </c>
      <c r="ABL21" s="4" t="str">
        <f>IFERROR(IF(N(data_NoOutliers!OW21),data_NoOutliers!OW21,MID(data_NoOutliers!OW21,2,99)/2),"")</f>
        <v/>
      </c>
      <c r="ABM21" s="4" t="str">
        <f>IFERROR(IF(N(data_NoOutliers!OX21),data_NoOutliers!OX21,MID(data_NoOutliers!OX21,2,99)/2),"")</f>
        <v/>
      </c>
      <c r="ABN21" s="4" t="str">
        <f>IFERROR(IF(N(data_NoOutliers!OY21),data_NoOutliers!OY21,MID(data_NoOutliers!OY21,2,99)/2),"")</f>
        <v/>
      </c>
      <c r="ABO21" s="4" t="str">
        <f>IFERROR(IF(N(data_NoOutliers!OZ21),data_NoOutliers!OZ21,MID(data_NoOutliers!OZ21,2,99)/2),"")</f>
        <v/>
      </c>
      <c r="ABP21" s="4" t="str">
        <f>IFERROR(IF(N(data_NoOutliers!PA21),data_NoOutliers!PA21,MID(data_NoOutliers!PA21,2,99)/2),"")</f>
        <v/>
      </c>
      <c r="ABQ21" s="4" t="str">
        <f>IFERROR(IF(N(data_NoOutliers!PB21),data_NoOutliers!PB21,MID(data_NoOutliers!PB21,2,99)/2),"")</f>
        <v/>
      </c>
      <c r="ABR21" s="4" t="str">
        <f>IFERROR(IF(N(data_NoOutliers!PC21),data_NoOutliers!PC21,MID(data_NoOutliers!PC21,2,99)/2),"")</f>
        <v/>
      </c>
      <c r="ABS21" s="4" t="str">
        <f>IFERROR(IF(N(data_NoOutliers!PD21),data_NoOutliers!PD21,MID(data_NoOutliers!PD21,2,99)/2),"")</f>
        <v/>
      </c>
      <c r="ABT21" s="4" t="str">
        <f>IFERROR(IF(N(data_NoOutliers!PE21),data_NoOutliers!PE21,MID(data_NoOutliers!PE21,2,99)/2),"")</f>
        <v/>
      </c>
      <c r="ABU21" s="4" t="str">
        <f>IFERROR(IF(N(data_NoOutliers!PF21),data_NoOutliers!PF21,MID(data_NoOutliers!PF21,2,99)/2),"")</f>
        <v/>
      </c>
      <c r="ABV21" s="4" t="str">
        <f>IFERROR(IF(N(data_NoOutliers!PG21),data_NoOutliers!PG21,MID(data_NoOutliers!PG21,2,99)/2),"")</f>
        <v/>
      </c>
      <c r="ABW21" s="4" t="str">
        <f>IFERROR(IF(N(data_NoOutliers!PH21),data_NoOutliers!PH21,MID(data_NoOutliers!PH21,2,99)/2),"")</f>
        <v/>
      </c>
      <c r="ABX21" s="4" t="str">
        <f>IFERROR(IF(N(data_NoOutliers!PI21),data_NoOutliers!PI21,MID(data_NoOutliers!PI21,2,99)/2),"")</f>
        <v/>
      </c>
      <c r="ABY21" s="4" t="str">
        <f>IFERROR(IF(N(data_NoOutliers!PJ21),data_NoOutliers!PJ21,MID(data_NoOutliers!PJ21,2,99)/2),"")</f>
        <v/>
      </c>
      <c r="ABZ21" s="4" t="str">
        <f>IFERROR(IF(N(data_NoOutliers!PK21),data_NoOutliers!PK21,MID(data_NoOutliers!PK21,2,99)/2),"")</f>
        <v/>
      </c>
      <c r="ACA21" s="4" t="str">
        <f>IFERROR(IF(N(data_NoOutliers!PL21),data_NoOutliers!PL21,MID(data_NoOutliers!PL21,2,99)/2),"")</f>
        <v/>
      </c>
      <c r="ACB21" s="4" t="str">
        <f>IFERROR(IF(N(data_NoOutliers!PM21),data_NoOutliers!PM21,MID(data_NoOutliers!PM21,2,99)/2),"")</f>
        <v/>
      </c>
      <c r="ACC21" s="4" t="str">
        <f>IFERROR(IF(N(data_NoOutliers!PN21),data_NoOutliers!PN21,MID(data_NoOutliers!PN21,2,99)/2),"")</f>
        <v/>
      </c>
      <c r="ACD21" s="4" t="str">
        <f>IFERROR(IF(N(data_NoOutliers!PO21),data_NoOutliers!PO21,MID(data_NoOutliers!PO21,2,99)/2),"")</f>
        <v/>
      </c>
      <c r="ACE21" s="4" t="str">
        <f>IFERROR(IF(N(data_NoOutliers!PP21),data_NoOutliers!PP21,MID(data_NoOutliers!PP21,2,99)/2),"")</f>
        <v/>
      </c>
      <c r="ACF21" s="4" t="str">
        <f>IFERROR(IF(N(data_NoOutliers!PQ21),data_NoOutliers!PQ21,MID(data_NoOutliers!PQ21,2,99)/2),"")</f>
        <v/>
      </c>
      <c r="ACG21" s="4" t="str">
        <f>IFERROR(IF(N(data_NoOutliers!PR21),data_NoOutliers!PR21,MID(data_NoOutliers!PR21,2,99)/2),"")</f>
        <v/>
      </c>
      <c r="ACH21" s="4" t="str">
        <f>IFERROR(IF(N(data_NoOutliers!PS21),data_NoOutliers!PS21,MID(data_NoOutliers!PS21,2,99)/2),"")</f>
        <v/>
      </c>
      <c r="ACI21" s="4" t="str">
        <f>IFERROR(IF(N(data_NoOutliers!PT21),data_NoOutliers!PT21,MID(data_NoOutliers!PT21,2,99)/2),"")</f>
        <v/>
      </c>
      <c r="ACJ21" s="4" t="str">
        <f>IFERROR(IF(N(data_NoOutliers!PU21),data_NoOutliers!PU21,MID(data_NoOutliers!PU21,2,99)/2),"")</f>
        <v/>
      </c>
      <c r="ACK21" s="4" t="str">
        <f>IFERROR(IF(N(data_NoOutliers!PV21),data_NoOutliers!PV21,MID(data_NoOutliers!PV21,2,99)/2),"")</f>
        <v/>
      </c>
      <c r="ACL21" s="4" t="str">
        <f>IFERROR(IF(N(data_NoOutliers!PW21),data_NoOutliers!PW21,MID(data_NoOutliers!PW21,2,99)/2),"")</f>
        <v/>
      </c>
      <c r="ACM21" s="4" t="str">
        <f>IFERROR(IF(N(data_NoOutliers!PX21),data_NoOutliers!PX21,MID(data_NoOutliers!PX21,2,99)/2),"")</f>
        <v/>
      </c>
      <c r="ACN21" s="4" t="str">
        <f>IFERROR(IF(N(data_NoOutliers!PY21),data_NoOutliers!PY21,MID(data_NoOutliers!PY21,2,99)/2),"")</f>
        <v/>
      </c>
      <c r="ACO21" s="4" t="str">
        <f>IFERROR(IF(N(data_NoOutliers!PZ21),data_NoOutliers!PZ21,MID(data_NoOutliers!PZ21,2,99)/2),"")</f>
        <v/>
      </c>
      <c r="ACP21" s="4" t="str">
        <f>IFERROR(IF(N(data_NoOutliers!QA21),data_NoOutliers!QA21,MID(data_NoOutliers!QA21,2,99)/2),"")</f>
        <v/>
      </c>
      <c r="ACQ21" s="4" t="str">
        <f>IFERROR(IF(N(data_NoOutliers!QB21),data_NoOutliers!QB21,MID(data_NoOutliers!QB21,2,99)/2),"")</f>
        <v/>
      </c>
      <c r="ACR21" s="4" t="str">
        <f>IFERROR(IF(N(data_NoOutliers!QC21),data_NoOutliers!QC21,MID(data_NoOutliers!QC21,2,99)/2),"")</f>
        <v/>
      </c>
      <c r="ACS21" s="4" t="str">
        <f>IFERROR(IF(N(data_NoOutliers!QD21),data_NoOutliers!QD21,MID(data_NoOutliers!QD21,2,99)/2),"")</f>
        <v/>
      </c>
      <c r="ACT21" s="4" t="str">
        <f>IFERROR(IF(N(data_NoOutliers!QE21),data_NoOutliers!QE21,MID(data_NoOutliers!QE21,2,99)/2),"")</f>
        <v/>
      </c>
      <c r="ACU21" s="4" t="str">
        <f>IFERROR(IF(N(data_NoOutliers!QF21),data_NoOutliers!QF21,MID(data_NoOutliers!QF21,2,99)/2),"")</f>
        <v/>
      </c>
      <c r="ACV21" s="4" t="str">
        <f>IFERROR(IF(N(data_NoOutliers!QG21),data_NoOutliers!QG21,MID(data_NoOutliers!QG21,2,99)/2),"")</f>
        <v/>
      </c>
      <c r="ACW21" s="4" t="str">
        <f>IFERROR(IF(N(data_NoOutliers!QH21),data_NoOutliers!QH21,MID(data_NoOutliers!QH21,2,99)/2),"")</f>
        <v/>
      </c>
      <c r="ACX21" s="4" t="str">
        <f>IFERROR(IF(N(data_NoOutliers!QI21),data_NoOutliers!QI21,MID(data_NoOutliers!QI21,2,99)/2),"")</f>
        <v/>
      </c>
      <c r="ACY21" s="4" t="str">
        <f>IFERROR(IF(N(data_NoOutliers!QJ21),data_NoOutliers!QJ21,MID(data_NoOutliers!QJ21,2,99)/2),"")</f>
        <v/>
      </c>
      <c r="ACZ21" s="4" t="str">
        <f>IFERROR(IF(N(data_NoOutliers!QK21),data_NoOutliers!QK21,MID(data_NoOutliers!QK21,2,99)/2),"")</f>
        <v/>
      </c>
      <c r="ADA21" s="4" t="str">
        <f>IFERROR(IF(N(data_NoOutliers!QL21),data_NoOutliers!QL21,MID(data_NoOutliers!QL21,2,99)/2),"")</f>
        <v/>
      </c>
      <c r="ADB21" s="4" t="str">
        <f>IFERROR(IF(N(data_NoOutliers!QM21),data_NoOutliers!QM21,MID(data_NoOutliers!QM21,2,99)/2),"")</f>
        <v/>
      </c>
      <c r="ADC21" s="4" t="str">
        <f>IFERROR(IF(N(data_NoOutliers!QN21),data_NoOutliers!QN21,MID(data_NoOutliers!QN21,2,99)/2),"")</f>
        <v/>
      </c>
      <c r="ADD21" s="4" t="str">
        <f>IFERROR(IF(N(data_NoOutliers!QO21),data_NoOutliers!QO21,MID(data_NoOutliers!QO21,2,99)/2),"")</f>
        <v/>
      </c>
      <c r="ADE21" s="4" t="str">
        <f>IFERROR(IF(N(data_NoOutliers!QP21),data_NoOutliers!QP21,MID(data_NoOutliers!QP21,2,99)/2),"")</f>
        <v/>
      </c>
      <c r="ADF21" s="4" t="str">
        <f>IFERROR(IF(N(data_NoOutliers!QQ21),data_NoOutliers!QQ21,MID(data_NoOutliers!QQ21,2,99)/2),"")</f>
        <v/>
      </c>
      <c r="ADG21" s="4" t="str">
        <f>IFERROR(IF(N(data_NoOutliers!QR21),data_NoOutliers!QR21,MID(data_NoOutliers!QR21,2,99)/2),"")</f>
        <v/>
      </c>
      <c r="ADH21" s="4" t="str">
        <f>IFERROR(IF(N(data_NoOutliers!QS21),data_NoOutliers!QS21,MID(data_NoOutliers!QS21,2,99)/2),"")</f>
        <v/>
      </c>
      <c r="ADI21" s="4" t="str">
        <f>IFERROR(IF(N(data_NoOutliers!QT21),data_NoOutliers!QT21,MID(data_NoOutliers!QT21,2,99)/2),"")</f>
        <v/>
      </c>
      <c r="ADJ21" s="4" t="str">
        <f>IFERROR(IF(N(data_NoOutliers!QU21),data_NoOutliers!QU21,MID(data_NoOutliers!QU21,2,99)/2),"")</f>
        <v/>
      </c>
      <c r="ADK21" s="4" t="str">
        <f>IFERROR(IF(N(data_NoOutliers!QV21),data_NoOutliers!QV21,MID(data_NoOutliers!QV21,2,99)/2),"")</f>
        <v/>
      </c>
      <c r="ADL21" s="4" t="str">
        <f>IFERROR(IF(N(data_NoOutliers!QW21),data_NoOutliers!QW21,MID(data_NoOutliers!QW21,2,99)/2),"")</f>
        <v/>
      </c>
      <c r="ADM21" s="4" t="str">
        <f>IFERROR(IF(N(data_NoOutliers!QX21),data_NoOutliers!QX21,MID(data_NoOutliers!QX21,2,99)/2),"")</f>
        <v/>
      </c>
      <c r="ADN21" s="4" t="str">
        <f>IFERROR(IF(N(data_NoOutliers!QY21),data_NoOutliers!QY21,MID(data_NoOutliers!QY21,2,99)/2),"")</f>
        <v/>
      </c>
      <c r="ADO21" s="4" t="str">
        <f>IFERROR(IF(N(data_NoOutliers!QZ21),data_NoOutliers!QZ21,MID(data_NoOutliers!QZ21,2,99)/2),"")</f>
        <v/>
      </c>
      <c r="ADP21" s="4" t="str">
        <f>IFERROR(IF(N(data_NoOutliers!RA21),data_NoOutliers!RA21,MID(data_NoOutliers!RA21,2,99)/2),"")</f>
        <v/>
      </c>
      <c r="ADQ21" s="4" t="str">
        <f>IFERROR(IF(N(data_NoOutliers!RB21),data_NoOutliers!RB21,MID(data_NoOutliers!RB21,2,99)/2),"")</f>
        <v/>
      </c>
      <c r="ADR21" s="4" t="str">
        <f>IFERROR(IF(N(data_NoOutliers!RC21),data_NoOutliers!RC21,MID(data_NoOutliers!RC21,2,99)/2),"")</f>
        <v/>
      </c>
      <c r="ADS21" s="4" t="str">
        <f>IFERROR(IF(N(data_NoOutliers!RD21),data_NoOutliers!RD21,MID(data_NoOutliers!RD21,2,99)/2),"")</f>
        <v/>
      </c>
      <c r="ADT21" s="4" t="str">
        <f>IFERROR(IF(N(data_NoOutliers!RE21),data_NoOutliers!RE21,MID(data_NoOutliers!RE21,2,99)/2),"")</f>
        <v/>
      </c>
      <c r="ADU21" s="4" t="str">
        <f>IFERROR(IF(N(data_NoOutliers!RF21),data_NoOutliers!RF21,MID(data_NoOutliers!RF21,2,99)/2),"")</f>
        <v/>
      </c>
      <c r="ADV21" s="4" t="str">
        <f>IFERROR(IF(N(data_NoOutliers!RG21),data_NoOutliers!RG21,MID(data_NoOutliers!RG21,2,99)/2),"")</f>
        <v/>
      </c>
      <c r="ADW21" s="4" t="str">
        <f>IFERROR(IF(N(data_NoOutliers!RH21),data_NoOutliers!RH21,MID(data_NoOutliers!RH21,2,99)/2),"")</f>
        <v/>
      </c>
      <c r="ADX21" s="4" t="str">
        <f>IFERROR(IF(N(data_NoOutliers!RI21),data_NoOutliers!RI21,MID(data_NoOutliers!RI21,2,99)/2),"")</f>
        <v/>
      </c>
      <c r="ADY21" s="4" t="str">
        <f>IFERROR(IF(N(data_NoOutliers!RJ21),data_NoOutliers!RJ21,MID(data_NoOutliers!RJ21,2,99)/2),"")</f>
        <v/>
      </c>
      <c r="ADZ21" s="4" t="str">
        <f>IFERROR(IF(N(data_NoOutliers!RK21),data_NoOutliers!RK21,MID(data_NoOutliers!RK21,2,99)/2),"")</f>
        <v/>
      </c>
      <c r="AEA21" s="4" t="str">
        <f>IFERROR(IF(N(data_NoOutliers!RL21),data_NoOutliers!RL21,MID(data_NoOutliers!RL21,2,99)/2),"")</f>
        <v/>
      </c>
      <c r="AEB21" s="4" t="str">
        <f>IFERROR(IF(N(data_NoOutliers!RM21),data_NoOutliers!RM21,MID(data_NoOutliers!RM21,2,99)/2),"")</f>
        <v/>
      </c>
      <c r="AEC21" s="4" t="str">
        <f>IFERROR(IF(N(data_NoOutliers!RN21),data_NoOutliers!RN21,MID(data_NoOutliers!RN21,2,99)/2),"")</f>
        <v/>
      </c>
      <c r="AED21" s="4" t="str">
        <f>IFERROR(IF(N(data_NoOutliers!RO21),data_NoOutliers!RO21,MID(data_NoOutliers!RO21,2,99)/2),"")</f>
        <v/>
      </c>
      <c r="AEE21" s="4" t="str">
        <f>IFERROR(IF(N(data_NoOutliers!RP21),data_NoOutliers!RP21,MID(data_NoOutliers!RP21,2,99)/2),"")</f>
        <v/>
      </c>
      <c r="AEF21" s="4" t="str">
        <f>IFERROR(IF(N(data_NoOutliers!RQ21),data_NoOutliers!RQ21,MID(data_NoOutliers!RQ21,2,99)/2),"")</f>
        <v/>
      </c>
      <c r="AEG21" s="4" t="str">
        <f>IFERROR(IF(N(data_NoOutliers!RR21),data_NoOutliers!RR21,MID(data_NoOutliers!RR21,2,99)/2),"")</f>
        <v/>
      </c>
      <c r="AEH21" s="4" t="str">
        <f>IFERROR(IF(N(data_NoOutliers!RS21),data_NoOutliers!RS21,MID(data_NoOutliers!RS21,2,99)/2),"")</f>
        <v/>
      </c>
      <c r="AEI21" s="4" t="str">
        <f>IFERROR(IF(N(data_NoOutliers!RT21),data_NoOutliers!RT21,MID(data_NoOutliers!RT21,2,99)/2),"")</f>
        <v/>
      </c>
      <c r="AEJ21" s="4" t="str">
        <f>IFERROR(IF(N(data_NoOutliers!RU21),data_NoOutliers!RU21,MID(data_NoOutliers!RU21,2,99)/2),"")</f>
        <v/>
      </c>
      <c r="AEK21" s="4" t="str">
        <f>IFERROR(IF(N(data_NoOutliers!RV21),data_NoOutliers!RV21,MID(data_NoOutliers!RV21,2,99)/2),"")</f>
        <v/>
      </c>
      <c r="AEL21" s="4" t="str">
        <f>IFERROR(IF(N(data_NoOutliers!RW21),data_NoOutliers!RW21,MID(data_NoOutliers!RW21,2,99)/2),"")</f>
        <v/>
      </c>
      <c r="AEM21" s="4" t="str">
        <f>IFERROR(IF(N(data_NoOutliers!RX21),data_NoOutliers!RX21,MID(data_NoOutliers!RX21,2,99)/2),"")</f>
        <v/>
      </c>
      <c r="AEN21" s="4" t="str">
        <f>IFERROR(IF(N(data_NoOutliers!RY21),data_NoOutliers!RY21,MID(data_NoOutliers!RY21,2,99)/2),"")</f>
        <v/>
      </c>
      <c r="AEO21" s="4" t="str">
        <f>IFERROR(IF(N(data_NoOutliers!RZ21),data_NoOutliers!RZ21,MID(data_NoOutliers!RZ21,2,99)/2),"")</f>
        <v/>
      </c>
      <c r="AEP21" s="4" t="str">
        <f>IFERROR(IF(N(data_NoOutliers!SA21),data_NoOutliers!SA21,MID(data_NoOutliers!SA21,2,99)/2),"")</f>
        <v/>
      </c>
      <c r="AEQ21" s="4" t="str">
        <f>IFERROR(IF(N(data_NoOutliers!SB21),data_NoOutliers!SB21,MID(data_NoOutliers!SB21,2,99)/2),"")</f>
        <v/>
      </c>
      <c r="AER21" s="4" t="str">
        <f>IFERROR(IF(N(data_NoOutliers!SC21),data_NoOutliers!SC21,MID(data_NoOutliers!SC21,2,99)/2),"")</f>
        <v/>
      </c>
      <c r="AES21" s="4" t="str">
        <f>IFERROR(IF(N(data_NoOutliers!SD21),data_NoOutliers!SD21,MID(data_NoOutliers!SD21,2,99)/2),"")</f>
        <v/>
      </c>
      <c r="AET21" s="4" t="str">
        <f>IFERROR(IF(N(data_NoOutliers!SE21),data_NoOutliers!SE21,MID(data_NoOutliers!SE21,2,99)/2),"")</f>
        <v/>
      </c>
      <c r="AEU21" s="4" t="str">
        <f>IFERROR(IF(N(data_NoOutliers!SF21),data_NoOutliers!SF21,MID(data_NoOutliers!SF21,2,99)/2),"")</f>
        <v/>
      </c>
      <c r="AEV21" s="4" t="str">
        <f>IFERROR(IF(N(data_NoOutliers!SG21),data_NoOutliers!SG21,MID(data_NoOutliers!SG21,2,99)/2),"")</f>
        <v/>
      </c>
      <c r="AEW21" s="4" t="str">
        <f>IFERROR(IF(N(data_NoOutliers!SH21),data_NoOutliers!SH21,MID(data_NoOutliers!SH21,2,99)/2),"")</f>
        <v/>
      </c>
      <c r="AEX21" s="4" t="str">
        <f>IFERROR(IF(N(data_NoOutliers!SI21),data_NoOutliers!SI21,MID(data_NoOutliers!SI21,2,99)/2),"")</f>
        <v/>
      </c>
      <c r="AEY21" s="4" t="str">
        <f>IFERROR(IF(N(data_NoOutliers!SJ21),data_NoOutliers!SJ21,MID(data_NoOutliers!SJ21,2,99)/2),"")</f>
        <v/>
      </c>
      <c r="AEZ21" s="4" t="str">
        <f>IFERROR(IF(N(data_NoOutliers!SK21),data_NoOutliers!SK21,MID(data_NoOutliers!SK21,2,99)/2),"")</f>
        <v/>
      </c>
      <c r="AFA21" s="4" t="str">
        <f>IFERROR(IF(N(data_NoOutliers!SL21),data_NoOutliers!SL21,MID(data_NoOutliers!SL21,2,99)/2),"")</f>
        <v/>
      </c>
      <c r="AFB21" s="4" t="str">
        <f>IFERROR(IF(N(data_NoOutliers!SM21),data_NoOutliers!SM21,MID(data_NoOutliers!SM21,2,99)/2),"")</f>
        <v/>
      </c>
      <c r="AFC21" s="4" t="str">
        <f>IFERROR(IF(N(data_NoOutliers!SN21),data_NoOutliers!SN21,MID(data_NoOutliers!SN21,2,99)/2),"")</f>
        <v/>
      </c>
      <c r="AFD21" s="4" t="str">
        <f>IFERROR(IF(N(data_NoOutliers!SO21),data_NoOutliers!SO21,MID(data_NoOutliers!SO21,2,99)/2),"")</f>
        <v/>
      </c>
      <c r="AFE21" s="4" t="str">
        <f>IFERROR(IF(N(data_NoOutliers!SP21),data_NoOutliers!SP21,MID(data_NoOutliers!SP21,2,99)/2),"")</f>
        <v/>
      </c>
      <c r="AFF21" s="4" t="str">
        <f>IFERROR(IF(N(data_NoOutliers!SQ21),data_NoOutliers!SQ21,MID(data_NoOutliers!SQ21,2,99)/2),"")</f>
        <v/>
      </c>
      <c r="AFG21" s="4" t="str">
        <f>IFERROR(IF(N(data_NoOutliers!SR21),data_NoOutliers!SR21,MID(data_NoOutliers!SR21,2,99)/2),"")</f>
        <v/>
      </c>
      <c r="AFH21" s="4" t="str">
        <f>IFERROR(IF(N(data_NoOutliers!SS21),data_NoOutliers!SS21,MID(data_NoOutliers!SS21,2,99)/2),"")</f>
        <v/>
      </c>
      <c r="AFI21" s="4" t="str">
        <f>IFERROR(IF(N(data_NoOutliers!ST21),data_NoOutliers!ST21,MID(data_NoOutliers!ST21,2,99)/2),"")</f>
        <v/>
      </c>
      <c r="AFJ21" s="4" t="str">
        <f>IFERROR(IF(N(data_NoOutliers!SU21),data_NoOutliers!SU21,MID(data_NoOutliers!SU21,2,99)/2),"")</f>
        <v/>
      </c>
      <c r="AFK21" s="4" t="str">
        <f>IFERROR(IF(N(data_NoOutliers!SV21),data_NoOutliers!SV21,MID(data_NoOutliers!SV21,2,99)/2),"")</f>
        <v/>
      </c>
      <c r="AFL21" s="4" t="str">
        <f>IFERROR(IF(N(data_NoOutliers!SW21),data_NoOutliers!SW21,MID(data_NoOutliers!SW21,2,99)/2),"")</f>
        <v/>
      </c>
      <c r="AFM21" s="4" t="str">
        <f>IFERROR(IF(N(data_NoOutliers!SX21),data_NoOutliers!SX21,MID(data_NoOutliers!SX21,2,99)/2),"")</f>
        <v/>
      </c>
      <c r="AFN21" s="4" t="str">
        <f>IFERROR(IF(N(data_NoOutliers!SY21),data_NoOutliers!SY21,MID(data_NoOutliers!SY21,2,99)/2),"")</f>
        <v/>
      </c>
      <c r="AFO21" s="4" t="str">
        <f>IFERROR(IF(N(data_NoOutliers!SZ21),data_NoOutliers!SZ21,MID(data_NoOutliers!SZ21,2,99)/2),"")</f>
        <v/>
      </c>
      <c r="AFP21" s="4" t="str">
        <f>IFERROR(IF(N(data_NoOutliers!TA21),data_NoOutliers!TA21,MID(data_NoOutliers!TA21,2,99)/2),"")</f>
        <v/>
      </c>
      <c r="AFQ21" s="4" t="str">
        <f>IFERROR(IF(N(data_NoOutliers!TB21),data_NoOutliers!TB21,MID(data_NoOutliers!TB21,2,99)/2),"")</f>
        <v/>
      </c>
      <c r="AFR21" s="4" t="str">
        <f>IFERROR(IF(N(data_NoOutliers!TC21),data_NoOutliers!TC21,MID(data_NoOutliers!TC21,2,99)/2),"")</f>
        <v/>
      </c>
      <c r="AFS21" s="4" t="str">
        <f>IFERROR(IF(N(data_NoOutliers!TD21),data_NoOutliers!TD21,MID(data_NoOutliers!TD21,2,99)/2),"")</f>
        <v/>
      </c>
      <c r="AFT21" s="4" t="str">
        <f>IFERROR(IF(N(data_NoOutliers!TE21),data_NoOutliers!TE21,MID(data_NoOutliers!TE21,2,99)/2),"")</f>
        <v/>
      </c>
      <c r="AFU21" s="4" t="str">
        <f>IFERROR(IF(N(data_NoOutliers!TF21),data_NoOutliers!TF21,MID(data_NoOutliers!TF21,2,99)/2),"")</f>
        <v/>
      </c>
      <c r="AFV21" s="4" t="str">
        <f>IFERROR(IF(N(data_NoOutliers!TG21),data_NoOutliers!TG21,MID(data_NoOutliers!TG21,2,99)/2),"")</f>
        <v/>
      </c>
      <c r="AFW21" s="4" t="str">
        <f>IFERROR(IF(N(data_NoOutliers!TH21),data_NoOutliers!TH21,MID(data_NoOutliers!TH21,2,99)/2),"")</f>
        <v/>
      </c>
      <c r="AFX21" s="4" t="str">
        <f>IFERROR(IF(N(data_NoOutliers!TI21),data_NoOutliers!TI21,MID(data_NoOutliers!TI21,2,99)/2),"")</f>
        <v/>
      </c>
      <c r="AFY21" s="4" t="str">
        <f>IFERROR(IF(N(data_NoOutliers!TJ21),data_NoOutliers!TJ21,MID(data_NoOutliers!TJ21,2,99)/2),"")</f>
        <v/>
      </c>
      <c r="AFZ21" s="4" t="str">
        <f>IFERROR(IF(N(data_NoOutliers!TK21),data_NoOutliers!TK21,MID(data_NoOutliers!TK21,2,99)/2),"")</f>
        <v/>
      </c>
      <c r="AGA21" s="4" t="str">
        <f>IFERROR(IF(N(data_NoOutliers!TL21),data_NoOutliers!TL21,MID(data_NoOutliers!TL21,2,99)/2),"")</f>
        <v/>
      </c>
      <c r="AGB21" s="4" t="str">
        <f>IFERROR(IF(N(data_NoOutliers!TM21),data_NoOutliers!TM21,MID(data_NoOutliers!TM21,2,99)/2),"")</f>
        <v/>
      </c>
      <c r="AGC21" s="4" t="str">
        <f>IFERROR(IF(N(data_NoOutliers!TN21),data_NoOutliers!TN21,MID(data_NoOutliers!TN21,2,99)/2),"")</f>
        <v/>
      </c>
      <c r="AGD21" s="4" t="str">
        <f>IFERROR(IF(N(data_NoOutliers!TO21),data_NoOutliers!TO21,MID(data_NoOutliers!TO21,2,99)/2),"")</f>
        <v/>
      </c>
      <c r="AGE21" s="4" t="str">
        <f>IFERROR(IF(N(data_NoOutliers!TP21),data_NoOutliers!TP21,MID(data_NoOutliers!TP21,2,99)/2),"")</f>
        <v/>
      </c>
      <c r="AGF21" s="4" t="str">
        <f>IFERROR(IF(N(data_NoOutliers!TQ21),data_NoOutliers!TQ21,MID(data_NoOutliers!TQ21,2,99)/2),"")</f>
        <v/>
      </c>
      <c r="AGG21" s="4" t="str">
        <f>IFERROR(IF(N(data_NoOutliers!TR21),data_NoOutliers!TR21,MID(data_NoOutliers!TR21,2,99)/2),"")</f>
        <v/>
      </c>
      <c r="AGH21" s="4" t="str">
        <f>IFERROR(IF(N(data_NoOutliers!TS21),data_NoOutliers!TS21,MID(data_NoOutliers!TS21,2,99)/2),"")</f>
        <v/>
      </c>
      <c r="AGI21" s="4" t="str">
        <f>IFERROR(IF(N(data_NoOutliers!TT21),data_NoOutliers!TT21,MID(data_NoOutliers!TT21,2,99)/2),"")</f>
        <v/>
      </c>
      <c r="AGJ21" s="4" t="str">
        <f>IFERROR(IF(N(data_NoOutliers!TU21),data_NoOutliers!TU21,MID(data_NoOutliers!TU21,2,99)/2),"")</f>
        <v/>
      </c>
      <c r="AGK21" s="4" t="str">
        <f>IFERROR(IF(N(data_NoOutliers!TV21),data_NoOutliers!TV21,MID(data_NoOutliers!TV21,2,99)/2),"")</f>
        <v/>
      </c>
      <c r="AGL21" s="4" t="str">
        <f>IFERROR(IF(N(data_NoOutliers!TW21),data_NoOutliers!TW21,MID(data_NoOutliers!TW21,2,99)/2),"")</f>
        <v/>
      </c>
      <c r="AGM21" s="4" t="str">
        <f>IFERROR(IF(N(data_NoOutliers!TX21),data_NoOutliers!TX21,MID(data_NoOutliers!TX21,2,99)/2),"")</f>
        <v/>
      </c>
      <c r="AGN21" s="4" t="str">
        <f>IFERROR(IF(N(data_NoOutliers!TY21),data_NoOutliers!TY21,MID(data_NoOutliers!TY21,2,99)/2),"")</f>
        <v/>
      </c>
      <c r="AGO21" s="4" t="str">
        <f>IFERROR(IF(N(data_NoOutliers!TZ21),data_NoOutliers!TZ21,MID(data_NoOutliers!TZ21,2,99)/2),"")</f>
        <v/>
      </c>
      <c r="AGP21" s="4" t="str">
        <f>IFERROR(IF(N(data_NoOutliers!UA21),data_NoOutliers!UA21,MID(data_NoOutliers!UA21,2,99)/2),"")</f>
        <v/>
      </c>
      <c r="AGQ21" s="4" t="str">
        <f>IFERROR(IF(N(data_NoOutliers!UB21),data_NoOutliers!UB21,MID(data_NoOutliers!UB21,2,99)/2),"")</f>
        <v/>
      </c>
      <c r="AGR21" s="4" t="str">
        <f>IFERROR(IF(N(data_NoOutliers!UC21),data_NoOutliers!UC21,MID(data_NoOutliers!UC21,2,99)/2),"")</f>
        <v/>
      </c>
      <c r="AGS21" s="4" t="str">
        <f>IFERROR(IF(N(data_NoOutliers!UD21),data_NoOutliers!UD21,MID(data_NoOutliers!UD21,2,99)/2),"")</f>
        <v/>
      </c>
      <c r="AGT21" s="4" t="str">
        <f>IFERROR(IF(N(data_NoOutliers!UE21),data_NoOutliers!UE21,MID(data_NoOutliers!UE21,2,99)/2),"")</f>
        <v/>
      </c>
      <c r="AGU21" s="4" t="str">
        <f>IFERROR(IF(N(data_NoOutliers!UF21),data_NoOutliers!UF21,MID(data_NoOutliers!UF21,2,99)/2),"")</f>
        <v/>
      </c>
      <c r="AGV21" s="4" t="str">
        <f>IFERROR(IF(N(data_NoOutliers!UG21),data_NoOutliers!UG21,MID(data_NoOutliers!UG21,2,99)/2),"")</f>
        <v/>
      </c>
      <c r="AGW21" s="4" t="str">
        <f>IFERROR(IF(N(data_NoOutliers!UH21),data_NoOutliers!UH21,MID(data_NoOutliers!UH21,2,99)/2),"")</f>
        <v/>
      </c>
      <c r="AGX21" s="4" t="str">
        <f>IFERROR(IF(N(data_NoOutliers!UI21),data_NoOutliers!UI21,MID(data_NoOutliers!UI21,2,99)/2),"")</f>
        <v/>
      </c>
      <c r="AGY21" s="4" t="str">
        <f>IFERROR(IF(N(data_NoOutliers!UJ21),data_NoOutliers!UJ21,MID(data_NoOutliers!UJ21,2,99)/2),"")</f>
        <v/>
      </c>
      <c r="AGZ21" s="4" t="str">
        <f>IFERROR(IF(N(data_NoOutliers!UK21),data_NoOutliers!UK21,MID(data_NoOutliers!UK21,2,99)/2),"")</f>
        <v/>
      </c>
      <c r="AHA21" s="4" t="str">
        <f>IFERROR(IF(N(data_NoOutliers!UL21),data_NoOutliers!UL21,MID(data_NoOutliers!UL21,2,99)/2),"")</f>
        <v/>
      </c>
      <c r="AHB21" s="4" t="str">
        <f>IFERROR(IF(N(data_NoOutliers!UM21),data_NoOutliers!UM21,MID(data_NoOutliers!UM21,2,99)/2),"")</f>
        <v/>
      </c>
      <c r="AHC21" s="4" t="str">
        <f>IFERROR(IF(N(data_NoOutliers!UN21),data_NoOutliers!UN21,MID(data_NoOutliers!UN21,2,99)/2),"")</f>
        <v/>
      </c>
      <c r="AHD21" s="4" t="str">
        <f>IFERROR(IF(N(data_NoOutliers!UO21),data_NoOutliers!UO21,MID(data_NoOutliers!UO21,2,99)/2),"")</f>
        <v/>
      </c>
      <c r="AHE21" s="4" t="str">
        <f>IFERROR(IF(N(data_NoOutliers!UP21),data_NoOutliers!UP21,MID(data_NoOutliers!UP21,2,99)/2),"")</f>
        <v/>
      </c>
      <c r="AHF21" s="4" t="str">
        <f>IFERROR(IF(N(data_NoOutliers!UQ21),data_NoOutliers!UQ21,MID(data_NoOutliers!UQ21,2,99)/2),"")</f>
        <v/>
      </c>
      <c r="AHG21" s="4" t="str">
        <f>IFERROR(IF(N(data_NoOutliers!UR21),data_NoOutliers!UR21,MID(data_NoOutliers!UR21,2,99)/2),"")</f>
        <v/>
      </c>
      <c r="AHH21" s="4" t="str">
        <f>IFERROR(IF(N(data_NoOutliers!US21),data_NoOutliers!US21,MID(data_NoOutliers!US21,2,99)/2),"")</f>
        <v/>
      </c>
      <c r="AHI21" s="4" t="str">
        <f>IFERROR(IF(N(data_NoOutliers!UT21),data_NoOutliers!UT21,MID(data_NoOutliers!UT21,2,99)/2),"")</f>
        <v/>
      </c>
      <c r="AHJ21" s="4" t="str">
        <f>IFERROR(IF(N(data_NoOutliers!UU21),data_NoOutliers!UU21,MID(data_NoOutliers!UU21,2,99)/2),"")</f>
        <v/>
      </c>
      <c r="AHK21" s="4" t="str">
        <f>IFERROR(IF(N(data_NoOutliers!UV21),data_NoOutliers!UV21,MID(data_NoOutliers!UV21,2,99)/2),"")</f>
        <v/>
      </c>
      <c r="AHL21" s="4" t="str">
        <f>IFERROR(IF(N(data_NoOutliers!UW21),data_NoOutliers!UW21,MID(data_NoOutliers!UW21,2,99)/2),"")</f>
        <v/>
      </c>
      <c r="AHM21" s="4" t="str">
        <f>IFERROR(IF(N(data_NoOutliers!UX21),data_NoOutliers!UX21,MID(data_NoOutliers!UX21,2,99)/2),"")</f>
        <v/>
      </c>
      <c r="AHN21" s="4" t="str">
        <f>IFERROR(IF(N(data_NoOutliers!UY21),data_NoOutliers!UY21,MID(data_NoOutliers!UY21,2,99)/2),"")</f>
        <v/>
      </c>
      <c r="AHO21" s="4" t="str">
        <f>IFERROR(IF(N(data_NoOutliers!UZ21),data_NoOutliers!UZ21,MID(data_NoOutliers!UZ21,2,99)/2),"")</f>
        <v/>
      </c>
      <c r="AHP21" s="4" t="str">
        <f>IFERROR(IF(N(data_NoOutliers!VA21),data_NoOutliers!VA21,MID(data_NoOutliers!VA21,2,99)/2),"")</f>
        <v/>
      </c>
      <c r="AHQ21" s="4" t="str">
        <f>IFERROR(IF(N(data_NoOutliers!VB21),data_NoOutliers!VB21,MID(data_NoOutliers!VB21,2,99)/2),"")</f>
        <v/>
      </c>
      <c r="AHR21" s="4" t="str">
        <f>IFERROR(IF(N(data_NoOutliers!VC21),data_NoOutliers!VC21,MID(data_NoOutliers!VC21,2,99)/2),"")</f>
        <v/>
      </c>
      <c r="AHS21" s="4" t="str">
        <f>IFERROR(IF(N(data_NoOutliers!VD21),data_NoOutliers!VD21,MID(data_NoOutliers!VD21,2,99)/2),"")</f>
        <v/>
      </c>
      <c r="AHT21" s="4" t="str">
        <f>IFERROR(IF(N(data_NoOutliers!VE21),data_NoOutliers!VE21,MID(data_NoOutliers!VE21,2,99)/2),"")</f>
        <v/>
      </c>
      <c r="AHU21" s="4" t="str">
        <f>IFERROR(IF(N(data_NoOutliers!VF21),data_NoOutliers!VF21,MID(data_NoOutliers!VF21,2,99)/2),"")</f>
        <v/>
      </c>
      <c r="AHV21" s="4" t="str">
        <f>IFERROR(IF(N(data_NoOutliers!VG21),data_NoOutliers!VG21,MID(data_NoOutliers!VG21,2,99)/2),"")</f>
        <v/>
      </c>
      <c r="AHW21" s="4" t="str">
        <f>IFERROR(IF(N(data_NoOutliers!VH21),data_NoOutliers!VH21,MID(data_NoOutliers!VH21,2,99)/2),"")</f>
        <v/>
      </c>
      <c r="AHX21" s="4" t="str">
        <f>IFERROR(IF(N(data_NoOutliers!VI21),data_NoOutliers!VI21,MID(data_NoOutliers!VI21,2,99)/2),"")</f>
        <v/>
      </c>
      <c r="AHY21" s="4" t="str">
        <f>IFERROR(IF(N(data_NoOutliers!VJ21),data_NoOutliers!VJ21,MID(data_NoOutliers!VJ21,2,99)/2),"")</f>
        <v/>
      </c>
      <c r="AHZ21" s="4" t="str">
        <f>IFERROR(IF(N(data_NoOutliers!VK21),data_NoOutliers!VK21,MID(data_NoOutliers!VK21,2,99)/2),"")</f>
        <v/>
      </c>
      <c r="AIA21" s="4" t="str">
        <f>IFERROR(IF(N(data_NoOutliers!VL21),data_NoOutliers!VL21,MID(data_NoOutliers!VL21,2,99)/2),"")</f>
        <v/>
      </c>
      <c r="AIB21" s="4" t="str">
        <f>IFERROR(IF(N(data_NoOutliers!VM21),data_NoOutliers!VM21,MID(data_NoOutliers!VM21,2,99)/2),"")</f>
        <v/>
      </c>
      <c r="AIC21" s="4" t="str">
        <f>IFERROR(IF(N(data_NoOutliers!VN21),data_NoOutliers!VN21,MID(data_NoOutliers!VN21,2,99)/2),"")</f>
        <v/>
      </c>
      <c r="AID21" s="4" t="str">
        <f>IFERROR(IF(N(data_NoOutliers!VO21),data_NoOutliers!VO21,MID(data_NoOutliers!VO21,2,99)/2),"")</f>
        <v/>
      </c>
      <c r="AIE21" s="4" t="str">
        <f>IFERROR(IF(N(data_NoOutliers!VP21),data_NoOutliers!VP21,MID(data_NoOutliers!VP21,2,99)/2),"")</f>
        <v/>
      </c>
      <c r="AIF21" s="4" t="str">
        <f>IFERROR(IF(N(data_NoOutliers!VQ21),data_NoOutliers!VQ21,MID(data_NoOutliers!VQ21,2,99)/2),"")</f>
        <v/>
      </c>
      <c r="AIG21" s="4" t="str">
        <f>IFERROR(IF(N(data_NoOutliers!VR21),data_NoOutliers!VR21,MID(data_NoOutliers!VR21,2,99)/2),"")</f>
        <v/>
      </c>
      <c r="AIH21" s="4" t="str">
        <f>IFERROR(IF(N(data_NoOutliers!VS21),data_NoOutliers!VS21,MID(data_NoOutliers!VS21,2,99)/2),"")</f>
        <v/>
      </c>
      <c r="AII21" s="4" t="str">
        <f>IFERROR(IF(N(data_NoOutliers!VT21),data_NoOutliers!VT21,MID(data_NoOutliers!VT21,2,99)/2),"")</f>
        <v/>
      </c>
      <c r="AIJ21" s="4" t="str">
        <f>IFERROR(IF(N(data_NoOutliers!VU21),data_NoOutliers!VU21,MID(data_NoOutliers!VU21,2,99)/2),"")</f>
        <v/>
      </c>
      <c r="AIK21" s="4" t="str">
        <f>IFERROR(IF(N(data_NoOutliers!VV21),data_NoOutliers!VV21,MID(data_NoOutliers!VV21,2,99)/2),"")</f>
        <v/>
      </c>
      <c r="AIL21" s="4" t="str">
        <f>IFERROR(IF(N(data_NoOutliers!VW21),data_NoOutliers!VW21,MID(data_NoOutliers!VW21,2,99)/2),"")</f>
        <v/>
      </c>
      <c r="AIM21" s="4" t="str">
        <f>IFERROR(IF(N(data_NoOutliers!VX21),data_NoOutliers!VX21,MID(data_NoOutliers!VX21,2,99)/2),"")</f>
        <v/>
      </c>
      <c r="AIN21" s="4" t="str">
        <f>IFERROR(IF(N(data_NoOutliers!VY21),data_NoOutliers!VY21,MID(data_NoOutliers!VY21,2,99)/2),"")</f>
        <v/>
      </c>
      <c r="AIO21" s="4" t="str">
        <f>IFERROR(IF(N(data_NoOutliers!VZ21),data_NoOutliers!VZ21,MID(data_NoOutliers!VZ21,2,99)/2),"")</f>
        <v/>
      </c>
      <c r="AIP21" s="4" t="str">
        <f>IFERROR(IF(N(data_NoOutliers!WA21),data_NoOutliers!WA21,MID(data_NoOutliers!WA21,2,99)/2),"")</f>
        <v/>
      </c>
      <c r="AIQ21" s="4" t="str">
        <f>IFERROR(IF(N(data_NoOutliers!WB21),data_NoOutliers!WB21,MID(data_NoOutliers!WB21,2,99)/2),"")</f>
        <v/>
      </c>
      <c r="AIR21" s="4" t="str">
        <f>IFERROR(IF(N(data_NoOutliers!WC21),data_NoOutliers!WC21,MID(data_NoOutliers!WC21,2,99)/2),"")</f>
        <v/>
      </c>
      <c r="AIS21" s="4" t="str">
        <f>IFERROR(IF(N(data_NoOutliers!WD21),data_NoOutliers!WD21,MID(data_NoOutliers!WD21,2,99)/2),"")</f>
        <v/>
      </c>
      <c r="AIT21" s="4" t="str">
        <f>IFERROR(IF(N(data_NoOutliers!WE21),data_NoOutliers!WE21,MID(data_NoOutliers!WE21,2,99)/2),"")</f>
        <v/>
      </c>
      <c r="AIU21" s="4" t="str">
        <f>IFERROR(IF(N(data_NoOutliers!WF21),data_NoOutliers!WF21,MID(data_NoOutliers!WF21,2,99)/2),"")</f>
        <v/>
      </c>
      <c r="AIV21" s="4" t="str">
        <f>IFERROR(IF(N(data_NoOutliers!WG21),data_NoOutliers!WG21,MID(data_NoOutliers!WG21,2,99)/2),"")</f>
        <v/>
      </c>
      <c r="AIW21" s="4" t="str">
        <f>IFERROR(IF(N(data_NoOutliers!WH21),data_NoOutliers!WH21,MID(data_NoOutliers!WH21,2,99)/2),"")</f>
        <v/>
      </c>
      <c r="AIX21" s="4" t="str">
        <f>IFERROR(IF(N(data_NoOutliers!WI21),data_NoOutliers!WI21,MID(data_NoOutliers!WI21,2,99)/2),"")</f>
        <v/>
      </c>
      <c r="AIY21" s="4" t="str">
        <f>IFERROR(IF(N(data_NoOutliers!WJ21),data_NoOutliers!WJ21,MID(data_NoOutliers!WJ21,2,99)/2),"")</f>
        <v/>
      </c>
      <c r="AIZ21" s="4" t="str">
        <f>IFERROR(IF(N(data_NoOutliers!WK21),data_NoOutliers!WK21,MID(data_NoOutliers!WK21,2,99)/2),"")</f>
        <v/>
      </c>
      <c r="AJA21" s="4" t="str">
        <f>IFERROR(IF(N(data_NoOutliers!WL21),data_NoOutliers!WL21,MID(data_NoOutliers!WL21,2,99)/2),"")</f>
        <v/>
      </c>
      <c r="AJB21" s="4" t="str">
        <f>IFERROR(IF(N(data_NoOutliers!WM21),data_NoOutliers!WM21,MID(data_NoOutliers!WM21,2,99)/2),"")</f>
        <v/>
      </c>
      <c r="AJC21" s="4" t="str">
        <f>IFERROR(IF(N(data_NoOutliers!WN21),data_NoOutliers!WN21,MID(data_NoOutliers!WN21,2,99)/2),"")</f>
        <v/>
      </c>
      <c r="AJD21" s="4" t="str">
        <f>IFERROR(IF(N(data_NoOutliers!WO21),data_NoOutliers!WO21,MID(data_NoOutliers!WO21,2,99)/2),"")</f>
        <v/>
      </c>
      <c r="AJE21" s="4" t="str">
        <f>IFERROR(IF(N(data_NoOutliers!WP21),data_NoOutliers!WP21,MID(data_NoOutliers!WP21,2,99)/2),"")</f>
        <v/>
      </c>
      <c r="AJF21" s="4" t="str">
        <f>IFERROR(IF(N(data_NoOutliers!WQ21),data_NoOutliers!WQ21,MID(data_NoOutliers!WQ21,2,99)/2),"")</f>
        <v/>
      </c>
      <c r="AJG21" s="4" t="str">
        <f>IFERROR(IF(N(data_NoOutliers!WR21),data_NoOutliers!WR21,MID(data_NoOutliers!WR21,2,99)/2),"")</f>
        <v/>
      </c>
      <c r="AJH21" s="4" t="str">
        <f>IFERROR(IF(N(data_NoOutliers!WS21),data_NoOutliers!WS21,MID(data_NoOutliers!WS21,2,99)/2),"")</f>
        <v/>
      </c>
      <c r="AJI21" s="4" t="str">
        <f>IFERROR(IF(N(data_NoOutliers!WT21),data_NoOutliers!WT21,MID(data_NoOutliers!WT21,2,99)/2),"")</f>
        <v/>
      </c>
      <c r="AJJ21" s="4" t="str">
        <f>IFERROR(IF(N(data_NoOutliers!WU21),data_NoOutliers!WU21,MID(data_NoOutliers!WU21,2,99)/2),"")</f>
        <v/>
      </c>
      <c r="AJK21" s="4" t="str">
        <f>IFERROR(IF(N(data_NoOutliers!WV21),data_NoOutliers!WV21,MID(data_NoOutliers!WV21,2,99)/2),"")</f>
        <v/>
      </c>
      <c r="AJL21" s="4" t="str">
        <f>IFERROR(IF(N(data_NoOutliers!WW21),data_NoOutliers!WW21,MID(data_NoOutliers!WW21,2,99)/2),"")</f>
        <v/>
      </c>
      <c r="AJM21" s="4" t="str">
        <f>IFERROR(IF(N(data_NoOutliers!WX21),data_NoOutliers!WX21,MID(data_NoOutliers!WX21,2,99)/2),"")</f>
        <v/>
      </c>
      <c r="AJN21" s="4" t="str">
        <f>IFERROR(IF(N(data_NoOutliers!WY21),data_NoOutliers!WY21,MID(data_NoOutliers!WY21,2,99)/2),"")</f>
        <v/>
      </c>
      <c r="AJO21" s="4" t="str">
        <f>IFERROR(IF(N(data_NoOutliers!WZ21),data_NoOutliers!WZ21,MID(data_NoOutliers!WZ21,2,99)/2),"")</f>
        <v/>
      </c>
      <c r="AJP21" s="4" t="str">
        <f>IFERROR(IF(N(data_NoOutliers!XA21),data_NoOutliers!XA21,MID(data_NoOutliers!XA21,2,99)/2),"")</f>
        <v/>
      </c>
      <c r="AJQ21" s="4" t="str">
        <f>IFERROR(IF(N(data_NoOutliers!XB21),data_NoOutliers!XB21,MID(data_NoOutliers!XB21,2,99)/2),"")</f>
        <v/>
      </c>
      <c r="AJR21" s="4" t="str">
        <f>IFERROR(IF(N(data_NoOutliers!XC21),data_NoOutliers!XC21,MID(data_NoOutliers!XC21,2,99)/2),"")</f>
        <v/>
      </c>
      <c r="AJS21" s="4" t="str">
        <f>IFERROR(IF(N(data_NoOutliers!XD21),data_NoOutliers!XD21,MID(data_NoOutliers!XD21,2,99)/2),"")</f>
        <v/>
      </c>
      <c r="AJT21" s="4" t="str">
        <f>IFERROR(IF(N(data_NoOutliers!XE21),data_NoOutliers!XE21,MID(data_NoOutliers!XE21,2,99)/2),"")</f>
        <v/>
      </c>
      <c r="AJU21" s="4" t="str">
        <f>IFERROR(IF(N(data_NoOutliers!XF21),data_NoOutliers!XF21,MID(data_NoOutliers!XF21,2,99)/2),"")</f>
        <v/>
      </c>
      <c r="AJV21" s="4" t="str">
        <f>IFERROR(IF(N(data_NoOutliers!XG21),data_NoOutliers!XG21,MID(data_NoOutliers!XG21,2,99)/2),"")</f>
        <v/>
      </c>
      <c r="AJW21" s="4" t="str">
        <f>IFERROR(IF(N(data_NoOutliers!XH21),data_NoOutliers!XH21,MID(data_NoOutliers!XH21,2,99)/2),"")</f>
        <v/>
      </c>
      <c r="AJX21" s="4" t="str">
        <f>IFERROR(IF(N(data_NoOutliers!XI21),data_NoOutliers!XI21,MID(data_NoOutliers!XI21,2,99)/2),"")</f>
        <v/>
      </c>
      <c r="AJY21" s="4" t="str">
        <f>IFERROR(IF(N(data_NoOutliers!XJ21),data_NoOutliers!XJ21,MID(data_NoOutliers!XJ21,2,99)/2),"")</f>
        <v/>
      </c>
      <c r="AJZ21" s="4" t="str">
        <f>IFERROR(IF(N(data_NoOutliers!XK21),data_NoOutliers!XK21,MID(data_NoOutliers!XK21,2,99)/2),"")</f>
        <v/>
      </c>
      <c r="AKA21" s="4" t="str">
        <f>IFERROR(IF(N(data_NoOutliers!XL21),data_NoOutliers!XL21,MID(data_NoOutliers!XL21,2,99)/2),"")</f>
        <v/>
      </c>
      <c r="AKB21" s="4" t="str">
        <f>IFERROR(IF(N(data_NoOutliers!XM21),data_NoOutliers!XM21,MID(data_NoOutliers!XM21,2,99)/2),"")</f>
        <v/>
      </c>
      <c r="AKC21" s="4" t="str">
        <f>IFERROR(IF(N(data_NoOutliers!XN21),data_NoOutliers!XN21,MID(data_NoOutliers!XN21,2,99)/2),"")</f>
        <v/>
      </c>
      <c r="AKD21" s="4" t="str">
        <f>IFERROR(IF(N(data_NoOutliers!XO21),data_NoOutliers!XO21,MID(data_NoOutliers!XO21,2,99)/2),"")</f>
        <v/>
      </c>
      <c r="AKE21" s="4" t="str">
        <f>IFERROR(IF(N(data_NoOutliers!XP21),data_NoOutliers!XP21,MID(data_NoOutliers!XP21,2,99)/2),"")</f>
        <v/>
      </c>
      <c r="AKF21" s="4" t="str">
        <f>IFERROR(IF(N(data_NoOutliers!XQ21),data_NoOutliers!XQ21,MID(data_NoOutliers!XQ21,2,99)/2),"")</f>
        <v/>
      </c>
      <c r="AKG21" s="4" t="str">
        <f>IFERROR(IF(N(data_NoOutliers!XR21),data_NoOutliers!XR21,MID(data_NoOutliers!XR21,2,99)/2),"")</f>
        <v/>
      </c>
      <c r="AKH21" s="4" t="str">
        <f>IFERROR(IF(N(data_NoOutliers!XS21),data_NoOutliers!XS21,MID(data_NoOutliers!XS21,2,99)/2),"")</f>
        <v/>
      </c>
      <c r="AKI21" s="4" t="str">
        <f>IFERROR(IF(N(data_NoOutliers!XT21),data_NoOutliers!XT21,MID(data_NoOutliers!XT21,2,99)/2),"")</f>
        <v/>
      </c>
      <c r="AKJ21" s="4" t="str">
        <f>IFERROR(IF(N(data_NoOutliers!XU21),data_NoOutliers!XU21,MID(data_NoOutliers!XU21,2,99)/2),"")</f>
        <v/>
      </c>
      <c r="AKK21" s="4" t="str">
        <f>IFERROR(IF(N(data_NoOutliers!XV21),data_NoOutliers!XV21,MID(data_NoOutliers!XV21,2,99)/2),"")</f>
        <v/>
      </c>
      <c r="AKL21" s="4" t="str">
        <f>IFERROR(IF(N(data_NoOutliers!XW21),data_NoOutliers!XW21,MID(data_NoOutliers!XW21,2,99)/2),"")</f>
        <v/>
      </c>
      <c r="AKM21" s="4" t="str">
        <f>IFERROR(IF(N(data_NoOutliers!XX21),data_NoOutliers!XX21,MID(data_NoOutliers!XX21,2,99)/2),"")</f>
        <v/>
      </c>
      <c r="AKN21" s="4" t="str">
        <f>IFERROR(IF(N(data_NoOutliers!XY21),data_NoOutliers!XY21,MID(data_NoOutliers!XY21,2,99)/2),"")</f>
        <v/>
      </c>
      <c r="AKO21" s="4" t="str">
        <f>IFERROR(IF(N(data_NoOutliers!XZ21),data_NoOutliers!XZ21,MID(data_NoOutliers!XZ21,2,99)/2),"")</f>
        <v/>
      </c>
      <c r="AKP21" s="4" t="str">
        <f>IFERROR(IF(N(data_NoOutliers!YA21),data_NoOutliers!YA21,MID(data_NoOutliers!YA21,2,99)/2),"")</f>
        <v/>
      </c>
      <c r="AKQ21" s="4" t="str">
        <f>IFERROR(IF(N(data_NoOutliers!YB21),data_NoOutliers!YB21,MID(data_NoOutliers!YB21,2,99)/2),"")</f>
        <v/>
      </c>
      <c r="AKR21" s="4" t="str">
        <f>IFERROR(IF(N(data_NoOutliers!YC21),data_NoOutliers!YC21,MID(data_NoOutliers!YC21,2,99)/2),"")</f>
        <v/>
      </c>
      <c r="AKS21" s="4" t="str">
        <f>IFERROR(IF(N(data_NoOutliers!YD21),data_NoOutliers!YD21,MID(data_NoOutliers!YD21,2,99)/2),"")</f>
        <v/>
      </c>
      <c r="AKT21" s="4" t="str">
        <f>IFERROR(IF(N(data_NoOutliers!YE21),data_NoOutliers!YE21,MID(data_NoOutliers!YE21,2,99)/2),"")</f>
        <v/>
      </c>
      <c r="AKU21" s="4" t="str">
        <f>IFERROR(IF(N(data_NoOutliers!YF21),data_NoOutliers!YF21,MID(data_NoOutliers!YF21,2,99)/2),"")</f>
        <v/>
      </c>
      <c r="AKV21" s="4" t="str">
        <f>IFERROR(IF(N(data_NoOutliers!YG21),data_NoOutliers!YG21,MID(data_NoOutliers!YG21,2,99)/2),"")</f>
        <v/>
      </c>
      <c r="AKW21" s="4" t="str">
        <f>IFERROR(IF(N(data_NoOutliers!YH21),data_NoOutliers!YH21,MID(data_NoOutliers!YH21,2,99)/2),"")</f>
        <v/>
      </c>
      <c r="AKX21" s="4" t="str">
        <f>IFERROR(IF(N(data_NoOutliers!YI21),data_NoOutliers!YI21,MID(data_NoOutliers!YI21,2,99)/2),"")</f>
        <v/>
      </c>
      <c r="AKY21" s="4" t="str">
        <f>IFERROR(IF(N(data_NoOutliers!YJ21),data_NoOutliers!YJ21,MID(data_NoOutliers!YJ21,2,99)/2),"")</f>
        <v/>
      </c>
      <c r="AKZ21" s="4" t="str">
        <f>IFERROR(IF(N(data_NoOutliers!YK21),data_NoOutliers!YK21,MID(data_NoOutliers!YK21,2,99)/2),"")</f>
        <v/>
      </c>
      <c r="ALA21" s="4" t="str">
        <f>IFERROR(IF(N(data_NoOutliers!YL21),data_NoOutliers!YL21,MID(data_NoOutliers!YL21,2,99)/2),"")</f>
        <v/>
      </c>
      <c r="ALB21" s="4" t="str">
        <f>IFERROR(IF(N(data_NoOutliers!YM21),data_NoOutliers!YM21,MID(data_NoOutliers!YM21,2,99)/2),"")</f>
        <v/>
      </c>
      <c r="ALC21" s="4" t="str">
        <f>IFERROR(IF(N(data_NoOutliers!YN21),data_NoOutliers!YN21,MID(data_NoOutliers!YN21,2,99)/2),"")</f>
        <v/>
      </c>
      <c r="ALD21" s="4" t="str">
        <f>IFERROR(IF(N(data_NoOutliers!YO21),data_NoOutliers!YO21,MID(data_NoOutliers!YO21,2,99)/2),"")</f>
        <v/>
      </c>
      <c r="ALE21" s="4" t="str">
        <f>IFERROR(IF(N(data_NoOutliers!YP21),data_NoOutliers!YP21,MID(data_NoOutliers!YP21,2,99)/2),"")</f>
        <v/>
      </c>
      <c r="ALF21" s="4" t="str">
        <f>IFERROR(IF(N(data_NoOutliers!YQ21),data_NoOutliers!YQ21,MID(data_NoOutliers!YQ21,2,99)/2),"")</f>
        <v/>
      </c>
      <c r="ALG21" s="4" t="str">
        <f>IFERROR(IF(N(data_NoOutliers!YR21),data_NoOutliers!YR21,MID(data_NoOutliers!YR21,2,99)/2),"")</f>
        <v/>
      </c>
      <c r="ALH21" s="4" t="str">
        <f>IFERROR(IF(N(data_NoOutliers!YS21),data_NoOutliers!YS21,MID(data_NoOutliers!YS21,2,99)/2),"")</f>
        <v/>
      </c>
      <c r="ALI21" s="4" t="str">
        <f>IFERROR(IF(N(data_NoOutliers!YT21),data_NoOutliers!YT21,MID(data_NoOutliers!YT21,2,99)/2),"")</f>
        <v/>
      </c>
      <c r="ALJ21" s="4" t="str">
        <f>IFERROR(IF(N(data_NoOutliers!YU21),data_NoOutliers!YU21,MID(data_NoOutliers!YU21,2,99)/2),"")</f>
        <v/>
      </c>
      <c r="ALK21" s="4" t="str">
        <f>IFERROR(IF(N(data_NoOutliers!YV21),data_NoOutliers!YV21,MID(data_NoOutliers!YV21,2,99)/2),"")</f>
        <v/>
      </c>
      <c r="ALL21" s="4" t="str">
        <f>IFERROR(IF(N(data_NoOutliers!YW21),data_NoOutliers!YW21,MID(data_NoOutliers!YW21,2,99)/2),"")</f>
        <v/>
      </c>
      <c r="ALM21" s="4" t="str">
        <f>IFERROR(IF(N(data_NoOutliers!YX21),data_NoOutliers!YX21,MID(data_NoOutliers!YX21,2,99)/2),"")</f>
        <v/>
      </c>
      <c r="ALN21" s="4" t="str">
        <f>IFERROR(IF(N(data_NoOutliers!YY21),data_NoOutliers!YY21,MID(data_NoOutliers!YY21,2,99)/2),"")</f>
        <v/>
      </c>
      <c r="ALO21" s="4" t="str">
        <f>IFERROR(IF(N(data_NoOutliers!YZ21),data_NoOutliers!YZ21,MID(data_NoOutliers!YZ21,2,99)/2),"")</f>
        <v/>
      </c>
      <c r="ALP21" s="4" t="str">
        <f>IFERROR(IF(N(data_NoOutliers!ZA21),data_NoOutliers!ZA21,MID(data_NoOutliers!ZA21,2,99)/2),"")</f>
        <v/>
      </c>
      <c r="ALQ21" s="4" t="str">
        <f>IFERROR(IF(N(data_NoOutliers!ZB21),data_NoOutliers!ZB21,MID(data_NoOutliers!ZB21,2,99)/2),"")</f>
        <v/>
      </c>
      <c r="ALR21" s="4" t="str">
        <f>IFERROR(IF(N(data_NoOutliers!ZC21),data_NoOutliers!ZC21,MID(data_NoOutliers!ZC21,2,99)/2),"")</f>
        <v/>
      </c>
      <c r="ALS21" s="4" t="str">
        <f>IFERROR(IF(N(data_NoOutliers!ZD21),data_NoOutliers!ZD21,MID(data_NoOutliers!ZD21,2,99)/2),"")</f>
        <v/>
      </c>
      <c r="ALT21" s="4" t="str">
        <f>IFERROR(IF(N(data_NoOutliers!ZE21),data_NoOutliers!ZE21,MID(data_NoOutliers!ZE21,2,99)/2),"")</f>
        <v/>
      </c>
      <c r="ALU21" s="4" t="str">
        <f>IFERROR(IF(N(data_NoOutliers!ZF21),data_NoOutliers!ZF21,MID(data_NoOutliers!ZF21,2,99)/2),"")</f>
        <v/>
      </c>
      <c r="ALV21" s="4" t="str">
        <f>IFERROR(IF(N(data_NoOutliers!ZG21),data_NoOutliers!ZG21,MID(data_NoOutliers!ZG21,2,99)/2),"")</f>
        <v/>
      </c>
      <c r="ALW21" s="4" t="str">
        <f>IFERROR(IF(N(data_NoOutliers!ZH21),data_NoOutliers!ZH21,MID(data_NoOutliers!ZH21,2,99)/2),"")</f>
        <v/>
      </c>
      <c r="ALX21" s="4" t="str">
        <f>IFERROR(IF(N(data_NoOutliers!ZI21),data_NoOutliers!ZI21,MID(data_NoOutliers!ZI21,2,99)/2),"")</f>
        <v/>
      </c>
      <c r="ALY21" s="4" t="str">
        <f>IFERROR(IF(N(data_NoOutliers!ZJ21),data_NoOutliers!ZJ21,MID(data_NoOutliers!ZJ21,2,99)/2),"")</f>
        <v/>
      </c>
      <c r="ALZ21" s="4" t="str">
        <f>IFERROR(IF(N(data_NoOutliers!ZK21),data_NoOutliers!ZK21,MID(data_NoOutliers!ZK21,2,99)/2),"")</f>
        <v/>
      </c>
      <c r="AMA21" s="4" t="str">
        <f>IFERROR(IF(N(data_NoOutliers!ZL21),data_NoOutliers!ZL21,MID(data_NoOutliers!ZL21,2,99)/2),"")</f>
        <v/>
      </c>
      <c r="AMB21" s="4" t="str">
        <f>IFERROR(IF(N(data_NoOutliers!ZM21),data_NoOutliers!ZM21,MID(data_NoOutliers!ZM21,2,99)/2),"")</f>
        <v/>
      </c>
      <c r="AMC21" s="4" t="str">
        <f>IFERROR(IF(N(data_NoOutliers!ZN21),data_NoOutliers!ZN21,MID(data_NoOutliers!ZN21,2,99)/2),"")</f>
        <v/>
      </c>
      <c r="AMD21" s="4" t="str">
        <f>IFERROR(IF(N(data_NoOutliers!ZO21),data_NoOutliers!ZO21,MID(data_NoOutliers!ZO21,2,99)/2),"")</f>
        <v/>
      </c>
      <c r="AME21" s="4" t="str">
        <f>IFERROR(IF(N(data_NoOutliers!ZP21),data_NoOutliers!ZP21,MID(data_NoOutliers!ZP21,2,99)/2),"")</f>
        <v/>
      </c>
      <c r="AMF21" s="4" t="str">
        <f>IFERROR(IF(N(data_NoOutliers!ZQ21),data_NoOutliers!ZQ21,MID(data_NoOutliers!ZQ21,2,99)/2),"")</f>
        <v/>
      </c>
      <c r="AMG21" s="4" t="str">
        <f>IFERROR(IF(N(data_NoOutliers!ZR21),data_NoOutliers!ZR21,MID(data_NoOutliers!ZR21,2,99)/2),"")</f>
        <v/>
      </c>
      <c r="AMH21" s="4" t="str">
        <f>IFERROR(IF(N(data_NoOutliers!ZS21),data_NoOutliers!ZS21,MID(data_NoOutliers!ZS21,2,99)/2),"")</f>
        <v/>
      </c>
      <c r="AMI21" s="4" t="str">
        <f>IFERROR(IF(N(data_NoOutliers!ZT21),data_NoOutliers!ZT21,MID(data_NoOutliers!ZT21,2,99)/2),"")</f>
        <v/>
      </c>
      <c r="AMJ21" s="4" t="str">
        <f>IFERROR(IF(N(data_NoOutliers!ZU21),data_NoOutliers!ZU21,MID(data_NoOutliers!ZU21,2,99)/2),"")</f>
        <v/>
      </c>
      <c r="AMK21" s="4" t="str">
        <f>IFERROR(IF(N(data_NoOutliers!ZV21),data_NoOutliers!ZV21,MID(data_NoOutliers!ZV21,2,99)/2),"")</f>
        <v/>
      </c>
      <c r="AML21" s="4" t="str">
        <f>IFERROR(IF(N(data_NoOutliers!ZW21),data_NoOutliers!ZW21,MID(data_NoOutliers!ZW21,2,99)/2),"")</f>
        <v/>
      </c>
      <c r="AMM21" s="4" t="str">
        <f>IFERROR(IF(N(data_NoOutliers!ZX21),data_NoOutliers!ZX21,MID(data_NoOutliers!ZX21,2,99)/2),"")</f>
        <v/>
      </c>
      <c r="AMN21" s="4" t="str">
        <f>IFERROR(IF(N(data_NoOutliers!ZY21),data_NoOutliers!ZY21,MID(data_NoOutliers!ZY21,2,99)/2),"")</f>
        <v/>
      </c>
      <c r="AMO21" s="4" t="str">
        <f>IFERROR(IF(N(data_NoOutliers!ZZ21),data_NoOutliers!ZZ21,MID(data_NoOutliers!ZZ21,2,99)/2),"")</f>
        <v/>
      </c>
      <c r="AMP21" s="4" t="str">
        <f>IFERROR(IF(N(data_NoOutliers!AAA21),data_NoOutliers!AAA21,MID(data_NoOutliers!AAA21,2,99)/2),"")</f>
        <v/>
      </c>
      <c r="AMQ21" s="4" t="str">
        <f>IFERROR(IF(N(data_NoOutliers!AAB21),data_NoOutliers!AAB21,MID(data_NoOutliers!AAB21,2,99)/2),"")</f>
        <v/>
      </c>
      <c r="AMR21" s="4" t="str">
        <f>IFERROR(IF(N(data_NoOutliers!AAC21),data_NoOutliers!AAC21,MID(data_NoOutliers!AAC21,2,99)/2),"")</f>
        <v/>
      </c>
      <c r="AMS21" s="4" t="str">
        <f>IFERROR(IF(N(data_NoOutliers!AAD21),data_NoOutliers!AAD21,MID(data_NoOutliers!AAD21,2,99)/2),"")</f>
        <v/>
      </c>
      <c r="AMT21" s="4" t="str">
        <f>IFERROR(IF(N(data_NoOutliers!AAE21),data_NoOutliers!AAE21,MID(data_NoOutliers!AAE21,2,99)/2),"")</f>
        <v/>
      </c>
      <c r="AMU21" s="4" t="str">
        <f>IFERROR(IF(N(data_NoOutliers!AAF21),data_NoOutliers!AAF21,MID(data_NoOutliers!AAF21,2,99)/2),"")</f>
        <v/>
      </c>
      <c r="AMV21" s="4" t="str">
        <f>IFERROR(IF(N(data_NoOutliers!AAG21),data_NoOutliers!AAG21,MID(data_NoOutliers!AAG21,2,99)/2),"")</f>
        <v/>
      </c>
      <c r="AMW21" s="4" t="str">
        <f>IFERROR(IF(N(data_NoOutliers!AAH21),data_NoOutliers!AAH21,MID(data_NoOutliers!AAH21,2,99)/2),"")</f>
        <v/>
      </c>
      <c r="AMX21" s="4" t="str">
        <f>IFERROR(IF(N(data_NoOutliers!AAI21),data_NoOutliers!AAI21,MID(data_NoOutliers!AAI21,2,99)/2),"")</f>
        <v/>
      </c>
      <c r="AMY21" s="4" t="str">
        <f>IFERROR(IF(N(data_NoOutliers!AAJ21),data_NoOutliers!AAJ21,MID(data_NoOutliers!AAJ21,2,99)/2),"")</f>
        <v/>
      </c>
      <c r="AMZ21" s="4" t="str">
        <f>IFERROR(IF(N(data_NoOutliers!AAK21),data_NoOutliers!AAK21,MID(data_NoOutliers!AAK21,2,99)/2),"")</f>
        <v/>
      </c>
      <c r="ANA21" s="4" t="str">
        <f>IFERROR(IF(N(data_NoOutliers!AAL21),data_NoOutliers!AAL21,MID(data_NoOutliers!AAL21,2,99)/2),"")</f>
        <v/>
      </c>
      <c r="ANB21" s="4" t="str">
        <f>IFERROR(IF(N(data_NoOutliers!AAM21),data_NoOutliers!AAM21,MID(data_NoOutliers!AAM21,2,99)/2),"")</f>
        <v/>
      </c>
      <c r="ANC21" s="4" t="str">
        <f>IFERROR(IF(N(data_NoOutliers!AAN21),data_NoOutliers!AAN21,MID(data_NoOutliers!AAN21,2,99)/2),"")</f>
        <v/>
      </c>
      <c r="AND21" s="4" t="str">
        <f>IFERROR(IF(N(data_NoOutliers!AAO21),data_NoOutliers!AAO21,MID(data_NoOutliers!AAO21,2,99)/2),"")</f>
        <v/>
      </c>
      <c r="ANE21" s="4" t="str">
        <f>IFERROR(IF(N(data_NoOutliers!AAP21),data_NoOutliers!AAP21,MID(data_NoOutliers!AAP21,2,99)/2),"")</f>
        <v/>
      </c>
      <c r="ANF21" s="4" t="str">
        <f>IFERROR(IF(N(data_NoOutliers!AAQ21),data_NoOutliers!AAQ21,MID(data_NoOutliers!AAQ21,2,99)/2),"")</f>
        <v/>
      </c>
      <c r="ANG21" s="4" t="str">
        <f>IFERROR(IF(N(data_NoOutliers!AAR21),data_NoOutliers!AAR21,MID(data_NoOutliers!AAR21,2,99)/2),"")</f>
        <v/>
      </c>
      <c r="ANH21" s="4" t="str">
        <f>IFERROR(IF(N(data_NoOutliers!AAS21),data_NoOutliers!AAS21,MID(data_NoOutliers!AAS21,2,99)/2),"")</f>
        <v/>
      </c>
      <c r="ANI21" s="4" t="str">
        <f>IFERROR(IF(N(data_NoOutliers!AAT21),data_NoOutliers!AAT21,MID(data_NoOutliers!AAT21,2,99)/2),"")</f>
        <v/>
      </c>
      <c r="ANJ21" s="4" t="str">
        <f>IFERROR(IF(N(data_NoOutliers!AAU21),data_NoOutliers!AAU21,MID(data_NoOutliers!AAU21,2,99)/2),"")</f>
        <v/>
      </c>
      <c r="ANK21" s="4" t="str">
        <f>IFERROR(IF(N(data_NoOutliers!AAV21),data_NoOutliers!AAV21,MID(data_NoOutliers!AAV21,2,99)/2),"")</f>
        <v/>
      </c>
      <c r="ANL21" s="4" t="str">
        <f>IFERROR(IF(N(data_NoOutliers!AAW21),data_NoOutliers!AAW21,MID(data_NoOutliers!AAW21,2,99)/2),"")</f>
        <v/>
      </c>
      <c r="ANM21" s="4" t="str">
        <f>IFERROR(IF(N(data_NoOutliers!AAX21),data_NoOutliers!AAX21,MID(data_NoOutliers!AAX21,2,99)/2),"")</f>
        <v/>
      </c>
      <c r="ANN21" s="4" t="str">
        <f>IFERROR(IF(N(data_NoOutliers!AAY21),data_NoOutliers!AAY21,MID(data_NoOutliers!AAY21,2,99)/2),"")</f>
        <v/>
      </c>
      <c r="ANO21" s="4" t="str">
        <f>IFERROR(IF(N(data_NoOutliers!AAZ21),data_NoOutliers!AAZ21,MID(data_NoOutliers!AAZ21,2,99)/2),"")</f>
        <v/>
      </c>
      <c r="ANP21" s="4" t="str">
        <f>IFERROR(IF(N(data_NoOutliers!ABA21),data_NoOutliers!ABA21,MID(data_NoOutliers!ABA21,2,99)/2),"")</f>
        <v/>
      </c>
      <c r="ANQ21" s="4" t="str">
        <f>IFERROR(IF(N(data_NoOutliers!ABB21),data_NoOutliers!ABB21,MID(data_NoOutliers!ABB21,2,99)/2),"")</f>
        <v/>
      </c>
      <c r="ANR21" s="4" t="str">
        <f>IFERROR(IF(N(data_NoOutliers!ABC21),data_NoOutliers!ABC21,MID(data_NoOutliers!ABC21,2,99)/2),"")</f>
        <v/>
      </c>
      <c r="ANS21" s="4" t="str">
        <f>IFERROR(IF(N(data_NoOutliers!ABD21),data_NoOutliers!ABD21,MID(data_NoOutliers!ABD21,2,99)/2),"")</f>
        <v/>
      </c>
      <c r="ANT21" s="4" t="str">
        <f>IFERROR(IF(N(data_NoOutliers!ABE21),data_NoOutliers!ABE21,MID(data_NoOutliers!ABE21,2,99)/2),"")</f>
        <v/>
      </c>
      <c r="ANU21" s="4" t="str">
        <f>IFERROR(IF(N(data_NoOutliers!ABF21),data_NoOutliers!ABF21,MID(data_NoOutliers!ABF21,2,99)/2),"")</f>
        <v/>
      </c>
      <c r="ANV21" s="4" t="str">
        <f>IFERROR(IF(N(data_NoOutliers!ABG21),data_NoOutliers!ABG21,MID(data_NoOutliers!ABG21,2,99)/2),"")</f>
        <v/>
      </c>
      <c r="ANW21" s="4" t="str">
        <f>IFERROR(IF(N(data_NoOutliers!ABH21),data_NoOutliers!ABH21,MID(data_NoOutliers!ABH21,2,99)/2),"")</f>
        <v/>
      </c>
      <c r="ANX21" s="4" t="str">
        <f>IFERROR(IF(N(data_NoOutliers!ABI21),data_NoOutliers!ABI21,MID(data_NoOutliers!ABI21,2,99)/2),"")</f>
        <v/>
      </c>
      <c r="ANY21" s="4" t="str">
        <f>IFERROR(IF(N(data_NoOutliers!ABJ21),data_NoOutliers!ABJ21,MID(data_NoOutliers!ABJ21,2,99)/2),"")</f>
        <v/>
      </c>
      <c r="ANZ21" s="4" t="str">
        <f>IFERROR(IF(N(data_NoOutliers!ABK21),data_NoOutliers!ABK21,MID(data_NoOutliers!ABK21,2,99)/2),"")</f>
        <v/>
      </c>
      <c r="AOA21" s="4" t="str">
        <f>IFERROR(IF(N(data_NoOutliers!ABL21),data_NoOutliers!ABL21,MID(data_NoOutliers!ABL21,2,99)/2),"")</f>
        <v/>
      </c>
      <c r="AOB21" s="4" t="str">
        <f>IFERROR(IF(N(data_NoOutliers!ABM21),data_NoOutliers!ABM21,MID(data_NoOutliers!ABM21,2,99)/2),"")</f>
        <v/>
      </c>
      <c r="AOC21" s="4" t="str">
        <f>IFERROR(IF(N(data_NoOutliers!ABN21),data_NoOutliers!ABN21,MID(data_NoOutliers!ABN21,2,99)/2),"")</f>
        <v/>
      </c>
      <c r="AOD21" s="4" t="str">
        <f>IFERROR(IF(N(data_NoOutliers!ABO21),data_NoOutliers!ABO21,MID(data_NoOutliers!ABO21,2,99)/2),"")</f>
        <v/>
      </c>
      <c r="AOE21" s="4" t="str">
        <f>IFERROR(IF(N(data_NoOutliers!ABP21),data_NoOutliers!ABP21,MID(data_NoOutliers!ABP21,2,99)/2),"")</f>
        <v/>
      </c>
      <c r="AOF21" s="4" t="str">
        <f>IFERROR(IF(N(data_NoOutliers!ABQ21),data_NoOutliers!ABQ21,MID(data_NoOutliers!ABQ21,2,99)/2),"")</f>
        <v/>
      </c>
      <c r="AOG21" s="4" t="str">
        <f>IFERROR(IF(N(data_NoOutliers!ABR21),data_NoOutliers!ABR21,MID(data_NoOutliers!ABR21,2,99)/2),"")</f>
        <v/>
      </c>
      <c r="AOH21" s="4" t="str">
        <f>IFERROR(IF(N(data_NoOutliers!ABS21),data_NoOutliers!ABS21,MID(data_NoOutliers!ABS21,2,99)/2),"")</f>
        <v/>
      </c>
      <c r="AOI21" s="4" t="str">
        <f>IFERROR(IF(N(data_NoOutliers!ABT21),data_NoOutliers!ABT21,MID(data_NoOutliers!ABT21,2,99)/2),"")</f>
        <v/>
      </c>
      <c r="AOJ21" s="4" t="str">
        <f>IFERROR(IF(N(data_NoOutliers!ABU21),data_NoOutliers!ABU21,MID(data_NoOutliers!ABU21,2,99)/2),"")</f>
        <v/>
      </c>
      <c r="AOK21" s="4" t="str">
        <f>IFERROR(IF(N(data_NoOutliers!ABV21),data_NoOutliers!ABV21,MID(data_NoOutliers!ABV21,2,99)/2),"")</f>
        <v/>
      </c>
      <c r="AOL21" s="4" t="str">
        <f>IFERROR(IF(N(data_NoOutliers!ABW21),data_NoOutliers!ABW21,MID(data_NoOutliers!ABW21,2,99)/2),"")</f>
        <v/>
      </c>
      <c r="AOM21" s="4" t="str">
        <f>IFERROR(IF(N(data_NoOutliers!ABX21),data_NoOutliers!ABX21,MID(data_NoOutliers!ABX21,2,99)/2),"")</f>
        <v/>
      </c>
      <c r="AON21" s="4" t="str">
        <f>IFERROR(IF(N(data_NoOutliers!ABY21),data_NoOutliers!ABY21,MID(data_NoOutliers!ABY21,2,99)/2),"")</f>
        <v/>
      </c>
      <c r="AOO21" s="4" t="str">
        <f>IFERROR(IF(N(data_NoOutliers!ABZ21),data_NoOutliers!ABZ21,MID(data_NoOutliers!ABZ21,2,99)/2),"")</f>
        <v/>
      </c>
      <c r="AOP21" s="4" t="str">
        <f>IFERROR(IF(N(data_NoOutliers!ACA21),data_NoOutliers!ACA21,MID(data_NoOutliers!ACA21,2,99)/2),"")</f>
        <v/>
      </c>
      <c r="AOQ21" s="4" t="str">
        <f>IFERROR(IF(N(data_NoOutliers!ACB21),data_NoOutliers!ACB21,MID(data_NoOutliers!ACB21,2,99)/2),"")</f>
        <v/>
      </c>
      <c r="AOR21" s="4" t="str">
        <f>IFERROR(IF(N(data_NoOutliers!ACC21),data_NoOutliers!ACC21,MID(data_NoOutliers!ACC21,2,99)/2),"")</f>
        <v/>
      </c>
      <c r="AOS21" s="4" t="str">
        <f>IFERROR(IF(N(data_NoOutliers!ACD21),data_NoOutliers!ACD21,MID(data_NoOutliers!ACD21,2,99)/2),"")</f>
        <v/>
      </c>
      <c r="AOT21" s="4" t="str">
        <f>IFERROR(IF(N(data_NoOutliers!ACE21),data_NoOutliers!ACE21,MID(data_NoOutliers!ACE21,2,99)/2),"")</f>
        <v/>
      </c>
      <c r="AOU21" s="4" t="str">
        <f>IFERROR(IF(N(data_NoOutliers!ACF21),data_NoOutliers!ACF21,MID(data_NoOutliers!ACF21,2,99)/2),"")</f>
        <v/>
      </c>
      <c r="AOV21" s="4" t="str">
        <f>IFERROR(IF(N(data_NoOutliers!ACG21),data_NoOutliers!ACG21,MID(data_NoOutliers!ACG21,2,99)/2),"")</f>
        <v/>
      </c>
      <c r="AOW21" s="4" t="str">
        <f>IFERROR(IF(N(data_NoOutliers!ACH21),data_NoOutliers!ACH21,MID(data_NoOutliers!ACH21,2,99)/2),"")</f>
        <v/>
      </c>
      <c r="AOX21" s="4" t="str">
        <f>IFERROR(IF(N(data_NoOutliers!ACI21),data_NoOutliers!ACI21,MID(data_NoOutliers!ACI21,2,99)/2),"")</f>
        <v/>
      </c>
      <c r="AOY21" s="4" t="str">
        <f>IFERROR(IF(N(data_NoOutliers!ACJ21),data_NoOutliers!ACJ21,MID(data_NoOutliers!ACJ21,2,99)/2),"")</f>
        <v/>
      </c>
      <c r="AOZ21" s="4" t="str">
        <f>IFERROR(IF(N(data_NoOutliers!ACK21),data_NoOutliers!ACK21,MID(data_NoOutliers!ACK21,2,99)/2),"")</f>
        <v/>
      </c>
      <c r="APA21" s="4" t="str">
        <f>IFERROR(IF(N(data_NoOutliers!ACL21),data_NoOutliers!ACL21,MID(data_NoOutliers!ACL21,2,99)/2),"")</f>
        <v/>
      </c>
      <c r="APB21" s="4" t="str">
        <f>IFERROR(IF(N(data_NoOutliers!ACM21),data_NoOutliers!ACM21,MID(data_NoOutliers!ACM21,2,99)/2),"")</f>
        <v/>
      </c>
      <c r="APC21" s="4" t="str">
        <f>IFERROR(IF(N(data_NoOutliers!ACN21),data_NoOutliers!ACN21,MID(data_NoOutliers!ACN21,2,99)/2),"")</f>
        <v/>
      </c>
      <c r="APD21" s="4" t="str">
        <f>IFERROR(IF(N(data_NoOutliers!ACO21),data_NoOutliers!ACO21,MID(data_NoOutliers!ACO21,2,99)/2),"")</f>
        <v/>
      </c>
      <c r="APE21" s="4" t="str">
        <f>IFERROR(IF(N(data_NoOutliers!ACP21),data_NoOutliers!ACP21,MID(data_NoOutliers!ACP21,2,99)/2),"")</f>
        <v/>
      </c>
      <c r="APF21" s="4" t="str">
        <f>IFERROR(IF(N(data_NoOutliers!ACQ21),data_NoOutliers!ACQ21,MID(data_NoOutliers!ACQ21,2,99)/2),"")</f>
        <v/>
      </c>
      <c r="APG21" s="4" t="str">
        <f>IFERROR(IF(N(data_NoOutliers!ACR21),data_NoOutliers!ACR21,MID(data_NoOutliers!ACR21,2,99)/2),"")</f>
        <v/>
      </c>
      <c r="APH21" s="4" t="str">
        <f>IFERROR(IF(N(data_NoOutliers!ACS21),data_NoOutliers!ACS21,MID(data_NoOutliers!ACS21,2,99)/2),"")</f>
        <v/>
      </c>
      <c r="API21" s="4" t="str">
        <f>IFERROR(IF(N(data_NoOutliers!ACT21),data_NoOutliers!ACT21,MID(data_NoOutliers!ACT21,2,99)/2),"")</f>
        <v/>
      </c>
      <c r="APJ21" s="4" t="str">
        <f>IFERROR(IF(N(data_NoOutliers!ACU21),data_NoOutliers!ACU21,MID(data_NoOutliers!ACU21,2,99)/2),"")</f>
        <v/>
      </c>
      <c r="APK21" s="4" t="str">
        <f>IFERROR(IF(N(data_NoOutliers!ACV21),data_NoOutliers!ACV21,MID(data_NoOutliers!ACV21,2,99)/2),"")</f>
        <v/>
      </c>
      <c r="APL21" s="4" t="str">
        <f>IFERROR(IF(N(data_NoOutliers!ACW21),data_NoOutliers!ACW21,MID(data_NoOutliers!ACW21,2,99)/2),"")</f>
        <v/>
      </c>
      <c r="APM21" s="4" t="str">
        <f>IFERROR(IF(N(data_NoOutliers!ACX21),data_NoOutliers!ACX21,MID(data_NoOutliers!ACX21,2,99)/2),"")</f>
        <v/>
      </c>
      <c r="APN21" s="4" t="str">
        <f>IFERROR(IF(N(data_NoOutliers!ACY21),data_NoOutliers!ACY21,MID(data_NoOutliers!ACY21,2,99)/2),"")</f>
        <v/>
      </c>
      <c r="APO21" s="4" t="str">
        <f>IFERROR(IF(N(data_NoOutliers!ACZ21),data_NoOutliers!ACZ21,MID(data_NoOutliers!ACZ21,2,99)/2),"")</f>
        <v/>
      </c>
      <c r="APP21" s="4" t="str">
        <f>IFERROR(IF(N(data_NoOutliers!ADA21),data_NoOutliers!ADA21,MID(data_NoOutliers!ADA21,2,99)/2),"")</f>
        <v/>
      </c>
      <c r="APQ21" s="4" t="str">
        <f>IFERROR(IF(N(data_NoOutliers!ADB21),data_NoOutliers!ADB21,MID(data_NoOutliers!ADB21,2,99)/2),"")</f>
        <v/>
      </c>
      <c r="APR21" s="4" t="str">
        <f>IFERROR(IF(N(data_NoOutliers!ADC21),data_NoOutliers!ADC21,MID(data_NoOutliers!ADC21,2,99)/2),"")</f>
        <v/>
      </c>
      <c r="APS21" s="4" t="str">
        <f>IFERROR(IF(N(data_NoOutliers!ADD21),data_NoOutliers!ADD21,MID(data_NoOutliers!ADD21,2,99)/2),"")</f>
        <v/>
      </c>
      <c r="APT21" s="4" t="str">
        <f>IFERROR(IF(N(data_NoOutliers!ADE21),data_NoOutliers!ADE21,MID(data_NoOutliers!ADE21,2,99)/2),"")</f>
        <v/>
      </c>
      <c r="APU21" s="4" t="str">
        <f>IFERROR(IF(N(data_NoOutliers!ADF21),data_NoOutliers!ADF21,MID(data_NoOutliers!ADF21,2,99)/2),"")</f>
        <v/>
      </c>
      <c r="APV21" s="4" t="str">
        <f>IFERROR(IF(N(data_NoOutliers!ADG21),data_NoOutliers!ADG21,MID(data_NoOutliers!ADG21,2,99)/2),"")</f>
        <v/>
      </c>
      <c r="APW21" s="4" t="str">
        <f>IFERROR(IF(N(data_NoOutliers!ADH21),data_NoOutliers!ADH21,MID(data_NoOutliers!ADH21,2,99)/2),"")</f>
        <v/>
      </c>
      <c r="APX21" s="4" t="str">
        <f>IFERROR(IF(N(data_NoOutliers!ADI21),data_NoOutliers!ADI21,MID(data_NoOutliers!ADI21,2,99)/2),"")</f>
        <v/>
      </c>
      <c r="APY21" s="4" t="str">
        <f>IFERROR(IF(N(data_NoOutliers!ADJ21),data_NoOutliers!ADJ21,MID(data_NoOutliers!ADJ21,2,99)/2),"")</f>
        <v/>
      </c>
      <c r="APZ21" s="4" t="str">
        <f>IFERROR(IF(N(data_NoOutliers!ADK21),data_NoOutliers!ADK21,MID(data_NoOutliers!ADK21,2,99)/2),"")</f>
        <v/>
      </c>
      <c r="AQA21" s="4" t="str">
        <f>IFERROR(IF(N(data_NoOutliers!ADL21),data_NoOutliers!ADL21,MID(data_NoOutliers!ADL21,2,99)/2),"")</f>
        <v/>
      </c>
      <c r="AQB21" s="4" t="str">
        <f>IFERROR(IF(N(data_NoOutliers!ADM21),data_NoOutliers!ADM21,MID(data_NoOutliers!ADM21,2,99)/2),"")</f>
        <v/>
      </c>
      <c r="AQC21" s="4" t="str">
        <f>IFERROR(IF(N(data_NoOutliers!ADN21),data_NoOutliers!ADN21,MID(data_NoOutliers!ADN21,2,99)/2),"")</f>
        <v/>
      </c>
      <c r="AQD21" s="4" t="str">
        <f>IFERROR(IF(N(data_NoOutliers!ADO21),data_NoOutliers!ADO21,MID(data_NoOutliers!ADO21,2,99)/2),"")</f>
        <v/>
      </c>
      <c r="AQE21" s="4" t="str">
        <f>IFERROR(IF(N(data_NoOutliers!ADP21),data_NoOutliers!ADP21,MID(data_NoOutliers!ADP21,2,99)/2),"")</f>
        <v/>
      </c>
      <c r="AQF21" s="4" t="str">
        <f>IFERROR(IF(N(data_NoOutliers!ADQ21),data_NoOutliers!ADQ21,MID(data_NoOutliers!ADQ21,2,99)/2),"")</f>
        <v/>
      </c>
      <c r="AQG21" s="4" t="str">
        <f>IFERROR(IF(N(data_NoOutliers!ADR21),data_NoOutliers!ADR21,MID(data_NoOutliers!ADR21,2,99)/2),"")</f>
        <v/>
      </c>
      <c r="AQH21" s="4" t="str">
        <f>IFERROR(IF(N(data_NoOutliers!ADS21),data_NoOutliers!ADS21,MID(data_NoOutliers!ADS21,2,99)/2),"")</f>
        <v/>
      </c>
      <c r="AQI21" s="4" t="str">
        <f>IFERROR(IF(N(data_NoOutliers!ADT21),data_NoOutliers!ADT21,MID(data_NoOutliers!ADT21,2,99)/2),"")</f>
        <v/>
      </c>
      <c r="AQJ21" s="4" t="str">
        <f>IFERROR(IF(N(data_NoOutliers!ADU21),data_NoOutliers!ADU21,MID(data_NoOutliers!ADU21,2,99)/2),"")</f>
        <v/>
      </c>
      <c r="AQK21" s="4" t="str">
        <f>IFERROR(IF(N(data_NoOutliers!ADV21),data_NoOutliers!ADV21,MID(data_NoOutliers!ADV21,2,99)/2),"")</f>
        <v/>
      </c>
      <c r="AQL21" s="4" t="str">
        <f>IFERROR(IF(N(data_NoOutliers!ADW21),data_NoOutliers!ADW21,MID(data_NoOutliers!ADW21,2,99)/2),"")</f>
        <v/>
      </c>
      <c r="AQM21" s="4" t="str">
        <f>IFERROR(IF(N(data_NoOutliers!ADX21),data_NoOutliers!ADX21,MID(data_NoOutliers!ADX21,2,99)/2),"")</f>
        <v/>
      </c>
      <c r="AQN21" s="4" t="str">
        <f>IFERROR(IF(N(data_NoOutliers!ADY21),data_NoOutliers!ADY21,MID(data_NoOutliers!ADY21,2,99)/2),"")</f>
        <v/>
      </c>
      <c r="AQO21" s="4" t="str">
        <f>IFERROR(IF(N(data_NoOutliers!ADZ21),data_NoOutliers!ADZ21,MID(data_NoOutliers!ADZ21,2,99)/2),"")</f>
        <v/>
      </c>
      <c r="AQP21" s="4" t="str">
        <f>IFERROR(IF(N(data_NoOutliers!AEA21),data_NoOutliers!AEA21,MID(data_NoOutliers!AEA21,2,99)/2),"")</f>
        <v/>
      </c>
      <c r="AQQ21" s="4" t="str">
        <f>IFERROR(IF(N(data_NoOutliers!AEB21),data_NoOutliers!AEB21,MID(data_NoOutliers!AEB21,2,99)/2),"")</f>
        <v/>
      </c>
      <c r="AQR21" s="4" t="str">
        <f>IFERROR(IF(N(data_NoOutliers!AEC21),data_NoOutliers!AEC21,MID(data_NoOutliers!AEC21,2,99)/2),"")</f>
        <v/>
      </c>
      <c r="AQS21" s="4" t="str">
        <f>IFERROR(IF(N(data_NoOutliers!AED21),data_NoOutliers!AED21,MID(data_NoOutliers!AED21,2,99)/2),"")</f>
        <v/>
      </c>
      <c r="AQT21" s="4" t="str">
        <f>IFERROR(IF(N(data_NoOutliers!AEE21),data_NoOutliers!AEE21,MID(data_NoOutliers!AEE21,2,99)/2),"")</f>
        <v/>
      </c>
      <c r="AQU21" s="4" t="str">
        <f>IFERROR(IF(N(data_NoOutliers!AEF21),data_NoOutliers!AEF21,MID(data_NoOutliers!AEF21,2,99)/2),"")</f>
        <v/>
      </c>
      <c r="AQV21" s="4" t="str">
        <f>IFERROR(IF(N(data_NoOutliers!AEG21),data_NoOutliers!AEG21,MID(data_NoOutliers!AEG21,2,99)/2),"")</f>
        <v/>
      </c>
      <c r="AQW21" s="4" t="str">
        <f>IFERROR(IF(N(data_NoOutliers!AEH21),data_NoOutliers!AEH21,MID(data_NoOutliers!AEH21,2,99)/2),"")</f>
        <v/>
      </c>
      <c r="AQX21" s="4" t="str">
        <f>IFERROR(IF(N(data_NoOutliers!AEI21),data_NoOutliers!AEI21,MID(data_NoOutliers!AEI21,2,99)/2),"")</f>
        <v/>
      </c>
      <c r="AQY21" s="4" t="str">
        <f>IFERROR(IF(N(data_NoOutliers!AEJ21),data_NoOutliers!AEJ21,MID(data_NoOutliers!AEJ21,2,99)/2),"")</f>
        <v/>
      </c>
      <c r="AQZ21" s="4" t="str">
        <f>IFERROR(IF(N(data_NoOutliers!AEK21),data_NoOutliers!AEK21,MID(data_NoOutliers!AEK21,2,99)/2),"")</f>
        <v/>
      </c>
      <c r="ARA21" s="4" t="str">
        <f>IFERROR(IF(N(data_NoOutliers!AEL21),data_NoOutliers!AEL21,MID(data_NoOutliers!AEL21,2,99)/2),"")</f>
        <v/>
      </c>
      <c r="ARB21" s="4" t="str">
        <f>IFERROR(IF(N(data_NoOutliers!AEM21),data_NoOutliers!AEM21,MID(data_NoOutliers!AEM21,2,99)/2),"")</f>
        <v/>
      </c>
      <c r="ARC21" s="4" t="str">
        <f>IFERROR(IF(N(data_NoOutliers!AEN21),data_NoOutliers!AEN21,MID(data_NoOutliers!AEN21,2,99)/2),"")</f>
        <v/>
      </c>
      <c r="ARD21" s="4" t="str">
        <f>IFERROR(IF(N(data_NoOutliers!AEO21),data_NoOutliers!AEO21,MID(data_NoOutliers!AEO21,2,99)/2),"")</f>
        <v/>
      </c>
      <c r="ARE21" s="4" t="str">
        <f>IFERROR(IF(N(data_NoOutliers!AEP21),data_NoOutliers!AEP21,MID(data_NoOutliers!AEP21,2,99)/2),"")</f>
        <v/>
      </c>
      <c r="ARF21" s="4" t="str">
        <f>IFERROR(IF(N(data_NoOutliers!AEQ21),data_NoOutliers!AEQ21,MID(data_NoOutliers!AEQ21,2,99)/2),"")</f>
        <v/>
      </c>
      <c r="ARG21" s="4" t="str">
        <f>IFERROR(IF(N(data_NoOutliers!AER21),data_NoOutliers!AER21,MID(data_NoOutliers!AER21,2,99)/2),"")</f>
        <v/>
      </c>
      <c r="ARH21" s="4" t="str">
        <f>IFERROR(IF(N(data_NoOutliers!AES21),data_NoOutliers!AES21,MID(data_NoOutliers!AES21,2,99)/2),"")</f>
        <v/>
      </c>
      <c r="ARI21" s="4" t="str">
        <f>IFERROR(IF(N(data_NoOutliers!AET21),data_NoOutliers!AET21,MID(data_NoOutliers!AET21,2,99)/2),"")</f>
        <v/>
      </c>
      <c r="ARJ21" s="4" t="str">
        <f>IFERROR(IF(N(data_NoOutliers!AEU21),data_NoOutliers!AEU21,MID(data_NoOutliers!AEU21,2,99)/2),"")</f>
        <v/>
      </c>
      <c r="ARK21" s="4" t="str">
        <f>IFERROR(IF(N(data_NoOutliers!AEV21),data_NoOutliers!AEV21,MID(data_NoOutliers!AEV21,2,99)/2),"")</f>
        <v/>
      </c>
      <c r="ARL21" s="4" t="str">
        <f>IFERROR(IF(N(data_NoOutliers!AEW21),data_NoOutliers!AEW21,MID(data_NoOutliers!AEW21,2,99)/2),"")</f>
        <v/>
      </c>
      <c r="ARM21" s="4" t="str">
        <f>IFERROR(IF(N(data_NoOutliers!AEX21),data_NoOutliers!AEX21,MID(data_NoOutliers!AEX21,2,99)/2),"")</f>
        <v/>
      </c>
      <c r="ARN21" s="4" t="str">
        <f>IFERROR(IF(N(data_NoOutliers!AEY21),data_NoOutliers!AEY21,MID(data_NoOutliers!AEY21,2,99)/2),"")</f>
        <v/>
      </c>
      <c r="ARO21" s="4" t="str">
        <f>IFERROR(IF(N(data_NoOutliers!AEZ21),data_NoOutliers!AEZ21,MID(data_NoOutliers!AEZ21,2,99)/2),"")</f>
        <v/>
      </c>
      <c r="ARP21" s="4" t="str">
        <f>IFERROR(IF(N(data_NoOutliers!AFA21),data_NoOutliers!AFA21,MID(data_NoOutliers!AFA21,2,99)/2),"")</f>
        <v/>
      </c>
      <c r="ARQ21" s="4" t="str">
        <f>IFERROR(IF(N(data_NoOutliers!AFB21),data_NoOutliers!AFB21,MID(data_NoOutliers!AFB21,2,99)/2),"")</f>
        <v/>
      </c>
      <c r="ARR21" s="4" t="str">
        <f>IFERROR(IF(N(data_NoOutliers!AFC21),data_NoOutliers!AFC21,MID(data_NoOutliers!AFC21,2,99)/2),"")</f>
        <v/>
      </c>
      <c r="ARS21" s="4" t="str">
        <f>IFERROR(IF(N(data_NoOutliers!AFD21),data_NoOutliers!AFD21,MID(data_NoOutliers!AFD21,2,99)/2),"")</f>
        <v/>
      </c>
      <c r="ART21" s="4" t="str">
        <f>IFERROR(IF(N(data_NoOutliers!AFE21),data_NoOutliers!AFE21,MID(data_NoOutliers!AFE21,2,99)/2),"")</f>
        <v/>
      </c>
      <c r="ARU21" s="4" t="str">
        <f>IFERROR(IF(N(data_NoOutliers!AFF21),data_NoOutliers!AFF21,MID(data_NoOutliers!AFF21,2,99)/2),"")</f>
        <v/>
      </c>
      <c r="ARV21" s="4" t="str">
        <f>IFERROR(IF(N(data_NoOutliers!AFG21),data_NoOutliers!AFG21,MID(data_NoOutliers!AFG21,2,99)/2),"")</f>
        <v/>
      </c>
      <c r="ARW21" s="4" t="str">
        <f>IFERROR(IF(N(data_NoOutliers!AFH21),data_NoOutliers!AFH21,MID(data_NoOutliers!AFH21,2,99)/2),"")</f>
        <v/>
      </c>
      <c r="ARX21" s="4" t="str">
        <f>IFERROR(IF(N(data_NoOutliers!AFI21),data_NoOutliers!AFI21,MID(data_NoOutliers!AFI21,2,99)/2),"")</f>
        <v/>
      </c>
      <c r="ARY21" s="4" t="str">
        <f>IFERROR(IF(N(data_NoOutliers!AFJ21),data_NoOutliers!AFJ21,MID(data_NoOutliers!AFJ21,2,99)/2),"")</f>
        <v/>
      </c>
      <c r="ARZ21" s="4" t="str">
        <f>IFERROR(IF(N(data_NoOutliers!AFK21),data_NoOutliers!AFK21,MID(data_NoOutliers!AFK21,2,99)/2),"")</f>
        <v/>
      </c>
      <c r="ASA21" s="4" t="str">
        <f>IFERROR(IF(N(data_NoOutliers!AFL21),data_NoOutliers!AFL21,MID(data_NoOutliers!AFL21,2,99)/2),"")</f>
        <v/>
      </c>
      <c r="ASB21" s="4" t="str">
        <f>IFERROR(IF(N(data_NoOutliers!AFM21),data_NoOutliers!AFM21,MID(data_NoOutliers!AFM21,2,99)/2),"")</f>
        <v/>
      </c>
      <c r="ASC21" s="4" t="str">
        <f>IFERROR(IF(N(data_NoOutliers!AFN21),data_NoOutliers!AFN21,MID(data_NoOutliers!AFN21,2,99)/2),"")</f>
        <v/>
      </c>
      <c r="ASD21" s="4" t="str">
        <f>IFERROR(IF(N(data_NoOutliers!AFO21),data_NoOutliers!AFO21,MID(data_NoOutliers!AFO21,2,99)/2),"")</f>
        <v/>
      </c>
      <c r="ASE21" s="4" t="str">
        <f>IFERROR(IF(N(data_NoOutliers!AFP21),data_NoOutliers!AFP21,MID(data_NoOutliers!AFP21,2,99)/2),"")</f>
        <v/>
      </c>
      <c r="ASF21" s="4" t="str">
        <f>IFERROR(IF(N(data_NoOutliers!AFQ21),data_NoOutliers!AFQ21,MID(data_NoOutliers!AFQ21,2,99)/2),"")</f>
        <v/>
      </c>
      <c r="ASG21" s="4" t="str">
        <f>IFERROR(IF(N(data_NoOutliers!AFR21),data_NoOutliers!AFR21,MID(data_NoOutliers!AFR21,2,99)/2),"")</f>
        <v/>
      </c>
      <c r="ASH21" s="4" t="str">
        <f>IFERROR(IF(N(data_NoOutliers!AFS21),data_NoOutliers!AFS21,MID(data_NoOutliers!AFS21,2,99)/2),"")</f>
        <v/>
      </c>
      <c r="ASI21" s="4" t="str">
        <f>IFERROR(IF(N(data_NoOutliers!AFT21),data_NoOutliers!AFT21,MID(data_NoOutliers!AFT21,2,99)/2),"")</f>
        <v/>
      </c>
      <c r="ASJ21" s="4" t="str">
        <f>IFERROR(IF(N(data_NoOutliers!AFU21),data_NoOutliers!AFU21,MID(data_NoOutliers!AFU21,2,99)/2),"")</f>
        <v/>
      </c>
      <c r="ASK21" s="4" t="str">
        <f>IFERROR(IF(N(data_NoOutliers!AFV21),data_NoOutliers!AFV21,MID(data_NoOutliers!AFV21,2,99)/2),"")</f>
        <v/>
      </c>
      <c r="ASL21" s="4" t="str">
        <f>IFERROR(IF(N(data_NoOutliers!AFW21),data_NoOutliers!AFW21,MID(data_NoOutliers!AFW21,2,99)/2),"")</f>
        <v/>
      </c>
      <c r="ASM21" s="4" t="str">
        <f>IFERROR(IF(N(data_NoOutliers!AFX21),data_NoOutliers!AFX21,MID(data_NoOutliers!AFX21,2,99)/2),"")</f>
        <v/>
      </c>
      <c r="ASN21" s="4" t="str">
        <f>IFERROR(IF(N(data_NoOutliers!AFY21),data_NoOutliers!AFY21,MID(data_NoOutliers!AFY21,2,99)/2),"")</f>
        <v/>
      </c>
      <c r="ASO21" s="4" t="str">
        <f>IFERROR(IF(N(data_NoOutliers!AFZ21),data_NoOutliers!AFZ21,MID(data_NoOutliers!AFZ21,2,99)/2),"")</f>
        <v/>
      </c>
      <c r="ASP21" s="4" t="str">
        <f>IFERROR(IF(N(data_NoOutliers!AGA21),data_NoOutliers!AGA21,MID(data_NoOutliers!AGA21,2,99)/2),"")</f>
        <v/>
      </c>
      <c r="ASQ21" s="4" t="str">
        <f>IFERROR(IF(N(data_NoOutliers!AGB21),data_NoOutliers!AGB21,MID(data_NoOutliers!AGB21,2,99)/2),"")</f>
        <v/>
      </c>
      <c r="ASR21" s="4" t="str">
        <f>IFERROR(IF(N(data_NoOutliers!AGC21),data_NoOutliers!AGC21,MID(data_NoOutliers!AGC21,2,99)/2),"")</f>
        <v/>
      </c>
      <c r="ASS21" s="4" t="str">
        <f>IFERROR(IF(N(data_NoOutliers!AGD21),data_NoOutliers!AGD21,MID(data_NoOutliers!AGD21,2,99)/2),"")</f>
        <v/>
      </c>
      <c r="AST21" s="4" t="str">
        <f>IFERROR(IF(N(data_NoOutliers!AGE21),data_NoOutliers!AGE21,MID(data_NoOutliers!AGE21,2,99)/2),"")</f>
        <v/>
      </c>
      <c r="ASU21" s="4" t="str">
        <f>IFERROR(IF(N(data_NoOutliers!AGF21),data_NoOutliers!AGF21,MID(data_NoOutliers!AGF21,2,99)/2),"")</f>
        <v/>
      </c>
      <c r="ASV21" s="4" t="str">
        <f>IFERROR(IF(N(data_NoOutliers!AGG21),data_NoOutliers!AGG21,MID(data_NoOutliers!AGG21,2,99)/2),"")</f>
        <v/>
      </c>
      <c r="ASW21" s="4" t="str">
        <f>IFERROR(IF(N(data_NoOutliers!AGH21),data_NoOutliers!AGH21,MID(data_NoOutliers!AGH21,2,99)/2),"")</f>
        <v/>
      </c>
      <c r="ASX21" s="4" t="str">
        <f>IFERROR(IF(N(data_NoOutliers!AGI21),data_NoOutliers!AGI21,MID(data_NoOutliers!AGI21,2,99)/2),"")</f>
        <v/>
      </c>
      <c r="ASY21" s="4" t="str">
        <f>IFERROR(IF(N(data_NoOutliers!AGJ21),data_NoOutliers!AGJ21,MID(data_NoOutliers!AGJ21,2,99)/2),"")</f>
        <v/>
      </c>
      <c r="ASZ21" s="4" t="str">
        <f>IFERROR(IF(N(data_NoOutliers!AGK21),data_NoOutliers!AGK21,MID(data_NoOutliers!AGK21,2,99)/2),"")</f>
        <v/>
      </c>
      <c r="ATA21" s="4" t="str">
        <f>IFERROR(IF(N(data_NoOutliers!AGL21),data_NoOutliers!AGL21,MID(data_NoOutliers!AGL21,2,99)/2),"")</f>
        <v/>
      </c>
      <c r="ATB21" s="4" t="str">
        <f>IFERROR(IF(N(data_NoOutliers!AGM21),data_NoOutliers!AGM21,MID(data_NoOutliers!AGM21,2,99)/2),"")</f>
        <v/>
      </c>
      <c r="ATC21" s="4" t="str">
        <f>IFERROR(IF(N(data_NoOutliers!AGN21),data_NoOutliers!AGN21,MID(data_NoOutliers!AGN21,2,99)/2),"")</f>
        <v/>
      </c>
      <c r="ATD21" s="4" t="str">
        <f>IFERROR(IF(N(data_NoOutliers!AGO21),data_NoOutliers!AGO21,MID(data_NoOutliers!AGO21,2,99)/2),"")</f>
        <v/>
      </c>
      <c r="ATE21" s="4" t="str">
        <f>IFERROR(IF(N(data_NoOutliers!AGP21),data_NoOutliers!AGP21,MID(data_NoOutliers!AGP21,2,99)/2),"")</f>
        <v/>
      </c>
      <c r="ATF21" s="4" t="str">
        <f>IFERROR(IF(N(data_NoOutliers!AGQ21),data_NoOutliers!AGQ21,MID(data_NoOutliers!AGQ21,2,99)/2),"")</f>
        <v/>
      </c>
      <c r="ATG21" s="4" t="str">
        <f>IFERROR(IF(N(data_NoOutliers!AGR21),data_NoOutliers!AGR21,MID(data_NoOutliers!AGR21,2,99)/2),"")</f>
        <v/>
      </c>
      <c r="ATH21" s="4" t="str">
        <f>IFERROR(IF(N(data_NoOutliers!AGS21),data_NoOutliers!AGS21,MID(data_NoOutliers!AGS21,2,99)/2),"")</f>
        <v/>
      </c>
      <c r="ATI21" s="4" t="str">
        <f>IFERROR(IF(N(data_NoOutliers!AGT21),data_NoOutliers!AGT21,MID(data_NoOutliers!AGT21,2,99)/2),"")</f>
        <v/>
      </c>
      <c r="ATJ21" s="4" t="str">
        <f>IFERROR(IF(N(data_NoOutliers!AGU21),data_NoOutliers!AGU21,MID(data_NoOutliers!AGU21,2,99)/2),"")</f>
        <v/>
      </c>
      <c r="ATK21" s="4" t="str">
        <f>IFERROR(IF(N(data_NoOutliers!AGV21),data_NoOutliers!AGV21,MID(data_NoOutliers!AGV21,2,99)/2),"")</f>
        <v/>
      </c>
      <c r="ATL21" s="4" t="str">
        <f>IFERROR(IF(N(data_NoOutliers!AGW21),data_NoOutliers!AGW21,MID(data_NoOutliers!AGW21,2,99)/2),"")</f>
        <v/>
      </c>
      <c r="ATM21" s="4" t="str">
        <f>IFERROR(IF(N(data_NoOutliers!AGX21),data_NoOutliers!AGX21,MID(data_NoOutliers!AGX21,2,99)/2),"")</f>
        <v/>
      </c>
      <c r="ATN21" s="4" t="str">
        <f>IFERROR(IF(N(data_NoOutliers!AGY21),data_NoOutliers!AGY21,MID(data_NoOutliers!AGY21,2,99)/2),"")</f>
        <v/>
      </c>
      <c r="ATO21" s="4" t="str">
        <f>IFERROR(IF(N(data_NoOutliers!AGZ21),data_NoOutliers!AGZ21,MID(data_NoOutliers!AGZ21,2,99)/2),"")</f>
        <v/>
      </c>
      <c r="ATP21" s="4" t="str">
        <f>IFERROR(IF(N(data_NoOutliers!AHA21),data_NoOutliers!AHA21,MID(data_NoOutliers!AHA21,2,99)/2),"")</f>
        <v/>
      </c>
      <c r="ATQ21" s="4" t="str">
        <f>IFERROR(IF(N(data_NoOutliers!AHB21),data_NoOutliers!AHB21,MID(data_NoOutliers!AHB21,2,99)/2),"")</f>
        <v/>
      </c>
      <c r="ATR21" s="4" t="str">
        <f>IFERROR(IF(N(data_NoOutliers!AHC21),data_NoOutliers!AHC21,MID(data_NoOutliers!AHC21,2,99)/2),"")</f>
        <v/>
      </c>
      <c r="ATS21" s="4" t="str">
        <f>IFERROR(IF(N(data_NoOutliers!AHD21),data_NoOutliers!AHD21,MID(data_NoOutliers!AHD21,2,99)/2),"")</f>
        <v/>
      </c>
      <c r="ATT21" s="4" t="str">
        <f>IFERROR(IF(N(data_NoOutliers!AHE21),data_NoOutliers!AHE21,MID(data_NoOutliers!AHE21,2,99)/2),"")</f>
        <v/>
      </c>
      <c r="ATU21" s="4" t="str">
        <f>IFERROR(IF(N(data_NoOutliers!AHF21),data_NoOutliers!AHF21,MID(data_NoOutliers!AHF21,2,99)/2),"")</f>
        <v/>
      </c>
      <c r="ATV21" s="4" t="str">
        <f>IFERROR(IF(N(data_NoOutliers!AHG21),data_NoOutliers!AHG21,MID(data_NoOutliers!AHG21,2,99)/2),"")</f>
        <v/>
      </c>
      <c r="ATW21" s="4" t="str">
        <f>IFERROR(IF(N(data_NoOutliers!AHH21),data_NoOutliers!AHH21,MID(data_NoOutliers!AHH21,2,99)/2),"")</f>
        <v/>
      </c>
      <c r="ATX21" s="4" t="str">
        <f>IFERROR(IF(N(data_NoOutliers!AHI21),data_NoOutliers!AHI21,MID(data_NoOutliers!AHI21,2,99)/2),"")</f>
        <v/>
      </c>
      <c r="ATY21" s="4" t="str">
        <f>IFERROR(IF(N(data_NoOutliers!AHJ21),data_NoOutliers!AHJ21,MID(data_NoOutliers!AHJ21,2,99)/2),"")</f>
        <v/>
      </c>
      <c r="ATZ21" s="4" t="str">
        <f>IFERROR(IF(N(data_NoOutliers!AHK21),data_NoOutliers!AHK21,MID(data_NoOutliers!AHK21,2,99)/2),"")</f>
        <v/>
      </c>
      <c r="AUA21" s="4" t="str">
        <f>IFERROR(IF(N(data_NoOutliers!AHL21),data_NoOutliers!AHL21,MID(data_NoOutliers!AHL21,2,99)/2),"")</f>
        <v/>
      </c>
      <c r="AUB21" s="4" t="str">
        <f>IFERROR(IF(N(data_NoOutliers!AHM21),data_NoOutliers!AHM21,MID(data_NoOutliers!AHM21,2,99)/2),"")</f>
        <v/>
      </c>
      <c r="AUC21" s="4" t="str">
        <f>IFERROR(IF(N(data_NoOutliers!AHN21),data_NoOutliers!AHN21,MID(data_NoOutliers!AHN21,2,99)/2),"")</f>
        <v/>
      </c>
      <c r="AUD21" s="4" t="str">
        <f>IFERROR(IF(N(data_NoOutliers!AHO21),data_NoOutliers!AHO21,MID(data_NoOutliers!AHO21,2,99)/2),"")</f>
        <v/>
      </c>
      <c r="AUE21" s="4" t="str">
        <f>IFERROR(IF(N(data_NoOutliers!AHP21),data_NoOutliers!AHP21,MID(data_NoOutliers!AHP21,2,99)/2),"")</f>
        <v/>
      </c>
      <c r="AUF21" s="4" t="str">
        <f>IFERROR(IF(N(data_NoOutliers!AHQ21),data_NoOutliers!AHQ21,MID(data_NoOutliers!AHQ21,2,99)/2),"")</f>
        <v/>
      </c>
      <c r="AUG21" s="4" t="str">
        <f>IFERROR(IF(N(data_NoOutliers!AHR21),data_NoOutliers!AHR21,MID(data_NoOutliers!AHR21,2,99)/2),"")</f>
        <v/>
      </c>
      <c r="AUH21" s="4" t="str">
        <f>IFERROR(IF(N(data_NoOutliers!AHS21),data_NoOutliers!AHS21,MID(data_NoOutliers!AHS21,2,99)/2),"")</f>
        <v/>
      </c>
      <c r="AUI21" s="4" t="str">
        <f>IFERROR(IF(N(data_NoOutliers!AHT21),data_NoOutliers!AHT21,MID(data_NoOutliers!AHT21,2,99)/2),"")</f>
        <v/>
      </c>
      <c r="AUJ21" s="4" t="str">
        <f>IFERROR(IF(N(data_NoOutliers!AHU21),data_NoOutliers!AHU21,MID(data_NoOutliers!AHU21,2,99)/2),"")</f>
        <v/>
      </c>
      <c r="AUK21" s="4" t="str">
        <f>IFERROR(IF(N(data_NoOutliers!AHV21),data_NoOutliers!AHV21,MID(data_NoOutliers!AHV21,2,99)/2),"")</f>
        <v/>
      </c>
      <c r="AUL21" s="4" t="str">
        <f>IFERROR(IF(N(data_NoOutliers!AHW21),data_NoOutliers!AHW21,MID(data_NoOutliers!AHW21,2,99)/2),"")</f>
        <v/>
      </c>
      <c r="AUM21" s="4" t="str">
        <f>IFERROR(IF(N(data_NoOutliers!AHX21),data_NoOutliers!AHX21,MID(data_NoOutliers!AHX21,2,99)/2),"")</f>
        <v/>
      </c>
      <c r="AUN21" s="4" t="str">
        <f>IFERROR(IF(N(data_NoOutliers!AHY21),data_NoOutliers!AHY21,MID(data_NoOutliers!AHY21,2,99)/2),"")</f>
        <v/>
      </c>
      <c r="AUO21" s="4" t="str">
        <f>IFERROR(IF(N(data_NoOutliers!AHZ21),data_NoOutliers!AHZ21,MID(data_NoOutliers!AHZ21,2,99)/2),"")</f>
        <v/>
      </c>
      <c r="AUP21" s="4" t="str">
        <f>IFERROR(IF(N(data_NoOutliers!AIA21),data_NoOutliers!AIA21,MID(data_NoOutliers!AIA21,2,99)/2),"")</f>
        <v/>
      </c>
      <c r="AUQ21" s="4" t="str">
        <f>IFERROR(IF(N(data_NoOutliers!AIB21),data_NoOutliers!AIB21,MID(data_NoOutliers!AIB21,2,99)/2),"")</f>
        <v/>
      </c>
      <c r="AUR21" s="4" t="str">
        <f>IFERROR(IF(N(data_NoOutliers!AIC21),data_NoOutliers!AIC21,MID(data_NoOutliers!AIC21,2,99)/2),"")</f>
        <v/>
      </c>
      <c r="AUS21" s="4" t="str">
        <f>IFERROR(IF(N(data_NoOutliers!AID21),data_NoOutliers!AID21,MID(data_NoOutliers!AID21,2,99)/2),"")</f>
        <v/>
      </c>
      <c r="AUT21" s="4" t="str">
        <f>IFERROR(IF(N(data_NoOutliers!AIE21),data_NoOutliers!AIE21,MID(data_NoOutliers!AIE21,2,99)/2),"")</f>
        <v/>
      </c>
      <c r="AUU21" s="4" t="str">
        <f>IFERROR(IF(N(data_NoOutliers!AIF21),data_NoOutliers!AIF21,MID(data_NoOutliers!AIF21,2,99)/2),"")</f>
        <v/>
      </c>
      <c r="AUV21" s="4" t="str">
        <f>IFERROR(IF(N(data_NoOutliers!AIG21),data_NoOutliers!AIG21,MID(data_NoOutliers!AIG21,2,99)/2),"")</f>
        <v/>
      </c>
      <c r="AUW21" s="4" t="str">
        <f>IFERROR(IF(N(data_NoOutliers!AIH21),data_NoOutliers!AIH21,MID(data_NoOutliers!AIH21,2,99)/2),"")</f>
        <v/>
      </c>
      <c r="AUX21" s="4" t="str">
        <f>IFERROR(IF(N(data_NoOutliers!AII21),data_NoOutliers!AII21,MID(data_NoOutliers!AII21,2,99)/2),"")</f>
        <v/>
      </c>
      <c r="AUY21" s="4" t="str">
        <f>IFERROR(IF(N(data_NoOutliers!AIJ21),data_NoOutliers!AIJ21,MID(data_NoOutliers!AIJ21,2,99)/2),"")</f>
        <v/>
      </c>
      <c r="AUZ21" s="4" t="str">
        <f>IFERROR(IF(N(data_NoOutliers!AIK21),data_NoOutliers!AIK21,MID(data_NoOutliers!AIK21,2,99)/2),"")</f>
        <v/>
      </c>
      <c r="AVA21" s="4" t="str">
        <f>IFERROR(IF(N(data_NoOutliers!AIL21),data_NoOutliers!AIL21,MID(data_NoOutliers!AIL21,2,99)/2),"")</f>
        <v/>
      </c>
      <c r="AVB21" s="4" t="str">
        <f>IFERROR(IF(N(data_NoOutliers!AIM21),data_NoOutliers!AIM21,MID(data_NoOutliers!AIM21,2,99)/2),"")</f>
        <v/>
      </c>
      <c r="AVC21" s="4" t="str">
        <f>IFERROR(IF(N(data_NoOutliers!AIN21),data_NoOutliers!AIN21,MID(data_NoOutliers!AIN21,2,99)/2),"")</f>
        <v/>
      </c>
      <c r="AVD21" s="4" t="str">
        <f>IFERROR(IF(N(data_NoOutliers!AIO21),data_NoOutliers!AIO21,MID(data_NoOutliers!AIO21,2,99)/2),"")</f>
        <v/>
      </c>
      <c r="AVE21" s="4" t="str">
        <f>IFERROR(IF(N(data_NoOutliers!AIP21),data_NoOutliers!AIP21,MID(data_NoOutliers!AIP21,2,99)/2),"")</f>
        <v/>
      </c>
      <c r="AVF21" s="4" t="str">
        <f>IFERROR(IF(N(data_NoOutliers!AIQ21),data_NoOutliers!AIQ21,MID(data_NoOutliers!AIQ21,2,99)/2),"")</f>
        <v/>
      </c>
      <c r="AVG21" s="4" t="str">
        <f>IFERROR(IF(N(data_NoOutliers!AIR21),data_NoOutliers!AIR21,MID(data_NoOutliers!AIR21,2,99)/2),"")</f>
        <v/>
      </c>
      <c r="AVH21" s="4" t="str">
        <f>IFERROR(IF(N(data_NoOutliers!AIS21),data_NoOutliers!AIS21,MID(data_NoOutliers!AIS21,2,99)/2),"")</f>
        <v/>
      </c>
      <c r="AVI21" s="4" t="str">
        <f>IFERROR(IF(N(data_NoOutliers!AIT21),data_NoOutliers!AIT21,MID(data_NoOutliers!AIT21,2,99)/2),"")</f>
        <v/>
      </c>
      <c r="AVJ21" s="4" t="str">
        <f>IFERROR(IF(N(data_NoOutliers!AIU21),data_NoOutliers!AIU21,MID(data_NoOutliers!AIU21,2,99)/2),"")</f>
        <v/>
      </c>
      <c r="AVK21" s="4" t="str">
        <f>IFERROR(IF(N(data_NoOutliers!AIV21),data_NoOutliers!AIV21,MID(data_NoOutliers!AIV21,2,99)/2),"")</f>
        <v/>
      </c>
      <c r="AVL21" s="4" t="str">
        <f>IFERROR(IF(N(data_NoOutliers!AIW21),data_NoOutliers!AIW21,MID(data_NoOutliers!AIW21,2,99)/2),"")</f>
        <v/>
      </c>
      <c r="AVM21" s="4" t="str">
        <f>IFERROR(IF(N(data_NoOutliers!AIX21),data_NoOutliers!AIX21,MID(data_NoOutliers!AIX21,2,99)/2),"")</f>
        <v/>
      </c>
      <c r="AVN21" s="4" t="str">
        <f>IFERROR(IF(N(data_NoOutliers!AIY21),data_NoOutliers!AIY21,MID(data_NoOutliers!AIY21,2,99)/2),"")</f>
        <v/>
      </c>
      <c r="AVO21" s="4" t="str">
        <f>IFERROR(IF(N(data_NoOutliers!AIZ21),data_NoOutliers!AIZ21,MID(data_NoOutliers!AIZ21,2,99)/2),"")</f>
        <v/>
      </c>
      <c r="AVP21" s="4" t="str">
        <f>IFERROR(IF(N(data_NoOutliers!AJA21),data_NoOutliers!AJA21,MID(data_NoOutliers!AJA21,2,99)/2),"")</f>
        <v/>
      </c>
      <c r="AVQ21" s="4" t="str">
        <f>IFERROR(IF(N(data_NoOutliers!AJB21),data_NoOutliers!AJB21,MID(data_NoOutliers!AJB21,2,99)/2),"")</f>
        <v/>
      </c>
      <c r="AVR21" s="4" t="str">
        <f>IFERROR(IF(N(data_NoOutliers!AJC21),data_NoOutliers!AJC21,MID(data_NoOutliers!AJC21,2,99)/2),"")</f>
        <v/>
      </c>
      <c r="AVS21" s="4" t="str">
        <f>IFERROR(IF(N(data_NoOutliers!AJD21),data_NoOutliers!AJD21,MID(data_NoOutliers!AJD21,2,99)/2),"")</f>
        <v/>
      </c>
      <c r="AVT21" s="4" t="str">
        <f>IFERROR(IF(N(data_NoOutliers!AJE21),data_NoOutliers!AJE21,MID(data_NoOutliers!AJE21,2,99)/2),"")</f>
        <v/>
      </c>
      <c r="AVU21" s="4" t="str">
        <f>IFERROR(IF(N(data_NoOutliers!AJF21),data_NoOutliers!AJF21,MID(data_NoOutliers!AJF21,2,99)/2),"")</f>
        <v/>
      </c>
      <c r="AVV21" s="4" t="str">
        <f>IFERROR(IF(N(data_NoOutliers!AJG21),data_NoOutliers!AJG21,MID(data_NoOutliers!AJG21,2,99)/2),"")</f>
        <v/>
      </c>
      <c r="AVW21" s="4" t="str">
        <f>IFERROR(IF(N(data_NoOutliers!AJH21),data_NoOutliers!AJH21,MID(data_NoOutliers!AJH21,2,99)/2),"")</f>
        <v/>
      </c>
      <c r="AVX21" s="4" t="str">
        <f>IFERROR(IF(N(data_NoOutliers!AJI21),data_NoOutliers!AJI21,MID(data_NoOutliers!AJI21,2,99)/2),"")</f>
        <v/>
      </c>
      <c r="AVY21" s="4" t="str">
        <f>IFERROR(IF(N(data_NoOutliers!AJJ21),data_NoOutliers!AJJ21,MID(data_NoOutliers!AJJ21,2,99)/2),"")</f>
        <v/>
      </c>
      <c r="AVZ21" s="4" t="str">
        <f>IFERROR(IF(N(data_NoOutliers!AJK21),data_NoOutliers!AJK21,MID(data_NoOutliers!AJK21,2,99)/2),"")</f>
        <v/>
      </c>
      <c r="AWA21" s="4" t="str">
        <f>IFERROR(IF(N(data_NoOutliers!AJL21),data_NoOutliers!AJL21,MID(data_NoOutliers!AJL21,2,99)/2),"")</f>
        <v/>
      </c>
      <c r="AWB21" s="4" t="str">
        <f>IFERROR(IF(N(data_NoOutliers!AJM21),data_NoOutliers!AJM21,MID(data_NoOutliers!AJM21,2,99)/2),"")</f>
        <v/>
      </c>
      <c r="AWC21" s="4" t="str">
        <f>IFERROR(IF(N(data_NoOutliers!AJN21),data_NoOutliers!AJN21,MID(data_NoOutliers!AJN21,2,99)/2),"")</f>
        <v/>
      </c>
      <c r="AWD21" s="4" t="str">
        <f>IFERROR(IF(N(data_NoOutliers!AJO21),data_NoOutliers!AJO21,MID(data_NoOutliers!AJO21,2,99)/2),"")</f>
        <v/>
      </c>
      <c r="AWE21" s="4" t="str">
        <f>IFERROR(IF(N(data_NoOutliers!AJP21),data_NoOutliers!AJP21,MID(data_NoOutliers!AJP21,2,99)/2),"")</f>
        <v/>
      </c>
      <c r="AWF21" s="4" t="str">
        <f>IFERROR(IF(N(data_NoOutliers!AJQ21),data_NoOutliers!AJQ21,MID(data_NoOutliers!AJQ21,2,99)/2),"")</f>
        <v/>
      </c>
      <c r="AWG21" s="4" t="str">
        <f>IFERROR(IF(N(data_NoOutliers!AJR21),data_NoOutliers!AJR21,MID(data_NoOutliers!AJR21,2,99)/2),"")</f>
        <v/>
      </c>
      <c r="AWH21" s="4" t="str">
        <f>IFERROR(IF(N(data_NoOutliers!AJS21),data_NoOutliers!AJS21,MID(data_NoOutliers!AJS21,2,99)/2),"")</f>
        <v/>
      </c>
      <c r="AWI21" s="4" t="str">
        <f>IFERROR(IF(N(data_NoOutliers!AJT21),data_NoOutliers!AJT21,MID(data_NoOutliers!AJT21,2,99)/2),"")</f>
        <v/>
      </c>
      <c r="AWJ21" s="4" t="str">
        <f>IFERROR(IF(N(data_NoOutliers!AJU21),data_NoOutliers!AJU21,MID(data_NoOutliers!AJU21,2,99)/2),"")</f>
        <v/>
      </c>
      <c r="AWK21" s="4" t="str">
        <f>IFERROR(IF(N(data_NoOutliers!AJV21),data_NoOutliers!AJV21,MID(data_NoOutliers!AJV21,2,99)/2),"")</f>
        <v/>
      </c>
      <c r="AWL21" s="4" t="str">
        <f>IFERROR(IF(N(data_NoOutliers!AJW21),data_NoOutliers!AJW21,MID(data_NoOutliers!AJW21,2,99)/2),"")</f>
        <v/>
      </c>
      <c r="AWM21" s="4" t="str">
        <f>IFERROR(IF(N(data_NoOutliers!AJX21),data_NoOutliers!AJX21,MID(data_NoOutliers!AJX21,2,99)/2),"")</f>
        <v/>
      </c>
      <c r="AWN21" s="4" t="str">
        <f>IFERROR(IF(N(data_NoOutliers!AJY21),data_NoOutliers!AJY21,MID(data_NoOutliers!AJY21,2,99)/2),"")</f>
        <v/>
      </c>
      <c r="AWO21" s="4" t="str">
        <f>IFERROR(IF(N(data_NoOutliers!AJZ21),data_NoOutliers!AJZ21,MID(data_NoOutliers!AJZ21,2,99)/2),"")</f>
        <v/>
      </c>
      <c r="AWP21" s="4" t="str">
        <f>IFERROR(IF(N(data_NoOutliers!AKA21),data_NoOutliers!AKA21,MID(data_NoOutliers!AKA21,2,99)/2),"")</f>
        <v/>
      </c>
      <c r="AWQ21" s="4" t="str">
        <f>IFERROR(IF(N(data_NoOutliers!AKB21),data_NoOutliers!AKB21,MID(data_NoOutliers!AKB21,2,99)/2),"")</f>
        <v/>
      </c>
      <c r="AWR21" s="4" t="str">
        <f>IFERROR(IF(N(data_NoOutliers!AKC21),data_NoOutliers!AKC21,MID(data_NoOutliers!AKC21,2,99)/2),"")</f>
        <v/>
      </c>
      <c r="AWS21" s="4" t="str">
        <f>IFERROR(IF(N(data_NoOutliers!AKD21),data_NoOutliers!AKD21,MID(data_NoOutliers!AKD21,2,99)/2),"")</f>
        <v/>
      </c>
      <c r="AWT21" s="4" t="str">
        <f>IFERROR(IF(N(data_NoOutliers!AKE21),data_NoOutliers!AKE21,MID(data_NoOutliers!AKE21,2,99)/2),"")</f>
        <v/>
      </c>
      <c r="AWU21" s="4" t="str">
        <f>IFERROR(IF(N(data_NoOutliers!AKF21),data_NoOutliers!AKF21,MID(data_NoOutliers!AKF21,2,99)/2),"")</f>
        <v/>
      </c>
      <c r="AWV21" s="4" t="str">
        <f>IFERROR(IF(N(data_NoOutliers!AKG21),data_NoOutliers!AKG21,MID(data_NoOutliers!AKG21,2,99)/2),"")</f>
        <v/>
      </c>
      <c r="AWW21" s="4" t="str">
        <f>IFERROR(IF(N(data_NoOutliers!AKH21),data_NoOutliers!AKH21,MID(data_NoOutliers!AKH21,2,99)/2),"")</f>
        <v/>
      </c>
      <c r="AWX21" s="4" t="str">
        <f>IFERROR(IF(N(data_NoOutliers!AKI21),data_NoOutliers!AKI21,MID(data_NoOutliers!AKI21,2,99)/2),"")</f>
        <v/>
      </c>
      <c r="AWY21" s="4" t="str">
        <f>IFERROR(IF(N(data_NoOutliers!AKJ21),data_NoOutliers!AKJ21,MID(data_NoOutliers!AKJ21,2,99)/2),"")</f>
        <v/>
      </c>
      <c r="AWZ21" s="4" t="str">
        <f>IFERROR(IF(N(data_NoOutliers!AKK21),data_NoOutliers!AKK21,MID(data_NoOutliers!AKK21,2,99)/2),"")</f>
        <v/>
      </c>
      <c r="AXA21" s="4" t="str">
        <f>IFERROR(IF(N(data_NoOutliers!AKL21),data_NoOutliers!AKL21,MID(data_NoOutliers!AKL21,2,99)/2),"")</f>
        <v/>
      </c>
      <c r="AXB21" s="4" t="str">
        <f>IFERROR(IF(N(data_NoOutliers!AKM21),data_NoOutliers!AKM21,MID(data_NoOutliers!AKM21,2,99)/2),"")</f>
        <v/>
      </c>
      <c r="AXC21" s="4" t="str">
        <f>IFERROR(IF(N(data_NoOutliers!AKN21),data_NoOutliers!AKN21,MID(data_NoOutliers!AKN21,2,99)/2),"")</f>
        <v/>
      </c>
      <c r="AXD21" s="4" t="str">
        <f>IFERROR(IF(N(data_NoOutliers!AKO21),data_NoOutliers!AKO21,MID(data_NoOutliers!AKO21,2,99)/2),"")</f>
        <v/>
      </c>
      <c r="AXE21" s="4" t="str">
        <f>IFERROR(IF(N(data_NoOutliers!AKP21),data_NoOutliers!AKP21,MID(data_NoOutliers!AKP21,2,99)/2),"")</f>
        <v/>
      </c>
      <c r="AXF21" s="4" t="str">
        <f>IFERROR(IF(N(data_NoOutliers!AKQ21),data_NoOutliers!AKQ21,MID(data_NoOutliers!AKQ21,2,99)/2),"")</f>
        <v/>
      </c>
      <c r="AXG21" s="4" t="str">
        <f>IFERROR(IF(N(data_NoOutliers!AKR21),data_NoOutliers!AKR21,MID(data_NoOutliers!AKR21,2,99)/2),"")</f>
        <v/>
      </c>
      <c r="AXH21" s="4" t="str">
        <f>IFERROR(IF(N(data_NoOutliers!AKS21),data_NoOutliers!AKS21,MID(data_NoOutliers!AKS21,2,99)/2),"")</f>
        <v/>
      </c>
      <c r="AXI21" s="4" t="str">
        <f>IFERROR(IF(N(data_NoOutliers!AKT21),data_NoOutliers!AKT21,MID(data_NoOutliers!AKT21,2,99)/2),"")</f>
        <v/>
      </c>
      <c r="AXJ21" s="4" t="str">
        <f>IFERROR(IF(N(data_NoOutliers!AKU21),data_NoOutliers!AKU21,MID(data_NoOutliers!AKU21,2,99)/2),"")</f>
        <v/>
      </c>
      <c r="AXK21" s="4" t="str">
        <f>IFERROR(IF(N(data_NoOutliers!AKV21),data_NoOutliers!AKV21,MID(data_NoOutliers!AKV21,2,99)/2),"")</f>
        <v/>
      </c>
      <c r="AXL21" s="4" t="str">
        <f>IFERROR(IF(N(data_NoOutliers!AKW21),data_NoOutliers!AKW21,MID(data_NoOutliers!AKW21,2,99)/2),"")</f>
        <v/>
      </c>
      <c r="AXM21" s="4" t="str">
        <f>IFERROR(IF(N(data_NoOutliers!AKX21),data_NoOutliers!AKX21,MID(data_NoOutliers!AKX21,2,99)/2),"")</f>
        <v/>
      </c>
      <c r="AXN21" s="4" t="str">
        <f>IFERROR(IF(N(data_NoOutliers!AKY21),data_NoOutliers!AKY21,MID(data_NoOutliers!AKY21,2,99)/2),"")</f>
        <v/>
      </c>
      <c r="AXO21" s="4" t="str">
        <f>IFERROR(IF(N(data_NoOutliers!AKZ21),data_NoOutliers!AKZ21,MID(data_NoOutliers!AKZ21,2,99)/2),"")</f>
        <v/>
      </c>
      <c r="AXP21" s="4" t="str">
        <f>IFERROR(IF(N(data_NoOutliers!ALA21),data_NoOutliers!ALA21,MID(data_NoOutliers!ALA21,2,99)/2),"")</f>
        <v/>
      </c>
      <c r="AXQ21" s="4" t="str">
        <f>IFERROR(IF(N(data_NoOutliers!ALB21),data_NoOutliers!ALB21,MID(data_NoOutliers!ALB21,2,99)/2),"")</f>
        <v/>
      </c>
      <c r="AXR21" s="4" t="str">
        <f>IFERROR(IF(N(data_NoOutliers!ALC21),data_NoOutliers!ALC21,MID(data_NoOutliers!ALC21,2,99)/2),"")</f>
        <v/>
      </c>
      <c r="AXS21" s="4" t="str">
        <f>IFERROR(IF(N(data_NoOutliers!ALD21),data_NoOutliers!ALD21,MID(data_NoOutliers!ALD21,2,99)/2),"")</f>
        <v/>
      </c>
      <c r="AXT21" s="4" t="str">
        <f>IFERROR(IF(N(data_NoOutliers!ALE21),data_NoOutliers!ALE21,MID(data_NoOutliers!ALE21,2,99)/2),"")</f>
        <v/>
      </c>
      <c r="AXU21" s="4" t="str">
        <f>IFERROR(IF(N(data_NoOutliers!ALF21),data_NoOutliers!ALF21,MID(data_NoOutliers!ALF21,2,99)/2),"")</f>
        <v/>
      </c>
      <c r="AXV21" s="4" t="str">
        <f>IFERROR(IF(N(data_NoOutliers!ALG21),data_NoOutliers!ALG21,MID(data_NoOutliers!ALG21,2,99)/2),"")</f>
        <v/>
      </c>
      <c r="AXW21" s="4" t="str">
        <f>IFERROR(IF(N(data_NoOutliers!ALH21),data_NoOutliers!ALH21,MID(data_NoOutliers!ALH21,2,99)/2),"")</f>
        <v/>
      </c>
      <c r="AXX21" s="4" t="str">
        <f>IFERROR(IF(N(data_NoOutliers!ALI21),data_NoOutliers!ALI21,MID(data_NoOutliers!ALI21,2,99)/2),"")</f>
        <v/>
      </c>
      <c r="AXY21" s="4" t="str">
        <f>IFERROR(IF(N(data_NoOutliers!ALJ21),data_NoOutliers!ALJ21,MID(data_NoOutliers!ALJ21,2,99)/2),"")</f>
        <v/>
      </c>
      <c r="AXZ21" s="4" t="str">
        <f>IFERROR(IF(N(data_NoOutliers!ALK21),data_NoOutliers!ALK21,MID(data_NoOutliers!ALK21,2,99)/2),"")</f>
        <v/>
      </c>
      <c r="AYA21" s="4" t="str">
        <f>IFERROR(IF(N(data_NoOutliers!ALL21),data_NoOutliers!ALL21,MID(data_NoOutliers!ALL21,2,99)/2),"")</f>
        <v/>
      </c>
      <c r="AYB21" s="4" t="str">
        <f>IFERROR(IF(N(data_NoOutliers!ALM21),data_NoOutliers!ALM21,MID(data_NoOutliers!ALM21,2,99)/2),"")</f>
        <v/>
      </c>
      <c r="AYC21" s="4" t="str">
        <f>IFERROR(IF(N(data_NoOutliers!ALN21),data_NoOutliers!ALN21,MID(data_NoOutliers!ALN21,2,99)/2),"")</f>
        <v/>
      </c>
      <c r="AYD21" s="4" t="str">
        <f>IFERROR(IF(N(data_NoOutliers!ALO21),data_NoOutliers!ALO21,MID(data_NoOutliers!ALO21,2,99)/2),"")</f>
        <v/>
      </c>
      <c r="AYE21" s="4" t="str">
        <f>IFERROR(IF(N(data_NoOutliers!ALP21),data_NoOutliers!ALP21,MID(data_NoOutliers!ALP21,2,99)/2),"")</f>
        <v/>
      </c>
      <c r="AYF21" s="4" t="str">
        <f>IFERROR(IF(N(data_NoOutliers!ALQ21),data_NoOutliers!ALQ21,MID(data_NoOutliers!ALQ21,2,99)/2),"")</f>
        <v/>
      </c>
      <c r="AYG21" s="4" t="str">
        <f>IFERROR(IF(N(data_NoOutliers!ALR21),data_NoOutliers!ALR21,MID(data_NoOutliers!ALR21,2,99)/2),"")</f>
        <v/>
      </c>
      <c r="AYH21" s="4" t="str">
        <f>IFERROR(IF(N(data_NoOutliers!ALS21),data_NoOutliers!ALS21,MID(data_NoOutliers!ALS21,2,99)/2),"")</f>
        <v/>
      </c>
      <c r="AYI21" s="4" t="str">
        <f>IFERROR(IF(N(data_NoOutliers!ALT21),data_NoOutliers!ALT21,MID(data_NoOutliers!ALT21,2,99)/2),"")</f>
        <v/>
      </c>
      <c r="AYJ21" s="4" t="str">
        <f>IFERROR(IF(N(data_NoOutliers!ALU21),data_NoOutliers!ALU21,MID(data_NoOutliers!ALU21,2,99)/2),"")</f>
        <v/>
      </c>
      <c r="AYK21" s="4" t="str">
        <f>IFERROR(IF(N(data_NoOutliers!ALV21),data_NoOutliers!ALV21,MID(data_NoOutliers!ALV21,2,99)/2),"")</f>
        <v/>
      </c>
      <c r="AYL21" s="4" t="str">
        <f>IFERROR(IF(N(data_NoOutliers!ALW21),data_NoOutliers!ALW21,MID(data_NoOutliers!ALW21,2,99)/2),"")</f>
        <v/>
      </c>
      <c r="AYM21" s="4" t="str">
        <f>IFERROR(IF(N(data_NoOutliers!ALX21),data_NoOutliers!ALX21,MID(data_NoOutliers!ALX21,2,99)/2),"")</f>
        <v/>
      </c>
      <c r="AYN21" s="4" t="str">
        <f>IFERROR(IF(N(data_NoOutliers!ALY21),data_NoOutliers!ALY21,MID(data_NoOutliers!ALY21,2,99)/2),"")</f>
        <v/>
      </c>
      <c r="AYO21" s="4" t="str">
        <f>IFERROR(IF(N(data_NoOutliers!ALZ21),data_NoOutliers!ALZ21,MID(data_NoOutliers!ALZ21,2,99)/2),"")</f>
        <v/>
      </c>
      <c r="AYP21" s="4" t="str">
        <f>IFERROR(IF(N(data_NoOutliers!AMA21),data_NoOutliers!AMA21,MID(data_NoOutliers!AMA21,2,99)/2),"")</f>
        <v/>
      </c>
      <c r="AYQ21" s="4" t="str">
        <f>IFERROR(IF(N(data_NoOutliers!AMB21),data_NoOutliers!AMB21,MID(data_NoOutliers!AMB21,2,99)/2),"")</f>
        <v/>
      </c>
      <c r="AYR21" s="4" t="str">
        <f>IFERROR(IF(N(data_NoOutliers!AMC21),data_NoOutliers!AMC21,MID(data_NoOutliers!AMC21,2,99)/2),"")</f>
        <v/>
      </c>
      <c r="AYS21" s="4" t="str">
        <f>IFERROR(IF(N(data_NoOutliers!AMD21),data_NoOutliers!AMD21,MID(data_NoOutliers!AMD21,2,99)/2),"")</f>
        <v/>
      </c>
      <c r="AYT21" s="4" t="str">
        <f>IFERROR(IF(N(data_NoOutliers!AME21),data_NoOutliers!AME21,MID(data_NoOutliers!AME21,2,99)/2),"")</f>
        <v/>
      </c>
      <c r="AYU21" s="4" t="str">
        <f>IFERROR(IF(N(data_NoOutliers!AMF21),data_NoOutliers!AMF21,MID(data_NoOutliers!AMF21,2,99)/2),"")</f>
        <v/>
      </c>
      <c r="AYV21" s="4" t="str">
        <f>IFERROR(IF(N(data_NoOutliers!AMG21),data_NoOutliers!AMG21,MID(data_NoOutliers!AMG21,2,99)/2),"")</f>
        <v/>
      </c>
      <c r="AYW21" s="4" t="str">
        <f>IFERROR(IF(N(data_NoOutliers!AMH21),data_NoOutliers!AMH21,MID(data_NoOutliers!AMH21,2,99)/2),"")</f>
        <v/>
      </c>
      <c r="AYX21" s="4" t="str">
        <f>IFERROR(IF(N(data_NoOutliers!AMI21),data_NoOutliers!AMI21,MID(data_NoOutliers!AMI21,2,99)/2),"")</f>
        <v/>
      </c>
      <c r="AYY21" s="4" t="str">
        <f>IFERROR(IF(N(data_NoOutliers!AMJ21),data_NoOutliers!AMJ21,MID(data_NoOutliers!AMJ21,2,99)/2),"")</f>
        <v/>
      </c>
      <c r="AYZ21" s="4" t="str">
        <f>IFERROR(IF(N(data_NoOutliers!AMK21),data_NoOutliers!AMK21,MID(data_NoOutliers!AMK21,2,99)/2),"")</f>
        <v/>
      </c>
      <c r="AZA21" s="4" t="str">
        <f>IFERROR(IF(N(data_NoOutliers!AML21),data_NoOutliers!AML21,MID(data_NoOutliers!AML21,2,99)/2),"")</f>
        <v/>
      </c>
      <c r="AZB21" s="4" t="str">
        <f>IFERROR(IF(N(data_NoOutliers!AMM21),data_NoOutliers!AMM21,MID(data_NoOutliers!AMM21,2,99)/2),"")</f>
        <v/>
      </c>
      <c r="AZC21" s="4" t="str">
        <f>IFERROR(IF(N(data_NoOutliers!AMN21),data_NoOutliers!AMN21,MID(data_NoOutliers!AMN21,2,99)/2),"")</f>
        <v/>
      </c>
      <c r="AZD21" s="4" t="str">
        <f>IFERROR(IF(N(data_NoOutliers!AMO21),data_NoOutliers!AMO21,MID(data_NoOutliers!AMO21,2,99)/2),"")</f>
        <v/>
      </c>
      <c r="AZE21" s="4" t="str">
        <f>IFERROR(IF(N(data_NoOutliers!AMP21),data_NoOutliers!AMP21,MID(data_NoOutliers!AMP21,2,99)/2),"")</f>
        <v/>
      </c>
      <c r="AZF21" s="4" t="str">
        <f>IFERROR(IF(N(data_NoOutliers!AMQ21),data_NoOutliers!AMQ21,MID(data_NoOutliers!AMQ21,2,99)/2),"")</f>
        <v/>
      </c>
      <c r="AZG21" s="4" t="str">
        <f>IFERROR(IF(N(data_NoOutliers!AMR21),data_NoOutliers!AMR21,MID(data_NoOutliers!AMR21,2,99)/2),"")</f>
        <v/>
      </c>
      <c r="AZH21" s="4" t="str">
        <f>IFERROR(IF(N(data_NoOutliers!AMS21),data_NoOutliers!AMS21,MID(data_NoOutliers!AMS21,2,99)/2),"")</f>
        <v/>
      </c>
      <c r="AZI21" s="4" t="str">
        <f>IFERROR(IF(N(data_NoOutliers!AMT21),data_NoOutliers!AMT21,MID(data_NoOutliers!AMT21,2,99)/2),"")</f>
        <v/>
      </c>
      <c r="AZJ21" s="4" t="str">
        <f>IFERROR(IF(N(data_NoOutliers!AMU21),data_NoOutliers!AMU21,MID(data_NoOutliers!AMU21,2,99)/2),"")</f>
        <v/>
      </c>
      <c r="AZK21" s="4" t="str">
        <f>IFERROR(IF(N(data_NoOutliers!AMV21),data_NoOutliers!AMV21,MID(data_NoOutliers!AMV21,2,99)/2),"")</f>
        <v/>
      </c>
      <c r="AZL21" s="4" t="str">
        <f>IFERROR(IF(N(data_NoOutliers!AMW21),data_NoOutliers!AMW21,MID(data_NoOutliers!AMW21,2,99)/2),"")</f>
        <v/>
      </c>
      <c r="AZM21" s="4" t="str">
        <f>IFERROR(IF(N(data_NoOutliers!AMX21),data_NoOutliers!AMX21,MID(data_NoOutliers!AMX21,2,99)/2),"")</f>
        <v/>
      </c>
      <c r="AZN21" s="4" t="str">
        <f>IFERROR(IF(N(data_NoOutliers!AMY21),data_NoOutliers!AMY21,MID(data_NoOutliers!AMY21,2,99)/2),"")</f>
        <v/>
      </c>
      <c r="AZO21" s="4" t="str">
        <f>IFERROR(IF(N(data_NoOutliers!AMZ21),data_NoOutliers!AMZ21,MID(data_NoOutliers!AMZ21,2,99)/2),"")</f>
        <v/>
      </c>
      <c r="AZP21" s="4" t="str">
        <f>IFERROR(IF(N(data_NoOutliers!ANA21),data_NoOutliers!ANA21,MID(data_NoOutliers!ANA21,2,99)/2),"")</f>
        <v/>
      </c>
      <c r="AZQ21" s="4" t="str">
        <f>IFERROR(IF(N(data_NoOutliers!ANB21),data_NoOutliers!ANB21,MID(data_NoOutliers!ANB21,2,99)/2),"")</f>
        <v/>
      </c>
      <c r="AZR21" s="4" t="str">
        <f>IFERROR(IF(N(data_NoOutliers!ANC21),data_NoOutliers!ANC21,MID(data_NoOutliers!ANC21,2,99)/2),"")</f>
        <v/>
      </c>
      <c r="AZS21" s="4" t="str">
        <f>IFERROR(IF(N(data_NoOutliers!AND21),data_NoOutliers!AND21,MID(data_NoOutliers!AND21,2,99)/2),"")</f>
        <v/>
      </c>
      <c r="AZT21" s="4" t="str">
        <f>IFERROR(IF(N(data_NoOutliers!ANE21),data_NoOutliers!ANE21,MID(data_NoOutliers!ANE21,2,99)/2),"")</f>
        <v/>
      </c>
      <c r="AZU21" s="4" t="str">
        <f>IFERROR(IF(N(data_NoOutliers!ANF21),data_NoOutliers!ANF21,MID(data_NoOutliers!ANF21,2,99)/2),"")</f>
        <v/>
      </c>
      <c r="AZV21" s="4" t="str">
        <f>IFERROR(IF(N(data_NoOutliers!ANG21),data_NoOutliers!ANG21,MID(data_NoOutliers!ANG21,2,99)/2),"")</f>
        <v/>
      </c>
      <c r="AZW21" s="4" t="str">
        <f>IFERROR(IF(N(data_NoOutliers!ANH21),data_NoOutliers!ANH21,MID(data_NoOutliers!ANH21,2,99)/2),"")</f>
        <v/>
      </c>
      <c r="AZX21" s="4" t="str">
        <f>IFERROR(IF(N(data_NoOutliers!ANI21),data_NoOutliers!ANI21,MID(data_NoOutliers!ANI21,2,99)/2),"")</f>
        <v/>
      </c>
      <c r="AZY21" s="4" t="str">
        <f>IFERROR(IF(N(data_NoOutliers!ANJ21),data_NoOutliers!ANJ21,MID(data_NoOutliers!ANJ21,2,99)/2),"")</f>
        <v/>
      </c>
      <c r="AZZ21" s="4" t="str">
        <f>IFERROR(IF(N(data_NoOutliers!ANK21),data_NoOutliers!ANK21,MID(data_NoOutliers!ANK21,2,99)/2),"")</f>
        <v/>
      </c>
      <c r="BAA21" s="4" t="str">
        <f>IFERROR(IF(N(data_NoOutliers!ANL21),data_NoOutliers!ANL21,MID(data_NoOutliers!ANL21,2,99)/2),"")</f>
        <v/>
      </c>
      <c r="BAB21" s="4" t="str">
        <f>IFERROR(IF(N(data_NoOutliers!ANM21),data_NoOutliers!ANM21,MID(data_NoOutliers!ANM21,2,99)/2),"")</f>
        <v/>
      </c>
      <c r="BAC21" s="4" t="str">
        <f>IFERROR(IF(N(data_NoOutliers!ANN21),data_NoOutliers!ANN21,MID(data_NoOutliers!ANN21,2,99)/2),"")</f>
        <v/>
      </c>
      <c r="BAD21" s="4" t="str">
        <f>IFERROR(IF(N(data_NoOutliers!ANO21),data_NoOutliers!ANO21,MID(data_NoOutliers!ANO21,2,99)/2),"")</f>
        <v/>
      </c>
      <c r="BAE21" s="4" t="str">
        <f>IFERROR(IF(N(data_NoOutliers!ANP21),data_NoOutliers!ANP21,MID(data_NoOutliers!ANP21,2,99)/2),"")</f>
        <v/>
      </c>
      <c r="BAF21" s="4" t="str">
        <f>IFERROR(IF(N(data_NoOutliers!ANQ21),data_NoOutliers!ANQ21,MID(data_NoOutliers!ANQ21,2,99)/2),"")</f>
        <v/>
      </c>
      <c r="BAG21" s="4" t="str">
        <f>IFERROR(IF(N(data_NoOutliers!ANR21),data_NoOutliers!ANR21,MID(data_NoOutliers!ANR21,2,99)/2),"")</f>
        <v/>
      </c>
      <c r="BAH21" s="4" t="str">
        <f>IFERROR(IF(N(data_NoOutliers!ANS21),data_NoOutliers!ANS21,MID(data_NoOutliers!ANS21,2,99)/2),"")</f>
        <v/>
      </c>
      <c r="BAI21" s="4" t="str">
        <f>IFERROR(IF(N(data_NoOutliers!ANT21),data_NoOutliers!ANT21,MID(data_NoOutliers!ANT21,2,99)/2),"")</f>
        <v/>
      </c>
      <c r="BAJ21" s="4" t="str">
        <f>IFERROR(IF(N(data_NoOutliers!ANU21),data_NoOutliers!ANU21,MID(data_NoOutliers!ANU21,2,99)/2),"")</f>
        <v/>
      </c>
      <c r="BAK21" s="4" t="str">
        <f>IFERROR(IF(N(data_NoOutliers!ANV21),data_NoOutliers!ANV21,MID(data_NoOutliers!ANV21,2,99)/2),"")</f>
        <v/>
      </c>
      <c r="BAL21" s="4" t="str">
        <f>IFERROR(IF(N(data_NoOutliers!ANW21),data_NoOutliers!ANW21,MID(data_NoOutliers!ANW21,2,99)/2),"")</f>
        <v/>
      </c>
      <c r="BAM21" s="4" t="str">
        <f>IFERROR(IF(N(data_NoOutliers!ANX21),data_NoOutliers!ANX21,MID(data_NoOutliers!ANX21,2,99)/2),"")</f>
        <v/>
      </c>
      <c r="BAN21" s="4" t="str">
        <f>IFERROR(IF(N(data_NoOutliers!ANY21),data_NoOutliers!ANY21,MID(data_NoOutliers!ANY21,2,99)/2),"")</f>
        <v/>
      </c>
      <c r="BAO21" s="4" t="str">
        <f>IFERROR(IF(N(data_NoOutliers!ANZ21),data_NoOutliers!ANZ21,MID(data_NoOutliers!ANZ21,2,99)/2),"")</f>
        <v/>
      </c>
      <c r="BAP21" s="4" t="str">
        <f>IFERROR(IF(N(data_NoOutliers!AOA21),data_NoOutliers!AOA21,MID(data_NoOutliers!AOA21,2,99)/2),"")</f>
        <v/>
      </c>
      <c r="BAQ21" s="4" t="str">
        <f>IFERROR(IF(N(data_NoOutliers!AOB21),data_NoOutliers!AOB21,MID(data_NoOutliers!AOB21,2,99)/2),"")</f>
        <v/>
      </c>
      <c r="BAR21" s="4" t="str">
        <f>IFERROR(IF(N(data_NoOutliers!AOC21),data_NoOutliers!AOC21,MID(data_NoOutliers!AOC21,2,99)/2),"")</f>
        <v/>
      </c>
      <c r="BAS21" s="4" t="str">
        <f>IFERROR(IF(N(data_NoOutliers!AOD21),data_NoOutliers!AOD21,MID(data_NoOutliers!AOD21,2,99)/2),"")</f>
        <v/>
      </c>
      <c r="BAT21" s="4" t="str">
        <f>IFERROR(IF(N(data_NoOutliers!AOE21),data_NoOutliers!AOE21,MID(data_NoOutliers!AOE21,2,99)/2),"")</f>
        <v/>
      </c>
      <c r="BAU21" s="4" t="str">
        <f>IFERROR(IF(N(data_NoOutliers!AOF21),data_NoOutliers!AOF21,MID(data_NoOutliers!AOF21,2,99)/2),"")</f>
        <v/>
      </c>
      <c r="BAV21" s="4" t="str">
        <f>IFERROR(IF(N(data_NoOutliers!AOG21),data_NoOutliers!AOG21,MID(data_NoOutliers!AOG21,2,99)/2),"")</f>
        <v/>
      </c>
      <c r="BAW21" s="4" t="str">
        <f>IFERROR(IF(N(data_NoOutliers!AOH21),data_NoOutliers!AOH21,MID(data_NoOutliers!AOH21,2,99)/2),"")</f>
        <v/>
      </c>
      <c r="BAX21" s="4" t="str">
        <f>IFERROR(IF(N(data_NoOutliers!AOI21),data_NoOutliers!AOI21,MID(data_NoOutliers!AOI21,2,99)/2),"")</f>
        <v/>
      </c>
      <c r="BAY21" s="4" t="str">
        <f>IFERROR(IF(N(data_NoOutliers!AOJ21),data_NoOutliers!AOJ21,MID(data_NoOutliers!AOJ21,2,99)/2),"")</f>
        <v/>
      </c>
      <c r="BAZ21" s="4" t="str">
        <f>IFERROR(IF(N(data_NoOutliers!AOK21),data_NoOutliers!AOK21,MID(data_NoOutliers!AOK21,2,99)/2),"")</f>
        <v/>
      </c>
      <c r="BBA21" s="4" t="str">
        <f>IFERROR(IF(N(data_NoOutliers!AOL21),data_NoOutliers!AOL21,MID(data_NoOutliers!AOL21,2,99)/2),"")</f>
        <v/>
      </c>
      <c r="BBB21" s="4" t="str">
        <f>IFERROR(IF(N(data_NoOutliers!AOM21),data_NoOutliers!AOM21,MID(data_NoOutliers!AOM21,2,99)/2),"")</f>
        <v/>
      </c>
      <c r="BBC21" s="4" t="str">
        <f>IFERROR(IF(N(data_NoOutliers!AON21),data_NoOutliers!AON21,MID(data_NoOutliers!AON21,2,99)/2),"")</f>
        <v/>
      </c>
      <c r="BBD21" s="4" t="str">
        <f>IFERROR(IF(N(data_NoOutliers!AOO21),data_NoOutliers!AOO21,MID(data_NoOutliers!AOO21,2,99)/2),"")</f>
        <v/>
      </c>
      <c r="BBE21" s="4" t="str">
        <f>IFERROR(IF(N(data_NoOutliers!AOP21),data_NoOutliers!AOP21,MID(data_NoOutliers!AOP21,2,99)/2),"")</f>
        <v/>
      </c>
      <c r="BBF21" s="4" t="str">
        <f>IFERROR(IF(N(data_NoOutliers!AOQ21),data_NoOutliers!AOQ21,MID(data_NoOutliers!AOQ21,2,99)/2),"")</f>
        <v/>
      </c>
      <c r="BBG21" s="4" t="str">
        <f>IFERROR(IF(N(data_NoOutliers!AOR21),data_NoOutliers!AOR21,MID(data_NoOutliers!AOR21,2,99)/2),"")</f>
        <v/>
      </c>
      <c r="BBH21" s="4" t="str">
        <f>IFERROR(IF(N(data_NoOutliers!AOS21),data_NoOutliers!AOS21,MID(data_NoOutliers!AOS21,2,99)/2),"")</f>
        <v/>
      </c>
      <c r="BBI21" s="4" t="str">
        <f>IFERROR(IF(N(data_NoOutliers!AOT21),data_NoOutliers!AOT21,MID(data_NoOutliers!AOT21,2,99)/2),"")</f>
        <v/>
      </c>
      <c r="BBJ21" s="4" t="str">
        <f>IFERROR(IF(N(data_NoOutliers!AOU21),data_NoOutliers!AOU21,MID(data_NoOutliers!AOU21,2,99)/2),"")</f>
        <v/>
      </c>
      <c r="BBK21" s="4" t="str">
        <f>IFERROR(IF(N(data_NoOutliers!AOV21),data_NoOutliers!AOV21,MID(data_NoOutliers!AOV21,2,99)/2),"")</f>
        <v/>
      </c>
      <c r="BBL21" s="4" t="str">
        <f>IFERROR(IF(N(data_NoOutliers!AOW21),data_NoOutliers!AOW21,MID(data_NoOutliers!AOW21,2,99)/2),"")</f>
        <v/>
      </c>
      <c r="BBM21" s="4" t="str">
        <f>IFERROR(IF(N(data_NoOutliers!AOX21),data_NoOutliers!AOX21,MID(data_NoOutliers!AOX21,2,99)/2),"")</f>
        <v/>
      </c>
      <c r="BBN21" s="4" t="str">
        <f>IFERROR(IF(N(data_NoOutliers!AOY21),data_NoOutliers!AOY21,MID(data_NoOutliers!AOY21,2,99)/2),"")</f>
        <v/>
      </c>
      <c r="BBO21" s="4" t="str">
        <f>IFERROR(IF(N(data_NoOutliers!AOZ21),data_NoOutliers!AOZ21,MID(data_NoOutliers!AOZ21,2,99)/2),"")</f>
        <v/>
      </c>
      <c r="BBP21" s="4" t="str">
        <f>IFERROR(IF(N(data_NoOutliers!APA21),data_NoOutliers!APA21,MID(data_NoOutliers!APA21,2,99)/2),"")</f>
        <v/>
      </c>
      <c r="BBQ21" s="4" t="str">
        <f>IFERROR(IF(N(data_NoOutliers!APB21),data_NoOutliers!APB21,MID(data_NoOutliers!APB21,2,99)/2),"")</f>
        <v/>
      </c>
      <c r="BBR21" s="4" t="str">
        <f>IFERROR(IF(N(data_NoOutliers!APC21),data_NoOutliers!APC21,MID(data_NoOutliers!APC21,2,99)/2),"")</f>
        <v/>
      </c>
      <c r="BBS21" s="4" t="str">
        <f>IFERROR(IF(N(data_NoOutliers!APD21),data_NoOutliers!APD21,MID(data_NoOutliers!APD21,2,99)/2),"")</f>
        <v/>
      </c>
      <c r="BBT21" s="4" t="str">
        <f>IFERROR(IF(N(data_NoOutliers!APE21),data_NoOutliers!APE21,MID(data_NoOutliers!APE21,2,99)/2),"")</f>
        <v/>
      </c>
      <c r="BBU21" s="4" t="str">
        <f>IFERROR(IF(N(data_NoOutliers!APF21),data_NoOutliers!APF21,MID(data_NoOutliers!APF21,2,99)/2),"")</f>
        <v/>
      </c>
      <c r="BBV21" s="4" t="str">
        <f>IFERROR(IF(N(data_NoOutliers!APG21),data_NoOutliers!APG21,MID(data_NoOutliers!APG21,2,99)/2),"")</f>
        <v/>
      </c>
      <c r="BBW21" s="4" t="str">
        <f>IFERROR(IF(N(data_NoOutliers!APH21),data_NoOutliers!APH21,MID(data_NoOutliers!APH21,2,99)/2),"")</f>
        <v/>
      </c>
      <c r="BBX21" s="4" t="str">
        <f>IFERROR(IF(N(data_NoOutliers!API21),data_NoOutliers!API21,MID(data_NoOutliers!API21,2,99)/2),"")</f>
        <v/>
      </c>
      <c r="BBY21" s="4" t="str">
        <f>IFERROR(IF(N(data_NoOutliers!APJ21),data_NoOutliers!APJ21,MID(data_NoOutliers!APJ21,2,99)/2),"")</f>
        <v/>
      </c>
      <c r="BBZ21" s="4" t="str">
        <f>IFERROR(IF(N(data_NoOutliers!APK21),data_NoOutliers!APK21,MID(data_NoOutliers!APK21,2,99)/2),"")</f>
        <v/>
      </c>
      <c r="BCA21" s="4" t="str">
        <f>IFERROR(IF(N(data_NoOutliers!APL21),data_NoOutliers!APL21,MID(data_NoOutliers!APL21,2,99)/2),"")</f>
        <v/>
      </c>
      <c r="BCB21" s="4" t="str">
        <f>IFERROR(IF(N(data_NoOutliers!APM21),data_NoOutliers!APM21,MID(data_NoOutliers!APM21,2,99)/2),"")</f>
        <v/>
      </c>
      <c r="BCC21" s="4" t="str">
        <f>IFERROR(IF(N(data_NoOutliers!APN21),data_NoOutliers!APN21,MID(data_NoOutliers!APN21,2,99)/2),"")</f>
        <v/>
      </c>
      <c r="BCD21" s="4" t="str">
        <f>IFERROR(IF(N(data_NoOutliers!APO21),data_NoOutliers!APO21,MID(data_NoOutliers!APO21,2,99)/2),"")</f>
        <v/>
      </c>
      <c r="BCE21" s="4" t="str">
        <f>IFERROR(IF(N(data_NoOutliers!APP21),data_NoOutliers!APP21,MID(data_NoOutliers!APP21,2,99)/2),"")</f>
        <v/>
      </c>
      <c r="BCF21" s="4" t="str">
        <f>IFERROR(IF(N(data_NoOutliers!APQ21),data_NoOutliers!APQ21,MID(data_NoOutliers!APQ21,2,99)/2),"")</f>
        <v/>
      </c>
      <c r="BCG21" s="4" t="str">
        <f>IFERROR(IF(N(data_NoOutliers!APR21),data_NoOutliers!APR21,MID(data_NoOutliers!APR21,2,99)/2),"")</f>
        <v/>
      </c>
      <c r="BCH21" s="4" t="str">
        <f>IFERROR(IF(N(data_NoOutliers!APS21),data_NoOutliers!APS21,MID(data_NoOutliers!APS21,2,99)/2),"")</f>
        <v/>
      </c>
      <c r="BCI21" s="4" t="str">
        <f>IFERROR(IF(N(data_NoOutliers!APT21),data_NoOutliers!APT21,MID(data_NoOutliers!APT21,2,99)/2),"")</f>
        <v/>
      </c>
      <c r="BCJ21" s="4" t="str">
        <f>IFERROR(IF(N(data_NoOutliers!APU21),data_NoOutliers!APU21,MID(data_NoOutliers!APU21,2,99)/2),"")</f>
        <v/>
      </c>
      <c r="BCK21" s="4" t="str">
        <f>IFERROR(IF(N(data_NoOutliers!APV21),data_NoOutliers!APV21,MID(data_NoOutliers!APV21,2,99)/2),"")</f>
        <v/>
      </c>
      <c r="BCL21" s="4" t="str">
        <f>IFERROR(IF(N(data_NoOutliers!APW21),data_NoOutliers!APW21,MID(data_NoOutliers!APW21,2,99)/2),"")</f>
        <v/>
      </c>
      <c r="BCM21" s="4" t="str">
        <f>IFERROR(IF(N(data_NoOutliers!APX21),data_NoOutliers!APX21,MID(data_NoOutliers!APX21,2,99)/2),"")</f>
        <v/>
      </c>
      <c r="BCN21" s="4" t="str">
        <f>IFERROR(IF(N(data_NoOutliers!APY21),data_NoOutliers!APY21,MID(data_NoOutliers!APY21,2,99)/2),"")</f>
        <v/>
      </c>
      <c r="BCO21" s="4" t="str">
        <f>IFERROR(IF(N(data_NoOutliers!APZ21),data_NoOutliers!APZ21,MID(data_NoOutliers!APZ21,2,99)/2),"")</f>
        <v/>
      </c>
      <c r="BCP21" s="4" t="str">
        <f>IFERROR(IF(N(data_NoOutliers!AQA21),data_NoOutliers!AQA21,MID(data_NoOutliers!AQA21,2,99)/2),"")</f>
        <v/>
      </c>
      <c r="BCQ21" s="4" t="str">
        <f>IFERROR(IF(N(data_NoOutliers!AQB21),data_NoOutliers!AQB21,MID(data_NoOutliers!AQB21,2,99)/2),"")</f>
        <v/>
      </c>
      <c r="BCR21" s="4" t="str">
        <f>IFERROR(IF(N(data_NoOutliers!AQC21),data_NoOutliers!AQC21,MID(data_NoOutliers!AQC21,2,99)/2),"")</f>
        <v/>
      </c>
      <c r="BCS21" s="4" t="str">
        <f>IFERROR(IF(N(data_NoOutliers!AQD21),data_NoOutliers!AQD21,MID(data_NoOutliers!AQD21,2,99)/2),"")</f>
        <v/>
      </c>
      <c r="BCT21" s="4" t="str">
        <f>IFERROR(IF(N(data_NoOutliers!AQE21),data_NoOutliers!AQE21,MID(data_NoOutliers!AQE21,2,99)/2),"")</f>
        <v/>
      </c>
      <c r="BCU21" s="4" t="str">
        <f>IFERROR(IF(N(data_NoOutliers!AQF21),data_NoOutliers!AQF21,MID(data_NoOutliers!AQF21,2,99)/2),"")</f>
        <v/>
      </c>
      <c r="BCV21" s="4" t="str">
        <f>IFERROR(IF(N(data_NoOutliers!AQG21),data_NoOutliers!AQG21,MID(data_NoOutliers!AQG21,2,99)/2),"")</f>
        <v/>
      </c>
      <c r="BCW21" s="4" t="str">
        <f>IFERROR(IF(N(data_NoOutliers!AQH21),data_NoOutliers!AQH21,MID(data_NoOutliers!AQH21,2,99)/2),"")</f>
        <v/>
      </c>
      <c r="BCX21" s="4" t="str">
        <f>IFERROR(IF(N(data_NoOutliers!AQI21),data_NoOutliers!AQI21,MID(data_NoOutliers!AQI21,2,99)/2),"")</f>
        <v/>
      </c>
      <c r="BCY21" s="4" t="str">
        <f>IFERROR(IF(N(data_NoOutliers!AQJ21),data_NoOutliers!AQJ21,MID(data_NoOutliers!AQJ21,2,99)/2),"")</f>
        <v/>
      </c>
      <c r="BCZ21" s="4" t="str">
        <f>IFERROR(IF(N(data_NoOutliers!AQK21),data_NoOutliers!AQK21,MID(data_NoOutliers!AQK21,2,99)/2),"")</f>
        <v/>
      </c>
      <c r="BDA21" s="4" t="str">
        <f>IFERROR(IF(N(data_NoOutliers!AQL21),data_NoOutliers!AQL21,MID(data_NoOutliers!AQL21,2,99)/2),"")</f>
        <v/>
      </c>
      <c r="BDB21" s="4" t="str">
        <f>IFERROR(IF(N(data_NoOutliers!AQM21),data_NoOutliers!AQM21,MID(data_NoOutliers!AQM21,2,99)/2),"")</f>
        <v/>
      </c>
      <c r="BDC21" s="4" t="str">
        <f>IFERROR(IF(N(data_NoOutliers!AQN21),data_NoOutliers!AQN21,MID(data_NoOutliers!AQN21,2,99)/2),"")</f>
        <v/>
      </c>
      <c r="BDD21" s="4" t="str">
        <f>IFERROR(IF(N(data_NoOutliers!AQO21),data_NoOutliers!AQO21,MID(data_NoOutliers!AQO21,2,99)/2),"")</f>
        <v/>
      </c>
      <c r="BDE21" s="4" t="str">
        <f>IFERROR(IF(N(data_NoOutliers!AQP21),data_NoOutliers!AQP21,MID(data_NoOutliers!AQP21,2,99)/2),"")</f>
        <v/>
      </c>
      <c r="BDF21" s="4" t="str">
        <f>IFERROR(IF(N(data_NoOutliers!AQQ21),data_NoOutliers!AQQ21,MID(data_NoOutliers!AQQ21,2,99)/2),"")</f>
        <v/>
      </c>
      <c r="BDG21" s="4" t="str">
        <f>IFERROR(IF(N(data_NoOutliers!AQR21),data_NoOutliers!AQR21,MID(data_NoOutliers!AQR21,2,99)/2),"")</f>
        <v/>
      </c>
      <c r="BDH21" s="4" t="str">
        <f>IFERROR(IF(N(data_NoOutliers!AQS21),data_NoOutliers!AQS21,MID(data_NoOutliers!AQS21,2,99)/2),"")</f>
        <v/>
      </c>
      <c r="BDI21" s="4" t="str">
        <f>IFERROR(IF(N(data_NoOutliers!AQT21),data_NoOutliers!AQT21,MID(data_NoOutliers!AQT21,2,99)/2),"")</f>
        <v/>
      </c>
      <c r="BDJ21" s="4" t="str">
        <f>IFERROR(IF(N(data_NoOutliers!AQU21),data_NoOutliers!AQU21,MID(data_NoOutliers!AQU21,2,99)/2),"")</f>
        <v/>
      </c>
      <c r="BDK21" s="4" t="str">
        <f>IFERROR(IF(N(data_NoOutliers!AQV21),data_NoOutliers!AQV21,MID(data_NoOutliers!AQV21,2,99)/2),"")</f>
        <v/>
      </c>
      <c r="BDL21" s="4" t="str">
        <f>IFERROR(IF(N(data_NoOutliers!AQW21),data_NoOutliers!AQW21,MID(data_NoOutliers!AQW21,2,99)/2),"")</f>
        <v/>
      </c>
      <c r="BDM21" s="4" t="str">
        <f>IFERROR(IF(N(data_NoOutliers!AQX21),data_NoOutliers!AQX21,MID(data_NoOutliers!AQX21,2,99)/2),"")</f>
        <v/>
      </c>
      <c r="BDN21" s="4" t="str">
        <f>IFERROR(IF(N(data_NoOutliers!AQY21),data_NoOutliers!AQY21,MID(data_NoOutliers!AQY21,2,99)/2),"")</f>
        <v/>
      </c>
      <c r="BDO21" s="4" t="str">
        <f>IFERROR(IF(N(data_NoOutliers!AQZ21),data_NoOutliers!AQZ21,MID(data_NoOutliers!AQZ21,2,99)/2),"")</f>
        <v/>
      </c>
      <c r="BDP21" s="4" t="str">
        <f>IFERROR(IF(N(data_NoOutliers!ARA21),data_NoOutliers!ARA21,MID(data_NoOutliers!ARA21,2,99)/2),"")</f>
        <v/>
      </c>
      <c r="BDQ21" s="4" t="str">
        <f>IFERROR(IF(N(data_NoOutliers!ARB21),data_NoOutliers!ARB21,MID(data_NoOutliers!ARB21,2,99)/2),"")</f>
        <v/>
      </c>
      <c r="BDR21" s="4" t="str">
        <f>IFERROR(IF(N(data_NoOutliers!ARC21),data_NoOutliers!ARC21,MID(data_NoOutliers!ARC21,2,99)/2),"")</f>
        <v/>
      </c>
      <c r="BDS21" s="4" t="str">
        <f>IFERROR(IF(N(data_NoOutliers!ARD21),data_NoOutliers!ARD21,MID(data_NoOutliers!ARD21,2,99)/2),"")</f>
        <v/>
      </c>
      <c r="BDT21" s="4" t="str">
        <f>IFERROR(IF(N(data_NoOutliers!ARE21),data_NoOutliers!ARE21,MID(data_NoOutliers!ARE21,2,99)/2),"")</f>
        <v/>
      </c>
      <c r="BDU21" s="4" t="str">
        <f>IFERROR(IF(N(data_NoOutliers!ARF21),data_NoOutliers!ARF21,MID(data_NoOutliers!ARF21,2,99)/2),"")</f>
        <v/>
      </c>
      <c r="BDV21" s="4" t="str">
        <f>IFERROR(IF(N(data_NoOutliers!ARG21),data_NoOutliers!ARG21,MID(data_NoOutliers!ARG21,2,99)/2),"")</f>
        <v/>
      </c>
      <c r="BDW21" s="4" t="str">
        <f>IFERROR(IF(N(data_NoOutliers!ARH21),data_NoOutliers!ARH21,MID(data_NoOutliers!ARH21,2,99)/2),"")</f>
        <v/>
      </c>
      <c r="BDX21" s="4" t="str">
        <f>IFERROR(IF(N(data_NoOutliers!ARI21),data_NoOutliers!ARI21,MID(data_NoOutliers!ARI21,2,99)/2),"")</f>
        <v/>
      </c>
      <c r="BDY21" s="4" t="str">
        <f>IFERROR(IF(N(data_NoOutliers!ARJ21),data_NoOutliers!ARJ21,MID(data_NoOutliers!ARJ21,2,99)/2),"")</f>
        <v/>
      </c>
      <c r="BDZ21" s="4" t="str">
        <f>IFERROR(IF(N(data_NoOutliers!ARK21),data_NoOutliers!ARK21,MID(data_NoOutliers!ARK21,2,99)/2),"")</f>
        <v/>
      </c>
      <c r="BEA21" s="4" t="str">
        <f>IFERROR(IF(N(data_NoOutliers!ARL21),data_NoOutliers!ARL21,MID(data_NoOutliers!ARL21,2,99)/2),"")</f>
        <v/>
      </c>
      <c r="BEB21" s="4" t="str">
        <f>IFERROR(IF(N(data_NoOutliers!ARM21),data_NoOutliers!ARM21,MID(data_NoOutliers!ARM21,2,99)/2),"")</f>
        <v/>
      </c>
      <c r="BEC21" s="4" t="str">
        <f>IFERROR(IF(N(data_NoOutliers!ARN21),data_NoOutliers!ARN21,MID(data_NoOutliers!ARN21,2,99)/2),"")</f>
        <v/>
      </c>
      <c r="BED21" s="4" t="str">
        <f>IFERROR(IF(N(data_NoOutliers!ARO21),data_NoOutliers!ARO21,MID(data_NoOutliers!ARO21,2,99)/2),"")</f>
        <v/>
      </c>
      <c r="BEE21" s="4" t="str">
        <f>IFERROR(IF(N(data_NoOutliers!ARP21),data_NoOutliers!ARP21,MID(data_NoOutliers!ARP21,2,99)/2),"")</f>
        <v/>
      </c>
      <c r="BEF21" s="4" t="str">
        <f>IFERROR(IF(N(data_NoOutliers!ARQ21),data_NoOutliers!ARQ21,MID(data_NoOutliers!ARQ21,2,99)/2),"")</f>
        <v/>
      </c>
      <c r="BEG21" s="4" t="str">
        <f>IFERROR(IF(N(data_NoOutliers!ARR21),data_NoOutliers!ARR21,MID(data_NoOutliers!ARR21,2,99)/2),"")</f>
        <v/>
      </c>
      <c r="BEH21" s="4" t="str">
        <f>IFERROR(IF(N(data_NoOutliers!ARS21),data_NoOutliers!ARS21,MID(data_NoOutliers!ARS21,2,99)/2),"")</f>
        <v/>
      </c>
      <c r="BEI21" s="4" t="str">
        <f>IFERROR(IF(N(data_NoOutliers!ART21),data_NoOutliers!ART21,MID(data_NoOutliers!ART21,2,99)/2),"")</f>
        <v/>
      </c>
      <c r="BEJ21" s="4" t="str">
        <f>IFERROR(IF(N(data_NoOutliers!ARU21),data_NoOutliers!ARU21,MID(data_NoOutliers!ARU21,2,99)/2),"")</f>
        <v/>
      </c>
      <c r="BEK21" s="4" t="str">
        <f>IFERROR(IF(N(data_NoOutliers!ARV21),data_NoOutliers!ARV21,MID(data_NoOutliers!ARV21,2,99)/2),"")</f>
        <v/>
      </c>
      <c r="BEL21" s="4" t="str">
        <f>IFERROR(IF(N(data_NoOutliers!ARW21),data_NoOutliers!ARW21,MID(data_NoOutliers!ARW21,2,99)/2),"")</f>
        <v/>
      </c>
      <c r="BEM21" s="4" t="str">
        <f>IFERROR(IF(N(data_NoOutliers!ARX21),data_NoOutliers!ARX21,MID(data_NoOutliers!ARX21,2,99)/2),"")</f>
        <v/>
      </c>
      <c r="BEN21" s="4" t="str">
        <f>IFERROR(IF(N(data_NoOutliers!ARY21),data_NoOutliers!ARY21,MID(data_NoOutliers!ARY21,2,99)/2),"")</f>
        <v/>
      </c>
      <c r="BEO21" s="4" t="str">
        <f>IFERROR(IF(N(data_NoOutliers!ARZ21),data_NoOutliers!ARZ21,MID(data_NoOutliers!ARZ21,2,99)/2),"")</f>
        <v/>
      </c>
      <c r="BEP21" s="4" t="str">
        <f>IFERROR(IF(N(data_NoOutliers!ASA21),data_NoOutliers!ASA21,MID(data_NoOutliers!ASA21,2,99)/2),"")</f>
        <v/>
      </c>
      <c r="BEQ21" s="4" t="str">
        <f>IFERROR(IF(N(data_NoOutliers!ASB21),data_NoOutliers!ASB21,MID(data_NoOutliers!ASB21,2,99)/2),"")</f>
        <v/>
      </c>
      <c r="BER21" s="4" t="str">
        <f>IFERROR(IF(N(data_NoOutliers!ASC21),data_NoOutliers!ASC21,MID(data_NoOutliers!ASC21,2,99)/2),"")</f>
        <v/>
      </c>
      <c r="BES21" s="4" t="str">
        <f>IFERROR(IF(N(data_NoOutliers!ASD21),data_NoOutliers!ASD21,MID(data_NoOutliers!ASD21,2,99)/2),"")</f>
        <v/>
      </c>
      <c r="BET21" s="4" t="str">
        <f>IFERROR(IF(N(data_NoOutliers!ASE21),data_NoOutliers!ASE21,MID(data_NoOutliers!ASE21,2,99)/2),"")</f>
        <v/>
      </c>
      <c r="BEU21" s="4" t="str">
        <f>IFERROR(IF(N(data_NoOutliers!ASF21),data_NoOutliers!ASF21,MID(data_NoOutliers!ASF21,2,99)/2),"")</f>
        <v/>
      </c>
      <c r="BEV21" s="4" t="str">
        <f>IFERROR(IF(N(data_NoOutliers!ASG21),data_NoOutliers!ASG21,MID(data_NoOutliers!ASG21,2,99)/2),"")</f>
        <v/>
      </c>
      <c r="BEW21" s="4" t="str">
        <f>IFERROR(IF(N(data_NoOutliers!ASH21),data_NoOutliers!ASH21,MID(data_NoOutliers!ASH21,2,99)/2),"")</f>
        <v/>
      </c>
      <c r="BEX21" s="4" t="str">
        <f>IFERROR(IF(N(data_NoOutliers!ASI21),data_NoOutliers!ASI21,MID(data_NoOutliers!ASI21,2,99)/2),"")</f>
        <v/>
      </c>
      <c r="BEY21" s="4" t="str">
        <f>IFERROR(IF(N(data_NoOutliers!ASJ21),data_NoOutliers!ASJ21,MID(data_NoOutliers!ASJ21,2,99)/2),"")</f>
        <v/>
      </c>
      <c r="BEZ21" s="4" t="str">
        <f>IFERROR(IF(N(data_NoOutliers!ASK21),data_NoOutliers!ASK21,MID(data_NoOutliers!ASK21,2,99)/2),"")</f>
        <v/>
      </c>
      <c r="BFA21" s="4" t="str">
        <f>IFERROR(IF(N(data_NoOutliers!ASL21),data_NoOutliers!ASL21,MID(data_NoOutliers!ASL21,2,99)/2),"")</f>
        <v/>
      </c>
      <c r="BFB21" s="4" t="str">
        <f>IFERROR(IF(N(data_NoOutliers!ASM21),data_NoOutliers!ASM21,MID(data_NoOutliers!ASM21,2,99)/2),"")</f>
        <v/>
      </c>
      <c r="BFC21" s="4" t="str">
        <f>IFERROR(IF(N(data_NoOutliers!ASN21),data_NoOutliers!ASN21,MID(data_NoOutliers!ASN21,2,99)/2),"")</f>
        <v/>
      </c>
      <c r="BFD21" s="4" t="str">
        <f>IFERROR(IF(N(data_NoOutliers!ASO21),data_NoOutliers!ASO21,MID(data_NoOutliers!ASO21,2,99)/2),"")</f>
        <v/>
      </c>
      <c r="BFE21" s="4" t="str">
        <f>IFERROR(IF(N(data_NoOutliers!ASP21),data_NoOutliers!ASP21,MID(data_NoOutliers!ASP21,2,99)/2),"")</f>
        <v/>
      </c>
      <c r="BFF21" s="4" t="str">
        <f>IFERROR(IF(N(data_NoOutliers!ASQ21),data_NoOutliers!ASQ21,MID(data_NoOutliers!ASQ21,2,99)/2),"")</f>
        <v/>
      </c>
      <c r="BFG21" s="4" t="str">
        <f>IFERROR(IF(N(data_NoOutliers!ASR21),data_NoOutliers!ASR21,MID(data_NoOutliers!ASR21,2,99)/2),"")</f>
        <v/>
      </c>
      <c r="BFH21" s="4" t="str">
        <f>IFERROR(IF(N(data_NoOutliers!ASS21),data_NoOutliers!ASS21,MID(data_NoOutliers!ASS21,2,99)/2),"")</f>
        <v/>
      </c>
      <c r="BFI21" s="4" t="str">
        <f>IFERROR(IF(N(data_NoOutliers!AST21),data_NoOutliers!AST21,MID(data_NoOutliers!AST21,2,99)/2),"")</f>
        <v/>
      </c>
      <c r="BFJ21" s="4" t="str">
        <f>IFERROR(IF(N(data_NoOutliers!ASU21),data_NoOutliers!ASU21,MID(data_NoOutliers!ASU21,2,99)/2),"")</f>
        <v/>
      </c>
      <c r="BFK21" s="4" t="str">
        <f>IFERROR(IF(N(data_NoOutliers!ASV21),data_NoOutliers!ASV21,MID(data_NoOutliers!ASV21,2,99)/2),"")</f>
        <v/>
      </c>
      <c r="BFL21" s="4" t="str">
        <f>IFERROR(IF(N(data_NoOutliers!ASW21),data_NoOutliers!ASW21,MID(data_NoOutliers!ASW21,2,99)/2),"")</f>
        <v/>
      </c>
      <c r="BFM21" s="4" t="str">
        <f>IFERROR(IF(N(data_NoOutliers!ASX21),data_NoOutliers!ASX21,MID(data_NoOutliers!ASX21,2,99)/2),"")</f>
        <v/>
      </c>
      <c r="BFN21" s="4" t="str">
        <f>IFERROR(IF(N(data_NoOutliers!ASY21),data_NoOutliers!ASY21,MID(data_NoOutliers!ASY21,2,99)/2),"")</f>
        <v/>
      </c>
      <c r="BFO21" s="4" t="str">
        <f>IFERROR(IF(N(data_NoOutliers!ASZ21),data_NoOutliers!ASZ21,MID(data_NoOutliers!ASZ21,2,99)/2),"")</f>
        <v/>
      </c>
      <c r="BFP21" s="4" t="str">
        <f>IFERROR(IF(N(data_NoOutliers!ATA21),data_NoOutliers!ATA21,MID(data_NoOutliers!ATA21,2,99)/2),"")</f>
        <v/>
      </c>
      <c r="BFQ21" s="4" t="str">
        <f>IFERROR(IF(N(data_NoOutliers!ATB21),data_NoOutliers!ATB21,MID(data_NoOutliers!ATB21,2,99)/2),"")</f>
        <v/>
      </c>
      <c r="BFR21" s="4" t="str">
        <f>IFERROR(IF(N(data_NoOutliers!ATC21),data_NoOutliers!ATC21,MID(data_NoOutliers!ATC21,2,99)/2),"")</f>
        <v/>
      </c>
      <c r="BFS21" s="4" t="str">
        <f>IFERROR(IF(N(data_NoOutliers!ATD21),data_NoOutliers!ATD21,MID(data_NoOutliers!ATD21,2,99)/2),"")</f>
        <v/>
      </c>
      <c r="BFT21" s="4" t="str">
        <f>IFERROR(IF(N(data_NoOutliers!ATE21),data_NoOutliers!ATE21,MID(data_NoOutliers!ATE21,2,99)/2),"")</f>
        <v/>
      </c>
      <c r="BFU21" s="4" t="str">
        <f>IFERROR(IF(N(data_NoOutliers!ATF21),data_NoOutliers!ATF21,MID(data_NoOutliers!ATF21,2,99)/2),"")</f>
        <v/>
      </c>
      <c r="BFV21" s="4" t="str">
        <f>IFERROR(IF(N(data_NoOutliers!ATG21),data_NoOutliers!ATG21,MID(data_NoOutliers!ATG21,2,99)/2),"")</f>
        <v/>
      </c>
      <c r="BFW21" s="4" t="str">
        <f>IFERROR(IF(N(data_NoOutliers!ATH21),data_NoOutliers!ATH21,MID(data_NoOutliers!ATH21,2,99)/2),"")</f>
        <v/>
      </c>
      <c r="BFX21" s="4" t="str">
        <f>IFERROR(IF(N(data_NoOutliers!ATI21),data_NoOutliers!ATI21,MID(data_NoOutliers!ATI21,2,99)/2),"")</f>
        <v/>
      </c>
      <c r="BFY21" s="4" t="str">
        <f>IFERROR(IF(N(data_NoOutliers!ATJ21),data_NoOutliers!ATJ21,MID(data_NoOutliers!ATJ21,2,99)/2),"")</f>
        <v/>
      </c>
      <c r="BFZ21" s="4" t="str">
        <f>IFERROR(IF(N(data_NoOutliers!ATK21),data_NoOutliers!ATK21,MID(data_NoOutliers!ATK21,2,99)/2),"")</f>
        <v/>
      </c>
      <c r="BGA21" s="4" t="str">
        <f>IFERROR(IF(N(data_NoOutliers!ATL21),data_NoOutliers!ATL21,MID(data_NoOutliers!ATL21,2,99)/2),"")</f>
        <v/>
      </c>
      <c r="BGB21" s="4" t="str">
        <f>IFERROR(IF(N(data_NoOutliers!ATM21),data_NoOutliers!ATM21,MID(data_NoOutliers!ATM21,2,99)/2),"")</f>
        <v/>
      </c>
      <c r="BGC21" s="4" t="str">
        <f>IFERROR(IF(N(data_NoOutliers!ATN21),data_NoOutliers!ATN21,MID(data_NoOutliers!ATN21,2,99)/2),"")</f>
        <v/>
      </c>
      <c r="BGD21" s="4" t="str">
        <f>IFERROR(IF(N(data_NoOutliers!ATO21),data_NoOutliers!ATO21,MID(data_NoOutliers!ATO21,2,99)/2),"")</f>
        <v/>
      </c>
      <c r="BGE21" s="4" t="str">
        <f>IFERROR(IF(N(data_NoOutliers!ATP21),data_NoOutliers!ATP21,MID(data_NoOutliers!ATP21,2,99)/2),"")</f>
        <v/>
      </c>
      <c r="BGF21" s="4" t="str">
        <f>IFERROR(IF(N(data_NoOutliers!ATQ21),data_NoOutliers!ATQ21,MID(data_NoOutliers!ATQ21,2,99)/2),"")</f>
        <v/>
      </c>
      <c r="BGG21" s="4" t="str">
        <f>IFERROR(IF(N(data_NoOutliers!ATR21),data_NoOutliers!ATR21,MID(data_NoOutliers!ATR21,2,99)/2),"")</f>
        <v/>
      </c>
      <c r="BGH21" s="4" t="str">
        <f>IFERROR(IF(N(data_NoOutliers!ATS21),data_NoOutliers!ATS21,MID(data_NoOutliers!ATS21,2,99)/2),"")</f>
        <v/>
      </c>
      <c r="BGI21" s="4" t="str">
        <f>IFERROR(IF(N(data_NoOutliers!ATT21),data_NoOutliers!ATT21,MID(data_NoOutliers!ATT21,2,99)/2),"")</f>
        <v/>
      </c>
      <c r="BGJ21" s="4" t="str">
        <f>IFERROR(IF(N(data_NoOutliers!ATU21),data_NoOutliers!ATU21,MID(data_NoOutliers!ATU21,2,99)/2),"")</f>
        <v/>
      </c>
      <c r="BGK21" s="4" t="str">
        <f>IFERROR(IF(N(data_NoOutliers!ATV21),data_NoOutliers!ATV21,MID(data_NoOutliers!ATV21,2,99)/2),"")</f>
        <v/>
      </c>
      <c r="BGL21" s="4" t="str">
        <f>IFERROR(IF(N(data_NoOutliers!ATW21),data_NoOutliers!ATW21,MID(data_NoOutliers!ATW21,2,99)/2),"")</f>
        <v/>
      </c>
      <c r="BGM21" s="4" t="str">
        <f>IFERROR(IF(N(data_NoOutliers!ATX21),data_NoOutliers!ATX21,MID(data_NoOutliers!ATX21,2,99)/2),"")</f>
        <v/>
      </c>
      <c r="BGN21" s="4" t="str">
        <f>IFERROR(IF(N(data_NoOutliers!ATY21),data_NoOutliers!ATY21,MID(data_NoOutliers!ATY21,2,99)/2),"")</f>
        <v/>
      </c>
      <c r="BGO21" s="4" t="str">
        <f>IFERROR(IF(N(data_NoOutliers!ATZ21),data_NoOutliers!ATZ21,MID(data_NoOutliers!ATZ21,2,99)/2),"")</f>
        <v/>
      </c>
      <c r="BGP21" s="4" t="str">
        <f>IFERROR(IF(N(data_NoOutliers!AUA21),data_NoOutliers!AUA21,MID(data_NoOutliers!AUA21,2,99)/2),"")</f>
        <v/>
      </c>
      <c r="BGQ21" s="4" t="str">
        <f>IFERROR(IF(N(data_NoOutliers!AUB21),data_NoOutliers!AUB21,MID(data_NoOutliers!AUB21,2,99)/2),"")</f>
        <v/>
      </c>
      <c r="BGR21" s="4" t="str">
        <f>IFERROR(IF(N(data_NoOutliers!AUC21),data_NoOutliers!AUC21,MID(data_NoOutliers!AUC21,2,99)/2),"")</f>
        <v/>
      </c>
      <c r="BGS21" s="4" t="str">
        <f>IFERROR(IF(N(data_NoOutliers!AUD21),data_NoOutliers!AUD21,MID(data_NoOutliers!AUD21,2,99)/2),"")</f>
        <v/>
      </c>
      <c r="BGT21" s="4" t="str">
        <f>IFERROR(IF(N(data_NoOutliers!AUE21),data_NoOutliers!AUE21,MID(data_NoOutliers!AUE21,2,99)/2),"")</f>
        <v/>
      </c>
      <c r="BGU21" s="4" t="str">
        <f>IFERROR(IF(N(data_NoOutliers!AUF21),data_NoOutliers!AUF21,MID(data_NoOutliers!AUF21,2,99)/2),"")</f>
        <v/>
      </c>
      <c r="BGV21" s="4" t="str">
        <f>IFERROR(IF(N(data_NoOutliers!AUG21),data_NoOutliers!AUG21,MID(data_NoOutliers!AUG21,2,99)/2),"")</f>
        <v/>
      </c>
      <c r="BGW21" s="4" t="str">
        <f>IFERROR(IF(N(data_NoOutliers!AUH21),data_NoOutliers!AUH21,MID(data_NoOutliers!AUH21,2,99)/2),"")</f>
        <v/>
      </c>
      <c r="BGX21" s="4" t="str">
        <f>IFERROR(IF(N(data_NoOutliers!AUI21),data_NoOutliers!AUI21,MID(data_NoOutliers!AUI21,2,99)/2),"")</f>
        <v/>
      </c>
      <c r="BGY21" s="4" t="str">
        <f>IFERROR(IF(N(data_NoOutliers!AUJ21),data_NoOutliers!AUJ21,MID(data_NoOutliers!AUJ21,2,99)/2),"")</f>
        <v/>
      </c>
      <c r="BGZ21" s="4" t="str">
        <f>IFERROR(IF(N(data_NoOutliers!AUK21),data_NoOutliers!AUK21,MID(data_NoOutliers!AUK21,2,99)/2),"")</f>
        <v/>
      </c>
      <c r="BHA21" s="4" t="str">
        <f>IFERROR(IF(N(data_NoOutliers!AUL21),data_NoOutliers!AUL21,MID(data_NoOutliers!AUL21,2,99)/2),"")</f>
        <v/>
      </c>
      <c r="BHB21" s="4" t="str">
        <f>IFERROR(IF(N(data_NoOutliers!AUM21),data_NoOutliers!AUM21,MID(data_NoOutliers!AUM21,2,99)/2),"")</f>
        <v/>
      </c>
      <c r="BHC21" s="4" t="str">
        <f>IFERROR(IF(N(data_NoOutliers!AUN21),data_NoOutliers!AUN21,MID(data_NoOutliers!AUN21,2,99)/2),"")</f>
        <v/>
      </c>
      <c r="BHD21" s="4" t="str">
        <f>IFERROR(IF(N(data_NoOutliers!AUO21),data_NoOutliers!AUO21,MID(data_NoOutliers!AUO21,2,99)/2),"")</f>
        <v/>
      </c>
      <c r="BHE21" s="4" t="str">
        <f>IFERROR(IF(N(data_NoOutliers!AUP21),data_NoOutliers!AUP21,MID(data_NoOutliers!AUP21,2,99)/2),"")</f>
        <v/>
      </c>
      <c r="BHF21" s="4" t="str">
        <f>IFERROR(IF(N(data_NoOutliers!AUQ21),data_NoOutliers!AUQ21,MID(data_NoOutliers!AUQ21,2,99)/2),"")</f>
        <v/>
      </c>
      <c r="BHG21" s="4" t="str">
        <f>IFERROR(IF(N(data_NoOutliers!AUR21),data_NoOutliers!AUR21,MID(data_NoOutliers!AUR21,2,99)/2),"")</f>
        <v/>
      </c>
      <c r="BHH21" s="4" t="str">
        <f>IFERROR(IF(N(data_NoOutliers!AUS21),data_NoOutliers!AUS21,MID(data_NoOutliers!AUS21,2,99)/2),"")</f>
        <v/>
      </c>
      <c r="BHI21" s="4" t="str">
        <f>IFERROR(IF(N(data_NoOutliers!AUT21),data_NoOutliers!AUT21,MID(data_NoOutliers!AUT21,2,99)/2),"")</f>
        <v/>
      </c>
      <c r="BHJ21" s="4" t="str">
        <f>IFERROR(IF(N(data_NoOutliers!AUU21),data_NoOutliers!AUU21,MID(data_NoOutliers!AUU21,2,99)/2),"")</f>
        <v/>
      </c>
      <c r="BHK21" s="4" t="str">
        <f>IFERROR(IF(N(data_NoOutliers!AUV21),data_NoOutliers!AUV21,MID(data_NoOutliers!AUV21,2,99)/2),"")</f>
        <v/>
      </c>
      <c r="BHL21" s="4" t="str">
        <f>IFERROR(IF(N(data_NoOutliers!AUW21),data_NoOutliers!AUW21,MID(data_NoOutliers!AUW21,2,99)/2),"")</f>
        <v/>
      </c>
      <c r="BHM21" s="4" t="str">
        <f>IFERROR(IF(N(data_NoOutliers!AUX21),data_NoOutliers!AUX21,MID(data_NoOutliers!AUX21,2,99)/2),"")</f>
        <v/>
      </c>
      <c r="BHN21" s="4" t="str">
        <f>IFERROR(IF(N(data_NoOutliers!AUY21),data_NoOutliers!AUY21,MID(data_NoOutliers!AUY21,2,99)/2),"")</f>
        <v/>
      </c>
      <c r="BHO21" s="4" t="str">
        <f>IFERROR(IF(N(data_NoOutliers!AUZ21),data_NoOutliers!AUZ21,MID(data_NoOutliers!AUZ21,2,99)/2),"")</f>
        <v/>
      </c>
      <c r="BHP21" s="4" t="str">
        <f>IFERROR(IF(N(data_NoOutliers!AVA21),data_NoOutliers!AVA21,MID(data_NoOutliers!AVA21,2,99)/2),"")</f>
        <v/>
      </c>
      <c r="BHQ21" s="4" t="str">
        <f>IFERROR(IF(N(data_NoOutliers!AVB21),data_NoOutliers!AVB21,MID(data_NoOutliers!AVB21,2,99)/2),"")</f>
        <v/>
      </c>
      <c r="BHR21" s="4" t="str">
        <f>IFERROR(IF(N(data_NoOutliers!AVC21),data_NoOutliers!AVC21,MID(data_NoOutliers!AVC21,2,99)/2),"")</f>
        <v/>
      </c>
      <c r="BHS21" s="4" t="str">
        <f>IFERROR(IF(N(data_NoOutliers!AVD21),data_NoOutliers!AVD21,MID(data_NoOutliers!AVD21,2,99)/2),"")</f>
        <v/>
      </c>
      <c r="BHT21" s="4" t="str">
        <f>IFERROR(IF(N(data_NoOutliers!AVE21),data_NoOutliers!AVE21,MID(data_NoOutliers!AVE21,2,99)/2),"")</f>
        <v/>
      </c>
      <c r="BHU21" s="4" t="str">
        <f>IFERROR(IF(N(data_NoOutliers!AVF21),data_NoOutliers!AVF21,MID(data_NoOutliers!AVF21,2,99)/2),"")</f>
        <v/>
      </c>
      <c r="BHV21" s="4" t="str">
        <f>IFERROR(IF(N(data_NoOutliers!AVG21),data_NoOutliers!AVG21,MID(data_NoOutliers!AVG21,2,99)/2),"")</f>
        <v/>
      </c>
      <c r="BHW21" s="4" t="str">
        <f>IFERROR(IF(N(data_NoOutliers!AVH21),data_NoOutliers!AVH21,MID(data_NoOutliers!AVH21,2,99)/2),"")</f>
        <v/>
      </c>
      <c r="BHX21" s="4" t="str">
        <f>IFERROR(IF(N(data_NoOutliers!AVI21),data_NoOutliers!AVI21,MID(data_NoOutliers!AVI21,2,99)/2),"")</f>
        <v/>
      </c>
      <c r="BHY21" s="4" t="str">
        <f>IFERROR(IF(N(data_NoOutliers!AVJ21),data_NoOutliers!AVJ21,MID(data_NoOutliers!AVJ21,2,99)/2),"")</f>
        <v/>
      </c>
      <c r="BHZ21" s="4" t="str">
        <f>IFERROR(IF(N(data_NoOutliers!AVK21),data_NoOutliers!AVK21,MID(data_NoOutliers!AVK21,2,99)/2),"")</f>
        <v/>
      </c>
      <c r="BIA21" s="4" t="str">
        <f>IFERROR(IF(N(data_NoOutliers!AVL21),data_NoOutliers!AVL21,MID(data_NoOutliers!AVL21,2,99)/2),"")</f>
        <v/>
      </c>
      <c r="BIB21" s="4" t="str">
        <f>IFERROR(IF(N(data_NoOutliers!AVM21),data_NoOutliers!AVM21,MID(data_NoOutliers!AVM21,2,99)/2),"")</f>
        <v/>
      </c>
      <c r="BIC21" s="4" t="str">
        <f>IFERROR(IF(N(data_NoOutliers!AVN21),data_NoOutliers!AVN21,MID(data_NoOutliers!AVN21,2,99)/2),"")</f>
        <v/>
      </c>
      <c r="BID21" s="4" t="str">
        <f>IFERROR(IF(N(data_NoOutliers!AVO21),data_NoOutliers!AVO21,MID(data_NoOutliers!AVO21,2,99)/2),"")</f>
        <v/>
      </c>
      <c r="BIE21" s="4" t="str">
        <f>IFERROR(IF(N(data_NoOutliers!AVP21),data_NoOutliers!AVP21,MID(data_NoOutliers!AVP21,2,99)/2),"")</f>
        <v/>
      </c>
      <c r="BIF21" s="4" t="str">
        <f>IFERROR(IF(N(data_NoOutliers!AVQ21),data_NoOutliers!AVQ21,MID(data_NoOutliers!AVQ21,2,99)/2),"")</f>
        <v/>
      </c>
      <c r="BIG21" s="4" t="str">
        <f>IFERROR(IF(N(data_NoOutliers!AVR21),data_NoOutliers!AVR21,MID(data_NoOutliers!AVR21,2,99)/2),"")</f>
        <v/>
      </c>
      <c r="BIH21" s="4" t="str">
        <f>IFERROR(IF(N(data_NoOutliers!AVS21),data_NoOutliers!AVS21,MID(data_NoOutliers!AVS21,2,99)/2),"")</f>
        <v/>
      </c>
      <c r="BII21" s="4" t="str">
        <f>IFERROR(IF(N(data_NoOutliers!AVT21),data_NoOutliers!AVT21,MID(data_NoOutliers!AVT21,2,99)/2),"")</f>
        <v/>
      </c>
      <c r="BIJ21" s="4" t="str">
        <f>IFERROR(IF(N(data_NoOutliers!AVU21),data_NoOutliers!AVU21,MID(data_NoOutliers!AVU21,2,99)/2),"")</f>
        <v/>
      </c>
      <c r="BIK21" s="4" t="str">
        <f>IFERROR(IF(N(data_NoOutliers!AVV21),data_NoOutliers!AVV21,MID(data_NoOutliers!AVV21,2,99)/2),"")</f>
        <v/>
      </c>
      <c r="BIL21" s="4" t="str">
        <f>IFERROR(IF(N(data_NoOutliers!AVW21),data_NoOutliers!AVW21,MID(data_NoOutliers!AVW21,2,99)/2),"")</f>
        <v/>
      </c>
      <c r="BIM21" s="4" t="str">
        <f>IFERROR(IF(N(data_NoOutliers!AVX21),data_NoOutliers!AVX21,MID(data_NoOutliers!AVX21,2,99)/2),"")</f>
        <v/>
      </c>
      <c r="BIN21" s="4" t="str">
        <f>IFERROR(IF(N(data_NoOutliers!AVY21),data_NoOutliers!AVY21,MID(data_NoOutliers!AVY21,2,99)/2),"")</f>
        <v/>
      </c>
      <c r="BIO21" s="4" t="str">
        <f>IFERROR(IF(N(data_NoOutliers!AVZ21),data_NoOutliers!AVZ21,MID(data_NoOutliers!AVZ21,2,99)/2),"")</f>
        <v/>
      </c>
      <c r="BIP21" s="4" t="str">
        <f>IFERROR(IF(N(data_NoOutliers!AWA21),data_NoOutliers!AWA21,MID(data_NoOutliers!AWA21,2,99)/2),"")</f>
        <v/>
      </c>
      <c r="BIQ21" s="4" t="str">
        <f>IFERROR(IF(N(data_NoOutliers!AWB21),data_NoOutliers!AWB21,MID(data_NoOutliers!AWB21,2,99)/2),"")</f>
        <v/>
      </c>
      <c r="BIR21" s="4" t="str">
        <f>IFERROR(IF(N(data_NoOutliers!AWC21),data_NoOutliers!AWC21,MID(data_NoOutliers!AWC21,2,99)/2),"")</f>
        <v/>
      </c>
      <c r="BIS21" s="4" t="str">
        <f>IFERROR(IF(N(data_NoOutliers!AWD21),data_NoOutliers!AWD21,MID(data_NoOutliers!AWD21,2,99)/2),"")</f>
        <v/>
      </c>
      <c r="BIT21" s="4" t="str">
        <f>IFERROR(IF(N(data_NoOutliers!AWE21),data_NoOutliers!AWE21,MID(data_NoOutliers!AWE21,2,99)/2),"")</f>
        <v/>
      </c>
      <c r="BIU21" s="4" t="str">
        <f>IFERROR(IF(N(data_NoOutliers!AWF21),data_NoOutliers!AWF21,MID(data_NoOutliers!AWF21,2,99)/2),"")</f>
        <v/>
      </c>
      <c r="BIV21" s="4" t="str">
        <f>IFERROR(IF(N(data_NoOutliers!AWG21),data_NoOutliers!AWG21,MID(data_NoOutliers!AWG21,2,99)/2),"")</f>
        <v/>
      </c>
      <c r="BIW21" s="4" t="str">
        <f>IFERROR(IF(N(data_NoOutliers!AWH21),data_NoOutliers!AWH21,MID(data_NoOutliers!AWH21,2,99)/2),"")</f>
        <v/>
      </c>
      <c r="BIX21" s="4" t="str">
        <f>IFERROR(IF(N(data_NoOutliers!AWI21),data_NoOutliers!AWI21,MID(data_NoOutliers!AWI21,2,99)/2),"")</f>
        <v/>
      </c>
      <c r="BIY21" s="4" t="str">
        <f>IFERROR(IF(N(data_NoOutliers!AWJ21),data_NoOutliers!AWJ21,MID(data_NoOutliers!AWJ21,2,99)/2),"")</f>
        <v/>
      </c>
      <c r="BIZ21" s="4" t="str">
        <f>IFERROR(IF(N(data_NoOutliers!AWK21),data_NoOutliers!AWK21,MID(data_NoOutliers!AWK21,2,99)/2),"")</f>
        <v/>
      </c>
      <c r="BJA21" s="4" t="str">
        <f>IFERROR(IF(N(data_NoOutliers!AWL21),data_NoOutliers!AWL21,MID(data_NoOutliers!AWL21,2,99)/2),"")</f>
        <v/>
      </c>
      <c r="BJB21" s="4" t="str">
        <f>IFERROR(IF(N(data_NoOutliers!AWM21),data_NoOutliers!AWM21,MID(data_NoOutliers!AWM21,2,99)/2),"")</f>
        <v/>
      </c>
      <c r="BJC21" s="4" t="str">
        <f>IFERROR(IF(N(data_NoOutliers!AWN21),data_NoOutliers!AWN21,MID(data_NoOutliers!AWN21,2,99)/2),"")</f>
        <v/>
      </c>
      <c r="BJD21" s="4" t="str">
        <f>IFERROR(IF(N(data_NoOutliers!AWO21),data_NoOutliers!AWO21,MID(data_NoOutliers!AWO21,2,99)/2),"")</f>
        <v/>
      </c>
      <c r="BJE21" s="4" t="str">
        <f>IFERROR(IF(N(data_NoOutliers!AWP21),data_NoOutliers!AWP21,MID(data_NoOutliers!AWP21,2,99)/2),"")</f>
        <v/>
      </c>
      <c r="BJF21" s="4" t="str">
        <f>IFERROR(IF(N(data_NoOutliers!AWQ21),data_NoOutliers!AWQ21,MID(data_NoOutliers!AWQ21,2,99)/2),"")</f>
        <v/>
      </c>
      <c r="BJG21" s="4" t="str">
        <f>IFERROR(IF(N(data_NoOutliers!AWR21),data_NoOutliers!AWR21,MID(data_NoOutliers!AWR21,2,99)/2),"")</f>
        <v/>
      </c>
      <c r="BJH21" s="4" t="str">
        <f>IFERROR(IF(N(data_NoOutliers!AWS21),data_NoOutliers!AWS21,MID(data_NoOutliers!AWS21,2,99)/2),"")</f>
        <v/>
      </c>
      <c r="BJI21" s="4" t="str">
        <f>IFERROR(IF(N(data_NoOutliers!AWT21),data_NoOutliers!AWT21,MID(data_NoOutliers!AWT21,2,99)/2),"")</f>
        <v/>
      </c>
      <c r="BJJ21" s="4" t="str">
        <f>IFERROR(IF(N(data_NoOutliers!AWU21),data_NoOutliers!AWU21,MID(data_NoOutliers!AWU21,2,99)/2),"")</f>
        <v/>
      </c>
      <c r="BJK21" s="4" t="str">
        <f>IFERROR(IF(N(data_NoOutliers!AWV21),data_NoOutliers!AWV21,MID(data_NoOutliers!AWV21,2,99)/2),"")</f>
        <v/>
      </c>
      <c r="BJL21" s="4" t="str">
        <f>IFERROR(IF(N(data_NoOutliers!AWW21),data_NoOutliers!AWW21,MID(data_NoOutliers!AWW21,2,99)/2),"")</f>
        <v/>
      </c>
      <c r="BJM21" s="4" t="str">
        <f>IFERROR(IF(N(data_NoOutliers!AWX21),data_NoOutliers!AWX21,MID(data_NoOutliers!AWX21,2,99)/2),"")</f>
        <v/>
      </c>
      <c r="BJN21" s="4" t="str">
        <f>IFERROR(IF(N(data_NoOutliers!AWY21),data_NoOutliers!AWY21,MID(data_NoOutliers!AWY21,2,99)/2),"")</f>
        <v/>
      </c>
      <c r="BJO21" s="4" t="str">
        <f>IFERROR(IF(N(data_NoOutliers!AWZ21),data_NoOutliers!AWZ21,MID(data_NoOutliers!AWZ21,2,99)/2),"")</f>
        <v/>
      </c>
      <c r="BJP21" s="4" t="str">
        <f>IFERROR(IF(N(data_NoOutliers!AXA21),data_NoOutliers!AXA21,MID(data_NoOutliers!AXA21,2,99)/2),"")</f>
        <v/>
      </c>
      <c r="BJQ21" s="4" t="str">
        <f>IFERROR(IF(N(data_NoOutliers!AXB21),data_NoOutliers!AXB21,MID(data_NoOutliers!AXB21,2,99)/2),"")</f>
        <v/>
      </c>
      <c r="BJR21" s="4" t="str">
        <f>IFERROR(IF(N(data_NoOutliers!AXC21),data_NoOutliers!AXC21,MID(data_NoOutliers!AXC21,2,99)/2),"")</f>
        <v/>
      </c>
      <c r="BJS21" s="4" t="str">
        <f>IFERROR(IF(N(data_NoOutliers!AXD21),data_NoOutliers!AXD21,MID(data_NoOutliers!AXD21,2,99)/2),"")</f>
        <v/>
      </c>
      <c r="BJT21" s="4" t="str">
        <f>IFERROR(IF(N(data_NoOutliers!AXE21),data_NoOutliers!AXE21,MID(data_NoOutliers!AXE21,2,99)/2),"")</f>
        <v/>
      </c>
      <c r="BJU21" s="4" t="str">
        <f>IFERROR(IF(N(data_NoOutliers!AXF21),data_NoOutliers!AXF21,MID(data_NoOutliers!AXF21,2,99)/2),"")</f>
        <v/>
      </c>
      <c r="BJV21" s="4" t="str">
        <f>IFERROR(IF(N(data_NoOutliers!AXG21),data_NoOutliers!AXG21,MID(data_NoOutliers!AXG21,2,99)/2),"")</f>
        <v/>
      </c>
      <c r="BJW21" s="4" t="str">
        <f>IFERROR(IF(N(data_NoOutliers!AXH21),data_NoOutliers!AXH21,MID(data_NoOutliers!AXH21,2,99)/2),"")</f>
        <v/>
      </c>
      <c r="BJX21" s="4" t="str">
        <f>IFERROR(IF(N(data_NoOutliers!AXI21),data_NoOutliers!AXI21,MID(data_NoOutliers!AXI21,2,99)/2),"")</f>
        <v/>
      </c>
      <c r="BJY21" s="4" t="str">
        <f>IFERROR(IF(N(data_NoOutliers!AXJ21),data_NoOutliers!AXJ21,MID(data_NoOutliers!AXJ21,2,99)/2),"")</f>
        <v/>
      </c>
      <c r="BJZ21" s="4" t="str">
        <f>IFERROR(IF(N(data_NoOutliers!AXK21),data_NoOutliers!AXK21,MID(data_NoOutliers!AXK21,2,99)/2),"")</f>
        <v/>
      </c>
      <c r="BKA21" s="4" t="str">
        <f>IFERROR(IF(N(data_NoOutliers!AXL21),data_NoOutliers!AXL21,MID(data_NoOutliers!AXL21,2,99)/2),"")</f>
        <v/>
      </c>
      <c r="BKB21" s="4" t="str">
        <f>IFERROR(IF(N(data_NoOutliers!AXM21),data_NoOutliers!AXM21,MID(data_NoOutliers!AXM21,2,99)/2),"")</f>
        <v/>
      </c>
      <c r="BKC21" s="4" t="str">
        <f>IFERROR(IF(N(data_NoOutliers!AXN21),data_NoOutliers!AXN21,MID(data_NoOutliers!AXN21,2,99)/2),"")</f>
        <v/>
      </c>
      <c r="BKD21" s="4" t="str">
        <f>IFERROR(IF(N(data_NoOutliers!AXO21),data_NoOutliers!AXO21,MID(data_NoOutliers!AXO21,2,99)/2),"")</f>
        <v/>
      </c>
      <c r="BKE21" s="4" t="str">
        <f>IFERROR(IF(N(data_NoOutliers!AXP21),data_NoOutliers!AXP21,MID(data_NoOutliers!AXP21,2,99)/2),"")</f>
        <v/>
      </c>
      <c r="BKF21" s="4" t="str">
        <f>IFERROR(IF(N(data_NoOutliers!AXQ21),data_NoOutliers!AXQ21,MID(data_NoOutliers!AXQ21,2,99)/2),"")</f>
        <v/>
      </c>
      <c r="BKG21" s="4" t="str">
        <f>IFERROR(IF(N(data_NoOutliers!AXR21),data_NoOutliers!AXR21,MID(data_NoOutliers!AXR21,2,99)/2),"")</f>
        <v/>
      </c>
      <c r="BKH21" s="4" t="str">
        <f>IFERROR(IF(N(data_NoOutliers!AXS21),data_NoOutliers!AXS21,MID(data_NoOutliers!AXS21,2,99)/2),"")</f>
        <v/>
      </c>
      <c r="BKI21" s="4" t="str">
        <f>IFERROR(IF(N(data_NoOutliers!AXT21),data_NoOutliers!AXT21,MID(data_NoOutliers!AXT21,2,99)/2),"")</f>
        <v/>
      </c>
      <c r="BKJ21" s="4" t="str">
        <f>IFERROR(IF(N(data_NoOutliers!AXU21),data_NoOutliers!AXU21,MID(data_NoOutliers!AXU21,2,99)/2),"")</f>
        <v/>
      </c>
      <c r="BKK21" s="4" t="str">
        <f>IFERROR(IF(N(data_NoOutliers!AXV21),data_NoOutliers!AXV21,MID(data_NoOutliers!AXV21,2,99)/2),"")</f>
        <v/>
      </c>
      <c r="BKL21" s="4" t="str">
        <f>IFERROR(IF(N(data_NoOutliers!AXW21),data_NoOutliers!AXW21,MID(data_NoOutliers!AXW21,2,99)/2),"")</f>
        <v/>
      </c>
      <c r="BKM21" s="4" t="str">
        <f>IFERROR(IF(N(data_NoOutliers!AXX21),data_NoOutliers!AXX21,MID(data_NoOutliers!AXX21,2,99)/2),"")</f>
        <v/>
      </c>
      <c r="BKN21" s="4" t="str">
        <f>IFERROR(IF(N(data_NoOutliers!AXY21),data_NoOutliers!AXY21,MID(data_NoOutliers!AXY21,2,99)/2),"")</f>
        <v/>
      </c>
      <c r="BKO21" s="4" t="str">
        <f>IFERROR(IF(N(data_NoOutliers!AXZ21),data_NoOutliers!AXZ21,MID(data_NoOutliers!AXZ21,2,99)/2),"")</f>
        <v/>
      </c>
      <c r="BKP21" s="4" t="str">
        <f>IFERROR(IF(N(data_NoOutliers!AYA21),data_NoOutliers!AYA21,MID(data_NoOutliers!AYA21,2,99)/2),"")</f>
        <v/>
      </c>
      <c r="BKQ21" s="4" t="str">
        <f>IFERROR(IF(N(data_NoOutliers!AYB21),data_NoOutliers!AYB21,MID(data_NoOutliers!AYB21,2,99)/2),"")</f>
        <v/>
      </c>
      <c r="BKR21" s="4" t="str">
        <f>IFERROR(IF(N(data_NoOutliers!AYC21),data_NoOutliers!AYC21,MID(data_NoOutliers!AYC21,2,99)/2),"")</f>
        <v/>
      </c>
      <c r="BKS21" s="4" t="str">
        <f>IFERROR(IF(N(data_NoOutliers!AYD21),data_NoOutliers!AYD21,MID(data_NoOutliers!AYD21,2,99)/2),"")</f>
        <v/>
      </c>
      <c r="BKT21" s="4" t="str">
        <f>IFERROR(IF(N(data_NoOutliers!AYE21),data_NoOutliers!AYE21,MID(data_NoOutliers!AYE21,2,99)/2),"")</f>
        <v/>
      </c>
      <c r="BKU21" s="4" t="str">
        <f>IFERROR(IF(N(data_NoOutliers!AYF21),data_NoOutliers!AYF21,MID(data_NoOutliers!AYF21,2,99)/2),"")</f>
        <v/>
      </c>
      <c r="BKV21" s="4" t="str">
        <f>IFERROR(IF(N(data_NoOutliers!AYG21),data_NoOutliers!AYG21,MID(data_NoOutliers!AYG21,2,99)/2),"")</f>
        <v/>
      </c>
      <c r="BKW21" s="4" t="str">
        <f>IFERROR(IF(N(data_NoOutliers!AYH21),data_NoOutliers!AYH21,MID(data_NoOutliers!AYH21,2,99)/2),"")</f>
        <v/>
      </c>
      <c r="BKX21" s="4" t="str">
        <f>IFERROR(IF(N(data_NoOutliers!AYI21),data_NoOutliers!AYI21,MID(data_NoOutliers!AYI21,2,99)/2),"")</f>
        <v/>
      </c>
      <c r="BKY21" s="4" t="str">
        <f>IFERROR(IF(N(data_NoOutliers!AYJ21),data_NoOutliers!AYJ21,MID(data_NoOutliers!AYJ21,2,99)/2),"")</f>
        <v/>
      </c>
      <c r="BKZ21" s="4" t="str">
        <f>IFERROR(IF(N(data_NoOutliers!AYK21),data_NoOutliers!AYK21,MID(data_NoOutliers!AYK21,2,99)/2),"")</f>
        <v/>
      </c>
      <c r="BLA21" s="4" t="str">
        <f>IFERROR(IF(N(data_NoOutliers!AYL21),data_NoOutliers!AYL21,MID(data_NoOutliers!AYL21,2,99)/2),"")</f>
        <v/>
      </c>
      <c r="BLB21" s="4" t="str">
        <f>IFERROR(IF(N(data_NoOutliers!AYM21),data_NoOutliers!AYM21,MID(data_NoOutliers!AYM21,2,99)/2),"")</f>
        <v/>
      </c>
      <c r="BLC21" s="4" t="str">
        <f>IFERROR(IF(N(data_NoOutliers!AYN21),data_NoOutliers!AYN21,MID(data_NoOutliers!AYN21,2,99)/2),"")</f>
        <v/>
      </c>
      <c r="BLD21" s="4" t="str">
        <f>IFERROR(IF(N(data_NoOutliers!AYO21),data_NoOutliers!AYO21,MID(data_NoOutliers!AYO21,2,99)/2),"")</f>
        <v/>
      </c>
      <c r="BLE21" s="4" t="str">
        <f>IFERROR(IF(N(data_NoOutliers!AYP21),data_NoOutliers!AYP21,MID(data_NoOutliers!AYP21,2,99)/2),"")</f>
        <v/>
      </c>
      <c r="BLF21" s="4" t="str">
        <f>IFERROR(IF(N(data_NoOutliers!AYQ21),data_NoOutliers!AYQ21,MID(data_NoOutliers!AYQ21,2,99)/2),"")</f>
        <v/>
      </c>
      <c r="BLG21" s="4" t="str">
        <f>IFERROR(IF(N(data_NoOutliers!AYR21),data_NoOutliers!AYR21,MID(data_NoOutliers!AYR21,2,99)/2),"")</f>
        <v/>
      </c>
      <c r="BLH21" s="4" t="str">
        <f>IFERROR(IF(N(data_NoOutliers!AYS21),data_NoOutliers!AYS21,MID(data_NoOutliers!AYS21,2,99)/2),"")</f>
        <v/>
      </c>
      <c r="BLI21" s="4" t="str">
        <f>IFERROR(IF(N(data_NoOutliers!AYT21),data_NoOutliers!AYT21,MID(data_NoOutliers!AYT21,2,99)/2),"")</f>
        <v/>
      </c>
      <c r="BLJ21" s="4" t="str">
        <f>IFERROR(IF(N(data_NoOutliers!AYU21),data_NoOutliers!AYU21,MID(data_NoOutliers!AYU21,2,99)/2),"")</f>
        <v/>
      </c>
      <c r="BLK21" s="4" t="str">
        <f>IFERROR(IF(N(data_NoOutliers!AYV21),data_NoOutliers!AYV21,MID(data_NoOutliers!AYV21,2,99)/2),"")</f>
        <v/>
      </c>
      <c r="BLL21" s="4" t="str">
        <f>IFERROR(IF(N(data_NoOutliers!AYW21),data_NoOutliers!AYW21,MID(data_NoOutliers!AYW21,2,99)/2),"")</f>
        <v/>
      </c>
      <c r="BLM21" s="4" t="str">
        <f>IFERROR(IF(N(data_NoOutliers!AYX21),data_NoOutliers!AYX21,MID(data_NoOutliers!AYX21,2,99)/2),"")</f>
        <v/>
      </c>
      <c r="BLN21" s="4" t="str">
        <f>IFERROR(IF(N(data_NoOutliers!AYY21),data_NoOutliers!AYY21,MID(data_NoOutliers!AYY21,2,99)/2),"")</f>
        <v/>
      </c>
      <c r="BLO21" s="4" t="str">
        <f>IFERROR(IF(N(data_NoOutliers!AYZ21),data_NoOutliers!AYZ21,MID(data_NoOutliers!AYZ21,2,99)/2),"")</f>
        <v/>
      </c>
      <c r="BLP21" s="4" t="str">
        <f>IFERROR(IF(N(data_NoOutliers!AZA21),data_NoOutliers!AZA21,MID(data_NoOutliers!AZA21,2,99)/2),"")</f>
        <v/>
      </c>
      <c r="BLQ21" s="4" t="str">
        <f>IFERROR(IF(N(data_NoOutliers!AZB21),data_NoOutliers!AZB21,MID(data_NoOutliers!AZB21,2,99)/2),"")</f>
        <v/>
      </c>
      <c r="BLR21" s="4" t="str">
        <f>IFERROR(IF(N(data_NoOutliers!AZC21),data_NoOutliers!AZC21,MID(data_NoOutliers!AZC21,2,99)/2),"")</f>
        <v/>
      </c>
      <c r="BLS21" s="4" t="str">
        <f>IFERROR(IF(N(data_NoOutliers!AZD21),data_NoOutliers!AZD21,MID(data_NoOutliers!AZD21,2,99)/2),"")</f>
        <v/>
      </c>
      <c r="BLT21" s="4" t="str">
        <f>IFERROR(IF(N(data_NoOutliers!AZE21),data_NoOutliers!AZE21,MID(data_NoOutliers!AZE21,2,99)/2),"")</f>
        <v/>
      </c>
      <c r="BLU21" s="4" t="str">
        <f>IFERROR(IF(N(data_NoOutliers!AZF21),data_NoOutliers!AZF21,MID(data_NoOutliers!AZF21,2,99)/2),"")</f>
        <v/>
      </c>
      <c r="BLV21" s="4" t="str">
        <f>IFERROR(IF(N(data_NoOutliers!AZG21),data_NoOutliers!AZG21,MID(data_NoOutliers!AZG21,2,99)/2),"")</f>
        <v/>
      </c>
      <c r="BLW21" s="4" t="str">
        <f>IFERROR(IF(N(data_NoOutliers!AZH21),data_NoOutliers!AZH21,MID(data_NoOutliers!AZH21,2,99)/2),"")</f>
        <v/>
      </c>
      <c r="BLX21" s="4" t="str">
        <f>IFERROR(IF(N(data_NoOutliers!AZI21),data_NoOutliers!AZI21,MID(data_NoOutliers!AZI21,2,99)/2),"")</f>
        <v/>
      </c>
      <c r="BLY21" s="4" t="str">
        <f>IFERROR(IF(N(data_NoOutliers!AZJ21),data_NoOutliers!AZJ21,MID(data_NoOutliers!AZJ21,2,99)/2),"")</f>
        <v/>
      </c>
      <c r="BLZ21" s="4" t="str">
        <f>IFERROR(IF(N(data_NoOutliers!AZK21),data_NoOutliers!AZK21,MID(data_NoOutliers!AZK21,2,99)/2),"")</f>
        <v/>
      </c>
      <c r="BMA21" s="4" t="str">
        <f>IFERROR(IF(N(data_NoOutliers!AZL21),data_NoOutliers!AZL21,MID(data_NoOutliers!AZL21,2,99)/2),"")</f>
        <v/>
      </c>
      <c r="BMB21" s="4" t="str">
        <f>IFERROR(IF(N(data_NoOutliers!AZM21),data_NoOutliers!AZM21,MID(data_NoOutliers!AZM21,2,99)/2),"")</f>
        <v/>
      </c>
      <c r="BMC21" s="4" t="str">
        <f>IFERROR(IF(N(data_NoOutliers!AZN21),data_NoOutliers!AZN21,MID(data_NoOutliers!AZN21,2,99)/2),"")</f>
        <v/>
      </c>
      <c r="BMD21" s="4" t="str">
        <f>IFERROR(IF(N(data_NoOutliers!AZO21),data_NoOutliers!AZO21,MID(data_NoOutliers!AZO21,2,99)/2),"")</f>
        <v/>
      </c>
      <c r="BME21" s="4" t="str">
        <f>IFERROR(IF(N(data_NoOutliers!AZP21),data_NoOutliers!AZP21,MID(data_NoOutliers!AZP21,2,99)/2),"")</f>
        <v/>
      </c>
      <c r="BMF21" s="4" t="str">
        <f>IFERROR(IF(N(data_NoOutliers!AZQ21),data_NoOutliers!AZQ21,MID(data_NoOutliers!AZQ21,2,99)/2),"")</f>
        <v/>
      </c>
      <c r="BMG21" s="4" t="str">
        <f>IFERROR(IF(N(data_NoOutliers!AZR21),data_NoOutliers!AZR21,MID(data_NoOutliers!AZR21,2,99)/2),"")</f>
        <v/>
      </c>
      <c r="BMH21" s="4" t="str">
        <f>IFERROR(IF(N(data_NoOutliers!AZS21),data_NoOutliers!AZS21,MID(data_NoOutliers!AZS21,2,99)/2),"")</f>
        <v/>
      </c>
      <c r="BMI21" s="4" t="str">
        <f>IFERROR(IF(N(data_NoOutliers!AZT21),data_NoOutliers!AZT21,MID(data_NoOutliers!AZT21,2,99)/2),"")</f>
        <v/>
      </c>
      <c r="BMJ21" s="4" t="str">
        <f>IFERROR(IF(N(data_NoOutliers!AZU21),data_NoOutliers!AZU21,MID(data_NoOutliers!AZU21,2,99)/2),"")</f>
        <v/>
      </c>
      <c r="BMK21" s="4" t="str">
        <f>IFERROR(IF(N(data_NoOutliers!AZV21),data_NoOutliers!AZV21,MID(data_NoOutliers!AZV21,2,99)/2),"")</f>
        <v/>
      </c>
      <c r="BML21" s="4" t="str">
        <f>IFERROR(IF(N(data_NoOutliers!AZW21),data_NoOutliers!AZW21,MID(data_NoOutliers!AZW21,2,99)/2),"")</f>
        <v/>
      </c>
      <c r="BMM21" s="4" t="str">
        <f>IFERROR(IF(N(data_NoOutliers!AZX21),data_NoOutliers!AZX21,MID(data_NoOutliers!AZX21,2,99)/2),"")</f>
        <v/>
      </c>
      <c r="BMN21" s="4" t="str">
        <f>IFERROR(IF(N(data_NoOutliers!AZY21),data_NoOutliers!AZY21,MID(data_NoOutliers!AZY21,2,99)/2),"")</f>
        <v/>
      </c>
      <c r="BMO21" s="4" t="str">
        <f>IFERROR(IF(N(data_NoOutliers!AZZ21),data_NoOutliers!AZZ21,MID(data_NoOutliers!AZZ21,2,99)/2),"")</f>
        <v/>
      </c>
      <c r="BMP21" s="4" t="str">
        <f>IFERROR(IF(N(data_NoOutliers!BAA21),data_NoOutliers!BAA21,MID(data_NoOutliers!BAA21,2,99)/2),"")</f>
        <v/>
      </c>
      <c r="BMQ21" s="4" t="str">
        <f>IFERROR(IF(N(data_NoOutliers!BAB21),data_NoOutliers!BAB21,MID(data_NoOutliers!BAB21,2,99)/2),"")</f>
        <v/>
      </c>
      <c r="BMR21" s="4" t="str">
        <f>IFERROR(IF(N(data_NoOutliers!BAC21),data_NoOutliers!BAC21,MID(data_NoOutliers!BAC21,2,99)/2),"")</f>
        <v/>
      </c>
      <c r="BMS21" s="4" t="str">
        <f>IFERROR(IF(N(data_NoOutliers!BAD21),data_NoOutliers!BAD21,MID(data_NoOutliers!BAD21,2,99)/2),"")</f>
        <v/>
      </c>
      <c r="BMT21" s="4" t="str">
        <f>IFERROR(IF(N(data_NoOutliers!BAE21),data_NoOutliers!BAE21,MID(data_NoOutliers!BAE21,2,99)/2),"")</f>
        <v/>
      </c>
      <c r="BMU21" s="4" t="str">
        <f>IFERROR(IF(N(data_NoOutliers!BAF21),data_NoOutliers!BAF21,MID(data_NoOutliers!BAF21,2,99)/2),"")</f>
        <v/>
      </c>
      <c r="BMV21" s="4" t="str">
        <f>IFERROR(IF(N(data_NoOutliers!BAG21),data_NoOutliers!BAG21,MID(data_NoOutliers!BAG21,2,99)/2),"")</f>
        <v/>
      </c>
      <c r="BMW21" s="4" t="str">
        <f>IFERROR(IF(N(data_NoOutliers!BAH21),data_NoOutliers!BAH21,MID(data_NoOutliers!BAH21,2,99)/2),"")</f>
        <v/>
      </c>
      <c r="BMX21" s="4" t="str">
        <f>IFERROR(IF(N(data_NoOutliers!BAI21),data_NoOutliers!BAI21,MID(data_NoOutliers!BAI21,2,99)/2),"")</f>
        <v/>
      </c>
      <c r="BMY21" s="4" t="str">
        <f>IFERROR(IF(N(data_NoOutliers!BAJ21),data_NoOutliers!BAJ21,MID(data_NoOutliers!BAJ21,2,99)/2),"")</f>
        <v/>
      </c>
      <c r="BMZ21" s="4" t="str">
        <f>IFERROR(IF(N(data_NoOutliers!BAK21),data_NoOutliers!BAK21,MID(data_NoOutliers!BAK21,2,99)/2),"")</f>
        <v/>
      </c>
      <c r="BNA21" s="4" t="str">
        <f>IFERROR(IF(N(data_NoOutliers!BAL21),data_NoOutliers!BAL21,MID(data_NoOutliers!BAL21,2,99)/2),"")</f>
        <v/>
      </c>
      <c r="BNB21" s="4" t="str">
        <f>IFERROR(IF(N(data_NoOutliers!BAM21),data_NoOutliers!BAM21,MID(data_NoOutliers!BAM21,2,99)/2),"")</f>
        <v/>
      </c>
      <c r="BNC21" s="4" t="str">
        <f>IFERROR(IF(N(data_NoOutliers!BAN21),data_NoOutliers!BAN21,MID(data_NoOutliers!BAN21,2,99)/2),"")</f>
        <v/>
      </c>
      <c r="BND21" s="4" t="str">
        <f>IFERROR(IF(N(data_NoOutliers!BAO21),data_NoOutliers!BAO21,MID(data_NoOutliers!BAO21,2,99)/2),"")</f>
        <v/>
      </c>
      <c r="BNE21" s="4" t="str">
        <f>IFERROR(IF(N(data_NoOutliers!BAP21),data_NoOutliers!BAP21,MID(data_NoOutliers!BAP21,2,99)/2),"")</f>
        <v/>
      </c>
      <c r="BNF21" s="4" t="str">
        <f>IFERROR(IF(N(data_NoOutliers!BAQ21),data_NoOutliers!BAQ21,MID(data_NoOutliers!BAQ21,2,99)/2),"")</f>
        <v/>
      </c>
      <c r="BNG21" s="4" t="str">
        <f>IFERROR(IF(N(data_NoOutliers!BAR21),data_NoOutliers!BAR21,MID(data_NoOutliers!BAR21,2,99)/2),"")</f>
        <v/>
      </c>
      <c r="BNH21" s="4" t="str">
        <f>IFERROR(IF(N(data_NoOutliers!BAS21),data_NoOutliers!BAS21,MID(data_NoOutliers!BAS21,2,99)/2),"")</f>
        <v/>
      </c>
      <c r="BNI21" s="4" t="str">
        <f>IFERROR(IF(N(data_NoOutliers!BAT21),data_NoOutliers!BAT21,MID(data_NoOutliers!BAT21,2,99)/2),"")</f>
        <v/>
      </c>
      <c r="BNJ21" s="4" t="str">
        <f>IFERROR(IF(N(data_NoOutliers!BAU21),data_NoOutliers!BAU21,MID(data_NoOutliers!BAU21,2,99)/2),"")</f>
        <v/>
      </c>
      <c r="BNK21" s="4" t="str">
        <f>IFERROR(IF(N(data_NoOutliers!BAV21),data_NoOutliers!BAV21,MID(data_NoOutliers!BAV21,2,99)/2),"")</f>
        <v/>
      </c>
      <c r="BNL21" s="4" t="str">
        <f>IFERROR(IF(N(data_NoOutliers!BAW21),data_NoOutliers!BAW21,MID(data_NoOutliers!BAW21,2,99)/2),"")</f>
        <v/>
      </c>
      <c r="BNM21" s="4" t="str">
        <f>IFERROR(IF(N(data_NoOutliers!BAX21),data_NoOutliers!BAX21,MID(data_NoOutliers!BAX21,2,99)/2),"")</f>
        <v/>
      </c>
      <c r="BNN21" s="4" t="str">
        <f>IFERROR(IF(N(data_NoOutliers!BAY21),data_NoOutliers!BAY21,MID(data_NoOutliers!BAY21,2,99)/2),"")</f>
        <v/>
      </c>
      <c r="BNO21" s="4" t="str">
        <f>IFERROR(IF(N(data_NoOutliers!BAZ21),data_NoOutliers!BAZ21,MID(data_NoOutliers!BAZ21,2,99)/2),"")</f>
        <v/>
      </c>
      <c r="BNP21" s="4" t="str">
        <f>IFERROR(IF(N(data_NoOutliers!BBA21),data_NoOutliers!BBA21,MID(data_NoOutliers!BBA21,2,99)/2),"")</f>
        <v/>
      </c>
      <c r="BNQ21" s="4" t="str">
        <f>IFERROR(IF(N(data_NoOutliers!BBB21),data_NoOutliers!BBB21,MID(data_NoOutliers!BBB21,2,99)/2),"")</f>
        <v/>
      </c>
      <c r="BNR21" s="4" t="str">
        <f>IFERROR(IF(N(data_NoOutliers!BBC21),data_NoOutliers!BBC21,MID(data_NoOutliers!BBC21,2,99)/2),"")</f>
        <v/>
      </c>
      <c r="BNS21" s="4" t="str">
        <f>IFERROR(IF(N(data_NoOutliers!BBD21),data_NoOutliers!BBD21,MID(data_NoOutliers!BBD21,2,99)/2),"")</f>
        <v/>
      </c>
      <c r="BNT21" s="4" t="str">
        <f>IFERROR(IF(N(data_NoOutliers!BBE21),data_NoOutliers!BBE21,MID(data_NoOutliers!BBE21,2,99)/2),"")</f>
        <v/>
      </c>
      <c r="BNU21" s="4" t="str">
        <f>IFERROR(IF(N(data_NoOutliers!BBF21),data_NoOutliers!BBF21,MID(data_NoOutliers!BBF21,2,99)/2),"")</f>
        <v/>
      </c>
      <c r="BNV21" s="4" t="str">
        <f>IFERROR(IF(N(data_NoOutliers!BBG21),data_NoOutliers!BBG21,MID(data_NoOutliers!BBG21,2,99)/2),"")</f>
        <v/>
      </c>
      <c r="BNW21" s="4" t="str">
        <f>IFERROR(IF(N(data_NoOutliers!BBH21),data_NoOutliers!BBH21,MID(data_NoOutliers!BBH21,2,99)/2),"")</f>
        <v/>
      </c>
      <c r="BNX21" s="4" t="str">
        <f>IFERROR(IF(N(data_NoOutliers!BBI21),data_NoOutliers!BBI21,MID(data_NoOutliers!BBI21,2,99)/2),"")</f>
        <v/>
      </c>
      <c r="BNY21" s="4" t="str">
        <f>IFERROR(IF(N(data_NoOutliers!BBJ21),data_NoOutliers!BBJ21,MID(data_NoOutliers!BBJ21,2,99)/2),"")</f>
        <v/>
      </c>
      <c r="BNZ21" s="4" t="str">
        <f>IFERROR(IF(N(data_NoOutliers!BBK21),data_NoOutliers!BBK21,MID(data_NoOutliers!BBK21,2,99)/2),"")</f>
        <v/>
      </c>
      <c r="BOA21" s="4" t="str">
        <f>IFERROR(IF(N(data_NoOutliers!BBL21),data_NoOutliers!BBL21,MID(data_NoOutliers!BBL21,2,99)/2),"")</f>
        <v/>
      </c>
      <c r="BOB21" s="4" t="str">
        <f>IFERROR(IF(N(data_NoOutliers!BBM21),data_NoOutliers!BBM21,MID(data_NoOutliers!BBM21,2,99)/2),"")</f>
        <v/>
      </c>
      <c r="BOC21" s="4" t="str">
        <f>IFERROR(IF(N(data_NoOutliers!BBN21),data_NoOutliers!BBN21,MID(data_NoOutliers!BBN21,2,99)/2),"")</f>
        <v/>
      </c>
      <c r="BOD21" s="4" t="str">
        <f>IFERROR(IF(N(data_NoOutliers!BBO21),data_NoOutliers!BBO21,MID(data_NoOutliers!BBO21,2,99)/2),"")</f>
        <v/>
      </c>
      <c r="BOE21" s="4" t="str">
        <f>IFERROR(IF(N(data_NoOutliers!BBP21),data_NoOutliers!BBP21,MID(data_NoOutliers!BBP21,2,99)/2),"")</f>
        <v/>
      </c>
      <c r="BOF21" s="4" t="str">
        <f>IFERROR(IF(N(data_NoOutliers!BBQ21),data_NoOutliers!BBQ21,MID(data_NoOutliers!BBQ21,2,99)/2),"")</f>
        <v/>
      </c>
      <c r="BOG21" s="4" t="str">
        <f>IFERROR(IF(N(data_NoOutliers!BBR21),data_NoOutliers!BBR21,MID(data_NoOutliers!BBR21,2,99)/2),"")</f>
        <v/>
      </c>
      <c r="BOH21" s="4" t="str">
        <f>IFERROR(IF(N(data_NoOutliers!BBS21),data_NoOutliers!BBS21,MID(data_NoOutliers!BBS21,2,99)/2),"")</f>
        <v/>
      </c>
      <c r="BOI21" s="4" t="str">
        <f>IFERROR(IF(N(data_NoOutliers!BBT21),data_NoOutliers!BBT21,MID(data_NoOutliers!BBT21,2,99)/2),"")</f>
        <v/>
      </c>
      <c r="BOJ21" s="4" t="str">
        <f>IFERROR(IF(N(data_NoOutliers!BBU21),data_NoOutliers!BBU21,MID(data_NoOutliers!BBU21,2,99)/2),"")</f>
        <v/>
      </c>
      <c r="BOK21" s="4" t="str">
        <f>IFERROR(IF(N(data_NoOutliers!BBV21),data_NoOutliers!BBV21,MID(data_NoOutliers!BBV21,2,99)/2),"")</f>
        <v/>
      </c>
      <c r="BOL21" s="4" t="str">
        <f>IFERROR(IF(N(data_NoOutliers!BBW21),data_NoOutliers!BBW21,MID(data_NoOutliers!BBW21,2,99)/2),"")</f>
        <v/>
      </c>
      <c r="BOM21" s="4" t="str">
        <f>IFERROR(IF(N(data_NoOutliers!BBX21),data_NoOutliers!BBX21,MID(data_NoOutliers!BBX21,2,99)/2),"")</f>
        <v/>
      </c>
      <c r="BON21" s="4" t="str">
        <f>IFERROR(IF(N(data_NoOutliers!BBY21),data_NoOutliers!BBY21,MID(data_NoOutliers!BBY21,2,99)/2),"")</f>
        <v/>
      </c>
      <c r="BOO21" s="4" t="str">
        <f>IFERROR(IF(N(data_NoOutliers!BBZ21),data_NoOutliers!BBZ21,MID(data_NoOutliers!BBZ21,2,99)/2),"")</f>
        <v/>
      </c>
      <c r="BOP21" s="4" t="str">
        <f>IFERROR(IF(N(data_NoOutliers!BCA21),data_NoOutliers!BCA21,MID(data_NoOutliers!BCA21,2,99)/2),"")</f>
        <v/>
      </c>
      <c r="BOQ21" s="4" t="str">
        <f>IFERROR(IF(N(data_NoOutliers!BCB21),data_NoOutliers!BCB21,MID(data_NoOutliers!BCB21,2,99)/2),"")</f>
        <v/>
      </c>
      <c r="BOR21" s="4" t="str">
        <f>IFERROR(IF(N(data_NoOutliers!BCC21),data_NoOutliers!BCC21,MID(data_NoOutliers!BCC21,2,99)/2),"")</f>
        <v/>
      </c>
      <c r="BOS21" s="4" t="str">
        <f>IFERROR(IF(N(data_NoOutliers!BCD21),data_NoOutliers!BCD21,MID(data_NoOutliers!BCD21,2,99)/2),"")</f>
        <v/>
      </c>
      <c r="BOT21" s="4" t="str">
        <f>IFERROR(IF(N(data_NoOutliers!BCE21),data_NoOutliers!BCE21,MID(data_NoOutliers!BCE21,2,99)/2),"")</f>
        <v/>
      </c>
      <c r="BOU21" s="4" t="str">
        <f>IFERROR(IF(N(data_NoOutliers!BCF21),data_NoOutliers!BCF21,MID(data_NoOutliers!BCF21,2,99)/2),"")</f>
        <v/>
      </c>
      <c r="BOV21" s="4" t="str">
        <f>IFERROR(IF(N(data_NoOutliers!BCG21),data_NoOutliers!BCG21,MID(data_NoOutliers!BCG21,2,99)/2),"")</f>
        <v/>
      </c>
      <c r="BOW21" s="4" t="str">
        <f>IFERROR(IF(N(data_NoOutliers!BCH21),data_NoOutliers!BCH21,MID(data_NoOutliers!BCH21,2,99)/2),"")</f>
        <v/>
      </c>
      <c r="BOX21" s="4" t="str">
        <f>IFERROR(IF(N(data_NoOutliers!BCI21),data_NoOutliers!BCI21,MID(data_NoOutliers!BCI21,2,99)/2),"")</f>
        <v/>
      </c>
      <c r="BOY21" s="4" t="str">
        <f>IFERROR(IF(N(data_NoOutliers!BCJ21),data_NoOutliers!BCJ21,MID(data_NoOutliers!BCJ21,2,99)/2),"")</f>
        <v/>
      </c>
      <c r="BOZ21" s="4" t="str">
        <f>IFERROR(IF(N(data_NoOutliers!BCK21),data_NoOutliers!BCK21,MID(data_NoOutliers!BCK21,2,99)/2),"")</f>
        <v/>
      </c>
      <c r="BPA21" s="4" t="str">
        <f>IFERROR(IF(N(data_NoOutliers!BCL21),data_NoOutliers!BCL21,MID(data_NoOutliers!BCL21,2,99)/2),"")</f>
        <v/>
      </c>
      <c r="BPB21" s="4" t="str">
        <f>IFERROR(IF(N(data_NoOutliers!BCM21),data_NoOutliers!BCM21,MID(data_NoOutliers!BCM21,2,99)/2),"")</f>
        <v/>
      </c>
      <c r="BPC21" s="4" t="str">
        <f>IFERROR(IF(N(data_NoOutliers!BCN21),data_NoOutliers!BCN21,MID(data_NoOutliers!BCN21,2,99)/2),"")</f>
        <v/>
      </c>
      <c r="BPD21" s="4" t="str">
        <f>IFERROR(IF(N(data_NoOutliers!BCO21),data_NoOutliers!BCO21,MID(data_NoOutliers!BCO21,2,99)/2),"")</f>
        <v/>
      </c>
      <c r="BPE21" s="4" t="str">
        <f>IFERROR(IF(N(data_NoOutliers!BCP21),data_NoOutliers!BCP21,MID(data_NoOutliers!BCP21,2,99)/2),"")</f>
        <v/>
      </c>
      <c r="BPF21" s="4" t="str">
        <f>IFERROR(IF(N(data_NoOutliers!BCQ21),data_NoOutliers!BCQ21,MID(data_NoOutliers!BCQ21,2,99)/2),"")</f>
        <v/>
      </c>
      <c r="BPG21" s="4" t="str">
        <f>IFERROR(IF(N(data_NoOutliers!BCR21),data_NoOutliers!BCR21,MID(data_NoOutliers!BCR21,2,99)/2),"")</f>
        <v/>
      </c>
      <c r="BPH21" s="4" t="str">
        <f>IFERROR(IF(N(data_NoOutliers!BCS21),data_NoOutliers!BCS21,MID(data_NoOutliers!BCS21,2,99)/2),"")</f>
        <v/>
      </c>
      <c r="BPI21" s="4" t="str">
        <f>IFERROR(IF(N(data_NoOutliers!BCT21),data_NoOutliers!BCT21,MID(data_NoOutliers!BCT21,2,99)/2),"")</f>
        <v/>
      </c>
      <c r="BPJ21" s="4" t="str">
        <f>IFERROR(IF(N(data_NoOutliers!BCU21),data_NoOutliers!BCU21,MID(data_NoOutliers!BCU21,2,99)/2),"")</f>
        <v/>
      </c>
      <c r="BPK21" s="4" t="str">
        <f>IFERROR(IF(N(data_NoOutliers!BCV21),data_NoOutliers!BCV21,MID(data_NoOutliers!BCV21,2,99)/2),"")</f>
        <v/>
      </c>
      <c r="BPL21" s="4" t="str">
        <f>IFERROR(IF(N(data_NoOutliers!BCW21),data_NoOutliers!BCW21,MID(data_NoOutliers!BCW21,2,99)/2),"")</f>
        <v/>
      </c>
      <c r="BPM21" s="4" t="str">
        <f>IFERROR(IF(N(data_NoOutliers!BCX21),data_NoOutliers!BCX21,MID(data_NoOutliers!BCX21,2,99)/2),"")</f>
        <v/>
      </c>
      <c r="BPN21" s="4" t="str">
        <f>IFERROR(IF(N(data_NoOutliers!BCY21),data_NoOutliers!BCY21,MID(data_NoOutliers!BCY21,2,99)/2),"")</f>
        <v/>
      </c>
      <c r="BPO21" s="4" t="str">
        <f>IFERROR(IF(N(data_NoOutliers!BCZ21),data_NoOutliers!BCZ21,MID(data_NoOutliers!BCZ21,2,99)/2),"")</f>
        <v/>
      </c>
      <c r="BPP21" s="4" t="str">
        <f>IFERROR(IF(N(data_NoOutliers!BDA21),data_NoOutliers!BDA21,MID(data_NoOutliers!BDA21,2,99)/2),"")</f>
        <v/>
      </c>
      <c r="BPQ21" s="4" t="str">
        <f>IFERROR(IF(N(data_NoOutliers!BDB21),data_NoOutliers!BDB21,MID(data_NoOutliers!BDB21,2,99)/2),"")</f>
        <v/>
      </c>
      <c r="BPR21" s="4" t="str">
        <f>IFERROR(IF(N(data_NoOutliers!BDC21),data_NoOutliers!BDC21,MID(data_NoOutliers!BDC21,2,99)/2),"")</f>
        <v/>
      </c>
      <c r="BPS21" s="4" t="str">
        <f>IFERROR(IF(N(data_NoOutliers!BDD21),data_NoOutliers!BDD21,MID(data_NoOutliers!BDD21,2,99)/2),"")</f>
        <v/>
      </c>
      <c r="BPT21" s="4" t="str">
        <f>IFERROR(IF(N(data_NoOutliers!BDE21),data_NoOutliers!BDE21,MID(data_NoOutliers!BDE21,2,99)/2),"")</f>
        <v/>
      </c>
      <c r="BPU21" s="4" t="str">
        <f>IFERROR(IF(N(data_NoOutliers!BDF21),data_NoOutliers!BDF21,MID(data_NoOutliers!BDF21,2,99)/2),"")</f>
        <v/>
      </c>
      <c r="BPV21" s="4" t="str">
        <f>IFERROR(IF(N(data_NoOutliers!BDG21),data_NoOutliers!BDG21,MID(data_NoOutliers!BDG21,2,99)/2),"")</f>
        <v/>
      </c>
      <c r="BPW21" s="4" t="str">
        <f>IFERROR(IF(N(data_NoOutliers!BDH21),data_NoOutliers!BDH21,MID(data_NoOutliers!BDH21,2,99)/2),"")</f>
        <v/>
      </c>
      <c r="BPX21" s="4" t="str">
        <f>IFERROR(IF(N(data_NoOutliers!BDI21),data_NoOutliers!BDI21,MID(data_NoOutliers!BDI21,2,99)/2),"")</f>
        <v/>
      </c>
      <c r="BPY21" s="4" t="str">
        <f>IFERROR(IF(N(data_NoOutliers!BDJ21),data_NoOutliers!BDJ21,MID(data_NoOutliers!BDJ21,2,99)/2),"")</f>
        <v/>
      </c>
      <c r="BPZ21" s="4" t="str">
        <f>IFERROR(IF(N(data_NoOutliers!BDK21),data_NoOutliers!BDK21,MID(data_NoOutliers!BDK21,2,99)/2),"")</f>
        <v/>
      </c>
      <c r="BQA21" s="4" t="str">
        <f>IFERROR(IF(N(data_NoOutliers!BDL21),data_NoOutliers!BDL21,MID(data_NoOutliers!BDL21,2,99)/2),"")</f>
        <v/>
      </c>
      <c r="BQB21" s="4" t="str">
        <f>IFERROR(IF(N(data_NoOutliers!BDM21),data_NoOutliers!BDM21,MID(data_NoOutliers!BDM21,2,99)/2),"")</f>
        <v/>
      </c>
      <c r="BQC21" s="4" t="str">
        <f>IFERROR(IF(N(data_NoOutliers!BDN21),data_NoOutliers!BDN21,MID(data_NoOutliers!BDN21,2,99)/2),"")</f>
        <v/>
      </c>
      <c r="BQD21" s="4" t="str">
        <f>IFERROR(IF(N(data_NoOutliers!BDO21),data_NoOutliers!BDO21,MID(data_NoOutliers!BDO21,2,99)/2),"")</f>
        <v/>
      </c>
      <c r="BQE21" s="4" t="str">
        <f>IFERROR(IF(N(data_NoOutliers!BDP21),data_NoOutliers!BDP21,MID(data_NoOutliers!BDP21,2,99)/2),"")</f>
        <v/>
      </c>
      <c r="BQF21" s="4" t="str">
        <f>IFERROR(IF(N(data_NoOutliers!BDQ21),data_NoOutliers!BDQ21,MID(data_NoOutliers!BDQ21,2,99)/2),"")</f>
        <v/>
      </c>
      <c r="BQG21" s="4" t="str">
        <f>IFERROR(IF(N(data_NoOutliers!BDR21),data_NoOutliers!BDR21,MID(data_NoOutliers!BDR21,2,99)/2),"")</f>
        <v/>
      </c>
      <c r="BQH21" s="4" t="str">
        <f>IFERROR(IF(N(data_NoOutliers!BDS21),data_NoOutliers!BDS21,MID(data_NoOutliers!BDS21,2,99)/2),"")</f>
        <v/>
      </c>
      <c r="BQI21" s="4" t="str">
        <f>IFERROR(IF(N(data_NoOutliers!BDT21),data_NoOutliers!BDT21,MID(data_NoOutliers!BDT21,2,99)/2),"")</f>
        <v/>
      </c>
      <c r="BQJ21" s="4" t="str">
        <f>IFERROR(IF(N(data_NoOutliers!BDU21),data_NoOutliers!BDU21,MID(data_NoOutliers!BDU21,2,99)/2),"")</f>
        <v/>
      </c>
      <c r="BQK21" s="4" t="str">
        <f>IFERROR(IF(N(data_NoOutliers!BDV21),data_NoOutliers!BDV21,MID(data_NoOutliers!BDV21,2,99)/2),"")</f>
        <v/>
      </c>
      <c r="BQL21" s="4" t="str">
        <f>IFERROR(IF(N(data_NoOutliers!BDW21),data_NoOutliers!BDW21,MID(data_NoOutliers!BDW21,2,99)/2),"")</f>
        <v/>
      </c>
      <c r="BQM21" s="4" t="str">
        <f>IFERROR(IF(N(data_NoOutliers!BDX21),data_NoOutliers!BDX21,MID(data_NoOutliers!BDX21,2,99)/2),"")</f>
        <v/>
      </c>
      <c r="BQN21" s="4" t="str">
        <f>IFERROR(IF(N(data_NoOutliers!BDY21),data_NoOutliers!BDY21,MID(data_NoOutliers!BDY21,2,99)/2),"")</f>
        <v/>
      </c>
      <c r="BQO21" s="4" t="str">
        <f>IFERROR(IF(N(data_NoOutliers!BDZ21),data_NoOutliers!BDZ21,MID(data_NoOutliers!BDZ21,2,99)/2),"")</f>
        <v/>
      </c>
      <c r="BQP21" s="4" t="str">
        <f>IFERROR(IF(N(data_NoOutliers!BEA21),data_NoOutliers!BEA21,MID(data_NoOutliers!BEA21,2,99)/2),"")</f>
        <v/>
      </c>
      <c r="BQQ21" s="4" t="str">
        <f>IFERROR(IF(N(data_NoOutliers!BEB21),data_NoOutliers!BEB21,MID(data_NoOutliers!BEB21,2,99)/2),"")</f>
        <v/>
      </c>
      <c r="BQR21" s="4" t="str">
        <f>IFERROR(IF(N(data_NoOutliers!BEC21),data_NoOutliers!BEC21,MID(data_NoOutliers!BEC21,2,99)/2),"")</f>
        <v/>
      </c>
      <c r="BQS21" s="4" t="str">
        <f>IFERROR(IF(N(data_NoOutliers!BED21),data_NoOutliers!BED21,MID(data_NoOutliers!BED21,2,99)/2),"")</f>
        <v/>
      </c>
      <c r="BQT21" s="4" t="str">
        <f>IFERROR(IF(N(data_NoOutliers!BEE21),data_NoOutliers!BEE21,MID(data_NoOutliers!BEE21,2,99)/2),"")</f>
        <v/>
      </c>
      <c r="BQU21" s="4" t="str">
        <f>IFERROR(IF(N(data_NoOutliers!BEF21),data_NoOutliers!BEF21,MID(data_NoOutliers!BEF21,2,99)/2),"")</f>
        <v/>
      </c>
      <c r="BQV21" s="4" t="str">
        <f>IFERROR(IF(N(data_NoOutliers!BEG21),data_NoOutliers!BEG21,MID(data_NoOutliers!BEG21,2,99)/2),"")</f>
        <v/>
      </c>
      <c r="BQW21" s="4" t="str">
        <f>IFERROR(IF(N(data_NoOutliers!BEH21),data_NoOutliers!BEH21,MID(data_NoOutliers!BEH21,2,99)/2),"")</f>
        <v/>
      </c>
      <c r="BQX21" s="4" t="str">
        <f>IFERROR(IF(N(data_NoOutliers!BEI21),data_NoOutliers!BEI21,MID(data_NoOutliers!BEI21,2,99)/2),"")</f>
        <v/>
      </c>
      <c r="BQY21" s="4" t="str">
        <f>IFERROR(IF(N(data_NoOutliers!BEJ21),data_NoOutliers!BEJ21,MID(data_NoOutliers!BEJ21,2,99)/2),"")</f>
        <v/>
      </c>
      <c r="BQZ21" s="4" t="str">
        <f>IFERROR(IF(N(data_NoOutliers!BEK21),data_NoOutliers!BEK21,MID(data_NoOutliers!BEK21,2,99)/2),"")</f>
        <v/>
      </c>
      <c r="BRA21" s="4" t="str">
        <f>IFERROR(IF(N(data_NoOutliers!BEL21),data_NoOutliers!BEL21,MID(data_NoOutliers!BEL21,2,99)/2),"")</f>
        <v/>
      </c>
      <c r="BRB21" s="4" t="str">
        <f>IFERROR(IF(N(data_NoOutliers!BEM21),data_NoOutliers!BEM21,MID(data_NoOutliers!BEM21,2,99)/2),"")</f>
        <v/>
      </c>
      <c r="BRC21" s="4" t="str">
        <f>IFERROR(IF(N(data_NoOutliers!BEN21),data_NoOutliers!BEN21,MID(data_NoOutliers!BEN21,2,99)/2),"")</f>
        <v/>
      </c>
      <c r="BRD21" s="4" t="str">
        <f>IFERROR(IF(N(data_NoOutliers!BEO21),data_NoOutliers!BEO21,MID(data_NoOutliers!BEO21,2,99)/2),"")</f>
        <v/>
      </c>
      <c r="BRE21" s="4" t="str">
        <f>IFERROR(IF(N(data_NoOutliers!BEP21),data_NoOutliers!BEP21,MID(data_NoOutliers!BEP21,2,99)/2),"")</f>
        <v/>
      </c>
      <c r="BRF21" s="4" t="str">
        <f>IFERROR(IF(N(data_NoOutliers!BEQ21),data_NoOutliers!BEQ21,MID(data_NoOutliers!BEQ21,2,99)/2),"")</f>
        <v/>
      </c>
      <c r="BRG21" s="4" t="str">
        <f>IFERROR(IF(N(data_NoOutliers!BER21),data_NoOutliers!BER21,MID(data_NoOutliers!BER21,2,99)/2),"")</f>
        <v/>
      </c>
      <c r="BRH21" s="4" t="str">
        <f>IFERROR(IF(N(data_NoOutliers!BES21),data_NoOutliers!BES21,MID(data_NoOutliers!BES21,2,99)/2),"")</f>
        <v/>
      </c>
      <c r="BRI21" s="4" t="str">
        <f>IFERROR(IF(N(data_NoOutliers!BET21),data_NoOutliers!BET21,MID(data_NoOutliers!BET21,2,99)/2),"")</f>
        <v/>
      </c>
      <c r="BRJ21" s="4" t="str">
        <f>IFERROR(IF(N(data_NoOutliers!BEU21),data_NoOutliers!BEU21,MID(data_NoOutliers!BEU21,2,99)/2),"")</f>
        <v/>
      </c>
      <c r="BRK21" s="4" t="str">
        <f>IFERROR(IF(N(data_NoOutliers!BEV21),data_NoOutliers!BEV21,MID(data_NoOutliers!BEV21,2,99)/2),"")</f>
        <v/>
      </c>
      <c r="BRL21" s="4" t="str">
        <f>IFERROR(IF(N(data_NoOutliers!BEW21),data_NoOutliers!BEW21,MID(data_NoOutliers!BEW21,2,99)/2),"")</f>
        <v/>
      </c>
      <c r="BRM21" s="4" t="str">
        <f>IFERROR(IF(N(data_NoOutliers!BEX21),data_NoOutliers!BEX21,MID(data_NoOutliers!BEX21,2,99)/2),"")</f>
        <v/>
      </c>
      <c r="BRN21" s="4" t="str">
        <f>IFERROR(IF(N(data_NoOutliers!BEY21),data_NoOutliers!BEY21,MID(data_NoOutliers!BEY21,2,99)/2),"")</f>
        <v/>
      </c>
      <c r="BRO21" s="4" t="str">
        <f>IFERROR(IF(N(data_NoOutliers!BEZ21),data_NoOutliers!BEZ21,MID(data_NoOutliers!BEZ21,2,99)/2),"")</f>
        <v/>
      </c>
      <c r="BRP21" s="4" t="str">
        <f>IFERROR(IF(N(data_NoOutliers!BFA21),data_NoOutliers!BFA21,MID(data_NoOutliers!BFA21,2,99)/2),"")</f>
        <v/>
      </c>
      <c r="BRQ21" s="4" t="str">
        <f>IFERROR(IF(N(data_NoOutliers!BFB21),data_NoOutliers!BFB21,MID(data_NoOutliers!BFB21,2,99)/2),"")</f>
        <v/>
      </c>
      <c r="BRR21" s="4" t="str">
        <f>IFERROR(IF(N(data_NoOutliers!BFC21),data_NoOutliers!BFC21,MID(data_NoOutliers!BFC21,2,99)/2),"")</f>
        <v/>
      </c>
      <c r="BRS21" s="4" t="str">
        <f>IFERROR(IF(N(data_NoOutliers!BFD21),data_NoOutliers!BFD21,MID(data_NoOutliers!BFD21,2,99)/2),"")</f>
        <v/>
      </c>
      <c r="BRT21" s="4" t="str">
        <f>IFERROR(IF(N(data_NoOutliers!BFE21),data_NoOutliers!BFE21,MID(data_NoOutliers!BFE21,2,99)/2),"")</f>
        <v/>
      </c>
      <c r="BRU21" s="4" t="str">
        <f>IFERROR(IF(N(data_NoOutliers!BFF21),data_NoOutliers!BFF21,MID(data_NoOutliers!BFF21,2,99)/2),"")</f>
        <v/>
      </c>
      <c r="BRV21" s="4" t="str">
        <f>IFERROR(IF(N(data_NoOutliers!BFG21),data_NoOutliers!BFG21,MID(data_NoOutliers!BFG21,2,99)/2),"")</f>
        <v/>
      </c>
      <c r="BRW21" s="4" t="str">
        <f>IFERROR(IF(N(data_NoOutliers!BFH21),data_NoOutliers!BFH21,MID(data_NoOutliers!BFH21,2,99)/2),"")</f>
        <v/>
      </c>
      <c r="BRX21" s="4" t="str">
        <f>IFERROR(IF(N(data_NoOutliers!BFI21),data_NoOutliers!BFI21,MID(data_NoOutliers!BFI21,2,99)/2),"")</f>
        <v/>
      </c>
      <c r="BRY21" s="4" t="str">
        <f>IFERROR(IF(N(data_NoOutliers!BFJ21),data_NoOutliers!BFJ21,MID(data_NoOutliers!BFJ21,2,99)/2),"")</f>
        <v/>
      </c>
      <c r="BRZ21" s="4" t="str">
        <f>IFERROR(IF(N(data_NoOutliers!BFK21),data_NoOutliers!BFK21,MID(data_NoOutliers!BFK21,2,99)/2),"")</f>
        <v/>
      </c>
      <c r="BSA21" s="4" t="str">
        <f>IFERROR(IF(N(data_NoOutliers!BFL21),data_NoOutliers!BFL21,MID(data_NoOutliers!BFL21,2,99)/2),"")</f>
        <v/>
      </c>
      <c r="BSB21" s="4" t="str">
        <f>IFERROR(IF(N(data_NoOutliers!BFM21),data_NoOutliers!BFM21,MID(data_NoOutliers!BFM21,2,99)/2),"")</f>
        <v/>
      </c>
      <c r="BSC21" s="4" t="str">
        <f>IFERROR(IF(N(data_NoOutliers!BFN21),data_NoOutliers!BFN21,MID(data_NoOutliers!BFN21,2,99)/2),"")</f>
        <v/>
      </c>
      <c r="BSD21" s="4" t="str">
        <f>IFERROR(IF(N(data_NoOutliers!BFO21),data_NoOutliers!BFO21,MID(data_NoOutliers!BFO21,2,99)/2),"")</f>
        <v/>
      </c>
      <c r="BSE21" s="4" t="str">
        <f>IFERROR(IF(N(data_NoOutliers!BFP21),data_NoOutliers!BFP21,MID(data_NoOutliers!BFP21,2,99)/2),"")</f>
        <v/>
      </c>
      <c r="BSF21" s="4" t="str">
        <f>IFERROR(IF(N(data_NoOutliers!BFQ21),data_NoOutliers!BFQ21,MID(data_NoOutliers!BFQ21,2,99)/2),"")</f>
        <v/>
      </c>
      <c r="BSG21" s="4" t="str">
        <f>IFERROR(IF(N(data_NoOutliers!BFR21),data_NoOutliers!BFR21,MID(data_NoOutliers!BFR21,2,99)/2),"")</f>
        <v/>
      </c>
      <c r="BSH21" s="4" t="str">
        <f>IFERROR(IF(N(data_NoOutliers!BFS21),data_NoOutliers!BFS21,MID(data_NoOutliers!BFS21,2,99)/2),"")</f>
        <v/>
      </c>
      <c r="BSI21" s="4" t="str">
        <f>IFERROR(IF(N(data_NoOutliers!BFT21),data_NoOutliers!BFT21,MID(data_NoOutliers!BFT21,2,99)/2),"")</f>
        <v/>
      </c>
      <c r="BSJ21" s="4" t="str">
        <f>IFERROR(IF(N(data_NoOutliers!BFU21),data_NoOutliers!BFU21,MID(data_NoOutliers!BFU21,2,99)/2),"")</f>
        <v/>
      </c>
      <c r="BSK21" s="4" t="str">
        <f>IFERROR(IF(N(data_NoOutliers!BFV21),data_NoOutliers!BFV21,MID(data_NoOutliers!BFV21,2,99)/2),"")</f>
        <v/>
      </c>
      <c r="BSL21" s="4" t="str">
        <f>IFERROR(IF(N(data_NoOutliers!BFW21),data_NoOutliers!BFW21,MID(data_NoOutliers!BFW21,2,99)/2),"")</f>
        <v/>
      </c>
      <c r="BSM21" s="4" t="str">
        <f>IFERROR(IF(N(data_NoOutliers!BFX21),data_NoOutliers!BFX21,MID(data_NoOutliers!BFX21,2,99)/2),"")</f>
        <v/>
      </c>
      <c r="BSN21" s="4" t="str">
        <f>IFERROR(IF(N(data_NoOutliers!BFY21),data_NoOutliers!BFY21,MID(data_NoOutliers!BFY21,2,99)/2),"")</f>
        <v/>
      </c>
      <c r="BSO21" s="4" t="str">
        <f>IFERROR(IF(N(data_NoOutliers!BFZ21),data_NoOutliers!BFZ21,MID(data_NoOutliers!BFZ21,2,99)/2),"")</f>
        <v/>
      </c>
      <c r="BSP21" s="4" t="str">
        <f>IFERROR(IF(N(data_NoOutliers!BGA21),data_NoOutliers!BGA21,MID(data_NoOutliers!BGA21,2,99)/2),"")</f>
        <v/>
      </c>
      <c r="BSQ21" s="4" t="str">
        <f>IFERROR(IF(N(data_NoOutliers!BGB21),data_NoOutliers!BGB21,MID(data_NoOutliers!BGB21,2,99)/2),"")</f>
        <v/>
      </c>
      <c r="BSR21" s="4" t="str">
        <f>IFERROR(IF(N(data_NoOutliers!BGC21),data_NoOutliers!BGC21,MID(data_NoOutliers!BGC21,2,99)/2),"")</f>
        <v/>
      </c>
      <c r="BSS21" s="4" t="str">
        <f>IFERROR(IF(N(data_NoOutliers!BGD21),data_NoOutliers!BGD21,MID(data_NoOutliers!BGD21,2,99)/2),"")</f>
        <v/>
      </c>
      <c r="BST21" s="4" t="str">
        <f>IFERROR(IF(N(data_NoOutliers!BGE21),data_NoOutliers!BGE21,MID(data_NoOutliers!BGE21,2,99)/2),"")</f>
        <v/>
      </c>
      <c r="BSU21" s="4" t="str">
        <f>IFERROR(IF(N(data_NoOutliers!BGF21),data_NoOutliers!BGF21,MID(data_NoOutliers!BGF21,2,99)/2),"")</f>
        <v/>
      </c>
      <c r="BSV21" s="4" t="str">
        <f>IFERROR(IF(N(data_NoOutliers!BGG21),data_NoOutliers!BGG21,MID(data_NoOutliers!BGG21,2,99)/2),"")</f>
        <v/>
      </c>
      <c r="BSW21" s="4" t="str">
        <f>IFERROR(IF(N(data_NoOutliers!BGH21),data_NoOutliers!BGH21,MID(data_NoOutliers!BGH21,2,99)/2),"")</f>
        <v/>
      </c>
      <c r="BSX21" s="4" t="str">
        <f>IFERROR(IF(N(data_NoOutliers!BGI21),data_NoOutliers!BGI21,MID(data_NoOutliers!BGI21,2,99)/2),"")</f>
        <v/>
      </c>
      <c r="BSY21" s="4" t="str">
        <f>IFERROR(IF(N(data_NoOutliers!BGJ21),data_NoOutliers!BGJ21,MID(data_NoOutliers!BGJ21,2,99)/2),"")</f>
        <v/>
      </c>
      <c r="BSZ21" s="4" t="str">
        <f>IFERROR(IF(N(data_NoOutliers!BGK21),data_NoOutliers!BGK21,MID(data_NoOutliers!BGK21,2,99)/2),"")</f>
        <v/>
      </c>
      <c r="BTA21" s="4" t="str">
        <f>IFERROR(IF(N(data_NoOutliers!BGL21),data_NoOutliers!BGL21,MID(data_NoOutliers!BGL21,2,99)/2),"")</f>
        <v/>
      </c>
      <c r="BTB21" s="4" t="str">
        <f>IFERROR(IF(N(data_NoOutliers!BGM21),data_NoOutliers!BGM21,MID(data_NoOutliers!BGM21,2,99)/2),"")</f>
        <v/>
      </c>
      <c r="BTC21" s="4" t="str">
        <f>IFERROR(IF(N(data_NoOutliers!BGN21),data_NoOutliers!BGN21,MID(data_NoOutliers!BGN21,2,99)/2),"")</f>
        <v/>
      </c>
      <c r="BTD21" s="4" t="str">
        <f>IFERROR(IF(N(data_NoOutliers!BGO21),data_NoOutliers!BGO21,MID(data_NoOutliers!BGO21,2,99)/2),"")</f>
        <v/>
      </c>
      <c r="BTE21" s="4" t="str">
        <f>IFERROR(IF(N(data_NoOutliers!BGP21),data_NoOutliers!BGP21,MID(data_NoOutliers!BGP21,2,99)/2),"")</f>
        <v/>
      </c>
      <c r="BTF21" s="4" t="str">
        <f>IFERROR(IF(N(data_NoOutliers!BGQ21),data_NoOutliers!BGQ21,MID(data_NoOutliers!BGQ21,2,99)/2),"")</f>
        <v/>
      </c>
      <c r="BTG21" s="4" t="str">
        <f>IFERROR(IF(N(data_NoOutliers!BGR21),data_NoOutliers!BGR21,MID(data_NoOutliers!BGR21,2,99)/2),"")</f>
        <v/>
      </c>
      <c r="BTH21" s="4" t="str">
        <f>IFERROR(IF(N(data_NoOutliers!BGS21),data_NoOutliers!BGS21,MID(data_NoOutliers!BGS21,2,99)/2),"")</f>
        <v/>
      </c>
      <c r="BTI21" s="4" t="str">
        <f>IFERROR(IF(N(data_NoOutliers!BGT21),data_NoOutliers!BGT21,MID(data_NoOutliers!BGT21,2,99)/2),"")</f>
        <v/>
      </c>
      <c r="BTJ21" s="4" t="str">
        <f>IFERROR(IF(N(data_NoOutliers!BGU21),data_NoOutliers!BGU21,MID(data_NoOutliers!BGU21,2,99)/2),"")</f>
        <v/>
      </c>
      <c r="BTK21" s="4" t="str">
        <f>IFERROR(IF(N(data_NoOutliers!BGV21),data_NoOutliers!BGV21,MID(data_NoOutliers!BGV21,2,99)/2),"")</f>
        <v/>
      </c>
      <c r="BTL21" s="4" t="str">
        <f>IFERROR(IF(N(data_NoOutliers!BGW21),data_NoOutliers!BGW21,MID(data_NoOutliers!BGW21,2,99)/2),"")</f>
        <v/>
      </c>
      <c r="BTM21" s="4" t="str">
        <f>IFERROR(IF(N(data_NoOutliers!BGX21),data_NoOutliers!BGX21,MID(data_NoOutliers!BGX21,2,99)/2),"")</f>
        <v/>
      </c>
      <c r="BTN21" s="4" t="str">
        <f>IFERROR(IF(N(data_NoOutliers!BGY21),data_NoOutliers!BGY21,MID(data_NoOutliers!BGY21,2,99)/2),"")</f>
        <v/>
      </c>
      <c r="BTO21" s="4" t="str">
        <f>IFERROR(IF(N(data_NoOutliers!BGZ21),data_NoOutliers!BGZ21,MID(data_NoOutliers!BGZ21,2,99)/2),"")</f>
        <v/>
      </c>
      <c r="BTP21" s="4" t="str">
        <f>IFERROR(IF(N(data_NoOutliers!BHA21),data_NoOutliers!BHA21,MID(data_NoOutliers!BHA21,2,99)/2),"")</f>
        <v/>
      </c>
      <c r="BTQ21" s="4" t="str">
        <f>IFERROR(IF(N(data_NoOutliers!BHB21),data_NoOutliers!BHB21,MID(data_NoOutliers!BHB21,2,99)/2),"")</f>
        <v/>
      </c>
      <c r="BTR21" s="4" t="str">
        <f>IFERROR(IF(N(data_NoOutliers!BHC21),data_NoOutliers!BHC21,MID(data_NoOutliers!BHC21,2,99)/2),"")</f>
        <v/>
      </c>
      <c r="BTS21" s="4" t="str">
        <f>IFERROR(IF(N(data_NoOutliers!BHD21),data_NoOutliers!BHD21,MID(data_NoOutliers!BHD21,2,99)/2),"")</f>
        <v/>
      </c>
      <c r="BTT21" s="4" t="str">
        <f>IFERROR(IF(N(data_NoOutliers!BHE21),data_NoOutliers!BHE21,MID(data_NoOutliers!BHE21,2,99)/2),"")</f>
        <v/>
      </c>
      <c r="BTU21" s="4" t="str">
        <f>IFERROR(IF(N(data_NoOutliers!BHF21),data_NoOutliers!BHF21,MID(data_NoOutliers!BHF21,2,99)/2),"")</f>
        <v/>
      </c>
      <c r="BTV21" s="4" t="str">
        <f>IFERROR(IF(N(data_NoOutliers!BHG21),data_NoOutliers!BHG21,MID(data_NoOutliers!BHG21,2,99)/2),"")</f>
        <v/>
      </c>
      <c r="BTW21" s="4" t="str">
        <f>IFERROR(IF(N(data_NoOutliers!BHH21),data_NoOutliers!BHH21,MID(data_NoOutliers!BHH21,2,99)/2),"")</f>
        <v/>
      </c>
      <c r="BTX21" s="4" t="str">
        <f>IFERROR(IF(N(data_NoOutliers!BHI21),data_NoOutliers!BHI21,MID(data_NoOutliers!BHI21,2,99)/2),"")</f>
        <v/>
      </c>
      <c r="BTY21" s="4" t="str">
        <f>IFERROR(IF(N(data_NoOutliers!BHJ21),data_NoOutliers!BHJ21,MID(data_NoOutliers!BHJ21,2,99)/2),"")</f>
        <v/>
      </c>
      <c r="BTZ21" s="4" t="str">
        <f>IFERROR(IF(N(data_NoOutliers!BHK21),data_NoOutliers!BHK21,MID(data_NoOutliers!BHK21,2,99)/2),"")</f>
        <v/>
      </c>
      <c r="BUA21" s="4" t="str">
        <f>IFERROR(IF(N(data_NoOutliers!BHL21),data_NoOutliers!BHL21,MID(data_NoOutliers!BHL21,2,99)/2),"")</f>
        <v/>
      </c>
      <c r="BUB21" s="4" t="str">
        <f>IFERROR(IF(N(data_NoOutliers!BHM21),data_NoOutliers!BHM21,MID(data_NoOutliers!BHM21,2,99)/2),"")</f>
        <v/>
      </c>
      <c r="BUC21" s="4" t="str">
        <f>IFERROR(IF(N(data_NoOutliers!BHN21),data_NoOutliers!BHN21,MID(data_NoOutliers!BHN21,2,99)/2),"")</f>
        <v/>
      </c>
      <c r="BUD21" s="4" t="str">
        <f>IFERROR(IF(N(data_NoOutliers!BHO21),data_NoOutliers!BHO21,MID(data_NoOutliers!BHO21,2,99)/2),"")</f>
        <v/>
      </c>
      <c r="BUE21" s="4" t="str">
        <f>IFERROR(IF(N(data_NoOutliers!BHP21),data_NoOutliers!BHP21,MID(data_NoOutliers!BHP21,2,99)/2),"")</f>
        <v/>
      </c>
      <c r="BUF21" s="4" t="str">
        <f>IFERROR(IF(N(data_NoOutliers!BHQ21),data_NoOutliers!BHQ21,MID(data_NoOutliers!BHQ21,2,99)/2),"")</f>
        <v/>
      </c>
      <c r="BUG21" s="4" t="str">
        <f>IFERROR(IF(N(data_NoOutliers!BHR21),data_NoOutliers!BHR21,MID(data_NoOutliers!BHR21,2,99)/2),"")</f>
        <v/>
      </c>
      <c r="BUH21" s="4" t="str">
        <f>IFERROR(IF(N(data_NoOutliers!BHS21),data_NoOutliers!BHS21,MID(data_NoOutliers!BHS21,2,99)/2),"")</f>
        <v/>
      </c>
      <c r="BUI21" s="4" t="str">
        <f>IFERROR(IF(N(data_NoOutliers!BHT21),data_NoOutliers!BHT21,MID(data_NoOutliers!BHT21,2,99)/2),"")</f>
        <v/>
      </c>
      <c r="BUJ21" s="4" t="str">
        <f>IFERROR(IF(N(data_NoOutliers!BHU21),data_NoOutliers!BHU21,MID(data_NoOutliers!BHU21,2,99)/2),"")</f>
        <v/>
      </c>
      <c r="BUK21" s="4" t="str">
        <f>IFERROR(IF(N(data_NoOutliers!BHV21),data_NoOutliers!BHV21,MID(data_NoOutliers!BHV21,2,99)/2),"")</f>
        <v/>
      </c>
      <c r="BUL21" s="4" t="str">
        <f>IFERROR(IF(N(data_NoOutliers!BHW21),data_NoOutliers!BHW21,MID(data_NoOutliers!BHW21,2,99)/2),"")</f>
        <v/>
      </c>
      <c r="BUM21" s="4" t="str">
        <f>IFERROR(IF(N(data_NoOutliers!BHX21),data_NoOutliers!BHX21,MID(data_NoOutliers!BHX21,2,99)/2),"")</f>
        <v/>
      </c>
      <c r="BUN21" s="4" t="str">
        <f>IFERROR(IF(N(data_NoOutliers!BHY21),data_NoOutliers!BHY21,MID(data_NoOutliers!BHY21,2,99)/2),"")</f>
        <v/>
      </c>
      <c r="BUO21" s="4" t="str">
        <f>IFERROR(IF(N(data_NoOutliers!BHZ21),data_NoOutliers!BHZ21,MID(data_NoOutliers!BHZ21,2,99)/2),"")</f>
        <v/>
      </c>
      <c r="BUP21" s="4" t="str">
        <f>IFERROR(IF(N(data_NoOutliers!BIA21),data_NoOutliers!BIA21,MID(data_NoOutliers!BIA21,2,99)/2),"")</f>
        <v/>
      </c>
      <c r="BUQ21" s="4" t="str">
        <f>IFERROR(IF(N(data_NoOutliers!BIB21),data_NoOutliers!BIB21,MID(data_NoOutliers!BIB21,2,99)/2),"")</f>
        <v/>
      </c>
      <c r="BUR21" s="4" t="str">
        <f>IFERROR(IF(N(data_NoOutliers!BIC21),data_NoOutliers!BIC21,MID(data_NoOutliers!BIC21,2,99)/2),"")</f>
        <v/>
      </c>
      <c r="BUS21" s="4" t="str">
        <f>IFERROR(IF(N(data_NoOutliers!BID21),data_NoOutliers!BID21,MID(data_NoOutliers!BID21,2,99)/2),"")</f>
        <v/>
      </c>
      <c r="BUT21" s="4" t="str">
        <f>IFERROR(IF(N(data_NoOutliers!BIE21),data_NoOutliers!BIE21,MID(data_NoOutliers!BIE21,2,99)/2),"")</f>
        <v/>
      </c>
      <c r="BUU21" s="4" t="str">
        <f>IFERROR(IF(N(data_NoOutliers!BIF21),data_NoOutliers!BIF21,MID(data_NoOutliers!BIF21,2,99)/2),"")</f>
        <v/>
      </c>
      <c r="BUV21" s="4" t="str">
        <f>IFERROR(IF(N(data_NoOutliers!BIG21),data_NoOutliers!BIG21,MID(data_NoOutliers!BIG21,2,99)/2),"")</f>
        <v/>
      </c>
      <c r="BUW21" s="4" t="str">
        <f>IFERROR(IF(N(data_NoOutliers!BIH21),data_NoOutliers!BIH21,MID(data_NoOutliers!BIH21,2,99)/2),"")</f>
        <v/>
      </c>
      <c r="BUX21" s="4" t="str">
        <f>IFERROR(IF(N(data_NoOutliers!BII21),data_NoOutliers!BII21,MID(data_NoOutliers!BII21,2,99)/2),"")</f>
        <v/>
      </c>
      <c r="BUY21" s="4" t="str">
        <f>IFERROR(IF(N(data_NoOutliers!BIJ21),data_NoOutliers!BIJ21,MID(data_NoOutliers!BIJ21,2,99)/2),"")</f>
        <v/>
      </c>
      <c r="BUZ21" s="4" t="str">
        <f>IFERROR(IF(N(data_NoOutliers!BIK21),data_NoOutliers!BIK21,MID(data_NoOutliers!BIK21,2,99)/2),"")</f>
        <v/>
      </c>
      <c r="BVA21" s="4" t="str">
        <f>IFERROR(IF(N(data_NoOutliers!BIL21),data_NoOutliers!BIL21,MID(data_NoOutliers!BIL21,2,99)/2),"")</f>
        <v/>
      </c>
      <c r="BVB21" s="4" t="str">
        <f>IFERROR(IF(N(data_NoOutliers!BIM21),data_NoOutliers!BIM21,MID(data_NoOutliers!BIM21,2,99)/2),"")</f>
        <v/>
      </c>
      <c r="BVC21" s="4" t="str">
        <f>IFERROR(IF(N(data_NoOutliers!BIN21),data_NoOutliers!BIN21,MID(data_NoOutliers!BIN21,2,99)/2),"")</f>
        <v/>
      </c>
      <c r="BVD21" s="4" t="str">
        <f>IFERROR(IF(N(data_NoOutliers!BIO21),data_NoOutliers!BIO21,MID(data_NoOutliers!BIO21,2,99)/2),"")</f>
        <v/>
      </c>
      <c r="BVE21" s="4" t="str">
        <f>IFERROR(IF(N(data_NoOutliers!BIP21),data_NoOutliers!BIP21,MID(data_NoOutliers!BIP21,2,99)/2),"")</f>
        <v/>
      </c>
      <c r="BVF21" s="4" t="str">
        <f>IFERROR(IF(N(data_NoOutliers!BIQ21),data_NoOutliers!BIQ21,MID(data_NoOutliers!BIQ21,2,99)/2),"")</f>
        <v/>
      </c>
      <c r="BVG21" s="4" t="str">
        <f>IFERROR(IF(N(data_NoOutliers!BIR21),data_NoOutliers!BIR21,MID(data_NoOutliers!BIR21,2,99)/2),"")</f>
        <v/>
      </c>
      <c r="BVH21" s="4" t="str">
        <f>IFERROR(IF(N(data_NoOutliers!BIS21),data_NoOutliers!BIS21,MID(data_NoOutliers!BIS21,2,99)/2),"")</f>
        <v/>
      </c>
      <c r="BVI21" s="4" t="str">
        <f>IFERROR(IF(N(data_NoOutliers!BIT21),data_NoOutliers!BIT21,MID(data_NoOutliers!BIT21,2,99)/2),"")</f>
        <v/>
      </c>
      <c r="BVJ21" s="4" t="str">
        <f>IFERROR(IF(N(data_NoOutliers!BIU21),data_NoOutliers!BIU21,MID(data_NoOutliers!BIU21,2,99)/2),"")</f>
        <v/>
      </c>
      <c r="BVK21" s="4" t="str">
        <f>IFERROR(IF(N(data_NoOutliers!BIV21),data_NoOutliers!BIV21,MID(data_NoOutliers!BIV21,2,99)/2),"")</f>
        <v/>
      </c>
      <c r="BVL21" s="4" t="str">
        <f>IFERROR(IF(N(data_NoOutliers!BIW21),data_NoOutliers!BIW21,MID(data_NoOutliers!BIW21,2,99)/2),"")</f>
        <v/>
      </c>
      <c r="BVM21" s="4" t="str">
        <f>IFERROR(IF(N(data_NoOutliers!BIX21),data_NoOutliers!BIX21,MID(data_NoOutliers!BIX21,2,99)/2),"")</f>
        <v/>
      </c>
      <c r="BVN21" s="4" t="str">
        <f>IFERROR(IF(N(data_NoOutliers!BIY21),data_NoOutliers!BIY21,MID(data_NoOutliers!BIY21,2,99)/2),"")</f>
        <v/>
      </c>
      <c r="BVO21" s="4" t="str">
        <f>IFERROR(IF(N(data_NoOutliers!BIZ21),data_NoOutliers!BIZ21,MID(data_NoOutliers!BIZ21,2,99)/2),"")</f>
        <v/>
      </c>
      <c r="BVP21" s="4" t="str">
        <f>IFERROR(IF(N(data_NoOutliers!BJA21),data_NoOutliers!BJA21,MID(data_NoOutliers!BJA21,2,99)/2),"")</f>
        <v/>
      </c>
      <c r="BVQ21" s="4" t="str">
        <f>IFERROR(IF(N(data_NoOutliers!BJB21),data_NoOutliers!BJB21,MID(data_NoOutliers!BJB21,2,99)/2),"")</f>
        <v/>
      </c>
      <c r="BVR21" s="4" t="str">
        <f>IFERROR(IF(N(data_NoOutliers!BJC21),data_NoOutliers!BJC21,MID(data_NoOutliers!BJC21,2,99)/2),"")</f>
        <v/>
      </c>
      <c r="BVS21" s="4" t="str">
        <f>IFERROR(IF(N(data_NoOutliers!BJD21),data_NoOutliers!BJD21,MID(data_NoOutliers!BJD21,2,99)/2),"")</f>
        <v/>
      </c>
      <c r="BVT21" s="4" t="str">
        <f>IFERROR(IF(N(data_NoOutliers!BJE21),data_NoOutliers!BJE21,MID(data_NoOutliers!BJE21,2,99)/2),"")</f>
        <v/>
      </c>
      <c r="BVU21" s="4" t="str">
        <f>IFERROR(IF(N(data_NoOutliers!BJF21),data_NoOutliers!BJF21,MID(data_NoOutliers!BJF21,2,99)/2),"")</f>
        <v/>
      </c>
      <c r="BVV21" s="4" t="str">
        <f>IFERROR(IF(N(data_NoOutliers!BJG21),data_NoOutliers!BJG21,MID(data_NoOutliers!BJG21,2,99)/2),"")</f>
        <v/>
      </c>
      <c r="BVW21" s="4" t="str">
        <f>IFERROR(IF(N(data_NoOutliers!BJH21),data_NoOutliers!BJH21,MID(data_NoOutliers!BJH21,2,99)/2),"")</f>
        <v/>
      </c>
      <c r="BVX21" s="4" t="str">
        <f>IFERROR(IF(N(data_NoOutliers!BJI21),data_NoOutliers!BJI21,MID(data_NoOutliers!BJI21,2,99)/2),"")</f>
        <v/>
      </c>
      <c r="BVY21" s="4" t="str">
        <f>IFERROR(IF(N(data_NoOutliers!BJJ21),data_NoOutliers!BJJ21,MID(data_NoOutliers!BJJ21,2,99)/2),"")</f>
        <v/>
      </c>
      <c r="BVZ21" s="4" t="str">
        <f>IFERROR(IF(N(data_NoOutliers!BJK21),data_NoOutliers!BJK21,MID(data_NoOutliers!BJK21,2,99)/2),"")</f>
        <v/>
      </c>
      <c r="BWA21" s="4" t="str">
        <f>IFERROR(IF(N(data_NoOutliers!BJL21),data_NoOutliers!BJL21,MID(data_NoOutliers!BJL21,2,99)/2),"")</f>
        <v/>
      </c>
      <c r="BWB21" s="4" t="str">
        <f>IFERROR(IF(N(data_NoOutliers!BJM21),data_NoOutliers!BJM21,MID(data_NoOutliers!BJM21,2,99)/2),"")</f>
        <v/>
      </c>
      <c r="BWC21" s="4" t="str">
        <f>IFERROR(IF(N(data_NoOutliers!BJN21),data_NoOutliers!BJN21,MID(data_NoOutliers!BJN21,2,99)/2),"")</f>
        <v/>
      </c>
      <c r="BWD21" s="4" t="str">
        <f>IFERROR(IF(N(data_NoOutliers!BJO21),data_NoOutliers!BJO21,MID(data_NoOutliers!BJO21,2,99)/2),"")</f>
        <v/>
      </c>
      <c r="BWE21" s="4" t="str">
        <f>IFERROR(IF(N(data_NoOutliers!BJP21),data_NoOutliers!BJP21,MID(data_NoOutliers!BJP21,2,99)/2),"")</f>
        <v/>
      </c>
      <c r="BWF21" s="4" t="str">
        <f>IFERROR(IF(N(data_NoOutliers!BJQ21),data_NoOutliers!BJQ21,MID(data_NoOutliers!BJQ21,2,99)/2),"")</f>
        <v/>
      </c>
      <c r="BWG21" s="4" t="str">
        <f>IFERROR(IF(N(data_NoOutliers!BJR21),data_NoOutliers!BJR21,MID(data_NoOutliers!BJR21,2,99)/2),"")</f>
        <v/>
      </c>
      <c r="BWH21" s="4" t="str">
        <f>IFERROR(IF(N(data_NoOutliers!BJS21),data_NoOutliers!BJS21,MID(data_NoOutliers!BJS21,2,99)/2),"")</f>
        <v/>
      </c>
      <c r="BWI21" s="4" t="str">
        <f>IFERROR(IF(N(data_NoOutliers!BJT21),data_NoOutliers!BJT21,MID(data_NoOutliers!BJT21,2,99)/2),"")</f>
        <v/>
      </c>
      <c r="BWJ21" s="4" t="str">
        <f>IFERROR(IF(N(data_NoOutliers!BJU21),data_NoOutliers!BJU21,MID(data_NoOutliers!BJU21,2,99)/2),"")</f>
        <v/>
      </c>
      <c r="BWK21" s="4" t="str">
        <f>IFERROR(IF(N(data_NoOutliers!BJV21),data_NoOutliers!BJV21,MID(data_NoOutliers!BJV21,2,99)/2),"")</f>
        <v/>
      </c>
      <c r="BWL21" s="4" t="str">
        <f>IFERROR(IF(N(data_NoOutliers!BJW21),data_NoOutliers!BJW21,MID(data_NoOutliers!BJW21,2,99)/2),"")</f>
        <v/>
      </c>
      <c r="BWM21" s="4" t="str">
        <f>IFERROR(IF(N(data_NoOutliers!BJX21),data_NoOutliers!BJX21,MID(data_NoOutliers!BJX21,2,99)/2),"")</f>
        <v/>
      </c>
      <c r="BWN21" s="4" t="str">
        <f>IFERROR(IF(N(data_NoOutliers!BJY21),data_NoOutliers!BJY21,MID(data_NoOutliers!BJY21,2,99)/2),"")</f>
        <v/>
      </c>
      <c r="BWO21" s="4" t="str">
        <f>IFERROR(IF(N(data_NoOutliers!BJZ21),data_NoOutliers!BJZ21,MID(data_NoOutliers!BJZ21,2,99)/2),"")</f>
        <v/>
      </c>
      <c r="BWP21" s="4" t="str">
        <f>IFERROR(IF(N(data_NoOutliers!BKA21),data_NoOutliers!BKA21,MID(data_NoOutliers!BKA21,2,99)/2),"")</f>
        <v/>
      </c>
      <c r="BWQ21" s="4" t="str">
        <f>IFERROR(IF(N(data_NoOutliers!BKB21),data_NoOutliers!BKB21,MID(data_NoOutliers!BKB21,2,99)/2),"")</f>
        <v/>
      </c>
      <c r="BWR21" s="4" t="str">
        <f>IFERROR(IF(N(data_NoOutliers!BKC21),data_NoOutliers!BKC21,MID(data_NoOutliers!BKC21,2,99)/2),"")</f>
        <v/>
      </c>
      <c r="BWS21" s="4" t="str">
        <f>IFERROR(IF(N(data_NoOutliers!BKD21),data_NoOutliers!BKD21,MID(data_NoOutliers!BKD21,2,99)/2),"")</f>
        <v/>
      </c>
      <c r="BWT21" s="4" t="str">
        <f>IFERROR(IF(N(data_NoOutliers!BKE21),data_NoOutliers!BKE21,MID(data_NoOutliers!BKE21,2,99)/2),"")</f>
        <v/>
      </c>
      <c r="BWU21" s="4" t="str">
        <f>IFERROR(IF(N(data_NoOutliers!BKF21),data_NoOutliers!BKF21,MID(data_NoOutliers!BKF21,2,99)/2),"")</f>
        <v/>
      </c>
      <c r="BWV21" s="4" t="str">
        <f>IFERROR(IF(N(data_NoOutliers!BKG21),data_NoOutliers!BKG21,MID(data_NoOutliers!BKG21,2,99)/2),"")</f>
        <v/>
      </c>
      <c r="BWW21" s="4" t="str">
        <f>IFERROR(IF(N(data_NoOutliers!BKH21),data_NoOutliers!BKH21,MID(data_NoOutliers!BKH21,2,99)/2),"")</f>
        <v/>
      </c>
      <c r="BWX21" s="4" t="str">
        <f>IFERROR(IF(N(data_NoOutliers!BKI21),data_NoOutliers!BKI21,MID(data_NoOutliers!BKI21,2,99)/2),"")</f>
        <v/>
      </c>
      <c r="BWY21" s="4" t="str">
        <f>IFERROR(IF(N(data_NoOutliers!BKJ21),data_NoOutliers!BKJ21,MID(data_NoOutliers!BKJ21,2,99)/2),"")</f>
        <v/>
      </c>
      <c r="BWZ21" s="4" t="str">
        <f>IFERROR(IF(N(data_NoOutliers!BKK21),data_NoOutliers!BKK21,MID(data_NoOutliers!BKK21,2,99)/2),"")</f>
        <v/>
      </c>
      <c r="BXA21" s="4" t="str">
        <f>IFERROR(IF(N(data_NoOutliers!BKL21),data_NoOutliers!BKL21,MID(data_NoOutliers!BKL21,2,99)/2),"")</f>
        <v/>
      </c>
      <c r="BXB21" s="4" t="str">
        <f>IFERROR(IF(N(data_NoOutliers!BKM21),data_NoOutliers!BKM21,MID(data_NoOutliers!BKM21,2,99)/2),"")</f>
        <v/>
      </c>
      <c r="BXC21" s="4" t="str">
        <f>IFERROR(IF(N(data_NoOutliers!BKN21),data_NoOutliers!BKN21,MID(data_NoOutliers!BKN21,2,99)/2),"")</f>
        <v/>
      </c>
      <c r="BXD21" s="4" t="str">
        <f>IFERROR(IF(N(data_NoOutliers!BKO21),data_NoOutliers!BKO21,MID(data_NoOutliers!BKO21,2,99)/2),"")</f>
        <v/>
      </c>
      <c r="BXE21" s="4" t="str">
        <f>IFERROR(IF(N(data_NoOutliers!BKP21),data_NoOutliers!BKP21,MID(data_NoOutliers!BKP21,2,99)/2),"")</f>
        <v/>
      </c>
      <c r="BXF21" s="4" t="str">
        <f>IFERROR(IF(N(data_NoOutliers!BKQ21),data_NoOutliers!BKQ21,MID(data_NoOutliers!BKQ21,2,99)/2),"")</f>
        <v/>
      </c>
      <c r="BXG21" s="4" t="str">
        <f>IFERROR(IF(N(data_NoOutliers!BKR21),data_NoOutliers!BKR21,MID(data_NoOutliers!BKR21,2,99)/2),"")</f>
        <v/>
      </c>
      <c r="BXH21" s="4" t="str">
        <f>IFERROR(IF(N(data_NoOutliers!BKS21),data_NoOutliers!BKS21,MID(data_NoOutliers!BKS21,2,99)/2),"")</f>
        <v/>
      </c>
      <c r="BXI21" s="4" t="str">
        <f>IFERROR(IF(N(data_NoOutliers!BKT21),data_NoOutliers!BKT21,MID(data_NoOutliers!BKT21,2,99)/2),"")</f>
        <v/>
      </c>
      <c r="BXJ21" s="4" t="str">
        <f>IFERROR(IF(N(data_NoOutliers!BKU21),data_NoOutliers!BKU21,MID(data_NoOutliers!BKU21,2,99)/2),"")</f>
        <v/>
      </c>
      <c r="BXK21" s="4" t="str">
        <f>IFERROR(IF(N(data_NoOutliers!BKV21),data_NoOutliers!BKV21,MID(data_NoOutliers!BKV21,2,99)/2),"")</f>
        <v/>
      </c>
      <c r="BXL21" s="4" t="str">
        <f>IFERROR(IF(N(data_NoOutliers!BKW21),data_NoOutliers!BKW21,MID(data_NoOutliers!BKW21,2,99)/2),"")</f>
        <v/>
      </c>
      <c r="BXM21" s="4" t="str">
        <f>IFERROR(IF(N(data_NoOutliers!BKX21),data_NoOutliers!BKX21,MID(data_NoOutliers!BKX21,2,99)/2),"")</f>
        <v/>
      </c>
      <c r="BXN21" s="4" t="str">
        <f>IFERROR(IF(N(data_NoOutliers!BKY21),data_NoOutliers!BKY21,MID(data_NoOutliers!BKY21,2,99)/2),"")</f>
        <v/>
      </c>
      <c r="BXO21" s="4" t="str">
        <f>IFERROR(IF(N(data_NoOutliers!BKZ21),data_NoOutliers!BKZ21,MID(data_NoOutliers!BKZ21,2,99)/2),"")</f>
        <v/>
      </c>
      <c r="BXP21" s="4" t="str">
        <f>IFERROR(IF(N(data_NoOutliers!BLA21),data_NoOutliers!BLA21,MID(data_NoOutliers!BLA21,2,99)/2),"")</f>
        <v/>
      </c>
      <c r="BXQ21" s="4" t="str">
        <f>IFERROR(IF(N(data_NoOutliers!BLB21),data_NoOutliers!BLB21,MID(data_NoOutliers!BLB21,2,99)/2),"")</f>
        <v/>
      </c>
      <c r="BXR21" s="4" t="str">
        <f>IFERROR(IF(N(data_NoOutliers!BLC21),data_NoOutliers!BLC21,MID(data_NoOutliers!BLC21,2,99)/2),"")</f>
        <v/>
      </c>
      <c r="BXS21" s="4" t="str">
        <f>IFERROR(IF(N(data_NoOutliers!BLD21),data_NoOutliers!BLD21,MID(data_NoOutliers!BLD21,2,99)/2),"")</f>
        <v/>
      </c>
      <c r="BXT21" s="4" t="str">
        <f>IFERROR(IF(N(data_NoOutliers!BLE21),data_NoOutliers!BLE21,MID(data_NoOutliers!BLE21,2,99)/2),"")</f>
        <v/>
      </c>
      <c r="BXU21" s="4" t="str">
        <f>IFERROR(IF(N(data_NoOutliers!BLF21),data_NoOutliers!BLF21,MID(data_NoOutliers!BLF21,2,99)/2),"")</f>
        <v/>
      </c>
      <c r="BXV21" s="4" t="str">
        <f>IFERROR(IF(N(data_NoOutliers!BLG21),data_NoOutliers!BLG21,MID(data_NoOutliers!BLG21,2,99)/2),"")</f>
        <v/>
      </c>
      <c r="BXW21" s="4" t="str">
        <f>IFERROR(IF(N(data_NoOutliers!BLH21),data_NoOutliers!BLH21,MID(data_NoOutliers!BLH21,2,99)/2),"")</f>
        <v/>
      </c>
      <c r="BXX21" s="4" t="str">
        <f>IFERROR(IF(N(data_NoOutliers!BLI21),data_NoOutliers!BLI21,MID(data_NoOutliers!BLI21,2,99)/2),"")</f>
        <v/>
      </c>
      <c r="BXY21" s="4" t="str">
        <f>IFERROR(IF(N(data_NoOutliers!BLJ21),data_NoOutliers!BLJ21,MID(data_NoOutliers!BLJ21,2,99)/2),"")</f>
        <v/>
      </c>
      <c r="BXZ21" s="4" t="str">
        <f>IFERROR(IF(N(data_NoOutliers!BLK21),data_NoOutliers!BLK21,MID(data_NoOutliers!BLK21,2,99)/2),"")</f>
        <v/>
      </c>
      <c r="BYA21" s="4" t="str">
        <f>IFERROR(IF(N(data_NoOutliers!BLL21),data_NoOutliers!BLL21,MID(data_NoOutliers!BLL21,2,99)/2),"")</f>
        <v/>
      </c>
      <c r="BYB21" s="4" t="str">
        <f>IFERROR(IF(N(data_NoOutliers!BLM21),data_NoOutliers!BLM21,MID(data_NoOutliers!BLM21,2,99)/2),"")</f>
        <v/>
      </c>
      <c r="BYC21" s="4" t="str">
        <f>IFERROR(IF(N(data_NoOutliers!BLN21),data_NoOutliers!BLN21,MID(data_NoOutliers!BLN21,2,99)/2),"")</f>
        <v/>
      </c>
      <c r="BYD21" s="4" t="str">
        <f>IFERROR(IF(N(data_NoOutliers!BLO21),data_NoOutliers!BLO21,MID(data_NoOutliers!BLO21,2,99)/2),"")</f>
        <v/>
      </c>
      <c r="BYE21" s="4" t="str">
        <f>IFERROR(IF(N(data_NoOutliers!BLP21),data_NoOutliers!BLP21,MID(data_NoOutliers!BLP21,2,99)/2),"")</f>
        <v/>
      </c>
      <c r="BYF21" s="4" t="str">
        <f>IFERROR(IF(N(data_NoOutliers!BLQ21),data_NoOutliers!BLQ21,MID(data_NoOutliers!BLQ21,2,99)/2),"")</f>
        <v/>
      </c>
      <c r="BYG21" s="4" t="str">
        <f>IFERROR(IF(N(data_NoOutliers!BLR21),data_NoOutliers!BLR21,MID(data_NoOutliers!BLR21,2,99)/2),"")</f>
        <v/>
      </c>
      <c r="BYH21" s="4" t="str">
        <f>IFERROR(IF(N(data_NoOutliers!BLS21),data_NoOutliers!BLS21,MID(data_NoOutliers!BLS21,2,99)/2),"")</f>
        <v/>
      </c>
      <c r="BYI21" s="4" t="str">
        <f>IFERROR(IF(N(data_NoOutliers!BLT21),data_NoOutliers!BLT21,MID(data_NoOutliers!BLT21,2,99)/2),"")</f>
        <v/>
      </c>
      <c r="BYJ21" s="4" t="str">
        <f>IFERROR(IF(N(data_NoOutliers!BLU21),data_NoOutliers!BLU21,MID(data_NoOutliers!BLU21,2,99)/2),"")</f>
        <v/>
      </c>
      <c r="BYK21" s="4" t="str">
        <f>IFERROR(IF(N(data_NoOutliers!BLV21),data_NoOutliers!BLV21,MID(data_NoOutliers!BLV21,2,99)/2),"")</f>
        <v/>
      </c>
      <c r="BYL21" s="4" t="str">
        <f>IFERROR(IF(N(data_NoOutliers!BLW21),data_NoOutliers!BLW21,MID(data_NoOutliers!BLW21,2,99)/2),"")</f>
        <v/>
      </c>
      <c r="BYM21" s="4" t="str">
        <f>IFERROR(IF(N(data_NoOutliers!BLX21),data_NoOutliers!BLX21,MID(data_NoOutliers!BLX21,2,99)/2),"")</f>
        <v/>
      </c>
      <c r="BYN21" s="4" t="str">
        <f>IFERROR(IF(N(data_NoOutliers!BLY21),data_NoOutliers!BLY21,MID(data_NoOutliers!BLY21,2,99)/2),"")</f>
        <v/>
      </c>
      <c r="BYO21" s="4" t="str">
        <f>IFERROR(IF(N(data_NoOutliers!BLZ21),data_NoOutliers!BLZ21,MID(data_NoOutliers!BLZ21,2,99)/2),"")</f>
        <v/>
      </c>
      <c r="BYP21" s="4" t="str">
        <f>IFERROR(IF(N(data_NoOutliers!BMA21),data_NoOutliers!BMA21,MID(data_NoOutliers!BMA21,2,99)/2),"")</f>
        <v/>
      </c>
      <c r="BYQ21" s="4" t="str">
        <f>IFERROR(IF(N(data_NoOutliers!BMB21),data_NoOutliers!BMB21,MID(data_NoOutliers!BMB21,2,99)/2),"")</f>
        <v/>
      </c>
      <c r="BYR21" s="4" t="str">
        <f>IFERROR(IF(N(data_NoOutliers!BMC21),data_NoOutliers!BMC21,MID(data_NoOutliers!BMC21,2,99)/2),"")</f>
        <v/>
      </c>
      <c r="BYS21" s="4" t="str">
        <f>IFERROR(IF(N(data_NoOutliers!BMD21),data_NoOutliers!BMD21,MID(data_NoOutliers!BMD21,2,99)/2),"")</f>
        <v/>
      </c>
      <c r="BYT21" s="4" t="str">
        <f>IFERROR(IF(N(data_NoOutliers!BME21),data_NoOutliers!BME21,MID(data_NoOutliers!BME21,2,99)/2),"")</f>
        <v/>
      </c>
      <c r="BYU21" s="4" t="str">
        <f>IFERROR(IF(N(data_NoOutliers!BMF21),data_NoOutliers!BMF21,MID(data_NoOutliers!BMF21,2,99)/2),"")</f>
        <v/>
      </c>
      <c r="BYV21" s="4" t="str">
        <f>IFERROR(IF(N(data_NoOutliers!BMG21),data_NoOutliers!BMG21,MID(data_NoOutliers!BMG21,2,99)/2),"")</f>
        <v/>
      </c>
      <c r="BYW21" s="4" t="str">
        <f>IFERROR(IF(N(data_NoOutliers!BMH21),data_NoOutliers!BMH21,MID(data_NoOutliers!BMH21,2,99)/2),"")</f>
        <v/>
      </c>
      <c r="BYX21" s="4" t="str">
        <f>IFERROR(IF(N(data_NoOutliers!BMI21),data_NoOutliers!BMI21,MID(data_NoOutliers!BMI21,2,99)/2),"")</f>
        <v/>
      </c>
      <c r="BYY21" s="4" t="str">
        <f>IFERROR(IF(N(data_NoOutliers!BMJ21),data_NoOutliers!BMJ21,MID(data_NoOutliers!BMJ21,2,99)/2),"")</f>
        <v/>
      </c>
      <c r="BYZ21" s="4" t="str">
        <f>IFERROR(IF(N(data_NoOutliers!BMK21),data_NoOutliers!BMK21,MID(data_NoOutliers!BMK21,2,99)/2),"")</f>
        <v/>
      </c>
      <c r="BZA21" s="4" t="str">
        <f>IFERROR(IF(N(data_NoOutliers!BML21),data_NoOutliers!BML21,MID(data_NoOutliers!BML21,2,99)/2),"")</f>
        <v/>
      </c>
      <c r="BZB21" s="4" t="str">
        <f>IFERROR(IF(N(data_NoOutliers!BMM21),data_NoOutliers!BMM21,MID(data_NoOutliers!BMM21,2,99)/2),"")</f>
        <v/>
      </c>
      <c r="BZC21" s="4" t="str">
        <f>IFERROR(IF(N(data_NoOutliers!BMN21),data_NoOutliers!BMN21,MID(data_NoOutliers!BMN21,2,99)/2),"")</f>
        <v/>
      </c>
      <c r="BZD21" s="4" t="str">
        <f>IFERROR(IF(N(data_NoOutliers!BMO21),data_NoOutliers!BMO21,MID(data_NoOutliers!BMO21,2,99)/2),"")</f>
        <v/>
      </c>
      <c r="BZE21" s="4" t="str">
        <f>IFERROR(IF(N(data_NoOutliers!BMP21),data_NoOutliers!BMP21,MID(data_NoOutliers!BMP21,2,99)/2),"")</f>
        <v/>
      </c>
      <c r="BZF21" s="4" t="str">
        <f>IFERROR(IF(N(data_NoOutliers!BMQ21),data_NoOutliers!BMQ21,MID(data_NoOutliers!BMQ21,2,99)/2),"")</f>
        <v/>
      </c>
      <c r="BZG21" s="4" t="str">
        <f>IFERROR(IF(N(data_NoOutliers!BMR21),data_NoOutliers!BMR21,MID(data_NoOutliers!BMR21,2,99)/2),"")</f>
        <v/>
      </c>
      <c r="BZH21" s="4" t="str">
        <f>IFERROR(IF(N(data_NoOutliers!BMS21),data_NoOutliers!BMS21,MID(data_NoOutliers!BMS21,2,99)/2),"")</f>
        <v/>
      </c>
      <c r="BZI21" s="4" t="str">
        <f>IFERROR(IF(N(data_NoOutliers!BMT21),data_NoOutliers!BMT21,MID(data_NoOutliers!BMT21,2,99)/2),"")</f>
        <v/>
      </c>
      <c r="BZJ21" s="4" t="str">
        <f>IFERROR(IF(N(data_NoOutliers!BMU21),data_NoOutliers!BMU21,MID(data_NoOutliers!BMU21,2,99)/2),"")</f>
        <v/>
      </c>
      <c r="BZK21" s="4" t="str">
        <f>IFERROR(IF(N(data_NoOutliers!BMV21),data_NoOutliers!BMV21,MID(data_NoOutliers!BMV21,2,99)/2),"")</f>
        <v/>
      </c>
      <c r="BZL21" s="4" t="str">
        <f>IFERROR(IF(N(data_NoOutliers!BMW21),data_NoOutliers!BMW21,MID(data_NoOutliers!BMW21,2,99)/2),"")</f>
        <v/>
      </c>
      <c r="BZM21" s="4" t="str">
        <f>IFERROR(IF(N(data_NoOutliers!BMX21),data_NoOutliers!BMX21,MID(data_NoOutliers!BMX21,2,99)/2),"")</f>
        <v/>
      </c>
      <c r="BZN21" s="4" t="str">
        <f>IFERROR(IF(N(data_NoOutliers!BMY21),data_NoOutliers!BMY21,MID(data_NoOutliers!BMY21,2,99)/2),"")</f>
        <v/>
      </c>
      <c r="BZO21" s="4" t="str">
        <f>IFERROR(IF(N(data_NoOutliers!BMZ21),data_NoOutliers!BMZ21,MID(data_NoOutliers!BMZ21,2,99)/2),"")</f>
        <v/>
      </c>
      <c r="BZP21" s="4" t="str">
        <f>IFERROR(IF(N(data_NoOutliers!BNA21),data_NoOutliers!BNA21,MID(data_NoOutliers!BNA21,2,99)/2),"")</f>
        <v/>
      </c>
      <c r="BZQ21" s="4" t="str">
        <f>IFERROR(IF(N(data_NoOutliers!BNB21),data_NoOutliers!BNB21,MID(data_NoOutliers!BNB21,2,99)/2),"")</f>
        <v/>
      </c>
      <c r="BZR21" s="4" t="str">
        <f>IFERROR(IF(N(data_NoOutliers!BNC21),data_NoOutliers!BNC21,MID(data_NoOutliers!BNC21,2,99)/2),"")</f>
        <v/>
      </c>
      <c r="BZS21" s="4" t="str">
        <f>IFERROR(IF(N(data_NoOutliers!BND21),data_NoOutliers!BND21,MID(data_NoOutliers!BND21,2,99)/2),"")</f>
        <v/>
      </c>
      <c r="BZT21" s="4" t="str">
        <f>IFERROR(IF(N(data_NoOutliers!BNE21),data_NoOutliers!BNE21,MID(data_NoOutliers!BNE21,2,99)/2),"")</f>
        <v/>
      </c>
      <c r="BZU21" s="4" t="str">
        <f>IFERROR(IF(N(data_NoOutliers!BNF21),data_NoOutliers!BNF21,MID(data_NoOutliers!BNF21,2,99)/2),"")</f>
        <v/>
      </c>
      <c r="BZV21" s="4" t="str">
        <f>IFERROR(IF(N(data_NoOutliers!BNG21),data_NoOutliers!BNG21,MID(data_NoOutliers!BNG21,2,99)/2),"")</f>
        <v/>
      </c>
      <c r="BZW21" s="4" t="str">
        <f>IFERROR(IF(N(data_NoOutliers!BNH21),data_NoOutliers!BNH21,MID(data_NoOutliers!BNH21,2,99)/2),"")</f>
        <v/>
      </c>
      <c r="BZX21" s="4" t="str">
        <f>IFERROR(IF(N(data_NoOutliers!BNI21),data_NoOutliers!BNI21,MID(data_NoOutliers!BNI21,2,99)/2),"")</f>
        <v/>
      </c>
      <c r="BZY21" s="4" t="str">
        <f>IFERROR(IF(N(data_NoOutliers!BNJ21),data_NoOutliers!BNJ21,MID(data_NoOutliers!BNJ21,2,99)/2),"")</f>
        <v/>
      </c>
      <c r="BZZ21" s="4" t="str">
        <f>IFERROR(IF(N(data_NoOutliers!BNK21),data_NoOutliers!BNK21,MID(data_NoOutliers!BNK21,2,99)/2),"")</f>
        <v/>
      </c>
      <c r="CAA21" s="4" t="str">
        <f>IFERROR(IF(N(data_NoOutliers!BNL21),data_NoOutliers!BNL21,MID(data_NoOutliers!BNL21,2,99)/2),"")</f>
        <v/>
      </c>
      <c r="CAB21" s="4" t="str">
        <f>IFERROR(IF(N(data_NoOutliers!BNM21),data_NoOutliers!BNM21,MID(data_NoOutliers!BNM21,2,99)/2),"")</f>
        <v/>
      </c>
      <c r="CAC21" s="4" t="str">
        <f>IFERROR(IF(N(data_NoOutliers!BNN21),data_NoOutliers!BNN21,MID(data_NoOutliers!BNN21,2,99)/2),"")</f>
        <v/>
      </c>
      <c r="CAD21" s="4" t="str">
        <f>IFERROR(IF(N(data_NoOutliers!BNO21),data_NoOutliers!BNO21,MID(data_NoOutliers!BNO21,2,99)/2),"")</f>
        <v/>
      </c>
      <c r="CAE21" s="4" t="str">
        <f>IFERROR(IF(N(data_NoOutliers!BNP21),data_NoOutliers!BNP21,MID(data_NoOutliers!BNP21,2,99)/2),"")</f>
        <v/>
      </c>
      <c r="CAF21" s="4" t="str">
        <f>IFERROR(IF(N(data_NoOutliers!BNQ21),data_NoOutliers!BNQ21,MID(data_NoOutliers!BNQ21,2,99)/2),"")</f>
        <v/>
      </c>
      <c r="CAG21" s="4" t="str">
        <f>IFERROR(IF(N(data_NoOutliers!BNR21),data_NoOutliers!BNR21,MID(data_NoOutliers!BNR21,2,99)/2),"")</f>
        <v/>
      </c>
      <c r="CAH21" s="4" t="str">
        <f>IFERROR(IF(N(data_NoOutliers!BNS21),data_NoOutliers!BNS21,MID(data_NoOutliers!BNS21,2,99)/2),"")</f>
        <v/>
      </c>
      <c r="CAI21" s="4" t="str">
        <f>IFERROR(IF(N(data_NoOutliers!BNT21),data_NoOutliers!BNT21,MID(data_NoOutliers!BNT21,2,99)/2),"")</f>
        <v/>
      </c>
      <c r="CAJ21" s="4" t="str">
        <f>IFERROR(IF(N(data_NoOutliers!BNU21),data_NoOutliers!BNU21,MID(data_NoOutliers!BNU21,2,99)/2),"")</f>
        <v/>
      </c>
      <c r="CAK21" s="4" t="str">
        <f>IFERROR(IF(N(data_NoOutliers!BNV21),data_NoOutliers!BNV21,MID(data_NoOutliers!BNV21,2,99)/2),"")</f>
        <v/>
      </c>
      <c r="CAL21" s="4" t="str">
        <f>IFERROR(IF(N(data_NoOutliers!BNW21),data_NoOutliers!BNW21,MID(data_NoOutliers!BNW21,2,99)/2),"")</f>
        <v/>
      </c>
      <c r="CAM21" s="4" t="str">
        <f>IFERROR(IF(N(data_NoOutliers!BNX21),data_NoOutliers!BNX21,MID(data_NoOutliers!BNX21,2,99)/2),"")</f>
        <v/>
      </c>
      <c r="CAN21" s="4" t="str">
        <f>IFERROR(IF(N(data_NoOutliers!BNY21),data_NoOutliers!BNY21,MID(data_NoOutliers!BNY21,2,99)/2),"")</f>
        <v/>
      </c>
      <c r="CAO21" s="4" t="str">
        <f>IFERROR(IF(N(data_NoOutliers!BNZ21),data_NoOutliers!BNZ21,MID(data_NoOutliers!BNZ21,2,99)/2),"")</f>
        <v/>
      </c>
      <c r="CAP21" s="4" t="str">
        <f>IFERROR(IF(N(data_NoOutliers!BOA21),data_NoOutliers!BOA21,MID(data_NoOutliers!BOA21,2,99)/2),"")</f>
        <v/>
      </c>
      <c r="CAQ21" s="4" t="str">
        <f>IFERROR(IF(N(data_NoOutliers!BOB21),data_NoOutliers!BOB21,MID(data_NoOutliers!BOB21,2,99)/2),"")</f>
        <v/>
      </c>
      <c r="CAR21" s="4" t="str">
        <f>IFERROR(IF(N(data_NoOutliers!BOC21),data_NoOutliers!BOC21,MID(data_NoOutliers!BOC21,2,99)/2),"")</f>
        <v/>
      </c>
      <c r="CAS21" s="4" t="str">
        <f>IFERROR(IF(N(data_NoOutliers!BOD21),data_NoOutliers!BOD21,MID(data_NoOutliers!BOD21,2,99)/2),"")</f>
        <v/>
      </c>
      <c r="CAT21" s="4" t="str">
        <f>IFERROR(IF(N(data_NoOutliers!BOE21),data_NoOutliers!BOE21,MID(data_NoOutliers!BOE21,2,99)/2),"")</f>
        <v/>
      </c>
      <c r="CAU21" s="4" t="str">
        <f>IFERROR(IF(N(data_NoOutliers!BOF21),data_NoOutliers!BOF21,MID(data_NoOutliers!BOF21,2,99)/2),"")</f>
        <v/>
      </c>
      <c r="CAV21" s="4" t="str">
        <f>IFERROR(IF(N(data_NoOutliers!BOG21),data_NoOutliers!BOG21,MID(data_NoOutliers!BOG21,2,99)/2),"")</f>
        <v/>
      </c>
      <c r="CAW21" s="4" t="str">
        <f>IFERROR(IF(N(data_NoOutliers!BOH21),data_NoOutliers!BOH21,MID(data_NoOutliers!BOH21,2,99)/2),"")</f>
        <v/>
      </c>
      <c r="CAX21" s="4" t="str">
        <f>IFERROR(IF(N(data_NoOutliers!BOI21),data_NoOutliers!BOI21,MID(data_NoOutliers!BOI21,2,99)/2),"")</f>
        <v/>
      </c>
      <c r="CAY21" s="4" t="str">
        <f>IFERROR(IF(N(data_NoOutliers!BOJ21),data_NoOutliers!BOJ21,MID(data_NoOutliers!BOJ21,2,99)/2),"")</f>
        <v/>
      </c>
      <c r="CAZ21" s="4" t="str">
        <f>IFERROR(IF(N(data_NoOutliers!BOK21),data_NoOutliers!BOK21,MID(data_NoOutliers!BOK21,2,99)/2),"")</f>
        <v/>
      </c>
      <c r="CBA21" s="4" t="str">
        <f>IFERROR(IF(N(data_NoOutliers!BOL21),data_NoOutliers!BOL21,MID(data_NoOutliers!BOL21,2,99)/2),"")</f>
        <v/>
      </c>
      <c r="CBB21" s="4" t="str">
        <f>IFERROR(IF(N(data_NoOutliers!BOM21),data_NoOutliers!BOM21,MID(data_NoOutliers!BOM21,2,99)/2),"")</f>
        <v/>
      </c>
      <c r="CBC21" s="4" t="str">
        <f>IFERROR(IF(N(data_NoOutliers!BON21),data_NoOutliers!BON21,MID(data_NoOutliers!BON21,2,99)/2),"")</f>
        <v/>
      </c>
      <c r="CBD21" s="4" t="str">
        <f>IFERROR(IF(N(data_NoOutliers!BOO21),data_NoOutliers!BOO21,MID(data_NoOutliers!BOO21,2,99)/2),"")</f>
        <v/>
      </c>
      <c r="CBE21" s="4" t="str">
        <f>IFERROR(IF(N(data_NoOutliers!BOP21),data_NoOutliers!BOP21,MID(data_NoOutliers!BOP21,2,99)/2),"")</f>
        <v/>
      </c>
      <c r="CBF21" s="4" t="str">
        <f>IFERROR(IF(N(data_NoOutliers!BOQ21),data_NoOutliers!BOQ21,MID(data_NoOutliers!BOQ21,2,99)/2),"")</f>
        <v/>
      </c>
      <c r="CBG21" s="4" t="str">
        <f>IFERROR(IF(N(data_NoOutliers!BOR21),data_NoOutliers!BOR21,MID(data_NoOutliers!BOR21,2,99)/2),"")</f>
        <v/>
      </c>
      <c r="CBH21" s="4" t="str">
        <f>IFERROR(IF(N(data_NoOutliers!BOS21),data_NoOutliers!BOS21,MID(data_NoOutliers!BOS21,2,99)/2),"")</f>
        <v/>
      </c>
      <c r="CBI21" s="4" t="str">
        <f>IFERROR(IF(N(data_NoOutliers!BOT21),data_NoOutliers!BOT21,MID(data_NoOutliers!BOT21,2,99)/2),"")</f>
        <v/>
      </c>
      <c r="CBJ21" s="4" t="str">
        <f>IFERROR(IF(N(data_NoOutliers!BOU21),data_NoOutliers!BOU21,MID(data_NoOutliers!BOU21,2,99)/2),"")</f>
        <v/>
      </c>
      <c r="CBK21" s="4" t="str">
        <f>IFERROR(IF(N(data_NoOutliers!BOV21),data_NoOutliers!BOV21,MID(data_NoOutliers!BOV21,2,99)/2),"")</f>
        <v/>
      </c>
      <c r="CBL21" s="4" t="str">
        <f>IFERROR(IF(N(data_NoOutliers!BOW21),data_NoOutliers!BOW21,MID(data_NoOutliers!BOW21,2,99)/2),"")</f>
        <v/>
      </c>
      <c r="CBM21" s="4" t="str">
        <f>IFERROR(IF(N(data_NoOutliers!BOX21),data_NoOutliers!BOX21,MID(data_NoOutliers!BOX21,2,99)/2),"")</f>
        <v/>
      </c>
      <c r="CBN21" s="4" t="str">
        <f>IFERROR(IF(N(data_NoOutliers!BOY21),data_NoOutliers!BOY21,MID(data_NoOutliers!BOY21,2,99)/2),"")</f>
        <v/>
      </c>
      <c r="CBO21" s="4" t="str">
        <f>IFERROR(IF(N(data_NoOutliers!BOZ21),data_NoOutliers!BOZ21,MID(data_NoOutliers!BOZ21,2,99)/2),"")</f>
        <v/>
      </c>
      <c r="CBP21" s="4" t="str">
        <f>IFERROR(IF(N(data_NoOutliers!BPA21),data_NoOutliers!BPA21,MID(data_NoOutliers!BPA21,2,99)/2),"")</f>
        <v/>
      </c>
      <c r="CBQ21" s="4" t="str">
        <f>IFERROR(IF(N(data_NoOutliers!BPB21),data_NoOutliers!BPB21,MID(data_NoOutliers!BPB21,2,99)/2),"")</f>
        <v/>
      </c>
      <c r="CBR21" s="4" t="str">
        <f>IFERROR(IF(N(data_NoOutliers!BPC21),data_NoOutliers!BPC21,MID(data_NoOutliers!BPC21,2,99)/2),"")</f>
        <v/>
      </c>
      <c r="CBS21" s="4" t="str">
        <f>IFERROR(IF(N(data_NoOutliers!BPD21),data_NoOutliers!BPD21,MID(data_NoOutliers!BPD21,2,99)/2),"")</f>
        <v/>
      </c>
      <c r="CBT21" s="4" t="str">
        <f>IFERROR(IF(N(data_NoOutliers!BPE21),data_NoOutliers!BPE21,MID(data_NoOutliers!BPE21,2,99)/2),"")</f>
        <v/>
      </c>
      <c r="CBU21" s="4" t="str">
        <f>IFERROR(IF(N(data_NoOutliers!BPF21),data_NoOutliers!BPF21,MID(data_NoOutliers!BPF21,2,99)/2),"")</f>
        <v/>
      </c>
      <c r="CBV21" s="4" t="str">
        <f>IFERROR(IF(N(data_NoOutliers!BPG21),data_NoOutliers!BPG21,MID(data_NoOutliers!BPG21,2,99)/2),"")</f>
        <v/>
      </c>
      <c r="CBW21" s="4" t="str">
        <f>IFERROR(IF(N(data_NoOutliers!BPH21),data_NoOutliers!BPH21,MID(data_NoOutliers!BPH21,2,99)/2),"")</f>
        <v/>
      </c>
      <c r="CBX21" s="4" t="str">
        <f>IFERROR(IF(N(data_NoOutliers!BPI21),data_NoOutliers!BPI21,MID(data_NoOutliers!BPI21,2,99)/2),"")</f>
        <v/>
      </c>
      <c r="CBY21" s="4" t="str">
        <f>IFERROR(IF(N(data_NoOutliers!BPJ21),data_NoOutliers!BPJ21,MID(data_NoOutliers!BPJ21,2,99)/2),"")</f>
        <v/>
      </c>
      <c r="CBZ21" s="4" t="str">
        <f>IFERROR(IF(N(data_NoOutliers!BPK21),data_NoOutliers!BPK21,MID(data_NoOutliers!BPK21,2,99)/2),"")</f>
        <v/>
      </c>
      <c r="CCA21" s="4" t="str">
        <f>IFERROR(IF(N(data_NoOutliers!BPL21),data_NoOutliers!BPL21,MID(data_NoOutliers!BPL21,2,99)/2),"")</f>
        <v/>
      </c>
      <c r="CCB21" s="4" t="str">
        <f>IFERROR(IF(N(data_NoOutliers!BPM21),data_NoOutliers!BPM21,MID(data_NoOutliers!BPM21,2,99)/2),"")</f>
        <v/>
      </c>
      <c r="CCC21" s="4" t="str">
        <f>IFERROR(IF(N(data_NoOutliers!BPN21),data_NoOutliers!BPN21,MID(data_NoOutliers!BPN21,2,99)/2),"")</f>
        <v/>
      </c>
      <c r="CCD21" s="4" t="str">
        <f>IFERROR(IF(N(data_NoOutliers!BPO21),data_NoOutliers!BPO21,MID(data_NoOutliers!BPO21,2,99)/2),"")</f>
        <v/>
      </c>
      <c r="CCE21" s="4" t="str">
        <f>IFERROR(IF(N(data_NoOutliers!BPP21),data_NoOutliers!BPP21,MID(data_NoOutliers!BPP21,2,99)/2),"")</f>
        <v/>
      </c>
      <c r="CCF21" s="4" t="str">
        <f>IFERROR(IF(N(data_NoOutliers!BPQ21),data_NoOutliers!BPQ21,MID(data_NoOutliers!BPQ21,2,99)/2),"")</f>
        <v/>
      </c>
      <c r="CCG21" s="4" t="str">
        <f>IFERROR(IF(N(data_NoOutliers!BPR21),data_NoOutliers!BPR21,MID(data_NoOutliers!BPR21,2,99)/2),"")</f>
        <v/>
      </c>
      <c r="CCH21" s="4" t="str">
        <f>IFERROR(IF(N(data_NoOutliers!BPS21),data_NoOutliers!BPS21,MID(data_NoOutliers!BPS21,2,99)/2),"")</f>
        <v/>
      </c>
      <c r="CCI21" s="4" t="str">
        <f>IFERROR(IF(N(data_NoOutliers!BPT21),data_NoOutliers!BPT21,MID(data_NoOutliers!BPT21,2,99)/2),"")</f>
        <v/>
      </c>
      <c r="CCJ21" s="4" t="str">
        <f>IFERROR(IF(N(data_NoOutliers!BPU21),data_NoOutliers!BPU21,MID(data_NoOutliers!BPU21,2,99)/2),"")</f>
        <v/>
      </c>
      <c r="CCK21" s="4" t="str">
        <f>IFERROR(IF(N(data_NoOutliers!BPV21),data_NoOutliers!BPV21,MID(data_NoOutliers!BPV21,2,99)/2),"")</f>
        <v/>
      </c>
      <c r="CCL21" s="4" t="str">
        <f>IFERROR(IF(N(data_NoOutliers!BPW21),data_NoOutliers!BPW21,MID(data_NoOutliers!BPW21,2,99)/2),"")</f>
        <v/>
      </c>
      <c r="CCM21" s="4" t="str">
        <f>IFERROR(IF(N(data_NoOutliers!BPX21),data_NoOutliers!BPX21,MID(data_NoOutliers!BPX21,2,99)/2),"")</f>
        <v/>
      </c>
      <c r="CCN21" s="4" t="str">
        <f>IFERROR(IF(N(data_NoOutliers!BPY21),data_NoOutliers!BPY21,MID(data_NoOutliers!BPY21,2,99)/2),"")</f>
        <v/>
      </c>
      <c r="CCO21" s="4" t="str">
        <f>IFERROR(IF(N(data_NoOutliers!BPZ21),data_NoOutliers!BPZ21,MID(data_NoOutliers!BPZ21,2,99)/2),"")</f>
        <v/>
      </c>
      <c r="CCP21" s="4" t="str">
        <f>IFERROR(IF(N(data_NoOutliers!BQA21),data_NoOutliers!BQA21,MID(data_NoOutliers!BQA21,2,99)/2),"")</f>
        <v/>
      </c>
      <c r="CCQ21" s="4" t="str">
        <f>IFERROR(IF(N(data_NoOutliers!BQB21),data_NoOutliers!BQB21,MID(data_NoOutliers!BQB21,2,99)/2),"")</f>
        <v/>
      </c>
      <c r="CCR21" s="4" t="str">
        <f>IFERROR(IF(N(data_NoOutliers!BQC21),data_NoOutliers!BQC21,MID(data_NoOutliers!BQC21,2,99)/2),"")</f>
        <v/>
      </c>
      <c r="CCS21" s="4" t="str">
        <f>IFERROR(IF(N(data_NoOutliers!BQD21),data_NoOutliers!BQD21,MID(data_NoOutliers!BQD21,2,99)/2),"")</f>
        <v/>
      </c>
      <c r="CCT21" s="4" t="str">
        <f>IFERROR(IF(N(data_NoOutliers!BQE21),data_NoOutliers!BQE21,MID(data_NoOutliers!BQE21,2,99)/2),"")</f>
        <v/>
      </c>
      <c r="CCU21" s="4" t="str">
        <f>IFERROR(IF(N(data_NoOutliers!BQF21),data_NoOutliers!BQF21,MID(data_NoOutliers!BQF21,2,99)/2),"")</f>
        <v/>
      </c>
      <c r="CCV21" s="4" t="str">
        <f>IFERROR(IF(N(data_NoOutliers!BQG21),data_NoOutliers!BQG21,MID(data_NoOutliers!BQG21,2,99)/2),"")</f>
        <v/>
      </c>
      <c r="CCW21" s="4" t="str">
        <f>IFERROR(IF(N(data_NoOutliers!BQH21),data_NoOutliers!BQH21,MID(data_NoOutliers!BQH21,2,99)/2),"")</f>
        <v/>
      </c>
      <c r="CCX21" s="4" t="str">
        <f>IFERROR(IF(N(data_NoOutliers!BQI21),data_NoOutliers!BQI21,MID(data_NoOutliers!BQI21,2,99)/2),"")</f>
        <v/>
      </c>
      <c r="CCY21" s="4" t="str">
        <f>IFERROR(IF(N(data_NoOutliers!BQJ21),data_NoOutliers!BQJ21,MID(data_NoOutliers!BQJ21,2,99)/2),"")</f>
        <v/>
      </c>
      <c r="CCZ21" s="4" t="str">
        <f>IFERROR(IF(N(data_NoOutliers!BQK21),data_NoOutliers!BQK21,MID(data_NoOutliers!BQK21,2,99)/2),"")</f>
        <v/>
      </c>
      <c r="CDA21" s="4" t="str">
        <f>IFERROR(IF(N(data_NoOutliers!BQL21),data_NoOutliers!BQL21,MID(data_NoOutliers!BQL21,2,99)/2),"")</f>
        <v/>
      </c>
      <c r="CDB21" s="4" t="str">
        <f>IFERROR(IF(N(data_NoOutliers!BQM21),data_NoOutliers!BQM21,MID(data_NoOutliers!BQM21,2,99)/2),"")</f>
        <v/>
      </c>
      <c r="CDC21" s="4" t="str">
        <f>IFERROR(IF(N(data_NoOutliers!BQN21),data_NoOutliers!BQN21,MID(data_NoOutliers!BQN21,2,99)/2),"")</f>
        <v/>
      </c>
      <c r="CDD21" s="4" t="str">
        <f>IFERROR(IF(N(data_NoOutliers!BQO21),data_NoOutliers!BQO21,MID(data_NoOutliers!BQO21,2,99)/2),"")</f>
        <v/>
      </c>
      <c r="CDE21" s="4" t="str">
        <f>IFERROR(IF(N(data_NoOutliers!BQP21),data_NoOutliers!BQP21,MID(data_NoOutliers!BQP21,2,99)/2),"")</f>
        <v/>
      </c>
      <c r="CDF21" s="4" t="str">
        <f>IFERROR(IF(N(data_NoOutliers!BQQ21),data_NoOutliers!BQQ21,MID(data_NoOutliers!BQQ21,2,99)/2),"")</f>
        <v/>
      </c>
      <c r="CDG21" s="4" t="str">
        <f>IFERROR(IF(N(data_NoOutliers!BQR21),data_NoOutliers!BQR21,MID(data_NoOutliers!BQR21,2,99)/2),"")</f>
        <v/>
      </c>
      <c r="CDH21" s="4" t="str">
        <f>IFERROR(IF(N(data_NoOutliers!BQS21),data_NoOutliers!BQS21,MID(data_NoOutliers!BQS21,2,99)/2),"")</f>
        <v/>
      </c>
      <c r="CDI21" s="4" t="str">
        <f>IFERROR(IF(N(data_NoOutliers!BQT21),data_NoOutliers!BQT21,MID(data_NoOutliers!BQT21,2,99)/2),"")</f>
        <v/>
      </c>
      <c r="CDJ21" s="4" t="str">
        <f>IFERROR(IF(N(data_NoOutliers!BQU21),data_NoOutliers!BQU21,MID(data_NoOutliers!BQU21,2,99)/2),"")</f>
        <v/>
      </c>
      <c r="CDK21" s="4" t="str">
        <f>IFERROR(IF(N(data_NoOutliers!BQV21),data_NoOutliers!BQV21,MID(data_NoOutliers!BQV21,2,99)/2),"")</f>
        <v/>
      </c>
      <c r="CDL21" s="4" t="str">
        <f>IFERROR(IF(N(data_NoOutliers!BQW21),data_NoOutliers!BQW21,MID(data_NoOutliers!BQW21,2,99)/2),"")</f>
        <v/>
      </c>
      <c r="CDM21" s="4" t="str">
        <f>IFERROR(IF(N(data_NoOutliers!BQX21),data_NoOutliers!BQX21,MID(data_NoOutliers!BQX21,2,99)/2),"")</f>
        <v/>
      </c>
      <c r="CDN21" s="4" t="str">
        <f>IFERROR(IF(N(data_NoOutliers!BQY21),data_NoOutliers!BQY21,MID(data_NoOutliers!BQY21,2,99)/2),"")</f>
        <v/>
      </c>
      <c r="CDO21" s="4" t="str">
        <f>IFERROR(IF(N(data_NoOutliers!BQZ21),data_NoOutliers!BQZ21,MID(data_NoOutliers!BQZ21,2,99)/2),"")</f>
        <v/>
      </c>
      <c r="CDP21" s="4" t="str">
        <f>IFERROR(IF(N(data_NoOutliers!BRA21),data_NoOutliers!BRA21,MID(data_NoOutliers!BRA21,2,99)/2),"")</f>
        <v/>
      </c>
      <c r="CDQ21" s="4" t="str">
        <f>IFERROR(IF(N(data_NoOutliers!BRB21),data_NoOutliers!BRB21,MID(data_NoOutliers!BRB21,2,99)/2),"")</f>
        <v/>
      </c>
      <c r="CDR21" s="4" t="str">
        <f>IFERROR(IF(N(data_NoOutliers!BRC21),data_NoOutliers!BRC21,MID(data_NoOutliers!BRC21,2,99)/2),"")</f>
        <v/>
      </c>
      <c r="CDS21" s="4" t="str">
        <f>IFERROR(IF(N(data_NoOutliers!BRD21),data_NoOutliers!BRD21,MID(data_NoOutliers!BRD21,2,99)/2),"")</f>
        <v/>
      </c>
      <c r="CDT21" s="4" t="str">
        <f>IFERROR(IF(N(data_NoOutliers!BRE21),data_NoOutliers!BRE21,MID(data_NoOutliers!BRE21,2,99)/2),"")</f>
        <v/>
      </c>
      <c r="CDU21" s="4" t="str">
        <f>IFERROR(IF(N(data_NoOutliers!BRF21),data_NoOutliers!BRF21,MID(data_NoOutliers!BRF21,2,99)/2),"")</f>
        <v/>
      </c>
      <c r="CDV21" s="4" t="str">
        <f>IFERROR(IF(N(data_NoOutliers!BRG21),data_NoOutliers!BRG21,MID(data_NoOutliers!BRG21,2,99)/2),"")</f>
        <v/>
      </c>
      <c r="CDW21" s="4" t="str">
        <f>IFERROR(IF(N(data_NoOutliers!BRH21),data_NoOutliers!BRH21,MID(data_NoOutliers!BRH21,2,99)/2),"")</f>
        <v/>
      </c>
      <c r="CDX21" s="4" t="str">
        <f>IFERROR(IF(N(data_NoOutliers!BRI21),data_NoOutliers!BRI21,MID(data_NoOutliers!BRI21,2,99)/2),"")</f>
        <v/>
      </c>
      <c r="CDY21" s="4" t="str">
        <f>IFERROR(IF(N(data_NoOutliers!BRJ21),data_NoOutliers!BRJ21,MID(data_NoOutliers!BRJ21,2,99)/2),"")</f>
        <v/>
      </c>
      <c r="CDZ21" s="4" t="str">
        <f>IFERROR(IF(N(data_NoOutliers!BRK21),data_NoOutliers!BRK21,MID(data_NoOutliers!BRK21,2,99)/2),"")</f>
        <v/>
      </c>
      <c r="CEA21" s="4" t="str">
        <f>IFERROR(IF(N(data_NoOutliers!BRL21),data_NoOutliers!BRL21,MID(data_NoOutliers!BRL21,2,99)/2),"")</f>
        <v/>
      </c>
      <c r="CEB21" s="4" t="str">
        <f>IFERROR(IF(N(data_NoOutliers!BRM21),data_NoOutliers!BRM21,MID(data_NoOutliers!BRM21,2,99)/2),"")</f>
        <v/>
      </c>
      <c r="CEC21" s="4" t="str">
        <f>IFERROR(IF(N(data_NoOutliers!BRN21),data_NoOutliers!BRN21,MID(data_NoOutliers!BRN21,2,99)/2),"")</f>
        <v/>
      </c>
      <c r="CED21" s="4" t="str">
        <f>IFERROR(IF(N(data_NoOutliers!BRO21),data_NoOutliers!BRO21,MID(data_NoOutliers!BRO21,2,99)/2),"")</f>
        <v/>
      </c>
      <c r="CEE21" s="4" t="str">
        <f>IFERROR(IF(N(data_NoOutliers!BRP21),data_NoOutliers!BRP21,MID(data_NoOutliers!BRP21,2,99)/2),"")</f>
        <v/>
      </c>
      <c r="CEF21" s="4" t="str">
        <f>IFERROR(IF(N(data_NoOutliers!BRQ21),data_NoOutliers!BRQ21,MID(data_NoOutliers!BRQ21,2,99)/2),"")</f>
        <v/>
      </c>
      <c r="CEG21" s="4" t="str">
        <f>IFERROR(IF(N(data_NoOutliers!BRR21),data_NoOutliers!BRR21,MID(data_NoOutliers!BRR21,2,99)/2),"")</f>
        <v/>
      </c>
      <c r="CEH21" s="4" t="str">
        <f>IFERROR(IF(N(data_NoOutliers!BRS21),data_NoOutliers!BRS21,MID(data_NoOutliers!BRS21,2,99)/2),"")</f>
        <v/>
      </c>
      <c r="CEI21" s="4" t="str">
        <f>IFERROR(IF(N(data_NoOutliers!BRT21),data_NoOutliers!BRT21,MID(data_NoOutliers!BRT21,2,99)/2),"")</f>
        <v/>
      </c>
      <c r="CEJ21" s="4" t="str">
        <f>IFERROR(IF(N(data_NoOutliers!BRU21),data_NoOutliers!BRU21,MID(data_NoOutliers!BRU21,2,99)/2),"")</f>
        <v/>
      </c>
      <c r="CEK21" s="4" t="str">
        <f>IFERROR(IF(N(data_NoOutliers!BRV21),data_NoOutliers!BRV21,MID(data_NoOutliers!BRV21,2,99)/2),"")</f>
        <v/>
      </c>
      <c r="CEL21" s="4" t="str">
        <f>IFERROR(IF(N(data_NoOutliers!BRW21),data_NoOutliers!BRW21,MID(data_NoOutliers!BRW21,2,99)/2),"")</f>
        <v/>
      </c>
      <c r="CEM21" s="4" t="str">
        <f>IFERROR(IF(N(data_NoOutliers!BRX21),data_NoOutliers!BRX21,MID(data_NoOutliers!BRX21,2,99)/2),"")</f>
        <v/>
      </c>
      <c r="CEN21" s="4" t="str">
        <f>IFERROR(IF(N(data_NoOutliers!BRY21),data_NoOutliers!BRY21,MID(data_NoOutliers!BRY21,2,99)/2),"")</f>
        <v/>
      </c>
      <c r="CEO21" s="4" t="str">
        <f>IFERROR(IF(N(data_NoOutliers!BRZ21),data_NoOutliers!BRZ21,MID(data_NoOutliers!BRZ21,2,99)/2),"")</f>
        <v/>
      </c>
      <c r="CEP21" s="4" t="str">
        <f>IFERROR(IF(N(data_NoOutliers!BSA21),data_NoOutliers!BSA21,MID(data_NoOutliers!BSA21,2,99)/2),"")</f>
        <v/>
      </c>
      <c r="CEQ21" s="4" t="str">
        <f>IFERROR(IF(N(data_NoOutliers!BSB21),data_NoOutliers!BSB21,MID(data_NoOutliers!BSB21,2,99)/2),"")</f>
        <v/>
      </c>
      <c r="CER21" s="4" t="str">
        <f>IFERROR(IF(N(data_NoOutliers!BSC21),data_NoOutliers!BSC21,MID(data_NoOutliers!BSC21,2,99)/2),"")</f>
        <v/>
      </c>
      <c r="CES21" s="4" t="str">
        <f>IFERROR(IF(N(data_NoOutliers!BSD21),data_NoOutliers!BSD21,MID(data_NoOutliers!BSD21,2,99)/2),"")</f>
        <v/>
      </c>
      <c r="CET21" s="4" t="str">
        <f>IFERROR(IF(N(data_NoOutliers!BSE21),data_NoOutliers!BSE21,MID(data_NoOutliers!BSE21,2,99)/2),"")</f>
        <v/>
      </c>
      <c r="CEU21" s="4" t="str">
        <f>IFERROR(IF(N(data_NoOutliers!BSF21),data_NoOutliers!BSF21,MID(data_NoOutliers!BSF21,2,99)/2),"")</f>
        <v/>
      </c>
      <c r="CEV21" s="4" t="str">
        <f>IFERROR(IF(N(data_NoOutliers!BSG21),data_NoOutliers!BSG21,MID(data_NoOutliers!BSG21,2,99)/2),"")</f>
        <v/>
      </c>
      <c r="CEW21" s="4" t="str">
        <f>IFERROR(IF(N(data_NoOutliers!BSH21),data_NoOutliers!BSH21,MID(data_NoOutliers!BSH21,2,99)/2),"")</f>
        <v/>
      </c>
      <c r="CEX21" s="4" t="str">
        <f>IFERROR(IF(N(data_NoOutliers!BSI21),data_NoOutliers!BSI21,MID(data_NoOutliers!BSI21,2,99)/2),"")</f>
        <v/>
      </c>
      <c r="CEY21" s="4" t="str">
        <f>IFERROR(IF(N(data_NoOutliers!BSJ21),data_NoOutliers!BSJ21,MID(data_NoOutliers!BSJ21,2,99)/2),"")</f>
        <v/>
      </c>
      <c r="CEZ21" s="4" t="str">
        <f>IFERROR(IF(N(data_NoOutliers!BSK21),data_NoOutliers!BSK21,MID(data_NoOutliers!BSK21,2,99)/2),"")</f>
        <v/>
      </c>
      <c r="CFA21" s="4" t="str">
        <f>IFERROR(IF(N(data_NoOutliers!BSL21),data_NoOutliers!BSL21,MID(data_NoOutliers!BSL21,2,99)/2),"")</f>
        <v/>
      </c>
      <c r="CFB21" s="4" t="str">
        <f>IFERROR(IF(N(data_NoOutliers!BSM21),data_NoOutliers!BSM21,MID(data_NoOutliers!BSM21,2,99)/2),"")</f>
        <v/>
      </c>
      <c r="CFC21" s="4" t="str">
        <f>IFERROR(IF(N(data_NoOutliers!BSN21),data_NoOutliers!BSN21,MID(data_NoOutliers!BSN21,2,99)/2),"")</f>
        <v/>
      </c>
      <c r="CFD21" s="4" t="str">
        <f>IFERROR(IF(N(data_NoOutliers!BSO21),data_NoOutliers!BSO21,MID(data_NoOutliers!BSO21,2,99)/2),"")</f>
        <v/>
      </c>
      <c r="CFE21" s="4" t="str">
        <f>IFERROR(IF(N(data_NoOutliers!BSP21),data_NoOutliers!BSP21,MID(data_NoOutliers!BSP21,2,99)/2),"")</f>
        <v/>
      </c>
      <c r="CFF21" s="4" t="str">
        <f>IFERROR(IF(N(data_NoOutliers!BSQ21),data_NoOutliers!BSQ21,MID(data_NoOutliers!BSQ21,2,99)/2),"")</f>
        <v/>
      </c>
      <c r="CFG21" s="4" t="str">
        <f>IFERROR(IF(N(data_NoOutliers!BSR21),data_NoOutliers!BSR21,MID(data_NoOutliers!BSR21,2,99)/2),"")</f>
        <v/>
      </c>
      <c r="CFH21" s="4" t="str">
        <f>IFERROR(IF(N(data_NoOutliers!BSS21),data_NoOutliers!BSS21,MID(data_NoOutliers!BSS21,2,99)/2),"")</f>
        <v/>
      </c>
      <c r="CFI21" s="4" t="str">
        <f>IFERROR(IF(N(data_NoOutliers!BST21),data_NoOutliers!BST21,MID(data_NoOutliers!BST21,2,99)/2),"")</f>
        <v/>
      </c>
      <c r="CFJ21" s="4" t="str">
        <f>IFERROR(IF(N(data_NoOutliers!BSU21),data_NoOutliers!BSU21,MID(data_NoOutliers!BSU21,2,99)/2),"")</f>
        <v/>
      </c>
      <c r="CFK21" s="4" t="str">
        <f>IFERROR(IF(N(data_NoOutliers!BSV21),data_NoOutliers!BSV21,MID(data_NoOutliers!BSV21,2,99)/2),"")</f>
        <v/>
      </c>
      <c r="CFL21" s="4" t="str">
        <f>IFERROR(IF(N(data_NoOutliers!BSW21),data_NoOutliers!BSW21,MID(data_NoOutliers!BSW21,2,99)/2),"")</f>
        <v/>
      </c>
      <c r="CFM21" s="4" t="str">
        <f>IFERROR(IF(N(data_NoOutliers!BSX21),data_NoOutliers!BSX21,MID(data_NoOutliers!BSX21,2,99)/2),"")</f>
        <v/>
      </c>
      <c r="CFN21" s="4" t="str">
        <f>IFERROR(IF(N(data_NoOutliers!BSY21),data_NoOutliers!BSY21,MID(data_NoOutliers!BSY21,2,99)/2),"")</f>
        <v/>
      </c>
      <c r="CFO21" s="4" t="str">
        <f>IFERROR(IF(N(data_NoOutliers!BSZ21),data_NoOutliers!BSZ21,MID(data_NoOutliers!BSZ21,2,99)/2),"")</f>
        <v/>
      </c>
      <c r="CFP21" s="4" t="str">
        <f>IFERROR(IF(N(data_NoOutliers!BTA21),data_NoOutliers!BTA21,MID(data_NoOutliers!BTA21,2,99)/2),"")</f>
        <v/>
      </c>
      <c r="CFQ21" s="4" t="str">
        <f>IFERROR(IF(N(data_NoOutliers!BTB21),data_NoOutliers!BTB21,MID(data_NoOutliers!BTB21,2,99)/2),"")</f>
        <v/>
      </c>
      <c r="CFR21" s="4" t="str">
        <f>IFERROR(IF(N(data_NoOutliers!BTC21),data_NoOutliers!BTC21,MID(data_NoOutliers!BTC21,2,99)/2),"")</f>
        <v/>
      </c>
      <c r="CFS21" s="4" t="str">
        <f>IFERROR(IF(N(data_NoOutliers!BTD21),data_NoOutliers!BTD21,MID(data_NoOutliers!BTD21,2,99)/2),"")</f>
        <v/>
      </c>
      <c r="CFT21" s="4" t="str">
        <f>IFERROR(IF(N(data_NoOutliers!BTE21),data_NoOutliers!BTE21,MID(data_NoOutliers!BTE21,2,99)/2),"")</f>
        <v/>
      </c>
      <c r="CFU21" s="4" t="str">
        <f>IFERROR(IF(N(data_NoOutliers!BTF21),data_NoOutliers!BTF21,MID(data_NoOutliers!BTF21,2,99)/2),"")</f>
        <v/>
      </c>
      <c r="CFV21" s="4" t="str">
        <f>IFERROR(IF(N(data_NoOutliers!BTG21),data_NoOutliers!BTG21,MID(data_NoOutliers!BTG21,2,99)/2),"")</f>
        <v/>
      </c>
      <c r="CFW21" s="4" t="str">
        <f>IFERROR(IF(N(data_NoOutliers!BTH21),data_NoOutliers!BTH21,MID(data_NoOutliers!BTH21,2,99)/2),"")</f>
        <v/>
      </c>
      <c r="CFX21" s="4" t="str">
        <f>IFERROR(IF(N(data_NoOutliers!BTI21),data_NoOutliers!BTI21,MID(data_NoOutliers!BTI21,2,99)/2),"")</f>
        <v/>
      </c>
      <c r="CFY21" s="4" t="str">
        <f>IFERROR(IF(N(data_NoOutliers!BTJ21),data_NoOutliers!BTJ21,MID(data_NoOutliers!BTJ21,2,99)/2),"")</f>
        <v/>
      </c>
      <c r="CFZ21" s="4" t="str">
        <f>IFERROR(IF(N(data_NoOutliers!BTK21),data_NoOutliers!BTK21,MID(data_NoOutliers!BTK21,2,99)/2),"")</f>
        <v/>
      </c>
      <c r="CGA21" s="4" t="str">
        <f>IFERROR(IF(N(data_NoOutliers!BTL21),data_NoOutliers!BTL21,MID(data_NoOutliers!BTL21,2,99)/2),"")</f>
        <v/>
      </c>
      <c r="CGB21" s="4" t="str">
        <f>IFERROR(IF(N(data_NoOutliers!BTM21),data_NoOutliers!BTM21,MID(data_NoOutliers!BTM21,2,99)/2),"")</f>
        <v/>
      </c>
      <c r="CGC21" s="4" t="str">
        <f>IFERROR(IF(N(data_NoOutliers!BTN21),data_NoOutliers!BTN21,MID(data_NoOutliers!BTN21,2,99)/2),"")</f>
        <v/>
      </c>
      <c r="CGD21" s="4" t="str">
        <f>IFERROR(IF(N(data_NoOutliers!BTO21),data_NoOutliers!BTO21,MID(data_NoOutliers!BTO21,2,99)/2),"")</f>
        <v/>
      </c>
      <c r="CGE21" s="4" t="str">
        <f>IFERROR(IF(N(data_NoOutliers!BTP21),data_NoOutliers!BTP21,MID(data_NoOutliers!BTP21,2,99)/2),"")</f>
        <v/>
      </c>
      <c r="CGF21" s="4" t="str">
        <f>IFERROR(IF(N(data_NoOutliers!BTQ21),data_NoOutliers!BTQ21,MID(data_NoOutliers!BTQ21,2,99)/2),"")</f>
        <v/>
      </c>
      <c r="CGG21" s="4" t="str">
        <f>IFERROR(IF(N(data_NoOutliers!BTR21),data_NoOutliers!BTR21,MID(data_NoOutliers!BTR21,2,99)/2),"")</f>
        <v/>
      </c>
      <c r="CGH21" s="4" t="str">
        <f>IFERROR(IF(N(data_NoOutliers!BTS21),data_NoOutliers!BTS21,MID(data_NoOutliers!BTS21,2,99)/2),"")</f>
        <v/>
      </c>
      <c r="CGI21" s="4" t="str">
        <f>IFERROR(IF(N(data_NoOutliers!BTT21),data_NoOutliers!BTT21,MID(data_NoOutliers!BTT21,2,99)/2),"")</f>
        <v/>
      </c>
      <c r="CGJ21" s="4" t="str">
        <f>IFERROR(IF(N(data_NoOutliers!BTU21),data_NoOutliers!BTU21,MID(data_NoOutliers!BTU21,2,99)/2),"")</f>
        <v/>
      </c>
      <c r="CGK21" s="4" t="str">
        <f>IFERROR(IF(N(data_NoOutliers!BTV21),data_NoOutliers!BTV21,MID(data_NoOutliers!BTV21,2,99)/2),"")</f>
        <v/>
      </c>
      <c r="CGL21" s="4" t="str">
        <f>IFERROR(IF(N(data_NoOutliers!BTW21),data_NoOutliers!BTW21,MID(data_NoOutliers!BTW21,2,99)/2),"")</f>
        <v/>
      </c>
      <c r="CGM21" s="4" t="str">
        <f>IFERROR(IF(N(data_NoOutliers!BTX21),data_NoOutliers!BTX21,MID(data_NoOutliers!BTX21,2,99)/2),"")</f>
        <v/>
      </c>
      <c r="CGN21" s="4" t="str">
        <f>IFERROR(IF(N(data_NoOutliers!BTY21),data_NoOutliers!BTY21,MID(data_NoOutliers!BTY21,2,99)/2),"")</f>
        <v/>
      </c>
      <c r="CGO21" s="4" t="str">
        <f>IFERROR(IF(N(data_NoOutliers!BTZ21),data_NoOutliers!BTZ21,MID(data_NoOutliers!BTZ21,2,99)/2),"")</f>
        <v/>
      </c>
      <c r="CGP21" s="4" t="str">
        <f>IFERROR(IF(N(data_NoOutliers!BUA21),data_NoOutliers!BUA21,MID(data_NoOutliers!BUA21,2,99)/2),"")</f>
        <v/>
      </c>
      <c r="CGQ21" s="4" t="str">
        <f>IFERROR(IF(N(data_NoOutliers!BUB21),data_NoOutliers!BUB21,MID(data_NoOutliers!BUB21,2,99)/2),"")</f>
        <v/>
      </c>
      <c r="CGR21" s="4" t="str">
        <f>IFERROR(IF(N(data_NoOutliers!BUC21),data_NoOutliers!BUC21,MID(data_NoOutliers!BUC21,2,99)/2),"")</f>
        <v/>
      </c>
      <c r="CGS21" s="4" t="str">
        <f>IFERROR(IF(N(data_NoOutliers!BUD21),data_NoOutliers!BUD21,MID(data_NoOutliers!BUD21,2,99)/2),"")</f>
        <v/>
      </c>
      <c r="CGT21" s="4" t="str">
        <f>IFERROR(IF(N(data_NoOutliers!BUE21),data_NoOutliers!BUE21,MID(data_NoOutliers!BUE21,2,99)/2),"")</f>
        <v/>
      </c>
      <c r="CGU21" s="4" t="str">
        <f>IFERROR(IF(N(data_NoOutliers!BUF21),data_NoOutliers!BUF21,MID(data_NoOutliers!BUF21,2,99)/2),"")</f>
        <v/>
      </c>
      <c r="CGV21" s="4" t="str">
        <f>IFERROR(IF(N(data_NoOutliers!BUG21),data_NoOutliers!BUG21,MID(data_NoOutliers!BUG21,2,99)/2),"")</f>
        <v/>
      </c>
      <c r="CGW21" s="4" t="str">
        <f>IFERROR(IF(N(data_NoOutliers!BUH21),data_NoOutliers!BUH21,MID(data_NoOutliers!BUH21,2,99)/2),"")</f>
        <v/>
      </c>
      <c r="CGX21" s="4" t="str">
        <f>IFERROR(IF(N(data_NoOutliers!BUI21),data_NoOutliers!BUI21,MID(data_NoOutliers!BUI21,2,99)/2),"")</f>
        <v/>
      </c>
      <c r="CGY21" s="4" t="str">
        <f>IFERROR(IF(N(data_NoOutliers!BUJ21),data_NoOutliers!BUJ21,MID(data_NoOutliers!BUJ21,2,99)/2),"")</f>
        <v/>
      </c>
      <c r="CGZ21" s="4" t="str">
        <f>IFERROR(IF(N(data_NoOutliers!BUK21),data_NoOutliers!BUK21,MID(data_NoOutliers!BUK21,2,99)/2),"")</f>
        <v/>
      </c>
      <c r="CHA21" s="4" t="str">
        <f>IFERROR(IF(N(data_NoOutliers!BUL21),data_NoOutliers!BUL21,MID(data_NoOutliers!BUL21,2,99)/2),"")</f>
        <v/>
      </c>
      <c r="CHB21" s="4" t="str">
        <f>IFERROR(IF(N(data_NoOutliers!BUM21),data_NoOutliers!BUM21,MID(data_NoOutliers!BUM21,2,99)/2),"")</f>
        <v/>
      </c>
      <c r="CHC21" s="4" t="str">
        <f>IFERROR(IF(N(data_NoOutliers!BUN21),data_NoOutliers!BUN21,MID(data_NoOutliers!BUN21,2,99)/2),"")</f>
        <v/>
      </c>
      <c r="CHD21" s="4" t="str">
        <f>IFERROR(IF(N(data_NoOutliers!BUO21),data_NoOutliers!BUO21,MID(data_NoOutliers!BUO21,2,99)/2),"")</f>
        <v/>
      </c>
      <c r="CHE21" s="4" t="str">
        <f>IFERROR(IF(N(data_NoOutliers!BUP21),data_NoOutliers!BUP21,MID(data_NoOutliers!BUP21,2,99)/2),"")</f>
        <v/>
      </c>
      <c r="CHF21" s="4" t="str">
        <f>IFERROR(IF(N(data_NoOutliers!BUQ21),data_NoOutliers!BUQ21,MID(data_NoOutliers!BUQ21,2,99)/2),"")</f>
        <v/>
      </c>
      <c r="CHG21" s="4" t="str">
        <f>IFERROR(IF(N(data_NoOutliers!BUR21),data_NoOutliers!BUR21,MID(data_NoOutliers!BUR21,2,99)/2),"")</f>
        <v/>
      </c>
      <c r="CHH21" s="4" t="str">
        <f>IFERROR(IF(N(data_NoOutliers!BUS21),data_NoOutliers!BUS21,MID(data_NoOutliers!BUS21,2,99)/2),"")</f>
        <v/>
      </c>
      <c r="CHI21" s="4" t="str">
        <f>IFERROR(IF(N(data_NoOutliers!BUT21),data_NoOutliers!BUT21,MID(data_NoOutliers!BUT21,2,99)/2),"")</f>
        <v/>
      </c>
      <c r="CHJ21" s="4" t="str">
        <f>IFERROR(IF(N(data_NoOutliers!BUU21),data_NoOutliers!BUU21,MID(data_NoOutliers!BUU21,2,99)/2),"")</f>
        <v/>
      </c>
      <c r="CHK21" s="4" t="str">
        <f>IFERROR(IF(N(data_NoOutliers!BUV21),data_NoOutliers!BUV21,MID(data_NoOutliers!BUV21,2,99)/2),"")</f>
        <v/>
      </c>
      <c r="CHL21" s="4" t="str">
        <f>IFERROR(IF(N(data_NoOutliers!BUW21),data_NoOutliers!BUW21,MID(data_NoOutliers!BUW21,2,99)/2),"")</f>
        <v/>
      </c>
      <c r="CHM21" s="4" t="str">
        <f>IFERROR(IF(N(data_NoOutliers!BUX21),data_NoOutliers!BUX21,MID(data_NoOutliers!BUX21,2,99)/2),"")</f>
        <v/>
      </c>
      <c r="CHN21" s="4" t="str">
        <f>IFERROR(IF(N(data_NoOutliers!BUY21),data_NoOutliers!BUY21,MID(data_NoOutliers!BUY21,2,99)/2),"")</f>
        <v/>
      </c>
      <c r="CHO21" s="4" t="str">
        <f>IFERROR(IF(N(data_NoOutliers!BUZ21),data_NoOutliers!BUZ21,MID(data_NoOutliers!BUZ21,2,99)/2),"")</f>
        <v/>
      </c>
      <c r="CHP21" s="4" t="str">
        <f>IFERROR(IF(N(data_NoOutliers!BVA21),data_NoOutliers!BVA21,MID(data_NoOutliers!BVA21,2,99)/2),"")</f>
        <v/>
      </c>
      <c r="CHQ21" s="4" t="str">
        <f>IFERROR(IF(N(data_NoOutliers!BVB21),data_NoOutliers!BVB21,MID(data_NoOutliers!BVB21,2,99)/2),"")</f>
        <v/>
      </c>
      <c r="CHR21" s="4" t="str">
        <f>IFERROR(IF(N(data_NoOutliers!BVC21),data_NoOutliers!BVC21,MID(data_NoOutliers!BVC21,2,99)/2),"")</f>
        <v/>
      </c>
      <c r="CHS21" s="4" t="str">
        <f>IFERROR(IF(N(data_NoOutliers!BVD21),data_NoOutliers!BVD21,MID(data_NoOutliers!BVD21,2,99)/2),"")</f>
        <v/>
      </c>
      <c r="CHT21" s="4" t="str">
        <f>IFERROR(IF(N(data_NoOutliers!BVE21),data_NoOutliers!BVE21,MID(data_NoOutliers!BVE21,2,99)/2),"")</f>
        <v/>
      </c>
      <c r="CHU21" s="4" t="str">
        <f>IFERROR(IF(N(data_NoOutliers!BVF21),data_NoOutliers!BVF21,MID(data_NoOutliers!BVF21,2,99)/2),"")</f>
        <v/>
      </c>
      <c r="CHV21" s="4" t="str">
        <f>IFERROR(IF(N(data_NoOutliers!BVG21),data_NoOutliers!BVG21,MID(data_NoOutliers!BVG21,2,99)/2),"")</f>
        <v/>
      </c>
      <c r="CHW21" s="4" t="str">
        <f>IFERROR(IF(N(data_NoOutliers!BVH21),data_NoOutliers!BVH21,MID(data_NoOutliers!BVH21,2,99)/2),"")</f>
        <v/>
      </c>
      <c r="CHX21" s="4" t="str">
        <f>IFERROR(IF(N(data_NoOutliers!BVI21),data_NoOutliers!BVI21,MID(data_NoOutliers!BVI21,2,99)/2),"")</f>
        <v/>
      </c>
      <c r="CHY21" s="4" t="str">
        <f>IFERROR(IF(N(data_NoOutliers!BVJ21),data_NoOutliers!BVJ21,MID(data_NoOutliers!BVJ21,2,99)/2),"")</f>
        <v/>
      </c>
      <c r="CHZ21" s="4" t="str">
        <f>IFERROR(IF(N(data_NoOutliers!BVK21),data_NoOutliers!BVK21,MID(data_NoOutliers!BVK21,2,99)/2),"")</f>
        <v/>
      </c>
      <c r="CIA21" s="4" t="str">
        <f>IFERROR(IF(N(data_NoOutliers!BVL21),data_NoOutliers!BVL21,MID(data_NoOutliers!BVL21,2,99)/2),"")</f>
        <v/>
      </c>
      <c r="CIB21" s="4" t="str">
        <f>IFERROR(IF(N(data_NoOutliers!BVM21),data_NoOutliers!BVM21,MID(data_NoOutliers!BVM21,2,99)/2),"")</f>
        <v/>
      </c>
      <c r="CIC21" s="4" t="str">
        <f>IFERROR(IF(N(data_NoOutliers!BVN21),data_NoOutliers!BVN21,MID(data_NoOutliers!BVN21,2,99)/2),"")</f>
        <v/>
      </c>
      <c r="CID21" s="4" t="str">
        <f>IFERROR(IF(N(data_NoOutliers!BVO21),data_NoOutliers!BVO21,MID(data_NoOutliers!BVO21,2,99)/2),"")</f>
        <v/>
      </c>
      <c r="CIE21" s="4" t="str">
        <f>IFERROR(IF(N(data_NoOutliers!BVP21),data_NoOutliers!BVP21,MID(data_NoOutliers!BVP21,2,99)/2),"")</f>
        <v/>
      </c>
      <c r="CIF21" s="4" t="str">
        <f>IFERROR(IF(N(data_NoOutliers!BVQ21),data_NoOutliers!BVQ21,MID(data_NoOutliers!BVQ21,2,99)/2),"")</f>
        <v/>
      </c>
      <c r="CIG21" s="4" t="str">
        <f>IFERROR(IF(N(data_NoOutliers!BVR21),data_NoOutliers!BVR21,MID(data_NoOutliers!BVR21,2,99)/2),"")</f>
        <v/>
      </c>
      <c r="CIH21" s="4" t="str">
        <f>IFERROR(IF(N(data_NoOutliers!BVS21),data_NoOutliers!BVS21,MID(data_NoOutliers!BVS21,2,99)/2),"")</f>
        <v/>
      </c>
      <c r="CII21" s="4" t="str">
        <f>IFERROR(IF(N(data_NoOutliers!BVT21),data_NoOutliers!BVT21,MID(data_NoOutliers!BVT21,2,99)/2),"")</f>
        <v/>
      </c>
      <c r="CIJ21" s="4" t="str">
        <f>IFERROR(IF(N(data_NoOutliers!BVU21),data_NoOutliers!BVU21,MID(data_NoOutliers!BVU21,2,99)/2),"")</f>
        <v/>
      </c>
      <c r="CIK21" s="4" t="str">
        <f>IFERROR(IF(N(data_NoOutliers!BVV21),data_NoOutliers!BVV21,MID(data_NoOutliers!BVV21,2,99)/2),"")</f>
        <v/>
      </c>
      <c r="CIL21" s="4" t="str">
        <f>IFERROR(IF(N(data_NoOutliers!BVW21),data_NoOutliers!BVW21,MID(data_NoOutliers!BVW21,2,99)/2),"")</f>
        <v/>
      </c>
      <c r="CIM21" s="4" t="str">
        <f>IFERROR(IF(N(data_NoOutliers!BVX21),data_NoOutliers!BVX21,MID(data_NoOutliers!BVX21,2,99)/2),"")</f>
        <v/>
      </c>
      <c r="CIN21" s="4" t="str">
        <f>IFERROR(IF(N(data_NoOutliers!BVY21),data_NoOutliers!BVY21,MID(data_NoOutliers!BVY21,2,99)/2),"")</f>
        <v/>
      </c>
      <c r="CIO21" s="4" t="str">
        <f>IFERROR(IF(N(data_NoOutliers!BVZ21),data_NoOutliers!BVZ21,MID(data_NoOutliers!BVZ21,2,99)/2),"")</f>
        <v/>
      </c>
      <c r="CIP21" s="4" t="str">
        <f>IFERROR(IF(N(data_NoOutliers!BWA21),data_NoOutliers!BWA21,MID(data_NoOutliers!BWA21,2,99)/2),"")</f>
        <v/>
      </c>
      <c r="CIQ21" s="4" t="str">
        <f>IFERROR(IF(N(data_NoOutliers!BWB21),data_NoOutliers!BWB21,MID(data_NoOutliers!BWB21,2,99)/2),"")</f>
        <v/>
      </c>
      <c r="CIR21" s="4" t="str">
        <f>IFERROR(IF(N(data_NoOutliers!BWC21),data_NoOutliers!BWC21,MID(data_NoOutliers!BWC21,2,99)/2),"")</f>
        <v/>
      </c>
      <c r="CIS21" s="4" t="str">
        <f>IFERROR(IF(N(data_NoOutliers!BWD21),data_NoOutliers!BWD21,MID(data_NoOutliers!BWD21,2,99)/2),"")</f>
        <v/>
      </c>
      <c r="CIT21" s="4" t="str">
        <f>IFERROR(IF(N(data_NoOutliers!BWE21),data_NoOutliers!BWE21,MID(data_NoOutliers!BWE21,2,99)/2),"")</f>
        <v/>
      </c>
      <c r="CIU21" s="4" t="str">
        <f>IFERROR(IF(N(data_NoOutliers!BWF21),data_NoOutliers!BWF21,MID(data_NoOutliers!BWF21,2,99)/2),"")</f>
        <v/>
      </c>
      <c r="CIV21" s="4" t="str">
        <f>IFERROR(IF(N(data_NoOutliers!BWG21),data_NoOutliers!BWG21,MID(data_NoOutliers!BWG21,2,99)/2),"")</f>
        <v/>
      </c>
      <c r="CIW21" s="4" t="str">
        <f>IFERROR(IF(N(data_NoOutliers!BWH21),data_NoOutliers!BWH21,MID(data_NoOutliers!BWH21,2,99)/2),"")</f>
        <v/>
      </c>
      <c r="CIX21" s="4" t="str">
        <f>IFERROR(IF(N(data_NoOutliers!BWI21),data_NoOutliers!BWI21,MID(data_NoOutliers!BWI21,2,99)/2),"")</f>
        <v/>
      </c>
      <c r="CIY21" s="4" t="str">
        <f>IFERROR(IF(N(data_NoOutliers!BWJ21),data_NoOutliers!BWJ21,MID(data_NoOutliers!BWJ21,2,99)/2),"")</f>
        <v/>
      </c>
      <c r="CIZ21" s="4" t="str">
        <f>IFERROR(IF(N(data_NoOutliers!BWK21),data_NoOutliers!BWK21,MID(data_NoOutliers!BWK21,2,99)/2),"")</f>
        <v/>
      </c>
      <c r="CJA21" s="4" t="str">
        <f>IFERROR(IF(N(data_NoOutliers!BWL21),data_NoOutliers!BWL21,MID(data_NoOutliers!BWL21,2,99)/2),"")</f>
        <v/>
      </c>
      <c r="CJB21" s="4" t="str">
        <f>IFERROR(IF(N(data_NoOutliers!BWM21),data_NoOutliers!BWM21,MID(data_NoOutliers!BWM21,2,99)/2),"")</f>
        <v/>
      </c>
      <c r="CJC21" s="4" t="str">
        <f>IFERROR(IF(N(data_NoOutliers!BWN21),data_NoOutliers!BWN21,MID(data_NoOutliers!BWN21,2,99)/2),"")</f>
        <v/>
      </c>
      <c r="CJD21" s="4" t="str">
        <f>IFERROR(IF(N(data_NoOutliers!BWO21),data_NoOutliers!BWO21,MID(data_NoOutliers!BWO21,2,99)/2),"")</f>
        <v/>
      </c>
      <c r="CJE21" s="4" t="str">
        <f>IFERROR(IF(N(data_NoOutliers!BWP21),data_NoOutliers!BWP21,MID(data_NoOutliers!BWP21,2,99)/2),"")</f>
        <v/>
      </c>
      <c r="CJF21" s="4" t="str">
        <f>IFERROR(IF(N(data_NoOutliers!BWQ21),data_NoOutliers!BWQ21,MID(data_NoOutliers!BWQ21,2,99)/2),"")</f>
        <v/>
      </c>
      <c r="CJG21" s="4" t="str">
        <f>IFERROR(IF(N(data_NoOutliers!BWR21),data_NoOutliers!BWR21,MID(data_NoOutliers!BWR21,2,99)/2),"")</f>
        <v/>
      </c>
      <c r="CJH21" s="4" t="str">
        <f>IFERROR(IF(N(data_NoOutliers!BWS21),data_NoOutliers!BWS21,MID(data_NoOutliers!BWS21,2,99)/2),"")</f>
        <v/>
      </c>
      <c r="CJI21" s="4" t="str">
        <f>IFERROR(IF(N(data_NoOutliers!BWT21),data_NoOutliers!BWT21,MID(data_NoOutliers!BWT21,2,99)/2),"")</f>
        <v/>
      </c>
      <c r="CJJ21" s="4" t="str">
        <f>IFERROR(IF(N(data_NoOutliers!BWU21),data_NoOutliers!BWU21,MID(data_NoOutliers!BWU21,2,99)/2),"")</f>
        <v/>
      </c>
      <c r="CJK21" s="4" t="str">
        <f>IFERROR(IF(N(data_NoOutliers!BWV21),data_NoOutliers!BWV21,MID(data_NoOutliers!BWV21,2,99)/2),"")</f>
        <v/>
      </c>
      <c r="CJL21" s="4" t="str">
        <f>IFERROR(IF(N(data_NoOutliers!BWW21),data_NoOutliers!BWW21,MID(data_NoOutliers!BWW21,2,99)/2),"")</f>
        <v/>
      </c>
      <c r="CJM21" s="4" t="str">
        <f>IFERROR(IF(N(data_NoOutliers!BWX21),data_NoOutliers!BWX21,MID(data_NoOutliers!BWX21,2,99)/2),"")</f>
        <v/>
      </c>
      <c r="CJN21" s="4" t="str">
        <f>IFERROR(IF(N(data_NoOutliers!BWY21),data_NoOutliers!BWY21,MID(data_NoOutliers!BWY21,2,99)/2),"")</f>
        <v/>
      </c>
      <c r="CJO21" s="4" t="str">
        <f>IFERROR(IF(N(data_NoOutliers!BWZ21),data_NoOutliers!BWZ21,MID(data_NoOutliers!BWZ21,2,99)/2),"")</f>
        <v/>
      </c>
      <c r="CJP21" s="4" t="str">
        <f>IFERROR(IF(N(data_NoOutliers!BXA21),data_NoOutliers!BXA21,MID(data_NoOutliers!BXA21,2,99)/2),"")</f>
        <v/>
      </c>
      <c r="CJQ21" s="4" t="str">
        <f>IFERROR(IF(N(data_NoOutliers!BXB21),data_NoOutliers!BXB21,MID(data_NoOutliers!BXB21,2,99)/2),"")</f>
        <v/>
      </c>
      <c r="CJR21" s="4" t="str">
        <f>IFERROR(IF(N(data_NoOutliers!BXC21),data_NoOutliers!BXC21,MID(data_NoOutliers!BXC21,2,99)/2),"")</f>
        <v/>
      </c>
      <c r="CJS21" s="4" t="str">
        <f>IFERROR(IF(N(data_NoOutliers!BXD21),data_NoOutliers!BXD21,MID(data_NoOutliers!BXD21,2,99)/2),"")</f>
        <v/>
      </c>
      <c r="CJT21" s="4" t="str">
        <f>IFERROR(IF(N(data_NoOutliers!BXE21),data_NoOutliers!BXE21,MID(data_NoOutliers!BXE21,2,99)/2),"")</f>
        <v/>
      </c>
      <c r="CJU21" s="4" t="str">
        <f>IFERROR(IF(N(data_NoOutliers!BXF21),data_NoOutliers!BXF21,MID(data_NoOutliers!BXF21,2,99)/2),"")</f>
        <v/>
      </c>
      <c r="CJV21" s="4" t="str">
        <f>IFERROR(IF(N(data_NoOutliers!BXG21),data_NoOutliers!BXG21,MID(data_NoOutliers!BXG21,2,99)/2),"")</f>
        <v/>
      </c>
      <c r="CJW21" s="4" t="str">
        <f>IFERROR(IF(N(data_NoOutliers!BXH21),data_NoOutliers!BXH21,MID(data_NoOutliers!BXH21,2,99)/2),"")</f>
        <v/>
      </c>
      <c r="CJX21" s="4" t="str">
        <f>IFERROR(IF(N(data_NoOutliers!BXI21),data_NoOutliers!BXI21,MID(data_NoOutliers!BXI21,2,99)/2),"")</f>
        <v/>
      </c>
      <c r="CJY21" s="4" t="str">
        <f>IFERROR(IF(N(data_NoOutliers!BXJ21),data_NoOutliers!BXJ21,MID(data_NoOutliers!BXJ21,2,99)/2),"")</f>
        <v/>
      </c>
      <c r="CJZ21" s="4" t="str">
        <f>IFERROR(IF(N(data_NoOutliers!BXK21),data_NoOutliers!BXK21,MID(data_NoOutliers!BXK21,2,99)/2),"")</f>
        <v/>
      </c>
      <c r="CKA21" s="4" t="str">
        <f>IFERROR(IF(N(data_NoOutliers!BXL21),data_NoOutliers!BXL21,MID(data_NoOutliers!BXL21,2,99)/2),"")</f>
        <v/>
      </c>
      <c r="CKB21" s="4" t="str">
        <f>IFERROR(IF(N(data_NoOutliers!BXM21),data_NoOutliers!BXM21,MID(data_NoOutliers!BXM21,2,99)/2),"")</f>
        <v/>
      </c>
      <c r="CKC21" s="4" t="str">
        <f>IFERROR(IF(N(data_NoOutliers!BXN21),data_NoOutliers!BXN21,MID(data_NoOutliers!BXN21,2,99)/2),"")</f>
        <v/>
      </c>
      <c r="CKD21" s="4" t="str">
        <f>IFERROR(IF(N(data_NoOutliers!BXO21),data_NoOutliers!BXO21,MID(data_NoOutliers!BXO21,2,99)/2),"")</f>
        <v/>
      </c>
      <c r="CKE21" s="4" t="str">
        <f>IFERROR(IF(N(data_NoOutliers!BXP21),data_NoOutliers!BXP21,MID(data_NoOutliers!BXP21,2,99)/2),"")</f>
        <v/>
      </c>
      <c r="CKF21" s="4" t="str">
        <f>IFERROR(IF(N(data_NoOutliers!BXQ21),data_NoOutliers!BXQ21,MID(data_NoOutliers!BXQ21,2,99)/2),"")</f>
        <v/>
      </c>
      <c r="CKG21" s="4" t="str">
        <f>IFERROR(IF(N(data_NoOutliers!BXR21),data_NoOutliers!BXR21,MID(data_NoOutliers!BXR21,2,99)/2),"")</f>
        <v/>
      </c>
      <c r="CKH21" s="4" t="str">
        <f>IFERROR(IF(N(data_NoOutliers!BXS21),data_NoOutliers!BXS21,MID(data_NoOutliers!BXS21,2,99)/2),"")</f>
        <v/>
      </c>
      <c r="CKI21" s="4" t="str">
        <f>IFERROR(IF(N(data_NoOutliers!BXT21),data_NoOutliers!BXT21,MID(data_NoOutliers!BXT21,2,99)/2),"")</f>
        <v/>
      </c>
      <c r="CKJ21" s="4" t="str">
        <f>IFERROR(IF(N(data_NoOutliers!BXU21),data_NoOutliers!BXU21,MID(data_NoOutliers!BXU21,2,99)/2),"")</f>
        <v/>
      </c>
      <c r="CKK21" s="4" t="str">
        <f>IFERROR(IF(N(data_NoOutliers!BXV21),data_NoOutliers!BXV21,MID(data_NoOutliers!BXV21,2,99)/2),"")</f>
        <v/>
      </c>
      <c r="CKL21" s="4" t="str">
        <f>IFERROR(IF(N(data_NoOutliers!BXW21),data_NoOutliers!BXW21,MID(data_NoOutliers!BXW21,2,99)/2),"")</f>
        <v/>
      </c>
      <c r="CKM21" s="4" t="str">
        <f>IFERROR(IF(N(data_NoOutliers!BXX21),data_NoOutliers!BXX21,MID(data_NoOutliers!BXX21,2,99)/2),"")</f>
        <v/>
      </c>
      <c r="CKN21" s="4" t="str">
        <f>IFERROR(IF(N(data_NoOutliers!BXY21),data_NoOutliers!BXY21,MID(data_NoOutliers!BXY21,2,99)/2),"")</f>
        <v/>
      </c>
      <c r="CKO21" s="4" t="str">
        <f>IFERROR(IF(N(data_NoOutliers!BXZ21),data_NoOutliers!BXZ21,MID(data_NoOutliers!BXZ21,2,99)/2),"")</f>
        <v/>
      </c>
      <c r="CKP21" s="4" t="str">
        <f>IFERROR(IF(N(data_NoOutliers!BYA21),data_NoOutliers!BYA21,MID(data_NoOutliers!BYA21,2,99)/2),"")</f>
        <v/>
      </c>
      <c r="CKQ21" s="4" t="str">
        <f>IFERROR(IF(N(data_NoOutliers!BYB21),data_NoOutliers!BYB21,MID(data_NoOutliers!BYB21,2,99)/2),"")</f>
        <v/>
      </c>
      <c r="CKR21" s="4" t="str">
        <f>IFERROR(IF(N(data_NoOutliers!BYC21),data_NoOutliers!BYC21,MID(data_NoOutliers!BYC21,2,99)/2),"")</f>
        <v/>
      </c>
      <c r="CKS21" s="4" t="str">
        <f>IFERROR(IF(N(data_NoOutliers!BYD21),data_NoOutliers!BYD21,MID(data_NoOutliers!BYD21,2,99)/2),"")</f>
        <v/>
      </c>
      <c r="CKT21" s="4" t="str">
        <f>IFERROR(IF(N(data_NoOutliers!BYE21),data_NoOutliers!BYE21,MID(data_NoOutliers!BYE21,2,99)/2),"")</f>
        <v/>
      </c>
      <c r="CKU21" s="4" t="str">
        <f>IFERROR(IF(N(data_NoOutliers!BYF21),data_NoOutliers!BYF21,MID(data_NoOutliers!BYF21,2,99)/2),"")</f>
        <v/>
      </c>
      <c r="CKV21" s="4" t="str">
        <f>IFERROR(IF(N(data_NoOutliers!BYG21),data_NoOutliers!BYG21,MID(data_NoOutliers!BYG21,2,99)/2),"")</f>
        <v/>
      </c>
      <c r="CKW21" s="4" t="str">
        <f>IFERROR(IF(N(data_NoOutliers!BYH21),data_NoOutliers!BYH21,MID(data_NoOutliers!BYH21,2,99)/2),"")</f>
        <v/>
      </c>
      <c r="CKX21" s="4" t="str">
        <f>IFERROR(IF(N(data_NoOutliers!BYI21),data_NoOutliers!BYI21,MID(data_NoOutliers!BYI21,2,99)/2),"")</f>
        <v/>
      </c>
      <c r="CKY21" s="4" t="str">
        <f>IFERROR(IF(N(data_NoOutliers!BYJ21),data_NoOutliers!BYJ21,MID(data_NoOutliers!BYJ21,2,99)/2),"")</f>
        <v/>
      </c>
      <c r="CKZ21" s="4" t="str">
        <f>IFERROR(IF(N(data_NoOutliers!BYK21),data_NoOutliers!BYK21,MID(data_NoOutliers!BYK21,2,99)/2),"")</f>
        <v/>
      </c>
      <c r="CLA21" s="4" t="str">
        <f>IFERROR(IF(N(data_NoOutliers!BYL21),data_NoOutliers!BYL21,MID(data_NoOutliers!BYL21,2,99)/2),"")</f>
        <v/>
      </c>
      <c r="CLB21" s="4" t="str">
        <f>IFERROR(IF(N(data_NoOutliers!BYM21),data_NoOutliers!BYM21,MID(data_NoOutliers!BYM21,2,99)/2),"")</f>
        <v/>
      </c>
      <c r="CLC21" s="4" t="str">
        <f>IFERROR(IF(N(data_NoOutliers!BYN21),data_NoOutliers!BYN21,MID(data_NoOutliers!BYN21,2,99)/2),"")</f>
        <v/>
      </c>
      <c r="CLD21" s="4" t="str">
        <f>IFERROR(IF(N(data_NoOutliers!BYO21),data_NoOutliers!BYO21,MID(data_NoOutliers!BYO21,2,99)/2),"")</f>
        <v/>
      </c>
      <c r="CLE21" s="4" t="str">
        <f>IFERROR(IF(N(data_NoOutliers!BYP21),data_NoOutliers!BYP21,MID(data_NoOutliers!BYP21,2,99)/2),"")</f>
        <v/>
      </c>
      <c r="CLF21" s="4" t="str">
        <f>IFERROR(IF(N(data_NoOutliers!BYQ21),data_NoOutliers!BYQ21,MID(data_NoOutliers!BYQ21,2,99)/2),"")</f>
        <v/>
      </c>
      <c r="CLG21" s="4" t="str">
        <f>IFERROR(IF(N(data_NoOutliers!BYR21),data_NoOutliers!BYR21,MID(data_NoOutliers!BYR21,2,99)/2),"")</f>
        <v/>
      </c>
      <c r="CLH21" s="4" t="str">
        <f>IFERROR(IF(N(data_NoOutliers!BYS21),data_NoOutliers!BYS21,MID(data_NoOutliers!BYS21,2,99)/2),"")</f>
        <v/>
      </c>
      <c r="CLI21" s="4" t="str">
        <f>IFERROR(IF(N(data_NoOutliers!BYT21),data_NoOutliers!BYT21,MID(data_NoOutliers!BYT21,2,99)/2),"")</f>
        <v/>
      </c>
      <c r="CLJ21" s="4" t="str">
        <f>IFERROR(IF(N(data_NoOutliers!BYU21),data_NoOutliers!BYU21,MID(data_NoOutliers!BYU21,2,99)/2),"")</f>
        <v/>
      </c>
      <c r="CLK21" s="4" t="str">
        <f>IFERROR(IF(N(data_NoOutliers!BYV21),data_NoOutliers!BYV21,MID(data_NoOutliers!BYV21,2,99)/2),"")</f>
        <v/>
      </c>
      <c r="CLL21" s="4" t="str">
        <f>IFERROR(IF(N(data_NoOutliers!BYW21),data_NoOutliers!BYW21,MID(data_NoOutliers!BYW21,2,99)/2),"")</f>
        <v/>
      </c>
      <c r="CLM21" s="4" t="str">
        <f>IFERROR(IF(N(data_NoOutliers!BYX21),data_NoOutliers!BYX21,MID(data_NoOutliers!BYX21,2,99)/2),"")</f>
        <v/>
      </c>
      <c r="CLN21" s="4" t="str">
        <f>IFERROR(IF(N(data_NoOutliers!BYY21),data_NoOutliers!BYY21,MID(data_NoOutliers!BYY21,2,99)/2),"")</f>
        <v/>
      </c>
      <c r="CLO21" s="4" t="str">
        <f>IFERROR(IF(N(data_NoOutliers!BYZ21),data_NoOutliers!BYZ21,MID(data_NoOutliers!BYZ21,2,99)/2),"")</f>
        <v/>
      </c>
      <c r="CLP21" s="4" t="str">
        <f>IFERROR(IF(N(data_NoOutliers!BZA21),data_NoOutliers!BZA21,MID(data_NoOutliers!BZA21,2,99)/2),"")</f>
        <v/>
      </c>
      <c r="CLQ21" s="4" t="str">
        <f>IFERROR(IF(N(data_NoOutliers!BZB21),data_NoOutliers!BZB21,MID(data_NoOutliers!BZB21,2,99)/2),"")</f>
        <v/>
      </c>
      <c r="CLR21" s="4" t="str">
        <f>IFERROR(IF(N(data_NoOutliers!BZC21),data_NoOutliers!BZC21,MID(data_NoOutliers!BZC21,2,99)/2),"")</f>
        <v/>
      </c>
      <c r="CLS21" s="4" t="str">
        <f>IFERROR(IF(N(data_NoOutliers!BZD21),data_NoOutliers!BZD21,MID(data_NoOutliers!BZD21,2,99)/2),"")</f>
        <v/>
      </c>
      <c r="CLT21" s="4" t="str">
        <f>IFERROR(IF(N(data_NoOutliers!BZE21),data_NoOutliers!BZE21,MID(data_NoOutliers!BZE21,2,99)/2),"")</f>
        <v/>
      </c>
      <c r="CLU21" s="4" t="str">
        <f>IFERROR(IF(N(data_NoOutliers!BZF21),data_NoOutliers!BZF21,MID(data_NoOutliers!BZF21,2,99)/2),"")</f>
        <v/>
      </c>
      <c r="CLV21" s="4" t="str">
        <f>IFERROR(IF(N(data_NoOutliers!BZG21),data_NoOutliers!BZG21,MID(data_NoOutliers!BZG21,2,99)/2),"")</f>
        <v/>
      </c>
      <c r="CLW21" s="4" t="str">
        <f>IFERROR(IF(N(data_NoOutliers!BZH21),data_NoOutliers!BZH21,MID(data_NoOutliers!BZH21,2,99)/2),"")</f>
        <v/>
      </c>
      <c r="CLX21" s="4" t="str">
        <f>IFERROR(IF(N(data_NoOutliers!BZI21),data_NoOutliers!BZI21,MID(data_NoOutliers!BZI21,2,99)/2),"")</f>
        <v/>
      </c>
      <c r="CLY21" s="4" t="str">
        <f>IFERROR(IF(N(data_NoOutliers!BZJ21),data_NoOutliers!BZJ21,MID(data_NoOutliers!BZJ21,2,99)/2),"")</f>
        <v/>
      </c>
      <c r="CLZ21" s="4" t="str">
        <f>IFERROR(IF(N(data_NoOutliers!BZK21),data_NoOutliers!BZK21,MID(data_NoOutliers!BZK21,2,99)/2),"")</f>
        <v/>
      </c>
      <c r="CMA21" s="4" t="str">
        <f>IFERROR(IF(N(data_NoOutliers!BZL21),data_NoOutliers!BZL21,MID(data_NoOutliers!BZL21,2,99)/2),"")</f>
        <v/>
      </c>
      <c r="CMB21" s="4" t="str">
        <f>IFERROR(IF(N(data_NoOutliers!BZM21),data_NoOutliers!BZM21,MID(data_NoOutliers!BZM21,2,99)/2),"")</f>
        <v/>
      </c>
      <c r="CMC21" s="4" t="str">
        <f>IFERROR(IF(N(data_NoOutliers!BZN21),data_NoOutliers!BZN21,MID(data_NoOutliers!BZN21,2,99)/2),"")</f>
        <v/>
      </c>
      <c r="CMD21" s="4" t="str">
        <f>IFERROR(IF(N(data_NoOutliers!BZO21),data_NoOutliers!BZO21,MID(data_NoOutliers!BZO21,2,99)/2),"")</f>
        <v/>
      </c>
      <c r="CME21" s="4" t="str">
        <f>IFERROR(IF(N(data_NoOutliers!BZP21),data_NoOutliers!BZP21,MID(data_NoOutliers!BZP21,2,99)/2),"")</f>
        <v/>
      </c>
      <c r="CMF21" s="4" t="str">
        <f>IFERROR(IF(N(data_NoOutliers!BZQ21),data_NoOutliers!BZQ21,MID(data_NoOutliers!BZQ21,2,99)/2),"")</f>
        <v/>
      </c>
      <c r="CMG21" s="4" t="str">
        <f>IFERROR(IF(N(data_NoOutliers!BZR21),data_NoOutliers!BZR21,MID(data_NoOutliers!BZR21,2,99)/2),"")</f>
        <v/>
      </c>
      <c r="CMH21" s="4" t="str">
        <f>IFERROR(IF(N(data_NoOutliers!BZS21),data_NoOutliers!BZS21,MID(data_NoOutliers!BZS21,2,99)/2),"")</f>
        <v/>
      </c>
      <c r="CMI21" s="4" t="str">
        <f>IFERROR(IF(N(data_NoOutliers!BZT21),data_NoOutliers!BZT21,MID(data_NoOutliers!BZT21,2,99)/2),"")</f>
        <v/>
      </c>
      <c r="CMJ21" s="4" t="str">
        <f>IFERROR(IF(N(data_NoOutliers!BZU21),data_NoOutliers!BZU21,MID(data_NoOutliers!BZU21,2,99)/2),"")</f>
        <v/>
      </c>
      <c r="CMK21" s="4" t="str">
        <f>IFERROR(IF(N(data_NoOutliers!BZV21),data_NoOutliers!BZV21,MID(data_NoOutliers!BZV21,2,99)/2),"")</f>
        <v/>
      </c>
      <c r="CML21" s="4" t="str">
        <f>IFERROR(IF(N(data_NoOutliers!BZW21),data_NoOutliers!BZW21,MID(data_NoOutliers!BZW21,2,99)/2),"")</f>
        <v/>
      </c>
      <c r="CMM21" s="4" t="str">
        <f>IFERROR(IF(N(data_NoOutliers!BZX21),data_NoOutliers!BZX21,MID(data_NoOutliers!BZX21,2,99)/2),"")</f>
        <v/>
      </c>
      <c r="CMN21" s="4" t="str">
        <f>IFERROR(IF(N(data_NoOutliers!BZY21),data_NoOutliers!BZY21,MID(data_NoOutliers!BZY21,2,99)/2),"")</f>
        <v/>
      </c>
      <c r="CMO21" s="4" t="str">
        <f>IFERROR(IF(N(data_NoOutliers!BZZ21),data_NoOutliers!BZZ21,MID(data_NoOutliers!BZZ21,2,99)/2),"")</f>
        <v/>
      </c>
      <c r="CMP21" s="4" t="str">
        <f>IFERROR(IF(N(data_NoOutliers!CAA21),data_NoOutliers!CAA21,MID(data_NoOutliers!CAA21,2,99)/2),"")</f>
        <v/>
      </c>
      <c r="CMQ21" s="4" t="str">
        <f>IFERROR(IF(N(data_NoOutliers!CAB21),data_NoOutliers!CAB21,MID(data_NoOutliers!CAB21,2,99)/2),"")</f>
        <v/>
      </c>
      <c r="CMR21" s="4" t="str">
        <f>IFERROR(IF(N(data_NoOutliers!CAC21),data_NoOutliers!CAC21,MID(data_NoOutliers!CAC21,2,99)/2),"")</f>
        <v/>
      </c>
      <c r="CMS21" s="4" t="str">
        <f>IFERROR(IF(N(data_NoOutliers!CAD21),data_NoOutliers!CAD21,MID(data_NoOutliers!CAD21,2,99)/2),"")</f>
        <v/>
      </c>
      <c r="CMT21" s="4" t="str">
        <f>IFERROR(IF(N(data_NoOutliers!CAE21),data_NoOutliers!CAE21,MID(data_NoOutliers!CAE21,2,99)/2),"")</f>
        <v/>
      </c>
      <c r="CMU21" s="4" t="str">
        <f>IFERROR(IF(N(data_NoOutliers!CAF21),data_NoOutliers!CAF21,MID(data_NoOutliers!CAF21,2,99)/2),"")</f>
        <v/>
      </c>
      <c r="CMV21" s="4" t="str">
        <f>IFERROR(IF(N(data_NoOutliers!CAG21),data_NoOutliers!CAG21,MID(data_NoOutliers!CAG21,2,99)/2),"")</f>
        <v/>
      </c>
      <c r="CMW21" s="4" t="str">
        <f>IFERROR(IF(N(data_NoOutliers!CAH21),data_NoOutliers!CAH21,MID(data_NoOutliers!CAH21,2,99)/2),"")</f>
        <v/>
      </c>
      <c r="CMX21" s="4" t="str">
        <f>IFERROR(IF(N(data_NoOutliers!CAI21),data_NoOutliers!CAI21,MID(data_NoOutliers!CAI21,2,99)/2),"")</f>
        <v/>
      </c>
      <c r="CMY21" s="4" t="str">
        <f>IFERROR(IF(N(data_NoOutliers!CAJ21),data_NoOutliers!CAJ21,MID(data_NoOutliers!CAJ21,2,99)/2),"")</f>
        <v/>
      </c>
      <c r="CMZ21" s="4" t="str">
        <f>IFERROR(IF(N(data_NoOutliers!CAK21),data_NoOutliers!CAK21,MID(data_NoOutliers!CAK21,2,99)/2),"")</f>
        <v/>
      </c>
      <c r="CNA21" s="4" t="str">
        <f>IFERROR(IF(N(data_NoOutliers!CAL21),data_NoOutliers!CAL21,MID(data_NoOutliers!CAL21,2,99)/2),"")</f>
        <v/>
      </c>
      <c r="CNB21" s="4" t="str">
        <f>IFERROR(IF(N(data_NoOutliers!CAM21),data_NoOutliers!CAM21,MID(data_NoOutliers!CAM21,2,99)/2),"")</f>
        <v/>
      </c>
      <c r="CNC21" s="4" t="str">
        <f>IFERROR(IF(N(data_NoOutliers!CAN21),data_NoOutliers!CAN21,MID(data_NoOutliers!CAN21,2,99)/2),"")</f>
        <v/>
      </c>
      <c r="CND21" s="4" t="str">
        <f>IFERROR(IF(N(data_NoOutliers!CAO21),data_NoOutliers!CAO21,MID(data_NoOutliers!CAO21,2,99)/2),"")</f>
        <v/>
      </c>
      <c r="CNE21" s="4" t="str">
        <f>IFERROR(IF(N(data_NoOutliers!CAP21),data_NoOutliers!CAP21,MID(data_NoOutliers!CAP21,2,99)/2),"")</f>
        <v/>
      </c>
      <c r="CNF21" s="4" t="str">
        <f>IFERROR(IF(N(data_NoOutliers!CAQ21),data_NoOutliers!CAQ21,MID(data_NoOutliers!CAQ21,2,99)/2),"")</f>
        <v/>
      </c>
      <c r="CNG21" s="4" t="str">
        <f>IFERROR(IF(N(data_NoOutliers!CAR21),data_NoOutliers!CAR21,MID(data_NoOutliers!CAR21,2,99)/2),"")</f>
        <v/>
      </c>
      <c r="CNH21" s="4" t="str">
        <f>IFERROR(IF(N(data_NoOutliers!CAS21),data_NoOutliers!CAS21,MID(data_NoOutliers!CAS21,2,99)/2),"")</f>
        <v/>
      </c>
      <c r="CNI21" s="4" t="str">
        <f>IFERROR(IF(N(data_NoOutliers!CAT21),data_NoOutliers!CAT21,MID(data_NoOutliers!CAT21,2,99)/2),"")</f>
        <v/>
      </c>
      <c r="CNJ21" s="4" t="str">
        <f>IFERROR(IF(N(data_NoOutliers!CAU21),data_NoOutliers!CAU21,MID(data_NoOutliers!CAU21,2,99)/2),"")</f>
        <v/>
      </c>
      <c r="CNK21" s="4" t="str">
        <f>IFERROR(IF(N(data_NoOutliers!CAV21),data_NoOutliers!CAV21,MID(data_NoOutliers!CAV21,2,99)/2),"")</f>
        <v/>
      </c>
      <c r="CNL21" s="4" t="str">
        <f>IFERROR(IF(N(data_NoOutliers!CAW21),data_NoOutliers!CAW21,MID(data_NoOutliers!CAW21,2,99)/2),"")</f>
        <v/>
      </c>
      <c r="CNM21" s="4" t="str">
        <f>IFERROR(IF(N(data_NoOutliers!CAX21),data_NoOutliers!CAX21,MID(data_NoOutliers!CAX21,2,99)/2),"")</f>
        <v/>
      </c>
      <c r="CNN21" s="4" t="str">
        <f>IFERROR(IF(N(data_NoOutliers!CAY21),data_NoOutliers!CAY21,MID(data_NoOutliers!CAY21,2,99)/2),"")</f>
        <v/>
      </c>
      <c r="CNO21" s="4" t="str">
        <f>IFERROR(IF(N(data_NoOutliers!CAZ21),data_NoOutliers!CAZ21,MID(data_NoOutliers!CAZ21,2,99)/2),"")</f>
        <v/>
      </c>
      <c r="CNP21" s="4" t="str">
        <f>IFERROR(IF(N(data_NoOutliers!CBA21),data_NoOutliers!CBA21,MID(data_NoOutliers!CBA21,2,99)/2),"")</f>
        <v/>
      </c>
      <c r="CNQ21" s="4" t="str">
        <f>IFERROR(IF(N(data_NoOutliers!CBB21),data_NoOutliers!CBB21,MID(data_NoOutliers!CBB21,2,99)/2),"")</f>
        <v/>
      </c>
      <c r="CNR21" s="4" t="str">
        <f>IFERROR(IF(N(data_NoOutliers!CBC21),data_NoOutliers!CBC21,MID(data_NoOutliers!CBC21,2,99)/2),"")</f>
        <v/>
      </c>
      <c r="CNS21" s="4" t="str">
        <f>IFERROR(IF(N(data_NoOutliers!CBD21),data_NoOutliers!CBD21,MID(data_NoOutliers!CBD21,2,99)/2),"")</f>
        <v/>
      </c>
      <c r="CNT21" s="4" t="str">
        <f>IFERROR(IF(N(data_NoOutliers!CBE21),data_NoOutliers!CBE21,MID(data_NoOutliers!CBE21,2,99)/2),"")</f>
        <v/>
      </c>
      <c r="CNU21" s="4" t="str">
        <f>IFERROR(IF(N(data_NoOutliers!CBF21),data_NoOutliers!CBF21,MID(data_NoOutliers!CBF21,2,99)/2),"")</f>
        <v/>
      </c>
      <c r="CNV21" s="4" t="str">
        <f>IFERROR(IF(N(data_NoOutliers!CBG21),data_NoOutliers!CBG21,MID(data_NoOutliers!CBG21,2,99)/2),"")</f>
        <v/>
      </c>
      <c r="CNW21" s="4" t="str">
        <f>IFERROR(IF(N(data_NoOutliers!CBH21),data_NoOutliers!CBH21,MID(data_NoOutliers!CBH21,2,99)/2),"")</f>
        <v/>
      </c>
      <c r="CNX21" s="4" t="str">
        <f>IFERROR(IF(N(data_NoOutliers!CBI21),data_NoOutliers!CBI21,MID(data_NoOutliers!CBI21,2,99)/2),"")</f>
        <v/>
      </c>
      <c r="CNY21" s="4" t="str">
        <f>IFERROR(IF(N(data_NoOutliers!CBJ21),data_NoOutliers!CBJ21,MID(data_NoOutliers!CBJ21,2,99)/2),"")</f>
        <v/>
      </c>
      <c r="CNZ21" s="4" t="str">
        <f>IFERROR(IF(N(data_NoOutliers!CBK21),data_NoOutliers!CBK21,MID(data_NoOutliers!CBK21,2,99)/2),"")</f>
        <v/>
      </c>
      <c r="COA21" s="4" t="str">
        <f>IFERROR(IF(N(data_NoOutliers!CBL21),data_NoOutliers!CBL21,MID(data_NoOutliers!CBL21,2,99)/2),"")</f>
        <v/>
      </c>
      <c r="COB21" s="4" t="str">
        <f>IFERROR(IF(N(data_NoOutliers!CBM21),data_NoOutliers!CBM21,MID(data_NoOutliers!CBM21,2,99)/2),"")</f>
        <v/>
      </c>
      <c r="COC21" s="4" t="str">
        <f>IFERROR(IF(N(data_NoOutliers!CBN21),data_NoOutliers!CBN21,MID(data_NoOutliers!CBN21,2,99)/2),"")</f>
        <v/>
      </c>
      <c r="COD21" s="4" t="str">
        <f>IFERROR(IF(N(data_NoOutliers!CBO21),data_NoOutliers!CBO21,MID(data_NoOutliers!CBO21,2,99)/2),"")</f>
        <v/>
      </c>
      <c r="COE21" s="4" t="str">
        <f>IFERROR(IF(N(data_NoOutliers!CBP21),data_NoOutliers!CBP21,MID(data_NoOutliers!CBP21,2,99)/2),"")</f>
        <v/>
      </c>
      <c r="COF21" s="4" t="str">
        <f>IFERROR(IF(N(data_NoOutliers!CBQ21),data_NoOutliers!CBQ21,MID(data_NoOutliers!CBQ21,2,99)/2),"")</f>
        <v/>
      </c>
      <c r="COG21" s="4" t="str">
        <f>IFERROR(IF(N(data_NoOutliers!CBR21),data_NoOutliers!CBR21,MID(data_NoOutliers!CBR21,2,99)/2),"")</f>
        <v/>
      </c>
      <c r="COH21" s="4" t="str">
        <f>IFERROR(IF(N(data_NoOutliers!CBS21),data_NoOutliers!CBS21,MID(data_NoOutliers!CBS21,2,99)/2),"")</f>
        <v/>
      </c>
      <c r="COI21" s="4" t="str">
        <f>IFERROR(IF(N(data_NoOutliers!CBT21),data_NoOutliers!CBT21,MID(data_NoOutliers!CBT21,2,99)/2),"")</f>
        <v/>
      </c>
      <c r="COJ21" s="4" t="str">
        <f>IFERROR(IF(N(data_NoOutliers!CBU21),data_NoOutliers!CBU21,MID(data_NoOutliers!CBU21,2,99)/2),"")</f>
        <v/>
      </c>
      <c r="COK21" s="4" t="str">
        <f>IFERROR(IF(N(data_NoOutliers!CBV21),data_NoOutliers!CBV21,MID(data_NoOutliers!CBV21,2,99)/2),"")</f>
        <v/>
      </c>
      <c r="COL21" s="4" t="str">
        <f>IFERROR(IF(N(data_NoOutliers!CBW21),data_NoOutliers!CBW21,MID(data_NoOutliers!CBW21,2,99)/2),"")</f>
        <v/>
      </c>
      <c r="COM21" s="4" t="str">
        <f>IFERROR(IF(N(data_NoOutliers!CBX21),data_NoOutliers!CBX21,MID(data_NoOutliers!CBX21,2,99)/2),"")</f>
        <v/>
      </c>
      <c r="CON21" s="4" t="str">
        <f>IFERROR(IF(N(data_NoOutliers!CBY21),data_NoOutliers!CBY21,MID(data_NoOutliers!CBY21,2,99)/2),"")</f>
        <v/>
      </c>
      <c r="COO21" s="4" t="str">
        <f>IFERROR(IF(N(data_NoOutliers!CBZ21),data_NoOutliers!CBZ21,MID(data_NoOutliers!CBZ21,2,99)/2),"")</f>
        <v/>
      </c>
      <c r="COP21" s="4" t="str">
        <f>IFERROR(IF(N(data_NoOutliers!CCA21),data_NoOutliers!CCA21,MID(data_NoOutliers!CCA21,2,99)/2),"")</f>
        <v/>
      </c>
      <c r="COQ21" s="4" t="str">
        <f>IFERROR(IF(N(data_NoOutliers!CCB21),data_NoOutliers!CCB21,MID(data_NoOutliers!CCB21,2,99)/2),"")</f>
        <v/>
      </c>
      <c r="COR21" s="4" t="str">
        <f>IFERROR(IF(N(data_NoOutliers!CCC21),data_NoOutliers!CCC21,MID(data_NoOutliers!CCC21,2,99)/2),"")</f>
        <v/>
      </c>
      <c r="COS21" s="4" t="str">
        <f>IFERROR(IF(N(data_NoOutliers!CCD21),data_NoOutliers!CCD21,MID(data_NoOutliers!CCD21,2,99)/2),"")</f>
        <v/>
      </c>
      <c r="COT21" s="4" t="str">
        <f>IFERROR(IF(N(data_NoOutliers!CCE21),data_NoOutliers!CCE21,MID(data_NoOutliers!CCE21,2,99)/2),"")</f>
        <v/>
      </c>
      <c r="COU21" s="4" t="str">
        <f>IFERROR(IF(N(data_NoOutliers!CCF21),data_NoOutliers!CCF21,MID(data_NoOutliers!CCF21,2,99)/2),"")</f>
        <v/>
      </c>
      <c r="COV21" s="4" t="str">
        <f>IFERROR(IF(N(data_NoOutliers!CCG21),data_NoOutliers!CCG21,MID(data_NoOutliers!CCG21,2,99)/2),"")</f>
        <v/>
      </c>
      <c r="COW21" s="4" t="str">
        <f>IFERROR(IF(N(data_NoOutliers!CCH21),data_NoOutliers!CCH21,MID(data_NoOutliers!CCH21,2,99)/2),"")</f>
        <v/>
      </c>
      <c r="COX21" s="4" t="str">
        <f>IFERROR(IF(N(data_NoOutliers!CCI21),data_NoOutliers!CCI21,MID(data_NoOutliers!CCI21,2,99)/2),"")</f>
        <v/>
      </c>
      <c r="COY21" s="4" t="str">
        <f>IFERROR(IF(N(data_NoOutliers!CCJ21),data_NoOutliers!CCJ21,MID(data_NoOutliers!CCJ21,2,99)/2),"")</f>
        <v/>
      </c>
      <c r="COZ21" s="4" t="str">
        <f>IFERROR(IF(N(data_NoOutliers!CCK21),data_NoOutliers!CCK21,MID(data_NoOutliers!CCK21,2,99)/2),"")</f>
        <v/>
      </c>
      <c r="CPA21" s="4" t="str">
        <f>IFERROR(IF(N(data_NoOutliers!CCL21),data_NoOutliers!CCL21,MID(data_NoOutliers!CCL21,2,99)/2),"")</f>
        <v/>
      </c>
      <c r="CPB21" s="4" t="str">
        <f>IFERROR(IF(N(data_NoOutliers!CCM21),data_NoOutliers!CCM21,MID(data_NoOutliers!CCM21,2,99)/2),"")</f>
        <v/>
      </c>
      <c r="CPC21" s="4" t="str">
        <f>IFERROR(IF(N(data_NoOutliers!CCN21),data_NoOutliers!CCN21,MID(data_NoOutliers!CCN21,2,99)/2),"")</f>
        <v/>
      </c>
      <c r="CPD21" s="4" t="str">
        <f>IFERROR(IF(N(data_NoOutliers!CCO21),data_NoOutliers!CCO21,MID(data_NoOutliers!CCO21,2,99)/2),"")</f>
        <v/>
      </c>
      <c r="CPE21" s="4" t="str">
        <f>IFERROR(IF(N(data_NoOutliers!CCP21),data_NoOutliers!CCP21,MID(data_NoOutliers!CCP21,2,99)/2),"")</f>
        <v/>
      </c>
      <c r="CPF21" s="4" t="str">
        <f>IFERROR(IF(N(data_NoOutliers!CCQ21),data_NoOutliers!CCQ21,MID(data_NoOutliers!CCQ21,2,99)/2),"")</f>
        <v/>
      </c>
      <c r="CPG21" s="4" t="str">
        <f>IFERROR(IF(N(data_NoOutliers!CCR21),data_NoOutliers!CCR21,MID(data_NoOutliers!CCR21,2,99)/2),"")</f>
        <v/>
      </c>
      <c r="CPH21" s="4" t="str">
        <f>IFERROR(IF(N(data_NoOutliers!CCS21),data_NoOutliers!CCS21,MID(data_NoOutliers!CCS21,2,99)/2),"")</f>
        <v/>
      </c>
      <c r="CPI21" s="4" t="str">
        <f>IFERROR(IF(N(data_NoOutliers!CCT21),data_NoOutliers!CCT21,MID(data_NoOutliers!CCT21,2,99)/2),"")</f>
        <v/>
      </c>
      <c r="CPJ21" s="4" t="str">
        <f>IFERROR(IF(N(data_NoOutliers!CCU21),data_NoOutliers!CCU21,MID(data_NoOutliers!CCU21,2,99)/2),"")</f>
        <v/>
      </c>
    </row>
    <row r="22" spans="1:2454" x14ac:dyDescent="0.25">
      <c r="A22" s="1" t="s">
        <v>34</v>
      </c>
      <c r="B22" s="24" t="s">
        <v>155</v>
      </c>
      <c r="C22" s="87">
        <v>0.01</v>
      </c>
      <c r="D22" s="126">
        <f t="shared" si="0"/>
        <v>5.0000000000000036E-3</v>
      </c>
      <c r="E22" s="135" t="s">
        <v>5</v>
      </c>
      <c r="F22" s="130" cm="1">
        <f t="array" ref="F22">2*_xlfn.STDEV.S(IF(ISNUMBER(SEARCH("*Intake*",$AP$4:$XFD$4)),$AP22:$XFD22))</f>
        <v>6.9742065691348254E-18</v>
      </c>
      <c r="G22" s="127">
        <f t="shared" si="1"/>
        <v>5.0000000000000027E-3</v>
      </c>
      <c r="H22" s="127" t="s">
        <v>5</v>
      </c>
      <c r="I22" s="131" cm="1">
        <f t="array" ref="I22">2*_xlfn.STDEV.S(IF($AP$4:$XFD$4="Harbour mode: Intake seawater ",AP22:XFD22))</f>
        <v>5.2549440246886644E-18</v>
      </c>
      <c r="J22" s="127">
        <f t="shared" si="2"/>
        <v>5.0000000000000027E-3</v>
      </c>
      <c r="K22" s="127" t="s">
        <v>5</v>
      </c>
      <c r="L22" s="129" cm="1">
        <f t="array" ref="L22">2*_xlfn.STDEV.S(IF($AP$4:$XFD$4="Transit, full speed: Intake seawater ",AP22:XFD22))</f>
        <v>5.2604333649764412E-18</v>
      </c>
      <c r="M22" s="136">
        <f t="shared" si="3"/>
        <v>8.7034482758620389E-3</v>
      </c>
      <c r="N22" s="243" t="s">
        <v>5</v>
      </c>
      <c r="O22" s="236" cm="1">
        <f t="array" ref="O22">2*_xlfn.STDEV.S(IF(ISNUMBER(SEARCH("*before cleaning*",$AP$4:$XFD$4)),AP22:XFD22))</f>
        <v>4.3469097668427381E-2</v>
      </c>
      <c r="P22" s="245">
        <f t="shared" si="4"/>
        <v>3.7034482758620691E-3</v>
      </c>
      <c r="Q22" s="245">
        <f t="shared" si="5"/>
        <v>0.30027020206628424</v>
      </c>
      <c r="R22" s="136">
        <f t="shared" si="6"/>
        <v>1.0505376344086026E-2</v>
      </c>
      <c r="S22" s="243" t="s">
        <v>5</v>
      </c>
      <c r="T22" s="236" cm="1">
        <f t="array" ref="T22">2*_xlfn.STDEV.S(IF(ISNUMBER(SEARCH("*Transit, full speed: After*",$AP$4:$XFD$4)),AP22:XFD22))</f>
        <v>5.3908637410630011E-2</v>
      </c>
      <c r="U22" s="727">
        <f>(Z22*'Sampling information'!$O$62)+(AJ22*'Sampling information'!$V$62)</f>
        <v>0.54517944033059995</v>
      </c>
      <c r="V22" s="246">
        <f t="shared" si="7"/>
        <v>1.3695652173913046E-2</v>
      </c>
      <c r="W22" s="247" t="s">
        <v>5</v>
      </c>
      <c r="X22" s="248" cm="1">
        <f t="array" ref="X22">2*_xlfn.STDEV.S(IF(ISNUMBER(SEARCH("*ME scrubber*",$AP$4:$XFD$4)),AP22:XFD22))</f>
        <v>7.4799726161373217E-2</v>
      </c>
      <c r="Y22" s="249">
        <f t="shared" si="8"/>
        <v>8.6956521739130436E-3</v>
      </c>
      <c r="Z22" s="331">
        <f t="shared" si="9"/>
        <v>0.6075117737190413</v>
      </c>
      <c r="AA22" s="255">
        <f t="shared" si="10"/>
        <v>6.3838383838383875E-3</v>
      </c>
      <c r="AB22" s="253" t="s">
        <v>5</v>
      </c>
      <c r="AC22" s="254" cm="1">
        <f t="array" ref="AC22">2*_xlfn.STDEV.S(IF(ISNUMBER(SEARCH("*After AE scrubber*",$AP$4:$XFD$4)),AP22:XFD22))</f>
        <v>1.1782751387591998E-2</v>
      </c>
      <c r="AD22" s="118">
        <f t="shared" si="11"/>
        <v>1.3838383838383839E-3</v>
      </c>
      <c r="AE22" s="251">
        <f t="shared" si="12"/>
        <v>0.15751149200540715</v>
      </c>
      <c r="AF22" s="253">
        <f t="shared" si="13"/>
        <v>7.3829787234042585E-3</v>
      </c>
      <c r="AG22" s="253" t="s">
        <v>5</v>
      </c>
      <c r="AH22" s="254" cm="1">
        <f t="array" ref="AH22">2*_xlfn.STDEV.S(IF($AP$4:$XFD$4="Transit, full speed: After AE scrubber, but before cleaning ",AP22:XFD22))</f>
        <v>1.6073489875591984E-2</v>
      </c>
      <c r="AI22" s="118">
        <f t="shared" si="14"/>
        <v>2.3829787234042549E-3</v>
      </c>
      <c r="AJ22" s="251">
        <f t="shared" si="15"/>
        <v>0.27104360287765783</v>
      </c>
      <c r="AK22" s="255">
        <f t="shared" si="16"/>
        <v>5.4807692307692344E-3</v>
      </c>
      <c r="AL22" s="253" t="s">
        <v>5</v>
      </c>
      <c r="AM22" s="256" cm="1">
        <f t="array" ref="AM22">2*_xlfn.STDEV.S(IF($AP$4:$XFD$4="Harbour mode: After AE scrubber, but before cleaning ",AP22:XFD22))</f>
        <v>5.1714204763865096E-3</v>
      </c>
      <c r="AN22" s="252">
        <f t="shared" si="17"/>
        <v>4.8076923076923074E-4</v>
      </c>
      <c r="AO22" s="251">
        <f t="shared" si="18"/>
        <v>5.4895930255488258E-2</v>
      </c>
      <c r="AP22" s="303">
        <f>IF(N(data_NoOutliers!G22),data_NoOutliers!G22,"")</f>
        <v>5.0000000000000001E-3</v>
      </c>
      <c r="AQ22" s="303">
        <f>IF(N(data_NoOutliers!H22),data_NoOutliers!H22,"")</f>
        <v>5.0000000000000001E-3</v>
      </c>
      <c r="AR22" s="292">
        <f t="shared" si="21"/>
        <v>0</v>
      </c>
      <c r="AS22" s="304">
        <f t="shared" si="22"/>
        <v>0</v>
      </c>
      <c r="AT22" s="303">
        <f>IF(N(data_NoOutliers!I22),data_NoOutliers!I22,"")</f>
        <v>5.0000000000000001E-3</v>
      </c>
      <c r="AU22" s="303">
        <f>IF(N(data_NoOutliers!J22),data_NoOutliers!J22,"")</f>
        <v>1.7999999999999999E-2</v>
      </c>
      <c r="AV22" s="292">
        <f t="shared" si="23"/>
        <v>1.2999999999999998E-2</v>
      </c>
      <c r="AW22" s="304">
        <f t="shared" si="24"/>
        <v>0.67091954022988498</v>
      </c>
      <c r="AX22" s="303">
        <f>IF(N(data_NoOutliers!K22),data_NoOutliers!K22,"")</f>
        <v>5.0000000000000001E-3</v>
      </c>
      <c r="AY22" s="292">
        <f t="shared" si="25"/>
        <v>0</v>
      </c>
      <c r="AZ22" s="304">
        <f t="shared" si="26"/>
        <v>0</v>
      </c>
      <c r="BA22" s="303">
        <f>IF(N(data_NoOutliers!L22),data_NoOutliers!L22,"")</f>
        <v>5.0000000000000001E-3</v>
      </c>
      <c r="BB22" s="303">
        <f>IF(N(data_NoOutliers!M22),data_NoOutliers!M22,"")</f>
        <v>5.0000000000000001E-3</v>
      </c>
      <c r="BC22" s="127">
        <f t="shared" si="27"/>
        <v>0</v>
      </c>
      <c r="BD22" s="305">
        <f t="shared" si="28"/>
        <v>0</v>
      </c>
      <c r="BE22" s="303">
        <f>IF(N(data_NoOutliers!N22),data_NoOutliers!N22,"")</f>
        <v>5.0000000000000001E-3</v>
      </c>
      <c r="BF22" s="303">
        <f>IF(N(data_NoOutliers!O22),data_NoOutliers!O22,"")</f>
        <v>5.0000000000000001E-3</v>
      </c>
      <c r="BG22" s="127">
        <f t="shared" si="29"/>
        <v>0</v>
      </c>
      <c r="BH22" s="305">
        <f t="shared" si="30"/>
        <v>0</v>
      </c>
      <c r="BI22" s="303">
        <f>IF(N(data_NoOutliers!P22),data_NoOutliers!P22,"")</f>
        <v>5.0000000000000001E-3</v>
      </c>
      <c r="BJ22" s="127">
        <f t="shared" si="31"/>
        <v>0</v>
      </c>
      <c r="BK22" s="305">
        <f t="shared" si="32"/>
        <v>0</v>
      </c>
      <c r="BL22" s="303">
        <f>IF(N(data_NoOutliers!Q22),data_NoOutliers!Q22,"")</f>
        <v>5.0000000000000001E-3</v>
      </c>
      <c r="BM22" s="303">
        <f>IF(N(data_NoOutliers!R22),data_NoOutliers!R22,"")</f>
        <v>5.0000000000000001E-3</v>
      </c>
      <c r="BN22" s="118">
        <f t="shared" si="33"/>
        <v>0</v>
      </c>
      <c r="BO22" s="306">
        <f t="shared" si="34"/>
        <v>0</v>
      </c>
      <c r="BP22" s="303">
        <f>IF(N(data_NoOutliers!S22),data_NoOutliers!S22,"")</f>
        <v>5.0000000000000001E-3</v>
      </c>
      <c r="BQ22" s="303">
        <f>IF(N(data_NoOutliers!T22),data_NoOutliers!T22,"")</f>
        <v>5.0000000000000001E-3</v>
      </c>
      <c r="BR22" s="118">
        <f t="shared" si="35"/>
        <v>0</v>
      </c>
      <c r="BS22" s="306">
        <f t="shared" si="36"/>
        <v>0</v>
      </c>
      <c r="BT22" s="303">
        <f>IF(N(data_NoOutliers!U22),data_NoOutliers!U22,"")</f>
        <v>5.0000000000000001E-3</v>
      </c>
      <c r="BU22" s="118">
        <f t="shared" si="37"/>
        <v>0</v>
      </c>
      <c r="BV22" s="306">
        <f t="shared" si="38"/>
        <v>0</v>
      </c>
      <c r="BW22" s="303">
        <f>IF(N(data_NoOutliers!V22),data_NoOutliers!V22,"")</f>
        <v>5.0000000000000001E-3</v>
      </c>
      <c r="BX22" s="303">
        <f>IF(N(data_NoOutliers!W22),data_NoOutliers!W22,"")</f>
        <v>5.0000000000000001E-3</v>
      </c>
      <c r="BY22" s="307">
        <f t="shared" si="39"/>
        <v>0</v>
      </c>
      <c r="BZ22" s="308">
        <f t="shared" si="40"/>
        <v>0</v>
      </c>
      <c r="CA22" s="303">
        <f>IF(N(data_NoOutliers!X22),data_NoOutliers!X22,"")</f>
        <v>2.3E-2</v>
      </c>
      <c r="CB22" s="307">
        <f t="shared" si="41"/>
        <v>1.7999999999999999E-2</v>
      </c>
      <c r="CC22" s="308">
        <f t="shared" si="42"/>
        <v>3.4782954545454543</v>
      </c>
      <c r="CD22" s="303">
        <f>IF(N(data_NoOutliers!Y22),data_NoOutliers!Y22,"")</f>
        <v>5.0000000000000001E-3</v>
      </c>
      <c r="CE22" s="303">
        <f>IF(N(data_NoOutliers!Z22),data_NoOutliers!Z22,"")</f>
        <v>5.0000000000000001E-3</v>
      </c>
      <c r="CF22" s="292">
        <f t="shared" si="43"/>
        <v>0</v>
      </c>
      <c r="CG22" s="304">
        <f t="shared" si="44"/>
        <v>0</v>
      </c>
      <c r="CH22" s="303">
        <f>IF(N(data_NoOutliers!AA22),data_NoOutliers!AA22,"")</f>
        <v>5.0000000000000001E-3</v>
      </c>
      <c r="CI22" s="303">
        <f>IF(N(data_NoOutliers!AB22),data_NoOutliers!AB22,"")</f>
        <v>5.0000000000000001E-3</v>
      </c>
      <c r="CJ22" s="292">
        <f t="shared" si="45"/>
        <v>0</v>
      </c>
      <c r="CK22" s="304">
        <f t="shared" si="46"/>
        <v>0</v>
      </c>
      <c r="CL22" s="303">
        <f>IF(N(data_NoOutliers!AC22),data_NoOutliers!AC22,"")</f>
        <v>5.0000000000000001E-3</v>
      </c>
      <c r="CM22" s="292">
        <f t="shared" si="47"/>
        <v>0</v>
      </c>
      <c r="CN22" s="304">
        <f t="shared" si="48"/>
        <v>0</v>
      </c>
      <c r="CO22" s="303">
        <f>IF(N(data_NoOutliers!AD22),data_NoOutliers!AD22,"")</f>
        <v>5.0000000000000001E-3</v>
      </c>
      <c r="CP22" s="303">
        <f>IF(N(data_NoOutliers!AE22),data_NoOutliers!AE22,"")</f>
        <v>5.0000000000000001E-3</v>
      </c>
      <c r="CQ22" s="118">
        <f t="shared" si="49"/>
        <v>0</v>
      </c>
      <c r="CR22" s="306">
        <f t="shared" si="50"/>
        <v>0</v>
      </c>
      <c r="CS22" s="303">
        <f>IF(N(data_NoOutliers!AF22),data_NoOutliers!AF22,"")</f>
        <v>5.0000000000000001E-3</v>
      </c>
      <c r="CT22" s="303">
        <f>IF(N(data_NoOutliers!AG22),data_NoOutliers!AG22,"")</f>
        <v>5.0000000000000001E-3</v>
      </c>
      <c r="CU22" s="118">
        <f t="shared" si="51"/>
        <v>0</v>
      </c>
      <c r="CV22" s="306">
        <f t="shared" si="52"/>
        <v>0</v>
      </c>
      <c r="CW22" s="303">
        <f>IF(N(data_NoOutliers!AH22),data_NoOutliers!AH22,"")</f>
        <v>5.0000000000000001E-3</v>
      </c>
      <c r="CX22" s="118">
        <f t="shared" si="53"/>
        <v>0</v>
      </c>
      <c r="CY22" s="306">
        <f t="shared" si="54"/>
        <v>0</v>
      </c>
      <c r="CZ22" s="303">
        <f>IF(N(data_NoOutliers!AI22),data_NoOutliers!AI22,"")</f>
        <v>5.0000000000000001E-3</v>
      </c>
      <c r="DA22" s="303">
        <f>IF(N(data_NoOutliers!AJ22),data_NoOutliers!AJ22,"")</f>
        <v>5.0000000000000001E-3</v>
      </c>
      <c r="DB22" s="307">
        <f t="shared" si="55"/>
        <v>0</v>
      </c>
      <c r="DC22" s="308">
        <f t="shared" si="56"/>
        <v>0</v>
      </c>
      <c r="DD22" s="303">
        <f>IF(N(data_NoOutliers!AK22),data_NoOutliers!AK22,"")</f>
        <v>5.0000000000000001E-3</v>
      </c>
      <c r="DE22" s="303">
        <f>IF(N(data_NoOutliers!AL22),data_NoOutliers!AL22,"")</f>
        <v>5.0000000000000001E-3</v>
      </c>
      <c r="DF22" s="307">
        <f t="shared" si="57"/>
        <v>0</v>
      </c>
      <c r="DG22" s="307">
        <f t="shared" si="58"/>
        <v>0</v>
      </c>
      <c r="DH22" s="303">
        <f>IF(N(data_NoOutliers!AM22),data_NoOutliers!AM22,"")</f>
        <v>5.0000000000000001E-3</v>
      </c>
      <c r="DI22" s="307">
        <f t="shared" si="59"/>
        <v>0</v>
      </c>
      <c r="DJ22" s="308">
        <f t="shared" si="60"/>
        <v>0</v>
      </c>
      <c r="DK22" s="303">
        <f>IF(N(data_NoOutliers!AN22),data_NoOutliers!AN22,"")</f>
        <v>5.0000000000000001E-3</v>
      </c>
      <c r="DL22" s="303">
        <f>IF(N(data_NoOutliers!AO22),data_NoOutliers!AO22,"")</f>
        <v>2.1999999999999999E-2</v>
      </c>
      <c r="DM22" s="292">
        <f t="shared" si="61"/>
        <v>1.6999999999999998E-2</v>
      </c>
      <c r="DN22" s="304">
        <f t="shared" si="62"/>
        <v>1.9153702143950995</v>
      </c>
      <c r="DO22" s="303">
        <f>IF(N(data_NoOutliers!AP22),data_NoOutliers!AP22,"")</f>
        <v>5.0000000000000001E-3</v>
      </c>
      <c r="DP22" s="303">
        <f>IF(N(data_NoOutliers!AQ22),data_NoOutliers!AQ22,"")</f>
        <v>5.0000000000000001E-3</v>
      </c>
      <c r="DQ22" s="311">
        <f t="shared" si="63"/>
        <v>0</v>
      </c>
      <c r="DR22" s="312">
        <f t="shared" si="64"/>
        <v>0</v>
      </c>
      <c r="DS22" s="303">
        <f>IF(N(data_NoOutliers!AR22),data_NoOutliers!AR22,"")</f>
        <v>5.0000000000000001E-3</v>
      </c>
      <c r="DT22" s="303">
        <f>IF(N(data_NoOutliers!AS22),data_NoOutliers!AS22,"")</f>
        <v>5.0000000000000001E-3</v>
      </c>
      <c r="DU22" s="311">
        <f t="shared" si="65"/>
        <v>0</v>
      </c>
      <c r="DV22" s="312">
        <f t="shared" si="66"/>
        <v>0</v>
      </c>
      <c r="DW22" s="303">
        <f>IF(N(data_NoOutliers!AT22),data_NoOutliers!AT22,"")</f>
        <v>5.0000000000000001E-3</v>
      </c>
      <c r="DX22" s="311">
        <f t="shared" si="67"/>
        <v>0</v>
      </c>
      <c r="DY22" s="312">
        <f t="shared" si="68"/>
        <v>0</v>
      </c>
      <c r="DZ22" s="303">
        <f>IF(N(data_NoOutliers!AU22),data_NoOutliers!AU22,"")</f>
        <v>5.0000000000000001E-3</v>
      </c>
      <c r="EA22" s="303">
        <f>IF(N(data_NoOutliers!AV22),data_NoOutliers!AV22,"")</f>
        <v>5.0000000000000001E-3</v>
      </c>
      <c r="EB22" s="313">
        <f t="shared" si="69"/>
        <v>0</v>
      </c>
      <c r="EC22" s="314">
        <f t="shared" si="70"/>
        <v>0</v>
      </c>
      <c r="ED22" s="303">
        <f>IF(N(data_NoOutliers!AW22),data_NoOutliers!AW22,"")</f>
        <v>5.0000000000000001E-3</v>
      </c>
      <c r="EE22" s="303">
        <f>IF(N(data_NoOutliers!AX22),data_NoOutliers!AX22,"")</f>
        <v>5.0000000000000001E-3</v>
      </c>
      <c r="EF22" s="315">
        <f t="shared" si="71"/>
        <v>0</v>
      </c>
      <c r="EG22" s="316">
        <f t="shared" si="72"/>
        <v>0</v>
      </c>
      <c r="EH22" s="303">
        <f>IF(N(data_NoOutliers!AY22),data_NoOutliers!AY22,"")</f>
        <v>5.0000000000000001E-3</v>
      </c>
      <c r="EI22" s="303">
        <f>IF(N(data_NoOutliers!AZ22),data_NoOutliers!AZ22,"")</f>
        <v>5.0000000000000001E-3</v>
      </c>
      <c r="EJ22" s="315">
        <f t="shared" si="73"/>
        <v>0</v>
      </c>
      <c r="EK22" s="316">
        <f t="shared" si="74"/>
        <v>0</v>
      </c>
      <c r="EL22" s="303">
        <f>IF(N(data_NoOutliers!BA22),data_NoOutliers!BA22,"")</f>
        <v>5.0000000000000001E-3</v>
      </c>
      <c r="EM22" s="315">
        <f t="shared" si="75"/>
        <v>0</v>
      </c>
      <c r="EN22" s="316">
        <f t="shared" si="76"/>
        <v>0</v>
      </c>
      <c r="EO22" s="303">
        <f>IF(N(data_NoOutliers!BB22),data_NoOutliers!BB22,"")</f>
        <v>5.0000000000000001E-3</v>
      </c>
      <c r="EP22" s="303">
        <f>IF(N(data_NoOutliers!BC22),data_NoOutliers!BC22,"")</f>
        <v>5.0000000000000001E-3</v>
      </c>
      <c r="EQ22" s="292">
        <f t="shared" si="77"/>
        <v>0</v>
      </c>
      <c r="ER22" s="304">
        <f t="shared" si="78"/>
        <v>0</v>
      </c>
      <c r="ES22" s="303">
        <f>IF(N(data_NoOutliers!BD22),data_NoOutliers!BD22,"")</f>
        <v>5.0000000000000001E-3</v>
      </c>
      <c r="ET22" s="303">
        <f>IF(N(data_NoOutliers!BE22),data_NoOutliers!BE22,"")</f>
        <v>5.0000000000000001E-3</v>
      </c>
      <c r="EU22" s="292">
        <f t="shared" si="79"/>
        <v>0</v>
      </c>
      <c r="EV22" s="304">
        <f t="shared" si="80"/>
        <v>0</v>
      </c>
      <c r="EW22" s="303">
        <f>IF(N(data_NoOutliers!BF22),data_NoOutliers!BF22,"")</f>
        <v>5.0000000000000001E-3</v>
      </c>
      <c r="EX22" s="292">
        <f t="shared" si="81"/>
        <v>0</v>
      </c>
      <c r="EY22" s="304">
        <f t="shared" si="82"/>
        <v>0</v>
      </c>
      <c r="EZ22" s="303">
        <f>IF(N(data_NoOutliers!BG22),data_NoOutliers!BG22,"")</f>
        <v>5.0000000000000001E-3</v>
      </c>
      <c r="FA22" s="303">
        <f>IF(N(data_NoOutliers!BH22),data_NoOutliers!BH22,"")</f>
        <v>5.0000000000000001E-3</v>
      </c>
      <c r="FB22" s="313">
        <f t="shared" si="83"/>
        <v>0</v>
      </c>
      <c r="FC22" s="314">
        <f t="shared" si="84"/>
        <v>0</v>
      </c>
      <c r="FD22" s="303">
        <f>IF(N(data_NoOutliers!BI22),data_NoOutliers!BI22,"")</f>
        <v>5.0000000000000001E-3</v>
      </c>
      <c r="FE22" s="303">
        <f>IF(N(data_NoOutliers!BJ22),data_NoOutliers!BJ22,"")</f>
        <v>5.0000000000000001E-3</v>
      </c>
      <c r="FF22" s="309">
        <f t="shared" si="85"/>
        <v>0</v>
      </c>
      <c r="FG22" s="310">
        <f t="shared" si="86"/>
        <v>0</v>
      </c>
      <c r="FH22" s="303">
        <f>IF(N(data_NoOutliers!BK22),data_NoOutliers!BK22,"")</f>
        <v>5.0000000000000001E-3</v>
      </c>
      <c r="FI22" s="309">
        <f t="shared" si="87"/>
        <v>0</v>
      </c>
      <c r="FJ22" s="310">
        <f t="shared" si="88"/>
        <v>0</v>
      </c>
      <c r="FK22" s="303">
        <f>IF(N(data_NoOutliers!BL22),data_NoOutliers!BL22,"")</f>
        <v>5.0000000000000001E-3</v>
      </c>
      <c r="FL22" s="303">
        <f>IF(N(data_NoOutliers!BM22),data_NoOutliers!BM22,"")</f>
        <v>5.0000000000000001E-3</v>
      </c>
      <c r="FM22" s="307">
        <f t="shared" si="89"/>
        <v>0</v>
      </c>
      <c r="FN22" s="308">
        <f t="shared" si="90"/>
        <v>0</v>
      </c>
      <c r="FO22" s="303">
        <f>IF(N(data_NoOutliers!BN22),data_NoOutliers!BN22,"")</f>
        <v>5.0000000000000001E-3</v>
      </c>
      <c r="FP22" s="303">
        <f>IF(N(data_NoOutliers!BO22),data_NoOutliers!BO22,"")</f>
        <v>5.0000000000000001E-3</v>
      </c>
      <c r="FQ22" s="307">
        <f t="shared" si="91"/>
        <v>0</v>
      </c>
      <c r="FR22" s="308">
        <f t="shared" si="92"/>
        <v>0</v>
      </c>
      <c r="FS22" s="303">
        <f>IF(N(data_NoOutliers!BP22),data_NoOutliers!BP22,"")</f>
        <v>5.0000000000000001E-3</v>
      </c>
      <c r="FT22" s="307">
        <f t="shared" si="93"/>
        <v>0</v>
      </c>
      <c r="FU22" s="308">
        <f t="shared" si="94"/>
        <v>0</v>
      </c>
      <c r="FV22" s="303">
        <f>IF(N(data_NoOutliers!BQ22),data_NoOutliers!BQ22,"")</f>
        <v>5.0000000000000001E-3</v>
      </c>
      <c r="FW22" s="303">
        <f>IF(N(data_NoOutliers!BR22),data_NoOutliers!BR22,"")</f>
        <v>5.0000000000000001E-3</v>
      </c>
      <c r="FX22" s="315">
        <f t="shared" si="95"/>
        <v>0</v>
      </c>
      <c r="FY22" s="316">
        <f t="shared" si="96"/>
        <v>0</v>
      </c>
      <c r="FZ22" s="303">
        <f>IF(N(data_NoOutliers!BS22),data_NoOutliers!BS22,"")</f>
        <v>5.0000000000000001E-3</v>
      </c>
      <c r="GA22" s="303">
        <f>IF(N(data_NoOutliers!BT22),data_NoOutliers!BT22,"")</f>
        <v>5.0000000000000001E-3</v>
      </c>
      <c r="GB22" s="315">
        <f t="shared" si="97"/>
        <v>0</v>
      </c>
      <c r="GC22" s="316">
        <f t="shared" si="98"/>
        <v>0</v>
      </c>
      <c r="GD22" s="303">
        <f>IF(N(data_NoOutliers!BU22),data_NoOutliers!BU22,"")</f>
        <v>5.0000000000000001E-3</v>
      </c>
      <c r="GE22" s="315">
        <f t="shared" si="99"/>
        <v>0</v>
      </c>
      <c r="GF22" s="316">
        <f t="shared" si="100"/>
        <v>0</v>
      </c>
      <c r="GG22" s="303">
        <f>IF(N(data_NoOutliers!BV22),data_NoOutliers!BV22,"")</f>
        <v>5.0000000000000001E-3</v>
      </c>
      <c r="GH22" s="303">
        <f>IF(N(data_NoOutliers!BW22),data_NoOutliers!BW22,"")</f>
        <v>5.0000000000000001E-3</v>
      </c>
      <c r="GI22" s="292">
        <f t="shared" si="101"/>
        <v>0</v>
      </c>
      <c r="GJ22" s="304">
        <f t="shared" si="102"/>
        <v>0</v>
      </c>
      <c r="GK22" s="303">
        <f>IF(N(data_NoOutliers!BX22),data_NoOutliers!BX22,"")</f>
        <v>5.0000000000000001E-3</v>
      </c>
      <c r="GL22" s="303">
        <f>IF(N(data_NoOutliers!BY22),data_NoOutliers!BY22,"")</f>
        <v>5.0000000000000001E-3</v>
      </c>
      <c r="GM22" s="292">
        <f t="shared" si="103"/>
        <v>0</v>
      </c>
      <c r="GN22" s="304">
        <f t="shared" si="104"/>
        <v>0</v>
      </c>
      <c r="GO22" s="303">
        <f>IF(N(data_NoOutliers!BZ22),data_NoOutliers!BZ22,"")</f>
        <v>5.0000000000000001E-3</v>
      </c>
      <c r="GP22" s="292">
        <f t="shared" si="105"/>
        <v>0</v>
      </c>
      <c r="GQ22" s="304">
        <f t="shared" si="106"/>
        <v>0</v>
      </c>
      <c r="GR22" s="303">
        <f>IF(N(data_NoOutliers!CA22),data_NoOutliers!CA22,"")</f>
        <v>5.0000000000000001E-3</v>
      </c>
      <c r="GS22" s="303">
        <f>IF(N(data_NoOutliers!CB22),data_NoOutliers!CB22,"")</f>
        <v>5.0000000000000001E-3</v>
      </c>
      <c r="GT22" s="309">
        <f t="shared" si="107"/>
        <v>0</v>
      </c>
      <c r="GU22" s="310">
        <f t="shared" si="108"/>
        <v>0</v>
      </c>
      <c r="GV22" s="303">
        <f>IF(N(data_NoOutliers!CC22),data_NoOutliers!CC22,"")</f>
        <v>5.0000000000000001E-3</v>
      </c>
      <c r="GW22" s="303">
        <f>IF(N(data_NoOutliers!CD22),data_NoOutliers!CD22,"")</f>
        <v>5.0000000000000001E-3</v>
      </c>
      <c r="GX22" s="309">
        <f t="shared" si="19"/>
        <v>0</v>
      </c>
      <c r="GY22" s="310">
        <f t="shared" si="109"/>
        <v>0</v>
      </c>
      <c r="GZ22" s="303">
        <f>IF(N(data_NoOutliers!CE22),data_NoOutliers!CE22,"")</f>
        <v>5.0000000000000001E-3</v>
      </c>
      <c r="HA22" s="309">
        <f t="shared" si="20"/>
        <v>0</v>
      </c>
      <c r="HB22" s="310">
        <f t="shared" si="110"/>
        <v>0</v>
      </c>
      <c r="HC22" s="303">
        <f>IF(N(data_NoOutliers!CF22),data_NoOutliers!CF22,"")</f>
        <v>5.0000000000000001E-3</v>
      </c>
      <c r="HD22" s="303">
        <f>IF(N(data_NoOutliers!CG22),data_NoOutliers!CG22,"")</f>
        <v>5.0000000000000001E-3</v>
      </c>
      <c r="HE22" s="292">
        <f t="shared" si="111"/>
        <v>0</v>
      </c>
      <c r="HF22" s="304">
        <f t="shared" si="112"/>
        <v>0</v>
      </c>
      <c r="HG22" s="303">
        <f>IF(N(data_NoOutliers!CH22),data_NoOutliers!CH22,"")</f>
        <v>5.0000000000000001E-3</v>
      </c>
      <c r="HH22" s="303">
        <f>IF(N(data_NoOutliers!CI22),data_NoOutliers!CI22,"")</f>
        <v>5.0000000000000001E-3</v>
      </c>
      <c r="HI22" s="307">
        <f t="shared" si="113"/>
        <v>0</v>
      </c>
      <c r="HJ22" s="308">
        <f t="shared" si="114"/>
        <v>0</v>
      </c>
      <c r="HK22" s="303">
        <f>IF(N(data_NoOutliers!CJ22),data_NoOutliers!CJ22,"")</f>
        <v>5.0000000000000001E-3</v>
      </c>
      <c r="HL22" s="303">
        <f>IF(N(data_NoOutliers!CK22),data_NoOutliers!CK22,"")</f>
        <v>5.0000000000000001E-3</v>
      </c>
      <c r="HM22" s="307">
        <f t="shared" si="115"/>
        <v>0</v>
      </c>
      <c r="HN22" s="308">
        <f t="shared" si="116"/>
        <v>0</v>
      </c>
      <c r="HO22" s="303">
        <f>IF(N(data_NoOutliers!CL22),data_NoOutliers!CL22,"")</f>
        <v>4.4999999999999998E-2</v>
      </c>
      <c r="HP22" s="307">
        <f t="shared" si="117"/>
        <v>0.04</v>
      </c>
      <c r="HQ22" s="308">
        <f t="shared" si="118"/>
        <v>3.3755319148936169</v>
      </c>
      <c r="HR22" s="303">
        <f>IF(N(data_NoOutliers!CM22),data_NoOutliers!CM22,"")</f>
        <v>5.0000000000000001E-3</v>
      </c>
      <c r="HS22" s="303">
        <f>IF(N(data_NoOutliers!CN22),data_NoOutliers!CN22,"")</f>
        <v>5.0000000000000001E-3</v>
      </c>
      <c r="HT22" s="317">
        <f t="shared" si="119"/>
        <v>0</v>
      </c>
      <c r="HU22" s="318">
        <f t="shared" si="120"/>
        <v>0</v>
      </c>
      <c r="HV22" s="303">
        <f>IF(N(data_NoOutliers!CO22),data_NoOutliers!CO22,"")</f>
        <v>5.0000000000000001E-3</v>
      </c>
      <c r="HW22" s="303">
        <f>IF(N(data_NoOutliers!CP22),data_NoOutliers!CP22,"")</f>
        <v>5.0000000000000001E-3</v>
      </c>
      <c r="HX22" s="317">
        <f t="shared" si="121"/>
        <v>0</v>
      </c>
      <c r="HY22" s="318">
        <f t="shared" si="122"/>
        <v>0</v>
      </c>
      <c r="HZ22" s="303">
        <f>IF(N(data_NoOutliers!CQ22),data_NoOutliers!CQ22,"")</f>
        <v>5.0000000000000001E-3</v>
      </c>
      <c r="IA22" s="317">
        <f t="shared" si="123"/>
        <v>0</v>
      </c>
      <c r="IB22" s="318">
        <f t="shared" si="124"/>
        <v>0</v>
      </c>
      <c r="IC22" s="303">
        <f>IF(N(data_NoOutliers!CR22),data_NoOutliers!CR22,"")</f>
        <v>5.0000000000000001E-3</v>
      </c>
      <c r="ID22" s="303">
        <f>IF(N(data_NoOutliers!CS22),data_NoOutliers!CS22,"")</f>
        <v>5.0000000000000001E-3</v>
      </c>
      <c r="IE22" s="127">
        <f t="shared" si="125"/>
        <v>0</v>
      </c>
      <c r="IF22" s="305">
        <f t="shared" si="126"/>
        <v>0</v>
      </c>
      <c r="IG22" s="303">
        <f>IF(N(data_NoOutliers!CT22),data_NoOutliers!CT22,"")</f>
        <v>5.0000000000000001E-3</v>
      </c>
      <c r="IH22" s="303">
        <f>IF(N(data_NoOutliers!CU22),data_NoOutliers!CU22,"")</f>
        <v>5.0000000000000001E-3</v>
      </c>
      <c r="II22" s="127">
        <f t="shared" si="127"/>
        <v>0</v>
      </c>
      <c r="IJ22" s="305">
        <f t="shared" si="128"/>
        <v>0</v>
      </c>
      <c r="IK22" s="303">
        <f>IF(N(data_NoOutliers!CV22),data_NoOutliers!CV22,"")</f>
        <v>5.0000000000000001E-3</v>
      </c>
      <c r="IL22" s="127">
        <f t="shared" si="129"/>
        <v>0</v>
      </c>
      <c r="IM22" s="305">
        <f t="shared" si="130"/>
        <v>0</v>
      </c>
      <c r="IN22" s="303">
        <f>IF(N(data_NoOutliers!CW22),data_NoOutliers!CW22,"")</f>
        <v>5.0000000000000001E-3</v>
      </c>
      <c r="IO22" s="303">
        <f>IF(N(data_NoOutliers!CX22),data_NoOutliers!CX22,"")</f>
        <v>5.0000000000000001E-3</v>
      </c>
      <c r="IP22" s="307">
        <f t="shared" si="131"/>
        <v>0</v>
      </c>
      <c r="IQ22" s="308">
        <f t="shared" si="132"/>
        <v>0</v>
      </c>
      <c r="IR22" s="303">
        <f>IF(N(data_NoOutliers!CY22),data_NoOutliers!CY22,"")</f>
        <v>5.0000000000000001E-3</v>
      </c>
      <c r="IS22" s="303">
        <f>IF(N(data_NoOutliers!CZ22),data_NoOutliers!CZ22,"")</f>
        <v>5.0000000000000001E-3</v>
      </c>
      <c r="IT22" s="307">
        <f t="shared" si="133"/>
        <v>0</v>
      </c>
      <c r="IU22" s="308">
        <f t="shared" si="134"/>
        <v>0</v>
      </c>
      <c r="IV22" s="303">
        <f>IF(N(data_NoOutliers!DA22),data_NoOutliers!DA22,"")</f>
        <v>5.0000000000000001E-3</v>
      </c>
      <c r="IW22" s="307">
        <f t="shared" si="135"/>
        <v>0</v>
      </c>
      <c r="IX22" s="308">
        <f t="shared" si="136"/>
        <v>0</v>
      </c>
      <c r="IY22" s="303">
        <f>IFERROR(IF(N(data_NoOutliers!DB22),data_NoOutliers!DB22,MID(data_NoOutliers!DB22,2,99)/2),"")</f>
        <v>5.0000000000000001E-3</v>
      </c>
      <c r="IZ22" s="303">
        <f>IFERROR(IF(N(data_NoOutliers!DC22),data_NoOutliers!DC22,MID(data_NoOutliers!DC22,2,99)/2),"")</f>
        <v>5.0000000000000001E-3</v>
      </c>
      <c r="JA22" s="118">
        <f t="shared" si="137"/>
        <v>0</v>
      </c>
      <c r="JB22" s="306">
        <f t="shared" si="138"/>
        <v>0</v>
      </c>
      <c r="JC22" s="303">
        <f>IFERROR(IF(N(data_NoOutliers!DD22),data_NoOutliers!DD22,MID(data_NoOutliers!DD22,2,99)/2),"")</f>
        <v>5.0000000000000001E-3</v>
      </c>
      <c r="JD22" s="303">
        <f>IFERROR(IF(N(data_NoOutliers!DE22),data_NoOutliers!DE22,MID(data_NoOutliers!DE22,2,99)/2),"")</f>
        <v>5.0000000000000001E-3</v>
      </c>
      <c r="JE22" s="118">
        <f t="shared" si="139"/>
        <v>0</v>
      </c>
      <c r="JF22" s="306">
        <f t="shared" si="140"/>
        <v>0</v>
      </c>
      <c r="JG22" s="303">
        <f>IFERROR(IF(N(data_NoOutliers!DF22),data_NoOutliers!DF22,MID(data_NoOutliers!DF22,2,99)/2),"")</f>
        <v>5.0000000000000001E-3</v>
      </c>
      <c r="JH22" s="118">
        <f t="shared" si="141"/>
        <v>0</v>
      </c>
      <c r="JI22" s="306">
        <f t="shared" si="142"/>
        <v>0</v>
      </c>
      <c r="JJ22" s="303">
        <f>IFERROR(IF(N(data_NoOutliers!DG22),data_NoOutliers!DG22,MID(data_NoOutliers!DG22,2,99)/2),"")</f>
        <v>5.0000000000000001E-3</v>
      </c>
      <c r="JK22" s="303">
        <f>IFERROR(IF(N(data_NoOutliers!DH22),data_NoOutliers!DH22,MID(data_NoOutliers!DH22,2,99)/2),"")</f>
        <v>5.0000000000000001E-3</v>
      </c>
      <c r="JL22" s="309">
        <f t="shared" si="143"/>
        <v>0</v>
      </c>
      <c r="JM22" s="310">
        <f t="shared" si="144"/>
        <v>0</v>
      </c>
      <c r="JN22" s="303">
        <f>IFERROR(IF(N(data_NoOutliers!DI22),data_NoOutliers!DI22,MID(data_NoOutliers!DI22,2,99)/2),"")</f>
        <v>5.0000000000000001E-3</v>
      </c>
      <c r="JO22" s="303">
        <f>IFERROR(IF(N(data_NoOutliers!DJ22),data_NoOutliers!DJ22,MID(data_NoOutliers!DJ22,2,99)/2),"")</f>
        <v>8.2000000000000003E-2</v>
      </c>
      <c r="JP22" s="309">
        <f t="shared" si="145"/>
        <v>7.6999999999999999E-2</v>
      </c>
      <c r="JQ22" s="310">
        <f t="shared" si="146"/>
        <v>6.140256410256411</v>
      </c>
      <c r="JR22" s="303">
        <f>IFERROR(IF(N(data_NoOutliers!DK22),data_NoOutliers!DK22,MID(data_NoOutliers!DK22,2,99)/2),"")</f>
        <v>1.7000000000000001E-2</v>
      </c>
      <c r="JS22" s="309">
        <f t="shared" si="147"/>
        <v>1.2E-2</v>
      </c>
      <c r="JT22" s="310">
        <f t="shared" si="148"/>
        <v>1.241899441340782</v>
      </c>
      <c r="JU22" s="303">
        <f>IFERROR(IF(N(data_NoOutliers!DL22),data_NoOutliers!DL22,MID(data_NoOutliers!DL22,2,99)/2),"")</f>
        <v>5.0000000000000001E-3</v>
      </c>
      <c r="JV22" s="303">
        <f>IFERROR(IF(N(data_NoOutliers!DM22),data_NoOutliers!DM22,MID(data_NoOutliers!DM22,2,99)/2),"")</f>
        <v>5.0000000000000001E-3</v>
      </c>
      <c r="JW22" s="292">
        <f t="shared" si="149"/>
        <v>0</v>
      </c>
      <c r="JX22" s="304">
        <f t="shared" si="150"/>
        <v>0</v>
      </c>
      <c r="JY22" s="303">
        <f>IFERROR(IF(N(data_NoOutliers!DN22),data_NoOutliers!DN22,MID(data_NoOutliers!DN22,2,99)/2),"")</f>
        <v>5.0000000000000001E-3</v>
      </c>
      <c r="JZ22" s="303">
        <f>IFERROR(IF(N(data_NoOutliers!DO22),data_NoOutliers!DO22,MID(data_NoOutliers!DO22,2,99)/2),"")</f>
        <v>0.02</v>
      </c>
      <c r="KA22" s="292">
        <f t="shared" si="151"/>
        <v>1.4999999999999999E-2</v>
      </c>
      <c r="KB22" s="304">
        <f t="shared" si="152"/>
        <v>1.5604993597951344</v>
      </c>
      <c r="KC22" s="303">
        <f>IFERROR(IF(N(data_NoOutliers!DP22),data_NoOutliers!DP22,MID(data_NoOutliers!DP22,2,99)/2),"")</f>
        <v>5.0000000000000001E-3</v>
      </c>
      <c r="KD22" s="292">
        <f t="shared" si="153"/>
        <v>0</v>
      </c>
      <c r="KE22" s="304">
        <f t="shared" si="278"/>
        <v>0</v>
      </c>
      <c r="KF22" s="303">
        <f>IFERROR(IF(N(data_NoOutliers!DQ22),data_NoOutliers!DQ22,""),"")</f>
        <v>5.0000000000000001E-3</v>
      </c>
      <c r="KG22" s="303">
        <f>IFERROR(IF(N(data_NoOutliers!DR22),data_NoOutliers!DR22,""),"")</f>
        <v>5.0000000000000001E-3</v>
      </c>
      <c r="KH22" s="117">
        <f t="shared" si="154"/>
        <v>0</v>
      </c>
      <c r="KI22" s="319">
        <f t="shared" si="279"/>
        <v>0</v>
      </c>
      <c r="KJ22" s="303">
        <f>IFERROR(IF(N(data_NoOutliers!DS22),data_NoOutliers!DS22,""),"")</f>
        <v>5.0000000000000001E-3</v>
      </c>
      <c r="KK22" s="303">
        <f>IFERROR(IF(N(data_NoOutliers!DT22),data_NoOutliers!DT22,""),"")</f>
        <v>5.0000000000000001E-3</v>
      </c>
      <c r="KL22" s="117">
        <f t="shared" si="155"/>
        <v>0</v>
      </c>
      <c r="KM22" s="319">
        <f t="shared" si="156"/>
        <v>0</v>
      </c>
      <c r="KN22" s="303">
        <f>IFERROR(IF(N(data_NoOutliers!DU22),data_NoOutliers!DU22,""),"")</f>
        <v>5.0000000000000001E-3</v>
      </c>
      <c r="KO22" s="117">
        <f t="shared" si="157"/>
        <v>0</v>
      </c>
      <c r="KP22" s="319">
        <f t="shared" si="158"/>
        <v>0</v>
      </c>
      <c r="KQ22" s="303">
        <f>IFERROR(IF(N(data_NoOutliers!DV22),data_NoOutliers!DV22,""),"")</f>
        <v>5.0000000000000001E-3</v>
      </c>
      <c r="KR22" s="303">
        <f>IFERROR(IF(N(data_NoOutliers!DW22),data_NoOutliers!DW22,""),"")</f>
        <v>5.0000000000000001E-3</v>
      </c>
      <c r="KS22" s="311">
        <f t="shared" si="159"/>
        <v>0</v>
      </c>
      <c r="KT22" s="312">
        <f t="shared" si="160"/>
        <v>0</v>
      </c>
      <c r="KU22" s="303">
        <f>IFERROR(IF(N(data_NoOutliers!DX22),data_NoOutliers!DX22,""),"")</f>
        <v>5.0000000000000001E-3</v>
      </c>
      <c r="KV22" s="303">
        <f>IFERROR(IF(N(data_NoOutliers!DY22),data_NoOutliers!DY22,""),"")</f>
        <v>5.0000000000000001E-3</v>
      </c>
      <c r="KW22" s="320">
        <f t="shared" si="161"/>
        <v>0</v>
      </c>
      <c r="KX22" s="321">
        <f t="shared" si="162"/>
        <v>0</v>
      </c>
      <c r="KY22" s="303">
        <f>IFERROR(IF(N(data_NoOutliers!DZ22),data_NoOutliers!DZ22,""),"")</f>
        <v>5.0000000000000001E-3</v>
      </c>
      <c r="KZ22" s="303">
        <f>IFERROR(IF(N(data_NoOutliers!EA22),data_NoOutliers!EA22,""),"")</f>
        <v>5.0000000000000001E-3</v>
      </c>
      <c r="LA22" s="320">
        <f t="shared" si="163"/>
        <v>0</v>
      </c>
      <c r="LB22" s="321">
        <f t="shared" si="164"/>
        <v>0</v>
      </c>
      <c r="LC22" s="303">
        <f>IFERROR(IF(N(data_NoOutliers!EB22),data_NoOutliers!EB22,""),"")</f>
        <v>5.0000000000000001E-3</v>
      </c>
      <c r="LD22" s="320">
        <f t="shared" si="165"/>
        <v>0</v>
      </c>
      <c r="LE22" s="321">
        <f t="shared" si="166"/>
        <v>0</v>
      </c>
      <c r="LF22" s="303">
        <f>IFERROR(IF(N(data_NoOutliers!EC22),data_NoOutliers!EC22,""),"")</f>
        <v>5.0000000000000001E-3</v>
      </c>
      <c r="LG22" s="303">
        <f>IFERROR(IF(N(data_NoOutliers!ED22),data_NoOutliers!ED22,""),"")</f>
        <v>5.0000000000000001E-3</v>
      </c>
      <c r="LH22" s="322">
        <f t="shared" si="167"/>
        <v>0</v>
      </c>
      <c r="LI22" s="323">
        <f t="shared" si="168"/>
        <v>0</v>
      </c>
      <c r="LJ22" s="303">
        <f>IFERROR(IF(N(data_NoOutliers!EE22),data_NoOutliers!EE22,""),"")</f>
        <v>5.0000000000000001E-3</v>
      </c>
      <c r="LK22" s="303">
        <f>IFERROR(IF(N(data_NoOutliers!EF22),data_NoOutliers!EF22,""),"")</f>
        <v>1.2999999999999999E-2</v>
      </c>
      <c r="LL22" s="118">
        <f t="shared" si="169"/>
        <v>8.0000000000000002E-3</v>
      </c>
      <c r="LM22" s="306">
        <f t="shared" si="170"/>
        <v>0.93921815889028992</v>
      </c>
      <c r="LN22" s="303">
        <f>IFERROR(IF(N(data_NoOutliers!EG22),data_NoOutliers!EG22,""),"")</f>
        <v>5.0000000000000001E-3</v>
      </c>
      <c r="LO22" s="303">
        <f>IFERROR(IF(N(data_NoOutliers!EH22),data_NoOutliers!EH22,""),"")</f>
        <v>5.0000000000000001E-3</v>
      </c>
      <c r="LP22" s="118">
        <f t="shared" si="171"/>
        <v>0</v>
      </c>
      <c r="LQ22" s="306">
        <f t="shared" si="172"/>
        <v>0</v>
      </c>
      <c r="LR22" s="303">
        <f>IFERROR(IF(N(data_NoOutliers!EI22),data_NoOutliers!EI22,""),"")</f>
        <v>3.7999999999999999E-2</v>
      </c>
      <c r="LS22" s="118">
        <f t="shared" si="173"/>
        <v>3.3000000000000002E-2</v>
      </c>
      <c r="LT22" s="306">
        <f t="shared" si="174"/>
        <v>3.8742749054224461</v>
      </c>
      <c r="LU22" s="303">
        <f>IFERROR(IF(N(data_NoOutliers!EJ22),data_NoOutliers!EJ22,""),"")</f>
        <v>5.0000000000000001E-3</v>
      </c>
      <c r="LV22" s="303">
        <f>IFERROR(IF(N(data_NoOutliers!EK22),data_NoOutliers!EK22,""),"")</f>
        <v>5.0000000000000001E-3</v>
      </c>
      <c r="LW22" s="307">
        <f t="shared" si="175"/>
        <v>0</v>
      </c>
      <c r="LX22" s="308">
        <f t="shared" si="176"/>
        <v>0</v>
      </c>
      <c r="LY22" s="303">
        <f>IFERROR(IF(N(data_NoOutliers!EL22),data_NoOutliers!EL22,""),"")</f>
        <v>5.0000000000000001E-3</v>
      </c>
      <c r="LZ22" s="303">
        <f>IFERROR(IF(N(data_NoOutliers!EM22),data_NoOutliers!EM22,""),"")</f>
        <v>2.4E-2</v>
      </c>
      <c r="MA22" s="307">
        <f t="shared" si="177"/>
        <v>1.9E-2</v>
      </c>
      <c r="MB22" s="308">
        <f t="shared" si="178"/>
        <v>1.0736507936507935</v>
      </c>
      <c r="MC22" s="303">
        <f>IFERROR(IF(N(data_NoOutliers!EN22),data_NoOutliers!EN22,""),"")</f>
        <v>5.0000000000000001E-3</v>
      </c>
      <c r="MD22" s="307">
        <f t="shared" si="179"/>
        <v>0</v>
      </c>
      <c r="ME22" s="308">
        <f t="shared" si="180"/>
        <v>0</v>
      </c>
      <c r="MF22" s="303">
        <f>IFERROR(IF(N(data_NoOutliers!EO22),data_NoOutliers!EO22,MID(data_NoOutliers!EO22,2,99)/2),"")</f>
        <v>5.0000000000000001E-3</v>
      </c>
      <c r="MG22" s="303">
        <f>IFERROR(IF(N(data_NoOutliers!EP22),data_NoOutliers!EP22,MID(data_NoOutliers!EP22,2,99)/2),"")</f>
        <v>5.0000000000000001E-3</v>
      </c>
      <c r="MH22" s="309">
        <f t="shared" si="181"/>
        <v>0</v>
      </c>
      <c r="MI22" s="310">
        <f t="shared" si="182"/>
        <v>0</v>
      </c>
      <c r="MJ22" s="303">
        <f>IFERROR(IF(N(data_NoOutliers!EQ22),data_NoOutliers!EQ22,MID(data_NoOutliers!EQ22,2,99)/2),"")</f>
        <v>5.0000000000000001E-3</v>
      </c>
      <c r="MK22" s="303">
        <f>IFERROR(IF(N(data_NoOutliers!ER22),data_NoOutliers!ER22,MID(data_NoOutliers!ER22,2,99)/2),"")</f>
        <v>5.0000000000000001E-3</v>
      </c>
      <c r="ML22" s="309">
        <f t="shared" si="183"/>
        <v>0</v>
      </c>
      <c r="MM22" s="310">
        <f t="shared" si="184"/>
        <v>0</v>
      </c>
      <c r="MN22" s="303">
        <f>IFERROR(IF(N(data_NoOutliers!ES22),data_NoOutliers!ES22,MID(data_NoOutliers!ES22,2,99)/2),"")</f>
        <v>5.0000000000000001E-3</v>
      </c>
      <c r="MO22" s="309">
        <f t="shared" si="185"/>
        <v>0</v>
      </c>
      <c r="MP22" s="310">
        <f t="shared" si="186"/>
        <v>0</v>
      </c>
      <c r="MQ22" s="303">
        <f>IFERROR(IF(N(data_NoOutliers!ET22),data_NoOutliers!ET22,MID(data_NoOutliers!ET22,2,99)/2),"")</f>
        <v>5.0000000000000001E-3</v>
      </c>
      <c r="MR22" s="303">
        <f>IFERROR(IF(N(data_NoOutliers!EU22),data_NoOutliers!EU22,MID(data_NoOutliers!EU22,2,99)/2),"")</f>
        <v>5.0000000000000001E-3</v>
      </c>
      <c r="MS22" s="117">
        <f t="shared" si="280"/>
        <v>0</v>
      </c>
      <c r="MT22" s="319">
        <f t="shared" si="187"/>
        <v>0</v>
      </c>
      <c r="MU22" s="303">
        <f>IFERROR(IF(N(data_NoOutliers!EV22),data_NoOutliers!EV22,MID(data_NoOutliers!EV22,2,99)/2),"")</f>
        <v>5.0000000000000001E-3</v>
      </c>
      <c r="MV22" s="303">
        <f>IFERROR(IF(N(data_NoOutliers!EW22),data_NoOutliers!EW22,MID(data_NoOutliers!EW22,2,99)/2),"")</f>
        <v>5.0000000000000001E-3</v>
      </c>
      <c r="MW22" s="117">
        <f t="shared" si="188"/>
        <v>0</v>
      </c>
      <c r="MX22" s="319">
        <f t="shared" si="189"/>
        <v>0</v>
      </c>
      <c r="MY22" s="303">
        <f>IFERROR(IF(N(data_NoOutliers!EX22),data_NoOutliers!EX22,MID(data_NoOutliers!EX22,2,99)/2),"")</f>
        <v>5.0000000000000001E-3</v>
      </c>
      <c r="MZ22" s="117">
        <f t="shared" si="190"/>
        <v>0</v>
      </c>
      <c r="NA22" s="319">
        <f t="shared" si="191"/>
        <v>0</v>
      </c>
      <c r="NB22" s="303">
        <f>IFERROR(IF(N(data_NoOutliers!EY22),data_NoOutliers!EY22,MID(data_NoOutliers!EY22,2,99)/2),"")</f>
        <v>5.0000000000000001E-3</v>
      </c>
      <c r="NC22" s="303">
        <f>IFERROR(IF(N(data_NoOutliers!EZ22),data_NoOutliers!EZ22,MID(data_NoOutliers!EZ22,2,99)/2),"")</f>
        <v>5.0000000000000001E-3</v>
      </c>
      <c r="ND22" s="307">
        <f t="shared" si="281"/>
        <v>0</v>
      </c>
      <c r="NE22" s="308">
        <f t="shared" si="192"/>
        <v>0</v>
      </c>
      <c r="NF22" s="303">
        <f>IFERROR(IF(N(data_NoOutliers!FA22),data_NoOutliers!FA22,MID(data_NoOutliers!FA22,2,99)/2),"")</f>
        <v>5.0000000000000001E-3</v>
      </c>
      <c r="NG22" s="303" t="str">
        <f>IFERROR(IF(N(data_NoOutliers!FB22),data_NoOutliers!FB22,MID(data_NoOutliers!FB22,2,99)/2),"")</f>
        <v/>
      </c>
      <c r="NH22" s="307" t="str">
        <f t="shared" si="193"/>
        <v/>
      </c>
      <c r="NI22" s="308" t="str">
        <f t="shared" si="194"/>
        <v/>
      </c>
      <c r="NJ22" s="303">
        <f>IFERROR(IF(N(data_NoOutliers!FC22),data_NoOutliers!FC22,MID(data_NoOutliers!FC22,2,99)/2),"")</f>
        <v>5.0000000000000001E-3</v>
      </c>
      <c r="NK22" s="307">
        <f t="shared" si="195"/>
        <v>0</v>
      </c>
      <c r="NL22" s="308">
        <f t="shared" si="196"/>
        <v>0</v>
      </c>
      <c r="NM22" s="303">
        <f>IFERROR(IF(N(data_NoOutliers!FD22),data_NoOutliers!FD22,MID(data_NoOutliers!FD22,2,99)/2),"")</f>
        <v>5.0000000000000001E-3</v>
      </c>
      <c r="NN22" s="303">
        <f>IFERROR(IF(N(data_NoOutliers!FE22),data_NoOutliers!FE22,MID(data_NoOutliers!FE22,2,99)/2),"")</f>
        <v>5.0000000000000001E-3</v>
      </c>
      <c r="NO22" s="324">
        <f t="shared" si="282"/>
        <v>0</v>
      </c>
      <c r="NP22" s="325">
        <f t="shared" si="197"/>
        <v>0</v>
      </c>
      <c r="NQ22" s="303">
        <f>IFERROR(IF(N(data_NoOutliers!FF22),data_NoOutliers!FF22,MID(data_NoOutliers!FF22,2,99)/2),"")</f>
        <v>5.0000000000000001E-3</v>
      </c>
      <c r="NR22" s="303">
        <f>IFERROR(IF(N(data_NoOutliers!FG22),data_NoOutliers!FG22,MID(data_NoOutliers!FG22,2,99)/2),"")</f>
        <v>5.0000000000000001E-3</v>
      </c>
      <c r="NS22" s="324">
        <f t="shared" si="198"/>
        <v>0</v>
      </c>
      <c r="NT22" s="325">
        <f t="shared" si="199"/>
        <v>0</v>
      </c>
      <c r="NU22" s="303">
        <f>IFERROR(IF(N(data_NoOutliers!FH22),data_NoOutliers!FH22,MID(data_NoOutliers!FH22,2,99)/2),"")</f>
        <v>5.0000000000000001E-3</v>
      </c>
      <c r="NV22" s="324">
        <f t="shared" si="200"/>
        <v>0</v>
      </c>
      <c r="NW22" s="325">
        <f t="shared" si="201"/>
        <v>0</v>
      </c>
      <c r="NX22" s="303">
        <f>IFERROR(IF(N(data_NoOutliers!FI22),data_NoOutliers!FI22,MID(data_NoOutliers!FI22,2,99)/2),"")</f>
        <v>5.0000000000000001E-3</v>
      </c>
      <c r="NY22" s="303">
        <f>IFERROR(IF(N(data_NoOutliers!FJ22),data_NoOutliers!FJ22,MID(data_NoOutliers!FJ22,2,99)/2),"")</f>
        <v>5.0000000000000001E-3</v>
      </c>
      <c r="NZ22" s="317">
        <f t="shared" si="283"/>
        <v>0</v>
      </c>
      <c r="OA22" s="318">
        <f t="shared" si="202"/>
        <v>0</v>
      </c>
      <c r="OB22" s="303">
        <f>IFERROR(IF(N(data_NoOutliers!FK22),data_NoOutliers!FK22,MID(data_NoOutliers!FK22,2,99)/2),"")</f>
        <v>5.0000000000000001E-3</v>
      </c>
      <c r="OC22" s="303">
        <f>IFERROR(IF(N(data_NoOutliers!FL22),data_NoOutliers!FL22,MID(data_NoOutliers!FL22,2,99)/2),"")</f>
        <v>0.03</v>
      </c>
      <c r="OD22" s="317">
        <f t="shared" si="203"/>
        <v>2.4999999999999998E-2</v>
      </c>
      <c r="OE22" s="318">
        <f t="shared" si="204"/>
        <v>1.7299107142857142</v>
      </c>
      <c r="OF22" s="303">
        <f>IFERROR(IF(N(data_NoOutliers!FM22),data_NoOutliers!FM22,MID(data_NoOutliers!FM22,2,99)/2),"")</f>
        <v>1.4E-2</v>
      </c>
      <c r="OG22" s="317">
        <f t="shared" si="205"/>
        <v>9.0000000000000011E-3</v>
      </c>
      <c r="OH22" s="318">
        <f t="shared" si="206"/>
        <v>0.76904761904761909</v>
      </c>
      <c r="OI22" s="303">
        <f>IFERROR(IF(N(data_NoOutliers!FN22),data_NoOutliers!FN22,MID(data_NoOutliers!FN22,2,99)/2),"")</f>
        <v>5.0000000000000001E-3</v>
      </c>
      <c r="OJ22" s="303">
        <f>IFERROR(IF(N(data_NoOutliers!FO22),data_NoOutliers!FO22,MID(data_NoOutliers!FO22,2,99)/2),"")</f>
        <v>5.0000000000000001E-3</v>
      </c>
      <c r="OK22" s="292">
        <f t="shared" si="284"/>
        <v>0</v>
      </c>
      <c r="OL22" s="304">
        <f t="shared" si="207"/>
        <v>0</v>
      </c>
      <c r="OM22" s="303">
        <f>IFERROR(IF(N(data_NoOutliers!FP22),data_NoOutliers!FP22,MID(data_NoOutliers!FP22,2,99)/2),"")</f>
        <v>5.0000000000000001E-3</v>
      </c>
      <c r="ON22" s="303">
        <f>IFERROR(IF(N(data_NoOutliers!FQ22),data_NoOutliers!FQ22,MID(data_NoOutliers!FQ22,2,99)/2),"")</f>
        <v>0.248</v>
      </c>
      <c r="OO22" s="292">
        <f t="shared" si="208"/>
        <v>0.24299999999999999</v>
      </c>
      <c r="OP22" s="304">
        <f t="shared" si="209"/>
        <v>16.33787234042553</v>
      </c>
      <c r="OQ22" s="303">
        <f>IFERROR(IF(N(data_NoOutliers!FR22),data_NoOutliers!FR22,MID(data_NoOutliers!FR22,2,99)/2),"")</f>
        <v>5.0000000000000001E-3</v>
      </c>
      <c r="OR22" s="292">
        <f t="shared" si="210"/>
        <v>0</v>
      </c>
      <c r="OS22" s="304">
        <f t="shared" si="211"/>
        <v>0</v>
      </c>
      <c r="OT22" s="303">
        <f>IFERROR(IF(N(data_NoOutliers!FS22),data_NoOutliers!FS22,MID(data_NoOutliers!FS22,2,99)/2),"")</f>
        <v>5.0000000000000001E-3</v>
      </c>
      <c r="OU22" s="303">
        <f>IFERROR(IF(N(data_NoOutliers!FT22),data_NoOutliers!FT22,MID(data_NoOutliers!FT22,2,99)/2),"")</f>
        <v>5.0000000000000001E-3</v>
      </c>
      <c r="OV22" s="313">
        <f t="shared" si="285"/>
        <v>0</v>
      </c>
      <c r="OW22" s="314">
        <f t="shared" si="212"/>
        <v>0</v>
      </c>
      <c r="OX22" s="303">
        <f>IFERROR(IF(N(data_NoOutliers!FU22),data_NoOutliers!FU22,MID(data_NoOutliers!FU22,2,99)/2),"")</f>
        <v>5.0000000000000001E-3</v>
      </c>
      <c r="OY22" s="303">
        <f>IFERROR(IF(N(data_NoOutliers!FV22),data_NoOutliers!FV22,MID(data_NoOutliers!FV22,2,99)/2),"")</f>
        <v>5.0000000000000001E-3</v>
      </c>
      <c r="OZ22" s="313">
        <f t="shared" si="213"/>
        <v>0</v>
      </c>
      <c r="PA22" s="314">
        <f t="shared" si="214"/>
        <v>0</v>
      </c>
      <c r="PB22" s="303">
        <f>IFERROR(IF(N(data_NoOutliers!FW22),data_NoOutliers!FW22,MID(data_NoOutliers!FW22,2,99)/2),"")</f>
        <v>5.0000000000000001E-3</v>
      </c>
      <c r="PC22" s="313">
        <f t="shared" si="215"/>
        <v>0</v>
      </c>
      <c r="PD22" s="314">
        <f t="shared" si="216"/>
        <v>0</v>
      </c>
      <c r="PE22" s="303">
        <f>IFERROR(IF(N(data_NoOutliers!FX22),data_NoOutliers!FX22,MID(data_NoOutliers!FX22,2,99)/2),"")</f>
        <v>5.0000000000000001E-3</v>
      </c>
      <c r="PF22" s="303">
        <f>IFERROR(IF(N(data_NoOutliers!FY22),data_NoOutliers!FY22,MID(data_NoOutliers!FY22,2,99)/2),"")</f>
        <v>5.0000000000000001E-3</v>
      </c>
      <c r="PG22" s="326">
        <f t="shared" si="286"/>
        <v>0</v>
      </c>
      <c r="PH22" s="327">
        <f t="shared" si="217"/>
        <v>0</v>
      </c>
      <c r="PI22" s="303">
        <f>IFERROR(IF(N(data_NoOutliers!FZ22),data_NoOutliers!FZ22,MID(data_NoOutliers!FZ22,2,99)/2),"")</f>
        <v>5.0000000000000001E-3</v>
      </c>
      <c r="PJ22" s="303">
        <f>IFERROR(IF(N(data_NoOutliers!GA22),data_NoOutliers!GA22,MID(data_NoOutliers!GA22,2,99)/2),"")</f>
        <v>5.0000000000000001E-3</v>
      </c>
      <c r="PK22" s="326">
        <f t="shared" si="218"/>
        <v>0</v>
      </c>
      <c r="PL22" s="327">
        <f t="shared" si="219"/>
        <v>0</v>
      </c>
      <c r="PM22" s="303">
        <f>IFERROR(IF(N(data_NoOutliers!GB22),data_NoOutliers!GB22,MID(data_NoOutliers!GB22,2,99)/2),"")</f>
        <v>5.0000000000000001E-3</v>
      </c>
      <c r="PN22" s="326">
        <f t="shared" si="220"/>
        <v>0</v>
      </c>
      <c r="PO22" s="327">
        <f t="shared" si="221"/>
        <v>0</v>
      </c>
      <c r="PP22" s="303">
        <f>IFERROR(IF(N(data_NoOutliers!GC22),data_NoOutliers!GC22,MID(data_NoOutliers!GC22,2,99)/2),"")</f>
        <v>5.0000000000000001E-3</v>
      </c>
      <c r="PQ22" s="303">
        <f>IFERROR(IF(N(data_NoOutliers!GD22),data_NoOutliers!GD22,MID(data_NoOutliers!GD22,2,99)/2),"")</f>
        <v>5.0000000000000001E-3</v>
      </c>
      <c r="PR22" s="320">
        <f t="shared" si="287"/>
        <v>0</v>
      </c>
      <c r="PS22" s="321">
        <f t="shared" si="222"/>
        <v>0</v>
      </c>
      <c r="PT22" s="303">
        <f>IFERROR(IF(N(data_NoOutliers!GE22),data_NoOutliers!GE22,MID(data_NoOutliers!GE22,2,99)/2),"")</f>
        <v>5.0000000000000001E-3</v>
      </c>
      <c r="PU22" s="303">
        <f>IFERROR(IF(N(data_NoOutliers!GF22),data_NoOutliers!GF22,MID(data_NoOutliers!GF22,2,99)/2),"")</f>
        <v>5.0000000000000001E-3</v>
      </c>
      <c r="PV22" s="320">
        <f t="shared" si="223"/>
        <v>0</v>
      </c>
      <c r="PW22" s="321">
        <f t="shared" si="224"/>
        <v>0</v>
      </c>
      <c r="PX22" s="303">
        <f>IFERROR(IF(N(data_NoOutliers!GG22),data_NoOutliers!GG22,MID(data_NoOutliers!GG22,2,99)/2),"")</f>
        <v>5.0000000000000001E-3</v>
      </c>
      <c r="PY22" s="320">
        <f t="shared" si="225"/>
        <v>0</v>
      </c>
      <c r="PZ22" s="321">
        <f t="shared" si="226"/>
        <v>0</v>
      </c>
      <c r="QA22" s="303">
        <f>IFERROR(IF(N(data_NoOutliers!GH22),data_NoOutliers!GH22,MID(data_NoOutliers!GH22,2,99)/2),"")</f>
        <v>5.0000000000000001E-3</v>
      </c>
      <c r="QB22" s="303">
        <f>IFERROR(IF(N(data_NoOutliers!GI22),data_NoOutliers!GI22,MID(data_NoOutliers!GI22,2,99)/2),"")</f>
        <v>5.0000000000000001E-3</v>
      </c>
      <c r="QC22" s="317">
        <f t="shared" si="323"/>
        <v>0</v>
      </c>
      <c r="QD22" s="318">
        <f t="shared" si="227"/>
        <v>0</v>
      </c>
      <c r="QE22" s="303">
        <f>IFERROR(IF(N(data_NoOutliers!GJ22),data_NoOutliers!GJ22,MID(data_NoOutliers!GJ22,2,99)/2),"")</f>
        <v>5.0000000000000001E-3</v>
      </c>
      <c r="QF22" s="303">
        <f>IFERROR(IF(N(data_NoOutliers!GK22),data_NoOutliers!GK22,MID(data_NoOutliers!GK22,2,99)/2),"")</f>
        <v>5.0000000000000001E-3</v>
      </c>
      <c r="QG22" s="317">
        <f t="shared" si="228"/>
        <v>0</v>
      </c>
      <c r="QH22" s="318">
        <f t="shared" si="229"/>
        <v>0</v>
      </c>
      <c r="QI22" s="303">
        <f>IFERROR(IF(N(data_NoOutliers!GL22),data_NoOutliers!GL22,MID(data_NoOutliers!GL22,2,99)/2),"")</f>
        <v>5.0000000000000001E-3</v>
      </c>
      <c r="QJ22" s="317">
        <f t="shared" si="230"/>
        <v>0</v>
      </c>
      <c r="QK22" s="318">
        <f t="shared" si="231"/>
        <v>0</v>
      </c>
      <c r="QL22" s="303">
        <f>IFERROR(IF(N(data_NoOutliers!GM22),data_NoOutliers!GM22,MID(data_NoOutliers!GM22,2,99)/2),"")</f>
        <v>5.0000000000000001E-3</v>
      </c>
      <c r="QM22" s="303">
        <f>IFERROR(IF(N(data_NoOutliers!GN22),data_NoOutliers!GN22,MID(data_NoOutliers!GN22,2,99)/2),"")</f>
        <v>5.0000000000000001E-3</v>
      </c>
      <c r="QN22" s="328">
        <f t="shared" si="324"/>
        <v>0</v>
      </c>
      <c r="QO22" s="329">
        <f t="shared" si="290"/>
        <v>0</v>
      </c>
      <c r="QP22" s="303">
        <f>IFERROR(IF(N(data_NoOutliers!GO22),data_NoOutliers!GO22,MID(data_NoOutliers!GO22,2,99)/2),"")</f>
        <v>5.0000000000000001E-3</v>
      </c>
      <c r="QQ22" s="303">
        <f>IFERROR(IF(N(data_NoOutliers!GP22),data_NoOutliers!GP22,MID(data_NoOutliers!GP22,2,99)/2),"")</f>
        <v>5.0000000000000001E-3</v>
      </c>
      <c r="QR22" s="328">
        <f t="shared" si="232"/>
        <v>0</v>
      </c>
      <c r="QS22" s="329">
        <f t="shared" si="233"/>
        <v>0</v>
      </c>
      <c r="QT22" s="303">
        <f>IFERROR(IF(N(data_NoOutliers!GQ22),data_NoOutliers!GQ22,MID(data_NoOutliers!GQ22,2,99)/2),"")</f>
        <v>5.0000000000000001E-3</v>
      </c>
      <c r="QU22" s="328">
        <f t="shared" si="234"/>
        <v>0</v>
      </c>
      <c r="QV22" s="329">
        <f t="shared" si="235"/>
        <v>0</v>
      </c>
      <c r="QW22" s="303">
        <f>IFERROR(IF(N(data_NoOutliers!GR22),data_NoOutliers!GR22,MID(data_NoOutliers!GR22,2,99)/2),"")</f>
        <v>5.0000000000000001E-3</v>
      </c>
      <c r="QX22" s="303">
        <f>IFERROR(IF(N(data_NoOutliers!GS22),data_NoOutliers!GS22,MID(data_NoOutliers!GS22,2,99)/2),"")</f>
        <v>5.0000000000000001E-3</v>
      </c>
      <c r="QY22" s="326">
        <f t="shared" si="325"/>
        <v>0</v>
      </c>
      <c r="QZ22" s="327">
        <f t="shared" si="292"/>
        <v>0</v>
      </c>
      <c r="RA22" s="303">
        <f>IFERROR(IF(N(data_NoOutliers!GT22),data_NoOutliers!GT22,MID(data_NoOutliers!GT22,2,99)/2),"")</f>
        <v>5.0000000000000001E-3</v>
      </c>
      <c r="RB22" s="303">
        <f>IFERROR(IF(N(data_NoOutliers!GU22),data_NoOutliers!GU22,MID(data_NoOutliers!GU22,2,99)/2),"")</f>
        <v>5.0000000000000001E-3</v>
      </c>
      <c r="RC22" s="326">
        <f t="shared" si="236"/>
        <v>0</v>
      </c>
      <c r="RD22" s="327">
        <f t="shared" si="293"/>
        <v>0</v>
      </c>
      <c r="RE22" s="303">
        <f>IFERROR(IF(N(data_NoOutliers!GV22),data_NoOutliers!GV22,MID(data_NoOutliers!GV22,2,99)/2),"")</f>
        <v>5.0000000000000001E-3</v>
      </c>
      <c r="RF22" s="326">
        <f t="shared" si="237"/>
        <v>0</v>
      </c>
      <c r="RG22" s="327">
        <f t="shared" si="238"/>
        <v>0</v>
      </c>
      <c r="RH22" s="303">
        <f>IFERROR(IF(N(data_NoOutliers!GW22),data_NoOutliers!GW22,MID(data_NoOutliers!GW22,2,99)/2),"")</f>
        <v>5.0000000000000001E-3</v>
      </c>
      <c r="RI22" s="303">
        <f>IFERROR(IF(N(data_NoOutliers!GX22),data_NoOutliers!GX22,MID(data_NoOutliers!GX22,2,99)/2),"")</f>
        <v>5.0000000000000001E-3</v>
      </c>
      <c r="RJ22" s="292">
        <f t="shared" si="326"/>
        <v>0</v>
      </c>
      <c r="RK22" s="304">
        <f t="shared" si="239"/>
        <v>0</v>
      </c>
      <c r="RL22" s="303">
        <f>IFERROR(IF(N(data_NoOutliers!GY22),data_NoOutliers!GY22,MID(data_NoOutliers!GY22,2,99)/2),"")</f>
        <v>5.0000000000000001E-3</v>
      </c>
      <c r="RM22" s="303">
        <f>IFERROR(IF(N(data_NoOutliers!GZ22),data_NoOutliers!GZ22,MID(data_NoOutliers!GZ22,2,99)/2),"")</f>
        <v>5.0000000000000001E-3</v>
      </c>
      <c r="RN22" s="292">
        <f t="shared" si="240"/>
        <v>0</v>
      </c>
      <c r="RO22" s="304">
        <f t="shared" si="241"/>
        <v>0</v>
      </c>
      <c r="RP22" s="303">
        <f>IFERROR(IF(N(data_NoOutliers!HA22),data_NoOutliers!HA22,MID(data_NoOutliers!HA22,2,99)/2),"")</f>
        <v>5.0000000000000001E-3</v>
      </c>
      <c r="RQ22" s="292">
        <f t="shared" si="242"/>
        <v>0</v>
      </c>
      <c r="RR22" s="304">
        <f t="shared" si="243"/>
        <v>0</v>
      </c>
      <c r="RS22" s="303">
        <f>IFERROR(IF(N(data_NoOutliers!HB22),data_NoOutliers!HB22,MID(data_NoOutliers!HB22,2,99)/2),"")</f>
        <v>5.0000000000000001E-3</v>
      </c>
      <c r="RT22" s="303">
        <f>IFERROR(IF(N(data_NoOutliers!HC22),data_NoOutliers!HC22,MID(data_NoOutliers!HC22,2,99)/2),"")</f>
        <v>5.0000000000000001E-3</v>
      </c>
      <c r="RU22" s="118">
        <f t="shared" si="327"/>
        <v>0</v>
      </c>
      <c r="RV22" s="306">
        <f t="shared" si="244"/>
        <v>0</v>
      </c>
      <c r="RW22" s="303">
        <f>IFERROR(IF(N(data_NoOutliers!HD22),data_NoOutliers!HD22,MID(data_NoOutliers!HD22,2,99)/2),"")</f>
        <v>5.0000000000000001E-3</v>
      </c>
      <c r="RX22" s="303">
        <f>IFERROR(IF(N(data_NoOutliers!HE22),data_NoOutliers!HE22,MID(data_NoOutliers!HE22,2,99)/2),"")</f>
        <v>5.0000000000000001E-3</v>
      </c>
      <c r="RY22" s="118">
        <f t="shared" si="245"/>
        <v>0</v>
      </c>
      <c r="RZ22" s="306">
        <f t="shared" si="246"/>
        <v>0</v>
      </c>
      <c r="SA22" s="303">
        <f>IFERROR(IF(N(data_NoOutliers!HF22),data_NoOutliers!HF22,MID(data_NoOutliers!HF22,2,99)/2),"")</f>
        <v>5.0000000000000001E-3</v>
      </c>
      <c r="SB22" s="118">
        <f t="shared" si="247"/>
        <v>0</v>
      </c>
      <c r="SC22" s="340">
        <f t="shared" si="248"/>
        <v>0</v>
      </c>
      <c r="SD22" s="303">
        <f>IFERROR(IF(N(data_NoOutliers!HG22),data_NoOutliers!HG22,MID(data_NoOutliers!HG22,2,99)/2),"")</f>
        <v>5.0000000000000001E-3</v>
      </c>
      <c r="SE22" s="303">
        <f>IFERROR(IF(N(data_NoOutliers!HH22),data_NoOutliers!HH22,MID(data_NoOutliers!HH22,2,99)/2),"")</f>
        <v>5.0000000000000001E-3</v>
      </c>
      <c r="SF22" s="307">
        <f t="shared" si="328"/>
        <v>0</v>
      </c>
      <c r="SG22" s="308">
        <f t="shared" si="249"/>
        <v>0</v>
      </c>
      <c r="SH22" s="303">
        <f>IFERROR(IF(N(data_NoOutliers!HI22),data_NoOutliers!HI22,MID(data_NoOutliers!HI22,2,99)/2),"")</f>
        <v>5.0000000000000001E-3</v>
      </c>
      <c r="SI22" s="303">
        <f>IFERROR(IF(N(data_NoOutliers!HJ22),data_NoOutliers!HJ22,MID(data_NoOutliers!HJ22,2,99)/2),"")</f>
        <v>1.2999999999999999E-2</v>
      </c>
      <c r="SJ22" s="307">
        <f t="shared" si="250"/>
        <v>8.0000000000000002E-3</v>
      </c>
      <c r="SK22" s="338">
        <f t="shared" si="251"/>
        <v>0.43243243243243246</v>
      </c>
      <c r="SL22" s="303">
        <f>IFERROR(IF(N(data_NoOutliers!HK22),data_NoOutliers!HK22,MID(data_NoOutliers!HK22,2,99)/2),"")</f>
        <v>5.0000000000000001E-3</v>
      </c>
      <c r="SM22" s="307">
        <f t="shared" si="252"/>
        <v>0</v>
      </c>
      <c r="SN22" s="338">
        <f t="shared" si="253"/>
        <v>0</v>
      </c>
      <c r="SO22" s="303">
        <f>IFERROR(IF(N(data_NoOutliers!HL22),data_NoOutliers!HL22,MID(data_NoOutliers!HL22,2,99)/2),"")</f>
        <v>5.0000000000000001E-3</v>
      </c>
      <c r="SP22" s="303">
        <f>IFERROR(IF(N(data_NoOutliers!HM22),data_NoOutliers!HM22,MID(data_NoOutliers!HM22,2,99)/2),"")</f>
        <v>5.0000000000000001E-3</v>
      </c>
      <c r="SQ22" s="127">
        <f t="shared" si="329"/>
        <v>0</v>
      </c>
      <c r="SR22" s="305">
        <f t="shared" si="254"/>
        <v>0</v>
      </c>
      <c r="SS22" s="303">
        <f>IFERROR(IF(N(data_NoOutliers!HN22),data_NoOutliers!HN22,MID(data_NoOutliers!HN22,2,99)/2),"")</f>
        <v>5.0000000000000001E-3</v>
      </c>
      <c r="ST22" s="303">
        <f>IFERROR(IF(N(data_NoOutliers!HO22),data_NoOutliers!HO22,MID(data_NoOutliers!HO22,2,99)/2),"")</f>
        <v>5.0000000000000001E-3</v>
      </c>
      <c r="SU22" s="127">
        <f t="shared" si="255"/>
        <v>0</v>
      </c>
      <c r="SV22" s="302">
        <f t="shared" si="256"/>
        <v>0</v>
      </c>
      <c r="SW22" s="303">
        <f>IFERROR(IF(N(data_NoOutliers!HP22),data_NoOutliers!HP22,MID(data_NoOutliers!HP22,2,99)/2),"")</f>
        <v>5.0000000000000001E-3</v>
      </c>
      <c r="SX22" s="127">
        <f t="shared" si="257"/>
        <v>0</v>
      </c>
      <c r="SY22" s="330">
        <f t="shared" si="258"/>
        <v>0</v>
      </c>
      <c r="SZ22" s="4">
        <f>IFERROR(IF(N(data_NoOutliers!HQ22),data_NoOutliers!HQ22,MID(data_NoOutliers!HQ22,2,99)/2),"")</f>
        <v>5.0000000000000001E-3</v>
      </c>
      <c r="TA22" s="4">
        <f>IFERROR(IF(N(data_NoOutliers!HR22),data_NoOutliers!HR22,MID(data_NoOutliers!HR22,2,99)/2),"")</f>
        <v>5.0000000000000001E-3</v>
      </c>
      <c r="TB22" s="118">
        <f t="shared" si="330"/>
        <v>0</v>
      </c>
      <c r="TC22" s="306">
        <f t="shared" si="259"/>
        <v>0</v>
      </c>
      <c r="TD22" s="4">
        <f>IFERROR(IF(N(data_NoOutliers!HS22),data_NoOutliers!HS22,MID(data_NoOutliers!HS22,2,99)/2),"")</f>
        <v>5.0000000000000001E-3</v>
      </c>
      <c r="TE22" s="4">
        <f>IFERROR(IF(N(data_NoOutliers!HT22),data_NoOutliers!HT22,MID(data_NoOutliers!HT22,2,99)/2),"")</f>
        <v>5.0000000000000001E-3</v>
      </c>
      <c r="TF22" s="118">
        <f t="shared" si="260"/>
        <v>0</v>
      </c>
      <c r="TG22" s="458">
        <f t="shared" si="261"/>
        <v>0</v>
      </c>
      <c r="TH22" s="4">
        <f>IFERROR(IF(N(data_NoOutliers!HU22),data_NoOutliers!HU22,MID(data_NoOutliers!HU22,2,99)/2),"")</f>
        <v>5.0000000000000001E-3</v>
      </c>
      <c r="TI22" s="118">
        <f t="shared" si="262"/>
        <v>0</v>
      </c>
      <c r="TJ22" s="340">
        <f t="shared" si="263"/>
        <v>0</v>
      </c>
      <c r="TK22" s="4">
        <f>IFERROR(IF(N(data_NoOutliers!HV22),data_NoOutliers!HV22,MID(data_NoOutliers!HV22,2,99)/2),"")</f>
        <v>5.0000000000000001E-3</v>
      </c>
      <c r="TL22" s="4">
        <f>IFERROR(IF(N(data_NoOutliers!HW22),data_NoOutliers!HW22,MID(data_NoOutliers!HW22,2,99)/2),"")</f>
        <v>5.0000000000000001E-3</v>
      </c>
      <c r="TM22" s="462">
        <f t="shared" si="331"/>
        <v>0</v>
      </c>
      <c r="TN22" s="463">
        <f t="shared" si="264"/>
        <v>0</v>
      </c>
      <c r="TO22" s="4">
        <f>IFERROR(IF(N(data_NoOutliers!HX22),data_NoOutliers!HX22,MID(data_NoOutliers!HX22,2,99)/2),"")</f>
        <v>5.0000000000000001E-3</v>
      </c>
      <c r="TP22" s="4">
        <f>IFERROR(IF(N(data_NoOutliers!HY22),data_NoOutliers!HY22,MID(data_NoOutliers!HY22,2,99)/2),"")</f>
        <v>5.0000000000000001E-3</v>
      </c>
      <c r="TQ22" s="462">
        <f t="shared" si="316"/>
        <v>0</v>
      </c>
      <c r="TR22" s="465">
        <f t="shared" si="265"/>
        <v>0</v>
      </c>
      <c r="TS22" s="4">
        <f>IFERROR(IF(N(data_NoOutliers!HZ22),data_NoOutliers!HZ22,MID(data_NoOutliers!HZ22,2,99)/2),"")</f>
        <v>5.0000000000000001E-3</v>
      </c>
      <c r="TT22" s="462">
        <f t="shared" si="266"/>
        <v>0</v>
      </c>
      <c r="TU22" s="464">
        <f t="shared" si="267"/>
        <v>0</v>
      </c>
      <c r="TV22" s="4">
        <f>IFERROR(IF(N(data_NoOutliers!IA22),data_NoOutliers!IA22,MID(data_NoOutliers!IA22,2,99)/2),"")</f>
        <v>5.0000000000000001E-3</v>
      </c>
      <c r="TW22" s="4">
        <f>IFERROR(IF(N(data_NoOutliers!IB22),data_NoOutliers!IB22,MID(data_NoOutliers!IB22,2,99)/2),"")</f>
        <v>5.0000000000000001E-3</v>
      </c>
      <c r="TX22" s="468">
        <f t="shared" si="332"/>
        <v>0</v>
      </c>
      <c r="TY22" s="470">
        <f t="shared" si="302"/>
        <v>0</v>
      </c>
      <c r="TZ22" s="4">
        <f>IFERROR(IF(N(data_NoOutliers!IC22),data_NoOutliers!IC22,MID(data_NoOutliers!IC22,2,99)/2),"")</f>
        <v>5.0000000000000001E-3</v>
      </c>
      <c r="UA22" s="4">
        <f>IFERROR(IF(N(data_NoOutliers!ID22),data_NoOutliers!ID22,MID(data_NoOutliers!ID22,2,99)/2),"")</f>
        <v>5.0000000000000001E-3</v>
      </c>
      <c r="UB22" s="468">
        <f t="shared" si="317"/>
        <v>0</v>
      </c>
      <c r="UC22" s="471">
        <f t="shared" si="268"/>
        <v>0</v>
      </c>
      <c r="UD22" s="4">
        <f>IFERROR(IF(N(data_NoOutliers!IE22),data_NoOutliers!IE22,MID(data_NoOutliers!IE22,2,99)/2),"")</f>
        <v>5.0000000000000001E-3</v>
      </c>
      <c r="UE22" s="468">
        <f t="shared" si="318"/>
        <v>0</v>
      </c>
      <c r="UF22" s="472">
        <f t="shared" si="270"/>
        <v>0</v>
      </c>
      <c r="UG22" s="4">
        <f>IFERROR(IF(N(data_NoOutliers!IF22),data_NoOutliers!IF22,MID(data_NoOutliers!IF22,2,99)/2),"")</f>
        <v>5.0000000000000001E-3</v>
      </c>
      <c r="UH22" s="4">
        <f>IFERROR(IF(N(data_NoOutliers!IG22),data_NoOutliers!IG22,MID(data_NoOutliers!IG22,2,99)/2),"")</f>
        <v>5.0000000000000001E-3</v>
      </c>
      <c r="UI22" s="479">
        <f t="shared" si="333"/>
        <v>0</v>
      </c>
      <c r="UJ22" s="480">
        <f t="shared" si="271"/>
        <v>0</v>
      </c>
      <c r="UK22" s="4">
        <f>IFERROR(IF(N(data_NoOutliers!IH22),data_NoOutliers!IH22,MID(data_NoOutliers!IH22,2,99)/2),"")</f>
        <v>5.0000000000000001E-3</v>
      </c>
      <c r="UL22" s="4">
        <f>IFERROR(IF(N(data_NoOutliers!II22),data_NoOutliers!II22,MID(data_NoOutliers!II22,2,99)/2),"")</f>
        <v>5.0000000000000001E-3</v>
      </c>
      <c r="UM22" s="483">
        <f t="shared" si="334"/>
        <v>0</v>
      </c>
      <c r="UN22" s="485">
        <f t="shared" si="272"/>
        <v>0</v>
      </c>
      <c r="UO22" s="4">
        <f>IFERROR(IF(N(data_NoOutliers!IJ22),data_NoOutliers!IJ22,MID(data_NoOutliers!IJ22,2,99)/2),"")</f>
        <v>5.0000000000000001E-3</v>
      </c>
      <c r="UP22" s="4">
        <f>IFERROR(IF(N(data_NoOutliers!IK22),data_NoOutliers!IK22,MID(data_NoOutliers!IK22,2,99)/2),"")</f>
        <v>5.0000000000000001E-3</v>
      </c>
      <c r="UQ22" s="483">
        <f t="shared" si="336"/>
        <v>0</v>
      </c>
      <c r="UR22" s="486">
        <f t="shared" si="273"/>
        <v>0</v>
      </c>
      <c r="US22" s="4">
        <f>IFERROR(IF(N(data_NoOutliers!IL22),data_NoOutliers!IL22,MID(data_NoOutliers!IL22,2,99)/2),"")</f>
        <v>5.0000000000000001E-3</v>
      </c>
      <c r="UT22" s="483">
        <f t="shared" si="320"/>
        <v>0</v>
      </c>
      <c r="UU22" s="487">
        <f t="shared" si="274"/>
        <v>0</v>
      </c>
      <c r="UV22" s="4">
        <f>IFERROR(IF(N(data_NoOutliers!IM22),data_NoOutliers!IM22,MID(data_NoOutliers!IM22,2,99)/2),"")</f>
        <v>5.0000000000000001E-3</v>
      </c>
      <c r="UW22" s="4">
        <f>IFERROR(IF(N(data_NoOutliers!IN22),data_NoOutliers!IN22,MID(data_NoOutliers!IN22,2,99)/2),"")</f>
        <v>5.0000000000000001E-3</v>
      </c>
      <c r="UX22" s="491">
        <f t="shared" si="335"/>
        <v>0</v>
      </c>
      <c r="UY22" s="494">
        <f t="shared" si="275"/>
        <v>0</v>
      </c>
      <c r="UZ22" s="4">
        <f>IFERROR(IF(N(data_NoOutliers!IO22),data_NoOutliers!IO22,MID(data_NoOutliers!IO22,2,99)/2),"")</f>
        <v>5.0000000000000001E-3</v>
      </c>
      <c r="VA22" s="4">
        <f>IFERROR(IF(N(data_NoOutliers!IP22),data_NoOutliers!IP22,MID(data_NoOutliers!IP22,2,99)/2),"")</f>
        <v>5.0000000000000001E-3</v>
      </c>
      <c r="VB22" s="491">
        <f t="shared" si="337"/>
        <v>0</v>
      </c>
      <c r="VC22" s="495">
        <f t="shared" si="276"/>
        <v>0</v>
      </c>
      <c r="VD22" s="4">
        <f>IFERROR(IF(N(data_NoOutliers!IQ22),data_NoOutliers!IQ22,MID(data_NoOutliers!IQ22,2,99)/2),"")</f>
        <v>5.0000000000000001E-3</v>
      </c>
      <c r="VE22" s="491">
        <f t="shared" si="322"/>
        <v>0</v>
      </c>
      <c r="VF22" s="493">
        <f t="shared" si="277"/>
        <v>0</v>
      </c>
      <c r="VG22" s="4" t="str">
        <f>IFERROR(IF(N(data_NoOutliers!IR22),data_NoOutliers!IR22,MID(data_NoOutliers!IR22,2,99)/2),"")</f>
        <v/>
      </c>
      <c r="VH22" s="4" t="str">
        <f>IFERROR(IF(N(data_NoOutliers!IS22),data_NoOutliers!IS22,MID(data_NoOutliers!IS22,2,99)/2),"")</f>
        <v/>
      </c>
      <c r="VI22" s="4" t="str">
        <f>IFERROR(IF(N(data_NoOutliers!IT22),data_NoOutliers!IT22,MID(data_NoOutliers!IT22,2,99)/2),"")</f>
        <v/>
      </c>
      <c r="VJ22" s="4" t="str">
        <f>IFERROR(IF(N(data_NoOutliers!IU22),data_NoOutliers!IU22,MID(data_NoOutliers!IU22,2,99)/2),"")</f>
        <v/>
      </c>
      <c r="VK22" s="4" t="str">
        <f>IFERROR(IF(N(data_NoOutliers!IV22),data_NoOutliers!IV22,MID(data_NoOutliers!IV22,2,99)/2),"")</f>
        <v/>
      </c>
      <c r="VL22" s="4" t="str">
        <f>IFERROR(IF(N(data_NoOutliers!IW22),data_NoOutliers!IW22,MID(data_NoOutliers!IW22,2,99)/2),"")</f>
        <v/>
      </c>
      <c r="VM22" s="4" t="str">
        <f>IFERROR(IF(N(data_NoOutliers!IX22),data_NoOutliers!IX22,MID(data_NoOutliers!IX22,2,99)/2),"")</f>
        <v/>
      </c>
      <c r="VN22" s="4" t="str">
        <f>IFERROR(IF(N(data_NoOutliers!IY22),data_NoOutliers!IY22,MID(data_NoOutliers!IY22,2,99)/2),"")</f>
        <v/>
      </c>
      <c r="VO22" s="4" t="str">
        <f>IFERROR(IF(N(data_NoOutliers!IZ22),data_NoOutliers!IZ22,MID(data_NoOutliers!IZ22,2,99)/2),"")</f>
        <v/>
      </c>
      <c r="VP22" s="4" t="str">
        <f>IFERROR(IF(N(data_NoOutliers!JA22),data_NoOutliers!JA22,MID(data_NoOutliers!JA22,2,99)/2),"")</f>
        <v/>
      </c>
      <c r="VQ22" s="4" t="str">
        <f>IFERROR(IF(N(data_NoOutliers!JB22),data_NoOutliers!JB22,MID(data_NoOutliers!JB22,2,99)/2),"")</f>
        <v/>
      </c>
      <c r="VR22" s="4" t="str">
        <f>IFERROR(IF(N(data_NoOutliers!JC22),data_NoOutliers!JC22,MID(data_NoOutliers!JC22,2,99)/2),"")</f>
        <v/>
      </c>
      <c r="VS22" s="4" t="str">
        <f>IFERROR(IF(N(data_NoOutliers!JD22),data_NoOutliers!JD22,MID(data_NoOutliers!JD22,2,99)/2),"")</f>
        <v/>
      </c>
      <c r="VT22" s="4" t="str">
        <f>IFERROR(IF(N(data_NoOutliers!JE22),data_NoOutliers!JE22,MID(data_NoOutliers!JE22,2,99)/2),"")</f>
        <v/>
      </c>
      <c r="VU22" s="4" t="str">
        <f>IFERROR(IF(N(data_NoOutliers!JF22),data_NoOutliers!JF22,MID(data_NoOutliers!JF22,2,99)/2),"")</f>
        <v/>
      </c>
      <c r="VV22" s="4" t="str">
        <f>IFERROR(IF(N(data_NoOutliers!JG22),data_NoOutliers!JG22,MID(data_NoOutliers!JG22,2,99)/2),"")</f>
        <v/>
      </c>
      <c r="VW22" s="4" t="str">
        <f>IFERROR(IF(N(data_NoOutliers!JH22),data_NoOutliers!JH22,MID(data_NoOutliers!JH22,2,99)/2),"")</f>
        <v/>
      </c>
      <c r="VX22" s="4" t="str">
        <f>IFERROR(IF(N(data_NoOutliers!JI22),data_NoOutliers!JI22,MID(data_NoOutliers!JI22,2,99)/2),"")</f>
        <v/>
      </c>
      <c r="VY22" s="4" t="str">
        <f>IFERROR(IF(N(data_NoOutliers!JJ22),data_NoOutliers!JJ22,MID(data_NoOutliers!JJ22,2,99)/2),"")</f>
        <v/>
      </c>
      <c r="VZ22" s="4" t="str">
        <f>IFERROR(IF(N(data_NoOutliers!JK22),data_NoOutliers!JK22,MID(data_NoOutliers!JK22,2,99)/2),"")</f>
        <v/>
      </c>
      <c r="WA22" s="4" t="str">
        <f>IFERROR(IF(N(data_NoOutliers!JL22),data_NoOutliers!JL22,MID(data_NoOutliers!JL22,2,99)/2),"")</f>
        <v/>
      </c>
      <c r="WB22" s="4" t="str">
        <f>IFERROR(IF(N(data_NoOutliers!JM22),data_NoOutliers!JM22,MID(data_NoOutliers!JM22,2,99)/2),"")</f>
        <v/>
      </c>
      <c r="WC22" s="4" t="str">
        <f>IFERROR(IF(N(data_NoOutliers!JN22),data_NoOutliers!JN22,MID(data_NoOutliers!JN22,2,99)/2),"")</f>
        <v/>
      </c>
      <c r="WD22" s="4" t="str">
        <f>IFERROR(IF(N(data_NoOutliers!JO22),data_NoOutliers!JO22,MID(data_NoOutliers!JO22,2,99)/2),"")</f>
        <v/>
      </c>
      <c r="WE22" s="4" t="str">
        <f>IFERROR(IF(N(data_NoOutliers!JP22),data_NoOutliers!JP22,MID(data_NoOutliers!JP22,2,99)/2),"")</f>
        <v/>
      </c>
      <c r="WF22" s="4" t="str">
        <f>IFERROR(IF(N(data_NoOutliers!JQ22),data_NoOutliers!JQ22,MID(data_NoOutliers!JQ22,2,99)/2),"")</f>
        <v/>
      </c>
      <c r="WG22" s="4" t="str">
        <f>IFERROR(IF(N(data_NoOutliers!JR22),data_NoOutliers!JR22,MID(data_NoOutliers!JR22,2,99)/2),"")</f>
        <v/>
      </c>
      <c r="WH22" s="4" t="str">
        <f>IFERROR(IF(N(data_NoOutliers!JS22),data_NoOutliers!JS22,MID(data_NoOutliers!JS22,2,99)/2),"")</f>
        <v/>
      </c>
      <c r="WI22" s="4" t="str">
        <f>IFERROR(IF(N(data_NoOutliers!JT22),data_NoOutliers!JT22,MID(data_NoOutliers!JT22,2,99)/2),"")</f>
        <v/>
      </c>
      <c r="WJ22" s="4" t="str">
        <f>IFERROR(IF(N(data_NoOutliers!JU22),data_NoOutliers!JU22,MID(data_NoOutliers!JU22,2,99)/2),"")</f>
        <v/>
      </c>
      <c r="WK22" s="4" t="str">
        <f>IFERROR(IF(N(data_NoOutliers!JV22),data_NoOutliers!JV22,MID(data_NoOutliers!JV22,2,99)/2),"")</f>
        <v/>
      </c>
      <c r="WL22" s="4" t="str">
        <f>IFERROR(IF(N(data_NoOutliers!JW22),data_NoOutliers!JW22,MID(data_NoOutliers!JW22,2,99)/2),"")</f>
        <v/>
      </c>
      <c r="WM22" s="4" t="str">
        <f>IFERROR(IF(N(data_NoOutliers!JX22),data_NoOutliers!JX22,MID(data_NoOutliers!JX22,2,99)/2),"")</f>
        <v/>
      </c>
      <c r="WN22" s="4" t="str">
        <f>IFERROR(IF(N(data_NoOutliers!JY22),data_NoOutliers!JY22,MID(data_NoOutliers!JY22,2,99)/2),"")</f>
        <v/>
      </c>
      <c r="WO22" s="4" t="str">
        <f>IFERROR(IF(N(data_NoOutliers!JZ22),data_NoOutliers!JZ22,MID(data_NoOutliers!JZ22,2,99)/2),"")</f>
        <v/>
      </c>
      <c r="WP22" s="4" t="str">
        <f>IFERROR(IF(N(data_NoOutliers!KA22),data_NoOutliers!KA22,MID(data_NoOutliers!KA22,2,99)/2),"")</f>
        <v/>
      </c>
      <c r="WQ22" s="4" t="str">
        <f>IFERROR(IF(N(data_NoOutliers!KB22),data_NoOutliers!KB22,MID(data_NoOutliers!KB22,2,99)/2),"")</f>
        <v/>
      </c>
      <c r="WR22" s="4" t="str">
        <f>IFERROR(IF(N(data_NoOutliers!KC22),data_NoOutliers!KC22,MID(data_NoOutliers!KC22,2,99)/2),"")</f>
        <v/>
      </c>
      <c r="WS22" s="4" t="str">
        <f>IFERROR(IF(N(data_NoOutliers!KD22),data_NoOutliers!KD22,MID(data_NoOutliers!KD22,2,99)/2),"")</f>
        <v/>
      </c>
      <c r="WT22" s="4" t="str">
        <f>IFERROR(IF(N(data_NoOutliers!KE22),data_NoOutliers!KE22,MID(data_NoOutliers!KE22,2,99)/2),"")</f>
        <v/>
      </c>
      <c r="WU22" s="4" t="str">
        <f>IFERROR(IF(N(data_NoOutliers!KF22),data_NoOutliers!KF22,MID(data_NoOutliers!KF22,2,99)/2),"")</f>
        <v/>
      </c>
      <c r="WV22" s="4" t="str">
        <f>IFERROR(IF(N(data_NoOutliers!KG22),data_NoOutliers!KG22,MID(data_NoOutliers!KG22,2,99)/2),"")</f>
        <v/>
      </c>
      <c r="WW22" s="4" t="str">
        <f>IFERROR(IF(N(data_NoOutliers!KH22),data_NoOutliers!KH22,MID(data_NoOutliers!KH22,2,99)/2),"")</f>
        <v/>
      </c>
      <c r="WX22" s="4" t="str">
        <f>IFERROR(IF(N(data_NoOutliers!KI22),data_NoOutliers!KI22,MID(data_NoOutliers!KI22,2,99)/2),"")</f>
        <v/>
      </c>
      <c r="WY22" s="4" t="str">
        <f>IFERROR(IF(N(data_NoOutliers!KJ22),data_NoOutliers!KJ22,MID(data_NoOutliers!KJ22,2,99)/2),"")</f>
        <v/>
      </c>
      <c r="WZ22" s="4" t="str">
        <f>IFERROR(IF(N(data_NoOutliers!KK22),data_NoOutliers!KK22,MID(data_NoOutliers!KK22,2,99)/2),"")</f>
        <v/>
      </c>
      <c r="XA22" s="4" t="str">
        <f>IFERROR(IF(N(data_NoOutliers!KL22),data_NoOutliers!KL22,MID(data_NoOutliers!KL22,2,99)/2),"")</f>
        <v/>
      </c>
      <c r="XB22" s="4" t="str">
        <f>IFERROR(IF(N(data_NoOutliers!KM22),data_NoOutliers!KM22,MID(data_NoOutliers!KM22,2,99)/2),"")</f>
        <v/>
      </c>
      <c r="XC22" s="4" t="str">
        <f>IFERROR(IF(N(data_NoOutliers!KN22),data_NoOutliers!KN22,MID(data_NoOutliers!KN22,2,99)/2),"")</f>
        <v/>
      </c>
      <c r="XD22" s="4" t="str">
        <f>IFERROR(IF(N(data_NoOutliers!KO22),data_NoOutliers!KO22,MID(data_NoOutliers!KO22,2,99)/2),"")</f>
        <v/>
      </c>
      <c r="XE22" s="4" t="str">
        <f>IFERROR(IF(N(data_NoOutliers!KP22),data_NoOutliers!KP22,MID(data_NoOutliers!KP22,2,99)/2),"")</f>
        <v/>
      </c>
      <c r="XF22" s="4" t="str">
        <f>IFERROR(IF(N(data_NoOutliers!KQ22),data_NoOutliers!KQ22,MID(data_NoOutliers!KQ22,2,99)/2),"")</f>
        <v/>
      </c>
      <c r="XG22" s="4" t="str">
        <f>IFERROR(IF(N(data_NoOutliers!KR22),data_NoOutliers!KR22,MID(data_NoOutliers!KR22,2,99)/2),"")</f>
        <v/>
      </c>
      <c r="XH22" s="4" t="str">
        <f>IFERROR(IF(N(data_NoOutliers!KS22),data_NoOutliers!KS22,MID(data_NoOutliers!KS22,2,99)/2),"")</f>
        <v/>
      </c>
      <c r="XI22" s="4" t="str">
        <f>IFERROR(IF(N(data_NoOutliers!KT22),data_NoOutliers!KT22,MID(data_NoOutliers!KT22,2,99)/2),"")</f>
        <v/>
      </c>
      <c r="XJ22" s="4" t="str">
        <f>IFERROR(IF(N(data_NoOutliers!KU22),data_NoOutliers!KU22,MID(data_NoOutliers!KU22,2,99)/2),"")</f>
        <v/>
      </c>
      <c r="XK22" s="4" t="str">
        <f>IFERROR(IF(N(data_NoOutliers!KV22),data_NoOutliers!KV22,MID(data_NoOutliers!KV22,2,99)/2),"")</f>
        <v/>
      </c>
      <c r="XL22" s="4" t="str">
        <f>IFERROR(IF(N(data_NoOutliers!KW22),data_NoOutliers!KW22,MID(data_NoOutliers!KW22,2,99)/2),"")</f>
        <v/>
      </c>
      <c r="XM22" s="4" t="str">
        <f>IFERROR(IF(N(data_NoOutliers!KX22),data_NoOutliers!KX22,MID(data_NoOutliers!KX22,2,99)/2),"")</f>
        <v/>
      </c>
      <c r="XN22" s="4" t="str">
        <f>IFERROR(IF(N(data_NoOutliers!KY22),data_NoOutliers!KY22,MID(data_NoOutliers!KY22,2,99)/2),"")</f>
        <v/>
      </c>
      <c r="XO22" s="4" t="str">
        <f>IFERROR(IF(N(data_NoOutliers!KZ22),data_NoOutliers!KZ22,MID(data_NoOutliers!KZ22,2,99)/2),"")</f>
        <v/>
      </c>
      <c r="XP22" s="4" t="str">
        <f>IFERROR(IF(N(data_NoOutliers!LA22),data_NoOutliers!LA22,MID(data_NoOutliers!LA22,2,99)/2),"")</f>
        <v/>
      </c>
      <c r="XQ22" s="4" t="str">
        <f>IFERROR(IF(N(data_NoOutliers!LB22),data_NoOutliers!LB22,MID(data_NoOutliers!LB22,2,99)/2),"")</f>
        <v/>
      </c>
      <c r="XR22" s="4" t="str">
        <f>IFERROR(IF(N(data_NoOutliers!LC22),data_NoOutliers!LC22,MID(data_NoOutliers!LC22,2,99)/2),"")</f>
        <v/>
      </c>
      <c r="XS22" s="4" t="str">
        <f>IFERROR(IF(N(data_NoOutliers!LD22),data_NoOutliers!LD22,MID(data_NoOutliers!LD22,2,99)/2),"")</f>
        <v/>
      </c>
      <c r="XT22" s="4" t="str">
        <f>IFERROR(IF(N(data_NoOutliers!LE22),data_NoOutliers!LE22,MID(data_NoOutliers!LE22,2,99)/2),"")</f>
        <v/>
      </c>
      <c r="XU22" s="4" t="str">
        <f>IFERROR(IF(N(data_NoOutliers!LF22),data_NoOutliers!LF22,MID(data_NoOutliers!LF22,2,99)/2),"")</f>
        <v/>
      </c>
      <c r="XV22" s="4" t="str">
        <f>IFERROR(IF(N(data_NoOutliers!LG22),data_NoOutliers!LG22,MID(data_NoOutliers!LG22,2,99)/2),"")</f>
        <v/>
      </c>
      <c r="XW22" s="4" t="str">
        <f>IFERROR(IF(N(data_NoOutliers!LH22),data_NoOutliers!LH22,MID(data_NoOutliers!LH22,2,99)/2),"")</f>
        <v/>
      </c>
      <c r="XX22" s="4" t="str">
        <f>IFERROR(IF(N(data_NoOutliers!LI22),data_NoOutliers!LI22,MID(data_NoOutliers!LI22,2,99)/2),"")</f>
        <v/>
      </c>
      <c r="XY22" s="4" t="str">
        <f>IFERROR(IF(N(data_NoOutliers!LJ22),data_NoOutliers!LJ22,MID(data_NoOutliers!LJ22,2,99)/2),"")</f>
        <v/>
      </c>
      <c r="XZ22" s="4" t="str">
        <f>IFERROR(IF(N(data_NoOutliers!LK22),data_NoOutliers!LK22,MID(data_NoOutliers!LK22,2,99)/2),"")</f>
        <v/>
      </c>
      <c r="YA22" s="4" t="str">
        <f>IFERROR(IF(N(data_NoOutliers!LL22),data_NoOutliers!LL22,MID(data_NoOutliers!LL22,2,99)/2),"")</f>
        <v/>
      </c>
      <c r="YB22" s="4" t="str">
        <f>IFERROR(IF(N(data_NoOutliers!LM22),data_NoOutliers!LM22,MID(data_NoOutliers!LM22,2,99)/2),"")</f>
        <v/>
      </c>
      <c r="YC22" s="4" t="str">
        <f>IFERROR(IF(N(data_NoOutliers!LN22),data_NoOutliers!LN22,MID(data_NoOutliers!LN22,2,99)/2),"")</f>
        <v/>
      </c>
      <c r="YD22" s="4" t="str">
        <f>IFERROR(IF(N(data_NoOutliers!LO22),data_NoOutliers!LO22,MID(data_NoOutliers!LO22,2,99)/2),"")</f>
        <v/>
      </c>
      <c r="YE22" s="4" t="str">
        <f>IFERROR(IF(N(data_NoOutliers!LP22),data_NoOutliers!LP22,MID(data_NoOutliers!LP22,2,99)/2),"")</f>
        <v/>
      </c>
      <c r="YF22" s="4" t="str">
        <f>IFERROR(IF(N(data_NoOutliers!LQ22),data_NoOutliers!LQ22,MID(data_NoOutliers!LQ22,2,99)/2),"")</f>
        <v/>
      </c>
      <c r="YG22" s="4" t="str">
        <f>IFERROR(IF(N(data_NoOutliers!LR22),data_NoOutliers!LR22,MID(data_NoOutliers!LR22,2,99)/2),"")</f>
        <v/>
      </c>
      <c r="YH22" s="4" t="str">
        <f>IFERROR(IF(N(data_NoOutliers!LS22),data_NoOutliers!LS22,MID(data_NoOutliers!LS22,2,99)/2),"")</f>
        <v/>
      </c>
      <c r="YI22" s="4" t="str">
        <f>IFERROR(IF(N(data_NoOutliers!LT22),data_NoOutliers!LT22,MID(data_NoOutliers!LT22,2,99)/2),"")</f>
        <v/>
      </c>
      <c r="YJ22" s="4" t="str">
        <f>IFERROR(IF(N(data_NoOutliers!LU22),data_NoOutliers!LU22,MID(data_NoOutliers!LU22,2,99)/2),"")</f>
        <v/>
      </c>
      <c r="YK22" s="4" t="str">
        <f>IFERROR(IF(N(data_NoOutliers!LV22),data_NoOutliers!LV22,MID(data_NoOutliers!LV22,2,99)/2),"")</f>
        <v/>
      </c>
      <c r="YL22" s="4" t="str">
        <f>IFERROR(IF(N(data_NoOutliers!LW22),data_NoOutliers!LW22,MID(data_NoOutliers!LW22,2,99)/2),"")</f>
        <v/>
      </c>
      <c r="YM22" s="4" t="str">
        <f>IFERROR(IF(N(data_NoOutliers!LX22),data_NoOutliers!LX22,MID(data_NoOutliers!LX22,2,99)/2),"")</f>
        <v/>
      </c>
      <c r="YN22" s="4" t="str">
        <f>IFERROR(IF(N(data_NoOutliers!LY22),data_NoOutliers!LY22,MID(data_NoOutliers!LY22,2,99)/2),"")</f>
        <v/>
      </c>
      <c r="YO22" s="4" t="str">
        <f>IFERROR(IF(N(data_NoOutliers!LZ22),data_NoOutliers!LZ22,MID(data_NoOutliers!LZ22,2,99)/2),"")</f>
        <v/>
      </c>
      <c r="YP22" s="4" t="str">
        <f>IFERROR(IF(N(data_NoOutliers!MA22),data_NoOutliers!MA22,MID(data_NoOutliers!MA22,2,99)/2),"")</f>
        <v/>
      </c>
      <c r="YQ22" s="4" t="str">
        <f>IFERROR(IF(N(data_NoOutliers!MB22),data_NoOutliers!MB22,MID(data_NoOutliers!MB22,2,99)/2),"")</f>
        <v/>
      </c>
      <c r="YR22" s="4" t="str">
        <f>IFERROR(IF(N(data_NoOutliers!MC22),data_NoOutliers!MC22,MID(data_NoOutliers!MC22,2,99)/2),"")</f>
        <v/>
      </c>
      <c r="YS22" s="4" t="str">
        <f>IFERROR(IF(N(data_NoOutliers!MD22),data_NoOutliers!MD22,MID(data_NoOutliers!MD22,2,99)/2),"")</f>
        <v/>
      </c>
      <c r="YT22" s="4" t="str">
        <f>IFERROR(IF(N(data_NoOutliers!ME22),data_NoOutliers!ME22,MID(data_NoOutliers!ME22,2,99)/2),"")</f>
        <v/>
      </c>
      <c r="YU22" s="4" t="str">
        <f>IFERROR(IF(N(data_NoOutliers!MF22),data_NoOutliers!MF22,MID(data_NoOutliers!MF22,2,99)/2),"")</f>
        <v/>
      </c>
      <c r="YV22" s="4" t="str">
        <f>IFERROR(IF(N(data_NoOutliers!MG22),data_NoOutliers!MG22,MID(data_NoOutliers!MG22,2,99)/2),"")</f>
        <v/>
      </c>
      <c r="YW22" s="4" t="str">
        <f>IFERROR(IF(N(data_NoOutliers!MH22),data_NoOutliers!MH22,MID(data_NoOutliers!MH22,2,99)/2),"")</f>
        <v/>
      </c>
      <c r="YX22" s="4" t="str">
        <f>IFERROR(IF(N(data_NoOutliers!MI22),data_NoOutliers!MI22,MID(data_NoOutliers!MI22,2,99)/2),"")</f>
        <v/>
      </c>
      <c r="YY22" s="4" t="str">
        <f>IFERROR(IF(N(data_NoOutliers!MJ22),data_NoOutliers!MJ22,MID(data_NoOutliers!MJ22,2,99)/2),"")</f>
        <v/>
      </c>
      <c r="YZ22" s="4" t="str">
        <f>IFERROR(IF(N(data_NoOutliers!MK22),data_NoOutliers!MK22,MID(data_NoOutliers!MK22,2,99)/2),"")</f>
        <v/>
      </c>
      <c r="ZA22" s="4" t="str">
        <f>IFERROR(IF(N(data_NoOutliers!ML22),data_NoOutliers!ML22,MID(data_NoOutliers!ML22,2,99)/2),"")</f>
        <v/>
      </c>
      <c r="ZB22" s="4" t="str">
        <f>IFERROR(IF(N(data_NoOutliers!MM22),data_NoOutliers!MM22,MID(data_NoOutliers!MM22,2,99)/2),"")</f>
        <v/>
      </c>
      <c r="ZC22" s="4" t="str">
        <f>IFERROR(IF(N(data_NoOutliers!MN22),data_NoOutliers!MN22,MID(data_NoOutliers!MN22,2,99)/2),"")</f>
        <v/>
      </c>
      <c r="ZD22" s="4" t="str">
        <f>IFERROR(IF(N(data_NoOutliers!MO22),data_NoOutliers!MO22,MID(data_NoOutliers!MO22,2,99)/2),"")</f>
        <v/>
      </c>
      <c r="ZE22" s="4" t="str">
        <f>IFERROR(IF(N(data_NoOutliers!MP22),data_NoOutliers!MP22,MID(data_NoOutliers!MP22,2,99)/2),"")</f>
        <v/>
      </c>
      <c r="ZF22" s="4" t="str">
        <f>IFERROR(IF(N(data_NoOutliers!MQ22),data_NoOutliers!MQ22,MID(data_NoOutliers!MQ22,2,99)/2),"")</f>
        <v/>
      </c>
      <c r="ZG22" s="4" t="str">
        <f>IFERROR(IF(N(data_NoOutliers!MR22),data_NoOutliers!MR22,MID(data_NoOutliers!MR22,2,99)/2),"")</f>
        <v/>
      </c>
      <c r="ZH22" s="4" t="str">
        <f>IFERROR(IF(N(data_NoOutliers!MS22),data_NoOutliers!MS22,MID(data_NoOutliers!MS22,2,99)/2),"")</f>
        <v/>
      </c>
      <c r="ZI22" s="4" t="str">
        <f>IFERROR(IF(N(data_NoOutliers!MT22),data_NoOutliers!MT22,MID(data_NoOutliers!MT22,2,99)/2),"")</f>
        <v/>
      </c>
      <c r="ZJ22" s="4" t="str">
        <f>IFERROR(IF(N(data_NoOutliers!MU22),data_NoOutliers!MU22,MID(data_NoOutliers!MU22,2,99)/2),"")</f>
        <v/>
      </c>
      <c r="ZK22" s="4" t="str">
        <f>IFERROR(IF(N(data_NoOutliers!MV22),data_NoOutliers!MV22,MID(data_NoOutliers!MV22,2,99)/2),"")</f>
        <v/>
      </c>
      <c r="ZL22" s="4" t="str">
        <f>IFERROR(IF(N(data_NoOutliers!MW22),data_NoOutliers!MW22,MID(data_NoOutliers!MW22,2,99)/2),"")</f>
        <v/>
      </c>
      <c r="ZM22" s="4" t="str">
        <f>IFERROR(IF(N(data_NoOutliers!MX22),data_NoOutliers!MX22,MID(data_NoOutliers!MX22,2,99)/2),"")</f>
        <v/>
      </c>
      <c r="ZN22" s="4" t="str">
        <f>IFERROR(IF(N(data_NoOutliers!MY22),data_NoOutliers!MY22,MID(data_NoOutliers!MY22,2,99)/2),"")</f>
        <v/>
      </c>
      <c r="ZO22" s="4" t="str">
        <f>IFERROR(IF(N(data_NoOutliers!MZ22),data_NoOutliers!MZ22,MID(data_NoOutliers!MZ22,2,99)/2),"")</f>
        <v/>
      </c>
      <c r="ZP22" s="4" t="str">
        <f>IFERROR(IF(N(data_NoOutliers!NA22),data_NoOutliers!NA22,MID(data_NoOutliers!NA22,2,99)/2),"")</f>
        <v/>
      </c>
      <c r="ZQ22" s="4" t="str">
        <f>IFERROR(IF(N(data_NoOutliers!NB22),data_NoOutliers!NB22,MID(data_NoOutliers!NB22,2,99)/2),"")</f>
        <v/>
      </c>
      <c r="ZR22" s="4" t="str">
        <f>IFERROR(IF(N(data_NoOutliers!NC22),data_NoOutliers!NC22,MID(data_NoOutliers!NC22,2,99)/2),"")</f>
        <v/>
      </c>
      <c r="ZS22" s="4" t="str">
        <f>IFERROR(IF(N(data_NoOutliers!ND22),data_NoOutliers!ND22,MID(data_NoOutliers!ND22,2,99)/2),"")</f>
        <v/>
      </c>
      <c r="ZT22" s="4" t="str">
        <f>IFERROR(IF(N(data_NoOutliers!NE22),data_NoOutliers!NE22,MID(data_NoOutliers!NE22,2,99)/2),"")</f>
        <v/>
      </c>
      <c r="ZU22" s="4" t="str">
        <f>IFERROR(IF(N(data_NoOutliers!NF22),data_NoOutliers!NF22,MID(data_NoOutliers!NF22,2,99)/2),"")</f>
        <v/>
      </c>
      <c r="ZV22" s="4" t="str">
        <f>IFERROR(IF(N(data_NoOutliers!NG22),data_NoOutliers!NG22,MID(data_NoOutliers!NG22,2,99)/2),"")</f>
        <v/>
      </c>
      <c r="ZW22" s="4" t="str">
        <f>IFERROR(IF(N(data_NoOutliers!NH22),data_NoOutliers!NH22,MID(data_NoOutliers!NH22,2,99)/2),"")</f>
        <v/>
      </c>
      <c r="ZX22" s="4" t="str">
        <f>IFERROR(IF(N(data_NoOutliers!NI22),data_NoOutliers!NI22,MID(data_NoOutliers!NI22,2,99)/2),"")</f>
        <v/>
      </c>
      <c r="ZY22" s="4" t="str">
        <f>IFERROR(IF(N(data_NoOutliers!NJ22),data_NoOutliers!NJ22,MID(data_NoOutliers!NJ22,2,99)/2),"")</f>
        <v/>
      </c>
      <c r="ZZ22" s="4" t="str">
        <f>IFERROR(IF(N(data_NoOutliers!NK22),data_NoOutliers!NK22,MID(data_NoOutliers!NK22,2,99)/2),"")</f>
        <v/>
      </c>
      <c r="AAA22" s="4" t="str">
        <f>IFERROR(IF(N(data_NoOutliers!NL22),data_NoOutliers!NL22,MID(data_NoOutliers!NL22,2,99)/2),"")</f>
        <v/>
      </c>
      <c r="AAB22" s="4" t="str">
        <f>IFERROR(IF(N(data_NoOutliers!NM22),data_NoOutliers!NM22,MID(data_NoOutliers!NM22,2,99)/2),"")</f>
        <v/>
      </c>
      <c r="AAC22" s="4" t="str">
        <f>IFERROR(IF(N(data_NoOutliers!NN22),data_NoOutliers!NN22,MID(data_NoOutliers!NN22,2,99)/2),"")</f>
        <v/>
      </c>
      <c r="AAD22" s="4" t="str">
        <f>IFERROR(IF(N(data_NoOutliers!NO22),data_NoOutliers!NO22,MID(data_NoOutliers!NO22,2,99)/2),"")</f>
        <v/>
      </c>
      <c r="AAE22" s="4" t="str">
        <f>IFERROR(IF(N(data_NoOutliers!NP22),data_NoOutliers!NP22,MID(data_NoOutliers!NP22,2,99)/2),"")</f>
        <v/>
      </c>
      <c r="AAF22" s="4" t="str">
        <f>IFERROR(IF(N(data_NoOutliers!NQ22),data_NoOutliers!NQ22,MID(data_NoOutliers!NQ22,2,99)/2),"")</f>
        <v/>
      </c>
      <c r="AAG22" s="4" t="str">
        <f>IFERROR(IF(N(data_NoOutliers!NR22),data_NoOutliers!NR22,MID(data_NoOutliers!NR22,2,99)/2),"")</f>
        <v/>
      </c>
      <c r="AAH22" s="4" t="str">
        <f>IFERROR(IF(N(data_NoOutliers!NS22),data_NoOutliers!NS22,MID(data_NoOutliers!NS22,2,99)/2),"")</f>
        <v/>
      </c>
      <c r="AAI22" s="4" t="str">
        <f>IFERROR(IF(N(data_NoOutliers!NT22),data_NoOutliers!NT22,MID(data_NoOutliers!NT22,2,99)/2),"")</f>
        <v/>
      </c>
      <c r="AAJ22" s="4" t="str">
        <f>IFERROR(IF(N(data_NoOutliers!NU22),data_NoOutliers!NU22,MID(data_NoOutliers!NU22,2,99)/2),"")</f>
        <v/>
      </c>
      <c r="AAK22" s="4" t="str">
        <f>IFERROR(IF(N(data_NoOutliers!NV22),data_NoOutliers!NV22,MID(data_NoOutliers!NV22,2,99)/2),"")</f>
        <v/>
      </c>
      <c r="AAL22" s="4" t="str">
        <f>IFERROR(IF(N(data_NoOutliers!NW22),data_NoOutliers!NW22,MID(data_NoOutliers!NW22,2,99)/2),"")</f>
        <v/>
      </c>
      <c r="AAM22" s="4" t="str">
        <f>IFERROR(IF(N(data_NoOutliers!NX22),data_NoOutliers!NX22,MID(data_NoOutliers!NX22,2,99)/2),"")</f>
        <v/>
      </c>
      <c r="AAN22" s="4" t="str">
        <f>IFERROR(IF(N(data_NoOutliers!NY22),data_NoOutliers!NY22,MID(data_NoOutliers!NY22,2,99)/2),"")</f>
        <v/>
      </c>
      <c r="AAO22" s="4" t="str">
        <f>IFERROR(IF(N(data_NoOutliers!NZ22),data_NoOutliers!NZ22,MID(data_NoOutliers!NZ22,2,99)/2),"")</f>
        <v/>
      </c>
      <c r="AAP22" s="4" t="str">
        <f>IFERROR(IF(N(data_NoOutliers!OA22),data_NoOutliers!OA22,MID(data_NoOutliers!OA22,2,99)/2),"")</f>
        <v/>
      </c>
      <c r="AAQ22" s="4" t="str">
        <f>IFERROR(IF(N(data_NoOutliers!OB22),data_NoOutliers!OB22,MID(data_NoOutliers!OB22,2,99)/2),"")</f>
        <v/>
      </c>
      <c r="AAR22" s="4" t="str">
        <f>IFERROR(IF(N(data_NoOutliers!OC22),data_NoOutliers!OC22,MID(data_NoOutliers!OC22,2,99)/2),"")</f>
        <v/>
      </c>
      <c r="AAS22" s="4" t="str">
        <f>IFERROR(IF(N(data_NoOutliers!OD22),data_NoOutliers!OD22,MID(data_NoOutliers!OD22,2,99)/2),"")</f>
        <v/>
      </c>
      <c r="AAT22" s="4" t="str">
        <f>IFERROR(IF(N(data_NoOutliers!OE22),data_NoOutliers!OE22,MID(data_NoOutliers!OE22,2,99)/2),"")</f>
        <v/>
      </c>
      <c r="AAU22" s="4" t="str">
        <f>IFERROR(IF(N(data_NoOutliers!OF22),data_NoOutliers!OF22,MID(data_NoOutliers!OF22,2,99)/2),"")</f>
        <v/>
      </c>
      <c r="AAV22" s="4" t="str">
        <f>IFERROR(IF(N(data_NoOutliers!OG22),data_NoOutliers!OG22,MID(data_NoOutliers!OG22,2,99)/2),"")</f>
        <v/>
      </c>
      <c r="AAW22" s="4" t="str">
        <f>IFERROR(IF(N(data_NoOutliers!OH22),data_NoOutliers!OH22,MID(data_NoOutliers!OH22,2,99)/2),"")</f>
        <v/>
      </c>
      <c r="AAX22" s="4" t="str">
        <f>IFERROR(IF(N(data_NoOutliers!OI22),data_NoOutliers!OI22,MID(data_NoOutliers!OI22,2,99)/2),"")</f>
        <v/>
      </c>
      <c r="AAY22" s="4" t="str">
        <f>IFERROR(IF(N(data_NoOutliers!OJ22),data_NoOutliers!OJ22,MID(data_NoOutliers!OJ22,2,99)/2),"")</f>
        <v/>
      </c>
      <c r="AAZ22" s="4" t="str">
        <f>IFERROR(IF(N(data_NoOutliers!OK22),data_NoOutliers!OK22,MID(data_NoOutliers!OK22,2,99)/2),"")</f>
        <v/>
      </c>
      <c r="ABA22" s="4" t="str">
        <f>IFERROR(IF(N(data_NoOutliers!OL22),data_NoOutliers!OL22,MID(data_NoOutliers!OL22,2,99)/2),"")</f>
        <v/>
      </c>
      <c r="ABB22" s="4" t="str">
        <f>IFERROR(IF(N(data_NoOutliers!OM22),data_NoOutliers!OM22,MID(data_NoOutliers!OM22,2,99)/2),"")</f>
        <v/>
      </c>
      <c r="ABC22" s="4" t="str">
        <f>IFERROR(IF(N(data_NoOutliers!ON22),data_NoOutliers!ON22,MID(data_NoOutliers!ON22,2,99)/2),"")</f>
        <v/>
      </c>
      <c r="ABD22" s="4" t="str">
        <f>IFERROR(IF(N(data_NoOutliers!OO22),data_NoOutliers!OO22,MID(data_NoOutliers!OO22,2,99)/2),"")</f>
        <v/>
      </c>
      <c r="ABE22" s="4" t="str">
        <f>IFERROR(IF(N(data_NoOutliers!OP22),data_NoOutliers!OP22,MID(data_NoOutliers!OP22,2,99)/2),"")</f>
        <v/>
      </c>
      <c r="ABF22" s="4" t="str">
        <f>IFERROR(IF(N(data_NoOutliers!OQ22),data_NoOutliers!OQ22,MID(data_NoOutliers!OQ22,2,99)/2),"")</f>
        <v/>
      </c>
      <c r="ABG22" s="4" t="str">
        <f>IFERROR(IF(N(data_NoOutliers!OR22),data_NoOutliers!OR22,MID(data_NoOutliers!OR22,2,99)/2),"")</f>
        <v/>
      </c>
      <c r="ABH22" s="4" t="str">
        <f>IFERROR(IF(N(data_NoOutliers!OS22),data_NoOutliers!OS22,MID(data_NoOutliers!OS22,2,99)/2),"")</f>
        <v/>
      </c>
      <c r="ABI22" s="4" t="str">
        <f>IFERROR(IF(N(data_NoOutliers!OT22),data_NoOutliers!OT22,MID(data_NoOutliers!OT22,2,99)/2),"")</f>
        <v/>
      </c>
      <c r="ABJ22" s="4" t="str">
        <f>IFERROR(IF(N(data_NoOutliers!OU22),data_NoOutliers!OU22,MID(data_NoOutliers!OU22,2,99)/2),"")</f>
        <v/>
      </c>
      <c r="ABK22" s="4" t="str">
        <f>IFERROR(IF(N(data_NoOutliers!OV22),data_NoOutliers!OV22,MID(data_NoOutliers!OV22,2,99)/2),"")</f>
        <v/>
      </c>
      <c r="ABL22" s="4" t="str">
        <f>IFERROR(IF(N(data_NoOutliers!OW22),data_NoOutliers!OW22,MID(data_NoOutliers!OW22,2,99)/2),"")</f>
        <v/>
      </c>
      <c r="ABM22" s="4" t="str">
        <f>IFERROR(IF(N(data_NoOutliers!OX22),data_NoOutliers!OX22,MID(data_NoOutliers!OX22,2,99)/2),"")</f>
        <v/>
      </c>
      <c r="ABN22" s="4" t="str">
        <f>IFERROR(IF(N(data_NoOutliers!OY22),data_NoOutliers!OY22,MID(data_NoOutliers!OY22,2,99)/2),"")</f>
        <v/>
      </c>
      <c r="ABO22" s="4" t="str">
        <f>IFERROR(IF(N(data_NoOutliers!OZ22),data_NoOutliers!OZ22,MID(data_NoOutliers!OZ22,2,99)/2),"")</f>
        <v/>
      </c>
      <c r="ABP22" s="4" t="str">
        <f>IFERROR(IF(N(data_NoOutliers!PA22),data_NoOutliers!PA22,MID(data_NoOutliers!PA22,2,99)/2),"")</f>
        <v/>
      </c>
      <c r="ABQ22" s="4" t="str">
        <f>IFERROR(IF(N(data_NoOutliers!PB22),data_NoOutliers!PB22,MID(data_NoOutliers!PB22,2,99)/2),"")</f>
        <v/>
      </c>
      <c r="ABR22" s="4" t="str">
        <f>IFERROR(IF(N(data_NoOutliers!PC22),data_NoOutliers!PC22,MID(data_NoOutliers!PC22,2,99)/2),"")</f>
        <v/>
      </c>
      <c r="ABS22" s="4" t="str">
        <f>IFERROR(IF(N(data_NoOutliers!PD22),data_NoOutliers!PD22,MID(data_NoOutliers!PD22,2,99)/2),"")</f>
        <v/>
      </c>
      <c r="ABT22" s="4" t="str">
        <f>IFERROR(IF(N(data_NoOutliers!PE22),data_NoOutliers!PE22,MID(data_NoOutliers!PE22,2,99)/2),"")</f>
        <v/>
      </c>
      <c r="ABU22" s="4" t="str">
        <f>IFERROR(IF(N(data_NoOutliers!PF22),data_NoOutliers!PF22,MID(data_NoOutliers!PF22,2,99)/2),"")</f>
        <v/>
      </c>
      <c r="ABV22" s="4" t="str">
        <f>IFERROR(IF(N(data_NoOutliers!PG22),data_NoOutliers!PG22,MID(data_NoOutliers!PG22,2,99)/2),"")</f>
        <v/>
      </c>
      <c r="ABW22" s="4" t="str">
        <f>IFERROR(IF(N(data_NoOutliers!PH22),data_NoOutliers!PH22,MID(data_NoOutliers!PH22,2,99)/2),"")</f>
        <v/>
      </c>
      <c r="ABX22" s="4" t="str">
        <f>IFERROR(IF(N(data_NoOutliers!PI22),data_NoOutliers!PI22,MID(data_NoOutliers!PI22,2,99)/2),"")</f>
        <v/>
      </c>
      <c r="ABY22" s="4" t="str">
        <f>IFERROR(IF(N(data_NoOutliers!PJ22),data_NoOutliers!PJ22,MID(data_NoOutliers!PJ22,2,99)/2),"")</f>
        <v/>
      </c>
      <c r="ABZ22" s="4" t="str">
        <f>IFERROR(IF(N(data_NoOutliers!PK22),data_NoOutliers!PK22,MID(data_NoOutliers!PK22,2,99)/2),"")</f>
        <v/>
      </c>
      <c r="ACA22" s="4" t="str">
        <f>IFERROR(IF(N(data_NoOutliers!PL22),data_NoOutliers!PL22,MID(data_NoOutliers!PL22,2,99)/2),"")</f>
        <v/>
      </c>
      <c r="ACB22" s="4" t="str">
        <f>IFERROR(IF(N(data_NoOutliers!PM22),data_NoOutliers!PM22,MID(data_NoOutliers!PM22,2,99)/2),"")</f>
        <v/>
      </c>
      <c r="ACC22" s="4" t="str">
        <f>IFERROR(IF(N(data_NoOutliers!PN22),data_NoOutliers!PN22,MID(data_NoOutliers!PN22,2,99)/2),"")</f>
        <v/>
      </c>
      <c r="ACD22" s="4" t="str">
        <f>IFERROR(IF(N(data_NoOutliers!PO22),data_NoOutliers!PO22,MID(data_NoOutliers!PO22,2,99)/2),"")</f>
        <v/>
      </c>
      <c r="ACE22" s="4" t="str">
        <f>IFERROR(IF(N(data_NoOutliers!PP22),data_NoOutliers!PP22,MID(data_NoOutliers!PP22,2,99)/2),"")</f>
        <v/>
      </c>
      <c r="ACF22" s="4" t="str">
        <f>IFERROR(IF(N(data_NoOutliers!PQ22),data_NoOutliers!PQ22,MID(data_NoOutliers!PQ22,2,99)/2),"")</f>
        <v/>
      </c>
      <c r="ACG22" s="4" t="str">
        <f>IFERROR(IF(N(data_NoOutliers!PR22),data_NoOutliers!PR22,MID(data_NoOutliers!PR22,2,99)/2),"")</f>
        <v/>
      </c>
      <c r="ACH22" s="4" t="str">
        <f>IFERROR(IF(N(data_NoOutliers!PS22),data_NoOutliers!PS22,MID(data_NoOutliers!PS22,2,99)/2),"")</f>
        <v/>
      </c>
      <c r="ACI22" s="4" t="str">
        <f>IFERROR(IF(N(data_NoOutliers!PT22),data_NoOutliers!PT22,MID(data_NoOutliers!PT22,2,99)/2),"")</f>
        <v/>
      </c>
      <c r="ACJ22" s="4" t="str">
        <f>IFERROR(IF(N(data_NoOutliers!PU22),data_NoOutliers!PU22,MID(data_NoOutliers!PU22,2,99)/2),"")</f>
        <v/>
      </c>
      <c r="ACK22" s="4" t="str">
        <f>IFERROR(IF(N(data_NoOutliers!PV22),data_NoOutliers!PV22,MID(data_NoOutliers!PV22,2,99)/2),"")</f>
        <v/>
      </c>
      <c r="ACL22" s="4" t="str">
        <f>IFERROR(IF(N(data_NoOutliers!PW22),data_NoOutliers!PW22,MID(data_NoOutliers!PW22,2,99)/2),"")</f>
        <v/>
      </c>
      <c r="ACM22" s="4" t="str">
        <f>IFERROR(IF(N(data_NoOutliers!PX22),data_NoOutliers!PX22,MID(data_NoOutliers!PX22,2,99)/2),"")</f>
        <v/>
      </c>
      <c r="ACN22" s="4" t="str">
        <f>IFERROR(IF(N(data_NoOutliers!PY22),data_NoOutliers!PY22,MID(data_NoOutliers!PY22,2,99)/2),"")</f>
        <v/>
      </c>
      <c r="ACO22" s="4" t="str">
        <f>IFERROR(IF(N(data_NoOutliers!PZ22),data_NoOutliers!PZ22,MID(data_NoOutliers!PZ22,2,99)/2),"")</f>
        <v/>
      </c>
      <c r="ACP22" s="4" t="str">
        <f>IFERROR(IF(N(data_NoOutliers!QA22),data_NoOutliers!QA22,MID(data_NoOutliers!QA22,2,99)/2),"")</f>
        <v/>
      </c>
      <c r="ACQ22" s="4" t="str">
        <f>IFERROR(IF(N(data_NoOutliers!QB22),data_NoOutliers!QB22,MID(data_NoOutliers!QB22,2,99)/2),"")</f>
        <v/>
      </c>
      <c r="ACR22" s="4" t="str">
        <f>IFERROR(IF(N(data_NoOutliers!QC22),data_NoOutliers!QC22,MID(data_NoOutliers!QC22,2,99)/2),"")</f>
        <v/>
      </c>
      <c r="ACS22" s="4" t="str">
        <f>IFERROR(IF(N(data_NoOutliers!QD22),data_NoOutliers!QD22,MID(data_NoOutliers!QD22,2,99)/2),"")</f>
        <v/>
      </c>
      <c r="ACT22" s="4" t="str">
        <f>IFERROR(IF(N(data_NoOutliers!QE22),data_NoOutliers!QE22,MID(data_NoOutliers!QE22,2,99)/2),"")</f>
        <v/>
      </c>
      <c r="ACU22" s="4" t="str">
        <f>IFERROR(IF(N(data_NoOutliers!QF22),data_NoOutliers!QF22,MID(data_NoOutliers!QF22,2,99)/2),"")</f>
        <v/>
      </c>
      <c r="ACV22" s="4" t="str">
        <f>IFERROR(IF(N(data_NoOutliers!QG22),data_NoOutliers!QG22,MID(data_NoOutliers!QG22,2,99)/2),"")</f>
        <v/>
      </c>
      <c r="ACW22" s="4" t="str">
        <f>IFERROR(IF(N(data_NoOutliers!QH22),data_NoOutliers!QH22,MID(data_NoOutliers!QH22,2,99)/2),"")</f>
        <v/>
      </c>
      <c r="ACX22" s="4" t="str">
        <f>IFERROR(IF(N(data_NoOutliers!QI22),data_NoOutliers!QI22,MID(data_NoOutliers!QI22,2,99)/2),"")</f>
        <v/>
      </c>
      <c r="ACY22" s="4" t="str">
        <f>IFERROR(IF(N(data_NoOutliers!QJ22),data_NoOutliers!QJ22,MID(data_NoOutliers!QJ22,2,99)/2),"")</f>
        <v/>
      </c>
      <c r="ACZ22" s="4" t="str">
        <f>IFERROR(IF(N(data_NoOutliers!QK22),data_NoOutliers!QK22,MID(data_NoOutliers!QK22,2,99)/2),"")</f>
        <v/>
      </c>
      <c r="ADA22" s="4" t="str">
        <f>IFERROR(IF(N(data_NoOutliers!QL22),data_NoOutliers!QL22,MID(data_NoOutliers!QL22,2,99)/2),"")</f>
        <v/>
      </c>
      <c r="ADB22" s="4" t="str">
        <f>IFERROR(IF(N(data_NoOutliers!QM22),data_NoOutliers!QM22,MID(data_NoOutliers!QM22,2,99)/2),"")</f>
        <v/>
      </c>
      <c r="ADC22" s="4" t="str">
        <f>IFERROR(IF(N(data_NoOutliers!QN22),data_NoOutliers!QN22,MID(data_NoOutliers!QN22,2,99)/2),"")</f>
        <v/>
      </c>
      <c r="ADD22" s="4" t="str">
        <f>IFERROR(IF(N(data_NoOutliers!QO22),data_NoOutliers!QO22,MID(data_NoOutliers!QO22,2,99)/2),"")</f>
        <v/>
      </c>
      <c r="ADE22" s="4" t="str">
        <f>IFERROR(IF(N(data_NoOutliers!QP22),data_NoOutliers!QP22,MID(data_NoOutliers!QP22,2,99)/2),"")</f>
        <v/>
      </c>
      <c r="ADF22" s="4" t="str">
        <f>IFERROR(IF(N(data_NoOutliers!QQ22),data_NoOutliers!QQ22,MID(data_NoOutliers!QQ22,2,99)/2),"")</f>
        <v/>
      </c>
      <c r="ADG22" s="4" t="str">
        <f>IFERROR(IF(N(data_NoOutliers!QR22),data_NoOutliers!QR22,MID(data_NoOutliers!QR22,2,99)/2),"")</f>
        <v/>
      </c>
      <c r="ADH22" s="4" t="str">
        <f>IFERROR(IF(N(data_NoOutliers!QS22),data_NoOutliers!QS22,MID(data_NoOutliers!QS22,2,99)/2),"")</f>
        <v/>
      </c>
      <c r="ADI22" s="4" t="str">
        <f>IFERROR(IF(N(data_NoOutliers!QT22),data_NoOutliers!QT22,MID(data_NoOutliers!QT22,2,99)/2),"")</f>
        <v/>
      </c>
      <c r="ADJ22" s="4" t="str">
        <f>IFERROR(IF(N(data_NoOutliers!QU22),data_NoOutliers!QU22,MID(data_NoOutliers!QU22,2,99)/2),"")</f>
        <v/>
      </c>
      <c r="ADK22" s="4" t="str">
        <f>IFERROR(IF(N(data_NoOutliers!QV22),data_NoOutliers!QV22,MID(data_NoOutliers!QV22,2,99)/2),"")</f>
        <v/>
      </c>
      <c r="ADL22" s="4" t="str">
        <f>IFERROR(IF(N(data_NoOutliers!QW22),data_NoOutliers!QW22,MID(data_NoOutliers!QW22,2,99)/2),"")</f>
        <v/>
      </c>
      <c r="ADM22" s="4" t="str">
        <f>IFERROR(IF(N(data_NoOutliers!QX22),data_NoOutliers!QX22,MID(data_NoOutliers!QX22,2,99)/2),"")</f>
        <v/>
      </c>
      <c r="ADN22" s="4" t="str">
        <f>IFERROR(IF(N(data_NoOutliers!QY22),data_NoOutliers!QY22,MID(data_NoOutliers!QY22,2,99)/2),"")</f>
        <v/>
      </c>
      <c r="ADO22" s="4" t="str">
        <f>IFERROR(IF(N(data_NoOutliers!QZ22),data_NoOutliers!QZ22,MID(data_NoOutliers!QZ22,2,99)/2),"")</f>
        <v/>
      </c>
      <c r="ADP22" s="4" t="str">
        <f>IFERROR(IF(N(data_NoOutliers!RA22),data_NoOutliers!RA22,MID(data_NoOutliers!RA22,2,99)/2),"")</f>
        <v/>
      </c>
      <c r="ADQ22" s="4" t="str">
        <f>IFERROR(IF(N(data_NoOutliers!RB22),data_NoOutliers!RB22,MID(data_NoOutliers!RB22,2,99)/2),"")</f>
        <v/>
      </c>
      <c r="ADR22" s="4" t="str">
        <f>IFERROR(IF(N(data_NoOutliers!RC22),data_NoOutliers!RC22,MID(data_NoOutliers!RC22,2,99)/2),"")</f>
        <v/>
      </c>
      <c r="ADS22" s="4" t="str">
        <f>IFERROR(IF(N(data_NoOutliers!RD22),data_NoOutliers!RD22,MID(data_NoOutliers!RD22,2,99)/2),"")</f>
        <v/>
      </c>
      <c r="ADT22" s="4" t="str">
        <f>IFERROR(IF(N(data_NoOutliers!RE22),data_NoOutliers!RE22,MID(data_NoOutliers!RE22,2,99)/2),"")</f>
        <v/>
      </c>
      <c r="ADU22" s="4" t="str">
        <f>IFERROR(IF(N(data_NoOutliers!RF22),data_NoOutliers!RF22,MID(data_NoOutliers!RF22,2,99)/2),"")</f>
        <v/>
      </c>
      <c r="ADV22" s="4" t="str">
        <f>IFERROR(IF(N(data_NoOutliers!RG22),data_NoOutliers!RG22,MID(data_NoOutliers!RG22,2,99)/2),"")</f>
        <v/>
      </c>
      <c r="ADW22" s="4" t="str">
        <f>IFERROR(IF(N(data_NoOutliers!RH22),data_NoOutliers!RH22,MID(data_NoOutliers!RH22,2,99)/2),"")</f>
        <v/>
      </c>
      <c r="ADX22" s="4" t="str">
        <f>IFERROR(IF(N(data_NoOutliers!RI22),data_NoOutliers!RI22,MID(data_NoOutliers!RI22,2,99)/2),"")</f>
        <v/>
      </c>
      <c r="ADY22" s="4" t="str">
        <f>IFERROR(IF(N(data_NoOutliers!RJ22),data_NoOutliers!RJ22,MID(data_NoOutliers!RJ22,2,99)/2),"")</f>
        <v/>
      </c>
      <c r="ADZ22" s="4" t="str">
        <f>IFERROR(IF(N(data_NoOutliers!RK22),data_NoOutliers!RK22,MID(data_NoOutliers!RK22,2,99)/2),"")</f>
        <v/>
      </c>
      <c r="AEA22" s="4" t="str">
        <f>IFERROR(IF(N(data_NoOutliers!RL22),data_NoOutliers!RL22,MID(data_NoOutliers!RL22,2,99)/2),"")</f>
        <v/>
      </c>
      <c r="AEB22" s="4" t="str">
        <f>IFERROR(IF(N(data_NoOutliers!RM22),data_NoOutliers!RM22,MID(data_NoOutliers!RM22,2,99)/2),"")</f>
        <v/>
      </c>
      <c r="AEC22" s="4" t="str">
        <f>IFERROR(IF(N(data_NoOutliers!RN22),data_NoOutliers!RN22,MID(data_NoOutliers!RN22,2,99)/2),"")</f>
        <v/>
      </c>
      <c r="AED22" s="4" t="str">
        <f>IFERROR(IF(N(data_NoOutliers!RO22),data_NoOutliers!RO22,MID(data_NoOutliers!RO22,2,99)/2),"")</f>
        <v/>
      </c>
      <c r="AEE22" s="4" t="str">
        <f>IFERROR(IF(N(data_NoOutliers!RP22),data_NoOutliers!RP22,MID(data_NoOutliers!RP22,2,99)/2),"")</f>
        <v/>
      </c>
      <c r="AEF22" s="4" t="str">
        <f>IFERROR(IF(N(data_NoOutliers!RQ22),data_NoOutliers!RQ22,MID(data_NoOutliers!RQ22,2,99)/2),"")</f>
        <v/>
      </c>
      <c r="AEG22" s="4" t="str">
        <f>IFERROR(IF(N(data_NoOutliers!RR22),data_NoOutliers!RR22,MID(data_NoOutliers!RR22,2,99)/2),"")</f>
        <v/>
      </c>
      <c r="AEH22" s="4" t="str">
        <f>IFERROR(IF(N(data_NoOutliers!RS22),data_NoOutliers!RS22,MID(data_NoOutliers!RS22,2,99)/2),"")</f>
        <v/>
      </c>
      <c r="AEI22" s="4" t="str">
        <f>IFERROR(IF(N(data_NoOutliers!RT22),data_NoOutliers!RT22,MID(data_NoOutliers!RT22,2,99)/2),"")</f>
        <v/>
      </c>
      <c r="AEJ22" s="4" t="str">
        <f>IFERROR(IF(N(data_NoOutliers!RU22),data_NoOutliers!RU22,MID(data_NoOutliers!RU22,2,99)/2),"")</f>
        <v/>
      </c>
      <c r="AEK22" s="4" t="str">
        <f>IFERROR(IF(N(data_NoOutliers!RV22),data_NoOutliers!RV22,MID(data_NoOutliers!RV22,2,99)/2),"")</f>
        <v/>
      </c>
      <c r="AEL22" s="4" t="str">
        <f>IFERROR(IF(N(data_NoOutliers!RW22),data_NoOutliers!RW22,MID(data_NoOutliers!RW22,2,99)/2),"")</f>
        <v/>
      </c>
      <c r="AEM22" s="4" t="str">
        <f>IFERROR(IF(N(data_NoOutliers!RX22),data_NoOutliers!RX22,MID(data_NoOutliers!RX22,2,99)/2),"")</f>
        <v/>
      </c>
      <c r="AEN22" s="4" t="str">
        <f>IFERROR(IF(N(data_NoOutliers!RY22),data_NoOutliers!RY22,MID(data_NoOutliers!RY22,2,99)/2),"")</f>
        <v/>
      </c>
      <c r="AEO22" s="4" t="str">
        <f>IFERROR(IF(N(data_NoOutliers!RZ22),data_NoOutliers!RZ22,MID(data_NoOutliers!RZ22,2,99)/2),"")</f>
        <v/>
      </c>
      <c r="AEP22" s="4" t="str">
        <f>IFERROR(IF(N(data_NoOutliers!SA22),data_NoOutliers!SA22,MID(data_NoOutliers!SA22,2,99)/2),"")</f>
        <v/>
      </c>
      <c r="AEQ22" s="4" t="str">
        <f>IFERROR(IF(N(data_NoOutliers!SB22),data_NoOutliers!SB22,MID(data_NoOutliers!SB22,2,99)/2),"")</f>
        <v/>
      </c>
      <c r="AER22" s="4" t="str">
        <f>IFERROR(IF(N(data_NoOutliers!SC22),data_NoOutliers!SC22,MID(data_NoOutliers!SC22,2,99)/2),"")</f>
        <v/>
      </c>
      <c r="AES22" s="4" t="str">
        <f>IFERROR(IF(N(data_NoOutliers!SD22),data_NoOutliers!SD22,MID(data_NoOutliers!SD22,2,99)/2),"")</f>
        <v/>
      </c>
      <c r="AET22" s="4" t="str">
        <f>IFERROR(IF(N(data_NoOutliers!SE22),data_NoOutliers!SE22,MID(data_NoOutliers!SE22,2,99)/2),"")</f>
        <v/>
      </c>
      <c r="AEU22" s="4" t="str">
        <f>IFERROR(IF(N(data_NoOutliers!SF22),data_NoOutliers!SF22,MID(data_NoOutliers!SF22,2,99)/2),"")</f>
        <v/>
      </c>
      <c r="AEV22" s="4" t="str">
        <f>IFERROR(IF(N(data_NoOutliers!SG22),data_NoOutliers!SG22,MID(data_NoOutliers!SG22,2,99)/2),"")</f>
        <v/>
      </c>
      <c r="AEW22" s="4" t="str">
        <f>IFERROR(IF(N(data_NoOutliers!SH22),data_NoOutliers!SH22,MID(data_NoOutliers!SH22,2,99)/2),"")</f>
        <v/>
      </c>
      <c r="AEX22" s="4" t="str">
        <f>IFERROR(IF(N(data_NoOutliers!SI22),data_NoOutliers!SI22,MID(data_NoOutliers!SI22,2,99)/2),"")</f>
        <v/>
      </c>
      <c r="AEY22" s="4" t="str">
        <f>IFERROR(IF(N(data_NoOutliers!SJ22),data_NoOutliers!SJ22,MID(data_NoOutliers!SJ22,2,99)/2),"")</f>
        <v/>
      </c>
      <c r="AEZ22" s="4" t="str">
        <f>IFERROR(IF(N(data_NoOutliers!SK22),data_NoOutliers!SK22,MID(data_NoOutliers!SK22,2,99)/2),"")</f>
        <v/>
      </c>
      <c r="AFA22" s="4" t="str">
        <f>IFERROR(IF(N(data_NoOutliers!SL22),data_NoOutliers!SL22,MID(data_NoOutliers!SL22,2,99)/2),"")</f>
        <v/>
      </c>
      <c r="AFB22" s="4" t="str">
        <f>IFERROR(IF(N(data_NoOutliers!SM22),data_NoOutliers!SM22,MID(data_NoOutliers!SM22,2,99)/2),"")</f>
        <v/>
      </c>
      <c r="AFC22" s="4" t="str">
        <f>IFERROR(IF(N(data_NoOutliers!SN22),data_NoOutliers!SN22,MID(data_NoOutliers!SN22,2,99)/2),"")</f>
        <v/>
      </c>
      <c r="AFD22" s="4" t="str">
        <f>IFERROR(IF(N(data_NoOutliers!SO22),data_NoOutliers!SO22,MID(data_NoOutliers!SO22,2,99)/2),"")</f>
        <v/>
      </c>
      <c r="AFE22" s="4" t="str">
        <f>IFERROR(IF(N(data_NoOutliers!SP22),data_NoOutliers!SP22,MID(data_NoOutliers!SP22,2,99)/2),"")</f>
        <v/>
      </c>
      <c r="AFF22" s="4" t="str">
        <f>IFERROR(IF(N(data_NoOutliers!SQ22),data_NoOutliers!SQ22,MID(data_NoOutliers!SQ22,2,99)/2),"")</f>
        <v/>
      </c>
      <c r="AFG22" s="4" t="str">
        <f>IFERROR(IF(N(data_NoOutliers!SR22),data_NoOutliers!SR22,MID(data_NoOutliers!SR22,2,99)/2),"")</f>
        <v/>
      </c>
      <c r="AFH22" s="4" t="str">
        <f>IFERROR(IF(N(data_NoOutliers!SS22),data_NoOutliers!SS22,MID(data_NoOutliers!SS22,2,99)/2),"")</f>
        <v/>
      </c>
      <c r="AFI22" s="4" t="str">
        <f>IFERROR(IF(N(data_NoOutliers!ST22),data_NoOutliers!ST22,MID(data_NoOutliers!ST22,2,99)/2),"")</f>
        <v/>
      </c>
      <c r="AFJ22" s="4" t="str">
        <f>IFERROR(IF(N(data_NoOutliers!SU22),data_NoOutliers!SU22,MID(data_NoOutliers!SU22,2,99)/2),"")</f>
        <v/>
      </c>
      <c r="AFK22" s="4" t="str">
        <f>IFERROR(IF(N(data_NoOutliers!SV22),data_NoOutliers!SV22,MID(data_NoOutliers!SV22,2,99)/2),"")</f>
        <v/>
      </c>
      <c r="AFL22" s="4" t="str">
        <f>IFERROR(IF(N(data_NoOutliers!SW22),data_NoOutliers!SW22,MID(data_NoOutliers!SW22,2,99)/2),"")</f>
        <v/>
      </c>
      <c r="AFM22" s="4" t="str">
        <f>IFERROR(IF(N(data_NoOutliers!SX22),data_NoOutliers!SX22,MID(data_NoOutliers!SX22,2,99)/2),"")</f>
        <v/>
      </c>
      <c r="AFN22" s="4" t="str">
        <f>IFERROR(IF(N(data_NoOutliers!SY22),data_NoOutliers!SY22,MID(data_NoOutliers!SY22,2,99)/2),"")</f>
        <v/>
      </c>
      <c r="AFO22" s="4" t="str">
        <f>IFERROR(IF(N(data_NoOutliers!SZ22),data_NoOutliers!SZ22,MID(data_NoOutliers!SZ22,2,99)/2),"")</f>
        <v/>
      </c>
      <c r="AFP22" s="4" t="str">
        <f>IFERROR(IF(N(data_NoOutliers!TA22),data_NoOutliers!TA22,MID(data_NoOutliers!TA22,2,99)/2),"")</f>
        <v/>
      </c>
      <c r="AFQ22" s="4" t="str">
        <f>IFERROR(IF(N(data_NoOutliers!TB22),data_NoOutliers!TB22,MID(data_NoOutliers!TB22,2,99)/2),"")</f>
        <v/>
      </c>
      <c r="AFR22" s="4" t="str">
        <f>IFERROR(IF(N(data_NoOutliers!TC22),data_NoOutliers!TC22,MID(data_NoOutliers!TC22,2,99)/2),"")</f>
        <v/>
      </c>
      <c r="AFS22" s="4" t="str">
        <f>IFERROR(IF(N(data_NoOutliers!TD22),data_NoOutliers!TD22,MID(data_NoOutliers!TD22,2,99)/2),"")</f>
        <v/>
      </c>
      <c r="AFT22" s="4" t="str">
        <f>IFERROR(IF(N(data_NoOutliers!TE22),data_NoOutliers!TE22,MID(data_NoOutliers!TE22,2,99)/2),"")</f>
        <v/>
      </c>
      <c r="AFU22" s="4" t="str">
        <f>IFERROR(IF(N(data_NoOutliers!TF22),data_NoOutliers!TF22,MID(data_NoOutliers!TF22,2,99)/2),"")</f>
        <v/>
      </c>
      <c r="AFV22" s="4" t="str">
        <f>IFERROR(IF(N(data_NoOutliers!TG22),data_NoOutliers!TG22,MID(data_NoOutliers!TG22,2,99)/2),"")</f>
        <v/>
      </c>
      <c r="AFW22" s="4" t="str">
        <f>IFERROR(IF(N(data_NoOutliers!TH22),data_NoOutliers!TH22,MID(data_NoOutliers!TH22,2,99)/2),"")</f>
        <v/>
      </c>
      <c r="AFX22" s="4" t="str">
        <f>IFERROR(IF(N(data_NoOutliers!TI22),data_NoOutliers!TI22,MID(data_NoOutliers!TI22,2,99)/2),"")</f>
        <v/>
      </c>
      <c r="AFY22" s="4" t="str">
        <f>IFERROR(IF(N(data_NoOutliers!TJ22),data_NoOutliers!TJ22,MID(data_NoOutliers!TJ22,2,99)/2),"")</f>
        <v/>
      </c>
      <c r="AFZ22" s="4" t="str">
        <f>IFERROR(IF(N(data_NoOutliers!TK22),data_NoOutliers!TK22,MID(data_NoOutliers!TK22,2,99)/2),"")</f>
        <v/>
      </c>
      <c r="AGA22" s="4" t="str">
        <f>IFERROR(IF(N(data_NoOutliers!TL22),data_NoOutliers!TL22,MID(data_NoOutliers!TL22,2,99)/2),"")</f>
        <v/>
      </c>
      <c r="AGB22" s="4" t="str">
        <f>IFERROR(IF(N(data_NoOutliers!TM22),data_NoOutliers!TM22,MID(data_NoOutliers!TM22,2,99)/2),"")</f>
        <v/>
      </c>
      <c r="AGC22" s="4" t="str">
        <f>IFERROR(IF(N(data_NoOutliers!TN22),data_NoOutliers!TN22,MID(data_NoOutliers!TN22,2,99)/2),"")</f>
        <v/>
      </c>
      <c r="AGD22" s="4" t="str">
        <f>IFERROR(IF(N(data_NoOutliers!TO22),data_NoOutliers!TO22,MID(data_NoOutliers!TO22,2,99)/2),"")</f>
        <v/>
      </c>
      <c r="AGE22" s="4" t="str">
        <f>IFERROR(IF(N(data_NoOutliers!TP22),data_NoOutliers!TP22,MID(data_NoOutliers!TP22,2,99)/2),"")</f>
        <v/>
      </c>
      <c r="AGF22" s="4" t="str">
        <f>IFERROR(IF(N(data_NoOutliers!TQ22),data_NoOutliers!TQ22,MID(data_NoOutliers!TQ22,2,99)/2),"")</f>
        <v/>
      </c>
      <c r="AGG22" s="4" t="str">
        <f>IFERROR(IF(N(data_NoOutliers!TR22),data_NoOutliers!TR22,MID(data_NoOutliers!TR22,2,99)/2),"")</f>
        <v/>
      </c>
      <c r="AGH22" s="4" t="str">
        <f>IFERROR(IF(N(data_NoOutliers!TS22),data_NoOutliers!TS22,MID(data_NoOutliers!TS22,2,99)/2),"")</f>
        <v/>
      </c>
      <c r="AGI22" s="4" t="str">
        <f>IFERROR(IF(N(data_NoOutliers!TT22),data_NoOutliers!TT22,MID(data_NoOutliers!TT22,2,99)/2),"")</f>
        <v/>
      </c>
      <c r="AGJ22" s="4" t="str">
        <f>IFERROR(IF(N(data_NoOutliers!TU22),data_NoOutliers!TU22,MID(data_NoOutliers!TU22,2,99)/2),"")</f>
        <v/>
      </c>
      <c r="AGK22" s="4" t="str">
        <f>IFERROR(IF(N(data_NoOutliers!TV22),data_NoOutliers!TV22,MID(data_NoOutliers!TV22,2,99)/2),"")</f>
        <v/>
      </c>
      <c r="AGL22" s="4" t="str">
        <f>IFERROR(IF(N(data_NoOutliers!TW22),data_NoOutliers!TW22,MID(data_NoOutliers!TW22,2,99)/2),"")</f>
        <v/>
      </c>
      <c r="AGM22" s="4" t="str">
        <f>IFERROR(IF(N(data_NoOutliers!TX22),data_NoOutliers!TX22,MID(data_NoOutliers!TX22,2,99)/2),"")</f>
        <v/>
      </c>
      <c r="AGN22" s="4" t="str">
        <f>IFERROR(IF(N(data_NoOutliers!TY22),data_NoOutliers!TY22,MID(data_NoOutliers!TY22,2,99)/2),"")</f>
        <v/>
      </c>
      <c r="AGO22" s="4" t="str">
        <f>IFERROR(IF(N(data_NoOutliers!TZ22),data_NoOutliers!TZ22,MID(data_NoOutliers!TZ22,2,99)/2),"")</f>
        <v/>
      </c>
      <c r="AGP22" s="4" t="str">
        <f>IFERROR(IF(N(data_NoOutliers!UA22),data_NoOutliers!UA22,MID(data_NoOutliers!UA22,2,99)/2),"")</f>
        <v/>
      </c>
      <c r="AGQ22" s="4" t="str">
        <f>IFERROR(IF(N(data_NoOutliers!UB22),data_NoOutliers!UB22,MID(data_NoOutliers!UB22,2,99)/2),"")</f>
        <v/>
      </c>
      <c r="AGR22" s="4" t="str">
        <f>IFERROR(IF(N(data_NoOutliers!UC22),data_NoOutliers!UC22,MID(data_NoOutliers!UC22,2,99)/2),"")</f>
        <v/>
      </c>
      <c r="AGS22" s="4" t="str">
        <f>IFERROR(IF(N(data_NoOutliers!UD22),data_NoOutliers!UD22,MID(data_NoOutliers!UD22,2,99)/2),"")</f>
        <v/>
      </c>
      <c r="AGT22" s="4" t="str">
        <f>IFERROR(IF(N(data_NoOutliers!UE22),data_NoOutliers!UE22,MID(data_NoOutliers!UE22,2,99)/2),"")</f>
        <v/>
      </c>
      <c r="AGU22" s="4" t="str">
        <f>IFERROR(IF(N(data_NoOutliers!UF22),data_NoOutliers!UF22,MID(data_NoOutliers!UF22,2,99)/2),"")</f>
        <v/>
      </c>
      <c r="AGV22" s="4" t="str">
        <f>IFERROR(IF(N(data_NoOutliers!UG22),data_NoOutliers!UG22,MID(data_NoOutliers!UG22,2,99)/2),"")</f>
        <v/>
      </c>
      <c r="AGW22" s="4" t="str">
        <f>IFERROR(IF(N(data_NoOutliers!UH22),data_NoOutliers!UH22,MID(data_NoOutliers!UH22,2,99)/2),"")</f>
        <v/>
      </c>
      <c r="AGX22" s="4" t="str">
        <f>IFERROR(IF(N(data_NoOutliers!UI22),data_NoOutliers!UI22,MID(data_NoOutliers!UI22,2,99)/2),"")</f>
        <v/>
      </c>
      <c r="AGY22" s="4" t="str">
        <f>IFERROR(IF(N(data_NoOutliers!UJ22),data_NoOutliers!UJ22,MID(data_NoOutliers!UJ22,2,99)/2),"")</f>
        <v/>
      </c>
      <c r="AGZ22" s="4" t="str">
        <f>IFERROR(IF(N(data_NoOutliers!UK22),data_NoOutliers!UK22,MID(data_NoOutliers!UK22,2,99)/2),"")</f>
        <v/>
      </c>
      <c r="AHA22" s="4" t="str">
        <f>IFERROR(IF(N(data_NoOutliers!UL22),data_NoOutliers!UL22,MID(data_NoOutliers!UL22,2,99)/2),"")</f>
        <v/>
      </c>
      <c r="AHB22" s="4" t="str">
        <f>IFERROR(IF(N(data_NoOutliers!UM22),data_NoOutliers!UM22,MID(data_NoOutliers!UM22,2,99)/2),"")</f>
        <v/>
      </c>
      <c r="AHC22" s="4" t="str">
        <f>IFERROR(IF(N(data_NoOutliers!UN22),data_NoOutliers!UN22,MID(data_NoOutliers!UN22,2,99)/2),"")</f>
        <v/>
      </c>
      <c r="AHD22" s="4" t="str">
        <f>IFERROR(IF(N(data_NoOutliers!UO22),data_NoOutliers!UO22,MID(data_NoOutliers!UO22,2,99)/2),"")</f>
        <v/>
      </c>
      <c r="AHE22" s="4" t="str">
        <f>IFERROR(IF(N(data_NoOutliers!UP22),data_NoOutliers!UP22,MID(data_NoOutliers!UP22,2,99)/2),"")</f>
        <v/>
      </c>
      <c r="AHF22" s="4" t="str">
        <f>IFERROR(IF(N(data_NoOutliers!UQ22),data_NoOutliers!UQ22,MID(data_NoOutliers!UQ22,2,99)/2),"")</f>
        <v/>
      </c>
      <c r="AHG22" s="4" t="str">
        <f>IFERROR(IF(N(data_NoOutliers!UR22),data_NoOutliers!UR22,MID(data_NoOutliers!UR22,2,99)/2),"")</f>
        <v/>
      </c>
      <c r="AHH22" s="4" t="str">
        <f>IFERROR(IF(N(data_NoOutliers!US22),data_NoOutliers!US22,MID(data_NoOutliers!US22,2,99)/2),"")</f>
        <v/>
      </c>
      <c r="AHI22" s="4" t="str">
        <f>IFERROR(IF(N(data_NoOutliers!UT22),data_NoOutliers!UT22,MID(data_NoOutliers!UT22,2,99)/2),"")</f>
        <v/>
      </c>
      <c r="AHJ22" s="4" t="str">
        <f>IFERROR(IF(N(data_NoOutliers!UU22),data_NoOutliers!UU22,MID(data_NoOutliers!UU22,2,99)/2),"")</f>
        <v/>
      </c>
      <c r="AHK22" s="4" t="str">
        <f>IFERROR(IF(N(data_NoOutliers!UV22),data_NoOutliers!UV22,MID(data_NoOutliers!UV22,2,99)/2),"")</f>
        <v/>
      </c>
      <c r="AHL22" s="4" t="str">
        <f>IFERROR(IF(N(data_NoOutliers!UW22),data_NoOutliers!UW22,MID(data_NoOutliers!UW22,2,99)/2),"")</f>
        <v/>
      </c>
      <c r="AHM22" s="4" t="str">
        <f>IFERROR(IF(N(data_NoOutliers!UX22),data_NoOutliers!UX22,MID(data_NoOutliers!UX22,2,99)/2),"")</f>
        <v/>
      </c>
      <c r="AHN22" s="4" t="str">
        <f>IFERROR(IF(N(data_NoOutliers!UY22),data_NoOutliers!UY22,MID(data_NoOutliers!UY22,2,99)/2),"")</f>
        <v/>
      </c>
      <c r="AHO22" s="4" t="str">
        <f>IFERROR(IF(N(data_NoOutliers!UZ22),data_NoOutliers!UZ22,MID(data_NoOutliers!UZ22,2,99)/2),"")</f>
        <v/>
      </c>
      <c r="AHP22" s="4" t="str">
        <f>IFERROR(IF(N(data_NoOutliers!VA22),data_NoOutliers!VA22,MID(data_NoOutliers!VA22,2,99)/2),"")</f>
        <v/>
      </c>
      <c r="AHQ22" s="4" t="str">
        <f>IFERROR(IF(N(data_NoOutliers!VB22),data_NoOutliers!VB22,MID(data_NoOutliers!VB22,2,99)/2),"")</f>
        <v/>
      </c>
      <c r="AHR22" s="4" t="str">
        <f>IFERROR(IF(N(data_NoOutliers!VC22),data_NoOutliers!VC22,MID(data_NoOutliers!VC22,2,99)/2),"")</f>
        <v/>
      </c>
      <c r="AHS22" s="4" t="str">
        <f>IFERROR(IF(N(data_NoOutliers!VD22),data_NoOutliers!VD22,MID(data_NoOutliers!VD22,2,99)/2),"")</f>
        <v/>
      </c>
      <c r="AHT22" s="4" t="str">
        <f>IFERROR(IF(N(data_NoOutliers!VE22),data_NoOutliers!VE22,MID(data_NoOutliers!VE22,2,99)/2),"")</f>
        <v/>
      </c>
      <c r="AHU22" s="4" t="str">
        <f>IFERROR(IF(N(data_NoOutliers!VF22),data_NoOutliers!VF22,MID(data_NoOutliers!VF22,2,99)/2),"")</f>
        <v/>
      </c>
      <c r="AHV22" s="4" t="str">
        <f>IFERROR(IF(N(data_NoOutliers!VG22),data_NoOutliers!VG22,MID(data_NoOutliers!VG22,2,99)/2),"")</f>
        <v/>
      </c>
      <c r="AHW22" s="4" t="str">
        <f>IFERROR(IF(N(data_NoOutliers!VH22),data_NoOutliers!VH22,MID(data_NoOutliers!VH22,2,99)/2),"")</f>
        <v/>
      </c>
      <c r="AHX22" s="4" t="str">
        <f>IFERROR(IF(N(data_NoOutliers!VI22),data_NoOutliers!VI22,MID(data_NoOutliers!VI22,2,99)/2),"")</f>
        <v/>
      </c>
      <c r="AHY22" s="4" t="str">
        <f>IFERROR(IF(N(data_NoOutliers!VJ22),data_NoOutliers!VJ22,MID(data_NoOutliers!VJ22,2,99)/2),"")</f>
        <v/>
      </c>
      <c r="AHZ22" s="4" t="str">
        <f>IFERROR(IF(N(data_NoOutliers!VK22),data_NoOutliers!VK22,MID(data_NoOutliers!VK22,2,99)/2),"")</f>
        <v/>
      </c>
      <c r="AIA22" s="4" t="str">
        <f>IFERROR(IF(N(data_NoOutliers!VL22),data_NoOutliers!VL22,MID(data_NoOutliers!VL22,2,99)/2),"")</f>
        <v/>
      </c>
      <c r="AIB22" s="4" t="str">
        <f>IFERROR(IF(N(data_NoOutliers!VM22),data_NoOutliers!VM22,MID(data_NoOutliers!VM22,2,99)/2),"")</f>
        <v/>
      </c>
      <c r="AIC22" s="4" t="str">
        <f>IFERROR(IF(N(data_NoOutliers!VN22),data_NoOutliers!VN22,MID(data_NoOutliers!VN22,2,99)/2),"")</f>
        <v/>
      </c>
      <c r="AID22" s="4" t="str">
        <f>IFERROR(IF(N(data_NoOutliers!VO22),data_NoOutliers!VO22,MID(data_NoOutliers!VO22,2,99)/2),"")</f>
        <v/>
      </c>
      <c r="AIE22" s="4" t="str">
        <f>IFERROR(IF(N(data_NoOutliers!VP22),data_NoOutliers!VP22,MID(data_NoOutliers!VP22,2,99)/2),"")</f>
        <v/>
      </c>
      <c r="AIF22" s="4" t="str">
        <f>IFERROR(IF(N(data_NoOutliers!VQ22),data_NoOutliers!VQ22,MID(data_NoOutliers!VQ22,2,99)/2),"")</f>
        <v/>
      </c>
      <c r="AIG22" s="4" t="str">
        <f>IFERROR(IF(N(data_NoOutliers!VR22),data_NoOutliers!VR22,MID(data_NoOutliers!VR22,2,99)/2),"")</f>
        <v/>
      </c>
      <c r="AIH22" s="4" t="str">
        <f>IFERROR(IF(N(data_NoOutliers!VS22),data_NoOutliers!VS22,MID(data_NoOutliers!VS22,2,99)/2),"")</f>
        <v/>
      </c>
      <c r="AII22" s="4" t="str">
        <f>IFERROR(IF(N(data_NoOutliers!VT22),data_NoOutliers!VT22,MID(data_NoOutliers!VT22,2,99)/2),"")</f>
        <v/>
      </c>
      <c r="AIJ22" s="4" t="str">
        <f>IFERROR(IF(N(data_NoOutliers!VU22),data_NoOutliers!VU22,MID(data_NoOutliers!VU22,2,99)/2),"")</f>
        <v/>
      </c>
      <c r="AIK22" s="4" t="str">
        <f>IFERROR(IF(N(data_NoOutliers!VV22),data_NoOutliers!VV22,MID(data_NoOutliers!VV22,2,99)/2),"")</f>
        <v/>
      </c>
      <c r="AIL22" s="4" t="str">
        <f>IFERROR(IF(N(data_NoOutliers!VW22),data_NoOutliers!VW22,MID(data_NoOutliers!VW22,2,99)/2),"")</f>
        <v/>
      </c>
      <c r="AIM22" s="4" t="str">
        <f>IFERROR(IF(N(data_NoOutliers!VX22),data_NoOutliers!VX22,MID(data_NoOutliers!VX22,2,99)/2),"")</f>
        <v/>
      </c>
      <c r="AIN22" s="4" t="str">
        <f>IFERROR(IF(N(data_NoOutliers!VY22),data_NoOutliers!VY22,MID(data_NoOutliers!VY22,2,99)/2),"")</f>
        <v/>
      </c>
      <c r="AIO22" s="4" t="str">
        <f>IFERROR(IF(N(data_NoOutliers!VZ22),data_NoOutliers!VZ22,MID(data_NoOutliers!VZ22,2,99)/2),"")</f>
        <v/>
      </c>
      <c r="AIP22" s="4" t="str">
        <f>IFERROR(IF(N(data_NoOutliers!WA22),data_NoOutliers!WA22,MID(data_NoOutliers!WA22,2,99)/2),"")</f>
        <v/>
      </c>
      <c r="AIQ22" s="4" t="str">
        <f>IFERROR(IF(N(data_NoOutliers!WB22),data_NoOutliers!WB22,MID(data_NoOutliers!WB22,2,99)/2),"")</f>
        <v/>
      </c>
      <c r="AIR22" s="4" t="str">
        <f>IFERROR(IF(N(data_NoOutliers!WC22),data_NoOutliers!WC22,MID(data_NoOutliers!WC22,2,99)/2),"")</f>
        <v/>
      </c>
      <c r="AIS22" s="4" t="str">
        <f>IFERROR(IF(N(data_NoOutliers!WD22),data_NoOutliers!WD22,MID(data_NoOutliers!WD22,2,99)/2),"")</f>
        <v/>
      </c>
      <c r="AIT22" s="4" t="str">
        <f>IFERROR(IF(N(data_NoOutliers!WE22),data_NoOutliers!WE22,MID(data_NoOutliers!WE22,2,99)/2),"")</f>
        <v/>
      </c>
      <c r="AIU22" s="4" t="str">
        <f>IFERROR(IF(N(data_NoOutliers!WF22),data_NoOutliers!WF22,MID(data_NoOutliers!WF22,2,99)/2),"")</f>
        <v/>
      </c>
      <c r="AIV22" s="4" t="str">
        <f>IFERROR(IF(N(data_NoOutliers!WG22),data_NoOutliers!WG22,MID(data_NoOutliers!WG22,2,99)/2),"")</f>
        <v/>
      </c>
      <c r="AIW22" s="4" t="str">
        <f>IFERROR(IF(N(data_NoOutliers!WH22),data_NoOutliers!WH22,MID(data_NoOutliers!WH22,2,99)/2),"")</f>
        <v/>
      </c>
      <c r="AIX22" s="4" t="str">
        <f>IFERROR(IF(N(data_NoOutliers!WI22),data_NoOutliers!WI22,MID(data_NoOutliers!WI22,2,99)/2),"")</f>
        <v/>
      </c>
      <c r="AIY22" s="4" t="str">
        <f>IFERROR(IF(N(data_NoOutliers!WJ22),data_NoOutliers!WJ22,MID(data_NoOutliers!WJ22,2,99)/2),"")</f>
        <v/>
      </c>
      <c r="AIZ22" s="4" t="str">
        <f>IFERROR(IF(N(data_NoOutliers!WK22),data_NoOutliers!WK22,MID(data_NoOutliers!WK22,2,99)/2),"")</f>
        <v/>
      </c>
      <c r="AJA22" s="4" t="str">
        <f>IFERROR(IF(N(data_NoOutliers!WL22),data_NoOutliers!WL22,MID(data_NoOutliers!WL22,2,99)/2),"")</f>
        <v/>
      </c>
      <c r="AJB22" s="4" t="str">
        <f>IFERROR(IF(N(data_NoOutliers!WM22),data_NoOutliers!WM22,MID(data_NoOutliers!WM22,2,99)/2),"")</f>
        <v/>
      </c>
      <c r="AJC22" s="4" t="str">
        <f>IFERROR(IF(N(data_NoOutliers!WN22),data_NoOutliers!WN22,MID(data_NoOutliers!WN22,2,99)/2),"")</f>
        <v/>
      </c>
      <c r="AJD22" s="4" t="str">
        <f>IFERROR(IF(N(data_NoOutliers!WO22),data_NoOutliers!WO22,MID(data_NoOutliers!WO22,2,99)/2),"")</f>
        <v/>
      </c>
      <c r="AJE22" s="4" t="str">
        <f>IFERROR(IF(N(data_NoOutliers!WP22),data_NoOutliers!WP22,MID(data_NoOutliers!WP22,2,99)/2),"")</f>
        <v/>
      </c>
      <c r="AJF22" s="4" t="str">
        <f>IFERROR(IF(N(data_NoOutliers!WQ22),data_NoOutliers!WQ22,MID(data_NoOutliers!WQ22,2,99)/2),"")</f>
        <v/>
      </c>
      <c r="AJG22" s="4" t="str">
        <f>IFERROR(IF(N(data_NoOutliers!WR22),data_NoOutliers!WR22,MID(data_NoOutliers!WR22,2,99)/2),"")</f>
        <v/>
      </c>
      <c r="AJH22" s="4" t="str">
        <f>IFERROR(IF(N(data_NoOutliers!WS22),data_NoOutliers!WS22,MID(data_NoOutliers!WS22,2,99)/2),"")</f>
        <v/>
      </c>
      <c r="AJI22" s="4" t="str">
        <f>IFERROR(IF(N(data_NoOutliers!WT22),data_NoOutliers!WT22,MID(data_NoOutliers!WT22,2,99)/2),"")</f>
        <v/>
      </c>
      <c r="AJJ22" s="4" t="str">
        <f>IFERROR(IF(N(data_NoOutliers!WU22),data_NoOutliers!WU22,MID(data_NoOutliers!WU22,2,99)/2),"")</f>
        <v/>
      </c>
      <c r="AJK22" s="4" t="str">
        <f>IFERROR(IF(N(data_NoOutliers!WV22),data_NoOutliers!WV22,MID(data_NoOutliers!WV22,2,99)/2),"")</f>
        <v/>
      </c>
      <c r="AJL22" s="4" t="str">
        <f>IFERROR(IF(N(data_NoOutliers!WW22),data_NoOutliers!WW22,MID(data_NoOutliers!WW22,2,99)/2),"")</f>
        <v/>
      </c>
      <c r="AJM22" s="4" t="str">
        <f>IFERROR(IF(N(data_NoOutliers!WX22),data_NoOutliers!WX22,MID(data_NoOutliers!WX22,2,99)/2),"")</f>
        <v/>
      </c>
      <c r="AJN22" s="4" t="str">
        <f>IFERROR(IF(N(data_NoOutliers!WY22),data_NoOutliers!WY22,MID(data_NoOutliers!WY22,2,99)/2),"")</f>
        <v/>
      </c>
      <c r="AJO22" s="4" t="str">
        <f>IFERROR(IF(N(data_NoOutliers!WZ22),data_NoOutliers!WZ22,MID(data_NoOutliers!WZ22,2,99)/2),"")</f>
        <v/>
      </c>
      <c r="AJP22" s="4" t="str">
        <f>IFERROR(IF(N(data_NoOutliers!XA22),data_NoOutliers!XA22,MID(data_NoOutliers!XA22,2,99)/2),"")</f>
        <v/>
      </c>
      <c r="AJQ22" s="4" t="str">
        <f>IFERROR(IF(N(data_NoOutliers!XB22),data_NoOutliers!XB22,MID(data_NoOutliers!XB22,2,99)/2),"")</f>
        <v/>
      </c>
      <c r="AJR22" s="4" t="str">
        <f>IFERROR(IF(N(data_NoOutliers!XC22),data_NoOutliers!XC22,MID(data_NoOutliers!XC22,2,99)/2),"")</f>
        <v/>
      </c>
      <c r="AJS22" s="4" t="str">
        <f>IFERROR(IF(N(data_NoOutliers!XD22),data_NoOutliers!XD22,MID(data_NoOutliers!XD22,2,99)/2),"")</f>
        <v/>
      </c>
      <c r="AJT22" s="4" t="str">
        <f>IFERROR(IF(N(data_NoOutliers!XE22),data_NoOutliers!XE22,MID(data_NoOutliers!XE22,2,99)/2),"")</f>
        <v/>
      </c>
      <c r="AJU22" s="4" t="str">
        <f>IFERROR(IF(N(data_NoOutliers!XF22),data_NoOutliers!XF22,MID(data_NoOutliers!XF22,2,99)/2),"")</f>
        <v/>
      </c>
      <c r="AJV22" s="4" t="str">
        <f>IFERROR(IF(N(data_NoOutliers!XG22),data_NoOutliers!XG22,MID(data_NoOutliers!XG22,2,99)/2),"")</f>
        <v/>
      </c>
      <c r="AJW22" s="4" t="str">
        <f>IFERROR(IF(N(data_NoOutliers!XH22),data_NoOutliers!XH22,MID(data_NoOutliers!XH22,2,99)/2),"")</f>
        <v/>
      </c>
      <c r="AJX22" s="4" t="str">
        <f>IFERROR(IF(N(data_NoOutliers!XI22),data_NoOutliers!XI22,MID(data_NoOutliers!XI22,2,99)/2),"")</f>
        <v/>
      </c>
      <c r="AJY22" s="4" t="str">
        <f>IFERROR(IF(N(data_NoOutliers!XJ22),data_NoOutliers!XJ22,MID(data_NoOutliers!XJ22,2,99)/2),"")</f>
        <v/>
      </c>
      <c r="AJZ22" s="4" t="str">
        <f>IFERROR(IF(N(data_NoOutliers!XK22),data_NoOutliers!XK22,MID(data_NoOutliers!XK22,2,99)/2),"")</f>
        <v/>
      </c>
      <c r="AKA22" s="4" t="str">
        <f>IFERROR(IF(N(data_NoOutliers!XL22),data_NoOutliers!XL22,MID(data_NoOutliers!XL22,2,99)/2),"")</f>
        <v/>
      </c>
      <c r="AKB22" s="4" t="str">
        <f>IFERROR(IF(N(data_NoOutliers!XM22),data_NoOutliers!XM22,MID(data_NoOutliers!XM22,2,99)/2),"")</f>
        <v/>
      </c>
      <c r="AKC22" s="4" t="str">
        <f>IFERROR(IF(N(data_NoOutliers!XN22),data_NoOutliers!XN22,MID(data_NoOutliers!XN22,2,99)/2),"")</f>
        <v/>
      </c>
      <c r="AKD22" s="4" t="str">
        <f>IFERROR(IF(N(data_NoOutliers!XO22),data_NoOutliers!XO22,MID(data_NoOutliers!XO22,2,99)/2),"")</f>
        <v/>
      </c>
      <c r="AKE22" s="4" t="str">
        <f>IFERROR(IF(N(data_NoOutliers!XP22),data_NoOutliers!XP22,MID(data_NoOutliers!XP22,2,99)/2),"")</f>
        <v/>
      </c>
      <c r="AKF22" s="4" t="str">
        <f>IFERROR(IF(N(data_NoOutliers!XQ22),data_NoOutliers!XQ22,MID(data_NoOutliers!XQ22,2,99)/2),"")</f>
        <v/>
      </c>
      <c r="AKG22" s="4" t="str">
        <f>IFERROR(IF(N(data_NoOutliers!XR22),data_NoOutliers!XR22,MID(data_NoOutliers!XR22,2,99)/2),"")</f>
        <v/>
      </c>
      <c r="AKH22" s="4" t="str">
        <f>IFERROR(IF(N(data_NoOutliers!XS22),data_NoOutliers!XS22,MID(data_NoOutliers!XS22,2,99)/2),"")</f>
        <v/>
      </c>
      <c r="AKI22" s="4" t="str">
        <f>IFERROR(IF(N(data_NoOutliers!XT22),data_NoOutliers!XT22,MID(data_NoOutliers!XT22,2,99)/2),"")</f>
        <v/>
      </c>
      <c r="AKJ22" s="4" t="str">
        <f>IFERROR(IF(N(data_NoOutliers!XU22),data_NoOutliers!XU22,MID(data_NoOutliers!XU22,2,99)/2),"")</f>
        <v/>
      </c>
      <c r="AKK22" s="4" t="str">
        <f>IFERROR(IF(N(data_NoOutliers!XV22),data_NoOutliers!XV22,MID(data_NoOutliers!XV22,2,99)/2),"")</f>
        <v/>
      </c>
      <c r="AKL22" s="4" t="str">
        <f>IFERROR(IF(N(data_NoOutliers!XW22),data_NoOutliers!XW22,MID(data_NoOutliers!XW22,2,99)/2),"")</f>
        <v/>
      </c>
      <c r="AKM22" s="4" t="str">
        <f>IFERROR(IF(N(data_NoOutliers!XX22),data_NoOutliers!XX22,MID(data_NoOutliers!XX22,2,99)/2),"")</f>
        <v/>
      </c>
      <c r="AKN22" s="4" t="str">
        <f>IFERROR(IF(N(data_NoOutliers!XY22),data_NoOutliers!XY22,MID(data_NoOutliers!XY22,2,99)/2),"")</f>
        <v/>
      </c>
      <c r="AKO22" s="4" t="str">
        <f>IFERROR(IF(N(data_NoOutliers!XZ22),data_NoOutliers!XZ22,MID(data_NoOutliers!XZ22,2,99)/2),"")</f>
        <v/>
      </c>
      <c r="AKP22" s="4" t="str">
        <f>IFERROR(IF(N(data_NoOutliers!YA22),data_NoOutliers!YA22,MID(data_NoOutliers!YA22,2,99)/2),"")</f>
        <v/>
      </c>
      <c r="AKQ22" s="4" t="str">
        <f>IFERROR(IF(N(data_NoOutliers!YB22),data_NoOutliers!YB22,MID(data_NoOutliers!YB22,2,99)/2),"")</f>
        <v/>
      </c>
      <c r="AKR22" s="4" t="str">
        <f>IFERROR(IF(N(data_NoOutliers!YC22),data_NoOutliers!YC22,MID(data_NoOutliers!YC22,2,99)/2),"")</f>
        <v/>
      </c>
      <c r="AKS22" s="4" t="str">
        <f>IFERROR(IF(N(data_NoOutliers!YD22),data_NoOutliers!YD22,MID(data_NoOutliers!YD22,2,99)/2),"")</f>
        <v/>
      </c>
      <c r="AKT22" s="4" t="str">
        <f>IFERROR(IF(N(data_NoOutliers!YE22),data_NoOutliers!YE22,MID(data_NoOutliers!YE22,2,99)/2),"")</f>
        <v/>
      </c>
      <c r="AKU22" s="4" t="str">
        <f>IFERROR(IF(N(data_NoOutliers!YF22),data_NoOutliers!YF22,MID(data_NoOutliers!YF22,2,99)/2),"")</f>
        <v/>
      </c>
      <c r="AKV22" s="4" t="str">
        <f>IFERROR(IF(N(data_NoOutliers!YG22),data_NoOutliers!YG22,MID(data_NoOutliers!YG22,2,99)/2),"")</f>
        <v/>
      </c>
      <c r="AKW22" s="4" t="str">
        <f>IFERROR(IF(N(data_NoOutliers!YH22),data_NoOutliers!YH22,MID(data_NoOutliers!YH22,2,99)/2),"")</f>
        <v/>
      </c>
      <c r="AKX22" s="4" t="str">
        <f>IFERROR(IF(N(data_NoOutliers!YI22),data_NoOutliers!YI22,MID(data_NoOutliers!YI22,2,99)/2),"")</f>
        <v/>
      </c>
      <c r="AKY22" s="4" t="str">
        <f>IFERROR(IF(N(data_NoOutliers!YJ22),data_NoOutliers!YJ22,MID(data_NoOutliers!YJ22,2,99)/2),"")</f>
        <v/>
      </c>
      <c r="AKZ22" s="4" t="str">
        <f>IFERROR(IF(N(data_NoOutliers!YK22),data_NoOutliers!YK22,MID(data_NoOutliers!YK22,2,99)/2),"")</f>
        <v/>
      </c>
      <c r="ALA22" s="4" t="str">
        <f>IFERROR(IF(N(data_NoOutliers!YL22),data_NoOutliers!YL22,MID(data_NoOutliers!YL22,2,99)/2),"")</f>
        <v/>
      </c>
      <c r="ALB22" s="4" t="str">
        <f>IFERROR(IF(N(data_NoOutliers!YM22),data_NoOutliers!YM22,MID(data_NoOutliers!YM22,2,99)/2),"")</f>
        <v/>
      </c>
      <c r="ALC22" s="4" t="str">
        <f>IFERROR(IF(N(data_NoOutliers!YN22),data_NoOutliers!YN22,MID(data_NoOutliers!YN22,2,99)/2),"")</f>
        <v/>
      </c>
      <c r="ALD22" s="4" t="str">
        <f>IFERROR(IF(N(data_NoOutliers!YO22),data_NoOutliers!YO22,MID(data_NoOutliers!YO22,2,99)/2),"")</f>
        <v/>
      </c>
      <c r="ALE22" s="4" t="str">
        <f>IFERROR(IF(N(data_NoOutliers!YP22),data_NoOutliers!YP22,MID(data_NoOutliers!YP22,2,99)/2),"")</f>
        <v/>
      </c>
      <c r="ALF22" s="4" t="str">
        <f>IFERROR(IF(N(data_NoOutliers!YQ22),data_NoOutliers!YQ22,MID(data_NoOutliers!YQ22,2,99)/2),"")</f>
        <v/>
      </c>
      <c r="ALG22" s="4" t="str">
        <f>IFERROR(IF(N(data_NoOutliers!YR22),data_NoOutliers!YR22,MID(data_NoOutliers!YR22,2,99)/2),"")</f>
        <v/>
      </c>
      <c r="ALH22" s="4" t="str">
        <f>IFERROR(IF(N(data_NoOutliers!YS22),data_NoOutliers!YS22,MID(data_NoOutliers!YS22,2,99)/2),"")</f>
        <v/>
      </c>
      <c r="ALI22" s="4" t="str">
        <f>IFERROR(IF(N(data_NoOutliers!YT22),data_NoOutliers!YT22,MID(data_NoOutliers!YT22,2,99)/2),"")</f>
        <v/>
      </c>
      <c r="ALJ22" s="4" t="str">
        <f>IFERROR(IF(N(data_NoOutliers!YU22),data_NoOutliers!YU22,MID(data_NoOutliers!YU22,2,99)/2),"")</f>
        <v/>
      </c>
      <c r="ALK22" s="4" t="str">
        <f>IFERROR(IF(N(data_NoOutliers!YV22),data_NoOutliers!YV22,MID(data_NoOutliers!YV22,2,99)/2),"")</f>
        <v/>
      </c>
      <c r="ALL22" s="4" t="str">
        <f>IFERROR(IF(N(data_NoOutliers!YW22),data_NoOutliers!YW22,MID(data_NoOutliers!YW22,2,99)/2),"")</f>
        <v/>
      </c>
      <c r="ALM22" s="4" t="str">
        <f>IFERROR(IF(N(data_NoOutliers!YX22),data_NoOutliers!YX22,MID(data_NoOutliers!YX22,2,99)/2),"")</f>
        <v/>
      </c>
      <c r="ALN22" s="4" t="str">
        <f>IFERROR(IF(N(data_NoOutliers!YY22),data_NoOutliers!YY22,MID(data_NoOutliers!YY22,2,99)/2),"")</f>
        <v/>
      </c>
      <c r="ALO22" s="4" t="str">
        <f>IFERROR(IF(N(data_NoOutliers!YZ22),data_NoOutliers!YZ22,MID(data_NoOutliers!YZ22,2,99)/2),"")</f>
        <v/>
      </c>
      <c r="ALP22" s="4" t="str">
        <f>IFERROR(IF(N(data_NoOutliers!ZA22),data_NoOutliers!ZA22,MID(data_NoOutliers!ZA22,2,99)/2),"")</f>
        <v/>
      </c>
      <c r="ALQ22" s="4" t="str">
        <f>IFERROR(IF(N(data_NoOutliers!ZB22),data_NoOutliers!ZB22,MID(data_NoOutliers!ZB22,2,99)/2),"")</f>
        <v/>
      </c>
      <c r="ALR22" s="4" t="str">
        <f>IFERROR(IF(N(data_NoOutliers!ZC22),data_NoOutliers!ZC22,MID(data_NoOutliers!ZC22,2,99)/2),"")</f>
        <v/>
      </c>
      <c r="ALS22" s="4" t="str">
        <f>IFERROR(IF(N(data_NoOutliers!ZD22),data_NoOutliers!ZD22,MID(data_NoOutliers!ZD22,2,99)/2),"")</f>
        <v/>
      </c>
      <c r="ALT22" s="4" t="str">
        <f>IFERROR(IF(N(data_NoOutliers!ZE22),data_NoOutliers!ZE22,MID(data_NoOutliers!ZE22,2,99)/2),"")</f>
        <v/>
      </c>
      <c r="ALU22" s="4" t="str">
        <f>IFERROR(IF(N(data_NoOutliers!ZF22),data_NoOutliers!ZF22,MID(data_NoOutliers!ZF22,2,99)/2),"")</f>
        <v/>
      </c>
      <c r="ALV22" s="4" t="str">
        <f>IFERROR(IF(N(data_NoOutliers!ZG22),data_NoOutliers!ZG22,MID(data_NoOutliers!ZG22,2,99)/2),"")</f>
        <v/>
      </c>
      <c r="ALW22" s="4" t="str">
        <f>IFERROR(IF(N(data_NoOutliers!ZH22),data_NoOutliers!ZH22,MID(data_NoOutliers!ZH22,2,99)/2),"")</f>
        <v/>
      </c>
      <c r="ALX22" s="4" t="str">
        <f>IFERROR(IF(N(data_NoOutliers!ZI22),data_NoOutliers!ZI22,MID(data_NoOutliers!ZI22,2,99)/2),"")</f>
        <v/>
      </c>
      <c r="ALY22" s="4" t="str">
        <f>IFERROR(IF(N(data_NoOutliers!ZJ22),data_NoOutliers!ZJ22,MID(data_NoOutliers!ZJ22,2,99)/2),"")</f>
        <v/>
      </c>
      <c r="ALZ22" s="4" t="str">
        <f>IFERROR(IF(N(data_NoOutliers!ZK22),data_NoOutliers!ZK22,MID(data_NoOutliers!ZK22,2,99)/2),"")</f>
        <v/>
      </c>
      <c r="AMA22" s="4" t="str">
        <f>IFERROR(IF(N(data_NoOutliers!ZL22),data_NoOutliers!ZL22,MID(data_NoOutliers!ZL22,2,99)/2),"")</f>
        <v/>
      </c>
      <c r="AMB22" s="4" t="str">
        <f>IFERROR(IF(N(data_NoOutliers!ZM22),data_NoOutliers!ZM22,MID(data_NoOutliers!ZM22,2,99)/2),"")</f>
        <v/>
      </c>
      <c r="AMC22" s="4" t="str">
        <f>IFERROR(IF(N(data_NoOutliers!ZN22),data_NoOutliers!ZN22,MID(data_NoOutliers!ZN22,2,99)/2),"")</f>
        <v/>
      </c>
      <c r="AMD22" s="4" t="str">
        <f>IFERROR(IF(N(data_NoOutliers!ZO22),data_NoOutliers!ZO22,MID(data_NoOutliers!ZO22,2,99)/2),"")</f>
        <v/>
      </c>
      <c r="AME22" s="4" t="str">
        <f>IFERROR(IF(N(data_NoOutliers!ZP22),data_NoOutliers!ZP22,MID(data_NoOutliers!ZP22,2,99)/2),"")</f>
        <v/>
      </c>
      <c r="AMF22" s="4" t="str">
        <f>IFERROR(IF(N(data_NoOutliers!ZQ22),data_NoOutliers!ZQ22,MID(data_NoOutliers!ZQ22,2,99)/2),"")</f>
        <v/>
      </c>
      <c r="AMG22" s="4" t="str">
        <f>IFERROR(IF(N(data_NoOutliers!ZR22),data_NoOutliers!ZR22,MID(data_NoOutliers!ZR22,2,99)/2),"")</f>
        <v/>
      </c>
      <c r="AMH22" s="4" t="str">
        <f>IFERROR(IF(N(data_NoOutliers!ZS22),data_NoOutliers!ZS22,MID(data_NoOutliers!ZS22,2,99)/2),"")</f>
        <v/>
      </c>
      <c r="AMI22" s="4" t="str">
        <f>IFERROR(IF(N(data_NoOutliers!ZT22),data_NoOutliers!ZT22,MID(data_NoOutliers!ZT22,2,99)/2),"")</f>
        <v/>
      </c>
      <c r="AMJ22" s="4" t="str">
        <f>IFERROR(IF(N(data_NoOutliers!ZU22),data_NoOutliers!ZU22,MID(data_NoOutliers!ZU22,2,99)/2),"")</f>
        <v/>
      </c>
      <c r="AMK22" s="4" t="str">
        <f>IFERROR(IF(N(data_NoOutliers!ZV22),data_NoOutliers!ZV22,MID(data_NoOutliers!ZV22,2,99)/2),"")</f>
        <v/>
      </c>
      <c r="AML22" s="4" t="str">
        <f>IFERROR(IF(N(data_NoOutliers!ZW22),data_NoOutliers!ZW22,MID(data_NoOutliers!ZW22,2,99)/2),"")</f>
        <v/>
      </c>
      <c r="AMM22" s="4" t="str">
        <f>IFERROR(IF(N(data_NoOutliers!ZX22),data_NoOutliers!ZX22,MID(data_NoOutliers!ZX22,2,99)/2),"")</f>
        <v/>
      </c>
      <c r="AMN22" s="4" t="str">
        <f>IFERROR(IF(N(data_NoOutliers!ZY22),data_NoOutliers!ZY22,MID(data_NoOutliers!ZY22,2,99)/2),"")</f>
        <v/>
      </c>
      <c r="AMO22" s="4" t="str">
        <f>IFERROR(IF(N(data_NoOutliers!ZZ22),data_NoOutliers!ZZ22,MID(data_NoOutliers!ZZ22,2,99)/2),"")</f>
        <v/>
      </c>
      <c r="AMP22" s="4" t="str">
        <f>IFERROR(IF(N(data_NoOutliers!AAA22),data_NoOutliers!AAA22,MID(data_NoOutliers!AAA22,2,99)/2),"")</f>
        <v/>
      </c>
      <c r="AMQ22" s="4" t="str">
        <f>IFERROR(IF(N(data_NoOutliers!AAB22),data_NoOutliers!AAB22,MID(data_NoOutliers!AAB22,2,99)/2),"")</f>
        <v/>
      </c>
      <c r="AMR22" s="4" t="str">
        <f>IFERROR(IF(N(data_NoOutliers!AAC22),data_NoOutliers!AAC22,MID(data_NoOutliers!AAC22,2,99)/2),"")</f>
        <v/>
      </c>
      <c r="AMS22" s="4" t="str">
        <f>IFERROR(IF(N(data_NoOutliers!AAD22),data_NoOutliers!AAD22,MID(data_NoOutliers!AAD22,2,99)/2),"")</f>
        <v/>
      </c>
      <c r="AMT22" s="4" t="str">
        <f>IFERROR(IF(N(data_NoOutliers!AAE22),data_NoOutliers!AAE22,MID(data_NoOutliers!AAE22,2,99)/2),"")</f>
        <v/>
      </c>
      <c r="AMU22" s="4" t="str">
        <f>IFERROR(IF(N(data_NoOutliers!AAF22),data_NoOutliers!AAF22,MID(data_NoOutliers!AAF22,2,99)/2),"")</f>
        <v/>
      </c>
      <c r="AMV22" s="4" t="str">
        <f>IFERROR(IF(N(data_NoOutliers!AAG22),data_NoOutliers!AAG22,MID(data_NoOutliers!AAG22,2,99)/2),"")</f>
        <v/>
      </c>
      <c r="AMW22" s="4" t="str">
        <f>IFERROR(IF(N(data_NoOutliers!AAH22),data_NoOutliers!AAH22,MID(data_NoOutliers!AAH22,2,99)/2),"")</f>
        <v/>
      </c>
      <c r="AMX22" s="4" t="str">
        <f>IFERROR(IF(N(data_NoOutliers!AAI22),data_NoOutliers!AAI22,MID(data_NoOutliers!AAI22,2,99)/2),"")</f>
        <v/>
      </c>
      <c r="AMY22" s="4" t="str">
        <f>IFERROR(IF(N(data_NoOutliers!AAJ22),data_NoOutliers!AAJ22,MID(data_NoOutliers!AAJ22,2,99)/2),"")</f>
        <v/>
      </c>
      <c r="AMZ22" s="4" t="str">
        <f>IFERROR(IF(N(data_NoOutliers!AAK22),data_NoOutliers!AAK22,MID(data_NoOutliers!AAK22,2,99)/2),"")</f>
        <v/>
      </c>
      <c r="ANA22" s="4" t="str">
        <f>IFERROR(IF(N(data_NoOutliers!AAL22),data_NoOutliers!AAL22,MID(data_NoOutliers!AAL22,2,99)/2),"")</f>
        <v/>
      </c>
      <c r="ANB22" s="4" t="str">
        <f>IFERROR(IF(N(data_NoOutliers!AAM22),data_NoOutliers!AAM22,MID(data_NoOutliers!AAM22,2,99)/2),"")</f>
        <v/>
      </c>
      <c r="ANC22" s="4" t="str">
        <f>IFERROR(IF(N(data_NoOutliers!AAN22),data_NoOutliers!AAN22,MID(data_NoOutliers!AAN22,2,99)/2),"")</f>
        <v/>
      </c>
      <c r="AND22" s="4" t="str">
        <f>IFERROR(IF(N(data_NoOutliers!AAO22),data_NoOutliers!AAO22,MID(data_NoOutliers!AAO22,2,99)/2),"")</f>
        <v/>
      </c>
      <c r="ANE22" s="4" t="str">
        <f>IFERROR(IF(N(data_NoOutliers!AAP22),data_NoOutliers!AAP22,MID(data_NoOutliers!AAP22,2,99)/2),"")</f>
        <v/>
      </c>
      <c r="ANF22" s="4" t="str">
        <f>IFERROR(IF(N(data_NoOutliers!AAQ22),data_NoOutliers!AAQ22,MID(data_NoOutliers!AAQ22,2,99)/2),"")</f>
        <v/>
      </c>
      <c r="ANG22" s="4" t="str">
        <f>IFERROR(IF(N(data_NoOutliers!AAR22),data_NoOutliers!AAR22,MID(data_NoOutliers!AAR22,2,99)/2),"")</f>
        <v/>
      </c>
      <c r="ANH22" s="4" t="str">
        <f>IFERROR(IF(N(data_NoOutliers!AAS22),data_NoOutliers!AAS22,MID(data_NoOutliers!AAS22,2,99)/2),"")</f>
        <v/>
      </c>
      <c r="ANI22" s="4" t="str">
        <f>IFERROR(IF(N(data_NoOutliers!AAT22),data_NoOutliers!AAT22,MID(data_NoOutliers!AAT22,2,99)/2),"")</f>
        <v/>
      </c>
      <c r="ANJ22" s="4" t="str">
        <f>IFERROR(IF(N(data_NoOutliers!AAU22),data_NoOutliers!AAU22,MID(data_NoOutliers!AAU22,2,99)/2),"")</f>
        <v/>
      </c>
      <c r="ANK22" s="4" t="str">
        <f>IFERROR(IF(N(data_NoOutliers!AAV22),data_NoOutliers!AAV22,MID(data_NoOutliers!AAV22,2,99)/2),"")</f>
        <v/>
      </c>
      <c r="ANL22" s="4" t="str">
        <f>IFERROR(IF(N(data_NoOutliers!AAW22),data_NoOutliers!AAW22,MID(data_NoOutliers!AAW22,2,99)/2),"")</f>
        <v/>
      </c>
      <c r="ANM22" s="4" t="str">
        <f>IFERROR(IF(N(data_NoOutliers!AAX22),data_NoOutliers!AAX22,MID(data_NoOutliers!AAX22,2,99)/2),"")</f>
        <v/>
      </c>
      <c r="ANN22" s="4" t="str">
        <f>IFERROR(IF(N(data_NoOutliers!AAY22),data_NoOutliers!AAY22,MID(data_NoOutliers!AAY22,2,99)/2),"")</f>
        <v/>
      </c>
      <c r="ANO22" s="4" t="str">
        <f>IFERROR(IF(N(data_NoOutliers!AAZ22),data_NoOutliers!AAZ22,MID(data_NoOutliers!AAZ22,2,99)/2),"")</f>
        <v/>
      </c>
      <c r="ANP22" s="4" t="str">
        <f>IFERROR(IF(N(data_NoOutliers!ABA22),data_NoOutliers!ABA22,MID(data_NoOutliers!ABA22,2,99)/2),"")</f>
        <v/>
      </c>
      <c r="ANQ22" s="4" t="str">
        <f>IFERROR(IF(N(data_NoOutliers!ABB22),data_NoOutliers!ABB22,MID(data_NoOutliers!ABB22,2,99)/2),"")</f>
        <v/>
      </c>
      <c r="ANR22" s="4" t="str">
        <f>IFERROR(IF(N(data_NoOutliers!ABC22),data_NoOutliers!ABC22,MID(data_NoOutliers!ABC22,2,99)/2),"")</f>
        <v/>
      </c>
      <c r="ANS22" s="4" t="str">
        <f>IFERROR(IF(N(data_NoOutliers!ABD22),data_NoOutliers!ABD22,MID(data_NoOutliers!ABD22,2,99)/2),"")</f>
        <v/>
      </c>
      <c r="ANT22" s="4" t="str">
        <f>IFERROR(IF(N(data_NoOutliers!ABE22),data_NoOutliers!ABE22,MID(data_NoOutliers!ABE22,2,99)/2),"")</f>
        <v/>
      </c>
      <c r="ANU22" s="4" t="str">
        <f>IFERROR(IF(N(data_NoOutliers!ABF22),data_NoOutliers!ABF22,MID(data_NoOutliers!ABF22,2,99)/2),"")</f>
        <v/>
      </c>
      <c r="ANV22" s="4" t="str">
        <f>IFERROR(IF(N(data_NoOutliers!ABG22),data_NoOutliers!ABG22,MID(data_NoOutliers!ABG22,2,99)/2),"")</f>
        <v/>
      </c>
      <c r="ANW22" s="4" t="str">
        <f>IFERROR(IF(N(data_NoOutliers!ABH22),data_NoOutliers!ABH22,MID(data_NoOutliers!ABH22,2,99)/2),"")</f>
        <v/>
      </c>
      <c r="ANX22" s="4" t="str">
        <f>IFERROR(IF(N(data_NoOutliers!ABI22),data_NoOutliers!ABI22,MID(data_NoOutliers!ABI22,2,99)/2),"")</f>
        <v/>
      </c>
      <c r="ANY22" s="4" t="str">
        <f>IFERROR(IF(N(data_NoOutliers!ABJ22),data_NoOutliers!ABJ22,MID(data_NoOutliers!ABJ22,2,99)/2),"")</f>
        <v/>
      </c>
      <c r="ANZ22" s="4" t="str">
        <f>IFERROR(IF(N(data_NoOutliers!ABK22),data_NoOutliers!ABK22,MID(data_NoOutliers!ABK22,2,99)/2),"")</f>
        <v/>
      </c>
      <c r="AOA22" s="4" t="str">
        <f>IFERROR(IF(N(data_NoOutliers!ABL22),data_NoOutliers!ABL22,MID(data_NoOutliers!ABL22,2,99)/2),"")</f>
        <v/>
      </c>
      <c r="AOB22" s="4" t="str">
        <f>IFERROR(IF(N(data_NoOutliers!ABM22),data_NoOutliers!ABM22,MID(data_NoOutliers!ABM22,2,99)/2),"")</f>
        <v/>
      </c>
      <c r="AOC22" s="4" t="str">
        <f>IFERROR(IF(N(data_NoOutliers!ABN22),data_NoOutliers!ABN22,MID(data_NoOutliers!ABN22,2,99)/2),"")</f>
        <v/>
      </c>
      <c r="AOD22" s="4" t="str">
        <f>IFERROR(IF(N(data_NoOutliers!ABO22),data_NoOutliers!ABO22,MID(data_NoOutliers!ABO22,2,99)/2),"")</f>
        <v/>
      </c>
      <c r="AOE22" s="4" t="str">
        <f>IFERROR(IF(N(data_NoOutliers!ABP22),data_NoOutliers!ABP22,MID(data_NoOutliers!ABP22,2,99)/2),"")</f>
        <v/>
      </c>
      <c r="AOF22" s="4" t="str">
        <f>IFERROR(IF(N(data_NoOutliers!ABQ22),data_NoOutliers!ABQ22,MID(data_NoOutliers!ABQ22,2,99)/2),"")</f>
        <v/>
      </c>
      <c r="AOG22" s="4" t="str">
        <f>IFERROR(IF(N(data_NoOutliers!ABR22),data_NoOutliers!ABR22,MID(data_NoOutliers!ABR22,2,99)/2),"")</f>
        <v/>
      </c>
      <c r="AOH22" s="4" t="str">
        <f>IFERROR(IF(N(data_NoOutliers!ABS22),data_NoOutliers!ABS22,MID(data_NoOutliers!ABS22,2,99)/2),"")</f>
        <v/>
      </c>
      <c r="AOI22" s="4" t="str">
        <f>IFERROR(IF(N(data_NoOutliers!ABT22),data_NoOutliers!ABT22,MID(data_NoOutliers!ABT22,2,99)/2),"")</f>
        <v/>
      </c>
      <c r="AOJ22" s="4" t="str">
        <f>IFERROR(IF(N(data_NoOutliers!ABU22),data_NoOutliers!ABU22,MID(data_NoOutliers!ABU22,2,99)/2),"")</f>
        <v/>
      </c>
      <c r="AOK22" s="4" t="str">
        <f>IFERROR(IF(N(data_NoOutliers!ABV22),data_NoOutliers!ABV22,MID(data_NoOutliers!ABV22,2,99)/2),"")</f>
        <v/>
      </c>
      <c r="AOL22" s="4" t="str">
        <f>IFERROR(IF(N(data_NoOutliers!ABW22),data_NoOutliers!ABW22,MID(data_NoOutliers!ABW22,2,99)/2),"")</f>
        <v/>
      </c>
      <c r="AOM22" s="4" t="str">
        <f>IFERROR(IF(N(data_NoOutliers!ABX22),data_NoOutliers!ABX22,MID(data_NoOutliers!ABX22,2,99)/2),"")</f>
        <v/>
      </c>
      <c r="AON22" s="4" t="str">
        <f>IFERROR(IF(N(data_NoOutliers!ABY22),data_NoOutliers!ABY22,MID(data_NoOutliers!ABY22,2,99)/2),"")</f>
        <v/>
      </c>
      <c r="AOO22" s="4" t="str">
        <f>IFERROR(IF(N(data_NoOutliers!ABZ22),data_NoOutliers!ABZ22,MID(data_NoOutliers!ABZ22,2,99)/2),"")</f>
        <v/>
      </c>
      <c r="AOP22" s="4" t="str">
        <f>IFERROR(IF(N(data_NoOutliers!ACA22),data_NoOutliers!ACA22,MID(data_NoOutliers!ACA22,2,99)/2),"")</f>
        <v/>
      </c>
      <c r="AOQ22" s="4" t="str">
        <f>IFERROR(IF(N(data_NoOutliers!ACB22),data_NoOutliers!ACB22,MID(data_NoOutliers!ACB22,2,99)/2),"")</f>
        <v/>
      </c>
      <c r="AOR22" s="4" t="str">
        <f>IFERROR(IF(N(data_NoOutliers!ACC22),data_NoOutliers!ACC22,MID(data_NoOutliers!ACC22,2,99)/2),"")</f>
        <v/>
      </c>
      <c r="AOS22" s="4" t="str">
        <f>IFERROR(IF(N(data_NoOutliers!ACD22),data_NoOutliers!ACD22,MID(data_NoOutliers!ACD22,2,99)/2),"")</f>
        <v/>
      </c>
      <c r="AOT22" s="4" t="str">
        <f>IFERROR(IF(N(data_NoOutliers!ACE22),data_NoOutliers!ACE22,MID(data_NoOutliers!ACE22,2,99)/2),"")</f>
        <v/>
      </c>
      <c r="AOU22" s="4" t="str">
        <f>IFERROR(IF(N(data_NoOutliers!ACF22),data_NoOutliers!ACF22,MID(data_NoOutliers!ACF22,2,99)/2),"")</f>
        <v/>
      </c>
      <c r="AOV22" s="4" t="str">
        <f>IFERROR(IF(N(data_NoOutliers!ACG22),data_NoOutliers!ACG22,MID(data_NoOutliers!ACG22,2,99)/2),"")</f>
        <v/>
      </c>
      <c r="AOW22" s="4" t="str">
        <f>IFERROR(IF(N(data_NoOutliers!ACH22),data_NoOutliers!ACH22,MID(data_NoOutliers!ACH22,2,99)/2),"")</f>
        <v/>
      </c>
      <c r="AOX22" s="4" t="str">
        <f>IFERROR(IF(N(data_NoOutliers!ACI22),data_NoOutliers!ACI22,MID(data_NoOutliers!ACI22,2,99)/2),"")</f>
        <v/>
      </c>
      <c r="AOY22" s="4" t="str">
        <f>IFERROR(IF(N(data_NoOutliers!ACJ22),data_NoOutliers!ACJ22,MID(data_NoOutliers!ACJ22,2,99)/2),"")</f>
        <v/>
      </c>
      <c r="AOZ22" s="4" t="str">
        <f>IFERROR(IF(N(data_NoOutliers!ACK22),data_NoOutliers!ACK22,MID(data_NoOutliers!ACK22,2,99)/2),"")</f>
        <v/>
      </c>
      <c r="APA22" s="4" t="str">
        <f>IFERROR(IF(N(data_NoOutliers!ACL22),data_NoOutliers!ACL22,MID(data_NoOutliers!ACL22,2,99)/2),"")</f>
        <v/>
      </c>
      <c r="APB22" s="4" t="str">
        <f>IFERROR(IF(N(data_NoOutliers!ACM22),data_NoOutliers!ACM22,MID(data_NoOutliers!ACM22,2,99)/2),"")</f>
        <v/>
      </c>
      <c r="APC22" s="4" t="str">
        <f>IFERROR(IF(N(data_NoOutliers!ACN22),data_NoOutliers!ACN22,MID(data_NoOutliers!ACN22,2,99)/2),"")</f>
        <v/>
      </c>
      <c r="APD22" s="4" t="str">
        <f>IFERROR(IF(N(data_NoOutliers!ACO22),data_NoOutliers!ACO22,MID(data_NoOutliers!ACO22,2,99)/2),"")</f>
        <v/>
      </c>
      <c r="APE22" s="4" t="str">
        <f>IFERROR(IF(N(data_NoOutliers!ACP22),data_NoOutliers!ACP22,MID(data_NoOutliers!ACP22,2,99)/2),"")</f>
        <v/>
      </c>
      <c r="APF22" s="4" t="str">
        <f>IFERROR(IF(N(data_NoOutliers!ACQ22),data_NoOutliers!ACQ22,MID(data_NoOutliers!ACQ22,2,99)/2),"")</f>
        <v/>
      </c>
      <c r="APG22" s="4" t="str">
        <f>IFERROR(IF(N(data_NoOutliers!ACR22),data_NoOutliers!ACR22,MID(data_NoOutliers!ACR22,2,99)/2),"")</f>
        <v/>
      </c>
      <c r="APH22" s="4" t="str">
        <f>IFERROR(IF(N(data_NoOutliers!ACS22),data_NoOutliers!ACS22,MID(data_NoOutliers!ACS22,2,99)/2),"")</f>
        <v/>
      </c>
      <c r="API22" s="4" t="str">
        <f>IFERROR(IF(N(data_NoOutliers!ACT22),data_NoOutliers!ACT22,MID(data_NoOutliers!ACT22,2,99)/2),"")</f>
        <v/>
      </c>
      <c r="APJ22" s="4" t="str">
        <f>IFERROR(IF(N(data_NoOutliers!ACU22),data_NoOutliers!ACU22,MID(data_NoOutliers!ACU22,2,99)/2),"")</f>
        <v/>
      </c>
      <c r="APK22" s="4" t="str">
        <f>IFERROR(IF(N(data_NoOutliers!ACV22),data_NoOutliers!ACV22,MID(data_NoOutliers!ACV22,2,99)/2),"")</f>
        <v/>
      </c>
      <c r="APL22" s="4" t="str">
        <f>IFERROR(IF(N(data_NoOutliers!ACW22),data_NoOutliers!ACW22,MID(data_NoOutliers!ACW22,2,99)/2),"")</f>
        <v/>
      </c>
      <c r="APM22" s="4" t="str">
        <f>IFERROR(IF(N(data_NoOutliers!ACX22),data_NoOutliers!ACX22,MID(data_NoOutliers!ACX22,2,99)/2),"")</f>
        <v/>
      </c>
      <c r="APN22" s="4" t="str">
        <f>IFERROR(IF(N(data_NoOutliers!ACY22),data_NoOutliers!ACY22,MID(data_NoOutliers!ACY22,2,99)/2),"")</f>
        <v/>
      </c>
      <c r="APO22" s="4" t="str">
        <f>IFERROR(IF(N(data_NoOutliers!ACZ22),data_NoOutliers!ACZ22,MID(data_NoOutliers!ACZ22,2,99)/2),"")</f>
        <v/>
      </c>
      <c r="APP22" s="4" t="str">
        <f>IFERROR(IF(N(data_NoOutliers!ADA22),data_NoOutliers!ADA22,MID(data_NoOutliers!ADA22,2,99)/2),"")</f>
        <v/>
      </c>
      <c r="APQ22" s="4" t="str">
        <f>IFERROR(IF(N(data_NoOutliers!ADB22),data_NoOutliers!ADB22,MID(data_NoOutliers!ADB22,2,99)/2),"")</f>
        <v/>
      </c>
      <c r="APR22" s="4" t="str">
        <f>IFERROR(IF(N(data_NoOutliers!ADC22),data_NoOutliers!ADC22,MID(data_NoOutliers!ADC22,2,99)/2),"")</f>
        <v/>
      </c>
      <c r="APS22" s="4" t="str">
        <f>IFERROR(IF(N(data_NoOutliers!ADD22),data_NoOutliers!ADD22,MID(data_NoOutliers!ADD22,2,99)/2),"")</f>
        <v/>
      </c>
      <c r="APT22" s="4" t="str">
        <f>IFERROR(IF(N(data_NoOutliers!ADE22),data_NoOutliers!ADE22,MID(data_NoOutliers!ADE22,2,99)/2),"")</f>
        <v/>
      </c>
      <c r="APU22" s="4" t="str">
        <f>IFERROR(IF(N(data_NoOutliers!ADF22),data_NoOutliers!ADF22,MID(data_NoOutliers!ADF22,2,99)/2),"")</f>
        <v/>
      </c>
      <c r="APV22" s="4" t="str">
        <f>IFERROR(IF(N(data_NoOutliers!ADG22),data_NoOutliers!ADG22,MID(data_NoOutliers!ADG22,2,99)/2),"")</f>
        <v/>
      </c>
      <c r="APW22" s="4" t="str">
        <f>IFERROR(IF(N(data_NoOutliers!ADH22),data_NoOutliers!ADH22,MID(data_NoOutliers!ADH22,2,99)/2),"")</f>
        <v/>
      </c>
      <c r="APX22" s="4" t="str">
        <f>IFERROR(IF(N(data_NoOutliers!ADI22),data_NoOutliers!ADI22,MID(data_NoOutliers!ADI22,2,99)/2),"")</f>
        <v/>
      </c>
      <c r="APY22" s="4" t="str">
        <f>IFERROR(IF(N(data_NoOutliers!ADJ22),data_NoOutliers!ADJ22,MID(data_NoOutliers!ADJ22,2,99)/2),"")</f>
        <v/>
      </c>
      <c r="APZ22" s="4" t="str">
        <f>IFERROR(IF(N(data_NoOutliers!ADK22),data_NoOutliers!ADK22,MID(data_NoOutliers!ADK22,2,99)/2),"")</f>
        <v/>
      </c>
      <c r="AQA22" s="4" t="str">
        <f>IFERROR(IF(N(data_NoOutliers!ADL22),data_NoOutliers!ADL22,MID(data_NoOutliers!ADL22,2,99)/2),"")</f>
        <v/>
      </c>
      <c r="AQB22" s="4" t="str">
        <f>IFERROR(IF(N(data_NoOutliers!ADM22),data_NoOutliers!ADM22,MID(data_NoOutliers!ADM22,2,99)/2),"")</f>
        <v/>
      </c>
      <c r="AQC22" s="4" t="str">
        <f>IFERROR(IF(N(data_NoOutliers!ADN22),data_NoOutliers!ADN22,MID(data_NoOutliers!ADN22,2,99)/2),"")</f>
        <v/>
      </c>
      <c r="AQD22" s="4" t="str">
        <f>IFERROR(IF(N(data_NoOutliers!ADO22),data_NoOutliers!ADO22,MID(data_NoOutliers!ADO22,2,99)/2),"")</f>
        <v/>
      </c>
      <c r="AQE22" s="4" t="str">
        <f>IFERROR(IF(N(data_NoOutliers!ADP22),data_NoOutliers!ADP22,MID(data_NoOutliers!ADP22,2,99)/2),"")</f>
        <v/>
      </c>
      <c r="AQF22" s="4" t="str">
        <f>IFERROR(IF(N(data_NoOutliers!ADQ22),data_NoOutliers!ADQ22,MID(data_NoOutliers!ADQ22,2,99)/2),"")</f>
        <v/>
      </c>
      <c r="AQG22" s="4" t="str">
        <f>IFERROR(IF(N(data_NoOutliers!ADR22),data_NoOutliers!ADR22,MID(data_NoOutliers!ADR22,2,99)/2),"")</f>
        <v/>
      </c>
      <c r="AQH22" s="4" t="str">
        <f>IFERROR(IF(N(data_NoOutliers!ADS22),data_NoOutliers!ADS22,MID(data_NoOutliers!ADS22,2,99)/2),"")</f>
        <v/>
      </c>
      <c r="AQI22" s="4" t="str">
        <f>IFERROR(IF(N(data_NoOutliers!ADT22),data_NoOutliers!ADT22,MID(data_NoOutliers!ADT22,2,99)/2),"")</f>
        <v/>
      </c>
      <c r="AQJ22" s="4" t="str">
        <f>IFERROR(IF(N(data_NoOutliers!ADU22),data_NoOutliers!ADU22,MID(data_NoOutliers!ADU22,2,99)/2),"")</f>
        <v/>
      </c>
      <c r="AQK22" s="4" t="str">
        <f>IFERROR(IF(N(data_NoOutliers!ADV22),data_NoOutliers!ADV22,MID(data_NoOutliers!ADV22,2,99)/2),"")</f>
        <v/>
      </c>
      <c r="AQL22" s="4" t="str">
        <f>IFERROR(IF(N(data_NoOutliers!ADW22),data_NoOutliers!ADW22,MID(data_NoOutliers!ADW22,2,99)/2),"")</f>
        <v/>
      </c>
      <c r="AQM22" s="4" t="str">
        <f>IFERROR(IF(N(data_NoOutliers!ADX22),data_NoOutliers!ADX22,MID(data_NoOutliers!ADX22,2,99)/2),"")</f>
        <v/>
      </c>
      <c r="AQN22" s="4" t="str">
        <f>IFERROR(IF(N(data_NoOutliers!ADY22),data_NoOutliers!ADY22,MID(data_NoOutliers!ADY22,2,99)/2),"")</f>
        <v/>
      </c>
      <c r="AQO22" s="4" t="str">
        <f>IFERROR(IF(N(data_NoOutliers!ADZ22),data_NoOutliers!ADZ22,MID(data_NoOutliers!ADZ22,2,99)/2),"")</f>
        <v/>
      </c>
      <c r="AQP22" s="4" t="str">
        <f>IFERROR(IF(N(data_NoOutliers!AEA22),data_NoOutliers!AEA22,MID(data_NoOutliers!AEA22,2,99)/2),"")</f>
        <v/>
      </c>
      <c r="AQQ22" s="4" t="str">
        <f>IFERROR(IF(N(data_NoOutliers!AEB22),data_NoOutliers!AEB22,MID(data_NoOutliers!AEB22,2,99)/2),"")</f>
        <v/>
      </c>
      <c r="AQR22" s="4" t="str">
        <f>IFERROR(IF(N(data_NoOutliers!AEC22),data_NoOutliers!AEC22,MID(data_NoOutliers!AEC22,2,99)/2),"")</f>
        <v/>
      </c>
      <c r="AQS22" s="4" t="str">
        <f>IFERROR(IF(N(data_NoOutliers!AED22),data_NoOutliers!AED22,MID(data_NoOutliers!AED22,2,99)/2),"")</f>
        <v/>
      </c>
      <c r="AQT22" s="4" t="str">
        <f>IFERROR(IF(N(data_NoOutliers!AEE22),data_NoOutliers!AEE22,MID(data_NoOutliers!AEE22,2,99)/2),"")</f>
        <v/>
      </c>
      <c r="AQU22" s="4" t="str">
        <f>IFERROR(IF(N(data_NoOutliers!AEF22),data_NoOutliers!AEF22,MID(data_NoOutliers!AEF22,2,99)/2),"")</f>
        <v/>
      </c>
      <c r="AQV22" s="4" t="str">
        <f>IFERROR(IF(N(data_NoOutliers!AEG22),data_NoOutliers!AEG22,MID(data_NoOutliers!AEG22,2,99)/2),"")</f>
        <v/>
      </c>
      <c r="AQW22" s="4" t="str">
        <f>IFERROR(IF(N(data_NoOutliers!AEH22),data_NoOutliers!AEH22,MID(data_NoOutliers!AEH22,2,99)/2),"")</f>
        <v/>
      </c>
      <c r="AQX22" s="4" t="str">
        <f>IFERROR(IF(N(data_NoOutliers!AEI22),data_NoOutliers!AEI22,MID(data_NoOutliers!AEI22,2,99)/2),"")</f>
        <v/>
      </c>
      <c r="AQY22" s="4" t="str">
        <f>IFERROR(IF(N(data_NoOutliers!AEJ22),data_NoOutliers!AEJ22,MID(data_NoOutliers!AEJ22,2,99)/2),"")</f>
        <v/>
      </c>
      <c r="AQZ22" s="4" t="str">
        <f>IFERROR(IF(N(data_NoOutliers!AEK22),data_NoOutliers!AEK22,MID(data_NoOutliers!AEK22,2,99)/2),"")</f>
        <v/>
      </c>
      <c r="ARA22" s="4" t="str">
        <f>IFERROR(IF(N(data_NoOutliers!AEL22),data_NoOutliers!AEL22,MID(data_NoOutliers!AEL22,2,99)/2),"")</f>
        <v/>
      </c>
      <c r="ARB22" s="4" t="str">
        <f>IFERROR(IF(N(data_NoOutliers!AEM22),data_NoOutliers!AEM22,MID(data_NoOutliers!AEM22,2,99)/2),"")</f>
        <v/>
      </c>
      <c r="ARC22" s="4" t="str">
        <f>IFERROR(IF(N(data_NoOutliers!AEN22),data_NoOutliers!AEN22,MID(data_NoOutliers!AEN22,2,99)/2),"")</f>
        <v/>
      </c>
      <c r="ARD22" s="4" t="str">
        <f>IFERROR(IF(N(data_NoOutliers!AEO22),data_NoOutliers!AEO22,MID(data_NoOutliers!AEO22,2,99)/2),"")</f>
        <v/>
      </c>
      <c r="ARE22" s="4" t="str">
        <f>IFERROR(IF(N(data_NoOutliers!AEP22),data_NoOutliers!AEP22,MID(data_NoOutliers!AEP22,2,99)/2),"")</f>
        <v/>
      </c>
      <c r="ARF22" s="4" t="str">
        <f>IFERROR(IF(N(data_NoOutliers!AEQ22),data_NoOutliers!AEQ22,MID(data_NoOutliers!AEQ22,2,99)/2),"")</f>
        <v/>
      </c>
      <c r="ARG22" s="4" t="str">
        <f>IFERROR(IF(N(data_NoOutliers!AER22),data_NoOutliers!AER22,MID(data_NoOutliers!AER22,2,99)/2),"")</f>
        <v/>
      </c>
      <c r="ARH22" s="4" t="str">
        <f>IFERROR(IF(N(data_NoOutliers!AES22),data_NoOutliers!AES22,MID(data_NoOutliers!AES22,2,99)/2),"")</f>
        <v/>
      </c>
      <c r="ARI22" s="4" t="str">
        <f>IFERROR(IF(N(data_NoOutliers!AET22),data_NoOutliers!AET22,MID(data_NoOutliers!AET22,2,99)/2),"")</f>
        <v/>
      </c>
      <c r="ARJ22" s="4" t="str">
        <f>IFERROR(IF(N(data_NoOutliers!AEU22),data_NoOutliers!AEU22,MID(data_NoOutliers!AEU22,2,99)/2),"")</f>
        <v/>
      </c>
      <c r="ARK22" s="4" t="str">
        <f>IFERROR(IF(N(data_NoOutliers!AEV22),data_NoOutliers!AEV22,MID(data_NoOutliers!AEV22,2,99)/2),"")</f>
        <v/>
      </c>
      <c r="ARL22" s="4" t="str">
        <f>IFERROR(IF(N(data_NoOutliers!AEW22),data_NoOutliers!AEW22,MID(data_NoOutliers!AEW22,2,99)/2),"")</f>
        <v/>
      </c>
      <c r="ARM22" s="4" t="str">
        <f>IFERROR(IF(N(data_NoOutliers!AEX22),data_NoOutliers!AEX22,MID(data_NoOutliers!AEX22,2,99)/2),"")</f>
        <v/>
      </c>
      <c r="ARN22" s="4" t="str">
        <f>IFERROR(IF(N(data_NoOutliers!AEY22),data_NoOutliers!AEY22,MID(data_NoOutliers!AEY22,2,99)/2),"")</f>
        <v/>
      </c>
      <c r="ARO22" s="4" t="str">
        <f>IFERROR(IF(N(data_NoOutliers!AEZ22),data_NoOutliers!AEZ22,MID(data_NoOutliers!AEZ22,2,99)/2),"")</f>
        <v/>
      </c>
      <c r="ARP22" s="4" t="str">
        <f>IFERROR(IF(N(data_NoOutliers!AFA22),data_NoOutliers!AFA22,MID(data_NoOutliers!AFA22,2,99)/2),"")</f>
        <v/>
      </c>
      <c r="ARQ22" s="4" t="str">
        <f>IFERROR(IF(N(data_NoOutliers!AFB22),data_NoOutliers!AFB22,MID(data_NoOutliers!AFB22,2,99)/2),"")</f>
        <v/>
      </c>
      <c r="ARR22" s="4" t="str">
        <f>IFERROR(IF(N(data_NoOutliers!AFC22),data_NoOutliers!AFC22,MID(data_NoOutliers!AFC22,2,99)/2),"")</f>
        <v/>
      </c>
      <c r="ARS22" s="4" t="str">
        <f>IFERROR(IF(N(data_NoOutliers!AFD22),data_NoOutliers!AFD22,MID(data_NoOutliers!AFD22,2,99)/2),"")</f>
        <v/>
      </c>
      <c r="ART22" s="4" t="str">
        <f>IFERROR(IF(N(data_NoOutliers!AFE22),data_NoOutliers!AFE22,MID(data_NoOutliers!AFE22,2,99)/2),"")</f>
        <v/>
      </c>
      <c r="ARU22" s="4" t="str">
        <f>IFERROR(IF(N(data_NoOutliers!AFF22),data_NoOutliers!AFF22,MID(data_NoOutliers!AFF22,2,99)/2),"")</f>
        <v/>
      </c>
      <c r="ARV22" s="4" t="str">
        <f>IFERROR(IF(N(data_NoOutliers!AFG22),data_NoOutliers!AFG22,MID(data_NoOutliers!AFG22,2,99)/2),"")</f>
        <v/>
      </c>
      <c r="ARW22" s="4" t="str">
        <f>IFERROR(IF(N(data_NoOutliers!AFH22),data_NoOutliers!AFH22,MID(data_NoOutliers!AFH22,2,99)/2),"")</f>
        <v/>
      </c>
      <c r="ARX22" s="4" t="str">
        <f>IFERROR(IF(N(data_NoOutliers!AFI22),data_NoOutliers!AFI22,MID(data_NoOutliers!AFI22,2,99)/2),"")</f>
        <v/>
      </c>
      <c r="ARY22" s="4" t="str">
        <f>IFERROR(IF(N(data_NoOutliers!AFJ22),data_NoOutliers!AFJ22,MID(data_NoOutliers!AFJ22,2,99)/2),"")</f>
        <v/>
      </c>
      <c r="ARZ22" s="4" t="str">
        <f>IFERROR(IF(N(data_NoOutliers!AFK22),data_NoOutliers!AFK22,MID(data_NoOutliers!AFK22,2,99)/2),"")</f>
        <v/>
      </c>
      <c r="ASA22" s="4" t="str">
        <f>IFERROR(IF(N(data_NoOutliers!AFL22),data_NoOutliers!AFL22,MID(data_NoOutliers!AFL22,2,99)/2),"")</f>
        <v/>
      </c>
      <c r="ASB22" s="4" t="str">
        <f>IFERROR(IF(N(data_NoOutliers!AFM22),data_NoOutliers!AFM22,MID(data_NoOutliers!AFM22,2,99)/2),"")</f>
        <v/>
      </c>
      <c r="ASC22" s="4" t="str">
        <f>IFERROR(IF(N(data_NoOutliers!AFN22),data_NoOutliers!AFN22,MID(data_NoOutliers!AFN22,2,99)/2),"")</f>
        <v/>
      </c>
      <c r="ASD22" s="4" t="str">
        <f>IFERROR(IF(N(data_NoOutliers!AFO22),data_NoOutliers!AFO22,MID(data_NoOutliers!AFO22,2,99)/2),"")</f>
        <v/>
      </c>
      <c r="ASE22" s="4" t="str">
        <f>IFERROR(IF(N(data_NoOutliers!AFP22),data_NoOutliers!AFP22,MID(data_NoOutliers!AFP22,2,99)/2),"")</f>
        <v/>
      </c>
      <c r="ASF22" s="4" t="str">
        <f>IFERROR(IF(N(data_NoOutliers!AFQ22),data_NoOutliers!AFQ22,MID(data_NoOutliers!AFQ22,2,99)/2),"")</f>
        <v/>
      </c>
      <c r="ASG22" s="4" t="str">
        <f>IFERROR(IF(N(data_NoOutliers!AFR22),data_NoOutliers!AFR22,MID(data_NoOutliers!AFR22,2,99)/2),"")</f>
        <v/>
      </c>
      <c r="ASH22" s="4" t="str">
        <f>IFERROR(IF(N(data_NoOutliers!AFS22),data_NoOutliers!AFS22,MID(data_NoOutliers!AFS22,2,99)/2),"")</f>
        <v/>
      </c>
      <c r="ASI22" s="4" t="str">
        <f>IFERROR(IF(N(data_NoOutliers!AFT22),data_NoOutliers!AFT22,MID(data_NoOutliers!AFT22,2,99)/2),"")</f>
        <v/>
      </c>
      <c r="ASJ22" s="4" t="str">
        <f>IFERROR(IF(N(data_NoOutliers!AFU22),data_NoOutliers!AFU22,MID(data_NoOutliers!AFU22,2,99)/2),"")</f>
        <v/>
      </c>
      <c r="ASK22" s="4" t="str">
        <f>IFERROR(IF(N(data_NoOutliers!AFV22),data_NoOutliers!AFV22,MID(data_NoOutliers!AFV22,2,99)/2),"")</f>
        <v/>
      </c>
      <c r="ASL22" s="4" t="str">
        <f>IFERROR(IF(N(data_NoOutliers!AFW22),data_NoOutliers!AFW22,MID(data_NoOutliers!AFW22,2,99)/2),"")</f>
        <v/>
      </c>
      <c r="ASM22" s="4" t="str">
        <f>IFERROR(IF(N(data_NoOutliers!AFX22),data_NoOutliers!AFX22,MID(data_NoOutliers!AFX22,2,99)/2),"")</f>
        <v/>
      </c>
      <c r="ASN22" s="4" t="str">
        <f>IFERROR(IF(N(data_NoOutliers!AFY22),data_NoOutliers!AFY22,MID(data_NoOutliers!AFY22,2,99)/2),"")</f>
        <v/>
      </c>
      <c r="ASO22" s="4" t="str">
        <f>IFERROR(IF(N(data_NoOutliers!AFZ22),data_NoOutliers!AFZ22,MID(data_NoOutliers!AFZ22,2,99)/2),"")</f>
        <v/>
      </c>
      <c r="ASP22" s="4" t="str">
        <f>IFERROR(IF(N(data_NoOutliers!AGA22),data_NoOutliers!AGA22,MID(data_NoOutliers!AGA22,2,99)/2),"")</f>
        <v/>
      </c>
      <c r="ASQ22" s="4" t="str">
        <f>IFERROR(IF(N(data_NoOutliers!AGB22),data_NoOutliers!AGB22,MID(data_NoOutliers!AGB22,2,99)/2),"")</f>
        <v/>
      </c>
      <c r="ASR22" s="4" t="str">
        <f>IFERROR(IF(N(data_NoOutliers!AGC22),data_NoOutliers!AGC22,MID(data_NoOutliers!AGC22,2,99)/2),"")</f>
        <v/>
      </c>
      <c r="ASS22" s="4" t="str">
        <f>IFERROR(IF(N(data_NoOutliers!AGD22),data_NoOutliers!AGD22,MID(data_NoOutliers!AGD22,2,99)/2),"")</f>
        <v/>
      </c>
      <c r="AST22" s="4" t="str">
        <f>IFERROR(IF(N(data_NoOutliers!AGE22),data_NoOutliers!AGE22,MID(data_NoOutliers!AGE22,2,99)/2),"")</f>
        <v/>
      </c>
      <c r="ASU22" s="4" t="str">
        <f>IFERROR(IF(N(data_NoOutliers!AGF22),data_NoOutliers!AGF22,MID(data_NoOutliers!AGF22,2,99)/2),"")</f>
        <v/>
      </c>
      <c r="ASV22" s="4" t="str">
        <f>IFERROR(IF(N(data_NoOutliers!AGG22),data_NoOutliers!AGG22,MID(data_NoOutliers!AGG22,2,99)/2),"")</f>
        <v/>
      </c>
      <c r="ASW22" s="4" t="str">
        <f>IFERROR(IF(N(data_NoOutliers!AGH22),data_NoOutliers!AGH22,MID(data_NoOutliers!AGH22,2,99)/2),"")</f>
        <v/>
      </c>
      <c r="ASX22" s="4" t="str">
        <f>IFERROR(IF(N(data_NoOutliers!AGI22),data_NoOutliers!AGI22,MID(data_NoOutliers!AGI22,2,99)/2),"")</f>
        <v/>
      </c>
      <c r="ASY22" s="4" t="str">
        <f>IFERROR(IF(N(data_NoOutliers!AGJ22),data_NoOutliers!AGJ22,MID(data_NoOutliers!AGJ22,2,99)/2),"")</f>
        <v/>
      </c>
      <c r="ASZ22" s="4" t="str">
        <f>IFERROR(IF(N(data_NoOutliers!AGK22),data_NoOutliers!AGK22,MID(data_NoOutliers!AGK22,2,99)/2),"")</f>
        <v/>
      </c>
      <c r="ATA22" s="4" t="str">
        <f>IFERROR(IF(N(data_NoOutliers!AGL22),data_NoOutliers!AGL22,MID(data_NoOutliers!AGL22,2,99)/2),"")</f>
        <v/>
      </c>
      <c r="ATB22" s="4" t="str">
        <f>IFERROR(IF(N(data_NoOutliers!AGM22),data_NoOutliers!AGM22,MID(data_NoOutliers!AGM22,2,99)/2),"")</f>
        <v/>
      </c>
      <c r="ATC22" s="4" t="str">
        <f>IFERROR(IF(N(data_NoOutliers!AGN22),data_NoOutliers!AGN22,MID(data_NoOutliers!AGN22,2,99)/2),"")</f>
        <v/>
      </c>
      <c r="ATD22" s="4" t="str">
        <f>IFERROR(IF(N(data_NoOutliers!AGO22),data_NoOutliers!AGO22,MID(data_NoOutliers!AGO22,2,99)/2),"")</f>
        <v/>
      </c>
      <c r="ATE22" s="4" t="str">
        <f>IFERROR(IF(N(data_NoOutliers!AGP22),data_NoOutliers!AGP22,MID(data_NoOutliers!AGP22,2,99)/2),"")</f>
        <v/>
      </c>
      <c r="ATF22" s="4" t="str">
        <f>IFERROR(IF(N(data_NoOutliers!AGQ22),data_NoOutliers!AGQ22,MID(data_NoOutliers!AGQ22,2,99)/2),"")</f>
        <v/>
      </c>
      <c r="ATG22" s="4" t="str">
        <f>IFERROR(IF(N(data_NoOutliers!AGR22),data_NoOutliers!AGR22,MID(data_NoOutliers!AGR22,2,99)/2),"")</f>
        <v/>
      </c>
      <c r="ATH22" s="4" t="str">
        <f>IFERROR(IF(N(data_NoOutliers!AGS22),data_NoOutliers!AGS22,MID(data_NoOutliers!AGS22,2,99)/2),"")</f>
        <v/>
      </c>
      <c r="ATI22" s="4" t="str">
        <f>IFERROR(IF(N(data_NoOutliers!AGT22),data_NoOutliers!AGT22,MID(data_NoOutliers!AGT22,2,99)/2),"")</f>
        <v/>
      </c>
      <c r="ATJ22" s="4" t="str">
        <f>IFERROR(IF(N(data_NoOutliers!AGU22),data_NoOutliers!AGU22,MID(data_NoOutliers!AGU22,2,99)/2),"")</f>
        <v/>
      </c>
      <c r="ATK22" s="4" t="str">
        <f>IFERROR(IF(N(data_NoOutliers!AGV22),data_NoOutliers!AGV22,MID(data_NoOutliers!AGV22,2,99)/2),"")</f>
        <v/>
      </c>
      <c r="ATL22" s="4" t="str">
        <f>IFERROR(IF(N(data_NoOutliers!AGW22),data_NoOutliers!AGW22,MID(data_NoOutliers!AGW22,2,99)/2),"")</f>
        <v/>
      </c>
      <c r="ATM22" s="4" t="str">
        <f>IFERROR(IF(N(data_NoOutliers!AGX22),data_NoOutliers!AGX22,MID(data_NoOutliers!AGX22,2,99)/2),"")</f>
        <v/>
      </c>
      <c r="ATN22" s="4" t="str">
        <f>IFERROR(IF(N(data_NoOutliers!AGY22),data_NoOutliers!AGY22,MID(data_NoOutliers!AGY22,2,99)/2),"")</f>
        <v/>
      </c>
      <c r="ATO22" s="4" t="str">
        <f>IFERROR(IF(N(data_NoOutliers!AGZ22),data_NoOutliers!AGZ22,MID(data_NoOutliers!AGZ22,2,99)/2),"")</f>
        <v/>
      </c>
      <c r="ATP22" s="4" t="str">
        <f>IFERROR(IF(N(data_NoOutliers!AHA22),data_NoOutliers!AHA22,MID(data_NoOutliers!AHA22,2,99)/2),"")</f>
        <v/>
      </c>
      <c r="ATQ22" s="4" t="str">
        <f>IFERROR(IF(N(data_NoOutliers!AHB22),data_NoOutliers!AHB22,MID(data_NoOutliers!AHB22,2,99)/2),"")</f>
        <v/>
      </c>
      <c r="ATR22" s="4" t="str">
        <f>IFERROR(IF(N(data_NoOutliers!AHC22),data_NoOutliers!AHC22,MID(data_NoOutliers!AHC22,2,99)/2),"")</f>
        <v/>
      </c>
      <c r="ATS22" s="4" t="str">
        <f>IFERROR(IF(N(data_NoOutliers!AHD22),data_NoOutliers!AHD22,MID(data_NoOutliers!AHD22,2,99)/2),"")</f>
        <v/>
      </c>
      <c r="ATT22" s="4" t="str">
        <f>IFERROR(IF(N(data_NoOutliers!AHE22),data_NoOutliers!AHE22,MID(data_NoOutliers!AHE22,2,99)/2),"")</f>
        <v/>
      </c>
      <c r="ATU22" s="4" t="str">
        <f>IFERROR(IF(N(data_NoOutliers!AHF22),data_NoOutliers!AHF22,MID(data_NoOutliers!AHF22,2,99)/2),"")</f>
        <v/>
      </c>
      <c r="ATV22" s="4" t="str">
        <f>IFERROR(IF(N(data_NoOutliers!AHG22),data_NoOutliers!AHG22,MID(data_NoOutliers!AHG22,2,99)/2),"")</f>
        <v/>
      </c>
      <c r="ATW22" s="4" t="str">
        <f>IFERROR(IF(N(data_NoOutliers!AHH22),data_NoOutliers!AHH22,MID(data_NoOutliers!AHH22,2,99)/2),"")</f>
        <v/>
      </c>
      <c r="ATX22" s="4" t="str">
        <f>IFERROR(IF(N(data_NoOutliers!AHI22),data_NoOutliers!AHI22,MID(data_NoOutliers!AHI22,2,99)/2),"")</f>
        <v/>
      </c>
      <c r="ATY22" s="4" t="str">
        <f>IFERROR(IF(N(data_NoOutliers!AHJ22),data_NoOutliers!AHJ22,MID(data_NoOutliers!AHJ22,2,99)/2),"")</f>
        <v/>
      </c>
      <c r="ATZ22" s="4" t="str">
        <f>IFERROR(IF(N(data_NoOutliers!AHK22),data_NoOutliers!AHK22,MID(data_NoOutliers!AHK22,2,99)/2),"")</f>
        <v/>
      </c>
      <c r="AUA22" s="4" t="str">
        <f>IFERROR(IF(N(data_NoOutliers!AHL22),data_NoOutliers!AHL22,MID(data_NoOutliers!AHL22,2,99)/2),"")</f>
        <v/>
      </c>
      <c r="AUB22" s="4" t="str">
        <f>IFERROR(IF(N(data_NoOutliers!AHM22),data_NoOutliers!AHM22,MID(data_NoOutliers!AHM22,2,99)/2),"")</f>
        <v/>
      </c>
      <c r="AUC22" s="4" t="str">
        <f>IFERROR(IF(N(data_NoOutliers!AHN22),data_NoOutliers!AHN22,MID(data_NoOutliers!AHN22,2,99)/2),"")</f>
        <v/>
      </c>
      <c r="AUD22" s="4" t="str">
        <f>IFERROR(IF(N(data_NoOutliers!AHO22),data_NoOutliers!AHO22,MID(data_NoOutliers!AHO22,2,99)/2),"")</f>
        <v/>
      </c>
      <c r="AUE22" s="4" t="str">
        <f>IFERROR(IF(N(data_NoOutliers!AHP22),data_NoOutliers!AHP22,MID(data_NoOutliers!AHP22,2,99)/2),"")</f>
        <v/>
      </c>
      <c r="AUF22" s="4" t="str">
        <f>IFERROR(IF(N(data_NoOutliers!AHQ22),data_NoOutliers!AHQ22,MID(data_NoOutliers!AHQ22,2,99)/2),"")</f>
        <v/>
      </c>
      <c r="AUG22" s="4" t="str">
        <f>IFERROR(IF(N(data_NoOutliers!AHR22),data_NoOutliers!AHR22,MID(data_NoOutliers!AHR22,2,99)/2),"")</f>
        <v/>
      </c>
      <c r="AUH22" s="4" t="str">
        <f>IFERROR(IF(N(data_NoOutliers!AHS22),data_NoOutliers!AHS22,MID(data_NoOutliers!AHS22,2,99)/2),"")</f>
        <v/>
      </c>
      <c r="AUI22" s="4" t="str">
        <f>IFERROR(IF(N(data_NoOutliers!AHT22),data_NoOutliers!AHT22,MID(data_NoOutliers!AHT22,2,99)/2),"")</f>
        <v/>
      </c>
      <c r="AUJ22" s="4" t="str">
        <f>IFERROR(IF(N(data_NoOutliers!AHU22),data_NoOutliers!AHU22,MID(data_NoOutliers!AHU22,2,99)/2),"")</f>
        <v/>
      </c>
      <c r="AUK22" s="4" t="str">
        <f>IFERROR(IF(N(data_NoOutliers!AHV22),data_NoOutliers!AHV22,MID(data_NoOutliers!AHV22,2,99)/2),"")</f>
        <v/>
      </c>
      <c r="AUL22" s="4" t="str">
        <f>IFERROR(IF(N(data_NoOutliers!AHW22),data_NoOutliers!AHW22,MID(data_NoOutliers!AHW22,2,99)/2),"")</f>
        <v/>
      </c>
      <c r="AUM22" s="4" t="str">
        <f>IFERROR(IF(N(data_NoOutliers!AHX22),data_NoOutliers!AHX22,MID(data_NoOutliers!AHX22,2,99)/2),"")</f>
        <v/>
      </c>
      <c r="AUN22" s="4" t="str">
        <f>IFERROR(IF(N(data_NoOutliers!AHY22),data_NoOutliers!AHY22,MID(data_NoOutliers!AHY22,2,99)/2),"")</f>
        <v/>
      </c>
      <c r="AUO22" s="4" t="str">
        <f>IFERROR(IF(N(data_NoOutliers!AHZ22),data_NoOutliers!AHZ22,MID(data_NoOutliers!AHZ22,2,99)/2),"")</f>
        <v/>
      </c>
      <c r="AUP22" s="4" t="str">
        <f>IFERROR(IF(N(data_NoOutliers!AIA22),data_NoOutliers!AIA22,MID(data_NoOutliers!AIA22,2,99)/2),"")</f>
        <v/>
      </c>
      <c r="AUQ22" s="4" t="str">
        <f>IFERROR(IF(N(data_NoOutliers!AIB22),data_NoOutliers!AIB22,MID(data_NoOutliers!AIB22,2,99)/2),"")</f>
        <v/>
      </c>
      <c r="AUR22" s="4" t="str">
        <f>IFERROR(IF(N(data_NoOutliers!AIC22),data_NoOutliers!AIC22,MID(data_NoOutliers!AIC22,2,99)/2),"")</f>
        <v/>
      </c>
      <c r="AUS22" s="4" t="str">
        <f>IFERROR(IF(N(data_NoOutliers!AID22),data_NoOutliers!AID22,MID(data_NoOutliers!AID22,2,99)/2),"")</f>
        <v/>
      </c>
      <c r="AUT22" s="4" t="str">
        <f>IFERROR(IF(N(data_NoOutliers!AIE22),data_NoOutliers!AIE22,MID(data_NoOutliers!AIE22,2,99)/2),"")</f>
        <v/>
      </c>
      <c r="AUU22" s="4" t="str">
        <f>IFERROR(IF(N(data_NoOutliers!AIF22),data_NoOutliers!AIF22,MID(data_NoOutliers!AIF22,2,99)/2),"")</f>
        <v/>
      </c>
      <c r="AUV22" s="4" t="str">
        <f>IFERROR(IF(N(data_NoOutliers!AIG22),data_NoOutliers!AIG22,MID(data_NoOutliers!AIG22,2,99)/2),"")</f>
        <v/>
      </c>
      <c r="AUW22" s="4" t="str">
        <f>IFERROR(IF(N(data_NoOutliers!AIH22),data_NoOutliers!AIH22,MID(data_NoOutliers!AIH22,2,99)/2),"")</f>
        <v/>
      </c>
      <c r="AUX22" s="4" t="str">
        <f>IFERROR(IF(N(data_NoOutliers!AII22),data_NoOutliers!AII22,MID(data_NoOutliers!AII22,2,99)/2),"")</f>
        <v/>
      </c>
      <c r="AUY22" s="4" t="str">
        <f>IFERROR(IF(N(data_NoOutliers!AIJ22),data_NoOutliers!AIJ22,MID(data_NoOutliers!AIJ22,2,99)/2),"")</f>
        <v/>
      </c>
      <c r="AUZ22" s="4" t="str">
        <f>IFERROR(IF(N(data_NoOutliers!AIK22),data_NoOutliers!AIK22,MID(data_NoOutliers!AIK22,2,99)/2),"")</f>
        <v/>
      </c>
      <c r="AVA22" s="4" t="str">
        <f>IFERROR(IF(N(data_NoOutliers!AIL22),data_NoOutliers!AIL22,MID(data_NoOutliers!AIL22,2,99)/2),"")</f>
        <v/>
      </c>
      <c r="AVB22" s="4" t="str">
        <f>IFERROR(IF(N(data_NoOutliers!AIM22),data_NoOutliers!AIM22,MID(data_NoOutliers!AIM22,2,99)/2),"")</f>
        <v/>
      </c>
      <c r="AVC22" s="4" t="str">
        <f>IFERROR(IF(N(data_NoOutliers!AIN22),data_NoOutliers!AIN22,MID(data_NoOutliers!AIN22,2,99)/2),"")</f>
        <v/>
      </c>
      <c r="AVD22" s="4" t="str">
        <f>IFERROR(IF(N(data_NoOutliers!AIO22),data_NoOutliers!AIO22,MID(data_NoOutliers!AIO22,2,99)/2),"")</f>
        <v/>
      </c>
      <c r="AVE22" s="4" t="str">
        <f>IFERROR(IF(N(data_NoOutliers!AIP22),data_NoOutliers!AIP22,MID(data_NoOutliers!AIP22,2,99)/2),"")</f>
        <v/>
      </c>
      <c r="AVF22" s="4" t="str">
        <f>IFERROR(IF(N(data_NoOutliers!AIQ22),data_NoOutliers!AIQ22,MID(data_NoOutliers!AIQ22,2,99)/2),"")</f>
        <v/>
      </c>
      <c r="AVG22" s="4" t="str">
        <f>IFERROR(IF(N(data_NoOutliers!AIR22),data_NoOutliers!AIR22,MID(data_NoOutliers!AIR22,2,99)/2),"")</f>
        <v/>
      </c>
      <c r="AVH22" s="4" t="str">
        <f>IFERROR(IF(N(data_NoOutliers!AIS22),data_NoOutliers!AIS22,MID(data_NoOutliers!AIS22,2,99)/2),"")</f>
        <v/>
      </c>
      <c r="AVI22" s="4" t="str">
        <f>IFERROR(IF(N(data_NoOutliers!AIT22),data_NoOutliers!AIT22,MID(data_NoOutliers!AIT22,2,99)/2),"")</f>
        <v/>
      </c>
      <c r="AVJ22" s="4" t="str">
        <f>IFERROR(IF(N(data_NoOutliers!AIU22),data_NoOutliers!AIU22,MID(data_NoOutliers!AIU22,2,99)/2),"")</f>
        <v/>
      </c>
      <c r="AVK22" s="4" t="str">
        <f>IFERROR(IF(N(data_NoOutliers!AIV22),data_NoOutliers!AIV22,MID(data_NoOutliers!AIV22,2,99)/2),"")</f>
        <v/>
      </c>
      <c r="AVL22" s="4" t="str">
        <f>IFERROR(IF(N(data_NoOutliers!AIW22),data_NoOutliers!AIW22,MID(data_NoOutliers!AIW22,2,99)/2),"")</f>
        <v/>
      </c>
      <c r="AVM22" s="4" t="str">
        <f>IFERROR(IF(N(data_NoOutliers!AIX22),data_NoOutliers!AIX22,MID(data_NoOutliers!AIX22,2,99)/2),"")</f>
        <v/>
      </c>
      <c r="AVN22" s="4" t="str">
        <f>IFERROR(IF(N(data_NoOutliers!AIY22),data_NoOutliers!AIY22,MID(data_NoOutliers!AIY22,2,99)/2),"")</f>
        <v/>
      </c>
      <c r="AVO22" s="4" t="str">
        <f>IFERROR(IF(N(data_NoOutliers!AIZ22),data_NoOutliers!AIZ22,MID(data_NoOutliers!AIZ22,2,99)/2),"")</f>
        <v/>
      </c>
      <c r="AVP22" s="4" t="str">
        <f>IFERROR(IF(N(data_NoOutliers!AJA22),data_NoOutliers!AJA22,MID(data_NoOutliers!AJA22,2,99)/2),"")</f>
        <v/>
      </c>
      <c r="AVQ22" s="4" t="str">
        <f>IFERROR(IF(N(data_NoOutliers!AJB22),data_NoOutliers!AJB22,MID(data_NoOutliers!AJB22,2,99)/2),"")</f>
        <v/>
      </c>
      <c r="AVR22" s="4" t="str">
        <f>IFERROR(IF(N(data_NoOutliers!AJC22),data_NoOutliers!AJC22,MID(data_NoOutliers!AJC22,2,99)/2),"")</f>
        <v/>
      </c>
      <c r="AVS22" s="4" t="str">
        <f>IFERROR(IF(N(data_NoOutliers!AJD22),data_NoOutliers!AJD22,MID(data_NoOutliers!AJD22,2,99)/2),"")</f>
        <v/>
      </c>
      <c r="AVT22" s="4" t="str">
        <f>IFERROR(IF(N(data_NoOutliers!AJE22),data_NoOutliers!AJE22,MID(data_NoOutliers!AJE22,2,99)/2),"")</f>
        <v/>
      </c>
      <c r="AVU22" s="4" t="str">
        <f>IFERROR(IF(N(data_NoOutliers!AJF22),data_NoOutliers!AJF22,MID(data_NoOutliers!AJF22,2,99)/2),"")</f>
        <v/>
      </c>
      <c r="AVV22" s="4" t="str">
        <f>IFERROR(IF(N(data_NoOutliers!AJG22),data_NoOutliers!AJG22,MID(data_NoOutliers!AJG22,2,99)/2),"")</f>
        <v/>
      </c>
      <c r="AVW22" s="4" t="str">
        <f>IFERROR(IF(N(data_NoOutliers!AJH22),data_NoOutliers!AJH22,MID(data_NoOutliers!AJH22,2,99)/2),"")</f>
        <v/>
      </c>
      <c r="AVX22" s="4" t="str">
        <f>IFERROR(IF(N(data_NoOutliers!AJI22),data_NoOutliers!AJI22,MID(data_NoOutliers!AJI22,2,99)/2),"")</f>
        <v/>
      </c>
      <c r="AVY22" s="4" t="str">
        <f>IFERROR(IF(N(data_NoOutliers!AJJ22),data_NoOutliers!AJJ22,MID(data_NoOutliers!AJJ22,2,99)/2),"")</f>
        <v/>
      </c>
      <c r="AVZ22" s="4" t="str">
        <f>IFERROR(IF(N(data_NoOutliers!AJK22),data_NoOutliers!AJK22,MID(data_NoOutliers!AJK22,2,99)/2),"")</f>
        <v/>
      </c>
      <c r="AWA22" s="4" t="str">
        <f>IFERROR(IF(N(data_NoOutliers!AJL22),data_NoOutliers!AJL22,MID(data_NoOutliers!AJL22,2,99)/2),"")</f>
        <v/>
      </c>
      <c r="AWB22" s="4" t="str">
        <f>IFERROR(IF(N(data_NoOutliers!AJM22),data_NoOutliers!AJM22,MID(data_NoOutliers!AJM22,2,99)/2),"")</f>
        <v/>
      </c>
      <c r="AWC22" s="4" t="str">
        <f>IFERROR(IF(N(data_NoOutliers!AJN22),data_NoOutliers!AJN22,MID(data_NoOutliers!AJN22,2,99)/2),"")</f>
        <v/>
      </c>
      <c r="AWD22" s="4" t="str">
        <f>IFERROR(IF(N(data_NoOutliers!AJO22),data_NoOutliers!AJO22,MID(data_NoOutliers!AJO22,2,99)/2),"")</f>
        <v/>
      </c>
      <c r="AWE22" s="4" t="str">
        <f>IFERROR(IF(N(data_NoOutliers!AJP22),data_NoOutliers!AJP22,MID(data_NoOutliers!AJP22,2,99)/2),"")</f>
        <v/>
      </c>
      <c r="AWF22" s="4" t="str">
        <f>IFERROR(IF(N(data_NoOutliers!AJQ22),data_NoOutliers!AJQ22,MID(data_NoOutliers!AJQ22,2,99)/2),"")</f>
        <v/>
      </c>
      <c r="AWG22" s="4" t="str">
        <f>IFERROR(IF(N(data_NoOutliers!AJR22),data_NoOutliers!AJR22,MID(data_NoOutliers!AJR22,2,99)/2),"")</f>
        <v/>
      </c>
      <c r="AWH22" s="4" t="str">
        <f>IFERROR(IF(N(data_NoOutliers!AJS22),data_NoOutliers!AJS22,MID(data_NoOutliers!AJS22,2,99)/2),"")</f>
        <v/>
      </c>
      <c r="AWI22" s="4" t="str">
        <f>IFERROR(IF(N(data_NoOutliers!AJT22),data_NoOutliers!AJT22,MID(data_NoOutliers!AJT22,2,99)/2),"")</f>
        <v/>
      </c>
      <c r="AWJ22" s="4" t="str">
        <f>IFERROR(IF(N(data_NoOutliers!AJU22),data_NoOutliers!AJU22,MID(data_NoOutliers!AJU22,2,99)/2),"")</f>
        <v/>
      </c>
      <c r="AWK22" s="4" t="str">
        <f>IFERROR(IF(N(data_NoOutliers!AJV22),data_NoOutliers!AJV22,MID(data_NoOutliers!AJV22,2,99)/2),"")</f>
        <v/>
      </c>
      <c r="AWL22" s="4" t="str">
        <f>IFERROR(IF(N(data_NoOutliers!AJW22),data_NoOutliers!AJW22,MID(data_NoOutliers!AJW22,2,99)/2),"")</f>
        <v/>
      </c>
      <c r="AWM22" s="4" t="str">
        <f>IFERROR(IF(N(data_NoOutliers!AJX22),data_NoOutliers!AJX22,MID(data_NoOutliers!AJX22,2,99)/2),"")</f>
        <v/>
      </c>
      <c r="AWN22" s="4" t="str">
        <f>IFERROR(IF(N(data_NoOutliers!AJY22),data_NoOutliers!AJY22,MID(data_NoOutliers!AJY22,2,99)/2),"")</f>
        <v/>
      </c>
      <c r="AWO22" s="4" t="str">
        <f>IFERROR(IF(N(data_NoOutliers!AJZ22),data_NoOutliers!AJZ22,MID(data_NoOutliers!AJZ22,2,99)/2),"")</f>
        <v/>
      </c>
      <c r="AWP22" s="4" t="str">
        <f>IFERROR(IF(N(data_NoOutliers!AKA22),data_NoOutliers!AKA22,MID(data_NoOutliers!AKA22,2,99)/2),"")</f>
        <v/>
      </c>
      <c r="AWQ22" s="4" t="str">
        <f>IFERROR(IF(N(data_NoOutliers!AKB22),data_NoOutliers!AKB22,MID(data_NoOutliers!AKB22,2,99)/2),"")</f>
        <v/>
      </c>
      <c r="AWR22" s="4" t="str">
        <f>IFERROR(IF(N(data_NoOutliers!AKC22),data_NoOutliers!AKC22,MID(data_NoOutliers!AKC22,2,99)/2),"")</f>
        <v/>
      </c>
      <c r="AWS22" s="4" t="str">
        <f>IFERROR(IF(N(data_NoOutliers!AKD22),data_NoOutliers!AKD22,MID(data_NoOutliers!AKD22,2,99)/2),"")</f>
        <v/>
      </c>
      <c r="AWT22" s="4" t="str">
        <f>IFERROR(IF(N(data_NoOutliers!AKE22),data_NoOutliers!AKE22,MID(data_NoOutliers!AKE22,2,99)/2),"")</f>
        <v/>
      </c>
      <c r="AWU22" s="4" t="str">
        <f>IFERROR(IF(N(data_NoOutliers!AKF22),data_NoOutliers!AKF22,MID(data_NoOutliers!AKF22,2,99)/2),"")</f>
        <v/>
      </c>
      <c r="AWV22" s="4" t="str">
        <f>IFERROR(IF(N(data_NoOutliers!AKG22),data_NoOutliers!AKG22,MID(data_NoOutliers!AKG22,2,99)/2),"")</f>
        <v/>
      </c>
      <c r="AWW22" s="4" t="str">
        <f>IFERROR(IF(N(data_NoOutliers!AKH22),data_NoOutliers!AKH22,MID(data_NoOutliers!AKH22,2,99)/2),"")</f>
        <v/>
      </c>
      <c r="AWX22" s="4" t="str">
        <f>IFERROR(IF(N(data_NoOutliers!AKI22),data_NoOutliers!AKI22,MID(data_NoOutliers!AKI22,2,99)/2),"")</f>
        <v/>
      </c>
      <c r="AWY22" s="4" t="str">
        <f>IFERROR(IF(N(data_NoOutliers!AKJ22),data_NoOutliers!AKJ22,MID(data_NoOutliers!AKJ22,2,99)/2),"")</f>
        <v/>
      </c>
      <c r="AWZ22" s="4" t="str">
        <f>IFERROR(IF(N(data_NoOutliers!AKK22),data_NoOutliers!AKK22,MID(data_NoOutliers!AKK22,2,99)/2),"")</f>
        <v/>
      </c>
      <c r="AXA22" s="4" t="str">
        <f>IFERROR(IF(N(data_NoOutliers!AKL22),data_NoOutliers!AKL22,MID(data_NoOutliers!AKL22,2,99)/2),"")</f>
        <v/>
      </c>
      <c r="AXB22" s="4" t="str">
        <f>IFERROR(IF(N(data_NoOutliers!AKM22),data_NoOutliers!AKM22,MID(data_NoOutliers!AKM22,2,99)/2),"")</f>
        <v/>
      </c>
      <c r="AXC22" s="4" t="str">
        <f>IFERROR(IF(N(data_NoOutliers!AKN22),data_NoOutliers!AKN22,MID(data_NoOutliers!AKN22,2,99)/2),"")</f>
        <v/>
      </c>
      <c r="AXD22" s="4" t="str">
        <f>IFERROR(IF(N(data_NoOutliers!AKO22),data_NoOutliers!AKO22,MID(data_NoOutliers!AKO22,2,99)/2),"")</f>
        <v/>
      </c>
      <c r="AXE22" s="4" t="str">
        <f>IFERROR(IF(N(data_NoOutliers!AKP22),data_NoOutliers!AKP22,MID(data_NoOutliers!AKP22,2,99)/2),"")</f>
        <v/>
      </c>
      <c r="AXF22" s="4" t="str">
        <f>IFERROR(IF(N(data_NoOutliers!AKQ22),data_NoOutliers!AKQ22,MID(data_NoOutliers!AKQ22,2,99)/2),"")</f>
        <v/>
      </c>
      <c r="AXG22" s="4" t="str">
        <f>IFERROR(IF(N(data_NoOutliers!AKR22),data_NoOutliers!AKR22,MID(data_NoOutliers!AKR22,2,99)/2),"")</f>
        <v/>
      </c>
      <c r="AXH22" s="4" t="str">
        <f>IFERROR(IF(N(data_NoOutliers!AKS22),data_NoOutliers!AKS22,MID(data_NoOutliers!AKS22,2,99)/2),"")</f>
        <v/>
      </c>
      <c r="AXI22" s="4" t="str">
        <f>IFERROR(IF(N(data_NoOutliers!AKT22),data_NoOutliers!AKT22,MID(data_NoOutliers!AKT22,2,99)/2),"")</f>
        <v/>
      </c>
      <c r="AXJ22" s="4" t="str">
        <f>IFERROR(IF(N(data_NoOutliers!AKU22),data_NoOutliers!AKU22,MID(data_NoOutliers!AKU22,2,99)/2),"")</f>
        <v/>
      </c>
      <c r="AXK22" s="4" t="str">
        <f>IFERROR(IF(N(data_NoOutliers!AKV22),data_NoOutliers!AKV22,MID(data_NoOutliers!AKV22,2,99)/2),"")</f>
        <v/>
      </c>
      <c r="AXL22" s="4" t="str">
        <f>IFERROR(IF(N(data_NoOutliers!AKW22),data_NoOutliers!AKW22,MID(data_NoOutliers!AKW22,2,99)/2),"")</f>
        <v/>
      </c>
      <c r="AXM22" s="4" t="str">
        <f>IFERROR(IF(N(data_NoOutliers!AKX22),data_NoOutliers!AKX22,MID(data_NoOutliers!AKX22,2,99)/2),"")</f>
        <v/>
      </c>
      <c r="AXN22" s="4" t="str">
        <f>IFERROR(IF(N(data_NoOutliers!AKY22),data_NoOutliers!AKY22,MID(data_NoOutliers!AKY22,2,99)/2),"")</f>
        <v/>
      </c>
      <c r="AXO22" s="4" t="str">
        <f>IFERROR(IF(N(data_NoOutliers!AKZ22),data_NoOutliers!AKZ22,MID(data_NoOutliers!AKZ22,2,99)/2),"")</f>
        <v/>
      </c>
      <c r="AXP22" s="4" t="str">
        <f>IFERROR(IF(N(data_NoOutliers!ALA22),data_NoOutliers!ALA22,MID(data_NoOutliers!ALA22,2,99)/2),"")</f>
        <v/>
      </c>
      <c r="AXQ22" s="4" t="str">
        <f>IFERROR(IF(N(data_NoOutliers!ALB22),data_NoOutliers!ALB22,MID(data_NoOutliers!ALB22,2,99)/2),"")</f>
        <v/>
      </c>
      <c r="AXR22" s="4" t="str">
        <f>IFERROR(IF(N(data_NoOutliers!ALC22),data_NoOutliers!ALC22,MID(data_NoOutliers!ALC22,2,99)/2),"")</f>
        <v/>
      </c>
      <c r="AXS22" s="4" t="str">
        <f>IFERROR(IF(N(data_NoOutliers!ALD22),data_NoOutliers!ALD22,MID(data_NoOutliers!ALD22,2,99)/2),"")</f>
        <v/>
      </c>
      <c r="AXT22" s="4" t="str">
        <f>IFERROR(IF(N(data_NoOutliers!ALE22),data_NoOutliers!ALE22,MID(data_NoOutliers!ALE22,2,99)/2),"")</f>
        <v/>
      </c>
      <c r="AXU22" s="4" t="str">
        <f>IFERROR(IF(N(data_NoOutliers!ALF22),data_NoOutliers!ALF22,MID(data_NoOutliers!ALF22,2,99)/2),"")</f>
        <v/>
      </c>
      <c r="AXV22" s="4" t="str">
        <f>IFERROR(IF(N(data_NoOutliers!ALG22),data_NoOutliers!ALG22,MID(data_NoOutliers!ALG22,2,99)/2),"")</f>
        <v/>
      </c>
      <c r="AXW22" s="4" t="str">
        <f>IFERROR(IF(N(data_NoOutliers!ALH22),data_NoOutliers!ALH22,MID(data_NoOutliers!ALH22,2,99)/2),"")</f>
        <v/>
      </c>
      <c r="AXX22" s="4" t="str">
        <f>IFERROR(IF(N(data_NoOutliers!ALI22),data_NoOutliers!ALI22,MID(data_NoOutliers!ALI22,2,99)/2),"")</f>
        <v/>
      </c>
      <c r="AXY22" s="4" t="str">
        <f>IFERROR(IF(N(data_NoOutliers!ALJ22),data_NoOutliers!ALJ22,MID(data_NoOutliers!ALJ22,2,99)/2),"")</f>
        <v/>
      </c>
      <c r="AXZ22" s="4" t="str">
        <f>IFERROR(IF(N(data_NoOutliers!ALK22),data_NoOutliers!ALK22,MID(data_NoOutliers!ALK22,2,99)/2),"")</f>
        <v/>
      </c>
      <c r="AYA22" s="4" t="str">
        <f>IFERROR(IF(N(data_NoOutliers!ALL22),data_NoOutliers!ALL22,MID(data_NoOutliers!ALL22,2,99)/2),"")</f>
        <v/>
      </c>
      <c r="AYB22" s="4" t="str">
        <f>IFERROR(IF(N(data_NoOutliers!ALM22),data_NoOutliers!ALM22,MID(data_NoOutliers!ALM22,2,99)/2),"")</f>
        <v/>
      </c>
      <c r="AYC22" s="4" t="str">
        <f>IFERROR(IF(N(data_NoOutliers!ALN22),data_NoOutliers!ALN22,MID(data_NoOutliers!ALN22,2,99)/2),"")</f>
        <v/>
      </c>
      <c r="AYD22" s="4" t="str">
        <f>IFERROR(IF(N(data_NoOutliers!ALO22),data_NoOutliers!ALO22,MID(data_NoOutliers!ALO22,2,99)/2),"")</f>
        <v/>
      </c>
      <c r="AYE22" s="4" t="str">
        <f>IFERROR(IF(N(data_NoOutliers!ALP22),data_NoOutliers!ALP22,MID(data_NoOutliers!ALP22,2,99)/2),"")</f>
        <v/>
      </c>
      <c r="AYF22" s="4" t="str">
        <f>IFERROR(IF(N(data_NoOutliers!ALQ22),data_NoOutliers!ALQ22,MID(data_NoOutliers!ALQ22,2,99)/2),"")</f>
        <v/>
      </c>
      <c r="AYG22" s="4" t="str">
        <f>IFERROR(IF(N(data_NoOutliers!ALR22),data_NoOutliers!ALR22,MID(data_NoOutliers!ALR22,2,99)/2),"")</f>
        <v/>
      </c>
      <c r="AYH22" s="4" t="str">
        <f>IFERROR(IF(N(data_NoOutliers!ALS22),data_NoOutliers!ALS22,MID(data_NoOutliers!ALS22,2,99)/2),"")</f>
        <v/>
      </c>
      <c r="AYI22" s="4" t="str">
        <f>IFERROR(IF(N(data_NoOutliers!ALT22),data_NoOutliers!ALT22,MID(data_NoOutliers!ALT22,2,99)/2),"")</f>
        <v/>
      </c>
      <c r="AYJ22" s="4" t="str">
        <f>IFERROR(IF(N(data_NoOutliers!ALU22),data_NoOutliers!ALU22,MID(data_NoOutliers!ALU22,2,99)/2),"")</f>
        <v/>
      </c>
      <c r="AYK22" s="4" t="str">
        <f>IFERROR(IF(N(data_NoOutliers!ALV22),data_NoOutliers!ALV22,MID(data_NoOutliers!ALV22,2,99)/2),"")</f>
        <v/>
      </c>
      <c r="AYL22" s="4" t="str">
        <f>IFERROR(IF(N(data_NoOutliers!ALW22),data_NoOutliers!ALW22,MID(data_NoOutliers!ALW22,2,99)/2),"")</f>
        <v/>
      </c>
      <c r="AYM22" s="4" t="str">
        <f>IFERROR(IF(N(data_NoOutliers!ALX22),data_NoOutliers!ALX22,MID(data_NoOutliers!ALX22,2,99)/2),"")</f>
        <v/>
      </c>
      <c r="AYN22" s="4" t="str">
        <f>IFERROR(IF(N(data_NoOutliers!ALY22),data_NoOutliers!ALY22,MID(data_NoOutliers!ALY22,2,99)/2),"")</f>
        <v/>
      </c>
      <c r="AYO22" s="4" t="str">
        <f>IFERROR(IF(N(data_NoOutliers!ALZ22),data_NoOutliers!ALZ22,MID(data_NoOutliers!ALZ22,2,99)/2),"")</f>
        <v/>
      </c>
      <c r="AYP22" s="4" t="str">
        <f>IFERROR(IF(N(data_NoOutliers!AMA22),data_NoOutliers!AMA22,MID(data_NoOutliers!AMA22,2,99)/2),"")</f>
        <v/>
      </c>
      <c r="AYQ22" s="4" t="str">
        <f>IFERROR(IF(N(data_NoOutliers!AMB22),data_NoOutliers!AMB22,MID(data_NoOutliers!AMB22,2,99)/2),"")</f>
        <v/>
      </c>
      <c r="AYR22" s="4" t="str">
        <f>IFERROR(IF(N(data_NoOutliers!AMC22),data_NoOutliers!AMC22,MID(data_NoOutliers!AMC22,2,99)/2),"")</f>
        <v/>
      </c>
      <c r="AYS22" s="4" t="str">
        <f>IFERROR(IF(N(data_NoOutliers!AMD22),data_NoOutliers!AMD22,MID(data_NoOutliers!AMD22,2,99)/2),"")</f>
        <v/>
      </c>
      <c r="AYT22" s="4" t="str">
        <f>IFERROR(IF(N(data_NoOutliers!AME22),data_NoOutliers!AME22,MID(data_NoOutliers!AME22,2,99)/2),"")</f>
        <v/>
      </c>
      <c r="AYU22" s="4" t="str">
        <f>IFERROR(IF(N(data_NoOutliers!AMF22),data_NoOutliers!AMF22,MID(data_NoOutliers!AMF22,2,99)/2),"")</f>
        <v/>
      </c>
      <c r="AYV22" s="4" t="str">
        <f>IFERROR(IF(N(data_NoOutliers!AMG22),data_NoOutliers!AMG22,MID(data_NoOutliers!AMG22,2,99)/2),"")</f>
        <v/>
      </c>
      <c r="AYW22" s="4" t="str">
        <f>IFERROR(IF(N(data_NoOutliers!AMH22),data_NoOutliers!AMH22,MID(data_NoOutliers!AMH22,2,99)/2),"")</f>
        <v/>
      </c>
      <c r="AYX22" s="4" t="str">
        <f>IFERROR(IF(N(data_NoOutliers!AMI22),data_NoOutliers!AMI22,MID(data_NoOutliers!AMI22,2,99)/2),"")</f>
        <v/>
      </c>
      <c r="AYY22" s="4" t="str">
        <f>IFERROR(IF(N(data_NoOutliers!AMJ22),data_NoOutliers!AMJ22,MID(data_NoOutliers!AMJ22,2,99)/2),"")</f>
        <v/>
      </c>
      <c r="AYZ22" s="4" t="str">
        <f>IFERROR(IF(N(data_NoOutliers!AMK22),data_NoOutliers!AMK22,MID(data_NoOutliers!AMK22,2,99)/2),"")</f>
        <v/>
      </c>
      <c r="AZA22" s="4" t="str">
        <f>IFERROR(IF(N(data_NoOutliers!AML22),data_NoOutliers!AML22,MID(data_NoOutliers!AML22,2,99)/2),"")</f>
        <v/>
      </c>
      <c r="AZB22" s="4" t="str">
        <f>IFERROR(IF(N(data_NoOutliers!AMM22),data_NoOutliers!AMM22,MID(data_NoOutliers!AMM22,2,99)/2),"")</f>
        <v/>
      </c>
      <c r="AZC22" s="4" t="str">
        <f>IFERROR(IF(N(data_NoOutliers!AMN22),data_NoOutliers!AMN22,MID(data_NoOutliers!AMN22,2,99)/2),"")</f>
        <v/>
      </c>
      <c r="AZD22" s="4" t="str">
        <f>IFERROR(IF(N(data_NoOutliers!AMO22),data_NoOutliers!AMO22,MID(data_NoOutliers!AMO22,2,99)/2),"")</f>
        <v/>
      </c>
      <c r="AZE22" s="4" t="str">
        <f>IFERROR(IF(N(data_NoOutliers!AMP22),data_NoOutliers!AMP22,MID(data_NoOutliers!AMP22,2,99)/2),"")</f>
        <v/>
      </c>
      <c r="AZF22" s="4" t="str">
        <f>IFERROR(IF(N(data_NoOutliers!AMQ22),data_NoOutliers!AMQ22,MID(data_NoOutliers!AMQ22,2,99)/2),"")</f>
        <v/>
      </c>
      <c r="AZG22" s="4" t="str">
        <f>IFERROR(IF(N(data_NoOutliers!AMR22),data_NoOutliers!AMR22,MID(data_NoOutliers!AMR22,2,99)/2),"")</f>
        <v/>
      </c>
      <c r="AZH22" s="4" t="str">
        <f>IFERROR(IF(N(data_NoOutliers!AMS22),data_NoOutliers!AMS22,MID(data_NoOutliers!AMS22,2,99)/2),"")</f>
        <v/>
      </c>
      <c r="AZI22" s="4" t="str">
        <f>IFERROR(IF(N(data_NoOutliers!AMT22),data_NoOutliers!AMT22,MID(data_NoOutliers!AMT22,2,99)/2),"")</f>
        <v/>
      </c>
      <c r="AZJ22" s="4" t="str">
        <f>IFERROR(IF(N(data_NoOutliers!AMU22),data_NoOutliers!AMU22,MID(data_NoOutliers!AMU22,2,99)/2),"")</f>
        <v/>
      </c>
      <c r="AZK22" s="4" t="str">
        <f>IFERROR(IF(N(data_NoOutliers!AMV22),data_NoOutliers!AMV22,MID(data_NoOutliers!AMV22,2,99)/2),"")</f>
        <v/>
      </c>
      <c r="AZL22" s="4" t="str">
        <f>IFERROR(IF(N(data_NoOutliers!AMW22),data_NoOutliers!AMW22,MID(data_NoOutliers!AMW22,2,99)/2),"")</f>
        <v/>
      </c>
      <c r="AZM22" s="4" t="str">
        <f>IFERROR(IF(N(data_NoOutliers!AMX22),data_NoOutliers!AMX22,MID(data_NoOutliers!AMX22,2,99)/2),"")</f>
        <v/>
      </c>
      <c r="AZN22" s="4" t="str">
        <f>IFERROR(IF(N(data_NoOutliers!AMY22),data_NoOutliers!AMY22,MID(data_NoOutliers!AMY22,2,99)/2),"")</f>
        <v/>
      </c>
      <c r="AZO22" s="4" t="str">
        <f>IFERROR(IF(N(data_NoOutliers!AMZ22),data_NoOutliers!AMZ22,MID(data_NoOutliers!AMZ22,2,99)/2),"")</f>
        <v/>
      </c>
      <c r="AZP22" s="4" t="str">
        <f>IFERROR(IF(N(data_NoOutliers!ANA22),data_NoOutliers!ANA22,MID(data_NoOutliers!ANA22,2,99)/2),"")</f>
        <v/>
      </c>
      <c r="AZQ22" s="4" t="str">
        <f>IFERROR(IF(N(data_NoOutliers!ANB22),data_NoOutliers!ANB22,MID(data_NoOutliers!ANB22,2,99)/2),"")</f>
        <v/>
      </c>
      <c r="AZR22" s="4" t="str">
        <f>IFERROR(IF(N(data_NoOutliers!ANC22),data_NoOutliers!ANC22,MID(data_NoOutliers!ANC22,2,99)/2),"")</f>
        <v/>
      </c>
      <c r="AZS22" s="4" t="str">
        <f>IFERROR(IF(N(data_NoOutliers!AND22),data_NoOutliers!AND22,MID(data_NoOutliers!AND22,2,99)/2),"")</f>
        <v/>
      </c>
      <c r="AZT22" s="4" t="str">
        <f>IFERROR(IF(N(data_NoOutliers!ANE22),data_NoOutliers!ANE22,MID(data_NoOutliers!ANE22,2,99)/2),"")</f>
        <v/>
      </c>
      <c r="AZU22" s="4" t="str">
        <f>IFERROR(IF(N(data_NoOutliers!ANF22),data_NoOutliers!ANF22,MID(data_NoOutliers!ANF22,2,99)/2),"")</f>
        <v/>
      </c>
      <c r="AZV22" s="4" t="str">
        <f>IFERROR(IF(N(data_NoOutliers!ANG22),data_NoOutliers!ANG22,MID(data_NoOutliers!ANG22,2,99)/2),"")</f>
        <v/>
      </c>
      <c r="AZW22" s="4" t="str">
        <f>IFERROR(IF(N(data_NoOutliers!ANH22),data_NoOutliers!ANH22,MID(data_NoOutliers!ANH22,2,99)/2),"")</f>
        <v/>
      </c>
      <c r="AZX22" s="4" t="str">
        <f>IFERROR(IF(N(data_NoOutliers!ANI22),data_NoOutliers!ANI22,MID(data_NoOutliers!ANI22,2,99)/2),"")</f>
        <v/>
      </c>
      <c r="AZY22" s="4" t="str">
        <f>IFERROR(IF(N(data_NoOutliers!ANJ22),data_NoOutliers!ANJ22,MID(data_NoOutliers!ANJ22,2,99)/2),"")</f>
        <v/>
      </c>
      <c r="AZZ22" s="4" t="str">
        <f>IFERROR(IF(N(data_NoOutliers!ANK22),data_NoOutliers!ANK22,MID(data_NoOutliers!ANK22,2,99)/2),"")</f>
        <v/>
      </c>
      <c r="BAA22" s="4" t="str">
        <f>IFERROR(IF(N(data_NoOutliers!ANL22),data_NoOutliers!ANL22,MID(data_NoOutliers!ANL22,2,99)/2),"")</f>
        <v/>
      </c>
      <c r="BAB22" s="4" t="str">
        <f>IFERROR(IF(N(data_NoOutliers!ANM22),data_NoOutliers!ANM22,MID(data_NoOutliers!ANM22,2,99)/2),"")</f>
        <v/>
      </c>
      <c r="BAC22" s="4" t="str">
        <f>IFERROR(IF(N(data_NoOutliers!ANN22),data_NoOutliers!ANN22,MID(data_NoOutliers!ANN22,2,99)/2),"")</f>
        <v/>
      </c>
      <c r="BAD22" s="4" t="str">
        <f>IFERROR(IF(N(data_NoOutliers!ANO22),data_NoOutliers!ANO22,MID(data_NoOutliers!ANO22,2,99)/2),"")</f>
        <v/>
      </c>
      <c r="BAE22" s="4" t="str">
        <f>IFERROR(IF(N(data_NoOutliers!ANP22),data_NoOutliers!ANP22,MID(data_NoOutliers!ANP22,2,99)/2),"")</f>
        <v/>
      </c>
      <c r="BAF22" s="4" t="str">
        <f>IFERROR(IF(N(data_NoOutliers!ANQ22),data_NoOutliers!ANQ22,MID(data_NoOutliers!ANQ22,2,99)/2),"")</f>
        <v/>
      </c>
      <c r="BAG22" s="4" t="str">
        <f>IFERROR(IF(N(data_NoOutliers!ANR22),data_NoOutliers!ANR22,MID(data_NoOutliers!ANR22,2,99)/2),"")</f>
        <v/>
      </c>
      <c r="BAH22" s="4" t="str">
        <f>IFERROR(IF(N(data_NoOutliers!ANS22),data_NoOutliers!ANS22,MID(data_NoOutliers!ANS22,2,99)/2),"")</f>
        <v/>
      </c>
      <c r="BAI22" s="4" t="str">
        <f>IFERROR(IF(N(data_NoOutliers!ANT22),data_NoOutliers!ANT22,MID(data_NoOutliers!ANT22,2,99)/2),"")</f>
        <v/>
      </c>
      <c r="BAJ22" s="4" t="str">
        <f>IFERROR(IF(N(data_NoOutliers!ANU22),data_NoOutliers!ANU22,MID(data_NoOutliers!ANU22,2,99)/2),"")</f>
        <v/>
      </c>
      <c r="BAK22" s="4" t="str">
        <f>IFERROR(IF(N(data_NoOutliers!ANV22),data_NoOutliers!ANV22,MID(data_NoOutliers!ANV22,2,99)/2),"")</f>
        <v/>
      </c>
      <c r="BAL22" s="4" t="str">
        <f>IFERROR(IF(N(data_NoOutliers!ANW22),data_NoOutliers!ANW22,MID(data_NoOutliers!ANW22,2,99)/2),"")</f>
        <v/>
      </c>
      <c r="BAM22" s="4" t="str">
        <f>IFERROR(IF(N(data_NoOutliers!ANX22),data_NoOutliers!ANX22,MID(data_NoOutliers!ANX22,2,99)/2),"")</f>
        <v/>
      </c>
      <c r="BAN22" s="4" t="str">
        <f>IFERROR(IF(N(data_NoOutliers!ANY22),data_NoOutliers!ANY22,MID(data_NoOutliers!ANY22,2,99)/2),"")</f>
        <v/>
      </c>
      <c r="BAO22" s="4" t="str">
        <f>IFERROR(IF(N(data_NoOutliers!ANZ22),data_NoOutliers!ANZ22,MID(data_NoOutliers!ANZ22,2,99)/2),"")</f>
        <v/>
      </c>
      <c r="BAP22" s="4" t="str">
        <f>IFERROR(IF(N(data_NoOutliers!AOA22),data_NoOutliers!AOA22,MID(data_NoOutliers!AOA22,2,99)/2),"")</f>
        <v/>
      </c>
      <c r="BAQ22" s="4" t="str">
        <f>IFERROR(IF(N(data_NoOutliers!AOB22),data_NoOutliers!AOB22,MID(data_NoOutliers!AOB22,2,99)/2),"")</f>
        <v/>
      </c>
      <c r="BAR22" s="4" t="str">
        <f>IFERROR(IF(N(data_NoOutliers!AOC22),data_NoOutliers!AOC22,MID(data_NoOutliers!AOC22,2,99)/2),"")</f>
        <v/>
      </c>
      <c r="BAS22" s="4" t="str">
        <f>IFERROR(IF(N(data_NoOutliers!AOD22),data_NoOutliers!AOD22,MID(data_NoOutliers!AOD22,2,99)/2),"")</f>
        <v/>
      </c>
      <c r="BAT22" s="4" t="str">
        <f>IFERROR(IF(N(data_NoOutliers!AOE22),data_NoOutliers!AOE22,MID(data_NoOutliers!AOE22,2,99)/2),"")</f>
        <v/>
      </c>
      <c r="BAU22" s="4" t="str">
        <f>IFERROR(IF(N(data_NoOutliers!AOF22),data_NoOutliers!AOF22,MID(data_NoOutliers!AOF22,2,99)/2),"")</f>
        <v/>
      </c>
      <c r="BAV22" s="4" t="str">
        <f>IFERROR(IF(N(data_NoOutliers!AOG22),data_NoOutliers!AOG22,MID(data_NoOutliers!AOG22,2,99)/2),"")</f>
        <v/>
      </c>
      <c r="BAW22" s="4" t="str">
        <f>IFERROR(IF(N(data_NoOutliers!AOH22),data_NoOutliers!AOH22,MID(data_NoOutliers!AOH22,2,99)/2),"")</f>
        <v/>
      </c>
      <c r="BAX22" s="4" t="str">
        <f>IFERROR(IF(N(data_NoOutliers!AOI22),data_NoOutliers!AOI22,MID(data_NoOutliers!AOI22,2,99)/2),"")</f>
        <v/>
      </c>
      <c r="BAY22" s="4" t="str">
        <f>IFERROR(IF(N(data_NoOutliers!AOJ22),data_NoOutliers!AOJ22,MID(data_NoOutliers!AOJ22,2,99)/2),"")</f>
        <v/>
      </c>
      <c r="BAZ22" s="4" t="str">
        <f>IFERROR(IF(N(data_NoOutliers!AOK22),data_NoOutliers!AOK22,MID(data_NoOutliers!AOK22,2,99)/2),"")</f>
        <v/>
      </c>
      <c r="BBA22" s="4" t="str">
        <f>IFERROR(IF(N(data_NoOutliers!AOL22),data_NoOutliers!AOL22,MID(data_NoOutliers!AOL22,2,99)/2),"")</f>
        <v/>
      </c>
      <c r="BBB22" s="4" t="str">
        <f>IFERROR(IF(N(data_NoOutliers!AOM22),data_NoOutliers!AOM22,MID(data_NoOutliers!AOM22,2,99)/2),"")</f>
        <v/>
      </c>
      <c r="BBC22" s="4" t="str">
        <f>IFERROR(IF(N(data_NoOutliers!AON22),data_NoOutliers!AON22,MID(data_NoOutliers!AON22,2,99)/2),"")</f>
        <v/>
      </c>
      <c r="BBD22" s="4" t="str">
        <f>IFERROR(IF(N(data_NoOutliers!AOO22),data_NoOutliers!AOO22,MID(data_NoOutliers!AOO22,2,99)/2),"")</f>
        <v/>
      </c>
      <c r="BBE22" s="4" t="str">
        <f>IFERROR(IF(N(data_NoOutliers!AOP22),data_NoOutliers!AOP22,MID(data_NoOutliers!AOP22,2,99)/2),"")</f>
        <v/>
      </c>
      <c r="BBF22" s="4" t="str">
        <f>IFERROR(IF(N(data_NoOutliers!AOQ22),data_NoOutliers!AOQ22,MID(data_NoOutliers!AOQ22,2,99)/2),"")</f>
        <v/>
      </c>
      <c r="BBG22" s="4" t="str">
        <f>IFERROR(IF(N(data_NoOutliers!AOR22),data_NoOutliers!AOR22,MID(data_NoOutliers!AOR22,2,99)/2),"")</f>
        <v/>
      </c>
      <c r="BBH22" s="4" t="str">
        <f>IFERROR(IF(N(data_NoOutliers!AOS22),data_NoOutliers!AOS22,MID(data_NoOutliers!AOS22,2,99)/2),"")</f>
        <v/>
      </c>
      <c r="BBI22" s="4" t="str">
        <f>IFERROR(IF(N(data_NoOutliers!AOT22),data_NoOutliers!AOT22,MID(data_NoOutliers!AOT22,2,99)/2),"")</f>
        <v/>
      </c>
      <c r="BBJ22" s="4" t="str">
        <f>IFERROR(IF(N(data_NoOutliers!AOU22),data_NoOutliers!AOU22,MID(data_NoOutliers!AOU22,2,99)/2),"")</f>
        <v/>
      </c>
      <c r="BBK22" s="4" t="str">
        <f>IFERROR(IF(N(data_NoOutliers!AOV22),data_NoOutliers!AOV22,MID(data_NoOutliers!AOV22,2,99)/2),"")</f>
        <v/>
      </c>
      <c r="BBL22" s="4" t="str">
        <f>IFERROR(IF(N(data_NoOutliers!AOW22),data_NoOutliers!AOW22,MID(data_NoOutliers!AOW22,2,99)/2),"")</f>
        <v/>
      </c>
      <c r="BBM22" s="4" t="str">
        <f>IFERROR(IF(N(data_NoOutliers!AOX22),data_NoOutliers!AOX22,MID(data_NoOutliers!AOX22,2,99)/2),"")</f>
        <v/>
      </c>
      <c r="BBN22" s="4" t="str">
        <f>IFERROR(IF(N(data_NoOutliers!AOY22),data_NoOutliers!AOY22,MID(data_NoOutliers!AOY22,2,99)/2),"")</f>
        <v/>
      </c>
      <c r="BBO22" s="4" t="str">
        <f>IFERROR(IF(N(data_NoOutliers!AOZ22),data_NoOutliers!AOZ22,MID(data_NoOutliers!AOZ22,2,99)/2),"")</f>
        <v/>
      </c>
      <c r="BBP22" s="4" t="str">
        <f>IFERROR(IF(N(data_NoOutliers!APA22),data_NoOutliers!APA22,MID(data_NoOutliers!APA22,2,99)/2),"")</f>
        <v/>
      </c>
      <c r="BBQ22" s="4" t="str">
        <f>IFERROR(IF(N(data_NoOutliers!APB22),data_NoOutliers!APB22,MID(data_NoOutliers!APB22,2,99)/2),"")</f>
        <v/>
      </c>
      <c r="BBR22" s="4" t="str">
        <f>IFERROR(IF(N(data_NoOutliers!APC22),data_NoOutliers!APC22,MID(data_NoOutliers!APC22,2,99)/2),"")</f>
        <v/>
      </c>
      <c r="BBS22" s="4" t="str">
        <f>IFERROR(IF(N(data_NoOutliers!APD22),data_NoOutliers!APD22,MID(data_NoOutliers!APD22,2,99)/2),"")</f>
        <v/>
      </c>
      <c r="BBT22" s="4" t="str">
        <f>IFERROR(IF(N(data_NoOutliers!APE22),data_NoOutliers!APE22,MID(data_NoOutliers!APE22,2,99)/2),"")</f>
        <v/>
      </c>
      <c r="BBU22" s="4" t="str">
        <f>IFERROR(IF(N(data_NoOutliers!APF22),data_NoOutliers!APF22,MID(data_NoOutliers!APF22,2,99)/2),"")</f>
        <v/>
      </c>
      <c r="BBV22" s="4" t="str">
        <f>IFERROR(IF(N(data_NoOutliers!APG22),data_NoOutliers!APG22,MID(data_NoOutliers!APG22,2,99)/2),"")</f>
        <v/>
      </c>
      <c r="BBW22" s="4" t="str">
        <f>IFERROR(IF(N(data_NoOutliers!APH22),data_NoOutliers!APH22,MID(data_NoOutliers!APH22,2,99)/2),"")</f>
        <v/>
      </c>
      <c r="BBX22" s="4" t="str">
        <f>IFERROR(IF(N(data_NoOutliers!API22),data_NoOutliers!API22,MID(data_NoOutliers!API22,2,99)/2),"")</f>
        <v/>
      </c>
      <c r="BBY22" s="4" t="str">
        <f>IFERROR(IF(N(data_NoOutliers!APJ22),data_NoOutliers!APJ22,MID(data_NoOutliers!APJ22,2,99)/2),"")</f>
        <v/>
      </c>
      <c r="BBZ22" s="4" t="str">
        <f>IFERROR(IF(N(data_NoOutliers!APK22),data_NoOutliers!APK22,MID(data_NoOutliers!APK22,2,99)/2),"")</f>
        <v/>
      </c>
      <c r="BCA22" s="4" t="str">
        <f>IFERROR(IF(N(data_NoOutliers!APL22),data_NoOutliers!APL22,MID(data_NoOutliers!APL22,2,99)/2),"")</f>
        <v/>
      </c>
      <c r="BCB22" s="4" t="str">
        <f>IFERROR(IF(N(data_NoOutliers!APM22),data_NoOutliers!APM22,MID(data_NoOutliers!APM22,2,99)/2),"")</f>
        <v/>
      </c>
      <c r="BCC22" s="4" t="str">
        <f>IFERROR(IF(N(data_NoOutliers!APN22),data_NoOutliers!APN22,MID(data_NoOutliers!APN22,2,99)/2),"")</f>
        <v/>
      </c>
      <c r="BCD22" s="4" t="str">
        <f>IFERROR(IF(N(data_NoOutliers!APO22),data_NoOutliers!APO22,MID(data_NoOutliers!APO22,2,99)/2),"")</f>
        <v/>
      </c>
      <c r="BCE22" s="4" t="str">
        <f>IFERROR(IF(N(data_NoOutliers!APP22),data_NoOutliers!APP22,MID(data_NoOutliers!APP22,2,99)/2),"")</f>
        <v/>
      </c>
      <c r="BCF22" s="4" t="str">
        <f>IFERROR(IF(N(data_NoOutliers!APQ22),data_NoOutliers!APQ22,MID(data_NoOutliers!APQ22,2,99)/2),"")</f>
        <v/>
      </c>
      <c r="BCG22" s="4" t="str">
        <f>IFERROR(IF(N(data_NoOutliers!APR22),data_NoOutliers!APR22,MID(data_NoOutliers!APR22,2,99)/2),"")</f>
        <v/>
      </c>
      <c r="BCH22" s="4" t="str">
        <f>IFERROR(IF(N(data_NoOutliers!APS22),data_NoOutliers!APS22,MID(data_NoOutliers!APS22,2,99)/2),"")</f>
        <v/>
      </c>
      <c r="BCI22" s="4" t="str">
        <f>IFERROR(IF(N(data_NoOutliers!APT22),data_NoOutliers!APT22,MID(data_NoOutliers!APT22,2,99)/2),"")</f>
        <v/>
      </c>
      <c r="BCJ22" s="4" t="str">
        <f>IFERROR(IF(N(data_NoOutliers!APU22),data_NoOutliers!APU22,MID(data_NoOutliers!APU22,2,99)/2),"")</f>
        <v/>
      </c>
      <c r="BCK22" s="4" t="str">
        <f>IFERROR(IF(N(data_NoOutliers!APV22),data_NoOutliers!APV22,MID(data_NoOutliers!APV22,2,99)/2),"")</f>
        <v/>
      </c>
      <c r="BCL22" s="4" t="str">
        <f>IFERROR(IF(N(data_NoOutliers!APW22),data_NoOutliers!APW22,MID(data_NoOutliers!APW22,2,99)/2),"")</f>
        <v/>
      </c>
      <c r="BCM22" s="4" t="str">
        <f>IFERROR(IF(N(data_NoOutliers!APX22),data_NoOutliers!APX22,MID(data_NoOutliers!APX22,2,99)/2),"")</f>
        <v/>
      </c>
      <c r="BCN22" s="4" t="str">
        <f>IFERROR(IF(N(data_NoOutliers!APY22),data_NoOutliers!APY22,MID(data_NoOutliers!APY22,2,99)/2),"")</f>
        <v/>
      </c>
      <c r="BCO22" s="4" t="str">
        <f>IFERROR(IF(N(data_NoOutliers!APZ22),data_NoOutliers!APZ22,MID(data_NoOutliers!APZ22,2,99)/2),"")</f>
        <v/>
      </c>
      <c r="BCP22" s="4" t="str">
        <f>IFERROR(IF(N(data_NoOutliers!AQA22),data_NoOutliers!AQA22,MID(data_NoOutliers!AQA22,2,99)/2),"")</f>
        <v/>
      </c>
      <c r="BCQ22" s="4" t="str">
        <f>IFERROR(IF(N(data_NoOutliers!AQB22),data_NoOutliers!AQB22,MID(data_NoOutliers!AQB22,2,99)/2),"")</f>
        <v/>
      </c>
      <c r="BCR22" s="4" t="str">
        <f>IFERROR(IF(N(data_NoOutliers!AQC22),data_NoOutliers!AQC22,MID(data_NoOutliers!AQC22,2,99)/2),"")</f>
        <v/>
      </c>
      <c r="BCS22" s="4" t="str">
        <f>IFERROR(IF(N(data_NoOutliers!AQD22),data_NoOutliers!AQD22,MID(data_NoOutliers!AQD22,2,99)/2),"")</f>
        <v/>
      </c>
      <c r="BCT22" s="4" t="str">
        <f>IFERROR(IF(N(data_NoOutliers!AQE22),data_NoOutliers!AQE22,MID(data_NoOutliers!AQE22,2,99)/2),"")</f>
        <v/>
      </c>
      <c r="BCU22" s="4" t="str">
        <f>IFERROR(IF(N(data_NoOutliers!AQF22),data_NoOutliers!AQF22,MID(data_NoOutliers!AQF22,2,99)/2),"")</f>
        <v/>
      </c>
      <c r="BCV22" s="4" t="str">
        <f>IFERROR(IF(N(data_NoOutliers!AQG22),data_NoOutliers!AQG22,MID(data_NoOutliers!AQG22,2,99)/2),"")</f>
        <v/>
      </c>
      <c r="BCW22" s="4" t="str">
        <f>IFERROR(IF(N(data_NoOutliers!AQH22),data_NoOutliers!AQH22,MID(data_NoOutliers!AQH22,2,99)/2),"")</f>
        <v/>
      </c>
      <c r="BCX22" s="4" t="str">
        <f>IFERROR(IF(N(data_NoOutliers!AQI22),data_NoOutliers!AQI22,MID(data_NoOutliers!AQI22,2,99)/2),"")</f>
        <v/>
      </c>
      <c r="BCY22" s="4" t="str">
        <f>IFERROR(IF(N(data_NoOutliers!AQJ22),data_NoOutliers!AQJ22,MID(data_NoOutliers!AQJ22,2,99)/2),"")</f>
        <v/>
      </c>
      <c r="BCZ22" s="4" t="str">
        <f>IFERROR(IF(N(data_NoOutliers!AQK22),data_NoOutliers!AQK22,MID(data_NoOutliers!AQK22,2,99)/2),"")</f>
        <v/>
      </c>
      <c r="BDA22" s="4" t="str">
        <f>IFERROR(IF(N(data_NoOutliers!AQL22),data_NoOutliers!AQL22,MID(data_NoOutliers!AQL22,2,99)/2),"")</f>
        <v/>
      </c>
      <c r="BDB22" s="4" t="str">
        <f>IFERROR(IF(N(data_NoOutliers!AQM22),data_NoOutliers!AQM22,MID(data_NoOutliers!AQM22,2,99)/2),"")</f>
        <v/>
      </c>
      <c r="BDC22" s="4" t="str">
        <f>IFERROR(IF(N(data_NoOutliers!AQN22),data_NoOutliers!AQN22,MID(data_NoOutliers!AQN22,2,99)/2),"")</f>
        <v/>
      </c>
      <c r="BDD22" s="4" t="str">
        <f>IFERROR(IF(N(data_NoOutliers!AQO22),data_NoOutliers!AQO22,MID(data_NoOutliers!AQO22,2,99)/2),"")</f>
        <v/>
      </c>
      <c r="BDE22" s="4" t="str">
        <f>IFERROR(IF(N(data_NoOutliers!AQP22),data_NoOutliers!AQP22,MID(data_NoOutliers!AQP22,2,99)/2),"")</f>
        <v/>
      </c>
      <c r="BDF22" s="4" t="str">
        <f>IFERROR(IF(N(data_NoOutliers!AQQ22),data_NoOutliers!AQQ22,MID(data_NoOutliers!AQQ22,2,99)/2),"")</f>
        <v/>
      </c>
      <c r="BDG22" s="4" t="str">
        <f>IFERROR(IF(N(data_NoOutliers!AQR22),data_NoOutliers!AQR22,MID(data_NoOutliers!AQR22,2,99)/2),"")</f>
        <v/>
      </c>
      <c r="BDH22" s="4" t="str">
        <f>IFERROR(IF(N(data_NoOutliers!AQS22),data_NoOutliers!AQS22,MID(data_NoOutliers!AQS22,2,99)/2),"")</f>
        <v/>
      </c>
      <c r="BDI22" s="4" t="str">
        <f>IFERROR(IF(N(data_NoOutliers!AQT22),data_NoOutliers!AQT22,MID(data_NoOutliers!AQT22,2,99)/2),"")</f>
        <v/>
      </c>
      <c r="BDJ22" s="4" t="str">
        <f>IFERROR(IF(N(data_NoOutliers!AQU22),data_NoOutliers!AQU22,MID(data_NoOutliers!AQU22,2,99)/2),"")</f>
        <v/>
      </c>
      <c r="BDK22" s="4" t="str">
        <f>IFERROR(IF(N(data_NoOutliers!AQV22),data_NoOutliers!AQV22,MID(data_NoOutliers!AQV22,2,99)/2),"")</f>
        <v/>
      </c>
      <c r="BDL22" s="4" t="str">
        <f>IFERROR(IF(N(data_NoOutliers!AQW22),data_NoOutliers!AQW22,MID(data_NoOutliers!AQW22,2,99)/2),"")</f>
        <v/>
      </c>
      <c r="BDM22" s="4" t="str">
        <f>IFERROR(IF(N(data_NoOutliers!AQX22),data_NoOutliers!AQX22,MID(data_NoOutliers!AQX22,2,99)/2),"")</f>
        <v/>
      </c>
      <c r="BDN22" s="4" t="str">
        <f>IFERROR(IF(N(data_NoOutliers!AQY22),data_NoOutliers!AQY22,MID(data_NoOutliers!AQY22,2,99)/2),"")</f>
        <v/>
      </c>
      <c r="BDO22" s="4" t="str">
        <f>IFERROR(IF(N(data_NoOutliers!AQZ22),data_NoOutliers!AQZ22,MID(data_NoOutliers!AQZ22,2,99)/2),"")</f>
        <v/>
      </c>
      <c r="BDP22" s="4" t="str">
        <f>IFERROR(IF(N(data_NoOutliers!ARA22),data_NoOutliers!ARA22,MID(data_NoOutliers!ARA22,2,99)/2),"")</f>
        <v/>
      </c>
      <c r="BDQ22" s="4" t="str">
        <f>IFERROR(IF(N(data_NoOutliers!ARB22),data_NoOutliers!ARB22,MID(data_NoOutliers!ARB22,2,99)/2),"")</f>
        <v/>
      </c>
      <c r="BDR22" s="4" t="str">
        <f>IFERROR(IF(N(data_NoOutliers!ARC22),data_NoOutliers!ARC22,MID(data_NoOutliers!ARC22,2,99)/2),"")</f>
        <v/>
      </c>
      <c r="BDS22" s="4" t="str">
        <f>IFERROR(IF(N(data_NoOutliers!ARD22),data_NoOutliers!ARD22,MID(data_NoOutliers!ARD22,2,99)/2),"")</f>
        <v/>
      </c>
      <c r="BDT22" s="4" t="str">
        <f>IFERROR(IF(N(data_NoOutliers!ARE22),data_NoOutliers!ARE22,MID(data_NoOutliers!ARE22,2,99)/2),"")</f>
        <v/>
      </c>
      <c r="BDU22" s="4" t="str">
        <f>IFERROR(IF(N(data_NoOutliers!ARF22),data_NoOutliers!ARF22,MID(data_NoOutliers!ARF22,2,99)/2),"")</f>
        <v/>
      </c>
      <c r="BDV22" s="4" t="str">
        <f>IFERROR(IF(N(data_NoOutliers!ARG22),data_NoOutliers!ARG22,MID(data_NoOutliers!ARG22,2,99)/2),"")</f>
        <v/>
      </c>
      <c r="BDW22" s="4" t="str">
        <f>IFERROR(IF(N(data_NoOutliers!ARH22),data_NoOutliers!ARH22,MID(data_NoOutliers!ARH22,2,99)/2),"")</f>
        <v/>
      </c>
      <c r="BDX22" s="4" t="str">
        <f>IFERROR(IF(N(data_NoOutliers!ARI22),data_NoOutliers!ARI22,MID(data_NoOutliers!ARI22,2,99)/2),"")</f>
        <v/>
      </c>
      <c r="BDY22" s="4" t="str">
        <f>IFERROR(IF(N(data_NoOutliers!ARJ22),data_NoOutliers!ARJ22,MID(data_NoOutliers!ARJ22,2,99)/2),"")</f>
        <v/>
      </c>
      <c r="BDZ22" s="4" t="str">
        <f>IFERROR(IF(N(data_NoOutliers!ARK22),data_NoOutliers!ARK22,MID(data_NoOutliers!ARK22,2,99)/2),"")</f>
        <v/>
      </c>
      <c r="BEA22" s="4" t="str">
        <f>IFERROR(IF(N(data_NoOutliers!ARL22),data_NoOutliers!ARL22,MID(data_NoOutliers!ARL22,2,99)/2),"")</f>
        <v/>
      </c>
      <c r="BEB22" s="4" t="str">
        <f>IFERROR(IF(N(data_NoOutliers!ARM22),data_NoOutliers!ARM22,MID(data_NoOutliers!ARM22,2,99)/2),"")</f>
        <v/>
      </c>
      <c r="BEC22" s="4" t="str">
        <f>IFERROR(IF(N(data_NoOutliers!ARN22),data_NoOutliers!ARN22,MID(data_NoOutliers!ARN22,2,99)/2),"")</f>
        <v/>
      </c>
      <c r="BED22" s="4" t="str">
        <f>IFERROR(IF(N(data_NoOutliers!ARO22),data_NoOutliers!ARO22,MID(data_NoOutliers!ARO22,2,99)/2),"")</f>
        <v/>
      </c>
      <c r="BEE22" s="4" t="str">
        <f>IFERROR(IF(N(data_NoOutliers!ARP22),data_NoOutliers!ARP22,MID(data_NoOutliers!ARP22,2,99)/2),"")</f>
        <v/>
      </c>
      <c r="BEF22" s="4" t="str">
        <f>IFERROR(IF(N(data_NoOutliers!ARQ22),data_NoOutliers!ARQ22,MID(data_NoOutliers!ARQ22,2,99)/2),"")</f>
        <v/>
      </c>
      <c r="BEG22" s="4" t="str">
        <f>IFERROR(IF(N(data_NoOutliers!ARR22),data_NoOutliers!ARR22,MID(data_NoOutliers!ARR22,2,99)/2),"")</f>
        <v/>
      </c>
      <c r="BEH22" s="4" t="str">
        <f>IFERROR(IF(N(data_NoOutliers!ARS22),data_NoOutliers!ARS22,MID(data_NoOutliers!ARS22,2,99)/2),"")</f>
        <v/>
      </c>
      <c r="BEI22" s="4" t="str">
        <f>IFERROR(IF(N(data_NoOutliers!ART22),data_NoOutliers!ART22,MID(data_NoOutliers!ART22,2,99)/2),"")</f>
        <v/>
      </c>
      <c r="BEJ22" s="4" t="str">
        <f>IFERROR(IF(N(data_NoOutliers!ARU22),data_NoOutliers!ARU22,MID(data_NoOutliers!ARU22,2,99)/2),"")</f>
        <v/>
      </c>
      <c r="BEK22" s="4" t="str">
        <f>IFERROR(IF(N(data_NoOutliers!ARV22),data_NoOutliers!ARV22,MID(data_NoOutliers!ARV22,2,99)/2),"")</f>
        <v/>
      </c>
      <c r="BEL22" s="4" t="str">
        <f>IFERROR(IF(N(data_NoOutliers!ARW22),data_NoOutliers!ARW22,MID(data_NoOutliers!ARW22,2,99)/2),"")</f>
        <v/>
      </c>
      <c r="BEM22" s="4" t="str">
        <f>IFERROR(IF(N(data_NoOutliers!ARX22),data_NoOutliers!ARX22,MID(data_NoOutliers!ARX22,2,99)/2),"")</f>
        <v/>
      </c>
      <c r="BEN22" s="4" t="str">
        <f>IFERROR(IF(N(data_NoOutliers!ARY22),data_NoOutliers!ARY22,MID(data_NoOutliers!ARY22,2,99)/2),"")</f>
        <v/>
      </c>
      <c r="BEO22" s="4" t="str">
        <f>IFERROR(IF(N(data_NoOutliers!ARZ22),data_NoOutliers!ARZ22,MID(data_NoOutliers!ARZ22,2,99)/2),"")</f>
        <v/>
      </c>
      <c r="BEP22" s="4" t="str">
        <f>IFERROR(IF(N(data_NoOutliers!ASA22),data_NoOutliers!ASA22,MID(data_NoOutliers!ASA22,2,99)/2),"")</f>
        <v/>
      </c>
      <c r="BEQ22" s="4" t="str">
        <f>IFERROR(IF(N(data_NoOutliers!ASB22),data_NoOutliers!ASB22,MID(data_NoOutliers!ASB22,2,99)/2),"")</f>
        <v/>
      </c>
      <c r="BER22" s="4" t="str">
        <f>IFERROR(IF(N(data_NoOutliers!ASC22),data_NoOutliers!ASC22,MID(data_NoOutliers!ASC22,2,99)/2),"")</f>
        <v/>
      </c>
      <c r="BES22" s="4" t="str">
        <f>IFERROR(IF(N(data_NoOutliers!ASD22),data_NoOutliers!ASD22,MID(data_NoOutliers!ASD22,2,99)/2),"")</f>
        <v/>
      </c>
      <c r="BET22" s="4" t="str">
        <f>IFERROR(IF(N(data_NoOutliers!ASE22),data_NoOutliers!ASE22,MID(data_NoOutliers!ASE22,2,99)/2),"")</f>
        <v/>
      </c>
      <c r="BEU22" s="4" t="str">
        <f>IFERROR(IF(N(data_NoOutliers!ASF22),data_NoOutliers!ASF22,MID(data_NoOutliers!ASF22,2,99)/2),"")</f>
        <v/>
      </c>
      <c r="BEV22" s="4" t="str">
        <f>IFERROR(IF(N(data_NoOutliers!ASG22),data_NoOutliers!ASG22,MID(data_NoOutliers!ASG22,2,99)/2),"")</f>
        <v/>
      </c>
      <c r="BEW22" s="4" t="str">
        <f>IFERROR(IF(N(data_NoOutliers!ASH22),data_NoOutliers!ASH22,MID(data_NoOutliers!ASH22,2,99)/2),"")</f>
        <v/>
      </c>
      <c r="BEX22" s="4" t="str">
        <f>IFERROR(IF(N(data_NoOutliers!ASI22),data_NoOutliers!ASI22,MID(data_NoOutliers!ASI22,2,99)/2),"")</f>
        <v/>
      </c>
      <c r="BEY22" s="4" t="str">
        <f>IFERROR(IF(N(data_NoOutliers!ASJ22),data_NoOutliers!ASJ22,MID(data_NoOutliers!ASJ22,2,99)/2),"")</f>
        <v/>
      </c>
      <c r="BEZ22" s="4" t="str">
        <f>IFERROR(IF(N(data_NoOutliers!ASK22),data_NoOutliers!ASK22,MID(data_NoOutliers!ASK22,2,99)/2),"")</f>
        <v/>
      </c>
      <c r="BFA22" s="4" t="str">
        <f>IFERROR(IF(N(data_NoOutliers!ASL22),data_NoOutliers!ASL22,MID(data_NoOutliers!ASL22,2,99)/2),"")</f>
        <v/>
      </c>
      <c r="BFB22" s="4" t="str">
        <f>IFERROR(IF(N(data_NoOutliers!ASM22),data_NoOutliers!ASM22,MID(data_NoOutliers!ASM22,2,99)/2),"")</f>
        <v/>
      </c>
      <c r="BFC22" s="4" t="str">
        <f>IFERROR(IF(N(data_NoOutliers!ASN22),data_NoOutliers!ASN22,MID(data_NoOutliers!ASN22,2,99)/2),"")</f>
        <v/>
      </c>
      <c r="BFD22" s="4" t="str">
        <f>IFERROR(IF(N(data_NoOutliers!ASO22),data_NoOutliers!ASO22,MID(data_NoOutliers!ASO22,2,99)/2),"")</f>
        <v/>
      </c>
      <c r="BFE22" s="4" t="str">
        <f>IFERROR(IF(N(data_NoOutliers!ASP22),data_NoOutliers!ASP22,MID(data_NoOutliers!ASP22,2,99)/2),"")</f>
        <v/>
      </c>
      <c r="BFF22" s="4" t="str">
        <f>IFERROR(IF(N(data_NoOutliers!ASQ22),data_NoOutliers!ASQ22,MID(data_NoOutliers!ASQ22,2,99)/2),"")</f>
        <v/>
      </c>
      <c r="BFG22" s="4" t="str">
        <f>IFERROR(IF(N(data_NoOutliers!ASR22),data_NoOutliers!ASR22,MID(data_NoOutliers!ASR22,2,99)/2),"")</f>
        <v/>
      </c>
      <c r="BFH22" s="4" t="str">
        <f>IFERROR(IF(N(data_NoOutliers!ASS22),data_NoOutliers!ASS22,MID(data_NoOutliers!ASS22,2,99)/2),"")</f>
        <v/>
      </c>
      <c r="BFI22" s="4" t="str">
        <f>IFERROR(IF(N(data_NoOutliers!AST22),data_NoOutliers!AST22,MID(data_NoOutliers!AST22,2,99)/2),"")</f>
        <v/>
      </c>
      <c r="BFJ22" s="4" t="str">
        <f>IFERROR(IF(N(data_NoOutliers!ASU22),data_NoOutliers!ASU22,MID(data_NoOutliers!ASU22,2,99)/2),"")</f>
        <v/>
      </c>
      <c r="BFK22" s="4" t="str">
        <f>IFERROR(IF(N(data_NoOutliers!ASV22),data_NoOutliers!ASV22,MID(data_NoOutliers!ASV22,2,99)/2),"")</f>
        <v/>
      </c>
      <c r="BFL22" s="4" t="str">
        <f>IFERROR(IF(N(data_NoOutliers!ASW22),data_NoOutliers!ASW22,MID(data_NoOutliers!ASW22,2,99)/2),"")</f>
        <v/>
      </c>
      <c r="BFM22" s="4" t="str">
        <f>IFERROR(IF(N(data_NoOutliers!ASX22),data_NoOutliers!ASX22,MID(data_NoOutliers!ASX22,2,99)/2),"")</f>
        <v/>
      </c>
      <c r="BFN22" s="4" t="str">
        <f>IFERROR(IF(N(data_NoOutliers!ASY22),data_NoOutliers!ASY22,MID(data_NoOutliers!ASY22,2,99)/2),"")</f>
        <v/>
      </c>
      <c r="BFO22" s="4" t="str">
        <f>IFERROR(IF(N(data_NoOutliers!ASZ22),data_NoOutliers!ASZ22,MID(data_NoOutliers!ASZ22,2,99)/2),"")</f>
        <v/>
      </c>
      <c r="BFP22" s="4" t="str">
        <f>IFERROR(IF(N(data_NoOutliers!ATA22),data_NoOutliers!ATA22,MID(data_NoOutliers!ATA22,2,99)/2),"")</f>
        <v/>
      </c>
      <c r="BFQ22" s="4" t="str">
        <f>IFERROR(IF(N(data_NoOutliers!ATB22),data_NoOutliers!ATB22,MID(data_NoOutliers!ATB22,2,99)/2),"")</f>
        <v/>
      </c>
      <c r="BFR22" s="4" t="str">
        <f>IFERROR(IF(N(data_NoOutliers!ATC22),data_NoOutliers!ATC22,MID(data_NoOutliers!ATC22,2,99)/2),"")</f>
        <v/>
      </c>
      <c r="BFS22" s="4" t="str">
        <f>IFERROR(IF(N(data_NoOutliers!ATD22),data_NoOutliers!ATD22,MID(data_NoOutliers!ATD22,2,99)/2),"")</f>
        <v/>
      </c>
      <c r="BFT22" s="4" t="str">
        <f>IFERROR(IF(N(data_NoOutliers!ATE22),data_NoOutliers!ATE22,MID(data_NoOutliers!ATE22,2,99)/2),"")</f>
        <v/>
      </c>
      <c r="BFU22" s="4" t="str">
        <f>IFERROR(IF(N(data_NoOutliers!ATF22),data_NoOutliers!ATF22,MID(data_NoOutliers!ATF22,2,99)/2),"")</f>
        <v/>
      </c>
      <c r="BFV22" s="4" t="str">
        <f>IFERROR(IF(N(data_NoOutliers!ATG22),data_NoOutliers!ATG22,MID(data_NoOutliers!ATG22,2,99)/2),"")</f>
        <v/>
      </c>
      <c r="BFW22" s="4" t="str">
        <f>IFERROR(IF(N(data_NoOutliers!ATH22),data_NoOutliers!ATH22,MID(data_NoOutliers!ATH22,2,99)/2),"")</f>
        <v/>
      </c>
      <c r="BFX22" s="4" t="str">
        <f>IFERROR(IF(N(data_NoOutliers!ATI22),data_NoOutliers!ATI22,MID(data_NoOutliers!ATI22,2,99)/2),"")</f>
        <v/>
      </c>
      <c r="BFY22" s="4" t="str">
        <f>IFERROR(IF(N(data_NoOutliers!ATJ22),data_NoOutliers!ATJ22,MID(data_NoOutliers!ATJ22,2,99)/2),"")</f>
        <v/>
      </c>
      <c r="BFZ22" s="4" t="str">
        <f>IFERROR(IF(N(data_NoOutliers!ATK22),data_NoOutliers!ATK22,MID(data_NoOutliers!ATK22,2,99)/2),"")</f>
        <v/>
      </c>
      <c r="BGA22" s="4" t="str">
        <f>IFERROR(IF(N(data_NoOutliers!ATL22),data_NoOutliers!ATL22,MID(data_NoOutliers!ATL22,2,99)/2),"")</f>
        <v/>
      </c>
      <c r="BGB22" s="4" t="str">
        <f>IFERROR(IF(N(data_NoOutliers!ATM22),data_NoOutliers!ATM22,MID(data_NoOutliers!ATM22,2,99)/2),"")</f>
        <v/>
      </c>
      <c r="BGC22" s="4" t="str">
        <f>IFERROR(IF(N(data_NoOutliers!ATN22),data_NoOutliers!ATN22,MID(data_NoOutliers!ATN22,2,99)/2),"")</f>
        <v/>
      </c>
      <c r="BGD22" s="4" t="str">
        <f>IFERROR(IF(N(data_NoOutliers!ATO22),data_NoOutliers!ATO22,MID(data_NoOutliers!ATO22,2,99)/2),"")</f>
        <v/>
      </c>
      <c r="BGE22" s="4" t="str">
        <f>IFERROR(IF(N(data_NoOutliers!ATP22),data_NoOutliers!ATP22,MID(data_NoOutliers!ATP22,2,99)/2),"")</f>
        <v/>
      </c>
      <c r="BGF22" s="4" t="str">
        <f>IFERROR(IF(N(data_NoOutliers!ATQ22),data_NoOutliers!ATQ22,MID(data_NoOutliers!ATQ22,2,99)/2),"")</f>
        <v/>
      </c>
      <c r="BGG22" s="4" t="str">
        <f>IFERROR(IF(N(data_NoOutliers!ATR22),data_NoOutliers!ATR22,MID(data_NoOutliers!ATR22,2,99)/2),"")</f>
        <v/>
      </c>
      <c r="BGH22" s="4" t="str">
        <f>IFERROR(IF(N(data_NoOutliers!ATS22),data_NoOutliers!ATS22,MID(data_NoOutliers!ATS22,2,99)/2),"")</f>
        <v/>
      </c>
      <c r="BGI22" s="4" t="str">
        <f>IFERROR(IF(N(data_NoOutliers!ATT22),data_NoOutliers!ATT22,MID(data_NoOutliers!ATT22,2,99)/2),"")</f>
        <v/>
      </c>
      <c r="BGJ22" s="4" t="str">
        <f>IFERROR(IF(N(data_NoOutliers!ATU22),data_NoOutliers!ATU22,MID(data_NoOutliers!ATU22,2,99)/2),"")</f>
        <v/>
      </c>
      <c r="BGK22" s="4" t="str">
        <f>IFERROR(IF(N(data_NoOutliers!ATV22),data_NoOutliers!ATV22,MID(data_NoOutliers!ATV22,2,99)/2),"")</f>
        <v/>
      </c>
      <c r="BGL22" s="4" t="str">
        <f>IFERROR(IF(N(data_NoOutliers!ATW22),data_NoOutliers!ATW22,MID(data_NoOutliers!ATW22,2,99)/2),"")</f>
        <v/>
      </c>
      <c r="BGM22" s="4" t="str">
        <f>IFERROR(IF(N(data_NoOutliers!ATX22),data_NoOutliers!ATX22,MID(data_NoOutliers!ATX22,2,99)/2),"")</f>
        <v/>
      </c>
      <c r="BGN22" s="4" t="str">
        <f>IFERROR(IF(N(data_NoOutliers!ATY22),data_NoOutliers!ATY22,MID(data_NoOutliers!ATY22,2,99)/2),"")</f>
        <v/>
      </c>
      <c r="BGO22" s="4" t="str">
        <f>IFERROR(IF(N(data_NoOutliers!ATZ22),data_NoOutliers!ATZ22,MID(data_NoOutliers!ATZ22,2,99)/2),"")</f>
        <v/>
      </c>
      <c r="BGP22" s="4" t="str">
        <f>IFERROR(IF(N(data_NoOutliers!AUA22),data_NoOutliers!AUA22,MID(data_NoOutliers!AUA22,2,99)/2),"")</f>
        <v/>
      </c>
      <c r="BGQ22" s="4" t="str">
        <f>IFERROR(IF(N(data_NoOutliers!AUB22),data_NoOutliers!AUB22,MID(data_NoOutliers!AUB22,2,99)/2),"")</f>
        <v/>
      </c>
      <c r="BGR22" s="4" t="str">
        <f>IFERROR(IF(N(data_NoOutliers!AUC22),data_NoOutliers!AUC22,MID(data_NoOutliers!AUC22,2,99)/2),"")</f>
        <v/>
      </c>
      <c r="BGS22" s="4" t="str">
        <f>IFERROR(IF(N(data_NoOutliers!AUD22),data_NoOutliers!AUD22,MID(data_NoOutliers!AUD22,2,99)/2),"")</f>
        <v/>
      </c>
      <c r="BGT22" s="4" t="str">
        <f>IFERROR(IF(N(data_NoOutliers!AUE22),data_NoOutliers!AUE22,MID(data_NoOutliers!AUE22,2,99)/2),"")</f>
        <v/>
      </c>
      <c r="BGU22" s="4" t="str">
        <f>IFERROR(IF(N(data_NoOutliers!AUF22),data_NoOutliers!AUF22,MID(data_NoOutliers!AUF22,2,99)/2),"")</f>
        <v/>
      </c>
      <c r="BGV22" s="4" t="str">
        <f>IFERROR(IF(N(data_NoOutliers!AUG22),data_NoOutliers!AUG22,MID(data_NoOutliers!AUG22,2,99)/2),"")</f>
        <v/>
      </c>
      <c r="BGW22" s="4" t="str">
        <f>IFERROR(IF(N(data_NoOutliers!AUH22),data_NoOutliers!AUH22,MID(data_NoOutliers!AUH22,2,99)/2),"")</f>
        <v/>
      </c>
      <c r="BGX22" s="4" t="str">
        <f>IFERROR(IF(N(data_NoOutliers!AUI22),data_NoOutliers!AUI22,MID(data_NoOutliers!AUI22,2,99)/2),"")</f>
        <v/>
      </c>
      <c r="BGY22" s="4" t="str">
        <f>IFERROR(IF(N(data_NoOutliers!AUJ22),data_NoOutliers!AUJ22,MID(data_NoOutliers!AUJ22,2,99)/2),"")</f>
        <v/>
      </c>
      <c r="BGZ22" s="4" t="str">
        <f>IFERROR(IF(N(data_NoOutliers!AUK22),data_NoOutliers!AUK22,MID(data_NoOutliers!AUK22,2,99)/2),"")</f>
        <v/>
      </c>
      <c r="BHA22" s="4" t="str">
        <f>IFERROR(IF(N(data_NoOutliers!AUL22),data_NoOutliers!AUL22,MID(data_NoOutliers!AUL22,2,99)/2),"")</f>
        <v/>
      </c>
      <c r="BHB22" s="4" t="str">
        <f>IFERROR(IF(N(data_NoOutliers!AUM22),data_NoOutliers!AUM22,MID(data_NoOutliers!AUM22,2,99)/2),"")</f>
        <v/>
      </c>
      <c r="BHC22" s="4" t="str">
        <f>IFERROR(IF(N(data_NoOutliers!AUN22),data_NoOutliers!AUN22,MID(data_NoOutliers!AUN22,2,99)/2),"")</f>
        <v/>
      </c>
      <c r="BHD22" s="4" t="str">
        <f>IFERROR(IF(N(data_NoOutliers!AUO22),data_NoOutliers!AUO22,MID(data_NoOutliers!AUO22,2,99)/2),"")</f>
        <v/>
      </c>
      <c r="BHE22" s="4" t="str">
        <f>IFERROR(IF(N(data_NoOutliers!AUP22),data_NoOutliers!AUP22,MID(data_NoOutliers!AUP22,2,99)/2),"")</f>
        <v/>
      </c>
      <c r="BHF22" s="4" t="str">
        <f>IFERROR(IF(N(data_NoOutliers!AUQ22),data_NoOutliers!AUQ22,MID(data_NoOutliers!AUQ22,2,99)/2),"")</f>
        <v/>
      </c>
      <c r="BHG22" s="4" t="str">
        <f>IFERROR(IF(N(data_NoOutliers!AUR22),data_NoOutliers!AUR22,MID(data_NoOutliers!AUR22,2,99)/2),"")</f>
        <v/>
      </c>
      <c r="BHH22" s="4" t="str">
        <f>IFERROR(IF(N(data_NoOutliers!AUS22),data_NoOutliers!AUS22,MID(data_NoOutliers!AUS22,2,99)/2),"")</f>
        <v/>
      </c>
      <c r="BHI22" s="4" t="str">
        <f>IFERROR(IF(N(data_NoOutliers!AUT22),data_NoOutliers!AUT22,MID(data_NoOutliers!AUT22,2,99)/2),"")</f>
        <v/>
      </c>
      <c r="BHJ22" s="4" t="str">
        <f>IFERROR(IF(N(data_NoOutliers!AUU22),data_NoOutliers!AUU22,MID(data_NoOutliers!AUU22,2,99)/2),"")</f>
        <v/>
      </c>
      <c r="BHK22" s="4" t="str">
        <f>IFERROR(IF(N(data_NoOutliers!AUV22),data_NoOutliers!AUV22,MID(data_NoOutliers!AUV22,2,99)/2),"")</f>
        <v/>
      </c>
      <c r="BHL22" s="4" t="str">
        <f>IFERROR(IF(N(data_NoOutliers!AUW22),data_NoOutliers!AUW22,MID(data_NoOutliers!AUW22,2,99)/2),"")</f>
        <v/>
      </c>
      <c r="BHM22" s="4" t="str">
        <f>IFERROR(IF(N(data_NoOutliers!AUX22),data_NoOutliers!AUX22,MID(data_NoOutliers!AUX22,2,99)/2),"")</f>
        <v/>
      </c>
      <c r="BHN22" s="4" t="str">
        <f>IFERROR(IF(N(data_NoOutliers!AUY22),data_NoOutliers!AUY22,MID(data_NoOutliers!AUY22,2,99)/2),"")</f>
        <v/>
      </c>
      <c r="BHO22" s="4" t="str">
        <f>IFERROR(IF(N(data_NoOutliers!AUZ22),data_NoOutliers!AUZ22,MID(data_NoOutliers!AUZ22,2,99)/2),"")</f>
        <v/>
      </c>
      <c r="BHP22" s="4" t="str">
        <f>IFERROR(IF(N(data_NoOutliers!AVA22),data_NoOutliers!AVA22,MID(data_NoOutliers!AVA22,2,99)/2),"")</f>
        <v/>
      </c>
      <c r="BHQ22" s="4" t="str">
        <f>IFERROR(IF(N(data_NoOutliers!AVB22),data_NoOutliers!AVB22,MID(data_NoOutliers!AVB22,2,99)/2),"")</f>
        <v/>
      </c>
      <c r="BHR22" s="4" t="str">
        <f>IFERROR(IF(N(data_NoOutliers!AVC22),data_NoOutliers!AVC22,MID(data_NoOutliers!AVC22,2,99)/2),"")</f>
        <v/>
      </c>
      <c r="BHS22" s="4" t="str">
        <f>IFERROR(IF(N(data_NoOutliers!AVD22),data_NoOutliers!AVD22,MID(data_NoOutliers!AVD22,2,99)/2),"")</f>
        <v/>
      </c>
      <c r="BHT22" s="4" t="str">
        <f>IFERROR(IF(N(data_NoOutliers!AVE22),data_NoOutliers!AVE22,MID(data_NoOutliers!AVE22,2,99)/2),"")</f>
        <v/>
      </c>
      <c r="BHU22" s="4" t="str">
        <f>IFERROR(IF(N(data_NoOutliers!AVF22),data_NoOutliers!AVF22,MID(data_NoOutliers!AVF22,2,99)/2),"")</f>
        <v/>
      </c>
      <c r="BHV22" s="4" t="str">
        <f>IFERROR(IF(N(data_NoOutliers!AVG22),data_NoOutliers!AVG22,MID(data_NoOutliers!AVG22,2,99)/2),"")</f>
        <v/>
      </c>
      <c r="BHW22" s="4" t="str">
        <f>IFERROR(IF(N(data_NoOutliers!AVH22),data_NoOutliers!AVH22,MID(data_NoOutliers!AVH22,2,99)/2),"")</f>
        <v/>
      </c>
      <c r="BHX22" s="4" t="str">
        <f>IFERROR(IF(N(data_NoOutliers!AVI22),data_NoOutliers!AVI22,MID(data_NoOutliers!AVI22,2,99)/2),"")</f>
        <v/>
      </c>
      <c r="BHY22" s="4" t="str">
        <f>IFERROR(IF(N(data_NoOutliers!AVJ22),data_NoOutliers!AVJ22,MID(data_NoOutliers!AVJ22,2,99)/2),"")</f>
        <v/>
      </c>
      <c r="BHZ22" s="4" t="str">
        <f>IFERROR(IF(N(data_NoOutliers!AVK22),data_NoOutliers!AVK22,MID(data_NoOutliers!AVK22,2,99)/2),"")</f>
        <v/>
      </c>
      <c r="BIA22" s="4" t="str">
        <f>IFERROR(IF(N(data_NoOutliers!AVL22),data_NoOutliers!AVL22,MID(data_NoOutliers!AVL22,2,99)/2),"")</f>
        <v/>
      </c>
      <c r="BIB22" s="4" t="str">
        <f>IFERROR(IF(N(data_NoOutliers!AVM22),data_NoOutliers!AVM22,MID(data_NoOutliers!AVM22,2,99)/2),"")</f>
        <v/>
      </c>
      <c r="BIC22" s="4" t="str">
        <f>IFERROR(IF(N(data_NoOutliers!AVN22),data_NoOutliers!AVN22,MID(data_NoOutliers!AVN22,2,99)/2),"")</f>
        <v/>
      </c>
      <c r="BID22" s="4" t="str">
        <f>IFERROR(IF(N(data_NoOutliers!AVO22),data_NoOutliers!AVO22,MID(data_NoOutliers!AVO22,2,99)/2),"")</f>
        <v/>
      </c>
      <c r="BIE22" s="4" t="str">
        <f>IFERROR(IF(N(data_NoOutliers!AVP22),data_NoOutliers!AVP22,MID(data_NoOutliers!AVP22,2,99)/2),"")</f>
        <v/>
      </c>
      <c r="BIF22" s="4" t="str">
        <f>IFERROR(IF(N(data_NoOutliers!AVQ22),data_NoOutliers!AVQ22,MID(data_NoOutliers!AVQ22,2,99)/2),"")</f>
        <v/>
      </c>
      <c r="BIG22" s="4" t="str">
        <f>IFERROR(IF(N(data_NoOutliers!AVR22),data_NoOutliers!AVR22,MID(data_NoOutliers!AVR22,2,99)/2),"")</f>
        <v/>
      </c>
      <c r="BIH22" s="4" t="str">
        <f>IFERROR(IF(N(data_NoOutliers!AVS22),data_NoOutliers!AVS22,MID(data_NoOutliers!AVS22,2,99)/2),"")</f>
        <v/>
      </c>
      <c r="BII22" s="4" t="str">
        <f>IFERROR(IF(N(data_NoOutliers!AVT22),data_NoOutliers!AVT22,MID(data_NoOutliers!AVT22,2,99)/2),"")</f>
        <v/>
      </c>
      <c r="BIJ22" s="4" t="str">
        <f>IFERROR(IF(N(data_NoOutliers!AVU22),data_NoOutliers!AVU22,MID(data_NoOutliers!AVU22,2,99)/2),"")</f>
        <v/>
      </c>
      <c r="BIK22" s="4" t="str">
        <f>IFERROR(IF(N(data_NoOutliers!AVV22),data_NoOutliers!AVV22,MID(data_NoOutliers!AVV22,2,99)/2),"")</f>
        <v/>
      </c>
      <c r="BIL22" s="4" t="str">
        <f>IFERROR(IF(N(data_NoOutliers!AVW22),data_NoOutliers!AVW22,MID(data_NoOutliers!AVW22,2,99)/2),"")</f>
        <v/>
      </c>
      <c r="BIM22" s="4" t="str">
        <f>IFERROR(IF(N(data_NoOutliers!AVX22),data_NoOutliers!AVX22,MID(data_NoOutliers!AVX22,2,99)/2),"")</f>
        <v/>
      </c>
      <c r="BIN22" s="4" t="str">
        <f>IFERROR(IF(N(data_NoOutliers!AVY22),data_NoOutliers!AVY22,MID(data_NoOutliers!AVY22,2,99)/2),"")</f>
        <v/>
      </c>
      <c r="BIO22" s="4" t="str">
        <f>IFERROR(IF(N(data_NoOutliers!AVZ22),data_NoOutliers!AVZ22,MID(data_NoOutliers!AVZ22,2,99)/2),"")</f>
        <v/>
      </c>
      <c r="BIP22" s="4" t="str">
        <f>IFERROR(IF(N(data_NoOutliers!AWA22),data_NoOutliers!AWA22,MID(data_NoOutliers!AWA22,2,99)/2),"")</f>
        <v/>
      </c>
      <c r="BIQ22" s="4" t="str">
        <f>IFERROR(IF(N(data_NoOutliers!AWB22),data_NoOutliers!AWB22,MID(data_NoOutliers!AWB22,2,99)/2),"")</f>
        <v/>
      </c>
      <c r="BIR22" s="4" t="str">
        <f>IFERROR(IF(N(data_NoOutliers!AWC22),data_NoOutliers!AWC22,MID(data_NoOutliers!AWC22,2,99)/2),"")</f>
        <v/>
      </c>
      <c r="BIS22" s="4" t="str">
        <f>IFERROR(IF(N(data_NoOutliers!AWD22),data_NoOutliers!AWD22,MID(data_NoOutliers!AWD22,2,99)/2),"")</f>
        <v/>
      </c>
      <c r="BIT22" s="4" t="str">
        <f>IFERROR(IF(N(data_NoOutliers!AWE22),data_NoOutliers!AWE22,MID(data_NoOutliers!AWE22,2,99)/2),"")</f>
        <v/>
      </c>
      <c r="BIU22" s="4" t="str">
        <f>IFERROR(IF(N(data_NoOutliers!AWF22),data_NoOutliers!AWF22,MID(data_NoOutliers!AWF22,2,99)/2),"")</f>
        <v/>
      </c>
      <c r="BIV22" s="4" t="str">
        <f>IFERROR(IF(N(data_NoOutliers!AWG22),data_NoOutliers!AWG22,MID(data_NoOutliers!AWG22,2,99)/2),"")</f>
        <v/>
      </c>
      <c r="BIW22" s="4" t="str">
        <f>IFERROR(IF(N(data_NoOutliers!AWH22),data_NoOutliers!AWH22,MID(data_NoOutliers!AWH22,2,99)/2),"")</f>
        <v/>
      </c>
      <c r="BIX22" s="4" t="str">
        <f>IFERROR(IF(N(data_NoOutliers!AWI22),data_NoOutliers!AWI22,MID(data_NoOutliers!AWI22,2,99)/2),"")</f>
        <v/>
      </c>
      <c r="BIY22" s="4" t="str">
        <f>IFERROR(IF(N(data_NoOutliers!AWJ22),data_NoOutliers!AWJ22,MID(data_NoOutliers!AWJ22,2,99)/2),"")</f>
        <v/>
      </c>
      <c r="BIZ22" s="4" t="str">
        <f>IFERROR(IF(N(data_NoOutliers!AWK22),data_NoOutliers!AWK22,MID(data_NoOutliers!AWK22,2,99)/2),"")</f>
        <v/>
      </c>
      <c r="BJA22" s="4" t="str">
        <f>IFERROR(IF(N(data_NoOutliers!AWL22),data_NoOutliers!AWL22,MID(data_NoOutliers!AWL22,2,99)/2),"")</f>
        <v/>
      </c>
      <c r="BJB22" s="4" t="str">
        <f>IFERROR(IF(N(data_NoOutliers!AWM22),data_NoOutliers!AWM22,MID(data_NoOutliers!AWM22,2,99)/2),"")</f>
        <v/>
      </c>
      <c r="BJC22" s="4" t="str">
        <f>IFERROR(IF(N(data_NoOutliers!AWN22),data_NoOutliers!AWN22,MID(data_NoOutliers!AWN22,2,99)/2),"")</f>
        <v/>
      </c>
      <c r="BJD22" s="4" t="str">
        <f>IFERROR(IF(N(data_NoOutliers!AWO22),data_NoOutliers!AWO22,MID(data_NoOutliers!AWO22,2,99)/2),"")</f>
        <v/>
      </c>
      <c r="BJE22" s="4" t="str">
        <f>IFERROR(IF(N(data_NoOutliers!AWP22),data_NoOutliers!AWP22,MID(data_NoOutliers!AWP22,2,99)/2),"")</f>
        <v/>
      </c>
      <c r="BJF22" s="4" t="str">
        <f>IFERROR(IF(N(data_NoOutliers!AWQ22),data_NoOutliers!AWQ22,MID(data_NoOutliers!AWQ22,2,99)/2),"")</f>
        <v/>
      </c>
      <c r="BJG22" s="4" t="str">
        <f>IFERROR(IF(N(data_NoOutliers!AWR22),data_NoOutliers!AWR22,MID(data_NoOutliers!AWR22,2,99)/2),"")</f>
        <v/>
      </c>
      <c r="BJH22" s="4" t="str">
        <f>IFERROR(IF(N(data_NoOutliers!AWS22),data_NoOutliers!AWS22,MID(data_NoOutliers!AWS22,2,99)/2),"")</f>
        <v/>
      </c>
      <c r="BJI22" s="4" t="str">
        <f>IFERROR(IF(N(data_NoOutliers!AWT22),data_NoOutliers!AWT22,MID(data_NoOutliers!AWT22,2,99)/2),"")</f>
        <v/>
      </c>
      <c r="BJJ22" s="4" t="str">
        <f>IFERROR(IF(N(data_NoOutliers!AWU22),data_NoOutliers!AWU22,MID(data_NoOutliers!AWU22,2,99)/2),"")</f>
        <v/>
      </c>
      <c r="BJK22" s="4" t="str">
        <f>IFERROR(IF(N(data_NoOutliers!AWV22),data_NoOutliers!AWV22,MID(data_NoOutliers!AWV22,2,99)/2),"")</f>
        <v/>
      </c>
      <c r="BJL22" s="4" t="str">
        <f>IFERROR(IF(N(data_NoOutliers!AWW22),data_NoOutliers!AWW22,MID(data_NoOutliers!AWW22,2,99)/2),"")</f>
        <v/>
      </c>
      <c r="BJM22" s="4" t="str">
        <f>IFERROR(IF(N(data_NoOutliers!AWX22),data_NoOutliers!AWX22,MID(data_NoOutliers!AWX22,2,99)/2),"")</f>
        <v/>
      </c>
      <c r="BJN22" s="4" t="str">
        <f>IFERROR(IF(N(data_NoOutliers!AWY22),data_NoOutliers!AWY22,MID(data_NoOutliers!AWY22,2,99)/2),"")</f>
        <v/>
      </c>
      <c r="BJO22" s="4" t="str">
        <f>IFERROR(IF(N(data_NoOutliers!AWZ22),data_NoOutliers!AWZ22,MID(data_NoOutliers!AWZ22,2,99)/2),"")</f>
        <v/>
      </c>
      <c r="BJP22" s="4" t="str">
        <f>IFERROR(IF(N(data_NoOutliers!AXA22),data_NoOutliers!AXA22,MID(data_NoOutliers!AXA22,2,99)/2),"")</f>
        <v/>
      </c>
      <c r="BJQ22" s="4" t="str">
        <f>IFERROR(IF(N(data_NoOutliers!AXB22),data_NoOutliers!AXB22,MID(data_NoOutliers!AXB22,2,99)/2),"")</f>
        <v/>
      </c>
      <c r="BJR22" s="4" t="str">
        <f>IFERROR(IF(N(data_NoOutliers!AXC22),data_NoOutliers!AXC22,MID(data_NoOutliers!AXC22,2,99)/2),"")</f>
        <v/>
      </c>
      <c r="BJS22" s="4" t="str">
        <f>IFERROR(IF(N(data_NoOutliers!AXD22),data_NoOutliers!AXD22,MID(data_NoOutliers!AXD22,2,99)/2),"")</f>
        <v/>
      </c>
      <c r="BJT22" s="4" t="str">
        <f>IFERROR(IF(N(data_NoOutliers!AXE22),data_NoOutliers!AXE22,MID(data_NoOutliers!AXE22,2,99)/2),"")</f>
        <v/>
      </c>
      <c r="BJU22" s="4" t="str">
        <f>IFERROR(IF(N(data_NoOutliers!AXF22),data_NoOutliers!AXF22,MID(data_NoOutliers!AXF22,2,99)/2),"")</f>
        <v/>
      </c>
      <c r="BJV22" s="4" t="str">
        <f>IFERROR(IF(N(data_NoOutliers!AXG22),data_NoOutliers!AXG22,MID(data_NoOutliers!AXG22,2,99)/2),"")</f>
        <v/>
      </c>
      <c r="BJW22" s="4" t="str">
        <f>IFERROR(IF(N(data_NoOutliers!AXH22),data_NoOutliers!AXH22,MID(data_NoOutliers!AXH22,2,99)/2),"")</f>
        <v/>
      </c>
      <c r="BJX22" s="4" t="str">
        <f>IFERROR(IF(N(data_NoOutliers!AXI22),data_NoOutliers!AXI22,MID(data_NoOutliers!AXI22,2,99)/2),"")</f>
        <v/>
      </c>
      <c r="BJY22" s="4" t="str">
        <f>IFERROR(IF(N(data_NoOutliers!AXJ22),data_NoOutliers!AXJ22,MID(data_NoOutliers!AXJ22,2,99)/2),"")</f>
        <v/>
      </c>
      <c r="BJZ22" s="4" t="str">
        <f>IFERROR(IF(N(data_NoOutliers!AXK22),data_NoOutliers!AXK22,MID(data_NoOutliers!AXK22,2,99)/2),"")</f>
        <v/>
      </c>
      <c r="BKA22" s="4" t="str">
        <f>IFERROR(IF(N(data_NoOutliers!AXL22),data_NoOutliers!AXL22,MID(data_NoOutliers!AXL22,2,99)/2),"")</f>
        <v/>
      </c>
      <c r="BKB22" s="4" t="str">
        <f>IFERROR(IF(N(data_NoOutliers!AXM22),data_NoOutliers!AXM22,MID(data_NoOutliers!AXM22,2,99)/2),"")</f>
        <v/>
      </c>
      <c r="BKC22" s="4" t="str">
        <f>IFERROR(IF(N(data_NoOutliers!AXN22),data_NoOutliers!AXN22,MID(data_NoOutliers!AXN22,2,99)/2),"")</f>
        <v/>
      </c>
      <c r="BKD22" s="4" t="str">
        <f>IFERROR(IF(N(data_NoOutliers!AXO22),data_NoOutliers!AXO22,MID(data_NoOutliers!AXO22,2,99)/2),"")</f>
        <v/>
      </c>
      <c r="BKE22" s="4" t="str">
        <f>IFERROR(IF(N(data_NoOutliers!AXP22),data_NoOutliers!AXP22,MID(data_NoOutliers!AXP22,2,99)/2),"")</f>
        <v/>
      </c>
      <c r="BKF22" s="4" t="str">
        <f>IFERROR(IF(N(data_NoOutliers!AXQ22),data_NoOutliers!AXQ22,MID(data_NoOutliers!AXQ22,2,99)/2),"")</f>
        <v/>
      </c>
      <c r="BKG22" s="4" t="str">
        <f>IFERROR(IF(N(data_NoOutliers!AXR22),data_NoOutliers!AXR22,MID(data_NoOutliers!AXR22,2,99)/2),"")</f>
        <v/>
      </c>
      <c r="BKH22" s="4" t="str">
        <f>IFERROR(IF(N(data_NoOutliers!AXS22),data_NoOutliers!AXS22,MID(data_NoOutliers!AXS22,2,99)/2),"")</f>
        <v/>
      </c>
      <c r="BKI22" s="4" t="str">
        <f>IFERROR(IF(N(data_NoOutliers!AXT22),data_NoOutliers!AXT22,MID(data_NoOutliers!AXT22,2,99)/2),"")</f>
        <v/>
      </c>
      <c r="BKJ22" s="4" t="str">
        <f>IFERROR(IF(N(data_NoOutliers!AXU22),data_NoOutliers!AXU22,MID(data_NoOutliers!AXU22,2,99)/2),"")</f>
        <v/>
      </c>
      <c r="BKK22" s="4" t="str">
        <f>IFERROR(IF(N(data_NoOutliers!AXV22),data_NoOutliers!AXV22,MID(data_NoOutliers!AXV22,2,99)/2),"")</f>
        <v/>
      </c>
      <c r="BKL22" s="4" t="str">
        <f>IFERROR(IF(N(data_NoOutliers!AXW22),data_NoOutliers!AXW22,MID(data_NoOutliers!AXW22,2,99)/2),"")</f>
        <v/>
      </c>
      <c r="BKM22" s="4" t="str">
        <f>IFERROR(IF(N(data_NoOutliers!AXX22),data_NoOutliers!AXX22,MID(data_NoOutliers!AXX22,2,99)/2),"")</f>
        <v/>
      </c>
      <c r="BKN22" s="4" t="str">
        <f>IFERROR(IF(N(data_NoOutliers!AXY22),data_NoOutliers!AXY22,MID(data_NoOutliers!AXY22,2,99)/2),"")</f>
        <v/>
      </c>
      <c r="BKO22" s="4" t="str">
        <f>IFERROR(IF(N(data_NoOutliers!AXZ22),data_NoOutliers!AXZ22,MID(data_NoOutliers!AXZ22,2,99)/2),"")</f>
        <v/>
      </c>
      <c r="BKP22" s="4" t="str">
        <f>IFERROR(IF(N(data_NoOutliers!AYA22),data_NoOutliers!AYA22,MID(data_NoOutliers!AYA22,2,99)/2),"")</f>
        <v/>
      </c>
      <c r="BKQ22" s="4" t="str">
        <f>IFERROR(IF(N(data_NoOutliers!AYB22),data_NoOutliers!AYB22,MID(data_NoOutliers!AYB22,2,99)/2),"")</f>
        <v/>
      </c>
      <c r="BKR22" s="4" t="str">
        <f>IFERROR(IF(N(data_NoOutliers!AYC22),data_NoOutliers!AYC22,MID(data_NoOutliers!AYC22,2,99)/2),"")</f>
        <v/>
      </c>
      <c r="BKS22" s="4" t="str">
        <f>IFERROR(IF(N(data_NoOutliers!AYD22),data_NoOutliers!AYD22,MID(data_NoOutliers!AYD22,2,99)/2),"")</f>
        <v/>
      </c>
      <c r="BKT22" s="4" t="str">
        <f>IFERROR(IF(N(data_NoOutliers!AYE22),data_NoOutliers!AYE22,MID(data_NoOutliers!AYE22,2,99)/2),"")</f>
        <v/>
      </c>
      <c r="BKU22" s="4" t="str">
        <f>IFERROR(IF(N(data_NoOutliers!AYF22),data_NoOutliers!AYF22,MID(data_NoOutliers!AYF22,2,99)/2),"")</f>
        <v/>
      </c>
      <c r="BKV22" s="4" t="str">
        <f>IFERROR(IF(N(data_NoOutliers!AYG22),data_NoOutliers!AYG22,MID(data_NoOutliers!AYG22,2,99)/2),"")</f>
        <v/>
      </c>
      <c r="BKW22" s="4" t="str">
        <f>IFERROR(IF(N(data_NoOutliers!AYH22),data_NoOutliers!AYH22,MID(data_NoOutliers!AYH22,2,99)/2),"")</f>
        <v/>
      </c>
      <c r="BKX22" s="4" t="str">
        <f>IFERROR(IF(N(data_NoOutliers!AYI22),data_NoOutliers!AYI22,MID(data_NoOutliers!AYI22,2,99)/2),"")</f>
        <v/>
      </c>
      <c r="BKY22" s="4" t="str">
        <f>IFERROR(IF(N(data_NoOutliers!AYJ22),data_NoOutliers!AYJ22,MID(data_NoOutliers!AYJ22,2,99)/2),"")</f>
        <v/>
      </c>
      <c r="BKZ22" s="4" t="str">
        <f>IFERROR(IF(N(data_NoOutliers!AYK22),data_NoOutliers!AYK22,MID(data_NoOutliers!AYK22,2,99)/2),"")</f>
        <v/>
      </c>
      <c r="BLA22" s="4" t="str">
        <f>IFERROR(IF(N(data_NoOutliers!AYL22),data_NoOutliers!AYL22,MID(data_NoOutliers!AYL22,2,99)/2),"")</f>
        <v/>
      </c>
      <c r="BLB22" s="4" t="str">
        <f>IFERROR(IF(N(data_NoOutliers!AYM22),data_NoOutliers!AYM22,MID(data_NoOutliers!AYM22,2,99)/2),"")</f>
        <v/>
      </c>
      <c r="BLC22" s="4" t="str">
        <f>IFERROR(IF(N(data_NoOutliers!AYN22),data_NoOutliers!AYN22,MID(data_NoOutliers!AYN22,2,99)/2),"")</f>
        <v/>
      </c>
      <c r="BLD22" s="4" t="str">
        <f>IFERROR(IF(N(data_NoOutliers!AYO22),data_NoOutliers!AYO22,MID(data_NoOutliers!AYO22,2,99)/2),"")</f>
        <v/>
      </c>
      <c r="BLE22" s="4" t="str">
        <f>IFERROR(IF(N(data_NoOutliers!AYP22),data_NoOutliers!AYP22,MID(data_NoOutliers!AYP22,2,99)/2),"")</f>
        <v/>
      </c>
      <c r="BLF22" s="4" t="str">
        <f>IFERROR(IF(N(data_NoOutliers!AYQ22),data_NoOutliers!AYQ22,MID(data_NoOutliers!AYQ22,2,99)/2),"")</f>
        <v/>
      </c>
      <c r="BLG22" s="4" t="str">
        <f>IFERROR(IF(N(data_NoOutliers!AYR22),data_NoOutliers!AYR22,MID(data_NoOutliers!AYR22,2,99)/2),"")</f>
        <v/>
      </c>
      <c r="BLH22" s="4" t="str">
        <f>IFERROR(IF(N(data_NoOutliers!AYS22),data_NoOutliers!AYS22,MID(data_NoOutliers!AYS22,2,99)/2),"")</f>
        <v/>
      </c>
      <c r="BLI22" s="4" t="str">
        <f>IFERROR(IF(N(data_NoOutliers!AYT22),data_NoOutliers!AYT22,MID(data_NoOutliers!AYT22,2,99)/2),"")</f>
        <v/>
      </c>
      <c r="BLJ22" s="4" t="str">
        <f>IFERROR(IF(N(data_NoOutliers!AYU22),data_NoOutliers!AYU22,MID(data_NoOutliers!AYU22,2,99)/2),"")</f>
        <v/>
      </c>
      <c r="BLK22" s="4" t="str">
        <f>IFERROR(IF(N(data_NoOutliers!AYV22),data_NoOutliers!AYV22,MID(data_NoOutliers!AYV22,2,99)/2),"")</f>
        <v/>
      </c>
      <c r="BLL22" s="4" t="str">
        <f>IFERROR(IF(N(data_NoOutliers!AYW22),data_NoOutliers!AYW22,MID(data_NoOutliers!AYW22,2,99)/2),"")</f>
        <v/>
      </c>
      <c r="BLM22" s="4" t="str">
        <f>IFERROR(IF(N(data_NoOutliers!AYX22),data_NoOutliers!AYX22,MID(data_NoOutliers!AYX22,2,99)/2),"")</f>
        <v/>
      </c>
      <c r="BLN22" s="4" t="str">
        <f>IFERROR(IF(N(data_NoOutliers!AYY22),data_NoOutliers!AYY22,MID(data_NoOutliers!AYY22,2,99)/2),"")</f>
        <v/>
      </c>
      <c r="BLO22" s="4" t="str">
        <f>IFERROR(IF(N(data_NoOutliers!AYZ22),data_NoOutliers!AYZ22,MID(data_NoOutliers!AYZ22,2,99)/2),"")</f>
        <v/>
      </c>
      <c r="BLP22" s="4" t="str">
        <f>IFERROR(IF(N(data_NoOutliers!AZA22),data_NoOutliers!AZA22,MID(data_NoOutliers!AZA22,2,99)/2),"")</f>
        <v/>
      </c>
      <c r="BLQ22" s="4" t="str">
        <f>IFERROR(IF(N(data_NoOutliers!AZB22),data_NoOutliers!AZB22,MID(data_NoOutliers!AZB22,2,99)/2),"")</f>
        <v/>
      </c>
      <c r="BLR22" s="4" t="str">
        <f>IFERROR(IF(N(data_NoOutliers!AZC22),data_NoOutliers!AZC22,MID(data_NoOutliers!AZC22,2,99)/2),"")</f>
        <v/>
      </c>
      <c r="BLS22" s="4" t="str">
        <f>IFERROR(IF(N(data_NoOutliers!AZD22),data_NoOutliers!AZD22,MID(data_NoOutliers!AZD22,2,99)/2),"")</f>
        <v/>
      </c>
      <c r="BLT22" s="4" t="str">
        <f>IFERROR(IF(N(data_NoOutliers!AZE22),data_NoOutliers!AZE22,MID(data_NoOutliers!AZE22,2,99)/2),"")</f>
        <v/>
      </c>
      <c r="BLU22" s="4" t="str">
        <f>IFERROR(IF(N(data_NoOutliers!AZF22),data_NoOutliers!AZF22,MID(data_NoOutliers!AZF22,2,99)/2),"")</f>
        <v/>
      </c>
      <c r="BLV22" s="4" t="str">
        <f>IFERROR(IF(N(data_NoOutliers!AZG22),data_NoOutliers!AZG22,MID(data_NoOutliers!AZG22,2,99)/2),"")</f>
        <v/>
      </c>
      <c r="BLW22" s="4" t="str">
        <f>IFERROR(IF(N(data_NoOutliers!AZH22),data_NoOutliers!AZH22,MID(data_NoOutliers!AZH22,2,99)/2),"")</f>
        <v/>
      </c>
      <c r="BLX22" s="4" t="str">
        <f>IFERROR(IF(N(data_NoOutliers!AZI22),data_NoOutliers!AZI22,MID(data_NoOutliers!AZI22,2,99)/2),"")</f>
        <v/>
      </c>
      <c r="BLY22" s="4" t="str">
        <f>IFERROR(IF(N(data_NoOutliers!AZJ22),data_NoOutliers!AZJ22,MID(data_NoOutliers!AZJ22,2,99)/2),"")</f>
        <v/>
      </c>
      <c r="BLZ22" s="4" t="str">
        <f>IFERROR(IF(N(data_NoOutliers!AZK22),data_NoOutliers!AZK22,MID(data_NoOutliers!AZK22,2,99)/2),"")</f>
        <v/>
      </c>
      <c r="BMA22" s="4" t="str">
        <f>IFERROR(IF(N(data_NoOutliers!AZL22),data_NoOutliers!AZL22,MID(data_NoOutliers!AZL22,2,99)/2),"")</f>
        <v/>
      </c>
      <c r="BMB22" s="4" t="str">
        <f>IFERROR(IF(N(data_NoOutliers!AZM22),data_NoOutliers!AZM22,MID(data_NoOutliers!AZM22,2,99)/2),"")</f>
        <v/>
      </c>
      <c r="BMC22" s="4" t="str">
        <f>IFERROR(IF(N(data_NoOutliers!AZN22),data_NoOutliers!AZN22,MID(data_NoOutliers!AZN22,2,99)/2),"")</f>
        <v/>
      </c>
      <c r="BMD22" s="4" t="str">
        <f>IFERROR(IF(N(data_NoOutliers!AZO22),data_NoOutliers!AZO22,MID(data_NoOutliers!AZO22,2,99)/2),"")</f>
        <v/>
      </c>
      <c r="BME22" s="4" t="str">
        <f>IFERROR(IF(N(data_NoOutliers!AZP22),data_NoOutliers!AZP22,MID(data_NoOutliers!AZP22,2,99)/2),"")</f>
        <v/>
      </c>
      <c r="BMF22" s="4" t="str">
        <f>IFERROR(IF(N(data_NoOutliers!AZQ22),data_NoOutliers!AZQ22,MID(data_NoOutliers!AZQ22,2,99)/2),"")</f>
        <v/>
      </c>
      <c r="BMG22" s="4" t="str">
        <f>IFERROR(IF(N(data_NoOutliers!AZR22),data_NoOutliers!AZR22,MID(data_NoOutliers!AZR22,2,99)/2),"")</f>
        <v/>
      </c>
      <c r="BMH22" s="4" t="str">
        <f>IFERROR(IF(N(data_NoOutliers!AZS22),data_NoOutliers!AZS22,MID(data_NoOutliers!AZS22,2,99)/2),"")</f>
        <v/>
      </c>
      <c r="BMI22" s="4" t="str">
        <f>IFERROR(IF(N(data_NoOutliers!AZT22),data_NoOutliers!AZT22,MID(data_NoOutliers!AZT22,2,99)/2),"")</f>
        <v/>
      </c>
      <c r="BMJ22" s="4" t="str">
        <f>IFERROR(IF(N(data_NoOutliers!AZU22),data_NoOutliers!AZU22,MID(data_NoOutliers!AZU22,2,99)/2),"")</f>
        <v/>
      </c>
      <c r="BMK22" s="4" t="str">
        <f>IFERROR(IF(N(data_NoOutliers!AZV22),data_NoOutliers!AZV22,MID(data_NoOutliers!AZV22,2,99)/2),"")</f>
        <v/>
      </c>
      <c r="BML22" s="4" t="str">
        <f>IFERROR(IF(N(data_NoOutliers!AZW22),data_NoOutliers!AZW22,MID(data_NoOutliers!AZW22,2,99)/2),"")</f>
        <v/>
      </c>
      <c r="BMM22" s="4" t="str">
        <f>IFERROR(IF(N(data_NoOutliers!AZX22),data_NoOutliers!AZX22,MID(data_NoOutliers!AZX22,2,99)/2),"")</f>
        <v/>
      </c>
      <c r="BMN22" s="4" t="str">
        <f>IFERROR(IF(N(data_NoOutliers!AZY22),data_NoOutliers!AZY22,MID(data_NoOutliers!AZY22,2,99)/2),"")</f>
        <v/>
      </c>
      <c r="BMO22" s="4" t="str">
        <f>IFERROR(IF(N(data_NoOutliers!AZZ22),data_NoOutliers!AZZ22,MID(data_NoOutliers!AZZ22,2,99)/2),"")</f>
        <v/>
      </c>
      <c r="BMP22" s="4" t="str">
        <f>IFERROR(IF(N(data_NoOutliers!BAA22),data_NoOutliers!BAA22,MID(data_NoOutliers!BAA22,2,99)/2),"")</f>
        <v/>
      </c>
      <c r="BMQ22" s="4" t="str">
        <f>IFERROR(IF(N(data_NoOutliers!BAB22),data_NoOutliers!BAB22,MID(data_NoOutliers!BAB22,2,99)/2),"")</f>
        <v/>
      </c>
      <c r="BMR22" s="4" t="str">
        <f>IFERROR(IF(N(data_NoOutliers!BAC22),data_NoOutliers!BAC22,MID(data_NoOutliers!BAC22,2,99)/2),"")</f>
        <v/>
      </c>
      <c r="BMS22" s="4" t="str">
        <f>IFERROR(IF(N(data_NoOutliers!BAD22),data_NoOutliers!BAD22,MID(data_NoOutliers!BAD22,2,99)/2),"")</f>
        <v/>
      </c>
      <c r="BMT22" s="4" t="str">
        <f>IFERROR(IF(N(data_NoOutliers!BAE22),data_NoOutliers!BAE22,MID(data_NoOutliers!BAE22,2,99)/2),"")</f>
        <v/>
      </c>
      <c r="BMU22" s="4" t="str">
        <f>IFERROR(IF(N(data_NoOutliers!BAF22),data_NoOutliers!BAF22,MID(data_NoOutliers!BAF22,2,99)/2),"")</f>
        <v/>
      </c>
      <c r="BMV22" s="4" t="str">
        <f>IFERROR(IF(N(data_NoOutliers!BAG22),data_NoOutliers!BAG22,MID(data_NoOutliers!BAG22,2,99)/2),"")</f>
        <v/>
      </c>
      <c r="BMW22" s="4" t="str">
        <f>IFERROR(IF(N(data_NoOutliers!BAH22),data_NoOutliers!BAH22,MID(data_NoOutliers!BAH22,2,99)/2),"")</f>
        <v/>
      </c>
      <c r="BMX22" s="4" t="str">
        <f>IFERROR(IF(N(data_NoOutliers!BAI22),data_NoOutliers!BAI22,MID(data_NoOutliers!BAI22,2,99)/2),"")</f>
        <v/>
      </c>
      <c r="BMY22" s="4" t="str">
        <f>IFERROR(IF(N(data_NoOutliers!BAJ22),data_NoOutliers!BAJ22,MID(data_NoOutliers!BAJ22,2,99)/2),"")</f>
        <v/>
      </c>
      <c r="BMZ22" s="4" t="str">
        <f>IFERROR(IF(N(data_NoOutliers!BAK22),data_NoOutliers!BAK22,MID(data_NoOutliers!BAK22,2,99)/2),"")</f>
        <v/>
      </c>
      <c r="BNA22" s="4" t="str">
        <f>IFERROR(IF(N(data_NoOutliers!BAL22),data_NoOutliers!BAL22,MID(data_NoOutliers!BAL22,2,99)/2),"")</f>
        <v/>
      </c>
      <c r="BNB22" s="4" t="str">
        <f>IFERROR(IF(N(data_NoOutliers!BAM22),data_NoOutliers!BAM22,MID(data_NoOutliers!BAM22,2,99)/2),"")</f>
        <v/>
      </c>
      <c r="BNC22" s="4" t="str">
        <f>IFERROR(IF(N(data_NoOutliers!BAN22),data_NoOutliers!BAN22,MID(data_NoOutliers!BAN22,2,99)/2),"")</f>
        <v/>
      </c>
      <c r="BND22" s="4" t="str">
        <f>IFERROR(IF(N(data_NoOutliers!BAO22),data_NoOutliers!BAO22,MID(data_NoOutliers!BAO22,2,99)/2),"")</f>
        <v/>
      </c>
      <c r="BNE22" s="4" t="str">
        <f>IFERROR(IF(N(data_NoOutliers!BAP22),data_NoOutliers!BAP22,MID(data_NoOutliers!BAP22,2,99)/2),"")</f>
        <v/>
      </c>
      <c r="BNF22" s="4" t="str">
        <f>IFERROR(IF(N(data_NoOutliers!BAQ22),data_NoOutliers!BAQ22,MID(data_NoOutliers!BAQ22,2,99)/2),"")</f>
        <v/>
      </c>
      <c r="BNG22" s="4" t="str">
        <f>IFERROR(IF(N(data_NoOutliers!BAR22),data_NoOutliers!BAR22,MID(data_NoOutliers!BAR22,2,99)/2),"")</f>
        <v/>
      </c>
      <c r="BNH22" s="4" t="str">
        <f>IFERROR(IF(N(data_NoOutliers!BAS22),data_NoOutliers!BAS22,MID(data_NoOutliers!BAS22,2,99)/2),"")</f>
        <v/>
      </c>
      <c r="BNI22" s="4" t="str">
        <f>IFERROR(IF(N(data_NoOutliers!BAT22),data_NoOutliers!BAT22,MID(data_NoOutliers!BAT22,2,99)/2),"")</f>
        <v/>
      </c>
      <c r="BNJ22" s="4" t="str">
        <f>IFERROR(IF(N(data_NoOutliers!BAU22),data_NoOutliers!BAU22,MID(data_NoOutliers!BAU22,2,99)/2),"")</f>
        <v/>
      </c>
      <c r="BNK22" s="4" t="str">
        <f>IFERROR(IF(N(data_NoOutliers!BAV22),data_NoOutliers!BAV22,MID(data_NoOutliers!BAV22,2,99)/2),"")</f>
        <v/>
      </c>
      <c r="BNL22" s="4" t="str">
        <f>IFERROR(IF(N(data_NoOutliers!BAW22),data_NoOutliers!BAW22,MID(data_NoOutliers!BAW22,2,99)/2),"")</f>
        <v/>
      </c>
      <c r="BNM22" s="4" t="str">
        <f>IFERROR(IF(N(data_NoOutliers!BAX22),data_NoOutliers!BAX22,MID(data_NoOutliers!BAX22,2,99)/2),"")</f>
        <v/>
      </c>
      <c r="BNN22" s="4" t="str">
        <f>IFERROR(IF(N(data_NoOutliers!BAY22),data_NoOutliers!BAY22,MID(data_NoOutliers!BAY22,2,99)/2),"")</f>
        <v/>
      </c>
      <c r="BNO22" s="4" t="str">
        <f>IFERROR(IF(N(data_NoOutliers!BAZ22),data_NoOutliers!BAZ22,MID(data_NoOutliers!BAZ22,2,99)/2),"")</f>
        <v/>
      </c>
      <c r="BNP22" s="4" t="str">
        <f>IFERROR(IF(N(data_NoOutliers!BBA22),data_NoOutliers!BBA22,MID(data_NoOutliers!BBA22,2,99)/2),"")</f>
        <v/>
      </c>
      <c r="BNQ22" s="4" t="str">
        <f>IFERROR(IF(N(data_NoOutliers!BBB22),data_NoOutliers!BBB22,MID(data_NoOutliers!BBB22,2,99)/2),"")</f>
        <v/>
      </c>
      <c r="BNR22" s="4" t="str">
        <f>IFERROR(IF(N(data_NoOutliers!BBC22),data_NoOutliers!BBC22,MID(data_NoOutliers!BBC22,2,99)/2),"")</f>
        <v/>
      </c>
      <c r="BNS22" s="4" t="str">
        <f>IFERROR(IF(N(data_NoOutliers!BBD22),data_NoOutliers!BBD22,MID(data_NoOutliers!BBD22,2,99)/2),"")</f>
        <v/>
      </c>
      <c r="BNT22" s="4" t="str">
        <f>IFERROR(IF(N(data_NoOutliers!BBE22),data_NoOutliers!BBE22,MID(data_NoOutliers!BBE22,2,99)/2),"")</f>
        <v/>
      </c>
      <c r="BNU22" s="4" t="str">
        <f>IFERROR(IF(N(data_NoOutliers!BBF22),data_NoOutliers!BBF22,MID(data_NoOutliers!BBF22,2,99)/2),"")</f>
        <v/>
      </c>
      <c r="BNV22" s="4" t="str">
        <f>IFERROR(IF(N(data_NoOutliers!BBG22),data_NoOutliers!BBG22,MID(data_NoOutliers!BBG22,2,99)/2),"")</f>
        <v/>
      </c>
      <c r="BNW22" s="4" t="str">
        <f>IFERROR(IF(N(data_NoOutliers!BBH22),data_NoOutliers!BBH22,MID(data_NoOutliers!BBH22,2,99)/2),"")</f>
        <v/>
      </c>
      <c r="BNX22" s="4" t="str">
        <f>IFERROR(IF(N(data_NoOutliers!BBI22),data_NoOutliers!BBI22,MID(data_NoOutliers!BBI22,2,99)/2),"")</f>
        <v/>
      </c>
      <c r="BNY22" s="4" t="str">
        <f>IFERROR(IF(N(data_NoOutliers!BBJ22),data_NoOutliers!BBJ22,MID(data_NoOutliers!BBJ22,2,99)/2),"")</f>
        <v/>
      </c>
      <c r="BNZ22" s="4" t="str">
        <f>IFERROR(IF(N(data_NoOutliers!BBK22),data_NoOutliers!BBK22,MID(data_NoOutliers!BBK22,2,99)/2),"")</f>
        <v/>
      </c>
      <c r="BOA22" s="4" t="str">
        <f>IFERROR(IF(N(data_NoOutliers!BBL22),data_NoOutliers!BBL22,MID(data_NoOutliers!BBL22,2,99)/2),"")</f>
        <v/>
      </c>
      <c r="BOB22" s="4" t="str">
        <f>IFERROR(IF(N(data_NoOutliers!BBM22),data_NoOutliers!BBM22,MID(data_NoOutliers!BBM22,2,99)/2),"")</f>
        <v/>
      </c>
      <c r="BOC22" s="4" t="str">
        <f>IFERROR(IF(N(data_NoOutliers!BBN22),data_NoOutliers!BBN22,MID(data_NoOutliers!BBN22,2,99)/2),"")</f>
        <v/>
      </c>
      <c r="BOD22" s="4" t="str">
        <f>IFERROR(IF(N(data_NoOutliers!BBO22),data_NoOutliers!BBO22,MID(data_NoOutliers!BBO22,2,99)/2),"")</f>
        <v/>
      </c>
      <c r="BOE22" s="4" t="str">
        <f>IFERROR(IF(N(data_NoOutliers!BBP22),data_NoOutliers!BBP22,MID(data_NoOutliers!BBP22,2,99)/2),"")</f>
        <v/>
      </c>
      <c r="BOF22" s="4" t="str">
        <f>IFERROR(IF(N(data_NoOutliers!BBQ22),data_NoOutliers!BBQ22,MID(data_NoOutliers!BBQ22,2,99)/2),"")</f>
        <v/>
      </c>
      <c r="BOG22" s="4" t="str">
        <f>IFERROR(IF(N(data_NoOutliers!BBR22),data_NoOutliers!BBR22,MID(data_NoOutliers!BBR22,2,99)/2),"")</f>
        <v/>
      </c>
      <c r="BOH22" s="4" t="str">
        <f>IFERROR(IF(N(data_NoOutliers!BBS22),data_NoOutliers!BBS22,MID(data_NoOutliers!BBS22,2,99)/2),"")</f>
        <v/>
      </c>
      <c r="BOI22" s="4" t="str">
        <f>IFERROR(IF(N(data_NoOutliers!BBT22),data_NoOutliers!BBT22,MID(data_NoOutliers!BBT22,2,99)/2),"")</f>
        <v/>
      </c>
      <c r="BOJ22" s="4" t="str">
        <f>IFERROR(IF(N(data_NoOutliers!BBU22),data_NoOutliers!BBU22,MID(data_NoOutliers!BBU22,2,99)/2),"")</f>
        <v/>
      </c>
      <c r="BOK22" s="4" t="str">
        <f>IFERROR(IF(N(data_NoOutliers!BBV22),data_NoOutliers!BBV22,MID(data_NoOutliers!BBV22,2,99)/2),"")</f>
        <v/>
      </c>
      <c r="BOL22" s="4" t="str">
        <f>IFERROR(IF(N(data_NoOutliers!BBW22),data_NoOutliers!BBW22,MID(data_NoOutliers!BBW22,2,99)/2),"")</f>
        <v/>
      </c>
      <c r="BOM22" s="4" t="str">
        <f>IFERROR(IF(N(data_NoOutliers!BBX22),data_NoOutliers!BBX22,MID(data_NoOutliers!BBX22,2,99)/2),"")</f>
        <v/>
      </c>
      <c r="BON22" s="4" t="str">
        <f>IFERROR(IF(N(data_NoOutliers!BBY22),data_NoOutliers!BBY22,MID(data_NoOutliers!BBY22,2,99)/2),"")</f>
        <v/>
      </c>
      <c r="BOO22" s="4" t="str">
        <f>IFERROR(IF(N(data_NoOutliers!BBZ22),data_NoOutliers!BBZ22,MID(data_NoOutliers!BBZ22,2,99)/2),"")</f>
        <v/>
      </c>
      <c r="BOP22" s="4" t="str">
        <f>IFERROR(IF(N(data_NoOutliers!BCA22),data_NoOutliers!BCA22,MID(data_NoOutliers!BCA22,2,99)/2),"")</f>
        <v/>
      </c>
      <c r="BOQ22" s="4" t="str">
        <f>IFERROR(IF(N(data_NoOutliers!BCB22),data_NoOutliers!BCB22,MID(data_NoOutliers!BCB22,2,99)/2),"")</f>
        <v/>
      </c>
      <c r="BOR22" s="4" t="str">
        <f>IFERROR(IF(N(data_NoOutliers!BCC22),data_NoOutliers!BCC22,MID(data_NoOutliers!BCC22,2,99)/2),"")</f>
        <v/>
      </c>
      <c r="BOS22" s="4" t="str">
        <f>IFERROR(IF(N(data_NoOutliers!BCD22),data_NoOutliers!BCD22,MID(data_NoOutliers!BCD22,2,99)/2),"")</f>
        <v/>
      </c>
      <c r="BOT22" s="4" t="str">
        <f>IFERROR(IF(N(data_NoOutliers!BCE22),data_NoOutliers!BCE22,MID(data_NoOutliers!BCE22,2,99)/2),"")</f>
        <v/>
      </c>
      <c r="BOU22" s="4" t="str">
        <f>IFERROR(IF(N(data_NoOutliers!BCF22),data_NoOutliers!BCF22,MID(data_NoOutliers!BCF22,2,99)/2),"")</f>
        <v/>
      </c>
      <c r="BOV22" s="4" t="str">
        <f>IFERROR(IF(N(data_NoOutliers!BCG22),data_NoOutliers!BCG22,MID(data_NoOutliers!BCG22,2,99)/2),"")</f>
        <v/>
      </c>
      <c r="BOW22" s="4" t="str">
        <f>IFERROR(IF(N(data_NoOutliers!BCH22),data_NoOutliers!BCH22,MID(data_NoOutliers!BCH22,2,99)/2),"")</f>
        <v/>
      </c>
      <c r="BOX22" s="4" t="str">
        <f>IFERROR(IF(N(data_NoOutliers!BCI22),data_NoOutliers!BCI22,MID(data_NoOutliers!BCI22,2,99)/2),"")</f>
        <v/>
      </c>
      <c r="BOY22" s="4" t="str">
        <f>IFERROR(IF(N(data_NoOutliers!BCJ22),data_NoOutliers!BCJ22,MID(data_NoOutliers!BCJ22,2,99)/2),"")</f>
        <v/>
      </c>
      <c r="BOZ22" s="4" t="str">
        <f>IFERROR(IF(N(data_NoOutliers!BCK22),data_NoOutliers!BCK22,MID(data_NoOutliers!BCK22,2,99)/2),"")</f>
        <v/>
      </c>
      <c r="BPA22" s="4" t="str">
        <f>IFERROR(IF(N(data_NoOutliers!BCL22),data_NoOutliers!BCL22,MID(data_NoOutliers!BCL22,2,99)/2),"")</f>
        <v/>
      </c>
      <c r="BPB22" s="4" t="str">
        <f>IFERROR(IF(N(data_NoOutliers!BCM22),data_NoOutliers!BCM22,MID(data_NoOutliers!BCM22,2,99)/2),"")</f>
        <v/>
      </c>
      <c r="BPC22" s="4" t="str">
        <f>IFERROR(IF(N(data_NoOutliers!BCN22),data_NoOutliers!BCN22,MID(data_NoOutliers!BCN22,2,99)/2),"")</f>
        <v/>
      </c>
      <c r="BPD22" s="4" t="str">
        <f>IFERROR(IF(N(data_NoOutliers!BCO22),data_NoOutliers!BCO22,MID(data_NoOutliers!BCO22,2,99)/2),"")</f>
        <v/>
      </c>
      <c r="BPE22" s="4" t="str">
        <f>IFERROR(IF(N(data_NoOutliers!BCP22),data_NoOutliers!BCP22,MID(data_NoOutliers!BCP22,2,99)/2),"")</f>
        <v/>
      </c>
      <c r="BPF22" s="4" t="str">
        <f>IFERROR(IF(N(data_NoOutliers!BCQ22),data_NoOutliers!BCQ22,MID(data_NoOutliers!BCQ22,2,99)/2),"")</f>
        <v/>
      </c>
      <c r="BPG22" s="4" t="str">
        <f>IFERROR(IF(N(data_NoOutliers!BCR22),data_NoOutliers!BCR22,MID(data_NoOutliers!BCR22,2,99)/2),"")</f>
        <v/>
      </c>
      <c r="BPH22" s="4" t="str">
        <f>IFERROR(IF(N(data_NoOutliers!BCS22),data_NoOutliers!BCS22,MID(data_NoOutliers!BCS22,2,99)/2),"")</f>
        <v/>
      </c>
      <c r="BPI22" s="4" t="str">
        <f>IFERROR(IF(N(data_NoOutliers!BCT22),data_NoOutliers!BCT22,MID(data_NoOutliers!BCT22,2,99)/2),"")</f>
        <v/>
      </c>
      <c r="BPJ22" s="4" t="str">
        <f>IFERROR(IF(N(data_NoOutliers!BCU22),data_NoOutliers!BCU22,MID(data_NoOutliers!BCU22,2,99)/2),"")</f>
        <v/>
      </c>
      <c r="BPK22" s="4" t="str">
        <f>IFERROR(IF(N(data_NoOutliers!BCV22),data_NoOutliers!BCV22,MID(data_NoOutliers!BCV22,2,99)/2),"")</f>
        <v/>
      </c>
      <c r="BPL22" s="4" t="str">
        <f>IFERROR(IF(N(data_NoOutliers!BCW22),data_NoOutliers!BCW22,MID(data_NoOutliers!BCW22,2,99)/2),"")</f>
        <v/>
      </c>
      <c r="BPM22" s="4" t="str">
        <f>IFERROR(IF(N(data_NoOutliers!BCX22),data_NoOutliers!BCX22,MID(data_NoOutliers!BCX22,2,99)/2),"")</f>
        <v/>
      </c>
      <c r="BPN22" s="4" t="str">
        <f>IFERROR(IF(N(data_NoOutliers!BCY22),data_NoOutliers!BCY22,MID(data_NoOutliers!BCY22,2,99)/2),"")</f>
        <v/>
      </c>
      <c r="BPO22" s="4" t="str">
        <f>IFERROR(IF(N(data_NoOutliers!BCZ22),data_NoOutliers!BCZ22,MID(data_NoOutliers!BCZ22,2,99)/2),"")</f>
        <v/>
      </c>
      <c r="BPP22" s="4" t="str">
        <f>IFERROR(IF(N(data_NoOutliers!BDA22),data_NoOutliers!BDA22,MID(data_NoOutliers!BDA22,2,99)/2),"")</f>
        <v/>
      </c>
      <c r="BPQ22" s="4" t="str">
        <f>IFERROR(IF(N(data_NoOutliers!BDB22),data_NoOutliers!BDB22,MID(data_NoOutliers!BDB22,2,99)/2),"")</f>
        <v/>
      </c>
      <c r="BPR22" s="4" t="str">
        <f>IFERROR(IF(N(data_NoOutliers!BDC22),data_NoOutliers!BDC22,MID(data_NoOutliers!BDC22,2,99)/2),"")</f>
        <v/>
      </c>
      <c r="BPS22" s="4" t="str">
        <f>IFERROR(IF(N(data_NoOutliers!BDD22),data_NoOutliers!BDD22,MID(data_NoOutliers!BDD22,2,99)/2),"")</f>
        <v/>
      </c>
      <c r="BPT22" s="4" t="str">
        <f>IFERROR(IF(N(data_NoOutliers!BDE22),data_NoOutliers!BDE22,MID(data_NoOutliers!BDE22,2,99)/2),"")</f>
        <v/>
      </c>
      <c r="BPU22" s="4" t="str">
        <f>IFERROR(IF(N(data_NoOutliers!BDF22),data_NoOutliers!BDF22,MID(data_NoOutliers!BDF22,2,99)/2),"")</f>
        <v/>
      </c>
      <c r="BPV22" s="4" t="str">
        <f>IFERROR(IF(N(data_NoOutliers!BDG22),data_NoOutliers!BDG22,MID(data_NoOutliers!BDG22,2,99)/2),"")</f>
        <v/>
      </c>
      <c r="BPW22" s="4" t="str">
        <f>IFERROR(IF(N(data_NoOutliers!BDH22),data_NoOutliers!BDH22,MID(data_NoOutliers!BDH22,2,99)/2),"")</f>
        <v/>
      </c>
      <c r="BPX22" s="4" t="str">
        <f>IFERROR(IF(N(data_NoOutliers!BDI22),data_NoOutliers!BDI22,MID(data_NoOutliers!BDI22,2,99)/2),"")</f>
        <v/>
      </c>
      <c r="BPY22" s="4" t="str">
        <f>IFERROR(IF(N(data_NoOutliers!BDJ22),data_NoOutliers!BDJ22,MID(data_NoOutliers!BDJ22,2,99)/2),"")</f>
        <v/>
      </c>
      <c r="BPZ22" s="4" t="str">
        <f>IFERROR(IF(N(data_NoOutliers!BDK22),data_NoOutliers!BDK22,MID(data_NoOutliers!BDK22,2,99)/2),"")</f>
        <v/>
      </c>
      <c r="BQA22" s="4" t="str">
        <f>IFERROR(IF(N(data_NoOutliers!BDL22),data_NoOutliers!BDL22,MID(data_NoOutliers!BDL22,2,99)/2),"")</f>
        <v/>
      </c>
      <c r="BQB22" s="4" t="str">
        <f>IFERROR(IF(N(data_NoOutliers!BDM22),data_NoOutliers!BDM22,MID(data_NoOutliers!BDM22,2,99)/2),"")</f>
        <v/>
      </c>
      <c r="BQC22" s="4" t="str">
        <f>IFERROR(IF(N(data_NoOutliers!BDN22),data_NoOutliers!BDN22,MID(data_NoOutliers!BDN22,2,99)/2),"")</f>
        <v/>
      </c>
      <c r="BQD22" s="4" t="str">
        <f>IFERROR(IF(N(data_NoOutliers!BDO22),data_NoOutliers!BDO22,MID(data_NoOutliers!BDO22,2,99)/2),"")</f>
        <v/>
      </c>
      <c r="BQE22" s="4" t="str">
        <f>IFERROR(IF(N(data_NoOutliers!BDP22),data_NoOutliers!BDP22,MID(data_NoOutliers!BDP22,2,99)/2),"")</f>
        <v/>
      </c>
      <c r="BQF22" s="4" t="str">
        <f>IFERROR(IF(N(data_NoOutliers!BDQ22),data_NoOutliers!BDQ22,MID(data_NoOutliers!BDQ22,2,99)/2),"")</f>
        <v/>
      </c>
      <c r="BQG22" s="4" t="str">
        <f>IFERROR(IF(N(data_NoOutliers!BDR22),data_NoOutliers!BDR22,MID(data_NoOutliers!BDR22,2,99)/2),"")</f>
        <v/>
      </c>
      <c r="BQH22" s="4" t="str">
        <f>IFERROR(IF(N(data_NoOutliers!BDS22),data_NoOutliers!BDS22,MID(data_NoOutliers!BDS22,2,99)/2),"")</f>
        <v/>
      </c>
      <c r="BQI22" s="4" t="str">
        <f>IFERROR(IF(N(data_NoOutliers!BDT22),data_NoOutliers!BDT22,MID(data_NoOutliers!BDT22,2,99)/2),"")</f>
        <v/>
      </c>
      <c r="BQJ22" s="4" t="str">
        <f>IFERROR(IF(N(data_NoOutliers!BDU22),data_NoOutliers!BDU22,MID(data_NoOutliers!BDU22,2,99)/2),"")</f>
        <v/>
      </c>
      <c r="BQK22" s="4" t="str">
        <f>IFERROR(IF(N(data_NoOutliers!BDV22),data_NoOutliers!BDV22,MID(data_NoOutliers!BDV22,2,99)/2),"")</f>
        <v/>
      </c>
      <c r="BQL22" s="4" t="str">
        <f>IFERROR(IF(N(data_NoOutliers!BDW22),data_NoOutliers!BDW22,MID(data_NoOutliers!BDW22,2,99)/2),"")</f>
        <v/>
      </c>
      <c r="BQM22" s="4" t="str">
        <f>IFERROR(IF(N(data_NoOutliers!BDX22),data_NoOutliers!BDX22,MID(data_NoOutliers!BDX22,2,99)/2),"")</f>
        <v/>
      </c>
      <c r="BQN22" s="4" t="str">
        <f>IFERROR(IF(N(data_NoOutliers!BDY22),data_NoOutliers!BDY22,MID(data_NoOutliers!BDY22,2,99)/2),"")</f>
        <v/>
      </c>
      <c r="BQO22" s="4" t="str">
        <f>IFERROR(IF(N(data_NoOutliers!BDZ22),data_NoOutliers!BDZ22,MID(data_NoOutliers!BDZ22,2,99)/2),"")</f>
        <v/>
      </c>
      <c r="BQP22" s="4" t="str">
        <f>IFERROR(IF(N(data_NoOutliers!BEA22),data_NoOutliers!BEA22,MID(data_NoOutliers!BEA22,2,99)/2),"")</f>
        <v/>
      </c>
      <c r="BQQ22" s="4" t="str">
        <f>IFERROR(IF(N(data_NoOutliers!BEB22),data_NoOutliers!BEB22,MID(data_NoOutliers!BEB22,2,99)/2),"")</f>
        <v/>
      </c>
      <c r="BQR22" s="4" t="str">
        <f>IFERROR(IF(N(data_NoOutliers!BEC22),data_NoOutliers!BEC22,MID(data_NoOutliers!BEC22,2,99)/2),"")</f>
        <v/>
      </c>
      <c r="BQS22" s="4" t="str">
        <f>IFERROR(IF(N(data_NoOutliers!BED22),data_NoOutliers!BED22,MID(data_NoOutliers!BED22,2,99)/2),"")</f>
        <v/>
      </c>
      <c r="BQT22" s="4" t="str">
        <f>IFERROR(IF(N(data_NoOutliers!BEE22),data_NoOutliers!BEE22,MID(data_NoOutliers!BEE22,2,99)/2),"")</f>
        <v/>
      </c>
      <c r="BQU22" s="4" t="str">
        <f>IFERROR(IF(N(data_NoOutliers!BEF22),data_NoOutliers!BEF22,MID(data_NoOutliers!BEF22,2,99)/2),"")</f>
        <v/>
      </c>
      <c r="BQV22" s="4" t="str">
        <f>IFERROR(IF(N(data_NoOutliers!BEG22),data_NoOutliers!BEG22,MID(data_NoOutliers!BEG22,2,99)/2),"")</f>
        <v/>
      </c>
      <c r="BQW22" s="4" t="str">
        <f>IFERROR(IF(N(data_NoOutliers!BEH22),data_NoOutliers!BEH22,MID(data_NoOutliers!BEH22,2,99)/2),"")</f>
        <v/>
      </c>
      <c r="BQX22" s="4" t="str">
        <f>IFERROR(IF(N(data_NoOutliers!BEI22),data_NoOutliers!BEI22,MID(data_NoOutliers!BEI22,2,99)/2),"")</f>
        <v/>
      </c>
      <c r="BQY22" s="4" t="str">
        <f>IFERROR(IF(N(data_NoOutliers!BEJ22),data_NoOutliers!BEJ22,MID(data_NoOutliers!BEJ22,2,99)/2),"")</f>
        <v/>
      </c>
      <c r="BQZ22" s="4" t="str">
        <f>IFERROR(IF(N(data_NoOutliers!BEK22),data_NoOutliers!BEK22,MID(data_NoOutliers!BEK22,2,99)/2),"")</f>
        <v/>
      </c>
      <c r="BRA22" s="4" t="str">
        <f>IFERROR(IF(N(data_NoOutliers!BEL22),data_NoOutliers!BEL22,MID(data_NoOutliers!BEL22,2,99)/2),"")</f>
        <v/>
      </c>
      <c r="BRB22" s="4" t="str">
        <f>IFERROR(IF(N(data_NoOutliers!BEM22),data_NoOutliers!BEM22,MID(data_NoOutliers!BEM22,2,99)/2),"")</f>
        <v/>
      </c>
      <c r="BRC22" s="4" t="str">
        <f>IFERROR(IF(N(data_NoOutliers!BEN22),data_NoOutliers!BEN22,MID(data_NoOutliers!BEN22,2,99)/2),"")</f>
        <v/>
      </c>
      <c r="BRD22" s="4" t="str">
        <f>IFERROR(IF(N(data_NoOutliers!BEO22),data_NoOutliers!BEO22,MID(data_NoOutliers!BEO22,2,99)/2),"")</f>
        <v/>
      </c>
      <c r="BRE22" s="4" t="str">
        <f>IFERROR(IF(N(data_NoOutliers!BEP22),data_NoOutliers!BEP22,MID(data_NoOutliers!BEP22,2,99)/2),"")</f>
        <v/>
      </c>
      <c r="BRF22" s="4" t="str">
        <f>IFERROR(IF(N(data_NoOutliers!BEQ22),data_NoOutliers!BEQ22,MID(data_NoOutliers!BEQ22,2,99)/2),"")</f>
        <v/>
      </c>
      <c r="BRG22" s="4" t="str">
        <f>IFERROR(IF(N(data_NoOutliers!BER22),data_NoOutliers!BER22,MID(data_NoOutliers!BER22,2,99)/2),"")</f>
        <v/>
      </c>
      <c r="BRH22" s="4" t="str">
        <f>IFERROR(IF(N(data_NoOutliers!BES22),data_NoOutliers!BES22,MID(data_NoOutliers!BES22,2,99)/2),"")</f>
        <v/>
      </c>
      <c r="BRI22" s="4" t="str">
        <f>IFERROR(IF(N(data_NoOutliers!BET22),data_NoOutliers!BET22,MID(data_NoOutliers!BET22,2,99)/2),"")</f>
        <v/>
      </c>
      <c r="BRJ22" s="4" t="str">
        <f>IFERROR(IF(N(data_NoOutliers!BEU22),data_NoOutliers!BEU22,MID(data_NoOutliers!BEU22,2,99)/2),"")</f>
        <v/>
      </c>
      <c r="BRK22" s="4" t="str">
        <f>IFERROR(IF(N(data_NoOutliers!BEV22),data_NoOutliers!BEV22,MID(data_NoOutliers!BEV22,2,99)/2),"")</f>
        <v/>
      </c>
      <c r="BRL22" s="4" t="str">
        <f>IFERROR(IF(N(data_NoOutliers!BEW22),data_NoOutliers!BEW22,MID(data_NoOutliers!BEW22,2,99)/2),"")</f>
        <v/>
      </c>
      <c r="BRM22" s="4" t="str">
        <f>IFERROR(IF(N(data_NoOutliers!BEX22),data_NoOutliers!BEX22,MID(data_NoOutliers!BEX22,2,99)/2),"")</f>
        <v/>
      </c>
      <c r="BRN22" s="4" t="str">
        <f>IFERROR(IF(N(data_NoOutliers!BEY22),data_NoOutliers!BEY22,MID(data_NoOutliers!BEY22,2,99)/2),"")</f>
        <v/>
      </c>
      <c r="BRO22" s="4" t="str">
        <f>IFERROR(IF(N(data_NoOutliers!BEZ22),data_NoOutliers!BEZ22,MID(data_NoOutliers!BEZ22,2,99)/2),"")</f>
        <v/>
      </c>
      <c r="BRP22" s="4" t="str">
        <f>IFERROR(IF(N(data_NoOutliers!BFA22),data_NoOutliers!BFA22,MID(data_NoOutliers!BFA22,2,99)/2),"")</f>
        <v/>
      </c>
      <c r="BRQ22" s="4" t="str">
        <f>IFERROR(IF(N(data_NoOutliers!BFB22),data_NoOutliers!BFB22,MID(data_NoOutliers!BFB22,2,99)/2),"")</f>
        <v/>
      </c>
      <c r="BRR22" s="4" t="str">
        <f>IFERROR(IF(N(data_NoOutliers!BFC22),data_NoOutliers!BFC22,MID(data_NoOutliers!BFC22,2,99)/2),"")</f>
        <v/>
      </c>
      <c r="BRS22" s="4" t="str">
        <f>IFERROR(IF(N(data_NoOutliers!BFD22),data_NoOutliers!BFD22,MID(data_NoOutliers!BFD22,2,99)/2),"")</f>
        <v/>
      </c>
      <c r="BRT22" s="4" t="str">
        <f>IFERROR(IF(N(data_NoOutliers!BFE22),data_NoOutliers!BFE22,MID(data_NoOutliers!BFE22,2,99)/2),"")</f>
        <v/>
      </c>
      <c r="BRU22" s="4" t="str">
        <f>IFERROR(IF(N(data_NoOutliers!BFF22),data_NoOutliers!BFF22,MID(data_NoOutliers!BFF22,2,99)/2),"")</f>
        <v/>
      </c>
      <c r="BRV22" s="4" t="str">
        <f>IFERROR(IF(N(data_NoOutliers!BFG22),data_NoOutliers!BFG22,MID(data_NoOutliers!BFG22,2,99)/2),"")</f>
        <v/>
      </c>
      <c r="BRW22" s="4" t="str">
        <f>IFERROR(IF(N(data_NoOutliers!BFH22),data_NoOutliers!BFH22,MID(data_NoOutliers!BFH22,2,99)/2),"")</f>
        <v/>
      </c>
      <c r="BRX22" s="4" t="str">
        <f>IFERROR(IF(N(data_NoOutliers!BFI22),data_NoOutliers!BFI22,MID(data_NoOutliers!BFI22,2,99)/2),"")</f>
        <v/>
      </c>
      <c r="BRY22" s="4" t="str">
        <f>IFERROR(IF(N(data_NoOutliers!BFJ22),data_NoOutliers!BFJ22,MID(data_NoOutliers!BFJ22,2,99)/2),"")</f>
        <v/>
      </c>
      <c r="BRZ22" s="4" t="str">
        <f>IFERROR(IF(N(data_NoOutliers!BFK22),data_NoOutliers!BFK22,MID(data_NoOutliers!BFK22,2,99)/2),"")</f>
        <v/>
      </c>
      <c r="BSA22" s="4" t="str">
        <f>IFERROR(IF(N(data_NoOutliers!BFL22),data_NoOutliers!BFL22,MID(data_NoOutliers!BFL22,2,99)/2),"")</f>
        <v/>
      </c>
      <c r="BSB22" s="4" t="str">
        <f>IFERROR(IF(N(data_NoOutliers!BFM22),data_NoOutliers!BFM22,MID(data_NoOutliers!BFM22,2,99)/2),"")</f>
        <v/>
      </c>
      <c r="BSC22" s="4" t="str">
        <f>IFERROR(IF(N(data_NoOutliers!BFN22),data_NoOutliers!BFN22,MID(data_NoOutliers!BFN22,2,99)/2),"")</f>
        <v/>
      </c>
      <c r="BSD22" s="4" t="str">
        <f>IFERROR(IF(N(data_NoOutliers!BFO22),data_NoOutliers!BFO22,MID(data_NoOutliers!BFO22,2,99)/2),"")</f>
        <v/>
      </c>
      <c r="BSE22" s="4" t="str">
        <f>IFERROR(IF(N(data_NoOutliers!BFP22),data_NoOutliers!BFP22,MID(data_NoOutliers!BFP22,2,99)/2),"")</f>
        <v/>
      </c>
      <c r="BSF22" s="4" t="str">
        <f>IFERROR(IF(N(data_NoOutliers!BFQ22),data_NoOutliers!BFQ22,MID(data_NoOutliers!BFQ22,2,99)/2),"")</f>
        <v/>
      </c>
      <c r="BSG22" s="4" t="str">
        <f>IFERROR(IF(N(data_NoOutliers!BFR22),data_NoOutliers!BFR22,MID(data_NoOutliers!BFR22,2,99)/2),"")</f>
        <v/>
      </c>
      <c r="BSH22" s="4" t="str">
        <f>IFERROR(IF(N(data_NoOutliers!BFS22),data_NoOutliers!BFS22,MID(data_NoOutliers!BFS22,2,99)/2),"")</f>
        <v/>
      </c>
      <c r="BSI22" s="4" t="str">
        <f>IFERROR(IF(N(data_NoOutliers!BFT22),data_NoOutliers!BFT22,MID(data_NoOutliers!BFT22,2,99)/2),"")</f>
        <v/>
      </c>
      <c r="BSJ22" s="4" t="str">
        <f>IFERROR(IF(N(data_NoOutliers!BFU22),data_NoOutliers!BFU22,MID(data_NoOutliers!BFU22,2,99)/2),"")</f>
        <v/>
      </c>
      <c r="BSK22" s="4" t="str">
        <f>IFERROR(IF(N(data_NoOutliers!BFV22),data_NoOutliers!BFV22,MID(data_NoOutliers!BFV22,2,99)/2),"")</f>
        <v/>
      </c>
      <c r="BSL22" s="4" t="str">
        <f>IFERROR(IF(N(data_NoOutliers!BFW22),data_NoOutliers!BFW22,MID(data_NoOutliers!BFW22,2,99)/2),"")</f>
        <v/>
      </c>
      <c r="BSM22" s="4" t="str">
        <f>IFERROR(IF(N(data_NoOutliers!BFX22),data_NoOutliers!BFX22,MID(data_NoOutliers!BFX22,2,99)/2),"")</f>
        <v/>
      </c>
      <c r="BSN22" s="4" t="str">
        <f>IFERROR(IF(N(data_NoOutliers!BFY22),data_NoOutliers!BFY22,MID(data_NoOutliers!BFY22,2,99)/2),"")</f>
        <v/>
      </c>
      <c r="BSO22" s="4" t="str">
        <f>IFERROR(IF(N(data_NoOutliers!BFZ22),data_NoOutliers!BFZ22,MID(data_NoOutliers!BFZ22,2,99)/2),"")</f>
        <v/>
      </c>
      <c r="BSP22" s="4" t="str">
        <f>IFERROR(IF(N(data_NoOutliers!BGA22),data_NoOutliers!BGA22,MID(data_NoOutliers!BGA22,2,99)/2),"")</f>
        <v/>
      </c>
      <c r="BSQ22" s="4" t="str">
        <f>IFERROR(IF(N(data_NoOutliers!BGB22),data_NoOutliers!BGB22,MID(data_NoOutliers!BGB22,2,99)/2),"")</f>
        <v/>
      </c>
      <c r="BSR22" s="4" t="str">
        <f>IFERROR(IF(N(data_NoOutliers!BGC22),data_NoOutliers!BGC22,MID(data_NoOutliers!BGC22,2,99)/2),"")</f>
        <v/>
      </c>
      <c r="BSS22" s="4" t="str">
        <f>IFERROR(IF(N(data_NoOutliers!BGD22),data_NoOutliers!BGD22,MID(data_NoOutliers!BGD22,2,99)/2),"")</f>
        <v/>
      </c>
      <c r="BST22" s="4" t="str">
        <f>IFERROR(IF(N(data_NoOutliers!BGE22),data_NoOutliers!BGE22,MID(data_NoOutliers!BGE22,2,99)/2),"")</f>
        <v/>
      </c>
      <c r="BSU22" s="4" t="str">
        <f>IFERROR(IF(N(data_NoOutliers!BGF22),data_NoOutliers!BGF22,MID(data_NoOutliers!BGF22,2,99)/2),"")</f>
        <v/>
      </c>
      <c r="BSV22" s="4" t="str">
        <f>IFERROR(IF(N(data_NoOutliers!BGG22),data_NoOutliers!BGG22,MID(data_NoOutliers!BGG22,2,99)/2),"")</f>
        <v/>
      </c>
      <c r="BSW22" s="4" t="str">
        <f>IFERROR(IF(N(data_NoOutliers!BGH22),data_NoOutliers!BGH22,MID(data_NoOutliers!BGH22,2,99)/2),"")</f>
        <v/>
      </c>
      <c r="BSX22" s="4" t="str">
        <f>IFERROR(IF(N(data_NoOutliers!BGI22),data_NoOutliers!BGI22,MID(data_NoOutliers!BGI22,2,99)/2),"")</f>
        <v/>
      </c>
      <c r="BSY22" s="4" t="str">
        <f>IFERROR(IF(N(data_NoOutliers!BGJ22),data_NoOutliers!BGJ22,MID(data_NoOutliers!BGJ22,2,99)/2),"")</f>
        <v/>
      </c>
      <c r="BSZ22" s="4" t="str">
        <f>IFERROR(IF(N(data_NoOutliers!BGK22),data_NoOutliers!BGK22,MID(data_NoOutliers!BGK22,2,99)/2),"")</f>
        <v/>
      </c>
      <c r="BTA22" s="4" t="str">
        <f>IFERROR(IF(N(data_NoOutliers!BGL22),data_NoOutliers!BGL22,MID(data_NoOutliers!BGL22,2,99)/2),"")</f>
        <v/>
      </c>
      <c r="BTB22" s="4" t="str">
        <f>IFERROR(IF(N(data_NoOutliers!BGM22),data_NoOutliers!BGM22,MID(data_NoOutliers!BGM22,2,99)/2),"")</f>
        <v/>
      </c>
      <c r="BTC22" s="4" t="str">
        <f>IFERROR(IF(N(data_NoOutliers!BGN22),data_NoOutliers!BGN22,MID(data_NoOutliers!BGN22,2,99)/2),"")</f>
        <v/>
      </c>
      <c r="BTD22" s="4" t="str">
        <f>IFERROR(IF(N(data_NoOutliers!BGO22),data_NoOutliers!BGO22,MID(data_NoOutliers!BGO22,2,99)/2),"")</f>
        <v/>
      </c>
      <c r="BTE22" s="4" t="str">
        <f>IFERROR(IF(N(data_NoOutliers!BGP22),data_NoOutliers!BGP22,MID(data_NoOutliers!BGP22,2,99)/2),"")</f>
        <v/>
      </c>
      <c r="BTF22" s="4" t="str">
        <f>IFERROR(IF(N(data_NoOutliers!BGQ22),data_NoOutliers!BGQ22,MID(data_NoOutliers!BGQ22,2,99)/2),"")</f>
        <v/>
      </c>
      <c r="BTG22" s="4" t="str">
        <f>IFERROR(IF(N(data_NoOutliers!BGR22),data_NoOutliers!BGR22,MID(data_NoOutliers!BGR22,2,99)/2),"")</f>
        <v/>
      </c>
      <c r="BTH22" s="4" t="str">
        <f>IFERROR(IF(N(data_NoOutliers!BGS22),data_NoOutliers!BGS22,MID(data_NoOutliers!BGS22,2,99)/2),"")</f>
        <v/>
      </c>
      <c r="BTI22" s="4" t="str">
        <f>IFERROR(IF(N(data_NoOutliers!BGT22),data_NoOutliers!BGT22,MID(data_NoOutliers!BGT22,2,99)/2),"")</f>
        <v/>
      </c>
      <c r="BTJ22" s="4" t="str">
        <f>IFERROR(IF(N(data_NoOutliers!BGU22),data_NoOutliers!BGU22,MID(data_NoOutliers!BGU22,2,99)/2),"")</f>
        <v/>
      </c>
      <c r="BTK22" s="4" t="str">
        <f>IFERROR(IF(N(data_NoOutliers!BGV22),data_NoOutliers!BGV22,MID(data_NoOutliers!BGV22,2,99)/2),"")</f>
        <v/>
      </c>
      <c r="BTL22" s="4" t="str">
        <f>IFERROR(IF(N(data_NoOutliers!BGW22),data_NoOutliers!BGW22,MID(data_NoOutliers!BGW22,2,99)/2),"")</f>
        <v/>
      </c>
      <c r="BTM22" s="4" t="str">
        <f>IFERROR(IF(N(data_NoOutliers!BGX22),data_NoOutliers!BGX22,MID(data_NoOutliers!BGX22,2,99)/2),"")</f>
        <v/>
      </c>
      <c r="BTN22" s="4" t="str">
        <f>IFERROR(IF(N(data_NoOutliers!BGY22),data_NoOutliers!BGY22,MID(data_NoOutliers!BGY22,2,99)/2),"")</f>
        <v/>
      </c>
      <c r="BTO22" s="4" t="str">
        <f>IFERROR(IF(N(data_NoOutliers!BGZ22),data_NoOutliers!BGZ22,MID(data_NoOutliers!BGZ22,2,99)/2),"")</f>
        <v/>
      </c>
      <c r="BTP22" s="4" t="str">
        <f>IFERROR(IF(N(data_NoOutliers!BHA22),data_NoOutliers!BHA22,MID(data_NoOutliers!BHA22,2,99)/2),"")</f>
        <v/>
      </c>
      <c r="BTQ22" s="4" t="str">
        <f>IFERROR(IF(N(data_NoOutliers!BHB22),data_NoOutliers!BHB22,MID(data_NoOutliers!BHB22,2,99)/2),"")</f>
        <v/>
      </c>
      <c r="BTR22" s="4" t="str">
        <f>IFERROR(IF(N(data_NoOutliers!BHC22),data_NoOutliers!BHC22,MID(data_NoOutliers!BHC22,2,99)/2),"")</f>
        <v/>
      </c>
      <c r="BTS22" s="4" t="str">
        <f>IFERROR(IF(N(data_NoOutliers!BHD22),data_NoOutliers!BHD22,MID(data_NoOutliers!BHD22,2,99)/2),"")</f>
        <v/>
      </c>
      <c r="BTT22" s="4" t="str">
        <f>IFERROR(IF(N(data_NoOutliers!BHE22),data_NoOutliers!BHE22,MID(data_NoOutliers!BHE22,2,99)/2),"")</f>
        <v/>
      </c>
      <c r="BTU22" s="4" t="str">
        <f>IFERROR(IF(N(data_NoOutliers!BHF22),data_NoOutliers!BHF22,MID(data_NoOutliers!BHF22,2,99)/2),"")</f>
        <v/>
      </c>
      <c r="BTV22" s="4" t="str">
        <f>IFERROR(IF(N(data_NoOutliers!BHG22),data_NoOutliers!BHG22,MID(data_NoOutliers!BHG22,2,99)/2),"")</f>
        <v/>
      </c>
      <c r="BTW22" s="4" t="str">
        <f>IFERROR(IF(N(data_NoOutliers!BHH22),data_NoOutliers!BHH22,MID(data_NoOutliers!BHH22,2,99)/2),"")</f>
        <v/>
      </c>
      <c r="BTX22" s="4" t="str">
        <f>IFERROR(IF(N(data_NoOutliers!BHI22),data_NoOutliers!BHI22,MID(data_NoOutliers!BHI22,2,99)/2),"")</f>
        <v/>
      </c>
      <c r="BTY22" s="4" t="str">
        <f>IFERROR(IF(N(data_NoOutliers!BHJ22),data_NoOutliers!BHJ22,MID(data_NoOutliers!BHJ22,2,99)/2),"")</f>
        <v/>
      </c>
      <c r="BTZ22" s="4" t="str">
        <f>IFERROR(IF(N(data_NoOutliers!BHK22),data_NoOutliers!BHK22,MID(data_NoOutliers!BHK22,2,99)/2),"")</f>
        <v/>
      </c>
      <c r="BUA22" s="4" t="str">
        <f>IFERROR(IF(N(data_NoOutliers!BHL22),data_NoOutliers!BHL22,MID(data_NoOutliers!BHL22,2,99)/2),"")</f>
        <v/>
      </c>
      <c r="BUB22" s="4" t="str">
        <f>IFERROR(IF(N(data_NoOutliers!BHM22),data_NoOutliers!BHM22,MID(data_NoOutliers!BHM22,2,99)/2),"")</f>
        <v/>
      </c>
      <c r="BUC22" s="4" t="str">
        <f>IFERROR(IF(N(data_NoOutliers!BHN22),data_NoOutliers!BHN22,MID(data_NoOutliers!BHN22,2,99)/2),"")</f>
        <v/>
      </c>
      <c r="BUD22" s="4" t="str">
        <f>IFERROR(IF(N(data_NoOutliers!BHO22),data_NoOutliers!BHO22,MID(data_NoOutliers!BHO22,2,99)/2),"")</f>
        <v/>
      </c>
      <c r="BUE22" s="4" t="str">
        <f>IFERROR(IF(N(data_NoOutliers!BHP22),data_NoOutliers!BHP22,MID(data_NoOutliers!BHP22,2,99)/2),"")</f>
        <v/>
      </c>
      <c r="BUF22" s="4" t="str">
        <f>IFERROR(IF(N(data_NoOutliers!BHQ22),data_NoOutliers!BHQ22,MID(data_NoOutliers!BHQ22,2,99)/2),"")</f>
        <v/>
      </c>
      <c r="BUG22" s="4" t="str">
        <f>IFERROR(IF(N(data_NoOutliers!BHR22),data_NoOutliers!BHR22,MID(data_NoOutliers!BHR22,2,99)/2),"")</f>
        <v/>
      </c>
      <c r="BUH22" s="4" t="str">
        <f>IFERROR(IF(N(data_NoOutliers!BHS22),data_NoOutliers!BHS22,MID(data_NoOutliers!BHS22,2,99)/2),"")</f>
        <v/>
      </c>
      <c r="BUI22" s="4" t="str">
        <f>IFERROR(IF(N(data_NoOutliers!BHT22),data_NoOutliers!BHT22,MID(data_NoOutliers!BHT22,2,99)/2),"")</f>
        <v/>
      </c>
      <c r="BUJ22" s="4" t="str">
        <f>IFERROR(IF(N(data_NoOutliers!BHU22),data_NoOutliers!BHU22,MID(data_NoOutliers!BHU22,2,99)/2),"")</f>
        <v/>
      </c>
      <c r="BUK22" s="4" t="str">
        <f>IFERROR(IF(N(data_NoOutliers!BHV22),data_NoOutliers!BHV22,MID(data_NoOutliers!BHV22,2,99)/2),"")</f>
        <v/>
      </c>
      <c r="BUL22" s="4" t="str">
        <f>IFERROR(IF(N(data_NoOutliers!BHW22),data_NoOutliers!BHW22,MID(data_NoOutliers!BHW22,2,99)/2),"")</f>
        <v/>
      </c>
      <c r="BUM22" s="4" t="str">
        <f>IFERROR(IF(N(data_NoOutliers!BHX22),data_NoOutliers!BHX22,MID(data_NoOutliers!BHX22,2,99)/2),"")</f>
        <v/>
      </c>
      <c r="BUN22" s="4" t="str">
        <f>IFERROR(IF(N(data_NoOutliers!BHY22),data_NoOutliers!BHY22,MID(data_NoOutliers!BHY22,2,99)/2),"")</f>
        <v/>
      </c>
      <c r="BUO22" s="4" t="str">
        <f>IFERROR(IF(N(data_NoOutliers!BHZ22),data_NoOutliers!BHZ22,MID(data_NoOutliers!BHZ22,2,99)/2),"")</f>
        <v/>
      </c>
      <c r="BUP22" s="4" t="str">
        <f>IFERROR(IF(N(data_NoOutliers!BIA22),data_NoOutliers!BIA22,MID(data_NoOutliers!BIA22,2,99)/2),"")</f>
        <v/>
      </c>
      <c r="BUQ22" s="4" t="str">
        <f>IFERROR(IF(N(data_NoOutliers!BIB22),data_NoOutliers!BIB22,MID(data_NoOutliers!BIB22,2,99)/2),"")</f>
        <v/>
      </c>
      <c r="BUR22" s="4" t="str">
        <f>IFERROR(IF(N(data_NoOutliers!BIC22),data_NoOutliers!BIC22,MID(data_NoOutliers!BIC22,2,99)/2),"")</f>
        <v/>
      </c>
      <c r="BUS22" s="4" t="str">
        <f>IFERROR(IF(N(data_NoOutliers!BID22),data_NoOutliers!BID22,MID(data_NoOutliers!BID22,2,99)/2),"")</f>
        <v/>
      </c>
      <c r="BUT22" s="4" t="str">
        <f>IFERROR(IF(N(data_NoOutliers!BIE22),data_NoOutliers!BIE22,MID(data_NoOutliers!BIE22,2,99)/2),"")</f>
        <v/>
      </c>
      <c r="BUU22" s="4" t="str">
        <f>IFERROR(IF(N(data_NoOutliers!BIF22),data_NoOutliers!BIF22,MID(data_NoOutliers!BIF22,2,99)/2),"")</f>
        <v/>
      </c>
      <c r="BUV22" s="4" t="str">
        <f>IFERROR(IF(N(data_NoOutliers!BIG22),data_NoOutliers!BIG22,MID(data_NoOutliers!BIG22,2,99)/2),"")</f>
        <v/>
      </c>
      <c r="BUW22" s="4" t="str">
        <f>IFERROR(IF(N(data_NoOutliers!BIH22),data_NoOutliers!BIH22,MID(data_NoOutliers!BIH22,2,99)/2),"")</f>
        <v/>
      </c>
      <c r="BUX22" s="4" t="str">
        <f>IFERROR(IF(N(data_NoOutliers!BII22),data_NoOutliers!BII22,MID(data_NoOutliers!BII22,2,99)/2),"")</f>
        <v/>
      </c>
      <c r="BUY22" s="4" t="str">
        <f>IFERROR(IF(N(data_NoOutliers!BIJ22),data_NoOutliers!BIJ22,MID(data_NoOutliers!BIJ22,2,99)/2),"")</f>
        <v/>
      </c>
      <c r="BUZ22" s="4" t="str">
        <f>IFERROR(IF(N(data_NoOutliers!BIK22),data_NoOutliers!BIK22,MID(data_NoOutliers!BIK22,2,99)/2),"")</f>
        <v/>
      </c>
      <c r="BVA22" s="4" t="str">
        <f>IFERROR(IF(N(data_NoOutliers!BIL22),data_NoOutliers!BIL22,MID(data_NoOutliers!BIL22,2,99)/2),"")</f>
        <v/>
      </c>
      <c r="BVB22" s="4" t="str">
        <f>IFERROR(IF(N(data_NoOutliers!BIM22),data_NoOutliers!BIM22,MID(data_NoOutliers!BIM22,2,99)/2),"")</f>
        <v/>
      </c>
      <c r="BVC22" s="4" t="str">
        <f>IFERROR(IF(N(data_NoOutliers!BIN22),data_NoOutliers!BIN22,MID(data_NoOutliers!BIN22,2,99)/2),"")</f>
        <v/>
      </c>
      <c r="BVD22" s="4" t="str">
        <f>IFERROR(IF(N(data_NoOutliers!BIO22),data_NoOutliers!BIO22,MID(data_NoOutliers!BIO22,2,99)/2),"")</f>
        <v/>
      </c>
      <c r="BVE22" s="4" t="str">
        <f>IFERROR(IF(N(data_NoOutliers!BIP22),data_NoOutliers!BIP22,MID(data_NoOutliers!BIP22,2,99)/2),"")</f>
        <v/>
      </c>
      <c r="BVF22" s="4" t="str">
        <f>IFERROR(IF(N(data_NoOutliers!BIQ22),data_NoOutliers!BIQ22,MID(data_NoOutliers!BIQ22,2,99)/2),"")</f>
        <v/>
      </c>
      <c r="BVG22" s="4" t="str">
        <f>IFERROR(IF(N(data_NoOutliers!BIR22),data_NoOutliers!BIR22,MID(data_NoOutliers!BIR22,2,99)/2),"")</f>
        <v/>
      </c>
      <c r="BVH22" s="4" t="str">
        <f>IFERROR(IF(N(data_NoOutliers!BIS22),data_NoOutliers!BIS22,MID(data_NoOutliers!BIS22,2,99)/2),"")</f>
        <v/>
      </c>
      <c r="BVI22" s="4" t="str">
        <f>IFERROR(IF(N(data_NoOutliers!BIT22),data_NoOutliers!BIT22,MID(data_NoOutliers!BIT22,2,99)/2),"")</f>
        <v/>
      </c>
      <c r="BVJ22" s="4" t="str">
        <f>IFERROR(IF(N(data_NoOutliers!BIU22),data_NoOutliers!BIU22,MID(data_NoOutliers!BIU22,2,99)/2),"")</f>
        <v/>
      </c>
      <c r="BVK22" s="4" t="str">
        <f>IFERROR(IF(N(data_NoOutliers!BIV22),data_NoOutliers!BIV22,MID(data_NoOutliers!BIV22,2,99)/2),"")</f>
        <v/>
      </c>
      <c r="BVL22" s="4" t="str">
        <f>IFERROR(IF(N(data_NoOutliers!BIW22),data_NoOutliers!BIW22,MID(data_NoOutliers!BIW22,2,99)/2),"")</f>
        <v/>
      </c>
      <c r="BVM22" s="4" t="str">
        <f>IFERROR(IF(N(data_NoOutliers!BIX22),data_NoOutliers!BIX22,MID(data_NoOutliers!BIX22,2,99)/2),"")</f>
        <v/>
      </c>
      <c r="BVN22" s="4" t="str">
        <f>IFERROR(IF(N(data_NoOutliers!BIY22),data_NoOutliers!BIY22,MID(data_NoOutliers!BIY22,2,99)/2),"")</f>
        <v/>
      </c>
      <c r="BVO22" s="4" t="str">
        <f>IFERROR(IF(N(data_NoOutliers!BIZ22),data_NoOutliers!BIZ22,MID(data_NoOutliers!BIZ22,2,99)/2),"")</f>
        <v/>
      </c>
      <c r="BVP22" s="4" t="str">
        <f>IFERROR(IF(N(data_NoOutliers!BJA22),data_NoOutliers!BJA22,MID(data_NoOutliers!BJA22,2,99)/2),"")</f>
        <v/>
      </c>
      <c r="BVQ22" s="4" t="str">
        <f>IFERROR(IF(N(data_NoOutliers!BJB22),data_NoOutliers!BJB22,MID(data_NoOutliers!BJB22,2,99)/2),"")</f>
        <v/>
      </c>
      <c r="BVR22" s="4" t="str">
        <f>IFERROR(IF(N(data_NoOutliers!BJC22),data_NoOutliers!BJC22,MID(data_NoOutliers!BJC22,2,99)/2),"")</f>
        <v/>
      </c>
      <c r="BVS22" s="4" t="str">
        <f>IFERROR(IF(N(data_NoOutliers!BJD22),data_NoOutliers!BJD22,MID(data_NoOutliers!BJD22,2,99)/2),"")</f>
        <v/>
      </c>
      <c r="BVT22" s="4" t="str">
        <f>IFERROR(IF(N(data_NoOutliers!BJE22),data_NoOutliers!BJE22,MID(data_NoOutliers!BJE22,2,99)/2),"")</f>
        <v/>
      </c>
      <c r="BVU22" s="4" t="str">
        <f>IFERROR(IF(N(data_NoOutliers!BJF22),data_NoOutliers!BJF22,MID(data_NoOutliers!BJF22,2,99)/2),"")</f>
        <v/>
      </c>
      <c r="BVV22" s="4" t="str">
        <f>IFERROR(IF(N(data_NoOutliers!BJG22),data_NoOutliers!BJG22,MID(data_NoOutliers!BJG22,2,99)/2),"")</f>
        <v/>
      </c>
      <c r="BVW22" s="4" t="str">
        <f>IFERROR(IF(N(data_NoOutliers!BJH22),data_NoOutliers!BJH22,MID(data_NoOutliers!BJH22,2,99)/2),"")</f>
        <v/>
      </c>
      <c r="BVX22" s="4" t="str">
        <f>IFERROR(IF(N(data_NoOutliers!BJI22),data_NoOutliers!BJI22,MID(data_NoOutliers!BJI22,2,99)/2),"")</f>
        <v/>
      </c>
      <c r="BVY22" s="4" t="str">
        <f>IFERROR(IF(N(data_NoOutliers!BJJ22),data_NoOutliers!BJJ22,MID(data_NoOutliers!BJJ22,2,99)/2),"")</f>
        <v/>
      </c>
      <c r="BVZ22" s="4" t="str">
        <f>IFERROR(IF(N(data_NoOutliers!BJK22),data_NoOutliers!BJK22,MID(data_NoOutliers!BJK22,2,99)/2),"")</f>
        <v/>
      </c>
      <c r="BWA22" s="4" t="str">
        <f>IFERROR(IF(N(data_NoOutliers!BJL22),data_NoOutliers!BJL22,MID(data_NoOutliers!BJL22,2,99)/2),"")</f>
        <v/>
      </c>
      <c r="BWB22" s="4" t="str">
        <f>IFERROR(IF(N(data_NoOutliers!BJM22),data_NoOutliers!BJM22,MID(data_NoOutliers!BJM22,2,99)/2),"")</f>
        <v/>
      </c>
      <c r="BWC22" s="4" t="str">
        <f>IFERROR(IF(N(data_NoOutliers!BJN22),data_NoOutliers!BJN22,MID(data_NoOutliers!BJN22,2,99)/2),"")</f>
        <v/>
      </c>
      <c r="BWD22" s="4" t="str">
        <f>IFERROR(IF(N(data_NoOutliers!BJO22),data_NoOutliers!BJO22,MID(data_NoOutliers!BJO22,2,99)/2),"")</f>
        <v/>
      </c>
      <c r="BWE22" s="4" t="str">
        <f>IFERROR(IF(N(data_NoOutliers!BJP22),data_NoOutliers!BJP22,MID(data_NoOutliers!BJP22,2,99)/2),"")</f>
        <v/>
      </c>
      <c r="BWF22" s="4" t="str">
        <f>IFERROR(IF(N(data_NoOutliers!BJQ22),data_NoOutliers!BJQ22,MID(data_NoOutliers!BJQ22,2,99)/2),"")</f>
        <v/>
      </c>
      <c r="BWG22" s="4" t="str">
        <f>IFERROR(IF(N(data_NoOutliers!BJR22),data_NoOutliers!BJR22,MID(data_NoOutliers!BJR22,2,99)/2),"")</f>
        <v/>
      </c>
      <c r="BWH22" s="4" t="str">
        <f>IFERROR(IF(N(data_NoOutliers!BJS22),data_NoOutliers!BJS22,MID(data_NoOutliers!BJS22,2,99)/2),"")</f>
        <v/>
      </c>
      <c r="BWI22" s="4" t="str">
        <f>IFERROR(IF(N(data_NoOutliers!BJT22),data_NoOutliers!BJT22,MID(data_NoOutliers!BJT22,2,99)/2),"")</f>
        <v/>
      </c>
      <c r="BWJ22" s="4" t="str">
        <f>IFERROR(IF(N(data_NoOutliers!BJU22),data_NoOutliers!BJU22,MID(data_NoOutliers!BJU22,2,99)/2),"")</f>
        <v/>
      </c>
      <c r="BWK22" s="4" t="str">
        <f>IFERROR(IF(N(data_NoOutliers!BJV22),data_NoOutliers!BJV22,MID(data_NoOutliers!BJV22,2,99)/2),"")</f>
        <v/>
      </c>
      <c r="BWL22" s="4" t="str">
        <f>IFERROR(IF(N(data_NoOutliers!BJW22),data_NoOutliers!BJW22,MID(data_NoOutliers!BJW22,2,99)/2),"")</f>
        <v/>
      </c>
      <c r="BWM22" s="4" t="str">
        <f>IFERROR(IF(N(data_NoOutliers!BJX22),data_NoOutliers!BJX22,MID(data_NoOutliers!BJX22,2,99)/2),"")</f>
        <v/>
      </c>
      <c r="BWN22" s="4" t="str">
        <f>IFERROR(IF(N(data_NoOutliers!BJY22),data_NoOutliers!BJY22,MID(data_NoOutliers!BJY22,2,99)/2),"")</f>
        <v/>
      </c>
      <c r="BWO22" s="4" t="str">
        <f>IFERROR(IF(N(data_NoOutliers!BJZ22),data_NoOutliers!BJZ22,MID(data_NoOutliers!BJZ22,2,99)/2),"")</f>
        <v/>
      </c>
      <c r="BWP22" s="4" t="str">
        <f>IFERROR(IF(N(data_NoOutliers!BKA22),data_NoOutliers!BKA22,MID(data_NoOutliers!BKA22,2,99)/2),"")</f>
        <v/>
      </c>
      <c r="BWQ22" s="4" t="str">
        <f>IFERROR(IF(N(data_NoOutliers!BKB22),data_NoOutliers!BKB22,MID(data_NoOutliers!BKB22,2,99)/2),"")</f>
        <v/>
      </c>
      <c r="BWR22" s="4" t="str">
        <f>IFERROR(IF(N(data_NoOutliers!BKC22),data_NoOutliers!BKC22,MID(data_NoOutliers!BKC22,2,99)/2),"")</f>
        <v/>
      </c>
      <c r="BWS22" s="4" t="str">
        <f>IFERROR(IF(N(data_NoOutliers!BKD22),data_NoOutliers!BKD22,MID(data_NoOutliers!BKD22,2,99)/2),"")</f>
        <v/>
      </c>
      <c r="BWT22" s="4" t="str">
        <f>IFERROR(IF(N(data_NoOutliers!BKE22),data_NoOutliers!BKE22,MID(data_NoOutliers!BKE22,2,99)/2),"")</f>
        <v/>
      </c>
      <c r="BWU22" s="4" t="str">
        <f>IFERROR(IF(N(data_NoOutliers!BKF22),data_NoOutliers!BKF22,MID(data_NoOutliers!BKF22,2,99)/2),"")</f>
        <v/>
      </c>
      <c r="BWV22" s="4" t="str">
        <f>IFERROR(IF(N(data_NoOutliers!BKG22),data_NoOutliers!BKG22,MID(data_NoOutliers!BKG22,2,99)/2),"")</f>
        <v/>
      </c>
      <c r="BWW22" s="4" t="str">
        <f>IFERROR(IF(N(data_NoOutliers!BKH22),data_NoOutliers!BKH22,MID(data_NoOutliers!BKH22,2,99)/2),"")</f>
        <v/>
      </c>
      <c r="BWX22" s="4" t="str">
        <f>IFERROR(IF(N(data_NoOutliers!BKI22),data_NoOutliers!BKI22,MID(data_NoOutliers!BKI22,2,99)/2),"")</f>
        <v/>
      </c>
      <c r="BWY22" s="4" t="str">
        <f>IFERROR(IF(N(data_NoOutliers!BKJ22),data_NoOutliers!BKJ22,MID(data_NoOutliers!BKJ22,2,99)/2),"")</f>
        <v/>
      </c>
      <c r="BWZ22" s="4" t="str">
        <f>IFERROR(IF(N(data_NoOutliers!BKK22),data_NoOutliers!BKK22,MID(data_NoOutliers!BKK22,2,99)/2),"")</f>
        <v/>
      </c>
      <c r="BXA22" s="4" t="str">
        <f>IFERROR(IF(N(data_NoOutliers!BKL22),data_NoOutliers!BKL22,MID(data_NoOutliers!BKL22,2,99)/2),"")</f>
        <v/>
      </c>
      <c r="BXB22" s="4" t="str">
        <f>IFERROR(IF(N(data_NoOutliers!BKM22),data_NoOutliers!BKM22,MID(data_NoOutliers!BKM22,2,99)/2),"")</f>
        <v/>
      </c>
      <c r="BXC22" s="4" t="str">
        <f>IFERROR(IF(N(data_NoOutliers!BKN22),data_NoOutliers!BKN22,MID(data_NoOutliers!BKN22,2,99)/2),"")</f>
        <v/>
      </c>
      <c r="BXD22" s="4" t="str">
        <f>IFERROR(IF(N(data_NoOutliers!BKO22),data_NoOutliers!BKO22,MID(data_NoOutliers!BKO22,2,99)/2),"")</f>
        <v/>
      </c>
      <c r="BXE22" s="4" t="str">
        <f>IFERROR(IF(N(data_NoOutliers!BKP22),data_NoOutliers!BKP22,MID(data_NoOutliers!BKP22,2,99)/2),"")</f>
        <v/>
      </c>
      <c r="BXF22" s="4" t="str">
        <f>IFERROR(IF(N(data_NoOutliers!BKQ22),data_NoOutliers!BKQ22,MID(data_NoOutliers!BKQ22,2,99)/2),"")</f>
        <v/>
      </c>
      <c r="BXG22" s="4" t="str">
        <f>IFERROR(IF(N(data_NoOutliers!BKR22),data_NoOutliers!BKR22,MID(data_NoOutliers!BKR22,2,99)/2),"")</f>
        <v/>
      </c>
      <c r="BXH22" s="4" t="str">
        <f>IFERROR(IF(N(data_NoOutliers!BKS22),data_NoOutliers!BKS22,MID(data_NoOutliers!BKS22,2,99)/2),"")</f>
        <v/>
      </c>
      <c r="BXI22" s="4" t="str">
        <f>IFERROR(IF(N(data_NoOutliers!BKT22),data_NoOutliers!BKT22,MID(data_NoOutliers!BKT22,2,99)/2),"")</f>
        <v/>
      </c>
      <c r="BXJ22" s="4" t="str">
        <f>IFERROR(IF(N(data_NoOutliers!BKU22),data_NoOutliers!BKU22,MID(data_NoOutliers!BKU22,2,99)/2),"")</f>
        <v/>
      </c>
      <c r="BXK22" s="4" t="str">
        <f>IFERROR(IF(N(data_NoOutliers!BKV22),data_NoOutliers!BKV22,MID(data_NoOutliers!BKV22,2,99)/2),"")</f>
        <v/>
      </c>
      <c r="BXL22" s="4" t="str">
        <f>IFERROR(IF(N(data_NoOutliers!BKW22),data_NoOutliers!BKW22,MID(data_NoOutliers!BKW22,2,99)/2),"")</f>
        <v/>
      </c>
      <c r="BXM22" s="4" t="str">
        <f>IFERROR(IF(N(data_NoOutliers!BKX22),data_NoOutliers!BKX22,MID(data_NoOutliers!BKX22,2,99)/2),"")</f>
        <v/>
      </c>
      <c r="BXN22" s="4" t="str">
        <f>IFERROR(IF(N(data_NoOutliers!BKY22),data_NoOutliers!BKY22,MID(data_NoOutliers!BKY22,2,99)/2),"")</f>
        <v/>
      </c>
      <c r="BXO22" s="4" t="str">
        <f>IFERROR(IF(N(data_NoOutliers!BKZ22),data_NoOutliers!BKZ22,MID(data_NoOutliers!BKZ22,2,99)/2),"")</f>
        <v/>
      </c>
      <c r="BXP22" s="4" t="str">
        <f>IFERROR(IF(N(data_NoOutliers!BLA22),data_NoOutliers!BLA22,MID(data_NoOutliers!BLA22,2,99)/2),"")</f>
        <v/>
      </c>
      <c r="BXQ22" s="4" t="str">
        <f>IFERROR(IF(N(data_NoOutliers!BLB22),data_NoOutliers!BLB22,MID(data_NoOutliers!BLB22,2,99)/2),"")</f>
        <v/>
      </c>
      <c r="BXR22" s="4" t="str">
        <f>IFERROR(IF(N(data_NoOutliers!BLC22),data_NoOutliers!BLC22,MID(data_NoOutliers!BLC22,2,99)/2),"")</f>
        <v/>
      </c>
      <c r="BXS22" s="4" t="str">
        <f>IFERROR(IF(N(data_NoOutliers!BLD22),data_NoOutliers!BLD22,MID(data_NoOutliers!BLD22,2,99)/2),"")</f>
        <v/>
      </c>
      <c r="BXT22" s="4" t="str">
        <f>IFERROR(IF(N(data_NoOutliers!BLE22),data_NoOutliers!BLE22,MID(data_NoOutliers!BLE22,2,99)/2),"")</f>
        <v/>
      </c>
      <c r="BXU22" s="4" t="str">
        <f>IFERROR(IF(N(data_NoOutliers!BLF22),data_NoOutliers!BLF22,MID(data_NoOutliers!BLF22,2,99)/2),"")</f>
        <v/>
      </c>
      <c r="BXV22" s="4" t="str">
        <f>IFERROR(IF(N(data_NoOutliers!BLG22),data_NoOutliers!BLG22,MID(data_NoOutliers!BLG22,2,99)/2),"")</f>
        <v/>
      </c>
      <c r="BXW22" s="4" t="str">
        <f>IFERROR(IF(N(data_NoOutliers!BLH22),data_NoOutliers!BLH22,MID(data_NoOutliers!BLH22,2,99)/2),"")</f>
        <v/>
      </c>
      <c r="BXX22" s="4" t="str">
        <f>IFERROR(IF(N(data_NoOutliers!BLI22),data_NoOutliers!BLI22,MID(data_NoOutliers!BLI22,2,99)/2),"")</f>
        <v/>
      </c>
      <c r="BXY22" s="4" t="str">
        <f>IFERROR(IF(N(data_NoOutliers!BLJ22),data_NoOutliers!BLJ22,MID(data_NoOutliers!BLJ22,2,99)/2),"")</f>
        <v/>
      </c>
      <c r="BXZ22" s="4" t="str">
        <f>IFERROR(IF(N(data_NoOutliers!BLK22),data_NoOutliers!BLK22,MID(data_NoOutliers!BLK22,2,99)/2),"")</f>
        <v/>
      </c>
      <c r="BYA22" s="4" t="str">
        <f>IFERROR(IF(N(data_NoOutliers!BLL22),data_NoOutliers!BLL22,MID(data_NoOutliers!BLL22,2,99)/2),"")</f>
        <v/>
      </c>
      <c r="BYB22" s="4" t="str">
        <f>IFERROR(IF(N(data_NoOutliers!BLM22),data_NoOutliers!BLM22,MID(data_NoOutliers!BLM22,2,99)/2),"")</f>
        <v/>
      </c>
      <c r="BYC22" s="4" t="str">
        <f>IFERROR(IF(N(data_NoOutliers!BLN22),data_NoOutliers!BLN22,MID(data_NoOutliers!BLN22,2,99)/2),"")</f>
        <v/>
      </c>
      <c r="BYD22" s="4" t="str">
        <f>IFERROR(IF(N(data_NoOutliers!BLO22),data_NoOutliers!BLO22,MID(data_NoOutliers!BLO22,2,99)/2),"")</f>
        <v/>
      </c>
      <c r="BYE22" s="4" t="str">
        <f>IFERROR(IF(N(data_NoOutliers!BLP22),data_NoOutliers!BLP22,MID(data_NoOutliers!BLP22,2,99)/2),"")</f>
        <v/>
      </c>
      <c r="BYF22" s="4" t="str">
        <f>IFERROR(IF(N(data_NoOutliers!BLQ22),data_NoOutliers!BLQ22,MID(data_NoOutliers!BLQ22,2,99)/2),"")</f>
        <v/>
      </c>
      <c r="BYG22" s="4" t="str">
        <f>IFERROR(IF(N(data_NoOutliers!BLR22),data_NoOutliers!BLR22,MID(data_NoOutliers!BLR22,2,99)/2),"")</f>
        <v/>
      </c>
      <c r="BYH22" s="4" t="str">
        <f>IFERROR(IF(N(data_NoOutliers!BLS22),data_NoOutliers!BLS22,MID(data_NoOutliers!BLS22,2,99)/2),"")</f>
        <v/>
      </c>
      <c r="BYI22" s="4" t="str">
        <f>IFERROR(IF(N(data_NoOutliers!BLT22),data_NoOutliers!BLT22,MID(data_NoOutliers!BLT22,2,99)/2),"")</f>
        <v/>
      </c>
      <c r="BYJ22" s="4" t="str">
        <f>IFERROR(IF(N(data_NoOutliers!BLU22),data_NoOutliers!BLU22,MID(data_NoOutliers!BLU22,2,99)/2),"")</f>
        <v/>
      </c>
      <c r="BYK22" s="4" t="str">
        <f>IFERROR(IF(N(data_NoOutliers!BLV22),data_NoOutliers!BLV22,MID(data_NoOutliers!BLV22,2,99)/2),"")</f>
        <v/>
      </c>
      <c r="BYL22" s="4" t="str">
        <f>IFERROR(IF(N(data_NoOutliers!BLW22),data_NoOutliers!BLW22,MID(data_NoOutliers!BLW22,2,99)/2),"")</f>
        <v/>
      </c>
      <c r="BYM22" s="4" t="str">
        <f>IFERROR(IF(N(data_NoOutliers!BLX22),data_NoOutliers!BLX22,MID(data_NoOutliers!BLX22,2,99)/2),"")</f>
        <v/>
      </c>
      <c r="BYN22" s="4" t="str">
        <f>IFERROR(IF(N(data_NoOutliers!BLY22),data_NoOutliers!BLY22,MID(data_NoOutliers!BLY22,2,99)/2),"")</f>
        <v/>
      </c>
      <c r="BYO22" s="4" t="str">
        <f>IFERROR(IF(N(data_NoOutliers!BLZ22),data_NoOutliers!BLZ22,MID(data_NoOutliers!BLZ22,2,99)/2),"")</f>
        <v/>
      </c>
      <c r="BYP22" s="4" t="str">
        <f>IFERROR(IF(N(data_NoOutliers!BMA22),data_NoOutliers!BMA22,MID(data_NoOutliers!BMA22,2,99)/2),"")</f>
        <v/>
      </c>
      <c r="BYQ22" s="4" t="str">
        <f>IFERROR(IF(N(data_NoOutliers!BMB22),data_NoOutliers!BMB22,MID(data_NoOutliers!BMB22,2,99)/2),"")</f>
        <v/>
      </c>
      <c r="BYR22" s="4" t="str">
        <f>IFERROR(IF(N(data_NoOutliers!BMC22),data_NoOutliers!BMC22,MID(data_NoOutliers!BMC22,2,99)/2),"")</f>
        <v/>
      </c>
      <c r="BYS22" s="4" t="str">
        <f>IFERROR(IF(N(data_NoOutliers!BMD22),data_NoOutliers!BMD22,MID(data_NoOutliers!BMD22,2,99)/2),"")</f>
        <v/>
      </c>
      <c r="BYT22" s="4" t="str">
        <f>IFERROR(IF(N(data_NoOutliers!BME22),data_NoOutliers!BME22,MID(data_NoOutliers!BME22,2,99)/2),"")</f>
        <v/>
      </c>
      <c r="BYU22" s="4" t="str">
        <f>IFERROR(IF(N(data_NoOutliers!BMF22),data_NoOutliers!BMF22,MID(data_NoOutliers!BMF22,2,99)/2),"")</f>
        <v/>
      </c>
      <c r="BYV22" s="4" t="str">
        <f>IFERROR(IF(N(data_NoOutliers!BMG22),data_NoOutliers!BMG22,MID(data_NoOutliers!BMG22,2,99)/2),"")</f>
        <v/>
      </c>
      <c r="BYW22" s="4" t="str">
        <f>IFERROR(IF(N(data_NoOutliers!BMH22),data_NoOutliers!BMH22,MID(data_NoOutliers!BMH22,2,99)/2),"")</f>
        <v/>
      </c>
      <c r="BYX22" s="4" t="str">
        <f>IFERROR(IF(N(data_NoOutliers!BMI22),data_NoOutliers!BMI22,MID(data_NoOutliers!BMI22,2,99)/2),"")</f>
        <v/>
      </c>
      <c r="BYY22" s="4" t="str">
        <f>IFERROR(IF(N(data_NoOutliers!BMJ22),data_NoOutliers!BMJ22,MID(data_NoOutliers!BMJ22,2,99)/2),"")</f>
        <v/>
      </c>
      <c r="BYZ22" s="4" t="str">
        <f>IFERROR(IF(N(data_NoOutliers!BMK22),data_NoOutliers!BMK22,MID(data_NoOutliers!BMK22,2,99)/2),"")</f>
        <v/>
      </c>
      <c r="BZA22" s="4" t="str">
        <f>IFERROR(IF(N(data_NoOutliers!BML22),data_NoOutliers!BML22,MID(data_NoOutliers!BML22,2,99)/2),"")</f>
        <v/>
      </c>
      <c r="BZB22" s="4" t="str">
        <f>IFERROR(IF(N(data_NoOutliers!BMM22),data_NoOutliers!BMM22,MID(data_NoOutliers!BMM22,2,99)/2),"")</f>
        <v/>
      </c>
      <c r="BZC22" s="4" t="str">
        <f>IFERROR(IF(N(data_NoOutliers!BMN22),data_NoOutliers!BMN22,MID(data_NoOutliers!BMN22,2,99)/2),"")</f>
        <v/>
      </c>
      <c r="BZD22" s="4" t="str">
        <f>IFERROR(IF(N(data_NoOutliers!BMO22),data_NoOutliers!BMO22,MID(data_NoOutliers!BMO22,2,99)/2),"")</f>
        <v/>
      </c>
      <c r="BZE22" s="4" t="str">
        <f>IFERROR(IF(N(data_NoOutliers!BMP22),data_NoOutliers!BMP22,MID(data_NoOutliers!BMP22,2,99)/2),"")</f>
        <v/>
      </c>
      <c r="BZF22" s="4" t="str">
        <f>IFERROR(IF(N(data_NoOutliers!BMQ22),data_NoOutliers!BMQ22,MID(data_NoOutliers!BMQ22,2,99)/2),"")</f>
        <v/>
      </c>
      <c r="BZG22" s="4" t="str">
        <f>IFERROR(IF(N(data_NoOutliers!BMR22),data_NoOutliers!BMR22,MID(data_NoOutliers!BMR22,2,99)/2),"")</f>
        <v/>
      </c>
      <c r="BZH22" s="4" t="str">
        <f>IFERROR(IF(N(data_NoOutliers!BMS22),data_NoOutliers!BMS22,MID(data_NoOutliers!BMS22,2,99)/2),"")</f>
        <v/>
      </c>
      <c r="BZI22" s="4" t="str">
        <f>IFERROR(IF(N(data_NoOutliers!BMT22),data_NoOutliers!BMT22,MID(data_NoOutliers!BMT22,2,99)/2),"")</f>
        <v/>
      </c>
      <c r="BZJ22" s="4" t="str">
        <f>IFERROR(IF(N(data_NoOutliers!BMU22),data_NoOutliers!BMU22,MID(data_NoOutliers!BMU22,2,99)/2),"")</f>
        <v/>
      </c>
      <c r="BZK22" s="4" t="str">
        <f>IFERROR(IF(N(data_NoOutliers!BMV22),data_NoOutliers!BMV22,MID(data_NoOutliers!BMV22,2,99)/2),"")</f>
        <v/>
      </c>
      <c r="BZL22" s="4" t="str">
        <f>IFERROR(IF(N(data_NoOutliers!BMW22),data_NoOutliers!BMW22,MID(data_NoOutliers!BMW22,2,99)/2),"")</f>
        <v/>
      </c>
      <c r="BZM22" s="4" t="str">
        <f>IFERROR(IF(N(data_NoOutliers!BMX22),data_NoOutliers!BMX22,MID(data_NoOutliers!BMX22,2,99)/2),"")</f>
        <v/>
      </c>
      <c r="BZN22" s="4" t="str">
        <f>IFERROR(IF(N(data_NoOutliers!BMY22),data_NoOutliers!BMY22,MID(data_NoOutliers!BMY22,2,99)/2),"")</f>
        <v/>
      </c>
      <c r="BZO22" s="4" t="str">
        <f>IFERROR(IF(N(data_NoOutliers!BMZ22),data_NoOutliers!BMZ22,MID(data_NoOutliers!BMZ22,2,99)/2),"")</f>
        <v/>
      </c>
      <c r="BZP22" s="4" t="str">
        <f>IFERROR(IF(N(data_NoOutliers!BNA22),data_NoOutliers!BNA22,MID(data_NoOutliers!BNA22,2,99)/2),"")</f>
        <v/>
      </c>
      <c r="BZQ22" s="4" t="str">
        <f>IFERROR(IF(N(data_NoOutliers!BNB22),data_NoOutliers!BNB22,MID(data_NoOutliers!BNB22,2,99)/2),"")</f>
        <v/>
      </c>
      <c r="BZR22" s="4" t="str">
        <f>IFERROR(IF(N(data_NoOutliers!BNC22),data_NoOutliers!BNC22,MID(data_NoOutliers!BNC22,2,99)/2),"")</f>
        <v/>
      </c>
      <c r="BZS22" s="4" t="str">
        <f>IFERROR(IF(N(data_NoOutliers!BND22),data_NoOutliers!BND22,MID(data_NoOutliers!BND22,2,99)/2),"")</f>
        <v/>
      </c>
      <c r="BZT22" s="4" t="str">
        <f>IFERROR(IF(N(data_NoOutliers!BNE22),data_NoOutliers!BNE22,MID(data_NoOutliers!BNE22,2,99)/2),"")</f>
        <v/>
      </c>
      <c r="BZU22" s="4" t="str">
        <f>IFERROR(IF(N(data_NoOutliers!BNF22),data_NoOutliers!BNF22,MID(data_NoOutliers!BNF22,2,99)/2),"")</f>
        <v/>
      </c>
      <c r="BZV22" s="4" t="str">
        <f>IFERROR(IF(N(data_NoOutliers!BNG22),data_NoOutliers!BNG22,MID(data_NoOutliers!BNG22,2,99)/2),"")</f>
        <v/>
      </c>
      <c r="BZW22" s="4" t="str">
        <f>IFERROR(IF(N(data_NoOutliers!BNH22),data_NoOutliers!BNH22,MID(data_NoOutliers!BNH22,2,99)/2),"")</f>
        <v/>
      </c>
      <c r="BZX22" s="4" t="str">
        <f>IFERROR(IF(N(data_NoOutliers!BNI22),data_NoOutliers!BNI22,MID(data_NoOutliers!BNI22,2,99)/2),"")</f>
        <v/>
      </c>
      <c r="BZY22" s="4" t="str">
        <f>IFERROR(IF(N(data_NoOutliers!BNJ22),data_NoOutliers!BNJ22,MID(data_NoOutliers!BNJ22,2,99)/2),"")</f>
        <v/>
      </c>
      <c r="BZZ22" s="4" t="str">
        <f>IFERROR(IF(N(data_NoOutliers!BNK22),data_NoOutliers!BNK22,MID(data_NoOutliers!BNK22,2,99)/2),"")</f>
        <v/>
      </c>
      <c r="CAA22" s="4" t="str">
        <f>IFERROR(IF(N(data_NoOutliers!BNL22),data_NoOutliers!BNL22,MID(data_NoOutliers!BNL22,2,99)/2),"")</f>
        <v/>
      </c>
      <c r="CAB22" s="4" t="str">
        <f>IFERROR(IF(N(data_NoOutliers!BNM22),data_NoOutliers!BNM22,MID(data_NoOutliers!BNM22,2,99)/2),"")</f>
        <v/>
      </c>
      <c r="CAC22" s="4" t="str">
        <f>IFERROR(IF(N(data_NoOutliers!BNN22),data_NoOutliers!BNN22,MID(data_NoOutliers!BNN22,2,99)/2),"")</f>
        <v/>
      </c>
      <c r="CAD22" s="4" t="str">
        <f>IFERROR(IF(N(data_NoOutliers!BNO22),data_NoOutliers!BNO22,MID(data_NoOutliers!BNO22,2,99)/2),"")</f>
        <v/>
      </c>
      <c r="CAE22" s="4" t="str">
        <f>IFERROR(IF(N(data_NoOutliers!BNP22),data_NoOutliers!BNP22,MID(data_NoOutliers!BNP22,2,99)/2),"")</f>
        <v/>
      </c>
      <c r="CAF22" s="4" t="str">
        <f>IFERROR(IF(N(data_NoOutliers!BNQ22),data_NoOutliers!BNQ22,MID(data_NoOutliers!BNQ22,2,99)/2),"")</f>
        <v/>
      </c>
      <c r="CAG22" s="4" t="str">
        <f>IFERROR(IF(N(data_NoOutliers!BNR22),data_NoOutliers!BNR22,MID(data_NoOutliers!BNR22,2,99)/2),"")</f>
        <v/>
      </c>
      <c r="CAH22" s="4" t="str">
        <f>IFERROR(IF(N(data_NoOutliers!BNS22),data_NoOutliers!BNS22,MID(data_NoOutliers!BNS22,2,99)/2),"")</f>
        <v/>
      </c>
      <c r="CAI22" s="4" t="str">
        <f>IFERROR(IF(N(data_NoOutliers!BNT22),data_NoOutliers!BNT22,MID(data_NoOutliers!BNT22,2,99)/2),"")</f>
        <v/>
      </c>
      <c r="CAJ22" s="4" t="str">
        <f>IFERROR(IF(N(data_NoOutliers!BNU22),data_NoOutliers!BNU22,MID(data_NoOutliers!BNU22,2,99)/2),"")</f>
        <v/>
      </c>
      <c r="CAK22" s="4" t="str">
        <f>IFERROR(IF(N(data_NoOutliers!BNV22),data_NoOutliers!BNV22,MID(data_NoOutliers!BNV22,2,99)/2),"")</f>
        <v/>
      </c>
      <c r="CAL22" s="4" t="str">
        <f>IFERROR(IF(N(data_NoOutliers!BNW22),data_NoOutliers!BNW22,MID(data_NoOutliers!BNW22,2,99)/2),"")</f>
        <v/>
      </c>
      <c r="CAM22" s="4" t="str">
        <f>IFERROR(IF(N(data_NoOutliers!BNX22),data_NoOutliers!BNX22,MID(data_NoOutliers!BNX22,2,99)/2),"")</f>
        <v/>
      </c>
      <c r="CAN22" s="4" t="str">
        <f>IFERROR(IF(N(data_NoOutliers!BNY22),data_NoOutliers!BNY22,MID(data_NoOutliers!BNY22,2,99)/2),"")</f>
        <v/>
      </c>
      <c r="CAO22" s="4" t="str">
        <f>IFERROR(IF(N(data_NoOutliers!BNZ22),data_NoOutliers!BNZ22,MID(data_NoOutliers!BNZ22,2,99)/2),"")</f>
        <v/>
      </c>
      <c r="CAP22" s="4" t="str">
        <f>IFERROR(IF(N(data_NoOutliers!BOA22),data_NoOutliers!BOA22,MID(data_NoOutliers!BOA22,2,99)/2),"")</f>
        <v/>
      </c>
      <c r="CAQ22" s="4" t="str">
        <f>IFERROR(IF(N(data_NoOutliers!BOB22),data_NoOutliers!BOB22,MID(data_NoOutliers!BOB22,2,99)/2),"")</f>
        <v/>
      </c>
      <c r="CAR22" s="4" t="str">
        <f>IFERROR(IF(N(data_NoOutliers!BOC22),data_NoOutliers!BOC22,MID(data_NoOutliers!BOC22,2,99)/2),"")</f>
        <v/>
      </c>
      <c r="CAS22" s="4" t="str">
        <f>IFERROR(IF(N(data_NoOutliers!BOD22),data_NoOutliers!BOD22,MID(data_NoOutliers!BOD22,2,99)/2),"")</f>
        <v/>
      </c>
      <c r="CAT22" s="4" t="str">
        <f>IFERROR(IF(N(data_NoOutliers!BOE22),data_NoOutliers!BOE22,MID(data_NoOutliers!BOE22,2,99)/2),"")</f>
        <v/>
      </c>
      <c r="CAU22" s="4" t="str">
        <f>IFERROR(IF(N(data_NoOutliers!BOF22),data_NoOutliers!BOF22,MID(data_NoOutliers!BOF22,2,99)/2),"")</f>
        <v/>
      </c>
      <c r="CAV22" s="4" t="str">
        <f>IFERROR(IF(N(data_NoOutliers!BOG22),data_NoOutliers!BOG22,MID(data_NoOutliers!BOG22,2,99)/2),"")</f>
        <v/>
      </c>
      <c r="CAW22" s="4" t="str">
        <f>IFERROR(IF(N(data_NoOutliers!BOH22),data_NoOutliers!BOH22,MID(data_NoOutliers!BOH22,2,99)/2),"")</f>
        <v/>
      </c>
      <c r="CAX22" s="4" t="str">
        <f>IFERROR(IF(N(data_NoOutliers!BOI22),data_NoOutliers!BOI22,MID(data_NoOutliers!BOI22,2,99)/2),"")</f>
        <v/>
      </c>
      <c r="CAY22" s="4" t="str">
        <f>IFERROR(IF(N(data_NoOutliers!BOJ22),data_NoOutliers!BOJ22,MID(data_NoOutliers!BOJ22,2,99)/2),"")</f>
        <v/>
      </c>
      <c r="CAZ22" s="4" t="str">
        <f>IFERROR(IF(N(data_NoOutliers!BOK22),data_NoOutliers!BOK22,MID(data_NoOutliers!BOK22,2,99)/2),"")</f>
        <v/>
      </c>
      <c r="CBA22" s="4" t="str">
        <f>IFERROR(IF(N(data_NoOutliers!BOL22),data_NoOutliers!BOL22,MID(data_NoOutliers!BOL22,2,99)/2),"")</f>
        <v/>
      </c>
      <c r="CBB22" s="4" t="str">
        <f>IFERROR(IF(N(data_NoOutliers!BOM22),data_NoOutliers!BOM22,MID(data_NoOutliers!BOM22,2,99)/2),"")</f>
        <v/>
      </c>
      <c r="CBC22" s="4" t="str">
        <f>IFERROR(IF(N(data_NoOutliers!BON22),data_NoOutliers!BON22,MID(data_NoOutliers!BON22,2,99)/2),"")</f>
        <v/>
      </c>
      <c r="CBD22" s="4" t="str">
        <f>IFERROR(IF(N(data_NoOutliers!BOO22),data_NoOutliers!BOO22,MID(data_NoOutliers!BOO22,2,99)/2),"")</f>
        <v/>
      </c>
      <c r="CBE22" s="4" t="str">
        <f>IFERROR(IF(N(data_NoOutliers!BOP22),data_NoOutliers!BOP22,MID(data_NoOutliers!BOP22,2,99)/2),"")</f>
        <v/>
      </c>
      <c r="CBF22" s="4" t="str">
        <f>IFERROR(IF(N(data_NoOutliers!BOQ22),data_NoOutliers!BOQ22,MID(data_NoOutliers!BOQ22,2,99)/2),"")</f>
        <v/>
      </c>
      <c r="CBG22" s="4" t="str">
        <f>IFERROR(IF(N(data_NoOutliers!BOR22),data_NoOutliers!BOR22,MID(data_NoOutliers!BOR22,2,99)/2),"")</f>
        <v/>
      </c>
      <c r="CBH22" s="4" t="str">
        <f>IFERROR(IF(N(data_NoOutliers!BOS22),data_NoOutliers!BOS22,MID(data_NoOutliers!BOS22,2,99)/2),"")</f>
        <v/>
      </c>
      <c r="CBI22" s="4" t="str">
        <f>IFERROR(IF(N(data_NoOutliers!BOT22),data_NoOutliers!BOT22,MID(data_NoOutliers!BOT22,2,99)/2),"")</f>
        <v/>
      </c>
      <c r="CBJ22" s="4" t="str">
        <f>IFERROR(IF(N(data_NoOutliers!BOU22),data_NoOutliers!BOU22,MID(data_NoOutliers!BOU22,2,99)/2),"")</f>
        <v/>
      </c>
      <c r="CBK22" s="4" t="str">
        <f>IFERROR(IF(N(data_NoOutliers!BOV22),data_NoOutliers!BOV22,MID(data_NoOutliers!BOV22,2,99)/2),"")</f>
        <v/>
      </c>
      <c r="CBL22" s="4" t="str">
        <f>IFERROR(IF(N(data_NoOutliers!BOW22),data_NoOutliers!BOW22,MID(data_NoOutliers!BOW22,2,99)/2),"")</f>
        <v/>
      </c>
      <c r="CBM22" s="4" t="str">
        <f>IFERROR(IF(N(data_NoOutliers!BOX22),data_NoOutliers!BOX22,MID(data_NoOutliers!BOX22,2,99)/2),"")</f>
        <v/>
      </c>
      <c r="CBN22" s="4" t="str">
        <f>IFERROR(IF(N(data_NoOutliers!BOY22),data_NoOutliers!BOY22,MID(data_NoOutliers!BOY22,2,99)/2),"")</f>
        <v/>
      </c>
      <c r="CBO22" s="4" t="str">
        <f>IFERROR(IF(N(data_NoOutliers!BOZ22),data_NoOutliers!BOZ22,MID(data_NoOutliers!BOZ22,2,99)/2),"")</f>
        <v/>
      </c>
      <c r="CBP22" s="4" t="str">
        <f>IFERROR(IF(N(data_NoOutliers!BPA22),data_NoOutliers!BPA22,MID(data_NoOutliers!BPA22,2,99)/2),"")</f>
        <v/>
      </c>
      <c r="CBQ22" s="4" t="str">
        <f>IFERROR(IF(N(data_NoOutliers!BPB22),data_NoOutliers!BPB22,MID(data_NoOutliers!BPB22,2,99)/2),"")</f>
        <v/>
      </c>
      <c r="CBR22" s="4" t="str">
        <f>IFERROR(IF(N(data_NoOutliers!BPC22),data_NoOutliers!BPC22,MID(data_NoOutliers!BPC22,2,99)/2),"")</f>
        <v/>
      </c>
      <c r="CBS22" s="4" t="str">
        <f>IFERROR(IF(N(data_NoOutliers!BPD22),data_NoOutliers!BPD22,MID(data_NoOutliers!BPD22,2,99)/2),"")</f>
        <v/>
      </c>
      <c r="CBT22" s="4" t="str">
        <f>IFERROR(IF(N(data_NoOutliers!BPE22),data_NoOutliers!BPE22,MID(data_NoOutliers!BPE22,2,99)/2),"")</f>
        <v/>
      </c>
      <c r="CBU22" s="4" t="str">
        <f>IFERROR(IF(N(data_NoOutliers!BPF22),data_NoOutliers!BPF22,MID(data_NoOutliers!BPF22,2,99)/2),"")</f>
        <v/>
      </c>
      <c r="CBV22" s="4" t="str">
        <f>IFERROR(IF(N(data_NoOutliers!BPG22),data_NoOutliers!BPG22,MID(data_NoOutliers!BPG22,2,99)/2),"")</f>
        <v/>
      </c>
      <c r="CBW22" s="4" t="str">
        <f>IFERROR(IF(N(data_NoOutliers!BPH22),data_NoOutliers!BPH22,MID(data_NoOutliers!BPH22,2,99)/2),"")</f>
        <v/>
      </c>
      <c r="CBX22" s="4" t="str">
        <f>IFERROR(IF(N(data_NoOutliers!BPI22),data_NoOutliers!BPI22,MID(data_NoOutliers!BPI22,2,99)/2),"")</f>
        <v/>
      </c>
      <c r="CBY22" s="4" t="str">
        <f>IFERROR(IF(N(data_NoOutliers!BPJ22),data_NoOutliers!BPJ22,MID(data_NoOutliers!BPJ22,2,99)/2),"")</f>
        <v/>
      </c>
      <c r="CBZ22" s="4" t="str">
        <f>IFERROR(IF(N(data_NoOutliers!BPK22),data_NoOutliers!BPK22,MID(data_NoOutliers!BPK22,2,99)/2),"")</f>
        <v/>
      </c>
      <c r="CCA22" s="4" t="str">
        <f>IFERROR(IF(N(data_NoOutliers!BPL22),data_NoOutliers!BPL22,MID(data_NoOutliers!BPL22,2,99)/2),"")</f>
        <v/>
      </c>
      <c r="CCB22" s="4" t="str">
        <f>IFERROR(IF(N(data_NoOutliers!BPM22),data_NoOutliers!BPM22,MID(data_NoOutliers!BPM22,2,99)/2),"")</f>
        <v/>
      </c>
      <c r="CCC22" s="4" t="str">
        <f>IFERROR(IF(N(data_NoOutliers!BPN22),data_NoOutliers!BPN22,MID(data_NoOutliers!BPN22,2,99)/2),"")</f>
        <v/>
      </c>
      <c r="CCD22" s="4" t="str">
        <f>IFERROR(IF(N(data_NoOutliers!BPO22),data_NoOutliers!BPO22,MID(data_NoOutliers!BPO22,2,99)/2),"")</f>
        <v/>
      </c>
      <c r="CCE22" s="4" t="str">
        <f>IFERROR(IF(N(data_NoOutliers!BPP22),data_NoOutliers!BPP22,MID(data_NoOutliers!BPP22,2,99)/2),"")</f>
        <v/>
      </c>
      <c r="CCF22" s="4" t="str">
        <f>IFERROR(IF(N(data_NoOutliers!BPQ22),data_NoOutliers!BPQ22,MID(data_NoOutliers!BPQ22,2,99)/2),"")</f>
        <v/>
      </c>
      <c r="CCG22" s="4" t="str">
        <f>IFERROR(IF(N(data_NoOutliers!BPR22),data_NoOutliers!BPR22,MID(data_NoOutliers!BPR22,2,99)/2),"")</f>
        <v/>
      </c>
      <c r="CCH22" s="4" t="str">
        <f>IFERROR(IF(N(data_NoOutliers!BPS22),data_NoOutliers!BPS22,MID(data_NoOutliers!BPS22,2,99)/2),"")</f>
        <v/>
      </c>
      <c r="CCI22" s="4" t="str">
        <f>IFERROR(IF(N(data_NoOutliers!BPT22),data_NoOutliers!BPT22,MID(data_NoOutliers!BPT22,2,99)/2),"")</f>
        <v/>
      </c>
      <c r="CCJ22" s="4" t="str">
        <f>IFERROR(IF(N(data_NoOutliers!BPU22),data_NoOutliers!BPU22,MID(data_NoOutliers!BPU22,2,99)/2),"")</f>
        <v/>
      </c>
      <c r="CCK22" s="4" t="str">
        <f>IFERROR(IF(N(data_NoOutliers!BPV22),data_NoOutliers!BPV22,MID(data_NoOutliers!BPV22,2,99)/2),"")</f>
        <v/>
      </c>
      <c r="CCL22" s="4" t="str">
        <f>IFERROR(IF(N(data_NoOutliers!BPW22),data_NoOutliers!BPW22,MID(data_NoOutliers!BPW22,2,99)/2),"")</f>
        <v/>
      </c>
      <c r="CCM22" s="4" t="str">
        <f>IFERROR(IF(N(data_NoOutliers!BPX22),data_NoOutliers!BPX22,MID(data_NoOutliers!BPX22,2,99)/2),"")</f>
        <v/>
      </c>
      <c r="CCN22" s="4" t="str">
        <f>IFERROR(IF(N(data_NoOutliers!BPY22),data_NoOutliers!BPY22,MID(data_NoOutliers!BPY22,2,99)/2),"")</f>
        <v/>
      </c>
      <c r="CCO22" s="4" t="str">
        <f>IFERROR(IF(N(data_NoOutliers!BPZ22),data_NoOutliers!BPZ22,MID(data_NoOutliers!BPZ22,2,99)/2),"")</f>
        <v/>
      </c>
      <c r="CCP22" s="4" t="str">
        <f>IFERROR(IF(N(data_NoOutliers!BQA22),data_NoOutliers!BQA22,MID(data_NoOutliers!BQA22,2,99)/2),"")</f>
        <v/>
      </c>
      <c r="CCQ22" s="4" t="str">
        <f>IFERROR(IF(N(data_NoOutliers!BQB22),data_NoOutliers!BQB22,MID(data_NoOutliers!BQB22,2,99)/2),"")</f>
        <v/>
      </c>
      <c r="CCR22" s="4" t="str">
        <f>IFERROR(IF(N(data_NoOutliers!BQC22),data_NoOutliers!BQC22,MID(data_NoOutliers!BQC22,2,99)/2),"")</f>
        <v/>
      </c>
      <c r="CCS22" s="4" t="str">
        <f>IFERROR(IF(N(data_NoOutliers!BQD22),data_NoOutliers!BQD22,MID(data_NoOutliers!BQD22,2,99)/2),"")</f>
        <v/>
      </c>
      <c r="CCT22" s="4" t="str">
        <f>IFERROR(IF(N(data_NoOutliers!BQE22),data_NoOutliers!BQE22,MID(data_NoOutliers!BQE22,2,99)/2),"")</f>
        <v/>
      </c>
      <c r="CCU22" s="4" t="str">
        <f>IFERROR(IF(N(data_NoOutliers!BQF22),data_NoOutliers!BQF22,MID(data_NoOutliers!BQF22,2,99)/2),"")</f>
        <v/>
      </c>
      <c r="CCV22" s="4" t="str">
        <f>IFERROR(IF(N(data_NoOutliers!BQG22),data_NoOutliers!BQG22,MID(data_NoOutliers!BQG22,2,99)/2),"")</f>
        <v/>
      </c>
      <c r="CCW22" s="4" t="str">
        <f>IFERROR(IF(N(data_NoOutliers!BQH22),data_NoOutliers!BQH22,MID(data_NoOutliers!BQH22,2,99)/2),"")</f>
        <v/>
      </c>
      <c r="CCX22" s="4" t="str">
        <f>IFERROR(IF(N(data_NoOutliers!BQI22),data_NoOutliers!BQI22,MID(data_NoOutliers!BQI22,2,99)/2),"")</f>
        <v/>
      </c>
      <c r="CCY22" s="4" t="str">
        <f>IFERROR(IF(N(data_NoOutliers!BQJ22),data_NoOutliers!BQJ22,MID(data_NoOutliers!BQJ22,2,99)/2),"")</f>
        <v/>
      </c>
      <c r="CCZ22" s="4" t="str">
        <f>IFERROR(IF(N(data_NoOutliers!BQK22),data_NoOutliers!BQK22,MID(data_NoOutliers!BQK22,2,99)/2),"")</f>
        <v/>
      </c>
      <c r="CDA22" s="4" t="str">
        <f>IFERROR(IF(N(data_NoOutliers!BQL22),data_NoOutliers!BQL22,MID(data_NoOutliers!BQL22,2,99)/2),"")</f>
        <v/>
      </c>
      <c r="CDB22" s="4" t="str">
        <f>IFERROR(IF(N(data_NoOutliers!BQM22),data_NoOutliers!BQM22,MID(data_NoOutliers!BQM22,2,99)/2),"")</f>
        <v/>
      </c>
      <c r="CDC22" s="4" t="str">
        <f>IFERROR(IF(N(data_NoOutliers!BQN22),data_NoOutliers!BQN22,MID(data_NoOutliers!BQN22,2,99)/2),"")</f>
        <v/>
      </c>
      <c r="CDD22" s="4" t="str">
        <f>IFERROR(IF(N(data_NoOutliers!BQO22),data_NoOutliers!BQO22,MID(data_NoOutliers!BQO22,2,99)/2),"")</f>
        <v/>
      </c>
      <c r="CDE22" s="4" t="str">
        <f>IFERROR(IF(N(data_NoOutliers!BQP22),data_NoOutliers!BQP22,MID(data_NoOutliers!BQP22,2,99)/2),"")</f>
        <v/>
      </c>
      <c r="CDF22" s="4" t="str">
        <f>IFERROR(IF(N(data_NoOutliers!BQQ22),data_NoOutliers!BQQ22,MID(data_NoOutliers!BQQ22,2,99)/2),"")</f>
        <v/>
      </c>
      <c r="CDG22" s="4" t="str">
        <f>IFERROR(IF(N(data_NoOutliers!BQR22),data_NoOutliers!BQR22,MID(data_NoOutliers!BQR22,2,99)/2),"")</f>
        <v/>
      </c>
      <c r="CDH22" s="4" t="str">
        <f>IFERROR(IF(N(data_NoOutliers!BQS22),data_NoOutliers!BQS22,MID(data_NoOutliers!BQS22,2,99)/2),"")</f>
        <v/>
      </c>
      <c r="CDI22" s="4" t="str">
        <f>IFERROR(IF(N(data_NoOutliers!BQT22),data_NoOutliers!BQT22,MID(data_NoOutliers!BQT22,2,99)/2),"")</f>
        <v/>
      </c>
      <c r="CDJ22" s="4" t="str">
        <f>IFERROR(IF(N(data_NoOutliers!BQU22),data_NoOutliers!BQU22,MID(data_NoOutliers!BQU22,2,99)/2),"")</f>
        <v/>
      </c>
      <c r="CDK22" s="4" t="str">
        <f>IFERROR(IF(N(data_NoOutliers!BQV22),data_NoOutliers!BQV22,MID(data_NoOutliers!BQV22,2,99)/2),"")</f>
        <v/>
      </c>
      <c r="CDL22" s="4" t="str">
        <f>IFERROR(IF(N(data_NoOutliers!BQW22),data_NoOutliers!BQW22,MID(data_NoOutliers!BQW22,2,99)/2),"")</f>
        <v/>
      </c>
      <c r="CDM22" s="4" t="str">
        <f>IFERROR(IF(N(data_NoOutliers!BQX22),data_NoOutliers!BQX22,MID(data_NoOutliers!BQX22,2,99)/2),"")</f>
        <v/>
      </c>
      <c r="CDN22" s="4" t="str">
        <f>IFERROR(IF(N(data_NoOutliers!BQY22),data_NoOutliers!BQY22,MID(data_NoOutliers!BQY22,2,99)/2),"")</f>
        <v/>
      </c>
      <c r="CDO22" s="4" t="str">
        <f>IFERROR(IF(N(data_NoOutliers!BQZ22),data_NoOutliers!BQZ22,MID(data_NoOutliers!BQZ22,2,99)/2),"")</f>
        <v/>
      </c>
      <c r="CDP22" s="4" t="str">
        <f>IFERROR(IF(N(data_NoOutliers!BRA22),data_NoOutliers!BRA22,MID(data_NoOutliers!BRA22,2,99)/2),"")</f>
        <v/>
      </c>
      <c r="CDQ22" s="4" t="str">
        <f>IFERROR(IF(N(data_NoOutliers!BRB22),data_NoOutliers!BRB22,MID(data_NoOutliers!BRB22,2,99)/2),"")</f>
        <v/>
      </c>
      <c r="CDR22" s="4" t="str">
        <f>IFERROR(IF(N(data_NoOutliers!BRC22),data_NoOutliers!BRC22,MID(data_NoOutliers!BRC22,2,99)/2),"")</f>
        <v/>
      </c>
      <c r="CDS22" s="4" t="str">
        <f>IFERROR(IF(N(data_NoOutliers!BRD22),data_NoOutliers!BRD22,MID(data_NoOutliers!BRD22,2,99)/2),"")</f>
        <v/>
      </c>
      <c r="CDT22" s="4" t="str">
        <f>IFERROR(IF(N(data_NoOutliers!BRE22),data_NoOutliers!BRE22,MID(data_NoOutliers!BRE22,2,99)/2),"")</f>
        <v/>
      </c>
      <c r="CDU22" s="4" t="str">
        <f>IFERROR(IF(N(data_NoOutliers!BRF22),data_NoOutliers!BRF22,MID(data_NoOutliers!BRF22,2,99)/2),"")</f>
        <v/>
      </c>
      <c r="CDV22" s="4" t="str">
        <f>IFERROR(IF(N(data_NoOutliers!BRG22),data_NoOutliers!BRG22,MID(data_NoOutliers!BRG22,2,99)/2),"")</f>
        <v/>
      </c>
      <c r="CDW22" s="4" t="str">
        <f>IFERROR(IF(N(data_NoOutliers!BRH22),data_NoOutliers!BRH22,MID(data_NoOutliers!BRH22,2,99)/2),"")</f>
        <v/>
      </c>
      <c r="CDX22" s="4" t="str">
        <f>IFERROR(IF(N(data_NoOutliers!BRI22),data_NoOutliers!BRI22,MID(data_NoOutliers!BRI22,2,99)/2),"")</f>
        <v/>
      </c>
      <c r="CDY22" s="4" t="str">
        <f>IFERROR(IF(N(data_NoOutliers!BRJ22),data_NoOutliers!BRJ22,MID(data_NoOutliers!BRJ22,2,99)/2),"")</f>
        <v/>
      </c>
      <c r="CDZ22" s="4" t="str">
        <f>IFERROR(IF(N(data_NoOutliers!BRK22),data_NoOutliers!BRK22,MID(data_NoOutliers!BRK22,2,99)/2),"")</f>
        <v/>
      </c>
      <c r="CEA22" s="4" t="str">
        <f>IFERROR(IF(N(data_NoOutliers!BRL22),data_NoOutliers!BRL22,MID(data_NoOutliers!BRL22,2,99)/2),"")</f>
        <v/>
      </c>
      <c r="CEB22" s="4" t="str">
        <f>IFERROR(IF(N(data_NoOutliers!BRM22),data_NoOutliers!BRM22,MID(data_NoOutliers!BRM22,2,99)/2),"")</f>
        <v/>
      </c>
      <c r="CEC22" s="4" t="str">
        <f>IFERROR(IF(N(data_NoOutliers!BRN22),data_NoOutliers!BRN22,MID(data_NoOutliers!BRN22,2,99)/2),"")</f>
        <v/>
      </c>
      <c r="CED22" s="4" t="str">
        <f>IFERROR(IF(N(data_NoOutliers!BRO22),data_NoOutliers!BRO22,MID(data_NoOutliers!BRO22,2,99)/2),"")</f>
        <v/>
      </c>
      <c r="CEE22" s="4" t="str">
        <f>IFERROR(IF(N(data_NoOutliers!BRP22),data_NoOutliers!BRP22,MID(data_NoOutliers!BRP22,2,99)/2),"")</f>
        <v/>
      </c>
      <c r="CEF22" s="4" t="str">
        <f>IFERROR(IF(N(data_NoOutliers!BRQ22),data_NoOutliers!BRQ22,MID(data_NoOutliers!BRQ22,2,99)/2),"")</f>
        <v/>
      </c>
      <c r="CEG22" s="4" t="str">
        <f>IFERROR(IF(N(data_NoOutliers!BRR22),data_NoOutliers!BRR22,MID(data_NoOutliers!BRR22,2,99)/2),"")</f>
        <v/>
      </c>
      <c r="CEH22" s="4" t="str">
        <f>IFERROR(IF(N(data_NoOutliers!BRS22),data_NoOutliers!BRS22,MID(data_NoOutliers!BRS22,2,99)/2),"")</f>
        <v/>
      </c>
      <c r="CEI22" s="4" t="str">
        <f>IFERROR(IF(N(data_NoOutliers!BRT22),data_NoOutliers!BRT22,MID(data_NoOutliers!BRT22,2,99)/2),"")</f>
        <v/>
      </c>
      <c r="CEJ22" s="4" t="str">
        <f>IFERROR(IF(N(data_NoOutliers!BRU22),data_NoOutliers!BRU22,MID(data_NoOutliers!BRU22,2,99)/2),"")</f>
        <v/>
      </c>
      <c r="CEK22" s="4" t="str">
        <f>IFERROR(IF(N(data_NoOutliers!BRV22),data_NoOutliers!BRV22,MID(data_NoOutliers!BRV22,2,99)/2),"")</f>
        <v/>
      </c>
      <c r="CEL22" s="4" t="str">
        <f>IFERROR(IF(N(data_NoOutliers!BRW22),data_NoOutliers!BRW22,MID(data_NoOutliers!BRW22,2,99)/2),"")</f>
        <v/>
      </c>
      <c r="CEM22" s="4" t="str">
        <f>IFERROR(IF(N(data_NoOutliers!BRX22),data_NoOutliers!BRX22,MID(data_NoOutliers!BRX22,2,99)/2),"")</f>
        <v/>
      </c>
      <c r="CEN22" s="4" t="str">
        <f>IFERROR(IF(N(data_NoOutliers!BRY22),data_NoOutliers!BRY22,MID(data_NoOutliers!BRY22,2,99)/2),"")</f>
        <v/>
      </c>
      <c r="CEO22" s="4" t="str">
        <f>IFERROR(IF(N(data_NoOutliers!BRZ22),data_NoOutliers!BRZ22,MID(data_NoOutliers!BRZ22,2,99)/2),"")</f>
        <v/>
      </c>
      <c r="CEP22" s="4" t="str">
        <f>IFERROR(IF(N(data_NoOutliers!BSA22),data_NoOutliers!BSA22,MID(data_NoOutliers!BSA22,2,99)/2),"")</f>
        <v/>
      </c>
      <c r="CEQ22" s="4" t="str">
        <f>IFERROR(IF(N(data_NoOutliers!BSB22),data_NoOutliers!BSB22,MID(data_NoOutliers!BSB22,2,99)/2),"")</f>
        <v/>
      </c>
      <c r="CER22" s="4" t="str">
        <f>IFERROR(IF(N(data_NoOutliers!BSC22),data_NoOutliers!BSC22,MID(data_NoOutliers!BSC22,2,99)/2),"")</f>
        <v/>
      </c>
      <c r="CES22" s="4" t="str">
        <f>IFERROR(IF(N(data_NoOutliers!BSD22),data_NoOutliers!BSD22,MID(data_NoOutliers!BSD22,2,99)/2),"")</f>
        <v/>
      </c>
      <c r="CET22" s="4" t="str">
        <f>IFERROR(IF(N(data_NoOutliers!BSE22),data_NoOutliers!BSE22,MID(data_NoOutliers!BSE22,2,99)/2),"")</f>
        <v/>
      </c>
      <c r="CEU22" s="4" t="str">
        <f>IFERROR(IF(N(data_NoOutliers!BSF22),data_NoOutliers!BSF22,MID(data_NoOutliers!BSF22,2,99)/2),"")</f>
        <v/>
      </c>
      <c r="CEV22" s="4" t="str">
        <f>IFERROR(IF(N(data_NoOutliers!BSG22),data_NoOutliers!BSG22,MID(data_NoOutliers!BSG22,2,99)/2),"")</f>
        <v/>
      </c>
      <c r="CEW22" s="4" t="str">
        <f>IFERROR(IF(N(data_NoOutliers!BSH22),data_NoOutliers!BSH22,MID(data_NoOutliers!BSH22,2,99)/2),"")</f>
        <v/>
      </c>
      <c r="CEX22" s="4" t="str">
        <f>IFERROR(IF(N(data_NoOutliers!BSI22),data_NoOutliers!BSI22,MID(data_NoOutliers!BSI22,2,99)/2),"")</f>
        <v/>
      </c>
      <c r="CEY22" s="4" t="str">
        <f>IFERROR(IF(N(data_NoOutliers!BSJ22),data_NoOutliers!BSJ22,MID(data_NoOutliers!BSJ22,2,99)/2),"")</f>
        <v/>
      </c>
      <c r="CEZ22" s="4" t="str">
        <f>IFERROR(IF(N(data_NoOutliers!BSK22),data_NoOutliers!BSK22,MID(data_NoOutliers!BSK22,2,99)/2),"")</f>
        <v/>
      </c>
      <c r="CFA22" s="4" t="str">
        <f>IFERROR(IF(N(data_NoOutliers!BSL22),data_NoOutliers!BSL22,MID(data_NoOutliers!BSL22,2,99)/2),"")</f>
        <v/>
      </c>
      <c r="CFB22" s="4" t="str">
        <f>IFERROR(IF(N(data_NoOutliers!BSM22),data_NoOutliers!BSM22,MID(data_NoOutliers!BSM22,2,99)/2),"")</f>
        <v/>
      </c>
      <c r="CFC22" s="4" t="str">
        <f>IFERROR(IF(N(data_NoOutliers!BSN22),data_NoOutliers!BSN22,MID(data_NoOutliers!BSN22,2,99)/2),"")</f>
        <v/>
      </c>
      <c r="CFD22" s="4" t="str">
        <f>IFERROR(IF(N(data_NoOutliers!BSO22),data_NoOutliers!BSO22,MID(data_NoOutliers!BSO22,2,99)/2),"")</f>
        <v/>
      </c>
      <c r="CFE22" s="4" t="str">
        <f>IFERROR(IF(N(data_NoOutliers!BSP22),data_NoOutliers!BSP22,MID(data_NoOutliers!BSP22,2,99)/2),"")</f>
        <v/>
      </c>
      <c r="CFF22" s="4" t="str">
        <f>IFERROR(IF(N(data_NoOutliers!BSQ22),data_NoOutliers!BSQ22,MID(data_NoOutliers!BSQ22,2,99)/2),"")</f>
        <v/>
      </c>
      <c r="CFG22" s="4" t="str">
        <f>IFERROR(IF(N(data_NoOutliers!BSR22),data_NoOutliers!BSR22,MID(data_NoOutliers!BSR22,2,99)/2),"")</f>
        <v/>
      </c>
      <c r="CFH22" s="4" t="str">
        <f>IFERROR(IF(N(data_NoOutliers!BSS22),data_NoOutliers!BSS22,MID(data_NoOutliers!BSS22,2,99)/2),"")</f>
        <v/>
      </c>
      <c r="CFI22" s="4" t="str">
        <f>IFERROR(IF(N(data_NoOutliers!BST22),data_NoOutliers!BST22,MID(data_NoOutliers!BST22,2,99)/2),"")</f>
        <v/>
      </c>
      <c r="CFJ22" s="4" t="str">
        <f>IFERROR(IF(N(data_NoOutliers!BSU22),data_NoOutliers!BSU22,MID(data_NoOutliers!BSU22,2,99)/2),"")</f>
        <v/>
      </c>
      <c r="CFK22" s="4" t="str">
        <f>IFERROR(IF(N(data_NoOutliers!BSV22),data_NoOutliers!BSV22,MID(data_NoOutliers!BSV22,2,99)/2),"")</f>
        <v/>
      </c>
      <c r="CFL22" s="4" t="str">
        <f>IFERROR(IF(N(data_NoOutliers!BSW22),data_NoOutliers!BSW22,MID(data_NoOutliers!BSW22,2,99)/2),"")</f>
        <v/>
      </c>
      <c r="CFM22" s="4" t="str">
        <f>IFERROR(IF(N(data_NoOutliers!BSX22),data_NoOutliers!BSX22,MID(data_NoOutliers!BSX22,2,99)/2),"")</f>
        <v/>
      </c>
      <c r="CFN22" s="4" t="str">
        <f>IFERROR(IF(N(data_NoOutliers!BSY22),data_NoOutliers!BSY22,MID(data_NoOutliers!BSY22,2,99)/2),"")</f>
        <v/>
      </c>
      <c r="CFO22" s="4" t="str">
        <f>IFERROR(IF(N(data_NoOutliers!BSZ22),data_NoOutliers!BSZ22,MID(data_NoOutliers!BSZ22,2,99)/2),"")</f>
        <v/>
      </c>
      <c r="CFP22" s="4" t="str">
        <f>IFERROR(IF(N(data_NoOutliers!BTA22),data_NoOutliers!BTA22,MID(data_NoOutliers!BTA22,2,99)/2),"")</f>
        <v/>
      </c>
      <c r="CFQ22" s="4" t="str">
        <f>IFERROR(IF(N(data_NoOutliers!BTB22),data_NoOutliers!BTB22,MID(data_NoOutliers!BTB22,2,99)/2),"")</f>
        <v/>
      </c>
      <c r="CFR22" s="4" t="str">
        <f>IFERROR(IF(N(data_NoOutliers!BTC22),data_NoOutliers!BTC22,MID(data_NoOutliers!BTC22,2,99)/2),"")</f>
        <v/>
      </c>
      <c r="CFS22" s="4" t="str">
        <f>IFERROR(IF(N(data_NoOutliers!BTD22),data_NoOutliers!BTD22,MID(data_NoOutliers!BTD22,2,99)/2),"")</f>
        <v/>
      </c>
      <c r="CFT22" s="4" t="str">
        <f>IFERROR(IF(N(data_NoOutliers!BTE22),data_NoOutliers!BTE22,MID(data_NoOutliers!BTE22,2,99)/2),"")</f>
        <v/>
      </c>
      <c r="CFU22" s="4" t="str">
        <f>IFERROR(IF(N(data_NoOutliers!BTF22),data_NoOutliers!BTF22,MID(data_NoOutliers!BTF22,2,99)/2),"")</f>
        <v/>
      </c>
      <c r="CFV22" s="4" t="str">
        <f>IFERROR(IF(N(data_NoOutliers!BTG22),data_NoOutliers!BTG22,MID(data_NoOutliers!BTG22,2,99)/2),"")</f>
        <v/>
      </c>
      <c r="CFW22" s="4" t="str">
        <f>IFERROR(IF(N(data_NoOutliers!BTH22),data_NoOutliers!BTH22,MID(data_NoOutliers!BTH22,2,99)/2),"")</f>
        <v/>
      </c>
      <c r="CFX22" s="4" t="str">
        <f>IFERROR(IF(N(data_NoOutliers!BTI22),data_NoOutliers!BTI22,MID(data_NoOutliers!BTI22,2,99)/2),"")</f>
        <v/>
      </c>
      <c r="CFY22" s="4" t="str">
        <f>IFERROR(IF(N(data_NoOutliers!BTJ22),data_NoOutliers!BTJ22,MID(data_NoOutliers!BTJ22,2,99)/2),"")</f>
        <v/>
      </c>
      <c r="CFZ22" s="4" t="str">
        <f>IFERROR(IF(N(data_NoOutliers!BTK22),data_NoOutliers!BTK22,MID(data_NoOutliers!BTK22,2,99)/2),"")</f>
        <v/>
      </c>
      <c r="CGA22" s="4" t="str">
        <f>IFERROR(IF(N(data_NoOutliers!BTL22),data_NoOutliers!BTL22,MID(data_NoOutliers!BTL22,2,99)/2),"")</f>
        <v/>
      </c>
      <c r="CGB22" s="4" t="str">
        <f>IFERROR(IF(N(data_NoOutliers!BTM22),data_NoOutliers!BTM22,MID(data_NoOutliers!BTM22,2,99)/2),"")</f>
        <v/>
      </c>
      <c r="CGC22" s="4" t="str">
        <f>IFERROR(IF(N(data_NoOutliers!BTN22),data_NoOutliers!BTN22,MID(data_NoOutliers!BTN22,2,99)/2),"")</f>
        <v/>
      </c>
      <c r="CGD22" s="4" t="str">
        <f>IFERROR(IF(N(data_NoOutliers!BTO22),data_NoOutliers!BTO22,MID(data_NoOutliers!BTO22,2,99)/2),"")</f>
        <v/>
      </c>
      <c r="CGE22" s="4" t="str">
        <f>IFERROR(IF(N(data_NoOutliers!BTP22),data_NoOutliers!BTP22,MID(data_NoOutliers!BTP22,2,99)/2),"")</f>
        <v/>
      </c>
      <c r="CGF22" s="4" t="str">
        <f>IFERROR(IF(N(data_NoOutliers!BTQ22),data_NoOutliers!BTQ22,MID(data_NoOutliers!BTQ22,2,99)/2),"")</f>
        <v/>
      </c>
      <c r="CGG22" s="4" t="str">
        <f>IFERROR(IF(N(data_NoOutliers!BTR22),data_NoOutliers!BTR22,MID(data_NoOutliers!BTR22,2,99)/2),"")</f>
        <v/>
      </c>
      <c r="CGH22" s="4" t="str">
        <f>IFERROR(IF(N(data_NoOutliers!BTS22),data_NoOutliers!BTS22,MID(data_NoOutliers!BTS22,2,99)/2),"")</f>
        <v/>
      </c>
      <c r="CGI22" s="4" t="str">
        <f>IFERROR(IF(N(data_NoOutliers!BTT22),data_NoOutliers!BTT22,MID(data_NoOutliers!BTT22,2,99)/2),"")</f>
        <v/>
      </c>
      <c r="CGJ22" s="4" t="str">
        <f>IFERROR(IF(N(data_NoOutliers!BTU22),data_NoOutliers!BTU22,MID(data_NoOutliers!BTU22,2,99)/2),"")</f>
        <v/>
      </c>
      <c r="CGK22" s="4" t="str">
        <f>IFERROR(IF(N(data_NoOutliers!BTV22),data_NoOutliers!BTV22,MID(data_NoOutliers!BTV22,2,99)/2),"")</f>
        <v/>
      </c>
      <c r="CGL22" s="4" t="str">
        <f>IFERROR(IF(N(data_NoOutliers!BTW22),data_NoOutliers!BTW22,MID(data_NoOutliers!BTW22,2,99)/2),"")</f>
        <v/>
      </c>
      <c r="CGM22" s="4" t="str">
        <f>IFERROR(IF(N(data_NoOutliers!BTX22),data_NoOutliers!BTX22,MID(data_NoOutliers!BTX22,2,99)/2),"")</f>
        <v/>
      </c>
      <c r="CGN22" s="4" t="str">
        <f>IFERROR(IF(N(data_NoOutliers!BTY22),data_NoOutliers!BTY22,MID(data_NoOutliers!BTY22,2,99)/2),"")</f>
        <v/>
      </c>
      <c r="CGO22" s="4" t="str">
        <f>IFERROR(IF(N(data_NoOutliers!BTZ22),data_NoOutliers!BTZ22,MID(data_NoOutliers!BTZ22,2,99)/2),"")</f>
        <v/>
      </c>
      <c r="CGP22" s="4" t="str">
        <f>IFERROR(IF(N(data_NoOutliers!BUA22),data_NoOutliers!BUA22,MID(data_NoOutliers!BUA22,2,99)/2),"")</f>
        <v/>
      </c>
      <c r="CGQ22" s="4" t="str">
        <f>IFERROR(IF(N(data_NoOutliers!BUB22),data_NoOutliers!BUB22,MID(data_NoOutliers!BUB22,2,99)/2),"")</f>
        <v/>
      </c>
      <c r="CGR22" s="4" t="str">
        <f>IFERROR(IF(N(data_NoOutliers!BUC22),data_NoOutliers!BUC22,MID(data_NoOutliers!BUC22,2,99)/2),"")</f>
        <v/>
      </c>
      <c r="CGS22" s="4" t="str">
        <f>IFERROR(IF(N(data_NoOutliers!BUD22),data_NoOutliers!BUD22,MID(data_NoOutliers!BUD22,2,99)/2),"")</f>
        <v/>
      </c>
      <c r="CGT22" s="4" t="str">
        <f>IFERROR(IF(N(data_NoOutliers!BUE22),data_NoOutliers!BUE22,MID(data_NoOutliers!BUE22,2,99)/2),"")</f>
        <v/>
      </c>
      <c r="CGU22" s="4" t="str">
        <f>IFERROR(IF(N(data_NoOutliers!BUF22),data_NoOutliers!BUF22,MID(data_NoOutliers!BUF22,2,99)/2),"")</f>
        <v/>
      </c>
      <c r="CGV22" s="4" t="str">
        <f>IFERROR(IF(N(data_NoOutliers!BUG22),data_NoOutliers!BUG22,MID(data_NoOutliers!BUG22,2,99)/2),"")</f>
        <v/>
      </c>
      <c r="CGW22" s="4" t="str">
        <f>IFERROR(IF(N(data_NoOutliers!BUH22),data_NoOutliers!BUH22,MID(data_NoOutliers!BUH22,2,99)/2),"")</f>
        <v/>
      </c>
      <c r="CGX22" s="4" t="str">
        <f>IFERROR(IF(N(data_NoOutliers!BUI22),data_NoOutliers!BUI22,MID(data_NoOutliers!BUI22,2,99)/2),"")</f>
        <v/>
      </c>
      <c r="CGY22" s="4" t="str">
        <f>IFERROR(IF(N(data_NoOutliers!BUJ22),data_NoOutliers!BUJ22,MID(data_NoOutliers!BUJ22,2,99)/2),"")</f>
        <v/>
      </c>
      <c r="CGZ22" s="4" t="str">
        <f>IFERROR(IF(N(data_NoOutliers!BUK22),data_NoOutliers!BUK22,MID(data_NoOutliers!BUK22,2,99)/2),"")</f>
        <v/>
      </c>
      <c r="CHA22" s="4" t="str">
        <f>IFERROR(IF(N(data_NoOutliers!BUL22),data_NoOutliers!BUL22,MID(data_NoOutliers!BUL22,2,99)/2),"")</f>
        <v/>
      </c>
      <c r="CHB22" s="4" t="str">
        <f>IFERROR(IF(N(data_NoOutliers!BUM22),data_NoOutliers!BUM22,MID(data_NoOutliers!BUM22,2,99)/2),"")</f>
        <v/>
      </c>
      <c r="CHC22" s="4" t="str">
        <f>IFERROR(IF(N(data_NoOutliers!BUN22),data_NoOutliers!BUN22,MID(data_NoOutliers!BUN22,2,99)/2),"")</f>
        <v/>
      </c>
      <c r="CHD22" s="4" t="str">
        <f>IFERROR(IF(N(data_NoOutliers!BUO22),data_NoOutliers!BUO22,MID(data_NoOutliers!BUO22,2,99)/2),"")</f>
        <v/>
      </c>
      <c r="CHE22" s="4" t="str">
        <f>IFERROR(IF(N(data_NoOutliers!BUP22),data_NoOutliers!BUP22,MID(data_NoOutliers!BUP22,2,99)/2),"")</f>
        <v/>
      </c>
      <c r="CHF22" s="4" t="str">
        <f>IFERROR(IF(N(data_NoOutliers!BUQ22),data_NoOutliers!BUQ22,MID(data_NoOutliers!BUQ22,2,99)/2),"")</f>
        <v/>
      </c>
      <c r="CHG22" s="4" t="str">
        <f>IFERROR(IF(N(data_NoOutliers!BUR22),data_NoOutliers!BUR22,MID(data_NoOutliers!BUR22,2,99)/2),"")</f>
        <v/>
      </c>
      <c r="CHH22" s="4" t="str">
        <f>IFERROR(IF(N(data_NoOutliers!BUS22),data_NoOutliers!BUS22,MID(data_NoOutliers!BUS22,2,99)/2),"")</f>
        <v/>
      </c>
      <c r="CHI22" s="4" t="str">
        <f>IFERROR(IF(N(data_NoOutliers!BUT22),data_NoOutliers!BUT22,MID(data_NoOutliers!BUT22,2,99)/2),"")</f>
        <v/>
      </c>
      <c r="CHJ22" s="4" t="str">
        <f>IFERROR(IF(N(data_NoOutliers!BUU22),data_NoOutliers!BUU22,MID(data_NoOutliers!BUU22,2,99)/2),"")</f>
        <v/>
      </c>
      <c r="CHK22" s="4" t="str">
        <f>IFERROR(IF(N(data_NoOutliers!BUV22),data_NoOutliers!BUV22,MID(data_NoOutliers!BUV22,2,99)/2),"")</f>
        <v/>
      </c>
      <c r="CHL22" s="4" t="str">
        <f>IFERROR(IF(N(data_NoOutliers!BUW22),data_NoOutliers!BUW22,MID(data_NoOutliers!BUW22,2,99)/2),"")</f>
        <v/>
      </c>
      <c r="CHM22" s="4" t="str">
        <f>IFERROR(IF(N(data_NoOutliers!BUX22),data_NoOutliers!BUX22,MID(data_NoOutliers!BUX22,2,99)/2),"")</f>
        <v/>
      </c>
      <c r="CHN22" s="4" t="str">
        <f>IFERROR(IF(N(data_NoOutliers!BUY22),data_NoOutliers!BUY22,MID(data_NoOutliers!BUY22,2,99)/2),"")</f>
        <v/>
      </c>
      <c r="CHO22" s="4" t="str">
        <f>IFERROR(IF(N(data_NoOutliers!BUZ22),data_NoOutliers!BUZ22,MID(data_NoOutliers!BUZ22,2,99)/2),"")</f>
        <v/>
      </c>
      <c r="CHP22" s="4" t="str">
        <f>IFERROR(IF(N(data_NoOutliers!BVA22),data_NoOutliers!BVA22,MID(data_NoOutliers!BVA22,2,99)/2),"")</f>
        <v/>
      </c>
      <c r="CHQ22" s="4" t="str">
        <f>IFERROR(IF(N(data_NoOutliers!BVB22),data_NoOutliers!BVB22,MID(data_NoOutliers!BVB22,2,99)/2),"")</f>
        <v/>
      </c>
      <c r="CHR22" s="4" t="str">
        <f>IFERROR(IF(N(data_NoOutliers!BVC22),data_NoOutliers!BVC22,MID(data_NoOutliers!BVC22,2,99)/2),"")</f>
        <v/>
      </c>
      <c r="CHS22" s="4" t="str">
        <f>IFERROR(IF(N(data_NoOutliers!BVD22),data_NoOutliers!BVD22,MID(data_NoOutliers!BVD22,2,99)/2),"")</f>
        <v/>
      </c>
      <c r="CHT22" s="4" t="str">
        <f>IFERROR(IF(N(data_NoOutliers!BVE22),data_NoOutliers!BVE22,MID(data_NoOutliers!BVE22,2,99)/2),"")</f>
        <v/>
      </c>
      <c r="CHU22" s="4" t="str">
        <f>IFERROR(IF(N(data_NoOutliers!BVF22),data_NoOutliers!BVF22,MID(data_NoOutliers!BVF22,2,99)/2),"")</f>
        <v/>
      </c>
      <c r="CHV22" s="4" t="str">
        <f>IFERROR(IF(N(data_NoOutliers!BVG22),data_NoOutliers!BVG22,MID(data_NoOutliers!BVG22,2,99)/2),"")</f>
        <v/>
      </c>
      <c r="CHW22" s="4" t="str">
        <f>IFERROR(IF(N(data_NoOutliers!BVH22),data_NoOutliers!BVH22,MID(data_NoOutliers!BVH22,2,99)/2),"")</f>
        <v/>
      </c>
      <c r="CHX22" s="4" t="str">
        <f>IFERROR(IF(N(data_NoOutliers!BVI22),data_NoOutliers!BVI22,MID(data_NoOutliers!BVI22,2,99)/2),"")</f>
        <v/>
      </c>
      <c r="CHY22" s="4" t="str">
        <f>IFERROR(IF(N(data_NoOutliers!BVJ22),data_NoOutliers!BVJ22,MID(data_NoOutliers!BVJ22,2,99)/2),"")</f>
        <v/>
      </c>
      <c r="CHZ22" s="4" t="str">
        <f>IFERROR(IF(N(data_NoOutliers!BVK22),data_NoOutliers!BVK22,MID(data_NoOutliers!BVK22,2,99)/2),"")</f>
        <v/>
      </c>
      <c r="CIA22" s="4" t="str">
        <f>IFERROR(IF(N(data_NoOutliers!BVL22),data_NoOutliers!BVL22,MID(data_NoOutliers!BVL22,2,99)/2),"")</f>
        <v/>
      </c>
      <c r="CIB22" s="4" t="str">
        <f>IFERROR(IF(N(data_NoOutliers!BVM22),data_NoOutliers!BVM22,MID(data_NoOutliers!BVM22,2,99)/2),"")</f>
        <v/>
      </c>
      <c r="CIC22" s="4" t="str">
        <f>IFERROR(IF(N(data_NoOutliers!BVN22),data_NoOutliers!BVN22,MID(data_NoOutliers!BVN22,2,99)/2),"")</f>
        <v/>
      </c>
      <c r="CID22" s="4" t="str">
        <f>IFERROR(IF(N(data_NoOutliers!BVO22),data_NoOutliers!BVO22,MID(data_NoOutliers!BVO22,2,99)/2),"")</f>
        <v/>
      </c>
      <c r="CIE22" s="4" t="str">
        <f>IFERROR(IF(N(data_NoOutliers!BVP22),data_NoOutliers!BVP22,MID(data_NoOutliers!BVP22,2,99)/2),"")</f>
        <v/>
      </c>
      <c r="CIF22" s="4" t="str">
        <f>IFERROR(IF(N(data_NoOutliers!BVQ22),data_NoOutliers!BVQ22,MID(data_NoOutliers!BVQ22,2,99)/2),"")</f>
        <v/>
      </c>
      <c r="CIG22" s="4" t="str">
        <f>IFERROR(IF(N(data_NoOutliers!BVR22),data_NoOutliers!BVR22,MID(data_NoOutliers!BVR22,2,99)/2),"")</f>
        <v/>
      </c>
      <c r="CIH22" s="4" t="str">
        <f>IFERROR(IF(N(data_NoOutliers!BVS22),data_NoOutliers!BVS22,MID(data_NoOutliers!BVS22,2,99)/2),"")</f>
        <v/>
      </c>
      <c r="CII22" s="4" t="str">
        <f>IFERROR(IF(N(data_NoOutliers!BVT22),data_NoOutliers!BVT22,MID(data_NoOutliers!BVT22,2,99)/2),"")</f>
        <v/>
      </c>
      <c r="CIJ22" s="4" t="str">
        <f>IFERROR(IF(N(data_NoOutliers!BVU22),data_NoOutliers!BVU22,MID(data_NoOutliers!BVU22,2,99)/2),"")</f>
        <v/>
      </c>
      <c r="CIK22" s="4" t="str">
        <f>IFERROR(IF(N(data_NoOutliers!BVV22),data_NoOutliers!BVV22,MID(data_NoOutliers!BVV22,2,99)/2),"")</f>
        <v/>
      </c>
      <c r="CIL22" s="4" t="str">
        <f>IFERROR(IF(N(data_NoOutliers!BVW22),data_NoOutliers!BVW22,MID(data_NoOutliers!BVW22,2,99)/2),"")</f>
        <v/>
      </c>
      <c r="CIM22" s="4" t="str">
        <f>IFERROR(IF(N(data_NoOutliers!BVX22),data_NoOutliers!BVX22,MID(data_NoOutliers!BVX22,2,99)/2),"")</f>
        <v/>
      </c>
      <c r="CIN22" s="4" t="str">
        <f>IFERROR(IF(N(data_NoOutliers!BVY22),data_NoOutliers!BVY22,MID(data_NoOutliers!BVY22,2,99)/2),"")</f>
        <v/>
      </c>
      <c r="CIO22" s="4" t="str">
        <f>IFERROR(IF(N(data_NoOutliers!BVZ22),data_NoOutliers!BVZ22,MID(data_NoOutliers!BVZ22,2,99)/2),"")</f>
        <v/>
      </c>
      <c r="CIP22" s="4" t="str">
        <f>IFERROR(IF(N(data_NoOutliers!BWA22),data_NoOutliers!BWA22,MID(data_NoOutliers!BWA22,2,99)/2),"")</f>
        <v/>
      </c>
      <c r="CIQ22" s="4" t="str">
        <f>IFERROR(IF(N(data_NoOutliers!BWB22),data_NoOutliers!BWB22,MID(data_NoOutliers!BWB22,2,99)/2),"")</f>
        <v/>
      </c>
      <c r="CIR22" s="4" t="str">
        <f>IFERROR(IF(N(data_NoOutliers!BWC22),data_NoOutliers!BWC22,MID(data_NoOutliers!BWC22,2,99)/2),"")</f>
        <v/>
      </c>
      <c r="CIS22" s="4" t="str">
        <f>IFERROR(IF(N(data_NoOutliers!BWD22),data_NoOutliers!BWD22,MID(data_NoOutliers!BWD22,2,99)/2),"")</f>
        <v/>
      </c>
      <c r="CIT22" s="4" t="str">
        <f>IFERROR(IF(N(data_NoOutliers!BWE22),data_NoOutliers!BWE22,MID(data_NoOutliers!BWE22,2,99)/2),"")</f>
        <v/>
      </c>
      <c r="CIU22" s="4" t="str">
        <f>IFERROR(IF(N(data_NoOutliers!BWF22),data_NoOutliers!BWF22,MID(data_NoOutliers!BWF22,2,99)/2),"")</f>
        <v/>
      </c>
      <c r="CIV22" s="4" t="str">
        <f>IFERROR(IF(N(data_NoOutliers!BWG22),data_NoOutliers!BWG22,MID(data_NoOutliers!BWG22,2,99)/2),"")</f>
        <v/>
      </c>
      <c r="CIW22" s="4" t="str">
        <f>IFERROR(IF(N(data_NoOutliers!BWH22),data_NoOutliers!BWH22,MID(data_NoOutliers!BWH22,2,99)/2),"")</f>
        <v/>
      </c>
      <c r="CIX22" s="4" t="str">
        <f>IFERROR(IF(N(data_NoOutliers!BWI22),data_NoOutliers!BWI22,MID(data_NoOutliers!BWI22,2,99)/2),"")</f>
        <v/>
      </c>
      <c r="CIY22" s="4" t="str">
        <f>IFERROR(IF(N(data_NoOutliers!BWJ22),data_NoOutliers!BWJ22,MID(data_NoOutliers!BWJ22,2,99)/2),"")</f>
        <v/>
      </c>
      <c r="CIZ22" s="4" t="str">
        <f>IFERROR(IF(N(data_NoOutliers!BWK22),data_NoOutliers!BWK22,MID(data_NoOutliers!BWK22,2,99)/2),"")</f>
        <v/>
      </c>
      <c r="CJA22" s="4" t="str">
        <f>IFERROR(IF(N(data_NoOutliers!BWL22),data_NoOutliers!BWL22,MID(data_NoOutliers!BWL22,2,99)/2),"")</f>
        <v/>
      </c>
      <c r="CJB22" s="4" t="str">
        <f>IFERROR(IF(N(data_NoOutliers!BWM22),data_NoOutliers!BWM22,MID(data_NoOutliers!BWM22,2,99)/2),"")</f>
        <v/>
      </c>
      <c r="CJC22" s="4" t="str">
        <f>IFERROR(IF(N(data_NoOutliers!BWN22),data_NoOutliers!BWN22,MID(data_NoOutliers!BWN22,2,99)/2),"")</f>
        <v/>
      </c>
      <c r="CJD22" s="4" t="str">
        <f>IFERROR(IF(N(data_NoOutliers!BWO22),data_NoOutliers!BWO22,MID(data_NoOutliers!BWO22,2,99)/2),"")</f>
        <v/>
      </c>
      <c r="CJE22" s="4" t="str">
        <f>IFERROR(IF(N(data_NoOutliers!BWP22),data_NoOutliers!BWP22,MID(data_NoOutliers!BWP22,2,99)/2),"")</f>
        <v/>
      </c>
      <c r="CJF22" s="4" t="str">
        <f>IFERROR(IF(N(data_NoOutliers!BWQ22),data_NoOutliers!BWQ22,MID(data_NoOutliers!BWQ22,2,99)/2),"")</f>
        <v/>
      </c>
      <c r="CJG22" s="4" t="str">
        <f>IFERROR(IF(N(data_NoOutliers!BWR22),data_NoOutliers!BWR22,MID(data_NoOutliers!BWR22,2,99)/2),"")</f>
        <v/>
      </c>
      <c r="CJH22" s="4" t="str">
        <f>IFERROR(IF(N(data_NoOutliers!BWS22),data_NoOutliers!BWS22,MID(data_NoOutliers!BWS22,2,99)/2),"")</f>
        <v/>
      </c>
      <c r="CJI22" s="4" t="str">
        <f>IFERROR(IF(N(data_NoOutliers!BWT22),data_NoOutliers!BWT22,MID(data_NoOutliers!BWT22,2,99)/2),"")</f>
        <v/>
      </c>
      <c r="CJJ22" s="4" t="str">
        <f>IFERROR(IF(N(data_NoOutliers!BWU22),data_NoOutliers!BWU22,MID(data_NoOutliers!BWU22,2,99)/2),"")</f>
        <v/>
      </c>
      <c r="CJK22" s="4" t="str">
        <f>IFERROR(IF(N(data_NoOutliers!BWV22),data_NoOutliers!BWV22,MID(data_NoOutliers!BWV22,2,99)/2),"")</f>
        <v/>
      </c>
      <c r="CJL22" s="4" t="str">
        <f>IFERROR(IF(N(data_NoOutliers!BWW22),data_NoOutliers!BWW22,MID(data_NoOutliers!BWW22,2,99)/2),"")</f>
        <v/>
      </c>
      <c r="CJM22" s="4" t="str">
        <f>IFERROR(IF(N(data_NoOutliers!BWX22),data_NoOutliers!BWX22,MID(data_NoOutliers!BWX22,2,99)/2),"")</f>
        <v/>
      </c>
      <c r="CJN22" s="4" t="str">
        <f>IFERROR(IF(N(data_NoOutliers!BWY22),data_NoOutliers!BWY22,MID(data_NoOutliers!BWY22,2,99)/2),"")</f>
        <v/>
      </c>
      <c r="CJO22" s="4" t="str">
        <f>IFERROR(IF(N(data_NoOutliers!BWZ22),data_NoOutliers!BWZ22,MID(data_NoOutliers!BWZ22,2,99)/2),"")</f>
        <v/>
      </c>
      <c r="CJP22" s="4" t="str">
        <f>IFERROR(IF(N(data_NoOutliers!BXA22),data_NoOutliers!BXA22,MID(data_NoOutliers!BXA22,2,99)/2),"")</f>
        <v/>
      </c>
      <c r="CJQ22" s="4" t="str">
        <f>IFERROR(IF(N(data_NoOutliers!BXB22),data_NoOutliers!BXB22,MID(data_NoOutliers!BXB22,2,99)/2),"")</f>
        <v/>
      </c>
      <c r="CJR22" s="4" t="str">
        <f>IFERROR(IF(N(data_NoOutliers!BXC22),data_NoOutliers!BXC22,MID(data_NoOutliers!BXC22,2,99)/2),"")</f>
        <v/>
      </c>
      <c r="CJS22" s="4" t="str">
        <f>IFERROR(IF(N(data_NoOutliers!BXD22),data_NoOutliers!BXD22,MID(data_NoOutliers!BXD22,2,99)/2),"")</f>
        <v/>
      </c>
      <c r="CJT22" s="4" t="str">
        <f>IFERROR(IF(N(data_NoOutliers!BXE22),data_NoOutliers!BXE22,MID(data_NoOutliers!BXE22,2,99)/2),"")</f>
        <v/>
      </c>
      <c r="CJU22" s="4" t="str">
        <f>IFERROR(IF(N(data_NoOutliers!BXF22),data_NoOutliers!BXF22,MID(data_NoOutliers!BXF22,2,99)/2),"")</f>
        <v/>
      </c>
      <c r="CJV22" s="4" t="str">
        <f>IFERROR(IF(N(data_NoOutliers!BXG22),data_NoOutliers!BXG22,MID(data_NoOutliers!BXG22,2,99)/2),"")</f>
        <v/>
      </c>
      <c r="CJW22" s="4" t="str">
        <f>IFERROR(IF(N(data_NoOutliers!BXH22),data_NoOutliers!BXH22,MID(data_NoOutliers!BXH22,2,99)/2),"")</f>
        <v/>
      </c>
      <c r="CJX22" s="4" t="str">
        <f>IFERROR(IF(N(data_NoOutliers!BXI22),data_NoOutliers!BXI22,MID(data_NoOutliers!BXI22,2,99)/2),"")</f>
        <v/>
      </c>
      <c r="CJY22" s="4" t="str">
        <f>IFERROR(IF(N(data_NoOutliers!BXJ22),data_NoOutliers!BXJ22,MID(data_NoOutliers!BXJ22,2,99)/2),"")</f>
        <v/>
      </c>
      <c r="CJZ22" s="4" t="str">
        <f>IFERROR(IF(N(data_NoOutliers!BXK22),data_NoOutliers!BXK22,MID(data_NoOutliers!BXK22,2,99)/2),"")</f>
        <v/>
      </c>
      <c r="CKA22" s="4" t="str">
        <f>IFERROR(IF(N(data_NoOutliers!BXL22),data_NoOutliers!BXL22,MID(data_NoOutliers!BXL22,2,99)/2),"")</f>
        <v/>
      </c>
      <c r="CKB22" s="4" t="str">
        <f>IFERROR(IF(N(data_NoOutliers!BXM22),data_NoOutliers!BXM22,MID(data_NoOutliers!BXM22,2,99)/2),"")</f>
        <v/>
      </c>
      <c r="CKC22" s="4" t="str">
        <f>IFERROR(IF(N(data_NoOutliers!BXN22),data_NoOutliers!BXN22,MID(data_NoOutliers!BXN22,2,99)/2),"")</f>
        <v/>
      </c>
      <c r="CKD22" s="4" t="str">
        <f>IFERROR(IF(N(data_NoOutliers!BXO22),data_NoOutliers!BXO22,MID(data_NoOutliers!BXO22,2,99)/2),"")</f>
        <v/>
      </c>
      <c r="CKE22" s="4" t="str">
        <f>IFERROR(IF(N(data_NoOutliers!BXP22),data_NoOutliers!BXP22,MID(data_NoOutliers!BXP22,2,99)/2),"")</f>
        <v/>
      </c>
      <c r="CKF22" s="4" t="str">
        <f>IFERROR(IF(N(data_NoOutliers!BXQ22),data_NoOutliers!BXQ22,MID(data_NoOutliers!BXQ22,2,99)/2),"")</f>
        <v/>
      </c>
      <c r="CKG22" s="4" t="str">
        <f>IFERROR(IF(N(data_NoOutliers!BXR22),data_NoOutliers!BXR22,MID(data_NoOutliers!BXR22,2,99)/2),"")</f>
        <v/>
      </c>
      <c r="CKH22" s="4" t="str">
        <f>IFERROR(IF(N(data_NoOutliers!BXS22),data_NoOutliers!BXS22,MID(data_NoOutliers!BXS22,2,99)/2),"")</f>
        <v/>
      </c>
      <c r="CKI22" s="4" t="str">
        <f>IFERROR(IF(N(data_NoOutliers!BXT22),data_NoOutliers!BXT22,MID(data_NoOutliers!BXT22,2,99)/2),"")</f>
        <v/>
      </c>
      <c r="CKJ22" s="4" t="str">
        <f>IFERROR(IF(N(data_NoOutliers!BXU22),data_NoOutliers!BXU22,MID(data_NoOutliers!BXU22,2,99)/2),"")</f>
        <v/>
      </c>
      <c r="CKK22" s="4" t="str">
        <f>IFERROR(IF(N(data_NoOutliers!BXV22),data_NoOutliers!BXV22,MID(data_NoOutliers!BXV22,2,99)/2),"")</f>
        <v/>
      </c>
      <c r="CKL22" s="4" t="str">
        <f>IFERROR(IF(N(data_NoOutliers!BXW22),data_NoOutliers!BXW22,MID(data_NoOutliers!BXW22,2,99)/2),"")</f>
        <v/>
      </c>
      <c r="CKM22" s="4" t="str">
        <f>IFERROR(IF(N(data_NoOutliers!BXX22),data_NoOutliers!BXX22,MID(data_NoOutliers!BXX22,2,99)/2),"")</f>
        <v/>
      </c>
      <c r="CKN22" s="4" t="str">
        <f>IFERROR(IF(N(data_NoOutliers!BXY22),data_NoOutliers!BXY22,MID(data_NoOutliers!BXY22,2,99)/2),"")</f>
        <v/>
      </c>
      <c r="CKO22" s="4" t="str">
        <f>IFERROR(IF(N(data_NoOutliers!BXZ22),data_NoOutliers!BXZ22,MID(data_NoOutliers!BXZ22,2,99)/2),"")</f>
        <v/>
      </c>
      <c r="CKP22" s="4" t="str">
        <f>IFERROR(IF(N(data_NoOutliers!BYA22),data_NoOutliers!BYA22,MID(data_NoOutliers!BYA22,2,99)/2),"")</f>
        <v/>
      </c>
      <c r="CKQ22" s="4" t="str">
        <f>IFERROR(IF(N(data_NoOutliers!BYB22),data_NoOutliers!BYB22,MID(data_NoOutliers!BYB22,2,99)/2),"")</f>
        <v/>
      </c>
      <c r="CKR22" s="4" t="str">
        <f>IFERROR(IF(N(data_NoOutliers!BYC22),data_NoOutliers!BYC22,MID(data_NoOutliers!BYC22,2,99)/2),"")</f>
        <v/>
      </c>
      <c r="CKS22" s="4" t="str">
        <f>IFERROR(IF(N(data_NoOutliers!BYD22),data_NoOutliers!BYD22,MID(data_NoOutliers!BYD22,2,99)/2),"")</f>
        <v/>
      </c>
      <c r="CKT22" s="4" t="str">
        <f>IFERROR(IF(N(data_NoOutliers!BYE22),data_NoOutliers!BYE22,MID(data_NoOutliers!BYE22,2,99)/2),"")</f>
        <v/>
      </c>
      <c r="CKU22" s="4" t="str">
        <f>IFERROR(IF(N(data_NoOutliers!BYF22),data_NoOutliers!BYF22,MID(data_NoOutliers!BYF22,2,99)/2),"")</f>
        <v/>
      </c>
      <c r="CKV22" s="4" t="str">
        <f>IFERROR(IF(N(data_NoOutliers!BYG22),data_NoOutliers!BYG22,MID(data_NoOutliers!BYG22,2,99)/2),"")</f>
        <v/>
      </c>
      <c r="CKW22" s="4" t="str">
        <f>IFERROR(IF(N(data_NoOutliers!BYH22),data_NoOutliers!BYH22,MID(data_NoOutliers!BYH22,2,99)/2),"")</f>
        <v/>
      </c>
      <c r="CKX22" s="4" t="str">
        <f>IFERROR(IF(N(data_NoOutliers!BYI22),data_NoOutliers!BYI22,MID(data_NoOutliers!BYI22,2,99)/2),"")</f>
        <v/>
      </c>
      <c r="CKY22" s="4" t="str">
        <f>IFERROR(IF(N(data_NoOutliers!BYJ22),data_NoOutliers!BYJ22,MID(data_NoOutliers!BYJ22,2,99)/2),"")</f>
        <v/>
      </c>
      <c r="CKZ22" s="4" t="str">
        <f>IFERROR(IF(N(data_NoOutliers!BYK22),data_NoOutliers!BYK22,MID(data_NoOutliers!BYK22,2,99)/2),"")</f>
        <v/>
      </c>
      <c r="CLA22" s="4" t="str">
        <f>IFERROR(IF(N(data_NoOutliers!BYL22),data_NoOutliers!BYL22,MID(data_NoOutliers!BYL22,2,99)/2),"")</f>
        <v/>
      </c>
      <c r="CLB22" s="4" t="str">
        <f>IFERROR(IF(N(data_NoOutliers!BYM22),data_NoOutliers!BYM22,MID(data_NoOutliers!BYM22,2,99)/2),"")</f>
        <v/>
      </c>
      <c r="CLC22" s="4" t="str">
        <f>IFERROR(IF(N(data_NoOutliers!BYN22),data_NoOutliers!BYN22,MID(data_NoOutliers!BYN22,2,99)/2),"")</f>
        <v/>
      </c>
      <c r="CLD22" s="4" t="str">
        <f>IFERROR(IF(N(data_NoOutliers!BYO22),data_NoOutliers!BYO22,MID(data_NoOutliers!BYO22,2,99)/2),"")</f>
        <v/>
      </c>
      <c r="CLE22" s="4" t="str">
        <f>IFERROR(IF(N(data_NoOutliers!BYP22),data_NoOutliers!BYP22,MID(data_NoOutliers!BYP22,2,99)/2),"")</f>
        <v/>
      </c>
      <c r="CLF22" s="4" t="str">
        <f>IFERROR(IF(N(data_NoOutliers!BYQ22),data_NoOutliers!BYQ22,MID(data_NoOutliers!BYQ22,2,99)/2),"")</f>
        <v/>
      </c>
      <c r="CLG22" s="4" t="str">
        <f>IFERROR(IF(N(data_NoOutliers!BYR22),data_NoOutliers!BYR22,MID(data_NoOutliers!BYR22,2,99)/2),"")</f>
        <v/>
      </c>
      <c r="CLH22" s="4" t="str">
        <f>IFERROR(IF(N(data_NoOutliers!BYS22),data_NoOutliers!BYS22,MID(data_NoOutliers!BYS22,2,99)/2),"")</f>
        <v/>
      </c>
      <c r="CLI22" s="4" t="str">
        <f>IFERROR(IF(N(data_NoOutliers!BYT22),data_NoOutliers!BYT22,MID(data_NoOutliers!BYT22,2,99)/2),"")</f>
        <v/>
      </c>
      <c r="CLJ22" s="4" t="str">
        <f>IFERROR(IF(N(data_NoOutliers!BYU22),data_NoOutliers!BYU22,MID(data_NoOutliers!BYU22,2,99)/2),"")</f>
        <v/>
      </c>
      <c r="CLK22" s="4" t="str">
        <f>IFERROR(IF(N(data_NoOutliers!BYV22),data_NoOutliers!BYV22,MID(data_NoOutliers!BYV22,2,99)/2),"")</f>
        <v/>
      </c>
      <c r="CLL22" s="4" t="str">
        <f>IFERROR(IF(N(data_NoOutliers!BYW22),data_NoOutliers!BYW22,MID(data_NoOutliers!BYW22,2,99)/2),"")</f>
        <v/>
      </c>
      <c r="CLM22" s="4" t="str">
        <f>IFERROR(IF(N(data_NoOutliers!BYX22),data_NoOutliers!BYX22,MID(data_NoOutliers!BYX22,2,99)/2),"")</f>
        <v/>
      </c>
      <c r="CLN22" s="4" t="str">
        <f>IFERROR(IF(N(data_NoOutliers!BYY22),data_NoOutliers!BYY22,MID(data_NoOutliers!BYY22,2,99)/2),"")</f>
        <v/>
      </c>
      <c r="CLO22" s="4" t="str">
        <f>IFERROR(IF(N(data_NoOutliers!BYZ22),data_NoOutliers!BYZ22,MID(data_NoOutliers!BYZ22,2,99)/2),"")</f>
        <v/>
      </c>
      <c r="CLP22" s="4" t="str">
        <f>IFERROR(IF(N(data_NoOutliers!BZA22),data_NoOutliers!BZA22,MID(data_NoOutliers!BZA22,2,99)/2),"")</f>
        <v/>
      </c>
      <c r="CLQ22" s="4" t="str">
        <f>IFERROR(IF(N(data_NoOutliers!BZB22),data_NoOutliers!BZB22,MID(data_NoOutliers!BZB22,2,99)/2),"")</f>
        <v/>
      </c>
      <c r="CLR22" s="4" t="str">
        <f>IFERROR(IF(N(data_NoOutliers!BZC22),data_NoOutliers!BZC22,MID(data_NoOutliers!BZC22,2,99)/2),"")</f>
        <v/>
      </c>
      <c r="CLS22" s="4" t="str">
        <f>IFERROR(IF(N(data_NoOutliers!BZD22),data_NoOutliers!BZD22,MID(data_NoOutliers!BZD22,2,99)/2),"")</f>
        <v/>
      </c>
      <c r="CLT22" s="4" t="str">
        <f>IFERROR(IF(N(data_NoOutliers!BZE22),data_NoOutliers!BZE22,MID(data_NoOutliers!BZE22,2,99)/2),"")</f>
        <v/>
      </c>
      <c r="CLU22" s="4" t="str">
        <f>IFERROR(IF(N(data_NoOutliers!BZF22),data_NoOutliers!BZF22,MID(data_NoOutliers!BZF22,2,99)/2),"")</f>
        <v/>
      </c>
      <c r="CLV22" s="4" t="str">
        <f>IFERROR(IF(N(data_NoOutliers!BZG22),data_NoOutliers!BZG22,MID(data_NoOutliers!BZG22,2,99)/2),"")</f>
        <v/>
      </c>
      <c r="CLW22" s="4" t="str">
        <f>IFERROR(IF(N(data_NoOutliers!BZH22),data_NoOutliers!BZH22,MID(data_NoOutliers!BZH22,2,99)/2),"")</f>
        <v/>
      </c>
      <c r="CLX22" s="4" t="str">
        <f>IFERROR(IF(N(data_NoOutliers!BZI22),data_NoOutliers!BZI22,MID(data_NoOutliers!BZI22,2,99)/2),"")</f>
        <v/>
      </c>
      <c r="CLY22" s="4" t="str">
        <f>IFERROR(IF(N(data_NoOutliers!BZJ22),data_NoOutliers!BZJ22,MID(data_NoOutliers!BZJ22,2,99)/2),"")</f>
        <v/>
      </c>
      <c r="CLZ22" s="4" t="str">
        <f>IFERROR(IF(N(data_NoOutliers!BZK22),data_NoOutliers!BZK22,MID(data_NoOutliers!BZK22,2,99)/2),"")</f>
        <v/>
      </c>
      <c r="CMA22" s="4" t="str">
        <f>IFERROR(IF(N(data_NoOutliers!BZL22),data_NoOutliers!BZL22,MID(data_NoOutliers!BZL22,2,99)/2),"")</f>
        <v/>
      </c>
      <c r="CMB22" s="4" t="str">
        <f>IFERROR(IF(N(data_NoOutliers!BZM22),data_NoOutliers!BZM22,MID(data_NoOutliers!BZM22,2,99)/2),"")</f>
        <v/>
      </c>
      <c r="CMC22" s="4" t="str">
        <f>IFERROR(IF(N(data_NoOutliers!BZN22),data_NoOutliers!BZN22,MID(data_NoOutliers!BZN22,2,99)/2),"")</f>
        <v/>
      </c>
      <c r="CMD22" s="4" t="str">
        <f>IFERROR(IF(N(data_NoOutliers!BZO22),data_NoOutliers!BZO22,MID(data_NoOutliers!BZO22,2,99)/2),"")</f>
        <v/>
      </c>
      <c r="CME22" s="4" t="str">
        <f>IFERROR(IF(N(data_NoOutliers!BZP22),data_NoOutliers!BZP22,MID(data_NoOutliers!BZP22,2,99)/2),"")</f>
        <v/>
      </c>
      <c r="CMF22" s="4" t="str">
        <f>IFERROR(IF(N(data_NoOutliers!BZQ22),data_NoOutliers!BZQ22,MID(data_NoOutliers!BZQ22,2,99)/2),"")</f>
        <v/>
      </c>
      <c r="CMG22" s="4" t="str">
        <f>IFERROR(IF(N(data_NoOutliers!BZR22),data_NoOutliers!BZR22,MID(data_NoOutliers!BZR22,2,99)/2),"")</f>
        <v/>
      </c>
      <c r="CMH22" s="4" t="str">
        <f>IFERROR(IF(N(data_NoOutliers!BZS22),data_NoOutliers!BZS22,MID(data_NoOutliers!BZS22,2,99)/2),"")</f>
        <v/>
      </c>
      <c r="CMI22" s="4" t="str">
        <f>IFERROR(IF(N(data_NoOutliers!BZT22),data_NoOutliers!BZT22,MID(data_NoOutliers!BZT22,2,99)/2),"")</f>
        <v/>
      </c>
      <c r="CMJ22" s="4" t="str">
        <f>IFERROR(IF(N(data_NoOutliers!BZU22),data_NoOutliers!BZU22,MID(data_NoOutliers!BZU22,2,99)/2),"")</f>
        <v/>
      </c>
      <c r="CMK22" s="4" t="str">
        <f>IFERROR(IF(N(data_NoOutliers!BZV22),data_NoOutliers!BZV22,MID(data_NoOutliers!BZV22,2,99)/2),"")</f>
        <v/>
      </c>
      <c r="CML22" s="4" t="str">
        <f>IFERROR(IF(N(data_NoOutliers!BZW22),data_NoOutliers!BZW22,MID(data_NoOutliers!BZW22,2,99)/2),"")</f>
        <v/>
      </c>
      <c r="CMM22" s="4" t="str">
        <f>IFERROR(IF(N(data_NoOutliers!BZX22),data_NoOutliers!BZX22,MID(data_NoOutliers!BZX22,2,99)/2),"")</f>
        <v/>
      </c>
      <c r="CMN22" s="4" t="str">
        <f>IFERROR(IF(N(data_NoOutliers!BZY22),data_NoOutliers!BZY22,MID(data_NoOutliers!BZY22,2,99)/2),"")</f>
        <v/>
      </c>
      <c r="CMO22" s="4" t="str">
        <f>IFERROR(IF(N(data_NoOutliers!BZZ22),data_NoOutliers!BZZ22,MID(data_NoOutliers!BZZ22,2,99)/2),"")</f>
        <v/>
      </c>
      <c r="CMP22" s="4" t="str">
        <f>IFERROR(IF(N(data_NoOutliers!CAA22),data_NoOutliers!CAA22,MID(data_NoOutliers!CAA22,2,99)/2),"")</f>
        <v/>
      </c>
      <c r="CMQ22" s="4" t="str">
        <f>IFERROR(IF(N(data_NoOutliers!CAB22),data_NoOutliers!CAB22,MID(data_NoOutliers!CAB22,2,99)/2),"")</f>
        <v/>
      </c>
      <c r="CMR22" s="4" t="str">
        <f>IFERROR(IF(N(data_NoOutliers!CAC22),data_NoOutliers!CAC22,MID(data_NoOutliers!CAC22,2,99)/2),"")</f>
        <v/>
      </c>
      <c r="CMS22" s="4" t="str">
        <f>IFERROR(IF(N(data_NoOutliers!CAD22),data_NoOutliers!CAD22,MID(data_NoOutliers!CAD22,2,99)/2),"")</f>
        <v/>
      </c>
      <c r="CMT22" s="4" t="str">
        <f>IFERROR(IF(N(data_NoOutliers!CAE22),data_NoOutliers!CAE22,MID(data_NoOutliers!CAE22,2,99)/2),"")</f>
        <v/>
      </c>
      <c r="CMU22" s="4" t="str">
        <f>IFERROR(IF(N(data_NoOutliers!CAF22),data_NoOutliers!CAF22,MID(data_NoOutliers!CAF22,2,99)/2),"")</f>
        <v/>
      </c>
      <c r="CMV22" s="4" t="str">
        <f>IFERROR(IF(N(data_NoOutliers!CAG22),data_NoOutliers!CAG22,MID(data_NoOutliers!CAG22,2,99)/2),"")</f>
        <v/>
      </c>
      <c r="CMW22" s="4" t="str">
        <f>IFERROR(IF(N(data_NoOutliers!CAH22),data_NoOutliers!CAH22,MID(data_NoOutliers!CAH22,2,99)/2),"")</f>
        <v/>
      </c>
      <c r="CMX22" s="4" t="str">
        <f>IFERROR(IF(N(data_NoOutliers!CAI22),data_NoOutliers!CAI22,MID(data_NoOutliers!CAI22,2,99)/2),"")</f>
        <v/>
      </c>
      <c r="CMY22" s="4" t="str">
        <f>IFERROR(IF(N(data_NoOutliers!CAJ22),data_NoOutliers!CAJ22,MID(data_NoOutliers!CAJ22,2,99)/2),"")</f>
        <v/>
      </c>
      <c r="CMZ22" s="4" t="str">
        <f>IFERROR(IF(N(data_NoOutliers!CAK22),data_NoOutliers!CAK22,MID(data_NoOutliers!CAK22,2,99)/2),"")</f>
        <v/>
      </c>
      <c r="CNA22" s="4" t="str">
        <f>IFERROR(IF(N(data_NoOutliers!CAL22),data_NoOutliers!CAL22,MID(data_NoOutliers!CAL22,2,99)/2),"")</f>
        <v/>
      </c>
      <c r="CNB22" s="4" t="str">
        <f>IFERROR(IF(N(data_NoOutliers!CAM22),data_NoOutliers!CAM22,MID(data_NoOutliers!CAM22,2,99)/2),"")</f>
        <v/>
      </c>
      <c r="CNC22" s="4" t="str">
        <f>IFERROR(IF(N(data_NoOutliers!CAN22),data_NoOutliers!CAN22,MID(data_NoOutliers!CAN22,2,99)/2),"")</f>
        <v/>
      </c>
      <c r="CND22" s="4" t="str">
        <f>IFERROR(IF(N(data_NoOutliers!CAO22),data_NoOutliers!CAO22,MID(data_NoOutliers!CAO22,2,99)/2),"")</f>
        <v/>
      </c>
      <c r="CNE22" s="4" t="str">
        <f>IFERROR(IF(N(data_NoOutliers!CAP22),data_NoOutliers!CAP22,MID(data_NoOutliers!CAP22,2,99)/2),"")</f>
        <v/>
      </c>
      <c r="CNF22" s="4" t="str">
        <f>IFERROR(IF(N(data_NoOutliers!CAQ22),data_NoOutliers!CAQ22,MID(data_NoOutliers!CAQ22,2,99)/2),"")</f>
        <v/>
      </c>
      <c r="CNG22" s="4" t="str">
        <f>IFERROR(IF(N(data_NoOutliers!CAR22),data_NoOutliers!CAR22,MID(data_NoOutliers!CAR22,2,99)/2),"")</f>
        <v/>
      </c>
      <c r="CNH22" s="4" t="str">
        <f>IFERROR(IF(N(data_NoOutliers!CAS22),data_NoOutliers!CAS22,MID(data_NoOutliers!CAS22,2,99)/2),"")</f>
        <v/>
      </c>
      <c r="CNI22" s="4" t="str">
        <f>IFERROR(IF(N(data_NoOutliers!CAT22),data_NoOutliers!CAT22,MID(data_NoOutliers!CAT22,2,99)/2),"")</f>
        <v/>
      </c>
      <c r="CNJ22" s="4" t="str">
        <f>IFERROR(IF(N(data_NoOutliers!CAU22),data_NoOutliers!CAU22,MID(data_NoOutliers!CAU22,2,99)/2),"")</f>
        <v/>
      </c>
      <c r="CNK22" s="4" t="str">
        <f>IFERROR(IF(N(data_NoOutliers!CAV22),data_NoOutliers!CAV22,MID(data_NoOutliers!CAV22,2,99)/2),"")</f>
        <v/>
      </c>
      <c r="CNL22" s="4" t="str">
        <f>IFERROR(IF(N(data_NoOutliers!CAW22),data_NoOutliers!CAW22,MID(data_NoOutliers!CAW22,2,99)/2),"")</f>
        <v/>
      </c>
      <c r="CNM22" s="4" t="str">
        <f>IFERROR(IF(N(data_NoOutliers!CAX22),data_NoOutliers!CAX22,MID(data_NoOutliers!CAX22,2,99)/2),"")</f>
        <v/>
      </c>
      <c r="CNN22" s="4" t="str">
        <f>IFERROR(IF(N(data_NoOutliers!CAY22),data_NoOutliers!CAY22,MID(data_NoOutliers!CAY22,2,99)/2),"")</f>
        <v/>
      </c>
      <c r="CNO22" s="4" t="str">
        <f>IFERROR(IF(N(data_NoOutliers!CAZ22),data_NoOutliers!CAZ22,MID(data_NoOutliers!CAZ22,2,99)/2),"")</f>
        <v/>
      </c>
      <c r="CNP22" s="4" t="str">
        <f>IFERROR(IF(N(data_NoOutliers!CBA22),data_NoOutliers!CBA22,MID(data_NoOutliers!CBA22,2,99)/2),"")</f>
        <v/>
      </c>
      <c r="CNQ22" s="4" t="str">
        <f>IFERROR(IF(N(data_NoOutliers!CBB22),data_NoOutliers!CBB22,MID(data_NoOutliers!CBB22,2,99)/2),"")</f>
        <v/>
      </c>
      <c r="CNR22" s="4" t="str">
        <f>IFERROR(IF(N(data_NoOutliers!CBC22),data_NoOutliers!CBC22,MID(data_NoOutliers!CBC22,2,99)/2),"")</f>
        <v/>
      </c>
      <c r="CNS22" s="4" t="str">
        <f>IFERROR(IF(N(data_NoOutliers!CBD22),data_NoOutliers!CBD22,MID(data_NoOutliers!CBD22,2,99)/2),"")</f>
        <v/>
      </c>
      <c r="CNT22" s="4" t="str">
        <f>IFERROR(IF(N(data_NoOutliers!CBE22),data_NoOutliers!CBE22,MID(data_NoOutliers!CBE22,2,99)/2),"")</f>
        <v/>
      </c>
      <c r="CNU22" s="4" t="str">
        <f>IFERROR(IF(N(data_NoOutliers!CBF22),data_NoOutliers!CBF22,MID(data_NoOutliers!CBF22,2,99)/2),"")</f>
        <v/>
      </c>
      <c r="CNV22" s="4" t="str">
        <f>IFERROR(IF(N(data_NoOutliers!CBG22),data_NoOutliers!CBG22,MID(data_NoOutliers!CBG22,2,99)/2),"")</f>
        <v/>
      </c>
      <c r="CNW22" s="4" t="str">
        <f>IFERROR(IF(N(data_NoOutliers!CBH22),data_NoOutliers!CBH22,MID(data_NoOutliers!CBH22,2,99)/2),"")</f>
        <v/>
      </c>
      <c r="CNX22" s="4" t="str">
        <f>IFERROR(IF(N(data_NoOutliers!CBI22),data_NoOutliers!CBI22,MID(data_NoOutliers!CBI22,2,99)/2),"")</f>
        <v/>
      </c>
      <c r="CNY22" s="4" t="str">
        <f>IFERROR(IF(N(data_NoOutliers!CBJ22),data_NoOutliers!CBJ22,MID(data_NoOutliers!CBJ22,2,99)/2),"")</f>
        <v/>
      </c>
      <c r="CNZ22" s="4" t="str">
        <f>IFERROR(IF(N(data_NoOutliers!CBK22),data_NoOutliers!CBK22,MID(data_NoOutliers!CBK22,2,99)/2),"")</f>
        <v/>
      </c>
      <c r="COA22" s="4" t="str">
        <f>IFERROR(IF(N(data_NoOutliers!CBL22),data_NoOutliers!CBL22,MID(data_NoOutliers!CBL22,2,99)/2),"")</f>
        <v/>
      </c>
      <c r="COB22" s="4" t="str">
        <f>IFERROR(IF(N(data_NoOutliers!CBM22),data_NoOutliers!CBM22,MID(data_NoOutliers!CBM22,2,99)/2),"")</f>
        <v/>
      </c>
      <c r="COC22" s="4" t="str">
        <f>IFERROR(IF(N(data_NoOutliers!CBN22),data_NoOutliers!CBN22,MID(data_NoOutliers!CBN22,2,99)/2),"")</f>
        <v/>
      </c>
      <c r="COD22" s="4" t="str">
        <f>IFERROR(IF(N(data_NoOutliers!CBO22),data_NoOutliers!CBO22,MID(data_NoOutliers!CBO22,2,99)/2),"")</f>
        <v/>
      </c>
      <c r="COE22" s="4" t="str">
        <f>IFERROR(IF(N(data_NoOutliers!CBP22),data_NoOutliers!CBP22,MID(data_NoOutliers!CBP22,2,99)/2),"")</f>
        <v/>
      </c>
      <c r="COF22" s="4" t="str">
        <f>IFERROR(IF(N(data_NoOutliers!CBQ22),data_NoOutliers!CBQ22,MID(data_NoOutliers!CBQ22,2,99)/2),"")</f>
        <v/>
      </c>
      <c r="COG22" s="4" t="str">
        <f>IFERROR(IF(N(data_NoOutliers!CBR22),data_NoOutliers!CBR22,MID(data_NoOutliers!CBR22,2,99)/2),"")</f>
        <v/>
      </c>
      <c r="COH22" s="4" t="str">
        <f>IFERROR(IF(N(data_NoOutliers!CBS22),data_NoOutliers!CBS22,MID(data_NoOutliers!CBS22,2,99)/2),"")</f>
        <v/>
      </c>
      <c r="COI22" s="4" t="str">
        <f>IFERROR(IF(N(data_NoOutliers!CBT22),data_NoOutliers!CBT22,MID(data_NoOutliers!CBT22,2,99)/2),"")</f>
        <v/>
      </c>
      <c r="COJ22" s="4" t="str">
        <f>IFERROR(IF(N(data_NoOutliers!CBU22),data_NoOutliers!CBU22,MID(data_NoOutliers!CBU22,2,99)/2),"")</f>
        <v/>
      </c>
      <c r="COK22" s="4" t="str">
        <f>IFERROR(IF(N(data_NoOutliers!CBV22),data_NoOutliers!CBV22,MID(data_NoOutliers!CBV22,2,99)/2),"")</f>
        <v/>
      </c>
      <c r="COL22" s="4" t="str">
        <f>IFERROR(IF(N(data_NoOutliers!CBW22),data_NoOutliers!CBW22,MID(data_NoOutliers!CBW22,2,99)/2),"")</f>
        <v/>
      </c>
      <c r="COM22" s="4" t="str">
        <f>IFERROR(IF(N(data_NoOutliers!CBX22),data_NoOutliers!CBX22,MID(data_NoOutliers!CBX22,2,99)/2),"")</f>
        <v/>
      </c>
      <c r="CON22" s="4" t="str">
        <f>IFERROR(IF(N(data_NoOutliers!CBY22),data_NoOutliers!CBY22,MID(data_NoOutliers!CBY22,2,99)/2),"")</f>
        <v/>
      </c>
      <c r="COO22" s="4" t="str">
        <f>IFERROR(IF(N(data_NoOutliers!CBZ22),data_NoOutliers!CBZ22,MID(data_NoOutliers!CBZ22,2,99)/2),"")</f>
        <v/>
      </c>
      <c r="COP22" s="4" t="str">
        <f>IFERROR(IF(N(data_NoOutliers!CCA22),data_NoOutliers!CCA22,MID(data_NoOutliers!CCA22,2,99)/2),"")</f>
        <v/>
      </c>
      <c r="COQ22" s="4" t="str">
        <f>IFERROR(IF(N(data_NoOutliers!CCB22),data_NoOutliers!CCB22,MID(data_NoOutliers!CCB22,2,99)/2),"")</f>
        <v/>
      </c>
      <c r="COR22" s="4" t="str">
        <f>IFERROR(IF(N(data_NoOutliers!CCC22),data_NoOutliers!CCC22,MID(data_NoOutliers!CCC22,2,99)/2),"")</f>
        <v/>
      </c>
      <c r="COS22" s="4" t="str">
        <f>IFERROR(IF(N(data_NoOutliers!CCD22),data_NoOutliers!CCD22,MID(data_NoOutliers!CCD22,2,99)/2),"")</f>
        <v/>
      </c>
      <c r="COT22" s="4" t="str">
        <f>IFERROR(IF(N(data_NoOutliers!CCE22),data_NoOutliers!CCE22,MID(data_NoOutliers!CCE22,2,99)/2),"")</f>
        <v/>
      </c>
      <c r="COU22" s="4" t="str">
        <f>IFERROR(IF(N(data_NoOutliers!CCF22),data_NoOutliers!CCF22,MID(data_NoOutliers!CCF22,2,99)/2),"")</f>
        <v/>
      </c>
      <c r="COV22" s="4" t="str">
        <f>IFERROR(IF(N(data_NoOutliers!CCG22),data_NoOutliers!CCG22,MID(data_NoOutliers!CCG22,2,99)/2),"")</f>
        <v/>
      </c>
      <c r="COW22" s="4" t="str">
        <f>IFERROR(IF(N(data_NoOutliers!CCH22),data_NoOutliers!CCH22,MID(data_NoOutliers!CCH22,2,99)/2),"")</f>
        <v/>
      </c>
      <c r="COX22" s="4" t="str">
        <f>IFERROR(IF(N(data_NoOutliers!CCI22),data_NoOutliers!CCI22,MID(data_NoOutliers!CCI22,2,99)/2),"")</f>
        <v/>
      </c>
      <c r="COY22" s="4" t="str">
        <f>IFERROR(IF(N(data_NoOutliers!CCJ22),data_NoOutliers!CCJ22,MID(data_NoOutliers!CCJ22,2,99)/2),"")</f>
        <v/>
      </c>
      <c r="COZ22" s="4" t="str">
        <f>IFERROR(IF(N(data_NoOutliers!CCK22),data_NoOutliers!CCK22,MID(data_NoOutliers!CCK22,2,99)/2),"")</f>
        <v/>
      </c>
      <c r="CPA22" s="4" t="str">
        <f>IFERROR(IF(N(data_NoOutliers!CCL22),data_NoOutliers!CCL22,MID(data_NoOutliers!CCL22,2,99)/2),"")</f>
        <v/>
      </c>
      <c r="CPB22" s="4" t="str">
        <f>IFERROR(IF(N(data_NoOutliers!CCM22),data_NoOutliers!CCM22,MID(data_NoOutliers!CCM22,2,99)/2),"")</f>
        <v/>
      </c>
      <c r="CPC22" s="4" t="str">
        <f>IFERROR(IF(N(data_NoOutliers!CCN22),data_NoOutliers!CCN22,MID(data_NoOutliers!CCN22,2,99)/2),"")</f>
        <v/>
      </c>
      <c r="CPD22" s="4" t="str">
        <f>IFERROR(IF(N(data_NoOutliers!CCO22),data_NoOutliers!CCO22,MID(data_NoOutliers!CCO22,2,99)/2),"")</f>
        <v/>
      </c>
      <c r="CPE22" s="4" t="str">
        <f>IFERROR(IF(N(data_NoOutliers!CCP22),data_NoOutliers!CCP22,MID(data_NoOutliers!CCP22,2,99)/2),"")</f>
        <v/>
      </c>
      <c r="CPF22" s="4" t="str">
        <f>IFERROR(IF(N(data_NoOutliers!CCQ22),data_NoOutliers!CCQ22,MID(data_NoOutliers!CCQ22,2,99)/2),"")</f>
        <v/>
      </c>
      <c r="CPG22" s="4" t="str">
        <f>IFERROR(IF(N(data_NoOutliers!CCR22),data_NoOutliers!CCR22,MID(data_NoOutliers!CCR22,2,99)/2),"")</f>
        <v/>
      </c>
      <c r="CPH22" s="4" t="str">
        <f>IFERROR(IF(N(data_NoOutliers!CCS22),data_NoOutliers!CCS22,MID(data_NoOutliers!CCS22,2,99)/2),"")</f>
        <v/>
      </c>
      <c r="CPI22" s="4" t="str">
        <f>IFERROR(IF(N(data_NoOutliers!CCT22),data_NoOutliers!CCT22,MID(data_NoOutliers!CCT22,2,99)/2),"")</f>
        <v/>
      </c>
      <c r="CPJ22" s="4" t="str">
        <f>IFERROR(IF(N(data_NoOutliers!CCU22),data_NoOutliers!CCU22,MID(data_NoOutliers!CCU22,2,99)/2),"")</f>
        <v/>
      </c>
    </row>
    <row r="23" spans="1:2454" x14ac:dyDescent="0.25">
      <c r="A23" s="1" t="s">
        <v>35</v>
      </c>
      <c r="B23" s="24" t="s">
        <v>155</v>
      </c>
      <c r="C23" s="87">
        <v>0.01</v>
      </c>
      <c r="D23" s="126">
        <f t="shared" si="0"/>
        <v>5.2626262626262665E-3</v>
      </c>
      <c r="E23" s="135" t="s">
        <v>5</v>
      </c>
      <c r="F23" s="130" cm="1">
        <f t="array" ref="F23">2*_xlfn.STDEV.S(IF(ISNUMBER(SEARCH("*Intake*",$AP$4:$XFD$4)),$AP23:$XFD23))</f>
        <v>3.1504565083635919E-3</v>
      </c>
      <c r="G23" s="127">
        <f t="shared" si="1"/>
        <v>5.3269230769230798E-3</v>
      </c>
      <c r="H23" s="127" t="s">
        <v>5</v>
      </c>
      <c r="I23" s="131" cm="1">
        <f t="array" ref="I23">2*_xlfn.STDEV.S(IF($AP$4:$XFD$4="Harbour mode: Intake seawater ",AP23:XFD23))</f>
        <v>3.5803637419802572E-3</v>
      </c>
      <c r="J23" s="127">
        <f t="shared" si="2"/>
        <v>5.1914893617021306E-3</v>
      </c>
      <c r="K23" s="127" t="s">
        <v>5</v>
      </c>
      <c r="L23" s="129" cm="1">
        <f t="array" ref="L23">2*_xlfn.STDEV.S(IF($AP$4:$XFD$4="Transit, full speed: Intake seawater ",AP23:XFD23))</f>
        <v>2.6255698469621006E-3</v>
      </c>
      <c r="M23" s="136">
        <f t="shared" si="3"/>
        <v>5.9696551724137958E-2</v>
      </c>
      <c r="N23" s="243" t="s">
        <v>5</v>
      </c>
      <c r="O23" s="236" cm="1">
        <f t="array" ref="O23">2*_xlfn.STDEV.S(IF(ISNUMBER(SEARCH("*before cleaning*",$AP$4:$XFD$4)),AP23:XFD23))</f>
        <v>0.21077374970147097</v>
      </c>
      <c r="P23" s="245">
        <f t="shared" si="4"/>
        <v>5.44551724137931E-2</v>
      </c>
      <c r="Q23" s="245">
        <f t="shared" si="5"/>
        <v>4.3244473970590933</v>
      </c>
      <c r="R23" s="136">
        <f t="shared" si="6"/>
        <v>6.9139784946236543E-2</v>
      </c>
      <c r="S23" s="243" t="s">
        <v>5</v>
      </c>
      <c r="T23" s="236" cm="1">
        <f t="array" ref="T23">2*_xlfn.STDEV.S(IF(ISNUMBER(SEARCH("*Transit, full speed: After*",$AP$4:$XFD$4)),AP23:XFD23))</f>
        <v>0.2495922921395313</v>
      </c>
      <c r="U23" s="727">
        <f>(Z23*'Sampling information'!$O$62)+(AJ23*'Sampling information'!$V$62)</f>
        <v>4.3602662548708802</v>
      </c>
      <c r="V23" s="246">
        <f t="shared" si="7"/>
        <v>7.1847826086956529E-2</v>
      </c>
      <c r="W23" s="247" t="s">
        <v>5</v>
      </c>
      <c r="X23" s="248" cm="1">
        <f t="array" ref="X23">2*_xlfn.STDEV.S(IF(ISNUMBER(SEARCH("*ME scrubber*",$AP$4:$XFD$4)),AP23:XFD23))</f>
        <v>0.13591498479486153</v>
      </c>
      <c r="Y23" s="249">
        <f t="shared" si="8"/>
        <v>6.6652173913043469E-2</v>
      </c>
      <c r="Z23" s="331">
        <f t="shared" si="9"/>
        <v>4.0663496928722545</v>
      </c>
      <c r="AA23" s="255">
        <f t="shared" si="10"/>
        <v>5.4050505050505029E-2</v>
      </c>
      <c r="AB23" s="253" t="s">
        <v>5</v>
      </c>
      <c r="AC23" s="254" cm="1">
        <f t="array" ref="AC23">2*_xlfn.STDEV.S(IF(ISNUMBER(SEARCH("*After AE scrubber*",$AP$4:$XFD$4)),AP23:XFD23))</f>
        <v>0.23746559342396056</v>
      </c>
      <c r="AD23" s="118">
        <f t="shared" si="11"/>
        <v>4.878787878787879E-2</v>
      </c>
      <c r="AE23" s="251">
        <f t="shared" si="12"/>
        <v>4.444371582842872</v>
      </c>
      <c r="AF23" s="253">
        <f t="shared" si="13"/>
        <v>6.6489361702127645E-2</v>
      </c>
      <c r="AG23" s="253" t="s">
        <v>5</v>
      </c>
      <c r="AH23" s="254" cm="1">
        <f t="array" ref="AH23">2*_xlfn.STDEV.S(IF($AP$4:$XFD$4="Transit, full speed: After AE scrubber, but before cleaning ",AP23:XFD23))</f>
        <v>0.32628711612039013</v>
      </c>
      <c r="AI23" s="118">
        <f t="shared" si="14"/>
        <v>6.1297872340425538E-2</v>
      </c>
      <c r="AJ23" s="251">
        <f t="shared" si="15"/>
        <v>5.6529029730034939</v>
      </c>
      <c r="AK23" s="255">
        <f t="shared" si="16"/>
        <v>4.280769230769229E-2</v>
      </c>
      <c r="AL23" s="253" t="s">
        <v>5</v>
      </c>
      <c r="AM23" s="256" cm="1">
        <f t="array" ref="AM23">2*_xlfn.STDEV.S(IF($AP$4:$XFD$4="Harbour mode: After AE scrubber, but before cleaning ",AP23:XFD23))</f>
        <v>0.10604478407380979</v>
      </c>
      <c r="AN23" s="252">
        <f t="shared" si="17"/>
        <v>3.748076923076922E-2</v>
      </c>
      <c r="AO23" s="251">
        <f t="shared" si="18"/>
        <v>3.3520451340438502</v>
      </c>
      <c r="AP23" s="303">
        <f>IF(N(data_NoOutliers!G23),data_NoOutliers!G23,"")</f>
        <v>5.0000000000000001E-3</v>
      </c>
      <c r="AQ23" s="303">
        <f>IF(N(data_NoOutliers!H23),data_NoOutliers!H23,"")</f>
        <v>2.5000000000000001E-2</v>
      </c>
      <c r="AR23" s="292">
        <f t="shared" si="21"/>
        <v>0.02</v>
      </c>
      <c r="AS23" s="304">
        <f t="shared" si="22"/>
        <v>3.8863636363636362</v>
      </c>
      <c r="AT23" s="303">
        <f>IF(N(data_NoOutliers!I23),data_NoOutliers!I23,"")</f>
        <v>5.0000000000000001E-3</v>
      </c>
      <c r="AU23" s="303">
        <f>IF(N(data_NoOutliers!J23),data_NoOutliers!J23,"")</f>
        <v>6.0999999999999999E-2</v>
      </c>
      <c r="AV23" s="292">
        <f t="shared" si="23"/>
        <v>5.6000000000000001E-2</v>
      </c>
      <c r="AW23" s="304">
        <f t="shared" si="24"/>
        <v>2.8901149425287356</v>
      </c>
      <c r="AX23" s="303">
        <f>IF(N(data_NoOutliers!K23),data_NoOutliers!K23,"")</f>
        <v>1.2E-2</v>
      </c>
      <c r="AY23" s="292">
        <f t="shared" si="25"/>
        <v>7.0000000000000001E-3</v>
      </c>
      <c r="AZ23" s="304">
        <f t="shared" si="26"/>
        <v>1.3526704545454546</v>
      </c>
      <c r="BA23" s="303">
        <f>IF(N(data_NoOutliers!L23),data_NoOutliers!L23,"")</f>
        <v>5.0000000000000001E-3</v>
      </c>
      <c r="BB23" s="303">
        <f>IF(N(data_NoOutliers!M23),data_NoOutliers!M23,"")</f>
        <v>2.8000000000000001E-2</v>
      </c>
      <c r="BC23" s="127">
        <f t="shared" si="27"/>
        <v>2.3E-2</v>
      </c>
      <c r="BD23" s="305">
        <f t="shared" si="28"/>
        <v>5.7374829931972782</v>
      </c>
      <c r="BE23" s="303">
        <f>IF(N(data_NoOutliers!N23),data_NoOutliers!N23,"")</f>
        <v>5.0000000000000001E-3</v>
      </c>
      <c r="BF23" s="303">
        <f>IF(N(data_NoOutliers!O23),data_NoOutliers!O23,"")</f>
        <v>2.5999999999999999E-2</v>
      </c>
      <c r="BG23" s="127">
        <f t="shared" si="29"/>
        <v>2.0999999999999998E-2</v>
      </c>
      <c r="BH23" s="305">
        <f t="shared" si="30"/>
        <v>0.99843749999999987</v>
      </c>
      <c r="BI23" s="303">
        <f>IF(N(data_NoOutliers!P23),data_NoOutliers!P23,"")</f>
        <v>2.5999999999999999E-2</v>
      </c>
      <c r="BJ23" s="127">
        <f t="shared" si="31"/>
        <v>2.0999999999999998E-2</v>
      </c>
      <c r="BK23" s="305">
        <f t="shared" si="32"/>
        <v>4.8432075471698104</v>
      </c>
      <c r="BL23" s="303">
        <f>IF(N(data_NoOutliers!Q23),data_NoOutliers!Q23,"")</f>
        <v>5.0000000000000001E-3</v>
      </c>
      <c r="BM23" s="303">
        <f>IF(N(data_NoOutliers!R23),data_NoOutliers!R23,"")</f>
        <v>4.7E-2</v>
      </c>
      <c r="BN23" s="118">
        <f t="shared" si="33"/>
        <v>4.2000000000000003E-2</v>
      </c>
      <c r="BO23" s="306">
        <f t="shared" si="34"/>
        <v>4.2012352941176472</v>
      </c>
      <c r="BP23" s="303">
        <f>IF(N(data_NoOutliers!S23),data_NoOutliers!S23,"")</f>
        <v>5.0000000000000001E-3</v>
      </c>
      <c r="BQ23" s="303">
        <f>IF(N(data_NoOutliers!T23),data_NoOutliers!T23,"")</f>
        <v>5.3999999999999999E-2</v>
      </c>
      <c r="BR23" s="118">
        <f t="shared" si="35"/>
        <v>4.9000000000000002E-2</v>
      </c>
      <c r="BS23" s="306">
        <f t="shared" si="36"/>
        <v>2.0132608695652174</v>
      </c>
      <c r="BT23" s="303">
        <f>IF(N(data_NoOutliers!U23),data_NoOutliers!U23,"")</f>
        <v>3.6999999999999998E-2</v>
      </c>
      <c r="BU23" s="118">
        <f t="shared" si="37"/>
        <v>3.2000000000000001E-2</v>
      </c>
      <c r="BV23" s="306">
        <f t="shared" si="38"/>
        <v>3.2009411764705882</v>
      </c>
      <c r="BW23" s="303">
        <f>IF(N(data_NoOutliers!V23),data_NoOutliers!V23,"")</f>
        <v>5.0000000000000001E-3</v>
      </c>
      <c r="BX23" s="303">
        <f>IF(N(data_NoOutliers!W23),data_NoOutliers!W23,"")</f>
        <v>0.11600000000000001</v>
      </c>
      <c r="BY23" s="307">
        <f t="shared" si="39"/>
        <v>0.111</v>
      </c>
      <c r="BZ23" s="308">
        <f t="shared" si="40"/>
        <v>5.7286206896551723</v>
      </c>
      <c r="CA23" s="303">
        <f>IF(N(data_NoOutliers!X23),data_NoOutliers!X23,"")</f>
        <v>7.5999999999999998E-2</v>
      </c>
      <c r="CB23" s="307">
        <f t="shared" si="41"/>
        <v>7.0999999999999994E-2</v>
      </c>
      <c r="CC23" s="308">
        <f t="shared" si="42"/>
        <v>13.719943181818181</v>
      </c>
      <c r="CD23" s="303">
        <f>IF(N(data_NoOutliers!Y23),data_NoOutliers!Y23,"")</f>
        <v>5.0000000000000001E-3</v>
      </c>
      <c r="CE23" s="303">
        <f>IF(N(data_NoOutliers!Z23),data_NoOutliers!Z23,"")</f>
        <v>0.06</v>
      </c>
      <c r="CF23" s="292">
        <f t="shared" si="43"/>
        <v>5.5E-2</v>
      </c>
      <c r="CG23" s="304">
        <f t="shared" si="44"/>
        <v>3.2498659517426272</v>
      </c>
      <c r="CH23" s="303">
        <f>IF(N(data_NoOutliers!AA23),data_NoOutliers!AA23,"")</f>
        <v>5.0000000000000001E-3</v>
      </c>
      <c r="CI23" s="303">
        <f>IF(N(data_NoOutliers!AB23),data_NoOutliers!AB23,"")</f>
        <v>0.13200000000000001</v>
      </c>
      <c r="CJ23" s="292">
        <f t="shared" si="45"/>
        <v>0.127</v>
      </c>
      <c r="CK23" s="304">
        <f t="shared" si="46"/>
        <v>5.7157461809635723</v>
      </c>
      <c r="CL23" s="303">
        <f>IF(N(data_NoOutliers!AC23),data_NoOutliers!AC23,"")</f>
        <v>4.8000000000000001E-2</v>
      </c>
      <c r="CM23" s="292">
        <f t="shared" si="47"/>
        <v>4.3000000000000003E-2</v>
      </c>
      <c r="CN23" s="304">
        <f t="shared" si="48"/>
        <v>2.8374850299401198</v>
      </c>
      <c r="CO23" s="303">
        <f>IF(N(data_NoOutliers!AD23),data_NoOutliers!AD23,"")</f>
        <v>5.0000000000000001E-3</v>
      </c>
      <c r="CP23" s="303">
        <f>IF(N(data_NoOutliers!AE23),data_NoOutliers!AE23,"")</f>
        <v>4.4999999999999998E-2</v>
      </c>
      <c r="CQ23" s="118">
        <f t="shared" si="49"/>
        <v>0.04</v>
      </c>
      <c r="CR23" s="306">
        <f t="shared" si="50"/>
        <v>2.4255319148936172</v>
      </c>
      <c r="CS23" s="303">
        <f>IF(N(data_NoOutliers!AF23),data_NoOutliers!AF23,"")</f>
        <v>5.0000000000000001E-3</v>
      </c>
      <c r="CT23" s="303">
        <f>IF(N(data_NoOutliers!AG23),data_NoOutliers!AG23,"")</f>
        <v>3.6999999999999998E-2</v>
      </c>
      <c r="CU23" s="118">
        <f t="shared" si="51"/>
        <v>3.2000000000000001E-2</v>
      </c>
      <c r="CV23" s="306">
        <f t="shared" si="52"/>
        <v>1.1618162859038772</v>
      </c>
      <c r="CW23" s="303">
        <f>IF(N(data_NoOutliers!AH23),data_NoOutliers!AH23,"")</f>
        <v>4.2999999999999997E-2</v>
      </c>
      <c r="CX23" s="118">
        <f t="shared" si="53"/>
        <v>3.7999999999999999E-2</v>
      </c>
      <c r="CY23" s="306">
        <f t="shared" si="54"/>
        <v>7.6</v>
      </c>
      <c r="CZ23" s="303">
        <f>IF(N(data_NoOutliers!AI23),data_NoOutliers!AI23,"")</f>
        <v>5.0000000000000001E-3</v>
      </c>
      <c r="DA23" s="303">
        <f>IF(N(data_NoOutliers!AJ23),data_NoOutliers!AJ23,"")</f>
        <v>0.19600000000000001</v>
      </c>
      <c r="DB23" s="307">
        <f t="shared" si="55"/>
        <v>0.191</v>
      </c>
      <c r="DC23" s="308">
        <f t="shared" si="56"/>
        <v>13.381937499999999</v>
      </c>
      <c r="DD23" s="303">
        <f>IF(N(data_NoOutliers!AK23),data_NoOutliers!AK23,"")</f>
        <v>5.0000000000000001E-3</v>
      </c>
      <c r="DE23" s="303">
        <f>IF(N(data_NoOutliers!AL23),data_NoOutliers!AL23,"")</f>
        <v>9.0999999999999998E-2</v>
      </c>
      <c r="DF23" s="307">
        <f t="shared" si="57"/>
        <v>8.5999999999999993E-2</v>
      </c>
      <c r="DG23" s="307">
        <f t="shared" si="58"/>
        <v>3.0590271101711206</v>
      </c>
      <c r="DH23" s="303">
        <f>IF(N(data_NoOutliers!AM23),data_NoOutliers!AM23,"")</f>
        <v>8.5999999999999993E-2</v>
      </c>
      <c r="DI23" s="307">
        <f t="shared" si="59"/>
        <v>8.0999999999999989E-2</v>
      </c>
      <c r="DJ23" s="308">
        <f t="shared" si="60"/>
        <v>5.0444999999999984</v>
      </c>
      <c r="DK23" s="303">
        <f>IF(N(data_NoOutliers!AN23),data_NoOutliers!AN23,"")</f>
        <v>5.0000000000000001E-3</v>
      </c>
      <c r="DL23" s="303">
        <f>IF(N(data_NoOutliers!AO23),data_NoOutliers!AO23,"")</f>
        <v>0.11600000000000001</v>
      </c>
      <c r="DM23" s="292">
        <f t="shared" si="61"/>
        <v>0.111</v>
      </c>
      <c r="DN23" s="304">
        <f t="shared" si="62"/>
        <v>12.506240811638593</v>
      </c>
      <c r="DO23" s="303">
        <f>IF(N(data_NoOutliers!AP23),data_NoOutliers!AP23,"")</f>
        <v>5.0000000000000001E-3</v>
      </c>
      <c r="DP23" s="303">
        <f>IF(N(data_NoOutliers!AQ23),data_NoOutliers!AQ23,"")</f>
        <v>5.5E-2</v>
      </c>
      <c r="DQ23" s="311">
        <f t="shared" si="63"/>
        <v>0.05</v>
      </c>
      <c r="DR23" s="312">
        <f t="shared" si="64"/>
        <v>5.6334418070444112</v>
      </c>
      <c r="DS23" s="303">
        <f>IF(N(data_NoOutliers!AR23),data_NoOutliers!AR23,"")</f>
        <v>5.0000000000000001E-3</v>
      </c>
      <c r="DT23" s="303">
        <f>IF(N(data_NoOutliers!AS23),data_NoOutliers!AS23,"")</f>
        <v>2.1999999999999999E-2</v>
      </c>
      <c r="DU23" s="311">
        <f t="shared" si="65"/>
        <v>1.6999999999999998E-2</v>
      </c>
      <c r="DV23" s="312">
        <f t="shared" si="66"/>
        <v>0.99814934608353234</v>
      </c>
      <c r="DW23" s="303">
        <f>IF(N(data_NoOutliers!AT23),data_NoOutliers!AT23,"")</f>
        <v>3.2000000000000001E-2</v>
      </c>
      <c r="DX23" s="311">
        <f t="shared" si="67"/>
        <v>2.7E-2</v>
      </c>
      <c r="DY23" s="312">
        <f t="shared" si="68"/>
        <v>3.0962896355892102</v>
      </c>
      <c r="DZ23" s="303">
        <f>IF(N(data_NoOutliers!AU23),data_NoOutliers!AU23,"")</f>
        <v>5.0000000000000001E-3</v>
      </c>
      <c r="EA23" s="303">
        <f>IF(N(data_NoOutliers!AV23),data_NoOutliers!AV23,"")</f>
        <v>8.5999999999999993E-2</v>
      </c>
      <c r="EB23" s="313">
        <f t="shared" si="69"/>
        <v>8.0999999999999989E-2</v>
      </c>
      <c r="EC23" s="314">
        <f t="shared" si="70"/>
        <v>9.1261757274119439</v>
      </c>
      <c r="ED23" s="303">
        <f>IF(N(data_NoOutliers!AW23),data_NoOutliers!AW23,"")</f>
        <v>5.0000000000000001E-3</v>
      </c>
      <c r="EE23" s="303">
        <f>IF(N(data_NoOutliers!AX23),data_NoOutliers!AX23,"")</f>
        <v>5.0999999999999997E-2</v>
      </c>
      <c r="EF23" s="315">
        <f t="shared" si="71"/>
        <v>4.5999999999999999E-2</v>
      </c>
      <c r="EG23" s="316">
        <f t="shared" si="72"/>
        <v>6.0698014705882359</v>
      </c>
      <c r="EH23" s="303">
        <f>IF(N(data_NoOutliers!AY23),data_NoOutliers!AY23,"")</f>
        <v>5.0000000000000001E-3</v>
      </c>
      <c r="EI23" s="303">
        <f>IF(N(data_NoOutliers!AZ23),data_NoOutliers!AZ23,"")</f>
        <v>8.4000000000000005E-2</v>
      </c>
      <c r="EJ23" s="315">
        <f t="shared" si="73"/>
        <v>7.9000000000000001E-2</v>
      </c>
      <c r="EK23" s="316">
        <f t="shared" si="74"/>
        <v>4.8905647058823529</v>
      </c>
      <c r="EL23" s="303">
        <f>IF(N(data_NoOutliers!BA23),data_NoOutliers!BA23,"")</f>
        <v>3.3000000000000002E-2</v>
      </c>
      <c r="EM23" s="315">
        <f t="shared" si="75"/>
        <v>2.8000000000000001E-2</v>
      </c>
      <c r="EN23" s="316">
        <f t="shared" si="76"/>
        <v>2.6681846153846154</v>
      </c>
      <c r="EO23" s="303">
        <f>IF(N(data_NoOutliers!BB23),data_NoOutliers!BB23,"")</f>
        <v>5.0000000000000001E-3</v>
      </c>
      <c r="EP23" s="303">
        <f>IF(N(data_NoOutliers!BC23),data_NoOutliers!BC23,"")</f>
        <v>2.8000000000000001E-2</v>
      </c>
      <c r="EQ23" s="292">
        <f t="shared" si="77"/>
        <v>2.3E-2</v>
      </c>
      <c r="ER23" s="304">
        <f t="shared" si="78"/>
        <v>2.2331985294117644</v>
      </c>
      <c r="ES23" s="303">
        <f>IF(N(data_NoOutliers!BD23),data_NoOutliers!BD23,"")</f>
        <v>5.0000000000000001E-3</v>
      </c>
      <c r="ET23" s="303">
        <f>IF(N(data_NoOutliers!BE23),data_NoOutliers!BE23,"")</f>
        <v>7.2999999999999995E-2</v>
      </c>
      <c r="EU23" s="292">
        <f t="shared" si="79"/>
        <v>6.7999999999999991E-2</v>
      </c>
      <c r="EV23" s="304">
        <f t="shared" si="80"/>
        <v>3.7522891566265058</v>
      </c>
      <c r="EW23" s="303">
        <f>IF(N(data_NoOutliers!BF23),data_NoOutliers!BF23,"")</f>
        <v>3.1E-2</v>
      </c>
      <c r="EX23" s="292">
        <f t="shared" si="81"/>
        <v>2.5999999999999999E-2</v>
      </c>
      <c r="EY23" s="304">
        <f t="shared" si="82"/>
        <v>3.2299999999999995</v>
      </c>
      <c r="EZ23" s="303">
        <f>IF(N(data_NoOutliers!BG23),data_NoOutliers!BG23,"")</f>
        <v>5.0000000000000001E-3</v>
      </c>
      <c r="FA23" s="303">
        <f>IF(N(data_NoOutliers!BH23),data_NoOutliers!BH23,"")</f>
        <v>5.0000000000000001E-3</v>
      </c>
      <c r="FB23" s="313">
        <f t="shared" si="83"/>
        <v>0</v>
      </c>
      <c r="FC23" s="314">
        <f t="shared" si="84"/>
        <v>0</v>
      </c>
      <c r="FD23" s="303">
        <f>IF(N(data_NoOutliers!BI23),data_NoOutliers!BI23,"")</f>
        <v>5.0000000000000001E-3</v>
      </c>
      <c r="FE23" s="303">
        <f>IF(N(data_NoOutliers!BJ23),data_NoOutliers!BJ23,"")</f>
        <v>9.8000000000000004E-2</v>
      </c>
      <c r="FF23" s="309">
        <f t="shared" si="85"/>
        <v>9.2999999999999999E-2</v>
      </c>
      <c r="FG23" s="310">
        <f t="shared" si="86"/>
        <v>6.1188578227245678</v>
      </c>
      <c r="FH23" s="303">
        <f>IF(N(data_NoOutliers!BK23),data_NoOutliers!BK23,"")</f>
        <v>2.1000000000000001E-2</v>
      </c>
      <c r="FI23" s="309">
        <f t="shared" si="87"/>
        <v>1.6E-2</v>
      </c>
      <c r="FJ23" s="310">
        <f t="shared" si="88"/>
        <v>2.6419047619047626</v>
      </c>
      <c r="FK23" s="303">
        <f>IF(N(data_NoOutliers!BL23),data_NoOutliers!BL23,"")</f>
        <v>5.0000000000000001E-3</v>
      </c>
      <c r="FL23" s="303">
        <f>IF(N(data_NoOutliers!BM23),data_NoOutliers!BM23,"")</f>
        <v>0.05</v>
      </c>
      <c r="FM23" s="307">
        <f t="shared" si="89"/>
        <v>4.5000000000000005E-2</v>
      </c>
      <c r="FN23" s="308">
        <f t="shared" si="90"/>
        <v>5.8709999999999996</v>
      </c>
      <c r="FO23" s="303">
        <f>IF(N(data_NoOutliers!BN23),data_NoOutliers!BN23,"")</f>
        <v>5.0000000000000001E-3</v>
      </c>
      <c r="FP23" s="303">
        <f>IF(N(data_NoOutliers!BO23),data_NoOutliers!BO23,"")</f>
        <v>0.20899999999999999</v>
      </c>
      <c r="FQ23" s="307">
        <f t="shared" si="91"/>
        <v>0.20399999999999999</v>
      </c>
      <c r="FR23" s="308">
        <f t="shared" si="92"/>
        <v>10.918500497622469</v>
      </c>
      <c r="FS23" s="303">
        <f>IF(N(data_NoOutliers!BP23),data_NoOutliers!BP23,"")</f>
        <v>5.2999999999999999E-2</v>
      </c>
      <c r="FT23" s="307">
        <f t="shared" si="93"/>
        <v>4.8000000000000001E-2</v>
      </c>
      <c r="FU23" s="308">
        <f t="shared" si="94"/>
        <v>6.0875154511742897</v>
      </c>
      <c r="FV23" s="303">
        <f>IF(N(data_NoOutliers!BQ23),data_NoOutliers!BQ23,"")</f>
        <v>5.0000000000000001E-3</v>
      </c>
      <c r="FW23" s="303">
        <f>IF(N(data_NoOutliers!BR23),data_NoOutliers!BR23,"")</f>
        <v>0.03</v>
      </c>
      <c r="FX23" s="315">
        <f t="shared" si="95"/>
        <v>2.4999999999999998E-2</v>
      </c>
      <c r="FY23" s="316">
        <f t="shared" si="96"/>
        <v>2.7048611111111107</v>
      </c>
      <c r="FZ23" s="303">
        <f>IF(N(data_NoOutliers!BS23),data_NoOutliers!BS23,"")</f>
        <v>5.0000000000000001E-3</v>
      </c>
      <c r="GA23" s="303">
        <f>IF(N(data_NoOutliers!BT23),data_NoOutliers!BT23,"")</f>
        <v>7.4999999999999997E-2</v>
      </c>
      <c r="GB23" s="315">
        <f t="shared" si="97"/>
        <v>6.9999999999999993E-2</v>
      </c>
      <c r="GC23" s="316">
        <f t="shared" si="98"/>
        <v>3.9009752438109522</v>
      </c>
      <c r="GD23" s="303">
        <f>IF(N(data_NoOutliers!BU23),data_NoOutliers!BU23,"")</f>
        <v>5.0000000000000001E-3</v>
      </c>
      <c r="GE23" s="315">
        <f t="shared" si="99"/>
        <v>0</v>
      </c>
      <c r="GF23" s="316">
        <f t="shared" si="100"/>
        <v>0</v>
      </c>
      <c r="GG23" s="303">
        <f>IF(N(data_NoOutliers!BV23),data_NoOutliers!BV23,"")</f>
        <v>5.0000000000000001E-3</v>
      </c>
      <c r="GH23" s="303">
        <f>IF(N(data_NoOutliers!BW23),data_NoOutliers!BW23,"")</f>
        <v>2.7E-2</v>
      </c>
      <c r="GI23" s="292">
        <f t="shared" si="101"/>
        <v>2.1999999999999999E-2</v>
      </c>
      <c r="GJ23" s="304">
        <f t="shared" si="102"/>
        <v>2.2061111111111109</v>
      </c>
      <c r="GK23" s="303">
        <f>IF(N(data_NoOutliers!BX23),data_NoOutliers!BX23,"")</f>
        <v>1.4E-2</v>
      </c>
      <c r="GL23" s="303">
        <f>IF(N(data_NoOutliers!BY23),data_NoOutliers!BY23,"")</f>
        <v>7.5999999999999998E-2</v>
      </c>
      <c r="GM23" s="292">
        <f t="shared" si="103"/>
        <v>6.2E-2</v>
      </c>
      <c r="GN23" s="304">
        <f t="shared" si="104"/>
        <v>3.8835164835164835</v>
      </c>
      <c r="GO23" s="303">
        <f>IF(N(data_NoOutliers!BZ23),data_NoOutliers!BZ23,"")</f>
        <v>3.1E-2</v>
      </c>
      <c r="GP23" s="292">
        <f t="shared" si="105"/>
        <v>1.7000000000000001E-2</v>
      </c>
      <c r="GQ23" s="304">
        <f t="shared" si="106"/>
        <v>1.5701388888888888</v>
      </c>
      <c r="GR23" s="303">
        <f>IF(N(data_NoOutliers!CA23),data_NoOutliers!CA23,"")</f>
        <v>5.0000000000000001E-3</v>
      </c>
      <c r="GS23" s="303">
        <f>IF(N(data_NoOutliers!CB23),data_NoOutliers!CB23,"")</f>
        <v>0.04</v>
      </c>
      <c r="GT23" s="309">
        <f t="shared" si="107"/>
        <v>3.5000000000000003E-2</v>
      </c>
      <c r="GU23" s="310">
        <f t="shared" si="108"/>
        <v>3.6020833333333333</v>
      </c>
      <c r="GV23" s="303">
        <f>IF(N(data_NoOutliers!CC23),data_NoOutliers!CC23,"")</f>
        <v>5.0000000000000001E-3</v>
      </c>
      <c r="GW23" s="303">
        <f>IF(N(data_NoOutliers!CD23),data_NoOutliers!CD23,"")</f>
        <v>0.20300000000000001</v>
      </c>
      <c r="GX23" s="309">
        <f t="shared" si="19"/>
        <v>0.19800000000000001</v>
      </c>
      <c r="GY23" s="310">
        <f t="shared" si="109"/>
        <v>11.034187118208123</v>
      </c>
      <c r="GZ23" s="303">
        <f>IF(N(data_NoOutliers!CE23),data_NoOutliers!CE23,"")</f>
        <v>4.9000000000000002E-2</v>
      </c>
      <c r="HA23" s="309">
        <f t="shared" si="20"/>
        <v>4.4000000000000004E-2</v>
      </c>
      <c r="HB23" s="310">
        <f t="shared" si="110"/>
        <v>4.4122222222222227</v>
      </c>
      <c r="HC23" s="303">
        <f>IF(N(data_NoOutliers!CF23),data_NoOutliers!CF23,"")</f>
        <v>5.0000000000000001E-3</v>
      </c>
      <c r="HD23" s="303">
        <f>IF(N(data_NoOutliers!CG23),data_NoOutliers!CG23,"")</f>
        <v>5.0000000000000001E-3</v>
      </c>
      <c r="HE23" s="292">
        <f t="shared" si="111"/>
        <v>0</v>
      </c>
      <c r="HF23" s="304">
        <f t="shared" si="112"/>
        <v>0</v>
      </c>
      <c r="HG23" s="303">
        <f>IF(N(data_NoOutliers!CH23),data_NoOutliers!CH23,"")</f>
        <v>5.0000000000000001E-3</v>
      </c>
      <c r="HH23" s="303">
        <f>IF(N(data_NoOutliers!CI23),data_NoOutliers!CI23,"")</f>
        <v>3.5999999999999997E-2</v>
      </c>
      <c r="HI23" s="307">
        <f t="shared" si="113"/>
        <v>3.0999999999999996E-2</v>
      </c>
      <c r="HJ23" s="308">
        <f>IFERROR(HI23*$HH$50,"")</f>
        <v>2.6555885529157663</v>
      </c>
      <c r="HK23" s="303">
        <f>IF(N(data_NoOutliers!CJ23),data_NoOutliers!CJ23,"")</f>
        <v>5.0000000000000001E-3</v>
      </c>
      <c r="HL23" s="303">
        <f>IF(N(data_NoOutliers!CK23),data_NoOutliers!CK23,"")</f>
        <v>3.1E-2</v>
      </c>
      <c r="HM23" s="307">
        <f t="shared" si="115"/>
        <v>2.5999999999999999E-2</v>
      </c>
      <c r="HN23" s="308">
        <f t="shared" si="116"/>
        <v>1.6194349315068493</v>
      </c>
      <c r="HO23" s="303">
        <f>IF(N(data_NoOutliers!CL23),data_NoOutliers!CL23,"")</f>
        <v>0.124</v>
      </c>
      <c r="HP23" s="307">
        <f t="shared" si="117"/>
        <v>0.11899999999999999</v>
      </c>
      <c r="HQ23" s="308">
        <f t="shared" si="118"/>
        <v>10.04220744680851</v>
      </c>
      <c r="HR23" s="303">
        <f>IF(N(data_NoOutliers!CM23),data_NoOutliers!CM23,"")</f>
        <v>5.0000000000000001E-3</v>
      </c>
      <c r="HS23" s="303">
        <f>IF(N(data_NoOutliers!CN23),data_NoOutliers!CN23,"")</f>
        <v>0.02</v>
      </c>
      <c r="HT23" s="317">
        <f t="shared" si="119"/>
        <v>1.4999999999999999E-2</v>
      </c>
      <c r="HU23" s="318">
        <f t="shared" si="120"/>
        <v>1.6339999999999997</v>
      </c>
      <c r="HV23" s="303">
        <f>IF(N(data_NoOutliers!CO23),data_NoOutliers!CO23,"")</f>
        <v>5.0000000000000001E-3</v>
      </c>
      <c r="HW23" s="303">
        <f>IF(N(data_NoOutliers!CP23),data_NoOutliers!CP23,"")</f>
        <v>9.8000000000000004E-2</v>
      </c>
      <c r="HX23" s="317">
        <f t="shared" si="121"/>
        <v>9.2999999999999999E-2</v>
      </c>
      <c r="HY23" s="318">
        <f t="shared" si="122"/>
        <v>7.201151877133106</v>
      </c>
      <c r="HZ23" s="303">
        <f>IF(N(data_NoOutliers!CQ23),data_NoOutliers!CQ23,"")</f>
        <v>1.4999999999999999E-2</v>
      </c>
      <c r="IA23" s="317">
        <f t="shared" si="123"/>
        <v>9.9999999999999985E-3</v>
      </c>
      <c r="IB23" s="318">
        <f t="shared" si="124"/>
        <v>1.0670826833073321</v>
      </c>
      <c r="IC23" s="303">
        <f>IF(N(data_NoOutliers!CR23),data_NoOutliers!CR23,"")</f>
        <v>5.0000000000000001E-3</v>
      </c>
      <c r="ID23" s="303">
        <f>IF(N(data_NoOutliers!CS23),data_NoOutliers!CS23,"")</f>
        <v>3.9E-2</v>
      </c>
      <c r="IE23" s="127">
        <f t="shared" si="125"/>
        <v>3.4000000000000002E-2</v>
      </c>
      <c r="IF23" s="305">
        <f t="shared" si="126"/>
        <v>2.7825188916876575</v>
      </c>
      <c r="IG23" s="303">
        <f>IF(N(data_NoOutliers!CT23),data_NoOutliers!CT23,"")</f>
        <v>5.0000000000000001E-3</v>
      </c>
      <c r="IH23" s="303">
        <f>IF(N(data_NoOutliers!CU23),data_NoOutliers!CU23,"")</f>
        <v>4.2999999999999997E-2</v>
      </c>
      <c r="II23" s="127">
        <f t="shared" si="127"/>
        <v>3.7999999999999999E-2</v>
      </c>
      <c r="IJ23" s="305">
        <f t="shared" si="128"/>
        <v>2.9784971098265896</v>
      </c>
      <c r="IK23" s="303">
        <f>IF(N(data_NoOutliers!CV23),data_NoOutliers!CV23,"")</f>
        <v>2.1000000000000001E-2</v>
      </c>
      <c r="IL23" s="127">
        <f t="shared" si="129"/>
        <v>1.6E-2</v>
      </c>
      <c r="IM23" s="305">
        <f>IFERROR(IL23*$IK$50,"")</f>
        <v>1.359153439153439</v>
      </c>
      <c r="IN23" s="303">
        <f>IF(N(data_NoOutliers!CW23),data_NoOutliers!CW23,"")</f>
        <v>5.0000000000000001E-3</v>
      </c>
      <c r="IO23" s="303">
        <f>IF(N(data_NoOutliers!CX23),data_NoOutliers!CX23,"")</f>
        <v>5.0000000000000001E-3</v>
      </c>
      <c r="IP23" s="307">
        <f t="shared" si="131"/>
        <v>0</v>
      </c>
      <c r="IQ23" s="308">
        <f t="shared" si="132"/>
        <v>0</v>
      </c>
      <c r="IR23" s="303">
        <f>IF(N(data_NoOutliers!CY23),data_NoOutliers!CY23,"")</f>
        <v>5.0000000000000001E-3</v>
      </c>
      <c r="IS23" s="303">
        <f>IF(N(data_NoOutliers!CZ23),data_NoOutliers!CZ23,"")</f>
        <v>0.03</v>
      </c>
      <c r="IT23" s="307">
        <f t="shared" si="133"/>
        <v>2.4999999999999998E-2</v>
      </c>
      <c r="IU23" s="308">
        <f t="shared" si="134"/>
        <v>1.7384453781512603</v>
      </c>
      <c r="IV23" s="303">
        <f>IF(N(data_NoOutliers!DA23),data_NoOutliers!DA23,"")</f>
        <v>5.0000000000000001E-3</v>
      </c>
      <c r="IW23" s="307">
        <f t="shared" si="135"/>
        <v>0</v>
      </c>
      <c r="IX23" s="308">
        <f t="shared" si="136"/>
        <v>0</v>
      </c>
      <c r="IY23" s="303">
        <f>IFERROR(IF(N(data_NoOutliers!DB23),data_NoOutliers!DB23,MID(data_NoOutliers!DB23,2,99)/2),"")</f>
        <v>5.0000000000000001E-3</v>
      </c>
      <c r="IZ23" s="303">
        <f>IFERROR(IF(N(data_NoOutliers!DC23),data_NoOutliers!DC23,MID(data_NoOutliers!DC23,2,99)/2),"")</f>
        <v>2.7E-2</v>
      </c>
      <c r="JA23" s="118">
        <f t="shared" si="137"/>
        <v>2.1999999999999999E-2</v>
      </c>
      <c r="JB23" s="306">
        <f t="shared" si="138"/>
        <v>2.3545569620253164</v>
      </c>
      <c r="JC23" s="303">
        <f>IFERROR(IF(N(data_NoOutliers!DD23),data_NoOutliers!DD23,MID(data_NoOutliers!DD23,2,99)/2),"")</f>
        <v>5.0000000000000001E-3</v>
      </c>
      <c r="JD23" s="303">
        <f>IFERROR(IF(N(data_NoOutliers!DE23),data_NoOutliers!DE23,MID(data_NoOutliers!DE23,2,99)/2),"")</f>
        <v>7.2999999999999995E-2</v>
      </c>
      <c r="JE23" s="118">
        <f t="shared" si="139"/>
        <v>6.7999999999999991E-2</v>
      </c>
      <c r="JF23" s="306">
        <f t="shared" si="140"/>
        <v>3.9254545454545449</v>
      </c>
      <c r="JG23" s="303">
        <f>IFERROR(IF(N(data_NoOutliers!DF23),data_NoOutliers!DF23,MID(data_NoOutliers!DF23,2,99)/2),"")</f>
        <v>2.8000000000000001E-2</v>
      </c>
      <c r="JH23" s="118">
        <f t="shared" si="141"/>
        <v>2.3E-2</v>
      </c>
      <c r="JI23" s="306">
        <f t="shared" si="142"/>
        <v>2.2744444444444443</v>
      </c>
      <c r="JJ23" s="303">
        <f>IFERROR(IF(N(data_NoOutliers!DG23),data_NoOutliers!DG23,MID(data_NoOutliers!DG23,2,99)/2),"")</f>
        <v>5.0000000000000001E-3</v>
      </c>
      <c r="JK23" s="303">
        <f>IFERROR(IF(N(data_NoOutliers!DH23),data_NoOutliers!DH23,MID(data_NoOutliers!DH23,2,99)/2),"")</f>
        <v>1.7000000000000001E-2</v>
      </c>
      <c r="JL23" s="309">
        <f t="shared" si="143"/>
        <v>1.2E-2</v>
      </c>
      <c r="JM23" s="310">
        <f t="shared" si="144"/>
        <v>1.5053846153846155</v>
      </c>
      <c r="JN23" s="303">
        <f>IFERROR(IF(N(data_NoOutliers!DI23),data_NoOutliers!DI23,MID(data_NoOutliers!DI23,2,99)/2),"")</f>
        <v>5.0000000000000001E-3</v>
      </c>
      <c r="JO23" s="303">
        <f>IFERROR(IF(N(data_NoOutliers!DJ23),data_NoOutliers!DJ23,MID(data_NoOutliers!DJ23,2,99)/2),"")</f>
        <v>5.6000000000000001E-2</v>
      </c>
      <c r="JP23" s="309">
        <f t="shared" si="145"/>
        <v>5.1000000000000004E-2</v>
      </c>
      <c r="JQ23" s="310">
        <f t="shared" si="146"/>
        <v>4.0669230769230778</v>
      </c>
      <c r="JR23" s="303">
        <f>IFERROR(IF(N(data_NoOutliers!DK23),data_NoOutliers!DK23,MID(data_NoOutliers!DK23,2,99)/2),"")</f>
        <v>2.4E-2</v>
      </c>
      <c r="JS23" s="309">
        <f t="shared" si="147"/>
        <v>1.9E-2</v>
      </c>
      <c r="JT23" s="310">
        <f t="shared" si="148"/>
        <v>1.9663407821229049</v>
      </c>
      <c r="JU23" s="303">
        <f>IFERROR(IF(N(data_NoOutliers!DL23),data_NoOutliers!DL23,MID(data_NoOutliers!DL23,2,99)/2),"")</f>
        <v>5.0000000000000001E-3</v>
      </c>
      <c r="JV23" s="303">
        <f>IFERROR(IF(N(data_NoOutliers!DM23),data_NoOutliers!DM23,MID(data_NoOutliers!DM23,2,99)/2),"")</f>
        <v>5.1999999999999998E-2</v>
      </c>
      <c r="JW23" s="292">
        <f t="shared" si="149"/>
        <v>4.7E-2</v>
      </c>
      <c r="JX23" s="304">
        <f t="shared" si="150"/>
        <v>2.9069010416666665</v>
      </c>
      <c r="JY23" s="303">
        <f>IFERROR(IF(N(data_NoOutliers!DN23),data_NoOutliers!DN23,MID(data_NoOutliers!DN23,2,99)/2),"")</f>
        <v>5.0000000000000001E-3</v>
      </c>
      <c r="JZ23" s="303">
        <f>IFERROR(IF(N(data_NoOutliers!DO23),data_NoOutliers!DO23,MID(data_NoOutliers!DO23,2,99)/2),"")</f>
        <v>4.2999999999999997E-2</v>
      </c>
      <c r="KA23" s="292">
        <f t="shared" si="151"/>
        <v>3.7999999999999999E-2</v>
      </c>
      <c r="KB23" s="304">
        <f t="shared" si="152"/>
        <v>3.9532650448143403</v>
      </c>
      <c r="KC23" s="303">
        <f>IFERROR(IF(N(data_NoOutliers!DP23),data_NoOutliers!DP23,MID(data_NoOutliers!DP23,2,99)/2),"")</f>
        <v>5.0000000000000001E-3</v>
      </c>
      <c r="KD23" s="292">
        <f t="shared" si="153"/>
        <v>0</v>
      </c>
      <c r="KE23" s="304">
        <f t="shared" si="278"/>
        <v>0</v>
      </c>
      <c r="KF23" s="303">
        <f>IFERROR(IF(N(data_NoOutliers!DQ23),data_NoOutliers!DQ23,""),"")</f>
        <v>5.0000000000000001E-3</v>
      </c>
      <c r="KG23" s="303">
        <f>IFERROR(IF(N(data_NoOutliers!DR23),data_NoOutliers!DR23,""),"")</f>
        <v>5.0000000000000001E-3</v>
      </c>
      <c r="KH23" s="117">
        <f t="shared" si="154"/>
        <v>0</v>
      </c>
      <c r="KI23" s="319">
        <f t="shared" si="279"/>
        <v>0</v>
      </c>
      <c r="KJ23" s="303">
        <f>IFERROR(IF(N(data_NoOutliers!DS23),data_NoOutliers!DS23,""),"")</f>
        <v>5.0000000000000001E-3</v>
      </c>
      <c r="KK23" s="303">
        <f>IFERROR(IF(N(data_NoOutliers!DT23),data_NoOutliers!DT23,""),"")</f>
        <v>0.108</v>
      </c>
      <c r="KL23" s="117">
        <f t="shared" si="155"/>
        <v>0.10299999999999999</v>
      </c>
      <c r="KM23" s="319">
        <f t="shared" si="156"/>
        <v>8.3560009544261504</v>
      </c>
      <c r="KN23" s="303">
        <f>IFERROR(IF(N(data_NoOutliers!DU23),data_NoOutliers!DU23,""),"")</f>
        <v>5.0000000000000001E-3</v>
      </c>
      <c r="KO23" s="117">
        <f t="shared" si="157"/>
        <v>0</v>
      </c>
      <c r="KP23" s="319">
        <f t="shared" si="158"/>
        <v>0</v>
      </c>
      <c r="KQ23" s="303">
        <f>IFERROR(IF(N(data_NoOutliers!DV23),data_NoOutliers!DV23,""),"")</f>
        <v>1.7000000000000001E-2</v>
      </c>
      <c r="KR23" s="303">
        <f>IFERROR(IF(N(data_NoOutliers!DW23),data_NoOutliers!DW23,""),"")</f>
        <v>0.03</v>
      </c>
      <c r="KS23" s="311">
        <f t="shared" si="159"/>
        <v>1.2999999999999998E-2</v>
      </c>
      <c r="KT23" s="312">
        <f t="shared" si="160"/>
        <v>1.6523448275862065</v>
      </c>
      <c r="KU23" s="303">
        <f>IFERROR(IF(N(data_NoOutliers!DX23),data_NoOutliers!DX23,""),"")</f>
        <v>5.0000000000000001E-3</v>
      </c>
      <c r="KV23" s="303">
        <f>IFERROR(IF(N(data_NoOutliers!DY23),data_NoOutliers!DY23,""),"")</f>
        <v>1.2999999999999999E-2</v>
      </c>
      <c r="KW23" s="320">
        <f t="shared" si="161"/>
        <v>8.0000000000000002E-3</v>
      </c>
      <c r="KX23" s="321">
        <f t="shared" si="162"/>
        <v>1.6</v>
      </c>
      <c r="KY23" s="303">
        <f>IFERROR(IF(N(data_NoOutliers!DZ23),data_NoOutliers!DZ23,""),"")</f>
        <v>5.0000000000000001E-3</v>
      </c>
      <c r="KZ23" s="303">
        <f>IFERROR(IF(N(data_NoOutliers!EA23),data_NoOutliers!EA23,""),"")</f>
        <v>5.6000000000000001E-2</v>
      </c>
      <c r="LA23" s="320">
        <f t="shared" si="163"/>
        <v>5.1000000000000004E-2</v>
      </c>
      <c r="LB23" s="321">
        <f t="shared" si="164"/>
        <v>10.200000000000001</v>
      </c>
      <c r="LC23" s="303">
        <f>IFERROR(IF(N(data_NoOutliers!EB23),data_NoOutliers!EB23,""),"")</f>
        <v>1.4999999999999999E-2</v>
      </c>
      <c r="LD23" s="320">
        <f t="shared" si="165"/>
        <v>9.9999999999999985E-3</v>
      </c>
      <c r="LE23" s="321">
        <f t="shared" si="166"/>
        <v>1.9999999999999996</v>
      </c>
      <c r="LF23" s="303">
        <f>IFERROR(IF(N(data_NoOutliers!EC23),data_NoOutliers!EC23,""),"")</f>
        <v>5.0000000000000001E-3</v>
      </c>
      <c r="LG23" s="303">
        <f>IFERROR(IF(N(data_NoOutliers!ED23),data_NoOutliers!ED23,""),"")</f>
        <v>5.0000000000000001E-3</v>
      </c>
      <c r="LH23" s="322">
        <f t="shared" si="167"/>
        <v>0</v>
      </c>
      <c r="LI23" s="323">
        <f t="shared" si="168"/>
        <v>0</v>
      </c>
      <c r="LJ23" s="303">
        <f>IFERROR(IF(N(data_NoOutliers!EE23),data_NoOutliers!EE23,""),"")</f>
        <v>5.0000000000000001E-3</v>
      </c>
      <c r="LK23" s="303">
        <f>IFERROR(IF(N(data_NoOutliers!EF23),data_NoOutliers!EF23,""),"")</f>
        <v>2.5999999999999999E-2</v>
      </c>
      <c r="LL23" s="118">
        <f t="shared" si="169"/>
        <v>2.0999999999999998E-2</v>
      </c>
      <c r="LM23" s="306">
        <f t="shared" si="170"/>
        <v>2.4654476670870107</v>
      </c>
      <c r="LN23" s="303">
        <f>IFERROR(IF(N(data_NoOutliers!EG23),data_NoOutliers!EG23,""),"")</f>
        <v>5.0000000000000001E-3</v>
      </c>
      <c r="LO23" s="303">
        <f>IFERROR(IF(N(data_NoOutliers!EH23),data_NoOutliers!EH23,""),"")</f>
        <v>0.02</v>
      </c>
      <c r="LP23" s="118">
        <f t="shared" si="171"/>
        <v>1.4999999999999999E-2</v>
      </c>
      <c r="LQ23" s="306">
        <f t="shared" si="172"/>
        <v>0.89010989010989006</v>
      </c>
      <c r="LR23" s="303">
        <f>IFERROR(IF(N(data_NoOutliers!EI23),data_NoOutliers!EI23,""),"")</f>
        <v>7.4999999999999997E-2</v>
      </c>
      <c r="LS23" s="118">
        <f t="shared" si="173"/>
        <v>6.9999999999999993E-2</v>
      </c>
      <c r="LT23" s="306">
        <f t="shared" si="174"/>
        <v>8.2181588902900362</v>
      </c>
      <c r="LU23" s="303">
        <f>IFERROR(IF(N(data_NoOutliers!EJ23),data_NoOutliers!EJ23,""),"")</f>
        <v>5.0000000000000001E-3</v>
      </c>
      <c r="LV23" s="303">
        <f>IFERROR(IF(N(data_NoOutliers!EK23),data_NoOutliers!EK23,""),"")</f>
        <v>4.9000000000000002E-2</v>
      </c>
      <c r="LW23" s="307">
        <f t="shared" si="175"/>
        <v>4.4000000000000004E-2</v>
      </c>
      <c r="LX23" s="308">
        <f t="shared" si="176"/>
        <v>4.6343478260869571</v>
      </c>
      <c r="LY23" s="303">
        <f>IFERROR(IF(N(data_NoOutliers!EL23),data_NoOutliers!EL23,""),"")</f>
        <v>5.0000000000000001E-3</v>
      </c>
      <c r="LZ23" s="303">
        <f>IFERROR(IF(N(data_NoOutliers!EM23),data_NoOutliers!EM23,""),"")</f>
        <v>9.2999999999999999E-2</v>
      </c>
      <c r="MA23" s="307">
        <f t="shared" si="177"/>
        <v>8.7999999999999995E-2</v>
      </c>
      <c r="MB23" s="308">
        <f t="shared" si="178"/>
        <v>4.9726984126984126</v>
      </c>
      <c r="MC23" s="303">
        <f>IFERROR(IF(N(data_NoOutliers!EN23),data_NoOutliers!EN23,""),"")</f>
        <v>3.1E-2</v>
      </c>
      <c r="MD23" s="307">
        <f t="shared" si="179"/>
        <v>2.5999999999999999E-2</v>
      </c>
      <c r="ME23" s="308">
        <f t="shared" si="180"/>
        <v>2.2820652173913043</v>
      </c>
      <c r="MF23" s="303">
        <f>IFERROR(IF(N(data_NoOutliers!EO23),data_NoOutliers!EO23,MID(data_NoOutliers!EO23,2,99)/2),"")</f>
        <v>5.0000000000000001E-3</v>
      </c>
      <c r="MG23" s="303">
        <f>IFERROR(IF(N(data_NoOutliers!EP23),data_NoOutliers!EP23,MID(data_NoOutliers!EP23,2,99)/2),"")</f>
        <v>0.05</v>
      </c>
      <c r="MH23" s="309">
        <f t="shared" si="181"/>
        <v>4.5000000000000005E-2</v>
      </c>
      <c r="MI23" s="310">
        <f t="shared" si="182"/>
        <v>3.4702072538860107</v>
      </c>
      <c r="MJ23" s="303">
        <f>IFERROR(IF(N(data_NoOutliers!EQ23),data_NoOutliers!EQ23,MID(data_NoOutliers!EQ23,2,99)/2),"")</f>
        <v>5.0000000000000001E-3</v>
      </c>
      <c r="MK23" s="303">
        <f>IFERROR(IF(N(data_NoOutliers!ER23),data_NoOutliers!ER23,MID(data_NoOutliers!ER23,2,99)/2),"")</f>
        <v>0.16900000000000001</v>
      </c>
      <c r="ML23" s="309">
        <f t="shared" si="183"/>
        <v>0.16400000000000001</v>
      </c>
      <c r="MM23" s="310">
        <f t="shared" si="184"/>
        <v>6.2343825665859569</v>
      </c>
      <c r="MN23" s="303">
        <f>IFERROR(IF(N(data_NoOutliers!ES23),data_NoOutliers!ES23,MID(data_NoOutliers!ES23,2,99)/2),"")</f>
        <v>2.5000000000000001E-2</v>
      </c>
      <c r="MO23" s="309">
        <f t="shared" si="185"/>
        <v>0.02</v>
      </c>
      <c r="MP23" s="310">
        <f t="shared" si="186"/>
        <v>1.3931357254290169</v>
      </c>
      <c r="MQ23" s="303">
        <f>IFERROR(IF(N(data_NoOutliers!ET23),data_NoOutliers!ET23,MID(data_NoOutliers!ET23,2,99)/2),"")</f>
        <v>5.0000000000000001E-3</v>
      </c>
      <c r="MR23" s="303">
        <f>IFERROR(IF(N(data_NoOutliers!EU23),data_NoOutliers!EU23,MID(data_NoOutliers!EU23,2,99)/2),"")</f>
        <v>0.01</v>
      </c>
      <c r="MS23" s="117">
        <f t="shared" si="280"/>
        <v>5.0000000000000001E-3</v>
      </c>
      <c r="MT23" s="319">
        <f t="shared" si="187"/>
        <v>1.0083798882681563</v>
      </c>
      <c r="MU23" s="303">
        <f>IFERROR(IF(N(data_NoOutliers!EV23),data_NoOutliers!EV23,MID(data_NoOutliers!EV23,2,99)/2),"")</f>
        <v>5.0000000000000001E-3</v>
      </c>
      <c r="MV23" s="303">
        <f>IFERROR(IF(N(data_NoOutliers!EW23),data_NoOutliers!EW23,MID(data_NoOutliers!EW23,2,99)/2),"")</f>
        <v>5.2999999999999999E-2</v>
      </c>
      <c r="MW23" s="117">
        <f t="shared" si="188"/>
        <v>4.8000000000000001E-2</v>
      </c>
      <c r="MX23" s="319">
        <f t="shared" si="189"/>
        <v>3.2210526315789476</v>
      </c>
      <c r="MY23" s="303">
        <f>IFERROR(IF(N(data_NoOutliers!EX23),data_NoOutliers!EX23,MID(data_NoOutliers!EX23,2,99)/2),"")</f>
        <v>2.1000000000000001E-2</v>
      </c>
      <c r="MZ23" s="117">
        <f t="shared" si="190"/>
        <v>1.6E-2</v>
      </c>
      <c r="NA23" s="319">
        <f t="shared" si="191"/>
        <v>1.9913461538461539</v>
      </c>
      <c r="NB23" s="303">
        <f>IFERROR(IF(N(data_NoOutliers!EY23),data_NoOutliers!EY23,MID(data_NoOutliers!EY23,2,99)/2),"")</f>
        <v>0.01</v>
      </c>
      <c r="NC23" s="303">
        <f>IFERROR(IF(N(data_NoOutliers!EZ23),data_NoOutliers!EZ23,MID(data_NoOutliers!EZ23,2,99)/2),"")</f>
        <v>0.186</v>
      </c>
      <c r="ND23" s="307">
        <f t="shared" si="281"/>
        <v>0.17599999999999999</v>
      </c>
      <c r="NE23" s="308">
        <f t="shared" si="192"/>
        <v>15.996972972972971</v>
      </c>
      <c r="NF23" s="303">
        <f>IFERROR(IF(N(data_NoOutliers!FA23),data_NoOutliers!FA23,MID(data_NoOutliers!FA23,2,99)/2),"")</f>
        <v>5.0000000000000001E-3</v>
      </c>
      <c r="NG23" s="303" t="str">
        <f>IFERROR(IF(N(data_NoOutliers!FB23),data_NoOutliers!FB23,MID(data_NoOutliers!FB23,2,99)/2),"")</f>
        <v/>
      </c>
      <c r="NH23" s="307" t="str">
        <f t="shared" si="193"/>
        <v/>
      </c>
      <c r="NI23" s="308" t="str">
        <f t="shared" si="194"/>
        <v/>
      </c>
      <c r="NJ23" s="303">
        <f>IFERROR(IF(N(data_NoOutliers!FC23),data_NoOutliers!FC23,MID(data_NoOutliers!FC23,2,99)/2),"")</f>
        <v>1.0999999999999999E-2</v>
      </c>
      <c r="NK23" s="307">
        <f t="shared" si="195"/>
        <v>5.9999999999999993E-3</v>
      </c>
      <c r="NL23" s="308">
        <f t="shared" si="196"/>
        <v>0.95633333333333315</v>
      </c>
      <c r="NM23" s="303">
        <f>IFERROR(IF(N(data_NoOutliers!FD23),data_NoOutliers!FD23,MID(data_NoOutliers!FD23,2,99)/2),"")</f>
        <v>5.0000000000000001E-3</v>
      </c>
      <c r="NN23" s="303">
        <f>IFERROR(IF(N(data_NoOutliers!FE23),data_NoOutliers!FE23,MID(data_NoOutliers!FE23,2,99)/2),"")</f>
        <v>4.2000000000000003E-2</v>
      </c>
      <c r="NO23" s="324">
        <f t="shared" si="282"/>
        <v>3.7000000000000005E-2</v>
      </c>
      <c r="NP23" s="325">
        <f t="shared" si="197"/>
        <v>2.3184042553191495</v>
      </c>
      <c r="NQ23" s="303">
        <f>IFERROR(IF(N(data_NoOutliers!FF23),data_NoOutliers!FF23,MID(data_NoOutliers!FF23,2,99)/2),"")</f>
        <v>5.0000000000000001E-3</v>
      </c>
      <c r="NR23" s="303">
        <f>IFERROR(IF(N(data_NoOutliers!FG23),data_NoOutliers!FG23,MID(data_NoOutliers!FG23,2,99)/2),"")</f>
        <v>0.02</v>
      </c>
      <c r="NS23" s="324">
        <f t="shared" si="198"/>
        <v>1.4999999999999999E-2</v>
      </c>
      <c r="NT23" s="325">
        <f t="shared" si="199"/>
        <v>0.65217391304347827</v>
      </c>
      <c r="NU23" s="303">
        <f>IFERROR(IF(N(data_NoOutliers!FH23),data_NoOutliers!FH23,MID(data_NoOutliers!FH23,2,99)/2),"")</f>
        <v>4.3999999999999997E-2</v>
      </c>
      <c r="NV23" s="324">
        <f t="shared" si="200"/>
        <v>3.9E-2</v>
      </c>
      <c r="NW23" s="325">
        <f t="shared" si="201"/>
        <v>2.3614285714285712</v>
      </c>
      <c r="NX23" s="303">
        <f>IFERROR(IF(N(data_NoOutliers!FI23),data_NoOutliers!FI23,MID(data_NoOutliers!FI23,2,99)/2),"")</f>
        <v>5.0000000000000001E-3</v>
      </c>
      <c r="NY23" s="303">
        <f>IFERROR(IF(N(data_NoOutliers!FJ23),data_NoOutliers!FJ23,MID(data_NoOutliers!FJ23,2,99)/2),"")</f>
        <v>3.2000000000000001E-2</v>
      </c>
      <c r="NZ23" s="317">
        <f t="shared" si="283"/>
        <v>2.7E-2</v>
      </c>
      <c r="OA23" s="318">
        <f t="shared" si="202"/>
        <v>2.271297709923664</v>
      </c>
      <c r="OB23" s="303">
        <f>IFERROR(IF(N(data_NoOutliers!FK23),data_NoOutliers!FK23,MID(data_NoOutliers!FK23,2,99)/2),"")</f>
        <v>5.0000000000000001E-3</v>
      </c>
      <c r="OC23" s="303">
        <f>IFERROR(IF(N(data_NoOutliers!FL23),data_NoOutliers!FL23,MID(data_NoOutliers!FL23,2,99)/2),"")</f>
        <v>5.7000000000000002E-2</v>
      </c>
      <c r="OD23" s="317">
        <f t="shared" si="203"/>
        <v>5.2000000000000005E-2</v>
      </c>
      <c r="OE23" s="318">
        <f t="shared" si="204"/>
        <v>3.598214285714286</v>
      </c>
      <c r="OF23" s="303">
        <f>IFERROR(IF(N(data_NoOutliers!FM23),data_NoOutliers!FM23,MID(data_NoOutliers!FM23,2,99)/2),"")</f>
        <v>4.3999999999999997E-2</v>
      </c>
      <c r="OG23" s="317">
        <f t="shared" si="205"/>
        <v>3.9E-2</v>
      </c>
      <c r="OH23" s="318">
        <f t="shared" si="206"/>
        <v>3.3325396825396822</v>
      </c>
      <c r="OI23" s="303">
        <f>IFERROR(IF(N(data_NoOutliers!FN23),data_NoOutliers!FN23,MID(data_NoOutliers!FN23,2,99)/2),"")</f>
        <v>5.0000000000000001E-3</v>
      </c>
      <c r="OJ23" s="303">
        <f>IFERROR(IF(N(data_NoOutliers!FO23),data_NoOutliers!FO23,MID(data_NoOutliers!FO23,2,99)/2),"")</f>
        <v>5.0000000000000001E-3</v>
      </c>
      <c r="OK23" s="292">
        <f t="shared" si="284"/>
        <v>0</v>
      </c>
      <c r="OL23" s="304">
        <f t="shared" si="207"/>
        <v>0</v>
      </c>
      <c r="OM23" s="303">
        <f>IFERROR(IF(N(data_NoOutliers!FP23),data_NoOutliers!FP23,MID(data_NoOutliers!FP23,2,99)/2),"")</f>
        <v>5.0000000000000001E-3</v>
      </c>
      <c r="ON23" s="303">
        <f>IFERROR(IF(N(data_NoOutliers!FQ23),data_NoOutliers!FQ23,MID(data_NoOutliers!FQ23,2,99)/2),"")</f>
        <v>0.39900000000000002</v>
      </c>
      <c r="OO23" s="292">
        <f t="shared" si="208"/>
        <v>0.39400000000000002</v>
      </c>
      <c r="OP23" s="304">
        <f t="shared" si="209"/>
        <v>26.490212765957448</v>
      </c>
      <c r="OQ23" s="303">
        <f>IFERROR(IF(N(data_NoOutliers!FR23),data_NoOutliers!FR23,MID(data_NoOutliers!FR23,2,99)/2),"")</f>
        <v>1.1000000000000001</v>
      </c>
      <c r="OR23" s="292">
        <f t="shared" si="210"/>
        <v>1.0950000000000002</v>
      </c>
      <c r="OS23" s="304">
        <f t="shared" si="211"/>
        <v>103.504875</v>
      </c>
      <c r="OT23" s="303">
        <f>IFERROR(IF(N(data_NoOutliers!FS23),data_NoOutliers!FS23,MID(data_NoOutliers!FS23,2,99)/2),"")</f>
        <v>5.0000000000000001E-3</v>
      </c>
      <c r="OU23" s="303">
        <f>IFERROR(IF(N(data_NoOutliers!FT23),data_NoOutliers!FT23,MID(data_NoOutliers!FT23,2,99)/2),"")</f>
        <v>0.3</v>
      </c>
      <c r="OV23" s="313">
        <f t="shared" si="285"/>
        <v>0.29499999999999998</v>
      </c>
      <c r="OW23" s="314">
        <f t="shared" si="212"/>
        <v>20.381818181818183</v>
      </c>
      <c r="OX23" s="303">
        <f>IFERROR(IF(N(data_NoOutliers!FU23),data_NoOutliers!FU23,MID(data_NoOutliers!FU23,2,99)/2),"")</f>
        <v>5.0000000000000001E-3</v>
      </c>
      <c r="OY23" s="303">
        <f>IFERROR(IF(N(data_NoOutliers!FV23),data_NoOutliers!FV23,MID(data_NoOutliers!FV23,2,99)/2),"")</f>
        <v>5.0999999999999997E-2</v>
      </c>
      <c r="OZ23" s="313">
        <f t="shared" si="213"/>
        <v>4.5999999999999999E-2</v>
      </c>
      <c r="PA23" s="314">
        <f t="shared" si="214"/>
        <v>2.8265060240963855</v>
      </c>
      <c r="PB23" s="303">
        <f>IFERROR(IF(N(data_NoOutliers!FW23),data_NoOutliers!FW23,MID(data_NoOutliers!FW23,2,99)/2),"")</f>
        <v>0.34599999999999997</v>
      </c>
      <c r="PC23" s="313">
        <f t="shared" si="215"/>
        <v>0.34099999999999997</v>
      </c>
      <c r="PD23" s="314">
        <f t="shared" si="216"/>
        <v>24.467522658610267</v>
      </c>
      <c r="PE23" s="303">
        <f>IFERROR(IF(N(data_NoOutliers!FX23),data_NoOutliers!FX23,MID(data_NoOutliers!FX23,2,99)/2),"")</f>
        <v>5.0000000000000001E-3</v>
      </c>
      <c r="PF23" s="303">
        <f>IFERROR(IF(N(data_NoOutliers!FY23),data_NoOutliers!FY23,MID(data_NoOutliers!FY23,2,99)/2),"")</f>
        <v>1.4999999999999999E-2</v>
      </c>
      <c r="PG23" s="326">
        <f t="shared" si="286"/>
        <v>9.9999999999999985E-3</v>
      </c>
      <c r="PH23" s="327">
        <f t="shared" si="217"/>
        <v>0.71736785329018316</v>
      </c>
      <c r="PI23" s="303">
        <f>IFERROR(IF(N(data_NoOutliers!FZ23),data_NoOutliers!FZ23,MID(data_NoOutliers!FZ23,2,99)/2),"")</f>
        <v>5.0000000000000001E-3</v>
      </c>
      <c r="PJ23" s="303">
        <f>IFERROR(IF(N(data_NoOutliers!GA23),data_NoOutliers!GA23,MID(data_NoOutliers!GA23,2,99)/2),"")</f>
        <v>4.3999999999999997E-2</v>
      </c>
      <c r="PK23" s="326">
        <f t="shared" si="218"/>
        <v>3.9E-2</v>
      </c>
      <c r="PL23" s="327">
        <f t="shared" si="219"/>
        <v>2.1857142857142855</v>
      </c>
      <c r="PM23" s="303">
        <f>IFERROR(IF(N(data_NoOutliers!GB23),data_NoOutliers!GB23,MID(data_NoOutliers!GB23,2,99)/2),"")</f>
        <v>0.124</v>
      </c>
      <c r="PN23" s="326">
        <f t="shared" si="220"/>
        <v>0.11899999999999999</v>
      </c>
      <c r="PO23" s="327">
        <f t="shared" si="221"/>
        <v>8.0354166666666647</v>
      </c>
      <c r="PP23" s="303">
        <f>IFERROR(IF(N(data_NoOutliers!GC23),data_NoOutliers!GC23,MID(data_NoOutliers!GC23,2,99)/2),"")</f>
        <v>5.0000000000000001E-3</v>
      </c>
      <c r="PQ23" s="303">
        <f>IFERROR(IF(N(data_NoOutliers!GD23),data_NoOutliers!GD23,MID(data_NoOutliers!GD23,2,99)/2),"")</f>
        <v>2.4E-2</v>
      </c>
      <c r="PR23" s="320">
        <f t="shared" si="287"/>
        <v>1.9E-2</v>
      </c>
      <c r="PS23" s="321">
        <f t="shared" si="222"/>
        <v>2.3246212121212118</v>
      </c>
      <c r="PT23" s="303">
        <f>IFERROR(IF(N(data_NoOutliers!GE23),data_NoOutliers!GE23,MID(data_NoOutliers!GE23,2,99)/2),"")</f>
        <v>5.0000000000000001E-3</v>
      </c>
      <c r="PU23" s="303">
        <f>IFERROR(IF(N(data_NoOutliers!GF23),data_NoOutliers!GF23,MID(data_NoOutliers!GF23,2,99)/2),"")</f>
        <v>1.9E-2</v>
      </c>
      <c r="PV23" s="320">
        <f t="shared" si="223"/>
        <v>1.3999999999999999E-2</v>
      </c>
      <c r="PW23" s="321">
        <f t="shared" si="224"/>
        <v>0.87971274685816869</v>
      </c>
      <c r="PX23" s="303">
        <f>IFERROR(IF(N(data_NoOutliers!GG23),data_NoOutliers!GG23,MID(data_NoOutliers!GG23,2,99)/2),"")</f>
        <v>3.1E-2</v>
      </c>
      <c r="PY23" s="320">
        <f t="shared" si="225"/>
        <v>2.5999999999999999E-2</v>
      </c>
      <c r="PZ23" s="321">
        <f t="shared" si="226"/>
        <v>1.8296296296296295</v>
      </c>
      <c r="QA23" s="303">
        <f>IFERROR(IF(N(data_NoOutliers!GH23),data_NoOutliers!GH23,MID(data_NoOutliers!GH23,2,99)/2),"")</f>
        <v>5.0000000000000001E-3</v>
      </c>
      <c r="QB23" s="303">
        <f>IFERROR(IF(N(data_NoOutliers!GI23),data_NoOutliers!GI23,MID(data_NoOutliers!GI23,2,99)/2),"")</f>
        <v>5.3999999999999999E-2</v>
      </c>
      <c r="QC23" s="317">
        <f t="shared" si="323"/>
        <v>4.9000000000000002E-2</v>
      </c>
      <c r="QD23" s="318">
        <f t="shared" si="227"/>
        <v>3.4588235294117653</v>
      </c>
      <c r="QE23" s="303">
        <f>IFERROR(IF(N(data_NoOutliers!GJ23),data_NoOutliers!GJ23,MID(data_NoOutliers!GJ23,2,99)/2),"")</f>
        <v>5.0000000000000001E-3</v>
      </c>
      <c r="QF23" s="303">
        <f>IFERROR(IF(N(data_NoOutliers!GK23),data_NoOutliers!GK23,MID(data_NoOutliers!GK23,2,99)/2),"")</f>
        <v>2.7E-2</v>
      </c>
      <c r="QG23" s="317">
        <f t="shared" si="228"/>
        <v>2.1999999999999999E-2</v>
      </c>
      <c r="QH23" s="318">
        <f t="shared" si="229"/>
        <v>1.1578947368421051</v>
      </c>
      <c r="QI23" s="303">
        <f>IFERROR(IF(N(data_NoOutliers!GL23),data_NoOutliers!GL23,MID(data_NoOutliers!GL23,2,99)/2),"")</f>
        <v>7.0000000000000007E-2</v>
      </c>
      <c r="QJ23" s="317">
        <f t="shared" si="230"/>
        <v>6.5000000000000002E-2</v>
      </c>
      <c r="QK23" s="318">
        <f t="shared" si="231"/>
        <v>3.6985677083333335</v>
      </c>
      <c r="QL23" s="303">
        <f>IFERROR(IF(N(data_NoOutliers!GM23),data_NoOutliers!GM23,MID(data_NoOutliers!GM23,2,99)/2),"")</f>
        <v>5.0000000000000001E-3</v>
      </c>
      <c r="QM23" s="303">
        <f>IFERROR(IF(N(data_NoOutliers!GN23),data_NoOutliers!GN23,MID(data_NoOutliers!GN23,2,99)/2),"")</f>
        <v>8.7999999999999995E-2</v>
      </c>
      <c r="QN23" s="328">
        <f t="shared" si="324"/>
        <v>8.299999999999999E-2</v>
      </c>
      <c r="QO23" s="329">
        <f t="shared" si="290"/>
        <v>5.1423913043478251</v>
      </c>
      <c r="QP23" s="303">
        <f>IFERROR(IF(N(data_NoOutliers!GO23),data_NoOutliers!GO23,MID(data_NoOutliers!GO23,2,99)/2),"")</f>
        <v>5.0000000000000001E-3</v>
      </c>
      <c r="QQ23" s="303">
        <f>IFERROR(IF(N(data_NoOutliers!GP23),data_NoOutliers!GP23,MID(data_NoOutliers!GP23,2,99)/2),"")</f>
        <v>1.4999999999999999E-2</v>
      </c>
      <c r="QR23" s="328">
        <f t="shared" si="232"/>
        <v>9.9999999999999985E-3</v>
      </c>
      <c r="QS23" s="329">
        <f t="shared" si="233"/>
        <v>0.49999999999999994</v>
      </c>
      <c r="QT23" s="303">
        <f>IFERROR(IF(N(data_NoOutliers!GQ23),data_NoOutliers!GQ23,MID(data_NoOutliers!GQ23,2,99)/2),"")</f>
        <v>3.3000000000000002E-2</v>
      </c>
      <c r="QU23" s="328">
        <f t="shared" si="234"/>
        <v>2.8000000000000001E-2</v>
      </c>
      <c r="QV23" s="329">
        <f t="shared" si="235"/>
        <v>2.0952054794520549</v>
      </c>
      <c r="QW23" s="303">
        <f>IFERROR(IF(N(data_NoOutliers!GR23),data_NoOutliers!GR23,MID(data_NoOutliers!GR23,2,99)/2),"")</f>
        <v>5.0000000000000001E-3</v>
      </c>
      <c r="QX23" s="303">
        <f>IFERROR(IF(N(data_NoOutliers!GS23),data_NoOutliers!GS23,MID(data_NoOutliers!GS23,2,99)/2),"")</f>
        <v>1.9E-2</v>
      </c>
      <c r="QY23" s="326">
        <f t="shared" si="325"/>
        <v>1.3999999999999999E-2</v>
      </c>
      <c r="QZ23" s="327">
        <f t="shared" si="292"/>
        <v>1.0639999999999998</v>
      </c>
      <c r="RA23" s="303">
        <f>IFERROR(IF(N(data_NoOutliers!GT23),data_NoOutliers!GT23,MID(data_NoOutliers!GT23,2,99)/2),"")</f>
        <v>5.0000000000000001E-3</v>
      </c>
      <c r="RB23" s="303">
        <f>IFERROR(IF(N(data_NoOutliers!GU23),data_NoOutliers!GU23,MID(data_NoOutliers!GU23,2,99)/2),"")</f>
        <v>6.7000000000000004E-2</v>
      </c>
      <c r="RC23" s="326">
        <f t="shared" si="236"/>
        <v>6.2000000000000006E-2</v>
      </c>
      <c r="RD23" s="327">
        <f t="shared" si="293"/>
        <v>3.4444444444444446</v>
      </c>
      <c r="RE23" s="303">
        <f>IFERROR(IF(N(data_NoOutliers!GV23),data_NoOutliers!GV23,MID(data_NoOutliers!GV23,2,99)/2),"")</f>
        <v>2.1000000000000001E-2</v>
      </c>
      <c r="RF23" s="326">
        <f t="shared" si="237"/>
        <v>1.6E-2</v>
      </c>
      <c r="RG23" s="327">
        <f t="shared" si="238"/>
        <v>1.216</v>
      </c>
      <c r="RH23" s="303">
        <f>IFERROR(IF(N(data_NoOutliers!GW23),data_NoOutliers!GW23,MID(data_NoOutliers!GW23,2,99)/2),"")</f>
        <v>5.0000000000000001E-3</v>
      </c>
      <c r="RI23" s="303">
        <f>IFERROR(IF(N(data_NoOutliers!GX23),data_NoOutliers!GX23,MID(data_NoOutliers!GX23,2,99)/2),"")</f>
        <v>2.9000000000000001E-2</v>
      </c>
      <c r="RJ23" s="292">
        <f t="shared" si="326"/>
        <v>2.4E-2</v>
      </c>
      <c r="RK23" s="304">
        <f t="shared" si="239"/>
        <v>1.4752941176470586</v>
      </c>
      <c r="RL23" s="303">
        <f>IFERROR(IF(N(data_NoOutliers!GY23),data_NoOutliers!GY23,MID(data_NoOutliers!GY23,2,99)/2),"")</f>
        <v>5.0000000000000001E-3</v>
      </c>
      <c r="RM23" s="303">
        <f>IFERROR(IF(N(data_NoOutliers!GZ23),data_NoOutliers!GZ23,MID(data_NoOutliers!GZ23,2,99)/2),"")</f>
        <v>4.9000000000000002E-2</v>
      </c>
      <c r="RN23" s="292">
        <f t="shared" si="240"/>
        <v>4.4000000000000004E-2</v>
      </c>
      <c r="RO23" s="304">
        <f t="shared" si="241"/>
        <v>2.4109589041095894</v>
      </c>
      <c r="RP23" s="303">
        <f>IFERROR(IF(N(data_NoOutliers!HA23),data_NoOutliers!HA23,MID(data_NoOutliers!HA23,2,99)/2),"")</f>
        <v>0.09</v>
      </c>
      <c r="RQ23" s="292">
        <f t="shared" si="242"/>
        <v>8.4999999999999992E-2</v>
      </c>
      <c r="RR23" s="304">
        <f t="shared" si="243"/>
        <v>6.4599999999999991</v>
      </c>
      <c r="RS23" s="303">
        <f>IFERROR(IF(N(data_NoOutliers!HB23),data_NoOutliers!HB23,MID(data_NoOutliers!HB23,2,99)/2),"")</f>
        <v>5.0000000000000001E-3</v>
      </c>
      <c r="RT23" s="303">
        <f>IFERROR(IF(N(data_NoOutliers!HC23),data_NoOutliers!HC23,MID(data_NoOutliers!HC23,2,99)/2),"")</f>
        <v>3.3000000000000002E-2</v>
      </c>
      <c r="RU23" s="118">
        <f t="shared" si="327"/>
        <v>2.8000000000000001E-2</v>
      </c>
      <c r="RV23" s="306">
        <f t="shared" si="244"/>
        <v>1.7841463414634142</v>
      </c>
      <c r="RW23" s="303">
        <f>IFERROR(IF(N(data_NoOutliers!HD23),data_NoOutliers!HD23,MID(data_NoOutliers!HD23,2,99)/2),"")</f>
        <v>5.0000000000000001E-3</v>
      </c>
      <c r="RX23" s="303">
        <f>IFERROR(IF(N(data_NoOutliers!HE23),data_NoOutliers!HE23,MID(data_NoOutliers!HE23,2,99)/2),"")</f>
        <v>3.4000000000000002E-2</v>
      </c>
      <c r="RY23" s="118">
        <f t="shared" si="245"/>
        <v>2.9000000000000001E-2</v>
      </c>
      <c r="RZ23" s="306">
        <f t="shared" si="246"/>
        <v>1.5317575597517497</v>
      </c>
      <c r="SA23" s="303">
        <f>IFERROR(IF(N(data_NoOutliers!HF23),data_NoOutliers!HF23,MID(data_NoOutliers!HF23,2,99)/2),"")</f>
        <v>2.5999999999999999E-2</v>
      </c>
      <c r="SB23" s="118">
        <f t="shared" si="247"/>
        <v>2.0999999999999998E-2</v>
      </c>
      <c r="SC23" s="340">
        <f t="shared" si="248"/>
        <v>1.3299999999999998</v>
      </c>
      <c r="SD23" s="303">
        <f>IFERROR(IF(N(data_NoOutliers!HG23),data_NoOutliers!HG23,MID(data_NoOutliers!HG23,2,99)/2),"")</f>
        <v>5.0000000000000001E-3</v>
      </c>
      <c r="SE23" s="303">
        <f>IFERROR(IF(N(data_NoOutliers!HH23),data_NoOutliers!HH23,MID(data_NoOutliers!HH23,2,99)/2),"")</f>
        <v>0.03</v>
      </c>
      <c r="SF23" s="307">
        <f t="shared" si="328"/>
        <v>2.4999999999999998E-2</v>
      </c>
      <c r="SG23" s="308">
        <f t="shared" si="249"/>
        <v>1.8161764705882351</v>
      </c>
      <c r="SH23" s="303">
        <f>IFERROR(IF(N(data_NoOutliers!HI23),data_NoOutliers!HI23,MID(data_NoOutliers!HI23,2,99)/2),"")</f>
        <v>5.0000000000000001E-3</v>
      </c>
      <c r="SI23" s="303">
        <f>IFERROR(IF(N(data_NoOutliers!HJ23),data_NoOutliers!HJ23,MID(data_NoOutliers!HJ23,2,99)/2),"")</f>
        <v>3.7999999999999999E-2</v>
      </c>
      <c r="SJ23" s="307">
        <f t="shared" si="250"/>
        <v>3.3000000000000002E-2</v>
      </c>
      <c r="SK23" s="338">
        <f t="shared" si="251"/>
        <v>1.783783783783784</v>
      </c>
      <c r="SL23" s="303">
        <f>IFERROR(IF(N(data_NoOutliers!HK23),data_NoOutliers!HK23,MID(data_NoOutliers!HK23,2,99)/2),"")</f>
        <v>3.6999999999999998E-2</v>
      </c>
      <c r="SM23" s="307">
        <f t="shared" si="252"/>
        <v>3.2000000000000001E-2</v>
      </c>
      <c r="SN23" s="338">
        <f t="shared" si="253"/>
        <v>2.2800000000000002</v>
      </c>
      <c r="SO23" s="459">
        <f>IFERROR(IF(N(data_NoOutliers!HL23),data_NoOutliers!HL23,MID(data_NoOutliers!HL23,2,99)/2),"")</f>
        <v>5.0000000000000001E-3</v>
      </c>
      <c r="SP23" s="303">
        <f>IFERROR(IF(N(data_NoOutliers!HM23),data_NoOutliers!HM23,MID(data_NoOutliers!HM23,2,99)/2),"")</f>
        <v>5.0000000000000001E-3</v>
      </c>
      <c r="SQ23" s="127">
        <f t="shared" si="329"/>
        <v>0</v>
      </c>
      <c r="SR23" s="305">
        <f t="shared" si="254"/>
        <v>0</v>
      </c>
      <c r="SS23" s="303">
        <f>IFERROR(IF(N(data_NoOutliers!HN23),data_NoOutliers!HN23,MID(data_NoOutliers!HN23,2,99)/2),"")</f>
        <v>5.0000000000000001E-3</v>
      </c>
      <c r="ST23" s="303">
        <f>IFERROR(IF(N(data_NoOutliers!HO23),data_NoOutliers!HO23,MID(data_NoOutliers!HO23,2,99)/2),"")</f>
        <v>5.0000000000000001E-3</v>
      </c>
      <c r="SU23" s="127">
        <f t="shared" si="255"/>
        <v>0</v>
      </c>
      <c r="SV23" s="302">
        <f t="shared" si="256"/>
        <v>0</v>
      </c>
      <c r="SW23" s="303">
        <f>IFERROR(IF(N(data_NoOutliers!HP23),data_NoOutliers!HP23,MID(data_NoOutliers!HP23,2,99)/2),"")</f>
        <v>5.0000000000000001E-3</v>
      </c>
      <c r="SX23" s="127">
        <f t="shared" si="257"/>
        <v>0</v>
      </c>
      <c r="SY23" s="330">
        <f t="shared" si="258"/>
        <v>0</v>
      </c>
      <c r="SZ23" s="4">
        <f>IFERROR(IF(N(data_NoOutliers!HQ23),data_NoOutliers!HQ23,MID(data_NoOutliers!HQ23,2,99)/2),"")</f>
        <v>5.0000000000000001E-3</v>
      </c>
      <c r="TA23" s="4">
        <f>IFERROR(IF(N(data_NoOutliers!HR23),data_NoOutliers!HR23,MID(data_NoOutliers!HR23,2,99)/2),"")</f>
        <v>3.7999999999999999E-2</v>
      </c>
      <c r="TB23" s="118">
        <f t="shared" si="330"/>
        <v>3.3000000000000002E-2</v>
      </c>
      <c r="TC23" s="306">
        <f t="shared" si="259"/>
        <v>2.1544493392070487</v>
      </c>
      <c r="TD23" s="4">
        <f>IFERROR(IF(N(data_NoOutliers!HS23),data_NoOutliers!HS23,MID(data_NoOutliers!HS23,2,99)/2),"")</f>
        <v>5.0000000000000001E-3</v>
      </c>
      <c r="TE23" s="4">
        <f>IFERROR(IF(N(data_NoOutliers!HT23),data_NoOutliers!HT23,MID(data_NoOutliers!HT23,2,99)/2),"")</f>
        <v>3.5999999999999997E-2</v>
      </c>
      <c r="TF23" s="118">
        <f t="shared" si="260"/>
        <v>3.0999999999999996E-2</v>
      </c>
      <c r="TG23" s="458">
        <f t="shared" si="261"/>
        <v>1.3304538598656246</v>
      </c>
      <c r="TH23" s="4">
        <f>IFERROR(IF(N(data_NoOutliers!HU23),data_NoOutliers!HU23,MID(data_NoOutliers!HU23,2,99)/2),"")</f>
        <v>9.6000000000000002E-2</v>
      </c>
      <c r="TI23" s="118">
        <f t="shared" si="262"/>
        <v>9.0999999999999998E-2</v>
      </c>
      <c r="TJ23" s="340">
        <f t="shared" si="263"/>
        <v>5.1870000000000003</v>
      </c>
      <c r="TK23" s="4">
        <f>IFERROR(IF(N(data_NoOutliers!HV23),data_NoOutliers!HV23,MID(data_NoOutliers!HV23,2,99)/2),"")</f>
        <v>5.0000000000000001E-3</v>
      </c>
      <c r="TL23" s="4">
        <f>IFERROR(IF(N(data_NoOutliers!HW23),data_NoOutliers!HW23,MID(data_NoOutliers!HW23,2,99)/2),"")</f>
        <v>2.1999999999999999E-2</v>
      </c>
      <c r="TM23" s="462">
        <f t="shared" si="331"/>
        <v>1.6999999999999998E-2</v>
      </c>
      <c r="TN23" s="463">
        <f t="shared" si="264"/>
        <v>1.198908296943231</v>
      </c>
      <c r="TO23" s="4">
        <f>IFERROR(IF(N(data_NoOutliers!HX23),data_NoOutliers!HX23,MID(data_NoOutliers!HX23,2,99)/2),"")</f>
        <v>5.0000000000000001E-3</v>
      </c>
      <c r="TP23" s="4">
        <f>IFERROR(IF(N(data_NoOutliers!HY23),data_NoOutliers!HY23,MID(data_NoOutliers!HY23,2,99)/2),"")</f>
        <v>5.0000000000000001E-3</v>
      </c>
      <c r="TQ23" s="462">
        <f t="shared" si="316"/>
        <v>0</v>
      </c>
      <c r="TR23" s="465">
        <f t="shared" si="265"/>
        <v>0</v>
      </c>
      <c r="TS23" s="4">
        <f>IFERROR(IF(N(data_NoOutliers!HZ23),data_NoOutliers!HZ23,MID(data_NoOutliers!HZ23,2,99)/2),"")</f>
        <v>3.4000000000000002E-2</v>
      </c>
      <c r="TT23" s="462">
        <f t="shared" si="266"/>
        <v>2.9000000000000001E-2</v>
      </c>
      <c r="TU23" s="464">
        <f t="shared" si="267"/>
        <v>1.8748999199359488</v>
      </c>
      <c r="TV23" s="4">
        <f>IFERROR(IF(N(data_NoOutliers!IA23),data_NoOutliers!IA23,MID(data_NoOutliers!IA23,2,99)/2),"")</f>
        <v>5.0000000000000001E-3</v>
      </c>
      <c r="TW23" s="4">
        <f>IFERROR(IF(N(data_NoOutliers!IB23),data_NoOutliers!IB23,MID(data_NoOutliers!IB23,2,99)/2),"")</f>
        <v>5.0000000000000001E-3</v>
      </c>
      <c r="TX23" s="468">
        <f t="shared" si="332"/>
        <v>0</v>
      </c>
      <c r="TY23" s="470">
        <f t="shared" si="302"/>
        <v>0</v>
      </c>
      <c r="TZ23" s="4">
        <f>IFERROR(IF(N(data_NoOutliers!IC23),data_NoOutliers!IC23,MID(data_NoOutliers!IC23,2,99)/2),"")</f>
        <v>5.0000000000000001E-3</v>
      </c>
      <c r="UA23" s="4">
        <f>IFERROR(IF(N(data_NoOutliers!ID23),data_NoOutliers!ID23,MID(data_NoOutliers!ID23,2,99)/2),"")</f>
        <v>2.8000000000000001E-2</v>
      </c>
      <c r="UB23" s="468">
        <f t="shared" si="317"/>
        <v>2.3E-2</v>
      </c>
      <c r="UC23" s="471">
        <f t="shared" si="268"/>
        <v>1.4669368600682595</v>
      </c>
      <c r="UD23" s="4">
        <f>IFERROR(IF(N(data_NoOutliers!IE23),data_NoOutliers!IE23,MID(data_NoOutliers!IE23,2,99)/2),"")</f>
        <v>5.0000000000000001E-3</v>
      </c>
      <c r="UE23" s="468">
        <f t="shared" si="318"/>
        <v>0</v>
      </c>
      <c r="UF23" s="472">
        <f t="shared" si="270"/>
        <v>0</v>
      </c>
      <c r="UG23" s="4">
        <f>IFERROR(IF(N(data_NoOutliers!IF23),data_NoOutliers!IF23,MID(data_NoOutliers!IF23,2,99)/2),"")</f>
        <v>5.0000000000000001E-3</v>
      </c>
      <c r="UH23" s="4">
        <f>IFERROR(IF(N(data_NoOutliers!IG23),data_NoOutliers!IG23,MID(data_NoOutliers!IG23,2,99)/2),"")</f>
        <v>5.0000000000000001E-3</v>
      </c>
      <c r="UI23" s="479">
        <f t="shared" si="333"/>
        <v>0</v>
      </c>
      <c r="UJ23" s="480">
        <f t="shared" si="271"/>
        <v>0</v>
      </c>
      <c r="UK23" s="4">
        <f>IFERROR(IF(N(data_NoOutliers!IH23),data_NoOutliers!IH23,MID(data_NoOutliers!IH23,2,99)/2),"")</f>
        <v>5.0000000000000001E-3</v>
      </c>
      <c r="UL23" s="4">
        <f>IFERROR(IF(N(data_NoOutliers!II23),data_NoOutliers!II23,MID(data_NoOutliers!II23,2,99)/2),"")</f>
        <v>1.0999999999999999E-2</v>
      </c>
      <c r="UM23" s="483">
        <f t="shared" si="334"/>
        <v>5.9999999999999993E-3</v>
      </c>
      <c r="UN23" s="485">
        <f t="shared" si="272"/>
        <v>0.69666666666666655</v>
      </c>
      <c r="UO23" s="4">
        <f>IFERROR(IF(N(data_NoOutliers!IJ23),data_NoOutliers!IJ23,MID(data_NoOutliers!IJ23,2,99)/2),"")</f>
        <v>5.0000000000000001E-3</v>
      </c>
      <c r="UP23" s="4">
        <f>IFERROR(IF(N(data_NoOutliers!IK23),data_NoOutliers!IK23,MID(data_NoOutliers!IK23,2,99)/2),"")</f>
        <v>5.0999999999999997E-2</v>
      </c>
      <c r="UQ23" s="483">
        <f t="shared" si="336"/>
        <v>4.5999999999999999E-2</v>
      </c>
      <c r="UR23" s="486">
        <f t="shared" si="273"/>
        <v>2.7498901098901101</v>
      </c>
      <c r="US23" s="4">
        <f>IFERROR(IF(N(data_NoOutliers!IL23),data_NoOutliers!IL23,MID(data_NoOutliers!IL23,2,99)/2),"")</f>
        <v>1.4E-2</v>
      </c>
      <c r="UT23" s="483">
        <f t="shared" si="320"/>
        <v>9.0000000000000011E-3</v>
      </c>
      <c r="UU23" s="487">
        <f t="shared" si="274"/>
        <v>1.0687500000000001</v>
      </c>
      <c r="UV23" s="4">
        <f>IFERROR(IF(N(data_NoOutliers!IM23),data_NoOutliers!IM23,MID(data_NoOutliers!IM23,2,99)/2),"")</f>
        <v>5.0000000000000001E-3</v>
      </c>
      <c r="UW23" s="4">
        <f>IFERROR(IF(N(data_NoOutliers!IN23),data_NoOutliers!IN23,MID(data_NoOutliers!IN23,2,99)/2),"")</f>
        <v>5.0000000000000001E-3</v>
      </c>
      <c r="UX23" s="491">
        <f t="shared" si="335"/>
        <v>0</v>
      </c>
      <c r="UY23" s="494">
        <f t="shared" si="275"/>
        <v>0</v>
      </c>
      <c r="UZ23" s="4">
        <f>IFERROR(IF(N(data_NoOutliers!IO23),data_NoOutliers!IO23,MID(data_NoOutliers!IO23,2,99)/2),"")</f>
        <v>5.0000000000000001E-3</v>
      </c>
      <c r="VA23" s="4">
        <f>IFERROR(IF(N(data_NoOutliers!IP23),data_NoOutliers!IP23,MID(data_NoOutliers!IP23,2,99)/2),"")</f>
        <v>0.13</v>
      </c>
      <c r="VB23" s="491">
        <f t="shared" si="337"/>
        <v>0.125</v>
      </c>
      <c r="VC23" s="495">
        <f t="shared" si="276"/>
        <v>7.6219512195121952</v>
      </c>
      <c r="VD23" s="4">
        <f>IFERROR(IF(N(data_NoOutliers!IQ23),data_NoOutliers!IQ23,MID(data_NoOutliers!IQ23,2,99)/2),"")</f>
        <v>1.7000000000000001E-2</v>
      </c>
      <c r="VE23" s="491">
        <f t="shared" si="322"/>
        <v>1.2E-2</v>
      </c>
      <c r="VF23" s="493">
        <f t="shared" si="277"/>
        <v>1.089333333333333</v>
      </c>
      <c r="VG23" s="4" t="str">
        <f>IFERROR(IF(N(data_NoOutliers!IR23),data_NoOutliers!IR23,MID(data_NoOutliers!IR23,2,99)/2),"")</f>
        <v/>
      </c>
      <c r="VH23" s="4" t="str">
        <f>IFERROR(IF(N(data_NoOutliers!IS23),data_NoOutliers!IS23,MID(data_NoOutliers!IS23,2,99)/2),"")</f>
        <v/>
      </c>
      <c r="VI23" s="4" t="str">
        <f>IFERROR(IF(N(data_NoOutliers!IT23),data_NoOutliers!IT23,MID(data_NoOutliers!IT23,2,99)/2),"")</f>
        <v/>
      </c>
      <c r="VJ23" s="4" t="str">
        <f>IFERROR(IF(N(data_NoOutliers!IU23),data_NoOutliers!IU23,MID(data_NoOutliers!IU23,2,99)/2),"")</f>
        <v/>
      </c>
      <c r="VK23" s="4" t="str">
        <f>IFERROR(IF(N(data_NoOutliers!IV23),data_NoOutliers!IV23,MID(data_NoOutliers!IV23,2,99)/2),"")</f>
        <v/>
      </c>
      <c r="VL23" s="4" t="str">
        <f>IFERROR(IF(N(data_NoOutliers!IW23),data_NoOutliers!IW23,MID(data_NoOutliers!IW23,2,99)/2),"")</f>
        <v/>
      </c>
      <c r="VM23" s="4" t="str">
        <f>IFERROR(IF(N(data_NoOutliers!IX23),data_NoOutliers!IX23,MID(data_NoOutliers!IX23,2,99)/2),"")</f>
        <v/>
      </c>
      <c r="VN23" s="4" t="str">
        <f>IFERROR(IF(N(data_NoOutliers!IY23),data_NoOutliers!IY23,MID(data_NoOutliers!IY23,2,99)/2),"")</f>
        <v/>
      </c>
      <c r="VO23" s="4" t="str">
        <f>IFERROR(IF(N(data_NoOutliers!IZ23),data_NoOutliers!IZ23,MID(data_NoOutliers!IZ23,2,99)/2),"")</f>
        <v/>
      </c>
      <c r="VP23" s="4" t="str">
        <f>IFERROR(IF(N(data_NoOutliers!JA23),data_NoOutliers!JA23,MID(data_NoOutliers!JA23,2,99)/2),"")</f>
        <v/>
      </c>
      <c r="VQ23" s="4" t="str">
        <f>IFERROR(IF(N(data_NoOutliers!JB23),data_NoOutliers!JB23,MID(data_NoOutliers!JB23,2,99)/2),"")</f>
        <v/>
      </c>
      <c r="VR23" s="4" t="str">
        <f>IFERROR(IF(N(data_NoOutliers!JC23),data_NoOutliers!JC23,MID(data_NoOutliers!JC23,2,99)/2),"")</f>
        <v/>
      </c>
      <c r="VS23" s="4" t="str">
        <f>IFERROR(IF(N(data_NoOutliers!JD23),data_NoOutliers!JD23,MID(data_NoOutliers!JD23,2,99)/2),"")</f>
        <v/>
      </c>
      <c r="VT23" s="4" t="str">
        <f>IFERROR(IF(N(data_NoOutliers!JE23),data_NoOutliers!JE23,MID(data_NoOutliers!JE23,2,99)/2),"")</f>
        <v/>
      </c>
      <c r="VU23" s="4" t="str">
        <f>IFERROR(IF(N(data_NoOutliers!JF23),data_NoOutliers!JF23,MID(data_NoOutliers!JF23,2,99)/2),"")</f>
        <v/>
      </c>
      <c r="VV23" s="4" t="str">
        <f>IFERROR(IF(N(data_NoOutliers!JG23),data_NoOutliers!JG23,MID(data_NoOutliers!JG23,2,99)/2),"")</f>
        <v/>
      </c>
      <c r="VW23" s="4" t="str">
        <f>IFERROR(IF(N(data_NoOutliers!JH23),data_NoOutliers!JH23,MID(data_NoOutliers!JH23,2,99)/2),"")</f>
        <v/>
      </c>
      <c r="VX23" s="4" t="str">
        <f>IFERROR(IF(N(data_NoOutliers!JI23),data_NoOutliers!JI23,MID(data_NoOutliers!JI23,2,99)/2),"")</f>
        <v/>
      </c>
      <c r="VY23" s="4" t="str">
        <f>IFERROR(IF(N(data_NoOutliers!JJ23),data_NoOutliers!JJ23,MID(data_NoOutliers!JJ23,2,99)/2),"")</f>
        <v/>
      </c>
      <c r="VZ23" s="4" t="str">
        <f>IFERROR(IF(N(data_NoOutliers!JK23),data_NoOutliers!JK23,MID(data_NoOutliers!JK23,2,99)/2),"")</f>
        <v/>
      </c>
      <c r="WA23" s="4" t="str">
        <f>IFERROR(IF(N(data_NoOutliers!JL23),data_NoOutliers!JL23,MID(data_NoOutliers!JL23,2,99)/2),"")</f>
        <v/>
      </c>
      <c r="WB23" s="4" t="str">
        <f>IFERROR(IF(N(data_NoOutliers!JM23),data_NoOutliers!JM23,MID(data_NoOutliers!JM23,2,99)/2),"")</f>
        <v/>
      </c>
      <c r="WC23" s="4" t="str">
        <f>IFERROR(IF(N(data_NoOutliers!JN23),data_NoOutliers!JN23,MID(data_NoOutliers!JN23,2,99)/2),"")</f>
        <v/>
      </c>
      <c r="WD23" s="4" t="str">
        <f>IFERROR(IF(N(data_NoOutliers!JO23),data_NoOutliers!JO23,MID(data_NoOutliers!JO23,2,99)/2),"")</f>
        <v/>
      </c>
      <c r="WE23" s="4" t="str">
        <f>IFERROR(IF(N(data_NoOutliers!JP23),data_NoOutliers!JP23,MID(data_NoOutliers!JP23,2,99)/2),"")</f>
        <v/>
      </c>
      <c r="WF23" s="4" t="str">
        <f>IFERROR(IF(N(data_NoOutliers!JQ23),data_NoOutliers!JQ23,MID(data_NoOutliers!JQ23,2,99)/2),"")</f>
        <v/>
      </c>
      <c r="WG23" s="4" t="str">
        <f>IFERROR(IF(N(data_NoOutliers!JR23),data_NoOutliers!JR23,MID(data_NoOutliers!JR23,2,99)/2),"")</f>
        <v/>
      </c>
      <c r="WH23" s="4" t="str">
        <f>IFERROR(IF(N(data_NoOutliers!JS23),data_NoOutliers!JS23,MID(data_NoOutliers!JS23,2,99)/2),"")</f>
        <v/>
      </c>
      <c r="WI23" s="4" t="str">
        <f>IFERROR(IF(N(data_NoOutliers!JT23),data_NoOutliers!JT23,MID(data_NoOutliers!JT23,2,99)/2),"")</f>
        <v/>
      </c>
      <c r="WJ23" s="4" t="str">
        <f>IFERROR(IF(N(data_NoOutliers!JU23),data_NoOutliers!JU23,MID(data_NoOutliers!JU23,2,99)/2),"")</f>
        <v/>
      </c>
      <c r="WK23" s="4" t="str">
        <f>IFERROR(IF(N(data_NoOutliers!JV23),data_NoOutliers!JV23,MID(data_NoOutliers!JV23,2,99)/2),"")</f>
        <v/>
      </c>
      <c r="WL23" s="4" t="str">
        <f>IFERROR(IF(N(data_NoOutliers!JW23),data_NoOutliers!JW23,MID(data_NoOutliers!JW23,2,99)/2),"")</f>
        <v/>
      </c>
      <c r="WM23" s="4" t="str">
        <f>IFERROR(IF(N(data_NoOutliers!JX23),data_NoOutliers!JX23,MID(data_NoOutliers!JX23,2,99)/2),"")</f>
        <v/>
      </c>
      <c r="WN23" s="4" t="str">
        <f>IFERROR(IF(N(data_NoOutliers!JY23),data_NoOutliers!JY23,MID(data_NoOutliers!JY23,2,99)/2),"")</f>
        <v/>
      </c>
      <c r="WO23" s="4" t="str">
        <f>IFERROR(IF(N(data_NoOutliers!JZ23),data_NoOutliers!JZ23,MID(data_NoOutliers!JZ23,2,99)/2),"")</f>
        <v/>
      </c>
      <c r="WP23" s="4" t="str">
        <f>IFERROR(IF(N(data_NoOutliers!KA23),data_NoOutliers!KA23,MID(data_NoOutliers!KA23,2,99)/2),"")</f>
        <v/>
      </c>
      <c r="WQ23" s="4" t="str">
        <f>IFERROR(IF(N(data_NoOutliers!KB23),data_NoOutliers!KB23,MID(data_NoOutliers!KB23,2,99)/2),"")</f>
        <v/>
      </c>
      <c r="WR23" s="4" t="str">
        <f>IFERROR(IF(N(data_NoOutliers!KC23),data_NoOutliers!KC23,MID(data_NoOutliers!KC23,2,99)/2),"")</f>
        <v/>
      </c>
      <c r="WS23" s="4" t="str">
        <f>IFERROR(IF(N(data_NoOutliers!KD23),data_NoOutliers!KD23,MID(data_NoOutliers!KD23,2,99)/2),"")</f>
        <v/>
      </c>
      <c r="WT23" s="4" t="str">
        <f>IFERROR(IF(N(data_NoOutliers!KE23),data_NoOutliers!KE23,MID(data_NoOutliers!KE23,2,99)/2),"")</f>
        <v/>
      </c>
      <c r="WU23" s="4" t="str">
        <f>IFERROR(IF(N(data_NoOutliers!KF23),data_NoOutliers!KF23,MID(data_NoOutliers!KF23,2,99)/2),"")</f>
        <v/>
      </c>
      <c r="WV23" s="4" t="str">
        <f>IFERROR(IF(N(data_NoOutliers!KG23),data_NoOutliers!KG23,MID(data_NoOutliers!KG23,2,99)/2),"")</f>
        <v/>
      </c>
      <c r="WW23" s="4" t="str">
        <f>IFERROR(IF(N(data_NoOutliers!KH23),data_NoOutliers!KH23,MID(data_NoOutliers!KH23,2,99)/2),"")</f>
        <v/>
      </c>
      <c r="WX23" s="4" t="str">
        <f>IFERROR(IF(N(data_NoOutliers!KI23),data_NoOutliers!KI23,MID(data_NoOutliers!KI23,2,99)/2),"")</f>
        <v/>
      </c>
      <c r="WY23" s="4" t="str">
        <f>IFERROR(IF(N(data_NoOutliers!KJ23),data_NoOutliers!KJ23,MID(data_NoOutliers!KJ23,2,99)/2),"")</f>
        <v/>
      </c>
      <c r="WZ23" s="4" t="str">
        <f>IFERROR(IF(N(data_NoOutliers!KK23),data_NoOutliers!KK23,MID(data_NoOutliers!KK23,2,99)/2),"")</f>
        <v/>
      </c>
      <c r="XA23" s="4" t="str">
        <f>IFERROR(IF(N(data_NoOutliers!KL23),data_NoOutliers!KL23,MID(data_NoOutliers!KL23,2,99)/2),"")</f>
        <v/>
      </c>
      <c r="XB23" s="4" t="str">
        <f>IFERROR(IF(N(data_NoOutliers!KM23),data_NoOutliers!KM23,MID(data_NoOutliers!KM23,2,99)/2),"")</f>
        <v/>
      </c>
      <c r="XC23" s="4" t="str">
        <f>IFERROR(IF(N(data_NoOutliers!KN23),data_NoOutliers!KN23,MID(data_NoOutliers!KN23,2,99)/2),"")</f>
        <v/>
      </c>
      <c r="XD23" s="4" t="str">
        <f>IFERROR(IF(N(data_NoOutliers!KO23),data_NoOutliers!KO23,MID(data_NoOutliers!KO23,2,99)/2),"")</f>
        <v/>
      </c>
      <c r="XE23" s="4" t="str">
        <f>IFERROR(IF(N(data_NoOutliers!KP23),data_NoOutliers!KP23,MID(data_NoOutliers!KP23,2,99)/2),"")</f>
        <v/>
      </c>
      <c r="XF23" s="4" t="str">
        <f>IFERROR(IF(N(data_NoOutliers!KQ23),data_NoOutliers!KQ23,MID(data_NoOutliers!KQ23,2,99)/2),"")</f>
        <v/>
      </c>
      <c r="XG23" s="4" t="str">
        <f>IFERROR(IF(N(data_NoOutliers!KR23),data_NoOutliers!KR23,MID(data_NoOutliers!KR23,2,99)/2),"")</f>
        <v/>
      </c>
      <c r="XH23" s="4" t="str">
        <f>IFERROR(IF(N(data_NoOutliers!KS23),data_NoOutliers!KS23,MID(data_NoOutliers!KS23,2,99)/2),"")</f>
        <v/>
      </c>
      <c r="XI23" s="4" t="str">
        <f>IFERROR(IF(N(data_NoOutliers!KT23),data_NoOutliers!KT23,MID(data_NoOutliers!KT23,2,99)/2),"")</f>
        <v/>
      </c>
      <c r="XJ23" s="4" t="str">
        <f>IFERROR(IF(N(data_NoOutliers!KU23),data_NoOutliers!KU23,MID(data_NoOutliers!KU23,2,99)/2),"")</f>
        <v/>
      </c>
      <c r="XK23" s="4" t="str">
        <f>IFERROR(IF(N(data_NoOutliers!KV23),data_NoOutliers!KV23,MID(data_NoOutliers!KV23,2,99)/2),"")</f>
        <v/>
      </c>
      <c r="XL23" s="4" t="str">
        <f>IFERROR(IF(N(data_NoOutliers!KW23),data_NoOutliers!KW23,MID(data_NoOutliers!KW23,2,99)/2),"")</f>
        <v/>
      </c>
      <c r="XM23" s="4" t="str">
        <f>IFERROR(IF(N(data_NoOutliers!KX23),data_NoOutliers!KX23,MID(data_NoOutliers!KX23,2,99)/2),"")</f>
        <v/>
      </c>
      <c r="XN23" s="4" t="str">
        <f>IFERROR(IF(N(data_NoOutliers!KY23),data_NoOutliers!KY23,MID(data_NoOutliers!KY23,2,99)/2),"")</f>
        <v/>
      </c>
      <c r="XO23" s="4" t="str">
        <f>IFERROR(IF(N(data_NoOutliers!KZ23),data_NoOutliers!KZ23,MID(data_NoOutliers!KZ23,2,99)/2),"")</f>
        <v/>
      </c>
      <c r="XP23" s="4" t="str">
        <f>IFERROR(IF(N(data_NoOutliers!LA23),data_NoOutliers!LA23,MID(data_NoOutliers!LA23,2,99)/2),"")</f>
        <v/>
      </c>
      <c r="XQ23" s="4" t="str">
        <f>IFERROR(IF(N(data_NoOutliers!LB23),data_NoOutliers!LB23,MID(data_NoOutliers!LB23,2,99)/2),"")</f>
        <v/>
      </c>
      <c r="XR23" s="4" t="str">
        <f>IFERROR(IF(N(data_NoOutliers!LC23),data_NoOutliers!LC23,MID(data_NoOutliers!LC23,2,99)/2),"")</f>
        <v/>
      </c>
      <c r="XS23" s="4" t="str">
        <f>IFERROR(IF(N(data_NoOutliers!LD23),data_NoOutliers!LD23,MID(data_NoOutliers!LD23,2,99)/2),"")</f>
        <v/>
      </c>
      <c r="XT23" s="4" t="str">
        <f>IFERROR(IF(N(data_NoOutliers!LE23),data_NoOutliers!LE23,MID(data_NoOutliers!LE23,2,99)/2),"")</f>
        <v/>
      </c>
      <c r="XU23" s="4" t="str">
        <f>IFERROR(IF(N(data_NoOutliers!LF23),data_NoOutliers!LF23,MID(data_NoOutliers!LF23,2,99)/2),"")</f>
        <v/>
      </c>
      <c r="XV23" s="4" t="str">
        <f>IFERROR(IF(N(data_NoOutliers!LG23),data_NoOutliers!LG23,MID(data_NoOutliers!LG23,2,99)/2),"")</f>
        <v/>
      </c>
      <c r="XW23" s="4" t="str">
        <f>IFERROR(IF(N(data_NoOutliers!LH23),data_NoOutliers!LH23,MID(data_NoOutliers!LH23,2,99)/2),"")</f>
        <v/>
      </c>
      <c r="XX23" s="4" t="str">
        <f>IFERROR(IF(N(data_NoOutliers!LI23),data_NoOutliers!LI23,MID(data_NoOutliers!LI23,2,99)/2),"")</f>
        <v/>
      </c>
      <c r="XY23" s="4" t="str">
        <f>IFERROR(IF(N(data_NoOutliers!LJ23),data_NoOutliers!LJ23,MID(data_NoOutliers!LJ23,2,99)/2),"")</f>
        <v/>
      </c>
      <c r="XZ23" s="4" t="str">
        <f>IFERROR(IF(N(data_NoOutliers!LK23),data_NoOutliers!LK23,MID(data_NoOutliers!LK23,2,99)/2),"")</f>
        <v/>
      </c>
      <c r="YA23" s="4" t="str">
        <f>IFERROR(IF(N(data_NoOutliers!LL23),data_NoOutliers!LL23,MID(data_NoOutliers!LL23,2,99)/2),"")</f>
        <v/>
      </c>
      <c r="YB23" s="4" t="str">
        <f>IFERROR(IF(N(data_NoOutliers!LM23),data_NoOutliers!LM23,MID(data_NoOutliers!LM23,2,99)/2),"")</f>
        <v/>
      </c>
      <c r="YC23" s="4" t="str">
        <f>IFERROR(IF(N(data_NoOutliers!LN23),data_NoOutliers!LN23,MID(data_NoOutliers!LN23,2,99)/2),"")</f>
        <v/>
      </c>
      <c r="YD23" s="4" t="str">
        <f>IFERROR(IF(N(data_NoOutliers!LO23),data_NoOutliers!LO23,MID(data_NoOutliers!LO23,2,99)/2),"")</f>
        <v/>
      </c>
      <c r="YE23" s="4" t="str">
        <f>IFERROR(IF(N(data_NoOutliers!LP23),data_NoOutliers!LP23,MID(data_NoOutliers!LP23,2,99)/2),"")</f>
        <v/>
      </c>
      <c r="YF23" s="4" t="str">
        <f>IFERROR(IF(N(data_NoOutliers!LQ23),data_NoOutliers!LQ23,MID(data_NoOutliers!LQ23,2,99)/2),"")</f>
        <v/>
      </c>
      <c r="YG23" s="4" t="str">
        <f>IFERROR(IF(N(data_NoOutliers!LR23),data_NoOutliers!LR23,MID(data_NoOutliers!LR23,2,99)/2),"")</f>
        <v/>
      </c>
      <c r="YH23" s="4" t="str">
        <f>IFERROR(IF(N(data_NoOutliers!LS23),data_NoOutliers!LS23,MID(data_NoOutliers!LS23,2,99)/2),"")</f>
        <v/>
      </c>
      <c r="YI23" s="4" t="str">
        <f>IFERROR(IF(N(data_NoOutliers!LT23),data_NoOutliers!LT23,MID(data_NoOutliers!LT23,2,99)/2),"")</f>
        <v/>
      </c>
      <c r="YJ23" s="4" t="str">
        <f>IFERROR(IF(N(data_NoOutliers!LU23),data_NoOutliers!LU23,MID(data_NoOutliers!LU23,2,99)/2),"")</f>
        <v/>
      </c>
      <c r="YK23" s="4" t="str">
        <f>IFERROR(IF(N(data_NoOutliers!LV23),data_NoOutliers!LV23,MID(data_NoOutliers!LV23,2,99)/2),"")</f>
        <v/>
      </c>
      <c r="YL23" s="4" t="str">
        <f>IFERROR(IF(N(data_NoOutliers!LW23),data_NoOutliers!LW23,MID(data_NoOutliers!LW23,2,99)/2),"")</f>
        <v/>
      </c>
      <c r="YM23" s="4" t="str">
        <f>IFERROR(IF(N(data_NoOutliers!LX23),data_NoOutliers!LX23,MID(data_NoOutliers!LX23,2,99)/2),"")</f>
        <v/>
      </c>
      <c r="YN23" s="4" t="str">
        <f>IFERROR(IF(N(data_NoOutliers!LY23),data_NoOutliers!LY23,MID(data_NoOutliers!LY23,2,99)/2),"")</f>
        <v/>
      </c>
      <c r="YO23" s="4" t="str">
        <f>IFERROR(IF(N(data_NoOutliers!LZ23),data_NoOutliers!LZ23,MID(data_NoOutliers!LZ23,2,99)/2),"")</f>
        <v/>
      </c>
      <c r="YP23" s="4" t="str">
        <f>IFERROR(IF(N(data_NoOutliers!MA23),data_NoOutliers!MA23,MID(data_NoOutliers!MA23,2,99)/2),"")</f>
        <v/>
      </c>
      <c r="YQ23" s="4" t="str">
        <f>IFERROR(IF(N(data_NoOutliers!MB23),data_NoOutliers!MB23,MID(data_NoOutliers!MB23,2,99)/2),"")</f>
        <v/>
      </c>
      <c r="YR23" s="4" t="str">
        <f>IFERROR(IF(N(data_NoOutliers!MC23),data_NoOutliers!MC23,MID(data_NoOutliers!MC23,2,99)/2),"")</f>
        <v/>
      </c>
      <c r="YS23" s="4" t="str">
        <f>IFERROR(IF(N(data_NoOutliers!MD23),data_NoOutliers!MD23,MID(data_NoOutliers!MD23,2,99)/2),"")</f>
        <v/>
      </c>
      <c r="YT23" s="4" t="str">
        <f>IFERROR(IF(N(data_NoOutliers!ME23),data_NoOutliers!ME23,MID(data_NoOutliers!ME23,2,99)/2),"")</f>
        <v/>
      </c>
      <c r="YU23" s="4" t="str">
        <f>IFERROR(IF(N(data_NoOutliers!MF23),data_NoOutliers!MF23,MID(data_NoOutliers!MF23,2,99)/2),"")</f>
        <v/>
      </c>
      <c r="YV23" s="4" t="str">
        <f>IFERROR(IF(N(data_NoOutliers!MG23),data_NoOutliers!MG23,MID(data_NoOutliers!MG23,2,99)/2),"")</f>
        <v/>
      </c>
      <c r="YW23" s="4" t="str">
        <f>IFERROR(IF(N(data_NoOutliers!MH23),data_NoOutliers!MH23,MID(data_NoOutliers!MH23,2,99)/2),"")</f>
        <v/>
      </c>
      <c r="YX23" s="4" t="str">
        <f>IFERROR(IF(N(data_NoOutliers!MI23),data_NoOutliers!MI23,MID(data_NoOutliers!MI23,2,99)/2),"")</f>
        <v/>
      </c>
      <c r="YY23" s="4" t="str">
        <f>IFERROR(IF(N(data_NoOutliers!MJ23),data_NoOutliers!MJ23,MID(data_NoOutliers!MJ23,2,99)/2),"")</f>
        <v/>
      </c>
      <c r="YZ23" s="4" t="str">
        <f>IFERROR(IF(N(data_NoOutliers!MK23),data_NoOutliers!MK23,MID(data_NoOutliers!MK23,2,99)/2),"")</f>
        <v/>
      </c>
      <c r="ZA23" s="4" t="str">
        <f>IFERROR(IF(N(data_NoOutliers!ML23),data_NoOutliers!ML23,MID(data_NoOutliers!ML23,2,99)/2),"")</f>
        <v/>
      </c>
      <c r="ZB23" s="4" t="str">
        <f>IFERROR(IF(N(data_NoOutliers!MM23),data_NoOutliers!MM23,MID(data_NoOutliers!MM23,2,99)/2),"")</f>
        <v/>
      </c>
      <c r="ZC23" s="4" t="str">
        <f>IFERROR(IF(N(data_NoOutliers!MN23),data_NoOutliers!MN23,MID(data_NoOutliers!MN23,2,99)/2),"")</f>
        <v/>
      </c>
      <c r="ZD23" s="4" t="str">
        <f>IFERROR(IF(N(data_NoOutliers!MO23),data_NoOutliers!MO23,MID(data_NoOutliers!MO23,2,99)/2),"")</f>
        <v/>
      </c>
      <c r="ZE23" s="4" t="str">
        <f>IFERROR(IF(N(data_NoOutliers!MP23),data_NoOutliers!MP23,MID(data_NoOutliers!MP23,2,99)/2),"")</f>
        <v/>
      </c>
      <c r="ZF23" s="4" t="str">
        <f>IFERROR(IF(N(data_NoOutliers!MQ23),data_NoOutliers!MQ23,MID(data_NoOutliers!MQ23,2,99)/2),"")</f>
        <v/>
      </c>
      <c r="ZG23" s="4" t="str">
        <f>IFERROR(IF(N(data_NoOutliers!MR23),data_NoOutliers!MR23,MID(data_NoOutliers!MR23,2,99)/2),"")</f>
        <v/>
      </c>
      <c r="ZH23" s="4" t="str">
        <f>IFERROR(IF(N(data_NoOutliers!MS23),data_NoOutliers!MS23,MID(data_NoOutliers!MS23,2,99)/2),"")</f>
        <v/>
      </c>
      <c r="ZI23" s="4" t="str">
        <f>IFERROR(IF(N(data_NoOutliers!MT23),data_NoOutliers!MT23,MID(data_NoOutliers!MT23,2,99)/2),"")</f>
        <v/>
      </c>
      <c r="ZJ23" s="4" t="str">
        <f>IFERROR(IF(N(data_NoOutliers!MU23),data_NoOutliers!MU23,MID(data_NoOutliers!MU23,2,99)/2),"")</f>
        <v/>
      </c>
      <c r="ZK23" s="4" t="str">
        <f>IFERROR(IF(N(data_NoOutliers!MV23),data_NoOutliers!MV23,MID(data_NoOutliers!MV23,2,99)/2),"")</f>
        <v/>
      </c>
      <c r="ZL23" s="4" t="str">
        <f>IFERROR(IF(N(data_NoOutliers!MW23),data_NoOutliers!MW23,MID(data_NoOutliers!MW23,2,99)/2),"")</f>
        <v/>
      </c>
      <c r="ZM23" s="4" t="str">
        <f>IFERROR(IF(N(data_NoOutliers!MX23),data_NoOutliers!MX23,MID(data_NoOutliers!MX23,2,99)/2),"")</f>
        <v/>
      </c>
      <c r="ZN23" s="4" t="str">
        <f>IFERROR(IF(N(data_NoOutliers!MY23),data_NoOutliers!MY23,MID(data_NoOutliers!MY23,2,99)/2),"")</f>
        <v/>
      </c>
      <c r="ZO23" s="4" t="str">
        <f>IFERROR(IF(N(data_NoOutliers!MZ23),data_NoOutliers!MZ23,MID(data_NoOutliers!MZ23,2,99)/2),"")</f>
        <v/>
      </c>
      <c r="ZP23" s="4" t="str">
        <f>IFERROR(IF(N(data_NoOutliers!NA23),data_NoOutliers!NA23,MID(data_NoOutliers!NA23,2,99)/2),"")</f>
        <v/>
      </c>
      <c r="ZQ23" s="4" t="str">
        <f>IFERROR(IF(N(data_NoOutliers!NB23),data_NoOutliers!NB23,MID(data_NoOutliers!NB23,2,99)/2),"")</f>
        <v/>
      </c>
      <c r="ZR23" s="4" t="str">
        <f>IFERROR(IF(N(data_NoOutliers!NC23),data_NoOutliers!NC23,MID(data_NoOutliers!NC23,2,99)/2),"")</f>
        <v/>
      </c>
      <c r="ZS23" s="4" t="str">
        <f>IFERROR(IF(N(data_NoOutliers!ND23),data_NoOutliers!ND23,MID(data_NoOutliers!ND23,2,99)/2),"")</f>
        <v/>
      </c>
      <c r="ZT23" s="4" t="str">
        <f>IFERROR(IF(N(data_NoOutliers!NE23),data_NoOutliers!NE23,MID(data_NoOutliers!NE23,2,99)/2),"")</f>
        <v/>
      </c>
      <c r="ZU23" s="4" t="str">
        <f>IFERROR(IF(N(data_NoOutliers!NF23),data_NoOutliers!NF23,MID(data_NoOutliers!NF23,2,99)/2),"")</f>
        <v/>
      </c>
      <c r="ZV23" s="4" t="str">
        <f>IFERROR(IF(N(data_NoOutliers!NG23),data_NoOutliers!NG23,MID(data_NoOutliers!NG23,2,99)/2),"")</f>
        <v/>
      </c>
      <c r="ZW23" s="4" t="str">
        <f>IFERROR(IF(N(data_NoOutliers!NH23),data_NoOutliers!NH23,MID(data_NoOutliers!NH23,2,99)/2),"")</f>
        <v/>
      </c>
      <c r="ZX23" s="4" t="str">
        <f>IFERROR(IF(N(data_NoOutliers!NI23),data_NoOutliers!NI23,MID(data_NoOutliers!NI23,2,99)/2),"")</f>
        <v/>
      </c>
      <c r="ZY23" s="4" t="str">
        <f>IFERROR(IF(N(data_NoOutliers!NJ23),data_NoOutliers!NJ23,MID(data_NoOutliers!NJ23,2,99)/2),"")</f>
        <v/>
      </c>
      <c r="ZZ23" s="4" t="str">
        <f>IFERROR(IF(N(data_NoOutliers!NK23),data_NoOutliers!NK23,MID(data_NoOutliers!NK23,2,99)/2),"")</f>
        <v/>
      </c>
      <c r="AAA23" s="4" t="str">
        <f>IFERROR(IF(N(data_NoOutliers!NL23),data_NoOutliers!NL23,MID(data_NoOutliers!NL23,2,99)/2),"")</f>
        <v/>
      </c>
      <c r="AAB23" s="4" t="str">
        <f>IFERROR(IF(N(data_NoOutliers!NM23),data_NoOutliers!NM23,MID(data_NoOutliers!NM23,2,99)/2),"")</f>
        <v/>
      </c>
      <c r="AAC23" s="4" t="str">
        <f>IFERROR(IF(N(data_NoOutliers!NN23),data_NoOutliers!NN23,MID(data_NoOutliers!NN23,2,99)/2),"")</f>
        <v/>
      </c>
      <c r="AAD23" s="4" t="str">
        <f>IFERROR(IF(N(data_NoOutliers!NO23),data_NoOutliers!NO23,MID(data_NoOutliers!NO23,2,99)/2),"")</f>
        <v/>
      </c>
      <c r="AAE23" s="4" t="str">
        <f>IFERROR(IF(N(data_NoOutliers!NP23),data_NoOutliers!NP23,MID(data_NoOutliers!NP23,2,99)/2),"")</f>
        <v/>
      </c>
      <c r="AAF23" s="4" t="str">
        <f>IFERROR(IF(N(data_NoOutliers!NQ23),data_NoOutliers!NQ23,MID(data_NoOutliers!NQ23,2,99)/2),"")</f>
        <v/>
      </c>
      <c r="AAG23" s="4" t="str">
        <f>IFERROR(IF(N(data_NoOutliers!NR23),data_NoOutliers!NR23,MID(data_NoOutliers!NR23,2,99)/2),"")</f>
        <v/>
      </c>
      <c r="AAH23" s="4" t="str">
        <f>IFERROR(IF(N(data_NoOutliers!NS23),data_NoOutliers!NS23,MID(data_NoOutliers!NS23,2,99)/2),"")</f>
        <v/>
      </c>
      <c r="AAI23" s="4" t="str">
        <f>IFERROR(IF(N(data_NoOutliers!NT23),data_NoOutliers!NT23,MID(data_NoOutliers!NT23,2,99)/2),"")</f>
        <v/>
      </c>
      <c r="AAJ23" s="4" t="str">
        <f>IFERROR(IF(N(data_NoOutliers!NU23),data_NoOutliers!NU23,MID(data_NoOutliers!NU23,2,99)/2),"")</f>
        <v/>
      </c>
      <c r="AAK23" s="4" t="str">
        <f>IFERROR(IF(N(data_NoOutliers!NV23),data_NoOutliers!NV23,MID(data_NoOutliers!NV23,2,99)/2),"")</f>
        <v/>
      </c>
      <c r="AAL23" s="4" t="str">
        <f>IFERROR(IF(N(data_NoOutliers!NW23),data_NoOutliers!NW23,MID(data_NoOutliers!NW23,2,99)/2),"")</f>
        <v/>
      </c>
      <c r="AAM23" s="4" t="str">
        <f>IFERROR(IF(N(data_NoOutliers!NX23),data_NoOutliers!NX23,MID(data_NoOutliers!NX23,2,99)/2),"")</f>
        <v/>
      </c>
      <c r="AAN23" s="4" t="str">
        <f>IFERROR(IF(N(data_NoOutliers!NY23),data_NoOutliers!NY23,MID(data_NoOutliers!NY23,2,99)/2),"")</f>
        <v/>
      </c>
      <c r="AAO23" s="4" t="str">
        <f>IFERROR(IF(N(data_NoOutliers!NZ23),data_NoOutliers!NZ23,MID(data_NoOutliers!NZ23,2,99)/2),"")</f>
        <v/>
      </c>
      <c r="AAP23" s="4" t="str">
        <f>IFERROR(IF(N(data_NoOutliers!OA23),data_NoOutliers!OA23,MID(data_NoOutliers!OA23,2,99)/2),"")</f>
        <v/>
      </c>
      <c r="AAQ23" s="4" t="str">
        <f>IFERROR(IF(N(data_NoOutliers!OB23),data_NoOutliers!OB23,MID(data_NoOutliers!OB23,2,99)/2),"")</f>
        <v/>
      </c>
      <c r="AAR23" s="4" t="str">
        <f>IFERROR(IF(N(data_NoOutliers!OC23),data_NoOutliers!OC23,MID(data_NoOutliers!OC23,2,99)/2),"")</f>
        <v/>
      </c>
      <c r="AAS23" s="4" t="str">
        <f>IFERROR(IF(N(data_NoOutliers!OD23),data_NoOutliers!OD23,MID(data_NoOutliers!OD23,2,99)/2),"")</f>
        <v/>
      </c>
      <c r="AAT23" s="4" t="str">
        <f>IFERROR(IF(N(data_NoOutliers!OE23),data_NoOutliers!OE23,MID(data_NoOutliers!OE23,2,99)/2),"")</f>
        <v/>
      </c>
      <c r="AAU23" s="4" t="str">
        <f>IFERROR(IF(N(data_NoOutliers!OF23),data_NoOutliers!OF23,MID(data_NoOutliers!OF23,2,99)/2),"")</f>
        <v/>
      </c>
      <c r="AAV23" s="4" t="str">
        <f>IFERROR(IF(N(data_NoOutliers!OG23),data_NoOutliers!OG23,MID(data_NoOutliers!OG23,2,99)/2),"")</f>
        <v/>
      </c>
      <c r="AAW23" s="4" t="str">
        <f>IFERROR(IF(N(data_NoOutliers!OH23),data_NoOutliers!OH23,MID(data_NoOutliers!OH23,2,99)/2),"")</f>
        <v/>
      </c>
      <c r="AAX23" s="4" t="str">
        <f>IFERROR(IF(N(data_NoOutliers!OI23),data_NoOutliers!OI23,MID(data_NoOutliers!OI23,2,99)/2),"")</f>
        <v/>
      </c>
      <c r="AAY23" s="4" t="str">
        <f>IFERROR(IF(N(data_NoOutliers!OJ23),data_NoOutliers!OJ23,MID(data_NoOutliers!OJ23,2,99)/2),"")</f>
        <v/>
      </c>
      <c r="AAZ23" s="4" t="str">
        <f>IFERROR(IF(N(data_NoOutliers!OK23),data_NoOutliers!OK23,MID(data_NoOutliers!OK23,2,99)/2),"")</f>
        <v/>
      </c>
      <c r="ABA23" s="4" t="str">
        <f>IFERROR(IF(N(data_NoOutliers!OL23),data_NoOutliers!OL23,MID(data_NoOutliers!OL23,2,99)/2),"")</f>
        <v/>
      </c>
      <c r="ABB23" s="4" t="str">
        <f>IFERROR(IF(N(data_NoOutliers!OM23),data_NoOutliers!OM23,MID(data_NoOutliers!OM23,2,99)/2),"")</f>
        <v/>
      </c>
      <c r="ABC23" s="4" t="str">
        <f>IFERROR(IF(N(data_NoOutliers!ON23),data_NoOutliers!ON23,MID(data_NoOutliers!ON23,2,99)/2),"")</f>
        <v/>
      </c>
      <c r="ABD23" s="4" t="str">
        <f>IFERROR(IF(N(data_NoOutliers!OO23),data_NoOutliers!OO23,MID(data_NoOutliers!OO23,2,99)/2),"")</f>
        <v/>
      </c>
      <c r="ABE23" s="4" t="str">
        <f>IFERROR(IF(N(data_NoOutliers!OP23),data_NoOutliers!OP23,MID(data_NoOutliers!OP23,2,99)/2),"")</f>
        <v/>
      </c>
      <c r="ABF23" s="4" t="str">
        <f>IFERROR(IF(N(data_NoOutliers!OQ23),data_NoOutliers!OQ23,MID(data_NoOutliers!OQ23,2,99)/2),"")</f>
        <v/>
      </c>
      <c r="ABG23" s="4" t="str">
        <f>IFERROR(IF(N(data_NoOutliers!OR23),data_NoOutliers!OR23,MID(data_NoOutliers!OR23,2,99)/2),"")</f>
        <v/>
      </c>
      <c r="ABH23" s="4" t="str">
        <f>IFERROR(IF(N(data_NoOutliers!OS23),data_NoOutliers!OS23,MID(data_NoOutliers!OS23,2,99)/2),"")</f>
        <v/>
      </c>
      <c r="ABI23" s="4" t="str">
        <f>IFERROR(IF(N(data_NoOutliers!OT23),data_NoOutliers!OT23,MID(data_NoOutliers!OT23,2,99)/2),"")</f>
        <v/>
      </c>
      <c r="ABJ23" s="4" t="str">
        <f>IFERROR(IF(N(data_NoOutliers!OU23),data_NoOutliers!OU23,MID(data_NoOutliers!OU23,2,99)/2),"")</f>
        <v/>
      </c>
      <c r="ABK23" s="4" t="str">
        <f>IFERROR(IF(N(data_NoOutliers!OV23),data_NoOutliers!OV23,MID(data_NoOutliers!OV23,2,99)/2),"")</f>
        <v/>
      </c>
      <c r="ABL23" s="4" t="str">
        <f>IFERROR(IF(N(data_NoOutliers!OW23),data_NoOutliers!OW23,MID(data_NoOutliers!OW23,2,99)/2),"")</f>
        <v/>
      </c>
      <c r="ABM23" s="4" t="str">
        <f>IFERROR(IF(N(data_NoOutliers!OX23),data_NoOutliers!OX23,MID(data_NoOutliers!OX23,2,99)/2),"")</f>
        <v/>
      </c>
      <c r="ABN23" s="4" t="str">
        <f>IFERROR(IF(N(data_NoOutliers!OY23),data_NoOutliers!OY23,MID(data_NoOutliers!OY23,2,99)/2),"")</f>
        <v/>
      </c>
      <c r="ABO23" s="4" t="str">
        <f>IFERROR(IF(N(data_NoOutliers!OZ23),data_NoOutliers!OZ23,MID(data_NoOutliers!OZ23,2,99)/2),"")</f>
        <v/>
      </c>
      <c r="ABP23" s="4" t="str">
        <f>IFERROR(IF(N(data_NoOutliers!PA23),data_NoOutliers!PA23,MID(data_NoOutliers!PA23,2,99)/2),"")</f>
        <v/>
      </c>
      <c r="ABQ23" s="4" t="str">
        <f>IFERROR(IF(N(data_NoOutliers!PB23),data_NoOutliers!PB23,MID(data_NoOutliers!PB23,2,99)/2),"")</f>
        <v/>
      </c>
      <c r="ABR23" s="4" t="str">
        <f>IFERROR(IF(N(data_NoOutliers!PC23),data_NoOutliers!PC23,MID(data_NoOutliers!PC23,2,99)/2),"")</f>
        <v/>
      </c>
      <c r="ABS23" s="4" t="str">
        <f>IFERROR(IF(N(data_NoOutliers!PD23),data_NoOutliers!PD23,MID(data_NoOutliers!PD23,2,99)/2),"")</f>
        <v/>
      </c>
      <c r="ABT23" s="4" t="str">
        <f>IFERROR(IF(N(data_NoOutliers!PE23),data_NoOutliers!PE23,MID(data_NoOutliers!PE23,2,99)/2),"")</f>
        <v/>
      </c>
      <c r="ABU23" s="4" t="str">
        <f>IFERROR(IF(N(data_NoOutliers!PF23),data_NoOutliers!PF23,MID(data_NoOutliers!PF23,2,99)/2),"")</f>
        <v/>
      </c>
      <c r="ABV23" s="4" t="str">
        <f>IFERROR(IF(N(data_NoOutliers!PG23),data_NoOutliers!PG23,MID(data_NoOutliers!PG23,2,99)/2),"")</f>
        <v/>
      </c>
      <c r="ABW23" s="4" t="str">
        <f>IFERROR(IF(N(data_NoOutliers!PH23),data_NoOutliers!PH23,MID(data_NoOutliers!PH23,2,99)/2),"")</f>
        <v/>
      </c>
      <c r="ABX23" s="4" t="str">
        <f>IFERROR(IF(N(data_NoOutliers!PI23),data_NoOutliers!PI23,MID(data_NoOutliers!PI23,2,99)/2),"")</f>
        <v/>
      </c>
      <c r="ABY23" s="4" t="str">
        <f>IFERROR(IF(N(data_NoOutliers!PJ23),data_NoOutliers!PJ23,MID(data_NoOutliers!PJ23,2,99)/2),"")</f>
        <v/>
      </c>
      <c r="ABZ23" s="4" t="str">
        <f>IFERROR(IF(N(data_NoOutliers!PK23),data_NoOutliers!PK23,MID(data_NoOutliers!PK23,2,99)/2),"")</f>
        <v/>
      </c>
      <c r="ACA23" s="4" t="str">
        <f>IFERROR(IF(N(data_NoOutliers!PL23),data_NoOutliers!PL23,MID(data_NoOutliers!PL23,2,99)/2),"")</f>
        <v/>
      </c>
      <c r="ACB23" s="4" t="str">
        <f>IFERROR(IF(N(data_NoOutliers!PM23),data_NoOutliers!PM23,MID(data_NoOutliers!PM23,2,99)/2),"")</f>
        <v/>
      </c>
      <c r="ACC23" s="4" t="str">
        <f>IFERROR(IF(N(data_NoOutliers!PN23),data_NoOutliers!PN23,MID(data_NoOutliers!PN23,2,99)/2),"")</f>
        <v/>
      </c>
      <c r="ACD23" s="4" t="str">
        <f>IFERROR(IF(N(data_NoOutliers!PO23),data_NoOutliers!PO23,MID(data_NoOutliers!PO23,2,99)/2),"")</f>
        <v/>
      </c>
      <c r="ACE23" s="4" t="str">
        <f>IFERROR(IF(N(data_NoOutliers!PP23),data_NoOutliers!PP23,MID(data_NoOutliers!PP23,2,99)/2),"")</f>
        <v/>
      </c>
      <c r="ACF23" s="4" t="str">
        <f>IFERROR(IF(N(data_NoOutliers!PQ23),data_NoOutliers!PQ23,MID(data_NoOutliers!PQ23,2,99)/2),"")</f>
        <v/>
      </c>
      <c r="ACG23" s="4" t="str">
        <f>IFERROR(IF(N(data_NoOutliers!PR23),data_NoOutliers!PR23,MID(data_NoOutliers!PR23,2,99)/2),"")</f>
        <v/>
      </c>
      <c r="ACH23" s="4" t="str">
        <f>IFERROR(IF(N(data_NoOutliers!PS23),data_NoOutliers!PS23,MID(data_NoOutliers!PS23,2,99)/2),"")</f>
        <v/>
      </c>
      <c r="ACI23" s="4" t="str">
        <f>IFERROR(IF(N(data_NoOutliers!PT23),data_NoOutliers!PT23,MID(data_NoOutliers!PT23,2,99)/2),"")</f>
        <v/>
      </c>
      <c r="ACJ23" s="4" t="str">
        <f>IFERROR(IF(N(data_NoOutliers!PU23),data_NoOutliers!PU23,MID(data_NoOutliers!PU23,2,99)/2),"")</f>
        <v/>
      </c>
      <c r="ACK23" s="4" t="str">
        <f>IFERROR(IF(N(data_NoOutliers!PV23),data_NoOutliers!PV23,MID(data_NoOutliers!PV23,2,99)/2),"")</f>
        <v/>
      </c>
      <c r="ACL23" s="4" t="str">
        <f>IFERROR(IF(N(data_NoOutliers!PW23),data_NoOutliers!PW23,MID(data_NoOutliers!PW23,2,99)/2),"")</f>
        <v/>
      </c>
      <c r="ACM23" s="4" t="str">
        <f>IFERROR(IF(N(data_NoOutliers!PX23),data_NoOutliers!PX23,MID(data_NoOutliers!PX23,2,99)/2),"")</f>
        <v/>
      </c>
      <c r="ACN23" s="4" t="str">
        <f>IFERROR(IF(N(data_NoOutliers!PY23),data_NoOutliers!PY23,MID(data_NoOutliers!PY23,2,99)/2),"")</f>
        <v/>
      </c>
      <c r="ACO23" s="4" t="str">
        <f>IFERROR(IF(N(data_NoOutliers!PZ23),data_NoOutliers!PZ23,MID(data_NoOutliers!PZ23,2,99)/2),"")</f>
        <v/>
      </c>
      <c r="ACP23" s="4" t="str">
        <f>IFERROR(IF(N(data_NoOutliers!QA23),data_NoOutliers!QA23,MID(data_NoOutliers!QA23,2,99)/2),"")</f>
        <v/>
      </c>
      <c r="ACQ23" s="4" t="str">
        <f>IFERROR(IF(N(data_NoOutliers!QB23),data_NoOutliers!QB23,MID(data_NoOutliers!QB23,2,99)/2),"")</f>
        <v/>
      </c>
      <c r="ACR23" s="4" t="str">
        <f>IFERROR(IF(N(data_NoOutliers!QC23),data_NoOutliers!QC23,MID(data_NoOutliers!QC23,2,99)/2),"")</f>
        <v/>
      </c>
      <c r="ACS23" s="4" t="str">
        <f>IFERROR(IF(N(data_NoOutliers!QD23),data_NoOutliers!QD23,MID(data_NoOutliers!QD23,2,99)/2),"")</f>
        <v/>
      </c>
      <c r="ACT23" s="4" t="str">
        <f>IFERROR(IF(N(data_NoOutliers!QE23),data_NoOutliers!QE23,MID(data_NoOutliers!QE23,2,99)/2),"")</f>
        <v/>
      </c>
      <c r="ACU23" s="4" t="str">
        <f>IFERROR(IF(N(data_NoOutliers!QF23),data_NoOutliers!QF23,MID(data_NoOutliers!QF23,2,99)/2),"")</f>
        <v/>
      </c>
      <c r="ACV23" s="4" t="str">
        <f>IFERROR(IF(N(data_NoOutliers!QG23),data_NoOutliers!QG23,MID(data_NoOutliers!QG23,2,99)/2),"")</f>
        <v/>
      </c>
      <c r="ACW23" s="4" t="str">
        <f>IFERROR(IF(N(data_NoOutliers!QH23),data_NoOutliers!QH23,MID(data_NoOutliers!QH23,2,99)/2),"")</f>
        <v/>
      </c>
      <c r="ACX23" s="4" t="str">
        <f>IFERROR(IF(N(data_NoOutliers!QI23),data_NoOutliers!QI23,MID(data_NoOutliers!QI23,2,99)/2),"")</f>
        <v/>
      </c>
      <c r="ACY23" s="4" t="str">
        <f>IFERROR(IF(N(data_NoOutliers!QJ23),data_NoOutliers!QJ23,MID(data_NoOutliers!QJ23,2,99)/2),"")</f>
        <v/>
      </c>
      <c r="ACZ23" s="4" t="str">
        <f>IFERROR(IF(N(data_NoOutliers!QK23),data_NoOutliers!QK23,MID(data_NoOutliers!QK23,2,99)/2),"")</f>
        <v/>
      </c>
      <c r="ADA23" s="4" t="str">
        <f>IFERROR(IF(N(data_NoOutliers!QL23),data_NoOutliers!QL23,MID(data_NoOutliers!QL23,2,99)/2),"")</f>
        <v/>
      </c>
      <c r="ADB23" s="4" t="str">
        <f>IFERROR(IF(N(data_NoOutliers!QM23),data_NoOutliers!QM23,MID(data_NoOutliers!QM23,2,99)/2),"")</f>
        <v/>
      </c>
      <c r="ADC23" s="4" t="str">
        <f>IFERROR(IF(N(data_NoOutliers!QN23),data_NoOutliers!QN23,MID(data_NoOutliers!QN23,2,99)/2),"")</f>
        <v/>
      </c>
      <c r="ADD23" s="4" t="str">
        <f>IFERROR(IF(N(data_NoOutliers!QO23),data_NoOutliers!QO23,MID(data_NoOutliers!QO23,2,99)/2),"")</f>
        <v/>
      </c>
      <c r="ADE23" s="4" t="str">
        <f>IFERROR(IF(N(data_NoOutliers!QP23),data_NoOutliers!QP23,MID(data_NoOutliers!QP23,2,99)/2),"")</f>
        <v/>
      </c>
      <c r="ADF23" s="4" t="str">
        <f>IFERROR(IF(N(data_NoOutliers!QQ23),data_NoOutliers!QQ23,MID(data_NoOutliers!QQ23,2,99)/2),"")</f>
        <v/>
      </c>
      <c r="ADG23" s="4" t="str">
        <f>IFERROR(IF(N(data_NoOutliers!QR23),data_NoOutliers!QR23,MID(data_NoOutliers!QR23,2,99)/2),"")</f>
        <v/>
      </c>
      <c r="ADH23" s="4" t="str">
        <f>IFERROR(IF(N(data_NoOutliers!QS23),data_NoOutliers!QS23,MID(data_NoOutliers!QS23,2,99)/2),"")</f>
        <v/>
      </c>
      <c r="ADI23" s="4" t="str">
        <f>IFERROR(IF(N(data_NoOutliers!QT23),data_NoOutliers!QT23,MID(data_NoOutliers!QT23,2,99)/2),"")</f>
        <v/>
      </c>
      <c r="ADJ23" s="4" t="str">
        <f>IFERROR(IF(N(data_NoOutliers!QU23),data_NoOutliers!QU23,MID(data_NoOutliers!QU23,2,99)/2),"")</f>
        <v/>
      </c>
      <c r="ADK23" s="4" t="str">
        <f>IFERROR(IF(N(data_NoOutliers!QV23),data_NoOutliers!QV23,MID(data_NoOutliers!QV23,2,99)/2),"")</f>
        <v/>
      </c>
      <c r="ADL23" s="4" t="str">
        <f>IFERROR(IF(N(data_NoOutliers!QW23),data_NoOutliers!QW23,MID(data_NoOutliers!QW23,2,99)/2),"")</f>
        <v/>
      </c>
      <c r="ADM23" s="4" t="str">
        <f>IFERROR(IF(N(data_NoOutliers!QX23),data_NoOutliers!QX23,MID(data_NoOutliers!QX23,2,99)/2),"")</f>
        <v/>
      </c>
      <c r="ADN23" s="4" t="str">
        <f>IFERROR(IF(N(data_NoOutliers!QY23),data_NoOutliers!QY23,MID(data_NoOutliers!QY23,2,99)/2),"")</f>
        <v/>
      </c>
      <c r="ADO23" s="4" t="str">
        <f>IFERROR(IF(N(data_NoOutliers!QZ23),data_NoOutliers!QZ23,MID(data_NoOutliers!QZ23,2,99)/2),"")</f>
        <v/>
      </c>
      <c r="ADP23" s="4" t="str">
        <f>IFERROR(IF(N(data_NoOutliers!RA23),data_NoOutliers!RA23,MID(data_NoOutliers!RA23,2,99)/2),"")</f>
        <v/>
      </c>
      <c r="ADQ23" s="4" t="str">
        <f>IFERROR(IF(N(data_NoOutliers!RB23),data_NoOutliers!RB23,MID(data_NoOutliers!RB23,2,99)/2),"")</f>
        <v/>
      </c>
      <c r="ADR23" s="4" t="str">
        <f>IFERROR(IF(N(data_NoOutliers!RC23),data_NoOutliers!RC23,MID(data_NoOutliers!RC23,2,99)/2),"")</f>
        <v/>
      </c>
      <c r="ADS23" s="4" t="str">
        <f>IFERROR(IF(N(data_NoOutliers!RD23),data_NoOutliers!RD23,MID(data_NoOutliers!RD23,2,99)/2),"")</f>
        <v/>
      </c>
      <c r="ADT23" s="4" t="str">
        <f>IFERROR(IF(N(data_NoOutliers!RE23),data_NoOutliers!RE23,MID(data_NoOutliers!RE23,2,99)/2),"")</f>
        <v/>
      </c>
      <c r="ADU23" s="4" t="str">
        <f>IFERROR(IF(N(data_NoOutliers!RF23),data_NoOutliers!RF23,MID(data_NoOutliers!RF23,2,99)/2),"")</f>
        <v/>
      </c>
      <c r="ADV23" s="4" t="str">
        <f>IFERROR(IF(N(data_NoOutliers!RG23),data_NoOutliers!RG23,MID(data_NoOutliers!RG23,2,99)/2),"")</f>
        <v/>
      </c>
      <c r="ADW23" s="4" t="str">
        <f>IFERROR(IF(N(data_NoOutliers!RH23),data_NoOutliers!RH23,MID(data_NoOutliers!RH23,2,99)/2),"")</f>
        <v/>
      </c>
      <c r="ADX23" s="4" t="str">
        <f>IFERROR(IF(N(data_NoOutliers!RI23),data_NoOutliers!RI23,MID(data_NoOutliers!RI23,2,99)/2),"")</f>
        <v/>
      </c>
      <c r="ADY23" s="4" t="str">
        <f>IFERROR(IF(N(data_NoOutliers!RJ23),data_NoOutliers!RJ23,MID(data_NoOutliers!RJ23,2,99)/2),"")</f>
        <v/>
      </c>
      <c r="ADZ23" s="4" t="str">
        <f>IFERROR(IF(N(data_NoOutliers!RK23),data_NoOutliers!RK23,MID(data_NoOutliers!RK23,2,99)/2),"")</f>
        <v/>
      </c>
      <c r="AEA23" s="4" t="str">
        <f>IFERROR(IF(N(data_NoOutliers!RL23),data_NoOutliers!RL23,MID(data_NoOutliers!RL23,2,99)/2),"")</f>
        <v/>
      </c>
      <c r="AEB23" s="4" t="str">
        <f>IFERROR(IF(N(data_NoOutliers!RM23),data_NoOutliers!RM23,MID(data_NoOutliers!RM23,2,99)/2),"")</f>
        <v/>
      </c>
      <c r="AEC23" s="4" t="str">
        <f>IFERROR(IF(N(data_NoOutliers!RN23),data_NoOutliers!RN23,MID(data_NoOutliers!RN23,2,99)/2),"")</f>
        <v/>
      </c>
      <c r="AED23" s="4" t="str">
        <f>IFERROR(IF(N(data_NoOutliers!RO23),data_NoOutliers!RO23,MID(data_NoOutliers!RO23,2,99)/2),"")</f>
        <v/>
      </c>
      <c r="AEE23" s="4" t="str">
        <f>IFERROR(IF(N(data_NoOutliers!RP23),data_NoOutliers!RP23,MID(data_NoOutliers!RP23,2,99)/2),"")</f>
        <v/>
      </c>
      <c r="AEF23" s="4" t="str">
        <f>IFERROR(IF(N(data_NoOutliers!RQ23),data_NoOutliers!RQ23,MID(data_NoOutliers!RQ23,2,99)/2),"")</f>
        <v/>
      </c>
      <c r="AEG23" s="4" t="str">
        <f>IFERROR(IF(N(data_NoOutliers!RR23),data_NoOutliers!RR23,MID(data_NoOutliers!RR23,2,99)/2),"")</f>
        <v/>
      </c>
      <c r="AEH23" s="4" t="str">
        <f>IFERROR(IF(N(data_NoOutliers!RS23),data_NoOutliers!RS23,MID(data_NoOutliers!RS23,2,99)/2),"")</f>
        <v/>
      </c>
      <c r="AEI23" s="4" t="str">
        <f>IFERROR(IF(N(data_NoOutliers!RT23),data_NoOutliers!RT23,MID(data_NoOutliers!RT23,2,99)/2),"")</f>
        <v/>
      </c>
      <c r="AEJ23" s="4" t="str">
        <f>IFERROR(IF(N(data_NoOutliers!RU23),data_NoOutliers!RU23,MID(data_NoOutliers!RU23,2,99)/2),"")</f>
        <v/>
      </c>
      <c r="AEK23" s="4" t="str">
        <f>IFERROR(IF(N(data_NoOutliers!RV23),data_NoOutliers!RV23,MID(data_NoOutliers!RV23,2,99)/2),"")</f>
        <v/>
      </c>
      <c r="AEL23" s="4" t="str">
        <f>IFERROR(IF(N(data_NoOutliers!RW23),data_NoOutliers!RW23,MID(data_NoOutliers!RW23,2,99)/2),"")</f>
        <v/>
      </c>
      <c r="AEM23" s="4" t="str">
        <f>IFERROR(IF(N(data_NoOutliers!RX23),data_NoOutliers!RX23,MID(data_NoOutliers!RX23,2,99)/2),"")</f>
        <v/>
      </c>
      <c r="AEN23" s="4" t="str">
        <f>IFERROR(IF(N(data_NoOutliers!RY23),data_NoOutliers!RY23,MID(data_NoOutliers!RY23,2,99)/2),"")</f>
        <v/>
      </c>
      <c r="AEO23" s="4" t="str">
        <f>IFERROR(IF(N(data_NoOutliers!RZ23),data_NoOutliers!RZ23,MID(data_NoOutliers!RZ23,2,99)/2),"")</f>
        <v/>
      </c>
      <c r="AEP23" s="4" t="str">
        <f>IFERROR(IF(N(data_NoOutliers!SA23),data_NoOutliers!SA23,MID(data_NoOutliers!SA23,2,99)/2),"")</f>
        <v/>
      </c>
      <c r="AEQ23" s="4" t="str">
        <f>IFERROR(IF(N(data_NoOutliers!SB23),data_NoOutliers!SB23,MID(data_NoOutliers!SB23,2,99)/2),"")</f>
        <v/>
      </c>
      <c r="AER23" s="4" t="str">
        <f>IFERROR(IF(N(data_NoOutliers!SC23),data_NoOutliers!SC23,MID(data_NoOutliers!SC23,2,99)/2),"")</f>
        <v/>
      </c>
      <c r="AES23" s="4" t="str">
        <f>IFERROR(IF(N(data_NoOutliers!SD23),data_NoOutliers!SD23,MID(data_NoOutliers!SD23,2,99)/2),"")</f>
        <v/>
      </c>
      <c r="AET23" s="4" t="str">
        <f>IFERROR(IF(N(data_NoOutliers!SE23),data_NoOutliers!SE23,MID(data_NoOutliers!SE23,2,99)/2),"")</f>
        <v/>
      </c>
      <c r="AEU23" s="4" t="str">
        <f>IFERROR(IF(N(data_NoOutliers!SF23),data_NoOutliers!SF23,MID(data_NoOutliers!SF23,2,99)/2),"")</f>
        <v/>
      </c>
      <c r="AEV23" s="4" t="str">
        <f>IFERROR(IF(N(data_NoOutliers!SG23),data_NoOutliers!SG23,MID(data_NoOutliers!SG23,2,99)/2),"")</f>
        <v/>
      </c>
      <c r="AEW23" s="4" t="str">
        <f>IFERROR(IF(N(data_NoOutliers!SH23),data_NoOutliers!SH23,MID(data_NoOutliers!SH23,2,99)/2),"")</f>
        <v/>
      </c>
      <c r="AEX23" s="4" t="str">
        <f>IFERROR(IF(N(data_NoOutliers!SI23),data_NoOutliers!SI23,MID(data_NoOutliers!SI23,2,99)/2),"")</f>
        <v/>
      </c>
      <c r="AEY23" s="4" t="str">
        <f>IFERROR(IF(N(data_NoOutliers!SJ23),data_NoOutliers!SJ23,MID(data_NoOutliers!SJ23,2,99)/2),"")</f>
        <v/>
      </c>
      <c r="AEZ23" s="4" t="str">
        <f>IFERROR(IF(N(data_NoOutliers!SK23),data_NoOutliers!SK23,MID(data_NoOutliers!SK23,2,99)/2),"")</f>
        <v/>
      </c>
      <c r="AFA23" s="4" t="str">
        <f>IFERROR(IF(N(data_NoOutliers!SL23),data_NoOutliers!SL23,MID(data_NoOutliers!SL23,2,99)/2),"")</f>
        <v/>
      </c>
      <c r="AFB23" s="4" t="str">
        <f>IFERROR(IF(N(data_NoOutliers!SM23),data_NoOutliers!SM23,MID(data_NoOutliers!SM23,2,99)/2),"")</f>
        <v/>
      </c>
      <c r="AFC23" s="4" t="str">
        <f>IFERROR(IF(N(data_NoOutliers!SN23),data_NoOutliers!SN23,MID(data_NoOutliers!SN23,2,99)/2),"")</f>
        <v/>
      </c>
      <c r="AFD23" s="4" t="str">
        <f>IFERROR(IF(N(data_NoOutliers!SO23),data_NoOutliers!SO23,MID(data_NoOutliers!SO23,2,99)/2),"")</f>
        <v/>
      </c>
      <c r="AFE23" s="4" t="str">
        <f>IFERROR(IF(N(data_NoOutliers!SP23),data_NoOutliers!SP23,MID(data_NoOutliers!SP23,2,99)/2),"")</f>
        <v/>
      </c>
      <c r="AFF23" s="4" t="str">
        <f>IFERROR(IF(N(data_NoOutliers!SQ23),data_NoOutliers!SQ23,MID(data_NoOutliers!SQ23,2,99)/2),"")</f>
        <v/>
      </c>
      <c r="AFG23" s="4" t="str">
        <f>IFERROR(IF(N(data_NoOutliers!SR23),data_NoOutliers!SR23,MID(data_NoOutliers!SR23,2,99)/2),"")</f>
        <v/>
      </c>
      <c r="AFH23" s="4" t="str">
        <f>IFERROR(IF(N(data_NoOutliers!SS23),data_NoOutliers!SS23,MID(data_NoOutliers!SS23,2,99)/2),"")</f>
        <v/>
      </c>
      <c r="AFI23" s="4" t="str">
        <f>IFERROR(IF(N(data_NoOutliers!ST23),data_NoOutliers!ST23,MID(data_NoOutliers!ST23,2,99)/2),"")</f>
        <v/>
      </c>
      <c r="AFJ23" s="4" t="str">
        <f>IFERROR(IF(N(data_NoOutliers!SU23),data_NoOutliers!SU23,MID(data_NoOutliers!SU23,2,99)/2),"")</f>
        <v/>
      </c>
      <c r="AFK23" s="4" t="str">
        <f>IFERROR(IF(N(data_NoOutliers!SV23),data_NoOutliers!SV23,MID(data_NoOutliers!SV23,2,99)/2),"")</f>
        <v/>
      </c>
      <c r="AFL23" s="4" t="str">
        <f>IFERROR(IF(N(data_NoOutliers!SW23),data_NoOutliers!SW23,MID(data_NoOutliers!SW23,2,99)/2),"")</f>
        <v/>
      </c>
      <c r="AFM23" s="4" t="str">
        <f>IFERROR(IF(N(data_NoOutliers!SX23),data_NoOutliers!SX23,MID(data_NoOutliers!SX23,2,99)/2),"")</f>
        <v/>
      </c>
      <c r="AFN23" s="4" t="str">
        <f>IFERROR(IF(N(data_NoOutliers!SY23),data_NoOutliers!SY23,MID(data_NoOutliers!SY23,2,99)/2),"")</f>
        <v/>
      </c>
      <c r="AFO23" s="4" t="str">
        <f>IFERROR(IF(N(data_NoOutliers!SZ23),data_NoOutliers!SZ23,MID(data_NoOutliers!SZ23,2,99)/2),"")</f>
        <v/>
      </c>
      <c r="AFP23" s="4" t="str">
        <f>IFERROR(IF(N(data_NoOutliers!TA23),data_NoOutliers!TA23,MID(data_NoOutliers!TA23,2,99)/2),"")</f>
        <v/>
      </c>
      <c r="AFQ23" s="4" t="str">
        <f>IFERROR(IF(N(data_NoOutliers!TB23),data_NoOutliers!TB23,MID(data_NoOutliers!TB23,2,99)/2),"")</f>
        <v/>
      </c>
      <c r="AFR23" s="4" t="str">
        <f>IFERROR(IF(N(data_NoOutliers!TC23),data_NoOutliers!TC23,MID(data_NoOutliers!TC23,2,99)/2),"")</f>
        <v/>
      </c>
      <c r="AFS23" s="4" t="str">
        <f>IFERROR(IF(N(data_NoOutliers!TD23),data_NoOutliers!TD23,MID(data_NoOutliers!TD23,2,99)/2),"")</f>
        <v/>
      </c>
      <c r="AFT23" s="4" t="str">
        <f>IFERROR(IF(N(data_NoOutliers!TE23),data_NoOutliers!TE23,MID(data_NoOutliers!TE23,2,99)/2),"")</f>
        <v/>
      </c>
      <c r="AFU23" s="4" t="str">
        <f>IFERROR(IF(N(data_NoOutliers!TF23),data_NoOutliers!TF23,MID(data_NoOutliers!TF23,2,99)/2),"")</f>
        <v/>
      </c>
      <c r="AFV23" s="4" t="str">
        <f>IFERROR(IF(N(data_NoOutliers!TG23),data_NoOutliers!TG23,MID(data_NoOutliers!TG23,2,99)/2),"")</f>
        <v/>
      </c>
      <c r="AFW23" s="4" t="str">
        <f>IFERROR(IF(N(data_NoOutliers!TH23),data_NoOutliers!TH23,MID(data_NoOutliers!TH23,2,99)/2),"")</f>
        <v/>
      </c>
      <c r="AFX23" s="4" t="str">
        <f>IFERROR(IF(N(data_NoOutliers!TI23),data_NoOutliers!TI23,MID(data_NoOutliers!TI23,2,99)/2),"")</f>
        <v/>
      </c>
      <c r="AFY23" s="4" t="str">
        <f>IFERROR(IF(N(data_NoOutliers!TJ23),data_NoOutliers!TJ23,MID(data_NoOutliers!TJ23,2,99)/2),"")</f>
        <v/>
      </c>
      <c r="AFZ23" s="4" t="str">
        <f>IFERROR(IF(N(data_NoOutliers!TK23),data_NoOutliers!TK23,MID(data_NoOutliers!TK23,2,99)/2),"")</f>
        <v/>
      </c>
      <c r="AGA23" s="4" t="str">
        <f>IFERROR(IF(N(data_NoOutliers!TL23),data_NoOutliers!TL23,MID(data_NoOutliers!TL23,2,99)/2),"")</f>
        <v/>
      </c>
      <c r="AGB23" s="4" t="str">
        <f>IFERROR(IF(N(data_NoOutliers!TM23),data_NoOutliers!TM23,MID(data_NoOutliers!TM23,2,99)/2),"")</f>
        <v/>
      </c>
      <c r="AGC23" s="4" t="str">
        <f>IFERROR(IF(N(data_NoOutliers!TN23),data_NoOutliers!TN23,MID(data_NoOutliers!TN23,2,99)/2),"")</f>
        <v/>
      </c>
      <c r="AGD23" s="4" t="str">
        <f>IFERROR(IF(N(data_NoOutliers!TO23),data_NoOutliers!TO23,MID(data_NoOutliers!TO23,2,99)/2),"")</f>
        <v/>
      </c>
      <c r="AGE23" s="4" t="str">
        <f>IFERROR(IF(N(data_NoOutliers!TP23),data_NoOutliers!TP23,MID(data_NoOutliers!TP23,2,99)/2),"")</f>
        <v/>
      </c>
      <c r="AGF23" s="4" t="str">
        <f>IFERROR(IF(N(data_NoOutliers!TQ23),data_NoOutliers!TQ23,MID(data_NoOutliers!TQ23,2,99)/2),"")</f>
        <v/>
      </c>
      <c r="AGG23" s="4" t="str">
        <f>IFERROR(IF(N(data_NoOutliers!TR23),data_NoOutliers!TR23,MID(data_NoOutliers!TR23,2,99)/2),"")</f>
        <v/>
      </c>
      <c r="AGH23" s="4" t="str">
        <f>IFERROR(IF(N(data_NoOutliers!TS23),data_NoOutliers!TS23,MID(data_NoOutliers!TS23,2,99)/2),"")</f>
        <v/>
      </c>
      <c r="AGI23" s="4" t="str">
        <f>IFERROR(IF(N(data_NoOutliers!TT23),data_NoOutliers!TT23,MID(data_NoOutliers!TT23,2,99)/2),"")</f>
        <v/>
      </c>
      <c r="AGJ23" s="4" t="str">
        <f>IFERROR(IF(N(data_NoOutliers!TU23),data_NoOutliers!TU23,MID(data_NoOutliers!TU23,2,99)/2),"")</f>
        <v/>
      </c>
      <c r="AGK23" s="4" t="str">
        <f>IFERROR(IF(N(data_NoOutliers!TV23),data_NoOutliers!TV23,MID(data_NoOutliers!TV23,2,99)/2),"")</f>
        <v/>
      </c>
      <c r="AGL23" s="4" t="str">
        <f>IFERROR(IF(N(data_NoOutliers!TW23),data_NoOutliers!TW23,MID(data_NoOutliers!TW23,2,99)/2),"")</f>
        <v/>
      </c>
      <c r="AGM23" s="4" t="str">
        <f>IFERROR(IF(N(data_NoOutliers!TX23),data_NoOutliers!TX23,MID(data_NoOutliers!TX23,2,99)/2),"")</f>
        <v/>
      </c>
      <c r="AGN23" s="4" t="str">
        <f>IFERROR(IF(N(data_NoOutliers!TY23),data_NoOutliers!TY23,MID(data_NoOutliers!TY23,2,99)/2),"")</f>
        <v/>
      </c>
      <c r="AGO23" s="4" t="str">
        <f>IFERROR(IF(N(data_NoOutliers!TZ23),data_NoOutliers!TZ23,MID(data_NoOutliers!TZ23,2,99)/2),"")</f>
        <v/>
      </c>
      <c r="AGP23" s="4" t="str">
        <f>IFERROR(IF(N(data_NoOutliers!UA23),data_NoOutliers!UA23,MID(data_NoOutliers!UA23,2,99)/2),"")</f>
        <v/>
      </c>
      <c r="AGQ23" s="4" t="str">
        <f>IFERROR(IF(N(data_NoOutliers!UB23),data_NoOutliers!UB23,MID(data_NoOutliers!UB23,2,99)/2),"")</f>
        <v/>
      </c>
      <c r="AGR23" s="4" t="str">
        <f>IFERROR(IF(N(data_NoOutliers!UC23),data_NoOutliers!UC23,MID(data_NoOutliers!UC23,2,99)/2),"")</f>
        <v/>
      </c>
      <c r="AGS23" s="4" t="str">
        <f>IFERROR(IF(N(data_NoOutliers!UD23),data_NoOutliers!UD23,MID(data_NoOutliers!UD23,2,99)/2),"")</f>
        <v/>
      </c>
      <c r="AGT23" s="4" t="str">
        <f>IFERROR(IF(N(data_NoOutliers!UE23),data_NoOutliers!UE23,MID(data_NoOutliers!UE23,2,99)/2),"")</f>
        <v/>
      </c>
      <c r="AGU23" s="4" t="str">
        <f>IFERROR(IF(N(data_NoOutliers!UF23),data_NoOutliers!UF23,MID(data_NoOutliers!UF23,2,99)/2),"")</f>
        <v/>
      </c>
      <c r="AGV23" s="4" t="str">
        <f>IFERROR(IF(N(data_NoOutliers!UG23),data_NoOutliers!UG23,MID(data_NoOutliers!UG23,2,99)/2),"")</f>
        <v/>
      </c>
      <c r="AGW23" s="4" t="str">
        <f>IFERROR(IF(N(data_NoOutliers!UH23),data_NoOutliers!UH23,MID(data_NoOutliers!UH23,2,99)/2),"")</f>
        <v/>
      </c>
      <c r="AGX23" s="4" t="str">
        <f>IFERROR(IF(N(data_NoOutliers!UI23),data_NoOutliers!UI23,MID(data_NoOutliers!UI23,2,99)/2),"")</f>
        <v/>
      </c>
      <c r="AGY23" s="4" t="str">
        <f>IFERROR(IF(N(data_NoOutliers!UJ23),data_NoOutliers!UJ23,MID(data_NoOutliers!UJ23,2,99)/2),"")</f>
        <v/>
      </c>
      <c r="AGZ23" s="4" t="str">
        <f>IFERROR(IF(N(data_NoOutliers!UK23),data_NoOutliers!UK23,MID(data_NoOutliers!UK23,2,99)/2),"")</f>
        <v/>
      </c>
      <c r="AHA23" s="4" t="str">
        <f>IFERROR(IF(N(data_NoOutliers!UL23),data_NoOutliers!UL23,MID(data_NoOutliers!UL23,2,99)/2),"")</f>
        <v/>
      </c>
      <c r="AHB23" s="4" t="str">
        <f>IFERROR(IF(N(data_NoOutliers!UM23),data_NoOutliers!UM23,MID(data_NoOutliers!UM23,2,99)/2),"")</f>
        <v/>
      </c>
      <c r="AHC23" s="4" t="str">
        <f>IFERROR(IF(N(data_NoOutliers!UN23),data_NoOutliers!UN23,MID(data_NoOutliers!UN23,2,99)/2),"")</f>
        <v/>
      </c>
      <c r="AHD23" s="4" t="str">
        <f>IFERROR(IF(N(data_NoOutliers!UO23),data_NoOutliers!UO23,MID(data_NoOutliers!UO23,2,99)/2),"")</f>
        <v/>
      </c>
      <c r="AHE23" s="4" t="str">
        <f>IFERROR(IF(N(data_NoOutliers!UP23),data_NoOutliers!UP23,MID(data_NoOutliers!UP23,2,99)/2),"")</f>
        <v/>
      </c>
      <c r="AHF23" s="4" t="str">
        <f>IFERROR(IF(N(data_NoOutliers!UQ23),data_NoOutliers!UQ23,MID(data_NoOutliers!UQ23,2,99)/2),"")</f>
        <v/>
      </c>
      <c r="AHG23" s="4" t="str">
        <f>IFERROR(IF(N(data_NoOutliers!UR23),data_NoOutliers!UR23,MID(data_NoOutliers!UR23,2,99)/2),"")</f>
        <v/>
      </c>
      <c r="AHH23" s="4" t="str">
        <f>IFERROR(IF(N(data_NoOutliers!US23),data_NoOutliers!US23,MID(data_NoOutliers!US23,2,99)/2),"")</f>
        <v/>
      </c>
      <c r="AHI23" s="4" t="str">
        <f>IFERROR(IF(N(data_NoOutliers!UT23),data_NoOutliers!UT23,MID(data_NoOutliers!UT23,2,99)/2),"")</f>
        <v/>
      </c>
      <c r="AHJ23" s="4" t="str">
        <f>IFERROR(IF(N(data_NoOutliers!UU23),data_NoOutliers!UU23,MID(data_NoOutliers!UU23,2,99)/2),"")</f>
        <v/>
      </c>
      <c r="AHK23" s="4" t="str">
        <f>IFERROR(IF(N(data_NoOutliers!UV23),data_NoOutliers!UV23,MID(data_NoOutliers!UV23,2,99)/2),"")</f>
        <v/>
      </c>
      <c r="AHL23" s="4" t="str">
        <f>IFERROR(IF(N(data_NoOutliers!UW23),data_NoOutliers!UW23,MID(data_NoOutliers!UW23,2,99)/2),"")</f>
        <v/>
      </c>
      <c r="AHM23" s="4" t="str">
        <f>IFERROR(IF(N(data_NoOutliers!UX23),data_NoOutliers!UX23,MID(data_NoOutliers!UX23,2,99)/2),"")</f>
        <v/>
      </c>
      <c r="AHN23" s="4" t="str">
        <f>IFERROR(IF(N(data_NoOutliers!UY23),data_NoOutliers!UY23,MID(data_NoOutliers!UY23,2,99)/2),"")</f>
        <v/>
      </c>
      <c r="AHO23" s="4" t="str">
        <f>IFERROR(IF(N(data_NoOutliers!UZ23),data_NoOutliers!UZ23,MID(data_NoOutliers!UZ23,2,99)/2),"")</f>
        <v/>
      </c>
      <c r="AHP23" s="4" t="str">
        <f>IFERROR(IF(N(data_NoOutliers!VA23),data_NoOutliers!VA23,MID(data_NoOutliers!VA23,2,99)/2),"")</f>
        <v/>
      </c>
      <c r="AHQ23" s="4" t="str">
        <f>IFERROR(IF(N(data_NoOutliers!VB23),data_NoOutliers!VB23,MID(data_NoOutliers!VB23,2,99)/2),"")</f>
        <v/>
      </c>
      <c r="AHR23" s="4" t="str">
        <f>IFERROR(IF(N(data_NoOutliers!VC23),data_NoOutliers!VC23,MID(data_NoOutliers!VC23,2,99)/2),"")</f>
        <v/>
      </c>
      <c r="AHS23" s="4" t="str">
        <f>IFERROR(IF(N(data_NoOutliers!VD23),data_NoOutliers!VD23,MID(data_NoOutliers!VD23,2,99)/2),"")</f>
        <v/>
      </c>
      <c r="AHT23" s="4" t="str">
        <f>IFERROR(IF(N(data_NoOutliers!VE23),data_NoOutliers!VE23,MID(data_NoOutliers!VE23,2,99)/2),"")</f>
        <v/>
      </c>
      <c r="AHU23" s="4" t="str">
        <f>IFERROR(IF(N(data_NoOutliers!VF23),data_NoOutliers!VF23,MID(data_NoOutliers!VF23,2,99)/2),"")</f>
        <v/>
      </c>
      <c r="AHV23" s="4" t="str">
        <f>IFERROR(IF(N(data_NoOutliers!VG23),data_NoOutliers!VG23,MID(data_NoOutliers!VG23,2,99)/2),"")</f>
        <v/>
      </c>
      <c r="AHW23" s="4" t="str">
        <f>IFERROR(IF(N(data_NoOutliers!VH23),data_NoOutliers!VH23,MID(data_NoOutliers!VH23,2,99)/2),"")</f>
        <v/>
      </c>
      <c r="AHX23" s="4" t="str">
        <f>IFERROR(IF(N(data_NoOutliers!VI23),data_NoOutliers!VI23,MID(data_NoOutliers!VI23,2,99)/2),"")</f>
        <v/>
      </c>
      <c r="AHY23" s="4" t="str">
        <f>IFERROR(IF(N(data_NoOutliers!VJ23),data_NoOutliers!VJ23,MID(data_NoOutliers!VJ23,2,99)/2),"")</f>
        <v/>
      </c>
      <c r="AHZ23" s="4" t="str">
        <f>IFERROR(IF(N(data_NoOutliers!VK23),data_NoOutliers!VK23,MID(data_NoOutliers!VK23,2,99)/2),"")</f>
        <v/>
      </c>
      <c r="AIA23" s="4" t="str">
        <f>IFERROR(IF(N(data_NoOutliers!VL23),data_NoOutliers!VL23,MID(data_NoOutliers!VL23,2,99)/2),"")</f>
        <v/>
      </c>
      <c r="AIB23" s="4" t="str">
        <f>IFERROR(IF(N(data_NoOutliers!VM23),data_NoOutliers!VM23,MID(data_NoOutliers!VM23,2,99)/2),"")</f>
        <v/>
      </c>
      <c r="AIC23" s="4" t="str">
        <f>IFERROR(IF(N(data_NoOutliers!VN23),data_NoOutliers!VN23,MID(data_NoOutliers!VN23,2,99)/2),"")</f>
        <v/>
      </c>
      <c r="AID23" s="4" t="str">
        <f>IFERROR(IF(N(data_NoOutliers!VO23),data_NoOutliers!VO23,MID(data_NoOutliers!VO23,2,99)/2),"")</f>
        <v/>
      </c>
      <c r="AIE23" s="4" t="str">
        <f>IFERROR(IF(N(data_NoOutliers!VP23),data_NoOutliers!VP23,MID(data_NoOutliers!VP23,2,99)/2),"")</f>
        <v/>
      </c>
      <c r="AIF23" s="4" t="str">
        <f>IFERROR(IF(N(data_NoOutliers!VQ23),data_NoOutliers!VQ23,MID(data_NoOutliers!VQ23,2,99)/2),"")</f>
        <v/>
      </c>
      <c r="AIG23" s="4" t="str">
        <f>IFERROR(IF(N(data_NoOutliers!VR23),data_NoOutliers!VR23,MID(data_NoOutliers!VR23,2,99)/2),"")</f>
        <v/>
      </c>
      <c r="AIH23" s="4" t="str">
        <f>IFERROR(IF(N(data_NoOutliers!VS23),data_NoOutliers!VS23,MID(data_NoOutliers!VS23,2,99)/2),"")</f>
        <v/>
      </c>
      <c r="AII23" s="4" t="str">
        <f>IFERROR(IF(N(data_NoOutliers!VT23),data_NoOutliers!VT23,MID(data_NoOutliers!VT23,2,99)/2),"")</f>
        <v/>
      </c>
      <c r="AIJ23" s="4" t="str">
        <f>IFERROR(IF(N(data_NoOutliers!VU23),data_NoOutliers!VU23,MID(data_NoOutliers!VU23,2,99)/2),"")</f>
        <v/>
      </c>
      <c r="AIK23" s="4" t="str">
        <f>IFERROR(IF(N(data_NoOutliers!VV23),data_NoOutliers!VV23,MID(data_NoOutliers!VV23,2,99)/2),"")</f>
        <v/>
      </c>
      <c r="AIL23" s="4" t="str">
        <f>IFERROR(IF(N(data_NoOutliers!VW23),data_NoOutliers!VW23,MID(data_NoOutliers!VW23,2,99)/2),"")</f>
        <v/>
      </c>
      <c r="AIM23" s="4" t="str">
        <f>IFERROR(IF(N(data_NoOutliers!VX23),data_NoOutliers!VX23,MID(data_NoOutliers!VX23,2,99)/2),"")</f>
        <v/>
      </c>
      <c r="AIN23" s="4" t="str">
        <f>IFERROR(IF(N(data_NoOutliers!VY23),data_NoOutliers!VY23,MID(data_NoOutliers!VY23,2,99)/2),"")</f>
        <v/>
      </c>
      <c r="AIO23" s="4" t="str">
        <f>IFERROR(IF(N(data_NoOutliers!VZ23),data_NoOutliers!VZ23,MID(data_NoOutliers!VZ23,2,99)/2),"")</f>
        <v/>
      </c>
      <c r="AIP23" s="4" t="str">
        <f>IFERROR(IF(N(data_NoOutliers!WA23),data_NoOutliers!WA23,MID(data_NoOutliers!WA23,2,99)/2),"")</f>
        <v/>
      </c>
      <c r="AIQ23" s="4" t="str">
        <f>IFERROR(IF(N(data_NoOutliers!WB23),data_NoOutliers!WB23,MID(data_NoOutliers!WB23,2,99)/2),"")</f>
        <v/>
      </c>
      <c r="AIR23" s="4" t="str">
        <f>IFERROR(IF(N(data_NoOutliers!WC23),data_NoOutliers!WC23,MID(data_NoOutliers!WC23,2,99)/2),"")</f>
        <v/>
      </c>
      <c r="AIS23" s="4" t="str">
        <f>IFERROR(IF(N(data_NoOutliers!WD23),data_NoOutliers!WD23,MID(data_NoOutliers!WD23,2,99)/2),"")</f>
        <v/>
      </c>
      <c r="AIT23" s="4" t="str">
        <f>IFERROR(IF(N(data_NoOutliers!WE23),data_NoOutliers!WE23,MID(data_NoOutliers!WE23,2,99)/2),"")</f>
        <v/>
      </c>
      <c r="AIU23" s="4" t="str">
        <f>IFERROR(IF(N(data_NoOutliers!WF23),data_NoOutliers!WF23,MID(data_NoOutliers!WF23,2,99)/2),"")</f>
        <v/>
      </c>
      <c r="AIV23" s="4" t="str">
        <f>IFERROR(IF(N(data_NoOutliers!WG23),data_NoOutliers!WG23,MID(data_NoOutliers!WG23,2,99)/2),"")</f>
        <v/>
      </c>
      <c r="AIW23" s="4" t="str">
        <f>IFERROR(IF(N(data_NoOutliers!WH23),data_NoOutliers!WH23,MID(data_NoOutliers!WH23,2,99)/2),"")</f>
        <v/>
      </c>
      <c r="AIX23" s="4" t="str">
        <f>IFERROR(IF(N(data_NoOutliers!WI23),data_NoOutliers!WI23,MID(data_NoOutliers!WI23,2,99)/2),"")</f>
        <v/>
      </c>
      <c r="AIY23" s="4" t="str">
        <f>IFERROR(IF(N(data_NoOutliers!WJ23),data_NoOutliers!WJ23,MID(data_NoOutliers!WJ23,2,99)/2),"")</f>
        <v/>
      </c>
      <c r="AIZ23" s="4" t="str">
        <f>IFERROR(IF(N(data_NoOutliers!WK23),data_NoOutliers!WK23,MID(data_NoOutliers!WK23,2,99)/2),"")</f>
        <v/>
      </c>
      <c r="AJA23" s="4" t="str">
        <f>IFERROR(IF(N(data_NoOutliers!WL23),data_NoOutliers!WL23,MID(data_NoOutliers!WL23,2,99)/2),"")</f>
        <v/>
      </c>
      <c r="AJB23" s="4" t="str">
        <f>IFERROR(IF(N(data_NoOutliers!WM23),data_NoOutliers!WM23,MID(data_NoOutliers!WM23,2,99)/2),"")</f>
        <v/>
      </c>
      <c r="AJC23" s="4" t="str">
        <f>IFERROR(IF(N(data_NoOutliers!WN23),data_NoOutliers!WN23,MID(data_NoOutliers!WN23,2,99)/2),"")</f>
        <v/>
      </c>
      <c r="AJD23" s="4" t="str">
        <f>IFERROR(IF(N(data_NoOutliers!WO23),data_NoOutliers!WO23,MID(data_NoOutliers!WO23,2,99)/2),"")</f>
        <v/>
      </c>
      <c r="AJE23" s="4" t="str">
        <f>IFERROR(IF(N(data_NoOutliers!WP23),data_NoOutliers!WP23,MID(data_NoOutliers!WP23,2,99)/2),"")</f>
        <v/>
      </c>
      <c r="AJF23" s="4" t="str">
        <f>IFERROR(IF(N(data_NoOutliers!WQ23),data_NoOutliers!WQ23,MID(data_NoOutliers!WQ23,2,99)/2),"")</f>
        <v/>
      </c>
      <c r="AJG23" s="4" t="str">
        <f>IFERROR(IF(N(data_NoOutliers!WR23),data_NoOutliers!WR23,MID(data_NoOutliers!WR23,2,99)/2),"")</f>
        <v/>
      </c>
      <c r="AJH23" s="4" t="str">
        <f>IFERROR(IF(N(data_NoOutliers!WS23),data_NoOutliers!WS23,MID(data_NoOutliers!WS23,2,99)/2),"")</f>
        <v/>
      </c>
      <c r="AJI23" s="4" t="str">
        <f>IFERROR(IF(N(data_NoOutliers!WT23),data_NoOutliers!WT23,MID(data_NoOutliers!WT23,2,99)/2),"")</f>
        <v/>
      </c>
      <c r="AJJ23" s="4" t="str">
        <f>IFERROR(IF(N(data_NoOutliers!WU23),data_NoOutliers!WU23,MID(data_NoOutliers!WU23,2,99)/2),"")</f>
        <v/>
      </c>
      <c r="AJK23" s="4" t="str">
        <f>IFERROR(IF(N(data_NoOutliers!WV23),data_NoOutliers!WV23,MID(data_NoOutliers!WV23,2,99)/2),"")</f>
        <v/>
      </c>
      <c r="AJL23" s="4" t="str">
        <f>IFERROR(IF(N(data_NoOutliers!WW23),data_NoOutliers!WW23,MID(data_NoOutliers!WW23,2,99)/2),"")</f>
        <v/>
      </c>
      <c r="AJM23" s="4" t="str">
        <f>IFERROR(IF(N(data_NoOutliers!WX23),data_NoOutliers!WX23,MID(data_NoOutliers!WX23,2,99)/2),"")</f>
        <v/>
      </c>
      <c r="AJN23" s="4" t="str">
        <f>IFERROR(IF(N(data_NoOutliers!WY23),data_NoOutliers!WY23,MID(data_NoOutliers!WY23,2,99)/2),"")</f>
        <v/>
      </c>
      <c r="AJO23" s="4" t="str">
        <f>IFERROR(IF(N(data_NoOutliers!WZ23),data_NoOutliers!WZ23,MID(data_NoOutliers!WZ23,2,99)/2),"")</f>
        <v/>
      </c>
      <c r="AJP23" s="4" t="str">
        <f>IFERROR(IF(N(data_NoOutliers!XA23),data_NoOutliers!XA23,MID(data_NoOutliers!XA23,2,99)/2),"")</f>
        <v/>
      </c>
      <c r="AJQ23" s="4" t="str">
        <f>IFERROR(IF(N(data_NoOutliers!XB23),data_NoOutliers!XB23,MID(data_NoOutliers!XB23,2,99)/2),"")</f>
        <v/>
      </c>
      <c r="AJR23" s="4" t="str">
        <f>IFERROR(IF(N(data_NoOutliers!XC23),data_NoOutliers!XC23,MID(data_NoOutliers!XC23,2,99)/2),"")</f>
        <v/>
      </c>
      <c r="AJS23" s="4" t="str">
        <f>IFERROR(IF(N(data_NoOutliers!XD23),data_NoOutliers!XD23,MID(data_NoOutliers!XD23,2,99)/2),"")</f>
        <v/>
      </c>
      <c r="AJT23" s="4" t="str">
        <f>IFERROR(IF(N(data_NoOutliers!XE23),data_NoOutliers!XE23,MID(data_NoOutliers!XE23,2,99)/2),"")</f>
        <v/>
      </c>
      <c r="AJU23" s="4" t="str">
        <f>IFERROR(IF(N(data_NoOutliers!XF23),data_NoOutliers!XF23,MID(data_NoOutliers!XF23,2,99)/2),"")</f>
        <v/>
      </c>
      <c r="AJV23" s="4" t="str">
        <f>IFERROR(IF(N(data_NoOutliers!XG23),data_NoOutliers!XG23,MID(data_NoOutliers!XG23,2,99)/2),"")</f>
        <v/>
      </c>
      <c r="AJW23" s="4" t="str">
        <f>IFERROR(IF(N(data_NoOutliers!XH23),data_NoOutliers!XH23,MID(data_NoOutliers!XH23,2,99)/2),"")</f>
        <v/>
      </c>
      <c r="AJX23" s="4" t="str">
        <f>IFERROR(IF(N(data_NoOutliers!XI23),data_NoOutliers!XI23,MID(data_NoOutliers!XI23,2,99)/2),"")</f>
        <v/>
      </c>
      <c r="AJY23" s="4" t="str">
        <f>IFERROR(IF(N(data_NoOutliers!XJ23),data_NoOutliers!XJ23,MID(data_NoOutliers!XJ23,2,99)/2),"")</f>
        <v/>
      </c>
      <c r="AJZ23" s="4" t="str">
        <f>IFERROR(IF(N(data_NoOutliers!XK23),data_NoOutliers!XK23,MID(data_NoOutliers!XK23,2,99)/2),"")</f>
        <v/>
      </c>
      <c r="AKA23" s="4" t="str">
        <f>IFERROR(IF(N(data_NoOutliers!XL23),data_NoOutliers!XL23,MID(data_NoOutliers!XL23,2,99)/2),"")</f>
        <v/>
      </c>
      <c r="AKB23" s="4" t="str">
        <f>IFERROR(IF(N(data_NoOutliers!XM23),data_NoOutliers!XM23,MID(data_NoOutliers!XM23,2,99)/2),"")</f>
        <v/>
      </c>
      <c r="AKC23" s="4" t="str">
        <f>IFERROR(IF(N(data_NoOutliers!XN23),data_NoOutliers!XN23,MID(data_NoOutliers!XN23,2,99)/2),"")</f>
        <v/>
      </c>
      <c r="AKD23" s="4" t="str">
        <f>IFERROR(IF(N(data_NoOutliers!XO23),data_NoOutliers!XO23,MID(data_NoOutliers!XO23,2,99)/2),"")</f>
        <v/>
      </c>
      <c r="AKE23" s="4" t="str">
        <f>IFERROR(IF(N(data_NoOutliers!XP23),data_NoOutliers!XP23,MID(data_NoOutliers!XP23,2,99)/2),"")</f>
        <v/>
      </c>
      <c r="AKF23" s="4" t="str">
        <f>IFERROR(IF(N(data_NoOutliers!XQ23),data_NoOutliers!XQ23,MID(data_NoOutliers!XQ23,2,99)/2),"")</f>
        <v/>
      </c>
      <c r="AKG23" s="4" t="str">
        <f>IFERROR(IF(N(data_NoOutliers!XR23),data_NoOutliers!XR23,MID(data_NoOutliers!XR23,2,99)/2),"")</f>
        <v/>
      </c>
      <c r="AKH23" s="4" t="str">
        <f>IFERROR(IF(N(data_NoOutliers!XS23),data_NoOutliers!XS23,MID(data_NoOutliers!XS23,2,99)/2),"")</f>
        <v/>
      </c>
      <c r="AKI23" s="4" t="str">
        <f>IFERROR(IF(N(data_NoOutliers!XT23),data_NoOutliers!XT23,MID(data_NoOutliers!XT23,2,99)/2),"")</f>
        <v/>
      </c>
      <c r="AKJ23" s="4" t="str">
        <f>IFERROR(IF(N(data_NoOutliers!XU23),data_NoOutliers!XU23,MID(data_NoOutliers!XU23,2,99)/2),"")</f>
        <v/>
      </c>
      <c r="AKK23" s="4" t="str">
        <f>IFERROR(IF(N(data_NoOutliers!XV23),data_NoOutliers!XV23,MID(data_NoOutliers!XV23,2,99)/2),"")</f>
        <v/>
      </c>
      <c r="AKL23" s="4" t="str">
        <f>IFERROR(IF(N(data_NoOutliers!XW23),data_NoOutliers!XW23,MID(data_NoOutliers!XW23,2,99)/2),"")</f>
        <v/>
      </c>
      <c r="AKM23" s="4" t="str">
        <f>IFERROR(IF(N(data_NoOutliers!XX23),data_NoOutliers!XX23,MID(data_NoOutliers!XX23,2,99)/2),"")</f>
        <v/>
      </c>
      <c r="AKN23" s="4" t="str">
        <f>IFERROR(IF(N(data_NoOutliers!XY23),data_NoOutliers!XY23,MID(data_NoOutliers!XY23,2,99)/2),"")</f>
        <v/>
      </c>
      <c r="AKO23" s="4" t="str">
        <f>IFERROR(IF(N(data_NoOutliers!XZ23),data_NoOutliers!XZ23,MID(data_NoOutliers!XZ23,2,99)/2),"")</f>
        <v/>
      </c>
      <c r="AKP23" s="4" t="str">
        <f>IFERROR(IF(N(data_NoOutliers!YA23),data_NoOutliers!YA23,MID(data_NoOutliers!YA23,2,99)/2),"")</f>
        <v/>
      </c>
      <c r="AKQ23" s="4" t="str">
        <f>IFERROR(IF(N(data_NoOutliers!YB23),data_NoOutliers!YB23,MID(data_NoOutliers!YB23,2,99)/2),"")</f>
        <v/>
      </c>
      <c r="AKR23" s="4" t="str">
        <f>IFERROR(IF(N(data_NoOutliers!YC23),data_NoOutliers!YC23,MID(data_NoOutliers!YC23,2,99)/2),"")</f>
        <v/>
      </c>
      <c r="AKS23" s="4" t="str">
        <f>IFERROR(IF(N(data_NoOutliers!YD23),data_NoOutliers!YD23,MID(data_NoOutliers!YD23,2,99)/2),"")</f>
        <v/>
      </c>
      <c r="AKT23" s="4" t="str">
        <f>IFERROR(IF(N(data_NoOutliers!YE23),data_NoOutliers!YE23,MID(data_NoOutliers!YE23,2,99)/2),"")</f>
        <v/>
      </c>
      <c r="AKU23" s="4" t="str">
        <f>IFERROR(IF(N(data_NoOutliers!YF23),data_NoOutliers!YF23,MID(data_NoOutliers!YF23,2,99)/2),"")</f>
        <v/>
      </c>
      <c r="AKV23" s="4" t="str">
        <f>IFERROR(IF(N(data_NoOutliers!YG23),data_NoOutliers!YG23,MID(data_NoOutliers!YG23,2,99)/2),"")</f>
        <v/>
      </c>
      <c r="AKW23" s="4" t="str">
        <f>IFERROR(IF(N(data_NoOutliers!YH23),data_NoOutliers!YH23,MID(data_NoOutliers!YH23,2,99)/2),"")</f>
        <v/>
      </c>
      <c r="AKX23" s="4" t="str">
        <f>IFERROR(IF(N(data_NoOutliers!YI23),data_NoOutliers!YI23,MID(data_NoOutliers!YI23,2,99)/2),"")</f>
        <v/>
      </c>
      <c r="AKY23" s="4" t="str">
        <f>IFERROR(IF(N(data_NoOutliers!YJ23),data_NoOutliers!YJ23,MID(data_NoOutliers!YJ23,2,99)/2),"")</f>
        <v/>
      </c>
      <c r="AKZ23" s="4" t="str">
        <f>IFERROR(IF(N(data_NoOutliers!YK23),data_NoOutliers!YK23,MID(data_NoOutliers!YK23,2,99)/2),"")</f>
        <v/>
      </c>
      <c r="ALA23" s="4" t="str">
        <f>IFERROR(IF(N(data_NoOutliers!YL23),data_NoOutliers!YL23,MID(data_NoOutliers!YL23,2,99)/2),"")</f>
        <v/>
      </c>
      <c r="ALB23" s="4" t="str">
        <f>IFERROR(IF(N(data_NoOutliers!YM23),data_NoOutliers!YM23,MID(data_NoOutliers!YM23,2,99)/2),"")</f>
        <v/>
      </c>
      <c r="ALC23" s="4" t="str">
        <f>IFERROR(IF(N(data_NoOutliers!YN23),data_NoOutliers!YN23,MID(data_NoOutliers!YN23,2,99)/2),"")</f>
        <v/>
      </c>
      <c r="ALD23" s="4" t="str">
        <f>IFERROR(IF(N(data_NoOutliers!YO23),data_NoOutliers!YO23,MID(data_NoOutliers!YO23,2,99)/2),"")</f>
        <v/>
      </c>
      <c r="ALE23" s="4" t="str">
        <f>IFERROR(IF(N(data_NoOutliers!YP23),data_NoOutliers!YP23,MID(data_NoOutliers!YP23,2,99)/2),"")</f>
        <v/>
      </c>
      <c r="ALF23" s="4" t="str">
        <f>IFERROR(IF(N(data_NoOutliers!YQ23),data_NoOutliers!YQ23,MID(data_NoOutliers!YQ23,2,99)/2),"")</f>
        <v/>
      </c>
      <c r="ALG23" s="4" t="str">
        <f>IFERROR(IF(N(data_NoOutliers!YR23),data_NoOutliers!YR23,MID(data_NoOutliers!YR23,2,99)/2),"")</f>
        <v/>
      </c>
      <c r="ALH23" s="4" t="str">
        <f>IFERROR(IF(N(data_NoOutliers!YS23),data_NoOutliers!YS23,MID(data_NoOutliers!YS23,2,99)/2),"")</f>
        <v/>
      </c>
      <c r="ALI23" s="4" t="str">
        <f>IFERROR(IF(N(data_NoOutliers!YT23),data_NoOutliers!YT23,MID(data_NoOutliers!YT23,2,99)/2),"")</f>
        <v/>
      </c>
      <c r="ALJ23" s="4" t="str">
        <f>IFERROR(IF(N(data_NoOutliers!YU23),data_NoOutliers!YU23,MID(data_NoOutliers!YU23,2,99)/2),"")</f>
        <v/>
      </c>
      <c r="ALK23" s="4" t="str">
        <f>IFERROR(IF(N(data_NoOutliers!YV23),data_NoOutliers!YV23,MID(data_NoOutliers!YV23,2,99)/2),"")</f>
        <v/>
      </c>
      <c r="ALL23" s="4" t="str">
        <f>IFERROR(IF(N(data_NoOutliers!YW23),data_NoOutliers!YW23,MID(data_NoOutliers!YW23,2,99)/2),"")</f>
        <v/>
      </c>
      <c r="ALM23" s="4" t="str">
        <f>IFERROR(IF(N(data_NoOutliers!YX23),data_NoOutliers!YX23,MID(data_NoOutliers!YX23,2,99)/2),"")</f>
        <v/>
      </c>
      <c r="ALN23" s="4" t="str">
        <f>IFERROR(IF(N(data_NoOutliers!YY23),data_NoOutliers!YY23,MID(data_NoOutliers!YY23,2,99)/2),"")</f>
        <v/>
      </c>
      <c r="ALO23" s="4" t="str">
        <f>IFERROR(IF(N(data_NoOutliers!YZ23),data_NoOutliers!YZ23,MID(data_NoOutliers!YZ23,2,99)/2),"")</f>
        <v/>
      </c>
      <c r="ALP23" s="4" t="str">
        <f>IFERROR(IF(N(data_NoOutliers!ZA23),data_NoOutliers!ZA23,MID(data_NoOutliers!ZA23,2,99)/2),"")</f>
        <v/>
      </c>
      <c r="ALQ23" s="4" t="str">
        <f>IFERROR(IF(N(data_NoOutliers!ZB23),data_NoOutliers!ZB23,MID(data_NoOutliers!ZB23,2,99)/2),"")</f>
        <v/>
      </c>
      <c r="ALR23" s="4" t="str">
        <f>IFERROR(IF(N(data_NoOutliers!ZC23),data_NoOutliers!ZC23,MID(data_NoOutliers!ZC23,2,99)/2),"")</f>
        <v/>
      </c>
      <c r="ALS23" s="4" t="str">
        <f>IFERROR(IF(N(data_NoOutliers!ZD23),data_NoOutliers!ZD23,MID(data_NoOutliers!ZD23,2,99)/2),"")</f>
        <v/>
      </c>
      <c r="ALT23" s="4" t="str">
        <f>IFERROR(IF(N(data_NoOutliers!ZE23),data_NoOutliers!ZE23,MID(data_NoOutliers!ZE23,2,99)/2),"")</f>
        <v/>
      </c>
      <c r="ALU23" s="4" t="str">
        <f>IFERROR(IF(N(data_NoOutliers!ZF23),data_NoOutliers!ZF23,MID(data_NoOutliers!ZF23,2,99)/2),"")</f>
        <v/>
      </c>
      <c r="ALV23" s="4" t="str">
        <f>IFERROR(IF(N(data_NoOutliers!ZG23),data_NoOutliers!ZG23,MID(data_NoOutliers!ZG23,2,99)/2),"")</f>
        <v/>
      </c>
      <c r="ALW23" s="4" t="str">
        <f>IFERROR(IF(N(data_NoOutliers!ZH23),data_NoOutliers!ZH23,MID(data_NoOutliers!ZH23,2,99)/2),"")</f>
        <v/>
      </c>
      <c r="ALX23" s="4" t="str">
        <f>IFERROR(IF(N(data_NoOutliers!ZI23),data_NoOutliers!ZI23,MID(data_NoOutliers!ZI23,2,99)/2),"")</f>
        <v/>
      </c>
      <c r="ALY23" s="4" t="str">
        <f>IFERROR(IF(N(data_NoOutliers!ZJ23),data_NoOutliers!ZJ23,MID(data_NoOutliers!ZJ23,2,99)/2),"")</f>
        <v/>
      </c>
      <c r="ALZ23" s="4" t="str">
        <f>IFERROR(IF(N(data_NoOutliers!ZK23),data_NoOutliers!ZK23,MID(data_NoOutliers!ZK23,2,99)/2),"")</f>
        <v/>
      </c>
      <c r="AMA23" s="4" t="str">
        <f>IFERROR(IF(N(data_NoOutliers!ZL23),data_NoOutliers!ZL23,MID(data_NoOutliers!ZL23,2,99)/2),"")</f>
        <v/>
      </c>
      <c r="AMB23" s="4" t="str">
        <f>IFERROR(IF(N(data_NoOutliers!ZM23),data_NoOutliers!ZM23,MID(data_NoOutliers!ZM23,2,99)/2),"")</f>
        <v/>
      </c>
      <c r="AMC23" s="4" t="str">
        <f>IFERROR(IF(N(data_NoOutliers!ZN23),data_NoOutliers!ZN23,MID(data_NoOutliers!ZN23,2,99)/2),"")</f>
        <v/>
      </c>
      <c r="AMD23" s="4" t="str">
        <f>IFERROR(IF(N(data_NoOutliers!ZO23),data_NoOutliers!ZO23,MID(data_NoOutliers!ZO23,2,99)/2),"")</f>
        <v/>
      </c>
      <c r="AME23" s="4" t="str">
        <f>IFERROR(IF(N(data_NoOutliers!ZP23),data_NoOutliers!ZP23,MID(data_NoOutliers!ZP23,2,99)/2),"")</f>
        <v/>
      </c>
      <c r="AMF23" s="4" t="str">
        <f>IFERROR(IF(N(data_NoOutliers!ZQ23),data_NoOutliers!ZQ23,MID(data_NoOutliers!ZQ23,2,99)/2),"")</f>
        <v/>
      </c>
      <c r="AMG23" s="4" t="str">
        <f>IFERROR(IF(N(data_NoOutliers!ZR23),data_NoOutliers!ZR23,MID(data_NoOutliers!ZR23,2,99)/2),"")</f>
        <v/>
      </c>
      <c r="AMH23" s="4" t="str">
        <f>IFERROR(IF(N(data_NoOutliers!ZS23),data_NoOutliers!ZS23,MID(data_NoOutliers!ZS23,2,99)/2),"")</f>
        <v/>
      </c>
      <c r="AMI23" s="4" t="str">
        <f>IFERROR(IF(N(data_NoOutliers!ZT23),data_NoOutliers!ZT23,MID(data_NoOutliers!ZT23,2,99)/2),"")</f>
        <v/>
      </c>
      <c r="AMJ23" s="4" t="str">
        <f>IFERROR(IF(N(data_NoOutliers!ZU23),data_NoOutliers!ZU23,MID(data_NoOutliers!ZU23,2,99)/2),"")</f>
        <v/>
      </c>
      <c r="AMK23" s="4" t="str">
        <f>IFERROR(IF(N(data_NoOutliers!ZV23),data_NoOutliers!ZV23,MID(data_NoOutliers!ZV23,2,99)/2),"")</f>
        <v/>
      </c>
      <c r="AML23" s="4" t="str">
        <f>IFERROR(IF(N(data_NoOutliers!ZW23),data_NoOutliers!ZW23,MID(data_NoOutliers!ZW23,2,99)/2),"")</f>
        <v/>
      </c>
      <c r="AMM23" s="4" t="str">
        <f>IFERROR(IF(N(data_NoOutliers!ZX23),data_NoOutliers!ZX23,MID(data_NoOutliers!ZX23,2,99)/2),"")</f>
        <v/>
      </c>
      <c r="AMN23" s="4" t="str">
        <f>IFERROR(IF(N(data_NoOutliers!ZY23),data_NoOutliers!ZY23,MID(data_NoOutliers!ZY23,2,99)/2),"")</f>
        <v/>
      </c>
      <c r="AMO23" s="4" t="str">
        <f>IFERROR(IF(N(data_NoOutliers!ZZ23),data_NoOutliers!ZZ23,MID(data_NoOutliers!ZZ23,2,99)/2),"")</f>
        <v/>
      </c>
      <c r="AMP23" s="4" t="str">
        <f>IFERROR(IF(N(data_NoOutliers!AAA23),data_NoOutliers!AAA23,MID(data_NoOutliers!AAA23,2,99)/2),"")</f>
        <v/>
      </c>
      <c r="AMQ23" s="4" t="str">
        <f>IFERROR(IF(N(data_NoOutliers!AAB23),data_NoOutliers!AAB23,MID(data_NoOutliers!AAB23,2,99)/2),"")</f>
        <v/>
      </c>
      <c r="AMR23" s="4" t="str">
        <f>IFERROR(IF(N(data_NoOutliers!AAC23),data_NoOutliers!AAC23,MID(data_NoOutliers!AAC23,2,99)/2),"")</f>
        <v/>
      </c>
      <c r="AMS23" s="4" t="str">
        <f>IFERROR(IF(N(data_NoOutliers!AAD23),data_NoOutliers!AAD23,MID(data_NoOutliers!AAD23,2,99)/2),"")</f>
        <v/>
      </c>
      <c r="AMT23" s="4" t="str">
        <f>IFERROR(IF(N(data_NoOutliers!AAE23),data_NoOutliers!AAE23,MID(data_NoOutliers!AAE23,2,99)/2),"")</f>
        <v/>
      </c>
      <c r="AMU23" s="4" t="str">
        <f>IFERROR(IF(N(data_NoOutliers!AAF23),data_NoOutliers!AAF23,MID(data_NoOutliers!AAF23,2,99)/2),"")</f>
        <v/>
      </c>
      <c r="AMV23" s="4" t="str">
        <f>IFERROR(IF(N(data_NoOutliers!AAG23),data_NoOutliers!AAG23,MID(data_NoOutliers!AAG23,2,99)/2),"")</f>
        <v/>
      </c>
      <c r="AMW23" s="4" t="str">
        <f>IFERROR(IF(N(data_NoOutliers!AAH23),data_NoOutliers!AAH23,MID(data_NoOutliers!AAH23,2,99)/2),"")</f>
        <v/>
      </c>
      <c r="AMX23" s="4" t="str">
        <f>IFERROR(IF(N(data_NoOutliers!AAI23),data_NoOutliers!AAI23,MID(data_NoOutliers!AAI23,2,99)/2),"")</f>
        <v/>
      </c>
      <c r="AMY23" s="4" t="str">
        <f>IFERROR(IF(N(data_NoOutliers!AAJ23),data_NoOutliers!AAJ23,MID(data_NoOutliers!AAJ23,2,99)/2),"")</f>
        <v/>
      </c>
      <c r="AMZ23" s="4" t="str">
        <f>IFERROR(IF(N(data_NoOutliers!AAK23),data_NoOutliers!AAK23,MID(data_NoOutliers!AAK23,2,99)/2),"")</f>
        <v/>
      </c>
      <c r="ANA23" s="4" t="str">
        <f>IFERROR(IF(N(data_NoOutliers!AAL23),data_NoOutliers!AAL23,MID(data_NoOutliers!AAL23,2,99)/2),"")</f>
        <v/>
      </c>
      <c r="ANB23" s="4" t="str">
        <f>IFERROR(IF(N(data_NoOutliers!AAM23),data_NoOutliers!AAM23,MID(data_NoOutliers!AAM23,2,99)/2),"")</f>
        <v/>
      </c>
      <c r="ANC23" s="4" t="str">
        <f>IFERROR(IF(N(data_NoOutliers!AAN23),data_NoOutliers!AAN23,MID(data_NoOutliers!AAN23,2,99)/2),"")</f>
        <v/>
      </c>
      <c r="AND23" s="4" t="str">
        <f>IFERROR(IF(N(data_NoOutliers!AAO23),data_NoOutliers!AAO23,MID(data_NoOutliers!AAO23,2,99)/2),"")</f>
        <v/>
      </c>
      <c r="ANE23" s="4" t="str">
        <f>IFERROR(IF(N(data_NoOutliers!AAP23),data_NoOutliers!AAP23,MID(data_NoOutliers!AAP23,2,99)/2),"")</f>
        <v/>
      </c>
      <c r="ANF23" s="4" t="str">
        <f>IFERROR(IF(N(data_NoOutliers!AAQ23),data_NoOutliers!AAQ23,MID(data_NoOutliers!AAQ23,2,99)/2),"")</f>
        <v/>
      </c>
      <c r="ANG23" s="4" t="str">
        <f>IFERROR(IF(N(data_NoOutliers!AAR23),data_NoOutliers!AAR23,MID(data_NoOutliers!AAR23,2,99)/2),"")</f>
        <v/>
      </c>
      <c r="ANH23" s="4" t="str">
        <f>IFERROR(IF(N(data_NoOutliers!AAS23),data_NoOutliers!AAS23,MID(data_NoOutliers!AAS23,2,99)/2),"")</f>
        <v/>
      </c>
      <c r="ANI23" s="4" t="str">
        <f>IFERROR(IF(N(data_NoOutliers!AAT23),data_NoOutliers!AAT23,MID(data_NoOutliers!AAT23,2,99)/2),"")</f>
        <v/>
      </c>
      <c r="ANJ23" s="4" t="str">
        <f>IFERROR(IF(N(data_NoOutliers!AAU23),data_NoOutliers!AAU23,MID(data_NoOutliers!AAU23,2,99)/2),"")</f>
        <v/>
      </c>
      <c r="ANK23" s="4" t="str">
        <f>IFERROR(IF(N(data_NoOutliers!AAV23),data_NoOutliers!AAV23,MID(data_NoOutliers!AAV23,2,99)/2),"")</f>
        <v/>
      </c>
      <c r="ANL23" s="4" t="str">
        <f>IFERROR(IF(N(data_NoOutliers!AAW23),data_NoOutliers!AAW23,MID(data_NoOutliers!AAW23,2,99)/2),"")</f>
        <v/>
      </c>
      <c r="ANM23" s="4" t="str">
        <f>IFERROR(IF(N(data_NoOutliers!AAX23),data_NoOutliers!AAX23,MID(data_NoOutliers!AAX23,2,99)/2),"")</f>
        <v/>
      </c>
      <c r="ANN23" s="4" t="str">
        <f>IFERROR(IF(N(data_NoOutliers!AAY23),data_NoOutliers!AAY23,MID(data_NoOutliers!AAY23,2,99)/2),"")</f>
        <v/>
      </c>
      <c r="ANO23" s="4" t="str">
        <f>IFERROR(IF(N(data_NoOutliers!AAZ23),data_NoOutliers!AAZ23,MID(data_NoOutliers!AAZ23,2,99)/2),"")</f>
        <v/>
      </c>
      <c r="ANP23" s="4" t="str">
        <f>IFERROR(IF(N(data_NoOutliers!ABA23),data_NoOutliers!ABA23,MID(data_NoOutliers!ABA23,2,99)/2),"")</f>
        <v/>
      </c>
      <c r="ANQ23" s="4" t="str">
        <f>IFERROR(IF(N(data_NoOutliers!ABB23),data_NoOutliers!ABB23,MID(data_NoOutliers!ABB23,2,99)/2),"")</f>
        <v/>
      </c>
      <c r="ANR23" s="4" t="str">
        <f>IFERROR(IF(N(data_NoOutliers!ABC23),data_NoOutliers!ABC23,MID(data_NoOutliers!ABC23,2,99)/2),"")</f>
        <v/>
      </c>
      <c r="ANS23" s="4" t="str">
        <f>IFERROR(IF(N(data_NoOutliers!ABD23),data_NoOutliers!ABD23,MID(data_NoOutliers!ABD23,2,99)/2),"")</f>
        <v/>
      </c>
      <c r="ANT23" s="4" t="str">
        <f>IFERROR(IF(N(data_NoOutliers!ABE23),data_NoOutliers!ABE23,MID(data_NoOutliers!ABE23,2,99)/2),"")</f>
        <v/>
      </c>
      <c r="ANU23" s="4" t="str">
        <f>IFERROR(IF(N(data_NoOutliers!ABF23),data_NoOutliers!ABF23,MID(data_NoOutliers!ABF23,2,99)/2),"")</f>
        <v/>
      </c>
      <c r="ANV23" s="4" t="str">
        <f>IFERROR(IF(N(data_NoOutliers!ABG23),data_NoOutliers!ABG23,MID(data_NoOutliers!ABG23,2,99)/2),"")</f>
        <v/>
      </c>
      <c r="ANW23" s="4" t="str">
        <f>IFERROR(IF(N(data_NoOutliers!ABH23),data_NoOutliers!ABH23,MID(data_NoOutliers!ABH23,2,99)/2),"")</f>
        <v/>
      </c>
      <c r="ANX23" s="4" t="str">
        <f>IFERROR(IF(N(data_NoOutliers!ABI23),data_NoOutliers!ABI23,MID(data_NoOutliers!ABI23,2,99)/2),"")</f>
        <v/>
      </c>
      <c r="ANY23" s="4" t="str">
        <f>IFERROR(IF(N(data_NoOutliers!ABJ23),data_NoOutliers!ABJ23,MID(data_NoOutliers!ABJ23,2,99)/2),"")</f>
        <v/>
      </c>
      <c r="ANZ23" s="4" t="str">
        <f>IFERROR(IF(N(data_NoOutliers!ABK23),data_NoOutliers!ABK23,MID(data_NoOutliers!ABK23,2,99)/2),"")</f>
        <v/>
      </c>
      <c r="AOA23" s="4" t="str">
        <f>IFERROR(IF(N(data_NoOutliers!ABL23),data_NoOutliers!ABL23,MID(data_NoOutliers!ABL23,2,99)/2),"")</f>
        <v/>
      </c>
      <c r="AOB23" s="4" t="str">
        <f>IFERROR(IF(N(data_NoOutliers!ABM23),data_NoOutliers!ABM23,MID(data_NoOutliers!ABM23,2,99)/2),"")</f>
        <v/>
      </c>
      <c r="AOC23" s="4" t="str">
        <f>IFERROR(IF(N(data_NoOutliers!ABN23),data_NoOutliers!ABN23,MID(data_NoOutliers!ABN23,2,99)/2),"")</f>
        <v/>
      </c>
      <c r="AOD23" s="4" t="str">
        <f>IFERROR(IF(N(data_NoOutliers!ABO23),data_NoOutliers!ABO23,MID(data_NoOutliers!ABO23,2,99)/2),"")</f>
        <v/>
      </c>
      <c r="AOE23" s="4" t="str">
        <f>IFERROR(IF(N(data_NoOutliers!ABP23),data_NoOutliers!ABP23,MID(data_NoOutliers!ABP23,2,99)/2),"")</f>
        <v/>
      </c>
      <c r="AOF23" s="4" t="str">
        <f>IFERROR(IF(N(data_NoOutliers!ABQ23),data_NoOutliers!ABQ23,MID(data_NoOutliers!ABQ23,2,99)/2),"")</f>
        <v/>
      </c>
      <c r="AOG23" s="4" t="str">
        <f>IFERROR(IF(N(data_NoOutliers!ABR23),data_NoOutliers!ABR23,MID(data_NoOutliers!ABR23,2,99)/2),"")</f>
        <v/>
      </c>
      <c r="AOH23" s="4" t="str">
        <f>IFERROR(IF(N(data_NoOutliers!ABS23),data_NoOutliers!ABS23,MID(data_NoOutliers!ABS23,2,99)/2),"")</f>
        <v/>
      </c>
      <c r="AOI23" s="4" t="str">
        <f>IFERROR(IF(N(data_NoOutliers!ABT23),data_NoOutliers!ABT23,MID(data_NoOutliers!ABT23,2,99)/2),"")</f>
        <v/>
      </c>
      <c r="AOJ23" s="4" t="str">
        <f>IFERROR(IF(N(data_NoOutliers!ABU23),data_NoOutliers!ABU23,MID(data_NoOutliers!ABU23,2,99)/2),"")</f>
        <v/>
      </c>
      <c r="AOK23" s="4" t="str">
        <f>IFERROR(IF(N(data_NoOutliers!ABV23),data_NoOutliers!ABV23,MID(data_NoOutliers!ABV23,2,99)/2),"")</f>
        <v/>
      </c>
      <c r="AOL23" s="4" t="str">
        <f>IFERROR(IF(N(data_NoOutliers!ABW23),data_NoOutliers!ABW23,MID(data_NoOutliers!ABW23,2,99)/2),"")</f>
        <v/>
      </c>
      <c r="AOM23" s="4" t="str">
        <f>IFERROR(IF(N(data_NoOutliers!ABX23),data_NoOutliers!ABX23,MID(data_NoOutliers!ABX23,2,99)/2),"")</f>
        <v/>
      </c>
      <c r="AON23" s="4" t="str">
        <f>IFERROR(IF(N(data_NoOutliers!ABY23),data_NoOutliers!ABY23,MID(data_NoOutliers!ABY23,2,99)/2),"")</f>
        <v/>
      </c>
      <c r="AOO23" s="4" t="str">
        <f>IFERROR(IF(N(data_NoOutliers!ABZ23),data_NoOutliers!ABZ23,MID(data_NoOutliers!ABZ23,2,99)/2),"")</f>
        <v/>
      </c>
      <c r="AOP23" s="4" t="str">
        <f>IFERROR(IF(N(data_NoOutliers!ACA23),data_NoOutliers!ACA23,MID(data_NoOutliers!ACA23,2,99)/2),"")</f>
        <v/>
      </c>
      <c r="AOQ23" s="4" t="str">
        <f>IFERROR(IF(N(data_NoOutliers!ACB23),data_NoOutliers!ACB23,MID(data_NoOutliers!ACB23,2,99)/2),"")</f>
        <v/>
      </c>
      <c r="AOR23" s="4" t="str">
        <f>IFERROR(IF(N(data_NoOutliers!ACC23),data_NoOutliers!ACC23,MID(data_NoOutliers!ACC23,2,99)/2),"")</f>
        <v/>
      </c>
      <c r="AOS23" s="4" t="str">
        <f>IFERROR(IF(N(data_NoOutliers!ACD23),data_NoOutliers!ACD23,MID(data_NoOutliers!ACD23,2,99)/2),"")</f>
        <v/>
      </c>
      <c r="AOT23" s="4" t="str">
        <f>IFERROR(IF(N(data_NoOutliers!ACE23),data_NoOutliers!ACE23,MID(data_NoOutliers!ACE23,2,99)/2),"")</f>
        <v/>
      </c>
      <c r="AOU23" s="4" t="str">
        <f>IFERROR(IF(N(data_NoOutliers!ACF23),data_NoOutliers!ACF23,MID(data_NoOutliers!ACF23,2,99)/2),"")</f>
        <v/>
      </c>
      <c r="AOV23" s="4" t="str">
        <f>IFERROR(IF(N(data_NoOutliers!ACG23),data_NoOutliers!ACG23,MID(data_NoOutliers!ACG23,2,99)/2),"")</f>
        <v/>
      </c>
      <c r="AOW23" s="4" t="str">
        <f>IFERROR(IF(N(data_NoOutliers!ACH23),data_NoOutliers!ACH23,MID(data_NoOutliers!ACH23,2,99)/2),"")</f>
        <v/>
      </c>
      <c r="AOX23" s="4" t="str">
        <f>IFERROR(IF(N(data_NoOutliers!ACI23),data_NoOutliers!ACI23,MID(data_NoOutliers!ACI23,2,99)/2),"")</f>
        <v/>
      </c>
      <c r="AOY23" s="4" t="str">
        <f>IFERROR(IF(N(data_NoOutliers!ACJ23),data_NoOutliers!ACJ23,MID(data_NoOutliers!ACJ23,2,99)/2),"")</f>
        <v/>
      </c>
      <c r="AOZ23" s="4" t="str">
        <f>IFERROR(IF(N(data_NoOutliers!ACK23),data_NoOutliers!ACK23,MID(data_NoOutliers!ACK23,2,99)/2),"")</f>
        <v/>
      </c>
      <c r="APA23" s="4" t="str">
        <f>IFERROR(IF(N(data_NoOutliers!ACL23),data_NoOutliers!ACL23,MID(data_NoOutliers!ACL23,2,99)/2),"")</f>
        <v/>
      </c>
      <c r="APB23" s="4" t="str">
        <f>IFERROR(IF(N(data_NoOutliers!ACM23),data_NoOutliers!ACM23,MID(data_NoOutliers!ACM23,2,99)/2),"")</f>
        <v/>
      </c>
      <c r="APC23" s="4" t="str">
        <f>IFERROR(IF(N(data_NoOutliers!ACN23),data_NoOutliers!ACN23,MID(data_NoOutliers!ACN23,2,99)/2),"")</f>
        <v/>
      </c>
      <c r="APD23" s="4" t="str">
        <f>IFERROR(IF(N(data_NoOutliers!ACO23),data_NoOutliers!ACO23,MID(data_NoOutliers!ACO23,2,99)/2),"")</f>
        <v/>
      </c>
      <c r="APE23" s="4" t="str">
        <f>IFERROR(IF(N(data_NoOutliers!ACP23),data_NoOutliers!ACP23,MID(data_NoOutliers!ACP23,2,99)/2),"")</f>
        <v/>
      </c>
      <c r="APF23" s="4" t="str">
        <f>IFERROR(IF(N(data_NoOutliers!ACQ23),data_NoOutliers!ACQ23,MID(data_NoOutliers!ACQ23,2,99)/2),"")</f>
        <v/>
      </c>
      <c r="APG23" s="4" t="str">
        <f>IFERROR(IF(N(data_NoOutliers!ACR23),data_NoOutliers!ACR23,MID(data_NoOutliers!ACR23,2,99)/2),"")</f>
        <v/>
      </c>
      <c r="APH23" s="4" t="str">
        <f>IFERROR(IF(N(data_NoOutliers!ACS23),data_NoOutliers!ACS23,MID(data_NoOutliers!ACS23,2,99)/2),"")</f>
        <v/>
      </c>
      <c r="API23" s="4" t="str">
        <f>IFERROR(IF(N(data_NoOutliers!ACT23),data_NoOutliers!ACT23,MID(data_NoOutliers!ACT23,2,99)/2),"")</f>
        <v/>
      </c>
      <c r="APJ23" s="4" t="str">
        <f>IFERROR(IF(N(data_NoOutliers!ACU23),data_NoOutliers!ACU23,MID(data_NoOutliers!ACU23,2,99)/2),"")</f>
        <v/>
      </c>
      <c r="APK23" s="4" t="str">
        <f>IFERROR(IF(N(data_NoOutliers!ACV23),data_NoOutliers!ACV23,MID(data_NoOutliers!ACV23,2,99)/2),"")</f>
        <v/>
      </c>
      <c r="APL23" s="4" t="str">
        <f>IFERROR(IF(N(data_NoOutliers!ACW23),data_NoOutliers!ACW23,MID(data_NoOutliers!ACW23,2,99)/2),"")</f>
        <v/>
      </c>
      <c r="APM23" s="4" t="str">
        <f>IFERROR(IF(N(data_NoOutliers!ACX23),data_NoOutliers!ACX23,MID(data_NoOutliers!ACX23,2,99)/2),"")</f>
        <v/>
      </c>
      <c r="APN23" s="4" t="str">
        <f>IFERROR(IF(N(data_NoOutliers!ACY23),data_NoOutliers!ACY23,MID(data_NoOutliers!ACY23,2,99)/2),"")</f>
        <v/>
      </c>
      <c r="APO23" s="4" t="str">
        <f>IFERROR(IF(N(data_NoOutliers!ACZ23),data_NoOutliers!ACZ23,MID(data_NoOutliers!ACZ23,2,99)/2),"")</f>
        <v/>
      </c>
      <c r="APP23" s="4" t="str">
        <f>IFERROR(IF(N(data_NoOutliers!ADA23),data_NoOutliers!ADA23,MID(data_NoOutliers!ADA23,2,99)/2),"")</f>
        <v/>
      </c>
      <c r="APQ23" s="4" t="str">
        <f>IFERROR(IF(N(data_NoOutliers!ADB23),data_NoOutliers!ADB23,MID(data_NoOutliers!ADB23,2,99)/2),"")</f>
        <v/>
      </c>
      <c r="APR23" s="4" t="str">
        <f>IFERROR(IF(N(data_NoOutliers!ADC23),data_NoOutliers!ADC23,MID(data_NoOutliers!ADC23,2,99)/2),"")</f>
        <v/>
      </c>
      <c r="APS23" s="4" t="str">
        <f>IFERROR(IF(N(data_NoOutliers!ADD23),data_NoOutliers!ADD23,MID(data_NoOutliers!ADD23,2,99)/2),"")</f>
        <v/>
      </c>
      <c r="APT23" s="4" t="str">
        <f>IFERROR(IF(N(data_NoOutliers!ADE23),data_NoOutliers!ADE23,MID(data_NoOutliers!ADE23,2,99)/2),"")</f>
        <v/>
      </c>
      <c r="APU23" s="4" t="str">
        <f>IFERROR(IF(N(data_NoOutliers!ADF23),data_NoOutliers!ADF23,MID(data_NoOutliers!ADF23,2,99)/2),"")</f>
        <v/>
      </c>
      <c r="APV23" s="4" t="str">
        <f>IFERROR(IF(N(data_NoOutliers!ADG23),data_NoOutliers!ADG23,MID(data_NoOutliers!ADG23,2,99)/2),"")</f>
        <v/>
      </c>
      <c r="APW23" s="4" t="str">
        <f>IFERROR(IF(N(data_NoOutliers!ADH23),data_NoOutliers!ADH23,MID(data_NoOutliers!ADH23,2,99)/2),"")</f>
        <v/>
      </c>
      <c r="APX23" s="4" t="str">
        <f>IFERROR(IF(N(data_NoOutliers!ADI23),data_NoOutliers!ADI23,MID(data_NoOutliers!ADI23,2,99)/2),"")</f>
        <v/>
      </c>
      <c r="APY23" s="4" t="str">
        <f>IFERROR(IF(N(data_NoOutliers!ADJ23),data_NoOutliers!ADJ23,MID(data_NoOutliers!ADJ23,2,99)/2),"")</f>
        <v/>
      </c>
      <c r="APZ23" s="4" t="str">
        <f>IFERROR(IF(N(data_NoOutliers!ADK23),data_NoOutliers!ADK23,MID(data_NoOutliers!ADK23,2,99)/2),"")</f>
        <v/>
      </c>
      <c r="AQA23" s="4" t="str">
        <f>IFERROR(IF(N(data_NoOutliers!ADL23),data_NoOutliers!ADL23,MID(data_NoOutliers!ADL23,2,99)/2),"")</f>
        <v/>
      </c>
      <c r="AQB23" s="4" t="str">
        <f>IFERROR(IF(N(data_NoOutliers!ADM23),data_NoOutliers!ADM23,MID(data_NoOutliers!ADM23,2,99)/2),"")</f>
        <v/>
      </c>
      <c r="AQC23" s="4" t="str">
        <f>IFERROR(IF(N(data_NoOutliers!ADN23),data_NoOutliers!ADN23,MID(data_NoOutliers!ADN23,2,99)/2),"")</f>
        <v/>
      </c>
      <c r="AQD23" s="4" t="str">
        <f>IFERROR(IF(N(data_NoOutliers!ADO23),data_NoOutliers!ADO23,MID(data_NoOutliers!ADO23,2,99)/2),"")</f>
        <v/>
      </c>
      <c r="AQE23" s="4" t="str">
        <f>IFERROR(IF(N(data_NoOutliers!ADP23),data_NoOutliers!ADP23,MID(data_NoOutliers!ADP23,2,99)/2),"")</f>
        <v/>
      </c>
      <c r="AQF23" s="4" t="str">
        <f>IFERROR(IF(N(data_NoOutliers!ADQ23),data_NoOutliers!ADQ23,MID(data_NoOutliers!ADQ23,2,99)/2),"")</f>
        <v/>
      </c>
      <c r="AQG23" s="4" t="str">
        <f>IFERROR(IF(N(data_NoOutliers!ADR23),data_NoOutliers!ADR23,MID(data_NoOutliers!ADR23,2,99)/2),"")</f>
        <v/>
      </c>
      <c r="AQH23" s="4" t="str">
        <f>IFERROR(IF(N(data_NoOutliers!ADS23),data_NoOutliers!ADS23,MID(data_NoOutliers!ADS23,2,99)/2),"")</f>
        <v/>
      </c>
      <c r="AQI23" s="4" t="str">
        <f>IFERROR(IF(N(data_NoOutliers!ADT23),data_NoOutliers!ADT23,MID(data_NoOutliers!ADT23,2,99)/2),"")</f>
        <v/>
      </c>
      <c r="AQJ23" s="4" t="str">
        <f>IFERROR(IF(N(data_NoOutliers!ADU23),data_NoOutliers!ADU23,MID(data_NoOutliers!ADU23,2,99)/2),"")</f>
        <v/>
      </c>
      <c r="AQK23" s="4" t="str">
        <f>IFERROR(IF(N(data_NoOutliers!ADV23),data_NoOutliers!ADV23,MID(data_NoOutliers!ADV23,2,99)/2),"")</f>
        <v/>
      </c>
      <c r="AQL23" s="4" t="str">
        <f>IFERROR(IF(N(data_NoOutliers!ADW23),data_NoOutliers!ADW23,MID(data_NoOutliers!ADW23,2,99)/2),"")</f>
        <v/>
      </c>
      <c r="AQM23" s="4" t="str">
        <f>IFERROR(IF(N(data_NoOutliers!ADX23),data_NoOutliers!ADX23,MID(data_NoOutliers!ADX23,2,99)/2),"")</f>
        <v/>
      </c>
      <c r="AQN23" s="4" t="str">
        <f>IFERROR(IF(N(data_NoOutliers!ADY23),data_NoOutliers!ADY23,MID(data_NoOutliers!ADY23,2,99)/2),"")</f>
        <v/>
      </c>
      <c r="AQO23" s="4" t="str">
        <f>IFERROR(IF(N(data_NoOutliers!ADZ23),data_NoOutliers!ADZ23,MID(data_NoOutliers!ADZ23,2,99)/2),"")</f>
        <v/>
      </c>
      <c r="AQP23" s="4" t="str">
        <f>IFERROR(IF(N(data_NoOutliers!AEA23),data_NoOutliers!AEA23,MID(data_NoOutliers!AEA23,2,99)/2),"")</f>
        <v/>
      </c>
      <c r="AQQ23" s="4" t="str">
        <f>IFERROR(IF(N(data_NoOutliers!AEB23),data_NoOutliers!AEB23,MID(data_NoOutliers!AEB23,2,99)/2),"")</f>
        <v/>
      </c>
      <c r="AQR23" s="4" t="str">
        <f>IFERROR(IF(N(data_NoOutliers!AEC23),data_NoOutliers!AEC23,MID(data_NoOutliers!AEC23,2,99)/2),"")</f>
        <v/>
      </c>
      <c r="AQS23" s="4" t="str">
        <f>IFERROR(IF(N(data_NoOutliers!AED23),data_NoOutliers!AED23,MID(data_NoOutliers!AED23,2,99)/2),"")</f>
        <v/>
      </c>
      <c r="AQT23" s="4" t="str">
        <f>IFERROR(IF(N(data_NoOutliers!AEE23),data_NoOutliers!AEE23,MID(data_NoOutliers!AEE23,2,99)/2),"")</f>
        <v/>
      </c>
      <c r="AQU23" s="4" t="str">
        <f>IFERROR(IF(N(data_NoOutliers!AEF23),data_NoOutliers!AEF23,MID(data_NoOutliers!AEF23,2,99)/2),"")</f>
        <v/>
      </c>
      <c r="AQV23" s="4" t="str">
        <f>IFERROR(IF(N(data_NoOutliers!AEG23),data_NoOutliers!AEG23,MID(data_NoOutliers!AEG23,2,99)/2),"")</f>
        <v/>
      </c>
      <c r="AQW23" s="4" t="str">
        <f>IFERROR(IF(N(data_NoOutliers!AEH23),data_NoOutliers!AEH23,MID(data_NoOutliers!AEH23,2,99)/2),"")</f>
        <v/>
      </c>
      <c r="AQX23" s="4" t="str">
        <f>IFERROR(IF(N(data_NoOutliers!AEI23),data_NoOutliers!AEI23,MID(data_NoOutliers!AEI23,2,99)/2),"")</f>
        <v/>
      </c>
      <c r="AQY23" s="4" t="str">
        <f>IFERROR(IF(N(data_NoOutliers!AEJ23),data_NoOutliers!AEJ23,MID(data_NoOutliers!AEJ23,2,99)/2),"")</f>
        <v/>
      </c>
      <c r="AQZ23" s="4" t="str">
        <f>IFERROR(IF(N(data_NoOutliers!AEK23),data_NoOutliers!AEK23,MID(data_NoOutliers!AEK23,2,99)/2),"")</f>
        <v/>
      </c>
      <c r="ARA23" s="4" t="str">
        <f>IFERROR(IF(N(data_NoOutliers!AEL23),data_NoOutliers!AEL23,MID(data_NoOutliers!AEL23,2,99)/2),"")</f>
        <v/>
      </c>
      <c r="ARB23" s="4" t="str">
        <f>IFERROR(IF(N(data_NoOutliers!AEM23),data_NoOutliers!AEM23,MID(data_NoOutliers!AEM23,2,99)/2),"")</f>
        <v/>
      </c>
      <c r="ARC23" s="4" t="str">
        <f>IFERROR(IF(N(data_NoOutliers!AEN23),data_NoOutliers!AEN23,MID(data_NoOutliers!AEN23,2,99)/2),"")</f>
        <v/>
      </c>
      <c r="ARD23" s="4" t="str">
        <f>IFERROR(IF(N(data_NoOutliers!AEO23),data_NoOutliers!AEO23,MID(data_NoOutliers!AEO23,2,99)/2),"")</f>
        <v/>
      </c>
      <c r="ARE23" s="4" t="str">
        <f>IFERROR(IF(N(data_NoOutliers!AEP23),data_NoOutliers!AEP23,MID(data_NoOutliers!AEP23,2,99)/2),"")</f>
        <v/>
      </c>
      <c r="ARF23" s="4" t="str">
        <f>IFERROR(IF(N(data_NoOutliers!AEQ23),data_NoOutliers!AEQ23,MID(data_NoOutliers!AEQ23,2,99)/2),"")</f>
        <v/>
      </c>
      <c r="ARG23" s="4" t="str">
        <f>IFERROR(IF(N(data_NoOutliers!AER23),data_NoOutliers!AER23,MID(data_NoOutliers!AER23,2,99)/2),"")</f>
        <v/>
      </c>
      <c r="ARH23" s="4" t="str">
        <f>IFERROR(IF(N(data_NoOutliers!AES23),data_NoOutliers!AES23,MID(data_NoOutliers!AES23,2,99)/2),"")</f>
        <v/>
      </c>
      <c r="ARI23" s="4" t="str">
        <f>IFERROR(IF(N(data_NoOutliers!AET23),data_NoOutliers!AET23,MID(data_NoOutliers!AET23,2,99)/2),"")</f>
        <v/>
      </c>
      <c r="ARJ23" s="4" t="str">
        <f>IFERROR(IF(N(data_NoOutliers!AEU23),data_NoOutliers!AEU23,MID(data_NoOutliers!AEU23,2,99)/2),"")</f>
        <v/>
      </c>
      <c r="ARK23" s="4" t="str">
        <f>IFERROR(IF(N(data_NoOutliers!AEV23),data_NoOutliers!AEV23,MID(data_NoOutliers!AEV23,2,99)/2),"")</f>
        <v/>
      </c>
      <c r="ARL23" s="4" t="str">
        <f>IFERROR(IF(N(data_NoOutliers!AEW23),data_NoOutliers!AEW23,MID(data_NoOutliers!AEW23,2,99)/2),"")</f>
        <v/>
      </c>
      <c r="ARM23" s="4" t="str">
        <f>IFERROR(IF(N(data_NoOutliers!AEX23),data_NoOutliers!AEX23,MID(data_NoOutliers!AEX23,2,99)/2),"")</f>
        <v/>
      </c>
      <c r="ARN23" s="4" t="str">
        <f>IFERROR(IF(N(data_NoOutliers!AEY23),data_NoOutliers!AEY23,MID(data_NoOutliers!AEY23,2,99)/2),"")</f>
        <v/>
      </c>
      <c r="ARO23" s="4" t="str">
        <f>IFERROR(IF(N(data_NoOutliers!AEZ23),data_NoOutliers!AEZ23,MID(data_NoOutliers!AEZ23,2,99)/2),"")</f>
        <v/>
      </c>
      <c r="ARP23" s="4" t="str">
        <f>IFERROR(IF(N(data_NoOutliers!AFA23),data_NoOutliers!AFA23,MID(data_NoOutliers!AFA23,2,99)/2),"")</f>
        <v/>
      </c>
      <c r="ARQ23" s="4" t="str">
        <f>IFERROR(IF(N(data_NoOutliers!AFB23),data_NoOutliers!AFB23,MID(data_NoOutliers!AFB23,2,99)/2),"")</f>
        <v/>
      </c>
      <c r="ARR23" s="4" t="str">
        <f>IFERROR(IF(N(data_NoOutliers!AFC23),data_NoOutliers!AFC23,MID(data_NoOutliers!AFC23,2,99)/2),"")</f>
        <v/>
      </c>
      <c r="ARS23" s="4" t="str">
        <f>IFERROR(IF(N(data_NoOutliers!AFD23),data_NoOutliers!AFD23,MID(data_NoOutliers!AFD23,2,99)/2),"")</f>
        <v/>
      </c>
      <c r="ART23" s="4" t="str">
        <f>IFERROR(IF(N(data_NoOutliers!AFE23),data_NoOutliers!AFE23,MID(data_NoOutliers!AFE23,2,99)/2),"")</f>
        <v/>
      </c>
      <c r="ARU23" s="4" t="str">
        <f>IFERROR(IF(N(data_NoOutliers!AFF23),data_NoOutliers!AFF23,MID(data_NoOutliers!AFF23,2,99)/2),"")</f>
        <v/>
      </c>
      <c r="ARV23" s="4" t="str">
        <f>IFERROR(IF(N(data_NoOutliers!AFG23),data_NoOutliers!AFG23,MID(data_NoOutliers!AFG23,2,99)/2),"")</f>
        <v/>
      </c>
      <c r="ARW23" s="4" t="str">
        <f>IFERROR(IF(N(data_NoOutliers!AFH23),data_NoOutliers!AFH23,MID(data_NoOutliers!AFH23,2,99)/2),"")</f>
        <v/>
      </c>
      <c r="ARX23" s="4" t="str">
        <f>IFERROR(IF(N(data_NoOutliers!AFI23),data_NoOutliers!AFI23,MID(data_NoOutliers!AFI23,2,99)/2),"")</f>
        <v/>
      </c>
      <c r="ARY23" s="4" t="str">
        <f>IFERROR(IF(N(data_NoOutliers!AFJ23),data_NoOutliers!AFJ23,MID(data_NoOutliers!AFJ23,2,99)/2),"")</f>
        <v/>
      </c>
      <c r="ARZ23" s="4" t="str">
        <f>IFERROR(IF(N(data_NoOutliers!AFK23),data_NoOutliers!AFK23,MID(data_NoOutliers!AFK23,2,99)/2),"")</f>
        <v/>
      </c>
      <c r="ASA23" s="4" t="str">
        <f>IFERROR(IF(N(data_NoOutliers!AFL23),data_NoOutliers!AFL23,MID(data_NoOutliers!AFL23,2,99)/2),"")</f>
        <v/>
      </c>
      <c r="ASB23" s="4" t="str">
        <f>IFERROR(IF(N(data_NoOutliers!AFM23),data_NoOutliers!AFM23,MID(data_NoOutliers!AFM23,2,99)/2),"")</f>
        <v/>
      </c>
      <c r="ASC23" s="4" t="str">
        <f>IFERROR(IF(N(data_NoOutliers!AFN23),data_NoOutliers!AFN23,MID(data_NoOutliers!AFN23,2,99)/2),"")</f>
        <v/>
      </c>
      <c r="ASD23" s="4" t="str">
        <f>IFERROR(IF(N(data_NoOutliers!AFO23),data_NoOutliers!AFO23,MID(data_NoOutliers!AFO23,2,99)/2),"")</f>
        <v/>
      </c>
      <c r="ASE23" s="4" t="str">
        <f>IFERROR(IF(N(data_NoOutliers!AFP23),data_NoOutliers!AFP23,MID(data_NoOutliers!AFP23,2,99)/2),"")</f>
        <v/>
      </c>
      <c r="ASF23" s="4" t="str">
        <f>IFERROR(IF(N(data_NoOutliers!AFQ23),data_NoOutliers!AFQ23,MID(data_NoOutliers!AFQ23,2,99)/2),"")</f>
        <v/>
      </c>
      <c r="ASG23" s="4" t="str">
        <f>IFERROR(IF(N(data_NoOutliers!AFR23),data_NoOutliers!AFR23,MID(data_NoOutliers!AFR23,2,99)/2),"")</f>
        <v/>
      </c>
      <c r="ASH23" s="4" t="str">
        <f>IFERROR(IF(N(data_NoOutliers!AFS23),data_NoOutliers!AFS23,MID(data_NoOutliers!AFS23,2,99)/2),"")</f>
        <v/>
      </c>
      <c r="ASI23" s="4" t="str">
        <f>IFERROR(IF(N(data_NoOutliers!AFT23),data_NoOutliers!AFT23,MID(data_NoOutliers!AFT23,2,99)/2),"")</f>
        <v/>
      </c>
      <c r="ASJ23" s="4" t="str">
        <f>IFERROR(IF(N(data_NoOutliers!AFU23),data_NoOutliers!AFU23,MID(data_NoOutliers!AFU23,2,99)/2),"")</f>
        <v/>
      </c>
      <c r="ASK23" s="4" t="str">
        <f>IFERROR(IF(N(data_NoOutliers!AFV23),data_NoOutliers!AFV23,MID(data_NoOutliers!AFV23,2,99)/2),"")</f>
        <v/>
      </c>
      <c r="ASL23" s="4" t="str">
        <f>IFERROR(IF(N(data_NoOutliers!AFW23),data_NoOutliers!AFW23,MID(data_NoOutliers!AFW23,2,99)/2),"")</f>
        <v/>
      </c>
      <c r="ASM23" s="4" t="str">
        <f>IFERROR(IF(N(data_NoOutliers!AFX23),data_NoOutliers!AFX23,MID(data_NoOutliers!AFX23,2,99)/2),"")</f>
        <v/>
      </c>
      <c r="ASN23" s="4" t="str">
        <f>IFERROR(IF(N(data_NoOutliers!AFY23),data_NoOutliers!AFY23,MID(data_NoOutliers!AFY23,2,99)/2),"")</f>
        <v/>
      </c>
      <c r="ASO23" s="4" t="str">
        <f>IFERROR(IF(N(data_NoOutliers!AFZ23),data_NoOutliers!AFZ23,MID(data_NoOutliers!AFZ23,2,99)/2),"")</f>
        <v/>
      </c>
      <c r="ASP23" s="4" t="str">
        <f>IFERROR(IF(N(data_NoOutliers!AGA23),data_NoOutliers!AGA23,MID(data_NoOutliers!AGA23,2,99)/2),"")</f>
        <v/>
      </c>
      <c r="ASQ23" s="4" t="str">
        <f>IFERROR(IF(N(data_NoOutliers!AGB23),data_NoOutliers!AGB23,MID(data_NoOutliers!AGB23,2,99)/2),"")</f>
        <v/>
      </c>
      <c r="ASR23" s="4" t="str">
        <f>IFERROR(IF(N(data_NoOutliers!AGC23),data_NoOutliers!AGC23,MID(data_NoOutliers!AGC23,2,99)/2),"")</f>
        <v/>
      </c>
      <c r="ASS23" s="4" t="str">
        <f>IFERROR(IF(N(data_NoOutliers!AGD23),data_NoOutliers!AGD23,MID(data_NoOutliers!AGD23,2,99)/2),"")</f>
        <v/>
      </c>
      <c r="AST23" s="4" t="str">
        <f>IFERROR(IF(N(data_NoOutliers!AGE23),data_NoOutliers!AGE23,MID(data_NoOutliers!AGE23,2,99)/2),"")</f>
        <v/>
      </c>
      <c r="ASU23" s="4" t="str">
        <f>IFERROR(IF(N(data_NoOutliers!AGF23),data_NoOutliers!AGF23,MID(data_NoOutliers!AGF23,2,99)/2),"")</f>
        <v/>
      </c>
      <c r="ASV23" s="4" t="str">
        <f>IFERROR(IF(N(data_NoOutliers!AGG23),data_NoOutliers!AGG23,MID(data_NoOutliers!AGG23,2,99)/2),"")</f>
        <v/>
      </c>
      <c r="ASW23" s="4" t="str">
        <f>IFERROR(IF(N(data_NoOutliers!AGH23),data_NoOutliers!AGH23,MID(data_NoOutliers!AGH23,2,99)/2),"")</f>
        <v/>
      </c>
      <c r="ASX23" s="4" t="str">
        <f>IFERROR(IF(N(data_NoOutliers!AGI23),data_NoOutliers!AGI23,MID(data_NoOutliers!AGI23,2,99)/2),"")</f>
        <v/>
      </c>
      <c r="ASY23" s="4" t="str">
        <f>IFERROR(IF(N(data_NoOutliers!AGJ23),data_NoOutliers!AGJ23,MID(data_NoOutliers!AGJ23,2,99)/2),"")</f>
        <v/>
      </c>
      <c r="ASZ23" s="4" t="str">
        <f>IFERROR(IF(N(data_NoOutliers!AGK23),data_NoOutliers!AGK23,MID(data_NoOutliers!AGK23,2,99)/2),"")</f>
        <v/>
      </c>
      <c r="ATA23" s="4" t="str">
        <f>IFERROR(IF(N(data_NoOutliers!AGL23),data_NoOutliers!AGL23,MID(data_NoOutliers!AGL23,2,99)/2),"")</f>
        <v/>
      </c>
      <c r="ATB23" s="4" t="str">
        <f>IFERROR(IF(N(data_NoOutliers!AGM23),data_NoOutliers!AGM23,MID(data_NoOutliers!AGM23,2,99)/2),"")</f>
        <v/>
      </c>
      <c r="ATC23" s="4" t="str">
        <f>IFERROR(IF(N(data_NoOutliers!AGN23),data_NoOutliers!AGN23,MID(data_NoOutliers!AGN23,2,99)/2),"")</f>
        <v/>
      </c>
      <c r="ATD23" s="4" t="str">
        <f>IFERROR(IF(N(data_NoOutliers!AGO23),data_NoOutliers!AGO23,MID(data_NoOutliers!AGO23,2,99)/2),"")</f>
        <v/>
      </c>
      <c r="ATE23" s="4" t="str">
        <f>IFERROR(IF(N(data_NoOutliers!AGP23),data_NoOutliers!AGP23,MID(data_NoOutliers!AGP23,2,99)/2),"")</f>
        <v/>
      </c>
      <c r="ATF23" s="4" t="str">
        <f>IFERROR(IF(N(data_NoOutliers!AGQ23),data_NoOutliers!AGQ23,MID(data_NoOutliers!AGQ23,2,99)/2),"")</f>
        <v/>
      </c>
      <c r="ATG23" s="4" t="str">
        <f>IFERROR(IF(N(data_NoOutliers!AGR23),data_NoOutliers!AGR23,MID(data_NoOutliers!AGR23,2,99)/2),"")</f>
        <v/>
      </c>
      <c r="ATH23" s="4" t="str">
        <f>IFERROR(IF(N(data_NoOutliers!AGS23),data_NoOutliers!AGS23,MID(data_NoOutliers!AGS23,2,99)/2),"")</f>
        <v/>
      </c>
      <c r="ATI23" s="4" t="str">
        <f>IFERROR(IF(N(data_NoOutliers!AGT23),data_NoOutliers!AGT23,MID(data_NoOutliers!AGT23,2,99)/2),"")</f>
        <v/>
      </c>
      <c r="ATJ23" s="4" t="str">
        <f>IFERROR(IF(N(data_NoOutliers!AGU23),data_NoOutliers!AGU23,MID(data_NoOutliers!AGU23,2,99)/2),"")</f>
        <v/>
      </c>
      <c r="ATK23" s="4" t="str">
        <f>IFERROR(IF(N(data_NoOutliers!AGV23),data_NoOutliers!AGV23,MID(data_NoOutliers!AGV23,2,99)/2),"")</f>
        <v/>
      </c>
      <c r="ATL23" s="4" t="str">
        <f>IFERROR(IF(N(data_NoOutliers!AGW23),data_NoOutliers!AGW23,MID(data_NoOutliers!AGW23,2,99)/2),"")</f>
        <v/>
      </c>
      <c r="ATM23" s="4" t="str">
        <f>IFERROR(IF(N(data_NoOutliers!AGX23),data_NoOutliers!AGX23,MID(data_NoOutliers!AGX23,2,99)/2),"")</f>
        <v/>
      </c>
      <c r="ATN23" s="4" t="str">
        <f>IFERROR(IF(N(data_NoOutliers!AGY23),data_NoOutliers!AGY23,MID(data_NoOutliers!AGY23,2,99)/2),"")</f>
        <v/>
      </c>
      <c r="ATO23" s="4" t="str">
        <f>IFERROR(IF(N(data_NoOutliers!AGZ23),data_NoOutliers!AGZ23,MID(data_NoOutliers!AGZ23,2,99)/2),"")</f>
        <v/>
      </c>
      <c r="ATP23" s="4" t="str">
        <f>IFERROR(IF(N(data_NoOutliers!AHA23),data_NoOutliers!AHA23,MID(data_NoOutliers!AHA23,2,99)/2),"")</f>
        <v/>
      </c>
      <c r="ATQ23" s="4" t="str">
        <f>IFERROR(IF(N(data_NoOutliers!AHB23),data_NoOutliers!AHB23,MID(data_NoOutliers!AHB23,2,99)/2),"")</f>
        <v/>
      </c>
      <c r="ATR23" s="4" t="str">
        <f>IFERROR(IF(N(data_NoOutliers!AHC23),data_NoOutliers!AHC23,MID(data_NoOutliers!AHC23,2,99)/2),"")</f>
        <v/>
      </c>
      <c r="ATS23" s="4" t="str">
        <f>IFERROR(IF(N(data_NoOutliers!AHD23),data_NoOutliers!AHD23,MID(data_NoOutliers!AHD23,2,99)/2),"")</f>
        <v/>
      </c>
      <c r="ATT23" s="4" t="str">
        <f>IFERROR(IF(N(data_NoOutliers!AHE23),data_NoOutliers!AHE23,MID(data_NoOutliers!AHE23,2,99)/2),"")</f>
        <v/>
      </c>
      <c r="ATU23" s="4" t="str">
        <f>IFERROR(IF(N(data_NoOutliers!AHF23),data_NoOutliers!AHF23,MID(data_NoOutliers!AHF23,2,99)/2),"")</f>
        <v/>
      </c>
      <c r="ATV23" s="4" t="str">
        <f>IFERROR(IF(N(data_NoOutliers!AHG23),data_NoOutliers!AHG23,MID(data_NoOutliers!AHG23,2,99)/2),"")</f>
        <v/>
      </c>
      <c r="ATW23" s="4" t="str">
        <f>IFERROR(IF(N(data_NoOutliers!AHH23),data_NoOutliers!AHH23,MID(data_NoOutliers!AHH23,2,99)/2),"")</f>
        <v/>
      </c>
      <c r="ATX23" s="4" t="str">
        <f>IFERROR(IF(N(data_NoOutliers!AHI23),data_NoOutliers!AHI23,MID(data_NoOutliers!AHI23,2,99)/2),"")</f>
        <v/>
      </c>
      <c r="ATY23" s="4" t="str">
        <f>IFERROR(IF(N(data_NoOutliers!AHJ23),data_NoOutliers!AHJ23,MID(data_NoOutliers!AHJ23,2,99)/2),"")</f>
        <v/>
      </c>
      <c r="ATZ23" s="4" t="str">
        <f>IFERROR(IF(N(data_NoOutliers!AHK23),data_NoOutliers!AHK23,MID(data_NoOutliers!AHK23,2,99)/2),"")</f>
        <v/>
      </c>
      <c r="AUA23" s="4" t="str">
        <f>IFERROR(IF(N(data_NoOutliers!AHL23),data_NoOutliers!AHL23,MID(data_NoOutliers!AHL23,2,99)/2),"")</f>
        <v/>
      </c>
      <c r="AUB23" s="4" t="str">
        <f>IFERROR(IF(N(data_NoOutliers!AHM23),data_NoOutliers!AHM23,MID(data_NoOutliers!AHM23,2,99)/2),"")</f>
        <v/>
      </c>
      <c r="AUC23" s="4" t="str">
        <f>IFERROR(IF(N(data_NoOutliers!AHN23),data_NoOutliers!AHN23,MID(data_NoOutliers!AHN23,2,99)/2),"")</f>
        <v/>
      </c>
      <c r="AUD23" s="4" t="str">
        <f>IFERROR(IF(N(data_NoOutliers!AHO23),data_NoOutliers!AHO23,MID(data_NoOutliers!AHO23,2,99)/2),"")</f>
        <v/>
      </c>
      <c r="AUE23" s="4" t="str">
        <f>IFERROR(IF(N(data_NoOutliers!AHP23),data_NoOutliers!AHP23,MID(data_NoOutliers!AHP23,2,99)/2),"")</f>
        <v/>
      </c>
      <c r="AUF23" s="4" t="str">
        <f>IFERROR(IF(N(data_NoOutliers!AHQ23),data_NoOutliers!AHQ23,MID(data_NoOutliers!AHQ23,2,99)/2),"")</f>
        <v/>
      </c>
      <c r="AUG23" s="4" t="str">
        <f>IFERROR(IF(N(data_NoOutliers!AHR23),data_NoOutliers!AHR23,MID(data_NoOutliers!AHR23,2,99)/2),"")</f>
        <v/>
      </c>
      <c r="AUH23" s="4" t="str">
        <f>IFERROR(IF(N(data_NoOutliers!AHS23),data_NoOutliers!AHS23,MID(data_NoOutliers!AHS23,2,99)/2),"")</f>
        <v/>
      </c>
      <c r="AUI23" s="4" t="str">
        <f>IFERROR(IF(N(data_NoOutliers!AHT23),data_NoOutliers!AHT23,MID(data_NoOutliers!AHT23,2,99)/2),"")</f>
        <v/>
      </c>
      <c r="AUJ23" s="4" t="str">
        <f>IFERROR(IF(N(data_NoOutliers!AHU23),data_NoOutliers!AHU23,MID(data_NoOutliers!AHU23,2,99)/2),"")</f>
        <v/>
      </c>
      <c r="AUK23" s="4" t="str">
        <f>IFERROR(IF(N(data_NoOutliers!AHV23),data_NoOutliers!AHV23,MID(data_NoOutliers!AHV23,2,99)/2),"")</f>
        <v/>
      </c>
      <c r="AUL23" s="4" t="str">
        <f>IFERROR(IF(N(data_NoOutliers!AHW23),data_NoOutliers!AHW23,MID(data_NoOutliers!AHW23,2,99)/2),"")</f>
        <v/>
      </c>
      <c r="AUM23" s="4" t="str">
        <f>IFERROR(IF(N(data_NoOutliers!AHX23),data_NoOutliers!AHX23,MID(data_NoOutliers!AHX23,2,99)/2),"")</f>
        <v/>
      </c>
      <c r="AUN23" s="4" t="str">
        <f>IFERROR(IF(N(data_NoOutliers!AHY23),data_NoOutliers!AHY23,MID(data_NoOutliers!AHY23,2,99)/2),"")</f>
        <v/>
      </c>
      <c r="AUO23" s="4" t="str">
        <f>IFERROR(IF(N(data_NoOutliers!AHZ23),data_NoOutliers!AHZ23,MID(data_NoOutliers!AHZ23,2,99)/2),"")</f>
        <v/>
      </c>
      <c r="AUP23" s="4" t="str">
        <f>IFERROR(IF(N(data_NoOutliers!AIA23),data_NoOutliers!AIA23,MID(data_NoOutliers!AIA23,2,99)/2),"")</f>
        <v/>
      </c>
      <c r="AUQ23" s="4" t="str">
        <f>IFERROR(IF(N(data_NoOutliers!AIB23),data_NoOutliers!AIB23,MID(data_NoOutliers!AIB23,2,99)/2),"")</f>
        <v/>
      </c>
      <c r="AUR23" s="4" t="str">
        <f>IFERROR(IF(N(data_NoOutliers!AIC23),data_NoOutliers!AIC23,MID(data_NoOutliers!AIC23,2,99)/2),"")</f>
        <v/>
      </c>
      <c r="AUS23" s="4" t="str">
        <f>IFERROR(IF(N(data_NoOutliers!AID23),data_NoOutliers!AID23,MID(data_NoOutliers!AID23,2,99)/2),"")</f>
        <v/>
      </c>
      <c r="AUT23" s="4" t="str">
        <f>IFERROR(IF(N(data_NoOutliers!AIE23),data_NoOutliers!AIE23,MID(data_NoOutliers!AIE23,2,99)/2),"")</f>
        <v/>
      </c>
      <c r="AUU23" s="4" t="str">
        <f>IFERROR(IF(N(data_NoOutliers!AIF23),data_NoOutliers!AIF23,MID(data_NoOutliers!AIF23,2,99)/2),"")</f>
        <v/>
      </c>
      <c r="AUV23" s="4" t="str">
        <f>IFERROR(IF(N(data_NoOutliers!AIG23),data_NoOutliers!AIG23,MID(data_NoOutliers!AIG23,2,99)/2),"")</f>
        <v/>
      </c>
      <c r="AUW23" s="4" t="str">
        <f>IFERROR(IF(N(data_NoOutliers!AIH23),data_NoOutliers!AIH23,MID(data_NoOutliers!AIH23,2,99)/2),"")</f>
        <v/>
      </c>
      <c r="AUX23" s="4" t="str">
        <f>IFERROR(IF(N(data_NoOutliers!AII23),data_NoOutliers!AII23,MID(data_NoOutliers!AII23,2,99)/2),"")</f>
        <v/>
      </c>
      <c r="AUY23" s="4" t="str">
        <f>IFERROR(IF(N(data_NoOutliers!AIJ23),data_NoOutliers!AIJ23,MID(data_NoOutliers!AIJ23,2,99)/2),"")</f>
        <v/>
      </c>
      <c r="AUZ23" s="4" t="str">
        <f>IFERROR(IF(N(data_NoOutliers!AIK23),data_NoOutliers!AIK23,MID(data_NoOutliers!AIK23,2,99)/2),"")</f>
        <v/>
      </c>
      <c r="AVA23" s="4" t="str">
        <f>IFERROR(IF(N(data_NoOutliers!AIL23),data_NoOutliers!AIL23,MID(data_NoOutliers!AIL23,2,99)/2),"")</f>
        <v/>
      </c>
      <c r="AVB23" s="4" t="str">
        <f>IFERROR(IF(N(data_NoOutliers!AIM23),data_NoOutliers!AIM23,MID(data_NoOutliers!AIM23,2,99)/2),"")</f>
        <v/>
      </c>
      <c r="AVC23" s="4" t="str">
        <f>IFERROR(IF(N(data_NoOutliers!AIN23),data_NoOutliers!AIN23,MID(data_NoOutliers!AIN23,2,99)/2),"")</f>
        <v/>
      </c>
      <c r="AVD23" s="4" t="str">
        <f>IFERROR(IF(N(data_NoOutliers!AIO23),data_NoOutliers!AIO23,MID(data_NoOutliers!AIO23,2,99)/2),"")</f>
        <v/>
      </c>
      <c r="AVE23" s="4" t="str">
        <f>IFERROR(IF(N(data_NoOutliers!AIP23),data_NoOutliers!AIP23,MID(data_NoOutliers!AIP23,2,99)/2),"")</f>
        <v/>
      </c>
      <c r="AVF23" s="4" t="str">
        <f>IFERROR(IF(N(data_NoOutliers!AIQ23),data_NoOutliers!AIQ23,MID(data_NoOutliers!AIQ23,2,99)/2),"")</f>
        <v/>
      </c>
      <c r="AVG23" s="4" t="str">
        <f>IFERROR(IF(N(data_NoOutliers!AIR23),data_NoOutliers!AIR23,MID(data_NoOutliers!AIR23,2,99)/2),"")</f>
        <v/>
      </c>
      <c r="AVH23" s="4" t="str">
        <f>IFERROR(IF(N(data_NoOutliers!AIS23),data_NoOutliers!AIS23,MID(data_NoOutliers!AIS23,2,99)/2),"")</f>
        <v/>
      </c>
      <c r="AVI23" s="4" t="str">
        <f>IFERROR(IF(N(data_NoOutliers!AIT23),data_NoOutliers!AIT23,MID(data_NoOutliers!AIT23,2,99)/2),"")</f>
        <v/>
      </c>
      <c r="AVJ23" s="4" t="str">
        <f>IFERROR(IF(N(data_NoOutliers!AIU23),data_NoOutliers!AIU23,MID(data_NoOutliers!AIU23,2,99)/2),"")</f>
        <v/>
      </c>
      <c r="AVK23" s="4" t="str">
        <f>IFERROR(IF(N(data_NoOutliers!AIV23),data_NoOutliers!AIV23,MID(data_NoOutliers!AIV23,2,99)/2),"")</f>
        <v/>
      </c>
      <c r="AVL23" s="4" t="str">
        <f>IFERROR(IF(N(data_NoOutliers!AIW23),data_NoOutliers!AIW23,MID(data_NoOutliers!AIW23,2,99)/2),"")</f>
        <v/>
      </c>
      <c r="AVM23" s="4" t="str">
        <f>IFERROR(IF(N(data_NoOutliers!AIX23),data_NoOutliers!AIX23,MID(data_NoOutliers!AIX23,2,99)/2),"")</f>
        <v/>
      </c>
      <c r="AVN23" s="4" t="str">
        <f>IFERROR(IF(N(data_NoOutliers!AIY23),data_NoOutliers!AIY23,MID(data_NoOutliers!AIY23,2,99)/2),"")</f>
        <v/>
      </c>
      <c r="AVO23" s="4" t="str">
        <f>IFERROR(IF(N(data_NoOutliers!AIZ23),data_NoOutliers!AIZ23,MID(data_NoOutliers!AIZ23,2,99)/2),"")</f>
        <v/>
      </c>
      <c r="AVP23" s="4" t="str">
        <f>IFERROR(IF(N(data_NoOutliers!AJA23),data_NoOutliers!AJA23,MID(data_NoOutliers!AJA23,2,99)/2),"")</f>
        <v/>
      </c>
      <c r="AVQ23" s="4" t="str">
        <f>IFERROR(IF(N(data_NoOutliers!AJB23),data_NoOutliers!AJB23,MID(data_NoOutliers!AJB23,2,99)/2),"")</f>
        <v/>
      </c>
      <c r="AVR23" s="4" t="str">
        <f>IFERROR(IF(N(data_NoOutliers!AJC23),data_NoOutliers!AJC23,MID(data_NoOutliers!AJC23,2,99)/2),"")</f>
        <v/>
      </c>
      <c r="AVS23" s="4" t="str">
        <f>IFERROR(IF(N(data_NoOutliers!AJD23),data_NoOutliers!AJD23,MID(data_NoOutliers!AJD23,2,99)/2),"")</f>
        <v/>
      </c>
      <c r="AVT23" s="4" t="str">
        <f>IFERROR(IF(N(data_NoOutliers!AJE23),data_NoOutliers!AJE23,MID(data_NoOutliers!AJE23,2,99)/2),"")</f>
        <v/>
      </c>
      <c r="AVU23" s="4" t="str">
        <f>IFERROR(IF(N(data_NoOutliers!AJF23),data_NoOutliers!AJF23,MID(data_NoOutliers!AJF23,2,99)/2),"")</f>
        <v/>
      </c>
      <c r="AVV23" s="4" t="str">
        <f>IFERROR(IF(N(data_NoOutliers!AJG23),data_NoOutliers!AJG23,MID(data_NoOutliers!AJG23,2,99)/2),"")</f>
        <v/>
      </c>
      <c r="AVW23" s="4" t="str">
        <f>IFERROR(IF(N(data_NoOutliers!AJH23),data_NoOutliers!AJH23,MID(data_NoOutliers!AJH23,2,99)/2),"")</f>
        <v/>
      </c>
      <c r="AVX23" s="4" t="str">
        <f>IFERROR(IF(N(data_NoOutliers!AJI23),data_NoOutliers!AJI23,MID(data_NoOutliers!AJI23,2,99)/2),"")</f>
        <v/>
      </c>
      <c r="AVY23" s="4" t="str">
        <f>IFERROR(IF(N(data_NoOutliers!AJJ23),data_NoOutliers!AJJ23,MID(data_NoOutliers!AJJ23,2,99)/2),"")</f>
        <v/>
      </c>
      <c r="AVZ23" s="4" t="str">
        <f>IFERROR(IF(N(data_NoOutliers!AJK23),data_NoOutliers!AJK23,MID(data_NoOutliers!AJK23,2,99)/2),"")</f>
        <v/>
      </c>
      <c r="AWA23" s="4" t="str">
        <f>IFERROR(IF(N(data_NoOutliers!AJL23),data_NoOutliers!AJL23,MID(data_NoOutliers!AJL23,2,99)/2),"")</f>
        <v/>
      </c>
      <c r="AWB23" s="4" t="str">
        <f>IFERROR(IF(N(data_NoOutliers!AJM23),data_NoOutliers!AJM23,MID(data_NoOutliers!AJM23,2,99)/2),"")</f>
        <v/>
      </c>
      <c r="AWC23" s="4" t="str">
        <f>IFERROR(IF(N(data_NoOutliers!AJN23),data_NoOutliers!AJN23,MID(data_NoOutliers!AJN23,2,99)/2),"")</f>
        <v/>
      </c>
      <c r="AWD23" s="4" t="str">
        <f>IFERROR(IF(N(data_NoOutliers!AJO23),data_NoOutliers!AJO23,MID(data_NoOutliers!AJO23,2,99)/2),"")</f>
        <v/>
      </c>
      <c r="AWE23" s="4" t="str">
        <f>IFERROR(IF(N(data_NoOutliers!AJP23),data_NoOutliers!AJP23,MID(data_NoOutliers!AJP23,2,99)/2),"")</f>
        <v/>
      </c>
      <c r="AWF23" s="4" t="str">
        <f>IFERROR(IF(N(data_NoOutliers!AJQ23),data_NoOutliers!AJQ23,MID(data_NoOutliers!AJQ23,2,99)/2),"")</f>
        <v/>
      </c>
      <c r="AWG23" s="4" t="str">
        <f>IFERROR(IF(N(data_NoOutliers!AJR23),data_NoOutliers!AJR23,MID(data_NoOutliers!AJR23,2,99)/2),"")</f>
        <v/>
      </c>
      <c r="AWH23" s="4" t="str">
        <f>IFERROR(IF(N(data_NoOutliers!AJS23),data_NoOutliers!AJS23,MID(data_NoOutliers!AJS23,2,99)/2),"")</f>
        <v/>
      </c>
      <c r="AWI23" s="4" t="str">
        <f>IFERROR(IF(N(data_NoOutliers!AJT23),data_NoOutliers!AJT23,MID(data_NoOutliers!AJT23,2,99)/2),"")</f>
        <v/>
      </c>
      <c r="AWJ23" s="4" t="str">
        <f>IFERROR(IF(N(data_NoOutliers!AJU23),data_NoOutliers!AJU23,MID(data_NoOutliers!AJU23,2,99)/2),"")</f>
        <v/>
      </c>
      <c r="AWK23" s="4" t="str">
        <f>IFERROR(IF(N(data_NoOutliers!AJV23),data_NoOutliers!AJV23,MID(data_NoOutliers!AJV23,2,99)/2),"")</f>
        <v/>
      </c>
      <c r="AWL23" s="4" t="str">
        <f>IFERROR(IF(N(data_NoOutliers!AJW23),data_NoOutliers!AJW23,MID(data_NoOutliers!AJW23,2,99)/2),"")</f>
        <v/>
      </c>
      <c r="AWM23" s="4" t="str">
        <f>IFERROR(IF(N(data_NoOutliers!AJX23),data_NoOutliers!AJX23,MID(data_NoOutliers!AJX23,2,99)/2),"")</f>
        <v/>
      </c>
      <c r="AWN23" s="4" t="str">
        <f>IFERROR(IF(N(data_NoOutliers!AJY23),data_NoOutliers!AJY23,MID(data_NoOutliers!AJY23,2,99)/2),"")</f>
        <v/>
      </c>
      <c r="AWO23" s="4" t="str">
        <f>IFERROR(IF(N(data_NoOutliers!AJZ23),data_NoOutliers!AJZ23,MID(data_NoOutliers!AJZ23,2,99)/2),"")</f>
        <v/>
      </c>
      <c r="AWP23" s="4" t="str">
        <f>IFERROR(IF(N(data_NoOutliers!AKA23),data_NoOutliers!AKA23,MID(data_NoOutliers!AKA23,2,99)/2),"")</f>
        <v/>
      </c>
      <c r="AWQ23" s="4" t="str">
        <f>IFERROR(IF(N(data_NoOutliers!AKB23),data_NoOutliers!AKB23,MID(data_NoOutliers!AKB23,2,99)/2),"")</f>
        <v/>
      </c>
      <c r="AWR23" s="4" t="str">
        <f>IFERROR(IF(N(data_NoOutliers!AKC23),data_NoOutliers!AKC23,MID(data_NoOutliers!AKC23,2,99)/2),"")</f>
        <v/>
      </c>
      <c r="AWS23" s="4" t="str">
        <f>IFERROR(IF(N(data_NoOutliers!AKD23),data_NoOutliers!AKD23,MID(data_NoOutliers!AKD23,2,99)/2),"")</f>
        <v/>
      </c>
      <c r="AWT23" s="4" t="str">
        <f>IFERROR(IF(N(data_NoOutliers!AKE23),data_NoOutliers!AKE23,MID(data_NoOutliers!AKE23,2,99)/2),"")</f>
        <v/>
      </c>
      <c r="AWU23" s="4" t="str">
        <f>IFERROR(IF(N(data_NoOutliers!AKF23),data_NoOutliers!AKF23,MID(data_NoOutliers!AKF23,2,99)/2),"")</f>
        <v/>
      </c>
      <c r="AWV23" s="4" t="str">
        <f>IFERROR(IF(N(data_NoOutliers!AKG23),data_NoOutliers!AKG23,MID(data_NoOutliers!AKG23,2,99)/2),"")</f>
        <v/>
      </c>
      <c r="AWW23" s="4" t="str">
        <f>IFERROR(IF(N(data_NoOutliers!AKH23),data_NoOutliers!AKH23,MID(data_NoOutliers!AKH23,2,99)/2),"")</f>
        <v/>
      </c>
      <c r="AWX23" s="4" t="str">
        <f>IFERROR(IF(N(data_NoOutliers!AKI23),data_NoOutliers!AKI23,MID(data_NoOutliers!AKI23,2,99)/2),"")</f>
        <v/>
      </c>
      <c r="AWY23" s="4" t="str">
        <f>IFERROR(IF(N(data_NoOutliers!AKJ23),data_NoOutliers!AKJ23,MID(data_NoOutliers!AKJ23,2,99)/2),"")</f>
        <v/>
      </c>
      <c r="AWZ23" s="4" t="str">
        <f>IFERROR(IF(N(data_NoOutliers!AKK23),data_NoOutliers!AKK23,MID(data_NoOutliers!AKK23,2,99)/2),"")</f>
        <v/>
      </c>
      <c r="AXA23" s="4" t="str">
        <f>IFERROR(IF(N(data_NoOutliers!AKL23),data_NoOutliers!AKL23,MID(data_NoOutliers!AKL23,2,99)/2),"")</f>
        <v/>
      </c>
      <c r="AXB23" s="4" t="str">
        <f>IFERROR(IF(N(data_NoOutliers!AKM23),data_NoOutliers!AKM23,MID(data_NoOutliers!AKM23,2,99)/2),"")</f>
        <v/>
      </c>
      <c r="AXC23" s="4" t="str">
        <f>IFERROR(IF(N(data_NoOutliers!AKN23),data_NoOutliers!AKN23,MID(data_NoOutliers!AKN23,2,99)/2),"")</f>
        <v/>
      </c>
      <c r="AXD23" s="4" t="str">
        <f>IFERROR(IF(N(data_NoOutliers!AKO23),data_NoOutliers!AKO23,MID(data_NoOutliers!AKO23,2,99)/2),"")</f>
        <v/>
      </c>
      <c r="AXE23" s="4" t="str">
        <f>IFERROR(IF(N(data_NoOutliers!AKP23),data_NoOutliers!AKP23,MID(data_NoOutliers!AKP23,2,99)/2),"")</f>
        <v/>
      </c>
      <c r="AXF23" s="4" t="str">
        <f>IFERROR(IF(N(data_NoOutliers!AKQ23),data_NoOutliers!AKQ23,MID(data_NoOutliers!AKQ23,2,99)/2),"")</f>
        <v/>
      </c>
      <c r="AXG23" s="4" t="str">
        <f>IFERROR(IF(N(data_NoOutliers!AKR23),data_NoOutliers!AKR23,MID(data_NoOutliers!AKR23,2,99)/2),"")</f>
        <v/>
      </c>
      <c r="AXH23" s="4" t="str">
        <f>IFERROR(IF(N(data_NoOutliers!AKS23),data_NoOutliers!AKS23,MID(data_NoOutliers!AKS23,2,99)/2),"")</f>
        <v/>
      </c>
      <c r="AXI23" s="4" t="str">
        <f>IFERROR(IF(N(data_NoOutliers!AKT23),data_NoOutliers!AKT23,MID(data_NoOutliers!AKT23,2,99)/2),"")</f>
        <v/>
      </c>
      <c r="AXJ23" s="4" t="str">
        <f>IFERROR(IF(N(data_NoOutliers!AKU23),data_NoOutliers!AKU23,MID(data_NoOutliers!AKU23,2,99)/2),"")</f>
        <v/>
      </c>
      <c r="AXK23" s="4" t="str">
        <f>IFERROR(IF(N(data_NoOutliers!AKV23),data_NoOutliers!AKV23,MID(data_NoOutliers!AKV23,2,99)/2),"")</f>
        <v/>
      </c>
      <c r="AXL23" s="4" t="str">
        <f>IFERROR(IF(N(data_NoOutliers!AKW23),data_NoOutliers!AKW23,MID(data_NoOutliers!AKW23,2,99)/2),"")</f>
        <v/>
      </c>
      <c r="AXM23" s="4" t="str">
        <f>IFERROR(IF(N(data_NoOutliers!AKX23),data_NoOutliers!AKX23,MID(data_NoOutliers!AKX23,2,99)/2),"")</f>
        <v/>
      </c>
      <c r="AXN23" s="4" t="str">
        <f>IFERROR(IF(N(data_NoOutliers!AKY23),data_NoOutliers!AKY23,MID(data_NoOutliers!AKY23,2,99)/2),"")</f>
        <v/>
      </c>
      <c r="AXO23" s="4" t="str">
        <f>IFERROR(IF(N(data_NoOutliers!AKZ23),data_NoOutliers!AKZ23,MID(data_NoOutliers!AKZ23,2,99)/2),"")</f>
        <v/>
      </c>
      <c r="AXP23" s="4" t="str">
        <f>IFERROR(IF(N(data_NoOutliers!ALA23),data_NoOutliers!ALA23,MID(data_NoOutliers!ALA23,2,99)/2),"")</f>
        <v/>
      </c>
      <c r="AXQ23" s="4" t="str">
        <f>IFERROR(IF(N(data_NoOutliers!ALB23),data_NoOutliers!ALB23,MID(data_NoOutliers!ALB23,2,99)/2),"")</f>
        <v/>
      </c>
      <c r="AXR23" s="4" t="str">
        <f>IFERROR(IF(N(data_NoOutliers!ALC23),data_NoOutliers!ALC23,MID(data_NoOutliers!ALC23,2,99)/2),"")</f>
        <v/>
      </c>
      <c r="AXS23" s="4" t="str">
        <f>IFERROR(IF(N(data_NoOutliers!ALD23),data_NoOutliers!ALD23,MID(data_NoOutliers!ALD23,2,99)/2),"")</f>
        <v/>
      </c>
      <c r="AXT23" s="4" t="str">
        <f>IFERROR(IF(N(data_NoOutliers!ALE23),data_NoOutliers!ALE23,MID(data_NoOutliers!ALE23,2,99)/2),"")</f>
        <v/>
      </c>
      <c r="AXU23" s="4" t="str">
        <f>IFERROR(IF(N(data_NoOutliers!ALF23),data_NoOutliers!ALF23,MID(data_NoOutliers!ALF23,2,99)/2),"")</f>
        <v/>
      </c>
      <c r="AXV23" s="4" t="str">
        <f>IFERROR(IF(N(data_NoOutliers!ALG23),data_NoOutliers!ALG23,MID(data_NoOutliers!ALG23,2,99)/2),"")</f>
        <v/>
      </c>
      <c r="AXW23" s="4" t="str">
        <f>IFERROR(IF(N(data_NoOutliers!ALH23),data_NoOutliers!ALH23,MID(data_NoOutliers!ALH23,2,99)/2),"")</f>
        <v/>
      </c>
      <c r="AXX23" s="4" t="str">
        <f>IFERROR(IF(N(data_NoOutliers!ALI23),data_NoOutliers!ALI23,MID(data_NoOutliers!ALI23,2,99)/2),"")</f>
        <v/>
      </c>
      <c r="AXY23" s="4" t="str">
        <f>IFERROR(IF(N(data_NoOutliers!ALJ23),data_NoOutliers!ALJ23,MID(data_NoOutliers!ALJ23,2,99)/2),"")</f>
        <v/>
      </c>
      <c r="AXZ23" s="4" t="str">
        <f>IFERROR(IF(N(data_NoOutliers!ALK23),data_NoOutliers!ALK23,MID(data_NoOutliers!ALK23,2,99)/2),"")</f>
        <v/>
      </c>
      <c r="AYA23" s="4" t="str">
        <f>IFERROR(IF(N(data_NoOutliers!ALL23),data_NoOutliers!ALL23,MID(data_NoOutliers!ALL23,2,99)/2),"")</f>
        <v/>
      </c>
      <c r="AYB23" s="4" t="str">
        <f>IFERROR(IF(N(data_NoOutliers!ALM23),data_NoOutliers!ALM23,MID(data_NoOutliers!ALM23,2,99)/2),"")</f>
        <v/>
      </c>
      <c r="AYC23" s="4" t="str">
        <f>IFERROR(IF(N(data_NoOutliers!ALN23),data_NoOutliers!ALN23,MID(data_NoOutliers!ALN23,2,99)/2),"")</f>
        <v/>
      </c>
      <c r="AYD23" s="4" t="str">
        <f>IFERROR(IF(N(data_NoOutliers!ALO23),data_NoOutliers!ALO23,MID(data_NoOutliers!ALO23,2,99)/2),"")</f>
        <v/>
      </c>
      <c r="AYE23" s="4" t="str">
        <f>IFERROR(IF(N(data_NoOutliers!ALP23),data_NoOutliers!ALP23,MID(data_NoOutliers!ALP23,2,99)/2),"")</f>
        <v/>
      </c>
      <c r="AYF23" s="4" t="str">
        <f>IFERROR(IF(N(data_NoOutliers!ALQ23),data_NoOutliers!ALQ23,MID(data_NoOutliers!ALQ23,2,99)/2),"")</f>
        <v/>
      </c>
      <c r="AYG23" s="4" t="str">
        <f>IFERROR(IF(N(data_NoOutliers!ALR23),data_NoOutliers!ALR23,MID(data_NoOutliers!ALR23,2,99)/2),"")</f>
        <v/>
      </c>
      <c r="AYH23" s="4" t="str">
        <f>IFERROR(IF(N(data_NoOutliers!ALS23),data_NoOutliers!ALS23,MID(data_NoOutliers!ALS23,2,99)/2),"")</f>
        <v/>
      </c>
      <c r="AYI23" s="4" t="str">
        <f>IFERROR(IF(N(data_NoOutliers!ALT23),data_NoOutliers!ALT23,MID(data_NoOutliers!ALT23,2,99)/2),"")</f>
        <v/>
      </c>
      <c r="AYJ23" s="4" t="str">
        <f>IFERROR(IF(N(data_NoOutliers!ALU23),data_NoOutliers!ALU23,MID(data_NoOutliers!ALU23,2,99)/2),"")</f>
        <v/>
      </c>
      <c r="AYK23" s="4" t="str">
        <f>IFERROR(IF(N(data_NoOutliers!ALV23),data_NoOutliers!ALV23,MID(data_NoOutliers!ALV23,2,99)/2),"")</f>
        <v/>
      </c>
      <c r="AYL23" s="4" t="str">
        <f>IFERROR(IF(N(data_NoOutliers!ALW23),data_NoOutliers!ALW23,MID(data_NoOutliers!ALW23,2,99)/2),"")</f>
        <v/>
      </c>
      <c r="AYM23" s="4" t="str">
        <f>IFERROR(IF(N(data_NoOutliers!ALX23),data_NoOutliers!ALX23,MID(data_NoOutliers!ALX23,2,99)/2),"")</f>
        <v/>
      </c>
      <c r="AYN23" s="4" t="str">
        <f>IFERROR(IF(N(data_NoOutliers!ALY23),data_NoOutliers!ALY23,MID(data_NoOutliers!ALY23,2,99)/2),"")</f>
        <v/>
      </c>
      <c r="AYO23" s="4" t="str">
        <f>IFERROR(IF(N(data_NoOutliers!ALZ23),data_NoOutliers!ALZ23,MID(data_NoOutliers!ALZ23,2,99)/2),"")</f>
        <v/>
      </c>
      <c r="AYP23" s="4" t="str">
        <f>IFERROR(IF(N(data_NoOutliers!AMA23),data_NoOutliers!AMA23,MID(data_NoOutliers!AMA23,2,99)/2),"")</f>
        <v/>
      </c>
      <c r="AYQ23" s="4" t="str">
        <f>IFERROR(IF(N(data_NoOutliers!AMB23),data_NoOutliers!AMB23,MID(data_NoOutliers!AMB23,2,99)/2),"")</f>
        <v/>
      </c>
      <c r="AYR23" s="4" t="str">
        <f>IFERROR(IF(N(data_NoOutliers!AMC23),data_NoOutliers!AMC23,MID(data_NoOutliers!AMC23,2,99)/2),"")</f>
        <v/>
      </c>
      <c r="AYS23" s="4" t="str">
        <f>IFERROR(IF(N(data_NoOutliers!AMD23),data_NoOutliers!AMD23,MID(data_NoOutliers!AMD23,2,99)/2),"")</f>
        <v/>
      </c>
      <c r="AYT23" s="4" t="str">
        <f>IFERROR(IF(N(data_NoOutliers!AME23),data_NoOutliers!AME23,MID(data_NoOutliers!AME23,2,99)/2),"")</f>
        <v/>
      </c>
      <c r="AYU23" s="4" t="str">
        <f>IFERROR(IF(N(data_NoOutliers!AMF23),data_NoOutliers!AMF23,MID(data_NoOutliers!AMF23,2,99)/2),"")</f>
        <v/>
      </c>
      <c r="AYV23" s="4" t="str">
        <f>IFERROR(IF(N(data_NoOutliers!AMG23),data_NoOutliers!AMG23,MID(data_NoOutliers!AMG23,2,99)/2),"")</f>
        <v/>
      </c>
      <c r="AYW23" s="4" t="str">
        <f>IFERROR(IF(N(data_NoOutliers!AMH23),data_NoOutliers!AMH23,MID(data_NoOutliers!AMH23,2,99)/2),"")</f>
        <v/>
      </c>
      <c r="AYX23" s="4" t="str">
        <f>IFERROR(IF(N(data_NoOutliers!AMI23),data_NoOutliers!AMI23,MID(data_NoOutliers!AMI23,2,99)/2),"")</f>
        <v/>
      </c>
      <c r="AYY23" s="4" t="str">
        <f>IFERROR(IF(N(data_NoOutliers!AMJ23),data_NoOutliers!AMJ23,MID(data_NoOutliers!AMJ23,2,99)/2),"")</f>
        <v/>
      </c>
      <c r="AYZ23" s="4" t="str">
        <f>IFERROR(IF(N(data_NoOutliers!AMK23),data_NoOutliers!AMK23,MID(data_NoOutliers!AMK23,2,99)/2),"")</f>
        <v/>
      </c>
      <c r="AZA23" s="4" t="str">
        <f>IFERROR(IF(N(data_NoOutliers!AML23),data_NoOutliers!AML23,MID(data_NoOutliers!AML23,2,99)/2),"")</f>
        <v/>
      </c>
      <c r="AZB23" s="4" t="str">
        <f>IFERROR(IF(N(data_NoOutliers!AMM23),data_NoOutliers!AMM23,MID(data_NoOutliers!AMM23,2,99)/2),"")</f>
        <v/>
      </c>
      <c r="AZC23" s="4" t="str">
        <f>IFERROR(IF(N(data_NoOutliers!AMN23),data_NoOutliers!AMN23,MID(data_NoOutliers!AMN23,2,99)/2),"")</f>
        <v/>
      </c>
      <c r="AZD23" s="4" t="str">
        <f>IFERROR(IF(N(data_NoOutliers!AMO23),data_NoOutliers!AMO23,MID(data_NoOutliers!AMO23,2,99)/2),"")</f>
        <v/>
      </c>
      <c r="AZE23" s="4" t="str">
        <f>IFERROR(IF(N(data_NoOutliers!AMP23),data_NoOutliers!AMP23,MID(data_NoOutliers!AMP23,2,99)/2),"")</f>
        <v/>
      </c>
      <c r="AZF23" s="4" t="str">
        <f>IFERROR(IF(N(data_NoOutliers!AMQ23),data_NoOutliers!AMQ23,MID(data_NoOutliers!AMQ23,2,99)/2),"")</f>
        <v/>
      </c>
      <c r="AZG23" s="4" t="str">
        <f>IFERROR(IF(N(data_NoOutliers!AMR23),data_NoOutliers!AMR23,MID(data_NoOutliers!AMR23,2,99)/2),"")</f>
        <v/>
      </c>
      <c r="AZH23" s="4" t="str">
        <f>IFERROR(IF(N(data_NoOutliers!AMS23),data_NoOutliers!AMS23,MID(data_NoOutliers!AMS23,2,99)/2),"")</f>
        <v/>
      </c>
      <c r="AZI23" s="4" t="str">
        <f>IFERROR(IF(N(data_NoOutliers!AMT23),data_NoOutliers!AMT23,MID(data_NoOutliers!AMT23,2,99)/2),"")</f>
        <v/>
      </c>
      <c r="AZJ23" s="4" t="str">
        <f>IFERROR(IF(N(data_NoOutliers!AMU23),data_NoOutliers!AMU23,MID(data_NoOutliers!AMU23,2,99)/2),"")</f>
        <v/>
      </c>
      <c r="AZK23" s="4" t="str">
        <f>IFERROR(IF(N(data_NoOutliers!AMV23),data_NoOutliers!AMV23,MID(data_NoOutliers!AMV23,2,99)/2),"")</f>
        <v/>
      </c>
      <c r="AZL23" s="4" t="str">
        <f>IFERROR(IF(N(data_NoOutliers!AMW23),data_NoOutliers!AMW23,MID(data_NoOutliers!AMW23,2,99)/2),"")</f>
        <v/>
      </c>
      <c r="AZM23" s="4" t="str">
        <f>IFERROR(IF(N(data_NoOutliers!AMX23),data_NoOutliers!AMX23,MID(data_NoOutliers!AMX23,2,99)/2),"")</f>
        <v/>
      </c>
      <c r="AZN23" s="4" t="str">
        <f>IFERROR(IF(N(data_NoOutliers!AMY23),data_NoOutliers!AMY23,MID(data_NoOutliers!AMY23,2,99)/2),"")</f>
        <v/>
      </c>
      <c r="AZO23" s="4" t="str">
        <f>IFERROR(IF(N(data_NoOutliers!AMZ23),data_NoOutliers!AMZ23,MID(data_NoOutliers!AMZ23,2,99)/2),"")</f>
        <v/>
      </c>
      <c r="AZP23" s="4" t="str">
        <f>IFERROR(IF(N(data_NoOutliers!ANA23),data_NoOutliers!ANA23,MID(data_NoOutliers!ANA23,2,99)/2),"")</f>
        <v/>
      </c>
      <c r="AZQ23" s="4" t="str">
        <f>IFERROR(IF(N(data_NoOutliers!ANB23),data_NoOutliers!ANB23,MID(data_NoOutliers!ANB23,2,99)/2),"")</f>
        <v/>
      </c>
      <c r="AZR23" s="4" t="str">
        <f>IFERROR(IF(N(data_NoOutliers!ANC23),data_NoOutliers!ANC23,MID(data_NoOutliers!ANC23,2,99)/2),"")</f>
        <v/>
      </c>
      <c r="AZS23" s="4" t="str">
        <f>IFERROR(IF(N(data_NoOutliers!AND23),data_NoOutliers!AND23,MID(data_NoOutliers!AND23,2,99)/2),"")</f>
        <v/>
      </c>
      <c r="AZT23" s="4" t="str">
        <f>IFERROR(IF(N(data_NoOutliers!ANE23),data_NoOutliers!ANE23,MID(data_NoOutliers!ANE23,2,99)/2),"")</f>
        <v/>
      </c>
      <c r="AZU23" s="4" t="str">
        <f>IFERROR(IF(N(data_NoOutliers!ANF23),data_NoOutliers!ANF23,MID(data_NoOutliers!ANF23,2,99)/2),"")</f>
        <v/>
      </c>
      <c r="AZV23" s="4" t="str">
        <f>IFERROR(IF(N(data_NoOutliers!ANG23),data_NoOutliers!ANG23,MID(data_NoOutliers!ANG23,2,99)/2),"")</f>
        <v/>
      </c>
      <c r="AZW23" s="4" t="str">
        <f>IFERROR(IF(N(data_NoOutliers!ANH23),data_NoOutliers!ANH23,MID(data_NoOutliers!ANH23,2,99)/2),"")</f>
        <v/>
      </c>
      <c r="AZX23" s="4" t="str">
        <f>IFERROR(IF(N(data_NoOutliers!ANI23),data_NoOutliers!ANI23,MID(data_NoOutliers!ANI23,2,99)/2),"")</f>
        <v/>
      </c>
      <c r="AZY23" s="4" t="str">
        <f>IFERROR(IF(N(data_NoOutliers!ANJ23),data_NoOutliers!ANJ23,MID(data_NoOutliers!ANJ23,2,99)/2),"")</f>
        <v/>
      </c>
      <c r="AZZ23" s="4" t="str">
        <f>IFERROR(IF(N(data_NoOutliers!ANK23),data_NoOutliers!ANK23,MID(data_NoOutliers!ANK23,2,99)/2),"")</f>
        <v/>
      </c>
      <c r="BAA23" s="4" t="str">
        <f>IFERROR(IF(N(data_NoOutliers!ANL23),data_NoOutliers!ANL23,MID(data_NoOutliers!ANL23,2,99)/2),"")</f>
        <v/>
      </c>
      <c r="BAB23" s="4" t="str">
        <f>IFERROR(IF(N(data_NoOutliers!ANM23),data_NoOutliers!ANM23,MID(data_NoOutliers!ANM23,2,99)/2),"")</f>
        <v/>
      </c>
      <c r="BAC23" s="4" t="str">
        <f>IFERROR(IF(N(data_NoOutliers!ANN23),data_NoOutliers!ANN23,MID(data_NoOutliers!ANN23,2,99)/2),"")</f>
        <v/>
      </c>
      <c r="BAD23" s="4" t="str">
        <f>IFERROR(IF(N(data_NoOutliers!ANO23),data_NoOutliers!ANO23,MID(data_NoOutliers!ANO23,2,99)/2),"")</f>
        <v/>
      </c>
      <c r="BAE23" s="4" t="str">
        <f>IFERROR(IF(N(data_NoOutliers!ANP23),data_NoOutliers!ANP23,MID(data_NoOutliers!ANP23,2,99)/2),"")</f>
        <v/>
      </c>
      <c r="BAF23" s="4" t="str">
        <f>IFERROR(IF(N(data_NoOutliers!ANQ23),data_NoOutliers!ANQ23,MID(data_NoOutliers!ANQ23,2,99)/2),"")</f>
        <v/>
      </c>
      <c r="BAG23" s="4" t="str">
        <f>IFERROR(IF(N(data_NoOutliers!ANR23),data_NoOutliers!ANR23,MID(data_NoOutliers!ANR23,2,99)/2),"")</f>
        <v/>
      </c>
      <c r="BAH23" s="4" t="str">
        <f>IFERROR(IF(N(data_NoOutliers!ANS23),data_NoOutliers!ANS23,MID(data_NoOutliers!ANS23,2,99)/2),"")</f>
        <v/>
      </c>
      <c r="BAI23" s="4" t="str">
        <f>IFERROR(IF(N(data_NoOutliers!ANT23),data_NoOutliers!ANT23,MID(data_NoOutliers!ANT23,2,99)/2),"")</f>
        <v/>
      </c>
      <c r="BAJ23" s="4" t="str">
        <f>IFERROR(IF(N(data_NoOutliers!ANU23),data_NoOutliers!ANU23,MID(data_NoOutliers!ANU23,2,99)/2),"")</f>
        <v/>
      </c>
      <c r="BAK23" s="4" t="str">
        <f>IFERROR(IF(N(data_NoOutliers!ANV23),data_NoOutliers!ANV23,MID(data_NoOutliers!ANV23,2,99)/2),"")</f>
        <v/>
      </c>
      <c r="BAL23" s="4" t="str">
        <f>IFERROR(IF(N(data_NoOutliers!ANW23),data_NoOutliers!ANW23,MID(data_NoOutliers!ANW23,2,99)/2),"")</f>
        <v/>
      </c>
      <c r="BAM23" s="4" t="str">
        <f>IFERROR(IF(N(data_NoOutliers!ANX23),data_NoOutliers!ANX23,MID(data_NoOutliers!ANX23,2,99)/2),"")</f>
        <v/>
      </c>
      <c r="BAN23" s="4" t="str">
        <f>IFERROR(IF(N(data_NoOutliers!ANY23),data_NoOutliers!ANY23,MID(data_NoOutliers!ANY23,2,99)/2),"")</f>
        <v/>
      </c>
      <c r="BAO23" s="4" t="str">
        <f>IFERROR(IF(N(data_NoOutliers!ANZ23),data_NoOutliers!ANZ23,MID(data_NoOutliers!ANZ23,2,99)/2),"")</f>
        <v/>
      </c>
      <c r="BAP23" s="4" t="str">
        <f>IFERROR(IF(N(data_NoOutliers!AOA23),data_NoOutliers!AOA23,MID(data_NoOutliers!AOA23,2,99)/2),"")</f>
        <v/>
      </c>
      <c r="BAQ23" s="4" t="str">
        <f>IFERROR(IF(N(data_NoOutliers!AOB23),data_NoOutliers!AOB23,MID(data_NoOutliers!AOB23,2,99)/2),"")</f>
        <v/>
      </c>
      <c r="BAR23" s="4" t="str">
        <f>IFERROR(IF(N(data_NoOutliers!AOC23),data_NoOutliers!AOC23,MID(data_NoOutliers!AOC23,2,99)/2),"")</f>
        <v/>
      </c>
      <c r="BAS23" s="4" t="str">
        <f>IFERROR(IF(N(data_NoOutliers!AOD23),data_NoOutliers!AOD23,MID(data_NoOutliers!AOD23,2,99)/2),"")</f>
        <v/>
      </c>
      <c r="BAT23" s="4" t="str">
        <f>IFERROR(IF(N(data_NoOutliers!AOE23),data_NoOutliers!AOE23,MID(data_NoOutliers!AOE23,2,99)/2),"")</f>
        <v/>
      </c>
      <c r="BAU23" s="4" t="str">
        <f>IFERROR(IF(N(data_NoOutliers!AOF23),data_NoOutliers!AOF23,MID(data_NoOutliers!AOF23,2,99)/2),"")</f>
        <v/>
      </c>
      <c r="BAV23" s="4" t="str">
        <f>IFERROR(IF(N(data_NoOutliers!AOG23),data_NoOutliers!AOG23,MID(data_NoOutliers!AOG23,2,99)/2),"")</f>
        <v/>
      </c>
      <c r="BAW23" s="4" t="str">
        <f>IFERROR(IF(N(data_NoOutliers!AOH23),data_NoOutliers!AOH23,MID(data_NoOutliers!AOH23,2,99)/2),"")</f>
        <v/>
      </c>
      <c r="BAX23" s="4" t="str">
        <f>IFERROR(IF(N(data_NoOutliers!AOI23),data_NoOutliers!AOI23,MID(data_NoOutliers!AOI23,2,99)/2),"")</f>
        <v/>
      </c>
      <c r="BAY23" s="4" t="str">
        <f>IFERROR(IF(N(data_NoOutliers!AOJ23),data_NoOutliers!AOJ23,MID(data_NoOutliers!AOJ23,2,99)/2),"")</f>
        <v/>
      </c>
      <c r="BAZ23" s="4" t="str">
        <f>IFERROR(IF(N(data_NoOutliers!AOK23),data_NoOutliers!AOK23,MID(data_NoOutliers!AOK23,2,99)/2),"")</f>
        <v/>
      </c>
      <c r="BBA23" s="4" t="str">
        <f>IFERROR(IF(N(data_NoOutliers!AOL23),data_NoOutliers!AOL23,MID(data_NoOutliers!AOL23,2,99)/2),"")</f>
        <v/>
      </c>
      <c r="BBB23" s="4" t="str">
        <f>IFERROR(IF(N(data_NoOutliers!AOM23),data_NoOutliers!AOM23,MID(data_NoOutliers!AOM23,2,99)/2),"")</f>
        <v/>
      </c>
      <c r="BBC23" s="4" t="str">
        <f>IFERROR(IF(N(data_NoOutliers!AON23),data_NoOutliers!AON23,MID(data_NoOutliers!AON23,2,99)/2),"")</f>
        <v/>
      </c>
      <c r="BBD23" s="4" t="str">
        <f>IFERROR(IF(N(data_NoOutliers!AOO23),data_NoOutliers!AOO23,MID(data_NoOutliers!AOO23,2,99)/2),"")</f>
        <v/>
      </c>
      <c r="BBE23" s="4" t="str">
        <f>IFERROR(IF(N(data_NoOutliers!AOP23),data_NoOutliers!AOP23,MID(data_NoOutliers!AOP23,2,99)/2),"")</f>
        <v/>
      </c>
      <c r="BBF23" s="4" t="str">
        <f>IFERROR(IF(N(data_NoOutliers!AOQ23),data_NoOutliers!AOQ23,MID(data_NoOutliers!AOQ23,2,99)/2),"")</f>
        <v/>
      </c>
      <c r="BBG23" s="4" t="str">
        <f>IFERROR(IF(N(data_NoOutliers!AOR23),data_NoOutliers!AOR23,MID(data_NoOutliers!AOR23,2,99)/2),"")</f>
        <v/>
      </c>
      <c r="BBH23" s="4" t="str">
        <f>IFERROR(IF(N(data_NoOutliers!AOS23),data_NoOutliers!AOS23,MID(data_NoOutliers!AOS23,2,99)/2),"")</f>
        <v/>
      </c>
      <c r="BBI23" s="4" t="str">
        <f>IFERROR(IF(N(data_NoOutliers!AOT23),data_NoOutliers!AOT23,MID(data_NoOutliers!AOT23,2,99)/2),"")</f>
        <v/>
      </c>
      <c r="BBJ23" s="4" t="str">
        <f>IFERROR(IF(N(data_NoOutliers!AOU23),data_NoOutliers!AOU23,MID(data_NoOutliers!AOU23,2,99)/2),"")</f>
        <v/>
      </c>
      <c r="BBK23" s="4" t="str">
        <f>IFERROR(IF(N(data_NoOutliers!AOV23),data_NoOutliers!AOV23,MID(data_NoOutliers!AOV23,2,99)/2),"")</f>
        <v/>
      </c>
      <c r="BBL23" s="4" t="str">
        <f>IFERROR(IF(N(data_NoOutliers!AOW23),data_NoOutliers!AOW23,MID(data_NoOutliers!AOW23,2,99)/2),"")</f>
        <v/>
      </c>
      <c r="BBM23" s="4" t="str">
        <f>IFERROR(IF(N(data_NoOutliers!AOX23),data_NoOutliers!AOX23,MID(data_NoOutliers!AOX23,2,99)/2),"")</f>
        <v/>
      </c>
      <c r="BBN23" s="4" t="str">
        <f>IFERROR(IF(N(data_NoOutliers!AOY23),data_NoOutliers!AOY23,MID(data_NoOutliers!AOY23,2,99)/2),"")</f>
        <v/>
      </c>
      <c r="BBO23" s="4" t="str">
        <f>IFERROR(IF(N(data_NoOutliers!AOZ23),data_NoOutliers!AOZ23,MID(data_NoOutliers!AOZ23,2,99)/2),"")</f>
        <v/>
      </c>
      <c r="BBP23" s="4" t="str">
        <f>IFERROR(IF(N(data_NoOutliers!APA23),data_NoOutliers!APA23,MID(data_NoOutliers!APA23,2,99)/2),"")</f>
        <v/>
      </c>
      <c r="BBQ23" s="4" t="str">
        <f>IFERROR(IF(N(data_NoOutliers!APB23),data_NoOutliers!APB23,MID(data_NoOutliers!APB23,2,99)/2),"")</f>
        <v/>
      </c>
      <c r="BBR23" s="4" t="str">
        <f>IFERROR(IF(N(data_NoOutliers!APC23),data_NoOutliers!APC23,MID(data_NoOutliers!APC23,2,99)/2),"")</f>
        <v/>
      </c>
      <c r="BBS23" s="4" t="str">
        <f>IFERROR(IF(N(data_NoOutliers!APD23),data_NoOutliers!APD23,MID(data_NoOutliers!APD23,2,99)/2),"")</f>
        <v/>
      </c>
      <c r="BBT23" s="4" t="str">
        <f>IFERROR(IF(N(data_NoOutliers!APE23),data_NoOutliers!APE23,MID(data_NoOutliers!APE23,2,99)/2),"")</f>
        <v/>
      </c>
      <c r="BBU23" s="4" t="str">
        <f>IFERROR(IF(N(data_NoOutliers!APF23),data_NoOutliers!APF23,MID(data_NoOutliers!APF23,2,99)/2),"")</f>
        <v/>
      </c>
      <c r="BBV23" s="4" t="str">
        <f>IFERROR(IF(N(data_NoOutliers!APG23),data_NoOutliers!APG23,MID(data_NoOutliers!APG23,2,99)/2),"")</f>
        <v/>
      </c>
      <c r="BBW23" s="4" t="str">
        <f>IFERROR(IF(N(data_NoOutliers!APH23),data_NoOutliers!APH23,MID(data_NoOutliers!APH23,2,99)/2),"")</f>
        <v/>
      </c>
      <c r="BBX23" s="4" t="str">
        <f>IFERROR(IF(N(data_NoOutliers!API23),data_NoOutliers!API23,MID(data_NoOutliers!API23,2,99)/2),"")</f>
        <v/>
      </c>
      <c r="BBY23" s="4" t="str">
        <f>IFERROR(IF(N(data_NoOutliers!APJ23),data_NoOutliers!APJ23,MID(data_NoOutliers!APJ23,2,99)/2),"")</f>
        <v/>
      </c>
      <c r="BBZ23" s="4" t="str">
        <f>IFERROR(IF(N(data_NoOutliers!APK23),data_NoOutliers!APK23,MID(data_NoOutliers!APK23,2,99)/2),"")</f>
        <v/>
      </c>
      <c r="BCA23" s="4" t="str">
        <f>IFERROR(IF(N(data_NoOutliers!APL23),data_NoOutliers!APL23,MID(data_NoOutliers!APL23,2,99)/2),"")</f>
        <v/>
      </c>
      <c r="BCB23" s="4" t="str">
        <f>IFERROR(IF(N(data_NoOutliers!APM23),data_NoOutliers!APM23,MID(data_NoOutliers!APM23,2,99)/2),"")</f>
        <v/>
      </c>
      <c r="BCC23" s="4" t="str">
        <f>IFERROR(IF(N(data_NoOutliers!APN23),data_NoOutliers!APN23,MID(data_NoOutliers!APN23,2,99)/2),"")</f>
        <v/>
      </c>
      <c r="BCD23" s="4" t="str">
        <f>IFERROR(IF(N(data_NoOutliers!APO23),data_NoOutliers!APO23,MID(data_NoOutliers!APO23,2,99)/2),"")</f>
        <v/>
      </c>
      <c r="BCE23" s="4" t="str">
        <f>IFERROR(IF(N(data_NoOutliers!APP23),data_NoOutliers!APP23,MID(data_NoOutliers!APP23,2,99)/2),"")</f>
        <v/>
      </c>
      <c r="BCF23" s="4" t="str">
        <f>IFERROR(IF(N(data_NoOutliers!APQ23),data_NoOutliers!APQ23,MID(data_NoOutliers!APQ23,2,99)/2),"")</f>
        <v/>
      </c>
      <c r="BCG23" s="4" t="str">
        <f>IFERROR(IF(N(data_NoOutliers!APR23),data_NoOutliers!APR23,MID(data_NoOutliers!APR23,2,99)/2),"")</f>
        <v/>
      </c>
      <c r="BCH23" s="4" t="str">
        <f>IFERROR(IF(N(data_NoOutliers!APS23),data_NoOutliers!APS23,MID(data_NoOutliers!APS23,2,99)/2),"")</f>
        <v/>
      </c>
      <c r="BCI23" s="4" t="str">
        <f>IFERROR(IF(N(data_NoOutliers!APT23),data_NoOutliers!APT23,MID(data_NoOutliers!APT23,2,99)/2),"")</f>
        <v/>
      </c>
      <c r="BCJ23" s="4" t="str">
        <f>IFERROR(IF(N(data_NoOutliers!APU23),data_NoOutliers!APU23,MID(data_NoOutliers!APU23,2,99)/2),"")</f>
        <v/>
      </c>
      <c r="BCK23" s="4" t="str">
        <f>IFERROR(IF(N(data_NoOutliers!APV23),data_NoOutliers!APV23,MID(data_NoOutliers!APV23,2,99)/2),"")</f>
        <v/>
      </c>
      <c r="BCL23" s="4" t="str">
        <f>IFERROR(IF(N(data_NoOutliers!APW23),data_NoOutliers!APW23,MID(data_NoOutliers!APW23,2,99)/2),"")</f>
        <v/>
      </c>
      <c r="BCM23" s="4" t="str">
        <f>IFERROR(IF(N(data_NoOutliers!APX23),data_NoOutliers!APX23,MID(data_NoOutliers!APX23,2,99)/2),"")</f>
        <v/>
      </c>
      <c r="BCN23" s="4" t="str">
        <f>IFERROR(IF(N(data_NoOutliers!APY23),data_NoOutliers!APY23,MID(data_NoOutliers!APY23,2,99)/2),"")</f>
        <v/>
      </c>
      <c r="BCO23" s="4" t="str">
        <f>IFERROR(IF(N(data_NoOutliers!APZ23),data_NoOutliers!APZ23,MID(data_NoOutliers!APZ23,2,99)/2),"")</f>
        <v/>
      </c>
      <c r="BCP23" s="4" t="str">
        <f>IFERROR(IF(N(data_NoOutliers!AQA23),data_NoOutliers!AQA23,MID(data_NoOutliers!AQA23,2,99)/2),"")</f>
        <v/>
      </c>
      <c r="BCQ23" s="4" t="str">
        <f>IFERROR(IF(N(data_NoOutliers!AQB23),data_NoOutliers!AQB23,MID(data_NoOutliers!AQB23,2,99)/2),"")</f>
        <v/>
      </c>
      <c r="BCR23" s="4" t="str">
        <f>IFERROR(IF(N(data_NoOutliers!AQC23),data_NoOutliers!AQC23,MID(data_NoOutliers!AQC23,2,99)/2),"")</f>
        <v/>
      </c>
      <c r="BCS23" s="4" t="str">
        <f>IFERROR(IF(N(data_NoOutliers!AQD23),data_NoOutliers!AQD23,MID(data_NoOutliers!AQD23,2,99)/2),"")</f>
        <v/>
      </c>
      <c r="BCT23" s="4" t="str">
        <f>IFERROR(IF(N(data_NoOutliers!AQE23),data_NoOutliers!AQE23,MID(data_NoOutliers!AQE23,2,99)/2),"")</f>
        <v/>
      </c>
      <c r="BCU23" s="4" t="str">
        <f>IFERROR(IF(N(data_NoOutliers!AQF23),data_NoOutliers!AQF23,MID(data_NoOutliers!AQF23,2,99)/2),"")</f>
        <v/>
      </c>
      <c r="BCV23" s="4" t="str">
        <f>IFERROR(IF(N(data_NoOutliers!AQG23),data_NoOutliers!AQG23,MID(data_NoOutliers!AQG23,2,99)/2),"")</f>
        <v/>
      </c>
      <c r="BCW23" s="4" t="str">
        <f>IFERROR(IF(N(data_NoOutliers!AQH23),data_NoOutliers!AQH23,MID(data_NoOutliers!AQH23,2,99)/2),"")</f>
        <v/>
      </c>
      <c r="BCX23" s="4" t="str">
        <f>IFERROR(IF(N(data_NoOutliers!AQI23),data_NoOutliers!AQI23,MID(data_NoOutliers!AQI23,2,99)/2),"")</f>
        <v/>
      </c>
      <c r="BCY23" s="4" t="str">
        <f>IFERROR(IF(N(data_NoOutliers!AQJ23),data_NoOutliers!AQJ23,MID(data_NoOutliers!AQJ23,2,99)/2),"")</f>
        <v/>
      </c>
      <c r="BCZ23" s="4" t="str">
        <f>IFERROR(IF(N(data_NoOutliers!AQK23),data_NoOutliers!AQK23,MID(data_NoOutliers!AQK23,2,99)/2),"")</f>
        <v/>
      </c>
      <c r="BDA23" s="4" t="str">
        <f>IFERROR(IF(N(data_NoOutliers!AQL23),data_NoOutliers!AQL23,MID(data_NoOutliers!AQL23,2,99)/2),"")</f>
        <v/>
      </c>
      <c r="BDB23" s="4" t="str">
        <f>IFERROR(IF(N(data_NoOutliers!AQM23),data_NoOutliers!AQM23,MID(data_NoOutliers!AQM23,2,99)/2),"")</f>
        <v/>
      </c>
      <c r="BDC23" s="4" t="str">
        <f>IFERROR(IF(N(data_NoOutliers!AQN23),data_NoOutliers!AQN23,MID(data_NoOutliers!AQN23,2,99)/2),"")</f>
        <v/>
      </c>
      <c r="BDD23" s="4" t="str">
        <f>IFERROR(IF(N(data_NoOutliers!AQO23),data_NoOutliers!AQO23,MID(data_NoOutliers!AQO23,2,99)/2),"")</f>
        <v/>
      </c>
      <c r="BDE23" s="4" t="str">
        <f>IFERROR(IF(N(data_NoOutliers!AQP23),data_NoOutliers!AQP23,MID(data_NoOutliers!AQP23,2,99)/2),"")</f>
        <v/>
      </c>
      <c r="BDF23" s="4" t="str">
        <f>IFERROR(IF(N(data_NoOutliers!AQQ23),data_NoOutliers!AQQ23,MID(data_NoOutliers!AQQ23,2,99)/2),"")</f>
        <v/>
      </c>
      <c r="BDG23" s="4" t="str">
        <f>IFERROR(IF(N(data_NoOutliers!AQR23),data_NoOutliers!AQR23,MID(data_NoOutliers!AQR23,2,99)/2),"")</f>
        <v/>
      </c>
      <c r="BDH23" s="4" t="str">
        <f>IFERROR(IF(N(data_NoOutliers!AQS23),data_NoOutliers!AQS23,MID(data_NoOutliers!AQS23,2,99)/2),"")</f>
        <v/>
      </c>
      <c r="BDI23" s="4" t="str">
        <f>IFERROR(IF(N(data_NoOutliers!AQT23),data_NoOutliers!AQT23,MID(data_NoOutliers!AQT23,2,99)/2),"")</f>
        <v/>
      </c>
      <c r="BDJ23" s="4" t="str">
        <f>IFERROR(IF(N(data_NoOutliers!AQU23),data_NoOutliers!AQU23,MID(data_NoOutliers!AQU23,2,99)/2),"")</f>
        <v/>
      </c>
      <c r="BDK23" s="4" t="str">
        <f>IFERROR(IF(N(data_NoOutliers!AQV23),data_NoOutliers!AQV23,MID(data_NoOutliers!AQV23,2,99)/2),"")</f>
        <v/>
      </c>
      <c r="BDL23" s="4" t="str">
        <f>IFERROR(IF(N(data_NoOutliers!AQW23),data_NoOutliers!AQW23,MID(data_NoOutliers!AQW23,2,99)/2),"")</f>
        <v/>
      </c>
      <c r="BDM23" s="4" t="str">
        <f>IFERROR(IF(N(data_NoOutliers!AQX23),data_NoOutliers!AQX23,MID(data_NoOutliers!AQX23,2,99)/2),"")</f>
        <v/>
      </c>
      <c r="BDN23" s="4" t="str">
        <f>IFERROR(IF(N(data_NoOutliers!AQY23),data_NoOutliers!AQY23,MID(data_NoOutliers!AQY23,2,99)/2),"")</f>
        <v/>
      </c>
      <c r="BDO23" s="4" t="str">
        <f>IFERROR(IF(N(data_NoOutliers!AQZ23),data_NoOutliers!AQZ23,MID(data_NoOutliers!AQZ23,2,99)/2),"")</f>
        <v/>
      </c>
      <c r="BDP23" s="4" t="str">
        <f>IFERROR(IF(N(data_NoOutliers!ARA23),data_NoOutliers!ARA23,MID(data_NoOutliers!ARA23,2,99)/2),"")</f>
        <v/>
      </c>
      <c r="BDQ23" s="4" t="str">
        <f>IFERROR(IF(N(data_NoOutliers!ARB23),data_NoOutliers!ARB23,MID(data_NoOutliers!ARB23,2,99)/2),"")</f>
        <v/>
      </c>
      <c r="BDR23" s="4" t="str">
        <f>IFERROR(IF(N(data_NoOutliers!ARC23),data_NoOutliers!ARC23,MID(data_NoOutliers!ARC23,2,99)/2),"")</f>
        <v/>
      </c>
      <c r="BDS23" s="4" t="str">
        <f>IFERROR(IF(N(data_NoOutliers!ARD23),data_NoOutliers!ARD23,MID(data_NoOutliers!ARD23,2,99)/2),"")</f>
        <v/>
      </c>
      <c r="BDT23" s="4" t="str">
        <f>IFERROR(IF(N(data_NoOutliers!ARE23),data_NoOutliers!ARE23,MID(data_NoOutliers!ARE23,2,99)/2),"")</f>
        <v/>
      </c>
      <c r="BDU23" s="4" t="str">
        <f>IFERROR(IF(N(data_NoOutliers!ARF23),data_NoOutliers!ARF23,MID(data_NoOutliers!ARF23,2,99)/2),"")</f>
        <v/>
      </c>
      <c r="BDV23" s="4" t="str">
        <f>IFERROR(IF(N(data_NoOutliers!ARG23),data_NoOutliers!ARG23,MID(data_NoOutliers!ARG23,2,99)/2),"")</f>
        <v/>
      </c>
      <c r="BDW23" s="4" t="str">
        <f>IFERROR(IF(N(data_NoOutliers!ARH23),data_NoOutliers!ARH23,MID(data_NoOutliers!ARH23,2,99)/2),"")</f>
        <v/>
      </c>
      <c r="BDX23" s="4" t="str">
        <f>IFERROR(IF(N(data_NoOutliers!ARI23),data_NoOutliers!ARI23,MID(data_NoOutliers!ARI23,2,99)/2),"")</f>
        <v/>
      </c>
      <c r="BDY23" s="4" t="str">
        <f>IFERROR(IF(N(data_NoOutliers!ARJ23),data_NoOutliers!ARJ23,MID(data_NoOutliers!ARJ23,2,99)/2),"")</f>
        <v/>
      </c>
      <c r="BDZ23" s="4" t="str">
        <f>IFERROR(IF(N(data_NoOutliers!ARK23),data_NoOutliers!ARK23,MID(data_NoOutliers!ARK23,2,99)/2),"")</f>
        <v/>
      </c>
      <c r="BEA23" s="4" t="str">
        <f>IFERROR(IF(N(data_NoOutliers!ARL23),data_NoOutliers!ARL23,MID(data_NoOutliers!ARL23,2,99)/2),"")</f>
        <v/>
      </c>
      <c r="BEB23" s="4" t="str">
        <f>IFERROR(IF(N(data_NoOutliers!ARM23),data_NoOutliers!ARM23,MID(data_NoOutliers!ARM23,2,99)/2),"")</f>
        <v/>
      </c>
      <c r="BEC23" s="4" t="str">
        <f>IFERROR(IF(N(data_NoOutliers!ARN23),data_NoOutliers!ARN23,MID(data_NoOutliers!ARN23,2,99)/2),"")</f>
        <v/>
      </c>
      <c r="BED23" s="4" t="str">
        <f>IFERROR(IF(N(data_NoOutliers!ARO23),data_NoOutliers!ARO23,MID(data_NoOutliers!ARO23,2,99)/2),"")</f>
        <v/>
      </c>
      <c r="BEE23" s="4" t="str">
        <f>IFERROR(IF(N(data_NoOutliers!ARP23),data_NoOutliers!ARP23,MID(data_NoOutliers!ARP23,2,99)/2),"")</f>
        <v/>
      </c>
      <c r="BEF23" s="4" t="str">
        <f>IFERROR(IF(N(data_NoOutliers!ARQ23),data_NoOutliers!ARQ23,MID(data_NoOutliers!ARQ23,2,99)/2),"")</f>
        <v/>
      </c>
      <c r="BEG23" s="4" t="str">
        <f>IFERROR(IF(N(data_NoOutliers!ARR23),data_NoOutliers!ARR23,MID(data_NoOutliers!ARR23,2,99)/2),"")</f>
        <v/>
      </c>
      <c r="BEH23" s="4" t="str">
        <f>IFERROR(IF(N(data_NoOutliers!ARS23),data_NoOutliers!ARS23,MID(data_NoOutliers!ARS23,2,99)/2),"")</f>
        <v/>
      </c>
      <c r="BEI23" s="4" t="str">
        <f>IFERROR(IF(N(data_NoOutliers!ART23),data_NoOutliers!ART23,MID(data_NoOutliers!ART23,2,99)/2),"")</f>
        <v/>
      </c>
      <c r="BEJ23" s="4" t="str">
        <f>IFERROR(IF(N(data_NoOutliers!ARU23),data_NoOutliers!ARU23,MID(data_NoOutliers!ARU23,2,99)/2),"")</f>
        <v/>
      </c>
      <c r="BEK23" s="4" t="str">
        <f>IFERROR(IF(N(data_NoOutliers!ARV23),data_NoOutliers!ARV23,MID(data_NoOutliers!ARV23,2,99)/2),"")</f>
        <v/>
      </c>
      <c r="BEL23" s="4" t="str">
        <f>IFERROR(IF(N(data_NoOutliers!ARW23),data_NoOutliers!ARW23,MID(data_NoOutliers!ARW23,2,99)/2),"")</f>
        <v/>
      </c>
      <c r="BEM23" s="4" t="str">
        <f>IFERROR(IF(N(data_NoOutliers!ARX23),data_NoOutliers!ARX23,MID(data_NoOutliers!ARX23,2,99)/2),"")</f>
        <v/>
      </c>
      <c r="BEN23" s="4" t="str">
        <f>IFERROR(IF(N(data_NoOutliers!ARY23),data_NoOutliers!ARY23,MID(data_NoOutliers!ARY23,2,99)/2),"")</f>
        <v/>
      </c>
      <c r="BEO23" s="4" t="str">
        <f>IFERROR(IF(N(data_NoOutliers!ARZ23),data_NoOutliers!ARZ23,MID(data_NoOutliers!ARZ23,2,99)/2),"")</f>
        <v/>
      </c>
      <c r="BEP23" s="4" t="str">
        <f>IFERROR(IF(N(data_NoOutliers!ASA23),data_NoOutliers!ASA23,MID(data_NoOutliers!ASA23,2,99)/2),"")</f>
        <v/>
      </c>
      <c r="BEQ23" s="4" t="str">
        <f>IFERROR(IF(N(data_NoOutliers!ASB23),data_NoOutliers!ASB23,MID(data_NoOutliers!ASB23,2,99)/2),"")</f>
        <v/>
      </c>
      <c r="BER23" s="4" t="str">
        <f>IFERROR(IF(N(data_NoOutliers!ASC23),data_NoOutliers!ASC23,MID(data_NoOutliers!ASC23,2,99)/2),"")</f>
        <v/>
      </c>
      <c r="BES23" s="4" t="str">
        <f>IFERROR(IF(N(data_NoOutliers!ASD23),data_NoOutliers!ASD23,MID(data_NoOutliers!ASD23,2,99)/2),"")</f>
        <v/>
      </c>
      <c r="BET23" s="4" t="str">
        <f>IFERROR(IF(N(data_NoOutliers!ASE23),data_NoOutliers!ASE23,MID(data_NoOutliers!ASE23,2,99)/2),"")</f>
        <v/>
      </c>
      <c r="BEU23" s="4" t="str">
        <f>IFERROR(IF(N(data_NoOutliers!ASF23),data_NoOutliers!ASF23,MID(data_NoOutliers!ASF23,2,99)/2),"")</f>
        <v/>
      </c>
      <c r="BEV23" s="4" t="str">
        <f>IFERROR(IF(N(data_NoOutliers!ASG23),data_NoOutliers!ASG23,MID(data_NoOutliers!ASG23,2,99)/2),"")</f>
        <v/>
      </c>
      <c r="BEW23" s="4" t="str">
        <f>IFERROR(IF(N(data_NoOutliers!ASH23),data_NoOutliers!ASH23,MID(data_NoOutliers!ASH23,2,99)/2),"")</f>
        <v/>
      </c>
      <c r="BEX23" s="4" t="str">
        <f>IFERROR(IF(N(data_NoOutliers!ASI23),data_NoOutliers!ASI23,MID(data_NoOutliers!ASI23,2,99)/2),"")</f>
        <v/>
      </c>
      <c r="BEY23" s="4" t="str">
        <f>IFERROR(IF(N(data_NoOutliers!ASJ23),data_NoOutliers!ASJ23,MID(data_NoOutliers!ASJ23,2,99)/2),"")</f>
        <v/>
      </c>
      <c r="BEZ23" s="4" t="str">
        <f>IFERROR(IF(N(data_NoOutliers!ASK23),data_NoOutliers!ASK23,MID(data_NoOutliers!ASK23,2,99)/2),"")</f>
        <v/>
      </c>
      <c r="BFA23" s="4" t="str">
        <f>IFERROR(IF(N(data_NoOutliers!ASL23),data_NoOutliers!ASL23,MID(data_NoOutliers!ASL23,2,99)/2),"")</f>
        <v/>
      </c>
      <c r="BFB23" s="4" t="str">
        <f>IFERROR(IF(N(data_NoOutliers!ASM23),data_NoOutliers!ASM23,MID(data_NoOutliers!ASM23,2,99)/2),"")</f>
        <v/>
      </c>
      <c r="BFC23" s="4" t="str">
        <f>IFERROR(IF(N(data_NoOutliers!ASN23),data_NoOutliers!ASN23,MID(data_NoOutliers!ASN23,2,99)/2),"")</f>
        <v/>
      </c>
      <c r="BFD23" s="4" t="str">
        <f>IFERROR(IF(N(data_NoOutliers!ASO23),data_NoOutliers!ASO23,MID(data_NoOutliers!ASO23,2,99)/2),"")</f>
        <v/>
      </c>
      <c r="BFE23" s="4" t="str">
        <f>IFERROR(IF(N(data_NoOutliers!ASP23),data_NoOutliers!ASP23,MID(data_NoOutliers!ASP23,2,99)/2),"")</f>
        <v/>
      </c>
      <c r="BFF23" s="4" t="str">
        <f>IFERROR(IF(N(data_NoOutliers!ASQ23),data_NoOutliers!ASQ23,MID(data_NoOutliers!ASQ23,2,99)/2),"")</f>
        <v/>
      </c>
      <c r="BFG23" s="4" t="str">
        <f>IFERROR(IF(N(data_NoOutliers!ASR23),data_NoOutliers!ASR23,MID(data_NoOutliers!ASR23,2,99)/2),"")</f>
        <v/>
      </c>
      <c r="BFH23" s="4" t="str">
        <f>IFERROR(IF(N(data_NoOutliers!ASS23),data_NoOutliers!ASS23,MID(data_NoOutliers!ASS23,2,99)/2),"")</f>
        <v/>
      </c>
      <c r="BFI23" s="4" t="str">
        <f>IFERROR(IF(N(data_NoOutliers!AST23),data_NoOutliers!AST23,MID(data_NoOutliers!AST23,2,99)/2),"")</f>
        <v/>
      </c>
      <c r="BFJ23" s="4" t="str">
        <f>IFERROR(IF(N(data_NoOutliers!ASU23),data_NoOutliers!ASU23,MID(data_NoOutliers!ASU23,2,99)/2),"")</f>
        <v/>
      </c>
      <c r="BFK23" s="4" t="str">
        <f>IFERROR(IF(N(data_NoOutliers!ASV23),data_NoOutliers!ASV23,MID(data_NoOutliers!ASV23,2,99)/2),"")</f>
        <v/>
      </c>
      <c r="BFL23" s="4" t="str">
        <f>IFERROR(IF(N(data_NoOutliers!ASW23),data_NoOutliers!ASW23,MID(data_NoOutliers!ASW23,2,99)/2),"")</f>
        <v/>
      </c>
      <c r="BFM23" s="4" t="str">
        <f>IFERROR(IF(N(data_NoOutliers!ASX23),data_NoOutliers!ASX23,MID(data_NoOutliers!ASX23,2,99)/2),"")</f>
        <v/>
      </c>
      <c r="BFN23" s="4" t="str">
        <f>IFERROR(IF(N(data_NoOutliers!ASY23),data_NoOutliers!ASY23,MID(data_NoOutliers!ASY23,2,99)/2),"")</f>
        <v/>
      </c>
      <c r="BFO23" s="4" t="str">
        <f>IFERROR(IF(N(data_NoOutliers!ASZ23),data_NoOutliers!ASZ23,MID(data_NoOutliers!ASZ23,2,99)/2),"")</f>
        <v/>
      </c>
      <c r="BFP23" s="4" t="str">
        <f>IFERROR(IF(N(data_NoOutliers!ATA23),data_NoOutliers!ATA23,MID(data_NoOutliers!ATA23,2,99)/2),"")</f>
        <v/>
      </c>
      <c r="BFQ23" s="4" t="str">
        <f>IFERROR(IF(N(data_NoOutliers!ATB23),data_NoOutliers!ATB23,MID(data_NoOutliers!ATB23,2,99)/2),"")</f>
        <v/>
      </c>
      <c r="BFR23" s="4" t="str">
        <f>IFERROR(IF(N(data_NoOutliers!ATC23),data_NoOutliers!ATC23,MID(data_NoOutliers!ATC23,2,99)/2),"")</f>
        <v/>
      </c>
      <c r="BFS23" s="4" t="str">
        <f>IFERROR(IF(N(data_NoOutliers!ATD23),data_NoOutliers!ATD23,MID(data_NoOutliers!ATD23,2,99)/2),"")</f>
        <v/>
      </c>
      <c r="BFT23" s="4" t="str">
        <f>IFERROR(IF(N(data_NoOutliers!ATE23),data_NoOutliers!ATE23,MID(data_NoOutliers!ATE23,2,99)/2),"")</f>
        <v/>
      </c>
      <c r="BFU23" s="4" t="str">
        <f>IFERROR(IF(N(data_NoOutliers!ATF23),data_NoOutliers!ATF23,MID(data_NoOutliers!ATF23,2,99)/2),"")</f>
        <v/>
      </c>
      <c r="BFV23" s="4" t="str">
        <f>IFERROR(IF(N(data_NoOutliers!ATG23),data_NoOutliers!ATG23,MID(data_NoOutliers!ATG23,2,99)/2),"")</f>
        <v/>
      </c>
      <c r="BFW23" s="4" t="str">
        <f>IFERROR(IF(N(data_NoOutliers!ATH23),data_NoOutliers!ATH23,MID(data_NoOutliers!ATH23,2,99)/2),"")</f>
        <v/>
      </c>
      <c r="BFX23" s="4" t="str">
        <f>IFERROR(IF(N(data_NoOutliers!ATI23),data_NoOutliers!ATI23,MID(data_NoOutliers!ATI23,2,99)/2),"")</f>
        <v/>
      </c>
      <c r="BFY23" s="4" t="str">
        <f>IFERROR(IF(N(data_NoOutliers!ATJ23),data_NoOutliers!ATJ23,MID(data_NoOutliers!ATJ23,2,99)/2),"")</f>
        <v/>
      </c>
      <c r="BFZ23" s="4" t="str">
        <f>IFERROR(IF(N(data_NoOutliers!ATK23),data_NoOutliers!ATK23,MID(data_NoOutliers!ATK23,2,99)/2),"")</f>
        <v/>
      </c>
      <c r="BGA23" s="4" t="str">
        <f>IFERROR(IF(N(data_NoOutliers!ATL23),data_NoOutliers!ATL23,MID(data_NoOutliers!ATL23,2,99)/2),"")</f>
        <v/>
      </c>
      <c r="BGB23" s="4" t="str">
        <f>IFERROR(IF(N(data_NoOutliers!ATM23),data_NoOutliers!ATM23,MID(data_NoOutliers!ATM23,2,99)/2),"")</f>
        <v/>
      </c>
      <c r="BGC23" s="4" t="str">
        <f>IFERROR(IF(N(data_NoOutliers!ATN23),data_NoOutliers!ATN23,MID(data_NoOutliers!ATN23,2,99)/2),"")</f>
        <v/>
      </c>
      <c r="BGD23" s="4" t="str">
        <f>IFERROR(IF(N(data_NoOutliers!ATO23),data_NoOutliers!ATO23,MID(data_NoOutliers!ATO23,2,99)/2),"")</f>
        <v/>
      </c>
      <c r="BGE23" s="4" t="str">
        <f>IFERROR(IF(N(data_NoOutliers!ATP23),data_NoOutliers!ATP23,MID(data_NoOutliers!ATP23,2,99)/2),"")</f>
        <v/>
      </c>
      <c r="BGF23" s="4" t="str">
        <f>IFERROR(IF(N(data_NoOutliers!ATQ23),data_NoOutliers!ATQ23,MID(data_NoOutliers!ATQ23,2,99)/2),"")</f>
        <v/>
      </c>
      <c r="BGG23" s="4" t="str">
        <f>IFERROR(IF(N(data_NoOutliers!ATR23),data_NoOutliers!ATR23,MID(data_NoOutliers!ATR23,2,99)/2),"")</f>
        <v/>
      </c>
      <c r="BGH23" s="4" t="str">
        <f>IFERROR(IF(N(data_NoOutliers!ATS23),data_NoOutliers!ATS23,MID(data_NoOutliers!ATS23,2,99)/2),"")</f>
        <v/>
      </c>
      <c r="BGI23" s="4" t="str">
        <f>IFERROR(IF(N(data_NoOutliers!ATT23),data_NoOutliers!ATT23,MID(data_NoOutliers!ATT23,2,99)/2),"")</f>
        <v/>
      </c>
      <c r="BGJ23" s="4" t="str">
        <f>IFERROR(IF(N(data_NoOutliers!ATU23),data_NoOutliers!ATU23,MID(data_NoOutliers!ATU23,2,99)/2),"")</f>
        <v/>
      </c>
      <c r="BGK23" s="4" t="str">
        <f>IFERROR(IF(N(data_NoOutliers!ATV23),data_NoOutliers!ATV23,MID(data_NoOutliers!ATV23,2,99)/2),"")</f>
        <v/>
      </c>
      <c r="BGL23" s="4" t="str">
        <f>IFERROR(IF(N(data_NoOutliers!ATW23),data_NoOutliers!ATW23,MID(data_NoOutliers!ATW23,2,99)/2),"")</f>
        <v/>
      </c>
      <c r="BGM23" s="4" t="str">
        <f>IFERROR(IF(N(data_NoOutliers!ATX23),data_NoOutliers!ATX23,MID(data_NoOutliers!ATX23,2,99)/2),"")</f>
        <v/>
      </c>
      <c r="BGN23" s="4" t="str">
        <f>IFERROR(IF(N(data_NoOutliers!ATY23),data_NoOutliers!ATY23,MID(data_NoOutliers!ATY23,2,99)/2),"")</f>
        <v/>
      </c>
      <c r="BGO23" s="4" t="str">
        <f>IFERROR(IF(N(data_NoOutliers!ATZ23),data_NoOutliers!ATZ23,MID(data_NoOutliers!ATZ23,2,99)/2),"")</f>
        <v/>
      </c>
      <c r="BGP23" s="4" t="str">
        <f>IFERROR(IF(N(data_NoOutliers!AUA23),data_NoOutliers!AUA23,MID(data_NoOutliers!AUA23,2,99)/2),"")</f>
        <v/>
      </c>
      <c r="BGQ23" s="4" t="str">
        <f>IFERROR(IF(N(data_NoOutliers!AUB23),data_NoOutliers!AUB23,MID(data_NoOutliers!AUB23,2,99)/2),"")</f>
        <v/>
      </c>
      <c r="BGR23" s="4" t="str">
        <f>IFERROR(IF(N(data_NoOutliers!AUC23),data_NoOutliers!AUC23,MID(data_NoOutliers!AUC23,2,99)/2),"")</f>
        <v/>
      </c>
      <c r="BGS23" s="4" t="str">
        <f>IFERROR(IF(N(data_NoOutliers!AUD23),data_NoOutliers!AUD23,MID(data_NoOutliers!AUD23,2,99)/2),"")</f>
        <v/>
      </c>
      <c r="BGT23" s="4" t="str">
        <f>IFERROR(IF(N(data_NoOutliers!AUE23),data_NoOutliers!AUE23,MID(data_NoOutliers!AUE23,2,99)/2),"")</f>
        <v/>
      </c>
      <c r="BGU23" s="4" t="str">
        <f>IFERROR(IF(N(data_NoOutliers!AUF23),data_NoOutliers!AUF23,MID(data_NoOutliers!AUF23,2,99)/2),"")</f>
        <v/>
      </c>
      <c r="BGV23" s="4" t="str">
        <f>IFERROR(IF(N(data_NoOutliers!AUG23),data_NoOutliers!AUG23,MID(data_NoOutliers!AUG23,2,99)/2),"")</f>
        <v/>
      </c>
      <c r="BGW23" s="4" t="str">
        <f>IFERROR(IF(N(data_NoOutliers!AUH23),data_NoOutliers!AUH23,MID(data_NoOutliers!AUH23,2,99)/2),"")</f>
        <v/>
      </c>
      <c r="BGX23" s="4" t="str">
        <f>IFERROR(IF(N(data_NoOutliers!AUI23),data_NoOutliers!AUI23,MID(data_NoOutliers!AUI23,2,99)/2),"")</f>
        <v/>
      </c>
      <c r="BGY23" s="4" t="str">
        <f>IFERROR(IF(N(data_NoOutliers!AUJ23),data_NoOutliers!AUJ23,MID(data_NoOutliers!AUJ23,2,99)/2),"")</f>
        <v/>
      </c>
      <c r="BGZ23" s="4" t="str">
        <f>IFERROR(IF(N(data_NoOutliers!AUK23),data_NoOutliers!AUK23,MID(data_NoOutliers!AUK23,2,99)/2),"")</f>
        <v/>
      </c>
      <c r="BHA23" s="4" t="str">
        <f>IFERROR(IF(N(data_NoOutliers!AUL23),data_NoOutliers!AUL23,MID(data_NoOutliers!AUL23,2,99)/2),"")</f>
        <v/>
      </c>
      <c r="BHB23" s="4" t="str">
        <f>IFERROR(IF(N(data_NoOutliers!AUM23),data_NoOutliers!AUM23,MID(data_NoOutliers!AUM23,2,99)/2),"")</f>
        <v/>
      </c>
      <c r="BHC23" s="4" t="str">
        <f>IFERROR(IF(N(data_NoOutliers!AUN23),data_NoOutliers!AUN23,MID(data_NoOutliers!AUN23,2,99)/2),"")</f>
        <v/>
      </c>
      <c r="BHD23" s="4" t="str">
        <f>IFERROR(IF(N(data_NoOutliers!AUO23),data_NoOutliers!AUO23,MID(data_NoOutliers!AUO23,2,99)/2),"")</f>
        <v/>
      </c>
      <c r="BHE23" s="4" t="str">
        <f>IFERROR(IF(N(data_NoOutliers!AUP23),data_NoOutliers!AUP23,MID(data_NoOutliers!AUP23,2,99)/2),"")</f>
        <v/>
      </c>
      <c r="BHF23" s="4" t="str">
        <f>IFERROR(IF(N(data_NoOutliers!AUQ23),data_NoOutliers!AUQ23,MID(data_NoOutliers!AUQ23,2,99)/2),"")</f>
        <v/>
      </c>
      <c r="BHG23" s="4" t="str">
        <f>IFERROR(IF(N(data_NoOutliers!AUR23),data_NoOutliers!AUR23,MID(data_NoOutliers!AUR23,2,99)/2),"")</f>
        <v/>
      </c>
      <c r="BHH23" s="4" t="str">
        <f>IFERROR(IF(N(data_NoOutliers!AUS23),data_NoOutliers!AUS23,MID(data_NoOutliers!AUS23,2,99)/2),"")</f>
        <v/>
      </c>
      <c r="BHI23" s="4" t="str">
        <f>IFERROR(IF(N(data_NoOutliers!AUT23),data_NoOutliers!AUT23,MID(data_NoOutliers!AUT23,2,99)/2),"")</f>
        <v/>
      </c>
      <c r="BHJ23" s="4" t="str">
        <f>IFERROR(IF(N(data_NoOutliers!AUU23),data_NoOutliers!AUU23,MID(data_NoOutliers!AUU23,2,99)/2),"")</f>
        <v/>
      </c>
      <c r="BHK23" s="4" t="str">
        <f>IFERROR(IF(N(data_NoOutliers!AUV23),data_NoOutliers!AUV23,MID(data_NoOutliers!AUV23,2,99)/2),"")</f>
        <v/>
      </c>
      <c r="BHL23" s="4" t="str">
        <f>IFERROR(IF(N(data_NoOutliers!AUW23),data_NoOutliers!AUW23,MID(data_NoOutliers!AUW23,2,99)/2),"")</f>
        <v/>
      </c>
      <c r="BHM23" s="4" t="str">
        <f>IFERROR(IF(N(data_NoOutliers!AUX23),data_NoOutliers!AUX23,MID(data_NoOutliers!AUX23,2,99)/2),"")</f>
        <v/>
      </c>
      <c r="BHN23" s="4" t="str">
        <f>IFERROR(IF(N(data_NoOutliers!AUY23),data_NoOutliers!AUY23,MID(data_NoOutliers!AUY23,2,99)/2),"")</f>
        <v/>
      </c>
      <c r="BHO23" s="4" t="str">
        <f>IFERROR(IF(N(data_NoOutliers!AUZ23),data_NoOutliers!AUZ23,MID(data_NoOutliers!AUZ23,2,99)/2),"")</f>
        <v/>
      </c>
      <c r="BHP23" s="4" t="str">
        <f>IFERROR(IF(N(data_NoOutliers!AVA23),data_NoOutliers!AVA23,MID(data_NoOutliers!AVA23,2,99)/2),"")</f>
        <v/>
      </c>
      <c r="BHQ23" s="4" t="str">
        <f>IFERROR(IF(N(data_NoOutliers!AVB23),data_NoOutliers!AVB23,MID(data_NoOutliers!AVB23,2,99)/2),"")</f>
        <v/>
      </c>
      <c r="BHR23" s="4" t="str">
        <f>IFERROR(IF(N(data_NoOutliers!AVC23),data_NoOutliers!AVC23,MID(data_NoOutliers!AVC23,2,99)/2),"")</f>
        <v/>
      </c>
      <c r="BHS23" s="4" t="str">
        <f>IFERROR(IF(N(data_NoOutliers!AVD23),data_NoOutliers!AVD23,MID(data_NoOutliers!AVD23,2,99)/2),"")</f>
        <v/>
      </c>
      <c r="BHT23" s="4" t="str">
        <f>IFERROR(IF(N(data_NoOutliers!AVE23),data_NoOutliers!AVE23,MID(data_NoOutliers!AVE23,2,99)/2),"")</f>
        <v/>
      </c>
      <c r="BHU23" s="4" t="str">
        <f>IFERROR(IF(N(data_NoOutliers!AVF23),data_NoOutliers!AVF23,MID(data_NoOutliers!AVF23,2,99)/2),"")</f>
        <v/>
      </c>
      <c r="BHV23" s="4" t="str">
        <f>IFERROR(IF(N(data_NoOutliers!AVG23),data_NoOutliers!AVG23,MID(data_NoOutliers!AVG23,2,99)/2),"")</f>
        <v/>
      </c>
      <c r="BHW23" s="4" t="str">
        <f>IFERROR(IF(N(data_NoOutliers!AVH23),data_NoOutliers!AVH23,MID(data_NoOutliers!AVH23,2,99)/2),"")</f>
        <v/>
      </c>
      <c r="BHX23" s="4" t="str">
        <f>IFERROR(IF(N(data_NoOutliers!AVI23),data_NoOutliers!AVI23,MID(data_NoOutliers!AVI23,2,99)/2),"")</f>
        <v/>
      </c>
      <c r="BHY23" s="4" t="str">
        <f>IFERROR(IF(N(data_NoOutliers!AVJ23),data_NoOutliers!AVJ23,MID(data_NoOutliers!AVJ23,2,99)/2),"")</f>
        <v/>
      </c>
      <c r="BHZ23" s="4" t="str">
        <f>IFERROR(IF(N(data_NoOutliers!AVK23),data_NoOutliers!AVK23,MID(data_NoOutliers!AVK23,2,99)/2),"")</f>
        <v/>
      </c>
      <c r="BIA23" s="4" t="str">
        <f>IFERROR(IF(N(data_NoOutliers!AVL23),data_NoOutliers!AVL23,MID(data_NoOutliers!AVL23,2,99)/2),"")</f>
        <v/>
      </c>
      <c r="BIB23" s="4" t="str">
        <f>IFERROR(IF(N(data_NoOutliers!AVM23),data_NoOutliers!AVM23,MID(data_NoOutliers!AVM23,2,99)/2),"")</f>
        <v/>
      </c>
      <c r="BIC23" s="4" t="str">
        <f>IFERROR(IF(N(data_NoOutliers!AVN23),data_NoOutliers!AVN23,MID(data_NoOutliers!AVN23,2,99)/2),"")</f>
        <v/>
      </c>
      <c r="BID23" s="4" t="str">
        <f>IFERROR(IF(N(data_NoOutliers!AVO23),data_NoOutliers!AVO23,MID(data_NoOutliers!AVO23,2,99)/2),"")</f>
        <v/>
      </c>
      <c r="BIE23" s="4" t="str">
        <f>IFERROR(IF(N(data_NoOutliers!AVP23),data_NoOutliers!AVP23,MID(data_NoOutliers!AVP23,2,99)/2),"")</f>
        <v/>
      </c>
      <c r="BIF23" s="4" t="str">
        <f>IFERROR(IF(N(data_NoOutliers!AVQ23),data_NoOutliers!AVQ23,MID(data_NoOutliers!AVQ23,2,99)/2),"")</f>
        <v/>
      </c>
      <c r="BIG23" s="4" t="str">
        <f>IFERROR(IF(N(data_NoOutliers!AVR23),data_NoOutliers!AVR23,MID(data_NoOutliers!AVR23,2,99)/2),"")</f>
        <v/>
      </c>
      <c r="BIH23" s="4" t="str">
        <f>IFERROR(IF(N(data_NoOutliers!AVS23),data_NoOutliers!AVS23,MID(data_NoOutliers!AVS23,2,99)/2),"")</f>
        <v/>
      </c>
      <c r="BII23" s="4" t="str">
        <f>IFERROR(IF(N(data_NoOutliers!AVT23),data_NoOutliers!AVT23,MID(data_NoOutliers!AVT23,2,99)/2),"")</f>
        <v/>
      </c>
      <c r="BIJ23" s="4" t="str">
        <f>IFERROR(IF(N(data_NoOutliers!AVU23),data_NoOutliers!AVU23,MID(data_NoOutliers!AVU23,2,99)/2),"")</f>
        <v/>
      </c>
      <c r="BIK23" s="4" t="str">
        <f>IFERROR(IF(N(data_NoOutliers!AVV23),data_NoOutliers!AVV23,MID(data_NoOutliers!AVV23,2,99)/2),"")</f>
        <v/>
      </c>
      <c r="BIL23" s="4" t="str">
        <f>IFERROR(IF(N(data_NoOutliers!AVW23),data_NoOutliers!AVW23,MID(data_NoOutliers!AVW23,2,99)/2),"")</f>
        <v/>
      </c>
      <c r="BIM23" s="4" t="str">
        <f>IFERROR(IF(N(data_NoOutliers!AVX23),data_NoOutliers!AVX23,MID(data_NoOutliers!AVX23,2,99)/2),"")</f>
        <v/>
      </c>
      <c r="BIN23" s="4" t="str">
        <f>IFERROR(IF(N(data_NoOutliers!AVY23),data_NoOutliers!AVY23,MID(data_NoOutliers!AVY23,2,99)/2),"")</f>
        <v/>
      </c>
      <c r="BIO23" s="4" t="str">
        <f>IFERROR(IF(N(data_NoOutliers!AVZ23),data_NoOutliers!AVZ23,MID(data_NoOutliers!AVZ23,2,99)/2),"")</f>
        <v/>
      </c>
      <c r="BIP23" s="4" t="str">
        <f>IFERROR(IF(N(data_NoOutliers!AWA23),data_NoOutliers!AWA23,MID(data_NoOutliers!AWA23,2,99)/2),"")</f>
        <v/>
      </c>
      <c r="BIQ23" s="4" t="str">
        <f>IFERROR(IF(N(data_NoOutliers!AWB23),data_NoOutliers!AWB23,MID(data_NoOutliers!AWB23,2,99)/2),"")</f>
        <v/>
      </c>
      <c r="BIR23" s="4" t="str">
        <f>IFERROR(IF(N(data_NoOutliers!AWC23),data_NoOutliers!AWC23,MID(data_NoOutliers!AWC23,2,99)/2),"")</f>
        <v/>
      </c>
      <c r="BIS23" s="4" t="str">
        <f>IFERROR(IF(N(data_NoOutliers!AWD23),data_NoOutliers!AWD23,MID(data_NoOutliers!AWD23,2,99)/2),"")</f>
        <v/>
      </c>
      <c r="BIT23" s="4" t="str">
        <f>IFERROR(IF(N(data_NoOutliers!AWE23),data_NoOutliers!AWE23,MID(data_NoOutliers!AWE23,2,99)/2),"")</f>
        <v/>
      </c>
      <c r="BIU23" s="4" t="str">
        <f>IFERROR(IF(N(data_NoOutliers!AWF23),data_NoOutliers!AWF23,MID(data_NoOutliers!AWF23,2,99)/2),"")</f>
        <v/>
      </c>
      <c r="BIV23" s="4" t="str">
        <f>IFERROR(IF(N(data_NoOutliers!AWG23),data_NoOutliers!AWG23,MID(data_NoOutliers!AWG23,2,99)/2),"")</f>
        <v/>
      </c>
      <c r="BIW23" s="4" t="str">
        <f>IFERROR(IF(N(data_NoOutliers!AWH23),data_NoOutliers!AWH23,MID(data_NoOutliers!AWH23,2,99)/2),"")</f>
        <v/>
      </c>
      <c r="BIX23" s="4" t="str">
        <f>IFERROR(IF(N(data_NoOutliers!AWI23),data_NoOutliers!AWI23,MID(data_NoOutliers!AWI23,2,99)/2),"")</f>
        <v/>
      </c>
      <c r="BIY23" s="4" t="str">
        <f>IFERROR(IF(N(data_NoOutliers!AWJ23),data_NoOutliers!AWJ23,MID(data_NoOutliers!AWJ23,2,99)/2),"")</f>
        <v/>
      </c>
      <c r="BIZ23" s="4" t="str">
        <f>IFERROR(IF(N(data_NoOutliers!AWK23),data_NoOutliers!AWK23,MID(data_NoOutliers!AWK23,2,99)/2),"")</f>
        <v/>
      </c>
      <c r="BJA23" s="4" t="str">
        <f>IFERROR(IF(N(data_NoOutliers!AWL23),data_NoOutliers!AWL23,MID(data_NoOutliers!AWL23,2,99)/2),"")</f>
        <v/>
      </c>
      <c r="BJB23" s="4" t="str">
        <f>IFERROR(IF(N(data_NoOutliers!AWM23),data_NoOutliers!AWM23,MID(data_NoOutliers!AWM23,2,99)/2),"")</f>
        <v/>
      </c>
      <c r="BJC23" s="4" t="str">
        <f>IFERROR(IF(N(data_NoOutliers!AWN23),data_NoOutliers!AWN23,MID(data_NoOutliers!AWN23,2,99)/2),"")</f>
        <v/>
      </c>
      <c r="BJD23" s="4" t="str">
        <f>IFERROR(IF(N(data_NoOutliers!AWO23),data_NoOutliers!AWO23,MID(data_NoOutliers!AWO23,2,99)/2),"")</f>
        <v/>
      </c>
      <c r="BJE23" s="4" t="str">
        <f>IFERROR(IF(N(data_NoOutliers!AWP23),data_NoOutliers!AWP23,MID(data_NoOutliers!AWP23,2,99)/2),"")</f>
        <v/>
      </c>
      <c r="BJF23" s="4" t="str">
        <f>IFERROR(IF(N(data_NoOutliers!AWQ23),data_NoOutliers!AWQ23,MID(data_NoOutliers!AWQ23,2,99)/2),"")</f>
        <v/>
      </c>
      <c r="BJG23" s="4" t="str">
        <f>IFERROR(IF(N(data_NoOutliers!AWR23),data_NoOutliers!AWR23,MID(data_NoOutliers!AWR23,2,99)/2),"")</f>
        <v/>
      </c>
      <c r="BJH23" s="4" t="str">
        <f>IFERROR(IF(N(data_NoOutliers!AWS23),data_NoOutliers!AWS23,MID(data_NoOutliers!AWS23,2,99)/2),"")</f>
        <v/>
      </c>
      <c r="BJI23" s="4" t="str">
        <f>IFERROR(IF(N(data_NoOutliers!AWT23),data_NoOutliers!AWT23,MID(data_NoOutliers!AWT23,2,99)/2),"")</f>
        <v/>
      </c>
      <c r="BJJ23" s="4" t="str">
        <f>IFERROR(IF(N(data_NoOutliers!AWU23),data_NoOutliers!AWU23,MID(data_NoOutliers!AWU23,2,99)/2),"")</f>
        <v/>
      </c>
      <c r="BJK23" s="4" t="str">
        <f>IFERROR(IF(N(data_NoOutliers!AWV23),data_NoOutliers!AWV23,MID(data_NoOutliers!AWV23,2,99)/2),"")</f>
        <v/>
      </c>
      <c r="BJL23" s="4" t="str">
        <f>IFERROR(IF(N(data_NoOutliers!AWW23),data_NoOutliers!AWW23,MID(data_NoOutliers!AWW23,2,99)/2),"")</f>
        <v/>
      </c>
      <c r="BJM23" s="4" t="str">
        <f>IFERROR(IF(N(data_NoOutliers!AWX23),data_NoOutliers!AWX23,MID(data_NoOutliers!AWX23,2,99)/2),"")</f>
        <v/>
      </c>
      <c r="BJN23" s="4" t="str">
        <f>IFERROR(IF(N(data_NoOutliers!AWY23),data_NoOutliers!AWY23,MID(data_NoOutliers!AWY23,2,99)/2),"")</f>
        <v/>
      </c>
      <c r="BJO23" s="4" t="str">
        <f>IFERROR(IF(N(data_NoOutliers!AWZ23),data_NoOutliers!AWZ23,MID(data_NoOutliers!AWZ23,2,99)/2),"")</f>
        <v/>
      </c>
      <c r="BJP23" s="4" t="str">
        <f>IFERROR(IF(N(data_NoOutliers!AXA23),data_NoOutliers!AXA23,MID(data_NoOutliers!AXA23,2,99)/2),"")</f>
        <v/>
      </c>
      <c r="BJQ23" s="4" t="str">
        <f>IFERROR(IF(N(data_NoOutliers!AXB23),data_NoOutliers!AXB23,MID(data_NoOutliers!AXB23,2,99)/2),"")</f>
        <v/>
      </c>
      <c r="BJR23" s="4" t="str">
        <f>IFERROR(IF(N(data_NoOutliers!AXC23),data_NoOutliers!AXC23,MID(data_NoOutliers!AXC23,2,99)/2),"")</f>
        <v/>
      </c>
      <c r="BJS23" s="4" t="str">
        <f>IFERROR(IF(N(data_NoOutliers!AXD23),data_NoOutliers!AXD23,MID(data_NoOutliers!AXD23,2,99)/2),"")</f>
        <v/>
      </c>
      <c r="BJT23" s="4" t="str">
        <f>IFERROR(IF(N(data_NoOutliers!AXE23),data_NoOutliers!AXE23,MID(data_NoOutliers!AXE23,2,99)/2),"")</f>
        <v/>
      </c>
      <c r="BJU23" s="4" t="str">
        <f>IFERROR(IF(N(data_NoOutliers!AXF23),data_NoOutliers!AXF23,MID(data_NoOutliers!AXF23,2,99)/2),"")</f>
        <v/>
      </c>
      <c r="BJV23" s="4" t="str">
        <f>IFERROR(IF(N(data_NoOutliers!AXG23),data_NoOutliers!AXG23,MID(data_NoOutliers!AXG23,2,99)/2),"")</f>
        <v/>
      </c>
      <c r="BJW23" s="4" t="str">
        <f>IFERROR(IF(N(data_NoOutliers!AXH23),data_NoOutliers!AXH23,MID(data_NoOutliers!AXH23,2,99)/2),"")</f>
        <v/>
      </c>
      <c r="BJX23" s="4" t="str">
        <f>IFERROR(IF(N(data_NoOutliers!AXI23),data_NoOutliers!AXI23,MID(data_NoOutliers!AXI23,2,99)/2),"")</f>
        <v/>
      </c>
      <c r="BJY23" s="4" t="str">
        <f>IFERROR(IF(N(data_NoOutliers!AXJ23),data_NoOutliers!AXJ23,MID(data_NoOutliers!AXJ23,2,99)/2),"")</f>
        <v/>
      </c>
      <c r="BJZ23" s="4" t="str">
        <f>IFERROR(IF(N(data_NoOutliers!AXK23),data_NoOutliers!AXK23,MID(data_NoOutliers!AXK23,2,99)/2),"")</f>
        <v/>
      </c>
      <c r="BKA23" s="4" t="str">
        <f>IFERROR(IF(N(data_NoOutliers!AXL23),data_NoOutliers!AXL23,MID(data_NoOutliers!AXL23,2,99)/2),"")</f>
        <v/>
      </c>
      <c r="BKB23" s="4" t="str">
        <f>IFERROR(IF(N(data_NoOutliers!AXM23),data_NoOutliers!AXM23,MID(data_NoOutliers!AXM23,2,99)/2),"")</f>
        <v/>
      </c>
      <c r="BKC23" s="4" t="str">
        <f>IFERROR(IF(N(data_NoOutliers!AXN23),data_NoOutliers!AXN23,MID(data_NoOutliers!AXN23,2,99)/2),"")</f>
        <v/>
      </c>
      <c r="BKD23" s="4" t="str">
        <f>IFERROR(IF(N(data_NoOutliers!AXO23),data_NoOutliers!AXO23,MID(data_NoOutliers!AXO23,2,99)/2),"")</f>
        <v/>
      </c>
      <c r="BKE23" s="4" t="str">
        <f>IFERROR(IF(N(data_NoOutliers!AXP23),data_NoOutliers!AXP23,MID(data_NoOutliers!AXP23,2,99)/2),"")</f>
        <v/>
      </c>
      <c r="BKF23" s="4" t="str">
        <f>IFERROR(IF(N(data_NoOutliers!AXQ23),data_NoOutliers!AXQ23,MID(data_NoOutliers!AXQ23,2,99)/2),"")</f>
        <v/>
      </c>
      <c r="BKG23" s="4" t="str">
        <f>IFERROR(IF(N(data_NoOutliers!AXR23),data_NoOutliers!AXR23,MID(data_NoOutliers!AXR23,2,99)/2),"")</f>
        <v/>
      </c>
      <c r="BKH23" s="4" t="str">
        <f>IFERROR(IF(N(data_NoOutliers!AXS23),data_NoOutliers!AXS23,MID(data_NoOutliers!AXS23,2,99)/2),"")</f>
        <v/>
      </c>
      <c r="BKI23" s="4" t="str">
        <f>IFERROR(IF(N(data_NoOutliers!AXT23),data_NoOutliers!AXT23,MID(data_NoOutliers!AXT23,2,99)/2),"")</f>
        <v/>
      </c>
      <c r="BKJ23" s="4" t="str">
        <f>IFERROR(IF(N(data_NoOutliers!AXU23),data_NoOutliers!AXU23,MID(data_NoOutliers!AXU23,2,99)/2),"")</f>
        <v/>
      </c>
      <c r="BKK23" s="4" t="str">
        <f>IFERROR(IF(N(data_NoOutliers!AXV23),data_NoOutliers!AXV23,MID(data_NoOutliers!AXV23,2,99)/2),"")</f>
        <v/>
      </c>
      <c r="BKL23" s="4" t="str">
        <f>IFERROR(IF(N(data_NoOutliers!AXW23),data_NoOutliers!AXW23,MID(data_NoOutliers!AXW23,2,99)/2),"")</f>
        <v/>
      </c>
      <c r="BKM23" s="4" t="str">
        <f>IFERROR(IF(N(data_NoOutliers!AXX23),data_NoOutliers!AXX23,MID(data_NoOutliers!AXX23,2,99)/2),"")</f>
        <v/>
      </c>
      <c r="BKN23" s="4" t="str">
        <f>IFERROR(IF(N(data_NoOutliers!AXY23),data_NoOutliers!AXY23,MID(data_NoOutliers!AXY23,2,99)/2),"")</f>
        <v/>
      </c>
      <c r="BKO23" s="4" t="str">
        <f>IFERROR(IF(N(data_NoOutliers!AXZ23),data_NoOutliers!AXZ23,MID(data_NoOutliers!AXZ23,2,99)/2),"")</f>
        <v/>
      </c>
      <c r="BKP23" s="4" t="str">
        <f>IFERROR(IF(N(data_NoOutliers!AYA23),data_NoOutliers!AYA23,MID(data_NoOutliers!AYA23,2,99)/2),"")</f>
        <v/>
      </c>
      <c r="BKQ23" s="4" t="str">
        <f>IFERROR(IF(N(data_NoOutliers!AYB23),data_NoOutliers!AYB23,MID(data_NoOutliers!AYB23,2,99)/2),"")</f>
        <v/>
      </c>
      <c r="BKR23" s="4" t="str">
        <f>IFERROR(IF(N(data_NoOutliers!AYC23),data_NoOutliers!AYC23,MID(data_NoOutliers!AYC23,2,99)/2),"")</f>
        <v/>
      </c>
      <c r="BKS23" s="4" t="str">
        <f>IFERROR(IF(N(data_NoOutliers!AYD23),data_NoOutliers!AYD23,MID(data_NoOutliers!AYD23,2,99)/2),"")</f>
        <v/>
      </c>
      <c r="BKT23" s="4" t="str">
        <f>IFERROR(IF(N(data_NoOutliers!AYE23),data_NoOutliers!AYE23,MID(data_NoOutliers!AYE23,2,99)/2),"")</f>
        <v/>
      </c>
      <c r="BKU23" s="4" t="str">
        <f>IFERROR(IF(N(data_NoOutliers!AYF23),data_NoOutliers!AYF23,MID(data_NoOutliers!AYF23,2,99)/2),"")</f>
        <v/>
      </c>
      <c r="BKV23" s="4" t="str">
        <f>IFERROR(IF(N(data_NoOutliers!AYG23),data_NoOutliers!AYG23,MID(data_NoOutliers!AYG23,2,99)/2),"")</f>
        <v/>
      </c>
      <c r="BKW23" s="4" t="str">
        <f>IFERROR(IF(N(data_NoOutliers!AYH23),data_NoOutliers!AYH23,MID(data_NoOutliers!AYH23,2,99)/2),"")</f>
        <v/>
      </c>
      <c r="BKX23" s="4" t="str">
        <f>IFERROR(IF(N(data_NoOutliers!AYI23),data_NoOutliers!AYI23,MID(data_NoOutliers!AYI23,2,99)/2),"")</f>
        <v/>
      </c>
      <c r="BKY23" s="4" t="str">
        <f>IFERROR(IF(N(data_NoOutliers!AYJ23),data_NoOutliers!AYJ23,MID(data_NoOutliers!AYJ23,2,99)/2),"")</f>
        <v/>
      </c>
      <c r="BKZ23" s="4" t="str">
        <f>IFERROR(IF(N(data_NoOutliers!AYK23),data_NoOutliers!AYK23,MID(data_NoOutliers!AYK23,2,99)/2),"")</f>
        <v/>
      </c>
      <c r="BLA23" s="4" t="str">
        <f>IFERROR(IF(N(data_NoOutliers!AYL23),data_NoOutliers!AYL23,MID(data_NoOutliers!AYL23,2,99)/2),"")</f>
        <v/>
      </c>
      <c r="BLB23" s="4" t="str">
        <f>IFERROR(IF(N(data_NoOutliers!AYM23),data_NoOutliers!AYM23,MID(data_NoOutliers!AYM23,2,99)/2),"")</f>
        <v/>
      </c>
      <c r="BLC23" s="4" t="str">
        <f>IFERROR(IF(N(data_NoOutliers!AYN23),data_NoOutliers!AYN23,MID(data_NoOutliers!AYN23,2,99)/2),"")</f>
        <v/>
      </c>
      <c r="BLD23" s="4" t="str">
        <f>IFERROR(IF(N(data_NoOutliers!AYO23),data_NoOutliers!AYO23,MID(data_NoOutliers!AYO23,2,99)/2),"")</f>
        <v/>
      </c>
      <c r="BLE23" s="4" t="str">
        <f>IFERROR(IF(N(data_NoOutliers!AYP23),data_NoOutliers!AYP23,MID(data_NoOutliers!AYP23,2,99)/2),"")</f>
        <v/>
      </c>
      <c r="BLF23" s="4" t="str">
        <f>IFERROR(IF(N(data_NoOutliers!AYQ23),data_NoOutliers!AYQ23,MID(data_NoOutliers!AYQ23,2,99)/2),"")</f>
        <v/>
      </c>
      <c r="BLG23" s="4" t="str">
        <f>IFERROR(IF(N(data_NoOutliers!AYR23),data_NoOutliers!AYR23,MID(data_NoOutliers!AYR23,2,99)/2),"")</f>
        <v/>
      </c>
      <c r="BLH23" s="4" t="str">
        <f>IFERROR(IF(N(data_NoOutliers!AYS23),data_NoOutliers!AYS23,MID(data_NoOutliers!AYS23,2,99)/2),"")</f>
        <v/>
      </c>
      <c r="BLI23" s="4" t="str">
        <f>IFERROR(IF(N(data_NoOutliers!AYT23),data_NoOutliers!AYT23,MID(data_NoOutliers!AYT23,2,99)/2),"")</f>
        <v/>
      </c>
      <c r="BLJ23" s="4" t="str">
        <f>IFERROR(IF(N(data_NoOutliers!AYU23),data_NoOutliers!AYU23,MID(data_NoOutliers!AYU23,2,99)/2),"")</f>
        <v/>
      </c>
      <c r="BLK23" s="4" t="str">
        <f>IFERROR(IF(N(data_NoOutliers!AYV23),data_NoOutliers!AYV23,MID(data_NoOutliers!AYV23,2,99)/2),"")</f>
        <v/>
      </c>
      <c r="BLL23" s="4" t="str">
        <f>IFERROR(IF(N(data_NoOutliers!AYW23),data_NoOutliers!AYW23,MID(data_NoOutliers!AYW23,2,99)/2),"")</f>
        <v/>
      </c>
      <c r="BLM23" s="4" t="str">
        <f>IFERROR(IF(N(data_NoOutliers!AYX23),data_NoOutliers!AYX23,MID(data_NoOutliers!AYX23,2,99)/2),"")</f>
        <v/>
      </c>
      <c r="BLN23" s="4" t="str">
        <f>IFERROR(IF(N(data_NoOutliers!AYY23),data_NoOutliers!AYY23,MID(data_NoOutliers!AYY23,2,99)/2),"")</f>
        <v/>
      </c>
      <c r="BLO23" s="4" t="str">
        <f>IFERROR(IF(N(data_NoOutliers!AYZ23),data_NoOutliers!AYZ23,MID(data_NoOutliers!AYZ23,2,99)/2),"")</f>
        <v/>
      </c>
      <c r="BLP23" s="4" t="str">
        <f>IFERROR(IF(N(data_NoOutliers!AZA23),data_NoOutliers!AZA23,MID(data_NoOutliers!AZA23,2,99)/2),"")</f>
        <v/>
      </c>
      <c r="BLQ23" s="4" t="str">
        <f>IFERROR(IF(N(data_NoOutliers!AZB23),data_NoOutliers!AZB23,MID(data_NoOutliers!AZB23,2,99)/2),"")</f>
        <v/>
      </c>
      <c r="BLR23" s="4" t="str">
        <f>IFERROR(IF(N(data_NoOutliers!AZC23),data_NoOutliers!AZC23,MID(data_NoOutliers!AZC23,2,99)/2),"")</f>
        <v/>
      </c>
      <c r="BLS23" s="4" t="str">
        <f>IFERROR(IF(N(data_NoOutliers!AZD23),data_NoOutliers!AZD23,MID(data_NoOutliers!AZD23,2,99)/2),"")</f>
        <v/>
      </c>
      <c r="BLT23" s="4" t="str">
        <f>IFERROR(IF(N(data_NoOutliers!AZE23),data_NoOutliers!AZE23,MID(data_NoOutliers!AZE23,2,99)/2),"")</f>
        <v/>
      </c>
      <c r="BLU23" s="4" t="str">
        <f>IFERROR(IF(N(data_NoOutliers!AZF23),data_NoOutliers!AZF23,MID(data_NoOutliers!AZF23,2,99)/2),"")</f>
        <v/>
      </c>
      <c r="BLV23" s="4" t="str">
        <f>IFERROR(IF(N(data_NoOutliers!AZG23),data_NoOutliers!AZG23,MID(data_NoOutliers!AZG23,2,99)/2),"")</f>
        <v/>
      </c>
      <c r="BLW23" s="4" t="str">
        <f>IFERROR(IF(N(data_NoOutliers!AZH23),data_NoOutliers!AZH23,MID(data_NoOutliers!AZH23,2,99)/2),"")</f>
        <v/>
      </c>
      <c r="BLX23" s="4" t="str">
        <f>IFERROR(IF(N(data_NoOutliers!AZI23),data_NoOutliers!AZI23,MID(data_NoOutliers!AZI23,2,99)/2),"")</f>
        <v/>
      </c>
      <c r="BLY23" s="4" t="str">
        <f>IFERROR(IF(N(data_NoOutliers!AZJ23),data_NoOutliers!AZJ23,MID(data_NoOutliers!AZJ23,2,99)/2),"")</f>
        <v/>
      </c>
      <c r="BLZ23" s="4" t="str">
        <f>IFERROR(IF(N(data_NoOutliers!AZK23),data_NoOutliers!AZK23,MID(data_NoOutliers!AZK23,2,99)/2),"")</f>
        <v/>
      </c>
      <c r="BMA23" s="4" t="str">
        <f>IFERROR(IF(N(data_NoOutliers!AZL23),data_NoOutliers!AZL23,MID(data_NoOutliers!AZL23,2,99)/2),"")</f>
        <v/>
      </c>
      <c r="BMB23" s="4" t="str">
        <f>IFERROR(IF(N(data_NoOutliers!AZM23),data_NoOutliers!AZM23,MID(data_NoOutliers!AZM23,2,99)/2),"")</f>
        <v/>
      </c>
      <c r="BMC23" s="4" t="str">
        <f>IFERROR(IF(N(data_NoOutliers!AZN23),data_NoOutliers!AZN23,MID(data_NoOutliers!AZN23,2,99)/2),"")</f>
        <v/>
      </c>
      <c r="BMD23" s="4" t="str">
        <f>IFERROR(IF(N(data_NoOutliers!AZO23),data_NoOutliers!AZO23,MID(data_NoOutliers!AZO23,2,99)/2),"")</f>
        <v/>
      </c>
      <c r="BME23" s="4" t="str">
        <f>IFERROR(IF(N(data_NoOutliers!AZP23),data_NoOutliers!AZP23,MID(data_NoOutliers!AZP23,2,99)/2),"")</f>
        <v/>
      </c>
      <c r="BMF23" s="4" t="str">
        <f>IFERROR(IF(N(data_NoOutliers!AZQ23),data_NoOutliers!AZQ23,MID(data_NoOutliers!AZQ23,2,99)/2),"")</f>
        <v/>
      </c>
      <c r="BMG23" s="4" t="str">
        <f>IFERROR(IF(N(data_NoOutliers!AZR23),data_NoOutliers!AZR23,MID(data_NoOutliers!AZR23,2,99)/2),"")</f>
        <v/>
      </c>
      <c r="BMH23" s="4" t="str">
        <f>IFERROR(IF(N(data_NoOutliers!AZS23),data_NoOutliers!AZS23,MID(data_NoOutliers!AZS23,2,99)/2),"")</f>
        <v/>
      </c>
      <c r="BMI23" s="4" t="str">
        <f>IFERROR(IF(N(data_NoOutliers!AZT23),data_NoOutliers!AZT23,MID(data_NoOutliers!AZT23,2,99)/2),"")</f>
        <v/>
      </c>
      <c r="BMJ23" s="4" t="str">
        <f>IFERROR(IF(N(data_NoOutliers!AZU23),data_NoOutliers!AZU23,MID(data_NoOutliers!AZU23,2,99)/2),"")</f>
        <v/>
      </c>
      <c r="BMK23" s="4" t="str">
        <f>IFERROR(IF(N(data_NoOutliers!AZV23),data_NoOutliers!AZV23,MID(data_NoOutliers!AZV23,2,99)/2),"")</f>
        <v/>
      </c>
      <c r="BML23" s="4" t="str">
        <f>IFERROR(IF(N(data_NoOutliers!AZW23),data_NoOutliers!AZW23,MID(data_NoOutliers!AZW23,2,99)/2),"")</f>
        <v/>
      </c>
      <c r="BMM23" s="4" t="str">
        <f>IFERROR(IF(N(data_NoOutliers!AZX23),data_NoOutliers!AZX23,MID(data_NoOutliers!AZX23,2,99)/2),"")</f>
        <v/>
      </c>
      <c r="BMN23" s="4" t="str">
        <f>IFERROR(IF(N(data_NoOutliers!AZY23),data_NoOutliers!AZY23,MID(data_NoOutliers!AZY23,2,99)/2),"")</f>
        <v/>
      </c>
      <c r="BMO23" s="4" t="str">
        <f>IFERROR(IF(N(data_NoOutliers!AZZ23),data_NoOutliers!AZZ23,MID(data_NoOutliers!AZZ23,2,99)/2),"")</f>
        <v/>
      </c>
      <c r="BMP23" s="4" t="str">
        <f>IFERROR(IF(N(data_NoOutliers!BAA23),data_NoOutliers!BAA23,MID(data_NoOutliers!BAA23,2,99)/2),"")</f>
        <v/>
      </c>
      <c r="BMQ23" s="4" t="str">
        <f>IFERROR(IF(N(data_NoOutliers!BAB23),data_NoOutliers!BAB23,MID(data_NoOutliers!BAB23,2,99)/2),"")</f>
        <v/>
      </c>
      <c r="BMR23" s="4" t="str">
        <f>IFERROR(IF(N(data_NoOutliers!BAC23),data_NoOutliers!BAC23,MID(data_NoOutliers!BAC23,2,99)/2),"")</f>
        <v/>
      </c>
      <c r="BMS23" s="4" t="str">
        <f>IFERROR(IF(N(data_NoOutliers!BAD23),data_NoOutliers!BAD23,MID(data_NoOutliers!BAD23,2,99)/2),"")</f>
        <v/>
      </c>
      <c r="BMT23" s="4" t="str">
        <f>IFERROR(IF(N(data_NoOutliers!BAE23),data_NoOutliers!BAE23,MID(data_NoOutliers!BAE23,2,99)/2),"")</f>
        <v/>
      </c>
      <c r="BMU23" s="4" t="str">
        <f>IFERROR(IF(N(data_NoOutliers!BAF23),data_NoOutliers!BAF23,MID(data_NoOutliers!BAF23,2,99)/2),"")</f>
        <v/>
      </c>
      <c r="BMV23" s="4" t="str">
        <f>IFERROR(IF(N(data_NoOutliers!BAG23),data_NoOutliers!BAG23,MID(data_NoOutliers!BAG23,2,99)/2),"")</f>
        <v/>
      </c>
      <c r="BMW23" s="4" t="str">
        <f>IFERROR(IF(N(data_NoOutliers!BAH23),data_NoOutliers!BAH23,MID(data_NoOutliers!BAH23,2,99)/2),"")</f>
        <v/>
      </c>
      <c r="BMX23" s="4" t="str">
        <f>IFERROR(IF(N(data_NoOutliers!BAI23),data_NoOutliers!BAI23,MID(data_NoOutliers!BAI23,2,99)/2),"")</f>
        <v/>
      </c>
      <c r="BMY23" s="4" t="str">
        <f>IFERROR(IF(N(data_NoOutliers!BAJ23),data_NoOutliers!BAJ23,MID(data_NoOutliers!BAJ23,2,99)/2),"")</f>
        <v/>
      </c>
      <c r="BMZ23" s="4" t="str">
        <f>IFERROR(IF(N(data_NoOutliers!BAK23),data_NoOutliers!BAK23,MID(data_NoOutliers!BAK23,2,99)/2),"")</f>
        <v/>
      </c>
      <c r="BNA23" s="4" t="str">
        <f>IFERROR(IF(N(data_NoOutliers!BAL23),data_NoOutliers!BAL23,MID(data_NoOutliers!BAL23,2,99)/2),"")</f>
        <v/>
      </c>
      <c r="BNB23" s="4" t="str">
        <f>IFERROR(IF(N(data_NoOutliers!BAM23),data_NoOutliers!BAM23,MID(data_NoOutliers!BAM23,2,99)/2),"")</f>
        <v/>
      </c>
      <c r="BNC23" s="4" t="str">
        <f>IFERROR(IF(N(data_NoOutliers!BAN23),data_NoOutliers!BAN23,MID(data_NoOutliers!BAN23,2,99)/2),"")</f>
        <v/>
      </c>
      <c r="BND23" s="4" t="str">
        <f>IFERROR(IF(N(data_NoOutliers!BAO23),data_NoOutliers!BAO23,MID(data_NoOutliers!BAO23,2,99)/2),"")</f>
        <v/>
      </c>
      <c r="BNE23" s="4" t="str">
        <f>IFERROR(IF(N(data_NoOutliers!BAP23),data_NoOutliers!BAP23,MID(data_NoOutliers!BAP23,2,99)/2),"")</f>
        <v/>
      </c>
      <c r="BNF23" s="4" t="str">
        <f>IFERROR(IF(N(data_NoOutliers!BAQ23),data_NoOutliers!BAQ23,MID(data_NoOutliers!BAQ23,2,99)/2),"")</f>
        <v/>
      </c>
      <c r="BNG23" s="4" t="str">
        <f>IFERROR(IF(N(data_NoOutliers!BAR23),data_NoOutliers!BAR23,MID(data_NoOutliers!BAR23,2,99)/2),"")</f>
        <v/>
      </c>
      <c r="BNH23" s="4" t="str">
        <f>IFERROR(IF(N(data_NoOutliers!BAS23),data_NoOutliers!BAS23,MID(data_NoOutliers!BAS23,2,99)/2),"")</f>
        <v/>
      </c>
      <c r="BNI23" s="4" t="str">
        <f>IFERROR(IF(N(data_NoOutliers!BAT23),data_NoOutliers!BAT23,MID(data_NoOutliers!BAT23,2,99)/2),"")</f>
        <v/>
      </c>
      <c r="BNJ23" s="4" t="str">
        <f>IFERROR(IF(N(data_NoOutliers!BAU23),data_NoOutliers!BAU23,MID(data_NoOutliers!BAU23,2,99)/2),"")</f>
        <v/>
      </c>
      <c r="BNK23" s="4" t="str">
        <f>IFERROR(IF(N(data_NoOutliers!BAV23),data_NoOutliers!BAV23,MID(data_NoOutliers!BAV23,2,99)/2),"")</f>
        <v/>
      </c>
      <c r="BNL23" s="4" t="str">
        <f>IFERROR(IF(N(data_NoOutliers!BAW23),data_NoOutliers!BAW23,MID(data_NoOutliers!BAW23,2,99)/2),"")</f>
        <v/>
      </c>
      <c r="BNM23" s="4" t="str">
        <f>IFERROR(IF(N(data_NoOutliers!BAX23),data_NoOutliers!BAX23,MID(data_NoOutliers!BAX23,2,99)/2),"")</f>
        <v/>
      </c>
      <c r="BNN23" s="4" t="str">
        <f>IFERROR(IF(N(data_NoOutliers!BAY23),data_NoOutliers!BAY23,MID(data_NoOutliers!BAY23,2,99)/2),"")</f>
        <v/>
      </c>
      <c r="BNO23" s="4" t="str">
        <f>IFERROR(IF(N(data_NoOutliers!BAZ23),data_NoOutliers!BAZ23,MID(data_NoOutliers!BAZ23,2,99)/2),"")</f>
        <v/>
      </c>
      <c r="BNP23" s="4" t="str">
        <f>IFERROR(IF(N(data_NoOutliers!BBA23),data_NoOutliers!BBA23,MID(data_NoOutliers!BBA23,2,99)/2),"")</f>
        <v/>
      </c>
      <c r="BNQ23" s="4" t="str">
        <f>IFERROR(IF(N(data_NoOutliers!BBB23),data_NoOutliers!BBB23,MID(data_NoOutliers!BBB23,2,99)/2),"")</f>
        <v/>
      </c>
      <c r="BNR23" s="4" t="str">
        <f>IFERROR(IF(N(data_NoOutliers!BBC23),data_NoOutliers!BBC23,MID(data_NoOutliers!BBC23,2,99)/2),"")</f>
        <v/>
      </c>
      <c r="BNS23" s="4" t="str">
        <f>IFERROR(IF(N(data_NoOutliers!BBD23),data_NoOutliers!BBD23,MID(data_NoOutliers!BBD23,2,99)/2),"")</f>
        <v/>
      </c>
      <c r="BNT23" s="4" t="str">
        <f>IFERROR(IF(N(data_NoOutliers!BBE23),data_NoOutliers!BBE23,MID(data_NoOutliers!BBE23,2,99)/2),"")</f>
        <v/>
      </c>
      <c r="BNU23" s="4" t="str">
        <f>IFERROR(IF(N(data_NoOutliers!BBF23),data_NoOutliers!BBF23,MID(data_NoOutliers!BBF23,2,99)/2),"")</f>
        <v/>
      </c>
      <c r="BNV23" s="4" t="str">
        <f>IFERROR(IF(N(data_NoOutliers!BBG23),data_NoOutliers!BBG23,MID(data_NoOutliers!BBG23,2,99)/2),"")</f>
        <v/>
      </c>
      <c r="BNW23" s="4" t="str">
        <f>IFERROR(IF(N(data_NoOutliers!BBH23),data_NoOutliers!BBH23,MID(data_NoOutliers!BBH23,2,99)/2),"")</f>
        <v/>
      </c>
      <c r="BNX23" s="4" t="str">
        <f>IFERROR(IF(N(data_NoOutliers!BBI23),data_NoOutliers!BBI23,MID(data_NoOutliers!BBI23,2,99)/2),"")</f>
        <v/>
      </c>
      <c r="BNY23" s="4" t="str">
        <f>IFERROR(IF(N(data_NoOutliers!BBJ23),data_NoOutliers!BBJ23,MID(data_NoOutliers!BBJ23,2,99)/2),"")</f>
        <v/>
      </c>
      <c r="BNZ23" s="4" t="str">
        <f>IFERROR(IF(N(data_NoOutliers!BBK23),data_NoOutliers!BBK23,MID(data_NoOutliers!BBK23,2,99)/2),"")</f>
        <v/>
      </c>
      <c r="BOA23" s="4" t="str">
        <f>IFERROR(IF(N(data_NoOutliers!BBL23),data_NoOutliers!BBL23,MID(data_NoOutliers!BBL23,2,99)/2),"")</f>
        <v/>
      </c>
      <c r="BOB23" s="4" t="str">
        <f>IFERROR(IF(N(data_NoOutliers!BBM23),data_NoOutliers!BBM23,MID(data_NoOutliers!BBM23,2,99)/2),"")</f>
        <v/>
      </c>
      <c r="BOC23" s="4" t="str">
        <f>IFERROR(IF(N(data_NoOutliers!BBN23),data_NoOutliers!BBN23,MID(data_NoOutliers!BBN23,2,99)/2),"")</f>
        <v/>
      </c>
      <c r="BOD23" s="4" t="str">
        <f>IFERROR(IF(N(data_NoOutliers!BBO23),data_NoOutliers!BBO23,MID(data_NoOutliers!BBO23,2,99)/2),"")</f>
        <v/>
      </c>
      <c r="BOE23" s="4" t="str">
        <f>IFERROR(IF(N(data_NoOutliers!BBP23),data_NoOutliers!BBP23,MID(data_NoOutliers!BBP23,2,99)/2),"")</f>
        <v/>
      </c>
      <c r="BOF23" s="4" t="str">
        <f>IFERROR(IF(N(data_NoOutliers!BBQ23),data_NoOutliers!BBQ23,MID(data_NoOutliers!BBQ23,2,99)/2),"")</f>
        <v/>
      </c>
      <c r="BOG23" s="4" t="str">
        <f>IFERROR(IF(N(data_NoOutliers!BBR23),data_NoOutliers!BBR23,MID(data_NoOutliers!BBR23,2,99)/2),"")</f>
        <v/>
      </c>
      <c r="BOH23" s="4" t="str">
        <f>IFERROR(IF(N(data_NoOutliers!BBS23),data_NoOutliers!BBS23,MID(data_NoOutliers!BBS23,2,99)/2),"")</f>
        <v/>
      </c>
      <c r="BOI23" s="4" t="str">
        <f>IFERROR(IF(N(data_NoOutliers!BBT23),data_NoOutliers!BBT23,MID(data_NoOutliers!BBT23,2,99)/2),"")</f>
        <v/>
      </c>
      <c r="BOJ23" s="4" t="str">
        <f>IFERROR(IF(N(data_NoOutliers!BBU23),data_NoOutliers!BBU23,MID(data_NoOutliers!BBU23,2,99)/2),"")</f>
        <v/>
      </c>
      <c r="BOK23" s="4" t="str">
        <f>IFERROR(IF(N(data_NoOutliers!BBV23),data_NoOutliers!BBV23,MID(data_NoOutliers!BBV23,2,99)/2),"")</f>
        <v/>
      </c>
      <c r="BOL23" s="4" t="str">
        <f>IFERROR(IF(N(data_NoOutliers!BBW23),data_NoOutliers!BBW23,MID(data_NoOutliers!BBW23,2,99)/2),"")</f>
        <v/>
      </c>
      <c r="BOM23" s="4" t="str">
        <f>IFERROR(IF(N(data_NoOutliers!BBX23),data_NoOutliers!BBX23,MID(data_NoOutliers!BBX23,2,99)/2),"")</f>
        <v/>
      </c>
      <c r="BON23" s="4" t="str">
        <f>IFERROR(IF(N(data_NoOutliers!BBY23),data_NoOutliers!BBY23,MID(data_NoOutliers!BBY23,2,99)/2),"")</f>
        <v/>
      </c>
      <c r="BOO23" s="4" t="str">
        <f>IFERROR(IF(N(data_NoOutliers!BBZ23),data_NoOutliers!BBZ23,MID(data_NoOutliers!BBZ23,2,99)/2),"")</f>
        <v/>
      </c>
      <c r="BOP23" s="4" t="str">
        <f>IFERROR(IF(N(data_NoOutliers!BCA23),data_NoOutliers!BCA23,MID(data_NoOutliers!BCA23,2,99)/2),"")</f>
        <v/>
      </c>
      <c r="BOQ23" s="4" t="str">
        <f>IFERROR(IF(N(data_NoOutliers!BCB23),data_NoOutliers!BCB23,MID(data_NoOutliers!BCB23,2,99)/2),"")</f>
        <v/>
      </c>
      <c r="BOR23" s="4" t="str">
        <f>IFERROR(IF(N(data_NoOutliers!BCC23),data_NoOutliers!BCC23,MID(data_NoOutliers!BCC23,2,99)/2),"")</f>
        <v/>
      </c>
      <c r="BOS23" s="4" t="str">
        <f>IFERROR(IF(N(data_NoOutliers!BCD23),data_NoOutliers!BCD23,MID(data_NoOutliers!BCD23,2,99)/2),"")</f>
        <v/>
      </c>
      <c r="BOT23" s="4" t="str">
        <f>IFERROR(IF(N(data_NoOutliers!BCE23),data_NoOutliers!BCE23,MID(data_NoOutliers!BCE23,2,99)/2),"")</f>
        <v/>
      </c>
      <c r="BOU23" s="4" t="str">
        <f>IFERROR(IF(N(data_NoOutliers!BCF23),data_NoOutliers!BCF23,MID(data_NoOutliers!BCF23,2,99)/2),"")</f>
        <v/>
      </c>
      <c r="BOV23" s="4" t="str">
        <f>IFERROR(IF(N(data_NoOutliers!BCG23),data_NoOutliers!BCG23,MID(data_NoOutliers!BCG23,2,99)/2),"")</f>
        <v/>
      </c>
      <c r="BOW23" s="4" t="str">
        <f>IFERROR(IF(N(data_NoOutliers!BCH23),data_NoOutliers!BCH23,MID(data_NoOutliers!BCH23,2,99)/2),"")</f>
        <v/>
      </c>
      <c r="BOX23" s="4" t="str">
        <f>IFERROR(IF(N(data_NoOutliers!BCI23),data_NoOutliers!BCI23,MID(data_NoOutliers!BCI23,2,99)/2),"")</f>
        <v/>
      </c>
      <c r="BOY23" s="4" t="str">
        <f>IFERROR(IF(N(data_NoOutliers!BCJ23),data_NoOutliers!BCJ23,MID(data_NoOutliers!BCJ23,2,99)/2),"")</f>
        <v/>
      </c>
      <c r="BOZ23" s="4" t="str">
        <f>IFERROR(IF(N(data_NoOutliers!BCK23),data_NoOutliers!BCK23,MID(data_NoOutliers!BCK23,2,99)/2),"")</f>
        <v/>
      </c>
      <c r="BPA23" s="4" t="str">
        <f>IFERROR(IF(N(data_NoOutliers!BCL23),data_NoOutliers!BCL23,MID(data_NoOutliers!BCL23,2,99)/2),"")</f>
        <v/>
      </c>
      <c r="BPB23" s="4" t="str">
        <f>IFERROR(IF(N(data_NoOutliers!BCM23),data_NoOutliers!BCM23,MID(data_NoOutliers!BCM23,2,99)/2),"")</f>
        <v/>
      </c>
      <c r="BPC23" s="4" t="str">
        <f>IFERROR(IF(N(data_NoOutliers!BCN23),data_NoOutliers!BCN23,MID(data_NoOutliers!BCN23,2,99)/2),"")</f>
        <v/>
      </c>
      <c r="BPD23" s="4" t="str">
        <f>IFERROR(IF(N(data_NoOutliers!BCO23),data_NoOutliers!BCO23,MID(data_NoOutliers!BCO23,2,99)/2),"")</f>
        <v/>
      </c>
      <c r="BPE23" s="4" t="str">
        <f>IFERROR(IF(N(data_NoOutliers!BCP23),data_NoOutliers!BCP23,MID(data_NoOutliers!BCP23,2,99)/2),"")</f>
        <v/>
      </c>
      <c r="BPF23" s="4" t="str">
        <f>IFERROR(IF(N(data_NoOutliers!BCQ23),data_NoOutliers!BCQ23,MID(data_NoOutliers!BCQ23,2,99)/2),"")</f>
        <v/>
      </c>
      <c r="BPG23" s="4" t="str">
        <f>IFERROR(IF(N(data_NoOutliers!BCR23),data_NoOutliers!BCR23,MID(data_NoOutliers!BCR23,2,99)/2),"")</f>
        <v/>
      </c>
      <c r="BPH23" s="4" t="str">
        <f>IFERROR(IF(N(data_NoOutliers!BCS23),data_NoOutliers!BCS23,MID(data_NoOutliers!BCS23,2,99)/2),"")</f>
        <v/>
      </c>
      <c r="BPI23" s="4" t="str">
        <f>IFERROR(IF(N(data_NoOutliers!BCT23),data_NoOutliers!BCT23,MID(data_NoOutliers!BCT23,2,99)/2),"")</f>
        <v/>
      </c>
      <c r="BPJ23" s="4" t="str">
        <f>IFERROR(IF(N(data_NoOutliers!BCU23),data_NoOutliers!BCU23,MID(data_NoOutliers!BCU23,2,99)/2),"")</f>
        <v/>
      </c>
      <c r="BPK23" s="4" t="str">
        <f>IFERROR(IF(N(data_NoOutliers!BCV23),data_NoOutliers!BCV23,MID(data_NoOutliers!BCV23,2,99)/2),"")</f>
        <v/>
      </c>
      <c r="BPL23" s="4" t="str">
        <f>IFERROR(IF(N(data_NoOutliers!BCW23),data_NoOutliers!BCW23,MID(data_NoOutliers!BCW23,2,99)/2),"")</f>
        <v/>
      </c>
      <c r="BPM23" s="4" t="str">
        <f>IFERROR(IF(N(data_NoOutliers!BCX23),data_NoOutliers!BCX23,MID(data_NoOutliers!BCX23,2,99)/2),"")</f>
        <v/>
      </c>
      <c r="BPN23" s="4" t="str">
        <f>IFERROR(IF(N(data_NoOutliers!BCY23),data_NoOutliers!BCY23,MID(data_NoOutliers!BCY23,2,99)/2),"")</f>
        <v/>
      </c>
      <c r="BPO23" s="4" t="str">
        <f>IFERROR(IF(N(data_NoOutliers!BCZ23),data_NoOutliers!BCZ23,MID(data_NoOutliers!BCZ23,2,99)/2),"")</f>
        <v/>
      </c>
      <c r="BPP23" s="4" t="str">
        <f>IFERROR(IF(N(data_NoOutliers!BDA23),data_NoOutliers!BDA23,MID(data_NoOutliers!BDA23,2,99)/2),"")</f>
        <v/>
      </c>
      <c r="BPQ23" s="4" t="str">
        <f>IFERROR(IF(N(data_NoOutliers!BDB23),data_NoOutliers!BDB23,MID(data_NoOutliers!BDB23,2,99)/2),"")</f>
        <v/>
      </c>
      <c r="BPR23" s="4" t="str">
        <f>IFERROR(IF(N(data_NoOutliers!BDC23),data_NoOutliers!BDC23,MID(data_NoOutliers!BDC23,2,99)/2),"")</f>
        <v/>
      </c>
      <c r="BPS23" s="4" t="str">
        <f>IFERROR(IF(N(data_NoOutliers!BDD23),data_NoOutliers!BDD23,MID(data_NoOutliers!BDD23,2,99)/2),"")</f>
        <v/>
      </c>
      <c r="BPT23" s="4" t="str">
        <f>IFERROR(IF(N(data_NoOutliers!BDE23),data_NoOutliers!BDE23,MID(data_NoOutliers!BDE23,2,99)/2),"")</f>
        <v/>
      </c>
      <c r="BPU23" s="4" t="str">
        <f>IFERROR(IF(N(data_NoOutliers!BDF23),data_NoOutliers!BDF23,MID(data_NoOutliers!BDF23,2,99)/2),"")</f>
        <v/>
      </c>
      <c r="BPV23" s="4" t="str">
        <f>IFERROR(IF(N(data_NoOutliers!BDG23),data_NoOutliers!BDG23,MID(data_NoOutliers!BDG23,2,99)/2),"")</f>
        <v/>
      </c>
      <c r="BPW23" s="4" t="str">
        <f>IFERROR(IF(N(data_NoOutliers!BDH23),data_NoOutliers!BDH23,MID(data_NoOutliers!BDH23,2,99)/2),"")</f>
        <v/>
      </c>
      <c r="BPX23" s="4" t="str">
        <f>IFERROR(IF(N(data_NoOutliers!BDI23),data_NoOutliers!BDI23,MID(data_NoOutliers!BDI23,2,99)/2),"")</f>
        <v/>
      </c>
      <c r="BPY23" s="4" t="str">
        <f>IFERROR(IF(N(data_NoOutliers!BDJ23),data_NoOutliers!BDJ23,MID(data_NoOutliers!BDJ23,2,99)/2),"")</f>
        <v/>
      </c>
      <c r="BPZ23" s="4" t="str">
        <f>IFERROR(IF(N(data_NoOutliers!BDK23),data_NoOutliers!BDK23,MID(data_NoOutliers!BDK23,2,99)/2),"")</f>
        <v/>
      </c>
      <c r="BQA23" s="4" t="str">
        <f>IFERROR(IF(N(data_NoOutliers!BDL23),data_NoOutliers!BDL23,MID(data_NoOutliers!BDL23,2,99)/2),"")</f>
        <v/>
      </c>
      <c r="BQB23" s="4" t="str">
        <f>IFERROR(IF(N(data_NoOutliers!BDM23),data_NoOutliers!BDM23,MID(data_NoOutliers!BDM23,2,99)/2),"")</f>
        <v/>
      </c>
      <c r="BQC23" s="4" t="str">
        <f>IFERROR(IF(N(data_NoOutliers!BDN23),data_NoOutliers!BDN23,MID(data_NoOutliers!BDN23,2,99)/2),"")</f>
        <v/>
      </c>
      <c r="BQD23" s="4" t="str">
        <f>IFERROR(IF(N(data_NoOutliers!BDO23),data_NoOutliers!BDO23,MID(data_NoOutliers!BDO23,2,99)/2),"")</f>
        <v/>
      </c>
      <c r="BQE23" s="4" t="str">
        <f>IFERROR(IF(N(data_NoOutliers!BDP23),data_NoOutliers!BDP23,MID(data_NoOutliers!BDP23,2,99)/2),"")</f>
        <v/>
      </c>
      <c r="BQF23" s="4" t="str">
        <f>IFERROR(IF(N(data_NoOutliers!BDQ23),data_NoOutliers!BDQ23,MID(data_NoOutliers!BDQ23,2,99)/2),"")</f>
        <v/>
      </c>
      <c r="BQG23" s="4" t="str">
        <f>IFERROR(IF(N(data_NoOutliers!BDR23),data_NoOutliers!BDR23,MID(data_NoOutliers!BDR23,2,99)/2),"")</f>
        <v/>
      </c>
      <c r="BQH23" s="4" t="str">
        <f>IFERROR(IF(N(data_NoOutliers!BDS23),data_NoOutliers!BDS23,MID(data_NoOutliers!BDS23,2,99)/2),"")</f>
        <v/>
      </c>
      <c r="BQI23" s="4" t="str">
        <f>IFERROR(IF(N(data_NoOutliers!BDT23),data_NoOutliers!BDT23,MID(data_NoOutliers!BDT23,2,99)/2),"")</f>
        <v/>
      </c>
      <c r="BQJ23" s="4" t="str">
        <f>IFERROR(IF(N(data_NoOutliers!BDU23),data_NoOutliers!BDU23,MID(data_NoOutliers!BDU23,2,99)/2),"")</f>
        <v/>
      </c>
      <c r="BQK23" s="4" t="str">
        <f>IFERROR(IF(N(data_NoOutliers!BDV23),data_NoOutliers!BDV23,MID(data_NoOutliers!BDV23,2,99)/2),"")</f>
        <v/>
      </c>
      <c r="BQL23" s="4" t="str">
        <f>IFERROR(IF(N(data_NoOutliers!BDW23),data_NoOutliers!BDW23,MID(data_NoOutliers!BDW23,2,99)/2),"")</f>
        <v/>
      </c>
      <c r="BQM23" s="4" t="str">
        <f>IFERROR(IF(N(data_NoOutliers!BDX23),data_NoOutliers!BDX23,MID(data_NoOutliers!BDX23,2,99)/2),"")</f>
        <v/>
      </c>
      <c r="BQN23" s="4" t="str">
        <f>IFERROR(IF(N(data_NoOutliers!BDY23),data_NoOutliers!BDY23,MID(data_NoOutliers!BDY23,2,99)/2),"")</f>
        <v/>
      </c>
      <c r="BQO23" s="4" t="str">
        <f>IFERROR(IF(N(data_NoOutliers!BDZ23),data_NoOutliers!BDZ23,MID(data_NoOutliers!BDZ23,2,99)/2),"")</f>
        <v/>
      </c>
      <c r="BQP23" s="4" t="str">
        <f>IFERROR(IF(N(data_NoOutliers!BEA23),data_NoOutliers!BEA23,MID(data_NoOutliers!BEA23,2,99)/2),"")</f>
        <v/>
      </c>
      <c r="BQQ23" s="4" t="str">
        <f>IFERROR(IF(N(data_NoOutliers!BEB23),data_NoOutliers!BEB23,MID(data_NoOutliers!BEB23,2,99)/2),"")</f>
        <v/>
      </c>
      <c r="BQR23" s="4" t="str">
        <f>IFERROR(IF(N(data_NoOutliers!BEC23),data_NoOutliers!BEC23,MID(data_NoOutliers!BEC23,2,99)/2),"")</f>
        <v/>
      </c>
      <c r="BQS23" s="4" t="str">
        <f>IFERROR(IF(N(data_NoOutliers!BED23),data_NoOutliers!BED23,MID(data_NoOutliers!BED23,2,99)/2),"")</f>
        <v/>
      </c>
      <c r="BQT23" s="4" t="str">
        <f>IFERROR(IF(N(data_NoOutliers!BEE23),data_NoOutliers!BEE23,MID(data_NoOutliers!BEE23,2,99)/2),"")</f>
        <v/>
      </c>
      <c r="BQU23" s="4" t="str">
        <f>IFERROR(IF(N(data_NoOutliers!BEF23),data_NoOutliers!BEF23,MID(data_NoOutliers!BEF23,2,99)/2),"")</f>
        <v/>
      </c>
      <c r="BQV23" s="4" t="str">
        <f>IFERROR(IF(N(data_NoOutliers!BEG23),data_NoOutliers!BEG23,MID(data_NoOutliers!BEG23,2,99)/2),"")</f>
        <v/>
      </c>
      <c r="BQW23" s="4" t="str">
        <f>IFERROR(IF(N(data_NoOutliers!BEH23),data_NoOutliers!BEH23,MID(data_NoOutliers!BEH23,2,99)/2),"")</f>
        <v/>
      </c>
      <c r="BQX23" s="4" t="str">
        <f>IFERROR(IF(N(data_NoOutliers!BEI23),data_NoOutliers!BEI23,MID(data_NoOutliers!BEI23,2,99)/2),"")</f>
        <v/>
      </c>
      <c r="BQY23" s="4" t="str">
        <f>IFERROR(IF(N(data_NoOutliers!BEJ23),data_NoOutliers!BEJ23,MID(data_NoOutliers!BEJ23,2,99)/2),"")</f>
        <v/>
      </c>
      <c r="BQZ23" s="4" t="str">
        <f>IFERROR(IF(N(data_NoOutliers!BEK23),data_NoOutliers!BEK23,MID(data_NoOutliers!BEK23,2,99)/2),"")</f>
        <v/>
      </c>
      <c r="BRA23" s="4" t="str">
        <f>IFERROR(IF(N(data_NoOutliers!BEL23),data_NoOutliers!BEL23,MID(data_NoOutliers!BEL23,2,99)/2),"")</f>
        <v/>
      </c>
      <c r="BRB23" s="4" t="str">
        <f>IFERROR(IF(N(data_NoOutliers!BEM23),data_NoOutliers!BEM23,MID(data_NoOutliers!BEM23,2,99)/2),"")</f>
        <v/>
      </c>
      <c r="BRC23" s="4" t="str">
        <f>IFERROR(IF(N(data_NoOutliers!BEN23),data_NoOutliers!BEN23,MID(data_NoOutliers!BEN23,2,99)/2),"")</f>
        <v/>
      </c>
      <c r="BRD23" s="4" t="str">
        <f>IFERROR(IF(N(data_NoOutliers!BEO23),data_NoOutliers!BEO23,MID(data_NoOutliers!BEO23,2,99)/2),"")</f>
        <v/>
      </c>
      <c r="BRE23" s="4" t="str">
        <f>IFERROR(IF(N(data_NoOutliers!BEP23),data_NoOutliers!BEP23,MID(data_NoOutliers!BEP23,2,99)/2),"")</f>
        <v/>
      </c>
      <c r="BRF23" s="4" t="str">
        <f>IFERROR(IF(N(data_NoOutliers!BEQ23),data_NoOutliers!BEQ23,MID(data_NoOutliers!BEQ23,2,99)/2),"")</f>
        <v/>
      </c>
      <c r="BRG23" s="4" t="str">
        <f>IFERROR(IF(N(data_NoOutliers!BER23),data_NoOutliers!BER23,MID(data_NoOutliers!BER23,2,99)/2),"")</f>
        <v/>
      </c>
      <c r="BRH23" s="4" t="str">
        <f>IFERROR(IF(N(data_NoOutliers!BES23),data_NoOutliers!BES23,MID(data_NoOutliers!BES23,2,99)/2),"")</f>
        <v/>
      </c>
      <c r="BRI23" s="4" t="str">
        <f>IFERROR(IF(N(data_NoOutliers!BET23),data_NoOutliers!BET23,MID(data_NoOutliers!BET23,2,99)/2),"")</f>
        <v/>
      </c>
      <c r="BRJ23" s="4" t="str">
        <f>IFERROR(IF(N(data_NoOutliers!BEU23),data_NoOutliers!BEU23,MID(data_NoOutliers!BEU23,2,99)/2),"")</f>
        <v/>
      </c>
      <c r="BRK23" s="4" t="str">
        <f>IFERROR(IF(N(data_NoOutliers!BEV23),data_NoOutliers!BEV23,MID(data_NoOutliers!BEV23,2,99)/2),"")</f>
        <v/>
      </c>
      <c r="BRL23" s="4" t="str">
        <f>IFERROR(IF(N(data_NoOutliers!BEW23),data_NoOutliers!BEW23,MID(data_NoOutliers!BEW23,2,99)/2),"")</f>
        <v/>
      </c>
      <c r="BRM23" s="4" t="str">
        <f>IFERROR(IF(N(data_NoOutliers!BEX23),data_NoOutliers!BEX23,MID(data_NoOutliers!BEX23,2,99)/2),"")</f>
        <v/>
      </c>
      <c r="BRN23" s="4" t="str">
        <f>IFERROR(IF(N(data_NoOutliers!BEY23),data_NoOutliers!BEY23,MID(data_NoOutliers!BEY23,2,99)/2),"")</f>
        <v/>
      </c>
      <c r="BRO23" s="4" t="str">
        <f>IFERROR(IF(N(data_NoOutliers!BEZ23),data_NoOutliers!BEZ23,MID(data_NoOutliers!BEZ23,2,99)/2),"")</f>
        <v/>
      </c>
      <c r="BRP23" s="4" t="str">
        <f>IFERROR(IF(N(data_NoOutliers!BFA23),data_NoOutliers!BFA23,MID(data_NoOutliers!BFA23,2,99)/2),"")</f>
        <v/>
      </c>
      <c r="BRQ23" s="4" t="str">
        <f>IFERROR(IF(N(data_NoOutliers!BFB23),data_NoOutliers!BFB23,MID(data_NoOutliers!BFB23,2,99)/2),"")</f>
        <v/>
      </c>
      <c r="BRR23" s="4" t="str">
        <f>IFERROR(IF(N(data_NoOutliers!BFC23),data_NoOutliers!BFC23,MID(data_NoOutliers!BFC23,2,99)/2),"")</f>
        <v/>
      </c>
      <c r="BRS23" s="4" t="str">
        <f>IFERROR(IF(N(data_NoOutliers!BFD23),data_NoOutliers!BFD23,MID(data_NoOutliers!BFD23,2,99)/2),"")</f>
        <v/>
      </c>
      <c r="BRT23" s="4" t="str">
        <f>IFERROR(IF(N(data_NoOutliers!BFE23),data_NoOutliers!BFE23,MID(data_NoOutliers!BFE23,2,99)/2),"")</f>
        <v/>
      </c>
      <c r="BRU23" s="4" t="str">
        <f>IFERROR(IF(N(data_NoOutliers!BFF23),data_NoOutliers!BFF23,MID(data_NoOutliers!BFF23,2,99)/2),"")</f>
        <v/>
      </c>
      <c r="BRV23" s="4" t="str">
        <f>IFERROR(IF(N(data_NoOutliers!BFG23),data_NoOutliers!BFG23,MID(data_NoOutliers!BFG23,2,99)/2),"")</f>
        <v/>
      </c>
      <c r="BRW23" s="4" t="str">
        <f>IFERROR(IF(N(data_NoOutliers!BFH23),data_NoOutliers!BFH23,MID(data_NoOutliers!BFH23,2,99)/2),"")</f>
        <v/>
      </c>
      <c r="BRX23" s="4" t="str">
        <f>IFERROR(IF(N(data_NoOutliers!BFI23),data_NoOutliers!BFI23,MID(data_NoOutliers!BFI23,2,99)/2),"")</f>
        <v/>
      </c>
      <c r="BRY23" s="4" t="str">
        <f>IFERROR(IF(N(data_NoOutliers!BFJ23),data_NoOutliers!BFJ23,MID(data_NoOutliers!BFJ23,2,99)/2),"")</f>
        <v/>
      </c>
      <c r="BRZ23" s="4" t="str">
        <f>IFERROR(IF(N(data_NoOutliers!BFK23),data_NoOutliers!BFK23,MID(data_NoOutliers!BFK23,2,99)/2),"")</f>
        <v/>
      </c>
      <c r="BSA23" s="4" t="str">
        <f>IFERROR(IF(N(data_NoOutliers!BFL23),data_NoOutliers!BFL23,MID(data_NoOutliers!BFL23,2,99)/2),"")</f>
        <v/>
      </c>
      <c r="BSB23" s="4" t="str">
        <f>IFERROR(IF(N(data_NoOutliers!BFM23),data_NoOutliers!BFM23,MID(data_NoOutliers!BFM23,2,99)/2),"")</f>
        <v/>
      </c>
      <c r="BSC23" s="4" t="str">
        <f>IFERROR(IF(N(data_NoOutliers!BFN23),data_NoOutliers!BFN23,MID(data_NoOutliers!BFN23,2,99)/2),"")</f>
        <v/>
      </c>
      <c r="BSD23" s="4" t="str">
        <f>IFERROR(IF(N(data_NoOutliers!BFO23),data_NoOutliers!BFO23,MID(data_NoOutliers!BFO23,2,99)/2),"")</f>
        <v/>
      </c>
      <c r="BSE23" s="4" t="str">
        <f>IFERROR(IF(N(data_NoOutliers!BFP23),data_NoOutliers!BFP23,MID(data_NoOutliers!BFP23,2,99)/2),"")</f>
        <v/>
      </c>
      <c r="BSF23" s="4" t="str">
        <f>IFERROR(IF(N(data_NoOutliers!BFQ23),data_NoOutliers!BFQ23,MID(data_NoOutliers!BFQ23,2,99)/2),"")</f>
        <v/>
      </c>
      <c r="BSG23" s="4" t="str">
        <f>IFERROR(IF(N(data_NoOutliers!BFR23),data_NoOutliers!BFR23,MID(data_NoOutliers!BFR23,2,99)/2),"")</f>
        <v/>
      </c>
      <c r="BSH23" s="4" t="str">
        <f>IFERROR(IF(N(data_NoOutliers!BFS23),data_NoOutliers!BFS23,MID(data_NoOutliers!BFS23,2,99)/2),"")</f>
        <v/>
      </c>
      <c r="BSI23" s="4" t="str">
        <f>IFERROR(IF(N(data_NoOutliers!BFT23),data_NoOutliers!BFT23,MID(data_NoOutliers!BFT23,2,99)/2),"")</f>
        <v/>
      </c>
      <c r="BSJ23" s="4" t="str">
        <f>IFERROR(IF(N(data_NoOutliers!BFU23),data_NoOutliers!BFU23,MID(data_NoOutliers!BFU23,2,99)/2),"")</f>
        <v/>
      </c>
      <c r="BSK23" s="4" t="str">
        <f>IFERROR(IF(N(data_NoOutliers!BFV23),data_NoOutliers!BFV23,MID(data_NoOutliers!BFV23,2,99)/2),"")</f>
        <v/>
      </c>
      <c r="BSL23" s="4" t="str">
        <f>IFERROR(IF(N(data_NoOutliers!BFW23),data_NoOutliers!BFW23,MID(data_NoOutliers!BFW23,2,99)/2),"")</f>
        <v/>
      </c>
      <c r="BSM23" s="4" t="str">
        <f>IFERROR(IF(N(data_NoOutliers!BFX23),data_NoOutliers!BFX23,MID(data_NoOutliers!BFX23,2,99)/2),"")</f>
        <v/>
      </c>
      <c r="BSN23" s="4" t="str">
        <f>IFERROR(IF(N(data_NoOutliers!BFY23),data_NoOutliers!BFY23,MID(data_NoOutliers!BFY23,2,99)/2),"")</f>
        <v/>
      </c>
      <c r="BSO23" s="4" t="str">
        <f>IFERROR(IF(N(data_NoOutliers!BFZ23),data_NoOutliers!BFZ23,MID(data_NoOutliers!BFZ23,2,99)/2),"")</f>
        <v/>
      </c>
      <c r="BSP23" s="4" t="str">
        <f>IFERROR(IF(N(data_NoOutliers!BGA23),data_NoOutliers!BGA23,MID(data_NoOutliers!BGA23,2,99)/2),"")</f>
        <v/>
      </c>
      <c r="BSQ23" s="4" t="str">
        <f>IFERROR(IF(N(data_NoOutliers!BGB23),data_NoOutliers!BGB23,MID(data_NoOutliers!BGB23,2,99)/2),"")</f>
        <v/>
      </c>
      <c r="BSR23" s="4" t="str">
        <f>IFERROR(IF(N(data_NoOutliers!BGC23),data_NoOutliers!BGC23,MID(data_NoOutliers!BGC23,2,99)/2),"")</f>
        <v/>
      </c>
      <c r="BSS23" s="4" t="str">
        <f>IFERROR(IF(N(data_NoOutliers!BGD23),data_NoOutliers!BGD23,MID(data_NoOutliers!BGD23,2,99)/2),"")</f>
        <v/>
      </c>
      <c r="BST23" s="4" t="str">
        <f>IFERROR(IF(N(data_NoOutliers!BGE23),data_NoOutliers!BGE23,MID(data_NoOutliers!BGE23,2,99)/2),"")</f>
        <v/>
      </c>
      <c r="BSU23" s="4" t="str">
        <f>IFERROR(IF(N(data_NoOutliers!BGF23),data_NoOutliers!BGF23,MID(data_NoOutliers!BGF23,2,99)/2),"")</f>
        <v/>
      </c>
      <c r="BSV23" s="4" t="str">
        <f>IFERROR(IF(N(data_NoOutliers!BGG23),data_NoOutliers!BGG23,MID(data_NoOutliers!BGG23,2,99)/2),"")</f>
        <v/>
      </c>
      <c r="BSW23" s="4" t="str">
        <f>IFERROR(IF(N(data_NoOutliers!BGH23),data_NoOutliers!BGH23,MID(data_NoOutliers!BGH23,2,99)/2),"")</f>
        <v/>
      </c>
      <c r="BSX23" s="4" t="str">
        <f>IFERROR(IF(N(data_NoOutliers!BGI23),data_NoOutliers!BGI23,MID(data_NoOutliers!BGI23,2,99)/2),"")</f>
        <v/>
      </c>
      <c r="BSY23" s="4" t="str">
        <f>IFERROR(IF(N(data_NoOutliers!BGJ23),data_NoOutliers!BGJ23,MID(data_NoOutliers!BGJ23,2,99)/2),"")</f>
        <v/>
      </c>
      <c r="BSZ23" s="4" t="str">
        <f>IFERROR(IF(N(data_NoOutliers!BGK23),data_NoOutliers!BGK23,MID(data_NoOutliers!BGK23,2,99)/2),"")</f>
        <v/>
      </c>
      <c r="BTA23" s="4" t="str">
        <f>IFERROR(IF(N(data_NoOutliers!BGL23),data_NoOutliers!BGL23,MID(data_NoOutliers!BGL23,2,99)/2),"")</f>
        <v/>
      </c>
      <c r="BTB23" s="4" t="str">
        <f>IFERROR(IF(N(data_NoOutliers!BGM23),data_NoOutliers!BGM23,MID(data_NoOutliers!BGM23,2,99)/2),"")</f>
        <v/>
      </c>
      <c r="BTC23" s="4" t="str">
        <f>IFERROR(IF(N(data_NoOutliers!BGN23),data_NoOutliers!BGN23,MID(data_NoOutliers!BGN23,2,99)/2),"")</f>
        <v/>
      </c>
      <c r="BTD23" s="4" t="str">
        <f>IFERROR(IF(N(data_NoOutliers!BGO23),data_NoOutliers!BGO23,MID(data_NoOutliers!BGO23,2,99)/2),"")</f>
        <v/>
      </c>
      <c r="BTE23" s="4" t="str">
        <f>IFERROR(IF(N(data_NoOutliers!BGP23),data_NoOutliers!BGP23,MID(data_NoOutliers!BGP23,2,99)/2),"")</f>
        <v/>
      </c>
      <c r="BTF23" s="4" t="str">
        <f>IFERROR(IF(N(data_NoOutliers!BGQ23),data_NoOutliers!BGQ23,MID(data_NoOutliers!BGQ23,2,99)/2),"")</f>
        <v/>
      </c>
      <c r="BTG23" s="4" t="str">
        <f>IFERROR(IF(N(data_NoOutliers!BGR23),data_NoOutliers!BGR23,MID(data_NoOutliers!BGR23,2,99)/2),"")</f>
        <v/>
      </c>
      <c r="BTH23" s="4" t="str">
        <f>IFERROR(IF(N(data_NoOutliers!BGS23),data_NoOutliers!BGS23,MID(data_NoOutliers!BGS23,2,99)/2),"")</f>
        <v/>
      </c>
      <c r="BTI23" s="4" t="str">
        <f>IFERROR(IF(N(data_NoOutliers!BGT23),data_NoOutliers!BGT23,MID(data_NoOutliers!BGT23,2,99)/2),"")</f>
        <v/>
      </c>
      <c r="BTJ23" s="4" t="str">
        <f>IFERROR(IF(N(data_NoOutliers!BGU23),data_NoOutliers!BGU23,MID(data_NoOutliers!BGU23,2,99)/2),"")</f>
        <v/>
      </c>
      <c r="BTK23" s="4" t="str">
        <f>IFERROR(IF(N(data_NoOutliers!BGV23),data_NoOutliers!BGV23,MID(data_NoOutliers!BGV23,2,99)/2),"")</f>
        <v/>
      </c>
      <c r="BTL23" s="4" t="str">
        <f>IFERROR(IF(N(data_NoOutliers!BGW23),data_NoOutliers!BGW23,MID(data_NoOutliers!BGW23,2,99)/2),"")</f>
        <v/>
      </c>
      <c r="BTM23" s="4" t="str">
        <f>IFERROR(IF(N(data_NoOutliers!BGX23),data_NoOutliers!BGX23,MID(data_NoOutliers!BGX23,2,99)/2),"")</f>
        <v/>
      </c>
      <c r="BTN23" s="4" t="str">
        <f>IFERROR(IF(N(data_NoOutliers!BGY23),data_NoOutliers!BGY23,MID(data_NoOutliers!BGY23,2,99)/2),"")</f>
        <v/>
      </c>
      <c r="BTO23" s="4" t="str">
        <f>IFERROR(IF(N(data_NoOutliers!BGZ23),data_NoOutliers!BGZ23,MID(data_NoOutliers!BGZ23,2,99)/2),"")</f>
        <v/>
      </c>
      <c r="BTP23" s="4" t="str">
        <f>IFERROR(IF(N(data_NoOutliers!BHA23),data_NoOutliers!BHA23,MID(data_NoOutliers!BHA23,2,99)/2),"")</f>
        <v/>
      </c>
      <c r="BTQ23" s="4" t="str">
        <f>IFERROR(IF(N(data_NoOutliers!BHB23),data_NoOutliers!BHB23,MID(data_NoOutliers!BHB23,2,99)/2),"")</f>
        <v/>
      </c>
      <c r="BTR23" s="4" t="str">
        <f>IFERROR(IF(N(data_NoOutliers!BHC23),data_NoOutliers!BHC23,MID(data_NoOutliers!BHC23,2,99)/2),"")</f>
        <v/>
      </c>
      <c r="BTS23" s="4" t="str">
        <f>IFERROR(IF(N(data_NoOutliers!BHD23),data_NoOutliers!BHD23,MID(data_NoOutliers!BHD23,2,99)/2),"")</f>
        <v/>
      </c>
      <c r="BTT23" s="4" t="str">
        <f>IFERROR(IF(N(data_NoOutliers!BHE23),data_NoOutliers!BHE23,MID(data_NoOutliers!BHE23,2,99)/2),"")</f>
        <v/>
      </c>
      <c r="BTU23" s="4" t="str">
        <f>IFERROR(IF(N(data_NoOutliers!BHF23),data_NoOutliers!BHF23,MID(data_NoOutliers!BHF23,2,99)/2),"")</f>
        <v/>
      </c>
      <c r="BTV23" s="4" t="str">
        <f>IFERROR(IF(N(data_NoOutliers!BHG23),data_NoOutliers!BHG23,MID(data_NoOutliers!BHG23,2,99)/2),"")</f>
        <v/>
      </c>
      <c r="BTW23" s="4" t="str">
        <f>IFERROR(IF(N(data_NoOutliers!BHH23),data_NoOutliers!BHH23,MID(data_NoOutliers!BHH23,2,99)/2),"")</f>
        <v/>
      </c>
      <c r="BTX23" s="4" t="str">
        <f>IFERROR(IF(N(data_NoOutliers!BHI23),data_NoOutliers!BHI23,MID(data_NoOutliers!BHI23,2,99)/2),"")</f>
        <v/>
      </c>
      <c r="BTY23" s="4" t="str">
        <f>IFERROR(IF(N(data_NoOutliers!BHJ23),data_NoOutliers!BHJ23,MID(data_NoOutliers!BHJ23,2,99)/2),"")</f>
        <v/>
      </c>
      <c r="BTZ23" s="4" t="str">
        <f>IFERROR(IF(N(data_NoOutliers!BHK23),data_NoOutliers!BHK23,MID(data_NoOutliers!BHK23,2,99)/2),"")</f>
        <v/>
      </c>
      <c r="BUA23" s="4" t="str">
        <f>IFERROR(IF(N(data_NoOutliers!BHL23),data_NoOutliers!BHL23,MID(data_NoOutliers!BHL23,2,99)/2),"")</f>
        <v/>
      </c>
      <c r="BUB23" s="4" t="str">
        <f>IFERROR(IF(N(data_NoOutliers!BHM23),data_NoOutliers!BHM23,MID(data_NoOutliers!BHM23,2,99)/2),"")</f>
        <v/>
      </c>
      <c r="BUC23" s="4" t="str">
        <f>IFERROR(IF(N(data_NoOutliers!BHN23),data_NoOutliers!BHN23,MID(data_NoOutliers!BHN23,2,99)/2),"")</f>
        <v/>
      </c>
      <c r="BUD23" s="4" t="str">
        <f>IFERROR(IF(N(data_NoOutliers!BHO23),data_NoOutliers!BHO23,MID(data_NoOutliers!BHO23,2,99)/2),"")</f>
        <v/>
      </c>
      <c r="BUE23" s="4" t="str">
        <f>IFERROR(IF(N(data_NoOutliers!BHP23),data_NoOutliers!BHP23,MID(data_NoOutliers!BHP23,2,99)/2),"")</f>
        <v/>
      </c>
      <c r="BUF23" s="4" t="str">
        <f>IFERROR(IF(N(data_NoOutliers!BHQ23),data_NoOutliers!BHQ23,MID(data_NoOutliers!BHQ23,2,99)/2),"")</f>
        <v/>
      </c>
      <c r="BUG23" s="4" t="str">
        <f>IFERROR(IF(N(data_NoOutliers!BHR23),data_NoOutliers!BHR23,MID(data_NoOutliers!BHR23,2,99)/2),"")</f>
        <v/>
      </c>
      <c r="BUH23" s="4" t="str">
        <f>IFERROR(IF(N(data_NoOutliers!BHS23),data_NoOutliers!BHS23,MID(data_NoOutliers!BHS23,2,99)/2),"")</f>
        <v/>
      </c>
      <c r="BUI23" s="4" t="str">
        <f>IFERROR(IF(N(data_NoOutliers!BHT23),data_NoOutliers!BHT23,MID(data_NoOutliers!BHT23,2,99)/2),"")</f>
        <v/>
      </c>
      <c r="BUJ23" s="4" t="str">
        <f>IFERROR(IF(N(data_NoOutliers!BHU23),data_NoOutliers!BHU23,MID(data_NoOutliers!BHU23,2,99)/2),"")</f>
        <v/>
      </c>
      <c r="BUK23" s="4" t="str">
        <f>IFERROR(IF(N(data_NoOutliers!BHV23),data_NoOutliers!BHV23,MID(data_NoOutliers!BHV23,2,99)/2),"")</f>
        <v/>
      </c>
      <c r="BUL23" s="4" t="str">
        <f>IFERROR(IF(N(data_NoOutliers!BHW23),data_NoOutliers!BHW23,MID(data_NoOutliers!BHW23,2,99)/2),"")</f>
        <v/>
      </c>
      <c r="BUM23" s="4" t="str">
        <f>IFERROR(IF(N(data_NoOutliers!BHX23),data_NoOutliers!BHX23,MID(data_NoOutliers!BHX23,2,99)/2),"")</f>
        <v/>
      </c>
      <c r="BUN23" s="4" t="str">
        <f>IFERROR(IF(N(data_NoOutliers!BHY23),data_NoOutliers!BHY23,MID(data_NoOutliers!BHY23,2,99)/2),"")</f>
        <v/>
      </c>
      <c r="BUO23" s="4" t="str">
        <f>IFERROR(IF(N(data_NoOutliers!BHZ23),data_NoOutliers!BHZ23,MID(data_NoOutliers!BHZ23,2,99)/2),"")</f>
        <v/>
      </c>
      <c r="BUP23" s="4" t="str">
        <f>IFERROR(IF(N(data_NoOutliers!BIA23),data_NoOutliers!BIA23,MID(data_NoOutliers!BIA23,2,99)/2),"")</f>
        <v/>
      </c>
      <c r="BUQ23" s="4" t="str">
        <f>IFERROR(IF(N(data_NoOutliers!BIB23),data_NoOutliers!BIB23,MID(data_NoOutliers!BIB23,2,99)/2),"")</f>
        <v/>
      </c>
      <c r="BUR23" s="4" t="str">
        <f>IFERROR(IF(N(data_NoOutliers!BIC23),data_NoOutliers!BIC23,MID(data_NoOutliers!BIC23,2,99)/2),"")</f>
        <v/>
      </c>
      <c r="BUS23" s="4" t="str">
        <f>IFERROR(IF(N(data_NoOutliers!BID23),data_NoOutliers!BID23,MID(data_NoOutliers!BID23,2,99)/2),"")</f>
        <v/>
      </c>
      <c r="BUT23" s="4" t="str">
        <f>IFERROR(IF(N(data_NoOutliers!BIE23),data_NoOutliers!BIE23,MID(data_NoOutliers!BIE23,2,99)/2),"")</f>
        <v/>
      </c>
      <c r="BUU23" s="4" t="str">
        <f>IFERROR(IF(N(data_NoOutliers!BIF23),data_NoOutliers!BIF23,MID(data_NoOutliers!BIF23,2,99)/2),"")</f>
        <v/>
      </c>
      <c r="BUV23" s="4" t="str">
        <f>IFERROR(IF(N(data_NoOutliers!BIG23),data_NoOutliers!BIG23,MID(data_NoOutliers!BIG23,2,99)/2),"")</f>
        <v/>
      </c>
      <c r="BUW23" s="4" t="str">
        <f>IFERROR(IF(N(data_NoOutliers!BIH23),data_NoOutliers!BIH23,MID(data_NoOutliers!BIH23,2,99)/2),"")</f>
        <v/>
      </c>
      <c r="BUX23" s="4" t="str">
        <f>IFERROR(IF(N(data_NoOutliers!BII23),data_NoOutliers!BII23,MID(data_NoOutliers!BII23,2,99)/2),"")</f>
        <v/>
      </c>
      <c r="BUY23" s="4" t="str">
        <f>IFERROR(IF(N(data_NoOutliers!BIJ23),data_NoOutliers!BIJ23,MID(data_NoOutliers!BIJ23,2,99)/2),"")</f>
        <v/>
      </c>
      <c r="BUZ23" s="4" t="str">
        <f>IFERROR(IF(N(data_NoOutliers!BIK23),data_NoOutliers!BIK23,MID(data_NoOutliers!BIK23,2,99)/2),"")</f>
        <v/>
      </c>
      <c r="BVA23" s="4" t="str">
        <f>IFERROR(IF(N(data_NoOutliers!BIL23),data_NoOutliers!BIL23,MID(data_NoOutliers!BIL23,2,99)/2),"")</f>
        <v/>
      </c>
      <c r="BVB23" s="4" t="str">
        <f>IFERROR(IF(N(data_NoOutliers!BIM23),data_NoOutliers!BIM23,MID(data_NoOutliers!BIM23,2,99)/2),"")</f>
        <v/>
      </c>
      <c r="BVC23" s="4" t="str">
        <f>IFERROR(IF(N(data_NoOutliers!BIN23),data_NoOutliers!BIN23,MID(data_NoOutliers!BIN23,2,99)/2),"")</f>
        <v/>
      </c>
      <c r="BVD23" s="4" t="str">
        <f>IFERROR(IF(N(data_NoOutliers!BIO23),data_NoOutliers!BIO23,MID(data_NoOutliers!BIO23,2,99)/2),"")</f>
        <v/>
      </c>
      <c r="BVE23" s="4" t="str">
        <f>IFERROR(IF(N(data_NoOutliers!BIP23),data_NoOutliers!BIP23,MID(data_NoOutliers!BIP23,2,99)/2),"")</f>
        <v/>
      </c>
      <c r="BVF23" s="4" t="str">
        <f>IFERROR(IF(N(data_NoOutliers!BIQ23),data_NoOutliers!BIQ23,MID(data_NoOutliers!BIQ23,2,99)/2),"")</f>
        <v/>
      </c>
      <c r="BVG23" s="4" t="str">
        <f>IFERROR(IF(N(data_NoOutliers!BIR23),data_NoOutliers!BIR23,MID(data_NoOutliers!BIR23,2,99)/2),"")</f>
        <v/>
      </c>
      <c r="BVH23" s="4" t="str">
        <f>IFERROR(IF(N(data_NoOutliers!BIS23),data_NoOutliers!BIS23,MID(data_NoOutliers!BIS23,2,99)/2),"")</f>
        <v/>
      </c>
      <c r="BVI23" s="4" t="str">
        <f>IFERROR(IF(N(data_NoOutliers!BIT23),data_NoOutliers!BIT23,MID(data_NoOutliers!BIT23,2,99)/2),"")</f>
        <v/>
      </c>
      <c r="BVJ23" s="4" t="str">
        <f>IFERROR(IF(N(data_NoOutliers!BIU23),data_NoOutliers!BIU23,MID(data_NoOutliers!BIU23,2,99)/2),"")</f>
        <v/>
      </c>
      <c r="BVK23" s="4" t="str">
        <f>IFERROR(IF(N(data_NoOutliers!BIV23),data_NoOutliers!BIV23,MID(data_NoOutliers!BIV23,2,99)/2),"")</f>
        <v/>
      </c>
      <c r="BVL23" s="4" t="str">
        <f>IFERROR(IF(N(data_NoOutliers!BIW23),data_NoOutliers!BIW23,MID(data_NoOutliers!BIW23,2,99)/2),"")</f>
        <v/>
      </c>
      <c r="BVM23" s="4" t="str">
        <f>IFERROR(IF(N(data_NoOutliers!BIX23),data_NoOutliers!BIX23,MID(data_NoOutliers!BIX23,2,99)/2),"")</f>
        <v/>
      </c>
      <c r="BVN23" s="4" t="str">
        <f>IFERROR(IF(N(data_NoOutliers!BIY23),data_NoOutliers!BIY23,MID(data_NoOutliers!BIY23,2,99)/2),"")</f>
        <v/>
      </c>
      <c r="BVO23" s="4" t="str">
        <f>IFERROR(IF(N(data_NoOutliers!BIZ23),data_NoOutliers!BIZ23,MID(data_NoOutliers!BIZ23,2,99)/2),"")</f>
        <v/>
      </c>
      <c r="BVP23" s="4" t="str">
        <f>IFERROR(IF(N(data_NoOutliers!BJA23),data_NoOutliers!BJA23,MID(data_NoOutliers!BJA23,2,99)/2),"")</f>
        <v/>
      </c>
      <c r="BVQ23" s="4" t="str">
        <f>IFERROR(IF(N(data_NoOutliers!BJB23),data_NoOutliers!BJB23,MID(data_NoOutliers!BJB23,2,99)/2),"")</f>
        <v/>
      </c>
      <c r="BVR23" s="4" t="str">
        <f>IFERROR(IF(N(data_NoOutliers!BJC23),data_NoOutliers!BJC23,MID(data_NoOutliers!BJC23,2,99)/2),"")</f>
        <v/>
      </c>
      <c r="BVS23" s="4" t="str">
        <f>IFERROR(IF(N(data_NoOutliers!BJD23),data_NoOutliers!BJD23,MID(data_NoOutliers!BJD23,2,99)/2),"")</f>
        <v/>
      </c>
      <c r="BVT23" s="4" t="str">
        <f>IFERROR(IF(N(data_NoOutliers!BJE23),data_NoOutliers!BJE23,MID(data_NoOutliers!BJE23,2,99)/2),"")</f>
        <v/>
      </c>
      <c r="BVU23" s="4" t="str">
        <f>IFERROR(IF(N(data_NoOutliers!BJF23),data_NoOutliers!BJF23,MID(data_NoOutliers!BJF23,2,99)/2),"")</f>
        <v/>
      </c>
      <c r="BVV23" s="4" t="str">
        <f>IFERROR(IF(N(data_NoOutliers!BJG23),data_NoOutliers!BJG23,MID(data_NoOutliers!BJG23,2,99)/2),"")</f>
        <v/>
      </c>
      <c r="BVW23" s="4" t="str">
        <f>IFERROR(IF(N(data_NoOutliers!BJH23),data_NoOutliers!BJH23,MID(data_NoOutliers!BJH23,2,99)/2),"")</f>
        <v/>
      </c>
      <c r="BVX23" s="4" t="str">
        <f>IFERROR(IF(N(data_NoOutliers!BJI23),data_NoOutliers!BJI23,MID(data_NoOutliers!BJI23,2,99)/2),"")</f>
        <v/>
      </c>
      <c r="BVY23" s="4" t="str">
        <f>IFERROR(IF(N(data_NoOutliers!BJJ23),data_NoOutliers!BJJ23,MID(data_NoOutliers!BJJ23,2,99)/2),"")</f>
        <v/>
      </c>
      <c r="BVZ23" s="4" t="str">
        <f>IFERROR(IF(N(data_NoOutliers!BJK23),data_NoOutliers!BJK23,MID(data_NoOutliers!BJK23,2,99)/2),"")</f>
        <v/>
      </c>
      <c r="BWA23" s="4" t="str">
        <f>IFERROR(IF(N(data_NoOutliers!BJL23),data_NoOutliers!BJL23,MID(data_NoOutliers!BJL23,2,99)/2),"")</f>
        <v/>
      </c>
      <c r="BWB23" s="4" t="str">
        <f>IFERROR(IF(N(data_NoOutliers!BJM23),data_NoOutliers!BJM23,MID(data_NoOutliers!BJM23,2,99)/2),"")</f>
        <v/>
      </c>
      <c r="BWC23" s="4" t="str">
        <f>IFERROR(IF(N(data_NoOutliers!BJN23),data_NoOutliers!BJN23,MID(data_NoOutliers!BJN23,2,99)/2),"")</f>
        <v/>
      </c>
      <c r="BWD23" s="4" t="str">
        <f>IFERROR(IF(N(data_NoOutliers!BJO23),data_NoOutliers!BJO23,MID(data_NoOutliers!BJO23,2,99)/2),"")</f>
        <v/>
      </c>
      <c r="BWE23" s="4" t="str">
        <f>IFERROR(IF(N(data_NoOutliers!BJP23),data_NoOutliers!BJP23,MID(data_NoOutliers!BJP23,2,99)/2),"")</f>
        <v/>
      </c>
      <c r="BWF23" s="4" t="str">
        <f>IFERROR(IF(N(data_NoOutliers!BJQ23),data_NoOutliers!BJQ23,MID(data_NoOutliers!BJQ23,2,99)/2),"")</f>
        <v/>
      </c>
      <c r="BWG23" s="4" t="str">
        <f>IFERROR(IF(N(data_NoOutliers!BJR23),data_NoOutliers!BJR23,MID(data_NoOutliers!BJR23,2,99)/2),"")</f>
        <v/>
      </c>
      <c r="BWH23" s="4" t="str">
        <f>IFERROR(IF(N(data_NoOutliers!BJS23),data_NoOutliers!BJS23,MID(data_NoOutliers!BJS23,2,99)/2),"")</f>
        <v/>
      </c>
      <c r="BWI23" s="4" t="str">
        <f>IFERROR(IF(N(data_NoOutliers!BJT23),data_NoOutliers!BJT23,MID(data_NoOutliers!BJT23,2,99)/2),"")</f>
        <v/>
      </c>
      <c r="BWJ23" s="4" t="str">
        <f>IFERROR(IF(N(data_NoOutliers!BJU23),data_NoOutliers!BJU23,MID(data_NoOutliers!BJU23,2,99)/2),"")</f>
        <v/>
      </c>
      <c r="BWK23" s="4" t="str">
        <f>IFERROR(IF(N(data_NoOutliers!BJV23),data_NoOutliers!BJV23,MID(data_NoOutliers!BJV23,2,99)/2),"")</f>
        <v/>
      </c>
      <c r="BWL23" s="4" t="str">
        <f>IFERROR(IF(N(data_NoOutliers!BJW23),data_NoOutliers!BJW23,MID(data_NoOutliers!BJW23,2,99)/2),"")</f>
        <v/>
      </c>
      <c r="BWM23" s="4" t="str">
        <f>IFERROR(IF(N(data_NoOutliers!BJX23),data_NoOutliers!BJX23,MID(data_NoOutliers!BJX23,2,99)/2),"")</f>
        <v/>
      </c>
      <c r="BWN23" s="4" t="str">
        <f>IFERROR(IF(N(data_NoOutliers!BJY23),data_NoOutliers!BJY23,MID(data_NoOutliers!BJY23,2,99)/2),"")</f>
        <v/>
      </c>
      <c r="BWO23" s="4" t="str">
        <f>IFERROR(IF(N(data_NoOutliers!BJZ23),data_NoOutliers!BJZ23,MID(data_NoOutliers!BJZ23,2,99)/2),"")</f>
        <v/>
      </c>
      <c r="BWP23" s="4" t="str">
        <f>IFERROR(IF(N(data_NoOutliers!BKA23),data_NoOutliers!BKA23,MID(data_NoOutliers!BKA23,2,99)/2),"")</f>
        <v/>
      </c>
      <c r="BWQ23" s="4" t="str">
        <f>IFERROR(IF(N(data_NoOutliers!BKB23),data_NoOutliers!BKB23,MID(data_NoOutliers!BKB23,2,99)/2),"")</f>
        <v/>
      </c>
      <c r="BWR23" s="4" t="str">
        <f>IFERROR(IF(N(data_NoOutliers!BKC23),data_NoOutliers!BKC23,MID(data_NoOutliers!BKC23,2,99)/2),"")</f>
        <v/>
      </c>
      <c r="BWS23" s="4" t="str">
        <f>IFERROR(IF(N(data_NoOutliers!BKD23),data_NoOutliers!BKD23,MID(data_NoOutliers!BKD23,2,99)/2),"")</f>
        <v/>
      </c>
      <c r="BWT23" s="4" t="str">
        <f>IFERROR(IF(N(data_NoOutliers!BKE23),data_NoOutliers!BKE23,MID(data_NoOutliers!BKE23,2,99)/2),"")</f>
        <v/>
      </c>
      <c r="BWU23" s="4" t="str">
        <f>IFERROR(IF(N(data_NoOutliers!BKF23),data_NoOutliers!BKF23,MID(data_NoOutliers!BKF23,2,99)/2),"")</f>
        <v/>
      </c>
      <c r="BWV23" s="4" t="str">
        <f>IFERROR(IF(N(data_NoOutliers!BKG23),data_NoOutliers!BKG23,MID(data_NoOutliers!BKG23,2,99)/2),"")</f>
        <v/>
      </c>
      <c r="BWW23" s="4" t="str">
        <f>IFERROR(IF(N(data_NoOutliers!BKH23),data_NoOutliers!BKH23,MID(data_NoOutliers!BKH23,2,99)/2),"")</f>
        <v/>
      </c>
      <c r="BWX23" s="4" t="str">
        <f>IFERROR(IF(N(data_NoOutliers!BKI23),data_NoOutliers!BKI23,MID(data_NoOutliers!BKI23,2,99)/2),"")</f>
        <v/>
      </c>
      <c r="BWY23" s="4" t="str">
        <f>IFERROR(IF(N(data_NoOutliers!BKJ23),data_NoOutliers!BKJ23,MID(data_NoOutliers!BKJ23,2,99)/2),"")</f>
        <v/>
      </c>
      <c r="BWZ23" s="4" t="str">
        <f>IFERROR(IF(N(data_NoOutliers!BKK23),data_NoOutliers!BKK23,MID(data_NoOutliers!BKK23,2,99)/2),"")</f>
        <v/>
      </c>
      <c r="BXA23" s="4" t="str">
        <f>IFERROR(IF(N(data_NoOutliers!BKL23),data_NoOutliers!BKL23,MID(data_NoOutliers!BKL23,2,99)/2),"")</f>
        <v/>
      </c>
      <c r="BXB23" s="4" t="str">
        <f>IFERROR(IF(N(data_NoOutliers!BKM23),data_NoOutliers!BKM23,MID(data_NoOutliers!BKM23,2,99)/2),"")</f>
        <v/>
      </c>
      <c r="BXC23" s="4" t="str">
        <f>IFERROR(IF(N(data_NoOutliers!BKN23),data_NoOutliers!BKN23,MID(data_NoOutliers!BKN23,2,99)/2),"")</f>
        <v/>
      </c>
      <c r="BXD23" s="4" t="str">
        <f>IFERROR(IF(N(data_NoOutliers!BKO23),data_NoOutliers!BKO23,MID(data_NoOutliers!BKO23,2,99)/2),"")</f>
        <v/>
      </c>
      <c r="BXE23" s="4" t="str">
        <f>IFERROR(IF(N(data_NoOutliers!BKP23),data_NoOutliers!BKP23,MID(data_NoOutliers!BKP23,2,99)/2),"")</f>
        <v/>
      </c>
      <c r="BXF23" s="4" t="str">
        <f>IFERROR(IF(N(data_NoOutliers!BKQ23),data_NoOutliers!BKQ23,MID(data_NoOutliers!BKQ23,2,99)/2),"")</f>
        <v/>
      </c>
      <c r="BXG23" s="4" t="str">
        <f>IFERROR(IF(N(data_NoOutliers!BKR23),data_NoOutliers!BKR23,MID(data_NoOutliers!BKR23,2,99)/2),"")</f>
        <v/>
      </c>
      <c r="BXH23" s="4" t="str">
        <f>IFERROR(IF(N(data_NoOutliers!BKS23),data_NoOutliers!BKS23,MID(data_NoOutliers!BKS23,2,99)/2),"")</f>
        <v/>
      </c>
      <c r="BXI23" s="4" t="str">
        <f>IFERROR(IF(N(data_NoOutliers!BKT23),data_NoOutliers!BKT23,MID(data_NoOutliers!BKT23,2,99)/2),"")</f>
        <v/>
      </c>
      <c r="BXJ23" s="4" t="str">
        <f>IFERROR(IF(N(data_NoOutliers!BKU23),data_NoOutliers!BKU23,MID(data_NoOutliers!BKU23,2,99)/2),"")</f>
        <v/>
      </c>
      <c r="BXK23" s="4" t="str">
        <f>IFERROR(IF(N(data_NoOutliers!BKV23),data_NoOutliers!BKV23,MID(data_NoOutliers!BKV23,2,99)/2),"")</f>
        <v/>
      </c>
      <c r="BXL23" s="4" t="str">
        <f>IFERROR(IF(N(data_NoOutliers!BKW23),data_NoOutliers!BKW23,MID(data_NoOutliers!BKW23,2,99)/2),"")</f>
        <v/>
      </c>
      <c r="BXM23" s="4" t="str">
        <f>IFERROR(IF(N(data_NoOutliers!BKX23),data_NoOutliers!BKX23,MID(data_NoOutliers!BKX23,2,99)/2),"")</f>
        <v/>
      </c>
      <c r="BXN23" s="4" t="str">
        <f>IFERROR(IF(N(data_NoOutliers!BKY23),data_NoOutliers!BKY23,MID(data_NoOutliers!BKY23,2,99)/2),"")</f>
        <v/>
      </c>
      <c r="BXO23" s="4" t="str">
        <f>IFERROR(IF(N(data_NoOutliers!BKZ23),data_NoOutliers!BKZ23,MID(data_NoOutliers!BKZ23,2,99)/2),"")</f>
        <v/>
      </c>
      <c r="BXP23" s="4" t="str">
        <f>IFERROR(IF(N(data_NoOutliers!BLA23),data_NoOutliers!BLA23,MID(data_NoOutliers!BLA23,2,99)/2),"")</f>
        <v/>
      </c>
      <c r="BXQ23" s="4" t="str">
        <f>IFERROR(IF(N(data_NoOutliers!BLB23),data_NoOutliers!BLB23,MID(data_NoOutliers!BLB23,2,99)/2),"")</f>
        <v/>
      </c>
      <c r="BXR23" s="4" t="str">
        <f>IFERROR(IF(N(data_NoOutliers!BLC23),data_NoOutliers!BLC23,MID(data_NoOutliers!BLC23,2,99)/2),"")</f>
        <v/>
      </c>
      <c r="BXS23" s="4" t="str">
        <f>IFERROR(IF(N(data_NoOutliers!BLD23),data_NoOutliers!BLD23,MID(data_NoOutliers!BLD23,2,99)/2),"")</f>
        <v/>
      </c>
      <c r="BXT23" s="4" t="str">
        <f>IFERROR(IF(N(data_NoOutliers!BLE23),data_NoOutliers!BLE23,MID(data_NoOutliers!BLE23,2,99)/2),"")</f>
        <v/>
      </c>
      <c r="BXU23" s="4" t="str">
        <f>IFERROR(IF(N(data_NoOutliers!BLF23),data_NoOutliers!BLF23,MID(data_NoOutliers!BLF23,2,99)/2),"")</f>
        <v/>
      </c>
      <c r="BXV23" s="4" t="str">
        <f>IFERROR(IF(N(data_NoOutliers!BLG23),data_NoOutliers!BLG23,MID(data_NoOutliers!BLG23,2,99)/2),"")</f>
        <v/>
      </c>
      <c r="BXW23" s="4" t="str">
        <f>IFERROR(IF(N(data_NoOutliers!BLH23),data_NoOutliers!BLH23,MID(data_NoOutliers!BLH23,2,99)/2),"")</f>
        <v/>
      </c>
      <c r="BXX23" s="4" t="str">
        <f>IFERROR(IF(N(data_NoOutliers!BLI23),data_NoOutliers!BLI23,MID(data_NoOutliers!BLI23,2,99)/2),"")</f>
        <v/>
      </c>
      <c r="BXY23" s="4" t="str">
        <f>IFERROR(IF(N(data_NoOutliers!BLJ23),data_NoOutliers!BLJ23,MID(data_NoOutliers!BLJ23,2,99)/2),"")</f>
        <v/>
      </c>
      <c r="BXZ23" s="4" t="str">
        <f>IFERROR(IF(N(data_NoOutliers!BLK23),data_NoOutliers!BLK23,MID(data_NoOutliers!BLK23,2,99)/2),"")</f>
        <v/>
      </c>
      <c r="BYA23" s="4" t="str">
        <f>IFERROR(IF(N(data_NoOutliers!BLL23),data_NoOutliers!BLL23,MID(data_NoOutliers!BLL23,2,99)/2),"")</f>
        <v/>
      </c>
      <c r="BYB23" s="4" t="str">
        <f>IFERROR(IF(N(data_NoOutliers!BLM23),data_NoOutliers!BLM23,MID(data_NoOutliers!BLM23,2,99)/2),"")</f>
        <v/>
      </c>
      <c r="BYC23" s="4" t="str">
        <f>IFERROR(IF(N(data_NoOutliers!BLN23),data_NoOutliers!BLN23,MID(data_NoOutliers!BLN23,2,99)/2),"")</f>
        <v/>
      </c>
      <c r="BYD23" s="4" t="str">
        <f>IFERROR(IF(N(data_NoOutliers!BLO23),data_NoOutliers!BLO23,MID(data_NoOutliers!BLO23,2,99)/2),"")</f>
        <v/>
      </c>
      <c r="BYE23" s="4" t="str">
        <f>IFERROR(IF(N(data_NoOutliers!BLP23),data_NoOutliers!BLP23,MID(data_NoOutliers!BLP23,2,99)/2),"")</f>
        <v/>
      </c>
      <c r="BYF23" s="4" t="str">
        <f>IFERROR(IF(N(data_NoOutliers!BLQ23),data_NoOutliers!BLQ23,MID(data_NoOutliers!BLQ23,2,99)/2),"")</f>
        <v/>
      </c>
      <c r="BYG23" s="4" t="str">
        <f>IFERROR(IF(N(data_NoOutliers!BLR23),data_NoOutliers!BLR23,MID(data_NoOutliers!BLR23,2,99)/2),"")</f>
        <v/>
      </c>
      <c r="BYH23" s="4" t="str">
        <f>IFERROR(IF(N(data_NoOutliers!BLS23),data_NoOutliers!BLS23,MID(data_NoOutliers!BLS23,2,99)/2),"")</f>
        <v/>
      </c>
      <c r="BYI23" s="4" t="str">
        <f>IFERROR(IF(N(data_NoOutliers!BLT23),data_NoOutliers!BLT23,MID(data_NoOutliers!BLT23,2,99)/2),"")</f>
        <v/>
      </c>
      <c r="BYJ23" s="4" t="str">
        <f>IFERROR(IF(N(data_NoOutliers!BLU23),data_NoOutliers!BLU23,MID(data_NoOutliers!BLU23,2,99)/2),"")</f>
        <v/>
      </c>
      <c r="BYK23" s="4" t="str">
        <f>IFERROR(IF(N(data_NoOutliers!BLV23),data_NoOutliers!BLV23,MID(data_NoOutliers!BLV23,2,99)/2),"")</f>
        <v/>
      </c>
      <c r="BYL23" s="4" t="str">
        <f>IFERROR(IF(N(data_NoOutliers!BLW23),data_NoOutliers!BLW23,MID(data_NoOutliers!BLW23,2,99)/2),"")</f>
        <v/>
      </c>
      <c r="BYM23" s="4" t="str">
        <f>IFERROR(IF(N(data_NoOutliers!BLX23),data_NoOutliers!BLX23,MID(data_NoOutliers!BLX23,2,99)/2),"")</f>
        <v/>
      </c>
      <c r="BYN23" s="4" t="str">
        <f>IFERROR(IF(N(data_NoOutliers!BLY23),data_NoOutliers!BLY23,MID(data_NoOutliers!BLY23,2,99)/2),"")</f>
        <v/>
      </c>
      <c r="BYO23" s="4" t="str">
        <f>IFERROR(IF(N(data_NoOutliers!BLZ23),data_NoOutliers!BLZ23,MID(data_NoOutliers!BLZ23,2,99)/2),"")</f>
        <v/>
      </c>
      <c r="BYP23" s="4" t="str">
        <f>IFERROR(IF(N(data_NoOutliers!BMA23),data_NoOutliers!BMA23,MID(data_NoOutliers!BMA23,2,99)/2),"")</f>
        <v/>
      </c>
      <c r="BYQ23" s="4" t="str">
        <f>IFERROR(IF(N(data_NoOutliers!BMB23),data_NoOutliers!BMB23,MID(data_NoOutliers!BMB23,2,99)/2),"")</f>
        <v/>
      </c>
      <c r="BYR23" s="4" t="str">
        <f>IFERROR(IF(N(data_NoOutliers!BMC23),data_NoOutliers!BMC23,MID(data_NoOutliers!BMC23,2,99)/2),"")</f>
        <v/>
      </c>
      <c r="BYS23" s="4" t="str">
        <f>IFERROR(IF(N(data_NoOutliers!BMD23),data_NoOutliers!BMD23,MID(data_NoOutliers!BMD23,2,99)/2),"")</f>
        <v/>
      </c>
      <c r="BYT23" s="4" t="str">
        <f>IFERROR(IF(N(data_NoOutliers!BME23),data_NoOutliers!BME23,MID(data_NoOutliers!BME23,2,99)/2),"")</f>
        <v/>
      </c>
      <c r="BYU23" s="4" t="str">
        <f>IFERROR(IF(N(data_NoOutliers!BMF23),data_NoOutliers!BMF23,MID(data_NoOutliers!BMF23,2,99)/2),"")</f>
        <v/>
      </c>
      <c r="BYV23" s="4" t="str">
        <f>IFERROR(IF(N(data_NoOutliers!BMG23),data_NoOutliers!BMG23,MID(data_NoOutliers!BMG23,2,99)/2),"")</f>
        <v/>
      </c>
      <c r="BYW23" s="4" t="str">
        <f>IFERROR(IF(N(data_NoOutliers!BMH23),data_NoOutliers!BMH23,MID(data_NoOutliers!BMH23,2,99)/2),"")</f>
        <v/>
      </c>
      <c r="BYX23" s="4" t="str">
        <f>IFERROR(IF(N(data_NoOutliers!BMI23),data_NoOutliers!BMI23,MID(data_NoOutliers!BMI23,2,99)/2),"")</f>
        <v/>
      </c>
      <c r="BYY23" s="4" t="str">
        <f>IFERROR(IF(N(data_NoOutliers!BMJ23),data_NoOutliers!BMJ23,MID(data_NoOutliers!BMJ23,2,99)/2),"")</f>
        <v/>
      </c>
      <c r="BYZ23" s="4" t="str">
        <f>IFERROR(IF(N(data_NoOutliers!BMK23),data_NoOutliers!BMK23,MID(data_NoOutliers!BMK23,2,99)/2),"")</f>
        <v/>
      </c>
      <c r="BZA23" s="4" t="str">
        <f>IFERROR(IF(N(data_NoOutliers!BML23),data_NoOutliers!BML23,MID(data_NoOutliers!BML23,2,99)/2),"")</f>
        <v/>
      </c>
      <c r="BZB23" s="4" t="str">
        <f>IFERROR(IF(N(data_NoOutliers!BMM23),data_NoOutliers!BMM23,MID(data_NoOutliers!BMM23,2,99)/2),"")</f>
        <v/>
      </c>
      <c r="BZC23" s="4" t="str">
        <f>IFERROR(IF(N(data_NoOutliers!BMN23),data_NoOutliers!BMN23,MID(data_NoOutliers!BMN23,2,99)/2),"")</f>
        <v/>
      </c>
      <c r="BZD23" s="4" t="str">
        <f>IFERROR(IF(N(data_NoOutliers!BMO23),data_NoOutliers!BMO23,MID(data_NoOutliers!BMO23,2,99)/2),"")</f>
        <v/>
      </c>
      <c r="BZE23" s="4" t="str">
        <f>IFERROR(IF(N(data_NoOutliers!BMP23),data_NoOutliers!BMP23,MID(data_NoOutliers!BMP23,2,99)/2),"")</f>
        <v/>
      </c>
      <c r="BZF23" s="4" t="str">
        <f>IFERROR(IF(N(data_NoOutliers!BMQ23),data_NoOutliers!BMQ23,MID(data_NoOutliers!BMQ23,2,99)/2),"")</f>
        <v/>
      </c>
      <c r="BZG23" s="4" t="str">
        <f>IFERROR(IF(N(data_NoOutliers!BMR23),data_NoOutliers!BMR23,MID(data_NoOutliers!BMR23,2,99)/2),"")</f>
        <v/>
      </c>
      <c r="BZH23" s="4" t="str">
        <f>IFERROR(IF(N(data_NoOutliers!BMS23),data_NoOutliers!BMS23,MID(data_NoOutliers!BMS23,2,99)/2),"")</f>
        <v/>
      </c>
      <c r="BZI23" s="4" t="str">
        <f>IFERROR(IF(N(data_NoOutliers!BMT23),data_NoOutliers!BMT23,MID(data_NoOutliers!BMT23,2,99)/2),"")</f>
        <v/>
      </c>
      <c r="BZJ23" s="4" t="str">
        <f>IFERROR(IF(N(data_NoOutliers!BMU23),data_NoOutliers!BMU23,MID(data_NoOutliers!BMU23,2,99)/2),"")</f>
        <v/>
      </c>
      <c r="BZK23" s="4" t="str">
        <f>IFERROR(IF(N(data_NoOutliers!BMV23),data_NoOutliers!BMV23,MID(data_NoOutliers!BMV23,2,99)/2),"")</f>
        <v/>
      </c>
      <c r="BZL23" s="4" t="str">
        <f>IFERROR(IF(N(data_NoOutliers!BMW23),data_NoOutliers!BMW23,MID(data_NoOutliers!BMW23,2,99)/2),"")</f>
        <v/>
      </c>
      <c r="BZM23" s="4" t="str">
        <f>IFERROR(IF(N(data_NoOutliers!BMX23),data_NoOutliers!BMX23,MID(data_NoOutliers!BMX23,2,99)/2),"")</f>
        <v/>
      </c>
      <c r="BZN23" s="4" t="str">
        <f>IFERROR(IF(N(data_NoOutliers!BMY23),data_NoOutliers!BMY23,MID(data_NoOutliers!BMY23,2,99)/2),"")</f>
        <v/>
      </c>
      <c r="BZO23" s="4" t="str">
        <f>IFERROR(IF(N(data_NoOutliers!BMZ23),data_NoOutliers!BMZ23,MID(data_NoOutliers!BMZ23,2,99)/2),"")</f>
        <v/>
      </c>
      <c r="BZP23" s="4" t="str">
        <f>IFERROR(IF(N(data_NoOutliers!BNA23),data_NoOutliers!BNA23,MID(data_NoOutliers!BNA23,2,99)/2),"")</f>
        <v/>
      </c>
      <c r="BZQ23" s="4" t="str">
        <f>IFERROR(IF(N(data_NoOutliers!BNB23),data_NoOutliers!BNB23,MID(data_NoOutliers!BNB23,2,99)/2),"")</f>
        <v/>
      </c>
      <c r="BZR23" s="4" t="str">
        <f>IFERROR(IF(N(data_NoOutliers!BNC23),data_NoOutliers!BNC23,MID(data_NoOutliers!BNC23,2,99)/2),"")</f>
        <v/>
      </c>
      <c r="BZS23" s="4" t="str">
        <f>IFERROR(IF(N(data_NoOutliers!BND23),data_NoOutliers!BND23,MID(data_NoOutliers!BND23,2,99)/2),"")</f>
        <v/>
      </c>
      <c r="BZT23" s="4" t="str">
        <f>IFERROR(IF(N(data_NoOutliers!BNE23),data_NoOutliers!BNE23,MID(data_NoOutliers!BNE23,2,99)/2),"")</f>
        <v/>
      </c>
      <c r="BZU23" s="4" t="str">
        <f>IFERROR(IF(N(data_NoOutliers!BNF23),data_NoOutliers!BNF23,MID(data_NoOutliers!BNF23,2,99)/2),"")</f>
        <v/>
      </c>
      <c r="BZV23" s="4" t="str">
        <f>IFERROR(IF(N(data_NoOutliers!BNG23),data_NoOutliers!BNG23,MID(data_NoOutliers!BNG23,2,99)/2),"")</f>
        <v/>
      </c>
      <c r="BZW23" s="4" t="str">
        <f>IFERROR(IF(N(data_NoOutliers!BNH23),data_NoOutliers!BNH23,MID(data_NoOutliers!BNH23,2,99)/2),"")</f>
        <v/>
      </c>
      <c r="BZX23" s="4" t="str">
        <f>IFERROR(IF(N(data_NoOutliers!BNI23),data_NoOutliers!BNI23,MID(data_NoOutliers!BNI23,2,99)/2),"")</f>
        <v/>
      </c>
      <c r="BZY23" s="4" t="str">
        <f>IFERROR(IF(N(data_NoOutliers!BNJ23),data_NoOutliers!BNJ23,MID(data_NoOutliers!BNJ23,2,99)/2),"")</f>
        <v/>
      </c>
      <c r="BZZ23" s="4" t="str">
        <f>IFERROR(IF(N(data_NoOutliers!BNK23),data_NoOutliers!BNK23,MID(data_NoOutliers!BNK23,2,99)/2),"")</f>
        <v/>
      </c>
      <c r="CAA23" s="4" t="str">
        <f>IFERROR(IF(N(data_NoOutliers!BNL23),data_NoOutliers!BNL23,MID(data_NoOutliers!BNL23,2,99)/2),"")</f>
        <v/>
      </c>
      <c r="CAB23" s="4" t="str">
        <f>IFERROR(IF(N(data_NoOutliers!BNM23),data_NoOutliers!BNM23,MID(data_NoOutliers!BNM23,2,99)/2),"")</f>
        <v/>
      </c>
      <c r="CAC23" s="4" t="str">
        <f>IFERROR(IF(N(data_NoOutliers!BNN23),data_NoOutliers!BNN23,MID(data_NoOutliers!BNN23,2,99)/2),"")</f>
        <v/>
      </c>
      <c r="CAD23" s="4" t="str">
        <f>IFERROR(IF(N(data_NoOutliers!BNO23),data_NoOutliers!BNO23,MID(data_NoOutliers!BNO23,2,99)/2),"")</f>
        <v/>
      </c>
      <c r="CAE23" s="4" t="str">
        <f>IFERROR(IF(N(data_NoOutliers!BNP23),data_NoOutliers!BNP23,MID(data_NoOutliers!BNP23,2,99)/2),"")</f>
        <v/>
      </c>
      <c r="CAF23" s="4" t="str">
        <f>IFERROR(IF(N(data_NoOutliers!BNQ23),data_NoOutliers!BNQ23,MID(data_NoOutliers!BNQ23,2,99)/2),"")</f>
        <v/>
      </c>
      <c r="CAG23" s="4" t="str">
        <f>IFERROR(IF(N(data_NoOutliers!BNR23),data_NoOutliers!BNR23,MID(data_NoOutliers!BNR23,2,99)/2),"")</f>
        <v/>
      </c>
      <c r="CAH23" s="4" t="str">
        <f>IFERROR(IF(N(data_NoOutliers!BNS23),data_NoOutliers!BNS23,MID(data_NoOutliers!BNS23,2,99)/2),"")</f>
        <v/>
      </c>
      <c r="CAI23" s="4" t="str">
        <f>IFERROR(IF(N(data_NoOutliers!BNT23),data_NoOutliers!BNT23,MID(data_NoOutliers!BNT23,2,99)/2),"")</f>
        <v/>
      </c>
      <c r="CAJ23" s="4" t="str">
        <f>IFERROR(IF(N(data_NoOutliers!BNU23),data_NoOutliers!BNU23,MID(data_NoOutliers!BNU23,2,99)/2),"")</f>
        <v/>
      </c>
      <c r="CAK23" s="4" t="str">
        <f>IFERROR(IF(N(data_NoOutliers!BNV23),data_NoOutliers!BNV23,MID(data_NoOutliers!BNV23,2,99)/2),"")</f>
        <v/>
      </c>
      <c r="CAL23" s="4" t="str">
        <f>IFERROR(IF(N(data_NoOutliers!BNW23),data_NoOutliers!BNW23,MID(data_NoOutliers!BNW23,2,99)/2),"")</f>
        <v/>
      </c>
      <c r="CAM23" s="4" t="str">
        <f>IFERROR(IF(N(data_NoOutliers!BNX23),data_NoOutliers!BNX23,MID(data_NoOutliers!BNX23,2,99)/2),"")</f>
        <v/>
      </c>
      <c r="CAN23" s="4" t="str">
        <f>IFERROR(IF(N(data_NoOutliers!BNY23),data_NoOutliers!BNY23,MID(data_NoOutliers!BNY23,2,99)/2),"")</f>
        <v/>
      </c>
      <c r="CAO23" s="4" t="str">
        <f>IFERROR(IF(N(data_NoOutliers!BNZ23),data_NoOutliers!BNZ23,MID(data_NoOutliers!BNZ23,2,99)/2),"")</f>
        <v/>
      </c>
      <c r="CAP23" s="4" t="str">
        <f>IFERROR(IF(N(data_NoOutliers!BOA23),data_NoOutliers!BOA23,MID(data_NoOutliers!BOA23,2,99)/2),"")</f>
        <v/>
      </c>
      <c r="CAQ23" s="4" t="str">
        <f>IFERROR(IF(N(data_NoOutliers!BOB23),data_NoOutliers!BOB23,MID(data_NoOutliers!BOB23,2,99)/2),"")</f>
        <v/>
      </c>
      <c r="CAR23" s="4" t="str">
        <f>IFERROR(IF(N(data_NoOutliers!BOC23),data_NoOutliers!BOC23,MID(data_NoOutliers!BOC23,2,99)/2),"")</f>
        <v/>
      </c>
      <c r="CAS23" s="4" t="str">
        <f>IFERROR(IF(N(data_NoOutliers!BOD23),data_NoOutliers!BOD23,MID(data_NoOutliers!BOD23,2,99)/2),"")</f>
        <v/>
      </c>
      <c r="CAT23" s="4" t="str">
        <f>IFERROR(IF(N(data_NoOutliers!BOE23),data_NoOutliers!BOE23,MID(data_NoOutliers!BOE23,2,99)/2),"")</f>
        <v/>
      </c>
      <c r="CAU23" s="4" t="str">
        <f>IFERROR(IF(N(data_NoOutliers!BOF23),data_NoOutliers!BOF23,MID(data_NoOutliers!BOF23,2,99)/2),"")</f>
        <v/>
      </c>
      <c r="CAV23" s="4" t="str">
        <f>IFERROR(IF(N(data_NoOutliers!BOG23),data_NoOutliers!BOG23,MID(data_NoOutliers!BOG23,2,99)/2),"")</f>
        <v/>
      </c>
      <c r="CAW23" s="4" t="str">
        <f>IFERROR(IF(N(data_NoOutliers!BOH23),data_NoOutliers!BOH23,MID(data_NoOutliers!BOH23,2,99)/2),"")</f>
        <v/>
      </c>
      <c r="CAX23" s="4" t="str">
        <f>IFERROR(IF(N(data_NoOutliers!BOI23),data_NoOutliers!BOI23,MID(data_NoOutliers!BOI23,2,99)/2),"")</f>
        <v/>
      </c>
      <c r="CAY23" s="4" t="str">
        <f>IFERROR(IF(N(data_NoOutliers!BOJ23),data_NoOutliers!BOJ23,MID(data_NoOutliers!BOJ23,2,99)/2),"")</f>
        <v/>
      </c>
      <c r="CAZ23" s="4" t="str">
        <f>IFERROR(IF(N(data_NoOutliers!BOK23),data_NoOutliers!BOK23,MID(data_NoOutliers!BOK23,2,99)/2),"")</f>
        <v/>
      </c>
      <c r="CBA23" s="4" t="str">
        <f>IFERROR(IF(N(data_NoOutliers!BOL23),data_NoOutliers!BOL23,MID(data_NoOutliers!BOL23,2,99)/2),"")</f>
        <v/>
      </c>
      <c r="CBB23" s="4" t="str">
        <f>IFERROR(IF(N(data_NoOutliers!BOM23),data_NoOutliers!BOM23,MID(data_NoOutliers!BOM23,2,99)/2),"")</f>
        <v/>
      </c>
      <c r="CBC23" s="4" t="str">
        <f>IFERROR(IF(N(data_NoOutliers!BON23),data_NoOutliers!BON23,MID(data_NoOutliers!BON23,2,99)/2),"")</f>
        <v/>
      </c>
      <c r="CBD23" s="4" t="str">
        <f>IFERROR(IF(N(data_NoOutliers!BOO23),data_NoOutliers!BOO23,MID(data_NoOutliers!BOO23,2,99)/2),"")</f>
        <v/>
      </c>
      <c r="CBE23" s="4" t="str">
        <f>IFERROR(IF(N(data_NoOutliers!BOP23),data_NoOutliers!BOP23,MID(data_NoOutliers!BOP23,2,99)/2),"")</f>
        <v/>
      </c>
      <c r="CBF23" s="4" t="str">
        <f>IFERROR(IF(N(data_NoOutliers!BOQ23),data_NoOutliers!BOQ23,MID(data_NoOutliers!BOQ23,2,99)/2),"")</f>
        <v/>
      </c>
      <c r="CBG23" s="4" t="str">
        <f>IFERROR(IF(N(data_NoOutliers!BOR23),data_NoOutliers!BOR23,MID(data_NoOutliers!BOR23,2,99)/2),"")</f>
        <v/>
      </c>
      <c r="CBH23" s="4" t="str">
        <f>IFERROR(IF(N(data_NoOutliers!BOS23),data_NoOutliers!BOS23,MID(data_NoOutliers!BOS23,2,99)/2),"")</f>
        <v/>
      </c>
      <c r="CBI23" s="4" t="str">
        <f>IFERROR(IF(N(data_NoOutliers!BOT23),data_NoOutliers!BOT23,MID(data_NoOutliers!BOT23,2,99)/2),"")</f>
        <v/>
      </c>
      <c r="CBJ23" s="4" t="str">
        <f>IFERROR(IF(N(data_NoOutliers!BOU23),data_NoOutliers!BOU23,MID(data_NoOutliers!BOU23,2,99)/2),"")</f>
        <v/>
      </c>
      <c r="CBK23" s="4" t="str">
        <f>IFERROR(IF(N(data_NoOutliers!BOV23),data_NoOutliers!BOV23,MID(data_NoOutliers!BOV23,2,99)/2),"")</f>
        <v/>
      </c>
      <c r="CBL23" s="4" t="str">
        <f>IFERROR(IF(N(data_NoOutliers!BOW23),data_NoOutliers!BOW23,MID(data_NoOutliers!BOW23,2,99)/2),"")</f>
        <v/>
      </c>
      <c r="CBM23" s="4" t="str">
        <f>IFERROR(IF(N(data_NoOutliers!BOX23),data_NoOutliers!BOX23,MID(data_NoOutliers!BOX23,2,99)/2),"")</f>
        <v/>
      </c>
      <c r="CBN23" s="4" t="str">
        <f>IFERROR(IF(N(data_NoOutliers!BOY23),data_NoOutliers!BOY23,MID(data_NoOutliers!BOY23,2,99)/2),"")</f>
        <v/>
      </c>
      <c r="CBO23" s="4" t="str">
        <f>IFERROR(IF(N(data_NoOutliers!BOZ23),data_NoOutliers!BOZ23,MID(data_NoOutliers!BOZ23,2,99)/2),"")</f>
        <v/>
      </c>
      <c r="CBP23" s="4" t="str">
        <f>IFERROR(IF(N(data_NoOutliers!BPA23),data_NoOutliers!BPA23,MID(data_NoOutliers!BPA23,2,99)/2),"")</f>
        <v/>
      </c>
      <c r="CBQ23" s="4" t="str">
        <f>IFERROR(IF(N(data_NoOutliers!BPB23),data_NoOutliers!BPB23,MID(data_NoOutliers!BPB23,2,99)/2),"")</f>
        <v/>
      </c>
      <c r="CBR23" s="4" t="str">
        <f>IFERROR(IF(N(data_NoOutliers!BPC23),data_NoOutliers!BPC23,MID(data_NoOutliers!BPC23,2,99)/2),"")</f>
        <v/>
      </c>
      <c r="CBS23" s="4" t="str">
        <f>IFERROR(IF(N(data_NoOutliers!BPD23),data_NoOutliers!BPD23,MID(data_NoOutliers!BPD23,2,99)/2),"")</f>
        <v/>
      </c>
      <c r="CBT23" s="4" t="str">
        <f>IFERROR(IF(N(data_NoOutliers!BPE23),data_NoOutliers!BPE23,MID(data_NoOutliers!BPE23,2,99)/2),"")</f>
        <v/>
      </c>
      <c r="CBU23" s="4" t="str">
        <f>IFERROR(IF(N(data_NoOutliers!BPF23),data_NoOutliers!BPF23,MID(data_NoOutliers!BPF23,2,99)/2),"")</f>
        <v/>
      </c>
      <c r="CBV23" s="4" t="str">
        <f>IFERROR(IF(N(data_NoOutliers!BPG23),data_NoOutliers!BPG23,MID(data_NoOutliers!BPG23,2,99)/2),"")</f>
        <v/>
      </c>
      <c r="CBW23" s="4" t="str">
        <f>IFERROR(IF(N(data_NoOutliers!BPH23),data_NoOutliers!BPH23,MID(data_NoOutliers!BPH23,2,99)/2),"")</f>
        <v/>
      </c>
      <c r="CBX23" s="4" t="str">
        <f>IFERROR(IF(N(data_NoOutliers!BPI23),data_NoOutliers!BPI23,MID(data_NoOutliers!BPI23,2,99)/2),"")</f>
        <v/>
      </c>
      <c r="CBY23" s="4" t="str">
        <f>IFERROR(IF(N(data_NoOutliers!BPJ23),data_NoOutliers!BPJ23,MID(data_NoOutliers!BPJ23,2,99)/2),"")</f>
        <v/>
      </c>
      <c r="CBZ23" s="4" t="str">
        <f>IFERROR(IF(N(data_NoOutliers!BPK23),data_NoOutliers!BPK23,MID(data_NoOutliers!BPK23,2,99)/2),"")</f>
        <v/>
      </c>
      <c r="CCA23" s="4" t="str">
        <f>IFERROR(IF(N(data_NoOutliers!BPL23),data_NoOutliers!BPL23,MID(data_NoOutliers!BPL23,2,99)/2),"")</f>
        <v/>
      </c>
      <c r="CCB23" s="4" t="str">
        <f>IFERROR(IF(N(data_NoOutliers!BPM23),data_NoOutliers!BPM23,MID(data_NoOutliers!BPM23,2,99)/2),"")</f>
        <v/>
      </c>
      <c r="CCC23" s="4" t="str">
        <f>IFERROR(IF(N(data_NoOutliers!BPN23),data_NoOutliers!BPN23,MID(data_NoOutliers!BPN23,2,99)/2),"")</f>
        <v/>
      </c>
      <c r="CCD23" s="4" t="str">
        <f>IFERROR(IF(N(data_NoOutliers!BPO23),data_NoOutliers!BPO23,MID(data_NoOutliers!BPO23,2,99)/2),"")</f>
        <v/>
      </c>
      <c r="CCE23" s="4" t="str">
        <f>IFERROR(IF(N(data_NoOutliers!BPP23),data_NoOutliers!BPP23,MID(data_NoOutliers!BPP23,2,99)/2),"")</f>
        <v/>
      </c>
      <c r="CCF23" s="4" t="str">
        <f>IFERROR(IF(N(data_NoOutliers!BPQ23),data_NoOutliers!BPQ23,MID(data_NoOutliers!BPQ23,2,99)/2),"")</f>
        <v/>
      </c>
      <c r="CCG23" s="4" t="str">
        <f>IFERROR(IF(N(data_NoOutliers!BPR23),data_NoOutliers!BPR23,MID(data_NoOutliers!BPR23,2,99)/2),"")</f>
        <v/>
      </c>
      <c r="CCH23" s="4" t="str">
        <f>IFERROR(IF(N(data_NoOutliers!BPS23),data_NoOutliers!BPS23,MID(data_NoOutliers!BPS23,2,99)/2),"")</f>
        <v/>
      </c>
      <c r="CCI23" s="4" t="str">
        <f>IFERROR(IF(N(data_NoOutliers!BPT23),data_NoOutliers!BPT23,MID(data_NoOutliers!BPT23,2,99)/2),"")</f>
        <v/>
      </c>
      <c r="CCJ23" s="4" t="str">
        <f>IFERROR(IF(N(data_NoOutliers!BPU23),data_NoOutliers!BPU23,MID(data_NoOutliers!BPU23,2,99)/2),"")</f>
        <v/>
      </c>
      <c r="CCK23" s="4" t="str">
        <f>IFERROR(IF(N(data_NoOutliers!BPV23),data_NoOutliers!BPV23,MID(data_NoOutliers!BPV23,2,99)/2),"")</f>
        <v/>
      </c>
      <c r="CCL23" s="4" t="str">
        <f>IFERROR(IF(N(data_NoOutliers!BPW23),data_NoOutliers!BPW23,MID(data_NoOutliers!BPW23,2,99)/2),"")</f>
        <v/>
      </c>
      <c r="CCM23" s="4" t="str">
        <f>IFERROR(IF(N(data_NoOutliers!BPX23),data_NoOutliers!BPX23,MID(data_NoOutliers!BPX23,2,99)/2),"")</f>
        <v/>
      </c>
      <c r="CCN23" s="4" t="str">
        <f>IFERROR(IF(N(data_NoOutliers!BPY23),data_NoOutliers!BPY23,MID(data_NoOutliers!BPY23,2,99)/2),"")</f>
        <v/>
      </c>
      <c r="CCO23" s="4" t="str">
        <f>IFERROR(IF(N(data_NoOutliers!BPZ23),data_NoOutliers!BPZ23,MID(data_NoOutliers!BPZ23,2,99)/2),"")</f>
        <v/>
      </c>
      <c r="CCP23" s="4" t="str">
        <f>IFERROR(IF(N(data_NoOutliers!BQA23),data_NoOutliers!BQA23,MID(data_NoOutliers!BQA23,2,99)/2),"")</f>
        <v/>
      </c>
      <c r="CCQ23" s="4" t="str">
        <f>IFERROR(IF(N(data_NoOutliers!BQB23),data_NoOutliers!BQB23,MID(data_NoOutliers!BQB23,2,99)/2),"")</f>
        <v/>
      </c>
      <c r="CCR23" s="4" t="str">
        <f>IFERROR(IF(N(data_NoOutliers!BQC23),data_NoOutliers!BQC23,MID(data_NoOutliers!BQC23,2,99)/2),"")</f>
        <v/>
      </c>
      <c r="CCS23" s="4" t="str">
        <f>IFERROR(IF(N(data_NoOutliers!BQD23),data_NoOutliers!BQD23,MID(data_NoOutliers!BQD23,2,99)/2),"")</f>
        <v/>
      </c>
      <c r="CCT23" s="4" t="str">
        <f>IFERROR(IF(N(data_NoOutliers!BQE23),data_NoOutliers!BQE23,MID(data_NoOutliers!BQE23,2,99)/2),"")</f>
        <v/>
      </c>
      <c r="CCU23" s="4" t="str">
        <f>IFERROR(IF(N(data_NoOutliers!BQF23),data_NoOutliers!BQF23,MID(data_NoOutliers!BQF23,2,99)/2),"")</f>
        <v/>
      </c>
      <c r="CCV23" s="4" t="str">
        <f>IFERROR(IF(N(data_NoOutliers!BQG23),data_NoOutliers!BQG23,MID(data_NoOutliers!BQG23,2,99)/2),"")</f>
        <v/>
      </c>
      <c r="CCW23" s="4" t="str">
        <f>IFERROR(IF(N(data_NoOutliers!BQH23),data_NoOutliers!BQH23,MID(data_NoOutliers!BQH23,2,99)/2),"")</f>
        <v/>
      </c>
      <c r="CCX23" s="4" t="str">
        <f>IFERROR(IF(N(data_NoOutliers!BQI23),data_NoOutliers!BQI23,MID(data_NoOutliers!BQI23,2,99)/2),"")</f>
        <v/>
      </c>
      <c r="CCY23" s="4" t="str">
        <f>IFERROR(IF(N(data_NoOutliers!BQJ23),data_NoOutliers!BQJ23,MID(data_NoOutliers!BQJ23,2,99)/2),"")</f>
        <v/>
      </c>
      <c r="CCZ23" s="4" t="str">
        <f>IFERROR(IF(N(data_NoOutliers!BQK23),data_NoOutliers!BQK23,MID(data_NoOutliers!BQK23,2,99)/2),"")</f>
        <v/>
      </c>
      <c r="CDA23" s="4" t="str">
        <f>IFERROR(IF(N(data_NoOutliers!BQL23),data_NoOutliers!BQL23,MID(data_NoOutliers!BQL23,2,99)/2),"")</f>
        <v/>
      </c>
      <c r="CDB23" s="4" t="str">
        <f>IFERROR(IF(N(data_NoOutliers!BQM23),data_NoOutliers!BQM23,MID(data_NoOutliers!BQM23,2,99)/2),"")</f>
        <v/>
      </c>
      <c r="CDC23" s="4" t="str">
        <f>IFERROR(IF(N(data_NoOutliers!BQN23),data_NoOutliers!BQN23,MID(data_NoOutliers!BQN23,2,99)/2),"")</f>
        <v/>
      </c>
      <c r="CDD23" s="4" t="str">
        <f>IFERROR(IF(N(data_NoOutliers!BQO23),data_NoOutliers!BQO23,MID(data_NoOutliers!BQO23,2,99)/2),"")</f>
        <v/>
      </c>
      <c r="CDE23" s="4" t="str">
        <f>IFERROR(IF(N(data_NoOutliers!BQP23),data_NoOutliers!BQP23,MID(data_NoOutliers!BQP23,2,99)/2),"")</f>
        <v/>
      </c>
      <c r="CDF23" s="4" t="str">
        <f>IFERROR(IF(N(data_NoOutliers!BQQ23),data_NoOutliers!BQQ23,MID(data_NoOutliers!BQQ23,2,99)/2),"")</f>
        <v/>
      </c>
      <c r="CDG23" s="4" t="str">
        <f>IFERROR(IF(N(data_NoOutliers!BQR23),data_NoOutliers!BQR23,MID(data_NoOutliers!BQR23,2,99)/2),"")</f>
        <v/>
      </c>
      <c r="CDH23" s="4" t="str">
        <f>IFERROR(IF(N(data_NoOutliers!BQS23),data_NoOutliers!BQS23,MID(data_NoOutliers!BQS23,2,99)/2),"")</f>
        <v/>
      </c>
      <c r="CDI23" s="4" t="str">
        <f>IFERROR(IF(N(data_NoOutliers!BQT23),data_NoOutliers!BQT23,MID(data_NoOutliers!BQT23,2,99)/2),"")</f>
        <v/>
      </c>
      <c r="CDJ23" s="4" t="str">
        <f>IFERROR(IF(N(data_NoOutliers!BQU23),data_NoOutliers!BQU23,MID(data_NoOutliers!BQU23,2,99)/2),"")</f>
        <v/>
      </c>
      <c r="CDK23" s="4" t="str">
        <f>IFERROR(IF(N(data_NoOutliers!BQV23),data_NoOutliers!BQV23,MID(data_NoOutliers!BQV23,2,99)/2),"")</f>
        <v/>
      </c>
      <c r="CDL23" s="4" t="str">
        <f>IFERROR(IF(N(data_NoOutliers!BQW23),data_NoOutliers!BQW23,MID(data_NoOutliers!BQW23,2,99)/2),"")</f>
        <v/>
      </c>
      <c r="CDM23" s="4" t="str">
        <f>IFERROR(IF(N(data_NoOutliers!BQX23),data_NoOutliers!BQX23,MID(data_NoOutliers!BQX23,2,99)/2),"")</f>
        <v/>
      </c>
      <c r="CDN23" s="4" t="str">
        <f>IFERROR(IF(N(data_NoOutliers!BQY23),data_NoOutliers!BQY23,MID(data_NoOutliers!BQY23,2,99)/2),"")</f>
        <v/>
      </c>
      <c r="CDO23" s="4" t="str">
        <f>IFERROR(IF(N(data_NoOutliers!BQZ23),data_NoOutliers!BQZ23,MID(data_NoOutliers!BQZ23,2,99)/2),"")</f>
        <v/>
      </c>
      <c r="CDP23" s="4" t="str">
        <f>IFERROR(IF(N(data_NoOutliers!BRA23),data_NoOutliers!BRA23,MID(data_NoOutliers!BRA23,2,99)/2),"")</f>
        <v/>
      </c>
      <c r="CDQ23" s="4" t="str">
        <f>IFERROR(IF(N(data_NoOutliers!BRB23),data_NoOutliers!BRB23,MID(data_NoOutliers!BRB23,2,99)/2),"")</f>
        <v/>
      </c>
      <c r="CDR23" s="4" t="str">
        <f>IFERROR(IF(N(data_NoOutliers!BRC23),data_NoOutliers!BRC23,MID(data_NoOutliers!BRC23,2,99)/2),"")</f>
        <v/>
      </c>
      <c r="CDS23" s="4" t="str">
        <f>IFERROR(IF(N(data_NoOutliers!BRD23),data_NoOutliers!BRD23,MID(data_NoOutliers!BRD23,2,99)/2),"")</f>
        <v/>
      </c>
      <c r="CDT23" s="4" t="str">
        <f>IFERROR(IF(N(data_NoOutliers!BRE23),data_NoOutliers!BRE23,MID(data_NoOutliers!BRE23,2,99)/2),"")</f>
        <v/>
      </c>
      <c r="CDU23" s="4" t="str">
        <f>IFERROR(IF(N(data_NoOutliers!BRF23),data_NoOutliers!BRF23,MID(data_NoOutliers!BRF23,2,99)/2),"")</f>
        <v/>
      </c>
      <c r="CDV23" s="4" t="str">
        <f>IFERROR(IF(N(data_NoOutliers!BRG23),data_NoOutliers!BRG23,MID(data_NoOutliers!BRG23,2,99)/2),"")</f>
        <v/>
      </c>
      <c r="CDW23" s="4" t="str">
        <f>IFERROR(IF(N(data_NoOutliers!BRH23),data_NoOutliers!BRH23,MID(data_NoOutliers!BRH23,2,99)/2),"")</f>
        <v/>
      </c>
      <c r="CDX23" s="4" t="str">
        <f>IFERROR(IF(N(data_NoOutliers!BRI23),data_NoOutliers!BRI23,MID(data_NoOutliers!BRI23,2,99)/2),"")</f>
        <v/>
      </c>
      <c r="CDY23" s="4" t="str">
        <f>IFERROR(IF(N(data_NoOutliers!BRJ23),data_NoOutliers!BRJ23,MID(data_NoOutliers!BRJ23,2,99)/2),"")</f>
        <v/>
      </c>
      <c r="CDZ23" s="4" t="str">
        <f>IFERROR(IF(N(data_NoOutliers!BRK23),data_NoOutliers!BRK23,MID(data_NoOutliers!BRK23,2,99)/2),"")</f>
        <v/>
      </c>
      <c r="CEA23" s="4" t="str">
        <f>IFERROR(IF(N(data_NoOutliers!BRL23),data_NoOutliers!BRL23,MID(data_NoOutliers!BRL23,2,99)/2),"")</f>
        <v/>
      </c>
      <c r="CEB23" s="4" t="str">
        <f>IFERROR(IF(N(data_NoOutliers!BRM23),data_NoOutliers!BRM23,MID(data_NoOutliers!BRM23,2,99)/2),"")</f>
        <v/>
      </c>
      <c r="CEC23" s="4" t="str">
        <f>IFERROR(IF(N(data_NoOutliers!BRN23),data_NoOutliers!BRN23,MID(data_NoOutliers!BRN23,2,99)/2),"")</f>
        <v/>
      </c>
      <c r="CED23" s="4" t="str">
        <f>IFERROR(IF(N(data_NoOutliers!BRO23),data_NoOutliers!BRO23,MID(data_NoOutliers!BRO23,2,99)/2),"")</f>
        <v/>
      </c>
      <c r="CEE23" s="4" t="str">
        <f>IFERROR(IF(N(data_NoOutliers!BRP23),data_NoOutliers!BRP23,MID(data_NoOutliers!BRP23,2,99)/2),"")</f>
        <v/>
      </c>
      <c r="CEF23" s="4" t="str">
        <f>IFERROR(IF(N(data_NoOutliers!BRQ23),data_NoOutliers!BRQ23,MID(data_NoOutliers!BRQ23,2,99)/2),"")</f>
        <v/>
      </c>
      <c r="CEG23" s="4" t="str">
        <f>IFERROR(IF(N(data_NoOutliers!BRR23),data_NoOutliers!BRR23,MID(data_NoOutliers!BRR23,2,99)/2),"")</f>
        <v/>
      </c>
      <c r="CEH23" s="4" t="str">
        <f>IFERROR(IF(N(data_NoOutliers!BRS23),data_NoOutliers!BRS23,MID(data_NoOutliers!BRS23,2,99)/2),"")</f>
        <v/>
      </c>
      <c r="CEI23" s="4" t="str">
        <f>IFERROR(IF(N(data_NoOutliers!BRT23),data_NoOutliers!BRT23,MID(data_NoOutliers!BRT23,2,99)/2),"")</f>
        <v/>
      </c>
      <c r="CEJ23" s="4" t="str">
        <f>IFERROR(IF(N(data_NoOutliers!BRU23),data_NoOutliers!BRU23,MID(data_NoOutliers!BRU23,2,99)/2),"")</f>
        <v/>
      </c>
      <c r="CEK23" s="4" t="str">
        <f>IFERROR(IF(N(data_NoOutliers!BRV23),data_NoOutliers!BRV23,MID(data_NoOutliers!BRV23,2,99)/2),"")</f>
        <v/>
      </c>
      <c r="CEL23" s="4" t="str">
        <f>IFERROR(IF(N(data_NoOutliers!BRW23),data_NoOutliers!BRW23,MID(data_NoOutliers!BRW23,2,99)/2),"")</f>
        <v/>
      </c>
      <c r="CEM23" s="4" t="str">
        <f>IFERROR(IF(N(data_NoOutliers!BRX23),data_NoOutliers!BRX23,MID(data_NoOutliers!BRX23,2,99)/2),"")</f>
        <v/>
      </c>
      <c r="CEN23" s="4" t="str">
        <f>IFERROR(IF(N(data_NoOutliers!BRY23),data_NoOutliers!BRY23,MID(data_NoOutliers!BRY23,2,99)/2),"")</f>
        <v/>
      </c>
      <c r="CEO23" s="4" t="str">
        <f>IFERROR(IF(N(data_NoOutliers!BRZ23),data_NoOutliers!BRZ23,MID(data_NoOutliers!BRZ23,2,99)/2),"")</f>
        <v/>
      </c>
      <c r="CEP23" s="4" t="str">
        <f>IFERROR(IF(N(data_NoOutliers!BSA23),data_NoOutliers!BSA23,MID(data_NoOutliers!BSA23,2,99)/2),"")</f>
        <v/>
      </c>
      <c r="CEQ23" s="4" t="str">
        <f>IFERROR(IF(N(data_NoOutliers!BSB23),data_NoOutliers!BSB23,MID(data_NoOutliers!BSB23,2,99)/2),"")</f>
        <v/>
      </c>
      <c r="CER23" s="4" t="str">
        <f>IFERROR(IF(N(data_NoOutliers!BSC23),data_NoOutliers!BSC23,MID(data_NoOutliers!BSC23,2,99)/2),"")</f>
        <v/>
      </c>
      <c r="CES23" s="4" t="str">
        <f>IFERROR(IF(N(data_NoOutliers!BSD23),data_NoOutliers!BSD23,MID(data_NoOutliers!BSD23,2,99)/2),"")</f>
        <v/>
      </c>
      <c r="CET23" s="4" t="str">
        <f>IFERROR(IF(N(data_NoOutliers!BSE23),data_NoOutliers!BSE23,MID(data_NoOutliers!BSE23,2,99)/2),"")</f>
        <v/>
      </c>
      <c r="CEU23" s="4" t="str">
        <f>IFERROR(IF(N(data_NoOutliers!BSF23),data_NoOutliers!BSF23,MID(data_NoOutliers!BSF23,2,99)/2),"")</f>
        <v/>
      </c>
      <c r="CEV23" s="4" t="str">
        <f>IFERROR(IF(N(data_NoOutliers!BSG23),data_NoOutliers!BSG23,MID(data_NoOutliers!BSG23,2,99)/2),"")</f>
        <v/>
      </c>
      <c r="CEW23" s="4" t="str">
        <f>IFERROR(IF(N(data_NoOutliers!BSH23),data_NoOutliers!BSH23,MID(data_NoOutliers!BSH23,2,99)/2),"")</f>
        <v/>
      </c>
      <c r="CEX23" s="4" t="str">
        <f>IFERROR(IF(N(data_NoOutliers!BSI23),data_NoOutliers!BSI23,MID(data_NoOutliers!BSI23,2,99)/2),"")</f>
        <v/>
      </c>
      <c r="CEY23" s="4" t="str">
        <f>IFERROR(IF(N(data_NoOutliers!BSJ23),data_NoOutliers!BSJ23,MID(data_NoOutliers!BSJ23,2,99)/2),"")</f>
        <v/>
      </c>
      <c r="CEZ23" s="4" t="str">
        <f>IFERROR(IF(N(data_NoOutliers!BSK23),data_NoOutliers!BSK23,MID(data_NoOutliers!BSK23,2,99)/2),"")</f>
        <v/>
      </c>
      <c r="CFA23" s="4" t="str">
        <f>IFERROR(IF(N(data_NoOutliers!BSL23),data_NoOutliers!BSL23,MID(data_NoOutliers!BSL23,2,99)/2),"")</f>
        <v/>
      </c>
      <c r="CFB23" s="4" t="str">
        <f>IFERROR(IF(N(data_NoOutliers!BSM23),data_NoOutliers!BSM23,MID(data_NoOutliers!BSM23,2,99)/2),"")</f>
        <v/>
      </c>
      <c r="CFC23" s="4" t="str">
        <f>IFERROR(IF(N(data_NoOutliers!BSN23),data_NoOutliers!BSN23,MID(data_NoOutliers!BSN23,2,99)/2),"")</f>
        <v/>
      </c>
      <c r="CFD23" s="4" t="str">
        <f>IFERROR(IF(N(data_NoOutliers!BSO23),data_NoOutliers!BSO23,MID(data_NoOutliers!BSO23,2,99)/2),"")</f>
        <v/>
      </c>
      <c r="CFE23" s="4" t="str">
        <f>IFERROR(IF(N(data_NoOutliers!BSP23),data_NoOutliers!BSP23,MID(data_NoOutliers!BSP23,2,99)/2),"")</f>
        <v/>
      </c>
      <c r="CFF23" s="4" t="str">
        <f>IFERROR(IF(N(data_NoOutliers!BSQ23),data_NoOutliers!BSQ23,MID(data_NoOutliers!BSQ23,2,99)/2),"")</f>
        <v/>
      </c>
      <c r="CFG23" s="4" t="str">
        <f>IFERROR(IF(N(data_NoOutliers!BSR23),data_NoOutliers!BSR23,MID(data_NoOutliers!BSR23,2,99)/2),"")</f>
        <v/>
      </c>
      <c r="CFH23" s="4" t="str">
        <f>IFERROR(IF(N(data_NoOutliers!BSS23),data_NoOutliers!BSS23,MID(data_NoOutliers!BSS23,2,99)/2),"")</f>
        <v/>
      </c>
      <c r="CFI23" s="4" t="str">
        <f>IFERROR(IF(N(data_NoOutliers!BST23),data_NoOutliers!BST23,MID(data_NoOutliers!BST23,2,99)/2),"")</f>
        <v/>
      </c>
      <c r="CFJ23" s="4" t="str">
        <f>IFERROR(IF(N(data_NoOutliers!BSU23),data_NoOutliers!BSU23,MID(data_NoOutliers!BSU23,2,99)/2),"")</f>
        <v/>
      </c>
      <c r="CFK23" s="4" t="str">
        <f>IFERROR(IF(N(data_NoOutliers!BSV23),data_NoOutliers!BSV23,MID(data_NoOutliers!BSV23,2,99)/2),"")</f>
        <v/>
      </c>
      <c r="CFL23" s="4" t="str">
        <f>IFERROR(IF(N(data_NoOutliers!BSW23),data_NoOutliers!BSW23,MID(data_NoOutliers!BSW23,2,99)/2),"")</f>
        <v/>
      </c>
      <c r="CFM23" s="4" t="str">
        <f>IFERROR(IF(N(data_NoOutliers!BSX23),data_NoOutliers!BSX23,MID(data_NoOutliers!BSX23,2,99)/2),"")</f>
        <v/>
      </c>
      <c r="CFN23" s="4" t="str">
        <f>IFERROR(IF(N(data_NoOutliers!BSY23),data_NoOutliers!BSY23,MID(data_NoOutliers!BSY23,2,99)/2),"")</f>
        <v/>
      </c>
      <c r="CFO23" s="4" t="str">
        <f>IFERROR(IF(N(data_NoOutliers!BSZ23),data_NoOutliers!BSZ23,MID(data_NoOutliers!BSZ23,2,99)/2),"")</f>
        <v/>
      </c>
      <c r="CFP23" s="4" t="str">
        <f>IFERROR(IF(N(data_NoOutliers!BTA23),data_NoOutliers!BTA23,MID(data_NoOutliers!BTA23,2,99)/2),"")</f>
        <v/>
      </c>
      <c r="CFQ23" s="4" t="str">
        <f>IFERROR(IF(N(data_NoOutliers!BTB23),data_NoOutliers!BTB23,MID(data_NoOutliers!BTB23,2,99)/2),"")</f>
        <v/>
      </c>
      <c r="CFR23" s="4" t="str">
        <f>IFERROR(IF(N(data_NoOutliers!BTC23),data_NoOutliers!BTC23,MID(data_NoOutliers!BTC23,2,99)/2),"")</f>
        <v/>
      </c>
      <c r="CFS23" s="4" t="str">
        <f>IFERROR(IF(N(data_NoOutliers!BTD23),data_NoOutliers!BTD23,MID(data_NoOutliers!BTD23,2,99)/2),"")</f>
        <v/>
      </c>
      <c r="CFT23" s="4" t="str">
        <f>IFERROR(IF(N(data_NoOutliers!BTE23),data_NoOutliers!BTE23,MID(data_NoOutliers!BTE23,2,99)/2),"")</f>
        <v/>
      </c>
      <c r="CFU23" s="4" t="str">
        <f>IFERROR(IF(N(data_NoOutliers!BTF23),data_NoOutliers!BTF23,MID(data_NoOutliers!BTF23,2,99)/2),"")</f>
        <v/>
      </c>
      <c r="CFV23" s="4" t="str">
        <f>IFERROR(IF(N(data_NoOutliers!BTG23),data_NoOutliers!BTG23,MID(data_NoOutliers!BTG23,2,99)/2),"")</f>
        <v/>
      </c>
      <c r="CFW23" s="4" t="str">
        <f>IFERROR(IF(N(data_NoOutliers!BTH23),data_NoOutliers!BTH23,MID(data_NoOutliers!BTH23,2,99)/2),"")</f>
        <v/>
      </c>
      <c r="CFX23" s="4" t="str">
        <f>IFERROR(IF(N(data_NoOutliers!BTI23),data_NoOutliers!BTI23,MID(data_NoOutliers!BTI23,2,99)/2),"")</f>
        <v/>
      </c>
      <c r="CFY23" s="4" t="str">
        <f>IFERROR(IF(N(data_NoOutliers!BTJ23),data_NoOutliers!BTJ23,MID(data_NoOutliers!BTJ23,2,99)/2),"")</f>
        <v/>
      </c>
      <c r="CFZ23" s="4" t="str">
        <f>IFERROR(IF(N(data_NoOutliers!BTK23),data_NoOutliers!BTK23,MID(data_NoOutliers!BTK23,2,99)/2),"")</f>
        <v/>
      </c>
      <c r="CGA23" s="4" t="str">
        <f>IFERROR(IF(N(data_NoOutliers!BTL23),data_NoOutliers!BTL23,MID(data_NoOutliers!BTL23,2,99)/2),"")</f>
        <v/>
      </c>
      <c r="CGB23" s="4" t="str">
        <f>IFERROR(IF(N(data_NoOutliers!BTM23),data_NoOutliers!BTM23,MID(data_NoOutliers!BTM23,2,99)/2),"")</f>
        <v/>
      </c>
      <c r="CGC23" s="4" t="str">
        <f>IFERROR(IF(N(data_NoOutliers!BTN23),data_NoOutliers!BTN23,MID(data_NoOutliers!BTN23,2,99)/2),"")</f>
        <v/>
      </c>
      <c r="CGD23" s="4" t="str">
        <f>IFERROR(IF(N(data_NoOutliers!BTO23),data_NoOutliers!BTO23,MID(data_NoOutliers!BTO23,2,99)/2),"")</f>
        <v/>
      </c>
      <c r="CGE23" s="4" t="str">
        <f>IFERROR(IF(N(data_NoOutliers!BTP23),data_NoOutliers!BTP23,MID(data_NoOutliers!BTP23,2,99)/2),"")</f>
        <v/>
      </c>
      <c r="CGF23" s="4" t="str">
        <f>IFERROR(IF(N(data_NoOutliers!BTQ23),data_NoOutliers!BTQ23,MID(data_NoOutliers!BTQ23,2,99)/2),"")</f>
        <v/>
      </c>
      <c r="CGG23" s="4" t="str">
        <f>IFERROR(IF(N(data_NoOutliers!BTR23),data_NoOutliers!BTR23,MID(data_NoOutliers!BTR23,2,99)/2),"")</f>
        <v/>
      </c>
      <c r="CGH23" s="4" t="str">
        <f>IFERROR(IF(N(data_NoOutliers!BTS23),data_NoOutliers!BTS23,MID(data_NoOutliers!BTS23,2,99)/2),"")</f>
        <v/>
      </c>
      <c r="CGI23" s="4" t="str">
        <f>IFERROR(IF(N(data_NoOutliers!BTT23),data_NoOutliers!BTT23,MID(data_NoOutliers!BTT23,2,99)/2),"")</f>
        <v/>
      </c>
      <c r="CGJ23" s="4" t="str">
        <f>IFERROR(IF(N(data_NoOutliers!BTU23),data_NoOutliers!BTU23,MID(data_NoOutliers!BTU23,2,99)/2),"")</f>
        <v/>
      </c>
      <c r="CGK23" s="4" t="str">
        <f>IFERROR(IF(N(data_NoOutliers!BTV23),data_NoOutliers!BTV23,MID(data_NoOutliers!BTV23,2,99)/2),"")</f>
        <v/>
      </c>
      <c r="CGL23" s="4" t="str">
        <f>IFERROR(IF(N(data_NoOutliers!BTW23),data_NoOutliers!BTW23,MID(data_NoOutliers!BTW23,2,99)/2),"")</f>
        <v/>
      </c>
      <c r="CGM23" s="4" t="str">
        <f>IFERROR(IF(N(data_NoOutliers!BTX23),data_NoOutliers!BTX23,MID(data_NoOutliers!BTX23,2,99)/2),"")</f>
        <v/>
      </c>
      <c r="CGN23" s="4" t="str">
        <f>IFERROR(IF(N(data_NoOutliers!BTY23),data_NoOutliers!BTY23,MID(data_NoOutliers!BTY23,2,99)/2),"")</f>
        <v/>
      </c>
      <c r="CGO23" s="4" t="str">
        <f>IFERROR(IF(N(data_NoOutliers!BTZ23),data_NoOutliers!BTZ23,MID(data_NoOutliers!BTZ23,2,99)/2),"")</f>
        <v/>
      </c>
      <c r="CGP23" s="4" t="str">
        <f>IFERROR(IF(N(data_NoOutliers!BUA23),data_NoOutliers!BUA23,MID(data_NoOutliers!BUA23,2,99)/2),"")</f>
        <v/>
      </c>
      <c r="CGQ23" s="4" t="str">
        <f>IFERROR(IF(N(data_NoOutliers!BUB23),data_NoOutliers!BUB23,MID(data_NoOutliers!BUB23,2,99)/2),"")</f>
        <v/>
      </c>
      <c r="CGR23" s="4" t="str">
        <f>IFERROR(IF(N(data_NoOutliers!BUC23),data_NoOutliers!BUC23,MID(data_NoOutliers!BUC23,2,99)/2),"")</f>
        <v/>
      </c>
      <c r="CGS23" s="4" t="str">
        <f>IFERROR(IF(N(data_NoOutliers!BUD23),data_NoOutliers!BUD23,MID(data_NoOutliers!BUD23,2,99)/2),"")</f>
        <v/>
      </c>
      <c r="CGT23" s="4" t="str">
        <f>IFERROR(IF(N(data_NoOutliers!BUE23),data_NoOutliers!BUE23,MID(data_NoOutliers!BUE23,2,99)/2),"")</f>
        <v/>
      </c>
      <c r="CGU23" s="4" t="str">
        <f>IFERROR(IF(N(data_NoOutliers!BUF23),data_NoOutliers!BUF23,MID(data_NoOutliers!BUF23,2,99)/2),"")</f>
        <v/>
      </c>
      <c r="CGV23" s="4" t="str">
        <f>IFERROR(IF(N(data_NoOutliers!BUG23),data_NoOutliers!BUG23,MID(data_NoOutliers!BUG23,2,99)/2),"")</f>
        <v/>
      </c>
      <c r="CGW23" s="4" t="str">
        <f>IFERROR(IF(N(data_NoOutliers!BUH23),data_NoOutliers!BUH23,MID(data_NoOutliers!BUH23,2,99)/2),"")</f>
        <v/>
      </c>
      <c r="CGX23" s="4" t="str">
        <f>IFERROR(IF(N(data_NoOutliers!BUI23),data_NoOutliers!BUI23,MID(data_NoOutliers!BUI23,2,99)/2),"")</f>
        <v/>
      </c>
      <c r="CGY23" s="4" t="str">
        <f>IFERROR(IF(N(data_NoOutliers!BUJ23),data_NoOutliers!BUJ23,MID(data_NoOutliers!BUJ23,2,99)/2),"")</f>
        <v/>
      </c>
      <c r="CGZ23" s="4" t="str">
        <f>IFERROR(IF(N(data_NoOutliers!BUK23),data_NoOutliers!BUK23,MID(data_NoOutliers!BUK23,2,99)/2),"")</f>
        <v/>
      </c>
      <c r="CHA23" s="4" t="str">
        <f>IFERROR(IF(N(data_NoOutliers!BUL23),data_NoOutliers!BUL23,MID(data_NoOutliers!BUL23,2,99)/2),"")</f>
        <v/>
      </c>
      <c r="CHB23" s="4" t="str">
        <f>IFERROR(IF(N(data_NoOutliers!BUM23),data_NoOutliers!BUM23,MID(data_NoOutliers!BUM23,2,99)/2),"")</f>
        <v/>
      </c>
      <c r="CHC23" s="4" t="str">
        <f>IFERROR(IF(N(data_NoOutliers!BUN23),data_NoOutliers!BUN23,MID(data_NoOutliers!BUN23,2,99)/2),"")</f>
        <v/>
      </c>
      <c r="CHD23" s="4" t="str">
        <f>IFERROR(IF(N(data_NoOutliers!BUO23),data_NoOutliers!BUO23,MID(data_NoOutliers!BUO23,2,99)/2),"")</f>
        <v/>
      </c>
      <c r="CHE23" s="4" t="str">
        <f>IFERROR(IF(N(data_NoOutliers!BUP23),data_NoOutliers!BUP23,MID(data_NoOutliers!BUP23,2,99)/2),"")</f>
        <v/>
      </c>
      <c r="CHF23" s="4" t="str">
        <f>IFERROR(IF(N(data_NoOutliers!BUQ23),data_NoOutliers!BUQ23,MID(data_NoOutliers!BUQ23,2,99)/2),"")</f>
        <v/>
      </c>
      <c r="CHG23" s="4" t="str">
        <f>IFERROR(IF(N(data_NoOutliers!BUR23),data_NoOutliers!BUR23,MID(data_NoOutliers!BUR23,2,99)/2),"")</f>
        <v/>
      </c>
      <c r="CHH23" s="4" t="str">
        <f>IFERROR(IF(N(data_NoOutliers!BUS23),data_NoOutliers!BUS23,MID(data_NoOutliers!BUS23,2,99)/2),"")</f>
        <v/>
      </c>
      <c r="CHI23" s="4" t="str">
        <f>IFERROR(IF(N(data_NoOutliers!BUT23),data_NoOutliers!BUT23,MID(data_NoOutliers!BUT23,2,99)/2),"")</f>
        <v/>
      </c>
      <c r="CHJ23" s="4" t="str">
        <f>IFERROR(IF(N(data_NoOutliers!BUU23),data_NoOutliers!BUU23,MID(data_NoOutliers!BUU23,2,99)/2),"")</f>
        <v/>
      </c>
      <c r="CHK23" s="4" t="str">
        <f>IFERROR(IF(N(data_NoOutliers!BUV23),data_NoOutliers!BUV23,MID(data_NoOutliers!BUV23,2,99)/2),"")</f>
        <v/>
      </c>
      <c r="CHL23" s="4" t="str">
        <f>IFERROR(IF(N(data_NoOutliers!BUW23),data_NoOutliers!BUW23,MID(data_NoOutliers!BUW23,2,99)/2),"")</f>
        <v/>
      </c>
      <c r="CHM23" s="4" t="str">
        <f>IFERROR(IF(N(data_NoOutliers!BUX23),data_NoOutliers!BUX23,MID(data_NoOutliers!BUX23,2,99)/2),"")</f>
        <v/>
      </c>
      <c r="CHN23" s="4" t="str">
        <f>IFERROR(IF(N(data_NoOutliers!BUY23),data_NoOutliers!BUY23,MID(data_NoOutliers!BUY23,2,99)/2),"")</f>
        <v/>
      </c>
      <c r="CHO23" s="4" t="str">
        <f>IFERROR(IF(N(data_NoOutliers!BUZ23),data_NoOutliers!BUZ23,MID(data_NoOutliers!BUZ23,2,99)/2),"")</f>
        <v/>
      </c>
      <c r="CHP23" s="4" t="str">
        <f>IFERROR(IF(N(data_NoOutliers!BVA23),data_NoOutliers!BVA23,MID(data_NoOutliers!BVA23,2,99)/2),"")</f>
        <v/>
      </c>
      <c r="CHQ23" s="4" t="str">
        <f>IFERROR(IF(N(data_NoOutliers!BVB23),data_NoOutliers!BVB23,MID(data_NoOutliers!BVB23,2,99)/2),"")</f>
        <v/>
      </c>
      <c r="CHR23" s="4" t="str">
        <f>IFERROR(IF(N(data_NoOutliers!BVC23),data_NoOutliers!BVC23,MID(data_NoOutliers!BVC23,2,99)/2),"")</f>
        <v/>
      </c>
      <c r="CHS23" s="4" t="str">
        <f>IFERROR(IF(N(data_NoOutliers!BVD23),data_NoOutliers!BVD23,MID(data_NoOutliers!BVD23,2,99)/2),"")</f>
        <v/>
      </c>
      <c r="CHT23" s="4" t="str">
        <f>IFERROR(IF(N(data_NoOutliers!BVE23),data_NoOutliers!BVE23,MID(data_NoOutliers!BVE23,2,99)/2),"")</f>
        <v/>
      </c>
      <c r="CHU23" s="4" t="str">
        <f>IFERROR(IF(N(data_NoOutliers!BVF23),data_NoOutliers!BVF23,MID(data_NoOutliers!BVF23,2,99)/2),"")</f>
        <v/>
      </c>
      <c r="CHV23" s="4" t="str">
        <f>IFERROR(IF(N(data_NoOutliers!BVG23),data_NoOutliers!BVG23,MID(data_NoOutliers!BVG23,2,99)/2),"")</f>
        <v/>
      </c>
      <c r="CHW23" s="4" t="str">
        <f>IFERROR(IF(N(data_NoOutliers!BVH23),data_NoOutliers!BVH23,MID(data_NoOutliers!BVH23,2,99)/2),"")</f>
        <v/>
      </c>
      <c r="CHX23" s="4" t="str">
        <f>IFERROR(IF(N(data_NoOutliers!BVI23),data_NoOutliers!BVI23,MID(data_NoOutliers!BVI23,2,99)/2),"")</f>
        <v/>
      </c>
      <c r="CHY23" s="4" t="str">
        <f>IFERROR(IF(N(data_NoOutliers!BVJ23),data_NoOutliers!BVJ23,MID(data_NoOutliers!BVJ23,2,99)/2),"")</f>
        <v/>
      </c>
      <c r="CHZ23" s="4" t="str">
        <f>IFERROR(IF(N(data_NoOutliers!BVK23),data_NoOutliers!BVK23,MID(data_NoOutliers!BVK23,2,99)/2),"")</f>
        <v/>
      </c>
      <c r="CIA23" s="4" t="str">
        <f>IFERROR(IF(N(data_NoOutliers!BVL23),data_NoOutliers!BVL23,MID(data_NoOutliers!BVL23,2,99)/2),"")</f>
        <v/>
      </c>
      <c r="CIB23" s="4" t="str">
        <f>IFERROR(IF(N(data_NoOutliers!BVM23),data_NoOutliers!BVM23,MID(data_NoOutliers!BVM23,2,99)/2),"")</f>
        <v/>
      </c>
      <c r="CIC23" s="4" t="str">
        <f>IFERROR(IF(N(data_NoOutliers!BVN23),data_NoOutliers!BVN23,MID(data_NoOutliers!BVN23,2,99)/2),"")</f>
        <v/>
      </c>
      <c r="CID23" s="4" t="str">
        <f>IFERROR(IF(N(data_NoOutliers!BVO23),data_NoOutliers!BVO23,MID(data_NoOutliers!BVO23,2,99)/2),"")</f>
        <v/>
      </c>
      <c r="CIE23" s="4" t="str">
        <f>IFERROR(IF(N(data_NoOutliers!BVP23),data_NoOutliers!BVP23,MID(data_NoOutliers!BVP23,2,99)/2),"")</f>
        <v/>
      </c>
      <c r="CIF23" s="4" t="str">
        <f>IFERROR(IF(N(data_NoOutliers!BVQ23),data_NoOutliers!BVQ23,MID(data_NoOutliers!BVQ23,2,99)/2),"")</f>
        <v/>
      </c>
      <c r="CIG23" s="4" t="str">
        <f>IFERROR(IF(N(data_NoOutliers!BVR23),data_NoOutliers!BVR23,MID(data_NoOutliers!BVR23,2,99)/2),"")</f>
        <v/>
      </c>
      <c r="CIH23" s="4" t="str">
        <f>IFERROR(IF(N(data_NoOutliers!BVS23),data_NoOutliers!BVS23,MID(data_NoOutliers!BVS23,2,99)/2),"")</f>
        <v/>
      </c>
      <c r="CII23" s="4" t="str">
        <f>IFERROR(IF(N(data_NoOutliers!BVT23),data_NoOutliers!BVT23,MID(data_NoOutliers!BVT23,2,99)/2),"")</f>
        <v/>
      </c>
      <c r="CIJ23" s="4" t="str">
        <f>IFERROR(IF(N(data_NoOutliers!BVU23),data_NoOutliers!BVU23,MID(data_NoOutliers!BVU23,2,99)/2),"")</f>
        <v/>
      </c>
      <c r="CIK23" s="4" t="str">
        <f>IFERROR(IF(N(data_NoOutliers!BVV23),data_NoOutliers!BVV23,MID(data_NoOutliers!BVV23,2,99)/2),"")</f>
        <v/>
      </c>
      <c r="CIL23" s="4" t="str">
        <f>IFERROR(IF(N(data_NoOutliers!BVW23),data_NoOutliers!BVW23,MID(data_NoOutliers!BVW23,2,99)/2),"")</f>
        <v/>
      </c>
      <c r="CIM23" s="4" t="str">
        <f>IFERROR(IF(N(data_NoOutliers!BVX23),data_NoOutliers!BVX23,MID(data_NoOutliers!BVX23,2,99)/2),"")</f>
        <v/>
      </c>
      <c r="CIN23" s="4" t="str">
        <f>IFERROR(IF(N(data_NoOutliers!BVY23),data_NoOutliers!BVY23,MID(data_NoOutliers!BVY23,2,99)/2),"")</f>
        <v/>
      </c>
      <c r="CIO23" s="4" t="str">
        <f>IFERROR(IF(N(data_NoOutliers!BVZ23),data_NoOutliers!BVZ23,MID(data_NoOutliers!BVZ23,2,99)/2),"")</f>
        <v/>
      </c>
      <c r="CIP23" s="4" t="str">
        <f>IFERROR(IF(N(data_NoOutliers!BWA23),data_NoOutliers!BWA23,MID(data_NoOutliers!BWA23,2,99)/2),"")</f>
        <v/>
      </c>
      <c r="CIQ23" s="4" t="str">
        <f>IFERROR(IF(N(data_NoOutliers!BWB23),data_NoOutliers!BWB23,MID(data_NoOutliers!BWB23,2,99)/2),"")</f>
        <v/>
      </c>
      <c r="CIR23" s="4" t="str">
        <f>IFERROR(IF(N(data_NoOutliers!BWC23),data_NoOutliers!BWC23,MID(data_NoOutliers!BWC23,2,99)/2),"")</f>
        <v/>
      </c>
      <c r="CIS23" s="4" t="str">
        <f>IFERROR(IF(N(data_NoOutliers!BWD23),data_NoOutliers!BWD23,MID(data_NoOutliers!BWD23,2,99)/2),"")</f>
        <v/>
      </c>
      <c r="CIT23" s="4" t="str">
        <f>IFERROR(IF(N(data_NoOutliers!BWE23),data_NoOutliers!BWE23,MID(data_NoOutliers!BWE23,2,99)/2),"")</f>
        <v/>
      </c>
      <c r="CIU23" s="4" t="str">
        <f>IFERROR(IF(N(data_NoOutliers!BWF23),data_NoOutliers!BWF23,MID(data_NoOutliers!BWF23,2,99)/2),"")</f>
        <v/>
      </c>
      <c r="CIV23" s="4" t="str">
        <f>IFERROR(IF(N(data_NoOutliers!BWG23),data_NoOutliers!BWG23,MID(data_NoOutliers!BWG23,2,99)/2),"")</f>
        <v/>
      </c>
      <c r="CIW23" s="4" t="str">
        <f>IFERROR(IF(N(data_NoOutliers!BWH23),data_NoOutliers!BWH23,MID(data_NoOutliers!BWH23,2,99)/2),"")</f>
        <v/>
      </c>
      <c r="CIX23" s="4" t="str">
        <f>IFERROR(IF(N(data_NoOutliers!BWI23),data_NoOutliers!BWI23,MID(data_NoOutliers!BWI23,2,99)/2),"")</f>
        <v/>
      </c>
      <c r="CIY23" s="4" t="str">
        <f>IFERROR(IF(N(data_NoOutliers!BWJ23),data_NoOutliers!BWJ23,MID(data_NoOutliers!BWJ23,2,99)/2),"")</f>
        <v/>
      </c>
      <c r="CIZ23" s="4" t="str">
        <f>IFERROR(IF(N(data_NoOutliers!BWK23),data_NoOutliers!BWK23,MID(data_NoOutliers!BWK23,2,99)/2),"")</f>
        <v/>
      </c>
      <c r="CJA23" s="4" t="str">
        <f>IFERROR(IF(N(data_NoOutliers!BWL23),data_NoOutliers!BWL23,MID(data_NoOutliers!BWL23,2,99)/2),"")</f>
        <v/>
      </c>
      <c r="CJB23" s="4" t="str">
        <f>IFERROR(IF(N(data_NoOutliers!BWM23),data_NoOutliers!BWM23,MID(data_NoOutliers!BWM23,2,99)/2),"")</f>
        <v/>
      </c>
      <c r="CJC23" s="4" t="str">
        <f>IFERROR(IF(N(data_NoOutliers!BWN23),data_NoOutliers!BWN23,MID(data_NoOutliers!BWN23,2,99)/2),"")</f>
        <v/>
      </c>
      <c r="CJD23" s="4" t="str">
        <f>IFERROR(IF(N(data_NoOutliers!BWO23),data_NoOutliers!BWO23,MID(data_NoOutliers!BWO23,2,99)/2),"")</f>
        <v/>
      </c>
      <c r="CJE23" s="4" t="str">
        <f>IFERROR(IF(N(data_NoOutliers!BWP23),data_NoOutliers!BWP23,MID(data_NoOutliers!BWP23,2,99)/2),"")</f>
        <v/>
      </c>
      <c r="CJF23" s="4" t="str">
        <f>IFERROR(IF(N(data_NoOutliers!BWQ23),data_NoOutliers!BWQ23,MID(data_NoOutliers!BWQ23,2,99)/2),"")</f>
        <v/>
      </c>
      <c r="CJG23" s="4" t="str">
        <f>IFERROR(IF(N(data_NoOutliers!BWR23),data_NoOutliers!BWR23,MID(data_NoOutliers!BWR23,2,99)/2),"")</f>
        <v/>
      </c>
      <c r="CJH23" s="4" t="str">
        <f>IFERROR(IF(N(data_NoOutliers!BWS23),data_NoOutliers!BWS23,MID(data_NoOutliers!BWS23,2,99)/2),"")</f>
        <v/>
      </c>
      <c r="CJI23" s="4" t="str">
        <f>IFERROR(IF(N(data_NoOutliers!BWT23),data_NoOutliers!BWT23,MID(data_NoOutliers!BWT23,2,99)/2),"")</f>
        <v/>
      </c>
      <c r="CJJ23" s="4" t="str">
        <f>IFERROR(IF(N(data_NoOutliers!BWU23),data_NoOutliers!BWU23,MID(data_NoOutliers!BWU23,2,99)/2),"")</f>
        <v/>
      </c>
      <c r="CJK23" s="4" t="str">
        <f>IFERROR(IF(N(data_NoOutliers!BWV23),data_NoOutliers!BWV23,MID(data_NoOutliers!BWV23,2,99)/2),"")</f>
        <v/>
      </c>
      <c r="CJL23" s="4" t="str">
        <f>IFERROR(IF(N(data_NoOutliers!BWW23),data_NoOutliers!BWW23,MID(data_NoOutliers!BWW23,2,99)/2),"")</f>
        <v/>
      </c>
      <c r="CJM23" s="4" t="str">
        <f>IFERROR(IF(N(data_NoOutliers!BWX23),data_NoOutliers!BWX23,MID(data_NoOutliers!BWX23,2,99)/2),"")</f>
        <v/>
      </c>
      <c r="CJN23" s="4" t="str">
        <f>IFERROR(IF(N(data_NoOutliers!BWY23),data_NoOutliers!BWY23,MID(data_NoOutliers!BWY23,2,99)/2),"")</f>
        <v/>
      </c>
      <c r="CJO23" s="4" t="str">
        <f>IFERROR(IF(N(data_NoOutliers!BWZ23),data_NoOutliers!BWZ23,MID(data_NoOutliers!BWZ23,2,99)/2),"")</f>
        <v/>
      </c>
      <c r="CJP23" s="4" t="str">
        <f>IFERROR(IF(N(data_NoOutliers!BXA23),data_NoOutliers!BXA23,MID(data_NoOutliers!BXA23,2,99)/2),"")</f>
        <v/>
      </c>
      <c r="CJQ23" s="4" t="str">
        <f>IFERROR(IF(N(data_NoOutliers!BXB23),data_NoOutliers!BXB23,MID(data_NoOutliers!BXB23,2,99)/2),"")</f>
        <v/>
      </c>
      <c r="CJR23" s="4" t="str">
        <f>IFERROR(IF(N(data_NoOutliers!BXC23),data_NoOutliers!BXC23,MID(data_NoOutliers!BXC23,2,99)/2),"")</f>
        <v/>
      </c>
      <c r="CJS23" s="4" t="str">
        <f>IFERROR(IF(N(data_NoOutliers!BXD23),data_NoOutliers!BXD23,MID(data_NoOutliers!BXD23,2,99)/2),"")</f>
        <v/>
      </c>
      <c r="CJT23" s="4" t="str">
        <f>IFERROR(IF(N(data_NoOutliers!BXE23),data_NoOutliers!BXE23,MID(data_NoOutliers!BXE23,2,99)/2),"")</f>
        <v/>
      </c>
      <c r="CJU23" s="4" t="str">
        <f>IFERROR(IF(N(data_NoOutliers!BXF23),data_NoOutliers!BXF23,MID(data_NoOutliers!BXF23,2,99)/2),"")</f>
        <v/>
      </c>
      <c r="CJV23" s="4" t="str">
        <f>IFERROR(IF(N(data_NoOutliers!BXG23),data_NoOutliers!BXG23,MID(data_NoOutliers!BXG23,2,99)/2),"")</f>
        <v/>
      </c>
      <c r="CJW23" s="4" t="str">
        <f>IFERROR(IF(N(data_NoOutliers!BXH23),data_NoOutliers!BXH23,MID(data_NoOutliers!BXH23,2,99)/2),"")</f>
        <v/>
      </c>
      <c r="CJX23" s="4" t="str">
        <f>IFERROR(IF(N(data_NoOutliers!BXI23),data_NoOutliers!BXI23,MID(data_NoOutliers!BXI23,2,99)/2),"")</f>
        <v/>
      </c>
      <c r="CJY23" s="4" t="str">
        <f>IFERROR(IF(N(data_NoOutliers!BXJ23),data_NoOutliers!BXJ23,MID(data_NoOutliers!BXJ23,2,99)/2),"")</f>
        <v/>
      </c>
      <c r="CJZ23" s="4" t="str">
        <f>IFERROR(IF(N(data_NoOutliers!BXK23),data_NoOutliers!BXK23,MID(data_NoOutliers!BXK23,2,99)/2),"")</f>
        <v/>
      </c>
      <c r="CKA23" s="4" t="str">
        <f>IFERROR(IF(N(data_NoOutliers!BXL23),data_NoOutliers!BXL23,MID(data_NoOutliers!BXL23,2,99)/2),"")</f>
        <v/>
      </c>
      <c r="CKB23" s="4" t="str">
        <f>IFERROR(IF(N(data_NoOutliers!BXM23),data_NoOutliers!BXM23,MID(data_NoOutliers!BXM23,2,99)/2),"")</f>
        <v/>
      </c>
      <c r="CKC23" s="4" t="str">
        <f>IFERROR(IF(N(data_NoOutliers!BXN23),data_NoOutliers!BXN23,MID(data_NoOutliers!BXN23,2,99)/2),"")</f>
        <v/>
      </c>
      <c r="CKD23" s="4" t="str">
        <f>IFERROR(IF(N(data_NoOutliers!BXO23),data_NoOutliers!BXO23,MID(data_NoOutliers!BXO23,2,99)/2),"")</f>
        <v/>
      </c>
      <c r="CKE23" s="4" t="str">
        <f>IFERROR(IF(N(data_NoOutliers!BXP23),data_NoOutliers!BXP23,MID(data_NoOutliers!BXP23,2,99)/2),"")</f>
        <v/>
      </c>
      <c r="CKF23" s="4" t="str">
        <f>IFERROR(IF(N(data_NoOutliers!BXQ23),data_NoOutliers!BXQ23,MID(data_NoOutliers!BXQ23,2,99)/2),"")</f>
        <v/>
      </c>
      <c r="CKG23" s="4" t="str">
        <f>IFERROR(IF(N(data_NoOutliers!BXR23),data_NoOutliers!BXR23,MID(data_NoOutliers!BXR23,2,99)/2),"")</f>
        <v/>
      </c>
      <c r="CKH23" s="4" t="str">
        <f>IFERROR(IF(N(data_NoOutliers!BXS23),data_NoOutliers!BXS23,MID(data_NoOutliers!BXS23,2,99)/2),"")</f>
        <v/>
      </c>
      <c r="CKI23" s="4" t="str">
        <f>IFERROR(IF(N(data_NoOutliers!BXT23),data_NoOutliers!BXT23,MID(data_NoOutliers!BXT23,2,99)/2),"")</f>
        <v/>
      </c>
      <c r="CKJ23" s="4" t="str">
        <f>IFERROR(IF(N(data_NoOutliers!BXU23),data_NoOutliers!BXU23,MID(data_NoOutliers!BXU23,2,99)/2),"")</f>
        <v/>
      </c>
      <c r="CKK23" s="4" t="str">
        <f>IFERROR(IF(N(data_NoOutliers!BXV23),data_NoOutliers!BXV23,MID(data_NoOutliers!BXV23,2,99)/2),"")</f>
        <v/>
      </c>
      <c r="CKL23" s="4" t="str">
        <f>IFERROR(IF(N(data_NoOutliers!BXW23),data_NoOutliers!BXW23,MID(data_NoOutliers!BXW23,2,99)/2),"")</f>
        <v/>
      </c>
      <c r="CKM23" s="4" t="str">
        <f>IFERROR(IF(N(data_NoOutliers!BXX23),data_NoOutliers!BXX23,MID(data_NoOutliers!BXX23,2,99)/2),"")</f>
        <v/>
      </c>
      <c r="CKN23" s="4" t="str">
        <f>IFERROR(IF(N(data_NoOutliers!BXY23),data_NoOutliers!BXY23,MID(data_NoOutliers!BXY23,2,99)/2),"")</f>
        <v/>
      </c>
      <c r="CKO23" s="4" t="str">
        <f>IFERROR(IF(N(data_NoOutliers!BXZ23),data_NoOutliers!BXZ23,MID(data_NoOutliers!BXZ23,2,99)/2),"")</f>
        <v/>
      </c>
      <c r="CKP23" s="4" t="str">
        <f>IFERROR(IF(N(data_NoOutliers!BYA23),data_NoOutliers!BYA23,MID(data_NoOutliers!BYA23,2,99)/2),"")</f>
        <v/>
      </c>
      <c r="CKQ23" s="4" t="str">
        <f>IFERROR(IF(N(data_NoOutliers!BYB23),data_NoOutliers!BYB23,MID(data_NoOutliers!BYB23,2,99)/2),"")</f>
        <v/>
      </c>
      <c r="CKR23" s="4" t="str">
        <f>IFERROR(IF(N(data_NoOutliers!BYC23),data_NoOutliers!BYC23,MID(data_NoOutliers!BYC23,2,99)/2),"")</f>
        <v/>
      </c>
      <c r="CKS23" s="4" t="str">
        <f>IFERROR(IF(N(data_NoOutliers!BYD23),data_NoOutliers!BYD23,MID(data_NoOutliers!BYD23,2,99)/2),"")</f>
        <v/>
      </c>
      <c r="CKT23" s="4" t="str">
        <f>IFERROR(IF(N(data_NoOutliers!BYE23),data_NoOutliers!BYE23,MID(data_NoOutliers!BYE23,2,99)/2),"")</f>
        <v/>
      </c>
      <c r="CKU23" s="4" t="str">
        <f>IFERROR(IF(N(data_NoOutliers!BYF23),data_NoOutliers!BYF23,MID(data_NoOutliers!BYF23,2,99)/2),"")</f>
        <v/>
      </c>
      <c r="CKV23" s="4" t="str">
        <f>IFERROR(IF(N(data_NoOutliers!BYG23),data_NoOutliers!BYG23,MID(data_NoOutliers!BYG23,2,99)/2),"")</f>
        <v/>
      </c>
      <c r="CKW23" s="4" t="str">
        <f>IFERROR(IF(N(data_NoOutliers!BYH23),data_NoOutliers!BYH23,MID(data_NoOutliers!BYH23,2,99)/2),"")</f>
        <v/>
      </c>
      <c r="CKX23" s="4" t="str">
        <f>IFERROR(IF(N(data_NoOutliers!BYI23),data_NoOutliers!BYI23,MID(data_NoOutliers!BYI23,2,99)/2),"")</f>
        <v/>
      </c>
      <c r="CKY23" s="4" t="str">
        <f>IFERROR(IF(N(data_NoOutliers!BYJ23),data_NoOutliers!BYJ23,MID(data_NoOutliers!BYJ23,2,99)/2),"")</f>
        <v/>
      </c>
      <c r="CKZ23" s="4" t="str">
        <f>IFERROR(IF(N(data_NoOutliers!BYK23),data_NoOutliers!BYK23,MID(data_NoOutliers!BYK23,2,99)/2),"")</f>
        <v/>
      </c>
      <c r="CLA23" s="4" t="str">
        <f>IFERROR(IF(N(data_NoOutliers!BYL23),data_NoOutliers!BYL23,MID(data_NoOutliers!BYL23,2,99)/2),"")</f>
        <v/>
      </c>
      <c r="CLB23" s="4" t="str">
        <f>IFERROR(IF(N(data_NoOutliers!BYM23),data_NoOutliers!BYM23,MID(data_NoOutliers!BYM23,2,99)/2),"")</f>
        <v/>
      </c>
      <c r="CLC23" s="4" t="str">
        <f>IFERROR(IF(N(data_NoOutliers!BYN23),data_NoOutliers!BYN23,MID(data_NoOutliers!BYN23,2,99)/2),"")</f>
        <v/>
      </c>
      <c r="CLD23" s="4" t="str">
        <f>IFERROR(IF(N(data_NoOutliers!BYO23),data_NoOutliers!BYO23,MID(data_NoOutliers!BYO23,2,99)/2),"")</f>
        <v/>
      </c>
      <c r="CLE23" s="4" t="str">
        <f>IFERROR(IF(N(data_NoOutliers!BYP23),data_NoOutliers!BYP23,MID(data_NoOutliers!BYP23,2,99)/2),"")</f>
        <v/>
      </c>
      <c r="CLF23" s="4" t="str">
        <f>IFERROR(IF(N(data_NoOutliers!BYQ23),data_NoOutliers!BYQ23,MID(data_NoOutliers!BYQ23,2,99)/2),"")</f>
        <v/>
      </c>
      <c r="CLG23" s="4" t="str">
        <f>IFERROR(IF(N(data_NoOutliers!BYR23),data_NoOutliers!BYR23,MID(data_NoOutliers!BYR23,2,99)/2),"")</f>
        <v/>
      </c>
      <c r="CLH23" s="4" t="str">
        <f>IFERROR(IF(N(data_NoOutliers!BYS23),data_NoOutliers!BYS23,MID(data_NoOutliers!BYS23,2,99)/2),"")</f>
        <v/>
      </c>
      <c r="CLI23" s="4" t="str">
        <f>IFERROR(IF(N(data_NoOutliers!BYT23),data_NoOutliers!BYT23,MID(data_NoOutliers!BYT23,2,99)/2),"")</f>
        <v/>
      </c>
      <c r="CLJ23" s="4" t="str">
        <f>IFERROR(IF(N(data_NoOutliers!BYU23),data_NoOutliers!BYU23,MID(data_NoOutliers!BYU23,2,99)/2),"")</f>
        <v/>
      </c>
      <c r="CLK23" s="4" t="str">
        <f>IFERROR(IF(N(data_NoOutliers!BYV23),data_NoOutliers!BYV23,MID(data_NoOutliers!BYV23,2,99)/2),"")</f>
        <v/>
      </c>
      <c r="CLL23" s="4" t="str">
        <f>IFERROR(IF(N(data_NoOutliers!BYW23),data_NoOutliers!BYW23,MID(data_NoOutliers!BYW23,2,99)/2),"")</f>
        <v/>
      </c>
      <c r="CLM23" s="4" t="str">
        <f>IFERROR(IF(N(data_NoOutliers!BYX23),data_NoOutliers!BYX23,MID(data_NoOutliers!BYX23,2,99)/2),"")</f>
        <v/>
      </c>
      <c r="CLN23" s="4" t="str">
        <f>IFERROR(IF(N(data_NoOutliers!BYY23),data_NoOutliers!BYY23,MID(data_NoOutliers!BYY23,2,99)/2),"")</f>
        <v/>
      </c>
      <c r="CLO23" s="4" t="str">
        <f>IFERROR(IF(N(data_NoOutliers!BYZ23),data_NoOutliers!BYZ23,MID(data_NoOutliers!BYZ23,2,99)/2),"")</f>
        <v/>
      </c>
      <c r="CLP23" s="4" t="str">
        <f>IFERROR(IF(N(data_NoOutliers!BZA23),data_NoOutliers!BZA23,MID(data_NoOutliers!BZA23,2,99)/2),"")</f>
        <v/>
      </c>
      <c r="CLQ23" s="4" t="str">
        <f>IFERROR(IF(N(data_NoOutliers!BZB23),data_NoOutliers!BZB23,MID(data_NoOutliers!BZB23,2,99)/2),"")</f>
        <v/>
      </c>
      <c r="CLR23" s="4" t="str">
        <f>IFERROR(IF(N(data_NoOutliers!BZC23),data_NoOutliers!BZC23,MID(data_NoOutliers!BZC23,2,99)/2),"")</f>
        <v/>
      </c>
      <c r="CLS23" s="4" t="str">
        <f>IFERROR(IF(N(data_NoOutliers!BZD23),data_NoOutliers!BZD23,MID(data_NoOutliers!BZD23,2,99)/2),"")</f>
        <v/>
      </c>
      <c r="CLT23" s="4" t="str">
        <f>IFERROR(IF(N(data_NoOutliers!BZE23),data_NoOutliers!BZE23,MID(data_NoOutliers!BZE23,2,99)/2),"")</f>
        <v/>
      </c>
      <c r="CLU23" s="4" t="str">
        <f>IFERROR(IF(N(data_NoOutliers!BZF23),data_NoOutliers!BZF23,MID(data_NoOutliers!BZF23,2,99)/2),"")</f>
        <v/>
      </c>
      <c r="CLV23" s="4" t="str">
        <f>IFERROR(IF(N(data_NoOutliers!BZG23),data_NoOutliers!BZG23,MID(data_NoOutliers!BZG23,2,99)/2),"")</f>
        <v/>
      </c>
      <c r="CLW23" s="4" t="str">
        <f>IFERROR(IF(N(data_NoOutliers!BZH23),data_NoOutliers!BZH23,MID(data_NoOutliers!BZH23,2,99)/2),"")</f>
        <v/>
      </c>
      <c r="CLX23" s="4" t="str">
        <f>IFERROR(IF(N(data_NoOutliers!BZI23),data_NoOutliers!BZI23,MID(data_NoOutliers!BZI23,2,99)/2),"")</f>
        <v/>
      </c>
      <c r="CLY23" s="4" t="str">
        <f>IFERROR(IF(N(data_NoOutliers!BZJ23),data_NoOutliers!BZJ23,MID(data_NoOutliers!BZJ23,2,99)/2),"")</f>
        <v/>
      </c>
      <c r="CLZ23" s="4" t="str">
        <f>IFERROR(IF(N(data_NoOutliers!BZK23),data_NoOutliers!BZK23,MID(data_NoOutliers!BZK23,2,99)/2),"")</f>
        <v/>
      </c>
      <c r="CMA23" s="4" t="str">
        <f>IFERROR(IF(N(data_NoOutliers!BZL23),data_NoOutliers!BZL23,MID(data_NoOutliers!BZL23,2,99)/2),"")</f>
        <v/>
      </c>
      <c r="CMB23" s="4" t="str">
        <f>IFERROR(IF(N(data_NoOutliers!BZM23),data_NoOutliers!BZM23,MID(data_NoOutliers!BZM23,2,99)/2),"")</f>
        <v/>
      </c>
      <c r="CMC23" s="4" t="str">
        <f>IFERROR(IF(N(data_NoOutliers!BZN23),data_NoOutliers!BZN23,MID(data_NoOutliers!BZN23,2,99)/2),"")</f>
        <v/>
      </c>
      <c r="CMD23" s="4" t="str">
        <f>IFERROR(IF(N(data_NoOutliers!BZO23),data_NoOutliers!BZO23,MID(data_NoOutliers!BZO23,2,99)/2),"")</f>
        <v/>
      </c>
      <c r="CME23" s="4" t="str">
        <f>IFERROR(IF(N(data_NoOutliers!BZP23),data_NoOutliers!BZP23,MID(data_NoOutliers!BZP23,2,99)/2),"")</f>
        <v/>
      </c>
      <c r="CMF23" s="4" t="str">
        <f>IFERROR(IF(N(data_NoOutliers!BZQ23),data_NoOutliers!BZQ23,MID(data_NoOutliers!BZQ23,2,99)/2),"")</f>
        <v/>
      </c>
      <c r="CMG23" s="4" t="str">
        <f>IFERROR(IF(N(data_NoOutliers!BZR23),data_NoOutliers!BZR23,MID(data_NoOutliers!BZR23,2,99)/2),"")</f>
        <v/>
      </c>
      <c r="CMH23" s="4" t="str">
        <f>IFERROR(IF(N(data_NoOutliers!BZS23),data_NoOutliers!BZS23,MID(data_NoOutliers!BZS23,2,99)/2),"")</f>
        <v/>
      </c>
      <c r="CMI23" s="4" t="str">
        <f>IFERROR(IF(N(data_NoOutliers!BZT23),data_NoOutliers!BZT23,MID(data_NoOutliers!BZT23,2,99)/2),"")</f>
        <v/>
      </c>
      <c r="CMJ23" s="4" t="str">
        <f>IFERROR(IF(N(data_NoOutliers!BZU23),data_NoOutliers!BZU23,MID(data_NoOutliers!BZU23,2,99)/2),"")</f>
        <v/>
      </c>
      <c r="CMK23" s="4" t="str">
        <f>IFERROR(IF(N(data_NoOutliers!BZV23),data_NoOutliers!BZV23,MID(data_NoOutliers!BZV23,2,99)/2),"")</f>
        <v/>
      </c>
      <c r="CML23" s="4" t="str">
        <f>IFERROR(IF(N(data_NoOutliers!BZW23),data_NoOutliers!BZW23,MID(data_NoOutliers!BZW23,2,99)/2),"")</f>
        <v/>
      </c>
      <c r="CMM23" s="4" t="str">
        <f>IFERROR(IF(N(data_NoOutliers!BZX23),data_NoOutliers!BZX23,MID(data_NoOutliers!BZX23,2,99)/2),"")</f>
        <v/>
      </c>
      <c r="CMN23" s="4" t="str">
        <f>IFERROR(IF(N(data_NoOutliers!BZY23),data_NoOutliers!BZY23,MID(data_NoOutliers!BZY23,2,99)/2),"")</f>
        <v/>
      </c>
      <c r="CMO23" s="4" t="str">
        <f>IFERROR(IF(N(data_NoOutliers!BZZ23),data_NoOutliers!BZZ23,MID(data_NoOutliers!BZZ23,2,99)/2),"")</f>
        <v/>
      </c>
      <c r="CMP23" s="4" t="str">
        <f>IFERROR(IF(N(data_NoOutliers!CAA23),data_NoOutliers!CAA23,MID(data_NoOutliers!CAA23,2,99)/2),"")</f>
        <v/>
      </c>
      <c r="CMQ23" s="4" t="str">
        <f>IFERROR(IF(N(data_NoOutliers!CAB23),data_NoOutliers!CAB23,MID(data_NoOutliers!CAB23,2,99)/2),"")</f>
        <v/>
      </c>
      <c r="CMR23" s="4" t="str">
        <f>IFERROR(IF(N(data_NoOutliers!CAC23),data_NoOutliers!CAC23,MID(data_NoOutliers!CAC23,2,99)/2),"")</f>
        <v/>
      </c>
      <c r="CMS23" s="4" t="str">
        <f>IFERROR(IF(N(data_NoOutliers!CAD23),data_NoOutliers!CAD23,MID(data_NoOutliers!CAD23,2,99)/2),"")</f>
        <v/>
      </c>
      <c r="CMT23" s="4" t="str">
        <f>IFERROR(IF(N(data_NoOutliers!CAE23),data_NoOutliers!CAE23,MID(data_NoOutliers!CAE23,2,99)/2),"")</f>
        <v/>
      </c>
      <c r="CMU23" s="4" t="str">
        <f>IFERROR(IF(N(data_NoOutliers!CAF23),data_NoOutliers!CAF23,MID(data_NoOutliers!CAF23,2,99)/2),"")</f>
        <v/>
      </c>
      <c r="CMV23" s="4" t="str">
        <f>IFERROR(IF(N(data_NoOutliers!CAG23),data_NoOutliers!CAG23,MID(data_NoOutliers!CAG23,2,99)/2),"")</f>
        <v/>
      </c>
      <c r="CMW23" s="4" t="str">
        <f>IFERROR(IF(N(data_NoOutliers!CAH23),data_NoOutliers!CAH23,MID(data_NoOutliers!CAH23,2,99)/2),"")</f>
        <v/>
      </c>
      <c r="CMX23" s="4" t="str">
        <f>IFERROR(IF(N(data_NoOutliers!CAI23),data_NoOutliers!CAI23,MID(data_NoOutliers!CAI23,2,99)/2),"")</f>
        <v/>
      </c>
      <c r="CMY23" s="4" t="str">
        <f>IFERROR(IF(N(data_NoOutliers!CAJ23),data_NoOutliers!CAJ23,MID(data_NoOutliers!CAJ23,2,99)/2),"")</f>
        <v/>
      </c>
      <c r="CMZ23" s="4" t="str">
        <f>IFERROR(IF(N(data_NoOutliers!CAK23),data_NoOutliers!CAK23,MID(data_NoOutliers!CAK23,2,99)/2),"")</f>
        <v/>
      </c>
      <c r="CNA23" s="4" t="str">
        <f>IFERROR(IF(N(data_NoOutliers!CAL23),data_NoOutliers!CAL23,MID(data_NoOutliers!CAL23,2,99)/2),"")</f>
        <v/>
      </c>
      <c r="CNB23" s="4" t="str">
        <f>IFERROR(IF(N(data_NoOutliers!CAM23),data_NoOutliers!CAM23,MID(data_NoOutliers!CAM23,2,99)/2),"")</f>
        <v/>
      </c>
      <c r="CNC23" s="4" t="str">
        <f>IFERROR(IF(N(data_NoOutliers!CAN23),data_NoOutliers!CAN23,MID(data_NoOutliers!CAN23,2,99)/2),"")</f>
        <v/>
      </c>
      <c r="CND23" s="4" t="str">
        <f>IFERROR(IF(N(data_NoOutliers!CAO23),data_NoOutliers!CAO23,MID(data_NoOutliers!CAO23,2,99)/2),"")</f>
        <v/>
      </c>
      <c r="CNE23" s="4" t="str">
        <f>IFERROR(IF(N(data_NoOutliers!CAP23),data_NoOutliers!CAP23,MID(data_NoOutliers!CAP23,2,99)/2),"")</f>
        <v/>
      </c>
      <c r="CNF23" s="4" t="str">
        <f>IFERROR(IF(N(data_NoOutliers!CAQ23),data_NoOutliers!CAQ23,MID(data_NoOutliers!CAQ23,2,99)/2),"")</f>
        <v/>
      </c>
      <c r="CNG23" s="4" t="str">
        <f>IFERROR(IF(N(data_NoOutliers!CAR23),data_NoOutliers!CAR23,MID(data_NoOutliers!CAR23,2,99)/2),"")</f>
        <v/>
      </c>
      <c r="CNH23" s="4" t="str">
        <f>IFERROR(IF(N(data_NoOutliers!CAS23),data_NoOutliers!CAS23,MID(data_NoOutliers!CAS23,2,99)/2),"")</f>
        <v/>
      </c>
      <c r="CNI23" s="4" t="str">
        <f>IFERROR(IF(N(data_NoOutliers!CAT23),data_NoOutliers!CAT23,MID(data_NoOutliers!CAT23,2,99)/2),"")</f>
        <v/>
      </c>
      <c r="CNJ23" s="4" t="str">
        <f>IFERROR(IF(N(data_NoOutliers!CAU23),data_NoOutliers!CAU23,MID(data_NoOutliers!CAU23,2,99)/2),"")</f>
        <v/>
      </c>
      <c r="CNK23" s="4" t="str">
        <f>IFERROR(IF(N(data_NoOutliers!CAV23),data_NoOutliers!CAV23,MID(data_NoOutliers!CAV23,2,99)/2),"")</f>
        <v/>
      </c>
      <c r="CNL23" s="4" t="str">
        <f>IFERROR(IF(N(data_NoOutliers!CAW23),data_NoOutliers!CAW23,MID(data_NoOutliers!CAW23,2,99)/2),"")</f>
        <v/>
      </c>
      <c r="CNM23" s="4" t="str">
        <f>IFERROR(IF(N(data_NoOutliers!CAX23),data_NoOutliers!CAX23,MID(data_NoOutliers!CAX23,2,99)/2),"")</f>
        <v/>
      </c>
      <c r="CNN23" s="4" t="str">
        <f>IFERROR(IF(N(data_NoOutliers!CAY23),data_NoOutliers!CAY23,MID(data_NoOutliers!CAY23,2,99)/2),"")</f>
        <v/>
      </c>
      <c r="CNO23" s="4" t="str">
        <f>IFERROR(IF(N(data_NoOutliers!CAZ23),data_NoOutliers!CAZ23,MID(data_NoOutliers!CAZ23,2,99)/2),"")</f>
        <v/>
      </c>
      <c r="CNP23" s="4" t="str">
        <f>IFERROR(IF(N(data_NoOutliers!CBA23),data_NoOutliers!CBA23,MID(data_NoOutliers!CBA23,2,99)/2),"")</f>
        <v/>
      </c>
      <c r="CNQ23" s="4" t="str">
        <f>IFERROR(IF(N(data_NoOutliers!CBB23),data_NoOutliers!CBB23,MID(data_NoOutliers!CBB23,2,99)/2),"")</f>
        <v/>
      </c>
      <c r="CNR23" s="4" t="str">
        <f>IFERROR(IF(N(data_NoOutliers!CBC23),data_NoOutliers!CBC23,MID(data_NoOutliers!CBC23,2,99)/2),"")</f>
        <v/>
      </c>
      <c r="CNS23" s="4" t="str">
        <f>IFERROR(IF(N(data_NoOutliers!CBD23),data_NoOutliers!CBD23,MID(data_NoOutliers!CBD23,2,99)/2),"")</f>
        <v/>
      </c>
      <c r="CNT23" s="4" t="str">
        <f>IFERROR(IF(N(data_NoOutliers!CBE23),data_NoOutliers!CBE23,MID(data_NoOutliers!CBE23,2,99)/2),"")</f>
        <v/>
      </c>
      <c r="CNU23" s="4" t="str">
        <f>IFERROR(IF(N(data_NoOutliers!CBF23),data_NoOutliers!CBF23,MID(data_NoOutliers!CBF23,2,99)/2),"")</f>
        <v/>
      </c>
      <c r="CNV23" s="4" t="str">
        <f>IFERROR(IF(N(data_NoOutliers!CBG23),data_NoOutliers!CBG23,MID(data_NoOutliers!CBG23,2,99)/2),"")</f>
        <v/>
      </c>
      <c r="CNW23" s="4" t="str">
        <f>IFERROR(IF(N(data_NoOutliers!CBH23),data_NoOutliers!CBH23,MID(data_NoOutliers!CBH23,2,99)/2),"")</f>
        <v/>
      </c>
      <c r="CNX23" s="4" t="str">
        <f>IFERROR(IF(N(data_NoOutliers!CBI23),data_NoOutliers!CBI23,MID(data_NoOutliers!CBI23,2,99)/2),"")</f>
        <v/>
      </c>
      <c r="CNY23" s="4" t="str">
        <f>IFERROR(IF(N(data_NoOutliers!CBJ23),data_NoOutliers!CBJ23,MID(data_NoOutliers!CBJ23,2,99)/2),"")</f>
        <v/>
      </c>
      <c r="CNZ23" s="4" t="str">
        <f>IFERROR(IF(N(data_NoOutliers!CBK23),data_NoOutliers!CBK23,MID(data_NoOutliers!CBK23,2,99)/2),"")</f>
        <v/>
      </c>
      <c r="COA23" s="4" t="str">
        <f>IFERROR(IF(N(data_NoOutliers!CBL23),data_NoOutliers!CBL23,MID(data_NoOutliers!CBL23,2,99)/2),"")</f>
        <v/>
      </c>
      <c r="COB23" s="4" t="str">
        <f>IFERROR(IF(N(data_NoOutliers!CBM23),data_NoOutliers!CBM23,MID(data_NoOutliers!CBM23,2,99)/2),"")</f>
        <v/>
      </c>
      <c r="COC23" s="4" t="str">
        <f>IFERROR(IF(N(data_NoOutliers!CBN23),data_NoOutliers!CBN23,MID(data_NoOutliers!CBN23,2,99)/2),"")</f>
        <v/>
      </c>
      <c r="COD23" s="4" t="str">
        <f>IFERROR(IF(N(data_NoOutliers!CBO23),data_NoOutliers!CBO23,MID(data_NoOutliers!CBO23,2,99)/2),"")</f>
        <v/>
      </c>
      <c r="COE23" s="4" t="str">
        <f>IFERROR(IF(N(data_NoOutliers!CBP23),data_NoOutliers!CBP23,MID(data_NoOutliers!CBP23,2,99)/2),"")</f>
        <v/>
      </c>
      <c r="COF23" s="4" t="str">
        <f>IFERROR(IF(N(data_NoOutliers!CBQ23),data_NoOutliers!CBQ23,MID(data_NoOutliers!CBQ23,2,99)/2),"")</f>
        <v/>
      </c>
      <c r="COG23" s="4" t="str">
        <f>IFERROR(IF(N(data_NoOutliers!CBR23),data_NoOutliers!CBR23,MID(data_NoOutliers!CBR23,2,99)/2),"")</f>
        <v/>
      </c>
      <c r="COH23" s="4" t="str">
        <f>IFERROR(IF(N(data_NoOutliers!CBS23),data_NoOutliers!CBS23,MID(data_NoOutliers!CBS23,2,99)/2),"")</f>
        <v/>
      </c>
      <c r="COI23" s="4" t="str">
        <f>IFERROR(IF(N(data_NoOutliers!CBT23),data_NoOutliers!CBT23,MID(data_NoOutliers!CBT23,2,99)/2),"")</f>
        <v/>
      </c>
      <c r="COJ23" s="4" t="str">
        <f>IFERROR(IF(N(data_NoOutliers!CBU23),data_NoOutliers!CBU23,MID(data_NoOutliers!CBU23,2,99)/2),"")</f>
        <v/>
      </c>
      <c r="COK23" s="4" t="str">
        <f>IFERROR(IF(N(data_NoOutliers!CBV23),data_NoOutliers!CBV23,MID(data_NoOutliers!CBV23,2,99)/2),"")</f>
        <v/>
      </c>
      <c r="COL23" s="4" t="str">
        <f>IFERROR(IF(N(data_NoOutliers!CBW23),data_NoOutliers!CBW23,MID(data_NoOutliers!CBW23,2,99)/2),"")</f>
        <v/>
      </c>
      <c r="COM23" s="4" t="str">
        <f>IFERROR(IF(N(data_NoOutliers!CBX23),data_NoOutliers!CBX23,MID(data_NoOutliers!CBX23,2,99)/2),"")</f>
        <v/>
      </c>
      <c r="CON23" s="4" t="str">
        <f>IFERROR(IF(N(data_NoOutliers!CBY23),data_NoOutliers!CBY23,MID(data_NoOutliers!CBY23,2,99)/2),"")</f>
        <v/>
      </c>
      <c r="COO23" s="4" t="str">
        <f>IFERROR(IF(N(data_NoOutliers!CBZ23),data_NoOutliers!CBZ23,MID(data_NoOutliers!CBZ23,2,99)/2),"")</f>
        <v/>
      </c>
      <c r="COP23" s="4" t="str">
        <f>IFERROR(IF(N(data_NoOutliers!CCA23),data_NoOutliers!CCA23,MID(data_NoOutliers!CCA23,2,99)/2),"")</f>
        <v/>
      </c>
      <c r="COQ23" s="4" t="str">
        <f>IFERROR(IF(N(data_NoOutliers!CCB23),data_NoOutliers!CCB23,MID(data_NoOutliers!CCB23,2,99)/2),"")</f>
        <v/>
      </c>
      <c r="COR23" s="4" t="str">
        <f>IFERROR(IF(N(data_NoOutliers!CCC23),data_NoOutliers!CCC23,MID(data_NoOutliers!CCC23,2,99)/2),"")</f>
        <v/>
      </c>
      <c r="COS23" s="4" t="str">
        <f>IFERROR(IF(N(data_NoOutliers!CCD23),data_NoOutliers!CCD23,MID(data_NoOutliers!CCD23,2,99)/2),"")</f>
        <v/>
      </c>
      <c r="COT23" s="4" t="str">
        <f>IFERROR(IF(N(data_NoOutliers!CCE23),data_NoOutliers!CCE23,MID(data_NoOutliers!CCE23,2,99)/2),"")</f>
        <v/>
      </c>
      <c r="COU23" s="4" t="str">
        <f>IFERROR(IF(N(data_NoOutliers!CCF23),data_NoOutliers!CCF23,MID(data_NoOutliers!CCF23,2,99)/2),"")</f>
        <v/>
      </c>
      <c r="COV23" s="4" t="str">
        <f>IFERROR(IF(N(data_NoOutliers!CCG23),data_NoOutliers!CCG23,MID(data_NoOutliers!CCG23,2,99)/2),"")</f>
        <v/>
      </c>
      <c r="COW23" s="4" t="str">
        <f>IFERROR(IF(N(data_NoOutliers!CCH23),data_NoOutliers!CCH23,MID(data_NoOutliers!CCH23,2,99)/2),"")</f>
        <v/>
      </c>
      <c r="COX23" s="4" t="str">
        <f>IFERROR(IF(N(data_NoOutliers!CCI23),data_NoOutliers!CCI23,MID(data_NoOutliers!CCI23,2,99)/2),"")</f>
        <v/>
      </c>
      <c r="COY23" s="4" t="str">
        <f>IFERROR(IF(N(data_NoOutliers!CCJ23),data_NoOutliers!CCJ23,MID(data_NoOutliers!CCJ23,2,99)/2),"")</f>
        <v/>
      </c>
      <c r="COZ23" s="4" t="str">
        <f>IFERROR(IF(N(data_NoOutliers!CCK23),data_NoOutliers!CCK23,MID(data_NoOutliers!CCK23,2,99)/2),"")</f>
        <v/>
      </c>
      <c r="CPA23" s="4" t="str">
        <f>IFERROR(IF(N(data_NoOutliers!CCL23),data_NoOutliers!CCL23,MID(data_NoOutliers!CCL23,2,99)/2),"")</f>
        <v/>
      </c>
      <c r="CPB23" s="4" t="str">
        <f>IFERROR(IF(N(data_NoOutliers!CCM23),data_NoOutliers!CCM23,MID(data_NoOutliers!CCM23,2,99)/2),"")</f>
        <v/>
      </c>
      <c r="CPC23" s="4" t="str">
        <f>IFERROR(IF(N(data_NoOutliers!CCN23),data_NoOutliers!CCN23,MID(data_NoOutliers!CCN23,2,99)/2),"")</f>
        <v/>
      </c>
      <c r="CPD23" s="4" t="str">
        <f>IFERROR(IF(N(data_NoOutliers!CCO23),data_NoOutliers!CCO23,MID(data_NoOutliers!CCO23,2,99)/2),"")</f>
        <v/>
      </c>
      <c r="CPE23" s="4" t="str">
        <f>IFERROR(IF(N(data_NoOutliers!CCP23),data_NoOutliers!CCP23,MID(data_NoOutliers!CCP23,2,99)/2),"")</f>
        <v/>
      </c>
      <c r="CPF23" s="4" t="str">
        <f>IFERROR(IF(N(data_NoOutliers!CCQ23),data_NoOutliers!CCQ23,MID(data_NoOutliers!CCQ23,2,99)/2),"")</f>
        <v/>
      </c>
      <c r="CPG23" s="4" t="str">
        <f>IFERROR(IF(N(data_NoOutliers!CCR23),data_NoOutliers!CCR23,MID(data_NoOutliers!CCR23,2,99)/2),"")</f>
        <v/>
      </c>
      <c r="CPH23" s="4" t="str">
        <f>IFERROR(IF(N(data_NoOutliers!CCS23),data_NoOutliers!CCS23,MID(data_NoOutliers!CCS23,2,99)/2),"")</f>
        <v/>
      </c>
      <c r="CPI23" s="4" t="str">
        <f>IFERROR(IF(N(data_NoOutliers!CCT23),data_NoOutliers!CCT23,MID(data_NoOutliers!CCT23,2,99)/2),"")</f>
        <v/>
      </c>
      <c r="CPJ23" s="4" t="str">
        <f>IFERROR(IF(N(data_NoOutliers!CCU23),data_NoOutliers!CCU23,MID(data_NoOutliers!CCU23,2,99)/2),"")</f>
        <v/>
      </c>
    </row>
    <row r="24" spans="1:2454" x14ac:dyDescent="0.25">
      <c r="A24" s="1" t="s">
        <v>36</v>
      </c>
      <c r="B24" s="24" t="s">
        <v>155</v>
      </c>
      <c r="C24" s="87">
        <v>0.01</v>
      </c>
      <c r="D24" s="126">
        <f t="shared" si="0"/>
        <v>5.4646464646464681E-3</v>
      </c>
      <c r="E24" s="135" t="s">
        <v>5</v>
      </c>
      <c r="F24" s="130" cm="1">
        <f t="array" ref="F24">2*_xlfn.STDEV.S(IF(ISNUMBER(SEARCH("*Intake*",$AP$4:$XFD$4)),$AP24:$XFD24))</f>
        <v>5.6878899736274701E-3</v>
      </c>
      <c r="G24" s="127">
        <f t="shared" si="1"/>
        <v>5.8846153846153874E-3</v>
      </c>
      <c r="H24" s="127" t="s">
        <v>5</v>
      </c>
      <c r="I24" s="131" cm="1">
        <f t="array" ref="I24">2*_xlfn.STDEV.S(IF($AP$4:$XFD$4="Harbour mode: Intake seawater ",AP24:XFD24))</f>
        <v>7.7879126671019589E-3</v>
      </c>
      <c r="J24" s="127">
        <f t="shared" si="2"/>
        <v>5.0000000000000027E-3</v>
      </c>
      <c r="K24" s="127" t="s">
        <v>5</v>
      </c>
      <c r="L24" s="129" cm="1">
        <f t="array" ref="L24">2*_xlfn.STDEV.S(IF($AP$4:$XFD$4="Transit, full speed: Intake seawater ",AP24:XFD24))</f>
        <v>5.2604333649764412E-18</v>
      </c>
      <c r="M24" s="136">
        <f t="shared" si="3"/>
        <v>7.6737931034482801E-2</v>
      </c>
      <c r="N24" s="243" t="s">
        <v>5</v>
      </c>
      <c r="O24" s="236" cm="1">
        <f t="array" ref="O24">2*_xlfn.STDEV.S(IF(ISNUMBER(SEARCH("*before cleaning*",$AP$4:$XFD$4)),AP24:XFD24))</f>
        <v>0.3163053219675267</v>
      </c>
      <c r="P24" s="245">
        <f t="shared" si="4"/>
        <v>7.1420689655172412E-2</v>
      </c>
      <c r="Q24" s="245">
        <f t="shared" si="5"/>
        <v>5.2131516260047643</v>
      </c>
      <c r="R24" s="136">
        <f t="shared" si="6"/>
        <v>9.6204301075268867E-2</v>
      </c>
      <c r="S24" s="243" t="s">
        <v>5</v>
      </c>
      <c r="T24" s="236" cm="1">
        <f t="array" ref="T24">2*_xlfn.STDEV.S(IF(ISNUMBER(SEARCH("*Transit, full speed: After*",$AP$4:$XFD$4)),AP24:XFD24))</f>
        <v>0.37696621450962997</v>
      </c>
      <c r="U24" s="727">
        <f>(Z24*'Sampling information'!$O$62)+(AJ24*'Sampling information'!$V$62)</f>
        <v>7.7086299842410497</v>
      </c>
      <c r="V24" s="246">
        <f t="shared" si="7"/>
        <v>0.1449782608695652</v>
      </c>
      <c r="W24" s="247" t="s">
        <v>5</v>
      </c>
      <c r="X24" s="248" cm="1">
        <f t="array" ref="X24">2*_xlfn.STDEV.S(IF(ISNUMBER(SEARCH("*ME scrubber*",$AP$4:$XFD$4)),AP24:XFD24))</f>
        <v>0.49781129653365813</v>
      </c>
      <c r="Y24" s="249">
        <f t="shared" si="8"/>
        <v>0.13997826086956516</v>
      </c>
      <c r="Z24" s="331">
        <f t="shared" si="9"/>
        <v>8.5795569374804082</v>
      </c>
      <c r="AA24" s="255">
        <f t="shared" si="10"/>
        <v>4.5030303030302997E-2</v>
      </c>
      <c r="AB24" s="253" t="s">
        <v>5</v>
      </c>
      <c r="AC24" s="254" cm="1">
        <f t="array" ref="AC24">2*_xlfn.STDEV.S(IF(ISNUMBER(SEARCH("*After AE scrubber*",$AP$4:$XFD$4)),AP24:XFD24))</f>
        <v>0.14287041496789449</v>
      </c>
      <c r="AD24" s="118">
        <f t="shared" si="11"/>
        <v>3.9565656565656568E-2</v>
      </c>
      <c r="AE24" s="251">
        <f t="shared" si="12"/>
        <v>3.6489632994605277</v>
      </c>
      <c r="AF24" s="253">
        <f t="shared" si="13"/>
        <v>4.8468085106382952E-2</v>
      </c>
      <c r="AG24" s="253" t="s">
        <v>5</v>
      </c>
      <c r="AH24" s="254" cm="1">
        <f t="array" ref="AH24">2*_xlfn.STDEV.S(IF($AP$4:$XFD$4="Transit, full speed: After AE scrubber, but before cleaning ",AP24:XFD24))</f>
        <v>0.1514910535822121</v>
      </c>
      <c r="AI24" s="118">
        <f t="shared" si="14"/>
        <v>4.3468085106382975E-2</v>
      </c>
      <c r="AJ24" s="251">
        <f t="shared" si="15"/>
        <v>3.8783179020868501</v>
      </c>
      <c r="AK24" s="255">
        <f t="shared" si="16"/>
        <v>4.1923076923076875E-2</v>
      </c>
      <c r="AL24" s="253" t="s">
        <v>5</v>
      </c>
      <c r="AM24" s="256" cm="1">
        <f t="array" ref="AM24">2*_xlfn.STDEV.S(IF($AP$4:$XFD$4="Harbour mode: After AE scrubber, but before cleaning ",AP24:XFD24))</f>
        <v>0.13579560543517338</v>
      </c>
      <c r="AN24" s="252">
        <f t="shared" si="17"/>
        <v>3.6038461538461512E-2</v>
      </c>
      <c r="AO24" s="251">
        <f t="shared" si="18"/>
        <v>3.4416620240098128</v>
      </c>
      <c r="AP24" s="303">
        <f>IF(N(data_NoOutliers!G24),data_NoOutliers!G24,"")</f>
        <v>5.0000000000000001E-3</v>
      </c>
      <c r="AQ24" s="303">
        <f>IF(N(data_NoOutliers!H24),data_NoOutliers!H24,"")</f>
        <v>2.1999999999999999E-2</v>
      </c>
      <c r="AR24" s="292">
        <f t="shared" si="21"/>
        <v>1.6999999999999998E-2</v>
      </c>
      <c r="AS24" s="304">
        <f t="shared" si="22"/>
        <v>3.3034090909090903</v>
      </c>
      <c r="AT24" s="303">
        <f>IF(N(data_NoOutliers!I24),data_NoOutliers!I24,"")</f>
        <v>5.0000000000000001E-3</v>
      </c>
      <c r="AU24" s="303">
        <f>IF(N(data_NoOutliers!J24),data_NoOutliers!J24,"")</f>
        <v>0.16500000000000001</v>
      </c>
      <c r="AV24" s="292">
        <f t="shared" si="23"/>
        <v>0.16</v>
      </c>
      <c r="AW24" s="304">
        <f t="shared" si="24"/>
        <v>8.2574712643678172</v>
      </c>
      <c r="AX24" s="303">
        <f>IF(N(data_NoOutliers!K24),data_NoOutliers!K24,"")</f>
        <v>5.0000000000000001E-3</v>
      </c>
      <c r="AY24" s="292">
        <f t="shared" si="25"/>
        <v>0</v>
      </c>
      <c r="AZ24" s="304">
        <f t="shared" si="26"/>
        <v>0</v>
      </c>
      <c r="BA24" s="303">
        <f>IF(N(data_NoOutliers!L24),data_NoOutliers!L24,"")</f>
        <v>5.0000000000000001E-3</v>
      </c>
      <c r="BB24" s="303">
        <f>IF(N(data_NoOutliers!M24),data_NoOutliers!M24,"")</f>
        <v>0.02</v>
      </c>
      <c r="BC24" s="127">
        <f t="shared" si="27"/>
        <v>1.4999999999999999E-2</v>
      </c>
      <c r="BD24" s="305">
        <f t="shared" si="28"/>
        <v>3.741836734693877</v>
      </c>
      <c r="BE24" s="303">
        <f>IF(N(data_NoOutliers!N24),data_NoOutliers!N24,"")</f>
        <v>5.0000000000000001E-3</v>
      </c>
      <c r="BF24" s="303">
        <f>IF(N(data_NoOutliers!O24),data_NoOutliers!O24,"")</f>
        <v>1.4999999999999999E-2</v>
      </c>
      <c r="BG24" s="127">
        <f t="shared" si="29"/>
        <v>9.9999999999999985E-3</v>
      </c>
      <c r="BH24" s="305">
        <f t="shared" si="30"/>
        <v>0.47544642857142849</v>
      </c>
      <c r="BI24" s="303">
        <f>IF(N(data_NoOutliers!P24),data_NoOutliers!P24,"")</f>
        <v>1.4999999999999999E-2</v>
      </c>
      <c r="BJ24" s="127">
        <f t="shared" si="31"/>
        <v>9.9999999999999985E-3</v>
      </c>
      <c r="BK24" s="305">
        <f t="shared" si="32"/>
        <v>2.3062893081761002</v>
      </c>
      <c r="BL24" s="303">
        <f>IF(N(data_NoOutliers!Q24),data_NoOutliers!Q24,"")</f>
        <v>5.0000000000000001E-3</v>
      </c>
      <c r="BM24" s="303">
        <f>IF(N(data_NoOutliers!R24),data_NoOutliers!R24,"")</f>
        <v>1.4999999999999999E-2</v>
      </c>
      <c r="BN24" s="118">
        <f t="shared" si="33"/>
        <v>9.9999999999999985E-3</v>
      </c>
      <c r="BO24" s="306">
        <f t="shared" si="34"/>
        <v>1.0002941176470588</v>
      </c>
      <c r="BP24" s="303">
        <f>IF(N(data_NoOutliers!S24),data_NoOutliers!S24,"")</f>
        <v>5.0000000000000001E-3</v>
      </c>
      <c r="BQ24" s="303">
        <f>IF(N(data_NoOutliers!T24),data_NoOutliers!T24,"")</f>
        <v>6.5000000000000002E-2</v>
      </c>
      <c r="BR24" s="118">
        <f t="shared" si="35"/>
        <v>6.0000000000000005E-2</v>
      </c>
      <c r="BS24" s="306">
        <f t="shared" si="36"/>
        <v>2.465217391304348</v>
      </c>
      <c r="BT24" s="303">
        <f>IF(N(data_NoOutliers!U24),data_NoOutliers!U24,"")</f>
        <v>1.6E-2</v>
      </c>
      <c r="BU24" s="118">
        <f t="shared" si="37"/>
        <v>1.0999999999999999E-2</v>
      </c>
      <c r="BV24" s="306">
        <f t="shared" si="38"/>
        <v>1.1003235294117646</v>
      </c>
      <c r="BW24" s="303">
        <f>IF(N(data_NoOutliers!V24),data_NoOutliers!V24,"")</f>
        <v>5.0000000000000001E-3</v>
      </c>
      <c r="BX24" s="303">
        <f>IF(N(data_NoOutliers!W24),data_NoOutliers!W24,"")</f>
        <v>0.21</v>
      </c>
      <c r="BY24" s="307">
        <f t="shared" si="39"/>
        <v>0.20499999999999999</v>
      </c>
      <c r="BZ24" s="308">
        <f t="shared" si="40"/>
        <v>10.579885057471264</v>
      </c>
      <c r="CA24" s="303">
        <f>IF(N(data_NoOutliers!X24),data_NoOutliers!X24,"")</f>
        <v>3.4000000000000002E-2</v>
      </c>
      <c r="CB24" s="307">
        <f t="shared" si="41"/>
        <v>2.9000000000000001E-2</v>
      </c>
      <c r="CC24" s="308">
        <f t="shared" si="42"/>
        <v>5.6039204545454551</v>
      </c>
      <c r="CD24" s="303">
        <f>IF(N(data_NoOutliers!Y24),data_NoOutliers!Y24,"")</f>
        <v>5.0000000000000001E-3</v>
      </c>
      <c r="CE24" s="303">
        <f>IF(N(data_NoOutliers!Z24),data_NoOutliers!Z24,"")</f>
        <v>9.1999999999999998E-2</v>
      </c>
      <c r="CF24" s="292">
        <f t="shared" si="43"/>
        <v>8.6999999999999994E-2</v>
      </c>
      <c r="CG24" s="304">
        <f t="shared" si="44"/>
        <v>5.1406970509383374</v>
      </c>
      <c r="CH24" s="303">
        <f>IF(N(data_NoOutliers!AA24),data_NoOutliers!AA24,"")</f>
        <v>5.0000000000000001E-3</v>
      </c>
      <c r="CI24" s="303">
        <f>IF(N(data_NoOutliers!AB24),data_NoOutliers!AB24,"")</f>
        <v>0.32800000000000001</v>
      </c>
      <c r="CJ24" s="292">
        <f t="shared" si="45"/>
        <v>0.32300000000000001</v>
      </c>
      <c r="CK24" s="304">
        <f t="shared" si="46"/>
        <v>14.536897767332551</v>
      </c>
      <c r="CL24" s="303">
        <f>IF(N(data_NoOutliers!AC24),data_NoOutliers!AC24,"")</f>
        <v>0.11600000000000001</v>
      </c>
      <c r="CM24" s="292">
        <f t="shared" si="47"/>
        <v>0.111</v>
      </c>
      <c r="CN24" s="304">
        <f t="shared" si="48"/>
        <v>7.324670658682634</v>
      </c>
      <c r="CO24" s="303">
        <f>IF(N(data_NoOutliers!AD24),data_NoOutliers!AD24,"")</f>
        <v>5.0000000000000001E-3</v>
      </c>
      <c r="CP24" s="303">
        <f>IF(N(data_NoOutliers!AE24),data_NoOutliers!AE24,"")</f>
        <v>2.3E-2</v>
      </c>
      <c r="CQ24" s="118">
        <f t="shared" si="49"/>
        <v>1.7999999999999999E-2</v>
      </c>
      <c r="CR24" s="306">
        <f t="shared" si="50"/>
        <v>1.0914893617021275</v>
      </c>
      <c r="CS24" s="303">
        <f>IF(N(data_NoOutliers!AF24),data_NoOutliers!AF24,"")</f>
        <v>5.0000000000000001E-3</v>
      </c>
      <c r="CT24" s="303">
        <f>IF(N(data_NoOutliers!AG24),data_NoOutliers!AG24,"")</f>
        <v>4.4999999999999998E-2</v>
      </c>
      <c r="CU24" s="118">
        <f t="shared" si="51"/>
        <v>0.04</v>
      </c>
      <c r="CV24" s="306">
        <f t="shared" si="52"/>
        <v>1.4522703573798463</v>
      </c>
      <c r="CW24" s="303">
        <f>IF(N(data_NoOutliers!AH24),data_NoOutliers!AH24,"")</f>
        <v>3.7999999999999999E-2</v>
      </c>
      <c r="CX24" s="118">
        <f t="shared" si="53"/>
        <v>3.3000000000000002E-2</v>
      </c>
      <c r="CY24" s="306">
        <f t="shared" si="54"/>
        <v>6.6000000000000005</v>
      </c>
      <c r="CZ24" s="303">
        <f>IF(N(data_NoOutliers!AI24),data_NoOutliers!AI24,"")</f>
        <v>5.0000000000000001E-3</v>
      </c>
      <c r="DA24" s="303">
        <f>IF(N(data_NoOutliers!AJ24),data_NoOutliers!AJ24,"")</f>
        <v>0.20799999999999999</v>
      </c>
      <c r="DB24" s="307">
        <f t="shared" si="55"/>
        <v>0.20299999999999999</v>
      </c>
      <c r="DC24" s="308">
        <f t="shared" si="56"/>
        <v>14.222687499999999</v>
      </c>
      <c r="DD24" s="303">
        <f>IF(N(data_NoOutliers!AK24),data_NoOutliers!AK24,"")</f>
        <v>5.0000000000000001E-3</v>
      </c>
      <c r="DE24" s="303">
        <f>IF(N(data_NoOutliers!AL24),data_NoOutliers!AL24,"")</f>
        <v>0.10100000000000001</v>
      </c>
      <c r="DF24" s="307">
        <f t="shared" si="57"/>
        <v>9.6000000000000002E-2</v>
      </c>
      <c r="DG24" s="307">
        <f t="shared" si="58"/>
        <v>3.414727936935205</v>
      </c>
      <c r="DH24" s="303">
        <f>IF(N(data_NoOutliers!AM24),data_NoOutliers!AM24,"")</f>
        <v>9.6000000000000002E-2</v>
      </c>
      <c r="DI24" s="307">
        <f t="shared" si="59"/>
        <v>9.0999999999999998E-2</v>
      </c>
      <c r="DJ24" s="308">
        <f t="shared" si="60"/>
        <v>5.6672777777777767</v>
      </c>
      <c r="DK24" s="303">
        <f>IF(N(data_NoOutliers!AN24),data_NoOutliers!AN24,"")</f>
        <v>5.0000000000000001E-3</v>
      </c>
      <c r="DL24" s="303">
        <f>IF(N(data_NoOutliers!AO24),data_NoOutliers!AO24,"")</f>
        <v>0.35699999999999998</v>
      </c>
      <c r="DM24" s="292">
        <f t="shared" si="61"/>
        <v>0.35199999999999998</v>
      </c>
      <c r="DN24" s="304">
        <f t="shared" si="62"/>
        <v>39.659430321592652</v>
      </c>
      <c r="DO24" s="303">
        <f>IF(N(data_NoOutliers!AP24),data_NoOutliers!AP24,"")</f>
        <v>5.0000000000000001E-3</v>
      </c>
      <c r="DP24" s="303">
        <f>IF(N(data_NoOutliers!AQ24),data_NoOutliers!AQ24,"")</f>
        <v>7.3999999999999996E-2</v>
      </c>
      <c r="DQ24" s="311">
        <f t="shared" si="63"/>
        <v>6.8999999999999992E-2</v>
      </c>
      <c r="DR24" s="312">
        <f t="shared" si="64"/>
        <v>7.7741496937212862</v>
      </c>
      <c r="DS24" s="303">
        <f>IF(N(data_NoOutliers!AR24),data_NoOutliers!AR24,"")</f>
        <v>5.0000000000000001E-3</v>
      </c>
      <c r="DT24" s="303">
        <f>IF(N(data_NoOutliers!AS24),data_NoOutliers!AS24,"")</f>
        <v>2.9000000000000001E-2</v>
      </c>
      <c r="DU24" s="311">
        <f t="shared" si="65"/>
        <v>2.4E-2</v>
      </c>
      <c r="DV24" s="312">
        <f t="shared" si="66"/>
        <v>1.4091520180002812</v>
      </c>
      <c r="DW24" s="303">
        <f>IF(N(data_NoOutliers!AT24),data_NoOutliers!AT24,"")</f>
        <v>2.8000000000000001E-2</v>
      </c>
      <c r="DX24" s="311">
        <f t="shared" si="67"/>
        <v>2.3E-2</v>
      </c>
      <c r="DY24" s="312">
        <f t="shared" si="68"/>
        <v>2.6375800599463641</v>
      </c>
      <c r="DZ24" s="303">
        <f>IF(N(data_NoOutliers!AU24),data_NoOutliers!AU24,"")</f>
        <v>5.0000000000000001E-3</v>
      </c>
      <c r="EA24" s="303">
        <f>IF(N(data_NoOutliers!AV24),data_NoOutliers!AV24,"")</f>
        <v>3.6999999999999998E-2</v>
      </c>
      <c r="EB24" s="313">
        <f t="shared" si="69"/>
        <v>3.2000000000000001E-2</v>
      </c>
      <c r="EC24" s="314">
        <f t="shared" si="70"/>
        <v>3.6054027565084232</v>
      </c>
      <c r="ED24" s="303">
        <f>IF(N(data_NoOutliers!AW24),data_NoOutliers!AW24,"")</f>
        <v>5.0000000000000001E-3</v>
      </c>
      <c r="EE24" s="303">
        <f>IF(N(data_NoOutliers!AX24),data_NoOutliers!AX24,"")</f>
        <v>0.18099999999999999</v>
      </c>
      <c r="EF24" s="315">
        <f t="shared" si="71"/>
        <v>0.17599999999999999</v>
      </c>
      <c r="EG24" s="316">
        <f t="shared" si="72"/>
        <v>23.22358823529412</v>
      </c>
      <c r="EH24" s="303">
        <f>IF(N(data_NoOutliers!AY24),data_NoOutliers!AY24,"")</f>
        <v>5.0000000000000001E-3</v>
      </c>
      <c r="EI24" s="303">
        <f>IF(N(data_NoOutliers!AZ24),data_NoOutliers!AZ24,"")</f>
        <v>0.26800000000000002</v>
      </c>
      <c r="EJ24" s="315">
        <f t="shared" si="73"/>
        <v>0.26300000000000001</v>
      </c>
      <c r="EK24" s="316">
        <f t="shared" si="74"/>
        <v>16.281247058823531</v>
      </c>
      <c r="EL24" s="303">
        <f>IF(N(data_NoOutliers!BA24),data_NoOutliers!BA24,"")</f>
        <v>7.0999999999999994E-2</v>
      </c>
      <c r="EM24" s="315">
        <f t="shared" si="75"/>
        <v>6.5999999999999989E-2</v>
      </c>
      <c r="EN24" s="316">
        <f t="shared" si="76"/>
        <v>6.289292307692306</v>
      </c>
      <c r="EO24" s="303">
        <f>IF(N(data_NoOutliers!BB24),data_NoOutliers!BB24,"")</f>
        <v>5.0000000000000001E-3</v>
      </c>
      <c r="EP24" s="303">
        <f>IF(N(data_NoOutliers!BC24),data_NoOutliers!BC24,"")</f>
        <v>5.0000000000000001E-3</v>
      </c>
      <c r="EQ24" s="292">
        <f t="shared" si="77"/>
        <v>0</v>
      </c>
      <c r="ER24" s="304">
        <f t="shared" si="78"/>
        <v>0</v>
      </c>
      <c r="ES24" s="303">
        <f>IF(N(data_NoOutliers!BD24),data_NoOutliers!BD24,"")</f>
        <v>5.0000000000000001E-3</v>
      </c>
      <c r="ET24" s="303">
        <f>IF(N(data_NoOutliers!BE24),data_NoOutliers!BE24,"")</f>
        <v>0.11799999999999999</v>
      </c>
      <c r="EU24" s="292">
        <f t="shared" si="79"/>
        <v>0.11299999999999999</v>
      </c>
      <c r="EV24" s="304">
        <f t="shared" si="80"/>
        <v>6.2354216867469878</v>
      </c>
      <c r="EW24" s="303">
        <f>IF(N(data_NoOutliers!BF24),data_NoOutliers!BF24,"")</f>
        <v>1.7999999999999999E-2</v>
      </c>
      <c r="EX24" s="292">
        <f t="shared" si="81"/>
        <v>1.2999999999999998E-2</v>
      </c>
      <c r="EY24" s="304">
        <f t="shared" si="82"/>
        <v>1.6149999999999995</v>
      </c>
      <c r="EZ24" s="303">
        <f>IF(N(data_NoOutliers!BG24),data_NoOutliers!BG24,"")</f>
        <v>5.0000000000000001E-3</v>
      </c>
      <c r="FA24" s="303">
        <f>IF(N(data_NoOutliers!BH24),data_NoOutliers!BH24,"")</f>
        <v>5.0000000000000001E-3</v>
      </c>
      <c r="FB24" s="313">
        <f t="shared" si="83"/>
        <v>0</v>
      </c>
      <c r="FC24" s="314">
        <f t="shared" si="84"/>
        <v>0</v>
      </c>
      <c r="FD24" s="303">
        <f>IF(N(data_NoOutliers!BI24),data_NoOutliers!BI24,"")</f>
        <v>5.0000000000000001E-3</v>
      </c>
      <c r="FE24" s="303">
        <f>IF(N(data_NoOutliers!BJ24),data_NoOutliers!BJ24,"")</f>
        <v>0.56100000000000005</v>
      </c>
      <c r="FF24" s="309">
        <f t="shared" si="85"/>
        <v>0.55600000000000005</v>
      </c>
      <c r="FG24" s="310">
        <f t="shared" si="86"/>
        <v>36.581558596073762</v>
      </c>
      <c r="FH24" s="303">
        <f>IF(N(data_NoOutliers!BK24),data_NoOutliers!BK24,"")</f>
        <v>0.04</v>
      </c>
      <c r="FI24" s="309">
        <f t="shared" si="87"/>
        <v>3.5000000000000003E-2</v>
      </c>
      <c r="FJ24" s="310">
        <f t="shared" si="88"/>
        <v>5.7791666666666686</v>
      </c>
      <c r="FK24" s="303">
        <f>IF(N(data_NoOutliers!BL24),data_NoOutliers!BL24,"")</f>
        <v>5.0000000000000001E-3</v>
      </c>
      <c r="FL24" s="303">
        <f>IF(N(data_NoOutliers!BM24),data_NoOutliers!BM24,"")</f>
        <v>4.1000000000000002E-2</v>
      </c>
      <c r="FM24" s="307">
        <f t="shared" si="89"/>
        <v>3.6000000000000004E-2</v>
      </c>
      <c r="FN24" s="308">
        <f t="shared" si="90"/>
        <v>4.6967999999999996</v>
      </c>
      <c r="FO24" s="303">
        <f>IF(N(data_NoOutliers!BN24),data_NoOutliers!BN24,"")</f>
        <v>5.0000000000000001E-3</v>
      </c>
      <c r="FP24" s="303">
        <f>IF(N(data_NoOutliers!BO24),data_NoOutliers!BO24,"")</f>
        <v>0.39</v>
      </c>
      <c r="FQ24" s="307">
        <f t="shared" si="91"/>
        <v>0.38500000000000001</v>
      </c>
      <c r="FR24" s="308">
        <f t="shared" si="92"/>
        <v>20.605993586199268</v>
      </c>
      <c r="FS24" s="303">
        <f>IF(N(data_NoOutliers!BP24),data_NoOutliers!BP24,"")</f>
        <v>3.2000000000000001E-2</v>
      </c>
      <c r="FT24" s="307">
        <f t="shared" si="93"/>
        <v>2.7E-2</v>
      </c>
      <c r="FU24" s="308">
        <f t="shared" si="94"/>
        <v>3.424227441285538</v>
      </c>
      <c r="FV24" s="303">
        <f>IF(N(data_NoOutliers!BQ24),data_NoOutliers!BQ24,"")</f>
        <v>5.0000000000000001E-3</v>
      </c>
      <c r="FW24" s="303">
        <f>IF(N(data_NoOutliers!BR24),data_NoOutliers!BR24,"")</f>
        <v>1.7000000000000001E-2</v>
      </c>
      <c r="FX24" s="315">
        <f t="shared" si="95"/>
        <v>1.2E-2</v>
      </c>
      <c r="FY24" s="316">
        <f t="shared" si="96"/>
        <v>1.2983333333333333</v>
      </c>
      <c r="FZ24" s="303">
        <f>IF(N(data_NoOutliers!BS24),data_NoOutliers!BS24,"")</f>
        <v>5.0000000000000001E-3</v>
      </c>
      <c r="GA24" s="303">
        <f>IF(N(data_NoOutliers!BT24),data_NoOutliers!BT24,"")</f>
        <v>0.13800000000000001</v>
      </c>
      <c r="GB24" s="315">
        <f t="shared" si="97"/>
        <v>0.13300000000000001</v>
      </c>
      <c r="GC24" s="316">
        <f t="shared" si="98"/>
        <v>7.4118529632408103</v>
      </c>
      <c r="GD24" s="303">
        <f>IF(N(data_NoOutliers!BU24),data_NoOutliers!BU24,"")</f>
        <v>1.7000000000000001E-2</v>
      </c>
      <c r="GE24" s="315">
        <f t="shared" si="99"/>
        <v>1.2E-2</v>
      </c>
      <c r="GF24" s="316">
        <f t="shared" si="100"/>
        <v>1.2983333333333333</v>
      </c>
      <c r="GG24" s="303">
        <f>IF(N(data_NoOutliers!BV24),data_NoOutliers!BV24,"")</f>
        <v>5.0000000000000001E-3</v>
      </c>
      <c r="GH24" s="303">
        <f>IF(N(data_NoOutliers!BW24),data_NoOutliers!BW24,"")</f>
        <v>1.7000000000000001E-2</v>
      </c>
      <c r="GI24" s="292">
        <f t="shared" si="101"/>
        <v>1.2E-2</v>
      </c>
      <c r="GJ24" s="304">
        <f t="shared" si="102"/>
        <v>1.2033333333333334</v>
      </c>
      <c r="GK24" s="303">
        <f>IF(N(data_NoOutliers!BX24),data_NoOutliers!BX24,"")</f>
        <v>5.0000000000000001E-3</v>
      </c>
      <c r="GL24" s="303">
        <f>IF(N(data_NoOutliers!BY24),data_NoOutliers!BY24,"")</f>
        <v>5.0000000000000001E-3</v>
      </c>
      <c r="GM24" s="292">
        <f t="shared" si="103"/>
        <v>0</v>
      </c>
      <c r="GN24" s="304">
        <f t="shared" si="104"/>
        <v>0</v>
      </c>
      <c r="GO24" s="303">
        <f>IF(N(data_NoOutliers!BZ24),data_NoOutliers!BZ24,"")</f>
        <v>2.9000000000000001E-2</v>
      </c>
      <c r="GP24" s="292">
        <f t="shared" si="105"/>
        <v>2.4E-2</v>
      </c>
      <c r="GQ24" s="304">
        <f t="shared" si="106"/>
        <v>2.2166666666666663</v>
      </c>
      <c r="GR24" s="303">
        <f>IF(N(data_NoOutliers!CA24),data_NoOutliers!CA24,"")</f>
        <v>5.0000000000000001E-3</v>
      </c>
      <c r="GS24" s="303">
        <f>IF(N(data_NoOutliers!CB24),data_NoOutliers!CB24,"")</f>
        <v>4.2999999999999997E-2</v>
      </c>
      <c r="GT24" s="309">
        <f t="shared" si="107"/>
        <v>3.7999999999999999E-2</v>
      </c>
      <c r="GU24" s="310">
        <f t="shared" si="108"/>
        <v>3.9108333333333327</v>
      </c>
      <c r="GV24" s="303">
        <f>IF(N(data_NoOutliers!CC24),data_NoOutliers!CC24,"")</f>
        <v>5.0000000000000001E-3</v>
      </c>
      <c r="GW24" s="303">
        <f>IF(N(data_NoOutliers!CD24),data_NoOutliers!CD24,"")</f>
        <v>0.74</v>
      </c>
      <c r="GX24" s="309">
        <f t="shared" si="19"/>
        <v>0.73499999999999999</v>
      </c>
      <c r="GY24" s="310">
        <f t="shared" si="109"/>
        <v>40.960240060015003</v>
      </c>
      <c r="GZ24" s="303">
        <f>IF(N(data_NoOutliers!CE24),data_NoOutliers!CE24,"")</f>
        <v>3.2000000000000001E-2</v>
      </c>
      <c r="HA24" s="309">
        <f t="shared" si="20"/>
        <v>2.7E-2</v>
      </c>
      <c r="HB24" s="310">
        <f t="shared" si="110"/>
        <v>2.7075</v>
      </c>
      <c r="HC24" s="303">
        <f>IF(N(data_NoOutliers!CF24),data_NoOutliers!CF24,"")</f>
        <v>5.0000000000000001E-3</v>
      </c>
      <c r="HD24" s="303">
        <f>IF(N(data_NoOutliers!CG24),data_NoOutliers!CG24,"")</f>
        <v>5.0000000000000001E-3</v>
      </c>
      <c r="HE24" s="292">
        <f t="shared" si="111"/>
        <v>0</v>
      </c>
      <c r="HF24" s="304">
        <f t="shared" si="112"/>
        <v>0</v>
      </c>
      <c r="HG24" s="303">
        <f>IF(N(data_NoOutliers!CH24),data_NoOutliers!CH24,"")</f>
        <v>5.0000000000000001E-3</v>
      </c>
      <c r="HH24" s="303">
        <f>IF(N(data_NoOutliers!CI24),data_NoOutliers!CI24,"")</f>
        <v>3.4000000000000002E-2</v>
      </c>
      <c r="HI24" s="307">
        <f t="shared" si="113"/>
        <v>2.9000000000000001E-2</v>
      </c>
      <c r="HJ24" s="308">
        <f t="shared" si="114"/>
        <v>2.484260259179266</v>
      </c>
      <c r="HK24" s="303">
        <f>IF(N(data_NoOutliers!CJ24),data_NoOutliers!CJ24,"")</f>
        <v>5.0000000000000001E-3</v>
      </c>
      <c r="HL24" s="303">
        <f>IF(N(data_NoOutliers!CK24),data_NoOutliers!CK24,"")</f>
        <v>3.5000000000000003E-2</v>
      </c>
      <c r="HM24" s="307">
        <f t="shared" si="115"/>
        <v>3.0000000000000002E-2</v>
      </c>
      <c r="HN24" s="308">
        <f t="shared" si="116"/>
        <v>1.8685787671232879</v>
      </c>
      <c r="HO24" s="303">
        <f>IF(N(data_NoOutliers!CL24),data_NoOutliers!CL24,"")</f>
        <v>0.35399999999999998</v>
      </c>
      <c r="HP24" s="307">
        <f t="shared" si="117"/>
        <v>0.34899999999999998</v>
      </c>
      <c r="HQ24" s="308">
        <f t="shared" si="118"/>
        <v>29.451515957446805</v>
      </c>
      <c r="HR24" s="303">
        <f>IF(N(data_NoOutliers!CM24),data_NoOutliers!CM24,"")</f>
        <v>5.0000000000000001E-3</v>
      </c>
      <c r="HS24" s="303">
        <f>IF(N(data_NoOutliers!CN24),data_NoOutliers!CN24,"")</f>
        <v>5.0000000000000001E-3</v>
      </c>
      <c r="HT24" s="317">
        <f t="shared" si="119"/>
        <v>0</v>
      </c>
      <c r="HU24" s="318">
        <f t="shared" si="120"/>
        <v>0</v>
      </c>
      <c r="HV24" s="303">
        <f>IF(N(data_NoOutliers!CO24),data_NoOutliers!CO24,"")</f>
        <v>5.0000000000000001E-3</v>
      </c>
      <c r="HW24" s="303">
        <f>IF(N(data_NoOutliers!CP24),data_NoOutliers!CP24,"")</f>
        <v>0.2</v>
      </c>
      <c r="HX24" s="317">
        <f t="shared" si="121"/>
        <v>0.19500000000000001</v>
      </c>
      <c r="HY24" s="318">
        <f t="shared" si="122"/>
        <v>15.099189419795223</v>
      </c>
      <c r="HZ24" s="303">
        <f>IF(N(data_NoOutliers!CQ24),data_NoOutliers!CQ24,"")</f>
        <v>5.0000000000000001E-3</v>
      </c>
      <c r="IA24" s="317">
        <f t="shared" si="123"/>
        <v>0</v>
      </c>
      <c r="IB24" s="318">
        <f t="shared" si="124"/>
        <v>0</v>
      </c>
      <c r="IC24" s="303">
        <f>IF(N(data_NoOutliers!CR24),data_NoOutliers!CR24,"")</f>
        <v>5.0000000000000001E-3</v>
      </c>
      <c r="ID24" s="303">
        <f>IF(N(data_NoOutliers!CS24),data_NoOutliers!CS24,"")</f>
        <v>5.0000000000000001E-3</v>
      </c>
      <c r="IE24" s="127">
        <f t="shared" si="125"/>
        <v>0</v>
      </c>
      <c r="IF24" s="305">
        <f t="shared" si="126"/>
        <v>0</v>
      </c>
      <c r="IG24" s="303">
        <f>IF(N(data_NoOutliers!CT24),data_NoOutliers!CT24,"")</f>
        <v>5.0000000000000001E-3</v>
      </c>
      <c r="IH24" s="303">
        <f>IF(N(data_NoOutliers!CU24),data_NoOutliers!CU24,"")</f>
        <v>4.9000000000000002E-2</v>
      </c>
      <c r="II24" s="127">
        <f t="shared" si="127"/>
        <v>4.4000000000000004E-2</v>
      </c>
      <c r="IJ24" s="305">
        <f t="shared" si="128"/>
        <v>3.4487861271676303</v>
      </c>
      <c r="IK24" s="303">
        <f>IF(N(data_NoOutliers!CV24),data_NoOutliers!CV24,"")</f>
        <v>2.1999999999999999E-2</v>
      </c>
      <c r="IL24" s="127">
        <f t="shared" si="129"/>
        <v>1.6999999999999998E-2</v>
      </c>
      <c r="IM24" s="305">
        <f t="shared" si="130"/>
        <v>1.4441005291005287</v>
      </c>
      <c r="IN24" s="303">
        <f>IF(N(data_NoOutliers!CW24),data_NoOutliers!CW24,"")</f>
        <v>5.0000000000000001E-3</v>
      </c>
      <c r="IO24" s="303">
        <f>IF(N(data_NoOutliers!CX24),data_NoOutliers!CX24,"")</f>
        <v>5.0000000000000001E-3</v>
      </c>
      <c r="IP24" s="307">
        <f t="shared" si="131"/>
        <v>0</v>
      </c>
      <c r="IQ24" s="308">
        <f t="shared" si="132"/>
        <v>0</v>
      </c>
      <c r="IR24" s="303">
        <f>IF(N(data_NoOutliers!CY24),data_NoOutliers!CY24,"")</f>
        <v>5.0000000000000001E-3</v>
      </c>
      <c r="IS24" s="303">
        <f>IF(N(data_NoOutliers!CZ24),data_NoOutliers!CZ24,"")</f>
        <v>0.106</v>
      </c>
      <c r="IT24" s="307">
        <f t="shared" si="133"/>
        <v>0.10099999999999999</v>
      </c>
      <c r="IU24" s="308">
        <f t="shared" si="134"/>
        <v>7.0233193277310919</v>
      </c>
      <c r="IV24" s="303">
        <f>IF(N(data_NoOutliers!DA24),data_NoOutliers!DA24,"")</f>
        <v>5.0000000000000001E-3</v>
      </c>
      <c r="IW24" s="307">
        <f t="shared" si="135"/>
        <v>0</v>
      </c>
      <c r="IX24" s="308">
        <f t="shared" si="136"/>
        <v>0</v>
      </c>
      <c r="IY24" s="303">
        <f>IFERROR(IF(N(data_NoOutliers!DB24),data_NoOutliers!DB24,MID(data_NoOutliers!DB24,2,99)/2),"")</f>
        <v>5.0000000000000001E-3</v>
      </c>
      <c r="IZ24" s="303">
        <f>IFERROR(IF(N(data_NoOutliers!DC24),data_NoOutliers!DC24,MID(data_NoOutliers!DC24,2,99)/2),"")</f>
        <v>1.2E-2</v>
      </c>
      <c r="JA24" s="118">
        <f t="shared" si="137"/>
        <v>7.0000000000000001E-3</v>
      </c>
      <c r="JB24" s="306">
        <f t="shared" si="138"/>
        <v>0.74917721518987346</v>
      </c>
      <c r="JC24" s="303">
        <f>IFERROR(IF(N(data_NoOutliers!DD24),data_NoOutliers!DD24,MID(data_NoOutliers!DD24,2,99)/2),"")</f>
        <v>5.0000000000000001E-3</v>
      </c>
      <c r="JD24" s="303">
        <f>IFERROR(IF(N(data_NoOutliers!DE24),data_NoOutliers!DE24,MID(data_NoOutliers!DE24,2,99)/2),"")</f>
        <v>0.106</v>
      </c>
      <c r="JE24" s="118">
        <f t="shared" si="139"/>
        <v>0.10099999999999999</v>
      </c>
      <c r="JF24" s="306">
        <f t="shared" si="140"/>
        <v>5.8304545454545451</v>
      </c>
      <c r="JG24" s="303">
        <f>IFERROR(IF(N(data_NoOutliers!DF24),data_NoOutliers!DF24,MID(data_NoOutliers!DF24,2,99)/2),"")</f>
        <v>0.02</v>
      </c>
      <c r="JH24" s="118">
        <f t="shared" si="141"/>
        <v>1.4999999999999999E-2</v>
      </c>
      <c r="JI24" s="306">
        <f t="shared" si="142"/>
        <v>1.4833333333333332</v>
      </c>
      <c r="JJ24" s="303">
        <f>IFERROR(IF(N(data_NoOutliers!DG24),data_NoOutliers!DG24,MID(data_NoOutliers!DG24,2,99)/2),"")</f>
        <v>5.0000000000000001E-3</v>
      </c>
      <c r="JK24" s="303">
        <f>IFERROR(IF(N(data_NoOutliers!DH24),data_NoOutliers!DH24,MID(data_NoOutliers!DH24,2,99)/2),"")</f>
        <v>5.0000000000000001E-3</v>
      </c>
      <c r="JL24" s="309">
        <f t="shared" si="143"/>
        <v>0</v>
      </c>
      <c r="JM24" s="310">
        <f t="shared" si="144"/>
        <v>0</v>
      </c>
      <c r="JN24" s="303">
        <f>IFERROR(IF(N(data_NoOutliers!DI24),data_NoOutliers!DI24,MID(data_NoOutliers!DI24,2,99)/2),"")</f>
        <v>5.0000000000000001E-3</v>
      </c>
      <c r="JO24" s="303">
        <f>IFERROR(IF(N(data_NoOutliers!DJ24),data_NoOutliers!DJ24,MID(data_NoOutliers!DJ24,2,99)/2),"")</f>
        <v>9.1999999999999998E-2</v>
      </c>
      <c r="JP24" s="309">
        <f t="shared" si="145"/>
        <v>8.6999999999999994E-2</v>
      </c>
      <c r="JQ24" s="310">
        <f t="shared" si="146"/>
        <v>6.9376923076923083</v>
      </c>
      <c r="JR24" s="303">
        <f>IFERROR(IF(N(data_NoOutliers!DK24),data_NoOutliers!DK24,MID(data_NoOutliers!DK24,2,99)/2),"")</f>
        <v>2.1999999999999999E-2</v>
      </c>
      <c r="JS24" s="309">
        <f t="shared" si="147"/>
        <v>1.6999999999999998E-2</v>
      </c>
      <c r="JT24" s="310">
        <f t="shared" si="148"/>
        <v>1.7593575418994409</v>
      </c>
      <c r="JU24" s="303">
        <f>IFERROR(IF(N(data_NoOutliers!DL24),data_NoOutliers!DL24,MID(data_NoOutliers!DL24,2,99)/2),"")</f>
        <v>5.0000000000000001E-3</v>
      </c>
      <c r="JV24" s="303">
        <f>IFERROR(IF(N(data_NoOutliers!DM24),data_NoOutliers!DM24,MID(data_NoOutliers!DM24,2,99)/2),"")</f>
        <v>1.6E-2</v>
      </c>
      <c r="JW24" s="292">
        <f t="shared" si="149"/>
        <v>1.0999999999999999E-2</v>
      </c>
      <c r="JX24" s="304">
        <f t="shared" si="150"/>
        <v>0.68033854166666663</v>
      </c>
      <c r="JY24" s="303">
        <f>IFERROR(IF(N(data_NoOutliers!DN24),data_NoOutliers!DN24,MID(data_NoOutliers!DN24,2,99)/2),"")</f>
        <v>5.0000000000000001E-3</v>
      </c>
      <c r="JZ24" s="303">
        <f>IFERROR(IF(N(data_NoOutliers!DO24),data_NoOutliers!DO24,MID(data_NoOutliers!DO24,2,99)/2),"")</f>
        <v>6.6000000000000003E-2</v>
      </c>
      <c r="KA24" s="292">
        <f t="shared" si="151"/>
        <v>6.1000000000000006E-2</v>
      </c>
      <c r="KB24" s="304">
        <f t="shared" si="152"/>
        <v>6.3460307298335472</v>
      </c>
      <c r="KC24" s="303">
        <f>IFERROR(IF(N(data_NoOutliers!DP24),data_NoOutliers!DP24,MID(data_NoOutliers!DP24,2,99)/2),"")</f>
        <v>5.0000000000000001E-3</v>
      </c>
      <c r="KD24" s="292">
        <f t="shared" si="153"/>
        <v>0</v>
      </c>
      <c r="KE24" s="304">
        <f t="shared" si="278"/>
        <v>0</v>
      </c>
      <c r="KF24" s="303">
        <f>IFERROR(IF(N(data_NoOutliers!DQ24),data_NoOutliers!DQ24,""),"")</f>
        <v>5.0000000000000001E-3</v>
      </c>
      <c r="KG24" s="303">
        <f>IFERROR(IF(N(data_NoOutliers!DR24),data_NoOutliers!DR24,""),"")</f>
        <v>5.0000000000000001E-3</v>
      </c>
      <c r="KH24" s="117">
        <f t="shared" si="154"/>
        <v>0</v>
      </c>
      <c r="KI24" s="319">
        <f t="shared" si="279"/>
        <v>0</v>
      </c>
      <c r="KJ24" s="303">
        <f>IFERROR(IF(N(data_NoOutliers!DS24),data_NoOutliers!DS24,""),"")</f>
        <v>5.0000000000000001E-3</v>
      </c>
      <c r="KK24" s="303">
        <f>IFERROR(IF(N(data_NoOutliers!DT24),data_NoOutliers!DT24,""),"")</f>
        <v>0.23</v>
      </c>
      <c r="KL24" s="117">
        <f t="shared" si="155"/>
        <v>0.22500000000000001</v>
      </c>
      <c r="KM24" s="319">
        <f t="shared" si="156"/>
        <v>18.253400143163923</v>
      </c>
      <c r="KN24" s="303">
        <f>IFERROR(IF(N(data_NoOutliers!DU24),data_NoOutliers!DU24,""),"")</f>
        <v>5.0000000000000001E-3</v>
      </c>
      <c r="KO24" s="117">
        <f t="shared" si="157"/>
        <v>0</v>
      </c>
      <c r="KP24" s="319">
        <f t="shared" si="158"/>
        <v>0</v>
      </c>
      <c r="KQ24" s="303">
        <f>IFERROR(IF(N(data_NoOutliers!DV24),data_NoOutliers!DV24,""),"")</f>
        <v>2.5999999999999999E-2</v>
      </c>
      <c r="KR24" s="303">
        <f>IFERROR(IF(N(data_NoOutliers!DW24),data_NoOutliers!DW24,""),"")</f>
        <v>3.1E-2</v>
      </c>
      <c r="KS24" s="311">
        <f t="shared" si="159"/>
        <v>5.000000000000001E-3</v>
      </c>
      <c r="KT24" s="312">
        <f t="shared" si="160"/>
        <v>0.63551724137931043</v>
      </c>
      <c r="KU24" s="303">
        <f>IFERROR(IF(N(data_NoOutliers!DX24),data_NoOutliers!DX24,""),"")</f>
        <v>5.0000000000000001E-3</v>
      </c>
      <c r="KV24" s="303">
        <f>IFERROR(IF(N(data_NoOutliers!DY24),data_NoOutliers!DY24,""),"")</f>
        <v>1.4E-2</v>
      </c>
      <c r="KW24" s="320">
        <f t="shared" si="161"/>
        <v>9.0000000000000011E-3</v>
      </c>
      <c r="KX24" s="321">
        <f t="shared" si="162"/>
        <v>1.8000000000000003</v>
      </c>
      <c r="KY24" s="303">
        <f>IFERROR(IF(N(data_NoOutliers!DZ24),data_NoOutliers!DZ24,""),"")</f>
        <v>5.0000000000000001E-3</v>
      </c>
      <c r="KZ24" s="303">
        <f>IFERROR(IF(N(data_NoOutliers!EA24),data_NoOutliers!EA24,""),"")</f>
        <v>4.8000000000000001E-2</v>
      </c>
      <c r="LA24" s="320">
        <f t="shared" si="163"/>
        <v>4.3000000000000003E-2</v>
      </c>
      <c r="LB24" s="321">
        <f t="shared" si="164"/>
        <v>8.6</v>
      </c>
      <c r="LC24" s="303">
        <f>IFERROR(IF(N(data_NoOutliers!EB24),data_NoOutliers!EB24,""),"")</f>
        <v>1.4999999999999999E-2</v>
      </c>
      <c r="LD24" s="320">
        <f t="shared" si="165"/>
        <v>9.9999999999999985E-3</v>
      </c>
      <c r="LE24" s="321">
        <f t="shared" si="166"/>
        <v>1.9999999999999996</v>
      </c>
      <c r="LF24" s="303">
        <f>IFERROR(IF(N(data_NoOutliers!EC24),data_NoOutliers!EC24,""),"")</f>
        <v>5.0000000000000001E-3</v>
      </c>
      <c r="LG24" s="303">
        <f>IFERROR(IF(N(data_NoOutliers!ED24),data_NoOutliers!ED24,""),"")</f>
        <v>5.0000000000000001E-3</v>
      </c>
      <c r="LH24" s="322">
        <f t="shared" si="167"/>
        <v>0</v>
      </c>
      <c r="LI24" s="323">
        <f t="shared" si="168"/>
        <v>0</v>
      </c>
      <c r="LJ24" s="303">
        <f>IFERROR(IF(N(data_NoOutliers!EE24),data_NoOutliers!EE24,""),"")</f>
        <v>5.0000000000000001E-3</v>
      </c>
      <c r="LK24" s="303">
        <f>IFERROR(IF(N(data_NoOutliers!EF24),data_NoOutliers!EF24,""),"")</f>
        <v>3.6999999999999998E-2</v>
      </c>
      <c r="LL24" s="118">
        <f t="shared" si="169"/>
        <v>3.2000000000000001E-2</v>
      </c>
      <c r="LM24" s="306">
        <f t="shared" si="170"/>
        <v>3.7568726355611597</v>
      </c>
      <c r="LN24" s="303">
        <f>IFERROR(IF(N(data_NoOutliers!EG24),data_NoOutliers!EG24,""),"")</f>
        <v>5.0000000000000001E-3</v>
      </c>
      <c r="LO24" s="303">
        <f>IFERROR(IF(N(data_NoOutliers!EH24),data_NoOutliers!EH24,""),"")</f>
        <v>2.8000000000000001E-2</v>
      </c>
      <c r="LP24" s="118">
        <f t="shared" si="171"/>
        <v>2.3E-2</v>
      </c>
      <c r="LQ24" s="306">
        <f t="shared" si="172"/>
        <v>1.3648351648351646</v>
      </c>
      <c r="LR24" s="303">
        <f>IFERROR(IF(N(data_NoOutliers!EI24),data_NoOutliers!EI24,""),"")</f>
        <v>0.129</v>
      </c>
      <c r="LS24" s="118">
        <f t="shared" si="173"/>
        <v>0.124</v>
      </c>
      <c r="LT24" s="306">
        <f t="shared" si="174"/>
        <v>14.557881462799495</v>
      </c>
      <c r="LU24" s="303">
        <f>IFERROR(IF(N(data_NoOutliers!EJ24),data_NoOutliers!EJ24,""),"")</f>
        <v>5.0000000000000001E-3</v>
      </c>
      <c r="LV24" s="303">
        <f>IFERROR(IF(N(data_NoOutliers!EK24),data_NoOutliers!EK24,""),"")</f>
        <v>4.3999999999999997E-2</v>
      </c>
      <c r="LW24" s="307">
        <f t="shared" si="175"/>
        <v>3.9E-2</v>
      </c>
      <c r="LX24" s="308">
        <f t="shared" si="176"/>
        <v>4.1077173913043472</v>
      </c>
      <c r="LY24" s="303">
        <f>IFERROR(IF(N(data_NoOutliers!EL24),data_NoOutliers!EL24,""),"")</f>
        <v>5.0000000000000001E-3</v>
      </c>
      <c r="LZ24" s="303">
        <f>IFERROR(IF(N(data_NoOutliers!EM24),data_NoOutliers!EM24,""),"")</f>
        <v>0.14000000000000001</v>
      </c>
      <c r="MA24" s="307">
        <f t="shared" si="177"/>
        <v>0.13500000000000001</v>
      </c>
      <c r="MB24" s="308">
        <f t="shared" si="178"/>
        <v>7.628571428571429</v>
      </c>
      <c r="MC24" s="303">
        <f>IFERROR(IF(N(data_NoOutliers!EN24),data_NoOutliers!EN24,""),"")</f>
        <v>3.5999999999999997E-2</v>
      </c>
      <c r="MD24" s="307">
        <f t="shared" si="179"/>
        <v>3.0999999999999996E-2</v>
      </c>
      <c r="ME24" s="308">
        <f t="shared" si="180"/>
        <v>2.7209239130434777</v>
      </c>
      <c r="MF24" s="303">
        <f>IFERROR(IF(N(data_NoOutliers!EO24),data_NoOutliers!EO24,MID(data_NoOutliers!EO24,2,99)/2),"")</f>
        <v>5.0000000000000001E-3</v>
      </c>
      <c r="MG24" s="303">
        <f>IFERROR(IF(N(data_NoOutliers!EP24),data_NoOutliers!EP24,MID(data_NoOutliers!EP24,2,99)/2),"")</f>
        <v>3.5999999999999997E-2</v>
      </c>
      <c r="MH24" s="309">
        <f t="shared" si="181"/>
        <v>3.0999999999999996E-2</v>
      </c>
      <c r="MI24" s="310">
        <f t="shared" si="182"/>
        <v>2.3905872193436957</v>
      </c>
      <c r="MJ24" s="303">
        <f>IFERROR(IF(N(data_NoOutliers!EQ24),data_NoOutliers!EQ24,MID(data_NoOutliers!EQ24,2,99)/2),"")</f>
        <v>5.0000000000000001E-3</v>
      </c>
      <c r="MK24" s="303">
        <f>IFERROR(IF(N(data_NoOutliers!ER24),data_NoOutliers!ER24,MID(data_NoOutliers!ER24,2,99)/2),"")</f>
        <v>0.27500000000000002</v>
      </c>
      <c r="ML24" s="309">
        <f t="shared" si="183"/>
        <v>0.27</v>
      </c>
      <c r="MM24" s="310">
        <f t="shared" si="184"/>
        <v>10.263922518159807</v>
      </c>
      <c r="MN24" s="303">
        <f>IFERROR(IF(N(data_NoOutliers!ES24),data_NoOutliers!ES24,MID(data_NoOutliers!ES24,2,99)/2),"")</f>
        <v>2.4E-2</v>
      </c>
      <c r="MO24" s="309">
        <f t="shared" si="185"/>
        <v>1.9E-2</v>
      </c>
      <c r="MP24" s="310">
        <f t="shared" si="186"/>
        <v>1.3234789391575659</v>
      </c>
      <c r="MQ24" s="303">
        <f>IFERROR(IF(N(data_NoOutliers!ET24),data_NoOutliers!ET24,MID(data_NoOutliers!ET24,2,99)/2),"")</f>
        <v>5.0000000000000001E-3</v>
      </c>
      <c r="MR24" s="303">
        <f>IFERROR(IF(N(data_NoOutliers!EU24),data_NoOutliers!EU24,MID(data_NoOutliers!EU24,2,99)/2),"")</f>
        <v>5.0000000000000001E-3</v>
      </c>
      <c r="MS24" s="117">
        <f t="shared" si="280"/>
        <v>0</v>
      </c>
      <c r="MT24" s="319">
        <f t="shared" si="187"/>
        <v>0</v>
      </c>
      <c r="MU24" s="303">
        <f>IFERROR(IF(N(data_NoOutliers!EV24),data_NoOutliers!EV24,MID(data_NoOutliers!EV24,2,99)/2),"")</f>
        <v>5.0000000000000001E-3</v>
      </c>
      <c r="MV24" s="303">
        <f>IFERROR(IF(N(data_NoOutliers!EW24),data_NoOutliers!EW24,MID(data_NoOutliers!EW24,2,99)/2),"")</f>
        <v>3.4000000000000002E-2</v>
      </c>
      <c r="MW24" s="117">
        <f t="shared" si="188"/>
        <v>2.9000000000000001E-2</v>
      </c>
      <c r="MX24" s="319">
        <f t="shared" si="189"/>
        <v>1.9460526315789475</v>
      </c>
      <c r="MY24" s="303">
        <f>IFERROR(IF(N(data_NoOutliers!EX24),data_NoOutliers!EX24,MID(data_NoOutliers!EX24,2,99)/2),"")</f>
        <v>5.0000000000000001E-3</v>
      </c>
      <c r="MZ24" s="117">
        <f t="shared" si="190"/>
        <v>0</v>
      </c>
      <c r="NA24" s="319">
        <f t="shared" si="191"/>
        <v>0</v>
      </c>
      <c r="NB24" s="303">
        <f>IFERROR(IF(N(data_NoOutliers!EY24),data_NoOutliers!EY24,MID(data_NoOutliers!EY24,2,99)/2),"")</f>
        <v>5.0000000000000001E-3</v>
      </c>
      <c r="NC24" s="303">
        <f>IFERROR(IF(N(data_NoOutliers!EZ24),data_NoOutliers!EZ24,MID(data_NoOutliers!EZ24,2,99)/2),"")</f>
        <v>7.3999999999999996E-2</v>
      </c>
      <c r="ND24" s="307">
        <f t="shared" si="281"/>
        <v>6.8999999999999992E-2</v>
      </c>
      <c r="NE24" s="308">
        <f t="shared" si="192"/>
        <v>6.2715405405405393</v>
      </c>
      <c r="NF24" s="303">
        <f>IFERROR(IF(N(data_NoOutliers!FA24),data_NoOutliers!FA24,MID(data_NoOutliers!FA24,2,99)/2),"")</f>
        <v>5.0000000000000001E-3</v>
      </c>
      <c r="NG24" s="303" t="str">
        <f>IFERROR(IF(N(data_NoOutliers!FB24),data_NoOutliers!FB24,MID(data_NoOutliers!FB24,2,99)/2),"")</f>
        <v/>
      </c>
      <c r="NH24" s="307" t="str">
        <f t="shared" si="193"/>
        <v/>
      </c>
      <c r="NI24" s="308" t="str">
        <f t="shared" si="194"/>
        <v/>
      </c>
      <c r="NJ24" s="303">
        <f>IFERROR(IF(N(data_NoOutliers!FC24),data_NoOutliers!FC24,MID(data_NoOutliers!FC24,2,99)/2),"")</f>
        <v>5.0000000000000001E-3</v>
      </c>
      <c r="NK24" s="307">
        <f t="shared" si="195"/>
        <v>0</v>
      </c>
      <c r="NL24" s="308">
        <f t="shared" si="196"/>
        <v>0</v>
      </c>
      <c r="NM24" s="303">
        <f>IFERROR(IF(N(data_NoOutliers!FD24),data_NoOutliers!FD24,MID(data_NoOutliers!FD24,2,99)/2),"")</f>
        <v>5.0000000000000001E-3</v>
      </c>
      <c r="NN24" s="303">
        <f>IFERROR(IF(N(data_NoOutliers!FE24),data_NoOutliers!FE24,MID(data_NoOutliers!FE24,2,99)/2),"")</f>
        <v>2.1999999999999999E-2</v>
      </c>
      <c r="NO24" s="324">
        <f t="shared" si="282"/>
        <v>1.6999999999999998E-2</v>
      </c>
      <c r="NP24" s="325">
        <f t="shared" si="197"/>
        <v>1.0652127659574468</v>
      </c>
      <c r="NQ24" s="303">
        <f>IFERROR(IF(N(data_NoOutliers!FF24),data_NoOutliers!FF24,MID(data_NoOutliers!FF24,2,99)/2),"")</f>
        <v>5.0000000000000001E-3</v>
      </c>
      <c r="NR24" s="303">
        <f>IFERROR(IF(N(data_NoOutliers!FG24),data_NoOutliers!FG24,MID(data_NoOutliers!FG24,2,99)/2),"")</f>
        <v>0.02</v>
      </c>
      <c r="NS24" s="324">
        <f t="shared" si="198"/>
        <v>1.4999999999999999E-2</v>
      </c>
      <c r="NT24" s="325">
        <f t="shared" si="199"/>
        <v>0.65217391304347827</v>
      </c>
      <c r="NU24" s="303">
        <f>IFERROR(IF(N(data_NoOutliers!FH24),data_NoOutliers!FH24,MID(data_NoOutliers!FH24,2,99)/2),"")</f>
        <v>2.5000000000000001E-2</v>
      </c>
      <c r="NV24" s="324">
        <f t="shared" si="200"/>
        <v>0.02</v>
      </c>
      <c r="NW24" s="325">
        <f t="shared" si="201"/>
        <v>1.2109890109890109</v>
      </c>
      <c r="NX24" s="303">
        <f>IFERROR(IF(N(data_NoOutliers!FI24),data_NoOutliers!FI24,MID(data_NoOutliers!FI24,2,99)/2),"")</f>
        <v>5.0000000000000001E-3</v>
      </c>
      <c r="NY24" s="303">
        <f>IFERROR(IF(N(data_NoOutliers!FJ24),data_NoOutliers!FJ24,MID(data_NoOutliers!FJ24,2,99)/2),"")</f>
        <v>2.1000000000000001E-2</v>
      </c>
      <c r="NZ24" s="317">
        <f t="shared" si="283"/>
        <v>1.6E-2</v>
      </c>
      <c r="OA24" s="318">
        <f t="shared" si="202"/>
        <v>1.3459541984732823</v>
      </c>
      <c r="OB24" s="303">
        <f>IFERROR(IF(N(data_NoOutliers!FK24),data_NoOutliers!FK24,MID(data_NoOutliers!FK24,2,99)/2),"")</f>
        <v>5.0000000000000001E-3</v>
      </c>
      <c r="OC24" s="303">
        <f>IFERROR(IF(N(data_NoOutliers!FL24),data_NoOutliers!FL24,MID(data_NoOutliers!FL24,2,99)/2),"")</f>
        <v>9.5000000000000001E-2</v>
      </c>
      <c r="OD24" s="317">
        <f t="shared" si="203"/>
        <v>0.09</v>
      </c>
      <c r="OE24" s="318">
        <f t="shared" si="204"/>
        <v>6.2276785714285712</v>
      </c>
      <c r="OF24" s="303">
        <f>IFERROR(IF(N(data_NoOutliers!FM24),data_NoOutliers!FM24,MID(data_NoOutliers!FM24,2,99)/2),"")</f>
        <v>3.5999999999999997E-2</v>
      </c>
      <c r="OG24" s="317">
        <f t="shared" si="205"/>
        <v>3.0999999999999996E-2</v>
      </c>
      <c r="OH24" s="318">
        <f t="shared" si="206"/>
        <v>2.6489417989417983</v>
      </c>
      <c r="OI24" s="303">
        <f>IFERROR(IF(N(data_NoOutliers!FN24),data_NoOutliers!FN24,MID(data_NoOutliers!FN24,2,99)/2),"")</f>
        <v>5.0000000000000001E-3</v>
      </c>
      <c r="OJ24" s="303">
        <f>IFERROR(IF(N(data_NoOutliers!FO24),data_NoOutliers!FO24,MID(data_NoOutliers!FO24,2,99)/2),"")</f>
        <v>5.0000000000000001E-3</v>
      </c>
      <c r="OK24" s="292">
        <f t="shared" si="284"/>
        <v>0</v>
      </c>
      <c r="OL24" s="304">
        <f t="shared" si="207"/>
        <v>0</v>
      </c>
      <c r="OM24" s="303">
        <f>IFERROR(IF(N(data_NoOutliers!FP24),data_NoOutliers!FP24,MID(data_NoOutliers!FP24,2,99)/2),"")</f>
        <v>5.0000000000000001E-3</v>
      </c>
      <c r="ON24" s="303">
        <f>IFERROR(IF(N(data_NoOutliers!FQ24),data_NoOutliers!FQ24,MID(data_NoOutliers!FQ24,2,99)/2),"")</f>
        <v>1.47</v>
      </c>
      <c r="OO24" s="292">
        <f t="shared" si="208"/>
        <v>1.4650000000000001</v>
      </c>
      <c r="OP24" s="304">
        <f t="shared" si="209"/>
        <v>98.497872340425531</v>
      </c>
      <c r="OQ24" s="303">
        <f>IFERROR(IF(N(data_NoOutliers!FR24),data_NoOutliers!FR24,MID(data_NoOutliers!FR24,2,99)/2),"")</f>
        <v>0.32100000000000001</v>
      </c>
      <c r="OR24" s="292">
        <f t="shared" si="210"/>
        <v>0.316</v>
      </c>
      <c r="OS24" s="304">
        <f t="shared" si="211"/>
        <v>29.869899999999994</v>
      </c>
      <c r="OT24" s="303">
        <f>IFERROR(IF(N(data_NoOutliers!FS24),data_NoOutliers!FS24,MID(data_NoOutliers!FS24,2,99)/2),"")</f>
        <v>5.0000000000000001E-3</v>
      </c>
      <c r="OU24" s="303">
        <f>IFERROR(IF(N(data_NoOutliers!FT24),data_NoOutliers!FT24,MID(data_NoOutliers!FT24,2,99)/2),"")</f>
        <v>0.26200000000000001</v>
      </c>
      <c r="OV24" s="313">
        <f t="shared" si="285"/>
        <v>0.25700000000000001</v>
      </c>
      <c r="OW24" s="314">
        <f t="shared" si="212"/>
        <v>17.756363636363638</v>
      </c>
      <c r="OX24" s="303">
        <f>IFERROR(IF(N(data_NoOutliers!FU24),data_NoOutliers!FU24,MID(data_NoOutliers!FU24,2,99)/2),"")</f>
        <v>5.0000000000000001E-3</v>
      </c>
      <c r="OY24" s="303">
        <f>IFERROR(IF(N(data_NoOutliers!FV24),data_NoOutliers!FV24,MID(data_NoOutliers!FV24,2,99)/2),"")</f>
        <v>6.6000000000000003E-2</v>
      </c>
      <c r="OZ24" s="313">
        <f t="shared" si="213"/>
        <v>6.1000000000000006E-2</v>
      </c>
      <c r="PA24" s="314">
        <f t="shared" si="214"/>
        <v>3.7481927710843381</v>
      </c>
      <c r="PB24" s="303">
        <f>IFERROR(IF(N(data_NoOutliers!FW24),data_NoOutliers!FW24,MID(data_NoOutliers!FW24,2,99)/2),"")</f>
        <v>0.217</v>
      </c>
      <c r="PC24" s="313">
        <f t="shared" si="215"/>
        <v>0.21199999999999999</v>
      </c>
      <c r="PD24" s="314">
        <f t="shared" si="216"/>
        <v>15.211480362537763</v>
      </c>
      <c r="PE24" s="303">
        <f>IFERROR(IF(N(data_NoOutliers!FX24),data_NoOutliers!FX24,MID(data_NoOutliers!FX24,2,99)/2),"")</f>
        <v>5.0000000000000001E-3</v>
      </c>
      <c r="PF24" s="303">
        <f>IFERROR(IF(N(data_NoOutliers!FY24),data_NoOutliers!FY24,MID(data_NoOutliers!FY24,2,99)/2),"")</f>
        <v>0.02</v>
      </c>
      <c r="PG24" s="326">
        <f t="shared" si="286"/>
        <v>1.4999999999999999E-2</v>
      </c>
      <c r="PH24" s="327">
        <f t="shared" si="217"/>
        <v>1.0760517799352749</v>
      </c>
      <c r="PI24" s="303">
        <f>IFERROR(IF(N(data_NoOutliers!FZ24),data_NoOutliers!FZ24,MID(data_NoOutliers!FZ24,2,99)/2),"")</f>
        <v>5.0000000000000001E-3</v>
      </c>
      <c r="PJ24" s="303">
        <f>IFERROR(IF(N(data_NoOutliers!GA24),data_NoOutliers!GA24,MID(data_NoOutliers!GA24,2,99)/2),"")</f>
        <v>4.1000000000000002E-2</v>
      </c>
      <c r="PK24" s="326">
        <f t="shared" si="218"/>
        <v>3.6000000000000004E-2</v>
      </c>
      <c r="PL24" s="327">
        <f t="shared" si="219"/>
        <v>2.017582417582418</v>
      </c>
      <c r="PM24" s="303">
        <f>IFERROR(IF(N(data_NoOutliers!GB24),data_NoOutliers!GB24,MID(data_NoOutliers!GB24,2,99)/2),"")</f>
        <v>0.157</v>
      </c>
      <c r="PN24" s="326">
        <f t="shared" si="220"/>
        <v>0.152</v>
      </c>
      <c r="PO24" s="327">
        <f t="shared" si="221"/>
        <v>10.263725490196077</v>
      </c>
      <c r="PP24" s="303">
        <f>IFERROR(IF(N(data_NoOutliers!GC24),data_NoOutliers!GC24,MID(data_NoOutliers!GC24,2,99)/2),"")</f>
        <v>5.0000000000000001E-3</v>
      </c>
      <c r="PQ24" s="303">
        <f>IFERROR(IF(N(data_NoOutliers!GD24),data_NoOutliers!GD24,MID(data_NoOutliers!GD24,2,99)/2),"")</f>
        <v>3.5999999999999997E-2</v>
      </c>
      <c r="PR24" s="320">
        <f t="shared" si="287"/>
        <v>3.0999999999999996E-2</v>
      </c>
      <c r="PS24" s="321">
        <f t="shared" si="222"/>
        <v>3.7928030303030291</v>
      </c>
      <c r="PT24" s="303">
        <f>IFERROR(IF(N(data_NoOutliers!GE24),data_NoOutliers!GE24,MID(data_NoOutliers!GE24,2,99)/2),"")</f>
        <v>5.0000000000000001E-3</v>
      </c>
      <c r="PU24" s="303">
        <f>IFERROR(IF(N(data_NoOutliers!GF24),data_NoOutliers!GF24,MID(data_NoOutliers!GF24,2,99)/2),"")</f>
        <v>5.0000000000000001E-3</v>
      </c>
      <c r="PV24" s="320">
        <f t="shared" si="223"/>
        <v>0</v>
      </c>
      <c r="PW24" s="321">
        <f t="shared" si="224"/>
        <v>0</v>
      </c>
      <c r="PX24" s="303">
        <f>IFERROR(IF(N(data_NoOutliers!GG24),data_NoOutliers!GG24,MID(data_NoOutliers!GG24,2,99)/2),"")</f>
        <v>5.0000000000000001E-3</v>
      </c>
      <c r="PY24" s="320">
        <f t="shared" si="225"/>
        <v>0</v>
      </c>
      <c r="PZ24" s="321">
        <f t="shared" si="226"/>
        <v>0</v>
      </c>
      <c r="QA24" s="303">
        <f>IFERROR(IF(N(data_NoOutliers!GH24),data_NoOutliers!GH24,MID(data_NoOutliers!GH24,2,99)/2),"")</f>
        <v>5.0000000000000001E-3</v>
      </c>
      <c r="QB24" s="303">
        <f>IFERROR(IF(N(data_NoOutliers!GI24),data_NoOutliers!GI24,MID(data_NoOutliers!GI24,2,99)/2),"")</f>
        <v>0.109</v>
      </c>
      <c r="QC24" s="317">
        <f t="shared" si="323"/>
        <v>0.104</v>
      </c>
      <c r="QD24" s="318">
        <f t="shared" si="227"/>
        <v>7.3411764705882359</v>
      </c>
      <c r="QE24" s="303">
        <f>IFERROR(IF(N(data_NoOutliers!GJ24),data_NoOutliers!GJ24,MID(data_NoOutliers!GJ24,2,99)/2),"")</f>
        <v>5.0000000000000001E-3</v>
      </c>
      <c r="QF24" s="303">
        <f>IFERROR(IF(N(data_NoOutliers!GK24),data_NoOutliers!GK24,MID(data_NoOutliers!GK24,2,99)/2),"")</f>
        <v>1.7999999999999999E-2</v>
      </c>
      <c r="QG24" s="317">
        <f t="shared" si="228"/>
        <v>1.2999999999999998E-2</v>
      </c>
      <c r="QH24" s="318">
        <f t="shared" si="229"/>
        <v>0.68421052631578927</v>
      </c>
      <c r="QI24" s="303">
        <f>IFERROR(IF(N(data_NoOutliers!GL24),data_NoOutliers!GL24,MID(data_NoOutliers!GL24,2,99)/2),"")</f>
        <v>4.5999999999999999E-2</v>
      </c>
      <c r="QJ24" s="317">
        <f t="shared" si="230"/>
        <v>4.1000000000000002E-2</v>
      </c>
      <c r="QK24" s="318">
        <f t="shared" si="231"/>
        <v>2.3329427083333334</v>
      </c>
      <c r="QL24" s="303">
        <f>IFERROR(IF(N(data_NoOutliers!GM24),data_NoOutliers!GM24,MID(data_NoOutliers!GM24,2,99)/2),"")</f>
        <v>1.2E-2</v>
      </c>
      <c r="QM24" s="303">
        <f>IFERROR(IF(N(data_NoOutliers!GN24),data_NoOutliers!GN24,MID(data_NoOutliers!GN24,2,99)/2),"")</f>
        <v>3.3000000000000002E-2</v>
      </c>
      <c r="QN24" s="328">
        <f t="shared" si="324"/>
        <v>2.1000000000000001E-2</v>
      </c>
      <c r="QO24" s="329">
        <f t="shared" si="290"/>
        <v>1.3010869565217391</v>
      </c>
      <c r="QP24" s="303">
        <f>IFERROR(IF(N(data_NoOutliers!GO24),data_NoOutliers!GO24,MID(data_NoOutliers!GO24,2,99)/2),"")</f>
        <v>5.0000000000000001E-3</v>
      </c>
      <c r="QQ24" s="303">
        <f>IFERROR(IF(N(data_NoOutliers!GP24),data_NoOutliers!GP24,MID(data_NoOutliers!GP24,2,99)/2),"")</f>
        <v>5.0000000000000001E-3</v>
      </c>
      <c r="QR24" s="328">
        <f t="shared" si="232"/>
        <v>0</v>
      </c>
      <c r="QS24" s="329">
        <f t="shared" si="233"/>
        <v>0</v>
      </c>
      <c r="QT24" s="303">
        <f>IFERROR(IF(N(data_NoOutliers!GQ24),data_NoOutliers!GQ24,MID(data_NoOutliers!GQ24,2,99)/2),"")</f>
        <v>3.3000000000000002E-2</v>
      </c>
      <c r="QU24" s="328">
        <f t="shared" si="234"/>
        <v>2.8000000000000001E-2</v>
      </c>
      <c r="QV24" s="329">
        <f t="shared" si="235"/>
        <v>2.0952054794520549</v>
      </c>
      <c r="QW24" s="303">
        <f>IFERROR(IF(N(data_NoOutliers!GR24),data_NoOutliers!GR24,MID(data_NoOutliers!GR24,2,99)/2),"")</f>
        <v>5.0000000000000001E-3</v>
      </c>
      <c r="QX24" s="303">
        <f>IFERROR(IF(N(data_NoOutliers!GS24),data_NoOutliers!GS24,MID(data_NoOutliers!GS24,2,99)/2),"")</f>
        <v>2.4E-2</v>
      </c>
      <c r="QY24" s="326">
        <f t="shared" si="325"/>
        <v>1.9E-2</v>
      </c>
      <c r="QZ24" s="327">
        <f t="shared" si="292"/>
        <v>1.444</v>
      </c>
      <c r="RA24" s="303">
        <f>IFERROR(IF(N(data_NoOutliers!GT24),data_NoOutliers!GT24,MID(data_NoOutliers!GT24,2,99)/2),"")</f>
        <v>5.0000000000000001E-3</v>
      </c>
      <c r="RB24" s="303">
        <f>IFERROR(IF(N(data_NoOutliers!GU24),data_NoOutliers!GU24,MID(data_NoOutliers!GU24,2,99)/2),"")</f>
        <v>4.9000000000000002E-2</v>
      </c>
      <c r="RC24" s="326">
        <f t="shared" si="236"/>
        <v>4.4000000000000004E-2</v>
      </c>
      <c r="RD24" s="327">
        <f t="shared" si="293"/>
        <v>2.4444444444444446</v>
      </c>
      <c r="RE24" s="303">
        <f>IFERROR(IF(N(data_NoOutliers!GV24),data_NoOutliers!GV24,MID(data_NoOutliers!GV24,2,99)/2),"")</f>
        <v>5.0000000000000001E-3</v>
      </c>
      <c r="RF24" s="326">
        <f t="shared" si="237"/>
        <v>0</v>
      </c>
      <c r="RG24" s="327">
        <f t="shared" si="238"/>
        <v>0</v>
      </c>
      <c r="RH24" s="303">
        <f>IFERROR(IF(N(data_NoOutliers!GW24),data_NoOutliers!GW24,MID(data_NoOutliers!GW24,2,99)/2),"")</f>
        <v>5.0000000000000001E-3</v>
      </c>
      <c r="RI24" s="303">
        <f>IFERROR(IF(N(data_NoOutliers!GX24),data_NoOutliers!GX24,MID(data_NoOutliers!GX24,2,99)/2),"")</f>
        <v>1.0999999999999999E-2</v>
      </c>
      <c r="RJ24" s="292">
        <f t="shared" si="326"/>
        <v>5.9999999999999993E-3</v>
      </c>
      <c r="RK24" s="304">
        <f t="shared" si="239"/>
        <v>0.36882352941176461</v>
      </c>
      <c r="RL24" s="303">
        <f>IFERROR(IF(N(data_NoOutliers!GY24),data_NoOutliers!GY24,MID(data_NoOutliers!GY24,2,99)/2),"")</f>
        <v>5.0000000000000001E-3</v>
      </c>
      <c r="RM24" s="303">
        <f>IFERROR(IF(N(data_NoOutliers!GZ24),data_NoOutliers!GZ24,MID(data_NoOutliers!GZ24,2,99)/2),"")</f>
        <v>1.4999999999999999E-2</v>
      </c>
      <c r="RN24" s="292">
        <f t="shared" si="240"/>
        <v>9.9999999999999985E-3</v>
      </c>
      <c r="RO24" s="304">
        <f t="shared" si="241"/>
        <v>0.54794520547945191</v>
      </c>
      <c r="RP24" s="303">
        <f>IFERROR(IF(N(data_NoOutliers!HA24),data_NoOutliers!HA24,MID(data_NoOutliers!HA24,2,99)/2),"")</f>
        <v>3.9E-2</v>
      </c>
      <c r="RQ24" s="292">
        <f t="shared" si="242"/>
        <v>3.4000000000000002E-2</v>
      </c>
      <c r="RR24" s="304">
        <f t="shared" si="243"/>
        <v>2.5840000000000001</v>
      </c>
      <c r="RS24" s="303">
        <f>IFERROR(IF(N(data_NoOutliers!HB24),data_NoOutliers!HB24,MID(data_NoOutliers!HB24,2,99)/2),"")</f>
        <v>5.0000000000000001E-3</v>
      </c>
      <c r="RT24" s="303">
        <f>IFERROR(IF(N(data_NoOutliers!HC24),data_NoOutliers!HC24,MID(data_NoOutliers!HC24,2,99)/2),"")</f>
        <v>1.7999999999999999E-2</v>
      </c>
      <c r="RU24" s="118">
        <f t="shared" si="327"/>
        <v>1.2999999999999998E-2</v>
      </c>
      <c r="RV24" s="306">
        <f t="shared" si="244"/>
        <v>0.82835365853658505</v>
      </c>
      <c r="RW24" s="303">
        <f>IFERROR(IF(N(data_NoOutliers!HD24),data_NoOutliers!HD24,MID(data_NoOutliers!HD24,2,99)/2),"")</f>
        <v>5.0000000000000001E-3</v>
      </c>
      <c r="RX24" s="303">
        <f>IFERROR(IF(N(data_NoOutliers!HE24),data_NoOutliers!HE24,MID(data_NoOutliers!HE24,2,99)/2),"")</f>
        <v>1.4E-2</v>
      </c>
      <c r="RY24" s="118">
        <f t="shared" si="245"/>
        <v>9.0000000000000011E-3</v>
      </c>
      <c r="RZ24" s="306">
        <f t="shared" si="246"/>
        <v>0.47537303578502577</v>
      </c>
      <c r="SA24" s="303">
        <f>IFERROR(IF(N(data_NoOutliers!HF24),data_NoOutliers!HF24,MID(data_NoOutliers!HF24,2,99)/2),"")</f>
        <v>1.6E-2</v>
      </c>
      <c r="SB24" s="118">
        <f t="shared" si="247"/>
        <v>1.0999999999999999E-2</v>
      </c>
      <c r="SC24" s="340">
        <f t="shared" si="248"/>
        <v>0.69666666666666666</v>
      </c>
      <c r="SD24" s="303">
        <f>IFERROR(IF(N(data_NoOutliers!HG24),data_NoOutliers!HG24,MID(data_NoOutliers!HG24,2,99)/2),"")</f>
        <v>5.0000000000000001E-3</v>
      </c>
      <c r="SE24" s="303">
        <f>IFERROR(IF(N(data_NoOutliers!HH24),data_NoOutliers!HH24,MID(data_NoOutliers!HH24,2,99)/2),"")</f>
        <v>2.4E-2</v>
      </c>
      <c r="SF24" s="307">
        <f t="shared" si="328"/>
        <v>1.9E-2</v>
      </c>
      <c r="SG24" s="308">
        <f t="shared" si="249"/>
        <v>1.3802941176470587</v>
      </c>
      <c r="SH24" s="303">
        <f>IFERROR(IF(N(data_NoOutliers!HI24),data_NoOutliers!HI24,MID(data_NoOutliers!HI24,2,99)/2),"")</f>
        <v>5.0000000000000001E-3</v>
      </c>
      <c r="SI24" s="303">
        <f>IFERROR(IF(N(data_NoOutliers!HJ24),data_NoOutliers!HJ24,MID(data_NoOutliers!HJ24,2,99)/2),"")</f>
        <v>1.9E-2</v>
      </c>
      <c r="SJ24" s="307">
        <f t="shared" si="250"/>
        <v>1.3999999999999999E-2</v>
      </c>
      <c r="SK24" s="338">
        <f t="shared" si="251"/>
        <v>0.75675675675675669</v>
      </c>
      <c r="SL24" s="303">
        <f>IFERROR(IF(N(data_NoOutliers!HK24),data_NoOutliers!HK24,MID(data_NoOutliers!HK24,2,99)/2),"")</f>
        <v>1.4E-2</v>
      </c>
      <c r="SM24" s="307">
        <f t="shared" si="252"/>
        <v>9.0000000000000011E-3</v>
      </c>
      <c r="SN24" s="338">
        <f t="shared" si="253"/>
        <v>0.6412500000000001</v>
      </c>
      <c r="SO24" s="303">
        <f>IFERROR(IF(N(data_NoOutliers!HL24),data_NoOutliers!HL24,MID(data_NoOutliers!HL24,2,99)/2),"")</f>
        <v>5.0000000000000001E-3</v>
      </c>
      <c r="SP24" s="303">
        <f>IFERROR(IF(N(data_NoOutliers!HM24),data_NoOutliers!HM24,MID(data_NoOutliers!HM24,2,99)/2),"")</f>
        <v>5.0000000000000001E-3</v>
      </c>
      <c r="SQ24" s="127">
        <f t="shared" si="329"/>
        <v>0</v>
      </c>
      <c r="SR24" s="305">
        <f t="shared" si="254"/>
        <v>0</v>
      </c>
      <c r="SS24" s="303">
        <f>IFERROR(IF(N(data_NoOutliers!HN24),data_NoOutliers!HN24,MID(data_NoOutliers!HN24,2,99)/2),"")</f>
        <v>5.0000000000000001E-3</v>
      </c>
      <c r="ST24" s="303">
        <f>IFERROR(IF(N(data_NoOutliers!HO24),data_NoOutliers!HO24,MID(data_NoOutliers!HO24,2,99)/2),"")</f>
        <v>5.0000000000000001E-3</v>
      </c>
      <c r="SU24" s="127">
        <f t="shared" si="255"/>
        <v>0</v>
      </c>
      <c r="SV24" s="302">
        <f t="shared" si="256"/>
        <v>0</v>
      </c>
      <c r="SW24" s="303">
        <f>IFERROR(IF(N(data_NoOutliers!HP24),data_NoOutliers!HP24,MID(data_NoOutliers!HP24,2,99)/2),"")</f>
        <v>5.0000000000000001E-3</v>
      </c>
      <c r="SX24" s="127">
        <f t="shared" si="257"/>
        <v>0</v>
      </c>
      <c r="SY24" s="330">
        <f t="shared" si="258"/>
        <v>0</v>
      </c>
      <c r="SZ24" s="4">
        <f>IFERROR(IF(N(data_NoOutliers!HQ24),data_NoOutliers!HQ24,MID(data_NoOutliers!HQ24,2,99)/2),"")</f>
        <v>5.0000000000000001E-3</v>
      </c>
      <c r="TA24" s="4">
        <f>IFERROR(IF(N(data_NoOutliers!HR24),data_NoOutliers!HR24,MID(data_NoOutliers!HR24,2,99)/2),"")</f>
        <v>2.9000000000000001E-2</v>
      </c>
      <c r="TB24" s="118">
        <f t="shared" si="330"/>
        <v>2.4E-2</v>
      </c>
      <c r="TC24" s="306">
        <f t="shared" si="259"/>
        <v>1.5668722466960354</v>
      </c>
      <c r="TD24" s="4">
        <f>IFERROR(IF(N(data_NoOutliers!HS24),data_NoOutliers!HS24,MID(data_NoOutliers!HS24,2,99)/2),"")</f>
        <v>5.0000000000000001E-3</v>
      </c>
      <c r="TE24" s="4">
        <f>IFERROR(IF(N(data_NoOutliers!HT24),data_NoOutliers!HT24,MID(data_NoOutliers!HT24,2,99)/2),"")</f>
        <v>5.8000000000000003E-2</v>
      </c>
      <c r="TF24" s="118">
        <f t="shared" si="260"/>
        <v>5.3000000000000005E-2</v>
      </c>
      <c r="TG24" s="458">
        <f t="shared" si="261"/>
        <v>2.2746469217057457</v>
      </c>
      <c r="TH24" s="4">
        <f>IFERROR(IF(N(data_NoOutliers!HU24),data_NoOutliers!HU24,MID(data_NoOutliers!HU24,2,99)/2),"")</f>
        <v>0.1</v>
      </c>
      <c r="TI24" s="118">
        <f t="shared" si="262"/>
        <v>9.5000000000000001E-2</v>
      </c>
      <c r="TJ24" s="340">
        <f>IFERROR(TI24*$TH$50,"")</f>
        <v>5.415</v>
      </c>
      <c r="TK24" s="4">
        <f>IFERROR(IF(N(data_NoOutliers!HV24),data_NoOutliers!HV24,MID(data_NoOutliers!HV24,2,99)/2),"")</f>
        <v>5.0000000000000001E-3</v>
      </c>
      <c r="TL24" s="4">
        <f>IFERROR(IF(N(data_NoOutliers!HW24),data_NoOutliers!HW24,MID(data_NoOutliers!HW24,2,99)/2),"")</f>
        <v>5.0000000000000001E-3</v>
      </c>
      <c r="TM24" s="462">
        <f t="shared" si="331"/>
        <v>0</v>
      </c>
      <c r="TN24" s="463">
        <f t="shared" si="264"/>
        <v>0</v>
      </c>
      <c r="TO24" s="4">
        <f>IFERROR(IF(N(data_NoOutliers!HX24),data_NoOutliers!HX24,MID(data_NoOutliers!HX24,2,99)/2),"")</f>
        <v>5.0000000000000001E-3</v>
      </c>
      <c r="TP24" s="4">
        <f>IFERROR(IF(N(data_NoOutliers!HY24),data_NoOutliers!HY24,MID(data_NoOutliers!HY24,2,99)/2),"")</f>
        <v>5.0000000000000001E-3</v>
      </c>
      <c r="TQ24" s="462">
        <f t="shared" si="316"/>
        <v>0</v>
      </c>
      <c r="TR24" s="465">
        <f t="shared" si="265"/>
        <v>0</v>
      </c>
      <c r="TS24" s="4">
        <f>IFERROR(IF(N(data_NoOutliers!HZ24),data_NoOutliers!HZ24,MID(data_NoOutliers!HZ24,2,99)/2),"")</f>
        <v>5.0000000000000001E-3</v>
      </c>
      <c r="TT24" s="462">
        <f t="shared" si="266"/>
        <v>0</v>
      </c>
      <c r="TU24" s="464">
        <f t="shared" si="267"/>
        <v>0</v>
      </c>
      <c r="TV24" s="4">
        <f>IFERROR(IF(N(data_NoOutliers!IA24),data_NoOutliers!IA24,MID(data_NoOutliers!IA24,2,99)/2),"")</f>
        <v>5.0000000000000001E-3</v>
      </c>
      <c r="TW24" s="4">
        <f>IFERROR(IF(N(data_NoOutliers!IB24),data_NoOutliers!IB24,MID(data_NoOutliers!IB24,2,99)/2),"")</f>
        <v>5.0000000000000001E-3</v>
      </c>
      <c r="TX24" s="468">
        <f t="shared" si="332"/>
        <v>0</v>
      </c>
      <c r="TY24" s="470">
        <f t="shared" si="302"/>
        <v>0</v>
      </c>
      <c r="TZ24" s="4">
        <f>IFERROR(IF(N(data_NoOutliers!IC24),data_NoOutliers!IC24,MID(data_NoOutliers!IC24,2,99)/2),"")</f>
        <v>5.0000000000000001E-3</v>
      </c>
      <c r="UA24" s="4">
        <f>IFERROR(IF(N(data_NoOutliers!ID24),data_NoOutliers!ID24,MID(data_NoOutliers!ID24,2,99)/2),"")</f>
        <v>5.0000000000000001E-3</v>
      </c>
      <c r="UB24" s="468">
        <f t="shared" si="317"/>
        <v>0</v>
      </c>
      <c r="UC24" s="471">
        <f t="shared" si="268"/>
        <v>0</v>
      </c>
      <c r="UD24" s="4">
        <f>IFERROR(IF(N(data_NoOutliers!IE24),data_NoOutliers!IE24,MID(data_NoOutliers!IE24,2,99)/2),"")</f>
        <v>5.0000000000000001E-3</v>
      </c>
      <c r="UE24" s="468">
        <f t="shared" si="318"/>
        <v>0</v>
      </c>
      <c r="UF24" s="472">
        <f t="shared" si="270"/>
        <v>0</v>
      </c>
      <c r="UG24" s="4">
        <f>IFERROR(IF(N(data_NoOutliers!IF24),data_NoOutliers!IF24,MID(data_NoOutliers!IF24,2,99)/2),"")</f>
        <v>2.3E-2</v>
      </c>
      <c r="UH24" s="4">
        <f>IFERROR(IF(N(data_NoOutliers!IG24),data_NoOutliers!IG24,MID(data_NoOutliers!IG24,2,99)/2),"")</f>
        <v>5.0000000000000001E-3</v>
      </c>
      <c r="UI24" s="479">
        <f t="shared" si="333"/>
        <v>-1.7999999999999999E-2</v>
      </c>
      <c r="UJ24" s="480">
        <f t="shared" si="271"/>
        <v>-1.8094186046511627</v>
      </c>
      <c r="UK24" s="4">
        <f>IFERROR(IF(N(data_NoOutliers!IH24),data_NoOutliers!IH24,MID(data_NoOutliers!IH24,2,99)/2),"")</f>
        <v>5.0000000000000001E-3</v>
      </c>
      <c r="UL24" s="4">
        <f>IFERROR(IF(N(data_NoOutliers!II24),data_NoOutliers!II24,MID(data_NoOutliers!II24,2,99)/2),"")</f>
        <v>4.5999999999999999E-2</v>
      </c>
      <c r="UM24" s="483">
        <f t="shared" si="334"/>
        <v>4.1000000000000002E-2</v>
      </c>
      <c r="UN24" s="485">
        <f t="shared" si="272"/>
        <v>4.7605555555555554</v>
      </c>
      <c r="UO24" s="4">
        <f>IFERROR(IF(N(data_NoOutliers!IJ24),data_NoOutliers!IJ24,MID(data_NoOutliers!IJ24,2,99)/2),"")</f>
        <v>5.0000000000000001E-3</v>
      </c>
      <c r="UP24" s="4">
        <f>IFERROR(IF(N(data_NoOutliers!IK24),data_NoOutliers!IK24,MID(data_NoOutliers!IK24,2,99)/2),"")</f>
        <v>4.1000000000000002E-2</v>
      </c>
      <c r="UQ24" s="483">
        <f t="shared" si="336"/>
        <v>3.6000000000000004E-2</v>
      </c>
      <c r="UR24" s="486">
        <f t="shared" si="273"/>
        <v>2.1520879120879122</v>
      </c>
      <c r="US24" s="4">
        <f>IFERROR(IF(N(data_NoOutliers!IL24),data_NoOutliers!IL24,MID(data_NoOutliers!IL24,2,99)/2),"")</f>
        <v>5.0000000000000001E-3</v>
      </c>
      <c r="UT24" s="483">
        <f t="shared" si="320"/>
        <v>0</v>
      </c>
      <c r="UU24" s="487">
        <f t="shared" si="274"/>
        <v>0</v>
      </c>
      <c r="UV24" s="4">
        <f>IFERROR(IF(N(data_NoOutliers!IM24),data_NoOutliers!IM24,MID(data_NoOutliers!IM24,2,99)/2),"")</f>
        <v>5.0000000000000001E-3</v>
      </c>
      <c r="UW24" s="4">
        <f>IFERROR(IF(N(data_NoOutliers!IN24),data_NoOutliers!IN24,MID(data_NoOutliers!IN24,2,99)/2),"")</f>
        <v>5.0000000000000001E-3</v>
      </c>
      <c r="UX24" s="491">
        <f t="shared" si="335"/>
        <v>0</v>
      </c>
      <c r="UY24" s="494">
        <f t="shared" si="275"/>
        <v>0</v>
      </c>
      <c r="UZ24" s="4">
        <f>IFERROR(IF(N(data_NoOutliers!IO24),data_NoOutliers!IO24,MID(data_NoOutliers!IO24,2,99)/2),"")</f>
        <v>5.0000000000000001E-3</v>
      </c>
      <c r="VA24" s="4">
        <f>IFERROR(IF(N(data_NoOutliers!IP24),data_NoOutliers!IP24,MID(data_NoOutliers!IP24,2,99)/2),"")</f>
        <v>0.151</v>
      </c>
      <c r="VB24" s="491">
        <f t="shared" si="337"/>
        <v>0.14599999999999999</v>
      </c>
      <c r="VC24" s="495">
        <f t="shared" si="276"/>
        <v>8.9024390243902438</v>
      </c>
      <c r="VD24" s="4">
        <f>IFERROR(IF(N(data_NoOutliers!IQ24),data_NoOutliers!IQ24,MID(data_NoOutliers!IQ24,2,99)/2),"")</f>
        <v>5.0000000000000001E-3</v>
      </c>
      <c r="VE24" s="491">
        <f t="shared" si="322"/>
        <v>0</v>
      </c>
      <c r="VF24" s="493">
        <f t="shared" si="277"/>
        <v>0</v>
      </c>
      <c r="VG24" s="4" t="str">
        <f>IFERROR(IF(N(data_NoOutliers!IR24),data_NoOutliers!IR24,MID(data_NoOutliers!IR24,2,99)/2),"")</f>
        <v/>
      </c>
      <c r="VH24" s="4" t="str">
        <f>IFERROR(IF(N(data_NoOutliers!IS24),data_NoOutliers!IS24,MID(data_NoOutliers!IS24,2,99)/2),"")</f>
        <v/>
      </c>
      <c r="VI24" s="4" t="str">
        <f>IFERROR(IF(N(data_NoOutliers!IT24),data_NoOutliers!IT24,MID(data_NoOutliers!IT24,2,99)/2),"")</f>
        <v/>
      </c>
      <c r="VJ24" s="4" t="str">
        <f>IFERROR(IF(N(data_NoOutliers!IU24),data_NoOutliers!IU24,MID(data_NoOutliers!IU24,2,99)/2),"")</f>
        <v/>
      </c>
      <c r="VK24" s="4" t="str">
        <f>IFERROR(IF(N(data_NoOutliers!IV24),data_NoOutliers!IV24,MID(data_NoOutliers!IV24,2,99)/2),"")</f>
        <v/>
      </c>
      <c r="VL24" s="4" t="str">
        <f>IFERROR(IF(N(data_NoOutliers!IW24),data_NoOutliers!IW24,MID(data_NoOutliers!IW24,2,99)/2),"")</f>
        <v/>
      </c>
      <c r="VM24" s="4" t="str">
        <f>IFERROR(IF(N(data_NoOutliers!IX24),data_NoOutliers!IX24,MID(data_NoOutliers!IX24,2,99)/2),"")</f>
        <v/>
      </c>
      <c r="VN24" s="4" t="str">
        <f>IFERROR(IF(N(data_NoOutliers!IY24),data_NoOutliers!IY24,MID(data_NoOutliers!IY24,2,99)/2),"")</f>
        <v/>
      </c>
      <c r="VO24" s="4" t="str">
        <f>IFERROR(IF(N(data_NoOutliers!IZ24),data_NoOutliers!IZ24,MID(data_NoOutliers!IZ24,2,99)/2),"")</f>
        <v/>
      </c>
      <c r="VP24" s="4" t="str">
        <f>IFERROR(IF(N(data_NoOutliers!JA24),data_NoOutliers!JA24,MID(data_NoOutliers!JA24,2,99)/2),"")</f>
        <v/>
      </c>
      <c r="VQ24" s="4" t="str">
        <f>IFERROR(IF(N(data_NoOutliers!JB24),data_NoOutliers!JB24,MID(data_NoOutliers!JB24,2,99)/2),"")</f>
        <v/>
      </c>
      <c r="VR24" s="4" t="str">
        <f>IFERROR(IF(N(data_NoOutliers!JC24),data_NoOutliers!JC24,MID(data_NoOutliers!JC24,2,99)/2),"")</f>
        <v/>
      </c>
      <c r="VS24" s="4" t="str">
        <f>IFERROR(IF(N(data_NoOutliers!JD24),data_NoOutliers!JD24,MID(data_NoOutliers!JD24,2,99)/2),"")</f>
        <v/>
      </c>
      <c r="VT24" s="4" t="str">
        <f>IFERROR(IF(N(data_NoOutliers!JE24),data_NoOutliers!JE24,MID(data_NoOutliers!JE24,2,99)/2),"")</f>
        <v/>
      </c>
      <c r="VU24" s="4" t="str">
        <f>IFERROR(IF(N(data_NoOutliers!JF24),data_NoOutliers!JF24,MID(data_NoOutliers!JF24,2,99)/2),"")</f>
        <v/>
      </c>
      <c r="VV24" s="4" t="str">
        <f>IFERROR(IF(N(data_NoOutliers!JG24),data_NoOutliers!JG24,MID(data_NoOutliers!JG24,2,99)/2),"")</f>
        <v/>
      </c>
      <c r="VW24" s="4" t="str">
        <f>IFERROR(IF(N(data_NoOutliers!JH24),data_NoOutliers!JH24,MID(data_NoOutliers!JH24,2,99)/2),"")</f>
        <v/>
      </c>
      <c r="VX24" s="4" t="str">
        <f>IFERROR(IF(N(data_NoOutliers!JI24),data_NoOutliers!JI24,MID(data_NoOutliers!JI24,2,99)/2),"")</f>
        <v/>
      </c>
      <c r="VY24" s="4" t="str">
        <f>IFERROR(IF(N(data_NoOutliers!JJ24),data_NoOutliers!JJ24,MID(data_NoOutliers!JJ24,2,99)/2),"")</f>
        <v/>
      </c>
      <c r="VZ24" s="4" t="str">
        <f>IFERROR(IF(N(data_NoOutliers!JK24),data_NoOutliers!JK24,MID(data_NoOutliers!JK24,2,99)/2),"")</f>
        <v/>
      </c>
      <c r="WA24" s="4" t="str">
        <f>IFERROR(IF(N(data_NoOutliers!JL24),data_NoOutliers!JL24,MID(data_NoOutliers!JL24,2,99)/2),"")</f>
        <v/>
      </c>
      <c r="WB24" s="4" t="str">
        <f>IFERROR(IF(N(data_NoOutliers!JM24),data_NoOutliers!JM24,MID(data_NoOutliers!JM24,2,99)/2),"")</f>
        <v/>
      </c>
      <c r="WC24" s="4" t="str">
        <f>IFERROR(IF(N(data_NoOutliers!JN24),data_NoOutliers!JN24,MID(data_NoOutliers!JN24,2,99)/2),"")</f>
        <v/>
      </c>
      <c r="WD24" s="4" t="str">
        <f>IFERROR(IF(N(data_NoOutliers!JO24),data_NoOutliers!JO24,MID(data_NoOutliers!JO24,2,99)/2),"")</f>
        <v/>
      </c>
      <c r="WE24" s="4" t="str">
        <f>IFERROR(IF(N(data_NoOutliers!JP24),data_NoOutliers!JP24,MID(data_NoOutliers!JP24,2,99)/2),"")</f>
        <v/>
      </c>
      <c r="WF24" s="4" t="str">
        <f>IFERROR(IF(N(data_NoOutliers!JQ24),data_NoOutliers!JQ24,MID(data_NoOutliers!JQ24,2,99)/2),"")</f>
        <v/>
      </c>
      <c r="WG24" s="4" t="str">
        <f>IFERROR(IF(N(data_NoOutliers!JR24),data_NoOutliers!JR24,MID(data_NoOutliers!JR24,2,99)/2),"")</f>
        <v/>
      </c>
      <c r="WH24" s="4" t="str">
        <f>IFERROR(IF(N(data_NoOutliers!JS24),data_NoOutliers!JS24,MID(data_NoOutliers!JS24,2,99)/2),"")</f>
        <v/>
      </c>
      <c r="WI24" s="4" t="str">
        <f>IFERROR(IF(N(data_NoOutliers!JT24),data_NoOutliers!JT24,MID(data_NoOutliers!JT24,2,99)/2),"")</f>
        <v/>
      </c>
      <c r="WJ24" s="4" t="str">
        <f>IFERROR(IF(N(data_NoOutliers!JU24),data_NoOutliers!JU24,MID(data_NoOutliers!JU24,2,99)/2),"")</f>
        <v/>
      </c>
      <c r="WK24" s="4" t="str">
        <f>IFERROR(IF(N(data_NoOutliers!JV24),data_NoOutliers!JV24,MID(data_NoOutliers!JV24,2,99)/2),"")</f>
        <v/>
      </c>
      <c r="WL24" s="4" t="str">
        <f>IFERROR(IF(N(data_NoOutliers!JW24),data_NoOutliers!JW24,MID(data_NoOutliers!JW24,2,99)/2),"")</f>
        <v/>
      </c>
      <c r="WM24" s="4" t="str">
        <f>IFERROR(IF(N(data_NoOutliers!JX24),data_NoOutliers!JX24,MID(data_NoOutliers!JX24,2,99)/2),"")</f>
        <v/>
      </c>
      <c r="WN24" s="4" t="str">
        <f>IFERROR(IF(N(data_NoOutliers!JY24),data_NoOutliers!JY24,MID(data_NoOutliers!JY24,2,99)/2),"")</f>
        <v/>
      </c>
      <c r="WO24" s="4" t="str">
        <f>IFERROR(IF(N(data_NoOutliers!JZ24),data_NoOutliers!JZ24,MID(data_NoOutliers!JZ24,2,99)/2),"")</f>
        <v/>
      </c>
      <c r="WP24" s="4" t="str">
        <f>IFERROR(IF(N(data_NoOutliers!KA24),data_NoOutliers!KA24,MID(data_NoOutliers!KA24,2,99)/2),"")</f>
        <v/>
      </c>
      <c r="WQ24" s="4" t="str">
        <f>IFERROR(IF(N(data_NoOutliers!KB24),data_NoOutliers!KB24,MID(data_NoOutliers!KB24,2,99)/2),"")</f>
        <v/>
      </c>
      <c r="WR24" s="4" t="str">
        <f>IFERROR(IF(N(data_NoOutliers!KC24),data_NoOutliers!KC24,MID(data_NoOutliers!KC24,2,99)/2),"")</f>
        <v/>
      </c>
      <c r="WS24" s="4" t="str">
        <f>IFERROR(IF(N(data_NoOutliers!KD24),data_NoOutliers!KD24,MID(data_NoOutliers!KD24,2,99)/2),"")</f>
        <v/>
      </c>
      <c r="WT24" s="4" t="str">
        <f>IFERROR(IF(N(data_NoOutliers!KE24),data_NoOutliers!KE24,MID(data_NoOutliers!KE24,2,99)/2),"")</f>
        <v/>
      </c>
      <c r="WU24" s="4" t="str">
        <f>IFERROR(IF(N(data_NoOutliers!KF24),data_NoOutliers!KF24,MID(data_NoOutliers!KF24,2,99)/2),"")</f>
        <v/>
      </c>
      <c r="WV24" s="4" t="str">
        <f>IFERROR(IF(N(data_NoOutliers!KG24),data_NoOutliers!KG24,MID(data_NoOutliers!KG24,2,99)/2),"")</f>
        <v/>
      </c>
      <c r="WW24" s="4" t="str">
        <f>IFERROR(IF(N(data_NoOutliers!KH24),data_NoOutliers!KH24,MID(data_NoOutliers!KH24,2,99)/2),"")</f>
        <v/>
      </c>
      <c r="WX24" s="4" t="str">
        <f>IFERROR(IF(N(data_NoOutliers!KI24),data_NoOutliers!KI24,MID(data_NoOutliers!KI24,2,99)/2),"")</f>
        <v/>
      </c>
      <c r="WY24" s="4" t="str">
        <f>IFERROR(IF(N(data_NoOutliers!KJ24),data_NoOutliers!KJ24,MID(data_NoOutliers!KJ24,2,99)/2),"")</f>
        <v/>
      </c>
      <c r="WZ24" s="4" t="str">
        <f>IFERROR(IF(N(data_NoOutliers!KK24),data_NoOutliers!KK24,MID(data_NoOutliers!KK24,2,99)/2),"")</f>
        <v/>
      </c>
      <c r="XA24" s="4" t="str">
        <f>IFERROR(IF(N(data_NoOutliers!KL24),data_NoOutliers!KL24,MID(data_NoOutliers!KL24,2,99)/2),"")</f>
        <v/>
      </c>
      <c r="XB24" s="4" t="str">
        <f>IFERROR(IF(N(data_NoOutliers!KM24),data_NoOutliers!KM24,MID(data_NoOutliers!KM24,2,99)/2),"")</f>
        <v/>
      </c>
      <c r="XC24" s="4" t="str">
        <f>IFERROR(IF(N(data_NoOutliers!KN24),data_NoOutliers!KN24,MID(data_NoOutliers!KN24,2,99)/2),"")</f>
        <v/>
      </c>
      <c r="XD24" s="4" t="str">
        <f>IFERROR(IF(N(data_NoOutliers!KO24),data_NoOutliers!KO24,MID(data_NoOutliers!KO24,2,99)/2),"")</f>
        <v/>
      </c>
      <c r="XE24" s="4" t="str">
        <f>IFERROR(IF(N(data_NoOutliers!KP24),data_NoOutliers!KP24,MID(data_NoOutliers!KP24,2,99)/2),"")</f>
        <v/>
      </c>
      <c r="XF24" s="4" t="str">
        <f>IFERROR(IF(N(data_NoOutliers!KQ24),data_NoOutliers!KQ24,MID(data_NoOutliers!KQ24,2,99)/2),"")</f>
        <v/>
      </c>
      <c r="XG24" s="4" t="str">
        <f>IFERROR(IF(N(data_NoOutliers!KR24),data_NoOutliers!KR24,MID(data_NoOutliers!KR24,2,99)/2),"")</f>
        <v/>
      </c>
      <c r="XH24" s="4" t="str">
        <f>IFERROR(IF(N(data_NoOutliers!KS24),data_NoOutliers!KS24,MID(data_NoOutliers!KS24,2,99)/2),"")</f>
        <v/>
      </c>
      <c r="XI24" s="4" t="str">
        <f>IFERROR(IF(N(data_NoOutliers!KT24),data_NoOutliers!KT24,MID(data_NoOutliers!KT24,2,99)/2),"")</f>
        <v/>
      </c>
      <c r="XJ24" s="4" t="str">
        <f>IFERROR(IF(N(data_NoOutliers!KU24),data_NoOutliers!KU24,MID(data_NoOutliers!KU24,2,99)/2),"")</f>
        <v/>
      </c>
      <c r="XK24" s="4" t="str">
        <f>IFERROR(IF(N(data_NoOutliers!KV24),data_NoOutliers!KV24,MID(data_NoOutliers!KV24,2,99)/2),"")</f>
        <v/>
      </c>
      <c r="XL24" s="4" t="str">
        <f>IFERROR(IF(N(data_NoOutliers!KW24),data_NoOutliers!KW24,MID(data_NoOutliers!KW24,2,99)/2),"")</f>
        <v/>
      </c>
      <c r="XM24" s="4" t="str">
        <f>IFERROR(IF(N(data_NoOutliers!KX24),data_NoOutliers!KX24,MID(data_NoOutliers!KX24,2,99)/2),"")</f>
        <v/>
      </c>
      <c r="XN24" s="4" t="str">
        <f>IFERROR(IF(N(data_NoOutliers!KY24),data_NoOutliers!KY24,MID(data_NoOutliers!KY24,2,99)/2),"")</f>
        <v/>
      </c>
      <c r="XO24" s="4" t="str">
        <f>IFERROR(IF(N(data_NoOutliers!KZ24),data_NoOutliers!KZ24,MID(data_NoOutliers!KZ24,2,99)/2),"")</f>
        <v/>
      </c>
      <c r="XP24" s="4" t="str">
        <f>IFERROR(IF(N(data_NoOutliers!LA24),data_NoOutliers!LA24,MID(data_NoOutliers!LA24,2,99)/2),"")</f>
        <v/>
      </c>
      <c r="XQ24" s="4" t="str">
        <f>IFERROR(IF(N(data_NoOutliers!LB24),data_NoOutliers!LB24,MID(data_NoOutliers!LB24,2,99)/2),"")</f>
        <v/>
      </c>
      <c r="XR24" s="4" t="str">
        <f>IFERROR(IF(N(data_NoOutliers!LC24),data_NoOutliers!LC24,MID(data_NoOutliers!LC24,2,99)/2),"")</f>
        <v/>
      </c>
      <c r="XS24" s="4" t="str">
        <f>IFERROR(IF(N(data_NoOutliers!LD24),data_NoOutliers!LD24,MID(data_NoOutliers!LD24,2,99)/2),"")</f>
        <v/>
      </c>
      <c r="XT24" s="4" t="str">
        <f>IFERROR(IF(N(data_NoOutliers!LE24),data_NoOutliers!LE24,MID(data_NoOutliers!LE24,2,99)/2),"")</f>
        <v/>
      </c>
      <c r="XU24" s="4" t="str">
        <f>IFERROR(IF(N(data_NoOutliers!LF24),data_NoOutliers!LF24,MID(data_NoOutliers!LF24,2,99)/2),"")</f>
        <v/>
      </c>
      <c r="XV24" s="4" t="str">
        <f>IFERROR(IF(N(data_NoOutliers!LG24),data_NoOutliers!LG24,MID(data_NoOutliers!LG24,2,99)/2),"")</f>
        <v/>
      </c>
      <c r="XW24" s="4" t="str">
        <f>IFERROR(IF(N(data_NoOutliers!LH24),data_NoOutliers!LH24,MID(data_NoOutliers!LH24,2,99)/2),"")</f>
        <v/>
      </c>
      <c r="XX24" s="4" t="str">
        <f>IFERROR(IF(N(data_NoOutliers!LI24),data_NoOutliers!LI24,MID(data_NoOutliers!LI24,2,99)/2),"")</f>
        <v/>
      </c>
      <c r="XY24" s="4" t="str">
        <f>IFERROR(IF(N(data_NoOutliers!LJ24),data_NoOutliers!LJ24,MID(data_NoOutliers!LJ24,2,99)/2),"")</f>
        <v/>
      </c>
      <c r="XZ24" s="4" t="str">
        <f>IFERROR(IF(N(data_NoOutliers!LK24),data_NoOutliers!LK24,MID(data_NoOutliers!LK24,2,99)/2),"")</f>
        <v/>
      </c>
      <c r="YA24" s="4" t="str">
        <f>IFERROR(IF(N(data_NoOutliers!LL24),data_NoOutliers!LL24,MID(data_NoOutliers!LL24,2,99)/2),"")</f>
        <v/>
      </c>
      <c r="YB24" s="4" t="str">
        <f>IFERROR(IF(N(data_NoOutliers!LM24),data_NoOutliers!LM24,MID(data_NoOutliers!LM24,2,99)/2),"")</f>
        <v/>
      </c>
      <c r="YC24" s="4" t="str">
        <f>IFERROR(IF(N(data_NoOutliers!LN24),data_NoOutliers!LN24,MID(data_NoOutliers!LN24,2,99)/2),"")</f>
        <v/>
      </c>
      <c r="YD24" s="4" t="str">
        <f>IFERROR(IF(N(data_NoOutliers!LO24),data_NoOutliers!LO24,MID(data_NoOutliers!LO24,2,99)/2),"")</f>
        <v/>
      </c>
      <c r="YE24" s="4" t="str">
        <f>IFERROR(IF(N(data_NoOutliers!LP24),data_NoOutliers!LP24,MID(data_NoOutliers!LP24,2,99)/2),"")</f>
        <v/>
      </c>
      <c r="YF24" s="4" t="str">
        <f>IFERROR(IF(N(data_NoOutliers!LQ24),data_NoOutliers!LQ24,MID(data_NoOutliers!LQ24,2,99)/2),"")</f>
        <v/>
      </c>
      <c r="YG24" s="4" t="str">
        <f>IFERROR(IF(N(data_NoOutliers!LR24),data_NoOutliers!LR24,MID(data_NoOutliers!LR24,2,99)/2),"")</f>
        <v/>
      </c>
      <c r="YH24" s="4" t="str">
        <f>IFERROR(IF(N(data_NoOutliers!LS24),data_NoOutliers!LS24,MID(data_NoOutliers!LS24,2,99)/2),"")</f>
        <v/>
      </c>
      <c r="YI24" s="4" t="str">
        <f>IFERROR(IF(N(data_NoOutliers!LT24),data_NoOutliers!LT24,MID(data_NoOutliers!LT24,2,99)/2),"")</f>
        <v/>
      </c>
      <c r="YJ24" s="4" t="str">
        <f>IFERROR(IF(N(data_NoOutliers!LU24),data_NoOutliers!LU24,MID(data_NoOutliers!LU24,2,99)/2),"")</f>
        <v/>
      </c>
      <c r="YK24" s="4" t="str">
        <f>IFERROR(IF(N(data_NoOutliers!LV24),data_NoOutliers!LV24,MID(data_NoOutliers!LV24,2,99)/2),"")</f>
        <v/>
      </c>
      <c r="YL24" s="4" t="str">
        <f>IFERROR(IF(N(data_NoOutliers!LW24),data_NoOutliers!LW24,MID(data_NoOutliers!LW24,2,99)/2),"")</f>
        <v/>
      </c>
      <c r="YM24" s="4" t="str">
        <f>IFERROR(IF(N(data_NoOutliers!LX24),data_NoOutliers!LX24,MID(data_NoOutliers!LX24,2,99)/2),"")</f>
        <v/>
      </c>
      <c r="YN24" s="4" t="str">
        <f>IFERROR(IF(N(data_NoOutliers!LY24),data_NoOutliers!LY24,MID(data_NoOutliers!LY24,2,99)/2),"")</f>
        <v/>
      </c>
      <c r="YO24" s="4" t="str">
        <f>IFERROR(IF(N(data_NoOutliers!LZ24),data_NoOutliers!LZ24,MID(data_NoOutliers!LZ24,2,99)/2),"")</f>
        <v/>
      </c>
      <c r="YP24" s="4" t="str">
        <f>IFERROR(IF(N(data_NoOutliers!MA24),data_NoOutliers!MA24,MID(data_NoOutliers!MA24,2,99)/2),"")</f>
        <v/>
      </c>
      <c r="YQ24" s="4" t="str">
        <f>IFERROR(IF(N(data_NoOutliers!MB24),data_NoOutliers!MB24,MID(data_NoOutliers!MB24,2,99)/2),"")</f>
        <v/>
      </c>
      <c r="YR24" s="4" t="str">
        <f>IFERROR(IF(N(data_NoOutliers!MC24),data_NoOutliers!MC24,MID(data_NoOutliers!MC24,2,99)/2),"")</f>
        <v/>
      </c>
      <c r="YS24" s="4" t="str">
        <f>IFERROR(IF(N(data_NoOutliers!MD24),data_NoOutliers!MD24,MID(data_NoOutliers!MD24,2,99)/2),"")</f>
        <v/>
      </c>
      <c r="YT24" s="4" t="str">
        <f>IFERROR(IF(N(data_NoOutliers!ME24),data_NoOutliers!ME24,MID(data_NoOutliers!ME24,2,99)/2),"")</f>
        <v/>
      </c>
      <c r="YU24" s="4" t="str">
        <f>IFERROR(IF(N(data_NoOutliers!MF24),data_NoOutliers!MF24,MID(data_NoOutliers!MF24,2,99)/2),"")</f>
        <v/>
      </c>
      <c r="YV24" s="4" t="str">
        <f>IFERROR(IF(N(data_NoOutliers!MG24),data_NoOutliers!MG24,MID(data_NoOutliers!MG24,2,99)/2),"")</f>
        <v/>
      </c>
      <c r="YW24" s="4" t="str">
        <f>IFERROR(IF(N(data_NoOutliers!MH24),data_NoOutliers!MH24,MID(data_NoOutliers!MH24,2,99)/2),"")</f>
        <v/>
      </c>
      <c r="YX24" s="4" t="str">
        <f>IFERROR(IF(N(data_NoOutliers!MI24),data_NoOutliers!MI24,MID(data_NoOutliers!MI24,2,99)/2),"")</f>
        <v/>
      </c>
      <c r="YY24" s="4" t="str">
        <f>IFERROR(IF(N(data_NoOutliers!MJ24),data_NoOutliers!MJ24,MID(data_NoOutliers!MJ24,2,99)/2),"")</f>
        <v/>
      </c>
      <c r="YZ24" s="4" t="str">
        <f>IFERROR(IF(N(data_NoOutliers!MK24),data_NoOutliers!MK24,MID(data_NoOutliers!MK24,2,99)/2),"")</f>
        <v/>
      </c>
      <c r="ZA24" s="4" t="str">
        <f>IFERROR(IF(N(data_NoOutliers!ML24),data_NoOutliers!ML24,MID(data_NoOutliers!ML24,2,99)/2),"")</f>
        <v/>
      </c>
      <c r="ZB24" s="4" t="str">
        <f>IFERROR(IF(N(data_NoOutliers!MM24),data_NoOutliers!MM24,MID(data_NoOutliers!MM24,2,99)/2),"")</f>
        <v/>
      </c>
      <c r="ZC24" s="4" t="str">
        <f>IFERROR(IF(N(data_NoOutliers!MN24),data_NoOutliers!MN24,MID(data_NoOutliers!MN24,2,99)/2),"")</f>
        <v/>
      </c>
      <c r="ZD24" s="4" t="str">
        <f>IFERROR(IF(N(data_NoOutliers!MO24),data_NoOutliers!MO24,MID(data_NoOutliers!MO24,2,99)/2),"")</f>
        <v/>
      </c>
      <c r="ZE24" s="4" t="str">
        <f>IFERROR(IF(N(data_NoOutliers!MP24),data_NoOutliers!MP24,MID(data_NoOutliers!MP24,2,99)/2),"")</f>
        <v/>
      </c>
      <c r="ZF24" s="4" t="str">
        <f>IFERROR(IF(N(data_NoOutliers!MQ24),data_NoOutliers!MQ24,MID(data_NoOutliers!MQ24,2,99)/2),"")</f>
        <v/>
      </c>
      <c r="ZG24" s="4" t="str">
        <f>IFERROR(IF(N(data_NoOutliers!MR24),data_NoOutliers!MR24,MID(data_NoOutliers!MR24,2,99)/2),"")</f>
        <v/>
      </c>
      <c r="ZH24" s="4" t="str">
        <f>IFERROR(IF(N(data_NoOutliers!MS24),data_NoOutliers!MS24,MID(data_NoOutliers!MS24,2,99)/2),"")</f>
        <v/>
      </c>
      <c r="ZI24" s="4" t="str">
        <f>IFERROR(IF(N(data_NoOutliers!MT24),data_NoOutliers!MT24,MID(data_NoOutliers!MT24,2,99)/2),"")</f>
        <v/>
      </c>
      <c r="ZJ24" s="4" t="str">
        <f>IFERROR(IF(N(data_NoOutliers!MU24),data_NoOutliers!MU24,MID(data_NoOutliers!MU24,2,99)/2),"")</f>
        <v/>
      </c>
      <c r="ZK24" s="4" t="str">
        <f>IFERROR(IF(N(data_NoOutliers!MV24),data_NoOutliers!MV24,MID(data_NoOutliers!MV24,2,99)/2),"")</f>
        <v/>
      </c>
      <c r="ZL24" s="4" t="str">
        <f>IFERROR(IF(N(data_NoOutliers!MW24),data_NoOutliers!MW24,MID(data_NoOutliers!MW24,2,99)/2),"")</f>
        <v/>
      </c>
      <c r="ZM24" s="4" t="str">
        <f>IFERROR(IF(N(data_NoOutliers!MX24),data_NoOutliers!MX24,MID(data_NoOutliers!MX24,2,99)/2),"")</f>
        <v/>
      </c>
      <c r="ZN24" s="4" t="str">
        <f>IFERROR(IF(N(data_NoOutliers!MY24),data_NoOutliers!MY24,MID(data_NoOutliers!MY24,2,99)/2),"")</f>
        <v/>
      </c>
      <c r="ZO24" s="4" t="str">
        <f>IFERROR(IF(N(data_NoOutliers!MZ24),data_NoOutliers!MZ24,MID(data_NoOutliers!MZ24,2,99)/2),"")</f>
        <v/>
      </c>
      <c r="ZP24" s="4" t="str">
        <f>IFERROR(IF(N(data_NoOutliers!NA24),data_NoOutliers!NA24,MID(data_NoOutliers!NA24,2,99)/2),"")</f>
        <v/>
      </c>
      <c r="ZQ24" s="4" t="str">
        <f>IFERROR(IF(N(data_NoOutliers!NB24),data_NoOutliers!NB24,MID(data_NoOutliers!NB24,2,99)/2),"")</f>
        <v/>
      </c>
      <c r="ZR24" s="4" t="str">
        <f>IFERROR(IF(N(data_NoOutliers!NC24),data_NoOutliers!NC24,MID(data_NoOutliers!NC24,2,99)/2),"")</f>
        <v/>
      </c>
      <c r="ZS24" s="4" t="str">
        <f>IFERROR(IF(N(data_NoOutliers!ND24),data_NoOutliers!ND24,MID(data_NoOutliers!ND24,2,99)/2),"")</f>
        <v/>
      </c>
      <c r="ZT24" s="4" t="str">
        <f>IFERROR(IF(N(data_NoOutliers!NE24),data_NoOutliers!NE24,MID(data_NoOutliers!NE24,2,99)/2),"")</f>
        <v/>
      </c>
      <c r="ZU24" s="4" t="str">
        <f>IFERROR(IF(N(data_NoOutliers!NF24),data_NoOutliers!NF24,MID(data_NoOutliers!NF24,2,99)/2),"")</f>
        <v/>
      </c>
      <c r="ZV24" s="4" t="str">
        <f>IFERROR(IF(N(data_NoOutliers!NG24),data_NoOutliers!NG24,MID(data_NoOutliers!NG24,2,99)/2),"")</f>
        <v/>
      </c>
      <c r="ZW24" s="4" t="str">
        <f>IFERROR(IF(N(data_NoOutliers!NH24),data_NoOutliers!NH24,MID(data_NoOutliers!NH24,2,99)/2),"")</f>
        <v/>
      </c>
      <c r="ZX24" s="4" t="str">
        <f>IFERROR(IF(N(data_NoOutliers!NI24),data_NoOutliers!NI24,MID(data_NoOutliers!NI24,2,99)/2),"")</f>
        <v/>
      </c>
      <c r="ZY24" s="4" t="str">
        <f>IFERROR(IF(N(data_NoOutliers!NJ24),data_NoOutliers!NJ24,MID(data_NoOutliers!NJ24,2,99)/2),"")</f>
        <v/>
      </c>
      <c r="ZZ24" s="4" t="str">
        <f>IFERROR(IF(N(data_NoOutliers!NK24),data_NoOutliers!NK24,MID(data_NoOutliers!NK24,2,99)/2),"")</f>
        <v/>
      </c>
      <c r="AAA24" s="4" t="str">
        <f>IFERROR(IF(N(data_NoOutliers!NL24),data_NoOutliers!NL24,MID(data_NoOutliers!NL24,2,99)/2),"")</f>
        <v/>
      </c>
      <c r="AAB24" s="4" t="str">
        <f>IFERROR(IF(N(data_NoOutliers!NM24),data_NoOutliers!NM24,MID(data_NoOutliers!NM24,2,99)/2),"")</f>
        <v/>
      </c>
      <c r="AAC24" s="4" t="str">
        <f>IFERROR(IF(N(data_NoOutliers!NN24),data_NoOutliers!NN24,MID(data_NoOutliers!NN24,2,99)/2),"")</f>
        <v/>
      </c>
      <c r="AAD24" s="4" t="str">
        <f>IFERROR(IF(N(data_NoOutliers!NO24),data_NoOutliers!NO24,MID(data_NoOutliers!NO24,2,99)/2),"")</f>
        <v/>
      </c>
      <c r="AAE24" s="4" t="str">
        <f>IFERROR(IF(N(data_NoOutliers!NP24),data_NoOutliers!NP24,MID(data_NoOutliers!NP24,2,99)/2),"")</f>
        <v/>
      </c>
      <c r="AAF24" s="4" t="str">
        <f>IFERROR(IF(N(data_NoOutliers!NQ24),data_NoOutliers!NQ24,MID(data_NoOutliers!NQ24,2,99)/2),"")</f>
        <v/>
      </c>
      <c r="AAG24" s="4" t="str">
        <f>IFERROR(IF(N(data_NoOutliers!NR24),data_NoOutliers!NR24,MID(data_NoOutliers!NR24,2,99)/2),"")</f>
        <v/>
      </c>
      <c r="AAH24" s="4" t="str">
        <f>IFERROR(IF(N(data_NoOutliers!NS24),data_NoOutliers!NS24,MID(data_NoOutliers!NS24,2,99)/2),"")</f>
        <v/>
      </c>
      <c r="AAI24" s="4" t="str">
        <f>IFERROR(IF(N(data_NoOutliers!NT24),data_NoOutliers!NT24,MID(data_NoOutliers!NT24,2,99)/2),"")</f>
        <v/>
      </c>
      <c r="AAJ24" s="4" t="str">
        <f>IFERROR(IF(N(data_NoOutliers!NU24),data_NoOutliers!NU24,MID(data_NoOutliers!NU24,2,99)/2),"")</f>
        <v/>
      </c>
      <c r="AAK24" s="4" t="str">
        <f>IFERROR(IF(N(data_NoOutliers!NV24),data_NoOutliers!NV24,MID(data_NoOutliers!NV24,2,99)/2),"")</f>
        <v/>
      </c>
      <c r="AAL24" s="4" t="str">
        <f>IFERROR(IF(N(data_NoOutliers!NW24),data_NoOutliers!NW24,MID(data_NoOutliers!NW24,2,99)/2),"")</f>
        <v/>
      </c>
      <c r="AAM24" s="4" t="str">
        <f>IFERROR(IF(N(data_NoOutliers!NX24),data_NoOutliers!NX24,MID(data_NoOutliers!NX24,2,99)/2),"")</f>
        <v/>
      </c>
      <c r="AAN24" s="4" t="str">
        <f>IFERROR(IF(N(data_NoOutliers!NY24),data_NoOutliers!NY24,MID(data_NoOutliers!NY24,2,99)/2),"")</f>
        <v/>
      </c>
      <c r="AAO24" s="4" t="str">
        <f>IFERROR(IF(N(data_NoOutliers!NZ24),data_NoOutliers!NZ24,MID(data_NoOutliers!NZ24,2,99)/2),"")</f>
        <v/>
      </c>
      <c r="AAP24" s="4" t="str">
        <f>IFERROR(IF(N(data_NoOutliers!OA24),data_NoOutliers!OA24,MID(data_NoOutliers!OA24,2,99)/2),"")</f>
        <v/>
      </c>
      <c r="AAQ24" s="4" t="str">
        <f>IFERROR(IF(N(data_NoOutliers!OB24),data_NoOutliers!OB24,MID(data_NoOutliers!OB24,2,99)/2),"")</f>
        <v/>
      </c>
      <c r="AAR24" s="4" t="str">
        <f>IFERROR(IF(N(data_NoOutliers!OC24),data_NoOutliers!OC24,MID(data_NoOutliers!OC24,2,99)/2),"")</f>
        <v/>
      </c>
      <c r="AAS24" s="4" t="str">
        <f>IFERROR(IF(N(data_NoOutliers!OD24),data_NoOutliers!OD24,MID(data_NoOutliers!OD24,2,99)/2),"")</f>
        <v/>
      </c>
      <c r="AAT24" s="4" t="str">
        <f>IFERROR(IF(N(data_NoOutliers!OE24),data_NoOutliers!OE24,MID(data_NoOutliers!OE24,2,99)/2),"")</f>
        <v/>
      </c>
      <c r="AAU24" s="4" t="str">
        <f>IFERROR(IF(N(data_NoOutliers!OF24),data_NoOutliers!OF24,MID(data_NoOutliers!OF24,2,99)/2),"")</f>
        <v/>
      </c>
      <c r="AAV24" s="4" t="str">
        <f>IFERROR(IF(N(data_NoOutliers!OG24),data_NoOutliers!OG24,MID(data_NoOutliers!OG24,2,99)/2),"")</f>
        <v/>
      </c>
      <c r="AAW24" s="4" t="str">
        <f>IFERROR(IF(N(data_NoOutliers!OH24),data_NoOutliers!OH24,MID(data_NoOutliers!OH24,2,99)/2),"")</f>
        <v/>
      </c>
      <c r="AAX24" s="4" t="str">
        <f>IFERROR(IF(N(data_NoOutliers!OI24),data_NoOutliers!OI24,MID(data_NoOutliers!OI24,2,99)/2),"")</f>
        <v/>
      </c>
      <c r="AAY24" s="4" t="str">
        <f>IFERROR(IF(N(data_NoOutliers!OJ24),data_NoOutliers!OJ24,MID(data_NoOutliers!OJ24,2,99)/2),"")</f>
        <v/>
      </c>
      <c r="AAZ24" s="4" t="str">
        <f>IFERROR(IF(N(data_NoOutliers!OK24),data_NoOutliers!OK24,MID(data_NoOutliers!OK24,2,99)/2),"")</f>
        <v/>
      </c>
      <c r="ABA24" s="4" t="str">
        <f>IFERROR(IF(N(data_NoOutliers!OL24),data_NoOutliers!OL24,MID(data_NoOutliers!OL24,2,99)/2),"")</f>
        <v/>
      </c>
      <c r="ABB24" s="4" t="str">
        <f>IFERROR(IF(N(data_NoOutliers!OM24),data_NoOutliers!OM24,MID(data_NoOutliers!OM24,2,99)/2),"")</f>
        <v/>
      </c>
      <c r="ABC24" s="4" t="str">
        <f>IFERROR(IF(N(data_NoOutliers!ON24),data_NoOutliers!ON24,MID(data_NoOutliers!ON24,2,99)/2),"")</f>
        <v/>
      </c>
      <c r="ABD24" s="4" t="str">
        <f>IFERROR(IF(N(data_NoOutliers!OO24),data_NoOutliers!OO24,MID(data_NoOutliers!OO24,2,99)/2),"")</f>
        <v/>
      </c>
      <c r="ABE24" s="4" t="str">
        <f>IFERROR(IF(N(data_NoOutliers!OP24),data_NoOutliers!OP24,MID(data_NoOutliers!OP24,2,99)/2),"")</f>
        <v/>
      </c>
      <c r="ABF24" s="4" t="str">
        <f>IFERROR(IF(N(data_NoOutliers!OQ24),data_NoOutliers!OQ24,MID(data_NoOutliers!OQ24,2,99)/2),"")</f>
        <v/>
      </c>
      <c r="ABG24" s="4" t="str">
        <f>IFERROR(IF(N(data_NoOutliers!OR24),data_NoOutliers!OR24,MID(data_NoOutliers!OR24,2,99)/2),"")</f>
        <v/>
      </c>
      <c r="ABH24" s="4" t="str">
        <f>IFERROR(IF(N(data_NoOutliers!OS24),data_NoOutliers!OS24,MID(data_NoOutliers!OS24,2,99)/2),"")</f>
        <v/>
      </c>
      <c r="ABI24" s="4" t="str">
        <f>IFERROR(IF(N(data_NoOutliers!OT24),data_NoOutliers!OT24,MID(data_NoOutliers!OT24,2,99)/2),"")</f>
        <v/>
      </c>
      <c r="ABJ24" s="4" t="str">
        <f>IFERROR(IF(N(data_NoOutliers!OU24),data_NoOutliers!OU24,MID(data_NoOutliers!OU24,2,99)/2),"")</f>
        <v/>
      </c>
      <c r="ABK24" s="4" t="str">
        <f>IFERROR(IF(N(data_NoOutliers!OV24),data_NoOutliers!OV24,MID(data_NoOutliers!OV24,2,99)/2),"")</f>
        <v/>
      </c>
      <c r="ABL24" s="4" t="str">
        <f>IFERROR(IF(N(data_NoOutliers!OW24),data_NoOutliers!OW24,MID(data_NoOutliers!OW24,2,99)/2),"")</f>
        <v/>
      </c>
      <c r="ABM24" s="4" t="str">
        <f>IFERROR(IF(N(data_NoOutliers!OX24),data_NoOutliers!OX24,MID(data_NoOutliers!OX24,2,99)/2),"")</f>
        <v/>
      </c>
      <c r="ABN24" s="4" t="str">
        <f>IFERROR(IF(N(data_NoOutliers!OY24),data_NoOutliers!OY24,MID(data_NoOutliers!OY24,2,99)/2),"")</f>
        <v/>
      </c>
      <c r="ABO24" s="4" t="str">
        <f>IFERROR(IF(N(data_NoOutliers!OZ24),data_NoOutliers!OZ24,MID(data_NoOutliers!OZ24,2,99)/2),"")</f>
        <v/>
      </c>
      <c r="ABP24" s="4" t="str">
        <f>IFERROR(IF(N(data_NoOutliers!PA24),data_NoOutliers!PA24,MID(data_NoOutliers!PA24,2,99)/2),"")</f>
        <v/>
      </c>
      <c r="ABQ24" s="4" t="str">
        <f>IFERROR(IF(N(data_NoOutliers!PB24),data_NoOutliers!PB24,MID(data_NoOutliers!PB24,2,99)/2),"")</f>
        <v/>
      </c>
      <c r="ABR24" s="4" t="str">
        <f>IFERROR(IF(N(data_NoOutliers!PC24),data_NoOutliers!PC24,MID(data_NoOutliers!PC24,2,99)/2),"")</f>
        <v/>
      </c>
      <c r="ABS24" s="4" t="str">
        <f>IFERROR(IF(N(data_NoOutliers!PD24),data_NoOutliers!PD24,MID(data_NoOutliers!PD24,2,99)/2),"")</f>
        <v/>
      </c>
      <c r="ABT24" s="4" t="str">
        <f>IFERROR(IF(N(data_NoOutliers!PE24),data_NoOutliers!PE24,MID(data_NoOutliers!PE24,2,99)/2),"")</f>
        <v/>
      </c>
      <c r="ABU24" s="4" t="str">
        <f>IFERROR(IF(N(data_NoOutliers!PF24),data_NoOutliers!PF24,MID(data_NoOutliers!PF24,2,99)/2),"")</f>
        <v/>
      </c>
      <c r="ABV24" s="4" t="str">
        <f>IFERROR(IF(N(data_NoOutliers!PG24),data_NoOutliers!PG24,MID(data_NoOutliers!PG24,2,99)/2),"")</f>
        <v/>
      </c>
      <c r="ABW24" s="4" t="str">
        <f>IFERROR(IF(N(data_NoOutliers!PH24),data_NoOutliers!PH24,MID(data_NoOutliers!PH24,2,99)/2),"")</f>
        <v/>
      </c>
      <c r="ABX24" s="4" t="str">
        <f>IFERROR(IF(N(data_NoOutliers!PI24),data_NoOutliers!PI24,MID(data_NoOutliers!PI24,2,99)/2),"")</f>
        <v/>
      </c>
      <c r="ABY24" s="4" t="str">
        <f>IFERROR(IF(N(data_NoOutliers!PJ24),data_NoOutliers!PJ24,MID(data_NoOutliers!PJ24,2,99)/2),"")</f>
        <v/>
      </c>
      <c r="ABZ24" s="4" t="str">
        <f>IFERROR(IF(N(data_NoOutliers!PK24),data_NoOutliers!PK24,MID(data_NoOutliers!PK24,2,99)/2),"")</f>
        <v/>
      </c>
      <c r="ACA24" s="4" t="str">
        <f>IFERROR(IF(N(data_NoOutliers!PL24),data_NoOutliers!PL24,MID(data_NoOutliers!PL24,2,99)/2),"")</f>
        <v/>
      </c>
      <c r="ACB24" s="4" t="str">
        <f>IFERROR(IF(N(data_NoOutliers!PM24),data_NoOutliers!PM24,MID(data_NoOutliers!PM24,2,99)/2),"")</f>
        <v/>
      </c>
      <c r="ACC24" s="4" t="str">
        <f>IFERROR(IF(N(data_NoOutliers!PN24),data_NoOutliers!PN24,MID(data_NoOutliers!PN24,2,99)/2),"")</f>
        <v/>
      </c>
      <c r="ACD24" s="4" t="str">
        <f>IFERROR(IF(N(data_NoOutliers!PO24),data_NoOutliers!PO24,MID(data_NoOutliers!PO24,2,99)/2),"")</f>
        <v/>
      </c>
      <c r="ACE24" s="4" t="str">
        <f>IFERROR(IF(N(data_NoOutliers!PP24),data_NoOutliers!PP24,MID(data_NoOutliers!PP24,2,99)/2),"")</f>
        <v/>
      </c>
      <c r="ACF24" s="4" t="str">
        <f>IFERROR(IF(N(data_NoOutliers!PQ24),data_NoOutliers!PQ24,MID(data_NoOutliers!PQ24,2,99)/2),"")</f>
        <v/>
      </c>
      <c r="ACG24" s="4" t="str">
        <f>IFERROR(IF(N(data_NoOutliers!PR24),data_NoOutliers!PR24,MID(data_NoOutliers!PR24,2,99)/2),"")</f>
        <v/>
      </c>
      <c r="ACH24" s="4" t="str">
        <f>IFERROR(IF(N(data_NoOutliers!PS24),data_NoOutliers!PS24,MID(data_NoOutliers!PS24,2,99)/2),"")</f>
        <v/>
      </c>
      <c r="ACI24" s="4" t="str">
        <f>IFERROR(IF(N(data_NoOutliers!PT24),data_NoOutliers!PT24,MID(data_NoOutliers!PT24,2,99)/2),"")</f>
        <v/>
      </c>
      <c r="ACJ24" s="4" t="str">
        <f>IFERROR(IF(N(data_NoOutliers!PU24),data_NoOutliers!PU24,MID(data_NoOutliers!PU24,2,99)/2),"")</f>
        <v/>
      </c>
      <c r="ACK24" s="4" t="str">
        <f>IFERROR(IF(N(data_NoOutliers!PV24),data_NoOutliers!PV24,MID(data_NoOutliers!PV24,2,99)/2),"")</f>
        <v/>
      </c>
      <c r="ACL24" s="4" t="str">
        <f>IFERROR(IF(N(data_NoOutliers!PW24),data_NoOutliers!PW24,MID(data_NoOutliers!PW24,2,99)/2),"")</f>
        <v/>
      </c>
      <c r="ACM24" s="4" t="str">
        <f>IFERROR(IF(N(data_NoOutliers!PX24),data_NoOutliers!PX24,MID(data_NoOutliers!PX24,2,99)/2),"")</f>
        <v/>
      </c>
      <c r="ACN24" s="4" t="str">
        <f>IFERROR(IF(N(data_NoOutliers!PY24),data_NoOutliers!PY24,MID(data_NoOutliers!PY24,2,99)/2),"")</f>
        <v/>
      </c>
      <c r="ACO24" s="4" t="str">
        <f>IFERROR(IF(N(data_NoOutliers!PZ24),data_NoOutliers!PZ24,MID(data_NoOutliers!PZ24,2,99)/2),"")</f>
        <v/>
      </c>
      <c r="ACP24" s="4" t="str">
        <f>IFERROR(IF(N(data_NoOutliers!QA24),data_NoOutliers!QA24,MID(data_NoOutliers!QA24,2,99)/2),"")</f>
        <v/>
      </c>
      <c r="ACQ24" s="4" t="str">
        <f>IFERROR(IF(N(data_NoOutliers!QB24),data_NoOutliers!QB24,MID(data_NoOutliers!QB24,2,99)/2),"")</f>
        <v/>
      </c>
      <c r="ACR24" s="4" t="str">
        <f>IFERROR(IF(N(data_NoOutliers!QC24),data_NoOutliers!QC24,MID(data_NoOutliers!QC24,2,99)/2),"")</f>
        <v/>
      </c>
      <c r="ACS24" s="4" t="str">
        <f>IFERROR(IF(N(data_NoOutliers!QD24),data_NoOutliers!QD24,MID(data_NoOutliers!QD24,2,99)/2),"")</f>
        <v/>
      </c>
      <c r="ACT24" s="4" t="str">
        <f>IFERROR(IF(N(data_NoOutliers!QE24),data_NoOutliers!QE24,MID(data_NoOutliers!QE24,2,99)/2),"")</f>
        <v/>
      </c>
      <c r="ACU24" s="4" t="str">
        <f>IFERROR(IF(N(data_NoOutliers!QF24),data_NoOutliers!QF24,MID(data_NoOutliers!QF24,2,99)/2),"")</f>
        <v/>
      </c>
      <c r="ACV24" s="4" t="str">
        <f>IFERROR(IF(N(data_NoOutliers!QG24),data_NoOutliers!QG24,MID(data_NoOutliers!QG24,2,99)/2),"")</f>
        <v/>
      </c>
      <c r="ACW24" s="4" t="str">
        <f>IFERROR(IF(N(data_NoOutliers!QH24),data_NoOutliers!QH24,MID(data_NoOutliers!QH24,2,99)/2),"")</f>
        <v/>
      </c>
      <c r="ACX24" s="4" t="str">
        <f>IFERROR(IF(N(data_NoOutliers!QI24),data_NoOutliers!QI24,MID(data_NoOutliers!QI24,2,99)/2),"")</f>
        <v/>
      </c>
      <c r="ACY24" s="4" t="str">
        <f>IFERROR(IF(N(data_NoOutliers!QJ24),data_NoOutliers!QJ24,MID(data_NoOutliers!QJ24,2,99)/2),"")</f>
        <v/>
      </c>
      <c r="ACZ24" s="4" t="str">
        <f>IFERROR(IF(N(data_NoOutliers!QK24),data_NoOutliers!QK24,MID(data_NoOutliers!QK24,2,99)/2),"")</f>
        <v/>
      </c>
      <c r="ADA24" s="4" t="str">
        <f>IFERROR(IF(N(data_NoOutliers!QL24),data_NoOutliers!QL24,MID(data_NoOutliers!QL24,2,99)/2),"")</f>
        <v/>
      </c>
      <c r="ADB24" s="4" t="str">
        <f>IFERROR(IF(N(data_NoOutliers!QM24),data_NoOutliers!QM24,MID(data_NoOutliers!QM24,2,99)/2),"")</f>
        <v/>
      </c>
      <c r="ADC24" s="4" t="str">
        <f>IFERROR(IF(N(data_NoOutliers!QN24),data_NoOutliers!QN24,MID(data_NoOutliers!QN24,2,99)/2),"")</f>
        <v/>
      </c>
      <c r="ADD24" s="4" t="str">
        <f>IFERROR(IF(N(data_NoOutliers!QO24),data_NoOutliers!QO24,MID(data_NoOutliers!QO24,2,99)/2),"")</f>
        <v/>
      </c>
      <c r="ADE24" s="4" t="str">
        <f>IFERROR(IF(N(data_NoOutliers!QP24),data_NoOutliers!QP24,MID(data_NoOutliers!QP24,2,99)/2),"")</f>
        <v/>
      </c>
      <c r="ADF24" s="4" t="str">
        <f>IFERROR(IF(N(data_NoOutliers!QQ24),data_NoOutliers!QQ24,MID(data_NoOutliers!QQ24,2,99)/2),"")</f>
        <v/>
      </c>
      <c r="ADG24" s="4" t="str">
        <f>IFERROR(IF(N(data_NoOutliers!QR24),data_NoOutliers!QR24,MID(data_NoOutliers!QR24,2,99)/2),"")</f>
        <v/>
      </c>
      <c r="ADH24" s="4" t="str">
        <f>IFERROR(IF(N(data_NoOutliers!QS24),data_NoOutliers!QS24,MID(data_NoOutliers!QS24,2,99)/2),"")</f>
        <v/>
      </c>
      <c r="ADI24" s="4" t="str">
        <f>IFERROR(IF(N(data_NoOutliers!QT24),data_NoOutliers!QT24,MID(data_NoOutliers!QT24,2,99)/2),"")</f>
        <v/>
      </c>
      <c r="ADJ24" s="4" t="str">
        <f>IFERROR(IF(N(data_NoOutliers!QU24),data_NoOutliers!QU24,MID(data_NoOutliers!QU24,2,99)/2),"")</f>
        <v/>
      </c>
      <c r="ADK24" s="4" t="str">
        <f>IFERROR(IF(N(data_NoOutliers!QV24),data_NoOutliers!QV24,MID(data_NoOutliers!QV24,2,99)/2),"")</f>
        <v/>
      </c>
      <c r="ADL24" s="4" t="str">
        <f>IFERROR(IF(N(data_NoOutliers!QW24),data_NoOutliers!QW24,MID(data_NoOutliers!QW24,2,99)/2),"")</f>
        <v/>
      </c>
      <c r="ADM24" s="4" t="str">
        <f>IFERROR(IF(N(data_NoOutliers!QX24),data_NoOutliers!QX24,MID(data_NoOutliers!QX24,2,99)/2),"")</f>
        <v/>
      </c>
      <c r="ADN24" s="4" t="str">
        <f>IFERROR(IF(N(data_NoOutliers!QY24),data_NoOutliers!QY24,MID(data_NoOutliers!QY24,2,99)/2),"")</f>
        <v/>
      </c>
      <c r="ADO24" s="4" t="str">
        <f>IFERROR(IF(N(data_NoOutliers!QZ24),data_NoOutliers!QZ24,MID(data_NoOutliers!QZ24,2,99)/2),"")</f>
        <v/>
      </c>
      <c r="ADP24" s="4" t="str">
        <f>IFERROR(IF(N(data_NoOutliers!RA24),data_NoOutliers!RA24,MID(data_NoOutliers!RA24,2,99)/2),"")</f>
        <v/>
      </c>
      <c r="ADQ24" s="4" t="str">
        <f>IFERROR(IF(N(data_NoOutliers!RB24),data_NoOutliers!RB24,MID(data_NoOutliers!RB24,2,99)/2),"")</f>
        <v/>
      </c>
      <c r="ADR24" s="4" t="str">
        <f>IFERROR(IF(N(data_NoOutliers!RC24),data_NoOutliers!RC24,MID(data_NoOutliers!RC24,2,99)/2),"")</f>
        <v/>
      </c>
      <c r="ADS24" s="4" t="str">
        <f>IFERROR(IF(N(data_NoOutliers!RD24),data_NoOutliers!RD24,MID(data_NoOutliers!RD24,2,99)/2),"")</f>
        <v/>
      </c>
      <c r="ADT24" s="4" t="str">
        <f>IFERROR(IF(N(data_NoOutliers!RE24),data_NoOutliers!RE24,MID(data_NoOutliers!RE24,2,99)/2),"")</f>
        <v/>
      </c>
      <c r="ADU24" s="4" t="str">
        <f>IFERROR(IF(N(data_NoOutliers!RF24),data_NoOutliers!RF24,MID(data_NoOutliers!RF24,2,99)/2),"")</f>
        <v/>
      </c>
      <c r="ADV24" s="4" t="str">
        <f>IFERROR(IF(N(data_NoOutliers!RG24),data_NoOutliers!RG24,MID(data_NoOutliers!RG24,2,99)/2),"")</f>
        <v/>
      </c>
      <c r="ADW24" s="4" t="str">
        <f>IFERROR(IF(N(data_NoOutliers!RH24),data_NoOutliers!RH24,MID(data_NoOutliers!RH24,2,99)/2),"")</f>
        <v/>
      </c>
      <c r="ADX24" s="4" t="str">
        <f>IFERROR(IF(N(data_NoOutliers!RI24),data_NoOutliers!RI24,MID(data_NoOutliers!RI24,2,99)/2),"")</f>
        <v/>
      </c>
      <c r="ADY24" s="4" t="str">
        <f>IFERROR(IF(N(data_NoOutliers!RJ24),data_NoOutliers!RJ24,MID(data_NoOutliers!RJ24,2,99)/2),"")</f>
        <v/>
      </c>
      <c r="ADZ24" s="4" t="str">
        <f>IFERROR(IF(N(data_NoOutliers!RK24),data_NoOutliers!RK24,MID(data_NoOutliers!RK24,2,99)/2),"")</f>
        <v/>
      </c>
      <c r="AEA24" s="4" t="str">
        <f>IFERROR(IF(N(data_NoOutliers!RL24),data_NoOutliers!RL24,MID(data_NoOutliers!RL24,2,99)/2),"")</f>
        <v/>
      </c>
      <c r="AEB24" s="4" t="str">
        <f>IFERROR(IF(N(data_NoOutliers!RM24),data_NoOutliers!RM24,MID(data_NoOutliers!RM24,2,99)/2),"")</f>
        <v/>
      </c>
      <c r="AEC24" s="4" t="str">
        <f>IFERROR(IF(N(data_NoOutliers!RN24),data_NoOutliers!RN24,MID(data_NoOutliers!RN24,2,99)/2),"")</f>
        <v/>
      </c>
      <c r="AED24" s="4" t="str">
        <f>IFERROR(IF(N(data_NoOutliers!RO24),data_NoOutliers!RO24,MID(data_NoOutliers!RO24,2,99)/2),"")</f>
        <v/>
      </c>
      <c r="AEE24" s="4" t="str">
        <f>IFERROR(IF(N(data_NoOutliers!RP24),data_NoOutliers!RP24,MID(data_NoOutliers!RP24,2,99)/2),"")</f>
        <v/>
      </c>
      <c r="AEF24" s="4" t="str">
        <f>IFERROR(IF(N(data_NoOutliers!RQ24),data_NoOutliers!RQ24,MID(data_NoOutliers!RQ24,2,99)/2),"")</f>
        <v/>
      </c>
      <c r="AEG24" s="4" t="str">
        <f>IFERROR(IF(N(data_NoOutliers!RR24),data_NoOutliers!RR24,MID(data_NoOutliers!RR24,2,99)/2),"")</f>
        <v/>
      </c>
      <c r="AEH24" s="4" t="str">
        <f>IFERROR(IF(N(data_NoOutliers!RS24),data_NoOutliers!RS24,MID(data_NoOutliers!RS24,2,99)/2),"")</f>
        <v/>
      </c>
      <c r="AEI24" s="4" t="str">
        <f>IFERROR(IF(N(data_NoOutliers!RT24),data_NoOutliers!RT24,MID(data_NoOutliers!RT24,2,99)/2),"")</f>
        <v/>
      </c>
      <c r="AEJ24" s="4" t="str">
        <f>IFERROR(IF(N(data_NoOutliers!RU24),data_NoOutliers!RU24,MID(data_NoOutliers!RU24,2,99)/2),"")</f>
        <v/>
      </c>
      <c r="AEK24" s="4" t="str">
        <f>IFERROR(IF(N(data_NoOutliers!RV24),data_NoOutliers!RV24,MID(data_NoOutliers!RV24,2,99)/2),"")</f>
        <v/>
      </c>
      <c r="AEL24" s="4" t="str">
        <f>IFERROR(IF(N(data_NoOutliers!RW24),data_NoOutliers!RW24,MID(data_NoOutliers!RW24,2,99)/2),"")</f>
        <v/>
      </c>
      <c r="AEM24" s="4" t="str">
        <f>IFERROR(IF(N(data_NoOutliers!RX24),data_NoOutliers!RX24,MID(data_NoOutliers!RX24,2,99)/2),"")</f>
        <v/>
      </c>
      <c r="AEN24" s="4" t="str">
        <f>IFERROR(IF(N(data_NoOutliers!RY24),data_NoOutliers!RY24,MID(data_NoOutliers!RY24,2,99)/2),"")</f>
        <v/>
      </c>
      <c r="AEO24" s="4" t="str">
        <f>IFERROR(IF(N(data_NoOutliers!RZ24),data_NoOutliers!RZ24,MID(data_NoOutliers!RZ24,2,99)/2),"")</f>
        <v/>
      </c>
      <c r="AEP24" s="4" t="str">
        <f>IFERROR(IF(N(data_NoOutliers!SA24),data_NoOutliers!SA24,MID(data_NoOutliers!SA24,2,99)/2),"")</f>
        <v/>
      </c>
      <c r="AEQ24" s="4" t="str">
        <f>IFERROR(IF(N(data_NoOutliers!SB24),data_NoOutliers!SB24,MID(data_NoOutliers!SB24,2,99)/2),"")</f>
        <v/>
      </c>
      <c r="AER24" s="4" t="str">
        <f>IFERROR(IF(N(data_NoOutliers!SC24),data_NoOutliers!SC24,MID(data_NoOutliers!SC24,2,99)/2),"")</f>
        <v/>
      </c>
      <c r="AES24" s="4" t="str">
        <f>IFERROR(IF(N(data_NoOutliers!SD24),data_NoOutliers!SD24,MID(data_NoOutliers!SD24,2,99)/2),"")</f>
        <v/>
      </c>
      <c r="AET24" s="4" t="str">
        <f>IFERROR(IF(N(data_NoOutliers!SE24),data_NoOutliers!SE24,MID(data_NoOutliers!SE24,2,99)/2),"")</f>
        <v/>
      </c>
      <c r="AEU24" s="4" t="str">
        <f>IFERROR(IF(N(data_NoOutliers!SF24),data_NoOutliers!SF24,MID(data_NoOutliers!SF24,2,99)/2),"")</f>
        <v/>
      </c>
      <c r="AEV24" s="4" t="str">
        <f>IFERROR(IF(N(data_NoOutliers!SG24),data_NoOutliers!SG24,MID(data_NoOutliers!SG24,2,99)/2),"")</f>
        <v/>
      </c>
      <c r="AEW24" s="4" t="str">
        <f>IFERROR(IF(N(data_NoOutliers!SH24),data_NoOutliers!SH24,MID(data_NoOutliers!SH24,2,99)/2),"")</f>
        <v/>
      </c>
      <c r="AEX24" s="4" t="str">
        <f>IFERROR(IF(N(data_NoOutliers!SI24),data_NoOutliers!SI24,MID(data_NoOutliers!SI24,2,99)/2),"")</f>
        <v/>
      </c>
      <c r="AEY24" s="4" t="str">
        <f>IFERROR(IF(N(data_NoOutliers!SJ24),data_NoOutliers!SJ24,MID(data_NoOutliers!SJ24,2,99)/2),"")</f>
        <v/>
      </c>
      <c r="AEZ24" s="4" t="str">
        <f>IFERROR(IF(N(data_NoOutliers!SK24),data_NoOutliers!SK24,MID(data_NoOutliers!SK24,2,99)/2),"")</f>
        <v/>
      </c>
      <c r="AFA24" s="4" t="str">
        <f>IFERROR(IF(N(data_NoOutliers!SL24),data_NoOutliers!SL24,MID(data_NoOutliers!SL24,2,99)/2),"")</f>
        <v/>
      </c>
      <c r="AFB24" s="4" t="str">
        <f>IFERROR(IF(N(data_NoOutliers!SM24),data_NoOutliers!SM24,MID(data_NoOutliers!SM24,2,99)/2),"")</f>
        <v/>
      </c>
      <c r="AFC24" s="4" t="str">
        <f>IFERROR(IF(N(data_NoOutliers!SN24),data_NoOutliers!SN24,MID(data_NoOutliers!SN24,2,99)/2),"")</f>
        <v/>
      </c>
      <c r="AFD24" s="4" t="str">
        <f>IFERROR(IF(N(data_NoOutliers!SO24),data_NoOutliers!SO24,MID(data_NoOutliers!SO24,2,99)/2),"")</f>
        <v/>
      </c>
      <c r="AFE24" s="4" t="str">
        <f>IFERROR(IF(N(data_NoOutliers!SP24),data_NoOutliers!SP24,MID(data_NoOutliers!SP24,2,99)/2),"")</f>
        <v/>
      </c>
      <c r="AFF24" s="4" t="str">
        <f>IFERROR(IF(N(data_NoOutliers!SQ24),data_NoOutliers!SQ24,MID(data_NoOutliers!SQ24,2,99)/2),"")</f>
        <v/>
      </c>
      <c r="AFG24" s="4" t="str">
        <f>IFERROR(IF(N(data_NoOutliers!SR24),data_NoOutliers!SR24,MID(data_NoOutliers!SR24,2,99)/2),"")</f>
        <v/>
      </c>
      <c r="AFH24" s="4" t="str">
        <f>IFERROR(IF(N(data_NoOutliers!SS24),data_NoOutliers!SS24,MID(data_NoOutliers!SS24,2,99)/2),"")</f>
        <v/>
      </c>
      <c r="AFI24" s="4" t="str">
        <f>IFERROR(IF(N(data_NoOutliers!ST24),data_NoOutliers!ST24,MID(data_NoOutliers!ST24,2,99)/2),"")</f>
        <v/>
      </c>
      <c r="AFJ24" s="4" t="str">
        <f>IFERROR(IF(N(data_NoOutliers!SU24),data_NoOutliers!SU24,MID(data_NoOutliers!SU24,2,99)/2),"")</f>
        <v/>
      </c>
      <c r="AFK24" s="4" t="str">
        <f>IFERROR(IF(N(data_NoOutliers!SV24),data_NoOutliers!SV24,MID(data_NoOutliers!SV24,2,99)/2),"")</f>
        <v/>
      </c>
      <c r="AFL24" s="4" t="str">
        <f>IFERROR(IF(N(data_NoOutliers!SW24),data_NoOutliers!SW24,MID(data_NoOutliers!SW24,2,99)/2),"")</f>
        <v/>
      </c>
      <c r="AFM24" s="4" t="str">
        <f>IFERROR(IF(N(data_NoOutliers!SX24),data_NoOutliers!SX24,MID(data_NoOutliers!SX24,2,99)/2),"")</f>
        <v/>
      </c>
      <c r="AFN24" s="4" t="str">
        <f>IFERROR(IF(N(data_NoOutliers!SY24),data_NoOutliers!SY24,MID(data_NoOutliers!SY24,2,99)/2),"")</f>
        <v/>
      </c>
      <c r="AFO24" s="4" t="str">
        <f>IFERROR(IF(N(data_NoOutliers!SZ24),data_NoOutliers!SZ24,MID(data_NoOutliers!SZ24,2,99)/2),"")</f>
        <v/>
      </c>
      <c r="AFP24" s="4" t="str">
        <f>IFERROR(IF(N(data_NoOutliers!TA24),data_NoOutliers!TA24,MID(data_NoOutliers!TA24,2,99)/2),"")</f>
        <v/>
      </c>
      <c r="AFQ24" s="4" t="str">
        <f>IFERROR(IF(N(data_NoOutliers!TB24),data_NoOutliers!TB24,MID(data_NoOutliers!TB24,2,99)/2),"")</f>
        <v/>
      </c>
      <c r="AFR24" s="4" t="str">
        <f>IFERROR(IF(N(data_NoOutliers!TC24),data_NoOutliers!TC24,MID(data_NoOutliers!TC24,2,99)/2),"")</f>
        <v/>
      </c>
      <c r="AFS24" s="4" t="str">
        <f>IFERROR(IF(N(data_NoOutliers!TD24),data_NoOutliers!TD24,MID(data_NoOutliers!TD24,2,99)/2),"")</f>
        <v/>
      </c>
      <c r="AFT24" s="4" t="str">
        <f>IFERROR(IF(N(data_NoOutliers!TE24),data_NoOutliers!TE24,MID(data_NoOutliers!TE24,2,99)/2),"")</f>
        <v/>
      </c>
      <c r="AFU24" s="4" t="str">
        <f>IFERROR(IF(N(data_NoOutliers!TF24),data_NoOutliers!TF24,MID(data_NoOutliers!TF24,2,99)/2),"")</f>
        <v/>
      </c>
      <c r="AFV24" s="4" t="str">
        <f>IFERROR(IF(N(data_NoOutliers!TG24),data_NoOutliers!TG24,MID(data_NoOutliers!TG24,2,99)/2),"")</f>
        <v/>
      </c>
      <c r="AFW24" s="4" t="str">
        <f>IFERROR(IF(N(data_NoOutliers!TH24),data_NoOutliers!TH24,MID(data_NoOutliers!TH24,2,99)/2),"")</f>
        <v/>
      </c>
      <c r="AFX24" s="4" t="str">
        <f>IFERROR(IF(N(data_NoOutliers!TI24),data_NoOutliers!TI24,MID(data_NoOutliers!TI24,2,99)/2),"")</f>
        <v/>
      </c>
      <c r="AFY24" s="4" t="str">
        <f>IFERROR(IF(N(data_NoOutliers!TJ24),data_NoOutliers!TJ24,MID(data_NoOutliers!TJ24,2,99)/2),"")</f>
        <v/>
      </c>
      <c r="AFZ24" s="4" t="str">
        <f>IFERROR(IF(N(data_NoOutliers!TK24),data_NoOutliers!TK24,MID(data_NoOutliers!TK24,2,99)/2),"")</f>
        <v/>
      </c>
      <c r="AGA24" s="4" t="str">
        <f>IFERROR(IF(N(data_NoOutliers!TL24),data_NoOutliers!TL24,MID(data_NoOutliers!TL24,2,99)/2),"")</f>
        <v/>
      </c>
      <c r="AGB24" s="4" t="str">
        <f>IFERROR(IF(N(data_NoOutliers!TM24),data_NoOutliers!TM24,MID(data_NoOutliers!TM24,2,99)/2),"")</f>
        <v/>
      </c>
      <c r="AGC24" s="4" t="str">
        <f>IFERROR(IF(N(data_NoOutliers!TN24),data_NoOutliers!TN24,MID(data_NoOutliers!TN24,2,99)/2),"")</f>
        <v/>
      </c>
      <c r="AGD24" s="4" t="str">
        <f>IFERROR(IF(N(data_NoOutliers!TO24),data_NoOutliers!TO24,MID(data_NoOutliers!TO24,2,99)/2),"")</f>
        <v/>
      </c>
      <c r="AGE24" s="4" t="str">
        <f>IFERROR(IF(N(data_NoOutliers!TP24),data_NoOutliers!TP24,MID(data_NoOutliers!TP24,2,99)/2),"")</f>
        <v/>
      </c>
      <c r="AGF24" s="4" t="str">
        <f>IFERROR(IF(N(data_NoOutliers!TQ24),data_NoOutliers!TQ24,MID(data_NoOutliers!TQ24,2,99)/2),"")</f>
        <v/>
      </c>
      <c r="AGG24" s="4" t="str">
        <f>IFERROR(IF(N(data_NoOutliers!TR24),data_NoOutliers!TR24,MID(data_NoOutliers!TR24,2,99)/2),"")</f>
        <v/>
      </c>
      <c r="AGH24" s="4" t="str">
        <f>IFERROR(IF(N(data_NoOutliers!TS24),data_NoOutliers!TS24,MID(data_NoOutliers!TS24,2,99)/2),"")</f>
        <v/>
      </c>
      <c r="AGI24" s="4" t="str">
        <f>IFERROR(IF(N(data_NoOutliers!TT24),data_NoOutliers!TT24,MID(data_NoOutliers!TT24,2,99)/2),"")</f>
        <v/>
      </c>
      <c r="AGJ24" s="4" t="str">
        <f>IFERROR(IF(N(data_NoOutliers!TU24),data_NoOutliers!TU24,MID(data_NoOutliers!TU24,2,99)/2),"")</f>
        <v/>
      </c>
      <c r="AGK24" s="4" t="str">
        <f>IFERROR(IF(N(data_NoOutliers!TV24),data_NoOutliers!TV24,MID(data_NoOutliers!TV24,2,99)/2),"")</f>
        <v/>
      </c>
      <c r="AGL24" s="4" t="str">
        <f>IFERROR(IF(N(data_NoOutliers!TW24),data_NoOutliers!TW24,MID(data_NoOutliers!TW24,2,99)/2),"")</f>
        <v/>
      </c>
      <c r="AGM24" s="4" t="str">
        <f>IFERROR(IF(N(data_NoOutliers!TX24),data_NoOutliers!TX24,MID(data_NoOutliers!TX24,2,99)/2),"")</f>
        <v/>
      </c>
      <c r="AGN24" s="4" t="str">
        <f>IFERROR(IF(N(data_NoOutliers!TY24),data_NoOutliers!TY24,MID(data_NoOutliers!TY24,2,99)/2),"")</f>
        <v/>
      </c>
      <c r="AGO24" s="4" t="str">
        <f>IFERROR(IF(N(data_NoOutliers!TZ24),data_NoOutliers!TZ24,MID(data_NoOutliers!TZ24,2,99)/2),"")</f>
        <v/>
      </c>
      <c r="AGP24" s="4" t="str">
        <f>IFERROR(IF(N(data_NoOutliers!UA24),data_NoOutliers!UA24,MID(data_NoOutliers!UA24,2,99)/2),"")</f>
        <v/>
      </c>
      <c r="AGQ24" s="4" t="str">
        <f>IFERROR(IF(N(data_NoOutliers!UB24),data_NoOutliers!UB24,MID(data_NoOutliers!UB24,2,99)/2),"")</f>
        <v/>
      </c>
      <c r="AGR24" s="4" t="str">
        <f>IFERROR(IF(N(data_NoOutliers!UC24),data_NoOutliers!UC24,MID(data_NoOutliers!UC24,2,99)/2),"")</f>
        <v/>
      </c>
      <c r="AGS24" s="4" t="str">
        <f>IFERROR(IF(N(data_NoOutliers!UD24),data_NoOutliers!UD24,MID(data_NoOutliers!UD24,2,99)/2),"")</f>
        <v/>
      </c>
      <c r="AGT24" s="4" t="str">
        <f>IFERROR(IF(N(data_NoOutliers!UE24),data_NoOutliers!UE24,MID(data_NoOutliers!UE24,2,99)/2),"")</f>
        <v/>
      </c>
      <c r="AGU24" s="4" t="str">
        <f>IFERROR(IF(N(data_NoOutliers!UF24),data_NoOutliers!UF24,MID(data_NoOutliers!UF24,2,99)/2),"")</f>
        <v/>
      </c>
      <c r="AGV24" s="4" t="str">
        <f>IFERROR(IF(N(data_NoOutliers!UG24),data_NoOutliers!UG24,MID(data_NoOutliers!UG24,2,99)/2),"")</f>
        <v/>
      </c>
      <c r="AGW24" s="4" t="str">
        <f>IFERROR(IF(N(data_NoOutliers!UH24),data_NoOutliers!UH24,MID(data_NoOutliers!UH24,2,99)/2),"")</f>
        <v/>
      </c>
      <c r="AGX24" s="4" t="str">
        <f>IFERROR(IF(N(data_NoOutliers!UI24),data_NoOutliers!UI24,MID(data_NoOutliers!UI24,2,99)/2),"")</f>
        <v/>
      </c>
      <c r="AGY24" s="4" t="str">
        <f>IFERROR(IF(N(data_NoOutliers!UJ24),data_NoOutliers!UJ24,MID(data_NoOutliers!UJ24,2,99)/2),"")</f>
        <v/>
      </c>
      <c r="AGZ24" s="4" t="str">
        <f>IFERROR(IF(N(data_NoOutliers!UK24),data_NoOutliers!UK24,MID(data_NoOutliers!UK24,2,99)/2),"")</f>
        <v/>
      </c>
      <c r="AHA24" s="4" t="str">
        <f>IFERROR(IF(N(data_NoOutliers!UL24),data_NoOutliers!UL24,MID(data_NoOutliers!UL24,2,99)/2),"")</f>
        <v/>
      </c>
      <c r="AHB24" s="4" t="str">
        <f>IFERROR(IF(N(data_NoOutliers!UM24),data_NoOutliers!UM24,MID(data_NoOutliers!UM24,2,99)/2),"")</f>
        <v/>
      </c>
      <c r="AHC24" s="4" t="str">
        <f>IFERROR(IF(N(data_NoOutliers!UN24),data_NoOutliers!UN24,MID(data_NoOutliers!UN24,2,99)/2),"")</f>
        <v/>
      </c>
      <c r="AHD24" s="4" t="str">
        <f>IFERROR(IF(N(data_NoOutliers!UO24),data_NoOutliers!UO24,MID(data_NoOutliers!UO24,2,99)/2),"")</f>
        <v/>
      </c>
      <c r="AHE24" s="4" t="str">
        <f>IFERROR(IF(N(data_NoOutliers!UP24),data_NoOutliers!UP24,MID(data_NoOutliers!UP24,2,99)/2),"")</f>
        <v/>
      </c>
      <c r="AHF24" s="4" t="str">
        <f>IFERROR(IF(N(data_NoOutliers!UQ24),data_NoOutliers!UQ24,MID(data_NoOutliers!UQ24,2,99)/2),"")</f>
        <v/>
      </c>
      <c r="AHG24" s="4" t="str">
        <f>IFERROR(IF(N(data_NoOutliers!UR24),data_NoOutliers!UR24,MID(data_NoOutliers!UR24,2,99)/2),"")</f>
        <v/>
      </c>
      <c r="AHH24" s="4" t="str">
        <f>IFERROR(IF(N(data_NoOutliers!US24),data_NoOutliers!US24,MID(data_NoOutliers!US24,2,99)/2),"")</f>
        <v/>
      </c>
      <c r="AHI24" s="4" t="str">
        <f>IFERROR(IF(N(data_NoOutliers!UT24),data_NoOutliers!UT24,MID(data_NoOutliers!UT24,2,99)/2),"")</f>
        <v/>
      </c>
      <c r="AHJ24" s="4" t="str">
        <f>IFERROR(IF(N(data_NoOutliers!UU24),data_NoOutliers!UU24,MID(data_NoOutliers!UU24,2,99)/2),"")</f>
        <v/>
      </c>
      <c r="AHK24" s="4" t="str">
        <f>IFERROR(IF(N(data_NoOutliers!UV24),data_NoOutliers!UV24,MID(data_NoOutliers!UV24,2,99)/2),"")</f>
        <v/>
      </c>
      <c r="AHL24" s="4" t="str">
        <f>IFERROR(IF(N(data_NoOutliers!UW24),data_NoOutliers!UW24,MID(data_NoOutliers!UW24,2,99)/2),"")</f>
        <v/>
      </c>
      <c r="AHM24" s="4" t="str">
        <f>IFERROR(IF(N(data_NoOutliers!UX24),data_NoOutliers!UX24,MID(data_NoOutliers!UX24,2,99)/2),"")</f>
        <v/>
      </c>
      <c r="AHN24" s="4" t="str">
        <f>IFERROR(IF(N(data_NoOutliers!UY24),data_NoOutliers!UY24,MID(data_NoOutliers!UY24,2,99)/2),"")</f>
        <v/>
      </c>
      <c r="AHO24" s="4" t="str">
        <f>IFERROR(IF(N(data_NoOutliers!UZ24),data_NoOutliers!UZ24,MID(data_NoOutliers!UZ24,2,99)/2),"")</f>
        <v/>
      </c>
      <c r="AHP24" s="4" t="str">
        <f>IFERROR(IF(N(data_NoOutliers!VA24),data_NoOutliers!VA24,MID(data_NoOutliers!VA24,2,99)/2),"")</f>
        <v/>
      </c>
      <c r="AHQ24" s="4" t="str">
        <f>IFERROR(IF(N(data_NoOutliers!VB24),data_NoOutliers!VB24,MID(data_NoOutliers!VB24,2,99)/2),"")</f>
        <v/>
      </c>
      <c r="AHR24" s="4" t="str">
        <f>IFERROR(IF(N(data_NoOutliers!VC24),data_NoOutliers!VC24,MID(data_NoOutliers!VC24,2,99)/2),"")</f>
        <v/>
      </c>
      <c r="AHS24" s="4" t="str">
        <f>IFERROR(IF(N(data_NoOutliers!VD24),data_NoOutliers!VD24,MID(data_NoOutliers!VD24,2,99)/2),"")</f>
        <v/>
      </c>
      <c r="AHT24" s="4" t="str">
        <f>IFERROR(IF(N(data_NoOutliers!VE24),data_NoOutliers!VE24,MID(data_NoOutliers!VE24,2,99)/2),"")</f>
        <v/>
      </c>
      <c r="AHU24" s="4" t="str">
        <f>IFERROR(IF(N(data_NoOutliers!VF24),data_NoOutliers!VF24,MID(data_NoOutliers!VF24,2,99)/2),"")</f>
        <v/>
      </c>
      <c r="AHV24" s="4" t="str">
        <f>IFERROR(IF(N(data_NoOutliers!VG24),data_NoOutliers!VG24,MID(data_NoOutliers!VG24,2,99)/2),"")</f>
        <v/>
      </c>
      <c r="AHW24" s="4" t="str">
        <f>IFERROR(IF(N(data_NoOutliers!VH24),data_NoOutliers!VH24,MID(data_NoOutliers!VH24,2,99)/2),"")</f>
        <v/>
      </c>
      <c r="AHX24" s="4" t="str">
        <f>IFERROR(IF(N(data_NoOutliers!VI24),data_NoOutliers!VI24,MID(data_NoOutliers!VI24,2,99)/2),"")</f>
        <v/>
      </c>
      <c r="AHY24" s="4" t="str">
        <f>IFERROR(IF(N(data_NoOutliers!VJ24),data_NoOutliers!VJ24,MID(data_NoOutliers!VJ24,2,99)/2),"")</f>
        <v/>
      </c>
      <c r="AHZ24" s="4" t="str">
        <f>IFERROR(IF(N(data_NoOutliers!VK24),data_NoOutliers!VK24,MID(data_NoOutliers!VK24,2,99)/2),"")</f>
        <v/>
      </c>
      <c r="AIA24" s="4" t="str">
        <f>IFERROR(IF(N(data_NoOutliers!VL24),data_NoOutliers!VL24,MID(data_NoOutliers!VL24,2,99)/2),"")</f>
        <v/>
      </c>
      <c r="AIB24" s="4" t="str">
        <f>IFERROR(IF(N(data_NoOutliers!VM24),data_NoOutliers!VM24,MID(data_NoOutliers!VM24,2,99)/2),"")</f>
        <v/>
      </c>
      <c r="AIC24" s="4" t="str">
        <f>IFERROR(IF(N(data_NoOutliers!VN24),data_NoOutliers!VN24,MID(data_NoOutliers!VN24,2,99)/2),"")</f>
        <v/>
      </c>
      <c r="AID24" s="4" t="str">
        <f>IFERROR(IF(N(data_NoOutliers!VO24),data_NoOutliers!VO24,MID(data_NoOutliers!VO24,2,99)/2),"")</f>
        <v/>
      </c>
      <c r="AIE24" s="4" t="str">
        <f>IFERROR(IF(N(data_NoOutliers!VP24),data_NoOutliers!VP24,MID(data_NoOutliers!VP24,2,99)/2),"")</f>
        <v/>
      </c>
      <c r="AIF24" s="4" t="str">
        <f>IFERROR(IF(N(data_NoOutliers!VQ24),data_NoOutliers!VQ24,MID(data_NoOutliers!VQ24,2,99)/2),"")</f>
        <v/>
      </c>
      <c r="AIG24" s="4" t="str">
        <f>IFERROR(IF(N(data_NoOutliers!VR24),data_NoOutliers!VR24,MID(data_NoOutliers!VR24,2,99)/2),"")</f>
        <v/>
      </c>
      <c r="AIH24" s="4" t="str">
        <f>IFERROR(IF(N(data_NoOutliers!VS24),data_NoOutliers!VS24,MID(data_NoOutliers!VS24,2,99)/2),"")</f>
        <v/>
      </c>
      <c r="AII24" s="4" t="str">
        <f>IFERROR(IF(N(data_NoOutliers!VT24),data_NoOutliers!VT24,MID(data_NoOutliers!VT24,2,99)/2),"")</f>
        <v/>
      </c>
      <c r="AIJ24" s="4" t="str">
        <f>IFERROR(IF(N(data_NoOutliers!VU24),data_NoOutliers!VU24,MID(data_NoOutliers!VU24,2,99)/2),"")</f>
        <v/>
      </c>
      <c r="AIK24" s="4" t="str">
        <f>IFERROR(IF(N(data_NoOutliers!VV24),data_NoOutliers!VV24,MID(data_NoOutliers!VV24,2,99)/2),"")</f>
        <v/>
      </c>
      <c r="AIL24" s="4" t="str">
        <f>IFERROR(IF(N(data_NoOutliers!VW24),data_NoOutliers!VW24,MID(data_NoOutliers!VW24,2,99)/2),"")</f>
        <v/>
      </c>
      <c r="AIM24" s="4" t="str">
        <f>IFERROR(IF(N(data_NoOutliers!VX24),data_NoOutliers!VX24,MID(data_NoOutliers!VX24,2,99)/2),"")</f>
        <v/>
      </c>
      <c r="AIN24" s="4" t="str">
        <f>IFERROR(IF(N(data_NoOutliers!VY24),data_NoOutliers!VY24,MID(data_NoOutliers!VY24,2,99)/2),"")</f>
        <v/>
      </c>
      <c r="AIO24" s="4" t="str">
        <f>IFERROR(IF(N(data_NoOutliers!VZ24),data_NoOutliers!VZ24,MID(data_NoOutliers!VZ24,2,99)/2),"")</f>
        <v/>
      </c>
      <c r="AIP24" s="4" t="str">
        <f>IFERROR(IF(N(data_NoOutliers!WA24),data_NoOutliers!WA24,MID(data_NoOutliers!WA24,2,99)/2),"")</f>
        <v/>
      </c>
      <c r="AIQ24" s="4" t="str">
        <f>IFERROR(IF(N(data_NoOutliers!WB24),data_NoOutliers!WB24,MID(data_NoOutliers!WB24,2,99)/2),"")</f>
        <v/>
      </c>
      <c r="AIR24" s="4" t="str">
        <f>IFERROR(IF(N(data_NoOutliers!WC24),data_NoOutliers!WC24,MID(data_NoOutliers!WC24,2,99)/2),"")</f>
        <v/>
      </c>
      <c r="AIS24" s="4" t="str">
        <f>IFERROR(IF(N(data_NoOutliers!WD24),data_NoOutliers!WD24,MID(data_NoOutliers!WD24,2,99)/2),"")</f>
        <v/>
      </c>
      <c r="AIT24" s="4" t="str">
        <f>IFERROR(IF(N(data_NoOutliers!WE24),data_NoOutliers!WE24,MID(data_NoOutliers!WE24,2,99)/2),"")</f>
        <v/>
      </c>
      <c r="AIU24" s="4" t="str">
        <f>IFERROR(IF(N(data_NoOutliers!WF24),data_NoOutliers!WF24,MID(data_NoOutliers!WF24,2,99)/2),"")</f>
        <v/>
      </c>
      <c r="AIV24" s="4" t="str">
        <f>IFERROR(IF(N(data_NoOutliers!WG24),data_NoOutliers!WG24,MID(data_NoOutliers!WG24,2,99)/2),"")</f>
        <v/>
      </c>
      <c r="AIW24" s="4" t="str">
        <f>IFERROR(IF(N(data_NoOutliers!WH24),data_NoOutliers!WH24,MID(data_NoOutliers!WH24,2,99)/2),"")</f>
        <v/>
      </c>
      <c r="AIX24" s="4" t="str">
        <f>IFERROR(IF(N(data_NoOutliers!WI24),data_NoOutliers!WI24,MID(data_NoOutliers!WI24,2,99)/2),"")</f>
        <v/>
      </c>
      <c r="AIY24" s="4" t="str">
        <f>IFERROR(IF(N(data_NoOutliers!WJ24),data_NoOutliers!WJ24,MID(data_NoOutliers!WJ24,2,99)/2),"")</f>
        <v/>
      </c>
      <c r="AIZ24" s="4" t="str">
        <f>IFERROR(IF(N(data_NoOutliers!WK24),data_NoOutliers!WK24,MID(data_NoOutliers!WK24,2,99)/2),"")</f>
        <v/>
      </c>
      <c r="AJA24" s="4" t="str">
        <f>IFERROR(IF(N(data_NoOutliers!WL24),data_NoOutliers!WL24,MID(data_NoOutliers!WL24,2,99)/2),"")</f>
        <v/>
      </c>
      <c r="AJB24" s="4" t="str">
        <f>IFERROR(IF(N(data_NoOutliers!WM24),data_NoOutliers!WM24,MID(data_NoOutliers!WM24,2,99)/2),"")</f>
        <v/>
      </c>
      <c r="AJC24" s="4" t="str">
        <f>IFERROR(IF(N(data_NoOutliers!WN24),data_NoOutliers!WN24,MID(data_NoOutliers!WN24,2,99)/2),"")</f>
        <v/>
      </c>
      <c r="AJD24" s="4" t="str">
        <f>IFERROR(IF(N(data_NoOutliers!WO24),data_NoOutliers!WO24,MID(data_NoOutliers!WO24,2,99)/2),"")</f>
        <v/>
      </c>
      <c r="AJE24" s="4" t="str">
        <f>IFERROR(IF(N(data_NoOutliers!WP24),data_NoOutliers!WP24,MID(data_NoOutliers!WP24,2,99)/2),"")</f>
        <v/>
      </c>
      <c r="AJF24" s="4" t="str">
        <f>IFERROR(IF(N(data_NoOutliers!WQ24),data_NoOutliers!WQ24,MID(data_NoOutliers!WQ24,2,99)/2),"")</f>
        <v/>
      </c>
      <c r="AJG24" s="4" t="str">
        <f>IFERROR(IF(N(data_NoOutliers!WR24),data_NoOutliers!WR24,MID(data_NoOutliers!WR24,2,99)/2),"")</f>
        <v/>
      </c>
      <c r="AJH24" s="4" t="str">
        <f>IFERROR(IF(N(data_NoOutliers!WS24),data_NoOutliers!WS24,MID(data_NoOutliers!WS24,2,99)/2),"")</f>
        <v/>
      </c>
      <c r="AJI24" s="4" t="str">
        <f>IFERROR(IF(N(data_NoOutliers!WT24),data_NoOutliers!WT24,MID(data_NoOutliers!WT24,2,99)/2),"")</f>
        <v/>
      </c>
      <c r="AJJ24" s="4" t="str">
        <f>IFERROR(IF(N(data_NoOutliers!WU24),data_NoOutliers!WU24,MID(data_NoOutliers!WU24,2,99)/2),"")</f>
        <v/>
      </c>
      <c r="AJK24" s="4" t="str">
        <f>IFERROR(IF(N(data_NoOutliers!WV24),data_NoOutliers!WV24,MID(data_NoOutliers!WV24,2,99)/2),"")</f>
        <v/>
      </c>
      <c r="AJL24" s="4" t="str">
        <f>IFERROR(IF(N(data_NoOutliers!WW24),data_NoOutliers!WW24,MID(data_NoOutliers!WW24,2,99)/2),"")</f>
        <v/>
      </c>
      <c r="AJM24" s="4" t="str">
        <f>IFERROR(IF(N(data_NoOutliers!WX24),data_NoOutliers!WX24,MID(data_NoOutliers!WX24,2,99)/2),"")</f>
        <v/>
      </c>
      <c r="AJN24" s="4" t="str">
        <f>IFERROR(IF(N(data_NoOutliers!WY24),data_NoOutliers!WY24,MID(data_NoOutliers!WY24,2,99)/2),"")</f>
        <v/>
      </c>
      <c r="AJO24" s="4" t="str">
        <f>IFERROR(IF(N(data_NoOutliers!WZ24),data_NoOutliers!WZ24,MID(data_NoOutliers!WZ24,2,99)/2),"")</f>
        <v/>
      </c>
      <c r="AJP24" s="4" t="str">
        <f>IFERROR(IF(N(data_NoOutliers!XA24),data_NoOutliers!XA24,MID(data_NoOutliers!XA24,2,99)/2),"")</f>
        <v/>
      </c>
      <c r="AJQ24" s="4" t="str">
        <f>IFERROR(IF(N(data_NoOutliers!XB24),data_NoOutliers!XB24,MID(data_NoOutliers!XB24,2,99)/2),"")</f>
        <v/>
      </c>
      <c r="AJR24" s="4" t="str">
        <f>IFERROR(IF(N(data_NoOutliers!XC24),data_NoOutliers!XC24,MID(data_NoOutliers!XC24,2,99)/2),"")</f>
        <v/>
      </c>
      <c r="AJS24" s="4" t="str">
        <f>IFERROR(IF(N(data_NoOutliers!XD24),data_NoOutliers!XD24,MID(data_NoOutliers!XD24,2,99)/2),"")</f>
        <v/>
      </c>
      <c r="AJT24" s="4" t="str">
        <f>IFERROR(IF(N(data_NoOutliers!XE24),data_NoOutliers!XE24,MID(data_NoOutliers!XE24,2,99)/2),"")</f>
        <v/>
      </c>
      <c r="AJU24" s="4" t="str">
        <f>IFERROR(IF(N(data_NoOutliers!XF24),data_NoOutliers!XF24,MID(data_NoOutliers!XF24,2,99)/2),"")</f>
        <v/>
      </c>
      <c r="AJV24" s="4" t="str">
        <f>IFERROR(IF(N(data_NoOutliers!XG24),data_NoOutliers!XG24,MID(data_NoOutliers!XG24,2,99)/2),"")</f>
        <v/>
      </c>
      <c r="AJW24" s="4" t="str">
        <f>IFERROR(IF(N(data_NoOutliers!XH24),data_NoOutliers!XH24,MID(data_NoOutliers!XH24,2,99)/2),"")</f>
        <v/>
      </c>
      <c r="AJX24" s="4" t="str">
        <f>IFERROR(IF(N(data_NoOutliers!XI24),data_NoOutliers!XI24,MID(data_NoOutliers!XI24,2,99)/2),"")</f>
        <v/>
      </c>
      <c r="AJY24" s="4" t="str">
        <f>IFERROR(IF(N(data_NoOutliers!XJ24),data_NoOutliers!XJ24,MID(data_NoOutliers!XJ24,2,99)/2),"")</f>
        <v/>
      </c>
      <c r="AJZ24" s="4" t="str">
        <f>IFERROR(IF(N(data_NoOutliers!XK24),data_NoOutliers!XK24,MID(data_NoOutliers!XK24,2,99)/2),"")</f>
        <v/>
      </c>
      <c r="AKA24" s="4" t="str">
        <f>IFERROR(IF(N(data_NoOutliers!XL24),data_NoOutliers!XL24,MID(data_NoOutliers!XL24,2,99)/2),"")</f>
        <v/>
      </c>
      <c r="AKB24" s="4" t="str">
        <f>IFERROR(IF(N(data_NoOutliers!XM24),data_NoOutliers!XM24,MID(data_NoOutliers!XM24,2,99)/2),"")</f>
        <v/>
      </c>
      <c r="AKC24" s="4" t="str">
        <f>IFERROR(IF(N(data_NoOutliers!XN24),data_NoOutliers!XN24,MID(data_NoOutliers!XN24,2,99)/2),"")</f>
        <v/>
      </c>
      <c r="AKD24" s="4" t="str">
        <f>IFERROR(IF(N(data_NoOutliers!XO24),data_NoOutliers!XO24,MID(data_NoOutliers!XO24,2,99)/2),"")</f>
        <v/>
      </c>
      <c r="AKE24" s="4" t="str">
        <f>IFERROR(IF(N(data_NoOutliers!XP24),data_NoOutliers!XP24,MID(data_NoOutliers!XP24,2,99)/2),"")</f>
        <v/>
      </c>
      <c r="AKF24" s="4" t="str">
        <f>IFERROR(IF(N(data_NoOutliers!XQ24),data_NoOutliers!XQ24,MID(data_NoOutliers!XQ24,2,99)/2),"")</f>
        <v/>
      </c>
      <c r="AKG24" s="4" t="str">
        <f>IFERROR(IF(N(data_NoOutliers!XR24),data_NoOutliers!XR24,MID(data_NoOutliers!XR24,2,99)/2),"")</f>
        <v/>
      </c>
      <c r="AKH24" s="4" t="str">
        <f>IFERROR(IF(N(data_NoOutliers!XS24),data_NoOutliers!XS24,MID(data_NoOutliers!XS24,2,99)/2),"")</f>
        <v/>
      </c>
      <c r="AKI24" s="4" t="str">
        <f>IFERROR(IF(N(data_NoOutliers!XT24),data_NoOutliers!XT24,MID(data_NoOutliers!XT24,2,99)/2),"")</f>
        <v/>
      </c>
      <c r="AKJ24" s="4" t="str">
        <f>IFERROR(IF(N(data_NoOutliers!XU24),data_NoOutliers!XU24,MID(data_NoOutliers!XU24,2,99)/2),"")</f>
        <v/>
      </c>
      <c r="AKK24" s="4" t="str">
        <f>IFERROR(IF(N(data_NoOutliers!XV24),data_NoOutliers!XV24,MID(data_NoOutliers!XV24,2,99)/2),"")</f>
        <v/>
      </c>
      <c r="AKL24" s="4" t="str">
        <f>IFERROR(IF(N(data_NoOutliers!XW24),data_NoOutliers!XW24,MID(data_NoOutliers!XW24,2,99)/2),"")</f>
        <v/>
      </c>
      <c r="AKM24" s="4" t="str">
        <f>IFERROR(IF(N(data_NoOutliers!XX24),data_NoOutliers!XX24,MID(data_NoOutliers!XX24,2,99)/2),"")</f>
        <v/>
      </c>
      <c r="AKN24" s="4" t="str">
        <f>IFERROR(IF(N(data_NoOutliers!XY24),data_NoOutliers!XY24,MID(data_NoOutliers!XY24,2,99)/2),"")</f>
        <v/>
      </c>
      <c r="AKO24" s="4" t="str">
        <f>IFERROR(IF(N(data_NoOutliers!XZ24),data_NoOutliers!XZ24,MID(data_NoOutliers!XZ24,2,99)/2),"")</f>
        <v/>
      </c>
      <c r="AKP24" s="4" t="str">
        <f>IFERROR(IF(N(data_NoOutliers!YA24),data_NoOutliers!YA24,MID(data_NoOutliers!YA24,2,99)/2),"")</f>
        <v/>
      </c>
      <c r="AKQ24" s="4" t="str">
        <f>IFERROR(IF(N(data_NoOutliers!YB24),data_NoOutliers!YB24,MID(data_NoOutliers!YB24,2,99)/2),"")</f>
        <v/>
      </c>
      <c r="AKR24" s="4" t="str">
        <f>IFERROR(IF(N(data_NoOutliers!YC24),data_NoOutliers!YC24,MID(data_NoOutliers!YC24,2,99)/2),"")</f>
        <v/>
      </c>
      <c r="AKS24" s="4" t="str">
        <f>IFERROR(IF(N(data_NoOutliers!YD24),data_NoOutliers!YD24,MID(data_NoOutliers!YD24,2,99)/2),"")</f>
        <v/>
      </c>
      <c r="AKT24" s="4" t="str">
        <f>IFERROR(IF(N(data_NoOutliers!YE24),data_NoOutliers!YE24,MID(data_NoOutliers!YE24,2,99)/2),"")</f>
        <v/>
      </c>
      <c r="AKU24" s="4" t="str">
        <f>IFERROR(IF(N(data_NoOutliers!YF24),data_NoOutliers!YF24,MID(data_NoOutliers!YF24,2,99)/2),"")</f>
        <v/>
      </c>
      <c r="AKV24" s="4" t="str">
        <f>IFERROR(IF(N(data_NoOutliers!YG24),data_NoOutliers!YG24,MID(data_NoOutliers!YG24,2,99)/2),"")</f>
        <v/>
      </c>
      <c r="AKW24" s="4" t="str">
        <f>IFERROR(IF(N(data_NoOutliers!YH24),data_NoOutliers!YH24,MID(data_NoOutliers!YH24,2,99)/2),"")</f>
        <v/>
      </c>
      <c r="AKX24" s="4" t="str">
        <f>IFERROR(IF(N(data_NoOutliers!YI24),data_NoOutliers!YI24,MID(data_NoOutliers!YI24,2,99)/2),"")</f>
        <v/>
      </c>
      <c r="AKY24" s="4" t="str">
        <f>IFERROR(IF(N(data_NoOutliers!YJ24),data_NoOutliers!YJ24,MID(data_NoOutliers!YJ24,2,99)/2),"")</f>
        <v/>
      </c>
      <c r="AKZ24" s="4" t="str">
        <f>IFERROR(IF(N(data_NoOutliers!YK24),data_NoOutliers!YK24,MID(data_NoOutliers!YK24,2,99)/2),"")</f>
        <v/>
      </c>
      <c r="ALA24" s="4" t="str">
        <f>IFERROR(IF(N(data_NoOutliers!YL24),data_NoOutliers!YL24,MID(data_NoOutliers!YL24,2,99)/2),"")</f>
        <v/>
      </c>
      <c r="ALB24" s="4" t="str">
        <f>IFERROR(IF(N(data_NoOutliers!YM24),data_NoOutliers!YM24,MID(data_NoOutliers!YM24,2,99)/2),"")</f>
        <v/>
      </c>
      <c r="ALC24" s="4" t="str">
        <f>IFERROR(IF(N(data_NoOutliers!YN24),data_NoOutliers!YN24,MID(data_NoOutliers!YN24,2,99)/2),"")</f>
        <v/>
      </c>
      <c r="ALD24" s="4" t="str">
        <f>IFERROR(IF(N(data_NoOutliers!YO24),data_NoOutliers!YO24,MID(data_NoOutliers!YO24,2,99)/2),"")</f>
        <v/>
      </c>
      <c r="ALE24" s="4" t="str">
        <f>IFERROR(IF(N(data_NoOutliers!YP24),data_NoOutliers!YP24,MID(data_NoOutliers!YP24,2,99)/2),"")</f>
        <v/>
      </c>
      <c r="ALF24" s="4" t="str">
        <f>IFERROR(IF(N(data_NoOutliers!YQ24),data_NoOutliers!YQ24,MID(data_NoOutliers!YQ24,2,99)/2),"")</f>
        <v/>
      </c>
      <c r="ALG24" s="4" t="str">
        <f>IFERROR(IF(N(data_NoOutliers!YR24),data_NoOutliers!YR24,MID(data_NoOutliers!YR24,2,99)/2),"")</f>
        <v/>
      </c>
      <c r="ALH24" s="4" t="str">
        <f>IFERROR(IF(N(data_NoOutliers!YS24),data_NoOutliers!YS24,MID(data_NoOutliers!YS24,2,99)/2),"")</f>
        <v/>
      </c>
      <c r="ALI24" s="4" t="str">
        <f>IFERROR(IF(N(data_NoOutliers!YT24),data_NoOutliers!YT24,MID(data_NoOutliers!YT24,2,99)/2),"")</f>
        <v/>
      </c>
      <c r="ALJ24" s="4" t="str">
        <f>IFERROR(IF(N(data_NoOutliers!YU24),data_NoOutliers!YU24,MID(data_NoOutliers!YU24,2,99)/2),"")</f>
        <v/>
      </c>
      <c r="ALK24" s="4" t="str">
        <f>IFERROR(IF(N(data_NoOutliers!YV24),data_NoOutliers!YV24,MID(data_NoOutliers!YV24,2,99)/2),"")</f>
        <v/>
      </c>
      <c r="ALL24" s="4" t="str">
        <f>IFERROR(IF(N(data_NoOutliers!YW24),data_NoOutliers!YW24,MID(data_NoOutliers!YW24,2,99)/2),"")</f>
        <v/>
      </c>
      <c r="ALM24" s="4" t="str">
        <f>IFERROR(IF(N(data_NoOutliers!YX24),data_NoOutliers!YX24,MID(data_NoOutliers!YX24,2,99)/2),"")</f>
        <v/>
      </c>
      <c r="ALN24" s="4" t="str">
        <f>IFERROR(IF(N(data_NoOutliers!YY24),data_NoOutliers!YY24,MID(data_NoOutliers!YY24,2,99)/2),"")</f>
        <v/>
      </c>
      <c r="ALO24" s="4" t="str">
        <f>IFERROR(IF(N(data_NoOutliers!YZ24),data_NoOutliers!YZ24,MID(data_NoOutliers!YZ24,2,99)/2),"")</f>
        <v/>
      </c>
      <c r="ALP24" s="4" t="str">
        <f>IFERROR(IF(N(data_NoOutliers!ZA24),data_NoOutliers!ZA24,MID(data_NoOutliers!ZA24,2,99)/2),"")</f>
        <v/>
      </c>
      <c r="ALQ24" s="4" t="str">
        <f>IFERROR(IF(N(data_NoOutliers!ZB24),data_NoOutliers!ZB24,MID(data_NoOutliers!ZB24,2,99)/2),"")</f>
        <v/>
      </c>
      <c r="ALR24" s="4" t="str">
        <f>IFERROR(IF(N(data_NoOutliers!ZC24),data_NoOutliers!ZC24,MID(data_NoOutliers!ZC24,2,99)/2),"")</f>
        <v/>
      </c>
      <c r="ALS24" s="4" t="str">
        <f>IFERROR(IF(N(data_NoOutliers!ZD24),data_NoOutliers!ZD24,MID(data_NoOutliers!ZD24,2,99)/2),"")</f>
        <v/>
      </c>
      <c r="ALT24" s="4" t="str">
        <f>IFERROR(IF(N(data_NoOutliers!ZE24),data_NoOutliers!ZE24,MID(data_NoOutliers!ZE24,2,99)/2),"")</f>
        <v/>
      </c>
      <c r="ALU24" s="4" t="str">
        <f>IFERROR(IF(N(data_NoOutliers!ZF24),data_NoOutliers!ZF24,MID(data_NoOutliers!ZF24,2,99)/2),"")</f>
        <v/>
      </c>
      <c r="ALV24" s="4" t="str">
        <f>IFERROR(IF(N(data_NoOutliers!ZG24),data_NoOutliers!ZG24,MID(data_NoOutliers!ZG24,2,99)/2),"")</f>
        <v/>
      </c>
      <c r="ALW24" s="4" t="str">
        <f>IFERROR(IF(N(data_NoOutliers!ZH24),data_NoOutliers!ZH24,MID(data_NoOutliers!ZH24,2,99)/2),"")</f>
        <v/>
      </c>
      <c r="ALX24" s="4" t="str">
        <f>IFERROR(IF(N(data_NoOutliers!ZI24),data_NoOutliers!ZI24,MID(data_NoOutliers!ZI24,2,99)/2),"")</f>
        <v/>
      </c>
      <c r="ALY24" s="4" t="str">
        <f>IFERROR(IF(N(data_NoOutliers!ZJ24),data_NoOutliers!ZJ24,MID(data_NoOutliers!ZJ24,2,99)/2),"")</f>
        <v/>
      </c>
      <c r="ALZ24" s="4" t="str">
        <f>IFERROR(IF(N(data_NoOutliers!ZK24),data_NoOutliers!ZK24,MID(data_NoOutliers!ZK24,2,99)/2),"")</f>
        <v/>
      </c>
      <c r="AMA24" s="4" t="str">
        <f>IFERROR(IF(N(data_NoOutliers!ZL24),data_NoOutliers!ZL24,MID(data_NoOutliers!ZL24,2,99)/2),"")</f>
        <v/>
      </c>
      <c r="AMB24" s="4" t="str">
        <f>IFERROR(IF(N(data_NoOutliers!ZM24),data_NoOutliers!ZM24,MID(data_NoOutliers!ZM24,2,99)/2),"")</f>
        <v/>
      </c>
      <c r="AMC24" s="4" t="str">
        <f>IFERROR(IF(N(data_NoOutliers!ZN24),data_NoOutliers!ZN24,MID(data_NoOutliers!ZN24,2,99)/2),"")</f>
        <v/>
      </c>
      <c r="AMD24" s="4" t="str">
        <f>IFERROR(IF(N(data_NoOutliers!ZO24),data_NoOutliers!ZO24,MID(data_NoOutliers!ZO24,2,99)/2),"")</f>
        <v/>
      </c>
      <c r="AME24" s="4" t="str">
        <f>IFERROR(IF(N(data_NoOutliers!ZP24),data_NoOutliers!ZP24,MID(data_NoOutliers!ZP24,2,99)/2),"")</f>
        <v/>
      </c>
      <c r="AMF24" s="4" t="str">
        <f>IFERROR(IF(N(data_NoOutliers!ZQ24),data_NoOutliers!ZQ24,MID(data_NoOutliers!ZQ24,2,99)/2),"")</f>
        <v/>
      </c>
      <c r="AMG24" s="4" t="str">
        <f>IFERROR(IF(N(data_NoOutliers!ZR24),data_NoOutliers!ZR24,MID(data_NoOutliers!ZR24,2,99)/2),"")</f>
        <v/>
      </c>
      <c r="AMH24" s="4" t="str">
        <f>IFERROR(IF(N(data_NoOutliers!ZS24),data_NoOutliers!ZS24,MID(data_NoOutliers!ZS24,2,99)/2),"")</f>
        <v/>
      </c>
      <c r="AMI24" s="4" t="str">
        <f>IFERROR(IF(N(data_NoOutliers!ZT24),data_NoOutliers!ZT24,MID(data_NoOutliers!ZT24,2,99)/2),"")</f>
        <v/>
      </c>
      <c r="AMJ24" s="4" t="str">
        <f>IFERROR(IF(N(data_NoOutliers!ZU24),data_NoOutliers!ZU24,MID(data_NoOutliers!ZU24,2,99)/2),"")</f>
        <v/>
      </c>
      <c r="AMK24" s="4" t="str">
        <f>IFERROR(IF(N(data_NoOutliers!ZV24),data_NoOutliers!ZV24,MID(data_NoOutliers!ZV24,2,99)/2),"")</f>
        <v/>
      </c>
      <c r="AML24" s="4" t="str">
        <f>IFERROR(IF(N(data_NoOutliers!ZW24),data_NoOutliers!ZW24,MID(data_NoOutliers!ZW24,2,99)/2),"")</f>
        <v/>
      </c>
      <c r="AMM24" s="4" t="str">
        <f>IFERROR(IF(N(data_NoOutliers!ZX24),data_NoOutliers!ZX24,MID(data_NoOutliers!ZX24,2,99)/2),"")</f>
        <v/>
      </c>
      <c r="AMN24" s="4" t="str">
        <f>IFERROR(IF(N(data_NoOutliers!ZY24),data_NoOutliers!ZY24,MID(data_NoOutliers!ZY24,2,99)/2),"")</f>
        <v/>
      </c>
      <c r="AMO24" s="4" t="str">
        <f>IFERROR(IF(N(data_NoOutliers!ZZ24),data_NoOutliers!ZZ24,MID(data_NoOutliers!ZZ24,2,99)/2),"")</f>
        <v/>
      </c>
      <c r="AMP24" s="4" t="str">
        <f>IFERROR(IF(N(data_NoOutliers!AAA24),data_NoOutliers!AAA24,MID(data_NoOutliers!AAA24,2,99)/2),"")</f>
        <v/>
      </c>
      <c r="AMQ24" s="4" t="str">
        <f>IFERROR(IF(N(data_NoOutliers!AAB24),data_NoOutliers!AAB24,MID(data_NoOutliers!AAB24,2,99)/2),"")</f>
        <v/>
      </c>
      <c r="AMR24" s="4" t="str">
        <f>IFERROR(IF(N(data_NoOutliers!AAC24),data_NoOutliers!AAC24,MID(data_NoOutliers!AAC24,2,99)/2),"")</f>
        <v/>
      </c>
      <c r="AMS24" s="4" t="str">
        <f>IFERROR(IF(N(data_NoOutliers!AAD24),data_NoOutliers!AAD24,MID(data_NoOutliers!AAD24,2,99)/2),"")</f>
        <v/>
      </c>
      <c r="AMT24" s="4" t="str">
        <f>IFERROR(IF(N(data_NoOutliers!AAE24),data_NoOutliers!AAE24,MID(data_NoOutliers!AAE24,2,99)/2),"")</f>
        <v/>
      </c>
      <c r="AMU24" s="4" t="str">
        <f>IFERROR(IF(N(data_NoOutliers!AAF24),data_NoOutliers!AAF24,MID(data_NoOutliers!AAF24,2,99)/2),"")</f>
        <v/>
      </c>
      <c r="AMV24" s="4" t="str">
        <f>IFERROR(IF(N(data_NoOutliers!AAG24),data_NoOutliers!AAG24,MID(data_NoOutliers!AAG24,2,99)/2),"")</f>
        <v/>
      </c>
      <c r="AMW24" s="4" t="str">
        <f>IFERROR(IF(N(data_NoOutliers!AAH24),data_NoOutliers!AAH24,MID(data_NoOutliers!AAH24,2,99)/2),"")</f>
        <v/>
      </c>
      <c r="AMX24" s="4" t="str">
        <f>IFERROR(IF(N(data_NoOutliers!AAI24),data_NoOutliers!AAI24,MID(data_NoOutliers!AAI24,2,99)/2),"")</f>
        <v/>
      </c>
      <c r="AMY24" s="4" t="str">
        <f>IFERROR(IF(N(data_NoOutliers!AAJ24),data_NoOutliers!AAJ24,MID(data_NoOutliers!AAJ24,2,99)/2),"")</f>
        <v/>
      </c>
      <c r="AMZ24" s="4" t="str">
        <f>IFERROR(IF(N(data_NoOutliers!AAK24),data_NoOutliers!AAK24,MID(data_NoOutliers!AAK24,2,99)/2),"")</f>
        <v/>
      </c>
      <c r="ANA24" s="4" t="str">
        <f>IFERROR(IF(N(data_NoOutliers!AAL24),data_NoOutliers!AAL24,MID(data_NoOutliers!AAL24,2,99)/2),"")</f>
        <v/>
      </c>
      <c r="ANB24" s="4" t="str">
        <f>IFERROR(IF(N(data_NoOutliers!AAM24),data_NoOutliers!AAM24,MID(data_NoOutliers!AAM24,2,99)/2),"")</f>
        <v/>
      </c>
      <c r="ANC24" s="4" t="str">
        <f>IFERROR(IF(N(data_NoOutliers!AAN24),data_NoOutliers!AAN24,MID(data_NoOutliers!AAN24,2,99)/2),"")</f>
        <v/>
      </c>
      <c r="AND24" s="4" t="str">
        <f>IFERROR(IF(N(data_NoOutliers!AAO24),data_NoOutliers!AAO24,MID(data_NoOutliers!AAO24,2,99)/2),"")</f>
        <v/>
      </c>
      <c r="ANE24" s="4" t="str">
        <f>IFERROR(IF(N(data_NoOutliers!AAP24),data_NoOutliers!AAP24,MID(data_NoOutliers!AAP24,2,99)/2),"")</f>
        <v/>
      </c>
      <c r="ANF24" s="4" t="str">
        <f>IFERROR(IF(N(data_NoOutliers!AAQ24),data_NoOutliers!AAQ24,MID(data_NoOutliers!AAQ24,2,99)/2),"")</f>
        <v/>
      </c>
      <c r="ANG24" s="4" t="str">
        <f>IFERROR(IF(N(data_NoOutliers!AAR24),data_NoOutliers!AAR24,MID(data_NoOutliers!AAR24,2,99)/2),"")</f>
        <v/>
      </c>
      <c r="ANH24" s="4" t="str">
        <f>IFERROR(IF(N(data_NoOutliers!AAS24),data_NoOutliers!AAS24,MID(data_NoOutliers!AAS24,2,99)/2),"")</f>
        <v/>
      </c>
      <c r="ANI24" s="4" t="str">
        <f>IFERROR(IF(N(data_NoOutliers!AAT24),data_NoOutliers!AAT24,MID(data_NoOutliers!AAT24,2,99)/2),"")</f>
        <v/>
      </c>
      <c r="ANJ24" s="4" t="str">
        <f>IFERROR(IF(N(data_NoOutliers!AAU24),data_NoOutliers!AAU24,MID(data_NoOutliers!AAU24,2,99)/2),"")</f>
        <v/>
      </c>
      <c r="ANK24" s="4" t="str">
        <f>IFERROR(IF(N(data_NoOutliers!AAV24),data_NoOutliers!AAV24,MID(data_NoOutliers!AAV24,2,99)/2),"")</f>
        <v/>
      </c>
      <c r="ANL24" s="4" t="str">
        <f>IFERROR(IF(N(data_NoOutliers!AAW24),data_NoOutliers!AAW24,MID(data_NoOutliers!AAW24,2,99)/2),"")</f>
        <v/>
      </c>
      <c r="ANM24" s="4" t="str">
        <f>IFERROR(IF(N(data_NoOutliers!AAX24),data_NoOutliers!AAX24,MID(data_NoOutliers!AAX24,2,99)/2),"")</f>
        <v/>
      </c>
      <c r="ANN24" s="4" t="str">
        <f>IFERROR(IF(N(data_NoOutliers!AAY24),data_NoOutliers!AAY24,MID(data_NoOutliers!AAY24,2,99)/2),"")</f>
        <v/>
      </c>
      <c r="ANO24" s="4" t="str">
        <f>IFERROR(IF(N(data_NoOutliers!AAZ24),data_NoOutliers!AAZ24,MID(data_NoOutliers!AAZ24,2,99)/2),"")</f>
        <v/>
      </c>
      <c r="ANP24" s="4" t="str">
        <f>IFERROR(IF(N(data_NoOutliers!ABA24),data_NoOutliers!ABA24,MID(data_NoOutliers!ABA24,2,99)/2),"")</f>
        <v/>
      </c>
      <c r="ANQ24" s="4" t="str">
        <f>IFERROR(IF(N(data_NoOutliers!ABB24),data_NoOutliers!ABB24,MID(data_NoOutliers!ABB24,2,99)/2),"")</f>
        <v/>
      </c>
      <c r="ANR24" s="4" t="str">
        <f>IFERROR(IF(N(data_NoOutliers!ABC24),data_NoOutliers!ABC24,MID(data_NoOutliers!ABC24,2,99)/2),"")</f>
        <v/>
      </c>
      <c r="ANS24" s="4" t="str">
        <f>IFERROR(IF(N(data_NoOutliers!ABD24),data_NoOutliers!ABD24,MID(data_NoOutliers!ABD24,2,99)/2),"")</f>
        <v/>
      </c>
      <c r="ANT24" s="4" t="str">
        <f>IFERROR(IF(N(data_NoOutliers!ABE24),data_NoOutliers!ABE24,MID(data_NoOutliers!ABE24,2,99)/2),"")</f>
        <v/>
      </c>
      <c r="ANU24" s="4" t="str">
        <f>IFERROR(IF(N(data_NoOutliers!ABF24),data_NoOutliers!ABF24,MID(data_NoOutliers!ABF24,2,99)/2),"")</f>
        <v/>
      </c>
      <c r="ANV24" s="4" t="str">
        <f>IFERROR(IF(N(data_NoOutliers!ABG24),data_NoOutliers!ABG24,MID(data_NoOutliers!ABG24,2,99)/2),"")</f>
        <v/>
      </c>
      <c r="ANW24" s="4" t="str">
        <f>IFERROR(IF(N(data_NoOutliers!ABH24),data_NoOutliers!ABH24,MID(data_NoOutliers!ABH24,2,99)/2),"")</f>
        <v/>
      </c>
      <c r="ANX24" s="4" t="str">
        <f>IFERROR(IF(N(data_NoOutliers!ABI24),data_NoOutliers!ABI24,MID(data_NoOutliers!ABI24,2,99)/2),"")</f>
        <v/>
      </c>
      <c r="ANY24" s="4" t="str">
        <f>IFERROR(IF(N(data_NoOutliers!ABJ24),data_NoOutliers!ABJ24,MID(data_NoOutliers!ABJ24,2,99)/2),"")</f>
        <v/>
      </c>
      <c r="ANZ24" s="4" t="str">
        <f>IFERROR(IF(N(data_NoOutliers!ABK24),data_NoOutliers!ABK24,MID(data_NoOutliers!ABK24,2,99)/2),"")</f>
        <v/>
      </c>
      <c r="AOA24" s="4" t="str">
        <f>IFERROR(IF(N(data_NoOutliers!ABL24),data_NoOutliers!ABL24,MID(data_NoOutliers!ABL24,2,99)/2),"")</f>
        <v/>
      </c>
      <c r="AOB24" s="4" t="str">
        <f>IFERROR(IF(N(data_NoOutliers!ABM24),data_NoOutliers!ABM24,MID(data_NoOutliers!ABM24,2,99)/2),"")</f>
        <v/>
      </c>
      <c r="AOC24" s="4" t="str">
        <f>IFERROR(IF(N(data_NoOutliers!ABN24),data_NoOutliers!ABN24,MID(data_NoOutliers!ABN24,2,99)/2),"")</f>
        <v/>
      </c>
      <c r="AOD24" s="4" t="str">
        <f>IFERROR(IF(N(data_NoOutliers!ABO24),data_NoOutliers!ABO24,MID(data_NoOutliers!ABO24,2,99)/2),"")</f>
        <v/>
      </c>
      <c r="AOE24" s="4" t="str">
        <f>IFERROR(IF(N(data_NoOutliers!ABP24),data_NoOutliers!ABP24,MID(data_NoOutliers!ABP24,2,99)/2),"")</f>
        <v/>
      </c>
      <c r="AOF24" s="4" t="str">
        <f>IFERROR(IF(N(data_NoOutliers!ABQ24),data_NoOutliers!ABQ24,MID(data_NoOutliers!ABQ24,2,99)/2),"")</f>
        <v/>
      </c>
      <c r="AOG24" s="4" t="str">
        <f>IFERROR(IF(N(data_NoOutliers!ABR24),data_NoOutliers!ABR24,MID(data_NoOutliers!ABR24,2,99)/2),"")</f>
        <v/>
      </c>
      <c r="AOH24" s="4" t="str">
        <f>IFERROR(IF(N(data_NoOutliers!ABS24),data_NoOutliers!ABS24,MID(data_NoOutliers!ABS24,2,99)/2),"")</f>
        <v/>
      </c>
      <c r="AOI24" s="4" t="str">
        <f>IFERROR(IF(N(data_NoOutliers!ABT24),data_NoOutliers!ABT24,MID(data_NoOutliers!ABT24,2,99)/2),"")</f>
        <v/>
      </c>
      <c r="AOJ24" s="4" t="str">
        <f>IFERROR(IF(N(data_NoOutliers!ABU24),data_NoOutliers!ABU24,MID(data_NoOutliers!ABU24,2,99)/2),"")</f>
        <v/>
      </c>
      <c r="AOK24" s="4" t="str">
        <f>IFERROR(IF(N(data_NoOutliers!ABV24),data_NoOutliers!ABV24,MID(data_NoOutliers!ABV24,2,99)/2),"")</f>
        <v/>
      </c>
      <c r="AOL24" s="4" t="str">
        <f>IFERROR(IF(N(data_NoOutliers!ABW24),data_NoOutliers!ABW24,MID(data_NoOutliers!ABW24,2,99)/2),"")</f>
        <v/>
      </c>
      <c r="AOM24" s="4" t="str">
        <f>IFERROR(IF(N(data_NoOutliers!ABX24),data_NoOutliers!ABX24,MID(data_NoOutliers!ABX24,2,99)/2),"")</f>
        <v/>
      </c>
      <c r="AON24" s="4" t="str">
        <f>IFERROR(IF(N(data_NoOutliers!ABY24),data_NoOutliers!ABY24,MID(data_NoOutliers!ABY24,2,99)/2),"")</f>
        <v/>
      </c>
      <c r="AOO24" s="4" t="str">
        <f>IFERROR(IF(N(data_NoOutliers!ABZ24),data_NoOutliers!ABZ24,MID(data_NoOutliers!ABZ24,2,99)/2),"")</f>
        <v/>
      </c>
      <c r="AOP24" s="4" t="str">
        <f>IFERROR(IF(N(data_NoOutliers!ACA24),data_NoOutliers!ACA24,MID(data_NoOutliers!ACA24,2,99)/2),"")</f>
        <v/>
      </c>
      <c r="AOQ24" s="4" t="str">
        <f>IFERROR(IF(N(data_NoOutliers!ACB24),data_NoOutliers!ACB24,MID(data_NoOutliers!ACB24,2,99)/2),"")</f>
        <v/>
      </c>
      <c r="AOR24" s="4" t="str">
        <f>IFERROR(IF(N(data_NoOutliers!ACC24),data_NoOutliers!ACC24,MID(data_NoOutliers!ACC24,2,99)/2),"")</f>
        <v/>
      </c>
      <c r="AOS24" s="4" t="str">
        <f>IFERROR(IF(N(data_NoOutliers!ACD24),data_NoOutliers!ACD24,MID(data_NoOutliers!ACD24,2,99)/2),"")</f>
        <v/>
      </c>
      <c r="AOT24" s="4" t="str">
        <f>IFERROR(IF(N(data_NoOutliers!ACE24),data_NoOutliers!ACE24,MID(data_NoOutliers!ACE24,2,99)/2),"")</f>
        <v/>
      </c>
      <c r="AOU24" s="4" t="str">
        <f>IFERROR(IF(N(data_NoOutliers!ACF24),data_NoOutliers!ACF24,MID(data_NoOutliers!ACF24,2,99)/2),"")</f>
        <v/>
      </c>
      <c r="AOV24" s="4" t="str">
        <f>IFERROR(IF(N(data_NoOutliers!ACG24),data_NoOutliers!ACG24,MID(data_NoOutliers!ACG24,2,99)/2),"")</f>
        <v/>
      </c>
      <c r="AOW24" s="4" t="str">
        <f>IFERROR(IF(N(data_NoOutliers!ACH24),data_NoOutliers!ACH24,MID(data_NoOutliers!ACH24,2,99)/2),"")</f>
        <v/>
      </c>
      <c r="AOX24" s="4" t="str">
        <f>IFERROR(IF(N(data_NoOutliers!ACI24),data_NoOutliers!ACI24,MID(data_NoOutliers!ACI24,2,99)/2),"")</f>
        <v/>
      </c>
      <c r="AOY24" s="4" t="str">
        <f>IFERROR(IF(N(data_NoOutliers!ACJ24),data_NoOutliers!ACJ24,MID(data_NoOutliers!ACJ24,2,99)/2),"")</f>
        <v/>
      </c>
      <c r="AOZ24" s="4" t="str">
        <f>IFERROR(IF(N(data_NoOutliers!ACK24),data_NoOutliers!ACK24,MID(data_NoOutliers!ACK24,2,99)/2),"")</f>
        <v/>
      </c>
      <c r="APA24" s="4" t="str">
        <f>IFERROR(IF(N(data_NoOutliers!ACL24),data_NoOutliers!ACL24,MID(data_NoOutliers!ACL24,2,99)/2),"")</f>
        <v/>
      </c>
      <c r="APB24" s="4" t="str">
        <f>IFERROR(IF(N(data_NoOutliers!ACM24),data_NoOutliers!ACM24,MID(data_NoOutliers!ACM24,2,99)/2),"")</f>
        <v/>
      </c>
      <c r="APC24" s="4" t="str">
        <f>IFERROR(IF(N(data_NoOutliers!ACN24),data_NoOutliers!ACN24,MID(data_NoOutliers!ACN24,2,99)/2),"")</f>
        <v/>
      </c>
      <c r="APD24" s="4" t="str">
        <f>IFERROR(IF(N(data_NoOutliers!ACO24),data_NoOutliers!ACO24,MID(data_NoOutliers!ACO24,2,99)/2),"")</f>
        <v/>
      </c>
      <c r="APE24" s="4" t="str">
        <f>IFERROR(IF(N(data_NoOutliers!ACP24),data_NoOutliers!ACP24,MID(data_NoOutliers!ACP24,2,99)/2),"")</f>
        <v/>
      </c>
      <c r="APF24" s="4" t="str">
        <f>IFERROR(IF(N(data_NoOutliers!ACQ24),data_NoOutliers!ACQ24,MID(data_NoOutliers!ACQ24,2,99)/2),"")</f>
        <v/>
      </c>
      <c r="APG24" s="4" t="str">
        <f>IFERROR(IF(N(data_NoOutliers!ACR24),data_NoOutliers!ACR24,MID(data_NoOutliers!ACR24,2,99)/2),"")</f>
        <v/>
      </c>
      <c r="APH24" s="4" t="str">
        <f>IFERROR(IF(N(data_NoOutliers!ACS24),data_NoOutliers!ACS24,MID(data_NoOutliers!ACS24,2,99)/2),"")</f>
        <v/>
      </c>
      <c r="API24" s="4" t="str">
        <f>IFERROR(IF(N(data_NoOutliers!ACT24),data_NoOutliers!ACT24,MID(data_NoOutliers!ACT24,2,99)/2),"")</f>
        <v/>
      </c>
      <c r="APJ24" s="4" t="str">
        <f>IFERROR(IF(N(data_NoOutliers!ACU24),data_NoOutliers!ACU24,MID(data_NoOutliers!ACU24,2,99)/2),"")</f>
        <v/>
      </c>
      <c r="APK24" s="4" t="str">
        <f>IFERROR(IF(N(data_NoOutliers!ACV24),data_NoOutliers!ACV24,MID(data_NoOutliers!ACV24,2,99)/2),"")</f>
        <v/>
      </c>
      <c r="APL24" s="4" t="str">
        <f>IFERROR(IF(N(data_NoOutliers!ACW24),data_NoOutliers!ACW24,MID(data_NoOutliers!ACW24,2,99)/2),"")</f>
        <v/>
      </c>
      <c r="APM24" s="4" t="str">
        <f>IFERROR(IF(N(data_NoOutliers!ACX24),data_NoOutliers!ACX24,MID(data_NoOutliers!ACX24,2,99)/2),"")</f>
        <v/>
      </c>
      <c r="APN24" s="4" t="str">
        <f>IFERROR(IF(N(data_NoOutliers!ACY24),data_NoOutliers!ACY24,MID(data_NoOutliers!ACY24,2,99)/2),"")</f>
        <v/>
      </c>
      <c r="APO24" s="4" t="str">
        <f>IFERROR(IF(N(data_NoOutliers!ACZ24),data_NoOutliers!ACZ24,MID(data_NoOutliers!ACZ24,2,99)/2),"")</f>
        <v/>
      </c>
      <c r="APP24" s="4" t="str">
        <f>IFERROR(IF(N(data_NoOutliers!ADA24),data_NoOutliers!ADA24,MID(data_NoOutliers!ADA24,2,99)/2),"")</f>
        <v/>
      </c>
      <c r="APQ24" s="4" t="str">
        <f>IFERROR(IF(N(data_NoOutliers!ADB24),data_NoOutliers!ADB24,MID(data_NoOutliers!ADB24,2,99)/2),"")</f>
        <v/>
      </c>
      <c r="APR24" s="4" t="str">
        <f>IFERROR(IF(N(data_NoOutliers!ADC24),data_NoOutliers!ADC24,MID(data_NoOutliers!ADC24,2,99)/2),"")</f>
        <v/>
      </c>
      <c r="APS24" s="4" t="str">
        <f>IFERROR(IF(N(data_NoOutliers!ADD24),data_NoOutliers!ADD24,MID(data_NoOutliers!ADD24,2,99)/2),"")</f>
        <v/>
      </c>
      <c r="APT24" s="4" t="str">
        <f>IFERROR(IF(N(data_NoOutliers!ADE24),data_NoOutliers!ADE24,MID(data_NoOutliers!ADE24,2,99)/2),"")</f>
        <v/>
      </c>
      <c r="APU24" s="4" t="str">
        <f>IFERROR(IF(N(data_NoOutliers!ADF24),data_NoOutliers!ADF24,MID(data_NoOutliers!ADF24,2,99)/2),"")</f>
        <v/>
      </c>
      <c r="APV24" s="4" t="str">
        <f>IFERROR(IF(N(data_NoOutliers!ADG24),data_NoOutliers!ADG24,MID(data_NoOutliers!ADG24,2,99)/2),"")</f>
        <v/>
      </c>
      <c r="APW24" s="4" t="str">
        <f>IFERROR(IF(N(data_NoOutliers!ADH24),data_NoOutliers!ADH24,MID(data_NoOutliers!ADH24,2,99)/2),"")</f>
        <v/>
      </c>
      <c r="APX24" s="4" t="str">
        <f>IFERROR(IF(N(data_NoOutliers!ADI24),data_NoOutliers!ADI24,MID(data_NoOutliers!ADI24,2,99)/2),"")</f>
        <v/>
      </c>
      <c r="APY24" s="4" t="str">
        <f>IFERROR(IF(N(data_NoOutliers!ADJ24),data_NoOutliers!ADJ24,MID(data_NoOutliers!ADJ24,2,99)/2),"")</f>
        <v/>
      </c>
      <c r="APZ24" s="4" t="str">
        <f>IFERROR(IF(N(data_NoOutliers!ADK24),data_NoOutliers!ADK24,MID(data_NoOutliers!ADK24,2,99)/2),"")</f>
        <v/>
      </c>
      <c r="AQA24" s="4" t="str">
        <f>IFERROR(IF(N(data_NoOutliers!ADL24),data_NoOutliers!ADL24,MID(data_NoOutliers!ADL24,2,99)/2),"")</f>
        <v/>
      </c>
      <c r="AQB24" s="4" t="str">
        <f>IFERROR(IF(N(data_NoOutliers!ADM24),data_NoOutliers!ADM24,MID(data_NoOutliers!ADM24,2,99)/2),"")</f>
        <v/>
      </c>
      <c r="AQC24" s="4" t="str">
        <f>IFERROR(IF(N(data_NoOutliers!ADN24),data_NoOutliers!ADN24,MID(data_NoOutliers!ADN24,2,99)/2),"")</f>
        <v/>
      </c>
      <c r="AQD24" s="4" t="str">
        <f>IFERROR(IF(N(data_NoOutliers!ADO24),data_NoOutliers!ADO24,MID(data_NoOutliers!ADO24,2,99)/2),"")</f>
        <v/>
      </c>
      <c r="AQE24" s="4" t="str">
        <f>IFERROR(IF(N(data_NoOutliers!ADP24),data_NoOutliers!ADP24,MID(data_NoOutliers!ADP24,2,99)/2),"")</f>
        <v/>
      </c>
      <c r="AQF24" s="4" t="str">
        <f>IFERROR(IF(N(data_NoOutliers!ADQ24),data_NoOutliers!ADQ24,MID(data_NoOutliers!ADQ24,2,99)/2),"")</f>
        <v/>
      </c>
      <c r="AQG24" s="4" t="str">
        <f>IFERROR(IF(N(data_NoOutliers!ADR24),data_NoOutliers!ADR24,MID(data_NoOutliers!ADR24,2,99)/2),"")</f>
        <v/>
      </c>
      <c r="AQH24" s="4" t="str">
        <f>IFERROR(IF(N(data_NoOutliers!ADS24),data_NoOutliers!ADS24,MID(data_NoOutliers!ADS24,2,99)/2),"")</f>
        <v/>
      </c>
      <c r="AQI24" s="4" t="str">
        <f>IFERROR(IF(N(data_NoOutliers!ADT24),data_NoOutliers!ADT24,MID(data_NoOutliers!ADT24,2,99)/2),"")</f>
        <v/>
      </c>
      <c r="AQJ24" s="4" t="str">
        <f>IFERROR(IF(N(data_NoOutliers!ADU24),data_NoOutliers!ADU24,MID(data_NoOutliers!ADU24,2,99)/2),"")</f>
        <v/>
      </c>
      <c r="AQK24" s="4" t="str">
        <f>IFERROR(IF(N(data_NoOutliers!ADV24),data_NoOutliers!ADV24,MID(data_NoOutliers!ADV24,2,99)/2),"")</f>
        <v/>
      </c>
      <c r="AQL24" s="4" t="str">
        <f>IFERROR(IF(N(data_NoOutliers!ADW24),data_NoOutliers!ADW24,MID(data_NoOutliers!ADW24,2,99)/2),"")</f>
        <v/>
      </c>
      <c r="AQM24" s="4" t="str">
        <f>IFERROR(IF(N(data_NoOutliers!ADX24),data_NoOutliers!ADX24,MID(data_NoOutliers!ADX24,2,99)/2),"")</f>
        <v/>
      </c>
      <c r="AQN24" s="4" t="str">
        <f>IFERROR(IF(N(data_NoOutliers!ADY24),data_NoOutliers!ADY24,MID(data_NoOutliers!ADY24,2,99)/2),"")</f>
        <v/>
      </c>
      <c r="AQO24" s="4" t="str">
        <f>IFERROR(IF(N(data_NoOutliers!ADZ24),data_NoOutliers!ADZ24,MID(data_NoOutliers!ADZ24,2,99)/2),"")</f>
        <v/>
      </c>
      <c r="AQP24" s="4" t="str">
        <f>IFERROR(IF(N(data_NoOutliers!AEA24),data_NoOutliers!AEA24,MID(data_NoOutliers!AEA24,2,99)/2),"")</f>
        <v/>
      </c>
      <c r="AQQ24" s="4" t="str">
        <f>IFERROR(IF(N(data_NoOutliers!AEB24),data_NoOutliers!AEB24,MID(data_NoOutliers!AEB24,2,99)/2),"")</f>
        <v/>
      </c>
      <c r="AQR24" s="4" t="str">
        <f>IFERROR(IF(N(data_NoOutliers!AEC24),data_NoOutliers!AEC24,MID(data_NoOutliers!AEC24,2,99)/2),"")</f>
        <v/>
      </c>
      <c r="AQS24" s="4" t="str">
        <f>IFERROR(IF(N(data_NoOutliers!AED24),data_NoOutliers!AED24,MID(data_NoOutliers!AED24,2,99)/2),"")</f>
        <v/>
      </c>
      <c r="AQT24" s="4" t="str">
        <f>IFERROR(IF(N(data_NoOutliers!AEE24),data_NoOutliers!AEE24,MID(data_NoOutliers!AEE24,2,99)/2),"")</f>
        <v/>
      </c>
      <c r="AQU24" s="4" t="str">
        <f>IFERROR(IF(N(data_NoOutliers!AEF24),data_NoOutliers!AEF24,MID(data_NoOutliers!AEF24,2,99)/2),"")</f>
        <v/>
      </c>
      <c r="AQV24" s="4" t="str">
        <f>IFERROR(IF(N(data_NoOutliers!AEG24),data_NoOutliers!AEG24,MID(data_NoOutliers!AEG24,2,99)/2),"")</f>
        <v/>
      </c>
      <c r="AQW24" s="4" t="str">
        <f>IFERROR(IF(N(data_NoOutliers!AEH24),data_NoOutliers!AEH24,MID(data_NoOutliers!AEH24,2,99)/2),"")</f>
        <v/>
      </c>
      <c r="AQX24" s="4" t="str">
        <f>IFERROR(IF(N(data_NoOutliers!AEI24),data_NoOutliers!AEI24,MID(data_NoOutliers!AEI24,2,99)/2),"")</f>
        <v/>
      </c>
      <c r="AQY24" s="4" t="str">
        <f>IFERROR(IF(N(data_NoOutliers!AEJ24),data_NoOutliers!AEJ24,MID(data_NoOutliers!AEJ24,2,99)/2),"")</f>
        <v/>
      </c>
      <c r="AQZ24" s="4" t="str">
        <f>IFERROR(IF(N(data_NoOutliers!AEK24),data_NoOutliers!AEK24,MID(data_NoOutliers!AEK24,2,99)/2),"")</f>
        <v/>
      </c>
      <c r="ARA24" s="4" t="str">
        <f>IFERROR(IF(N(data_NoOutliers!AEL24),data_NoOutliers!AEL24,MID(data_NoOutliers!AEL24,2,99)/2),"")</f>
        <v/>
      </c>
      <c r="ARB24" s="4" t="str">
        <f>IFERROR(IF(N(data_NoOutliers!AEM24),data_NoOutliers!AEM24,MID(data_NoOutliers!AEM24,2,99)/2),"")</f>
        <v/>
      </c>
      <c r="ARC24" s="4" t="str">
        <f>IFERROR(IF(N(data_NoOutliers!AEN24),data_NoOutliers!AEN24,MID(data_NoOutliers!AEN24,2,99)/2),"")</f>
        <v/>
      </c>
      <c r="ARD24" s="4" t="str">
        <f>IFERROR(IF(N(data_NoOutliers!AEO24),data_NoOutliers!AEO24,MID(data_NoOutliers!AEO24,2,99)/2),"")</f>
        <v/>
      </c>
      <c r="ARE24" s="4" t="str">
        <f>IFERROR(IF(N(data_NoOutliers!AEP24),data_NoOutliers!AEP24,MID(data_NoOutliers!AEP24,2,99)/2),"")</f>
        <v/>
      </c>
      <c r="ARF24" s="4" t="str">
        <f>IFERROR(IF(N(data_NoOutliers!AEQ24),data_NoOutliers!AEQ24,MID(data_NoOutliers!AEQ24,2,99)/2),"")</f>
        <v/>
      </c>
      <c r="ARG24" s="4" t="str">
        <f>IFERROR(IF(N(data_NoOutliers!AER24),data_NoOutliers!AER24,MID(data_NoOutliers!AER24,2,99)/2),"")</f>
        <v/>
      </c>
      <c r="ARH24" s="4" t="str">
        <f>IFERROR(IF(N(data_NoOutliers!AES24),data_NoOutliers!AES24,MID(data_NoOutliers!AES24,2,99)/2),"")</f>
        <v/>
      </c>
      <c r="ARI24" s="4" t="str">
        <f>IFERROR(IF(N(data_NoOutliers!AET24),data_NoOutliers!AET24,MID(data_NoOutliers!AET24,2,99)/2),"")</f>
        <v/>
      </c>
      <c r="ARJ24" s="4" t="str">
        <f>IFERROR(IF(N(data_NoOutliers!AEU24),data_NoOutliers!AEU24,MID(data_NoOutliers!AEU24,2,99)/2),"")</f>
        <v/>
      </c>
      <c r="ARK24" s="4" t="str">
        <f>IFERROR(IF(N(data_NoOutliers!AEV24),data_NoOutliers!AEV24,MID(data_NoOutliers!AEV24,2,99)/2),"")</f>
        <v/>
      </c>
      <c r="ARL24" s="4" t="str">
        <f>IFERROR(IF(N(data_NoOutliers!AEW24),data_NoOutliers!AEW24,MID(data_NoOutliers!AEW24,2,99)/2),"")</f>
        <v/>
      </c>
      <c r="ARM24" s="4" t="str">
        <f>IFERROR(IF(N(data_NoOutliers!AEX24),data_NoOutliers!AEX24,MID(data_NoOutliers!AEX24,2,99)/2),"")</f>
        <v/>
      </c>
      <c r="ARN24" s="4" t="str">
        <f>IFERROR(IF(N(data_NoOutliers!AEY24),data_NoOutliers!AEY24,MID(data_NoOutliers!AEY24,2,99)/2),"")</f>
        <v/>
      </c>
      <c r="ARO24" s="4" t="str">
        <f>IFERROR(IF(N(data_NoOutliers!AEZ24),data_NoOutliers!AEZ24,MID(data_NoOutliers!AEZ24,2,99)/2),"")</f>
        <v/>
      </c>
      <c r="ARP24" s="4" t="str">
        <f>IFERROR(IF(N(data_NoOutliers!AFA24),data_NoOutliers!AFA24,MID(data_NoOutliers!AFA24,2,99)/2),"")</f>
        <v/>
      </c>
      <c r="ARQ24" s="4" t="str">
        <f>IFERROR(IF(N(data_NoOutliers!AFB24),data_NoOutliers!AFB24,MID(data_NoOutliers!AFB24,2,99)/2),"")</f>
        <v/>
      </c>
      <c r="ARR24" s="4" t="str">
        <f>IFERROR(IF(N(data_NoOutliers!AFC24),data_NoOutliers!AFC24,MID(data_NoOutliers!AFC24,2,99)/2),"")</f>
        <v/>
      </c>
      <c r="ARS24" s="4" t="str">
        <f>IFERROR(IF(N(data_NoOutliers!AFD24),data_NoOutliers!AFD24,MID(data_NoOutliers!AFD24,2,99)/2),"")</f>
        <v/>
      </c>
      <c r="ART24" s="4" t="str">
        <f>IFERROR(IF(N(data_NoOutliers!AFE24),data_NoOutliers!AFE24,MID(data_NoOutliers!AFE24,2,99)/2),"")</f>
        <v/>
      </c>
      <c r="ARU24" s="4" t="str">
        <f>IFERROR(IF(N(data_NoOutliers!AFF24),data_NoOutliers!AFF24,MID(data_NoOutliers!AFF24,2,99)/2),"")</f>
        <v/>
      </c>
      <c r="ARV24" s="4" t="str">
        <f>IFERROR(IF(N(data_NoOutliers!AFG24),data_NoOutliers!AFG24,MID(data_NoOutliers!AFG24,2,99)/2),"")</f>
        <v/>
      </c>
      <c r="ARW24" s="4" t="str">
        <f>IFERROR(IF(N(data_NoOutliers!AFH24),data_NoOutliers!AFH24,MID(data_NoOutliers!AFH24,2,99)/2),"")</f>
        <v/>
      </c>
      <c r="ARX24" s="4" t="str">
        <f>IFERROR(IF(N(data_NoOutliers!AFI24),data_NoOutliers!AFI24,MID(data_NoOutliers!AFI24,2,99)/2),"")</f>
        <v/>
      </c>
      <c r="ARY24" s="4" t="str">
        <f>IFERROR(IF(N(data_NoOutliers!AFJ24),data_NoOutliers!AFJ24,MID(data_NoOutliers!AFJ24,2,99)/2),"")</f>
        <v/>
      </c>
      <c r="ARZ24" s="4" t="str">
        <f>IFERROR(IF(N(data_NoOutliers!AFK24),data_NoOutliers!AFK24,MID(data_NoOutliers!AFK24,2,99)/2),"")</f>
        <v/>
      </c>
      <c r="ASA24" s="4" t="str">
        <f>IFERROR(IF(N(data_NoOutliers!AFL24),data_NoOutliers!AFL24,MID(data_NoOutliers!AFL24,2,99)/2),"")</f>
        <v/>
      </c>
      <c r="ASB24" s="4" t="str">
        <f>IFERROR(IF(N(data_NoOutliers!AFM24),data_NoOutliers!AFM24,MID(data_NoOutliers!AFM24,2,99)/2),"")</f>
        <v/>
      </c>
      <c r="ASC24" s="4" t="str">
        <f>IFERROR(IF(N(data_NoOutliers!AFN24),data_NoOutliers!AFN24,MID(data_NoOutliers!AFN24,2,99)/2),"")</f>
        <v/>
      </c>
      <c r="ASD24" s="4" t="str">
        <f>IFERROR(IF(N(data_NoOutliers!AFO24),data_NoOutliers!AFO24,MID(data_NoOutliers!AFO24,2,99)/2),"")</f>
        <v/>
      </c>
      <c r="ASE24" s="4" t="str">
        <f>IFERROR(IF(N(data_NoOutliers!AFP24),data_NoOutliers!AFP24,MID(data_NoOutliers!AFP24,2,99)/2),"")</f>
        <v/>
      </c>
      <c r="ASF24" s="4" t="str">
        <f>IFERROR(IF(N(data_NoOutliers!AFQ24),data_NoOutliers!AFQ24,MID(data_NoOutliers!AFQ24,2,99)/2),"")</f>
        <v/>
      </c>
      <c r="ASG24" s="4" t="str">
        <f>IFERROR(IF(N(data_NoOutliers!AFR24),data_NoOutliers!AFR24,MID(data_NoOutliers!AFR24,2,99)/2),"")</f>
        <v/>
      </c>
      <c r="ASH24" s="4" t="str">
        <f>IFERROR(IF(N(data_NoOutliers!AFS24),data_NoOutliers!AFS24,MID(data_NoOutliers!AFS24,2,99)/2),"")</f>
        <v/>
      </c>
      <c r="ASI24" s="4" t="str">
        <f>IFERROR(IF(N(data_NoOutliers!AFT24),data_NoOutliers!AFT24,MID(data_NoOutliers!AFT24,2,99)/2),"")</f>
        <v/>
      </c>
      <c r="ASJ24" s="4" t="str">
        <f>IFERROR(IF(N(data_NoOutliers!AFU24),data_NoOutliers!AFU24,MID(data_NoOutliers!AFU24,2,99)/2),"")</f>
        <v/>
      </c>
      <c r="ASK24" s="4" t="str">
        <f>IFERROR(IF(N(data_NoOutliers!AFV24),data_NoOutliers!AFV24,MID(data_NoOutliers!AFV24,2,99)/2),"")</f>
        <v/>
      </c>
      <c r="ASL24" s="4" t="str">
        <f>IFERROR(IF(N(data_NoOutliers!AFW24),data_NoOutliers!AFW24,MID(data_NoOutliers!AFW24,2,99)/2),"")</f>
        <v/>
      </c>
      <c r="ASM24" s="4" t="str">
        <f>IFERROR(IF(N(data_NoOutliers!AFX24),data_NoOutliers!AFX24,MID(data_NoOutliers!AFX24,2,99)/2),"")</f>
        <v/>
      </c>
      <c r="ASN24" s="4" t="str">
        <f>IFERROR(IF(N(data_NoOutliers!AFY24),data_NoOutliers!AFY24,MID(data_NoOutliers!AFY24,2,99)/2),"")</f>
        <v/>
      </c>
      <c r="ASO24" s="4" t="str">
        <f>IFERROR(IF(N(data_NoOutliers!AFZ24),data_NoOutliers!AFZ24,MID(data_NoOutliers!AFZ24,2,99)/2),"")</f>
        <v/>
      </c>
      <c r="ASP24" s="4" t="str">
        <f>IFERROR(IF(N(data_NoOutliers!AGA24),data_NoOutliers!AGA24,MID(data_NoOutliers!AGA24,2,99)/2),"")</f>
        <v/>
      </c>
      <c r="ASQ24" s="4" t="str">
        <f>IFERROR(IF(N(data_NoOutliers!AGB24),data_NoOutliers!AGB24,MID(data_NoOutliers!AGB24,2,99)/2),"")</f>
        <v/>
      </c>
      <c r="ASR24" s="4" t="str">
        <f>IFERROR(IF(N(data_NoOutliers!AGC24),data_NoOutliers!AGC24,MID(data_NoOutliers!AGC24,2,99)/2),"")</f>
        <v/>
      </c>
      <c r="ASS24" s="4" t="str">
        <f>IFERROR(IF(N(data_NoOutliers!AGD24),data_NoOutliers!AGD24,MID(data_NoOutliers!AGD24,2,99)/2),"")</f>
        <v/>
      </c>
      <c r="AST24" s="4" t="str">
        <f>IFERROR(IF(N(data_NoOutliers!AGE24),data_NoOutliers!AGE24,MID(data_NoOutliers!AGE24,2,99)/2),"")</f>
        <v/>
      </c>
      <c r="ASU24" s="4" t="str">
        <f>IFERROR(IF(N(data_NoOutliers!AGF24),data_NoOutliers!AGF24,MID(data_NoOutliers!AGF24,2,99)/2),"")</f>
        <v/>
      </c>
      <c r="ASV24" s="4" t="str">
        <f>IFERROR(IF(N(data_NoOutliers!AGG24),data_NoOutliers!AGG24,MID(data_NoOutliers!AGG24,2,99)/2),"")</f>
        <v/>
      </c>
      <c r="ASW24" s="4" t="str">
        <f>IFERROR(IF(N(data_NoOutliers!AGH24),data_NoOutliers!AGH24,MID(data_NoOutliers!AGH24,2,99)/2),"")</f>
        <v/>
      </c>
      <c r="ASX24" s="4" t="str">
        <f>IFERROR(IF(N(data_NoOutliers!AGI24),data_NoOutliers!AGI24,MID(data_NoOutliers!AGI24,2,99)/2),"")</f>
        <v/>
      </c>
      <c r="ASY24" s="4" t="str">
        <f>IFERROR(IF(N(data_NoOutliers!AGJ24),data_NoOutliers!AGJ24,MID(data_NoOutliers!AGJ24,2,99)/2),"")</f>
        <v/>
      </c>
      <c r="ASZ24" s="4" t="str">
        <f>IFERROR(IF(N(data_NoOutliers!AGK24),data_NoOutliers!AGK24,MID(data_NoOutliers!AGK24,2,99)/2),"")</f>
        <v/>
      </c>
      <c r="ATA24" s="4" t="str">
        <f>IFERROR(IF(N(data_NoOutliers!AGL24),data_NoOutliers!AGL24,MID(data_NoOutliers!AGL24,2,99)/2),"")</f>
        <v/>
      </c>
      <c r="ATB24" s="4" t="str">
        <f>IFERROR(IF(N(data_NoOutliers!AGM24),data_NoOutliers!AGM24,MID(data_NoOutliers!AGM24,2,99)/2),"")</f>
        <v/>
      </c>
      <c r="ATC24" s="4" t="str">
        <f>IFERROR(IF(N(data_NoOutliers!AGN24),data_NoOutliers!AGN24,MID(data_NoOutliers!AGN24,2,99)/2),"")</f>
        <v/>
      </c>
      <c r="ATD24" s="4" t="str">
        <f>IFERROR(IF(N(data_NoOutliers!AGO24),data_NoOutliers!AGO24,MID(data_NoOutliers!AGO24,2,99)/2),"")</f>
        <v/>
      </c>
      <c r="ATE24" s="4" t="str">
        <f>IFERROR(IF(N(data_NoOutliers!AGP24),data_NoOutliers!AGP24,MID(data_NoOutliers!AGP24,2,99)/2),"")</f>
        <v/>
      </c>
      <c r="ATF24" s="4" t="str">
        <f>IFERROR(IF(N(data_NoOutliers!AGQ24),data_NoOutliers!AGQ24,MID(data_NoOutliers!AGQ24,2,99)/2),"")</f>
        <v/>
      </c>
      <c r="ATG24" s="4" t="str">
        <f>IFERROR(IF(N(data_NoOutliers!AGR24),data_NoOutliers!AGR24,MID(data_NoOutliers!AGR24,2,99)/2),"")</f>
        <v/>
      </c>
      <c r="ATH24" s="4" t="str">
        <f>IFERROR(IF(N(data_NoOutliers!AGS24),data_NoOutliers!AGS24,MID(data_NoOutliers!AGS24,2,99)/2),"")</f>
        <v/>
      </c>
      <c r="ATI24" s="4" t="str">
        <f>IFERROR(IF(N(data_NoOutliers!AGT24),data_NoOutliers!AGT24,MID(data_NoOutliers!AGT24,2,99)/2),"")</f>
        <v/>
      </c>
      <c r="ATJ24" s="4" t="str">
        <f>IFERROR(IF(N(data_NoOutliers!AGU24),data_NoOutliers!AGU24,MID(data_NoOutliers!AGU24,2,99)/2),"")</f>
        <v/>
      </c>
      <c r="ATK24" s="4" t="str">
        <f>IFERROR(IF(N(data_NoOutliers!AGV24),data_NoOutliers!AGV24,MID(data_NoOutliers!AGV24,2,99)/2),"")</f>
        <v/>
      </c>
      <c r="ATL24" s="4" t="str">
        <f>IFERROR(IF(N(data_NoOutliers!AGW24),data_NoOutliers!AGW24,MID(data_NoOutliers!AGW24,2,99)/2),"")</f>
        <v/>
      </c>
      <c r="ATM24" s="4" t="str">
        <f>IFERROR(IF(N(data_NoOutliers!AGX24),data_NoOutliers!AGX24,MID(data_NoOutliers!AGX24,2,99)/2),"")</f>
        <v/>
      </c>
      <c r="ATN24" s="4" t="str">
        <f>IFERROR(IF(N(data_NoOutliers!AGY24),data_NoOutliers!AGY24,MID(data_NoOutliers!AGY24,2,99)/2),"")</f>
        <v/>
      </c>
      <c r="ATO24" s="4" t="str">
        <f>IFERROR(IF(N(data_NoOutliers!AGZ24),data_NoOutliers!AGZ24,MID(data_NoOutliers!AGZ24,2,99)/2),"")</f>
        <v/>
      </c>
      <c r="ATP24" s="4" t="str">
        <f>IFERROR(IF(N(data_NoOutliers!AHA24),data_NoOutliers!AHA24,MID(data_NoOutliers!AHA24,2,99)/2),"")</f>
        <v/>
      </c>
      <c r="ATQ24" s="4" t="str">
        <f>IFERROR(IF(N(data_NoOutliers!AHB24),data_NoOutliers!AHB24,MID(data_NoOutliers!AHB24,2,99)/2),"")</f>
        <v/>
      </c>
      <c r="ATR24" s="4" t="str">
        <f>IFERROR(IF(N(data_NoOutliers!AHC24),data_NoOutliers!AHC24,MID(data_NoOutliers!AHC24,2,99)/2),"")</f>
        <v/>
      </c>
      <c r="ATS24" s="4" t="str">
        <f>IFERROR(IF(N(data_NoOutliers!AHD24),data_NoOutliers!AHD24,MID(data_NoOutliers!AHD24,2,99)/2),"")</f>
        <v/>
      </c>
      <c r="ATT24" s="4" t="str">
        <f>IFERROR(IF(N(data_NoOutliers!AHE24),data_NoOutliers!AHE24,MID(data_NoOutliers!AHE24,2,99)/2),"")</f>
        <v/>
      </c>
      <c r="ATU24" s="4" t="str">
        <f>IFERROR(IF(N(data_NoOutliers!AHF24),data_NoOutliers!AHF24,MID(data_NoOutliers!AHF24,2,99)/2),"")</f>
        <v/>
      </c>
      <c r="ATV24" s="4" t="str">
        <f>IFERROR(IF(N(data_NoOutliers!AHG24),data_NoOutliers!AHG24,MID(data_NoOutliers!AHG24,2,99)/2),"")</f>
        <v/>
      </c>
      <c r="ATW24" s="4" t="str">
        <f>IFERROR(IF(N(data_NoOutliers!AHH24),data_NoOutliers!AHH24,MID(data_NoOutliers!AHH24,2,99)/2),"")</f>
        <v/>
      </c>
      <c r="ATX24" s="4" t="str">
        <f>IFERROR(IF(N(data_NoOutliers!AHI24),data_NoOutliers!AHI24,MID(data_NoOutliers!AHI24,2,99)/2),"")</f>
        <v/>
      </c>
      <c r="ATY24" s="4" t="str">
        <f>IFERROR(IF(N(data_NoOutliers!AHJ24),data_NoOutliers!AHJ24,MID(data_NoOutliers!AHJ24,2,99)/2),"")</f>
        <v/>
      </c>
      <c r="ATZ24" s="4" t="str">
        <f>IFERROR(IF(N(data_NoOutliers!AHK24),data_NoOutliers!AHK24,MID(data_NoOutliers!AHK24,2,99)/2),"")</f>
        <v/>
      </c>
      <c r="AUA24" s="4" t="str">
        <f>IFERROR(IF(N(data_NoOutliers!AHL24),data_NoOutliers!AHL24,MID(data_NoOutliers!AHL24,2,99)/2),"")</f>
        <v/>
      </c>
      <c r="AUB24" s="4" t="str">
        <f>IFERROR(IF(N(data_NoOutliers!AHM24),data_NoOutliers!AHM24,MID(data_NoOutliers!AHM24,2,99)/2),"")</f>
        <v/>
      </c>
      <c r="AUC24" s="4" t="str">
        <f>IFERROR(IF(N(data_NoOutliers!AHN24),data_NoOutliers!AHN24,MID(data_NoOutliers!AHN24,2,99)/2),"")</f>
        <v/>
      </c>
      <c r="AUD24" s="4" t="str">
        <f>IFERROR(IF(N(data_NoOutliers!AHO24),data_NoOutliers!AHO24,MID(data_NoOutliers!AHO24,2,99)/2),"")</f>
        <v/>
      </c>
      <c r="AUE24" s="4" t="str">
        <f>IFERROR(IF(N(data_NoOutliers!AHP24),data_NoOutliers!AHP24,MID(data_NoOutliers!AHP24,2,99)/2),"")</f>
        <v/>
      </c>
      <c r="AUF24" s="4" t="str">
        <f>IFERROR(IF(N(data_NoOutliers!AHQ24),data_NoOutliers!AHQ24,MID(data_NoOutliers!AHQ24,2,99)/2),"")</f>
        <v/>
      </c>
      <c r="AUG24" s="4" t="str">
        <f>IFERROR(IF(N(data_NoOutliers!AHR24),data_NoOutliers!AHR24,MID(data_NoOutliers!AHR24,2,99)/2),"")</f>
        <v/>
      </c>
      <c r="AUH24" s="4" t="str">
        <f>IFERROR(IF(N(data_NoOutliers!AHS24),data_NoOutliers!AHS24,MID(data_NoOutliers!AHS24,2,99)/2),"")</f>
        <v/>
      </c>
      <c r="AUI24" s="4" t="str">
        <f>IFERROR(IF(N(data_NoOutliers!AHT24),data_NoOutliers!AHT24,MID(data_NoOutliers!AHT24,2,99)/2),"")</f>
        <v/>
      </c>
      <c r="AUJ24" s="4" t="str">
        <f>IFERROR(IF(N(data_NoOutliers!AHU24),data_NoOutliers!AHU24,MID(data_NoOutliers!AHU24,2,99)/2),"")</f>
        <v/>
      </c>
      <c r="AUK24" s="4" t="str">
        <f>IFERROR(IF(N(data_NoOutliers!AHV24),data_NoOutliers!AHV24,MID(data_NoOutliers!AHV24,2,99)/2),"")</f>
        <v/>
      </c>
      <c r="AUL24" s="4" t="str">
        <f>IFERROR(IF(N(data_NoOutliers!AHW24),data_NoOutliers!AHW24,MID(data_NoOutliers!AHW24,2,99)/2),"")</f>
        <v/>
      </c>
      <c r="AUM24" s="4" t="str">
        <f>IFERROR(IF(N(data_NoOutliers!AHX24),data_NoOutliers!AHX24,MID(data_NoOutliers!AHX24,2,99)/2),"")</f>
        <v/>
      </c>
      <c r="AUN24" s="4" t="str">
        <f>IFERROR(IF(N(data_NoOutliers!AHY24),data_NoOutliers!AHY24,MID(data_NoOutliers!AHY24,2,99)/2),"")</f>
        <v/>
      </c>
      <c r="AUO24" s="4" t="str">
        <f>IFERROR(IF(N(data_NoOutliers!AHZ24),data_NoOutliers!AHZ24,MID(data_NoOutliers!AHZ24,2,99)/2),"")</f>
        <v/>
      </c>
      <c r="AUP24" s="4" t="str">
        <f>IFERROR(IF(N(data_NoOutliers!AIA24),data_NoOutliers!AIA24,MID(data_NoOutliers!AIA24,2,99)/2),"")</f>
        <v/>
      </c>
      <c r="AUQ24" s="4" t="str">
        <f>IFERROR(IF(N(data_NoOutliers!AIB24),data_NoOutliers!AIB24,MID(data_NoOutliers!AIB24,2,99)/2),"")</f>
        <v/>
      </c>
      <c r="AUR24" s="4" t="str">
        <f>IFERROR(IF(N(data_NoOutliers!AIC24),data_NoOutliers!AIC24,MID(data_NoOutliers!AIC24,2,99)/2),"")</f>
        <v/>
      </c>
      <c r="AUS24" s="4" t="str">
        <f>IFERROR(IF(N(data_NoOutliers!AID24),data_NoOutliers!AID24,MID(data_NoOutliers!AID24,2,99)/2),"")</f>
        <v/>
      </c>
      <c r="AUT24" s="4" t="str">
        <f>IFERROR(IF(N(data_NoOutliers!AIE24),data_NoOutliers!AIE24,MID(data_NoOutliers!AIE24,2,99)/2),"")</f>
        <v/>
      </c>
      <c r="AUU24" s="4" t="str">
        <f>IFERROR(IF(N(data_NoOutliers!AIF24),data_NoOutliers!AIF24,MID(data_NoOutliers!AIF24,2,99)/2),"")</f>
        <v/>
      </c>
      <c r="AUV24" s="4" t="str">
        <f>IFERROR(IF(N(data_NoOutliers!AIG24),data_NoOutliers!AIG24,MID(data_NoOutliers!AIG24,2,99)/2),"")</f>
        <v/>
      </c>
      <c r="AUW24" s="4" t="str">
        <f>IFERROR(IF(N(data_NoOutliers!AIH24),data_NoOutliers!AIH24,MID(data_NoOutliers!AIH24,2,99)/2),"")</f>
        <v/>
      </c>
      <c r="AUX24" s="4" t="str">
        <f>IFERROR(IF(N(data_NoOutliers!AII24),data_NoOutliers!AII24,MID(data_NoOutliers!AII24,2,99)/2),"")</f>
        <v/>
      </c>
      <c r="AUY24" s="4" t="str">
        <f>IFERROR(IF(N(data_NoOutliers!AIJ24),data_NoOutliers!AIJ24,MID(data_NoOutliers!AIJ24,2,99)/2),"")</f>
        <v/>
      </c>
      <c r="AUZ24" s="4" t="str">
        <f>IFERROR(IF(N(data_NoOutliers!AIK24),data_NoOutliers!AIK24,MID(data_NoOutliers!AIK24,2,99)/2),"")</f>
        <v/>
      </c>
      <c r="AVA24" s="4" t="str">
        <f>IFERROR(IF(N(data_NoOutliers!AIL24),data_NoOutliers!AIL24,MID(data_NoOutliers!AIL24,2,99)/2),"")</f>
        <v/>
      </c>
      <c r="AVB24" s="4" t="str">
        <f>IFERROR(IF(N(data_NoOutliers!AIM24),data_NoOutliers!AIM24,MID(data_NoOutliers!AIM24,2,99)/2),"")</f>
        <v/>
      </c>
      <c r="AVC24" s="4" t="str">
        <f>IFERROR(IF(N(data_NoOutliers!AIN24),data_NoOutliers!AIN24,MID(data_NoOutliers!AIN24,2,99)/2),"")</f>
        <v/>
      </c>
      <c r="AVD24" s="4" t="str">
        <f>IFERROR(IF(N(data_NoOutliers!AIO24),data_NoOutliers!AIO24,MID(data_NoOutliers!AIO24,2,99)/2),"")</f>
        <v/>
      </c>
      <c r="AVE24" s="4" t="str">
        <f>IFERROR(IF(N(data_NoOutliers!AIP24),data_NoOutliers!AIP24,MID(data_NoOutliers!AIP24,2,99)/2),"")</f>
        <v/>
      </c>
      <c r="AVF24" s="4" t="str">
        <f>IFERROR(IF(N(data_NoOutliers!AIQ24),data_NoOutliers!AIQ24,MID(data_NoOutliers!AIQ24,2,99)/2),"")</f>
        <v/>
      </c>
      <c r="AVG24" s="4" t="str">
        <f>IFERROR(IF(N(data_NoOutliers!AIR24),data_NoOutliers!AIR24,MID(data_NoOutliers!AIR24,2,99)/2),"")</f>
        <v/>
      </c>
      <c r="AVH24" s="4" t="str">
        <f>IFERROR(IF(N(data_NoOutliers!AIS24),data_NoOutliers!AIS24,MID(data_NoOutliers!AIS24,2,99)/2),"")</f>
        <v/>
      </c>
      <c r="AVI24" s="4" t="str">
        <f>IFERROR(IF(N(data_NoOutliers!AIT24),data_NoOutliers!AIT24,MID(data_NoOutliers!AIT24,2,99)/2),"")</f>
        <v/>
      </c>
      <c r="AVJ24" s="4" t="str">
        <f>IFERROR(IF(N(data_NoOutliers!AIU24),data_NoOutliers!AIU24,MID(data_NoOutliers!AIU24,2,99)/2),"")</f>
        <v/>
      </c>
      <c r="AVK24" s="4" t="str">
        <f>IFERROR(IF(N(data_NoOutliers!AIV24),data_NoOutliers!AIV24,MID(data_NoOutliers!AIV24,2,99)/2),"")</f>
        <v/>
      </c>
      <c r="AVL24" s="4" t="str">
        <f>IFERROR(IF(N(data_NoOutliers!AIW24),data_NoOutliers!AIW24,MID(data_NoOutliers!AIW24,2,99)/2),"")</f>
        <v/>
      </c>
      <c r="AVM24" s="4" t="str">
        <f>IFERROR(IF(N(data_NoOutliers!AIX24),data_NoOutliers!AIX24,MID(data_NoOutliers!AIX24,2,99)/2),"")</f>
        <v/>
      </c>
      <c r="AVN24" s="4" t="str">
        <f>IFERROR(IF(N(data_NoOutliers!AIY24),data_NoOutliers!AIY24,MID(data_NoOutliers!AIY24,2,99)/2),"")</f>
        <v/>
      </c>
      <c r="AVO24" s="4" t="str">
        <f>IFERROR(IF(N(data_NoOutliers!AIZ24),data_NoOutliers!AIZ24,MID(data_NoOutliers!AIZ24,2,99)/2),"")</f>
        <v/>
      </c>
      <c r="AVP24" s="4" t="str">
        <f>IFERROR(IF(N(data_NoOutliers!AJA24),data_NoOutliers!AJA24,MID(data_NoOutliers!AJA24,2,99)/2),"")</f>
        <v/>
      </c>
      <c r="AVQ24" s="4" t="str">
        <f>IFERROR(IF(N(data_NoOutliers!AJB24),data_NoOutliers!AJB24,MID(data_NoOutliers!AJB24,2,99)/2),"")</f>
        <v/>
      </c>
      <c r="AVR24" s="4" t="str">
        <f>IFERROR(IF(N(data_NoOutliers!AJC24),data_NoOutliers!AJC24,MID(data_NoOutliers!AJC24,2,99)/2),"")</f>
        <v/>
      </c>
      <c r="AVS24" s="4" t="str">
        <f>IFERROR(IF(N(data_NoOutliers!AJD24),data_NoOutliers!AJD24,MID(data_NoOutliers!AJD24,2,99)/2),"")</f>
        <v/>
      </c>
      <c r="AVT24" s="4" t="str">
        <f>IFERROR(IF(N(data_NoOutliers!AJE24),data_NoOutliers!AJE24,MID(data_NoOutliers!AJE24,2,99)/2),"")</f>
        <v/>
      </c>
      <c r="AVU24" s="4" t="str">
        <f>IFERROR(IF(N(data_NoOutliers!AJF24),data_NoOutliers!AJF24,MID(data_NoOutliers!AJF24,2,99)/2),"")</f>
        <v/>
      </c>
      <c r="AVV24" s="4" t="str">
        <f>IFERROR(IF(N(data_NoOutliers!AJG24),data_NoOutliers!AJG24,MID(data_NoOutliers!AJG24,2,99)/2),"")</f>
        <v/>
      </c>
      <c r="AVW24" s="4" t="str">
        <f>IFERROR(IF(N(data_NoOutliers!AJH24),data_NoOutliers!AJH24,MID(data_NoOutliers!AJH24,2,99)/2),"")</f>
        <v/>
      </c>
      <c r="AVX24" s="4" t="str">
        <f>IFERROR(IF(N(data_NoOutliers!AJI24),data_NoOutliers!AJI24,MID(data_NoOutliers!AJI24,2,99)/2),"")</f>
        <v/>
      </c>
      <c r="AVY24" s="4" t="str">
        <f>IFERROR(IF(N(data_NoOutliers!AJJ24),data_NoOutliers!AJJ24,MID(data_NoOutliers!AJJ24,2,99)/2),"")</f>
        <v/>
      </c>
      <c r="AVZ24" s="4" t="str">
        <f>IFERROR(IF(N(data_NoOutliers!AJK24),data_NoOutliers!AJK24,MID(data_NoOutliers!AJK24,2,99)/2),"")</f>
        <v/>
      </c>
      <c r="AWA24" s="4" t="str">
        <f>IFERROR(IF(N(data_NoOutliers!AJL24),data_NoOutliers!AJL24,MID(data_NoOutliers!AJL24,2,99)/2),"")</f>
        <v/>
      </c>
      <c r="AWB24" s="4" t="str">
        <f>IFERROR(IF(N(data_NoOutliers!AJM24),data_NoOutliers!AJM24,MID(data_NoOutliers!AJM24,2,99)/2),"")</f>
        <v/>
      </c>
      <c r="AWC24" s="4" t="str">
        <f>IFERROR(IF(N(data_NoOutliers!AJN24),data_NoOutliers!AJN24,MID(data_NoOutliers!AJN24,2,99)/2),"")</f>
        <v/>
      </c>
      <c r="AWD24" s="4" t="str">
        <f>IFERROR(IF(N(data_NoOutliers!AJO24),data_NoOutliers!AJO24,MID(data_NoOutliers!AJO24,2,99)/2),"")</f>
        <v/>
      </c>
      <c r="AWE24" s="4" t="str">
        <f>IFERROR(IF(N(data_NoOutliers!AJP24),data_NoOutliers!AJP24,MID(data_NoOutliers!AJP24,2,99)/2),"")</f>
        <v/>
      </c>
      <c r="AWF24" s="4" t="str">
        <f>IFERROR(IF(N(data_NoOutliers!AJQ24),data_NoOutliers!AJQ24,MID(data_NoOutliers!AJQ24,2,99)/2),"")</f>
        <v/>
      </c>
      <c r="AWG24" s="4" t="str">
        <f>IFERROR(IF(N(data_NoOutliers!AJR24),data_NoOutliers!AJR24,MID(data_NoOutliers!AJR24,2,99)/2),"")</f>
        <v/>
      </c>
      <c r="AWH24" s="4" t="str">
        <f>IFERROR(IF(N(data_NoOutliers!AJS24),data_NoOutliers!AJS24,MID(data_NoOutliers!AJS24,2,99)/2),"")</f>
        <v/>
      </c>
      <c r="AWI24" s="4" t="str">
        <f>IFERROR(IF(N(data_NoOutliers!AJT24),data_NoOutliers!AJT24,MID(data_NoOutliers!AJT24,2,99)/2),"")</f>
        <v/>
      </c>
      <c r="AWJ24" s="4" t="str">
        <f>IFERROR(IF(N(data_NoOutliers!AJU24),data_NoOutliers!AJU24,MID(data_NoOutliers!AJU24,2,99)/2),"")</f>
        <v/>
      </c>
      <c r="AWK24" s="4" t="str">
        <f>IFERROR(IF(N(data_NoOutliers!AJV24),data_NoOutliers!AJV24,MID(data_NoOutliers!AJV24,2,99)/2),"")</f>
        <v/>
      </c>
      <c r="AWL24" s="4" t="str">
        <f>IFERROR(IF(N(data_NoOutliers!AJW24),data_NoOutliers!AJW24,MID(data_NoOutliers!AJW24,2,99)/2),"")</f>
        <v/>
      </c>
      <c r="AWM24" s="4" t="str">
        <f>IFERROR(IF(N(data_NoOutliers!AJX24),data_NoOutliers!AJX24,MID(data_NoOutliers!AJX24,2,99)/2),"")</f>
        <v/>
      </c>
      <c r="AWN24" s="4" t="str">
        <f>IFERROR(IF(N(data_NoOutliers!AJY24),data_NoOutliers!AJY24,MID(data_NoOutliers!AJY24,2,99)/2),"")</f>
        <v/>
      </c>
      <c r="AWO24" s="4" t="str">
        <f>IFERROR(IF(N(data_NoOutliers!AJZ24),data_NoOutliers!AJZ24,MID(data_NoOutliers!AJZ24,2,99)/2),"")</f>
        <v/>
      </c>
      <c r="AWP24" s="4" t="str">
        <f>IFERROR(IF(N(data_NoOutliers!AKA24),data_NoOutliers!AKA24,MID(data_NoOutliers!AKA24,2,99)/2),"")</f>
        <v/>
      </c>
      <c r="AWQ24" s="4" t="str">
        <f>IFERROR(IF(N(data_NoOutliers!AKB24),data_NoOutliers!AKB24,MID(data_NoOutliers!AKB24,2,99)/2),"")</f>
        <v/>
      </c>
      <c r="AWR24" s="4" t="str">
        <f>IFERROR(IF(N(data_NoOutliers!AKC24),data_NoOutliers!AKC24,MID(data_NoOutliers!AKC24,2,99)/2),"")</f>
        <v/>
      </c>
      <c r="AWS24" s="4" t="str">
        <f>IFERROR(IF(N(data_NoOutliers!AKD24),data_NoOutliers!AKD24,MID(data_NoOutliers!AKD24,2,99)/2),"")</f>
        <v/>
      </c>
      <c r="AWT24" s="4" t="str">
        <f>IFERROR(IF(N(data_NoOutliers!AKE24),data_NoOutliers!AKE24,MID(data_NoOutliers!AKE24,2,99)/2),"")</f>
        <v/>
      </c>
      <c r="AWU24" s="4" t="str">
        <f>IFERROR(IF(N(data_NoOutliers!AKF24),data_NoOutliers!AKF24,MID(data_NoOutliers!AKF24,2,99)/2),"")</f>
        <v/>
      </c>
      <c r="AWV24" s="4" t="str">
        <f>IFERROR(IF(N(data_NoOutliers!AKG24),data_NoOutliers!AKG24,MID(data_NoOutliers!AKG24,2,99)/2),"")</f>
        <v/>
      </c>
      <c r="AWW24" s="4" t="str">
        <f>IFERROR(IF(N(data_NoOutliers!AKH24),data_NoOutliers!AKH24,MID(data_NoOutliers!AKH24,2,99)/2),"")</f>
        <v/>
      </c>
      <c r="AWX24" s="4" t="str">
        <f>IFERROR(IF(N(data_NoOutliers!AKI24),data_NoOutliers!AKI24,MID(data_NoOutliers!AKI24,2,99)/2),"")</f>
        <v/>
      </c>
      <c r="AWY24" s="4" t="str">
        <f>IFERROR(IF(N(data_NoOutliers!AKJ24),data_NoOutliers!AKJ24,MID(data_NoOutliers!AKJ24,2,99)/2),"")</f>
        <v/>
      </c>
      <c r="AWZ24" s="4" t="str">
        <f>IFERROR(IF(N(data_NoOutliers!AKK24),data_NoOutliers!AKK24,MID(data_NoOutliers!AKK24,2,99)/2),"")</f>
        <v/>
      </c>
      <c r="AXA24" s="4" t="str">
        <f>IFERROR(IF(N(data_NoOutliers!AKL24),data_NoOutliers!AKL24,MID(data_NoOutliers!AKL24,2,99)/2),"")</f>
        <v/>
      </c>
      <c r="AXB24" s="4" t="str">
        <f>IFERROR(IF(N(data_NoOutliers!AKM24),data_NoOutliers!AKM24,MID(data_NoOutliers!AKM24,2,99)/2),"")</f>
        <v/>
      </c>
      <c r="AXC24" s="4" t="str">
        <f>IFERROR(IF(N(data_NoOutliers!AKN24),data_NoOutliers!AKN24,MID(data_NoOutliers!AKN24,2,99)/2),"")</f>
        <v/>
      </c>
      <c r="AXD24" s="4" t="str">
        <f>IFERROR(IF(N(data_NoOutliers!AKO24),data_NoOutliers!AKO24,MID(data_NoOutliers!AKO24,2,99)/2),"")</f>
        <v/>
      </c>
      <c r="AXE24" s="4" t="str">
        <f>IFERROR(IF(N(data_NoOutliers!AKP24),data_NoOutliers!AKP24,MID(data_NoOutliers!AKP24,2,99)/2),"")</f>
        <v/>
      </c>
      <c r="AXF24" s="4" t="str">
        <f>IFERROR(IF(N(data_NoOutliers!AKQ24),data_NoOutliers!AKQ24,MID(data_NoOutliers!AKQ24,2,99)/2),"")</f>
        <v/>
      </c>
      <c r="AXG24" s="4" t="str">
        <f>IFERROR(IF(N(data_NoOutliers!AKR24),data_NoOutliers!AKR24,MID(data_NoOutliers!AKR24,2,99)/2),"")</f>
        <v/>
      </c>
      <c r="AXH24" s="4" t="str">
        <f>IFERROR(IF(N(data_NoOutliers!AKS24),data_NoOutliers!AKS24,MID(data_NoOutliers!AKS24,2,99)/2),"")</f>
        <v/>
      </c>
      <c r="AXI24" s="4" t="str">
        <f>IFERROR(IF(N(data_NoOutliers!AKT24),data_NoOutliers!AKT24,MID(data_NoOutliers!AKT24,2,99)/2),"")</f>
        <v/>
      </c>
      <c r="AXJ24" s="4" t="str">
        <f>IFERROR(IF(N(data_NoOutliers!AKU24),data_NoOutliers!AKU24,MID(data_NoOutliers!AKU24,2,99)/2),"")</f>
        <v/>
      </c>
      <c r="AXK24" s="4" t="str">
        <f>IFERROR(IF(N(data_NoOutliers!AKV24),data_NoOutliers!AKV24,MID(data_NoOutliers!AKV24,2,99)/2),"")</f>
        <v/>
      </c>
      <c r="AXL24" s="4" t="str">
        <f>IFERROR(IF(N(data_NoOutliers!AKW24),data_NoOutliers!AKW24,MID(data_NoOutliers!AKW24,2,99)/2),"")</f>
        <v/>
      </c>
      <c r="AXM24" s="4" t="str">
        <f>IFERROR(IF(N(data_NoOutliers!AKX24),data_NoOutliers!AKX24,MID(data_NoOutliers!AKX24,2,99)/2),"")</f>
        <v/>
      </c>
      <c r="AXN24" s="4" t="str">
        <f>IFERROR(IF(N(data_NoOutliers!AKY24),data_NoOutliers!AKY24,MID(data_NoOutliers!AKY24,2,99)/2),"")</f>
        <v/>
      </c>
      <c r="AXO24" s="4" t="str">
        <f>IFERROR(IF(N(data_NoOutliers!AKZ24),data_NoOutliers!AKZ24,MID(data_NoOutliers!AKZ24,2,99)/2),"")</f>
        <v/>
      </c>
      <c r="AXP24" s="4" t="str">
        <f>IFERROR(IF(N(data_NoOutliers!ALA24),data_NoOutliers!ALA24,MID(data_NoOutliers!ALA24,2,99)/2),"")</f>
        <v/>
      </c>
      <c r="AXQ24" s="4" t="str">
        <f>IFERROR(IF(N(data_NoOutliers!ALB24),data_NoOutliers!ALB24,MID(data_NoOutliers!ALB24,2,99)/2),"")</f>
        <v/>
      </c>
      <c r="AXR24" s="4" t="str">
        <f>IFERROR(IF(N(data_NoOutliers!ALC24),data_NoOutliers!ALC24,MID(data_NoOutliers!ALC24,2,99)/2),"")</f>
        <v/>
      </c>
      <c r="AXS24" s="4" t="str">
        <f>IFERROR(IF(N(data_NoOutliers!ALD24),data_NoOutliers!ALD24,MID(data_NoOutliers!ALD24,2,99)/2),"")</f>
        <v/>
      </c>
      <c r="AXT24" s="4" t="str">
        <f>IFERROR(IF(N(data_NoOutliers!ALE24),data_NoOutliers!ALE24,MID(data_NoOutliers!ALE24,2,99)/2),"")</f>
        <v/>
      </c>
      <c r="AXU24" s="4" t="str">
        <f>IFERROR(IF(N(data_NoOutliers!ALF24),data_NoOutliers!ALF24,MID(data_NoOutliers!ALF24,2,99)/2),"")</f>
        <v/>
      </c>
      <c r="AXV24" s="4" t="str">
        <f>IFERROR(IF(N(data_NoOutliers!ALG24),data_NoOutliers!ALG24,MID(data_NoOutliers!ALG24,2,99)/2),"")</f>
        <v/>
      </c>
      <c r="AXW24" s="4" t="str">
        <f>IFERROR(IF(N(data_NoOutliers!ALH24),data_NoOutliers!ALH24,MID(data_NoOutliers!ALH24,2,99)/2),"")</f>
        <v/>
      </c>
      <c r="AXX24" s="4" t="str">
        <f>IFERROR(IF(N(data_NoOutliers!ALI24),data_NoOutliers!ALI24,MID(data_NoOutliers!ALI24,2,99)/2),"")</f>
        <v/>
      </c>
      <c r="AXY24" s="4" t="str">
        <f>IFERROR(IF(N(data_NoOutliers!ALJ24),data_NoOutliers!ALJ24,MID(data_NoOutliers!ALJ24,2,99)/2),"")</f>
        <v/>
      </c>
      <c r="AXZ24" s="4" t="str">
        <f>IFERROR(IF(N(data_NoOutliers!ALK24),data_NoOutliers!ALK24,MID(data_NoOutliers!ALK24,2,99)/2),"")</f>
        <v/>
      </c>
      <c r="AYA24" s="4" t="str">
        <f>IFERROR(IF(N(data_NoOutliers!ALL24),data_NoOutliers!ALL24,MID(data_NoOutliers!ALL24,2,99)/2),"")</f>
        <v/>
      </c>
      <c r="AYB24" s="4" t="str">
        <f>IFERROR(IF(N(data_NoOutliers!ALM24),data_NoOutliers!ALM24,MID(data_NoOutliers!ALM24,2,99)/2),"")</f>
        <v/>
      </c>
      <c r="AYC24" s="4" t="str">
        <f>IFERROR(IF(N(data_NoOutliers!ALN24),data_NoOutliers!ALN24,MID(data_NoOutliers!ALN24,2,99)/2),"")</f>
        <v/>
      </c>
      <c r="AYD24" s="4" t="str">
        <f>IFERROR(IF(N(data_NoOutliers!ALO24),data_NoOutliers!ALO24,MID(data_NoOutliers!ALO24,2,99)/2),"")</f>
        <v/>
      </c>
      <c r="AYE24" s="4" t="str">
        <f>IFERROR(IF(N(data_NoOutliers!ALP24),data_NoOutliers!ALP24,MID(data_NoOutliers!ALP24,2,99)/2),"")</f>
        <v/>
      </c>
      <c r="AYF24" s="4" t="str">
        <f>IFERROR(IF(N(data_NoOutliers!ALQ24),data_NoOutliers!ALQ24,MID(data_NoOutliers!ALQ24,2,99)/2),"")</f>
        <v/>
      </c>
      <c r="AYG24" s="4" t="str">
        <f>IFERROR(IF(N(data_NoOutliers!ALR24),data_NoOutliers!ALR24,MID(data_NoOutliers!ALR24,2,99)/2),"")</f>
        <v/>
      </c>
      <c r="AYH24" s="4" t="str">
        <f>IFERROR(IF(N(data_NoOutliers!ALS24),data_NoOutliers!ALS24,MID(data_NoOutliers!ALS24,2,99)/2),"")</f>
        <v/>
      </c>
      <c r="AYI24" s="4" t="str">
        <f>IFERROR(IF(N(data_NoOutliers!ALT24),data_NoOutliers!ALT24,MID(data_NoOutliers!ALT24,2,99)/2),"")</f>
        <v/>
      </c>
      <c r="AYJ24" s="4" t="str">
        <f>IFERROR(IF(N(data_NoOutliers!ALU24),data_NoOutliers!ALU24,MID(data_NoOutliers!ALU24,2,99)/2),"")</f>
        <v/>
      </c>
      <c r="AYK24" s="4" t="str">
        <f>IFERROR(IF(N(data_NoOutliers!ALV24),data_NoOutliers!ALV24,MID(data_NoOutliers!ALV24,2,99)/2),"")</f>
        <v/>
      </c>
      <c r="AYL24" s="4" t="str">
        <f>IFERROR(IF(N(data_NoOutliers!ALW24),data_NoOutliers!ALW24,MID(data_NoOutliers!ALW24,2,99)/2),"")</f>
        <v/>
      </c>
      <c r="AYM24" s="4" t="str">
        <f>IFERROR(IF(N(data_NoOutliers!ALX24),data_NoOutliers!ALX24,MID(data_NoOutliers!ALX24,2,99)/2),"")</f>
        <v/>
      </c>
      <c r="AYN24" s="4" t="str">
        <f>IFERROR(IF(N(data_NoOutliers!ALY24),data_NoOutliers!ALY24,MID(data_NoOutliers!ALY24,2,99)/2),"")</f>
        <v/>
      </c>
      <c r="AYO24" s="4" t="str">
        <f>IFERROR(IF(N(data_NoOutliers!ALZ24),data_NoOutliers!ALZ24,MID(data_NoOutliers!ALZ24,2,99)/2),"")</f>
        <v/>
      </c>
      <c r="AYP24" s="4" t="str">
        <f>IFERROR(IF(N(data_NoOutliers!AMA24),data_NoOutliers!AMA24,MID(data_NoOutliers!AMA24,2,99)/2),"")</f>
        <v/>
      </c>
      <c r="AYQ24" s="4" t="str">
        <f>IFERROR(IF(N(data_NoOutliers!AMB24),data_NoOutliers!AMB24,MID(data_NoOutliers!AMB24,2,99)/2),"")</f>
        <v/>
      </c>
      <c r="AYR24" s="4" t="str">
        <f>IFERROR(IF(N(data_NoOutliers!AMC24),data_NoOutliers!AMC24,MID(data_NoOutliers!AMC24,2,99)/2),"")</f>
        <v/>
      </c>
      <c r="AYS24" s="4" t="str">
        <f>IFERROR(IF(N(data_NoOutliers!AMD24),data_NoOutliers!AMD24,MID(data_NoOutliers!AMD24,2,99)/2),"")</f>
        <v/>
      </c>
      <c r="AYT24" s="4" t="str">
        <f>IFERROR(IF(N(data_NoOutliers!AME24),data_NoOutliers!AME24,MID(data_NoOutliers!AME24,2,99)/2),"")</f>
        <v/>
      </c>
      <c r="AYU24" s="4" t="str">
        <f>IFERROR(IF(N(data_NoOutliers!AMF24),data_NoOutliers!AMF24,MID(data_NoOutliers!AMF24,2,99)/2),"")</f>
        <v/>
      </c>
      <c r="AYV24" s="4" t="str">
        <f>IFERROR(IF(N(data_NoOutliers!AMG24),data_NoOutliers!AMG24,MID(data_NoOutliers!AMG24,2,99)/2),"")</f>
        <v/>
      </c>
      <c r="AYW24" s="4" t="str">
        <f>IFERROR(IF(N(data_NoOutliers!AMH24),data_NoOutliers!AMH24,MID(data_NoOutliers!AMH24,2,99)/2),"")</f>
        <v/>
      </c>
      <c r="AYX24" s="4" t="str">
        <f>IFERROR(IF(N(data_NoOutliers!AMI24),data_NoOutliers!AMI24,MID(data_NoOutliers!AMI24,2,99)/2),"")</f>
        <v/>
      </c>
      <c r="AYY24" s="4" t="str">
        <f>IFERROR(IF(N(data_NoOutliers!AMJ24),data_NoOutliers!AMJ24,MID(data_NoOutliers!AMJ24,2,99)/2),"")</f>
        <v/>
      </c>
      <c r="AYZ24" s="4" t="str">
        <f>IFERROR(IF(N(data_NoOutliers!AMK24),data_NoOutliers!AMK24,MID(data_NoOutliers!AMK24,2,99)/2),"")</f>
        <v/>
      </c>
      <c r="AZA24" s="4" t="str">
        <f>IFERROR(IF(N(data_NoOutliers!AML24),data_NoOutliers!AML24,MID(data_NoOutliers!AML24,2,99)/2),"")</f>
        <v/>
      </c>
      <c r="AZB24" s="4" t="str">
        <f>IFERROR(IF(N(data_NoOutliers!AMM24),data_NoOutliers!AMM24,MID(data_NoOutliers!AMM24,2,99)/2),"")</f>
        <v/>
      </c>
      <c r="AZC24" s="4" t="str">
        <f>IFERROR(IF(N(data_NoOutliers!AMN24),data_NoOutliers!AMN24,MID(data_NoOutliers!AMN24,2,99)/2),"")</f>
        <v/>
      </c>
      <c r="AZD24" s="4" t="str">
        <f>IFERROR(IF(N(data_NoOutliers!AMO24),data_NoOutliers!AMO24,MID(data_NoOutliers!AMO24,2,99)/2),"")</f>
        <v/>
      </c>
      <c r="AZE24" s="4" t="str">
        <f>IFERROR(IF(N(data_NoOutliers!AMP24),data_NoOutliers!AMP24,MID(data_NoOutliers!AMP24,2,99)/2),"")</f>
        <v/>
      </c>
      <c r="AZF24" s="4" t="str">
        <f>IFERROR(IF(N(data_NoOutliers!AMQ24),data_NoOutliers!AMQ24,MID(data_NoOutliers!AMQ24,2,99)/2),"")</f>
        <v/>
      </c>
      <c r="AZG24" s="4" t="str">
        <f>IFERROR(IF(N(data_NoOutliers!AMR24),data_NoOutliers!AMR24,MID(data_NoOutliers!AMR24,2,99)/2),"")</f>
        <v/>
      </c>
      <c r="AZH24" s="4" t="str">
        <f>IFERROR(IF(N(data_NoOutliers!AMS24),data_NoOutliers!AMS24,MID(data_NoOutliers!AMS24,2,99)/2),"")</f>
        <v/>
      </c>
      <c r="AZI24" s="4" t="str">
        <f>IFERROR(IF(N(data_NoOutliers!AMT24),data_NoOutliers!AMT24,MID(data_NoOutliers!AMT24,2,99)/2),"")</f>
        <v/>
      </c>
      <c r="AZJ24" s="4" t="str">
        <f>IFERROR(IF(N(data_NoOutliers!AMU24),data_NoOutliers!AMU24,MID(data_NoOutliers!AMU24,2,99)/2),"")</f>
        <v/>
      </c>
      <c r="AZK24" s="4" t="str">
        <f>IFERROR(IF(N(data_NoOutliers!AMV24),data_NoOutliers!AMV24,MID(data_NoOutliers!AMV24,2,99)/2),"")</f>
        <v/>
      </c>
      <c r="AZL24" s="4" t="str">
        <f>IFERROR(IF(N(data_NoOutliers!AMW24),data_NoOutliers!AMW24,MID(data_NoOutliers!AMW24,2,99)/2),"")</f>
        <v/>
      </c>
      <c r="AZM24" s="4" t="str">
        <f>IFERROR(IF(N(data_NoOutliers!AMX24),data_NoOutliers!AMX24,MID(data_NoOutliers!AMX24,2,99)/2),"")</f>
        <v/>
      </c>
      <c r="AZN24" s="4" t="str">
        <f>IFERROR(IF(N(data_NoOutliers!AMY24),data_NoOutliers!AMY24,MID(data_NoOutliers!AMY24,2,99)/2),"")</f>
        <v/>
      </c>
      <c r="AZO24" s="4" t="str">
        <f>IFERROR(IF(N(data_NoOutliers!AMZ24),data_NoOutliers!AMZ24,MID(data_NoOutliers!AMZ24,2,99)/2),"")</f>
        <v/>
      </c>
      <c r="AZP24" s="4" t="str">
        <f>IFERROR(IF(N(data_NoOutliers!ANA24),data_NoOutliers!ANA24,MID(data_NoOutliers!ANA24,2,99)/2),"")</f>
        <v/>
      </c>
      <c r="AZQ24" s="4" t="str">
        <f>IFERROR(IF(N(data_NoOutliers!ANB24),data_NoOutliers!ANB24,MID(data_NoOutliers!ANB24,2,99)/2),"")</f>
        <v/>
      </c>
      <c r="AZR24" s="4" t="str">
        <f>IFERROR(IF(N(data_NoOutliers!ANC24),data_NoOutliers!ANC24,MID(data_NoOutliers!ANC24,2,99)/2),"")</f>
        <v/>
      </c>
      <c r="AZS24" s="4" t="str">
        <f>IFERROR(IF(N(data_NoOutliers!AND24),data_NoOutliers!AND24,MID(data_NoOutliers!AND24,2,99)/2),"")</f>
        <v/>
      </c>
      <c r="AZT24" s="4" t="str">
        <f>IFERROR(IF(N(data_NoOutliers!ANE24),data_NoOutliers!ANE24,MID(data_NoOutliers!ANE24,2,99)/2),"")</f>
        <v/>
      </c>
      <c r="AZU24" s="4" t="str">
        <f>IFERROR(IF(N(data_NoOutliers!ANF24),data_NoOutliers!ANF24,MID(data_NoOutliers!ANF24,2,99)/2),"")</f>
        <v/>
      </c>
      <c r="AZV24" s="4" t="str">
        <f>IFERROR(IF(N(data_NoOutliers!ANG24),data_NoOutliers!ANG24,MID(data_NoOutliers!ANG24,2,99)/2),"")</f>
        <v/>
      </c>
      <c r="AZW24" s="4" t="str">
        <f>IFERROR(IF(N(data_NoOutliers!ANH24),data_NoOutliers!ANH24,MID(data_NoOutliers!ANH24,2,99)/2),"")</f>
        <v/>
      </c>
      <c r="AZX24" s="4" t="str">
        <f>IFERROR(IF(N(data_NoOutliers!ANI24),data_NoOutliers!ANI24,MID(data_NoOutliers!ANI24,2,99)/2),"")</f>
        <v/>
      </c>
      <c r="AZY24" s="4" t="str">
        <f>IFERROR(IF(N(data_NoOutliers!ANJ24),data_NoOutliers!ANJ24,MID(data_NoOutliers!ANJ24,2,99)/2),"")</f>
        <v/>
      </c>
      <c r="AZZ24" s="4" t="str">
        <f>IFERROR(IF(N(data_NoOutliers!ANK24),data_NoOutliers!ANK24,MID(data_NoOutliers!ANK24,2,99)/2),"")</f>
        <v/>
      </c>
      <c r="BAA24" s="4" t="str">
        <f>IFERROR(IF(N(data_NoOutliers!ANL24),data_NoOutliers!ANL24,MID(data_NoOutliers!ANL24,2,99)/2),"")</f>
        <v/>
      </c>
      <c r="BAB24" s="4" t="str">
        <f>IFERROR(IF(N(data_NoOutliers!ANM24),data_NoOutliers!ANM24,MID(data_NoOutliers!ANM24,2,99)/2),"")</f>
        <v/>
      </c>
      <c r="BAC24" s="4" t="str">
        <f>IFERROR(IF(N(data_NoOutliers!ANN24),data_NoOutliers!ANN24,MID(data_NoOutliers!ANN24,2,99)/2),"")</f>
        <v/>
      </c>
      <c r="BAD24" s="4" t="str">
        <f>IFERROR(IF(N(data_NoOutliers!ANO24),data_NoOutliers!ANO24,MID(data_NoOutliers!ANO24,2,99)/2),"")</f>
        <v/>
      </c>
      <c r="BAE24" s="4" t="str">
        <f>IFERROR(IF(N(data_NoOutliers!ANP24),data_NoOutliers!ANP24,MID(data_NoOutliers!ANP24,2,99)/2),"")</f>
        <v/>
      </c>
      <c r="BAF24" s="4" t="str">
        <f>IFERROR(IF(N(data_NoOutliers!ANQ24),data_NoOutliers!ANQ24,MID(data_NoOutliers!ANQ24,2,99)/2),"")</f>
        <v/>
      </c>
      <c r="BAG24" s="4" t="str">
        <f>IFERROR(IF(N(data_NoOutliers!ANR24),data_NoOutliers!ANR24,MID(data_NoOutliers!ANR24,2,99)/2),"")</f>
        <v/>
      </c>
      <c r="BAH24" s="4" t="str">
        <f>IFERROR(IF(N(data_NoOutliers!ANS24),data_NoOutliers!ANS24,MID(data_NoOutliers!ANS24,2,99)/2),"")</f>
        <v/>
      </c>
      <c r="BAI24" s="4" t="str">
        <f>IFERROR(IF(N(data_NoOutliers!ANT24),data_NoOutliers!ANT24,MID(data_NoOutliers!ANT24,2,99)/2),"")</f>
        <v/>
      </c>
      <c r="BAJ24" s="4" t="str">
        <f>IFERROR(IF(N(data_NoOutliers!ANU24),data_NoOutliers!ANU24,MID(data_NoOutliers!ANU24,2,99)/2),"")</f>
        <v/>
      </c>
      <c r="BAK24" s="4" t="str">
        <f>IFERROR(IF(N(data_NoOutliers!ANV24),data_NoOutliers!ANV24,MID(data_NoOutliers!ANV24,2,99)/2),"")</f>
        <v/>
      </c>
      <c r="BAL24" s="4" t="str">
        <f>IFERROR(IF(N(data_NoOutliers!ANW24),data_NoOutliers!ANW24,MID(data_NoOutliers!ANW24,2,99)/2),"")</f>
        <v/>
      </c>
      <c r="BAM24" s="4" t="str">
        <f>IFERROR(IF(N(data_NoOutliers!ANX24),data_NoOutliers!ANX24,MID(data_NoOutliers!ANX24,2,99)/2),"")</f>
        <v/>
      </c>
      <c r="BAN24" s="4" t="str">
        <f>IFERROR(IF(N(data_NoOutliers!ANY24),data_NoOutliers!ANY24,MID(data_NoOutliers!ANY24,2,99)/2),"")</f>
        <v/>
      </c>
      <c r="BAO24" s="4" t="str">
        <f>IFERROR(IF(N(data_NoOutliers!ANZ24),data_NoOutliers!ANZ24,MID(data_NoOutliers!ANZ24,2,99)/2),"")</f>
        <v/>
      </c>
      <c r="BAP24" s="4" t="str">
        <f>IFERROR(IF(N(data_NoOutliers!AOA24),data_NoOutliers!AOA24,MID(data_NoOutliers!AOA24,2,99)/2),"")</f>
        <v/>
      </c>
      <c r="BAQ24" s="4" t="str">
        <f>IFERROR(IF(N(data_NoOutliers!AOB24),data_NoOutliers!AOB24,MID(data_NoOutliers!AOB24,2,99)/2),"")</f>
        <v/>
      </c>
      <c r="BAR24" s="4" t="str">
        <f>IFERROR(IF(N(data_NoOutliers!AOC24),data_NoOutliers!AOC24,MID(data_NoOutliers!AOC24,2,99)/2),"")</f>
        <v/>
      </c>
      <c r="BAS24" s="4" t="str">
        <f>IFERROR(IF(N(data_NoOutliers!AOD24),data_NoOutliers!AOD24,MID(data_NoOutliers!AOD24,2,99)/2),"")</f>
        <v/>
      </c>
      <c r="BAT24" s="4" t="str">
        <f>IFERROR(IF(N(data_NoOutliers!AOE24),data_NoOutliers!AOE24,MID(data_NoOutliers!AOE24,2,99)/2),"")</f>
        <v/>
      </c>
      <c r="BAU24" s="4" t="str">
        <f>IFERROR(IF(N(data_NoOutliers!AOF24),data_NoOutliers!AOF24,MID(data_NoOutliers!AOF24,2,99)/2),"")</f>
        <v/>
      </c>
      <c r="BAV24" s="4" t="str">
        <f>IFERROR(IF(N(data_NoOutliers!AOG24),data_NoOutliers!AOG24,MID(data_NoOutliers!AOG24,2,99)/2),"")</f>
        <v/>
      </c>
      <c r="BAW24" s="4" t="str">
        <f>IFERROR(IF(N(data_NoOutliers!AOH24),data_NoOutliers!AOH24,MID(data_NoOutliers!AOH24,2,99)/2),"")</f>
        <v/>
      </c>
      <c r="BAX24" s="4" t="str">
        <f>IFERROR(IF(N(data_NoOutliers!AOI24),data_NoOutliers!AOI24,MID(data_NoOutliers!AOI24,2,99)/2),"")</f>
        <v/>
      </c>
      <c r="BAY24" s="4" t="str">
        <f>IFERROR(IF(N(data_NoOutliers!AOJ24),data_NoOutliers!AOJ24,MID(data_NoOutliers!AOJ24,2,99)/2),"")</f>
        <v/>
      </c>
      <c r="BAZ24" s="4" t="str">
        <f>IFERROR(IF(N(data_NoOutliers!AOK24),data_NoOutliers!AOK24,MID(data_NoOutliers!AOK24,2,99)/2),"")</f>
        <v/>
      </c>
      <c r="BBA24" s="4" t="str">
        <f>IFERROR(IF(N(data_NoOutliers!AOL24),data_NoOutliers!AOL24,MID(data_NoOutliers!AOL24,2,99)/2),"")</f>
        <v/>
      </c>
      <c r="BBB24" s="4" t="str">
        <f>IFERROR(IF(N(data_NoOutliers!AOM24),data_NoOutliers!AOM24,MID(data_NoOutliers!AOM24,2,99)/2),"")</f>
        <v/>
      </c>
      <c r="BBC24" s="4" t="str">
        <f>IFERROR(IF(N(data_NoOutliers!AON24),data_NoOutliers!AON24,MID(data_NoOutliers!AON24,2,99)/2),"")</f>
        <v/>
      </c>
      <c r="BBD24" s="4" t="str">
        <f>IFERROR(IF(N(data_NoOutliers!AOO24),data_NoOutliers!AOO24,MID(data_NoOutliers!AOO24,2,99)/2),"")</f>
        <v/>
      </c>
      <c r="BBE24" s="4" t="str">
        <f>IFERROR(IF(N(data_NoOutliers!AOP24),data_NoOutliers!AOP24,MID(data_NoOutliers!AOP24,2,99)/2),"")</f>
        <v/>
      </c>
      <c r="BBF24" s="4" t="str">
        <f>IFERROR(IF(N(data_NoOutliers!AOQ24),data_NoOutliers!AOQ24,MID(data_NoOutliers!AOQ24,2,99)/2),"")</f>
        <v/>
      </c>
      <c r="BBG24" s="4" t="str">
        <f>IFERROR(IF(N(data_NoOutliers!AOR24),data_NoOutliers!AOR24,MID(data_NoOutliers!AOR24,2,99)/2),"")</f>
        <v/>
      </c>
      <c r="BBH24" s="4" t="str">
        <f>IFERROR(IF(N(data_NoOutliers!AOS24),data_NoOutliers!AOS24,MID(data_NoOutliers!AOS24,2,99)/2),"")</f>
        <v/>
      </c>
      <c r="BBI24" s="4" t="str">
        <f>IFERROR(IF(N(data_NoOutliers!AOT24),data_NoOutliers!AOT24,MID(data_NoOutliers!AOT24,2,99)/2),"")</f>
        <v/>
      </c>
      <c r="BBJ24" s="4" t="str">
        <f>IFERROR(IF(N(data_NoOutliers!AOU24),data_NoOutliers!AOU24,MID(data_NoOutliers!AOU24,2,99)/2),"")</f>
        <v/>
      </c>
      <c r="BBK24" s="4" t="str">
        <f>IFERROR(IF(N(data_NoOutliers!AOV24),data_NoOutliers!AOV24,MID(data_NoOutliers!AOV24,2,99)/2),"")</f>
        <v/>
      </c>
      <c r="BBL24" s="4" t="str">
        <f>IFERROR(IF(N(data_NoOutliers!AOW24),data_NoOutliers!AOW24,MID(data_NoOutliers!AOW24,2,99)/2),"")</f>
        <v/>
      </c>
      <c r="BBM24" s="4" t="str">
        <f>IFERROR(IF(N(data_NoOutliers!AOX24),data_NoOutliers!AOX24,MID(data_NoOutliers!AOX24,2,99)/2),"")</f>
        <v/>
      </c>
      <c r="BBN24" s="4" t="str">
        <f>IFERROR(IF(N(data_NoOutliers!AOY24),data_NoOutliers!AOY24,MID(data_NoOutliers!AOY24,2,99)/2),"")</f>
        <v/>
      </c>
      <c r="BBO24" s="4" t="str">
        <f>IFERROR(IF(N(data_NoOutliers!AOZ24),data_NoOutliers!AOZ24,MID(data_NoOutliers!AOZ24,2,99)/2),"")</f>
        <v/>
      </c>
      <c r="BBP24" s="4" t="str">
        <f>IFERROR(IF(N(data_NoOutliers!APA24),data_NoOutliers!APA24,MID(data_NoOutliers!APA24,2,99)/2),"")</f>
        <v/>
      </c>
      <c r="BBQ24" s="4" t="str">
        <f>IFERROR(IF(N(data_NoOutliers!APB24),data_NoOutliers!APB24,MID(data_NoOutliers!APB24,2,99)/2),"")</f>
        <v/>
      </c>
      <c r="BBR24" s="4" t="str">
        <f>IFERROR(IF(N(data_NoOutliers!APC24),data_NoOutliers!APC24,MID(data_NoOutliers!APC24,2,99)/2),"")</f>
        <v/>
      </c>
      <c r="BBS24" s="4" t="str">
        <f>IFERROR(IF(N(data_NoOutliers!APD24),data_NoOutliers!APD24,MID(data_NoOutliers!APD24,2,99)/2),"")</f>
        <v/>
      </c>
      <c r="BBT24" s="4" t="str">
        <f>IFERROR(IF(N(data_NoOutliers!APE24),data_NoOutliers!APE24,MID(data_NoOutliers!APE24,2,99)/2),"")</f>
        <v/>
      </c>
      <c r="BBU24" s="4" t="str">
        <f>IFERROR(IF(N(data_NoOutliers!APF24),data_NoOutliers!APF24,MID(data_NoOutliers!APF24,2,99)/2),"")</f>
        <v/>
      </c>
      <c r="BBV24" s="4" t="str">
        <f>IFERROR(IF(N(data_NoOutliers!APG24),data_NoOutliers!APG24,MID(data_NoOutliers!APG24,2,99)/2),"")</f>
        <v/>
      </c>
      <c r="BBW24" s="4" t="str">
        <f>IFERROR(IF(N(data_NoOutliers!APH24),data_NoOutliers!APH24,MID(data_NoOutliers!APH24,2,99)/2),"")</f>
        <v/>
      </c>
      <c r="BBX24" s="4" t="str">
        <f>IFERROR(IF(N(data_NoOutliers!API24),data_NoOutliers!API24,MID(data_NoOutliers!API24,2,99)/2),"")</f>
        <v/>
      </c>
      <c r="BBY24" s="4" t="str">
        <f>IFERROR(IF(N(data_NoOutliers!APJ24),data_NoOutliers!APJ24,MID(data_NoOutliers!APJ24,2,99)/2),"")</f>
        <v/>
      </c>
      <c r="BBZ24" s="4" t="str">
        <f>IFERROR(IF(N(data_NoOutliers!APK24),data_NoOutliers!APK24,MID(data_NoOutliers!APK24,2,99)/2),"")</f>
        <v/>
      </c>
      <c r="BCA24" s="4" t="str">
        <f>IFERROR(IF(N(data_NoOutliers!APL24),data_NoOutliers!APL24,MID(data_NoOutliers!APL24,2,99)/2),"")</f>
        <v/>
      </c>
      <c r="BCB24" s="4" t="str">
        <f>IFERROR(IF(N(data_NoOutliers!APM24),data_NoOutliers!APM24,MID(data_NoOutliers!APM24,2,99)/2),"")</f>
        <v/>
      </c>
      <c r="BCC24" s="4" t="str">
        <f>IFERROR(IF(N(data_NoOutliers!APN24),data_NoOutliers!APN24,MID(data_NoOutliers!APN24,2,99)/2),"")</f>
        <v/>
      </c>
      <c r="BCD24" s="4" t="str">
        <f>IFERROR(IF(N(data_NoOutliers!APO24),data_NoOutliers!APO24,MID(data_NoOutliers!APO24,2,99)/2),"")</f>
        <v/>
      </c>
      <c r="BCE24" s="4" t="str">
        <f>IFERROR(IF(N(data_NoOutliers!APP24),data_NoOutliers!APP24,MID(data_NoOutliers!APP24,2,99)/2),"")</f>
        <v/>
      </c>
      <c r="BCF24" s="4" t="str">
        <f>IFERROR(IF(N(data_NoOutliers!APQ24),data_NoOutliers!APQ24,MID(data_NoOutliers!APQ24,2,99)/2),"")</f>
        <v/>
      </c>
      <c r="BCG24" s="4" t="str">
        <f>IFERROR(IF(N(data_NoOutliers!APR24),data_NoOutliers!APR24,MID(data_NoOutliers!APR24,2,99)/2),"")</f>
        <v/>
      </c>
      <c r="BCH24" s="4" t="str">
        <f>IFERROR(IF(N(data_NoOutliers!APS24),data_NoOutliers!APS24,MID(data_NoOutliers!APS24,2,99)/2),"")</f>
        <v/>
      </c>
      <c r="BCI24" s="4" t="str">
        <f>IFERROR(IF(N(data_NoOutliers!APT24),data_NoOutliers!APT24,MID(data_NoOutliers!APT24,2,99)/2),"")</f>
        <v/>
      </c>
      <c r="BCJ24" s="4" t="str">
        <f>IFERROR(IF(N(data_NoOutliers!APU24),data_NoOutliers!APU24,MID(data_NoOutliers!APU24,2,99)/2),"")</f>
        <v/>
      </c>
      <c r="BCK24" s="4" t="str">
        <f>IFERROR(IF(N(data_NoOutliers!APV24),data_NoOutliers!APV24,MID(data_NoOutliers!APV24,2,99)/2),"")</f>
        <v/>
      </c>
      <c r="BCL24" s="4" t="str">
        <f>IFERROR(IF(N(data_NoOutliers!APW24),data_NoOutliers!APW24,MID(data_NoOutliers!APW24,2,99)/2),"")</f>
        <v/>
      </c>
      <c r="BCM24" s="4" t="str">
        <f>IFERROR(IF(N(data_NoOutliers!APX24),data_NoOutliers!APX24,MID(data_NoOutliers!APX24,2,99)/2),"")</f>
        <v/>
      </c>
      <c r="BCN24" s="4" t="str">
        <f>IFERROR(IF(N(data_NoOutliers!APY24),data_NoOutliers!APY24,MID(data_NoOutliers!APY24,2,99)/2),"")</f>
        <v/>
      </c>
      <c r="BCO24" s="4" t="str">
        <f>IFERROR(IF(N(data_NoOutliers!APZ24),data_NoOutliers!APZ24,MID(data_NoOutliers!APZ24,2,99)/2),"")</f>
        <v/>
      </c>
      <c r="BCP24" s="4" t="str">
        <f>IFERROR(IF(N(data_NoOutliers!AQA24),data_NoOutliers!AQA24,MID(data_NoOutliers!AQA24,2,99)/2),"")</f>
        <v/>
      </c>
      <c r="BCQ24" s="4" t="str">
        <f>IFERROR(IF(N(data_NoOutliers!AQB24),data_NoOutliers!AQB24,MID(data_NoOutliers!AQB24,2,99)/2),"")</f>
        <v/>
      </c>
      <c r="BCR24" s="4" t="str">
        <f>IFERROR(IF(N(data_NoOutliers!AQC24),data_NoOutliers!AQC24,MID(data_NoOutliers!AQC24,2,99)/2),"")</f>
        <v/>
      </c>
      <c r="BCS24" s="4" t="str">
        <f>IFERROR(IF(N(data_NoOutliers!AQD24),data_NoOutliers!AQD24,MID(data_NoOutliers!AQD24,2,99)/2),"")</f>
        <v/>
      </c>
      <c r="BCT24" s="4" t="str">
        <f>IFERROR(IF(N(data_NoOutliers!AQE24),data_NoOutliers!AQE24,MID(data_NoOutliers!AQE24,2,99)/2),"")</f>
        <v/>
      </c>
      <c r="BCU24" s="4" t="str">
        <f>IFERROR(IF(N(data_NoOutliers!AQF24),data_NoOutliers!AQF24,MID(data_NoOutliers!AQF24,2,99)/2),"")</f>
        <v/>
      </c>
      <c r="BCV24" s="4" t="str">
        <f>IFERROR(IF(N(data_NoOutliers!AQG24),data_NoOutliers!AQG24,MID(data_NoOutliers!AQG24,2,99)/2),"")</f>
        <v/>
      </c>
      <c r="BCW24" s="4" t="str">
        <f>IFERROR(IF(N(data_NoOutliers!AQH24),data_NoOutliers!AQH24,MID(data_NoOutliers!AQH24,2,99)/2),"")</f>
        <v/>
      </c>
      <c r="BCX24" s="4" t="str">
        <f>IFERROR(IF(N(data_NoOutliers!AQI24),data_NoOutliers!AQI24,MID(data_NoOutliers!AQI24,2,99)/2),"")</f>
        <v/>
      </c>
      <c r="BCY24" s="4" t="str">
        <f>IFERROR(IF(N(data_NoOutliers!AQJ24),data_NoOutliers!AQJ24,MID(data_NoOutliers!AQJ24,2,99)/2),"")</f>
        <v/>
      </c>
      <c r="BCZ24" s="4" t="str">
        <f>IFERROR(IF(N(data_NoOutliers!AQK24),data_NoOutliers!AQK24,MID(data_NoOutliers!AQK24,2,99)/2),"")</f>
        <v/>
      </c>
      <c r="BDA24" s="4" t="str">
        <f>IFERROR(IF(N(data_NoOutliers!AQL24),data_NoOutliers!AQL24,MID(data_NoOutliers!AQL24,2,99)/2),"")</f>
        <v/>
      </c>
      <c r="BDB24" s="4" t="str">
        <f>IFERROR(IF(N(data_NoOutliers!AQM24),data_NoOutliers!AQM24,MID(data_NoOutliers!AQM24,2,99)/2),"")</f>
        <v/>
      </c>
      <c r="BDC24" s="4" t="str">
        <f>IFERROR(IF(N(data_NoOutliers!AQN24),data_NoOutliers!AQN24,MID(data_NoOutliers!AQN24,2,99)/2),"")</f>
        <v/>
      </c>
      <c r="BDD24" s="4" t="str">
        <f>IFERROR(IF(N(data_NoOutliers!AQO24),data_NoOutliers!AQO24,MID(data_NoOutliers!AQO24,2,99)/2),"")</f>
        <v/>
      </c>
      <c r="BDE24" s="4" t="str">
        <f>IFERROR(IF(N(data_NoOutliers!AQP24),data_NoOutliers!AQP24,MID(data_NoOutliers!AQP24,2,99)/2),"")</f>
        <v/>
      </c>
      <c r="BDF24" s="4" t="str">
        <f>IFERROR(IF(N(data_NoOutliers!AQQ24),data_NoOutliers!AQQ24,MID(data_NoOutliers!AQQ24,2,99)/2),"")</f>
        <v/>
      </c>
      <c r="BDG24" s="4" t="str">
        <f>IFERROR(IF(N(data_NoOutliers!AQR24),data_NoOutliers!AQR24,MID(data_NoOutliers!AQR24,2,99)/2),"")</f>
        <v/>
      </c>
      <c r="BDH24" s="4" t="str">
        <f>IFERROR(IF(N(data_NoOutliers!AQS24),data_NoOutliers!AQS24,MID(data_NoOutliers!AQS24,2,99)/2),"")</f>
        <v/>
      </c>
      <c r="BDI24" s="4" t="str">
        <f>IFERROR(IF(N(data_NoOutliers!AQT24),data_NoOutliers!AQT24,MID(data_NoOutliers!AQT24,2,99)/2),"")</f>
        <v/>
      </c>
      <c r="BDJ24" s="4" t="str">
        <f>IFERROR(IF(N(data_NoOutliers!AQU24),data_NoOutliers!AQU24,MID(data_NoOutliers!AQU24,2,99)/2),"")</f>
        <v/>
      </c>
      <c r="BDK24" s="4" t="str">
        <f>IFERROR(IF(N(data_NoOutliers!AQV24),data_NoOutliers!AQV24,MID(data_NoOutliers!AQV24,2,99)/2),"")</f>
        <v/>
      </c>
      <c r="BDL24" s="4" t="str">
        <f>IFERROR(IF(N(data_NoOutliers!AQW24),data_NoOutliers!AQW24,MID(data_NoOutliers!AQW24,2,99)/2),"")</f>
        <v/>
      </c>
      <c r="BDM24" s="4" t="str">
        <f>IFERROR(IF(N(data_NoOutliers!AQX24),data_NoOutliers!AQX24,MID(data_NoOutliers!AQX24,2,99)/2),"")</f>
        <v/>
      </c>
      <c r="BDN24" s="4" t="str">
        <f>IFERROR(IF(N(data_NoOutliers!AQY24),data_NoOutliers!AQY24,MID(data_NoOutliers!AQY24,2,99)/2),"")</f>
        <v/>
      </c>
      <c r="BDO24" s="4" t="str">
        <f>IFERROR(IF(N(data_NoOutliers!AQZ24),data_NoOutliers!AQZ24,MID(data_NoOutliers!AQZ24,2,99)/2),"")</f>
        <v/>
      </c>
      <c r="BDP24" s="4" t="str">
        <f>IFERROR(IF(N(data_NoOutliers!ARA24),data_NoOutliers!ARA24,MID(data_NoOutliers!ARA24,2,99)/2),"")</f>
        <v/>
      </c>
      <c r="BDQ24" s="4" t="str">
        <f>IFERROR(IF(N(data_NoOutliers!ARB24),data_NoOutliers!ARB24,MID(data_NoOutliers!ARB24,2,99)/2),"")</f>
        <v/>
      </c>
      <c r="BDR24" s="4" t="str">
        <f>IFERROR(IF(N(data_NoOutliers!ARC24),data_NoOutliers!ARC24,MID(data_NoOutliers!ARC24,2,99)/2),"")</f>
        <v/>
      </c>
      <c r="BDS24" s="4" t="str">
        <f>IFERROR(IF(N(data_NoOutliers!ARD24),data_NoOutliers!ARD24,MID(data_NoOutliers!ARD24,2,99)/2),"")</f>
        <v/>
      </c>
      <c r="BDT24" s="4" t="str">
        <f>IFERROR(IF(N(data_NoOutliers!ARE24),data_NoOutliers!ARE24,MID(data_NoOutliers!ARE24,2,99)/2),"")</f>
        <v/>
      </c>
      <c r="BDU24" s="4" t="str">
        <f>IFERROR(IF(N(data_NoOutliers!ARF24),data_NoOutliers!ARF24,MID(data_NoOutliers!ARF24,2,99)/2),"")</f>
        <v/>
      </c>
      <c r="BDV24" s="4" t="str">
        <f>IFERROR(IF(N(data_NoOutliers!ARG24),data_NoOutliers!ARG24,MID(data_NoOutliers!ARG24,2,99)/2),"")</f>
        <v/>
      </c>
      <c r="BDW24" s="4" t="str">
        <f>IFERROR(IF(N(data_NoOutliers!ARH24),data_NoOutliers!ARH24,MID(data_NoOutliers!ARH24,2,99)/2),"")</f>
        <v/>
      </c>
      <c r="BDX24" s="4" t="str">
        <f>IFERROR(IF(N(data_NoOutliers!ARI24),data_NoOutliers!ARI24,MID(data_NoOutliers!ARI24,2,99)/2),"")</f>
        <v/>
      </c>
      <c r="BDY24" s="4" t="str">
        <f>IFERROR(IF(N(data_NoOutliers!ARJ24),data_NoOutliers!ARJ24,MID(data_NoOutliers!ARJ24,2,99)/2),"")</f>
        <v/>
      </c>
      <c r="BDZ24" s="4" t="str">
        <f>IFERROR(IF(N(data_NoOutliers!ARK24),data_NoOutliers!ARK24,MID(data_NoOutliers!ARK24,2,99)/2),"")</f>
        <v/>
      </c>
      <c r="BEA24" s="4" t="str">
        <f>IFERROR(IF(N(data_NoOutliers!ARL24),data_NoOutliers!ARL24,MID(data_NoOutliers!ARL24,2,99)/2),"")</f>
        <v/>
      </c>
      <c r="BEB24" s="4" t="str">
        <f>IFERROR(IF(N(data_NoOutliers!ARM24),data_NoOutliers!ARM24,MID(data_NoOutliers!ARM24,2,99)/2),"")</f>
        <v/>
      </c>
      <c r="BEC24" s="4" t="str">
        <f>IFERROR(IF(N(data_NoOutliers!ARN24),data_NoOutliers!ARN24,MID(data_NoOutliers!ARN24,2,99)/2),"")</f>
        <v/>
      </c>
      <c r="BED24" s="4" t="str">
        <f>IFERROR(IF(N(data_NoOutliers!ARO24),data_NoOutliers!ARO24,MID(data_NoOutliers!ARO24,2,99)/2),"")</f>
        <v/>
      </c>
      <c r="BEE24" s="4" t="str">
        <f>IFERROR(IF(N(data_NoOutliers!ARP24),data_NoOutliers!ARP24,MID(data_NoOutliers!ARP24,2,99)/2),"")</f>
        <v/>
      </c>
      <c r="BEF24" s="4" t="str">
        <f>IFERROR(IF(N(data_NoOutliers!ARQ24),data_NoOutliers!ARQ24,MID(data_NoOutliers!ARQ24,2,99)/2),"")</f>
        <v/>
      </c>
      <c r="BEG24" s="4" t="str">
        <f>IFERROR(IF(N(data_NoOutliers!ARR24),data_NoOutliers!ARR24,MID(data_NoOutliers!ARR24,2,99)/2),"")</f>
        <v/>
      </c>
      <c r="BEH24" s="4" t="str">
        <f>IFERROR(IF(N(data_NoOutliers!ARS24),data_NoOutliers!ARS24,MID(data_NoOutliers!ARS24,2,99)/2),"")</f>
        <v/>
      </c>
      <c r="BEI24" s="4" t="str">
        <f>IFERROR(IF(N(data_NoOutliers!ART24),data_NoOutliers!ART24,MID(data_NoOutliers!ART24,2,99)/2),"")</f>
        <v/>
      </c>
      <c r="BEJ24" s="4" t="str">
        <f>IFERROR(IF(N(data_NoOutliers!ARU24),data_NoOutliers!ARU24,MID(data_NoOutliers!ARU24,2,99)/2),"")</f>
        <v/>
      </c>
      <c r="BEK24" s="4" t="str">
        <f>IFERROR(IF(N(data_NoOutliers!ARV24),data_NoOutliers!ARV24,MID(data_NoOutliers!ARV24,2,99)/2),"")</f>
        <v/>
      </c>
      <c r="BEL24" s="4" t="str">
        <f>IFERROR(IF(N(data_NoOutliers!ARW24),data_NoOutliers!ARW24,MID(data_NoOutliers!ARW24,2,99)/2),"")</f>
        <v/>
      </c>
      <c r="BEM24" s="4" t="str">
        <f>IFERROR(IF(N(data_NoOutliers!ARX24),data_NoOutliers!ARX24,MID(data_NoOutliers!ARX24,2,99)/2),"")</f>
        <v/>
      </c>
      <c r="BEN24" s="4" t="str">
        <f>IFERROR(IF(N(data_NoOutliers!ARY24),data_NoOutliers!ARY24,MID(data_NoOutliers!ARY24,2,99)/2),"")</f>
        <v/>
      </c>
      <c r="BEO24" s="4" t="str">
        <f>IFERROR(IF(N(data_NoOutliers!ARZ24),data_NoOutliers!ARZ24,MID(data_NoOutliers!ARZ24,2,99)/2),"")</f>
        <v/>
      </c>
      <c r="BEP24" s="4" t="str">
        <f>IFERROR(IF(N(data_NoOutliers!ASA24),data_NoOutliers!ASA24,MID(data_NoOutliers!ASA24,2,99)/2),"")</f>
        <v/>
      </c>
      <c r="BEQ24" s="4" t="str">
        <f>IFERROR(IF(N(data_NoOutliers!ASB24),data_NoOutliers!ASB24,MID(data_NoOutliers!ASB24,2,99)/2),"")</f>
        <v/>
      </c>
      <c r="BER24" s="4" t="str">
        <f>IFERROR(IF(N(data_NoOutliers!ASC24),data_NoOutliers!ASC24,MID(data_NoOutliers!ASC24,2,99)/2),"")</f>
        <v/>
      </c>
      <c r="BES24" s="4" t="str">
        <f>IFERROR(IF(N(data_NoOutliers!ASD24),data_NoOutliers!ASD24,MID(data_NoOutliers!ASD24,2,99)/2),"")</f>
        <v/>
      </c>
      <c r="BET24" s="4" t="str">
        <f>IFERROR(IF(N(data_NoOutliers!ASE24),data_NoOutliers!ASE24,MID(data_NoOutliers!ASE24,2,99)/2),"")</f>
        <v/>
      </c>
      <c r="BEU24" s="4" t="str">
        <f>IFERROR(IF(N(data_NoOutliers!ASF24),data_NoOutliers!ASF24,MID(data_NoOutliers!ASF24,2,99)/2),"")</f>
        <v/>
      </c>
      <c r="BEV24" s="4" t="str">
        <f>IFERROR(IF(N(data_NoOutliers!ASG24),data_NoOutliers!ASG24,MID(data_NoOutliers!ASG24,2,99)/2),"")</f>
        <v/>
      </c>
      <c r="BEW24" s="4" t="str">
        <f>IFERROR(IF(N(data_NoOutliers!ASH24),data_NoOutliers!ASH24,MID(data_NoOutliers!ASH24,2,99)/2),"")</f>
        <v/>
      </c>
      <c r="BEX24" s="4" t="str">
        <f>IFERROR(IF(N(data_NoOutliers!ASI24),data_NoOutliers!ASI24,MID(data_NoOutliers!ASI24,2,99)/2),"")</f>
        <v/>
      </c>
      <c r="BEY24" s="4" t="str">
        <f>IFERROR(IF(N(data_NoOutliers!ASJ24),data_NoOutliers!ASJ24,MID(data_NoOutliers!ASJ24,2,99)/2),"")</f>
        <v/>
      </c>
      <c r="BEZ24" s="4" t="str">
        <f>IFERROR(IF(N(data_NoOutliers!ASK24),data_NoOutliers!ASK24,MID(data_NoOutliers!ASK24,2,99)/2),"")</f>
        <v/>
      </c>
      <c r="BFA24" s="4" t="str">
        <f>IFERROR(IF(N(data_NoOutliers!ASL24),data_NoOutliers!ASL24,MID(data_NoOutliers!ASL24,2,99)/2),"")</f>
        <v/>
      </c>
      <c r="BFB24" s="4" t="str">
        <f>IFERROR(IF(N(data_NoOutliers!ASM24),data_NoOutliers!ASM24,MID(data_NoOutliers!ASM24,2,99)/2),"")</f>
        <v/>
      </c>
      <c r="BFC24" s="4" t="str">
        <f>IFERROR(IF(N(data_NoOutliers!ASN24),data_NoOutliers!ASN24,MID(data_NoOutliers!ASN24,2,99)/2),"")</f>
        <v/>
      </c>
      <c r="BFD24" s="4" t="str">
        <f>IFERROR(IF(N(data_NoOutliers!ASO24),data_NoOutliers!ASO24,MID(data_NoOutliers!ASO24,2,99)/2),"")</f>
        <v/>
      </c>
      <c r="BFE24" s="4" t="str">
        <f>IFERROR(IF(N(data_NoOutliers!ASP24),data_NoOutliers!ASP24,MID(data_NoOutliers!ASP24,2,99)/2),"")</f>
        <v/>
      </c>
      <c r="BFF24" s="4" t="str">
        <f>IFERROR(IF(N(data_NoOutliers!ASQ24),data_NoOutliers!ASQ24,MID(data_NoOutliers!ASQ24,2,99)/2),"")</f>
        <v/>
      </c>
      <c r="BFG24" s="4" t="str">
        <f>IFERROR(IF(N(data_NoOutliers!ASR24),data_NoOutliers!ASR24,MID(data_NoOutliers!ASR24,2,99)/2),"")</f>
        <v/>
      </c>
      <c r="BFH24" s="4" t="str">
        <f>IFERROR(IF(N(data_NoOutliers!ASS24),data_NoOutliers!ASS24,MID(data_NoOutliers!ASS24,2,99)/2),"")</f>
        <v/>
      </c>
      <c r="BFI24" s="4" t="str">
        <f>IFERROR(IF(N(data_NoOutliers!AST24),data_NoOutliers!AST24,MID(data_NoOutliers!AST24,2,99)/2),"")</f>
        <v/>
      </c>
      <c r="BFJ24" s="4" t="str">
        <f>IFERROR(IF(N(data_NoOutliers!ASU24),data_NoOutliers!ASU24,MID(data_NoOutliers!ASU24,2,99)/2),"")</f>
        <v/>
      </c>
      <c r="BFK24" s="4" t="str">
        <f>IFERROR(IF(N(data_NoOutliers!ASV24),data_NoOutliers!ASV24,MID(data_NoOutliers!ASV24,2,99)/2),"")</f>
        <v/>
      </c>
      <c r="BFL24" s="4" t="str">
        <f>IFERROR(IF(N(data_NoOutliers!ASW24),data_NoOutliers!ASW24,MID(data_NoOutliers!ASW24,2,99)/2),"")</f>
        <v/>
      </c>
      <c r="BFM24" s="4" t="str">
        <f>IFERROR(IF(N(data_NoOutliers!ASX24),data_NoOutliers!ASX24,MID(data_NoOutliers!ASX24,2,99)/2),"")</f>
        <v/>
      </c>
      <c r="BFN24" s="4" t="str">
        <f>IFERROR(IF(N(data_NoOutliers!ASY24),data_NoOutliers!ASY24,MID(data_NoOutliers!ASY24,2,99)/2),"")</f>
        <v/>
      </c>
      <c r="BFO24" s="4" t="str">
        <f>IFERROR(IF(N(data_NoOutliers!ASZ24),data_NoOutliers!ASZ24,MID(data_NoOutliers!ASZ24,2,99)/2),"")</f>
        <v/>
      </c>
      <c r="BFP24" s="4" t="str">
        <f>IFERROR(IF(N(data_NoOutliers!ATA24),data_NoOutliers!ATA24,MID(data_NoOutliers!ATA24,2,99)/2),"")</f>
        <v/>
      </c>
      <c r="BFQ24" s="4" t="str">
        <f>IFERROR(IF(N(data_NoOutliers!ATB24),data_NoOutliers!ATB24,MID(data_NoOutliers!ATB24,2,99)/2),"")</f>
        <v/>
      </c>
      <c r="BFR24" s="4" t="str">
        <f>IFERROR(IF(N(data_NoOutliers!ATC24),data_NoOutliers!ATC24,MID(data_NoOutliers!ATC24,2,99)/2),"")</f>
        <v/>
      </c>
      <c r="BFS24" s="4" t="str">
        <f>IFERROR(IF(N(data_NoOutliers!ATD24),data_NoOutliers!ATD24,MID(data_NoOutliers!ATD24,2,99)/2),"")</f>
        <v/>
      </c>
      <c r="BFT24" s="4" t="str">
        <f>IFERROR(IF(N(data_NoOutliers!ATE24),data_NoOutliers!ATE24,MID(data_NoOutliers!ATE24,2,99)/2),"")</f>
        <v/>
      </c>
      <c r="BFU24" s="4" t="str">
        <f>IFERROR(IF(N(data_NoOutliers!ATF24),data_NoOutliers!ATF24,MID(data_NoOutliers!ATF24,2,99)/2),"")</f>
        <v/>
      </c>
      <c r="BFV24" s="4" t="str">
        <f>IFERROR(IF(N(data_NoOutliers!ATG24),data_NoOutliers!ATG24,MID(data_NoOutliers!ATG24,2,99)/2),"")</f>
        <v/>
      </c>
      <c r="BFW24" s="4" t="str">
        <f>IFERROR(IF(N(data_NoOutliers!ATH24),data_NoOutliers!ATH24,MID(data_NoOutliers!ATH24,2,99)/2),"")</f>
        <v/>
      </c>
      <c r="BFX24" s="4" t="str">
        <f>IFERROR(IF(N(data_NoOutliers!ATI24),data_NoOutliers!ATI24,MID(data_NoOutliers!ATI24,2,99)/2),"")</f>
        <v/>
      </c>
      <c r="BFY24" s="4" t="str">
        <f>IFERROR(IF(N(data_NoOutliers!ATJ24),data_NoOutliers!ATJ24,MID(data_NoOutliers!ATJ24,2,99)/2),"")</f>
        <v/>
      </c>
      <c r="BFZ24" s="4" t="str">
        <f>IFERROR(IF(N(data_NoOutliers!ATK24),data_NoOutliers!ATK24,MID(data_NoOutliers!ATK24,2,99)/2),"")</f>
        <v/>
      </c>
      <c r="BGA24" s="4" t="str">
        <f>IFERROR(IF(N(data_NoOutliers!ATL24),data_NoOutliers!ATL24,MID(data_NoOutliers!ATL24,2,99)/2),"")</f>
        <v/>
      </c>
      <c r="BGB24" s="4" t="str">
        <f>IFERROR(IF(N(data_NoOutliers!ATM24),data_NoOutliers!ATM24,MID(data_NoOutliers!ATM24,2,99)/2),"")</f>
        <v/>
      </c>
      <c r="BGC24" s="4" t="str">
        <f>IFERROR(IF(N(data_NoOutliers!ATN24),data_NoOutliers!ATN24,MID(data_NoOutliers!ATN24,2,99)/2),"")</f>
        <v/>
      </c>
      <c r="BGD24" s="4" t="str">
        <f>IFERROR(IF(N(data_NoOutliers!ATO24),data_NoOutliers!ATO24,MID(data_NoOutliers!ATO24,2,99)/2),"")</f>
        <v/>
      </c>
      <c r="BGE24" s="4" t="str">
        <f>IFERROR(IF(N(data_NoOutliers!ATP24),data_NoOutliers!ATP24,MID(data_NoOutliers!ATP24,2,99)/2),"")</f>
        <v/>
      </c>
      <c r="BGF24" s="4" t="str">
        <f>IFERROR(IF(N(data_NoOutliers!ATQ24),data_NoOutliers!ATQ24,MID(data_NoOutliers!ATQ24,2,99)/2),"")</f>
        <v/>
      </c>
      <c r="BGG24" s="4" t="str">
        <f>IFERROR(IF(N(data_NoOutliers!ATR24),data_NoOutliers!ATR24,MID(data_NoOutliers!ATR24,2,99)/2),"")</f>
        <v/>
      </c>
      <c r="BGH24" s="4" t="str">
        <f>IFERROR(IF(N(data_NoOutliers!ATS24),data_NoOutliers!ATS24,MID(data_NoOutliers!ATS24,2,99)/2),"")</f>
        <v/>
      </c>
      <c r="BGI24" s="4" t="str">
        <f>IFERROR(IF(N(data_NoOutliers!ATT24),data_NoOutliers!ATT24,MID(data_NoOutliers!ATT24,2,99)/2),"")</f>
        <v/>
      </c>
      <c r="BGJ24" s="4" t="str">
        <f>IFERROR(IF(N(data_NoOutliers!ATU24),data_NoOutliers!ATU24,MID(data_NoOutliers!ATU24,2,99)/2),"")</f>
        <v/>
      </c>
      <c r="BGK24" s="4" t="str">
        <f>IFERROR(IF(N(data_NoOutliers!ATV24),data_NoOutliers!ATV24,MID(data_NoOutliers!ATV24,2,99)/2),"")</f>
        <v/>
      </c>
      <c r="BGL24" s="4" t="str">
        <f>IFERROR(IF(N(data_NoOutliers!ATW24),data_NoOutliers!ATW24,MID(data_NoOutliers!ATW24,2,99)/2),"")</f>
        <v/>
      </c>
      <c r="BGM24" s="4" t="str">
        <f>IFERROR(IF(N(data_NoOutliers!ATX24),data_NoOutliers!ATX24,MID(data_NoOutliers!ATX24,2,99)/2),"")</f>
        <v/>
      </c>
      <c r="BGN24" s="4" t="str">
        <f>IFERROR(IF(N(data_NoOutliers!ATY24),data_NoOutliers!ATY24,MID(data_NoOutliers!ATY24,2,99)/2),"")</f>
        <v/>
      </c>
      <c r="BGO24" s="4" t="str">
        <f>IFERROR(IF(N(data_NoOutliers!ATZ24),data_NoOutliers!ATZ24,MID(data_NoOutliers!ATZ24,2,99)/2),"")</f>
        <v/>
      </c>
      <c r="BGP24" s="4" t="str">
        <f>IFERROR(IF(N(data_NoOutliers!AUA24),data_NoOutliers!AUA24,MID(data_NoOutliers!AUA24,2,99)/2),"")</f>
        <v/>
      </c>
      <c r="BGQ24" s="4" t="str">
        <f>IFERROR(IF(N(data_NoOutliers!AUB24),data_NoOutliers!AUB24,MID(data_NoOutliers!AUB24,2,99)/2),"")</f>
        <v/>
      </c>
      <c r="BGR24" s="4" t="str">
        <f>IFERROR(IF(N(data_NoOutliers!AUC24),data_NoOutliers!AUC24,MID(data_NoOutliers!AUC24,2,99)/2),"")</f>
        <v/>
      </c>
      <c r="BGS24" s="4" t="str">
        <f>IFERROR(IF(N(data_NoOutliers!AUD24),data_NoOutliers!AUD24,MID(data_NoOutliers!AUD24,2,99)/2),"")</f>
        <v/>
      </c>
      <c r="BGT24" s="4" t="str">
        <f>IFERROR(IF(N(data_NoOutliers!AUE24),data_NoOutliers!AUE24,MID(data_NoOutliers!AUE24,2,99)/2),"")</f>
        <v/>
      </c>
      <c r="BGU24" s="4" t="str">
        <f>IFERROR(IF(N(data_NoOutliers!AUF24),data_NoOutliers!AUF24,MID(data_NoOutliers!AUF24,2,99)/2),"")</f>
        <v/>
      </c>
      <c r="BGV24" s="4" t="str">
        <f>IFERROR(IF(N(data_NoOutliers!AUG24),data_NoOutliers!AUG24,MID(data_NoOutliers!AUG24,2,99)/2),"")</f>
        <v/>
      </c>
      <c r="BGW24" s="4" t="str">
        <f>IFERROR(IF(N(data_NoOutliers!AUH24),data_NoOutliers!AUH24,MID(data_NoOutliers!AUH24,2,99)/2),"")</f>
        <v/>
      </c>
      <c r="BGX24" s="4" t="str">
        <f>IFERROR(IF(N(data_NoOutliers!AUI24),data_NoOutliers!AUI24,MID(data_NoOutliers!AUI24,2,99)/2),"")</f>
        <v/>
      </c>
      <c r="BGY24" s="4" t="str">
        <f>IFERROR(IF(N(data_NoOutliers!AUJ24),data_NoOutliers!AUJ24,MID(data_NoOutliers!AUJ24,2,99)/2),"")</f>
        <v/>
      </c>
      <c r="BGZ24" s="4" t="str">
        <f>IFERROR(IF(N(data_NoOutliers!AUK24),data_NoOutliers!AUK24,MID(data_NoOutliers!AUK24,2,99)/2),"")</f>
        <v/>
      </c>
      <c r="BHA24" s="4" t="str">
        <f>IFERROR(IF(N(data_NoOutliers!AUL24),data_NoOutliers!AUL24,MID(data_NoOutliers!AUL24,2,99)/2),"")</f>
        <v/>
      </c>
      <c r="BHB24" s="4" t="str">
        <f>IFERROR(IF(N(data_NoOutliers!AUM24),data_NoOutliers!AUM24,MID(data_NoOutliers!AUM24,2,99)/2),"")</f>
        <v/>
      </c>
      <c r="BHC24" s="4" t="str">
        <f>IFERROR(IF(N(data_NoOutliers!AUN24),data_NoOutliers!AUN24,MID(data_NoOutliers!AUN24,2,99)/2),"")</f>
        <v/>
      </c>
      <c r="BHD24" s="4" t="str">
        <f>IFERROR(IF(N(data_NoOutliers!AUO24),data_NoOutliers!AUO24,MID(data_NoOutliers!AUO24,2,99)/2),"")</f>
        <v/>
      </c>
      <c r="BHE24" s="4" t="str">
        <f>IFERROR(IF(N(data_NoOutliers!AUP24),data_NoOutliers!AUP24,MID(data_NoOutliers!AUP24,2,99)/2),"")</f>
        <v/>
      </c>
      <c r="BHF24" s="4" t="str">
        <f>IFERROR(IF(N(data_NoOutliers!AUQ24),data_NoOutliers!AUQ24,MID(data_NoOutliers!AUQ24,2,99)/2),"")</f>
        <v/>
      </c>
      <c r="BHG24" s="4" t="str">
        <f>IFERROR(IF(N(data_NoOutliers!AUR24),data_NoOutliers!AUR24,MID(data_NoOutliers!AUR24,2,99)/2),"")</f>
        <v/>
      </c>
      <c r="BHH24" s="4" t="str">
        <f>IFERROR(IF(N(data_NoOutliers!AUS24),data_NoOutliers!AUS24,MID(data_NoOutliers!AUS24,2,99)/2),"")</f>
        <v/>
      </c>
      <c r="BHI24" s="4" t="str">
        <f>IFERROR(IF(N(data_NoOutliers!AUT24),data_NoOutliers!AUT24,MID(data_NoOutliers!AUT24,2,99)/2),"")</f>
        <v/>
      </c>
      <c r="BHJ24" s="4" t="str">
        <f>IFERROR(IF(N(data_NoOutliers!AUU24),data_NoOutliers!AUU24,MID(data_NoOutliers!AUU24,2,99)/2),"")</f>
        <v/>
      </c>
      <c r="BHK24" s="4" t="str">
        <f>IFERROR(IF(N(data_NoOutliers!AUV24),data_NoOutliers!AUV24,MID(data_NoOutliers!AUV24,2,99)/2),"")</f>
        <v/>
      </c>
      <c r="BHL24" s="4" t="str">
        <f>IFERROR(IF(N(data_NoOutliers!AUW24),data_NoOutliers!AUW24,MID(data_NoOutliers!AUW24,2,99)/2),"")</f>
        <v/>
      </c>
      <c r="BHM24" s="4" t="str">
        <f>IFERROR(IF(N(data_NoOutliers!AUX24),data_NoOutliers!AUX24,MID(data_NoOutliers!AUX24,2,99)/2),"")</f>
        <v/>
      </c>
      <c r="BHN24" s="4" t="str">
        <f>IFERROR(IF(N(data_NoOutliers!AUY24),data_NoOutliers!AUY24,MID(data_NoOutliers!AUY24,2,99)/2),"")</f>
        <v/>
      </c>
      <c r="BHO24" s="4" t="str">
        <f>IFERROR(IF(N(data_NoOutliers!AUZ24),data_NoOutliers!AUZ24,MID(data_NoOutliers!AUZ24,2,99)/2),"")</f>
        <v/>
      </c>
      <c r="BHP24" s="4" t="str">
        <f>IFERROR(IF(N(data_NoOutliers!AVA24),data_NoOutliers!AVA24,MID(data_NoOutliers!AVA24,2,99)/2),"")</f>
        <v/>
      </c>
      <c r="BHQ24" s="4" t="str">
        <f>IFERROR(IF(N(data_NoOutliers!AVB24),data_NoOutliers!AVB24,MID(data_NoOutliers!AVB24,2,99)/2),"")</f>
        <v/>
      </c>
      <c r="BHR24" s="4" t="str">
        <f>IFERROR(IF(N(data_NoOutliers!AVC24),data_NoOutliers!AVC24,MID(data_NoOutliers!AVC24,2,99)/2),"")</f>
        <v/>
      </c>
      <c r="BHS24" s="4" t="str">
        <f>IFERROR(IF(N(data_NoOutliers!AVD24),data_NoOutliers!AVD24,MID(data_NoOutliers!AVD24,2,99)/2),"")</f>
        <v/>
      </c>
      <c r="BHT24" s="4" t="str">
        <f>IFERROR(IF(N(data_NoOutliers!AVE24),data_NoOutliers!AVE24,MID(data_NoOutliers!AVE24,2,99)/2),"")</f>
        <v/>
      </c>
      <c r="BHU24" s="4" t="str">
        <f>IFERROR(IF(N(data_NoOutliers!AVF24),data_NoOutliers!AVF24,MID(data_NoOutliers!AVF24,2,99)/2),"")</f>
        <v/>
      </c>
      <c r="BHV24" s="4" t="str">
        <f>IFERROR(IF(N(data_NoOutliers!AVG24),data_NoOutliers!AVG24,MID(data_NoOutliers!AVG24,2,99)/2),"")</f>
        <v/>
      </c>
      <c r="BHW24" s="4" t="str">
        <f>IFERROR(IF(N(data_NoOutliers!AVH24),data_NoOutliers!AVH24,MID(data_NoOutliers!AVH24,2,99)/2),"")</f>
        <v/>
      </c>
      <c r="BHX24" s="4" t="str">
        <f>IFERROR(IF(N(data_NoOutliers!AVI24),data_NoOutliers!AVI24,MID(data_NoOutliers!AVI24,2,99)/2),"")</f>
        <v/>
      </c>
      <c r="BHY24" s="4" t="str">
        <f>IFERROR(IF(N(data_NoOutliers!AVJ24),data_NoOutliers!AVJ24,MID(data_NoOutliers!AVJ24,2,99)/2),"")</f>
        <v/>
      </c>
      <c r="BHZ24" s="4" t="str">
        <f>IFERROR(IF(N(data_NoOutliers!AVK24),data_NoOutliers!AVK24,MID(data_NoOutliers!AVK24,2,99)/2),"")</f>
        <v/>
      </c>
      <c r="BIA24" s="4" t="str">
        <f>IFERROR(IF(N(data_NoOutliers!AVL24),data_NoOutliers!AVL24,MID(data_NoOutliers!AVL24,2,99)/2),"")</f>
        <v/>
      </c>
      <c r="BIB24" s="4" t="str">
        <f>IFERROR(IF(N(data_NoOutliers!AVM24),data_NoOutliers!AVM24,MID(data_NoOutliers!AVM24,2,99)/2),"")</f>
        <v/>
      </c>
      <c r="BIC24" s="4" t="str">
        <f>IFERROR(IF(N(data_NoOutliers!AVN24),data_NoOutliers!AVN24,MID(data_NoOutliers!AVN24,2,99)/2),"")</f>
        <v/>
      </c>
      <c r="BID24" s="4" t="str">
        <f>IFERROR(IF(N(data_NoOutliers!AVO24),data_NoOutliers!AVO24,MID(data_NoOutliers!AVO24,2,99)/2),"")</f>
        <v/>
      </c>
      <c r="BIE24" s="4" t="str">
        <f>IFERROR(IF(N(data_NoOutliers!AVP24),data_NoOutliers!AVP24,MID(data_NoOutliers!AVP24,2,99)/2),"")</f>
        <v/>
      </c>
      <c r="BIF24" s="4" t="str">
        <f>IFERROR(IF(N(data_NoOutliers!AVQ24),data_NoOutliers!AVQ24,MID(data_NoOutliers!AVQ24,2,99)/2),"")</f>
        <v/>
      </c>
      <c r="BIG24" s="4" t="str">
        <f>IFERROR(IF(N(data_NoOutliers!AVR24),data_NoOutliers!AVR24,MID(data_NoOutliers!AVR24,2,99)/2),"")</f>
        <v/>
      </c>
      <c r="BIH24" s="4" t="str">
        <f>IFERROR(IF(N(data_NoOutliers!AVS24),data_NoOutliers!AVS24,MID(data_NoOutliers!AVS24,2,99)/2),"")</f>
        <v/>
      </c>
      <c r="BII24" s="4" t="str">
        <f>IFERROR(IF(N(data_NoOutliers!AVT24),data_NoOutliers!AVT24,MID(data_NoOutliers!AVT24,2,99)/2),"")</f>
        <v/>
      </c>
      <c r="BIJ24" s="4" t="str">
        <f>IFERROR(IF(N(data_NoOutliers!AVU24),data_NoOutliers!AVU24,MID(data_NoOutliers!AVU24,2,99)/2),"")</f>
        <v/>
      </c>
      <c r="BIK24" s="4" t="str">
        <f>IFERROR(IF(N(data_NoOutliers!AVV24),data_NoOutliers!AVV24,MID(data_NoOutliers!AVV24,2,99)/2),"")</f>
        <v/>
      </c>
      <c r="BIL24" s="4" t="str">
        <f>IFERROR(IF(N(data_NoOutliers!AVW24),data_NoOutliers!AVW24,MID(data_NoOutliers!AVW24,2,99)/2),"")</f>
        <v/>
      </c>
      <c r="BIM24" s="4" t="str">
        <f>IFERROR(IF(N(data_NoOutliers!AVX24),data_NoOutliers!AVX24,MID(data_NoOutliers!AVX24,2,99)/2),"")</f>
        <v/>
      </c>
      <c r="BIN24" s="4" t="str">
        <f>IFERROR(IF(N(data_NoOutliers!AVY24),data_NoOutliers!AVY24,MID(data_NoOutliers!AVY24,2,99)/2),"")</f>
        <v/>
      </c>
      <c r="BIO24" s="4" t="str">
        <f>IFERROR(IF(N(data_NoOutliers!AVZ24),data_NoOutliers!AVZ24,MID(data_NoOutliers!AVZ24,2,99)/2),"")</f>
        <v/>
      </c>
      <c r="BIP24" s="4" t="str">
        <f>IFERROR(IF(N(data_NoOutliers!AWA24),data_NoOutliers!AWA24,MID(data_NoOutliers!AWA24,2,99)/2),"")</f>
        <v/>
      </c>
      <c r="BIQ24" s="4" t="str">
        <f>IFERROR(IF(N(data_NoOutliers!AWB24),data_NoOutliers!AWB24,MID(data_NoOutliers!AWB24,2,99)/2),"")</f>
        <v/>
      </c>
      <c r="BIR24" s="4" t="str">
        <f>IFERROR(IF(N(data_NoOutliers!AWC24),data_NoOutliers!AWC24,MID(data_NoOutliers!AWC24,2,99)/2),"")</f>
        <v/>
      </c>
      <c r="BIS24" s="4" t="str">
        <f>IFERROR(IF(N(data_NoOutliers!AWD24),data_NoOutliers!AWD24,MID(data_NoOutliers!AWD24,2,99)/2),"")</f>
        <v/>
      </c>
      <c r="BIT24" s="4" t="str">
        <f>IFERROR(IF(N(data_NoOutliers!AWE24),data_NoOutliers!AWE24,MID(data_NoOutliers!AWE24,2,99)/2),"")</f>
        <v/>
      </c>
      <c r="BIU24" s="4" t="str">
        <f>IFERROR(IF(N(data_NoOutliers!AWF24),data_NoOutliers!AWF24,MID(data_NoOutliers!AWF24,2,99)/2),"")</f>
        <v/>
      </c>
      <c r="BIV24" s="4" t="str">
        <f>IFERROR(IF(N(data_NoOutliers!AWG24),data_NoOutliers!AWG24,MID(data_NoOutliers!AWG24,2,99)/2),"")</f>
        <v/>
      </c>
      <c r="BIW24" s="4" t="str">
        <f>IFERROR(IF(N(data_NoOutliers!AWH24),data_NoOutliers!AWH24,MID(data_NoOutliers!AWH24,2,99)/2),"")</f>
        <v/>
      </c>
      <c r="BIX24" s="4" t="str">
        <f>IFERROR(IF(N(data_NoOutliers!AWI24),data_NoOutliers!AWI24,MID(data_NoOutliers!AWI24,2,99)/2),"")</f>
        <v/>
      </c>
      <c r="BIY24" s="4" t="str">
        <f>IFERROR(IF(N(data_NoOutliers!AWJ24),data_NoOutliers!AWJ24,MID(data_NoOutliers!AWJ24,2,99)/2),"")</f>
        <v/>
      </c>
      <c r="BIZ24" s="4" t="str">
        <f>IFERROR(IF(N(data_NoOutliers!AWK24),data_NoOutliers!AWK24,MID(data_NoOutliers!AWK24,2,99)/2),"")</f>
        <v/>
      </c>
      <c r="BJA24" s="4" t="str">
        <f>IFERROR(IF(N(data_NoOutliers!AWL24),data_NoOutliers!AWL24,MID(data_NoOutliers!AWL24,2,99)/2),"")</f>
        <v/>
      </c>
      <c r="BJB24" s="4" t="str">
        <f>IFERROR(IF(N(data_NoOutliers!AWM24),data_NoOutliers!AWM24,MID(data_NoOutliers!AWM24,2,99)/2),"")</f>
        <v/>
      </c>
      <c r="BJC24" s="4" t="str">
        <f>IFERROR(IF(N(data_NoOutliers!AWN24),data_NoOutliers!AWN24,MID(data_NoOutliers!AWN24,2,99)/2),"")</f>
        <v/>
      </c>
      <c r="BJD24" s="4" t="str">
        <f>IFERROR(IF(N(data_NoOutliers!AWO24),data_NoOutliers!AWO24,MID(data_NoOutliers!AWO24,2,99)/2),"")</f>
        <v/>
      </c>
      <c r="BJE24" s="4" t="str">
        <f>IFERROR(IF(N(data_NoOutliers!AWP24),data_NoOutliers!AWP24,MID(data_NoOutliers!AWP24,2,99)/2),"")</f>
        <v/>
      </c>
      <c r="BJF24" s="4" t="str">
        <f>IFERROR(IF(N(data_NoOutliers!AWQ24),data_NoOutliers!AWQ24,MID(data_NoOutliers!AWQ24,2,99)/2),"")</f>
        <v/>
      </c>
      <c r="BJG24" s="4" t="str">
        <f>IFERROR(IF(N(data_NoOutliers!AWR24),data_NoOutliers!AWR24,MID(data_NoOutliers!AWR24,2,99)/2),"")</f>
        <v/>
      </c>
      <c r="BJH24" s="4" t="str">
        <f>IFERROR(IF(N(data_NoOutliers!AWS24),data_NoOutliers!AWS24,MID(data_NoOutliers!AWS24,2,99)/2),"")</f>
        <v/>
      </c>
      <c r="BJI24" s="4" t="str">
        <f>IFERROR(IF(N(data_NoOutliers!AWT24),data_NoOutliers!AWT24,MID(data_NoOutliers!AWT24,2,99)/2),"")</f>
        <v/>
      </c>
      <c r="BJJ24" s="4" t="str">
        <f>IFERROR(IF(N(data_NoOutliers!AWU24),data_NoOutliers!AWU24,MID(data_NoOutliers!AWU24,2,99)/2),"")</f>
        <v/>
      </c>
      <c r="BJK24" s="4" t="str">
        <f>IFERROR(IF(N(data_NoOutliers!AWV24),data_NoOutliers!AWV24,MID(data_NoOutliers!AWV24,2,99)/2),"")</f>
        <v/>
      </c>
      <c r="BJL24" s="4" t="str">
        <f>IFERROR(IF(N(data_NoOutliers!AWW24),data_NoOutliers!AWW24,MID(data_NoOutliers!AWW24,2,99)/2),"")</f>
        <v/>
      </c>
      <c r="BJM24" s="4" t="str">
        <f>IFERROR(IF(N(data_NoOutliers!AWX24),data_NoOutliers!AWX24,MID(data_NoOutliers!AWX24,2,99)/2),"")</f>
        <v/>
      </c>
      <c r="BJN24" s="4" t="str">
        <f>IFERROR(IF(N(data_NoOutliers!AWY24),data_NoOutliers!AWY24,MID(data_NoOutliers!AWY24,2,99)/2),"")</f>
        <v/>
      </c>
      <c r="BJO24" s="4" t="str">
        <f>IFERROR(IF(N(data_NoOutliers!AWZ24),data_NoOutliers!AWZ24,MID(data_NoOutliers!AWZ24,2,99)/2),"")</f>
        <v/>
      </c>
      <c r="BJP24" s="4" t="str">
        <f>IFERROR(IF(N(data_NoOutliers!AXA24),data_NoOutliers!AXA24,MID(data_NoOutliers!AXA24,2,99)/2),"")</f>
        <v/>
      </c>
      <c r="BJQ24" s="4" t="str">
        <f>IFERROR(IF(N(data_NoOutliers!AXB24),data_NoOutliers!AXB24,MID(data_NoOutliers!AXB24,2,99)/2),"")</f>
        <v/>
      </c>
      <c r="BJR24" s="4" t="str">
        <f>IFERROR(IF(N(data_NoOutliers!AXC24),data_NoOutliers!AXC24,MID(data_NoOutliers!AXC24,2,99)/2),"")</f>
        <v/>
      </c>
      <c r="BJS24" s="4" t="str">
        <f>IFERROR(IF(N(data_NoOutliers!AXD24),data_NoOutliers!AXD24,MID(data_NoOutliers!AXD24,2,99)/2),"")</f>
        <v/>
      </c>
      <c r="BJT24" s="4" t="str">
        <f>IFERROR(IF(N(data_NoOutliers!AXE24),data_NoOutliers!AXE24,MID(data_NoOutliers!AXE24,2,99)/2),"")</f>
        <v/>
      </c>
      <c r="BJU24" s="4" t="str">
        <f>IFERROR(IF(N(data_NoOutliers!AXF24),data_NoOutliers!AXF24,MID(data_NoOutliers!AXF24,2,99)/2),"")</f>
        <v/>
      </c>
      <c r="BJV24" s="4" t="str">
        <f>IFERROR(IF(N(data_NoOutliers!AXG24),data_NoOutliers!AXG24,MID(data_NoOutliers!AXG24,2,99)/2),"")</f>
        <v/>
      </c>
      <c r="BJW24" s="4" t="str">
        <f>IFERROR(IF(N(data_NoOutliers!AXH24),data_NoOutliers!AXH24,MID(data_NoOutliers!AXH24,2,99)/2),"")</f>
        <v/>
      </c>
      <c r="BJX24" s="4" t="str">
        <f>IFERROR(IF(N(data_NoOutliers!AXI24),data_NoOutliers!AXI24,MID(data_NoOutliers!AXI24,2,99)/2),"")</f>
        <v/>
      </c>
      <c r="BJY24" s="4" t="str">
        <f>IFERROR(IF(N(data_NoOutliers!AXJ24),data_NoOutliers!AXJ24,MID(data_NoOutliers!AXJ24,2,99)/2),"")</f>
        <v/>
      </c>
      <c r="BJZ24" s="4" t="str">
        <f>IFERROR(IF(N(data_NoOutliers!AXK24),data_NoOutliers!AXK24,MID(data_NoOutliers!AXK24,2,99)/2),"")</f>
        <v/>
      </c>
      <c r="BKA24" s="4" t="str">
        <f>IFERROR(IF(N(data_NoOutliers!AXL24),data_NoOutliers!AXL24,MID(data_NoOutliers!AXL24,2,99)/2),"")</f>
        <v/>
      </c>
      <c r="BKB24" s="4" t="str">
        <f>IFERROR(IF(N(data_NoOutliers!AXM24),data_NoOutliers!AXM24,MID(data_NoOutliers!AXM24,2,99)/2),"")</f>
        <v/>
      </c>
      <c r="BKC24" s="4" t="str">
        <f>IFERROR(IF(N(data_NoOutliers!AXN24),data_NoOutliers!AXN24,MID(data_NoOutliers!AXN24,2,99)/2),"")</f>
        <v/>
      </c>
      <c r="BKD24" s="4" t="str">
        <f>IFERROR(IF(N(data_NoOutliers!AXO24),data_NoOutliers!AXO24,MID(data_NoOutliers!AXO24,2,99)/2),"")</f>
        <v/>
      </c>
      <c r="BKE24" s="4" t="str">
        <f>IFERROR(IF(N(data_NoOutliers!AXP24),data_NoOutliers!AXP24,MID(data_NoOutliers!AXP24,2,99)/2),"")</f>
        <v/>
      </c>
      <c r="BKF24" s="4" t="str">
        <f>IFERROR(IF(N(data_NoOutliers!AXQ24),data_NoOutliers!AXQ24,MID(data_NoOutliers!AXQ24,2,99)/2),"")</f>
        <v/>
      </c>
      <c r="BKG24" s="4" t="str">
        <f>IFERROR(IF(N(data_NoOutliers!AXR24),data_NoOutliers!AXR24,MID(data_NoOutliers!AXR24,2,99)/2),"")</f>
        <v/>
      </c>
      <c r="BKH24" s="4" t="str">
        <f>IFERROR(IF(N(data_NoOutliers!AXS24),data_NoOutliers!AXS24,MID(data_NoOutliers!AXS24,2,99)/2),"")</f>
        <v/>
      </c>
      <c r="BKI24" s="4" t="str">
        <f>IFERROR(IF(N(data_NoOutliers!AXT24),data_NoOutliers!AXT24,MID(data_NoOutliers!AXT24,2,99)/2),"")</f>
        <v/>
      </c>
      <c r="BKJ24" s="4" t="str">
        <f>IFERROR(IF(N(data_NoOutliers!AXU24),data_NoOutliers!AXU24,MID(data_NoOutliers!AXU24,2,99)/2),"")</f>
        <v/>
      </c>
      <c r="BKK24" s="4" t="str">
        <f>IFERROR(IF(N(data_NoOutliers!AXV24),data_NoOutliers!AXV24,MID(data_NoOutliers!AXV24,2,99)/2),"")</f>
        <v/>
      </c>
      <c r="BKL24" s="4" t="str">
        <f>IFERROR(IF(N(data_NoOutliers!AXW24),data_NoOutliers!AXW24,MID(data_NoOutliers!AXW24,2,99)/2),"")</f>
        <v/>
      </c>
      <c r="BKM24" s="4" t="str">
        <f>IFERROR(IF(N(data_NoOutliers!AXX24),data_NoOutliers!AXX24,MID(data_NoOutliers!AXX24,2,99)/2),"")</f>
        <v/>
      </c>
      <c r="BKN24" s="4" t="str">
        <f>IFERROR(IF(N(data_NoOutliers!AXY24),data_NoOutliers!AXY24,MID(data_NoOutliers!AXY24,2,99)/2),"")</f>
        <v/>
      </c>
      <c r="BKO24" s="4" t="str">
        <f>IFERROR(IF(N(data_NoOutliers!AXZ24),data_NoOutliers!AXZ24,MID(data_NoOutliers!AXZ24,2,99)/2),"")</f>
        <v/>
      </c>
      <c r="BKP24" s="4" t="str">
        <f>IFERROR(IF(N(data_NoOutliers!AYA24),data_NoOutliers!AYA24,MID(data_NoOutliers!AYA24,2,99)/2),"")</f>
        <v/>
      </c>
      <c r="BKQ24" s="4" t="str">
        <f>IFERROR(IF(N(data_NoOutliers!AYB24),data_NoOutliers!AYB24,MID(data_NoOutliers!AYB24,2,99)/2),"")</f>
        <v/>
      </c>
      <c r="BKR24" s="4" t="str">
        <f>IFERROR(IF(N(data_NoOutliers!AYC24),data_NoOutliers!AYC24,MID(data_NoOutliers!AYC24,2,99)/2),"")</f>
        <v/>
      </c>
      <c r="BKS24" s="4" t="str">
        <f>IFERROR(IF(N(data_NoOutliers!AYD24),data_NoOutliers!AYD24,MID(data_NoOutliers!AYD24,2,99)/2),"")</f>
        <v/>
      </c>
      <c r="BKT24" s="4" t="str">
        <f>IFERROR(IF(N(data_NoOutliers!AYE24),data_NoOutliers!AYE24,MID(data_NoOutliers!AYE24,2,99)/2),"")</f>
        <v/>
      </c>
      <c r="BKU24" s="4" t="str">
        <f>IFERROR(IF(N(data_NoOutliers!AYF24),data_NoOutliers!AYF24,MID(data_NoOutliers!AYF24,2,99)/2),"")</f>
        <v/>
      </c>
      <c r="BKV24" s="4" t="str">
        <f>IFERROR(IF(N(data_NoOutliers!AYG24),data_NoOutliers!AYG24,MID(data_NoOutliers!AYG24,2,99)/2),"")</f>
        <v/>
      </c>
      <c r="BKW24" s="4" t="str">
        <f>IFERROR(IF(N(data_NoOutliers!AYH24),data_NoOutliers!AYH24,MID(data_NoOutliers!AYH24,2,99)/2),"")</f>
        <v/>
      </c>
      <c r="BKX24" s="4" t="str">
        <f>IFERROR(IF(N(data_NoOutliers!AYI24),data_NoOutliers!AYI24,MID(data_NoOutliers!AYI24,2,99)/2),"")</f>
        <v/>
      </c>
      <c r="BKY24" s="4" t="str">
        <f>IFERROR(IF(N(data_NoOutliers!AYJ24),data_NoOutliers!AYJ24,MID(data_NoOutliers!AYJ24,2,99)/2),"")</f>
        <v/>
      </c>
      <c r="BKZ24" s="4" t="str">
        <f>IFERROR(IF(N(data_NoOutliers!AYK24),data_NoOutliers!AYK24,MID(data_NoOutliers!AYK24,2,99)/2),"")</f>
        <v/>
      </c>
      <c r="BLA24" s="4" t="str">
        <f>IFERROR(IF(N(data_NoOutliers!AYL24),data_NoOutliers!AYL24,MID(data_NoOutliers!AYL24,2,99)/2),"")</f>
        <v/>
      </c>
      <c r="BLB24" s="4" t="str">
        <f>IFERROR(IF(N(data_NoOutliers!AYM24),data_NoOutliers!AYM24,MID(data_NoOutliers!AYM24,2,99)/2),"")</f>
        <v/>
      </c>
      <c r="BLC24" s="4" t="str">
        <f>IFERROR(IF(N(data_NoOutliers!AYN24),data_NoOutliers!AYN24,MID(data_NoOutliers!AYN24,2,99)/2),"")</f>
        <v/>
      </c>
      <c r="BLD24" s="4" t="str">
        <f>IFERROR(IF(N(data_NoOutliers!AYO24),data_NoOutliers!AYO24,MID(data_NoOutliers!AYO24,2,99)/2),"")</f>
        <v/>
      </c>
      <c r="BLE24" s="4" t="str">
        <f>IFERROR(IF(N(data_NoOutliers!AYP24),data_NoOutliers!AYP24,MID(data_NoOutliers!AYP24,2,99)/2),"")</f>
        <v/>
      </c>
      <c r="BLF24" s="4" t="str">
        <f>IFERROR(IF(N(data_NoOutliers!AYQ24),data_NoOutliers!AYQ24,MID(data_NoOutliers!AYQ24,2,99)/2),"")</f>
        <v/>
      </c>
      <c r="BLG24" s="4" t="str">
        <f>IFERROR(IF(N(data_NoOutliers!AYR24),data_NoOutliers!AYR24,MID(data_NoOutliers!AYR24,2,99)/2),"")</f>
        <v/>
      </c>
      <c r="BLH24" s="4" t="str">
        <f>IFERROR(IF(N(data_NoOutliers!AYS24),data_NoOutliers!AYS24,MID(data_NoOutliers!AYS24,2,99)/2),"")</f>
        <v/>
      </c>
      <c r="BLI24" s="4" t="str">
        <f>IFERROR(IF(N(data_NoOutliers!AYT24),data_NoOutliers!AYT24,MID(data_NoOutliers!AYT24,2,99)/2),"")</f>
        <v/>
      </c>
      <c r="BLJ24" s="4" t="str">
        <f>IFERROR(IF(N(data_NoOutliers!AYU24),data_NoOutliers!AYU24,MID(data_NoOutliers!AYU24,2,99)/2),"")</f>
        <v/>
      </c>
      <c r="BLK24" s="4" t="str">
        <f>IFERROR(IF(N(data_NoOutliers!AYV24),data_NoOutliers!AYV24,MID(data_NoOutliers!AYV24,2,99)/2),"")</f>
        <v/>
      </c>
      <c r="BLL24" s="4" t="str">
        <f>IFERROR(IF(N(data_NoOutliers!AYW24),data_NoOutliers!AYW24,MID(data_NoOutliers!AYW24,2,99)/2),"")</f>
        <v/>
      </c>
      <c r="BLM24" s="4" t="str">
        <f>IFERROR(IF(N(data_NoOutliers!AYX24),data_NoOutliers!AYX24,MID(data_NoOutliers!AYX24,2,99)/2),"")</f>
        <v/>
      </c>
      <c r="BLN24" s="4" t="str">
        <f>IFERROR(IF(N(data_NoOutliers!AYY24),data_NoOutliers!AYY24,MID(data_NoOutliers!AYY24,2,99)/2),"")</f>
        <v/>
      </c>
      <c r="BLO24" s="4" t="str">
        <f>IFERROR(IF(N(data_NoOutliers!AYZ24),data_NoOutliers!AYZ24,MID(data_NoOutliers!AYZ24,2,99)/2),"")</f>
        <v/>
      </c>
      <c r="BLP24" s="4" t="str">
        <f>IFERROR(IF(N(data_NoOutliers!AZA24),data_NoOutliers!AZA24,MID(data_NoOutliers!AZA24,2,99)/2),"")</f>
        <v/>
      </c>
      <c r="BLQ24" s="4" t="str">
        <f>IFERROR(IF(N(data_NoOutliers!AZB24),data_NoOutliers!AZB24,MID(data_NoOutliers!AZB24,2,99)/2),"")</f>
        <v/>
      </c>
      <c r="BLR24" s="4" t="str">
        <f>IFERROR(IF(N(data_NoOutliers!AZC24),data_NoOutliers!AZC24,MID(data_NoOutliers!AZC24,2,99)/2),"")</f>
        <v/>
      </c>
      <c r="BLS24" s="4" t="str">
        <f>IFERROR(IF(N(data_NoOutliers!AZD24),data_NoOutliers!AZD24,MID(data_NoOutliers!AZD24,2,99)/2),"")</f>
        <v/>
      </c>
      <c r="BLT24" s="4" t="str">
        <f>IFERROR(IF(N(data_NoOutliers!AZE24),data_NoOutliers!AZE24,MID(data_NoOutliers!AZE24,2,99)/2),"")</f>
        <v/>
      </c>
      <c r="BLU24" s="4" t="str">
        <f>IFERROR(IF(N(data_NoOutliers!AZF24),data_NoOutliers!AZF24,MID(data_NoOutliers!AZF24,2,99)/2),"")</f>
        <v/>
      </c>
      <c r="BLV24" s="4" t="str">
        <f>IFERROR(IF(N(data_NoOutliers!AZG24),data_NoOutliers!AZG24,MID(data_NoOutliers!AZG24,2,99)/2),"")</f>
        <v/>
      </c>
      <c r="BLW24" s="4" t="str">
        <f>IFERROR(IF(N(data_NoOutliers!AZH24),data_NoOutliers!AZH24,MID(data_NoOutliers!AZH24,2,99)/2),"")</f>
        <v/>
      </c>
      <c r="BLX24" s="4" t="str">
        <f>IFERROR(IF(N(data_NoOutliers!AZI24),data_NoOutliers!AZI24,MID(data_NoOutliers!AZI24,2,99)/2),"")</f>
        <v/>
      </c>
      <c r="BLY24" s="4" t="str">
        <f>IFERROR(IF(N(data_NoOutliers!AZJ24),data_NoOutliers!AZJ24,MID(data_NoOutliers!AZJ24,2,99)/2),"")</f>
        <v/>
      </c>
      <c r="BLZ24" s="4" t="str">
        <f>IFERROR(IF(N(data_NoOutliers!AZK24),data_NoOutliers!AZK24,MID(data_NoOutliers!AZK24,2,99)/2),"")</f>
        <v/>
      </c>
      <c r="BMA24" s="4" t="str">
        <f>IFERROR(IF(N(data_NoOutliers!AZL24),data_NoOutliers!AZL24,MID(data_NoOutliers!AZL24,2,99)/2),"")</f>
        <v/>
      </c>
      <c r="BMB24" s="4" t="str">
        <f>IFERROR(IF(N(data_NoOutliers!AZM24),data_NoOutliers!AZM24,MID(data_NoOutliers!AZM24,2,99)/2),"")</f>
        <v/>
      </c>
      <c r="BMC24" s="4" t="str">
        <f>IFERROR(IF(N(data_NoOutliers!AZN24),data_NoOutliers!AZN24,MID(data_NoOutliers!AZN24,2,99)/2),"")</f>
        <v/>
      </c>
      <c r="BMD24" s="4" t="str">
        <f>IFERROR(IF(N(data_NoOutliers!AZO24),data_NoOutliers!AZO24,MID(data_NoOutliers!AZO24,2,99)/2),"")</f>
        <v/>
      </c>
      <c r="BME24" s="4" t="str">
        <f>IFERROR(IF(N(data_NoOutliers!AZP24),data_NoOutliers!AZP24,MID(data_NoOutliers!AZP24,2,99)/2),"")</f>
        <v/>
      </c>
      <c r="BMF24" s="4" t="str">
        <f>IFERROR(IF(N(data_NoOutliers!AZQ24),data_NoOutliers!AZQ24,MID(data_NoOutliers!AZQ24,2,99)/2),"")</f>
        <v/>
      </c>
      <c r="BMG24" s="4" t="str">
        <f>IFERROR(IF(N(data_NoOutliers!AZR24),data_NoOutliers!AZR24,MID(data_NoOutliers!AZR24,2,99)/2),"")</f>
        <v/>
      </c>
      <c r="BMH24" s="4" t="str">
        <f>IFERROR(IF(N(data_NoOutliers!AZS24),data_NoOutliers!AZS24,MID(data_NoOutliers!AZS24,2,99)/2),"")</f>
        <v/>
      </c>
      <c r="BMI24" s="4" t="str">
        <f>IFERROR(IF(N(data_NoOutliers!AZT24),data_NoOutliers!AZT24,MID(data_NoOutliers!AZT24,2,99)/2),"")</f>
        <v/>
      </c>
      <c r="BMJ24" s="4" t="str">
        <f>IFERROR(IF(N(data_NoOutliers!AZU24),data_NoOutliers!AZU24,MID(data_NoOutliers!AZU24,2,99)/2),"")</f>
        <v/>
      </c>
      <c r="BMK24" s="4" t="str">
        <f>IFERROR(IF(N(data_NoOutliers!AZV24),data_NoOutliers!AZV24,MID(data_NoOutliers!AZV24,2,99)/2),"")</f>
        <v/>
      </c>
      <c r="BML24" s="4" t="str">
        <f>IFERROR(IF(N(data_NoOutliers!AZW24),data_NoOutliers!AZW24,MID(data_NoOutliers!AZW24,2,99)/2),"")</f>
        <v/>
      </c>
      <c r="BMM24" s="4" t="str">
        <f>IFERROR(IF(N(data_NoOutliers!AZX24),data_NoOutliers!AZX24,MID(data_NoOutliers!AZX24,2,99)/2),"")</f>
        <v/>
      </c>
      <c r="BMN24" s="4" t="str">
        <f>IFERROR(IF(N(data_NoOutliers!AZY24),data_NoOutliers!AZY24,MID(data_NoOutliers!AZY24,2,99)/2),"")</f>
        <v/>
      </c>
      <c r="BMO24" s="4" t="str">
        <f>IFERROR(IF(N(data_NoOutliers!AZZ24),data_NoOutliers!AZZ24,MID(data_NoOutliers!AZZ24,2,99)/2),"")</f>
        <v/>
      </c>
      <c r="BMP24" s="4" t="str">
        <f>IFERROR(IF(N(data_NoOutliers!BAA24),data_NoOutliers!BAA24,MID(data_NoOutliers!BAA24,2,99)/2),"")</f>
        <v/>
      </c>
      <c r="BMQ24" s="4" t="str">
        <f>IFERROR(IF(N(data_NoOutliers!BAB24),data_NoOutliers!BAB24,MID(data_NoOutliers!BAB24,2,99)/2),"")</f>
        <v/>
      </c>
      <c r="BMR24" s="4" t="str">
        <f>IFERROR(IF(N(data_NoOutliers!BAC24),data_NoOutliers!BAC24,MID(data_NoOutliers!BAC24,2,99)/2),"")</f>
        <v/>
      </c>
      <c r="BMS24" s="4" t="str">
        <f>IFERROR(IF(N(data_NoOutliers!BAD24),data_NoOutliers!BAD24,MID(data_NoOutliers!BAD24,2,99)/2),"")</f>
        <v/>
      </c>
      <c r="BMT24" s="4" t="str">
        <f>IFERROR(IF(N(data_NoOutliers!BAE24),data_NoOutliers!BAE24,MID(data_NoOutliers!BAE24,2,99)/2),"")</f>
        <v/>
      </c>
      <c r="BMU24" s="4" t="str">
        <f>IFERROR(IF(N(data_NoOutliers!BAF24),data_NoOutliers!BAF24,MID(data_NoOutliers!BAF24,2,99)/2),"")</f>
        <v/>
      </c>
      <c r="BMV24" s="4" t="str">
        <f>IFERROR(IF(N(data_NoOutliers!BAG24),data_NoOutliers!BAG24,MID(data_NoOutliers!BAG24,2,99)/2),"")</f>
        <v/>
      </c>
      <c r="BMW24" s="4" t="str">
        <f>IFERROR(IF(N(data_NoOutliers!BAH24),data_NoOutliers!BAH24,MID(data_NoOutliers!BAH24,2,99)/2),"")</f>
        <v/>
      </c>
      <c r="BMX24" s="4" t="str">
        <f>IFERROR(IF(N(data_NoOutliers!BAI24),data_NoOutliers!BAI24,MID(data_NoOutliers!BAI24,2,99)/2),"")</f>
        <v/>
      </c>
      <c r="BMY24" s="4" t="str">
        <f>IFERROR(IF(N(data_NoOutliers!BAJ24),data_NoOutliers!BAJ24,MID(data_NoOutliers!BAJ24,2,99)/2),"")</f>
        <v/>
      </c>
      <c r="BMZ24" s="4" t="str">
        <f>IFERROR(IF(N(data_NoOutliers!BAK24),data_NoOutliers!BAK24,MID(data_NoOutliers!BAK24,2,99)/2),"")</f>
        <v/>
      </c>
      <c r="BNA24" s="4" t="str">
        <f>IFERROR(IF(N(data_NoOutliers!BAL24),data_NoOutliers!BAL24,MID(data_NoOutliers!BAL24,2,99)/2),"")</f>
        <v/>
      </c>
      <c r="BNB24" s="4" t="str">
        <f>IFERROR(IF(N(data_NoOutliers!BAM24),data_NoOutliers!BAM24,MID(data_NoOutliers!BAM24,2,99)/2),"")</f>
        <v/>
      </c>
      <c r="BNC24" s="4" t="str">
        <f>IFERROR(IF(N(data_NoOutliers!BAN24),data_NoOutliers!BAN24,MID(data_NoOutliers!BAN24,2,99)/2),"")</f>
        <v/>
      </c>
      <c r="BND24" s="4" t="str">
        <f>IFERROR(IF(N(data_NoOutliers!BAO24),data_NoOutliers!BAO24,MID(data_NoOutliers!BAO24,2,99)/2),"")</f>
        <v/>
      </c>
      <c r="BNE24" s="4" t="str">
        <f>IFERROR(IF(N(data_NoOutliers!BAP24),data_NoOutliers!BAP24,MID(data_NoOutliers!BAP24,2,99)/2),"")</f>
        <v/>
      </c>
      <c r="BNF24" s="4" t="str">
        <f>IFERROR(IF(N(data_NoOutliers!BAQ24),data_NoOutliers!BAQ24,MID(data_NoOutliers!BAQ24,2,99)/2),"")</f>
        <v/>
      </c>
      <c r="BNG24" s="4" t="str">
        <f>IFERROR(IF(N(data_NoOutliers!BAR24),data_NoOutliers!BAR24,MID(data_NoOutliers!BAR24,2,99)/2),"")</f>
        <v/>
      </c>
      <c r="BNH24" s="4" t="str">
        <f>IFERROR(IF(N(data_NoOutliers!BAS24),data_NoOutliers!BAS24,MID(data_NoOutliers!BAS24,2,99)/2),"")</f>
        <v/>
      </c>
      <c r="BNI24" s="4" t="str">
        <f>IFERROR(IF(N(data_NoOutliers!BAT24),data_NoOutliers!BAT24,MID(data_NoOutliers!BAT24,2,99)/2),"")</f>
        <v/>
      </c>
      <c r="BNJ24" s="4" t="str">
        <f>IFERROR(IF(N(data_NoOutliers!BAU24),data_NoOutliers!BAU24,MID(data_NoOutliers!BAU24,2,99)/2),"")</f>
        <v/>
      </c>
      <c r="BNK24" s="4" t="str">
        <f>IFERROR(IF(N(data_NoOutliers!BAV24),data_NoOutliers!BAV24,MID(data_NoOutliers!BAV24,2,99)/2),"")</f>
        <v/>
      </c>
      <c r="BNL24" s="4" t="str">
        <f>IFERROR(IF(N(data_NoOutliers!BAW24),data_NoOutliers!BAW24,MID(data_NoOutliers!BAW24,2,99)/2),"")</f>
        <v/>
      </c>
      <c r="BNM24" s="4" t="str">
        <f>IFERROR(IF(N(data_NoOutliers!BAX24),data_NoOutliers!BAX24,MID(data_NoOutliers!BAX24,2,99)/2),"")</f>
        <v/>
      </c>
      <c r="BNN24" s="4" t="str">
        <f>IFERROR(IF(N(data_NoOutliers!BAY24),data_NoOutliers!BAY24,MID(data_NoOutliers!BAY24,2,99)/2),"")</f>
        <v/>
      </c>
      <c r="BNO24" s="4" t="str">
        <f>IFERROR(IF(N(data_NoOutliers!BAZ24),data_NoOutliers!BAZ24,MID(data_NoOutliers!BAZ24,2,99)/2),"")</f>
        <v/>
      </c>
      <c r="BNP24" s="4" t="str">
        <f>IFERROR(IF(N(data_NoOutliers!BBA24),data_NoOutliers!BBA24,MID(data_NoOutliers!BBA24,2,99)/2),"")</f>
        <v/>
      </c>
      <c r="BNQ24" s="4" t="str">
        <f>IFERROR(IF(N(data_NoOutliers!BBB24),data_NoOutliers!BBB24,MID(data_NoOutliers!BBB24,2,99)/2),"")</f>
        <v/>
      </c>
      <c r="BNR24" s="4" t="str">
        <f>IFERROR(IF(N(data_NoOutliers!BBC24),data_NoOutliers!BBC24,MID(data_NoOutliers!BBC24,2,99)/2),"")</f>
        <v/>
      </c>
      <c r="BNS24" s="4" t="str">
        <f>IFERROR(IF(N(data_NoOutliers!BBD24),data_NoOutliers!BBD24,MID(data_NoOutliers!BBD24,2,99)/2),"")</f>
        <v/>
      </c>
      <c r="BNT24" s="4" t="str">
        <f>IFERROR(IF(N(data_NoOutliers!BBE24),data_NoOutliers!BBE24,MID(data_NoOutliers!BBE24,2,99)/2),"")</f>
        <v/>
      </c>
      <c r="BNU24" s="4" t="str">
        <f>IFERROR(IF(N(data_NoOutliers!BBF24),data_NoOutliers!BBF24,MID(data_NoOutliers!BBF24,2,99)/2),"")</f>
        <v/>
      </c>
      <c r="BNV24" s="4" t="str">
        <f>IFERROR(IF(N(data_NoOutliers!BBG24),data_NoOutliers!BBG24,MID(data_NoOutliers!BBG24,2,99)/2),"")</f>
        <v/>
      </c>
      <c r="BNW24" s="4" t="str">
        <f>IFERROR(IF(N(data_NoOutliers!BBH24),data_NoOutliers!BBH24,MID(data_NoOutliers!BBH24,2,99)/2),"")</f>
        <v/>
      </c>
      <c r="BNX24" s="4" t="str">
        <f>IFERROR(IF(N(data_NoOutliers!BBI24),data_NoOutliers!BBI24,MID(data_NoOutliers!BBI24,2,99)/2),"")</f>
        <v/>
      </c>
      <c r="BNY24" s="4" t="str">
        <f>IFERROR(IF(N(data_NoOutliers!BBJ24),data_NoOutliers!BBJ24,MID(data_NoOutliers!BBJ24,2,99)/2),"")</f>
        <v/>
      </c>
      <c r="BNZ24" s="4" t="str">
        <f>IFERROR(IF(N(data_NoOutliers!BBK24),data_NoOutliers!BBK24,MID(data_NoOutliers!BBK24,2,99)/2),"")</f>
        <v/>
      </c>
      <c r="BOA24" s="4" t="str">
        <f>IFERROR(IF(N(data_NoOutliers!BBL24),data_NoOutliers!BBL24,MID(data_NoOutliers!BBL24,2,99)/2),"")</f>
        <v/>
      </c>
      <c r="BOB24" s="4" t="str">
        <f>IFERROR(IF(N(data_NoOutliers!BBM24),data_NoOutliers!BBM24,MID(data_NoOutliers!BBM24,2,99)/2),"")</f>
        <v/>
      </c>
      <c r="BOC24" s="4" t="str">
        <f>IFERROR(IF(N(data_NoOutliers!BBN24),data_NoOutliers!BBN24,MID(data_NoOutliers!BBN24,2,99)/2),"")</f>
        <v/>
      </c>
      <c r="BOD24" s="4" t="str">
        <f>IFERROR(IF(N(data_NoOutliers!BBO24),data_NoOutliers!BBO24,MID(data_NoOutliers!BBO24,2,99)/2),"")</f>
        <v/>
      </c>
      <c r="BOE24" s="4" t="str">
        <f>IFERROR(IF(N(data_NoOutliers!BBP24),data_NoOutliers!BBP24,MID(data_NoOutliers!BBP24,2,99)/2),"")</f>
        <v/>
      </c>
      <c r="BOF24" s="4" t="str">
        <f>IFERROR(IF(N(data_NoOutliers!BBQ24),data_NoOutliers!BBQ24,MID(data_NoOutliers!BBQ24,2,99)/2),"")</f>
        <v/>
      </c>
      <c r="BOG24" s="4" t="str">
        <f>IFERROR(IF(N(data_NoOutliers!BBR24),data_NoOutliers!BBR24,MID(data_NoOutliers!BBR24,2,99)/2),"")</f>
        <v/>
      </c>
      <c r="BOH24" s="4" t="str">
        <f>IFERROR(IF(N(data_NoOutliers!BBS24),data_NoOutliers!BBS24,MID(data_NoOutliers!BBS24,2,99)/2),"")</f>
        <v/>
      </c>
      <c r="BOI24" s="4" t="str">
        <f>IFERROR(IF(N(data_NoOutliers!BBT24),data_NoOutliers!BBT24,MID(data_NoOutliers!BBT24,2,99)/2),"")</f>
        <v/>
      </c>
      <c r="BOJ24" s="4" t="str">
        <f>IFERROR(IF(N(data_NoOutliers!BBU24),data_NoOutliers!BBU24,MID(data_NoOutliers!BBU24,2,99)/2),"")</f>
        <v/>
      </c>
      <c r="BOK24" s="4" t="str">
        <f>IFERROR(IF(N(data_NoOutliers!BBV24),data_NoOutliers!BBV24,MID(data_NoOutliers!BBV24,2,99)/2),"")</f>
        <v/>
      </c>
      <c r="BOL24" s="4" t="str">
        <f>IFERROR(IF(N(data_NoOutliers!BBW24),data_NoOutliers!BBW24,MID(data_NoOutliers!BBW24,2,99)/2),"")</f>
        <v/>
      </c>
      <c r="BOM24" s="4" t="str">
        <f>IFERROR(IF(N(data_NoOutliers!BBX24),data_NoOutliers!BBX24,MID(data_NoOutliers!BBX24,2,99)/2),"")</f>
        <v/>
      </c>
      <c r="BON24" s="4" t="str">
        <f>IFERROR(IF(N(data_NoOutliers!BBY24),data_NoOutliers!BBY24,MID(data_NoOutliers!BBY24,2,99)/2),"")</f>
        <v/>
      </c>
      <c r="BOO24" s="4" t="str">
        <f>IFERROR(IF(N(data_NoOutliers!BBZ24),data_NoOutliers!BBZ24,MID(data_NoOutliers!BBZ24,2,99)/2),"")</f>
        <v/>
      </c>
      <c r="BOP24" s="4" t="str">
        <f>IFERROR(IF(N(data_NoOutliers!BCA24),data_NoOutliers!BCA24,MID(data_NoOutliers!BCA24,2,99)/2),"")</f>
        <v/>
      </c>
      <c r="BOQ24" s="4" t="str">
        <f>IFERROR(IF(N(data_NoOutliers!BCB24),data_NoOutliers!BCB24,MID(data_NoOutliers!BCB24,2,99)/2),"")</f>
        <v/>
      </c>
      <c r="BOR24" s="4" t="str">
        <f>IFERROR(IF(N(data_NoOutliers!BCC24),data_NoOutliers!BCC24,MID(data_NoOutliers!BCC24,2,99)/2),"")</f>
        <v/>
      </c>
      <c r="BOS24" s="4" t="str">
        <f>IFERROR(IF(N(data_NoOutliers!BCD24),data_NoOutliers!BCD24,MID(data_NoOutliers!BCD24,2,99)/2),"")</f>
        <v/>
      </c>
      <c r="BOT24" s="4" t="str">
        <f>IFERROR(IF(N(data_NoOutliers!BCE24),data_NoOutliers!BCE24,MID(data_NoOutliers!BCE24,2,99)/2),"")</f>
        <v/>
      </c>
      <c r="BOU24" s="4" t="str">
        <f>IFERROR(IF(N(data_NoOutliers!BCF24),data_NoOutliers!BCF24,MID(data_NoOutliers!BCF24,2,99)/2),"")</f>
        <v/>
      </c>
      <c r="BOV24" s="4" t="str">
        <f>IFERROR(IF(N(data_NoOutliers!BCG24),data_NoOutliers!BCG24,MID(data_NoOutliers!BCG24,2,99)/2),"")</f>
        <v/>
      </c>
      <c r="BOW24" s="4" t="str">
        <f>IFERROR(IF(N(data_NoOutliers!BCH24),data_NoOutliers!BCH24,MID(data_NoOutliers!BCH24,2,99)/2),"")</f>
        <v/>
      </c>
      <c r="BOX24" s="4" t="str">
        <f>IFERROR(IF(N(data_NoOutliers!BCI24),data_NoOutliers!BCI24,MID(data_NoOutliers!BCI24,2,99)/2),"")</f>
        <v/>
      </c>
      <c r="BOY24" s="4" t="str">
        <f>IFERROR(IF(N(data_NoOutliers!BCJ24),data_NoOutliers!BCJ24,MID(data_NoOutliers!BCJ24,2,99)/2),"")</f>
        <v/>
      </c>
      <c r="BOZ24" s="4" t="str">
        <f>IFERROR(IF(N(data_NoOutliers!BCK24),data_NoOutliers!BCK24,MID(data_NoOutliers!BCK24,2,99)/2),"")</f>
        <v/>
      </c>
      <c r="BPA24" s="4" t="str">
        <f>IFERROR(IF(N(data_NoOutliers!BCL24),data_NoOutliers!BCL24,MID(data_NoOutliers!BCL24,2,99)/2),"")</f>
        <v/>
      </c>
      <c r="BPB24" s="4" t="str">
        <f>IFERROR(IF(N(data_NoOutliers!BCM24),data_NoOutliers!BCM24,MID(data_NoOutliers!BCM24,2,99)/2),"")</f>
        <v/>
      </c>
      <c r="BPC24" s="4" t="str">
        <f>IFERROR(IF(N(data_NoOutliers!BCN24),data_NoOutliers!BCN24,MID(data_NoOutliers!BCN24,2,99)/2),"")</f>
        <v/>
      </c>
      <c r="BPD24" s="4" t="str">
        <f>IFERROR(IF(N(data_NoOutliers!BCO24),data_NoOutliers!BCO24,MID(data_NoOutliers!BCO24,2,99)/2),"")</f>
        <v/>
      </c>
      <c r="BPE24" s="4" t="str">
        <f>IFERROR(IF(N(data_NoOutliers!BCP24),data_NoOutliers!BCP24,MID(data_NoOutliers!BCP24,2,99)/2),"")</f>
        <v/>
      </c>
      <c r="BPF24" s="4" t="str">
        <f>IFERROR(IF(N(data_NoOutliers!BCQ24),data_NoOutliers!BCQ24,MID(data_NoOutliers!BCQ24,2,99)/2),"")</f>
        <v/>
      </c>
      <c r="BPG24" s="4" t="str">
        <f>IFERROR(IF(N(data_NoOutliers!BCR24),data_NoOutliers!BCR24,MID(data_NoOutliers!BCR24,2,99)/2),"")</f>
        <v/>
      </c>
      <c r="BPH24" s="4" t="str">
        <f>IFERROR(IF(N(data_NoOutliers!BCS24),data_NoOutliers!BCS24,MID(data_NoOutliers!BCS24,2,99)/2),"")</f>
        <v/>
      </c>
      <c r="BPI24" s="4" t="str">
        <f>IFERROR(IF(N(data_NoOutliers!BCT24),data_NoOutliers!BCT24,MID(data_NoOutliers!BCT24,2,99)/2),"")</f>
        <v/>
      </c>
      <c r="BPJ24" s="4" t="str">
        <f>IFERROR(IF(N(data_NoOutliers!BCU24),data_NoOutliers!BCU24,MID(data_NoOutliers!BCU24,2,99)/2),"")</f>
        <v/>
      </c>
      <c r="BPK24" s="4" t="str">
        <f>IFERROR(IF(N(data_NoOutliers!BCV24),data_NoOutliers!BCV24,MID(data_NoOutliers!BCV24,2,99)/2),"")</f>
        <v/>
      </c>
      <c r="BPL24" s="4" t="str">
        <f>IFERROR(IF(N(data_NoOutliers!BCW24),data_NoOutliers!BCW24,MID(data_NoOutliers!BCW24,2,99)/2),"")</f>
        <v/>
      </c>
      <c r="BPM24" s="4" t="str">
        <f>IFERROR(IF(N(data_NoOutliers!BCX24),data_NoOutliers!BCX24,MID(data_NoOutliers!BCX24,2,99)/2),"")</f>
        <v/>
      </c>
      <c r="BPN24" s="4" t="str">
        <f>IFERROR(IF(N(data_NoOutliers!BCY24),data_NoOutliers!BCY24,MID(data_NoOutliers!BCY24,2,99)/2),"")</f>
        <v/>
      </c>
      <c r="BPO24" s="4" t="str">
        <f>IFERROR(IF(N(data_NoOutliers!BCZ24),data_NoOutliers!BCZ24,MID(data_NoOutliers!BCZ24,2,99)/2),"")</f>
        <v/>
      </c>
      <c r="BPP24" s="4" t="str">
        <f>IFERROR(IF(N(data_NoOutliers!BDA24),data_NoOutliers!BDA24,MID(data_NoOutliers!BDA24,2,99)/2),"")</f>
        <v/>
      </c>
      <c r="BPQ24" s="4" t="str">
        <f>IFERROR(IF(N(data_NoOutliers!BDB24),data_NoOutliers!BDB24,MID(data_NoOutliers!BDB24,2,99)/2),"")</f>
        <v/>
      </c>
      <c r="BPR24" s="4" t="str">
        <f>IFERROR(IF(N(data_NoOutliers!BDC24),data_NoOutliers!BDC24,MID(data_NoOutliers!BDC24,2,99)/2),"")</f>
        <v/>
      </c>
      <c r="BPS24" s="4" t="str">
        <f>IFERROR(IF(N(data_NoOutliers!BDD24),data_NoOutliers!BDD24,MID(data_NoOutliers!BDD24,2,99)/2),"")</f>
        <v/>
      </c>
      <c r="BPT24" s="4" t="str">
        <f>IFERROR(IF(N(data_NoOutliers!BDE24),data_NoOutliers!BDE24,MID(data_NoOutliers!BDE24,2,99)/2),"")</f>
        <v/>
      </c>
      <c r="BPU24" s="4" t="str">
        <f>IFERROR(IF(N(data_NoOutliers!BDF24),data_NoOutliers!BDF24,MID(data_NoOutliers!BDF24,2,99)/2),"")</f>
        <v/>
      </c>
      <c r="BPV24" s="4" t="str">
        <f>IFERROR(IF(N(data_NoOutliers!BDG24),data_NoOutliers!BDG24,MID(data_NoOutliers!BDG24,2,99)/2),"")</f>
        <v/>
      </c>
      <c r="BPW24" s="4" t="str">
        <f>IFERROR(IF(N(data_NoOutliers!BDH24),data_NoOutliers!BDH24,MID(data_NoOutliers!BDH24,2,99)/2),"")</f>
        <v/>
      </c>
      <c r="BPX24" s="4" t="str">
        <f>IFERROR(IF(N(data_NoOutliers!BDI24),data_NoOutliers!BDI24,MID(data_NoOutliers!BDI24,2,99)/2),"")</f>
        <v/>
      </c>
      <c r="BPY24" s="4" t="str">
        <f>IFERROR(IF(N(data_NoOutliers!BDJ24),data_NoOutliers!BDJ24,MID(data_NoOutliers!BDJ24,2,99)/2),"")</f>
        <v/>
      </c>
      <c r="BPZ24" s="4" t="str">
        <f>IFERROR(IF(N(data_NoOutliers!BDK24),data_NoOutliers!BDK24,MID(data_NoOutliers!BDK24,2,99)/2),"")</f>
        <v/>
      </c>
      <c r="BQA24" s="4" t="str">
        <f>IFERROR(IF(N(data_NoOutliers!BDL24),data_NoOutliers!BDL24,MID(data_NoOutliers!BDL24,2,99)/2),"")</f>
        <v/>
      </c>
      <c r="BQB24" s="4" t="str">
        <f>IFERROR(IF(N(data_NoOutliers!BDM24),data_NoOutliers!BDM24,MID(data_NoOutliers!BDM24,2,99)/2),"")</f>
        <v/>
      </c>
      <c r="BQC24" s="4" t="str">
        <f>IFERROR(IF(N(data_NoOutliers!BDN24),data_NoOutliers!BDN24,MID(data_NoOutliers!BDN24,2,99)/2),"")</f>
        <v/>
      </c>
      <c r="BQD24" s="4" t="str">
        <f>IFERROR(IF(N(data_NoOutliers!BDO24),data_NoOutliers!BDO24,MID(data_NoOutliers!BDO24,2,99)/2),"")</f>
        <v/>
      </c>
      <c r="BQE24" s="4" t="str">
        <f>IFERROR(IF(N(data_NoOutliers!BDP24),data_NoOutliers!BDP24,MID(data_NoOutliers!BDP24,2,99)/2),"")</f>
        <v/>
      </c>
      <c r="BQF24" s="4" t="str">
        <f>IFERROR(IF(N(data_NoOutliers!BDQ24),data_NoOutliers!BDQ24,MID(data_NoOutliers!BDQ24,2,99)/2),"")</f>
        <v/>
      </c>
      <c r="BQG24" s="4" t="str">
        <f>IFERROR(IF(N(data_NoOutliers!BDR24),data_NoOutliers!BDR24,MID(data_NoOutliers!BDR24,2,99)/2),"")</f>
        <v/>
      </c>
      <c r="BQH24" s="4" t="str">
        <f>IFERROR(IF(N(data_NoOutliers!BDS24),data_NoOutliers!BDS24,MID(data_NoOutliers!BDS24,2,99)/2),"")</f>
        <v/>
      </c>
      <c r="BQI24" s="4" t="str">
        <f>IFERROR(IF(N(data_NoOutliers!BDT24),data_NoOutliers!BDT24,MID(data_NoOutliers!BDT24,2,99)/2),"")</f>
        <v/>
      </c>
      <c r="BQJ24" s="4" t="str">
        <f>IFERROR(IF(N(data_NoOutliers!BDU24),data_NoOutliers!BDU24,MID(data_NoOutliers!BDU24,2,99)/2),"")</f>
        <v/>
      </c>
      <c r="BQK24" s="4" t="str">
        <f>IFERROR(IF(N(data_NoOutliers!BDV24),data_NoOutliers!BDV24,MID(data_NoOutliers!BDV24,2,99)/2),"")</f>
        <v/>
      </c>
      <c r="BQL24" s="4" t="str">
        <f>IFERROR(IF(N(data_NoOutliers!BDW24),data_NoOutliers!BDW24,MID(data_NoOutliers!BDW24,2,99)/2),"")</f>
        <v/>
      </c>
      <c r="BQM24" s="4" t="str">
        <f>IFERROR(IF(N(data_NoOutliers!BDX24),data_NoOutliers!BDX24,MID(data_NoOutliers!BDX24,2,99)/2),"")</f>
        <v/>
      </c>
      <c r="BQN24" s="4" t="str">
        <f>IFERROR(IF(N(data_NoOutliers!BDY24),data_NoOutliers!BDY24,MID(data_NoOutliers!BDY24,2,99)/2),"")</f>
        <v/>
      </c>
      <c r="BQO24" s="4" t="str">
        <f>IFERROR(IF(N(data_NoOutliers!BDZ24),data_NoOutliers!BDZ24,MID(data_NoOutliers!BDZ24,2,99)/2),"")</f>
        <v/>
      </c>
      <c r="BQP24" s="4" t="str">
        <f>IFERROR(IF(N(data_NoOutliers!BEA24),data_NoOutliers!BEA24,MID(data_NoOutliers!BEA24,2,99)/2),"")</f>
        <v/>
      </c>
      <c r="BQQ24" s="4" t="str">
        <f>IFERROR(IF(N(data_NoOutliers!BEB24),data_NoOutliers!BEB24,MID(data_NoOutliers!BEB24,2,99)/2),"")</f>
        <v/>
      </c>
      <c r="BQR24" s="4" t="str">
        <f>IFERROR(IF(N(data_NoOutliers!BEC24),data_NoOutliers!BEC24,MID(data_NoOutliers!BEC24,2,99)/2),"")</f>
        <v/>
      </c>
      <c r="BQS24" s="4" t="str">
        <f>IFERROR(IF(N(data_NoOutliers!BED24),data_NoOutliers!BED24,MID(data_NoOutliers!BED24,2,99)/2),"")</f>
        <v/>
      </c>
      <c r="BQT24" s="4" t="str">
        <f>IFERROR(IF(N(data_NoOutliers!BEE24),data_NoOutliers!BEE24,MID(data_NoOutliers!BEE24,2,99)/2),"")</f>
        <v/>
      </c>
      <c r="BQU24" s="4" t="str">
        <f>IFERROR(IF(N(data_NoOutliers!BEF24),data_NoOutliers!BEF24,MID(data_NoOutliers!BEF24,2,99)/2),"")</f>
        <v/>
      </c>
      <c r="BQV24" s="4" t="str">
        <f>IFERROR(IF(N(data_NoOutliers!BEG24),data_NoOutliers!BEG24,MID(data_NoOutliers!BEG24,2,99)/2),"")</f>
        <v/>
      </c>
      <c r="BQW24" s="4" t="str">
        <f>IFERROR(IF(N(data_NoOutliers!BEH24),data_NoOutliers!BEH24,MID(data_NoOutliers!BEH24,2,99)/2),"")</f>
        <v/>
      </c>
      <c r="BQX24" s="4" t="str">
        <f>IFERROR(IF(N(data_NoOutliers!BEI24),data_NoOutliers!BEI24,MID(data_NoOutliers!BEI24,2,99)/2),"")</f>
        <v/>
      </c>
      <c r="BQY24" s="4" t="str">
        <f>IFERROR(IF(N(data_NoOutliers!BEJ24),data_NoOutliers!BEJ24,MID(data_NoOutliers!BEJ24,2,99)/2),"")</f>
        <v/>
      </c>
      <c r="BQZ24" s="4" t="str">
        <f>IFERROR(IF(N(data_NoOutliers!BEK24),data_NoOutliers!BEK24,MID(data_NoOutliers!BEK24,2,99)/2),"")</f>
        <v/>
      </c>
      <c r="BRA24" s="4" t="str">
        <f>IFERROR(IF(N(data_NoOutliers!BEL24),data_NoOutliers!BEL24,MID(data_NoOutliers!BEL24,2,99)/2),"")</f>
        <v/>
      </c>
      <c r="BRB24" s="4" t="str">
        <f>IFERROR(IF(N(data_NoOutliers!BEM24),data_NoOutliers!BEM24,MID(data_NoOutliers!BEM24,2,99)/2),"")</f>
        <v/>
      </c>
      <c r="BRC24" s="4" t="str">
        <f>IFERROR(IF(N(data_NoOutliers!BEN24),data_NoOutliers!BEN24,MID(data_NoOutliers!BEN24,2,99)/2),"")</f>
        <v/>
      </c>
      <c r="BRD24" s="4" t="str">
        <f>IFERROR(IF(N(data_NoOutliers!BEO24),data_NoOutliers!BEO24,MID(data_NoOutliers!BEO24,2,99)/2),"")</f>
        <v/>
      </c>
      <c r="BRE24" s="4" t="str">
        <f>IFERROR(IF(N(data_NoOutliers!BEP24),data_NoOutliers!BEP24,MID(data_NoOutliers!BEP24,2,99)/2),"")</f>
        <v/>
      </c>
      <c r="BRF24" s="4" t="str">
        <f>IFERROR(IF(N(data_NoOutliers!BEQ24),data_NoOutliers!BEQ24,MID(data_NoOutliers!BEQ24,2,99)/2),"")</f>
        <v/>
      </c>
      <c r="BRG24" s="4" t="str">
        <f>IFERROR(IF(N(data_NoOutliers!BER24),data_NoOutliers!BER24,MID(data_NoOutliers!BER24,2,99)/2),"")</f>
        <v/>
      </c>
      <c r="BRH24" s="4" t="str">
        <f>IFERROR(IF(N(data_NoOutliers!BES24),data_NoOutliers!BES24,MID(data_NoOutliers!BES24,2,99)/2),"")</f>
        <v/>
      </c>
      <c r="BRI24" s="4" t="str">
        <f>IFERROR(IF(N(data_NoOutliers!BET24),data_NoOutliers!BET24,MID(data_NoOutliers!BET24,2,99)/2),"")</f>
        <v/>
      </c>
      <c r="BRJ24" s="4" t="str">
        <f>IFERROR(IF(N(data_NoOutliers!BEU24),data_NoOutliers!BEU24,MID(data_NoOutliers!BEU24,2,99)/2),"")</f>
        <v/>
      </c>
      <c r="BRK24" s="4" t="str">
        <f>IFERROR(IF(N(data_NoOutliers!BEV24),data_NoOutliers!BEV24,MID(data_NoOutliers!BEV24,2,99)/2),"")</f>
        <v/>
      </c>
      <c r="BRL24" s="4" t="str">
        <f>IFERROR(IF(N(data_NoOutliers!BEW24),data_NoOutliers!BEW24,MID(data_NoOutliers!BEW24,2,99)/2),"")</f>
        <v/>
      </c>
      <c r="BRM24" s="4" t="str">
        <f>IFERROR(IF(N(data_NoOutliers!BEX24),data_NoOutliers!BEX24,MID(data_NoOutliers!BEX24,2,99)/2),"")</f>
        <v/>
      </c>
      <c r="BRN24" s="4" t="str">
        <f>IFERROR(IF(N(data_NoOutliers!BEY24),data_NoOutliers!BEY24,MID(data_NoOutliers!BEY24,2,99)/2),"")</f>
        <v/>
      </c>
      <c r="BRO24" s="4" t="str">
        <f>IFERROR(IF(N(data_NoOutliers!BEZ24),data_NoOutliers!BEZ24,MID(data_NoOutliers!BEZ24,2,99)/2),"")</f>
        <v/>
      </c>
      <c r="BRP24" s="4" t="str">
        <f>IFERROR(IF(N(data_NoOutliers!BFA24),data_NoOutliers!BFA24,MID(data_NoOutliers!BFA24,2,99)/2),"")</f>
        <v/>
      </c>
      <c r="BRQ24" s="4" t="str">
        <f>IFERROR(IF(N(data_NoOutliers!BFB24),data_NoOutliers!BFB24,MID(data_NoOutliers!BFB24,2,99)/2),"")</f>
        <v/>
      </c>
      <c r="BRR24" s="4" t="str">
        <f>IFERROR(IF(N(data_NoOutliers!BFC24),data_NoOutliers!BFC24,MID(data_NoOutliers!BFC24,2,99)/2),"")</f>
        <v/>
      </c>
      <c r="BRS24" s="4" t="str">
        <f>IFERROR(IF(N(data_NoOutliers!BFD24),data_NoOutliers!BFD24,MID(data_NoOutliers!BFD24,2,99)/2),"")</f>
        <v/>
      </c>
      <c r="BRT24" s="4" t="str">
        <f>IFERROR(IF(N(data_NoOutliers!BFE24),data_NoOutliers!BFE24,MID(data_NoOutliers!BFE24,2,99)/2),"")</f>
        <v/>
      </c>
      <c r="BRU24" s="4" t="str">
        <f>IFERROR(IF(N(data_NoOutliers!BFF24),data_NoOutliers!BFF24,MID(data_NoOutliers!BFF24,2,99)/2),"")</f>
        <v/>
      </c>
      <c r="BRV24" s="4" t="str">
        <f>IFERROR(IF(N(data_NoOutliers!BFG24),data_NoOutliers!BFG24,MID(data_NoOutliers!BFG24,2,99)/2),"")</f>
        <v/>
      </c>
      <c r="BRW24" s="4" t="str">
        <f>IFERROR(IF(N(data_NoOutliers!BFH24),data_NoOutliers!BFH24,MID(data_NoOutliers!BFH24,2,99)/2),"")</f>
        <v/>
      </c>
      <c r="BRX24" s="4" t="str">
        <f>IFERROR(IF(N(data_NoOutliers!BFI24),data_NoOutliers!BFI24,MID(data_NoOutliers!BFI24,2,99)/2),"")</f>
        <v/>
      </c>
      <c r="BRY24" s="4" t="str">
        <f>IFERROR(IF(N(data_NoOutliers!BFJ24),data_NoOutliers!BFJ24,MID(data_NoOutliers!BFJ24,2,99)/2),"")</f>
        <v/>
      </c>
      <c r="BRZ24" s="4" t="str">
        <f>IFERROR(IF(N(data_NoOutliers!BFK24),data_NoOutliers!BFK24,MID(data_NoOutliers!BFK24,2,99)/2),"")</f>
        <v/>
      </c>
      <c r="BSA24" s="4" t="str">
        <f>IFERROR(IF(N(data_NoOutliers!BFL24),data_NoOutliers!BFL24,MID(data_NoOutliers!BFL24,2,99)/2),"")</f>
        <v/>
      </c>
      <c r="BSB24" s="4" t="str">
        <f>IFERROR(IF(N(data_NoOutliers!BFM24),data_NoOutliers!BFM24,MID(data_NoOutliers!BFM24,2,99)/2),"")</f>
        <v/>
      </c>
      <c r="BSC24" s="4" t="str">
        <f>IFERROR(IF(N(data_NoOutliers!BFN24),data_NoOutliers!BFN24,MID(data_NoOutliers!BFN24,2,99)/2),"")</f>
        <v/>
      </c>
      <c r="BSD24" s="4" t="str">
        <f>IFERROR(IF(N(data_NoOutliers!BFO24),data_NoOutliers!BFO24,MID(data_NoOutliers!BFO24,2,99)/2),"")</f>
        <v/>
      </c>
      <c r="BSE24" s="4" t="str">
        <f>IFERROR(IF(N(data_NoOutliers!BFP24),data_NoOutliers!BFP24,MID(data_NoOutliers!BFP24,2,99)/2),"")</f>
        <v/>
      </c>
      <c r="BSF24" s="4" t="str">
        <f>IFERROR(IF(N(data_NoOutliers!BFQ24),data_NoOutliers!BFQ24,MID(data_NoOutliers!BFQ24,2,99)/2),"")</f>
        <v/>
      </c>
      <c r="BSG24" s="4" t="str">
        <f>IFERROR(IF(N(data_NoOutliers!BFR24),data_NoOutliers!BFR24,MID(data_NoOutliers!BFR24,2,99)/2),"")</f>
        <v/>
      </c>
      <c r="BSH24" s="4" t="str">
        <f>IFERROR(IF(N(data_NoOutliers!BFS24),data_NoOutliers!BFS24,MID(data_NoOutliers!BFS24,2,99)/2),"")</f>
        <v/>
      </c>
      <c r="BSI24" s="4" t="str">
        <f>IFERROR(IF(N(data_NoOutliers!BFT24),data_NoOutliers!BFT24,MID(data_NoOutliers!BFT24,2,99)/2),"")</f>
        <v/>
      </c>
      <c r="BSJ24" s="4" t="str">
        <f>IFERROR(IF(N(data_NoOutliers!BFU24),data_NoOutliers!BFU24,MID(data_NoOutliers!BFU24,2,99)/2),"")</f>
        <v/>
      </c>
      <c r="BSK24" s="4" t="str">
        <f>IFERROR(IF(N(data_NoOutliers!BFV24),data_NoOutliers!BFV24,MID(data_NoOutliers!BFV24,2,99)/2),"")</f>
        <v/>
      </c>
      <c r="BSL24" s="4" t="str">
        <f>IFERROR(IF(N(data_NoOutliers!BFW24),data_NoOutliers!BFW24,MID(data_NoOutliers!BFW24,2,99)/2),"")</f>
        <v/>
      </c>
      <c r="BSM24" s="4" t="str">
        <f>IFERROR(IF(N(data_NoOutliers!BFX24),data_NoOutliers!BFX24,MID(data_NoOutliers!BFX24,2,99)/2),"")</f>
        <v/>
      </c>
      <c r="BSN24" s="4" t="str">
        <f>IFERROR(IF(N(data_NoOutliers!BFY24),data_NoOutliers!BFY24,MID(data_NoOutliers!BFY24,2,99)/2),"")</f>
        <v/>
      </c>
      <c r="BSO24" s="4" t="str">
        <f>IFERROR(IF(N(data_NoOutliers!BFZ24),data_NoOutliers!BFZ24,MID(data_NoOutliers!BFZ24,2,99)/2),"")</f>
        <v/>
      </c>
      <c r="BSP24" s="4" t="str">
        <f>IFERROR(IF(N(data_NoOutliers!BGA24),data_NoOutliers!BGA24,MID(data_NoOutliers!BGA24,2,99)/2),"")</f>
        <v/>
      </c>
      <c r="BSQ24" s="4" t="str">
        <f>IFERROR(IF(N(data_NoOutliers!BGB24),data_NoOutliers!BGB24,MID(data_NoOutliers!BGB24,2,99)/2),"")</f>
        <v/>
      </c>
      <c r="BSR24" s="4" t="str">
        <f>IFERROR(IF(N(data_NoOutliers!BGC24),data_NoOutliers!BGC24,MID(data_NoOutliers!BGC24,2,99)/2),"")</f>
        <v/>
      </c>
      <c r="BSS24" s="4" t="str">
        <f>IFERROR(IF(N(data_NoOutliers!BGD24),data_NoOutliers!BGD24,MID(data_NoOutliers!BGD24,2,99)/2),"")</f>
        <v/>
      </c>
      <c r="BST24" s="4" t="str">
        <f>IFERROR(IF(N(data_NoOutliers!BGE24),data_NoOutliers!BGE24,MID(data_NoOutliers!BGE24,2,99)/2),"")</f>
        <v/>
      </c>
      <c r="BSU24" s="4" t="str">
        <f>IFERROR(IF(N(data_NoOutliers!BGF24),data_NoOutliers!BGF24,MID(data_NoOutliers!BGF24,2,99)/2),"")</f>
        <v/>
      </c>
      <c r="BSV24" s="4" t="str">
        <f>IFERROR(IF(N(data_NoOutliers!BGG24),data_NoOutliers!BGG24,MID(data_NoOutliers!BGG24,2,99)/2),"")</f>
        <v/>
      </c>
      <c r="BSW24" s="4" t="str">
        <f>IFERROR(IF(N(data_NoOutliers!BGH24),data_NoOutliers!BGH24,MID(data_NoOutliers!BGH24,2,99)/2),"")</f>
        <v/>
      </c>
      <c r="BSX24" s="4" t="str">
        <f>IFERROR(IF(N(data_NoOutliers!BGI24),data_NoOutliers!BGI24,MID(data_NoOutliers!BGI24,2,99)/2),"")</f>
        <v/>
      </c>
      <c r="BSY24" s="4" t="str">
        <f>IFERROR(IF(N(data_NoOutliers!BGJ24),data_NoOutliers!BGJ24,MID(data_NoOutliers!BGJ24,2,99)/2),"")</f>
        <v/>
      </c>
      <c r="BSZ24" s="4" t="str">
        <f>IFERROR(IF(N(data_NoOutliers!BGK24),data_NoOutliers!BGK24,MID(data_NoOutliers!BGK24,2,99)/2),"")</f>
        <v/>
      </c>
      <c r="BTA24" s="4" t="str">
        <f>IFERROR(IF(N(data_NoOutliers!BGL24),data_NoOutliers!BGL24,MID(data_NoOutliers!BGL24,2,99)/2),"")</f>
        <v/>
      </c>
      <c r="BTB24" s="4" t="str">
        <f>IFERROR(IF(N(data_NoOutliers!BGM24),data_NoOutliers!BGM24,MID(data_NoOutliers!BGM24,2,99)/2),"")</f>
        <v/>
      </c>
      <c r="BTC24" s="4" t="str">
        <f>IFERROR(IF(N(data_NoOutliers!BGN24),data_NoOutliers!BGN24,MID(data_NoOutliers!BGN24,2,99)/2),"")</f>
        <v/>
      </c>
      <c r="BTD24" s="4" t="str">
        <f>IFERROR(IF(N(data_NoOutliers!BGO24),data_NoOutliers!BGO24,MID(data_NoOutliers!BGO24,2,99)/2),"")</f>
        <v/>
      </c>
      <c r="BTE24" s="4" t="str">
        <f>IFERROR(IF(N(data_NoOutliers!BGP24),data_NoOutliers!BGP24,MID(data_NoOutliers!BGP24,2,99)/2),"")</f>
        <v/>
      </c>
      <c r="BTF24" s="4" t="str">
        <f>IFERROR(IF(N(data_NoOutliers!BGQ24),data_NoOutliers!BGQ24,MID(data_NoOutliers!BGQ24,2,99)/2),"")</f>
        <v/>
      </c>
      <c r="BTG24" s="4" t="str">
        <f>IFERROR(IF(N(data_NoOutliers!BGR24),data_NoOutliers!BGR24,MID(data_NoOutliers!BGR24,2,99)/2),"")</f>
        <v/>
      </c>
      <c r="BTH24" s="4" t="str">
        <f>IFERROR(IF(N(data_NoOutliers!BGS24),data_NoOutliers!BGS24,MID(data_NoOutliers!BGS24,2,99)/2),"")</f>
        <v/>
      </c>
      <c r="BTI24" s="4" t="str">
        <f>IFERROR(IF(N(data_NoOutliers!BGT24),data_NoOutliers!BGT24,MID(data_NoOutliers!BGT24,2,99)/2),"")</f>
        <v/>
      </c>
      <c r="BTJ24" s="4" t="str">
        <f>IFERROR(IF(N(data_NoOutliers!BGU24),data_NoOutliers!BGU24,MID(data_NoOutliers!BGU24,2,99)/2),"")</f>
        <v/>
      </c>
      <c r="BTK24" s="4" t="str">
        <f>IFERROR(IF(N(data_NoOutliers!BGV24),data_NoOutliers!BGV24,MID(data_NoOutliers!BGV24,2,99)/2),"")</f>
        <v/>
      </c>
      <c r="BTL24" s="4" t="str">
        <f>IFERROR(IF(N(data_NoOutliers!BGW24),data_NoOutliers!BGW24,MID(data_NoOutliers!BGW24,2,99)/2),"")</f>
        <v/>
      </c>
      <c r="BTM24" s="4" t="str">
        <f>IFERROR(IF(N(data_NoOutliers!BGX24),data_NoOutliers!BGX24,MID(data_NoOutliers!BGX24,2,99)/2),"")</f>
        <v/>
      </c>
      <c r="BTN24" s="4" t="str">
        <f>IFERROR(IF(N(data_NoOutliers!BGY24),data_NoOutliers!BGY24,MID(data_NoOutliers!BGY24,2,99)/2),"")</f>
        <v/>
      </c>
      <c r="BTO24" s="4" t="str">
        <f>IFERROR(IF(N(data_NoOutliers!BGZ24),data_NoOutliers!BGZ24,MID(data_NoOutliers!BGZ24,2,99)/2),"")</f>
        <v/>
      </c>
      <c r="BTP24" s="4" t="str">
        <f>IFERROR(IF(N(data_NoOutliers!BHA24),data_NoOutliers!BHA24,MID(data_NoOutliers!BHA24,2,99)/2),"")</f>
        <v/>
      </c>
      <c r="BTQ24" s="4" t="str">
        <f>IFERROR(IF(N(data_NoOutliers!BHB24),data_NoOutliers!BHB24,MID(data_NoOutliers!BHB24,2,99)/2),"")</f>
        <v/>
      </c>
      <c r="BTR24" s="4" t="str">
        <f>IFERROR(IF(N(data_NoOutliers!BHC24),data_NoOutliers!BHC24,MID(data_NoOutliers!BHC24,2,99)/2),"")</f>
        <v/>
      </c>
      <c r="BTS24" s="4" t="str">
        <f>IFERROR(IF(N(data_NoOutliers!BHD24),data_NoOutliers!BHD24,MID(data_NoOutliers!BHD24,2,99)/2),"")</f>
        <v/>
      </c>
      <c r="BTT24" s="4" t="str">
        <f>IFERROR(IF(N(data_NoOutliers!BHE24),data_NoOutliers!BHE24,MID(data_NoOutliers!BHE24,2,99)/2),"")</f>
        <v/>
      </c>
      <c r="BTU24" s="4" t="str">
        <f>IFERROR(IF(N(data_NoOutliers!BHF24),data_NoOutliers!BHF24,MID(data_NoOutliers!BHF24,2,99)/2),"")</f>
        <v/>
      </c>
      <c r="BTV24" s="4" t="str">
        <f>IFERROR(IF(N(data_NoOutliers!BHG24),data_NoOutliers!BHG24,MID(data_NoOutliers!BHG24,2,99)/2),"")</f>
        <v/>
      </c>
      <c r="BTW24" s="4" t="str">
        <f>IFERROR(IF(N(data_NoOutliers!BHH24),data_NoOutliers!BHH24,MID(data_NoOutliers!BHH24,2,99)/2),"")</f>
        <v/>
      </c>
      <c r="BTX24" s="4" t="str">
        <f>IFERROR(IF(N(data_NoOutliers!BHI24),data_NoOutliers!BHI24,MID(data_NoOutliers!BHI24,2,99)/2),"")</f>
        <v/>
      </c>
      <c r="BTY24" s="4" t="str">
        <f>IFERROR(IF(N(data_NoOutliers!BHJ24),data_NoOutliers!BHJ24,MID(data_NoOutliers!BHJ24,2,99)/2),"")</f>
        <v/>
      </c>
      <c r="BTZ24" s="4" t="str">
        <f>IFERROR(IF(N(data_NoOutliers!BHK24),data_NoOutliers!BHK24,MID(data_NoOutliers!BHK24,2,99)/2),"")</f>
        <v/>
      </c>
      <c r="BUA24" s="4" t="str">
        <f>IFERROR(IF(N(data_NoOutliers!BHL24),data_NoOutliers!BHL24,MID(data_NoOutliers!BHL24,2,99)/2),"")</f>
        <v/>
      </c>
      <c r="BUB24" s="4" t="str">
        <f>IFERROR(IF(N(data_NoOutliers!BHM24),data_NoOutliers!BHM24,MID(data_NoOutliers!BHM24,2,99)/2),"")</f>
        <v/>
      </c>
      <c r="BUC24" s="4" t="str">
        <f>IFERROR(IF(N(data_NoOutliers!BHN24),data_NoOutliers!BHN24,MID(data_NoOutliers!BHN24,2,99)/2),"")</f>
        <v/>
      </c>
      <c r="BUD24" s="4" t="str">
        <f>IFERROR(IF(N(data_NoOutliers!BHO24),data_NoOutliers!BHO24,MID(data_NoOutliers!BHO24,2,99)/2),"")</f>
        <v/>
      </c>
      <c r="BUE24" s="4" t="str">
        <f>IFERROR(IF(N(data_NoOutliers!BHP24),data_NoOutliers!BHP24,MID(data_NoOutliers!BHP24,2,99)/2),"")</f>
        <v/>
      </c>
      <c r="BUF24" s="4" t="str">
        <f>IFERROR(IF(N(data_NoOutliers!BHQ24),data_NoOutliers!BHQ24,MID(data_NoOutliers!BHQ24,2,99)/2),"")</f>
        <v/>
      </c>
      <c r="BUG24" s="4" t="str">
        <f>IFERROR(IF(N(data_NoOutliers!BHR24),data_NoOutliers!BHR24,MID(data_NoOutliers!BHR24,2,99)/2),"")</f>
        <v/>
      </c>
      <c r="BUH24" s="4" t="str">
        <f>IFERROR(IF(N(data_NoOutliers!BHS24),data_NoOutliers!BHS24,MID(data_NoOutliers!BHS24,2,99)/2),"")</f>
        <v/>
      </c>
      <c r="BUI24" s="4" t="str">
        <f>IFERROR(IF(N(data_NoOutliers!BHT24),data_NoOutliers!BHT24,MID(data_NoOutliers!BHT24,2,99)/2),"")</f>
        <v/>
      </c>
      <c r="BUJ24" s="4" t="str">
        <f>IFERROR(IF(N(data_NoOutliers!BHU24),data_NoOutliers!BHU24,MID(data_NoOutliers!BHU24,2,99)/2),"")</f>
        <v/>
      </c>
      <c r="BUK24" s="4" t="str">
        <f>IFERROR(IF(N(data_NoOutliers!BHV24),data_NoOutliers!BHV24,MID(data_NoOutliers!BHV24,2,99)/2),"")</f>
        <v/>
      </c>
      <c r="BUL24" s="4" t="str">
        <f>IFERROR(IF(N(data_NoOutliers!BHW24),data_NoOutliers!BHW24,MID(data_NoOutliers!BHW24,2,99)/2),"")</f>
        <v/>
      </c>
      <c r="BUM24" s="4" t="str">
        <f>IFERROR(IF(N(data_NoOutliers!BHX24),data_NoOutliers!BHX24,MID(data_NoOutliers!BHX24,2,99)/2),"")</f>
        <v/>
      </c>
      <c r="BUN24" s="4" t="str">
        <f>IFERROR(IF(N(data_NoOutliers!BHY24),data_NoOutliers!BHY24,MID(data_NoOutliers!BHY24,2,99)/2),"")</f>
        <v/>
      </c>
      <c r="BUO24" s="4" t="str">
        <f>IFERROR(IF(N(data_NoOutliers!BHZ24),data_NoOutliers!BHZ24,MID(data_NoOutliers!BHZ24,2,99)/2),"")</f>
        <v/>
      </c>
      <c r="BUP24" s="4" t="str">
        <f>IFERROR(IF(N(data_NoOutliers!BIA24),data_NoOutliers!BIA24,MID(data_NoOutliers!BIA24,2,99)/2),"")</f>
        <v/>
      </c>
      <c r="BUQ24" s="4" t="str">
        <f>IFERROR(IF(N(data_NoOutliers!BIB24),data_NoOutliers!BIB24,MID(data_NoOutliers!BIB24,2,99)/2),"")</f>
        <v/>
      </c>
      <c r="BUR24" s="4" t="str">
        <f>IFERROR(IF(N(data_NoOutliers!BIC24),data_NoOutliers!BIC24,MID(data_NoOutliers!BIC24,2,99)/2),"")</f>
        <v/>
      </c>
      <c r="BUS24" s="4" t="str">
        <f>IFERROR(IF(N(data_NoOutliers!BID24),data_NoOutliers!BID24,MID(data_NoOutliers!BID24,2,99)/2),"")</f>
        <v/>
      </c>
      <c r="BUT24" s="4" t="str">
        <f>IFERROR(IF(N(data_NoOutliers!BIE24),data_NoOutliers!BIE24,MID(data_NoOutliers!BIE24,2,99)/2),"")</f>
        <v/>
      </c>
      <c r="BUU24" s="4" t="str">
        <f>IFERROR(IF(N(data_NoOutliers!BIF24),data_NoOutliers!BIF24,MID(data_NoOutliers!BIF24,2,99)/2),"")</f>
        <v/>
      </c>
      <c r="BUV24" s="4" t="str">
        <f>IFERROR(IF(N(data_NoOutliers!BIG24),data_NoOutliers!BIG24,MID(data_NoOutliers!BIG24,2,99)/2),"")</f>
        <v/>
      </c>
      <c r="BUW24" s="4" t="str">
        <f>IFERROR(IF(N(data_NoOutliers!BIH24),data_NoOutliers!BIH24,MID(data_NoOutliers!BIH24,2,99)/2),"")</f>
        <v/>
      </c>
      <c r="BUX24" s="4" t="str">
        <f>IFERROR(IF(N(data_NoOutliers!BII24),data_NoOutliers!BII24,MID(data_NoOutliers!BII24,2,99)/2),"")</f>
        <v/>
      </c>
      <c r="BUY24" s="4" t="str">
        <f>IFERROR(IF(N(data_NoOutliers!BIJ24),data_NoOutliers!BIJ24,MID(data_NoOutliers!BIJ24,2,99)/2),"")</f>
        <v/>
      </c>
      <c r="BUZ24" s="4" t="str">
        <f>IFERROR(IF(N(data_NoOutliers!BIK24),data_NoOutliers!BIK24,MID(data_NoOutliers!BIK24,2,99)/2),"")</f>
        <v/>
      </c>
      <c r="BVA24" s="4" t="str">
        <f>IFERROR(IF(N(data_NoOutliers!BIL24),data_NoOutliers!BIL24,MID(data_NoOutliers!BIL24,2,99)/2),"")</f>
        <v/>
      </c>
      <c r="BVB24" s="4" t="str">
        <f>IFERROR(IF(N(data_NoOutliers!BIM24),data_NoOutliers!BIM24,MID(data_NoOutliers!BIM24,2,99)/2),"")</f>
        <v/>
      </c>
      <c r="BVC24" s="4" t="str">
        <f>IFERROR(IF(N(data_NoOutliers!BIN24),data_NoOutliers!BIN24,MID(data_NoOutliers!BIN24,2,99)/2),"")</f>
        <v/>
      </c>
      <c r="BVD24" s="4" t="str">
        <f>IFERROR(IF(N(data_NoOutliers!BIO24),data_NoOutliers!BIO24,MID(data_NoOutliers!BIO24,2,99)/2),"")</f>
        <v/>
      </c>
      <c r="BVE24" s="4" t="str">
        <f>IFERROR(IF(N(data_NoOutliers!BIP24),data_NoOutliers!BIP24,MID(data_NoOutliers!BIP24,2,99)/2),"")</f>
        <v/>
      </c>
      <c r="BVF24" s="4" t="str">
        <f>IFERROR(IF(N(data_NoOutliers!BIQ24),data_NoOutliers!BIQ24,MID(data_NoOutliers!BIQ24,2,99)/2),"")</f>
        <v/>
      </c>
      <c r="BVG24" s="4" t="str">
        <f>IFERROR(IF(N(data_NoOutliers!BIR24),data_NoOutliers!BIR24,MID(data_NoOutliers!BIR24,2,99)/2),"")</f>
        <v/>
      </c>
      <c r="BVH24" s="4" t="str">
        <f>IFERROR(IF(N(data_NoOutliers!BIS24),data_NoOutliers!BIS24,MID(data_NoOutliers!BIS24,2,99)/2),"")</f>
        <v/>
      </c>
      <c r="BVI24" s="4" t="str">
        <f>IFERROR(IF(N(data_NoOutliers!BIT24),data_NoOutliers!BIT24,MID(data_NoOutliers!BIT24,2,99)/2),"")</f>
        <v/>
      </c>
      <c r="BVJ24" s="4" t="str">
        <f>IFERROR(IF(N(data_NoOutliers!BIU24),data_NoOutliers!BIU24,MID(data_NoOutliers!BIU24,2,99)/2),"")</f>
        <v/>
      </c>
      <c r="BVK24" s="4" t="str">
        <f>IFERROR(IF(N(data_NoOutliers!BIV24),data_NoOutliers!BIV24,MID(data_NoOutliers!BIV24,2,99)/2),"")</f>
        <v/>
      </c>
      <c r="BVL24" s="4" t="str">
        <f>IFERROR(IF(N(data_NoOutliers!BIW24),data_NoOutliers!BIW24,MID(data_NoOutliers!BIW24,2,99)/2),"")</f>
        <v/>
      </c>
      <c r="BVM24" s="4" t="str">
        <f>IFERROR(IF(N(data_NoOutliers!BIX24),data_NoOutliers!BIX24,MID(data_NoOutliers!BIX24,2,99)/2),"")</f>
        <v/>
      </c>
      <c r="BVN24" s="4" t="str">
        <f>IFERROR(IF(N(data_NoOutliers!BIY24),data_NoOutliers!BIY24,MID(data_NoOutliers!BIY24,2,99)/2),"")</f>
        <v/>
      </c>
      <c r="BVO24" s="4" t="str">
        <f>IFERROR(IF(N(data_NoOutliers!BIZ24),data_NoOutliers!BIZ24,MID(data_NoOutliers!BIZ24,2,99)/2),"")</f>
        <v/>
      </c>
      <c r="BVP24" s="4" t="str">
        <f>IFERROR(IF(N(data_NoOutliers!BJA24),data_NoOutliers!BJA24,MID(data_NoOutliers!BJA24,2,99)/2),"")</f>
        <v/>
      </c>
      <c r="BVQ24" s="4" t="str">
        <f>IFERROR(IF(N(data_NoOutliers!BJB24),data_NoOutliers!BJB24,MID(data_NoOutliers!BJB24,2,99)/2),"")</f>
        <v/>
      </c>
      <c r="BVR24" s="4" t="str">
        <f>IFERROR(IF(N(data_NoOutliers!BJC24),data_NoOutliers!BJC24,MID(data_NoOutliers!BJC24,2,99)/2),"")</f>
        <v/>
      </c>
      <c r="BVS24" s="4" t="str">
        <f>IFERROR(IF(N(data_NoOutliers!BJD24),data_NoOutliers!BJD24,MID(data_NoOutliers!BJD24,2,99)/2),"")</f>
        <v/>
      </c>
      <c r="BVT24" s="4" t="str">
        <f>IFERROR(IF(N(data_NoOutliers!BJE24),data_NoOutliers!BJE24,MID(data_NoOutliers!BJE24,2,99)/2),"")</f>
        <v/>
      </c>
      <c r="BVU24" s="4" t="str">
        <f>IFERROR(IF(N(data_NoOutliers!BJF24),data_NoOutliers!BJF24,MID(data_NoOutliers!BJF24,2,99)/2),"")</f>
        <v/>
      </c>
      <c r="BVV24" s="4" t="str">
        <f>IFERROR(IF(N(data_NoOutliers!BJG24),data_NoOutliers!BJG24,MID(data_NoOutliers!BJG24,2,99)/2),"")</f>
        <v/>
      </c>
      <c r="BVW24" s="4" t="str">
        <f>IFERROR(IF(N(data_NoOutliers!BJH24),data_NoOutliers!BJH24,MID(data_NoOutliers!BJH24,2,99)/2),"")</f>
        <v/>
      </c>
      <c r="BVX24" s="4" t="str">
        <f>IFERROR(IF(N(data_NoOutliers!BJI24),data_NoOutliers!BJI24,MID(data_NoOutliers!BJI24,2,99)/2),"")</f>
        <v/>
      </c>
      <c r="BVY24" s="4" t="str">
        <f>IFERROR(IF(N(data_NoOutliers!BJJ24),data_NoOutliers!BJJ24,MID(data_NoOutliers!BJJ24,2,99)/2),"")</f>
        <v/>
      </c>
      <c r="BVZ24" s="4" t="str">
        <f>IFERROR(IF(N(data_NoOutliers!BJK24),data_NoOutliers!BJK24,MID(data_NoOutliers!BJK24,2,99)/2),"")</f>
        <v/>
      </c>
      <c r="BWA24" s="4" t="str">
        <f>IFERROR(IF(N(data_NoOutliers!BJL24),data_NoOutliers!BJL24,MID(data_NoOutliers!BJL24,2,99)/2),"")</f>
        <v/>
      </c>
      <c r="BWB24" s="4" t="str">
        <f>IFERROR(IF(N(data_NoOutliers!BJM24),data_NoOutliers!BJM24,MID(data_NoOutliers!BJM24,2,99)/2),"")</f>
        <v/>
      </c>
      <c r="BWC24" s="4" t="str">
        <f>IFERROR(IF(N(data_NoOutliers!BJN24),data_NoOutliers!BJN24,MID(data_NoOutliers!BJN24,2,99)/2),"")</f>
        <v/>
      </c>
      <c r="BWD24" s="4" t="str">
        <f>IFERROR(IF(N(data_NoOutliers!BJO24),data_NoOutliers!BJO24,MID(data_NoOutliers!BJO24,2,99)/2),"")</f>
        <v/>
      </c>
      <c r="BWE24" s="4" t="str">
        <f>IFERROR(IF(N(data_NoOutliers!BJP24),data_NoOutliers!BJP24,MID(data_NoOutliers!BJP24,2,99)/2),"")</f>
        <v/>
      </c>
      <c r="BWF24" s="4" t="str">
        <f>IFERROR(IF(N(data_NoOutliers!BJQ24),data_NoOutliers!BJQ24,MID(data_NoOutliers!BJQ24,2,99)/2),"")</f>
        <v/>
      </c>
      <c r="BWG24" s="4" t="str">
        <f>IFERROR(IF(N(data_NoOutliers!BJR24),data_NoOutliers!BJR24,MID(data_NoOutliers!BJR24,2,99)/2),"")</f>
        <v/>
      </c>
      <c r="BWH24" s="4" t="str">
        <f>IFERROR(IF(N(data_NoOutliers!BJS24),data_NoOutliers!BJS24,MID(data_NoOutliers!BJS24,2,99)/2),"")</f>
        <v/>
      </c>
      <c r="BWI24" s="4" t="str">
        <f>IFERROR(IF(N(data_NoOutliers!BJT24),data_NoOutliers!BJT24,MID(data_NoOutliers!BJT24,2,99)/2),"")</f>
        <v/>
      </c>
      <c r="BWJ24" s="4" t="str">
        <f>IFERROR(IF(N(data_NoOutliers!BJU24),data_NoOutliers!BJU24,MID(data_NoOutliers!BJU24,2,99)/2),"")</f>
        <v/>
      </c>
      <c r="BWK24" s="4" t="str">
        <f>IFERROR(IF(N(data_NoOutliers!BJV24),data_NoOutliers!BJV24,MID(data_NoOutliers!BJV24,2,99)/2),"")</f>
        <v/>
      </c>
      <c r="BWL24" s="4" t="str">
        <f>IFERROR(IF(N(data_NoOutliers!BJW24),data_NoOutliers!BJW24,MID(data_NoOutliers!BJW24,2,99)/2),"")</f>
        <v/>
      </c>
      <c r="BWM24" s="4" t="str">
        <f>IFERROR(IF(N(data_NoOutliers!BJX24),data_NoOutliers!BJX24,MID(data_NoOutliers!BJX24,2,99)/2),"")</f>
        <v/>
      </c>
      <c r="BWN24" s="4" t="str">
        <f>IFERROR(IF(N(data_NoOutliers!BJY24),data_NoOutliers!BJY24,MID(data_NoOutliers!BJY24,2,99)/2),"")</f>
        <v/>
      </c>
      <c r="BWO24" s="4" t="str">
        <f>IFERROR(IF(N(data_NoOutliers!BJZ24),data_NoOutliers!BJZ24,MID(data_NoOutliers!BJZ24,2,99)/2),"")</f>
        <v/>
      </c>
      <c r="BWP24" s="4" t="str">
        <f>IFERROR(IF(N(data_NoOutliers!BKA24),data_NoOutliers!BKA24,MID(data_NoOutliers!BKA24,2,99)/2),"")</f>
        <v/>
      </c>
      <c r="BWQ24" s="4" t="str">
        <f>IFERROR(IF(N(data_NoOutliers!BKB24),data_NoOutliers!BKB24,MID(data_NoOutliers!BKB24,2,99)/2),"")</f>
        <v/>
      </c>
      <c r="BWR24" s="4" t="str">
        <f>IFERROR(IF(N(data_NoOutliers!BKC24),data_NoOutliers!BKC24,MID(data_NoOutliers!BKC24,2,99)/2),"")</f>
        <v/>
      </c>
      <c r="BWS24" s="4" t="str">
        <f>IFERROR(IF(N(data_NoOutliers!BKD24),data_NoOutliers!BKD24,MID(data_NoOutliers!BKD24,2,99)/2),"")</f>
        <v/>
      </c>
      <c r="BWT24" s="4" t="str">
        <f>IFERROR(IF(N(data_NoOutliers!BKE24),data_NoOutliers!BKE24,MID(data_NoOutliers!BKE24,2,99)/2),"")</f>
        <v/>
      </c>
      <c r="BWU24" s="4" t="str">
        <f>IFERROR(IF(N(data_NoOutliers!BKF24),data_NoOutliers!BKF24,MID(data_NoOutliers!BKF24,2,99)/2),"")</f>
        <v/>
      </c>
      <c r="BWV24" s="4" t="str">
        <f>IFERROR(IF(N(data_NoOutliers!BKG24),data_NoOutliers!BKG24,MID(data_NoOutliers!BKG24,2,99)/2),"")</f>
        <v/>
      </c>
      <c r="BWW24" s="4" t="str">
        <f>IFERROR(IF(N(data_NoOutliers!BKH24),data_NoOutliers!BKH24,MID(data_NoOutliers!BKH24,2,99)/2),"")</f>
        <v/>
      </c>
      <c r="BWX24" s="4" t="str">
        <f>IFERROR(IF(N(data_NoOutliers!BKI24),data_NoOutliers!BKI24,MID(data_NoOutliers!BKI24,2,99)/2),"")</f>
        <v/>
      </c>
      <c r="BWY24" s="4" t="str">
        <f>IFERROR(IF(N(data_NoOutliers!BKJ24),data_NoOutliers!BKJ24,MID(data_NoOutliers!BKJ24,2,99)/2),"")</f>
        <v/>
      </c>
      <c r="BWZ24" s="4" t="str">
        <f>IFERROR(IF(N(data_NoOutliers!BKK24),data_NoOutliers!BKK24,MID(data_NoOutliers!BKK24,2,99)/2),"")</f>
        <v/>
      </c>
      <c r="BXA24" s="4" t="str">
        <f>IFERROR(IF(N(data_NoOutliers!BKL24),data_NoOutliers!BKL24,MID(data_NoOutliers!BKL24,2,99)/2),"")</f>
        <v/>
      </c>
      <c r="BXB24" s="4" t="str">
        <f>IFERROR(IF(N(data_NoOutliers!BKM24),data_NoOutliers!BKM24,MID(data_NoOutliers!BKM24,2,99)/2),"")</f>
        <v/>
      </c>
      <c r="BXC24" s="4" t="str">
        <f>IFERROR(IF(N(data_NoOutliers!BKN24),data_NoOutliers!BKN24,MID(data_NoOutliers!BKN24,2,99)/2),"")</f>
        <v/>
      </c>
      <c r="BXD24" s="4" t="str">
        <f>IFERROR(IF(N(data_NoOutliers!BKO24),data_NoOutliers!BKO24,MID(data_NoOutliers!BKO24,2,99)/2),"")</f>
        <v/>
      </c>
      <c r="BXE24" s="4" t="str">
        <f>IFERROR(IF(N(data_NoOutliers!BKP24),data_NoOutliers!BKP24,MID(data_NoOutliers!BKP24,2,99)/2),"")</f>
        <v/>
      </c>
      <c r="BXF24" s="4" t="str">
        <f>IFERROR(IF(N(data_NoOutliers!BKQ24),data_NoOutliers!BKQ24,MID(data_NoOutliers!BKQ24,2,99)/2),"")</f>
        <v/>
      </c>
      <c r="BXG24" s="4" t="str">
        <f>IFERROR(IF(N(data_NoOutliers!BKR24),data_NoOutliers!BKR24,MID(data_NoOutliers!BKR24,2,99)/2),"")</f>
        <v/>
      </c>
      <c r="BXH24" s="4" t="str">
        <f>IFERROR(IF(N(data_NoOutliers!BKS24),data_NoOutliers!BKS24,MID(data_NoOutliers!BKS24,2,99)/2),"")</f>
        <v/>
      </c>
      <c r="BXI24" s="4" t="str">
        <f>IFERROR(IF(N(data_NoOutliers!BKT24),data_NoOutliers!BKT24,MID(data_NoOutliers!BKT24,2,99)/2),"")</f>
        <v/>
      </c>
      <c r="BXJ24" s="4" t="str">
        <f>IFERROR(IF(N(data_NoOutliers!BKU24),data_NoOutliers!BKU24,MID(data_NoOutliers!BKU24,2,99)/2),"")</f>
        <v/>
      </c>
      <c r="BXK24" s="4" t="str">
        <f>IFERROR(IF(N(data_NoOutliers!BKV24),data_NoOutliers!BKV24,MID(data_NoOutliers!BKV24,2,99)/2),"")</f>
        <v/>
      </c>
      <c r="BXL24" s="4" t="str">
        <f>IFERROR(IF(N(data_NoOutliers!BKW24),data_NoOutliers!BKW24,MID(data_NoOutliers!BKW24,2,99)/2),"")</f>
        <v/>
      </c>
      <c r="BXM24" s="4" t="str">
        <f>IFERROR(IF(N(data_NoOutliers!BKX24),data_NoOutliers!BKX24,MID(data_NoOutliers!BKX24,2,99)/2),"")</f>
        <v/>
      </c>
      <c r="BXN24" s="4" t="str">
        <f>IFERROR(IF(N(data_NoOutliers!BKY24),data_NoOutliers!BKY24,MID(data_NoOutliers!BKY24,2,99)/2),"")</f>
        <v/>
      </c>
      <c r="BXO24" s="4" t="str">
        <f>IFERROR(IF(N(data_NoOutliers!BKZ24),data_NoOutliers!BKZ24,MID(data_NoOutliers!BKZ24,2,99)/2),"")</f>
        <v/>
      </c>
      <c r="BXP24" s="4" t="str">
        <f>IFERROR(IF(N(data_NoOutliers!BLA24),data_NoOutliers!BLA24,MID(data_NoOutliers!BLA24,2,99)/2),"")</f>
        <v/>
      </c>
      <c r="BXQ24" s="4" t="str">
        <f>IFERROR(IF(N(data_NoOutliers!BLB24),data_NoOutliers!BLB24,MID(data_NoOutliers!BLB24,2,99)/2),"")</f>
        <v/>
      </c>
      <c r="BXR24" s="4" t="str">
        <f>IFERROR(IF(N(data_NoOutliers!BLC24),data_NoOutliers!BLC24,MID(data_NoOutliers!BLC24,2,99)/2),"")</f>
        <v/>
      </c>
      <c r="BXS24" s="4" t="str">
        <f>IFERROR(IF(N(data_NoOutliers!BLD24),data_NoOutliers!BLD24,MID(data_NoOutliers!BLD24,2,99)/2),"")</f>
        <v/>
      </c>
      <c r="BXT24" s="4" t="str">
        <f>IFERROR(IF(N(data_NoOutliers!BLE24),data_NoOutliers!BLE24,MID(data_NoOutliers!BLE24,2,99)/2),"")</f>
        <v/>
      </c>
      <c r="BXU24" s="4" t="str">
        <f>IFERROR(IF(N(data_NoOutliers!BLF24),data_NoOutliers!BLF24,MID(data_NoOutliers!BLF24,2,99)/2),"")</f>
        <v/>
      </c>
      <c r="BXV24" s="4" t="str">
        <f>IFERROR(IF(N(data_NoOutliers!BLG24),data_NoOutliers!BLG24,MID(data_NoOutliers!BLG24,2,99)/2),"")</f>
        <v/>
      </c>
      <c r="BXW24" s="4" t="str">
        <f>IFERROR(IF(N(data_NoOutliers!BLH24),data_NoOutliers!BLH24,MID(data_NoOutliers!BLH24,2,99)/2),"")</f>
        <v/>
      </c>
      <c r="BXX24" s="4" t="str">
        <f>IFERROR(IF(N(data_NoOutliers!BLI24),data_NoOutliers!BLI24,MID(data_NoOutliers!BLI24,2,99)/2),"")</f>
        <v/>
      </c>
      <c r="BXY24" s="4" t="str">
        <f>IFERROR(IF(N(data_NoOutliers!BLJ24),data_NoOutliers!BLJ24,MID(data_NoOutliers!BLJ24,2,99)/2),"")</f>
        <v/>
      </c>
      <c r="BXZ24" s="4" t="str">
        <f>IFERROR(IF(N(data_NoOutliers!BLK24),data_NoOutliers!BLK24,MID(data_NoOutliers!BLK24,2,99)/2),"")</f>
        <v/>
      </c>
      <c r="BYA24" s="4" t="str">
        <f>IFERROR(IF(N(data_NoOutliers!BLL24),data_NoOutliers!BLL24,MID(data_NoOutliers!BLL24,2,99)/2),"")</f>
        <v/>
      </c>
      <c r="BYB24" s="4" t="str">
        <f>IFERROR(IF(N(data_NoOutliers!BLM24),data_NoOutliers!BLM24,MID(data_NoOutliers!BLM24,2,99)/2),"")</f>
        <v/>
      </c>
      <c r="BYC24" s="4" t="str">
        <f>IFERROR(IF(N(data_NoOutliers!BLN24),data_NoOutliers!BLN24,MID(data_NoOutliers!BLN24,2,99)/2),"")</f>
        <v/>
      </c>
      <c r="BYD24" s="4" t="str">
        <f>IFERROR(IF(N(data_NoOutliers!BLO24),data_NoOutliers!BLO24,MID(data_NoOutliers!BLO24,2,99)/2),"")</f>
        <v/>
      </c>
      <c r="BYE24" s="4" t="str">
        <f>IFERROR(IF(N(data_NoOutliers!BLP24),data_NoOutliers!BLP24,MID(data_NoOutliers!BLP24,2,99)/2),"")</f>
        <v/>
      </c>
      <c r="BYF24" s="4" t="str">
        <f>IFERROR(IF(N(data_NoOutliers!BLQ24),data_NoOutliers!BLQ24,MID(data_NoOutliers!BLQ24,2,99)/2),"")</f>
        <v/>
      </c>
      <c r="BYG24" s="4" t="str">
        <f>IFERROR(IF(N(data_NoOutliers!BLR24),data_NoOutliers!BLR24,MID(data_NoOutliers!BLR24,2,99)/2),"")</f>
        <v/>
      </c>
      <c r="BYH24" s="4" t="str">
        <f>IFERROR(IF(N(data_NoOutliers!BLS24),data_NoOutliers!BLS24,MID(data_NoOutliers!BLS24,2,99)/2),"")</f>
        <v/>
      </c>
      <c r="BYI24" s="4" t="str">
        <f>IFERROR(IF(N(data_NoOutliers!BLT24),data_NoOutliers!BLT24,MID(data_NoOutliers!BLT24,2,99)/2),"")</f>
        <v/>
      </c>
      <c r="BYJ24" s="4" t="str">
        <f>IFERROR(IF(N(data_NoOutliers!BLU24),data_NoOutliers!BLU24,MID(data_NoOutliers!BLU24,2,99)/2),"")</f>
        <v/>
      </c>
      <c r="BYK24" s="4" t="str">
        <f>IFERROR(IF(N(data_NoOutliers!BLV24),data_NoOutliers!BLV24,MID(data_NoOutliers!BLV24,2,99)/2),"")</f>
        <v/>
      </c>
      <c r="BYL24" s="4" t="str">
        <f>IFERROR(IF(N(data_NoOutliers!BLW24),data_NoOutliers!BLW24,MID(data_NoOutliers!BLW24,2,99)/2),"")</f>
        <v/>
      </c>
      <c r="BYM24" s="4" t="str">
        <f>IFERROR(IF(N(data_NoOutliers!BLX24),data_NoOutliers!BLX24,MID(data_NoOutliers!BLX24,2,99)/2),"")</f>
        <v/>
      </c>
      <c r="BYN24" s="4" t="str">
        <f>IFERROR(IF(N(data_NoOutliers!BLY24),data_NoOutliers!BLY24,MID(data_NoOutliers!BLY24,2,99)/2),"")</f>
        <v/>
      </c>
      <c r="BYO24" s="4" t="str">
        <f>IFERROR(IF(N(data_NoOutliers!BLZ24),data_NoOutliers!BLZ24,MID(data_NoOutliers!BLZ24,2,99)/2),"")</f>
        <v/>
      </c>
      <c r="BYP24" s="4" t="str">
        <f>IFERROR(IF(N(data_NoOutliers!BMA24),data_NoOutliers!BMA24,MID(data_NoOutliers!BMA24,2,99)/2),"")</f>
        <v/>
      </c>
      <c r="BYQ24" s="4" t="str">
        <f>IFERROR(IF(N(data_NoOutliers!BMB24),data_NoOutliers!BMB24,MID(data_NoOutliers!BMB24,2,99)/2),"")</f>
        <v/>
      </c>
      <c r="BYR24" s="4" t="str">
        <f>IFERROR(IF(N(data_NoOutliers!BMC24),data_NoOutliers!BMC24,MID(data_NoOutliers!BMC24,2,99)/2),"")</f>
        <v/>
      </c>
      <c r="BYS24" s="4" t="str">
        <f>IFERROR(IF(N(data_NoOutliers!BMD24),data_NoOutliers!BMD24,MID(data_NoOutliers!BMD24,2,99)/2),"")</f>
        <v/>
      </c>
      <c r="BYT24" s="4" t="str">
        <f>IFERROR(IF(N(data_NoOutliers!BME24),data_NoOutliers!BME24,MID(data_NoOutliers!BME24,2,99)/2),"")</f>
        <v/>
      </c>
      <c r="BYU24" s="4" t="str">
        <f>IFERROR(IF(N(data_NoOutliers!BMF24),data_NoOutliers!BMF24,MID(data_NoOutliers!BMF24,2,99)/2),"")</f>
        <v/>
      </c>
      <c r="BYV24" s="4" t="str">
        <f>IFERROR(IF(N(data_NoOutliers!BMG24),data_NoOutliers!BMG24,MID(data_NoOutliers!BMG24,2,99)/2),"")</f>
        <v/>
      </c>
      <c r="BYW24" s="4" t="str">
        <f>IFERROR(IF(N(data_NoOutliers!BMH24),data_NoOutliers!BMH24,MID(data_NoOutliers!BMH24,2,99)/2),"")</f>
        <v/>
      </c>
      <c r="BYX24" s="4" t="str">
        <f>IFERROR(IF(N(data_NoOutliers!BMI24),data_NoOutliers!BMI24,MID(data_NoOutliers!BMI24,2,99)/2),"")</f>
        <v/>
      </c>
      <c r="BYY24" s="4" t="str">
        <f>IFERROR(IF(N(data_NoOutliers!BMJ24),data_NoOutliers!BMJ24,MID(data_NoOutliers!BMJ24,2,99)/2),"")</f>
        <v/>
      </c>
      <c r="BYZ24" s="4" t="str">
        <f>IFERROR(IF(N(data_NoOutliers!BMK24),data_NoOutliers!BMK24,MID(data_NoOutliers!BMK24,2,99)/2),"")</f>
        <v/>
      </c>
      <c r="BZA24" s="4" t="str">
        <f>IFERROR(IF(N(data_NoOutliers!BML24),data_NoOutliers!BML24,MID(data_NoOutliers!BML24,2,99)/2),"")</f>
        <v/>
      </c>
      <c r="BZB24" s="4" t="str">
        <f>IFERROR(IF(N(data_NoOutliers!BMM24),data_NoOutliers!BMM24,MID(data_NoOutliers!BMM24,2,99)/2),"")</f>
        <v/>
      </c>
      <c r="BZC24" s="4" t="str">
        <f>IFERROR(IF(N(data_NoOutliers!BMN24),data_NoOutliers!BMN24,MID(data_NoOutliers!BMN24,2,99)/2),"")</f>
        <v/>
      </c>
      <c r="BZD24" s="4" t="str">
        <f>IFERROR(IF(N(data_NoOutliers!BMO24),data_NoOutliers!BMO24,MID(data_NoOutliers!BMO24,2,99)/2),"")</f>
        <v/>
      </c>
      <c r="BZE24" s="4" t="str">
        <f>IFERROR(IF(N(data_NoOutliers!BMP24),data_NoOutliers!BMP24,MID(data_NoOutliers!BMP24,2,99)/2),"")</f>
        <v/>
      </c>
      <c r="BZF24" s="4" t="str">
        <f>IFERROR(IF(N(data_NoOutliers!BMQ24),data_NoOutliers!BMQ24,MID(data_NoOutliers!BMQ24,2,99)/2),"")</f>
        <v/>
      </c>
      <c r="BZG24" s="4" t="str">
        <f>IFERROR(IF(N(data_NoOutliers!BMR24),data_NoOutliers!BMR24,MID(data_NoOutliers!BMR24,2,99)/2),"")</f>
        <v/>
      </c>
      <c r="BZH24" s="4" t="str">
        <f>IFERROR(IF(N(data_NoOutliers!BMS24),data_NoOutliers!BMS24,MID(data_NoOutliers!BMS24,2,99)/2),"")</f>
        <v/>
      </c>
      <c r="BZI24" s="4" t="str">
        <f>IFERROR(IF(N(data_NoOutliers!BMT24),data_NoOutliers!BMT24,MID(data_NoOutliers!BMT24,2,99)/2),"")</f>
        <v/>
      </c>
      <c r="BZJ24" s="4" t="str">
        <f>IFERROR(IF(N(data_NoOutliers!BMU24),data_NoOutliers!BMU24,MID(data_NoOutliers!BMU24,2,99)/2),"")</f>
        <v/>
      </c>
      <c r="BZK24" s="4" t="str">
        <f>IFERROR(IF(N(data_NoOutliers!BMV24),data_NoOutliers!BMV24,MID(data_NoOutliers!BMV24,2,99)/2),"")</f>
        <v/>
      </c>
      <c r="BZL24" s="4" t="str">
        <f>IFERROR(IF(N(data_NoOutliers!BMW24),data_NoOutliers!BMW24,MID(data_NoOutliers!BMW24,2,99)/2),"")</f>
        <v/>
      </c>
      <c r="BZM24" s="4" t="str">
        <f>IFERROR(IF(N(data_NoOutliers!BMX24),data_NoOutliers!BMX24,MID(data_NoOutliers!BMX24,2,99)/2),"")</f>
        <v/>
      </c>
      <c r="BZN24" s="4" t="str">
        <f>IFERROR(IF(N(data_NoOutliers!BMY24),data_NoOutliers!BMY24,MID(data_NoOutliers!BMY24,2,99)/2),"")</f>
        <v/>
      </c>
      <c r="BZO24" s="4" t="str">
        <f>IFERROR(IF(N(data_NoOutliers!BMZ24),data_NoOutliers!BMZ24,MID(data_NoOutliers!BMZ24,2,99)/2),"")</f>
        <v/>
      </c>
      <c r="BZP24" s="4" t="str">
        <f>IFERROR(IF(N(data_NoOutliers!BNA24),data_NoOutliers!BNA24,MID(data_NoOutliers!BNA24,2,99)/2),"")</f>
        <v/>
      </c>
      <c r="BZQ24" s="4" t="str">
        <f>IFERROR(IF(N(data_NoOutliers!BNB24),data_NoOutliers!BNB24,MID(data_NoOutliers!BNB24,2,99)/2),"")</f>
        <v/>
      </c>
      <c r="BZR24" s="4" t="str">
        <f>IFERROR(IF(N(data_NoOutliers!BNC24),data_NoOutliers!BNC24,MID(data_NoOutliers!BNC24,2,99)/2),"")</f>
        <v/>
      </c>
      <c r="BZS24" s="4" t="str">
        <f>IFERROR(IF(N(data_NoOutliers!BND24),data_NoOutliers!BND24,MID(data_NoOutliers!BND24,2,99)/2),"")</f>
        <v/>
      </c>
      <c r="BZT24" s="4" t="str">
        <f>IFERROR(IF(N(data_NoOutliers!BNE24),data_NoOutliers!BNE24,MID(data_NoOutliers!BNE24,2,99)/2),"")</f>
        <v/>
      </c>
      <c r="BZU24" s="4" t="str">
        <f>IFERROR(IF(N(data_NoOutliers!BNF24),data_NoOutliers!BNF24,MID(data_NoOutliers!BNF24,2,99)/2),"")</f>
        <v/>
      </c>
      <c r="BZV24" s="4" t="str">
        <f>IFERROR(IF(N(data_NoOutliers!BNG24),data_NoOutliers!BNG24,MID(data_NoOutliers!BNG24,2,99)/2),"")</f>
        <v/>
      </c>
      <c r="BZW24" s="4" t="str">
        <f>IFERROR(IF(N(data_NoOutliers!BNH24),data_NoOutliers!BNH24,MID(data_NoOutliers!BNH24,2,99)/2),"")</f>
        <v/>
      </c>
      <c r="BZX24" s="4" t="str">
        <f>IFERROR(IF(N(data_NoOutliers!BNI24),data_NoOutliers!BNI24,MID(data_NoOutliers!BNI24,2,99)/2),"")</f>
        <v/>
      </c>
      <c r="BZY24" s="4" t="str">
        <f>IFERROR(IF(N(data_NoOutliers!BNJ24),data_NoOutliers!BNJ24,MID(data_NoOutliers!BNJ24,2,99)/2),"")</f>
        <v/>
      </c>
      <c r="BZZ24" s="4" t="str">
        <f>IFERROR(IF(N(data_NoOutliers!BNK24),data_NoOutliers!BNK24,MID(data_NoOutliers!BNK24,2,99)/2),"")</f>
        <v/>
      </c>
      <c r="CAA24" s="4" t="str">
        <f>IFERROR(IF(N(data_NoOutliers!BNL24),data_NoOutliers!BNL24,MID(data_NoOutliers!BNL24,2,99)/2),"")</f>
        <v/>
      </c>
      <c r="CAB24" s="4" t="str">
        <f>IFERROR(IF(N(data_NoOutliers!BNM24),data_NoOutliers!BNM24,MID(data_NoOutliers!BNM24,2,99)/2),"")</f>
        <v/>
      </c>
      <c r="CAC24" s="4" t="str">
        <f>IFERROR(IF(N(data_NoOutliers!BNN24),data_NoOutliers!BNN24,MID(data_NoOutliers!BNN24,2,99)/2),"")</f>
        <v/>
      </c>
      <c r="CAD24" s="4" t="str">
        <f>IFERROR(IF(N(data_NoOutliers!BNO24),data_NoOutliers!BNO24,MID(data_NoOutliers!BNO24,2,99)/2),"")</f>
        <v/>
      </c>
      <c r="CAE24" s="4" t="str">
        <f>IFERROR(IF(N(data_NoOutliers!BNP24),data_NoOutliers!BNP24,MID(data_NoOutliers!BNP24,2,99)/2),"")</f>
        <v/>
      </c>
      <c r="CAF24" s="4" t="str">
        <f>IFERROR(IF(N(data_NoOutliers!BNQ24),data_NoOutliers!BNQ24,MID(data_NoOutliers!BNQ24,2,99)/2),"")</f>
        <v/>
      </c>
      <c r="CAG24" s="4" t="str">
        <f>IFERROR(IF(N(data_NoOutliers!BNR24),data_NoOutliers!BNR24,MID(data_NoOutliers!BNR24,2,99)/2),"")</f>
        <v/>
      </c>
      <c r="CAH24" s="4" t="str">
        <f>IFERROR(IF(N(data_NoOutliers!BNS24),data_NoOutliers!BNS24,MID(data_NoOutliers!BNS24,2,99)/2),"")</f>
        <v/>
      </c>
      <c r="CAI24" s="4" t="str">
        <f>IFERROR(IF(N(data_NoOutliers!BNT24),data_NoOutliers!BNT24,MID(data_NoOutliers!BNT24,2,99)/2),"")</f>
        <v/>
      </c>
      <c r="CAJ24" s="4" t="str">
        <f>IFERROR(IF(N(data_NoOutliers!BNU24),data_NoOutliers!BNU24,MID(data_NoOutliers!BNU24,2,99)/2),"")</f>
        <v/>
      </c>
      <c r="CAK24" s="4" t="str">
        <f>IFERROR(IF(N(data_NoOutliers!BNV24),data_NoOutliers!BNV24,MID(data_NoOutliers!BNV24,2,99)/2),"")</f>
        <v/>
      </c>
      <c r="CAL24" s="4" t="str">
        <f>IFERROR(IF(N(data_NoOutliers!BNW24),data_NoOutliers!BNW24,MID(data_NoOutliers!BNW24,2,99)/2),"")</f>
        <v/>
      </c>
      <c r="CAM24" s="4" t="str">
        <f>IFERROR(IF(N(data_NoOutliers!BNX24),data_NoOutliers!BNX24,MID(data_NoOutliers!BNX24,2,99)/2),"")</f>
        <v/>
      </c>
      <c r="CAN24" s="4" t="str">
        <f>IFERROR(IF(N(data_NoOutliers!BNY24),data_NoOutliers!BNY24,MID(data_NoOutliers!BNY24,2,99)/2),"")</f>
        <v/>
      </c>
      <c r="CAO24" s="4" t="str">
        <f>IFERROR(IF(N(data_NoOutliers!BNZ24),data_NoOutliers!BNZ24,MID(data_NoOutliers!BNZ24,2,99)/2),"")</f>
        <v/>
      </c>
      <c r="CAP24" s="4" t="str">
        <f>IFERROR(IF(N(data_NoOutliers!BOA24),data_NoOutliers!BOA24,MID(data_NoOutliers!BOA24,2,99)/2),"")</f>
        <v/>
      </c>
      <c r="CAQ24" s="4" t="str">
        <f>IFERROR(IF(N(data_NoOutliers!BOB24),data_NoOutliers!BOB24,MID(data_NoOutliers!BOB24,2,99)/2),"")</f>
        <v/>
      </c>
      <c r="CAR24" s="4" t="str">
        <f>IFERROR(IF(N(data_NoOutliers!BOC24),data_NoOutliers!BOC24,MID(data_NoOutliers!BOC24,2,99)/2),"")</f>
        <v/>
      </c>
      <c r="CAS24" s="4" t="str">
        <f>IFERROR(IF(N(data_NoOutliers!BOD24),data_NoOutliers!BOD24,MID(data_NoOutliers!BOD24,2,99)/2),"")</f>
        <v/>
      </c>
      <c r="CAT24" s="4" t="str">
        <f>IFERROR(IF(N(data_NoOutliers!BOE24),data_NoOutliers!BOE24,MID(data_NoOutliers!BOE24,2,99)/2),"")</f>
        <v/>
      </c>
      <c r="CAU24" s="4" t="str">
        <f>IFERROR(IF(N(data_NoOutliers!BOF24),data_NoOutliers!BOF24,MID(data_NoOutliers!BOF24,2,99)/2),"")</f>
        <v/>
      </c>
      <c r="CAV24" s="4" t="str">
        <f>IFERROR(IF(N(data_NoOutliers!BOG24),data_NoOutliers!BOG24,MID(data_NoOutliers!BOG24,2,99)/2),"")</f>
        <v/>
      </c>
      <c r="CAW24" s="4" t="str">
        <f>IFERROR(IF(N(data_NoOutliers!BOH24),data_NoOutliers!BOH24,MID(data_NoOutliers!BOH24,2,99)/2),"")</f>
        <v/>
      </c>
      <c r="CAX24" s="4" t="str">
        <f>IFERROR(IF(N(data_NoOutliers!BOI24),data_NoOutliers!BOI24,MID(data_NoOutliers!BOI24,2,99)/2),"")</f>
        <v/>
      </c>
      <c r="CAY24" s="4" t="str">
        <f>IFERROR(IF(N(data_NoOutliers!BOJ24),data_NoOutliers!BOJ24,MID(data_NoOutliers!BOJ24,2,99)/2),"")</f>
        <v/>
      </c>
      <c r="CAZ24" s="4" t="str">
        <f>IFERROR(IF(N(data_NoOutliers!BOK24),data_NoOutliers!BOK24,MID(data_NoOutliers!BOK24,2,99)/2),"")</f>
        <v/>
      </c>
      <c r="CBA24" s="4" t="str">
        <f>IFERROR(IF(N(data_NoOutliers!BOL24),data_NoOutliers!BOL24,MID(data_NoOutliers!BOL24,2,99)/2),"")</f>
        <v/>
      </c>
      <c r="CBB24" s="4" t="str">
        <f>IFERROR(IF(N(data_NoOutliers!BOM24),data_NoOutliers!BOM24,MID(data_NoOutliers!BOM24,2,99)/2),"")</f>
        <v/>
      </c>
      <c r="CBC24" s="4" t="str">
        <f>IFERROR(IF(N(data_NoOutliers!BON24),data_NoOutliers!BON24,MID(data_NoOutliers!BON24,2,99)/2),"")</f>
        <v/>
      </c>
      <c r="CBD24" s="4" t="str">
        <f>IFERROR(IF(N(data_NoOutliers!BOO24),data_NoOutliers!BOO24,MID(data_NoOutliers!BOO24,2,99)/2),"")</f>
        <v/>
      </c>
      <c r="CBE24" s="4" t="str">
        <f>IFERROR(IF(N(data_NoOutliers!BOP24),data_NoOutliers!BOP24,MID(data_NoOutliers!BOP24,2,99)/2),"")</f>
        <v/>
      </c>
      <c r="CBF24" s="4" t="str">
        <f>IFERROR(IF(N(data_NoOutliers!BOQ24),data_NoOutliers!BOQ24,MID(data_NoOutliers!BOQ24,2,99)/2),"")</f>
        <v/>
      </c>
      <c r="CBG24" s="4" t="str">
        <f>IFERROR(IF(N(data_NoOutliers!BOR24),data_NoOutliers!BOR24,MID(data_NoOutliers!BOR24,2,99)/2),"")</f>
        <v/>
      </c>
      <c r="CBH24" s="4" t="str">
        <f>IFERROR(IF(N(data_NoOutliers!BOS24),data_NoOutliers!BOS24,MID(data_NoOutliers!BOS24,2,99)/2),"")</f>
        <v/>
      </c>
      <c r="CBI24" s="4" t="str">
        <f>IFERROR(IF(N(data_NoOutliers!BOT24),data_NoOutliers!BOT24,MID(data_NoOutliers!BOT24,2,99)/2),"")</f>
        <v/>
      </c>
      <c r="CBJ24" s="4" t="str">
        <f>IFERROR(IF(N(data_NoOutliers!BOU24),data_NoOutliers!BOU24,MID(data_NoOutliers!BOU24,2,99)/2),"")</f>
        <v/>
      </c>
      <c r="CBK24" s="4" t="str">
        <f>IFERROR(IF(N(data_NoOutliers!BOV24),data_NoOutliers!BOV24,MID(data_NoOutliers!BOV24,2,99)/2),"")</f>
        <v/>
      </c>
      <c r="CBL24" s="4" t="str">
        <f>IFERROR(IF(N(data_NoOutliers!BOW24),data_NoOutliers!BOW24,MID(data_NoOutliers!BOW24,2,99)/2),"")</f>
        <v/>
      </c>
      <c r="CBM24" s="4" t="str">
        <f>IFERROR(IF(N(data_NoOutliers!BOX24),data_NoOutliers!BOX24,MID(data_NoOutliers!BOX24,2,99)/2),"")</f>
        <v/>
      </c>
      <c r="CBN24" s="4" t="str">
        <f>IFERROR(IF(N(data_NoOutliers!BOY24),data_NoOutliers!BOY24,MID(data_NoOutliers!BOY24,2,99)/2),"")</f>
        <v/>
      </c>
      <c r="CBO24" s="4" t="str">
        <f>IFERROR(IF(N(data_NoOutliers!BOZ24),data_NoOutliers!BOZ24,MID(data_NoOutliers!BOZ24,2,99)/2),"")</f>
        <v/>
      </c>
      <c r="CBP24" s="4" t="str">
        <f>IFERROR(IF(N(data_NoOutliers!BPA24),data_NoOutliers!BPA24,MID(data_NoOutliers!BPA24,2,99)/2),"")</f>
        <v/>
      </c>
      <c r="CBQ24" s="4" t="str">
        <f>IFERROR(IF(N(data_NoOutliers!BPB24),data_NoOutliers!BPB24,MID(data_NoOutliers!BPB24,2,99)/2),"")</f>
        <v/>
      </c>
      <c r="CBR24" s="4" t="str">
        <f>IFERROR(IF(N(data_NoOutliers!BPC24),data_NoOutliers!BPC24,MID(data_NoOutliers!BPC24,2,99)/2),"")</f>
        <v/>
      </c>
      <c r="CBS24" s="4" t="str">
        <f>IFERROR(IF(N(data_NoOutliers!BPD24),data_NoOutliers!BPD24,MID(data_NoOutliers!BPD24,2,99)/2),"")</f>
        <v/>
      </c>
      <c r="CBT24" s="4" t="str">
        <f>IFERROR(IF(N(data_NoOutliers!BPE24),data_NoOutliers!BPE24,MID(data_NoOutliers!BPE24,2,99)/2),"")</f>
        <v/>
      </c>
      <c r="CBU24" s="4" t="str">
        <f>IFERROR(IF(N(data_NoOutliers!BPF24),data_NoOutliers!BPF24,MID(data_NoOutliers!BPF24,2,99)/2),"")</f>
        <v/>
      </c>
      <c r="CBV24" s="4" t="str">
        <f>IFERROR(IF(N(data_NoOutliers!BPG24),data_NoOutliers!BPG24,MID(data_NoOutliers!BPG24,2,99)/2),"")</f>
        <v/>
      </c>
      <c r="CBW24" s="4" t="str">
        <f>IFERROR(IF(N(data_NoOutliers!BPH24),data_NoOutliers!BPH24,MID(data_NoOutliers!BPH24,2,99)/2),"")</f>
        <v/>
      </c>
      <c r="CBX24" s="4" t="str">
        <f>IFERROR(IF(N(data_NoOutliers!BPI24),data_NoOutliers!BPI24,MID(data_NoOutliers!BPI24,2,99)/2),"")</f>
        <v/>
      </c>
      <c r="CBY24" s="4" t="str">
        <f>IFERROR(IF(N(data_NoOutliers!BPJ24),data_NoOutliers!BPJ24,MID(data_NoOutliers!BPJ24,2,99)/2),"")</f>
        <v/>
      </c>
      <c r="CBZ24" s="4" t="str">
        <f>IFERROR(IF(N(data_NoOutliers!BPK24),data_NoOutliers!BPK24,MID(data_NoOutliers!BPK24,2,99)/2),"")</f>
        <v/>
      </c>
      <c r="CCA24" s="4" t="str">
        <f>IFERROR(IF(N(data_NoOutliers!BPL24),data_NoOutliers!BPL24,MID(data_NoOutliers!BPL24,2,99)/2),"")</f>
        <v/>
      </c>
      <c r="CCB24" s="4" t="str">
        <f>IFERROR(IF(N(data_NoOutliers!BPM24),data_NoOutliers!BPM24,MID(data_NoOutliers!BPM24,2,99)/2),"")</f>
        <v/>
      </c>
      <c r="CCC24" s="4" t="str">
        <f>IFERROR(IF(N(data_NoOutliers!BPN24),data_NoOutliers!BPN24,MID(data_NoOutliers!BPN24,2,99)/2),"")</f>
        <v/>
      </c>
      <c r="CCD24" s="4" t="str">
        <f>IFERROR(IF(N(data_NoOutliers!BPO24),data_NoOutliers!BPO24,MID(data_NoOutliers!BPO24,2,99)/2),"")</f>
        <v/>
      </c>
      <c r="CCE24" s="4" t="str">
        <f>IFERROR(IF(N(data_NoOutliers!BPP24),data_NoOutliers!BPP24,MID(data_NoOutliers!BPP24,2,99)/2),"")</f>
        <v/>
      </c>
      <c r="CCF24" s="4" t="str">
        <f>IFERROR(IF(N(data_NoOutliers!BPQ24),data_NoOutliers!BPQ24,MID(data_NoOutliers!BPQ24,2,99)/2),"")</f>
        <v/>
      </c>
      <c r="CCG24" s="4" t="str">
        <f>IFERROR(IF(N(data_NoOutliers!BPR24),data_NoOutliers!BPR24,MID(data_NoOutliers!BPR24,2,99)/2),"")</f>
        <v/>
      </c>
      <c r="CCH24" s="4" t="str">
        <f>IFERROR(IF(N(data_NoOutliers!BPS24),data_NoOutliers!BPS24,MID(data_NoOutliers!BPS24,2,99)/2),"")</f>
        <v/>
      </c>
      <c r="CCI24" s="4" t="str">
        <f>IFERROR(IF(N(data_NoOutliers!BPT24),data_NoOutliers!BPT24,MID(data_NoOutliers!BPT24,2,99)/2),"")</f>
        <v/>
      </c>
      <c r="CCJ24" s="4" t="str">
        <f>IFERROR(IF(N(data_NoOutliers!BPU24),data_NoOutliers!BPU24,MID(data_NoOutliers!BPU24,2,99)/2),"")</f>
        <v/>
      </c>
      <c r="CCK24" s="4" t="str">
        <f>IFERROR(IF(N(data_NoOutliers!BPV24),data_NoOutliers!BPV24,MID(data_NoOutliers!BPV24,2,99)/2),"")</f>
        <v/>
      </c>
      <c r="CCL24" s="4" t="str">
        <f>IFERROR(IF(N(data_NoOutliers!BPW24),data_NoOutliers!BPW24,MID(data_NoOutliers!BPW24,2,99)/2),"")</f>
        <v/>
      </c>
      <c r="CCM24" s="4" t="str">
        <f>IFERROR(IF(N(data_NoOutliers!BPX24),data_NoOutliers!BPX24,MID(data_NoOutliers!BPX24,2,99)/2),"")</f>
        <v/>
      </c>
      <c r="CCN24" s="4" t="str">
        <f>IFERROR(IF(N(data_NoOutliers!BPY24),data_NoOutliers!BPY24,MID(data_NoOutliers!BPY24,2,99)/2),"")</f>
        <v/>
      </c>
      <c r="CCO24" s="4" t="str">
        <f>IFERROR(IF(N(data_NoOutliers!BPZ24),data_NoOutliers!BPZ24,MID(data_NoOutliers!BPZ24,2,99)/2),"")</f>
        <v/>
      </c>
      <c r="CCP24" s="4" t="str">
        <f>IFERROR(IF(N(data_NoOutliers!BQA24),data_NoOutliers!BQA24,MID(data_NoOutliers!BQA24,2,99)/2),"")</f>
        <v/>
      </c>
      <c r="CCQ24" s="4" t="str">
        <f>IFERROR(IF(N(data_NoOutliers!BQB24),data_NoOutliers!BQB24,MID(data_NoOutliers!BQB24,2,99)/2),"")</f>
        <v/>
      </c>
      <c r="CCR24" s="4" t="str">
        <f>IFERROR(IF(N(data_NoOutliers!BQC24),data_NoOutliers!BQC24,MID(data_NoOutliers!BQC24,2,99)/2),"")</f>
        <v/>
      </c>
      <c r="CCS24" s="4" t="str">
        <f>IFERROR(IF(N(data_NoOutliers!BQD24),data_NoOutliers!BQD24,MID(data_NoOutliers!BQD24,2,99)/2),"")</f>
        <v/>
      </c>
      <c r="CCT24" s="4" t="str">
        <f>IFERROR(IF(N(data_NoOutliers!BQE24),data_NoOutliers!BQE24,MID(data_NoOutliers!BQE24,2,99)/2),"")</f>
        <v/>
      </c>
      <c r="CCU24" s="4" t="str">
        <f>IFERROR(IF(N(data_NoOutliers!BQF24),data_NoOutliers!BQF24,MID(data_NoOutliers!BQF24,2,99)/2),"")</f>
        <v/>
      </c>
      <c r="CCV24" s="4" t="str">
        <f>IFERROR(IF(N(data_NoOutliers!BQG24),data_NoOutliers!BQG24,MID(data_NoOutliers!BQG24,2,99)/2),"")</f>
        <v/>
      </c>
      <c r="CCW24" s="4" t="str">
        <f>IFERROR(IF(N(data_NoOutliers!BQH24),data_NoOutliers!BQH24,MID(data_NoOutliers!BQH24,2,99)/2),"")</f>
        <v/>
      </c>
      <c r="CCX24" s="4" t="str">
        <f>IFERROR(IF(N(data_NoOutliers!BQI24),data_NoOutliers!BQI24,MID(data_NoOutliers!BQI24,2,99)/2),"")</f>
        <v/>
      </c>
      <c r="CCY24" s="4" t="str">
        <f>IFERROR(IF(N(data_NoOutliers!BQJ24),data_NoOutliers!BQJ24,MID(data_NoOutliers!BQJ24,2,99)/2),"")</f>
        <v/>
      </c>
      <c r="CCZ24" s="4" t="str">
        <f>IFERROR(IF(N(data_NoOutliers!BQK24),data_NoOutliers!BQK24,MID(data_NoOutliers!BQK24,2,99)/2),"")</f>
        <v/>
      </c>
      <c r="CDA24" s="4" t="str">
        <f>IFERROR(IF(N(data_NoOutliers!BQL24),data_NoOutliers!BQL24,MID(data_NoOutliers!BQL24,2,99)/2),"")</f>
        <v/>
      </c>
      <c r="CDB24" s="4" t="str">
        <f>IFERROR(IF(N(data_NoOutliers!BQM24),data_NoOutliers!BQM24,MID(data_NoOutliers!BQM24,2,99)/2),"")</f>
        <v/>
      </c>
      <c r="CDC24" s="4" t="str">
        <f>IFERROR(IF(N(data_NoOutliers!BQN24),data_NoOutliers!BQN24,MID(data_NoOutliers!BQN24,2,99)/2),"")</f>
        <v/>
      </c>
      <c r="CDD24" s="4" t="str">
        <f>IFERROR(IF(N(data_NoOutliers!BQO24),data_NoOutliers!BQO24,MID(data_NoOutliers!BQO24,2,99)/2),"")</f>
        <v/>
      </c>
      <c r="CDE24" s="4" t="str">
        <f>IFERROR(IF(N(data_NoOutliers!BQP24),data_NoOutliers!BQP24,MID(data_NoOutliers!BQP24,2,99)/2),"")</f>
        <v/>
      </c>
      <c r="CDF24" s="4" t="str">
        <f>IFERROR(IF(N(data_NoOutliers!BQQ24),data_NoOutliers!BQQ24,MID(data_NoOutliers!BQQ24,2,99)/2),"")</f>
        <v/>
      </c>
      <c r="CDG24" s="4" t="str">
        <f>IFERROR(IF(N(data_NoOutliers!BQR24),data_NoOutliers!BQR24,MID(data_NoOutliers!BQR24,2,99)/2),"")</f>
        <v/>
      </c>
      <c r="CDH24" s="4" t="str">
        <f>IFERROR(IF(N(data_NoOutliers!BQS24),data_NoOutliers!BQS24,MID(data_NoOutliers!BQS24,2,99)/2),"")</f>
        <v/>
      </c>
      <c r="CDI24" s="4" t="str">
        <f>IFERROR(IF(N(data_NoOutliers!BQT24),data_NoOutliers!BQT24,MID(data_NoOutliers!BQT24,2,99)/2),"")</f>
        <v/>
      </c>
      <c r="CDJ24" s="4" t="str">
        <f>IFERROR(IF(N(data_NoOutliers!BQU24),data_NoOutliers!BQU24,MID(data_NoOutliers!BQU24,2,99)/2),"")</f>
        <v/>
      </c>
      <c r="CDK24" s="4" t="str">
        <f>IFERROR(IF(N(data_NoOutliers!BQV24),data_NoOutliers!BQV24,MID(data_NoOutliers!BQV24,2,99)/2),"")</f>
        <v/>
      </c>
      <c r="CDL24" s="4" t="str">
        <f>IFERROR(IF(N(data_NoOutliers!BQW24),data_NoOutliers!BQW24,MID(data_NoOutliers!BQW24,2,99)/2),"")</f>
        <v/>
      </c>
      <c r="CDM24" s="4" t="str">
        <f>IFERROR(IF(N(data_NoOutliers!BQX24),data_NoOutliers!BQX24,MID(data_NoOutliers!BQX24,2,99)/2),"")</f>
        <v/>
      </c>
      <c r="CDN24" s="4" t="str">
        <f>IFERROR(IF(N(data_NoOutliers!BQY24),data_NoOutliers!BQY24,MID(data_NoOutliers!BQY24,2,99)/2),"")</f>
        <v/>
      </c>
      <c r="CDO24" s="4" t="str">
        <f>IFERROR(IF(N(data_NoOutliers!BQZ24),data_NoOutliers!BQZ24,MID(data_NoOutliers!BQZ24,2,99)/2),"")</f>
        <v/>
      </c>
      <c r="CDP24" s="4" t="str">
        <f>IFERROR(IF(N(data_NoOutliers!BRA24),data_NoOutliers!BRA24,MID(data_NoOutliers!BRA24,2,99)/2),"")</f>
        <v/>
      </c>
      <c r="CDQ24" s="4" t="str">
        <f>IFERROR(IF(N(data_NoOutliers!BRB24),data_NoOutliers!BRB24,MID(data_NoOutliers!BRB24,2,99)/2),"")</f>
        <v/>
      </c>
      <c r="CDR24" s="4" t="str">
        <f>IFERROR(IF(N(data_NoOutliers!BRC24),data_NoOutliers!BRC24,MID(data_NoOutliers!BRC24,2,99)/2),"")</f>
        <v/>
      </c>
      <c r="CDS24" s="4" t="str">
        <f>IFERROR(IF(N(data_NoOutliers!BRD24),data_NoOutliers!BRD24,MID(data_NoOutliers!BRD24,2,99)/2),"")</f>
        <v/>
      </c>
      <c r="CDT24" s="4" t="str">
        <f>IFERROR(IF(N(data_NoOutliers!BRE24),data_NoOutliers!BRE24,MID(data_NoOutliers!BRE24,2,99)/2),"")</f>
        <v/>
      </c>
      <c r="CDU24" s="4" t="str">
        <f>IFERROR(IF(N(data_NoOutliers!BRF24),data_NoOutliers!BRF24,MID(data_NoOutliers!BRF24,2,99)/2),"")</f>
        <v/>
      </c>
      <c r="CDV24" s="4" t="str">
        <f>IFERROR(IF(N(data_NoOutliers!BRG24),data_NoOutliers!BRG24,MID(data_NoOutliers!BRG24,2,99)/2),"")</f>
        <v/>
      </c>
      <c r="CDW24" s="4" t="str">
        <f>IFERROR(IF(N(data_NoOutliers!BRH24),data_NoOutliers!BRH24,MID(data_NoOutliers!BRH24,2,99)/2),"")</f>
        <v/>
      </c>
      <c r="CDX24" s="4" t="str">
        <f>IFERROR(IF(N(data_NoOutliers!BRI24),data_NoOutliers!BRI24,MID(data_NoOutliers!BRI24,2,99)/2),"")</f>
        <v/>
      </c>
      <c r="CDY24" s="4" t="str">
        <f>IFERROR(IF(N(data_NoOutliers!BRJ24),data_NoOutliers!BRJ24,MID(data_NoOutliers!BRJ24,2,99)/2),"")</f>
        <v/>
      </c>
      <c r="CDZ24" s="4" t="str">
        <f>IFERROR(IF(N(data_NoOutliers!BRK24),data_NoOutliers!BRK24,MID(data_NoOutliers!BRK24,2,99)/2),"")</f>
        <v/>
      </c>
      <c r="CEA24" s="4" t="str">
        <f>IFERROR(IF(N(data_NoOutliers!BRL24),data_NoOutliers!BRL24,MID(data_NoOutliers!BRL24,2,99)/2),"")</f>
        <v/>
      </c>
      <c r="CEB24" s="4" t="str">
        <f>IFERROR(IF(N(data_NoOutliers!BRM24),data_NoOutliers!BRM24,MID(data_NoOutliers!BRM24,2,99)/2),"")</f>
        <v/>
      </c>
      <c r="CEC24" s="4" t="str">
        <f>IFERROR(IF(N(data_NoOutliers!BRN24),data_NoOutliers!BRN24,MID(data_NoOutliers!BRN24,2,99)/2),"")</f>
        <v/>
      </c>
      <c r="CED24" s="4" t="str">
        <f>IFERROR(IF(N(data_NoOutliers!BRO24),data_NoOutliers!BRO24,MID(data_NoOutliers!BRO24,2,99)/2),"")</f>
        <v/>
      </c>
      <c r="CEE24" s="4" t="str">
        <f>IFERROR(IF(N(data_NoOutliers!BRP24),data_NoOutliers!BRP24,MID(data_NoOutliers!BRP24,2,99)/2),"")</f>
        <v/>
      </c>
      <c r="CEF24" s="4" t="str">
        <f>IFERROR(IF(N(data_NoOutliers!BRQ24),data_NoOutliers!BRQ24,MID(data_NoOutliers!BRQ24,2,99)/2),"")</f>
        <v/>
      </c>
      <c r="CEG24" s="4" t="str">
        <f>IFERROR(IF(N(data_NoOutliers!BRR24),data_NoOutliers!BRR24,MID(data_NoOutliers!BRR24,2,99)/2),"")</f>
        <v/>
      </c>
      <c r="CEH24" s="4" t="str">
        <f>IFERROR(IF(N(data_NoOutliers!BRS24),data_NoOutliers!BRS24,MID(data_NoOutliers!BRS24,2,99)/2),"")</f>
        <v/>
      </c>
      <c r="CEI24" s="4" t="str">
        <f>IFERROR(IF(N(data_NoOutliers!BRT24),data_NoOutliers!BRT24,MID(data_NoOutliers!BRT24,2,99)/2),"")</f>
        <v/>
      </c>
      <c r="CEJ24" s="4" t="str">
        <f>IFERROR(IF(N(data_NoOutliers!BRU24),data_NoOutliers!BRU24,MID(data_NoOutliers!BRU24,2,99)/2),"")</f>
        <v/>
      </c>
      <c r="CEK24" s="4" t="str">
        <f>IFERROR(IF(N(data_NoOutliers!BRV24),data_NoOutliers!BRV24,MID(data_NoOutliers!BRV24,2,99)/2),"")</f>
        <v/>
      </c>
      <c r="CEL24" s="4" t="str">
        <f>IFERROR(IF(N(data_NoOutliers!BRW24),data_NoOutliers!BRW24,MID(data_NoOutliers!BRW24,2,99)/2),"")</f>
        <v/>
      </c>
      <c r="CEM24" s="4" t="str">
        <f>IFERROR(IF(N(data_NoOutliers!BRX24),data_NoOutliers!BRX24,MID(data_NoOutliers!BRX24,2,99)/2),"")</f>
        <v/>
      </c>
      <c r="CEN24" s="4" t="str">
        <f>IFERROR(IF(N(data_NoOutliers!BRY24),data_NoOutliers!BRY24,MID(data_NoOutliers!BRY24,2,99)/2),"")</f>
        <v/>
      </c>
      <c r="CEO24" s="4" t="str">
        <f>IFERROR(IF(N(data_NoOutliers!BRZ24),data_NoOutliers!BRZ24,MID(data_NoOutliers!BRZ24,2,99)/2),"")</f>
        <v/>
      </c>
      <c r="CEP24" s="4" t="str">
        <f>IFERROR(IF(N(data_NoOutliers!BSA24),data_NoOutliers!BSA24,MID(data_NoOutliers!BSA24,2,99)/2),"")</f>
        <v/>
      </c>
      <c r="CEQ24" s="4" t="str">
        <f>IFERROR(IF(N(data_NoOutliers!BSB24),data_NoOutliers!BSB24,MID(data_NoOutliers!BSB24,2,99)/2),"")</f>
        <v/>
      </c>
      <c r="CER24" s="4" t="str">
        <f>IFERROR(IF(N(data_NoOutliers!BSC24),data_NoOutliers!BSC24,MID(data_NoOutliers!BSC24,2,99)/2),"")</f>
        <v/>
      </c>
      <c r="CES24" s="4" t="str">
        <f>IFERROR(IF(N(data_NoOutliers!BSD24),data_NoOutliers!BSD24,MID(data_NoOutliers!BSD24,2,99)/2),"")</f>
        <v/>
      </c>
      <c r="CET24" s="4" t="str">
        <f>IFERROR(IF(N(data_NoOutliers!BSE24),data_NoOutliers!BSE24,MID(data_NoOutliers!BSE24,2,99)/2),"")</f>
        <v/>
      </c>
      <c r="CEU24" s="4" t="str">
        <f>IFERROR(IF(N(data_NoOutliers!BSF24),data_NoOutliers!BSF24,MID(data_NoOutliers!BSF24,2,99)/2),"")</f>
        <v/>
      </c>
      <c r="CEV24" s="4" t="str">
        <f>IFERROR(IF(N(data_NoOutliers!BSG24),data_NoOutliers!BSG24,MID(data_NoOutliers!BSG24,2,99)/2),"")</f>
        <v/>
      </c>
      <c r="CEW24" s="4" t="str">
        <f>IFERROR(IF(N(data_NoOutliers!BSH24),data_NoOutliers!BSH24,MID(data_NoOutliers!BSH24,2,99)/2),"")</f>
        <v/>
      </c>
      <c r="CEX24" s="4" t="str">
        <f>IFERROR(IF(N(data_NoOutliers!BSI24),data_NoOutliers!BSI24,MID(data_NoOutliers!BSI24,2,99)/2),"")</f>
        <v/>
      </c>
      <c r="CEY24" s="4" t="str">
        <f>IFERROR(IF(N(data_NoOutliers!BSJ24),data_NoOutliers!BSJ24,MID(data_NoOutliers!BSJ24,2,99)/2),"")</f>
        <v/>
      </c>
      <c r="CEZ24" s="4" t="str">
        <f>IFERROR(IF(N(data_NoOutliers!BSK24),data_NoOutliers!BSK24,MID(data_NoOutliers!BSK24,2,99)/2),"")</f>
        <v/>
      </c>
      <c r="CFA24" s="4" t="str">
        <f>IFERROR(IF(N(data_NoOutliers!BSL24),data_NoOutliers!BSL24,MID(data_NoOutliers!BSL24,2,99)/2),"")</f>
        <v/>
      </c>
      <c r="CFB24" s="4" t="str">
        <f>IFERROR(IF(N(data_NoOutliers!BSM24),data_NoOutliers!BSM24,MID(data_NoOutliers!BSM24,2,99)/2),"")</f>
        <v/>
      </c>
      <c r="CFC24" s="4" t="str">
        <f>IFERROR(IF(N(data_NoOutliers!BSN24),data_NoOutliers!BSN24,MID(data_NoOutliers!BSN24,2,99)/2),"")</f>
        <v/>
      </c>
      <c r="CFD24" s="4" t="str">
        <f>IFERROR(IF(N(data_NoOutliers!BSO24),data_NoOutliers!BSO24,MID(data_NoOutliers!BSO24,2,99)/2),"")</f>
        <v/>
      </c>
      <c r="CFE24" s="4" t="str">
        <f>IFERROR(IF(N(data_NoOutliers!BSP24),data_NoOutliers!BSP24,MID(data_NoOutliers!BSP24,2,99)/2),"")</f>
        <v/>
      </c>
      <c r="CFF24" s="4" t="str">
        <f>IFERROR(IF(N(data_NoOutliers!BSQ24),data_NoOutliers!BSQ24,MID(data_NoOutliers!BSQ24,2,99)/2),"")</f>
        <v/>
      </c>
      <c r="CFG24" s="4" t="str">
        <f>IFERROR(IF(N(data_NoOutliers!BSR24),data_NoOutliers!BSR24,MID(data_NoOutliers!BSR24,2,99)/2),"")</f>
        <v/>
      </c>
      <c r="CFH24" s="4" t="str">
        <f>IFERROR(IF(N(data_NoOutliers!BSS24),data_NoOutliers!BSS24,MID(data_NoOutliers!BSS24,2,99)/2),"")</f>
        <v/>
      </c>
      <c r="CFI24" s="4" t="str">
        <f>IFERROR(IF(N(data_NoOutliers!BST24),data_NoOutliers!BST24,MID(data_NoOutliers!BST24,2,99)/2),"")</f>
        <v/>
      </c>
      <c r="CFJ24" s="4" t="str">
        <f>IFERROR(IF(N(data_NoOutliers!BSU24),data_NoOutliers!BSU24,MID(data_NoOutliers!BSU24,2,99)/2),"")</f>
        <v/>
      </c>
      <c r="CFK24" s="4" t="str">
        <f>IFERROR(IF(N(data_NoOutliers!BSV24),data_NoOutliers!BSV24,MID(data_NoOutliers!BSV24,2,99)/2),"")</f>
        <v/>
      </c>
      <c r="CFL24" s="4" t="str">
        <f>IFERROR(IF(N(data_NoOutliers!BSW24),data_NoOutliers!BSW24,MID(data_NoOutliers!BSW24,2,99)/2),"")</f>
        <v/>
      </c>
      <c r="CFM24" s="4" t="str">
        <f>IFERROR(IF(N(data_NoOutliers!BSX24),data_NoOutliers!BSX24,MID(data_NoOutliers!BSX24,2,99)/2),"")</f>
        <v/>
      </c>
      <c r="CFN24" s="4" t="str">
        <f>IFERROR(IF(N(data_NoOutliers!BSY24),data_NoOutliers!BSY24,MID(data_NoOutliers!BSY24,2,99)/2),"")</f>
        <v/>
      </c>
      <c r="CFO24" s="4" t="str">
        <f>IFERROR(IF(N(data_NoOutliers!BSZ24),data_NoOutliers!BSZ24,MID(data_NoOutliers!BSZ24,2,99)/2),"")</f>
        <v/>
      </c>
      <c r="CFP24" s="4" t="str">
        <f>IFERROR(IF(N(data_NoOutliers!BTA24),data_NoOutliers!BTA24,MID(data_NoOutliers!BTA24,2,99)/2),"")</f>
        <v/>
      </c>
      <c r="CFQ24" s="4" t="str">
        <f>IFERROR(IF(N(data_NoOutliers!BTB24),data_NoOutliers!BTB24,MID(data_NoOutliers!BTB24,2,99)/2),"")</f>
        <v/>
      </c>
      <c r="CFR24" s="4" t="str">
        <f>IFERROR(IF(N(data_NoOutliers!BTC24),data_NoOutliers!BTC24,MID(data_NoOutliers!BTC24,2,99)/2),"")</f>
        <v/>
      </c>
      <c r="CFS24" s="4" t="str">
        <f>IFERROR(IF(N(data_NoOutliers!BTD24),data_NoOutliers!BTD24,MID(data_NoOutliers!BTD24,2,99)/2),"")</f>
        <v/>
      </c>
      <c r="CFT24" s="4" t="str">
        <f>IFERROR(IF(N(data_NoOutliers!BTE24),data_NoOutliers!BTE24,MID(data_NoOutliers!BTE24,2,99)/2),"")</f>
        <v/>
      </c>
      <c r="CFU24" s="4" t="str">
        <f>IFERROR(IF(N(data_NoOutliers!BTF24),data_NoOutliers!BTF24,MID(data_NoOutliers!BTF24,2,99)/2),"")</f>
        <v/>
      </c>
      <c r="CFV24" s="4" t="str">
        <f>IFERROR(IF(N(data_NoOutliers!BTG24),data_NoOutliers!BTG24,MID(data_NoOutliers!BTG24,2,99)/2),"")</f>
        <v/>
      </c>
      <c r="CFW24" s="4" t="str">
        <f>IFERROR(IF(N(data_NoOutliers!BTH24),data_NoOutliers!BTH24,MID(data_NoOutliers!BTH24,2,99)/2),"")</f>
        <v/>
      </c>
      <c r="CFX24" s="4" t="str">
        <f>IFERROR(IF(N(data_NoOutliers!BTI24),data_NoOutliers!BTI24,MID(data_NoOutliers!BTI24,2,99)/2),"")</f>
        <v/>
      </c>
      <c r="CFY24" s="4" t="str">
        <f>IFERROR(IF(N(data_NoOutliers!BTJ24),data_NoOutliers!BTJ24,MID(data_NoOutliers!BTJ24,2,99)/2),"")</f>
        <v/>
      </c>
      <c r="CFZ24" s="4" t="str">
        <f>IFERROR(IF(N(data_NoOutliers!BTK24),data_NoOutliers!BTK24,MID(data_NoOutliers!BTK24,2,99)/2),"")</f>
        <v/>
      </c>
      <c r="CGA24" s="4" t="str">
        <f>IFERROR(IF(N(data_NoOutliers!BTL24),data_NoOutliers!BTL24,MID(data_NoOutliers!BTL24,2,99)/2),"")</f>
        <v/>
      </c>
      <c r="CGB24" s="4" t="str">
        <f>IFERROR(IF(N(data_NoOutliers!BTM24),data_NoOutliers!BTM24,MID(data_NoOutliers!BTM24,2,99)/2),"")</f>
        <v/>
      </c>
      <c r="CGC24" s="4" t="str">
        <f>IFERROR(IF(N(data_NoOutliers!BTN24),data_NoOutliers!BTN24,MID(data_NoOutliers!BTN24,2,99)/2),"")</f>
        <v/>
      </c>
      <c r="CGD24" s="4" t="str">
        <f>IFERROR(IF(N(data_NoOutliers!BTO24),data_NoOutliers!BTO24,MID(data_NoOutliers!BTO24,2,99)/2),"")</f>
        <v/>
      </c>
      <c r="CGE24" s="4" t="str">
        <f>IFERROR(IF(N(data_NoOutliers!BTP24),data_NoOutliers!BTP24,MID(data_NoOutliers!BTP24,2,99)/2),"")</f>
        <v/>
      </c>
      <c r="CGF24" s="4" t="str">
        <f>IFERROR(IF(N(data_NoOutliers!BTQ24),data_NoOutliers!BTQ24,MID(data_NoOutliers!BTQ24,2,99)/2),"")</f>
        <v/>
      </c>
      <c r="CGG24" s="4" t="str">
        <f>IFERROR(IF(N(data_NoOutliers!BTR24),data_NoOutliers!BTR24,MID(data_NoOutliers!BTR24,2,99)/2),"")</f>
        <v/>
      </c>
      <c r="CGH24" s="4" t="str">
        <f>IFERROR(IF(N(data_NoOutliers!BTS24),data_NoOutliers!BTS24,MID(data_NoOutliers!BTS24,2,99)/2),"")</f>
        <v/>
      </c>
      <c r="CGI24" s="4" t="str">
        <f>IFERROR(IF(N(data_NoOutliers!BTT24),data_NoOutliers!BTT24,MID(data_NoOutliers!BTT24,2,99)/2),"")</f>
        <v/>
      </c>
      <c r="CGJ24" s="4" t="str">
        <f>IFERROR(IF(N(data_NoOutliers!BTU24),data_NoOutliers!BTU24,MID(data_NoOutliers!BTU24,2,99)/2),"")</f>
        <v/>
      </c>
      <c r="CGK24" s="4" t="str">
        <f>IFERROR(IF(N(data_NoOutliers!BTV24),data_NoOutliers!BTV24,MID(data_NoOutliers!BTV24,2,99)/2),"")</f>
        <v/>
      </c>
      <c r="CGL24" s="4" t="str">
        <f>IFERROR(IF(N(data_NoOutliers!BTW24),data_NoOutliers!BTW24,MID(data_NoOutliers!BTW24,2,99)/2),"")</f>
        <v/>
      </c>
      <c r="CGM24" s="4" t="str">
        <f>IFERROR(IF(N(data_NoOutliers!BTX24),data_NoOutliers!BTX24,MID(data_NoOutliers!BTX24,2,99)/2),"")</f>
        <v/>
      </c>
      <c r="CGN24" s="4" t="str">
        <f>IFERROR(IF(N(data_NoOutliers!BTY24),data_NoOutliers!BTY24,MID(data_NoOutliers!BTY24,2,99)/2),"")</f>
        <v/>
      </c>
      <c r="CGO24" s="4" t="str">
        <f>IFERROR(IF(N(data_NoOutliers!BTZ24),data_NoOutliers!BTZ24,MID(data_NoOutliers!BTZ24,2,99)/2),"")</f>
        <v/>
      </c>
      <c r="CGP24" s="4" t="str">
        <f>IFERROR(IF(N(data_NoOutliers!BUA24),data_NoOutliers!BUA24,MID(data_NoOutliers!BUA24,2,99)/2),"")</f>
        <v/>
      </c>
      <c r="CGQ24" s="4" t="str">
        <f>IFERROR(IF(N(data_NoOutliers!BUB24),data_NoOutliers!BUB24,MID(data_NoOutliers!BUB24,2,99)/2),"")</f>
        <v/>
      </c>
      <c r="CGR24" s="4" t="str">
        <f>IFERROR(IF(N(data_NoOutliers!BUC24),data_NoOutliers!BUC24,MID(data_NoOutliers!BUC24,2,99)/2),"")</f>
        <v/>
      </c>
      <c r="CGS24" s="4" t="str">
        <f>IFERROR(IF(N(data_NoOutliers!BUD24),data_NoOutliers!BUD24,MID(data_NoOutliers!BUD24,2,99)/2),"")</f>
        <v/>
      </c>
      <c r="CGT24" s="4" t="str">
        <f>IFERROR(IF(N(data_NoOutliers!BUE24),data_NoOutliers!BUE24,MID(data_NoOutliers!BUE24,2,99)/2),"")</f>
        <v/>
      </c>
      <c r="CGU24" s="4" t="str">
        <f>IFERROR(IF(N(data_NoOutliers!BUF24),data_NoOutliers!BUF24,MID(data_NoOutliers!BUF24,2,99)/2),"")</f>
        <v/>
      </c>
      <c r="CGV24" s="4" t="str">
        <f>IFERROR(IF(N(data_NoOutliers!BUG24),data_NoOutliers!BUG24,MID(data_NoOutliers!BUG24,2,99)/2),"")</f>
        <v/>
      </c>
      <c r="CGW24" s="4" t="str">
        <f>IFERROR(IF(N(data_NoOutliers!BUH24),data_NoOutliers!BUH24,MID(data_NoOutliers!BUH24,2,99)/2),"")</f>
        <v/>
      </c>
      <c r="CGX24" s="4" t="str">
        <f>IFERROR(IF(N(data_NoOutliers!BUI24),data_NoOutliers!BUI24,MID(data_NoOutliers!BUI24,2,99)/2),"")</f>
        <v/>
      </c>
      <c r="CGY24" s="4" t="str">
        <f>IFERROR(IF(N(data_NoOutliers!BUJ24),data_NoOutliers!BUJ24,MID(data_NoOutliers!BUJ24,2,99)/2),"")</f>
        <v/>
      </c>
      <c r="CGZ24" s="4" t="str">
        <f>IFERROR(IF(N(data_NoOutliers!BUK24),data_NoOutliers!BUK24,MID(data_NoOutliers!BUK24,2,99)/2),"")</f>
        <v/>
      </c>
      <c r="CHA24" s="4" t="str">
        <f>IFERROR(IF(N(data_NoOutliers!BUL24),data_NoOutliers!BUL24,MID(data_NoOutliers!BUL24,2,99)/2),"")</f>
        <v/>
      </c>
      <c r="CHB24" s="4" t="str">
        <f>IFERROR(IF(N(data_NoOutliers!BUM24),data_NoOutliers!BUM24,MID(data_NoOutliers!BUM24,2,99)/2),"")</f>
        <v/>
      </c>
      <c r="CHC24" s="4" t="str">
        <f>IFERROR(IF(N(data_NoOutliers!BUN24),data_NoOutliers!BUN24,MID(data_NoOutliers!BUN24,2,99)/2),"")</f>
        <v/>
      </c>
      <c r="CHD24" s="4" t="str">
        <f>IFERROR(IF(N(data_NoOutliers!BUO24),data_NoOutliers!BUO24,MID(data_NoOutliers!BUO24,2,99)/2),"")</f>
        <v/>
      </c>
      <c r="CHE24" s="4" t="str">
        <f>IFERROR(IF(N(data_NoOutliers!BUP24),data_NoOutliers!BUP24,MID(data_NoOutliers!BUP24,2,99)/2),"")</f>
        <v/>
      </c>
      <c r="CHF24" s="4" t="str">
        <f>IFERROR(IF(N(data_NoOutliers!BUQ24),data_NoOutliers!BUQ24,MID(data_NoOutliers!BUQ24,2,99)/2),"")</f>
        <v/>
      </c>
      <c r="CHG24" s="4" t="str">
        <f>IFERROR(IF(N(data_NoOutliers!BUR24),data_NoOutliers!BUR24,MID(data_NoOutliers!BUR24,2,99)/2),"")</f>
        <v/>
      </c>
      <c r="CHH24" s="4" t="str">
        <f>IFERROR(IF(N(data_NoOutliers!BUS24),data_NoOutliers!BUS24,MID(data_NoOutliers!BUS24,2,99)/2),"")</f>
        <v/>
      </c>
      <c r="CHI24" s="4" t="str">
        <f>IFERROR(IF(N(data_NoOutliers!BUT24),data_NoOutliers!BUT24,MID(data_NoOutliers!BUT24,2,99)/2),"")</f>
        <v/>
      </c>
      <c r="CHJ24" s="4" t="str">
        <f>IFERROR(IF(N(data_NoOutliers!BUU24),data_NoOutliers!BUU24,MID(data_NoOutliers!BUU24,2,99)/2),"")</f>
        <v/>
      </c>
      <c r="CHK24" s="4" t="str">
        <f>IFERROR(IF(N(data_NoOutliers!BUV24),data_NoOutliers!BUV24,MID(data_NoOutliers!BUV24,2,99)/2),"")</f>
        <v/>
      </c>
      <c r="CHL24" s="4" t="str">
        <f>IFERROR(IF(N(data_NoOutliers!BUW24),data_NoOutliers!BUW24,MID(data_NoOutliers!BUW24,2,99)/2),"")</f>
        <v/>
      </c>
      <c r="CHM24" s="4" t="str">
        <f>IFERROR(IF(N(data_NoOutliers!BUX24),data_NoOutliers!BUX24,MID(data_NoOutliers!BUX24,2,99)/2),"")</f>
        <v/>
      </c>
      <c r="CHN24" s="4" t="str">
        <f>IFERROR(IF(N(data_NoOutliers!BUY24),data_NoOutliers!BUY24,MID(data_NoOutliers!BUY24,2,99)/2),"")</f>
        <v/>
      </c>
      <c r="CHO24" s="4" t="str">
        <f>IFERROR(IF(N(data_NoOutliers!BUZ24),data_NoOutliers!BUZ24,MID(data_NoOutliers!BUZ24,2,99)/2),"")</f>
        <v/>
      </c>
      <c r="CHP24" s="4" t="str">
        <f>IFERROR(IF(N(data_NoOutliers!BVA24),data_NoOutliers!BVA24,MID(data_NoOutliers!BVA24,2,99)/2),"")</f>
        <v/>
      </c>
      <c r="CHQ24" s="4" t="str">
        <f>IFERROR(IF(N(data_NoOutliers!BVB24),data_NoOutliers!BVB24,MID(data_NoOutliers!BVB24,2,99)/2),"")</f>
        <v/>
      </c>
      <c r="CHR24" s="4" t="str">
        <f>IFERROR(IF(N(data_NoOutliers!BVC24),data_NoOutliers!BVC24,MID(data_NoOutliers!BVC24,2,99)/2),"")</f>
        <v/>
      </c>
      <c r="CHS24" s="4" t="str">
        <f>IFERROR(IF(N(data_NoOutliers!BVD24),data_NoOutliers!BVD24,MID(data_NoOutliers!BVD24,2,99)/2),"")</f>
        <v/>
      </c>
      <c r="CHT24" s="4" t="str">
        <f>IFERROR(IF(N(data_NoOutliers!BVE24),data_NoOutliers!BVE24,MID(data_NoOutliers!BVE24,2,99)/2),"")</f>
        <v/>
      </c>
      <c r="CHU24" s="4" t="str">
        <f>IFERROR(IF(N(data_NoOutliers!BVF24),data_NoOutliers!BVF24,MID(data_NoOutliers!BVF24,2,99)/2),"")</f>
        <v/>
      </c>
      <c r="CHV24" s="4" t="str">
        <f>IFERROR(IF(N(data_NoOutliers!BVG24),data_NoOutliers!BVG24,MID(data_NoOutliers!BVG24,2,99)/2),"")</f>
        <v/>
      </c>
      <c r="CHW24" s="4" t="str">
        <f>IFERROR(IF(N(data_NoOutliers!BVH24),data_NoOutliers!BVH24,MID(data_NoOutliers!BVH24,2,99)/2),"")</f>
        <v/>
      </c>
      <c r="CHX24" s="4" t="str">
        <f>IFERROR(IF(N(data_NoOutliers!BVI24),data_NoOutliers!BVI24,MID(data_NoOutliers!BVI24,2,99)/2),"")</f>
        <v/>
      </c>
      <c r="CHY24" s="4" t="str">
        <f>IFERROR(IF(N(data_NoOutliers!BVJ24),data_NoOutliers!BVJ24,MID(data_NoOutliers!BVJ24,2,99)/2),"")</f>
        <v/>
      </c>
      <c r="CHZ24" s="4" t="str">
        <f>IFERROR(IF(N(data_NoOutliers!BVK24),data_NoOutliers!BVK24,MID(data_NoOutliers!BVK24,2,99)/2),"")</f>
        <v/>
      </c>
      <c r="CIA24" s="4" t="str">
        <f>IFERROR(IF(N(data_NoOutliers!BVL24),data_NoOutliers!BVL24,MID(data_NoOutliers!BVL24,2,99)/2),"")</f>
        <v/>
      </c>
      <c r="CIB24" s="4" t="str">
        <f>IFERROR(IF(N(data_NoOutliers!BVM24),data_NoOutliers!BVM24,MID(data_NoOutliers!BVM24,2,99)/2),"")</f>
        <v/>
      </c>
      <c r="CIC24" s="4" t="str">
        <f>IFERROR(IF(N(data_NoOutliers!BVN24),data_NoOutliers!BVN24,MID(data_NoOutliers!BVN24,2,99)/2),"")</f>
        <v/>
      </c>
      <c r="CID24" s="4" t="str">
        <f>IFERROR(IF(N(data_NoOutliers!BVO24),data_NoOutliers!BVO24,MID(data_NoOutliers!BVO24,2,99)/2),"")</f>
        <v/>
      </c>
      <c r="CIE24" s="4" t="str">
        <f>IFERROR(IF(N(data_NoOutliers!BVP24),data_NoOutliers!BVP24,MID(data_NoOutliers!BVP24,2,99)/2),"")</f>
        <v/>
      </c>
      <c r="CIF24" s="4" t="str">
        <f>IFERROR(IF(N(data_NoOutliers!BVQ24),data_NoOutliers!BVQ24,MID(data_NoOutliers!BVQ24,2,99)/2),"")</f>
        <v/>
      </c>
      <c r="CIG24" s="4" t="str">
        <f>IFERROR(IF(N(data_NoOutliers!BVR24),data_NoOutliers!BVR24,MID(data_NoOutliers!BVR24,2,99)/2),"")</f>
        <v/>
      </c>
      <c r="CIH24" s="4" t="str">
        <f>IFERROR(IF(N(data_NoOutliers!BVS24),data_NoOutliers!BVS24,MID(data_NoOutliers!BVS24,2,99)/2),"")</f>
        <v/>
      </c>
      <c r="CII24" s="4" t="str">
        <f>IFERROR(IF(N(data_NoOutliers!BVT24),data_NoOutliers!BVT24,MID(data_NoOutliers!BVT24,2,99)/2),"")</f>
        <v/>
      </c>
      <c r="CIJ24" s="4" t="str">
        <f>IFERROR(IF(N(data_NoOutliers!BVU24),data_NoOutliers!BVU24,MID(data_NoOutliers!BVU24,2,99)/2),"")</f>
        <v/>
      </c>
      <c r="CIK24" s="4" t="str">
        <f>IFERROR(IF(N(data_NoOutliers!BVV24),data_NoOutliers!BVV24,MID(data_NoOutliers!BVV24,2,99)/2),"")</f>
        <v/>
      </c>
      <c r="CIL24" s="4" t="str">
        <f>IFERROR(IF(N(data_NoOutliers!BVW24),data_NoOutliers!BVW24,MID(data_NoOutliers!BVW24,2,99)/2),"")</f>
        <v/>
      </c>
      <c r="CIM24" s="4" t="str">
        <f>IFERROR(IF(N(data_NoOutliers!BVX24),data_NoOutliers!BVX24,MID(data_NoOutliers!BVX24,2,99)/2),"")</f>
        <v/>
      </c>
      <c r="CIN24" s="4" t="str">
        <f>IFERROR(IF(N(data_NoOutliers!BVY24),data_NoOutliers!BVY24,MID(data_NoOutliers!BVY24,2,99)/2),"")</f>
        <v/>
      </c>
      <c r="CIO24" s="4" t="str">
        <f>IFERROR(IF(N(data_NoOutliers!BVZ24),data_NoOutliers!BVZ24,MID(data_NoOutliers!BVZ24,2,99)/2),"")</f>
        <v/>
      </c>
      <c r="CIP24" s="4" t="str">
        <f>IFERROR(IF(N(data_NoOutliers!BWA24),data_NoOutliers!BWA24,MID(data_NoOutliers!BWA24,2,99)/2),"")</f>
        <v/>
      </c>
      <c r="CIQ24" s="4" t="str">
        <f>IFERROR(IF(N(data_NoOutliers!BWB24),data_NoOutliers!BWB24,MID(data_NoOutliers!BWB24,2,99)/2),"")</f>
        <v/>
      </c>
      <c r="CIR24" s="4" t="str">
        <f>IFERROR(IF(N(data_NoOutliers!BWC24),data_NoOutliers!BWC24,MID(data_NoOutliers!BWC24,2,99)/2),"")</f>
        <v/>
      </c>
      <c r="CIS24" s="4" t="str">
        <f>IFERROR(IF(N(data_NoOutliers!BWD24),data_NoOutliers!BWD24,MID(data_NoOutliers!BWD24,2,99)/2),"")</f>
        <v/>
      </c>
      <c r="CIT24" s="4" t="str">
        <f>IFERROR(IF(N(data_NoOutliers!BWE24),data_NoOutliers!BWE24,MID(data_NoOutliers!BWE24,2,99)/2),"")</f>
        <v/>
      </c>
      <c r="CIU24" s="4" t="str">
        <f>IFERROR(IF(N(data_NoOutliers!BWF24),data_NoOutliers!BWF24,MID(data_NoOutliers!BWF24,2,99)/2),"")</f>
        <v/>
      </c>
      <c r="CIV24" s="4" t="str">
        <f>IFERROR(IF(N(data_NoOutliers!BWG24),data_NoOutliers!BWG24,MID(data_NoOutliers!BWG24,2,99)/2),"")</f>
        <v/>
      </c>
      <c r="CIW24" s="4" t="str">
        <f>IFERROR(IF(N(data_NoOutliers!BWH24),data_NoOutliers!BWH24,MID(data_NoOutliers!BWH24,2,99)/2),"")</f>
        <v/>
      </c>
      <c r="CIX24" s="4" t="str">
        <f>IFERROR(IF(N(data_NoOutliers!BWI24),data_NoOutliers!BWI24,MID(data_NoOutliers!BWI24,2,99)/2),"")</f>
        <v/>
      </c>
      <c r="CIY24" s="4" t="str">
        <f>IFERROR(IF(N(data_NoOutliers!BWJ24),data_NoOutliers!BWJ24,MID(data_NoOutliers!BWJ24,2,99)/2),"")</f>
        <v/>
      </c>
      <c r="CIZ24" s="4" t="str">
        <f>IFERROR(IF(N(data_NoOutliers!BWK24),data_NoOutliers!BWK24,MID(data_NoOutliers!BWK24,2,99)/2),"")</f>
        <v/>
      </c>
      <c r="CJA24" s="4" t="str">
        <f>IFERROR(IF(N(data_NoOutliers!BWL24),data_NoOutliers!BWL24,MID(data_NoOutliers!BWL24,2,99)/2),"")</f>
        <v/>
      </c>
      <c r="CJB24" s="4" t="str">
        <f>IFERROR(IF(N(data_NoOutliers!BWM24),data_NoOutliers!BWM24,MID(data_NoOutliers!BWM24,2,99)/2),"")</f>
        <v/>
      </c>
      <c r="CJC24" s="4" t="str">
        <f>IFERROR(IF(N(data_NoOutliers!BWN24),data_NoOutliers!BWN24,MID(data_NoOutliers!BWN24,2,99)/2),"")</f>
        <v/>
      </c>
      <c r="CJD24" s="4" t="str">
        <f>IFERROR(IF(N(data_NoOutliers!BWO24),data_NoOutliers!BWO24,MID(data_NoOutliers!BWO24,2,99)/2),"")</f>
        <v/>
      </c>
      <c r="CJE24" s="4" t="str">
        <f>IFERROR(IF(N(data_NoOutliers!BWP24),data_NoOutliers!BWP24,MID(data_NoOutliers!BWP24,2,99)/2),"")</f>
        <v/>
      </c>
      <c r="CJF24" s="4" t="str">
        <f>IFERROR(IF(N(data_NoOutliers!BWQ24),data_NoOutliers!BWQ24,MID(data_NoOutliers!BWQ24,2,99)/2),"")</f>
        <v/>
      </c>
      <c r="CJG24" s="4" t="str">
        <f>IFERROR(IF(N(data_NoOutliers!BWR24),data_NoOutliers!BWR24,MID(data_NoOutliers!BWR24,2,99)/2),"")</f>
        <v/>
      </c>
      <c r="CJH24" s="4" t="str">
        <f>IFERROR(IF(N(data_NoOutliers!BWS24),data_NoOutliers!BWS24,MID(data_NoOutliers!BWS24,2,99)/2),"")</f>
        <v/>
      </c>
      <c r="CJI24" s="4" t="str">
        <f>IFERROR(IF(N(data_NoOutliers!BWT24),data_NoOutliers!BWT24,MID(data_NoOutliers!BWT24,2,99)/2),"")</f>
        <v/>
      </c>
      <c r="CJJ24" s="4" t="str">
        <f>IFERROR(IF(N(data_NoOutliers!BWU24),data_NoOutliers!BWU24,MID(data_NoOutliers!BWU24,2,99)/2),"")</f>
        <v/>
      </c>
      <c r="CJK24" s="4" t="str">
        <f>IFERROR(IF(N(data_NoOutliers!BWV24),data_NoOutliers!BWV24,MID(data_NoOutliers!BWV24,2,99)/2),"")</f>
        <v/>
      </c>
      <c r="CJL24" s="4" t="str">
        <f>IFERROR(IF(N(data_NoOutliers!BWW24),data_NoOutliers!BWW24,MID(data_NoOutliers!BWW24,2,99)/2),"")</f>
        <v/>
      </c>
      <c r="CJM24" s="4" t="str">
        <f>IFERROR(IF(N(data_NoOutliers!BWX24),data_NoOutliers!BWX24,MID(data_NoOutliers!BWX24,2,99)/2),"")</f>
        <v/>
      </c>
      <c r="CJN24" s="4" t="str">
        <f>IFERROR(IF(N(data_NoOutliers!BWY24),data_NoOutliers!BWY24,MID(data_NoOutliers!BWY24,2,99)/2),"")</f>
        <v/>
      </c>
      <c r="CJO24" s="4" t="str">
        <f>IFERROR(IF(N(data_NoOutliers!BWZ24),data_NoOutliers!BWZ24,MID(data_NoOutliers!BWZ24,2,99)/2),"")</f>
        <v/>
      </c>
      <c r="CJP24" s="4" t="str">
        <f>IFERROR(IF(N(data_NoOutliers!BXA24),data_NoOutliers!BXA24,MID(data_NoOutliers!BXA24,2,99)/2),"")</f>
        <v/>
      </c>
      <c r="CJQ24" s="4" t="str">
        <f>IFERROR(IF(N(data_NoOutliers!BXB24),data_NoOutliers!BXB24,MID(data_NoOutliers!BXB24,2,99)/2),"")</f>
        <v/>
      </c>
      <c r="CJR24" s="4" t="str">
        <f>IFERROR(IF(N(data_NoOutliers!BXC24),data_NoOutliers!BXC24,MID(data_NoOutliers!BXC24,2,99)/2),"")</f>
        <v/>
      </c>
      <c r="CJS24" s="4" t="str">
        <f>IFERROR(IF(N(data_NoOutliers!BXD24),data_NoOutliers!BXD24,MID(data_NoOutliers!BXD24,2,99)/2),"")</f>
        <v/>
      </c>
      <c r="CJT24" s="4" t="str">
        <f>IFERROR(IF(N(data_NoOutliers!BXE24),data_NoOutliers!BXE24,MID(data_NoOutliers!BXE24,2,99)/2),"")</f>
        <v/>
      </c>
      <c r="CJU24" s="4" t="str">
        <f>IFERROR(IF(N(data_NoOutliers!BXF24),data_NoOutliers!BXF24,MID(data_NoOutliers!BXF24,2,99)/2),"")</f>
        <v/>
      </c>
      <c r="CJV24" s="4" t="str">
        <f>IFERROR(IF(N(data_NoOutliers!BXG24),data_NoOutliers!BXG24,MID(data_NoOutliers!BXG24,2,99)/2),"")</f>
        <v/>
      </c>
      <c r="CJW24" s="4" t="str">
        <f>IFERROR(IF(N(data_NoOutliers!BXH24),data_NoOutliers!BXH24,MID(data_NoOutliers!BXH24,2,99)/2),"")</f>
        <v/>
      </c>
      <c r="CJX24" s="4" t="str">
        <f>IFERROR(IF(N(data_NoOutliers!BXI24),data_NoOutliers!BXI24,MID(data_NoOutliers!BXI24,2,99)/2),"")</f>
        <v/>
      </c>
      <c r="CJY24" s="4" t="str">
        <f>IFERROR(IF(N(data_NoOutliers!BXJ24),data_NoOutliers!BXJ24,MID(data_NoOutliers!BXJ24,2,99)/2),"")</f>
        <v/>
      </c>
      <c r="CJZ24" s="4" t="str">
        <f>IFERROR(IF(N(data_NoOutliers!BXK24),data_NoOutliers!BXK24,MID(data_NoOutliers!BXK24,2,99)/2),"")</f>
        <v/>
      </c>
      <c r="CKA24" s="4" t="str">
        <f>IFERROR(IF(N(data_NoOutliers!BXL24),data_NoOutliers!BXL24,MID(data_NoOutliers!BXL24,2,99)/2),"")</f>
        <v/>
      </c>
      <c r="CKB24" s="4" t="str">
        <f>IFERROR(IF(N(data_NoOutliers!BXM24),data_NoOutliers!BXM24,MID(data_NoOutliers!BXM24,2,99)/2),"")</f>
        <v/>
      </c>
      <c r="CKC24" s="4" t="str">
        <f>IFERROR(IF(N(data_NoOutliers!BXN24),data_NoOutliers!BXN24,MID(data_NoOutliers!BXN24,2,99)/2),"")</f>
        <v/>
      </c>
      <c r="CKD24" s="4" t="str">
        <f>IFERROR(IF(N(data_NoOutliers!BXO24),data_NoOutliers!BXO24,MID(data_NoOutliers!BXO24,2,99)/2),"")</f>
        <v/>
      </c>
      <c r="CKE24" s="4" t="str">
        <f>IFERROR(IF(N(data_NoOutliers!BXP24),data_NoOutliers!BXP24,MID(data_NoOutliers!BXP24,2,99)/2),"")</f>
        <v/>
      </c>
      <c r="CKF24" s="4" t="str">
        <f>IFERROR(IF(N(data_NoOutliers!BXQ24),data_NoOutliers!BXQ24,MID(data_NoOutliers!BXQ24,2,99)/2),"")</f>
        <v/>
      </c>
      <c r="CKG24" s="4" t="str">
        <f>IFERROR(IF(N(data_NoOutliers!BXR24),data_NoOutliers!BXR24,MID(data_NoOutliers!BXR24,2,99)/2),"")</f>
        <v/>
      </c>
      <c r="CKH24" s="4" t="str">
        <f>IFERROR(IF(N(data_NoOutliers!BXS24),data_NoOutliers!BXS24,MID(data_NoOutliers!BXS24,2,99)/2),"")</f>
        <v/>
      </c>
      <c r="CKI24" s="4" t="str">
        <f>IFERROR(IF(N(data_NoOutliers!BXT24),data_NoOutliers!BXT24,MID(data_NoOutliers!BXT24,2,99)/2),"")</f>
        <v/>
      </c>
      <c r="CKJ24" s="4" t="str">
        <f>IFERROR(IF(N(data_NoOutliers!BXU24),data_NoOutliers!BXU24,MID(data_NoOutliers!BXU24,2,99)/2),"")</f>
        <v/>
      </c>
      <c r="CKK24" s="4" t="str">
        <f>IFERROR(IF(N(data_NoOutliers!BXV24),data_NoOutliers!BXV24,MID(data_NoOutliers!BXV24,2,99)/2),"")</f>
        <v/>
      </c>
      <c r="CKL24" s="4" t="str">
        <f>IFERROR(IF(N(data_NoOutliers!BXW24),data_NoOutliers!BXW24,MID(data_NoOutliers!BXW24,2,99)/2),"")</f>
        <v/>
      </c>
      <c r="CKM24" s="4" t="str">
        <f>IFERROR(IF(N(data_NoOutliers!BXX24),data_NoOutliers!BXX24,MID(data_NoOutliers!BXX24,2,99)/2),"")</f>
        <v/>
      </c>
      <c r="CKN24" s="4" t="str">
        <f>IFERROR(IF(N(data_NoOutliers!BXY24),data_NoOutliers!BXY24,MID(data_NoOutliers!BXY24,2,99)/2),"")</f>
        <v/>
      </c>
      <c r="CKO24" s="4" t="str">
        <f>IFERROR(IF(N(data_NoOutliers!BXZ24),data_NoOutliers!BXZ24,MID(data_NoOutliers!BXZ24,2,99)/2),"")</f>
        <v/>
      </c>
      <c r="CKP24" s="4" t="str">
        <f>IFERROR(IF(N(data_NoOutliers!BYA24),data_NoOutliers!BYA24,MID(data_NoOutliers!BYA24,2,99)/2),"")</f>
        <v/>
      </c>
      <c r="CKQ24" s="4" t="str">
        <f>IFERROR(IF(N(data_NoOutliers!BYB24),data_NoOutliers!BYB24,MID(data_NoOutliers!BYB24,2,99)/2),"")</f>
        <v/>
      </c>
      <c r="CKR24" s="4" t="str">
        <f>IFERROR(IF(N(data_NoOutliers!BYC24),data_NoOutliers!BYC24,MID(data_NoOutliers!BYC24,2,99)/2),"")</f>
        <v/>
      </c>
      <c r="CKS24" s="4" t="str">
        <f>IFERROR(IF(N(data_NoOutliers!BYD24),data_NoOutliers!BYD24,MID(data_NoOutliers!BYD24,2,99)/2),"")</f>
        <v/>
      </c>
      <c r="CKT24" s="4" t="str">
        <f>IFERROR(IF(N(data_NoOutliers!BYE24),data_NoOutliers!BYE24,MID(data_NoOutliers!BYE24,2,99)/2),"")</f>
        <v/>
      </c>
      <c r="CKU24" s="4" t="str">
        <f>IFERROR(IF(N(data_NoOutliers!BYF24),data_NoOutliers!BYF24,MID(data_NoOutliers!BYF24,2,99)/2),"")</f>
        <v/>
      </c>
      <c r="CKV24" s="4" t="str">
        <f>IFERROR(IF(N(data_NoOutliers!BYG24),data_NoOutliers!BYG24,MID(data_NoOutliers!BYG24,2,99)/2),"")</f>
        <v/>
      </c>
      <c r="CKW24" s="4" t="str">
        <f>IFERROR(IF(N(data_NoOutliers!BYH24),data_NoOutliers!BYH24,MID(data_NoOutliers!BYH24,2,99)/2),"")</f>
        <v/>
      </c>
      <c r="CKX24" s="4" t="str">
        <f>IFERROR(IF(N(data_NoOutliers!BYI24),data_NoOutliers!BYI24,MID(data_NoOutliers!BYI24,2,99)/2),"")</f>
        <v/>
      </c>
      <c r="CKY24" s="4" t="str">
        <f>IFERROR(IF(N(data_NoOutliers!BYJ24),data_NoOutliers!BYJ24,MID(data_NoOutliers!BYJ24,2,99)/2),"")</f>
        <v/>
      </c>
      <c r="CKZ24" s="4" t="str">
        <f>IFERROR(IF(N(data_NoOutliers!BYK24),data_NoOutliers!BYK24,MID(data_NoOutliers!BYK24,2,99)/2),"")</f>
        <v/>
      </c>
      <c r="CLA24" s="4" t="str">
        <f>IFERROR(IF(N(data_NoOutliers!BYL24),data_NoOutliers!BYL24,MID(data_NoOutliers!BYL24,2,99)/2),"")</f>
        <v/>
      </c>
      <c r="CLB24" s="4" t="str">
        <f>IFERROR(IF(N(data_NoOutliers!BYM24),data_NoOutliers!BYM24,MID(data_NoOutliers!BYM24,2,99)/2),"")</f>
        <v/>
      </c>
      <c r="CLC24" s="4" t="str">
        <f>IFERROR(IF(N(data_NoOutliers!BYN24),data_NoOutliers!BYN24,MID(data_NoOutliers!BYN24,2,99)/2),"")</f>
        <v/>
      </c>
      <c r="CLD24" s="4" t="str">
        <f>IFERROR(IF(N(data_NoOutliers!BYO24),data_NoOutliers!BYO24,MID(data_NoOutliers!BYO24,2,99)/2),"")</f>
        <v/>
      </c>
      <c r="CLE24" s="4" t="str">
        <f>IFERROR(IF(N(data_NoOutliers!BYP24),data_NoOutliers!BYP24,MID(data_NoOutliers!BYP24,2,99)/2),"")</f>
        <v/>
      </c>
      <c r="CLF24" s="4" t="str">
        <f>IFERROR(IF(N(data_NoOutliers!BYQ24),data_NoOutliers!BYQ24,MID(data_NoOutliers!BYQ24,2,99)/2),"")</f>
        <v/>
      </c>
      <c r="CLG24" s="4" t="str">
        <f>IFERROR(IF(N(data_NoOutliers!BYR24),data_NoOutliers!BYR24,MID(data_NoOutliers!BYR24,2,99)/2),"")</f>
        <v/>
      </c>
      <c r="CLH24" s="4" t="str">
        <f>IFERROR(IF(N(data_NoOutliers!BYS24),data_NoOutliers!BYS24,MID(data_NoOutliers!BYS24,2,99)/2),"")</f>
        <v/>
      </c>
      <c r="CLI24" s="4" t="str">
        <f>IFERROR(IF(N(data_NoOutliers!BYT24),data_NoOutliers!BYT24,MID(data_NoOutliers!BYT24,2,99)/2),"")</f>
        <v/>
      </c>
      <c r="CLJ24" s="4" t="str">
        <f>IFERROR(IF(N(data_NoOutliers!BYU24),data_NoOutliers!BYU24,MID(data_NoOutliers!BYU24,2,99)/2),"")</f>
        <v/>
      </c>
      <c r="CLK24" s="4" t="str">
        <f>IFERROR(IF(N(data_NoOutliers!BYV24),data_NoOutliers!BYV24,MID(data_NoOutliers!BYV24,2,99)/2),"")</f>
        <v/>
      </c>
      <c r="CLL24" s="4" t="str">
        <f>IFERROR(IF(N(data_NoOutliers!BYW24),data_NoOutliers!BYW24,MID(data_NoOutliers!BYW24,2,99)/2),"")</f>
        <v/>
      </c>
      <c r="CLM24" s="4" t="str">
        <f>IFERROR(IF(N(data_NoOutliers!BYX24),data_NoOutliers!BYX24,MID(data_NoOutliers!BYX24,2,99)/2),"")</f>
        <v/>
      </c>
      <c r="CLN24" s="4" t="str">
        <f>IFERROR(IF(N(data_NoOutliers!BYY24),data_NoOutliers!BYY24,MID(data_NoOutliers!BYY24,2,99)/2),"")</f>
        <v/>
      </c>
      <c r="CLO24" s="4" t="str">
        <f>IFERROR(IF(N(data_NoOutliers!BYZ24),data_NoOutliers!BYZ24,MID(data_NoOutliers!BYZ24,2,99)/2),"")</f>
        <v/>
      </c>
      <c r="CLP24" s="4" t="str">
        <f>IFERROR(IF(N(data_NoOutliers!BZA24),data_NoOutliers!BZA24,MID(data_NoOutliers!BZA24,2,99)/2),"")</f>
        <v/>
      </c>
      <c r="CLQ24" s="4" t="str">
        <f>IFERROR(IF(N(data_NoOutliers!BZB24),data_NoOutliers!BZB24,MID(data_NoOutliers!BZB24,2,99)/2),"")</f>
        <v/>
      </c>
      <c r="CLR24" s="4" t="str">
        <f>IFERROR(IF(N(data_NoOutliers!BZC24),data_NoOutliers!BZC24,MID(data_NoOutliers!BZC24,2,99)/2),"")</f>
        <v/>
      </c>
      <c r="CLS24" s="4" t="str">
        <f>IFERROR(IF(N(data_NoOutliers!BZD24),data_NoOutliers!BZD24,MID(data_NoOutliers!BZD24,2,99)/2),"")</f>
        <v/>
      </c>
      <c r="CLT24" s="4" t="str">
        <f>IFERROR(IF(N(data_NoOutliers!BZE24),data_NoOutliers!BZE24,MID(data_NoOutliers!BZE24,2,99)/2),"")</f>
        <v/>
      </c>
      <c r="CLU24" s="4" t="str">
        <f>IFERROR(IF(N(data_NoOutliers!BZF24),data_NoOutliers!BZF24,MID(data_NoOutliers!BZF24,2,99)/2),"")</f>
        <v/>
      </c>
      <c r="CLV24" s="4" t="str">
        <f>IFERROR(IF(N(data_NoOutliers!BZG24),data_NoOutliers!BZG24,MID(data_NoOutliers!BZG24,2,99)/2),"")</f>
        <v/>
      </c>
      <c r="CLW24" s="4" t="str">
        <f>IFERROR(IF(N(data_NoOutliers!BZH24),data_NoOutliers!BZH24,MID(data_NoOutliers!BZH24,2,99)/2),"")</f>
        <v/>
      </c>
      <c r="CLX24" s="4" t="str">
        <f>IFERROR(IF(N(data_NoOutliers!BZI24),data_NoOutliers!BZI24,MID(data_NoOutliers!BZI24,2,99)/2),"")</f>
        <v/>
      </c>
      <c r="CLY24" s="4" t="str">
        <f>IFERROR(IF(N(data_NoOutliers!BZJ24),data_NoOutliers!BZJ24,MID(data_NoOutliers!BZJ24,2,99)/2),"")</f>
        <v/>
      </c>
      <c r="CLZ24" s="4" t="str">
        <f>IFERROR(IF(N(data_NoOutliers!BZK24),data_NoOutliers!BZK24,MID(data_NoOutliers!BZK24,2,99)/2),"")</f>
        <v/>
      </c>
      <c r="CMA24" s="4" t="str">
        <f>IFERROR(IF(N(data_NoOutliers!BZL24),data_NoOutliers!BZL24,MID(data_NoOutliers!BZL24,2,99)/2),"")</f>
        <v/>
      </c>
      <c r="CMB24" s="4" t="str">
        <f>IFERROR(IF(N(data_NoOutliers!BZM24),data_NoOutliers!BZM24,MID(data_NoOutliers!BZM24,2,99)/2),"")</f>
        <v/>
      </c>
      <c r="CMC24" s="4" t="str">
        <f>IFERROR(IF(N(data_NoOutliers!BZN24),data_NoOutliers!BZN24,MID(data_NoOutliers!BZN24,2,99)/2),"")</f>
        <v/>
      </c>
      <c r="CMD24" s="4" t="str">
        <f>IFERROR(IF(N(data_NoOutliers!BZO24),data_NoOutliers!BZO24,MID(data_NoOutliers!BZO24,2,99)/2),"")</f>
        <v/>
      </c>
      <c r="CME24" s="4" t="str">
        <f>IFERROR(IF(N(data_NoOutliers!BZP24),data_NoOutliers!BZP24,MID(data_NoOutliers!BZP24,2,99)/2),"")</f>
        <v/>
      </c>
      <c r="CMF24" s="4" t="str">
        <f>IFERROR(IF(N(data_NoOutliers!BZQ24),data_NoOutliers!BZQ24,MID(data_NoOutliers!BZQ24,2,99)/2),"")</f>
        <v/>
      </c>
      <c r="CMG24" s="4" t="str">
        <f>IFERROR(IF(N(data_NoOutliers!BZR24),data_NoOutliers!BZR24,MID(data_NoOutliers!BZR24,2,99)/2),"")</f>
        <v/>
      </c>
      <c r="CMH24" s="4" t="str">
        <f>IFERROR(IF(N(data_NoOutliers!BZS24),data_NoOutliers!BZS24,MID(data_NoOutliers!BZS24,2,99)/2),"")</f>
        <v/>
      </c>
      <c r="CMI24" s="4" t="str">
        <f>IFERROR(IF(N(data_NoOutliers!BZT24),data_NoOutliers!BZT24,MID(data_NoOutliers!BZT24,2,99)/2),"")</f>
        <v/>
      </c>
      <c r="CMJ24" s="4" t="str">
        <f>IFERROR(IF(N(data_NoOutliers!BZU24),data_NoOutliers!BZU24,MID(data_NoOutliers!BZU24,2,99)/2),"")</f>
        <v/>
      </c>
      <c r="CMK24" s="4" t="str">
        <f>IFERROR(IF(N(data_NoOutliers!BZV24),data_NoOutliers!BZV24,MID(data_NoOutliers!BZV24,2,99)/2),"")</f>
        <v/>
      </c>
      <c r="CML24" s="4" t="str">
        <f>IFERROR(IF(N(data_NoOutliers!BZW24),data_NoOutliers!BZW24,MID(data_NoOutliers!BZW24,2,99)/2),"")</f>
        <v/>
      </c>
      <c r="CMM24" s="4" t="str">
        <f>IFERROR(IF(N(data_NoOutliers!BZX24),data_NoOutliers!BZX24,MID(data_NoOutliers!BZX24,2,99)/2),"")</f>
        <v/>
      </c>
      <c r="CMN24" s="4" t="str">
        <f>IFERROR(IF(N(data_NoOutliers!BZY24),data_NoOutliers!BZY24,MID(data_NoOutliers!BZY24,2,99)/2),"")</f>
        <v/>
      </c>
      <c r="CMO24" s="4" t="str">
        <f>IFERROR(IF(N(data_NoOutliers!BZZ24),data_NoOutliers!BZZ24,MID(data_NoOutliers!BZZ24,2,99)/2),"")</f>
        <v/>
      </c>
      <c r="CMP24" s="4" t="str">
        <f>IFERROR(IF(N(data_NoOutliers!CAA24),data_NoOutliers!CAA24,MID(data_NoOutliers!CAA24,2,99)/2),"")</f>
        <v/>
      </c>
      <c r="CMQ24" s="4" t="str">
        <f>IFERROR(IF(N(data_NoOutliers!CAB24),data_NoOutliers!CAB24,MID(data_NoOutliers!CAB24,2,99)/2),"")</f>
        <v/>
      </c>
      <c r="CMR24" s="4" t="str">
        <f>IFERROR(IF(N(data_NoOutliers!CAC24),data_NoOutliers!CAC24,MID(data_NoOutliers!CAC24,2,99)/2),"")</f>
        <v/>
      </c>
      <c r="CMS24" s="4" t="str">
        <f>IFERROR(IF(N(data_NoOutliers!CAD24),data_NoOutliers!CAD24,MID(data_NoOutliers!CAD24,2,99)/2),"")</f>
        <v/>
      </c>
      <c r="CMT24" s="4" t="str">
        <f>IFERROR(IF(N(data_NoOutliers!CAE24),data_NoOutliers!CAE24,MID(data_NoOutliers!CAE24,2,99)/2),"")</f>
        <v/>
      </c>
      <c r="CMU24" s="4" t="str">
        <f>IFERROR(IF(N(data_NoOutliers!CAF24),data_NoOutliers!CAF24,MID(data_NoOutliers!CAF24,2,99)/2),"")</f>
        <v/>
      </c>
      <c r="CMV24" s="4" t="str">
        <f>IFERROR(IF(N(data_NoOutliers!CAG24),data_NoOutliers!CAG24,MID(data_NoOutliers!CAG24,2,99)/2),"")</f>
        <v/>
      </c>
      <c r="CMW24" s="4" t="str">
        <f>IFERROR(IF(N(data_NoOutliers!CAH24),data_NoOutliers!CAH24,MID(data_NoOutliers!CAH24,2,99)/2),"")</f>
        <v/>
      </c>
      <c r="CMX24" s="4" t="str">
        <f>IFERROR(IF(N(data_NoOutliers!CAI24),data_NoOutliers!CAI24,MID(data_NoOutliers!CAI24,2,99)/2),"")</f>
        <v/>
      </c>
      <c r="CMY24" s="4" t="str">
        <f>IFERROR(IF(N(data_NoOutliers!CAJ24),data_NoOutliers!CAJ24,MID(data_NoOutliers!CAJ24,2,99)/2),"")</f>
        <v/>
      </c>
      <c r="CMZ24" s="4" t="str">
        <f>IFERROR(IF(N(data_NoOutliers!CAK24),data_NoOutliers!CAK24,MID(data_NoOutliers!CAK24,2,99)/2),"")</f>
        <v/>
      </c>
      <c r="CNA24" s="4" t="str">
        <f>IFERROR(IF(N(data_NoOutliers!CAL24),data_NoOutliers!CAL24,MID(data_NoOutliers!CAL24,2,99)/2),"")</f>
        <v/>
      </c>
      <c r="CNB24" s="4" t="str">
        <f>IFERROR(IF(N(data_NoOutliers!CAM24),data_NoOutliers!CAM24,MID(data_NoOutliers!CAM24,2,99)/2),"")</f>
        <v/>
      </c>
      <c r="CNC24" s="4" t="str">
        <f>IFERROR(IF(N(data_NoOutliers!CAN24),data_NoOutliers!CAN24,MID(data_NoOutliers!CAN24,2,99)/2),"")</f>
        <v/>
      </c>
      <c r="CND24" s="4" t="str">
        <f>IFERROR(IF(N(data_NoOutliers!CAO24),data_NoOutliers!CAO24,MID(data_NoOutliers!CAO24,2,99)/2),"")</f>
        <v/>
      </c>
      <c r="CNE24" s="4" t="str">
        <f>IFERROR(IF(N(data_NoOutliers!CAP24),data_NoOutliers!CAP24,MID(data_NoOutliers!CAP24,2,99)/2),"")</f>
        <v/>
      </c>
      <c r="CNF24" s="4" t="str">
        <f>IFERROR(IF(N(data_NoOutliers!CAQ24),data_NoOutliers!CAQ24,MID(data_NoOutliers!CAQ24,2,99)/2),"")</f>
        <v/>
      </c>
      <c r="CNG24" s="4" t="str">
        <f>IFERROR(IF(N(data_NoOutliers!CAR24),data_NoOutliers!CAR24,MID(data_NoOutliers!CAR24,2,99)/2),"")</f>
        <v/>
      </c>
      <c r="CNH24" s="4" t="str">
        <f>IFERROR(IF(N(data_NoOutliers!CAS24),data_NoOutliers!CAS24,MID(data_NoOutliers!CAS24,2,99)/2),"")</f>
        <v/>
      </c>
      <c r="CNI24" s="4" t="str">
        <f>IFERROR(IF(N(data_NoOutliers!CAT24),data_NoOutliers!CAT24,MID(data_NoOutliers!CAT24,2,99)/2),"")</f>
        <v/>
      </c>
      <c r="CNJ24" s="4" t="str">
        <f>IFERROR(IF(N(data_NoOutliers!CAU24),data_NoOutliers!CAU24,MID(data_NoOutliers!CAU24,2,99)/2),"")</f>
        <v/>
      </c>
      <c r="CNK24" s="4" t="str">
        <f>IFERROR(IF(N(data_NoOutliers!CAV24),data_NoOutliers!CAV24,MID(data_NoOutliers!CAV24,2,99)/2),"")</f>
        <v/>
      </c>
      <c r="CNL24" s="4" t="str">
        <f>IFERROR(IF(N(data_NoOutliers!CAW24),data_NoOutliers!CAW24,MID(data_NoOutliers!CAW24,2,99)/2),"")</f>
        <v/>
      </c>
      <c r="CNM24" s="4" t="str">
        <f>IFERROR(IF(N(data_NoOutliers!CAX24),data_NoOutliers!CAX24,MID(data_NoOutliers!CAX24,2,99)/2),"")</f>
        <v/>
      </c>
      <c r="CNN24" s="4" t="str">
        <f>IFERROR(IF(N(data_NoOutliers!CAY24),data_NoOutliers!CAY24,MID(data_NoOutliers!CAY24,2,99)/2),"")</f>
        <v/>
      </c>
      <c r="CNO24" s="4" t="str">
        <f>IFERROR(IF(N(data_NoOutliers!CAZ24),data_NoOutliers!CAZ24,MID(data_NoOutliers!CAZ24,2,99)/2),"")</f>
        <v/>
      </c>
      <c r="CNP24" s="4" t="str">
        <f>IFERROR(IF(N(data_NoOutliers!CBA24),data_NoOutliers!CBA24,MID(data_NoOutliers!CBA24,2,99)/2),"")</f>
        <v/>
      </c>
      <c r="CNQ24" s="4" t="str">
        <f>IFERROR(IF(N(data_NoOutliers!CBB24),data_NoOutliers!CBB24,MID(data_NoOutliers!CBB24,2,99)/2),"")</f>
        <v/>
      </c>
      <c r="CNR24" s="4" t="str">
        <f>IFERROR(IF(N(data_NoOutliers!CBC24),data_NoOutliers!CBC24,MID(data_NoOutliers!CBC24,2,99)/2),"")</f>
        <v/>
      </c>
      <c r="CNS24" s="4" t="str">
        <f>IFERROR(IF(N(data_NoOutliers!CBD24),data_NoOutliers!CBD24,MID(data_NoOutliers!CBD24,2,99)/2),"")</f>
        <v/>
      </c>
      <c r="CNT24" s="4" t="str">
        <f>IFERROR(IF(N(data_NoOutliers!CBE24),data_NoOutliers!CBE24,MID(data_NoOutliers!CBE24,2,99)/2),"")</f>
        <v/>
      </c>
      <c r="CNU24" s="4" t="str">
        <f>IFERROR(IF(N(data_NoOutliers!CBF24),data_NoOutliers!CBF24,MID(data_NoOutliers!CBF24,2,99)/2),"")</f>
        <v/>
      </c>
      <c r="CNV24" s="4" t="str">
        <f>IFERROR(IF(N(data_NoOutliers!CBG24),data_NoOutliers!CBG24,MID(data_NoOutliers!CBG24,2,99)/2),"")</f>
        <v/>
      </c>
      <c r="CNW24" s="4" t="str">
        <f>IFERROR(IF(N(data_NoOutliers!CBH24),data_NoOutliers!CBH24,MID(data_NoOutliers!CBH24,2,99)/2),"")</f>
        <v/>
      </c>
      <c r="CNX24" s="4" t="str">
        <f>IFERROR(IF(N(data_NoOutliers!CBI24),data_NoOutliers!CBI24,MID(data_NoOutliers!CBI24,2,99)/2),"")</f>
        <v/>
      </c>
      <c r="CNY24" s="4" t="str">
        <f>IFERROR(IF(N(data_NoOutliers!CBJ24),data_NoOutliers!CBJ24,MID(data_NoOutliers!CBJ24,2,99)/2),"")</f>
        <v/>
      </c>
      <c r="CNZ24" s="4" t="str">
        <f>IFERROR(IF(N(data_NoOutliers!CBK24),data_NoOutliers!CBK24,MID(data_NoOutliers!CBK24,2,99)/2),"")</f>
        <v/>
      </c>
      <c r="COA24" s="4" t="str">
        <f>IFERROR(IF(N(data_NoOutliers!CBL24),data_NoOutliers!CBL24,MID(data_NoOutliers!CBL24,2,99)/2),"")</f>
        <v/>
      </c>
      <c r="COB24" s="4" t="str">
        <f>IFERROR(IF(N(data_NoOutliers!CBM24),data_NoOutliers!CBM24,MID(data_NoOutliers!CBM24,2,99)/2),"")</f>
        <v/>
      </c>
      <c r="COC24" s="4" t="str">
        <f>IFERROR(IF(N(data_NoOutliers!CBN24),data_NoOutliers!CBN24,MID(data_NoOutliers!CBN24,2,99)/2),"")</f>
        <v/>
      </c>
      <c r="COD24" s="4" t="str">
        <f>IFERROR(IF(N(data_NoOutliers!CBO24),data_NoOutliers!CBO24,MID(data_NoOutliers!CBO24,2,99)/2),"")</f>
        <v/>
      </c>
      <c r="COE24" s="4" t="str">
        <f>IFERROR(IF(N(data_NoOutliers!CBP24),data_NoOutliers!CBP24,MID(data_NoOutliers!CBP24,2,99)/2),"")</f>
        <v/>
      </c>
      <c r="COF24" s="4" t="str">
        <f>IFERROR(IF(N(data_NoOutliers!CBQ24),data_NoOutliers!CBQ24,MID(data_NoOutliers!CBQ24,2,99)/2),"")</f>
        <v/>
      </c>
      <c r="COG24" s="4" t="str">
        <f>IFERROR(IF(N(data_NoOutliers!CBR24),data_NoOutliers!CBR24,MID(data_NoOutliers!CBR24,2,99)/2),"")</f>
        <v/>
      </c>
      <c r="COH24" s="4" t="str">
        <f>IFERROR(IF(N(data_NoOutliers!CBS24),data_NoOutliers!CBS24,MID(data_NoOutliers!CBS24,2,99)/2),"")</f>
        <v/>
      </c>
      <c r="COI24" s="4" t="str">
        <f>IFERROR(IF(N(data_NoOutliers!CBT24),data_NoOutliers!CBT24,MID(data_NoOutliers!CBT24,2,99)/2),"")</f>
        <v/>
      </c>
      <c r="COJ24" s="4" t="str">
        <f>IFERROR(IF(N(data_NoOutliers!CBU24),data_NoOutliers!CBU24,MID(data_NoOutliers!CBU24,2,99)/2),"")</f>
        <v/>
      </c>
      <c r="COK24" s="4" t="str">
        <f>IFERROR(IF(N(data_NoOutliers!CBV24),data_NoOutliers!CBV24,MID(data_NoOutliers!CBV24,2,99)/2),"")</f>
        <v/>
      </c>
      <c r="COL24" s="4" t="str">
        <f>IFERROR(IF(N(data_NoOutliers!CBW24),data_NoOutliers!CBW24,MID(data_NoOutliers!CBW24,2,99)/2),"")</f>
        <v/>
      </c>
      <c r="COM24" s="4" t="str">
        <f>IFERROR(IF(N(data_NoOutliers!CBX24),data_NoOutliers!CBX24,MID(data_NoOutliers!CBX24,2,99)/2),"")</f>
        <v/>
      </c>
      <c r="CON24" s="4" t="str">
        <f>IFERROR(IF(N(data_NoOutliers!CBY24),data_NoOutliers!CBY24,MID(data_NoOutliers!CBY24,2,99)/2),"")</f>
        <v/>
      </c>
      <c r="COO24" s="4" t="str">
        <f>IFERROR(IF(N(data_NoOutliers!CBZ24),data_NoOutliers!CBZ24,MID(data_NoOutliers!CBZ24,2,99)/2),"")</f>
        <v/>
      </c>
      <c r="COP24" s="4" t="str">
        <f>IFERROR(IF(N(data_NoOutliers!CCA24),data_NoOutliers!CCA24,MID(data_NoOutliers!CCA24,2,99)/2),"")</f>
        <v/>
      </c>
      <c r="COQ24" s="4" t="str">
        <f>IFERROR(IF(N(data_NoOutliers!CCB24),data_NoOutliers!CCB24,MID(data_NoOutliers!CCB24,2,99)/2),"")</f>
        <v/>
      </c>
      <c r="COR24" s="4" t="str">
        <f>IFERROR(IF(N(data_NoOutliers!CCC24),data_NoOutliers!CCC24,MID(data_NoOutliers!CCC24,2,99)/2),"")</f>
        <v/>
      </c>
      <c r="COS24" s="4" t="str">
        <f>IFERROR(IF(N(data_NoOutliers!CCD24),data_NoOutliers!CCD24,MID(data_NoOutliers!CCD24,2,99)/2),"")</f>
        <v/>
      </c>
      <c r="COT24" s="4" t="str">
        <f>IFERROR(IF(N(data_NoOutliers!CCE24),data_NoOutliers!CCE24,MID(data_NoOutliers!CCE24,2,99)/2),"")</f>
        <v/>
      </c>
      <c r="COU24" s="4" t="str">
        <f>IFERROR(IF(N(data_NoOutliers!CCF24),data_NoOutliers!CCF24,MID(data_NoOutliers!CCF24,2,99)/2),"")</f>
        <v/>
      </c>
      <c r="COV24" s="4" t="str">
        <f>IFERROR(IF(N(data_NoOutliers!CCG24),data_NoOutliers!CCG24,MID(data_NoOutliers!CCG24,2,99)/2),"")</f>
        <v/>
      </c>
      <c r="COW24" s="4" t="str">
        <f>IFERROR(IF(N(data_NoOutliers!CCH24),data_NoOutliers!CCH24,MID(data_NoOutliers!CCH24,2,99)/2),"")</f>
        <v/>
      </c>
      <c r="COX24" s="4" t="str">
        <f>IFERROR(IF(N(data_NoOutliers!CCI24),data_NoOutliers!CCI24,MID(data_NoOutliers!CCI24,2,99)/2),"")</f>
        <v/>
      </c>
      <c r="COY24" s="4" t="str">
        <f>IFERROR(IF(N(data_NoOutliers!CCJ24),data_NoOutliers!CCJ24,MID(data_NoOutliers!CCJ24,2,99)/2),"")</f>
        <v/>
      </c>
      <c r="COZ24" s="4" t="str">
        <f>IFERROR(IF(N(data_NoOutliers!CCK24),data_NoOutliers!CCK24,MID(data_NoOutliers!CCK24,2,99)/2),"")</f>
        <v/>
      </c>
      <c r="CPA24" s="4" t="str">
        <f>IFERROR(IF(N(data_NoOutliers!CCL24),data_NoOutliers!CCL24,MID(data_NoOutliers!CCL24,2,99)/2),"")</f>
        <v/>
      </c>
      <c r="CPB24" s="4" t="str">
        <f>IFERROR(IF(N(data_NoOutliers!CCM24),data_NoOutliers!CCM24,MID(data_NoOutliers!CCM24,2,99)/2),"")</f>
        <v/>
      </c>
      <c r="CPC24" s="4" t="str">
        <f>IFERROR(IF(N(data_NoOutliers!CCN24),data_NoOutliers!CCN24,MID(data_NoOutliers!CCN24,2,99)/2),"")</f>
        <v/>
      </c>
      <c r="CPD24" s="4" t="str">
        <f>IFERROR(IF(N(data_NoOutliers!CCO24),data_NoOutliers!CCO24,MID(data_NoOutliers!CCO24,2,99)/2),"")</f>
        <v/>
      </c>
      <c r="CPE24" s="4" t="str">
        <f>IFERROR(IF(N(data_NoOutliers!CCP24),data_NoOutliers!CCP24,MID(data_NoOutliers!CCP24,2,99)/2),"")</f>
        <v/>
      </c>
      <c r="CPF24" s="4" t="str">
        <f>IFERROR(IF(N(data_NoOutliers!CCQ24),data_NoOutliers!CCQ24,MID(data_NoOutliers!CCQ24,2,99)/2),"")</f>
        <v/>
      </c>
      <c r="CPG24" s="4" t="str">
        <f>IFERROR(IF(N(data_NoOutliers!CCR24),data_NoOutliers!CCR24,MID(data_NoOutliers!CCR24,2,99)/2),"")</f>
        <v/>
      </c>
      <c r="CPH24" s="4" t="str">
        <f>IFERROR(IF(N(data_NoOutliers!CCS24),data_NoOutliers!CCS24,MID(data_NoOutliers!CCS24,2,99)/2),"")</f>
        <v/>
      </c>
      <c r="CPI24" s="4" t="str">
        <f>IFERROR(IF(N(data_NoOutliers!CCT24),data_NoOutliers!CCT24,MID(data_NoOutliers!CCT24,2,99)/2),"")</f>
        <v/>
      </c>
      <c r="CPJ24" s="4" t="str">
        <f>IFERROR(IF(N(data_NoOutliers!CCU24),data_NoOutliers!CCU24,MID(data_NoOutliers!CCU24,2,99)/2),"")</f>
        <v/>
      </c>
    </row>
    <row r="25" spans="1:2454" x14ac:dyDescent="0.25">
      <c r="A25" s="1" t="s">
        <v>37</v>
      </c>
      <c r="B25" s="24" t="s">
        <v>155</v>
      </c>
      <c r="C25" s="87">
        <v>0.01</v>
      </c>
      <c r="D25" s="126">
        <f t="shared" si="0"/>
        <v>5.0000000000000036E-3</v>
      </c>
      <c r="E25" s="135" t="s">
        <v>5</v>
      </c>
      <c r="F25" s="130" cm="1">
        <f t="array" ref="F25">2*_xlfn.STDEV.S(IF(ISNUMBER(SEARCH("*Intake*",$AP$4:$XFD$4)),$AP25:$XFD25))</f>
        <v>6.9742065691348254E-18</v>
      </c>
      <c r="G25" s="127">
        <f t="shared" si="1"/>
        <v>5.0000000000000027E-3</v>
      </c>
      <c r="H25" s="127" t="s">
        <v>5</v>
      </c>
      <c r="I25" s="131" cm="1">
        <f t="array" ref="I25">2*_xlfn.STDEV.S(IF($AP$4:$XFD$4="Harbour mode: Intake seawater ",AP25:XFD25))</f>
        <v>5.2549440246886644E-18</v>
      </c>
      <c r="J25" s="127">
        <f t="shared" si="2"/>
        <v>5.0000000000000027E-3</v>
      </c>
      <c r="K25" s="127" t="s">
        <v>5</v>
      </c>
      <c r="L25" s="129" cm="1">
        <f t="array" ref="L25">2*_xlfn.STDEV.S(IF($AP$4:$XFD$4="Transit, full speed: Intake seawater ",AP25:XFD25))</f>
        <v>5.2604333649764412E-18</v>
      </c>
      <c r="M25" s="136">
        <f t="shared" si="3"/>
        <v>1.4082758620689605E-2</v>
      </c>
      <c r="N25" s="243" t="s">
        <v>5</v>
      </c>
      <c r="O25" s="236" cm="1">
        <f t="array" ref="O25">2*_xlfn.STDEV.S(IF(ISNUMBER(SEARCH("*before cleaning*",$AP$4:$XFD$4)),AP25:XFD25))</f>
        <v>6.8986513757833656E-2</v>
      </c>
      <c r="P25" s="245">
        <f t="shared" si="4"/>
        <v>9.082758620689654E-3</v>
      </c>
      <c r="Q25" s="245">
        <f t="shared" si="5"/>
        <v>0.60104272041647278</v>
      </c>
      <c r="R25" s="136">
        <f t="shared" si="6"/>
        <v>1.7645161290322547E-2</v>
      </c>
      <c r="S25" s="243" t="s">
        <v>5</v>
      </c>
      <c r="T25" s="236" cm="1">
        <f t="array" ref="T25">2*_xlfn.STDEV.S(IF(ISNUMBER(SEARCH("*Transit, full speed: After*",$AP$4:$XFD$4)),AP25:XFD25))</f>
        <v>8.4927920928018028E-2</v>
      </c>
      <c r="U25" s="727">
        <f>(Z25*'Sampling information'!$O$62)+(AJ25*'Sampling information'!$V$62)</f>
        <v>1.1123542134324715</v>
      </c>
      <c r="V25" s="246">
        <f t="shared" si="7"/>
        <v>2.6847826086956499E-2</v>
      </c>
      <c r="W25" s="247" t="s">
        <v>5</v>
      </c>
      <c r="X25" s="248" cm="1">
        <f t="array" ref="X25">2*_xlfn.STDEV.S(IF(ISNUMBER(SEARCH("*ME scrubber*",$AP$4:$XFD$4)),AP25:XFD25))</f>
        <v>0.11612787387956194</v>
      </c>
      <c r="Y25" s="249">
        <f t="shared" si="8"/>
        <v>2.1847826086956523E-2</v>
      </c>
      <c r="Z25" s="331">
        <f t="shared" si="9"/>
        <v>1.2969308618719722</v>
      </c>
      <c r="AA25" s="255">
        <f t="shared" si="10"/>
        <v>8.1515151515151561E-3</v>
      </c>
      <c r="AB25" s="253" t="s">
        <v>5</v>
      </c>
      <c r="AC25" s="254" cm="1">
        <f t="array" ref="AC25">2*_xlfn.STDEV.S(IF(ISNUMBER(SEARCH("*After AE scrubber*",$AP$4:$XFD$4)),AP25:XFD25))</f>
        <v>1.8775502137612241E-2</v>
      </c>
      <c r="AD25" s="118">
        <f t="shared" si="11"/>
        <v>3.1515151515151521E-3</v>
      </c>
      <c r="AE25" s="251">
        <f t="shared" si="12"/>
        <v>0.27770075569977604</v>
      </c>
      <c r="AF25" s="253">
        <f t="shared" si="13"/>
        <v>8.6382978723404304E-3</v>
      </c>
      <c r="AG25" s="253" t="s">
        <v>5</v>
      </c>
      <c r="AH25" s="254" cm="1">
        <f t="array" ref="AH25">2*_xlfn.STDEV.S(IF($AP$4:$XFD$4="Transit, full speed: After AE scrubber, but before cleaning ",AP25:XFD25))</f>
        <v>2.3720933818098117E-2</v>
      </c>
      <c r="AI25" s="118">
        <f t="shared" si="14"/>
        <v>3.638297872340426E-3</v>
      </c>
      <c r="AJ25" s="251">
        <f t="shared" si="15"/>
        <v>0.30059133943740574</v>
      </c>
      <c r="AK25" s="255">
        <f t="shared" si="16"/>
        <v>7.7115384615384659E-3</v>
      </c>
      <c r="AL25" s="253" t="s">
        <v>5</v>
      </c>
      <c r="AM25" s="256" cm="1">
        <f t="array" ref="AM25">2*_xlfn.STDEV.S(IF($AP$4:$XFD$4="Harbour mode: After AE scrubber, but before cleaning ",AP25:XFD25))</f>
        <v>1.2969566418813132E-2</v>
      </c>
      <c r="AN25" s="252">
        <f t="shared" si="17"/>
        <v>2.7115384615384618E-3</v>
      </c>
      <c r="AO25" s="251">
        <f t="shared" si="18"/>
        <v>0.25701118962922614</v>
      </c>
      <c r="AP25" s="303">
        <f>IF(N(data_NoOutliers!G25),data_NoOutliers!G25,"")</f>
        <v>5.0000000000000001E-3</v>
      </c>
      <c r="AQ25" s="303">
        <f>IF(N(data_NoOutliers!H25),data_NoOutliers!H25,"")</f>
        <v>5.0000000000000001E-3</v>
      </c>
      <c r="AR25" s="292">
        <f t="shared" si="21"/>
        <v>0</v>
      </c>
      <c r="AS25" s="304">
        <f t="shared" si="22"/>
        <v>0</v>
      </c>
      <c r="AT25" s="303">
        <f>IF(N(data_NoOutliers!I25),data_NoOutliers!I25,"")</f>
        <v>5.0000000000000001E-3</v>
      </c>
      <c r="AU25" s="303">
        <f>IF(N(data_NoOutliers!J25),data_NoOutliers!J25,"")</f>
        <v>2.5999999999999999E-2</v>
      </c>
      <c r="AV25" s="292">
        <f t="shared" si="23"/>
        <v>2.0999999999999998E-2</v>
      </c>
      <c r="AW25" s="304">
        <f t="shared" si="24"/>
        <v>1.0837931034482757</v>
      </c>
      <c r="AX25" s="303">
        <f>IF(N(data_NoOutliers!K25),data_NoOutliers!K25,"")</f>
        <v>5.0000000000000001E-3</v>
      </c>
      <c r="AY25" s="292">
        <f t="shared" si="25"/>
        <v>0</v>
      </c>
      <c r="AZ25" s="304">
        <f t="shared" si="26"/>
        <v>0</v>
      </c>
      <c r="BA25" s="303">
        <f>IF(N(data_NoOutliers!L25),data_NoOutliers!L25,"")</f>
        <v>5.0000000000000001E-3</v>
      </c>
      <c r="BB25" s="303">
        <f>IF(N(data_NoOutliers!M25),data_NoOutliers!M25,"")</f>
        <v>5.0000000000000001E-3</v>
      </c>
      <c r="BC25" s="127">
        <f t="shared" si="27"/>
        <v>0</v>
      </c>
      <c r="BD25" s="305">
        <f t="shared" si="28"/>
        <v>0</v>
      </c>
      <c r="BE25" s="303">
        <f>IF(N(data_NoOutliers!N25),data_NoOutliers!N25,"")</f>
        <v>5.0000000000000001E-3</v>
      </c>
      <c r="BF25" s="303">
        <f>IF(N(data_NoOutliers!O25),data_NoOutliers!O25,"")</f>
        <v>5.0000000000000001E-3</v>
      </c>
      <c r="BG25" s="127">
        <f t="shared" si="29"/>
        <v>0</v>
      </c>
      <c r="BH25" s="305">
        <f t="shared" si="30"/>
        <v>0</v>
      </c>
      <c r="BI25" s="303">
        <f>IF(N(data_NoOutliers!P25),data_NoOutliers!P25,"")</f>
        <v>5.0000000000000001E-3</v>
      </c>
      <c r="BJ25" s="127">
        <f t="shared" si="31"/>
        <v>0</v>
      </c>
      <c r="BK25" s="305">
        <f t="shared" si="32"/>
        <v>0</v>
      </c>
      <c r="BL25" s="303">
        <f>IF(N(data_NoOutliers!Q25),data_NoOutliers!Q25,"")</f>
        <v>5.0000000000000001E-3</v>
      </c>
      <c r="BM25" s="303">
        <f>IF(N(data_NoOutliers!R25),data_NoOutliers!R25,"")</f>
        <v>5.0000000000000001E-3</v>
      </c>
      <c r="BN25" s="118">
        <f t="shared" si="33"/>
        <v>0</v>
      </c>
      <c r="BO25" s="306">
        <f t="shared" si="34"/>
        <v>0</v>
      </c>
      <c r="BP25" s="303">
        <f>IF(N(data_NoOutliers!S25),data_NoOutliers!S25,"")</f>
        <v>5.0000000000000001E-3</v>
      </c>
      <c r="BQ25" s="303">
        <f>IF(N(data_NoOutliers!T25),data_NoOutliers!T25,"")</f>
        <v>1.2999999999999999E-2</v>
      </c>
      <c r="BR25" s="118">
        <f t="shared" si="35"/>
        <v>8.0000000000000002E-3</v>
      </c>
      <c r="BS25" s="306">
        <f t="shared" si="36"/>
        <v>0.32869565217391306</v>
      </c>
      <c r="BT25" s="303">
        <f>IF(N(data_NoOutliers!U25),data_NoOutliers!U25,"")</f>
        <v>5.0000000000000001E-3</v>
      </c>
      <c r="BU25" s="118">
        <f t="shared" si="37"/>
        <v>0</v>
      </c>
      <c r="BV25" s="306">
        <f t="shared" si="38"/>
        <v>0</v>
      </c>
      <c r="BW25" s="303">
        <f>IF(N(data_NoOutliers!V25),data_NoOutliers!V25,"")</f>
        <v>5.0000000000000001E-3</v>
      </c>
      <c r="BX25" s="303">
        <f>IF(N(data_NoOutliers!W25),data_NoOutliers!W25,"")</f>
        <v>2.8000000000000001E-2</v>
      </c>
      <c r="BY25" s="307">
        <f t="shared" si="39"/>
        <v>2.3E-2</v>
      </c>
      <c r="BZ25" s="308">
        <f t="shared" si="40"/>
        <v>1.1870114942528736</v>
      </c>
      <c r="CA25" s="303">
        <f>IF(N(data_NoOutliers!X25),data_NoOutliers!X25,"")</f>
        <v>5.0000000000000001E-3</v>
      </c>
      <c r="CB25" s="307">
        <f t="shared" si="41"/>
        <v>0</v>
      </c>
      <c r="CC25" s="308">
        <f t="shared" si="42"/>
        <v>0</v>
      </c>
      <c r="CD25" s="303">
        <f>IF(N(data_NoOutliers!Y25),data_NoOutliers!Y25,"")</f>
        <v>5.0000000000000001E-3</v>
      </c>
      <c r="CE25" s="303">
        <f>IF(N(data_NoOutliers!Z25),data_NoOutliers!Z25,"")</f>
        <v>0.02</v>
      </c>
      <c r="CF25" s="292">
        <f t="shared" si="43"/>
        <v>1.4999999999999999E-2</v>
      </c>
      <c r="CG25" s="304">
        <f t="shared" si="44"/>
        <v>0.88632707774798913</v>
      </c>
      <c r="CH25" s="303">
        <f>IF(N(data_NoOutliers!AA25),data_NoOutliers!AA25,"")</f>
        <v>5.0000000000000001E-3</v>
      </c>
      <c r="CI25" s="303">
        <f>IF(N(data_NoOutliers!AB25),data_NoOutliers!AB25,"")</f>
        <v>0.108</v>
      </c>
      <c r="CJ25" s="292">
        <f t="shared" si="45"/>
        <v>0.10299999999999999</v>
      </c>
      <c r="CK25" s="304">
        <f t="shared" si="46"/>
        <v>4.6356051703877794</v>
      </c>
      <c r="CL25" s="303">
        <f>IF(N(data_NoOutliers!AC25),data_NoOutliers!AC25,"")</f>
        <v>2.4E-2</v>
      </c>
      <c r="CM25" s="292">
        <f t="shared" si="47"/>
        <v>1.9E-2</v>
      </c>
      <c r="CN25" s="304">
        <f t="shared" si="48"/>
        <v>1.2537724550898202</v>
      </c>
      <c r="CO25" s="303">
        <f>IF(N(data_NoOutliers!AD25),data_NoOutliers!AD25,"")</f>
        <v>5.0000000000000001E-3</v>
      </c>
      <c r="CP25" s="303">
        <f>IF(N(data_NoOutliers!AE25),data_NoOutliers!AE25,"")</f>
        <v>5.0000000000000001E-3</v>
      </c>
      <c r="CQ25" s="118">
        <f t="shared" si="49"/>
        <v>0</v>
      </c>
      <c r="CR25" s="306">
        <f t="shared" si="50"/>
        <v>0</v>
      </c>
      <c r="CS25" s="303">
        <f>IF(N(data_NoOutliers!AF25),data_NoOutliers!AF25,"")</f>
        <v>5.0000000000000001E-3</v>
      </c>
      <c r="CT25" s="303">
        <f>IF(N(data_NoOutliers!AG25),data_NoOutliers!AG25,"")</f>
        <v>5.0000000000000001E-3</v>
      </c>
      <c r="CU25" s="118">
        <f t="shared" si="51"/>
        <v>0</v>
      </c>
      <c r="CV25" s="306">
        <f t="shared" si="52"/>
        <v>0</v>
      </c>
      <c r="CW25" s="303">
        <f>IF(N(data_NoOutliers!AH25),data_NoOutliers!AH25,"")</f>
        <v>5.0000000000000001E-3</v>
      </c>
      <c r="CX25" s="118">
        <f t="shared" si="53"/>
        <v>0</v>
      </c>
      <c r="CY25" s="306">
        <f t="shared" si="54"/>
        <v>0</v>
      </c>
      <c r="CZ25" s="303">
        <f>IF(N(data_NoOutliers!AI25),data_NoOutliers!AI25,"")</f>
        <v>5.0000000000000001E-3</v>
      </c>
      <c r="DA25" s="303">
        <f>IF(N(data_NoOutliers!AJ25),data_NoOutliers!AJ25,"")</f>
        <v>0.03</v>
      </c>
      <c r="DB25" s="307">
        <f t="shared" si="55"/>
        <v>2.4999999999999998E-2</v>
      </c>
      <c r="DC25" s="308">
        <f t="shared" si="56"/>
        <v>1.7515624999999999</v>
      </c>
      <c r="DD25" s="303">
        <f>IF(N(data_NoOutliers!AK25),data_NoOutliers!AK25,"")</f>
        <v>5.0000000000000001E-3</v>
      </c>
      <c r="DE25" s="303">
        <f>IF(N(data_NoOutliers!AL25),data_NoOutliers!AL25,"")</f>
        <v>2.1999999999999999E-2</v>
      </c>
      <c r="DF25" s="307">
        <f t="shared" si="57"/>
        <v>1.6999999999999998E-2</v>
      </c>
      <c r="DG25" s="307">
        <f t="shared" si="58"/>
        <v>0.6046914054989424</v>
      </c>
      <c r="DH25" s="303">
        <f>IF(N(data_NoOutliers!AM25),data_NoOutliers!AM25,"")</f>
        <v>5.0000000000000001E-3</v>
      </c>
      <c r="DI25" s="307">
        <f t="shared" si="59"/>
        <v>0</v>
      </c>
      <c r="DJ25" s="308">
        <f t="shared" si="60"/>
        <v>0</v>
      </c>
      <c r="DK25" s="303">
        <f>IF(N(data_NoOutliers!AN25),data_NoOutliers!AN25,"")</f>
        <v>5.0000000000000001E-3</v>
      </c>
      <c r="DL25" s="303">
        <f>IF(N(data_NoOutliers!AO25),data_NoOutliers!AO25,"")</f>
        <v>3.1E-2</v>
      </c>
      <c r="DM25" s="292">
        <f t="shared" si="61"/>
        <v>2.5999999999999999E-2</v>
      </c>
      <c r="DN25" s="304">
        <f t="shared" si="62"/>
        <v>2.9293897396630935</v>
      </c>
      <c r="DO25" s="303">
        <f>IF(N(data_NoOutliers!AP25),data_NoOutliers!AP25,"")</f>
        <v>5.0000000000000001E-3</v>
      </c>
      <c r="DP25" s="303">
        <f>IF(N(data_NoOutliers!AQ25),data_NoOutliers!AQ25,"")</f>
        <v>1.2E-2</v>
      </c>
      <c r="DQ25" s="311">
        <f t="shared" si="63"/>
        <v>7.0000000000000001E-3</v>
      </c>
      <c r="DR25" s="312">
        <f t="shared" si="64"/>
        <v>0.78868185298621751</v>
      </c>
      <c r="DS25" s="303">
        <f>IF(N(data_NoOutliers!AR25),data_NoOutliers!AR25,"")</f>
        <v>5.0000000000000001E-3</v>
      </c>
      <c r="DT25" s="303">
        <f>IF(N(data_NoOutliers!AS25),data_NoOutliers!AS25,"")</f>
        <v>5.0000000000000001E-3</v>
      </c>
      <c r="DU25" s="311">
        <f t="shared" si="65"/>
        <v>0</v>
      </c>
      <c r="DV25" s="312">
        <f t="shared" si="66"/>
        <v>0</v>
      </c>
      <c r="DW25" s="303">
        <f>IF(N(data_NoOutliers!AT25),data_NoOutliers!AT25,"")</f>
        <v>5.0000000000000001E-3</v>
      </c>
      <c r="DX25" s="311">
        <f t="shared" si="67"/>
        <v>0</v>
      </c>
      <c r="DY25" s="312">
        <f t="shared" si="68"/>
        <v>0</v>
      </c>
      <c r="DZ25" s="303">
        <f>IF(N(data_NoOutliers!AU25),data_NoOutliers!AU25,"")</f>
        <v>5.0000000000000001E-3</v>
      </c>
      <c r="EA25" s="303">
        <f>IF(N(data_NoOutliers!AV25),data_NoOutliers!AV25,"")</f>
        <v>1.2E-2</v>
      </c>
      <c r="EB25" s="313">
        <f t="shared" si="69"/>
        <v>7.0000000000000001E-3</v>
      </c>
      <c r="EC25" s="314">
        <f t="shared" si="70"/>
        <v>0.78868185298621751</v>
      </c>
      <c r="ED25" s="303">
        <f>IF(N(data_NoOutliers!AW25),data_NoOutliers!AW25,"")</f>
        <v>5.0000000000000001E-3</v>
      </c>
      <c r="EE25" s="303">
        <f>IF(N(data_NoOutliers!AX25),data_NoOutliers!AX25,"")</f>
        <v>5.0000000000000001E-3</v>
      </c>
      <c r="EF25" s="315">
        <f t="shared" si="71"/>
        <v>0</v>
      </c>
      <c r="EG25" s="316">
        <f t="shared" si="72"/>
        <v>0</v>
      </c>
      <c r="EH25" s="303">
        <f>IF(N(data_NoOutliers!AY25),data_NoOutliers!AY25,"")</f>
        <v>5.0000000000000001E-3</v>
      </c>
      <c r="EI25" s="303">
        <f>IF(N(data_NoOutliers!AZ25),data_NoOutliers!AZ25,"")</f>
        <v>5.0000000000000001E-3</v>
      </c>
      <c r="EJ25" s="315">
        <f t="shared" si="73"/>
        <v>0</v>
      </c>
      <c r="EK25" s="316">
        <f t="shared" si="74"/>
        <v>0</v>
      </c>
      <c r="EL25" s="303">
        <f>IF(N(data_NoOutliers!BA25),data_NoOutliers!BA25,"")</f>
        <v>5.0000000000000001E-3</v>
      </c>
      <c r="EM25" s="315">
        <f t="shared" si="75"/>
        <v>0</v>
      </c>
      <c r="EN25" s="316">
        <f t="shared" si="76"/>
        <v>0</v>
      </c>
      <c r="EO25" s="303">
        <f>IF(N(data_NoOutliers!BB25),data_NoOutliers!BB25,"")</f>
        <v>5.0000000000000001E-3</v>
      </c>
      <c r="EP25" s="303">
        <f>IF(N(data_NoOutliers!BC25),data_NoOutliers!BC25,"")</f>
        <v>5.0000000000000001E-3</v>
      </c>
      <c r="EQ25" s="292">
        <f t="shared" si="77"/>
        <v>0</v>
      </c>
      <c r="ER25" s="304">
        <f t="shared" si="78"/>
        <v>0</v>
      </c>
      <c r="ES25" s="303">
        <f>IF(N(data_NoOutliers!BD25),data_NoOutliers!BD25,"")</f>
        <v>5.0000000000000001E-3</v>
      </c>
      <c r="ET25" s="303">
        <f>IF(N(data_NoOutliers!BE25),data_NoOutliers!BE25,"")</f>
        <v>5.0000000000000001E-3</v>
      </c>
      <c r="EU25" s="292">
        <f t="shared" si="79"/>
        <v>0</v>
      </c>
      <c r="EV25" s="304">
        <f t="shared" si="80"/>
        <v>0</v>
      </c>
      <c r="EW25" s="303">
        <f>IF(N(data_NoOutliers!BF25),data_NoOutliers!BF25,"")</f>
        <v>5.0000000000000001E-3</v>
      </c>
      <c r="EX25" s="292">
        <f t="shared" si="81"/>
        <v>0</v>
      </c>
      <c r="EY25" s="304">
        <f t="shared" si="82"/>
        <v>0</v>
      </c>
      <c r="EZ25" s="303">
        <f>IF(N(data_NoOutliers!BG25),data_NoOutliers!BG25,"")</f>
        <v>5.0000000000000001E-3</v>
      </c>
      <c r="FA25" s="303">
        <f>IF(N(data_NoOutliers!BH25),data_NoOutliers!BH25,"")</f>
        <v>5.0000000000000001E-3</v>
      </c>
      <c r="FB25" s="313">
        <f t="shared" si="83"/>
        <v>0</v>
      </c>
      <c r="FC25" s="314">
        <f t="shared" si="84"/>
        <v>0</v>
      </c>
      <c r="FD25" s="303">
        <f>IF(N(data_NoOutliers!BI25),data_NoOutliers!BI25,"")</f>
        <v>5.0000000000000001E-3</v>
      </c>
      <c r="FE25" s="303">
        <f>IF(N(data_NoOutliers!BJ25),data_NoOutliers!BJ25,"")</f>
        <v>3.3000000000000002E-2</v>
      </c>
      <c r="FF25" s="309">
        <f t="shared" si="85"/>
        <v>2.8000000000000001E-2</v>
      </c>
      <c r="FG25" s="310">
        <f t="shared" si="86"/>
        <v>1.8422367638310528</v>
      </c>
      <c r="FH25" s="303">
        <f>IF(N(data_NoOutliers!BK25),data_NoOutliers!BK25,"")</f>
        <v>5.0000000000000001E-3</v>
      </c>
      <c r="FI25" s="309">
        <f t="shared" si="87"/>
        <v>0</v>
      </c>
      <c r="FJ25" s="310">
        <f t="shared" si="88"/>
        <v>0</v>
      </c>
      <c r="FK25" s="303">
        <f>IF(N(data_NoOutliers!BL25),data_NoOutliers!BL25,"")</f>
        <v>5.0000000000000001E-3</v>
      </c>
      <c r="FL25" s="303">
        <f>IF(N(data_NoOutliers!BM25),data_NoOutliers!BM25,"")</f>
        <v>1.7000000000000001E-2</v>
      </c>
      <c r="FM25" s="307">
        <f t="shared" si="89"/>
        <v>1.2E-2</v>
      </c>
      <c r="FN25" s="308">
        <f t="shared" si="90"/>
        <v>1.5655999999999997</v>
      </c>
      <c r="FO25" s="303">
        <f>IF(N(data_NoOutliers!BN25),data_NoOutliers!BN25,"")</f>
        <v>5.0000000000000001E-3</v>
      </c>
      <c r="FP25" s="303">
        <f>IF(N(data_NoOutliers!BO25),data_NoOutliers!BO25,"")</f>
        <v>6.4000000000000001E-2</v>
      </c>
      <c r="FQ25" s="307">
        <f t="shared" si="91"/>
        <v>5.9000000000000004E-2</v>
      </c>
      <c r="FR25" s="308">
        <f t="shared" si="92"/>
        <v>3.1578016145084598</v>
      </c>
      <c r="FS25" s="303">
        <f>IF(N(data_NoOutliers!BP25),data_NoOutliers!BP25,"")</f>
        <v>1.0999999999999999E-2</v>
      </c>
      <c r="FT25" s="307">
        <f t="shared" si="93"/>
        <v>5.9999999999999993E-3</v>
      </c>
      <c r="FU25" s="308">
        <f t="shared" si="94"/>
        <v>0.7609394313967861</v>
      </c>
      <c r="FV25" s="303">
        <f>IF(N(data_NoOutliers!BQ25),data_NoOutliers!BQ25,"")</f>
        <v>5.0000000000000001E-3</v>
      </c>
      <c r="FW25" s="303">
        <f>IF(N(data_NoOutliers!BR25),data_NoOutliers!BR25,"")</f>
        <v>5.0000000000000001E-3</v>
      </c>
      <c r="FX25" s="315">
        <f t="shared" si="95"/>
        <v>0</v>
      </c>
      <c r="FY25" s="316">
        <f t="shared" si="96"/>
        <v>0</v>
      </c>
      <c r="FZ25" s="303">
        <f>IF(N(data_NoOutliers!BS25),data_NoOutliers!BS25,"")</f>
        <v>5.0000000000000001E-3</v>
      </c>
      <c r="GA25" s="303">
        <f>IF(N(data_NoOutliers!BT25),data_NoOutliers!BT25,"")</f>
        <v>2.3E-2</v>
      </c>
      <c r="GB25" s="315">
        <f t="shared" si="97"/>
        <v>1.7999999999999999E-2</v>
      </c>
      <c r="GC25" s="316">
        <f t="shared" si="98"/>
        <v>1.003107919837102</v>
      </c>
      <c r="GD25" s="303">
        <f>IF(N(data_NoOutliers!BU25),data_NoOutliers!BU25,"")</f>
        <v>5.0000000000000001E-3</v>
      </c>
      <c r="GE25" s="315">
        <f t="shared" si="99"/>
        <v>0</v>
      </c>
      <c r="GF25" s="316">
        <f t="shared" si="100"/>
        <v>0</v>
      </c>
      <c r="GG25" s="303">
        <f>IF(N(data_NoOutliers!BV25),data_NoOutliers!BV25,"")</f>
        <v>5.0000000000000001E-3</v>
      </c>
      <c r="GH25" s="303">
        <f>IF(N(data_NoOutliers!BW25),data_NoOutliers!BW25,"")</f>
        <v>5.0000000000000001E-3</v>
      </c>
      <c r="GI25" s="292">
        <f t="shared" si="101"/>
        <v>0</v>
      </c>
      <c r="GJ25" s="304">
        <f t="shared" si="102"/>
        <v>0</v>
      </c>
      <c r="GK25" s="303">
        <f>IF(N(data_NoOutliers!BX25),data_NoOutliers!BX25,"")</f>
        <v>5.0000000000000001E-3</v>
      </c>
      <c r="GL25" s="303">
        <f>IF(N(data_NoOutliers!BY25),data_NoOutliers!BY25,"")</f>
        <v>5.0000000000000001E-3</v>
      </c>
      <c r="GM25" s="292">
        <f t="shared" si="103"/>
        <v>0</v>
      </c>
      <c r="GN25" s="304">
        <f t="shared" si="104"/>
        <v>0</v>
      </c>
      <c r="GO25" s="303">
        <f>IF(N(data_NoOutliers!BZ25),data_NoOutliers!BZ25,"")</f>
        <v>5.0000000000000001E-3</v>
      </c>
      <c r="GP25" s="292">
        <f t="shared" si="105"/>
        <v>0</v>
      </c>
      <c r="GQ25" s="304">
        <f t="shared" si="106"/>
        <v>0</v>
      </c>
      <c r="GR25" s="303">
        <f>IF(N(data_NoOutliers!CA25),data_NoOutliers!CA25,"")</f>
        <v>5.0000000000000001E-3</v>
      </c>
      <c r="GS25" s="303">
        <f>IF(N(data_NoOutliers!CB25),data_NoOutliers!CB25,"")</f>
        <v>1.4E-2</v>
      </c>
      <c r="GT25" s="309">
        <f t="shared" si="107"/>
        <v>9.0000000000000011E-3</v>
      </c>
      <c r="GU25" s="310">
        <f t="shared" si="108"/>
        <v>0.92625000000000002</v>
      </c>
      <c r="GV25" s="303">
        <f>IF(N(data_NoOutliers!CC25),data_NoOutliers!CC25,"")</f>
        <v>5.0000000000000001E-3</v>
      </c>
      <c r="GW25" s="303">
        <f>IF(N(data_NoOutliers!CD25),data_NoOutliers!CD25,"")</f>
        <v>0.23300000000000001</v>
      </c>
      <c r="GX25" s="309">
        <f t="shared" si="19"/>
        <v>0.22800000000000001</v>
      </c>
      <c r="GY25" s="310">
        <f t="shared" si="109"/>
        <v>12.70603365126996</v>
      </c>
      <c r="GZ25" s="303">
        <f>IF(N(data_NoOutliers!CE25),data_NoOutliers!CE25,"")</f>
        <v>1.2999999999999999E-2</v>
      </c>
      <c r="HA25" s="309">
        <f t="shared" si="20"/>
        <v>8.0000000000000002E-3</v>
      </c>
      <c r="HB25" s="310">
        <f t="shared" si="110"/>
        <v>0.80222222222222217</v>
      </c>
      <c r="HC25" s="303">
        <f>IF(N(data_NoOutliers!CF25),data_NoOutliers!CF25,"")</f>
        <v>5.0000000000000001E-3</v>
      </c>
      <c r="HD25" s="303">
        <f>IF(N(data_NoOutliers!CG25),data_NoOutliers!CG25,"")</f>
        <v>5.0000000000000001E-3</v>
      </c>
      <c r="HE25" s="292">
        <f t="shared" si="111"/>
        <v>0</v>
      </c>
      <c r="HF25" s="304">
        <f t="shared" si="112"/>
        <v>0</v>
      </c>
      <c r="HG25" s="303">
        <f>IF(N(data_NoOutliers!CH25),data_NoOutliers!CH25,"")</f>
        <v>5.0000000000000001E-3</v>
      </c>
      <c r="HH25" s="303">
        <f>IF(N(data_NoOutliers!CI25),data_NoOutliers!CI25,"")</f>
        <v>5.0000000000000001E-3</v>
      </c>
      <c r="HI25" s="307">
        <f t="shared" si="113"/>
        <v>0</v>
      </c>
      <c r="HJ25" s="308">
        <f t="shared" si="114"/>
        <v>0</v>
      </c>
      <c r="HK25" s="303">
        <f>IF(N(data_NoOutliers!CJ25),data_NoOutliers!CJ25,"")</f>
        <v>5.0000000000000001E-3</v>
      </c>
      <c r="HL25" s="303">
        <f>IF(N(data_NoOutliers!CK25),data_NoOutliers!CK25,"")</f>
        <v>5.0000000000000001E-3</v>
      </c>
      <c r="HM25" s="307">
        <f t="shared" si="115"/>
        <v>0</v>
      </c>
      <c r="HN25" s="308">
        <f t="shared" si="116"/>
        <v>0</v>
      </c>
      <c r="HO25" s="303">
        <f>IF(N(data_NoOutliers!CL25),data_NoOutliers!CL25,"")</f>
        <v>0.08</v>
      </c>
      <c r="HP25" s="307">
        <f t="shared" si="117"/>
        <v>7.4999999999999997E-2</v>
      </c>
      <c r="HQ25" s="308">
        <f t="shared" si="118"/>
        <v>6.3291223404255312</v>
      </c>
      <c r="HR25" s="303">
        <f>IF(N(data_NoOutliers!CM25),data_NoOutliers!CM25,"")</f>
        <v>5.0000000000000001E-3</v>
      </c>
      <c r="HS25" s="303">
        <f>IF(N(data_NoOutliers!CN25),data_NoOutliers!CN25,"")</f>
        <v>5.0000000000000001E-3</v>
      </c>
      <c r="HT25" s="317">
        <f t="shared" si="119"/>
        <v>0</v>
      </c>
      <c r="HU25" s="318">
        <f t="shared" si="120"/>
        <v>0</v>
      </c>
      <c r="HV25" s="303">
        <f>IF(N(data_NoOutliers!CO25),data_NoOutliers!CO25,"")</f>
        <v>5.0000000000000001E-3</v>
      </c>
      <c r="HW25" s="303">
        <f>IF(N(data_NoOutliers!CP25),data_NoOutliers!CP25,"")</f>
        <v>1.2E-2</v>
      </c>
      <c r="HX25" s="317">
        <f t="shared" si="121"/>
        <v>7.0000000000000001E-3</v>
      </c>
      <c r="HY25" s="318">
        <f t="shared" si="122"/>
        <v>0.54202218430034133</v>
      </c>
      <c r="HZ25" s="303">
        <f>IF(N(data_NoOutliers!CQ25),data_NoOutliers!CQ25,"")</f>
        <v>5.0000000000000001E-3</v>
      </c>
      <c r="IA25" s="317">
        <f t="shared" si="123"/>
        <v>0</v>
      </c>
      <c r="IB25" s="318">
        <f t="shared" si="124"/>
        <v>0</v>
      </c>
      <c r="IC25" s="303">
        <f>IF(N(data_NoOutliers!CR25),data_NoOutliers!CR25,"")</f>
        <v>5.0000000000000001E-3</v>
      </c>
      <c r="ID25" s="303">
        <f>IF(N(data_NoOutliers!CS25),data_NoOutliers!CS25,"")</f>
        <v>5.0000000000000001E-3</v>
      </c>
      <c r="IE25" s="127">
        <f t="shared" si="125"/>
        <v>0</v>
      </c>
      <c r="IF25" s="305">
        <f t="shared" si="126"/>
        <v>0</v>
      </c>
      <c r="IG25" s="303">
        <f>IF(N(data_NoOutliers!CT25),data_NoOutliers!CT25,"")</f>
        <v>5.0000000000000001E-3</v>
      </c>
      <c r="IH25" s="303">
        <f>IF(N(data_NoOutliers!CU25),data_NoOutliers!CU25,"")</f>
        <v>5.0000000000000001E-3</v>
      </c>
      <c r="II25" s="127">
        <f t="shared" si="127"/>
        <v>0</v>
      </c>
      <c r="IJ25" s="305">
        <f t="shared" si="128"/>
        <v>0</v>
      </c>
      <c r="IK25" s="303">
        <f>IF(N(data_NoOutliers!CV25),data_NoOutliers!CV25,"")</f>
        <v>5.0000000000000001E-3</v>
      </c>
      <c r="IL25" s="127">
        <f t="shared" si="129"/>
        <v>0</v>
      </c>
      <c r="IM25" s="305">
        <f t="shared" si="130"/>
        <v>0</v>
      </c>
      <c r="IN25" s="303">
        <f>IF(N(data_NoOutliers!CW25),data_NoOutliers!CW25,"")</f>
        <v>5.0000000000000001E-3</v>
      </c>
      <c r="IO25" s="303">
        <f>IF(N(data_NoOutliers!CX25),data_NoOutliers!CX25,"")</f>
        <v>5.0000000000000001E-3</v>
      </c>
      <c r="IP25" s="307">
        <f t="shared" si="131"/>
        <v>0</v>
      </c>
      <c r="IQ25" s="308">
        <f t="shared" si="132"/>
        <v>0</v>
      </c>
      <c r="IR25" s="303">
        <f>IF(N(data_NoOutliers!CY25),data_NoOutliers!CY25,"")</f>
        <v>5.0000000000000001E-3</v>
      </c>
      <c r="IS25" s="303">
        <f>IF(N(data_NoOutliers!CZ25),data_NoOutliers!CZ25,"")</f>
        <v>0.04</v>
      </c>
      <c r="IT25" s="307">
        <f t="shared" si="133"/>
        <v>3.5000000000000003E-2</v>
      </c>
      <c r="IU25" s="308">
        <f t="shared" si="134"/>
        <v>2.4338235294117649</v>
      </c>
      <c r="IV25" s="303">
        <f>IF(N(data_NoOutliers!DA25),data_NoOutliers!DA25,"")</f>
        <v>5.0000000000000001E-3</v>
      </c>
      <c r="IW25" s="307">
        <f t="shared" si="135"/>
        <v>0</v>
      </c>
      <c r="IX25" s="308">
        <f t="shared" si="136"/>
        <v>0</v>
      </c>
      <c r="IY25" s="303">
        <f>IFERROR(IF(N(data_NoOutliers!DB25),data_NoOutliers!DB25,MID(data_NoOutliers!DB25,2,99)/2),"")</f>
        <v>5.0000000000000001E-3</v>
      </c>
      <c r="IZ25" s="303">
        <f>IFERROR(IF(N(data_NoOutliers!DC25),data_NoOutliers!DC25,MID(data_NoOutliers!DC25,2,99)/2),"")</f>
        <v>5.0000000000000001E-3</v>
      </c>
      <c r="JA25" s="118">
        <f t="shared" si="137"/>
        <v>0</v>
      </c>
      <c r="JB25" s="306">
        <f t="shared" si="138"/>
        <v>0</v>
      </c>
      <c r="JC25" s="303">
        <f>IFERROR(IF(N(data_NoOutliers!DD25),data_NoOutliers!DD25,MID(data_NoOutliers!DD25,2,99)/2),"")</f>
        <v>5.0000000000000001E-3</v>
      </c>
      <c r="JD25" s="303">
        <f>IFERROR(IF(N(data_NoOutliers!DE25),data_NoOutliers!DE25,MID(data_NoOutliers!DE25,2,99)/2),"")</f>
        <v>5.0000000000000001E-3</v>
      </c>
      <c r="JE25" s="118">
        <f t="shared" si="139"/>
        <v>0</v>
      </c>
      <c r="JF25" s="306">
        <f t="shared" si="140"/>
        <v>0</v>
      </c>
      <c r="JG25" s="303">
        <f>IFERROR(IF(N(data_NoOutliers!DF25),data_NoOutliers!DF25,MID(data_NoOutliers!DF25,2,99)/2),"")</f>
        <v>5.0000000000000001E-3</v>
      </c>
      <c r="JH25" s="118">
        <f t="shared" si="141"/>
        <v>0</v>
      </c>
      <c r="JI25" s="306">
        <f t="shared" si="142"/>
        <v>0</v>
      </c>
      <c r="JJ25" s="303">
        <f>IFERROR(IF(N(data_NoOutliers!DG25),data_NoOutliers!DG25,MID(data_NoOutliers!DG25,2,99)/2),"")</f>
        <v>5.0000000000000001E-3</v>
      </c>
      <c r="JK25" s="303">
        <f>IFERROR(IF(N(data_NoOutliers!DH25),data_NoOutliers!DH25,MID(data_NoOutliers!DH25,2,99)/2),"")</f>
        <v>5.0000000000000001E-3</v>
      </c>
      <c r="JL25" s="309">
        <f t="shared" si="143"/>
        <v>0</v>
      </c>
      <c r="JM25" s="310">
        <f t="shared" si="144"/>
        <v>0</v>
      </c>
      <c r="JN25" s="303">
        <f>IFERROR(IF(N(data_NoOutliers!DI25),data_NoOutliers!DI25,MID(data_NoOutliers!DI25,2,99)/2),"")</f>
        <v>5.0000000000000001E-3</v>
      </c>
      <c r="JO25" s="303">
        <f>IFERROR(IF(N(data_NoOutliers!DJ25),data_NoOutliers!DJ25,MID(data_NoOutliers!DJ25,2,99)/2),"")</f>
        <v>5.0000000000000001E-3</v>
      </c>
      <c r="JP25" s="309">
        <f t="shared" si="145"/>
        <v>0</v>
      </c>
      <c r="JQ25" s="310">
        <f t="shared" si="146"/>
        <v>0</v>
      </c>
      <c r="JR25" s="303">
        <f>IFERROR(IF(N(data_NoOutliers!DK25),data_NoOutliers!DK25,MID(data_NoOutliers!DK25,2,99)/2),"")</f>
        <v>5.0000000000000001E-3</v>
      </c>
      <c r="JS25" s="309">
        <f t="shared" si="147"/>
        <v>0</v>
      </c>
      <c r="JT25" s="310">
        <f t="shared" si="148"/>
        <v>0</v>
      </c>
      <c r="JU25" s="303">
        <f>IFERROR(IF(N(data_NoOutliers!DL25),data_NoOutliers!DL25,MID(data_NoOutliers!DL25,2,99)/2),"")</f>
        <v>5.0000000000000001E-3</v>
      </c>
      <c r="JV25" s="303">
        <f>IFERROR(IF(N(data_NoOutliers!DM25),data_NoOutliers!DM25,MID(data_NoOutliers!DM25,2,99)/2),"")</f>
        <v>5.0000000000000001E-3</v>
      </c>
      <c r="JW25" s="292">
        <f t="shared" si="149"/>
        <v>0</v>
      </c>
      <c r="JX25" s="304">
        <f t="shared" si="150"/>
        <v>0</v>
      </c>
      <c r="JY25" s="303">
        <f>IFERROR(IF(N(data_NoOutliers!DN25),data_NoOutliers!DN25,MID(data_NoOutliers!DN25,2,99)/2),"")</f>
        <v>5.0000000000000001E-3</v>
      </c>
      <c r="JZ25" s="303">
        <f>IFERROR(IF(N(data_NoOutliers!DO25),data_NoOutliers!DO25,MID(data_NoOutliers!DO25,2,99)/2),"")</f>
        <v>1.4E-2</v>
      </c>
      <c r="KA25" s="292">
        <f t="shared" si="151"/>
        <v>9.0000000000000011E-3</v>
      </c>
      <c r="KB25" s="304">
        <f t="shared" si="152"/>
        <v>0.93629961587708077</v>
      </c>
      <c r="KC25" s="303">
        <f>IFERROR(IF(N(data_NoOutliers!DP25),data_NoOutliers!DP25,MID(data_NoOutliers!DP25,2,99)/2),"")</f>
        <v>5.0000000000000001E-3</v>
      </c>
      <c r="KD25" s="292">
        <f t="shared" si="153"/>
        <v>0</v>
      </c>
      <c r="KE25" s="304">
        <f t="shared" si="278"/>
        <v>0</v>
      </c>
      <c r="KF25" s="303">
        <f>IFERROR(IF(N(data_NoOutliers!DQ25),data_NoOutliers!DQ25,""),"")</f>
        <v>5.0000000000000001E-3</v>
      </c>
      <c r="KG25" s="303">
        <f>IFERROR(IF(N(data_NoOutliers!DR25),data_NoOutliers!DR25,""),"")</f>
        <v>5.0000000000000001E-3</v>
      </c>
      <c r="KH25" s="117">
        <f t="shared" si="154"/>
        <v>0</v>
      </c>
      <c r="KI25" s="319">
        <f t="shared" si="279"/>
        <v>0</v>
      </c>
      <c r="KJ25" s="303">
        <f>IFERROR(IF(N(data_NoOutliers!DS25),data_NoOutliers!DS25,""),"")</f>
        <v>5.0000000000000001E-3</v>
      </c>
      <c r="KK25" s="303">
        <f>IFERROR(IF(N(data_NoOutliers!DT25),data_NoOutliers!DT25,""),"")</f>
        <v>3.5000000000000003E-2</v>
      </c>
      <c r="KL25" s="117">
        <f t="shared" si="155"/>
        <v>3.0000000000000002E-2</v>
      </c>
      <c r="KM25" s="319">
        <f t="shared" si="156"/>
        <v>2.43378668575519</v>
      </c>
      <c r="KN25" s="303">
        <f>IFERROR(IF(N(data_NoOutliers!DU25),data_NoOutliers!DU25,""),"")</f>
        <v>5.0000000000000001E-3</v>
      </c>
      <c r="KO25" s="117">
        <f t="shared" si="157"/>
        <v>0</v>
      </c>
      <c r="KP25" s="319">
        <f t="shared" si="158"/>
        <v>0</v>
      </c>
      <c r="KQ25" s="303">
        <f>IFERROR(IF(N(data_NoOutliers!DV25),data_NoOutliers!DV25,""),"")</f>
        <v>5.0000000000000001E-3</v>
      </c>
      <c r="KR25" s="303">
        <f>IFERROR(IF(N(data_NoOutliers!DW25),data_NoOutliers!DW25,""),"")</f>
        <v>5.0000000000000001E-3</v>
      </c>
      <c r="KS25" s="311">
        <f t="shared" si="159"/>
        <v>0</v>
      </c>
      <c r="KT25" s="312">
        <f t="shared" si="160"/>
        <v>0</v>
      </c>
      <c r="KU25" s="303">
        <f>IFERROR(IF(N(data_NoOutliers!DX25),data_NoOutliers!DX25,""),"")</f>
        <v>5.0000000000000001E-3</v>
      </c>
      <c r="KV25" s="303">
        <f>IFERROR(IF(N(data_NoOutliers!DY25),data_NoOutliers!DY25,""),"")</f>
        <v>5.0000000000000001E-3</v>
      </c>
      <c r="KW25" s="320">
        <f t="shared" si="161"/>
        <v>0</v>
      </c>
      <c r="KX25" s="321">
        <f t="shared" si="162"/>
        <v>0</v>
      </c>
      <c r="KY25" s="303">
        <f>IFERROR(IF(N(data_NoOutliers!DZ25),data_NoOutliers!DZ25,""),"")</f>
        <v>5.0000000000000001E-3</v>
      </c>
      <c r="KZ25" s="303">
        <f>IFERROR(IF(N(data_NoOutliers!EA25),data_NoOutliers!EA25,""),"")</f>
        <v>5.0000000000000001E-3</v>
      </c>
      <c r="LA25" s="320">
        <f t="shared" si="163"/>
        <v>0</v>
      </c>
      <c r="LB25" s="321">
        <f t="shared" si="164"/>
        <v>0</v>
      </c>
      <c r="LC25" s="303">
        <f>IFERROR(IF(N(data_NoOutliers!EB25),data_NoOutliers!EB25,""),"")</f>
        <v>5.0000000000000001E-3</v>
      </c>
      <c r="LD25" s="320">
        <f t="shared" si="165"/>
        <v>0</v>
      </c>
      <c r="LE25" s="321">
        <f t="shared" si="166"/>
        <v>0</v>
      </c>
      <c r="LF25" s="303">
        <f>IFERROR(IF(N(data_NoOutliers!EC25),data_NoOutliers!EC25,""),"")</f>
        <v>5.0000000000000001E-3</v>
      </c>
      <c r="LG25" s="303">
        <f>IFERROR(IF(N(data_NoOutliers!ED25),data_NoOutliers!ED25,""),"")</f>
        <v>1.7999999999999999E-2</v>
      </c>
      <c r="LH25" s="322">
        <f t="shared" si="167"/>
        <v>1.2999999999999998E-2</v>
      </c>
      <c r="LI25" s="323">
        <f t="shared" si="168"/>
        <v>1.8554687499999998</v>
      </c>
      <c r="LJ25" s="303">
        <f>IFERROR(IF(N(data_NoOutliers!EE25),data_NoOutliers!EE25,""),"")</f>
        <v>5.0000000000000001E-3</v>
      </c>
      <c r="LK25" s="303">
        <f>IFERROR(IF(N(data_NoOutliers!EF25),data_NoOutliers!EF25,""),"")</f>
        <v>5.0000000000000001E-3</v>
      </c>
      <c r="LL25" s="118">
        <f t="shared" si="169"/>
        <v>0</v>
      </c>
      <c r="LM25" s="306">
        <f t="shared" si="170"/>
        <v>0</v>
      </c>
      <c r="LN25" s="303">
        <f>IFERROR(IF(N(data_NoOutliers!EG25),data_NoOutliers!EG25,""),"")</f>
        <v>5.0000000000000001E-3</v>
      </c>
      <c r="LO25" s="303">
        <f>IFERROR(IF(N(data_NoOutliers!EH25),data_NoOutliers!EH25,""),"")</f>
        <v>5.0000000000000001E-3</v>
      </c>
      <c r="LP25" s="118">
        <f t="shared" si="171"/>
        <v>0</v>
      </c>
      <c r="LQ25" s="306">
        <f t="shared" si="172"/>
        <v>0</v>
      </c>
      <c r="LR25" s="303">
        <f>IFERROR(IF(N(data_NoOutliers!EI25),data_NoOutliers!EI25,""),"")</f>
        <v>0.01</v>
      </c>
      <c r="LS25" s="118">
        <f t="shared" si="173"/>
        <v>5.0000000000000001E-3</v>
      </c>
      <c r="LT25" s="306">
        <f t="shared" si="174"/>
        <v>0.58701134930643117</v>
      </c>
      <c r="LU25" s="303">
        <f>IFERROR(IF(N(data_NoOutliers!EJ25),data_NoOutliers!EJ25,""),"")</f>
        <v>5.0000000000000001E-3</v>
      </c>
      <c r="LV25" s="303">
        <f>IFERROR(IF(N(data_NoOutliers!EK25),data_NoOutliers!EK25,""),"")</f>
        <v>5.0000000000000001E-3</v>
      </c>
      <c r="LW25" s="307">
        <f t="shared" si="175"/>
        <v>0</v>
      </c>
      <c r="LX25" s="308">
        <f t="shared" si="176"/>
        <v>0</v>
      </c>
      <c r="LY25" s="303">
        <f>IFERROR(IF(N(data_NoOutliers!EL25),data_NoOutliers!EL25,""),"")</f>
        <v>5.0000000000000001E-3</v>
      </c>
      <c r="LZ25" s="303">
        <f>IFERROR(IF(N(data_NoOutliers!EM25),data_NoOutliers!EM25,""),"")</f>
        <v>1.7000000000000001E-2</v>
      </c>
      <c r="MA25" s="307">
        <f t="shared" si="177"/>
        <v>1.2E-2</v>
      </c>
      <c r="MB25" s="308">
        <f t="shared" si="178"/>
        <v>0.67809523809523808</v>
      </c>
      <c r="MC25" s="303">
        <f>IFERROR(IF(N(data_NoOutliers!EN25),data_NoOutliers!EN25,""),"")</f>
        <v>5.0000000000000001E-3</v>
      </c>
      <c r="MD25" s="307">
        <f t="shared" si="179"/>
        <v>0</v>
      </c>
      <c r="ME25" s="308">
        <f t="shared" si="180"/>
        <v>0</v>
      </c>
      <c r="MF25" s="303">
        <f>IFERROR(IF(N(data_NoOutliers!EO25),data_NoOutliers!EO25,MID(data_NoOutliers!EO25,2,99)/2),"")</f>
        <v>5.0000000000000001E-3</v>
      </c>
      <c r="MG25" s="303">
        <f>IFERROR(IF(N(data_NoOutliers!EP25),data_NoOutliers!EP25,MID(data_NoOutliers!EP25,2,99)/2),"")</f>
        <v>5.0000000000000001E-3</v>
      </c>
      <c r="MH25" s="309">
        <f t="shared" si="181"/>
        <v>0</v>
      </c>
      <c r="MI25" s="310">
        <f t="shared" si="182"/>
        <v>0</v>
      </c>
      <c r="MJ25" s="303">
        <f>IFERROR(IF(N(data_NoOutliers!EQ25),data_NoOutliers!EQ25,MID(data_NoOutliers!EQ25,2,99)/2),"")</f>
        <v>5.0000000000000001E-3</v>
      </c>
      <c r="MK25" s="303">
        <f>IFERROR(IF(N(data_NoOutliers!ER25),data_NoOutliers!ER25,MID(data_NoOutliers!ER25,2,99)/2),"")</f>
        <v>2.5000000000000001E-2</v>
      </c>
      <c r="ML25" s="309">
        <f t="shared" si="183"/>
        <v>0.02</v>
      </c>
      <c r="MM25" s="310">
        <f t="shared" si="184"/>
        <v>0.76029055690072644</v>
      </c>
      <c r="MN25" s="303">
        <f>IFERROR(IF(N(data_NoOutliers!ES25),data_NoOutliers!ES25,MID(data_NoOutliers!ES25,2,99)/2),"")</f>
        <v>5.0000000000000001E-3</v>
      </c>
      <c r="MO25" s="309">
        <f t="shared" si="185"/>
        <v>0</v>
      </c>
      <c r="MP25" s="310">
        <f t="shared" si="186"/>
        <v>0</v>
      </c>
      <c r="MQ25" s="303">
        <f>IFERROR(IF(N(data_NoOutliers!ET25),data_NoOutliers!ET25,MID(data_NoOutliers!ET25,2,99)/2),"")</f>
        <v>5.0000000000000001E-3</v>
      </c>
      <c r="MR25" s="303">
        <f>IFERROR(IF(N(data_NoOutliers!EU25),data_NoOutliers!EU25,MID(data_NoOutliers!EU25,2,99)/2),"")</f>
        <v>5.0000000000000001E-3</v>
      </c>
      <c r="MS25" s="117">
        <f t="shared" si="280"/>
        <v>0</v>
      </c>
      <c r="MT25" s="319">
        <f t="shared" si="187"/>
        <v>0</v>
      </c>
      <c r="MU25" s="303">
        <f>IFERROR(IF(N(data_NoOutliers!EV25),data_NoOutliers!EV25,MID(data_NoOutliers!EV25,2,99)/2),"")</f>
        <v>5.0000000000000001E-3</v>
      </c>
      <c r="MV25" s="303">
        <f>IFERROR(IF(N(data_NoOutliers!EW25),data_NoOutliers!EW25,MID(data_NoOutliers!EW25,2,99)/2),"")</f>
        <v>5.0000000000000001E-3</v>
      </c>
      <c r="MW25" s="117">
        <f t="shared" si="188"/>
        <v>0</v>
      </c>
      <c r="MX25" s="319">
        <f t="shared" si="189"/>
        <v>0</v>
      </c>
      <c r="MY25" s="303">
        <f>IFERROR(IF(N(data_NoOutliers!EX25),data_NoOutliers!EX25,MID(data_NoOutliers!EX25,2,99)/2),"")</f>
        <v>5.0000000000000001E-3</v>
      </c>
      <c r="MZ25" s="117">
        <f t="shared" si="190"/>
        <v>0</v>
      </c>
      <c r="NA25" s="319">
        <f t="shared" si="191"/>
        <v>0</v>
      </c>
      <c r="NB25" s="303">
        <f>IFERROR(IF(N(data_NoOutliers!EY25),data_NoOutliers!EY25,MID(data_NoOutliers!EY25,2,99)/2),"")</f>
        <v>5.0000000000000001E-3</v>
      </c>
      <c r="NC25" s="303">
        <f>IFERROR(IF(N(data_NoOutliers!EZ25),data_NoOutliers!EZ25,MID(data_NoOutliers!EZ25,2,99)/2),"")</f>
        <v>5.0000000000000001E-3</v>
      </c>
      <c r="ND25" s="307">
        <f t="shared" si="281"/>
        <v>0</v>
      </c>
      <c r="NE25" s="308">
        <f t="shared" si="192"/>
        <v>0</v>
      </c>
      <c r="NF25" s="303">
        <f>IFERROR(IF(N(data_NoOutliers!FA25),data_NoOutliers!FA25,MID(data_NoOutliers!FA25,2,99)/2),"")</f>
        <v>5.0000000000000001E-3</v>
      </c>
      <c r="NG25" s="303" t="str">
        <f>IFERROR(IF(N(data_NoOutliers!FB25),data_NoOutliers!FB25,MID(data_NoOutliers!FB25,2,99)/2),"")</f>
        <v/>
      </c>
      <c r="NH25" s="307" t="str">
        <f t="shared" si="193"/>
        <v/>
      </c>
      <c r="NI25" s="308" t="str">
        <f t="shared" si="194"/>
        <v/>
      </c>
      <c r="NJ25" s="303">
        <f>IFERROR(IF(N(data_NoOutliers!FC25),data_NoOutliers!FC25,MID(data_NoOutliers!FC25,2,99)/2),"")</f>
        <v>5.0000000000000001E-3</v>
      </c>
      <c r="NK25" s="307">
        <f t="shared" si="195"/>
        <v>0</v>
      </c>
      <c r="NL25" s="308">
        <f t="shared" si="196"/>
        <v>0</v>
      </c>
      <c r="NM25" s="303">
        <f>IFERROR(IF(N(data_NoOutliers!FD25),data_NoOutliers!FD25,MID(data_NoOutliers!FD25,2,99)/2),"")</f>
        <v>5.0000000000000001E-3</v>
      </c>
      <c r="NN25" s="303">
        <f>IFERROR(IF(N(data_NoOutliers!FE25),data_NoOutliers!FE25,MID(data_NoOutliers!FE25,2,99)/2),"")</f>
        <v>5.0000000000000001E-3</v>
      </c>
      <c r="NO25" s="324">
        <f t="shared" si="282"/>
        <v>0</v>
      </c>
      <c r="NP25" s="325">
        <f t="shared" si="197"/>
        <v>0</v>
      </c>
      <c r="NQ25" s="303">
        <f>IFERROR(IF(N(data_NoOutliers!FF25),data_NoOutliers!FF25,MID(data_NoOutliers!FF25,2,99)/2),"")</f>
        <v>5.0000000000000001E-3</v>
      </c>
      <c r="NR25" s="303">
        <f>IFERROR(IF(N(data_NoOutliers!FG25),data_NoOutliers!FG25,MID(data_NoOutliers!FG25,2,99)/2),"")</f>
        <v>5.0000000000000001E-3</v>
      </c>
      <c r="NS25" s="324">
        <f t="shared" si="198"/>
        <v>0</v>
      </c>
      <c r="NT25" s="325">
        <f t="shared" si="199"/>
        <v>0</v>
      </c>
      <c r="NU25" s="303">
        <f>IFERROR(IF(N(data_NoOutliers!FH25),data_NoOutliers!FH25,MID(data_NoOutliers!FH25,2,99)/2),"")</f>
        <v>5.0000000000000001E-3</v>
      </c>
      <c r="NV25" s="324">
        <f t="shared" si="200"/>
        <v>0</v>
      </c>
      <c r="NW25" s="325">
        <f t="shared" si="201"/>
        <v>0</v>
      </c>
      <c r="NX25" s="303">
        <f>IFERROR(IF(N(data_NoOutliers!FI25),data_NoOutliers!FI25,MID(data_NoOutliers!FI25,2,99)/2),"")</f>
        <v>5.0000000000000001E-3</v>
      </c>
      <c r="NY25" s="303">
        <f>IFERROR(IF(N(data_NoOutliers!FJ25),data_NoOutliers!FJ25,MID(data_NoOutliers!FJ25,2,99)/2),"")</f>
        <v>5.0000000000000001E-3</v>
      </c>
      <c r="NZ25" s="317">
        <f t="shared" si="283"/>
        <v>0</v>
      </c>
      <c r="OA25" s="318">
        <f t="shared" si="202"/>
        <v>0</v>
      </c>
      <c r="OB25" s="303">
        <f>IFERROR(IF(N(data_NoOutliers!FK25),data_NoOutliers!FK25,MID(data_NoOutliers!FK25,2,99)/2),"")</f>
        <v>5.0000000000000001E-3</v>
      </c>
      <c r="OC25" s="303">
        <f>IFERROR(IF(N(data_NoOutliers!FL25),data_NoOutliers!FL25,MID(data_NoOutliers!FL25,2,99)/2),"")</f>
        <v>0.01</v>
      </c>
      <c r="OD25" s="317">
        <f t="shared" si="203"/>
        <v>5.0000000000000001E-3</v>
      </c>
      <c r="OE25" s="318">
        <f t="shared" si="204"/>
        <v>0.34598214285714285</v>
      </c>
      <c r="OF25" s="303">
        <f>IFERROR(IF(N(data_NoOutliers!FM25),data_NoOutliers!FM25,MID(data_NoOutliers!FM25,2,99)/2),"")</f>
        <v>5.0000000000000001E-3</v>
      </c>
      <c r="OG25" s="317">
        <f t="shared" si="205"/>
        <v>0</v>
      </c>
      <c r="OH25" s="318">
        <f t="shared" si="206"/>
        <v>0</v>
      </c>
      <c r="OI25" s="303">
        <f>IFERROR(IF(N(data_NoOutliers!FN25),data_NoOutliers!FN25,MID(data_NoOutliers!FN25,2,99)/2),"")</f>
        <v>5.0000000000000001E-3</v>
      </c>
      <c r="OJ25" s="303">
        <f>IFERROR(IF(N(data_NoOutliers!FO25),data_NoOutliers!FO25,MID(data_NoOutliers!FO25,2,99)/2),"")</f>
        <v>5.0000000000000001E-3</v>
      </c>
      <c r="OK25" s="292">
        <f t="shared" si="284"/>
        <v>0</v>
      </c>
      <c r="OL25" s="304">
        <f t="shared" si="207"/>
        <v>0</v>
      </c>
      <c r="OM25" s="303">
        <f>IFERROR(IF(N(data_NoOutliers!FP25),data_NoOutliers!FP25,MID(data_NoOutliers!FP25,2,99)/2),"")</f>
        <v>5.0000000000000001E-3</v>
      </c>
      <c r="ON25" s="303">
        <f>IFERROR(IF(N(data_NoOutliers!FQ25),data_NoOutliers!FQ25,MID(data_NoOutliers!FQ25,2,99)/2),"")</f>
        <v>0.32300000000000001</v>
      </c>
      <c r="OO25" s="292">
        <f t="shared" si="208"/>
        <v>0.318</v>
      </c>
      <c r="OP25" s="304">
        <f t="shared" si="209"/>
        <v>21.380425531914891</v>
      </c>
      <c r="OQ25" s="303">
        <f>IFERROR(IF(N(data_NoOutliers!FR25),data_NoOutliers!FR25,MID(data_NoOutliers!FR25,2,99)/2),"")</f>
        <v>2.1999999999999999E-2</v>
      </c>
      <c r="OR25" s="292">
        <f t="shared" si="210"/>
        <v>1.6999999999999998E-2</v>
      </c>
      <c r="OS25" s="304">
        <f t="shared" si="211"/>
        <v>1.6069249999999995</v>
      </c>
      <c r="OT25" s="303">
        <f>IFERROR(IF(N(data_NoOutliers!FS25),data_NoOutliers!FS25,MID(data_NoOutliers!FS25,2,99)/2),"")</f>
        <v>5.0000000000000001E-3</v>
      </c>
      <c r="OU25" s="303">
        <f>IFERROR(IF(N(data_NoOutliers!FT25),data_NoOutliers!FT25,MID(data_NoOutliers!FT25,2,99)/2),"")</f>
        <v>2.7E-2</v>
      </c>
      <c r="OV25" s="313">
        <f t="shared" si="285"/>
        <v>2.1999999999999999E-2</v>
      </c>
      <c r="OW25" s="314">
        <f t="shared" si="212"/>
        <v>1.52</v>
      </c>
      <c r="OX25" s="303">
        <f>IFERROR(IF(N(data_NoOutliers!FU25),data_NoOutliers!FU25,MID(data_NoOutliers!FU25,2,99)/2),"")</f>
        <v>5.0000000000000001E-3</v>
      </c>
      <c r="OY25" s="303">
        <f>IFERROR(IF(N(data_NoOutliers!FV25),data_NoOutliers!FV25,MID(data_NoOutliers!FV25,2,99)/2),"")</f>
        <v>1.7999999999999999E-2</v>
      </c>
      <c r="OZ25" s="313">
        <f t="shared" si="213"/>
        <v>1.2999999999999998E-2</v>
      </c>
      <c r="PA25" s="314">
        <f t="shared" si="214"/>
        <v>0.79879518072289146</v>
      </c>
      <c r="PB25" s="303">
        <f>IFERROR(IF(N(data_NoOutliers!FW25),data_NoOutliers!FW25,MID(data_NoOutliers!FW25,2,99)/2),"")</f>
        <v>1.4999999999999999E-2</v>
      </c>
      <c r="PC25" s="313">
        <f t="shared" si="215"/>
        <v>9.9999999999999985E-3</v>
      </c>
      <c r="PD25" s="314">
        <f t="shared" si="216"/>
        <v>0.71752265861027176</v>
      </c>
      <c r="PE25" s="303">
        <f>IFERROR(IF(N(data_NoOutliers!FX25),data_NoOutliers!FX25,MID(data_NoOutliers!FX25,2,99)/2),"")</f>
        <v>5.0000000000000001E-3</v>
      </c>
      <c r="PF25" s="303">
        <f>IFERROR(IF(N(data_NoOutliers!FY25),data_NoOutliers!FY25,MID(data_NoOutliers!FY25,2,99)/2),"")</f>
        <v>5.0000000000000001E-3</v>
      </c>
      <c r="PG25" s="326">
        <f t="shared" si="286"/>
        <v>0</v>
      </c>
      <c r="PH25" s="327">
        <f t="shared" si="217"/>
        <v>0</v>
      </c>
      <c r="PI25" s="303">
        <f>IFERROR(IF(N(data_NoOutliers!FZ25),data_NoOutliers!FZ25,MID(data_NoOutliers!FZ25,2,99)/2),"")</f>
        <v>5.0000000000000001E-3</v>
      </c>
      <c r="PJ25" s="303">
        <f>IFERROR(IF(N(data_NoOutliers!GA25),data_NoOutliers!GA25,MID(data_NoOutliers!GA25,2,99)/2),"")</f>
        <v>1.2999999999999999E-2</v>
      </c>
      <c r="PK25" s="326">
        <f t="shared" si="218"/>
        <v>8.0000000000000002E-3</v>
      </c>
      <c r="PL25" s="327">
        <f t="shared" si="219"/>
        <v>0.44835164835164837</v>
      </c>
      <c r="PM25" s="303">
        <f>IFERROR(IF(N(data_NoOutliers!GB25),data_NoOutliers!GB25,MID(data_NoOutliers!GB25,2,99)/2),"")</f>
        <v>2.8000000000000001E-2</v>
      </c>
      <c r="PN25" s="326">
        <f t="shared" si="220"/>
        <v>2.3E-2</v>
      </c>
      <c r="PO25" s="327">
        <f t="shared" si="221"/>
        <v>1.5530637254901958</v>
      </c>
      <c r="PP25" s="303">
        <f>IFERROR(IF(N(data_NoOutliers!GC25),data_NoOutliers!GC25,MID(data_NoOutliers!GC25,2,99)/2),"")</f>
        <v>5.0000000000000001E-3</v>
      </c>
      <c r="PQ25" s="303">
        <f>IFERROR(IF(N(data_NoOutliers!GD25),data_NoOutliers!GD25,MID(data_NoOutliers!GD25,2,99)/2),"")</f>
        <v>5.0000000000000001E-3</v>
      </c>
      <c r="PR25" s="320">
        <f t="shared" si="287"/>
        <v>0</v>
      </c>
      <c r="PS25" s="321">
        <f t="shared" si="222"/>
        <v>0</v>
      </c>
      <c r="PT25" s="303">
        <f>IFERROR(IF(N(data_NoOutliers!GE25),data_NoOutliers!GE25,MID(data_NoOutliers!GE25,2,99)/2),"")</f>
        <v>5.0000000000000001E-3</v>
      </c>
      <c r="PU25" s="303">
        <f>IFERROR(IF(N(data_NoOutliers!GF25),data_NoOutliers!GF25,MID(data_NoOutliers!GF25,2,99)/2),"")</f>
        <v>5.0000000000000001E-3</v>
      </c>
      <c r="PV25" s="320">
        <f t="shared" si="223"/>
        <v>0</v>
      </c>
      <c r="PW25" s="321">
        <f t="shared" si="224"/>
        <v>0</v>
      </c>
      <c r="PX25" s="303">
        <f>IFERROR(IF(N(data_NoOutliers!GG25),data_NoOutliers!GG25,MID(data_NoOutliers!GG25,2,99)/2),"")</f>
        <v>5.0000000000000001E-3</v>
      </c>
      <c r="PY25" s="320">
        <f t="shared" si="225"/>
        <v>0</v>
      </c>
      <c r="PZ25" s="321">
        <f t="shared" si="226"/>
        <v>0</v>
      </c>
      <c r="QA25" s="303">
        <f>IFERROR(IF(N(data_NoOutliers!GH25),data_NoOutliers!GH25,MID(data_NoOutliers!GH25,2,99)/2),"")</f>
        <v>5.0000000000000001E-3</v>
      </c>
      <c r="QB25" s="303">
        <f>IFERROR(IF(N(data_NoOutliers!GI25),data_NoOutliers!GI25,MID(data_NoOutliers!GI25,2,99)/2),"")</f>
        <v>5.0000000000000001E-3</v>
      </c>
      <c r="QC25" s="317">
        <f t="shared" si="323"/>
        <v>0</v>
      </c>
      <c r="QD25" s="318">
        <f t="shared" si="227"/>
        <v>0</v>
      </c>
      <c r="QE25" s="303">
        <f>IFERROR(IF(N(data_NoOutliers!GJ25),data_NoOutliers!GJ25,MID(data_NoOutliers!GJ25,2,99)/2),"")</f>
        <v>5.0000000000000001E-3</v>
      </c>
      <c r="QF25" s="303">
        <f>IFERROR(IF(N(data_NoOutliers!GK25),data_NoOutliers!GK25,MID(data_NoOutliers!GK25,2,99)/2),"")</f>
        <v>5.0000000000000001E-3</v>
      </c>
      <c r="QG25" s="317">
        <f t="shared" si="228"/>
        <v>0</v>
      </c>
      <c r="QH25" s="318">
        <f t="shared" si="229"/>
        <v>0</v>
      </c>
      <c r="QI25" s="303">
        <f>IFERROR(IF(N(data_NoOutliers!GL25),data_NoOutliers!GL25,MID(data_NoOutliers!GL25,2,99)/2),"")</f>
        <v>5.0000000000000001E-3</v>
      </c>
      <c r="QJ25" s="317">
        <f t="shared" si="230"/>
        <v>0</v>
      </c>
      <c r="QK25" s="318">
        <f t="shared" si="231"/>
        <v>0</v>
      </c>
      <c r="QL25" s="303">
        <f>IFERROR(IF(N(data_NoOutliers!GM25),data_NoOutliers!GM25,MID(data_NoOutliers!GM25,2,99)/2),"")</f>
        <v>5.0000000000000001E-3</v>
      </c>
      <c r="QM25" s="303">
        <f>IFERROR(IF(N(data_NoOutliers!GN25),data_NoOutliers!GN25,MID(data_NoOutliers!GN25,2,99)/2),"")</f>
        <v>5.0000000000000001E-3</v>
      </c>
      <c r="QN25" s="328">
        <f t="shared" si="324"/>
        <v>0</v>
      </c>
      <c r="QO25" s="329">
        <f t="shared" si="290"/>
        <v>0</v>
      </c>
      <c r="QP25" s="303">
        <f>IFERROR(IF(N(data_NoOutliers!GO25),data_NoOutliers!GO25,MID(data_NoOutliers!GO25,2,99)/2),"")</f>
        <v>5.0000000000000001E-3</v>
      </c>
      <c r="QQ25" s="303">
        <f>IFERROR(IF(N(data_NoOutliers!GP25),data_NoOutliers!GP25,MID(data_NoOutliers!GP25,2,99)/2),"")</f>
        <v>5.0000000000000001E-3</v>
      </c>
      <c r="QR25" s="328">
        <f t="shared" si="232"/>
        <v>0</v>
      </c>
      <c r="QS25" s="329">
        <f t="shared" si="233"/>
        <v>0</v>
      </c>
      <c r="QT25" s="303">
        <f>IFERROR(IF(N(data_NoOutliers!GQ25),data_NoOutliers!GQ25,MID(data_NoOutliers!GQ25,2,99)/2),"")</f>
        <v>5.0000000000000001E-3</v>
      </c>
      <c r="QU25" s="328">
        <f t="shared" si="234"/>
        <v>0</v>
      </c>
      <c r="QV25" s="329">
        <f t="shared" si="235"/>
        <v>0</v>
      </c>
      <c r="QW25" s="303">
        <f>IFERROR(IF(N(data_NoOutliers!GR25),data_NoOutliers!GR25,MID(data_NoOutliers!GR25,2,99)/2),"")</f>
        <v>5.0000000000000001E-3</v>
      </c>
      <c r="QX25" s="303">
        <f>IFERROR(IF(N(data_NoOutliers!GS25),data_NoOutliers!GS25,MID(data_NoOutliers!GS25,2,99)/2),"")</f>
        <v>5.0000000000000001E-3</v>
      </c>
      <c r="QY25" s="326">
        <f t="shared" si="325"/>
        <v>0</v>
      </c>
      <c r="QZ25" s="327">
        <f t="shared" si="292"/>
        <v>0</v>
      </c>
      <c r="RA25" s="303">
        <f>IFERROR(IF(N(data_NoOutliers!GT25),data_NoOutliers!GT25,MID(data_NoOutliers!GT25,2,99)/2),"")</f>
        <v>5.0000000000000001E-3</v>
      </c>
      <c r="RB25" s="303">
        <f>IFERROR(IF(N(data_NoOutliers!GU25),data_NoOutliers!GU25,MID(data_NoOutliers!GU25,2,99)/2),"")</f>
        <v>5.0000000000000001E-3</v>
      </c>
      <c r="RC25" s="326">
        <f t="shared" si="236"/>
        <v>0</v>
      </c>
      <c r="RD25" s="327">
        <f t="shared" si="293"/>
        <v>0</v>
      </c>
      <c r="RE25" s="303">
        <f>IFERROR(IF(N(data_NoOutliers!GV25),data_NoOutliers!GV25,MID(data_NoOutliers!GV25,2,99)/2),"")</f>
        <v>5.0000000000000001E-3</v>
      </c>
      <c r="RF25" s="326">
        <f t="shared" si="237"/>
        <v>0</v>
      </c>
      <c r="RG25" s="327">
        <f t="shared" si="238"/>
        <v>0</v>
      </c>
      <c r="RH25" s="303">
        <f>IFERROR(IF(N(data_NoOutliers!GW25),data_NoOutliers!GW25,MID(data_NoOutliers!GW25,2,99)/2),"")</f>
        <v>5.0000000000000001E-3</v>
      </c>
      <c r="RI25" s="303">
        <f>IFERROR(IF(N(data_NoOutliers!GX25),data_NoOutliers!GX25,MID(data_NoOutliers!GX25,2,99)/2),"")</f>
        <v>5.0000000000000001E-3</v>
      </c>
      <c r="RJ25" s="292">
        <f t="shared" si="326"/>
        <v>0</v>
      </c>
      <c r="RK25" s="304">
        <f t="shared" si="239"/>
        <v>0</v>
      </c>
      <c r="RL25" s="303">
        <f>IFERROR(IF(N(data_NoOutliers!GY25),data_NoOutliers!GY25,MID(data_NoOutliers!GY25,2,99)/2),"")</f>
        <v>5.0000000000000001E-3</v>
      </c>
      <c r="RM25" s="303">
        <f>IFERROR(IF(N(data_NoOutliers!GZ25),data_NoOutliers!GZ25,MID(data_NoOutliers!GZ25,2,99)/2),"")</f>
        <v>5.0000000000000001E-3</v>
      </c>
      <c r="RN25" s="292">
        <f t="shared" si="240"/>
        <v>0</v>
      </c>
      <c r="RO25" s="304">
        <f t="shared" si="241"/>
        <v>0</v>
      </c>
      <c r="RP25" s="303">
        <f>IFERROR(IF(N(data_NoOutliers!HA25),data_NoOutliers!HA25,MID(data_NoOutliers!HA25,2,99)/2),"")</f>
        <v>5.0000000000000001E-3</v>
      </c>
      <c r="RQ25" s="292">
        <f t="shared" si="242"/>
        <v>0</v>
      </c>
      <c r="RR25" s="304">
        <f t="shared" si="243"/>
        <v>0</v>
      </c>
      <c r="RS25" s="303">
        <f>IFERROR(IF(N(data_NoOutliers!HB25),data_NoOutliers!HB25,MID(data_NoOutliers!HB25,2,99)/2),"")</f>
        <v>5.0000000000000001E-3</v>
      </c>
      <c r="RT25" s="303">
        <f>IFERROR(IF(N(data_NoOutliers!HC25),data_NoOutliers!HC25,MID(data_NoOutliers!HC25,2,99)/2),"")</f>
        <v>5.0000000000000001E-3</v>
      </c>
      <c r="RU25" s="118">
        <f t="shared" si="327"/>
        <v>0</v>
      </c>
      <c r="RV25" s="306">
        <f t="shared" si="244"/>
        <v>0</v>
      </c>
      <c r="RW25" s="303">
        <f>IFERROR(IF(N(data_NoOutliers!HD25),data_NoOutliers!HD25,MID(data_NoOutliers!HD25,2,99)/2),"")</f>
        <v>5.0000000000000001E-3</v>
      </c>
      <c r="RX25" s="303">
        <f>IFERROR(IF(N(data_NoOutliers!HE25),data_NoOutliers!HE25,MID(data_NoOutliers!HE25,2,99)/2),"")</f>
        <v>5.0000000000000001E-3</v>
      </c>
      <c r="RY25" s="118">
        <f t="shared" si="245"/>
        <v>0</v>
      </c>
      <c r="RZ25" s="306">
        <f t="shared" si="246"/>
        <v>0</v>
      </c>
      <c r="SA25" s="303">
        <f>IFERROR(IF(N(data_NoOutliers!HF25),data_NoOutliers!HF25,MID(data_NoOutliers!HF25,2,99)/2),"")</f>
        <v>5.0000000000000001E-3</v>
      </c>
      <c r="SB25" s="118">
        <f t="shared" si="247"/>
        <v>0</v>
      </c>
      <c r="SC25" s="340">
        <f t="shared" si="248"/>
        <v>0</v>
      </c>
      <c r="SD25" s="303">
        <f>IFERROR(IF(N(data_NoOutliers!HG25),data_NoOutliers!HG25,MID(data_NoOutliers!HG25,2,99)/2),"")</f>
        <v>5.0000000000000001E-3</v>
      </c>
      <c r="SE25" s="303">
        <f>IFERROR(IF(N(data_NoOutliers!HH25),data_NoOutliers!HH25,MID(data_NoOutliers!HH25,2,99)/2),"")</f>
        <v>5.0000000000000001E-3</v>
      </c>
      <c r="SF25" s="307">
        <f t="shared" si="328"/>
        <v>0</v>
      </c>
      <c r="SG25" s="308">
        <f t="shared" si="249"/>
        <v>0</v>
      </c>
      <c r="SH25" s="303">
        <f>IFERROR(IF(N(data_NoOutliers!HI25),data_NoOutliers!HI25,MID(data_NoOutliers!HI25,2,99)/2),"")</f>
        <v>5.0000000000000001E-3</v>
      </c>
      <c r="SI25" s="303">
        <f>IFERROR(IF(N(data_NoOutliers!HJ25),data_NoOutliers!HJ25,MID(data_NoOutliers!HJ25,2,99)/2),"")</f>
        <v>5.0000000000000001E-3</v>
      </c>
      <c r="SJ25" s="307">
        <f t="shared" si="250"/>
        <v>0</v>
      </c>
      <c r="SK25" s="338">
        <f t="shared" si="251"/>
        <v>0</v>
      </c>
      <c r="SL25" s="303">
        <f>IFERROR(IF(N(data_NoOutliers!HK25),data_NoOutliers!HK25,MID(data_NoOutliers!HK25,2,99)/2),"")</f>
        <v>5.0000000000000001E-3</v>
      </c>
      <c r="SM25" s="307">
        <f t="shared" si="252"/>
        <v>0</v>
      </c>
      <c r="SN25" s="338">
        <f t="shared" si="253"/>
        <v>0</v>
      </c>
      <c r="SO25" s="303">
        <f>IFERROR(IF(N(data_NoOutliers!HL25),data_NoOutliers!HL25,MID(data_NoOutliers!HL25,2,99)/2),"")</f>
        <v>5.0000000000000001E-3</v>
      </c>
      <c r="SP25" s="303">
        <f>IFERROR(IF(N(data_NoOutliers!HM25),data_NoOutliers!HM25,MID(data_NoOutliers!HM25,2,99)/2),"")</f>
        <v>5.0000000000000001E-3</v>
      </c>
      <c r="SQ25" s="127">
        <f t="shared" si="329"/>
        <v>0</v>
      </c>
      <c r="SR25" s="305">
        <f t="shared" si="254"/>
        <v>0</v>
      </c>
      <c r="SS25" s="303">
        <f>IFERROR(IF(N(data_NoOutliers!HN25),data_NoOutliers!HN25,MID(data_NoOutliers!HN25,2,99)/2),"")</f>
        <v>5.0000000000000001E-3</v>
      </c>
      <c r="ST25" s="303">
        <f>IFERROR(IF(N(data_NoOutliers!HO25),data_NoOutliers!HO25,MID(data_NoOutliers!HO25,2,99)/2),"")</f>
        <v>5.0000000000000001E-3</v>
      </c>
      <c r="SU25" s="127">
        <f t="shared" si="255"/>
        <v>0</v>
      </c>
      <c r="SV25" s="302">
        <f t="shared" si="256"/>
        <v>0</v>
      </c>
      <c r="SW25" s="303">
        <f>IFERROR(IF(N(data_NoOutliers!HP25),data_NoOutliers!HP25,MID(data_NoOutliers!HP25,2,99)/2),"")</f>
        <v>5.0000000000000001E-3</v>
      </c>
      <c r="SX25" s="127">
        <f t="shared" si="257"/>
        <v>0</v>
      </c>
      <c r="SY25" s="330">
        <f t="shared" si="258"/>
        <v>0</v>
      </c>
      <c r="SZ25" s="4">
        <f>IFERROR(IF(N(data_NoOutliers!HQ25),data_NoOutliers!HQ25,MID(data_NoOutliers!HQ25,2,99)/2),"")</f>
        <v>5.0000000000000001E-3</v>
      </c>
      <c r="TA25" s="4">
        <f>IFERROR(IF(N(data_NoOutliers!HR25),data_NoOutliers!HR25,MID(data_NoOutliers!HR25,2,99)/2),"")</f>
        <v>5.0000000000000001E-3</v>
      </c>
      <c r="TB25" s="118">
        <f t="shared" si="330"/>
        <v>0</v>
      </c>
      <c r="TC25" s="306">
        <f t="shared" si="259"/>
        <v>0</v>
      </c>
      <c r="TD25" s="4">
        <f>IFERROR(IF(N(data_NoOutliers!HS25),data_NoOutliers!HS25,MID(data_NoOutliers!HS25,2,99)/2),"")</f>
        <v>5.0000000000000001E-3</v>
      </c>
      <c r="TE25" s="4">
        <f>IFERROR(IF(N(data_NoOutliers!HT25),data_NoOutliers!HT25,MID(data_NoOutliers!HT25,2,99)/2),"")</f>
        <v>5.0000000000000001E-3</v>
      </c>
      <c r="TF25" s="118">
        <f t="shared" si="260"/>
        <v>0</v>
      </c>
      <c r="TG25" s="458">
        <f t="shared" si="261"/>
        <v>0</v>
      </c>
      <c r="TH25" s="4">
        <f>IFERROR(IF(N(data_NoOutliers!HU25),data_NoOutliers!HU25,MID(data_NoOutliers!HU25,2,99)/2),"")</f>
        <v>5.0000000000000001E-3</v>
      </c>
      <c r="TI25" s="118">
        <f t="shared" si="262"/>
        <v>0</v>
      </c>
      <c r="TJ25" s="340">
        <f t="shared" si="263"/>
        <v>0</v>
      </c>
      <c r="TK25" s="4">
        <f>IFERROR(IF(N(data_NoOutliers!HV25),data_NoOutliers!HV25,MID(data_NoOutliers!HV25,2,99)/2),"")</f>
        <v>5.0000000000000001E-3</v>
      </c>
      <c r="TL25" s="4">
        <f>IFERROR(IF(N(data_NoOutliers!HW25),data_NoOutliers!HW25,MID(data_NoOutliers!HW25,2,99)/2),"")</f>
        <v>0.01</v>
      </c>
      <c r="TM25" s="462">
        <f t="shared" si="331"/>
        <v>5.0000000000000001E-3</v>
      </c>
      <c r="TN25" s="463">
        <f t="shared" si="264"/>
        <v>0.3526200873362445</v>
      </c>
      <c r="TO25" s="4">
        <f>IFERROR(IF(N(data_NoOutliers!HX25),data_NoOutliers!HX25,MID(data_NoOutliers!HX25,2,99)/2),"")</f>
        <v>5.0000000000000001E-3</v>
      </c>
      <c r="TP25" s="4">
        <f>IFERROR(IF(N(data_NoOutliers!HY25),data_NoOutliers!HY25,MID(data_NoOutliers!HY25,2,99)/2),"")</f>
        <v>3.5000000000000003E-2</v>
      </c>
      <c r="TQ25" s="462">
        <f t="shared" si="316"/>
        <v>3.0000000000000002E-2</v>
      </c>
      <c r="TR25" s="465">
        <f t="shared" si="265"/>
        <v>1.5396578538102645</v>
      </c>
      <c r="TS25" s="4">
        <f>IFERROR(IF(N(data_NoOutliers!HZ25),data_NoOutliers!HZ25,MID(data_NoOutliers!HZ25,2,99)/2),"")</f>
        <v>1.2999999999999999E-2</v>
      </c>
      <c r="TT25" s="462">
        <f t="shared" si="266"/>
        <v>8.0000000000000002E-3</v>
      </c>
      <c r="TU25" s="464">
        <f t="shared" si="267"/>
        <v>0.51721377101681343</v>
      </c>
      <c r="TV25" s="4">
        <f>IFERROR(IF(N(data_NoOutliers!IA25),data_NoOutliers!IA25,MID(data_NoOutliers!IA25,2,99)/2),"")</f>
        <v>5.0000000000000001E-3</v>
      </c>
      <c r="TW25" s="4">
        <f>IFERROR(IF(N(data_NoOutliers!IB25),data_NoOutliers!IB25,MID(data_NoOutliers!IB25,2,99)/2),"")</f>
        <v>5.0000000000000001E-3</v>
      </c>
      <c r="TX25" s="468">
        <f t="shared" si="332"/>
        <v>0</v>
      </c>
      <c r="TY25" s="470">
        <f t="shared" si="302"/>
        <v>0</v>
      </c>
      <c r="TZ25" s="4">
        <f>IFERROR(IF(N(data_NoOutliers!IC25),data_NoOutliers!IC25,MID(data_NoOutliers!IC25,2,99)/2),"")</f>
        <v>5.0000000000000001E-3</v>
      </c>
      <c r="UA25" s="4">
        <f>IFERROR(IF(N(data_NoOutliers!ID25),data_NoOutliers!ID25,MID(data_NoOutliers!ID25,2,99)/2),"")</f>
        <v>1.2E-2</v>
      </c>
      <c r="UB25" s="468">
        <f t="shared" si="317"/>
        <v>7.0000000000000001E-3</v>
      </c>
      <c r="UC25" s="471">
        <f t="shared" si="268"/>
        <v>0.44645904436860073</v>
      </c>
      <c r="UD25" s="4">
        <f>IFERROR(IF(N(data_NoOutliers!IE25),data_NoOutliers!IE25,MID(data_NoOutliers!IE25,2,99)/2),"")</f>
        <v>5.0000000000000001E-3</v>
      </c>
      <c r="UE25" s="468">
        <f t="shared" si="318"/>
        <v>0</v>
      </c>
      <c r="UF25" s="472">
        <f t="shared" si="270"/>
        <v>0</v>
      </c>
      <c r="UG25" s="4">
        <f>IFERROR(IF(N(data_NoOutliers!IF25),data_NoOutliers!IF25,MID(data_NoOutliers!IF25,2,99)/2),"")</f>
        <v>5.0000000000000001E-3</v>
      </c>
      <c r="UH25" s="4">
        <f>IFERROR(IF(N(data_NoOutliers!IG25),data_NoOutliers!IG25,MID(data_NoOutliers!IG25,2,99)/2),"")</f>
        <v>5.0000000000000001E-3</v>
      </c>
      <c r="UI25" s="479">
        <f t="shared" si="333"/>
        <v>0</v>
      </c>
      <c r="UJ25" s="480">
        <f t="shared" si="271"/>
        <v>0</v>
      </c>
      <c r="UK25" s="4">
        <f>IFERROR(IF(N(data_NoOutliers!IH25),data_NoOutliers!IH25,MID(data_NoOutliers!IH25,2,99)/2),"")</f>
        <v>5.0000000000000001E-3</v>
      </c>
      <c r="UL25" s="4">
        <f>IFERROR(IF(N(data_NoOutliers!II25),data_NoOutliers!II25,MID(data_NoOutliers!II25,2,99)/2),"")</f>
        <v>5.0000000000000001E-3</v>
      </c>
      <c r="UM25" s="483">
        <f t="shared" si="334"/>
        <v>0</v>
      </c>
      <c r="UN25" s="485">
        <f t="shared" si="272"/>
        <v>0</v>
      </c>
      <c r="UO25" s="4">
        <f>IFERROR(IF(N(data_NoOutliers!IJ25),data_NoOutliers!IJ25,MID(data_NoOutliers!IJ25,2,99)/2),"")</f>
        <v>5.0000000000000001E-3</v>
      </c>
      <c r="UP25" s="4">
        <f>IFERROR(IF(N(data_NoOutliers!IK25),data_NoOutliers!IK25,MID(data_NoOutliers!IK25,2,99)/2),"")</f>
        <v>5.0000000000000001E-3</v>
      </c>
      <c r="UQ25" s="483">
        <f t="shared" si="336"/>
        <v>0</v>
      </c>
      <c r="UR25" s="486">
        <f t="shared" si="273"/>
        <v>0</v>
      </c>
      <c r="US25" s="4">
        <f>IFERROR(IF(N(data_NoOutliers!IL25),data_NoOutliers!IL25,MID(data_NoOutliers!IL25,2,99)/2),"")</f>
        <v>5.0000000000000001E-3</v>
      </c>
      <c r="UT25" s="483">
        <f t="shared" si="320"/>
        <v>0</v>
      </c>
      <c r="UU25" s="487">
        <f t="shared" si="274"/>
        <v>0</v>
      </c>
      <c r="UV25" s="4">
        <f>IFERROR(IF(N(data_NoOutliers!IM25),data_NoOutliers!IM25,MID(data_NoOutliers!IM25,2,99)/2),"")</f>
        <v>5.0000000000000001E-3</v>
      </c>
      <c r="UW25" s="4">
        <f>IFERROR(IF(N(data_NoOutliers!IN25),data_NoOutliers!IN25,MID(data_NoOutliers!IN25,2,99)/2),"")</f>
        <v>5.0000000000000001E-3</v>
      </c>
      <c r="UX25" s="491">
        <f t="shared" si="335"/>
        <v>0</v>
      </c>
      <c r="UY25" s="494">
        <f t="shared" si="275"/>
        <v>0</v>
      </c>
      <c r="UZ25" s="4">
        <f>IFERROR(IF(N(data_NoOutliers!IO25),data_NoOutliers!IO25,MID(data_NoOutliers!IO25,2,99)/2),"")</f>
        <v>5.0000000000000001E-3</v>
      </c>
      <c r="VA25" s="4">
        <f>IFERROR(IF(N(data_NoOutliers!IP25),data_NoOutliers!IP25,MID(data_NoOutliers!IP25,2,99)/2),"")</f>
        <v>1.0999999999999999E-2</v>
      </c>
      <c r="VB25" s="491">
        <f t="shared" si="337"/>
        <v>5.9999999999999993E-3</v>
      </c>
      <c r="VC25" s="495">
        <f t="shared" si="276"/>
        <v>0.3658536585365853</v>
      </c>
      <c r="VD25" s="4">
        <f>IFERROR(IF(N(data_NoOutliers!IQ25),data_NoOutliers!IQ25,MID(data_NoOutliers!IQ25,2,99)/2),"")</f>
        <v>5.0000000000000001E-3</v>
      </c>
      <c r="VE25" s="491">
        <f t="shared" si="322"/>
        <v>0</v>
      </c>
      <c r="VF25" s="493">
        <f t="shared" si="277"/>
        <v>0</v>
      </c>
      <c r="VG25" s="4" t="str">
        <f>IFERROR(IF(N(data_NoOutliers!IR25),data_NoOutliers!IR25,MID(data_NoOutliers!IR25,2,99)/2),"")</f>
        <v/>
      </c>
      <c r="VH25" s="4" t="str">
        <f>IFERROR(IF(N(data_NoOutliers!IS25),data_NoOutliers!IS25,MID(data_NoOutliers!IS25,2,99)/2),"")</f>
        <v/>
      </c>
      <c r="VI25" s="4" t="str">
        <f>IFERROR(IF(N(data_NoOutliers!IT25),data_NoOutliers!IT25,MID(data_NoOutliers!IT25,2,99)/2),"")</f>
        <v/>
      </c>
      <c r="VJ25" s="4" t="str">
        <f>IFERROR(IF(N(data_NoOutliers!IU25),data_NoOutliers!IU25,MID(data_NoOutliers!IU25,2,99)/2),"")</f>
        <v/>
      </c>
      <c r="VK25" s="4" t="str">
        <f>IFERROR(IF(N(data_NoOutliers!IV25),data_NoOutliers!IV25,MID(data_NoOutliers!IV25,2,99)/2),"")</f>
        <v/>
      </c>
      <c r="VL25" s="4" t="str">
        <f>IFERROR(IF(N(data_NoOutliers!IW25),data_NoOutliers!IW25,MID(data_NoOutliers!IW25,2,99)/2),"")</f>
        <v/>
      </c>
      <c r="VM25" s="4" t="str">
        <f>IFERROR(IF(N(data_NoOutliers!IX25),data_NoOutliers!IX25,MID(data_NoOutliers!IX25,2,99)/2),"")</f>
        <v/>
      </c>
      <c r="VN25" s="4" t="str">
        <f>IFERROR(IF(N(data_NoOutliers!IY25),data_NoOutliers!IY25,MID(data_NoOutliers!IY25,2,99)/2),"")</f>
        <v/>
      </c>
      <c r="VO25" s="4" t="str">
        <f>IFERROR(IF(N(data_NoOutliers!IZ25),data_NoOutliers!IZ25,MID(data_NoOutliers!IZ25,2,99)/2),"")</f>
        <v/>
      </c>
      <c r="VP25" s="4" t="str">
        <f>IFERROR(IF(N(data_NoOutliers!JA25),data_NoOutliers!JA25,MID(data_NoOutliers!JA25,2,99)/2),"")</f>
        <v/>
      </c>
      <c r="VQ25" s="4" t="str">
        <f>IFERROR(IF(N(data_NoOutliers!JB25),data_NoOutliers!JB25,MID(data_NoOutliers!JB25,2,99)/2),"")</f>
        <v/>
      </c>
      <c r="VR25" s="4" t="str">
        <f>IFERROR(IF(N(data_NoOutliers!JC25),data_NoOutliers!JC25,MID(data_NoOutliers!JC25,2,99)/2),"")</f>
        <v/>
      </c>
      <c r="VS25" s="4" t="str">
        <f>IFERROR(IF(N(data_NoOutliers!JD25),data_NoOutliers!JD25,MID(data_NoOutliers!JD25,2,99)/2),"")</f>
        <v/>
      </c>
      <c r="VT25" s="4" t="str">
        <f>IFERROR(IF(N(data_NoOutliers!JE25),data_NoOutliers!JE25,MID(data_NoOutliers!JE25,2,99)/2),"")</f>
        <v/>
      </c>
      <c r="VU25" s="4" t="str">
        <f>IFERROR(IF(N(data_NoOutliers!JF25),data_NoOutliers!JF25,MID(data_NoOutliers!JF25,2,99)/2),"")</f>
        <v/>
      </c>
      <c r="VV25" s="4" t="str">
        <f>IFERROR(IF(N(data_NoOutliers!JG25),data_NoOutliers!JG25,MID(data_NoOutliers!JG25,2,99)/2),"")</f>
        <v/>
      </c>
      <c r="VW25" s="4" t="str">
        <f>IFERROR(IF(N(data_NoOutliers!JH25),data_NoOutliers!JH25,MID(data_NoOutliers!JH25,2,99)/2),"")</f>
        <v/>
      </c>
      <c r="VX25" s="4" t="str">
        <f>IFERROR(IF(N(data_NoOutliers!JI25),data_NoOutliers!JI25,MID(data_NoOutliers!JI25,2,99)/2),"")</f>
        <v/>
      </c>
      <c r="VY25" s="4" t="str">
        <f>IFERROR(IF(N(data_NoOutliers!JJ25),data_NoOutliers!JJ25,MID(data_NoOutliers!JJ25,2,99)/2),"")</f>
        <v/>
      </c>
      <c r="VZ25" s="4" t="str">
        <f>IFERROR(IF(N(data_NoOutliers!JK25),data_NoOutliers!JK25,MID(data_NoOutliers!JK25,2,99)/2),"")</f>
        <v/>
      </c>
      <c r="WA25" s="4" t="str">
        <f>IFERROR(IF(N(data_NoOutliers!JL25),data_NoOutliers!JL25,MID(data_NoOutliers!JL25,2,99)/2),"")</f>
        <v/>
      </c>
      <c r="WB25" s="4" t="str">
        <f>IFERROR(IF(N(data_NoOutliers!JM25),data_NoOutliers!JM25,MID(data_NoOutliers!JM25,2,99)/2),"")</f>
        <v/>
      </c>
      <c r="WC25" s="4" t="str">
        <f>IFERROR(IF(N(data_NoOutliers!JN25),data_NoOutliers!JN25,MID(data_NoOutliers!JN25,2,99)/2),"")</f>
        <v/>
      </c>
      <c r="WD25" s="4" t="str">
        <f>IFERROR(IF(N(data_NoOutliers!JO25),data_NoOutliers!JO25,MID(data_NoOutliers!JO25,2,99)/2),"")</f>
        <v/>
      </c>
      <c r="WE25" s="4" t="str">
        <f>IFERROR(IF(N(data_NoOutliers!JP25),data_NoOutliers!JP25,MID(data_NoOutliers!JP25,2,99)/2),"")</f>
        <v/>
      </c>
      <c r="WF25" s="4" t="str">
        <f>IFERROR(IF(N(data_NoOutliers!JQ25),data_NoOutliers!JQ25,MID(data_NoOutliers!JQ25,2,99)/2),"")</f>
        <v/>
      </c>
      <c r="WG25" s="4" t="str">
        <f>IFERROR(IF(N(data_NoOutliers!JR25),data_NoOutliers!JR25,MID(data_NoOutliers!JR25,2,99)/2),"")</f>
        <v/>
      </c>
      <c r="WH25" s="4" t="str">
        <f>IFERROR(IF(N(data_NoOutliers!JS25),data_NoOutliers!JS25,MID(data_NoOutliers!JS25,2,99)/2),"")</f>
        <v/>
      </c>
      <c r="WI25" s="4" t="str">
        <f>IFERROR(IF(N(data_NoOutliers!JT25),data_NoOutliers!JT25,MID(data_NoOutliers!JT25,2,99)/2),"")</f>
        <v/>
      </c>
      <c r="WJ25" s="4" t="str">
        <f>IFERROR(IF(N(data_NoOutliers!JU25),data_NoOutliers!JU25,MID(data_NoOutliers!JU25,2,99)/2),"")</f>
        <v/>
      </c>
      <c r="WK25" s="4" t="str">
        <f>IFERROR(IF(N(data_NoOutliers!JV25),data_NoOutliers!JV25,MID(data_NoOutliers!JV25,2,99)/2),"")</f>
        <v/>
      </c>
      <c r="WL25" s="4" t="str">
        <f>IFERROR(IF(N(data_NoOutliers!JW25),data_NoOutliers!JW25,MID(data_NoOutliers!JW25,2,99)/2),"")</f>
        <v/>
      </c>
      <c r="WM25" s="4" t="str">
        <f>IFERROR(IF(N(data_NoOutliers!JX25),data_NoOutliers!JX25,MID(data_NoOutliers!JX25,2,99)/2),"")</f>
        <v/>
      </c>
      <c r="WN25" s="4" t="str">
        <f>IFERROR(IF(N(data_NoOutliers!JY25),data_NoOutliers!JY25,MID(data_NoOutliers!JY25,2,99)/2),"")</f>
        <v/>
      </c>
      <c r="WO25" s="4" t="str">
        <f>IFERROR(IF(N(data_NoOutliers!JZ25),data_NoOutliers!JZ25,MID(data_NoOutliers!JZ25,2,99)/2),"")</f>
        <v/>
      </c>
      <c r="WP25" s="4" t="str">
        <f>IFERROR(IF(N(data_NoOutliers!KA25),data_NoOutliers!KA25,MID(data_NoOutliers!KA25,2,99)/2),"")</f>
        <v/>
      </c>
      <c r="WQ25" s="4" t="str">
        <f>IFERROR(IF(N(data_NoOutliers!KB25),data_NoOutliers!KB25,MID(data_NoOutliers!KB25,2,99)/2),"")</f>
        <v/>
      </c>
      <c r="WR25" s="4" t="str">
        <f>IFERROR(IF(N(data_NoOutliers!KC25),data_NoOutliers!KC25,MID(data_NoOutliers!KC25,2,99)/2),"")</f>
        <v/>
      </c>
      <c r="WS25" s="4" t="str">
        <f>IFERROR(IF(N(data_NoOutliers!KD25),data_NoOutliers!KD25,MID(data_NoOutliers!KD25,2,99)/2),"")</f>
        <v/>
      </c>
      <c r="WT25" s="4" t="str">
        <f>IFERROR(IF(N(data_NoOutliers!KE25),data_NoOutliers!KE25,MID(data_NoOutliers!KE25,2,99)/2),"")</f>
        <v/>
      </c>
      <c r="WU25" s="4" t="str">
        <f>IFERROR(IF(N(data_NoOutliers!KF25),data_NoOutliers!KF25,MID(data_NoOutliers!KF25,2,99)/2),"")</f>
        <v/>
      </c>
      <c r="WV25" s="4" t="str">
        <f>IFERROR(IF(N(data_NoOutliers!KG25),data_NoOutliers!KG25,MID(data_NoOutliers!KG25,2,99)/2),"")</f>
        <v/>
      </c>
      <c r="WW25" s="4" t="str">
        <f>IFERROR(IF(N(data_NoOutliers!KH25),data_NoOutliers!KH25,MID(data_NoOutliers!KH25,2,99)/2),"")</f>
        <v/>
      </c>
      <c r="WX25" s="4" t="str">
        <f>IFERROR(IF(N(data_NoOutliers!KI25),data_NoOutliers!KI25,MID(data_NoOutliers!KI25,2,99)/2),"")</f>
        <v/>
      </c>
      <c r="WY25" s="4" t="str">
        <f>IFERROR(IF(N(data_NoOutliers!KJ25),data_NoOutliers!KJ25,MID(data_NoOutliers!KJ25,2,99)/2),"")</f>
        <v/>
      </c>
      <c r="WZ25" s="4" t="str">
        <f>IFERROR(IF(N(data_NoOutliers!KK25),data_NoOutliers!KK25,MID(data_NoOutliers!KK25,2,99)/2),"")</f>
        <v/>
      </c>
      <c r="XA25" s="4" t="str">
        <f>IFERROR(IF(N(data_NoOutliers!KL25),data_NoOutliers!KL25,MID(data_NoOutliers!KL25,2,99)/2),"")</f>
        <v/>
      </c>
      <c r="XB25" s="4" t="str">
        <f>IFERROR(IF(N(data_NoOutliers!KM25),data_NoOutliers!KM25,MID(data_NoOutliers!KM25,2,99)/2),"")</f>
        <v/>
      </c>
      <c r="XC25" s="4" t="str">
        <f>IFERROR(IF(N(data_NoOutliers!KN25),data_NoOutliers!KN25,MID(data_NoOutliers!KN25,2,99)/2),"")</f>
        <v/>
      </c>
      <c r="XD25" s="4" t="str">
        <f>IFERROR(IF(N(data_NoOutliers!KO25),data_NoOutliers!KO25,MID(data_NoOutliers!KO25,2,99)/2),"")</f>
        <v/>
      </c>
      <c r="XE25" s="4" t="str">
        <f>IFERROR(IF(N(data_NoOutliers!KP25),data_NoOutliers!KP25,MID(data_NoOutliers!KP25,2,99)/2),"")</f>
        <v/>
      </c>
      <c r="XF25" s="4" t="str">
        <f>IFERROR(IF(N(data_NoOutliers!KQ25),data_NoOutliers!KQ25,MID(data_NoOutliers!KQ25,2,99)/2),"")</f>
        <v/>
      </c>
      <c r="XG25" s="4" t="str">
        <f>IFERROR(IF(N(data_NoOutliers!KR25),data_NoOutliers!KR25,MID(data_NoOutliers!KR25,2,99)/2),"")</f>
        <v/>
      </c>
      <c r="XH25" s="4" t="str">
        <f>IFERROR(IF(N(data_NoOutliers!KS25),data_NoOutliers!KS25,MID(data_NoOutliers!KS25,2,99)/2),"")</f>
        <v/>
      </c>
      <c r="XI25" s="4" t="str">
        <f>IFERROR(IF(N(data_NoOutliers!KT25),data_NoOutliers!KT25,MID(data_NoOutliers!KT25,2,99)/2),"")</f>
        <v/>
      </c>
      <c r="XJ25" s="4" t="str">
        <f>IFERROR(IF(N(data_NoOutliers!KU25),data_NoOutliers!KU25,MID(data_NoOutliers!KU25,2,99)/2),"")</f>
        <v/>
      </c>
      <c r="XK25" s="4" t="str">
        <f>IFERROR(IF(N(data_NoOutliers!KV25),data_NoOutliers!KV25,MID(data_NoOutliers!KV25,2,99)/2),"")</f>
        <v/>
      </c>
      <c r="XL25" s="4" t="str">
        <f>IFERROR(IF(N(data_NoOutliers!KW25),data_NoOutliers!KW25,MID(data_NoOutliers!KW25,2,99)/2),"")</f>
        <v/>
      </c>
      <c r="XM25" s="4" t="str">
        <f>IFERROR(IF(N(data_NoOutliers!KX25),data_NoOutliers!KX25,MID(data_NoOutliers!KX25,2,99)/2),"")</f>
        <v/>
      </c>
      <c r="XN25" s="4" t="str">
        <f>IFERROR(IF(N(data_NoOutliers!KY25),data_NoOutliers!KY25,MID(data_NoOutliers!KY25,2,99)/2),"")</f>
        <v/>
      </c>
      <c r="XO25" s="4" t="str">
        <f>IFERROR(IF(N(data_NoOutliers!KZ25),data_NoOutliers!KZ25,MID(data_NoOutliers!KZ25,2,99)/2),"")</f>
        <v/>
      </c>
      <c r="XP25" s="4" t="str">
        <f>IFERROR(IF(N(data_NoOutliers!LA25),data_NoOutliers!LA25,MID(data_NoOutliers!LA25,2,99)/2),"")</f>
        <v/>
      </c>
      <c r="XQ25" s="4" t="str">
        <f>IFERROR(IF(N(data_NoOutliers!LB25),data_NoOutliers!LB25,MID(data_NoOutliers!LB25,2,99)/2),"")</f>
        <v/>
      </c>
      <c r="XR25" s="4" t="str">
        <f>IFERROR(IF(N(data_NoOutliers!LC25),data_NoOutliers!LC25,MID(data_NoOutliers!LC25,2,99)/2),"")</f>
        <v/>
      </c>
      <c r="XS25" s="4" t="str">
        <f>IFERROR(IF(N(data_NoOutliers!LD25),data_NoOutliers!LD25,MID(data_NoOutliers!LD25,2,99)/2),"")</f>
        <v/>
      </c>
      <c r="XT25" s="4" t="str">
        <f>IFERROR(IF(N(data_NoOutliers!LE25),data_NoOutliers!LE25,MID(data_NoOutliers!LE25,2,99)/2),"")</f>
        <v/>
      </c>
      <c r="XU25" s="4" t="str">
        <f>IFERROR(IF(N(data_NoOutliers!LF25),data_NoOutliers!LF25,MID(data_NoOutliers!LF25,2,99)/2),"")</f>
        <v/>
      </c>
      <c r="XV25" s="4" t="str">
        <f>IFERROR(IF(N(data_NoOutliers!LG25),data_NoOutliers!LG25,MID(data_NoOutliers!LG25,2,99)/2),"")</f>
        <v/>
      </c>
      <c r="XW25" s="4" t="str">
        <f>IFERROR(IF(N(data_NoOutliers!LH25),data_NoOutliers!LH25,MID(data_NoOutliers!LH25,2,99)/2),"")</f>
        <v/>
      </c>
      <c r="XX25" s="4" t="str">
        <f>IFERROR(IF(N(data_NoOutliers!LI25),data_NoOutliers!LI25,MID(data_NoOutliers!LI25,2,99)/2),"")</f>
        <v/>
      </c>
      <c r="XY25" s="4" t="str">
        <f>IFERROR(IF(N(data_NoOutliers!LJ25),data_NoOutliers!LJ25,MID(data_NoOutliers!LJ25,2,99)/2),"")</f>
        <v/>
      </c>
      <c r="XZ25" s="4" t="str">
        <f>IFERROR(IF(N(data_NoOutliers!LK25),data_NoOutliers!LK25,MID(data_NoOutliers!LK25,2,99)/2),"")</f>
        <v/>
      </c>
      <c r="YA25" s="4" t="str">
        <f>IFERROR(IF(N(data_NoOutliers!LL25),data_NoOutliers!LL25,MID(data_NoOutliers!LL25,2,99)/2),"")</f>
        <v/>
      </c>
      <c r="YB25" s="4" t="str">
        <f>IFERROR(IF(N(data_NoOutliers!LM25),data_NoOutliers!LM25,MID(data_NoOutliers!LM25,2,99)/2),"")</f>
        <v/>
      </c>
      <c r="YC25" s="4" t="str">
        <f>IFERROR(IF(N(data_NoOutliers!LN25),data_NoOutliers!LN25,MID(data_NoOutliers!LN25,2,99)/2),"")</f>
        <v/>
      </c>
      <c r="YD25" s="4" t="str">
        <f>IFERROR(IF(N(data_NoOutliers!LO25),data_NoOutliers!LO25,MID(data_NoOutliers!LO25,2,99)/2),"")</f>
        <v/>
      </c>
      <c r="YE25" s="4" t="str">
        <f>IFERROR(IF(N(data_NoOutliers!LP25),data_NoOutliers!LP25,MID(data_NoOutliers!LP25,2,99)/2),"")</f>
        <v/>
      </c>
      <c r="YF25" s="4" t="str">
        <f>IFERROR(IF(N(data_NoOutliers!LQ25),data_NoOutliers!LQ25,MID(data_NoOutliers!LQ25,2,99)/2),"")</f>
        <v/>
      </c>
      <c r="YG25" s="4" t="str">
        <f>IFERROR(IF(N(data_NoOutliers!LR25),data_NoOutliers!LR25,MID(data_NoOutliers!LR25,2,99)/2),"")</f>
        <v/>
      </c>
      <c r="YH25" s="4" t="str">
        <f>IFERROR(IF(N(data_NoOutliers!LS25),data_NoOutliers!LS25,MID(data_NoOutliers!LS25,2,99)/2),"")</f>
        <v/>
      </c>
      <c r="YI25" s="4" t="str">
        <f>IFERROR(IF(N(data_NoOutliers!LT25),data_NoOutliers!LT25,MID(data_NoOutliers!LT25,2,99)/2),"")</f>
        <v/>
      </c>
      <c r="YJ25" s="4" t="str">
        <f>IFERROR(IF(N(data_NoOutliers!LU25),data_NoOutliers!LU25,MID(data_NoOutliers!LU25,2,99)/2),"")</f>
        <v/>
      </c>
      <c r="YK25" s="4" t="str">
        <f>IFERROR(IF(N(data_NoOutliers!LV25),data_NoOutliers!LV25,MID(data_NoOutliers!LV25,2,99)/2),"")</f>
        <v/>
      </c>
      <c r="YL25" s="4" t="str">
        <f>IFERROR(IF(N(data_NoOutliers!LW25),data_NoOutliers!LW25,MID(data_NoOutliers!LW25,2,99)/2),"")</f>
        <v/>
      </c>
      <c r="YM25" s="4" t="str">
        <f>IFERROR(IF(N(data_NoOutliers!LX25),data_NoOutliers!LX25,MID(data_NoOutliers!LX25,2,99)/2),"")</f>
        <v/>
      </c>
      <c r="YN25" s="4" t="str">
        <f>IFERROR(IF(N(data_NoOutliers!LY25),data_NoOutliers!LY25,MID(data_NoOutliers!LY25,2,99)/2),"")</f>
        <v/>
      </c>
      <c r="YO25" s="4" t="str">
        <f>IFERROR(IF(N(data_NoOutliers!LZ25),data_NoOutliers!LZ25,MID(data_NoOutliers!LZ25,2,99)/2),"")</f>
        <v/>
      </c>
      <c r="YP25" s="4" t="str">
        <f>IFERROR(IF(N(data_NoOutliers!MA25),data_NoOutliers!MA25,MID(data_NoOutliers!MA25,2,99)/2),"")</f>
        <v/>
      </c>
      <c r="YQ25" s="4" t="str">
        <f>IFERROR(IF(N(data_NoOutliers!MB25),data_NoOutliers!MB25,MID(data_NoOutliers!MB25,2,99)/2),"")</f>
        <v/>
      </c>
      <c r="YR25" s="4" t="str">
        <f>IFERROR(IF(N(data_NoOutliers!MC25),data_NoOutliers!MC25,MID(data_NoOutliers!MC25,2,99)/2),"")</f>
        <v/>
      </c>
      <c r="YS25" s="4" t="str">
        <f>IFERROR(IF(N(data_NoOutliers!MD25),data_NoOutliers!MD25,MID(data_NoOutliers!MD25,2,99)/2),"")</f>
        <v/>
      </c>
      <c r="YT25" s="4" t="str">
        <f>IFERROR(IF(N(data_NoOutliers!ME25),data_NoOutliers!ME25,MID(data_NoOutliers!ME25,2,99)/2),"")</f>
        <v/>
      </c>
      <c r="YU25" s="4" t="str">
        <f>IFERROR(IF(N(data_NoOutliers!MF25),data_NoOutliers!MF25,MID(data_NoOutliers!MF25,2,99)/2),"")</f>
        <v/>
      </c>
      <c r="YV25" s="4" t="str">
        <f>IFERROR(IF(N(data_NoOutliers!MG25),data_NoOutliers!MG25,MID(data_NoOutliers!MG25,2,99)/2),"")</f>
        <v/>
      </c>
      <c r="YW25" s="4" t="str">
        <f>IFERROR(IF(N(data_NoOutliers!MH25),data_NoOutliers!MH25,MID(data_NoOutliers!MH25,2,99)/2),"")</f>
        <v/>
      </c>
      <c r="YX25" s="4" t="str">
        <f>IFERROR(IF(N(data_NoOutliers!MI25),data_NoOutliers!MI25,MID(data_NoOutliers!MI25,2,99)/2),"")</f>
        <v/>
      </c>
      <c r="YY25" s="4" t="str">
        <f>IFERROR(IF(N(data_NoOutliers!MJ25),data_NoOutliers!MJ25,MID(data_NoOutliers!MJ25,2,99)/2),"")</f>
        <v/>
      </c>
      <c r="YZ25" s="4" t="str">
        <f>IFERROR(IF(N(data_NoOutliers!MK25),data_NoOutliers!MK25,MID(data_NoOutliers!MK25,2,99)/2),"")</f>
        <v/>
      </c>
      <c r="ZA25" s="4" t="str">
        <f>IFERROR(IF(N(data_NoOutliers!ML25),data_NoOutliers!ML25,MID(data_NoOutliers!ML25,2,99)/2),"")</f>
        <v/>
      </c>
      <c r="ZB25" s="4" t="str">
        <f>IFERROR(IF(N(data_NoOutliers!MM25),data_NoOutliers!MM25,MID(data_NoOutliers!MM25,2,99)/2),"")</f>
        <v/>
      </c>
      <c r="ZC25" s="4" t="str">
        <f>IFERROR(IF(N(data_NoOutliers!MN25),data_NoOutliers!MN25,MID(data_NoOutliers!MN25,2,99)/2),"")</f>
        <v/>
      </c>
      <c r="ZD25" s="4" t="str">
        <f>IFERROR(IF(N(data_NoOutliers!MO25),data_NoOutliers!MO25,MID(data_NoOutliers!MO25,2,99)/2),"")</f>
        <v/>
      </c>
      <c r="ZE25" s="4" t="str">
        <f>IFERROR(IF(N(data_NoOutliers!MP25),data_NoOutliers!MP25,MID(data_NoOutliers!MP25,2,99)/2),"")</f>
        <v/>
      </c>
      <c r="ZF25" s="4" t="str">
        <f>IFERROR(IF(N(data_NoOutliers!MQ25),data_NoOutliers!MQ25,MID(data_NoOutliers!MQ25,2,99)/2),"")</f>
        <v/>
      </c>
      <c r="ZG25" s="4" t="str">
        <f>IFERROR(IF(N(data_NoOutliers!MR25),data_NoOutliers!MR25,MID(data_NoOutliers!MR25,2,99)/2),"")</f>
        <v/>
      </c>
      <c r="ZH25" s="4" t="str">
        <f>IFERROR(IF(N(data_NoOutliers!MS25),data_NoOutliers!MS25,MID(data_NoOutliers!MS25,2,99)/2),"")</f>
        <v/>
      </c>
      <c r="ZI25" s="4" t="str">
        <f>IFERROR(IF(N(data_NoOutliers!MT25),data_NoOutliers!MT25,MID(data_NoOutliers!MT25,2,99)/2),"")</f>
        <v/>
      </c>
      <c r="ZJ25" s="4" t="str">
        <f>IFERROR(IF(N(data_NoOutliers!MU25),data_NoOutliers!MU25,MID(data_NoOutliers!MU25,2,99)/2),"")</f>
        <v/>
      </c>
      <c r="ZK25" s="4" t="str">
        <f>IFERROR(IF(N(data_NoOutliers!MV25),data_NoOutliers!MV25,MID(data_NoOutliers!MV25,2,99)/2),"")</f>
        <v/>
      </c>
      <c r="ZL25" s="4" t="str">
        <f>IFERROR(IF(N(data_NoOutliers!MW25),data_NoOutliers!MW25,MID(data_NoOutliers!MW25,2,99)/2),"")</f>
        <v/>
      </c>
      <c r="ZM25" s="4" t="str">
        <f>IFERROR(IF(N(data_NoOutliers!MX25),data_NoOutliers!MX25,MID(data_NoOutliers!MX25,2,99)/2),"")</f>
        <v/>
      </c>
      <c r="ZN25" s="4" t="str">
        <f>IFERROR(IF(N(data_NoOutliers!MY25),data_NoOutliers!MY25,MID(data_NoOutliers!MY25,2,99)/2),"")</f>
        <v/>
      </c>
      <c r="ZO25" s="4" t="str">
        <f>IFERROR(IF(N(data_NoOutliers!MZ25),data_NoOutliers!MZ25,MID(data_NoOutliers!MZ25,2,99)/2),"")</f>
        <v/>
      </c>
      <c r="ZP25" s="4" t="str">
        <f>IFERROR(IF(N(data_NoOutliers!NA25),data_NoOutliers!NA25,MID(data_NoOutliers!NA25,2,99)/2),"")</f>
        <v/>
      </c>
      <c r="ZQ25" s="4" t="str">
        <f>IFERROR(IF(N(data_NoOutliers!NB25),data_NoOutliers!NB25,MID(data_NoOutliers!NB25,2,99)/2),"")</f>
        <v/>
      </c>
      <c r="ZR25" s="4" t="str">
        <f>IFERROR(IF(N(data_NoOutliers!NC25),data_NoOutliers!NC25,MID(data_NoOutliers!NC25,2,99)/2),"")</f>
        <v/>
      </c>
      <c r="ZS25" s="4" t="str">
        <f>IFERROR(IF(N(data_NoOutliers!ND25),data_NoOutliers!ND25,MID(data_NoOutliers!ND25,2,99)/2),"")</f>
        <v/>
      </c>
      <c r="ZT25" s="4" t="str">
        <f>IFERROR(IF(N(data_NoOutliers!NE25),data_NoOutliers!NE25,MID(data_NoOutliers!NE25,2,99)/2),"")</f>
        <v/>
      </c>
      <c r="ZU25" s="4" t="str">
        <f>IFERROR(IF(N(data_NoOutliers!NF25),data_NoOutliers!NF25,MID(data_NoOutliers!NF25,2,99)/2),"")</f>
        <v/>
      </c>
      <c r="ZV25" s="4" t="str">
        <f>IFERROR(IF(N(data_NoOutliers!NG25),data_NoOutliers!NG25,MID(data_NoOutliers!NG25,2,99)/2),"")</f>
        <v/>
      </c>
      <c r="ZW25" s="4" t="str">
        <f>IFERROR(IF(N(data_NoOutliers!NH25),data_NoOutliers!NH25,MID(data_NoOutliers!NH25,2,99)/2),"")</f>
        <v/>
      </c>
      <c r="ZX25" s="4" t="str">
        <f>IFERROR(IF(N(data_NoOutliers!NI25),data_NoOutliers!NI25,MID(data_NoOutliers!NI25,2,99)/2),"")</f>
        <v/>
      </c>
      <c r="ZY25" s="4" t="str">
        <f>IFERROR(IF(N(data_NoOutliers!NJ25),data_NoOutliers!NJ25,MID(data_NoOutliers!NJ25,2,99)/2),"")</f>
        <v/>
      </c>
      <c r="ZZ25" s="4" t="str">
        <f>IFERROR(IF(N(data_NoOutliers!NK25),data_NoOutliers!NK25,MID(data_NoOutliers!NK25,2,99)/2),"")</f>
        <v/>
      </c>
      <c r="AAA25" s="4" t="str">
        <f>IFERROR(IF(N(data_NoOutliers!NL25),data_NoOutliers!NL25,MID(data_NoOutliers!NL25,2,99)/2),"")</f>
        <v/>
      </c>
      <c r="AAB25" s="4" t="str">
        <f>IFERROR(IF(N(data_NoOutliers!NM25),data_NoOutliers!NM25,MID(data_NoOutliers!NM25,2,99)/2),"")</f>
        <v/>
      </c>
      <c r="AAC25" s="4" t="str">
        <f>IFERROR(IF(N(data_NoOutliers!NN25),data_NoOutliers!NN25,MID(data_NoOutliers!NN25,2,99)/2),"")</f>
        <v/>
      </c>
      <c r="AAD25" s="4" t="str">
        <f>IFERROR(IF(N(data_NoOutliers!NO25),data_NoOutliers!NO25,MID(data_NoOutliers!NO25,2,99)/2),"")</f>
        <v/>
      </c>
      <c r="AAE25" s="4" t="str">
        <f>IFERROR(IF(N(data_NoOutliers!NP25),data_NoOutliers!NP25,MID(data_NoOutliers!NP25,2,99)/2),"")</f>
        <v/>
      </c>
      <c r="AAF25" s="4" t="str">
        <f>IFERROR(IF(N(data_NoOutliers!NQ25),data_NoOutliers!NQ25,MID(data_NoOutliers!NQ25,2,99)/2),"")</f>
        <v/>
      </c>
      <c r="AAG25" s="4" t="str">
        <f>IFERROR(IF(N(data_NoOutliers!NR25),data_NoOutliers!NR25,MID(data_NoOutliers!NR25,2,99)/2),"")</f>
        <v/>
      </c>
      <c r="AAH25" s="4" t="str">
        <f>IFERROR(IF(N(data_NoOutliers!NS25),data_NoOutliers!NS25,MID(data_NoOutliers!NS25,2,99)/2),"")</f>
        <v/>
      </c>
      <c r="AAI25" s="4" t="str">
        <f>IFERROR(IF(N(data_NoOutliers!NT25),data_NoOutliers!NT25,MID(data_NoOutliers!NT25,2,99)/2),"")</f>
        <v/>
      </c>
      <c r="AAJ25" s="4" t="str">
        <f>IFERROR(IF(N(data_NoOutliers!NU25),data_NoOutliers!NU25,MID(data_NoOutliers!NU25,2,99)/2),"")</f>
        <v/>
      </c>
      <c r="AAK25" s="4" t="str">
        <f>IFERROR(IF(N(data_NoOutliers!NV25),data_NoOutliers!NV25,MID(data_NoOutliers!NV25,2,99)/2),"")</f>
        <v/>
      </c>
      <c r="AAL25" s="4" t="str">
        <f>IFERROR(IF(N(data_NoOutliers!NW25),data_NoOutliers!NW25,MID(data_NoOutliers!NW25,2,99)/2),"")</f>
        <v/>
      </c>
      <c r="AAM25" s="4" t="str">
        <f>IFERROR(IF(N(data_NoOutliers!NX25),data_NoOutliers!NX25,MID(data_NoOutliers!NX25,2,99)/2),"")</f>
        <v/>
      </c>
      <c r="AAN25" s="4" t="str">
        <f>IFERROR(IF(N(data_NoOutliers!NY25),data_NoOutliers!NY25,MID(data_NoOutliers!NY25,2,99)/2),"")</f>
        <v/>
      </c>
      <c r="AAO25" s="4" t="str">
        <f>IFERROR(IF(N(data_NoOutliers!NZ25),data_NoOutliers!NZ25,MID(data_NoOutliers!NZ25,2,99)/2),"")</f>
        <v/>
      </c>
      <c r="AAP25" s="4" t="str">
        <f>IFERROR(IF(N(data_NoOutliers!OA25),data_NoOutliers!OA25,MID(data_NoOutliers!OA25,2,99)/2),"")</f>
        <v/>
      </c>
      <c r="AAQ25" s="4" t="str">
        <f>IFERROR(IF(N(data_NoOutliers!OB25),data_NoOutliers!OB25,MID(data_NoOutliers!OB25,2,99)/2),"")</f>
        <v/>
      </c>
      <c r="AAR25" s="4" t="str">
        <f>IFERROR(IF(N(data_NoOutliers!OC25),data_NoOutliers!OC25,MID(data_NoOutliers!OC25,2,99)/2),"")</f>
        <v/>
      </c>
      <c r="AAS25" s="4" t="str">
        <f>IFERROR(IF(N(data_NoOutliers!OD25),data_NoOutliers!OD25,MID(data_NoOutliers!OD25,2,99)/2),"")</f>
        <v/>
      </c>
      <c r="AAT25" s="4" t="str">
        <f>IFERROR(IF(N(data_NoOutliers!OE25),data_NoOutliers!OE25,MID(data_NoOutliers!OE25,2,99)/2),"")</f>
        <v/>
      </c>
      <c r="AAU25" s="4" t="str">
        <f>IFERROR(IF(N(data_NoOutliers!OF25),data_NoOutliers!OF25,MID(data_NoOutliers!OF25,2,99)/2),"")</f>
        <v/>
      </c>
      <c r="AAV25" s="4" t="str">
        <f>IFERROR(IF(N(data_NoOutliers!OG25),data_NoOutliers!OG25,MID(data_NoOutliers!OG25,2,99)/2),"")</f>
        <v/>
      </c>
      <c r="AAW25" s="4" t="str">
        <f>IFERROR(IF(N(data_NoOutliers!OH25),data_NoOutliers!OH25,MID(data_NoOutliers!OH25,2,99)/2),"")</f>
        <v/>
      </c>
      <c r="AAX25" s="4" t="str">
        <f>IFERROR(IF(N(data_NoOutliers!OI25),data_NoOutliers!OI25,MID(data_NoOutliers!OI25,2,99)/2),"")</f>
        <v/>
      </c>
      <c r="AAY25" s="4" t="str">
        <f>IFERROR(IF(N(data_NoOutliers!OJ25),data_NoOutliers!OJ25,MID(data_NoOutliers!OJ25,2,99)/2),"")</f>
        <v/>
      </c>
      <c r="AAZ25" s="4" t="str">
        <f>IFERROR(IF(N(data_NoOutliers!OK25),data_NoOutliers!OK25,MID(data_NoOutliers!OK25,2,99)/2),"")</f>
        <v/>
      </c>
      <c r="ABA25" s="4" t="str">
        <f>IFERROR(IF(N(data_NoOutliers!OL25),data_NoOutliers!OL25,MID(data_NoOutliers!OL25,2,99)/2),"")</f>
        <v/>
      </c>
      <c r="ABB25" s="4" t="str">
        <f>IFERROR(IF(N(data_NoOutliers!OM25),data_NoOutliers!OM25,MID(data_NoOutliers!OM25,2,99)/2),"")</f>
        <v/>
      </c>
      <c r="ABC25" s="4" t="str">
        <f>IFERROR(IF(N(data_NoOutliers!ON25),data_NoOutliers!ON25,MID(data_NoOutliers!ON25,2,99)/2),"")</f>
        <v/>
      </c>
      <c r="ABD25" s="4" t="str">
        <f>IFERROR(IF(N(data_NoOutliers!OO25),data_NoOutliers!OO25,MID(data_NoOutliers!OO25,2,99)/2),"")</f>
        <v/>
      </c>
      <c r="ABE25" s="4" t="str">
        <f>IFERROR(IF(N(data_NoOutliers!OP25),data_NoOutliers!OP25,MID(data_NoOutliers!OP25,2,99)/2),"")</f>
        <v/>
      </c>
      <c r="ABF25" s="4" t="str">
        <f>IFERROR(IF(N(data_NoOutliers!OQ25),data_NoOutliers!OQ25,MID(data_NoOutliers!OQ25,2,99)/2),"")</f>
        <v/>
      </c>
      <c r="ABG25" s="4" t="str">
        <f>IFERROR(IF(N(data_NoOutliers!OR25),data_NoOutliers!OR25,MID(data_NoOutliers!OR25,2,99)/2),"")</f>
        <v/>
      </c>
      <c r="ABH25" s="4" t="str">
        <f>IFERROR(IF(N(data_NoOutliers!OS25),data_NoOutliers!OS25,MID(data_NoOutliers!OS25,2,99)/2),"")</f>
        <v/>
      </c>
      <c r="ABI25" s="4" t="str">
        <f>IFERROR(IF(N(data_NoOutliers!OT25),data_NoOutliers!OT25,MID(data_NoOutliers!OT25,2,99)/2),"")</f>
        <v/>
      </c>
      <c r="ABJ25" s="4" t="str">
        <f>IFERROR(IF(N(data_NoOutliers!OU25),data_NoOutliers!OU25,MID(data_NoOutliers!OU25,2,99)/2),"")</f>
        <v/>
      </c>
      <c r="ABK25" s="4" t="str">
        <f>IFERROR(IF(N(data_NoOutliers!OV25),data_NoOutliers!OV25,MID(data_NoOutliers!OV25,2,99)/2),"")</f>
        <v/>
      </c>
      <c r="ABL25" s="4" t="str">
        <f>IFERROR(IF(N(data_NoOutliers!OW25),data_NoOutliers!OW25,MID(data_NoOutliers!OW25,2,99)/2),"")</f>
        <v/>
      </c>
      <c r="ABM25" s="4" t="str">
        <f>IFERROR(IF(N(data_NoOutliers!OX25),data_NoOutliers!OX25,MID(data_NoOutliers!OX25,2,99)/2),"")</f>
        <v/>
      </c>
      <c r="ABN25" s="4" t="str">
        <f>IFERROR(IF(N(data_NoOutliers!OY25),data_NoOutliers!OY25,MID(data_NoOutliers!OY25,2,99)/2),"")</f>
        <v/>
      </c>
      <c r="ABO25" s="4" t="str">
        <f>IFERROR(IF(N(data_NoOutliers!OZ25),data_NoOutliers!OZ25,MID(data_NoOutliers!OZ25,2,99)/2),"")</f>
        <v/>
      </c>
      <c r="ABP25" s="4" t="str">
        <f>IFERROR(IF(N(data_NoOutliers!PA25),data_NoOutliers!PA25,MID(data_NoOutliers!PA25,2,99)/2),"")</f>
        <v/>
      </c>
      <c r="ABQ25" s="4" t="str">
        <f>IFERROR(IF(N(data_NoOutliers!PB25),data_NoOutliers!PB25,MID(data_NoOutliers!PB25,2,99)/2),"")</f>
        <v/>
      </c>
      <c r="ABR25" s="4" t="str">
        <f>IFERROR(IF(N(data_NoOutliers!PC25),data_NoOutliers!PC25,MID(data_NoOutliers!PC25,2,99)/2),"")</f>
        <v/>
      </c>
      <c r="ABS25" s="4" t="str">
        <f>IFERROR(IF(N(data_NoOutliers!PD25),data_NoOutliers!PD25,MID(data_NoOutliers!PD25,2,99)/2),"")</f>
        <v/>
      </c>
      <c r="ABT25" s="4" t="str">
        <f>IFERROR(IF(N(data_NoOutliers!PE25),data_NoOutliers!PE25,MID(data_NoOutliers!PE25,2,99)/2),"")</f>
        <v/>
      </c>
      <c r="ABU25" s="4" t="str">
        <f>IFERROR(IF(N(data_NoOutliers!PF25),data_NoOutliers!PF25,MID(data_NoOutliers!PF25,2,99)/2),"")</f>
        <v/>
      </c>
      <c r="ABV25" s="4" t="str">
        <f>IFERROR(IF(N(data_NoOutliers!PG25),data_NoOutliers!PG25,MID(data_NoOutliers!PG25,2,99)/2),"")</f>
        <v/>
      </c>
      <c r="ABW25" s="4" t="str">
        <f>IFERROR(IF(N(data_NoOutliers!PH25),data_NoOutliers!PH25,MID(data_NoOutliers!PH25,2,99)/2),"")</f>
        <v/>
      </c>
      <c r="ABX25" s="4" t="str">
        <f>IFERROR(IF(N(data_NoOutliers!PI25),data_NoOutliers!PI25,MID(data_NoOutliers!PI25,2,99)/2),"")</f>
        <v/>
      </c>
      <c r="ABY25" s="4" t="str">
        <f>IFERROR(IF(N(data_NoOutliers!PJ25),data_NoOutliers!PJ25,MID(data_NoOutliers!PJ25,2,99)/2),"")</f>
        <v/>
      </c>
      <c r="ABZ25" s="4" t="str">
        <f>IFERROR(IF(N(data_NoOutliers!PK25),data_NoOutliers!PK25,MID(data_NoOutliers!PK25,2,99)/2),"")</f>
        <v/>
      </c>
      <c r="ACA25" s="4" t="str">
        <f>IFERROR(IF(N(data_NoOutliers!PL25),data_NoOutliers!PL25,MID(data_NoOutliers!PL25,2,99)/2),"")</f>
        <v/>
      </c>
      <c r="ACB25" s="4" t="str">
        <f>IFERROR(IF(N(data_NoOutliers!PM25),data_NoOutliers!PM25,MID(data_NoOutliers!PM25,2,99)/2),"")</f>
        <v/>
      </c>
      <c r="ACC25" s="4" t="str">
        <f>IFERROR(IF(N(data_NoOutliers!PN25),data_NoOutliers!PN25,MID(data_NoOutliers!PN25,2,99)/2),"")</f>
        <v/>
      </c>
      <c r="ACD25" s="4" t="str">
        <f>IFERROR(IF(N(data_NoOutliers!PO25),data_NoOutliers!PO25,MID(data_NoOutliers!PO25,2,99)/2),"")</f>
        <v/>
      </c>
      <c r="ACE25" s="4" t="str">
        <f>IFERROR(IF(N(data_NoOutliers!PP25),data_NoOutliers!PP25,MID(data_NoOutliers!PP25,2,99)/2),"")</f>
        <v/>
      </c>
      <c r="ACF25" s="4" t="str">
        <f>IFERROR(IF(N(data_NoOutliers!PQ25),data_NoOutliers!PQ25,MID(data_NoOutliers!PQ25,2,99)/2),"")</f>
        <v/>
      </c>
      <c r="ACG25" s="4" t="str">
        <f>IFERROR(IF(N(data_NoOutliers!PR25),data_NoOutliers!PR25,MID(data_NoOutliers!PR25,2,99)/2),"")</f>
        <v/>
      </c>
      <c r="ACH25" s="4" t="str">
        <f>IFERROR(IF(N(data_NoOutliers!PS25),data_NoOutliers!PS25,MID(data_NoOutliers!PS25,2,99)/2),"")</f>
        <v/>
      </c>
      <c r="ACI25" s="4" t="str">
        <f>IFERROR(IF(N(data_NoOutliers!PT25),data_NoOutliers!PT25,MID(data_NoOutliers!PT25,2,99)/2),"")</f>
        <v/>
      </c>
      <c r="ACJ25" s="4" t="str">
        <f>IFERROR(IF(N(data_NoOutliers!PU25),data_NoOutliers!PU25,MID(data_NoOutliers!PU25,2,99)/2),"")</f>
        <v/>
      </c>
      <c r="ACK25" s="4" t="str">
        <f>IFERROR(IF(N(data_NoOutliers!PV25),data_NoOutliers!PV25,MID(data_NoOutliers!PV25,2,99)/2),"")</f>
        <v/>
      </c>
      <c r="ACL25" s="4" t="str">
        <f>IFERROR(IF(N(data_NoOutliers!PW25),data_NoOutliers!PW25,MID(data_NoOutliers!PW25,2,99)/2),"")</f>
        <v/>
      </c>
      <c r="ACM25" s="4" t="str">
        <f>IFERROR(IF(N(data_NoOutliers!PX25),data_NoOutliers!PX25,MID(data_NoOutliers!PX25,2,99)/2),"")</f>
        <v/>
      </c>
      <c r="ACN25" s="4" t="str">
        <f>IFERROR(IF(N(data_NoOutliers!PY25),data_NoOutliers!PY25,MID(data_NoOutliers!PY25,2,99)/2),"")</f>
        <v/>
      </c>
      <c r="ACO25" s="4" t="str">
        <f>IFERROR(IF(N(data_NoOutliers!PZ25),data_NoOutliers!PZ25,MID(data_NoOutliers!PZ25,2,99)/2),"")</f>
        <v/>
      </c>
      <c r="ACP25" s="4" t="str">
        <f>IFERROR(IF(N(data_NoOutliers!QA25),data_NoOutliers!QA25,MID(data_NoOutliers!QA25,2,99)/2),"")</f>
        <v/>
      </c>
      <c r="ACQ25" s="4" t="str">
        <f>IFERROR(IF(N(data_NoOutliers!QB25),data_NoOutliers!QB25,MID(data_NoOutliers!QB25,2,99)/2),"")</f>
        <v/>
      </c>
      <c r="ACR25" s="4" t="str">
        <f>IFERROR(IF(N(data_NoOutliers!QC25),data_NoOutliers!QC25,MID(data_NoOutliers!QC25,2,99)/2),"")</f>
        <v/>
      </c>
      <c r="ACS25" s="4" t="str">
        <f>IFERROR(IF(N(data_NoOutliers!QD25),data_NoOutliers!QD25,MID(data_NoOutliers!QD25,2,99)/2),"")</f>
        <v/>
      </c>
      <c r="ACT25" s="4" t="str">
        <f>IFERROR(IF(N(data_NoOutliers!QE25),data_NoOutliers!QE25,MID(data_NoOutliers!QE25,2,99)/2),"")</f>
        <v/>
      </c>
      <c r="ACU25" s="4" t="str">
        <f>IFERROR(IF(N(data_NoOutliers!QF25),data_NoOutliers!QF25,MID(data_NoOutliers!QF25,2,99)/2),"")</f>
        <v/>
      </c>
      <c r="ACV25" s="4" t="str">
        <f>IFERROR(IF(N(data_NoOutliers!QG25),data_NoOutliers!QG25,MID(data_NoOutliers!QG25,2,99)/2),"")</f>
        <v/>
      </c>
      <c r="ACW25" s="4" t="str">
        <f>IFERROR(IF(N(data_NoOutliers!QH25),data_NoOutliers!QH25,MID(data_NoOutliers!QH25,2,99)/2),"")</f>
        <v/>
      </c>
      <c r="ACX25" s="4" t="str">
        <f>IFERROR(IF(N(data_NoOutliers!QI25),data_NoOutliers!QI25,MID(data_NoOutliers!QI25,2,99)/2),"")</f>
        <v/>
      </c>
      <c r="ACY25" s="4" t="str">
        <f>IFERROR(IF(N(data_NoOutliers!QJ25),data_NoOutliers!QJ25,MID(data_NoOutliers!QJ25,2,99)/2),"")</f>
        <v/>
      </c>
      <c r="ACZ25" s="4" t="str">
        <f>IFERROR(IF(N(data_NoOutliers!QK25),data_NoOutliers!QK25,MID(data_NoOutliers!QK25,2,99)/2),"")</f>
        <v/>
      </c>
      <c r="ADA25" s="4" t="str">
        <f>IFERROR(IF(N(data_NoOutliers!QL25),data_NoOutliers!QL25,MID(data_NoOutliers!QL25,2,99)/2),"")</f>
        <v/>
      </c>
      <c r="ADB25" s="4" t="str">
        <f>IFERROR(IF(N(data_NoOutliers!QM25),data_NoOutliers!QM25,MID(data_NoOutliers!QM25,2,99)/2),"")</f>
        <v/>
      </c>
      <c r="ADC25" s="4" t="str">
        <f>IFERROR(IF(N(data_NoOutliers!QN25),data_NoOutliers!QN25,MID(data_NoOutliers!QN25,2,99)/2),"")</f>
        <v/>
      </c>
      <c r="ADD25" s="4" t="str">
        <f>IFERROR(IF(N(data_NoOutliers!QO25),data_NoOutliers!QO25,MID(data_NoOutliers!QO25,2,99)/2),"")</f>
        <v/>
      </c>
      <c r="ADE25" s="4" t="str">
        <f>IFERROR(IF(N(data_NoOutliers!QP25),data_NoOutliers!QP25,MID(data_NoOutliers!QP25,2,99)/2),"")</f>
        <v/>
      </c>
      <c r="ADF25" s="4" t="str">
        <f>IFERROR(IF(N(data_NoOutliers!QQ25),data_NoOutliers!QQ25,MID(data_NoOutliers!QQ25,2,99)/2),"")</f>
        <v/>
      </c>
      <c r="ADG25" s="4" t="str">
        <f>IFERROR(IF(N(data_NoOutliers!QR25),data_NoOutliers!QR25,MID(data_NoOutliers!QR25,2,99)/2),"")</f>
        <v/>
      </c>
      <c r="ADH25" s="4" t="str">
        <f>IFERROR(IF(N(data_NoOutliers!QS25),data_NoOutliers!QS25,MID(data_NoOutliers!QS25,2,99)/2),"")</f>
        <v/>
      </c>
      <c r="ADI25" s="4" t="str">
        <f>IFERROR(IF(N(data_NoOutliers!QT25),data_NoOutliers!QT25,MID(data_NoOutliers!QT25,2,99)/2),"")</f>
        <v/>
      </c>
      <c r="ADJ25" s="4" t="str">
        <f>IFERROR(IF(N(data_NoOutliers!QU25),data_NoOutliers!QU25,MID(data_NoOutliers!QU25,2,99)/2),"")</f>
        <v/>
      </c>
      <c r="ADK25" s="4" t="str">
        <f>IFERROR(IF(N(data_NoOutliers!QV25),data_NoOutliers!QV25,MID(data_NoOutliers!QV25,2,99)/2),"")</f>
        <v/>
      </c>
      <c r="ADL25" s="4" t="str">
        <f>IFERROR(IF(N(data_NoOutliers!QW25),data_NoOutliers!QW25,MID(data_NoOutliers!QW25,2,99)/2),"")</f>
        <v/>
      </c>
      <c r="ADM25" s="4" t="str">
        <f>IFERROR(IF(N(data_NoOutliers!QX25),data_NoOutliers!QX25,MID(data_NoOutliers!QX25,2,99)/2),"")</f>
        <v/>
      </c>
      <c r="ADN25" s="4" t="str">
        <f>IFERROR(IF(N(data_NoOutliers!QY25),data_NoOutliers!QY25,MID(data_NoOutliers!QY25,2,99)/2),"")</f>
        <v/>
      </c>
      <c r="ADO25" s="4" t="str">
        <f>IFERROR(IF(N(data_NoOutliers!QZ25),data_NoOutliers!QZ25,MID(data_NoOutliers!QZ25,2,99)/2),"")</f>
        <v/>
      </c>
      <c r="ADP25" s="4" t="str">
        <f>IFERROR(IF(N(data_NoOutliers!RA25),data_NoOutliers!RA25,MID(data_NoOutliers!RA25,2,99)/2),"")</f>
        <v/>
      </c>
      <c r="ADQ25" s="4" t="str">
        <f>IFERROR(IF(N(data_NoOutliers!RB25),data_NoOutliers!RB25,MID(data_NoOutliers!RB25,2,99)/2),"")</f>
        <v/>
      </c>
      <c r="ADR25" s="4" t="str">
        <f>IFERROR(IF(N(data_NoOutliers!RC25),data_NoOutliers!RC25,MID(data_NoOutliers!RC25,2,99)/2),"")</f>
        <v/>
      </c>
      <c r="ADS25" s="4" t="str">
        <f>IFERROR(IF(N(data_NoOutliers!RD25),data_NoOutliers!RD25,MID(data_NoOutliers!RD25,2,99)/2),"")</f>
        <v/>
      </c>
      <c r="ADT25" s="4" t="str">
        <f>IFERROR(IF(N(data_NoOutliers!RE25),data_NoOutliers!RE25,MID(data_NoOutliers!RE25,2,99)/2),"")</f>
        <v/>
      </c>
      <c r="ADU25" s="4" t="str">
        <f>IFERROR(IF(N(data_NoOutliers!RF25),data_NoOutliers!RF25,MID(data_NoOutliers!RF25,2,99)/2),"")</f>
        <v/>
      </c>
      <c r="ADV25" s="4" t="str">
        <f>IFERROR(IF(N(data_NoOutliers!RG25),data_NoOutliers!RG25,MID(data_NoOutliers!RG25,2,99)/2),"")</f>
        <v/>
      </c>
      <c r="ADW25" s="4" t="str">
        <f>IFERROR(IF(N(data_NoOutliers!RH25),data_NoOutliers!RH25,MID(data_NoOutliers!RH25,2,99)/2),"")</f>
        <v/>
      </c>
      <c r="ADX25" s="4" t="str">
        <f>IFERROR(IF(N(data_NoOutliers!RI25),data_NoOutliers!RI25,MID(data_NoOutliers!RI25,2,99)/2),"")</f>
        <v/>
      </c>
      <c r="ADY25" s="4" t="str">
        <f>IFERROR(IF(N(data_NoOutliers!RJ25),data_NoOutliers!RJ25,MID(data_NoOutliers!RJ25,2,99)/2),"")</f>
        <v/>
      </c>
      <c r="ADZ25" s="4" t="str">
        <f>IFERROR(IF(N(data_NoOutliers!RK25),data_NoOutliers!RK25,MID(data_NoOutliers!RK25,2,99)/2),"")</f>
        <v/>
      </c>
      <c r="AEA25" s="4" t="str">
        <f>IFERROR(IF(N(data_NoOutliers!RL25),data_NoOutliers!RL25,MID(data_NoOutliers!RL25,2,99)/2),"")</f>
        <v/>
      </c>
      <c r="AEB25" s="4" t="str">
        <f>IFERROR(IF(N(data_NoOutliers!RM25),data_NoOutliers!RM25,MID(data_NoOutliers!RM25,2,99)/2),"")</f>
        <v/>
      </c>
      <c r="AEC25" s="4" t="str">
        <f>IFERROR(IF(N(data_NoOutliers!RN25),data_NoOutliers!RN25,MID(data_NoOutliers!RN25,2,99)/2),"")</f>
        <v/>
      </c>
      <c r="AED25" s="4" t="str">
        <f>IFERROR(IF(N(data_NoOutliers!RO25),data_NoOutliers!RO25,MID(data_NoOutliers!RO25,2,99)/2),"")</f>
        <v/>
      </c>
      <c r="AEE25" s="4" t="str">
        <f>IFERROR(IF(N(data_NoOutliers!RP25),data_NoOutliers!RP25,MID(data_NoOutliers!RP25,2,99)/2),"")</f>
        <v/>
      </c>
      <c r="AEF25" s="4" t="str">
        <f>IFERROR(IF(N(data_NoOutliers!RQ25),data_NoOutliers!RQ25,MID(data_NoOutliers!RQ25,2,99)/2),"")</f>
        <v/>
      </c>
      <c r="AEG25" s="4" t="str">
        <f>IFERROR(IF(N(data_NoOutliers!RR25),data_NoOutliers!RR25,MID(data_NoOutliers!RR25,2,99)/2),"")</f>
        <v/>
      </c>
      <c r="AEH25" s="4" t="str">
        <f>IFERROR(IF(N(data_NoOutliers!RS25),data_NoOutliers!RS25,MID(data_NoOutliers!RS25,2,99)/2),"")</f>
        <v/>
      </c>
      <c r="AEI25" s="4" t="str">
        <f>IFERROR(IF(N(data_NoOutliers!RT25),data_NoOutliers!RT25,MID(data_NoOutliers!RT25,2,99)/2),"")</f>
        <v/>
      </c>
      <c r="AEJ25" s="4" t="str">
        <f>IFERROR(IF(N(data_NoOutliers!RU25),data_NoOutliers!RU25,MID(data_NoOutliers!RU25,2,99)/2),"")</f>
        <v/>
      </c>
      <c r="AEK25" s="4" t="str">
        <f>IFERROR(IF(N(data_NoOutliers!RV25),data_NoOutliers!RV25,MID(data_NoOutliers!RV25,2,99)/2),"")</f>
        <v/>
      </c>
      <c r="AEL25" s="4" t="str">
        <f>IFERROR(IF(N(data_NoOutliers!RW25),data_NoOutliers!RW25,MID(data_NoOutliers!RW25,2,99)/2),"")</f>
        <v/>
      </c>
      <c r="AEM25" s="4" t="str">
        <f>IFERROR(IF(N(data_NoOutliers!RX25),data_NoOutliers!RX25,MID(data_NoOutliers!RX25,2,99)/2),"")</f>
        <v/>
      </c>
      <c r="AEN25" s="4" t="str">
        <f>IFERROR(IF(N(data_NoOutliers!RY25),data_NoOutliers!RY25,MID(data_NoOutliers!RY25,2,99)/2),"")</f>
        <v/>
      </c>
      <c r="AEO25" s="4" t="str">
        <f>IFERROR(IF(N(data_NoOutliers!RZ25),data_NoOutliers!RZ25,MID(data_NoOutliers!RZ25,2,99)/2),"")</f>
        <v/>
      </c>
      <c r="AEP25" s="4" t="str">
        <f>IFERROR(IF(N(data_NoOutliers!SA25),data_NoOutliers!SA25,MID(data_NoOutliers!SA25,2,99)/2),"")</f>
        <v/>
      </c>
      <c r="AEQ25" s="4" t="str">
        <f>IFERROR(IF(N(data_NoOutliers!SB25),data_NoOutliers!SB25,MID(data_NoOutliers!SB25,2,99)/2),"")</f>
        <v/>
      </c>
      <c r="AER25" s="4" t="str">
        <f>IFERROR(IF(N(data_NoOutliers!SC25),data_NoOutliers!SC25,MID(data_NoOutliers!SC25,2,99)/2),"")</f>
        <v/>
      </c>
      <c r="AES25" s="4" t="str">
        <f>IFERROR(IF(N(data_NoOutliers!SD25),data_NoOutliers!SD25,MID(data_NoOutliers!SD25,2,99)/2),"")</f>
        <v/>
      </c>
      <c r="AET25" s="4" t="str">
        <f>IFERROR(IF(N(data_NoOutliers!SE25),data_NoOutliers!SE25,MID(data_NoOutliers!SE25,2,99)/2),"")</f>
        <v/>
      </c>
      <c r="AEU25" s="4" t="str">
        <f>IFERROR(IF(N(data_NoOutliers!SF25),data_NoOutliers!SF25,MID(data_NoOutliers!SF25,2,99)/2),"")</f>
        <v/>
      </c>
      <c r="AEV25" s="4" t="str">
        <f>IFERROR(IF(N(data_NoOutliers!SG25),data_NoOutliers!SG25,MID(data_NoOutliers!SG25,2,99)/2),"")</f>
        <v/>
      </c>
      <c r="AEW25" s="4" t="str">
        <f>IFERROR(IF(N(data_NoOutliers!SH25),data_NoOutliers!SH25,MID(data_NoOutliers!SH25,2,99)/2),"")</f>
        <v/>
      </c>
      <c r="AEX25" s="4" t="str">
        <f>IFERROR(IF(N(data_NoOutliers!SI25),data_NoOutliers!SI25,MID(data_NoOutliers!SI25,2,99)/2),"")</f>
        <v/>
      </c>
      <c r="AEY25" s="4" t="str">
        <f>IFERROR(IF(N(data_NoOutliers!SJ25),data_NoOutliers!SJ25,MID(data_NoOutliers!SJ25,2,99)/2),"")</f>
        <v/>
      </c>
      <c r="AEZ25" s="4" t="str">
        <f>IFERROR(IF(N(data_NoOutliers!SK25),data_NoOutliers!SK25,MID(data_NoOutliers!SK25,2,99)/2),"")</f>
        <v/>
      </c>
      <c r="AFA25" s="4" t="str">
        <f>IFERROR(IF(N(data_NoOutliers!SL25),data_NoOutliers!SL25,MID(data_NoOutliers!SL25,2,99)/2),"")</f>
        <v/>
      </c>
      <c r="AFB25" s="4" t="str">
        <f>IFERROR(IF(N(data_NoOutliers!SM25),data_NoOutliers!SM25,MID(data_NoOutliers!SM25,2,99)/2),"")</f>
        <v/>
      </c>
      <c r="AFC25" s="4" t="str">
        <f>IFERROR(IF(N(data_NoOutliers!SN25),data_NoOutliers!SN25,MID(data_NoOutliers!SN25,2,99)/2),"")</f>
        <v/>
      </c>
      <c r="AFD25" s="4" t="str">
        <f>IFERROR(IF(N(data_NoOutliers!SO25),data_NoOutliers!SO25,MID(data_NoOutliers!SO25,2,99)/2),"")</f>
        <v/>
      </c>
      <c r="AFE25" s="4" t="str">
        <f>IFERROR(IF(N(data_NoOutliers!SP25),data_NoOutliers!SP25,MID(data_NoOutliers!SP25,2,99)/2),"")</f>
        <v/>
      </c>
      <c r="AFF25" s="4" t="str">
        <f>IFERROR(IF(N(data_NoOutliers!SQ25),data_NoOutliers!SQ25,MID(data_NoOutliers!SQ25,2,99)/2),"")</f>
        <v/>
      </c>
      <c r="AFG25" s="4" t="str">
        <f>IFERROR(IF(N(data_NoOutliers!SR25),data_NoOutliers!SR25,MID(data_NoOutliers!SR25,2,99)/2),"")</f>
        <v/>
      </c>
      <c r="AFH25" s="4" t="str">
        <f>IFERROR(IF(N(data_NoOutliers!SS25),data_NoOutliers!SS25,MID(data_NoOutliers!SS25,2,99)/2),"")</f>
        <v/>
      </c>
      <c r="AFI25" s="4" t="str">
        <f>IFERROR(IF(N(data_NoOutliers!ST25),data_NoOutliers!ST25,MID(data_NoOutliers!ST25,2,99)/2),"")</f>
        <v/>
      </c>
      <c r="AFJ25" s="4" t="str">
        <f>IFERROR(IF(N(data_NoOutliers!SU25),data_NoOutliers!SU25,MID(data_NoOutliers!SU25,2,99)/2),"")</f>
        <v/>
      </c>
      <c r="AFK25" s="4" t="str">
        <f>IFERROR(IF(N(data_NoOutliers!SV25),data_NoOutliers!SV25,MID(data_NoOutliers!SV25,2,99)/2),"")</f>
        <v/>
      </c>
      <c r="AFL25" s="4" t="str">
        <f>IFERROR(IF(N(data_NoOutliers!SW25),data_NoOutliers!SW25,MID(data_NoOutliers!SW25,2,99)/2),"")</f>
        <v/>
      </c>
      <c r="AFM25" s="4" t="str">
        <f>IFERROR(IF(N(data_NoOutliers!SX25),data_NoOutliers!SX25,MID(data_NoOutliers!SX25,2,99)/2),"")</f>
        <v/>
      </c>
      <c r="AFN25" s="4" t="str">
        <f>IFERROR(IF(N(data_NoOutliers!SY25),data_NoOutliers!SY25,MID(data_NoOutliers!SY25,2,99)/2),"")</f>
        <v/>
      </c>
      <c r="AFO25" s="4" t="str">
        <f>IFERROR(IF(N(data_NoOutliers!SZ25),data_NoOutliers!SZ25,MID(data_NoOutliers!SZ25,2,99)/2),"")</f>
        <v/>
      </c>
      <c r="AFP25" s="4" t="str">
        <f>IFERROR(IF(N(data_NoOutliers!TA25),data_NoOutliers!TA25,MID(data_NoOutliers!TA25,2,99)/2),"")</f>
        <v/>
      </c>
      <c r="AFQ25" s="4" t="str">
        <f>IFERROR(IF(N(data_NoOutliers!TB25),data_NoOutliers!TB25,MID(data_NoOutliers!TB25,2,99)/2),"")</f>
        <v/>
      </c>
      <c r="AFR25" s="4" t="str">
        <f>IFERROR(IF(N(data_NoOutliers!TC25),data_NoOutliers!TC25,MID(data_NoOutliers!TC25,2,99)/2),"")</f>
        <v/>
      </c>
      <c r="AFS25" s="4" t="str">
        <f>IFERROR(IF(N(data_NoOutliers!TD25),data_NoOutliers!TD25,MID(data_NoOutliers!TD25,2,99)/2),"")</f>
        <v/>
      </c>
      <c r="AFT25" s="4" t="str">
        <f>IFERROR(IF(N(data_NoOutliers!TE25),data_NoOutliers!TE25,MID(data_NoOutliers!TE25,2,99)/2),"")</f>
        <v/>
      </c>
      <c r="AFU25" s="4" t="str">
        <f>IFERROR(IF(N(data_NoOutliers!TF25),data_NoOutliers!TF25,MID(data_NoOutliers!TF25,2,99)/2),"")</f>
        <v/>
      </c>
      <c r="AFV25" s="4" t="str">
        <f>IFERROR(IF(N(data_NoOutliers!TG25),data_NoOutliers!TG25,MID(data_NoOutliers!TG25,2,99)/2),"")</f>
        <v/>
      </c>
      <c r="AFW25" s="4" t="str">
        <f>IFERROR(IF(N(data_NoOutliers!TH25),data_NoOutliers!TH25,MID(data_NoOutliers!TH25,2,99)/2),"")</f>
        <v/>
      </c>
      <c r="AFX25" s="4" t="str">
        <f>IFERROR(IF(N(data_NoOutliers!TI25),data_NoOutliers!TI25,MID(data_NoOutliers!TI25,2,99)/2),"")</f>
        <v/>
      </c>
      <c r="AFY25" s="4" t="str">
        <f>IFERROR(IF(N(data_NoOutliers!TJ25),data_NoOutliers!TJ25,MID(data_NoOutliers!TJ25,2,99)/2),"")</f>
        <v/>
      </c>
      <c r="AFZ25" s="4" t="str">
        <f>IFERROR(IF(N(data_NoOutliers!TK25),data_NoOutliers!TK25,MID(data_NoOutliers!TK25,2,99)/2),"")</f>
        <v/>
      </c>
      <c r="AGA25" s="4" t="str">
        <f>IFERROR(IF(N(data_NoOutliers!TL25),data_NoOutliers!TL25,MID(data_NoOutliers!TL25,2,99)/2),"")</f>
        <v/>
      </c>
      <c r="AGB25" s="4" t="str">
        <f>IFERROR(IF(N(data_NoOutliers!TM25),data_NoOutliers!TM25,MID(data_NoOutliers!TM25,2,99)/2),"")</f>
        <v/>
      </c>
      <c r="AGC25" s="4" t="str">
        <f>IFERROR(IF(N(data_NoOutliers!TN25),data_NoOutliers!TN25,MID(data_NoOutliers!TN25,2,99)/2),"")</f>
        <v/>
      </c>
      <c r="AGD25" s="4" t="str">
        <f>IFERROR(IF(N(data_NoOutliers!TO25),data_NoOutliers!TO25,MID(data_NoOutliers!TO25,2,99)/2),"")</f>
        <v/>
      </c>
      <c r="AGE25" s="4" t="str">
        <f>IFERROR(IF(N(data_NoOutliers!TP25),data_NoOutliers!TP25,MID(data_NoOutliers!TP25,2,99)/2),"")</f>
        <v/>
      </c>
      <c r="AGF25" s="4" t="str">
        <f>IFERROR(IF(N(data_NoOutliers!TQ25),data_NoOutliers!TQ25,MID(data_NoOutliers!TQ25,2,99)/2),"")</f>
        <v/>
      </c>
      <c r="AGG25" s="4" t="str">
        <f>IFERROR(IF(N(data_NoOutliers!TR25),data_NoOutliers!TR25,MID(data_NoOutliers!TR25,2,99)/2),"")</f>
        <v/>
      </c>
      <c r="AGH25" s="4" t="str">
        <f>IFERROR(IF(N(data_NoOutliers!TS25),data_NoOutliers!TS25,MID(data_NoOutliers!TS25,2,99)/2),"")</f>
        <v/>
      </c>
      <c r="AGI25" s="4" t="str">
        <f>IFERROR(IF(N(data_NoOutliers!TT25),data_NoOutliers!TT25,MID(data_NoOutliers!TT25,2,99)/2),"")</f>
        <v/>
      </c>
      <c r="AGJ25" s="4" t="str">
        <f>IFERROR(IF(N(data_NoOutliers!TU25),data_NoOutliers!TU25,MID(data_NoOutliers!TU25,2,99)/2),"")</f>
        <v/>
      </c>
      <c r="AGK25" s="4" t="str">
        <f>IFERROR(IF(N(data_NoOutliers!TV25),data_NoOutliers!TV25,MID(data_NoOutliers!TV25,2,99)/2),"")</f>
        <v/>
      </c>
      <c r="AGL25" s="4" t="str">
        <f>IFERROR(IF(N(data_NoOutliers!TW25),data_NoOutliers!TW25,MID(data_NoOutliers!TW25,2,99)/2),"")</f>
        <v/>
      </c>
      <c r="AGM25" s="4" t="str">
        <f>IFERROR(IF(N(data_NoOutliers!TX25),data_NoOutliers!TX25,MID(data_NoOutliers!TX25,2,99)/2),"")</f>
        <v/>
      </c>
      <c r="AGN25" s="4" t="str">
        <f>IFERROR(IF(N(data_NoOutliers!TY25),data_NoOutliers!TY25,MID(data_NoOutliers!TY25,2,99)/2),"")</f>
        <v/>
      </c>
      <c r="AGO25" s="4" t="str">
        <f>IFERROR(IF(N(data_NoOutliers!TZ25),data_NoOutliers!TZ25,MID(data_NoOutliers!TZ25,2,99)/2),"")</f>
        <v/>
      </c>
      <c r="AGP25" s="4" t="str">
        <f>IFERROR(IF(N(data_NoOutliers!UA25),data_NoOutliers!UA25,MID(data_NoOutliers!UA25,2,99)/2),"")</f>
        <v/>
      </c>
      <c r="AGQ25" s="4" t="str">
        <f>IFERROR(IF(N(data_NoOutliers!UB25),data_NoOutliers!UB25,MID(data_NoOutliers!UB25,2,99)/2),"")</f>
        <v/>
      </c>
      <c r="AGR25" s="4" t="str">
        <f>IFERROR(IF(N(data_NoOutliers!UC25),data_NoOutliers!UC25,MID(data_NoOutliers!UC25,2,99)/2),"")</f>
        <v/>
      </c>
      <c r="AGS25" s="4" t="str">
        <f>IFERROR(IF(N(data_NoOutliers!UD25),data_NoOutliers!UD25,MID(data_NoOutliers!UD25,2,99)/2),"")</f>
        <v/>
      </c>
      <c r="AGT25" s="4" t="str">
        <f>IFERROR(IF(N(data_NoOutliers!UE25),data_NoOutliers!UE25,MID(data_NoOutliers!UE25,2,99)/2),"")</f>
        <v/>
      </c>
      <c r="AGU25" s="4" t="str">
        <f>IFERROR(IF(N(data_NoOutliers!UF25),data_NoOutliers!UF25,MID(data_NoOutliers!UF25,2,99)/2),"")</f>
        <v/>
      </c>
      <c r="AGV25" s="4" t="str">
        <f>IFERROR(IF(N(data_NoOutliers!UG25),data_NoOutliers!UG25,MID(data_NoOutliers!UG25,2,99)/2),"")</f>
        <v/>
      </c>
      <c r="AGW25" s="4" t="str">
        <f>IFERROR(IF(N(data_NoOutliers!UH25),data_NoOutliers!UH25,MID(data_NoOutliers!UH25,2,99)/2),"")</f>
        <v/>
      </c>
      <c r="AGX25" s="4" t="str">
        <f>IFERROR(IF(N(data_NoOutliers!UI25),data_NoOutliers!UI25,MID(data_NoOutliers!UI25,2,99)/2),"")</f>
        <v/>
      </c>
      <c r="AGY25" s="4" t="str">
        <f>IFERROR(IF(N(data_NoOutliers!UJ25),data_NoOutliers!UJ25,MID(data_NoOutliers!UJ25,2,99)/2),"")</f>
        <v/>
      </c>
      <c r="AGZ25" s="4" t="str">
        <f>IFERROR(IF(N(data_NoOutliers!UK25),data_NoOutliers!UK25,MID(data_NoOutliers!UK25,2,99)/2),"")</f>
        <v/>
      </c>
      <c r="AHA25" s="4" t="str">
        <f>IFERROR(IF(N(data_NoOutliers!UL25),data_NoOutliers!UL25,MID(data_NoOutliers!UL25,2,99)/2),"")</f>
        <v/>
      </c>
      <c r="AHB25" s="4" t="str">
        <f>IFERROR(IF(N(data_NoOutliers!UM25),data_NoOutliers!UM25,MID(data_NoOutliers!UM25,2,99)/2),"")</f>
        <v/>
      </c>
      <c r="AHC25" s="4" t="str">
        <f>IFERROR(IF(N(data_NoOutliers!UN25),data_NoOutliers!UN25,MID(data_NoOutliers!UN25,2,99)/2),"")</f>
        <v/>
      </c>
      <c r="AHD25" s="4" t="str">
        <f>IFERROR(IF(N(data_NoOutliers!UO25),data_NoOutliers!UO25,MID(data_NoOutliers!UO25,2,99)/2),"")</f>
        <v/>
      </c>
      <c r="AHE25" s="4" t="str">
        <f>IFERROR(IF(N(data_NoOutliers!UP25),data_NoOutliers!UP25,MID(data_NoOutliers!UP25,2,99)/2),"")</f>
        <v/>
      </c>
      <c r="AHF25" s="4" t="str">
        <f>IFERROR(IF(N(data_NoOutliers!UQ25),data_NoOutliers!UQ25,MID(data_NoOutliers!UQ25,2,99)/2),"")</f>
        <v/>
      </c>
      <c r="AHG25" s="4" t="str">
        <f>IFERROR(IF(N(data_NoOutliers!UR25),data_NoOutliers!UR25,MID(data_NoOutliers!UR25,2,99)/2),"")</f>
        <v/>
      </c>
      <c r="AHH25" s="4" t="str">
        <f>IFERROR(IF(N(data_NoOutliers!US25),data_NoOutliers!US25,MID(data_NoOutliers!US25,2,99)/2),"")</f>
        <v/>
      </c>
      <c r="AHI25" s="4" t="str">
        <f>IFERROR(IF(N(data_NoOutliers!UT25),data_NoOutliers!UT25,MID(data_NoOutliers!UT25,2,99)/2),"")</f>
        <v/>
      </c>
      <c r="AHJ25" s="4" t="str">
        <f>IFERROR(IF(N(data_NoOutliers!UU25),data_NoOutliers!UU25,MID(data_NoOutliers!UU25,2,99)/2),"")</f>
        <v/>
      </c>
      <c r="AHK25" s="4" t="str">
        <f>IFERROR(IF(N(data_NoOutliers!UV25),data_NoOutliers!UV25,MID(data_NoOutliers!UV25,2,99)/2),"")</f>
        <v/>
      </c>
      <c r="AHL25" s="4" t="str">
        <f>IFERROR(IF(N(data_NoOutliers!UW25),data_NoOutliers!UW25,MID(data_NoOutliers!UW25,2,99)/2),"")</f>
        <v/>
      </c>
      <c r="AHM25" s="4" t="str">
        <f>IFERROR(IF(N(data_NoOutliers!UX25),data_NoOutliers!UX25,MID(data_NoOutliers!UX25,2,99)/2),"")</f>
        <v/>
      </c>
      <c r="AHN25" s="4" t="str">
        <f>IFERROR(IF(N(data_NoOutliers!UY25),data_NoOutliers!UY25,MID(data_NoOutliers!UY25,2,99)/2),"")</f>
        <v/>
      </c>
      <c r="AHO25" s="4" t="str">
        <f>IFERROR(IF(N(data_NoOutliers!UZ25),data_NoOutliers!UZ25,MID(data_NoOutliers!UZ25,2,99)/2),"")</f>
        <v/>
      </c>
      <c r="AHP25" s="4" t="str">
        <f>IFERROR(IF(N(data_NoOutliers!VA25),data_NoOutliers!VA25,MID(data_NoOutliers!VA25,2,99)/2),"")</f>
        <v/>
      </c>
      <c r="AHQ25" s="4" t="str">
        <f>IFERROR(IF(N(data_NoOutliers!VB25),data_NoOutliers!VB25,MID(data_NoOutliers!VB25,2,99)/2),"")</f>
        <v/>
      </c>
      <c r="AHR25" s="4" t="str">
        <f>IFERROR(IF(N(data_NoOutliers!VC25),data_NoOutliers!VC25,MID(data_NoOutliers!VC25,2,99)/2),"")</f>
        <v/>
      </c>
      <c r="AHS25" s="4" t="str">
        <f>IFERROR(IF(N(data_NoOutliers!VD25),data_NoOutliers!VD25,MID(data_NoOutliers!VD25,2,99)/2),"")</f>
        <v/>
      </c>
      <c r="AHT25" s="4" t="str">
        <f>IFERROR(IF(N(data_NoOutliers!VE25),data_NoOutliers!VE25,MID(data_NoOutliers!VE25,2,99)/2),"")</f>
        <v/>
      </c>
      <c r="AHU25" s="4" t="str">
        <f>IFERROR(IF(N(data_NoOutliers!VF25),data_NoOutliers!VF25,MID(data_NoOutliers!VF25,2,99)/2),"")</f>
        <v/>
      </c>
      <c r="AHV25" s="4" t="str">
        <f>IFERROR(IF(N(data_NoOutliers!VG25),data_NoOutliers!VG25,MID(data_NoOutliers!VG25,2,99)/2),"")</f>
        <v/>
      </c>
      <c r="AHW25" s="4" t="str">
        <f>IFERROR(IF(N(data_NoOutliers!VH25),data_NoOutliers!VH25,MID(data_NoOutliers!VH25,2,99)/2),"")</f>
        <v/>
      </c>
      <c r="AHX25" s="4" t="str">
        <f>IFERROR(IF(N(data_NoOutliers!VI25),data_NoOutliers!VI25,MID(data_NoOutliers!VI25,2,99)/2),"")</f>
        <v/>
      </c>
      <c r="AHY25" s="4" t="str">
        <f>IFERROR(IF(N(data_NoOutliers!VJ25),data_NoOutliers!VJ25,MID(data_NoOutliers!VJ25,2,99)/2),"")</f>
        <v/>
      </c>
      <c r="AHZ25" s="4" t="str">
        <f>IFERROR(IF(N(data_NoOutliers!VK25),data_NoOutliers!VK25,MID(data_NoOutliers!VK25,2,99)/2),"")</f>
        <v/>
      </c>
      <c r="AIA25" s="4" t="str">
        <f>IFERROR(IF(N(data_NoOutliers!VL25),data_NoOutliers!VL25,MID(data_NoOutliers!VL25,2,99)/2),"")</f>
        <v/>
      </c>
      <c r="AIB25" s="4" t="str">
        <f>IFERROR(IF(N(data_NoOutliers!VM25),data_NoOutliers!VM25,MID(data_NoOutliers!VM25,2,99)/2),"")</f>
        <v/>
      </c>
      <c r="AIC25" s="4" t="str">
        <f>IFERROR(IF(N(data_NoOutliers!VN25),data_NoOutliers!VN25,MID(data_NoOutliers!VN25,2,99)/2),"")</f>
        <v/>
      </c>
      <c r="AID25" s="4" t="str">
        <f>IFERROR(IF(N(data_NoOutliers!VO25),data_NoOutliers!VO25,MID(data_NoOutliers!VO25,2,99)/2),"")</f>
        <v/>
      </c>
      <c r="AIE25" s="4" t="str">
        <f>IFERROR(IF(N(data_NoOutliers!VP25),data_NoOutliers!VP25,MID(data_NoOutliers!VP25,2,99)/2),"")</f>
        <v/>
      </c>
      <c r="AIF25" s="4" t="str">
        <f>IFERROR(IF(N(data_NoOutliers!VQ25),data_NoOutliers!VQ25,MID(data_NoOutliers!VQ25,2,99)/2),"")</f>
        <v/>
      </c>
      <c r="AIG25" s="4" t="str">
        <f>IFERROR(IF(N(data_NoOutliers!VR25),data_NoOutliers!VR25,MID(data_NoOutliers!VR25,2,99)/2),"")</f>
        <v/>
      </c>
      <c r="AIH25" s="4" t="str">
        <f>IFERROR(IF(N(data_NoOutliers!VS25),data_NoOutliers!VS25,MID(data_NoOutliers!VS25,2,99)/2),"")</f>
        <v/>
      </c>
      <c r="AII25" s="4" t="str">
        <f>IFERROR(IF(N(data_NoOutliers!VT25),data_NoOutliers!VT25,MID(data_NoOutliers!VT25,2,99)/2),"")</f>
        <v/>
      </c>
      <c r="AIJ25" s="4" t="str">
        <f>IFERROR(IF(N(data_NoOutliers!VU25),data_NoOutliers!VU25,MID(data_NoOutliers!VU25,2,99)/2),"")</f>
        <v/>
      </c>
      <c r="AIK25" s="4" t="str">
        <f>IFERROR(IF(N(data_NoOutliers!VV25),data_NoOutliers!VV25,MID(data_NoOutliers!VV25,2,99)/2),"")</f>
        <v/>
      </c>
      <c r="AIL25" s="4" t="str">
        <f>IFERROR(IF(N(data_NoOutliers!VW25),data_NoOutliers!VW25,MID(data_NoOutliers!VW25,2,99)/2),"")</f>
        <v/>
      </c>
      <c r="AIM25" s="4" t="str">
        <f>IFERROR(IF(N(data_NoOutliers!VX25),data_NoOutliers!VX25,MID(data_NoOutliers!VX25,2,99)/2),"")</f>
        <v/>
      </c>
      <c r="AIN25" s="4" t="str">
        <f>IFERROR(IF(N(data_NoOutliers!VY25),data_NoOutliers!VY25,MID(data_NoOutliers!VY25,2,99)/2),"")</f>
        <v/>
      </c>
      <c r="AIO25" s="4" t="str">
        <f>IFERROR(IF(N(data_NoOutliers!VZ25),data_NoOutliers!VZ25,MID(data_NoOutliers!VZ25,2,99)/2),"")</f>
        <v/>
      </c>
      <c r="AIP25" s="4" t="str">
        <f>IFERROR(IF(N(data_NoOutliers!WA25),data_NoOutliers!WA25,MID(data_NoOutliers!WA25,2,99)/2),"")</f>
        <v/>
      </c>
      <c r="AIQ25" s="4" t="str">
        <f>IFERROR(IF(N(data_NoOutliers!WB25),data_NoOutliers!WB25,MID(data_NoOutliers!WB25,2,99)/2),"")</f>
        <v/>
      </c>
      <c r="AIR25" s="4" t="str">
        <f>IFERROR(IF(N(data_NoOutliers!WC25),data_NoOutliers!WC25,MID(data_NoOutliers!WC25,2,99)/2),"")</f>
        <v/>
      </c>
      <c r="AIS25" s="4" t="str">
        <f>IFERROR(IF(N(data_NoOutliers!WD25),data_NoOutliers!WD25,MID(data_NoOutliers!WD25,2,99)/2),"")</f>
        <v/>
      </c>
      <c r="AIT25" s="4" t="str">
        <f>IFERROR(IF(N(data_NoOutliers!WE25),data_NoOutliers!WE25,MID(data_NoOutliers!WE25,2,99)/2),"")</f>
        <v/>
      </c>
      <c r="AIU25" s="4" t="str">
        <f>IFERROR(IF(N(data_NoOutliers!WF25),data_NoOutliers!WF25,MID(data_NoOutliers!WF25,2,99)/2),"")</f>
        <v/>
      </c>
      <c r="AIV25" s="4" t="str">
        <f>IFERROR(IF(N(data_NoOutliers!WG25),data_NoOutliers!WG25,MID(data_NoOutliers!WG25,2,99)/2),"")</f>
        <v/>
      </c>
      <c r="AIW25" s="4" t="str">
        <f>IFERROR(IF(N(data_NoOutliers!WH25),data_NoOutliers!WH25,MID(data_NoOutliers!WH25,2,99)/2),"")</f>
        <v/>
      </c>
      <c r="AIX25" s="4" t="str">
        <f>IFERROR(IF(N(data_NoOutliers!WI25),data_NoOutliers!WI25,MID(data_NoOutliers!WI25,2,99)/2),"")</f>
        <v/>
      </c>
      <c r="AIY25" s="4" t="str">
        <f>IFERROR(IF(N(data_NoOutliers!WJ25),data_NoOutliers!WJ25,MID(data_NoOutliers!WJ25,2,99)/2),"")</f>
        <v/>
      </c>
      <c r="AIZ25" s="4" t="str">
        <f>IFERROR(IF(N(data_NoOutliers!WK25),data_NoOutliers!WK25,MID(data_NoOutliers!WK25,2,99)/2),"")</f>
        <v/>
      </c>
      <c r="AJA25" s="4" t="str">
        <f>IFERROR(IF(N(data_NoOutliers!WL25),data_NoOutliers!WL25,MID(data_NoOutliers!WL25,2,99)/2),"")</f>
        <v/>
      </c>
      <c r="AJB25" s="4" t="str">
        <f>IFERROR(IF(N(data_NoOutliers!WM25),data_NoOutliers!WM25,MID(data_NoOutliers!WM25,2,99)/2),"")</f>
        <v/>
      </c>
      <c r="AJC25" s="4" t="str">
        <f>IFERROR(IF(N(data_NoOutliers!WN25),data_NoOutliers!WN25,MID(data_NoOutliers!WN25,2,99)/2),"")</f>
        <v/>
      </c>
      <c r="AJD25" s="4" t="str">
        <f>IFERROR(IF(N(data_NoOutliers!WO25),data_NoOutliers!WO25,MID(data_NoOutliers!WO25,2,99)/2),"")</f>
        <v/>
      </c>
      <c r="AJE25" s="4" t="str">
        <f>IFERROR(IF(N(data_NoOutliers!WP25),data_NoOutliers!WP25,MID(data_NoOutliers!WP25,2,99)/2),"")</f>
        <v/>
      </c>
      <c r="AJF25" s="4" t="str">
        <f>IFERROR(IF(N(data_NoOutliers!WQ25),data_NoOutliers!WQ25,MID(data_NoOutliers!WQ25,2,99)/2),"")</f>
        <v/>
      </c>
      <c r="AJG25" s="4" t="str">
        <f>IFERROR(IF(N(data_NoOutliers!WR25),data_NoOutliers!WR25,MID(data_NoOutliers!WR25,2,99)/2),"")</f>
        <v/>
      </c>
      <c r="AJH25" s="4" t="str">
        <f>IFERROR(IF(N(data_NoOutliers!WS25),data_NoOutliers!WS25,MID(data_NoOutliers!WS25,2,99)/2),"")</f>
        <v/>
      </c>
      <c r="AJI25" s="4" t="str">
        <f>IFERROR(IF(N(data_NoOutliers!WT25),data_NoOutliers!WT25,MID(data_NoOutliers!WT25,2,99)/2),"")</f>
        <v/>
      </c>
      <c r="AJJ25" s="4" t="str">
        <f>IFERROR(IF(N(data_NoOutliers!WU25),data_NoOutliers!WU25,MID(data_NoOutliers!WU25,2,99)/2),"")</f>
        <v/>
      </c>
      <c r="AJK25" s="4" t="str">
        <f>IFERROR(IF(N(data_NoOutliers!WV25),data_NoOutliers!WV25,MID(data_NoOutliers!WV25,2,99)/2),"")</f>
        <v/>
      </c>
      <c r="AJL25" s="4" t="str">
        <f>IFERROR(IF(N(data_NoOutliers!WW25),data_NoOutliers!WW25,MID(data_NoOutliers!WW25,2,99)/2),"")</f>
        <v/>
      </c>
      <c r="AJM25" s="4" t="str">
        <f>IFERROR(IF(N(data_NoOutliers!WX25),data_NoOutliers!WX25,MID(data_NoOutliers!WX25,2,99)/2),"")</f>
        <v/>
      </c>
      <c r="AJN25" s="4" t="str">
        <f>IFERROR(IF(N(data_NoOutliers!WY25),data_NoOutliers!WY25,MID(data_NoOutliers!WY25,2,99)/2),"")</f>
        <v/>
      </c>
      <c r="AJO25" s="4" t="str">
        <f>IFERROR(IF(N(data_NoOutliers!WZ25),data_NoOutliers!WZ25,MID(data_NoOutliers!WZ25,2,99)/2),"")</f>
        <v/>
      </c>
      <c r="AJP25" s="4" t="str">
        <f>IFERROR(IF(N(data_NoOutliers!XA25),data_NoOutliers!XA25,MID(data_NoOutliers!XA25,2,99)/2),"")</f>
        <v/>
      </c>
      <c r="AJQ25" s="4" t="str">
        <f>IFERROR(IF(N(data_NoOutliers!XB25),data_NoOutliers!XB25,MID(data_NoOutliers!XB25,2,99)/2),"")</f>
        <v/>
      </c>
      <c r="AJR25" s="4" t="str">
        <f>IFERROR(IF(N(data_NoOutliers!XC25),data_NoOutliers!XC25,MID(data_NoOutliers!XC25,2,99)/2),"")</f>
        <v/>
      </c>
      <c r="AJS25" s="4" t="str">
        <f>IFERROR(IF(N(data_NoOutliers!XD25),data_NoOutliers!XD25,MID(data_NoOutliers!XD25,2,99)/2),"")</f>
        <v/>
      </c>
      <c r="AJT25" s="4" t="str">
        <f>IFERROR(IF(N(data_NoOutliers!XE25),data_NoOutliers!XE25,MID(data_NoOutliers!XE25,2,99)/2),"")</f>
        <v/>
      </c>
      <c r="AJU25" s="4" t="str">
        <f>IFERROR(IF(N(data_NoOutliers!XF25),data_NoOutliers!XF25,MID(data_NoOutliers!XF25,2,99)/2),"")</f>
        <v/>
      </c>
      <c r="AJV25" s="4" t="str">
        <f>IFERROR(IF(N(data_NoOutliers!XG25),data_NoOutliers!XG25,MID(data_NoOutliers!XG25,2,99)/2),"")</f>
        <v/>
      </c>
      <c r="AJW25" s="4" t="str">
        <f>IFERROR(IF(N(data_NoOutliers!XH25),data_NoOutliers!XH25,MID(data_NoOutliers!XH25,2,99)/2),"")</f>
        <v/>
      </c>
      <c r="AJX25" s="4" t="str">
        <f>IFERROR(IF(N(data_NoOutliers!XI25),data_NoOutliers!XI25,MID(data_NoOutliers!XI25,2,99)/2),"")</f>
        <v/>
      </c>
      <c r="AJY25" s="4" t="str">
        <f>IFERROR(IF(N(data_NoOutliers!XJ25),data_NoOutliers!XJ25,MID(data_NoOutliers!XJ25,2,99)/2),"")</f>
        <v/>
      </c>
      <c r="AJZ25" s="4" t="str">
        <f>IFERROR(IF(N(data_NoOutliers!XK25),data_NoOutliers!XK25,MID(data_NoOutliers!XK25,2,99)/2),"")</f>
        <v/>
      </c>
      <c r="AKA25" s="4" t="str">
        <f>IFERROR(IF(N(data_NoOutliers!XL25),data_NoOutliers!XL25,MID(data_NoOutliers!XL25,2,99)/2),"")</f>
        <v/>
      </c>
      <c r="AKB25" s="4" t="str">
        <f>IFERROR(IF(N(data_NoOutliers!XM25),data_NoOutliers!XM25,MID(data_NoOutliers!XM25,2,99)/2),"")</f>
        <v/>
      </c>
      <c r="AKC25" s="4" t="str">
        <f>IFERROR(IF(N(data_NoOutliers!XN25),data_NoOutliers!XN25,MID(data_NoOutliers!XN25,2,99)/2),"")</f>
        <v/>
      </c>
      <c r="AKD25" s="4" t="str">
        <f>IFERROR(IF(N(data_NoOutliers!XO25),data_NoOutliers!XO25,MID(data_NoOutliers!XO25,2,99)/2),"")</f>
        <v/>
      </c>
      <c r="AKE25" s="4" t="str">
        <f>IFERROR(IF(N(data_NoOutliers!XP25),data_NoOutliers!XP25,MID(data_NoOutliers!XP25,2,99)/2),"")</f>
        <v/>
      </c>
      <c r="AKF25" s="4" t="str">
        <f>IFERROR(IF(N(data_NoOutliers!XQ25),data_NoOutliers!XQ25,MID(data_NoOutliers!XQ25,2,99)/2),"")</f>
        <v/>
      </c>
      <c r="AKG25" s="4" t="str">
        <f>IFERROR(IF(N(data_NoOutliers!XR25),data_NoOutliers!XR25,MID(data_NoOutliers!XR25,2,99)/2),"")</f>
        <v/>
      </c>
      <c r="AKH25" s="4" t="str">
        <f>IFERROR(IF(N(data_NoOutliers!XS25),data_NoOutliers!XS25,MID(data_NoOutliers!XS25,2,99)/2),"")</f>
        <v/>
      </c>
      <c r="AKI25" s="4" t="str">
        <f>IFERROR(IF(N(data_NoOutliers!XT25),data_NoOutliers!XT25,MID(data_NoOutliers!XT25,2,99)/2),"")</f>
        <v/>
      </c>
      <c r="AKJ25" s="4" t="str">
        <f>IFERROR(IF(N(data_NoOutliers!XU25),data_NoOutliers!XU25,MID(data_NoOutliers!XU25,2,99)/2),"")</f>
        <v/>
      </c>
      <c r="AKK25" s="4" t="str">
        <f>IFERROR(IF(N(data_NoOutliers!XV25),data_NoOutliers!XV25,MID(data_NoOutliers!XV25,2,99)/2),"")</f>
        <v/>
      </c>
      <c r="AKL25" s="4" t="str">
        <f>IFERROR(IF(N(data_NoOutliers!XW25),data_NoOutliers!XW25,MID(data_NoOutliers!XW25,2,99)/2),"")</f>
        <v/>
      </c>
      <c r="AKM25" s="4" t="str">
        <f>IFERROR(IF(N(data_NoOutliers!XX25),data_NoOutliers!XX25,MID(data_NoOutliers!XX25,2,99)/2),"")</f>
        <v/>
      </c>
      <c r="AKN25" s="4" t="str">
        <f>IFERROR(IF(N(data_NoOutliers!XY25),data_NoOutliers!XY25,MID(data_NoOutliers!XY25,2,99)/2),"")</f>
        <v/>
      </c>
      <c r="AKO25" s="4" t="str">
        <f>IFERROR(IF(N(data_NoOutliers!XZ25),data_NoOutliers!XZ25,MID(data_NoOutliers!XZ25,2,99)/2),"")</f>
        <v/>
      </c>
      <c r="AKP25" s="4" t="str">
        <f>IFERROR(IF(N(data_NoOutliers!YA25),data_NoOutliers!YA25,MID(data_NoOutliers!YA25,2,99)/2),"")</f>
        <v/>
      </c>
      <c r="AKQ25" s="4" t="str">
        <f>IFERROR(IF(N(data_NoOutliers!YB25),data_NoOutliers!YB25,MID(data_NoOutliers!YB25,2,99)/2),"")</f>
        <v/>
      </c>
      <c r="AKR25" s="4" t="str">
        <f>IFERROR(IF(N(data_NoOutliers!YC25),data_NoOutliers!YC25,MID(data_NoOutliers!YC25,2,99)/2),"")</f>
        <v/>
      </c>
      <c r="AKS25" s="4" t="str">
        <f>IFERROR(IF(N(data_NoOutliers!YD25),data_NoOutliers!YD25,MID(data_NoOutliers!YD25,2,99)/2),"")</f>
        <v/>
      </c>
      <c r="AKT25" s="4" t="str">
        <f>IFERROR(IF(N(data_NoOutliers!YE25),data_NoOutliers!YE25,MID(data_NoOutliers!YE25,2,99)/2),"")</f>
        <v/>
      </c>
      <c r="AKU25" s="4" t="str">
        <f>IFERROR(IF(N(data_NoOutliers!YF25),data_NoOutliers!YF25,MID(data_NoOutliers!YF25,2,99)/2),"")</f>
        <v/>
      </c>
      <c r="AKV25" s="4" t="str">
        <f>IFERROR(IF(N(data_NoOutliers!YG25),data_NoOutliers!YG25,MID(data_NoOutliers!YG25,2,99)/2),"")</f>
        <v/>
      </c>
      <c r="AKW25" s="4" t="str">
        <f>IFERROR(IF(N(data_NoOutliers!YH25),data_NoOutliers!YH25,MID(data_NoOutliers!YH25,2,99)/2),"")</f>
        <v/>
      </c>
      <c r="AKX25" s="4" t="str">
        <f>IFERROR(IF(N(data_NoOutliers!YI25),data_NoOutliers!YI25,MID(data_NoOutliers!YI25,2,99)/2),"")</f>
        <v/>
      </c>
      <c r="AKY25" s="4" t="str">
        <f>IFERROR(IF(N(data_NoOutliers!YJ25),data_NoOutliers!YJ25,MID(data_NoOutliers!YJ25,2,99)/2),"")</f>
        <v/>
      </c>
      <c r="AKZ25" s="4" t="str">
        <f>IFERROR(IF(N(data_NoOutliers!YK25),data_NoOutliers!YK25,MID(data_NoOutliers!YK25,2,99)/2),"")</f>
        <v/>
      </c>
      <c r="ALA25" s="4" t="str">
        <f>IFERROR(IF(N(data_NoOutliers!YL25),data_NoOutliers!YL25,MID(data_NoOutliers!YL25,2,99)/2),"")</f>
        <v/>
      </c>
      <c r="ALB25" s="4" t="str">
        <f>IFERROR(IF(N(data_NoOutliers!YM25),data_NoOutliers!YM25,MID(data_NoOutliers!YM25,2,99)/2),"")</f>
        <v/>
      </c>
      <c r="ALC25" s="4" t="str">
        <f>IFERROR(IF(N(data_NoOutliers!YN25),data_NoOutliers!YN25,MID(data_NoOutliers!YN25,2,99)/2),"")</f>
        <v/>
      </c>
      <c r="ALD25" s="4" t="str">
        <f>IFERROR(IF(N(data_NoOutliers!YO25),data_NoOutliers!YO25,MID(data_NoOutliers!YO25,2,99)/2),"")</f>
        <v/>
      </c>
      <c r="ALE25" s="4" t="str">
        <f>IFERROR(IF(N(data_NoOutliers!YP25),data_NoOutliers!YP25,MID(data_NoOutliers!YP25,2,99)/2),"")</f>
        <v/>
      </c>
      <c r="ALF25" s="4" t="str">
        <f>IFERROR(IF(N(data_NoOutliers!YQ25),data_NoOutliers!YQ25,MID(data_NoOutliers!YQ25,2,99)/2),"")</f>
        <v/>
      </c>
      <c r="ALG25" s="4" t="str">
        <f>IFERROR(IF(N(data_NoOutliers!YR25),data_NoOutliers!YR25,MID(data_NoOutliers!YR25,2,99)/2),"")</f>
        <v/>
      </c>
      <c r="ALH25" s="4" t="str">
        <f>IFERROR(IF(N(data_NoOutliers!YS25),data_NoOutliers!YS25,MID(data_NoOutliers!YS25,2,99)/2),"")</f>
        <v/>
      </c>
      <c r="ALI25" s="4" t="str">
        <f>IFERROR(IF(N(data_NoOutliers!YT25),data_NoOutliers!YT25,MID(data_NoOutliers!YT25,2,99)/2),"")</f>
        <v/>
      </c>
      <c r="ALJ25" s="4" t="str">
        <f>IFERROR(IF(N(data_NoOutliers!YU25),data_NoOutliers!YU25,MID(data_NoOutliers!YU25,2,99)/2),"")</f>
        <v/>
      </c>
      <c r="ALK25" s="4" t="str">
        <f>IFERROR(IF(N(data_NoOutliers!YV25),data_NoOutliers!YV25,MID(data_NoOutliers!YV25,2,99)/2),"")</f>
        <v/>
      </c>
      <c r="ALL25" s="4" t="str">
        <f>IFERROR(IF(N(data_NoOutliers!YW25),data_NoOutliers!YW25,MID(data_NoOutliers!YW25,2,99)/2),"")</f>
        <v/>
      </c>
      <c r="ALM25" s="4" t="str">
        <f>IFERROR(IF(N(data_NoOutliers!YX25),data_NoOutliers!YX25,MID(data_NoOutliers!YX25,2,99)/2),"")</f>
        <v/>
      </c>
      <c r="ALN25" s="4" t="str">
        <f>IFERROR(IF(N(data_NoOutliers!YY25),data_NoOutliers!YY25,MID(data_NoOutliers!YY25,2,99)/2),"")</f>
        <v/>
      </c>
      <c r="ALO25" s="4" t="str">
        <f>IFERROR(IF(N(data_NoOutliers!YZ25),data_NoOutliers!YZ25,MID(data_NoOutliers!YZ25,2,99)/2),"")</f>
        <v/>
      </c>
      <c r="ALP25" s="4" t="str">
        <f>IFERROR(IF(N(data_NoOutliers!ZA25),data_NoOutliers!ZA25,MID(data_NoOutliers!ZA25,2,99)/2),"")</f>
        <v/>
      </c>
      <c r="ALQ25" s="4" t="str">
        <f>IFERROR(IF(N(data_NoOutliers!ZB25),data_NoOutliers!ZB25,MID(data_NoOutliers!ZB25,2,99)/2),"")</f>
        <v/>
      </c>
      <c r="ALR25" s="4" t="str">
        <f>IFERROR(IF(N(data_NoOutliers!ZC25),data_NoOutliers!ZC25,MID(data_NoOutliers!ZC25,2,99)/2),"")</f>
        <v/>
      </c>
      <c r="ALS25" s="4" t="str">
        <f>IFERROR(IF(N(data_NoOutliers!ZD25),data_NoOutliers!ZD25,MID(data_NoOutliers!ZD25,2,99)/2),"")</f>
        <v/>
      </c>
      <c r="ALT25" s="4" t="str">
        <f>IFERROR(IF(N(data_NoOutliers!ZE25),data_NoOutliers!ZE25,MID(data_NoOutliers!ZE25,2,99)/2),"")</f>
        <v/>
      </c>
      <c r="ALU25" s="4" t="str">
        <f>IFERROR(IF(N(data_NoOutliers!ZF25),data_NoOutliers!ZF25,MID(data_NoOutliers!ZF25,2,99)/2),"")</f>
        <v/>
      </c>
      <c r="ALV25" s="4" t="str">
        <f>IFERROR(IF(N(data_NoOutliers!ZG25),data_NoOutliers!ZG25,MID(data_NoOutliers!ZG25,2,99)/2),"")</f>
        <v/>
      </c>
      <c r="ALW25" s="4" t="str">
        <f>IFERROR(IF(N(data_NoOutliers!ZH25),data_NoOutliers!ZH25,MID(data_NoOutliers!ZH25,2,99)/2),"")</f>
        <v/>
      </c>
      <c r="ALX25" s="4" t="str">
        <f>IFERROR(IF(N(data_NoOutliers!ZI25),data_NoOutliers!ZI25,MID(data_NoOutliers!ZI25,2,99)/2),"")</f>
        <v/>
      </c>
      <c r="ALY25" s="4" t="str">
        <f>IFERROR(IF(N(data_NoOutliers!ZJ25),data_NoOutliers!ZJ25,MID(data_NoOutliers!ZJ25,2,99)/2),"")</f>
        <v/>
      </c>
      <c r="ALZ25" s="4" t="str">
        <f>IFERROR(IF(N(data_NoOutliers!ZK25),data_NoOutliers!ZK25,MID(data_NoOutliers!ZK25,2,99)/2),"")</f>
        <v/>
      </c>
      <c r="AMA25" s="4" t="str">
        <f>IFERROR(IF(N(data_NoOutliers!ZL25),data_NoOutliers!ZL25,MID(data_NoOutliers!ZL25,2,99)/2),"")</f>
        <v/>
      </c>
      <c r="AMB25" s="4" t="str">
        <f>IFERROR(IF(N(data_NoOutliers!ZM25),data_NoOutliers!ZM25,MID(data_NoOutliers!ZM25,2,99)/2),"")</f>
        <v/>
      </c>
      <c r="AMC25" s="4" t="str">
        <f>IFERROR(IF(N(data_NoOutliers!ZN25),data_NoOutliers!ZN25,MID(data_NoOutliers!ZN25,2,99)/2),"")</f>
        <v/>
      </c>
      <c r="AMD25" s="4" t="str">
        <f>IFERROR(IF(N(data_NoOutliers!ZO25),data_NoOutliers!ZO25,MID(data_NoOutliers!ZO25,2,99)/2),"")</f>
        <v/>
      </c>
      <c r="AME25" s="4" t="str">
        <f>IFERROR(IF(N(data_NoOutliers!ZP25),data_NoOutliers!ZP25,MID(data_NoOutliers!ZP25,2,99)/2),"")</f>
        <v/>
      </c>
      <c r="AMF25" s="4" t="str">
        <f>IFERROR(IF(N(data_NoOutliers!ZQ25),data_NoOutliers!ZQ25,MID(data_NoOutliers!ZQ25,2,99)/2),"")</f>
        <v/>
      </c>
      <c r="AMG25" s="4" t="str">
        <f>IFERROR(IF(N(data_NoOutliers!ZR25),data_NoOutliers!ZR25,MID(data_NoOutliers!ZR25,2,99)/2),"")</f>
        <v/>
      </c>
      <c r="AMH25" s="4" t="str">
        <f>IFERROR(IF(N(data_NoOutliers!ZS25),data_NoOutliers!ZS25,MID(data_NoOutliers!ZS25,2,99)/2),"")</f>
        <v/>
      </c>
      <c r="AMI25" s="4" t="str">
        <f>IFERROR(IF(N(data_NoOutliers!ZT25),data_NoOutliers!ZT25,MID(data_NoOutliers!ZT25,2,99)/2),"")</f>
        <v/>
      </c>
      <c r="AMJ25" s="4" t="str">
        <f>IFERROR(IF(N(data_NoOutliers!ZU25),data_NoOutliers!ZU25,MID(data_NoOutliers!ZU25,2,99)/2),"")</f>
        <v/>
      </c>
      <c r="AMK25" s="4" t="str">
        <f>IFERROR(IF(N(data_NoOutliers!ZV25),data_NoOutliers!ZV25,MID(data_NoOutliers!ZV25,2,99)/2),"")</f>
        <v/>
      </c>
      <c r="AML25" s="4" t="str">
        <f>IFERROR(IF(N(data_NoOutliers!ZW25),data_NoOutliers!ZW25,MID(data_NoOutliers!ZW25,2,99)/2),"")</f>
        <v/>
      </c>
      <c r="AMM25" s="4" t="str">
        <f>IFERROR(IF(N(data_NoOutliers!ZX25),data_NoOutliers!ZX25,MID(data_NoOutliers!ZX25,2,99)/2),"")</f>
        <v/>
      </c>
      <c r="AMN25" s="4" t="str">
        <f>IFERROR(IF(N(data_NoOutliers!ZY25),data_NoOutliers!ZY25,MID(data_NoOutliers!ZY25,2,99)/2),"")</f>
        <v/>
      </c>
      <c r="AMO25" s="4" t="str">
        <f>IFERROR(IF(N(data_NoOutliers!ZZ25),data_NoOutliers!ZZ25,MID(data_NoOutliers!ZZ25,2,99)/2),"")</f>
        <v/>
      </c>
      <c r="AMP25" s="4" t="str">
        <f>IFERROR(IF(N(data_NoOutliers!AAA25),data_NoOutliers!AAA25,MID(data_NoOutliers!AAA25,2,99)/2),"")</f>
        <v/>
      </c>
      <c r="AMQ25" s="4" t="str">
        <f>IFERROR(IF(N(data_NoOutliers!AAB25),data_NoOutliers!AAB25,MID(data_NoOutliers!AAB25,2,99)/2),"")</f>
        <v/>
      </c>
      <c r="AMR25" s="4" t="str">
        <f>IFERROR(IF(N(data_NoOutliers!AAC25),data_NoOutliers!AAC25,MID(data_NoOutliers!AAC25,2,99)/2),"")</f>
        <v/>
      </c>
      <c r="AMS25" s="4" t="str">
        <f>IFERROR(IF(N(data_NoOutliers!AAD25),data_NoOutliers!AAD25,MID(data_NoOutliers!AAD25,2,99)/2),"")</f>
        <v/>
      </c>
      <c r="AMT25" s="4" t="str">
        <f>IFERROR(IF(N(data_NoOutliers!AAE25),data_NoOutliers!AAE25,MID(data_NoOutliers!AAE25,2,99)/2),"")</f>
        <v/>
      </c>
      <c r="AMU25" s="4" t="str">
        <f>IFERROR(IF(N(data_NoOutliers!AAF25),data_NoOutliers!AAF25,MID(data_NoOutliers!AAF25,2,99)/2),"")</f>
        <v/>
      </c>
      <c r="AMV25" s="4" t="str">
        <f>IFERROR(IF(N(data_NoOutliers!AAG25),data_NoOutliers!AAG25,MID(data_NoOutliers!AAG25,2,99)/2),"")</f>
        <v/>
      </c>
      <c r="AMW25" s="4" t="str">
        <f>IFERROR(IF(N(data_NoOutliers!AAH25),data_NoOutliers!AAH25,MID(data_NoOutliers!AAH25,2,99)/2),"")</f>
        <v/>
      </c>
      <c r="AMX25" s="4" t="str">
        <f>IFERROR(IF(N(data_NoOutliers!AAI25),data_NoOutliers!AAI25,MID(data_NoOutliers!AAI25,2,99)/2),"")</f>
        <v/>
      </c>
      <c r="AMY25" s="4" t="str">
        <f>IFERROR(IF(N(data_NoOutliers!AAJ25),data_NoOutliers!AAJ25,MID(data_NoOutliers!AAJ25,2,99)/2),"")</f>
        <v/>
      </c>
      <c r="AMZ25" s="4" t="str">
        <f>IFERROR(IF(N(data_NoOutliers!AAK25),data_NoOutliers!AAK25,MID(data_NoOutliers!AAK25,2,99)/2),"")</f>
        <v/>
      </c>
      <c r="ANA25" s="4" t="str">
        <f>IFERROR(IF(N(data_NoOutliers!AAL25),data_NoOutliers!AAL25,MID(data_NoOutliers!AAL25,2,99)/2),"")</f>
        <v/>
      </c>
      <c r="ANB25" s="4" t="str">
        <f>IFERROR(IF(N(data_NoOutliers!AAM25),data_NoOutliers!AAM25,MID(data_NoOutliers!AAM25,2,99)/2),"")</f>
        <v/>
      </c>
      <c r="ANC25" s="4" t="str">
        <f>IFERROR(IF(N(data_NoOutliers!AAN25),data_NoOutliers!AAN25,MID(data_NoOutliers!AAN25,2,99)/2),"")</f>
        <v/>
      </c>
      <c r="AND25" s="4" t="str">
        <f>IFERROR(IF(N(data_NoOutliers!AAO25),data_NoOutliers!AAO25,MID(data_NoOutliers!AAO25,2,99)/2),"")</f>
        <v/>
      </c>
      <c r="ANE25" s="4" t="str">
        <f>IFERROR(IF(N(data_NoOutliers!AAP25),data_NoOutliers!AAP25,MID(data_NoOutliers!AAP25,2,99)/2),"")</f>
        <v/>
      </c>
      <c r="ANF25" s="4" t="str">
        <f>IFERROR(IF(N(data_NoOutliers!AAQ25),data_NoOutliers!AAQ25,MID(data_NoOutliers!AAQ25,2,99)/2),"")</f>
        <v/>
      </c>
      <c r="ANG25" s="4" t="str">
        <f>IFERROR(IF(N(data_NoOutliers!AAR25),data_NoOutliers!AAR25,MID(data_NoOutliers!AAR25,2,99)/2),"")</f>
        <v/>
      </c>
      <c r="ANH25" s="4" t="str">
        <f>IFERROR(IF(N(data_NoOutliers!AAS25),data_NoOutliers!AAS25,MID(data_NoOutliers!AAS25,2,99)/2),"")</f>
        <v/>
      </c>
      <c r="ANI25" s="4" t="str">
        <f>IFERROR(IF(N(data_NoOutliers!AAT25),data_NoOutliers!AAT25,MID(data_NoOutliers!AAT25,2,99)/2),"")</f>
        <v/>
      </c>
      <c r="ANJ25" s="4" t="str">
        <f>IFERROR(IF(N(data_NoOutliers!AAU25),data_NoOutliers!AAU25,MID(data_NoOutliers!AAU25,2,99)/2),"")</f>
        <v/>
      </c>
      <c r="ANK25" s="4" t="str">
        <f>IFERROR(IF(N(data_NoOutliers!AAV25),data_NoOutliers!AAV25,MID(data_NoOutliers!AAV25,2,99)/2),"")</f>
        <v/>
      </c>
      <c r="ANL25" s="4" t="str">
        <f>IFERROR(IF(N(data_NoOutliers!AAW25),data_NoOutliers!AAW25,MID(data_NoOutliers!AAW25,2,99)/2),"")</f>
        <v/>
      </c>
      <c r="ANM25" s="4" t="str">
        <f>IFERROR(IF(N(data_NoOutliers!AAX25),data_NoOutliers!AAX25,MID(data_NoOutliers!AAX25,2,99)/2),"")</f>
        <v/>
      </c>
      <c r="ANN25" s="4" t="str">
        <f>IFERROR(IF(N(data_NoOutliers!AAY25),data_NoOutliers!AAY25,MID(data_NoOutliers!AAY25,2,99)/2),"")</f>
        <v/>
      </c>
      <c r="ANO25" s="4" t="str">
        <f>IFERROR(IF(N(data_NoOutliers!AAZ25),data_NoOutliers!AAZ25,MID(data_NoOutliers!AAZ25,2,99)/2),"")</f>
        <v/>
      </c>
      <c r="ANP25" s="4" t="str">
        <f>IFERROR(IF(N(data_NoOutliers!ABA25),data_NoOutliers!ABA25,MID(data_NoOutliers!ABA25,2,99)/2),"")</f>
        <v/>
      </c>
      <c r="ANQ25" s="4" t="str">
        <f>IFERROR(IF(N(data_NoOutliers!ABB25),data_NoOutliers!ABB25,MID(data_NoOutliers!ABB25,2,99)/2),"")</f>
        <v/>
      </c>
      <c r="ANR25" s="4" t="str">
        <f>IFERROR(IF(N(data_NoOutliers!ABC25),data_NoOutliers!ABC25,MID(data_NoOutliers!ABC25,2,99)/2),"")</f>
        <v/>
      </c>
      <c r="ANS25" s="4" t="str">
        <f>IFERROR(IF(N(data_NoOutliers!ABD25),data_NoOutliers!ABD25,MID(data_NoOutliers!ABD25,2,99)/2),"")</f>
        <v/>
      </c>
      <c r="ANT25" s="4" t="str">
        <f>IFERROR(IF(N(data_NoOutliers!ABE25),data_NoOutliers!ABE25,MID(data_NoOutliers!ABE25,2,99)/2),"")</f>
        <v/>
      </c>
      <c r="ANU25" s="4" t="str">
        <f>IFERROR(IF(N(data_NoOutliers!ABF25),data_NoOutliers!ABF25,MID(data_NoOutliers!ABF25,2,99)/2),"")</f>
        <v/>
      </c>
      <c r="ANV25" s="4" t="str">
        <f>IFERROR(IF(N(data_NoOutliers!ABG25),data_NoOutliers!ABG25,MID(data_NoOutliers!ABG25,2,99)/2),"")</f>
        <v/>
      </c>
      <c r="ANW25" s="4" t="str">
        <f>IFERROR(IF(N(data_NoOutliers!ABH25),data_NoOutliers!ABH25,MID(data_NoOutliers!ABH25,2,99)/2),"")</f>
        <v/>
      </c>
      <c r="ANX25" s="4" t="str">
        <f>IFERROR(IF(N(data_NoOutliers!ABI25),data_NoOutliers!ABI25,MID(data_NoOutliers!ABI25,2,99)/2),"")</f>
        <v/>
      </c>
      <c r="ANY25" s="4" t="str">
        <f>IFERROR(IF(N(data_NoOutliers!ABJ25),data_NoOutliers!ABJ25,MID(data_NoOutliers!ABJ25,2,99)/2),"")</f>
        <v/>
      </c>
      <c r="ANZ25" s="4" t="str">
        <f>IFERROR(IF(N(data_NoOutliers!ABK25),data_NoOutliers!ABK25,MID(data_NoOutliers!ABK25,2,99)/2),"")</f>
        <v/>
      </c>
      <c r="AOA25" s="4" t="str">
        <f>IFERROR(IF(N(data_NoOutliers!ABL25),data_NoOutliers!ABL25,MID(data_NoOutliers!ABL25,2,99)/2),"")</f>
        <v/>
      </c>
      <c r="AOB25" s="4" t="str">
        <f>IFERROR(IF(N(data_NoOutliers!ABM25),data_NoOutliers!ABM25,MID(data_NoOutliers!ABM25,2,99)/2),"")</f>
        <v/>
      </c>
      <c r="AOC25" s="4" t="str">
        <f>IFERROR(IF(N(data_NoOutliers!ABN25),data_NoOutliers!ABN25,MID(data_NoOutliers!ABN25,2,99)/2),"")</f>
        <v/>
      </c>
      <c r="AOD25" s="4" t="str">
        <f>IFERROR(IF(N(data_NoOutliers!ABO25),data_NoOutliers!ABO25,MID(data_NoOutliers!ABO25,2,99)/2),"")</f>
        <v/>
      </c>
      <c r="AOE25" s="4" t="str">
        <f>IFERROR(IF(N(data_NoOutliers!ABP25),data_NoOutliers!ABP25,MID(data_NoOutliers!ABP25,2,99)/2),"")</f>
        <v/>
      </c>
      <c r="AOF25" s="4" t="str">
        <f>IFERROR(IF(N(data_NoOutliers!ABQ25),data_NoOutliers!ABQ25,MID(data_NoOutliers!ABQ25,2,99)/2),"")</f>
        <v/>
      </c>
      <c r="AOG25" s="4" t="str">
        <f>IFERROR(IF(N(data_NoOutliers!ABR25),data_NoOutliers!ABR25,MID(data_NoOutliers!ABR25,2,99)/2),"")</f>
        <v/>
      </c>
      <c r="AOH25" s="4" t="str">
        <f>IFERROR(IF(N(data_NoOutliers!ABS25),data_NoOutliers!ABS25,MID(data_NoOutliers!ABS25,2,99)/2),"")</f>
        <v/>
      </c>
      <c r="AOI25" s="4" t="str">
        <f>IFERROR(IF(N(data_NoOutliers!ABT25),data_NoOutliers!ABT25,MID(data_NoOutliers!ABT25,2,99)/2),"")</f>
        <v/>
      </c>
      <c r="AOJ25" s="4" t="str">
        <f>IFERROR(IF(N(data_NoOutliers!ABU25),data_NoOutliers!ABU25,MID(data_NoOutliers!ABU25,2,99)/2),"")</f>
        <v/>
      </c>
      <c r="AOK25" s="4" t="str">
        <f>IFERROR(IF(N(data_NoOutliers!ABV25),data_NoOutliers!ABV25,MID(data_NoOutliers!ABV25,2,99)/2),"")</f>
        <v/>
      </c>
      <c r="AOL25" s="4" t="str">
        <f>IFERROR(IF(N(data_NoOutliers!ABW25),data_NoOutliers!ABW25,MID(data_NoOutliers!ABW25,2,99)/2),"")</f>
        <v/>
      </c>
      <c r="AOM25" s="4" t="str">
        <f>IFERROR(IF(N(data_NoOutliers!ABX25),data_NoOutliers!ABX25,MID(data_NoOutliers!ABX25,2,99)/2),"")</f>
        <v/>
      </c>
      <c r="AON25" s="4" t="str">
        <f>IFERROR(IF(N(data_NoOutliers!ABY25),data_NoOutliers!ABY25,MID(data_NoOutliers!ABY25,2,99)/2),"")</f>
        <v/>
      </c>
      <c r="AOO25" s="4" t="str">
        <f>IFERROR(IF(N(data_NoOutliers!ABZ25),data_NoOutliers!ABZ25,MID(data_NoOutliers!ABZ25,2,99)/2),"")</f>
        <v/>
      </c>
      <c r="AOP25" s="4" t="str">
        <f>IFERROR(IF(N(data_NoOutliers!ACA25),data_NoOutliers!ACA25,MID(data_NoOutliers!ACA25,2,99)/2),"")</f>
        <v/>
      </c>
      <c r="AOQ25" s="4" t="str">
        <f>IFERROR(IF(N(data_NoOutliers!ACB25),data_NoOutliers!ACB25,MID(data_NoOutliers!ACB25,2,99)/2),"")</f>
        <v/>
      </c>
      <c r="AOR25" s="4" t="str">
        <f>IFERROR(IF(N(data_NoOutliers!ACC25),data_NoOutliers!ACC25,MID(data_NoOutliers!ACC25,2,99)/2),"")</f>
        <v/>
      </c>
      <c r="AOS25" s="4" t="str">
        <f>IFERROR(IF(N(data_NoOutliers!ACD25),data_NoOutliers!ACD25,MID(data_NoOutliers!ACD25,2,99)/2),"")</f>
        <v/>
      </c>
      <c r="AOT25" s="4" t="str">
        <f>IFERROR(IF(N(data_NoOutliers!ACE25),data_NoOutliers!ACE25,MID(data_NoOutliers!ACE25,2,99)/2),"")</f>
        <v/>
      </c>
      <c r="AOU25" s="4" t="str">
        <f>IFERROR(IF(N(data_NoOutliers!ACF25),data_NoOutliers!ACF25,MID(data_NoOutliers!ACF25,2,99)/2),"")</f>
        <v/>
      </c>
      <c r="AOV25" s="4" t="str">
        <f>IFERROR(IF(N(data_NoOutliers!ACG25),data_NoOutliers!ACG25,MID(data_NoOutliers!ACG25,2,99)/2),"")</f>
        <v/>
      </c>
      <c r="AOW25" s="4" t="str">
        <f>IFERROR(IF(N(data_NoOutliers!ACH25),data_NoOutliers!ACH25,MID(data_NoOutliers!ACH25,2,99)/2),"")</f>
        <v/>
      </c>
      <c r="AOX25" s="4" t="str">
        <f>IFERROR(IF(N(data_NoOutliers!ACI25),data_NoOutliers!ACI25,MID(data_NoOutliers!ACI25,2,99)/2),"")</f>
        <v/>
      </c>
      <c r="AOY25" s="4" t="str">
        <f>IFERROR(IF(N(data_NoOutliers!ACJ25),data_NoOutliers!ACJ25,MID(data_NoOutliers!ACJ25,2,99)/2),"")</f>
        <v/>
      </c>
      <c r="AOZ25" s="4" t="str">
        <f>IFERROR(IF(N(data_NoOutliers!ACK25),data_NoOutliers!ACK25,MID(data_NoOutliers!ACK25,2,99)/2),"")</f>
        <v/>
      </c>
      <c r="APA25" s="4" t="str">
        <f>IFERROR(IF(N(data_NoOutliers!ACL25),data_NoOutliers!ACL25,MID(data_NoOutliers!ACL25,2,99)/2),"")</f>
        <v/>
      </c>
      <c r="APB25" s="4" t="str">
        <f>IFERROR(IF(N(data_NoOutliers!ACM25),data_NoOutliers!ACM25,MID(data_NoOutliers!ACM25,2,99)/2),"")</f>
        <v/>
      </c>
      <c r="APC25" s="4" t="str">
        <f>IFERROR(IF(N(data_NoOutliers!ACN25),data_NoOutliers!ACN25,MID(data_NoOutliers!ACN25,2,99)/2),"")</f>
        <v/>
      </c>
      <c r="APD25" s="4" t="str">
        <f>IFERROR(IF(N(data_NoOutliers!ACO25),data_NoOutliers!ACO25,MID(data_NoOutliers!ACO25,2,99)/2),"")</f>
        <v/>
      </c>
      <c r="APE25" s="4" t="str">
        <f>IFERROR(IF(N(data_NoOutliers!ACP25),data_NoOutliers!ACP25,MID(data_NoOutliers!ACP25,2,99)/2),"")</f>
        <v/>
      </c>
      <c r="APF25" s="4" t="str">
        <f>IFERROR(IF(N(data_NoOutliers!ACQ25),data_NoOutliers!ACQ25,MID(data_NoOutliers!ACQ25,2,99)/2),"")</f>
        <v/>
      </c>
      <c r="APG25" s="4" t="str">
        <f>IFERROR(IF(N(data_NoOutliers!ACR25),data_NoOutliers!ACR25,MID(data_NoOutliers!ACR25,2,99)/2),"")</f>
        <v/>
      </c>
      <c r="APH25" s="4" t="str">
        <f>IFERROR(IF(N(data_NoOutliers!ACS25),data_NoOutliers!ACS25,MID(data_NoOutliers!ACS25,2,99)/2),"")</f>
        <v/>
      </c>
      <c r="API25" s="4" t="str">
        <f>IFERROR(IF(N(data_NoOutliers!ACT25),data_NoOutliers!ACT25,MID(data_NoOutliers!ACT25,2,99)/2),"")</f>
        <v/>
      </c>
      <c r="APJ25" s="4" t="str">
        <f>IFERROR(IF(N(data_NoOutliers!ACU25),data_NoOutliers!ACU25,MID(data_NoOutliers!ACU25,2,99)/2),"")</f>
        <v/>
      </c>
      <c r="APK25" s="4" t="str">
        <f>IFERROR(IF(N(data_NoOutliers!ACV25),data_NoOutliers!ACV25,MID(data_NoOutliers!ACV25,2,99)/2),"")</f>
        <v/>
      </c>
      <c r="APL25" s="4" t="str">
        <f>IFERROR(IF(N(data_NoOutliers!ACW25),data_NoOutliers!ACW25,MID(data_NoOutliers!ACW25,2,99)/2),"")</f>
        <v/>
      </c>
      <c r="APM25" s="4" t="str">
        <f>IFERROR(IF(N(data_NoOutliers!ACX25),data_NoOutliers!ACX25,MID(data_NoOutliers!ACX25,2,99)/2),"")</f>
        <v/>
      </c>
      <c r="APN25" s="4" t="str">
        <f>IFERROR(IF(N(data_NoOutliers!ACY25),data_NoOutliers!ACY25,MID(data_NoOutliers!ACY25,2,99)/2),"")</f>
        <v/>
      </c>
      <c r="APO25" s="4" t="str">
        <f>IFERROR(IF(N(data_NoOutliers!ACZ25),data_NoOutliers!ACZ25,MID(data_NoOutliers!ACZ25,2,99)/2),"")</f>
        <v/>
      </c>
      <c r="APP25" s="4" t="str">
        <f>IFERROR(IF(N(data_NoOutliers!ADA25),data_NoOutliers!ADA25,MID(data_NoOutliers!ADA25,2,99)/2),"")</f>
        <v/>
      </c>
      <c r="APQ25" s="4" t="str">
        <f>IFERROR(IF(N(data_NoOutliers!ADB25),data_NoOutliers!ADB25,MID(data_NoOutliers!ADB25,2,99)/2),"")</f>
        <v/>
      </c>
      <c r="APR25" s="4" t="str">
        <f>IFERROR(IF(N(data_NoOutliers!ADC25),data_NoOutliers!ADC25,MID(data_NoOutliers!ADC25,2,99)/2),"")</f>
        <v/>
      </c>
      <c r="APS25" s="4" t="str">
        <f>IFERROR(IF(N(data_NoOutliers!ADD25),data_NoOutliers!ADD25,MID(data_NoOutliers!ADD25,2,99)/2),"")</f>
        <v/>
      </c>
      <c r="APT25" s="4" t="str">
        <f>IFERROR(IF(N(data_NoOutliers!ADE25),data_NoOutliers!ADE25,MID(data_NoOutliers!ADE25,2,99)/2),"")</f>
        <v/>
      </c>
      <c r="APU25" s="4" t="str">
        <f>IFERROR(IF(N(data_NoOutliers!ADF25),data_NoOutliers!ADF25,MID(data_NoOutliers!ADF25,2,99)/2),"")</f>
        <v/>
      </c>
      <c r="APV25" s="4" t="str">
        <f>IFERROR(IF(N(data_NoOutliers!ADG25),data_NoOutliers!ADG25,MID(data_NoOutliers!ADG25,2,99)/2),"")</f>
        <v/>
      </c>
      <c r="APW25" s="4" t="str">
        <f>IFERROR(IF(N(data_NoOutliers!ADH25),data_NoOutliers!ADH25,MID(data_NoOutliers!ADH25,2,99)/2),"")</f>
        <v/>
      </c>
      <c r="APX25" s="4" t="str">
        <f>IFERROR(IF(N(data_NoOutliers!ADI25),data_NoOutliers!ADI25,MID(data_NoOutliers!ADI25,2,99)/2),"")</f>
        <v/>
      </c>
      <c r="APY25" s="4" t="str">
        <f>IFERROR(IF(N(data_NoOutliers!ADJ25),data_NoOutliers!ADJ25,MID(data_NoOutliers!ADJ25,2,99)/2),"")</f>
        <v/>
      </c>
      <c r="APZ25" s="4" t="str">
        <f>IFERROR(IF(N(data_NoOutliers!ADK25),data_NoOutliers!ADK25,MID(data_NoOutliers!ADK25,2,99)/2),"")</f>
        <v/>
      </c>
      <c r="AQA25" s="4" t="str">
        <f>IFERROR(IF(N(data_NoOutliers!ADL25),data_NoOutliers!ADL25,MID(data_NoOutliers!ADL25,2,99)/2),"")</f>
        <v/>
      </c>
      <c r="AQB25" s="4" t="str">
        <f>IFERROR(IF(N(data_NoOutliers!ADM25),data_NoOutliers!ADM25,MID(data_NoOutliers!ADM25,2,99)/2),"")</f>
        <v/>
      </c>
      <c r="AQC25" s="4" t="str">
        <f>IFERROR(IF(N(data_NoOutliers!ADN25),data_NoOutliers!ADN25,MID(data_NoOutliers!ADN25,2,99)/2),"")</f>
        <v/>
      </c>
      <c r="AQD25" s="4" t="str">
        <f>IFERROR(IF(N(data_NoOutliers!ADO25),data_NoOutliers!ADO25,MID(data_NoOutliers!ADO25,2,99)/2),"")</f>
        <v/>
      </c>
      <c r="AQE25" s="4" t="str">
        <f>IFERROR(IF(N(data_NoOutliers!ADP25),data_NoOutliers!ADP25,MID(data_NoOutliers!ADP25,2,99)/2),"")</f>
        <v/>
      </c>
      <c r="AQF25" s="4" t="str">
        <f>IFERROR(IF(N(data_NoOutliers!ADQ25),data_NoOutliers!ADQ25,MID(data_NoOutliers!ADQ25,2,99)/2),"")</f>
        <v/>
      </c>
      <c r="AQG25" s="4" t="str">
        <f>IFERROR(IF(N(data_NoOutliers!ADR25),data_NoOutliers!ADR25,MID(data_NoOutliers!ADR25,2,99)/2),"")</f>
        <v/>
      </c>
      <c r="AQH25" s="4" t="str">
        <f>IFERROR(IF(N(data_NoOutliers!ADS25),data_NoOutliers!ADS25,MID(data_NoOutliers!ADS25,2,99)/2),"")</f>
        <v/>
      </c>
      <c r="AQI25" s="4" t="str">
        <f>IFERROR(IF(N(data_NoOutliers!ADT25),data_NoOutliers!ADT25,MID(data_NoOutliers!ADT25,2,99)/2),"")</f>
        <v/>
      </c>
      <c r="AQJ25" s="4" t="str">
        <f>IFERROR(IF(N(data_NoOutliers!ADU25),data_NoOutliers!ADU25,MID(data_NoOutliers!ADU25,2,99)/2),"")</f>
        <v/>
      </c>
      <c r="AQK25" s="4" t="str">
        <f>IFERROR(IF(N(data_NoOutliers!ADV25),data_NoOutliers!ADV25,MID(data_NoOutliers!ADV25,2,99)/2),"")</f>
        <v/>
      </c>
      <c r="AQL25" s="4" t="str">
        <f>IFERROR(IF(N(data_NoOutliers!ADW25),data_NoOutliers!ADW25,MID(data_NoOutliers!ADW25,2,99)/2),"")</f>
        <v/>
      </c>
      <c r="AQM25" s="4" t="str">
        <f>IFERROR(IF(N(data_NoOutliers!ADX25),data_NoOutliers!ADX25,MID(data_NoOutliers!ADX25,2,99)/2),"")</f>
        <v/>
      </c>
      <c r="AQN25" s="4" t="str">
        <f>IFERROR(IF(N(data_NoOutliers!ADY25),data_NoOutliers!ADY25,MID(data_NoOutliers!ADY25,2,99)/2),"")</f>
        <v/>
      </c>
      <c r="AQO25" s="4" t="str">
        <f>IFERROR(IF(N(data_NoOutliers!ADZ25),data_NoOutliers!ADZ25,MID(data_NoOutliers!ADZ25,2,99)/2),"")</f>
        <v/>
      </c>
      <c r="AQP25" s="4" t="str">
        <f>IFERROR(IF(N(data_NoOutliers!AEA25),data_NoOutliers!AEA25,MID(data_NoOutliers!AEA25,2,99)/2),"")</f>
        <v/>
      </c>
      <c r="AQQ25" s="4" t="str">
        <f>IFERROR(IF(N(data_NoOutliers!AEB25),data_NoOutliers!AEB25,MID(data_NoOutliers!AEB25,2,99)/2),"")</f>
        <v/>
      </c>
      <c r="AQR25" s="4" t="str">
        <f>IFERROR(IF(N(data_NoOutliers!AEC25),data_NoOutliers!AEC25,MID(data_NoOutliers!AEC25,2,99)/2),"")</f>
        <v/>
      </c>
      <c r="AQS25" s="4" t="str">
        <f>IFERROR(IF(N(data_NoOutliers!AED25),data_NoOutliers!AED25,MID(data_NoOutliers!AED25,2,99)/2),"")</f>
        <v/>
      </c>
      <c r="AQT25" s="4" t="str">
        <f>IFERROR(IF(N(data_NoOutliers!AEE25),data_NoOutliers!AEE25,MID(data_NoOutliers!AEE25,2,99)/2),"")</f>
        <v/>
      </c>
      <c r="AQU25" s="4" t="str">
        <f>IFERROR(IF(N(data_NoOutliers!AEF25),data_NoOutliers!AEF25,MID(data_NoOutliers!AEF25,2,99)/2),"")</f>
        <v/>
      </c>
      <c r="AQV25" s="4" t="str">
        <f>IFERROR(IF(N(data_NoOutliers!AEG25),data_NoOutliers!AEG25,MID(data_NoOutliers!AEG25,2,99)/2),"")</f>
        <v/>
      </c>
      <c r="AQW25" s="4" t="str">
        <f>IFERROR(IF(N(data_NoOutliers!AEH25),data_NoOutliers!AEH25,MID(data_NoOutliers!AEH25,2,99)/2),"")</f>
        <v/>
      </c>
      <c r="AQX25" s="4" t="str">
        <f>IFERROR(IF(N(data_NoOutliers!AEI25),data_NoOutliers!AEI25,MID(data_NoOutliers!AEI25,2,99)/2),"")</f>
        <v/>
      </c>
      <c r="AQY25" s="4" t="str">
        <f>IFERROR(IF(N(data_NoOutliers!AEJ25),data_NoOutliers!AEJ25,MID(data_NoOutliers!AEJ25,2,99)/2),"")</f>
        <v/>
      </c>
      <c r="AQZ25" s="4" t="str">
        <f>IFERROR(IF(N(data_NoOutliers!AEK25),data_NoOutliers!AEK25,MID(data_NoOutliers!AEK25,2,99)/2),"")</f>
        <v/>
      </c>
      <c r="ARA25" s="4" t="str">
        <f>IFERROR(IF(N(data_NoOutliers!AEL25),data_NoOutliers!AEL25,MID(data_NoOutliers!AEL25,2,99)/2),"")</f>
        <v/>
      </c>
      <c r="ARB25" s="4" t="str">
        <f>IFERROR(IF(N(data_NoOutliers!AEM25),data_NoOutliers!AEM25,MID(data_NoOutliers!AEM25,2,99)/2),"")</f>
        <v/>
      </c>
      <c r="ARC25" s="4" t="str">
        <f>IFERROR(IF(N(data_NoOutliers!AEN25),data_NoOutliers!AEN25,MID(data_NoOutliers!AEN25,2,99)/2),"")</f>
        <v/>
      </c>
      <c r="ARD25" s="4" t="str">
        <f>IFERROR(IF(N(data_NoOutliers!AEO25),data_NoOutliers!AEO25,MID(data_NoOutliers!AEO25,2,99)/2),"")</f>
        <v/>
      </c>
      <c r="ARE25" s="4" t="str">
        <f>IFERROR(IF(N(data_NoOutliers!AEP25),data_NoOutliers!AEP25,MID(data_NoOutliers!AEP25,2,99)/2),"")</f>
        <v/>
      </c>
      <c r="ARF25" s="4" t="str">
        <f>IFERROR(IF(N(data_NoOutliers!AEQ25),data_NoOutliers!AEQ25,MID(data_NoOutliers!AEQ25,2,99)/2),"")</f>
        <v/>
      </c>
      <c r="ARG25" s="4" t="str">
        <f>IFERROR(IF(N(data_NoOutliers!AER25),data_NoOutliers!AER25,MID(data_NoOutliers!AER25,2,99)/2),"")</f>
        <v/>
      </c>
      <c r="ARH25" s="4" t="str">
        <f>IFERROR(IF(N(data_NoOutliers!AES25),data_NoOutliers!AES25,MID(data_NoOutliers!AES25,2,99)/2),"")</f>
        <v/>
      </c>
      <c r="ARI25" s="4" t="str">
        <f>IFERROR(IF(N(data_NoOutliers!AET25),data_NoOutliers!AET25,MID(data_NoOutliers!AET25,2,99)/2),"")</f>
        <v/>
      </c>
      <c r="ARJ25" s="4" t="str">
        <f>IFERROR(IF(N(data_NoOutliers!AEU25),data_NoOutliers!AEU25,MID(data_NoOutliers!AEU25,2,99)/2),"")</f>
        <v/>
      </c>
      <c r="ARK25" s="4" t="str">
        <f>IFERROR(IF(N(data_NoOutliers!AEV25),data_NoOutliers!AEV25,MID(data_NoOutliers!AEV25,2,99)/2),"")</f>
        <v/>
      </c>
      <c r="ARL25" s="4" t="str">
        <f>IFERROR(IF(N(data_NoOutliers!AEW25),data_NoOutliers!AEW25,MID(data_NoOutliers!AEW25,2,99)/2),"")</f>
        <v/>
      </c>
      <c r="ARM25" s="4" t="str">
        <f>IFERROR(IF(N(data_NoOutliers!AEX25),data_NoOutliers!AEX25,MID(data_NoOutliers!AEX25,2,99)/2),"")</f>
        <v/>
      </c>
      <c r="ARN25" s="4" t="str">
        <f>IFERROR(IF(N(data_NoOutliers!AEY25),data_NoOutliers!AEY25,MID(data_NoOutliers!AEY25,2,99)/2),"")</f>
        <v/>
      </c>
      <c r="ARO25" s="4" t="str">
        <f>IFERROR(IF(N(data_NoOutliers!AEZ25),data_NoOutliers!AEZ25,MID(data_NoOutliers!AEZ25,2,99)/2),"")</f>
        <v/>
      </c>
      <c r="ARP25" s="4" t="str">
        <f>IFERROR(IF(N(data_NoOutliers!AFA25),data_NoOutliers!AFA25,MID(data_NoOutliers!AFA25,2,99)/2),"")</f>
        <v/>
      </c>
      <c r="ARQ25" s="4" t="str">
        <f>IFERROR(IF(N(data_NoOutliers!AFB25),data_NoOutliers!AFB25,MID(data_NoOutliers!AFB25,2,99)/2),"")</f>
        <v/>
      </c>
      <c r="ARR25" s="4" t="str">
        <f>IFERROR(IF(N(data_NoOutliers!AFC25),data_NoOutliers!AFC25,MID(data_NoOutliers!AFC25,2,99)/2),"")</f>
        <v/>
      </c>
      <c r="ARS25" s="4" t="str">
        <f>IFERROR(IF(N(data_NoOutliers!AFD25),data_NoOutliers!AFD25,MID(data_NoOutliers!AFD25,2,99)/2),"")</f>
        <v/>
      </c>
      <c r="ART25" s="4" t="str">
        <f>IFERROR(IF(N(data_NoOutliers!AFE25),data_NoOutliers!AFE25,MID(data_NoOutliers!AFE25,2,99)/2),"")</f>
        <v/>
      </c>
      <c r="ARU25" s="4" t="str">
        <f>IFERROR(IF(N(data_NoOutliers!AFF25),data_NoOutliers!AFF25,MID(data_NoOutliers!AFF25,2,99)/2),"")</f>
        <v/>
      </c>
      <c r="ARV25" s="4" t="str">
        <f>IFERROR(IF(N(data_NoOutliers!AFG25),data_NoOutliers!AFG25,MID(data_NoOutliers!AFG25,2,99)/2),"")</f>
        <v/>
      </c>
      <c r="ARW25" s="4" t="str">
        <f>IFERROR(IF(N(data_NoOutliers!AFH25),data_NoOutliers!AFH25,MID(data_NoOutliers!AFH25,2,99)/2),"")</f>
        <v/>
      </c>
      <c r="ARX25" s="4" t="str">
        <f>IFERROR(IF(N(data_NoOutliers!AFI25),data_NoOutliers!AFI25,MID(data_NoOutliers!AFI25,2,99)/2),"")</f>
        <v/>
      </c>
      <c r="ARY25" s="4" t="str">
        <f>IFERROR(IF(N(data_NoOutliers!AFJ25),data_NoOutliers!AFJ25,MID(data_NoOutliers!AFJ25,2,99)/2),"")</f>
        <v/>
      </c>
      <c r="ARZ25" s="4" t="str">
        <f>IFERROR(IF(N(data_NoOutliers!AFK25),data_NoOutliers!AFK25,MID(data_NoOutliers!AFK25,2,99)/2),"")</f>
        <v/>
      </c>
      <c r="ASA25" s="4" t="str">
        <f>IFERROR(IF(N(data_NoOutliers!AFL25),data_NoOutliers!AFL25,MID(data_NoOutliers!AFL25,2,99)/2),"")</f>
        <v/>
      </c>
      <c r="ASB25" s="4" t="str">
        <f>IFERROR(IF(N(data_NoOutliers!AFM25),data_NoOutliers!AFM25,MID(data_NoOutliers!AFM25,2,99)/2),"")</f>
        <v/>
      </c>
      <c r="ASC25" s="4" t="str">
        <f>IFERROR(IF(N(data_NoOutliers!AFN25),data_NoOutliers!AFN25,MID(data_NoOutliers!AFN25,2,99)/2),"")</f>
        <v/>
      </c>
      <c r="ASD25" s="4" t="str">
        <f>IFERROR(IF(N(data_NoOutliers!AFO25),data_NoOutliers!AFO25,MID(data_NoOutliers!AFO25,2,99)/2),"")</f>
        <v/>
      </c>
      <c r="ASE25" s="4" t="str">
        <f>IFERROR(IF(N(data_NoOutliers!AFP25),data_NoOutliers!AFP25,MID(data_NoOutliers!AFP25,2,99)/2),"")</f>
        <v/>
      </c>
      <c r="ASF25" s="4" t="str">
        <f>IFERROR(IF(N(data_NoOutliers!AFQ25),data_NoOutliers!AFQ25,MID(data_NoOutliers!AFQ25,2,99)/2),"")</f>
        <v/>
      </c>
      <c r="ASG25" s="4" t="str">
        <f>IFERROR(IF(N(data_NoOutliers!AFR25),data_NoOutliers!AFR25,MID(data_NoOutliers!AFR25,2,99)/2),"")</f>
        <v/>
      </c>
      <c r="ASH25" s="4" t="str">
        <f>IFERROR(IF(N(data_NoOutliers!AFS25),data_NoOutliers!AFS25,MID(data_NoOutliers!AFS25,2,99)/2),"")</f>
        <v/>
      </c>
      <c r="ASI25" s="4" t="str">
        <f>IFERROR(IF(N(data_NoOutliers!AFT25),data_NoOutliers!AFT25,MID(data_NoOutliers!AFT25,2,99)/2),"")</f>
        <v/>
      </c>
      <c r="ASJ25" s="4" t="str">
        <f>IFERROR(IF(N(data_NoOutliers!AFU25),data_NoOutliers!AFU25,MID(data_NoOutliers!AFU25,2,99)/2),"")</f>
        <v/>
      </c>
      <c r="ASK25" s="4" t="str">
        <f>IFERROR(IF(N(data_NoOutliers!AFV25),data_NoOutliers!AFV25,MID(data_NoOutliers!AFV25,2,99)/2),"")</f>
        <v/>
      </c>
      <c r="ASL25" s="4" t="str">
        <f>IFERROR(IF(N(data_NoOutliers!AFW25),data_NoOutliers!AFW25,MID(data_NoOutliers!AFW25,2,99)/2),"")</f>
        <v/>
      </c>
      <c r="ASM25" s="4" t="str">
        <f>IFERROR(IF(N(data_NoOutliers!AFX25),data_NoOutliers!AFX25,MID(data_NoOutliers!AFX25,2,99)/2),"")</f>
        <v/>
      </c>
      <c r="ASN25" s="4" t="str">
        <f>IFERROR(IF(N(data_NoOutliers!AFY25),data_NoOutliers!AFY25,MID(data_NoOutliers!AFY25,2,99)/2),"")</f>
        <v/>
      </c>
      <c r="ASO25" s="4" t="str">
        <f>IFERROR(IF(N(data_NoOutliers!AFZ25),data_NoOutliers!AFZ25,MID(data_NoOutliers!AFZ25,2,99)/2),"")</f>
        <v/>
      </c>
      <c r="ASP25" s="4" t="str">
        <f>IFERROR(IF(N(data_NoOutliers!AGA25),data_NoOutliers!AGA25,MID(data_NoOutliers!AGA25,2,99)/2),"")</f>
        <v/>
      </c>
      <c r="ASQ25" s="4" t="str">
        <f>IFERROR(IF(N(data_NoOutliers!AGB25),data_NoOutliers!AGB25,MID(data_NoOutliers!AGB25,2,99)/2),"")</f>
        <v/>
      </c>
      <c r="ASR25" s="4" t="str">
        <f>IFERROR(IF(N(data_NoOutliers!AGC25),data_NoOutliers!AGC25,MID(data_NoOutliers!AGC25,2,99)/2),"")</f>
        <v/>
      </c>
      <c r="ASS25" s="4" t="str">
        <f>IFERROR(IF(N(data_NoOutliers!AGD25),data_NoOutliers!AGD25,MID(data_NoOutliers!AGD25,2,99)/2),"")</f>
        <v/>
      </c>
      <c r="AST25" s="4" t="str">
        <f>IFERROR(IF(N(data_NoOutliers!AGE25),data_NoOutliers!AGE25,MID(data_NoOutliers!AGE25,2,99)/2),"")</f>
        <v/>
      </c>
      <c r="ASU25" s="4" t="str">
        <f>IFERROR(IF(N(data_NoOutliers!AGF25),data_NoOutliers!AGF25,MID(data_NoOutliers!AGF25,2,99)/2),"")</f>
        <v/>
      </c>
      <c r="ASV25" s="4" t="str">
        <f>IFERROR(IF(N(data_NoOutliers!AGG25),data_NoOutliers!AGG25,MID(data_NoOutliers!AGG25,2,99)/2),"")</f>
        <v/>
      </c>
      <c r="ASW25" s="4" t="str">
        <f>IFERROR(IF(N(data_NoOutliers!AGH25),data_NoOutliers!AGH25,MID(data_NoOutliers!AGH25,2,99)/2),"")</f>
        <v/>
      </c>
      <c r="ASX25" s="4" t="str">
        <f>IFERROR(IF(N(data_NoOutliers!AGI25),data_NoOutliers!AGI25,MID(data_NoOutliers!AGI25,2,99)/2),"")</f>
        <v/>
      </c>
      <c r="ASY25" s="4" t="str">
        <f>IFERROR(IF(N(data_NoOutliers!AGJ25),data_NoOutliers!AGJ25,MID(data_NoOutliers!AGJ25,2,99)/2),"")</f>
        <v/>
      </c>
      <c r="ASZ25" s="4" t="str">
        <f>IFERROR(IF(N(data_NoOutliers!AGK25),data_NoOutliers!AGK25,MID(data_NoOutliers!AGK25,2,99)/2),"")</f>
        <v/>
      </c>
      <c r="ATA25" s="4" t="str">
        <f>IFERROR(IF(N(data_NoOutliers!AGL25),data_NoOutliers!AGL25,MID(data_NoOutliers!AGL25,2,99)/2),"")</f>
        <v/>
      </c>
      <c r="ATB25" s="4" t="str">
        <f>IFERROR(IF(N(data_NoOutliers!AGM25),data_NoOutliers!AGM25,MID(data_NoOutliers!AGM25,2,99)/2),"")</f>
        <v/>
      </c>
      <c r="ATC25" s="4" t="str">
        <f>IFERROR(IF(N(data_NoOutliers!AGN25),data_NoOutliers!AGN25,MID(data_NoOutliers!AGN25,2,99)/2),"")</f>
        <v/>
      </c>
      <c r="ATD25" s="4" t="str">
        <f>IFERROR(IF(N(data_NoOutliers!AGO25),data_NoOutliers!AGO25,MID(data_NoOutliers!AGO25,2,99)/2),"")</f>
        <v/>
      </c>
      <c r="ATE25" s="4" t="str">
        <f>IFERROR(IF(N(data_NoOutliers!AGP25),data_NoOutliers!AGP25,MID(data_NoOutliers!AGP25,2,99)/2),"")</f>
        <v/>
      </c>
      <c r="ATF25" s="4" t="str">
        <f>IFERROR(IF(N(data_NoOutliers!AGQ25),data_NoOutliers!AGQ25,MID(data_NoOutliers!AGQ25,2,99)/2),"")</f>
        <v/>
      </c>
      <c r="ATG25" s="4" t="str">
        <f>IFERROR(IF(N(data_NoOutliers!AGR25),data_NoOutliers!AGR25,MID(data_NoOutliers!AGR25,2,99)/2),"")</f>
        <v/>
      </c>
      <c r="ATH25" s="4" t="str">
        <f>IFERROR(IF(N(data_NoOutliers!AGS25),data_NoOutliers!AGS25,MID(data_NoOutliers!AGS25,2,99)/2),"")</f>
        <v/>
      </c>
      <c r="ATI25" s="4" t="str">
        <f>IFERROR(IF(N(data_NoOutliers!AGT25),data_NoOutliers!AGT25,MID(data_NoOutliers!AGT25,2,99)/2),"")</f>
        <v/>
      </c>
      <c r="ATJ25" s="4" t="str">
        <f>IFERROR(IF(N(data_NoOutliers!AGU25),data_NoOutliers!AGU25,MID(data_NoOutliers!AGU25,2,99)/2),"")</f>
        <v/>
      </c>
      <c r="ATK25" s="4" t="str">
        <f>IFERROR(IF(N(data_NoOutliers!AGV25),data_NoOutliers!AGV25,MID(data_NoOutliers!AGV25,2,99)/2),"")</f>
        <v/>
      </c>
      <c r="ATL25" s="4" t="str">
        <f>IFERROR(IF(N(data_NoOutliers!AGW25),data_NoOutliers!AGW25,MID(data_NoOutliers!AGW25,2,99)/2),"")</f>
        <v/>
      </c>
      <c r="ATM25" s="4" t="str">
        <f>IFERROR(IF(N(data_NoOutliers!AGX25),data_NoOutliers!AGX25,MID(data_NoOutliers!AGX25,2,99)/2),"")</f>
        <v/>
      </c>
      <c r="ATN25" s="4" t="str">
        <f>IFERROR(IF(N(data_NoOutliers!AGY25),data_NoOutliers!AGY25,MID(data_NoOutliers!AGY25,2,99)/2),"")</f>
        <v/>
      </c>
      <c r="ATO25" s="4" t="str">
        <f>IFERROR(IF(N(data_NoOutliers!AGZ25),data_NoOutliers!AGZ25,MID(data_NoOutliers!AGZ25,2,99)/2),"")</f>
        <v/>
      </c>
      <c r="ATP25" s="4" t="str">
        <f>IFERROR(IF(N(data_NoOutliers!AHA25),data_NoOutliers!AHA25,MID(data_NoOutliers!AHA25,2,99)/2),"")</f>
        <v/>
      </c>
      <c r="ATQ25" s="4" t="str">
        <f>IFERROR(IF(N(data_NoOutliers!AHB25),data_NoOutliers!AHB25,MID(data_NoOutliers!AHB25,2,99)/2),"")</f>
        <v/>
      </c>
      <c r="ATR25" s="4" t="str">
        <f>IFERROR(IF(N(data_NoOutliers!AHC25),data_NoOutliers!AHC25,MID(data_NoOutliers!AHC25,2,99)/2),"")</f>
        <v/>
      </c>
      <c r="ATS25" s="4" t="str">
        <f>IFERROR(IF(N(data_NoOutliers!AHD25),data_NoOutliers!AHD25,MID(data_NoOutliers!AHD25,2,99)/2),"")</f>
        <v/>
      </c>
      <c r="ATT25" s="4" t="str">
        <f>IFERROR(IF(N(data_NoOutliers!AHE25),data_NoOutliers!AHE25,MID(data_NoOutliers!AHE25,2,99)/2),"")</f>
        <v/>
      </c>
      <c r="ATU25" s="4" t="str">
        <f>IFERROR(IF(N(data_NoOutliers!AHF25),data_NoOutliers!AHF25,MID(data_NoOutliers!AHF25,2,99)/2),"")</f>
        <v/>
      </c>
      <c r="ATV25" s="4" t="str">
        <f>IFERROR(IF(N(data_NoOutliers!AHG25),data_NoOutliers!AHG25,MID(data_NoOutliers!AHG25,2,99)/2),"")</f>
        <v/>
      </c>
      <c r="ATW25" s="4" t="str">
        <f>IFERROR(IF(N(data_NoOutliers!AHH25),data_NoOutliers!AHH25,MID(data_NoOutliers!AHH25,2,99)/2),"")</f>
        <v/>
      </c>
      <c r="ATX25" s="4" t="str">
        <f>IFERROR(IF(N(data_NoOutliers!AHI25),data_NoOutliers!AHI25,MID(data_NoOutliers!AHI25,2,99)/2),"")</f>
        <v/>
      </c>
      <c r="ATY25" s="4" t="str">
        <f>IFERROR(IF(N(data_NoOutliers!AHJ25),data_NoOutliers!AHJ25,MID(data_NoOutliers!AHJ25,2,99)/2),"")</f>
        <v/>
      </c>
      <c r="ATZ25" s="4" t="str">
        <f>IFERROR(IF(N(data_NoOutliers!AHK25),data_NoOutliers!AHK25,MID(data_NoOutliers!AHK25,2,99)/2),"")</f>
        <v/>
      </c>
      <c r="AUA25" s="4" t="str">
        <f>IFERROR(IF(N(data_NoOutliers!AHL25),data_NoOutliers!AHL25,MID(data_NoOutliers!AHL25,2,99)/2),"")</f>
        <v/>
      </c>
      <c r="AUB25" s="4" t="str">
        <f>IFERROR(IF(N(data_NoOutliers!AHM25),data_NoOutliers!AHM25,MID(data_NoOutliers!AHM25,2,99)/2),"")</f>
        <v/>
      </c>
      <c r="AUC25" s="4" t="str">
        <f>IFERROR(IF(N(data_NoOutliers!AHN25),data_NoOutliers!AHN25,MID(data_NoOutliers!AHN25,2,99)/2),"")</f>
        <v/>
      </c>
      <c r="AUD25" s="4" t="str">
        <f>IFERROR(IF(N(data_NoOutliers!AHO25),data_NoOutliers!AHO25,MID(data_NoOutliers!AHO25,2,99)/2),"")</f>
        <v/>
      </c>
      <c r="AUE25" s="4" t="str">
        <f>IFERROR(IF(N(data_NoOutliers!AHP25),data_NoOutliers!AHP25,MID(data_NoOutliers!AHP25,2,99)/2),"")</f>
        <v/>
      </c>
      <c r="AUF25" s="4" t="str">
        <f>IFERROR(IF(N(data_NoOutliers!AHQ25),data_NoOutliers!AHQ25,MID(data_NoOutliers!AHQ25,2,99)/2),"")</f>
        <v/>
      </c>
      <c r="AUG25" s="4" t="str">
        <f>IFERROR(IF(N(data_NoOutliers!AHR25),data_NoOutliers!AHR25,MID(data_NoOutliers!AHR25,2,99)/2),"")</f>
        <v/>
      </c>
      <c r="AUH25" s="4" t="str">
        <f>IFERROR(IF(N(data_NoOutliers!AHS25),data_NoOutliers!AHS25,MID(data_NoOutliers!AHS25,2,99)/2),"")</f>
        <v/>
      </c>
      <c r="AUI25" s="4" t="str">
        <f>IFERROR(IF(N(data_NoOutliers!AHT25),data_NoOutliers!AHT25,MID(data_NoOutliers!AHT25,2,99)/2),"")</f>
        <v/>
      </c>
      <c r="AUJ25" s="4" t="str">
        <f>IFERROR(IF(N(data_NoOutliers!AHU25),data_NoOutliers!AHU25,MID(data_NoOutliers!AHU25,2,99)/2),"")</f>
        <v/>
      </c>
      <c r="AUK25" s="4" t="str">
        <f>IFERROR(IF(N(data_NoOutliers!AHV25),data_NoOutliers!AHV25,MID(data_NoOutliers!AHV25,2,99)/2),"")</f>
        <v/>
      </c>
      <c r="AUL25" s="4" t="str">
        <f>IFERROR(IF(N(data_NoOutliers!AHW25),data_NoOutliers!AHW25,MID(data_NoOutliers!AHW25,2,99)/2),"")</f>
        <v/>
      </c>
      <c r="AUM25" s="4" t="str">
        <f>IFERROR(IF(N(data_NoOutliers!AHX25),data_NoOutliers!AHX25,MID(data_NoOutliers!AHX25,2,99)/2),"")</f>
        <v/>
      </c>
      <c r="AUN25" s="4" t="str">
        <f>IFERROR(IF(N(data_NoOutliers!AHY25),data_NoOutliers!AHY25,MID(data_NoOutliers!AHY25,2,99)/2),"")</f>
        <v/>
      </c>
      <c r="AUO25" s="4" t="str">
        <f>IFERROR(IF(N(data_NoOutliers!AHZ25),data_NoOutliers!AHZ25,MID(data_NoOutliers!AHZ25,2,99)/2),"")</f>
        <v/>
      </c>
      <c r="AUP25" s="4" t="str">
        <f>IFERROR(IF(N(data_NoOutliers!AIA25),data_NoOutliers!AIA25,MID(data_NoOutliers!AIA25,2,99)/2),"")</f>
        <v/>
      </c>
      <c r="AUQ25" s="4" t="str">
        <f>IFERROR(IF(N(data_NoOutliers!AIB25),data_NoOutliers!AIB25,MID(data_NoOutliers!AIB25,2,99)/2),"")</f>
        <v/>
      </c>
      <c r="AUR25" s="4" t="str">
        <f>IFERROR(IF(N(data_NoOutliers!AIC25),data_NoOutliers!AIC25,MID(data_NoOutliers!AIC25,2,99)/2),"")</f>
        <v/>
      </c>
      <c r="AUS25" s="4" t="str">
        <f>IFERROR(IF(N(data_NoOutliers!AID25),data_NoOutliers!AID25,MID(data_NoOutliers!AID25,2,99)/2),"")</f>
        <v/>
      </c>
      <c r="AUT25" s="4" t="str">
        <f>IFERROR(IF(N(data_NoOutliers!AIE25),data_NoOutliers!AIE25,MID(data_NoOutliers!AIE25,2,99)/2),"")</f>
        <v/>
      </c>
      <c r="AUU25" s="4" t="str">
        <f>IFERROR(IF(N(data_NoOutliers!AIF25),data_NoOutliers!AIF25,MID(data_NoOutliers!AIF25,2,99)/2),"")</f>
        <v/>
      </c>
      <c r="AUV25" s="4" t="str">
        <f>IFERROR(IF(N(data_NoOutliers!AIG25),data_NoOutliers!AIG25,MID(data_NoOutliers!AIG25,2,99)/2),"")</f>
        <v/>
      </c>
      <c r="AUW25" s="4" t="str">
        <f>IFERROR(IF(N(data_NoOutliers!AIH25),data_NoOutliers!AIH25,MID(data_NoOutliers!AIH25,2,99)/2),"")</f>
        <v/>
      </c>
      <c r="AUX25" s="4" t="str">
        <f>IFERROR(IF(N(data_NoOutliers!AII25),data_NoOutliers!AII25,MID(data_NoOutliers!AII25,2,99)/2),"")</f>
        <v/>
      </c>
      <c r="AUY25" s="4" t="str">
        <f>IFERROR(IF(N(data_NoOutliers!AIJ25),data_NoOutliers!AIJ25,MID(data_NoOutliers!AIJ25,2,99)/2),"")</f>
        <v/>
      </c>
      <c r="AUZ25" s="4" t="str">
        <f>IFERROR(IF(N(data_NoOutliers!AIK25),data_NoOutliers!AIK25,MID(data_NoOutliers!AIK25,2,99)/2),"")</f>
        <v/>
      </c>
      <c r="AVA25" s="4" t="str">
        <f>IFERROR(IF(N(data_NoOutliers!AIL25),data_NoOutliers!AIL25,MID(data_NoOutliers!AIL25,2,99)/2),"")</f>
        <v/>
      </c>
      <c r="AVB25" s="4" t="str">
        <f>IFERROR(IF(N(data_NoOutliers!AIM25),data_NoOutliers!AIM25,MID(data_NoOutliers!AIM25,2,99)/2),"")</f>
        <v/>
      </c>
      <c r="AVC25" s="4" t="str">
        <f>IFERROR(IF(N(data_NoOutliers!AIN25),data_NoOutliers!AIN25,MID(data_NoOutliers!AIN25,2,99)/2),"")</f>
        <v/>
      </c>
      <c r="AVD25" s="4" t="str">
        <f>IFERROR(IF(N(data_NoOutliers!AIO25),data_NoOutliers!AIO25,MID(data_NoOutliers!AIO25,2,99)/2),"")</f>
        <v/>
      </c>
      <c r="AVE25" s="4" t="str">
        <f>IFERROR(IF(N(data_NoOutliers!AIP25),data_NoOutliers!AIP25,MID(data_NoOutliers!AIP25,2,99)/2),"")</f>
        <v/>
      </c>
      <c r="AVF25" s="4" t="str">
        <f>IFERROR(IF(N(data_NoOutliers!AIQ25),data_NoOutliers!AIQ25,MID(data_NoOutliers!AIQ25,2,99)/2),"")</f>
        <v/>
      </c>
      <c r="AVG25" s="4" t="str">
        <f>IFERROR(IF(N(data_NoOutliers!AIR25),data_NoOutliers!AIR25,MID(data_NoOutliers!AIR25,2,99)/2),"")</f>
        <v/>
      </c>
      <c r="AVH25" s="4" t="str">
        <f>IFERROR(IF(N(data_NoOutliers!AIS25),data_NoOutliers!AIS25,MID(data_NoOutliers!AIS25,2,99)/2),"")</f>
        <v/>
      </c>
      <c r="AVI25" s="4" t="str">
        <f>IFERROR(IF(N(data_NoOutliers!AIT25),data_NoOutliers!AIT25,MID(data_NoOutliers!AIT25,2,99)/2),"")</f>
        <v/>
      </c>
      <c r="AVJ25" s="4" t="str">
        <f>IFERROR(IF(N(data_NoOutliers!AIU25),data_NoOutliers!AIU25,MID(data_NoOutliers!AIU25,2,99)/2),"")</f>
        <v/>
      </c>
      <c r="AVK25" s="4" t="str">
        <f>IFERROR(IF(N(data_NoOutliers!AIV25),data_NoOutliers!AIV25,MID(data_NoOutliers!AIV25,2,99)/2),"")</f>
        <v/>
      </c>
      <c r="AVL25" s="4" t="str">
        <f>IFERROR(IF(N(data_NoOutliers!AIW25),data_NoOutliers!AIW25,MID(data_NoOutliers!AIW25,2,99)/2),"")</f>
        <v/>
      </c>
      <c r="AVM25" s="4" t="str">
        <f>IFERROR(IF(N(data_NoOutliers!AIX25),data_NoOutliers!AIX25,MID(data_NoOutliers!AIX25,2,99)/2),"")</f>
        <v/>
      </c>
      <c r="AVN25" s="4" t="str">
        <f>IFERROR(IF(N(data_NoOutliers!AIY25),data_NoOutliers!AIY25,MID(data_NoOutliers!AIY25,2,99)/2),"")</f>
        <v/>
      </c>
      <c r="AVO25" s="4" t="str">
        <f>IFERROR(IF(N(data_NoOutliers!AIZ25),data_NoOutliers!AIZ25,MID(data_NoOutliers!AIZ25,2,99)/2),"")</f>
        <v/>
      </c>
      <c r="AVP25" s="4" t="str">
        <f>IFERROR(IF(N(data_NoOutliers!AJA25),data_NoOutliers!AJA25,MID(data_NoOutliers!AJA25,2,99)/2),"")</f>
        <v/>
      </c>
      <c r="AVQ25" s="4" t="str">
        <f>IFERROR(IF(N(data_NoOutliers!AJB25),data_NoOutliers!AJB25,MID(data_NoOutliers!AJB25,2,99)/2),"")</f>
        <v/>
      </c>
      <c r="AVR25" s="4" t="str">
        <f>IFERROR(IF(N(data_NoOutliers!AJC25),data_NoOutliers!AJC25,MID(data_NoOutliers!AJC25,2,99)/2),"")</f>
        <v/>
      </c>
      <c r="AVS25" s="4" t="str">
        <f>IFERROR(IF(N(data_NoOutliers!AJD25),data_NoOutliers!AJD25,MID(data_NoOutliers!AJD25,2,99)/2),"")</f>
        <v/>
      </c>
      <c r="AVT25" s="4" t="str">
        <f>IFERROR(IF(N(data_NoOutliers!AJE25),data_NoOutliers!AJE25,MID(data_NoOutliers!AJE25,2,99)/2),"")</f>
        <v/>
      </c>
      <c r="AVU25" s="4" t="str">
        <f>IFERROR(IF(N(data_NoOutliers!AJF25),data_NoOutliers!AJF25,MID(data_NoOutliers!AJF25,2,99)/2),"")</f>
        <v/>
      </c>
      <c r="AVV25" s="4" t="str">
        <f>IFERROR(IF(N(data_NoOutliers!AJG25),data_NoOutliers!AJG25,MID(data_NoOutliers!AJG25,2,99)/2),"")</f>
        <v/>
      </c>
      <c r="AVW25" s="4" t="str">
        <f>IFERROR(IF(N(data_NoOutliers!AJH25),data_NoOutliers!AJH25,MID(data_NoOutliers!AJH25,2,99)/2),"")</f>
        <v/>
      </c>
      <c r="AVX25" s="4" t="str">
        <f>IFERROR(IF(N(data_NoOutliers!AJI25),data_NoOutliers!AJI25,MID(data_NoOutliers!AJI25,2,99)/2),"")</f>
        <v/>
      </c>
      <c r="AVY25" s="4" t="str">
        <f>IFERROR(IF(N(data_NoOutliers!AJJ25),data_NoOutliers!AJJ25,MID(data_NoOutliers!AJJ25,2,99)/2),"")</f>
        <v/>
      </c>
      <c r="AVZ25" s="4" t="str">
        <f>IFERROR(IF(N(data_NoOutliers!AJK25),data_NoOutliers!AJK25,MID(data_NoOutliers!AJK25,2,99)/2),"")</f>
        <v/>
      </c>
      <c r="AWA25" s="4" t="str">
        <f>IFERROR(IF(N(data_NoOutliers!AJL25),data_NoOutliers!AJL25,MID(data_NoOutliers!AJL25,2,99)/2),"")</f>
        <v/>
      </c>
      <c r="AWB25" s="4" t="str">
        <f>IFERROR(IF(N(data_NoOutliers!AJM25),data_NoOutliers!AJM25,MID(data_NoOutliers!AJM25,2,99)/2),"")</f>
        <v/>
      </c>
      <c r="AWC25" s="4" t="str">
        <f>IFERROR(IF(N(data_NoOutliers!AJN25),data_NoOutliers!AJN25,MID(data_NoOutliers!AJN25,2,99)/2),"")</f>
        <v/>
      </c>
      <c r="AWD25" s="4" t="str">
        <f>IFERROR(IF(N(data_NoOutliers!AJO25),data_NoOutliers!AJO25,MID(data_NoOutliers!AJO25,2,99)/2),"")</f>
        <v/>
      </c>
      <c r="AWE25" s="4" t="str">
        <f>IFERROR(IF(N(data_NoOutliers!AJP25),data_NoOutliers!AJP25,MID(data_NoOutliers!AJP25,2,99)/2),"")</f>
        <v/>
      </c>
      <c r="AWF25" s="4" t="str">
        <f>IFERROR(IF(N(data_NoOutliers!AJQ25),data_NoOutliers!AJQ25,MID(data_NoOutliers!AJQ25,2,99)/2),"")</f>
        <v/>
      </c>
      <c r="AWG25" s="4" t="str">
        <f>IFERROR(IF(N(data_NoOutliers!AJR25),data_NoOutliers!AJR25,MID(data_NoOutliers!AJR25,2,99)/2),"")</f>
        <v/>
      </c>
      <c r="AWH25" s="4" t="str">
        <f>IFERROR(IF(N(data_NoOutliers!AJS25),data_NoOutliers!AJS25,MID(data_NoOutliers!AJS25,2,99)/2),"")</f>
        <v/>
      </c>
      <c r="AWI25" s="4" t="str">
        <f>IFERROR(IF(N(data_NoOutliers!AJT25),data_NoOutliers!AJT25,MID(data_NoOutliers!AJT25,2,99)/2),"")</f>
        <v/>
      </c>
      <c r="AWJ25" s="4" t="str">
        <f>IFERROR(IF(N(data_NoOutliers!AJU25),data_NoOutliers!AJU25,MID(data_NoOutliers!AJU25,2,99)/2),"")</f>
        <v/>
      </c>
      <c r="AWK25" s="4" t="str">
        <f>IFERROR(IF(N(data_NoOutliers!AJV25),data_NoOutliers!AJV25,MID(data_NoOutliers!AJV25,2,99)/2),"")</f>
        <v/>
      </c>
      <c r="AWL25" s="4" t="str">
        <f>IFERROR(IF(N(data_NoOutliers!AJW25),data_NoOutliers!AJW25,MID(data_NoOutliers!AJW25,2,99)/2),"")</f>
        <v/>
      </c>
      <c r="AWM25" s="4" t="str">
        <f>IFERROR(IF(N(data_NoOutliers!AJX25),data_NoOutliers!AJX25,MID(data_NoOutliers!AJX25,2,99)/2),"")</f>
        <v/>
      </c>
      <c r="AWN25" s="4" t="str">
        <f>IFERROR(IF(N(data_NoOutliers!AJY25),data_NoOutliers!AJY25,MID(data_NoOutliers!AJY25,2,99)/2),"")</f>
        <v/>
      </c>
      <c r="AWO25" s="4" t="str">
        <f>IFERROR(IF(N(data_NoOutliers!AJZ25),data_NoOutliers!AJZ25,MID(data_NoOutliers!AJZ25,2,99)/2),"")</f>
        <v/>
      </c>
      <c r="AWP25" s="4" t="str">
        <f>IFERROR(IF(N(data_NoOutliers!AKA25),data_NoOutliers!AKA25,MID(data_NoOutliers!AKA25,2,99)/2),"")</f>
        <v/>
      </c>
      <c r="AWQ25" s="4" t="str">
        <f>IFERROR(IF(N(data_NoOutliers!AKB25),data_NoOutliers!AKB25,MID(data_NoOutliers!AKB25,2,99)/2),"")</f>
        <v/>
      </c>
      <c r="AWR25" s="4" t="str">
        <f>IFERROR(IF(N(data_NoOutliers!AKC25),data_NoOutliers!AKC25,MID(data_NoOutliers!AKC25,2,99)/2),"")</f>
        <v/>
      </c>
      <c r="AWS25" s="4" t="str">
        <f>IFERROR(IF(N(data_NoOutliers!AKD25),data_NoOutliers!AKD25,MID(data_NoOutliers!AKD25,2,99)/2),"")</f>
        <v/>
      </c>
      <c r="AWT25" s="4" t="str">
        <f>IFERROR(IF(N(data_NoOutliers!AKE25),data_NoOutliers!AKE25,MID(data_NoOutliers!AKE25,2,99)/2),"")</f>
        <v/>
      </c>
      <c r="AWU25" s="4" t="str">
        <f>IFERROR(IF(N(data_NoOutliers!AKF25),data_NoOutliers!AKF25,MID(data_NoOutliers!AKF25,2,99)/2),"")</f>
        <v/>
      </c>
      <c r="AWV25" s="4" t="str">
        <f>IFERROR(IF(N(data_NoOutliers!AKG25),data_NoOutliers!AKG25,MID(data_NoOutliers!AKG25,2,99)/2),"")</f>
        <v/>
      </c>
      <c r="AWW25" s="4" t="str">
        <f>IFERROR(IF(N(data_NoOutliers!AKH25),data_NoOutliers!AKH25,MID(data_NoOutliers!AKH25,2,99)/2),"")</f>
        <v/>
      </c>
      <c r="AWX25" s="4" t="str">
        <f>IFERROR(IF(N(data_NoOutliers!AKI25),data_NoOutliers!AKI25,MID(data_NoOutliers!AKI25,2,99)/2),"")</f>
        <v/>
      </c>
      <c r="AWY25" s="4" t="str">
        <f>IFERROR(IF(N(data_NoOutliers!AKJ25),data_NoOutliers!AKJ25,MID(data_NoOutliers!AKJ25,2,99)/2),"")</f>
        <v/>
      </c>
      <c r="AWZ25" s="4" t="str">
        <f>IFERROR(IF(N(data_NoOutliers!AKK25),data_NoOutliers!AKK25,MID(data_NoOutliers!AKK25,2,99)/2),"")</f>
        <v/>
      </c>
      <c r="AXA25" s="4" t="str">
        <f>IFERROR(IF(N(data_NoOutliers!AKL25),data_NoOutliers!AKL25,MID(data_NoOutliers!AKL25,2,99)/2),"")</f>
        <v/>
      </c>
      <c r="AXB25" s="4" t="str">
        <f>IFERROR(IF(N(data_NoOutliers!AKM25),data_NoOutliers!AKM25,MID(data_NoOutliers!AKM25,2,99)/2),"")</f>
        <v/>
      </c>
      <c r="AXC25" s="4" t="str">
        <f>IFERROR(IF(N(data_NoOutliers!AKN25),data_NoOutliers!AKN25,MID(data_NoOutliers!AKN25,2,99)/2),"")</f>
        <v/>
      </c>
      <c r="AXD25" s="4" t="str">
        <f>IFERROR(IF(N(data_NoOutliers!AKO25),data_NoOutliers!AKO25,MID(data_NoOutliers!AKO25,2,99)/2),"")</f>
        <v/>
      </c>
      <c r="AXE25" s="4" t="str">
        <f>IFERROR(IF(N(data_NoOutliers!AKP25),data_NoOutliers!AKP25,MID(data_NoOutliers!AKP25,2,99)/2),"")</f>
        <v/>
      </c>
      <c r="AXF25" s="4" t="str">
        <f>IFERROR(IF(N(data_NoOutliers!AKQ25),data_NoOutliers!AKQ25,MID(data_NoOutliers!AKQ25,2,99)/2),"")</f>
        <v/>
      </c>
      <c r="AXG25" s="4" t="str">
        <f>IFERROR(IF(N(data_NoOutliers!AKR25),data_NoOutliers!AKR25,MID(data_NoOutliers!AKR25,2,99)/2),"")</f>
        <v/>
      </c>
      <c r="AXH25" s="4" t="str">
        <f>IFERROR(IF(N(data_NoOutliers!AKS25),data_NoOutliers!AKS25,MID(data_NoOutliers!AKS25,2,99)/2),"")</f>
        <v/>
      </c>
      <c r="AXI25" s="4" t="str">
        <f>IFERROR(IF(N(data_NoOutliers!AKT25),data_NoOutliers!AKT25,MID(data_NoOutliers!AKT25,2,99)/2),"")</f>
        <v/>
      </c>
      <c r="AXJ25" s="4" t="str">
        <f>IFERROR(IF(N(data_NoOutliers!AKU25),data_NoOutliers!AKU25,MID(data_NoOutliers!AKU25,2,99)/2),"")</f>
        <v/>
      </c>
      <c r="AXK25" s="4" t="str">
        <f>IFERROR(IF(N(data_NoOutliers!AKV25),data_NoOutliers!AKV25,MID(data_NoOutliers!AKV25,2,99)/2),"")</f>
        <v/>
      </c>
      <c r="AXL25" s="4" t="str">
        <f>IFERROR(IF(N(data_NoOutliers!AKW25),data_NoOutliers!AKW25,MID(data_NoOutliers!AKW25,2,99)/2),"")</f>
        <v/>
      </c>
      <c r="AXM25" s="4" t="str">
        <f>IFERROR(IF(N(data_NoOutliers!AKX25),data_NoOutliers!AKX25,MID(data_NoOutliers!AKX25,2,99)/2),"")</f>
        <v/>
      </c>
      <c r="AXN25" s="4" t="str">
        <f>IFERROR(IF(N(data_NoOutliers!AKY25),data_NoOutliers!AKY25,MID(data_NoOutliers!AKY25,2,99)/2),"")</f>
        <v/>
      </c>
      <c r="AXO25" s="4" t="str">
        <f>IFERROR(IF(N(data_NoOutliers!AKZ25),data_NoOutliers!AKZ25,MID(data_NoOutliers!AKZ25,2,99)/2),"")</f>
        <v/>
      </c>
      <c r="AXP25" s="4" t="str">
        <f>IFERROR(IF(N(data_NoOutliers!ALA25),data_NoOutliers!ALA25,MID(data_NoOutliers!ALA25,2,99)/2),"")</f>
        <v/>
      </c>
      <c r="AXQ25" s="4" t="str">
        <f>IFERROR(IF(N(data_NoOutliers!ALB25),data_NoOutliers!ALB25,MID(data_NoOutliers!ALB25,2,99)/2),"")</f>
        <v/>
      </c>
      <c r="AXR25" s="4" t="str">
        <f>IFERROR(IF(N(data_NoOutliers!ALC25),data_NoOutliers!ALC25,MID(data_NoOutliers!ALC25,2,99)/2),"")</f>
        <v/>
      </c>
      <c r="AXS25" s="4" t="str">
        <f>IFERROR(IF(N(data_NoOutliers!ALD25),data_NoOutliers!ALD25,MID(data_NoOutliers!ALD25,2,99)/2),"")</f>
        <v/>
      </c>
      <c r="AXT25" s="4" t="str">
        <f>IFERROR(IF(N(data_NoOutliers!ALE25),data_NoOutliers!ALE25,MID(data_NoOutliers!ALE25,2,99)/2),"")</f>
        <v/>
      </c>
      <c r="AXU25" s="4" t="str">
        <f>IFERROR(IF(N(data_NoOutliers!ALF25),data_NoOutliers!ALF25,MID(data_NoOutliers!ALF25,2,99)/2),"")</f>
        <v/>
      </c>
      <c r="AXV25" s="4" t="str">
        <f>IFERROR(IF(N(data_NoOutliers!ALG25),data_NoOutliers!ALG25,MID(data_NoOutliers!ALG25,2,99)/2),"")</f>
        <v/>
      </c>
      <c r="AXW25" s="4" t="str">
        <f>IFERROR(IF(N(data_NoOutliers!ALH25),data_NoOutliers!ALH25,MID(data_NoOutliers!ALH25,2,99)/2),"")</f>
        <v/>
      </c>
      <c r="AXX25" s="4" t="str">
        <f>IFERROR(IF(N(data_NoOutliers!ALI25),data_NoOutliers!ALI25,MID(data_NoOutliers!ALI25,2,99)/2),"")</f>
        <v/>
      </c>
      <c r="AXY25" s="4" t="str">
        <f>IFERROR(IF(N(data_NoOutliers!ALJ25),data_NoOutliers!ALJ25,MID(data_NoOutliers!ALJ25,2,99)/2),"")</f>
        <v/>
      </c>
      <c r="AXZ25" s="4" t="str">
        <f>IFERROR(IF(N(data_NoOutliers!ALK25),data_NoOutliers!ALK25,MID(data_NoOutliers!ALK25,2,99)/2),"")</f>
        <v/>
      </c>
      <c r="AYA25" s="4" t="str">
        <f>IFERROR(IF(N(data_NoOutliers!ALL25),data_NoOutliers!ALL25,MID(data_NoOutliers!ALL25,2,99)/2),"")</f>
        <v/>
      </c>
      <c r="AYB25" s="4" t="str">
        <f>IFERROR(IF(N(data_NoOutliers!ALM25),data_NoOutliers!ALM25,MID(data_NoOutliers!ALM25,2,99)/2),"")</f>
        <v/>
      </c>
      <c r="AYC25" s="4" t="str">
        <f>IFERROR(IF(N(data_NoOutliers!ALN25),data_NoOutliers!ALN25,MID(data_NoOutliers!ALN25,2,99)/2),"")</f>
        <v/>
      </c>
      <c r="AYD25" s="4" t="str">
        <f>IFERROR(IF(N(data_NoOutliers!ALO25),data_NoOutliers!ALO25,MID(data_NoOutliers!ALO25,2,99)/2),"")</f>
        <v/>
      </c>
      <c r="AYE25" s="4" t="str">
        <f>IFERROR(IF(N(data_NoOutliers!ALP25),data_NoOutliers!ALP25,MID(data_NoOutliers!ALP25,2,99)/2),"")</f>
        <v/>
      </c>
      <c r="AYF25" s="4" t="str">
        <f>IFERROR(IF(N(data_NoOutliers!ALQ25),data_NoOutliers!ALQ25,MID(data_NoOutliers!ALQ25,2,99)/2),"")</f>
        <v/>
      </c>
      <c r="AYG25" s="4" t="str">
        <f>IFERROR(IF(N(data_NoOutliers!ALR25),data_NoOutliers!ALR25,MID(data_NoOutliers!ALR25,2,99)/2),"")</f>
        <v/>
      </c>
      <c r="AYH25" s="4" t="str">
        <f>IFERROR(IF(N(data_NoOutliers!ALS25),data_NoOutliers!ALS25,MID(data_NoOutliers!ALS25,2,99)/2),"")</f>
        <v/>
      </c>
      <c r="AYI25" s="4" t="str">
        <f>IFERROR(IF(N(data_NoOutliers!ALT25),data_NoOutliers!ALT25,MID(data_NoOutliers!ALT25,2,99)/2),"")</f>
        <v/>
      </c>
      <c r="AYJ25" s="4" t="str">
        <f>IFERROR(IF(N(data_NoOutliers!ALU25),data_NoOutliers!ALU25,MID(data_NoOutliers!ALU25,2,99)/2),"")</f>
        <v/>
      </c>
      <c r="AYK25" s="4" t="str">
        <f>IFERROR(IF(N(data_NoOutliers!ALV25),data_NoOutliers!ALV25,MID(data_NoOutliers!ALV25,2,99)/2),"")</f>
        <v/>
      </c>
      <c r="AYL25" s="4" t="str">
        <f>IFERROR(IF(N(data_NoOutliers!ALW25),data_NoOutliers!ALW25,MID(data_NoOutliers!ALW25,2,99)/2),"")</f>
        <v/>
      </c>
      <c r="AYM25" s="4" t="str">
        <f>IFERROR(IF(N(data_NoOutliers!ALX25),data_NoOutliers!ALX25,MID(data_NoOutliers!ALX25,2,99)/2),"")</f>
        <v/>
      </c>
      <c r="AYN25" s="4" t="str">
        <f>IFERROR(IF(N(data_NoOutliers!ALY25),data_NoOutliers!ALY25,MID(data_NoOutliers!ALY25,2,99)/2),"")</f>
        <v/>
      </c>
      <c r="AYO25" s="4" t="str">
        <f>IFERROR(IF(N(data_NoOutliers!ALZ25),data_NoOutliers!ALZ25,MID(data_NoOutliers!ALZ25,2,99)/2),"")</f>
        <v/>
      </c>
      <c r="AYP25" s="4" t="str">
        <f>IFERROR(IF(N(data_NoOutliers!AMA25),data_NoOutliers!AMA25,MID(data_NoOutliers!AMA25,2,99)/2),"")</f>
        <v/>
      </c>
      <c r="AYQ25" s="4" t="str">
        <f>IFERROR(IF(N(data_NoOutliers!AMB25),data_NoOutliers!AMB25,MID(data_NoOutliers!AMB25,2,99)/2),"")</f>
        <v/>
      </c>
      <c r="AYR25" s="4" t="str">
        <f>IFERROR(IF(N(data_NoOutliers!AMC25),data_NoOutliers!AMC25,MID(data_NoOutliers!AMC25,2,99)/2),"")</f>
        <v/>
      </c>
      <c r="AYS25" s="4" t="str">
        <f>IFERROR(IF(N(data_NoOutliers!AMD25),data_NoOutliers!AMD25,MID(data_NoOutliers!AMD25,2,99)/2),"")</f>
        <v/>
      </c>
      <c r="AYT25" s="4" t="str">
        <f>IFERROR(IF(N(data_NoOutliers!AME25),data_NoOutliers!AME25,MID(data_NoOutliers!AME25,2,99)/2),"")</f>
        <v/>
      </c>
      <c r="AYU25" s="4" t="str">
        <f>IFERROR(IF(N(data_NoOutliers!AMF25),data_NoOutliers!AMF25,MID(data_NoOutliers!AMF25,2,99)/2),"")</f>
        <v/>
      </c>
      <c r="AYV25" s="4" t="str">
        <f>IFERROR(IF(N(data_NoOutliers!AMG25),data_NoOutliers!AMG25,MID(data_NoOutliers!AMG25,2,99)/2),"")</f>
        <v/>
      </c>
      <c r="AYW25" s="4" t="str">
        <f>IFERROR(IF(N(data_NoOutliers!AMH25),data_NoOutliers!AMH25,MID(data_NoOutliers!AMH25,2,99)/2),"")</f>
        <v/>
      </c>
      <c r="AYX25" s="4" t="str">
        <f>IFERROR(IF(N(data_NoOutliers!AMI25),data_NoOutliers!AMI25,MID(data_NoOutliers!AMI25,2,99)/2),"")</f>
        <v/>
      </c>
      <c r="AYY25" s="4" t="str">
        <f>IFERROR(IF(N(data_NoOutliers!AMJ25),data_NoOutliers!AMJ25,MID(data_NoOutliers!AMJ25,2,99)/2),"")</f>
        <v/>
      </c>
      <c r="AYZ25" s="4" t="str">
        <f>IFERROR(IF(N(data_NoOutliers!AMK25),data_NoOutliers!AMK25,MID(data_NoOutliers!AMK25,2,99)/2),"")</f>
        <v/>
      </c>
      <c r="AZA25" s="4" t="str">
        <f>IFERROR(IF(N(data_NoOutliers!AML25),data_NoOutliers!AML25,MID(data_NoOutliers!AML25,2,99)/2),"")</f>
        <v/>
      </c>
      <c r="AZB25" s="4" t="str">
        <f>IFERROR(IF(N(data_NoOutliers!AMM25),data_NoOutliers!AMM25,MID(data_NoOutliers!AMM25,2,99)/2),"")</f>
        <v/>
      </c>
      <c r="AZC25" s="4" t="str">
        <f>IFERROR(IF(N(data_NoOutliers!AMN25),data_NoOutliers!AMN25,MID(data_NoOutliers!AMN25,2,99)/2),"")</f>
        <v/>
      </c>
      <c r="AZD25" s="4" t="str">
        <f>IFERROR(IF(N(data_NoOutliers!AMO25),data_NoOutliers!AMO25,MID(data_NoOutliers!AMO25,2,99)/2),"")</f>
        <v/>
      </c>
      <c r="AZE25" s="4" t="str">
        <f>IFERROR(IF(N(data_NoOutliers!AMP25),data_NoOutliers!AMP25,MID(data_NoOutliers!AMP25,2,99)/2),"")</f>
        <v/>
      </c>
      <c r="AZF25" s="4" t="str">
        <f>IFERROR(IF(N(data_NoOutliers!AMQ25),data_NoOutliers!AMQ25,MID(data_NoOutliers!AMQ25,2,99)/2),"")</f>
        <v/>
      </c>
      <c r="AZG25" s="4" t="str">
        <f>IFERROR(IF(N(data_NoOutliers!AMR25),data_NoOutliers!AMR25,MID(data_NoOutliers!AMR25,2,99)/2),"")</f>
        <v/>
      </c>
      <c r="AZH25" s="4" t="str">
        <f>IFERROR(IF(N(data_NoOutliers!AMS25),data_NoOutliers!AMS25,MID(data_NoOutliers!AMS25,2,99)/2),"")</f>
        <v/>
      </c>
      <c r="AZI25" s="4" t="str">
        <f>IFERROR(IF(N(data_NoOutliers!AMT25),data_NoOutliers!AMT25,MID(data_NoOutliers!AMT25,2,99)/2),"")</f>
        <v/>
      </c>
      <c r="AZJ25" s="4" t="str">
        <f>IFERROR(IF(N(data_NoOutliers!AMU25),data_NoOutliers!AMU25,MID(data_NoOutliers!AMU25,2,99)/2),"")</f>
        <v/>
      </c>
      <c r="AZK25" s="4" t="str">
        <f>IFERROR(IF(N(data_NoOutliers!AMV25),data_NoOutliers!AMV25,MID(data_NoOutliers!AMV25,2,99)/2),"")</f>
        <v/>
      </c>
      <c r="AZL25" s="4" t="str">
        <f>IFERROR(IF(N(data_NoOutliers!AMW25),data_NoOutliers!AMW25,MID(data_NoOutliers!AMW25,2,99)/2),"")</f>
        <v/>
      </c>
      <c r="AZM25" s="4" t="str">
        <f>IFERROR(IF(N(data_NoOutliers!AMX25),data_NoOutliers!AMX25,MID(data_NoOutliers!AMX25,2,99)/2),"")</f>
        <v/>
      </c>
      <c r="AZN25" s="4" t="str">
        <f>IFERROR(IF(N(data_NoOutliers!AMY25),data_NoOutliers!AMY25,MID(data_NoOutliers!AMY25,2,99)/2),"")</f>
        <v/>
      </c>
      <c r="AZO25" s="4" t="str">
        <f>IFERROR(IF(N(data_NoOutliers!AMZ25),data_NoOutliers!AMZ25,MID(data_NoOutliers!AMZ25,2,99)/2),"")</f>
        <v/>
      </c>
      <c r="AZP25" s="4" t="str">
        <f>IFERROR(IF(N(data_NoOutliers!ANA25),data_NoOutliers!ANA25,MID(data_NoOutliers!ANA25,2,99)/2),"")</f>
        <v/>
      </c>
      <c r="AZQ25" s="4" t="str">
        <f>IFERROR(IF(N(data_NoOutliers!ANB25),data_NoOutliers!ANB25,MID(data_NoOutliers!ANB25,2,99)/2),"")</f>
        <v/>
      </c>
      <c r="AZR25" s="4" t="str">
        <f>IFERROR(IF(N(data_NoOutliers!ANC25),data_NoOutliers!ANC25,MID(data_NoOutliers!ANC25,2,99)/2),"")</f>
        <v/>
      </c>
      <c r="AZS25" s="4" t="str">
        <f>IFERROR(IF(N(data_NoOutliers!AND25),data_NoOutliers!AND25,MID(data_NoOutliers!AND25,2,99)/2),"")</f>
        <v/>
      </c>
      <c r="AZT25" s="4" t="str">
        <f>IFERROR(IF(N(data_NoOutliers!ANE25),data_NoOutliers!ANE25,MID(data_NoOutliers!ANE25,2,99)/2),"")</f>
        <v/>
      </c>
      <c r="AZU25" s="4" t="str">
        <f>IFERROR(IF(N(data_NoOutliers!ANF25),data_NoOutliers!ANF25,MID(data_NoOutliers!ANF25,2,99)/2),"")</f>
        <v/>
      </c>
      <c r="AZV25" s="4" t="str">
        <f>IFERROR(IF(N(data_NoOutliers!ANG25),data_NoOutliers!ANG25,MID(data_NoOutliers!ANG25,2,99)/2),"")</f>
        <v/>
      </c>
      <c r="AZW25" s="4" t="str">
        <f>IFERROR(IF(N(data_NoOutliers!ANH25),data_NoOutliers!ANH25,MID(data_NoOutliers!ANH25,2,99)/2),"")</f>
        <v/>
      </c>
      <c r="AZX25" s="4" t="str">
        <f>IFERROR(IF(N(data_NoOutliers!ANI25),data_NoOutliers!ANI25,MID(data_NoOutliers!ANI25,2,99)/2),"")</f>
        <v/>
      </c>
      <c r="AZY25" s="4" t="str">
        <f>IFERROR(IF(N(data_NoOutliers!ANJ25),data_NoOutliers!ANJ25,MID(data_NoOutliers!ANJ25,2,99)/2),"")</f>
        <v/>
      </c>
      <c r="AZZ25" s="4" t="str">
        <f>IFERROR(IF(N(data_NoOutliers!ANK25),data_NoOutliers!ANK25,MID(data_NoOutliers!ANK25,2,99)/2),"")</f>
        <v/>
      </c>
      <c r="BAA25" s="4" t="str">
        <f>IFERROR(IF(N(data_NoOutliers!ANL25),data_NoOutliers!ANL25,MID(data_NoOutliers!ANL25,2,99)/2),"")</f>
        <v/>
      </c>
      <c r="BAB25" s="4" t="str">
        <f>IFERROR(IF(N(data_NoOutliers!ANM25),data_NoOutliers!ANM25,MID(data_NoOutliers!ANM25,2,99)/2),"")</f>
        <v/>
      </c>
      <c r="BAC25" s="4" t="str">
        <f>IFERROR(IF(N(data_NoOutliers!ANN25),data_NoOutliers!ANN25,MID(data_NoOutliers!ANN25,2,99)/2),"")</f>
        <v/>
      </c>
      <c r="BAD25" s="4" t="str">
        <f>IFERROR(IF(N(data_NoOutliers!ANO25),data_NoOutliers!ANO25,MID(data_NoOutliers!ANO25,2,99)/2),"")</f>
        <v/>
      </c>
      <c r="BAE25" s="4" t="str">
        <f>IFERROR(IF(N(data_NoOutliers!ANP25),data_NoOutliers!ANP25,MID(data_NoOutliers!ANP25,2,99)/2),"")</f>
        <v/>
      </c>
      <c r="BAF25" s="4" t="str">
        <f>IFERROR(IF(N(data_NoOutliers!ANQ25),data_NoOutliers!ANQ25,MID(data_NoOutliers!ANQ25,2,99)/2),"")</f>
        <v/>
      </c>
      <c r="BAG25" s="4" t="str">
        <f>IFERROR(IF(N(data_NoOutliers!ANR25),data_NoOutliers!ANR25,MID(data_NoOutliers!ANR25,2,99)/2),"")</f>
        <v/>
      </c>
      <c r="BAH25" s="4" t="str">
        <f>IFERROR(IF(N(data_NoOutliers!ANS25),data_NoOutliers!ANS25,MID(data_NoOutliers!ANS25,2,99)/2),"")</f>
        <v/>
      </c>
      <c r="BAI25" s="4" t="str">
        <f>IFERROR(IF(N(data_NoOutliers!ANT25),data_NoOutliers!ANT25,MID(data_NoOutliers!ANT25,2,99)/2),"")</f>
        <v/>
      </c>
      <c r="BAJ25" s="4" t="str">
        <f>IFERROR(IF(N(data_NoOutliers!ANU25),data_NoOutliers!ANU25,MID(data_NoOutliers!ANU25,2,99)/2),"")</f>
        <v/>
      </c>
      <c r="BAK25" s="4" t="str">
        <f>IFERROR(IF(N(data_NoOutliers!ANV25),data_NoOutliers!ANV25,MID(data_NoOutliers!ANV25,2,99)/2),"")</f>
        <v/>
      </c>
      <c r="BAL25" s="4" t="str">
        <f>IFERROR(IF(N(data_NoOutliers!ANW25),data_NoOutliers!ANW25,MID(data_NoOutliers!ANW25,2,99)/2),"")</f>
        <v/>
      </c>
      <c r="BAM25" s="4" t="str">
        <f>IFERROR(IF(N(data_NoOutliers!ANX25),data_NoOutliers!ANX25,MID(data_NoOutliers!ANX25,2,99)/2),"")</f>
        <v/>
      </c>
      <c r="BAN25" s="4" t="str">
        <f>IFERROR(IF(N(data_NoOutliers!ANY25),data_NoOutliers!ANY25,MID(data_NoOutliers!ANY25,2,99)/2),"")</f>
        <v/>
      </c>
      <c r="BAO25" s="4" t="str">
        <f>IFERROR(IF(N(data_NoOutliers!ANZ25),data_NoOutliers!ANZ25,MID(data_NoOutliers!ANZ25,2,99)/2),"")</f>
        <v/>
      </c>
      <c r="BAP25" s="4" t="str">
        <f>IFERROR(IF(N(data_NoOutliers!AOA25),data_NoOutliers!AOA25,MID(data_NoOutliers!AOA25,2,99)/2),"")</f>
        <v/>
      </c>
      <c r="BAQ25" s="4" t="str">
        <f>IFERROR(IF(N(data_NoOutliers!AOB25),data_NoOutliers!AOB25,MID(data_NoOutliers!AOB25,2,99)/2),"")</f>
        <v/>
      </c>
      <c r="BAR25" s="4" t="str">
        <f>IFERROR(IF(N(data_NoOutliers!AOC25),data_NoOutliers!AOC25,MID(data_NoOutliers!AOC25,2,99)/2),"")</f>
        <v/>
      </c>
      <c r="BAS25" s="4" t="str">
        <f>IFERROR(IF(N(data_NoOutliers!AOD25),data_NoOutliers!AOD25,MID(data_NoOutliers!AOD25,2,99)/2),"")</f>
        <v/>
      </c>
      <c r="BAT25" s="4" t="str">
        <f>IFERROR(IF(N(data_NoOutliers!AOE25),data_NoOutliers!AOE25,MID(data_NoOutliers!AOE25,2,99)/2),"")</f>
        <v/>
      </c>
      <c r="BAU25" s="4" t="str">
        <f>IFERROR(IF(N(data_NoOutliers!AOF25),data_NoOutliers!AOF25,MID(data_NoOutliers!AOF25,2,99)/2),"")</f>
        <v/>
      </c>
      <c r="BAV25" s="4" t="str">
        <f>IFERROR(IF(N(data_NoOutliers!AOG25),data_NoOutliers!AOG25,MID(data_NoOutliers!AOG25,2,99)/2),"")</f>
        <v/>
      </c>
      <c r="BAW25" s="4" t="str">
        <f>IFERROR(IF(N(data_NoOutliers!AOH25),data_NoOutliers!AOH25,MID(data_NoOutliers!AOH25,2,99)/2),"")</f>
        <v/>
      </c>
      <c r="BAX25" s="4" t="str">
        <f>IFERROR(IF(N(data_NoOutliers!AOI25),data_NoOutliers!AOI25,MID(data_NoOutliers!AOI25,2,99)/2),"")</f>
        <v/>
      </c>
      <c r="BAY25" s="4" t="str">
        <f>IFERROR(IF(N(data_NoOutliers!AOJ25),data_NoOutliers!AOJ25,MID(data_NoOutliers!AOJ25,2,99)/2),"")</f>
        <v/>
      </c>
      <c r="BAZ25" s="4" t="str">
        <f>IFERROR(IF(N(data_NoOutliers!AOK25),data_NoOutliers!AOK25,MID(data_NoOutliers!AOK25,2,99)/2),"")</f>
        <v/>
      </c>
      <c r="BBA25" s="4" t="str">
        <f>IFERROR(IF(N(data_NoOutliers!AOL25),data_NoOutliers!AOL25,MID(data_NoOutliers!AOL25,2,99)/2),"")</f>
        <v/>
      </c>
      <c r="BBB25" s="4" t="str">
        <f>IFERROR(IF(N(data_NoOutliers!AOM25),data_NoOutliers!AOM25,MID(data_NoOutliers!AOM25,2,99)/2),"")</f>
        <v/>
      </c>
      <c r="BBC25" s="4" t="str">
        <f>IFERROR(IF(N(data_NoOutliers!AON25),data_NoOutliers!AON25,MID(data_NoOutliers!AON25,2,99)/2),"")</f>
        <v/>
      </c>
      <c r="BBD25" s="4" t="str">
        <f>IFERROR(IF(N(data_NoOutliers!AOO25),data_NoOutliers!AOO25,MID(data_NoOutliers!AOO25,2,99)/2),"")</f>
        <v/>
      </c>
      <c r="BBE25" s="4" t="str">
        <f>IFERROR(IF(N(data_NoOutliers!AOP25),data_NoOutliers!AOP25,MID(data_NoOutliers!AOP25,2,99)/2),"")</f>
        <v/>
      </c>
      <c r="BBF25" s="4" t="str">
        <f>IFERROR(IF(N(data_NoOutliers!AOQ25),data_NoOutliers!AOQ25,MID(data_NoOutliers!AOQ25,2,99)/2),"")</f>
        <v/>
      </c>
      <c r="BBG25" s="4" t="str">
        <f>IFERROR(IF(N(data_NoOutliers!AOR25),data_NoOutliers!AOR25,MID(data_NoOutliers!AOR25,2,99)/2),"")</f>
        <v/>
      </c>
      <c r="BBH25" s="4" t="str">
        <f>IFERROR(IF(N(data_NoOutliers!AOS25),data_NoOutliers!AOS25,MID(data_NoOutliers!AOS25,2,99)/2),"")</f>
        <v/>
      </c>
      <c r="BBI25" s="4" t="str">
        <f>IFERROR(IF(N(data_NoOutliers!AOT25),data_NoOutliers!AOT25,MID(data_NoOutliers!AOT25,2,99)/2),"")</f>
        <v/>
      </c>
      <c r="BBJ25" s="4" t="str">
        <f>IFERROR(IF(N(data_NoOutliers!AOU25),data_NoOutliers!AOU25,MID(data_NoOutliers!AOU25,2,99)/2),"")</f>
        <v/>
      </c>
      <c r="BBK25" s="4" t="str">
        <f>IFERROR(IF(N(data_NoOutliers!AOV25),data_NoOutliers!AOV25,MID(data_NoOutliers!AOV25,2,99)/2),"")</f>
        <v/>
      </c>
      <c r="BBL25" s="4" t="str">
        <f>IFERROR(IF(N(data_NoOutliers!AOW25),data_NoOutliers!AOW25,MID(data_NoOutliers!AOW25,2,99)/2),"")</f>
        <v/>
      </c>
      <c r="BBM25" s="4" t="str">
        <f>IFERROR(IF(N(data_NoOutliers!AOX25),data_NoOutliers!AOX25,MID(data_NoOutliers!AOX25,2,99)/2),"")</f>
        <v/>
      </c>
      <c r="BBN25" s="4" t="str">
        <f>IFERROR(IF(N(data_NoOutliers!AOY25),data_NoOutliers!AOY25,MID(data_NoOutliers!AOY25,2,99)/2),"")</f>
        <v/>
      </c>
      <c r="BBO25" s="4" t="str">
        <f>IFERROR(IF(N(data_NoOutliers!AOZ25),data_NoOutliers!AOZ25,MID(data_NoOutliers!AOZ25,2,99)/2),"")</f>
        <v/>
      </c>
      <c r="BBP25" s="4" t="str">
        <f>IFERROR(IF(N(data_NoOutliers!APA25),data_NoOutliers!APA25,MID(data_NoOutliers!APA25,2,99)/2),"")</f>
        <v/>
      </c>
      <c r="BBQ25" s="4" t="str">
        <f>IFERROR(IF(N(data_NoOutliers!APB25),data_NoOutliers!APB25,MID(data_NoOutliers!APB25,2,99)/2),"")</f>
        <v/>
      </c>
      <c r="BBR25" s="4" t="str">
        <f>IFERROR(IF(N(data_NoOutliers!APC25),data_NoOutliers!APC25,MID(data_NoOutliers!APC25,2,99)/2),"")</f>
        <v/>
      </c>
      <c r="BBS25" s="4" t="str">
        <f>IFERROR(IF(N(data_NoOutliers!APD25),data_NoOutliers!APD25,MID(data_NoOutliers!APD25,2,99)/2),"")</f>
        <v/>
      </c>
      <c r="BBT25" s="4" t="str">
        <f>IFERROR(IF(N(data_NoOutliers!APE25),data_NoOutliers!APE25,MID(data_NoOutliers!APE25,2,99)/2),"")</f>
        <v/>
      </c>
      <c r="BBU25" s="4" t="str">
        <f>IFERROR(IF(N(data_NoOutliers!APF25),data_NoOutliers!APF25,MID(data_NoOutliers!APF25,2,99)/2),"")</f>
        <v/>
      </c>
      <c r="BBV25" s="4" t="str">
        <f>IFERROR(IF(N(data_NoOutliers!APG25),data_NoOutliers!APG25,MID(data_NoOutliers!APG25,2,99)/2),"")</f>
        <v/>
      </c>
      <c r="BBW25" s="4" t="str">
        <f>IFERROR(IF(N(data_NoOutliers!APH25),data_NoOutliers!APH25,MID(data_NoOutliers!APH25,2,99)/2),"")</f>
        <v/>
      </c>
      <c r="BBX25" s="4" t="str">
        <f>IFERROR(IF(N(data_NoOutliers!API25),data_NoOutliers!API25,MID(data_NoOutliers!API25,2,99)/2),"")</f>
        <v/>
      </c>
      <c r="BBY25" s="4" t="str">
        <f>IFERROR(IF(N(data_NoOutliers!APJ25),data_NoOutliers!APJ25,MID(data_NoOutliers!APJ25,2,99)/2),"")</f>
        <v/>
      </c>
      <c r="BBZ25" s="4" t="str">
        <f>IFERROR(IF(N(data_NoOutliers!APK25),data_NoOutliers!APK25,MID(data_NoOutliers!APK25,2,99)/2),"")</f>
        <v/>
      </c>
      <c r="BCA25" s="4" t="str">
        <f>IFERROR(IF(N(data_NoOutliers!APL25),data_NoOutliers!APL25,MID(data_NoOutliers!APL25,2,99)/2),"")</f>
        <v/>
      </c>
      <c r="BCB25" s="4" t="str">
        <f>IFERROR(IF(N(data_NoOutliers!APM25),data_NoOutliers!APM25,MID(data_NoOutliers!APM25,2,99)/2),"")</f>
        <v/>
      </c>
      <c r="BCC25" s="4" t="str">
        <f>IFERROR(IF(N(data_NoOutliers!APN25),data_NoOutliers!APN25,MID(data_NoOutliers!APN25,2,99)/2),"")</f>
        <v/>
      </c>
      <c r="BCD25" s="4" t="str">
        <f>IFERROR(IF(N(data_NoOutliers!APO25),data_NoOutliers!APO25,MID(data_NoOutliers!APO25,2,99)/2),"")</f>
        <v/>
      </c>
      <c r="BCE25" s="4" t="str">
        <f>IFERROR(IF(N(data_NoOutliers!APP25),data_NoOutliers!APP25,MID(data_NoOutliers!APP25,2,99)/2),"")</f>
        <v/>
      </c>
      <c r="BCF25" s="4" t="str">
        <f>IFERROR(IF(N(data_NoOutliers!APQ25),data_NoOutliers!APQ25,MID(data_NoOutliers!APQ25,2,99)/2),"")</f>
        <v/>
      </c>
      <c r="BCG25" s="4" t="str">
        <f>IFERROR(IF(N(data_NoOutliers!APR25),data_NoOutliers!APR25,MID(data_NoOutliers!APR25,2,99)/2),"")</f>
        <v/>
      </c>
      <c r="BCH25" s="4" t="str">
        <f>IFERROR(IF(N(data_NoOutliers!APS25),data_NoOutliers!APS25,MID(data_NoOutliers!APS25,2,99)/2),"")</f>
        <v/>
      </c>
      <c r="BCI25" s="4" t="str">
        <f>IFERROR(IF(N(data_NoOutliers!APT25),data_NoOutliers!APT25,MID(data_NoOutliers!APT25,2,99)/2),"")</f>
        <v/>
      </c>
      <c r="BCJ25" s="4" t="str">
        <f>IFERROR(IF(N(data_NoOutliers!APU25),data_NoOutliers!APU25,MID(data_NoOutliers!APU25,2,99)/2),"")</f>
        <v/>
      </c>
      <c r="BCK25" s="4" t="str">
        <f>IFERROR(IF(N(data_NoOutliers!APV25),data_NoOutliers!APV25,MID(data_NoOutliers!APV25,2,99)/2),"")</f>
        <v/>
      </c>
      <c r="BCL25" s="4" t="str">
        <f>IFERROR(IF(N(data_NoOutliers!APW25),data_NoOutliers!APW25,MID(data_NoOutliers!APW25,2,99)/2),"")</f>
        <v/>
      </c>
      <c r="BCM25" s="4" t="str">
        <f>IFERROR(IF(N(data_NoOutliers!APX25),data_NoOutliers!APX25,MID(data_NoOutliers!APX25,2,99)/2),"")</f>
        <v/>
      </c>
      <c r="BCN25" s="4" t="str">
        <f>IFERROR(IF(N(data_NoOutliers!APY25),data_NoOutliers!APY25,MID(data_NoOutliers!APY25,2,99)/2),"")</f>
        <v/>
      </c>
      <c r="BCO25" s="4" t="str">
        <f>IFERROR(IF(N(data_NoOutliers!APZ25),data_NoOutliers!APZ25,MID(data_NoOutliers!APZ25,2,99)/2),"")</f>
        <v/>
      </c>
      <c r="BCP25" s="4" t="str">
        <f>IFERROR(IF(N(data_NoOutliers!AQA25),data_NoOutliers!AQA25,MID(data_NoOutliers!AQA25,2,99)/2),"")</f>
        <v/>
      </c>
      <c r="BCQ25" s="4" t="str">
        <f>IFERROR(IF(N(data_NoOutliers!AQB25),data_NoOutliers!AQB25,MID(data_NoOutliers!AQB25,2,99)/2),"")</f>
        <v/>
      </c>
      <c r="BCR25" s="4" t="str">
        <f>IFERROR(IF(N(data_NoOutliers!AQC25),data_NoOutliers!AQC25,MID(data_NoOutliers!AQC25,2,99)/2),"")</f>
        <v/>
      </c>
      <c r="BCS25" s="4" t="str">
        <f>IFERROR(IF(N(data_NoOutliers!AQD25),data_NoOutliers!AQD25,MID(data_NoOutliers!AQD25,2,99)/2),"")</f>
        <v/>
      </c>
      <c r="BCT25" s="4" t="str">
        <f>IFERROR(IF(N(data_NoOutliers!AQE25),data_NoOutliers!AQE25,MID(data_NoOutliers!AQE25,2,99)/2),"")</f>
        <v/>
      </c>
      <c r="BCU25" s="4" t="str">
        <f>IFERROR(IF(N(data_NoOutliers!AQF25),data_NoOutliers!AQF25,MID(data_NoOutliers!AQF25,2,99)/2),"")</f>
        <v/>
      </c>
      <c r="BCV25" s="4" t="str">
        <f>IFERROR(IF(N(data_NoOutliers!AQG25),data_NoOutliers!AQG25,MID(data_NoOutliers!AQG25,2,99)/2),"")</f>
        <v/>
      </c>
      <c r="BCW25" s="4" t="str">
        <f>IFERROR(IF(N(data_NoOutliers!AQH25),data_NoOutliers!AQH25,MID(data_NoOutliers!AQH25,2,99)/2),"")</f>
        <v/>
      </c>
      <c r="BCX25" s="4" t="str">
        <f>IFERROR(IF(N(data_NoOutliers!AQI25),data_NoOutliers!AQI25,MID(data_NoOutliers!AQI25,2,99)/2),"")</f>
        <v/>
      </c>
      <c r="BCY25" s="4" t="str">
        <f>IFERROR(IF(N(data_NoOutliers!AQJ25),data_NoOutliers!AQJ25,MID(data_NoOutliers!AQJ25,2,99)/2),"")</f>
        <v/>
      </c>
      <c r="BCZ25" s="4" t="str">
        <f>IFERROR(IF(N(data_NoOutliers!AQK25),data_NoOutliers!AQK25,MID(data_NoOutliers!AQK25,2,99)/2),"")</f>
        <v/>
      </c>
      <c r="BDA25" s="4" t="str">
        <f>IFERROR(IF(N(data_NoOutliers!AQL25),data_NoOutliers!AQL25,MID(data_NoOutliers!AQL25,2,99)/2),"")</f>
        <v/>
      </c>
      <c r="BDB25" s="4" t="str">
        <f>IFERROR(IF(N(data_NoOutliers!AQM25),data_NoOutliers!AQM25,MID(data_NoOutliers!AQM25,2,99)/2),"")</f>
        <v/>
      </c>
      <c r="BDC25" s="4" t="str">
        <f>IFERROR(IF(N(data_NoOutliers!AQN25),data_NoOutliers!AQN25,MID(data_NoOutliers!AQN25,2,99)/2),"")</f>
        <v/>
      </c>
      <c r="BDD25" s="4" t="str">
        <f>IFERROR(IF(N(data_NoOutliers!AQO25),data_NoOutliers!AQO25,MID(data_NoOutliers!AQO25,2,99)/2),"")</f>
        <v/>
      </c>
      <c r="BDE25" s="4" t="str">
        <f>IFERROR(IF(N(data_NoOutliers!AQP25),data_NoOutliers!AQP25,MID(data_NoOutliers!AQP25,2,99)/2),"")</f>
        <v/>
      </c>
      <c r="BDF25" s="4" t="str">
        <f>IFERROR(IF(N(data_NoOutliers!AQQ25),data_NoOutliers!AQQ25,MID(data_NoOutliers!AQQ25,2,99)/2),"")</f>
        <v/>
      </c>
      <c r="BDG25" s="4" t="str">
        <f>IFERROR(IF(N(data_NoOutliers!AQR25),data_NoOutliers!AQR25,MID(data_NoOutliers!AQR25,2,99)/2),"")</f>
        <v/>
      </c>
      <c r="BDH25" s="4" t="str">
        <f>IFERROR(IF(N(data_NoOutliers!AQS25),data_NoOutliers!AQS25,MID(data_NoOutliers!AQS25,2,99)/2),"")</f>
        <v/>
      </c>
      <c r="BDI25" s="4" t="str">
        <f>IFERROR(IF(N(data_NoOutliers!AQT25),data_NoOutliers!AQT25,MID(data_NoOutliers!AQT25,2,99)/2),"")</f>
        <v/>
      </c>
      <c r="BDJ25" s="4" t="str">
        <f>IFERROR(IF(N(data_NoOutliers!AQU25),data_NoOutliers!AQU25,MID(data_NoOutliers!AQU25,2,99)/2),"")</f>
        <v/>
      </c>
      <c r="BDK25" s="4" t="str">
        <f>IFERROR(IF(N(data_NoOutliers!AQV25),data_NoOutliers!AQV25,MID(data_NoOutliers!AQV25,2,99)/2),"")</f>
        <v/>
      </c>
      <c r="BDL25" s="4" t="str">
        <f>IFERROR(IF(N(data_NoOutliers!AQW25),data_NoOutliers!AQW25,MID(data_NoOutliers!AQW25,2,99)/2),"")</f>
        <v/>
      </c>
      <c r="BDM25" s="4" t="str">
        <f>IFERROR(IF(N(data_NoOutliers!AQX25),data_NoOutliers!AQX25,MID(data_NoOutliers!AQX25,2,99)/2),"")</f>
        <v/>
      </c>
      <c r="BDN25" s="4" t="str">
        <f>IFERROR(IF(N(data_NoOutliers!AQY25),data_NoOutliers!AQY25,MID(data_NoOutliers!AQY25,2,99)/2),"")</f>
        <v/>
      </c>
      <c r="BDO25" s="4" t="str">
        <f>IFERROR(IF(N(data_NoOutliers!AQZ25),data_NoOutliers!AQZ25,MID(data_NoOutliers!AQZ25,2,99)/2),"")</f>
        <v/>
      </c>
      <c r="BDP25" s="4" t="str">
        <f>IFERROR(IF(N(data_NoOutliers!ARA25),data_NoOutliers!ARA25,MID(data_NoOutliers!ARA25,2,99)/2),"")</f>
        <v/>
      </c>
      <c r="BDQ25" s="4" t="str">
        <f>IFERROR(IF(N(data_NoOutliers!ARB25),data_NoOutliers!ARB25,MID(data_NoOutliers!ARB25,2,99)/2),"")</f>
        <v/>
      </c>
      <c r="BDR25" s="4" t="str">
        <f>IFERROR(IF(N(data_NoOutliers!ARC25),data_NoOutliers!ARC25,MID(data_NoOutliers!ARC25,2,99)/2),"")</f>
        <v/>
      </c>
      <c r="BDS25" s="4" t="str">
        <f>IFERROR(IF(N(data_NoOutliers!ARD25),data_NoOutliers!ARD25,MID(data_NoOutliers!ARD25,2,99)/2),"")</f>
        <v/>
      </c>
      <c r="BDT25" s="4" t="str">
        <f>IFERROR(IF(N(data_NoOutliers!ARE25),data_NoOutliers!ARE25,MID(data_NoOutliers!ARE25,2,99)/2),"")</f>
        <v/>
      </c>
      <c r="BDU25" s="4" t="str">
        <f>IFERROR(IF(N(data_NoOutliers!ARF25),data_NoOutliers!ARF25,MID(data_NoOutliers!ARF25,2,99)/2),"")</f>
        <v/>
      </c>
      <c r="BDV25" s="4" t="str">
        <f>IFERROR(IF(N(data_NoOutliers!ARG25),data_NoOutliers!ARG25,MID(data_NoOutliers!ARG25,2,99)/2),"")</f>
        <v/>
      </c>
      <c r="BDW25" s="4" t="str">
        <f>IFERROR(IF(N(data_NoOutliers!ARH25),data_NoOutliers!ARH25,MID(data_NoOutliers!ARH25,2,99)/2),"")</f>
        <v/>
      </c>
      <c r="BDX25" s="4" t="str">
        <f>IFERROR(IF(N(data_NoOutliers!ARI25),data_NoOutliers!ARI25,MID(data_NoOutliers!ARI25,2,99)/2),"")</f>
        <v/>
      </c>
      <c r="BDY25" s="4" t="str">
        <f>IFERROR(IF(N(data_NoOutliers!ARJ25),data_NoOutliers!ARJ25,MID(data_NoOutliers!ARJ25,2,99)/2),"")</f>
        <v/>
      </c>
      <c r="BDZ25" s="4" t="str">
        <f>IFERROR(IF(N(data_NoOutliers!ARK25),data_NoOutliers!ARK25,MID(data_NoOutliers!ARK25,2,99)/2),"")</f>
        <v/>
      </c>
      <c r="BEA25" s="4" t="str">
        <f>IFERROR(IF(N(data_NoOutliers!ARL25),data_NoOutliers!ARL25,MID(data_NoOutliers!ARL25,2,99)/2),"")</f>
        <v/>
      </c>
      <c r="BEB25" s="4" t="str">
        <f>IFERROR(IF(N(data_NoOutliers!ARM25),data_NoOutliers!ARM25,MID(data_NoOutliers!ARM25,2,99)/2),"")</f>
        <v/>
      </c>
      <c r="BEC25" s="4" t="str">
        <f>IFERROR(IF(N(data_NoOutliers!ARN25),data_NoOutliers!ARN25,MID(data_NoOutliers!ARN25,2,99)/2),"")</f>
        <v/>
      </c>
      <c r="BED25" s="4" t="str">
        <f>IFERROR(IF(N(data_NoOutliers!ARO25),data_NoOutliers!ARO25,MID(data_NoOutliers!ARO25,2,99)/2),"")</f>
        <v/>
      </c>
      <c r="BEE25" s="4" t="str">
        <f>IFERROR(IF(N(data_NoOutliers!ARP25),data_NoOutliers!ARP25,MID(data_NoOutliers!ARP25,2,99)/2),"")</f>
        <v/>
      </c>
      <c r="BEF25" s="4" t="str">
        <f>IFERROR(IF(N(data_NoOutliers!ARQ25),data_NoOutliers!ARQ25,MID(data_NoOutliers!ARQ25,2,99)/2),"")</f>
        <v/>
      </c>
      <c r="BEG25" s="4" t="str">
        <f>IFERROR(IF(N(data_NoOutliers!ARR25),data_NoOutliers!ARR25,MID(data_NoOutliers!ARR25,2,99)/2),"")</f>
        <v/>
      </c>
      <c r="BEH25" s="4" t="str">
        <f>IFERROR(IF(N(data_NoOutliers!ARS25),data_NoOutliers!ARS25,MID(data_NoOutliers!ARS25,2,99)/2),"")</f>
        <v/>
      </c>
      <c r="BEI25" s="4" t="str">
        <f>IFERROR(IF(N(data_NoOutliers!ART25),data_NoOutliers!ART25,MID(data_NoOutliers!ART25,2,99)/2),"")</f>
        <v/>
      </c>
      <c r="BEJ25" s="4" t="str">
        <f>IFERROR(IF(N(data_NoOutliers!ARU25),data_NoOutliers!ARU25,MID(data_NoOutliers!ARU25,2,99)/2),"")</f>
        <v/>
      </c>
      <c r="BEK25" s="4" t="str">
        <f>IFERROR(IF(N(data_NoOutliers!ARV25),data_NoOutliers!ARV25,MID(data_NoOutliers!ARV25,2,99)/2),"")</f>
        <v/>
      </c>
      <c r="BEL25" s="4" t="str">
        <f>IFERROR(IF(N(data_NoOutliers!ARW25),data_NoOutliers!ARW25,MID(data_NoOutliers!ARW25,2,99)/2),"")</f>
        <v/>
      </c>
      <c r="BEM25" s="4" t="str">
        <f>IFERROR(IF(N(data_NoOutliers!ARX25),data_NoOutliers!ARX25,MID(data_NoOutliers!ARX25,2,99)/2),"")</f>
        <v/>
      </c>
      <c r="BEN25" s="4" t="str">
        <f>IFERROR(IF(N(data_NoOutliers!ARY25),data_NoOutliers!ARY25,MID(data_NoOutliers!ARY25,2,99)/2),"")</f>
        <v/>
      </c>
      <c r="BEO25" s="4" t="str">
        <f>IFERROR(IF(N(data_NoOutliers!ARZ25),data_NoOutliers!ARZ25,MID(data_NoOutliers!ARZ25,2,99)/2),"")</f>
        <v/>
      </c>
      <c r="BEP25" s="4" t="str">
        <f>IFERROR(IF(N(data_NoOutliers!ASA25),data_NoOutliers!ASA25,MID(data_NoOutliers!ASA25,2,99)/2),"")</f>
        <v/>
      </c>
      <c r="BEQ25" s="4" t="str">
        <f>IFERROR(IF(N(data_NoOutliers!ASB25),data_NoOutliers!ASB25,MID(data_NoOutliers!ASB25,2,99)/2),"")</f>
        <v/>
      </c>
      <c r="BER25" s="4" t="str">
        <f>IFERROR(IF(N(data_NoOutliers!ASC25),data_NoOutliers!ASC25,MID(data_NoOutliers!ASC25,2,99)/2),"")</f>
        <v/>
      </c>
      <c r="BES25" s="4" t="str">
        <f>IFERROR(IF(N(data_NoOutliers!ASD25),data_NoOutliers!ASD25,MID(data_NoOutliers!ASD25,2,99)/2),"")</f>
        <v/>
      </c>
      <c r="BET25" s="4" t="str">
        <f>IFERROR(IF(N(data_NoOutliers!ASE25),data_NoOutliers!ASE25,MID(data_NoOutliers!ASE25,2,99)/2),"")</f>
        <v/>
      </c>
      <c r="BEU25" s="4" t="str">
        <f>IFERROR(IF(N(data_NoOutliers!ASF25),data_NoOutliers!ASF25,MID(data_NoOutliers!ASF25,2,99)/2),"")</f>
        <v/>
      </c>
      <c r="BEV25" s="4" t="str">
        <f>IFERROR(IF(N(data_NoOutliers!ASG25),data_NoOutliers!ASG25,MID(data_NoOutliers!ASG25,2,99)/2),"")</f>
        <v/>
      </c>
      <c r="BEW25" s="4" t="str">
        <f>IFERROR(IF(N(data_NoOutliers!ASH25),data_NoOutliers!ASH25,MID(data_NoOutliers!ASH25,2,99)/2),"")</f>
        <v/>
      </c>
      <c r="BEX25" s="4" t="str">
        <f>IFERROR(IF(N(data_NoOutliers!ASI25),data_NoOutliers!ASI25,MID(data_NoOutliers!ASI25,2,99)/2),"")</f>
        <v/>
      </c>
      <c r="BEY25" s="4" t="str">
        <f>IFERROR(IF(N(data_NoOutliers!ASJ25),data_NoOutliers!ASJ25,MID(data_NoOutliers!ASJ25,2,99)/2),"")</f>
        <v/>
      </c>
      <c r="BEZ25" s="4" t="str">
        <f>IFERROR(IF(N(data_NoOutliers!ASK25),data_NoOutliers!ASK25,MID(data_NoOutliers!ASK25,2,99)/2),"")</f>
        <v/>
      </c>
      <c r="BFA25" s="4" t="str">
        <f>IFERROR(IF(N(data_NoOutliers!ASL25),data_NoOutliers!ASL25,MID(data_NoOutliers!ASL25,2,99)/2),"")</f>
        <v/>
      </c>
      <c r="BFB25" s="4" t="str">
        <f>IFERROR(IF(N(data_NoOutliers!ASM25),data_NoOutliers!ASM25,MID(data_NoOutliers!ASM25,2,99)/2),"")</f>
        <v/>
      </c>
      <c r="BFC25" s="4" t="str">
        <f>IFERROR(IF(N(data_NoOutliers!ASN25),data_NoOutliers!ASN25,MID(data_NoOutliers!ASN25,2,99)/2),"")</f>
        <v/>
      </c>
      <c r="BFD25" s="4" t="str">
        <f>IFERROR(IF(N(data_NoOutliers!ASO25),data_NoOutliers!ASO25,MID(data_NoOutliers!ASO25,2,99)/2),"")</f>
        <v/>
      </c>
      <c r="BFE25" s="4" t="str">
        <f>IFERROR(IF(N(data_NoOutliers!ASP25),data_NoOutliers!ASP25,MID(data_NoOutliers!ASP25,2,99)/2),"")</f>
        <v/>
      </c>
      <c r="BFF25" s="4" t="str">
        <f>IFERROR(IF(N(data_NoOutliers!ASQ25),data_NoOutliers!ASQ25,MID(data_NoOutliers!ASQ25,2,99)/2),"")</f>
        <v/>
      </c>
      <c r="BFG25" s="4" t="str">
        <f>IFERROR(IF(N(data_NoOutliers!ASR25),data_NoOutliers!ASR25,MID(data_NoOutliers!ASR25,2,99)/2),"")</f>
        <v/>
      </c>
      <c r="BFH25" s="4" t="str">
        <f>IFERROR(IF(N(data_NoOutliers!ASS25),data_NoOutliers!ASS25,MID(data_NoOutliers!ASS25,2,99)/2),"")</f>
        <v/>
      </c>
      <c r="BFI25" s="4" t="str">
        <f>IFERROR(IF(N(data_NoOutliers!AST25),data_NoOutliers!AST25,MID(data_NoOutliers!AST25,2,99)/2),"")</f>
        <v/>
      </c>
      <c r="BFJ25" s="4" t="str">
        <f>IFERROR(IF(N(data_NoOutliers!ASU25),data_NoOutliers!ASU25,MID(data_NoOutliers!ASU25,2,99)/2),"")</f>
        <v/>
      </c>
      <c r="BFK25" s="4" t="str">
        <f>IFERROR(IF(N(data_NoOutliers!ASV25),data_NoOutliers!ASV25,MID(data_NoOutliers!ASV25,2,99)/2),"")</f>
        <v/>
      </c>
      <c r="BFL25" s="4" t="str">
        <f>IFERROR(IF(N(data_NoOutliers!ASW25),data_NoOutliers!ASW25,MID(data_NoOutliers!ASW25,2,99)/2),"")</f>
        <v/>
      </c>
      <c r="BFM25" s="4" t="str">
        <f>IFERROR(IF(N(data_NoOutliers!ASX25),data_NoOutliers!ASX25,MID(data_NoOutliers!ASX25,2,99)/2),"")</f>
        <v/>
      </c>
      <c r="BFN25" s="4" t="str">
        <f>IFERROR(IF(N(data_NoOutliers!ASY25),data_NoOutliers!ASY25,MID(data_NoOutliers!ASY25,2,99)/2),"")</f>
        <v/>
      </c>
      <c r="BFO25" s="4" t="str">
        <f>IFERROR(IF(N(data_NoOutliers!ASZ25),data_NoOutliers!ASZ25,MID(data_NoOutliers!ASZ25,2,99)/2),"")</f>
        <v/>
      </c>
      <c r="BFP25" s="4" t="str">
        <f>IFERROR(IF(N(data_NoOutliers!ATA25),data_NoOutliers!ATA25,MID(data_NoOutliers!ATA25,2,99)/2),"")</f>
        <v/>
      </c>
      <c r="BFQ25" s="4" t="str">
        <f>IFERROR(IF(N(data_NoOutliers!ATB25),data_NoOutliers!ATB25,MID(data_NoOutliers!ATB25,2,99)/2),"")</f>
        <v/>
      </c>
      <c r="BFR25" s="4" t="str">
        <f>IFERROR(IF(N(data_NoOutliers!ATC25),data_NoOutliers!ATC25,MID(data_NoOutliers!ATC25,2,99)/2),"")</f>
        <v/>
      </c>
      <c r="BFS25" s="4" t="str">
        <f>IFERROR(IF(N(data_NoOutliers!ATD25),data_NoOutliers!ATD25,MID(data_NoOutliers!ATD25,2,99)/2),"")</f>
        <v/>
      </c>
      <c r="BFT25" s="4" t="str">
        <f>IFERROR(IF(N(data_NoOutliers!ATE25),data_NoOutliers!ATE25,MID(data_NoOutliers!ATE25,2,99)/2),"")</f>
        <v/>
      </c>
      <c r="BFU25" s="4" t="str">
        <f>IFERROR(IF(N(data_NoOutliers!ATF25),data_NoOutliers!ATF25,MID(data_NoOutliers!ATF25,2,99)/2),"")</f>
        <v/>
      </c>
      <c r="BFV25" s="4" t="str">
        <f>IFERROR(IF(N(data_NoOutliers!ATG25),data_NoOutliers!ATG25,MID(data_NoOutliers!ATG25,2,99)/2),"")</f>
        <v/>
      </c>
      <c r="BFW25" s="4" t="str">
        <f>IFERROR(IF(N(data_NoOutliers!ATH25),data_NoOutliers!ATH25,MID(data_NoOutliers!ATH25,2,99)/2),"")</f>
        <v/>
      </c>
      <c r="BFX25" s="4" t="str">
        <f>IFERROR(IF(N(data_NoOutliers!ATI25),data_NoOutliers!ATI25,MID(data_NoOutliers!ATI25,2,99)/2),"")</f>
        <v/>
      </c>
      <c r="BFY25" s="4" t="str">
        <f>IFERROR(IF(N(data_NoOutliers!ATJ25),data_NoOutliers!ATJ25,MID(data_NoOutliers!ATJ25,2,99)/2),"")</f>
        <v/>
      </c>
      <c r="BFZ25" s="4" t="str">
        <f>IFERROR(IF(N(data_NoOutliers!ATK25),data_NoOutliers!ATK25,MID(data_NoOutliers!ATK25,2,99)/2),"")</f>
        <v/>
      </c>
      <c r="BGA25" s="4" t="str">
        <f>IFERROR(IF(N(data_NoOutliers!ATL25),data_NoOutliers!ATL25,MID(data_NoOutliers!ATL25,2,99)/2),"")</f>
        <v/>
      </c>
      <c r="BGB25" s="4" t="str">
        <f>IFERROR(IF(N(data_NoOutliers!ATM25),data_NoOutliers!ATM25,MID(data_NoOutliers!ATM25,2,99)/2),"")</f>
        <v/>
      </c>
      <c r="BGC25" s="4" t="str">
        <f>IFERROR(IF(N(data_NoOutliers!ATN25),data_NoOutliers!ATN25,MID(data_NoOutliers!ATN25,2,99)/2),"")</f>
        <v/>
      </c>
      <c r="BGD25" s="4" t="str">
        <f>IFERROR(IF(N(data_NoOutliers!ATO25),data_NoOutliers!ATO25,MID(data_NoOutliers!ATO25,2,99)/2),"")</f>
        <v/>
      </c>
      <c r="BGE25" s="4" t="str">
        <f>IFERROR(IF(N(data_NoOutliers!ATP25),data_NoOutliers!ATP25,MID(data_NoOutliers!ATP25,2,99)/2),"")</f>
        <v/>
      </c>
      <c r="BGF25" s="4" t="str">
        <f>IFERROR(IF(N(data_NoOutliers!ATQ25),data_NoOutliers!ATQ25,MID(data_NoOutliers!ATQ25,2,99)/2),"")</f>
        <v/>
      </c>
      <c r="BGG25" s="4" t="str">
        <f>IFERROR(IF(N(data_NoOutliers!ATR25),data_NoOutliers!ATR25,MID(data_NoOutliers!ATR25,2,99)/2),"")</f>
        <v/>
      </c>
      <c r="BGH25" s="4" t="str">
        <f>IFERROR(IF(N(data_NoOutliers!ATS25),data_NoOutliers!ATS25,MID(data_NoOutliers!ATS25,2,99)/2),"")</f>
        <v/>
      </c>
      <c r="BGI25" s="4" t="str">
        <f>IFERROR(IF(N(data_NoOutliers!ATT25),data_NoOutliers!ATT25,MID(data_NoOutliers!ATT25,2,99)/2),"")</f>
        <v/>
      </c>
      <c r="BGJ25" s="4" t="str">
        <f>IFERROR(IF(N(data_NoOutliers!ATU25),data_NoOutliers!ATU25,MID(data_NoOutliers!ATU25,2,99)/2),"")</f>
        <v/>
      </c>
      <c r="BGK25" s="4" t="str">
        <f>IFERROR(IF(N(data_NoOutliers!ATV25),data_NoOutliers!ATV25,MID(data_NoOutliers!ATV25,2,99)/2),"")</f>
        <v/>
      </c>
      <c r="BGL25" s="4" t="str">
        <f>IFERROR(IF(N(data_NoOutliers!ATW25),data_NoOutliers!ATW25,MID(data_NoOutliers!ATW25,2,99)/2),"")</f>
        <v/>
      </c>
      <c r="BGM25" s="4" t="str">
        <f>IFERROR(IF(N(data_NoOutliers!ATX25),data_NoOutliers!ATX25,MID(data_NoOutliers!ATX25,2,99)/2),"")</f>
        <v/>
      </c>
      <c r="BGN25" s="4" t="str">
        <f>IFERROR(IF(N(data_NoOutliers!ATY25),data_NoOutliers!ATY25,MID(data_NoOutliers!ATY25,2,99)/2),"")</f>
        <v/>
      </c>
      <c r="BGO25" s="4" t="str">
        <f>IFERROR(IF(N(data_NoOutliers!ATZ25),data_NoOutliers!ATZ25,MID(data_NoOutliers!ATZ25,2,99)/2),"")</f>
        <v/>
      </c>
      <c r="BGP25" s="4" t="str">
        <f>IFERROR(IF(N(data_NoOutliers!AUA25),data_NoOutliers!AUA25,MID(data_NoOutliers!AUA25,2,99)/2),"")</f>
        <v/>
      </c>
      <c r="BGQ25" s="4" t="str">
        <f>IFERROR(IF(N(data_NoOutliers!AUB25),data_NoOutliers!AUB25,MID(data_NoOutliers!AUB25,2,99)/2),"")</f>
        <v/>
      </c>
      <c r="BGR25" s="4" t="str">
        <f>IFERROR(IF(N(data_NoOutliers!AUC25),data_NoOutliers!AUC25,MID(data_NoOutliers!AUC25,2,99)/2),"")</f>
        <v/>
      </c>
      <c r="BGS25" s="4" t="str">
        <f>IFERROR(IF(N(data_NoOutliers!AUD25),data_NoOutliers!AUD25,MID(data_NoOutliers!AUD25,2,99)/2),"")</f>
        <v/>
      </c>
      <c r="BGT25" s="4" t="str">
        <f>IFERROR(IF(N(data_NoOutliers!AUE25),data_NoOutliers!AUE25,MID(data_NoOutliers!AUE25,2,99)/2),"")</f>
        <v/>
      </c>
      <c r="BGU25" s="4" t="str">
        <f>IFERROR(IF(N(data_NoOutliers!AUF25),data_NoOutliers!AUF25,MID(data_NoOutliers!AUF25,2,99)/2),"")</f>
        <v/>
      </c>
      <c r="BGV25" s="4" t="str">
        <f>IFERROR(IF(N(data_NoOutliers!AUG25),data_NoOutliers!AUG25,MID(data_NoOutliers!AUG25,2,99)/2),"")</f>
        <v/>
      </c>
      <c r="BGW25" s="4" t="str">
        <f>IFERROR(IF(N(data_NoOutliers!AUH25),data_NoOutliers!AUH25,MID(data_NoOutliers!AUH25,2,99)/2),"")</f>
        <v/>
      </c>
      <c r="BGX25" s="4" t="str">
        <f>IFERROR(IF(N(data_NoOutliers!AUI25),data_NoOutliers!AUI25,MID(data_NoOutliers!AUI25,2,99)/2),"")</f>
        <v/>
      </c>
      <c r="BGY25" s="4" t="str">
        <f>IFERROR(IF(N(data_NoOutliers!AUJ25),data_NoOutliers!AUJ25,MID(data_NoOutliers!AUJ25,2,99)/2),"")</f>
        <v/>
      </c>
      <c r="BGZ25" s="4" t="str">
        <f>IFERROR(IF(N(data_NoOutliers!AUK25),data_NoOutliers!AUK25,MID(data_NoOutliers!AUK25,2,99)/2),"")</f>
        <v/>
      </c>
      <c r="BHA25" s="4" t="str">
        <f>IFERROR(IF(N(data_NoOutliers!AUL25),data_NoOutliers!AUL25,MID(data_NoOutliers!AUL25,2,99)/2),"")</f>
        <v/>
      </c>
      <c r="BHB25" s="4" t="str">
        <f>IFERROR(IF(N(data_NoOutliers!AUM25),data_NoOutliers!AUM25,MID(data_NoOutliers!AUM25,2,99)/2),"")</f>
        <v/>
      </c>
      <c r="BHC25" s="4" t="str">
        <f>IFERROR(IF(N(data_NoOutliers!AUN25),data_NoOutliers!AUN25,MID(data_NoOutliers!AUN25,2,99)/2),"")</f>
        <v/>
      </c>
      <c r="BHD25" s="4" t="str">
        <f>IFERROR(IF(N(data_NoOutliers!AUO25),data_NoOutliers!AUO25,MID(data_NoOutliers!AUO25,2,99)/2),"")</f>
        <v/>
      </c>
      <c r="BHE25" s="4" t="str">
        <f>IFERROR(IF(N(data_NoOutliers!AUP25),data_NoOutliers!AUP25,MID(data_NoOutliers!AUP25,2,99)/2),"")</f>
        <v/>
      </c>
      <c r="BHF25" s="4" t="str">
        <f>IFERROR(IF(N(data_NoOutliers!AUQ25),data_NoOutliers!AUQ25,MID(data_NoOutliers!AUQ25,2,99)/2),"")</f>
        <v/>
      </c>
      <c r="BHG25" s="4" t="str">
        <f>IFERROR(IF(N(data_NoOutliers!AUR25),data_NoOutliers!AUR25,MID(data_NoOutliers!AUR25,2,99)/2),"")</f>
        <v/>
      </c>
      <c r="BHH25" s="4" t="str">
        <f>IFERROR(IF(N(data_NoOutliers!AUS25),data_NoOutliers!AUS25,MID(data_NoOutliers!AUS25,2,99)/2),"")</f>
        <v/>
      </c>
      <c r="BHI25" s="4" t="str">
        <f>IFERROR(IF(N(data_NoOutliers!AUT25),data_NoOutliers!AUT25,MID(data_NoOutliers!AUT25,2,99)/2),"")</f>
        <v/>
      </c>
      <c r="BHJ25" s="4" t="str">
        <f>IFERROR(IF(N(data_NoOutliers!AUU25),data_NoOutliers!AUU25,MID(data_NoOutliers!AUU25,2,99)/2),"")</f>
        <v/>
      </c>
      <c r="BHK25" s="4" t="str">
        <f>IFERROR(IF(N(data_NoOutliers!AUV25),data_NoOutliers!AUV25,MID(data_NoOutliers!AUV25,2,99)/2),"")</f>
        <v/>
      </c>
      <c r="BHL25" s="4" t="str">
        <f>IFERROR(IF(N(data_NoOutliers!AUW25),data_NoOutliers!AUW25,MID(data_NoOutliers!AUW25,2,99)/2),"")</f>
        <v/>
      </c>
      <c r="BHM25" s="4" t="str">
        <f>IFERROR(IF(N(data_NoOutliers!AUX25),data_NoOutliers!AUX25,MID(data_NoOutliers!AUX25,2,99)/2),"")</f>
        <v/>
      </c>
      <c r="BHN25" s="4" t="str">
        <f>IFERROR(IF(N(data_NoOutliers!AUY25),data_NoOutliers!AUY25,MID(data_NoOutliers!AUY25,2,99)/2),"")</f>
        <v/>
      </c>
      <c r="BHO25" s="4" t="str">
        <f>IFERROR(IF(N(data_NoOutliers!AUZ25),data_NoOutliers!AUZ25,MID(data_NoOutliers!AUZ25,2,99)/2),"")</f>
        <v/>
      </c>
      <c r="BHP25" s="4" t="str">
        <f>IFERROR(IF(N(data_NoOutliers!AVA25),data_NoOutliers!AVA25,MID(data_NoOutliers!AVA25,2,99)/2),"")</f>
        <v/>
      </c>
      <c r="BHQ25" s="4" t="str">
        <f>IFERROR(IF(N(data_NoOutliers!AVB25),data_NoOutliers!AVB25,MID(data_NoOutliers!AVB25,2,99)/2),"")</f>
        <v/>
      </c>
      <c r="BHR25" s="4" t="str">
        <f>IFERROR(IF(N(data_NoOutliers!AVC25),data_NoOutliers!AVC25,MID(data_NoOutliers!AVC25,2,99)/2),"")</f>
        <v/>
      </c>
      <c r="BHS25" s="4" t="str">
        <f>IFERROR(IF(N(data_NoOutliers!AVD25),data_NoOutliers!AVD25,MID(data_NoOutliers!AVD25,2,99)/2),"")</f>
        <v/>
      </c>
      <c r="BHT25" s="4" t="str">
        <f>IFERROR(IF(N(data_NoOutliers!AVE25),data_NoOutliers!AVE25,MID(data_NoOutliers!AVE25,2,99)/2),"")</f>
        <v/>
      </c>
      <c r="BHU25" s="4" t="str">
        <f>IFERROR(IF(N(data_NoOutliers!AVF25),data_NoOutliers!AVF25,MID(data_NoOutliers!AVF25,2,99)/2),"")</f>
        <v/>
      </c>
      <c r="BHV25" s="4" t="str">
        <f>IFERROR(IF(N(data_NoOutliers!AVG25),data_NoOutliers!AVG25,MID(data_NoOutliers!AVG25,2,99)/2),"")</f>
        <v/>
      </c>
      <c r="BHW25" s="4" t="str">
        <f>IFERROR(IF(N(data_NoOutliers!AVH25),data_NoOutliers!AVH25,MID(data_NoOutliers!AVH25,2,99)/2),"")</f>
        <v/>
      </c>
      <c r="BHX25" s="4" t="str">
        <f>IFERROR(IF(N(data_NoOutliers!AVI25),data_NoOutliers!AVI25,MID(data_NoOutliers!AVI25,2,99)/2),"")</f>
        <v/>
      </c>
      <c r="BHY25" s="4" t="str">
        <f>IFERROR(IF(N(data_NoOutliers!AVJ25),data_NoOutliers!AVJ25,MID(data_NoOutliers!AVJ25,2,99)/2),"")</f>
        <v/>
      </c>
      <c r="BHZ25" s="4" t="str">
        <f>IFERROR(IF(N(data_NoOutliers!AVK25),data_NoOutliers!AVK25,MID(data_NoOutliers!AVK25,2,99)/2),"")</f>
        <v/>
      </c>
      <c r="BIA25" s="4" t="str">
        <f>IFERROR(IF(N(data_NoOutliers!AVL25),data_NoOutliers!AVL25,MID(data_NoOutliers!AVL25,2,99)/2),"")</f>
        <v/>
      </c>
      <c r="BIB25" s="4" t="str">
        <f>IFERROR(IF(N(data_NoOutliers!AVM25),data_NoOutliers!AVM25,MID(data_NoOutliers!AVM25,2,99)/2),"")</f>
        <v/>
      </c>
      <c r="BIC25" s="4" t="str">
        <f>IFERROR(IF(N(data_NoOutliers!AVN25),data_NoOutliers!AVN25,MID(data_NoOutliers!AVN25,2,99)/2),"")</f>
        <v/>
      </c>
      <c r="BID25" s="4" t="str">
        <f>IFERROR(IF(N(data_NoOutliers!AVO25),data_NoOutliers!AVO25,MID(data_NoOutliers!AVO25,2,99)/2),"")</f>
        <v/>
      </c>
      <c r="BIE25" s="4" t="str">
        <f>IFERROR(IF(N(data_NoOutliers!AVP25),data_NoOutliers!AVP25,MID(data_NoOutliers!AVP25,2,99)/2),"")</f>
        <v/>
      </c>
      <c r="BIF25" s="4" t="str">
        <f>IFERROR(IF(N(data_NoOutliers!AVQ25),data_NoOutliers!AVQ25,MID(data_NoOutliers!AVQ25,2,99)/2),"")</f>
        <v/>
      </c>
      <c r="BIG25" s="4" t="str">
        <f>IFERROR(IF(N(data_NoOutliers!AVR25),data_NoOutliers!AVR25,MID(data_NoOutliers!AVR25,2,99)/2),"")</f>
        <v/>
      </c>
      <c r="BIH25" s="4" t="str">
        <f>IFERROR(IF(N(data_NoOutliers!AVS25),data_NoOutliers!AVS25,MID(data_NoOutliers!AVS25,2,99)/2),"")</f>
        <v/>
      </c>
      <c r="BII25" s="4" t="str">
        <f>IFERROR(IF(N(data_NoOutliers!AVT25),data_NoOutliers!AVT25,MID(data_NoOutliers!AVT25,2,99)/2),"")</f>
        <v/>
      </c>
      <c r="BIJ25" s="4" t="str">
        <f>IFERROR(IF(N(data_NoOutliers!AVU25),data_NoOutliers!AVU25,MID(data_NoOutliers!AVU25,2,99)/2),"")</f>
        <v/>
      </c>
      <c r="BIK25" s="4" t="str">
        <f>IFERROR(IF(N(data_NoOutliers!AVV25),data_NoOutliers!AVV25,MID(data_NoOutliers!AVV25,2,99)/2),"")</f>
        <v/>
      </c>
      <c r="BIL25" s="4" t="str">
        <f>IFERROR(IF(N(data_NoOutliers!AVW25),data_NoOutliers!AVW25,MID(data_NoOutliers!AVW25,2,99)/2),"")</f>
        <v/>
      </c>
      <c r="BIM25" s="4" t="str">
        <f>IFERROR(IF(N(data_NoOutliers!AVX25),data_NoOutliers!AVX25,MID(data_NoOutliers!AVX25,2,99)/2),"")</f>
        <v/>
      </c>
      <c r="BIN25" s="4" t="str">
        <f>IFERROR(IF(N(data_NoOutliers!AVY25),data_NoOutliers!AVY25,MID(data_NoOutliers!AVY25,2,99)/2),"")</f>
        <v/>
      </c>
      <c r="BIO25" s="4" t="str">
        <f>IFERROR(IF(N(data_NoOutliers!AVZ25),data_NoOutliers!AVZ25,MID(data_NoOutliers!AVZ25,2,99)/2),"")</f>
        <v/>
      </c>
      <c r="BIP25" s="4" t="str">
        <f>IFERROR(IF(N(data_NoOutliers!AWA25),data_NoOutliers!AWA25,MID(data_NoOutliers!AWA25,2,99)/2),"")</f>
        <v/>
      </c>
      <c r="BIQ25" s="4" t="str">
        <f>IFERROR(IF(N(data_NoOutliers!AWB25),data_NoOutliers!AWB25,MID(data_NoOutliers!AWB25,2,99)/2),"")</f>
        <v/>
      </c>
      <c r="BIR25" s="4" t="str">
        <f>IFERROR(IF(N(data_NoOutliers!AWC25),data_NoOutliers!AWC25,MID(data_NoOutliers!AWC25,2,99)/2),"")</f>
        <v/>
      </c>
      <c r="BIS25" s="4" t="str">
        <f>IFERROR(IF(N(data_NoOutliers!AWD25),data_NoOutliers!AWD25,MID(data_NoOutliers!AWD25,2,99)/2),"")</f>
        <v/>
      </c>
      <c r="BIT25" s="4" t="str">
        <f>IFERROR(IF(N(data_NoOutliers!AWE25),data_NoOutliers!AWE25,MID(data_NoOutliers!AWE25,2,99)/2),"")</f>
        <v/>
      </c>
      <c r="BIU25" s="4" t="str">
        <f>IFERROR(IF(N(data_NoOutliers!AWF25),data_NoOutliers!AWF25,MID(data_NoOutliers!AWF25,2,99)/2),"")</f>
        <v/>
      </c>
      <c r="BIV25" s="4" t="str">
        <f>IFERROR(IF(N(data_NoOutliers!AWG25),data_NoOutliers!AWG25,MID(data_NoOutliers!AWG25,2,99)/2),"")</f>
        <v/>
      </c>
      <c r="BIW25" s="4" t="str">
        <f>IFERROR(IF(N(data_NoOutliers!AWH25),data_NoOutliers!AWH25,MID(data_NoOutliers!AWH25,2,99)/2),"")</f>
        <v/>
      </c>
      <c r="BIX25" s="4" t="str">
        <f>IFERROR(IF(N(data_NoOutliers!AWI25),data_NoOutliers!AWI25,MID(data_NoOutliers!AWI25,2,99)/2),"")</f>
        <v/>
      </c>
      <c r="BIY25" s="4" t="str">
        <f>IFERROR(IF(N(data_NoOutliers!AWJ25),data_NoOutliers!AWJ25,MID(data_NoOutliers!AWJ25,2,99)/2),"")</f>
        <v/>
      </c>
      <c r="BIZ25" s="4" t="str">
        <f>IFERROR(IF(N(data_NoOutliers!AWK25),data_NoOutliers!AWK25,MID(data_NoOutliers!AWK25,2,99)/2),"")</f>
        <v/>
      </c>
      <c r="BJA25" s="4" t="str">
        <f>IFERROR(IF(N(data_NoOutliers!AWL25),data_NoOutliers!AWL25,MID(data_NoOutliers!AWL25,2,99)/2),"")</f>
        <v/>
      </c>
      <c r="BJB25" s="4" t="str">
        <f>IFERROR(IF(N(data_NoOutliers!AWM25),data_NoOutliers!AWM25,MID(data_NoOutliers!AWM25,2,99)/2),"")</f>
        <v/>
      </c>
      <c r="BJC25" s="4" t="str">
        <f>IFERROR(IF(N(data_NoOutliers!AWN25),data_NoOutliers!AWN25,MID(data_NoOutliers!AWN25,2,99)/2),"")</f>
        <v/>
      </c>
      <c r="BJD25" s="4" t="str">
        <f>IFERROR(IF(N(data_NoOutliers!AWO25),data_NoOutliers!AWO25,MID(data_NoOutliers!AWO25,2,99)/2),"")</f>
        <v/>
      </c>
      <c r="BJE25" s="4" t="str">
        <f>IFERROR(IF(N(data_NoOutliers!AWP25),data_NoOutliers!AWP25,MID(data_NoOutliers!AWP25,2,99)/2),"")</f>
        <v/>
      </c>
      <c r="BJF25" s="4" t="str">
        <f>IFERROR(IF(N(data_NoOutliers!AWQ25),data_NoOutliers!AWQ25,MID(data_NoOutliers!AWQ25,2,99)/2),"")</f>
        <v/>
      </c>
      <c r="BJG25" s="4" t="str">
        <f>IFERROR(IF(N(data_NoOutliers!AWR25),data_NoOutliers!AWR25,MID(data_NoOutliers!AWR25,2,99)/2),"")</f>
        <v/>
      </c>
      <c r="BJH25" s="4" t="str">
        <f>IFERROR(IF(N(data_NoOutliers!AWS25),data_NoOutliers!AWS25,MID(data_NoOutliers!AWS25,2,99)/2),"")</f>
        <v/>
      </c>
      <c r="BJI25" s="4" t="str">
        <f>IFERROR(IF(N(data_NoOutliers!AWT25),data_NoOutliers!AWT25,MID(data_NoOutliers!AWT25,2,99)/2),"")</f>
        <v/>
      </c>
      <c r="BJJ25" s="4" t="str">
        <f>IFERROR(IF(N(data_NoOutliers!AWU25),data_NoOutliers!AWU25,MID(data_NoOutliers!AWU25,2,99)/2),"")</f>
        <v/>
      </c>
      <c r="BJK25" s="4" t="str">
        <f>IFERROR(IF(N(data_NoOutliers!AWV25),data_NoOutliers!AWV25,MID(data_NoOutliers!AWV25,2,99)/2),"")</f>
        <v/>
      </c>
      <c r="BJL25" s="4" t="str">
        <f>IFERROR(IF(N(data_NoOutliers!AWW25),data_NoOutliers!AWW25,MID(data_NoOutliers!AWW25,2,99)/2),"")</f>
        <v/>
      </c>
      <c r="BJM25" s="4" t="str">
        <f>IFERROR(IF(N(data_NoOutliers!AWX25),data_NoOutliers!AWX25,MID(data_NoOutliers!AWX25,2,99)/2),"")</f>
        <v/>
      </c>
      <c r="BJN25" s="4" t="str">
        <f>IFERROR(IF(N(data_NoOutliers!AWY25),data_NoOutliers!AWY25,MID(data_NoOutliers!AWY25,2,99)/2),"")</f>
        <v/>
      </c>
      <c r="BJO25" s="4" t="str">
        <f>IFERROR(IF(N(data_NoOutliers!AWZ25),data_NoOutliers!AWZ25,MID(data_NoOutliers!AWZ25,2,99)/2),"")</f>
        <v/>
      </c>
      <c r="BJP25" s="4" t="str">
        <f>IFERROR(IF(N(data_NoOutliers!AXA25),data_NoOutliers!AXA25,MID(data_NoOutliers!AXA25,2,99)/2),"")</f>
        <v/>
      </c>
      <c r="BJQ25" s="4" t="str">
        <f>IFERROR(IF(N(data_NoOutliers!AXB25),data_NoOutliers!AXB25,MID(data_NoOutliers!AXB25,2,99)/2),"")</f>
        <v/>
      </c>
      <c r="BJR25" s="4" t="str">
        <f>IFERROR(IF(N(data_NoOutliers!AXC25),data_NoOutliers!AXC25,MID(data_NoOutliers!AXC25,2,99)/2),"")</f>
        <v/>
      </c>
      <c r="BJS25" s="4" t="str">
        <f>IFERROR(IF(N(data_NoOutliers!AXD25),data_NoOutliers!AXD25,MID(data_NoOutliers!AXD25,2,99)/2),"")</f>
        <v/>
      </c>
      <c r="BJT25" s="4" t="str">
        <f>IFERROR(IF(N(data_NoOutliers!AXE25),data_NoOutliers!AXE25,MID(data_NoOutliers!AXE25,2,99)/2),"")</f>
        <v/>
      </c>
      <c r="BJU25" s="4" t="str">
        <f>IFERROR(IF(N(data_NoOutliers!AXF25),data_NoOutliers!AXF25,MID(data_NoOutliers!AXF25,2,99)/2),"")</f>
        <v/>
      </c>
      <c r="BJV25" s="4" t="str">
        <f>IFERROR(IF(N(data_NoOutliers!AXG25),data_NoOutliers!AXG25,MID(data_NoOutliers!AXG25,2,99)/2),"")</f>
        <v/>
      </c>
      <c r="BJW25" s="4" t="str">
        <f>IFERROR(IF(N(data_NoOutliers!AXH25),data_NoOutliers!AXH25,MID(data_NoOutliers!AXH25,2,99)/2),"")</f>
        <v/>
      </c>
      <c r="BJX25" s="4" t="str">
        <f>IFERROR(IF(N(data_NoOutliers!AXI25),data_NoOutliers!AXI25,MID(data_NoOutliers!AXI25,2,99)/2),"")</f>
        <v/>
      </c>
      <c r="BJY25" s="4" t="str">
        <f>IFERROR(IF(N(data_NoOutliers!AXJ25),data_NoOutliers!AXJ25,MID(data_NoOutliers!AXJ25,2,99)/2),"")</f>
        <v/>
      </c>
      <c r="BJZ25" s="4" t="str">
        <f>IFERROR(IF(N(data_NoOutliers!AXK25),data_NoOutliers!AXK25,MID(data_NoOutliers!AXK25,2,99)/2),"")</f>
        <v/>
      </c>
      <c r="BKA25" s="4" t="str">
        <f>IFERROR(IF(N(data_NoOutliers!AXL25),data_NoOutliers!AXL25,MID(data_NoOutliers!AXL25,2,99)/2),"")</f>
        <v/>
      </c>
      <c r="BKB25" s="4" t="str">
        <f>IFERROR(IF(N(data_NoOutliers!AXM25),data_NoOutliers!AXM25,MID(data_NoOutliers!AXM25,2,99)/2),"")</f>
        <v/>
      </c>
      <c r="BKC25" s="4" t="str">
        <f>IFERROR(IF(N(data_NoOutliers!AXN25),data_NoOutliers!AXN25,MID(data_NoOutliers!AXN25,2,99)/2),"")</f>
        <v/>
      </c>
      <c r="BKD25" s="4" t="str">
        <f>IFERROR(IF(N(data_NoOutliers!AXO25),data_NoOutliers!AXO25,MID(data_NoOutliers!AXO25,2,99)/2),"")</f>
        <v/>
      </c>
      <c r="BKE25" s="4" t="str">
        <f>IFERROR(IF(N(data_NoOutliers!AXP25),data_NoOutliers!AXP25,MID(data_NoOutliers!AXP25,2,99)/2),"")</f>
        <v/>
      </c>
      <c r="BKF25" s="4" t="str">
        <f>IFERROR(IF(N(data_NoOutliers!AXQ25),data_NoOutliers!AXQ25,MID(data_NoOutliers!AXQ25,2,99)/2),"")</f>
        <v/>
      </c>
      <c r="BKG25" s="4" t="str">
        <f>IFERROR(IF(N(data_NoOutliers!AXR25),data_NoOutliers!AXR25,MID(data_NoOutliers!AXR25,2,99)/2),"")</f>
        <v/>
      </c>
      <c r="BKH25" s="4" t="str">
        <f>IFERROR(IF(N(data_NoOutliers!AXS25),data_NoOutliers!AXS25,MID(data_NoOutliers!AXS25,2,99)/2),"")</f>
        <v/>
      </c>
      <c r="BKI25" s="4" t="str">
        <f>IFERROR(IF(N(data_NoOutliers!AXT25),data_NoOutliers!AXT25,MID(data_NoOutliers!AXT25,2,99)/2),"")</f>
        <v/>
      </c>
      <c r="BKJ25" s="4" t="str">
        <f>IFERROR(IF(N(data_NoOutliers!AXU25),data_NoOutliers!AXU25,MID(data_NoOutliers!AXU25,2,99)/2),"")</f>
        <v/>
      </c>
      <c r="BKK25" s="4" t="str">
        <f>IFERROR(IF(N(data_NoOutliers!AXV25),data_NoOutliers!AXV25,MID(data_NoOutliers!AXV25,2,99)/2),"")</f>
        <v/>
      </c>
      <c r="BKL25" s="4" t="str">
        <f>IFERROR(IF(N(data_NoOutliers!AXW25),data_NoOutliers!AXW25,MID(data_NoOutliers!AXW25,2,99)/2),"")</f>
        <v/>
      </c>
      <c r="BKM25" s="4" t="str">
        <f>IFERROR(IF(N(data_NoOutliers!AXX25),data_NoOutliers!AXX25,MID(data_NoOutliers!AXX25,2,99)/2),"")</f>
        <v/>
      </c>
      <c r="BKN25" s="4" t="str">
        <f>IFERROR(IF(N(data_NoOutliers!AXY25),data_NoOutliers!AXY25,MID(data_NoOutliers!AXY25,2,99)/2),"")</f>
        <v/>
      </c>
      <c r="BKO25" s="4" t="str">
        <f>IFERROR(IF(N(data_NoOutliers!AXZ25),data_NoOutliers!AXZ25,MID(data_NoOutliers!AXZ25,2,99)/2),"")</f>
        <v/>
      </c>
      <c r="BKP25" s="4" t="str">
        <f>IFERROR(IF(N(data_NoOutliers!AYA25),data_NoOutliers!AYA25,MID(data_NoOutliers!AYA25,2,99)/2),"")</f>
        <v/>
      </c>
      <c r="BKQ25" s="4" t="str">
        <f>IFERROR(IF(N(data_NoOutliers!AYB25),data_NoOutliers!AYB25,MID(data_NoOutliers!AYB25,2,99)/2),"")</f>
        <v/>
      </c>
      <c r="BKR25" s="4" t="str">
        <f>IFERROR(IF(N(data_NoOutliers!AYC25),data_NoOutliers!AYC25,MID(data_NoOutliers!AYC25,2,99)/2),"")</f>
        <v/>
      </c>
      <c r="BKS25" s="4" t="str">
        <f>IFERROR(IF(N(data_NoOutliers!AYD25),data_NoOutliers!AYD25,MID(data_NoOutliers!AYD25,2,99)/2),"")</f>
        <v/>
      </c>
      <c r="BKT25" s="4" t="str">
        <f>IFERROR(IF(N(data_NoOutliers!AYE25),data_NoOutliers!AYE25,MID(data_NoOutliers!AYE25,2,99)/2),"")</f>
        <v/>
      </c>
      <c r="BKU25" s="4" t="str">
        <f>IFERROR(IF(N(data_NoOutliers!AYF25),data_NoOutliers!AYF25,MID(data_NoOutliers!AYF25,2,99)/2),"")</f>
        <v/>
      </c>
      <c r="BKV25" s="4" t="str">
        <f>IFERROR(IF(N(data_NoOutliers!AYG25),data_NoOutliers!AYG25,MID(data_NoOutliers!AYG25,2,99)/2),"")</f>
        <v/>
      </c>
      <c r="BKW25" s="4" t="str">
        <f>IFERROR(IF(N(data_NoOutliers!AYH25),data_NoOutliers!AYH25,MID(data_NoOutliers!AYH25,2,99)/2),"")</f>
        <v/>
      </c>
      <c r="BKX25" s="4" t="str">
        <f>IFERROR(IF(N(data_NoOutliers!AYI25),data_NoOutliers!AYI25,MID(data_NoOutliers!AYI25,2,99)/2),"")</f>
        <v/>
      </c>
      <c r="BKY25" s="4" t="str">
        <f>IFERROR(IF(N(data_NoOutliers!AYJ25),data_NoOutliers!AYJ25,MID(data_NoOutliers!AYJ25,2,99)/2),"")</f>
        <v/>
      </c>
      <c r="BKZ25" s="4" t="str">
        <f>IFERROR(IF(N(data_NoOutliers!AYK25),data_NoOutliers!AYK25,MID(data_NoOutliers!AYK25,2,99)/2),"")</f>
        <v/>
      </c>
      <c r="BLA25" s="4" t="str">
        <f>IFERROR(IF(N(data_NoOutliers!AYL25),data_NoOutliers!AYL25,MID(data_NoOutliers!AYL25,2,99)/2),"")</f>
        <v/>
      </c>
      <c r="BLB25" s="4" t="str">
        <f>IFERROR(IF(N(data_NoOutliers!AYM25),data_NoOutliers!AYM25,MID(data_NoOutliers!AYM25,2,99)/2),"")</f>
        <v/>
      </c>
      <c r="BLC25" s="4" t="str">
        <f>IFERROR(IF(N(data_NoOutliers!AYN25),data_NoOutliers!AYN25,MID(data_NoOutliers!AYN25,2,99)/2),"")</f>
        <v/>
      </c>
      <c r="BLD25" s="4" t="str">
        <f>IFERROR(IF(N(data_NoOutliers!AYO25),data_NoOutliers!AYO25,MID(data_NoOutliers!AYO25,2,99)/2),"")</f>
        <v/>
      </c>
      <c r="BLE25" s="4" t="str">
        <f>IFERROR(IF(N(data_NoOutliers!AYP25),data_NoOutliers!AYP25,MID(data_NoOutliers!AYP25,2,99)/2),"")</f>
        <v/>
      </c>
      <c r="BLF25" s="4" t="str">
        <f>IFERROR(IF(N(data_NoOutliers!AYQ25),data_NoOutliers!AYQ25,MID(data_NoOutliers!AYQ25,2,99)/2),"")</f>
        <v/>
      </c>
      <c r="BLG25" s="4" t="str">
        <f>IFERROR(IF(N(data_NoOutliers!AYR25),data_NoOutliers!AYR25,MID(data_NoOutliers!AYR25,2,99)/2),"")</f>
        <v/>
      </c>
      <c r="BLH25" s="4" t="str">
        <f>IFERROR(IF(N(data_NoOutliers!AYS25),data_NoOutliers!AYS25,MID(data_NoOutliers!AYS25,2,99)/2),"")</f>
        <v/>
      </c>
      <c r="BLI25" s="4" t="str">
        <f>IFERROR(IF(N(data_NoOutliers!AYT25),data_NoOutliers!AYT25,MID(data_NoOutliers!AYT25,2,99)/2),"")</f>
        <v/>
      </c>
      <c r="BLJ25" s="4" t="str">
        <f>IFERROR(IF(N(data_NoOutliers!AYU25),data_NoOutliers!AYU25,MID(data_NoOutliers!AYU25,2,99)/2),"")</f>
        <v/>
      </c>
      <c r="BLK25" s="4" t="str">
        <f>IFERROR(IF(N(data_NoOutliers!AYV25),data_NoOutliers!AYV25,MID(data_NoOutliers!AYV25,2,99)/2),"")</f>
        <v/>
      </c>
      <c r="BLL25" s="4" t="str">
        <f>IFERROR(IF(N(data_NoOutliers!AYW25),data_NoOutliers!AYW25,MID(data_NoOutliers!AYW25,2,99)/2),"")</f>
        <v/>
      </c>
      <c r="BLM25" s="4" t="str">
        <f>IFERROR(IF(N(data_NoOutliers!AYX25),data_NoOutliers!AYX25,MID(data_NoOutliers!AYX25,2,99)/2),"")</f>
        <v/>
      </c>
      <c r="BLN25" s="4" t="str">
        <f>IFERROR(IF(N(data_NoOutliers!AYY25),data_NoOutliers!AYY25,MID(data_NoOutliers!AYY25,2,99)/2),"")</f>
        <v/>
      </c>
      <c r="BLO25" s="4" t="str">
        <f>IFERROR(IF(N(data_NoOutliers!AYZ25),data_NoOutliers!AYZ25,MID(data_NoOutliers!AYZ25,2,99)/2),"")</f>
        <v/>
      </c>
      <c r="BLP25" s="4" t="str">
        <f>IFERROR(IF(N(data_NoOutliers!AZA25),data_NoOutliers!AZA25,MID(data_NoOutliers!AZA25,2,99)/2),"")</f>
        <v/>
      </c>
      <c r="BLQ25" s="4" t="str">
        <f>IFERROR(IF(N(data_NoOutliers!AZB25),data_NoOutliers!AZB25,MID(data_NoOutliers!AZB25,2,99)/2),"")</f>
        <v/>
      </c>
      <c r="BLR25" s="4" t="str">
        <f>IFERROR(IF(N(data_NoOutliers!AZC25),data_NoOutliers!AZC25,MID(data_NoOutliers!AZC25,2,99)/2),"")</f>
        <v/>
      </c>
      <c r="BLS25" s="4" t="str">
        <f>IFERROR(IF(N(data_NoOutliers!AZD25),data_NoOutliers!AZD25,MID(data_NoOutliers!AZD25,2,99)/2),"")</f>
        <v/>
      </c>
      <c r="BLT25" s="4" t="str">
        <f>IFERROR(IF(N(data_NoOutliers!AZE25),data_NoOutliers!AZE25,MID(data_NoOutliers!AZE25,2,99)/2),"")</f>
        <v/>
      </c>
      <c r="BLU25" s="4" t="str">
        <f>IFERROR(IF(N(data_NoOutliers!AZF25),data_NoOutliers!AZF25,MID(data_NoOutliers!AZF25,2,99)/2),"")</f>
        <v/>
      </c>
      <c r="BLV25" s="4" t="str">
        <f>IFERROR(IF(N(data_NoOutliers!AZG25),data_NoOutliers!AZG25,MID(data_NoOutliers!AZG25,2,99)/2),"")</f>
        <v/>
      </c>
      <c r="BLW25" s="4" t="str">
        <f>IFERROR(IF(N(data_NoOutliers!AZH25),data_NoOutliers!AZH25,MID(data_NoOutliers!AZH25,2,99)/2),"")</f>
        <v/>
      </c>
      <c r="BLX25" s="4" t="str">
        <f>IFERROR(IF(N(data_NoOutliers!AZI25),data_NoOutliers!AZI25,MID(data_NoOutliers!AZI25,2,99)/2),"")</f>
        <v/>
      </c>
      <c r="BLY25" s="4" t="str">
        <f>IFERROR(IF(N(data_NoOutliers!AZJ25),data_NoOutliers!AZJ25,MID(data_NoOutliers!AZJ25,2,99)/2),"")</f>
        <v/>
      </c>
      <c r="BLZ25" s="4" t="str">
        <f>IFERROR(IF(N(data_NoOutliers!AZK25),data_NoOutliers!AZK25,MID(data_NoOutliers!AZK25,2,99)/2),"")</f>
        <v/>
      </c>
      <c r="BMA25" s="4" t="str">
        <f>IFERROR(IF(N(data_NoOutliers!AZL25),data_NoOutliers!AZL25,MID(data_NoOutliers!AZL25,2,99)/2),"")</f>
        <v/>
      </c>
      <c r="BMB25" s="4" t="str">
        <f>IFERROR(IF(N(data_NoOutliers!AZM25),data_NoOutliers!AZM25,MID(data_NoOutliers!AZM25,2,99)/2),"")</f>
        <v/>
      </c>
      <c r="BMC25" s="4" t="str">
        <f>IFERROR(IF(N(data_NoOutliers!AZN25),data_NoOutliers!AZN25,MID(data_NoOutliers!AZN25,2,99)/2),"")</f>
        <v/>
      </c>
      <c r="BMD25" s="4" t="str">
        <f>IFERROR(IF(N(data_NoOutliers!AZO25),data_NoOutliers!AZO25,MID(data_NoOutliers!AZO25,2,99)/2),"")</f>
        <v/>
      </c>
      <c r="BME25" s="4" t="str">
        <f>IFERROR(IF(N(data_NoOutliers!AZP25),data_NoOutliers!AZP25,MID(data_NoOutliers!AZP25,2,99)/2),"")</f>
        <v/>
      </c>
      <c r="BMF25" s="4" t="str">
        <f>IFERROR(IF(N(data_NoOutliers!AZQ25),data_NoOutliers!AZQ25,MID(data_NoOutliers!AZQ25,2,99)/2),"")</f>
        <v/>
      </c>
      <c r="BMG25" s="4" t="str">
        <f>IFERROR(IF(N(data_NoOutliers!AZR25),data_NoOutliers!AZR25,MID(data_NoOutliers!AZR25,2,99)/2),"")</f>
        <v/>
      </c>
      <c r="BMH25" s="4" t="str">
        <f>IFERROR(IF(N(data_NoOutliers!AZS25),data_NoOutliers!AZS25,MID(data_NoOutliers!AZS25,2,99)/2),"")</f>
        <v/>
      </c>
      <c r="BMI25" s="4" t="str">
        <f>IFERROR(IF(N(data_NoOutliers!AZT25),data_NoOutliers!AZT25,MID(data_NoOutliers!AZT25,2,99)/2),"")</f>
        <v/>
      </c>
      <c r="BMJ25" s="4" t="str">
        <f>IFERROR(IF(N(data_NoOutliers!AZU25),data_NoOutliers!AZU25,MID(data_NoOutliers!AZU25,2,99)/2),"")</f>
        <v/>
      </c>
      <c r="BMK25" s="4" t="str">
        <f>IFERROR(IF(N(data_NoOutliers!AZV25),data_NoOutliers!AZV25,MID(data_NoOutliers!AZV25,2,99)/2),"")</f>
        <v/>
      </c>
      <c r="BML25" s="4" t="str">
        <f>IFERROR(IF(N(data_NoOutliers!AZW25),data_NoOutliers!AZW25,MID(data_NoOutliers!AZW25,2,99)/2),"")</f>
        <v/>
      </c>
      <c r="BMM25" s="4" t="str">
        <f>IFERROR(IF(N(data_NoOutliers!AZX25),data_NoOutliers!AZX25,MID(data_NoOutliers!AZX25,2,99)/2),"")</f>
        <v/>
      </c>
      <c r="BMN25" s="4" t="str">
        <f>IFERROR(IF(N(data_NoOutliers!AZY25),data_NoOutliers!AZY25,MID(data_NoOutliers!AZY25,2,99)/2),"")</f>
        <v/>
      </c>
      <c r="BMO25" s="4" t="str">
        <f>IFERROR(IF(N(data_NoOutliers!AZZ25),data_NoOutliers!AZZ25,MID(data_NoOutliers!AZZ25,2,99)/2),"")</f>
        <v/>
      </c>
      <c r="BMP25" s="4" t="str">
        <f>IFERROR(IF(N(data_NoOutliers!BAA25),data_NoOutliers!BAA25,MID(data_NoOutliers!BAA25,2,99)/2),"")</f>
        <v/>
      </c>
      <c r="BMQ25" s="4" t="str">
        <f>IFERROR(IF(N(data_NoOutliers!BAB25),data_NoOutliers!BAB25,MID(data_NoOutliers!BAB25,2,99)/2),"")</f>
        <v/>
      </c>
      <c r="BMR25" s="4" t="str">
        <f>IFERROR(IF(N(data_NoOutliers!BAC25),data_NoOutliers!BAC25,MID(data_NoOutliers!BAC25,2,99)/2),"")</f>
        <v/>
      </c>
      <c r="BMS25" s="4" t="str">
        <f>IFERROR(IF(N(data_NoOutliers!BAD25),data_NoOutliers!BAD25,MID(data_NoOutliers!BAD25,2,99)/2),"")</f>
        <v/>
      </c>
      <c r="BMT25" s="4" t="str">
        <f>IFERROR(IF(N(data_NoOutliers!BAE25),data_NoOutliers!BAE25,MID(data_NoOutliers!BAE25,2,99)/2),"")</f>
        <v/>
      </c>
      <c r="BMU25" s="4" t="str">
        <f>IFERROR(IF(N(data_NoOutliers!BAF25),data_NoOutliers!BAF25,MID(data_NoOutliers!BAF25,2,99)/2),"")</f>
        <v/>
      </c>
      <c r="BMV25" s="4" t="str">
        <f>IFERROR(IF(N(data_NoOutliers!BAG25),data_NoOutliers!BAG25,MID(data_NoOutliers!BAG25,2,99)/2),"")</f>
        <v/>
      </c>
      <c r="BMW25" s="4" t="str">
        <f>IFERROR(IF(N(data_NoOutliers!BAH25),data_NoOutliers!BAH25,MID(data_NoOutliers!BAH25,2,99)/2),"")</f>
        <v/>
      </c>
      <c r="BMX25" s="4" t="str">
        <f>IFERROR(IF(N(data_NoOutliers!BAI25),data_NoOutliers!BAI25,MID(data_NoOutliers!BAI25,2,99)/2),"")</f>
        <v/>
      </c>
      <c r="BMY25" s="4" t="str">
        <f>IFERROR(IF(N(data_NoOutliers!BAJ25),data_NoOutliers!BAJ25,MID(data_NoOutliers!BAJ25,2,99)/2),"")</f>
        <v/>
      </c>
      <c r="BMZ25" s="4" t="str">
        <f>IFERROR(IF(N(data_NoOutliers!BAK25),data_NoOutliers!BAK25,MID(data_NoOutliers!BAK25,2,99)/2),"")</f>
        <v/>
      </c>
      <c r="BNA25" s="4" t="str">
        <f>IFERROR(IF(N(data_NoOutliers!BAL25),data_NoOutliers!BAL25,MID(data_NoOutliers!BAL25,2,99)/2),"")</f>
        <v/>
      </c>
      <c r="BNB25" s="4" t="str">
        <f>IFERROR(IF(N(data_NoOutliers!BAM25),data_NoOutliers!BAM25,MID(data_NoOutliers!BAM25,2,99)/2),"")</f>
        <v/>
      </c>
      <c r="BNC25" s="4" t="str">
        <f>IFERROR(IF(N(data_NoOutliers!BAN25),data_NoOutliers!BAN25,MID(data_NoOutliers!BAN25,2,99)/2),"")</f>
        <v/>
      </c>
      <c r="BND25" s="4" t="str">
        <f>IFERROR(IF(N(data_NoOutliers!BAO25),data_NoOutliers!BAO25,MID(data_NoOutliers!BAO25,2,99)/2),"")</f>
        <v/>
      </c>
      <c r="BNE25" s="4" t="str">
        <f>IFERROR(IF(N(data_NoOutliers!BAP25),data_NoOutliers!BAP25,MID(data_NoOutliers!BAP25,2,99)/2),"")</f>
        <v/>
      </c>
      <c r="BNF25" s="4" t="str">
        <f>IFERROR(IF(N(data_NoOutliers!BAQ25),data_NoOutliers!BAQ25,MID(data_NoOutliers!BAQ25,2,99)/2),"")</f>
        <v/>
      </c>
      <c r="BNG25" s="4" t="str">
        <f>IFERROR(IF(N(data_NoOutliers!BAR25),data_NoOutliers!BAR25,MID(data_NoOutliers!BAR25,2,99)/2),"")</f>
        <v/>
      </c>
      <c r="BNH25" s="4" t="str">
        <f>IFERROR(IF(N(data_NoOutliers!BAS25),data_NoOutliers!BAS25,MID(data_NoOutliers!BAS25,2,99)/2),"")</f>
        <v/>
      </c>
      <c r="BNI25" s="4" t="str">
        <f>IFERROR(IF(N(data_NoOutliers!BAT25),data_NoOutliers!BAT25,MID(data_NoOutliers!BAT25,2,99)/2),"")</f>
        <v/>
      </c>
      <c r="BNJ25" s="4" t="str">
        <f>IFERROR(IF(N(data_NoOutliers!BAU25),data_NoOutliers!BAU25,MID(data_NoOutliers!BAU25,2,99)/2),"")</f>
        <v/>
      </c>
      <c r="BNK25" s="4" t="str">
        <f>IFERROR(IF(N(data_NoOutliers!BAV25),data_NoOutliers!BAV25,MID(data_NoOutliers!BAV25,2,99)/2),"")</f>
        <v/>
      </c>
      <c r="BNL25" s="4" t="str">
        <f>IFERROR(IF(N(data_NoOutliers!BAW25),data_NoOutliers!BAW25,MID(data_NoOutliers!BAW25,2,99)/2),"")</f>
        <v/>
      </c>
      <c r="BNM25" s="4" t="str">
        <f>IFERROR(IF(N(data_NoOutliers!BAX25),data_NoOutliers!BAX25,MID(data_NoOutliers!BAX25,2,99)/2),"")</f>
        <v/>
      </c>
      <c r="BNN25" s="4" t="str">
        <f>IFERROR(IF(N(data_NoOutliers!BAY25),data_NoOutliers!BAY25,MID(data_NoOutliers!BAY25,2,99)/2),"")</f>
        <v/>
      </c>
      <c r="BNO25" s="4" t="str">
        <f>IFERROR(IF(N(data_NoOutliers!BAZ25),data_NoOutliers!BAZ25,MID(data_NoOutliers!BAZ25,2,99)/2),"")</f>
        <v/>
      </c>
      <c r="BNP25" s="4" t="str">
        <f>IFERROR(IF(N(data_NoOutliers!BBA25),data_NoOutliers!BBA25,MID(data_NoOutliers!BBA25,2,99)/2),"")</f>
        <v/>
      </c>
      <c r="BNQ25" s="4" t="str">
        <f>IFERROR(IF(N(data_NoOutliers!BBB25),data_NoOutliers!BBB25,MID(data_NoOutliers!BBB25,2,99)/2),"")</f>
        <v/>
      </c>
      <c r="BNR25" s="4" t="str">
        <f>IFERROR(IF(N(data_NoOutliers!BBC25),data_NoOutliers!BBC25,MID(data_NoOutliers!BBC25,2,99)/2),"")</f>
        <v/>
      </c>
      <c r="BNS25" s="4" t="str">
        <f>IFERROR(IF(N(data_NoOutliers!BBD25),data_NoOutliers!BBD25,MID(data_NoOutliers!BBD25,2,99)/2),"")</f>
        <v/>
      </c>
      <c r="BNT25" s="4" t="str">
        <f>IFERROR(IF(N(data_NoOutliers!BBE25),data_NoOutliers!BBE25,MID(data_NoOutliers!BBE25,2,99)/2),"")</f>
        <v/>
      </c>
      <c r="BNU25" s="4" t="str">
        <f>IFERROR(IF(N(data_NoOutliers!BBF25),data_NoOutliers!BBF25,MID(data_NoOutliers!BBF25,2,99)/2),"")</f>
        <v/>
      </c>
      <c r="BNV25" s="4" t="str">
        <f>IFERROR(IF(N(data_NoOutliers!BBG25),data_NoOutliers!BBG25,MID(data_NoOutliers!BBG25,2,99)/2),"")</f>
        <v/>
      </c>
      <c r="BNW25" s="4" t="str">
        <f>IFERROR(IF(N(data_NoOutliers!BBH25),data_NoOutliers!BBH25,MID(data_NoOutliers!BBH25,2,99)/2),"")</f>
        <v/>
      </c>
      <c r="BNX25" s="4" t="str">
        <f>IFERROR(IF(N(data_NoOutliers!BBI25),data_NoOutliers!BBI25,MID(data_NoOutliers!BBI25,2,99)/2),"")</f>
        <v/>
      </c>
      <c r="BNY25" s="4" t="str">
        <f>IFERROR(IF(N(data_NoOutliers!BBJ25),data_NoOutliers!BBJ25,MID(data_NoOutliers!BBJ25,2,99)/2),"")</f>
        <v/>
      </c>
      <c r="BNZ25" s="4" t="str">
        <f>IFERROR(IF(N(data_NoOutliers!BBK25),data_NoOutliers!BBK25,MID(data_NoOutliers!BBK25,2,99)/2),"")</f>
        <v/>
      </c>
      <c r="BOA25" s="4" t="str">
        <f>IFERROR(IF(N(data_NoOutliers!BBL25),data_NoOutliers!BBL25,MID(data_NoOutliers!BBL25,2,99)/2),"")</f>
        <v/>
      </c>
      <c r="BOB25" s="4" t="str">
        <f>IFERROR(IF(N(data_NoOutliers!BBM25),data_NoOutliers!BBM25,MID(data_NoOutliers!BBM25,2,99)/2),"")</f>
        <v/>
      </c>
      <c r="BOC25" s="4" t="str">
        <f>IFERROR(IF(N(data_NoOutliers!BBN25),data_NoOutliers!BBN25,MID(data_NoOutliers!BBN25,2,99)/2),"")</f>
        <v/>
      </c>
      <c r="BOD25" s="4" t="str">
        <f>IFERROR(IF(N(data_NoOutliers!BBO25),data_NoOutliers!BBO25,MID(data_NoOutliers!BBO25,2,99)/2),"")</f>
        <v/>
      </c>
      <c r="BOE25" s="4" t="str">
        <f>IFERROR(IF(N(data_NoOutliers!BBP25),data_NoOutliers!BBP25,MID(data_NoOutliers!BBP25,2,99)/2),"")</f>
        <v/>
      </c>
      <c r="BOF25" s="4" t="str">
        <f>IFERROR(IF(N(data_NoOutliers!BBQ25),data_NoOutliers!BBQ25,MID(data_NoOutliers!BBQ25,2,99)/2),"")</f>
        <v/>
      </c>
      <c r="BOG25" s="4" t="str">
        <f>IFERROR(IF(N(data_NoOutliers!BBR25),data_NoOutliers!BBR25,MID(data_NoOutliers!BBR25,2,99)/2),"")</f>
        <v/>
      </c>
      <c r="BOH25" s="4" t="str">
        <f>IFERROR(IF(N(data_NoOutliers!BBS25),data_NoOutliers!BBS25,MID(data_NoOutliers!BBS25,2,99)/2),"")</f>
        <v/>
      </c>
      <c r="BOI25" s="4" t="str">
        <f>IFERROR(IF(N(data_NoOutliers!BBT25),data_NoOutliers!BBT25,MID(data_NoOutliers!BBT25,2,99)/2),"")</f>
        <v/>
      </c>
      <c r="BOJ25" s="4" t="str">
        <f>IFERROR(IF(N(data_NoOutliers!BBU25),data_NoOutliers!BBU25,MID(data_NoOutliers!BBU25,2,99)/2),"")</f>
        <v/>
      </c>
      <c r="BOK25" s="4" t="str">
        <f>IFERROR(IF(N(data_NoOutliers!BBV25),data_NoOutliers!BBV25,MID(data_NoOutliers!BBV25,2,99)/2),"")</f>
        <v/>
      </c>
      <c r="BOL25" s="4" t="str">
        <f>IFERROR(IF(N(data_NoOutliers!BBW25),data_NoOutliers!BBW25,MID(data_NoOutliers!BBW25,2,99)/2),"")</f>
        <v/>
      </c>
      <c r="BOM25" s="4" t="str">
        <f>IFERROR(IF(N(data_NoOutliers!BBX25),data_NoOutliers!BBX25,MID(data_NoOutliers!BBX25,2,99)/2),"")</f>
        <v/>
      </c>
      <c r="BON25" s="4" t="str">
        <f>IFERROR(IF(N(data_NoOutliers!BBY25),data_NoOutliers!BBY25,MID(data_NoOutliers!BBY25,2,99)/2),"")</f>
        <v/>
      </c>
      <c r="BOO25" s="4" t="str">
        <f>IFERROR(IF(N(data_NoOutliers!BBZ25),data_NoOutliers!BBZ25,MID(data_NoOutliers!BBZ25,2,99)/2),"")</f>
        <v/>
      </c>
      <c r="BOP25" s="4" t="str">
        <f>IFERROR(IF(N(data_NoOutliers!BCA25),data_NoOutliers!BCA25,MID(data_NoOutliers!BCA25,2,99)/2),"")</f>
        <v/>
      </c>
      <c r="BOQ25" s="4" t="str">
        <f>IFERROR(IF(N(data_NoOutliers!BCB25),data_NoOutliers!BCB25,MID(data_NoOutliers!BCB25,2,99)/2),"")</f>
        <v/>
      </c>
      <c r="BOR25" s="4" t="str">
        <f>IFERROR(IF(N(data_NoOutliers!BCC25),data_NoOutliers!BCC25,MID(data_NoOutliers!BCC25,2,99)/2),"")</f>
        <v/>
      </c>
      <c r="BOS25" s="4" t="str">
        <f>IFERROR(IF(N(data_NoOutliers!BCD25),data_NoOutliers!BCD25,MID(data_NoOutliers!BCD25,2,99)/2),"")</f>
        <v/>
      </c>
      <c r="BOT25" s="4" t="str">
        <f>IFERROR(IF(N(data_NoOutliers!BCE25),data_NoOutliers!BCE25,MID(data_NoOutliers!BCE25,2,99)/2),"")</f>
        <v/>
      </c>
      <c r="BOU25" s="4" t="str">
        <f>IFERROR(IF(N(data_NoOutliers!BCF25),data_NoOutliers!BCF25,MID(data_NoOutliers!BCF25,2,99)/2),"")</f>
        <v/>
      </c>
      <c r="BOV25" s="4" t="str">
        <f>IFERROR(IF(N(data_NoOutliers!BCG25),data_NoOutliers!BCG25,MID(data_NoOutliers!BCG25,2,99)/2),"")</f>
        <v/>
      </c>
      <c r="BOW25" s="4" t="str">
        <f>IFERROR(IF(N(data_NoOutliers!BCH25),data_NoOutliers!BCH25,MID(data_NoOutliers!BCH25,2,99)/2),"")</f>
        <v/>
      </c>
      <c r="BOX25" s="4" t="str">
        <f>IFERROR(IF(N(data_NoOutliers!BCI25),data_NoOutliers!BCI25,MID(data_NoOutliers!BCI25,2,99)/2),"")</f>
        <v/>
      </c>
      <c r="BOY25" s="4" t="str">
        <f>IFERROR(IF(N(data_NoOutliers!BCJ25),data_NoOutliers!BCJ25,MID(data_NoOutliers!BCJ25,2,99)/2),"")</f>
        <v/>
      </c>
      <c r="BOZ25" s="4" t="str">
        <f>IFERROR(IF(N(data_NoOutliers!BCK25),data_NoOutliers!BCK25,MID(data_NoOutliers!BCK25,2,99)/2),"")</f>
        <v/>
      </c>
      <c r="BPA25" s="4" t="str">
        <f>IFERROR(IF(N(data_NoOutliers!BCL25),data_NoOutliers!BCL25,MID(data_NoOutliers!BCL25,2,99)/2),"")</f>
        <v/>
      </c>
      <c r="BPB25" s="4" t="str">
        <f>IFERROR(IF(N(data_NoOutliers!BCM25),data_NoOutliers!BCM25,MID(data_NoOutliers!BCM25,2,99)/2),"")</f>
        <v/>
      </c>
      <c r="BPC25" s="4" t="str">
        <f>IFERROR(IF(N(data_NoOutliers!BCN25),data_NoOutliers!BCN25,MID(data_NoOutliers!BCN25,2,99)/2),"")</f>
        <v/>
      </c>
      <c r="BPD25" s="4" t="str">
        <f>IFERROR(IF(N(data_NoOutliers!BCO25),data_NoOutliers!BCO25,MID(data_NoOutliers!BCO25,2,99)/2),"")</f>
        <v/>
      </c>
      <c r="BPE25" s="4" t="str">
        <f>IFERROR(IF(N(data_NoOutliers!BCP25),data_NoOutliers!BCP25,MID(data_NoOutliers!BCP25,2,99)/2),"")</f>
        <v/>
      </c>
      <c r="BPF25" s="4" t="str">
        <f>IFERROR(IF(N(data_NoOutliers!BCQ25),data_NoOutliers!BCQ25,MID(data_NoOutliers!BCQ25,2,99)/2),"")</f>
        <v/>
      </c>
      <c r="BPG25" s="4" t="str">
        <f>IFERROR(IF(N(data_NoOutliers!BCR25),data_NoOutliers!BCR25,MID(data_NoOutliers!BCR25,2,99)/2),"")</f>
        <v/>
      </c>
      <c r="BPH25" s="4" t="str">
        <f>IFERROR(IF(N(data_NoOutliers!BCS25),data_NoOutliers!BCS25,MID(data_NoOutliers!BCS25,2,99)/2),"")</f>
        <v/>
      </c>
      <c r="BPI25" s="4" t="str">
        <f>IFERROR(IF(N(data_NoOutliers!BCT25),data_NoOutliers!BCT25,MID(data_NoOutliers!BCT25,2,99)/2),"")</f>
        <v/>
      </c>
      <c r="BPJ25" s="4" t="str">
        <f>IFERROR(IF(N(data_NoOutliers!BCU25),data_NoOutliers!BCU25,MID(data_NoOutliers!BCU25,2,99)/2),"")</f>
        <v/>
      </c>
      <c r="BPK25" s="4" t="str">
        <f>IFERROR(IF(N(data_NoOutliers!BCV25),data_NoOutliers!BCV25,MID(data_NoOutliers!BCV25,2,99)/2),"")</f>
        <v/>
      </c>
      <c r="BPL25" s="4" t="str">
        <f>IFERROR(IF(N(data_NoOutliers!BCW25),data_NoOutliers!BCW25,MID(data_NoOutliers!BCW25,2,99)/2),"")</f>
        <v/>
      </c>
      <c r="BPM25" s="4" t="str">
        <f>IFERROR(IF(N(data_NoOutliers!BCX25),data_NoOutliers!BCX25,MID(data_NoOutliers!BCX25,2,99)/2),"")</f>
        <v/>
      </c>
      <c r="BPN25" s="4" t="str">
        <f>IFERROR(IF(N(data_NoOutliers!BCY25),data_NoOutliers!BCY25,MID(data_NoOutliers!BCY25,2,99)/2),"")</f>
        <v/>
      </c>
      <c r="BPO25" s="4" t="str">
        <f>IFERROR(IF(N(data_NoOutliers!BCZ25),data_NoOutliers!BCZ25,MID(data_NoOutliers!BCZ25,2,99)/2),"")</f>
        <v/>
      </c>
      <c r="BPP25" s="4" t="str">
        <f>IFERROR(IF(N(data_NoOutliers!BDA25),data_NoOutliers!BDA25,MID(data_NoOutliers!BDA25,2,99)/2),"")</f>
        <v/>
      </c>
      <c r="BPQ25" s="4" t="str">
        <f>IFERROR(IF(N(data_NoOutliers!BDB25),data_NoOutliers!BDB25,MID(data_NoOutliers!BDB25,2,99)/2),"")</f>
        <v/>
      </c>
      <c r="BPR25" s="4" t="str">
        <f>IFERROR(IF(N(data_NoOutliers!BDC25),data_NoOutliers!BDC25,MID(data_NoOutliers!BDC25,2,99)/2),"")</f>
        <v/>
      </c>
      <c r="BPS25" s="4" t="str">
        <f>IFERROR(IF(N(data_NoOutliers!BDD25),data_NoOutliers!BDD25,MID(data_NoOutliers!BDD25,2,99)/2),"")</f>
        <v/>
      </c>
      <c r="BPT25" s="4" t="str">
        <f>IFERROR(IF(N(data_NoOutliers!BDE25),data_NoOutliers!BDE25,MID(data_NoOutliers!BDE25,2,99)/2),"")</f>
        <v/>
      </c>
      <c r="BPU25" s="4" t="str">
        <f>IFERROR(IF(N(data_NoOutliers!BDF25),data_NoOutliers!BDF25,MID(data_NoOutliers!BDF25,2,99)/2),"")</f>
        <v/>
      </c>
      <c r="BPV25" s="4" t="str">
        <f>IFERROR(IF(N(data_NoOutliers!BDG25),data_NoOutliers!BDG25,MID(data_NoOutliers!BDG25,2,99)/2),"")</f>
        <v/>
      </c>
      <c r="BPW25" s="4" t="str">
        <f>IFERROR(IF(N(data_NoOutliers!BDH25),data_NoOutliers!BDH25,MID(data_NoOutliers!BDH25,2,99)/2),"")</f>
        <v/>
      </c>
      <c r="BPX25" s="4" t="str">
        <f>IFERROR(IF(N(data_NoOutliers!BDI25),data_NoOutliers!BDI25,MID(data_NoOutliers!BDI25,2,99)/2),"")</f>
        <v/>
      </c>
      <c r="BPY25" s="4" t="str">
        <f>IFERROR(IF(N(data_NoOutliers!BDJ25),data_NoOutliers!BDJ25,MID(data_NoOutliers!BDJ25,2,99)/2),"")</f>
        <v/>
      </c>
      <c r="BPZ25" s="4" t="str">
        <f>IFERROR(IF(N(data_NoOutliers!BDK25),data_NoOutliers!BDK25,MID(data_NoOutliers!BDK25,2,99)/2),"")</f>
        <v/>
      </c>
      <c r="BQA25" s="4" t="str">
        <f>IFERROR(IF(N(data_NoOutliers!BDL25),data_NoOutliers!BDL25,MID(data_NoOutliers!BDL25,2,99)/2),"")</f>
        <v/>
      </c>
      <c r="BQB25" s="4" t="str">
        <f>IFERROR(IF(N(data_NoOutliers!BDM25),data_NoOutliers!BDM25,MID(data_NoOutliers!BDM25,2,99)/2),"")</f>
        <v/>
      </c>
      <c r="BQC25" s="4" t="str">
        <f>IFERROR(IF(N(data_NoOutliers!BDN25),data_NoOutliers!BDN25,MID(data_NoOutliers!BDN25,2,99)/2),"")</f>
        <v/>
      </c>
      <c r="BQD25" s="4" t="str">
        <f>IFERROR(IF(N(data_NoOutliers!BDO25),data_NoOutliers!BDO25,MID(data_NoOutliers!BDO25,2,99)/2),"")</f>
        <v/>
      </c>
      <c r="BQE25" s="4" t="str">
        <f>IFERROR(IF(N(data_NoOutliers!BDP25),data_NoOutliers!BDP25,MID(data_NoOutliers!BDP25,2,99)/2),"")</f>
        <v/>
      </c>
      <c r="BQF25" s="4" t="str">
        <f>IFERROR(IF(N(data_NoOutliers!BDQ25),data_NoOutliers!BDQ25,MID(data_NoOutliers!BDQ25,2,99)/2),"")</f>
        <v/>
      </c>
      <c r="BQG25" s="4" t="str">
        <f>IFERROR(IF(N(data_NoOutliers!BDR25),data_NoOutliers!BDR25,MID(data_NoOutliers!BDR25,2,99)/2),"")</f>
        <v/>
      </c>
      <c r="BQH25" s="4" t="str">
        <f>IFERROR(IF(N(data_NoOutliers!BDS25),data_NoOutliers!BDS25,MID(data_NoOutliers!BDS25,2,99)/2),"")</f>
        <v/>
      </c>
      <c r="BQI25" s="4" t="str">
        <f>IFERROR(IF(N(data_NoOutliers!BDT25),data_NoOutliers!BDT25,MID(data_NoOutliers!BDT25,2,99)/2),"")</f>
        <v/>
      </c>
      <c r="BQJ25" s="4" t="str">
        <f>IFERROR(IF(N(data_NoOutliers!BDU25),data_NoOutliers!BDU25,MID(data_NoOutliers!BDU25,2,99)/2),"")</f>
        <v/>
      </c>
      <c r="BQK25" s="4" t="str">
        <f>IFERROR(IF(N(data_NoOutliers!BDV25),data_NoOutliers!BDV25,MID(data_NoOutliers!BDV25,2,99)/2),"")</f>
        <v/>
      </c>
      <c r="BQL25" s="4" t="str">
        <f>IFERROR(IF(N(data_NoOutliers!BDW25),data_NoOutliers!BDW25,MID(data_NoOutliers!BDW25,2,99)/2),"")</f>
        <v/>
      </c>
      <c r="BQM25" s="4" t="str">
        <f>IFERROR(IF(N(data_NoOutliers!BDX25),data_NoOutliers!BDX25,MID(data_NoOutliers!BDX25,2,99)/2),"")</f>
        <v/>
      </c>
      <c r="BQN25" s="4" t="str">
        <f>IFERROR(IF(N(data_NoOutliers!BDY25),data_NoOutliers!BDY25,MID(data_NoOutliers!BDY25,2,99)/2),"")</f>
        <v/>
      </c>
      <c r="BQO25" s="4" t="str">
        <f>IFERROR(IF(N(data_NoOutliers!BDZ25),data_NoOutliers!BDZ25,MID(data_NoOutliers!BDZ25,2,99)/2),"")</f>
        <v/>
      </c>
      <c r="BQP25" s="4" t="str">
        <f>IFERROR(IF(N(data_NoOutliers!BEA25),data_NoOutliers!BEA25,MID(data_NoOutliers!BEA25,2,99)/2),"")</f>
        <v/>
      </c>
      <c r="BQQ25" s="4" t="str">
        <f>IFERROR(IF(N(data_NoOutliers!BEB25),data_NoOutliers!BEB25,MID(data_NoOutliers!BEB25,2,99)/2),"")</f>
        <v/>
      </c>
      <c r="BQR25" s="4" t="str">
        <f>IFERROR(IF(N(data_NoOutliers!BEC25),data_NoOutliers!BEC25,MID(data_NoOutliers!BEC25,2,99)/2),"")</f>
        <v/>
      </c>
      <c r="BQS25" s="4" t="str">
        <f>IFERROR(IF(N(data_NoOutliers!BED25),data_NoOutliers!BED25,MID(data_NoOutliers!BED25,2,99)/2),"")</f>
        <v/>
      </c>
      <c r="BQT25" s="4" t="str">
        <f>IFERROR(IF(N(data_NoOutliers!BEE25),data_NoOutliers!BEE25,MID(data_NoOutliers!BEE25,2,99)/2),"")</f>
        <v/>
      </c>
      <c r="BQU25" s="4" t="str">
        <f>IFERROR(IF(N(data_NoOutliers!BEF25),data_NoOutliers!BEF25,MID(data_NoOutliers!BEF25,2,99)/2),"")</f>
        <v/>
      </c>
      <c r="BQV25" s="4" t="str">
        <f>IFERROR(IF(N(data_NoOutliers!BEG25),data_NoOutliers!BEG25,MID(data_NoOutliers!BEG25,2,99)/2),"")</f>
        <v/>
      </c>
      <c r="BQW25" s="4" t="str">
        <f>IFERROR(IF(N(data_NoOutliers!BEH25),data_NoOutliers!BEH25,MID(data_NoOutliers!BEH25,2,99)/2),"")</f>
        <v/>
      </c>
      <c r="BQX25" s="4" t="str">
        <f>IFERROR(IF(N(data_NoOutliers!BEI25),data_NoOutliers!BEI25,MID(data_NoOutliers!BEI25,2,99)/2),"")</f>
        <v/>
      </c>
      <c r="BQY25" s="4" t="str">
        <f>IFERROR(IF(N(data_NoOutliers!BEJ25),data_NoOutliers!BEJ25,MID(data_NoOutliers!BEJ25,2,99)/2),"")</f>
        <v/>
      </c>
      <c r="BQZ25" s="4" t="str">
        <f>IFERROR(IF(N(data_NoOutliers!BEK25),data_NoOutliers!BEK25,MID(data_NoOutliers!BEK25,2,99)/2),"")</f>
        <v/>
      </c>
      <c r="BRA25" s="4" t="str">
        <f>IFERROR(IF(N(data_NoOutliers!BEL25),data_NoOutliers!BEL25,MID(data_NoOutliers!BEL25,2,99)/2),"")</f>
        <v/>
      </c>
      <c r="BRB25" s="4" t="str">
        <f>IFERROR(IF(N(data_NoOutliers!BEM25),data_NoOutliers!BEM25,MID(data_NoOutliers!BEM25,2,99)/2),"")</f>
        <v/>
      </c>
      <c r="BRC25" s="4" t="str">
        <f>IFERROR(IF(N(data_NoOutliers!BEN25),data_NoOutliers!BEN25,MID(data_NoOutliers!BEN25,2,99)/2),"")</f>
        <v/>
      </c>
      <c r="BRD25" s="4" t="str">
        <f>IFERROR(IF(N(data_NoOutliers!BEO25),data_NoOutliers!BEO25,MID(data_NoOutliers!BEO25,2,99)/2),"")</f>
        <v/>
      </c>
      <c r="BRE25" s="4" t="str">
        <f>IFERROR(IF(N(data_NoOutliers!BEP25),data_NoOutliers!BEP25,MID(data_NoOutliers!BEP25,2,99)/2),"")</f>
        <v/>
      </c>
      <c r="BRF25" s="4" t="str">
        <f>IFERROR(IF(N(data_NoOutliers!BEQ25),data_NoOutliers!BEQ25,MID(data_NoOutliers!BEQ25,2,99)/2),"")</f>
        <v/>
      </c>
      <c r="BRG25" s="4" t="str">
        <f>IFERROR(IF(N(data_NoOutliers!BER25),data_NoOutliers!BER25,MID(data_NoOutliers!BER25,2,99)/2),"")</f>
        <v/>
      </c>
      <c r="BRH25" s="4" t="str">
        <f>IFERROR(IF(N(data_NoOutliers!BES25),data_NoOutliers!BES25,MID(data_NoOutliers!BES25,2,99)/2),"")</f>
        <v/>
      </c>
      <c r="BRI25" s="4" t="str">
        <f>IFERROR(IF(N(data_NoOutliers!BET25),data_NoOutliers!BET25,MID(data_NoOutliers!BET25,2,99)/2),"")</f>
        <v/>
      </c>
      <c r="BRJ25" s="4" t="str">
        <f>IFERROR(IF(N(data_NoOutliers!BEU25),data_NoOutliers!BEU25,MID(data_NoOutliers!BEU25,2,99)/2),"")</f>
        <v/>
      </c>
      <c r="BRK25" s="4" t="str">
        <f>IFERROR(IF(N(data_NoOutliers!BEV25),data_NoOutliers!BEV25,MID(data_NoOutliers!BEV25,2,99)/2),"")</f>
        <v/>
      </c>
      <c r="BRL25" s="4" t="str">
        <f>IFERROR(IF(N(data_NoOutliers!BEW25),data_NoOutliers!BEW25,MID(data_NoOutliers!BEW25,2,99)/2),"")</f>
        <v/>
      </c>
      <c r="BRM25" s="4" t="str">
        <f>IFERROR(IF(N(data_NoOutliers!BEX25),data_NoOutliers!BEX25,MID(data_NoOutliers!BEX25,2,99)/2),"")</f>
        <v/>
      </c>
      <c r="BRN25" s="4" t="str">
        <f>IFERROR(IF(N(data_NoOutliers!BEY25),data_NoOutliers!BEY25,MID(data_NoOutliers!BEY25,2,99)/2),"")</f>
        <v/>
      </c>
      <c r="BRO25" s="4" t="str">
        <f>IFERROR(IF(N(data_NoOutliers!BEZ25),data_NoOutliers!BEZ25,MID(data_NoOutliers!BEZ25,2,99)/2),"")</f>
        <v/>
      </c>
      <c r="BRP25" s="4" t="str">
        <f>IFERROR(IF(N(data_NoOutliers!BFA25),data_NoOutliers!BFA25,MID(data_NoOutliers!BFA25,2,99)/2),"")</f>
        <v/>
      </c>
      <c r="BRQ25" s="4" t="str">
        <f>IFERROR(IF(N(data_NoOutliers!BFB25),data_NoOutliers!BFB25,MID(data_NoOutliers!BFB25,2,99)/2),"")</f>
        <v/>
      </c>
      <c r="BRR25" s="4" t="str">
        <f>IFERROR(IF(N(data_NoOutliers!BFC25),data_NoOutliers!BFC25,MID(data_NoOutliers!BFC25,2,99)/2),"")</f>
        <v/>
      </c>
      <c r="BRS25" s="4" t="str">
        <f>IFERROR(IF(N(data_NoOutliers!BFD25),data_NoOutliers!BFD25,MID(data_NoOutliers!BFD25,2,99)/2),"")</f>
        <v/>
      </c>
      <c r="BRT25" s="4" t="str">
        <f>IFERROR(IF(N(data_NoOutliers!BFE25),data_NoOutliers!BFE25,MID(data_NoOutliers!BFE25,2,99)/2),"")</f>
        <v/>
      </c>
      <c r="BRU25" s="4" t="str">
        <f>IFERROR(IF(N(data_NoOutliers!BFF25),data_NoOutliers!BFF25,MID(data_NoOutliers!BFF25,2,99)/2),"")</f>
        <v/>
      </c>
      <c r="BRV25" s="4" t="str">
        <f>IFERROR(IF(N(data_NoOutliers!BFG25),data_NoOutliers!BFG25,MID(data_NoOutliers!BFG25,2,99)/2),"")</f>
        <v/>
      </c>
      <c r="BRW25" s="4" t="str">
        <f>IFERROR(IF(N(data_NoOutliers!BFH25),data_NoOutliers!BFH25,MID(data_NoOutliers!BFH25,2,99)/2),"")</f>
        <v/>
      </c>
      <c r="BRX25" s="4" t="str">
        <f>IFERROR(IF(N(data_NoOutliers!BFI25),data_NoOutliers!BFI25,MID(data_NoOutliers!BFI25,2,99)/2),"")</f>
        <v/>
      </c>
      <c r="BRY25" s="4" t="str">
        <f>IFERROR(IF(N(data_NoOutliers!BFJ25),data_NoOutliers!BFJ25,MID(data_NoOutliers!BFJ25,2,99)/2),"")</f>
        <v/>
      </c>
      <c r="BRZ25" s="4" t="str">
        <f>IFERROR(IF(N(data_NoOutliers!BFK25),data_NoOutliers!BFK25,MID(data_NoOutliers!BFK25,2,99)/2),"")</f>
        <v/>
      </c>
      <c r="BSA25" s="4" t="str">
        <f>IFERROR(IF(N(data_NoOutliers!BFL25),data_NoOutliers!BFL25,MID(data_NoOutliers!BFL25,2,99)/2),"")</f>
        <v/>
      </c>
      <c r="BSB25" s="4" t="str">
        <f>IFERROR(IF(N(data_NoOutliers!BFM25),data_NoOutliers!BFM25,MID(data_NoOutliers!BFM25,2,99)/2),"")</f>
        <v/>
      </c>
      <c r="BSC25" s="4" t="str">
        <f>IFERROR(IF(N(data_NoOutliers!BFN25),data_NoOutliers!BFN25,MID(data_NoOutliers!BFN25,2,99)/2),"")</f>
        <v/>
      </c>
      <c r="BSD25" s="4" t="str">
        <f>IFERROR(IF(N(data_NoOutliers!BFO25),data_NoOutliers!BFO25,MID(data_NoOutliers!BFO25,2,99)/2),"")</f>
        <v/>
      </c>
      <c r="BSE25" s="4" t="str">
        <f>IFERROR(IF(N(data_NoOutliers!BFP25),data_NoOutliers!BFP25,MID(data_NoOutliers!BFP25,2,99)/2),"")</f>
        <v/>
      </c>
      <c r="BSF25" s="4" t="str">
        <f>IFERROR(IF(N(data_NoOutliers!BFQ25),data_NoOutliers!BFQ25,MID(data_NoOutliers!BFQ25,2,99)/2),"")</f>
        <v/>
      </c>
      <c r="BSG25" s="4" t="str">
        <f>IFERROR(IF(N(data_NoOutliers!BFR25),data_NoOutliers!BFR25,MID(data_NoOutliers!BFR25,2,99)/2),"")</f>
        <v/>
      </c>
      <c r="BSH25" s="4" t="str">
        <f>IFERROR(IF(N(data_NoOutliers!BFS25),data_NoOutliers!BFS25,MID(data_NoOutliers!BFS25,2,99)/2),"")</f>
        <v/>
      </c>
      <c r="BSI25" s="4" t="str">
        <f>IFERROR(IF(N(data_NoOutliers!BFT25),data_NoOutliers!BFT25,MID(data_NoOutliers!BFT25,2,99)/2),"")</f>
        <v/>
      </c>
      <c r="BSJ25" s="4" t="str">
        <f>IFERROR(IF(N(data_NoOutliers!BFU25),data_NoOutliers!BFU25,MID(data_NoOutliers!BFU25,2,99)/2),"")</f>
        <v/>
      </c>
      <c r="BSK25" s="4" t="str">
        <f>IFERROR(IF(N(data_NoOutliers!BFV25),data_NoOutliers!BFV25,MID(data_NoOutliers!BFV25,2,99)/2),"")</f>
        <v/>
      </c>
      <c r="BSL25" s="4" t="str">
        <f>IFERROR(IF(N(data_NoOutliers!BFW25),data_NoOutliers!BFW25,MID(data_NoOutliers!BFW25,2,99)/2),"")</f>
        <v/>
      </c>
      <c r="BSM25" s="4" t="str">
        <f>IFERROR(IF(N(data_NoOutliers!BFX25),data_NoOutliers!BFX25,MID(data_NoOutliers!BFX25,2,99)/2),"")</f>
        <v/>
      </c>
      <c r="BSN25" s="4" t="str">
        <f>IFERROR(IF(N(data_NoOutliers!BFY25),data_NoOutliers!BFY25,MID(data_NoOutliers!BFY25,2,99)/2),"")</f>
        <v/>
      </c>
      <c r="BSO25" s="4" t="str">
        <f>IFERROR(IF(N(data_NoOutliers!BFZ25),data_NoOutliers!BFZ25,MID(data_NoOutliers!BFZ25,2,99)/2),"")</f>
        <v/>
      </c>
      <c r="BSP25" s="4" t="str">
        <f>IFERROR(IF(N(data_NoOutliers!BGA25),data_NoOutliers!BGA25,MID(data_NoOutliers!BGA25,2,99)/2),"")</f>
        <v/>
      </c>
      <c r="BSQ25" s="4" t="str">
        <f>IFERROR(IF(N(data_NoOutliers!BGB25),data_NoOutliers!BGB25,MID(data_NoOutliers!BGB25,2,99)/2),"")</f>
        <v/>
      </c>
      <c r="BSR25" s="4" t="str">
        <f>IFERROR(IF(N(data_NoOutliers!BGC25),data_NoOutliers!BGC25,MID(data_NoOutliers!BGC25,2,99)/2),"")</f>
        <v/>
      </c>
      <c r="BSS25" s="4" t="str">
        <f>IFERROR(IF(N(data_NoOutliers!BGD25),data_NoOutliers!BGD25,MID(data_NoOutliers!BGD25,2,99)/2),"")</f>
        <v/>
      </c>
      <c r="BST25" s="4" t="str">
        <f>IFERROR(IF(N(data_NoOutliers!BGE25),data_NoOutliers!BGE25,MID(data_NoOutliers!BGE25,2,99)/2),"")</f>
        <v/>
      </c>
      <c r="BSU25" s="4" t="str">
        <f>IFERROR(IF(N(data_NoOutliers!BGF25),data_NoOutliers!BGF25,MID(data_NoOutliers!BGF25,2,99)/2),"")</f>
        <v/>
      </c>
      <c r="BSV25" s="4" t="str">
        <f>IFERROR(IF(N(data_NoOutliers!BGG25),data_NoOutliers!BGG25,MID(data_NoOutliers!BGG25,2,99)/2),"")</f>
        <v/>
      </c>
      <c r="BSW25" s="4" t="str">
        <f>IFERROR(IF(N(data_NoOutliers!BGH25),data_NoOutliers!BGH25,MID(data_NoOutliers!BGH25,2,99)/2),"")</f>
        <v/>
      </c>
      <c r="BSX25" s="4" t="str">
        <f>IFERROR(IF(N(data_NoOutliers!BGI25),data_NoOutliers!BGI25,MID(data_NoOutliers!BGI25,2,99)/2),"")</f>
        <v/>
      </c>
      <c r="BSY25" s="4" t="str">
        <f>IFERROR(IF(N(data_NoOutliers!BGJ25),data_NoOutliers!BGJ25,MID(data_NoOutliers!BGJ25,2,99)/2),"")</f>
        <v/>
      </c>
      <c r="BSZ25" s="4" t="str">
        <f>IFERROR(IF(N(data_NoOutliers!BGK25),data_NoOutliers!BGK25,MID(data_NoOutliers!BGK25,2,99)/2),"")</f>
        <v/>
      </c>
      <c r="BTA25" s="4" t="str">
        <f>IFERROR(IF(N(data_NoOutliers!BGL25),data_NoOutliers!BGL25,MID(data_NoOutliers!BGL25,2,99)/2),"")</f>
        <v/>
      </c>
      <c r="BTB25" s="4" t="str">
        <f>IFERROR(IF(N(data_NoOutliers!BGM25),data_NoOutliers!BGM25,MID(data_NoOutliers!BGM25,2,99)/2),"")</f>
        <v/>
      </c>
      <c r="BTC25" s="4" t="str">
        <f>IFERROR(IF(N(data_NoOutliers!BGN25),data_NoOutliers!BGN25,MID(data_NoOutliers!BGN25,2,99)/2),"")</f>
        <v/>
      </c>
      <c r="BTD25" s="4" t="str">
        <f>IFERROR(IF(N(data_NoOutliers!BGO25),data_NoOutliers!BGO25,MID(data_NoOutliers!BGO25,2,99)/2),"")</f>
        <v/>
      </c>
      <c r="BTE25" s="4" t="str">
        <f>IFERROR(IF(N(data_NoOutliers!BGP25),data_NoOutliers!BGP25,MID(data_NoOutliers!BGP25,2,99)/2),"")</f>
        <v/>
      </c>
      <c r="BTF25" s="4" t="str">
        <f>IFERROR(IF(N(data_NoOutliers!BGQ25),data_NoOutliers!BGQ25,MID(data_NoOutliers!BGQ25,2,99)/2),"")</f>
        <v/>
      </c>
      <c r="BTG25" s="4" t="str">
        <f>IFERROR(IF(N(data_NoOutliers!BGR25),data_NoOutliers!BGR25,MID(data_NoOutliers!BGR25,2,99)/2),"")</f>
        <v/>
      </c>
      <c r="BTH25" s="4" t="str">
        <f>IFERROR(IF(N(data_NoOutliers!BGS25),data_NoOutliers!BGS25,MID(data_NoOutliers!BGS25,2,99)/2),"")</f>
        <v/>
      </c>
      <c r="BTI25" s="4" t="str">
        <f>IFERROR(IF(N(data_NoOutliers!BGT25),data_NoOutliers!BGT25,MID(data_NoOutliers!BGT25,2,99)/2),"")</f>
        <v/>
      </c>
      <c r="BTJ25" s="4" t="str">
        <f>IFERROR(IF(N(data_NoOutliers!BGU25),data_NoOutliers!BGU25,MID(data_NoOutliers!BGU25,2,99)/2),"")</f>
        <v/>
      </c>
      <c r="BTK25" s="4" t="str">
        <f>IFERROR(IF(N(data_NoOutliers!BGV25),data_NoOutliers!BGV25,MID(data_NoOutliers!BGV25,2,99)/2),"")</f>
        <v/>
      </c>
      <c r="BTL25" s="4" t="str">
        <f>IFERROR(IF(N(data_NoOutliers!BGW25),data_NoOutliers!BGW25,MID(data_NoOutliers!BGW25,2,99)/2),"")</f>
        <v/>
      </c>
      <c r="BTM25" s="4" t="str">
        <f>IFERROR(IF(N(data_NoOutliers!BGX25),data_NoOutliers!BGX25,MID(data_NoOutliers!BGX25,2,99)/2),"")</f>
        <v/>
      </c>
      <c r="BTN25" s="4" t="str">
        <f>IFERROR(IF(N(data_NoOutliers!BGY25),data_NoOutliers!BGY25,MID(data_NoOutliers!BGY25,2,99)/2),"")</f>
        <v/>
      </c>
      <c r="BTO25" s="4" t="str">
        <f>IFERROR(IF(N(data_NoOutliers!BGZ25),data_NoOutliers!BGZ25,MID(data_NoOutliers!BGZ25,2,99)/2),"")</f>
        <v/>
      </c>
      <c r="BTP25" s="4" t="str">
        <f>IFERROR(IF(N(data_NoOutliers!BHA25),data_NoOutliers!BHA25,MID(data_NoOutliers!BHA25,2,99)/2),"")</f>
        <v/>
      </c>
      <c r="BTQ25" s="4" t="str">
        <f>IFERROR(IF(N(data_NoOutliers!BHB25),data_NoOutliers!BHB25,MID(data_NoOutliers!BHB25,2,99)/2),"")</f>
        <v/>
      </c>
      <c r="BTR25" s="4" t="str">
        <f>IFERROR(IF(N(data_NoOutliers!BHC25),data_NoOutliers!BHC25,MID(data_NoOutliers!BHC25,2,99)/2),"")</f>
        <v/>
      </c>
      <c r="BTS25" s="4" t="str">
        <f>IFERROR(IF(N(data_NoOutliers!BHD25),data_NoOutliers!BHD25,MID(data_NoOutliers!BHD25,2,99)/2),"")</f>
        <v/>
      </c>
      <c r="BTT25" s="4" t="str">
        <f>IFERROR(IF(N(data_NoOutliers!BHE25),data_NoOutliers!BHE25,MID(data_NoOutliers!BHE25,2,99)/2),"")</f>
        <v/>
      </c>
      <c r="BTU25" s="4" t="str">
        <f>IFERROR(IF(N(data_NoOutliers!BHF25),data_NoOutliers!BHF25,MID(data_NoOutliers!BHF25,2,99)/2),"")</f>
        <v/>
      </c>
      <c r="BTV25" s="4" t="str">
        <f>IFERROR(IF(N(data_NoOutliers!BHG25),data_NoOutliers!BHG25,MID(data_NoOutliers!BHG25,2,99)/2),"")</f>
        <v/>
      </c>
      <c r="BTW25" s="4" t="str">
        <f>IFERROR(IF(N(data_NoOutliers!BHH25),data_NoOutliers!BHH25,MID(data_NoOutliers!BHH25,2,99)/2),"")</f>
        <v/>
      </c>
      <c r="BTX25" s="4" t="str">
        <f>IFERROR(IF(N(data_NoOutliers!BHI25),data_NoOutliers!BHI25,MID(data_NoOutliers!BHI25,2,99)/2),"")</f>
        <v/>
      </c>
      <c r="BTY25" s="4" t="str">
        <f>IFERROR(IF(N(data_NoOutliers!BHJ25),data_NoOutliers!BHJ25,MID(data_NoOutliers!BHJ25,2,99)/2),"")</f>
        <v/>
      </c>
      <c r="BTZ25" s="4" t="str">
        <f>IFERROR(IF(N(data_NoOutliers!BHK25),data_NoOutliers!BHK25,MID(data_NoOutliers!BHK25,2,99)/2),"")</f>
        <v/>
      </c>
      <c r="BUA25" s="4" t="str">
        <f>IFERROR(IF(N(data_NoOutliers!BHL25),data_NoOutliers!BHL25,MID(data_NoOutliers!BHL25,2,99)/2),"")</f>
        <v/>
      </c>
      <c r="BUB25" s="4" t="str">
        <f>IFERROR(IF(N(data_NoOutliers!BHM25),data_NoOutliers!BHM25,MID(data_NoOutliers!BHM25,2,99)/2),"")</f>
        <v/>
      </c>
      <c r="BUC25" s="4" t="str">
        <f>IFERROR(IF(N(data_NoOutliers!BHN25),data_NoOutliers!BHN25,MID(data_NoOutliers!BHN25,2,99)/2),"")</f>
        <v/>
      </c>
      <c r="BUD25" s="4" t="str">
        <f>IFERROR(IF(N(data_NoOutliers!BHO25),data_NoOutliers!BHO25,MID(data_NoOutliers!BHO25,2,99)/2),"")</f>
        <v/>
      </c>
      <c r="BUE25" s="4" t="str">
        <f>IFERROR(IF(N(data_NoOutliers!BHP25),data_NoOutliers!BHP25,MID(data_NoOutliers!BHP25,2,99)/2),"")</f>
        <v/>
      </c>
      <c r="BUF25" s="4" t="str">
        <f>IFERROR(IF(N(data_NoOutliers!BHQ25),data_NoOutliers!BHQ25,MID(data_NoOutliers!BHQ25,2,99)/2),"")</f>
        <v/>
      </c>
      <c r="BUG25" s="4" t="str">
        <f>IFERROR(IF(N(data_NoOutliers!BHR25),data_NoOutliers!BHR25,MID(data_NoOutliers!BHR25,2,99)/2),"")</f>
        <v/>
      </c>
      <c r="BUH25" s="4" t="str">
        <f>IFERROR(IF(N(data_NoOutliers!BHS25),data_NoOutliers!BHS25,MID(data_NoOutliers!BHS25,2,99)/2),"")</f>
        <v/>
      </c>
      <c r="BUI25" s="4" t="str">
        <f>IFERROR(IF(N(data_NoOutliers!BHT25),data_NoOutliers!BHT25,MID(data_NoOutliers!BHT25,2,99)/2),"")</f>
        <v/>
      </c>
      <c r="BUJ25" s="4" t="str">
        <f>IFERROR(IF(N(data_NoOutliers!BHU25),data_NoOutliers!BHU25,MID(data_NoOutliers!BHU25,2,99)/2),"")</f>
        <v/>
      </c>
      <c r="BUK25" s="4" t="str">
        <f>IFERROR(IF(N(data_NoOutliers!BHV25),data_NoOutliers!BHV25,MID(data_NoOutliers!BHV25,2,99)/2),"")</f>
        <v/>
      </c>
      <c r="BUL25" s="4" t="str">
        <f>IFERROR(IF(N(data_NoOutliers!BHW25),data_NoOutliers!BHW25,MID(data_NoOutliers!BHW25,2,99)/2),"")</f>
        <v/>
      </c>
      <c r="BUM25" s="4" t="str">
        <f>IFERROR(IF(N(data_NoOutliers!BHX25),data_NoOutliers!BHX25,MID(data_NoOutliers!BHX25,2,99)/2),"")</f>
        <v/>
      </c>
      <c r="BUN25" s="4" t="str">
        <f>IFERROR(IF(N(data_NoOutliers!BHY25),data_NoOutliers!BHY25,MID(data_NoOutliers!BHY25,2,99)/2),"")</f>
        <v/>
      </c>
      <c r="BUO25" s="4" t="str">
        <f>IFERROR(IF(N(data_NoOutliers!BHZ25),data_NoOutliers!BHZ25,MID(data_NoOutliers!BHZ25,2,99)/2),"")</f>
        <v/>
      </c>
      <c r="BUP25" s="4" t="str">
        <f>IFERROR(IF(N(data_NoOutliers!BIA25),data_NoOutliers!BIA25,MID(data_NoOutliers!BIA25,2,99)/2),"")</f>
        <v/>
      </c>
      <c r="BUQ25" s="4" t="str">
        <f>IFERROR(IF(N(data_NoOutliers!BIB25),data_NoOutliers!BIB25,MID(data_NoOutliers!BIB25,2,99)/2),"")</f>
        <v/>
      </c>
      <c r="BUR25" s="4" t="str">
        <f>IFERROR(IF(N(data_NoOutliers!BIC25),data_NoOutliers!BIC25,MID(data_NoOutliers!BIC25,2,99)/2),"")</f>
        <v/>
      </c>
      <c r="BUS25" s="4" t="str">
        <f>IFERROR(IF(N(data_NoOutliers!BID25),data_NoOutliers!BID25,MID(data_NoOutliers!BID25,2,99)/2),"")</f>
        <v/>
      </c>
      <c r="BUT25" s="4" t="str">
        <f>IFERROR(IF(N(data_NoOutliers!BIE25),data_NoOutliers!BIE25,MID(data_NoOutliers!BIE25,2,99)/2),"")</f>
        <v/>
      </c>
      <c r="BUU25" s="4" t="str">
        <f>IFERROR(IF(N(data_NoOutliers!BIF25),data_NoOutliers!BIF25,MID(data_NoOutliers!BIF25,2,99)/2),"")</f>
        <v/>
      </c>
      <c r="BUV25" s="4" t="str">
        <f>IFERROR(IF(N(data_NoOutliers!BIG25),data_NoOutliers!BIG25,MID(data_NoOutliers!BIG25,2,99)/2),"")</f>
        <v/>
      </c>
      <c r="BUW25" s="4" t="str">
        <f>IFERROR(IF(N(data_NoOutliers!BIH25),data_NoOutliers!BIH25,MID(data_NoOutliers!BIH25,2,99)/2),"")</f>
        <v/>
      </c>
      <c r="BUX25" s="4" t="str">
        <f>IFERROR(IF(N(data_NoOutliers!BII25),data_NoOutliers!BII25,MID(data_NoOutliers!BII25,2,99)/2),"")</f>
        <v/>
      </c>
      <c r="BUY25" s="4" t="str">
        <f>IFERROR(IF(N(data_NoOutliers!BIJ25),data_NoOutliers!BIJ25,MID(data_NoOutliers!BIJ25,2,99)/2),"")</f>
        <v/>
      </c>
      <c r="BUZ25" s="4" t="str">
        <f>IFERROR(IF(N(data_NoOutliers!BIK25),data_NoOutliers!BIK25,MID(data_NoOutliers!BIK25,2,99)/2),"")</f>
        <v/>
      </c>
      <c r="BVA25" s="4" t="str">
        <f>IFERROR(IF(N(data_NoOutliers!BIL25),data_NoOutliers!BIL25,MID(data_NoOutliers!BIL25,2,99)/2),"")</f>
        <v/>
      </c>
      <c r="BVB25" s="4" t="str">
        <f>IFERROR(IF(N(data_NoOutliers!BIM25),data_NoOutliers!BIM25,MID(data_NoOutliers!BIM25,2,99)/2),"")</f>
        <v/>
      </c>
      <c r="BVC25" s="4" t="str">
        <f>IFERROR(IF(N(data_NoOutliers!BIN25),data_NoOutliers!BIN25,MID(data_NoOutliers!BIN25,2,99)/2),"")</f>
        <v/>
      </c>
      <c r="BVD25" s="4" t="str">
        <f>IFERROR(IF(N(data_NoOutliers!BIO25),data_NoOutliers!BIO25,MID(data_NoOutliers!BIO25,2,99)/2),"")</f>
        <v/>
      </c>
      <c r="BVE25" s="4" t="str">
        <f>IFERROR(IF(N(data_NoOutliers!BIP25),data_NoOutliers!BIP25,MID(data_NoOutliers!BIP25,2,99)/2),"")</f>
        <v/>
      </c>
      <c r="BVF25" s="4" t="str">
        <f>IFERROR(IF(N(data_NoOutliers!BIQ25),data_NoOutliers!BIQ25,MID(data_NoOutliers!BIQ25,2,99)/2),"")</f>
        <v/>
      </c>
      <c r="BVG25" s="4" t="str">
        <f>IFERROR(IF(N(data_NoOutliers!BIR25),data_NoOutliers!BIR25,MID(data_NoOutliers!BIR25,2,99)/2),"")</f>
        <v/>
      </c>
      <c r="BVH25" s="4" t="str">
        <f>IFERROR(IF(N(data_NoOutliers!BIS25),data_NoOutliers!BIS25,MID(data_NoOutliers!BIS25,2,99)/2),"")</f>
        <v/>
      </c>
      <c r="BVI25" s="4" t="str">
        <f>IFERROR(IF(N(data_NoOutliers!BIT25),data_NoOutliers!BIT25,MID(data_NoOutliers!BIT25,2,99)/2),"")</f>
        <v/>
      </c>
      <c r="BVJ25" s="4" t="str">
        <f>IFERROR(IF(N(data_NoOutliers!BIU25),data_NoOutliers!BIU25,MID(data_NoOutliers!BIU25,2,99)/2),"")</f>
        <v/>
      </c>
      <c r="BVK25" s="4" t="str">
        <f>IFERROR(IF(N(data_NoOutliers!BIV25),data_NoOutliers!BIV25,MID(data_NoOutliers!BIV25,2,99)/2),"")</f>
        <v/>
      </c>
      <c r="BVL25" s="4" t="str">
        <f>IFERROR(IF(N(data_NoOutliers!BIW25),data_NoOutliers!BIW25,MID(data_NoOutliers!BIW25,2,99)/2),"")</f>
        <v/>
      </c>
      <c r="BVM25" s="4" t="str">
        <f>IFERROR(IF(N(data_NoOutliers!BIX25),data_NoOutliers!BIX25,MID(data_NoOutliers!BIX25,2,99)/2),"")</f>
        <v/>
      </c>
      <c r="BVN25" s="4" t="str">
        <f>IFERROR(IF(N(data_NoOutliers!BIY25),data_NoOutliers!BIY25,MID(data_NoOutliers!BIY25,2,99)/2),"")</f>
        <v/>
      </c>
      <c r="BVO25" s="4" t="str">
        <f>IFERROR(IF(N(data_NoOutliers!BIZ25),data_NoOutliers!BIZ25,MID(data_NoOutliers!BIZ25,2,99)/2),"")</f>
        <v/>
      </c>
      <c r="BVP25" s="4" t="str">
        <f>IFERROR(IF(N(data_NoOutliers!BJA25),data_NoOutliers!BJA25,MID(data_NoOutliers!BJA25,2,99)/2),"")</f>
        <v/>
      </c>
      <c r="BVQ25" s="4" t="str">
        <f>IFERROR(IF(N(data_NoOutliers!BJB25),data_NoOutliers!BJB25,MID(data_NoOutliers!BJB25,2,99)/2),"")</f>
        <v/>
      </c>
      <c r="BVR25" s="4" t="str">
        <f>IFERROR(IF(N(data_NoOutliers!BJC25),data_NoOutliers!BJC25,MID(data_NoOutliers!BJC25,2,99)/2),"")</f>
        <v/>
      </c>
      <c r="BVS25" s="4" t="str">
        <f>IFERROR(IF(N(data_NoOutliers!BJD25),data_NoOutliers!BJD25,MID(data_NoOutliers!BJD25,2,99)/2),"")</f>
        <v/>
      </c>
      <c r="BVT25" s="4" t="str">
        <f>IFERROR(IF(N(data_NoOutliers!BJE25),data_NoOutliers!BJE25,MID(data_NoOutliers!BJE25,2,99)/2),"")</f>
        <v/>
      </c>
      <c r="BVU25" s="4" t="str">
        <f>IFERROR(IF(N(data_NoOutliers!BJF25),data_NoOutliers!BJF25,MID(data_NoOutliers!BJF25,2,99)/2),"")</f>
        <v/>
      </c>
      <c r="BVV25" s="4" t="str">
        <f>IFERROR(IF(N(data_NoOutliers!BJG25),data_NoOutliers!BJG25,MID(data_NoOutliers!BJG25,2,99)/2),"")</f>
        <v/>
      </c>
      <c r="BVW25" s="4" t="str">
        <f>IFERROR(IF(N(data_NoOutliers!BJH25),data_NoOutliers!BJH25,MID(data_NoOutliers!BJH25,2,99)/2),"")</f>
        <v/>
      </c>
      <c r="BVX25" s="4" t="str">
        <f>IFERROR(IF(N(data_NoOutliers!BJI25),data_NoOutliers!BJI25,MID(data_NoOutliers!BJI25,2,99)/2),"")</f>
        <v/>
      </c>
      <c r="BVY25" s="4" t="str">
        <f>IFERROR(IF(N(data_NoOutliers!BJJ25),data_NoOutliers!BJJ25,MID(data_NoOutliers!BJJ25,2,99)/2),"")</f>
        <v/>
      </c>
      <c r="BVZ25" s="4" t="str">
        <f>IFERROR(IF(N(data_NoOutliers!BJK25),data_NoOutliers!BJK25,MID(data_NoOutliers!BJK25,2,99)/2),"")</f>
        <v/>
      </c>
      <c r="BWA25" s="4" t="str">
        <f>IFERROR(IF(N(data_NoOutliers!BJL25),data_NoOutliers!BJL25,MID(data_NoOutliers!BJL25,2,99)/2),"")</f>
        <v/>
      </c>
      <c r="BWB25" s="4" t="str">
        <f>IFERROR(IF(N(data_NoOutliers!BJM25),data_NoOutliers!BJM25,MID(data_NoOutliers!BJM25,2,99)/2),"")</f>
        <v/>
      </c>
      <c r="BWC25" s="4" t="str">
        <f>IFERROR(IF(N(data_NoOutliers!BJN25),data_NoOutliers!BJN25,MID(data_NoOutliers!BJN25,2,99)/2),"")</f>
        <v/>
      </c>
      <c r="BWD25" s="4" t="str">
        <f>IFERROR(IF(N(data_NoOutliers!BJO25),data_NoOutliers!BJO25,MID(data_NoOutliers!BJO25,2,99)/2),"")</f>
        <v/>
      </c>
      <c r="BWE25" s="4" t="str">
        <f>IFERROR(IF(N(data_NoOutliers!BJP25),data_NoOutliers!BJP25,MID(data_NoOutliers!BJP25,2,99)/2),"")</f>
        <v/>
      </c>
      <c r="BWF25" s="4" t="str">
        <f>IFERROR(IF(N(data_NoOutliers!BJQ25),data_NoOutliers!BJQ25,MID(data_NoOutliers!BJQ25,2,99)/2),"")</f>
        <v/>
      </c>
      <c r="BWG25" s="4" t="str">
        <f>IFERROR(IF(N(data_NoOutliers!BJR25),data_NoOutliers!BJR25,MID(data_NoOutliers!BJR25,2,99)/2),"")</f>
        <v/>
      </c>
      <c r="BWH25" s="4" t="str">
        <f>IFERROR(IF(N(data_NoOutliers!BJS25),data_NoOutliers!BJS25,MID(data_NoOutliers!BJS25,2,99)/2),"")</f>
        <v/>
      </c>
      <c r="BWI25" s="4" t="str">
        <f>IFERROR(IF(N(data_NoOutliers!BJT25),data_NoOutliers!BJT25,MID(data_NoOutliers!BJT25,2,99)/2),"")</f>
        <v/>
      </c>
      <c r="BWJ25" s="4" t="str">
        <f>IFERROR(IF(N(data_NoOutliers!BJU25),data_NoOutliers!BJU25,MID(data_NoOutliers!BJU25,2,99)/2),"")</f>
        <v/>
      </c>
      <c r="BWK25" s="4" t="str">
        <f>IFERROR(IF(N(data_NoOutliers!BJV25),data_NoOutliers!BJV25,MID(data_NoOutliers!BJV25,2,99)/2),"")</f>
        <v/>
      </c>
      <c r="BWL25" s="4" t="str">
        <f>IFERROR(IF(N(data_NoOutliers!BJW25),data_NoOutliers!BJW25,MID(data_NoOutliers!BJW25,2,99)/2),"")</f>
        <v/>
      </c>
      <c r="BWM25" s="4" t="str">
        <f>IFERROR(IF(N(data_NoOutliers!BJX25),data_NoOutliers!BJX25,MID(data_NoOutliers!BJX25,2,99)/2),"")</f>
        <v/>
      </c>
      <c r="BWN25" s="4" t="str">
        <f>IFERROR(IF(N(data_NoOutliers!BJY25),data_NoOutliers!BJY25,MID(data_NoOutliers!BJY25,2,99)/2),"")</f>
        <v/>
      </c>
      <c r="BWO25" s="4" t="str">
        <f>IFERROR(IF(N(data_NoOutliers!BJZ25),data_NoOutliers!BJZ25,MID(data_NoOutliers!BJZ25,2,99)/2),"")</f>
        <v/>
      </c>
      <c r="BWP25" s="4" t="str">
        <f>IFERROR(IF(N(data_NoOutliers!BKA25),data_NoOutliers!BKA25,MID(data_NoOutliers!BKA25,2,99)/2),"")</f>
        <v/>
      </c>
      <c r="BWQ25" s="4" t="str">
        <f>IFERROR(IF(N(data_NoOutliers!BKB25),data_NoOutliers!BKB25,MID(data_NoOutliers!BKB25,2,99)/2),"")</f>
        <v/>
      </c>
      <c r="BWR25" s="4" t="str">
        <f>IFERROR(IF(N(data_NoOutliers!BKC25),data_NoOutliers!BKC25,MID(data_NoOutliers!BKC25,2,99)/2),"")</f>
        <v/>
      </c>
      <c r="BWS25" s="4" t="str">
        <f>IFERROR(IF(N(data_NoOutliers!BKD25),data_NoOutliers!BKD25,MID(data_NoOutliers!BKD25,2,99)/2),"")</f>
        <v/>
      </c>
      <c r="BWT25" s="4" t="str">
        <f>IFERROR(IF(N(data_NoOutliers!BKE25),data_NoOutliers!BKE25,MID(data_NoOutliers!BKE25,2,99)/2),"")</f>
        <v/>
      </c>
      <c r="BWU25" s="4" t="str">
        <f>IFERROR(IF(N(data_NoOutliers!BKF25),data_NoOutliers!BKF25,MID(data_NoOutliers!BKF25,2,99)/2),"")</f>
        <v/>
      </c>
      <c r="BWV25" s="4" t="str">
        <f>IFERROR(IF(N(data_NoOutliers!BKG25),data_NoOutliers!BKG25,MID(data_NoOutliers!BKG25,2,99)/2),"")</f>
        <v/>
      </c>
      <c r="BWW25" s="4" t="str">
        <f>IFERROR(IF(N(data_NoOutliers!BKH25),data_NoOutliers!BKH25,MID(data_NoOutliers!BKH25,2,99)/2),"")</f>
        <v/>
      </c>
      <c r="BWX25" s="4" t="str">
        <f>IFERROR(IF(N(data_NoOutliers!BKI25),data_NoOutliers!BKI25,MID(data_NoOutliers!BKI25,2,99)/2),"")</f>
        <v/>
      </c>
      <c r="BWY25" s="4" t="str">
        <f>IFERROR(IF(N(data_NoOutliers!BKJ25),data_NoOutliers!BKJ25,MID(data_NoOutliers!BKJ25,2,99)/2),"")</f>
        <v/>
      </c>
      <c r="BWZ25" s="4" t="str">
        <f>IFERROR(IF(N(data_NoOutliers!BKK25),data_NoOutliers!BKK25,MID(data_NoOutliers!BKK25,2,99)/2),"")</f>
        <v/>
      </c>
      <c r="BXA25" s="4" t="str">
        <f>IFERROR(IF(N(data_NoOutliers!BKL25),data_NoOutliers!BKL25,MID(data_NoOutliers!BKL25,2,99)/2),"")</f>
        <v/>
      </c>
      <c r="BXB25" s="4" t="str">
        <f>IFERROR(IF(N(data_NoOutliers!BKM25),data_NoOutliers!BKM25,MID(data_NoOutliers!BKM25,2,99)/2),"")</f>
        <v/>
      </c>
      <c r="BXC25" s="4" t="str">
        <f>IFERROR(IF(N(data_NoOutliers!BKN25),data_NoOutliers!BKN25,MID(data_NoOutliers!BKN25,2,99)/2),"")</f>
        <v/>
      </c>
      <c r="BXD25" s="4" t="str">
        <f>IFERROR(IF(N(data_NoOutliers!BKO25),data_NoOutliers!BKO25,MID(data_NoOutliers!BKO25,2,99)/2),"")</f>
        <v/>
      </c>
      <c r="BXE25" s="4" t="str">
        <f>IFERROR(IF(N(data_NoOutliers!BKP25),data_NoOutliers!BKP25,MID(data_NoOutliers!BKP25,2,99)/2),"")</f>
        <v/>
      </c>
      <c r="BXF25" s="4" t="str">
        <f>IFERROR(IF(N(data_NoOutliers!BKQ25),data_NoOutliers!BKQ25,MID(data_NoOutliers!BKQ25,2,99)/2),"")</f>
        <v/>
      </c>
      <c r="BXG25" s="4" t="str">
        <f>IFERROR(IF(N(data_NoOutliers!BKR25),data_NoOutliers!BKR25,MID(data_NoOutliers!BKR25,2,99)/2),"")</f>
        <v/>
      </c>
      <c r="BXH25" s="4" t="str">
        <f>IFERROR(IF(N(data_NoOutliers!BKS25),data_NoOutliers!BKS25,MID(data_NoOutliers!BKS25,2,99)/2),"")</f>
        <v/>
      </c>
      <c r="BXI25" s="4" t="str">
        <f>IFERROR(IF(N(data_NoOutliers!BKT25),data_NoOutliers!BKT25,MID(data_NoOutliers!BKT25,2,99)/2),"")</f>
        <v/>
      </c>
      <c r="BXJ25" s="4" t="str">
        <f>IFERROR(IF(N(data_NoOutliers!BKU25),data_NoOutliers!BKU25,MID(data_NoOutliers!BKU25,2,99)/2),"")</f>
        <v/>
      </c>
      <c r="BXK25" s="4" t="str">
        <f>IFERROR(IF(N(data_NoOutliers!BKV25),data_NoOutliers!BKV25,MID(data_NoOutliers!BKV25,2,99)/2),"")</f>
        <v/>
      </c>
      <c r="BXL25" s="4" t="str">
        <f>IFERROR(IF(N(data_NoOutliers!BKW25),data_NoOutliers!BKW25,MID(data_NoOutliers!BKW25,2,99)/2),"")</f>
        <v/>
      </c>
      <c r="BXM25" s="4" t="str">
        <f>IFERROR(IF(N(data_NoOutliers!BKX25),data_NoOutliers!BKX25,MID(data_NoOutliers!BKX25,2,99)/2),"")</f>
        <v/>
      </c>
      <c r="BXN25" s="4" t="str">
        <f>IFERROR(IF(N(data_NoOutliers!BKY25),data_NoOutliers!BKY25,MID(data_NoOutliers!BKY25,2,99)/2),"")</f>
        <v/>
      </c>
      <c r="BXO25" s="4" t="str">
        <f>IFERROR(IF(N(data_NoOutliers!BKZ25),data_NoOutliers!BKZ25,MID(data_NoOutliers!BKZ25,2,99)/2),"")</f>
        <v/>
      </c>
      <c r="BXP25" s="4" t="str">
        <f>IFERROR(IF(N(data_NoOutliers!BLA25),data_NoOutliers!BLA25,MID(data_NoOutliers!BLA25,2,99)/2),"")</f>
        <v/>
      </c>
      <c r="BXQ25" s="4" t="str">
        <f>IFERROR(IF(N(data_NoOutliers!BLB25),data_NoOutliers!BLB25,MID(data_NoOutliers!BLB25,2,99)/2),"")</f>
        <v/>
      </c>
      <c r="BXR25" s="4" t="str">
        <f>IFERROR(IF(N(data_NoOutliers!BLC25),data_NoOutliers!BLC25,MID(data_NoOutliers!BLC25,2,99)/2),"")</f>
        <v/>
      </c>
      <c r="BXS25" s="4" t="str">
        <f>IFERROR(IF(N(data_NoOutliers!BLD25),data_NoOutliers!BLD25,MID(data_NoOutliers!BLD25,2,99)/2),"")</f>
        <v/>
      </c>
      <c r="BXT25" s="4" t="str">
        <f>IFERROR(IF(N(data_NoOutliers!BLE25),data_NoOutliers!BLE25,MID(data_NoOutliers!BLE25,2,99)/2),"")</f>
        <v/>
      </c>
      <c r="BXU25" s="4" t="str">
        <f>IFERROR(IF(N(data_NoOutliers!BLF25),data_NoOutliers!BLF25,MID(data_NoOutliers!BLF25,2,99)/2),"")</f>
        <v/>
      </c>
      <c r="BXV25" s="4" t="str">
        <f>IFERROR(IF(N(data_NoOutliers!BLG25),data_NoOutliers!BLG25,MID(data_NoOutliers!BLG25,2,99)/2),"")</f>
        <v/>
      </c>
      <c r="BXW25" s="4" t="str">
        <f>IFERROR(IF(N(data_NoOutliers!BLH25),data_NoOutliers!BLH25,MID(data_NoOutliers!BLH25,2,99)/2),"")</f>
        <v/>
      </c>
      <c r="BXX25" s="4" t="str">
        <f>IFERROR(IF(N(data_NoOutliers!BLI25),data_NoOutliers!BLI25,MID(data_NoOutliers!BLI25,2,99)/2),"")</f>
        <v/>
      </c>
      <c r="BXY25" s="4" t="str">
        <f>IFERROR(IF(N(data_NoOutliers!BLJ25),data_NoOutliers!BLJ25,MID(data_NoOutliers!BLJ25,2,99)/2),"")</f>
        <v/>
      </c>
      <c r="BXZ25" s="4" t="str">
        <f>IFERROR(IF(N(data_NoOutliers!BLK25),data_NoOutliers!BLK25,MID(data_NoOutliers!BLK25,2,99)/2),"")</f>
        <v/>
      </c>
      <c r="BYA25" s="4" t="str">
        <f>IFERROR(IF(N(data_NoOutliers!BLL25),data_NoOutliers!BLL25,MID(data_NoOutliers!BLL25,2,99)/2),"")</f>
        <v/>
      </c>
      <c r="BYB25" s="4" t="str">
        <f>IFERROR(IF(N(data_NoOutliers!BLM25),data_NoOutliers!BLM25,MID(data_NoOutliers!BLM25,2,99)/2),"")</f>
        <v/>
      </c>
      <c r="BYC25" s="4" t="str">
        <f>IFERROR(IF(N(data_NoOutliers!BLN25),data_NoOutliers!BLN25,MID(data_NoOutliers!BLN25,2,99)/2),"")</f>
        <v/>
      </c>
      <c r="BYD25" s="4" t="str">
        <f>IFERROR(IF(N(data_NoOutliers!BLO25),data_NoOutliers!BLO25,MID(data_NoOutliers!BLO25,2,99)/2),"")</f>
        <v/>
      </c>
      <c r="BYE25" s="4" t="str">
        <f>IFERROR(IF(N(data_NoOutliers!BLP25),data_NoOutliers!BLP25,MID(data_NoOutliers!BLP25,2,99)/2),"")</f>
        <v/>
      </c>
      <c r="BYF25" s="4" t="str">
        <f>IFERROR(IF(N(data_NoOutliers!BLQ25),data_NoOutliers!BLQ25,MID(data_NoOutliers!BLQ25,2,99)/2),"")</f>
        <v/>
      </c>
      <c r="BYG25" s="4" t="str">
        <f>IFERROR(IF(N(data_NoOutliers!BLR25),data_NoOutliers!BLR25,MID(data_NoOutliers!BLR25,2,99)/2),"")</f>
        <v/>
      </c>
      <c r="BYH25" s="4" t="str">
        <f>IFERROR(IF(N(data_NoOutliers!BLS25),data_NoOutliers!BLS25,MID(data_NoOutliers!BLS25,2,99)/2),"")</f>
        <v/>
      </c>
      <c r="BYI25" s="4" t="str">
        <f>IFERROR(IF(N(data_NoOutliers!BLT25),data_NoOutliers!BLT25,MID(data_NoOutliers!BLT25,2,99)/2),"")</f>
        <v/>
      </c>
      <c r="BYJ25" s="4" t="str">
        <f>IFERROR(IF(N(data_NoOutliers!BLU25),data_NoOutliers!BLU25,MID(data_NoOutliers!BLU25,2,99)/2),"")</f>
        <v/>
      </c>
      <c r="BYK25" s="4" t="str">
        <f>IFERROR(IF(N(data_NoOutliers!BLV25),data_NoOutliers!BLV25,MID(data_NoOutliers!BLV25,2,99)/2),"")</f>
        <v/>
      </c>
      <c r="BYL25" s="4" t="str">
        <f>IFERROR(IF(N(data_NoOutliers!BLW25),data_NoOutliers!BLW25,MID(data_NoOutliers!BLW25,2,99)/2),"")</f>
        <v/>
      </c>
      <c r="BYM25" s="4" t="str">
        <f>IFERROR(IF(N(data_NoOutliers!BLX25),data_NoOutliers!BLX25,MID(data_NoOutliers!BLX25,2,99)/2),"")</f>
        <v/>
      </c>
      <c r="BYN25" s="4" t="str">
        <f>IFERROR(IF(N(data_NoOutliers!BLY25),data_NoOutliers!BLY25,MID(data_NoOutliers!BLY25,2,99)/2),"")</f>
        <v/>
      </c>
      <c r="BYO25" s="4" t="str">
        <f>IFERROR(IF(N(data_NoOutliers!BLZ25),data_NoOutliers!BLZ25,MID(data_NoOutliers!BLZ25,2,99)/2),"")</f>
        <v/>
      </c>
      <c r="BYP25" s="4" t="str">
        <f>IFERROR(IF(N(data_NoOutliers!BMA25),data_NoOutliers!BMA25,MID(data_NoOutliers!BMA25,2,99)/2),"")</f>
        <v/>
      </c>
      <c r="BYQ25" s="4" t="str">
        <f>IFERROR(IF(N(data_NoOutliers!BMB25),data_NoOutliers!BMB25,MID(data_NoOutliers!BMB25,2,99)/2),"")</f>
        <v/>
      </c>
      <c r="BYR25" s="4" t="str">
        <f>IFERROR(IF(N(data_NoOutliers!BMC25),data_NoOutliers!BMC25,MID(data_NoOutliers!BMC25,2,99)/2),"")</f>
        <v/>
      </c>
      <c r="BYS25" s="4" t="str">
        <f>IFERROR(IF(N(data_NoOutliers!BMD25),data_NoOutliers!BMD25,MID(data_NoOutliers!BMD25,2,99)/2),"")</f>
        <v/>
      </c>
      <c r="BYT25" s="4" t="str">
        <f>IFERROR(IF(N(data_NoOutliers!BME25),data_NoOutliers!BME25,MID(data_NoOutliers!BME25,2,99)/2),"")</f>
        <v/>
      </c>
      <c r="BYU25" s="4" t="str">
        <f>IFERROR(IF(N(data_NoOutliers!BMF25),data_NoOutliers!BMF25,MID(data_NoOutliers!BMF25,2,99)/2),"")</f>
        <v/>
      </c>
      <c r="BYV25" s="4" t="str">
        <f>IFERROR(IF(N(data_NoOutliers!BMG25),data_NoOutliers!BMG25,MID(data_NoOutliers!BMG25,2,99)/2),"")</f>
        <v/>
      </c>
      <c r="BYW25" s="4" t="str">
        <f>IFERROR(IF(N(data_NoOutliers!BMH25),data_NoOutliers!BMH25,MID(data_NoOutliers!BMH25,2,99)/2),"")</f>
        <v/>
      </c>
      <c r="BYX25" s="4" t="str">
        <f>IFERROR(IF(N(data_NoOutliers!BMI25),data_NoOutliers!BMI25,MID(data_NoOutliers!BMI25,2,99)/2),"")</f>
        <v/>
      </c>
      <c r="BYY25" s="4" t="str">
        <f>IFERROR(IF(N(data_NoOutliers!BMJ25),data_NoOutliers!BMJ25,MID(data_NoOutliers!BMJ25,2,99)/2),"")</f>
        <v/>
      </c>
      <c r="BYZ25" s="4" t="str">
        <f>IFERROR(IF(N(data_NoOutliers!BMK25),data_NoOutliers!BMK25,MID(data_NoOutliers!BMK25,2,99)/2),"")</f>
        <v/>
      </c>
      <c r="BZA25" s="4" t="str">
        <f>IFERROR(IF(N(data_NoOutliers!BML25),data_NoOutliers!BML25,MID(data_NoOutliers!BML25,2,99)/2),"")</f>
        <v/>
      </c>
      <c r="BZB25" s="4" t="str">
        <f>IFERROR(IF(N(data_NoOutliers!BMM25),data_NoOutliers!BMM25,MID(data_NoOutliers!BMM25,2,99)/2),"")</f>
        <v/>
      </c>
      <c r="BZC25" s="4" t="str">
        <f>IFERROR(IF(N(data_NoOutliers!BMN25),data_NoOutliers!BMN25,MID(data_NoOutliers!BMN25,2,99)/2),"")</f>
        <v/>
      </c>
      <c r="BZD25" s="4" t="str">
        <f>IFERROR(IF(N(data_NoOutliers!BMO25),data_NoOutliers!BMO25,MID(data_NoOutliers!BMO25,2,99)/2),"")</f>
        <v/>
      </c>
      <c r="BZE25" s="4" t="str">
        <f>IFERROR(IF(N(data_NoOutliers!BMP25),data_NoOutliers!BMP25,MID(data_NoOutliers!BMP25,2,99)/2),"")</f>
        <v/>
      </c>
      <c r="BZF25" s="4" t="str">
        <f>IFERROR(IF(N(data_NoOutliers!BMQ25),data_NoOutliers!BMQ25,MID(data_NoOutliers!BMQ25,2,99)/2),"")</f>
        <v/>
      </c>
      <c r="BZG25" s="4" t="str">
        <f>IFERROR(IF(N(data_NoOutliers!BMR25),data_NoOutliers!BMR25,MID(data_NoOutliers!BMR25,2,99)/2),"")</f>
        <v/>
      </c>
      <c r="BZH25" s="4" t="str">
        <f>IFERROR(IF(N(data_NoOutliers!BMS25),data_NoOutliers!BMS25,MID(data_NoOutliers!BMS25,2,99)/2),"")</f>
        <v/>
      </c>
      <c r="BZI25" s="4" t="str">
        <f>IFERROR(IF(N(data_NoOutliers!BMT25),data_NoOutliers!BMT25,MID(data_NoOutliers!BMT25,2,99)/2),"")</f>
        <v/>
      </c>
      <c r="BZJ25" s="4" t="str">
        <f>IFERROR(IF(N(data_NoOutliers!BMU25),data_NoOutliers!BMU25,MID(data_NoOutliers!BMU25,2,99)/2),"")</f>
        <v/>
      </c>
      <c r="BZK25" s="4" t="str">
        <f>IFERROR(IF(N(data_NoOutliers!BMV25),data_NoOutliers!BMV25,MID(data_NoOutliers!BMV25,2,99)/2),"")</f>
        <v/>
      </c>
      <c r="BZL25" s="4" t="str">
        <f>IFERROR(IF(N(data_NoOutliers!BMW25),data_NoOutliers!BMW25,MID(data_NoOutliers!BMW25,2,99)/2),"")</f>
        <v/>
      </c>
      <c r="BZM25" s="4" t="str">
        <f>IFERROR(IF(N(data_NoOutliers!BMX25),data_NoOutliers!BMX25,MID(data_NoOutliers!BMX25,2,99)/2),"")</f>
        <v/>
      </c>
      <c r="BZN25" s="4" t="str">
        <f>IFERROR(IF(N(data_NoOutliers!BMY25),data_NoOutliers!BMY25,MID(data_NoOutliers!BMY25,2,99)/2),"")</f>
        <v/>
      </c>
      <c r="BZO25" s="4" t="str">
        <f>IFERROR(IF(N(data_NoOutliers!BMZ25),data_NoOutliers!BMZ25,MID(data_NoOutliers!BMZ25,2,99)/2),"")</f>
        <v/>
      </c>
      <c r="BZP25" s="4" t="str">
        <f>IFERROR(IF(N(data_NoOutliers!BNA25),data_NoOutliers!BNA25,MID(data_NoOutliers!BNA25,2,99)/2),"")</f>
        <v/>
      </c>
      <c r="BZQ25" s="4" t="str">
        <f>IFERROR(IF(N(data_NoOutliers!BNB25),data_NoOutliers!BNB25,MID(data_NoOutliers!BNB25,2,99)/2),"")</f>
        <v/>
      </c>
      <c r="BZR25" s="4" t="str">
        <f>IFERROR(IF(N(data_NoOutliers!BNC25),data_NoOutliers!BNC25,MID(data_NoOutliers!BNC25,2,99)/2),"")</f>
        <v/>
      </c>
      <c r="BZS25" s="4" t="str">
        <f>IFERROR(IF(N(data_NoOutliers!BND25),data_NoOutliers!BND25,MID(data_NoOutliers!BND25,2,99)/2),"")</f>
        <v/>
      </c>
      <c r="BZT25" s="4" t="str">
        <f>IFERROR(IF(N(data_NoOutliers!BNE25),data_NoOutliers!BNE25,MID(data_NoOutliers!BNE25,2,99)/2),"")</f>
        <v/>
      </c>
      <c r="BZU25" s="4" t="str">
        <f>IFERROR(IF(N(data_NoOutliers!BNF25),data_NoOutliers!BNF25,MID(data_NoOutliers!BNF25,2,99)/2),"")</f>
        <v/>
      </c>
      <c r="BZV25" s="4" t="str">
        <f>IFERROR(IF(N(data_NoOutliers!BNG25),data_NoOutliers!BNG25,MID(data_NoOutliers!BNG25,2,99)/2),"")</f>
        <v/>
      </c>
      <c r="BZW25" s="4" t="str">
        <f>IFERROR(IF(N(data_NoOutliers!BNH25),data_NoOutliers!BNH25,MID(data_NoOutliers!BNH25,2,99)/2),"")</f>
        <v/>
      </c>
      <c r="BZX25" s="4" t="str">
        <f>IFERROR(IF(N(data_NoOutliers!BNI25),data_NoOutliers!BNI25,MID(data_NoOutliers!BNI25,2,99)/2),"")</f>
        <v/>
      </c>
      <c r="BZY25" s="4" t="str">
        <f>IFERROR(IF(N(data_NoOutliers!BNJ25),data_NoOutliers!BNJ25,MID(data_NoOutliers!BNJ25,2,99)/2),"")</f>
        <v/>
      </c>
      <c r="BZZ25" s="4" t="str">
        <f>IFERROR(IF(N(data_NoOutliers!BNK25),data_NoOutliers!BNK25,MID(data_NoOutliers!BNK25,2,99)/2),"")</f>
        <v/>
      </c>
      <c r="CAA25" s="4" t="str">
        <f>IFERROR(IF(N(data_NoOutliers!BNL25),data_NoOutliers!BNL25,MID(data_NoOutliers!BNL25,2,99)/2),"")</f>
        <v/>
      </c>
      <c r="CAB25" s="4" t="str">
        <f>IFERROR(IF(N(data_NoOutliers!BNM25),data_NoOutliers!BNM25,MID(data_NoOutliers!BNM25,2,99)/2),"")</f>
        <v/>
      </c>
      <c r="CAC25" s="4" t="str">
        <f>IFERROR(IF(N(data_NoOutliers!BNN25),data_NoOutliers!BNN25,MID(data_NoOutliers!BNN25,2,99)/2),"")</f>
        <v/>
      </c>
      <c r="CAD25" s="4" t="str">
        <f>IFERROR(IF(N(data_NoOutliers!BNO25),data_NoOutliers!BNO25,MID(data_NoOutliers!BNO25,2,99)/2),"")</f>
        <v/>
      </c>
      <c r="CAE25" s="4" t="str">
        <f>IFERROR(IF(N(data_NoOutliers!BNP25),data_NoOutliers!BNP25,MID(data_NoOutliers!BNP25,2,99)/2),"")</f>
        <v/>
      </c>
      <c r="CAF25" s="4" t="str">
        <f>IFERROR(IF(N(data_NoOutliers!BNQ25),data_NoOutliers!BNQ25,MID(data_NoOutliers!BNQ25,2,99)/2),"")</f>
        <v/>
      </c>
      <c r="CAG25" s="4" t="str">
        <f>IFERROR(IF(N(data_NoOutliers!BNR25),data_NoOutliers!BNR25,MID(data_NoOutliers!BNR25,2,99)/2),"")</f>
        <v/>
      </c>
      <c r="CAH25" s="4" t="str">
        <f>IFERROR(IF(N(data_NoOutliers!BNS25),data_NoOutliers!BNS25,MID(data_NoOutliers!BNS25,2,99)/2),"")</f>
        <v/>
      </c>
      <c r="CAI25" s="4" t="str">
        <f>IFERROR(IF(N(data_NoOutliers!BNT25),data_NoOutliers!BNT25,MID(data_NoOutliers!BNT25,2,99)/2),"")</f>
        <v/>
      </c>
      <c r="CAJ25" s="4" t="str">
        <f>IFERROR(IF(N(data_NoOutliers!BNU25),data_NoOutliers!BNU25,MID(data_NoOutliers!BNU25,2,99)/2),"")</f>
        <v/>
      </c>
      <c r="CAK25" s="4" t="str">
        <f>IFERROR(IF(N(data_NoOutliers!BNV25),data_NoOutliers!BNV25,MID(data_NoOutliers!BNV25,2,99)/2),"")</f>
        <v/>
      </c>
      <c r="CAL25" s="4" t="str">
        <f>IFERROR(IF(N(data_NoOutliers!BNW25),data_NoOutliers!BNW25,MID(data_NoOutliers!BNW25,2,99)/2),"")</f>
        <v/>
      </c>
      <c r="CAM25" s="4" t="str">
        <f>IFERROR(IF(N(data_NoOutliers!BNX25),data_NoOutliers!BNX25,MID(data_NoOutliers!BNX25,2,99)/2),"")</f>
        <v/>
      </c>
      <c r="CAN25" s="4" t="str">
        <f>IFERROR(IF(N(data_NoOutliers!BNY25),data_NoOutliers!BNY25,MID(data_NoOutliers!BNY25,2,99)/2),"")</f>
        <v/>
      </c>
      <c r="CAO25" s="4" t="str">
        <f>IFERROR(IF(N(data_NoOutliers!BNZ25),data_NoOutliers!BNZ25,MID(data_NoOutliers!BNZ25,2,99)/2),"")</f>
        <v/>
      </c>
      <c r="CAP25" s="4" t="str">
        <f>IFERROR(IF(N(data_NoOutliers!BOA25),data_NoOutliers!BOA25,MID(data_NoOutliers!BOA25,2,99)/2),"")</f>
        <v/>
      </c>
      <c r="CAQ25" s="4" t="str">
        <f>IFERROR(IF(N(data_NoOutliers!BOB25),data_NoOutliers!BOB25,MID(data_NoOutliers!BOB25,2,99)/2),"")</f>
        <v/>
      </c>
      <c r="CAR25" s="4" t="str">
        <f>IFERROR(IF(N(data_NoOutliers!BOC25),data_NoOutliers!BOC25,MID(data_NoOutliers!BOC25,2,99)/2),"")</f>
        <v/>
      </c>
      <c r="CAS25" s="4" t="str">
        <f>IFERROR(IF(N(data_NoOutliers!BOD25),data_NoOutliers!BOD25,MID(data_NoOutliers!BOD25,2,99)/2),"")</f>
        <v/>
      </c>
      <c r="CAT25" s="4" t="str">
        <f>IFERROR(IF(N(data_NoOutliers!BOE25),data_NoOutliers!BOE25,MID(data_NoOutliers!BOE25,2,99)/2),"")</f>
        <v/>
      </c>
      <c r="CAU25" s="4" t="str">
        <f>IFERROR(IF(N(data_NoOutliers!BOF25),data_NoOutliers!BOF25,MID(data_NoOutliers!BOF25,2,99)/2),"")</f>
        <v/>
      </c>
      <c r="CAV25" s="4" t="str">
        <f>IFERROR(IF(N(data_NoOutliers!BOG25),data_NoOutliers!BOG25,MID(data_NoOutliers!BOG25,2,99)/2),"")</f>
        <v/>
      </c>
      <c r="CAW25" s="4" t="str">
        <f>IFERROR(IF(N(data_NoOutliers!BOH25),data_NoOutliers!BOH25,MID(data_NoOutliers!BOH25,2,99)/2),"")</f>
        <v/>
      </c>
      <c r="CAX25" s="4" t="str">
        <f>IFERROR(IF(N(data_NoOutliers!BOI25),data_NoOutliers!BOI25,MID(data_NoOutliers!BOI25,2,99)/2),"")</f>
        <v/>
      </c>
      <c r="CAY25" s="4" t="str">
        <f>IFERROR(IF(N(data_NoOutliers!BOJ25),data_NoOutliers!BOJ25,MID(data_NoOutliers!BOJ25,2,99)/2),"")</f>
        <v/>
      </c>
      <c r="CAZ25" s="4" t="str">
        <f>IFERROR(IF(N(data_NoOutliers!BOK25),data_NoOutliers!BOK25,MID(data_NoOutliers!BOK25,2,99)/2),"")</f>
        <v/>
      </c>
      <c r="CBA25" s="4" t="str">
        <f>IFERROR(IF(N(data_NoOutliers!BOL25),data_NoOutliers!BOL25,MID(data_NoOutliers!BOL25,2,99)/2),"")</f>
        <v/>
      </c>
      <c r="CBB25" s="4" t="str">
        <f>IFERROR(IF(N(data_NoOutliers!BOM25),data_NoOutliers!BOM25,MID(data_NoOutliers!BOM25,2,99)/2),"")</f>
        <v/>
      </c>
      <c r="CBC25" s="4" t="str">
        <f>IFERROR(IF(N(data_NoOutliers!BON25),data_NoOutliers!BON25,MID(data_NoOutliers!BON25,2,99)/2),"")</f>
        <v/>
      </c>
      <c r="CBD25" s="4" t="str">
        <f>IFERROR(IF(N(data_NoOutliers!BOO25),data_NoOutliers!BOO25,MID(data_NoOutliers!BOO25,2,99)/2),"")</f>
        <v/>
      </c>
      <c r="CBE25" s="4" t="str">
        <f>IFERROR(IF(N(data_NoOutliers!BOP25),data_NoOutliers!BOP25,MID(data_NoOutliers!BOP25,2,99)/2),"")</f>
        <v/>
      </c>
      <c r="CBF25" s="4" t="str">
        <f>IFERROR(IF(N(data_NoOutliers!BOQ25),data_NoOutliers!BOQ25,MID(data_NoOutliers!BOQ25,2,99)/2),"")</f>
        <v/>
      </c>
      <c r="CBG25" s="4" t="str">
        <f>IFERROR(IF(N(data_NoOutliers!BOR25),data_NoOutliers!BOR25,MID(data_NoOutliers!BOR25,2,99)/2),"")</f>
        <v/>
      </c>
      <c r="CBH25" s="4" t="str">
        <f>IFERROR(IF(N(data_NoOutliers!BOS25),data_NoOutliers!BOS25,MID(data_NoOutliers!BOS25,2,99)/2),"")</f>
        <v/>
      </c>
      <c r="CBI25" s="4" t="str">
        <f>IFERROR(IF(N(data_NoOutliers!BOT25),data_NoOutliers!BOT25,MID(data_NoOutliers!BOT25,2,99)/2),"")</f>
        <v/>
      </c>
      <c r="CBJ25" s="4" t="str">
        <f>IFERROR(IF(N(data_NoOutliers!BOU25),data_NoOutliers!BOU25,MID(data_NoOutliers!BOU25,2,99)/2),"")</f>
        <v/>
      </c>
      <c r="CBK25" s="4" t="str">
        <f>IFERROR(IF(N(data_NoOutliers!BOV25),data_NoOutliers!BOV25,MID(data_NoOutliers!BOV25,2,99)/2),"")</f>
        <v/>
      </c>
      <c r="CBL25" s="4" t="str">
        <f>IFERROR(IF(N(data_NoOutliers!BOW25),data_NoOutliers!BOW25,MID(data_NoOutliers!BOW25,2,99)/2),"")</f>
        <v/>
      </c>
      <c r="CBM25" s="4" t="str">
        <f>IFERROR(IF(N(data_NoOutliers!BOX25),data_NoOutliers!BOX25,MID(data_NoOutliers!BOX25,2,99)/2),"")</f>
        <v/>
      </c>
      <c r="CBN25" s="4" t="str">
        <f>IFERROR(IF(N(data_NoOutliers!BOY25),data_NoOutliers!BOY25,MID(data_NoOutliers!BOY25,2,99)/2),"")</f>
        <v/>
      </c>
      <c r="CBO25" s="4" t="str">
        <f>IFERROR(IF(N(data_NoOutliers!BOZ25),data_NoOutliers!BOZ25,MID(data_NoOutliers!BOZ25,2,99)/2),"")</f>
        <v/>
      </c>
      <c r="CBP25" s="4" t="str">
        <f>IFERROR(IF(N(data_NoOutliers!BPA25),data_NoOutliers!BPA25,MID(data_NoOutliers!BPA25,2,99)/2),"")</f>
        <v/>
      </c>
      <c r="CBQ25" s="4" t="str">
        <f>IFERROR(IF(N(data_NoOutliers!BPB25),data_NoOutliers!BPB25,MID(data_NoOutliers!BPB25,2,99)/2),"")</f>
        <v/>
      </c>
      <c r="CBR25" s="4" t="str">
        <f>IFERROR(IF(N(data_NoOutliers!BPC25),data_NoOutliers!BPC25,MID(data_NoOutliers!BPC25,2,99)/2),"")</f>
        <v/>
      </c>
      <c r="CBS25" s="4" t="str">
        <f>IFERROR(IF(N(data_NoOutliers!BPD25),data_NoOutliers!BPD25,MID(data_NoOutliers!BPD25,2,99)/2),"")</f>
        <v/>
      </c>
      <c r="CBT25" s="4" t="str">
        <f>IFERROR(IF(N(data_NoOutliers!BPE25),data_NoOutliers!BPE25,MID(data_NoOutliers!BPE25,2,99)/2),"")</f>
        <v/>
      </c>
      <c r="CBU25" s="4" t="str">
        <f>IFERROR(IF(N(data_NoOutliers!BPF25),data_NoOutliers!BPF25,MID(data_NoOutliers!BPF25,2,99)/2),"")</f>
        <v/>
      </c>
      <c r="CBV25" s="4" t="str">
        <f>IFERROR(IF(N(data_NoOutliers!BPG25),data_NoOutliers!BPG25,MID(data_NoOutliers!BPG25,2,99)/2),"")</f>
        <v/>
      </c>
      <c r="CBW25" s="4" t="str">
        <f>IFERROR(IF(N(data_NoOutliers!BPH25),data_NoOutliers!BPH25,MID(data_NoOutliers!BPH25,2,99)/2),"")</f>
        <v/>
      </c>
      <c r="CBX25" s="4" t="str">
        <f>IFERROR(IF(N(data_NoOutliers!BPI25),data_NoOutliers!BPI25,MID(data_NoOutliers!BPI25,2,99)/2),"")</f>
        <v/>
      </c>
      <c r="CBY25" s="4" t="str">
        <f>IFERROR(IF(N(data_NoOutliers!BPJ25),data_NoOutliers!BPJ25,MID(data_NoOutliers!BPJ25,2,99)/2),"")</f>
        <v/>
      </c>
      <c r="CBZ25" s="4" t="str">
        <f>IFERROR(IF(N(data_NoOutliers!BPK25),data_NoOutliers!BPK25,MID(data_NoOutliers!BPK25,2,99)/2),"")</f>
        <v/>
      </c>
      <c r="CCA25" s="4" t="str">
        <f>IFERROR(IF(N(data_NoOutliers!BPL25),data_NoOutliers!BPL25,MID(data_NoOutliers!BPL25,2,99)/2),"")</f>
        <v/>
      </c>
      <c r="CCB25" s="4" t="str">
        <f>IFERROR(IF(N(data_NoOutliers!BPM25),data_NoOutliers!BPM25,MID(data_NoOutliers!BPM25,2,99)/2),"")</f>
        <v/>
      </c>
      <c r="CCC25" s="4" t="str">
        <f>IFERROR(IF(N(data_NoOutliers!BPN25),data_NoOutliers!BPN25,MID(data_NoOutliers!BPN25,2,99)/2),"")</f>
        <v/>
      </c>
      <c r="CCD25" s="4" t="str">
        <f>IFERROR(IF(N(data_NoOutliers!BPO25),data_NoOutliers!BPO25,MID(data_NoOutliers!BPO25,2,99)/2),"")</f>
        <v/>
      </c>
      <c r="CCE25" s="4" t="str">
        <f>IFERROR(IF(N(data_NoOutliers!BPP25),data_NoOutliers!BPP25,MID(data_NoOutliers!BPP25,2,99)/2),"")</f>
        <v/>
      </c>
      <c r="CCF25" s="4" t="str">
        <f>IFERROR(IF(N(data_NoOutliers!BPQ25),data_NoOutliers!BPQ25,MID(data_NoOutliers!BPQ25,2,99)/2),"")</f>
        <v/>
      </c>
      <c r="CCG25" s="4" t="str">
        <f>IFERROR(IF(N(data_NoOutliers!BPR25),data_NoOutliers!BPR25,MID(data_NoOutliers!BPR25,2,99)/2),"")</f>
        <v/>
      </c>
      <c r="CCH25" s="4" t="str">
        <f>IFERROR(IF(N(data_NoOutliers!BPS25),data_NoOutliers!BPS25,MID(data_NoOutliers!BPS25,2,99)/2),"")</f>
        <v/>
      </c>
      <c r="CCI25" s="4" t="str">
        <f>IFERROR(IF(N(data_NoOutliers!BPT25),data_NoOutliers!BPT25,MID(data_NoOutliers!BPT25,2,99)/2),"")</f>
        <v/>
      </c>
      <c r="CCJ25" s="4" t="str">
        <f>IFERROR(IF(N(data_NoOutliers!BPU25),data_NoOutliers!BPU25,MID(data_NoOutliers!BPU25,2,99)/2),"")</f>
        <v/>
      </c>
      <c r="CCK25" s="4" t="str">
        <f>IFERROR(IF(N(data_NoOutliers!BPV25),data_NoOutliers!BPV25,MID(data_NoOutliers!BPV25,2,99)/2),"")</f>
        <v/>
      </c>
      <c r="CCL25" s="4" t="str">
        <f>IFERROR(IF(N(data_NoOutliers!BPW25),data_NoOutliers!BPW25,MID(data_NoOutliers!BPW25,2,99)/2),"")</f>
        <v/>
      </c>
      <c r="CCM25" s="4" t="str">
        <f>IFERROR(IF(N(data_NoOutliers!BPX25),data_NoOutliers!BPX25,MID(data_NoOutliers!BPX25,2,99)/2),"")</f>
        <v/>
      </c>
      <c r="CCN25" s="4" t="str">
        <f>IFERROR(IF(N(data_NoOutliers!BPY25),data_NoOutliers!BPY25,MID(data_NoOutliers!BPY25,2,99)/2),"")</f>
        <v/>
      </c>
      <c r="CCO25" s="4" t="str">
        <f>IFERROR(IF(N(data_NoOutliers!BPZ25),data_NoOutliers!BPZ25,MID(data_NoOutliers!BPZ25,2,99)/2),"")</f>
        <v/>
      </c>
      <c r="CCP25" s="4" t="str">
        <f>IFERROR(IF(N(data_NoOutliers!BQA25),data_NoOutliers!BQA25,MID(data_NoOutliers!BQA25,2,99)/2),"")</f>
        <v/>
      </c>
      <c r="CCQ25" s="4" t="str">
        <f>IFERROR(IF(N(data_NoOutliers!BQB25),data_NoOutliers!BQB25,MID(data_NoOutliers!BQB25,2,99)/2),"")</f>
        <v/>
      </c>
      <c r="CCR25" s="4" t="str">
        <f>IFERROR(IF(N(data_NoOutliers!BQC25),data_NoOutliers!BQC25,MID(data_NoOutliers!BQC25,2,99)/2),"")</f>
        <v/>
      </c>
      <c r="CCS25" s="4" t="str">
        <f>IFERROR(IF(N(data_NoOutliers!BQD25),data_NoOutliers!BQD25,MID(data_NoOutliers!BQD25,2,99)/2),"")</f>
        <v/>
      </c>
      <c r="CCT25" s="4" t="str">
        <f>IFERROR(IF(N(data_NoOutliers!BQE25),data_NoOutliers!BQE25,MID(data_NoOutliers!BQE25,2,99)/2),"")</f>
        <v/>
      </c>
      <c r="CCU25" s="4" t="str">
        <f>IFERROR(IF(N(data_NoOutliers!BQF25),data_NoOutliers!BQF25,MID(data_NoOutliers!BQF25,2,99)/2),"")</f>
        <v/>
      </c>
      <c r="CCV25" s="4" t="str">
        <f>IFERROR(IF(N(data_NoOutliers!BQG25),data_NoOutliers!BQG25,MID(data_NoOutliers!BQG25,2,99)/2),"")</f>
        <v/>
      </c>
      <c r="CCW25" s="4" t="str">
        <f>IFERROR(IF(N(data_NoOutliers!BQH25),data_NoOutliers!BQH25,MID(data_NoOutliers!BQH25,2,99)/2),"")</f>
        <v/>
      </c>
      <c r="CCX25" s="4" t="str">
        <f>IFERROR(IF(N(data_NoOutliers!BQI25),data_NoOutliers!BQI25,MID(data_NoOutliers!BQI25,2,99)/2),"")</f>
        <v/>
      </c>
      <c r="CCY25" s="4" t="str">
        <f>IFERROR(IF(N(data_NoOutliers!BQJ25),data_NoOutliers!BQJ25,MID(data_NoOutliers!BQJ25,2,99)/2),"")</f>
        <v/>
      </c>
      <c r="CCZ25" s="4" t="str">
        <f>IFERROR(IF(N(data_NoOutliers!BQK25),data_NoOutliers!BQK25,MID(data_NoOutliers!BQK25,2,99)/2),"")</f>
        <v/>
      </c>
      <c r="CDA25" s="4" t="str">
        <f>IFERROR(IF(N(data_NoOutliers!BQL25),data_NoOutliers!BQL25,MID(data_NoOutliers!BQL25,2,99)/2),"")</f>
        <v/>
      </c>
      <c r="CDB25" s="4" t="str">
        <f>IFERROR(IF(N(data_NoOutliers!BQM25),data_NoOutliers!BQM25,MID(data_NoOutliers!BQM25,2,99)/2),"")</f>
        <v/>
      </c>
      <c r="CDC25" s="4" t="str">
        <f>IFERROR(IF(N(data_NoOutliers!BQN25),data_NoOutliers!BQN25,MID(data_NoOutliers!BQN25,2,99)/2),"")</f>
        <v/>
      </c>
      <c r="CDD25" s="4" t="str">
        <f>IFERROR(IF(N(data_NoOutliers!BQO25),data_NoOutliers!BQO25,MID(data_NoOutliers!BQO25,2,99)/2),"")</f>
        <v/>
      </c>
      <c r="CDE25" s="4" t="str">
        <f>IFERROR(IF(N(data_NoOutliers!BQP25),data_NoOutliers!BQP25,MID(data_NoOutliers!BQP25,2,99)/2),"")</f>
        <v/>
      </c>
      <c r="CDF25" s="4" t="str">
        <f>IFERROR(IF(N(data_NoOutliers!BQQ25),data_NoOutliers!BQQ25,MID(data_NoOutliers!BQQ25,2,99)/2),"")</f>
        <v/>
      </c>
      <c r="CDG25" s="4" t="str">
        <f>IFERROR(IF(N(data_NoOutliers!BQR25),data_NoOutliers!BQR25,MID(data_NoOutliers!BQR25,2,99)/2),"")</f>
        <v/>
      </c>
      <c r="CDH25" s="4" t="str">
        <f>IFERROR(IF(N(data_NoOutliers!BQS25),data_NoOutliers!BQS25,MID(data_NoOutliers!BQS25,2,99)/2),"")</f>
        <v/>
      </c>
      <c r="CDI25" s="4" t="str">
        <f>IFERROR(IF(N(data_NoOutliers!BQT25),data_NoOutliers!BQT25,MID(data_NoOutliers!BQT25,2,99)/2),"")</f>
        <v/>
      </c>
      <c r="CDJ25" s="4" t="str">
        <f>IFERROR(IF(N(data_NoOutliers!BQU25),data_NoOutliers!BQU25,MID(data_NoOutliers!BQU25,2,99)/2),"")</f>
        <v/>
      </c>
      <c r="CDK25" s="4" t="str">
        <f>IFERROR(IF(N(data_NoOutliers!BQV25),data_NoOutliers!BQV25,MID(data_NoOutliers!BQV25,2,99)/2),"")</f>
        <v/>
      </c>
      <c r="CDL25" s="4" t="str">
        <f>IFERROR(IF(N(data_NoOutliers!BQW25),data_NoOutliers!BQW25,MID(data_NoOutliers!BQW25,2,99)/2),"")</f>
        <v/>
      </c>
      <c r="CDM25" s="4" t="str">
        <f>IFERROR(IF(N(data_NoOutliers!BQX25),data_NoOutliers!BQX25,MID(data_NoOutliers!BQX25,2,99)/2),"")</f>
        <v/>
      </c>
      <c r="CDN25" s="4" t="str">
        <f>IFERROR(IF(N(data_NoOutliers!BQY25),data_NoOutliers!BQY25,MID(data_NoOutliers!BQY25,2,99)/2),"")</f>
        <v/>
      </c>
      <c r="CDO25" s="4" t="str">
        <f>IFERROR(IF(N(data_NoOutliers!BQZ25),data_NoOutliers!BQZ25,MID(data_NoOutliers!BQZ25,2,99)/2),"")</f>
        <v/>
      </c>
      <c r="CDP25" s="4" t="str">
        <f>IFERROR(IF(N(data_NoOutliers!BRA25),data_NoOutliers!BRA25,MID(data_NoOutliers!BRA25,2,99)/2),"")</f>
        <v/>
      </c>
      <c r="CDQ25" s="4" t="str">
        <f>IFERROR(IF(N(data_NoOutliers!BRB25),data_NoOutliers!BRB25,MID(data_NoOutliers!BRB25,2,99)/2),"")</f>
        <v/>
      </c>
      <c r="CDR25" s="4" t="str">
        <f>IFERROR(IF(N(data_NoOutliers!BRC25),data_NoOutliers!BRC25,MID(data_NoOutliers!BRC25,2,99)/2),"")</f>
        <v/>
      </c>
      <c r="CDS25" s="4" t="str">
        <f>IFERROR(IF(N(data_NoOutliers!BRD25),data_NoOutliers!BRD25,MID(data_NoOutliers!BRD25,2,99)/2),"")</f>
        <v/>
      </c>
      <c r="CDT25" s="4" t="str">
        <f>IFERROR(IF(N(data_NoOutliers!BRE25),data_NoOutliers!BRE25,MID(data_NoOutliers!BRE25,2,99)/2),"")</f>
        <v/>
      </c>
      <c r="CDU25" s="4" t="str">
        <f>IFERROR(IF(N(data_NoOutliers!BRF25),data_NoOutliers!BRF25,MID(data_NoOutliers!BRF25,2,99)/2),"")</f>
        <v/>
      </c>
      <c r="CDV25" s="4" t="str">
        <f>IFERROR(IF(N(data_NoOutliers!BRG25),data_NoOutliers!BRG25,MID(data_NoOutliers!BRG25,2,99)/2),"")</f>
        <v/>
      </c>
      <c r="CDW25" s="4" t="str">
        <f>IFERROR(IF(N(data_NoOutliers!BRH25),data_NoOutliers!BRH25,MID(data_NoOutliers!BRH25,2,99)/2),"")</f>
        <v/>
      </c>
      <c r="CDX25" s="4" t="str">
        <f>IFERROR(IF(N(data_NoOutliers!BRI25),data_NoOutliers!BRI25,MID(data_NoOutliers!BRI25,2,99)/2),"")</f>
        <v/>
      </c>
      <c r="CDY25" s="4" t="str">
        <f>IFERROR(IF(N(data_NoOutliers!BRJ25),data_NoOutliers!BRJ25,MID(data_NoOutliers!BRJ25,2,99)/2),"")</f>
        <v/>
      </c>
      <c r="CDZ25" s="4" t="str">
        <f>IFERROR(IF(N(data_NoOutliers!BRK25),data_NoOutliers!BRK25,MID(data_NoOutliers!BRK25,2,99)/2),"")</f>
        <v/>
      </c>
      <c r="CEA25" s="4" t="str">
        <f>IFERROR(IF(N(data_NoOutliers!BRL25),data_NoOutliers!BRL25,MID(data_NoOutliers!BRL25,2,99)/2),"")</f>
        <v/>
      </c>
      <c r="CEB25" s="4" t="str">
        <f>IFERROR(IF(N(data_NoOutliers!BRM25),data_NoOutliers!BRM25,MID(data_NoOutliers!BRM25,2,99)/2),"")</f>
        <v/>
      </c>
      <c r="CEC25" s="4" t="str">
        <f>IFERROR(IF(N(data_NoOutliers!BRN25),data_NoOutliers!BRN25,MID(data_NoOutliers!BRN25,2,99)/2),"")</f>
        <v/>
      </c>
      <c r="CED25" s="4" t="str">
        <f>IFERROR(IF(N(data_NoOutliers!BRO25),data_NoOutliers!BRO25,MID(data_NoOutliers!BRO25,2,99)/2),"")</f>
        <v/>
      </c>
      <c r="CEE25" s="4" t="str">
        <f>IFERROR(IF(N(data_NoOutliers!BRP25),data_NoOutliers!BRP25,MID(data_NoOutliers!BRP25,2,99)/2),"")</f>
        <v/>
      </c>
      <c r="CEF25" s="4" t="str">
        <f>IFERROR(IF(N(data_NoOutliers!BRQ25),data_NoOutliers!BRQ25,MID(data_NoOutliers!BRQ25,2,99)/2),"")</f>
        <v/>
      </c>
      <c r="CEG25" s="4" t="str">
        <f>IFERROR(IF(N(data_NoOutliers!BRR25),data_NoOutliers!BRR25,MID(data_NoOutliers!BRR25,2,99)/2),"")</f>
        <v/>
      </c>
      <c r="CEH25" s="4" t="str">
        <f>IFERROR(IF(N(data_NoOutliers!BRS25),data_NoOutliers!BRS25,MID(data_NoOutliers!BRS25,2,99)/2),"")</f>
        <v/>
      </c>
      <c r="CEI25" s="4" t="str">
        <f>IFERROR(IF(N(data_NoOutliers!BRT25),data_NoOutliers!BRT25,MID(data_NoOutliers!BRT25,2,99)/2),"")</f>
        <v/>
      </c>
      <c r="CEJ25" s="4" t="str">
        <f>IFERROR(IF(N(data_NoOutliers!BRU25),data_NoOutliers!BRU25,MID(data_NoOutliers!BRU25,2,99)/2),"")</f>
        <v/>
      </c>
      <c r="CEK25" s="4" t="str">
        <f>IFERROR(IF(N(data_NoOutliers!BRV25),data_NoOutliers!BRV25,MID(data_NoOutliers!BRV25,2,99)/2),"")</f>
        <v/>
      </c>
      <c r="CEL25" s="4" t="str">
        <f>IFERROR(IF(N(data_NoOutliers!BRW25),data_NoOutliers!BRW25,MID(data_NoOutliers!BRW25,2,99)/2),"")</f>
        <v/>
      </c>
      <c r="CEM25" s="4" t="str">
        <f>IFERROR(IF(N(data_NoOutliers!BRX25),data_NoOutliers!BRX25,MID(data_NoOutliers!BRX25,2,99)/2),"")</f>
        <v/>
      </c>
      <c r="CEN25" s="4" t="str">
        <f>IFERROR(IF(N(data_NoOutliers!BRY25),data_NoOutliers!BRY25,MID(data_NoOutliers!BRY25,2,99)/2),"")</f>
        <v/>
      </c>
      <c r="CEO25" s="4" t="str">
        <f>IFERROR(IF(N(data_NoOutliers!BRZ25),data_NoOutliers!BRZ25,MID(data_NoOutliers!BRZ25,2,99)/2),"")</f>
        <v/>
      </c>
      <c r="CEP25" s="4" t="str">
        <f>IFERROR(IF(N(data_NoOutliers!BSA25),data_NoOutliers!BSA25,MID(data_NoOutliers!BSA25,2,99)/2),"")</f>
        <v/>
      </c>
      <c r="CEQ25" s="4" t="str">
        <f>IFERROR(IF(N(data_NoOutliers!BSB25),data_NoOutliers!BSB25,MID(data_NoOutliers!BSB25,2,99)/2),"")</f>
        <v/>
      </c>
      <c r="CER25" s="4" t="str">
        <f>IFERROR(IF(N(data_NoOutliers!BSC25),data_NoOutliers!BSC25,MID(data_NoOutliers!BSC25,2,99)/2),"")</f>
        <v/>
      </c>
      <c r="CES25" s="4" t="str">
        <f>IFERROR(IF(N(data_NoOutliers!BSD25),data_NoOutliers!BSD25,MID(data_NoOutliers!BSD25,2,99)/2),"")</f>
        <v/>
      </c>
      <c r="CET25" s="4" t="str">
        <f>IFERROR(IF(N(data_NoOutliers!BSE25),data_NoOutliers!BSE25,MID(data_NoOutliers!BSE25,2,99)/2),"")</f>
        <v/>
      </c>
      <c r="CEU25" s="4" t="str">
        <f>IFERROR(IF(N(data_NoOutliers!BSF25),data_NoOutliers!BSF25,MID(data_NoOutliers!BSF25,2,99)/2),"")</f>
        <v/>
      </c>
      <c r="CEV25" s="4" t="str">
        <f>IFERROR(IF(N(data_NoOutliers!BSG25),data_NoOutliers!BSG25,MID(data_NoOutliers!BSG25,2,99)/2),"")</f>
        <v/>
      </c>
      <c r="CEW25" s="4" t="str">
        <f>IFERROR(IF(N(data_NoOutliers!BSH25),data_NoOutliers!BSH25,MID(data_NoOutliers!BSH25,2,99)/2),"")</f>
        <v/>
      </c>
      <c r="CEX25" s="4" t="str">
        <f>IFERROR(IF(N(data_NoOutliers!BSI25),data_NoOutliers!BSI25,MID(data_NoOutliers!BSI25,2,99)/2),"")</f>
        <v/>
      </c>
      <c r="CEY25" s="4" t="str">
        <f>IFERROR(IF(N(data_NoOutliers!BSJ25),data_NoOutliers!BSJ25,MID(data_NoOutliers!BSJ25,2,99)/2),"")</f>
        <v/>
      </c>
      <c r="CEZ25" s="4" t="str">
        <f>IFERROR(IF(N(data_NoOutliers!BSK25),data_NoOutliers!BSK25,MID(data_NoOutliers!BSK25,2,99)/2),"")</f>
        <v/>
      </c>
      <c r="CFA25" s="4" t="str">
        <f>IFERROR(IF(N(data_NoOutliers!BSL25),data_NoOutliers!BSL25,MID(data_NoOutliers!BSL25,2,99)/2),"")</f>
        <v/>
      </c>
      <c r="CFB25" s="4" t="str">
        <f>IFERROR(IF(N(data_NoOutliers!BSM25),data_NoOutliers!BSM25,MID(data_NoOutliers!BSM25,2,99)/2),"")</f>
        <v/>
      </c>
      <c r="CFC25" s="4" t="str">
        <f>IFERROR(IF(N(data_NoOutliers!BSN25),data_NoOutliers!BSN25,MID(data_NoOutliers!BSN25,2,99)/2),"")</f>
        <v/>
      </c>
      <c r="CFD25" s="4" t="str">
        <f>IFERROR(IF(N(data_NoOutliers!BSO25),data_NoOutliers!BSO25,MID(data_NoOutliers!BSO25,2,99)/2),"")</f>
        <v/>
      </c>
      <c r="CFE25" s="4" t="str">
        <f>IFERROR(IF(N(data_NoOutliers!BSP25),data_NoOutliers!BSP25,MID(data_NoOutliers!BSP25,2,99)/2),"")</f>
        <v/>
      </c>
      <c r="CFF25" s="4" t="str">
        <f>IFERROR(IF(N(data_NoOutliers!BSQ25),data_NoOutliers!BSQ25,MID(data_NoOutliers!BSQ25,2,99)/2),"")</f>
        <v/>
      </c>
      <c r="CFG25" s="4" t="str">
        <f>IFERROR(IF(N(data_NoOutliers!BSR25),data_NoOutliers!BSR25,MID(data_NoOutliers!BSR25,2,99)/2),"")</f>
        <v/>
      </c>
      <c r="CFH25" s="4" t="str">
        <f>IFERROR(IF(N(data_NoOutliers!BSS25),data_NoOutliers!BSS25,MID(data_NoOutliers!BSS25,2,99)/2),"")</f>
        <v/>
      </c>
      <c r="CFI25" s="4" t="str">
        <f>IFERROR(IF(N(data_NoOutliers!BST25),data_NoOutliers!BST25,MID(data_NoOutliers!BST25,2,99)/2),"")</f>
        <v/>
      </c>
      <c r="CFJ25" s="4" t="str">
        <f>IFERROR(IF(N(data_NoOutliers!BSU25),data_NoOutliers!BSU25,MID(data_NoOutliers!BSU25,2,99)/2),"")</f>
        <v/>
      </c>
      <c r="CFK25" s="4" t="str">
        <f>IFERROR(IF(N(data_NoOutliers!BSV25),data_NoOutliers!BSV25,MID(data_NoOutliers!BSV25,2,99)/2),"")</f>
        <v/>
      </c>
      <c r="CFL25" s="4" t="str">
        <f>IFERROR(IF(N(data_NoOutliers!BSW25),data_NoOutliers!BSW25,MID(data_NoOutliers!BSW25,2,99)/2),"")</f>
        <v/>
      </c>
      <c r="CFM25" s="4" t="str">
        <f>IFERROR(IF(N(data_NoOutliers!BSX25),data_NoOutliers!BSX25,MID(data_NoOutliers!BSX25,2,99)/2),"")</f>
        <v/>
      </c>
      <c r="CFN25" s="4" t="str">
        <f>IFERROR(IF(N(data_NoOutliers!BSY25),data_NoOutliers!BSY25,MID(data_NoOutliers!BSY25,2,99)/2),"")</f>
        <v/>
      </c>
      <c r="CFO25" s="4" t="str">
        <f>IFERROR(IF(N(data_NoOutliers!BSZ25),data_NoOutliers!BSZ25,MID(data_NoOutliers!BSZ25,2,99)/2),"")</f>
        <v/>
      </c>
      <c r="CFP25" s="4" t="str">
        <f>IFERROR(IF(N(data_NoOutliers!BTA25),data_NoOutliers!BTA25,MID(data_NoOutliers!BTA25,2,99)/2),"")</f>
        <v/>
      </c>
      <c r="CFQ25" s="4" t="str">
        <f>IFERROR(IF(N(data_NoOutliers!BTB25),data_NoOutliers!BTB25,MID(data_NoOutliers!BTB25,2,99)/2),"")</f>
        <v/>
      </c>
      <c r="CFR25" s="4" t="str">
        <f>IFERROR(IF(N(data_NoOutliers!BTC25),data_NoOutliers!BTC25,MID(data_NoOutliers!BTC25,2,99)/2),"")</f>
        <v/>
      </c>
      <c r="CFS25" s="4" t="str">
        <f>IFERROR(IF(N(data_NoOutliers!BTD25),data_NoOutliers!BTD25,MID(data_NoOutliers!BTD25,2,99)/2),"")</f>
        <v/>
      </c>
      <c r="CFT25" s="4" t="str">
        <f>IFERROR(IF(N(data_NoOutliers!BTE25),data_NoOutliers!BTE25,MID(data_NoOutliers!BTE25,2,99)/2),"")</f>
        <v/>
      </c>
      <c r="CFU25" s="4" t="str">
        <f>IFERROR(IF(N(data_NoOutliers!BTF25),data_NoOutliers!BTF25,MID(data_NoOutliers!BTF25,2,99)/2),"")</f>
        <v/>
      </c>
      <c r="CFV25" s="4" t="str">
        <f>IFERROR(IF(N(data_NoOutliers!BTG25),data_NoOutliers!BTG25,MID(data_NoOutliers!BTG25,2,99)/2),"")</f>
        <v/>
      </c>
      <c r="CFW25" s="4" t="str">
        <f>IFERROR(IF(N(data_NoOutliers!BTH25),data_NoOutliers!BTH25,MID(data_NoOutliers!BTH25,2,99)/2),"")</f>
        <v/>
      </c>
      <c r="CFX25" s="4" t="str">
        <f>IFERROR(IF(N(data_NoOutliers!BTI25),data_NoOutliers!BTI25,MID(data_NoOutliers!BTI25,2,99)/2),"")</f>
        <v/>
      </c>
      <c r="CFY25" s="4" t="str">
        <f>IFERROR(IF(N(data_NoOutliers!BTJ25),data_NoOutliers!BTJ25,MID(data_NoOutliers!BTJ25,2,99)/2),"")</f>
        <v/>
      </c>
      <c r="CFZ25" s="4" t="str">
        <f>IFERROR(IF(N(data_NoOutliers!BTK25),data_NoOutliers!BTK25,MID(data_NoOutliers!BTK25,2,99)/2),"")</f>
        <v/>
      </c>
      <c r="CGA25" s="4" t="str">
        <f>IFERROR(IF(N(data_NoOutliers!BTL25),data_NoOutliers!BTL25,MID(data_NoOutliers!BTL25,2,99)/2),"")</f>
        <v/>
      </c>
      <c r="CGB25" s="4" t="str">
        <f>IFERROR(IF(N(data_NoOutliers!BTM25),data_NoOutliers!BTM25,MID(data_NoOutliers!BTM25,2,99)/2),"")</f>
        <v/>
      </c>
      <c r="CGC25" s="4" t="str">
        <f>IFERROR(IF(N(data_NoOutliers!BTN25),data_NoOutliers!BTN25,MID(data_NoOutliers!BTN25,2,99)/2),"")</f>
        <v/>
      </c>
      <c r="CGD25" s="4" t="str">
        <f>IFERROR(IF(N(data_NoOutliers!BTO25),data_NoOutliers!BTO25,MID(data_NoOutliers!BTO25,2,99)/2),"")</f>
        <v/>
      </c>
      <c r="CGE25" s="4" t="str">
        <f>IFERROR(IF(N(data_NoOutliers!BTP25),data_NoOutliers!BTP25,MID(data_NoOutliers!BTP25,2,99)/2),"")</f>
        <v/>
      </c>
      <c r="CGF25" s="4" t="str">
        <f>IFERROR(IF(N(data_NoOutliers!BTQ25),data_NoOutliers!BTQ25,MID(data_NoOutliers!BTQ25,2,99)/2),"")</f>
        <v/>
      </c>
      <c r="CGG25" s="4" t="str">
        <f>IFERROR(IF(N(data_NoOutliers!BTR25),data_NoOutliers!BTR25,MID(data_NoOutliers!BTR25,2,99)/2),"")</f>
        <v/>
      </c>
      <c r="CGH25" s="4" t="str">
        <f>IFERROR(IF(N(data_NoOutliers!BTS25),data_NoOutliers!BTS25,MID(data_NoOutliers!BTS25,2,99)/2),"")</f>
        <v/>
      </c>
      <c r="CGI25" s="4" t="str">
        <f>IFERROR(IF(N(data_NoOutliers!BTT25),data_NoOutliers!BTT25,MID(data_NoOutliers!BTT25,2,99)/2),"")</f>
        <v/>
      </c>
      <c r="CGJ25" s="4" t="str">
        <f>IFERROR(IF(N(data_NoOutliers!BTU25),data_NoOutliers!BTU25,MID(data_NoOutliers!BTU25,2,99)/2),"")</f>
        <v/>
      </c>
      <c r="CGK25" s="4" t="str">
        <f>IFERROR(IF(N(data_NoOutliers!BTV25),data_NoOutliers!BTV25,MID(data_NoOutliers!BTV25,2,99)/2),"")</f>
        <v/>
      </c>
      <c r="CGL25" s="4" t="str">
        <f>IFERROR(IF(N(data_NoOutliers!BTW25),data_NoOutliers!BTW25,MID(data_NoOutliers!BTW25,2,99)/2),"")</f>
        <v/>
      </c>
      <c r="CGM25" s="4" t="str">
        <f>IFERROR(IF(N(data_NoOutliers!BTX25),data_NoOutliers!BTX25,MID(data_NoOutliers!BTX25,2,99)/2),"")</f>
        <v/>
      </c>
      <c r="CGN25" s="4" t="str">
        <f>IFERROR(IF(N(data_NoOutliers!BTY25),data_NoOutliers!BTY25,MID(data_NoOutliers!BTY25,2,99)/2),"")</f>
        <v/>
      </c>
      <c r="CGO25" s="4" t="str">
        <f>IFERROR(IF(N(data_NoOutliers!BTZ25),data_NoOutliers!BTZ25,MID(data_NoOutliers!BTZ25,2,99)/2),"")</f>
        <v/>
      </c>
      <c r="CGP25" s="4" t="str">
        <f>IFERROR(IF(N(data_NoOutliers!BUA25),data_NoOutliers!BUA25,MID(data_NoOutliers!BUA25,2,99)/2),"")</f>
        <v/>
      </c>
      <c r="CGQ25" s="4" t="str">
        <f>IFERROR(IF(N(data_NoOutliers!BUB25),data_NoOutliers!BUB25,MID(data_NoOutliers!BUB25,2,99)/2),"")</f>
        <v/>
      </c>
      <c r="CGR25" s="4" t="str">
        <f>IFERROR(IF(N(data_NoOutliers!BUC25),data_NoOutliers!BUC25,MID(data_NoOutliers!BUC25,2,99)/2),"")</f>
        <v/>
      </c>
      <c r="CGS25" s="4" t="str">
        <f>IFERROR(IF(N(data_NoOutliers!BUD25),data_NoOutliers!BUD25,MID(data_NoOutliers!BUD25,2,99)/2),"")</f>
        <v/>
      </c>
      <c r="CGT25" s="4" t="str">
        <f>IFERROR(IF(N(data_NoOutliers!BUE25),data_NoOutliers!BUE25,MID(data_NoOutliers!BUE25,2,99)/2),"")</f>
        <v/>
      </c>
      <c r="CGU25" s="4" t="str">
        <f>IFERROR(IF(N(data_NoOutliers!BUF25),data_NoOutliers!BUF25,MID(data_NoOutliers!BUF25,2,99)/2),"")</f>
        <v/>
      </c>
      <c r="CGV25" s="4" t="str">
        <f>IFERROR(IF(N(data_NoOutliers!BUG25),data_NoOutliers!BUG25,MID(data_NoOutliers!BUG25,2,99)/2),"")</f>
        <v/>
      </c>
      <c r="CGW25" s="4" t="str">
        <f>IFERROR(IF(N(data_NoOutliers!BUH25),data_NoOutliers!BUH25,MID(data_NoOutliers!BUH25,2,99)/2),"")</f>
        <v/>
      </c>
      <c r="CGX25" s="4" t="str">
        <f>IFERROR(IF(N(data_NoOutliers!BUI25),data_NoOutliers!BUI25,MID(data_NoOutliers!BUI25,2,99)/2),"")</f>
        <v/>
      </c>
      <c r="CGY25" s="4" t="str">
        <f>IFERROR(IF(N(data_NoOutliers!BUJ25),data_NoOutliers!BUJ25,MID(data_NoOutliers!BUJ25,2,99)/2),"")</f>
        <v/>
      </c>
      <c r="CGZ25" s="4" t="str">
        <f>IFERROR(IF(N(data_NoOutliers!BUK25),data_NoOutliers!BUK25,MID(data_NoOutliers!BUK25,2,99)/2),"")</f>
        <v/>
      </c>
      <c r="CHA25" s="4" t="str">
        <f>IFERROR(IF(N(data_NoOutliers!BUL25),data_NoOutliers!BUL25,MID(data_NoOutliers!BUL25,2,99)/2),"")</f>
        <v/>
      </c>
      <c r="CHB25" s="4" t="str">
        <f>IFERROR(IF(N(data_NoOutliers!BUM25),data_NoOutliers!BUM25,MID(data_NoOutliers!BUM25,2,99)/2),"")</f>
        <v/>
      </c>
      <c r="CHC25" s="4" t="str">
        <f>IFERROR(IF(N(data_NoOutliers!BUN25),data_NoOutliers!BUN25,MID(data_NoOutliers!BUN25,2,99)/2),"")</f>
        <v/>
      </c>
      <c r="CHD25" s="4" t="str">
        <f>IFERROR(IF(N(data_NoOutliers!BUO25),data_NoOutliers!BUO25,MID(data_NoOutliers!BUO25,2,99)/2),"")</f>
        <v/>
      </c>
      <c r="CHE25" s="4" t="str">
        <f>IFERROR(IF(N(data_NoOutliers!BUP25),data_NoOutliers!BUP25,MID(data_NoOutliers!BUP25,2,99)/2),"")</f>
        <v/>
      </c>
      <c r="CHF25" s="4" t="str">
        <f>IFERROR(IF(N(data_NoOutliers!BUQ25),data_NoOutliers!BUQ25,MID(data_NoOutliers!BUQ25,2,99)/2),"")</f>
        <v/>
      </c>
      <c r="CHG25" s="4" t="str">
        <f>IFERROR(IF(N(data_NoOutliers!BUR25),data_NoOutliers!BUR25,MID(data_NoOutliers!BUR25,2,99)/2),"")</f>
        <v/>
      </c>
      <c r="CHH25" s="4" t="str">
        <f>IFERROR(IF(N(data_NoOutliers!BUS25),data_NoOutliers!BUS25,MID(data_NoOutliers!BUS25,2,99)/2),"")</f>
        <v/>
      </c>
      <c r="CHI25" s="4" t="str">
        <f>IFERROR(IF(N(data_NoOutliers!BUT25),data_NoOutliers!BUT25,MID(data_NoOutliers!BUT25,2,99)/2),"")</f>
        <v/>
      </c>
      <c r="CHJ25" s="4" t="str">
        <f>IFERROR(IF(N(data_NoOutliers!BUU25),data_NoOutliers!BUU25,MID(data_NoOutliers!BUU25,2,99)/2),"")</f>
        <v/>
      </c>
      <c r="CHK25" s="4" t="str">
        <f>IFERROR(IF(N(data_NoOutliers!BUV25),data_NoOutliers!BUV25,MID(data_NoOutliers!BUV25,2,99)/2),"")</f>
        <v/>
      </c>
      <c r="CHL25" s="4" t="str">
        <f>IFERROR(IF(N(data_NoOutliers!BUW25),data_NoOutliers!BUW25,MID(data_NoOutliers!BUW25,2,99)/2),"")</f>
        <v/>
      </c>
      <c r="CHM25" s="4" t="str">
        <f>IFERROR(IF(N(data_NoOutliers!BUX25),data_NoOutliers!BUX25,MID(data_NoOutliers!BUX25,2,99)/2),"")</f>
        <v/>
      </c>
      <c r="CHN25" s="4" t="str">
        <f>IFERROR(IF(N(data_NoOutliers!BUY25),data_NoOutliers!BUY25,MID(data_NoOutliers!BUY25,2,99)/2),"")</f>
        <v/>
      </c>
      <c r="CHO25" s="4" t="str">
        <f>IFERROR(IF(N(data_NoOutliers!BUZ25),data_NoOutliers!BUZ25,MID(data_NoOutliers!BUZ25,2,99)/2),"")</f>
        <v/>
      </c>
      <c r="CHP25" s="4" t="str">
        <f>IFERROR(IF(N(data_NoOutliers!BVA25),data_NoOutliers!BVA25,MID(data_NoOutliers!BVA25,2,99)/2),"")</f>
        <v/>
      </c>
      <c r="CHQ25" s="4" t="str">
        <f>IFERROR(IF(N(data_NoOutliers!BVB25),data_NoOutliers!BVB25,MID(data_NoOutliers!BVB25,2,99)/2),"")</f>
        <v/>
      </c>
      <c r="CHR25" s="4" t="str">
        <f>IFERROR(IF(N(data_NoOutliers!BVC25),data_NoOutliers!BVC25,MID(data_NoOutliers!BVC25,2,99)/2),"")</f>
        <v/>
      </c>
      <c r="CHS25" s="4" t="str">
        <f>IFERROR(IF(N(data_NoOutliers!BVD25),data_NoOutliers!BVD25,MID(data_NoOutliers!BVD25,2,99)/2),"")</f>
        <v/>
      </c>
      <c r="CHT25" s="4" t="str">
        <f>IFERROR(IF(N(data_NoOutliers!BVE25),data_NoOutliers!BVE25,MID(data_NoOutliers!BVE25,2,99)/2),"")</f>
        <v/>
      </c>
      <c r="CHU25" s="4" t="str">
        <f>IFERROR(IF(N(data_NoOutliers!BVF25),data_NoOutliers!BVF25,MID(data_NoOutliers!BVF25,2,99)/2),"")</f>
        <v/>
      </c>
      <c r="CHV25" s="4" t="str">
        <f>IFERROR(IF(N(data_NoOutliers!BVG25),data_NoOutliers!BVG25,MID(data_NoOutliers!BVG25,2,99)/2),"")</f>
        <v/>
      </c>
      <c r="CHW25" s="4" t="str">
        <f>IFERROR(IF(N(data_NoOutliers!BVH25),data_NoOutliers!BVH25,MID(data_NoOutliers!BVH25,2,99)/2),"")</f>
        <v/>
      </c>
      <c r="CHX25" s="4" t="str">
        <f>IFERROR(IF(N(data_NoOutliers!BVI25),data_NoOutliers!BVI25,MID(data_NoOutliers!BVI25,2,99)/2),"")</f>
        <v/>
      </c>
      <c r="CHY25" s="4" t="str">
        <f>IFERROR(IF(N(data_NoOutliers!BVJ25),data_NoOutliers!BVJ25,MID(data_NoOutliers!BVJ25,2,99)/2),"")</f>
        <v/>
      </c>
      <c r="CHZ25" s="4" t="str">
        <f>IFERROR(IF(N(data_NoOutliers!BVK25),data_NoOutliers!BVK25,MID(data_NoOutliers!BVK25,2,99)/2),"")</f>
        <v/>
      </c>
      <c r="CIA25" s="4" t="str">
        <f>IFERROR(IF(N(data_NoOutliers!BVL25),data_NoOutliers!BVL25,MID(data_NoOutliers!BVL25,2,99)/2),"")</f>
        <v/>
      </c>
      <c r="CIB25" s="4" t="str">
        <f>IFERROR(IF(N(data_NoOutliers!BVM25),data_NoOutliers!BVM25,MID(data_NoOutliers!BVM25,2,99)/2),"")</f>
        <v/>
      </c>
      <c r="CIC25" s="4" t="str">
        <f>IFERROR(IF(N(data_NoOutliers!BVN25),data_NoOutliers!BVN25,MID(data_NoOutliers!BVN25,2,99)/2),"")</f>
        <v/>
      </c>
      <c r="CID25" s="4" t="str">
        <f>IFERROR(IF(N(data_NoOutliers!BVO25),data_NoOutliers!BVO25,MID(data_NoOutliers!BVO25,2,99)/2),"")</f>
        <v/>
      </c>
      <c r="CIE25" s="4" t="str">
        <f>IFERROR(IF(N(data_NoOutliers!BVP25),data_NoOutliers!BVP25,MID(data_NoOutliers!BVP25,2,99)/2),"")</f>
        <v/>
      </c>
      <c r="CIF25" s="4" t="str">
        <f>IFERROR(IF(N(data_NoOutliers!BVQ25),data_NoOutliers!BVQ25,MID(data_NoOutliers!BVQ25,2,99)/2),"")</f>
        <v/>
      </c>
      <c r="CIG25" s="4" t="str">
        <f>IFERROR(IF(N(data_NoOutliers!BVR25),data_NoOutliers!BVR25,MID(data_NoOutliers!BVR25,2,99)/2),"")</f>
        <v/>
      </c>
      <c r="CIH25" s="4" t="str">
        <f>IFERROR(IF(N(data_NoOutliers!BVS25),data_NoOutliers!BVS25,MID(data_NoOutliers!BVS25,2,99)/2),"")</f>
        <v/>
      </c>
      <c r="CII25" s="4" t="str">
        <f>IFERROR(IF(N(data_NoOutliers!BVT25),data_NoOutliers!BVT25,MID(data_NoOutliers!BVT25,2,99)/2),"")</f>
        <v/>
      </c>
      <c r="CIJ25" s="4" t="str">
        <f>IFERROR(IF(N(data_NoOutliers!BVU25),data_NoOutliers!BVU25,MID(data_NoOutliers!BVU25,2,99)/2),"")</f>
        <v/>
      </c>
      <c r="CIK25" s="4" t="str">
        <f>IFERROR(IF(N(data_NoOutliers!BVV25),data_NoOutliers!BVV25,MID(data_NoOutliers!BVV25,2,99)/2),"")</f>
        <v/>
      </c>
      <c r="CIL25" s="4" t="str">
        <f>IFERROR(IF(N(data_NoOutliers!BVW25),data_NoOutliers!BVW25,MID(data_NoOutliers!BVW25,2,99)/2),"")</f>
        <v/>
      </c>
      <c r="CIM25" s="4" t="str">
        <f>IFERROR(IF(N(data_NoOutliers!BVX25),data_NoOutliers!BVX25,MID(data_NoOutliers!BVX25,2,99)/2),"")</f>
        <v/>
      </c>
      <c r="CIN25" s="4" t="str">
        <f>IFERROR(IF(N(data_NoOutliers!BVY25),data_NoOutliers!BVY25,MID(data_NoOutliers!BVY25,2,99)/2),"")</f>
        <v/>
      </c>
      <c r="CIO25" s="4" t="str">
        <f>IFERROR(IF(N(data_NoOutliers!BVZ25),data_NoOutliers!BVZ25,MID(data_NoOutliers!BVZ25,2,99)/2),"")</f>
        <v/>
      </c>
      <c r="CIP25" s="4" t="str">
        <f>IFERROR(IF(N(data_NoOutliers!BWA25),data_NoOutliers!BWA25,MID(data_NoOutliers!BWA25,2,99)/2),"")</f>
        <v/>
      </c>
      <c r="CIQ25" s="4" t="str">
        <f>IFERROR(IF(N(data_NoOutliers!BWB25),data_NoOutliers!BWB25,MID(data_NoOutliers!BWB25,2,99)/2),"")</f>
        <v/>
      </c>
      <c r="CIR25" s="4" t="str">
        <f>IFERROR(IF(N(data_NoOutliers!BWC25),data_NoOutliers!BWC25,MID(data_NoOutliers!BWC25,2,99)/2),"")</f>
        <v/>
      </c>
      <c r="CIS25" s="4" t="str">
        <f>IFERROR(IF(N(data_NoOutliers!BWD25),data_NoOutliers!BWD25,MID(data_NoOutliers!BWD25,2,99)/2),"")</f>
        <v/>
      </c>
      <c r="CIT25" s="4" t="str">
        <f>IFERROR(IF(N(data_NoOutliers!BWE25),data_NoOutliers!BWE25,MID(data_NoOutliers!BWE25,2,99)/2),"")</f>
        <v/>
      </c>
      <c r="CIU25" s="4" t="str">
        <f>IFERROR(IF(N(data_NoOutliers!BWF25),data_NoOutliers!BWF25,MID(data_NoOutliers!BWF25,2,99)/2),"")</f>
        <v/>
      </c>
      <c r="CIV25" s="4" t="str">
        <f>IFERROR(IF(N(data_NoOutliers!BWG25),data_NoOutliers!BWG25,MID(data_NoOutliers!BWG25,2,99)/2),"")</f>
        <v/>
      </c>
      <c r="CIW25" s="4" t="str">
        <f>IFERROR(IF(N(data_NoOutliers!BWH25),data_NoOutliers!BWH25,MID(data_NoOutliers!BWH25,2,99)/2),"")</f>
        <v/>
      </c>
      <c r="CIX25" s="4" t="str">
        <f>IFERROR(IF(N(data_NoOutliers!BWI25),data_NoOutliers!BWI25,MID(data_NoOutliers!BWI25,2,99)/2),"")</f>
        <v/>
      </c>
      <c r="CIY25" s="4" t="str">
        <f>IFERROR(IF(N(data_NoOutliers!BWJ25),data_NoOutliers!BWJ25,MID(data_NoOutliers!BWJ25,2,99)/2),"")</f>
        <v/>
      </c>
      <c r="CIZ25" s="4" t="str">
        <f>IFERROR(IF(N(data_NoOutliers!BWK25),data_NoOutliers!BWK25,MID(data_NoOutliers!BWK25,2,99)/2),"")</f>
        <v/>
      </c>
      <c r="CJA25" s="4" t="str">
        <f>IFERROR(IF(N(data_NoOutliers!BWL25),data_NoOutliers!BWL25,MID(data_NoOutliers!BWL25,2,99)/2),"")</f>
        <v/>
      </c>
      <c r="CJB25" s="4" t="str">
        <f>IFERROR(IF(N(data_NoOutliers!BWM25),data_NoOutliers!BWM25,MID(data_NoOutliers!BWM25,2,99)/2),"")</f>
        <v/>
      </c>
      <c r="CJC25" s="4" t="str">
        <f>IFERROR(IF(N(data_NoOutliers!BWN25),data_NoOutliers!BWN25,MID(data_NoOutliers!BWN25,2,99)/2),"")</f>
        <v/>
      </c>
      <c r="CJD25" s="4" t="str">
        <f>IFERROR(IF(N(data_NoOutliers!BWO25),data_NoOutliers!BWO25,MID(data_NoOutliers!BWO25,2,99)/2),"")</f>
        <v/>
      </c>
      <c r="CJE25" s="4" t="str">
        <f>IFERROR(IF(N(data_NoOutliers!BWP25),data_NoOutliers!BWP25,MID(data_NoOutliers!BWP25,2,99)/2),"")</f>
        <v/>
      </c>
      <c r="CJF25" s="4" t="str">
        <f>IFERROR(IF(N(data_NoOutliers!BWQ25),data_NoOutliers!BWQ25,MID(data_NoOutliers!BWQ25,2,99)/2),"")</f>
        <v/>
      </c>
      <c r="CJG25" s="4" t="str">
        <f>IFERROR(IF(N(data_NoOutliers!BWR25),data_NoOutliers!BWR25,MID(data_NoOutliers!BWR25,2,99)/2),"")</f>
        <v/>
      </c>
      <c r="CJH25" s="4" t="str">
        <f>IFERROR(IF(N(data_NoOutliers!BWS25),data_NoOutliers!BWS25,MID(data_NoOutliers!BWS25,2,99)/2),"")</f>
        <v/>
      </c>
      <c r="CJI25" s="4" t="str">
        <f>IFERROR(IF(N(data_NoOutliers!BWT25),data_NoOutliers!BWT25,MID(data_NoOutliers!BWT25,2,99)/2),"")</f>
        <v/>
      </c>
      <c r="CJJ25" s="4" t="str">
        <f>IFERROR(IF(N(data_NoOutliers!BWU25),data_NoOutliers!BWU25,MID(data_NoOutliers!BWU25,2,99)/2),"")</f>
        <v/>
      </c>
      <c r="CJK25" s="4" t="str">
        <f>IFERROR(IF(N(data_NoOutliers!BWV25),data_NoOutliers!BWV25,MID(data_NoOutliers!BWV25,2,99)/2),"")</f>
        <v/>
      </c>
      <c r="CJL25" s="4" t="str">
        <f>IFERROR(IF(N(data_NoOutliers!BWW25),data_NoOutliers!BWW25,MID(data_NoOutliers!BWW25,2,99)/2),"")</f>
        <v/>
      </c>
      <c r="CJM25" s="4" t="str">
        <f>IFERROR(IF(N(data_NoOutliers!BWX25),data_NoOutliers!BWX25,MID(data_NoOutliers!BWX25,2,99)/2),"")</f>
        <v/>
      </c>
      <c r="CJN25" s="4" t="str">
        <f>IFERROR(IF(N(data_NoOutliers!BWY25),data_NoOutliers!BWY25,MID(data_NoOutliers!BWY25,2,99)/2),"")</f>
        <v/>
      </c>
      <c r="CJO25" s="4" t="str">
        <f>IFERROR(IF(N(data_NoOutliers!BWZ25),data_NoOutliers!BWZ25,MID(data_NoOutliers!BWZ25,2,99)/2),"")</f>
        <v/>
      </c>
      <c r="CJP25" s="4" t="str">
        <f>IFERROR(IF(N(data_NoOutliers!BXA25),data_NoOutliers!BXA25,MID(data_NoOutliers!BXA25,2,99)/2),"")</f>
        <v/>
      </c>
      <c r="CJQ25" s="4" t="str">
        <f>IFERROR(IF(N(data_NoOutliers!BXB25),data_NoOutliers!BXB25,MID(data_NoOutliers!BXB25,2,99)/2),"")</f>
        <v/>
      </c>
      <c r="CJR25" s="4" t="str">
        <f>IFERROR(IF(N(data_NoOutliers!BXC25),data_NoOutliers!BXC25,MID(data_NoOutliers!BXC25,2,99)/2),"")</f>
        <v/>
      </c>
      <c r="CJS25" s="4" t="str">
        <f>IFERROR(IF(N(data_NoOutliers!BXD25),data_NoOutliers!BXD25,MID(data_NoOutliers!BXD25,2,99)/2),"")</f>
        <v/>
      </c>
      <c r="CJT25" s="4" t="str">
        <f>IFERROR(IF(N(data_NoOutliers!BXE25),data_NoOutliers!BXE25,MID(data_NoOutliers!BXE25,2,99)/2),"")</f>
        <v/>
      </c>
      <c r="CJU25" s="4" t="str">
        <f>IFERROR(IF(N(data_NoOutliers!BXF25),data_NoOutliers!BXF25,MID(data_NoOutliers!BXF25,2,99)/2),"")</f>
        <v/>
      </c>
      <c r="CJV25" s="4" t="str">
        <f>IFERROR(IF(N(data_NoOutliers!BXG25),data_NoOutliers!BXG25,MID(data_NoOutliers!BXG25,2,99)/2),"")</f>
        <v/>
      </c>
      <c r="CJW25" s="4" t="str">
        <f>IFERROR(IF(N(data_NoOutliers!BXH25),data_NoOutliers!BXH25,MID(data_NoOutliers!BXH25,2,99)/2),"")</f>
        <v/>
      </c>
      <c r="CJX25" s="4" t="str">
        <f>IFERROR(IF(N(data_NoOutliers!BXI25),data_NoOutliers!BXI25,MID(data_NoOutliers!BXI25,2,99)/2),"")</f>
        <v/>
      </c>
      <c r="CJY25" s="4" t="str">
        <f>IFERROR(IF(N(data_NoOutliers!BXJ25),data_NoOutliers!BXJ25,MID(data_NoOutliers!BXJ25,2,99)/2),"")</f>
        <v/>
      </c>
      <c r="CJZ25" s="4" t="str">
        <f>IFERROR(IF(N(data_NoOutliers!BXK25),data_NoOutliers!BXK25,MID(data_NoOutliers!BXK25,2,99)/2),"")</f>
        <v/>
      </c>
      <c r="CKA25" s="4" t="str">
        <f>IFERROR(IF(N(data_NoOutliers!BXL25),data_NoOutliers!BXL25,MID(data_NoOutliers!BXL25,2,99)/2),"")</f>
        <v/>
      </c>
      <c r="CKB25" s="4" t="str">
        <f>IFERROR(IF(N(data_NoOutliers!BXM25),data_NoOutliers!BXM25,MID(data_NoOutliers!BXM25,2,99)/2),"")</f>
        <v/>
      </c>
      <c r="CKC25" s="4" t="str">
        <f>IFERROR(IF(N(data_NoOutliers!BXN25),data_NoOutliers!BXN25,MID(data_NoOutliers!BXN25,2,99)/2),"")</f>
        <v/>
      </c>
      <c r="CKD25" s="4" t="str">
        <f>IFERROR(IF(N(data_NoOutliers!BXO25),data_NoOutliers!BXO25,MID(data_NoOutliers!BXO25,2,99)/2),"")</f>
        <v/>
      </c>
      <c r="CKE25" s="4" t="str">
        <f>IFERROR(IF(N(data_NoOutliers!BXP25),data_NoOutliers!BXP25,MID(data_NoOutliers!BXP25,2,99)/2),"")</f>
        <v/>
      </c>
      <c r="CKF25" s="4" t="str">
        <f>IFERROR(IF(N(data_NoOutliers!BXQ25),data_NoOutliers!BXQ25,MID(data_NoOutliers!BXQ25,2,99)/2),"")</f>
        <v/>
      </c>
      <c r="CKG25" s="4" t="str">
        <f>IFERROR(IF(N(data_NoOutliers!BXR25),data_NoOutliers!BXR25,MID(data_NoOutliers!BXR25,2,99)/2),"")</f>
        <v/>
      </c>
      <c r="CKH25" s="4" t="str">
        <f>IFERROR(IF(N(data_NoOutliers!BXS25),data_NoOutliers!BXS25,MID(data_NoOutliers!BXS25,2,99)/2),"")</f>
        <v/>
      </c>
      <c r="CKI25" s="4" t="str">
        <f>IFERROR(IF(N(data_NoOutliers!BXT25),data_NoOutliers!BXT25,MID(data_NoOutliers!BXT25,2,99)/2),"")</f>
        <v/>
      </c>
      <c r="CKJ25" s="4" t="str">
        <f>IFERROR(IF(N(data_NoOutliers!BXU25),data_NoOutliers!BXU25,MID(data_NoOutliers!BXU25,2,99)/2),"")</f>
        <v/>
      </c>
      <c r="CKK25" s="4" t="str">
        <f>IFERROR(IF(N(data_NoOutliers!BXV25),data_NoOutliers!BXV25,MID(data_NoOutliers!BXV25,2,99)/2),"")</f>
        <v/>
      </c>
      <c r="CKL25" s="4" t="str">
        <f>IFERROR(IF(N(data_NoOutliers!BXW25),data_NoOutliers!BXW25,MID(data_NoOutliers!BXW25,2,99)/2),"")</f>
        <v/>
      </c>
      <c r="CKM25" s="4" t="str">
        <f>IFERROR(IF(N(data_NoOutliers!BXX25),data_NoOutliers!BXX25,MID(data_NoOutliers!BXX25,2,99)/2),"")</f>
        <v/>
      </c>
      <c r="CKN25" s="4" t="str">
        <f>IFERROR(IF(N(data_NoOutliers!BXY25),data_NoOutliers!BXY25,MID(data_NoOutliers!BXY25,2,99)/2),"")</f>
        <v/>
      </c>
      <c r="CKO25" s="4" t="str">
        <f>IFERROR(IF(N(data_NoOutliers!BXZ25),data_NoOutliers!BXZ25,MID(data_NoOutliers!BXZ25,2,99)/2),"")</f>
        <v/>
      </c>
      <c r="CKP25" s="4" t="str">
        <f>IFERROR(IF(N(data_NoOutliers!BYA25),data_NoOutliers!BYA25,MID(data_NoOutliers!BYA25,2,99)/2),"")</f>
        <v/>
      </c>
      <c r="CKQ25" s="4" t="str">
        <f>IFERROR(IF(N(data_NoOutliers!BYB25),data_NoOutliers!BYB25,MID(data_NoOutliers!BYB25,2,99)/2),"")</f>
        <v/>
      </c>
      <c r="CKR25" s="4" t="str">
        <f>IFERROR(IF(N(data_NoOutliers!BYC25),data_NoOutliers!BYC25,MID(data_NoOutliers!BYC25,2,99)/2),"")</f>
        <v/>
      </c>
      <c r="CKS25" s="4" t="str">
        <f>IFERROR(IF(N(data_NoOutliers!BYD25),data_NoOutliers!BYD25,MID(data_NoOutliers!BYD25,2,99)/2),"")</f>
        <v/>
      </c>
      <c r="CKT25" s="4" t="str">
        <f>IFERROR(IF(N(data_NoOutliers!BYE25),data_NoOutliers!BYE25,MID(data_NoOutliers!BYE25,2,99)/2),"")</f>
        <v/>
      </c>
      <c r="CKU25" s="4" t="str">
        <f>IFERROR(IF(N(data_NoOutliers!BYF25),data_NoOutliers!BYF25,MID(data_NoOutliers!BYF25,2,99)/2),"")</f>
        <v/>
      </c>
      <c r="CKV25" s="4" t="str">
        <f>IFERROR(IF(N(data_NoOutliers!BYG25),data_NoOutliers!BYG25,MID(data_NoOutliers!BYG25,2,99)/2),"")</f>
        <v/>
      </c>
      <c r="CKW25" s="4" t="str">
        <f>IFERROR(IF(N(data_NoOutliers!BYH25),data_NoOutliers!BYH25,MID(data_NoOutliers!BYH25,2,99)/2),"")</f>
        <v/>
      </c>
      <c r="CKX25" s="4" t="str">
        <f>IFERROR(IF(N(data_NoOutliers!BYI25),data_NoOutliers!BYI25,MID(data_NoOutliers!BYI25,2,99)/2),"")</f>
        <v/>
      </c>
      <c r="CKY25" s="4" t="str">
        <f>IFERROR(IF(N(data_NoOutliers!BYJ25),data_NoOutliers!BYJ25,MID(data_NoOutliers!BYJ25,2,99)/2),"")</f>
        <v/>
      </c>
      <c r="CKZ25" s="4" t="str">
        <f>IFERROR(IF(N(data_NoOutliers!BYK25),data_NoOutliers!BYK25,MID(data_NoOutliers!BYK25,2,99)/2),"")</f>
        <v/>
      </c>
      <c r="CLA25" s="4" t="str">
        <f>IFERROR(IF(N(data_NoOutliers!BYL25),data_NoOutliers!BYL25,MID(data_NoOutliers!BYL25,2,99)/2),"")</f>
        <v/>
      </c>
      <c r="CLB25" s="4" t="str">
        <f>IFERROR(IF(N(data_NoOutliers!BYM25),data_NoOutliers!BYM25,MID(data_NoOutliers!BYM25,2,99)/2),"")</f>
        <v/>
      </c>
      <c r="CLC25" s="4" t="str">
        <f>IFERROR(IF(N(data_NoOutliers!BYN25),data_NoOutliers!BYN25,MID(data_NoOutliers!BYN25,2,99)/2),"")</f>
        <v/>
      </c>
      <c r="CLD25" s="4" t="str">
        <f>IFERROR(IF(N(data_NoOutliers!BYO25),data_NoOutliers!BYO25,MID(data_NoOutliers!BYO25,2,99)/2),"")</f>
        <v/>
      </c>
      <c r="CLE25" s="4" t="str">
        <f>IFERROR(IF(N(data_NoOutliers!BYP25),data_NoOutliers!BYP25,MID(data_NoOutliers!BYP25,2,99)/2),"")</f>
        <v/>
      </c>
      <c r="CLF25" s="4" t="str">
        <f>IFERROR(IF(N(data_NoOutliers!BYQ25),data_NoOutliers!BYQ25,MID(data_NoOutliers!BYQ25,2,99)/2),"")</f>
        <v/>
      </c>
      <c r="CLG25" s="4" t="str">
        <f>IFERROR(IF(N(data_NoOutliers!BYR25),data_NoOutliers!BYR25,MID(data_NoOutliers!BYR25,2,99)/2),"")</f>
        <v/>
      </c>
      <c r="CLH25" s="4" t="str">
        <f>IFERROR(IF(N(data_NoOutliers!BYS25),data_NoOutliers!BYS25,MID(data_NoOutliers!BYS25,2,99)/2),"")</f>
        <v/>
      </c>
      <c r="CLI25" s="4" t="str">
        <f>IFERROR(IF(N(data_NoOutliers!BYT25),data_NoOutliers!BYT25,MID(data_NoOutliers!BYT25,2,99)/2),"")</f>
        <v/>
      </c>
      <c r="CLJ25" s="4" t="str">
        <f>IFERROR(IF(N(data_NoOutliers!BYU25),data_NoOutliers!BYU25,MID(data_NoOutliers!BYU25,2,99)/2),"")</f>
        <v/>
      </c>
      <c r="CLK25" s="4" t="str">
        <f>IFERROR(IF(N(data_NoOutliers!BYV25),data_NoOutliers!BYV25,MID(data_NoOutliers!BYV25,2,99)/2),"")</f>
        <v/>
      </c>
      <c r="CLL25" s="4" t="str">
        <f>IFERROR(IF(N(data_NoOutliers!BYW25),data_NoOutliers!BYW25,MID(data_NoOutliers!BYW25,2,99)/2),"")</f>
        <v/>
      </c>
      <c r="CLM25" s="4" t="str">
        <f>IFERROR(IF(N(data_NoOutliers!BYX25),data_NoOutliers!BYX25,MID(data_NoOutliers!BYX25,2,99)/2),"")</f>
        <v/>
      </c>
      <c r="CLN25" s="4" t="str">
        <f>IFERROR(IF(N(data_NoOutliers!BYY25),data_NoOutliers!BYY25,MID(data_NoOutliers!BYY25,2,99)/2),"")</f>
        <v/>
      </c>
      <c r="CLO25" s="4" t="str">
        <f>IFERROR(IF(N(data_NoOutliers!BYZ25),data_NoOutliers!BYZ25,MID(data_NoOutliers!BYZ25,2,99)/2),"")</f>
        <v/>
      </c>
      <c r="CLP25" s="4" t="str">
        <f>IFERROR(IF(N(data_NoOutliers!BZA25),data_NoOutliers!BZA25,MID(data_NoOutliers!BZA25,2,99)/2),"")</f>
        <v/>
      </c>
      <c r="CLQ25" s="4" t="str">
        <f>IFERROR(IF(N(data_NoOutliers!BZB25),data_NoOutliers!BZB25,MID(data_NoOutliers!BZB25,2,99)/2),"")</f>
        <v/>
      </c>
      <c r="CLR25" s="4" t="str">
        <f>IFERROR(IF(N(data_NoOutliers!BZC25),data_NoOutliers!BZC25,MID(data_NoOutliers!BZC25,2,99)/2),"")</f>
        <v/>
      </c>
      <c r="CLS25" s="4" t="str">
        <f>IFERROR(IF(N(data_NoOutliers!BZD25),data_NoOutliers!BZD25,MID(data_NoOutliers!BZD25,2,99)/2),"")</f>
        <v/>
      </c>
      <c r="CLT25" s="4" t="str">
        <f>IFERROR(IF(N(data_NoOutliers!BZE25),data_NoOutliers!BZE25,MID(data_NoOutliers!BZE25,2,99)/2),"")</f>
        <v/>
      </c>
      <c r="CLU25" s="4" t="str">
        <f>IFERROR(IF(N(data_NoOutliers!BZF25),data_NoOutliers!BZF25,MID(data_NoOutliers!BZF25,2,99)/2),"")</f>
        <v/>
      </c>
      <c r="CLV25" s="4" t="str">
        <f>IFERROR(IF(N(data_NoOutliers!BZG25),data_NoOutliers!BZG25,MID(data_NoOutliers!BZG25,2,99)/2),"")</f>
        <v/>
      </c>
      <c r="CLW25" s="4" t="str">
        <f>IFERROR(IF(N(data_NoOutliers!BZH25),data_NoOutliers!BZH25,MID(data_NoOutliers!BZH25,2,99)/2),"")</f>
        <v/>
      </c>
      <c r="CLX25" s="4" t="str">
        <f>IFERROR(IF(N(data_NoOutliers!BZI25),data_NoOutliers!BZI25,MID(data_NoOutliers!BZI25,2,99)/2),"")</f>
        <v/>
      </c>
      <c r="CLY25" s="4" t="str">
        <f>IFERROR(IF(N(data_NoOutliers!BZJ25),data_NoOutliers!BZJ25,MID(data_NoOutliers!BZJ25,2,99)/2),"")</f>
        <v/>
      </c>
      <c r="CLZ25" s="4" t="str">
        <f>IFERROR(IF(N(data_NoOutliers!BZK25),data_NoOutliers!BZK25,MID(data_NoOutliers!BZK25,2,99)/2),"")</f>
        <v/>
      </c>
      <c r="CMA25" s="4" t="str">
        <f>IFERROR(IF(N(data_NoOutliers!BZL25),data_NoOutliers!BZL25,MID(data_NoOutliers!BZL25,2,99)/2),"")</f>
        <v/>
      </c>
      <c r="CMB25" s="4" t="str">
        <f>IFERROR(IF(N(data_NoOutliers!BZM25),data_NoOutliers!BZM25,MID(data_NoOutliers!BZM25,2,99)/2),"")</f>
        <v/>
      </c>
      <c r="CMC25" s="4" t="str">
        <f>IFERROR(IF(N(data_NoOutliers!BZN25),data_NoOutliers!BZN25,MID(data_NoOutliers!BZN25,2,99)/2),"")</f>
        <v/>
      </c>
      <c r="CMD25" s="4" t="str">
        <f>IFERROR(IF(N(data_NoOutliers!BZO25),data_NoOutliers!BZO25,MID(data_NoOutliers!BZO25,2,99)/2),"")</f>
        <v/>
      </c>
      <c r="CME25" s="4" t="str">
        <f>IFERROR(IF(N(data_NoOutliers!BZP25),data_NoOutliers!BZP25,MID(data_NoOutliers!BZP25,2,99)/2),"")</f>
        <v/>
      </c>
      <c r="CMF25" s="4" t="str">
        <f>IFERROR(IF(N(data_NoOutliers!BZQ25),data_NoOutliers!BZQ25,MID(data_NoOutliers!BZQ25,2,99)/2),"")</f>
        <v/>
      </c>
      <c r="CMG25" s="4" t="str">
        <f>IFERROR(IF(N(data_NoOutliers!BZR25),data_NoOutliers!BZR25,MID(data_NoOutliers!BZR25,2,99)/2),"")</f>
        <v/>
      </c>
      <c r="CMH25" s="4" t="str">
        <f>IFERROR(IF(N(data_NoOutliers!BZS25),data_NoOutliers!BZS25,MID(data_NoOutliers!BZS25,2,99)/2),"")</f>
        <v/>
      </c>
      <c r="CMI25" s="4" t="str">
        <f>IFERROR(IF(N(data_NoOutliers!BZT25),data_NoOutliers!BZT25,MID(data_NoOutliers!BZT25,2,99)/2),"")</f>
        <v/>
      </c>
      <c r="CMJ25" s="4" t="str">
        <f>IFERROR(IF(N(data_NoOutliers!BZU25),data_NoOutliers!BZU25,MID(data_NoOutliers!BZU25,2,99)/2),"")</f>
        <v/>
      </c>
      <c r="CMK25" s="4" t="str">
        <f>IFERROR(IF(N(data_NoOutliers!BZV25),data_NoOutliers!BZV25,MID(data_NoOutliers!BZV25,2,99)/2),"")</f>
        <v/>
      </c>
      <c r="CML25" s="4" t="str">
        <f>IFERROR(IF(N(data_NoOutliers!BZW25),data_NoOutliers!BZW25,MID(data_NoOutliers!BZW25,2,99)/2),"")</f>
        <v/>
      </c>
      <c r="CMM25" s="4" t="str">
        <f>IFERROR(IF(N(data_NoOutliers!BZX25),data_NoOutliers!BZX25,MID(data_NoOutliers!BZX25,2,99)/2),"")</f>
        <v/>
      </c>
      <c r="CMN25" s="4" t="str">
        <f>IFERROR(IF(N(data_NoOutliers!BZY25),data_NoOutliers!BZY25,MID(data_NoOutliers!BZY25,2,99)/2),"")</f>
        <v/>
      </c>
      <c r="CMO25" s="4" t="str">
        <f>IFERROR(IF(N(data_NoOutliers!BZZ25),data_NoOutliers!BZZ25,MID(data_NoOutliers!BZZ25,2,99)/2),"")</f>
        <v/>
      </c>
      <c r="CMP25" s="4" t="str">
        <f>IFERROR(IF(N(data_NoOutliers!CAA25),data_NoOutliers!CAA25,MID(data_NoOutliers!CAA25,2,99)/2),"")</f>
        <v/>
      </c>
      <c r="CMQ25" s="4" t="str">
        <f>IFERROR(IF(N(data_NoOutliers!CAB25),data_NoOutliers!CAB25,MID(data_NoOutliers!CAB25,2,99)/2),"")</f>
        <v/>
      </c>
      <c r="CMR25" s="4" t="str">
        <f>IFERROR(IF(N(data_NoOutliers!CAC25),data_NoOutliers!CAC25,MID(data_NoOutliers!CAC25,2,99)/2),"")</f>
        <v/>
      </c>
      <c r="CMS25" s="4" t="str">
        <f>IFERROR(IF(N(data_NoOutliers!CAD25),data_NoOutliers!CAD25,MID(data_NoOutliers!CAD25,2,99)/2),"")</f>
        <v/>
      </c>
      <c r="CMT25" s="4" t="str">
        <f>IFERROR(IF(N(data_NoOutliers!CAE25),data_NoOutliers!CAE25,MID(data_NoOutliers!CAE25,2,99)/2),"")</f>
        <v/>
      </c>
      <c r="CMU25" s="4" t="str">
        <f>IFERROR(IF(N(data_NoOutliers!CAF25),data_NoOutliers!CAF25,MID(data_NoOutliers!CAF25,2,99)/2),"")</f>
        <v/>
      </c>
      <c r="CMV25" s="4" t="str">
        <f>IFERROR(IF(N(data_NoOutliers!CAG25),data_NoOutliers!CAG25,MID(data_NoOutliers!CAG25,2,99)/2),"")</f>
        <v/>
      </c>
      <c r="CMW25" s="4" t="str">
        <f>IFERROR(IF(N(data_NoOutliers!CAH25),data_NoOutliers!CAH25,MID(data_NoOutliers!CAH25,2,99)/2),"")</f>
        <v/>
      </c>
      <c r="CMX25" s="4" t="str">
        <f>IFERROR(IF(N(data_NoOutliers!CAI25),data_NoOutliers!CAI25,MID(data_NoOutliers!CAI25,2,99)/2),"")</f>
        <v/>
      </c>
      <c r="CMY25" s="4" t="str">
        <f>IFERROR(IF(N(data_NoOutliers!CAJ25),data_NoOutliers!CAJ25,MID(data_NoOutliers!CAJ25,2,99)/2),"")</f>
        <v/>
      </c>
      <c r="CMZ25" s="4" t="str">
        <f>IFERROR(IF(N(data_NoOutliers!CAK25),data_NoOutliers!CAK25,MID(data_NoOutliers!CAK25,2,99)/2),"")</f>
        <v/>
      </c>
      <c r="CNA25" s="4" t="str">
        <f>IFERROR(IF(N(data_NoOutliers!CAL25),data_NoOutliers!CAL25,MID(data_NoOutliers!CAL25,2,99)/2),"")</f>
        <v/>
      </c>
      <c r="CNB25" s="4" t="str">
        <f>IFERROR(IF(N(data_NoOutliers!CAM25),data_NoOutliers!CAM25,MID(data_NoOutliers!CAM25,2,99)/2),"")</f>
        <v/>
      </c>
      <c r="CNC25" s="4" t="str">
        <f>IFERROR(IF(N(data_NoOutliers!CAN25),data_NoOutliers!CAN25,MID(data_NoOutliers!CAN25,2,99)/2),"")</f>
        <v/>
      </c>
      <c r="CND25" s="4" t="str">
        <f>IFERROR(IF(N(data_NoOutliers!CAO25),data_NoOutliers!CAO25,MID(data_NoOutliers!CAO25,2,99)/2),"")</f>
        <v/>
      </c>
      <c r="CNE25" s="4" t="str">
        <f>IFERROR(IF(N(data_NoOutliers!CAP25),data_NoOutliers!CAP25,MID(data_NoOutliers!CAP25,2,99)/2),"")</f>
        <v/>
      </c>
      <c r="CNF25" s="4" t="str">
        <f>IFERROR(IF(N(data_NoOutliers!CAQ25),data_NoOutliers!CAQ25,MID(data_NoOutliers!CAQ25,2,99)/2),"")</f>
        <v/>
      </c>
      <c r="CNG25" s="4" t="str">
        <f>IFERROR(IF(N(data_NoOutliers!CAR25),data_NoOutliers!CAR25,MID(data_NoOutliers!CAR25,2,99)/2),"")</f>
        <v/>
      </c>
      <c r="CNH25" s="4" t="str">
        <f>IFERROR(IF(N(data_NoOutliers!CAS25),data_NoOutliers!CAS25,MID(data_NoOutliers!CAS25,2,99)/2),"")</f>
        <v/>
      </c>
      <c r="CNI25" s="4" t="str">
        <f>IFERROR(IF(N(data_NoOutliers!CAT25),data_NoOutliers!CAT25,MID(data_NoOutliers!CAT25,2,99)/2),"")</f>
        <v/>
      </c>
      <c r="CNJ25" s="4" t="str">
        <f>IFERROR(IF(N(data_NoOutliers!CAU25),data_NoOutliers!CAU25,MID(data_NoOutliers!CAU25,2,99)/2),"")</f>
        <v/>
      </c>
      <c r="CNK25" s="4" t="str">
        <f>IFERROR(IF(N(data_NoOutliers!CAV25),data_NoOutliers!CAV25,MID(data_NoOutliers!CAV25,2,99)/2),"")</f>
        <v/>
      </c>
      <c r="CNL25" s="4" t="str">
        <f>IFERROR(IF(N(data_NoOutliers!CAW25),data_NoOutliers!CAW25,MID(data_NoOutliers!CAW25,2,99)/2),"")</f>
        <v/>
      </c>
      <c r="CNM25" s="4" t="str">
        <f>IFERROR(IF(N(data_NoOutliers!CAX25),data_NoOutliers!CAX25,MID(data_NoOutliers!CAX25,2,99)/2),"")</f>
        <v/>
      </c>
      <c r="CNN25" s="4" t="str">
        <f>IFERROR(IF(N(data_NoOutliers!CAY25),data_NoOutliers!CAY25,MID(data_NoOutliers!CAY25,2,99)/2),"")</f>
        <v/>
      </c>
      <c r="CNO25" s="4" t="str">
        <f>IFERROR(IF(N(data_NoOutliers!CAZ25),data_NoOutliers!CAZ25,MID(data_NoOutliers!CAZ25,2,99)/2),"")</f>
        <v/>
      </c>
      <c r="CNP25" s="4" t="str">
        <f>IFERROR(IF(N(data_NoOutliers!CBA25),data_NoOutliers!CBA25,MID(data_NoOutliers!CBA25,2,99)/2),"")</f>
        <v/>
      </c>
      <c r="CNQ25" s="4" t="str">
        <f>IFERROR(IF(N(data_NoOutliers!CBB25),data_NoOutliers!CBB25,MID(data_NoOutliers!CBB25,2,99)/2),"")</f>
        <v/>
      </c>
      <c r="CNR25" s="4" t="str">
        <f>IFERROR(IF(N(data_NoOutliers!CBC25),data_NoOutliers!CBC25,MID(data_NoOutliers!CBC25,2,99)/2),"")</f>
        <v/>
      </c>
      <c r="CNS25" s="4" t="str">
        <f>IFERROR(IF(N(data_NoOutliers!CBD25),data_NoOutliers!CBD25,MID(data_NoOutliers!CBD25,2,99)/2),"")</f>
        <v/>
      </c>
      <c r="CNT25" s="4" t="str">
        <f>IFERROR(IF(N(data_NoOutliers!CBE25),data_NoOutliers!CBE25,MID(data_NoOutliers!CBE25,2,99)/2),"")</f>
        <v/>
      </c>
      <c r="CNU25" s="4" t="str">
        <f>IFERROR(IF(N(data_NoOutliers!CBF25),data_NoOutliers!CBF25,MID(data_NoOutliers!CBF25,2,99)/2),"")</f>
        <v/>
      </c>
      <c r="CNV25" s="4" t="str">
        <f>IFERROR(IF(N(data_NoOutliers!CBG25),data_NoOutliers!CBG25,MID(data_NoOutliers!CBG25,2,99)/2),"")</f>
        <v/>
      </c>
      <c r="CNW25" s="4" t="str">
        <f>IFERROR(IF(N(data_NoOutliers!CBH25),data_NoOutliers!CBH25,MID(data_NoOutliers!CBH25,2,99)/2),"")</f>
        <v/>
      </c>
      <c r="CNX25" s="4" t="str">
        <f>IFERROR(IF(N(data_NoOutliers!CBI25),data_NoOutliers!CBI25,MID(data_NoOutliers!CBI25,2,99)/2),"")</f>
        <v/>
      </c>
      <c r="CNY25" s="4" t="str">
        <f>IFERROR(IF(N(data_NoOutliers!CBJ25),data_NoOutliers!CBJ25,MID(data_NoOutliers!CBJ25,2,99)/2),"")</f>
        <v/>
      </c>
      <c r="CNZ25" s="4" t="str">
        <f>IFERROR(IF(N(data_NoOutliers!CBK25),data_NoOutliers!CBK25,MID(data_NoOutliers!CBK25,2,99)/2),"")</f>
        <v/>
      </c>
      <c r="COA25" s="4" t="str">
        <f>IFERROR(IF(N(data_NoOutliers!CBL25),data_NoOutliers!CBL25,MID(data_NoOutliers!CBL25,2,99)/2),"")</f>
        <v/>
      </c>
      <c r="COB25" s="4" t="str">
        <f>IFERROR(IF(N(data_NoOutliers!CBM25),data_NoOutliers!CBM25,MID(data_NoOutliers!CBM25,2,99)/2),"")</f>
        <v/>
      </c>
      <c r="COC25" s="4" t="str">
        <f>IFERROR(IF(N(data_NoOutliers!CBN25),data_NoOutliers!CBN25,MID(data_NoOutliers!CBN25,2,99)/2),"")</f>
        <v/>
      </c>
      <c r="COD25" s="4" t="str">
        <f>IFERROR(IF(N(data_NoOutliers!CBO25),data_NoOutliers!CBO25,MID(data_NoOutliers!CBO25,2,99)/2),"")</f>
        <v/>
      </c>
      <c r="COE25" s="4" t="str">
        <f>IFERROR(IF(N(data_NoOutliers!CBP25),data_NoOutliers!CBP25,MID(data_NoOutliers!CBP25,2,99)/2),"")</f>
        <v/>
      </c>
      <c r="COF25" s="4" t="str">
        <f>IFERROR(IF(N(data_NoOutliers!CBQ25),data_NoOutliers!CBQ25,MID(data_NoOutliers!CBQ25,2,99)/2),"")</f>
        <v/>
      </c>
      <c r="COG25" s="4" t="str">
        <f>IFERROR(IF(N(data_NoOutliers!CBR25),data_NoOutliers!CBR25,MID(data_NoOutliers!CBR25,2,99)/2),"")</f>
        <v/>
      </c>
      <c r="COH25" s="4" t="str">
        <f>IFERROR(IF(N(data_NoOutliers!CBS25),data_NoOutliers!CBS25,MID(data_NoOutliers!CBS25,2,99)/2),"")</f>
        <v/>
      </c>
      <c r="COI25" s="4" t="str">
        <f>IFERROR(IF(N(data_NoOutliers!CBT25),data_NoOutliers!CBT25,MID(data_NoOutliers!CBT25,2,99)/2),"")</f>
        <v/>
      </c>
      <c r="COJ25" s="4" t="str">
        <f>IFERROR(IF(N(data_NoOutliers!CBU25),data_NoOutliers!CBU25,MID(data_NoOutliers!CBU25,2,99)/2),"")</f>
        <v/>
      </c>
      <c r="COK25" s="4" t="str">
        <f>IFERROR(IF(N(data_NoOutliers!CBV25),data_NoOutliers!CBV25,MID(data_NoOutliers!CBV25,2,99)/2),"")</f>
        <v/>
      </c>
      <c r="COL25" s="4" t="str">
        <f>IFERROR(IF(N(data_NoOutliers!CBW25),data_NoOutliers!CBW25,MID(data_NoOutliers!CBW25,2,99)/2),"")</f>
        <v/>
      </c>
      <c r="COM25" s="4" t="str">
        <f>IFERROR(IF(N(data_NoOutliers!CBX25),data_NoOutliers!CBX25,MID(data_NoOutliers!CBX25,2,99)/2),"")</f>
        <v/>
      </c>
      <c r="CON25" s="4" t="str">
        <f>IFERROR(IF(N(data_NoOutliers!CBY25),data_NoOutliers!CBY25,MID(data_NoOutliers!CBY25,2,99)/2),"")</f>
        <v/>
      </c>
      <c r="COO25" s="4" t="str">
        <f>IFERROR(IF(N(data_NoOutliers!CBZ25),data_NoOutliers!CBZ25,MID(data_NoOutliers!CBZ25,2,99)/2),"")</f>
        <v/>
      </c>
      <c r="COP25" s="4" t="str">
        <f>IFERROR(IF(N(data_NoOutliers!CCA25),data_NoOutliers!CCA25,MID(data_NoOutliers!CCA25,2,99)/2),"")</f>
        <v/>
      </c>
      <c r="COQ25" s="4" t="str">
        <f>IFERROR(IF(N(data_NoOutliers!CCB25),data_NoOutliers!CCB25,MID(data_NoOutliers!CCB25,2,99)/2),"")</f>
        <v/>
      </c>
      <c r="COR25" s="4" t="str">
        <f>IFERROR(IF(N(data_NoOutliers!CCC25),data_NoOutliers!CCC25,MID(data_NoOutliers!CCC25,2,99)/2),"")</f>
        <v/>
      </c>
      <c r="COS25" s="4" t="str">
        <f>IFERROR(IF(N(data_NoOutliers!CCD25),data_NoOutliers!CCD25,MID(data_NoOutliers!CCD25,2,99)/2),"")</f>
        <v/>
      </c>
      <c r="COT25" s="4" t="str">
        <f>IFERROR(IF(N(data_NoOutliers!CCE25),data_NoOutliers!CCE25,MID(data_NoOutliers!CCE25,2,99)/2),"")</f>
        <v/>
      </c>
      <c r="COU25" s="4" t="str">
        <f>IFERROR(IF(N(data_NoOutliers!CCF25),data_NoOutliers!CCF25,MID(data_NoOutliers!CCF25,2,99)/2),"")</f>
        <v/>
      </c>
      <c r="COV25" s="4" t="str">
        <f>IFERROR(IF(N(data_NoOutliers!CCG25),data_NoOutliers!CCG25,MID(data_NoOutliers!CCG25,2,99)/2),"")</f>
        <v/>
      </c>
      <c r="COW25" s="4" t="str">
        <f>IFERROR(IF(N(data_NoOutliers!CCH25),data_NoOutliers!CCH25,MID(data_NoOutliers!CCH25,2,99)/2),"")</f>
        <v/>
      </c>
      <c r="COX25" s="4" t="str">
        <f>IFERROR(IF(N(data_NoOutliers!CCI25),data_NoOutliers!CCI25,MID(data_NoOutliers!CCI25,2,99)/2),"")</f>
        <v/>
      </c>
      <c r="COY25" s="4" t="str">
        <f>IFERROR(IF(N(data_NoOutliers!CCJ25),data_NoOutliers!CCJ25,MID(data_NoOutliers!CCJ25,2,99)/2),"")</f>
        <v/>
      </c>
      <c r="COZ25" s="4" t="str">
        <f>IFERROR(IF(N(data_NoOutliers!CCK25),data_NoOutliers!CCK25,MID(data_NoOutliers!CCK25,2,99)/2),"")</f>
        <v/>
      </c>
      <c r="CPA25" s="4" t="str">
        <f>IFERROR(IF(N(data_NoOutliers!CCL25),data_NoOutliers!CCL25,MID(data_NoOutliers!CCL25,2,99)/2),"")</f>
        <v/>
      </c>
      <c r="CPB25" s="4" t="str">
        <f>IFERROR(IF(N(data_NoOutliers!CCM25),data_NoOutliers!CCM25,MID(data_NoOutliers!CCM25,2,99)/2),"")</f>
        <v/>
      </c>
      <c r="CPC25" s="4" t="str">
        <f>IFERROR(IF(N(data_NoOutliers!CCN25),data_NoOutliers!CCN25,MID(data_NoOutliers!CCN25,2,99)/2),"")</f>
        <v/>
      </c>
      <c r="CPD25" s="4" t="str">
        <f>IFERROR(IF(N(data_NoOutliers!CCO25),data_NoOutliers!CCO25,MID(data_NoOutliers!CCO25,2,99)/2),"")</f>
        <v/>
      </c>
      <c r="CPE25" s="4" t="str">
        <f>IFERROR(IF(N(data_NoOutliers!CCP25),data_NoOutliers!CCP25,MID(data_NoOutliers!CCP25,2,99)/2),"")</f>
        <v/>
      </c>
      <c r="CPF25" s="4" t="str">
        <f>IFERROR(IF(N(data_NoOutliers!CCQ25),data_NoOutliers!CCQ25,MID(data_NoOutliers!CCQ25,2,99)/2),"")</f>
        <v/>
      </c>
      <c r="CPG25" s="4" t="str">
        <f>IFERROR(IF(N(data_NoOutliers!CCR25),data_NoOutliers!CCR25,MID(data_NoOutliers!CCR25,2,99)/2),"")</f>
        <v/>
      </c>
      <c r="CPH25" s="4" t="str">
        <f>IFERROR(IF(N(data_NoOutliers!CCS25),data_NoOutliers!CCS25,MID(data_NoOutliers!CCS25,2,99)/2),"")</f>
        <v/>
      </c>
      <c r="CPI25" s="4" t="str">
        <f>IFERROR(IF(N(data_NoOutliers!CCT25),data_NoOutliers!CCT25,MID(data_NoOutliers!CCT25,2,99)/2),"")</f>
        <v/>
      </c>
      <c r="CPJ25" s="4" t="str">
        <f>IFERROR(IF(N(data_NoOutliers!CCU25),data_NoOutliers!CCU25,MID(data_NoOutliers!CCU25,2,99)/2),"")</f>
        <v/>
      </c>
    </row>
    <row r="26" spans="1:2454" x14ac:dyDescent="0.25">
      <c r="A26" s="1" t="s">
        <v>38</v>
      </c>
      <c r="B26" s="24" t="s">
        <v>155</v>
      </c>
      <c r="C26" s="87">
        <v>0.01</v>
      </c>
      <c r="D26" s="126">
        <f t="shared" si="0"/>
        <v>5.1010101010101044E-3</v>
      </c>
      <c r="E26" s="135" t="s">
        <v>5</v>
      </c>
      <c r="F26" s="130" cm="1">
        <f t="array" ref="F26">2*_xlfn.STDEV.S(IF(ISNUMBER(SEARCH("*Intake*",$AP$4:$XFD$4)),$AP26:$XFD26))</f>
        <v>2.0100756305184257E-3</v>
      </c>
      <c r="G26" s="127">
        <f t="shared" si="1"/>
        <v>5.1923076923076949E-3</v>
      </c>
      <c r="H26" s="127" t="s">
        <v>5</v>
      </c>
      <c r="I26" s="131" cm="1">
        <f t="array" ref="I26">2*_xlfn.STDEV.S(IF($AP$4:$XFD$4="Harbour mode: Intake seawater ",AP26:XFD26))</f>
        <v>2.7735009811261481E-3</v>
      </c>
      <c r="J26" s="127">
        <f t="shared" si="2"/>
        <v>5.0000000000000027E-3</v>
      </c>
      <c r="K26" s="127" t="s">
        <v>5</v>
      </c>
      <c r="L26" s="129" cm="1">
        <f t="array" ref="L26">2*_xlfn.STDEV.S(IF($AP$4:$XFD$4="Transit, full speed: Intake seawater ",AP26:XFD26))</f>
        <v>5.2604333649764412E-18</v>
      </c>
      <c r="M26" s="136">
        <f t="shared" si="3"/>
        <v>4.0131034482758572E-2</v>
      </c>
      <c r="N26" s="243" t="s">
        <v>5</v>
      </c>
      <c r="O26" s="236" cm="1">
        <f t="array" ref="O26">2*_xlfn.STDEV.S(IF(ISNUMBER(SEARCH("*before cleaning*",$AP$4:$XFD$4)),AP26:XFD26))</f>
        <v>0.20178016849647898</v>
      </c>
      <c r="P26" s="245">
        <f t="shared" si="4"/>
        <v>3.5062068965517237E-2</v>
      </c>
      <c r="Q26" s="245">
        <f t="shared" si="5"/>
        <v>2.4531590609637308</v>
      </c>
      <c r="R26" s="136">
        <f t="shared" si="6"/>
        <v>5.3365591397849403E-2</v>
      </c>
      <c r="S26" s="243" t="s">
        <v>5</v>
      </c>
      <c r="T26" s="236" cm="1">
        <f t="array" ref="T26">2*_xlfn.STDEV.S(IF(ISNUMBER(SEARCH("*Transit, full speed: After*",$AP$4:$XFD$4)),AP26:XFD26))</f>
        <v>0.24654125414486916</v>
      </c>
      <c r="U26" s="727">
        <f>(Z26*'Sampling information'!$O$62)+(AJ26*'Sampling information'!$V$62)</f>
        <v>4.103581876790118</v>
      </c>
      <c r="V26" s="246">
        <f t="shared" si="7"/>
        <v>8.2195652173913017E-2</v>
      </c>
      <c r="W26" s="247" t="s">
        <v>5</v>
      </c>
      <c r="X26" s="248" cm="1">
        <f t="array" ref="X26">2*_xlfn.STDEV.S(IF(ISNUMBER(SEARCH("*ME scrubber*",$AP$4:$XFD$4)),AP26:XFD26))</f>
        <v>0.32457770706366346</v>
      </c>
      <c r="Y26" s="249">
        <f t="shared" si="8"/>
        <v>7.7195652173913012E-2</v>
      </c>
      <c r="Z26" s="331">
        <f t="shared" si="9"/>
        <v>4.6494345235401253</v>
      </c>
      <c r="AA26" s="255">
        <f t="shared" si="10"/>
        <v>2.0585858585858534E-2</v>
      </c>
      <c r="AB26" s="253" t="s">
        <v>5</v>
      </c>
      <c r="AC26" s="254" cm="1">
        <f t="array" ref="AC26">2*_xlfn.STDEV.S(IF(ISNUMBER(SEARCH("*After AE scrubber*",$AP$4:$XFD$4)),AP26:XFD26))</f>
        <v>8.1149904171362017E-2</v>
      </c>
      <c r="AD26" s="118">
        <f t="shared" si="11"/>
        <v>1.5484848484848487E-2</v>
      </c>
      <c r="AE26" s="251">
        <f t="shared" si="12"/>
        <v>1.4326674318878312</v>
      </c>
      <c r="AF26" s="253">
        <f t="shared" si="13"/>
        <v>2.514893617021275E-2</v>
      </c>
      <c r="AG26" s="253" t="s">
        <v>5</v>
      </c>
      <c r="AH26" s="254" cm="1">
        <f t="array" ref="AH26">2*_xlfn.STDEV.S(IF($AP$4:$XFD$4="Transit, full speed: After AE scrubber, but before cleaning ",AP26:XFD26))</f>
        <v>0.10920660811619515</v>
      </c>
      <c r="AI26" s="118">
        <f t="shared" si="14"/>
        <v>2.014893617021277E-2</v>
      </c>
      <c r="AJ26" s="251">
        <f t="shared" si="15"/>
        <v>1.7029373908824812</v>
      </c>
      <c r="AK26" s="255">
        <f t="shared" si="16"/>
        <v>1.6461538461538468E-2</v>
      </c>
      <c r="AL26" s="253" t="s">
        <v>5</v>
      </c>
      <c r="AM26" s="256" cm="1">
        <f t="array" ref="AM26">2*_xlfn.STDEV.S(IF($AP$4:$XFD$4="Harbour mode: After AE scrubber, but before cleaning ",AP26:XFD26))</f>
        <v>4.184651982805087E-2</v>
      </c>
      <c r="AN26" s="252">
        <f t="shared" si="17"/>
        <v>1.1269230769230771E-2</v>
      </c>
      <c r="AO26" s="251">
        <f t="shared" si="18"/>
        <v>1.1883849689503583</v>
      </c>
      <c r="AP26" s="303">
        <f>IF(N(data_NoOutliers!G26),data_NoOutliers!G26,"")</f>
        <v>5.0000000000000001E-3</v>
      </c>
      <c r="AQ26" s="303">
        <f>IF(N(data_NoOutliers!H26),data_NoOutliers!H26,"")</f>
        <v>1.2999999999999999E-2</v>
      </c>
      <c r="AR26" s="292">
        <f t="shared" si="21"/>
        <v>8.0000000000000002E-3</v>
      </c>
      <c r="AS26" s="304">
        <f t="shared" si="22"/>
        <v>1.5545454545454545</v>
      </c>
      <c r="AT26" s="303">
        <f>IF(N(data_NoOutliers!I26),data_NoOutliers!I26,"")</f>
        <v>5.0000000000000001E-3</v>
      </c>
      <c r="AU26" s="303">
        <f>IF(N(data_NoOutliers!J26),data_NoOutliers!J26,"")</f>
        <v>7.8E-2</v>
      </c>
      <c r="AV26" s="292">
        <f t="shared" si="23"/>
        <v>7.2999999999999995E-2</v>
      </c>
      <c r="AW26" s="304">
        <f t="shared" si="24"/>
        <v>3.7674712643678161</v>
      </c>
      <c r="AX26" s="303">
        <f>IF(N(data_NoOutliers!K26),data_NoOutliers!K26,"")</f>
        <v>5.0000000000000001E-3</v>
      </c>
      <c r="AY26" s="292">
        <f t="shared" si="25"/>
        <v>0</v>
      </c>
      <c r="AZ26" s="304">
        <f t="shared" si="26"/>
        <v>0</v>
      </c>
      <c r="BA26" s="303">
        <f>IF(N(data_NoOutliers!L26),data_NoOutliers!L26,"")</f>
        <v>5.0000000000000001E-3</v>
      </c>
      <c r="BB26" s="303">
        <f>IF(N(data_NoOutliers!M26),data_NoOutliers!M26,"")</f>
        <v>1.4E-2</v>
      </c>
      <c r="BC26" s="127">
        <f t="shared" si="27"/>
        <v>9.0000000000000011E-3</v>
      </c>
      <c r="BD26" s="305">
        <f t="shared" si="28"/>
        <v>2.2451020408163265</v>
      </c>
      <c r="BE26" s="303">
        <f>IF(N(data_NoOutliers!N26),data_NoOutliers!N26,"")</f>
        <v>5.0000000000000001E-3</v>
      </c>
      <c r="BF26" s="303">
        <f>IF(N(data_NoOutliers!O26),data_NoOutliers!O26,"")</f>
        <v>5.0000000000000001E-3</v>
      </c>
      <c r="BG26" s="127">
        <f t="shared" si="29"/>
        <v>0</v>
      </c>
      <c r="BH26" s="305">
        <f t="shared" si="30"/>
        <v>0</v>
      </c>
      <c r="BI26" s="303">
        <f>IF(N(data_NoOutliers!P26),data_NoOutliers!P26,"")</f>
        <v>5.0000000000000001E-3</v>
      </c>
      <c r="BJ26" s="127">
        <f t="shared" si="31"/>
        <v>0</v>
      </c>
      <c r="BK26" s="305">
        <f t="shared" si="32"/>
        <v>0</v>
      </c>
      <c r="BL26" s="303">
        <f>IF(N(data_NoOutliers!Q26),data_NoOutliers!Q26,"")</f>
        <v>5.0000000000000001E-3</v>
      </c>
      <c r="BM26" s="303">
        <f>IF(N(data_NoOutliers!R26),data_NoOutliers!R26,"")</f>
        <v>5.0000000000000001E-3</v>
      </c>
      <c r="BN26" s="118">
        <f t="shared" si="33"/>
        <v>0</v>
      </c>
      <c r="BO26" s="306">
        <f t="shared" si="34"/>
        <v>0</v>
      </c>
      <c r="BP26" s="303">
        <f>IF(N(data_NoOutliers!S26),data_NoOutliers!S26,"")</f>
        <v>5.0000000000000001E-3</v>
      </c>
      <c r="BQ26" s="303">
        <f>IF(N(data_NoOutliers!T26),data_NoOutliers!T26,"")</f>
        <v>3.7999999999999999E-2</v>
      </c>
      <c r="BR26" s="118">
        <f t="shared" si="35"/>
        <v>3.3000000000000002E-2</v>
      </c>
      <c r="BS26" s="306">
        <f t="shared" si="36"/>
        <v>1.3558695652173915</v>
      </c>
      <c r="BT26" s="303">
        <f>IF(N(data_NoOutliers!U26),data_NoOutliers!U26,"")</f>
        <v>1.7999999999999999E-2</v>
      </c>
      <c r="BU26" s="118">
        <f t="shared" si="37"/>
        <v>1.2999999999999998E-2</v>
      </c>
      <c r="BV26" s="306">
        <f t="shared" si="38"/>
        <v>1.3003823529411762</v>
      </c>
      <c r="BW26" s="303">
        <f>IF(N(data_NoOutliers!V26),data_NoOutliers!V26,"")</f>
        <v>5.0000000000000001E-3</v>
      </c>
      <c r="BX26" s="303">
        <f>IF(N(data_NoOutliers!W26),data_NoOutliers!W26,"")</f>
        <v>4.1000000000000002E-2</v>
      </c>
      <c r="BY26" s="307">
        <f t="shared" si="39"/>
        <v>3.6000000000000004E-2</v>
      </c>
      <c r="BZ26" s="308">
        <f t="shared" si="40"/>
        <v>1.8579310344827589</v>
      </c>
      <c r="CA26" s="303">
        <f>IF(N(data_NoOutliers!X26),data_NoOutliers!X26,"")</f>
        <v>1.2E-2</v>
      </c>
      <c r="CB26" s="307">
        <f t="shared" si="41"/>
        <v>7.0000000000000001E-3</v>
      </c>
      <c r="CC26" s="308">
        <f t="shared" si="42"/>
        <v>1.3526704545454546</v>
      </c>
      <c r="CD26" s="303">
        <f>IF(N(data_NoOutliers!Y26),data_NoOutliers!Y26,"")</f>
        <v>5.0000000000000001E-3</v>
      </c>
      <c r="CE26" s="303">
        <f>IF(N(data_NoOutliers!Z26),data_NoOutliers!Z26,"")</f>
        <v>5.0000000000000001E-3</v>
      </c>
      <c r="CF26" s="292">
        <f t="shared" si="43"/>
        <v>0</v>
      </c>
      <c r="CG26" s="304">
        <f t="shared" si="44"/>
        <v>0</v>
      </c>
      <c r="CH26" s="303">
        <f>IF(N(data_NoOutliers!AA26),data_NoOutliers!AA26,"")</f>
        <v>5.0000000000000001E-3</v>
      </c>
      <c r="CI26" s="303">
        <f>IF(N(data_NoOutliers!AB26),data_NoOutliers!AB26,"")</f>
        <v>5.0000000000000001E-3</v>
      </c>
      <c r="CJ26" s="292">
        <f t="shared" si="45"/>
        <v>0</v>
      </c>
      <c r="CK26" s="304">
        <f t="shared" si="46"/>
        <v>0</v>
      </c>
      <c r="CL26" s="303">
        <f>IF(N(data_NoOutliers!AC26),data_NoOutliers!AC26,"")</f>
        <v>5.0000000000000001E-3</v>
      </c>
      <c r="CM26" s="292">
        <f t="shared" si="47"/>
        <v>0</v>
      </c>
      <c r="CN26" s="304">
        <f t="shared" si="48"/>
        <v>0</v>
      </c>
      <c r="CO26" s="303">
        <f>IF(N(data_NoOutliers!AD26),data_NoOutliers!AD26,"")</f>
        <v>5.0000000000000001E-3</v>
      </c>
      <c r="CP26" s="303">
        <f>IF(N(data_NoOutliers!AE26),data_NoOutliers!AE26,"")</f>
        <v>5.0000000000000001E-3</v>
      </c>
      <c r="CQ26" s="118">
        <f t="shared" si="49"/>
        <v>0</v>
      </c>
      <c r="CR26" s="306">
        <f t="shared" si="50"/>
        <v>0</v>
      </c>
      <c r="CS26" s="303">
        <f>IF(N(data_NoOutliers!AF26),data_NoOutliers!AF26,"")</f>
        <v>5.0000000000000001E-3</v>
      </c>
      <c r="CT26" s="303">
        <f>IF(N(data_NoOutliers!AG26),data_NoOutliers!AG26,"")</f>
        <v>5.0000000000000001E-3</v>
      </c>
      <c r="CU26" s="118">
        <f t="shared" si="51"/>
        <v>0</v>
      </c>
      <c r="CV26" s="306">
        <f t="shared" si="52"/>
        <v>0</v>
      </c>
      <c r="CW26" s="303">
        <f>IF(N(data_NoOutliers!AH26),data_NoOutliers!AH26,"")</f>
        <v>5.0000000000000001E-3</v>
      </c>
      <c r="CX26" s="118">
        <f t="shared" si="53"/>
        <v>0</v>
      </c>
      <c r="CY26" s="306">
        <f t="shared" si="54"/>
        <v>0</v>
      </c>
      <c r="CZ26" s="303">
        <f>IF(N(data_NoOutliers!AI26),data_NoOutliers!AI26,"")</f>
        <v>5.0000000000000001E-3</v>
      </c>
      <c r="DA26" s="303">
        <f>IF(N(data_NoOutliers!AJ26),data_NoOutliers!AJ26,"")</f>
        <v>4.3999999999999997E-2</v>
      </c>
      <c r="DB26" s="307">
        <f t="shared" si="55"/>
        <v>3.9E-2</v>
      </c>
      <c r="DC26" s="308">
        <f t="shared" si="56"/>
        <v>2.7324375000000001</v>
      </c>
      <c r="DD26" s="303">
        <f>IF(N(data_NoOutliers!AK26),data_NoOutliers!AK26,"")</f>
        <v>5.0000000000000001E-3</v>
      </c>
      <c r="DE26" s="303">
        <f>IF(N(data_NoOutliers!AL26),data_NoOutliers!AL26,"")</f>
        <v>3.7999999999999999E-2</v>
      </c>
      <c r="DF26" s="307">
        <f t="shared" si="57"/>
        <v>3.3000000000000002E-2</v>
      </c>
      <c r="DG26" s="307">
        <f t="shared" si="58"/>
        <v>1.1738127283214768</v>
      </c>
      <c r="DH26" s="303">
        <f>IF(N(data_NoOutliers!AM26),data_NoOutliers!AM26,"")</f>
        <v>1.2E-2</v>
      </c>
      <c r="DI26" s="307">
        <f t="shared" si="59"/>
        <v>7.0000000000000001E-3</v>
      </c>
      <c r="DJ26" s="308">
        <f t="shared" si="60"/>
        <v>0.43594444444444441</v>
      </c>
      <c r="DK26" s="303">
        <f>IF(N(data_NoOutliers!AN26),data_NoOutliers!AN26,"")</f>
        <v>5.0000000000000001E-3</v>
      </c>
      <c r="DL26" s="303">
        <f>IF(N(data_NoOutliers!AO26),data_NoOutliers!AO26,"")</f>
        <v>7.6999999999999999E-2</v>
      </c>
      <c r="DM26" s="292">
        <f t="shared" si="61"/>
        <v>7.1999999999999995E-2</v>
      </c>
      <c r="DN26" s="304">
        <f t="shared" si="62"/>
        <v>8.1121562021439502</v>
      </c>
      <c r="DO26" s="303">
        <f>IF(N(data_NoOutliers!AP26),data_NoOutliers!AP26,"")</f>
        <v>5.0000000000000001E-3</v>
      </c>
      <c r="DP26" s="303">
        <f>IF(N(data_NoOutliers!AQ26),data_NoOutliers!AQ26,"")</f>
        <v>1.2E-2</v>
      </c>
      <c r="DQ26" s="311">
        <f t="shared" si="63"/>
        <v>7.0000000000000001E-3</v>
      </c>
      <c r="DR26" s="312">
        <f t="shared" si="64"/>
        <v>0.78868185298621751</v>
      </c>
      <c r="DS26" s="303">
        <f>IF(N(data_NoOutliers!AR26),data_NoOutliers!AR26,"")</f>
        <v>5.0000000000000001E-3</v>
      </c>
      <c r="DT26" s="303">
        <f>IF(N(data_NoOutliers!AS26),data_NoOutliers!AS26,"")</f>
        <v>4.5999999999999999E-2</v>
      </c>
      <c r="DU26" s="311">
        <f t="shared" si="65"/>
        <v>4.1000000000000002E-2</v>
      </c>
      <c r="DV26" s="312">
        <f t="shared" si="66"/>
        <v>2.4073013640838137</v>
      </c>
      <c r="DW26" s="303">
        <f>IF(N(data_NoOutliers!AT26),data_NoOutliers!AT26,"")</f>
        <v>5.0000000000000001E-3</v>
      </c>
      <c r="DX26" s="311">
        <f t="shared" si="67"/>
        <v>0</v>
      </c>
      <c r="DY26" s="312">
        <f t="shared" si="68"/>
        <v>0</v>
      </c>
      <c r="DZ26" s="303">
        <f>IF(N(data_NoOutliers!AU26),data_NoOutliers!AU26,"")</f>
        <v>5.0000000000000001E-3</v>
      </c>
      <c r="EA26" s="303">
        <f>IF(N(data_NoOutliers!AV26),data_NoOutliers!AV26,"")</f>
        <v>8.3000000000000004E-2</v>
      </c>
      <c r="EB26" s="313">
        <f t="shared" si="69"/>
        <v>7.8E-2</v>
      </c>
      <c r="EC26" s="314">
        <f t="shared" si="70"/>
        <v>8.7881692189892817</v>
      </c>
      <c r="ED26" s="303">
        <f>IF(N(data_NoOutliers!AW26),data_NoOutliers!AW26,"")</f>
        <v>5.0000000000000001E-3</v>
      </c>
      <c r="EE26" s="303">
        <f>IF(N(data_NoOutliers!AX26),data_NoOutliers!AX26,"")</f>
        <v>1.0999999999999999E-2</v>
      </c>
      <c r="EF26" s="315">
        <f t="shared" si="71"/>
        <v>5.9999999999999993E-3</v>
      </c>
      <c r="EG26" s="316">
        <f t="shared" si="72"/>
        <v>0.79171323529411763</v>
      </c>
      <c r="EH26" s="303">
        <f>IF(N(data_NoOutliers!AY26),data_NoOutliers!AY26,"")</f>
        <v>5.0000000000000001E-3</v>
      </c>
      <c r="EI26" s="303">
        <f>IF(N(data_NoOutliers!AZ26),data_NoOutliers!AZ26,"")</f>
        <v>1.2999999999999999E-2</v>
      </c>
      <c r="EJ26" s="315">
        <f t="shared" si="73"/>
        <v>8.0000000000000002E-3</v>
      </c>
      <c r="EK26" s="316">
        <f t="shared" si="74"/>
        <v>0.49524705882352943</v>
      </c>
      <c r="EL26" s="303">
        <f>IF(N(data_NoOutliers!BA26),data_NoOutliers!BA26,"")</f>
        <v>5.0000000000000001E-3</v>
      </c>
      <c r="EM26" s="315">
        <f t="shared" si="75"/>
        <v>0</v>
      </c>
      <c r="EN26" s="316">
        <f t="shared" si="76"/>
        <v>0</v>
      </c>
      <c r="EO26" s="303">
        <f>IF(N(data_NoOutliers!BB26),data_NoOutliers!BB26,"")</f>
        <v>5.0000000000000001E-3</v>
      </c>
      <c r="EP26" s="303">
        <f>IF(N(data_NoOutliers!BC26),data_NoOutliers!BC26,"")</f>
        <v>1.7000000000000001E-2</v>
      </c>
      <c r="EQ26" s="292">
        <f t="shared" si="77"/>
        <v>1.2E-2</v>
      </c>
      <c r="ER26" s="304">
        <f t="shared" si="78"/>
        <v>1.1651470588235293</v>
      </c>
      <c r="ES26" s="303">
        <f>IF(N(data_NoOutliers!BD26),data_NoOutliers!BD26,"")</f>
        <v>5.0000000000000001E-3</v>
      </c>
      <c r="ET26" s="303">
        <f>IF(N(data_NoOutliers!BE26),data_NoOutliers!BE26,"")</f>
        <v>7.0000000000000007E-2</v>
      </c>
      <c r="EU26" s="292">
        <f t="shared" si="79"/>
        <v>6.5000000000000002E-2</v>
      </c>
      <c r="EV26" s="304">
        <f t="shared" si="80"/>
        <v>3.5867469879518077</v>
      </c>
      <c r="EW26" s="303">
        <f>IF(N(data_NoOutliers!BF26),data_NoOutliers!BF26,"")</f>
        <v>1.7999999999999999E-2</v>
      </c>
      <c r="EX26" s="292">
        <f t="shared" si="81"/>
        <v>1.2999999999999998E-2</v>
      </c>
      <c r="EY26" s="304">
        <f t="shared" si="82"/>
        <v>1.6149999999999995</v>
      </c>
      <c r="EZ26" s="303">
        <f>IF(N(data_NoOutliers!BG26),data_NoOutliers!BG26,"")</f>
        <v>5.0000000000000001E-3</v>
      </c>
      <c r="FA26" s="303">
        <f>IF(N(data_NoOutliers!BH26),data_NoOutliers!BH26,"")</f>
        <v>5.0000000000000001E-3</v>
      </c>
      <c r="FB26" s="313">
        <f t="shared" si="83"/>
        <v>0</v>
      </c>
      <c r="FC26" s="314">
        <f t="shared" si="84"/>
        <v>0</v>
      </c>
      <c r="FD26" s="303">
        <f>IF(N(data_NoOutliers!BI26),data_NoOutliers!BI26,"")</f>
        <v>5.0000000000000001E-3</v>
      </c>
      <c r="FE26" s="303">
        <f>IF(N(data_NoOutliers!BJ26),data_NoOutliers!BJ26,"")</f>
        <v>3.3000000000000002E-2</v>
      </c>
      <c r="FF26" s="309">
        <f t="shared" si="85"/>
        <v>2.8000000000000001E-2</v>
      </c>
      <c r="FG26" s="310">
        <f t="shared" si="86"/>
        <v>1.8422367638310528</v>
      </c>
      <c r="FH26" s="303">
        <f>IF(N(data_NoOutliers!BK26),data_NoOutliers!BK26,"")</f>
        <v>5.0000000000000001E-3</v>
      </c>
      <c r="FI26" s="309">
        <f t="shared" si="87"/>
        <v>0</v>
      </c>
      <c r="FJ26" s="310">
        <f t="shared" si="88"/>
        <v>0</v>
      </c>
      <c r="FK26" s="303">
        <f>IF(N(data_NoOutliers!BL26),data_NoOutliers!BL26,"")</f>
        <v>5.0000000000000001E-3</v>
      </c>
      <c r="FL26" s="303">
        <f>IF(N(data_NoOutliers!BM26),data_NoOutliers!BM26,"")</f>
        <v>5.5E-2</v>
      </c>
      <c r="FM26" s="307">
        <f t="shared" si="89"/>
        <v>0.05</v>
      </c>
      <c r="FN26" s="308">
        <f t="shared" si="90"/>
        <v>6.5233333333333325</v>
      </c>
      <c r="FO26" s="303">
        <f>IF(N(data_NoOutliers!BN26),data_NoOutliers!BN26,"")</f>
        <v>5.0000000000000001E-3</v>
      </c>
      <c r="FP26" s="303">
        <f>IF(N(data_NoOutliers!BO26),data_NoOutliers!BO26,"")</f>
        <v>0.42699999999999999</v>
      </c>
      <c r="FQ26" s="307">
        <f t="shared" si="91"/>
        <v>0.42199999999999999</v>
      </c>
      <c r="FR26" s="308">
        <f t="shared" si="92"/>
        <v>22.586309852924913</v>
      </c>
      <c r="FS26" s="303">
        <f>IF(N(data_NoOutliers!BP26),data_NoOutliers!BP26,"")</f>
        <v>5.3999999999999999E-2</v>
      </c>
      <c r="FT26" s="307">
        <f t="shared" si="93"/>
        <v>4.9000000000000002E-2</v>
      </c>
      <c r="FU26" s="308">
        <f t="shared" si="94"/>
        <v>6.2143386897404209</v>
      </c>
      <c r="FV26" s="303">
        <f>IF(N(data_NoOutliers!BQ26),data_NoOutliers!BQ26,"")</f>
        <v>5.0000000000000001E-3</v>
      </c>
      <c r="FW26" s="303">
        <f>IF(N(data_NoOutliers!BR26),data_NoOutliers!BR26,"")</f>
        <v>1.9E-2</v>
      </c>
      <c r="FX26" s="315">
        <f t="shared" si="95"/>
        <v>1.3999999999999999E-2</v>
      </c>
      <c r="FY26" s="316">
        <f t="shared" si="96"/>
        <v>1.5147222222222221</v>
      </c>
      <c r="FZ26" s="303">
        <f>IF(N(data_NoOutliers!BS26),data_NoOutliers!BS26,"")</f>
        <v>5.0000000000000001E-3</v>
      </c>
      <c r="GA26" s="303">
        <f>IF(N(data_NoOutliers!BT26),data_NoOutliers!BT26,"")</f>
        <v>0.16600000000000001</v>
      </c>
      <c r="GB26" s="315">
        <f t="shared" si="97"/>
        <v>0.161</v>
      </c>
      <c r="GC26" s="316">
        <f t="shared" si="98"/>
        <v>8.9722430607651908</v>
      </c>
      <c r="GD26" s="303">
        <f>IF(N(data_NoOutliers!BU26),data_NoOutliers!BU26,"")</f>
        <v>5.0000000000000001E-3</v>
      </c>
      <c r="GE26" s="315">
        <f t="shared" si="99"/>
        <v>0</v>
      </c>
      <c r="GF26" s="316">
        <f t="shared" si="100"/>
        <v>0</v>
      </c>
      <c r="GG26" s="303">
        <f>IF(N(data_NoOutliers!BV26),data_NoOutliers!BV26,"")</f>
        <v>5.0000000000000001E-3</v>
      </c>
      <c r="GH26" s="303">
        <f>IF(N(data_NoOutliers!BW26),data_NoOutliers!BW26,"")</f>
        <v>5.0000000000000001E-3</v>
      </c>
      <c r="GI26" s="292">
        <f t="shared" si="101"/>
        <v>0</v>
      </c>
      <c r="GJ26" s="304">
        <f t="shared" si="102"/>
        <v>0</v>
      </c>
      <c r="GK26" s="303">
        <f>IF(N(data_NoOutliers!BX26),data_NoOutliers!BX26,"")</f>
        <v>5.0000000000000001E-3</v>
      </c>
      <c r="GL26" s="303">
        <f>IF(N(data_NoOutliers!BY26),data_NoOutliers!BY26,"")</f>
        <v>0.127</v>
      </c>
      <c r="GM26" s="292">
        <f t="shared" si="103"/>
        <v>0.122</v>
      </c>
      <c r="GN26" s="304">
        <f t="shared" si="104"/>
        <v>7.6417582417582413</v>
      </c>
      <c r="GO26" s="303">
        <f>IF(N(data_NoOutliers!BZ26),data_NoOutliers!BZ26,"")</f>
        <v>2.5000000000000001E-2</v>
      </c>
      <c r="GP26" s="292">
        <f t="shared" si="105"/>
        <v>0.02</v>
      </c>
      <c r="GQ26" s="304">
        <f t="shared" si="106"/>
        <v>1.8472222222222221</v>
      </c>
      <c r="GR26" s="303">
        <f>IF(N(data_NoOutliers!CA26),data_NoOutliers!CA26,"")</f>
        <v>5.0000000000000001E-3</v>
      </c>
      <c r="GS26" s="303">
        <f>IF(N(data_NoOutliers!CB26),data_NoOutliers!CB26,"")</f>
        <v>0.05</v>
      </c>
      <c r="GT26" s="309">
        <f t="shared" si="107"/>
        <v>4.5000000000000005E-2</v>
      </c>
      <c r="GU26" s="310">
        <f t="shared" si="108"/>
        <v>4.6312500000000005</v>
      </c>
      <c r="GV26" s="303">
        <f>IF(N(data_NoOutliers!CC26),data_NoOutliers!CC26,"")</f>
        <v>5.0000000000000001E-3</v>
      </c>
      <c r="GW26" s="303">
        <f>IF(N(data_NoOutliers!CD26),data_NoOutliers!CD26,"")</f>
        <v>0.66800000000000004</v>
      </c>
      <c r="GX26" s="309">
        <f t="shared" si="19"/>
        <v>0.66300000000000003</v>
      </c>
      <c r="GY26" s="310">
        <f t="shared" si="109"/>
        <v>36.947808380666594</v>
      </c>
      <c r="GZ26" s="303">
        <f>IF(N(data_NoOutliers!CE26),data_NoOutliers!CE26,"")</f>
        <v>5.1999999999999998E-2</v>
      </c>
      <c r="HA26" s="309">
        <f t="shared" si="20"/>
        <v>4.7E-2</v>
      </c>
      <c r="HB26" s="310">
        <f t="shared" si="110"/>
        <v>4.7130555555555551</v>
      </c>
      <c r="HC26" s="303">
        <f>IF(N(data_NoOutliers!CF26),data_NoOutliers!CF26,"")</f>
        <v>5.0000000000000001E-3</v>
      </c>
      <c r="HD26" s="303">
        <f>IF(N(data_NoOutliers!CG26),data_NoOutliers!CG26,"")</f>
        <v>5.0000000000000001E-3</v>
      </c>
      <c r="HE26" s="292">
        <f t="shared" si="111"/>
        <v>0</v>
      </c>
      <c r="HF26" s="304">
        <f t="shared" si="112"/>
        <v>0</v>
      </c>
      <c r="HG26" s="303">
        <f>IF(N(data_NoOutliers!CH26),data_NoOutliers!CH26,"")</f>
        <v>5.0000000000000001E-3</v>
      </c>
      <c r="HH26" s="303">
        <f>IF(N(data_NoOutliers!CI26),data_NoOutliers!CI26,"")</f>
        <v>2.8000000000000001E-2</v>
      </c>
      <c r="HI26" s="307">
        <f t="shared" si="113"/>
        <v>2.3E-2</v>
      </c>
      <c r="HJ26" s="308">
        <f t="shared" si="114"/>
        <v>1.9702753779697624</v>
      </c>
      <c r="HK26" s="303">
        <f>IF(N(data_NoOutliers!CJ26),data_NoOutliers!CJ26,"")</f>
        <v>5.0000000000000001E-3</v>
      </c>
      <c r="HL26" s="303">
        <f>IF(N(data_NoOutliers!CK26),data_NoOutliers!CK26,"")</f>
        <v>3.9E-2</v>
      </c>
      <c r="HM26" s="307">
        <f t="shared" si="115"/>
        <v>3.4000000000000002E-2</v>
      </c>
      <c r="HN26" s="308">
        <f t="shared" si="116"/>
        <v>2.1177226027397262</v>
      </c>
      <c r="HO26" s="303">
        <f>IF(N(data_NoOutliers!CL26),data_NoOutliers!CL26,"")</f>
        <v>0.34</v>
      </c>
      <c r="HP26" s="307">
        <f t="shared" si="117"/>
        <v>0.33500000000000002</v>
      </c>
      <c r="HQ26" s="308">
        <f t="shared" si="118"/>
        <v>28.270079787234042</v>
      </c>
      <c r="HR26" s="303">
        <f>IF(N(data_NoOutliers!CM26),data_NoOutliers!CM26,"")</f>
        <v>5.0000000000000001E-3</v>
      </c>
      <c r="HS26" s="303">
        <f>IF(N(data_NoOutliers!CN26),data_NoOutliers!CN26,"")</f>
        <v>5.0000000000000001E-3</v>
      </c>
      <c r="HT26" s="317">
        <f t="shared" si="119"/>
        <v>0</v>
      </c>
      <c r="HU26" s="318">
        <f t="shared" si="120"/>
        <v>0</v>
      </c>
      <c r="HV26" s="303">
        <f>IF(N(data_NoOutliers!CO26),data_NoOutliers!CO26,"")</f>
        <v>5.0000000000000001E-3</v>
      </c>
      <c r="HW26" s="303">
        <f>IF(N(data_NoOutliers!CP26),data_NoOutliers!CP26,"")</f>
        <v>7.3999999999999996E-2</v>
      </c>
      <c r="HX26" s="317">
        <f t="shared" si="121"/>
        <v>6.8999999999999992E-2</v>
      </c>
      <c r="HY26" s="318">
        <f t="shared" si="122"/>
        <v>5.3427901023890776</v>
      </c>
      <c r="HZ26" s="303">
        <f>IF(N(data_NoOutliers!CQ26),data_NoOutliers!CQ26,"")</f>
        <v>5.0000000000000001E-3</v>
      </c>
      <c r="IA26" s="317">
        <f t="shared" si="123"/>
        <v>0</v>
      </c>
      <c r="IB26" s="318">
        <f t="shared" si="124"/>
        <v>0</v>
      </c>
      <c r="IC26" s="303">
        <f>IF(N(data_NoOutliers!CR26),data_NoOutliers!CR26,"")</f>
        <v>5.0000000000000001E-3</v>
      </c>
      <c r="ID26" s="303">
        <f>IF(N(data_NoOutliers!CS26),data_NoOutliers!CS26,"")</f>
        <v>5.0000000000000001E-3</v>
      </c>
      <c r="IE26" s="127">
        <f t="shared" si="125"/>
        <v>0</v>
      </c>
      <c r="IF26" s="305">
        <f t="shared" si="126"/>
        <v>0</v>
      </c>
      <c r="IG26" s="303">
        <f>IF(N(data_NoOutliers!CT26),data_NoOutliers!CT26,"")</f>
        <v>5.0000000000000001E-3</v>
      </c>
      <c r="IH26" s="303">
        <f>IF(N(data_NoOutliers!CU26),data_NoOutliers!CU26,"")</f>
        <v>5.0000000000000001E-3</v>
      </c>
      <c r="II26" s="127">
        <f t="shared" si="127"/>
        <v>0</v>
      </c>
      <c r="IJ26" s="305">
        <f t="shared" si="128"/>
        <v>0</v>
      </c>
      <c r="IK26" s="303">
        <f>IF(N(data_NoOutliers!CV26),data_NoOutliers!CV26,"")</f>
        <v>5.0000000000000001E-3</v>
      </c>
      <c r="IL26" s="127">
        <f t="shared" si="129"/>
        <v>0</v>
      </c>
      <c r="IM26" s="305">
        <f t="shared" si="130"/>
        <v>0</v>
      </c>
      <c r="IN26" s="303">
        <f>IF(N(data_NoOutliers!CW26),data_NoOutliers!CW26,"")</f>
        <v>5.0000000000000001E-3</v>
      </c>
      <c r="IO26" s="303">
        <f>IF(N(data_NoOutliers!CX26),data_NoOutliers!CX26,"")</f>
        <v>5.0000000000000001E-3</v>
      </c>
      <c r="IP26" s="307">
        <f t="shared" si="131"/>
        <v>0</v>
      </c>
      <c r="IQ26" s="308">
        <f t="shared" si="132"/>
        <v>0</v>
      </c>
      <c r="IR26" s="303">
        <f>IF(N(data_NoOutliers!CY26),data_NoOutliers!CY26,"")</f>
        <v>5.0000000000000001E-3</v>
      </c>
      <c r="IS26" s="303">
        <f>IF(N(data_NoOutliers!CZ26),data_NoOutliers!CZ26,"")</f>
        <v>6.6000000000000003E-2</v>
      </c>
      <c r="IT26" s="307">
        <f t="shared" si="133"/>
        <v>6.1000000000000006E-2</v>
      </c>
      <c r="IU26" s="308">
        <f t="shared" si="134"/>
        <v>4.2418067226890761</v>
      </c>
      <c r="IV26" s="303">
        <f>IF(N(data_NoOutliers!DA26),data_NoOutliers!DA26,"")</f>
        <v>5.0000000000000001E-3</v>
      </c>
      <c r="IW26" s="307">
        <f t="shared" si="135"/>
        <v>0</v>
      </c>
      <c r="IX26" s="308">
        <f t="shared" si="136"/>
        <v>0</v>
      </c>
      <c r="IY26" s="303">
        <f>IFERROR(IF(N(data_NoOutliers!DB26),data_NoOutliers!DB26,MID(data_NoOutliers!DB26,2,99)/2),"")</f>
        <v>5.0000000000000001E-3</v>
      </c>
      <c r="IZ26" s="303">
        <f>IFERROR(IF(N(data_NoOutliers!DC26),data_NoOutliers!DC26,MID(data_NoOutliers!DC26,2,99)/2),"")</f>
        <v>5.0000000000000001E-3</v>
      </c>
      <c r="JA26" s="118">
        <f t="shared" si="137"/>
        <v>0</v>
      </c>
      <c r="JB26" s="306">
        <f t="shared" si="138"/>
        <v>0</v>
      </c>
      <c r="JC26" s="303">
        <f>IFERROR(IF(N(data_NoOutliers!DD26),data_NoOutliers!DD26,MID(data_NoOutliers!DD26,2,99)/2),"")</f>
        <v>5.0000000000000001E-3</v>
      </c>
      <c r="JD26" s="303">
        <f>IFERROR(IF(N(data_NoOutliers!DE26),data_NoOutliers!DE26,MID(data_NoOutliers!DE26,2,99)/2),"")</f>
        <v>5.7000000000000002E-2</v>
      </c>
      <c r="JE26" s="118">
        <f t="shared" si="139"/>
        <v>5.2000000000000005E-2</v>
      </c>
      <c r="JF26" s="306">
        <f t="shared" si="140"/>
        <v>3.0018181818181819</v>
      </c>
      <c r="JG26" s="303">
        <f>IFERROR(IF(N(data_NoOutliers!DF26),data_NoOutliers!DF26,MID(data_NoOutliers!DF26,2,99)/2),"")</f>
        <v>0.01</v>
      </c>
      <c r="JH26" s="118">
        <f t="shared" si="141"/>
        <v>5.0000000000000001E-3</v>
      </c>
      <c r="JI26" s="306">
        <f t="shared" si="142"/>
        <v>0.49444444444444446</v>
      </c>
      <c r="JJ26" s="303">
        <f>IFERROR(IF(N(data_NoOutliers!DG26),data_NoOutliers!DG26,MID(data_NoOutliers!DG26,2,99)/2),"")</f>
        <v>5.0000000000000001E-3</v>
      </c>
      <c r="JK26" s="303">
        <f>IFERROR(IF(N(data_NoOutliers!DH26),data_NoOutliers!DH26,MID(data_NoOutliers!DH26,2,99)/2),"")</f>
        <v>5.0000000000000001E-3</v>
      </c>
      <c r="JL26" s="309">
        <f t="shared" si="143"/>
        <v>0</v>
      </c>
      <c r="JM26" s="310">
        <f t="shared" si="144"/>
        <v>0</v>
      </c>
      <c r="JN26" s="303">
        <f>IFERROR(IF(N(data_NoOutliers!DI26),data_NoOutliers!DI26,MID(data_NoOutliers!DI26,2,99)/2),"")</f>
        <v>5.0000000000000001E-3</v>
      </c>
      <c r="JO26" s="303">
        <f>IFERROR(IF(N(data_NoOutliers!DJ26),data_NoOutliers!DJ26,MID(data_NoOutliers!DJ26,2,99)/2),"")</f>
        <v>3.2000000000000001E-2</v>
      </c>
      <c r="JP26" s="309">
        <f t="shared" si="145"/>
        <v>2.7E-2</v>
      </c>
      <c r="JQ26" s="310">
        <f t="shared" si="146"/>
        <v>2.1530769230769233</v>
      </c>
      <c r="JR26" s="303">
        <f>IFERROR(IF(N(data_NoOutliers!DK26),data_NoOutliers!DK26,MID(data_NoOutliers!DK26,2,99)/2),"")</f>
        <v>5.0000000000000001E-3</v>
      </c>
      <c r="JS26" s="309">
        <f t="shared" si="147"/>
        <v>0</v>
      </c>
      <c r="JT26" s="310">
        <f t="shared" si="148"/>
        <v>0</v>
      </c>
      <c r="JU26" s="303">
        <f>IFERROR(IF(N(data_NoOutliers!DL26),data_NoOutliers!DL26,MID(data_NoOutliers!DL26,2,99)/2),"")</f>
        <v>5.0000000000000001E-3</v>
      </c>
      <c r="JV26" s="303">
        <f>IFERROR(IF(N(data_NoOutliers!DM26),data_NoOutliers!DM26,MID(data_NoOutliers!DM26,2,99)/2),"")</f>
        <v>5.0000000000000001E-3</v>
      </c>
      <c r="JW26" s="292">
        <f t="shared" si="149"/>
        <v>0</v>
      </c>
      <c r="JX26" s="304">
        <f t="shared" si="150"/>
        <v>0</v>
      </c>
      <c r="JY26" s="303">
        <f>IFERROR(IF(N(data_NoOutliers!DN26),data_NoOutliers!DN26,MID(data_NoOutliers!DN26,2,99)/2),"")</f>
        <v>5.0000000000000001E-3</v>
      </c>
      <c r="JZ26" s="303">
        <f>IFERROR(IF(N(data_NoOutliers!DO26),data_NoOutliers!DO26,MID(data_NoOutliers!DO26,2,99)/2),"")</f>
        <v>3.9E-2</v>
      </c>
      <c r="KA26" s="292">
        <f t="shared" si="151"/>
        <v>3.4000000000000002E-2</v>
      </c>
      <c r="KB26" s="304">
        <f t="shared" si="152"/>
        <v>3.537131882202305</v>
      </c>
      <c r="KC26" s="303">
        <f>IFERROR(IF(N(data_NoOutliers!DP26),data_NoOutliers!DP26,MID(data_NoOutliers!DP26,2,99)/2),"")</f>
        <v>5.0000000000000001E-3</v>
      </c>
      <c r="KD26" s="292">
        <f t="shared" si="153"/>
        <v>0</v>
      </c>
      <c r="KE26" s="304">
        <f t="shared" si="278"/>
        <v>0</v>
      </c>
      <c r="KF26" s="303">
        <f>IFERROR(IF(N(data_NoOutliers!DQ26),data_NoOutliers!DQ26,""),"")</f>
        <v>5.0000000000000001E-3</v>
      </c>
      <c r="KG26" s="303">
        <f>IFERROR(IF(N(data_NoOutliers!DR26),data_NoOutliers!DR26,""),"")</f>
        <v>5.0000000000000001E-3</v>
      </c>
      <c r="KH26" s="117">
        <f t="shared" si="154"/>
        <v>0</v>
      </c>
      <c r="KI26" s="319">
        <f t="shared" si="279"/>
        <v>0</v>
      </c>
      <c r="KJ26" s="303">
        <f>IFERROR(IF(N(data_NoOutliers!DS26),data_NoOutliers!DS26,""),"")</f>
        <v>5.0000000000000001E-3</v>
      </c>
      <c r="KK26" s="303">
        <f>IFERROR(IF(N(data_NoOutliers!DT26),data_NoOutliers!DT26,""),"")</f>
        <v>7.8E-2</v>
      </c>
      <c r="KL26" s="117">
        <f t="shared" si="155"/>
        <v>7.2999999999999995E-2</v>
      </c>
      <c r="KM26" s="319">
        <f t="shared" si="156"/>
        <v>5.9222142686709613</v>
      </c>
      <c r="KN26" s="303">
        <f>IFERROR(IF(N(data_NoOutliers!DU26),data_NoOutliers!DU26,""),"")</f>
        <v>5.0000000000000001E-3</v>
      </c>
      <c r="KO26" s="117">
        <f t="shared" si="157"/>
        <v>0</v>
      </c>
      <c r="KP26" s="319">
        <f t="shared" si="158"/>
        <v>0</v>
      </c>
      <c r="KQ26" s="303">
        <f>IFERROR(IF(N(data_NoOutliers!DV26),data_NoOutliers!DV26,""),"")</f>
        <v>1.4999999999999999E-2</v>
      </c>
      <c r="KR26" s="303">
        <f>IFERROR(IF(N(data_NoOutliers!DW26),data_NoOutliers!DW26,""),"")</f>
        <v>1.2E-2</v>
      </c>
      <c r="KS26" s="311">
        <f t="shared" si="159"/>
        <v>-2.9999999999999992E-3</v>
      </c>
      <c r="KT26" s="312">
        <f t="shared" si="160"/>
        <v>-0.38131034482758608</v>
      </c>
      <c r="KU26" s="303">
        <f>IFERROR(IF(N(data_NoOutliers!DX26),data_NoOutliers!DX26,""),"")</f>
        <v>5.0000000000000001E-3</v>
      </c>
      <c r="KV26" s="303">
        <f>IFERROR(IF(N(data_NoOutliers!DY26),data_NoOutliers!DY26,""),"")</f>
        <v>5.0000000000000001E-3</v>
      </c>
      <c r="KW26" s="320">
        <f t="shared" si="161"/>
        <v>0</v>
      </c>
      <c r="KX26" s="321">
        <f t="shared" si="162"/>
        <v>0</v>
      </c>
      <c r="KY26" s="303">
        <f>IFERROR(IF(N(data_NoOutliers!DZ26),data_NoOutliers!DZ26,""),"")</f>
        <v>5.0000000000000001E-3</v>
      </c>
      <c r="KZ26" s="303">
        <f>IFERROR(IF(N(data_NoOutliers!EA26),data_NoOutliers!EA26,""),"")</f>
        <v>5.0000000000000001E-3</v>
      </c>
      <c r="LA26" s="320">
        <f t="shared" si="163"/>
        <v>0</v>
      </c>
      <c r="LB26" s="321">
        <f t="shared" si="164"/>
        <v>0</v>
      </c>
      <c r="LC26" s="303">
        <f>IFERROR(IF(N(data_NoOutliers!EB26),data_NoOutliers!EB26,""),"")</f>
        <v>5.0000000000000001E-3</v>
      </c>
      <c r="LD26" s="320">
        <f t="shared" si="165"/>
        <v>0</v>
      </c>
      <c r="LE26" s="321">
        <f t="shared" si="166"/>
        <v>0</v>
      </c>
      <c r="LF26" s="303">
        <f>IFERROR(IF(N(data_NoOutliers!EC26),data_NoOutliers!EC26,""),"")</f>
        <v>5.0000000000000001E-3</v>
      </c>
      <c r="LG26" s="303">
        <f>IFERROR(IF(N(data_NoOutliers!ED26),data_NoOutliers!ED26,""),"")</f>
        <v>6.4000000000000001E-2</v>
      </c>
      <c r="LH26" s="322">
        <f t="shared" si="167"/>
        <v>5.9000000000000004E-2</v>
      </c>
      <c r="LI26" s="323">
        <f t="shared" si="168"/>
        <v>8.4209735576923084</v>
      </c>
      <c r="LJ26" s="303">
        <f>IFERROR(IF(N(data_NoOutliers!EE26),data_NoOutliers!EE26,""),"")</f>
        <v>5.0000000000000001E-3</v>
      </c>
      <c r="LK26" s="303">
        <f>IFERROR(IF(N(data_NoOutliers!EF26),data_NoOutliers!EF26,""),"")</f>
        <v>1.7999999999999999E-2</v>
      </c>
      <c r="LL26" s="118">
        <f t="shared" si="169"/>
        <v>1.2999999999999998E-2</v>
      </c>
      <c r="LM26" s="306">
        <f t="shared" si="170"/>
        <v>1.526229508196721</v>
      </c>
      <c r="LN26" s="303">
        <f>IFERROR(IF(N(data_NoOutliers!EG26),data_NoOutliers!EG26,""),"")</f>
        <v>5.0000000000000001E-3</v>
      </c>
      <c r="LO26" s="303">
        <f>IFERROR(IF(N(data_NoOutliers!EH26),data_NoOutliers!EH26,""),"")</f>
        <v>5.0000000000000001E-3</v>
      </c>
      <c r="LP26" s="118">
        <f t="shared" si="171"/>
        <v>0</v>
      </c>
      <c r="LQ26" s="306">
        <f t="shared" si="172"/>
        <v>0</v>
      </c>
      <c r="LR26" s="303">
        <f>IFERROR(IF(N(data_NoOutliers!EI26),data_NoOutliers!EI26,""),"")</f>
        <v>5.0000000000000001E-3</v>
      </c>
      <c r="LS26" s="118">
        <f t="shared" si="173"/>
        <v>0</v>
      </c>
      <c r="LT26" s="306">
        <f t="shared" si="174"/>
        <v>0</v>
      </c>
      <c r="LU26" s="303">
        <f>IFERROR(IF(N(data_NoOutliers!EJ26),data_NoOutliers!EJ26,""),"")</f>
        <v>5.0000000000000001E-3</v>
      </c>
      <c r="LV26" s="303">
        <f>IFERROR(IF(N(data_NoOutliers!EK26),data_NoOutliers!EK26,""),"")</f>
        <v>2.7E-2</v>
      </c>
      <c r="LW26" s="307">
        <f t="shared" si="175"/>
        <v>2.1999999999999999E-2</v>
      </c>
      <c r="LX26" s="308">
        <f t="shared" si="176"/>
        <v>2.3171739130434781</v>
      </c>
      <c r="LY26" s="303">
        <f>IFERROR(IF(N(data_NoOutliers!EL26),data_NoOutliers!EL26,""),"")</f>
        <v>5.0000000000000001E-3</v>
      </c>
      <c r="LZ26" s="303">
        <f>IFERROR(IF(N(data_NoOutliers!EM26),data_NoOutliers!EM26,""),"")</f>
        <v>7.4999999999999997E-2</v>
      </c>
      <c r="MA26" s="307">
        <f t="shared" si="177"/>
        <v>6.9999999999999993E-2</v>
      </c>
      <c r="MB26" s="308">
        <f t="shared" si="178"/>
        <v>3.9555555555555548</v>
      </c>
      <c r="MC26" s="303">
        <f>IFERROR(IF(N(data_NoOutliers!EN26),data_NoOutliers!EN26,""),"")</f>
        <v>2.5000000000000001E-2</v>
      </c>
      <c r="MD26" s="307">
        <f t="shared" si="179"/>
        <v>0.02</v>
      </c>
      <c r="ME26" s="308">
        <f t="shared" si="180"/>
        <v>1.7554347826086956</v>
      </c>
      <c r="MF26" s="303">
        <f>IFERROR(IF(N(data_NoOutliers!EO26),data_NoOutliers!EO26,MID(data_NoOutliers!EO26,2,99)/2),"")</f>
        <v>5.0000000000000001E-3</v>
      </c>
      <c r="MG26" s="303">
        <f>IFERROR(IF(N(data_NoOutliers!EP26),data_NoOutliers!EP26,MID(data_NoOutliers!EP26,2,99)/2),"")</f>
        <v>1.4E-2</v>
      </c>
      <c r="MH26" s="309">
        <f t="shared" si="181"/>
        <v>9.0000000000000011E-3</v>
      </c>
      <c r="MI26" s="310">
        <f t="shared" si="182"/>
        <v>0.69404145077720214</v>
      </c>
      <c r="MJ26" s="303">
        <f>IFERROR(IF(N(data_NoOutliers!EQ26),data_NoOutliers!EQ26,MID(data_NoOutliers!EQ26,2,99)/2),"")</f>
        <v>5.0000000000000001E-3</v>
      </c>
      <c r="MK26" s="303">
        <f>IFERROR(IF(N(data_NoOutliers!ER26),data_NoOutliers!ER26,MID(data_NoOutliers!ER26,2,99)/2),"")</f>
        <v>7.0000000000000007E-2</v>
      </c>
      <c r="ML26" s="309">
        <f t="shared" si="183"/>
        <v>6.5000000000000002E-2</v>
      </c>
      <c r="MM26" s="310">
        <f t="shared" si="184"/>
        <v>2.4709443099273609</v>
      </c>
      <c r="MN26" s="303">
        <f>IFERROR(IF(N(data_NoOutliers!ES26),data_NoOutliers!ES26,MID(data_NoOutliers!ES26,2,99)/2),"")</f>
        <v>5.0000000000000001E-3</v>
      </c>
      <c r="MO26" s="309">
        <f t="shared" si="185"/>
        <v>0</v>
      </c>
      <c r="MP26" s="310">
        <f t="shared" si="186"/>
        <v>0</v>
      </c>
      <c r="MQ26" s="303">
        <f>IFERROR(IF(N(data_NoOutliers!ET26),data_NoOutliers!ET26,MID(data_NoOutliers!ET26,2,99)/2),"")</f>
        <v>5.0000000000000001E-3</v>
      </c>
      <c r="MR26" s="303">
        <f>IFERROR(IF(N(data_NoOutliers!EU26),data_NoOutliers!EU26,MID(data_NoOutliers!EU26,2,99)/2),"")</f>
        <v>5.0000000000000001E-3</v>
      </c>
      <c r="MS26" s="117">
        <f t="shared" si="280"/>
        <v>0</v>
      </c>
      <c r="MT26" s="319">
        <f t="shared" si="187"/>
        <v>0</v>
      </c>
      <c r="MU26" s="303">
        <f>IFERROR(IF(N(data_NoOutliers!EV26),data_NoOutliers!EV26,MID(data_NoOutliers!EV26,2,99)/2),"")</f>
        <v>5.0000000000000001E-3</v>
      </c>
      <c r="MV26" s="303">
        <f>IFERROR(IF(N(data_NoOutliers!EW26),data_NoOutliers!EW26,MID(data_NoOutliers!EW26,2,99)/2),"")</f>
        <v>4.2000000000000003E-2</v>
      </c>
      <c r="MW26" s="117">
        <f t="shared" si="188"/>
        <v>3.7000000000000005E-2</v>
      </c>
      <c r="MX26" s="319">
        <f t="shared" si="189"/>
        <v>2.4828947368421059</v>
      </c>
      <c r="MY26" s="303">
        <f>IFERROR(IF(N(data_NoOutliers!EX26),data_NoOutliers!EX26,MID(data_NoOutliers!EX26,2,99)/2),"")</f>
        <v>5.0000000000000001E-3</v>
      </c>
      <c r="MZ26" s="117">
        <f t="shared" si="190"/>
        <v>0</v>
      </c>
      <c r="NA26" s="319">
        <f t="shared" si="191"/>
        <v>0</v>
      </c>
      <c r="NB26" s="303">
        <f>IFERROR(IF(N(data_NoOutliers!EY26),data_NoOutliers!EY26,MID(data_NoOutliers!EY26,2,99)/2),"")</f>
        <v>5.0000000000000001E-3</v>
      </c>
      <c r="NC26" s="303">
        <f>IFERROR(IF(N(data_NoOutliers!EZ26),data_NoOutliers!EZ26,MID(data_NoOutliers!EZ26,2,99)/2),"")</f>
        <v>5.0000000000000001E-3</v>
      </c>
      <c r="ND26" s="307">
        <f t="shared" si="281"/>
        <v>0</v>
      </c>
      <c r="NE26" s="308">
        <f t="shared" si="192"/>
        <v>0</v>
      </c>
      <c r="NF26" s="303">
        <f>IFERROR(IF(N(data_NoOutliers!FA26),data_NoOutliers!FA26,MID(data_NoOutliers!FA26,2,99)/2),"")</f>
        <v>5.0000000000000001E-3</v>
      </c>
      <c r="NG26" s="303" t="str">
        <f>IFERROR(IF(N(data_NoOutliers!FB26),data_NoOutliers!FB26,MID(data_NoOutliers!FB26,2,99)/2),"")</f>
        <v/>
      </c>
      <c r="NH26" s="307" t="str">
        <f t="shared" si="193"/>
        <v/>
      </c>
      <c r="NI26" s="308" t="str">
        <f t="shared" si="194"/>
        <v/>
      </c>
      <c r="NJ26" s="303">
        <f>IFERROR(IF(N(data_NoOutliers!FC26),data_NoOutliers!FC26,MID(data_NoOutliers!FC26,2,99)/2),"")</f>
        <v>5.0000000000000001E-3</v>
      </c>
      <c r="NK26" s="307">
        <f t="shared" si="195"/>
        <v>0</v>
      </c>
      <c r="NL26" s="308">
        <f t="shared" si="196"/>
        <v>0</v>
      </c>
      <c r="NM26" s="303">
        <f>IFERROR(IF(N(data_NoOutliers!FD26),data_NoOutliers!FD26,MID(data_NoOutliers!FD26,2,99)/2),"")</f>
        <v>5.0000000000000001E-3</v>
      </c>
      <c r="NN26" s="303">
        <f>IFERROR(IF(N(data_NoOutliers!FE26),data_NoOutliers!FE26,MID(data_NoOutliers!FE26,2,99)/2),"")</f>
        <v>1.6E-2</v>
      </c>
      <c r="NO26" s="324">
        <f t="shared" si="282"/>
        <v>1.0999999999999999E-2</v>
      </c>
      <c r="NP26" s="325">
        <f t="shared" si="197"/>
        <v>0.68925531914893623</v>
      </c>
      <c r="NQ26" s="303">
        <f>IFERROR(IF(N(data_NoOutliers!FF26),data_NoOutliers!FF26,MID(data_NoOutliers!FF26,2,99)/2),"")</f>
        <v>5.0000000000000001E-3</v>
      </c>
      <c r="NR26" s="303">
        <f>IFERROR(IF(N(data_NoOutliers!FG26),data_NoOutliers!FG26,MID(data_NoOutliers!FG26,2,99)/2),"")</f>
        <v>2.3E-2</v>
      </c>
      <c r="NS26" s="324">
        <f t="shared" si="198"/>
        <v>1.7999999999999999E-2</v>
      </c>
      <c r="NT26" s="325">
        <f t="shared" si="199"/>
        <v>0.78260869565217384</v>
      </c>
      <c r="NU26" s="303">
        <f>IFERROR(IF(N(data_NoOutliers!FH26),data_NoOutliers!FH26,MID(data_NoOutliers!FH26,2,99)/2),"")</f>
        <v>0.02</v>
      </c>
      <c r="NV26" s="324">
        <f t="shared" si="200"/>
        <v>1.4999999999999999E-2</v>
      </c>
      <c r="NW26" s="325">
        <f t="shared" si="201"/>
        <v>0.90824175824175812</v>
      </c>
      <c r="NX26" s="303">
        <f>IFERROR(IF(N(data_NoOutliers!FI26),data_NoOutliers!FI26,MID(data_NoOutliers!FI26,2,99)/2),"")</f>
        <v>5.0000000000000001E-3</v>
      </c>
      <c r="NY26" s="303">
        <f>IFERROR(IF(N(data_NoOutliers!FJ26),data_NoOutliers!FJ26,MID(data_NoOutliers!FJ26,2,99)/2),"")</f>
        <v>1.2999999999999999E-2</v>
      </c>
      <c r="NZ26" s="317">
        <f t="shared" si="283"/>
        <v>8.0000000000000002E-3</v>
      </c>
      <c r="OA26" s="318">
        <f t="shared" si="202"/>
        <v>0.67297709923664117</v>
      </c>
      <c r="OB26" s="303">
        <f>IFERROR(IF(N(data_NoOutliers!FK26),data_NoOutliers!FK26,MID(data_NoOutliers!FK26,2,99)/2),"")</f>
        <v>5.0000000000000001E-3</v>
      </c>
      <c r="OC26" s="303">
        <f>IFERROR(IF(N(data_NoOutliers!FL26),data_NoOutliers!FL26,MID(data_NoOutliers!FL26,2,99)/2),"")</f>
        <v>3.4000000000000002E-2</v>
      </c>
      <c r="OD26" s="317">
        <f t="shared" si="203"/>
        <v>2.9000000000000001E-2</v>
      </c>
      <c r="OE26" s="318">
        <f t="shared" si="204"/>
        <v>2.0066964285714288</v>
      </c>
      <c r="OF26" s="303">
        <f>IFERROR(IF(N(data_NoOutliers!FM26),data_NoOutliers!FM26,MID(data_NoOutliers!FM26,2,99)/2),"")</f>
        <v>2.5000000000000001E-2</v>
      </c>
      <c r="OG26" s="317">
        <f t="shared" si="205"/>
        <v>0.02</v>
      </c>
      <c r="OH26" s="318">
        <f t="shared" si="206"/>
        <v>1.7089947089947088</v>
      </c>
      <c r="OI26" s="303">
        <f>IFERROR(IF(N(data_NoOutliers!FN26),data_NoOutliers!FN26,MID(data_NoOutliers!FN26,2,99)/2),"")</f>
        <v>5.0000000000000001E-3</v>
      </c>
      <c r="OJ26" s="303">
        <f>IFERROR(IF(N(data_NoOutliers!FO26),data_NoOutliers!FO26,MID(data_NoOutliers!FO26,2,99)/2),"")</f>
        <v>5.0000000000000001E-3</v>
      </c>
      <c r="OK26" s="292">
        <f t="shared" si="284"/>
        <v>0</v>
      </c>
      <c r="OL26" s="304">
        <f t="shared" si="207"/>
        <v>0</v>
      </c>
      <c r="OM26" s="303">
        <f>IFERROR(IF(N(data_NoOutliers!FP26),data_NoOutliers!FP26,MID(data_NoOutliers!FP26,2,99)/2),"")</f>
        <v>5.0000000000000001E-3</v>
      </c>
      <c r="ON26" s="303">
        <f>IFERROR(IF(N(data_NoOutliers!FQ26),data_NoOutliers!FQ26,MID(data_NoOutliers!FQ26,2,99)/2),"")</f>
        <v>0.85299999999999998</v>
      </c>
      <c r="OO26" s="292">
        <f t="shared" si="208"/>
        <v>0.84799999999999998</v>
      </c>
      <c r="OP26" s="304">
        <f t="shared" si="209"/>
        <v>57.01446808510638</v>
      </c>
      <c r="OQ26" s="303">
        <f>IFERROR(IF(N(data_NoOutliers!FR26),data_NoOutliers!FR26,MID(data_NoOutliers!FR26,2,99)/2),"")</f>
        <v>5.6000000000000001E-2</v>
      </c>
      <c r="OR26" s="292">
        <f t="shared" si="210"/>
        <v>5.1000000000000004E-2</v>
      </c>
      <c r="OS26" s="304">
        <f t="shared" si="211"/>
        <v>4.8207749999999994</v>
      </c>
      <c r="OT26" s="303">
        <f>IFERROR(IF(N(data_NoOutliers!FS26),data_NoOutliers!FS26,MID(data_NoOutliers!FS26,2,99)/2),"")</f>
        <v>5.0000000000000001E-3</v>
      </c>
      <c r="OU26" s="303">
        <f>IFERROR(IF(N(data_NoOutliers!FT26),data_NoOutliers!FT26,MID(data_NoOutliers!FT26,2,99)/2),"")</f>
        <v>8.1000000000000003E-2</v>
      </c>
      <c r="OV26" s="313">
        <f t="shared" si="285"/>
        <v>7.5999999999999998E-2</v>
      </c>
      <c r="OW26" s="314">
        <f t="shared" si="212"/>
        <v>5.250909090909091</v>
      </c>
      <c r="OX26" s="303">
        <f>IFERROR(IF(N(data_NoOutliers!FU26),data_NoOutliers!FU26,MID(data_NoOutliers!FU26,2,99)/2),"")</f>
        <v>5.0000000000000001E-3</v>
      </c>
      <c r="OY26" s="303">
        <f>IFERROR(IF(N(data_NoOutliers!FV26),data_NoOutliers!FV26,MID(data_NoOutliers!FV26,2,99)/2),"")</f>
        <v>7.9000000000000001E-2</v>
      </c>
      <c r="OZ26" s="313">
        <f t="shared" si="213"/>
        <v>7.3999999999999996E-2</v>
      </c>
      <c r="PA26" s="314">
        <f t="shared" si="214"/>
        <v>4.5469879518072291</v>
      </c>
      <c r="PB26" s="303">
        <f>IFERROR(IF(N(data_NoOutliers!FW26),data_NoOutliers!FW26,MID(data_NoOutliers!FW26,2,99)/2),"")</f>
        <v>5.2999999999999999E-2</v>
      </c>
      <c r="PC26" s="313">
        <f t="shared" si="215"/>
        <v>4.8000000000000001E-2</v>
      </c>
      <c r="PD26" s="314">
        <f t="shared" si="216"/>
        <v>3.4441087613293049</v>
      </c>
      <c r="PE26" s="303">
        <f>IFERROR(IF(N(data_NoOutliers!FX26),data_NoOutliers!FX26,MID(data_NoOutliers!FX26,2,99)/2),"")</f>
        <v>5.0000000000000001E-3</v>
      </c>
      <c r="PF26" s="303">
        <f>IFERROR(IF(N(data_NoOutliers!FY26),data_NoOutliers!FY26,MID(data_NoOutliers!FY26,2,99)/2),"")</f>
        <v>5.0000000000000001E-3</v>
      </c>
      <c r="PG26" s="326">
        <f t="shared" si="286"/>
        <v>0</v>
      </c>
      <c r="PH26" s="327">
        <f t="shared" si="217"/>
        <v>0</v>
      </c>
      <c r="PI26" s="303">
        <f>IFERROR(IF(N(data_NoOutliers!FZ26),data_NoOutliers!FZ26,MID(data_NoOutliers!FZ26,2,99)/2),"")</f>
        <v>5.0000000000000001E-3</v>
      </c>
      <c r="PJ26" s="303">
        <f>IFERROR(IF(N(data_NoOutliers!GA26),data_NoOutliers!GA26,MID(data_NoOutliers!GA26,2,99)/2),"")</f>
        <v>8.2000000000000003E-2</v>
      </c>
      <c r="PK26" s="326">
        <f t="shared" si="218"/>
        <v>7.6999999999999999E-2</v>
      </c>
      <c r="PL26" s="327">
        <f t="shared" si="219"/>
        <v>4.3153846153846152</v>
      </c>
      <c r="PM26" s="303">
        <f>IFERROR(IF(N(data_NoOutliers!GB26),data_NoOutliers!GB26,MID(data_NoOutliers!GB26,2,99)/2),"")</f>
        <v>9.5000000000000001E-2</v>
      </c>
      <c r="PN26" s="326">
        <f t="shared" si="220"/>
        <v>0.09</v>
      </c>
      <c r="PO26" s="327">
        <f t="shared" si="221"/>
        <v>6.0772058823529402</v>
      </c>
      <c r="PP26" s="303">
        <f>IFERROR(IF(N(data_NoOutliers!GC26),data_NoOutliers!GC26,MID(data_NoOutliers!GC26,2,99)/2),"")</f>
        <v>5.0000000000000001E-3</v>
      </c>
      <c r="PQ26" s="303">
        <f>IFERROR(IF(N(data_NoOutliers!GD26),data_NoOutliers!GD26,MID(data_NoOutliers!GD26,2,99)/2),"")</f>
        <v>5.0000000000000001E-3</v>
      </c>
      <c r="PR26" s="320">
        <f t="shared" si="287"/>
        <v>0</v>
      </c>
      <c r="PS26" s="321">
        <f t="shared" si="222"/>
        <v>0</v>
      </c>
      <c r="PT26" s="303">
        <f>IFERROR(IF(N(data_NoOutliers!GE26),data_NoOutliers!GE26,MID(data_NoOutliers!GE26,2,99)/2),"")</f>
        <v>5.0000000000000001E-3</v>
      </c>
      <c r="PU26" s="303">
        <f>IFERROR(IF(N(data_NoOutliers!GF26),data_NoOutliers!GF26,MID(data_NoOutliers!GF26,2,99)/2),"")</f>
        <v>5.0000000000000001E-3</v>
      </c>
      <c r="PV26" s="320">
        <f t="shared" si="223"/>
        <v>0</v>
      </c>
      <c r="PW26" s="321">
        <f t="shared" si="224"/>
        <v>0</v>
      </c>
      <c r="PX26" s="303">
        <f>IFERROR(IF(N(data_NoOutliers!GG26),data_NoOutliers!GG26,MID(data_NoOutliers!GG26,2,99)/2),"")</f>
        <v>5.0000000000000001E-3</v>
      </c>
      <c r="PY26" s="320">
        <f t="shared" si="225"/>
        <v>0</v>
      </c>
      <c r="PZ26" s="321">
        <f t="shared" si="226"/>
        <v>0</v>
      </c>
      <c r="QA26" s="303">
        <f>IFERROR(IF(N(data_NoOutliers!GH26),data_NoOutliers!GH26,MID(data_NoOutliers!GH26,2,99)/2),"")</f>
        <v>5.0000000000000001E-3</v>
      </c>
      <c r="QB26" s="303">
        <f>IFERROR(IF(N(data_NoOutliers!GI26),data_NoOutliers!GI26,MID(data_NoOutliers!GI26,2,99)/2),"")</f>
        <v>5.0000000000000001E-3</v>
      </c>
      <c r="QC26" s="317">
        <f t="shared" si="323"/>
        <v>0</v>
      </c>
      <c r="QD26" s="318">
        <f t="shared" si="227"/>
        <v>0</v>
      </c>
      <c r="QE26" s="303">
        <f>IFERROR(IF(N(data_NoOutliers!GJ26),data_NoOutliers!GJ26,MID(data_NoOutliers!GJ26,2,99)/2),"")</f>
        <v>5.0000000000000001E-3</v>
      </c>
      <c r="QF26" s="303">
        <f>IFERROR(IF(N(data_NoOutliers!GK26),data_NoOutliers!GK26,MID(data_NoOutliers!GK26,2,99)/2),"")</f>
        <v>5.0000000000000001E-3</v>
      </c>
      <c r="QG26" s="317">
        <f t="shared" si="228"/>
        <v>0</v>
      </c>
      <c r="QH26" s="318">
        <f t="shared" si="229"/>
        <v>0</v>
      </c>
      <c r="QI26" s="303">
        <f>IFERROR(IF(N(data_NoOutliers!GL26),data_NoOutliers!GL26,MID(data_NoOutliers!GL26,2,99)/2),"")</f>
        <v>5.0000000000000001E-3</v>
      </c>
      <c r="QJ26" s="317">
        <f t="shared" si="230"/>
        <v>0</v>
      </c>
      <c r="QK26" s="318">
        <f t="shared" si="231"/>
        <v>0</v>
      </c>
      <c r="QL26" s="303">
        <f>IFERROR(IF(N(data_NoOutliers!GM26),data_NoOutliers!GM26,MID(data_NoOutliers!GM26,2,99)/2),"")</f>
        <v>5.0000000000000001E-3</v>
      </c>
      <c r="QM26" s="303">
        <f>IFERROR(IF(N(data_NoOutliers!GN26),data_NoOutliers!GN26,MID(data_NoOutliers!GN26,2,99)/2),"")</f>
        <v>5.0000000000000001E-3</v>
      </c>
      <c r="QN26" s="328">
        <f t="shared" si="324"/>
        <v>0</v>
      </c>
      <c r="QO26" s="329">
        <f t="shared" si="290"/>
        <v>0</v>
      </c>
      <c r="QP26" s="303">
        <f>IFERROR(IF(N(data_NoOutliers!GO26),data_NoOutliers!GO26,MID(data_NoOutliers!GO26,2,99)/2),"")</f>
        <v>5.0000000000000001E-3</v>
      </c>
      <c r="QQ26" s="303">
        <f>IFERROR(IF(N(data_NoOutliers!GP26),data_NoOutliers!GP26,MID(data_NoOutliers!GP26,2,99)/2),"")</f>
        <v>5.0000000000000001E-3</v>
      </c>
      <c r="QR26" s="328">
        <f t="shared" si="232"/>
        <v>0</v>
      </c>
      <c r="QS26" s="329">
        <f t="shared" si="233"/>
        <v>0</v>
      </c>
      <c r="QT26" s="303">
        <f>IFERROR(IF(N(data_NoOutliers!GQ26),data_NoOutliers!GQ26,MID(data_NoOutliers!GQ26,2,99)/2),"")</f>
        <v>5.0000000000000001E-3</v>
      </c>
      <c r="QU26" s="328">
        <f t="shared" si="234"/>
        <v>0</v>
      </c>
      <c r="QV26" s="329">
        <f t="shared" si="235"/>
        <v>0</v>
      </c>
      <c r="QW26" s="303">
        <f>IFERROR(IF(N(data_NoOutliers!GR26),data_NoOutliers!GR26,MID(data_NoOutliers!GR26,2,99)/2),"")</f>
        <v>5.0000000000000001E-3</v>
      </c>
      <c r="QX26" s="303">
        <f>IFERROR(IF(N(data_NoOutliers!GS26),data_NoOutliers!GS26,MID(data_NoOutliers!GS26,2,99)/2),"")</f>
        <v>5.0000000000000001E-3</v>
      </c>
      <c r="QY26" s="326">
        <f t="shared" si="325"/>
        <v>0</v>
      </c>
      <c r="QZ26" s="327">
        <f t="shared" si="292"/>
        <v>0</v>
      </c>
      <c r="RA26" s="303">
        <f>IFERROR(IF(N(data_NoOutliers!GT26),data_NoOutliers!GT26,MID(data_NoOutliers!GT26,2,99)/2),"")</f>
        <v>5.0000000000000001E-3</v>
      </c>
      <c r="RB26" s="303">
        <f>IFERROR(IF(N(data_NoOutliers!GU26),data_NoOutliers!GU26,MID(data_NoOutliers!GU26,2,99)/2),"")</f>
        <v>6.2E-2</v>
      </c>
      <c r="RC26" s="326">
        <f t="shared" si="236"/>
        <v>5.7000000000000002E-2</v>
      </c>
      <c r="RD26" s="327">
        <f t="shared" si="293"/>
        <v>3.1666666666666665</v>
      </c>
      <c r="RE26" s="303">
        <f>IFERROR(IF(N(data_NoOutliers!GV26),data_NoOutliers!GV26,MID(data_NoOutliers!GV26,2,99)/2),"")</f>
        <v>1.2E-2</v>
      </c>
      <c r="RF26" s="326">
        <f t="shared" si="237"/>
        <v>7.0000000000000001E-3</v>
      </c>
      <c r="RG26" s="327">
        <f t="shared" si="238"/>
        <v>0.53200000000000003</v>
      </c>
      <c r="RH26" s="303">
        <f>IFERROR(IF(N(data_NoOutliers!GW26),data_NoOutliers!GW26,MID(data_NoOutliers!GW26,2,99)/2),"")</f>
        <v>5.0000000000000001E-3</v>
      </c>
      <c r="RI26" s="303">
        <f>IFERROR(IF(N(data_NoOutliers!GX26),data_NoOutliers!GX26,MID(data_NoOutliers!GX26,2,99)/2),"")</f>
        <v>2.7E-2</v>
      </c>
      <c r="RJ26" s="292">
        <f t="shared" si="326"/>
        <v>2.1999999999999999E-2</v>
      </c>
      <c r="RK26" s="304">
        <f t="shared" si="239"/>
        <v>1.3523529411764703</v>
      </c>
      <c r="RL26" s="303">
        <f>IFERROR(IF(N(data_NoOutliers!GY26),data_NoOutliers!GY26,MID(data_NoOutliers!GY26,2,99)/2),"")</f>
        <v>5.0000000000000001E-3</v>
      </c>
      <c r="RM26" s="303">
        <f>IFERROR(IF(N(data_NoOutliers!GZ26),data_NoOutliers!GZ26,MID(data_NoOutliers!GZ26,2,99)/2),"")</f>
        <v>5.5E-2</v>
      </c>
      <c r="RN26" s="292">
        <f t="shared" si="240"/>
        <v>0.05</v>
      </c>
      <c r="RO26" s="304">
        <f t="shared" si="241"/>
        <v>2.7397260273972606</v>
      </c>
      <c r="RP26" s="303">
        <f>IFERROR(IF(N(data_NoOutliers!HA26),data_NoOutliers!HA26,MID(data_NoOutliers!HA26,2,99)/2),"")</f>
        <v>0.157</v>
      </c>
      <c r="RQ26" s="292">
        <f t="shared" si="242"/>
        <v>0.152</v>
      </c>
      <c r="RR26" s="304">
        <f t="shared" si="243"/>
        <v>11.552</v>
      </c>
      <c r="RS26" s="303">
        <f>IFERROR(IF(N(data_NoOutliers!HB26),data_NoOutliers!HB26,MID(data_NoOutliers!HB26,2,99)/2),"")</f>
        <v>5.0000000000000001E-3</v>
      </c>
      <c r="RT26" s="303">
        <f>IFERROR(IF(N(data_NoOutliers!HC26),data_NoOutliers!HC26,MID(data_NoOutliers!HC26,2,99)/2),"")</f>
        <v>5.0000000000000001E-3</v>
      </c>
      <c r="RU26" s="118">
        <f t="shared" si="327"/>
        <v>0</v>
      </c>
      <c r="RV26" s="306">
        <f t="shared" si="244"/>
        <v>0</v>
      </c>
      <c r="RW26" s="303">
        <f>IFERROR(IF(N(data_NoOutliers!HD26),data_NoOutliers!HD26,MID(data_NoOutliers!HD26,2,99)/2),"")</f>
        <v>5.0000000000000001E-3</v>
      </c>
      <c r="RX26" s="303">
        <f>IFERROR(IF(N(data_NoOutliers!HE26),data_NoOutliers!HE26,MID(data_NoOutliers!HE26,2,99)/2),"")</f>
        <v>1.4E-2</v>
      </c>
      <c r="RY26" s="118">
        <f t="shared" si="245"/>
        <v>9.0000000000000011E-3</v>
      </c>
      <c r="RZ26" s="306">
        <f t="shared" si="246"/>
        <v>0.47537303578502577</v>
      </c>
      <c r="SA26" s="303">
        <f>IFERROR(IF(N(data_NoOutliers!HF26),data_NoOutliers!HF26,MID(data_NoOutliers!HF26,2,99)/2),"")</f>
        <v>5.0000000000000001E-3</v>
      </c>
      <c r="SB26" s="118">
        <f t="shared" si="247"/>
        <v>0</v>
      </c>
      <c r="SC26" s="340">
        <f t="shared" si="248"/>
        <v>0</v>
      </c>
      <c r="SD26" s="303">
        <f>IFERROR(IF(N(data_NoOutliers!HG26),data_NoOutliers!HG26,MID(data_NoOutliers!HG26,2,99)/2),"")</f>
        <v>5.0000000000000001E-3</v>
      </c>
      <c r="SE26" s="303">
        <f>IFERROR(IF(N(data_NoOutliers!HH26),data_NoOutliers!HH26,MID(data_NoOutliers!HH26,2,99)/2),"")</f>
        <v>1.0999999999999999E-2</v>
      </c>
      <c r="SF26" s="307">
        <f t="shared" si="328"/>
        <v>5.9999999999999993E-3</v>
      </c>
      <c r="SG26" s="308">
        <f t="shared" si="249"/>
        <v>0.43588235294117639</v>
      </c>
      <c r="SH26" s="303">
        <f>IFERROR(IF(N(data_NoOutliers!HI26),data_NoOutliers!HI26,MID(data_NoOutliers!HI26,2,99)/2),"")</f>
        <v>5.0000000000000001E-3</v>
      </c>
      <c r="SI26" s="303">
        <f>IFERROR(IF(N(data_NoOutliers!HJ26),data_NoOutliers!HJ26,MID(data_NoOutliers!HJ26,2,99)/2),"")</f>
        <v>1.7000000000000001E-2</v>
      </c>
      <c r="SJ26" s="307">
        <f t="shared" si="250"/>
        <v>1.2E-2</v>
      </c>
      <c r="SK26" s="338">
        <f t="shared" si="251"/>
        <v>0.64864864864864868</v>
      </c>
      <c r="SL26" s="303">
        <f>IFERROR(IF(N(data_NoOutliers!HK26),data_NoOutliers!HK26,MID(data_NoOutliers!HK26,2,99)/2),"")</f>
        <v>5.0000000000000001E-3</v>
      </c>
      <c r="SM26" s="307">
        <f t="shared" si="252"/>
        <v>0</v>
      </c>
      <c r="SN26" s="338">
        <f t="shared" si="253"/>
        <v>0</v>
      </c>
      <c r="SO26" s="303">
        <f>IFERROR(IF(N(data_NoOutliers!HL26),data_NoOutliers!HL26,MID(data_NoOutliers!HL26,2,99)/2),"")</f>
        <v>5.0000000000000001E-3</v>
      </c>
      <c r="SP26" s="303">
        <f>IFERROR(IF(N(data_NoOutliers!HM26),data_NoOutliers!HM26,MID(data_NoOutliers!HM26,2,99)/2),"")</f>
        <v>5.0000000000000001E-3</v>
      </c>
      <c r="SQ26" s="127">
        <f t="shared" si="329"/>
        <v>0</v>
      </c>
      <c r="SR26" s="305">
        <f t="shared" si="254"/>
        <v>0</v>
      </c>
      <c r="SS26" s="303">
        <f>IFERROR(IF(N(data_NoOutliers!HN26),data_NoOutliers!HN26,MID(data_NoOutliers!HN26,2,99)/2),"")</f>
        <v>5.0000000000000001E-3</v>
      </c>
      <c r="ST26" s="303">
        <f>IFERROR(IF(N(data_NoOutliers!HO26),data_NoOutliers!HO26,MID(data_NoOutliers!HO26,2,99)/2),"")</f>
        <v>5.0000000000000001E-3</v>
      </c>
      <c r="SU26" s="127">
        <f t="shared" si="255"/>
        <v>0</v>
      </c>
      <c r="SV26" s="302">
        <f t="shared" si="256"/>
        <v>0</v>
      </c>
      <c r="SW26" s="303">
        <f>IFERROR(IF(N(data_NoOutliers!HP26),data_NoOutliers!HP26,MID(data_NoOutliers!HP26,2,99)/2),"")</f>
        <v>5.0000000000000001E-3</v>
      </c>
      <c r="SX26" s="127">
        <f t="shared" si="257"/>
        <v>0</v>
      </c>
      <c r="SY26" s="330">
        <f t="shared" si="258"/>
        <v>0</v>
      </c>
      <c r="SZ26" s="4">
        <f>IFERROR(IF(N(data_NoOutliers!HQ26),data_NoOutliers!HQ26,MID(data_NoOutliers!HQ26,2,99)/2),"")</f>
        <v>5.0000000000000001E-3</v>
      </c>
      <c r="TA26" s="4">
        <f>IFERROR(IF(N(data_NoOutliers!HR26),data_NoOutliers!HR26,MID(data_NoOutliers!HR26,2,99)/2),"")</f>
        <v>5.0000000000000001E-3</v>
      </c>
      <c r="TB26" s="118">
        <f t="shared" si="330"/>
        <v>0</v>
      </c>
      <c r="TC26" s="306">
        <f t="shared" si="259"/>
        <v>0</v>
      </c>
      <c r="TD26" s="4">
        <f>IFERROR(IF(N(data_NoOutliers!HS26),data_NoOutliers!HS26,MID(data_NoOutliers!HS26,2,99)/2),"")</f>
        <v>5.0000000000000001E-3</v>
      </c>
      <c r="TE26" s="4">
        <f>IFERROR(IF(N(data_NoOutliers!HT26),data_NoOutliers!HT26,MID(data_NoOutliers!HT26,2,99)/2),"")</f>
        <v>1.2999999999999999E-2</v>
      </c>
      <c r="TF26" s="118">
        <f t="shared" si="260"/>
        <v>8.0000000000000002E-3</v>
      </c>
      <c r="TG26" s="458">
        <f t="shared" si="261"/>
        <v>0.34334293157822571</v>
      </c>
      <c r="TH26" s="4">
        <f>IFERROR(IF(N(data_NoOutliers!HU26),data_NoOutliers!HU26,MID(data_NoOutliers!HU26,2,99)/2),"")</f>
        <v>1.9E-2</v>
      </c>
      <c r="TI26" s="118">
        <f t="shared" si="262"/>
        <v>1.3999999999999999E-2</v>
      </c>
      <c r="TJ26" s="340">
        <f t="shared" si="263"/>
        <v>0.79799999999999993</v>
      </c>
      <c r="TK26" s="4">
        <f>IFERROR(IF(N(data_NoOutliers!HV26),data_NoOutliers!HV26,MID(data_NoOutliers!HV26,2,99)/2),"")</f>
        <v>5.0000000000000001E-3</v>
      </c>
      <c r="TL26" s="4">
        <f>IFERROR(IF(N(data_NoOutliers!HW26),data_NoOutliers!HW26,MID(data_NoOutliers!HW26,2,99)/2),"")</f>
        <v>5.0000000000000001E-3</v>
      </c>
      <c r="TM26" s="462">
        <f t="shared" si="331"/>
        <v>0</v>
      </c>
      <c r="TN26" s="463">
        <f t="shared" si="264"/>
        <v>0</v>
      </c>
      <c r="TO26" s="4">
        <f>IFERROR(IF(N(data_NoOutliers!HX26),data_NoOutliers!HX26,MID(data_NoOutliers!HX26,2,99)/2),"")</f>
        <v>5.0000000000000001E-3</v>
      </c>
      <c r="TP26" s="4">
        <f>IFERROR(IF(N(data_NoOutliers!HY26),data_NoOutliers!HY26,MID(data_NoOutliers!HY26,2,99)/2),"")</f>
        <v>5.0000000000000001E-3</v>
      </c>
      <c r="TQ26" s="462">
        <f t="shared" si="316"/>
        <v>0</v>
      </c>
      <c r="TR26" s="465">
        <f t="shared" si="265"/>
        <v>0</v>
      </c>
      <c r="TS26" s="4">
        <f>IFERROR(IF(N(data_NoOutliers!HZ26),data_NoOutliers!HZ26,MID(data_NoOutliers!HZ26,2,99)/2),"")</f>
        <v>3.9E-2</v>
      </c>
      <c r="TT26" s="462">
        <f t="shared" si="266"/>
        <v>3.4000000000000002E-2</v>
      </c>
      <c r="TU26" s="464">
        <f t="shared" si="267"/>
        <v>2.1981585268214574</v>
      </c>
      <c r="TV26" s="4">
        <f>IFERROR(IF(N(data_NoOutliers!IA26),data_NoOutliers!IA26,MID(data_NoOutliers!IA26,2,99)/2),"")</f>
        <v>5.0000000000000001E-3</v>
      </c>
      <c r="TW26" s="4">
        <f>IFERROR(IF(N(data_NoOutliers!IB26),data_NoOutliers!IB26,MID(data_NoOutliers!IB26,2,99)/2),"")</f>
        <v>5.0000000000000001E-3</v>
      </c>
      <c r="TX26" s="468">
        <f t="shared" si="332"/>
        <v>0</v>
      </c>
      <c r="TY26" s="470">
        <f t="shared" si="302"/>
        <v>0</v>
      </c>
      <c r="TZ26" s="4">
        <f>IFERROR(IF(N(data_NoOutliers!IC26),data_NoOutliers!IC26,MID(data_NoOutliers!IC26,2,99)/2),"")</f>
        <v>5.0000000000000001E-3</v>
      </c>
      <c r="UA26" s="4">
        <f>IFERROR(IF(N(data_NoOutliers!ID26),data_NoOutliers!ID26,MID(data_NoOutliers!ID26,2,99)/2),"")</f>
        <v>3.9E-2</v>
      </c>
      <c r="UB26" s="468">
        <f t="shared" si="317"/>
        <v>3.4000000000000002E-2</v>
      </c>
      <c r="UC26" s="471">
        <f t="shared" si="268"/>
        <v>2.1685153583617751</v>
      </c>
      <c r="UD26" s="4">
        <f>IFERROR(IF(N(data_NoOutliers!IE26),data_NoOutliers!IE26,MID(data_NoOutliers!IE26,2,99)/2),"")</f>
        <v>5.0000000000000001E-3</v>
      </c>
      <c r="UE26" s="468">
        <f t="shared" si="318"/>
        <v>0</v>
      </c>
      <c r="UF26" s="472">
        <f t="shared" si="270"/>
        <v>0</v>
      </c>
      <c r="UG26" s="4">
        <f>IFERROR(IF(N(data_NoOutliers!IF26),data_NoOutliers!IF26,MID(data_NoOutliers!IF26,2,99)/2),"")</f>
        <v>5.0000000000000001E-3</v>
      </c>
      <c r="UH26" s="4">
        <f>IFERROR(IF(N(data_NoOutliers!IG26),data_NoOutliers!IG26,MID(data_NoOutliers!IG26,2,99)/2),"")</f>
        <v>5.0000000000000001E-3</v>
      </c>
      <c r="UI26" s="479">
        <f t="shared" si="333"/>
        <v>0</v>
      </c>
      <c r="UJ26" s="480">
        <f t="shared" si="271"/>
        <v>0</v>
      </c>
      <c r="UK26" s="4">
        <f>IFERROR(IF(N(data_NoOutliers!IH26),data_NoOutliers!IH26,MID(data_NoOutliers!IH26,2,99)/2),"")</f>
        <v>5.0000000000000001E-3</v>
      </c>
      <c r="UL26" s="4">
        <f>IFERROR(IF(N(data_NoOutliers!II26),data_NoOutliers!II26,MID(data_NoOutliers!II26,2,99)/2),"")</f>
        <v>5.0000000000000001E-3</v>
      </c>
      <c r="UM26" s="483">
        <f t="shared" si="334"/>
        <v>0</v>
      </c>
      <c r="UN26" s="485">
        <f t="shared" si="272"/>
        <v>0</v>
      </c>
      <c r="UO26" s="4">
        <f>IFERROR(IF(N(data_NoOutliers!IJ26),data_NoOutliers!IJ26,MID(data_NoOutliers!IJ26,2,99)/2),"")</f>
        <v>5.0000000000000001E-3</v>
      </c>
      <c r="UP26" s="4">
        <f>IFERROR(IF(N(data_NoOutliers!IK26),data_NoOutliers!IK26,MID(data_NoOutliers!IK26,2,99)/2),"")</f>
        <v>5.0000000000000001E-3</v>
      </c>
      <c r="UQ26" s="483">
        <f t="shared" si="336"/>
        <v>0</v>
      </c>
      <c r="UR26" s="486">
        <f t="shared" si="273"/>
        <v>0</v>
      </c>
      <c r="US26" s="4">
        <f>IFERROR(IF(N(data_NoOutliers!IL26),data_NoOutliers!IL26,MID(data_NoOutliers!IL26,2,99)/2),"")</f>
        <v>5.0000000000000001E-3</v>
      </c>
      <c r="UT26" s="483">
        <f t="shared" si="320"/>
        <v>0</v>
      </c>
      <c r="UU26" s="487">
        <f t="shared" si="274"/>
        <v>0</v>
      </c>
      <c r="UV26" s="4">
        <f>IFERROR(IF(N(data_NoOutliers!IM26),data_NoOutliers!IM26,MID(data_NoOutliers!IM26,2,99)/2),"")</f>
        <v>5.0000000000000001E-3</v>
      </c>
      <c r="UW26" s="4">
        <f>IFERROR(IF(N(data_NoOutliers!IN26),data_NoOutliers!IN26,MID(data_NoOutliers!IN26,2,99)/2),"")</f>
        <v>5.0000000000000001E-3</v>
      </c>
      <c r="UX26" s="491">
        <f t="shared" si="335"/>
        <v>0</v>
      </c>
      <c r="UY26" s="494">
        <f t="shared" si="275"/>
        <v>0</v>
      </c>
      <c r="UZ26" s="4">
        <f>IFERROR(IF(N(data_NoOutliers!IO26),data_NoOutliers!IO26,MID(data_NoOutliers!IO26,2,99)/2),"")</f>
        <v>5.0000000000000001E-3</v>
      </c>
      <c r="VA26" s="4">
        <f>IFERROR(IF(N(data_NoOutliers!IP26),data_NoOutliers!IP26,MID(data_NoOutliers!IP26,2,99)/2),"")</f>
        <v>0.13300000000000001</v>
      </c>
      <c r="VB26" s="491">
        <f t="shared" si="337"/>
        <v>0.128</v>
      </c>
      <c r="VC26" s="495">
        <f t="shared" si="276"/>
        <v>7.8048780487804885</v>
      </c>
      <c r="VD26" s="4">
        <f>IFERROR(IF(N(data_NoOutliers!IQ26),data_NoOutliers!IQ26,MID(data_NoOutliers!IQ26,2,99)/2),"")</f>
        <v>5.0000000000000001E-3</v>
      </c>
      <c r="VE26" s="491">
        <f t="shared" si="322"/>
        <v>0</v>
      </c>
      <c r="VF26" s="493">
        <f t="shared" si="277"/>
        <v>0</v>
      </c>
      <c r="VG26" s="4" t="str">
        <f>IFERROR(IF(N(data_NoOutliers!IR26),data_NoOutliers!IR26,MID(data_NoOutliers!IR26,2,99)/2),"")</f>
        <v/>
      </c>
      <c r="VH26" s="4" t="str">
        <f>IFERROR(IF(N(data_NoOutliers!IS26),data_NoOutliers!IS26,MID(data_NoOutliers!IS26,2,99)/2),"")</f>
        <v/>
      </c>
      <c r="VI26" s="4" t="str">
        <f>IFERROR(IF(N(data_NoOutliers!IT26),data_NoOutliers!IT26,MID(data_NoOutliers!IT26,2,99)/2),"")</f>
        <v/>
      </c>
      <c r="VJ26" s="4" t="str">
        <f>IFERROR(IF(N(data_NoOutliers!IU26),data_NoOutliers!IU26,MID(data_NoOutliers!IU26,2,99)/2),"")</f>
        <v/>
      </c>
      <c r="VK26" s="4" t="str">
        <f>IFERROR(IF(N(data_NoOutliers!IV26),data_NoOutliers!IV26,MID(data_NoOutliers!IV26,2,99)/2),"")</f>
        <v/>
      </c>
      <c r="VL26" s="4" t="str">
        <f>IFERROR(IF(N(data_NoOutliers!IW26),data_NoOutliers!IW26,MID(data_NoOutliers!IW26,2,99)/2),"")</f>
        <v/>
      </c>
      <c r="VM26" s="4" t="str">
        <f>IFERROR(IF(N(data_NoOutliers!IX26),data_NoOutliers!IX26,MID(data_NoOutliers!IX26,2,99)/2),"")</f>
        <v/>
      </c>
      <c r="VN26" s="4" t="str">
        <f>IFERROR(IF(N(data_NoOutliers!IY26),data_NoOutliers!IY26,MID(data_NoOutliers!IY26,2,99)/2),"")</f>
        <v/>
      </c>
      <c r="VO26" s="4" t="str">
        <f>IFERROR(IF(N(data_NoOutliers!IZ26),data_NoOutliers!IZ26,MID(data_NoOutliers!IZ26,2,99)/2),"")</f>
        <v/>
      </c>
      <c r="VP26" s="4" t="str">
        <f>IFERROR(IF(N(data_NoOutliers!JA26),data_NoOutliers!JA26,MID(data_NoOutliers!JA26,2,99)/2),"")</f>
        <v/>
      </c>
      <c r="VQ26" s="4" t="str">
        <f>IFERROR(IF(N(data_NoOutliers!JB26),data_NoOutliers!JB26,MID(data_NoOutliers!JB26,2,99)/2),"")</f>
        <v/>
      </c>
      <c r="VR26" s="4" t="str">
        <f>IFERROR(IF(N(data_NoOutliers!JC26),data_NoOutliers!JC26,MID(data_NoOutliers!JC26,2,99)/2),"")</f>
        <v/>
      </c>
      <c r="VS26" s="4" t="str">
        <f>IFERROR(IF(N(data_NoOutliers!JD26),data_NoOutliers!JD26,MID(data_NoOutliers!JD26,2,99)/2),"")</f>
        <v/>
      </c>
      <c r="VT26" s="4" t="str">
        <f>IFERROR(IF(N(data_NoOutliers!JE26),data_NoOutliers!JE26,MID(data_NoOutliers!JE26,2,99)/2),"")</f>
        <v/>
      </c>
      <c r="VU26" s="4" t="str">
        <f>IFERROR(IF(N(data_NoOutliers!JF26),data_NoOutliers!JF26,MID(data_NoOutliers!JF26,2,99)/2),"")</f>
        <v/>
      </c>
      <c r="VV26" s="4" t="str">
        <f>IFERROR(IF(N(data_NoOutliers!JG26),data_NoOutliers!JG26,MID(data_NoOutliers!JG26,2,99)/2),"")</f>
        <v/>
      </c>
      <c r="VW26" s="4" t="str">
        <f>IFERROR(IF(N(data_NoOutliers!JH26),data_NoOutliers!JH26,MID(data_NoOutliers!JH26,2,99)/2),"")</f>
        <v/>
      </c>
      <c r="VX26" s="4" t="str">
        <f>IFERROR(IF(N(data_NoOutliers!JI26),data_NoOutliers!JI26,MID(data_NoOutliers!JI26,2,99)/2),"")</f>
        <v/>
      </c>
      <c r="VY26" s="4" t="str">
        <f>IFERROR(IF(N(data_NoOutliers!JJ26),data_NoOutliers!JJ26,MID(data_NoOutliers!JJ26,2,99)/2),"")</f>
        <v/>
      </c>
      <c r="VZ26" s="4" t="str">
        <f>IFERROR(IF(N(data_NoOutliers!JK26),data_NoOutliers!JK26,MID(data_NoOutliers!JK26,2,99)/2),"")</f>
        <v/>
      </c>
      <c r="WA26" s="4" t="str">
        <f>IFERROR(IF(N(data_NoOutliers!JL26),data_NoOutliers!JL26,MID(data_NoOutliers!JL26,2,99)/2),"")</f>
        <v/>
      </c>
      <c r="WB26" s="4" t="str">
        <f>IFERROR(IF(N(data_NoOutliers!JM26),data_NoOutliers!JM26,MID(data_NoOutliers!JM26,2,99)/2),"")</f>
        <v/>
      </c>
      <c r="WC26" s="4" t="str">
        <f>IFERROR(IF(N(data_NoOutliers!JN26),data_NoOutliers!JN26,MID(data_NoOutliers!JN26,2,99)/2),"")</f>
        <v/>
      </c>
      <c r="WD26" s="4" t="str">
        <f>IFERROR(IF(N(data_NoOutliers!JO26),data_NoOutliers!JO26,MID(data_NoOutliers!JO26,2,99)/2),"")</f>
        <v/>
      </c>
      <c r="WE26" s="4" t="str">
        <f>IFERROR(IF(N(data_NoOutliers!JP26),data_NoOutliers!JP26,MID(data_NoOutliers!JP26,2,99)/2),"")</f>
        <v/>
      </c>
      <c r="WF26" s="4" t="str">
        <f>IFERROR(IF(N(data_NoOutliers!JQ26),data_NoOutliers!JQ26,MID(data_NoOutliers!JQ26,2,99)/2),"")</f>
        <v/>
      </c>
      <c r="WG26" s="4" t="str">
        <f>IFERROR(IF(N(data_NoOutliers!JR26),data_NoOutliers!JR26,MID(data_NoOutliers!JR26,2,99)/2),"")</f>
        <v/>
      </c>
      <c r="WH26" s="4" t="str">
        <f>IFERROR(IF(N(data_NoOutliers!JS26),data_NoOutliers!JS26,MID(data_NoOutliers!JS26,2,99)/2),"")</f>
        <v/>
      </c>
      <c r="WI26" s="4" t="str">
        <f>IFERROR(IF(N(data_NoOutliers!JT26),data_NoOutliers!JT26,MID(data_NoOutliers!JT26,2,99)/2),"")</f>
        <v/>
      </c>
      <c r="WJ26" s="4" t="str">
        <f>IFERROR(IF(N(data_NoOutliers!JU26),data_NoOutliers!JU26,MID(data_NoOutliers!JU26,2,99)/2),"")</f>
        <v/>
      </c>
      <c r="WK26" s="4" t="str">
        <f>IFERROR(IF(N(data_NoOutliers!JV26),data_NoOutliers!JV26,MID(data_NoOutliers!JV26,2,99)/2),"")</f>
        <v/>
      </c>
      <c r="WL26" s="4" t="str">
        <f>IFERROR(IF(N(data_NoOutliers!JW26),data_NoOutliers!JW26,MID(data_NoOutliers!JW26,2,99)/2),"")</f>
        <v/>
      </c>
      <c r="WM26" s="4" t="str">
        <f>IFERROR(IF(N(data_NoOutliers!JX26),data_NoOutliers!JX26,MID(data_NoOutliers!JX26,2,99)/2),"")</f>
        <v/>
      </c>
      <c r="WN26" s="4" t="str">
        <f>IFERROR(IF(N(data_NoOutliers!JY26),data_NoOutliers!JY26,MID(data_NoOutliers!JY26,2,99)/2),"")</f>
        <v/>
      </c>
      <c r="WO26" s="4" t="str">
        <f>IFERROR(IF(N(data_NoOutliers!JZ26),data_NoOutliers!JZ26,MID(data_NoOutliers!JZ26,2,99)/2),"")</f>
        <v/>
      </c>
      <c r="WP26" s="4" t="str">
        <f>IFERROR(IF(N(data_NoOutliers!KA26),data_NoOutliers!KA26,MID(data_NoOutliers!KA26,2,99)/2),"")</f>
        <v/>
      </c>
      <c r="WQ26" s="4" t="str">
        <f>IFERROR(IF(N(data_NoOutliers!KB26),data_NoOutliers!KB26,MID(data_NoOutliers!KB26,2,99)/2),"")</f>
        <v/>
      </c>
      <c r="WR26" s="4" t="str">
        <f>IFERROR(IF(N(data_NoOutliers!KC26),data_NoOutliers!KC26,MID(data_NoOutliers!KC26,2,99)/2),"")</f>
        <v/>
      </c>
      <c r="WS26" s="4" t="str">
        <f>IFERROR(IF(N(data_NoOutliers!KD26),data_NoOutliers!KD26,MID(data_NoOutliers!KD26,2,99)/2),"")</f>
        <v/>
      </c>
      <c r="WT26" s="4" t="str">
        <f>IFERROR(IF(N(data_NoOutliers!KE26),data_NoOutliers!KE26,MID(data_NoOutliers!KE26,2,99)/2),"")</f>
        <v/>
      </c>
      <c r="WU26" s="4" t="str">
        <f>IFERROR(IF(N(data_NoOutliers!KF26),data_NoOutliers!KF26,MID(data_NoOutliers!KF26,2,99)/2),"")</f>
        <v/>
      </c>
      <c r="WV26" s="4" t="str">
        <f>IFERROR(IF(N(data_NoOutliers!KG26),data_NoOutliers!KG26,MID(data_NoOutliers!KG26,2,99)/2),"")</f>
        <v/>
      </c>
      <c r="WW26" s="4" t="str">
        <f>IFERROR(IF(N(data_NoOutliers!KH26),data_NoOutliers!KH26,MID(data_NoOutliers!KH26,2,99)/2),"")</f>
        <v/>
      </c>
      <c r="WX26" s="4" t="str">
        <f>IFERROR(IF(N(data_NoOutliers!KI26),data_NoOutliers!KI26,MID(data_NoOutliers!KI26,2,99)/2),"")</f>
        <v/>
      </c>
      <c r="WY26" s="4" t="str">
        <f>IFERROR(IF(N(data_NoOutliers!KJ26),data_NoOutliers!KJ26,MID(data_NoOutliers!KJ26,2,99)/2),"")</f>
        <v/>
      </c>
      <c r="WZ26" s="4" t="str">
        <f>IFERROR(IF(N(data_NoOutliers!KK26),data_NoOutliers!KK26,MID(data_NoOutliers!KK26,2,99)/2),"")</f>
        <v/>
      </c>
      <c r="XA26" s="4" t="str">
        <f>IFERROR(IF(N(data_NoOutliers!KL26),data_NoOutliers!KL26,MID(data_NoOutliers!KL26,2,99)/2),"")</f>
        <v/>
      </c>
      <c r="XB26" s="4" t="str">
        <f>IFERROR(IF(N(data_NoOutliers!KM26),data_NoOutliers!KM26,MID(data_NoOutliers!KM26,2,99)/2),"")</f>
        <v/>
      </c>
      <c r="XC26" s="4" t="str">
        <f>IFERROR(IF(N(data_NoOutliers!KN26),data_NoOutliers!KN26,MID(data_NoOutliers!KN26,2,99)/2),"")</f>
        <v/>
      </c>
      <c r="XD26" s="4" t="str">
        <f>IFERROR(IF(N(data_NoOutliers!KO26),data_NoOutliers!KO26,MID(data_NoOutliers!KO26,2,99)/2),"")</f>
        <v/>
      </c>
      <c r="XE26" s="4" t="str">
        <f>IFERROR(IF(N(data_NoOutliers!KP26),data_NoOutliers!KP26,MID(data_NoOutliers!KP26,2,99)/2),"")</f>
        <v/>
      </c>
      <c r="XF26" s="4" t="str">
        <f>IFERROR(IF(N(data_NoOutliers!KQ26),data_NoOutliers!KQ26,MID(data_NoOutliers!KQ26,2,99)/2),"")</f>
        <v/>
      </c>
      <c r="XG26" s="4" t="str">
        <f>IFERROR(IF(N(data_NoOutliers!KR26),data_NoOutliers!KR26,MID(data_NoOutliers!KR26,2,99)/2),"")</f>
        <v/>
      </c>
      <c r="XH26" s="4" t="str">
        <f>IFERROR(IF(N(data_NoOutliers!KS26),data_NoOutliers!KS26,MID(data_NoOutliers!KS26,2,99)/2),"")</f>
        <v/>
      </c>
      <c r="XI26" s="4" t="str">
        <f>IFERROR(IF(N(data_NoOutliers!KT26),data_NoOutliers!KT26,MID(data_NoOutliers!KT26,2,99)/2),"")</f>
        <v/>
      </c>
      <c r="XJ26" s="4" t="str">
        <f>IFERROR(IF(N(data_NoOutliers!KU26),data_NoOutliers!KU26,MID(data_NoOutliers!KU26,2,99)/2),"")</f>
        <v/>
      </c>
      <c r="XK26" s="4" t="str">
        <f>IFERROR(IF(N(data_NoOutliers!KV26),data_NoOutliers!KV26,MID(data_NoOutliers!KV26,2,99)/2),"")</f>
        <v/>
      </c>
      <c r="XL26" s="4" t="str">
        <f>IFERROR(IF(N(data_NoOutliers!KW26),data_NoOutliers!KW26,MID(data_NoOutliers!KW26,2,99)/2),"")</f>
        <v/>
      </c>
      <c r="XM26" s="4" t="str">
        <f>IFERROR(IF(N(data_NoOutliers!KX26),data_NoOutliers!KX26,MID(data_NoOutliers!KX26,2,99)/2),"")</f>
        <v/>
      </c>
      <c r="XN26" s="4" t="str">
        <f>IFERROR(IF(N(data_NoOutliers!KY26),data_NoOutliers!KY26,MID(data_NoOutliers!KY26,2,99)/2),"")</f>
        <v/>
      </c>
      <c r="XO26" s="4" t="str">
        <f>IFERROR(IF(N(data_NoOutliers!KZ26),data_NoOutliers!KZ26,MID(data_NoOutliers!KZ26,2,99)/2),"")</f>
        <v/>
      </c>
      <c r="XP26" s="4" t="str">
        <f>IFERROR(IF(N(data_NoOutliers!LA26),data_NoOutliers!LA26,MID(data_NoOutliers!LA26,2,99)/2),"")</f>
        <v/>
      </c>
      <c r="XQ26" s="4" t="str">
        <f>IFERROR(IF(N(data_NoOutliers!LB26),data_NoOutliers!LB26,MID(data_NoOutliers!LB26,2,99)/2),"")</f>
        <v/>
      </c>
      <c r="XR26" s="4" t="str">
        <f>IFERROR(IF(N(data_NoOutliers!LC26),data_NoOutliers!LC26,MID(data_NoOutliers!LC26,2,99)/2),"")</f>
        <v/>
      </c>
      <c r="XS26" s="4" t="str">
        <f>IFERROR(IF(N(data_NoOutliers!LD26),data_NoOutliers!LD26,MID(data_NoOutliers!LD26,2,99)/2),"")</f>
        <v/>
      </c>
      <c r="XT26" s="4" t="str">
        <f>IFERROR(IF(N(data_NoOutliers!LE26),data_NoOutliers!LE26,MID(data_NoOutliers!LE26,2,99)/2),"")</f>
        <v/>
      </c>
      <c r="XU26" s="4" t="str">
        <f>IFERROR(IF(N(data_NoOutliers!LF26),data_NoOutliers!LF26,MID(data_NoOutliers!LF26,2,99)/2),"")</f>
        <v/>
      </c>
      <c r="XV26" s="4" t="str">
        <f>IFERROR(IF(N(data_NoOutliers!LG26),data_NoOutliers!LG26,MID(data_NoOutliers!LG26,2,99)/2),"")</f>
        <v/>
      </c>
      <c r="XW26" s="4" t="str">
        <f>IFERROR(IF(N(data_NoOutliers!LH26),data_NoOutliers!LH26,MID(data_NoOutliers!LH26,2,99)/2),"")</f>
        <v/>
      </c>
      <c r="XX26" s="4" t="str">
        <f>IFERROR(IF(N(data_NoOutliers!LI26),data_NoOutliers!LI26,MID(data_NoOutliers!LI26,2,99)/2),"")</f>
        <v/>
      </c>
      <c r="XY26" s="4" t="str">
        <f>IFERROR(IF(N(data_NoOutliers!LJ26),data_NoOutliers!LJ26,MID(data_NoOutliers!LJ26,2,99)/2),"")</f>
        <v/>
      </c>
      <c r="XZ26" s="4" t="str">
        <f>IFERROR(IF(N(data_NoOutliers!LK26),data_NoOutliers!LK26,MID(data_NoOutliers!LK26,2,99)/2),"")</f>
        <v/>
      </c>
      <c r="YA26" s="4" t="str">
        <f>IFERROR(IF(N(data_NoOutliers!LL26),data_NoOutliers!LL26,MID(data_NoOutliers!LL26,2,99)/2),"")</f>
        <v/>
      </c>
      <c r="YB26" s="4" t="str">
        <f>IFERROR(IF(N(data_NoOutliers!LM26),data_NoOutliers!LM26,MID(data_NoOutliers!LM26,2,99)/2),"")</f>
        <v/>
      </c>
      <c r="YC26" s="4" t="str">
        <f>IFERROR(IF(N(data_NoOutliers!LN26),data_NoOutliers!LN26,MID(data_NoOutliers!LN26,2,99)/2),"")</f>
        <v/>
      </c>
      <c r="YD26" s="4" t="str">
        <f>IFERROR(IF(N(data_NoOutliers!LO26),data_NoOutliers!LO26,MID(data_NoOutliers!LO26,2,99)/2),"")</f>
        <v/>
      </c>
      <c r="YE26" s="4" t="str">
        <f>IFERROR(IF(N(data_NoOutliers!LP26),data_NoOutliers!LP26,MID(data_NoOutliers!LP26,2,99)/2),"")</f>
        <v/>
      </c>
      <c r="YF26" s="4" t="str">
        <f>IFERROR(IF(N(data_NoOutliers!LQ26),data_NoOutliers!LQ26,MID(data_NoOutliers!LQ26,2,99)/2),"")</f>
        <v/>
      </c>
      <c r="YG26" s="4" t="str">
        <f>IFERROR(IF(N(data_NoOutliers!LR26),data_NoOutliers!LR26,MID(data_NoOutliers!LR26,2,99)/2),"")</f>
        <v/>
      </c>
      <c r="YH26" s="4" t="str">
        <f>IFERROR(IF(N(data_NoOutliers!LS26),data_NoOutliers!LS26,MID(data_NoOutliers!LS26,2,99)/2),"")</f>
        <v/>
      </c>
      <c r="YI26" s="4" t="str">
        <f>IFERROR(IF(N(data_NoOutliers!LT26),data_NoOutliers!LT26,MID(data_NoOutliers!LT26,2,99)/2),"")</f>
        <v/>
      </c>
      <c r="YJ26" s="4" t="str">
        <f>IFERROR(IF(N(data_NoOutliers!LU26),data_NoOutliers!LU26,MID(data_NoOutliers!LU26,2,99)/2),"")</f>
        <v/>
      </c>
      <c r="YK26" s="4" t="str">
        <f>IFERROR(IF(N(data_NoOutliers!LV26),data_NoOutliers!LV26,MID(data_NoOutliers!LV26,2,99)/2),"")</f>
        <v/>
      </c>
      <c r="YL26" s="4" t="str">
        <f>IFERROR(IF(N(data_NoOutliers!LW26),data_NoOutliers!LW26,MID(data_NoOutliers!LW26,2,99)/2),"")</f>
        <v/>
      </c>
      <c r="YM26" s="4" t="str">
        <f>IFERROR(IF(N(data_NoOutliers!LX26),data_NoOutliers!LX26,MID(data_NoOutliers!LX26,2,99)/2),"")</f>
        <v/>
      </c>
      <c r="YN26" s="4" t="str">
        <f>IFERROR(IF(N(data_NoOutliers!LY26),data_NoOutliers!LY26,MID(data_NoOutliers!LY26,2,99)/2),"")</f>
        <v/>
      </c>
      <c r="YO26" s="4" t="str">
        <f>IFERROR(IF(N(data_NoOutliers!LZ26),data_NoOutliers!LZ26,MID(data_NoOutliers!LZ26,2,99)/2),"")</f>
        <v/>
      </c>
      <c r="YP26" s="4" t="str">
        <f>IFERROR(IF(N(data_NoOutliers!MA26),data_NoOutliers!MA26,MID(data_NoOutliers!MA26,2,99)/2),"")</f>
        <v/>
      </c>
      <c r="YQ26" s="4" t="str">
        <f>IFERROR(IF(N(data_NoOutliers!MB26),data_NoOutliers!MB26,MID(data_NoOutliers!MB26,2,99)/2),"")</f>
        <v/>
      </c>
      <c r="YR26" s="4" t="str">
        <f>IFERROR(IF(N(data_NoOutliers!MC26),data_NoOutliers!MC26,MID(data_NoOutliers!MC26,2,99)/2),"")</f>
        <v/>
      </c>
      <c r="YS26" s="4" t="str">
        <f>IFERROR(IF(N(data_NoOutliers!MD26),data_NoOutliers!MD26,MID(data_NoOutliers!MD26,2,99)/2),"")</f>
        <v/>
      </c>
      <c r="YT26" s="4" t="str">
        <f>IFERROR(IF(N(data_NoOutliers!ME26),data_NoOutliers!ME26,MID(data_NoOutliers!ME26,2,99)/2),"")</f>
        <v/>
      </c>
      <c r="YU26" s="4" t="str">
        <f>IFERROR(IF(N(data_NoOutliers!MF26),data_NoOutliers!MF26,MID(data_NoOutliers!MF26,2,99)/2),"")</f>
        <v/>
      </c>
      <c r="YV26" s="4" t="str">
        <f>IFERROR(IF(N(data_NoOutliers!MG26),data_NoOutliers!MG26,MID(data_NoOutliers!MG26,2,99)/2),"")</f>
        <v/>
      </c>
      <c r="YW26" s="4" t="str">
        <f>IFERROR(IF(N(data_NoOutliers!MH26),data_NoOutliers!MH26,MID(data_NoOutliers!MH26,2,99)/2),"")</f>
        <v/>
      </c>
      <c r="YX26" s="4" t="str">
        <f>IFERROR(IF(N(data_NoOutliers!MI26),data_NoOutliers!MI26,MID(data_NoOutliers!MI26,2,99)/2),"")</f>
        <v/>
      </c>
      <c r="YY26" s="4" t="str">
        <f>IFERROR(IF(N(data_NoOutliers!MJ26),data_NoOutliers!MJ26,MID(data_NoOutliers!MJ26,2,99)/2),"")</f>
        <v/>
      </c>
      <c r="YZ26" s="4" t="str">
        <f>IFERROR(IF(N(data_NoOutliers!MK26),data_NoOutliers!MK26,MID(data_NoOutliers!MK26,2,99)/2),"")</f>
        <v/>
      </c>
      <c r="ZA26" s="4" t="str">
        <f>IFERROR(IF(N(data_NoOutliers!ML26),data_NoOutliers!ML26,MID(data_NoOutliers!ML26,2,99)/2),"")</f>
        <v/>
      </c>
      <c r="ZB26" s="4" t="str">
        <f>IFERROR(IF(N(data_NoOutliers!MM26),data_NoOutliers!MM26,MID(data_NoOutliers!MM26,2,99)/2),"")</f>
        <v/>
      </c>
      <c r="ZC26" s="4" t="str">
        <f>IFERROR(IF(N(data_NoOutliers!MN26),data_NoOutliers!MN26,MID(data_NoOutliers!MN26,2,99)/2),"")</f>
        <v/>
      </c>
      <c r="ZD26" s="4" t="str">
        <f>IFERROR(IF(N(data_NoOutliers!MO26),data_NoOutliers!MO26,MID(data_NoOutliers!MO26,2,99)/2),"")</f>
        <v/>
      </c>
      <c r="ZE26" s="4" t="str">
        <f>IFERROR(IF(N(data_NoOutliers!MP26),data_NoOutliers!MP26,MID(data_NoOutliers!MP26,2,99)/2),"")</f>
        <v/>
      </c>
      <c r="ZF26" s="4" t="str">
        <f>IFERROR(IF(N(data_NoOutliers!MQ26),data_NoOutliers!MQ26,MID(data_NoOutliers!MQ26,2,99)/2),"")</f>
        <v/>
      </c>
      <c r="ZG26" s="4" t="str">
        <f>IFERROR(IF(N(data_NoOutliers!MR26),data_NoOutliers!MR26,MID(data_NoOutliers!MR26,2,99)/2),"")</f>
        <v/>
      </c>
      <c r="ZH26" s="4" t="str">
        <f>IFERROR(IF(N(data_NoOutliers!MS26),data_NoOutliers!MS26,MID(data_NoOutliers!MS26,2,99)/2),"")</f>
        <v/>
      </c>
      <c r="ZI26" s="4" t="str">
        <f>IFERROR(IF(N(data_NoOutliers!MT26),data_NoOutliers!MT26,MID(data_NoOutliers!MT26,2,99)/2),"")</f>
        <v/>
      </c>
      <c r="ZJ26" s="4" t="str">
        <f>IFERROR(IF(N(data_NoOutliers!MU26),data_NoOutliers!MU26,MID(data_NoOutliers!MU26,2,99)/2),"")</f>
        <v/>
      </c>
      <c r="ZK26" s="4" t="str">
        <f>IFERROR(IF(N(data_NoOutliers!MV26),data_NoOutliers!MV26,MID(data_NoOutliers!MV26,2,99)/2),"")</f>
        <v/>
      </c>
      <c r="ZL26" s="4" t="str">
        <f>IFERROR(IF(N(data_NoOutliers!MW26),data_NoOutliers!MW26,MID(data_NoOutliers!MW26,2,99)/2),"")</f>
        <v/>
      </c>
      <c r="ZM26" s="4" t="str">
        <f>IFERROR(IF(N(data_NoOutliers!MX26),data_NoOutliers!MX26,MID(data_NoOutliers!MX26,2,99)/2),"")</f>
        <v/>
      </c>
      <c r="ZN26" s="4" t="str">
        <f>IFERROR(IF(N(data_NoOutliers!MY26),data_NoOutliers!MY26,MID(data_NoOutliers!MY26,2,99)/2),"")</f>
        <v/>
      </c>
      <c r="ZO26" s="4" t="str">
        <f>IFERROR(IF(N(data_NoOutliers!MZ26),data_NoOutliers!MZ26,MID(data_NoOutliers!MZ26,2,99)/2),"")</f>
        <v/>
      </c>
      <c r="ZP26" s="4" t="str">
        <f>IFERROR(IF(N(data_NoOutliers!NA26),data_NoOutliers!NA26,MID(data_NoOutliers!NA26,2,99)/2),"")</f>
        <v/>
      </c>
      <c r="ZQ26" s="4" t="str">
        <f>IFERROR(IF(N(data_NoOutliers!NB26),data_NoOutliers!NB26,MID(data_NoOutliers!NB26,2,99)/2),"")</f>
        <v/>
      </c>
      <c r="ZR26" s="4" t="str">
        <f>IFERROR(IF(N(data_NoOutliers!NC26),data_NoOutliers!NC26,MID(data_NoOutliers!NC26,2,99)/2),"")</f>
        <v/>
      </c>
      <c r="ZS26" s="4" t="str">
        <f>IFERROR(IF(N(data_NoOutliers!ND26),data_NoOutliers!ND26,MID(data_NoOutliers!ND26,2,99)/2),"")</f>
        <v/>
      </c>
      <c r="ZT26" s="4" t="str">
        <f>IFERROR(IF(N(data_NoOutliers!NE26),data_NoOutliers!NE26,MID(data_NoOutliers!NE26,2,99)/2),"")</f>
        <v/>
      </c>
      <c r="ZU26" s="4" t="str">
        <f>IFERROR(IF(N(data_NoOutliers!NF26),data_NoOutliers!NF26,MID(data_NoOutliers!NF26,2,99)/2),"")</f>
        <v/>
      </c>
      <c r="ZV26" s="4" t="str">
        <f>IFERROR(IF(N(data_NoOutliers!NG26),data_NoOutliers!NG26,MID(data_NoOutliers!NG26,2,99)/2),"")</f>
        <v/>
      </c>
      <c r="ZW26" s="4" t="str">
        <f>IFERROR(IF(N(data_NoOutliers!NH26),data_NoOutliers!NH26,MID(data_NoOutliers!NH26,2,99)/2),"")</f>
        <v/>
      </c>
      <c r="ZX26" s="4" t="str">
        <f>IFERROR(IF(N(data_NoOutliers!NI26),data_NoOutliers!NI26,MID(data_NoOutliers!NI26,2,99)/2),"")</f>
        <v/>
      </c>
      <c r="ZY26" s="4" t="str">
        <f>IFERROR(IF(N(data_NoOutliers!NJ26),data_NoOutliers!NJ26,MID(data_NoOutliers!NJ26,2,99)/2),"")</f>
        <v/>
      </c>
      <c r="ZZ26" s="4" t="str">
        <f>IFERROR(IF(N(data_NoOutliers!NK26),data_NoOutliers!NK26,MID(data_NoOutliers!NK26,2,99)/2),"")</f>
        <v/>
      </c>
      <c r="AAA26" s="4" t="str">
        <f>IFERROR(IF(N(data_NoOutliers!NL26),data_NoOutliers!NL26,MID(data_NoOutliers!NL26,2,99)/2),"")</f>
        <v/>
      </c>
      <c r="AAB26" s="4" t="str">
        <f>IFERROR(IF(N(data_NoOutliers!NM26),data_NoOutliers!NM26,MID(data_NoOutliers!NM26,2,99)/2),"")</f>
        <v/>
      </c>
      <c r="AAC26" s="4" t="str">
        <f>IFERROR(IF(N(data_NoOutliers!NN26),data_NoOutliers!NN26,MID(data_NoOutliers!NN26,2,99)/2),"")</f>
        <v/>
      </c>
      <c r="AAD26" s="4" t="str">
        <f>IFERROR(IF(N(data_NoOutliers!NO26),data_NoOutliers!NO26,MID(data_NoOutliers!NO26,2,99)/2),"")</f>
        <v/>
      </c>
      <c r="AAE26" s="4" t="str">
        <f>IFERROR(IF(N(data_NoOutliers!NP26),data_NoOutliers!NP26,MID(data_NoOutliers!NP26,2,99)/2),"")</f>
        <v/>
      </c>
      <c r="AAF26" s="4" t="str">
        <f>IFERROR(IF(N(data_NoOutliers!NQ26),data_NoOutliers!NQ26,MID(data_NoOutliers!NQ26,2,99)/2),"")</f>
        <v/>
      </c>
      <c r="AAG26" s="4" t="str">
        <f>IFERROR(IF(N(data_NoOutliers!NR26),data_NoOutliers!NR26,MID(data_NoOutliers!NR26,2,99)/2),"")</f>
        <v/>
      </c>
      <c r="AAH26" s="4" t="str">
        <f>IFERROR(IF(N(data_NoOutliers!NS26),data_NoOutliers!NS26,MID(data_NoOutliers!NS26,2,99)/2),"")</f>
        <v/>
      </c>
      <c r="AAI26" s="4" t="str">
        <f>IFERROR(IF(N(data_NoOutliers!NT26),data_NoOutliers!NT26,MID(data_NoOutliers!NT26,2,99)/2),"")</f>
        <v/>
      </c>
      <c r="AAJ26" s="4" t="str">
        <f>IFERROR(IF(N(data_NoOutliers!NU26),data_NoOutliers!NU26,MID(data_NoOutliers!NU26,2,99)/2),"")</f>
        <v/>
      </c>
      <c r="AAK26" s="4" t="str">
        <f>IFERROR(IF(N(data_NoOutliers!NV26),data_NoOutliers!NV26,MID(data_NoOutliers!NV26,2,99)/2),"")</f>
        <v/>
      </c>
      <c r="AAL26" s="4" t="str">
        <f>IFERROR(IF(N(data_NoOutliers!NW26),data_NoOutliers!NW26,MID(data_NoOutliers!NW26,2,99)/2),"")</f>
        <v/>
      </c>
      <c r="AAM26" s="4" t="str">
        <f>IFERROR(IF(N(data_NoOutliers!NX26),data_NoOutliers!NX26,MID(data_NoOutliers!NX26,2,99)/2),"")</f>
        <v/>
      </c>
      <c r="AAN26" s="4" t="str">
        <f>IFERROR(IF(N(data_NoOutliers!NY26),data_NoOutliers!NY26,MID(data_NoOutliers!NY26,2,99)/2),"")</f>
        <v/>
      </c>
      <c r="AAO26" s="4" t="str">
        <f>IFERROR(IF(N(data_NoOutliers!NZ26),data_NoOutliers!NZ26,MID(data_NoOutliers!NZ26,2,99)/2),"")</f>
        <v/>
      </c>
      <c r="AAP26" s="4" t="str">
        <f>IFERROR(IF(N(data_NoOutliers!OA26),data_NoOutliers!OA26,MID(data_NoOutliers!OA26,2,99)/2),"")</f>
        <v/>
      </c>
      <c r="AAQ26" s="4" t="str">
        <f>IFERROR(IF(N(data_NoOutliers!OB26),data_NoOutliers!OB26,MID(data_NoOutliers!OB26,2,99)/2),"")</f>
        <v/>
      </c>
      <c r="AAR26" s="4" t="str">
        <f>IFERROR(IF(N(data_NoOutliers!OC26),data_NoOutliers!OC26,MID(data_NoOutliers!OC26,2,99)/2),"")</f>
        <v/>
      </c>
      <c r="AAS26" s="4" t="str">
        <f>IFERROR(IF(N(data_NoOutliers!OD26),data_NoOutliers!OD26,MID(data_NoOutliers!OD26,2,99)/2),"")</f>
        <v/>
      </c>
      <c r="AAT26" s="4" t="str">
        <f>IFERROR(IF(N(data_NoOutliers!OE26),data_NoOutliers!OE26,MID(data_NoOutliers!OE26,2,99)/2),"")</f>
        <v/>
      </c>
      <c r="AAU26" s="4" t="str">
        <f>IFERROR(IF(N(data_NoOutliers!OF26),data_NoOutliers!OF26,MID(data_NoOutliers!OF26,2,99)/2),"")</f>
        <v/>
      </c>
      <c r="AAV26" s="4" t="str">
        <f>IFERROR(IF(N(data_NoOutliers!OG26),data_NoOutliers!OG26,MID(data_NoOutliers!OG26,2,99)/2),"")</f>
        <v/>
      </c>
      <c r="AAW26" s="4" t="str">
        <f>IFERROR(IF(N(data_NoOutliers!OH26),data_NoOutliers!OH26,MID(data_NoOutliers!OH26,2,99)/2),"")</f>
        <v/>
      </c>
      <c r="AAX26" s="4" t="str">
        <f>IFERROR(IF(N(data_NoOutliers!OI26),data_NoOutliers!OI26,MID(data_NoOutliers!OI26,2,99)/2),"")</f>
        <v/>
      </c>
      <c r="AAY26" s="4" t="str">
        <f>IFERROR(IF(N(data_NoOutliers!OJ26),data_NoOutliers!OJ26,MID(data_NoOutliers!OJ26,2,99)/2),"")</f>
        <v/>
      </c>
      <c r="AAZ26" s="4" t="str">
        <f>IFERROR(IF(N(data_NoOutliers!OK26),data_NoOutliers!OK26,MID(data_NoOutliers!OK26,2,99)/2),"")</f>
        <v/>
      </c>
      <c r="ABA26" s="4" t="str">
        <f>IFERROR(IF(N(data_NoOutliers!OL26),data_NoOutliers!OL26,MID(data_NoOutliers!OL26,2,99)/2),"")</f>
        <v/>
      </c>
      <c r="ABB26" s="4" t="str">
        <f>IFERROR(IF(N(data_NoOutliers!OM26),data_NoOutliers!OM26,MID(data_NoOutliers!OM26,2,99)/2),"")</f>
        <v/>
      </c>
      <c r="ABC26" s="4" t="str">
        <f>IFERROR(IF(N(data_NoOutliers!ON26),data_NoOutliers!ON26,MID(data_NoOutliers!ON26,2,99)/2),"")</f>
        <v/>
      </c>
      <c r="ABD26" s="4" t="str">
        <f>IFERROR(IF(N(data_NoOutliers!OO26),data_NoOutliers!OO26,MID(data_NoOutliers!OO26,2,99)/2),"")</f>
        <v/>
      </c>
      <c r="ABE26" s="4" t="str">
        <f>IFERROR(IF(N(data_NoOutliers!OP26),data_NoOutliers!OP26,MID(data_NoOutliers!OP26,2,99)/2),"")</f>
        <v/>
      </c>
      <c r="ABF26" s="4" t="str">
        <f>IFERROR(IF(N(data_NoOutliers!OQ26),data_NoOutliers!OQ26,MID(data_NoOutliers!OQ26,2,99)/2),"")</f>
        <v/>
      </c>
      <c r="ABG26" s="4" t="str">
        <f>IFERROR(IF(N(data_NoOutliers!OR26),data_NoOutliers!OR26,MID(data_NoOutliers!OR26,2,99)/2),"")</f>
        <v/>
      </c>
      <c r="ABH26" s="4" t="str">
        <f>IFERROR(IF(N(data_NoOutliers!OS26),data_NoOutliers!OS26,MID(data_NoOutliers!OS26,2,99)/2),"")</f>
        <v/>
      </c>
      <c r="ABI26" s="4" t="str">
        <f>IFERROR(IF(N(data_NoOutliers!OT26),data_NoOutliers!OT26,MID(data_NoOutliers!OT26,2,99)/2),"")</f>
        <v/>
      </c>
      <c r="ABJ26" s="4" t="str">
        <f>IFERROR(IF(N(data_NoOutliers!OU26),data_NoOutliers!OU26,MID(data_NoOutliers!OU26,2,99)/2),"")</f>
        <v/>
      </c>
      <c r="ABK26" s="4" t="str">
        <f>IFERROR(IF(N(data_NoOutliers!OV26),data_NoOutliers!OV26,MID(data_NoOutliers!OV26,2,99)/2),"")</f>
        <v/>
      </c>
      <c r="ABL26" s="4" t="str">
        <f>IFERROR(IF(N(data_NoOutliers!OW26),data_NoOutliers!OW26,MID(data_NoOutliers!OW26,2,99)/2),"")</f>
        <v/>
      </c>
      <c r="ABM26" s="4" t="str">
        <f>IFERROR(IF(N(data_NoOutliers!OX26),data_NoOutliers!OX26,MID(data_NoOutliers!OX26,2,99)/2),"")</f>
        <v/>
      </c>
      <c r="ABN26" s="4" t="str">
        <f>IFERROR(IF(N(data_NoOutliers!OY26),data_NoOutliers!OY26,MID(data_NoOutliers!OY26,2,99)/2),"")</f>
        <v/>
      </c>
      <c r="ABO26" s="4" t="str">
        <f>IFERROR(IF(N(data_NoOutliers!OZ26),data_NoOutliers!OZ26,MID(data_NoOutliers!OZ26,2,99)/2),"")</f>
        <v/>
      </c>
      <c r="ABP26" s="4" t="str">
        <f>IFERROR(IF(N(data_NoOutliers!PA26),data_NoOutliers!PA26,MID(data_NoOutliers!PA26,2,99)/2),"")</f>
        <v/>
      </c>
      <c r="ABQ26" s="4" t="str">
        <f>IFERROR(IF(N(data_NoOutliers!PB26),data_NoOutliers!PB26,MID(data_NoOutliers!PB26,2,99)/2),"")</f>
        <v/>
      </c>
      <c r="ABR26" s="4" t="str">
        <f>IFERROR(IF(N(data_NoOutliers!PC26),data_NoOutliers!PC26,MID(data_NoOutliers!PC26,2,99)/2),"")</f>
        <v/>
      </c>
      <c r="ABS26" s="4" t="str">
        <f>IFERROR(IF(N(data_NoOutliers!PD26),data_NoOutliers!PD26,MID(data_NoOutliers!PD26,2,99)/2),"")</f>
        <v/>
      </c>
      <c r="ABT26" s="4" t="str">
        <f>IFERROR(IF(N(data_NoOutliers!PE26),data_NoOutliers!PE26,MID(data_NoOutliers!PE26,2,99)/2),"")</f>
        <v/>
      </c>
      <c r="ABU26" s="4" t="str">
        <f>IFERROR(IF(N(data_NoOutliers!PF26),data_NoOutliers!PF26,MID(data_NoOutliers!PF26,2,99)/2),"")</f>
        <v/>
      </c>
      <c r="ABV26" s="4" t="str">
        <f>IFERROR(IF(N(data_NoOutliers!PG26),data_NoOutliers!PG26,MID(data_NoOutliers!PG26,2,99)/2),"")</f>
        <v/>
      </c>
      <c r="ABW26" s="4" t="str">
        <f>IFERROR(IF(N(data_NoOutliers!PH26),data_NoOutliers!PH26,MID(data_NoOutliers!PH26,2,99)/2),"")</f>
        <v/>
      </c>
      <c r="ABX26" s="4" t="str">
        <f>IFERROR(IF(N(data_NoOutliers!PI26),data_NoOutliers!PI26,MID(data_NoOutliers!PI26,2,99)/2),"")</f>
        <v/>
      </c>
      <c r="ABY26" s="4" t="str">
        <f>IFERROR(IF(N(data_NoOutliers!PJ26),data_NoOutliers!PJ26,MID(data_NoOutliers!PJ26,2,99)/2),"")</f>
        <v/>
      </c>
      <c r="ABZ26" s="4" t="str">
        <f>IFERROR(IF(N(data_NoOutliers!PK26),data_NoOutliers!PK26,MID(data_NoOutliers!PK26,2,99)/2),"")</f>
        <v/>
      </c>
      <c r="ACA26" s="4" t="str">
        <f>IFERROR(IF(N(data_NoOutliers!PL26),data_NoOutliers!PL26,MID(data_NoOutliers!PL26,2,99)/2),"")</f>
        <v/>
      </c>
      <c r="ACB26" s="4" t="str">
        <f>IFERROR(IF(N(data_NoOutliers!PM26),data_NoOutliers!PM26,MID(data_NoOutliers!PM26,2,99)/2),"")</f>
        <v/>
      </c>
      <c r="ACC26" s="4" t="str">
        <f>IFERROR(IF(N(data_NoOutliers!PN26),data_NoOutliers!PN26,MID(data_NoOutliers!PN26,2,99)/2),"")</f>
        <v/>
      </c>
      <c r="ACD26" s="4" t="str">
        <f>IFERROR(IF(N(data_NoOutliers!PO26),data_NoOutliers!PO26,MID(data_NoOutliers!PO26,2,99)/2),"")</f>
        <v/>
      </c>
      <c r="ACE26" s="4" t="str">
        <f>IFERROR(IF(N(data_NoOutliers!PP26),data_NoOutliers!PP26,MID(data_NoOutliers!PP26,2,99)/2),"")</f>
        <v/>
      </c>
      <c r="ACF26" s="4" t="str">
        <f>IFERROR(IF(N(data_NoOutliers!PQ26),data_NoOutliers!PQ26,MID(data_NoOutliers!PQ26,2,99)/2),"")</f>
        <v/>
      </c>
      <c r="ACG26" s="4" t="str">
        <f>IFERROR(IF(N(data_NoOutliers!PR26),data_NoOutliers!PR26,MID(data_NoOutliers!PR26,2,99)/2),"")</f>
        <v/>
      </c>
      <c r="ACH26" s="4" t="str">
        <f>IFERROR(IF(N(data_NoOutliers!PS26),data_NoOutliers!PS26,MID(data_NoOutliers!PS26,2,99)/2),"")</f>
        <v/>
      </c>
      <c r="ACI26" s="4" t="str">
        <f>IFERROR(IF(N(data_NoOutliers!PT26),data_NoOutliers!PT26,MID(data_NoOutliers!PT26,2,99)/2),"")</f>
        <v/>
      </c>
      <c r="ACJ26" s="4" t="str">
        <f>IFERROR(IF(N(data_NoOutliers!PU26),data_NoOutliers!PU26,MID(data_NoOutliers!PU26,2,99)/2),"")</f>
        <v/>
      </c>
      <c r="ACK26" s="4" t="str">
        <f>IFERROR(IF(N(data_NoOutliers!PV26),data_NoOutliers!PV26,MID(data_NoOutliers!PV26,2,99)/2),"")</f>
        <v/>
      </c>
      <c r="ACL26" s="4" t="str">
        <f>IFERROR(IF(N(data_NoOutliers!PW26),data_NoOutliers!PW26,MID(data_NoOutliers!PW26,2,99)/2),"")</f>
        <v/>
      </c>
      <c r="ACM26" s="4" t="str">
        <f>IFERROR(IF(N(data_NoOutliers!PX26),data_NoOutliers!PX26,MID(data_NoOutliers!PX26,2,99)/2),"")</f>
        <v/>
      </c>
      <c r="ACN26" s="4" t="str">
        <f>IFERROR(IF(N(data_NoOutliers!PY26),data_NoOutliers!PY26,MID(data_NoOutliers!PY26,2,99)/2),"")</f>
        <v/>
      </c>
      <c r="ACO26" s="4" t="str">
        <f>IFERROR(IF(N(data_NoOutliers!PZ26),data_NoOutliers!PZ26,MID(data_NoOutliers!PZ26,2,99)/2),"")</f>
        <v/>
      </c>
      <c r="ACP26" s="4" t="str">
        <f>IFERROR(IF(N(data_NoOutliers!QA26),data_NoOutliers!QA26,MID(data_NoOutliers!QA26,2,99)/2),"")</f>
        <v/>
      </c>
      <c r="ACQ26" s="4" t="str">
        <f>IFERROR(IF(N(data_NoOutliers!QB26),data_NoOutliers!QB26,MID(data_NoOutliers!QB26,2,99)/2),"")</f>
        <v/>
      </c>
      <c r="ACR26" s="4" t="str">
        <f>IFERROR(IF(N(data_NoOutliers!QC26),data_NoOutliers!QC26,MID(data_NoOutliers!QC26,2,99)/2),"")</f>
        <v/>
      </c>
      <c r="ACS26" s="4" t="str">
        <f>IFERROR(IF(N(data_NoOutliers!QD26),data_NoOutliers!QD26,MID(data_NoOutliers!QD26,2,99)/2),"")</f>
        <v/>
      </c>
      <c r="ACT26" s="4" t="str">
        <f>IFERROR(IF(N(data_NoOutliers!QE26),data_NoOutliers!QE26,MID(data_NoOutliers!QE26,2,99)/2),"")</f>
        <v/>
      </c>
      <c r="ACU26" s="4" t="str">
        <f>IFERROR(IF(N(data_NoOutliers!QF26),data_NoOutliers!QF26,MID(data_NoOutliers!QF26,2,99)/2),"")</f>
        <v/>
      </c>
      <c r="ACV26" s="4" t="str">
        <f>IFERROR(IF(N(data_NoOutliers!QG26),data_NoOutliers!QG26,MID(data_NoOutliers!QG26,2,99)/2),"")</f>
        <v/>
      </c>
      <c r="ACW26" s="4" t="str">
        <f>IFERROR(IF(N(data_NoOutliers!QH26),data_NoOutliers!QH26,MID(data_NoOutliers!QH26,2,99)/2),"")</f>
        <v/>
      </c>
      <c r="ACX26" s="4" t="str">
        <f>IFERROR(IF(N(data_NoOutliers!QI26),data_NoOutliers!QI26,MID(data_NoOutliers!QI26,2,99)/2),"")</f>
        <v/>
      </c>
      <c r="ACY26" s="4" t="str">
        <f>IFERROR(IF(N(data_NoOutliers!QJ26),data_NoOutliers!QJ26,MID(data_NoOutliers!QJ26,2,99)/2),"")</f>
        <v/>
      </c>
      <c r="ACZ26" s="4" t="str">
        <f>IFERROR(IF(N(data_NoOutliers!QK26),data_NoOutliers!QK26,MID(data_NoOutliers!QK26,2,99)/2),"")</f>
        <v/>
      </c>
      <c r="ADA26" s="4" t="str">
        <f>IFERROR(IF(N(data_NoOutliers!QL26),data_NoOutliers!QL26,MID(data_NoOutliers!QL26,2,99)/2),"")</f>
        <v/>
      </c>
      <c r="ADB26" s="4" t="str">
        <f>IFERROR(IF(N(data_NoOutliers!QM26),data_NoOutliers!QM26,MID(data_NoOutliers!QM26,2,99)/2),"")</f>
        <v/>
      </c>
      <c r="ADC26" s="4" t="str">
        <f>IFERROR(IF(N(data_NoOutliers!QN26),data_NoOutliers!QN26,MID(data_NoOutliers!QN26,2,99)/2),"")</f>
        <v/>
      </c>
      <c r="ADD26" s="4" t="str">
        <f>IFERROR(IF(N(data_NoOutliers!QO26),data_NoOutliers!QO26,MID(data_NoOutliers!QO26,2,99)/2),"")</f>
        <v/>
      </c>
      <c r="ADE26" s="4" t="str">
        <f>IFERROR(IF(N(data_NoOutliers!QP26),data_NoOutliers!QP26,MID(data_NoOutliers!QP26,2,99)/2),"")</f>
        <v/>
      </c>
      <c r="ADF26" s="4" t="str">
        <f>IFERROR(IF(N(data_NoOutliers!QQ26),data_NoOutliers!QQ26,MID(data_NoOutliers!QQ26,2,99)/2),"")</f>
        <v/>
      </c>
      <c r="ADG26" s="4" t="str">
        <f>IFERROR(IF(N(data_NoOutliers!QR26),data_NoOutliers!QR26,MID(data_NoOutliers!QR26,2,99)/2),"")</f>
        <v/>
      </c>
      <c r="ADH26" s="4" t="str">
        <f>IFERROR(IF(N(data_NoOutliers!QS26),data_NoOutliers!QS26,MID(data_NoOutliers!QS26,2,99)/2),"")</f>
        <v/>
      </c>
      <c r="ADI26" s="4" t="str">
        <f>IFERROR(IF(N(data_NoOutliers!QT26),data_NoOutliers!QT26,MID(data_NoOutliers!QT26,2,99)/2),"")</f>
        <v/>
      </c>
      <c r="ADJ26" s="4" t="str">
        <f>IFERROR(IF(N(data_NoOutliers!QU26),data_NoOutliers!QU26,MID(data_NoOutliers!QU26,2,99)/2),"")</f>
        <v/>
      </c>
      <c r="ADK26" s="4" t="str">
        <f>IFERROR(IF(N(data_NoOutliers!QV26),data_NoOutliers!QV26,MID(data_NoOutliers!QV26,2,99)/2),"")</f>
        <v/>
      </c>
      <c r="ADL26" s="4" t="str">
        <f>IFERROR(IF(N(data_NoOutliers!QW26),data_NoOutliers!QW26,MID(data_NoOutliers!QW26,2,99)/2),"")</f>
        <v/>
      </c>
      <c r="ADM26" s="4" t="str">
        <f>IFERROR(IF(N(data_NoOutliers!QX26),data_NoOutliers!QX26,MID(data_NoOutliers!QX26,2,99)/2),"")</f>
        <v/>
      </c>
      <c r="ADN26" s="4" t="str">
        <f>IFERROR(IF(N(data_NoOutliers!QY26),data_NoOutliers!QY26,MID(data_NoOutliers!QY26,2,99)/2),"")</f>
        <v/>
      </c>
      <c r="ADO26" s="4" t="str">
        <f>IFERROR(IF(N(data_NoOutliers!QZ26),data_NoOutliers!QZ26,MID(data_NoOutliers!QZ26,2,99)/2),"")</f>
        <v/>
      </c>
      <c r="ADP26" s="4" t="str">
        <f>IFERROR(IF(N(data_NoOutliers!RA26),data_NoOutliers!RA26,MID(data_NoOutliers!RA26,2,99)/2),"")</f>
        <v/>
      </c>
      <c r="ADQ26" s="4" t="str">
        <f>IFERROR(IF(N(data_NoOutliers!RB26),data_NoOutliers!RB26,MID(data_NoOutliers!RB26,2,99)/2),"")</f>
        <v/>
      </c>
      <c r="ADR26" s="4" t="str">
        <f>IFERROR(IF(N(data_NoOutliers!RC26),data_NoOutliers!RC26,MID(data_NoOutliers!RC26,2,99)/2),"")</f>
        <v/>
      </c>
      <c r="ADS26" s="4" t="str">
        <f>IFERROR(IF(N(data_NoOutliers!RD26),data_NoOutliers!RD26,MID(data_NoOutliers!RD26,2,99)/2),"")</f>
        <v/>
      </c>
      <c r="ADT26" s="4" t="str">
        <f>IFERROR(IF(N(data_NoOutliers!RE26),data_NoOutliers!RE26,MID(data_NoOutliers!RE26,2,99)/2),"")</f>
        <v/>
      </c>
      <c r="ADU26" s="4" t="str">
        <f>IFERROR(IF(N(data_NoOutliers!RF26),data_NoOutliers!RF26,MID(data_NoOutliers!RF26,2,99)/2),"")</f>
        <v/>
      </c>
      <c r="ADV26" s="4" t="str">
        <f>IFERROR(IF(N(data_NoOutliers!RG26),data_NoOutliers!RG26,MID(data_NoOutliers!RG26,2,99)/2),"")</f>
        <v/>
      </c>
      <c r="ADW26" s="4" t="str">
        <f>IFERROR(IF(N(data_NoOutliers!RH26),data_NoOutliers!RH26,MID(data_NoOutliers!RH26,2,99)/2),"")</f>
        <v/>
      </c>
      <c r="ADX26" s="4" t="str">
        <f>IFERROR(IF(N(data_NoOutliers!RI26),data_NoOutliers!RI26,MID(data_NoOutliers!RI26,2,99)/2),"")</f>
        <v/>
      </c>
      <c r="ADY26" s="4" t="str">
        <f>IFERROR(IF(N(data_NoOutliers!RJ26),data_NoOutliers!RJ26,MID(data_NoOutliers!RJ26,2,99)/2),"")</f>
        <v/>
      </c>
      <c r="ADZ26" s="4" t="str">
        <f>IFERROR(IF(N(data_NoOutliers!RK26),data_NoOutliers!RK26,MID(data_NoOutliers!RK26,2,99)/2),"")</f>
        <v/>
      </c>
      <c r="AEA26" s="4" t="str">
        <f>IFERROR(IF(N(data_NoOutliers!RL26),data_NoOutliers!RL26,MID(data_NoOutliers!RL26,2,99)/2),"")</f>
        <v/>
      </c>
      <c r="AEB26" s="4" t="str">
        <f>IFERROR(IF(N(data_NoOutliers!RM26),data_NoOutliers!RM26,MID(data_NoOutliers!RM26,2,99)/2),"")</f>
        <v/>
      </c>
      <c r="AEC26" s="4" t="str">
        <f>IFERROR(IF(N(data_NoOutliers!RN26),data_NoOutliers!RN26,MID(data_NoOutliers!RN26,2,99)/2),"")</f>
        <v/>
      </c>
      <c r="AED26" s="4" t="str">
        <f>IFERROR(IF(N(data_NoOutliers!RO26),data_NoOutliers!RO26,MID(data_NoOutliers!RO26,2,99)/2),"")</f>
        <v/>
      </c>
      <c r="AEE26" s="4" t="str">
        <f>IFERROR(IF(N(data_NoOutliers!RP26),data_NoOutliers!RP26,MID(data_NoOutliers!RP26,2,99)/2),"")</f>
        <v/>
      </c>
      <c r="AEF26" s="4" t="str">
        <f>IFERROR(IF(N(data_NoOutliers!RQ26),data_NoOutliers!RQ26,MID(data_NoOutliers!RQ26,2,99)/2),"")</f>
        <v/>
      </c>
      <c r="AEG26" s="4" t="str">
        <f>IFERROR(IF(N(data_NoOutliers!RR26),data_NoOutliers!RR26,MID(data_NoOutliers!RR26,2,99)/2),"")</f>
        <v/>
      </c>
      <c r="AEH26" s="4" t="str">
        <f>IFERROR(IF(N(data_NoOutliers!RS26),data_NoOutliers!RS26,MID(data_NoOutliers!RS26,2,99)/2),"")</f>
        <v/>
      </c>
      <c r="AEI26" s="4" t="str">
        <f>IFERROR(IF(N(data_NoOutliers!RT26),data_NoOutliers!RT26,MID(data_NoOutliers!RT26,2,99)/2),"")</f>
        <v/>
      </c>
      <c r="AEJ26" s="4" t="str">
        <f>IFERROR(IF(N(data_NoOutliers!RU26),data_NoOutliers!RU26,MID(data_NoOutliers!RU26,2,99)/2),"")</f>
        <v/>
      </c>
      <c r="AEK26" s="4" t="str">
        <f>IFERROR(IF(N(data_NoOutliers!RV26),data_NoOutliers!RV26,MID(data_NoOutliers!RV26,2,99)/2),"")</f>
        <v/>
      </c>
      <c r="AEL26" s="4" t="str">
        <f>IFERROR(IF(N(data_NoOutliers!RW26),data_NoOutliers!RW26,MID(data_NoOutliers!RW26,2,99)/2),"")</f>
        <v/>
      </c>
      <c r="AEM26" s="4" t="str">
        <f>IFERROR(IF(N(data_NoOutliers!RX26),data_NoOutliers!RX26,MID(data_NoOutliers!RX26,2,99)/2),"")</f>
        <v/>
      </c>
      <c r="AEN26" s="4" t="str">
        <f>IFERROR(IF(N(data_NoOutliers!RY26),data_NoOutliers!RY26,MID(data_NoOutliers!RY26,2,99)/2),"")</f>
        <v/>
      </c>
      <c r="AEO26" s="4" t="str">
        <f>IFERROR(IF(N(data_NoOutliers!RZ26),data_NoOutliers!RZ26,MID(data_NoOutliers!RZ26,2,99)/2),"")</f>
        <v/>
      </c>
      <c r="AEP26" s="4" t="str">
        <f>IFERROR(IF(N(data_NoOutliers!SA26),data_NoOutliers!SA26,MID(data_NoOutliers!SA26,2,99)/2),"")</f>
        <v/>
      </c>
      <c r="AEQ26" s="4" t="str">
        <f>IFERROR(IF(N(data_NoOutliers!SB26),data_NoOutliers!SB26,MID(data_NoOutliers!SB26,2,99)/2),"")</f>
        <v/>
      </c>
      <c r="AER26" s="4" t="str">
        <f>IFERROR(IF(N(data_NoOutliers!SC26),data_NoOutliers!SC26,MID(data_NoOutliers!SC26,2,99)/2),"")</f>
        <v/>
      </c>
      <c r="AES26" s="4" t="str">
        <f>IFERROR(IF(N(data_NoOutliers!SD26),data_NoOutliers!SD26,MID(data_NoOutliers!SD26,2,99)/2),"")</f>
        <v/>
      </c>
      <c r="AET26" s="4" t="str">
        <f>IFERROR(IF(N(data_NoOutliers!SE26),data_NoOutliers!SE26,MID(data_NoOutliers!SE26,2,99)/2),"")</f>
        <v/>
      </c>
      <c r="AEU26" s="4" t="str">
        <f>IFERROR(IF(N(data_NoOutliers!SF26),data_NoOutliers!SF26,MID(data_NoOutliers!SF26,2,99)/2),"")</f>
        <v/>
      </c>
      <c r="AEV26" s="4" t="str">
        <f>IFERROR(IF(N(data_NoOutliers!SG26),data_NoOutliers!SG26,MID(data_NoOutliers!SG26,2,99)/2),"")</f>
        <v/>
      </c>
      <c r="AEW26" s="4" t="str">
        <f>IFERROR(IF(N(data_NoOutliers!SH26),data_NoOutliers!SH26,MID(data_NoOutliers!SH26,2,99)/2),"")</f>
        <v/>
      </c>
      <c r="AEX26" s="4" t="str">
        <f>IFERROR(IF(N(data_NoOutliers!SI26),data_NoOutliers!SI26,MID(data_NoOutliers!SI26,2,99)/2),"")</f>
        <v/>
      </c>
      <c r="AEY26" s="4" t="str">
        <f>IFERROR(IF(N(data_NoOutliers!SJ26),data_NoOutliers!SJ26,MID(data_NoOutliers!SJ26,2,99)/2),"")</f>
        <v/>
      </c>
      <c r="AEZ26" s="4" t="str">
        <f>IFERROR(IF(N(data_NoOutliers!SK26),data_NoOutliers!SK26,MID(data_NoOutliers!SK26,2,99)/2),"")</f>
        <v/>
      </c>
      <c r="AFA26" s="4" t="str">
        <f>IFERROR(IF(N(data_NoOutliers!SL26),data_NoOutliers!SL26,MID(data_NoOutliers!SL26,2,99)/2),"")</f>
        <v/>
      </c>
      <c r="AFB26" s="4" t="str">
        <f>IFERROR(IF(N(data_NoOutliers!SM26),data_NoOutliers!SM26,MID(data_NoOutliers!SM26,2,99)/2),"")</f>
        <v/>
      </c>
      <c r="AFC26" s="4" t="str">
        <f>IFERROR(IF(N(data_NoOutliers!SN26),data_NoOutliers!SN26,MID(data_NoOutliers!SN26,2,99)/2),"")</f>
        <v/>
      </c>
      <c r="AFD26" s="4" t="str">
        <f>IFERROR(IF(N(data_NoOutliers!SO26),data_NoOutliers!SO26,MID(data_NoOutliers!SO26,2,99)/2),"")</f>
        <v/>
      </c>
      <c r="AFE26" s="4" t="str">
        <f>IFERROR(IF(N(data_NoOutliers!SP26),data_NoOutliers!SP26,MID(data_NoOutliers!SP26,2,99)/2),"")</f>
        <v/>
      </c>
      <c r="AFF26" s="4" t="str">
        <f>IFERROR(IF(N(data_NoOutliers!SQ26),data_NoOutliers!SQ26,MID(data_NoOutliers!SQ26,2,99)/2),"")</f>
        <v/>
      </c>
      <c r="AFG26" s="4" t="str">
        <f>IFERROR(IF(N(data_NoOutliers!SR26),data_NoOutliers!SR26,MID(data_NoOutliers!SR26,2,99)/2),"")</f>
        <v/>
      </c>
      <c r="AFH26" s="4" t="str">
        <f>IFERROR(IF(N(data_NoOutliers!SS26),data_NoOutliers!SS26,MID(data_NoOutliers!SS26,2,99)/2),"")</f>
        <v/>
      </c>
      <c r="AFI26" s="4" t="str">
        <f>IFERROR(IF(N(data_NoOutliers!ST26),data_NoOutliers!ST26,MID(data_NoOutliers!ST26,2,99)/2),"")</f>
        <v/>
      </c>
      <c r="AFJ26" s="4" t="str">
        <f>IFERROR(IF(N(data_NoOutliers!SU26),data_NoOutliers!SU26,MID(data_NoOutliers!SU26,2,99)/2),"")</f>
        <v/>
      </c>
      <c r="AFK26" s="4" t="str">
        <f>IFERROR(IF(N(data_NoOutliers!SV26),data_NoOutliers!SV26,MID(data_NoOutliers!SV26,2,99)/2),"")</f>
        <v/>
      </c>
      <c r="AFL26" s="4" t="str">
        <f>IFERROR(IF(N(data_NoOutliers!SW26),data_NoOutliers!SW26,MID(data_NoOutliers!SW26,2,99)/2),"")</f>
        <v/>
      </c>
      <c r="AFM26" s="4" t="str">
        <f>IFERROR(IF(N(data_NoOutliers!SX26),data_NoOutliers!SX26,MID(data_NoOutliers!SX26,2,99)/2),"")</f>
        <v/>
      </c>
      <c r="AFN26" s="4" t="str">
        <f>IFERROR(IF(N(data_NoOutliers!SY26),data_NoOutliers!SY26,MID(data_NoOutliers!SY26,2,99)/2),"")</f>
        <v/>
      </c>
      <c r="AFO26" s="4" t="str">
        <f>IFERROR(IF(N(data_NoOutliers!SZ26),data_NoOutliers!SZ26,MID(data_NoOutliers!SZ26,2,99)/2),"")</f>
        <v/>
      </c>
      <c r="AFP26" s="4" t="str">
        <f>IFERROR(IF(N(data_NoOutliers!TA26),data_NoOutliers!TA26,MID(data_NoOutliers!TA26,2,99)/2),"")</f>
        <v/>
      </c>
      <c r="AFQ26" s="4" t="str">
        <f>IFERROR(IF(N(data_NoOutliers!TB26),data_NoOutliers!TB26,MID(data_NoOutliers!TB26,2,99)/2),"")</f>
        <v/>
      </c>
      <c r="AFR26" s="4" t="str">
        <f>IFERROR(IF(N(data_NoOutliers!TC26),data_NoOutliers!TC26,MID(data_NoOutliers!TC26,2,99)/2),"")</f>
        <v/>
      </c>
      <c r="AFS26" s="4" t="str">
        <f>IFERROR(IF(N(data_NoOutliers!TD26),data_NoOutliers!TD26,MID(data_NoOutliers!TD26,2,99)/2),"")</f>
        <v/>
      </c>
      <c r="AFT26" s="4" t="str">
        <f>IFERROR(IF(N(data_NoOutliers!TE26),data_NoOutliers!TE26,MID(data_NoOutliers!TE26,2,99)/2),"")</f>
        <v/>
      </c>
      <c r="AFU26" s="4" t="str">
        <f>IFERROR(IF(N(data_NoOutliers!TF26),data_NoOutliers!TF26,MID(data_NoOutliers!TF26,2,99)/2),"")</f>
        <v/>
      </c>
      <c r="AFV26" s="4" t="str">
        <f>IFERROR(IF(N(data_NoOutliers!TG26),data_NoOutliers!TG26,MID(data_NoOutliers!TG26,2,99)/2),"")</f>
        <v/>
      </c>
      <c r="AFW26" s="4" t="str">
        <f>IFERROR(IF(N(data_NoOutliers!TH26),data_NoOutliers!TH26,MID(data_NoOutliers!TH26,2,99)/2),"")</f>
        <v/>
      </c>
      <c r="AFX26" s="4" t="str">
        <f>IFERROR(IF(N(data_NoOutliers!TI26),data_NoOutliers!TI26,MID(data_NoOutliers!TI26,2,99)/2),"")</f>
        <v/>
      </c>
      <c r="AFY26" s="4" t="str">
        <f>IFERROR(IF(N(data_NoOutliers!TJ26),data_NoOutliers!TJ26,MID(data_NoOutliers!TJ26,2,99)/2),"")</f>
        <v/>
      </c>
      <c r="AFZ26" s="4" t="str">
        <f>IFERROR(IF(N(data_NoOutliers!TK26),data_NoOutliers!TK26,MID(data_NoOutliers!TK26,2,99)/2),"")</f>
        <v/>
      </c>
      <c r="AGA26" s="4" t="str">
        <f>IFERROR(IF(N(data_NoOutliers!TL26),data_NoOutliers!TL26,MID(data_NoOutliers!TL26,2,99)/2),"")</f>
        <v/>
      </c>
      <c r="AGB26" s="4" t="str">
        <f>IFERROR(IF(N(data_NoOutliers!TM26),data_NoOutliers!TM26,MID(data_NoOutliers!TM26,2,99)/2),"")</f>
        <v/>
      </c>
      <c r="AGC26" s="4" t="str">
        <f>IFERROR(IF(N(data_NoOutliers!TN26),data_NoOutliers!TN26,MID(data_NoOutliers!TN26,2,99)/2),"")</f>
        <v/>
      </c>
      <c r="AGD26" s="4" t="str">
        <f>IFERROR(IF(N(data_NoOutliers!TO26),data_NoOutliers!TO26,MID(data_NoOutliers!TO26,2,99)/2),"")</f>
        <v/>
      </c>
      <c r="AGE26" s="4" t="str">
        <f>IFERROR(IF(N(data_NoOutliers!TP26),data_NoOutliers!TP26,MID(data_NoOutliers!TP26,2,99)/2),"")</f>
        <v/>
      </c>
      <c r="AGF26" s="4" t="str">
        <f>IFERROR(IF(N(data_NoOutliers!TQ26),data_NoOutliers!TQ26,MID(data_NoOutliers!TQ26,2,99)/2),"")</f>
        <v/>
      </c>
      <c r="AGG26" s="4" t="str">
        <f>IFERROR(IF(N(data_NoOutliers!TR26),data_NoOutliers!TR26,MID(data_NoOutliers!TR26,2,99)/2),"")</f>
        <v/>
      </c>
      <c r="AGH26" s="4" t="str">
        <f>IFERROR(IF(N(data_NoOutliers!TS26),data_NoOutliers!TS26,MID(data_NoOutliers!TS26,2,99)/2),"")</f>
        <v/>
      </c>
      <c r="AGI26" s="4" t="str">
        <f>IFERROR(IF(N(data_NoOutliers!TT26),data_NoOutliers!TT26,MID(data_NoOutliers!TT26,2,99)/2),"")</f>
        <v/>
      </c>
      <c r="AGJ26" s="4" t="str">
        <f>IFERROR(IF(N(data_NoOutliers!TU26),data_NoOutliers!TU26,MID(data_NoOutliers!TU26,2,99)/2),"")</f>
        <v/>
      </c>
      <c r="AGK26" s="4" t="str">
        <f>IFERROR(IF(N(data_NoOutliers!TV26),data_NoOutliers!TV26,MID(data_NoOutliers!TV26,2,99)/2),"")</f>
        <v/>
      </c>
      <c r="AGL26" s="4" t="str">
        <f>IFERROR(IF(N(data_NoOutliers!TW26),data_NoOutliers!TW26,MID(data_NoOutliers!TW26,2,99)/2),"")</f>
        <v/>
      </c>
      <c r="AGM26" s="4" t="str">
        <f>IFERROR(IF(N(data_NoOutliers!TX26),data_NoOutliers!TX26,MID(data_NoOutliers!TX26,2,99)/2),"")</f>
        <v/>
      </c>
      <c r="AGN26" s="4" t="str">
        <f>IFERROR(IF(N(data_NoOutliers!TY26),data_NoOutliers!TY26,MID(data_NoOutliers!TY26,2,99)/2),"")</f>
        <v/>
      </c>
      <c r="AGO26" s="4" t="str">
        <f>IFERROR(IF(N(data_NoOutliers!TZ26),data_NoOutliers!TZ26,MID(data_NoOutliers!TZ26,2,99)/2),"")</f>
        <v/>
      </c>
      <c r="AGP26" s="4" t="str">
        <f>IFERROR(IF(N(data_NoOutliers!UA26),data_NoOutliers!UA26,MID(data_NoOutliers!UA26,2,99)/2),"")</f>
        <v/>
      </c>
      <c r="AGQ26" s="4" t="str">
        <f>IFERROR(IF(N(data_NoOutliers!UB26),data_NoOutliers!UB26,MID(data_NoOutliers!UB26,2,99)/2),"")</f>
        <v/>
      </c>
      <c r="AGR26" s="4" t="str">
        <f>IFERROR(IF(N(data_NoOutliers!UC26),data_NoOutliers!UC26,MID(data_NoOutliers!UC26,2,99)/2),"")</f>
        <v/>
      </c>
      <c r="AGS26" s="4" t="str">
        <f>IFERROR(IF(N(data_NoOutliers!UD26),data_NoOutliers!UD26,MID(data_NoOutliers!UD26,2,99)/2),"")</f>
        <v/>
      </c>
      <c r="AGT26" s="4" t="str">
        <f>IFERROR(IF(N(data_NoOutliers!UE26),data_NoOutliers!UE26,MID(data_NoOutliers!UE26,2,99)/2),"")</f>
        <v/>
      </c>
      <c r="AGU26" s="4" t="str">
        <f>IFERROR(IF(N(data_NoOutliers!UF26),data_NoOutliers!UF26,MID(data_NoOutliers!UF26,2,99)/2),"")</f>
        <v/>
      </c>
      <c r="AGV26" s="4" t="str">
        <f>IFERROR(IF(N(data_NoOutliers!UG26),data_NoOutliers!UG26,MID(data_NoOutliers!UG26,2,99)/2),"")</f>
        <v/>
      </c>
      <c r="AGW26" s="4" t="str">
        <f>IFERROR(IF(N(data_NoOutliers!UH26),data_NoOutliers!UH26,MID(data_NoOutliers!UH26,2,99)/2),"")</f>
        <v/>
      </c>
      <c r="AGX26" s="4" t="str">
        <f>IFERROR(IF(N(data_NoOutliers!UI26),data_NoOutliers!UI26,MID(data_NoOutliers!UI26,2,99)/2),"")</f>
        <v/>
      </c>
      <c r="AGY26" s="4" t="str">
        <f>IFERROR(IF(N(data_NoOutliers!UJ26),data_NoOutliers!UJ26,MID(data_NoOutliers!UJ26,2,99)/2),"")</f>
        <v/>
      </c>
      <c r="AGZ26" s="4" t="str">
        <f>IFERROR(IF(N(data_NoOutliers!UK26),data_NoOutliers!UK26,MID(data_NoOutliers!UK26,2,99)/2),"")</f>
        <v/>
      </c>
      <c r="AHA26" s="4" t="str">
        <f>IFERROR(IF(N(data_NoOutliers!UL26),data_NoOutliers!UL26,MID(data_NoOutliers!UL26,2,99)/2),"")</f>
        <v/>
      </c>
      <c r="AHB26" s="4" t="str">
        <f>IFERROR(IF(N(data_NoOutliers!UM26),data_NoOutliers!UM26,MID(data_NoOutliers!UM26,2,99)/2),"")</f>
        <v/>
      </c>
      <c r="AHC26" s="4" t="str">
        <f>IFERROR(IF(N(data_NoOutliers!UN26),data_NoOutliers!UN26,MID(data_NoOutliers!UN26,2,99)/2),"")</f>
        <v/>
      </c>
      <c r="AHD26" s="4" t="str">
        <f>IFERROR(IF(N(data_NoOutliers!UO26),data_NoOutliers!UO26,MID(data_NoOutliers!UO26,2,99)/2),"")</f>
        <v/>
      </c>
      <c r="AHE26" s="4" t="str">
        <f>IFERROR(IF(N(data_NoOutliers!UP26),data_NoOutliers!UP26,MID(data_NoOutliers!UP26,2,99)/2),"")</f>
        <v/>
      </c>
      <c r="AHF26" s="4" t="str">
        <f>IFERROR(IF(N(data_NoOutliers!UQ26),data_NoOutliers!UQ26,MID(data_NoOutliers!UQ26,2,99)/2),"")</f>
        <v/>
      </c>
      <c r="AHG26" s="4" t="str">
        <f>IFERROR(IF(N(data_NoOutliers!UR26),data_NoOutliers!UR26,MID(data_NoOutliers!UR26,2,99)/2),"")</f>
        <v/>
      </c>
      <c r="AHH26" s="4" t="str">
        <f>IFERROR(IF(N(data_NoOutliers!US26),data_NoOutliers!US26,MID(data_NoOutliers!US26,2,99)/2),"")</f>
        <v/>
      </c>
      <c r="AHI26" s="4" t="str">
        <f>IFERROR(IF(N(data_NoOutliers!UT26),data_NoOutliers!UT26,MID(data_NoOutliers!UT26,2,99)/2),"")</f>
        <v/>
      </c>
      <c r="AHJ26" s="4" t="str">
        <f>IFERROR(IF(N(data_NoOutliers!UU26),data_NoOutliers!UU26,MID(data_NoOutliers!UU26,2,99)/2),"")</f>
        <v/>
      </c>
      <c r="AHK26" s="4" t="str">
        <f>IFERROR(IF(N(data_NoOutliers!UV26),data_NoOutliers!UV26,MID(data_NoOutliers!UV26,2,99)/2),"")</f>
        <v/>
      </c>
      <c r="AHL26" s="4" t="str">
        <f>IFERROR(IF(N(data_NoOutliers!UW26),data_NoOutliers!UW26,MID(data_NoOutliers!UW26,2,99)/2),"")</f>
        <v/>
      </c>
      <c r="AHM26" s="4" t="str">
        <f>IFERROR(IF(N(data_NoOutliers!UX26),data_NoOutliers!UX26,MID(data_NoOutliers!UX26,2,99)/2),"")</f>
        <v/>
      </c>
      <c r="AHN26" s="4" t="str">
        <f>IFERROR(IF(N(data_NoOutliers!UY26),data_NoOutliers!UY26,MID(data_NoOutliers!UY26,2,99)/2),"")</f>
        <v/>
      </c>
      <c r="AHO26" s="4" t="str">
        <f>IFERROR(IF(N(data_NoOutliers!UZ26),data_NoOutliers!UZ26,MID(data_NoOutliers!UZ26,2,99)/2),"")</f>
        <v/>
      </c>
      <c r="AHP26" s="4" t="str">
        <f>IFERROR(IF(N(data_NoOutliers!VA26),data_NoOutliers!VA26,MID(data_NoOutliers!VA26,2,99)/2),"")</f>
        <v/>
      </c>
      <c r="AHQ26" s="4" t="str">
        <f>IFERROR(IF(N(data_NoOutliers!VB26),data_NoOutliers!VB26,MID(data_NoOutliers!VB26,2,99)/2),"")</f>
        <v/>
      </c>
      <c r="AHR26" s="4" t="str">
        <f>IFERROR(IF(N(data_NoOutliers!VC26),data_NoOutliers!VC26,MID(data_NoOutliers!VC26,2,99)/2),"")</f>
        <v/>
      </c>
      <c r="AHS26" s="4" t="str">
        <f>IFERROR(IF(N(data_NoOutliers!VD26),data_NoOutliers!VD26,MID(data_NoOutliers!VD26,2,99)/2),"")</f>
        <v/>
      </c>
      <c r="AHT26" s="4" t="str">
        <f>IFERROR(IF(N(data_NoOutliers!VE26),data_NoOutliers!VE26,MID(data_NoOutliers!VE26,2,99)/2),"")</f>
        <v/>
      </c>
      <c r="AHU26" s="4" t="str">
        <f>IFERROR(IF(N(data_NoOutliers!VF26),data_NoOutliers!VF26,MID(data_NoOutliers!VF26,2,99)/2),"")</f>
        <v/>
      </c>
      <c r="AHV26" s="4" t="str">
        <f>IFERROR(IF(N(data_NoOutliers!VG26),data_NoOutliers!VG26,MID(data_NoOutliers!VG26,2,99)/2),"")</f>
        <v/>
      </c>
      <c r="AHW26" s="4" t="str">
        <f>IFERROR(IF(N(data_NoOutliers!VH26),data_NoOutliers!VH26,MID(data_NoOutliers!VH26,2,99)/2),"")</f>
        <v/>
      </c>
      <c r="AHX26" s="4" t="str">
        <f>IFERROR(IF(N(data_NoOutliers!VI26),data_NoOutliers!VI26,MID(data_NoOutliers!VI26,2,99)/2),"")</f>
        <v/>
      </c>
      <c r="AHY26" s="4" t="str">
        <f>IFERROR(IF(N(data_NoOutliers!VJ26),data_NoOutliers!VJ26,MID(data_NoOutliers!VJ26,2,99)/2),"")</f>
        <v/>
      </c>
      <c r="AHZ26" s="4" t="str">
        <f>IFERROR(IF(N(data_NoOutliers!VK26),data_NoOutliers!VK26,MID(data_NoOutliers!VK26,2,99)/2),"")</f>
        <v/>
      </c>
      <c r="AIA26" s="4" t="str">
        <f>IFERROR(IF(N(data_NoOutliers!VL26),data_NoOutliers!VL26,MID(data_NoOutliers!VL26,2,99)/2),"")</f>
        <v/>
      </c>
      <c r="AIB26" s="4" t="str">
        <f>IFERROR(IF(N(data_NoOutliers!VM26),data_NoOutliers!VM26,MID(data_NoOutliers!VM26,2,99)/2),"")</f>
        <v/>
      </c>
      <c r="AIC26" s="4" t="str">
        <f>IFERROR(IF(N(data_NoOutliers!VN26),data_NoOutliers!VN26,MID(data_NoOutliers!VN26,2,99)/2),"")</f>
        <v/>
      </c>
      <c r="AID26" s="4" t="str">
        <f>IFERROR(IF(N(data_NoOutliers!VO26),data_NoOutliers!VO26,MID(data_NoOutliers!VO26,2,99)/2),"")</f>
        <v/>
      </c>
      <c r="AIE26" s="4" t="str">
        <f>IFERROR(IF(N(data_NoOutliers!VP26),data_NoOutliers!VP26,MID(data_NoOutliers!VP26,2,99)/2),"")</f>
        <v/>
      </c>
      <c r="AIF26" s="4" t="str">
        <f>IFERROR(IF(N(data_NoOutliers!VQ26),data_NoOutliers!VQ26,MID(data_NoOutliers!VQ26,2,99)/2),"")</f>
        <v/>
      </c>
      <c r="AIG26" s="4" t="str">
        <f>IFERROR(IF(N(data_NoOutliers!VR26),data_NoOutliers!VR26,MID(data_NoOutliers!VR26,2,99)/2),"")</f>
        <v/>
      </c>
      <c r="AIH26" s="4" t="str">
        <f>IFERROR(IF(N(data_NoOutliers!VS26),data_NoOutliers!VS26,MID(data_NoOutliers!VS26,2,99)/2),"")</f>
        <v/>
      </c>
      <c r="AII26" s="4" t="str">
        <f>IFERROR(IF(N(data_NoOutliers!VT26),data_NoOutliers!VT26,MID(data_NoOutliers!VT26,2,99)/2),"")</f>
        <v/>
      </c>
      <c r="AIJ26" s="4" t="str">
        <f>IFERROR(IF(N(data_NoOutliers!VU26),data_NoOutliers!VU26,MID(data_NoOutliers!VU26,2,99)/2),"")</f>
        <v/>
      </c>
      <c r="AIK26" s="4" t="str">
        <f>IFERROR(IF(N(data_NoOutliers!VV26),data_NoOutliers!VV26,MID(data_NoOutliers!VV26,2,99)/2),"")</f>
        <v/>
      </c>
      <c r="AIL26" s="4" t="str">
        <f>IFERROR(IF(N(data_NoOutliers!VW26),data_NoOutliers!VW26,MID(data_NoOutliers!VW26,2,99)/2),"")</f>
        <v/>
      </c>
      <c r="AIM26" s="4" t="str">
        <f>IFERROR(IF(N(data_NoOutliers!VX26),data_NoOutliers!VX26,MID(data_NoOutliers!VX26,2,99)/2),"")</f>
        <v/>
      </c>
      <c r="AIN26" s="4" t="str">
        <f>IFERROR(IF(N(data_NoOutliers!VY26),data_NoOutliers!VY26,MID(data_NoOutliers!VY26,2,99)/2),"")</f>
        <v/>
      </c>
      <c r="AIO26" s="4" t="str">
        <f>IFERROR(IF(N(data_NoOutliers!VZ26),data_NoOutliers!VZ26,MID(data_NoOutliers!VZ26,2,99)/2),"")</f>
        <v/>
      </c>
      <c r="AIP26" s="4" t="str">
        <f>IFERROR(IF(N(data_NoOutliers!WA26),data_NoOutliers!WA26,MID(data_NoOutliers!WA26,2,99)/2),"")</f>
        <v/>
      </c>
      <c r="AIQ26" s="4" t="str">
        <f>IFERROR(IF(N(data_NoOutliers!WB26),data_NoOutliers!WB26,MID(data_NoOutliers!WB26,2,99)/2),"")</f>
        <v/>
      </c>
      <c r="AIR26" s="4" t="str">
        <f>IFERROR(IF(N(data_NoOutliers!WC26),data_NoOutliers!WC26,MID(data_NoOutliers!WC26,2,99)/2),"")</f>
        <v/>
      </c>
      <c r="AIS26" s="4" t="str">
        <f>IFERROR(IF(N(data_NoOutliers!WD26),data_NoOutliers!WD26,MID(data_NoOutliers!WD26,2,99)/2),"")</f>
        <v/>
      </c>
      <c r="AIT26" s="4" t="str">
        <f>IFERROR(IF(N(data_NoOutliers!WE26),data_NoOutliers!WE26,MID(data_NoOutliers!WE26,2,99)/2),"")</f>
        <v/>
      </c>
      <c r="AIU26" s="4" t="str">
        <f>IFERROR(IF(N(data_NoOutliers!WF26),data_NoOutliers!WF26,MID(data_NoOutliers!WF26,2,99)/2),"")</f>
        <v/>
      </c>
      <c r="AIV26" s="4" t="str">
        <f>IFERROR(IF(N(data_NoOutliers!WG26),data_NoOutliers!WG26,MID(data_NoOutliers!WG26,2,99)/2),"")</f>
        <v/>
      </c>
      <c r="AIW26" s="4" t="str">
        <f>IFERROR(IF(N(data_NoOutliers!WH26),data_NoOutliers!WH26,MID(data_NoOutliers!WH26,2,99)/2),"")</f>
        <v/>
      </c>
      <c r="AIX26" s="4" t="str">
        <f>IFERROR(IF(N(data_NoOutliers!WI26),data_NoOutliers!WI26,MID(data_NoOutliers!WI26,2,99)/2),"")</f>
        <v/>
      </c>
      <c r="AIY26" s="4" t="str">
        <f>IFERROR(IF(N(data_NoOutliers!WJ26),data_NoOutliers!WJ26,MID(data_NoOutliers!WJ26,2,99)/2),"")</f>
        <v/>
      </c>
      <c r="AIZ26" s="4" t="str">
        <f>IFERROR(IF(N(data_NoOutliers!WK26),data_NoOutliers!WK26,MID(data_NoOutliers!WK26,2,99)/2),"")</f>
        <v/>
      </c>
      <c r="AJA26" s="4" t="str">
        <f>IFERROR(IF(N(data_NoOutliers!WL26),data_NoOutliers!WL26,MID(data_NoOutliers!WL26,2,99)/2),"")</f>
        <v/>
      </c>
      <c r="AJB26" s="4" t="str">
        <f>IFERROR(IF(N(data_NoOutliers!WM26),data_NoOutliers!WM26,MID(data_NoOutliers!WM26,2,99)/2),"")</f>
        <v/>
      </c>
      <c r="AJC26" s="4" t="str">
        <f>IFERROR(IF(N(data_NoOutliers!WN26),data_NoOutliers!WN26,MID(data_NoOutliers!WN26,2,99)/2),"")</f>
        <v/>
      </c>
      <c r="AJD26" s="4" t="str">
        <f>IFERROR(IF(N(data_NoOutliers!WO26),data_NoOutliers!WO26,MID(data_NoOutliers!WO26,2,99)/2),"")</f>
        <v/>
      </c>
      <c r="AJE26" s="4" t="str">
        <f>IFERROR(IF(N(data_NoOutliers!WP26),data_NoOutliers!WP26,MID(data_NoOutliers!WP26,2,99)/2),"")</f>
        <v/>
      </c>
      <c r="AJF26" s="4" t="str">
        <f>IFERROR(IF(N(data_NoOutliers!WQ26),data_NoOutliers!WQ26,MID(data_NoOutliers!WQ26,2,99)/2),"")</f>
        <v/>
      </c>
      <c r="AJG26" s="4" t="str">
        <f>IFERROR(IF(N(data_NoOutliers!WR26),data_NoOutliers!WR26,MID(data_NoOutliers!WR26,2,99)/2),"")</f>
        <v/>
      </c>
      <c r="AJH26" s="4" t="str">
        <f>IFERROR(IF(N(data_NoOutliers!WS26),data_NoOutliers!WS26,MID(data_NoOutliers!WS26,2,99)/2),"")</f>
        <v/>
      </c>
      <c r="AJI26" s="4" t="str">
        <f>IFERROR(IF(N(data_NoOutliers!WT26),data_NoOutliers!WT26,MID(data_NoOutliers!WT26,2,99)/2),"")</f>
        <v/>
      </c>
      <c r="AJJ26" s="4" t="str">
        <f>IFERROR(IF(N(data_NoOutliers!WU26),data_NoOutliers!WU26,MID(data_NoOutliers!WU26,2,99)/2),"")</f>
        <v/>
      </c>
      <c r="AJK26" s="4" t="str">
        <f>IFERROR(IF(N(data_NoOutliers!WV26),data_NoOutliers!WV26,MID(data_NoOutliers!WV26,2,99)/2),"")</f>
        <v/>
      </c>
      <c r="AJL26" s="4" t="str">
        <f>IFERROR(IF(N(data_NoOutliers!WW26),data_NoOutliers!WW26,MID(data_NoOutliers!WW26,2,99)/2),"")</f>
        <v/>
      </c>
      <c r="AJM26" s="4" t="str">
        <f>IFERROR(IF(N(data_NoOutliers!WX26),data_NoOutliers!WX26,MID(data_NoOutliers!WX26,2,99)/2),"")</f>
        <v/>
      </c>
      <c r="AJN26" s="4" t="str">
        <f>IFERROR(IF(N(data_NoOutliers!WY26),data_NoOutliers!WY26,MID(data_NoOutliers!WY26,2,99)/2),"")</f>
        <v/>
      </c>
      <c r="AJO26" s="4" t="str">
        <f>IFERROR(IF(N(data_NoOutliers!WZ26),data_NoOutliers!WZ26,MID(data_NoOutliers!WZ26,2,99)/2),"")</f>
        <v/>
      </c>
      <c r="AJP26" s="4" t="str">
        <f>IFERROR(IF(N(data_NoOutliers!XA26),data_NoOutliers!XA26,MID(data_NoOutliers!XA26,2,99)/2),"")</f>
        <v/>
      </c>
      <c r="AJQ26" s="4" t="str">
        <f>IFERROR(IF(N(data_NoOutliers!XB26),data_NoOutliers!XB26,MID(data_NoOutliers!XB26,2,99)/2),"")</f>
        <v/>
      </c>
      <c r="AJR26" s="4" t="str">
        <f>IFERROR(IF(N(data_NoOutliers!XC26),data_NoOutliers!XC26,MID(data_NoOutliers!XC26,2,99)/2),"")</f>
        <v/>
      </c>
      <c r="AJS26" s="4" t="str">
        <f>IFERROR(IF(N(data_NoOutliers!XD26),data_NoOutliers!XD26,MID(data_NoOutliers!XD26,2,99)/2),"")</f>
        <v/>
      </c>
      <c r="AJT26" s="4" t="str">
        <f>IFERROR(IF(N(data_NoOutliers!XE26),data_NoOutliers!XE26,MID(data_NoOutliers!XE26,2,99)/2),"")</f>
        <v/>
      </c>
      <c r="AJU26" s="4" t="str">
        <f>IFERROR(IF(N(data_NoOutliers!XF26),data_NoOutliers!XF26,MID(data_NoOutliers!XF26,2,99)/2),"")</f>
        <v/>
      </c>
      <c r="AJV26" s="4" t="str">
        <f>IFERROR(IF(N(data_NoOutliers!XG26),data_NoOutliers!XG26,MID(data_NoOutliers!XG26,2,99)/2),"")</f>
        <v/>
      </c>
      <c r="AJW26" s="4" t="str">
        <f>IFERROR(IF(N(data_NoOutliers!XH26),data_NoOutliers!XH26,MID(data_NoOutliers!XH26,2,99)/2),"")</f>
        <v/>
      </c>
      <c r="AJX26" s="4" t="str">
        <f>IFERROR(IF(N(data_NoOutliers!XI26),data_NoOutliers!XI26,MID(data_NoOutliers!XI26,2,99)/2),"")</f>
        <v/>
      </c>
      <c r="AJY26" s="4" t="str">
        <f>IFERROR(IF(N(data_NoOutliers!XJ26),data_NoOutliers!XJ26,MID(data_NoOutliers!XJ26,2,99)/2),"")</f>
        <v/>
      </c>
      <c r="AJZ26" s="4" t="str">
        <f>IFERROR(IF(N(data_NoOutliers!XK26),data_NoOutliers!XK26,MID(data_NoOutliers!XK26,2,99)/2),"")</f>
        <v/>
      </c>
      <c r="AKA26" s="4" t="str">
        <f>IFERROR(IF(N(data_NoOutliers!XL26),data_NoOutliers!XL26,MID(data_NoOutliers!XL26,2,99)/2),"")</f>
        <v/>
      </c>
      <c r="AKB26" s="4" t="str">
        <f>IFERROR(IF(N(data_NoOutliers!XM26),data_NoOutliers!XM26,MID(data_NoOutliers!XM26,2,99)/2),"")</f>
        <v/>
      </c>
      <c r="AKC26" s="4" t="str">
        <f>IFERROR(IF(N(data_NoOutliers!XN26),data_NoOutliers!XN26,MID(data_NoOutliers!XN26,2,99)/2),"")</f>
        <v/>
      </c>
      <c r="AKD26" s="4" t="str">
        <f>IFERROR(IF(N(data_NoOutliers!XO26),data_NoOutliers!XO26,MID(data_NoOutliers!XO26,2,99)/2),"")</f>
        <v/>
      </c>
      <c r="AKE26" s="4" t="str">
        <f>IFERROR(IF(N(data_NoOutliers!XP26),data_NoOutliers!XP26,MID(data_NoOutliers!XP26,2,99)/2),"")</f>
        <v/>
      </c>
      <c r="AKF26" s="4" t="str">
        <f>IFERROR(IF(N(data_NoOutliers!XQ26),data_NoOutliers!XQ26,MID(data_NoOutliers!XQ26,2,99)/2),"")</f>
        <v/>
      </c>
      <c r="AKG26" s="4" t="str">
        <f>IFERROR(IF(N(data_NoOutliers!XR26),data_NoOutliers!XR26,MID(data_NoOutliers!XR26,2,99)/2),"")</f>
        <v/>
      </c>
      <c r="AKH26" s="4" t="str">
        <f>IFERROR(IF(N(data_NoOutliers!XS26),data_NoOutliers!XS26,MID(data_NoOutliers!XS26,2,99)/2),"")</f>
        <v/>
      </c>
      <c r="AKI26" s="4" t="str">
        <f>IFERROR(IF(N(data_NoOutliers!XT26),data_NoOutliers!XT26,MID(data_NoOutliers!XT26,2,99)/2),"")</f>
        <v/>
      </c>
      <c r="AKJ26" s="4" t="str">
        <f>IFERROR(IF(N(data_NoOutliers!XU26),data_NoOutliers!XU26,MID(data_NoOutliers!XU26,2,99)/2),"")</f>
        <v/>
      </c>
      <c r="AKK26" s="4" t="str">
        <f>IFERROR(IF(N(data_NoOutliers!XV26),data_NoOutliers!XV26,MID(data_NoOutliers!XV26,2,99)/2),"")</f>
        <v/>
      </c>
      <c r="AKL26" s="4" t="str">
        <f>IFERROR(IF(N(data_NoOutliers!XW26),data_NoOutliers!XW26,MID(data_NoOutliers!XW26,2,99)/2),"")</f>
        <v/>
      </c>
      <c r="AKM26" s="4" t="str">
        <f>IFERROR(IF(N(data_NoOutliers!XX26),data_NoOutliers!XX26,MID(data_NoOutliers!XX26,2,99)/2),"")</f>
        <v/>
      </c>
      <c r="AKN26" s="4" t="str">
        <f>IFERROR(IF(N(data_NoOutliers!XY26),data_NoOutliers!XY26,MID(data_NoOutliers!XY26,2,99)/2),"")</f>
        <v/>
      </c>
      <c r="AKO26" s="4" t="str">
        <f>IFERROR(IF(N(data_NoOutliers!XZ26),data_NoOutliers!XZ26,MID(data_NoOutliers!XZ26,2,99)/2),"")</f>
        <v/>
      </c>
      <c r="AKP26" s="4" t="str">
        <f>IFERROR(IF(N(data_NoOutliers!YA26),data_NoOutliers!YA26,MID(data_NoOutliers!YA26,2,99)/2),"")</f>
        <v/>
      </c>
      <c r="AKQ26" s="4" t="str">
        <f>IFERROR(IF(N(data_NoOutliers!YB26),data_NoOutliers!YB26,MID(data_NoOutliers!YB26,2,99)/2),"")</f>
        <v/>
      </c>
      <c r="AKR26" s="4" t="str">
        <f>IFERROR(IF(N(data_NoOutliers!YC26),data_NoOutliers!YC26,MID(data_NoOutliers!YC26,2,99)/2),"")</f>
        <v/>
      </c>
      <c r="AKS26" s="4" t="str">
        <f>IFERROR(IF(N(data_NoOutliers!YD26),data_NoOutliers!YD26,MID(data_NoOutliers!YD26,2,99)/2),"")</f>
        <v/>
      </c>
      <c r="AKT26" s="4" t="str">
        <f>IFERROR(IF(N(data_NoOutliers!YE26),data_NoOutliers!YE26,MID(data_NoOutliers!YE26,2,99)/2),"")</f>
        <v/>
      </c>
      <c r="AKU26" s="4" t="str">
        <f>IFERROR(IF(N(data_NoOutliers!YF26),data_NoOutliers!YF26,MID(data_NoOutliers!YF26,2,99)/2),"")</f>
        <v/>
      </c>
      <c r="AKV26" s="4" t="str">
        <f>IFERROR(IF(N(data_NoOutliers!YG26),data_NoOutliers!YG26,MID(data_NoOutliers!YG26,2,99)/2),"")</f>
        <v/>
      </c>
      <c r="AKW26" s="4" t="str">
        <f>IFERROR(IF(N(data_NoOutliers!YH26),data_NoOutliers!YH26,MID(data_NoOutliers!YH26,2,99)/2),"")</f>
        <v/>
      </c>
      <c r="AKX26" s="4" t="str">
        <f>IFERROR(IF(N(data_NoOutliers!YI26),data_NoOutliers!YI26,MID(data_NoOutliers!YI26,2,99)/2),"")</f>
        <v/>
      </c>
      <c r="AKY26" s="4" t="str">
        <f>IFERROR(IF(N(data_NoOutliers!YJ26),data_NoOutliers!YJ26,MID(data_NoOutliers!YJ26,2,99)/2),"")</f>
        <v/>
      </c>
      <c r="AKZ26" s="4" t="str">
        <f>IFERROR(IF(N(data_NoOutliers!YK26),data_NoOutliers!YK26,MID(data_NoOutliers!YK26,2,99)/2),"")</f>
        <v/>
      </c>
      <c r="ALA26" s="4" t="str">
        <f>IFERROR(IF(N(data_NoOutliers!YL26),data_NoOutliers!YL26,MID(data_NoOutliers!YL26,2,99)/2),"")</f>
        <v/>
      </c>
      <c r="ALB26" s="4" t="str">
        <f>IFERROR(IF(N(data_NoOutliers!YM26),data_NoOutliers!YM26,MID(data_NoOutliers!YM26,2,99)/2),"")</f>
        <v/>
      </c>
      <c r="ALC26" s="4" t="str">
        <f>IFERROR(IF(N(data_NoOutliers!YN26),data_NoOutliers!YN26,MID(data_NoOutliers!YN26,2,99)/2),"")</f>
        <v/>
      </c>
      <c r="ALD26" s="4" t="str">
        <f>IFERROR(IF(N(data_NoOutliers!YO26),data_NoOutliers!YO26,MID(data_NoOutliers!YO26,2,99)/2),"")</f>
        <v/>
      </c>
      <c r="ALE26" s="4" t="str">
        <f>IFERROR(IF(N(data_NoOutliers!YP26),data_NoOutliers!YP26,MID(data_NoOutliers!YP26,2,99)/2),"")</f>
        <v/>
      </c>
      <c r="ALF26" s="4" t="str">
        <f>IFERROR(IF(N(data_NoOutliers!YQ26),data_NoOutliers!YQ26,MID(data_NoOutliers!YQ26,2,99)/2),"")</f>
        <v/>
      </c>
      <c r="ALG26" s="4" t="str">
        <f>IFERROR(IF(N(data_NoOutliers!YR26),data_NoOutliers!YR26,MID(data_NoOutliers!YR26,2,99)/2),"")</f>
        <v/>
      </c>
      <c r="ALH26" s="4" t="str">
        <f>IFERROR(IF(N(data_NoOutliers!YS26),data_NoOutliers!YS26,MID(data_NoOutliers!YS26,2,99)/2),"")</f>
        <v/>
      </c>
      <c r="ALI26" s="4" t="str">
        <f>IFERROR(IF(N(data_NoOutliers!YT26),data_NoOutliers!YT26,MID(data_NoOutliers!YT26,2,99)/2),"")</f>
        <v/>
      </c>
      <c r="ALJ26" s="4" t="str">
        <f>IFERROR(IF(N(data_NoOutliers!YU26),data_NoOutliers!YU26,MID(data_NoOutliers!YU26,2,99)/2),"")</f>
        <v/>
      </c>
      <c r="ALK26" s="4" t="str">
        <f>IFERROR(IF(N(data_NoOutliers!YV26),data_NoOutliers!YV26,MID(data_NoOutliers!YV26,2,99)/2),"")</f>
        <v/>
      </c>
      <c r="ALL26" s="4" t="str">
        <f>IFERROR(IF(N(data_NoOutliers!YW26),data_NoOutliers!YW26,MID(data_NoOutliers!YW26,2,99)/2),"")</f>
        <v/>
      </c>
      <c r="ALM26" s="4" t="str">
        <f>IFERROR(IF(N(data_NoOutliers!YX26),data_NoOutliers!YX26,MID(data_NoOutliers!YX26,2,99)/2),"")</f>
        <v/>
      </c>
      <c r="ALN26" s="4" t="str">
        <f>IFERROR(IF(N(data_NoOutliers!YY26),data_NoOutliers!YY26,MID(data_NoOutliers!YY26,2,99)/2),"")</f>
        <v/>
      </c>
      <c r="ALO26" s="4" t="str">
        <f>IFERROR(IF(N(data_NoOutliers!YZ26),data_NoOutliers!YZ26,MID(data_NoOutliers!YZ26,2,99)/2),"")</f>
        <v/>
      </c>
      <c r="ALP26" s="4" t="str">
        <f>IFERROR(IF(N(data_NoOutliers!ZA26),data_NoOutliers!ZA26,MID(data_NoOutliers!ZA26,2,99)/2),"")</f>
        <v/>
      </c>
      <c r="ALQ26" s="4" t="str">
        <f>IFERROR(IF(N(data_NoOutliers!ZB26),data_NoOutliers!ZB26,MID(data_NoOutliers!ZB26,2,99)/2),"")</f>
        <v/>
      </c>
      <c r="ALR26" s="4" t="str">
        <f>IFERROR(IF(N(data_NoOutliers!ZC26),data_NoOutliers!ZC26,MID(data_NoOutliers!ZC26,2,99)/2),"")</f>
        <v/>
      </c>
      <c r="ALS26" s="4" t="str">
        <f>IFERROR(IF(N(data_NoOutliers!ZD26),data_NoOutliers!ZD26,MID(data_NoOutliers!ZD26,2,99)/2),"")</f>
        <v/>
      </c>
      <c r="ALT26" s="4" t="str">
        <f>IFERROR(IF(N(data_NoOutliers!ZE26),data_NoOutliers!ZE26,MID(data_NoOutliers!ZE26,2,99)/2),"")</f>
        <v/>
      </c>
      <c r="ALU26" s="4" t="str">
        <f>IFERROR(IF(N(data_NoOutliers!ZF26),data_NoOutliers!ZF26,MID(data_NoOutliers!ZF26,2,99)/2),"")</f>
        <v/>
      </c>
      <c r="ALV26" s="4" t="str">
        <f>IFERROR(IF(N(data_NoOutliers!ZG26),data_NoOutliers!ZG26,MID(data_NoOutliers!ZG26,2,99)/2),"")</f>
        <v/>
      </c>
      <c r="ALW26" s="4" t="str">
        <f>IFERROR(IF(N(data_NoOutliers!ZH26),data_NoOutliers!ZH26,MID(data_NoOutliers!ZH26,2,99)/2),"")</f>
        <v/>
      </c>
      <c r="ALX26" s="4" t="str">
        <f>IFERROR(IF(N(data_NoOutliers!ZI26),data_NoOutliers!ZI26,MID(data_NoOutliers!ZI26,2,99)/2),"")</f>
        <v/>
      </c>
      <c r="ALY26" s="4" t="str">
        <f>IFERROR(IF(N(data_NoOutliers!ZJ26),data_NoOutliers!ZJ26,MID(data_NoOutliers!ZJ26,2,99)/2),"")</f>
        <v/>
      </c>
      <c r="ALZ26" s="4" t="str">
        <f>IFERROR(IF(N(data_NoOutliers!ZK26),data_NoOutliers!ZK26,MID(data_NoOutliers!ZK26,2,99)/2),"")</f>
        <v/>
      </c>
      <c r="AMA26" s="4" t="str">
        <f>IFERROR(IF(N(data_NoOutliers!ZL26),data_NoOutliers!ZL26,MID(data_NoOutliers!ZL26,2,99)/2),"")</f>
        <v/>
      </c>
      <c r="AMB26" s="4" t="str">
        <f>IFERROR(IF(N(data_NoOutliers!ZM26),data_NoOutliers!ZM26,MID(data_NoOutliers!ZM26,2,99)/2),"")</f>
        <v/>
      </c>
      <c r="AMC26" s="4" t="str">
        <f>IFERROR(IF(N(data_NoOutliers!ZN26),data_NoOutliers!ZN26,MID(data_NoOutliers!ZN26,2,99)/2),"")</f>
        <v/>
      </c>
      <c r="AMD26" s="4" t="str">
        <f>IFERROR(IF(N(data_NoOutliers!ZO26),data_NoOutliers!ZO26,MID(data_NoOutliers!ZO26,2,99)/2),"")</f>
        <v/>
      </c>
      <c r="AME26" s="4" t="str">
        <f>IFERROR(IF(N(data_NoOutliers!ZP26),data_NoOutliers!ZP26,MID(data_NoOutliers!ZP26,2,99)/2),"")</f>
        <v/>
      </c>
      <c r="AMF26" s="4" t="str">
        <f>IFERROR(IF(N(data_NoOutliers!ZQ26),data_NoOutliers!ZQ26,MID(data_NoOutliers!ZQ26,2,99)/2),"")</f>
        <v/>
      </c>
      <c r="AMG26" s="4" t="str">
        <f>IFERROR(IF(N(data_NoOutliers!ZR26),data_NoOutliers!ZR26,MID(data_NoOutliers!ZR26,2,99)/2),"")</f>
        <v/>
      </c>
      <c r="AMH26" s="4" t="str">
        <f>IFERROR(IF(N(data_NoOutliers!ZS26),data_NoOutliers!ZS26,MID(data_NoOutliers!ZS26,2,99)/2),"")</f>
        <v/>
      </c>
      <c r="AMI26" s="4" t="str">
        <f>IFERROR(IF(N(data_NoOutliers!ZT26),data_NoOutliers!ZT26,MID(data_NoOutliers!ZT26,2,99)/2),"")</f>
        <v/>
      </c>
      <c r="AMJ26" s="4" t="str">
        <f>IFERROR(IF(N(data_NoOutliers!ZU26),data_NoOutliers!ZU26,MID(data_NoOutliers!ZU26,2,99)/2),"")</f>
        <v/>
      </c>
      <c r="AMK26" s="4" t="str">
        <f>IFERROR(IF(N(data_NoOutliers!ZV26),data_NoOutliers!ZV26,MID(data_NoOutliers!ZV26,2,99)/2),"")</f>
        <v/>
      </c>
      <c r="AML26" s="4" t="str">
        <f>IFERROR(IF(N(data_NoOutliers!ZW26),data_NoOutliers!ZW26,MID(data_NoOutliers!ZW26,2,99)/2),"")</f>
        <v/>
      </c>
      <c r="AMM26" s="4" t="str">
        <f>IFERROR(IF(N(data_NoOutliers!ZX26),data_NoOutliers!ZX26,MID(data_NoOutliers!ZX26,2,99)/2),"")</f>
        <v/>
      </c>
      <c r="AMN26" s="4" t="str">
        <f>IFERROR(IF(N(data_NoOutliers!ZY26),data_NoOutliers!ZY26,MID(data_NoOutliers!ZY26,2,99)/2),"")</f>
        <v/>
      </c>
      <c r="AMO26" s="4" t="str">
        <f>IFERROR(IF(N(data_NoOutliers!ZZ26),data_NoOutliers!ZZ26,MID(data_NoOutliers!ZZ26,2,99)/2),"")</f>
        <v/>
      </c>
      <c r="AMP26" s="4" t="str">
        <f>IFERROR(IF(N(data_NoOutliers!AAA26),data_NoOutliers!AAA26,MID(data_NoOutliers!AAA26,2,99)/2),"")</f>
        <v/>
      </c>
      <c r="AMQ26" s="4" t="str">
        <f>IFERROR(IF(N(data_NoOutliers!AAB26),data_NoOutliers!AAB26,MID(data_NoOutliers!AAB26,2,99)/2),"")</f>
        <v/>
      </c>
      <c r="AMR26" s="4" t="str">
        <f>IFERROR(IF(N(data_NoOutliers!AAC26),data_NoOutliers!AAC26,MID(data_NoOutliers!AAC26,2,99)/2),"")</f>
        <v/>
      </c>
      <c r="AMS26" s="4" t="str">
        <f>IFERROR(IF(N(data_NoOutliers!AAD26),data_NoOutliers!AAD26,MID(data_NoOutliers!AAD26,2,99)/2),"")</f>
        <v/>
      </c>
      <c r="AMT26" s="4" t="str">
        <f>IFERROR(IF(N(data_NoOutliers!AAE26),data_NoOutliers!AAE26,MID(data_NoOutliers!AAE26,2,99)/2),"")</f>
        <v/>
      </c>
      <c r="AMU26" s="4" t="str">
        <f>IFERROR(IF(N(data_NoOutliers!AAF26),data_NoOutliers!AAF26,MID(data_NoOutliers!AAF26,2,99)/2),"")</f>
        <v/>
      </c>
      <c r="AMV26" s="4" t="str">
        <f>IFERROR(IF(N(data_NoOutliers!AAG26),data_NoOutliers!AAG26,MID(data_NoOutliers!AAG26,2,99)/2),"")</f>
        <v/>
      </c>
      <c r="AMW26" s="4" t="str">
        <f>IFERROR(IF(N(data_NoOutliers!AAH26),data_NoOutliers!AAH26,MID(data_NoOutliers!AAH26,2,99)/2),"")</f>
        <v/>
      </c>
      <c r="AMX26" s="4" t="str">
        <f>IFERROR(IF(N(data_NoOutliers!AAI26),data_NoOutliers!AAI26,MID(data_NoOutliers!AAI26,2,99)/2),"")</f>
        <v/>
      </c>
      <c r="AMY26" s="4" t="str">
        <f>IFERROR(IF(N(data_NoOutliers!AAJ26),data_NoOutliers!AAJ26,MID(data_NoOutliers!AAJ26,2,99)/2),"")</f>
        <v/>
      </c>
      <c r="AMZ26" s="4" t="str">
        <f>IFERROR(IF(N(data_NoOutliers!AAK26),data_NoOutliers!AAK26,MID(data_NoOutliers!AAK26,2,99)/2),"")</f>
        <v/>
      </c>
      <c r="ANA26" s="4" t="str">
        <f>IFERROR(IF(N(data_NoOutliers!AAL26),data_NoOutliers!AAL26,MID(data_NoOutliers!AAL26,2,99)/2),"")</f>
        <v/>
      </c>
      <c r="ANB26" s="4" t="str">
        <f>IFERROR(IF(N(data_NoOutliers!AAM26),data_NoOutliers!AAM26,MID(data_NoOutliers!AAM26,2,99)/2),"")</f>
        <v/>
      </c>
      <c r="ANC26" s="4" t="str">
        <f>IFERROR(IF(N(data_NoOutliers!AAN26),data_NoOutliers!AAN26,MID(data_NoOutliers!AAN26,2,99)/2),"")</f>
        <v/>
      </c>
      <c r="AND26" s="4" t="str">
        <f>IFERROR(IF(N(data_NoOutliers!AAO26),data_NoOutliers!AAO26,MID(data_NoOutliers!AAO26,2,99)/2),"")</f>
        <v/>
      </c>
      <c r="ANE26" s="4" t="str">
        <f>IFERROR(IF(N(data_NoOutliers!AAP26),data_NoOutliers!AAP26,MID(data_NoOutliers!AAP26,2,99)/2),"")</f>
        <v/>
      </c>
      <c r="ANF26" s="4" t="str">
        <f>IFERROR(IF(N(data_NoOutliers!AAQ26),data_NoOutliers!AAQ26,MID(data_NoOutliers!AAQ26,2,99)/2),"")</f>
        <v/>
      </c>
      <c r="ANG26" s="4" t="str">
        <f>IFERROR(IF(N(data_NoOutliers!AAR26),data_NoOutliers!AAR26,MID(data_NoOutliers!AAR26,2,99)/2),"")</f>
        <v/>
      </c>
      <c r="ANH26" s="4" t="str">
        <f>IFERROR(IF(N(data_NoOutliers!AAS26),data_NoOutliers!AAS26,MID(data_NoOutliers!AAS26,2,99)/2),"")</f>
        <v/>
      </c>
      <c r="ANI26" s="4" t="str">
        <f>IFERROR(IF(N(data_NoOutliers!AAT26),data_NoOutliers!AAT26,MID(data_NoOutliers!AAT26,2,99)/2),"")</f>
        <v/>
      </c>
      <c r="ANJ26" s="4" t="str">
        <f>IFERROR(IF(N(data_NoOutliers!AAU26),data_NoOutliers!AAU26,MID(data_NoOutliers!AAU26,2,99)/2),"")</f>
        <v/>
      </c>
      <c r="ANK26" s="4" t="str">
        <f>IFERROR(IF(N(data_NoOutliers!AAV26),data_NoOutliers!AAV26,MID(data_NoOutliers!AAV26,2,99)/2),"")</f>
        <v/>
      </c>
      <c r="ANL26" s="4" t="str">
        <f>IFERROR(IF(N(data_NoOutliers!AAW26),data_NoOutliers!AAW26,MID(data_NoOutliers!AAW26,2,99)/2),"")</f>
        <v/>
      </c>
      <c r="ANM26" s="4" t="str">
        <f>IFERROR(IF(N(data_NoOutliers!AAX26),data_NoOutliers!AAX26,MID(data_NoOutliers!AAX26,2,99)/2),"")</f>
        <v/>
      </c>
      <c r="ANN26" s="4" t="str">
        <f>IFERROR(IF(N(data_NoOutliers!AAY26),data_NoOutliers!AAY26,MID(data_NoOutliers!AAY26,2,99)/2),"")</f>
        <v/>
      </c>
      <c r="ANO26" s="4" t="str">
        <f>IFERROR(IF(N(data_NoOutliers!AAZ26),data_NoOutliers!AAZ26,MID(data_NoOutliers!AAZ26,2,99)/2),"")</f>
        <v/>
      </c>
      <c r="ANP26" s="4" t="str">
        <f>IFERROR(IF(N(data_NoOutliers!ABA26),data_NoOutliers!ABA26,MID(data_NoOutliers!ABA26,2,99)/2),"")</f>
        <v/>
      </c>
      <c r="ANQ26" s="4" t="str">
        <f>IFERROR(IF(N(data_NoOutliers!ABB26),data_NoOutliers!ABB26,MID(data_NoOutliers!ABB26,2,99)/2),"")</f>
        <v/>
      </c>
      <c r="ANR26" s="4" t="str">
        <f>IFERROR(IF(N(data_NoOutliers!ABC26),data_NoOutliers!ABC26,MID(data_NoOutliers!ABC26,2,99)/2),"")</f>
        <v/>
      </c>
      <c r="ANS26" s="4" t="str">
        <f>IFERROR(IF(N(data_NoOutliers!ABD26),data_NoOutliers!ABD26,MID(data_NoOutliers!ABD26,2,99)/2),"")</f>
        <v/>
      </c>
      <c r="ANT26" s="4" t="str">
        <f>IFERROR(IF(N(data_NoOutliers!ABE26),data_NoOutliers!ABE26,MID(data_NoOutliers!ABE26,2,99)/2),"")</f>
        <v/>
      </c>
      <c r="ANU26" s="4" t="str">
        <f>IFERROR(IF(N(data_NoOutliers!ABF26),data_NoOutliers!ABF26,MID(data_NoOutliers!ABF26,2,99)/2),"")</f>
        <v/>
      </c>
      <c r="ANV26" s="4" t="str">
        <f>IFERROR(IF(N(data_NoOutliers!ABG26),data_NoOutliers!ABG26,MID(data_NoOutliers!ABG26,2,99)/2),"")</f>
        <v/>
      </c>
      <c r="ANW26" s="4" t="str">
        <f>IFERROR(IF(N(data_NoOutliers!ABH26),data_NoOutliers!ABH26,MID(data_NoOutliers!ABH26,2,99)/2),"")</f>
        <v/>
      </c>
      <c r="ANX26" s="4" t="str">
        <f>IFERROR(IF(N(data_NoOutliers!ABI26),data_NoOutliers!ABI26,MID(data_NoOutliers!ABI26,2,99)/2),"")</f>
        <v/>
      </c>
      <c r="ANY26" s="4" t="str">
        <f>IFERROR(IF(N(data_NoOutliers!ABJ26),data_NoOutliers!ABJ26,MID(data_NoOutliers!ABJ26,2,99)/2),"")</f>
        <v/>
      </c>
      <c r="ANZ26" s="4" t="str">
        <f>IFERROR(IF(N(data_NoOutliers!ABK26),data_NoOutliers!ABK26,MID(data_NoOutliers!ABK26,2,99)/2),"")</f>
        <v/>
      </c>
      <c r="AOA26" s="4" t="str">
        <f>IFERROR(IF(N(data_NoOutliers!ABL26),data_NoOutliers!ABL26,MID(data_NoOutliers!ABL26,2,99)/2),"")</f>
        <v/>
      </c>
      <c r="AOB26" s="4" t="str">
        <f>IFERROR(IF(N(data_NoOutliers!ABM26),data_NoOutliers!ABM26,MID(data_NoOutliers!ABM26,2,99)/2),"")</f>
        <v/>
      </c>
      <c r="AOC26" s="4" t="str">
        <f>IFERROR(IF(N(data_NoOutliers!ABN26),data_NoOutliers!ABN26,MID(data_NoOutliers!ABN26,2,99)/2),"")</f>
        <v/>
      </c>
      <c r="AOD26" s="4" t="str">
        <f>IFERROR(IF(N(data_NoOutliers!ABO26),data_NoOutliers!ABO26,MID(data_NoOutliers!ABO26,2,99)/2),"")</f>
        <v/>
      </c>
      <c r="AOE26" s="4" t="str">
        <f>IFERROR(IF(N(data_NoOutliers!ABP26),data_NoOutliers!ABP26,MID(data_NoOutliers!ABP26,2,99)/2),"")</f>
        <v/>
      </c>
      <c r="AOF26" s="4" t="str">
        <f>IFERROR(IF(N(data_NoOutliers!ABQ26),data_NoOutliers!ABQ26,MID(data_NoOutliers!ABQ26,2,99)/2),"")</f>
        <v/>
      </c>
      <c r="AOG26" s="4" t="str">
        <f>IFERROR(IF(N(data_NoOutliers!ABR26),data_NoOutliers!ABR26,MID(data_NoOutliers!ABR26,2,99)/2),"")</f>
        <v/>
      </c>
      <c r="AOH26" s="4" t="str">
        <f>IFERROR(IF(N(data_NoOutliers!ABS26),data_NoOutliers!ABS26,MID(data_NoOutliers!ABS26,2,99)/2),"")</f>
        <v/>
      </c>
      <c r="AOI26" s="4" t="str">
        <f>IFERROR(IF(N(data_NoOutliers!ABT26),data_NoOutliers!ABT26,MID(data_NoOutliers!ABT26,2,99)/2),"")</f>
        <v/>
      </c>
      <c r="AOJ26" s="4" t="str">
        <f>IFERROR(IF(N(data_NoOutliers!ABU26),data_NoOutliers!ABU26,MID(data_NoOutliers!ABU26,2,99)/2),"")</f>
        <v/>
      </c>
      <c r="AOK26" s="4" t="str">
        <f>IFERROR(IF(N(data_NoOutliers!ABV26),data_NoOutliers!ABV26,MID(data_NoOutliers!ABV26,2,99)/2),"")</f>
        <v/>
      </c>
      <c r="AOL26" s="4" t="str">
        <f>IFERROR(IF(N(data_NoOutliers!ABW26),data_NoOutliers!ABW26,MID(data_NoOutliers!ABW26,2,99)/2),"")</f>
        <v/>
      </c>
      <c r="AOM26" s="4" t="str">
        <f>IFERROR(IF(N(data_NoOutliers!ABX26),data_NoOutliers!ABX26,MID(data_NoOutliers!ABX26,2,99)/2),"")</f>
        <v/>
      </c>
      <c r="AON26" s="4" t="str">
        <f>IFERROR(IF(N(data_NoOutliers!ABY26),data_NoOutliers!ABY26,MID(data_NoOutliers!ABY26,2,99)/2),"")</f>
        <v/>
      </c>
      <c r="AOO26" s="4" t="str">
        <f>IFERROR(IF(N(data_NoOutliers!ABZ26),data_NoOutliers!ABZ26,MID(data_NoOutliers!ABZ26,2,99)/2),"")</f>
        <v/>
      </c>
      <c r="AOP26" s="4" t="str">
        <f>IFERROR(IF(N(data_NoOutliers!ACA26),data_NoOutliers!ACA26,MID(data_NoOutliers!ACA26,2,99)/2),"")</f>
        <v/>
      </c>
      <c r="AOQ26" s="4" t="str">
        <f>IFERROR(IF(N(data_NoOutliers!ACB26),data_NoOutliers!ACB26,MID(data_NoOutliers!ACB26,2,99)/2),"")</f>
        <v/>
      </c>
      <c r="AOR26" s="4" t="str">
        <f>IFERROR(IF(N(data_NoOutliers!ACC26),data_NoOutliers!ACC26,MID(data_NoOutliers!ACC26,2,99)/2),"")</f>
        <v/>
      </c>
      <c r="AOS26" s="4" t="str">
        <f>IFERROR(IF(N(data_NoOutliers!ACD26),data_NoOutliers!ACD26,MID(data_NoOutliers!ACD26,2,99)/2),"")</f>
        <v/>
      </c>
      <c r="AOT26" s="4" t="str">
        <f>IFERROR(IF(N(data_NoOutliers!ACE26),data_NoOutliers!ACE26,MID(data_NoOutliers!ACE26,2,99)/2),"")</f>
        <v/>
      </c>
      <c r="AOU26" s="4" t="str">
        <f>IFERROR(IF(N(data_NoOutliers!ACF26),data_NoOutliers!ACF26,MID(data_NoOutliers!ACF26,2,99)/2),"")</f>
        <v/>
      </c>
      <c r="AOV26" s="4" t="str">
        <f>IFERROR(IF(N(data_NoOutliers!ACG26),data_NoOutliers!ACG26,MID(data_NoOutliers!ACG26,2,99)/2),"")</f>
        <v/>
      </c>
      <c r="AOW26" s="4" t="str">
        <f>IFERROR(IF(N(data_NoOutliers!ACH26),data_NoOutliers!ACH26,MID(data_NoOutliers!ACH26,2,99)/2),"")</f>
        <v/>
      </c>
      <c r="AOX26" s="4" t="str">
        <f>IFERROR(IF(N(data_NoOutliers!ACI26),data_NoOutliers!ACI26,MID(data_NoOutliers!ACI26,2,99)/2),"")</f>
        <v/>
      </c>
      <c r="AOY26" s="4" t="str">
        <f>IFERROR(IF(N(data_NoOutliers!ACJ26),data_NoOutliers!ACJ26,MID(data_NoOutliers!ACJ26,2,99)/2),"")</f>
        <v/>
      </c>
      <c r="AOZ26" s="4" t="str">
        <f>IFERROR(IF(N(data_NoOutliers!ACK26),data_NoOutliers!ACK26,MID(data_NoOutliers!ACK26,2,99)/2),"")</f>
        <v/>
      </c>
      <c r="APA26" s="4" t="str">
        <f>IFERROR(IF(N(data_NoOutliers!ACL26),data_NoOutliers!ACL26,MID(data_NoOutliers!ACL26,2,99)/2),"")</f>
        <v/>
      </c>
      <c r="APB26" s="4" t="str">
        <f>IFERROR(IF(N(data_NoOutliers!ACM26),data_NoOutliers!ACM26,MID(data_NoOutliers!ACM26,2,99)/2),"")</f>
        <v/>
      </c>
      <c r="APC26" s="4" t="str">
        <f>IFERROR(IF(N(data_NoOutliers!ACN26),data_NoOutliers!ACN26,MID(data_NoOutliers!ACN26,2,99)/2),"")</f>
        <v/>
      </c>
      <c r="APD26" s="4" t="str">
        <f>IFERROR(IF(N(data_NoOutliers!ACO26),data_NoOutliers!ACO26,MID(data_NoOutliers!ACO26,2,99)/2),"")</f>
        <v/>
      </c>
      <c r="APE26" s="4" t="str">
        <f>IFERROR(IF(N(data_NoOutliers!ACP26),data_NoOutliers!ACP26,MID(data_NoOutliers!ACP26,2,99)/2),"")</f>
        <v/>
      </c>
      <c r="APF26" s="4" t="str">
        <f>IFERROR(IF(N(data_NoOutliers!ACQ26),data_NoOutliers!ACQ26,MID(data_NoOutliers!ACQ26,2,99)/2),"")</f>
        <v/>
      </c>
      <c r="APG26" s="4" t="str">
        <f>IFERROR(IF(N(data_NoOutliers!ACR26),data_NoOutliers!ACR26,MID(data_NoOutliers!ACR26,2,99)/2),"")</f>
        <v/>
      </c>
      <c r="APH26" s="4" t="str">
        <f>IFERROR(IF(N(data_NoOutliers!ACS26),data_NoOutliers!ACS26,MID(data_NoOutliers!ACS26,2,99)/2),"")</f>
        <v/>
      </c>
      <c r="API26" s="4" t="str">
        <f>IFERROR(IF(N(data_NoOutliers!ACT26),data_NoOutliers!ACT26,MID(data_NoOutliers!ACT26,2,99)/2),"")</f>
        <v/>
      </c>
      <c r="APJ26" s="4" t="str">
        <f>IFERROR(IF(N(data_NoOutliers!ACU26),data_NoOutliers!ACU26,MID(data_NoOutliers!ACU26,2,99)/2),"")</f>
        <v/>
      </c>
      <c r="APK26" s="4" t="str">
        <f>IFERROR(IF(N(data_NoOutliers!ACV26),data_NoOutliers!ACV26,MID(data_NoOutliers!ACV26,2,99)/2),"")</f>
        <v/>
      </c>
      <c r="APL26" s="4" t="str">
        <f>IFERROR(IF(N(data_NoOutliers!ACW26),data_NoOutliers!ACW26,MID(data_NoOutliers!ACW26,2,99)/2),"")</f>
        <v/>
      </c>
      <c r="APM26" s="4" t="str">
        <f>IFERROR(IF(N(data_NoOutliers!ACX26),data_NoOutliers!ACX26,MID(data_NoOutliers!ACX26,2,99)/2),"")</f>
        <v/>
      </c>
      <c r="APN26" s="4" t="str">
        <f>IFERROR(IF(N(data_NoOutliers!ACY26),data_NoOutliers!ACY26,MID(data_NoOutliers!ACY26,2,99)/2),"")</f>
        <v/>
      </c>
      <c r="APO26" s="4" t="str">
        <f>IFERROR(IF(N(data_NoOutliers!ACZ26),data_NoOutliers!ACZ26,MID(data_NoOutliers!ACZ26,2,99)/2),"")</f>
        <v/>
      </c>
      <c r="APP26" s="4" t="str">
        <f>IFERROR(IF(N(data_NoOutliers!ADA26),data_NoOutliers!ADA26,MID(data_NoOutliers!ADA26,2,99)/2),"")</f>
        <v/>
      </c>
      <c r="APQ26" s="4" t="str">
        <f>IFERROR(IF(N(data_NoOutliers!ADB26),data_NoOutliers!ADB26,MID(data_NoOutliers!ADB26,2,99)/2),"")</f>
        <v/>
      </c>
      <c r="APR26" s="4" t="str">
        <f>IFERROR(IF(N(data_NoOutliers!ADC26),data_NoOutliers!ADC26,MID(data_NoOutliers!ADC26,2,99)/2),"")</f>
        <v/>
      </c>
      <c r="APS26" s="4" t="str">
        <f>IFERROR(IF(N(data_NoOutliers!ADD26),data_NoOutliers!ADD26,MID(data_NoOutliers!ADD26,2,99)/2),"")</f>
        <v/>
      </c>
      <c r="APT26" s="4" t="str">
        <f>IFERROR(IF(N(data_NoOutliers!ADE26),data_NoOutliers!ADE26,MID(data_NoOutliers!ADE26,2,99)/2),"")</f>
        <v/>
      </c>
      <c r="APU26" s="4" t="str">
        <f>IFERROR(IF(N(data_NoOutliers!ADF26),data_NoOutliers!ADF26,MID(data_NoOutliers!ADF26,2,99)/2),"")</f>
        <v/>
      </c>
      <c r="APV26" s="4" t="str">
        <f>IFERROR(IF(N(data_NoOutliers!ADG26),data_NoOutliers!ADG26,MID(data_NoOutliers!ADG26,2,99)/2),"")</f>
        <v/>
      </c>
      <c r="APW26" s="4" t="str">
        <f>IFERROR(IF(N(data_NoOutliers!ADH26),data_NoOutliers!ADH26,MID(data_NoOutliers!ADH26,2,99)/2),"")</f>
        <v/>
      </c>
      <c r="APX26" s="4" t="str">
        <f>IFERROR(IF(N(data_NoOutliers!ADI26),data_NoOutliers!ADI26,MID(data_NoOutliers!ADI26,2,99)/2),"")</f>
        <v/>
      </c>
      <c r="APY26" s="4" t="str">
        <f>IFERROR(IF(N(data_NoOutliers!ADJ26),data_NoOutliers!ADJ26,MID(data_NoOutliers!ADJ26,2,99)/2),"")</f>
        <v/>
      </c>
      <c r="APZ26" s="4" t="str">
        <f>IFERROR(IF(N(data_NoOutliers!ADK26),data_NoOutliers!ADK26,MID(data_NoOutliers!ADK26,2,99)/2),"")</f>
        <v/>
      </c>
      <c r="AQA26" s="4" t="str">
        <f>IFERROR(IF(N(data_NoOutliers!ADL26),data_NoOutliers!ADL26,MID(data_NoOutliers!ADL26,2,99)/2),"")</f>
        <v/>
      </c>
      <c r="AQB26" s="4" t="str">
        <f>IFERROR(IF(N(data_NoOutliers!ADM26),data_NoOutliers!ADM26,MID(data_NoOutliers!ADM26,2,99)/2),"")</f>
        <v/>
      </c>
      <c r="AQC26" s="4" t="str">
        <f>IFERROR(IF(N(data_NoOutliers!ADN26),data_NoOutliers!ADN26,MID(data_NoOutliers!ADN26,2,99)/2),"")</f>
        <v/>
      </c>
      <c r="AQD26" s="4" t="str">
        <f>IFERROR(IF(N(data_NoOutliers!ADO26),data_NoOutliers!ADO26,MID(data_NoOutliers!ADO26,2,99)/2),"")</f>
        <v/>
      </c>
      <c r="AQE26" s="4" t="str">
        <f>IFERROR(IF(N(data_NoOutliers!ADP26),data_NoOutliers!ADP26,MID(data_NoOutliers!ADP26,2,99)/2),"")</f>
        <v/>
      </c>
      <c r="AQF26" s="4" t="str">
        <f>IFERROR(IF(N(data_NoOutliers!ADQ26),data_NoOutliers!ADQ26,MID(data_NoOutliers!ADQ26,2,99)/2),"")</f>
        <v/>
      </c>
      <c r="AQG26" s="4" t="str">
        <f>IFERROR(IF(N(data_NoOutliers!ADR26),data_NoOutliers!ADR26,MID(data_NoOutliers!ADR26,2,99)/2),"")</f>
        <v/>
      </c>
      <c r="AQH26" s="4" t="str">
        <f>IFERROR(IF(N(data_NoOutliers!ADS26),data_NoOutliers!ADS26,MID(data_NoOutliers!ADS26,2,99)/2),"")</f>
        <v/>
      </c>
      <c r="AQI26" s="4" t="str">
        <f>IFERROR(IF(N(data_NoOutliers!ADT26),data_NoOutliers!ADT26,MID(data_NoOutliers!ADT26,2,99)/2),"")</f>
        <v/>
      </c>
      <c r="AQJ26" s="4" t="str">
        <f>IFERROR(IF(N(data_NoOutliers!ADU26),data_NoOutliers!ADU26,MID(data_NoOutliers!ADU26,2,99)/2),"")</f>
        <v/>
      </c>
      <c r="AQK26" s="4" t="str">
        <f>IFERROR(IF(N(data_NoOutliers!ADV26),data_NoOutliers!ADV26,MID(data_NoOutliers!ADV26,2,99)/2),"")</f>
        <v/>
      </c>
      <c r="AQL26" s="4" t="str">
        <f>IFERROR(IF(N(data_NoOutliers!ADW26),data_NoOutliers!ADW26,MID(data_NoOutliers!ADW26,2,99)/2),"")</f>
        <v/>
      </c>
      <c r="AQM26" s="4" t="str">
        <f>IFERROR(IF(N(data_NoOutliers!ADX26),data_NoOutliers!ADX26,MID(data_NoOutliers!ADX26,2,99)/2),"")</f>
        <v/>
      </c>
      <c r="AQN26" s="4" t="str">
        <f>IFERROR(IF(N(data_NoOutliers!ADY26),data_NoOutliers!ADY26,MID(data_NoOutliers!ADY26,2,99)/2),"")</f>
        <v/>
      </c>
      <c r="AQO26" s="4" t="str">
        <f>IFERROR(IF(N(data_NoOutliers!ADZ26),data_NoOutliers!ADZ26,MID(data_NoOutliers!ADZ26,2,99)/2),"")</f>
        <v/>
      </c>
      <c r="AQP26" s="4" t="str">
        <f>IFERROR(IF(N(data_NoOutliers!AEA26),data_NoOutliers!AEA26,MID(data_NoOutliers!AEA26,2,99)/2),"")</f>
        <v/>
      </c>
      <c r="AQQ26" s="4" t="str">
        <f>IFERROR(IF(N(data_NoOutliers!AEB26),data_NoOutliers!AEB26,MID(data_NoOutliers!AEB26,2,99)/2),"")</f>
        <v/>
      </c>
      <c r="AQR26" s="4" t="str">
        <f>IFERROR(IF(N(data_NoOutliers!AEC26),data_NoOutliers!AEC26,MID(data_NoOutliers!AEC26,2,99)/2),"")</f>
        <v/>
      </c>
      <c r="AQS26" s="4" t="str">
        <f>IFERROR(IF(N(data_NoOutliers!AED26),data_NoOutliers!AED26,MID(data_NoOutliers!AED26,2,99)/2),"")</f>
        <v/>
      </c>
      <c r="AQT26" s="4" t="str">
        <f>IFERROR(IF(N(data_NoOutliers!AEE26),data_NoOutliers!AEE26,MID(data_NoOutliers!AEE26,2,99)/2),"")</f>
        <v/>
      </c>
      <c r="AQU26" s="4" t="str">
        <f>IFERROR(IF(N(data_NoOutliers!AEF26),data_NoOutliers!AEF26,MID(data_NoOutliers!AEF26,2,99)/2),"")</f>
        <v/>
      </c>
      <c r="AQV26" s="4" t="str">
        <f>IFERROR(IF(N(data_NoOutliers!AEG26),data_NoOutliers!AEG26,MID(data_NoOutliers!AEG26,2,99)/2),"")</f>
        <v/>
      </c>
      <c r="AQW26" s="4" t="str">
        <f>IFERROR(IF(N(data_NoOutliers!AEH26),data_NoOutliers!AEH26,MID(data_NoOutliers!AEH26,2,99)/2),"")</f>
        <v/>
      </c>
      <c r="AQX26" s="4" t="str">
        <f>IFERROR(IF(N(data_NoOutliers!AEI26),data_NoOutliers!AEI26,MID(data_NoOutliers!AEI26,2,99)/2),"")</f>
        <v/>
      </c>
      <c r="AQY26" s="4" t="str">
        <f>IFERROR(IF(N(data_NoOutliers!AEJ26),data_NoOutliers!AEJ26,MID(data_NoOutliers!AEJ26,2,99)/2),"")</f>
        <v/>
      </c>
      <c r="AQZ26" s="4" t="str">
        <f>IFERROR(IF(N(data_NoOutliers!AEK26),data_NoOutliers!AEK26,MID(data_NoOutliers!AEK26,2,99)/2),"")</f>
        <v/>
      </c>
      <c r="ARA26" s="4" t="str">
        <f>IFERROR(IF(N(data_NoOutliers!AEL26),data_NoOutliers!AEL26,MID(data_NoOutliers!AEL26,2,99)/2),"")</f>
        <v/>
      </c>
      <c r="ARB26" s="4" t="str">
        <f>IFERROR(IF(N(data_NoOutliers!AEM26),data_NoOutliers!AEM26,MID(data_NoOutliers!AEM26,2,99)/2),"")</f>
        <v/>
      </c>
      <c r="ARC26" s="4" t="str">
        <f>IFERROR(IF(N(data_NoOutliers!AEN26),data_NoOutliers!AEN26,MID(data_NoOutliers!AEN26,2,99)/2),"")</f>
        <v/>
      </c>
      <c r="ARD26" s="4" t="str">
        <f>IFERROR(IF(N(data_NoOutliers!AEO26),data_NoOutliers!AEO26,MID(data_NoOutliers!AEO26,2,99)/2),"")</f>
        <v/>
      </c>
      <c r="ARE26" s="4" t="str">
        <f>IFERROR(IF(N(data_NoOutliers!AEP26),data_NoOutliers!AEP26,MID(data_NoOutliers!AEP26,2,99)/2),"")</f>
        <v/>
      </c>
      <c r="ARF26" s="4" t="str">
        <f>IFERROR(IF(N(data_NoOutliers!AEQ26),data_NoOutliers!AEQ26,MID(data_NoOutliers!AEQ26,2,99)/2),"")</f>
        <v/>
      </c>
      <c r="ARG26" s="4" t="str">
        <f>IFERROR(IF(N(data_NoOutliers!AER26),data_NoOutliers!AER26,MID(data_NoOutliers!AER26,2,99)/2),"")</f>
        <v/>
      </c>
      <c r="ARH26" s="4" t="str">
        <f>IFERROR(IF(N(data_NoOutliers!AES26),data_NoOutliers!AES26,MID(data_NoOutliers!AES26,2,99)/2),"")</f>
        <v/>
      </c>
      <c r="ARI26" s="4" t="str">
        <f>IFERROR(IF(N(data_NoOutliers!AET26),data_NoOutliers!AET26,MID(data_NoOutliers!AET26,2,99)/2),"")</f>
        <v/>
      </c>
      <c r="ARJ26" s="4" t="str">
        <f>IFERROR(IF(N(data_NoOutliers!AEU26),data_NoOutliers!AEU26,MID(data_NoOutliers!AEU26,2,99)/2),"")</f>
        <v/>
      </c>
      <c r="ARK26" s="4" t="str">
        <f>IFERROR(IF(N(data_NoOutliers!AEV26),data_NoOutliers!AEV26,MID(data_NoOutliers!AEV26,2,99)/2),"")</f>
        <v/>
      </c>
      <c r="ARL26" s="4" t="str">
        <f>IFERROR(IF(N(data_NoOutliers!AEW26),data_NoOutliers!AEW26,MID(data_NoOutliers!AEW26,2,99)/2),"")</f>
        <v/>
      </c>
      <c r="ARM26" s="4" t="str">
        <f>IFERROR(IF(N(data_NoOutliers!AEX26),data_NoOutliers!AEX26,MID(data_NoOutliers!AEX26,2,99)/2),"")</f>
        <v/>
      </c>
      <c r="ARN26" s="4" t="str">
        <f>IFERROR(IF(N(data_NoOutliers!AEY26),data_NoOutliers!AEY26,MID(data_NoOutliers!AEY26,2,99)/2),"")</f>
        <v/>
      </c>
      <c r="ARO26" s="4" t="str">
        <f>IFERROR(IF(N(data_NoOutliers!AEZ26),data_NoOutliers!AEZ26,MID(data_NoOutliers!AEZ26,2,99)/2),"")</f>
        <v/>
      </c>
      <c r="ARP26" s="4" t="str">
        <f>IFERROR(IF(N(data_NoOutliers!AFA26),data_NoOutliers!AFA26,MID(data_NoOutliers!AFA26,2,99)/2),"")</f>
        <v/>
      </c>
      <c r="ARQ26" s="4" t="str">
        <f>IFERROR(IF(N(data_NoOutliers!AFB26),data_NoOutliers!AFB26,MID(data_NoOutliers!AFB26,2,99)/2),"")</f>
        <v/>
      </c>
      <c r="ARR26" s="4" t="str">
        <f>IFERROR(IF(N(data_NoOutliers!AFC26),data_NoOutliers!AFC26,MID(data_NoOutliers!AFC26,2,99)/2),"")</f>
        <v/>
      </c>
      <c r="ARS26" s="4" t="str">
        <f>IFERROR(IF(N(data_NoOutliers!AFD26),data_NoOutliers!AFD26,MID(data_NoOutliers!AFD26,2,99)/2),"")</f>
        <v/>
      </c>
      <c r="ART26" s="4" t="str">
        <f>IFERROR(IF(N(data_NoOutliers!AFE26),data_NoOutliers!AFE26,MID(data_NoOutliers!AFE26,2,99)/2),"")</f>
        <v/>
      </c>
      <c r="ARU26" s="4" t="str">
        <f>IFERROR(IF(N(data_NoOutliers!AFF26),data_NoOutliers!AFF26,MID(data_NoOutliers!AFF26,2,99)/2),"")</f>
        <v/>
      </c>
      <c r="ARV26" s="4" t="str">
        <f>IFERROR(IF(N(data_NoOutliers!AFG26),data_NoOutliers!AFG26,MID(data_NoOutliers!AFG26,2,99)/2),"")</f>
        <v/>
      </c>
      <c r="ARW26" s="4" t="str">
        <f>IFERROR(IF(N(data_NoOutliers!AFH26),data_NoOutliers!AFH26,MID(data_NoOutliers!AFH26,2,99)/2),"")</f>
        <v/>
      </c>
      <c r="ARX26" s="4" t="str">
        <f>IFERROR(IF(N(data_NoOutliers!AFI26),data_NoOutliers!AFI26,MID(data_NoOutliers!AFI26,2,99)/2),"")</f>
        <v/>
      </c>
      <c r="ARY26" s="4" t="str">
        <f>IFERROR(IF(N(data_NoOutliers!AFJ26),data_NoOutliers!AFJ26,MID(data_NoOutliers!AFJ26,2,99)/2),"")</f>
        <v/>
      </c>
      <c r="ARZ26" s="4" t="str">
        <f>IFERROR(IF(N(data_NoOutliers!AFK26),data_NoOutliers!AFK26,MID(data_NoOutliers!AFK26,2,99)/2),"")</f>
        <v/>
      </c>
      <c r="ASA26" s="4" t="str">
        <f>IFERROR(IF(N(data_NoOutliers!AFL26),data_NoOutliers!AFL26,MID(data_NoOutliers!AFL26,2,99)/2),"")</f>
        <v/>
      </c>
      <c r="ASB26" s="4" t="str">
        <f>IFERROR(IF(N(data_NoOutliers!AFM26),data_NoOutliers!AFM26,MID(data_NoOutliers!AFM26,2,99)/2),"")</f>
        <v/>
      </c>
      <c r="ASC26" s="4" t="str">
        <f>IFERROR(IF(N(data_NoOutliers!AFN26),data_NoOutliers!AFN26,MID(data_NoOutliers!AFN26,2,99)/2),"")</f>
        <v/>
      </c>
      <c r="ASD26" s="4" t="str">
        <f>IFERROR(IF(N(data_NoOutliers!AFO26),data_NoOutliers!AFO26,MID(data_NoOutliers!AFO26,2,99)/2),"")</f>
        <v/>
      </c>
      <c r="ASE26" s="4" t="str">
        <f>IFERROR(IF(N(data_NoOutliers!AFP26),data_NoOutliers!AFP26,MID(data_NoOutliers!AFP26,2,99)/2),"")</f>
        <v/>
      </c>
      <c r="ASF26" s="4" t="str">
        <f>IFERROR(IF(N(data_NoOutliers!AFQ26),data_NoOutliers!AFQ26,MID(data_NoOutliers!AFQ26,2,99)/2),"")</f>
        <v/>
      </c>
      <c r="ASG26" s="4" t="str">
        <f>IFERROR(IF(N(data_NoOutliers!AFR26),data_NoOutliers!AFR26,MID(data_NoOutliers!AFR26,2,99)/2),"")</f>
        <v/>
      </c>
      <c r="ASH26" s="4" t="str">
        <f>IFERROR(IF(N(data_NoOutliers!AFS26),data_NoOutliers!AFS26,MID(data_NoOutliers!AFS26,2,99)/2),"")</f>
        <v/>
      </c>
      <c r="ASI26" s="4" t="str">
        <f>IFERROR(IF(N(data_NoOutliers!AFT26),data_NoOutliers!AFT26,MID(data_NoOutliers!AFT26,2,99)/2),"")</f>
        <v/>
      </c>
      <c r="ASJ26" s="4" t="str">
        <f>IFERROR(IF(N(data_NoOutliers!AFU26),data_NoOutliers!AFU26,MID(data_NoOutliers!AFU26,2,99)/2),"")</f>
        <v/>
      </c>
      <c r="ASK26" s="4" t="str">
        <f>IFERROR(IF(N(data_NoOutliers!AFV26),data_NoOutliers!AFV26,MID(data_NoOutliers!AFV26,2,99)/2),"")</f>
        <v/>
      </c>
      <c r="ASL26" s="4" t="str">
        <f>IFERROR(IF(N(data_NoOutliers!AFW26),data_NoOutliers!AFW26,MID(data_NoOutliers!AFW26,2,99)/2),"")</f>
        <v/>
      </c>
      <c r="ASM26" s="4" t="str">
        <f>IFERROR(IF(N(data_NoOutliers!AFX26),data_NoOutliers!AFX26,MID(data_NoOutliers!AFX26,2,99)/2),"")</f>
        <v/>
      </c>
      <c r="ASN26" s="4" t="str">
        <f>IFERROR(IF(N(data_NoOutliers!AFY26),data_NoOutliers!AFY26,MID(data_NoOutliers!AFY26,2,99)/2),"")</f>
        <v/>
      </c>
      <c r="ASO26" s="4" t="str">
        <f>IFERROR(IF(N(data_NoOutliers!AFZ26),data_NoOutliers!AFZ26,MID(data_NoOutliers!AFZ26,2,99)/2),"")</f>
        <v/>
      </c>
      <c r="ASP26" s="4" t="str">
        <f>IFERROR(IF(N(data_NoOutliers!AGA26),data_NoOutliers!AGA26,MID(data_NoOutliers!AGA26,2,99)/2),"")</f>
        <v/>
      </c>
      <c r="ASQ26" s="4" t="str">
        <f>IFERROR(IF(N(data_NoOutliers!AGB26),data_NoOutliers!AGB26,MID(data_NoOutliers!AGB26,2,99)/2),"")</f>
        <v/>
      </c>
      <c r="ASR26" s="4" t="str">
        <f>IFERROR(IF(N(data_NoOutliers!AGC26),data_NoOutliers!AGC26,MID(data_NoOutliers!AGC26,2,99)/2),"")</f>
        <v/>
      </c>
      <c r="ASS26" s="4" t="str">
        <f>IFERROR(IF(N(data_NoOutliers!AGD26),data_NoOutliers!AGD26,MID(data_NoOutliers!AGD26,2,99)/2),"")</f>
        <v/>
      </c>
      <c r="AST26" s="4" t="str">
        <f>IFERROR(IF(N(data_NoOutliers!AGE26),data_NoOutliers!AGE26,MID(data_NoOutliers!AGE26,2,99)/2),"")</f>
        <v/>
      </c>
      <c r="ASU26" s="4" t="str">
        <f>IFERROR(IF(N(data_NoOutliers!AGF26),data_NoOutliers!AGF26,MID(data_NoOutliers!AGF26,2,99)/2),"")</f>
        <v/>
      </c>
      <c r="ASV26" s="4" t="str">
        <f>IFERROR(IF(N(data_NoOutliers!AGG26),data_NoOutliers!AGG26,MID(data_NoOutliers!AGG26,2,99)/2),"")</f>
        <v/>
      </c>
      <c r="ASW26" s="4" t="str">
        <f>IFERROR(IF(N(data_NoOutliers!AGH26),data_NoOutliers!AGH26,MID(data_NoOutliers!AGH26,2,99)/2),"")</f>
        <v/>
      </c>
      <c r="ASX26" s="4" t="str">
        <f>IFERROR(IF(N(data_NoOutliers!AGI26),data_NoOutliers!AGI26,MID(data_NoOutliers!AGI26,2,99)/2),"")</f>
        <v/>
      </c>
      <c r="ASY26" s="4" t="str">
        <f>IFERROR(IF(N(data_NoOutliers!AGJ26),data_NoOutliers!AGJ26,MID(data_NoOutliers!AGJ26,2,99)/2),"")</f>
        <v/>
      </c>
      <c r="ASZ26" s="4" t="str">
        <f>IFERROR(IF(N(data_NoOutliers!AGK26),data_NoOutliers!AGK26,MID(data_NoOutliers!AGK26,2,99)/2),"")</f>
        <v/>
      </c>
      <c r="ATA26" s="4" t="str">
        <f>IFERROR(IF(N(data_NoOutliers!AGL26),data_NoOutliers!AGL26,MID(data_NoOutliers!AGL26,2,99)/2),"")</f>
        <v/>
      </c>
      <c r="ATB26" s="4" t="str">
        <f>IFERROR(IF(N(data_NoOutliers!AGM26),data_NoOutliers!AGM26,MID(data_NoOutliers!AGM26,2,99)/2),"")</f>
        <v/>
      </c>
      <c r="ATC26" s="4" t="str">
        <f>IFERROR(IF(N(data_NoOutliers!AGN26),data_NoOutliers!AGN26,MID(data_NoOutliers!AGN26,2,99)/2),"")</f>
        <v/>
      </c>
      <c r="ATD26" s="4" t="str">
        <f>IFERROR(IF(N(data_NoOutliers!AGO26),data_NoOutliers!AGO26,MID(data_NoOutliers!AGO26,2,99)/2),"")</f>
        <v/>
      </c>
      <c r="ATE26" s="4" t="str">
        <f>IFERROR(IF(N(data_NoOutliers!AGP26),data_NoOutliers!AGP26,MID(data_NoOutliers!AGP26,2,99)/2),"")</f>
        <v/>
      </c>
      <c r="ATF26" s="4" t="str">
        <f>IFERROR(IF(N(data_NoOutliers!AGQ26),data_NoOutliers!AGQ26,MID(data_NoOutliers!AGQ26,2,99)/2),"")</f>
        <v/>
      </c>
      <c r="ATG26" s="4" t="str">
        <f>IFERROR(IF(N(data_NoOutliers!AGR26),data_NoOutliers!AGR26,MID(data_NoOutliers!AGR26,2,99)/2),"")</f>
        <v/>
      </c>
      <c r="ATH26" s="4" t="str">
        <f>IFERROR(IF(N(data_NoOutliers!AGS26),data_NoOutliers!AGS26,MID(data_NoOutliers!AGS26,2,99)/2),"")</f>
        <v/>
      </c>
      <c r="ATI26" s="4" t="str">
        <f>IFERROR(IF(N(data_NoOutliers!AGT26),data_NoOutliers!AGT26,MID(data_NoOutliers!AGT26,2,99)/2),"")</f>
        <v/>
      </c>
      <c r="ATJ26" s="4" t="str">
        <f>IFERROR(IF(N(data_NoOutliers!AGU26),data_NoOutliers!AGU26,MID(data_NoOutliers!AGU26,2,99)/2),"")</f>
        <v/>
      </c>
      <c r="ATK26" s="4" t="str">
        <f>IFERROR(IF(N(data_NoOutliers!AGV26),data_NoOutliers!AGV26,MID(data_NoOutliers!AGV26,2,99)/2),"")</f>
        <v/>
      </c>
      <c r="ATL26" s="4" t="str">
        <f>IFERROR(IF(N(data_NoOutliers!AGW26),data_NoOutliers!AGW26,MID(data_NoOutliers!AGW26,2,99)/2),"")</f>
        <v/>
      </c>
      <c r="ATM26" s="4" t="str">
        <f>IFERROR(IF(N(data_NoOutliers!AGX26),data_NoOutliers!AGX26,MID(data_NoOutliers!AGX26,2,99)/2),"")</f>
        <v/>
      </c>
      <c r="ATN26" s="4" t="str">
        <f>IFERROR(IF(N(data_NoOutliers!AGY26),data_NoOutliers!AGY26,MID(data_NoOutliers!AGY26,2,99)/2),"")</f>
        <v/>
      </c>
      <c r="ATO26" s="4" t="str">
        <f>IFERROR(IF(N(data_NoOutliers!AGZ26),data_NoOutliers!AGZ26,MID(data_NoOutliers!AGZ26,2,99)/2),"")</f>
        <v/>
      </c>
      <c r="ATP26" s="4" t="str">
        <f>IFERROR(IF(N(data_NoOutliers!AHA26),data_NoOutliers!AHA26,MID(data_NoOutliers!AHA26,2,99)/2),"")</f>
        <v/>
      </c>
      <c r="ATQ26" s="4" t="str">
        <f>IFERROR(IF(N(data_NoOutliers!AHB26),data_NoOutliers!AHB26,MID(data_NoOutliers!AHB26,2,99)/2),"")</f>
        <v/>
      </c>
      <c r="ATR26" s="4" t="str">
        <f>IFERROR(IF(N(data_NoOutliers!AHC26),data_NoOutliers!AHC26,MID(data_NoOutliers!AHC26,2,99)/2),"")</f>
        <v/>
      </c>
      <c r="ATS26" s="4" t="str">
        <f>IFERROR(IF(N(data_NoOutliers!AHD26),data_NoOutliers!AHD26,MID(data_NoOutliers!AHD26,2,99)/2),"")</f>
        <v/>
      </c>
      <c r="ATT26" s="4" t="str">
        <f>IFERROR(IF(N(data_NoOutliers!AHE26),data_NoOutliers!AHE26,MID(data_NoOutliers!AHE26,2,99)/2),"")</f>
        <v/>
      </c>
      <c r="ATU26" s="4" t="str">
        <f>IFERROR(IF(N(data_NoOutliers!AHF26),data_NoOutliers!AHF26,MID(data_NoOutliers!AHF26,2,99)/2),"")</f>
        <v/>
      </c>
      <c r="ATV26" s="4" t="str">
        <f>IFERROR(IF(N(data_NoOutliers!AHG26),data_NoOutliers!AHG26,MID(data_NoOutliers!AHG26,2,99)/2),"")</f>
        <v/>
      </c>
      <c r="ATW26" s="4" t="str">
        <f>IFERROR(IF(N(data_NoOutliers!AHH26),data_NoOutliers!AHH26,MID(data_NoOutliers!AHH26,2,99)/2),"")</f>
        <v/>
      </c>
      <c r="ATX26" s="4" t="str">
        <f>IFERROR(IF(N(data_NoOutliers!AHI26),data_NoOutliers!AHI26,MID(data_NoOutliers!AHI26,2,99)/2),"")</f>
        <v/>
      </c>
      <c r="ATY26" s="4" t="str">
        <f>IFERROR(IF(N(data_NoOutliers!AHJ26),data_NoOutliers!AHJ26,MID(data_NoOutliers!AHJ26,2,99)/2),"")</f>
        <v/>
      </c>
      <c r="ATZ26" s="4" t="str">
        <f>IFERROR(IF(N(data_NoOutliers!AHK26),data_NoOutliers!AHK26,MID(data_NoOutliers!AHK26,2,99)/2),"")</f>
        <v/>
      </c>
      <c r="AUA26" s="4" t="str">
        <f>IFERROR(IF(N(data_NoOutliers!AHL26),data_NoOutliers!AHL26,MID(data_NoOutliers!AHL26,2,99)/2),"")</f>
        <v/>
      </c>
      <c r="AUB26" s="4" t="str">
        <f>IFERROR(IF(N(data_NoOutliers!AHM26),data_NoOutliers!AHM26,MID(data_NoOutliers!AHM26,2,99)/2),"")</f>
        <v/>
      </c>
      <c r="AUC26" s="4" t="str">
        <f>IFERROR(IF(N(data_NoOutliers!AHN26),data_NoOutliers!AHN26,MID(data_NoOutliers!AHN26,2,99)/2),"")</f>
        <v/>
      </c>
      <c r="AUD26" s="4" t="str">
        <f>IFERROR(IF(N(data_NoOutliers!AHO26),data_NoOutliers!AHO26,MID(data_NoOutliers!AHO26,2,99)/2),"")</f>
        <v/>
      </c>
      <c r="AUE26" s="4" t="str">
        <f>IFERROR(IF(N(data_NoOutliers!AHP26),data_NoOutliers!AHP26,MID(data_NoOutliers!AHP26,2,99)/2),"")</f>
        <v/>
      </c>
      <c r="AUF26" s="4" t="str">
        <f>IFERROR(IF(N(data_NoOutliers!AHQ26),data_NoOutliers!AHQ26,MID(data_NoOutliers!AHQ26,2,99)/2),"")</f>
        <v/>
      </c>
      <c r="AUG26" s="4" t="str">
        <f>IFERROR(IF(N(data_NoOutliers!AHR26),data_NoOutliers!AHR26,MID(data_NoOutliers!AHR26,2,99)/2),"")</f>
        <v/>
      </c>
      <c r="AUH26" s="4" t="str">
        <f>IFERROR(IF(N(data_NoOutliers!AHS26),data_NoOutliers!AHS26,MID(data_NoOutliers!AHS26,2,99)/2),"")</f>
        <v/>
      </c>
      <c r="AUI26" s="4" t="str">
        <f>IFERROR(IF(N(data_NoOutliers!AHT26),data_NoOutliers!AHT26,MID(data_NoOutliers!AHT26,2,99)/2),"")</f>
        <v/>
      </c>
      <c r="AUJ26" s="4" t="str">
        <f>IFERROR(IF(N(data_NoOutliers!AHU26),data_NoOutliers!AHU26,MID(data_NoOutliers!AHU26,2,99)/2),"")</f>
        <v/>
      </c>
      <c r="AUK26" s="4" t="str">
        <f>IFERROR(IF(N(data_NoOutliers!AHV26),data_NoOutliers!AHV26,MID(data_NoOutliers!AHV26,2,99)/2),"")</f>
        <v/>
      </c>
      <c r="AUL26" s="4" t="str">
        <f>IFERROR(IF(N(data_NoOutliers!AHW26),data_NoOutliers!AHW26,MID(data_NoOutliers!AHW26,2,99)/2),"")</f>
        <v/>
      </c>
      <c r="AUM26" s="4" t="str">
        <f>IFERROR(IF(N(data_NoOutliers!AHX26),data_NoOutliers!AHX26,MID(data_NoOutliers!AHX26,2,99)/2),"")</f>
        <v/>
      </c>
      <c r="AUN26" s="4" t="str">
        <f>IFERROR(IF(N(data_NoOutliers!AHY26),data_NoOutliers!AHY26,MID(data_NoOutliers!AHY26,2,99)/2),"")</f>
        <v/>
      </c>
      <c r="AUO26" s="4" t="str">
        <f>IFERROR(IF(N(data_NoOutliers!AHZ26),data_NoOutliers!AHZ26,MID(data_NoOutliers!AHZ26,2,99)/2),"")</f>
        <v/>
      </c>
      <c r="AUP26" s="4" t="str">
        <f>IFERROR(IF(N(data_NoOutliers!AIA26),data_NoOutliers!AIA26,MID(data_NoOutliers!AIA26,2,99)/2),"")</f>
        <v/>
      </c>
      <c r="AUQ26" s="4" t="str">
        <f>IFERROR(IF(N(data_NoOutliers!AIB26),data_NoOutliers!AIB26,MID(data_NoOutliers!AIB26,2,99)/2),"")</f>
        <v/>
      </c>
      <c r="AUR26" s="4" t="str">
        <f>IFERROR(IF(N(data_NoOutliers!AIC26),data_NoOutliers!AIC26,MID(data_NoOutliers!AIC26,2,99)/2),"")</f>
        <v/>
      </c>
      <c r="AUS26" s="4" t="str">
        <f>IFERROR(IF(N(data_NoOutliers!AID26),data_NoOutliers!AID26,MID(data_NoOutliers!AID26,2,99)/2),"")</f>
        <v/>
      </c>
      <c r="AUT26" s="4" t="str">
        <f>IFERROR(IF(N(data_NoOutliers!AIE26),data_NoOutliers!AIE26,MID(data_NoOutliers!AIE26,2,99)/2),"")</f>
        <v/>
      </c>
      <c r="AUU26" s="4" t="str">
        <f>IFERROR(IF(N(data_NoOutliers!AIF26),data_NoOutliers!AIF26,MID(data_NoOutliers!AIF26,2,99)/2),"")</f>
        <v/>
      </c>
      <c r="AUV26" s="4" t="str">
        <f>IFERROR(IF(N(data_NoOutliers!AIG26),data_NoOutliers!AIG26,MID(data_NoOutliers!AIG26,2,99)/2),"")</f>
        <v/>
      </c>
      <c r="AUW26" s="4" t="str">
        <f>IFERROR(IF(N(data_NoOutliers!AIH26),data_NoOutliers!AIH26,MID(data_NoOutliers!AIH26,2,99)/2),"")</f>
        <v/>
      </c>
      <c r="AUX26" s="4" t="str">
        <f>IFERROR(IF(N(data_NoOutliers!AII26),data_NoOutliers!AII26,MID(data_NoOutliers!AII26,2,99)/2),"")</f>
        <v/>
      </c>
      <c r="AUY26" s="4" t="str">
        <f>IFERROR(IF(N(data_NoOutliers!AIJ26),data_NoOutliers!AIJ26,MID(data_NoOutliers!AIJ26,2,99)/2),"")</f>
        <v/>
      </c>
      <c r="AUZ26" s="4" t="str">
        <f>IFERROR(IF(N(data_NoOutliers!AIK26),data_NoOutliers!AIK26,MID(data_NoOutliers!AIK26,2,99)/2),"")</f>
        <v/>
      </c>
      <c r="AVA26" s="4" t="str">
        <f>IFERROR(IF(N(data_NoOutliers!AIL26),data_NoOutliers!AIL26,MID(data_NoOutliers!AIL26,2,99)/2),"")</f>
        <v/>
      </c>
      <c r="AVB26" s="4" t="str">
        <f>IFERROR(IF(N(data_NoOutliers!AIM26),data_NoOutliers!AIM26,MID(data_NoOutliers!AIM26,2,99)/2),"")</f>
        <v/>
      </c>
      <c r="AVC26" s="4" t="str">
        <f>IFERROR(IF(N(data_NoOutliers!AIN26),data_NoOutliers!AIN26,MID(data_NoOutliers!AIN26,2,99)/2),"")</f>
        <v/>
      </c>
      <c r="AVD26" s="4" t="str">
        <f>IFERROR(IF(N(data_NoOutliers!AIO26),data_NoOutliers!AIO26,MID(data_NoOutliers!AIO26,2,99)/2),"")</f>
        <v/>
      </c>
      <c r="AVE26" s="4" t="str">
        <f>IFERROR(IF(N(data_NoOutliers!AIP26),data_NoOutliers!AIP26,MID(data_NoOutliers!AIP26,2,99)/2),"")</f>
        <v/>
      </c>
      <c r="AVF26" s="4" t="str">
        <f>IFERROR(IF(N(data_NoOutliers!AIQ26),data_NoOutliers!AIQ26,MID(data_NoOutliers!AIQ26,2,99)/2),"")</f>
        <v/>
      </c>
      <c r="AVG26" s="4" t="str">
        <f>IFERROR(IF(N(data_NoOutliers!AIR26),data_NoOutliers!AIR26,MID(data_NoOutliers!AIR26,2,99)/2),"")</f>
        <v/>
      </c>
      <c r="AVH26" s="4" t="str">
        <f>IFERROR(IF(N(data_NoOutliers!AIS26),data_NoOutliers!AIS26,MID(data_NoOutliers!AIS26,2,99)/2),"")</f>
        <v/>
      </c>
      <c r="AVI26" s="4" t="str">
        <f>IFERROR(IF(N(data_NoOutliers!AIT26),data_NoOutliers!AIT26,MID(data_NoOutliers!AIT26,2,99)/2),"")</f>
        <v/>
      </c>
      <c r="AVJ26" s="4" t="str">
        <f>IFERROR(IF(N(data_NoOutliers!AIU26),data_NoOutliers!AIU26,MID(data_NoOutliers!AIU26,2,99)/2),"")</f>
        <v/>
      </c>
      <c r="AVK26" s="4" t="str">
        <f>IFERROR(IF(N(data_NoOutliers!AIV26),data_NoOutliers!AIV26,MID(data_NoOutliers!AIV26,2,99)/2),"")</f>
        <v/>
      </c>
      <c r="AVL26" s="4" t="str">
        <f>IFERROR(IF(N(data_NoOutliers!AIW26),data_NoOutliers!AIW26,MID(data_NoOutliers!AIW26,2,99)/2),"")</f>
        <v/>
      </c>
      <c r="AVM26" s="4" t="str">
        <f>IFERROR(IF(N(data_NoOutliers!AIX26),data_NoOutliers!AIX26,MID(data_NoOutliers!AIX26,2,99)/2),"")</f>
        <v/>
      </c>
      <c r="AVN26" s="4" t="str">
        <f>IFERROR(IF(N(data_NoOutliers!AIY26),data_NoOutliers!AIY26,MID(data_NoOutliers!AIY26,2,99)/2),"")</f>
        <v/>
      </c>
      <c r="AVO26" s="4" t="str">
        <f>IFERROR(IF(N(data_NoOutliers!AIZ26),data_NoOutliers!AIZ26,MID(data_NoOutliers!AIZ26,2,99)/2),"")</f>
        <v/>
      </c>
      <c r="AVP26" s="4" t="str">
        <f>IFERROR(IF(N(data_NoOutliers!AJA26),data_NoOutliers!AJA26,MID(data_NoOutliers!AJA26,2,99)/2),"")</f>
        <v/>
      </c>
      <c r="AVQ26" s="4" t="str">
        <f>IFERROR(IF(N(data_NoOutliers!AJB26),data_NoOutliers!AJB26,MID(data_NoOutliers!AJB26,2,99)/2),"")</f>
        <v/>
      </c>
      <c r="AVR26" s="4" t="str">
        <f>IFERROR(IF(N(data_NoOutliers!AJC26),data_NoOutliers!AJC26,MID(data_NoOutliers!AJC26,2,99)/2),"")</f>
        <v/>
      </c>
      <c r="AVS26" s="4" t="str">
        <f>IFERROR(IF(N(data_NoOutliers!AJD26),data_NoOutliers!AJD26,MID(data_NoOutliers!AJD26,2,99)/2),"")</f>
        <v/>
      </c>
      <c r="AVT26" s="4" t="str">
        <f>IFERROR(IF(N(data_NoOutliers!AJE26),data_NoOutliers!AJE26,MID(data_NoOutliers!AJE26,2,99)/2),"")</f>
        <v/>
      </c>
      <c r="AVU26" s="4" t="str">
        <f>IFERROR(IF(N(data_NoOutliers!AJF26),data_NoOutliers!AJF26,MID(data_NoOutliers!AJF26,2,99)/2),"")</f>
        <v/>
      </c>
      <c r="AVV26" s="4" t="str">
        <f>IFERROR(IF(N(data_NoOutliers!AJG26),data_NoOutliers!AJG26,MID(data_NoOutliers!AJG26,2,99)/2),"")</f>
        <v/>
      </c>
      <c r="AVW26" s="4" t="str">
        <f>IFERROR(IF(N(data_NoOutliers!AJH26),data_NoOutliers!AJH26,MID(data_NoOutliers!AJH26,2,99)/2),"")</f>
        <v/>
      </c>
      <c r="AVX26" s="4" t="str">
        <f>IFERROR(IF(N(data_NoOutliers!AJI26),data_NoOutliers!AJI26,MID(data_NoOutliers!AJI26,2,99)/2),"")</f>
        <v/>
      </c>
      <c r="AVY26" s="4" t="str">
        <f>IFERROR(IF(N(data_NoOutliers!AJJ26),data_NoOutliers!AJJ26,MID(data_NoOutliers!AJJ26,2,99)/2),"")</f>
        <v/>
      </c>
      <c r="AVZ26" s="4" t="str">
        <f>IFERROR(IF(N(data_NoOutliers!AJK26),data_NoOutliers!AJK26,MID(data_NoOutliers!AJK26,2,99)/2),"")</f>
        <v/>
      </c>
      <c r="AWA26" s="4" t="str">
        <f>IFERROR(IF(N(data_NoOutliers!AJL26),data_NoOutliers!AJL26,MID(data_NoOutliers!AJL26,2,99)/2),"")</f>
        <v/>
      </c>
      <c r="AWB26" s="4" t="str">
        <f>IFERROR(IF(N(data_NoOutliers!AJM26),data_NoOutliers!AJM26,MID(data_NoOutliers!AJM26,2,99)/2),"")</f>
        <v/>
      </c>
      <c r="AWC26" s="4" t="str">
        <f>IFERROR(IF(N(data_NoOutliers!AJN26),data_NoOutliers!AJN26,MID(data_NoOutliers!AJN26,2,99)/2),"")</f>
        <v/>
      </c>
      <c r="AWD26" s="4" t="str">
        <f>IFERROR(IF(N(data_NoOutliers!AJO26),data_NoOutliers!AJO26,MID(data_NoOutliers!AJO26,2,99)/2),"")</f>
        <v/>
      </c>
      <c r="AWE26" s="4" t="str">
        <f>IFERROR(IF(N(data_NoOutliers!AJP26),data_NoOutliers!AJP26,MID(data_NoOutliers!AJP26,2,99)/2),"")</f>
        <v/>
      </c>
      <c r="AWF26" s="4" t="str">
        <f>IFERROR(IF(N(data_NoOutliers!AJQ26),data_NoOutliers!AJQ26,MID(data_NoOutliers!AJQ26,2,99)/2),"")</f>
        <v/>
      </c>
      <c r="AWG26" s="4" t="str">
        <f>IFERROR(IF(N(data_NoOutliers!AJR26),data_NoOutliers!AJR26,MID(data_NoOutliers!AJR26,2,99)/2),"")</f>
        <v/>
      </c>
      <c r="AWH26" s="4" t="str">
        <f>IFERROR(IF(N(data_NoOutliers!AJS26),data_NoOutliers!AJS26,MID(data_NoOutliers!AJS26,2,99)/2),"")</f>
        <v/>
      </c>
      <c r="AWI26" s="4" t="str">
        <f>IFERROR(IF(N(data_NoOutliers!AJT26),data_NoOutliers!AJT26,MID(data_NoOutliers!AJT26,2,99)/2),"")</f>
        <v/>
      </c>
      <c r="AWJ26" s="4" t="str">
        <f>IFERROR(IF(N(data_NoOutliers!AJU26),data_NoOutliers!AJU26,MID(data_NoOutliers!AJU26,2,99)/2),"")</f>
        <v/>
      </c>
      <c r="AWK26" s="4" t="str">
        <f>IFERROR(IF(N(data_NoOutliers!AJV26),data_NoOutliers!AJV26,MID(data_NoOutliers!AJV26,2,99)/2),"")</f>
        <v/>
      </c>
      <c r="AWL26" s="4" t="str">
        <f>IFERROR(IF(N(data_NoOutliers!AJW26),data_NoOutliers!AJW26,MID(data_NoOutliers!AJW26,2,99)/2),"")</f>
        <v/>
      </c>
      <c r="AWM26" s="4" t="str">
        <f>IFERROR(IF(N(data_NoOutliers!AJX26),data_NoOutliers!AJX26,MID(data_NoOutliers!AJX26,2,99)/2),"")</f>
        <v/>
      </c>
      <c r="AWN26" s="4" t="str">
        <f>IFERROR(IF(N(data_NoOutliers!AJY26),data_NoOutliers!AJY26,MID(data_NoOutliers!AJY26,2,99)/2),"")</f>
        <v/>
      </c>
      <c r="AWO26" s="4" t="str">
        <f>IFERROR(IF(N(data_NoOutliers!AJZ26),data_NoOutliers!AJZ26,MID(data_NoOutliers!AJZ26,2,99)/2),"")</f>
        <v/>
      </c>
      <c r="AWP26" s="4" t="str">
        <f>IFERROR(IF(N(data_NoOutliers!AKA26),data_NoOutliers!AKA26,MID(data_NoOutliers!AKA26,2,99)/2),"")</f>
        <v/>
      </c>
      <c r="AWQ26" s="4" t="str">
        <f>IFERROR(IF(N(data_NoOutliers!AKB26),data_NoOutliers!AKB26,MID(data_NoOutliers!AKB26,2,99)/2),"")</f>
        <v/>
      </c>
      <c r="AWR26" s="4" t="str">
        <f>IFERROR(IF(N(data_NoOutliers!AKC26),data_NoOutliers!AKC26,MID(data_NoOutliers!AKC26,2,99)/2),"")</f>
        <v/>
      </c>
      <c r="AWS26" s="4" t="str">
        <f>IFERROR(IF(N(data_NoOutliers!AKD26),data_NoOutliers!AKD26,MID(data_NoOutliers!AKD26,2,99)/2),"")</f>
        <v/>
      </c>
      <c r="AWT26" s="4" t="str">
        <f>IFERROR(IF(N(data_NoOutliers!AKE26),data_NoOutliers!AKE26,MID(data_NoOutliers!AKE26,2,99)/2),"")</f>
        <v/>
      </c>
      <c r="AWU26" s="4" t="str">
        <f>IFERROR(IF(N(data_NoOutliers!AKF26),data_NoOutliers!AKF26,MID(data_NoOutliers!AKF26,2,99)/2),"")</f>
        <v/>
      </c>
      <c r="AWV26" s="4" t="str">
        <f>IFERROR(IF(N(data_NoOutliers!AKG26),data_NoOutliers!AKG26,MID(data_NoOutliers!AKG26,2,99)/2),"")</f>
        <v/>
      </c>
      <c r="AWW26" s="4" t="str">
        <f>IFERROR(IF(N(data_NoOutliers!AKH26),data_NoOutliers!AKH26,MID(data_NoOutliers!AKH26,2,99)/2),"")</f>
        <v/>
      </c>
      <c r="AWX26" s="4" t="str">
        <f>IFERROR(IF(N(data_NoOutliers!AKI26),data_NoOutliers!AKI26,MID(data_NoOutliers!AKI26,2,99)/2),"")</f>
        <v/>
      </c>
      <c r="AWY26" s="4" t="str">
        <f>IFERROR(IF(N(data_NoOutliers!AKJ26),data_NoOutliers!AKJ26,MID(data_NoOutliers!AKJ26,2,99)/2),"")</f>
        <v/>
      </c>
      <c r="AWZ26" s="4" t="str">
        <f>IFERROR(IF(N(data_NoOutliers!AKK26),data_NoOutliers!AKK26,MID(data_NoOutliers!AKK26,2,99)/2),"")</f>
        <v/>
      </c>
      <c r="AXA26" s="4" t="str">
        <f>IFERROR(IF(N(data_NoOutliers!AKL26),data_NoOutliers!AKL26,MID(data_NoOutliers!AKL26,2,99)/2),"")</f>
        <v/>
      </c>
      <c r="AXB26" s="4" t="str">
        <f>IFERROR(IF(N(data_NoOutliers!AKM26),data_NoOutliers!AKM26,MID(data_NoOutliers!AKM26,2,99)/2),"")</f>
        <v/>
      </c>
      <c r="AXC26" s="4" t="str">
        <f>IFERROR(IF(N(data_NoOutliers!AKN26),data_NoOutliers!AKN26,MID(data_NoOutliers!AKN26,2,99)/2),"")</f>
        <v/>
      </c>
      <c r="AXD26" s="4" t="str">
        <f>IFERROR(IF(N(data_NoOutliers!AKO26),data_NoOutliers!AKO26,MID(data_NoOutliers!AKO26,2,99)/2),"")</f>
        <v/>
      </c>
      <c r="AXE26" s="4" t="str">
        <f>IFERROR(IF(N(data_NoOutliers!AKP26),data_NoOutliers!AKP26,MID(data_NoOutliers!AKP26,2,99)/2),"")</f>
        <v/>
      </c>
      <c r="AXF26" s="4" t="str">
        <f>IFERROR(IF(N(data_NoOutliers!AKQ26),data_NoOutliers!AKQ26,MID(data_NoOutliers!AKQ26,2,99)/2),"")</f>
        <v/>
      </c>
      <c r="AXG26" s="4" t="str">
        <f>IFERROR(IF(N(data_NoOutliers!AKR26),data_NoOutliers!AKR26,MID(data_NoOutliers!AKR26,2,99)/2),"")</f>
        <v/>
      </c>
      <c r="AXH26" s="4" t="str">
        <f>IFERROR(IF(N(data_NoOutliers!AKS26),data_NoOutliers!AKS26,MID(data_NoOutliers!AKS26,2,99)/2),"")</f>
        <v/>
      </c>
      <c r="AXI26" s="4" t="str">
        <f>IFERROR(IF(N(data_NoOutliers!AKT26),data_NoOutliers!AKT26,MID(data_NoOutliers!AKT26,2,99)/2),"")</f>
        <v/>
      </c>
      <c r="AXJ26" s="4" t="str">
        <f>IFERROR(IF(N(data_NoOutliers!AKU26),data_NoOutliers!AKU26,MID(data_NoOutliers!AKU26,2,99)/2),"")</f>
        <v/>
      </c>
      <c r="AXK26" s="4" t="str">
        <f>IFERROR(IF(N(data_NoOutliers!AKV26),data_NoOutliers!AKV26,MID(data_NoOutliers!AKV26,2,99)/2),"")</f>
        <v/>
      </c>
      <c r="AXL26" s="4" t="str">
        <f>IFERROR(IF(N(data_NoOutliers!AKW26),data_NoOutliers!AKW26,MID(data_NoOutliers!AKW26,2,99)/2),"")</f>
        <v/>
      </c>
      <c r="AXM26" s="4" t="str">
        <f>IFERROR(IF(N(data_NoOutliers!AKX26),data_NoOutliers!AKX26,MID(data_NoOutliers!AKX26,2,99)/2),"")</f>
        <v/>
      </c>
      <c r="AXN26" s="4" t="str">
        <f>IFERROR(IF(N(data_NoOutliers!AKY26),data_NoOutliers!AKY26,MID(data_NoOutliers!AKY26,2,99)/2),"")</f>
        <v/>
      </c>
      <c r="AXO26" s="4" t="str">
        <f>IFERROR(IF(N(data_NoOutliers!AKZ26),data_NoOutliers!AKZ26,MID(data_NoOutliers!AKZ26,2,99)/2),"")</f>
        <v/>
      </c>
      <c r="AXP26" s="4" t="str">
        <f>IFERROR(IF(N(data_NoOutliers!ALA26),data_NoOutliers!ALA26,MID(data_NoOutliers!ALA26,2,99)/2),"")</f>
        <v/>
      </c>
      <c r="AXQ26" s="4" t="str">
        <f>IFERROR(IF(N(data_NoOutliers!ALB26),data_NoOutliers!ALB26,MID(data_NoOutliers!ALB26,2,99)/2),"")</f>
        <v/>
      </c>
      <c r="AXR26" s="4" t="str">
        <f>IFERROR(IF(N(data_NoOutliers!ALC26),data_NoOutliers!ALC26,MID(data_NoOutliers!ALC26,2,99)/2),"")</f>
        <v/>
      </c>
      <c r="AXS26" s="4" t="str">
        <f>IFERROR(IF(N(data_NoOutliers!ALD26),data_NoOutliers!ALD26,MID(data_NoOutliers!ALD26,2,99)/2),"")</f>
        <v/>
      </c>
      <c r="AXT26" s="4" t="str">
        <f>IFERROR(IF(N(data_NoOutliers!ALE26),data_NoOutliers!ALE26,MID(data_NoOutliers!ALE26,2,99)/2),"")</f>
        <v/>
      </c>
      <c r="AXU26" s="4" t="str">
        <f>IFERROR(IF(N(data_NoOutliers!ALF26),data_NoOutliers!ALF26,MID(data_NoOutliers!ALF26,2,99)/2),"")</f>
        <v/>
      </c>
      <c r="AXV26" s="4" t="str">
        <f>IFERROR(IF(N(data_NoOutliers!ALG26),data_NoOutliers!ALG26,MID(data_NoOutliers!ALG26,2,99)/2),"")</f>
        <v/>
      </c>
      <c r="AXW26" s="4" t="str">
        <f>IFERROR(IF(N(data_NoOutliers!ALH26),data_NoOutliers!ALH26,MID(data_NoOutliers!ALH26,2,99)/2),"")</f>
        <v/>
      </c>
      <c r="AXX26" s="4" t="str">
        <f>IFERROR(IF(N(data_NoOutliers!ALI26),data_NoOutliers!ALI26,MID(data_NoOutliers!ALI26,2,99)/2),"")</f>
        <v/>
      </c>
      <c r="AXY26" s="4" t="str">
        <f>IFERROR(IF(N(data_NoOutliers!ALJ26),data_NoOutliers!ALJ26,MID(data_NoOutliers!ALJ26,2,99)/2),"")</f>
        <v/>
      </c>
      <c r="AXZ26" s="4" t="str">
        <f>IFERROR(IF(N(data_NoOutliers!ALK26),data_NoOutliers!ALK26,MID(data_NoOutliers!ALK26,2,99)/2),"")</f>
        <v/>
      </c>
      <c r="AYA26" s="4" t="str">
        <f>IFERROR(IF(N(data_NoOutliers!ALL26),data_NoOutliers!ALL26,MID(data_NoOutliers!ALL26,2,99)/2),"")</f>
        <v/>
      </c>
      <c r="AYB26" s="4" t="str">
        <f>IFERROR(IF(N(data_NoOutliers!ALM26),data_NoOutliers!ALM26,MID(data_NoOutliers!ALM26,2,99)/2),"")</f>
        <v/>
      </c>
      <c r="AYC26" s="4" t="str">
        <f>IFERROR(IF(N(data_NoOutliers!ALN26),data_NoOutliers!ALN26,MID(data_NoOutliers!ALN26,2,99)/2),"")</f>
        <v/>
      </c>
      <c r="AYD26" s="4" t="str">
        <f>IFERROR(IF(N(data_NoOutliers!ALO26),data_NoOutliers!ALO26,MID(data_NoOutliers!ALO26,2,99)/2),"")</f>
        <v/>
      </c>
      <c r="AYE26" s="4" t="str">
        <f>IFERROR(IF(N(data_NoOutliers!ALP26),data_NoOutliers!ALP26,MID(data_NoOutliers!ALP26,2,99)/2),"")</f>
        <v/>
      </c>
      <c r="AYF26" s="4" t="str">
        <f>IFERROR(IF(N(data_NoOutliers!ALQ26),data_NoOutliers!ALQ26,MID(data_NoOutliers!ALQ26,2,99)/2),"")</f>
        <v/>
      </c>
      <c r="AYG26" s="4" t="str">
        <f>IFERROR(IF(N(data_NoOutliers!ALR26),data_NoOutliers!ALR26,MID(data_NoOutliers!ALR26,2,99)/2),"")</f>
        <v/>
      </c>
      <c r="AYH26" s="4" t="str">
        <f>IFERROR(IF(N(data_NoOutliers!ALS26),data_NoOutliers!ALS26,MID(data_NoOutliers!ALS26,2,99)/2),"")</f>
        <v/>
      </c>
      <c r="AYI26" s="4" t="str">
        <f>IFERROR(IF(N(data_NoOutliers!ALT26),data_NoOutliers!ALT26,MID(data_NoOutliers!ALT26,2,99)/2),"")</f>
        <v/>
      </c>
      <c r="AYJ26" s="4" t="str">
        <f>IFERROR(IF(N(data_NoOutliers!ALU26),data_NoOutliers!ALU26,MID(data_NoOutliers!ALU26,2,99)/2),"")</f>
        <v/>
      </c>
      <c r="AYK26" s="4" t="str">
        <f>IFERROR(IF(N(data_NoOutliers!ALV26),data_NoOutliers!ALV26,MID(data_NoOutliers!ALV26,2,99)/2),"")</f>
        <v/>
      </c>
      <c r="AYL26" s="4" t="str">
        <f>IFERROR(IF(N(data_NoOutliers!ALW26),data_NoOutliers!ALW26,MID(data_NoOutliers!ALW26,2,99)/2),"")</f>
        <v/>
      </c>
      <c r="AYM26" s="4" t="str">
        <f>IFERROR(IF(N(data_NoOutliers!ALX26),data_NoOutliers!ALX26,MID(data_NoOutliers!ALX26,2,99)/2),"")</f>
        <v/>
      </c>
      <c r="AYN26" s="4" t="str">
        <f>IFERROR(IF(N(data_NoOutliers!ALY26),data_NoOutliers!ALY26,MID(data_NoOutliers!ALY26,2,99)/2),"")</f>
        <v/>
      </c>
      <c r="AYO26" s="4" t="str">
        <f>IFERROR(IF(N(data_NoOutliers!ALZ26),data_NoOutliers!ALZ26,MID(data_NoOutliers!ALZ26,2,99)/2),"")</f>
        <v/>
      </c>
      <c r="AYP26" s="4" t="str">
        <f>IFERROR(IF(N(data_NoOutliers!AMA26),data_NoOutliers!AMA26,MID(data_NoOutliers!AMA26,2,99)/2),"")</f>
        <v/>
      </c>
      <c r="AYQ26" s="4" t="str">
        <f>IFERROR(IF(N(data_NoOutliers!AMB26),data_NoOutliers!AMB26,MID(data_NoOutliers!AMB26,2,99)/2),"")</f>
        <v/>
      </c>
      <c r="AYR26" s="4" t="str">
        <f>IFERROR(IF(N(data_NoOutliers!AMC26),data_NoOutliers!AMC26,MID(data_NoOutliers!AMC26,2,99)/2),"")</f>
        <v/>
      </c>
      <c r="AYS26" s="4" t="str">
        <f>IFERROR(IF(N(data_NoOutliers!AMD26),data_NoOutliers!AMD26,MID(data_NoOutliers!AMD26,2,99)/2),"")</f>
        <v/>
      </c>
      <c r="AYT26" s="4" t="str">
        <f>IFERROR(IF(N(data_NoOutliers!AME26),data_NoOutliers!AME26,MID(data_NoOutliers!AME26,2,99)/2),"")</f>
        <v/>
      </c>
      <c r="AYU26" s="4" t="str">
        <f>IFERROR(IF(N(data_NoOutliers!AMF26),data_NoOutliers!AMF26,MID(data_NoOutliers!AMF26,2,99)/2),"")</f>
        <v/>
      </c>
      <c r="AYV26" s="4" t="str">
        <f>IFERROR(IF(N(data_NoOutliers!AMG26),data_NoOutliers!AMG26,MID(data_NoOutliers!AMG26,2,99)/2),"")</f>
        <v/>
      </c>
      <c r="AYW26" s="4" t="str">
        <f>IFERROR(IF(N(data_NoOutliers!AMH26),data_NoOutliers!AMH26,MID(data_NoOutliers!AMH26,2,99)/2),"")</f>
        <v/>
      </c>
      <c r="AYX26" s="4" t="str">
        <f>IFERROR(IF(N(data_NoOutliers!AMI26),data_NoOutliers!AMI26,MID(data_NoOutliers!AMI26,2,99)/2),"")</f>
        <v/>
      </c>
      <c r="AYY26" s="4" t="str">
        <f>IFERROR(IF(N(data_NoOutliers!AMJ26),data_NoOutliers!AMJ26,MID(data_NoOutliers!AMJ26,2,99)/2),"")</f>
        <v/>
      </c>
      <c r="AYZ26" s="4" t="str">
        <f>IFERROR(IF(N(data_NoOutliers!AMK26),data_NoOutliers!AMK26,MID(data_NoOutliers!AMK26,2,99)/2),"")</f>
        <v/>
      </c>
      <c r="AZA26" s="4" t="str">
        <f>IFERROR(IF(N(data_NoOutliers!AML26),data_NoOutliers!AML26,MID(data_NoOutliers!AML26,2,99)/2),"")</f>
        <v/>
      </c>
      <c r="AZB26" s="4" t="str">
        <f>IFERROR(IF(N(data_NoOutliers!AMM26),data_NoOutliers!AMM26,MID(data_NoOutliers!AMM26,2,99)/2),"")</f>
        <v/>
      </c>
      <c r="AZC26" s="4" t="str">
        <f>IFERROR(IF(N(data_NoOutliers!AMN26),data_NoOutliers!AMN26,MID(data_NoOutliers!AMN26,2,99)/2),"")</f>
        <v/>
      </c>
      <c r="AZD26" s="4" t="str">
        <f>IFERROR(IF(N(data_NoOutliers!AMO26),data_NoOutliers!AMO26,MID(data_NoOutliers!AMO26,2,99)/2),"")</f>
        <v/>
      </c>
      <c r="AZE26" s="4" t="str">
        <f>IFERROR(IF(N(data_NoOutliers!AMP26),data_NoOutliers!AMP26,MID(data_NoOutliers!AMP26,2,99)/2),"")</f>
        <v/>
      </c>
      <c r="AZF26" s="4" t="str">
        <f>IFERROR(IF(N(data_NoOutliers!AMQ26),data_NoOutliers!AMQ26,MID(data_NoOutliers!AMQ26,2,99)/2),"")</f>
        <v/>
      </c>
      <c r="AZG26" s="4" t="str">
        <f>IFERROR(IF(N(data_NoOutliers!AMR26),data_NoOutliers!AMR26,MID(data_NoOutliers!AMR26,2,99)/2),"")</f>
        <v/>
      </c>
      <c r="AZH26" s="4" t="str">
        <f>IFERROR(IF(N(data_NoOutliers!AMS26),data_NoOutliers!AMS26,MID(data_NoOutliers!AMS26,2,99)/2),"")</f>
        <v/>
      </c>
      <c r="AZI26" s="4" t="str">
        <f>IFERROR(IF(N(data_NoOutliers!AMT26),data_NoOutliers!AMT26,MID(data_NoOutliers!AMT26,2,99)/2),"")</f>
        <v/>
      </c>
      <c r="AZJ26" s="4" t="str">
        <f>IFERROR(IF(N(data_NoOutliers!AMU26),data_NoOutliers!AMU26,MID(data_NoOutliers!AMU26,2,99)/2),"")</f>
        <v/>
      </c>
      <c r="AZK26" s="4" t="str">
        <f>IFERROR(IF(N(data_NoOutliers!AMV26),data_NoOutliers!AMV26,MID(data_NoOutliers!AMV26,2,99)/2),"")</f>
        <v/>
      </c>
      <c r="AZL26" s="4" t="str">
        <f>IFERROR(IF(N(data_NoOutliers!AMW26),data_NoOutliers!AMW26,MID(data_NoOutliers!AMW26,2,99)/2),"")</f>
        <v/>
      </c>
      <c r="AZM26" s="4" t="str">
        <f>IFERROR(IF(N(data_NoOutliers!AMX26),data_NoOutliers!AMX26,MID(data_NoOutliers!AMX26,2,99)/2),"")</f>
        <v/>
      </c>
      <c r="AZN26" s="4" t="str">
        <f>IFERROR(IF(N(data_NoOutliers!AMY26),data_NoOutliers!AMY26,MID(data_NoOutliers!AMY26,2,99)/2),"")</f>
        <v/>
      </c>
      <c r="AZO26" s="4" t="str">
        <f>IFERROR(IF(N(data_NoOutliers!AMZ26),data_NoOutliers!AMZ26,MID(data_NoOutliers!AMZ26,2,99)/2),"")</f>
        <v/>
      </c>
      <c r="AZP26" s="4" t="str">
        <f>IFERROR(IF(N(data_NoOutliers!ANA26),data_NoOutliers!ANA26,MID(data_NoOutliers!ANA26,2,99)/2),"")</f>
        <v/>
      </c>
      <c r="AZQ26" s="4" t="str">
        <f>IFERROR(IF(N(data_NoOutliers!ANB26),data_NoOutliers!ANB26,MID(data_NoOutliers!ANB26,2,99)/2),"")</f>
        <v/>
      </c>
      <c r="AZR26" s="4" t="str">
        <f>IFERROR(IF(N(data_NoOutliers!ANC26),data_NoOutliers!ANC26,MID(data_NoOutliers!ANC26,2,99)/2),"")</f>
        <v/>
      </c>
      <c r="AZS26" s="4" t="str">
        <f>IFERROR(IF(N(data_NoOutliers!AND26),data_NoOutliers!AND26,MID(data_NoOutliers!AND26,2,99)/2),"")</f>
        <v/>
      </c>
      <c r="AZT26" s="4" t="str">
        <f>IFERROR(IF(N(data_NoOutliers!ANE26),data_NoOutliers!ANE26,MID(data_NoOutliers!ANE26,2,99)/2),"")</f>
        <v/>
      </c>
      <c r="AZU26" s="4" t="str">
        <f>IFERROR(IF(N(data_NoOutliers!ANF26),data_NoOutliers!ANF26,MID(data_NoOutliers!ANF26,2,99)/2),"")</f>
        <v/>
      </c>
      <c r="AZV26" s="4" t="str">
        <f>IFERROR(IF(N(data_NoOutliers!ANG26),data_NoOutliers!ANG26,MID(data_NoOutliers!ANG26,2,99)/2),"")</f>
        <v/>
      </c>
      <c r="AZW26" s="4" t="str">
        <f>IFERROR(IF(N(data_NoOutliers!ANH26),data_NoOutliers!ANH26,MID(data_NoOutliers!ANH26,2,99)/2),"")</f>
        <v/>
      </c>
      <c r="AZX26" s="4" t="str">
        <f>IFERROR(IF(N(data_NoOutliers!ANI26),data_NoOutliers!ANI26,MID(data_NoOutliers!ANI26,2,99)/2),"")</f>
        <v/>
      </c>
      <c r="AZY26" s="4" t="str">
        <f>IFERROR(IF(N(data_NoOutliers!ANJ26),data_NoOutliers!ANJ26,MID(data_NoOutliers!ANJ26,2,99)/2),"")</f>
        <v/>
      </c>
      <c r="AZZ26" s="4" t="str">
        <f>IFERROR(IF(N(data_NoOutliers!ANK26),data_NoOutliers!ANK26,MID(data_NoOutliers!ANK26,2,99)/2),"")</f>
        <v/>
      </c>
      <c r="BAA26" s="4" t="str">
        <f>IFERROR(IF(N(data_NoOutliers!ANL26),data_NoOutliers!ANL26,MID(data_NoOutliers!ANL26,2,99)/2),"")</f>
        <v/>
      </c>
      <c r="BAB26" s="4" t="str">
        <f>IFERROR(IF(N(data_NoOutliers!ANM26),data_NoOutliers!ANM26,MID(data_NoOutliers!ANM26,2,99)/2),"")</f>
        <v/>
      </c>
      <c r="BAC26" s="4" t="str">
        <f>IFERROR(IF(N(data_NoOutliers!ANN26),data_NoOutliers!ANN26,MID(data_NoOutliers!ANN26,2,99)/2),"")</f>
        <v/>
      </c>
      <c r="BAD26" s="4" t="str">
        <f>IFERROR(IF(N(data_NoOutliers!ANO26),data_NoOutliers!ANO26,MID(data_NoOutliers!ANO26,2,99)/2),"")</f>
        <v/>
      </c>
      <c r="BAE26" s="4" t="str">
        <f>IFERROR(IF(N(data_NoOutliers!ANP26),data_NoOutliers!ANP26,MID(data_NoOutliers!ANP26,2,99)/2),"")</f>
        <v/>
      </c>
      <c r="BAF26" s="4" t="str">
        <f>IFERROR(IF(N(data_NoOutliers!ANQ26),data_NoOutliers!ANQ26,MID(data_NoOutliers!ANQ26,2,99)/2),"")</f>
        <v/>
      </c>
      <c r="BAG26" s="4" t="str">
        <f>IFERROR(IF(N(data_NoOutliers!ANR26),data_NoOutliers!ANR26,MID(data_NoOutliers!ANR26,2,99)/2),"")</f>
        <v/>
      </c>
      <c r="BAH26" s="4" t="str">
        <f>IFERROR(IF(N(data_NoOutliers!ANS26),data_NoOutliers!ANS26,MID(data_NoOutliers!ANS26,2,99)/2),"")</f>
        <v/>
      </c>
      <c r="BAI26" s="4" t="str">
        <f>IFERROR(IF(N(data_NoOutliers!ANT26),data_NoOutliers!ANT26,MID(data_NoOutliers!ANT26,2,99)/2),"")</f>
        <v/>
      </c>
      <c r="BAJ26" s="4" t="str">
        <f>IFERROR(IF(N(data_NoOutliers!ANU26),data_NoOutliers!ANU26,MID(data_NoOutliers!ANU26,2,99)/2),"")</f>
        <v/>
      </c>
      <c r="BAK26" s="4" t="str">
        <f>IFERROR(IF(N(data_NoOutliers!ANV26),data_NoOutliers!ANV26,MID(data_NoOutliers!ANV26,2,99)/2),"")</f>
        <v/>
      </c>
      <c r="BAL26" s="4" t="str">
        <f>IFERROR(IF(N(data_NoOutliers!ANW26),data_NoOutliers!ANW26,MID(data_NoOutliers!ANW26,2,99)/2),"")</f>
        <v/>
      </c>
      <c r="BAM26" s="4" t="str">
        <f>IFERROR(IF(N(data_NoOutliers!ANX26),data_NoOutliers!ANX26,MID(data_NoOutliers!ANX26,2,99)/2),"")</f>
        <v/>
      </c>
      <c r="BAN26" s="4" t="str">
        <f>IFERROR(IF(N(data_NoOutliers!ANY26),data_NoOutliers!ANY26,MID(data_NoOutliers!ANY26,2,99)/2),"")</f>
        <v/>
      </c>
      <c r="BAO26" s="4" t="str">
        <f>IFERROR(IF(N(data_NoOutliers!ANZ26),data_NoOutliers!ANZ26,MID(data_NoOutliers!ANZ26,2,99)/2),"")</f>
        <v/>
      </c>
      <c r="BAP26" s="4" t="str">
        <f>IFERROR(IF(N(data_NoOutliers!AOA26),data_NoOutliers!AOA26,MID(data_NoOutliers!AOA26,2,99)/2),"")</f>
        <v/>
      </c>
      <c r="BAQ26" s="4" t="str">
        <f>IFERROR(IF(N(data_NoOutliers!AOB26),data_NoOutliers!AOB26,MID(data_NoOutliers!AOB26,2,99)/2),"")</f>
        <v/>
      </c>
      <c r="BAR26" s="4" t="str">
        <f>IFERROR(IF(N(data_NoOutliers!AOC26),data_NoOutliers!AOC26,MID(data_NoOutliers!AOC26,2,99)/2),"")</f>
        <v/>
      </c>
      <c r="BAS26" s="4" t="str">
        <f>IFERROR(IF(N(data_NoOutliers!AOD26),data_NoOutliers!AOD26,MID(data_NoOutliers!AOD26,2,99)/2),"")</f>
        <v/>
      </c>
      <c r="BAT26" s="4" t="str">
        <f>IFERROR(IF(N(data_NoOutliers!AOE26),data_NoOutliers!AOE26,MID(data_NoOutliers!AOE26,2,99)/2),"")</f>
        <v/>
      </c>
      <c r="BAU26" s="4" t="str">
        <f>IFERROR(IF(N(data_NoOutliers!AOF26),data_NoOutliers!AOF26,MID(data_NoOutliers!AOF26,2,99)/2),"")</f>
        <v/>
      </c>
      <c r="BAV26" s="4" t="str">
        <f>IFERROR(IF(N(data_NoOutliers!AOG26),data_NoOutliers!AOG26,MID(data_NoOutliers!AOG26,2,99)/2),"")</f>
        <v/>
      </c>
      <c r="BAW26" s="4" t="str">
        <f>IFERROR(IF(N(data_NoOutliers!AOH26),data_NoOutliers!AOH26,MID(data_NoOutliers!AOH26,2,99)/2),"")</f>
        <v/>
      </c>
      <c r="BAX26" s="4" t="str">
        <f>IFERROR(IF(N(data_NoOutliers!AOI26),data_NoOutliers!AOI26,MID(data_NoOutliers!AOI26,2,99)/2),"")</f>
        <v/>
      </c>
      <c r="BAY26" s="4" t="str">
        <f>IFERROR(IF(N(data_NoOutliers!AOJ26),data_NoOutliers!AOJ26,MID(data_NoOutliers!AOJ26,2,99)/2),"")</f>
        <v/>
      </c>
      <c r="BAZ26" s="4" t="str">
        <f>IFERROR(IF(N(data_NoOutliers!AOK26),data_NoOutliers!AOK26,MID(data_NoOutliers!AOK26,2,99)/2),"")</f>
        <v/>
      </c>
      <c r="BBA26" s="4" t="str">
        <f>IFERROR(IF(N(data_NoOutliers!AOL26),data_NoOutliers!AOL26,MID(data_NoOutliers!AOL26,2,99)/2),"")</f>
        <v/>
      </c>
      <c r="BBB26" s="4" t="str">
        <f>IFERROR(IF(N(data_NoOutliers!AOM26),data_NoOutliers!AOM26,MID(data_NoOutliers!AOM26,2,99)/2),"")</f>
        <v/>
      </c>
      <c r="BBC26" s="4" t="str">
        <f>IFERROR(IF(N(data_NoOutliers!AON26),data_NoOutliers!AON26,MID(data_NoOutliers!AON26,2,99)/2),"")</f>
        <v/>
      </c>
      <c r="BBD26" s="4" t="str">
        <f>IFERROR(IF(N(data_NoOutliers!AOO26),data_NoOutliers!AOO26,MID(data_NoOutliers!AOO26,2,99)/2),"")</f>
        <v/>
      </c>
      <c r="BBE26" s="4" t="str">
        <f>IFERROR(IF(N(data_NoOutliers!AOP26),data_NoOutliers!AOP26,MID(data_NoOutliers!AOP26,2,99)/2),"")</f>
        <v/>
      </c>
      <c r="BBF26" s="4" t="str">
        <f>IFERROR(IF(N(data_NoOutliers!AOQ26),data_NoOutliers!AOQ26,MID(data_NoOutliers!AOQ26,2,99)/2),"")</f>
        <v/>
      </c>
      <c r="BBG26" s="4" t="str">
        <f>IFERROR(IF(N(data_NoOutliers!AOR26),data_NoOutliers!AOR26,MID(data_NoOutliers!AOR26,2,99)/2),"")</f>
        <v/>
      </c>
      <c r="BBH26" s="4" t="str">
        <f>IFERROR(IF(N(data_NoOutliers!AOS26),data_NoOutliers!AOS26,MID(data_NoOutliers!AOS26,2,99)/2),"")</f>
        <v/>
      </c>
      <c r="BBI26" s="4" t="str">
        <f>IFERROR(IF(N(data_NoOutliers!AOT26),data_NoOutliers!AOT26,MID(data_NoOutliers!AOT26,2,99)/2),"")</f>
        <v/>
      </c>
      <c r="BBJ26" s="4" t="str">
        <f>IFERROR(IF(N(data_NoOutliers!AOU26),data_NoOutliers!AOU26,MID(data_NoOutliers!AOU26,2,99)/2),"")</f>
        <v/>
      </c>
      <c r="BBK26" s="4" t="str">
        <f>IFERROR(IF(N(data_NoOutliers!AOV26),data_NoOutliers!AOV26,MID(data_NoOutliers!AOV26,2,99)/2),"")</f>
        <v/>
      </c>
      <c r="BBL26" s="4" t="str">
        <f>IFERROR(IF(N(data_NoOutliers!AOW26),data_NoOutliers!AOW26,MID(data_NoOutliers!AOW26,2,99)/2),"")</f>
        <v/>
      </c>
      <c r="BBM26" s="4" t="str">
        <f>IFERROR(IF(N(data_NoOutliers!AOX26),data_NoOutliers!AOX26,MID(data_NoOutliers!AOX26,2,99)/2),"")</f>
        <v/>
      </c>
      <c r="BBN26" s="4" t="str">
        <f>IFERROR(IF(N(data_NoOutliers!AOY26),data_NoOutliers!AOY26,MID(data_NoOutliers!AOY26,2,99)/2),"")</f>
        <v/>
      </c>
      <c r="BBO26" s="4" t="str">
        <f>IFERROR(IF(N(data_NoOutliers!AOZ26),data_NoOutliers!AOZ26,MID(data_NoOutliers!AOZ26,2,99)/2),"")</f>
        <v/>
      </c>
      <c r="BBP26" s="4" t="str">
        <f>IFERROR(IF(N(data_NoOutliers!APA26),data_NoOutliers!APA26,MID(data_NoOutliers!APA26,2,99)/2),"")</f>
        <v/>
      </c>
      <c r="BBQ26" s="4" t="str">
        <f>IFERROR(IF(N(data_NoOutliers!APB26),data_NoOutliers!APB26,MID(data_NoOutliers!APB26,2,99)/2),"")</f>
        <v/>
      </c>
      <c r="BBR26" s="4" t="str">
        <f>IFERROR(IF(N(data_NoOutliers!APC26),data_NoOutliers!APC26,MID(data_NoOutliers!APC26,2,99)/2),"")</f>
        <v/>
      </c>
      <c r="BBS26" s="4" t="str">
        <f>IFERROR(IF(N(data_NoOutliers!APD26),data_NoOutliers!APD26,MID(data_NoOutliers!APD26,2,99)/2),"")</f>
        <v/>
      </c>
      <c r="BBT26" s="4" t="str">
        <f>IFERROR(IF(N(data_NoOutliers!APE26),data_NoOutliers!APE26,MID(data_NoOutliers!APE26,2,99)/2),"")</f>
        <v/>
      </c>
      <c r="BBU26" s="4" t="str">
        <f>IFERROR(IF(N(data_NoOutliers!APF26),data_NoOutliers!APF26,MID(data_NoOutliers!APF26,2,99)/2),"")</f>
        <v/>
      </c>
      <c r="BBV26" s="4" t="str">
        <f>IFERROR(IF(N(data_NoOutliers!APG26),data_NoOutliers!APG26,MID(data_NoOutliers!APG26,2,99)/2),"")</f>
        <v/>
      </c>
      <c r="BBW26" s="4" t="str">
        <f>IFERROR(IF(N(data_NoOutliers!APH26),data_NoOutliers!APH26,MID(data_NoOutliers!APH26,2,99)/2),"")</f>
        <v/>
      </c>
      <c r="BBX26" s="4" t="str">
        <f>IFERROR(IF(N(data_NoOutliers!API26),data_NoOutliers!API26,MID(data_NoOutliers!API26,2,99)/2),"")</f>
        <v/>
      </c>
      <c r="BBY26" s="4" t="str">
        <f>IFERROR(IF(N(data_NoOutliers!APJ26),data_NoOutliers!APJ26,MID(data_NoOutliers!APJ26,2,99)/2),"")</f>
        <v/>
      </c>
      <c r="BBZ26" s="4" t="str">
        <f>IFERROR(IF(N(data_NoOutliers!APK26),data_NoOutliers!APK26,MID(data_NoOutliers!APK26,2,99)/2),"")</f>
        <v/>
      </c>
      <c r="BCA26" s="4" t="str">
        <f>IFERROR(IF(N(data_NoOutliers!APL26),data_NoOutliers!APL26,MID(data_NoOutliers!APL26,2,99)/2),"")</f>
        <v/>
      </c>
      <c r="BCB26" s="4" t="str">
        <f>IFERROR(IF(N(data_NoOutliers!APM26),data_NoOutliers!APM26,MID(data_NoOutliers!APM26,2,99)/2),"")</f>
        <v/>
      </c>
      <c r="BCC26" s="4" t="str">
        <f>IFERROR(IF(N(data_NoOutliers!APN26),data_NoOutliers!APN26,MID(data_NoOutliers!APN26,2,99)/2),"")</f>
        <v/>
      </c>
      <c r="BCD26" s="4" t="str">
        <f>IFERROR(IF(N(data_NoOutliers!APO26),data_NoOutliers!APO26,MID(data_NoOutliers!APO26,2,99)/2),"")</f>
        <v/>
      </c>
      <c r="BCE26" s="4" t="str">
        <f>IFERROR(IF(N(data_NoOutliers!APP26),data_NoOutliers!APP26,MID(data_NoOutliers!APP26,2,99)/2),"")</f>
        <v/>
      </c>
      <c r="BCF26" s="4" t="str">
        <f>IFERROR(IF(N(data_NoOutliers!APQ26),data_NoOutliers!APQ26,MID(data_NoOutliers!APQ26,2,99)/2),"")</f>
        <v/>
      </c>
      <c r="BCG26" s="4" t="str">
        <f>IFERROR(IF(N(data_NoOutliers!APR26),data_NoOutliers!APR26,MID(data_NoOutliers!APR26,2,99)/2),"")</f>
        <v/>
      </c>
      <c r="BCH26" s="4" t="str">
        <f>IFERROR(IF(N(data_NoOutliers!APS26),data_NoOutliers!APS26,MID(data_NoOutliers!APS26,2,99)/2),"")</f>
        <v/>
      </c>
      <c r="BCI26" s="4" t="str">
        <f>IFERROR(IF(N(data_NoOutliers!APT26),data_NoOutliers!APT26,MID(data_NoOutliers!APT26,2,99)/2),"")</f>
        <v/>
      </c>
      <c r="BCJ26" s="4" t="str">
        <f>IFERROR(IF(N(data_NoOutliers!APU26),data_NoOutliers!APU26,MID(data_NoOutliers!APU26,2,99)/2),"")</f>
        <v/>
      </c>
      <c r="BCK26" s="4" t="str">
        <f>IFERROR(IF(N(data_NoOutliers!APV26),data_NoOutliers!APV26,MID(data_NoOutliers!APV26,2,99)/2),"")</f>
        <v/>
      </c>
      <c r="BCL26" s="4" t="str">
        <f>IFERROR(IF(N(data_NoOutliers!APW26),data_NoOutliers!APW26,MID(data_NoOutliers!APW26,2,99)/2),"")</f>
        <v/>
      </c>
      <c r="BCM26" s="4" t="str">
        <f>IFERROR(IF(N(data_NoOutliers!APX26),data_NoOutliers!APX26,MID(data_NoOutliers!APX26,2,99)/2),"")</f>
        <v/>
      </c>
      <c r="BCN26" s="4" t="str">
        <f>IFERROR(IF(N(data_NoOutliers!APY26),data_NoOutliers!APY26,MID(data_NoOutliers!APY26,2,99)/2),"")</f>
        <v/>
      </c>
      <c r="BCO26" s="4" t="str">
        <f>IFERROR(IF(N(data_NoOutliers!APZ26),data_NoOutliers!APZ26,MID(data_NoOutliers!APZ26,2,99)/2),"")</f>
        <v/>
      </c>
      <c r="BCP26" s="4" t="str">
        <f>IFERROR(IF(N(data_NoOutliers!AQA26),data_NoOutliers!AQA26,MID(data_NoOutliers!AQA26,2,99)/2),"")</f>
        <v/>
      </c>
      <c r="BCQ26" s="4" t="str">
        <f>IFERROR(IF(N(data_NoOutliers!AQB26),data_NoOutliers!AQB26,MID(data_NoOutliers!AQB26,2,99)/2),"")</f>
        <v/>
      </c>
      <c r="BCR26" s="4" t="str">
        <f>IFERROR(IF(N(data_NoOutliers!AQC26),data_NoOutliers!AQC26,MID(data_NoOutliers!AQC26,2,99)/2),"")</f>
        <v/>
      </c>
      <c r="BCS26" s="4" t="str">
        <f>IFERROR(IF(N(data_NoOutliers!AQD26),data_NoOutliers!AQD26,MID(data_NoOutliers!AQD26,2,99)/2),"")</f>
        <v/>
      </c>
      <c r="BCT26" s="4" t="str">
        <f>IFERROR(IF(N(data_NoOutliers!AQE26),data_NoOutliers!AQE26,MID(data_NoOutliers!AQE26,2,99)/2),"")</f>
        <v/>
      </c>
      <c r="BCU26" s="4" t="str">
        <f>IFERROR(IF(N(data_NoOutliers!AQF26),data_NoOutliers!AQF26,MID(data_NoOutliers!AQF26,2,99)/2),"")</f>
        <v/>
      </c>
      <c r="BCV26" s="4" t="str">
        <f>IFERROR(IF(N(data_NoOutliers!AQG26),data_NoOutliers!AQG26,MID(data_NoOutliers!AQG26,2,99)/2),"")</f>
        <v/>
      </c>
      <c r="BCW26" s="4" t="str">
        <f>IFERROR(IF(N(data_NoOutliers!AQH26),data_NoOutliers!AQH26,MID(data_NoOutliers!AQH26,2,99)/2),"")</f>
        <v/>
      </c>
      <c r="BCX26" s="4" t="str">
        <f>IFERROR(IF(N(data_NoOutliers!AQI26),data_NoOutliers!AQI26,MID(data_NoOutliers!AQI26,2,99)/2),"")</f>
        <v/>
      </c>
      <c r="BCY26" s="4" t="str">
        <f>IFERROR(IF(N(data_NoOutliers!AQJ26),data_NoOutliers!AQJ26,MID(data_NoOutliers!AQJ26,2,99)/2),"")</f>
        <v/>
      </c>
      <c r="BCZ26" s="4" t="str">
        <f>IFERROR(IF(N(data_NoOutliers!AQK26),data_NoOutliers!AQK26,MID(data_NoOutliers!AQK26,2,99)/2),"")</f>
        <v/>
      </c>
      <c r="BDA26" s="4" t="str">
        <f>IFERROR(IF(N(data_NoOutliers!AQL26),data_NoOutliers!AQL26,MID(data_NoOutliers!AQL26,2,99)/2),"")</f>
        <v/>
      </c>
      <c r="BDB26" s="4" t="str">
        <f>IFERROR(IF(N(data_NoOutliers!AQM26),data_NoOutliers!AQM26,MID(data_NoOutliers!AQM26,2,99)/2),"")</f>
        <v/>
      </c>
      <c r="BDC26" s="4" t="str">
        <f>IFERROR(IF(N(data_NoOutliers!AQN26),data_NoOutliers!AQN26,MID(data_NoOutliers!AQN26,2,99)/2),"")</f>
        <v/>
      </c>
      <c r="BDD26" s="4" t="str">
        <f>IFERROR(IF(N(data_NoOutliers!AQO26),data_NoOutliers!AQO26,MID(data_NoOutliers!AQO26,2,99)/2),"")</f>
        <v/>
      </c>
      <c r="BDE26" s="4" t="str">
        <f>IFERROR(IF(N(data_NoOutliers!AQP26),data_NoOutliers!AQP26,MID(data_NoOutliers!AQP26,2,99)/2),"")</f>
        <v/>
      </c>
      <c r="BDF26" s="4" t="str">
        <f>IFERROR(IF(N(data_NoOutliers!AQQ26),data_NoOutliers!AQQ26,MID(data_NoOutliers!AQQ26,2,99)/2),"")</f>
        <v/>
      </c>
      <c r="BDG26" s="4" t="str">
        <f>IFERROR(IF(N(data_NoOutliers!AQR26),data_NoOutliers!AQR26,MID(data_NoOutliers!AQR26,2,99)/2),"")</f>
        <v/>
      </c>
      <c r="BDH26" s="4" t="str">
        <f>IFERROR(IF(N(data_NoOutliers!AQS26),data_NoOutliers!AQS26,MID(data_NoOutliers!AQS26,2,99)/2),"")</f>
        <v/>
      </c>
      <c r="BDI26" s="4" t="str">
        <f>IFERROR(IF(N(data_NoOutliers!AQT26),data_NoOutliers!AQT26,MID(data_NoOutliers!AQT26,2,99)/2),"")</f>
        <v/>
      </c>
      <c r="BDJ26" s="4" t="str">
        <f>IFERROR(IF(N(data_NoOutliers!AQU26),data_NoOutliers!AQU26,MID(data_NoOutliers!AQU26,2,99)/2),"")</f>
        <v/>
      </c>
      <c r="BDK26" s="4" t="str">
        <f>IFERROR(IF(N(data_NoOutliers!AQV26),data_NoOutliers!AQV26,MID(data_NoOutliers!AQV26,2,99)/2),"")</f>
        <v/>
      </c>
      <c r="BDL26" s="4" t="str">
        <f>IFERROR(IF(N(data_NoOutliers!AQW26),data_NoOutliers!AQW26,MID(data_NoOutliers!AQW26,2,99)/2),"")</f>
        <v/>
      </c>
      <c r="BDM26" s="4" t="str">
        <f>IFERROR(IF(N(data_NoOutliers!AQX26),data_NoOutliers!AQX26,MID(data_NoOutliers!AQX26,2,99)/2),"")</f>
        <v/>
      </c>
      <c r="BDN26" s="4" t="str">
        <f>IFERROR(IF(N(data_NoOutliers!AQY26),data_NoOutliers!AQY26,MID(data_NoOutliers!AQY26,2,99)/2),"")</f>
        <v/>
      </c>
      <c r="BDO26" s="4" t="str">
        <f>IFERROR(IF(N(data_NoOutliers!AQZ26),data_NoOutliers!AQZ26,MID(data_NoOutliers!AQZ26,2,99)/2),"")</f>
        <v/>
      </c>
      <c r="BDP26" s="4" t="str">
        <f>IFERROR(IF(N(data_NoOutliers!ARA26),data_NoOutliers!ARA26,MID(data_NoOutliers!ARA26,2,99)/2),"")</f>
        <v/>
      </c>
      <c r="BDQ26" s="4" t="str">
        <f>IFERROR(IF(N(data_NoOutliers!ARB26),data_NoOutliers!ARB26,MID(data_NoOutliers!ARB26,2,99)/2),"")</f>
        <v/>
      </c>
      <c r="BDR26" s="4" t="str">
        <f>IFERROR(IF(N(data_NoOutliers!ARC26),data_NoOutliers!ARC26,MID(data_NoOutliers!ARC26,2,99)/2),"")</f>
        <v/>
      </c>
      <c r="BDS26" s="4" t="str">
        <f>IFERROR(IF(N(data_NoOutliers!ARD26),data_NoOutliers!ARD26,MID(data_NoOutliers!ARD26,2,99)/2),"")</f>
        <v/>
      </c>
      <c r="BDT26" s="4" t="str">
        <f>IFERROR(IF(N(data_NoOutliers!ARE26),data_NoOutliers!ARE26,MID(data_NoOutliers!ARE26,2,99)/2),"")</f>
        <v/>
      </c>
      <c r="BDU26" s="4" t="str">
        <f>IFERROR(IF(N(data_NoOutliers!ARF26),data_NoOutliers!ARF26,MID(data_NoOutliers!ARF26,2,99)/2),"")</f>
        <v/>
      </c>
      <c r="BDV26" s="4" t="str">
        <f>IFERROR(IF(N(data_NoOutliers!ARG26),data_NoOutliers!ARG26,MID(data_NoOutliers!ARG26,2,99)/2),"")</f>
        <v/>
      </c>
      <c r="BDW26" s="4" t="str">
        <f>IFERROR(IF(N(data_NoOutliers!ARH26),data_NoOutliers!ARH26,MID(data_NoOutliers!ARH26,2,99)/2),"")</f>
        <v/>
      </c>
      <c r="BDX26" s="4" t="str">
        <f>IFERROR(IF(N(data_NoOutliers!ARI26),data_NoOutliers!ARI26,MID(data_NoOutliers!ARI26,2,99)/2),"")</f>
        <v/>
      </c>
      <c r="BDY26" s="4" t="str">
        <f>IFERROR(IF(N(data_NoOutliers!ARJ26),data_NoOutliers!ARJ26,MID(data_NoOutliers!ARJ26,2,99)/2),"")</f>
        <v/>
      </c>
      <c r="BDZ26" s="4" t="str">
        <f>IFERROR(IF(N(data_NoOutliers!ARK26),data_NoOutliers!ARK26,MID(data_NoOutliers!ARK26,2,99)/2),"")</f>
        <v/>
      </c>
      <c r="BEA26" s="4" t="str">
        <f>IFERROR(IF(N(data_NoOutliers!ARL26),data_NoOutliers!ARL26,MID(data_NoOutliers!ARL26,2,99)/2),"")</f>
        <v/>
      </c>
      <c r="BEB26" s="4" t="str">
        <f>IFERROR(IF(N(data_NoOutliers!ARM26),data_NoOutliers!ARM26,MID(data_NoOutliers!ARM26,2,99)/2),"")</f>
        <v/>
      </c>
      <c r="BEC26" s="4" t="str">
        <f>IFERROR(IF(N(data_NoOutliers!ARN26),data_NoOutliers!ARN26,MID(data_NoOutliers!ARN26,2,99)/2),"")</f>
        <v/>
      </c>
      <c r="BED26" s="4" t="str">
        <f>IFERROR(IF(N(data_NoOutliers!ARO26),data_NoOutliers!ARO26,MID(data_NoOutliers!ARO26,2,99)/2),"")</f>
        <v/>
      </c>
      <c r="BEE26" s="4" t="str">
        <f>IFERROR(IF(N(data_NoOutliers!ARP26),data_NoOutliers!ARP26,MID(data_NoOutliers!ARP26,2,99)/2),"")</f>
        <v/>
      </c>
      <c r="BEF26" s="4" t="str">
        <f>IFERROR(IF(N(data_NoOutliers!ARQ26),data_NoOutliers!ARQ26,MID(data_NoOutliers!ARQ26,2,99)/2),"")</f>
        <v/>
      </c>
      <c r="BEG26" s="4" t="str">
        <f>IFERROR(IF(N(data_NoOutliers!ARR26),data_NoOutliers!ARR26,MID(data_NoOutliers!ARR26,2,99)/2),"")</f>
        <v/>
      </c>
      <c r="BEH26" s="4" t="str">
        <f>IFERROR(IF(N(data_NoOutliers!ARS26),data_NoOutliers!ARS26,MID(data_NoOutliers!ARS26,2,99)/2),"")</f>
        <v/>
      </c>
      <c r="BEI26" s="4" t="str">
        <f>IFERROR(IF(N(data_NoOutliers!ART26),data_NoOutliers!ART26,MID(data_NoOutliers!ART26,2,99)/2),"")</f>
        <v/>
      </c>
      <c r="BEJ26" s="4" t="str">
        <f>IFERROR(IF(N(data_NoOutliers!ARU26),data_NoOutliers!ARU26,MID(data_NoOutliers!ARU26,2,99)/2),"")</f>
        <v/>
      </c>
      <c r="BEK26" s="4" t="str">
        <f>IFERROR(IF(N(data_NoOutliers!ARV26),data_NoOutliers!ARV26,MID(data_NoOutliers!ARV26,2,99)/2),"")</f>
        <v/>
      </c>
      <c r="BEL26" s="4" t="str">
        <f>IFERROR(IF(N(data_NoOutliers!ARW26),data_NoOutliers!ARW26,MID(data_NoOutliers!ARW26,2,99)/2),"")</f>
        <v/>
      </c>
      <c r="BEM26" s="4" t="str">
        <f>IFERROR(IF(N(data_NoOutliers!ARX26),data_NoOutliers!ARX26,MID(data_NoOutliers!ARX26,2,99)/2),"")</f>
        <v/>
      </c>
      <c r="BEN26" s="4" t="str">
        <f>IFERROR(IF(N(data_NoOutliers!ARY26),data_NoOutliers!ARY26,MID(data_NoOutliers!ARY26,2,99)/2),"")</f>
        <v/>
      </c>
      <c r="BEO26" s="4" t="str">
        <f>IFERROR(IF(N(data_NoOutliers!ARZ26),data_NoOutliers!ARZ26,MID(data_NoOutliers!ARZ26,2,99)/2),"")</f>
        <v/>
      </c>
      <c r="BEP26" s="4" t="str">
        <f>IFERROR(IF(N(data_NoOutliers!ASA26),data_NoOutliers!ASA26,MID(data_NoOutliers!ASA26,2,99)/2),"")</f>
        <v/>
      </c>
      <c r="BEQ26" s="4" t="str">
        <f>IFERROR(IF(N(data_NoOutliers!ASB26),data_NoOutliers!ASB26,MID(data_NoOutliers!ASB26,2,99)/2),"")</f>
        <v/>
      </c>
      <c r="BER26" s="4" t="str">
        <f>IFERROR(IF(N(data_NoOutliers!ASC26),data_NoOutliers!ASC26,MID(data_NoOutliers!ASC26,2,99)/2),"")</f>
        <v/>
      </c>
      <c r="BES26" s="4" t="str">
        <f>IFERROR(IF(N(data_NoOutliers!ASD26),data_NoOutliers!ASD26,MID(data_NoOutliers!ASD26,2,99)/2),"")</f>
        <v/>
      </c>
      <c r="BET26" s="4" t="str">
        <f>IFERROR(IF(N(data_NoOutliers!ASE26),data_NoOutliers!ASE26,MID(data_NoOutliers!ASE26,2,99)/2),"")</f>
        <v/>
      </c>
      <c r="BEU26" s="4" t="str">
        <f>IFERROR(IF(N(data_NoOutliers!ASF26),data_NoOutliers!ASF26,MID(data_NoOutliers!ASF26,2,99)/2),"")</f>
        <v/>
      </c>
      <c r="BEV26" s="4" t="str">
        <f>IFERROR(IF(N(data_NoOutliers!ASG26),data_NoOutliers!ASG26,MID(data_NoOutliers!ASG26,2,99)/2),"")</f>
        <v/>
      </c>
      <c r="BEW26" s="4" t="str">
        <f>IFERROR(IF(N(data_NoOutliers!ASH26),data_NoOutliers!ASH26,MID(data_NoOutliers!ASH26,2,99)/2),"")</f>
        <v/>
      </c>
      <c r="BEX26" s="4" t="str">
        <f>IFERROR(IF(N(data_NoOutliers!ASI26),data_NoOutliers!ASI26,MID(data_NoOutliers!ASI26,2,99)/2),"")</f>
        <v/>
      </c>
      <c r="BEY26" s="4" t="str">
        <f>IFERROR(IF(N(data_NoOutliers!ASJ26),data_NoOutliers!ASJ26,MID(data_NoOutliers!ASJ26,2,99)/2),"")</f>
        <v/>
      </c>
      <c r="BEZ26" s="4" t="str">
        <f>IFERROR(IF(N(data_NoOutliers!ASK26),data_NoOutliers!ASK26,MID(data_NoOutliers!ASK26,2,99)/2),"")</f>
        <v/>
      </c>
      <c r="BFA26" s="4" t="str">
        <f>IFERROR(IF(N(data_NoOutliers!ASL26),data_NoOutliers!ASL26,MID(data_NoOutliers!ASL26,2,99)/2),"")</f>
        <v/>
      </c>
      <c r="BFB26" s="4" t="str">
        <f>IFERROR(IF(N(data_NoOutliers!ASM26),data_NoOutliers!ASM26,MID(data_NoOutliers!ASM26,2,99)/2),"")</f>
        <v/>
      </c>
      <c r="BFC26" s="4" t="str">
        <f>IFERROR(IF(N(data_NoOutliers!ASN26),data_NoOutliers!ASN26,MID(data_NoOutliers!ASN26,2,99)/2),"")</f>
        <v/>
      </c>
      <c r="BFD26" s="4" t="str">
        <f>IFERROR(IF(N(data_NoOutliers!ASO26),data_NoOutliers!ASO26,MID(data_NoOutliers!ASO26,2,99)/2),"")</f>
        <v/>
      </c>
      <c r="BFE26" s="4" t="str">
        <f>IFERROR(IF(N(data_NoOutliers!ASP26),data_NoOutliers!ASP26,MID(data_NoOutliers!ASP26,2,99)/2),"")</f>
        <v/>
      </c>
      <c r="BFF26" s="4" t="str">
        <f>IFERROR(IF(N(data_NoOutliers!ASQ26),data_NoOutliers!ASQ26,MID(data_NoOutliers!ASQ26,2,99)/2),"")</f>
        <v/>
      </c>
      <c r="BFG26" s="4" t="str">
        <f>IFERROR(IF(N(data_NoOutliers!ASR26),data_NoOutliers!ASR26,MID(data_NoOutliers!ASR26,2,99)/2),"")</f>
        <v/>
      </c>
      <c r="BFH26" s="4" t="str">
        <f>IFERROR(IF(N(data_NoOutliers!ASS26),data_NoOutliers!ASS26,MID(data_NoOutliers!ASS26,2,99)/2),"")</f>
        <v/>
      </c>
      <c r="BFI26" s="4" t="str">
        <f>IFERROR(IF(N(data_NoOutliers!AST26),data_NoOutliers!AST26,MID(data_NoOutliers!AST26,2,99)/2),"")</f>
        <v/>
      </c>
      <c r="BFJ26" s="4" t="str">
        <f>IFERROR(IF(N(data_NoOutliers!ASU26),data_NoOutliers!ASU26,MID(data_NoOutliers!ASU26,2,99)/2),"")</f>
        <v/>
      </c>
      <c r="BFK26" s="4" t="str">
        <f>IFERROR(IF(N(data_NoOutliers!ASV26),data_NoOutliers!ASV26,MID(data_NoOutliers!ASV26,2,99)/2),"")</f>
        <v/>
      </c>
      <c r="BFL26" s="4" t="str">
        <f>IFERROR(IF(N(data_NoOutliers!ASW26),data_NoOutliers!ASW26,MID(data_NoOutliers!ASW26,2,99)/2),"")</f>
        <v/>
      </c>
      <c r="BFM26" s="4" t="str">
        <f>IFERROR(IF(N(data_NoOutliers!ASX26),data_NoOutliers!ASX26,MID(data_NoOutliers!ASX26,2,99)/2),"")</f>
        <v/>
      </c>
      <c r="BFN26" s="4" t="str">
        <f>IFERROR(IF(N(data_NoOutliers!ASY26),data_NoOutliers!ASY26,MID(data_NoOutliers!ASY26,2,99)/2),"")</f>
        <v/>
      </c>
      <c r="BFO26" s="4" t="str">
        <f>IFERROR(IF(N(data_NoOutliers!ASZ26),data_NoOutliers!ASZ26,MID(data_NoOutliers!ASZ26,2,99)/2),"")</f>
        <v/>
      </c>
      <c r="BFP26" s="4" t="str">
        <f>IFERROR(IF(N(data_NoOutliers!ATA26),data_NoOutliers!ATA26,MID(data_NoOutliers!ATA26,2,99)/2),"")</f>
        <v/>
      </c>
      <c r="BFQ26" s="4" t="str">
        <f>IFERROR(IF(N(data_NoOutliers!ATB26),data_NoOutliers!ATB26,MID(data_NoOutliers!ATB26,2,99)/2),"")</f>
        <v/>
      </c>
      <c r="BFR26" s="4" t="str">
        <f>IFERROR(IF(N(data_NoOutliers!ATC26),data_NoOutliers!ATC26,MID(data_NoOutliers!ATC26,2,99)/2),"")</f>
        <v/>
      </c>
      <c r="BFS26" s="4" t="str">
        <f>IFERROR(IF(N(data_NoOutliers!ATD26),data_NoOutliers!ATD26,MID(data_NoOutliers!ATD26,2,99)/2),"")</f>
        <v/>
      </c>
      <c r="BFT26" s="4" t="str">
        <f>IFERROR(IF(N(data_NoOutliers!ATE26),data_NoOutliers!ATE26,MID(data_NoOutliers!ATE26,2,99)/2),"")</f>
        <v/>
      </c>
      <c r="BFU26" s="4" t="str">
        <f>IFERROR(IF(N(data_NoOutliers!ATF26),data_NoOutliers!ATF26,MID(data_NoOutliers!ATF26,2,99)/2),"")</f>
        <v/>
      </c>
      <c r="BFV26" s="4" t="str">
        <f>IFERROR(IF(N(data_NoOutliers!ATG26),data_NoOutliers!ATG26,MID(data_NoOutliers!ATG26,2,99)/2),"")</f>
        <v/>
      </c>
      <c r="BFW26" s="4" t="str">
        <f>IFERROR(IF(N(data_NoOutliers!ATH26),data_NoOutliers!ATH26,MID(data_NoOutliers!ATH26,2,99)/2),"")</f>
        <v/>
      </c>
      <c r="BFX26" s="4" t="str">
        <f>IFERROR(IF(N(data_NoOutliers!ATI26),data_NoOutliers!ATI26,MID(data_NoOutliers!ATI26,2,99)/2),"")</f>
        <v/>
      </c>
      <c r="BFY26" s="4" t="str">
        <f>IFERROR(IF(N(data_NoOutliers!ATJ26),data_NoOutliers!ATJ26,MID(data_NoOutliers!ATJ26,2,99)/2),"")</f>
        <v/>
      </c>
      <c r="BFZ26" s="4" t="str">
        <f>IFERROR(IF(N(data_NoOutliers!ATK26),data_NoOutliers!ATK26,MID(data_NoOutliers!ATK26,2,99)/2),"")</f>
        <v/>
      </c>
      <c r="BGA26" s="4" t="str">
        <f>IFERROR(IF(N(data_NoOutliers!ATL26),data_NoOutliers!ATL26,MID(data_NoOutliers!ATL26,2,99)/2),"")</f>
        <v/>
      </c>
      <c r="BGB26" s="4" t="str">
        <f>IFERROR(IF(N(data_NoOutliers!ATM26),data_NoOutliers!ATM26,MID(data_NoOutliers!ATM26,2,99)/2),"")</f>
        <v/>
      </c>
      <c r="BGC26" s="4" t="str">
        <f>IFERROR(IF(N(data_NoOutliers!ATN26),data_NoOutliers!ATN26,MID(data_NoOutliers!ATN26,2,99)/2),"")</f>
        <v/>
      </c>
      <c r="BGD26" s="4" t="str">
        <f>IFERROR(IF(N(data_NoOutliers!ATO26),data_NoOutliers!ATO26,MID(data_NoOutliers!ATO26,2,99)/2),"")</f>
        <v/>
      </c>
      <c r="BGE26" s="4" t="str">
        <f>IFERROR(IF(N(data_NoOutliers!ATP26),data_NoOutliers!ATP26,MID(data_NoOutliers!ATP26,2,99)/2),"")</f>
        <v/>
      </c>
      <c r="BGF26" s="4" t="str">
        <f>IFERROR(IF(N(data_NoOutliers!ATQ26),data_NoOutliers!ATQ26,MID(data_NoOutliers!ATQ26,2,99)/2),"")</f>
        <v/>
      </c>
      <c r="BGG26" s="4" t="str">
        <f>IFERROR(IF(N(data_NoOutliers!ATR26),data_NoOutliers!ATR26,MID(data_NoOutliers!ATR26,2,99)/2),"")</f>
        <v/>
      </c>
      <c r="BGH26" s="4" t="str">
        <f>IFERROR(IF(N(data_NoOutliers!ATS26),data_NoOutliers!ATS26,MID(data_NoOutliers!ATS26,2,99)/2),"")</f>
        <v/>
      </c>
      <c r="BGI26" s="4" t="str">
        <f>IFERROR(IF(N(data_NoOutliers!ATT26),data_NoOutliers!ATT26,MID(data_NoOutliers!ATT26,2,99)/2),"")</f>
        <v/>
      </c>
      <c r="BGJ26" s="4" t="str">
        <f>IFERROR(IF(N(data_NoOutliers!ATU26),data_NoOutliers!ATU26,MID(data_NoOutliers!ATU26,2,99)/2),"")</f>
        <v/>
      </c>
      <c r="BGK26" s="4" t="str">
        <f>IFERROR(IF(N(data_NoOutliers!ATV26),data_NoOutliers!ATV26,MID(data_NoOutliers!ATV26,2,99)/2),"")</f>
        <v/>
      </c>
      <c r="BGL26" s="4" t="str">
        <f>IFERROR(IF(N(data_NoOutliers!ATW26),data_NoOutliers!ATW26,MID(data_NoOutliers!ATW26,2,99)/2),"")</f>
        <v/>
      </c>
      <c r="BGM26" s="4" t="str">
        <f>IFERROR(IF(N(data_NoOutliers!ATX26),data_NoOutliers!ATX26,MID(data_NoOutliers!ATX26,2,99)/2),"")</f>
        <v/>
      </c>
      <c r="BGN26" s="4" t="str">
        <f>IFERROR(IF(N(data_NoOutliers!ATY26),data_NoOutliers!ATY26,MID(data_NoOutliers!ATY26,2,99)/2),"")</f>
        <v/>
      </c>
      <c r="BGO26" s="4" t="str">
        <f>IFERROR(IF(N(data_NoOutliers!ATZ26),data_NoOutliers!ATZ26,MID(data_NoOutliers!ATZ26,2,99)/2),"")</f>
        <v/>
      </c>
      <c r="BGP26" s="4" t="str">
        <f>IFERROR(IF(N(data_NoOutliers!AUA26),data_NoOutliers!AUA26,MID(data_NoOutliers!AUA26,2,99)/2),"")</f>
        <v/>
      </c>
      <c r="BGQ26" s="4" t="str">
        <f>IFERROR(IF(N(data_NoOutliers!AUB26),data_NoOutliers!AUB26,MID(data_NoOutliers!AUB26,2,99)/2),"")</f>
        <v/>
      </c>
      <c r="BGR26" s="4" t="str">
        <f>IFERROR(IF(N(data_NoOutliers!AUC26),data_NoOutliers!AUC26,MID(data_NoOutliers!AUC26,2,99)/2),"")</f>
        <v/>
      </c>
      <c r="BGS26" s="4" t="str">
        <f>IFERROR(IF(N(data_NoOutliers!AUD26),data_NoOutliers!AUD26,MID(data_NoOutliers!AUD26,2,99)/2),"")</f>
        <v/>
      </c>
      <c r="BGT26" s="4" t="str">
        <f>IFERROR(IF(N(data_NoOutliers!AUE26),data_NoOutliers!AUE26,MID(data_NoOutliers!AUE26,2,99)/2),"")</f>
        <v/>
      </c>
      <c r="BGU26" s="4" t="str">
        <f>IFERROR(IF(N(data_NoOutliers!AUF26),data_NoOutliers!AUF26,MID(data_NoOutliers!AUF26,2,99)/2),"")</f>
        <v/>
      </c>
      <c r="BGV26" s="4" t="str">
        <f>IFERROR(IF(N(data_NoOutliers!AUG26),data_NoOutliers!AUG26,MID(data_NoOutliers!AUG26,2,99)/2),"")</f>
        <v/>
      </c>
      <c r="BGW26" s="4" t="str">
        <f>IFERROR(IF(N(data_NoOutliers!AUH26),data_NoOutliers!AUH26,MID(data_NoOutliers!AUH26,2,99)/2),"")</f>
        <v/>
      </c>
      <c r="BGX26" s="4" t="str">
        <f>IFERROR(IF(N(data_NoOutliers!AUI26),data_NoOutliers!AUI26,MID(data_NoOutliers!AUI26,2,99)/2),"")</f>
        <v/>
      </c>
      <c r="BGY26" s="4" t="str">
        <f>IFERROR(IF(N(data_NoOutliers!AUJ26),data_NoOutliers!AUJ26,MID(data_NoOutliers!AUJ26,2,99)/2),"")</f>
        <v/>
      </c>
      <c r="BGZ26" s="4" t="str">
        <f>IFERROR(IF(N(data_NoOutliers!AUK26),data_NoOutliers!AUK26,MID(data_NoOutliers!AUK26,2,99)/2),"")</f>
        <v/>
      </c>
      <c r="BHA26" s="4" t="str">
        <f>IFERROR(IF(N(data_NoOutliers!AUL26),data_NoOutliers!AUL26,MID(data_NoOutliers!AUL26,2,99)/2),"")</f>
        <v/>
      </c>
      <c r="BHB26" s="4" t="str">
        <f>IFERROR(IF(N(data_NoOutliers!AUM26),data_NoOutliers!AUM26,MID(data_NoOutliers!AUM26,2,99)/2),"")</f>
        <v/>
      </c>
      <c r="BHC26" s="4" t="str">
        <f>IFERROR(IF(N(data_NoOutliers!AUN26),data_NoOutliers!AUN26,MID(data_NoOutliers!AUN26,2,99)/2),"")</f>
        <v/>
      </c>
      <c r="BHD26" s="4" t="str">
        <f>IFERROR(IF(N(data_NoOutliers!AUO26),data_NoOutliers!AUO26,MID(data_NoOutliers!AUO26,2,99)/2),"")</f>
        <v/>
      </c>
      <c r="BHE26" s="4" t="str">
        <f>IFERROR(IF(N(data_NoOutliers!AUP26),data_NoOutliers!AUP26,MID(data_NoOutliers!AUP26,2,99)/2),"")</f>
        <v/>
      </c>
      <c r="BHF26" s="4" t="str">
        <f>IFERROR(IF(N(data_NoOutliers!AUQ26),data_NoOutliers!AUQ26,MID(data_NoOutliers!AUQ26,2,99)/2),"")</f>
        <v/>
      </c>
      <c r="BHG26" s="4" t="str">
        <f>IFERROR(IF(N(data_NoOutliers!AUR26),data_NoOutliers!AUR26,MID(data_NoOutliers!AUR26,2,99)/2),"")</f>
        <v/>
      </c>
      <c r="BHH26" s="4" t="str">
        <f>IFERROR(IF(N(data_NoOutliers!AUS26),data_NoOutliers!AUS26,MID(data_NoOutliers!AUS26,2,99)/2),"")</f>
        <v/>
      </c>
      <c r="BHI26" s="4" t="str">
        <f>IFERROR(IF(N(data_NoOutliers!AUT26),data_NoOutliers!AUT26,MID(data_NoOutliers!AUT26,2,99)/2),"")</f>
        <v/>
      </c>
      <c r="BHJ26" s="4" t="str">
        <f>IFERROR(IF(N(data_NoOutliers!AUU26),data_NoOutliers!AUU26,MID(data_NoOutliers!AUU26,2,99)/2),"")</f>
        <v/>
      </c>
      <c r="BHK26" s="4" t="str">
        <f>IFERROR(IF(N(data_NoOutliers!AUV26),data_NoOutliers!AUV26,MID(data_NoOutliers!AUV26,2,99)/2),"")</f>
        <v/>
      </c>
      <c r="BHL26" s="4" t="str">
        <f>IFERROR(IF(N(data_NoOutliers!AUW26),data_NoOutliers!AUW26,MID(data_NoOutliers!AUW26,2,99)/2),"")</f>
        <v/>
      </c>
      <c r="BHM26" s="4" t="str">
        <f>IFERROR(IF(N(data_NoOutliers!AUX26),data_NoOutliers!AUX26,MID(data_NoOutliers!AUX26,2,99)/2),"")</f>
        <v/>
      </c>
      <c r="BHN26" s="4" t="str">
        <f>IFERROR(IF(N(data_NoOutliers!AUY26),data_NoOutliers!AUY26,MID(data_NoOutliers!AUY26,2,99)/2),"")</f>
        <v/>
      </c>
      <c r="BHO26" s="4" t="str">
        <f>IFERROR(IF(N(data_NoOutliers!AUZ26),data_NoOutliers!AUZ26,MID(data_NoOutliers!AUZ26,2,99)/2),"")</f>
        <v/>
      </c>
      <c r="BHP26" s="4" t="str">
        <f>IFERROR(IF(N(data_NoOutliers!AVA26),data_NoOutliers!AVA26,MID(data_NoOutliers!AVA26,2,99)/2),"")</f>
        <v/>
      </c>
      <c r="BHQ26" s="4" t="str">
        <f>IFERROR(IF(N(data_NoOutliers!AVB26),data_NoOutliers!AVB26,MID(data_NoOutliers!AVB26,2,99)/2),"")</f>
        <v/>
      </c>
      <c r="BHR26" s="4" t="str">
        <f>IFERROR(IF(N(data_NoOutliers!AVC26),data_NoOutliers!AVC26,MID(data_NoOutliers!AVC26,2,99)/2),"")</f>
        <v/>
      </c>
      <c r="BHS26" s="4" t="str">
        <f>IFERROR(IF(N(data_NoOutliers!AVD26),data_NoOutliers!AVD26,MID(data_NoOutliers!AVD26,2,99)/2),"")</f>
        <v/>
      </c>
      <c r="BHT26" s="4" t="str">
        <f>IFERROR(IF(N(data_NoOutliers!AVE26),data_NoOutliers!AVE26,MID(data_NoOutliers!AVE26,2,99)/2),"")</f>
        <v/>
      </c>
      <c r="BHU26" s="4" t="str">
        <f>IFERROR(IF(N(data_NoOutliers!AVF26),data_NoOutliers!AVF26,MID(data_NoOutliers!AVF26,2,99)/2),"")</f>
        <v/>
      </c>
      <c r="BHV26" s="4" t="str">
        <f>IFERROR(IF(N(data_NoOutliers!AVG26),data_NoOutliers!AVG26,MID(data_NoOutliers!AVG26,2,99)/2),"")</f>
        <v/>
      </c>
      <c r="BHW26" s="4" t="str">
        <f>IFERROR(IF(N(data_NoOutliers!AVH26),data_NoOutliers!AVH26,MID(data_NoOutliers!AVH26,2,99)/2),"")</f>
        <v/>
      </c>
      <c r="BHX26" s="4" t="str">
        <f>IFERROR(IF(N(data_NoOutliers!AVI26),data_NoOutliers!AVI26,MID(data_NoOutliers!AVI26,2,99)/2),"")</f>
        <v/>
      </c>
      <c r="BHY26" s="4" t="str">
        <f>IFERROR(IF(N(data_NoOutliers!AVJ26),data_NoOutliers!AVJ26,MID(data_NoOutliers!AVJ26,2,99)/2),"")</f>
        <v/>
      </c>
      <c r="BHZ26" s="4" t="str">
        <f>IFERROR(IF(N(data_NoOutliers!AVK26),data_NoOutliers!AVK26,MID(data_NoOutliers!AVK26,2,99)/2),"")</f>
        <v/>
      </c>
      <c r="BIA26" s="4" t="str">
        <f>IFERROR(IF(N(data_NoOutliers!AVL26),data_NoOutliers!AVL26,MID(data_NoOutliers!AVL26,2,99)/2),"")</f>
        <v/>
      </c>
      <c r="BIB26" s="4" t="str">
        <f>IFERROR(IF(N(data_NoOutliers!AVM26),data_NoOutliers!AVM26,MID(data_NoOutliers!AVM26,2,99)/2),"")</f>
        <v/>
      </c>
      <c r="BIC26" s="4" t="str">
        <f>IFERROR(IF(N(data_NoOutliers!AVN26),data_NoOutliers!AVN26,MID(data_NoOutliers!AVN26,2,99)/2),"")</f>
        <v/>
      </c>
      <c r="BID26" s="4" t="str">
        <f>IFERROR(IF(N(data_NoOutliers!AVO26),data_NoOutliers!AVO26,MID(data_NoOutliers!AVO26,2,99)/2),"")</f>
        <v/>
      </c>
      <c r="BIE26" s="4" t="str">
        <f>IFERROR(IF(N(data_NoOutliers!AVP26),data_NoOutliers!AVP26,MID(data_NoOutliers!AVP26,2,99)/2),"")</f>
        <v/>
      </c>
      <c r="BIF26" s="4" t="str">
        <f>IFERROR(IF(N(data_NoOutliers!AVQ26),data_NoOutliers!AVQ26,MID(data_NoOutliers!AVQ26,2,99)/2),"")</f>
        <v/>
      </c>
      <c r="BIG26" s="4" t="str">
        <f>IFERROR(IF(N(data_NoOutliers!AVR26),data_NoOutliers!AVR26,MID(data_NoOutliers!AVR26,2,99)/2),"")</f>
        <v/>
      </c>
      <c r="BIH26" s="4" t="str">
        <f>IFERROR(IF(N(data_NoOutliers!AVS26),data_NoOutliers!AVS26,MID(data_NoOutliers!AVS26,2,99)/2),"")</f>
        <v/>
      </c>
      <c r="BII26" s="4" t="str">
        <f>IFERROR(IF(N(data_NoOutliers!AVT26),data_NoOutliers!AVT26,MID(data_NoOutliers!AVT26,2,99)/2),"")</f>
        <v/>
      </c>
      <c r="BIJ26" s="4" t="str">
        <f>IFERROR(IF(N(data_NoOutliers!AVU26),data_NoOutliers!AVU26,MID(data_NoOutliers!AVU26,2,99)/2),"")</f>
        <v/>
      </c>
      <c r="BIK26" s="4" t="str">
        <f>IFERROR(IF(N(data_NoOutliers!AVV26),data_NoOutliers!AVV26,MID(data_NoOutliers!AVV26,2,99)/2),"")</f>
        <v/>
      </c>
      <c r="BIL26" s="4" t="str">
        <f>IFERROR(IF(N(data_NoOutliers!AVW26),data_NoOutliers!AVW26,MID(data_NoOutliers!AVW26,2,99)/2),"")</f>
        <v/>
      </c>
      <c r="BIM26" s="4" t="str">
        <f>IFERROR(IF(N(data_NoOutliers!AVX26),data_NoOutliers!AVX26,MID(data_NoOutliers!AVX26,2,99)/2),"")</f>
        <v/>
      </c>
      <c r="BIN26" s="4" t="str">
        <f>IFERROR(IF(N(data_NoOutliers!AVY26),data_NoOutliers!AVY26,MID(data_NoOutliers!AVY26,2,99)/2),"")</f>
        <v/>
      </c>
      <c r="BIO26" s="4" t="str">
        <f>IFERROR(IF(N(data_NoOutliers!AVZ26),data_NoOutliers!AVZ26,MID(data_NoOutliers!AVZ26,2,99)/2),"")</f>
        <v/>
      </c>
      <c r="BIP26" s="4" t="str">
        <f>IFERROR(IF(N(data_NoOutliers!AWA26),data_NoOutliers!AWA26,MID(data_NoOutliers!AWA26,2,99)/2),"")</f>
        <v/>
      </c>
      <c r="BIQ26" s="4" t="str">
        <f>IFERROR(IF(N(data_NoOutliers!AWB26),data_NoOutliers!AWB26,MID(data_NoOutliers!AWB26,2,99)/2),"")</f>
        <v/>
      </c>
      <c r="BIR26" s="4" t="str">
        <f>IFERROR(IF(N(data_NoOutliers!AWC26),data_NoOutliers!AWC26,MID(data_NoOutliers!AWC26,2,99)/2),"")</f>
        <v/>
      </c>
      <c r="BIS26" s="4" t="str">
        <f>IFERROR(IF(N(data_NoOutliers!AWD26),data_NoOutliers!AWD26,MID(data_NoOutliers!AWD26,2,99)/2),"")</f>
        <v/>
      </c>
      <c r="BIT26" s="4" t="str">
        <f>IFERROR(IF(N(data_NoOutliers!AWE26),data_NoOutliers!AWE26,MID(data_NoOutliers!AWE26,2,99)/2),"")</f>
        <v/>
      </c>
      <c r="BIU26" s="4" t="str">
        <f>IFERROR(IF(N(data_NoOutliers!AWF26),data_NoOutliers!AWF26,MID(data_NoOutliers!AWF26,2,99)/2),"")</f>
        <v/>
      </c>
      <c r="BIV26" s="4" t="str">
        <f>IFERROR(IF(N(data_NoOutliers!AWG26),data_NoOutliers!AWG26,MID(data_NoOutliers!AWG26,2,99)/2),"")</f>
        <v/>
      </c>
      <c r="BIW26" s="4" t="str">
        <f>IFERROR(IF(N(data_NoOutliers!AWH26),data_NoOutliers!AWH26,MID(data_NoOutliers!AWH26,2,99)/2),"")</f>
        <v/>
      </c>
      <c r="BIX26" s="4" t="str">
        <f>IFERROR(IF(N(data_NoOutliers!AWI26),data_NoOutliers!AWI26,MID(data_NoOutliers!AWI26,2,99)/2),"")</f>
        <v/>
      </c>
      <c r="BIY26" s="4" t="str">
        <f>IFERROR(IF(N(data_NoOutliers!AWJ26),data_NoOutliers!AWJ26,MID(data_NoOutliers!AWJ26,2,99)/2),"")</f>
        <v/>
      </c>
      <c r="BIZ26" s="4" t="str">
        <f>IFERROR(IF(N(data_NoOutliers!AWK26),data_NoOutliers!AWK26,MID(data_NoOutliers!AWK26,2,99)/2),"")</f>
        <v/>
      </c>
      <c r="BJA26" s="4" t="str">
        <f>IFERROR(IF(N(data_NoOutliers!AWL26),data_NoOutliers!AWL26,MID(data_NoOutliers!AWL26,2,99)/2),"")</f>
        <v/>
      </c>
      <c r="BJB26" s="4" t="str">
        <f>IFERROR(IF(N(data_NoOutliers!AWM26),data_NoOutliers!AWM26,MID(data_NoOutliers!AWM26,2,99)/2),"")</f>
        <v/>
      </c>
      <c r="BJC26" s="4" t="str">
        <f>IFERROR(IF(N(data_NoOutliers!AWN26),data_NoOutliers!AWN26,MID(data_NoOutliers!AWN26,2,99)/2),"")</f>
        <v/>
      </c>
      <c r="BJD26" s="4" t="str">
        <f>IFERROR(IF(N(data_NoOutliers!AWO26),data_NoOutliers!AWO26,MID(data_NoOutliers!AWO26,2,99)/2),"")</f>
        <v/>
      </c>
      <c r="BJE26" s="4" t="str">
        <f>IFERROR(IF(N(data_NoOutliers!AWP26),data_NoOutliers!AWP26,MID(data_NoOutliers!AWP26,2,99)/2),"")</f>
        <v/>
      </c>
      <c r="BJF26" s="4" t="str">
        <f>IFERROR(IF(N(data_NoOutliers!AWQ26),data_NoOutliers!AWQ26,MID(data_NoOutliers!AWQ26,2,99)/2),"")</f>
        <v/>
      </c>
      <c r="BJG26" s="4" t="str">
        <f>IFERROR(IF(N(data_NoOutliers!AWR26),data_NoOutliers!AWR26,MID(data_NoOutliers!AWR26,2,99)/2),"")</f>
        <v/>
      </c>
      <c r="BJH26" s="4" t="str">
        <f>IFERROR(IF(N(data_NoOutliers!AWS26),data_NoOutliers!AWS26,MID(data_NoOutliers!AWS26,2,99)/2),"")</f>
        <v/>
      </c>
      <c r="BJI26" s="4" t="str">
        <f>IFERROR(IF(N(data_NoOutliers!AWT26),data_NoOutliers!AWT26,MID(data_NoOutliers!AWT26,2,99)/2),"")</f>
        <v/>
      </c>
      <c r="BJJ26" s="4" t="str">
        <f>IFERROR(IF(N(data_NoOutliers!AWU26),data_NoOutliers!AWU26,MID(data_NoOutliers!AWU26,2,99)/2),"")</f>
        <v/>
      </c>
      <c r="BJK26" s="4" t="str">
        <f>IFERROR(IF(N(data_NoOutliers!AWV26),data_NoOutliers!AWV26,MID(data_NoOutliers!AWV26,2,99)/2),"")</f>
        <v/>
      </c>
      <c r="BJL26" s="4" t="str">
        <f>IFERROR(IF(N(data_NoOutliers!AWW26),data_NoOutliers!AWW26,MID(data_NoOutliers!AWW26,2,99)/2),"")</f>
        <v/>
      </c>
      <c r="BJM26" s="4" t="str">
        <f>IFERROR(IF(N(data_NoOutliers!AWX26),data_NoOutliers!AWX26,MID(data_NoOutliers!AWX26,2,99)/2),"")</f>
        <v/>
      </c>
      <c r="BJN26" s="4" t="str">
        <f>IFERROR(IF(N(data_NoOutliers!AWY26),data_NoOutliers!AWY26,MID(data_NoOutliers!AWY26,2,99)/2),"")</f>
        <v/>
      </c>
      <c r="BJO26" s="4" t="str">
        <f>IFERROR(IF(N(data_NoOutliers!AWZ26),data_NoOutliers!AWZ26,MID(data_NoOutliers!AWZ26,2,99)/2),"")</f>
        <v/>
      </c>
      <c r="BJP26" s="4" t="str">
        <f>IFERROR(IF(N(data_NoOutliers!AXA26),data_NoOutliers!AXA26,MID(data_NoOutliers!AXA26,2,99)/2),"")</f>
        <v/>
      </c>
      <c r="BJQ26" s="4" t="str">
        <f>IFERROR(IF(N(data_NoOutliers!AXB26),data_NoOutliers!AXB26,MID(data_NoOutliers!AXB26,2,99)/2),"")</f>
        <v/>
      </c>
      <c r="BJR26" s="4" t="str">
        <f>IFERROR(IF(N(data_NoOutliers!AXC26),data_NoOutliers!AXC26,MID(data_NoOutliers!AXC26,2,99)/2),"")</f>
        <v/>
      </c>
      <c r="BJS26" s="4" t="str">
        <f>IFERROR(IF(N(data_NoOutliers!AXD26),data_NoOutliers!AXD26,MID(data_NoOutliers!AXD26,2,99)/2),"")</f>
        <v/>
      </c>
      <c r="BJT26" s="4" t="str">
        <f>IFERROR(IF(N(data_NoOutliers!AXE26),data_NoOutliers!AXE26,MID(data_NoOutliers!AXE26,2,99)/2),"")</f>
        <v/>
      </c>
      <c r="BJU26" s="4" t="str">
        <f>IFERROR(IF(N(data_NoOutliers!AXF26),data_NoOutliers!AXF26,MID(data_NoOutliers!AXF26,2,99)/2),"")</f>
        <v/>
      </c>
      <c r="BJV26" s="4" t="str">
        <f>IFERROR(IF(N(data_NoOutliers!AXG26),data_NoOutliers!AXG26,MID(data_NoOutliers!AXG26,2,99)/2),"")</f>
        <v/>
      </c>
      <c r="BJW26" s="4" t="str">
        <f>IFERROR(IF(N(data_NoOutliers!AXH26),data_NoOutliers!AXH26,MID(data_NoOutliers!AXH26,2,99)/2),"")</f>
        <v/>
      </c>
      <c r="BJX26" s="4" t="str">
        <f>IFERROR(IF(N(data_NoOutliers!AXI26),data_NoOutliers!AXI26,MID(data_NoOutliers!AXI26,2,99)/2),"")</f>
        <v/>
      </c>
      <c r="BJY26" s="4" t="str">
        <f>IFERROR(IF(N(data_NoOutliers!AXJ26),data_NoOutliers!AXJ26,MID(data_NoOutliers!AXJ26,2,99)/2),"")</f>
        <v/>
      </c>
      <c r="BJZ26" s="4" t="str">
        <f>IFERROR(IF(N(data_NoOutliers!AXK26),data_NoOutliers!AXK26,MID(data_NoOutliers!AXK26,2,99)/2),"")</f>
        <v/>
      </c>
      <c r="BKA26" s="4" t="str">
        <f>IFERROR(IF(N(data_NoOutliers!AXL26),data_NoOutliers!AXL26,MID(data_NoOutliers!AXL26,2,99)/2),"")</f>
        <v/>
      </c>
      <c r="BKB26" s="4" t="str">
        <f>IFERROR(IF(N(data_NoOutliers!AXM26),data_NoOutliers!AXM26,MID(data_NoOutliers!AXM26,2,99)/2),"")</f>
        <v/>
      </c>
      <c r="BKC26" s="4" t="str">
        <f>IFERROR(IF(N(data_NoOutliers!AXN26),data_NoOutliers!AXN26,MID(data_NoOutliers!AXN26,2,99)/2),"")</f>
        <v/>
      </c>
      <c r="BKD26" s="4" t="str">
        <f>IFERROR(IF(N(data_NoOutliers!AXO26),data_NoOutliers!AXO26,MID(data_NoOutliers!AXO26,2,99)/2),"")</f>
        <v/>
      </c>
      <c r="BKE26" s="4" t="str">
        <f>IFERROR(IF(N(data_NoOutliers!AXP26),data_NoOutliers!AXP26,MID(data_NoOutliers!AXP26,2,99)/2),"")</f>
        <v/>
      </c>
      <c r="BKF26" s="4" t="str">
        <f>IFERROR(IF(N(data_NoOutliers!AXQ26),data_NoOutliers!AXQ26,MID(data_NoOutliers!AXQ26,2,99)/2),"")</f>
        <v/>
      </c>
      <c r="BKG26" s="4" t="str">
        <f>IFERROR(IF(N(data_NoOutliers!AXR26),data_NoOutliers!AXR26,MID(data_NoOutliers!AXR26,2,99)/2),"")</f>
        <v/>
      </c>
      <c r="BKH26" s="4" t="str">
        <f>IFERROR(IF(N(data_NoOutliers!AXS26),data_NoOutliers!AXS26,MID(data_NoOutliers!AXS26,2,99)/2),"")</f>
        <v/>
      </c>
      <c r="BKI26" s="4" t="str">
        <f>IFERROR(IF(N(data_NoOutliers!AXT26),data_NoOutliers!AXT26,MID(data_NoOutliers!AXT26,2,99)/2),"")</f>
        <v/>
      </c>
      <c r="BKJ26" s="4" t="str">
        <f>IFERROR(IF(N(data_NoOutliers!AXU26),data_NoOutliers!AXU26,MID(data_NoOutliers!AXU26,2,99)/2),"")</f>
        <v/>
      </c>
      <c r="BKK26" s="4" t="str">
        <f>IFERROR(IF(N(data_NoOutliers!AXV26),data_NoOutliers!AXV26,MID(data_NoOutliers!AXV26,2,99)/2),"")</f>
        <v/>
      </c>
      <c r="BKL26" s="4" t="str">
        <f>IFERROR(IF(N(data_NoOutliers!AXW26),data_NoOutliers!AXW26,MID(data_NoOutliers!AXW26,2,99)/2),"")</f>
        <v/>
      </c>
      <c r="BKM26" s="4" t="str">
        <f>IFERROR(IF(N(data_NoOutliers!AXX26),data_NoOutliers!AXX26,MID(data_NoOutliers!AXX26,2,99)/2),"")</f>
        <v/>
      </c>
      <c r="BKN26" s="4" t="str">
        <f>IFERROR(IF(N(data_NoOutliers!AXY26),data_NoOutliers!AXY26,MID(data_NoOutliers!AXY26,2,99)/2),"")</f>
        <v/>
      </c>
      <c r="BKO26" s="4" t="str">
        <f>IFERROR(IF(N(data_NoOutliers!AXZ26),data_NoOutliers!AXZ26,MID(data_NoOutliers!AXZ26,2,99)/2),"")</f>
        <v/>
      </c>
      <c r="BKP26" s="4" t="str">
        <f>IFERROR(IF(N(data_NoOutliers!AYA26),data_NoOutliers!AYA26,MID(data_NoOutliers!AYA26,2,99)/2),"")</f>
        <v/>
      </c>
      <c r="BKQ26" s="4" t="str">
        <f>IFERROR(IF(N(data_NoOutliers!AYB26),data_NoOutliers!AYB26,MID(data_NoOutliers!AYB26,2,99)/2),"")</f>
        <v/>
      </c>
      <c r="BKR26" s="4" t="str">
        <f>IFERROR(IF(N(data_NoOutliers!AYC26),data_NoOutliers!AYC26,MID(data_NoOutliers!AYC26,2,99)/2),"")</f>
        <v/>
      </c>
      <c r="BKS26" s="4" t="str">
        <f>IFERROR(IF(N(data_NoOutliers!AYD26),data_NoOutliers!AYD26,MID(data_NoOutliers!AYD26,2,99)/2),"")</f>
        <v/>
      </c>
      <c r="BKT26" s="4" t="str">
        <f>IFERROR(IF(N(data_NoOutliers!AYE26),data_NoOutliers!AYE26,MID(data_NoOutliers!AYE26,2,99)/2),"")</f>
        <v/>
      </c>
      <c r="BKU26" s="4" t="str">
        <f>IFERROR(IF(N(data_NoOutliers!AYF26),data_NoOutliers!AYF26,MID(data_NoOutliers!AYF26,2,99)/2),"")</f>
        <v/>
      </c>
      <c r="BKV26" s="4" t="str">
        <f>IFERROR(IF(N(data_NoOutliers!AYG26),data_NoOutliers!AYG26,MID(data_NoOutliers!AYG26,2,99)/2),"")</f>
        <v/>
      </c>
      <c r="BKW26" s="4" t="str">
        <f>IFERROR(IF(N(data_NoOutliers!AYH26),data_NoOutliers!AYH26,MID(data_NoOutliers!AYH26,2,99)/2),"")</f>
        <v/>
      </c>
      <c r="BKX26" s="4" t="str">
        <f>IFERROR(IF(N(data_NoOutliers!AYI26),data_NoOutliers!AYI26,MID(data_NoOutliers!AYI26,2,99)/2),"")</f>
        <v/>
      </c>
      <c r="BKY26" s="4" t="str">
        <f>IFERROR(IF(N(data_NoOutliers!AYJ26),data_NoOutliers!AYJ26,MID(data_NoOutliers!AYJ26,2,99)/2),"")</f>
        <v/>
      </c>
      <c r="BKZ26" s="4" t="str">
        <f>IFERROR(IF(N(data_NoOutliers!AYK26),data_NoOutliers!AYK26,MID(data_NoOutliers!AYK26,2,99)/2),"")</f>
        <v/>
      </c>
      <c r="BLA26" s="4" t="str">
        <f>IFERROR(IF(N(data_NoOutliers!AYL26),data_NoOutliers!AYL26,MID(data_NoOutliers!AYL26,2,99)/2),"")</f>
        <v/>
      </c>
      <c r="BLB26" s="4" t="str">
        <f>IFERROR(IF(N(data_NoOutliers!AYM26),data_NoOutliers!AYM26,MID(data_NoOutliers!AYM26,2,99)/2),"")</f>
        <v/>
      </c>
      <c r="BLC26" s="4" t="str">
        <f>IFERROR(IF(N(data_NoOutliers!AYN26),data_NoOutliers!AYN26,MID(data_NoOutliers!AYN26,2,99)/2),"")</f>
        <v/>
      </c>
      <c r="BLD26" s="4" t="str">
        <f>IFERROR(IF(N(data_NoOutliers!AYO26),data_NoOutliers!AYO26,MID(data_NoOutliers!AYO26,2,99)/2),"")</f>
        <v/>
      </c>
      <c r="BLE26" s="4" t="str">
        <f>IFERROR(IF(N(data_NoOutliers!AYP26),data_NoOutliers!AYP26,MID(data_NoOutliers!AYP26,2,99)/2),"")</f>
        <v/>
      </c>
      <c r="BLF26" s="4" t="str">
        <f>IFERROR(IF(N(data_NoOutliers!AYQ26),data_NoOutliers!AYQ26,MID(data_NoOutliers!AYQ26,2,99)/2),"")</f>
        <v/>
      </c>
      <c r="BLG26" s="4" t="str">
        <f>IFERROR(IF(N(data_NoOutliers!AYR26),data_NoOutliers!AYR26,MID(data_NoOutliers!AYR26,2,99)/2),"")</f>
        <v/>
      </c>
      <c r="BLH26" s="4" t="str">
        <f>IFERROR(IF(N(data_NoOutliers!AYS26),data_NoOutliers!AYS26,MID(data_NoOutliers!AYS26,2,99)/2),"")</f>
        <v/>
      </c>
      <c r="BLI26" s="4" t="str">
        <f>IFERROR(IF(N(data_NoOutliers!AYT26),data_NoOutliers!AYT26,MID(data_NoOutliers!AYT26,2,99)/2),"")</f>
        <v/>
      </c>
      <c r="BLJ26" s="4" t="str">
        <f>IFERROR(IF(N(data_NoOutliers!AYU26),data_NoOutliers!AYU26,MID(data_NoOutliers!AYU26,2,99)/2),"")</f>
        <v/>
      </c>
      <c r="BLK26" s="4" t="str">
        <f>IFERROR(IF(N(data_NoOutliers!AYV26),data_NoOutliers!AYV26,MID(data_NoOutliers!AYV26,2,99)/2),"")</f>
        <v/>
      </c>
      <c r="BLL26" s="4" t="str">
        <f>IFERROR(IF(N(data_NoOutliers!AYW26),data_NoOutliers!AYW26,MID(data_NoOutliers!AYW26,2,99)/2),"")</f>
        <v/>
      </c>
      <c r="BLM26" s="4" t="str">
        <f>IFERROR(IF(N(data_NoOutliers!AYX26),data_NoOutliers!AYX26,MID(data_NoOutliers!AYX26,2,99)/2),"")</f>
        <v/>
      </c>
      <c r="BLN26" s="4" t="str">
        <f>IFERROR(IF(N(data_NoOutliers!AYY26),data_NoOutliers!AYY26,MID(data_NoOutliers!AYY26,2,99)/2),"")</f>
        <v/>
      </c>
      <c r="BLO26" s="4" t="str">
        <f>IFERROR(IF(N(data_NoOutliers!AYZ26),data_NoOutliers!AYZ26,MID(data_NoOutliers!AYZ26,2,99)/2),"")</f>
        <v/>
      </c>
      <c r="BLP26" s="4" t="str">
        <f>IFERROR(IF(N(data_NoOutliers!AZA26),data_NoOutliers!AZA26,MID(data_NoOutliers!AZA26,2,99)/2),"")</f>
        <v/>
      </c>
      <c r="BLQ26" s="4" t="str">
        <f>IFERROR(IF(N(data_NoOutliers!AZB26),data_NoOutliers!AZB26,MID(data_NoOutliers!AZB26,2,99)/2),"")</f>
        <v/>
      </c>
      <c r="BLR26" s="4" t="str">
        <f>IFERROR(IF(N(data_NoOutliers!AZC26),data_NoOutliers!AZC26,MID(data_NoOutliers!AZC26,2,99)/2),"")</f>
        <v/>
      </c>
      <c r="BLS26" s="4" t="str">
        <f>IFERROR(IF(N(data_NoOutliers!AZD26),data_NoOutliers!AZD26,MID(data_NoOutliers!AZD26,2,99)/2),"")</f>
        <v/>
      </c>
      <c r="BLT26" s="4" t="str">
        <f>IFERROR(IF(N(data_NoOutliers!AZE26),data_NoOutliers!AZE26,MID(data_NoOutliers!AZE26,2,99)/2),"")</f>
        <v/>
      </c>
      <c r="BLU26" s="4" t="str">
        <f>IFERROR(IF(N(data_NoOutliers!AZF26),data_NoOutliers!AZF26,MID(data_NoOutliers!AZF26,2,99)/2),"")</f>
        <v/>
      </c>
      <c r="BLV26" s="4" t="str">
        <f>IFERROR(IF(N(data_NoOutliers!AZG26),data_NoOutliers!AZG26,MID(data_NoOutliers!AZG26,2,99)/2),"")</f>
        <v/>
      </c>
      <c r="BLW26" s="4" t="str">
        <f>IFERROR(IF(N(data_NoOutliers!AZH26),data_NoOutliers!AZH26,MID(data_NoOutliers!AZH26,2,99)/2),"")</f>
        <v/>
      </c>
      <c r="BLX26" s="4" t="str">
        <f>IFERROR(IF(N(data_NoOutliers!AZI26),data_NoOutliers!AZI26,MID(data_NoOutliers!AZI26,2,99)/2),"")</f>
        <v/>
      </c>
      <c r="BLY26" s="4" t="str">
        <f>IFERROR(IF(N(data_NoOutliers!AZJ26),data_NoOutliers!AZJ26,MID(data_NoOutliers!AZJ26,2,99)/2),"")</f>
        <v/>
      </c>
      <c r="BLZ26" s="4" t="str">
        <f>IFERROR(IF(N(data_NoOutliers!AZK26),data_NoOutliers!AZK26,MID(data_NoOutliers!AZK26,2,99)/2),"")</f>
        <v/>
      </c>
      <c r="BMA26" s="4" t="str">
        <f>IFERROR(IF(N(data_NoOutliers!AZL26),data_NoOutliers!AZL26,MID(data_NoOutliers!AZL26,2,99)/2),"")</f>
        <v/>
      </c>
      <c r="BMB26" s="4" t="str">
        <f>IFERROR(IF(N(data_NoOutliers!AZM26),data_NoOutliers!AZM26,MID(data_NoOutliers!AZM26,2,99)/2),"")</f>
        <v/>
      </c>
      <c r="BMC26" s="4" t="str">
        <f>IFERROR(IF(N(data_NoOutliers!AZN26),data_NoOutliers!AZN26,MID(data_NoOutliers!AZN26,2,99)/2),"")</f>
        <v/>
      </c>
      <c r="BMD26" s="4" t="str">
        <f>IFERROR(IF(N(data_NoOutliers!AZO26),data_NoOutliers!AZO26,MID(data_NoOutliers!AZO26,2,99)/2),"")</f>
        <v/>
      </c>
      <c r="BME26" s="4" t="str">
        <f>IFERROR(IF(N(data_NoOutliers!AZP26),data_NoOutliers!AZP26,MID(data_NoOutliers!AZP26,2,99)/2),"")</f>
        <v/>
      </c>
      <c r="BMF26" s="4" t="str">
        <f>IFERROR(IF(N(data_NoOutliers!AZQ26),data_NoOutliers!AZQ26,MID(data_NoOutliers!AZQ26,2,99)/2),"")</f>
        <v/>
      </c>
      <c r="BMG26" s="4" t="str">
        <f>IFERROR(IF(N(data_NoOutliers!AZR26),data_NoOutliers!AZR26,MID(data_NoOutliers!AZR26,2,99)/2),"")</f>
        <v/>
      </c>
      <c r="BMH26" s="4" t="str">
        <f>IFERROR(IF(N(data_NoOutliers!AZS26),data_NoOutliers!AZS26,MID(data_NoOutliers!AZS26,2,99)/2),"")</f>
        <v/>
      </c>
      <c r="BMI26" s="4" t="str">
        <f>IFERROR(IF(N(data_NoOutliers!AZT26),data_NoOutliers!AZT26,MID(data_NoOutliers!AZT26,2,99)/2),"")</f>
        <v/>
      </c>
      <c r="BMJ26" s="4" t="str">
        <f>IFERROR(IF(N(data_NoOutliers!AZU26),data_NoOutliers!AZU26,MID(data_NoOutliers!AZU26,2,99)/2),"")</f>
        <v/>
      </c>
      <c r="BMK26" s="4" t="str">
        <f>IFERROR(IF(N(data_NoOutliers!AZV26),data_NoOutliers!AZV26,MID(data_NoOutliers!AZV26,2,99)/2),"")</f>
        <v/>
      </c>
      <c r="BML26" s="4" t="str">
        <f>IFERROR(IF(N(data_NoOutliers!AZW26),data_NoOutliers!AZW26,MID(data_NoOutliers!AZW26,2,99)/2),"")</f>
        <v/>
      </c>
      <c r="BMM26" s="4" t="str">
        <f>IFERROR(IF(N(data_NoOutliers!AZX26),data_NoOutliers!AZX26,MID(data_NoOutliers!AZX26,2,99)/2),"")</f>
        <v/>
      </c>
      <c r="BMN26" s="4" t="str">
        <f>IFERROR(IF(N(data_NoOutliers!AZY26),data_NoOutliers!AZY26,MID(data_NoOutliers!AZY26,2,99)/2),"")</f>
        <v/>
      </c>
      <c r="BMO26" s="4" t="str">
        <f>IFERROR(IF(N(data_NoOutliers!AZZ26),data_NoOutliers!AZZ26,MID(data_NoOutliers!AZZ26,2,99)/2),"")</f>
        <v/>
      </c>
      <c r="BMP26" s="4" t="str">
        <f>IFERROR(IF(N(data_NoOutliers!BAA26),data_NoOutliers!BAA26,MID(data_NoOutliers!BAA26,2,99)/2),"")</f>
        <v/>
      </c>
      <c r="BMQ26" s="4" t="str">
        <f>IFERROR(IF(N(data_NoOutliers!BAB26),data_NoOutliers!BAB26,MID(data_NoOutliers!BAB26,2,99)/2),"")</f>
        <v/>
      </c>
      <c r="BMR26" s="4" t="str">
        <f>IFERROR(IF(N(data_NoOutliers!BAC26),data_NoOutliers!BAC26,MID(data_NoOutliers!BAC26,2,99)/2),"")</f>
        <v/>
      </c>
      <c r="BMS26" s="4" t="str">
        <f>IFERROR(IF(N(data_NoOutliers!BAD26),data_NoOutliers!BAD26,MID(data_NoOutliers!BAD26,2,99)/2),"")</f>
        <v/>
      </c>
      <c r="BMT26" s="4" t="str">
        <f>IFERROR(IF(N(data_NoOutliers!BAE26),data_NoOutliers!BAE26,MID(data_NoOutliers!BAE26,2,99)/2),"")</f>
        <v/>
      </c>
      <c r="BMU26" s="4" t="str">
        <f>IFERROR(IF(N(data_NoOutliers!BAF26),data_NoOutliers!BAF26,MID(data_NoOutliers!BAF26,2,99)/2),"")</f>
        <v/>
      </c>
      <c r="BMV26" s="4" t="str">
        <f>IFERROR(IF(N(data_NoOutliers!BAG26),data_NoOutliers!BAG26,MID(data_NoOutliers!BAG26,2,99)/2),"")</f>
        <v/>
      </c>
      <c r="BMW26" s="4" t="str">
        <f>IFERROR(IF(N(data_NoOutliers!BAH26),data_NoOutliers!BAH26,MID(data_NoOutliers!BAH26,2,99)/2),"")</f>
        <v/>
      </c>
      <c r="BMX26" s="4" t="str">
        <f>IFERROR(IF(N(data_NoOutliers!BAI26),data_NoOutliers!BAI26,MID(data_NoOutliers!BAI26,2,99)/2),"")</f>
        <v/>
      </c>
      <c r="BMY26" s="4" t="str">
        <f>IFERROR(IF(N(data_NoOutliers!BAJ26),data_NoOutliers!BAJ26,MID(data_NoOutliers!BAJ26,2,99)/2),"")</f>
        <v/>
      </c>
      <c r="BMZ26" s="4" t="str">
        <f>IFERROR(IF(N(data_NoOutliers!BAK26),data_NoOutliers!BAK26,MID(data_NoOutliers!BAK26,2,99)/2),"")</f>
        <v/>
      </c>
      <c r="BNA26" s="4" t="str">
        <f>IFERROR(IF(N(data_NoOutliers!BAL26),data_NoOutliers!BAL26,MID(data_NoOutliers!BAL26,2,99)/2),"")</f>
        <v/>
      </c>
      <c r="BNB26" s="4" t="str">
        <f>IFERROR(IF(N(data_NoOutliers!BAM26),data_NoOutliers!BAM26,MID(data_NoOutliers!BAM26,2,99)/2),"")</f>
        <v/>
      </c>
      <c r="BNC26" s="4" t="str">
        <f>IFERROR(IF(N(data_NoOutliers!BAN26),data_NoOutliers!BAN26,MID(data_NoOutliers!BAN26,2,99)/2),"")</f>
        <v/>
      </c>
      <c r="BND26" s="4" t="str">
        <f>IFERROR(IF(N(data_NoOutliers!BAO26),data_NoOutliers!BAO26,MID(data_NoOutliers!BAO26,2,99)/2),"")</f>
        <v/>
      </c>
      <c r="BNE26" s="4" t="str">
        <f>IFERROR(IF(N(data_NoOutliers!BAP26),data_NoOutliers!BAP26,MID(data_NoOutliers!BAP26,2,99)/2),"")</f>
        <v/>
      </c>
      <c r="BNF26" s="4" t="str">
        <f>IFERROR(IF(N(data_NoOutliers!BAQ26),data_NoOutliers!BAQ26,MID(data_NoOutliers!BAQ26,2,99)/2),"")</f>
        <v/>
      </c>
      <c r="BNG26" s="4" t="str">
        <f>IFERROR(IF(N(data_NoOutliers!BAR26),data_NoOutliers!BAR26,MID(data_NoOutliers!BAR26,2,99)/2),"")</f>
        <v/>
      </c>
      <c r="BNH26" s="4" t="str">
        <f>IFERROR(IF(N(data_NoOutliers!BAS26),data_NoOutliers!BAS26,MID(data_NoOutliers!BAS26,2,99)/2),"")</f>
        <v/>
      </c>
      <c r="BNI26" s="4" t="str">
        <f>IFERROR(IF(N(data_NoOutliers!BAT26),data_NoOutliers!BAT26,MID(data_NoOutliers!BAT26,2,99)/2),"")</f>
        <v/>
      </c>
      <c r="BNJ26" s="4" t="str">
        <f>IFERROR(IF(N(data_NoOutliers!BAU26),data_NoOutliers!BAU26,MID(data_NoOutliers!BAU26,2,99)/2),"")</f>
        <v/>
      </c>
      <c r="BNK26" s="4" t="str">
        <f>IFERROR(IF(N(data_NoOutliers!BAV26),data_NoOutliers!BAV26,MID(data_NoOutliers!BAV26,2,99)/2),"")</f>
        <v/>
      </c>
      <c r="BNL26" s="4" t="str">
        <f>IFERROR(IF(N(data_NoOutliers!BAW26),data_NoOutliers!BAW26,MID(data_NoOutliers!BAW26,2,99)/2),"")</f>
        <v/>
      </c>
      <c r="BNM26" s="4" t="str">
        <f>IFERROR(IF(N(data_NoOutliers!BAX26),data_NoOutliers!BAX26,MID(data_NoOutliers!BAX26,2,99)/2),"")</f>
        <v/>
      </c>
      <c r="BNN26" s="4" t="str">
        <f>IFERROR(IF(N(data_NoOutliers!BAY26),data_NoOutliers!BAY26,MID(data_NoOutliers!BAY26,2,99)/2),"")</f>
        <v/>
      </c>
      <c r="BNO26" s="4" t="str">
        <f>IFERROR(IF(N(data_NoOutliers!BAZ26),data_NoOutliers!BAZ26,MID(data_NoOutliers!BAZ26,2,99)/2),"")</f>
        <v/>
      </c>
      <c r="BNP26" s="4" t="str">
        <f>IFERROR(IF(N(data_NoOutliers!BBA26),data_NoOutliers!BBA26,MID(data_NoOutliers!BBA26,2,99)/2),"")</f>
        <v/>
      </c>
      <c r="BNQ26" s="4" t="str">
        <f>IFERROR(IF(N(data_NoOutliers!BBB26),data_NoOutliers!BBB26,MID(data_NoOutliers!BBB26,2,99)/2),"")</f>
        <v/>
      </c>
      <c r="BNR26" s="4" t="str">
        <f>IFERROR(IF(N(data_NoOutliers!BBC26),data_NoOutliers!BBC26,MID(data_NoOutliers!BBC26,2,99)/2),"")</f>
        <v/>
      </c>
      <c r="BNS26" s="4" t="str">
        <f>IFERROR(IF(N(data_NoOutliers!BBD26),data_NoOutliers!BBD26,MID(data_NoOutliers!BBD26,2,99)/2),"")</f>
        <v/>
      </c>
      <c r="BNT26" s="4" t="str">
        <f>IFERROR(IF(N(data_NoOutliers!BBE26),data_NoOutliers!BBE26,MID(data_NoOutliers!BBE26,2,99)/2),"")</f>
        <v/>
      </c>
      <c r="BNU26" s="4" t="str">
        <f>IFERROR(IF(N(data_NoOutliers!BBF26),data_NoOutliers!BBF26,MID(data_NoOutliers!BBF26,2,99)/2),"")</f>
        <v/>
      </c>
      <c r="BNV26" s="4" t="str">
        <f>IFERROR(IF(N(data_NoOutliers!BBG26),data_NoOutliers!BBG26,MID(data_NoOutliers!BBG26,2,99)/2),"")</f>
        <v/>
      </c>
      <c r="BNW26" s="4" t="str">
        <f>IFERROR(IF(N(data_NoOutliers!BBH26),data_NoOutliers!BBH26,MID(data_NoOutliers!BBH26,2,99)/2),"")</f>
        <v/>
      </c>
      <c r="BNX26" s="4" t="str">
        <f>IFERROR(IF(N(data_NoOutliers!BBI26),data_NoOutliers!BBI26,MID(data_NoOutliers!BBI26,2,99)/2),"")</f>
        <v/>
      </c>
      <c r="BNY26" s="4" t="str">
        <f>IFERROR(IF(N(data_NoOutliers!BBJ26),data_NoOutliers!BBJ26,MID(data_NoOutliers!BBJ26,2,99)/2),"")</f>
        <v/>
      </c>
      <c r="BNZ26" s="4" t="str">
        <f>IFERROR(IF(N(data_NoOutliers!BBK26),data_NoOutliers!BBK26,MID(data_NoOutliers!BBK26,2,99)/2),"")</f>
        <v/>
      </c>
      <c r="BOA26" s="4" t="str">
        <f>IFERROR(IF(N(data_NoOutliers!BBL26),data_NoOutliers!BBL26,MID(data_NoOutliers!BBL26,2,99)/2),"")</f>
        <v/>
      </c>
      <c r="BOB26" s="4" t="str">
        <f>IFERROR(IF(N(data_NoOutliers!BBM26),data_NoOutliers!BBM26,MID(data_NoOutliers!BBM26,2,99)/2),"")</f>
        <v/>
      </c>
      <c r="BOC26" s="4" t="str">
        <f>IFERROR(IF(N(data_NoOutliers!BBN26),data_NoOutliers!BBN26,MID(data_NoOutliers!BBN26,2,99)/2),"")</f>
        <v/>
      </c>
      <c r="BOD26" s="4" t="str">
        <f>IFERROR(IF(N(data_NoOutliers!BBO26),data_NoOutliers!BBO26,MID(data_NoOutliers!BBO26,2,99)/2),"")</f>
        <v/>
      </c>
      <c r="BOE26" s="4" t="str">
        <f>IFERROR(IF(N(data_NoOutliers!BBP26),data_NoOutliers!BBP26,MID(data_NoOutliers!BBP26,2,99)/2),"")</f>
        <v/>
      </c>
      <c r="BOF26" s="4" t="str">
        <f>IFERROR(IF(N(data_NoOutliers!BBQ26),data_NoOutliers!BBQ26,MID(data_NoOutliers!BBQ26,2,99)/2),"")</f>
        <v/>
      </c>
      <c r="BOG26" s="4" t="str">
        <f>IFERROR(IF(N(data_NoOutliers!BBR26),data_NoOutliers!BBR26,MID(data_NoOutliers!BBR26,2,99)/2),"")</f>
        <v/>
      </c>
      <c r="BOH26" s="4" t="str">
        <f>IFERROR(IF(N(data_NoOutliers!BBS26),data_NoOutliers!BBS26,MID(data_NoOutliers!BBS26,2,99)/2),"")</f>
        <v/>
      </c>
      <c r="BOI26" s="4" t="str">
        <f>IFERROR(IF(N(data_NoOutliers!BBT26),data_NoOutliers!BBT26,MID(data_NoOutliers!BBT26,2,99)/2),"")</f>
        <v/>
      </c>
      <c r="BOJ26" s="4" t="str">
        <f>IFERROR(IF(N(data_NoOutliers!BBU26),data_NoOutliers!BBU26,MID(data_NoOutliers!BBU26,2,99)/2),"")</f>
        <v/>
      </c>
      <c r="BOK26" s="4" t="str">
        <f>IFERROR(IF(N(data_NoOutliers!BBV26),data_NoOutliers!BBV26,MID(data_NoOutliers!BBV26,2,99)/2),"")</f>
        <v/>
      </c>
      <c r="BOL26" s="4" t="str">
        <f>IFERROR(IF(N(data_NoOutliers!BBW26),data_NoOutliers!BBW26,MID(data_NoOutliers!BBW26,2,99)/2),"")</f>
        <v/>
      </c>
      <c r="BOM26" s="4" t="str">
        <f>IFERROR(IF(N(data_NoOutliers!BBX26),data_NoOutliers!BBX26,MID(data_NoOutliers!BBX26,2,99)/2),"")</f>
        <v/>
      </c>
      <c r="BON26" s="4" t="str">
        <f>IFERROR(IF(N(data_NoOutliers!BBY26),data_NoOutliers!BBY26,MID(data_NoOutliers!BBY26,2,99)/2),"")</f>
        <v/>
      </c>
      <c r="BOO26" s="4" t="str">
        <f>IFERROR(IF(N(data_NoOutliers!BBZ26),data_NoOutliers!BBZ26,MID(data_NoOutliers!BBZ26,2,99)/2),"")</f>
        <v/>
      </c>
      <c r="BOP26" s="4" t="str">
        <f>IFERROR(IF(N(data_NoOutliers!BCA26),data_NoOutliers!BCA26,MID(data_NoOutliers!BCA26,2,99)/2),"")</f>
        <v/>
      </c>
      <c r="BOQ26" s="4" t="str">
        <f>IFERROR(IF(N(data_NoOutliers!BCB26),data_NoOutliers!BCB26,MID(data_NoOutliers!BCB26,2,99)/2),"")</f>
        <v/>
      </c>
      <c r="BOR26" s="4" t="str">
        <f>IFERROR(IF(N(data_NoOutliers!BCC26),data_NoOutliers!BCC26,MID(data_NoOutliers!BCC26,2,99)/2),"")</f>
        <v/>
      </c>
      <c r="BOS26" s="4" t="str">
        <f>IFERROR(IF(N(data_NoOutliers!BCD26),data_NoOutliers!BCD26,MID(data_NoOutliers!BCD26,2,99)/2),"")</f>
        <v/>
      </c>
      <c r="BOT26" s="4" t="str">
        <f>IFERROR(IF(N(data_NoOutliers!BCE26),data_NoOutliers!BCE26,MID(data_NoOutliers!BCE26,2,99)/2),"")</f>
        <v/>
      </c>
      <c r="BOU26" s="4" t="str">
        <f>IFERROR(IF(N(data_NoOutliers!BCF26),data_NoOutliers!BCF26,MID(data_NoOutliers!BCF26,2,99)/2),"")</f>
        <v/>
      </c>
      <c r="BOV26" s="4" t="str">
        <f>IFERROR(IF(N(data_NoOutliers!BCG26),data_NoOutliers!BCG26,MID(data_NoOutliers!BCG26,2,99)/2),"")</f>
        <v/>
      </c>
      <c r="BOW26" s="4" t="str">
        <f>IFERROR(IF(N(data_NoOutliers!BCH26),data_NoOutliers!BCH26,MID(data_NoOutliers!BCH26,2,99)/2),"")</f>
        <v/>
      </c>
      <c r="BOX26" s="4" t="str">
        <f>IFERROR(IF(N(data_NoOutliers!BCI26),data_NoOutliers!BCI26,MID(data_NoOutliers!BCI26,2,99)/2),"")</f>
        <v/>
      </c>
      <c r="BOY26" s="4" t="str">
        <f>IFERROR(IF(N(data_NoOutliers!BCJ26),data_NoOutliers!BCJ26,MID(data_NoOutliers!BCJ26,2,99)/2),"")</f>
        <v/>
      </c>
      <c r="BOZ26" s="4" t="str">
        <f>IFERROR(IF(N(data_NoOutliers!BCK26),data_NoOutliers!BCK26,MID(data_NoOutliers!BCK26,2,99)/2),"")</f>
        <v/>
      </c>
      <c r="BPA26" s="4" t="str">
        <f>IFERROR(IF(N(data_NoOutliers!BCL26),data_NoOutliers!BCL26,MID(data_NoOutliers!BCL26,2,99)/2),"")</f>
        <v/>
      </c>
      <c r="BPB26" s="4" t="str">
        <f>IFERROR(IF(N(data_NoOutliers!BCM26),data_NoOutliers!BCM26,MID(data_NoOutliers!BCM26,2,99)/2),"")</f>
        <v/>
      </c>
      <c r="BPC26" s="4" t="str">
        <f>IFERROR(IF(N(data_NoOutliers!BCN26),data_NoOutliers!BCN26,MID(data_NoOutliers!BCN26,2,99)/2),"")</f>
        <v/>
      </c>
      <c r="BPD26" s="4" t="str">
        <f>IFERROR(IF(N(data_NoOutliers!BCO26),data_NoOutliers!BCO26,MID(data_NoOutliers!BCO26,2,99)/2),"")</f>
        <v/>
      </c>
      <c r="BPE26" s="4" t="str">
        <f>IFERROR(IF(N(data_NoOutliers!BCP26),data_NoOutliers!BCP26,MID(data_NoOutliers!BCP26,2,99)/2),"")</f>
        <v/>
      </c>
      <c r="BPF26" s="4" t="str">
        <f>IFERROR(IF(N(data_NoOutliers!BCQ26),data_NoOutliers!BCQ26,MID(data_NoOutliers!BCQ26,2,99)/2),"")</f>
        <v/>
      </c>
      <c r="BPG26" s="4" t="str">
        <f>IFERROR(IF(N(data_NoOutliers!BCR26),data_NoOutliers!BCR26,MID(data_NoOutliers!BCR26,2,99)/2),"")</f>
        <v/>
      </c>
      <c r="BPH26" s="4" t="str">
        <f>IFERROR(IF(N(data_NoOutliers!BCS26),data_NoOutliers!BCS26,MID(data_NoOutliers!BCS26,2,99)/2),"")</f>
        <v/>
      </c>
      <c r="BPI26" s="4" t="str">
        <f>IFERROR(IF(N(data_NoOutliers!BCT26),data_NoOutliers!BCT26,MID(data_NoOutliers!BCT26,2,99)/2),"")</f>
        <v/>
      </c>
      <c r="BPJ26" s="4" t="str">
        <f>IFERROR(IF(N(data_NoOutliers!BCU26),data_NoOutliers!BCU26,MID(data_NoOutliers!BCU26,2,99)/2),"")</f>
        <v/>
      </c>
      <c r="BPK26" s="4" t="str">
        <f>IFERROR(IF(N(data_NoOutliers!BCV26),data_NoOutliers!BCV26,MID(data_NoOutliers!BCV26,2,99)/2),"")</f>
        <v/>
      </c>
      <c r="BPL26" s="4" t="str">
        <f>IFERROR(IF(N(data_NoOutliers!BCW26),data_NoOutliers!BCW26,MID(data_NoOutliers!BCW26,2,99)/2),"")</f>
        <v/>
      </c>
      <c r="BPM26" s="4" t="str">
        <f>IFERROR(IF(N(data_NoOutliers!BCX26),data_NoOutliers!BCX26,MID(data_NoOutliers!BCX26,2,99)/2),"")</f>
        <v/>
      </c>
      <c r="BPN26" s="4" t="str">
        <f>IFERROR(IF(N(data_NoOutliers!BCY26),data_NoOutliers!BCY26,MID(data_NoOutliers!BCY26,2,99)/2),"")</f>
        <v/>
      </c>
      <c r="BPO26" s="4" t="str">
        <f>IFERROR(IF(N(data_NoOutliers!BCZ26),data_NoOutliers!BCZ26,MID(data_NoOutliers!BCZ26,2,99)/2),"")</f>
        <v/>
      </c>
      <c r="BPP26" s="4" t="str">
        <f>IFERROR(IF(N(data_NoOutliers!BDA26),data_NoOutliers!BDA26,MID(data_NoOutliers!BDA26,2,99)/2),"")</f>
        <v/>
      </c>
      <c r="BPQ26" s="4" t="str">
        <f>IFERROR(IF(N(data_NoOutliers!BDB26),data_NoOutliers!BDB26,MID(data_NoOutliers!BDB26,2,99)/2),"")</f>
        <v/>
      </c>
      <c r="BPR26" s="4" t="str">
        <f>IFERROR(IF(N(data_NoOutliers!BDC26),data_NoOutliers!BDC26,MID(data_NoOutliers!BDC26,2,99)/2),"")</f>
        <v/>
      </c>
      <c r="BPS26" s="4" t="str">
        <f>IFERROR(IF(N(data_NoOutliers!BDD26),data_NoOutliers!BDD26,MID(data_NoOutliers!BDD26,2,99)/2),"")</f>
        <v/>
      </c>
      <c r="BPT26" s="4" t="str">
        <f>IFERROR(IF(N(data_NoOutliers!BDE26),data_NoOutliers!BDE26,MID(data_NoOutliers!BDE26,2,99)/2),"")</f>
        <v/>
      </c>
      <c r="BPU26" s="4" t="str">
        <f>IFERROR(IF(N(data_NoOutliers!BDF26),data_NoOutliers!BDF26,MID(data_NoOutliers!BDF26,2,99)/2),"")</f>
        <v/>
      </c>
      <c r="BPV26" s="4" t="str">
        <f>IFERROR(IF(N(data_NoOutliers!BDG26),data_NoOutliers!BDG26,MID(data_NoOutliers!BDG26,2,99)/2),"")</f>
        <v/>
      </c>
      <c r="BPW26" s="4" t="str">
        <f>IFERROR(IF(N(data_NoOutliers!BDH26),data_NoOutliers!BDH26,MID(data_NoOutliers!BDH26,2,99)/2),"")</f>
        <v/>
      </c>
      <c r="BPX26" s="4" t="str">
        <f>IFERROR(IF(N(data_NoOutliers!BDI26),data_NoOutliers!BDI26,MID(data_NoOutliers!BDI26,2,99)/2),"")</f>
        <v/>
      </c>
      <c r="BPY26" s="4" t="str">
        <f>IFERROR(IF(N(data_NoOutliers!BDJ26),data_NoOutliers!BDJ26,MID(data_NoOutliers!BDJ26,2,99)/2),"")</f>
        <v/>
      </c>
      <c r="BPZ26" s="4" t="str">
        <f>IFERROR(IF(N(data_NoOutliers!BDK26),data_NoOutliers!BDK26,MID(data_NoOutliers!BDK26,2,99)/2),"")</f>
        <v/>
      </c>
      <c r="BQA26" s="4" t="str">
        <f>IFERROR(IF(N(data_NoOutliers!BDL26),data_NoOutliers!BDL26,MID(data_NoOutliers!BDL26,2,99)/2),"")</f>
        <v/>
      </c>
      <c r="BQB26" s="4" t="str">
        <f>IFERROR(IF(N(data_NoOutliers!BDM26),data_NoOutliers!BDM26,MID(data_NoOutliers!BDM26,2,99)/2),"")</f>
        <v/>
      </c>
      <c r="BQC26" s="4" t="str">
        <f>IFERROR(IF(N(data_NoOutliers!BDN26),data_NoOutliers!BDN26,MID(data_NoOutliers!BDN26,2,99)/2),"")</f>
        <v/>
      </c>
      <c r="BQD26" s="4" t="str">
        <f>IFERROR(IF(N(data_NoOutliers!BDO26),data_NoOutliers!BDO26,MID(data_NoOutliers!BDO26,2,99)/2),"")</f>
        <v/>
      </c>
      <c r="BQE26" s="4" t="str">
        <f>IFERROR(IF(N(data_NoOutliers!BDP26),data_NoOutliers!BDP26,MID(data_NoOutliers!BDP26,2,99)/2),"")</f>
        <v/>
      </c>
      <c r="BQF26" s="4" t="str">
        <f>IFERROR(IF(N(data_NoOutliers!BDQ26),data_NoOutliers!BDQ26,MID(data_NoOutliers!BDQ26,2,99)/2),"")</f>
        <v/>
      </c>
      <c r="BQG26" s="4" t="str">
        <f>IFERROR(IF(N(data_NoOutliers!BDR26),data_NoOutliers!BDR26,MID(data_NoOutliers!BDR26,2,99)/2),"")</f>
        <v/>
      </c>
      <c r="BQH26" s="4" t="str">
        <f>IFERROR(IF(N(data_NoOutliers!BDS26),data_NoOutliers!BDS26,MID(data_NoOutliers!BDS26,2,99)/2),"")</f>
        <v/>
      </c>
      <c r="BQI26" s="4" t="str">
        <f>IFERROR(IF(N(data_NoOutliers!BDT26),data_NoOutliers!BDT26,MID(data_NoOutliers!BDT26,2,99)/2),"")</f>
        <v/>
      </c>
      <c r="BQJ26" s="4" t="str">
        <f>IFERROR(IF(N(data_NoOutliers!BDU26),data_NoOutliers!BDU26,MID(data_NoOutliers!BDU26,2,99)/2),"")</f>
        <v/>
      </c>
      <c r="BQK26" s="4" t="str">
        <f>IFERROR(IF(N(data_NoOutliers!BDV26),data_NoOutliers!BDV26,MID(data_NoOutliers!BDV26,2,99)/2),"")</f>
        <v/>
      </c>
      <c r="BQL26" s="4" t="str">
        <f>IFERROR(IF(N(data_NoOutliers!BDW26),data_NoOutliers!BDW26,MID(data_NoOutliers!BDW26,2,99)/2),"")</f>
        <v/>
      </c>
      <c r="BQM26" s="4" t="str">
        <f>IFERROR(IF(N(data_NoOutliers!BDX26),data_NoOutliers!BDX26,MID(data_NoOutliers!BDX26,2,99)/2),"")</f>
        <v/>
      </c>
      <c r="BQN26" s="4" t="str">
        <f>IFERROR(IF(N(data_NoOutliers!BDY26),data_NoOutliers!BDY26,MID(data_NoOutliers!BDY26,2,99)/2),"")</f>
        <v/>
      </c>
      <c r="BQO26" s="4" t="str">
        <f>IFERROR(IF(N(data_NoOutliers!BDZ26),data_NoOutliers!BDZ26,MID(data_NoOutliers!BDZ26,2,99)/2),"")</f>
        <v/>
      </c>
      <c r="BQP26" s="4" t="str">
        <f>IFERROR(IF(N(data_NoOutliers!BEA26),data_NoOutliers!BEA26,MID(data_NoOutliers!BEA26,2,99)/2),"")</f>
        <v/>
      </c>
      <c r="BQQ26" s="4" t="str">
        <f>IFERROR(IF(N(data_NoOutliers!BEB26),data_NoOutliers!BEB26,MID(data_NoOutliers!BEB26,2,99)/2),"")</f>
        <v/>
      </c>
      <c r="BQR26" s="4" t="str">
        <f>IFERROR(IF(N(data_NoOutliers!BEC26),data_NoOutliers!BEC26,MID(data_NoOutliers!BEC26,2,99)/2),"")</f>
        <v/>
      </c>
      <c r="BQS26" s="4" t="str">
        <f>IFERROR(IF(N(data_NoOutliers!BED26),data_NoOutliers!BED26,MID(data_NoOutliers!BED26,2,99)/2),"")</f>
        <v/>
      </c>
      <c r="BQT26" s="4" t="str">
        <f>IFERROR(IF(N(data_NoOutliers!BEE26),data_NoOutliers!BEE26,MID(data_NoOutliers!BEE26,2,99)/2),"")</f>
        <v/>
      </c>
      <c r="BQU26" s="4" t="str">
        <f>IFERROR(IF(N(data_NoOutliers!BEF26),data_NoOutliers!BEF26,MID(data_NoOutliers!BEF26,2,99)/2),"")</f>
        <v/>
      </c>
      <c r="BQV26" s="4" t="str">
        <f>IFERROR(IF(N(data_NoOutliers!BEG26),data_NoOutliers!BEG26,MID(data_NoOutliers!BEG26,2,99)/2),"")</f>
        <v/>
      </c>
      <c r="BQW26" s="4" t="str">
        <f>IFERROR(IF(N(data_NoOutliers!BEH26),data_NoOutliers!BEH26,MID(data_NoOutliers!BEH26,2,99)/2),"")</f>
        <v/>
      </c>
      <c r="BQX26" s="4" t="str">
        <f>IFERROR(IF(N(data_NoOutliers!BEI26),data_NoOutliers!BEI26,MID(data_NoOutliers!BEI26,2,99)/2),"")</f>
        <v/>
      </c>
      <c r="BQY26" s="4" t="str">
        <f>IFERROR(IF(N(data_NoOutliers!BEJ26),data_NoOutliers!BEJ26,MID(data_NoOutliers!BEJ26,2,99)/2),"")</f>
        <v/>
      </c>
      <c r="BQZ26" s="4" t="str">
        <f>IFERROR(IF(N(data_NoOutliers!BEK26),data_NoOutliers!BEK26,MID(data_NoOutliers!BEK26,2,99)/2),"")</f>
        <v/>
      </c>
      <c r="BRA26" s="4" t="str">
        <f>IFERROR(IF(N(data_NoOutliers!BEL26),data_NoOutliers!BEL26,MID(data_NoOutliers!BEL26,2,99)/2),"")</f>
        <v/>
      </c>
      <c r="BRB26" s="4" t="str">
        <f>IFERROR(IF(N(data_NoOutliers!BEM26),data_NoOutliers!BEM26,MID(data_NoOutliers!BEM26,2,99)/2),"")</f>
        <v/>
      </c>
      <c r="BRC26" s="4" t="str">
        <f>IFERROR(IF(N(data_NoOutliers!BEN26),data_NoOutliers!BEN26,MID(data_NoOutliers!BEN26,2,99)/2),"")</f>
        <v/>
      </c>
      <c r="BRD26" s="4" t="str">
        <f>IFERROR(IF(N(data_NoOutliers!BEO26),data_NoOutliers!BEO26,MID(data_NoOutliers!BEO26,2,99)/2),"")</f>
        <v/>
      </c>
      <c r="BRE26" s="4" t="str">
        <f>IFERROR(IF(N(data_NoOutliers!BEP26),data_NoOutliers!BEP26,MID(data_NoOutliers!BEP26,2,99)/2),"")</f>
        <v/>
      </c>
      <c r="BRF26" s="4" t="str">
        <f>IFERROR(IF(N(data_NoOutliers!BEQ26),data_NoOutliers!BEQ26,MID(data_NoOutliers!BEQ26,2,99)/2),"")</f>
        <v/>
      </c>
      <c r="BRG26" s="4" t="str">
        <f>IFERROR(IF(N(data_NoOutliers!BER26),data_NoOutliers!BER26,MID(data_NoOutliers!BER26,2,99)/2),"")</f>
        <v/>
      </c>
      <c r="BRH26" s="4" t="str">
        <f>IFERROR(IF(N(data_NoOutliers!BES26),data_NoOutliers!BES26,MID(data_NoOutliers!BES26,2,99)/2),"")</f>
        <v/>
      </c>
      <c r="BRI26" s="4" t="str">
        <f>IFERROR(IF(N(data_NoOutliers!BET26),data_NoOutliers!BET26,MID(data_NoOutliers!BET26,2,99)/2),"")</f>
        <v/>
      </c>
      <c r="BRJ26" s="4" t="str">
        <f>IFERROR(IF(N(data_NoOutliers!BEU26),data_NoOutliers!BEU26,MID(data_NoOutliers!BEU26,2,99)/2),"")</f>
        <v/>
      </c>
      <c r="BRK26" s="4" t="str">
        <f>IFERROR(IF(N(data_NoOutliers!BEV26),data_NoOutliers!BEV26,MID(data_NoOutliers!BEV26,2,99)/2),"")</f>
        <v/>
      </c>
      <c r="BRL26" s="4" t="str">
        <f>IFERROR(IF(N(data_NoOutliers!BEW26),data_NoOutliers!BEW26,MID(data_NoOutliers!BEW26,2,99)/2),"")</f>
        <v/>
      </c>
      <c r="BRM26" s="4" t="str">
        <f>IFERROR(IF(N(data_NoOutliers!BEX26),data_NoOutliers!BEX26,MID(data_NoOutliers!BEX26,2,99)/2),"")</f>
        <v/>
      </c>
      <c r="BRN26" s="4" t="str">
        <f>IFERROR(IF(N(data_NoOutliers!BEY26),data_NoOutliers!BEY26,MID(data_NoOutliers!BEY26,2,99)/2),"")</f>
        <v/>
      </c>
      <c r="BRO26" s="4" t="str">
        <f>IFERROR(IF(N(data_NoOutliers!BEZ26),data_NoOutliers!BEZ26,MID(data_NoOutliers!BEZ26,2,99)/2),"")</f>
        <v/>
      </c>
      <c r="BRP26" s="4" t="str">
        <f>IFERROR(IF(N(data_NoOutliers!BFA26),data_NoOutliers!BFA26,MID(data_NoOutliers!BFA26,2,99)/2),"")</f>
        <v/>
      </c>
      <c r="BRQ26" s="4" t="str">
        <f>IFERROR(IF(N(data_NoOutliers!BFB26),data_NoOutliers!BFB26,MID(data_NoOutliers!BFB26,2,99)/2),"")</f>
        <v/>
      </c>
      <c r="BRR26" s="4" t="str">
        <f>IFERROR(IF(N(data_NoOutliers!BFC26),data_NoOutliers!BFC26,MID(data_NoOutliers!BFC26,2,99)/2),"")</f>
        <v/>
      </c>
      <c r="BRS26" s="4" t="str">
        <f>IFERROR(IF(N(data_NoOutliers!BFD26),data_NoOutliers!BFD26,MID(data_NoOutliers!BFD26,2,99)/2),"")</f>
        <v/>
      </c>
      <c r="BRT26" s="4" t="str">
        <f>IFERROR(IF(N(data_NoOutliers!BFE26),data_NoOutliers!BFE26,MID(data_NoOutliers!BFE26,2,99)/2),"")</f>
        <v/>
      </c>
      <c r="BRU26" s="4" t="str">
        <f>IFERROR(IF(N(data_NoOutliers!BFF26),data_NoOutliers!BFF26,MID(data_NoOutliers!BFF26,2,99)/2),"")</f>
        <v/>
      </c>
      <c r="BRV26" s="4" t="str">
        <f>IFERROR(IF(N(data_NoOutliers!BFG26),data_NoOutliers!BFG26,MID(data_NoOutliers!BFG26,2,99)/2),"")</f>
        <v/>
      </c>
      <c r="BRW26" s="4" t="str">
        <f>IFERROR(IF(N(data_NoOutliers!BFH26),data_NoOutliers!BFH26,MID(data_NoOutliers!BFH26,2,99)/2),"")</f>
        <v/>
      </c>
      <c r="BRX26" s="4" t="str">
        <f>IFERROR(IF(N(data_NoOutliers!BFI26),data_NoOutliers!BFI26,MID(data_NoOutliers!BFI26,2,99)/2),"")</f>
        <v/>
      </c>
      <c r="BRY26" s="4" t="str">
        <f>IFERROR(IF(N(data_NoOutliers!BFJ26),data_NoOutliers!BFJ26,MID(data_NoOutliers!BFJ26,2,99)/2),"")</f>
        <v/>
      </c>
      <c r="BRZ26" s="4" t="str">
        <f>IFERROR(IF(N(data_NoOutliers!BFK26),data_NoOutliers!BFK26,MID(data_NoOutliers!BFK26,2,99)/2),"")</f>
        <v/>
      </c>
      <c r="BSA26" s="4" t="str">
        <f>IFERROR(IF(N(data_NoOutliers!BFL26),data_NoOutliers!BFL26,MID(data_NoOutliers!BFL26,2,99)/2),"")</f>
        <v/>
      </c>
      <c r="BSB26" s="4" t="str">
        <f>IFERROR(IF(N(data_NoOutliers!BFM26),data_NoOutliers!BFM26,MID(data_NoOutliers!BFM26,2,99)/2),"")</f>
        <v/>
      </c>
      <c r="BSC26" s="4" t="str">
        <f>IFERROR(IF(N(data_NoOutliers!BFN26),data_NoOutliers!BFN26,MID(data_NoOutliers!BFN26,2,99)/2),"")</f>
        <v/>
      </c>
      <c r="BSD26" s="4" t="str">
        <f>IFERROR(IF(N(data_NoOutliers!BFO26),data_NoOutliers!BFO26,MID(data_NoOutliers!BFO26,2,99)/2),"")</f>
        <v/>
      </c>
      <c r="BSE26" s="4" t="str">
        <f>IFERROR(IF(N(data_NoOutliers!BFP26),data_NoOutliers!BFP26,MID(data_NoOutliers!BFP26,2,99)/2),"")</f>
        <v/>
      </c>
      <c r="BSF26" s="4" t="str">
        <f>IFERROR(IF(N(data_NoOutliers!BFQ26),data_NoOutliers!BFQ26,MID(data_NoOutliers!BFQ26,2,99)/2),"")</f>
        <v/>
      </c>
      <c r="BSG26" s="4" t="str">
        <f>IFERROR(IF(N(data_NoOutliers!BFR26),data_NoOutliers!BFR26,MID(data_NoOutliers!BFR26,2,99)/2),"")</f>
        <v/>
      </c>
      <c r="BSH26" s="4" t="str">
        <f>IFERROR(IF(N(data_NoOutliers!BFS26),data_NoOutliers!BFS26,MID(data_NoOutliers!BFS26,2,99)/2),"")</f>
        <v/>
      </c>
      <c r="BSI26" s="4" t="str">
        <f>IFERROR(IF(N(data_NoOutliers!BFT26),data_NoOutliers!BFT26,MID(data_NoOutliers!BFT26,2,99)/2),"")</f>
        <v/>
      </c>
      <c r="BSJ26" s="4" t="str">
        <f>IFERROR(IF(N(data_NoOutliers!BFU26),data_NoOutliers!BFU26,MID(data_NoOutliers!BFU26,2,99)/2),"")</f>
        <v/>
      </c>
      <c r="BSK26" s="4" t="str">
        <f>IFERROR(IF(N(data_NoOutliers!BFV26),data_NoOutliers!BFV26,MID(data_NoOutliers!BFV26,2,99)/2),"")</f>
        <v/>
      </c>
      <c r="BSL26" s="4" t="str">
        <f>IFERROR(IF(N(data_NoOutliers!BFW26),data_NoOutliers!BFW26,MID(data_NoOutliers!BFW26,2,99)/2),"")</f>
        <v/>
      </c>
      <c r="BSM26" s="4" t="str">
        <f>IFERROR(IF(N(data_NoOutliers!BFX26),data_NoOutliers!BFX26,MID(data_NoOutliers!BFX26,2,99)/2),"")</f>
        <v/>
      </c>
      <c r="BSN26" s="4" t="str">
        <f>IFERROR(IF(N(data_NoOutliers!BFY26),data_NoOutliers!BFY26,MID(data_NoOutliers!BFY26,2,99)/2),"")</f>
        <v/>
      </c>
      <c r="BSO26" s="4" t="str">
        <f>IFERROR(IF(N(data_NoOutliers!BFZ26),data_NoOutliers!BFZ26,MID(data_NoOutliers!BFZ26,2,99)/2),"")</f>
        <v/>
      </c>
      <c r="BSP26" s="4" t="str">
        <f>IFERROR(IF(N(data_NoOutliers!BGA26),data_NoOutliers!BGA26,MID(data_NoOutliers!BGA26,2,99)/2),"")</f>
        <v/>
      </c>
      <c r="BSQ26" s="4" t="str">
        <f>IFERROR(IF(N(data_NoOutliers!BGB26),data_NoOutliers!BGB26,MID(data_NoOutliers!BGB26,2,99)/2),"")</f>
        <v/>
      </c>
      <c r="BSR26" s="4" t="str">
        <f>IFERROR(IF(N(data_NoOutliers!BGC26),data_NoOutliers!BGC26,MID(data_NoOutliers!BGC26,2,99)/2),"")</f>
        <v/>
      </c>
      <c r="BSS26" s="4" t="str">
        <f>IFERROR(IF(N(data_NoOutliers!BGD26),data_NoOutliers!BGD26,MID(data_NoOutliers!BGD26,2,99)/2),"")</f>
        <v/>
      </c>
      <c r="BST26" s="4" t="str">
        <f>IFERROR(IF(N(data_NoOutliers!BGE26),data_NoOutliers!BGE26,MID(data_NoOutliers!BGE26,2,99)/2),"")</f>
        <v/>
      </c>
      <c r="BSU26" s="4" t="str">
        <f>IFERROR(IF(N(data_NoOutliers!BGF26),data_NoOutliers!BGF26,MID(data_NoOutliers!BGF26,2,99)/2),"")</f>
        <v/>
      </c>
      <c r="BSV26" s="4" t="str">
        <f>IFERROR(IF(N(data_NoOutliers!BGG26),data_NoOutliers!BGG26,MID(data_NoOutliers!BGG26,2,99)/2),"")</f>
        <v/>
      </c>
      <c r="BSW26" s="4" t="str">
        <f>IFERROR(IF(N(data_NoOutliers!BGH26),data_NoOutliers!BGH26,MID(data_NoOutliers!BGH26,2,99)/2),"")</f>
        <v/>
      </c>
      <c r="BSX26" s="4" t="str">
        <f>IFERROR(IF(N(data_NoOutliers!BGI26),data_NoOutliers!BGI26,MID(data_NoOutliers!BGI26,2,99)/2),"")</f>
        <v/>
      </c>
      <c r="BSY26" s="4" t="str">
        <f>IFERROR(IF(N(data_NoOutliers!BGJ26),data_NoOutliers!BGJ26,MID(data_NoOutliers!BGJ26,2,99)/2),"")</f>
        <v/>
      </c>
      <c r="BSZ26" s="4" t="str">
        <f>IFERROR(IF(N(data_NoOutliers!BGK26),data_NoOutliers!BGK26,MID(data_NoOutliers!BGK26,2,99)/2),"")</f>
        <v/>
      </c>
      <c r="BTA26" s="4" t="str">
        <f>IFERROR(IF(N(data_NoOutliers!BGL26),data_NoOutliers!BGL26,MID(data_NoOutliers!BGL26,2,99)/2),"")</f>
        <v/>
      </c>
      <c r="BTB26" s="4" t="str">
        <f>IFERROR(IF(N(data_NoOutliers!BGM26),data_NoOutliers!BGM26,MID(data_NoOutliers!BGM26,2,99)/2),"")</f>
        <v/>
      </c>
      <c r="BTC26" s="4" t="str">
        <f>IFERROR(IF(N(data_NoOutliers!BGN26),data_NoOutliers!BGN26,MID(data_NoOutliers!BGN26,2,99)/2),"")</f>
        <v/>
      </c>
      <c r="BTD26" s="4" t="str">
        <f>IFERROR(IF(N(data_NoOutliers!BGO26),data_NoOutliers!BGO26,MID(data_NoOutliers!BGO26,2,99)/2),"")</f>
        <v/>
      </c>
      <c r="BTE26" s="4" t="str">
        <f>IFERROR(IF(N(data_NoOutliers!BGP26),data_NoOutliers!BGP26,MID(data_NoOutliers!BGP26,2,99)/2),"")</f>
        <v/>
      </c>
      <c r="BTF26" s="4" t="str">
        <f>IFERROR(IF(N(data_NoOutliers!BGQ26),data_NoOutliers!BGQ26,MID(data_NoOutliers!BGQ26,2,99)/2),"")</f>
        <v/>
      </c>
      <c r="BTG26" s="4" t="str">
        <f>IFERROR(IF(N(data_NoOutliers!BGR26),data_NoOutliers!BGR26,MID(data_NoOutliers!BGR26,2,99)/2),"")</f>
        <v/>
      </c>
      <c r="BTH26" s="4" t="str">
        <f>IFERROR(IF(N(data_NoOutliers!BGS26),data_NoOutliers!BGS26,MID(data_NoOutliers!BGS26,2,99)/2),"")</f>
        <v/>
      </c>
      <c r="BTI26" s="4" t="str">
        <f>IFERROR(IF(N(data_NoOutliers!BGT26),data_NoOutliers!BGT26,MID(data_NoOutliers!BGT26,2,99)/2),"")</f>
        <v/>
      </c>
      <c r="BTJ26" s="4" t="str">
        <f>IFERROR(IF(N(data_NoOutliers!BGU26),data_NoOutliers!BGU26,MID(data_NoOutliers!BGU26,2,99)/2),"")</f>
        <v/>
      </c>
      <c r="BTK26" s="4" t="str">
        <f>IFERROR(IF(N(data_NoOutliers!BGV26),data_NoOutliers!BGV26,MID(data_NoOutliers!BGV26,2,99)/2),"")</f>
        <v/>
      </c>
      <c r="BTL26" s="4" t="str">
        <f>IFERROR(IF(N(data_NoOutliers!BGW26),data_NoOutliers!BGW26,MID(data_NoOutliers!BGW26,2,99)/2),"")</f>
        <v/>
      </c>
      <c r="BTM26" s="4" t="str">
        <f>IFERROR(IF(N(data_NoOutliers!BGX26),data_NoOutliers!BGX26,MID(data_NoOutliers!BGX26,2,99)/2),"")</f>
        <v/>
      </c>
      <c r="BTN26" s="4" t="str">
        <f>IFERROR(IF(N(data_NoOutliers!BGY26),data_NoOutliers!BGY26,MID(data_NoOutliers!BGY26,2,99)/2),"")</f>
        <v/>
      </c>
      <c r="BTO26" s="4" t="str">
        <f>IFERROR(IF(N(data_NoOutliers!BGZ26),data_NoOutliers!BGZ26,MID(data_NoOutliers!BGZ26,2,99)/2),"")</f>
        <v/>
      </c>
      <c r="BTP26" s="4" t="str">
        <f>IFERROR(IF(N(data_NoOutliers!BHA26),data_NoOutliers!BHA26,MID(data_NoOutliers!BHA26,2,99)/2),"")</f>
        <v/>
      </c>
      <c r="BTQ26" s="4" t="str">
        <f>IFERROR(IF(N(data_NoOutliers!BHB26),data_NoOutliers!BHB26,MID(data_NoOutliers!BHB26,2,99)/2),"")</f>
        <v/>
      </c>
      <c r="BTR26" s="4" t="str">
        <f>IFERROR(IF(N(data_NoOutliers!BHC26),data_NoOutliers!BHC26,MID(data_NoOutliers!BHC26,2,99)/2),"")</f>
        <v/>
      </c>
      <c r="BTS26" s="4" t="str">
        <f>IFERROR(IF(N(data_NoOutliers!BHD26),data_NoOutliers!BHD26,MID(data_NoOutliers!BHD26,2,99)/2),"")</f>
        <v/>
      </c>
      <c r="BTT26" s="4" t="str">
        <f>IFERROR(IF(N(data_NoOutliers!BHE26),data_NoOutliers!BHE26,MID(data_NoOutliers!BHE26,2,99)/2),"")</f>
        <v/>
      </c>
      <c r="BTU26" s="4" t="str">
        <f>IFERROR(IF(N(data_NoOutliers!BHF26),data_NoOutliers!BHF26,MID(data_NoOutliers!BHF26,2,99)/2),"")</f>
        <v/>
      </c>
      <c r="BTV26" s="4" t="str">
        <f>IFERROR(IF(N(data_NoOutliers!BHG26),data_NoOutliers!BHG26,MID(data_NoOutliers!BHG26,2,99)/2),"")</f>
        <v/>
      </c>
      <c r="BTW26" s="4" t="str">
        <f>IFERROR(IF(N(data_NoOutliers!BHH26),data_NoOutliers!BHH26,MID(data_NoOutliers!BHH26,2,99)/2),"")</f>
        <v/>
      </c>
      <c r="BTX26" s="4" t="str">
        <f>IFERROR(IF(N(data_NoOutliers!BHI26),data_NoOutliers!BHI26,MID(data_NoOutliers!BHI26,2,99)/2),"")</f>
        <v/>
      </c>
      <c r="BTY26" s="4" t="str">
        <f>IFERROR(IF(N(data_NoOutliers!BHJ26),data_NoOutliers!BHJ26,MID(data_NoOutliers!BHJ26,2,99)/2),"")</f>
        <v/>
      </c>
      <c r="BTZ26" s="4" t="str">
        <f>IFERROR(IF(N(data_NoOutliers!BHK26),data_NoOutliers!BHK26,MID(data_NoOutliers!BHK26,2,99)/2),"")</f>
        <v/>
      </c>
      <c r="BUA26" s="4" t="str">
        <f>IFERROR(IF(N(data_NoOutliers!BHL26),data_NoOutliers!BHL26,MID(data_NoOutliers!BHL26,2,99)/2),"")</f>
        <v/>
      </c>
      <c r="BUB26" s="4" t="str">
        <f>IFERROR(IF(N(data_NoOutliers!BHM26),data_NoOutliers!BHM26,MID(data_NoOutliers!BHM26,2,99)/2),"")</f>
        <v/>
      </c>
      <c r="BUC26" s="4" t="str">
        <f>IFERROR(IF(N(data_NoOutliers!BHN26),data_NoOutliers!BHN26,MID(data_NoOutliers!BHN26,2,99)/2),"")</f>
        <v/>
      </c>
      <c r="BUD26" s="4" t="str">
        <f>IFERROR(IF(N(data_NoOutliers!BHO26),data_NoOutliers!BHO26,MID(data_NoOutliers!BHO26,2,99)/2),"")</f>
        <v/>
      </c>
      <c r="BUE26" s="4" t="str">
        <f>IFERROR(IF(N(data_NoOutliers!BHP26),data_NoOutliers!BHP26,MID(data_NoOutliers!BHP26,2,99)/2),"")</f>
        <v/>
      </c>
      <c r="BUF26" s="4" t="str">
        <f>IFERROR(IF(N(data_NoOutliers!BHQ26),data_NoOutliers!BHQ26,MID(data_NoOutliers!BHQ26,2,99)/2),"")</f>
        <v/>
      </c>
      <c r="BUG26" s="4" t="str">
        <f>IFERROR(IF(N(data_NoOutliers!BHR26),data_NoOutliers!BHR26,MID(data_NoOutliers!BHR26,2,99)/2),"")</f>
        <v/>
      </c>
      <c r="BUH26" s="4" t="str">
        <f>IFERROR(IF(N(data_NoOutliers!BHS26),data_NoOutliers!BHS26,MID(data_NoOutliers!BHS26,2,99)/2),"")</f>
        <v/>
      </c>
      <c r="BUI26" s="4" t="str">
        <f>IFERROR(IF(N(data_NoOutliers!BHT26),data_NoOutliers!BHT26,MID(data_NoOutliers!BHT26,2,99)/2),"")</f>
        <v/>
      </c>
      <c r="BUJ26" s="4" t="str">
        <f>IFERROR(IF(N(data_NoOutliers!BHU26),data_NoOutliers!BHU26,MID(data_NoOutliers!BHU26,2,99)/2),"")</f>
        <v/>
      </c>
      <c r="BUK26" s="4" t="str">
        <f>IFERROR(IF(N(data_NoOutliers!BHV26),data_NoOutliers!BHV26,MID(data_NoOutliers!BHV26,2,99)/2),"")</f>
        <v/>
      </c>
      <c r="BUL26" s="4" t="str">
        <f>IFERROR(IF(N(data_NoOutliers!BHW26),data_NoOutliers!BHW26,MID(data_NoOutliers!BHW26,2,99)/2),"")</f>
        <v/>
      </c>
      <c r="BUM26" s="4" t="str">
        <f>IFERROR(IF(N(data_NoOutliers!BHX26),data_NoOutliers!BHX26,MID(data_NoOutliers!BHX26,2,99)/2),"")</f>
        <v/>
      </c>
      <c r="BUN26" s="4" t="str">
        <f>IFERROR(IF(N(data_NoOutliers!BHY26),data_NoOutliers!BHY26,MID(data_NoOutliers!BHY26,2,99)/2),"")</f>
        <v/>
      </c>
      <c r="BUO26" s="4" t="str">
        <f>IFERROR(IF(N(data_NoOutliers!BHZ26),data_NoOutliers!BHZ26,MID(data_NoOutliers!BHZ26,2,99)/2),"")</f>
        <v/>
      </c>
      <c r="BUP26" s="4" t="str">
        <f>IFERROR(IF(N(data_NoOutliers!BIA26),data_NoOutliers!BIA26,MID(data_NoOutliers!BIA26,2,99)/2),"")</f>
        <v/>
      </c>
      <c r="BUQ26" s="4" t="str">
        <f>IFERROR(IF(N(data_NoOutliers!BIB26),data_NoOutliers!BIB26,MID(data_NoOutliers!BIB26,2,99)/2),"")</f>
        <v/>
      </c>
      <c r="BUR26" s="4" t="str">
        <f>IFERROR(IF(N(data_NoOutliers!BIC26),data_NoOutliers!BIC26,MID(data_NoOutliers!BIC26,2,99)/2),"")</f>
        <v/>
      </c>
      <c r="BUS26" s="4" t="str">
        <f>IFERROR(IF(N(data_NoOutliers!BID26),data_NoOutliers!BID26,MID(data_NoOutliers!BID26,2,99)/2),"")</f>
        <v/>
      </c>
      <c r="BUT26" s="4" t="str">
        <f>IFERROR(IF(N(data_NoOutliers!BIE26),data_NoOutliers!BIE26,MID(data_NoOutliers!BIE26,2,99)/2),"")</f>
        <v/>
      </c>
      <c r="BUU26" s="4" t="str">
        <f>IFERROR(IF(N(data_NoOutliers!BIF26),data_NoOutliers!BIF26,MID(data_NoOutliers!BIF26,2,99)/2),"")</f>
        <v/>
      </c>
      <c r="BUV26" s="4" t="str">
        <f>IFERROR(IF(N(data_NoOutliers!BIG26),data_NoOutliers!BIG26,MID(data_NoOutliers!BIG26,2,99)/2),"")</f>
        <v/>
      </c>
      <c r="BUW26" s="4" t="str">
        <f>IFERROR(IF(N(data_NoOutliers!BIH26),data_NoOutliers!BIH26,MID(data_NoOutliers!BIH26,2,99)/2),"")</f>
        <v/>
      </c>
      <c r="BUX26" s="4" t="str">
        <f>IFERROR(IF(N(data_NoOutliers!BII26),data_NoOutliers!BII26,MID(data_NoOutliers!BII26,2,99)/2),"")</f>
        <v/>
      </c>
      <c r="BUY26" s="4" t="str">
        <f>IFERROR(IF(N(data_NoOutliers!BIJ26),data_NoOutliers!BIJ26,MID(data_NoOutliers!BIJ26,2,99)/2),"")</f>
        <v/>
      </c>
      <c r="BUZ26" s="4" t="str">
        <f>IFERROR(IF(N(data_NoOutliers!BIK26),data_NoOutliers!BIK26,MID(data_NoOutliers!BIK26,2,99)/2),"")</f>
        <v/>
      </c>
      <c r="BVA26" s="4" t="str">
        <f>IFERROR(IF(N(data_NoOutliers!BIL26),data_NoOutliers!BIL26,MID(data_NoOutliers!BIL26,2,99)/2),"")</f>
        <v/>
      </c>
      <c r="BVB26" s="4" t="str">
        <f>IFERROR(IF(N(data_NoOutliers!BIM26),data_NoOutliers!BIM26,MID(data_NoOutliers!BIM26,2,99)/2),"")</f>
        <v/>
      </c>
      <c r="BVC26" s="4" t="str">
        <f>IFERROR(IF(N(data_NoOutliers!BIN26),data_NoOutliers!BIN26,MID(data_NoOutliers!BIN26,2,99)/2),"")</f>
        <v/>
      </c>
      <c r="BVD26" s="4" t="str">
        <f>IFERROR(IF(N(data_NoOutliers!BIO26),data_NoOutliers!BIO26,MID(data_NoOutliers!BIO26,2,99)/2),"")</f>
        <v/>
      </c>
      <c r="BVE26" s="4" t="str">
        <f>IFERROR(IF(N(data_NoOutliers!BIP26),data_NoOutliers!BIP26,MID(data_NoOutliers!BIP26,2,99)/2),"")</f>
        <v/>
      </c>
      <c r="BVF26" s="4" t="str">
        <f>IFERROR(IF(N(data_NoOutliers!BIQ26),data_NoOutliers!BIQ26,MID(data_NoOutliers!BIQ26,2,99)/2),"")</f>
        <v/>
      </c>
      <c r="BVG26" s="4" t="str">
        <f>IFERROR(IF(N(data_NoOutliers!BIR26),data_NoOutliers!BIR26,MID(data_NoOutliers!BIR26,2,99)/2),"")</f>
        <v/>
      </c>
      <c r="BVH26" s="4" t="str">
        <f>IFERROR(IF(N(data_NoOutliers!BIS26),data_NoOutliers!BIS26,MID(data_NoOutliers!BIS26,2,99)/2),"")</f>
        <v/>
      </c>
      <c r="BVI26" s="4" t="str">
        <f>IFERROR(IF(N(data_NoOutliers!BIT26),data_NoOutliers!BIT26,MID(data_NoOutliers!BIT26,2,99)/2),"")</f>
        <v/>
      </c>
      <c r="BVJ26" s="4" t="str">
        <f>IFERROR(IF(N(data_NoOutliers!BIU26),data_NoOutliers!BIU26,MID(data_NoOutliers!BIU26,2,99)/2),"")</f>
        <v/>
      </c>
      <c r="BVK26" s="4" t="str">
        <f>IFERROR(IF(N(data_NoOutliers!BIV26),data_NoOutliers!BIV26,MID(data_NoOutliers!BIV26,2,99)/2),"")</f>
        <v/>
      </c>
      <c r="BVL26" s="4" t="str">
        <f>IFERROR(IF(N(data_NoOutliers!BIW26),data_NoOutliers!BIW26,MID(data_NoOutliers!BIW26,2,99)/2),"")</f>
        <v/>
      </c>
      <c r="BVM26" s="4" t="str">
        <f>IFERROR(IF(N(data_NoOutliers!BIX26),data_NoOutliers!BIX26,MID(data_NoOutliers!BIX26,2,99)/2),"")</f>
        <v/>
      </c>
      <c r="BVN26" s="4" t="str">
        <f>IFERROR(IF(N(data_NoOutliers!BIY26),data_NoOutliers!BIY26,MID(data_NoOutliers!BIY26,2,99)/2),"")</f>
        <v/>
      </c>
      <c r="BVO26" s="4" t="str">
        <f>IFERROR(IF(N(data_NoOutliers!BIZ26),data_NoOutliers!BIZ26,MID(data_NoOutliers!BIZ26,2,99)/2),"")</f>
        <v/>
      </c>
      <c r="BVP26" s="4" t="str">
        <f>IFERROR(IF(N(data_NoOutliers!BJA26),data_NoOutliers!BJA26,MID(data_NoOutliers!BJA26,2,99)/2),"")</f>
        <v/>
      </c>
      <c r="BVQ26" s="4" t="str">
        <f>IFERROR(IF(N(data_NoOutliers!BJB26),data_NoOutliers!BJB26,MID(data_NoOutliers!BJB26,2,99)/2),"")</f>
        <v/>
      </c>
      <c r="BVR26" s="4" t="str">
        <f>IFERROR(IF(N(data_NoOutliers!BJC26),data_NoOutliers!BJC26,MID(data_NoOutliers!BJC26,2,99)/2),"")</f>
        <v/>
      </c>
      <c r="BVS26" s="4" t="str">
        <f>IFERROR(IF(N(data_NoOutliers!BJD26),data_NoOutliers!BJD26,MID(data_NoOutliers!BJD26,2,99)/2),"")</f>
        <v/>
      </c>
      <c r="BVT26" s="4" t="str">
        <f>IFERROR(IF(N(data_NoOutliers!BJE26),data_NoOutliers!BJE26,MID(data_NoOutliers!BJE26,2,99)/2),"")</f>
        <v/>
      </c>
      <c r="BVU26" s="4" t="str">
        <f>IFERROR(IF(N(data_NoOutliers!BJF26),data_NoOutliers!BJF26,MID(data_NoOutliers!BJF26,2,99)/2),"")</f>
        <v/>
      </c>
      <c r="BVV26" s="4" t="str">
        <f>IFERROR(IF(N(data_NoOutliers!BJG26),data_NoOutliers!BJG26,MID(data_NoOutliers!BJG26,2,99)/2),"")</f>
        <v/>
      </c>
      <c r="BVW26" s="4" t="str">
        <f>IFERROR(IF(N(data_NoOutliers!BJH26),data_NoOutliers!BJH26,MID(data_NoOutliers!BJH26,2,99)/2),"")</f>
        <v/>
      </c>
      <c r="BVX26" s="4" t="str">
        <f>IFERROR(IF(N(data_NoOutliers!BJI26),data_NoOutliers!BJI26,MID(data_NoOutliers!BJI26,2,99)/2),"")</f>
        <v/>
      </c>
      <c r="BVY26" s="4" t="str">
        <f>IFERROR(IF(N(data_NoOutliers!BJJ26),data_NoOutliers!BJJ26,MID(data_NoOutliers!BJJ26,2,99)/2),"")</f>
        <v/>
      </c>
      <c r="BVZ26" s="4" t="str">
        <f>IFERROR(IF(N(data_NoOutliers!BJK26),data_NoOutliers!BJK26,MID(data_NoOutliers!BJK26,2,99)/2),"")</f>
        <v/>
      </c>
      <c r="BWA26" s="4" t="str">
        <f>IFERROR(IF(N(data_NoOutliers!BJL26),data_NoOutliers!BJL26,MID(data_NoOutliers!BJL26,2,99)/2),"")</f>
        <v/>
      </c>
      <c r="BWB26" s="4" t="str">
        <f>IFERROR(IF(N(data_NoOutliers!BJM26),data_NoOutliers!BJM26,MID(data_NoOutliers!BJM26,2,99)/2),"")</f>
        <v/>
      </c>
      <c r="BWC26" s="4" t="str">
        <f>IFERROR(IF(N(data_NoOutliers!BJN26),data_NoOutliers!BJN26,MID(data_NoOutliers!BJN26,2,99)/2),"")</f>
        <v/>
      </c>
      <c r="BWD26" s="4" t="str">
        <f>IFERROR(IF(N(data_NoOutliers!BJO26),data_NoOutliers!BJO26,MID(data_NoOutliers!BJO26,2,99)/2),"")</f>
        <v/>
      </c>
      <c r="BWE26" s="4" t="str">
        <f>IFERROR(IF(N(data_NoOutliers!BJP26),data_NoOutliers!BJP26,MID(data_NoOutliers!BJP26,2,99)/2),"")</f>
        <v/>
      </c>
      <c r="BWF26" s="4" t="str">
        <f>IFERROR(IF(N(data_NoOutliers!BJQ26),data_NoOutliers!BJQ26,MID(data_NoOutliers!BJQ26,2,99)/2),"")</f>
        <v/>
      </c>
      <c r="BWG26" s="4" t="str">
        <f>IFERROR(IF(N(data_NoOutliers!BJR26),data_NoOutliers!BJR26,MID(data_NoOutliers!BJR26,2,99)/2),"")</f>
        <v/>
      </c>
      <c r="BWH26" s="4" t="str">
        <f>IFERROR(IF(N(data_NoOutliers!BJS26),data_NoOutliers!BJS26,MID(data_NoOutliers!BJS26,2,99)/2),"")</f>
        <v/>
      </c>
      <c r="BWI26" s="4" t="str">
        <f>IFERROR(IF(N(data_NoOutliers!BJT26),data_NoOutliers!BJT26,MID(data_NoOutliers!BJT26,2,99)/2),"")</f>
        <v/>
      </c>
      <c r="BWJ26" s="4" t="str">
        <f>IFERROR(IF(N(data_NoOutliers!BJU26),data_NoOutliers!BJU26,MID(data_NoOutliers!BJU26,2,99)/2),"")</f>
        <v/>
      </c>
      <c r="BWK26" s="4" t="str">
        <f>IFERROR(IF(N(data_NoOutliers!BJV26),data_NoOutliers!BJV26,MID(data_NoOutliers!BJV26,2,99)/2),"")</f>
        <v/>
      </c>
      <c r="BWL26" s="4" t="str">
        <f>IFERROR(IF(N(data_NoOutliers!BJW26),data_NoOutliers!BJW26,MID(data_NoOutliers!BJW26,2,99)/2),"")</f>
        <v/>
      </c>
      <c r="BWM26" s="4" t="str">
        <f>IFERROR(IF(N(data_NoOutliers!BJX26),data_NoOutliers!BJX26,MID(data_NoOutliers!BJX26,2,99)/2),"")</f>
        <v/>
      </c>
      <c r="BWN26" s="4" t="str">
        <f>IFERROR(IF(N(data_NoOutliers!BJY26),data_NoOutliers!BJY26,MID(data_NoOutliers!BJY26,2,99)/2),"")</f>
        <v/>
      </c>
      <c r="BWO26" s="4" t="str">
        <f>IFERROR(IF(N(data_NoOutliers!BJZ26),data_NoOutliers!BJZ26,MID(data_NoOutliers!BJZ26,2,99)/2),"")</f>
        <v/>
      </c>
      <c r="BWP26" s="4" t="str">
        <f>IFERROR(IF(N(data_NoOutliers!BKA26),data_NoOutliers!BKA26,MID(data_NoOutliers!BKA26,2,99)/2),"")</f>
        <v/>
      </c>
      <c r="BWQ26" s="4" t="str">
        <f>IFERROR(IF(N(data_NoOutliers!BKB26),data_NoOutliers!BKB26,MID(data_NoOutliers!BKB26,2,99)/2),"")</f>
        <v/>
      </c>
      <c r="BWR26" s="4" t="str">
        <f>IFERROR(IF(N(data_NoOutliers!BKC26),data_NoOutliers!BKC26,MID(data_NoOutliers!BKC26,2,99)/2),"")</f>
        <v/>
      </c>
      <c r="BWS26" s="4" t="str">
        <f>IFERROR(IF(N(data_NoOutliers!BKD26),data_NoOutliers!BKD26,MID(data_NoOutliers!BKD26,2,99)/2),"")</f>
        <v/>
      </c>
      <c r="BWT26" s="4" t="str">
        <f>IFERROR(IF(N(data_NoOutliers!BKE26),data_NoOutliers!BKE26,MID(data_NoOutliers!BKE26,2,99)/2),"")</f>
        <v/>
      </c>
      <c r="BWU26" s="4" t="str">
        <f>IFERROR(IF(N(data_NoOutliers!BKF26),data_NoOutliers!BKF26,MID(data_NoOutliers!BKF26,2,99)/2),"")</f>
        <v/>
      </c>
      <c r="BWV26" s="4" t="str">
        <f>IFERROR(IF(N(data_NoOutliers!BKG26),data_NoOutliers!BKG26,MID(data_NoOutliers!BKG26,2,99)/2),"")</f>
        <v/>
      </c>
      <c r="BWW26" s="4" t="str">
        <f>IFERROR(IF(N(data_NoOutliers!BKH26),data_NoOutliers!BKH26,MID(data_NoOutliers!BKH26,2,99)/2),"")</f>
        <v/>
      </c>
      <c r="BWX26" s="4" t="str">
        <f>IFERROR(IF(N(data_NoOutliers!BKI26),data_NoOutliers!BKI26,MID(data_NoOutliers!BKI26,2,99)/2),"")</f>
        <v/>
      </c>
      <c r="BWY26" s="4" t="str">
        <f>IFERROR(IF(N(data_NoOutliers!BKJ26),data_NoOutliers!BKJ26,MID(data_NoOutliers!BKJ26,2,99)/2),"")</f>
        <v/>
      </c>
      <c r="BWZ26" s="4" t="str">
        <f>IFERROR(IF(N(data_NoOutliers!BKK26),data_NoOutliers!BKK26,MID(data_NoOutliers!BKK26,2,99)/2),"")</f>
        <v/>
      </c>
      <c r="BXA26" s="4" t="str">
        <f>IFERROR(IF(N(data_NoOutliers!BKL26),data_NoOutliers!BKL26,MID(data_NoOutliers!BKL26,2,99)/2),"")</f>
        <v/>
      </c>
      <c r="BXB26" s="4" t="str">
        <f>IFERROR(IF(N(data_NoOutliers!BKM26),data_NoOutliers!BKM26,MID(data_NoOutliers!BKM26,2,99)/2),"")</f>
        <v/>
      </c>
      <c r="BXC26" s="4" t="str">
        <f>IFERROR(IF(N(data_NoOutliers!BKN26),data_NoOutliers!BKN26,MID(data_NoOutliers!BKN26,2,99)/2),"")</f>
        <v/>
      </c>
      <c r="BXD26" s="4" t="str">
        <f>IFERROR(IF(N(data_NoOutliers!BKO26),data_NoOutliers!BKO26,MID(data_NoOutliers!BKO26,2,99)/2),"")</f>
        <v/>
      </c>
      <c r="BXE26" s="4" t="str">
        <f>IFERROR(IF(N(data_NoOutliers!BKP26),data_NoOutliers!BKP26,MID(data_NoOutliers!BKP26,2,99)/2),"")</f>
        <v/>
      </c>
      <c r="BXF26" s="4" t="str">
        <f>IFERROR(IF(N(data_NoOutliers!BKQ26),data_NoOutliers!BKQ26,MID(data_NoOutliers!BKQ26,2,99)/2),"")</f>
        <v/>
      </c>
      <c r="BXG26" s="4" t="str">
        <f>IFERROR(IF(N(data_NoOutliers!BKR26),data_NoOutliers!BKR26,MID(data_NoOutliers!BKR26,2,99)/2),"")</f>
        <v/>
      </c>
      <c r="BXH26" s="4" t="str">
        <f>IFERROR(IF(N(data_NoOutliers!BKS26),data_NoOutliers!BKS26,MID(data_NoOutliers!BKS26,2,99)/2),"")</f>
        <v/>
      </c>
      <c r="BXI26" s="4" t="str">
        <f>IFERROR(IF(N(data_NoOutliers!BKT26),data_NoOutliers!BKT26,MID(data_NoOutliers!BKT26,2,99)/2),"")</f>
        <v/>
      </c>
      <c r="BXJ26" s="4" t="str">
        <f>IFERROR(IF(N(data_NoOutliers!BKU26),data_NoOutliers!BKU26,MID(data_NoOutliers!BKU26,2,99)/2),"")</f>
        <v/>
      </c>
      <c r="BXK26" s="4" t="str">
        <f>IFERROR(IF(N(data_NoOutliers!BKV26),data_NoOutliers!BKV26,MID(data_NoOutliers!BKV26,2,99)/2),"")</f>
        <v/>
      </c>
      <c r="BXL26" s="4" t="str">
        <f>IFERROR(IF(N(data_NoOutliers!BKW26),data_NoOutliers!BKW26,MID(data_NoOutliers!BKW26,2,99)/2),"")</f>
        <v/>
      </c>
      <c r="BXM26" s="4" t="str">
        <f>IFERROR(IF(N(data_NoOutliers!BKX26),data_NoOutliers!BKX26,MID(data_NoOutliers!BKX26,2,99)/2),"")</f>
        <v/>
      </c>
      <c r="BXN26" s="4" t="str">
        <f>IFERROR(IF(N(data_NoOutliers!BKY26),data_NoOutliers!BKY26,MID(data_NoOutliers!BKY26,2,99)/2),"")</f>
        <v/>
      </c>
      <c r="BXO26" s="4" t="str">
        <f>IFERROR(IF(N(data_NoOutliers!BKZ26),data_NoOutliers!BKZ26,MID(data_NoOutliers!BKZ26,2,99)/2),"")</f>
        <v/>
      </c>
      <c r="BXP26" s="4" t="str">
        <f>IFERROR(IF(N(data_NoOutliers!BLA26),data_NoOutliers!BLA26,MID(data_NoOutliers!BLA26,2,99)/2),"")</f>
        <v/>
      </c>
      <c r="BXQ26" s="4" t="str">
        <f>IFERROR(IF(N(data_NoOutliers!BLB26),data_NoOutliers!BLB26,MID(data_NoOutliers!BLB26,2,99)/2),"")</f>
        <v/>
      </c>
      <c r="BXR26" s="4" t="str">
        <f>IFERROR(IF(N(data_NoOutliers!BLC26),data_NoOutliers!BLC26,MID(data_NoOutliers!BLC26,2,99)/2),"")</f>
        <v/>
      </c>
      <c r="BXS26" s="4" t="str">
        <f>IFERROR(IF(N(data_NoOutliers!BLD26),data_NoOutliers!BLD26,MID(data_NoOutliers!BLD26,2,99)/2),"")</f>
        <v/>
      </c>
      <c r="BXT26" s="4" t="str">
        <f>IFERROR(IF(N(data_NoOutliers!BLE26),data_NoOutliers!BLE26,MID(data_NoOutliers!BLE26,2,99)/2),"")</f>
        <v/>
      </c>
      <c r="BXU26" s="4" t="str">
        <f>IFERROR(IF(N(data_NoOutliers!BLF26),data_NoOutliers!BLF26,MID(data_NoOutliers!BLF26,2,99)/2),"")</f>
        <v/>
      </c>
      <c r="BXV26" s="4" t="str">
        <f>IFERROR(IF(N(data_NoOutliers!BLG26),data_NoOutliers!BLG26,MID(data_NoOutliers!BLG26,2,99)/2),"")</f>
        <v/>
      </c>
      <c r="BXW26" s="4" t="str">
        <f>IFERROR(IF(N(data_NoOutliers!BLH26),data_NoOutliers!BLH26,MID(data_NoOutliers!BLH26,2,99)/2),"")</f>
        <v/>
      </c>
      <c r="BXX26" s="4" t="str">
        <f>IFERROR(IF(N(data_NoOutliers!BLI26),data_NoOutliers!BLI26,MID(data_NoOutliers!BLI26,2,99)/2),"")</f>
        <v/>
      </c>
      <c r="BXY26" s="4" t="str">
        <f>IFERROR(IF(N(data_NoOutliers!BLJ26),data_NoOutliers!BLJ26,MID(data_NoOutliers!BLJ26,2,99)/2),"")</f>
        <v/>
      </c>
      <c r="BXZ26" s="4" t="str">
        <f>IFERROR(IF(N(data_NoOutliers!BLK26),data_NoOutliers!BLK26,MID(data_NoOutliers!BLK26,2,99)/2),"")</f>
        <v/>
      </c>
      <c r="BYA26" s="4" t="str">
        <f>IFERROR(IF(N(data_NoOutliers!BLL26),data_NoOutliers!BLL26,MID(data_NoOutliers!BLL26,2,99)/2),"")</f>
        <v/>
      </c>
      <c r="BYB26" s="4" t="str">
        <f>IFERROR(IF(N(data_NoOutliers!BLM26),data_NoOutliers!BLM26,MID(data_NoOutliers!BLM26,2,99)/2),"")</f>
        <v/>
      </c>
      <c r="BYC26" s="4" t="str">
        <f>IFERROR(IF(N(data_NoOutliers!BLN26),data_NoOutliers!BLN26,MID(data_NoOutliers!BLN26,2,99)/2),"")</f>
        <v/>
      </c>
      <c r="BYD26" s="4" t="str">
        <f>IFERROR(IF(N(data_NoOutliers!BLO26),data_NoOutliers!BLO26,MID(data_NoOutliers!BLO26,2,99)/2),"")</f>
        <v/>
      </c>
      <c r="BYE26" s="4" t="str">
        <f>IFERROR(IF(N(data_NoOutliers!BLP26),data_NoOutliers!BLP26,MID(data_NoOutliers!BLP26,2,99)/2),"")</f>
        <v/>
      </c>
      <c r="BYF26" s="4" t="str">
        <f>IFERROR(IF(N(data_NoOutliers!BLQ26),data_NoOutliers!BLQ26,MID(data_NoOutliers!BLQ26,2,99)/2),"")</f>
        <v/>
      </c>
      <c r="BYG26" s="4" t="str">
        <f>IFERROR(IF(N(data_NoOutliers!BLR26),data_NoOutliers!BLR26,MID(data_NoOutliers!BLR26,2,99)/2),"")</f>
        <v/>
      </c>
      <c r="BYH26" s="4" t="str">
        <f>IFERROR(IF(N(data_NoOutliers!BLS26),data_NoOutliers!BLS26,MID(data_NoOutliers!BLS26,2,99)/2),"")</f>
        <v/>
      </c>
      <c r="BYI26" s="4" t="str">
        <f>IFERROR(IF(N(data_NoOutliers!BLT26),data_NoOutliers!BLT26,MID(data_NoOutliers!BLT26,2,99)/2),"")</f>
        <v/>
      </c>
      <c r="BYJ26" s="4" t="str">
        <f>IFERROR(IF(N(data_NoOutliers!BLU26),data_NoOutliers!BLU26,MID(data_NoOutliers!BLU26,2,99)/2),"")</f>
        <v/>
      </c>
      <c r="BYK26" s="4" t="str">
        <f>IFERROR(IF(N(data_NoOutliers!BLV26),data_NoOutliers!BLV26,MID(data_NoOutliers!BLV26,2,99)/2),"")</f>
        <v/>
      </c>
      <c r="BYL26" s="4" t="str">
        <f>IFERROR(IF(N(data_NoOutliers!BLW26),data_NoOutliers!BLW26,MID(data_NoOutliers!BLW26,2,99)/2),"")</f>
        <v/>
      </c>
      <c r="BYM26" s="4" t="str">
        <f>IFERROR(IF(N(data_NoOutliers!BLX26),data_NoOutliers!BLX26,MID(data_NoOutliers!BLX26,2,99)/2),"")</f>
        <v/>
      </c>
      <c r="BYN26" s="4" t="str">
        <f>IFERROR(IF(N(data_NoOutliers!BLY26),data_NoOutliers!BLY26,MID(data_NoOutliers!BLY26,2,99)/2),"")</f>
        <v/>
      </c>
      <c r="BYO26" s="4" t="str">
        <f>IFERROR(IF(N(data_NoOutliers!BLZ26),data_NoOutliers!BLZ26,MID(data_NoOutliers!BLZ26,2,99)/2),"")</f>
        <v/>
      </c>
      <c r="BYP26" s="4" t="str">
        <f>IFERROR(IF(N(data_NoOutliers!BMA26),data_NoOutliers!BMA26,MID(data_NoOutliers!BMA26,2,99)/2),"")</f>
        <v/>
      </c>
      <c r="BYQ26" s="4" t="str">
        <f>IFERROR(IF(N(data_NoOutliers!BMB26),data_NoOutliers!BMB26,MID(data_NoOutliers!BMB26,2,99)/2),"")</f>
        <v/>
      </c>
      <c r="BYR26" s="4" t="str">
        <f>IFERROR(IF(N(data_NoOutliers!BMC26),data_NoOutliers!BMC26,MID(data_NoOutliers!BMC26,2,99)/2),"")</f>
        <v/>
      </c>
      <c r="BYS26" s="4" t="str">
        <f>IFERROR(IF(N(data_NoOutliers!BMD26),data_NoOutliers!BMD26,MID(data_NoOutliers!BMD26,2,99)/2),"")</f>
        <v/>
      </c>
      <c r="BYT26" s="4" t="str">
        <f>IFERROR(IF(N(data_NoOutliers!BME26),data_NoOutliers!BME26,MID(data_NoOutliers!BME26,2,99)/2),"")</f>
        <v/>
      </c>
      <c r="BYU26" s="4" t="str">
        <f>IFERROR(IF(N(data_NoOutliers!BMF26),data_NoOutliers!BMF26,MID(data_NoOutliers!BMF26,2,99)/2),"")</f>
        <v/>
      </c>
      <c r="BYV26" s="4" t="str">
        <f>IFERROR(IF(N(data_NoOutliers!BMG26),data_NoOutliers!BMG26,MID(data_NoOutliers!BMG26,2,99)/2),"")</f>
        <v/>
      </c>
      <c r="BYW26" s="4" t="str">
        <f>IFERROR(IF(N(data_NoOutliers!BMH26),data_NoOutliers!BMH26,MID(data_NoOutliers!BMH26,2,99)/2),"")</f>
        <v/>
      </c>
      <c r="BYX26" s="4" t="str">
        <f>IFERROR(IF(N(data_NoOutliers!BMI26),data_NoOutliers!BMI26,MID(data_NoOutliers!BMI26,2,99)/2),"")</f>
        <v/>
      </c>
      <c r="BYY26" s="4" t="str">
        <f>IFERROR(IF(N(data_NoOutliers!BMJ26),data_NoOutliers!BMJ26,MID(data_NoOutliers!BMJ26,2,99)/2),"")</f>
        <v/>
      </c>
      <c r="BYZ26" s="4" t="str">
        <f>IFERROR(IF(N(data_NoOutliers!BMK26),data_NoOutliers!BMK26,MID(data_NoOutliers!BMK26,2,99)/2),"")</f>
        <v/>
      </c>
      <c r="BZA26" s="4" t="str">
        <f>IFERROR(IF(N(data_NoOutliers!BML26),data_NoOutliers!BML26,MID(data_NoOutliers!BML26,2,99)/2),"")</f>
        <v/>
      </c>
      <c r="BZB26" s="4" t="str">
        <f>IFERROR(IF(N(data_NoOutliers!BMM26),data_NoOutliers!BMM26,MID(data_NoOutliers!BMM26,2,99)/2),"")</f>
        <v/>
      </c>
      <c r="BZC26" s="4" t="str">
        <f>IFERROR(IF(N(data_NoOutliers!BMN26),data_NoOutliers!BMN26,MID(data_NoOutliers!BMN26,2,99)/2),"")</f>
        <v/>
      </c>
      <c r="BZD26" s="4" t="str">
        <f>IFERROR(IF(N(data_NoOutliers!BMO26),data_NoOutliers!BMO26,MID(data_NoOutliers!BMO26,2,99)/2),"")</f>
        <v/>
      </c>
      <c r="BZE26" s="4" t="str">
        <f>IFERROR(IF(N(data_NoOutliers!BMP26),data_NoOutliers!BMP26,MID(data_NoOutliers!BMP26,2,99)/2),"")</f>
        <v/>
      </c>
      <c r="BZF26" s="4" t="str">
        <f>IFERROR(IF(N(data_NoOutliers!BMQ26),data_NoOutliers!BMQ26,MID(data_NoOutliers!BMQ26,2,99)/2),"")</f>
        <v/>
      </c>
      <c r="BZG26" s="4" t="str">
        <f>IFERROR(IF(N(data_NoOutliers!BMR26),data_NoOutliers!BMR26,MID(data_NoOutliers!BMR26,2,99)/2),"")</f>
        <v/>
      </c>
      <c r="BZH26" s="4" t="str">
        <f>IFERROR(IF(N(data_NoOutliers!BMS26),data_NoOutliers!BMS26,MID(data_NoOutliers!BMS26,2,99)/2),"")</f>
        <v/>
      </c>
      <c r="BZI26" s="4" t="str">
        <f>IFERROR(IF(N(data_NoOutliers!BMT26),data_NoOutliers!BMT26,MID(data_NoOutliers!BMT26,2,99)/2),"")</f>
        <v/>
      </c>
      <c r="BZJ26" s="4" t="str">
        <f>IFERROR(IF(N(data_NoOutliers!BMU26),data_NoOutliers!BMU26,MID(data_NoOutliers!BMU26,2,99)/2),"")</f>
        <v/>
      </c>
      <c r="BZK26" s="4" t="str">
        <f>IFERROR(IF(N(data_NoOutliers!BMV26),data_NoOutliers!BMV26,MID(data_NoOutliers!BMV26,2,99)/2),"")</f>
        <v/>
      </c>
      <c r="BZL26" s="4" t="str">
        <f>IFERROR(IF(N(data_NoOutliers!BMW26),data_NoOutliers!BMW26,MID(data_NoOutliers!BMW26,2,99)/2),"")</f>
        <v/>
      </c>
      <c r="BZM26" s="4" t="str">
        <f>IFERROR(IF(N(data_NoOutliers!BMX26),data_NoOutliers!BMX26,MID(data_NoOutliers!BMX26,2,99)/2),"")</f>
        <v/>
      </c>
      <c r="BZN26" s="4" t="str">
        <f>IFERROR(IF(N(data_NoOutliers!BMY26),data_NoOutliers!BMY26,MID(data_NoOutliers!BMY26,2,99)/2),"")</f>
        <v/>
      </c>
      <c r="BZO26" s="4" t="str">
        <f>IFERROR(IF(N(data_NoOutliers!BMZ26),data_NoOutliers!BMZ26,MID(data_NoOutliers!BMZ26,2,99)/2),"")</f>
        <v/>
      </c>
      <c r="BZP26" s="4" t="str">
        <f>IFERROR(IF(N(data_NoOutliers!BNA26),data_NoOutliers!BNA26,MID(data_NoOutliers!BNA26,2,99)/2),"")</f>
        <v/>
      </c>
      <c r="BZQ26" s="4" t="str">
        <f>IFERROR(IF(N(data_NoOutliers!BNB26),data_NoOutliers!BNB26,MID(data_NoOutliers!BNB26,2,99)/2),"")</f>
        <v/>
      </c>
      <c r="BZR26" s="4" t="str">
        <f>IFERROR(IF(N(data_NoOutliers!BNC26),data_NoOutliers!BNC26,MID(data_NoOutliers!BNC26,2,99)/2),"")</f>
        <v/>
      </c>
      <c r="BZS26" s="4" t="str">
        <f>IFERROR(IF(N(data_NoOutliers!BND26),data_NoOutliers!BND26,MID(data_NoOutliers!BND26,2,99)/2),"")</f>
        <v/>
      </c>
      <c r="BZT26" s="4" t="str">
        <f>IFERROR(IF(N(data_NoOutliers!BNE26),data_NoOutliers!BNE26,MID(data_NoOutliers!BNE26,2,99)/2),"")</f>
        <v/>
      </c>
      <c r="BZU26" s="4" t="str">
        <f>IFERROR(IF(N(data_NoOutliers!BNF26),data_NoOutliers!BNF26,MID(data_NoOutliers!BNF26,2,99)/2),"")</f>
        <v/>
      </c>
      <c r="BZV26" s="4" t="str">
        <f>IFERROR(IF(N(data_NoOutliers!BNG26),data_NoOutliers!BNG26,MID(data_NoOutliers!BNG26,2,99)/2),"")</f>
        <v/>
      </c>
      <c r="BZW26" s="4" t="str">
        <f>IFERROR(IF(N(data_NoOutliers!BNH26),data_NoOutliers!BNH26,MID(data_NoOutliers!BNH26,2,99)/2),"")</f>
        <v/>
      </c>
      <c r="BZX26" s="4" t="str">
        <f>IFERROR(IF(N(data_NoOutliers!BNI26),data_NoOutliers!BNI26,MID(data_NoOutliers!BNI26,2,99)/2),"")</f>
        <v/>
      </c>
      <c r="BZY26" s="4" t="str">
        <f>IFERROR(IF(N(data_NoOutliers!BNJ26),data_NoOutliers!BNJ26,MID(data_NoOutliers!BNJ26,2,99)/2),"")</f>
        <v/>
      </c>
      <c r="BZZ26" s="4" t="str">
        <f>IFERROR(IF(N(data_NoOutliers!BNK26),data_NoOutliers!BNK26,MID(data_NoOutliers!BNK26,2,99)/2),"")</f>
        <v/>
      </c>
      <c r="CAA26" s="4" t="str">
        <f>IFERROR(IF(N(data_NoOutliers!BNL26),data_NoOutliers!BNL26,MID(data_NoOutliers!BNL26,2,99)/2),"")</f>
        <v/>
      </c>
      <c r="CAB26" s="4" t="str">
        <f>IFERROR(IF(N(data_NoOutliers!BNM26),data_NoOutliers!BNM26,MID(data_NoOutliers!BNM26,2,99)/2),"")</f>
        <v/>
      </c>
      <c r="CAC26" s="4" t="str">
        <f>IFERROR(IF(N(data_NoOutliers!BNN26),data_NoOutliers!BNN26,MID(data_NoOutliers!BNN26,2,99)/2),"")</f>
        <v/>
      </c>
      <c r="CAD26" s="4" t="str">
        <f>IFERROR(IF(N(data_NoOutliers!BNO26),data_NoOutliers!BNO26,MID(data_NoOutliers!BNO26,2,99)/2),"")</f>
        <v/>
      </c>
      <c r="CAE26" s="4" t="str">
        <f>IFERROR(IF(N(data_NoOutliers!BNP26),data_NoOutliers!BNP26,MID(data_NoOutliers!BNP26,2,99)/2),"")</f>
        <v/>
      </c>
      <c r="CAF26" s="4" t="str">
        <f>IFERROR(IF(N(data_NoOutliers!BNQ26),data_NoOutliers!BNQ26,MID(data_NoOutliers!BNQ26,2,99)/2),"")</f>
        <v/>
      </c>
      <c r="CAG26" s="4" t="str">
        <f>IFERROR(IF(N(data_NoOutliers!BNR26),data_NoOutliers!BNR26,MID(data_NoOutliers!BNR26,2,99)/2),"")</f>
        <v/>
      </c>
      <c r="CAH26" s="4" t="str">
        <f>IFERROR(IF(N(data_NoOutliers!BNS26),data_NoOutliers!BNS26,MID(data_NoOutliers!BNS26,2,99)/2),"")</f>
        <v/>
      </c>
      <c r="CAI26" s="4" t="str">
        <f>IFERROR(IF(N(data_NoOutliers!BNT26),data_NoOutliers!BNT26,MID(data_NoOutliers!BNT26,2,99)/2),"")</f>
        <v/>
      </c>
      <c r="CAJ26" s="4" t="str">
        <f>IFERROR(IF(N(data_NoOutliers!BNU26),data_NoOutliers!BNU26,MID(data_NoOutliers!BNU26,2,99)/2),"")</f>
        <v/>
      </c>
      <c r="CAK26" s="4" t="str">
        <f>IFERROR(IF(N(data_NoOutliers!BNV26),data_NoOutliers!BNV26,MID(data_NoOutliers!BNV26,2,99)/2),"")</f>
        <v/>
      </c>
      <c r="CAL26" s="4" t="str">
        <f>IFERROR(IF(N(data_NoOutliers!BNW26),data_NoOutliers!BNW26,MID(data_NoOutliers!BNW26,2,99)/2),"")</f>
        <v/>
      </c>
      <c r="CAM26" s="4" t="str">
        <f>IFERROR(IF(N(data_NoOutliers!BNX26),data_NoOutliers!BNX26,MID(data_NoOutliers!BNX26,2,99)/2),"")</f>
        <v/>
      </c>
      <c r="CAN26" s="4" t="str">
        <f>IFERROR(IF(N(data_NoOutliers!BNY26),data_NoOutliers!BNY26,MID(data_NoOutliers!BNY26,2,99)/2),"")</f>
        <v/>
      </c>
      <c r="CAO26" s="4" t="str">
        <f>IFERROR(IF(N(data_NoOutliers!BNZ26),data_NoOutliers!BNZ26,MID(data_NoOutliers!BNZ26,2,99)/2),"")</f>
        <v/>
      </c>
      <c r="CAP26" s="4" t="str">
        <f>IFERROR(IF(N(data_NoOutliers!BOA26),data_NoOutliers!BOA26,MID(data_NoOutliers!BOA26,2,99)/2),"")</f>
        <v/>
      </c>
      <c r="CAQ26" s="4" t="str">
        <f>IFERROR(IF(N(data_NoOutliers!BOB26),data_NoOutliers!BOB26,MID(data_NoOutliers!BOB26,2,99)/2),"")</f>
        <v/>
      </c>
      <c r="CAR26" s="4" t="str">
        <f>IFERROR(IF(N(data_NoOutliers!BOC26),data_NoOutliers!BOC26,MID(data_NoOutliers!BOC26,2,99)/2),"")</f>
        <v/>
      </c>
      <c r="CAS26" s="4" t="str">
        <f>IFERROR(IF(N(data_NoOutliers!BOD26),data_NoOutliers!BOD26,MID(data_NoOutliers!BOD26,2,99)/2),"")</f>
        <v/>
      </c>
      <c r="CAT26" s="4" t="str">
        <f>IFERROR(IF(N(data_NoOutliers!BOE26),data_NoOutliers!BOE26,MID(data_NoOutliers!BOE26,2,99)/2),"")</f>
        <v/>
      </c>
      <c r="CAU26" s="4" t="str">
        <f>IFERROR(IF(N(data_NoOutliers!BOF26),data_NoOutliers!BOF26,MID(data_NoOutliers!BOF26,2,99)/2),"")</f>
        <v/>
      </c>
      <c r="CAV26" s="4" t="str">
        <f>IFERROR(IF(N(data_NoOutliers!BOG26),data_NoOutliers!BOG26,MID(data_NoOutliers!BOG26,2,99)/2),"")</f>
        <v/>
      </c>
      <c r="CAW26" s="4" t="str">
        <f>IFERROR(IF(N(data_NoOutliers!BOH26),data_NoOutliers!BOH26,MID(data_NoOutliers!BOH26,2,99)/2),"")</f>
        <v/>
      </c>
      <c r="CAX26" s="4" t="str">
        <f>IFERROR(IF(N(data_NoOutliers!BOI26),data_NoOutliers!BOI26,MID(data_NoOutliers!BOI26,2,99)/2),"")</f>
        <v/>
      </c>
      <c r="CAY26" s="4" t="str">
        <f>IFERROR(IF(N(data_NoOutliers!BOJ26),data_NoOutliers!BOJ26,MID(data_NoOutliers!BOJ26,2,99)/2),"")</f>
        <v/>
      </c>
      <c r="CAZ26" s="4" t="str">
        <f>IFERROR(IF(N(data_NoOutliers!BOK26),data_NoOutliers!BOK26,MID(data_NoOutliers!BOK26,2,99)/2),"")</f>
        <v/>
      </c>
      <c r="CBA26" s="4" t="str">
        <f>IFERROR(IF(N(data_NoOutliers!BOL26),data_NoOutliers!BOL26,MID(data_NoOutliers!BOL26,2,99)/2),"")</f>
        <v/>
      </c>
      <c r="CBB26" s="4" t="str">
        <f>IFERROR(IF(N(data_NoOutliers!BOM26),data_NoOutliers!BOM26,MID(data_NoOutliers!BOM26,2,99)/2),"")</f>
        <v/>
      </c>
      <c r="CBC26" s="4" t="str">
        <f>IFERROR(IF(N(data_NoOutliers!BON26),data_NoOutliers!BON26,MID(data_NoOutliers!BON26,2,99)/2),"")</f>
        <v/>
      </c>
      <c r="CBD26" s="4" t="str">
        <f>IFERROR(IF(N(data_NoOutliers!BOO26),data_NoOutliers!BOO26,MID(data_NoOutliers!BOO26,2,99)/2),"")</f>
        <v/>
      </c>
      <c r="CBE26" s="4" t="str">
        <f>IFERROR(IF(N(data_NoOutliers!BOP26),data_NoOutliers!BOP26,MID(data_NoOutliers!BOP26,2,99)/2),"")</f>
        <v/>
      </c>
      <c r="CBF26" s="4" t="str">
        <f>IFERROR(IF(N(data_NoOutliers!BOQ26),data_NoOutliers!BOQ26,MID(data_NoOutliers!BOQ26,2,99)/2),"")</f>
        <v/>
      </c>
      <c r="CBG26" s="4" t="str">
        <f>IFERROR(IF(N(data_NoOutliers!BOR26),data_NoOutliers!BOR26,MID(data_NoOutliers!BOR26,2,99)/2),"")</f>
        <v/>
      </c>
      <c r="CBH26" s="4" t="str">
        <f>IFERROR(IF(N(data_NoOutliers!BOS26),data_NoOutliers!BOS26,MID(data_NoOutliers!BOS26,2,99)/2),"")</f>
        <v/>
      </c>
      <c r="CBI26" s="4" t="str">
        <f>IFERROR(IF(N(data_NoOutliers!BOT26),data_NoOutliers!BOT26,MID(data_NoOutliers!BOT26,2,99)/2),"")</f>
        <v/>
      </c>
      <c r="CBJ26" s="4" t="str">
        <f>IFERROR(IF(N(data_NoOutliers!BOU26),data_NoOutliers!BOU26,MID(data_NoOutliers!BOU26,2,99)/2),"")</f>
        <v/>
      </c>
      <c r="CBK26" s="4" t="str">
        <f>IFERROR(IF(N(data_NoOutliers!BOV26),data_NoOutliers!BOV26,MID(data_NoOutliers!BOV26,2,99)/2),"")</f>
        <v/>
      </c>
      <c r="CBL26" s="4" t="str">
        <f>IFERROR(IF(N(data_NoOutliers!BOW26),data_NoOutliers!BOW26,MID(data_NoOutliers!BOW26,2,99)/2),"")</f>
        <v/>
      </c>
      <c r="CBM26" s="4" t="str">
        <f>IFERROR(IF(N(data_NoOutliers!BOX26),data_NoOutliers!BOX26,MID(data_NoOutliers!BOX26,2,99)/2),"")</f>
        <v/>
      </c>
      <c r="CBN26" s="4" t="str">
        <f>IFERROR(IF(N(data_NoOutliers!BOY26),data_NoOutliers!BOY26,MID(data_NoOutliers!BOY26,2,99)/2),"")</f>
        <v/>
      </c>
      <c r="CBO26" s="4" t="str">
        <f>IFERROR(IF(N(data_NoOutliers!BOZ26),data_NoOutliers!BOZ26,MID(data_NoOutliers!BOZ26,2,99)/2),"")</f>
        <v/>
      </c>
      <c r="CBP26" s="4" t="str">
        <f>IFERROR(IF(N(data_NoOutliers!BPA26),data_NoOutliers!BPA26,MID(data_NoOutliers!BPA26,2,99)/2),"")</f>
        <v/>
      </c>
      <c r="CBQ26" s="4" t="str">
        <f>IFERROR(IF(N(data_NoOutliers!BPB26),data_NoOutliers!BPB26,MID(data_NoOutliers!BPB26,2,99)/2),"")</f>
        <v/>
      </c>
      <c r="CBR26" s="4" t="str">
        <f>IFERROR(IF(N(data_NoOutliers!BPC26),data_NoOutliers!BPC26,MID(data_NoOutliers!BPC26,2,99)/2),"")</f>
        <v/>
      </c>
      <c r="CBS26" s="4" t="str">
        <f>IFERROR(IF(N(data_NoOutliers!BPD26),data_NoOutliers!BPD26,MID(data_NoOutliers!BPD26,2,99)/2),"")</f>
        <v/>
      </c>
      <c r="CBT26" s="4" t="str">
        <f>IFERROR(IF(N(data_NoOutliers!BPE26),data_NoOutliers!BPE26,MID(data_NoOutliers!BPE26,2,99)/2),"")</f>
        <v/>
      </c>
      <c r="CBU26" s="4" t="str">
        <f>IFERROR(IF(N(data_NoOutliers!BPF26),data_NoOutliers!BPF26,MID(data_NoOutliers!BPF26,2,99)/2),"")</f>
        <v/>
      </c>
      <c r="CBV26" s="4" t="str">
        <f>IFERROR(IF(N(data_NoOutliers!BPG26),data_NoOutliers!BPG26,MID(data_NoOutliers!BPG26,2,99)/2),"")</f>
        <v/>
      </c>
      <c r="CBW26" s="4" t="str">
        <f>IFERROR(IF(N(data_NoOutliers!BPH26),data_NoOutliers!BPH26,MID(data_NoOutliers!BPH26,2,99)/2),"")</f>
        <v/>
      </c>
      <c r="CBX26" s="4" t="str">
        <f>IFERROR(IF(N(data_NoOutliers!BPI26),data_NoOutliers!BPI26,MID(data_NoOutliers!BPI26,2,99)/2),"")</f>
        <v/>
      </c>
      <c r="CBY26" s="4" t="str">
        <f>IFERROR(IF(N(data_NoOutliers!BPJ26),data_NoOutliers!BPJ26,MID(data_NoOutliers!BPJ26,2,99)/2),"")</f>
        <v/>
      </c>
      <c r="CBZ26" s="4" t="str">
        <f>IFERROR(IF(N(data_NoOutliers!BPK26),data_NoOutliers!BPK26,MID(data_NoOutliers!BPK26,2,99)/2),"")</f>
        <v/>
      </c>
      <c r="CCA26" s="4" t="str">
        <f>IFERROR(IF(N(data_NoOutliers!BPL26),data_NoOutliers!BPL26,MID(data_NoOutliers!BPL26,2,99)/2),"")</f>
        <v/>
      </c>
      <c r="CCB26" s="4" t="str">
        <f>IFERROR(IF(N(data_NoOutliers!BPM26),data_NoOutliers!BPM26,MID(data_NoOutliers!BPM26,2,99)/2),"")</f>
        <v/>
      </c>
      <c r="CCC26" s="4" t="str">
        <f>IFERROR(IF(N(data_NoOutliers!BPN26),data_NoOutliers!BPN26,MID(data_NoOutliers!BPN26,2,99)/2),"")</f>
        <v/>
      </c>
      <c r="CCD26" s="4" t="str">
        <f>IFERROR(IF(N(data_NoOutliers!BPO26),data_NoOutliers!BPO26,MID(data_NoOutliers!BPO26,2,99)/2),"")</f>
        <v/>
      </c>
      <c r="CCE26" s="4" t="str">
        <f>IFERROR(IF(N(data_NoOutliers!BPP26),data_NoOutliers!BPP26,MID(data_NoOutliers!BPP26,2,99)/2),"")</f>
        <v/>
      </c>
      <c r="CCF26" s="4" t="str">
        <f>IFERROR(IF(N(data_NoOutliers!BPQ26),data_NoOutliers!BPQ26,MID(data_NoOutliers!BPQ26,2,99)/2),"")</f>
        <v/>
      </c>
      <c r="CCG26" s="4" t="str">
        <f>IFERROR(IF(N(data_NoOutliers!BPR26),data_NoOutliers!BPR26,MID(data_NoOutliers!BPR26,2,99)/2),"")</f>
        <v/>
      </c>
      <c r="CCH26" s="4" t="str">
        <f>IFERROR(IF(N(data_NoOutliers!BPS26),data_NoOutliers!BPS26,MID(data_NoOutliers!BPS26,2,99)/2),"")</f>
        <v/>
      </c>
      <c r="CCI26" s="4" t="str">
        <f>IFERROR(IF(N(data_NoOutliers!BPT26),data_NoOutliers!BPT26,MID(data_NoOutliers!BPT26,2,99)/2),"")</f>
        <v/>
      </c>
      <c r="CCJ26" s="4" t="str">
        <f>IFERROR(IF(N(data_NoOutliers!BPU26),data_NoOutliers!BPU26,MID(data_NoOutliers!BPU26,2,99)/2),"")</f>
        <v/>
      </c>
      <c r="CCK26" s="4" t="str">
        <f>IFERROR(IF(N(data_NoOutliers!BPV26),data_NoOutliers!BPV26,MID(data_NoOutliers!BPV26,2,99)/2),"")</f>
        <v/>
      </c>
      <c r="CCL26" s="4" t="str">
        <f>IFERROR(IF(N(data_NoOutliers!BPW26),data_NoOutliers!BPW26,MID(data_NoOutliers!BPW26,2,99)/2),"")</f>
        <v/>
      </c>
      <c r="CCM26" s="4" t="str">
        <f>IFERROR(IF(N(data_NoOutliers!BPX26),data_NoOutliers!BPX26,MID(data_NoOutliers!BPX26,2,99)/2),"")</f>
        <v/>
      </c>
      <c r="CCN26" s="4" t="str">
        <f>IFERROR(IF(N(data_NoOutliers!BPY26),data_NoOutliers!BPY26,MID(data_NoOutliers!BPY26,2,99)/2),"")</f>
        <v/>
      </c>
      <c r="CCO26" s="4" t="str">
        <f>IFERROR(IF(N(data_NoOutliers!BPZ26),data_NoOutliers!BPZ26,MID(data_NoOutliers!BPZ26,2,99)/2),"")</f>
        <v/>
      </c>
      <c r="CCP26" s="4" t="str">
        <f>IFERROR(IF(N(data_NoOutliers!BQA26),data_NoOutliers!BQA26,MID(data_NoOutliers!BQA26,2,99)/2),"")</f>
        <v/>
      </c>
      <c r="CCQ26" s="4" t="str">
        <f>IFERROR(IF(N(data_NoOutliers!BQB26),data_NoOutliers!BQB26,MID(data_NoOutliers!BQB26,2,99)/2),"")</f>
        <v/>
      </c>
      <c r="CCR26" s="4" t="str">
        <f>IFERROR(IF(N(data_NoOutliers!BQC26),data_NoOutliers!BQC26,MID(data_NoOutliers!BQC26,2,99)/2),"")</f>
        <v/>
      </c>
      <c r="CCS26" s="4" t="str">
        <f>IFERROR(IF(N(data_NoOutliers!BQD26),data_NoOutliers!BQD26,MID(data_NoOutliers!BQD26,2,99)/2),"")</f>
        <v/>
      </c>
      <c r="CCT26" s="4" t="str">
        <f>IFERROR(IF(N(data_NoOutliers!BQE26),data_NoOutliers!BQE26,MID(data_NoOutliers!BQE26,2,99)/2),"")</f>
        <v/>
      </c>
      <c r="CCU26" s="4" t="str">
        <f>IFERROR(IF(N(data_NoOutliers!BQF26),data_NoOutliers!BQF26,MID(data_NoOutliers!BQF26,2,99)/2),"")</f>
        <v/>
      </c>
      <c r="CCV26" s="4" t="str">
        <f>IFERROR(IF(N(data_NoOutliers!BQG26),data_NoOutliers!BQG26,MID(data_NoOutliers!BQG26,2,99)/2),"")</f>
        <v/>
      </c>
      <c r="CCW26" s="4" t="str">
        <f>IFERROR(IF(N(data_NoOutliers!BQH26),data_NoOutliers!BQH26,MID(data_NoOutliers!BQH26,2,99)/2),"")</f>
        <v/>
      </c>
      <c r="CCX26" s="4" t="str">
        <f>IFERROR(IF(N(data_NoOutliers!BQI26),data_NoOutliers!BQI26,MID(data_NoOutliers!BQI26,2,99)/2),"")</f>
        <v/>
      </c>
      <c r="CCY26" s="4" t="str">
        <f>IFERROR(IF(N(data_NoOutliers!BQJ26),data_NoOutliers!BQJ26,MID(data_NoOutliers!BQJ26,2,99)/2),"")</f>
        <v/>
      </c>
      <c r="CCZ26" s="4" t="str">
        <f>IFERROR(IF(N(data_NoOutliers!BQK26),data_NoOutliers!BQK26,MID(data_NoOutliers!BQK26,2,99)/2),"")</f>
        <v/>
      </c>
      <c r="CDA26" s="4" t="str">
        <f>IFERROR(IF(N(data_NoOutliers!BQL26),data_NoOutliers!BQL26,MID(data_NoOutliers!BQL26,2,99)/2),"")</f>
        <v/>
      </c>
      <c r="CDB26" s="4" t="str">
        <f>IFERROR(IF(N(data_NoOutliers!BQM26),data_NoOutliers!BQM26,MID(data_NoOutliers!BQM26,2,99)/2),"")</f>
        <v/>
      </c>
      <c r="CDC26" s="4" t="str">
        <f>IFERROR(IF(N(data_NoOutliers!BQN26),data_NoOutliers!BQN26,MID(data_NoOutliers!BQN26,2,99)/2),"")</f>
        <v/>
      </c>
      <c r="CDD26" s="4" t="str">
        <f>IFERROR(IF(N(data_NoOutliers!BQO26),data_NoOutliers!BQO26,MID(data_NoOutliers!BQO26,2,99)/2),"")</f>
        <v/>
      </c>
      <c r="CDE26" s="4" t="str">
        <f>IFERROR(IF(N(data_NoOutliers!BQP26),data_NoOutliers!BQP26,MID(data_NoOutliers!BQP26,2,99)/2),"")</f>
        <v/>
      </c>
      <c r="CDF26" s="4" t="str">
        <f>IFERROR(IF(N(data_NoOutliers!BQQ26),data_NoOutliers!BQQ26,MID(data_NoOutliers!BQQ26,2,99)/2),"")</f>
        <v/>
      </c>
      <c r="CDG26" s="4" t="str">
        <f>IFERROR(IF(N(data_NoOutliers!BQR26),data_NoOutliers!BQR26,MID(data_NoOutliers!BQR26,2,99)/2),"")</f>
        <v/>
      </c>
      <c r="CDH26" s="4" t="str">
        <f>IFERROR(IF(N(data_NoOutliers!BQS26),data_NoOutliers!BQS26,MID(data_NoOutliers!BQS26,2,99)/2),"")</f>
        <v/>
      </c>
      <c r="CDI26" s="4" t="str">
        <f>IFERROR(IF(N(data_NoOutliers!BQT26),data_NoOutliers!BQT26,MID(data_NoOutliers!BQT26,2,99)/2),"")</f>
        <v/>
      </c>
      <c r="CDJ26" s="4" t="str">
        <f>IFERROR(IF(N(data_NoOutliers!BQU26),data_NoOutliers!BQU26,MID(data_NoOutliers!BQU26,2,99)/2),"")</f>
        <v/>
      </c>
      <c r="CDK26" s="4" t="str">
        <f>IFERROR(IF(N(data_NoOutliers!BQV26),data_NoOutliers!BQV26,MID(data_NoOutliers!BQV26,2,99)/2),"")</f>
        <v/>
      </c>
      <c r="CDL26" s="4" t="str">
        <f>IFERROR(IF(N(data_NoOutliers!BQW26),data_NoOutliers!BQW26,MID(data_NoOutliers!BQW26,2,99)/2),"")</f>
        <v/>
      </c>
      <c r="CDM26" s="4" t="str">
        <f>IFERROR(IF(N(data_NoOutliers!BQX26),data_NoOutliers!BQX26,MID(data_NoOutliers!BQX26,2,99)/2),"")</f>
        <v/>
      </c>
      <c r="CDN26" s="4" t="str">
        <f>IFERROR(IF(N(data_NoOutliers!BQY26),data_NoOutliers!BQY26,MID(data_NoOutliers!BQY26,2,99)/2),"")</f>
        <v/>
      </c>
      <c r="CDO26" s="4" t="str">
        <f>IFERROR(IF(N(data_NoOutliers!BQZ26),data_NoOutliers!BQZ26,MID(data_NoOutliers!BQZ26,2,99)/2),"")</f>
        <v/>
      </c>
      <c r="CDP26" s="4" t="str">
        <f>IFERROR(IF(N(data_NoOutliers!BRA26),data_NoOutliers!BRA26,MID(data_NoOutliers!BRA26,2,99)/2),"")</f>
        <v/>
      </c>
      <c r="CDQ26" s="4" t="str">
        <f>IFERROR(IF(N(data_NoOutliers!BRB26),data_NoOutliers!BRB26,MID(data_NoOutliers!BRB26,2,99)/2),"")</f>
        <v/>
      </c>
      <c r="CDR26" s="4" t="str">
        <f>IFERROR(IF(N(data_NoOutliers!BRC26),data_NoOutliers!BRC26,MID(data_NoOutliers!BRC26,2,99)/2),"")</f>
        <v/>
      </c>
      <c r="CDS26" s="4" t="str">
        <f>IFERROR(IF(N(data_NoOutliers!BRD26),data_NoOutliers!BRD26,MID(data_NoOutliers!BRD26,2,99)/2),"")</f>
        <v/>
      </c>
      <c r="CDT26" s="4" t="str">
        <f>IFERROR(IF(N(data_NoOutliers!BRE26),data_NoOutliers!BRE26,MID(data_NoOutliers!BRE26,2,99)/2),"")</f>
        <v/>
      </c>
      <c r="CDU26" s="4" t="str">
        <f>IFERROR(IF(N(data_NoOutliers!BRF26),data_NoOutliers!BRF26,MID(data_NoOutliers!BRF26,2,99)/2),"")</f>
        <v/>
      </c>
      <c r="CDV26" s="4" t="str">
        <f>IFERROR(IF(N(data_NoOutliers!BRG26),data_NoOutliers!BRG26,MID(data_NoOutliers!BRG26,2,99)/2),"")</f>
        <v/>
      </c>
      <c r="CDW26" s="4" t="str">
        <f>IFERROR(IF(N(data_NoOutliers!BRH26),data_NoOutliers!BRH26,MID(data_NoOutliers!BRH26,2,99)/2),"")</f>
        <v/>
      </c>
      <c r="CDX26" s="4" t="str">
        <f>IFERROR(IF(N(data_NoOutliers!BRI26),data_NoOutliers!BRI26,MID(data_NoOutliers!BRI26,2,99)/2),"")</f>
        <v/>
      </c>
      <c r="CDY26" s="4" t="str">
        <f>IFERROR(IF(N(data_NoOutliers!BRJ26),data_NoOutliers!BRJ26,MID(data_NoOutliers!BRJ26,2,99)/2),"")</f>
        <v/>
      </c>
      <c r="CDZ26" s="4" t="str">
        <f>IFERROR(IF(N(data_NoOutliers!BRK26),data_NoOutliers!BRK26,MID(data_NoOutliers!BRK26,2,99)/2),"")</f>
        <v/>
      </c>
      <c r="CEA26" s="4" t="str">
        <f>IFERROR(IF(N(data_NoOutliers!BRL26),data_NoOutliers!BRL26,MID(data_NoOutliers!BRL26,2,99)/2),"")</f>
        <v/>
      </c>
      <c r="CEB26" s="4" t="str">
        <f>IFERROR(IF(N(data_NoOutliers!BRM26),data_NoOutliers!BRM26,MID(data_NoOutliers!BRM26,2,99)/2),"")</f>
        <v/>
      </c>
      <c r="CEC26" s="4" t="str">
        <f>IFERROR(IF(N(data_NoOutliers!BRN26),data_NoOutliers!BRN26,MID(data_NoOutliers!BRN26,2,99)/2),"")</f>
        <v/>
      </c>
      <c r="CED26" s="4" t="str">
        <f>IFERROR(IF(N(data_NoOutliers!BRO26),data_NoOutliers!BRO26,MID(data_NoOutliers!BRO26,2,99)/2),"")</f>
        <v/>
      </c>
      <c r="CEE26" s="4" t="str">
        <f>IFERROR(IF(N(data_NoOutliers!BRP26),data_NoOutliers!BRP26,MID(data_NoOutliers!BRP26,2,99)/2),"")</f>
        <v/>
      </c>
      <c r="CEF26" s="4" t="str">
        <f>IFERROR(IF(N(data_NoOutliers!BRQ26),data_NoOutliers!BRQ26,MID(data_NoOutliers!BRQ26,2,99)/2),"")</f>
        <v/>
      </c>
      <c r="CEG26" s="4" t="str">
        <f>IFERROR(IF(N(data_NoOutliers!BRR26),data_NoOutliers!BRR26,MID(data_NoOutliers!BRR26,2,99)/2),"")</f>
        <v/>
      </c>
      <c r="CEH26" s="4" t="str">
        <f>IFERROR(IF(N(data_NoOutliers!BRS26),data_NoOutliers!BRS26,MID(data_NoOutliers!BRS26,2,99)/2),"")</f>
        <v/>
      </c>
      <c r="CEI26" s="4" t="str">
        <f>IFERROR(IF(N(data_NoOutliers!BRT26),data_NoOutliers!BRT26,MID(data_NoOutliers!BRT26,2,99)/2),"")</f>
        <v/>
      </c>
      <c r="CEJ26" s="4" t="str">
        <f>IFERROR(IF(N(data_NoOutliers!BRU26),data_NoOutliers!BRU26,MID(data_NoOutliers!BRU26,2,99)/2),"")</f>
        <v/>
      </c>
      <c r="CEK26" s="4" t="str">
        <f>IFERROR(IF(N(data_NoOutliers!BRV26),data_NoOutliers!BRV26,MID(data_NoOutliers!BRV26,2,99)/2),"")</f>
        <v/>
      </c>
      <c r="CEL26" s="4" t="str">
        <f>IFERROR(IF(N(data_NoOutliers!BRW26),data_NoOutliers!BRW26,MID(data_NoOutliers!BRW26,2,99)/2),"")</f>
        <v/>
      </c>
      <c r="CEM26" s="4" t="str">
        <f>IFERROR(IF(N(data_NoOutliers!BRX26),data_NoOutliers!BRX26,MID(data_NoOutliers!BRX26,2,99)/2),"")</f>
        <v/>
      </c>
      <c r="CEN26" s="4" t="str">
        <f>IFERROR(IF(N(data_NoOutliers!BRY26),data_NoOutliers!BRY26,MID(data_NoOutliers!BRY26,2,99)/2),"")</f>
        <v/>
      </c>
      <c r="CEO26" s="4" t="str">
        <f>IFERROR(IF(N(data_NoOutliers!BRZ26),data_NoOutliers!BRZ26,MID(data_NoOutliers!BRZ26,2,99)/2),"")</f>
        <v/>
      </c>
      <c r="CEP26" s="4" t="str">
        <f>IFERROR(IF(N(data_NoOutliers!BSA26),data_NoOutliers!BSA26,MID(data_NoOutliers!BSA26,2,99)/2),"")</f>
        <v/>
      </c>
      <c r="CEQ26" s="4" t="str">
        <f>IFERROR(IF(N(data_NoOutliers!BSB26),data_NoOutliers!BSB26,MID(data_NoOutliers!BSB26,2,99)/2),"")</f>
        <v/>
      </c>
      <c r="CER26" s="4" t="str">
        <f>IFERROR(IF(N(data_NoOutliers!BSC26),data_NoOutliers!BSC26,MID(data_NoOutliers!BSC26,2,99)/2),"")</f>
        <v/>
      </c>
      <c r="CES26" s="4" t="str">
        <f>IFERROR(IF(N(data_NoOutliers!BSD26),data_NoOutliers!BSD26,MID(data_NoOutliers!BSD26,2,99)/2),"")</f>
        <v/>
      </c>
      <c r="CET26" s="4" t="str">
        <f>IFERROR(IF(N(data_NoOutliers!BSE26),data_NoOutliers!BSE26,MID(data_NoOutliers!BSE26,2,99)/2),"")</f>
        <v/>
      </c>
      <c r="CEU26" s="4" t="str">
        <f>IFERROR(IF(N(data_NoOutliers!BSF26),data_NoOutliers!BSF26,MID(data_NoOutliers!BSF26,2,99)/2),"")</f>
        <v/>
      </c>
      <c r="CEV26" s="4" t="str">
        <f>IFERROR(IF(N(data_NoOutliers!BSG26),data_NoOutliers!BSG26,MID(data_NoOutliers!BSG26,2,99)/2),"")</f>
        <v/>
      </c>
      <c r="CEW26" s="4" t="str">
        <f>IFERROR(IF(N(data_NoOutliers!BSH26),data_NoOutliers!BSH26,MID(data_NoOutliers!BSH26,2,99)/2),"")</f>
        <v/>
      </c>
      <c r="CEX26" s="4" t="str">
        <f>IFERROR(IF(N(data_NoOutliers!BSI26),data_NoOutliers!BSI26,MID(data_NoOutliers!BSI26,2,99)/2),"")</f>
        <v/>
      </c>
      <c r="CEY26" s="4" t="str">
        <f>IFERROR(IF(N(data_NoOutliers!BSJ26),data_NoOutliers!BSJ26,MID(data_NoOutliers!BSJ26,2,99)/2),"")</f>
        <v/>
      </c>
      <c r="CEZ26" s="4" t="str">
        <f>IFERROR(IF(N(data_NoOutliers!BSK26),data_NoOutliers!BSK26,MID(data_NoOutliers!BSK26,2,99)/2),"")</f>
        <v/>
      </c>
      <c r="CFA26" s="4" t="str">
        <f>IFERROR(IF(N(data_NoOutliers!BSL26),data_NoOutliers!BSL26,MID(data_NoOutliers!BSL26,2,99)/2),"")</f>
        <v/>
      </c>
      <c r="CFB26" s="4" t="str">
        <f>IFERROR(IF(N(data_NoOutliers!BSM26),data_NoOutliers!BSM26,MID(data_NoOutliers!BSM26,2,99)/2),"")</f>
        <v/>
      </c>
      <c r="CFC26" s="4" t="str">
        <f>IFERROR(IF(N(data_NoOutliers!BSN26),data_NoOutliers!BSN26,MID(data_NoOutliers!BSN26,2,99)/2),"")</f>
        <v/>
      </c>
      <c r="CFD26" s="4" t="str">
        <f>IFERROR(IF(N(data_NoOutliers!BSO26),data_NoOutliers!BSO26,MID(data_NoOutliers!BSO26,2,99)/2),"")</f>
        <v/>
      </c>
      <c r="CFE26" s="4" t="str">
        <f>IFERROR(IF(N(data_NoOutliers!BSP26),data_NoOutliers!BSP26,MID(data_NoOutliers!BSP26,2,99)/2),"")</f>
        <v/>
      </c>
      <c r="CFF26" s="4" t="str">
        <f>IFERROR(IF(N(data_NoOutliers!BSQ26),data_NoOutliers!BSQ26,MID(data_NoOutliers!BSQ26,2,99)/2),"")</f>
        <v/>
      </c>
      <c r="CFG26" s="4" t="str">
        <f>IFERROR(IF(N(data_NoOutliers!BSR26),data_NoOutliers!BSR26,MID(data_NoOutliers!BSR26,2,99)/2),"")</f>
        <v/>
      </c>
      <c r="CFH26" s="4" t="str">
        <f>IFERROR(IF(N(data_NoOutliers!BSS26),data_NoOutliers!BSS26,MID(data_NoOutliers!BSS26,2,99)/2),"")</f>
        <v/>
      </c>
      <c r="CFI26" s="4" t="str">
        <f>IFERROR(IF(N(data_NoOutliers!BST26),data_NoOutliers!BST26,MID(data_NoOutliers!BST26,2,99)/2),"")</f>
        <v/>
      </c>
      <c r="CFJ26" s="4" t="str">
        <f>IFERROR(IF(N(data_NoOutliers!BSU26),data_NoOutliers!BSU26,MID(data_NoOutliers!BSU26,2,99)/2),"")</f>
        <v/>
      </c>
      <c r="CFK26" s="4" t="str">
        <f>IFERROR(IF(N(data_NoOutliers!BSV26),data_NoOutliers!BSV26,MID(data_NoOutliers!BSV26,2,99)/2),"")</f>
        <v/>
      </c>
      <c r="CFL26" s="4" t="str">
        <f>IFERROR(IF(N(data_NoOutliers!BSW26),data_NoOutliers!BSW26,MID(data_NoOutliers!BSW26,2,99)/2),"")</f>
        <v/>
      </c>
      <c r="CFM26" s="4" t="str">
        <f>IFERROR(IF(N(data_NoOutliers!BSX26),data_NoOutliers!BSX26,MID(data_NoOutliers!BSX26,2,99)/2),"")</f>
        <v/>
      </c>
      <c r="CFN26" s="4" t="str">
        <f>IFERROR(IF(N(data_NoOutliers!BSY26),data_NoOutliers!BSY26,MID(data_NoOutliers!BSY26,2,99)/2),"")</f>
        <v/>
      </c>
      <c r="CFO26" s="4" t="str">
        <f>IFERROR(IF(N(data_NoOutliers!BSZ26),data_NoOutliers!BSZ26,MID(data_NoOutliers!BSZ26,2,99)/2),"")</f>
        <v/>
      </c>
      <c r="CFP26" s="4" t="str">
        <f>IFERROR(IF(N(data_NoOutliers!BTA26),data_NoOutliers!BTA26,MID(data_NoOutliers!BTA26,2,99)/2),"")</f>
        <v/>
      </c>
      <c r="CFQ26" s="4" t="str">
        <f>IFERROR(IF(N(data_NoOutliers!BTB26),data_NoOutliers!BTB26,MID(data_NoOutliers!BTB26,2,99)/2),"")</f>
        <v/>
      </c>
      <c r="CFR26" s="4" t="str">
        <f>IFERROR(IF(N(data_NoOutliers!BTC26),data_NoOutliers!BTC26,MID(data_NoOutliers!BTC26,2,99)/2),"")</f>
        <v/>
      </c>
      <c r="CFS26" s="4" t="str">
        <f>IFERROR(IF(N(data_NoOutliers!BTD26),data_NoOutliers!BTD26,MID(data_NoOutliers!BTD26,2,99)/2),"")</f>
        <v/>
      </c>
      <c r="CFT26" s="4" t="str">
        <f>IFERROR(IF(N(data_NoOutliers!BTE26),data_NoOutliers!BTE26,MID(data_NoOutliers!BTE26,2,99)/2),"")</f>
        <v/>
      </c>
      <c r="CFU26" s="4" t="str">
        <f>IFERROR(IF(N(data_NoOutliers!BTF26),data_NoOutliers!BTF26,MID(data_NoOutliers!BTF26,2,99)/2),"")</f>
        <v/>
      </c>
      <c r="CFV26" s="4" t="str">
        <f>IFERROR(IF(N(data_NoOutliers!BTG26),data_NoOutliers!BTG26,MID(data_NoOutliers!BTG26,2,99)/2),"")</f>
        <v/>
      </c>
      <c r="CFW26" s="4" t="str">
        <f>IFERROR(IF(N(data_NoOutliers!BTH26),data_NoOutliers!BTH26,MID(data_NoOutliers!BTH26,2,99)/2),"")</f>
        <v/>
      </c>
      <c r="CFX26" s="4" t="str">
        <f>IFERROR(IF(N(data_NoOutliers!BTI26),data_NoOutliers!BTI26,MID(data_NoOutliers!BTI26,2,99)/2),"")</f>
        <v/>
      </c>
      <c r="CFY26" s="4" t="str">
        <f>IFERROR(IF(N(data_NoOutliers!BTJ26),data_NoOutliers!BTJ26,MID(data_NoOutliers!BTJ26,2,99)/2),"")</f>
        <v/>
      </c>
      <c r="CFZ26" s="4" t="str">
        <f>IFERROR(IF(N(data_NoOutliers!BTK26),data_NoOutliers!BTK26,MID(data_NoOutliers!BTK26,2,99)/2),"")</f>
        <v/>
      </c>
      <c r="CGA26" s="4" t="str">
        <f>IFERROR(IF(N(data_NoOutliers!BTL26),data_NoOutliers!BTL26,MID(data_NoOutliers!BTL26,2,99)/2),"")</f>
        <v/>
      </c>
      <c r="CGB26" s="4" t="str">
        <f>IFERROR(IF(N(data_NoOutliers!BTM26),data_NoOutliers!BTM26,MID(data_NoOutliers!BTM26,2,99)/2),"")</f>
        <v/>
      </c>
      <c r="CGC26" s="4" t="str">
        <f>IFERROR(IF(N(data_NoOutliers!BTN26),data_NoOutliers!BTN26,MID(data_NoOutliers!BTN26,2,99)/2),"")</f>
        <v/>
      </c>
      <c r="CGD26" s="4" t="str">
        <f>IFERROR(IF(N(data_NoOutliers!BTO26),data_NoOutliers!BTO26,MID(data_NoOutliers!BTO26,2,99)/2),"")</f>
        <v/>
      </c>
      <c r="CGE26" s="4" t="str">
        <f>IFERROR(IF(N(data_NoOutliers!BTP26),data_NoOutliers!BTP26,MID(data_NoOutliers!BTP26,2,99)/2),"")</f>
        <v/>
      </c>
      <c r="CGF26" s="4" t="str">
        <f>IFERROR(IF(N(data_NoOutliers!BTQ26),data_NoOutliers!BTQ26,MID(data_NoOutliers!BTQ26,2,99)/2),"")</f>
        <v/>
      </c>
      <c r="CGG26" s="4" t="str">
        <f>IFERROR(IF(N(data_NoOutliers!BTR26),data_NoOutliers!BTR26,MID(data_NoOutliers!BTR26,2,99)/2),"")</f>
        <v/>
      </c>
      <c r="CGH26" s="4" t="str">
        <f>IFERROR(IF(N(data_NoOutliers!BTS26),data_NoOutliers!BTS26,MID(data_NoOutliers!BTS26,2,99)/2),"")</f>
        <v/>
      </c>
      <c r="CGI26" s="4" t="str">
        <f>IFERROR(IF(N(data_NoOutliers!BTT26),data_NoOutliers!BTT26,MID(data_NoOutliers!BTT26,2,99)/2),"")</f>
        <v/>
      </c>
      <c r="CGJ26" s="4" t="str">
        <f>IFERROR(IF(N(data_NoOutliers!BTU26),data_NoOutliers!BTU26,MID(data_NoOutliers!BTU26,2,99)/2),"")</f>
        <v/>
      </c>
      <c r="CGK26" s="4" t="str">
        <f>IFERROR(IF(N(data_NoOutliers!BTV26),data_NoOutliers!BTV26,MID(data_NoOutliers!BTV26,2,99)/2),"")</f>
        <v/>
      </c>
      <c r="CGL26" s="4" t="str">
        <f>IFERROR(IF(N(data_NoOutliers!BTW26),data_NoOutliers!BTW26,MID(data_NoOutliers!BTW26,2,99)/2),"")</f>
        <v/>
      </c>
      <c r="CGM26" s="4" t="str">
        <f>IFERROR(IF(N(data_NoOutliers!BTX26),data_NoOutliers!BTX26,MID(data_NoOutliers!BTX26,2,99)/2),"")</f>
        <v/>
      </c>
      <c r="CGN26" s="4" t="str">
        <f>IFERROR(IF(N(data_NoOutliers!BTY26),data_NoOutliers!BTY26,MID(data_NoOutliers!BTY26,2,99)/2),"")</f>
        <v/>
      </c>
      <c r="CGO26" s="4" t="str">
        <f>IFERROR(IF(N(data_NoOutliers!BTZ26),data_NoOutliers!BTZ26,MID(data_NoOutliers!BTZ26,2,99)/2),"")</f>
        <v/>
      </c>
      <c r="CGP26" s="4" t="str">
        <f>IFERROR(IF(N(data_NoOutliers!BUA26),data_NoOutliers!BUA26,MID(data_NoOutliers!BUA26,2,99)/2),"")</f>
        <v/>
      </c>
      <c r="CGQ26" s="4" t="str">
        <f>IFERROR(IF(N(data_NoOutliers!BUB26),data_NoOutliers!BUB26,MID(data_NoOutliers!BUB26,2,99)/2),"")</f>
        <v/>
      </c>
      <c r="CGR26" s="4" t="str">
        <f>IFERROR(IF(N(data_NoOutliers!BUC26),data_NoOutliers!BUC26,MID(data_NoOutliers!BUC26,2,99)/2),"")</f>
        <v/>
      </c>
      <c r="CGS26" s="4" t="str">
        <f>IFERROR(IF(N(data_NoOutliers!BUD26),data_NoOutliers!BUD26,MID(data_NoOutliers!BUD26,2,99)/2),"")</f>
        <v/>
      </c>
      <c r="CGT26" s="4" t="str">
        <f>IFERROR(IF(N(data_NoOutliers!BUE26),data_NoOutliers!BUE26,MID(data_NoOutliers!BUE26,2,99)/2),"")</f>
        <v/>
      </c>
      <c r="CGU26" s="4" t="str">
        <f>IFERROR(IF(N(data_NoOutliers!BUF26),data_NoOutliers!BUF26,MID(data_NoOutliers!BUF26,2,99)/2),"")</f>
        <v/>
      </c>
      <c r="CGV26" s="4" t="str">
        <f>IFERROR(IF(N(data_NoOutliers!BUG26),data_NoOutliers!BUG26,MID(data_NoOutliers!BUG26,2,99)/2),"")</f>
        <v/>
      </c>
      <c r="CGW26" s="4" t="str">
        <f>IFERROR(IF(N(data_NoOutliers!BUH26),data_NoOutliers!BUH26,MID(data_NoOutliers!BUH26,2,99)/2),"")</f>
        <v/>
      </c>
      <c r="CGX26" s="4" t="str">
        <f>IFERROR(IF(N(data_NoOutliers!BUI26),data_NoOutliers!BUI26,MID(data_NoOutliers!BUI26,2,99)/2),"")</f>
        <v/>
      </c>
      <c r="CGY26" s="4" t="str">
        <f>IFERROR(IF(N(data_NoOutliers!BUJ26),data_NoOutliers!BUJ26,MID(data_NoOutliers!BUJ26,2,99)/2),"")</f>
        <v/>
      </c>
      <c r="CGZ26" s="4" t="str">
        <f>IFERROR(IF(N(data_NoOutliers!BUK26),data_NoOutliers!BUK26,MID(data_NoOutliers!BUK26,2,99)/2),"")</f>
        <v/>
      </c>
      <c r="CHA26" s="4" t="str">
        <f>IFERROR(IF(N(data_NoOutliers!BUL26),data_NoOutliers!BUL26,MID(data_NoOutliers!BUL26,2,99)/2),"")</f>
        <v/>
      </c>
      <c r="CHB26" s="4" t="str">
        <f>IFERROR(IF(N(data_NoOutliers!BUM26),data_NoOutliers!BUM26,MID(data_NoOutliers!BUM26,2,99)/2),"")</f>
        <v/>
      </c>
      <c r="CHC26" s="4" t="str">
        <f>IFERROR(IF(N(data_NoOutliers!BUN26),data_NoOutliers!BUN26,MID(data_NoOutliers!BUN26,2,99)/2),"")</f>
        <v/>
      </c>
      <c r="CHD26" s="4" t="str">
        <f>IFERROR(IF(N(data_NoOutliers!BUO26),data_NoOutliers!BUO26,MID(data_NoOutliers!BUO26,2,99)/2),"")</f>
        <v/>
      </c>
      <c r="CHE26" s="4" t="str">
        <f>IFERROR(IF(N(data_NoOutliers!BUP26),data_NoOutliers!BUP26,MID(data_NoOutliers!BUP26,2,99)/2),"")</f>
        <v/>
      </c>
      <c r="CHF26" s="4" t="str">
        <f>IFERROR(IF(N(data_NoOutliers!BUQ26),data_NoOutliers!BUQ26,MID(data_NoOutliers!BUQ26,2,99)/2),"")</f>
        <v/>
      </c>
      <c r="CHG26" s="4" t="str">
        <f>IFERROR(IF(N(data_NoOutliers!BUR26),data_NoOutliers!BUR26,MID(data_NoOutliers!BUR26,2,99)/2),"")</f>
        <v/>
      </c>
      <c r="CHH26" s="4" t="str">
        <f>IFERROR(IF(N(data_NoOutliers!BUS26),data_NoOutliers!BUS26,MID(data_NoOutliers!BUS26,2,99)/2),"")</f>
        <v/>
      </c>
      <c r="CHI26" s="4" t="str">
        <f>IFERROR(IF(N(data_NoOutliers!BUT26),data_NoOutliers!BUT26,MID(data_NoOutliers!BUT26,2,99)/2),"")</f>
        <v/>
      </c>
      <c r="CHJ26" s="4" t="str">
        <f>IFERROR(IF(N(data_NoOutliers!BUU26),data_NoOutliers!BUU26,MID(data_NoOutliers!BUU26,2,99)/2),"")</f>
        <v/>
      </c>
      <c r="CHK26" s="4" t="str">
        <f>IFERROR(IF(N(data_NoOutliers!BUV26),data_NoOutliers!BUV26,MID(data_NoOutliers!BUV26,2,99)/2),"")</f>
        <v/>
      </c>
      <c r="CHL26" s="4" t="str">
        <f>IFERROR(IF(N(data_NoOutliers!BUW26),data_NoOutliers!BUW26,MID(data_NoOutliers!BUW26,2,99)/2),"")</f>
        <v/>
      </c>
      <c r="CHM26" s="4" t="str">
        <f>IFERROR(IF(N(data_NoOutliers!BUX26),data_NoOutliers!BUX26,MID(data_NoOutliers!BUX26,2,99)/2),"")</f>
        <v/>
      </c>
      <c r="CHN26" s="4" t="str">
        <f>IFERROR(IF(N(data_NoOutliers!BUY26),data_NoOutliers!BUY26,MID(data_NoOutliers!BUY26,2,99)/2),"")</f>
        <v/>
      </c>
      <c r="CHO26" s="4" t="str">
        <f>IFERROR(IF(N(data_NoOutliers!BUZ26),data_NoOutliers!BUZ26,MID(data_NoOutliers!BUZ26,2,99)/2),"")</f>
        <v/>
      </c>
      <c r="CHP26" s="4" t="str">
        <f>IFERROR(IF(N(data_NoOutliers!BVA26),data_NoOutliers!BVA26,MID(data_NoOutliers!BVA26,2,99)/2),"")</f>
        <v/>
      </c>
      <c r="CHQ26" s="4" t="str">
        <f>IFERROR(IF(N(data_NoOutliers!BVB26),data_NoOutliers!BVB26,MID(data_NoOutliers!BVB26,2,99)/2),"")</f>
        <v/>
      </c>
      <c r="CHR26" s="4" t="str">
        <f>IFERROR(IF(N(data_NoOutliers!BVC26),data_NoOutliers!BVC26,MID(data_NoOutliers!BVC26,2,99)/2),"")</f>
        <v/>
      </c>
      <c r="CHS26" s="4" t="str">
        <f>IFERROR(IF(N(data_NoOutliers!BVD26),data_NoOutliers!BVD26,MID(data_NoOutliers!BVD26,2,99)/2),"")</f>
        <v/>
      </c>
      <c r="CHT26" s="4" t="str">
        <f>IFERROR(IF(N(data_NoOutliers!BVE26),data_NoOutliers!BVE26,MID(data_NoOutliers!BVE26,2,99)/2),"")</f>
        <v/>
      </c>
      <c r="CHU26" s="4" t="str">
        <f>IFERROR(IF(N(data_NoOutliers!BVF26),data_NoOutliers!BVF26,MID(data_NoOutliers!BVF26,2,99)/2),"")</f>
        <v/>
      </c>
      <c r="CHV26" s="4" t="str">
        <f>IFERROR(IF(N(data_NoOutliers!BVG26),data_NoOutliers!BVG26,MID(data_NoOutliers!BVG26,2,99)/2),"")</f>
        <v/>
      </c>
      <c r="CHW26" s="4" t="str">
        <f>IFERROR(IF(N(data_NoOutliers!BVH26),data_NoOutliers!BVH26,MID(data_NoOutliers!BVH26,2,99)/2),"")</f>
        <v/>
      </c>
      <c r="CHX26" s="4" t="str">
        <f>IFERROR(IF(N(data_NoOutliers!BVI26),data_NoOutliers!BVI26,MID(data_NoOutliers!BVI26,2,99)/2),"")</f>
        <v/>
      </c>
      <c r="CHY26" s="4" t="str">
        <f>IFERROR(IF(N(data_NoOutliers!BVJ26),data_NoOutliers!BVJ26,MID(data_NoOutliers!BVJ26,2,99)/2),"")</f>
        <v/>
      </c>
      <c r="CHZ26" s="4" t="str">
        <f>IFERROR(IF(N(data_NoOutliers!BVK26),data_NoOutliers!BVK26,MID(data_NoOutliers!BVK26,2,99)/2),"")</f>
        <v/>
      </c>
      <c r="CIA26" s="4" t="str">
        <f>IFERROR(IF(N(data_NoOutliers!BVL26),data_NoOutliers!BVL26,MID(data_NoOutliers!BVL26,2,99)/2),"")</f>
        <v/>
      </c>
      <c r="CIB26" s="4" t="str">
        <f>IFERROR(IF(N(data_NoOutliers!BVM26),data_NoOutliers!BVM26,MID(data_NoOutliers!BVM26,2,99)/2),"")</f>
        <v/>
      </c>
      <c r="CIC26" s="4" t="str">
        <f>IFERROR(IF(N(data_NoOutliers!BVN26),data_NoOutliers!BVN26,MID(data_NoOutliers!BVN26,2,99)/2),"")</f>
        <v/>
      </c>
      <c r="CID26" s="4" t="str">
        <f>IFERROR(IF(N(data_NoOutliers!BVO26),data_NoOutliers!BVO26,MID(data_NoOutliers!BVO26,2,99)/2),"")</f>
        <v/>
      </c>
      <c r="CIE26" s="4" t="str">
        <f>IFERROR(IF(N(data_NoOutliers!BVP26),data_NoOutliers!BVP26,MID(data_NoOutliers!BVP26,2,99)/2),"")</f>
        <v/>
      </c>
      <c r="CIF26" s="4" t="str">
        <f>IFERROR(IF(N(data_NoOutliers!BVQ26),data_NoOutliers!BVQ26,MID(data_NoOutliers!BVQ26,2,99)/2),"")</f>
        <v/>
      </c>
      <c r="CIG26" s="4" t="str">
        <f>IFERROR(IF(N(data_NoOutliers!BVR26),data_NoOutliers!BVR26,MID(data_NoOutliers!BVR26,2,99)/2),"")</f>
        <v/>
      </c>
      <c r="CIH26" s="4" t="str">
        <f>IFERROR(IF(N(data_NoOutliers!BVS26),data_NoOutliers!BVS26,MID(data_NoOutliers!BVS26,2,99)/2),"")</f>
        <v/>
      </c>
      <c r="CII26" s="4" t="str">
        <f>IFERROR(IF(N(data_NoOutliers!BVT26),data_NoOutliers!BVT26,MID(data_NoOutliers!BVT26,2,99)/2),"")</f>
        <v/>
      </c>
      <c r="CIJ26" s="4" t="str">
        <f>IFERROR(IF(N(data_NoOutliers!BVU26),data_NoOutliers!BVU26,MID(data_NoOutliers!BVU26,2,99)/2),"")</f>
        <v/>
      </c>
      <c r="CIK26" s="4" t="str">
        <f>IFERROR(IF(N(data_NoOutliers!BVV26),data_NoOutliers!BVV26,MID(data_NoOutliers!BVV26,2,99)/2),"")</f>
        <v/>
      </c>
      <c r="CIL26" s="4" t="str">
        <f>IFERROR(IF(N(data_NoOutliers!BVW26),data_NoOutliers!BVW26,MID(data_NoOutliers!BVW26,2,99)/2),"")</f>
        <v/>
      </c>
      <c r="CIM26" s="4" t="str">
        <f>IFERROR(IF(N(data_NoOutliers!BVX26),data_NoOutliers!BVX26,MID(data_NoOutliers!BVX26,2,99)/2),"")</f>
        <v/>
      </c>
      <c r="CIN26" s="4" t="str">
        <f>IFERROR(IF(N(data_NoOutliers!BVY26),data_NoOutliers!BVY26,MID(data_NoOutliers!BVY26,2,99)/2),"")</f>
        <v/>
      </c>
      <c r="CIO26" s="4" t="str">
        <f>IFERROR(IF(N(data_NoOutliers!BVZ26),data_NoOutliers!BVZ26,MID(data_NoOutliers!BVZ26,2,99)/2),"")</f>
        <v/>
      </c>
      <c r="CIP26" s="4" t="str">
        <f>IFERROR(IF(N(data_NoOutliers!BWA26),data_NoOutliers!BWA26,MID(data_NoOutliers!BWA26,2,99)/2),"")</f>
        <v/>
      </c>
      <c r="CIQ26" s="4" t="str">
        <f>IFERROR(IF(N(data_NoOutliers!BWB26),data_NoOutliers!BWB26,MID(data_NoOutliers!BWB26,2,99)/2),"")</f>
        <v/>
      </c>
      <c r="CIR26" s="4" t="str">
        <f>IFERROR(IF(N(data_NoOutliers!BWC26),data_NoOutliers!BWC26,MID(data_NoOutliers!BWC26,2,99)/2),"")</f>
        <v/>
      </c>
      <c r="CIS26" s="4" t="str">
        <f>IFERROR(IF(N(data_NoOutliers!BWD26),data_NoOutliers!BWD26,MID(data_NoOutliers!BWD26,2,99)/2),"")</f>
        <v/>
      </c>
      <c r="CIT26" s="4" t="str">
        <f>IFERROR(IF(N(data_NoOutliers!BWE26),data_NoOutliers!BWE26,MID(data_NoOutliers!BWE26,2,99)/2),"")</f>
        <v/>
      </c>
      <c r="CIU26" s="4" t="str">
        <f>IFERROR(IF(N(data_NoOutliers!BWF26),data_NoOutliers!BWF26,MID(data_NoOutliers!BWF26,2,99)/2),"")</f>
        <v/>
      </c>
      <c r="CIV26" s="4" t="str">
        <f>IFERROR(IF(N(data_NoOutliers!BWG26),data_NoOutliers!BWG26,MID(data_NoOutliers!BWG26,2,99)/2),"")</f>
        <v/>
      </c>
      <c r="CIW26" s="4" t="str">
        <f>IFERROR(IF(N(data_NoOutliers!BWH26),data_NoOutliers!BWH26,MID(data_NoOutliers!BWH26,2,99)/2),"")</f>
        <v/>
      </c>
      <c r="CIX26" s="4" t="str">
        <f>IFERROR(IF(N(data_NoOutliers!BWI26),data_NoOutliers!BWI26,MID(data_NoOutliers!BWI26,2,99)/2),"")</f>
        <v/>
      </c>
      <c r="CIY26" s="4" t="str">
        <f>IFERROR(IF(N(data_NoOutliers!BWJ26),data_NoOutliers!BWJ26,MID(data_NoOutliers!BWJ26,2,99)/2),"")</f>
        <v/>
      </c>
      <c r="CIZ26" s="4" t="str">
        <f>IFERROR(IF(N(data_NoOutliers!BWK26),data_NoOutliers!BWK26,MID(data_NoOutliers!BWK26,2,99)/2),"")</f>
        <v/>
      </c>
      <c r="CJA26" s="4" t="str">
        <f>IFERROR(IF(N(data_NoOutliers!BWL26),data_NoOutliers!BWL26,MID(data_NoOutliers!BWL26,2,99)/2),"")</f>
        <v/>
      </c>
      <c r="CJB26" s="4" t="str">
        <f>IFERROR(IF(N(data_NoOutliers!BWM26),data_NoOutliers!BWM26,MID(data_NoOutliers!BWM26,2,99)/2),"")</f>
        <v/>
      </c>
      <c r="CJC26" s="4" t="str">
        <f>IFERROR(IF(N(data_NoOutliers!BWN26),data_NoOutliers!BWN26,MID(data_NoOutliers!BWN26,2,99)/2),"")</f>
        <v/>
      </c>
      <c r="CJD26" s="4" t="str">
        <f>IFERROR(IF(N(data_NoOutliers!BWO26),data_NoOutliers!BWO26,MID(data_NoOutliers!BWO26,2,99)/2),"")</f>
        <v/>
      </c>
      <c r="CJE26" s="4" t="str">
        <f>IFERROR(IF(N(data_NoOutliers!BWP26),data_NoOutliers!BWP26,MID(data_NoOutliers!BWP26,2,99)/2),"")</f>
        <v/>
      </c>
      <c r="CJF26" s="4" t="str">
        <f>IFERROR(IF(N(data_NoOutliers!BWQ26),data_NoOutliers!BWQ26,MID(data_NoOutliers!BWQ26,2,99)/2),"")</f>
        <v/>
      </c>
      <c r="CJG26" s="4" t="str">
        <f>IFERROR(IF(N(data_NoOutliers!BWR26),data_NoOutliers!BWR26,MID(data_NoOutliers!BWR26,2,99)/2),"")</f>
        <v/>
      </c>
      <c r="CJH26" s="4" t="str">
        <f>IFERROR(IF(N(data_NoOutliers!BWS26),data_NoOutliers!BWS26,MID(data_NoOutliers!BWS26,2,99)/2),"")</f>
        <v/>
      </c>
      <c r="CJI26" s="4" t="str">
        <f>IFERROR(IF(N(data_NoOutliers!BWT26),data_NoOutliers!BWT26,MID(data_NoOutliers!BWT26,2,99)/2),"")</f>
        <v/>
      </c>
      <c r="CJJ26" s="4" t="str">
        <f>IFERROR(IF(N(data_NoOutliers!BWU26),data_NoOutliers!BWU26,MID(data_NoOutliers!BWU26,2,99)/2),"")</f>
        <v/>
      </c>
      <c r="CJK26" s="4" t="str">
        <f>IFERROR(IF(N(data_NoOutliers!BWV26),data_NoOutliers!BWV26,MID(data_NoOutliers!BWV26,2,99)/2),"")</f>
        <v/>
      </c>
      <c r="CJL26" s="4" t="str">
        <f>IFERROR(IF(N(data_NoOutliers!BWW26),data_NoOutliers!BWW26,MID(data_NoOutliers!BWW26,2,99)/2),"")</f>
        <v/>
      </c>
      <c r="CJM26" s="4" t="str">
        <f>IFERROR(IF(N(data_NoOutliers!BWX26),data_NoOutliers!BWX26,MID(data_NoOutliers!BWX26,2,99)/2),"")</f>
        <v/>
      </c>
      <c r="CJN26" s="4" t="str">
        <f>IFERROR(IF(N(data_NoOutliers!BWY26),data_NoOutliers!BWY26,MID(data_NoOutliers!BWY26,2,99)/2),"")</f>
        <v/>
      </c>
      <c r="CJO26" s="4" t="str">
        <f>IFERROR(IF(N(data_NoOutliers!BWZ26),data_NoOutliers!BWZ26,MID(data_NoOutliers!BWZ26,2,99)/2),"")</f>
        <v/>
      </c>
      <c r="CJP26" s="4" t="str">
        <f>IFERROR(IF(N(data_NoOutliers!BXA26),data_NoOutliers!BXA26,MID(data_NoOutliers!BXA26,2,99)/2),"")</f>
        <v/>
      </c>
      <c r="CJQ26" s="4" t="str">
        <f>IFERROR(IF(N(data_NoOutliers!BXB26),data_NoOutliers!BXB26,MID(data_NoOutliers!BXB26,2,99)/2),"")</f>
        <v/>
      </c>
      <c r="CJR26" s="4" t="str">
        <f>IFERROR(IF(N(data_NoOutliers!BXC26),data_NoOutliers!BXC26,MID(data_NoOutliers!BXC26,2,99)/2),"")</f>
        <v/>
      </c>
      <c r="CJS26" s="4" t="str">
        <f>IFERROR(IF(N(data_NoOutliers!BXD26),data_NoOutliers!BXD26,MID(data_NoOutliers!BXD26,2,99)/2),"")</f>
        <v/>
      </c>
      <c r="CJT26" s="4" t="str">
        <f>IFERROR(IF(N(data_NoOutliers!BXE26),data_NoOutliers!BXE26,MID(data_NoOutliers!BXE26,2,99)/2),"")</f>
        <v/>
      </c>
      <c r="CJU26" s="4" t="str">
        <f>IFERROR(IF(N(data_NoOutliers!BXF26),data_NoOutliers!BXF26,MID(data_NoOutliers!BXF26,2,99)/2),"")</f>
        <v/>
      </c>
      <c r="CJV26" s="4" t="str">
        <f>IFERROR(IF(N(data_NoOutliers!BXG26),data_NoOutliers!BXG26,MID(data_NoOutliers!BXG26,2,99)/2),"")</f>
        <v/>
      </c>
      <c r="CJW26" s="4" t="str">
        <f>IFERROR(IF(N(data_NoOutliers!BXH26),data_NoOutliers!BXH26,MID(data_NoOutliers!BXH26,2,99)/2),"")</f>
        <v/>
      </c>
      <c r="CJX26" s="4" t="str">
        <f>IFERROR(IF(N(data_NoOutliers!BXI26),data_NoOutliers!BXI26,MID(data_NoOutliers!BXI26,2,99)/2),"")</f>
        <v/>
      </c>
      <c r="CJY26" s="4" t="str">
        <f>IFERROR(IF(N(data_NoOutliers!BXJ26),data_NoOutliers!BXJ26,MID(data_NoOutliers!BXJ26,2,99)/2),"")</f>
        <v/>
      </c>
      <c r="CJZ26" s="4" t="str">
        <f>IFERROR(IF(N(data_NoOutliers!BXK26),data_NoOutliers!BXK26,MID(data_NoOutliers!BXK26,2,99)/2),"")</f>
        <v/>
      </c>
      <c r="CKA26" s="4" t="str">
        <f>IFERROR(IF(N(data_NoOutliers!BXL26),data_NoOutliers!BXL26,MID(data_NoOutliers!BXL26,2,99)/2),"")</f>
        <v/>
      </c>
      <c r="CKB26" s="4" t="str">
        <f>IFERROR(IF(N(data_NoOutliers!BXM26),data_NoOutliers!BXM26,MID(data_NoOutliers!BXM26,2,99)/2),"")</f>
        <v/>
      </c>
      <c r="CKC26" s="4" t="str">
        <f>IFERROR(IF(N(data_NoOutliers!BXN26),data_NoOutliers!BXN26,MID(data_NoOutliers!BXN26,2,99)/2),"")</f>
        <v/>
      </c>
      <c r="CKD26" s="4" t="str">
        <f>IFERROR(IF(N(data_NoOutliers!BXO26),data_NoOutliers!BXO26,MID(data_NoOutliers!BXO26,2,99)/2),"")</f>
        <v/>
      </c>
      <c r="CKE26" s="4" t="str">
        <f>IFERROR(IF(N(data_NoOutliers!BXP26),data_NoOutliers!BXP26,MID(data_NoOutliers!BXP26,2,99)/2),"")</f>
        <v/>
      </c>
      <c r="CKF26" s="4" t="str">
        <f>IFERROR(IF(N(data_NoOutliers!BXQ26),data_NoOutliers!BXQ26,MID(data_NoOutliers!BXQ26,2,99)/2),"")</f>
        <v/>
      </c>
      <c r="CKG26" s="4" t="str">
        <f>IFERROR(IF(N(data_NoOutliers!BXR26),data_NoOutliers!BXR26,MID(data_NoOutliers!BXR26,2,99)/2),"")</f>
        <v/>
      </c>
      <c r="CKH26" s="4" t="str">
        <f>IFERROR(IF(N(data_NoOutliers!BXS26),data_NoOutliers!BXS26,MID(data_NoOutliers!BXS26,2,99)/2),"")</f>
        <v/>
      </c>
      <c r="CKI26" s="4" t="str">
        <f>IFERROR(IF(N(data_NoOutliers!BXT26),data_NoOutliers!BXT26,MID(data_NoOutliers!BXT26,2,99)/2),"")</f>
        <v/>
      </c>
      <c r="CKJ26" s="4" t="str">
        <f>IFERROR(IF(N(data_NoOutliers!BXU26),data_NoOutliers!BXU26,MID(data_NoOutliers!BXU26,2,99)/2),"")</f>
        <v/>
      </c>
      <c r="CKK26" s="4" t="str">
        <f>IFERROR(IF(N(data_NoOutliers!BXV26),data_NoOutliers!BXV26,MID(data_NoOutliers!BXV26,2,99)/2),"")</f>
        <v/>
      </c>
      <c r="CKL26" s="4" t="str">
        <f>IFERROR(IF(N(data_NoOutliers!BXW26),data_NoOutliers!BXW26,MID(data_NoOutliers!BXW26,2,99)/2),"")</f>
        <v/>
      </c>
      <c r="CKM26" s="4" t="str">
        <f>IFERROR(IF(N(data_NoOutliers!BXX26),data_NoOutliers!BXX26,MID(data_NoOutliers!BXX26,2,99)/2),"")</f>
        <v/>
      </c>
      <c r="CKN26" s="4" t="str">
        <f>IFERROR(IF(N(data_NoOutliers!BXY26),data_NoOutliers!BXY26,MID(data_NoOutliers!BXY26,2,99)/2),"")</f>
        <v/>
      </c>
      <c r="CKO26" s="4" t="str">
        <f>IFERROR(IF(N(data_NoOutliers!BXZ26),data_NoOutliers!BXZ26,MID(data_NoOutliers!BXZ26,2,99)/2),"")</f>
        <v/>
      </c>
      <c r="CKP26" s="4" t="str">
        <f>IFERROR(IF(N(data_NoOutliers!BYA26),data_NoOutliers!BYA26,MID(data_NoOutliers!BYA26,2,99)/2),"")</f>
        <v/>
      </c>
      <c r="CKQ26" s="4" t="str">
        <f>IFERROR(IF(N(data_NoOutliers!BYB26),data_NoOutliers!BYB26,MID(data_NoOutliers!BYB26,2,99)/2),"")</f>
        <v/>
      </c>
      <c r="CKR26" s="4" t="str">
        <f>IFERROR(IF(N(data_NoOutliers!BYC26),data_NoOutliers!BYC26,MID(data_NoOutliers!BYC26,2,99)/2),"")</f>
        <v/>
      </c>
      <c r="CKS26" s="4" t="str">
        <f>IFERROR(IF(N(data_NoOutliers!BYD26),data_NoOutliers!BYD26,MID(data_NoOutliers!BYD26,2,99)/2),"")</f>
        <v/>
      </c>
      <c r="CKT26" s="4" t="str">
        <f>IFERROR(IF(N(data_NoOutliers!BYE26),data_NoOutliers!BYE26,MID(data_NoOutliers!BYE26,2,99)/2),"")</f>
        <v/>
      </c>
      <c r="CKU26" s="4" t="str">
        <f>IFERROR(IF(N(data_NoOutliers!BYF26),data_NoOutliers!BYF26,MID(data_NoOutliers!BYF26,2,99)/2),"")</f>
        <v/>
      </c>
      <c r="CKV26" s="4" t="str">
        <f>IFERROR(IF(N(data_NoOutliers!BYG26),data_NoOutliers!BYG26,MID(data_NoOutliers!BYG26,2,99)/2),"")</f>
        <v/>
      </c>
      <c r="CKW26" s="4" t="str">
        <f>IFERROR(IF(N(data_NoOutliers!BYH26),data_NoOutliers!BYH26,MID(data_NoOutliers!BYH26,2,99)/2),"")</f>
        <v/>
      </c>
      <c r="CKX26" s="4" t="str">
        <f>IFERROR(IF(N(data_NoOutliers!BYI26),data_NoOutliers!BYI26,MID(data_NoOutliers!BYI26,2,99)/2),"")</f>
        <v/>
      </c>
      <c r="CKY26" s="4" t="str">
        <f>IFERROR(IF(N(data_NoOutliers!BYJ26),data_NoOutliers!BYJ26,MID(data_NoOutliers!BYJ26,2,99)/2),"")</f>
        <v/>
      </c>
      <c r="CKZ26" s="4" t="str">
        <f>IFERROR(IF(N(data_NoOutliers!BYK26),data_NoOutliers!BYK26,MID(data_NoOutliers!BYK26,2,99)/2),"")</f>
        <v/>
      </c>
      <c r="CLA26" s="4" t="str">
        <f>IFERROR(IF(N(data_NoOutliers!BYL26),data_NoOutliers!BYL26,MID(data_NoOutliers!BYL26,2,99)/2),"")</f>
        <v/>
      </c>
      <c r="CLB26" s="4" t="str">
        <f>IFERROR(IF(N(data_NoOutliers!BYM26),data_NoOutliers!BYM26,MID(data_NoOutliers!BYM26,2,99)/2),"")</f>
        <v/>
      </c>
      <c r="CLC26" s="4" t="str">
        <f>IFERROR(IF(N(data_NoOutliers!BYN26),data_NoOutliers!BYN26,MID(data_NoOutliers!BYN26,2,99)/2),"")</f>
        <v/>
      </c>
      <c r="CLD26" s="4" t="str">
        <f>IFERROR(IF(N(data_NoOutliers!BYO26),data_NoOutliers!BYO26,MID(data_NoOutliers!BYO26,2,99)/2),"")</f>
        <v/>
      </c>
      <c r="CLE26" s="4" t="str">
        <f>IFERROR(IF(N(data_NoOutliers!BYP26),data_NoOutliers!BYP26,MID(data_NoOutliers!BYP26,2,99)/2),"")</f>
        <v/>
      </c>
      <c r="CLF26" s="4" t="str">
        <f>IFERROR(IF(N(data_NoOutliers!BYQ26),data_NoOutliers!BYQ26,MID(data_NoOutliers!BYQ26,2,99)/2),"")</f>
        <v/>
      </c>
      <c r="CLG26" s="4" t="str">
        <f>IFERROR(IF(N(data_NoOutliers!BYR26),data_NoOutliers!BYR26,MID(data_NoOutliers!BYR26,2,99)/2),"")</f>
        <v/>
      </c>
      <c r="CLH26" s="4" t="str">
        <f>IFERROR(IF(N(data_NoOutliers!BYS26),data_NoOutliers!BYS26,MID(data_NoOutliers!BYS26,2,99)/2),"")</f>
        <v/>
      </c>
      <c r="CLI26" s="4" t="str">
        <f>IFERROR(IF(N(data_NoOutliers!BYT26),data_NoOutliers!BYT26,MID(data_NoOutliers!BYT26,2,99)/2),"")</f>
        <v/>
      </c>
      <c r="CLJ26" s="4" t="str">
        <f>IFERROR(IF(N(data_NoOutliers!BYU26),data_NoOutliers!BYU26,MID(data_NoOutliers!BYU26,2,99)/2),"")</f>
        <v/>
      </c>
      <c r="CLK26" s="4" t="str">
        <f>IFERROR(IF(N(data_NoOutliers!BYV26),data_NoOutliers!BYV26,MID(data_NoOutliers!BYV26,2,99)/2),"")</f>
        <v/>
      </c>
      <c r="CLL26" s="4" t="str">
        <f>IFERROR(IF(N(data_NoOutliers!BYW26),data_NoOutliers!BYW26,MID(data_NoOutliers!BYW26,2,99)/2),"")</f>
        <v/>
      </c>
      <c r="CLM26" s="4" t="str">
        <f>IFERROR(IF(N(data_NoOutliers!BYX26),data_NoOutliers!BYX26,MID(data_NoOutliers!BYX26,2,99)/2),"")</f>
        <v/>
      </c>
      <c r="CLN26" s="4" t="str">
        <f>IFERROR(IF(N(data_NoOutliers!BYY26),data_NoOutliers!BYY26,MID(data_NoOutliers!BYY26,2,99)/2),"")</f>
        <v/>
      </c>
      <c r="CLO26" s="4" t="str">
        <f>IFERROR(IF(N(data_NoOutliers!BYZ26),data_NoOutliers!BYZ26,MID(data_NoOutliers!BYZ26,2,99)/2),"")</f>
        <v/>
      </c>
      <c r="CLP26" s="4" t="str">
        <f>IFERROR(IF(N(data_NoOutliers!BZA26),data_NoOutliers!BZA26,MID(data_NoOutliers!BZA26,2,99)/2),"")</f>
        <v/>
      </c>
      <c r="CLQ26" s="4" t="str">
        <f>IFERROR(IF(N(data_NoOutliers!BZB26),data_NoOutliers!BZB26,MID(data_NoOutliers!BZB26,2,99)/2),"")</f>
        <v/>
      </c>
      <c r="CLR26" s="4" t="str">
        <f>IFERROR(IF(N(data_NoOutliers!BZC26),data_NoOutliers!BZC26,MID(data_NoOutliers!BZC26,2,99)/2),"")</f>
        <v/>
      </c>
      <c r="CLS26" s="4" t="str">
        <f>IFERROR(IF(N(data_NoOutliers!BZD26),data_NoOutliers!BZD26,MID(data_NoOutliers!BZD26,2,99)/2),"")</f>
        <v/>
      </c>
      <c r="CLT26" s="4" t="str">
        <f>IFERROR(IF(N(data_NoOutliers!BZE26),data_NoOutliers!BZE26,MID(data_NoOutliers!BZE26,2,99)/2),"")</f>
        <v/>
      </c>
      <c r="CLU26" s="4" t="str">
        <f>IFERROR(IF(N(data_NoOutliers!BZF26),data_NoOutliers!BZF26,MID(data_NoOutliers!BZF26,2,99)/2),"")</f>
        <v/>
      </c>
      <c r="CLV26" s="4" t="str">
        <f>IFERROR(IF(N(data_NoOutliers!BZG26),data_NoOutliers!BZG26,MID(data_NoOutliers!BZG26,2,99)/2),"")</f>
        <v/>
      </c>
      <c r="CLW26" s="4" t="str">
        <f>IFERROR(IF(N(data_NoOutliers!BZH26),data_NoOutliers!BZH26,MID(data_NoOutliers!BZH26,2,99)/2),"")</f>
        <v/>
      </c>
      <c r="CLX26" s="4" t="str">
        <f>IFERROR(IF(N(data_NoOutliers!BZI26),data_NoOutliers!BZI26,MID(data_NoOutliers!BZI26,2,99)/2),"")</f>
        <v/>
      </c>
      <c r="CLY26" s="4" t="str">
        <f>IFERROR(IF(N(data_NoOutliers!BZJ26),data_NoOutliers!BZJ26,MID(data_NoOutliers!BZJ26,2,99)/2),"")</f>
        <v/>
      </c>
      <c r="CLZ26" s="4" t="str">
        <f>IFERROR(IF(N(data_NoOutliers!BZK26),data_NoOutliers!BZK26,MID(data_NoOutliers!BZK26,2,99)/2),"")</f>
        <v/>
      </c>
      <c r="CMA26" s="4" t="str">
        <f>IFERROR(IF(N(data_NoOutliers!BZL26),data_NoOutliers!BZL26,MID(data_NoOutliers!BZL26,2,99)/2),"")</f>
        <v/>
      </c>
      <c r="CMB26" s="4" t="str">
        <f>IFERROR(IF(N(data_NoOutliers!BZM26),data_NoOutliers!BZM26,MID(data_NoOutliers!BZM26,2,99)/2),"")</f>
        <v/>
      </c>
      <c r="CMC26" s="4" t="str">
        <f>IFERROR(IF(N(data_NoOutliers!BZN26),data_NoOutliers!BZN26,MID(data_NoOutliers!BZN26,2,99)/2),"")</f>
        <v/>
      </c>
      <c r="CMD26" s="4" t="str">
        <f>IFERROR(IF(N(data_NoOutliers!BZO26),data_NoOutliers!BZO26,MID(data_NoOutliers!BZO26,2,99)/2),"")</f>
        <v/>
      </c>
      <c r="CME26" s="4" t="str">
        <f>IFERROR(IF(N(data_NoOutliers!BZP26),data_NoOutliers!BZP26,MID(data_NoOutliers!BZP26,2,99)/2),"")</f>
        <v/>
      </c>
      <c r="CMF26" s="4" t="str">
        <f>IFERROR(IF(N(data_NoOutliers!BZQ26),data_NoOutliers!BZQ26,MID(data_NoOutliers!BZQ26,2,99)/2),"")</f>
        <v/>
      </c>
      <c r="CMG26" s="4" t="str">
        <f>IFERROR(IF(N(data_NoOutliers!BZR26),data_NoOutliers!BZR26,MID(data_NoOutliers!BZR26,2,99)/2),"")</f>
        <v/>
      </c>
      <c r="CMH26" s="4" t="str">
        <f>IFERROR(IF(N(data_NoOutliers!BZS26),data_NoOutliers!BZS26,MID(data_NoOutliers!BZS26,2,99)/2),"")</f>
        <v/>
      </c>
      <c r="CMI26" s="4" t="str">
        <f>IFERROR(IF(N(data_NoOutliers!BZT26),data_NoOutliers!BZT26,MID(data_NoOutliers!BZT26,2,99)/2),"")</f>
        <v/>
      </c>
      <c r="CMJ26" s="4" t="str">
        <f>IFERROR(IF(N(data_NoOutliers!BZU26),data_NoOutliers!BZU26,MID(data_NoOutliers!BZU26,2,99)/2),"")</f>
        <v/>
      </c>
      <c r="CMK26" s="4" t="str">
        <f>IFERROR(IF(N(data_NoOutliers!BZV26),data_NoOutliers!BZV26,MID(data_NoOutliers!BZV26,2,99)/2),"")</f>
        <v/>
      </c>
      <c r="CML26" s="4" t="str">
        <f>IFERROR(IF(N(data_NoOutliers!BZW26),data_NoOutliers!BZW26,MID(data_NoOutliers!BZW26,2,99)/2),"")</f>
        <v/>
      </c>
      <c r="CMM26" s="4" t="str">
        <f>IFERROR(IF(N(data_NoOutliers!BZX26),data_NoOutliers!BZX26,MID(data_NoOutliers!BZX26,2,99)/2),"")</f>
        <v/>
      </c>
      <c r="CMN26" s="4" t="str">
        <f>IFERROR(IF(N(data_NoOutliers!BZY26),data_NoOutliers!BZY26,MID(data_NoOutliers!BZY26,2,99)/2),"")</f>
        <v/>
      </c>
      <c r="CMO26" s="4" t="str">
        <f>IFERROR(IF(N(data_NoOutliers!BZZ26),data_NoOutliers!BZZ26,MID(data_NoOutliers!BZZ26,2,99)/2),"")</f>
        <v/>
      </c>
      <c r="CMP26" s="4" t="str">
        <f>IFERROR(IF(N(data_NoOutliers!CAA26),data_NoOutliers!CAA26,MID(data_NoOutliers!CAA26,2,99)/2),"")</f>
        <v/>
      </c>
      <c r="CMQ26" s="4" t="str">
        <f>IFERROR(IF(N(data_NoOutliers!CAB26),data_NoOutliers!CAB26,MID(data_NoOutliers!CAB26,2,99)/2),"")</f>
        <v/>
      </c>
      <c r="CMR26" s="4" t="str">
        <f>IFERROR(IF(N(data_NoOutliers!CAC26),data_NoOutliers!CAC26,MID(data_NoOutliers!CAC26,2,99)/2),"")</f>
        <v/>
      </c>
      <c r="CMS26" s="4" t="str">
        <f>IFERROR(IF(N(data_NoOutliers!CAD26),data_NoOutliers!CAD26,MID(data_NoOutliers!CAD26,2,99)/2),"")</f>
        <v/>
      </c>
      <c r="CMT26" s="4" t="str">
        <f>IFERROR(IF(N(data_NoOutliers!CAE26),data_NoOutliers!CAE26,MID(data_NoOutliers!CAE26,2,99)/2),"")</f>
        <v/>
      </c>
      <c r="CMU26" s="4" t="str">
        <f>IFERROR(IF(N(data_NoOutliers!CAF26),data_NoOutliers!CAF26,MID(data_NoOutliers!CAF26,2,99)/2),"")</f>
        <v/>
      </c>
      <c r="CMV26" s="4" t="str">
        <f>IFERROR(IF(N(data_NoOutliers!CAG26),data_NoOutliers!CAG26,MID(data_NoOutliers!CAG26,2,99)/2),"")</f>
        <v/>
      </c>
      <c r="CMW26" s="4" t="str">
        <f>IFERROR(IF(N(data_NoOutliers!CAH26),data_NoOutliers!CAH26,MID(data_NoOutliers!CAH26,2,99)/2),"")</f>
        <v/>
      </c>
      <c r="CMX26" s="4" t="str">
        <f>IFERROR(IF(N(data_NoOutliers!CAI26),data_NoOutliers!CAI26,MID(data_NoOutliers!CAI26,2,99)/2),"")</f>
        <v/>
      </c>
      <c r="CMY26" s="4" t="str">
        <f>IFERROR(IF(N(data_NoOutliers!CAJ26),data_NoOutliers!CAJ26,MID(data_NoOutliers!CAJ26,2,99)/2),"")</f>
        <v/>
      </c>
      <c r="CMZ26" s="4" t="str">
        <f>IFERROR(IF(N(data_NoOutliers!CAK26),data_NoOutliers!CAK26,MID(data_NoOutliers!CAK26,2,99)/2),"")</f>
        <v/>
      </c>
      <c r="CNA26" s="4" t="str">
        <f>IFERROR(IF(N(data_NoOutliers!CAL26),data_NoOutliers!CAL26,MID(data_NoOutliers!CAL26,2,99)/2),"")</f>
        <v/>
      </c>
      <c r="CNB26" s="4" t="str">
        <f>IFERROR(IF(N(data_NoOutliers!CAM26),data_NoOutliers!CAM26,MID(data_NoOutliers!CAM26,2,99)/2),"")</f>
        <v/>
      </c>
      <c r="CNC26" s="4" t="str">
        <f>IFERROR(IF(N(data_NoOutliers!CAN26),data_NoOutliers!CAN26,MID(data_NoOutliers!CAN26,2,99)/2),"")</f>
        <v/>
      </c>
      <c r="CND26" s="4" t="str">
        <f>IFERROR(IF(N(data_NoOutliers!CAO26),data_NoOutliers!CAO26,MID(data_NoOutliers!CAO26,2,99)/2),"")</f>
        <v/>
      </c>
      <c r="CNE26" s="4" t="str">
        <f>IFERROR(IF(N(data_NoOutliers!CAP26),data_NoOutliers!CAP26,MID(data_NoOutliers!CAP26,2,99)/2),"")</f>
        <v/>
      </c>
      <c r="CNF26" s="4" t="str">
        <f>IFERROR(IF(N(data_NoOutliers!CAQ26),data_NoOutliers!CAQ26,MID(data_NoOutliers!CAQ26,2,99)/2),"")</f>
        <v/>
      </c>
      <c r="CNG26" s="4" t="str">
        <f>IFERROR(IF(N(data_NoOutliers!CAR26),data_NoOutliers!CAR26,MID(data_NoOutliers!CAR26,2,99)/2),"")</f>
        <v/>
      </c>
      <c r="CNH26" s="4" t="str">
        <f>IFERROR(IF(N(data_NoOutliers!CAS26),data_NoOutliers!CAS26,MID(data_NoOutliers!CAS26,2,99)/2),"")</f>
        <v/>
      </c>
      <c r="CNI26" s="4" t="str">
        <f>IFERROR(IF(N(data_NoOutliers!CAT26),data_NoOutliers!CAT26,MID(data_NoOutliers!CAT26,2,99)/2),"")</f>
        <v/>
      </c>
      <c r="CNJ26" s="4" t="str">
        <f>IFERROR(IF(N(data_NoOutliers!CAU26),data_NoOutliers!CAU26,MID(data_NoOutliers!CAU26,2,99)/2),"")</f>
        <v/>
      </c>
      <c r="CNK26" s="4" t="str">
        <f>IFERROR(IF(N(data_NoOutliers!CAV26),data_NoOutliers!CAV26,MID(data_NoOutliers!CAV26,2,99)/2),"")</f>
        <v/>
      </c>
      <c r="CNL26" s="4" t="str">
        <f>IFERROR(IF(N(data_NoOutliers!CAW26),data_NoOutliers!CAW26,MID(data_NoOutliers!CAW26,2,99)/2),"")</f>
        <v/>
      </c>
      <c r="CNM26" s="4" t="str">
        <f>IFERROR(IF(N(data_NoOutliers!CAX26),data_NoOutliers!CAX26,MID(data_NoOutliers!CAX26,2,99)/2),"")</f>
        <v/>
      </c>
      <c r="CNN26" s="4" t="str">
        <f>IFERROR(IF(N(data_NoOutliers!CAY26),data_NoOutliers!CAY26,MID(data_NoOutliers!CAY26,2,99)/2),"")</f>
        <v/>
      </c>
      <c r="CNO26" s="4" t="str">
        <f>IFERROR(IF(N(data_NoOutliers!CAZ26),data_NoOutliers!CAZ26,MID(data_NoOutliers!CAZ26,2,99)/2),"")</f>
        <v/>
      </c>
      <c r="CNP26" s="4" t="str">
        <f>IFERROR(IF(N(data_NoOutliers!CBA26),data_NoOutliers!CBA26,MID(data_NoOutliers!CBA26,2,99)/2),"")</f>
        <v/>
      </c>
      <c r="CNQ26" s="4" t="str">
        <f>IFERROR(IF(N(data_NoOutliers!CBB26),data_NoOutliers!CBB26,MID(data_NoOutliers!CBB26,2,99)/2),"")</f>
        <v/>
      </c>
      <c r="CNR26" s="4" t="str">
        <f>IFERROR(IF(N(data_NoOutliers!CBC26),data_NoOutliers!CBC26,MID(data_NoOutliers!CBC26,2,99)/2),"")</f>
        <v/>
      </c>
      <c r="CNS26" s="4" t="str">
        <f>IFERROR(IF(N(data_NoOutliers!CBD26),data_NoOutliers!CBD26,MID(data_NoOutliers!CBD26,2,99)/2),"")</f>
        <v/>
      </c>
      <c r="CNT26" s="4" t="str">
        <f>IFERROR(IF(N(data_NoOutliers!CBE26),data_NoOutliers!CBE26,MID(data_NoOutliers!CBE26,2,99)/2),"")</f>
        <v/>
      </c>
      <c r="CNU26" s="4" t="str">
        <f>IFERROR(IF(N(data_NoOutliers!CBF26),data_NoOutliers!CBF26,MID(data_NoOutliers!CBF26,2,99)/2),"")</f>
        <v/>
      </c>
      <c r="CNV26" s="4" t="str">
        <f>IFERROR(IF(N(data_NoOutliers!CBG26),data_NoOutliers!CBG26,MID(data_NoOutliers!CBG26,2,99)/2),"")</f>
        <v/>
      </c>
      <c r="CNW26" s="4" t="str">
        <f>IFERROR(IF(N(data_NoOutliers!CBH26),data_NoOutliers!CBH26,MID(data_NoOutliers!CBH26,2,99)/2),"")</f>
        <v/>
      </c>
      <c r="CNX26" s="4" t="str">
        <f>IFERROR(IF(N(data_NoOutliers!CBI26),data_NoOutliers!CBI26,MID(data_NoOutliers!CBI26,2,99)/2),"")</f>
        <v/>
      </c>
      <c r="CNY26" s="4" t="str">
        <f>IFERROR(IF(N(data_NoOutliers!CBJ26),data_NoOutliers!CBJ26,MID(data_NoOutliers!CBJ26,2,99)/2),"")</f>
        <v/>
      </c>
      <c r="CNZ26" s="4" t="str">
        <f>IFERROR(IF(N(data_NoOutliers!CBK26),data_NoOutliers!CBK26,MID(data_NoOutliers!CBK26,2,99)/2),"")</f>
        <v/>
      </c>
      <c r="COA26" s="4" t="str">
        <f>IFERROR(IF(N(data_NoOutliers!CBL26),data_NoOutliers!CBL26,MID(data_NoOutliers!CBL26,2,99)/2),"")</f>
        <v/>
      </c>
      <c r="COB26" s="4" t="str">
        <f>IFERROR(IF(N(data_NoOutliers!CBM26),data_NoOutliers!CBM26,MID(data_NoOutliers!CBM26,2,99)/2),"")</f>
        <v/>
      </c>
      <c r="COC26" s="4" t="str">
        <f>IFERROR(IF(N(data_NoOutliers!CBN26),data_NoOutliers!CBN26,MID(data_NoOutliers!CBN26,2,99)/2),"")</f>
        <v/>
      </c>
      <c r="COD26" s="4" t="str">
        <f>IFERROR(IF(N(data_NoOutliers!CBO26),data_NoOutliers!CBO26,MID(data_NoOutliers!CBO26,2,99)/2),"")</f>
        <v/>
      </c>
      <c r="COE26" s="4" t="str">
        <f>IFERROR(IF(N(data_NoOutliers!CBP26),data_NoOutliers!CBP26,MID(data_NoOutliers!CBP26,2,99)/2),"")</f>
        <v/>
      </c>
      <c r="COF26" s="4" t="str">
        <f>IFERROR(IF(N(data_NoOutliers!CBQ26),data_NoOutliers!CBQ26,MID(data_NoOutliers!CBQ26,2,99)/2),"")</f>
        <v/>
      </c>
      <c r="COG26" s="4" t="str">
        <f>IFERROR(IF(N(data_NoOutliers!CBR26),data_NoOutliers!CBR26,MID(data_NoOutliers!CBR26,2,99)/2),"")</f>
        <v/>
      </c>
      <c r="COH26" s="4" t="str">
        <f>IFERROR(IF(N(data_NoOutliers!CBS26),data_NoOutliers!CBS26,MID(data_NoOutliers!CBS26,2,99)/2),"")</f>
        <v/>
      </c>
      <c r="COI26" s="4" t="str">
        <f>IFERROR(IF(N(data_NoOutliers!CBT26),data_NoOutliers!CBT26,MID(data_NoOutliers!CBT26,2,99)/2),"")</f>
        <v/>
      </c>
      <c r="COJ26" s="4" t="str">
        <f>IFERROR(IF(N(data_NoOutliers!CBU26),data_NoOutliers!CBU26,MID(data_NoOutliers!CBU26,2,99)/2),"")</f>
        <v/>
      </c>
      <c r="COK26" s="4" t="str">
        <f>IFERROR(IF(N(data_NoOutliers!CBV26),data_NoOutliers!CBV26,MID(data_NoOutliers!CBV26,2,99)/2),"")</f>
        <v/>
      </c>
      <c r="COL26" s="4" t="str">
        <f>IFERROR(IF(N(data_NoOutliers!CBW26),data_NoOutliers!CBW26,MID(data_NoOutliers!CBW26,2,99)/2),"")</f>
        <v/>
      </c>
      <c r="COM26" s="4" t="str">
        <f>IFERROR(IF(N(data_NoOutliers!CBX26),data_NoOutliers!CBX26,MID(data_NoOutliers!CBX26,2,99)/2),"")</f>
        <v/>
      </c>
      <c r="CON26" s="4" t="str">
        <f>IFERROR(IF(N(data_NoOutliers!CBY26),data_NoOutliers!CBY26,MID(data_NoOutliers!CBY26,2,99)/2),"")</f>
        <v/>
      </c>
      <c r="COO26" s="4" t="str">
        <f>IFERROR(IF(N(data_NoOutliers!CBZ26),data_NoOutliers!CBZ26,MID(data_NoOutliers!CBZ26,2,99)/2),"")</f>
        <v/>
      </c>
      <c r="COP26" s="4" t="str">
        <f>IFERROR(IF(N(data_NoOutliers!CCA26),data_NoOutliers!CCA26,MID(data_NoOutliers!CCA26,2,99)/2),"")</f>
        <v/>
      </c>
      <c r="COQ26" s="4" t="str">
        <f>IFERROR(IF(N(data_NoOutliers!CCB26),data_NoOutliers!CCB26,MID(data_NoOutliers!CCB26,2,99)/2),"")</f>
        <v/>
      </c>
      <c r="COR26" s="4" t="str">
        <f>IFERROR(IF(N(data_NoOutliers!CCC26),data_NoOutliers!CCC26,MID(data_NoOutliers!CCC26,2,99)/2),"")</f>
        <v/>
      </c>
      <c r="COS26" s="4" t="str">
        <f>IFERROR(IF(N(data_NoOutliers!CCD26),data_NoOutliers!CCD26,MID(data_NoOutliers!CCD26,2,99)/2),"")</f>
        <v/>
      </c>
      <c r="COT26" s="4" t="str">
        <f>IFERROR(IF(N(data_NoOutliers!CCE26),data_NoOutliers!CCE26,MID(data_NoOutliers!CCE26,2,99)/2),"")</f>
        <v/>
      </c>
      <c r="COU26" s="4" t="str">
        <f>IFERROR(IF(N(data_NoOutliers!CCF26),data_NoOutliers!CCF26,MID(data_NoOutliers!CCF26,2,99)/2),"")</f>
        <v/>
      </c>
      <c r="COV26" s="4" t="str">
        <f>IFERROR(IF(N(data_NoOutliers!CCG26),data_NoOutliers!CCG26,MID(data_NoOutliers!CCG26,2,99)/2),"")</f>
        <v/>
      </c>
      <c r="COW26" s="4" t="str">
        <f>IFERROR(IF(N(data_NoOutliers!CCH26),data_NoOutliers!CCH26,MID(data_NoOutliers!CCH26,2,99)/2),"")</f>
        <v/>
      </c>
      <c r="COX26" s="4" t="str">
        <f>IFERROR(IF(N(data_NoOutliers!CCI26),data_NoOutliers!CCI26,MID(data_NoOutliers!CCI26,2,99)/2),"")</f>
        <v/>
      </c>
      <c r="COY26" s="4" t="str">
        <f>IFERROR(IF(N(data_NoOutliers!CCJ26),data_NoOutliers!CCJ26,MID(data_NoOutliers!CCJ26,2,99)/2),"")</f>
        <v/>
      </c>
      <c r="COZ26" s="4" t="str">
        <f>IFERROR(IF(N(data_NoOutliers!CCK26),data_NoOutliers!CCK26,MID(data_NoOutliers!CCK26,2,99)/2),"")</f>
        <v/>
      </c>
      <c r="CPA26" s="4" t="str">
        <f>IFERROR(IF(N(data_NoOutliers!CCL26),data_NoOutliers!CCL26,MID(data_NoOutliers!CCL26,2,99)/2),"")</f>
        <v/>
      </c>
      <c r="CPB26" s="4" t="str">
        <f>IFERROR(IF(N(data_NoOutliers!CCM26),data_NoOutliers!CCM26,MID(data_NoOutliers!CCM26,2,99)/2),"")</f>
        <v/>
      </c>
      <c r="CPC26" s="4" t="str">
        <f>IFERROR(IF(N(data_NoOutliers!CCN26),data_NoOutliers!CCN26,MID(data_NoOutliers!CCN26,2,99)/2),"")</f>
        <v/>
      </c>
      <c r="CPD26" s="4" t="str">
        <f>IFERROR(IF(N(data_NoOutliers!CCO26),data_NoOutliers!CCO26,MID(data_NoOutliers!CCO26,2,99)/2),"")</f>
        <v/>
      </c>
      <c r="CPE26" s="4" t="str">
        <f>IFERROR(IF(N(data_NoOutliers!CCP26),data_NoOutliers!CCP26,MID(data_NoOutliers!CCP26,2,99)/2),"")</f>
        <v/>
      </c>
      <c r="CPF26" s="4" t="str">
        <f>IFERROR(IF(N(data_NoOutliers!CCQ26),data_NoOutliers!CCQ26,MID(data_NoOutliers!CCQ26,2,99)/2),"")</f>
        <v/>
      </c>
      <c r="CPG26" s="4" t="str">
        <f>IFERROR(IF(N(data_NoOutliers!CCR26),data_NoOutliers!CCR26,MID(data_NoOutliers!CCR26,2,99)/2),"")</f>
        <v/>
      </c>
      <c r="CPH26" s="4" t="str">
        <f>IFERROR(IF(N(data_NoOutliers!CCS26),data_NoOutliers!CCS26,MID(data_NoOutliers!CCS26,2,99)/2),"")</f>
        <v/>
      </c>
      <c r="CPI26" s="4" t="str">
        <f>IFERROR(IF(N(data_NoOutliers!CCT26),data_NoOutliers!CCT26,MID(data_NoOutliers!CCT26,2,99)/2),"")</f>
        <v/>
      </c>
      <c r="CPJ26" s="4" t="str">
        <f>IFERROR(IF(N(data_NoOutliers!CCU26),data_NoOutliers!CCU26,MID(data_NoOutliers!CCU26,2,99)/2),"")</f>
        <v/>
      </c>
    </row>
    <row r="27" spans="1:2454" x14ac:dyDescent="0.25">
      <c r="A27" s="1" t="s">
        <v>39</v>
      </c>
      <c r="B27" s="24" t="s">
        <v>155</v>
      </c>
      <c r="C27" s="87">
        <v>0.01</v>
      </c>
      <c r="D27" s="126">
        <f t="shared" si="0"/>
        <v>5.1935483870967775E-3</v>
      </c>
      <c r="E27" s="135" t="s">
        <v>5</v>
      </c>
      <c r="F27" s="130" cm="1">
        <f t="array" ref="F27">2*_xlfn.STDEV.S(IF(ISNUMBER(SEARCH("*Intake*",$AP$4:$XFD$4)),$AP27:$XFD27))</f>
        <v>3.7330261010295367E-3</v>
      </c>
      <c r="G27" s="127">
        <f t="shared" si="1"/>
        <v>5.3673469387755125E-3</v>
      </c>
      <c r="H27" s="127" t="s">
        <v>5</v>
      </c>
      <c r="I27" s="131" cm="1">
        <f t="array" ref="I27">2*_xlfn.STDEV.S(IF($AP$4:$XFD$4="Harbour mode: Intake seawater ",AP27:XFD27))</f>
        <v>5.1428571428571461E-3</v>
      </c>
      <c r="J27" s="127">
        <f t="shared" si="2"/>
        <v>5.0000000000000027E-3</v>
      </c>
      <c r="K27" s="127" t="s">
        <v>5</v>
      </c>
      <c r="L27" s="129" cm="1">
        <f t="array" ref="L27">2*_xlfn.STDEV.S(IF($AP$4:$XFD$4="Transit, full speed: Intake seawater ",AP27:XFD27))</f>
        <v>5.2643362467041224E-18</v>
      </c>
      <c r="M27" s="136">
        <f t="shared" si="3"/>
        <v>1.2529411764705846E-2</v>
      </c>
      <c r="N27" s="243" t="s">
        <v>5</v>
      </c>
      <c r="O27" s="236" cm="1">
        <f t="array" ref="O27">2*_xlfn.STDEV.S(IF(ISNUMBER(SEARCH("*before cleaning*",$AP$4:$XFD$4)),AP27:XFD27))</f>
        <v>4.1494268181750081E-2</v>
      </c>
      <c r="P27" s="245">
        <f t="shared" si="4"/>
        <v>7.3970588235294137E-3</v>
      </c>
      <c r="Q27" s="245">
        <f t="shared" si="5"/>
        <v>0.50595855185031946</v>
      </c>
      <c r="R27" s="136">
        <f t="shared" si="6"/>
        <v>1.5045977011494235E-2</v>
      </c>
      <c r="S27" s="243" t="s">
        <v>5</v>
      </c>
      <c r="T27" s="236" cm="1">
        <f t="array" ref="T27">2*_xlfn.STDEV.S(IF(ISNUMBER(SEARCH("*Transit, full speed: After*",$AP$4:$XFD$4)),AP27:XFD27))</f>
        <v>4.9670456378365112E-2</v>
      </c>
      <c r="U27" s="727">
        <f>(Z27*'Sampling information'!$O$62)+(AJ27*'Sampling information'!$V$62)</f>
        <v>0.78911755620086221</v>
      </c>
      <c r="V27" s="246">
        <f t="shared" si="7"/>
        <v>1.9767441860465123E-2</v>
      </c>
      <c r="W27" s="247" t="s">
        <v>5</v>
      </c>
      <c r="X27" s="248" cm="1">
        <f t="array" ref="X27">2*_xlfn.STDEV.S(IF(ISNUMBER(SEARCH("*ME scrubber*",$AP$4:$XFD$4)),AP27:XFD27))</f>
        <v>6.2993328761373882E-2</v>
      </c>
      <c r="Y27" s="249">
        <f t="shared" si="8"/>
        <v>1.4767441860465119E-2</v>
      </c>
      <c r="Z27" s="331">
        <f t="shared" si="9"/>
        <v>0.86237349758699666</v>
      </c>
      <c r="AA27" s="255">
        <f t="shared" si="10"/>
        <v>9.1827956989247363E-3</v>
      </c>
      <c r="AB27" s="253" t="s">
        <v>5</v>
      </c>
      <c r="AC27" s="254" cm="1">
        <f t="array" ref="AC27">2*_xlfn.STDEV.S(IF(ISNUMBER(SEARCH("*After AE scrubber*",$AP$4:$XFD$4)),AP27:XFD27))</f>
        <v>2.3910969352014359E-2</v>
      </c>
      <c r="AD27" s="118">
        <f t="shared" si="11"/>
        <v>3.9892473118279571E-3</v>
      </c>
      <c r="AE27" s="251">
        <f t="shared" si="12"/>
        <v>0.34116454468174845</v>
      </c>
      <c r="AF27" s="253">
        <f t="shared" si="13"/>
        <v>1.0431818181818186E-2</v>
      </c>
      <c r="AG27" s="253" t="s">
        <v>5</v>
      </c>
      <c r="AH27" s="254" cm="1">
        <f t="array" ref="AH27">2*_xlfn.STDEV.S(IF($AP$4:$XFD$4="Transit, full speed: After AE scrubber, but before cleaning ",AP27:XFD27))</f>
        <v>2.9700513588144857E-2</v>
      </c>
      <c r="AI27" s="118">
        <f t="shared" si="14"/>
        <v>5.4318181818181809E-3</v>
      </c>
      <c r="AJ27" s="251">
        <f t="shared" si="15"/>
        <v>0.46694000004963476</v>
      </c>
      <c r="AK27" s="255">
        <f t="shared" si="16"/>
        <v>8.0612244897959213E-3</v>
      </c>
      <c r="AL27" s="253" t="s">
        <v>5</v>
      </c>
      <c r="AM27" s="256" cm="1">
        <f t="array" ref="AM27">2*_xlfn.STDEV.S(IF($AP$4:$XFD$4="Harbour mode: After AE scrubber, but before cleaning ",AP27:XFD27))</f>
        <v>1.7167838940226297E-2</v>
      </c>
      <c r="AN27" s="252">
        <f t="shared" si="17"/>
        <v>2.6938775510204085E-3</v>
      </c>
      <c r="AO27" s="251">
        <f t="shared" si="18"/>
        <v>0.22822331945344229</v>
      </c>
      <c r="AP27" s="303">
        <f>IF(N(data_NoOutliers!G27),data_NoOutliers!G27,"")</f>
        <v>5.0000000000000001E-3</v>
      </c>
      <c r="AQ27" s="303">
        <f>IF(N(data_NoOutliers!H27),data_NoOutliers!H27,"")</f>
        <v>5.0000000000000001E-3</v>
      </c>
      <c r="AR27" s="292">
        <f t="shared" si="21"/>
        <v>0</v>
      </c>
      <c r="AS27" s="304">
        <f t="shared" si="22"/>
        <v>0</v>
      </c>
      <c r="AT27" s="303">
        <f>IF(N(data_NoOutliers!I27),data_NoOutliers!I27,"")</f>
        <v>5.0000000000000001E-3</v>
      </c>
      <c r="AU27" s="303">
        <f>IF(N(data_NoOutliers!J27),data_NoOutliers!J27,"")</f>
        <v>5.0000000000000001E-3</v>
      </c>
      <c r="AV27" s="292">
        <f t="shared" si="23"/>
        <v>0</v>
      </c>
      <c r="AW27" s="304">
        <f t="shared" si="24"/>
        <v>0</v>
      </c>
      <c r="AX27" s="303">
        <f>IF(N(data_NoOutliers!K27),data_NoOutliers!K27,"")</f>
        <v>5.0000000000000001E-3</v>
      </c>
      <c r="AY27" s="292">
        <f t="shared" si="25"/>
        <v>0</v>
      </c>
      <c r="AZ27" s="304">
        <f t="shared" si="26"/>
        <v>0</v>
      </c>
      <c r="BA27" s="303">
        <f>IF(N(data_NoOutliers!L27),data_NoOutliers!L27,"")</f>
        <v>5.0000000000000001E-3</v>
      </c>
      <c r="BB27" s="303">
        <f>IF(N(data_NoOutliers!M27),data_NoOutliers!M27,"")</f>
        <v>5.0000000000000001E-3</v>
      </c>
      <c r="BC27" s="127">
        <f t="shared" si="27"/>
        <v>0</v>
      </c>
      <c r="BD27" s="305">
        <f t="shared" si="28"/>
        <v>0</v>
      </c>
      <c r="BE27" s="303">
        <f>IF(N(data_NoOutliers!N27),data_NoOutliers!N27,"")</f>
        <v>5.0000000000000001E-3</v>
      </c>
      <c r="BF27" s="303">
        <f>IF(N(data_NoOutliers!O27),data_NoOutliers!O27,"")</f>
        <v>5.0000000000000001E-3</v>
      </c>
      <c r="BG27" s="127">
        <f t="shared" si="29"/>
        <v>0</v>
      </c>
      <c r="BH27" s="305">
        <f t="shared" si="30"/>
        <v>0</v>
      </c>
      <c r="BI27" s="303">
        <f>IF(N(data_NoOutliers!P27),data_NoOutliers!P27,"")</f>
        <v>5.0000000000000001E-3</v>
      </c>
      <c r="BJ27" s="127">
        <f t="shared" si="31"/>
        <v>0</v>
      </c>
      <c r="BK27" s="305">
        <f t="shared" si="32"/>
        <v>0</v>
      </c>
      <c r="BL27" s="303">
        <f>IF(N(data_NoOutliers!Q27),data_NoOutliers!Q27,"")</f>
        <v>5.0000000000000001E-3</v>
      </c>
      <c r="BM27" s="303">
        <f>IF(N(data_NoOutliers!R27),data_NoOutliers!R27,"")</f>
        <v>5.0000000000000001E-3</v>
      </c>
      <c r="BN27" s="118">
        <f t="shared" si="33"/>
        <v>0</v>
      </c>
      <c r="BO27" s="306">
        <f t="shared" si="34"/>
        <v>0</v>
      </c>
      <c r="BP27" s="303">
        <f>IF(N(data_NoOutliers!S27),data_NoOutliers!S27,"")</f>
        <v>5.0000000000000001E-3</v>
      </c>
      <c r="BQ27" s="303">
        <f>IF(N(data_NoOutliers!T27),data_NoOutliers!T27,"")</f>
        <v>1.2E-2</v>
      </c>
      <c r="BR27" s="118">
        <f t="shared" si="35"/>
        <v>7.0000000000000001E-3</v>
      </c>
      <c r="BS27" s="306">
        <f t="shared" si="36"/>
        <v>0.28760869565217395</v>
      </c>
      <c r="BT27" s="303">
        <f>IF(N(data_NoOutliers!U27),data_NoOutliers!U27,"")</f>
        <v>5.0000000000000001E-3</v>
      </c>
      <c r="BU27" s="118">
        <f t="shared" si="37"/>
        <v>0</v>
      </c>
      <c r="BV27" s="306">
        <f t="shared" si="38"/>
        <v>0</v>
      </c>
      <c r="BW27" s="303">
        <f>IF(N(data_NoOutliers!V27),data_NoOutliers!V27,"")</f>
        <v>5.0000000000000001E-3</v>
      </c>
      <c r="BX27" s="303">
        <f>IF(N(data_NoOutliers!W27),data_NoOutliers!W27,"")</f>
        <v>3.4000000000000002E-2</v>
      </c>
      <c r="BY27" s="307">
        <f t="shared" si="39"/>
        <v>2.9000000000000001E-2</v>
      </c>
      <c r="BZ27" s="308">
        <f t="shared" si="40"/>
        <v>1.4966666666666668</v>
      </c>
      <c r="CA27" s="303">
        <f>IF(N(data_NoOutliers!X27),data_NoOutliers!X27,"")</f>
        <v>5.0000000000000001E-3</v>
      </c>
      <c r="CB27" s="307">
        <f t="shared" si="41"/>
        <v>0</v>
      </c>
      <c r="CC27" s="308">
        <f t="shared" si="42"/>
        <v>0</v>
      </c>
      <c r="CD27" s="303">
        <f>IF(N(data_NoOutliers!Y27),data_NoOutliers!Y27,"")</f>
        <v>5.0000000000000001E-3</v>
      </c>
      <c r="CE27" s="303">
        <f>IF(N(data_NoOutliers!Z27),data_NoOutliers!Z27,"")</f>
        <v>2.4E-2</v>
      </c>
      <c r="CF27" s="292">
        <f t="shared" si="43"/>
        <v>1.9E-2</v>
      </c>
      <c r="CG27" s="304">
        <f t="shared" si="44"/>
        <v>1.122680965147453</v>
      </c>
      <c r="CH27" s="303">
        <f>IF(N(data_NoOutliers!AA27),data_NoOutliers!AA27,"")</f>
        <v>5.0000000000000001E-3</v>
      </c>
      <c r="CI27" s="303">
        <f>IF(N(data_NoOutliers!AB27),data_NoOutliers!AB27,"")</f>
        <v>7.5999999999999998E-2</v>
      </c>
      <c r="CJ27" s="292">
        <f t="shared" si="45"/>
        <v>7.0999999999999994E-2</v>
      </c>
      <c r="CK27" s="304">
        <f t="shared" si="46"/>
        <v>3.1954171562867213</v>
      </c>
      <c r="CL27" s="303">
        <f>IF(N(data_NoOutliers!AC27),data_NoOutliers!AC27,"")</f>
        <v>1.6E-2</v>
      </c>
      <c r="CM27" s="292">
        <f t="shared" si="47"/>
        <v>1.0999999999999999E-2</v>
      </c>
      <c r="CN27" s="304">
        <f t="shared" si="48"/>
        <v>0.72586826347305378</v>
      </c>
      <c r="CO27" s="303">
        <f>IF(N(data_NoOutliers!AD27),data_NoOutliers!AD27,"")</f>
        <v>5.0000000000000001E-3</v>
      </c>
      <c r="CP27" s="303">
        <f>IF(N(data_NoOutliers!AE27),data_NoOutliers!AE27,"")</f>
        <v>5.0000000000000001E-3</v>
      </c>
      <c r="CQ27" s="118">
        <f t="shared" si="49"/>
        <v>0</v>
      </c>
      <c r="CR27" s="306">
        <f t="shared" si="50"/>
        <v>0</v>
      </c>
      <c r="CS27" s="303">
        <f>IF(N(data_NoOutliers!AF27),data_NoOutliers!AF27,"")</f>
        <v>5.0000000000000001E-3</v>
      </c>
      <c r="CT27" s="303">
        <f>IF(N(data_NoOutliers!AG27),data_NoOutliers!AG27,"")</f>
        <v>5.0000000000000001E-3</v>
      </c>
      <c r="CU27" s="118">
        <f t="shared" si="51"/>
        <v>0</v>
      </c>
      <c r="CV27" s="306">
        <f t="shared" si="52"/>
        <v>0</v>
      </c>
      <c r="CW27" s="303">
        <f>IF(N(data_NoOutliers!AH27),data_NoOutliers!AH27,"")</f>
        <v>5.0000000000000001E-3</v>
      </c>
      <c r="CX27" s="118">
        <f t="shared" si="53"/>
        <v>0</v>
      </c>
      <c r="CY27" s="306">
        <f t="shared" si="54"/>
        <v>0</v>
      </c>
      <c r="CZ27" s="303">
        <f>IF(N(data_NoOutliers!AI27),data_NoOutliers!AI27,"")</f>
        <v>5.0000000000000001E-3</v>
      </c>
      <c r="DA27" s="303">
        <f>IF(N(data_NoOutliers!AJ27),data_NoOutliers!AJ27,"")</f>
        <v>2.3E-2</v>
      </c>
      <c r="DB27" s="307">
        <f t="shared" si="55"/>
        <v>1.7999999999999999E-2</v>
      </c>
      <c r="DC27" s="308">
        <f t="shared" si="56"/>
        <v>1.2611249999999998</v>
      </c>
      <c r="DD27" s="303">
        <f>IF(N(data_NoOutliers!AK27),data_NoOutliers!AK27,"")</f>
        <v>5.0000000000000001E-3</v>
      </c>
      <c r="DE27" s="303">
        <f>IF(N(data_NoOutliers!AL27),data_NoOutliers!AL27,"")</f>
        <v>1.2999999999999999E-2</v>
      </c>
      <c r="DF27" s="307">
        <f t="shared" si="57"/>
        <v>8.0000000000000002E-3</v>
      </c>
      <c r="DG27" s="307">
        <f t="shared" si="58"/>
        <v>0.28456066141126707</v>
      </c>
      <c r="DH27" s="303">
        <f>IF(N(data_NoOutliers!AM27),data_NoOutliers!AM27,"")</f>
        <v>5.0000000000000001E-3</v>
      </c>
      <c r="DI27" s="307">
        <f t="shared" si="59"/>
        <v>0</v>
      </c>
      <c r="DJ27" s="308">
        <f t="shared" si="60"/>
        <v>0</v>
      </c>
      <c r="DK27" s="303">
        <f>IF(N(data_NoOutliers!AN27),data_NoOutliers!AN27,"")</f>
        <v>5.0000000000000001E-3</v>
      </c>
      <c r="DL27" s="303">
        <f>IF(N(data_NoOutliers!AO27),data_NoOutliers!AO27,"")</f>
        <v>1.7000000000000001E-2</v>
      </c>
      <c r="DM27" s="292">
        <f t="shared" si="61"/>
        <v>1.2E-2</v>
      </c>
      <c r="DN27" s="304">
        <f t="shared" si="62"/>
        <v>1.3520260336906587</v>
      </c>
      <c r="DO27" s="303">
        <f>IF(N(data_NoOutliers!AP27),data_NoOutliers!AP27,"")</f>
        <v>5.0000000000000001E-3</v>
      </c>
      <c r="DP27" s="303">
        <f>IF(N(data_NoOutliers!AQ27),data_NoOutliers!AQ27,"")</f>
        <v>5.0000000000000001E-3</v>
      </c>
      <c r="DQ27" s="311">
        <f t="shared" si="63"/>
        <v>0</v>
      </c>
      <c r="DR27" s="312">
        <f t="shared" si="64"/>
        <v>0</v>
      </c>
      <c r="DS27" s="303">
        <f>IF(N(data_NoOutliers!AR27),data_NoOutliers!AR27,"")</f>
        <v>5.0000000000000001E-3</v>
      </c>
      <c r="DT27" s="303">
        <f>IF(N(data_NoOutliers!AS27),data_NoOutliers!AS27,"")</f>
        <v>5.0000000000000001E-3</v>
      </c>
      <c r="DU27" s="311">
        <f t="shared" si="65"/>
        <v>0</v>
      </c>
      <c r="DV27" s="312">
        <f t="shared" si="66"/>
        <v>0</v>
      </c>
      <c r="DW27" s="303">
        <f>IF(N(data_NoOutliers!AT27),data_NoOutliers!AT27,"")</f>
        <v>5.0000000000000001E-3</v>
      </c>
      <c r="DX27" s="311">
        <f t="shared" si="67"/>
        <v>0</v>
      </c>
      <c r="DY27" s="312">
        <f t="shared" si="68"/>
        <v>0</v>
      </c>
      <c r="DZ27" s="303">
        <f>IF(N(data_NoOutliers!AU27),data_NoOutliers!AU27,"")</f>
        <v>5.0000000000000001E-3</v>
      </c>
      <c r="EA27" s="303">
        <f>IF(N(data_NoOutliers!AV27),data_NoOutliers!AV27,"")</f>
        <v>3.1E-2</v>
      </c>
      <c r="EB27" s="313">
        <f t="shared" si="69"/>
        <v>2.5999999999999999E-2</v>
      </c>
      <c r="EC27" s="314">
        <f t="shared" si="70"/>
        <v>2.9293897396630935</v>
      </c>
      <c r="ED27" s="303">
        <f>IF(N(data_NoOutliers!AW27),data_NoOutliers!AW27,"")</f>
        <v>5.0000000000000001E-3</v>
      </c>
      <c r="EE27" s="303">
        <f>IF(N(data_NoOutliers!AX27),data_NoOutliers!AX27,"")</f>
        <v>5.0000000000000001E-3</v>
      </c>
      <c r="EF27" s="315">
        <f t="shared" si="71"/>
        <v>0</v>
      </c>
      <c r="EG27" s="316">
        <f t="shared" si="72"/>
        <v>0</v>
      </c>
      <c r="EH27" s="303">
        <f>IF(N(data_NoOutliers!AY27),data_NoOutliers!AY27,"")</f>
        <v>5.0000000000000001E-3</v>
      </c>
      <c r="EI27" s="303">
        <f>IF(N(data_NoOutliers!AZ27),data_NoOutliers!AZ27,"")</f>
        <v>5.0000000000000001E-3</v>
      </c>
      <c r="EJ27" s="315">
        <f t="shared" si="73"/>
        <v>0</v>
      </c>
      <c r="EK27" s="316">
        <f t="shared" si="74"/>
        <v>0</v>
      </c>
      <c r="EL27" s="303">
        <f>IF(N(data_NoOutliers!BA27),data_NoOutliers!BA27,"")</f>
        <v>5.0000000000000001E-3</v>
      </c>
      <c r="EM27" s="315">
        <f t="shared" si="75"/>
        <v>0</v>
      </c>
      <c r="EN27" s="316">
        <f t="shared" si="76"/>
        <v>0</v>
      </c>
      <c r="EO27" s="303">
        <f>IF(N(data_NoOutliers!BB27),data_NoOutliers!BB27,"")</f>
        <v>5.0000000000000001E-3</v>
      </c>
      <c r="EP27" s="303">
        <f>IF(N(data_NoOutliers!BC27),data_NoOutliers!BC27,"")</f>
        <v>5.0000000000000001E-3</v>
      </c>
      <c r="EQ27" s="292">
        <f t="shared" si="77"/>
        <v>0</v>
      </c>
      <c r="ER27" s="304">
        <f t="shared" si="78"/>
        <v>0</v>
      </c>
      <c r="ES27" s="303">
        <f>IF(N(data_NoOutliers!BD27),data_NoOutliers!BD27,"")</f>
        <v>5.0000000000000001E-3</v>
      </c>
      <c r="ET27" s="303">
        <f>IF(N(data_NoOutliers!BE27),data_NoOutliers!BE27,"")</f>
        <v>5.0000000000000001E-3</v>
      </c>
      <c r="EU27" s="292">
        <f t="shared" si="79"/>
        <v>0</v>
      </c>
      <c r="EV27" s="304">
        <f t="shared" si="80"/>
        <v>0</v>
      </c>
      <c r="EW27" s="303">
        <f>IF(N(data_NoOutliers!BF27),data_NoOutliers!BF27,"")</f>
        <v>5.0000000000000001E-3</v>
      </c>
      <c r="EX27" s="292">
        <f t="shared" si="81"/>
        <v>0</v>
      </c>
      <c r="EY27" s="304">
        <f t="shared" si="82"/>
        <v>0</v>
      </c>
      <c r="EZ27" s="303" t="str">
        <f>IF(N(data_NoOutliers!BG27),data_NoOutliers!BG27,"")</f>
        <v/>
      </c>
      <c r="FA27" s="303" t="str">
        <f>IF(N(data_NoOutliers!BH27),data_NoOutliers!BH27,"")</f>
        <v/>
      </c>
      <c r="FB27" s="313" t="str">
        <f t="shared" si="83"/>
        <v/>
      </c>
      <c r="FC27" s="314" t="str">
        <f t="shared" si="84"/>
        <v/>
      </c>
      <c r="FD27" s="303" t="str">
        <f>IF(N(data_NoOutliers!BI27),data_NoOutliers!BI27,"")</f>
        <v/>
      </c>
      <c r="FE27" s="303" t="str">
        <f>IF(N(data_NoOutliers!BJ27),data_NoOutliers!BJ27,"")</f>
        <v/>
      </c>
      <c r="FF27" s="309" t="str">
        <f t="shared" si="85"/>
        <v/>
      </c>
      <c r="FG27" s="310" t="str">
        <f t="shared" si="86"/>
        <v/>
      </c>
      <c r="FH27" s="303" t="str">
        <f>IF(N(data_NoOutliers!BK27),data_NoOutliers!BK27,"")</f>
        <v/>
      </c>
      <c r="FI27" s="309" t="str">
        <f t="shared" si="87"/>
        <v/>
      </c>
      <c r="FJ27" s="310" t="str">
        <f t="shared" si="88"/>
        <v/>
      </c>
      <c r="FK27" s="303">
        <f>IF(N(data_NoOutliers!BL27),data_NoOutliers!BL27,"")</f>
        <v>5.0000000000000001E-3</v>
      </c>
      <c r="FL27" s="303">
        <f>IF(N(data_NoOutliers!BM27),data_NoOutliers!BM27,"")</f>
        <v>1.7999999999999999E-2</v>
      </c>
      <c r="FM27" s="307">
        <f t="shared" si="89"/>
        <v>1.2999999999999998E-2</v>
      </c>
      <c r="FN27" s="308">
        <f t="shared" si="90"/>
        <v>1.6960666666666659</v>
      </c>
      <c r="FO27" s="303">
        <f>IF(N(data_NoOutliers!BN27),data_NoOutliers!BN27,"")</f>
        <v>5.0000000000000001E-3</v>
      </c>
      <c r="FP27" s="303">
        <f>IF(N(data_NoOutliers!BO27),data_NoOutliers!BO27,"")</f>
        <v>0.11899999999999999</v>
      </c>
      <c r="FQ27" s="307">
        <f t="shared" si="91"/>
        <v>0.11399999999999999</v>
      </c>
      <c r="FR27" s="308">
        <f t="shared" si="92"/>
        <v>6.1015149839654974</v>
      </c>
      <c r="FS27" s="303">
        <f>IF(N(data_NoOutliers!BP27),data_NoOutliers!BP27,"")</f>
        <v>1.4999999999999999E-2</v>
      </c>
      <c r="FT27" s="307">
        <f t="shared" si="93"/>
        <v>9.9999999999999985E-3</v>
      </c>
      <c r="FU27" s="308">
        <f t="shared" si="94"/>
        <v>1.2682323856613102</v>
      </c>
      <c r="FV27" s="303">
        <f>IF(N(data_NoOutliers!BQ27),data_NoOutliers!BQ27,"")</f>
        <v>5.0000000000000001E-3</v>
      </c>
      <c r="FW27" s="303">
        <f>IF(N(data_NoOutliers!BR27),data_NoOutliers!BR27,"")</f>
        <v>5.0000000000000001E-3</v>
      </c>
      <c r="FX27" s="315">
        <f t="shared" si="95"/>
        <v>0</v>
      </c>
      <c r="FY27" s="316">
        <f t="shared" si="96"/>
        <v>0</v>
      </c>
      <c r="FZ27" s="303">
        <f>IF(N(data_NoOutliers!BS27),data_NoOutliers!BS27,"")</f>
        <v>5.0000000000000001E-3</v>
      </c>
      <c r="GA27" s="303">
        <f>IF(N(data_NoOutliers!BT27),data_NoOutliers!BT27,"")</f>
        <v>5.0000000000000001E-3</v>
      </c>
      <c r="GB27" s="315">
        <f t="shared" si="97"/>
        <v>0</v>
      </c>
      <c r="GC27" s="316">
        <f t="shared" si="98"/>
        <v>0</v>
      </c>
      <c r="GD27" s="303">
        <f>IF(N(data_NoOutliers!BU27),data_NoOutliers!BU27,"")</f>
        <v>5.0000000000000001E-3</v>
      </c>
      <c r="GE27" s="315">
        <f t="shared" si="99"/>
        <v>0</v>
      </c>
      <c r="GF27" s="316">
        <f t="shared" si="100"/>
        <v>0</v>
      </c>
      <c r="GG27" s="303">
        <f>IF(N(data_NoOutliers!BV27),data_NoOutliers!BV27,"")</f>
        <v>5.0000000000000001E-3</v>
      </c>
      <c r="GH27" s="303">
        <f>IF(N(data_NoOutliers!BW27),data_NoOutliers!BW27,"")</f>
        <v>5.0000000000000001E-3</v>
      </c>
      <c r="GI27" s="292">
        <f t="shared" si="101"/>
        <v>0</v>
      </c>
      <c r="GJ27" s="304">
        <f t="shared" si="102"/>
        <v>0</v>
      </c>
      <c r="GK27" s="303">
        <f>IF(N(data_NoOutliers!BX27),data_NoOutliers!BX27,"")</f>
        <v>5.0000000000000001E-3</v>
      </c>
      <c r="GL27" s="303">
        <f>IF(N(data_NoOutliers!BY27),data_NoOutliers!BY27,"")</f>
        <v>3.2000000000000001E-2</v>
      </c>
      <c r="GM27" s="292">
        <f t="shared" si="103"/>
        <v>2.7E-2</v>
      </c>
      <c r="GN27" s="304">
        <f t="shared" si="104"/>
        <v>1.6912087912087912</v>
      </c>
      <c r="GO27" s="303">
        <f>IF(N(data_NoOutliers!BZ27),data_NoOutliers!BZ27,"")</f>
        <v>5.0000000000000001E-3</v>
      </c>
      <c r="GP27" s="292">
        <f t="shared" si="105"/>
        <v>0</v>
      </c>
      <c r="GQ27" s="304">
        <f t="shared" si="106"/>
        <v>0</v>
      </c>
      <c r="GR27" s="303">
        <f>IF(N(data_NoOutliers!CA27),data_NoOutliers!CA27,"")</f>
        <v>5.0000000000000001E-3</v>
      </c>
      <c r="GS27" s="303">
        <f>IF(N(data_NoOutliers!CB27),data_NoOutliers!CB27,"")</f>
        <v>1.2E-2</v>
      </c>
      <c r="GT27" s="309">
        <f t="shared" si="107"/>
        <v>7.0000000000000001E-3</v>
      </c>
      <c r="GU27" s="310">
        <f t="shared" si="108"/>
        <v>0.72041666666666659</v>
      </c>
      <c r="GV27" s="303">
        <f>IF(N(data_NoOutliers!CC27),data_NoOutliers!CC27,"")</f>
        <v>5.0000000000000001E-3</v>
      </c>
      <c r="GW27" s="303">
        <f>IF(N(data_NoOutliers!CD27),data_NoOutliers!CD27,"")</f>
        <v>0.128</v>
      </c>
      <c r="GX27" s="309">
        <f t="shared" si="19"/>
        <v>0.123</v>
      </c>
      <c r="GY27" s="310">
        <f t="shared" si="109"/>
        <v>6.8545707855535305</v>
      </c>
      <c r="GZ27" s="303">
        <f>IF(N(data_NoOutliers!CE27),data_NoOutliers!CE27,"")</f>
        <v>2.3E-2</v>
      </c>
      <c r="HA27" s="309">
        <f t="shared" si="20"/>
        <v>1.7999999999999999E-2</v>
      </c>
      <c r="HB27" s="310">
        <f t="shared" si="110"/>
        <v>1.8049999999999997</v>
      </c>
      <c r="HC27" s="303">
        <f>IF(N(data_NoOutliers!CF27),data_NoOutliers!CF27,"")</f>
        <v>5.0000000000000001E-3</v>
      </c>
      <c r="HD27" s="303">
        <f>IF(N(data_NoOutliers!CG27),data_NoOutliers!CG27,"")</f>
        <v>5.0000000000000001E-3</v>
      </c>
      <c r="HE27" s="292">
        <f t="shared" si="111"/>
        <v>0</v>
      </c>
      <c r="HF27" s="304">
        <f t="shared" si="112"/>
        <v>0</v>
      </c>
      <c r="HG27" s="303">
        <f>IF(N(data_NoOutliers!CH27),data_NoOutliers!CH27,"")</f>
        <v>5.0000000000000001E-3</v>
      </c>
      <c r="HH27" s="303">
        <f>IF(N(data_NoOutliers!CI27),data_NoOutliers!CI27,"")</f>
        <v>5.0000000000000001E-3</v>
      </c>
      <c r="HI27" s="307">
        <f t="shared" si="113"/>
        <v>0</v>
      </c>
      <c r="HJ27" s="308">
        <f t="shared" si="114"/>
        <v>0</v>
      </c>
      <c r="HK27" s="303">
        <f>IF(N(data_NoOutliers!CJ27),data_NoOutliers!CJ27,"")</f>
        <v>5.0000000000000001E-3</v>
      </c>
      <c r="HL27" s="303">
        <f>IF(N(data_NoOutliers!CK27),data_NoOutliers!CK27,"")</f>
        <v>5.0000000000000001E-3</v>
      </c>
      <c r="HM27" s="307">
        <f t="shared" si="115"/>
        <v>0</v>
      </c>
      <c r="HN27" s="308">
        <f>IFERROR(HM27*$HL$50,"")</f>
        <v>0</v>
      </c>
      <c r="HO27" s="303">
        <f>IF(N(data_NoOutliers!CL27),data_NoOutliers!CL27,"")</f>
        <v>6.2E-2</v>
      </c>
      <c r="HP27" s="307">
        <f t="shared" si="117"/>
        <v>5.7000000000000002E-2</v>
      </c>
      <c r="HQ27" s="308">
        <f t="shared" si="118"/>
        <v>4.810132978723404</v>
      </c>
      <c r="HR27" s="303">
        <f>IF(N(data_NoOutliers!CM27),data_NoOutliers!CM27,"")</f>
        <v>5.0000000000000001E-3</v>
      </c>
      <c r="HS27" s="303">
        <f>IF(N(data_NoOutliers!CN27),data_NoOutliers!CN27,"")</f>
        <v>5.0000000000000001E-3</v>
      </c>
      <c r="HT27" s="317">
        <f t="shared" si="119"/>
        <v>0</v>
      </c>
      <c r="HU27" s="318">
        <f t="shared" si="120"/>
        <v>0</v>
      </c>
      <c r="HV27" s="303">
        <f>IF(N(data_NoOutliers!CO27),data_NoOutliers!CO27,"")</f>
        <v>5.0000000000000001E-3</v>
      </c>
      <c r="HW27" s="303">
        <f>IF(N(data_NoOutliers!CP27),data_NoOutliers!CP27,"")</f>
        <v>1.0999999999999999E-2</v>
      </c>
      <c r="HX27" s="317">
        <f t="shared" si="121"/>
        <v>5.9999999999999993E-3</v>
      </c>
      <c r="HY27" s="318">
        <f t="shared" si="122"/>
        <v>0.46459044368600677</v>
      </c>
      <c r="HZ27" s="303">
        <f>IF(N(data_NoOutliers!CQ27),data_NoOutliers!CQ27,"")</f>
        <v>5.0000000000000001E-3</v>
      </c>
      <c r="IA27" s="317">
        <f t="shared" si="123"/>
        <v>0</v>
      </c>
      <c r="IB27" s="318">
        <f t="shared" si="124"/>
        <v>0</v>
      </c>
      <c r="IC27" s="303">
        <f>IF(N(data_NoOutliers!CR27),data_NoOutliers!CR27,"")</f>
        <v>5.0000000000000001E-3</v>
      </c>
      <c r="ID27" s="303">
        <f>IF(N(data_NoOutliers!CS27),data_NoOutliers!CS27,"")</f>
        <v>5.0000000000000001E-3</v>
      </c>
      <c r="IE27" s="127">
        <f t="shared" si="125"/>
        <v>0</v>
      </c>
      <c r="IF27" s="305">
        <f t="shared" si="126"/>
        <v>0</v>
      </c>
      <c r="IG27" s="303">
        <f>IF(N(data_NoOutliers!CT27),data_NoOutliers!CT27,"")</f>
        <v>5.0000000000000001E-3</v>
      </c>
      <c r="IH27" s="303">
        <f>IF(N(data_NoOutliers!CU27),data_NoOutliers!CU27,"")</f>
        <v>1.0999999999999999E-2</v>
      </c>
      <c r="II27" s="127">
        <f t="shared" si="127"/>
        <v>5.9999999999999993E-3</v>
      </c>
      <c r="IJ27" s="305">
        <f t="shared" si="128"/>
        <v>0.47028901734104039</v>
      </c>
      <c r="IK27" s="303">
        <f>IF(N(data_NoOutliers!CV27),data_NoOutliers!CV27,"")</f>
        <v>5.0000000000000001E-3</v>
      </c>
      <c r="IL27" s="127">
        <f t="shared" si="129"/>
        <v>0</v>
      </c>
      <c r="IM27" s="305">
        <f t="shared" si="130"/>
        <v>0</v>
      </c>
      <c r="IN27" s="303">
        <f>IF(N(data_NoOutliers!CW27),data_NoOutliers!CW27,"")</f>
        <v>5.0000000000000001E-3</v>
      </c>
      <c r="IO27" s="303">
        <f>IF(N(data_NoOutliers!CX27),data_NoOutliers!CX27,"")</f>
        <v>5.0000000000000001E-3</v>
      </c>
      <c r="IP27" s="307">
        <f t="shared" si="131"/>
        <v>0</v>
      </c>
      <c r="IQ27" s="308">
        <f t="shared" si="132"/>
        <v>0</v>
      </c>
      <c r="IR27" s="303">
        <f>IF(N(data_NoOutliers!CY27),data_NoOutliers!CY27,"")</f>
        <v>5.0000000000000001E-3</v>
      </c>
      <c r="IS27" s="303">
        <f>IF(N(data_NoOutliers!CZ27),data_NoOutliers!CZ27,"")</f>
        <v>1.7999999999999999E-2</v>
      </c>
      <c r="IT27" s="307">
        <f t="shared" si="133"/>
        <v>1.2999999999999998E-2</v>
      </c>
      <c r="IU27" s="308">
        <f t="shared" si="134"/>
        <v>0.90399159663865525</v>
      </c>
      <c r="IV27" s="303">
        <f>IF(N(data_NoOutliers!DA27),data_NoOutliers!DA27,"")</f>
        <v>5.0000000000000001E-3</v>
      </c>
      <c r="IW27" s="307">
        <f t="shared" si="135"/>
        <v>0</v>
      </c>
      <c r="IX27" s="308">
        <f t="shared" si="136"/>
        <v>0</v>
      </c>
      <c r="IY27" s="303">
        <f>IFERROR(IF(N(data_NoOutliers!DB27),data_NoOutliers!DB27,MID(data_NoOutliers!DB27,2,99)/2),"")</f>
        <v>5.0000000000000001E-3</v>
      </c>
      <c r="IZ27" s="303">
        <f>IFERROR(IF(N(data_NoOutliers!DC27),data_NoOutliers!DC27,MID(data_NoOutliers!DC27,2,99)/2),"")</f>
        <v>5.0000000000000001E-3</v>
      </c>
      <c r="JA27" s="118">
        <f t="shared" si="137"/>
        <v>0</v>
      </c>
      <c r="JB27" s="306">
        <f t="shared" si="138"/>
        <v>0</v>
      </c>
      <c r="JC27" s="303">
        <f>IFERROR(IF(N(data_NoOutliers!DD27),data_NoOutliers!DD27,MID(data_NoOutliers!DD27,2,99)/2),"")</f>
        <v>5.0000000000000001E-3</v>
      </c>
      <c r="JD27" s="303">
        <f>IFERROR(IF(N(data_NoOutliers!DE27),data_NoOutliers!DE27,MID(data_NoOutliers!DE27,2,99)/2),"")</f>
        <v>1.2E-2</v>
      </c>
      <c r="JE27" s="118">
        <f t="shared" si="139"/>
        <v>7.0000000000000001E-3</v>
      </c>
      <c r="JF27" s="306">
        <f t="shared" si="140"/>
        <v>0.40409090909090911</v>
      </c>
      <c r="JG27" s="303">
        <f>IFERROR(IF(N(data_NoOutliers!DF27),data_NoOutliers!DF27,MID(data_NoOutliers!DF27,2,99)/2),"")</f>
        <v>5.0000000000000001E-3</v>
      </c>
      <c r="JH27" s="118">
        <f t="shared" si="141"/>
        <v>0</v>
      </c>
      <c r="JI27" s="306">
        <f t="shared" si="142"/>
        <v>0</v>
      </c>
      <c r="JJ27" s="303">
        <f>IFERROR(IF(N(data_NoOutliers!DG27),data_NoOutliers!DG27,MID(data_NoOutliers!DG27,2,99)/2),"")</f>
        <v>5.0000000000000001E-3</v>
      </c>
      <c r="JK27" s="303">
        <f>IFERROR(IF(N(data_NoOutliers!DH27),data_NoOutliers!DH27,MID(data_NoOutliers!DH27,2,99)/2),"")</f>
        <v>5.0000000000000001E-3</v>
      </c>
      <c r="JL27" s="309">
        <f t="shared" si="143"/>
        <v>0</v>
      </c>
      <c r="JM27" s="310">
        <f t="shared" si="144"/>
        <v>0</v>
      </c>
      <c r="JN27" s="303">
        <f>IFERROR(IF(N(data_NoOutliers!DI27),data_NoOutliers!DI27,MID(data_NoOutliers!DI27,2,99)/2),"")</f>
        <v>5.0000000000000001E-3</v>
      </c>
      <c r="JO27" s="303">
        <f>IFERROR(IF(N(data_NoOutliers!DJ27),data_NoOutliers!DJ27,MID(data_NoOutliers!DJ27,2,99)/2),"")</f>
        <v>5.0000000000000001E-3</v>
      </c>
      <c r="JP27" s="309">
        <f t="shared" si="145"/>
        <v>0</v>
      </c>
      <c r="JQ27" s="310">
        <f t="shared" si="146"/>
        <v>0</v>
      </c>
      <c r="JR27" s="303">
        <f>IFERROR(IF(N(data_NoOutliers!DK27),data_NoOutliers!DK27,MID(data_NoOutliers!DK27,2,99)/2),"")</f>
        <v>5.0000000000000001E-3</v>
      </c>
      <c r="JS27" s="309">
        <f t="shared" si="147"/>
        <v>0</v>
      </c>
      <c r="JT27" s="310">
        <f t="shared" si="148"/>
        <v>0</v>
      </c>
      <c r="JU27" s="303">
        <f>IFERROR(IF(N(data_NoOutliers!DL27),data_NoOutliers!DL27,MID(data_NoOutliers!DL27,2,99)/2),"")</f>
        <v>5.0000000000000001E-3</v>
      </c>
      <c r="JV27" s="303">
        <f>IFERROR(IF(N(data_NoOutliers!DM27),data_NoOutliers!DM27,MID(data_NoOutliers!DM27,2,99)/2),"")</f>
        <v>5.0000000000000001E-3</v>
      </c>
      <c r="JW27" s="292">
        <f t="shared" si="149"/>
        <v>0</v>
      </c>
      <c r="JX27" s="304">
        <f t="shared" si="150"/>
        <v>0</v>
      </c>
      <c r="JY27" s="303">
        <f>IFERROR(IF(N(data_NoOutliers!DN27),data_NoOutliers!DN27,MID(data_NoOutliers!DN27,2,99)/2),"")</f>
        <v>5.0000000000000001E-3</v>
      </c>
      <c r="JZ27" s="303">
        <f>IFERROR(IF(N(data_NoOutliers!DO27),data_NoOutliers!DO27,MID(data_NoOutliers!DO27,2,99)/2),"")</f>
        <v>5.0000000000000001E-3</v>
      </c>
      <c r="KA27" s="292">
        <f t="shared" si="151"/>
        <v>0</v>
      </c>
      <c r="KB27" s="304">
        <f t="shared" si="152"/>
        <v>0</v>
      </c>
      <c r="KC27" s="303">
        <f>IFERROR(IF(N(data_NoOutliers!DP27),data_NoOutliers!DP27,MID(data_NoOutliers!DP27,2,99)/2),"")</f>
        <v>5.0000000000000001E-3</v>
      </c>
      <c r="KD27" s="292">
        <f t="shared" si="153"/>
        <v>0</v>
      </c>
      <c r="KE27" s="304">
        <f t="shared" si="278"/>
        <v>0</v>
      </c>
      <c r="KF27" s="303" t="str">
        <f>IFERROR(IF(N(data_NoOutliers!DQ27),data_NoOutliers!DQ27,""),"")</f>
        <v/>
      </c>
      <c r="KG27" s="303" t="str">
        <f>IFERROR(IF(N(data_NoOutliers!DR27),data_NoOutliers!DR27,""),"")</f>
        <v/>
      </c>
      <c r="KH27" s="117" t="str">
        <f t="shared" si="154"/>
        <v/>
      </c>
      <c r="KI27" s="319" t="str">
        <f t="shared" si="279"/>
        <v/>
      </c>
      <c r="KJ27" s="303" t="str">
        <f>IFERROR(IF(N(data_NoOutliers!DS27),data_NoOutliers!DS27,""),"")</f>
        <v/>
      </c>
      <c r="KK27" s="303" t="str">
        <f>IFERROR(IF(N(data_NoOutliers!DT27),data_NoOutliers!DT27,""),"")</f>
        <v/>
      </c>
      <c r="KL27" s="117" t="str">
        <f t="shared" si="155"/>
        <v/>
      </c>
      <c r="KM27" s="319" t="str">
        <f t="shared" si="156"/>
        <v/>
      </c>
      <c r="KN27" s="303" t="str">
        <f>IFERROR(IF(N(data_NoOutliers!DU27),data_NoOutliers!DU27,""),"")</f>
        <v/>
      </c>
      <c r="KO27" s="117" t="str">
        <f t="shared" si="157"/>
        <v/>
      </c>
      <c r="KP27" s="319" t="str">
        <f t="shared" si="158"/>
        <v/>
      </c>
      <c r="KQ27" s="303">
        <f>IFERROR(IF(N(data_NoOutliers!DV27),data_NoOutliers!DV27,""),"")</f>
        <v>2.3E-2</v>
      </c>
      <c r="KR27" s="303">
        <f>IFERROR(IF(N(data_NoOutliers!DW27),data_NoOutliers!DW27,""),"")</f>
        <v>5.0000000000000001E-3</v>
      </c>
      <c r="KS27" s="311">
        <f t="shared" si="159"/>
        <v>-1.7999999999999999E-2</v>
      </c>
      <c r="KT27" s="312">
        <f t="shared" si="160"/>
        <v>-2.2878620689655169</v>
      </c>
      <c r="KU27" s="303">
        <f>IFERROR(IF(N(data_NoOutliers!DX27),data_NoOutliers!DX27,""),"")</f>
        <v>5.0000000000000001E-3</v>
      </c>
      <c r="KV27" s="303">
        <f>IFERROR(IF(N(data_NoOutliers!DY27),data_NoOutliers!DY27,""),"")</f>
        <v>5.0000000000000001E-3</v>
      </c>
      <c r="KW27" s="320">
        <f t="shared" si="161"/>
        <v>0</v>
      </c>
      <c r="KX27" s="321">
        <f t="shared" si="162"/>
        <v>0</v>
      </c>
      <c r="KY27" s="303">
        <f>IFERROR(IF(N(data_NoOutliers!DZ27),data_NoOutliers!DZ27,""),"")</f>
        <v>5.0000000000000001E-3</v>
      </c>
      <c r="KZ27" s="303">
        <f>IFERROR(IF(N(data_NoOutliers!EA27),data_NoOutliers!EA27,""),"")</f>
        <v>1.2999999999999999E-2</v>
      </c>
      <c r="LA27" s="320">
        <f t="shared" si="163"/>
        <v>8.0000000000000002E-3</v>
      </c>
      <c r="LB27" s="321">
        <f t="shared" si="164"/>
        <v>1.6</v>
      </c>
      <c r="LC27" s="303">
        <f>IFERROR(IF(N(data_NoOutliers!EB27),data_NoOutliers!EB27,""),"")</f>
        <v>5.0000000000000001E-3</v>
      </c>
      <c r="LD27" s="320">
        <f t="shared" si="165"/>
        <v>0</v>
      </c>
      <c r="LE27" s="321">
        <f t="shared" si="166"/>
        <v>0</v>
      </c>
      <c r="LF27" s="303">
        <f>IFERROR(IF(N(data_NoOutliers!EC27),data_NoOutliers!EC27,""),"")</f>
        <v>5.0000000000000001E-3</v>
      </c>
      <c r="LG27" s="303">
        <f>IFERROR(IF(N(data_NoOutliers!ED27),data_NoOutliers!ED27,""),"")</f>
        <v>1.2999999999999999E-2</v>
      </c>
      <c r="LH27" s="322">
        <f t="shared" si="167"/>
        <v>8.0000000000000002E-3</v>
      </c>
      <c r="LI27" s="323">
        <f t="shared" si="168"/>
        <v>1.1418269230769231</v>
      </c>
      <c r="LJ27" s="303">
        <f>IFERROR(IF(N(data_NoOutliers!EE27),data_NoOutliers!EE27,""),"")</f>
        <v>5.0000000000000001E-3</v>
      </c>
      <c r="LK27" s="303">
        <f>IFERROR(IF(N(data_NoOutliers!EF27),data_NoOutliers!EF27,""),"")</f>
        <v>5.0000000000000001E-3</v>
      </c>
      <c r="LL27" s="118">
        <f t="shared" si="169"/>
        <v>0</v>
      </c>
      <c r="LM27" s="306">
        <f t="shared" si="170"/>
        <v>0</v>
      </c>
      <c r="LN27" s="303">
        <f>IFERROR(IF(N(data_NoOutliers!EG27),data_NoOutliers!EG27,""),"")</f>
        <v>5.0000000000000001E-3</v>
      </c>
      <c r="LO27" s="303">
        <f>IFERROR(IF(N(data_NoOutliers!EH27),data_NoOutliers!EH27,""),"")</f>
        <v>5.0000000000000001E-3</v>
      </c>
      <c r="LP27" s="118">
        <f t="shared" si="171"/>
        <v>0</v>
      </c>
      <c r="LQ27" s="306">
        <f t="shared" si="172"/>
        <v>0</v>
      </c>
      <c r="LR27" s="303">
        <f>IFERROR(IF(N(data_NoOutliers!EI27),data_NoOutliers!EI27,""),"")</f>
        <v>5.0000000000000001E-3</v>
      </c>
      <c r="LS27" s="118">
        <f t="shared" si="173"/>
        <v>0</v>
      </c>
      <c r="LT27" s="306">
        <f t="shared" si="174"/>
        <v>0</v>
      </c>
      <c r="LU27" s="303">
        <f>IFERROR(IF(N(data_NoOutliers!EJ27),data_NoOutliers!EJ27,""),"")</f>
        <v>5.0000000000000001E-3</v>
      </c>
      <c r="LV27" s="303">
        <f>IFERROR(IF(N(data_NoOutliers!EK27),data_NoOutliers!EK27,""),"")</f>
        <v>5.0000000000000001E-3</v>
      </c>
      <c r="LW27" s="307">
        <f t="shared" si="175"/>
        <v>0</v>
      </c>
      <c r="LX27" s="308">
        <f t="shared" si="176"/>
        <v>0</v>
      </c>
      <c r="LY27" s="303">
        <f>IFERROR(IF(N(data_NoOutliers!EL27),data_NoOutliers!EL27,""),"")</f>
        <v>5.0000000000000001E-3</v>
      </c>
      <c r="LZ27" s="303">
        <f>IFERROR(IF(N(data_NoOutliers!EM27),data_NoOutliers!EM27,""),"")</f>
        <v>1.4E-2</v>
      </c>
      <c r="MA27" s="307">
        <f t="shared" si="177"/>
        <v>9.0000000000000011E-3</v>
      </c>
      <c r="MB27" s="308">
        <f t="shared" si="178"/>
        <v>0.50857142857142856</v>
      </c>
      <c r="MC27" s="303">
        <f>IFERROR(IF(N(data_NoOutliers!EN27),data_NoOutliers!EN27,""),"")</f>
        <v>5.0000000000000001E-3</v>
      </c>
      <c r="MD27" s="307">
        <f t="shared" si="179"/>
        <v>0</v>
      </c>
      <c r="ME27" s="308">
        <f t="shared" si="180"/>
        <v>0</v>
      </c>
      <c r="MF27" s="303">
        <f>IFERROR(IF(N(data_NoOutliers!EO27),data_NoOutliers!EO27,MID(data_NoOutliers!EO27,2,99)/2),"")</f>
        <v>5.0000000000000001E-3</v>
      </c>
      <c r="MG27" s="303">
        <f>IFERROR(IF(N(data_NoOutliers!EP27),data_NoOutliers!EP27,MID(data_NoOutliers!EP27,2,99)/2),"")</f>
        <v>5.0000000000000001E-3</v>
      </c>
      <c r="MH27" s="309">
        <f t="shared" si="181"/>
        <v>0</v>
      </c>
      <c r="MI27" s="310">
        <f t="shared" si="182"/>
        <v>0</v>
      </c>
      <c r="MJ27" s="303">
        <f>IFERROR(IF(N(data_NoOutliers!EQ27),data_NoOutliers!EQ27,MID(data_NoOutliers!EQ27,2,99)/2),"")</f>
        <v>5.0000000000000001E-3</v>
      </c>
      <c r="MK27" s="303">
        <f>IFERROR(IF(N(data_NoOutliers!ER27),data_NoOutliers!ER27,MID(data_NoOutliers!ER27,2,99)/2),"")</f>
        <v>2.8000000000000001E-2</v>
      </c>
      <c r="ML27" s="309">
        <f t="shared" si="183"/>
        <v>2.3E-2</v>
      </c>
      <c r="MM27" s="310">
        <f t="shared" si="184"/>
        <v>0.87433414043583535</v>
      </c>
      <c r="MN27" s="303">
        <f>IFERROR(IF(N(data_NoOutliers!ES27),data_NoOutliers!ES27,MID(data_NoOutliers!ES27,2,99)/2),"")</f>
        <v>5.0000000000000001E-3</v>
      </c>
      <c r="MO27" s="309">
        <f t="shared" si="185"/>
        <v>0</v>
      </c>
      <c r="MP27" s="310">
        <f t="shared" si="186"/>
        <v>0</v>
      </c>
      <c r="MQ27" s="303">
        <f>IFERROR(IF(N(data_NoOutliers!ET27),data_NoOutliers!ET27,MID(data_NoOutliers!ET27,2,99)/2),"")</f>
        <v>5.0000000000000001E-3</v>
      </c>
      <c r="MR27" s="303">
        <f>IFERROR(IF(N(data_NoOutliers!EU27),data_NoOutliers!EU27,MID(data_NoOutliers!EU27,2,99)/2),"")</f>
        <v>5.0000000000000001E-3</v>
      </c>
      <c r="MS27" s="117">
        <f t="shared" si="280"/>
        <v>0</v>
      </c>
      <c r="MT27" s="319">
        <f t="shared" si="187"/>
        <v>0</v>
      </c>
      <c r="MU27" s="303">
        <f>IFERROR(IF(N(data_NoOutliers!EV27),data_NoOutliers!EV27,MID(data_NoOutliers!EV27,2,99)/2),"")</f>
        <v>5.0000000000000001E-3</v>
      </c>
      <c r="MV27" s="303">
        <f>IFERROR(IF(N(data_NoOutliers!EW27),data_NoOutliers!EW27,MID(data_NoOutliers!EW27,2,99)/2),"")</f>
        <v>1.2999999999999999E-2</v>
      </c>
      <c r="MW27" s="117">
        <f t="shared" si="188"/>
        <v>8.0000000000000002E-3</v>
      </c>
      <c r="MX27" s="319">
        <f t="shared" si="189"/>
        <v>0.5368421052631579</v>
      </c>
      <c r="MY27" s="303">
        <f>IFERROR(IF(N(data_NoOutliers!EX27),data_NoOutliers!EX27,MID(data_NoOutliers!EX27,2,99)/2),"")</f>
        <v>5.0000000000000001E-3</v>
      </c>
      <c r="MZ27" s="117">
        <f t="shared" si="190"/>
        <v>0</v>
      </c>
      <c r="NA27" s="319">
        <f t="shared" si="191"/>
        <v>0</v>
      </c>
      <c r="NB27" s="303">
        <f>IFERROR(IF(N(data_NoOutliers!EY27),data_NoOutliers!EY27,MID(data_NoOutliers!EY27,2,99)/2),"")</f>
        <v>5.0000000000000001E-3</v>
      </c>
      <c r="NC27" s="303">
        <f>IFERROR(IF(N(data_NoOutliers!EZ27),data_NoOutliers!EZ27,MID(data_NoOutliers!EZ27,2,99)/2),"")</f>
        <v>5.0000000000000001E-3</v>
      </c>
      <c r="ND27" s="307">
        <f t="shared" si="281"/>
        <v>0</v>
      </c>
      <c r="NE27" s="308">
        <f t="shared" si="192"/>
        <v>0</v>
      </c>
      <c r="NF27" s="303">
        <f>IFERROR(IF(N(data_NoOutliers!FA27),data_NoOutliers!FA27,MID(data_NoOutliers!FA27,2,99)/2),"")</f>
        <v>5.0000000000000001E-3</v>
      </c>
      <c r="NG27" s="303" t="str">
        <f>IFERROR(IF(N(data_NoOutliers!FB27),data_NoOutliers!FB27,MID(data_NoOutliers!FB27,2,99)/2),"")</f>
        <v/>
      </c>
      <c r="NH27" s="307" t="str">
        <f t="shared" si="193"/>
        <v/>
      </c>
      <c r="NI27" s="308" t="str">
        <f t="shared" si="194"/>
        <v/>
      </c>
      <c r="NJ27" s="303">
        <f>IFERROR(IF(N(data_NoOutliers!FC27),data_NoOutliers!FC27,MID(data_NoOutliers!FC27,2,99)/2),"")</f>
        <v>5.0000000000000001E-3</v>
      </c>
      <c r="NK27" s="307">
        <f t="shared" si="195"/>
        <v>0</v>
      </c>
      <c r="NL27" s="308">
        <f t="shared" si="196"/>
        <v>0</v>
      </c>
      <c r="NM27" s="303">
        <f>IFERROR(IF(N(data_NoOutliers!FD27),data_NoOutliers!FD27,MID(data_NoOutliers!FD27,2,99)/2),"")</f>
        <v>5.0000000000000001E-3</v>
      </c>
      <c r="NN27" s="303">
        <f>IFERROR(IF(N(data_NoOutliers!FE27),data_NoOutliers!FE27,MID(data_NoOutliers!FE27,2,99)/2),"")</f>
        <v>5.0000000000000001E-3</v>
      </c>
      <c r="NO27" s="324">
        <f t="shared" si="282"/>
        <v>0</v>
      </c>
      <c r="NP27" s="325">
        <f t="shared" si="197"/>
        <v>0</v>
      </c>
      <c r="NQ27" s="303">
        <f>IFERROR(IF(N(data_NoOutliers!FF27),data_NoOutliers!FF27,MID(data_NoOutliers!FF27,2,99)/2),"")</f>
        <v>5.0000000000000001E-3</v>
      </c>
      <c r="NR27" s="303">
        <f>IFERROR(IF(N(data_NoOutliers!FG27),data_NoOutliers!FG27,MID(data_NoOutliers!FG27,2,99)/2),"")</f>
        <v>5.0000000000000001E-3</v>
      </c>
      <c r="NS27" s="324">
        <f t="shared" si="198"/>
        <v>0</v>
      </c>
      <c r="NT27" s="325">
        <f t="shared" si="199"/>
        <v>0</v>
      </c>
      <c r="NU27" s="303">
        <f>IFERROR(IF(N(data_NoOutliers!FH27),data_NoOutliers!FH27,MID(data_NoOutliers!FH27,2,99)/2),"")</f>
        <v>5.0000000000000001E-3</v>
      </c>
      <c r="NV27" s="324">
        <f t="shared" si="200"/>
        <v>0</v>
      </c>
      <c r="NW27" s="325">
        <f t="shared" si="201"/>
        <v>0</v>
      </c>
      <c r="NX27" s="303">
        <f>IFERROR(IF(N(data_NoOutliers!FI27),data_NoOutliers!FI27,MID(data_NoOutliers!FI27,2,99)/2),"")</f>
        <v>5.0000000000000001E-3</v>
      </c>
      <c r="NY27" s="303">
        <f>IFERROR(IF(N(data_NoOutliers!FJ27),data_NoOutliers!FJ27,MID(data_NoOutliers!FJ27,2,99)/2),"")</f>
        <v>5.0000000000000001E-3</v>
      </c>
      <c r="NZ27" s="317">
        <f t="shared" si="283"/>
        <v>0</v>
      </c>
      <c r="OA27" s="318">
        <f t="shared" si="202"/>
        <v>0</v>
      </c>
      <c r="OB27" s="303">
        <f>IFERROR(IF(N(data_NoOutliers!FK27),data_NoOutliers!FK27,MID(data_NoOutliers!FK27,2,99)/2),"")</f>
        <v>5.0000000000000001E-3</v>
      </c>
      <c r="OC27" s="303">
        <f>IFERROR(IF(N(data_NoOutliers!FL27),data_NoOutliers!FL27,MID(data_NoOutliers!FL27,2,99)/2),"")</f>
        <v>5.0000000000000001E-3</v>
      </c>
      <c r="OD27" s="317">
        <f t="shared" si="203"/>
        <v>0</v>
      </c>
      <c r="OE27" s="318">
        <f t="shared" si="204"/>
        <v>0</v>
      </c>
      <c r="OF27" s="303">
        <f>IFERROR(IF(N(data_NoOutliers!FM27),data_NoOutliers!FM27,MID(data_NoOutliers!FM27,2,99)/2),"")</f>
        <v>5.0000000000000001E-3</v>
      </c>
      <c r="OG27" s="317">
        <f t="shared" si="205"/>
        <v>0</v>
      </c>
      <c r="OH27" s="318">
        <f t="shared" si="206"/>
        <v>0</v>
      </c>
      <c r="OI27" s="303">
        <f>IFERROR(IF(N(data_NoOutliers!FN27),data_NoOutliers!FN27,MID(data_NoOutliers!FN27,2,99)/2),"")</f>
        <v>5.0000000000000001E-3</v>
      </c>
      <c r="OJ27" s="303">
        <f>IFERROR(IF(N(data_NoOutliers!FO27),data_NoOutliers!FO27,MID(data_NoOutliers!FO27,2,99)/2),"")</f>
        <v>5.0000000000000001E-3</v>
      </c>
      <c r="OK27" s="292">
        <f t="shared" si="284"/>
        <v>0</v>
      </c>
      <c r="OL27" s="304">
        <f t="shared" si="207"/>
        <v>0</v>
      </c>
      <c r="OM27" s="303">
        <f>IFERROR(IF(N(data_NoOutliers!FP27),data_NoOutliers!FP27,MID(data_NoOutliers!FP27,2,99)/2),"")</f>
        <v>5.0000000000000001E-3</v>
      </c>
      <c r="ON27" s="303">
        <f>IFERROR(IF(N(data_NoOutliers!FQ27),data_NoOutliers!FQ27,MID(data_NoOutliers!FQ27,2,99)/2),"")</f>
        <v>0.126</v>
      </c>
      <c r="OO27" s="292">
        <f t="shared" si="208"/>
        <v>0.121</v>
      </c>
      <c r="OP27" s="304">
        <f t="shared" si="209"/>
        <v>8.1353191489361691</v>
      </c>
      <c r="OQ27" s="303">
        <f>IFERROR(IF(N(data_NoOutliers!FR27),data_NoOutliers!FR27,MID(data_NoOutliers!FR27,2,99)/2),"")</f>
        <v>7.8E-2</v>
      </c>
      <c r="OR27" s="292">
        <f t="shared" si="210"/>
        <v>7.2999999999999995E-2</v>
      </c>
      <c r="OS27" s="304">
        <f t="shared" si="211"/>
        <v>6.9003249999999978</v>
      </c>
      <c r="OT27" s="303">
        <f>IFERROR(IF(N(data_NoOutliers!FS27),data_NoOutliers!FS27,MID(data_NoOutliers!FS27,2,99)/2),"")</f>
        <v>5.0000000000000001E-3</v>
      </c>
      <c r="OU27" s="303">
        <f>IFERROR(IF(N(data_NoOutliers!FT27),data_NoOutliers!FT27,MID(data_NoOutliers!FT27,2,99)/2),"")</f>
        <v>5.1999999999999998E-2</v>
      </c>
      <c r="OV27" s="313">
        <f t="shared" si="285"/>
        <v>4.7E-2</v>
      </c>
      <c r="OW27" s="314">
        <f t="shared" si="212"/>
        <v>3.2472727272727275</v>
      </c>
      <c r="OX27" s="303">
        <f>IFERROR(IF(N(data_NoOutliers!FU27),data_NoOutliers!FU27,MID(data_NoOutliers!FU27,2,99)/2),"")</f>
        <v>5.0000000000000001E-3</v>
      </c>
      <c r="OY27" s="303">
        <f>IFERROR(IF(N(data_NoOutliers!FV27),data_NoOutliers!FV27,MID(data_NoOutliers!FV27,2,99)/2),"")</f>
        <v>1.6E-2</v>
      </c>
      <c r="OZ27" s="313">
        <f t="shared" si="213"/>
        <v>1.0999999999999999E-2</v>
      </c>
      <c r="PA27" s="314">
        <f t="shared" si="214"/>
        <v>0.67590361445783131</v>
      </c>
      <c r="PB27" s="303">
        <f>IFERROR(IF(N(data_NoOutliers!FW27),data_NoOutliers!FW27,MID(data_NoOutliers!FW27,2,99)/2),"")</f>
        <v>3.2000000000000001E-2</v>
      </c>
      <c r="PC27" s="313">
        <f t="shared" si="215"/>
        <v>2.7E-2</v>
      </c>
      <c r="PD27" s="314">
        <f t="shared" si="216"/>
        <v>1.9373111782477339</v>
      </c>
      <c r="PE27" s="303">
        <f>IFERROR(IF(N(data_NoOutliers!FX27),data_NoOutliers!FX27,MID(data_NoOutliers!FX27,2,99)/2),"")</f>
        <v>5.0000000000000001E-3</v>
      </c>
      <c r="PF27" s="303">
        <f>IFERROR(IF(N(data_NoOutliers!FY27),data_NoOutliers!FY27,MID(data_NoOutliers!FY27,2,99)/2),"")</f>
        <v>5.0000000000000001E-3</v>
      </c>
      <c r="PG27" s="326">
        <f t="shared" si="286"/>
        <v>0</v>
      </c>
      <c r="PH27" s="327">
        <f t="shared" si="217"/>
        <v>0</v>
      </c>
      <c r="PI27" s="303">
        <f>IFERROR(IF(N(data_NoOutliers!FZ27),data_NoOutliers!FZ27,MID(data_NoOutliers!FZ27,2,99)/2),"")</f>
        <v>5.0000000000000001E-3</v>
      </c>
      <c r="PJ27" s="303">
        <f>IFERROR(IF(N(data_NoOutliers!GA27),data_NoOutliers!GA27,MID(data_NoOutliers!GA27,2,99)/2),"")</f>
        <v>1.6E-2</v>
      </c>
      <c r="PK27" s="326">
        <f t="shared" si="218"/>
        <v>1.0999999999999999E-2</v>
      </c>
      <c r="PL27" s="327">
        <f t="shared" si="219"/>
        <v>0.6164835164835164</v>
      </c>
      <c r="PM27" s="303">
        <f>IFERROR(IF(N(data_NoOutliers!GB27),data_NoOutliers!GB27,MID(data_NoOutliers!GB27,2,99)/2),"")</f>
        <v>2.5000000000000001E-2</v>
      </c>
      <c r="PN27" s="326">
        <f t="shared" si="220"/>
        <v>0.02</v>
      </c>
      <c r="PO27" s="327">
        <f t="shared" si="221"/>
        <v>1.3504901960784312</v>
      </c>
      <c r="PP27" s="303">
        <f>IFERROR(IF(N(data_NoOutliers!GC27),data_NoOutliers!GC27,MID(data_NoOutliers!GC27,2,99)/2),"")</f>
        <v>5.0000000000000001E-3</v>
      </c>
      <c r="PQ27" s="303">
        <f>IFERROR(IF(N(data_NoOutliers!GD27),data_NoOutliers!GD27,MID(data_NoOutliers!GD27,2,99)/2),"")</f>
        <v>5.0000000000000001E-3</v>
      </c>
      <c r="PR27" s="320">
        <f t="shared" si="287"/>
        <v>0</v>
      </c>
      <c r="PS27" s="321">
        <f t="shared" si="222"/>
        <v>0</v>
      </c>
      <c r="PT27" s="303">
        <f>IFERROR(IF(N(data_NoOutliers!GE27),data_NoOutliers!GE27,MID(data_NoOutliers!GE27,2,99)/2),"")</f>
        <v>5.0000000000000001E-3</v>
      </c>
      <c r="PU27" s="303">
        <f>IFERROR(IF(N(data_NoOutliers!GF27),data_NoOutliers!GF27,MID(data_NoOutliers!GF27,2,99)/2),"")</f>
        <v>5.0000000000000001E-3</v>
      </c>
      <c r="PV27" s="320">
        <f t="shared" si="223"/>
        <v>0</v>
      </c>
      <c r="PW27" s="321">
        <f t="shared" si="224"/>
        <v>0</v>
      </c>
      <c r="PX27" s="303">
        <f>IFERROR(IF(N(data_NoOutliers!GG27),data_NoOutliers!GG27,MID(data_NoOutliers!GG27,2,99)/2),"")</f>
        <v>5.0000000000000001E-3</v>
      </c>
      <c r="PY27" s="320">
        <f t="shared" si="225"/>
        <v>0</v>
      </c>
      <c r="PZ27" s="321">
        <f t="shared" si="226"/>
        <v>0</v>
      </c>
      <c r="QA27" s="303">
        <f>IFERROR(IF(N(data_NoOutliers!GH27),data_NoOutliers!GH27,MID(data_NoOutliers!GH27,2,99)/2),"")</f>
        <v>5.0000000000000001E-3</v>
      </c>
      <c r="QB27" s="303">
        <f>IFERROR(IF(N(data_NoOutliers!GI27),data_NoOutliers!GI27,MID(data_NoOutliers!GI27,2,99)/2),"")</f>
        <v>5.0000000000000001E-3</v>
      </c>
      <c r="QC27" s="317">
        <f t="shared" si="323"/>
        <v>0</v>
      </c>
      <c r="QD27" s="318">
        <f t="shared" si="227"/>
        <v>0</v>
      </c>
      <c r="QE27" s="303">
        <f>IFERROR(IF(N(data_NoOutliers!GJ27),data_NoOutliers!GJ27,MID(data_NoOutliers!GJ27,2,99)/2),"")</f>
        <v>5.0000000000000001E-3</v>
      </c>
      <c r="QF27" s="303">
        <f>IFERROR(IF(N(data_NoOutliers!GK27),data_NoOutliers!GK27,MID(data_NoOutliers!GK27,2,99)/2),"")</f>
        <v>5.0000000000000001E-3</v>
      </c>
      <c r="QG27" s="317">
        <f t="shared" si="228"/>
        <v>0</v>
      </c>
      <c r="QH27" s="318">
        <f t="shared" si="229"/>
        <v>0</v>
      </c>
      <c r="QI27" s="303">
        <f>IFERROR(IF(N(data_NoOutliers!GL27),data_NoOutliers!GL27,MID(data_NoOutliers!GL27,2,99)/2),"")</f>
        <v>5.0000000000000001E-3</v>
      </c>
      <c r="QJ27" s="317">
        <f t="shared" si="230"/>
        <v>0</v>
      </c>
      <c r="QK27" s="318">
        <f t="shared" si="231"/>
        <v>0</v>
      </c>
      <c r="QL27" s="303">
        <f>IFERROR(IF(N(data_NoOutliers!GM27),data_NoOutliers!GM27,MID(data_NoOutliers!GM27,2,99)/2),"")</f>
        <v>5.0000000000000001E-3</v>
      </c>
      <c r="QM27" s="303">
        <f>IFERROR(IF(N(data_NoOutliers!GN27),data_NoOutliers!GN27,MID(data_NoOutliers!GN27,2,99)/2),"")</f>
        <v>5.0000000000000001E-3</v>
      </c>
      <c r="QN27" s="328">
        <f t="shared" si="324"/>
        <v>0</v>
      </c>
      <c r="QO27" s="329">
        <f t="shared" si="290"/>
        <v>0</v>
      </c>
      <c r="QP27" s="303">
        <f>IFERROR(IF(N(data_NoOutliers!GO27),data_NoOutliers!GO27,MID(data_NoOutliers!GO27,2,99)/2),"")</f>
        <v>5.0000000000000001E-3</v>
      </c>
      <c r="QQ27" s="303">
        <f>IFERROR(IF(N(data_NoOutliers!GP27),data_NoOutliers!GP27,MID(data_NoOutliers!GP27,2,99)/2),"")</f>
        <v>5.0000000000000001E-3</v>
      </c>
      <c r="QR27" s="328">
        <f t="shared" si="232"/>
        <v>0</v>
      </c>
      <c r="QS27" s="329">
        <f t="shared" si="233"/>
        <v>0</v>
      </c>
      <c r="QT27" s="303">
        <f>IFERROR(IF(N(data_NoOutliers!GQ27),data_NoOutliers!GQ27,MID(data_NoOutliers!GQ27,2,99)/2),"")</f>
        <v>5.0000000000000001E-3</v>
      </c>
      <c r="QU27" s="328">
        <f t="shared" si="234"/>
        <v>0</v>
      </c>
      <c r="QV27" s="329">
        <f t="shared" si="235"/>
        <v>0</v>
      </c>
      <c r="QW27" s="303">
        <f>IFERROR(IF(N(data_NoOutliers!GR27),data_NoOutliers!GR27,MID(data_NoOutliers!GR27,2,99)/2),"")</f>
        <v>5.0000000000000001E-3</v>
      </c>
      <c r="QX27" s="303">
        <f>IFERROR(IF(N(data_NoOutliers!GS27),data_NoOutliers!GS27,MID(data_NoOutliers!GS27,2,99)/2),"")</f>
        <v>5.0000000000000001E-3</v>
      </c>
      <c r="QY27" s="326">
        <f t="shared" si="325"/>
        <v>0</v>
      </c>
      <c r="QZ27" s="327">
        <f t="shared" si="292"/>
        <v>0</v>
      </c>
      <c r="RA27" s="303">
        <f>IFERROR(IF(N(data_NoOutliers!GT27),data_NoOutliers!GT27,MID(data_NoOutliers!GT27,2,99)/2),"")</f>
        <v>5.0000000000000001E-3</v>
      </c>
      <c r="RB27" s="303">
        <f>IFERROR(IF(N(data_NoOutliers!GU27),data_NoOutliers!GU27,MID(data_NoOutliers!GU27,2,99)/2),"")</f>
        <v>1.2999999999999999E-2</v>
      </c>
      <c r="RC27" s="326">
        <f t="shared" si="236"/>
        <v>8.0000000000000002E-3</v>
      </c>
      <c r="RD27" s="327">
        <f t="shared" si="293"/>
        <v>0.44444444444444442</v>
      </c>
      <c r="RE27" s="303">
        <f>IFERROR(IF(N(data_NoOutliers!GV27),data_NoOutliers!GV27,MID(data_NoOutliers!GV27,2,99)/2),"")</f>
        <v>5.0000000000000001E-3</v>
      </c>
      <c r="RF27" s="326">
        <f t="shared" si="237"/>
        <v>0</v>
      </c>
      <c r="RG27" s="327">
        <f t="shared" si="238"/>
        <v>0</v>
      </c>
      <c r="RH27" s="303">
        <f>IFERROR(IF(N(data_NoOutliers!GW27),data_NoOutliers!GW27,MID(data_NoOutliers!GW27,2,99)/2),"")</f>
        <v>5.0000000000000001E-3</v>
      </c>
      <c r="RI27" s="303">
        <f>IFERROR(IF(N(data_NoOutliers!GX27),data_NoOutliers!GX27,MID(data_NoOutliers!GX27,2,99)/2),"")</f>
        <v>5.0000000000000001E-3</v>
      </c>
      <c r="RJ27" s="292">
        <f t="shared" si="326"/>
        <v>0</v>
      </c>
      <c r="RK27" s="304">
        <f t="shared" si="239"/>
        <v>0</v>
      </c>
      <c r="RL27" s="303">
        <f>IFERROR(IF(N(data_NoOutliers!GY27),data_NoOutliers!GY27,MID(data_NoOutliers!GY27,2,99)/2),"")</f>
        <v>5.0000000000000001E-3</v>
      </c>
      <c r="RM27" s="303">
        <f>IFERROR(IF(N(data_NoOutliers!GZ27),data_NoOutliers!GZ27,MID(data_NoOutliers!GZ27,2,99)/2),"")</f>
        <v>5.0000000000000001E-3</v>
      </c>
      <c r="RN27" s="292">
        <f t="shared" si="240"/>
        <v>0</v>
      </c>
      <c r="RO27" s="304">
        <f t="shared" si="241"/>
        <v>0</v>
      </c>
      <c r="RP27" s="303">
        <f>IFERROR(IF(N(data_NoOutliers!HA27),data_NoOutliers!HA27,MID(data_NoOutliers!HA27,2,99)/2),"")</f>
        <v>2.8000000000000001E-2</v>
      </c>
      <c r="RQ27" s="292">
        <f t="shared" si="242"/>
        <v>2.3E-2</v>
      </c>
      <c r="RR27" s="304">
        <f t="shared" si="243"/>
        <v>1.748</v>
      </c>
      <c r="RS27" s="303" t="str">
        <f>IFERROR(IF(N(data_NoOutliers!HB27),data_NoOutliers!HB27,MID(data_NoOutliers!HB27,2,99)/2),"")</f>
        <v/>
      </c>
      <c r="RT27" s="303" t="str">
        <f>IFERROR(IF(N(data_NoOutliers!HC27),data_NoOutliers!HC27,MID(data_NoOutliers!HC27,2,99)/2),"")</f>
        <v/>
      </c>
      <c r="RU27" s="118" t="str">
        <f t="shared" si="327"/>
        <v/>
      </c>
      <c r="RV27" s="306" t="str">
        <f t="shared" si="244"/>
        <v/>
      </c>
      <c r="RW27" s="303" t="str">
        <f>IFERROR(IF(N(data_NoOutliers!HD27),data_NoOutliers!HD27,MID(data_NoOutliers!HD27,2,99)/2),"")</f>
        <v/>
      </c>
      <c r="RX27" s="303" t="str">
        <f>IFERROR(IF(N(data_NoOutliers!HE27),data_NoOutliers!HE27,MID(data_NoOutliers!HE27,2,99)/2),"")</f>
        <v/>
      </c>
      <c r="RY27" s="118" t="str">
        <f t="shared" si="245"/>
        <v/>
      </c>
      <c r="RZ27" s="306" t="str">
        <f t="shared" si="246"/>
        <v/>
      </c>
      <c r="SA27" s="303" t="str">
        <f>IFERROR(IF(N(data_NoOutliers!HF27),data_NoOutliers!HF27,MID(data_NoOutliers!HF27,2,99)/2),"")</f>
        <v/>
      </c>
      <c r="SB27" s="118" t="str">
        <f t="shared" si="247"/>
        <v/>
      </c>
      <c r="SC27" s="340" t="str">
        <f t="shared" si="248"/>
        <v/>
      </c>
      <c r="SD27" s="303">
        <f>IFERROR(IF(N(data_NoOutliers!HG27),data_NoOutliers!HG27,MID(data_NoOutliers!HG27,2,99)/2),"")</f>
        <v>5.0000000000000001E-3</v>
      </c>
      <c r="SE27" s="303">
        <f>IFERROR(IF(N(data_NoOutliers!HH27),data_NoOutliers!HH27,MID(data_NoOutliers!HH27,2,99)/2),"")</f>
        <v>5.0000000000000001E-3</v>
      </c>
      <c r="SF27" s="307">
        <f t="shared" si="328"/>
        <v>0</v>
      </c>
      <c r="SG27" s="308">
        <f t="shared" si="249"/>
        <v>0</v>
      </c>
      <c r="SH27" s="303">
        <f>IFERROR(IF(N(data_NoOutliers!HI27),data_NoOutliers!HI27,MID(data_NoOutliers!HI27,2,99)/2),"")</f>
        <v>5.0000000000000001E-3</v>
      </c>
      <c r="SI27" s="303">
        <f>IFERROR(IF(N(data_NoOutliers!HJ27),data_NoOutliers!HJ27,MID(data_NoOutliers!HJ27,2,99)/2),"")</f>
        <v>5.0000000000000001E-3</v>
      </c>
      <c r="SJ27" s="307">
        <f t="shared" si="250"/>
        <v>0</v>
      </c>
      <c r="SK27" s="338">
        <f t="shared" si="251"/>
        <v>0</v>
      </c>
      <c r="SL27" s="303">
        <f>IFERROR(IF(N(data_NoOutliers!HK27),data_NoOutliers!HK27,MID(data_NoOutliers!HK27,2,99)/2),"")</f>
        <v>5.0000000000000001E-3</v>
      </c>
      <c r="SM27" s="307">
        <f t="shared" si="252"/>
        <v>0</v>
      </c>
      <c r="SN27" s="338">
        <f t="shared" si="253"/>
        <v>0</v>
      </c>
      <c r="SO27" s="303">
        <f>IFERROR(IF(N(data_NoOutliers!HL27),data_NoOutliers!HL27,MID(data_NoOutliers!HL27,2,99)/2),"")</f>
        <v>5.0000000000000001E-3</v>
      </c>
      <c r="SP27" s="303">
        <f>IFERROR(IF(N(data_NoOutliers!HM27),data_NoOutliers!HM27,MID(data_NoOutliers!HM27,2,99)/2),"")</f>
        <v>5.0000000000000001E-3</v>
      </c>
      <c r="SQ27" s="127">
        <f t="shared" si="329"/>
        <v>0</v>
      </c>
      <c r="SR27" s="305">
        <f t="shared" si="254"/>
        <v>0</v>
      </c>
      <c r="SS27" s="303">
        <f>IFERROR(IF(N(data_NoOutliers!HN27),data_NoOutliers!HN27,MID(data_NoOutliers!HN27,2,99)/2),"")</f>
        <v>5.0000000000000001E-3</v>
      </c>
      <c r="ST27" s="303">
        <f>IFERROR(IF(N(data_NoOutliers!HO27),data_NoOutliers!HO27,MID(data_NoOutliers!HO27,2,99)/2),"")</f>
        <v>5.0000000000000001E-3</v>
      </c>
      <c r="SU27" s="127">
        <f t="shared" si="255"/>
        <v>0</v>
      </c>
      <c r="SV27" s="302">
        <f t="shared" si="256"/>
        <v>0</v>
      </c>
      <c r="SW27" s="303">
        <f>IFERROR(IF(N(data_NoOutliers!HP27),data_NoOutliers!HP27,MID(data_NoOutliers!HP27,2,99)/2),"")</f>
        <v>5.0000000000000001E-3</v>
      </c>
      <c r="SX27" s="127">
        <f t="shared" si="257"/>
        <v>0</v>
      </c>
      <c r="SY27" s="330">
        <f t="shared" si="258"/>
        <v>0</v>
      </c>
      <c r="SZ27" s="4">
        <f>IFERROR(IF(N(data_NoOutliers!HQ27),data_NoOutliers!HQ27,MID(data_NoOutliers!HQ27,2,99)/2),"")</f>
        <v>5.0000000000000001E-3</v>
      </c>
      <c r="TA27" s="4">
        <f>IFERROR(IF(N(data_NoOutliers!HR27),data_NoOutliers!HR27,MID(data_NoOutliers!HR27,2,99)/2),"")</f>
        <v>5.0000000000000001E-3</v>
      </c>
      <c r="TB27" s="118">
        <f t="shared" si="330"/>
        <v>0</v>
      </c>
      <c r="TC27" s="306">
        <f t="shared" si="259"/>
        <v>0</v>
      </c>
      <c r="TD27" s="4">
        <f>IFERROR(IF(N(data_NoOutliers!HS27),data_NoOutliers!HS27,MID(data_NoOutliers!HS27,2,99)/2),"")</f>
        <v>5.0000000000000001E-3</v>
      </c>
      <c r="TE27" s="4">
        <f>IFERROR(IF(N(data_NoOutliers!HT27),data_NoOutliers!HT27,MID(data_NoOutliers!HT27,2,99)/2),"")</f>
        <v>5.0000000000000001E-3</v>
      </c>
      <c r="TF27" s="118">
        <f t="shared" si="260"/>
        <v>0</v>
      </c>
      <c r="TG27" s="458">
        <f t="shared" si="261"/>
        <v>0</v>
      </c>
      <c r="TH27" s="4">
        <f>IFERROR(IF(N(data_NoOutliers!HU27),data_NoOutliers!HU27,MID(data_NoOutliers!HU27,2,99)/2),"")</f>
        <v>5.0000000000000001E-3</v>
      </c>
      <c r="TI27" s="118">
        <f t="shared" si="262"/>
        <v>0</v>
      </c>
      <c r="TJ27" s="340">
        <f t="shared" si="263"/>
        <v>0</v>
      </c>
      <c r="TK27" s="4">
        <f>IFERROR(IF(N(data_NoOutliers!HV27),data_NoOutliers!HV27,MID(data_NoOutliers!HV27,2,99)/2),"")</f>
        <v>5.0000000000000001E-3</v>
      </c>
      <c r="TL27" s="4">
        <f>IFERROR(IF(N(data_NoOutliers!HW27),data_NoOutliers!HW27,MID(data_NoOutliers!HW27,2,99)/2),"")</f>
        <v>5.0000000000000001E-3</v>
      </c>
      <c r="TM27" s="462">
        <f t="shared" si="331"/>
        <v>0</v>
      </c>
      <c r="TN27" s="463">
        <f t="shared" si="264"/>
        <v>0</v>
      </c>
      <c r="TO27" s="4">
        <f>IFERROR(IF(N(data_NoOutliers!HX27),data_NoOutliers!HX27,MID(data_NoOutliers!HX27,2,99)/2),"")</f>
        <v>5.0000000000000001E-3</v>
      </c>
      <c r="TP27" s="4">
        <f>IFERROR(IF(N(data_NoOutliers!HY27),data_NoOutliers!HY27,MID(data_NoOutliers!HY27,2,99)/2),"")</f>
        <v>5.0000000000000001E-3</v>
      </c>
      <c r="TQ27" s="462">
        <f t="shared" si="316"/>
        <v>0</v>
      </c>
      <c r="TR27" s="465">
        <f t="shared" si="265"/>
        <v>0</v>
      </c>
      <c r="TS27" s="4">
        <f>IFERROR(IF(N(data_NoOutliers!HZ27),data_NoOutliers!HZ27,MID(data_NoOutliers!HZ27,2,99)/2),"")</f>
        <v>5.0000000000000001E-3</v>
      </c>
      <c r="TT27" s="462">
        <f t="shared" si="266"/>
        <v>0</v>
      </c>
      <c r="TU27" s="464">
        <f t="shared" si="267"/>
        <v>0</v>
      </c>
      <c r="TV27" s="4">
        <f>IFERROR(IF(N(data_NoOutliers!IA27),data_NoOutliers!IA27,MID(data_NoOutliers!IA27,2,99)/2),"")</f>
        <v>5.0000000000000001E-3</v>
      </c>
      <c r="TW27" s="4">
        <f>IFERROR(IF(N(data_NoOutliers!IB27),data_NoOutliers!IB27,MID(data_NoOutliers!IB27,2,99)/2),"")</f>
        <v>5.0000000000000001E-3</v>
      </c>
      <c r="TX27" s="468">
        <f t="shared" si="332"/>
        <v>0</v>
      </c>
      <c r="TY27" s="470">
        <f t="shared" si="302"/>
        <v>0</v>
      </c>
      <c r="TZ27" s="4">
        <f>IFERROR(IF(N(data_NoOutliers!IC27),data_NoOutliers!IC27,MID(data_NoOutliers!IC27,2,99)/2),"")</f>
        <v>5.0000000000000001E-3</v>
      </c>
      <c r="UA27" s="4">
        <f>IFERROR(IF(N(data_NoOutliers!ID27),data_NoOutliers!ID27,MID(data_NoOutliers!ID27,2,99)/2),"")</f>
        <v>1.2E-2</v>
      </c>
      <c r="UB27" s="468">
        <f t="shared" si="317"/>
        <v>7.0000000000000001E-3</v>
      </c>
      <c r="UC27" s="471">
        <f t="shared" si="268"/>
        <v>0.44645904436860073</v>
      </c>
      <c r="UD27" s="4">
        <f>IFERROR(IF(N(data_NoOutliers!IE27),data_NoOutliers!IE27,MID(data_NoOutliers!IE27,2,99)/2),"")</f>
        <v>5.0000000000000001E-3</v>
      </c>
      <c r="UE27" s="468">
        <f t="shared" si="318"/>
        <v>0</v>
      </c>
      <c r="UF27" s="472">
        <f t="shared" si="270"/>
        <v>0</v>
      </c>
      <c r="UG27" s="4">
        <f>IFERROR(IF(N(data_NoOutliers!IF27),data_NoOutliers!IF27,MID(data_NoOutliers!IF27,2,99)/2),"")</f>
        <v>5.0000000000000001E-3</v>
      </c>
      <c r="UH27" s="4">
        <f>IFERROR(IF(N(data_NoOutliers!IG27),data_NoOutliers!IG27,MID(data_NoOutliers!IG27,2,99)/2),"")</f>
        <v>5.0000000000000001E-3</v>
      </c>
      <c r="UI27" s="479">
        <f t="shared" si="333"/>
        <v>0</v>
      </c>
      <c r="UJ27" s="480">
        <f t="shared" si="271"/>
        <v>0</v>
      </c>
      <c r="UK27" s="4">
        <f>IFERROR(IF(N(data_NoOutliers!IH27),data_NoOutliers!IH27,MID(data_NoOutliers!IH27,2,99)/2),"")</f>
        <v>5.0000000000000001E-3</v>
      </c>
      <c r="UL27" s="4">
        <f>IFERROR(IF(N(data_NoOutliers!II27),data_NoOutliers!II27,MID(data_NoOutliers!II27,2,99)/2),"")</f>
        <v>5.0000000000000001E-3</v>
      </c>
      <c r="UM27" s="483">
        <f t="shared" si="334"/>
        <v>0</v>
      </c>
      <c r="UN27" s="485">
        <f t="shared" si="272"/>
        <v>0</v>
      </c>
      <c r="UO27" s="4">
        <f>IFERROR(IF(N(data_NoOutliers!IJ27),data_NoOutliers!IJ27,MID(data_NoOutliers!IJ27,2,99)/2),"")</f>
        <v>5.0000000000000001E-3</v>
      </c>
      <c r="UP27" s="4">
        <f>IFERROR(IF(N(data_NoOutliers!IK27),data_NoOutliers!IK27,MID(data_NoOutliers!IK27,2,99)/2),"")</f>
        <v>1.2E-2</v>
      </c>
      <c r="UQ27" s="483">
        <f t="shared" si="336"/>
        <v>7.0000000000000001E-3</v>
      </c>
      <c r="UR27" s="486">
        <f t="shared" si="273"/>
        <v>0.4184615384615385</v>
      </c>
      <c r="US27" s="4">
        <f>IFERROR(IF(N(data_NoOutliers!IL27),data_NoOutliers!IL27,MID(data_NoOutliers!IL27,2,99)/2),"")</f>
        <v>5.0000000000000001E-3</v>
      </c>
      <c r="UT27" s="483">
        <f t="shared" si="320"/>
        <v>0</v>
      </c>
      <c r="UU27" s="487">
        <f t="shared" si="274"/>
        <v>0</v>
      </c>
      <c r="UV27" s="4">
        <f>IFERROR(IF(N(data_NoOutliers!IM27),data_NoOutliers!IM27,MID(data_NoOutliers!IM27,2,99)/2),"")</f>
        <v>5.0000000000000001E-3</v>
      </c>
      <c r="UW27" s="4">
        <f>IFERROR(IF(N(data_NoOutliers!IN27),data_NoOutliers!IN27,MID(data_NoOutliers!IN27,2,99)/2),"")</f>
        <v>5.0000000000000001E-3</v>
      </c>
      <c r="UX27" s="491">
        <f t="shared" si="335"/>
        <v>0</v>
      </c>
      <c r="UY27" s="494">
        <f t="shared" si="275"/>
        <v>0</v>
      </c>
      <c r="UZ27" s="4">
        <f>IFERROR(IF(N(data_NoOutliers!IO27),data_NoOutliers!IO27,MID(data_NoOutliers!IO27,2,99)/2),"")</f>
        <v>5.0000000000000001E-3</v>
      </c>
      <c r="VA27" s="4">
        <f>IFERROR(IF(N(data_NoOutliers!IP27),data_NoOutliers!IP27,MID(data_NoOutliers!IP27,2,99)/2),"")</f>
        <v>1.6E-2</v>
      </c>
      <c r="VB27" s="491">
        <f t="shared" si="337"/>
        <v>1.0999999999999999E-2</v>
      </c>
      <c r="VC27" s="495">
        <f t="shared" si="276"/>
        <v>0.6707317073170731</v>
      </c>
      <c r="VD27" s="4">
        <f>IFERROR(IF(N(data_NoOutliers!IQ27),data_NoOutliers!IQ27,MID(data_NoOutliers!IQ27,2,99)/2),"")</f>
        <v>5.0000000000000001E-3</v>
      </c>
      <c r="VE27" s="491">
        <f t="shared" si="322"/>
        <v>0</v>
      </c>
      <c r="VF27" s="493">
        <f t="shared" si="277"/>
        <v>0</v>
      </c>
      <c r="VG27" s="4" t="str">
        <f>IFERROR(IF(N(data_NoOutliers!IR27),data_NoOutliers!IR27,MID(data_NoOutliers!IR27,2,99)/2),"")</f>
        <v/>
      </c>
      <c r="VH27" s="4" t="str">
        <f>IFERROR(IF(N(data_NoOutliers!IS27),data_NoOutliers!IS27,MID(data_NoOutliers!IS27,2,99)/2),"")</f>
        <v/>
      </c>
      <c r="VI27" s="4" t="str">
        <f>IFERROR(IF(N(data_NoOutliers!IT27),data_NoOutliers!IT27,MID(data_NoOutliers!IT27,2,99)/2),"")</f>
        <v/>
      </c>
      <c r="VJ27" s="4" t="str">
        <f>IFERROR(IF(N(data_NoOutliers!IU27),data_NoOutliers!IU27,MID(data_NoOutliers!IU27,2,99)/2),"")</f>
        <v/>
      </c>
      <c r="VK27" s="4" t="str">
        <f>IFERROR(IF(N(data_NoOutliers!IV27),data_NoOutliers!IV27,MID(data_NoOutliers!IV27,2,99)/2),"")</f>
        <v/>
      </c>
      <c r="VL27" s="4" t="str">
        <f>IFERROR(IF(N(data_NoOutliers!IW27),data_NoOutliers!IW27,MID(data_NoOutliers!IW27,2,99)/2),"")</f>
        <v/>
      </c>
      <c r="VM27" s="4" t="str">
        <f>IFERROR(IF(N(data_NoOutliers!IX27),data_NoOutliers!IX27,MID(data_NoOutliers!IX27,2,99)/2),"")</f>
        <v/>
      </c>
      <c r="VN27" s="4" t="str">
        <f>IFERROR(IF(N(data_NoOutliers!IY27),data_NoOutliers!IY27,MID(data_NoOutliers!IY27,2,99)/2),"")</f>
        <v/>
      </c>
      <c r="VO27" s="4" t="str">
        <f>IFERROR(IF(N(data_NoOutliers!IZ27),data_NoOutliers!IZ27,MID(data_NoOutliers!IZ27,2,99)/2),"")</f>
        <v/>
      </c>
      <c r="VP27" s="4" t="str">
        <f>IFERROR(IF(N(data_NoOutliers!JA27),data_NoOutliers!JA27,MID(data_NoOutliers!JA27,2,99)/2),"")</f>
        <v/>
      </c>
      <c r="VQ27" s="4" t="str">
        <f>IFERROR(IF(N(data_NoOutliers!JB27),data_NoOutliers!JB27,MID(data_NoOutliers!JB27,2,99)/2),"")</f>
        <v/>
      </c>
      <c r="VR27" s="4" t="str">
        <f>IFERROR(IF(N(data_NoOutliers!JC27),data_NoOutliers!JC27,MID(data_NoOutliers!JC27,2,99)/2),"")</f>
        <v/>
      </c>
      <c r="VS27" s="4" t="str">
        <f>IFERROR(IF(N(data_NoOutliers!JD27),data_NoOutliers!JD27,MID(data_NoOutliers!JD27,2,99)/2),"")</f>
        <v/>
      </c>
      <c r="VT27" s="4" t="str">
        <f>IFERROR(IF(N(data_NoOutliers!JE27),data_NoOutliers!JE27,MID(data_NoOutliers!JE27,2,99)/2),"")</f>
        <v/>
      </c>
      <c r="VU27" s="4" t="str">
        <f>IFERROR(IF(N(data_NoOutliers!JF27),data_NoOutliers!JF27,MID(data_NoOutliers!JF27,2,99)/2),"")</f>
        <v/>
      </c>
      <c r="VV27" s="4" t="str">
        <f>IFERROR(IF(N(data_NoOutliers!JG27),data_NoOutliers!JG27,MID(data_NoOutliers!JG27,2,99)/2),"")</f>
        <v/>
      </c>
      <c r="VW27" s="4" t="str">
        <f>IFERROR(IF(N(data_NoOutliers!JH27),data_NoOutliers!JH27,MID(data_NoOutliers!JH27,2,99)/2),"")</f>
        <v/>
      </c>
      <c r="VX27" s="4" t="str">
        <f>IFERROR(IF(N(data_NoOutliers!JI27),data_NoOutliers!JI27,MID(data_NoOutliers!JI27,2,99)/2),"")</f>
        <v/>
      </c>
      <c r="VY27" s="4" t="str">
        <f>IFERROR(IF(N(data_NoOutliers!JJ27),data_NoOutliers!JJ27,MID(data_NoOutliers!JJ27,2,99)/2),"")</f>
        <v/>
      </c>
      <c r="VZ27" s="4" t="str">
        <f>IFERROR(IF(N(data_NoOutliers!JK27),data_NoOutliers!JK27,MID(data_NoOutliers!JK27,2,99)/2),"")</f>
        <v/>
      </c>
      <c r="WA27" s="4" t="str">
        <f>IFERROR(IF(N(data_NoOutliers!JL27),data_NoOutliers!JL27,MID(data_NoOutliers!JL27,2,99)/2),"")</f>
        <v/>
      </c>
      <c r="WB27" s="4" t="str">
        <f>IFERROR(IF(N(data_NoOutliers!JM27),data_NoOutliers!JM27,MID(data_NoOutliers!JM27,2,99)/2),"")</f>
        <v/>
      </c>
      <c r="WC27" s="4" t="str">
        <f>IFERROR(IF(N(data_NoOutliers!JN27),data_NoOutliers!JN27,MID(data_NoOutliers!JN27,2,99)/2),"")</f>
        <v/>
      </c>
      <c r="WD27" s="4" t="str">
        <f>IFERROR(IF(N(data_NoOutliers!JO27),data_NoOutliers!JO27,MID(data_NoOutliers!JO27,2,99)/2),"")</f>
        <v/>
      </c>
      <c r="WE27" s="4" t="str">
        <f>IFERROR(IF(N(data_NoOutliers!JP27),data_NoOutliers!JP27,MID(data_NoOutliers!JP27,2,99)/2),"")</f>
        <v/>
      </c>
      <c r="WF27" s="4" t="str">
        <f>IFERROR(IF(N(data_NoOutliers!JQ27),data_NoOutliers!JQ27,MID(data_NoOutliers!JQ27,2,99)/2),"")</f>
        <v/>
      </c>
      <c r="WG27" s="4" t="str">
        <f>IFERROR(IF(N(data_NoOutliers!JR27),data_NoOutliers!JR27,MID(data_NoOutliers!JR27,2,99)/2),"")</f>
        <v/>
      </c>
      <c r="WH27" s="4" t="str">
        <f>IFERROR(IF(N(data_NoOutliers!JS27),data_NoOutliers!JS27,MID(data_NoOutliers!JS27,2,99)/2),"")</f>
        <v/>
      </c>
      <c r="WI27" s="4" t="str">
        <f>IFERROR(IF(N(data_NoOutliers!JT27),data_NoOutliers!JT27,MID(data_NoOutliers!JT27,2,99)/2),"")</f>
        <v/>
      </c>
      <c r="WJ27" s="4" t="str">
        <f>IFERROR(IF(N(data_NoOutliers!JU27),data_NoOutliers!JU27,MID(data_NoOutliers!JU27,2,99)/2),"")</f>
        <v/>
      </c>
      <c r="WK27" s="4" t="str">
        <f>IFERROR(IF(N(data_NoOutliers!JV27),data_NoOutliers!JV27,MID(data_NoOutliers!JV27,2,99)/2),"")</f>
        <v/>
      </c>
      <c r="WL27" s="4" t="str">
        <f>IFERROR(IF(N(data_NoOutliers!JW27),data_NoOutliers!JW27,MID(data_NoOutliers!JW27,2,99)/2),"")</f>
        <v/>
      </c>
      <c r="WM27" s="4" t="str">
        <f>IFERROR(IF(N(data_NoOutliers!JX27),data_NoOutliers!JX27,MID(data_NoOutliers!JX27,2,99)/2),"")</f>
        <v/>
      </c>
      <c r="WN27" s="4" t="str">
        <f>IFERROR(IF(N(data_NoOutliers!JY27),data_NoOutliers!JY27,MID(data_NoOutliers!JY27,2,99)/2),"")</f>
        <v/>
      </c>
      <c r="WO27" s="4" t="str">
        <f>IFERROR(IF(N(data_NoOutliers!JZ27),data_NoOutliers!JZ27,MID(data_NoOutliers!JZ27,2,99)/2),"")</f>
        <v/>
      </c>
      <c r="WP27" s="4" t="str">
        <f>IFERROR(IF(N(data_NoOutliers!KA27),data_NoOutliers!KA27,MID(data_NoOutliers!KA27,2,99)/2),"")</f>
        <v/>
      </c>
      <c r="WQ27" s="4" t="str">
        <f>IFERROR(IF(N(data_NoOutliers!KB27),data_NoOutliers!KB27,MID(data_NoOutliers!KB27,2,99)/2),"")</f>
        <v/>
      </c>
      <c r="WR27" s="4" t="str">
        <f>IFERROR(IF(N(data_NoOutliers!KC27),data_NoOutliers!KC27,MID(data_NoOutliers!KC27,2,99)/2),"")</f>
        <v/>
      </c>
      <c r="WS27" s="4" t="str">
        <f>IFERROR(IF(N(data_NoOutliers!KD27),data_NoOutliers!KD27,MID(data_NoOutliers!KD27,2,99)/2),"")</f>
        <v/>
      </c>
      <c r="WT27" s="4" t="str">
        <f>IFERROR(IF(N(data_NoOutliers!KE27),data_NoOutliers!KE27,MID(data_NoOutliers!KE27,2,99)/2),"")</f>
        <v/>
      </c>
      <c r="WU27" s="4" t="str">
        <f>IFERROR(IF(N(data_NoOutliers!KF27),data_NoOutliers!KF27,MID(data_NoOutliers!KF27,2,99)/2),"")</f>
        <v/>
      </c>
      <c r="WV27" s="4" t="str">
        <f>IFERROR(IF(N(data_NoOutliers!KG27),data_NoOutliers!KG27,MID(data_NoOutliers!KG27,2,99)/2),"")</f>
        <v/>
      </c>
      <c r="WW27" s="4" t="str">
        <f>IFERROR(IF(N(data_NoOutliers!KH27),data_NoOutliers!KH27,MID(data_NoOutliers!KH27,2,99)/2),"")</f>
        <v/>
      </c>
      <c r="WX27" s="4" t="str">
        <f>IFERROR(IF(N(data_NoOutliers!KI27),data_NoOutliers!KI27,MID(data_NoOutliers!KI27,2,99)/2),"")</f>
        <v/>
      </c>
      <c r="WY27" s="4" t="str">
        <f>IFERROR(IF(N(data_NoOutliers!KJ27),data_NoOutliers!KJ27,MID(data_NoOutliers!KJ27,2,99)/2),"")</f>
        <v/>
      </c>
      <c r="WZ27" s="4" t="str">
        <f>IFERROR(IF(N(data_NoOutliers!KK27),data_NoOutliers!KK27,MID(data_NoOutliers!KK27,2,99)/2),"")</f>
        <v/>
      </c>
      <c r="XA27" s="4" t="str">
        <f>IFERROR(IF(N(data_NoOutliers!KL27),data_NoOutliers!KL27,MID(data_NoOutliers!KL27,2,99)/2),"")</f>
        <v/>
      </c>
      <c r="XB27" s="4" t="str">
        <f>IFERROR(IF(N(data_NoOutliers!KM27),data_NoOutliers!KM27,MID(data_NoOutliers!KM27,2,99)/2),"")</f>
        <v/>
      </c>
      <c r="XC27" s="4" t="str">
        <f>IFERROR(IF(N(data_NoOutliers!KN27),data_NoOutliers!KN27,MID(data_NoOutliers!KN27,2,99)/2),"")</f>
        <v/>
      </c>
      <c r="XD27" s="4" t="str">
        <f>IFERROR(IF(N(data_NoOutliers!KO27),data_NoOutliers!KO27,MID(data_NoOutliers!KO27,2,99)/2),"")</f>
        <v/>
      </c>
      <c r="XE27" s="4" t="str">
        <f>IFERROR(IF(N(data_NoOutliers!KP27),data_NoOutliers!KP27,MID(data_NoOutliers!KP27,2,99)/2),"")</f>
        <v/>
      </c>
      <c r="XF27" s="4" t="str">
        <f>IFERROR(IF(N(data_NoOutliers!KQ27),data_NoOutliers!KQ27,MID(data_NoOutliers!KQ27,2,99)/2),"")</f>
        <v/>
      </c>
      <c r="XG27" s="4" t="str">
        <f>IFERROR(IF(N(data_NoOutliers!KR27),data_NoOutliers!KR27,MID(data_NoOutliers!KR27,2,99)/2),"")</f>
        <v/>
      </c>
      <c r="XH27" s="4" t="str">
        <f>IFERROR(IF(N(data_NoOutliers!KS27),data_NoOutliers!KS27,MID(data_NoOutliers!KS27,2,99)/2),"")</f>
        <v/>
      </c>
      <c r="XI27" s="4" t="str">
        <f>IFERROR(IF(N(data_NoOutliers!KT27),data_NoOutliers!KT27,MID(data_NoOutliers!KT27,2,99)/2),"")</f>
        <v/>
      </c>
      <c r="XJ27" s="4" t="str">
        <f>IFERROR(IF(N(data_NoOutliers!KU27),data_NoOutliers!KU27,MID(data_NoOutliers!KU27,2,99)/2),"")</f>
        <v/>
      </c>
      <c r="XK27" s="4" t="str">
        <f>IFERROR(IF(N(data_NoOutliers!KV27),data_NoOutliers!KV27,MID(data_NoOutliers!KV27,2,99)/2),"")</f>
        <v/>
      </c>
      <c r="XL27" s="4" t="str">
        <f>IFERROR(IF(N(data_NoOutliers!KW27),data_NoOutliers!KW27,MID(data_NoOutliers!KW27,2,99)/2),"")</f>
        <v/>
      </c>
      <c r="XM27" s="4" t="str">
        <f>IFERROR(IF(N(data_NoOutliers!KX27),data_NoOutliers!KX27,MID(data_NoOutliers!KX27,2,99)/2),"")</f>
        <v/>
      </c>
      <c r="XN27" s="4" t="str">
        <f>IFERROR(IF(N(data_NoOutliers!KY27),data_NoOutliers!KY27,MID(data_NoOutliers!KY27,2,99)/2),"")</f>
        <v/>
      </c>
      <c r="XO27" s="4" t="str">
        <f>IFERROR(IF(N(data_NoOutliers!KZ27),data_NoOutliers!KZ27,MID(data_NoOutliers!KZ27,2,99)/2),"")</f>
        <v/>
      </c>
      <c r="XP27" s="4" t="str">
        <f>IFERROR(IF(N(data_NoOutliers!LA27),data_NoOutliers!LA27,MID(data_NoOutliers!LA27,2,99)/2),"")</f>
        <v/>
      </c>
      <c r="XQ27" s="4" t="str">
        <f>IFERROR(IF(N(data_NoOutliers!LB27),data_NoOutliers!LB27,MID(data_NoOutliers!LB27,2,99)/2),"")</f>
        <v/>
      </c>
      <c r="XR27" s="4" t="str">
        <f>IFERROR(IF(N(data_NoOutliers!LC27),data_NoOutliers!LC27,MID(data_NoOutliers!LC27,2,99)/2),"")</f>
        <v/>
      </c>
      <c r="XS27" s="4" t="str">
        <f>IFERROR(IF(N(data_NoOutliers!LD27),data_NoOutliers!LD27,MID(data_NoOutliers!LD27,2,99)/2),"")</f>
        <v/>
      </c>
      <c r="XT27" s="4" t="str">
        <f>IFERROR(IF(N(data_NoOutliers!LE27),data_NoOutliers!LE27,MID(data_NoOutliers!LE27,2,99)/2),"")</f>
        <v/>
      </c>
      <c r="XU27" s="4" t="str">
        <f>IFERROR(IF(N(data_NoOutliers!LF27),data_NoOutliers!LF27,MID(data_NoOutliers!LF27,2,99)/2),"")</f>
        <v/>
      </c>
      <c r="XV27" s="4" t="str">
        <f>IFERROR(IF(N(data_NoOutliers!LG27),data_NoOutliers!LG27,MID(data_NoOutliers!LG27,2,99)/2),"")</f>
        <v/>
      </c>
      <c r="XW27" s="4" t="str">
        <f>IFERROR(IF(N(data_NoOutliers!LH27),data_NoOutliers!LH27,MID(data_NoOutliers!LH27,2,99)/2),"")</f>
        <v/>
      </c>
      <c r="XX27" s="4" t="str">
        <f>IFERROR(IF(N(data_NoOutliers!LI27),data_NoOutliers!LI27,MID(data_NoOutliers!LI27,2,99)/2),"")</f>
        <v/>
      </c>
      <c r="XY27" s="4" t="str">
        <f>IFERROR(IF(N(data_NoOutliers!LJ27),data_NoOutliers!LJ27,MID(data_NoOutliers!LJ27,2,99)/2),"")</f>
        <v/>
      </c>
      <c r="XZ27" s="4" t="str">
        <f>IFERROR(IF(N(data_NoOutliers!LK27),data_NoOutliers!LK27,MID(data_NoOutliers!LK27,2,99)/2),"")</f>
        <v/>
      </c>
      <c r="YA27" s="4" t="str">
        <f>IFERROR(IF(N(data_NoOutliers!LL27),data_NoOutliers!LL27,MID(data_NoOutliers!LL27,2,99)/2),"")</f>
        <v/>
      </c>
      <c r="YB27" s="4" t="str">
        <f>IFERROR(IF(N(data_NoOutliers!LM27),data_NoOutliers!LM27,MID(data_NoOutliers!LM27,2,99)/2),"")</f>
        <v/>
      </c>
      <c r="YC27" s="4" t="str">
        <f>IFERROR(IF(N(data_NoOutliers!LN27),data_NoOutliers!LN27,MID(data_NoOutliers!LN27,2,99)/2),"")</f>
        <v/>
      </c>
      <c r="YD27" s="4" t="str">
        <f>IFERROR(IF(N(data_NoOutliers!LO27),data_NoOutliers!LO27,MID(data_NoOutliers!LO27,2,99)/2),"")</f>
        <v/>
      </c>
      <c r="YE27" s="4" t="str">
        <f>IFERROR(IF(N(data_NoOutliers!LP27),data_NoOutliers!LP27,MID(data_NoOutliers!LP27,2,99)/2),"")</f>
        <v/>
      </c>
      <c r="YF27" s="4" t="str">
        <f>IFERROR(IF(N(data_NoOutliers!LQ27),data_NoOutliers!LQ27,MID(data_NoOutliers!LQ27,2,99)/2),"")</f>
        <v/>
      </c>
      <c r="YG27" s="4" t="str">
        <f>IFERROR(IF(N(data_NoOutliers!LR27),data_NoOutliers!LR27,MID(data_NoOutliers!LR27,2,99)/2),"")</f>
        <v/>
      </c>
      <c r="YH27" s="4" t="str">
        <f>IFERROR(IF(N(data_NoOutliers!LS27),data_NoOutliers!LS27,MID(data_NoOutliers!LS27,2,99)/2),"")</f>
        <v/>
      </c>
      <c r="YI27" s="4" t="str">
        <f>IFERROR(IF(N(data_NoOutliers!LT27),data_NoOutliers!LT27,MID(data_NoOutliers!LT27,2,99)/2),"")</f>
        <v/>
      </c>
      <c r="YJ27" s="4" t="str">
        <f>IFERROR(IF(N(data_NoOutliers!LU27),data_NoOutliers!LU27,MID(data_NoOutliers!LU27,2,99)/2),"")</f>
        <v/>
      </c>
      <c r="YK27" s="4" t="str">
        <f>IFERROR(IF(N(data_NoOutliers!LV27),data_NoOutliers!LV27,MID(data_NoOutliers!LV27,2,99)/2),"")</f>
        <v/>
      </c>
      <c r="YL27" s="4" t="str">
        <f>IFERROR(IF(N(data_NoOutliers!LW27),data_NoOutliers!LW27,MID(data_NoOutliers!LW27,2,99)/2),"")</f>
        <v/>
      </c>
      <c r="YM27" s="4" t="str">
        <f>IFERROR(IF(N(data_NoOutliers!LX27),data_NoOutliers!LX27,MID(data_NoOutliers!LX27,2,99)/2),"")</f>
        <v/>
      </c>
      <c r="YN27" s="4" t="str">
        <f>IFERROR(IF(N(data_NoOutliers!LY27),data_NoOutliers!LY27,MID(data_NoOutliers!LY27,2,99)/2),"")</f>
        <v/>
      </c>
      <c r="YO27" s="4" t="str">
        <f>IFERROR(IF(N(data_NoOutliers!LZ27),data_NoOutliers!LZ27,MID(data_NoOutliers!LZ27,2,99)/2),"")</f>
        <v/>
      </c>
      <c r="YP27" s="4" t="str">
        <f>IFERROR(IF(N(data_NoOutliers!MA27),data_NoOutliers!MA27,MID(data_NoOutliers!MA27,2,99)/2),"")</f>
        <v/>
      </c>
      <c r="YQ27" s="4" t="str">
        <f>IFERROR(IF(N(data_NoOutliers!MB27),data_NoOutliers!MB27,MID(data_NoOutliers!MB27,2,99)/2),"")</f>
        <v/>
      </c>
      <c r="YR27" s="4" t="str">
        <f>IFERROR(IF(N(data_NoOutliers!MC27),data_NoOutliers!MC27,MID(data_NoOutliers!MC27,2,99)/2),"")</f>
        <v/>
      </c>
      <c r="YS27" s="4" t="str">
        <f>IFERROR(IF(N(data_NoOutliers!MD27),data_NoOutliers!MD27,MID(data_NoOutliers!MD27,2,99)/2),"")</f>
        <v/>
      </c>
      <c r="YT27" s="4" t="str">
        <f>IFERROR(IF(N(data_NoOutliers!ME27),data_NoOutliers!ME27,MID(data_NoOutliers!ME27,2,99)/2),"")</f>
        <v/>
      </c>
      <c r="YU27" s="4" t="str">
        <f>IFERROR(IF(N(data_NoOutliers!MF27),data_NoOutliers!MF27,MID(data_NoOutliers!MF27,2,99)/2),"")</f>
        <v/>
      </c>
      <c r="YV27" s="4" t="str">
        <f>IFERROR(IF(N(data_NoOutliers!MG27),data_NoOutliers!MG27,MID(data_NoOutliers!MG27,2,99)/2),"")</f>
        <v/>
      </c>
      <c r="YW27" s="4" t="str">
        <f>IFERROR(IF(N(data_NoOutliers!MH27),data_NoOutliers!MH27,MID(data_NoOutliers!MH27,2,99)/2),"")</f>
        <v/>
      </c>
      <c r="YX27" s="4" t="str">
        <f>IFERROR(IF(N(data_NoOutliers!MI27),data_NoOutliers!MI27,MID(data_NoOutliers!MI27,2,99)/2),"")</f>
        <v/>
      </c>
      <c r="YY27" s="4" t="str">
        <f>IFERROR(IF(N(data_NoOutliers!MJ27),data_NoOutliers!MJ27,MID(data_NoOutliers!MJ27,2,99)/2),"")</f>
        <v/>
      </c>
      <c r="YZ27" s="4" t="str">
        <f>IFERROR(IF(N(data_NoOutliers!MK27),data_NoOutliers!MK27,MID(data_NoOutliers!MK27,2,99)/2),"")</f>
        <v/>
      </c>
      <c r="ZA27" s="4" t="str">
        <f>IFERROR(IF(N(data_NoOutliers!ML27),data_NoOutliers!ML27,MID(data_NoOutliers!ML27,2,99)/2),"")</f>
        <v/>
      </c>
      <c r="ZB27" s="4" t="str">
        <f>IFERROR(IF(N(data_NoOutliers!MM27),data_NoOutliers!MM27,MID(data_NoOutliers!MM27,2,99)/2),"")</f>
        <v/>
      </c>
      <c r="ZC27" s="4" t="str">
        <f>IFERROR(IF(N(data_NoOutliers!MN27),data_NoOutliers!MN27,MID(data_NoOutliers!MN27,2,99)/2),"")</f>
        <v/>
      </c>
      <c r="ZD27" s="4" t="str">
        <f>IFERROR(IF(N(data_NoOutliers!MO27),data_NoOutliers!MO27,MID(data_NoOutliers!MO27,2,99)/2),"")</f>
        <v/>
      </c>
      <c r="ZE27" s="4" t="str">
        <f>IFERROR(IF(N(data_NoOutliers!MP27),data_NoOutliers!MP27,MID(data_NoOutliers!MP27,2,99)/2),"")</f>
        <v/>
      </c>
      <c r="ZF27" s="4" t="str">
        <f>IFERROR(IF(N(data_NoOutliers!MQ27),data_NoOutliers!MQ27,MID(data_NoOutliers!MQ27,2,99)/2),"")</f>
        <v/>
      </c>
      <c r="ZG27" s="4" t="str">
        <f>IFERROR(IF(N(data_NoOutliers!MR27),data_NoOutliers!MR27,MID(data_NoOutliers!MR27,2,99)/2),"")</f>
        <v/>
      </c>
      <c r="ZH27" s="4" t="str">
        <f>IFERROR(IF(N(data_NoOutliers!MS27),data_NoOutliers!MS27,MID(data_NoOutliers!MS27,2,99)/2),"")</f>
        <v/>
      </c>
      <c r="ZI27" s="4" t="str">
        <f>IFERROR(IF(N(data_NoOutliers!MT27),data_NoOutliers!MT27,MID(data_NoOutliers!MT27,2,99)/2),"")</f>
        <v/>
      </c>
      <c r="ZJ27" s="4" t="str">
        <f>IFERROR(IF(N(data_NoOutliers!MU27),data_NoOutliers!MU27,MID(data_NoOutliers!MU27,2,99)/2),"")</f>
        <v/>
      </c>
      <c r="ZK27" s="4" t="str">
        <f>IFERROR(IF(N(data_NoOutliers!MV27),data_NoOutliers!MV27,MID(data_NoOutliers!MV27,2,99)/2),"")</f>
        <v/>
      </c>
      <c r="ZL27" s="4" t="str">
        <f>IFERROR(IF(N(data_NoOutliers!MW27),data_NoOutliers!MW27,MID(data_NoOutliers!MW27,2,99)/2),"")</f>
        <v/>
      </c>
      <c r="ZM27" s="4" t="str">
        <f>IFERROR(IF(N(data_NoOutliers!MX27),data_NoOutliers!MX27,MID(data_NoOutliers!MX27,2,99)/2),"")</f>
        <v/>
      </c>
      <c r="ZN27" s="4" t="str">
        <f>IFERROR(IF(N(data_NoOutliers!MY27),data_NoOutliers!MY27,MID(data_NoOutliers!MY27,2,99)/2),"")</f>
        <v/>
      </c>
      <c r="ZO27" s="4" t="str">
        <f>IFERROR(IF(N(data_NoOutliers!MZ27),data_NoOutliers!MZ27,MID(data_NoOutliers!MZ27,2,99)/2),"")</f>
        <v/>
      </c>
      <c r="ZP27" s="4" t="str">
        <f>IFERROR(IF(N(data_NoOutliers!NA27),data_NoOutliers!NA27,MID(data_NoOutliers!NA27,2,99)/2),"")</f>
        <v/>
      </c>
      <c r="ZQ27" s="4" t="str">
        <f>IFERROR(IF(N(data_NoOutliers!NB27),data_NoOutliers!NB27,MID(data_NoOutliers!NB27,2,99)/2),"")</f>
        <v/>
      </c>
      <c r="ZR27" s="4" t="str">
        <f>IFERROR(IF(N(data_NoOutliers!NC27),data_NoOutliers!NC27,MID(data_NoOutliers!NC27,2,99)/2),"")</f>
        <v/>
      </c>
      <c r="ZS27" s="4" t="str">
        <f>IFERROR(IF(N(data_NoOutliers!ND27),data_NoOutliers!ND27,MID(data_NoOutliers!ND27,2,99)/2),"")</f>
        <v/>
      </c>
      <c r="ZT27" s="4" t="str">
        <f>IFERROR(IF(N(data_NoOutliers!NE27),data_NoOutliers!NE27,MID(data_NoOutliers!NE27,2,99)/2),"")</f>
        <v/>
      </c>
      <c r="ZU27" s="4" t="str">
        <f>IFERROR(IF(N(data_NoOutliers!NF27),data_NoOutliers!NF27,MID(data_NoOutliers!NF27,2,99)/2),"")</f>
        <v/>
      </c>
      <c r="ZV27" s="4" t="str">
        <f>IFERROR(IF(N(data_NoOutliers!NG27),data_NoOutliers!NG27,MID(data_NoOutliers!NG27,2,99)/2),"")</f>
        <v/>
      </c>
      <c r="ZW27" s="4" t="str">
        <f>IFERROR(IF(N(data_NoOutliers!NH27),data_NoOutliers!NH27,MID(data_NoOutliers!NH27,2,99)/2),"")</f>
        <v/>
      </c>
      <c r="ZX27" s="4" t="str">
        <f>IFERROR(IF(N(data_NoOutliers!NI27),data_NoOutliers!NI27,MID(data_NoOutliers!NI27,2,99)/2),"")</f>
        <v/>
      </c>
      <c r="ZY27" s="4" t="str">
        <f>IFERROR(IF(N(data_NoOutliers!NJ27),data_NoOutliers!NJ27,MID(data_NoOutliers!NJ27,2,99)/2),"")</f>
        <v/>
      </c>
      <c r="ZZ27" s="4" t="str">
        <f>IFERROR(IF(N(data_NoOutliers!NK27),data_NoOutliers!NK27,MID(data_NoOutliers!NK27,2,99)/2),"")</f>
        <v/>
      </c>
      <c r="AAA27" s="4" t="str">
        <f>IFERROR(IF(N(data_NoOutliers!NL27),data_NoOutliers!NL27,MID(data_NoOutliers!NL27,2,99)/2),"")</f>
        <v/>
      </c>
      <c r="AAB27" s="4" t="str">
        <f>IFERROR(IF(N(data_NoOutliers!NM27),data_NoOutliers!NM27,MID(data_NoOutliers!NM27,2,99)/2),"")</f>
        <v/>
      </c>
      <c r="AAC27" s="4" t="str">
        <f>IFERROR(IF(N(data_NoOutliers!NN27),data_NoOutliers!NN27,MID(data_NoOutliers!NN27,2,99)/2),"")</f>
        <v/>
      </c>
      <c r="AAD27" s="4" t="str">
        <f>IFERROR(IF(N(data_NoOutliers!NO27),data_NoOutliers!NO27,MID(data_NoOutliers!NO27,2,99)/2),"")</f>
        <v/>
      </c>
      <c r="AAE27" s="4" t="str">
        <f>IFERROR(IF(N(data_NoOutliers!NP27),data_NoOutliers!NP27,MID(data_NoOutliers!NP27,2,99)/2),"")</f>
        <v/>
      </c>
      <c r="AAF27" s="4" t="str">
        <f>IFERROR(IF(N(data_NoOutliers!NQ27),data_NoOutliers!NQ27,MID(data_NoOutliers!NQ27,2,99)/2),"")</f>
        <v/>
      </c>
      <c r="AAG27" s="4" t="str">
        <f>IFERROR(IF(N(data_NoOutliers!NR27),data_NoOutliers!NR27,MID(data_NoOutliers!NR27,2,99)/2),"")</f>
        <v/>
      </c>
      <c r="AAH27" s="4" t="str">
        <f>IFERROR(IF(N(data_NoOutliers!NS27),data_NoOutliers!NS27,MID(data_NoOutliers!NS27,2,99)/2),"")</f>
        <v/>
      </c>
      <c r="AAI27" s="4" t="str">
        <f>IFERROR(IF(N(data_NoOutliers!NT27),data_NoOutliers!NT27,MID(data_NoOutliers!NT27,2,99)/2),"")</f>
        <v/>
      </c>
      <c r="AAJ27" s="4" t="str">
        <f>IFERROR(IF(N(data_NoOutliers!NU27),data_NoOutliers!NU27,MID(data_NoOutliers!NU27,2,99)/2),"")</f>
        <v/>
      </c>
      <c r="AAK27" s="4" t="str">
        <f>IFERROR(IF(N(data_NoOutliers!NV27),data_NoOutliers!NV27,MID(data_NoOutliers!NV27,2,99)/2),"")</f>
        <v/>
      </c>
      <c r="AAL27" s="4" t="str">
        <f>IFERROR(IF(N(data_NoOutliers!NW27),data_NoOutliers!NW27,MID(data_NoOutliers!NW27,2,99)/2),"")</f>
        <v/>
      </c>
      <c r="AAM27" s="4" t="str">
        <f>IFERROR(IF(N(data_NoOutliers!NX27),data_NoOutliers!NX27,MID(data_NoOutliers!NX27,2,99)/2),"")</f>
        <v/>
      </c>
      <c r="AAN27" s="4" t="str">
        <f>IFERROR(IF(N(data_NoOutliers!NY27),data_NoOutliers!NY27,MID(data_NoOutliers!NY27,2,99)/2),"")</f>
        <v/>
      </c>
      <c r="AAO27" s="4" t="str">
        <f>IFERROR(IF(N(data_NoOutliers!NZ27),data_NoOutliers!NZ27,MID(data_NoOutliers!NZ27,2,99)/2),"")</f>
        <v/>
      </c>
      <c r="AAP27" s="4" t="str">
        <f>IFERROR(IF(N(data_NoOutliers!OA27),data_NoOutliers!OA27,MID(data_NoOutliers!OA27,2,99)/2),"")</f>
        <v/>
      </c>
      <c r="AAQ27" s="4" t="str">
        <f>IFERROR(IF(N(data_NoOutliers!OB27),data_NoOutliers!OB27,MID(data_NoOutliers!OB27,2,99)/2),"")</f>
        <v/>
      </c>
      <c r="AAR27" s="4" t="str">
        <f>IFERROR(IF(N(data_NoOutliers!OC27),data_NoOutliers!OC27,MID(data_NoOutliers!OC27,2,99)/2),"")</f>
        <v/>
      </c>
      <c r="AAS27" s="4" t="str">
        <f>IFERROR(IF(N(data_NoOutliers!OD27),data_NoOutliers!OD27,MID(data_NoOutliers!OD27,2,99)/2),"")</f>
        <v/>
      </c>
      <c r="AAT27" s="4" t="str">
        <f>IFERROR(IF(N(data_NoOutliers!OE27),data_NoOutliers!OE27,MID(data_NoOutliers!OE27,2,99)/2),"")</f>
        <v/>
      </c>
      <c r="AAU27" s="4" t="str">
        <f>IFERROR(IF(N(data_NoOutliers!OF27),data_NoOutliers!OF27,MID(data_NoOutliers!OF27,2,99)/2),"")</f>
        <v/>
      </c>
      <c r="AAV27" s="4" t="str">
        <f>IFERROR(IF(N(data_NoOutliers!OG27),data_NoOutliers!OG27,MID(data_NoOutliers!OG27,2,99)/2),"")</f>
        <v/>
      </c>
      <c r="AAW27" s="4" t="str">
        <f>IFERROR(IF(N(data_NoOutliers!OH27),data_NoOutliers!OH27,MID(data_NoOutliers!OH27,2,99)/2),"")</f>
        <v/>
      </c>
      <c r="AAX27" s="4" t="str">
        <f>IFERROR(IF(N(data_NoOutliers!OI27),data_NoOutliers!OI27,MID(data_NoOutliers!OI27,2,99)/2),"")</f>
        <v/>
      </c>
      <c r="AAY27" s="4" t="str">
        <f>IFERROR(IF(N(data_NoOutliers!OJ27),data_NoOutliers!OJ27,MID(data_NoOutliers!OJ27,2,99)/2),"")</f>
        <v/>
      </c>
      <c r="AAZ27" s="4" t="str">
        <f>IFERROR(IF(N(data_NoOutliers!OK27),data_NoOutliers!OK27,MID(data_NoOutliers!OK27,2,99)/2),"")</f>
        <v/>
      </c>
      <c r="ABA27" s="4" t="str">
        <f>IFERROR(IF(N(data_NoOutliers!OL27),data_NoOutliers!OL27,MID(data_NoOutliers!OL27,2,99)/2),"")</f>
        <v/>
      </c>
      <c r="ABB27" s="4" t="str">
        <f>IFERROR(IF(N(data_NoOutliers!OM27),data_NoOutliers!OM27,MID(data_NoOutliers!OM27,2,99)/2),"")</f>
        <v/>
      </c>
      <c r="ABC27" s="4" t="str">
        <f>IFERROR(IF(N(data_NoOutliers!ON27),data_NoOutliers!ON27,MID(data_NoOutliers!ON27,2,99)/2),"")</f>
        <v/>
      </c>
      <c r="ABD27" s="4" t="str">
        <f>IFERROR(IF(N(data_NoOutliers!OO27),data_NoOutliers!OO27,MID(data_NoOutliers!OO27,2,99)/2),"")</f>
        <v/>
      </c>
      <c r="ABE27" s="4" t="str">
        <f>IFERROR(IF(N(data_NoOutliers!OP27),data_NoOutliers!OP27,MID(data_NoOutliers!OP27,2,99)/2),"")</f>
        <v/>
      </c>
      <c r="ABF27" s="4" t="str">
        <f>IFERROR(IF(N(data_NoOutliers!OQ27),data_NoOutliers!OQ27,MID(data_NoOutliers!OQ27,2,99)/2),"")</f>
        <v/>
      </c>
      <c r="ABG27" s="4" t="str">
        <f>IFERROR(IF(N(data_NoOutliers!OR27),data_NoOutliers!OR27,MID(data_NoOutliers!OR27,2,99)/2),"")</f>
        <v/>
      </c>
      <c r="ABH27" s="4" t="str">
        <f>IFERROR(IF(N(data_NoOutliers!OS27),data_NoOutliers!OS27,MID(data_NoOutliers!OS27,2,99)/2),"")</f>
        <v/>
      </c>
      <c r="ABI27" s="4" t="str">
        <f>IFERROR(IF(N(data_NoOutliers!OT27),data_NoOutliers!OT27,MID(data_NoOutliers!OT27,2,99)/2),"")</f>
        <v/>
      </c>
      <c r="ABJ27" s="4" t="str">
        <f>IFERROR(IF(N(data_NoOutliers!OU27),data_NoOutliers!OU27,MID(data_NoOutliers!OU27,2,99)/2),"")</f>
        <v/>
      </c>
      <c r="ABK27" s="4" t="str">
        <f>IFERROR(IF(N(data_NoOutliers!OV27),data_NoOutliers!OV27,MID(data_NoOutliers!OV27,2,99)/2),"")</f>
        <v/>
      </c>
      <c r="ABL27" s="4" t="str">
        <f>IFERROR(IF(N(data_NoOutliers!OW27),data_NoOutliers!OW27,MID(data_NoOutliers!OW27,2,99)/2),"")</f>
        <v/>
      </c>
      <c r="ABM27" s="4" t="str">
        <f>IFERROR(IF(N(data_NoOutliers!OX27),data_NoOutliers!OX27,MID(data_NoOutliers!OX27,2,99)/2),"")</f>
        <v/>
      </c>
      <c r="ABN27" s="4" t="str">
        <f>IFERROR(IF(N(data_NoOutliers!OY27),data_NoOutliers!OY27,MID(data_NoOutliers!OY27,2,99)/2),"")</f>
        <v/>
      </c>
      <c r="ABO27" s="4" t="str">
        <f>IFERROR(IF(N(data_NoOutliers!OZ27),data_NoOutliers!OZ27,MID(data_NoOutliers!OZ27,2,99)/2),"")</f>
        <v/>
      </c>
      <c r="ABP27" s="4" t="str">
        <f>IFERROR(IF(N(data_NoOutliers!PA27),data_NoOutliers!PA27,MID(data_NoOutliers!PA27,2,99)/2),"")</f>
        <v/>
      </c>
      <c r="ABQ27" s="4" t="str">
        <f>IFERROR(IF(N(data_NoOutliers!PB27),data_NoOutliers!PB27,MID(data_NoOutliers!PB27,2,99)/2),"")</f>
        <v/>
      </c>
      <c r="ABR27" s="4" t="str">
        <f>IFERROR(IF(N(data_NoOutliers!PC27),data_NoOutliers!PC27,MID(data_NoOutliers!PC27,2,99)/2),"")</f>
        <v/>
      </c>
      <c r="ABS27" s="4" t="str">
        <f>IFERROR(IF(N(data_NoOutliers!PD27),data_NoOutliers!PD27,MID(data_NoOutliers!PD27,2,99)/2),"")</f>
        <v/>
      </c>
      <c r="ABT27" s="4" t="str">
        <f>IFERROR(IF(N(data_NoOutliers!PE27),data_NoOutliers!PE27,MID(data_NoOutliers!PE27,2,99)/2),"")</f>
        <v/>
      </c>
      <c r="ABU27" s="4" t="str">
        <f>IFERROR(IF(N(data_NoOutliers!PF27),data_NoOutliers!PF27,MID(data_NoOutliers!PF27,2,99)/2),"")</f>
        <v/>
      </c>
      <c r="ABV27" s="4" t="str">
        <f>IFERROR(IF(N(data_NoOutliers!PG27),data_NoOutliers!PG27,MID(data_NoOutliers!PG27,2,99)/2),"")</f>
        <v/>
      </c>
      <c r="ABW27" s="4" t="str">
        <f>IFERROR(IF(N(data_NoOutliers!PH27),data_NoOutliers!PH27,MID(data_NoOutliers!PH27,2,99)/2),"")</f>
        <v/>
      </c>
      <c r="ABX27" s="4" t="str">
        <f>IFERROR(IF(N(data_NoOutliers!PI27),data_NoOutliers!PI27,MID(data_NoOutliers!PI27,2,99)/2),"")</f>
        <v/>
      </c>
      <c r="ABY27" s="4" t="str">
        <f>IFERROR(IF(N(data_NoOutliers!PJ27),data_NoOutliers!PJ27,MID(data_NoOutliers!PJ27,2,99)/2),"")</f>
        <v/>
      </c>
      <c r="ABZ27" s="4" t="str">
        <f>IFERROR(IF(N(data_NoOutliers!PK27),data_NoOutliers!PK27,MID(data_NoOutliers!PK27,2,99)/2),"")</f>
        <v/>
      </c>
      <c r="ACA27" s="4" t="str">
        <f>IFERROR(IF(N(data_NoOutliers!PL27),data_NoOutliers!PL27,MID(data_NoOutliers!PL27,2,99)/2),"")</f>
        <v/>
      </c>
      <c r="ACB27" s="4" t="str">
        <f>IFERROR(IF(N(data_NoOutliers!PM27),data_NoOutliers!PM27,MID(data_NoOutliers!PM27,2,99)/2),"")</f>
        <v/>
      </c>
      <c r="ACC27" s="4" t="str">
        <f>IFERROR(IF(N(data_NoOutliers!PN27),data_NoOutliers!PN27,MID(data_NoOutliers!PN27,2,99)/2),"")</f>
        <v/>
      </c>
      <c r="ACD27" s="4" t="str">
        <f>IFERROR(IF(N(data_NoOutliers!PO27),data_NoOutliers!PO27,MID(data_NoOutliers!PO27,2,99)/2),"")</f>
        <v/>
      </c>
      <c r="ACE27" s="4" t="str">
        <f>IFERROR(IF(N(data_NoOutliers!PP27),data_NoOutliers!PP27,MID(data_NoOutliers!PP27,2,99)/2),"")</f>
        <v/>
      </c>
      <c r="ACF27" s="4" t="str">
        <f>IFERROR(IF(N(data_NoOutliers!PQ27),data_NoOutliers!PQ27,MID(data_NoOutliers!PQ27,2,99)/2),"")</f>
        <v/>
      </c>
      <c r="ACG27" s="4" t="str">
        <f>IFERROR(IF(N(data_NoOutliers!PR27),data_NoOutliers!PR27,MID(data_NoOutliers!PR27,2,99)/2),"")</f>
        <v/>
      </c>
      <c r="ACH27" s="4" t="str">
        <f>IFERROR(IF(N(data_NoOutliers!PS27),data_NoOutliers!PS27,MID(data_NoOutliers!PS27,2,99)/2),"")</f>
        <v/>
      </c>
      <c r="ACI27" s="4" t="str">
        <f>IFERROR(IF(N(data_NoOutliers!PT27),data_NoOutliers!PT27,MID(data_NoOutliers!PT27,2,99)/2),"")</f>
        <v/>
      </c>
      <c r="ACJ27" s="4" t="str">
        <f>IFERROR(IF(N(data_NoOutliers!PU27),data_NoOutliers!PU27,MID(data_NoOutliers!PU27,2,99)/2),"")</f>
        <v/>
      </c>
      <c r="ACK27" s="4" t="str">
        <f>IFERROR(IF(N(data_NoOutliers!PV27),data_NoOutliers!PV27,MID(data_NoOutliers!PV27,2,99)/2),"")</f>
        <v/>
      </c>
      <c r="ACL27" s="4" t="str">
        <f>IFERROR(IF(N(data_NoOutliers!PW27),data_NoOutliers!PW27,MID(data_NoOutliers!PW27,2,99)/2),"")</f>
        <v/>
      </c>
      <c r="ACM27" s="4" t="str">
        <f>IFERROR(IF(N(data_NoOutliers!PX27),data_NoOutliers!PX27,MID(data_NoOutliers!PX27,2,99)/2),"")</f>
        <v/>
      </c>
      <c r="ACN27" s="4" t="str">
        <f>IFERROR(IF(N(data_NoOutliers!PY27),data_NoOutliers!PY27,MID(data_NoOutliers!PY27,2,99)/2),"")</f>
        <v/>
      </c>
      <c r="ACO27" s="4" t="str">
        <f>IFERROR(IF(N(data_NoOutliers!PZ27),data_NoOutliers!PZ27,MID(data_NoOutliers!PZ27,2,99)/2),"")</f>
        <v/>
      </c>
      <c r="ACP27" s="4" t="str">
        <f>IFERROR(IF(N(data_NoOutliers!QA27),data_NoOutliers!QA27,MID(data_NoOutliers!QA27,2,99)/2),"")</f>
        <v/>
      </c>
      <c r="ACQ27" s="4" t="str">
        <f>IFERROR(IF(N(data_NoOutliers!QB27),data_NoOutliers!QB27,MID(data_NoOutliers!QB27,2,99)/2),"")</f>
        <v/>
      </c>
      <c r="ACR27" s="4" t="str">
        <f>IFERROR(IF(N(data_NoOutliers!QC27),data_NoOutliers!QC27,MID(data_NoOutliers!QC27,2,99)/2),"")</f>
        <v/>
      </c>
      <c r="ACS27" s="4" t="str">
        <f>IFERROR(IF(N(data_NoOutliers!QD27),data_NoOutliers!QD27,MID(data_NoOutliers!QD27,2,99)/2),"")</f>
        <v/>
      </c>
      <c r="ACT27" s="4" t="str">
        <f>IFERROR(IF(N(data_NoOutliers!QE27),data_NoOutliers!QE27,MID(data_NoOutliers!QE27,2,99)/2),"")</f>
        <v/>
      </c>
      <c r="ACU27" s="4" t="str">
        <f>IFERROR(IF(N(data_NoOutliers!QF27),data_NoOutliers!QF27,MID(data_NoOutliers!QF27,2,99)/2),"")</f>
        <v/>
      </c>
      <c r="ACV27" s="4" t="str">
        <f>IFERROR(IF(N(data_NoOutliers!QG27),data_NoOutliers!QG27,MID(data_NoOutliers!QG27,2,99)/2),"")</f>
        <v/>
      </c>
      <c r="ACW27" s="4" t="str">
        <f>IFERROR(IF(N(data_NoOutliers!QH27),data_NoOutliers!QH27,MID(data_NoOutliers!QH27,2,99)/2),"")</f>
        <v/>
      </c>
      <c r="ACX27" s="4" t="str">
        <f>IFERROR(IF(N(data_NoOutliers!QI27),data_NoOutliers!QI27,MID(data_NoOutliers!QI27,2,99)/2),"")</f>
        <v/>
      </c>
      <c r="ACY27" s="4" t="str">
        <f>IFERROR(IF(N(data_NoOutliers!QJ27),data_NoOutliers!QJ27,MID(data_NoOutliers!QJ27,2,99)/2),"")</f>
        <v/>
      </c>
      <c r="ACZ27" s="4" t="str">
        <f>IFERROR(IF(N(data_NoOutliers!QK27),data_NoOutliers!QK27,MID(data_NoOutliers!QK27,2,99)/2),"")</f>
        <v/>
      </c>
      <c r="ADA27" s="4" t="str">
        <f>IFERROR(IF(N(data_NoOutliers!QL27),data_NoOutliers!QL27,MID(data_NoOutliers!QL27,2,99)/2),"")</f>
        <v/>
      </c>
      <c r="ADB27" s="4" t="str">
        <f>IFERROR(IF(N(data_NoOutliers!QM27),data_NoOutliers!QM27,MID(data_NoOutliers!QM27,2,99)/2),"")</f>
        <v/>
      </c>
      <c r="ADC27" s="4" t="str">
        <f>IFERROR(IF(N(data_NoOutliers!QN27),data_NoOutliers!QN27,MID(data_NoOutliers!QN27,2,99)/2),"")</f>
        <v/>
      </c>
      <c r="ADD27" s="4" t="str">
        <f>IFERROR(IF(N(data_NoOutliers!QO27),data_NoOutliers!QO27,MID(data_NoOutliers!QO27,2,99)/2),"")</f>
        <v/>
      </c>
      <c r="ADE27" s="4" t="str">
        <f>IFERROR(IF(N(data_NoOutliers!QP27),data_NoOutliers!QP27,MID(data_NoOutliers!QP27,2,99)/2),"")</f>
        <v/>
      </c>
      <c r="ADF27" s="4" t="str">
        <f>IFERROR(IF(N(data_NoOutliers!QQ27),data_NoOutliers!QQ27,MID(data_NoOutliers!QQ27,2,99)/2),"")</f>
        <v/>
      </c>
      <c r="ADG27" s="4" t="str">
        <f>IFERROR(IF(N(data_NoOutliers!QR27),data_NoOutliers!QR27,MID(data_NoOutliers!QR27,2,99)/2),"")</f>
        <v/>
      </c>
      <c r="ADH27" s="4" t="str">
        <f>IFERROR(IF(N(data_NoOutliers!QS27),data_NoOutliers!QS27,MID(data_NoOutliers!QS27,2,99)/2),"")</f>
        <v/>
      </c>
      <c r="ADI27" s="4" t="str">
        <f>IFERROR(IF(N(data_NoOutliers!QT27),data_NoOutliers!QT27,MID(data_NoOutliers!QT27,2,99)/2),"")</f>
        <v/>
      </c>
      <c r="ADJ27" s="4" t="str">
        <f>IFERROR(IF(N(data_NoOutliers!QU27),data_NoOutliers!QU27,MID(data_NoOutliers!QU27,2,99)/2),"")</f>
        <v/>
      </c>
      <c r="ADK27" s="4" t="str">
        <f>IFERROR(IF(N(data_NoOutliers!QV27),data_NoOutliers!QV27,MID(data_NoOutliers!QV27,2,99)/2),"")</f>
        <v/>
      </c>
      <c r="ADL27" s="4" t="str">
        <f>IFERROR(IF(N(data_NoOutliers!QW27),data_NoOutliers!QW27,MID(data_NoOutliers!QW27,2,99)/2),"")</f>
        <v/>
      </c>
      <c r="ADM27" s="4" t="str">
        <f>IFERROR(IF(N(data_NoOutliers!QX27),data_NoOutliers!QX27,MID(data_NoOutliers!QX27,2,99)/2),"")</f>
        <v/>
      </c>
      <c r="ADN27" s="4" t="str">
        <f>IFERROR(IF(N(data_NoOutliers!QY27),data_NoOutliers!QY27,MID(data_NoOutliers!QY27,2,99)/2),"")</f>
        <v/>
      </c>
      <c r="ADO27" s="4" t="str">
        <f>IFERROR(IF(N(data_NoOutliers!QZ27),data_NoOutliers!QZ27,MID(data_NoOutliers!QZ27,2,99)/2),"")</f>
        <v/>
      </c>
      <c r="ADP27" s="4" t="str">
        <f>IFERROR(IF(N(data_NoOutliers!RA27),data_NoOutliers!RA27,MID(data_NoOutliers!RA27,2,99)/2),"")</f>
        <v/>
      </c>
      <c r="ADQ27" s="4" t="str">
        <f>IFERROR(IF(N(data_NoOutliers!RB27),data_NoOutliers!RB27,MID(data_NoOutliers!RB27,2,99)/2),"")</f>
        <v/>
      </c>
      <c r="ADR27" s="4" t="str">
        <f>IFERROR(IF(N(data_NoOutliers!RC27),data_NoOutliers!RC27,MID(data_NoOutliers!RC27,2,99)/2),"")</f>
        <v/>
      </c>
      <c r="ADS27" s="4" t="str">
        <f>IFERROR(IF(N(data_NoOutliers!RD27),data_NoOutliers!RD27,MID(data_NoOutliers!RD27,2,99)/2),"")</f>
        <v/>
      </c>
      <c r="ADT27" s="4" t="str">
        <f>IFERROR(IF(N(data_NoOutliers!RE27),data_NoOutliers!RE27,MID(data_NoOutliers!RE27,2,99)/2),"")</f>
        <v/>
      </c>
      <c r="ADU27" s="4" t="str">
        <f>IFERROR(IF(N(data_NoOutliers!RF27),data_NoOutliers!RF27,MID(data_NoOutliers!RF27,2,99)/2),"")</f>
        <v/>
      </c>
      <c r="ADV27" s="4" t="str">
        <f>IFERROR(IF(N(data_NoOutliers!RG27),data_NoOutliers!RG27,MID(data_NoOutliers!RG27,2,99)/2),"")</f>
        <v/>
      </c>
      <c r="ADW27" s="4" t="str">
        <f>IFERROR(IF(N(data_NoOutliers!RH27),data_NoOutliers!RH27,MID(data_NoOutliers!RH27,2,99)/2),"")</f>
        <v/>
      </c>
      <c r="ADX27" s="4" t="str">
        <f>IFERROR(IF(N(data_NoOutliers!RI27),data_NoOutliers!RI27,MID(data_NoOutliers!RI27,2,99)/2),"")</f>
        <v/>
      </c>
      <c r="ADY27" s="4" t="str">
        <f>IFERROR(IF(N(data_NoOutliers!RJ27),data_NoOutliers!RJ27,MID(data_NoOutliers!RJ27,2,99)/2),"")</f>
        <v/>
      </c>
      <c r="ADZ27" s="4" t="str">
        <f>IFERROR(IF(N(data_NoOutliers!RK27),data_NoOutliers!RK27,MID(data_NoOutliers!RK27,2,99)/2),"")</f>
        <v/>
      </c>
      <c r="AEA27" s="4" t="str">
        <f>IFERROR(IF(N(data_NoOutliers!RL27),data_NoOutliers!RL27,MID(data_NoOutliers!RL27,2,99)/2),"")</f>
        <v/>
      </c>
      <c r="AEB27" s="4" t="str">
        <f>IFERROR(IF(N(data_NoOutliers!RM27),data_NoOutliers!RM27,MID(data_NoOutliers!RM27,2,99)/2),"")</f>
        <v/>
      </c>
      <c r="AEC27" s="4" t="str">
        <f>IFERROR(IF(N(data_NoOutliers!RN27),data_NoOutliers!RN27,MID(data_NoOutliers!RN27,2,99)/2),"")</f>
        <v/>
      </c>
      <c r="AED27" s="4" t="str">
        <f>IFERROR(IF(N(data_NoOutliers!RO27),data_NoOutliers!RO27,MID(data_NoOutliers!RO27,2,99)/2),"")</f>
        <v/>
      </c>
      <c r="AEE27" s="4" t="str">
        <f>IFERROR(IF(N(data_NoOutliers!RP27),data_NoOutliers!RP27,MID(data_NoOutliers!RP27,2,99)/2),"")</f>
        <v/>
      </c>
      <c r="AEF27" s="4" t="str">
        <f>IFERROR(IF(N(data_NoOutliers!RQ27),data_NoOutliers!RQ27,MID(data_NoOutliers!RQ27,2,99)/2),"")</f>
        <v/>
      </c>
      <c r="AEG27" s="4" t="str">
        <f>IFERROR(IF(N(data_NoOutliers!RR27),data_NoOutliers!RR27,MID(data_NoOutliers!RR27,2,99)/2),"")</f>
        <v/>
      </c>
      <c r="AEH27" s="4" t="str">
        <f>IFERROR(IF(N(data_NoOutliers!RS27),data_NoOutliers!RS27,MID(data_NoOutliers!RS27,2,99)/2),"")</f>
        <v/>
      </c>
      <c r="AEI27" s="4" t="str">
        <f>IFERROR(IF(N(data_NoOutliers!RT27),data_NoOutliers!RT27,MID(data_NoOutliers!RT27,2,99)/2),"")</f>
        <v/>
      </c>
      <c r="AEJ27" s="4" t="str">
        <f>IFERROR(IF(N(data_NoOutliers!RU27),data_NoOutliers!RU27,MID(data_NoOutliers!RU27,2,99)/2),"")</f>
        <v/>
      </c>
      <c r="AEK27" s="4" t="str">
        <f>IFERROR(IF(N(data_NoOutliers!RV27),data_NoOutliers!RV27,MID(data_NoOutliers!RV27,2,99)/2),"")</f>
        <v/>
      </c>
      <c r="AEL27" s="4" t="str">
        <f>IFERROR(IF(N(data_NoOutliers!RW27),data_NoOutliers!RW27,MID(data_NoOutliers!RW27,2,99)/2),"")</f>
        <v/>
      </c>
      <c r="AEM27" s="4" t="str">
        <f>IFERROR(IF(N(data_NoOutliers!RX27),data_NoOutliers!RX27,MID(data_NoOutliers!RX27,2,99)/2),"")</f>
        <v/>
      </c>
      <c r="AEN27" s="4" t="str">
        <f>IFERROR(IF(N(data_NoOutliers!RY27),data_NoOutliers!RY27,MID(data_NoOutliers!RY27,2,99)/2),"")</f>
        <v/>
      </c>
      <c r="AEO27" s="4" t="str">
        <f>IFERROR(IF(N(data_NoOutliers!RZ27),data_NoOutliers!RZ27,MID(data_NoOutliers!RZ27,2,99)/2),"")</f>
        <v/>
      </c>
      <c r="AEP27" s="4" t="str">
        <f>IFERROR(IF(N(data_NoOutliers!SA27),data_NoOutliers!SA27,MID(data_NoOutliers!SA27,2,99)/2),"")</f>
        <v/>
      </c>
      <c r="AEQ27" s="4" t="str">
        <f>IFERROR(IF(N(data_NoOutliers!SB27),data_NoOutliers!SB27,MID(data_NoOutliers!SB27,2,99)/2),"")</f>
        <v/>
      </c>
      <c r="AER27" s="4" t="str">
        <f>IFERROR(IF(N(data_NoOutliers!SC27),data_NoOutliers!SC27,MID(data_NoOutliers!SC27,2,99)/2),"")</f>
        <v/>
      </c>
      <c r="AES27" s="4" t="str">
        <f>IFERROR(IF(N(data_NoOutliers!SD27),data_NoOutliers!SD27,MID(data_NoOutliers!SD27,2,99)/2),"")</f>
        <v/>
      </c>
      <c r="AET27" s="4" t="str">
        <f>IFERROR(IF(N(data_NoOutliers!SE27),data_NoOutliers!SE27,MID(data_NoOutliers!SE27,2,99)/2),"")</f>
        <v/>
      </c>
      <c r="AEU27" s="4" t="str">
        <f>IFERROR(IF(N(data_NoOutliers!SF27),data_NoOutliers!SF27,MID(data_NoOutliers!SF27,2,99)/2),"")</f>
        <v/>
      </c>
      <c r="AEV27" s="4" t="str">
        <f>IFERROR(IF(N(data_NoOutliers!SG27),data_NoOutliers!SG27,MID(data_NoOutliers!SG27,2,99)/2),"")</f>
        <v/>
      </c>
      <c r="AEW27" s="4" t="str">
        <f>IFERROR(IF(N(data_NoOutliers!SH27),data_NoOutliers!SH27,MID(data_NoOutliers!SH27,2,99)/2),"")</f>
        <v/>
      </c>
      <c r="AEX27" s="4" t="str">
        <f>IFERROR(IF(N(data_NoOutliers!SI27),data_NoOutliers!SI27,MID(data_NoOutliers!SI27,2,99)/2),"")</f>
        <v/>
      </c>
      <c r="AEY27" s="4" t="str">
        <f>IFERROR(IF(N(data_NoOutliers!SJ27),data_NoOutliers!SJ27,MID(data_NoOutliers!SJ27,2,99)/2),"")</f>
        <v/>
      </c>
      <c r="AEZ27" s="4" t="str">
        <f>IFERROR(IF(N(data_NoOutliers!SK27),data_NoOutliers!SK27,MID(data_NoOutliers!SK27,2,99)/2),"")</f>
        <v/>
      </c>
      <c r="AFA27" s="4" t="str">
        <f>IFERROR(IF(N(data_NoOutliers!SL27),data_NoOutliers!SL27,MID(data_NoOutliers!SL27,2,99)/2),"")</f>
        <v/>
      </c>
      <c r="AFB27" s="4" t="str">
        <f>IFERROR(IF(N(data_NoOutliers!SM27),data_NoOutliers!SM27,MID(data_NoOutliers!SM27,2,99)/2),"")</f>
        <v/>
      </c>
      <c r="AFC27" s="4" t="str">
        <f>IFERROR(IF(N(data_NoOutliers!SN27),data_NoOutliers!SN27,MID(data_NoOutliers!SN27,2,99)/2),"")</f>
        <v/>
      </c>
      <c r="AFD27" s="4" t="str">
        <f>IFERROR(IF(N(data_NoOutliers!SO27),data_NoOutliers!SO27,MID(data_NoOutliers!SO27,2,99)/2),"")</f>
        <v/>
      </c>
      <c r="AFE27" s="4" t="str">
        <f>IFERROR(IF(N(data_NoOutliers!SP27),data_NoOutliers!SP27,MID(data_NoOutliers!SP27,2,99)/2),"")</f>
        <v/>
      </c>
      <c r="AFF27" s="4" t="str">
        <f>IFERROR(IF(N(data_NoOutliers!SQ27),data_NoOutliers!SQ27,MID(data_NoOutliers!SQ27,2,99)/2),"")</f>
        <v/>
      </c>
      <c r="AFG27" s="4" t="str">
        <f>IFERROR(IF(N(data_NoOutliers!SR27),data_NoOutliers!SR27,MID(data_NoOutliers!SR27,2,99)/2),"")</f>
        <v/>
      </c>
      <c r="AFH27" s="4" t="str">
        <f>IFERROR(IF(N(data_NoOutliers!SS27),data_NoOutliers!SS27,MID(data_NoOutliers!SS27,2,99)/2),"")</f>
        <v/>
      </c>
      <c r="AFI27" s="4" t="str">
        <f>IFERROR(IF(N(data_NoOutliers!ST27),data_NoOutliers!ST27,MID(data_NoOutliers!ST27,2,99)/2),"")</f>
        <v/>
      </c>
      <c r="AFJ27" s="4" t="str">
        <f>IFERROR(IF(N(data_NoOutliers!SU27),data_NoOutliers!SU27,MID(data_NoOutliers!SU27,2,99)/2),"")</f>
        <v/>
      </c>
      <c r="AFK27" s="4" t="str">
        <f>IFERROR(IF(N(data_NoOutliers!SV27),data_NoOutliers!SV27,MID(data_NoOutliers!SV27,2,99)/2),"")</f>
        <v/>
      </c>
      <c r="AFL27" s="4" t="str">
        <f>IFERROR(IF(N(data_NoOutliers!SW27),data_NoOutliers!SW27,MID(data_NoOutliers!SW27,2,99)/2),"")</f>
        <v/>
      </c>
      <c r="AFM27" s="4" t="str">
        <f>IFERROR(IF(N(data_NoOutliers!SX27),data_NoOutliers!SX27,MID(data_NoOutliers!SX27,2,99)/2),"")</f>
        <v/>
      </c>
      <c r="AFN27" s="4" t="str">
        <f>IFERROR(IF(N(data_NoOutliers!SY27),data_NoOutliers!SY27,MID(data_NoOutliers!SY27,2,99)/2),"")</f>
        <v/>
      </c>
      <c r="AFO27" s="4" t="str">
        <f>IFERROR(IF(N(data_NoOutliers!SZ27),data_NoOutliers!SZ27,MID(data_NoOutliers!SZ27,2,99)/2),"")</f>
        <v/>
      </c>
      <c r="AFP27" s="4" t="str">
        <f>IFERROR(IF(N(data_NoOutliers!TA27),data_NoOutliers!TA27,MID(data_NoOutliers!TA27,2,99)/2),"")</f>
        <v/>
      </c>
      <c r="AFQ27" s="4" t="str">
        <f>IFERROR(IF(N(data_NoOutliers!TB27),data_NoOutliers!TB27,MID(data_NoOutliers!TB27,2,99)/2),"")</f>
        <v/>
      </c>
      <c r="AFR27" s="4" t="str">
        <f>IFERROR(IF(N(data_NoOutliers!TC27),data_NoOutliers!TC27,MID(data_NoOutliers!TC27,2,99)/2),"")</f>
        <v/>
      </c>
      <c r="AFS27" s="4" t="str">
        <f>IFERROR(IF(N(data_NoOutliers!TD27),data_NoOutliers!TD27,MID(data_NoOutliers!TD27,2,99)/2),"")</f>
        <v/>
      </c>
      <c r="AFT27" s="4" t="str">
        <f>IFERROR(IF(N(data_NoOutliers!TE27),data_NoOutliers!TE27,MID(data_NoOutliers!TE27,2,99)/2),"")</f>
        <v/>
      </c>
      <c r="AFU27" s="4" t="str">
        <f>IFERROR(IF(N(data_NoOutliers!TF27),data_NoOutliers!TF27,MID(data_NoOutliers!TF27,2,99)/2),"")</f>
        <v/>
      </c>
      <c r="AFV27" s="4" t="str">
        <f>IFERROR(IF(N(data_NoOutliers!TG27),data_NoOutliers!TG27,MID(data_NoOutliers!TG27,2,99)/2),"")</f>
        <v/>
      </c>
      <c r="AFW27" s="4" t="str">
        <f>IFERROR(IF(N(data_NoOutliers!TH27),data_NoOutliers!TH27,MID(data_NoOutliers!TH27,2,99)/2),"")</f>
        <v/>
      </c>
      <c r="AFX27" s="4" t="str">
        <f>IFERROR(IF(N(data_NoOutliers!TI27),data_NoOutliers!TI27,MID(data_NoOutliers!TI27,2,99)/2),"")</f>
        <v/>
      </c>
      <c r="AFY27" s="4" t="str">
        <f>IFERROR(IF(N(data_NoOutliers!TJ27),data_NoOutliers!TJ27,MID(data_NoOutliers!TJ27,2,99)/2),"")</f>
        <v/>
      </c>
      <c r="AFZ27" s="4" t="str">
        <f>IFERROR(IF(N(data_NoOutliers!TK27),data_NoOutliers!TK27,MID(data_NoOutliers!TK27,2,99)/2),"")</f>
        <v/>
      </c>
      <c r="AGA27" s="4" t="str">
        <f>IFERROR(IF(N(data_NoOutliers!TL27),data_NoOutliers!TL27,MID(data_NoOutliers!TL27,2,99)/2),"")</f>
        <v/>
      </c>
      <c r="AGB27" s="4" t="str">
        <f>IFERROR(IF(N(data_NoOutliers!TM27),data_NoOutliers!TM27,MID(data_NoOutliers!TM27,2,99)/2),"")</f>
        <v/>
      </c>
      <c r="AGC27" s="4" t="str">
        <f>IFERROR(IF(N(data_NoOutliers!TN27),data_NoOutliers!TN27,MID(data_NoOutliers!TN27,2,99)/2),"")</f>
        <v/>
      </c>
      <c r="AGD27" s="4" t="str">
        <f>IFERROR(IF(N(data_NoOutliers!TO27),data_NoOutliers!TO27,MID(data_NoOutliers!TO27,2,99)/2),"")</f>
        <v/>
      </c>
      <c r="AGE27" s="4" t="str">
        <f>IFERROR(IF(N(data_NoOutliers!TP27),data_NoOutliers!TP27,MID(data_NoOutliers!TP27,2,99)/2),"")</f>
        <v/>
      </c>
      <c r="AGF27" s="4" t="str">
        <f>IFERROR(IF(N(data_NoOutliers!TQ27),data_NoOutliers!TQ27,MID(data_NoOutliers!TQ27,2,99)/2),"")</f>
        <v/>
      </c>
      <c r="AGG27" s="4" t="str">
        <f>IFERROR(IF(N(data_NoOutliers!TR27),data_NoOutliers!TR27,MID(data_NoOutliers!TR27,2,99)/2),"")</f>
        <v/>
      </c>
      <c r="AGH27" s="4" t="str">
        <f>IFERROR(IF(N(data_NoOutliers!TS27),data_NoOutliers!TS27,MID(data_NoOutliers!TS27,2,99)/2),"")</f>
        <v/>
      </c>
      <c r="AGI27" s="4" t="str">
        <f>IFERROR(IF(N(data_NoOutliers!TT27),data_NoOutliers!TT27,MID(data_NoOutliers!TT27,2,99)/2),"")</f>
        <v/>
      </c>
      <c r="AGJ27" s="4" t="str">
        <f>IFERROR(IF(N(data_NoOutliers!TU27),data_NoOutliers!TU27,MID(data_NoOutliers!TU27,2,99)/2),"")</f>
        <v/>
      </c>
      <c r="AGK27" s="4" t="str">
        <f>IFERROR(IF(N(data_NoOutliers!TV27),data_NoOutliers!TV27,MID(data_NoOutliers!TV27,2,99)/2),"")</f>
        <v/>
      </c>
      <c r="AGL27" s="4" t="str">
        <f>IFERROR(IF(N(data_NoOutliers!TW27),data_NoOutliers!TW27,MID(data_NoOutliers!TW27,2,99)/2),"")</f>
        <v/>
      </c>
      <c r="AGM27" s="4" t="str">
        <f>IFERROR(IF(N(data_NoOutliers!TX27),data_NoOutliers!TX27,MID(data_NoOutliers!TX27,2,99)/2),"")</f>
        <v/>
      </c>
      <c r="AGN27" s="4" t="str">
        <f>IFERROR(IF(N(data_NoOutliers!TY27),data_NoOutliers!TY27,MID(data_NoOutliers!TY27,2,99)/2),"")</f>
        <v/>
      </c>
      <c r="AGO27" s="4" t="str">
        <f>IFERROR(IF(N(data_NoOutliers!TZ27),data_NoOutliers!TZ27,MID(data_NoOutliers!TZ27,2,99)/2),"")</f>
        <v/>
      </c>
      <c r="AGP27" s="4" t="str">
        <f>IFERROR(IF(N(data_NoOutliers!UA27),data_NoOutliers!UA27,MID(data_NoOutliers!UA27,2,99)/2),"")</f>
        <v/>
      </c>
      <c r="AGQ27" s="4" t="str">
        <f>IFERROR(IF(N(data_NoOutliers!UB27),data_NoOutliers!UB27,MID(data_NoOutliers!UB27,2,99)/2),"")</f>
        <v/>
      </c>
      <c r="AGR27" s="4" t="str">
        <f>IFERROR(IF(N(data_NoOutliers!UC27),data_NoOutliers!UC27,MID(data_NoOutliers!UC27,2,99)/2),"")</f>
        <v/>
      </c>
      <c r="AGS27" s="4" t="str">
        <f>IFERROR(IF(N(data_NoOutliers!UD27),data_NoOutliers!UD27,MID(data_NoOutliers!UD27,2,99)/2),"")</f>
        <v/>
      </c>
      <c r="AGT27" s="4" t="str">
        <f>IFERROR(IF(N(data_NoOutliers!UE27),data_NoOutliers!UE27,MID(data_NoOutliers!UE27,2,99)/2),"")</f>
        <v/>
      </c>
      <c r="AGU27" s="4" t="str">
        <f>IFERROR(IF(N(data_NoOutliers!UF27),data_NoOutliers!UF27,MID(data_NoOutliers!UF27,2,99)/2),"")</f>
        <v/>
      </c>
      <c r="AGV27" s="4" t="str">
        <f>IFERROR(IF(N(data_NoOutliers!UG27),data_NoOutliers!UG27,MID(data_NoOutliers!UG27,2,99)/2),"")</f>
        <v/>
      </c>
      <c r="AGW27" s="4" t="str">
        <f>IFERROR(IF(N(data_NoOutliers!UH27),data_NoOutliers!UH27,MID(data_NoOutliers!UH27,2,99)/2),"")</f>
        <v/>
      </c>
      <c r="AGX27" s="4" t="str">
        <f>IFERROR(IF(N(data_NoOutliers!UI27),data_NoOutliers!UI27,MID(data_NoOutliers!UI27,2,99)/2),"")</f>
        <v/>
      </c>
      <c r="AGY27" s="4" t="str">
        <f>IFERROR(IF(N(data_NoOutliers!UJ27),data_NoOutliers!UJ27,MID(data_NoOutliers!UJ27,2,99)/2),"")</f>
        <v/>
      </c>
      <c r="AGZ27" s="4" t="str">
        <f>IFERROR(IF(N(data_NoOutliers!UK27),data_NoOutliers!UK27,MID(data_NoOutliers!UK27,2,99)/2),"")</f>
        <v/>
      </c>
      <c r="AHA27" s="4" t="str">
        <f>IFERROR(IF(N(data_NoOutliers!UL27),data_NoOutliers!UL27,MID(data_NoOutliers!UL27,2,99)/2),"")</f>
        <v/>
      </c>
      <c r="AHB27" s="4" t="str">
        <f>IFERROR(IF(N(data_NoOutliers!UM27),data_NoOutliers!UM27,MID(data_NoOutliers!UM27,2,99)/2),"")</f>
        <v/>
      </c>
      <c r="AHC27" s="4" t="str">
        <f>IFERROR(IF(N(data_NoOutliers!UN27),data_NoOutliers!UN27,MID(data_NoOutliers!UN27,2,99)/2),"")</f>
        <v/>
      </c>
      <c r="AHD27" s="4" t="str">
        <f>IFERROR(IF(N(data_NoOutliers!UO27),data_NoOutliers!UO27,MID(data_NoOutliers!UO27,2,99)/2),"")</f>
        <v/>
      </c>
      <c r="AHE27" s="4" t="str">
        <f>IFERROR(IF(N(data_NoOutliers!UP27),data_NoOutliers!UP27,MID(data_NoOutliers!UP27,2,99)/2),"")</f>
        <v/>
      </c>
      <c r="AHF27" s="4" t="str">
        <f>IFERROR(IF(N(data_NoOutliers!UQ27),data_NoOutliers!UQ27,MID(data_NoOutliers!UQ27,2,99)/2),"")</f>
        <v/>
      </c>
      <c r="AHG27" s="4" t="str">
        <f>IFERROR(IF(N(data_NoOutliers!UR27),data_NoOutliers!UR27,MID(data_NoOutliers!UR27,2,99)/2),"")</f>
        <v/>
      </c>
      <c r="AHH27" s="4" t="str">
        <f>IFERROR(IF(N(data_NoOutliers!US27),data_NoOutliers!US27,MID(data_NoOutliers!US27,2,99)/2),"")</f>
        <v/>
      </c>
      <c r="AHI27" s="4" t="str">
        <f>IFERROR(IF(N(data_NoOutliers!UT27),data_NoOutliers!UT27,MID(data_NoOutliers!UT27,2,99)/2),"")</f>
        <v/>
      </c>
      <c r="AHJ27" s="4" t="str">
        <f>IFERROR(IF(N(data_NoOutliers!UU27),data_NoOutliers!UU27,MID(data_NoOutliers!UU27,2,99)/2),"")</f>
        <v/>
      </c>
      <c r="AHK27" s="4" t="str">
        <f>IFERROR(IF(N(data_NoOutliers!UV27),data_NoOutliers!UV27,MID(data_NoOutliers!UV27,2,99)/2),"")</f>
        <v/>
      </c>
      <c r="AHL27" s="4" t="str">
        <f>IFERROR(IF(N(data_NoOutliers!UW27),data_NoOutliers!UW27,MID(data_NoOutliers!UW27,2,99)/2),"")</f>
        <v/>
      </c>
      <c r="AHM27" s="4" t="str">
        <f>IFERROR(IF(N(data_NoOutliers!UX27),data_NoOutliers!UX27,MID(data_NoOutliers!UX27,2,99)/2),"")</f>
        <v/>
      </c>
      <c r="AHN27" s="4" t="str">
        <f>IFERROR(IF(N(data_NoOutliers!UY27),data_NoOutliers!UY27,MID(data_NoOutliers!UY27,2,99)/2),"")</f>
        <v/>
      </c>
      <c r="AHO27" s="4" t="str">
        <f>IFERROR(IF(N(data_NoOutliers!UZ27),data_NoOutliers!UZ27,MID(data_NoOutliers!UZ27,2,99)/2),"")</f>
        <v/>
      </c>
      <c r="AHP27" s="4" t="str">
        <f>IFERROR(IF(N(data_NoOutliers!VA27),data_NoOutliers!VA27,MID(data_NoOutliers!VA27,2,99)/2),"")</f>
        <v/>
      </c>
      <c r="AHQ27" s="4" t="str">
        <f>IFERROR(IF(N(data_NoOutliers!VB27),data_NoOutliers!VB27,MID(data_NoOutliers!VB27,2,99)/2),"")</f>
        <v/>
      </c>
      <c r="AHR27" s="4" t="str">
        <f>IFERROR(IF(N(data_NoOutliers!VC27),data_NoOutliers!VC27,MID(data_NoOutliers!VC27,2,99)/2),"")</f>
        <v/>
      </c>
      <c r="AHS27" s="4" t="str">
        <f>IFERROR(IF(N(data_NoOutliers!VD27),data_NoOutliers!VD27,MID(data_NoOutliers!VD27,2,99)/2),"")</f>
        <v/>
      </c>
      <c r="AHT27" s="4" t="str">
        <f>IFERROR(IF(N(data_NoOutliers!VE27),data_NoOutliers!VE27,MID(data_NoOutliers!VE27,2,99)/2),"")</f>
        <v/>
      </c>
      <c r="AHU27" s="4" t="str">
        <f>IFERROR(IF(N(data_NoOutliers!VF27),data_NoOutliers!VF27,MID(data_NoOutliers!VF27,2,99)/2),"")</f>
        <v/>
      </c>
      <c r="AHV27" s="4" t="str">
        <f>IFERROR(IF(N(data_NoOutliers!VG27),data_NoOutliers!VG27,MID(data_NoOutliers!VG27,2,99)/2),"")</f>
        <v/>
      </c>
      <c r="AHW27" s="4" t="str">
        <f>IFERROR(IF(N(data_NoOutliers!VH27),data_NoOutliers!VH27,MID(data_NoOutliers!VH27,2,99)/2),"")</f>
        <v/>
      </c>
      <c r="AHX27" s="4" t="str">
        <f>IFERROR(IF(N(data_NoOutliers!VI27),data_NoOutliers!VI27,MID(data_NoOutliers!VI27,2,99)/2),"")</f>
        <v/>
      </c>
      <c r="AHY27" s="4" t="str">
        <f>IFERROR(IF(N(data_NoOutliers!VJ27),data_NoOutliers!VJ27,MID(data_NoOutliers!VJ27,2,99)/2),"")</f>
        <v/>
      </c>
      <c r="AHZ27" s="4" t="str">
        <f>IFERROR(IF(N(data_NoOutliers!VK27),data_NoOutliers!VK27,MID(data_NoOutliers!VK27,2,99)/2),"")</f>
        <v/>
      </c>
      <c r="AIA27" s="4" t="str">
        <f>IFERROR(IF(N(data_NoOutliers!VL27),data_NoOutliers!VL27,MID(data_NoOutliers!VL27,2,99)/2),"")</f>
        <v/>
      </c>
      <c r="AIB27" s="4" t="str">
        <f>IFERROR(IF(N(data_NoOutliers!VM27),data_NoOutliers!VM27,MID(data_NoOutliers!VM27,2,99)/2),"")</f>
        <v/>
      </c>
      <c r="AIC27" s="4" t="str">
        <f>IFERROR(IF(N(data_NoOutliers!VN27),data_NoOutliers!VN27,MID(data_NoOutliers!VN27,2,99)/2),"")</f>
        <v/>
      </c>
      <c r="AID27" s="4" t="str">
        <f>IFERROR(IF(N(data_NoOutliers!VO27),data_NoOutliers!VO27,MID(data_NoOutliers!VO27,2,99)/2),"")</f>
        <v/>
      </c>
      <c r="AIE27" s="4" t="str">
        <f>IFERROR(IF(N(data_NoOutliers!VP27),data_NoOutliers!VP27,MID(data_NoOutliers!VP27,2,99)/2),"")</f>
        <v/>
      </c>
      <c r="AIF27" s="4" t="str">
        <f>IFERROR(IF(N(data_NoOutliers!VQ27),data_NoOutliers!VQ27,MID(data_NoOutliers!VQ27,2,99)/2),"")</f>
        <v/>
      </c>
      <c r="AIG27" s="4" t="str">
        <f>IFERROR(IF(N(data_NoOutliers!VR27),data_NoOutliers!VR27,MID(data_NoOutliers!VR27,2,99)/2),"")</f>
        <v/>
      </c>
      <c r="AIH27" s="4" t="str">
        <f>IFERROR(IF(N(data_NoOutliers!VS27),data_NoOutliers!VS27,MID(data_NoOutliers!VS27,2,99)/2),"")</f>
        <v/>
      </c>
      <c r="AII27" s="4" t="str">
        <f>IFERROR(IF(N(data_NoOutliers!VT27),data_NoOutliers!VT27,MID(data_NoOutliers!VT27,2,99)/2),"")</f>
        <v/>
      </c>
      <c r="AIJ27" s="4" t="str">
        <f>IFERROR(IF(N(data_NoOutliers!VU27),data_NoOutliers!VU27,MID(data_NoOutliers!VU27,2,99)/2),"")</f>
        <v/>
      </c>
      <c r="AIK27" s="4" t="str">
        <f>IFERROR(IF(N(data_NoOutliers!VV27),data_NoOutliers!VV27,MID(data_NoOutliers!VV27,2,99)/2),"")</f>
        <v/>
      </c>
      <c r="AIL27" s="4" t="str">
        <f>IFERROR(IF(N(data_NoOutliers!VW27),data_NoOutliers!VW27,MID(data_NoOutliers!VW27,2,99)/2),"")</f>
        <v/>
      </c>
      <c r="AIM27" s="4" t="str">
        <f>IFERROR(IF(N(data_NoOutliers!VX27),data_NoOutliers!VX27,MID(data_NoOutliers!VX27,2,99)/2),"")</f>
        <v/>
      </c>
      <c r="AIN27" s="4" t="str">
        <f>IFERROR(IF(N(data_NoOutliers!VY27),data_NoOutliers!VY27,MID(data_NoOutliers!VY27,2,99)/2),"")</f>
        <v/>
      </c>
      <c r="AIO27" s="4" t="str">
        <f>IFERROR(IF(N(data_NoOutliers!VZ27),data_NoOutliers!VZ27,MID(data_NoOutliers!VZ27,2,99)/2),"")</f>
        <v/>
      </c>
      <c r="AIP27" s="4" t="str">
        <f>IFERROR(IF(N(data_NoOutliers!WA27),data_NoOutliers!WA27,MID(data_NoOutliers!WA27,2,99)/2),"")</f>
        <v/>
      </c>
      <c r="AIQ27" s="4" t="str">
        <f>IFERROR(IF(N(data_NoOutliers!WB27),data_NoOutliers!WB27,MID(data_NoOutliers!WB27,2,99)/2),"")</f>
        <v/>
      </c>
      <c r="AIR27" s="4" t="str">
        <f>IFERROR(IF(N(data_NoOutliers!WC27),data_NoOutliers!WC27,MID(data_NoOutliers!WC27,2,99)/2),"")</f>
        <v/>
      </c>
      <c r="AIS27" s="4" t="str">
        <f>IFERROR(IF(N(data_NoOutliers!WD27),data_NoOutliers!WD27,MID(data_NoOutliers!WD27,2,99)/2),"")</f>
        <v/>
      </c>
      <c r="AIT27" s="4" t="str">
        <f>IFERROR(IF(N(data_NoOutliers!WE27),data_NoOutliers!WE27,MID(data_NoOutliers!WE27,2,99)/2),"")</f>
        <v/>
      </c>
      <c r="AIU27" s="4" t="str">
        <f>IFERROR(IF(N(data_NoOutliers!WF27),data_NoOutliers!WF27,MID(data_NoOutliers!WF27,2,99)/2),"")</f>
        <v/>
      </c>
      <c r="AIV27" s="4" t="str">
        <f>IFERROR(IF(N(data_NoOutliers!WG27),data_NoOutliers!WG27,MID(data_NoOutliers!WG27,2,99)/2),"")</f>
        <v/>
      </c>
      <c r="AIW27" s="4" t="str">
        <f>IFERROR(IF(N(data_NoOutliers!WH27),data_NoOutliers!WH27,MID(data_NoOutliers!WH27,2,99)/2),"")</f>
        <v/>
      </c>
      <c r="AIX27" s="4" t="str">
        <f>IFERROR(IF(N(data_NoOutliers!WI27),data_NoOutliers!WI27,MID(data_NoOutliers!WI27,2,99)/2),"")</f>
        <v/>
      </c>
      <c r="AIY27" s="4" t="str">
        <f>IFERROR(IF(N(data_NoOutliers!WJ27),data_NoOutliers!WJ27,MID(data_NoOutliers!WJ27,2,99)/2),"")</f>
        <v/>
      </c>
      <c r="AIZ27" s="4" t="str">
        <f>IFERROR(IF(N(data_NoOutliers!WK27),data_NoOutliers!WK27,MID(data_NoOutliers!WK27,2,99)/2),"")</f>
        <v/>
      </c>
      <c r="AJA27" s="4" t="str">
        <f>IFERROR(IF(N(data_NoOutliers!WL27),data_NoOutliers!WL27,MID(data_NoOutliers!WL27,2,99)/2),"")</f>
        <v/>
      </c>
      <c r="AJB27" s="4" t="str">
        <f>IFERROR(IF(N(data_NoOutliers!WM27),data_NoOutliers!WM27,MID(data_NoOutliers!WM27,2,99)/2),"")</f>
        <v/>
      </c>
      <c r="AJC27" s="4" t="str">
        <f>IFERROR(IF(N(data_NoOutliers!WN27),data_NoOutliers!WN27,MID(data_NoOutliers!WN27,2,99)/2),"")</f>
        <v/>
      </c>
      <c r="AJD27" s="4" t="str">
        <f>IFERROR(IF(N(data_NoOutliers!WO27),data_NoOutliers!WO27,MID(data_NoOutliers!WO27,2,99)/2),"")</f>
        <v/>
      </c>
      <c r="AJE27" s="4" t="str">
        <f>IFERROR(IF(N(data_NoOutliers!WP27),data_NoOutliers!WP27,MID(data_NoOutliers!WP27,2,99)/2),"")</f>
        <v/>
      </c>
      <c r="AJF27" s="4" t="str">
        <f>IFERROR(IF(N(data_NoOutliers!WQ27),data_NoOutliers!WQ27,MID(data_NoOutliers!WQ27,2,99)/2),"")</f>
        <v/>
      </c>
      <c r="AJG27" s="4" t="str">
        <f>IFERROR(IF(N(data_NoOutliers!WR27),data_NoOutliers!WR27,MID(data_NoOutliers!WR27,2,99)/2),"")</f>
        <v/>
      </c>
      <c r="AJH27" s="4" t="str">
        <f>IFERROR(IF(N(data_NoOutliers!WS27),data_NoOutliers!WS27,MID(data_NoOutliers!WS27,2,99)/2),"")</f>
        <v/>
      </c>
      <c r="AJI27" s="4" t="str">
        <f>IFERROR(IF(N(data_NoOutliers!WT27),data_NoOutliers!WT27,MID(data_NoOutliers!WT27,2,99)/2),"")</f>
        <v/>
      </c>
      <c r="AJJ27" s="4" t="str">
        <f>IFERROR(IF(N(data_NoOutliers!WU27),data_NoOutliers!WU27,MID(data_NoOutliers!WU27,2,99)/2),"")</f>
        <v/>
      </c>
      <c r="AJK27" s="4" t="str">
        <f>IFERROR(IF(N(data_NoOutliers!WV27),data_NoOutliers!WV27,MID(data_NoOutliers!WV27,2,99)/2),"")</f>
        <v/>
      </c>
      <c r="AJL27" s="4" t="str">
        <f>IFERROR(IF(N(data_NoOutliers!WW27),data_NoOutliers!WW27,MID(data_NoOutliers!WW27,2,99)/2),"")</f>
        <v/>
      </c>
      <c r="AJM27" s="4" t="str">
        <f>IFERROR(IF(N(data_NoOutliers!WX27),data_NoOutliers!WX27,MID(data_NoOutliers!WX27,2,99)/2),"")</f>
        <v/>
      </c>
      <c r="AJN27" s="4" t="str">
        <f>IFERROR(IF(N(data_NoOutliers!WY27),data_NoOutliers!WY27,MID(data_NoOutliers!WY27,2,99)/2),"")</f>
        <v/>
      </c>
      <c r="AJO27" s="4" t="str">
        <f>IFERROR(IF(N(data_NoOutliers!WZ27),data_NoOutliers!WZ27,MID(data_NoOutliers!WZ27,2,99)/2),"")</f>
        <v/>
      </c>
      <c r="AJP27" s="4" t="str">
        <f>IFERROR(IF(N(data_NoOutliers!XA27),data_NoOutliers!XA27,MID(data_NoOutliers!XA27,2,99)/2),"")</f>
        <v/>
      </c>
      <c r="AJQ27" s="4" t="str">
        <f>IFERROR(IF(N(data_NoOutliers!XB27),data_NoOutliers!XB27,MID(data_NoOutliers!XB27,2,99)/2),"")</f>
        <v/>
      </c>
      <c r="AJR27" s="4" t="str">
        <f>IFERROR(IF(N(data_NoOutliers!XC27),data_NoOutliers!XC27,MID(data_NoOutliers!XC27,2,99)/2),"")</f>
        <v/>
      </c>
      <c r="AJS27" s="4" t="str">
        <f>IFERROR(IF(N(data_NoOutliers!XD27),data_NoOutliers!XD27,MID(data_NoOutliers!XD27,2,99)/2),"")</f>
        <v/>
      </c>
      <c r="AJT27" s="4" t="str">
        <f>IFERROR(IF(N(data_NoOutliers!XE27),data_NoOutliers!XE27,MID(data_NoOutliers!XE27,2,99)/2),"")</f>
        <v/>
      </c>
      <c r="AJU27" s="4" t="str">
        <f>IFERROR(IF(N(data_NoOutliers!XF27),data_NoOutliers!XF27,MID(data_NoOutliers!XF27,2,99)/2),"")</f>
        <v/>
      </c>
      <c r="AJV27" s="4" t="str">
        <f>IFERROR(IF(N(data_NoOutliers!XG27),data_NoOutliers!XG27,MID(data_NoOutliers!XG27,2,99)/2),"")</f>
        <v/>
      </c>
      <c r="AJW27" s="4" t="str">
        <f>IFERROR(IF(N(data_NoOutliers!XH27),data_NoOutliers!XH27,MID(data_NoOutliers!XH27,2,99)/2),"")</f>
        <v/>
      </c>
      <c r="AJX27" s="4" t="str">
        <f>IFERROR(IF(N(data_NoOutliers!XI27),data_NoOutliers!XI27,MID(data_NoOutliers!XI27,2,99)/2),"")</f>
        <v/>
      </c>
      <c r="AJY27" s="4" t="str">
        <f>IFERROR(IF(N(data_NoOutliers!XJ27),data_NoOutliers!XJ27,MID(data_NoOutliers!XJ27,2,99)/2),"")</f>
        <v/>
      </c>
      <c r="AJZ27" s="4" t="str">
        <f>IFERROR(IF(N(data_NoOutliers!XK27),data_NoOutliers!XK27,MID(data_NoOutliers!XK27,2,99)/2),"")</f>
        <v/>
      </c>
      <c r="AKA27" s="4" t="str">
        <f>IFERROR(IF(N(data_NoOutliers!XL27),data_NoOutliers!XL27,MID(data_NoOutliers!XL27,2,99)/2),"")</f>
        <v/>
      </c>
      <c r="AKB27" s="4" t="str">
        <f>IFERROR(IF(N(data_NoOutliers!XM27),data_NoOutliers!XM27,MID(data_NoOutliers!XM27,2,99)/2),"")</f>
        <v/>
      </c>
      <c r="AKC27" s="4" t="str">
        <f>IFERROR(IF(N(data_NoOutliers!XN27),data_NoOutliers!XN27,MID(data_NoOutliers!XN27,2,99)/2),"")</f>
        <v/>
      </c>
      <c r="AKD27" s="4" t="str">
        <f>IFERROR(IF(N(data_NoOutliers!XO27),data_NoOutliers!XO27,MID(data_NoOutliers!XO27,2,99)/2),"")</f>
        <v/>
      </c>
      <c r="AKE27" s="4" t="str">
        <f>IFERROR(IF(N(data_NoOutliers!XP27),data_NoOutliers!XP27,MID(data_NoOutliers!XP27,2,99)/2),"")</f>
        <v/>
      </c>
      <c r="AKF27" s="4" t="str">
        <f>IFERROR(IF(N(data_NoOutliers!XQ27),data_NoOutliers!XQ27,MID(data_NoOutliers!XQ27,2,99)/2),"")</f>
        <v/>
      </c>
      <c r="AKG27" s="4" t="str">
        <f>IFERROR(IF(N(data_NoOutliers!XR27),data_NoOutliers!XR27,MID(data_NoOutliers!XR27,2,99)/2),"")</f>
        <v/>
      </c>
      <c r="AKH27" s="4" t="str">
        <f>IFERROR(IF(N(data_NoOutliers!XS27),data_NoOutliers!XS27,MID(data_NoOutliers!XS27,2,99)/2),"")</f>
        <v/>
      </c>
      <c r="AKI27" s="4" t="str">
        <f>IFERROR(IF(N(data_NoOutliers!XT27),data_NoOutliers!XT27,MID(data_NoOutliers!XT27,2,99)/2),"")</f>
        <v/>
      </c>
      <c r="AKJ27" s="4" t="str">
        <f>IFERROR(IF(N(data_NoOutliers!XU27),data_NoOutliers!XU27,MID(data_NoOutliers!XU27,2,99)/2),"")</f>
        <v/>
      </c>
      <c r="AKK27" s="4" t="str">
        <f>IFERROR(IF(N(data_NoOutliers!XV27),data_NoOutliers!XV27,MID(data_NoOutliers!XV27,2,99)/2),"")</f>
        <v/>
      </c>
      <c r="AKL27" s="4" t="str">
        <f>IFERROR(IF(N(data_NoOutliers!XW27),data_NoOutliers!XW27,MID(data_NoOutliers!XW27,2,99)/2),"")</f>
        <v/>
      </c>
      <c r="AKM27" s="4" t="str">
        <f>IFERROR(IF(N(data_NoOutliers!XX27),data_NoOutliers!XX27,MID(data_NoOutliers!XX27,2,99)/2),"")</f>
        <v/>
      </c>
      <c r="AKN27" s="4" t="str">
        <f>IFERROR(IF(N(data_NoOutliers!XY27),data_NoOutliers!XY27,MID(data_NoOutliers!XY27,2,99)/2),"")</f>
        <v/>
      </c>
      <c r="AKO27" s="4" t="str">
        <f>IFERROR(IF(N(data_NoOutliers!XZ27),data_NoOutliers!XZ27,MID(data_NoOutliers!XZ27,2,99)/2),"")</f>
        <v/>
      </c>
      <c r="AKP27" s="4" t="str">
        <f>IFERROR(IF(N(data_NoOutliers!YA27),data_NoOutliers!YA27,MID(data_NoOutliers!YA27,2,99)/2),"")</f>
        <v/>
      </c>
      <c r="AKQ27" s="4" t="str">
        <f>IFERROR(IF(N(data_NoOutliers!YB27),data_NoOutliers!YB27,MID(data_NoOutliers!YB27,2,99)/2),"")</f>
        <v/>
      </c>
      <c r="AKR27" s="4" t="str">
        <f>IFERROR(IF(N(data_NoOutliers!YC27),data_NoOutliers!YC27,MID(data_NoOutliers!YC27,2,99)/2),"")</f>
        <v/>
      </c>
      <c r="AKS27" s="4" t="str">
        <f>IFERROR(IF(N(data_NoOutliers!YD27),data_NoOutliers!YD27,MID(data_NoOutliers!YD27,2,99)/2),"")</f>
        <v/>
      </c>
      <c r="AKT27" s="4" t="str">
        <f>IFERROR(IF(N(data_NoOutliers!YE27),data_NoOutliers!YE27,MID(data_NoOutliers!YE27,2,99)/2),"")</f>
        <v/>
      </c>
      <c r="AKU27" s="4" t="str">
        <f>IFERROR(IF(N(data_NoOutliers!YF27),data_NoOutliers!YF27,MID(data_NoOutliers!YF27,2,99)/2),"")</f>
        <v/>
      </c>
      <c r="AKV27" s="4" t="str">
        <f>IFERROR(IF(N(data_NoOutliers!YG27),data_NoOutliers!YG27,MID(data_NoOutliers!YG27,2,99)/2),"")</f>
        <v/>
      </c>
      <c r="AKW27" s="4" t="str">
        <f>IFERROR(IF(N(data_NoOutliers!YH27),data_NoOutliers!YH27,MID(data_NoOutliers!YH27,2,99)/2),"")</f>
        <v/>
      </c>
      <c r="AKX27" s="4" t="str">
        <f>IFERROR(IF(N(data_NoOutliers!YI27),data_NoOutliers!YI27,MID(data_NoOutliers!YI27,2,99)/2),"")</f>
        <v/>
      </c>
      <c r="AKY27" s="4" t="str">
        <f>IFERROR(IF(N(data_NoOutliers!YJ27),data_NoOutliers!YJ27,MID(data_NoOutliers!YJ27,2,99)/2),"")</f>
        <v/>
      </c>
      <c r="AKZ27" s="4" t="str">
        <f>IFERROR(IF(N(data_NoOutliers!YK27),data_NoOutliers!YK27,MID(data_NoOutliers!YK27,2,99)/2),"")</f>
        <v/>
      </c>
      <c r="ALA27" s="4" t="str">
        <f>IFERROR(IF(N(data_NoOutliers!YL27),data_NoOutliers!YL27,MID(data_NoOutliers!YL27,2,99)/2),"")</f>
        <v/>
      </c>
      <c r="ALB27" s="4" t="str">
        <f>IFERROR(IF(N(data_NoOutliers!YM27),data_NoOutliers!YM27,MID(data_NoOutliers!YM27,2,99)/2),"")</f>
        <v/>
      </c>
      <c r="ALC27" s="4" t="str">
        <f>IFERROR(IF(N(data_NoOutliers!YN27),data_NoOutliers!YN27,MID(data_NoOutliers!YN27,2,99)/2),"")</f>
        <v/>
      </c>
      <c r="ALD27" s="4" t="str">
        <f>IFERROR(IF(N(data_NoOutliers!YO27),data_NoOutliers!YO27,MID(data_NoOutliers!YO27,2,99)/2),"")</f>
        <v/>
      </c>
      <c r="ALE27" s="4" t="str">
        <f>IFERROR(IF(N(data_NoOutliers!YP27),data_NoOutliers!YP27,MID(data_NoOutliers!YP27,2,99)/2),"")</f>
        <v/>
      </c>
      <c r="ALF27" s="4" t="str">
        <f>IFERROR(IF(N(data_NoOutliers!YQ27),data_NoOutliers!YQ27,MID(data_NoOutliers!YQ27,2,99)/2),"")</f>
        <v/>
      </c>
      <c r="ALG27" s="4" t="str">
        <f>IFERROR(IF(N(data_NoOutliers!YR27),data_NoOutliers!YR27,MID(data_NoOutliers!YR27,2,99)/2),"")</f>
        <v/>
      </c>
      <c r="ALH27" s="4" t="str">
        <f>IFERROR(IF(N(data_NoOutliers!YS27),data_NoOutliers!YS27,MID(data_NoOutliers!YS27,2,99)/2),"")</f>
        <v/>
      </c>
      <c r="ALI27" s="4" t="str">
        <f>IFERROR(IF(N(data_NoOutliers!YT27),data_NoOutliers!YT27,MID(data_NoOutliers!YT27,2,99)/2),"")</f>
        <v/>
      </c>
      <c r="ALJ27" s="4" t="str">
        <f>IFERROR(IF(N(data_NoOutliers!YU27),data_NoOutliers!YU27,MID(data_NoOutliers!YU27,2,99)/2),"")</f>
        <v/>
      </c>
      <c r="ALK27" s="4" t="str">
        <f>IFERROR(IF(N(data_NoOutliers!YV27),data_NoOutliers!YV27,MID(data_NoOutliers!YV27,2,99)/2),"")</f>
        <v/>
      </c>
      <c r="ALL27" s="4" t="str">
        <f>IFERROR(IF(N(data_NoOutliers!YW27),data_NoOutliers!YW27,MID(data_NoOutliers!YW27,2,99)/2),"")</f>
        <v/>
      </c>
      <c r="ALM27" s="4" t="str">
        <f>IFERROR(IF(N(data_NoOutliers!YX27),data_NoOutliers!YX27,MID(data_NoOutliers!YX27,2,99)/2),"")</f>
        <v/>
      </c>
      <c r="ALN27" s="4" t="str">
        <f>IFERROR(IF(N(data_NoOutliers!YY27),data_NoOutliers!YY27,MID(data_NoOutliers!YY27,2,99)/2),"")</f>
        <v/>
      </c>
      <c r="ALO27" s="4" t="str">
        <f>IFERROR(IF(N(data_NoOutliers!YZ27),data_NoOutliers!YZ27,MID(data_NoOutliers!YZ27,2,99)/2),"")</f>
        <v/>
      </c>
      <c r="ALP27" s="4" t="str">
        <f>IFERROR(IF(N(data_NoOutliers!ZA27),data_NoOutliers!ZA27,MID(data_NoOutliers!ZA27,2,99)/2),"")</f>
        <v/>
      </c>
      <c r="ALQ27" s="4" t="str">
        <f>IFERROR(IF(N(data_NoOutliers!ZB27),data_NoOutliers!ZB27,MID(data_NoOutliers!ZB27,2,99)/2),"")</f>
        <v/>
      </c>
      <c r="ALR27" s="4" t="str">
        <f>IFERROR(IF(N(data_NoOutliers!ZC27),data_NoOutliers!ZC27,MID(data_NoOutliers!ZC27,2,99)/2),"")</f>
        <v/>
      </c>
      <c r="ALS27" s="4" t="str">
        <f>IFERROR(IF(N(data_NoOutliers!ZD27),data_NoOutliers!ZD27,MID(data_NoOutliers!ZD27,2,99)/2),"")</f>
        <v/>
      </c>
      <c r="ALT27" s="4" t="str">
        <f>IFERROR(IF(N(data_NoOutliers!ZE27),data_NoOutliers!ZE27,MID(data_NoOutliers!ZE27,2,99)/2),"")</f>
        <v/>
      </c>
      <c r="ALU27" s="4" t="str">
        <f>IFERROR(IF(N(data_NoOutliers!ZF27),data_NoOutliers!ZF27,MID(data_NoOutliers!ZF27,2,99)/2),"")</f>
        <v/>
      </c>
      <c r="ALV27" s="4" t="str">
        <f>IFERROR(IF(N(data_NoOutliers!ZG27),data_NoOutliers!ZG27,MID(data_NoOutliers!ZG27,2,99)/2),"")</f>
        <v/>
      </c>
      <c r="ALW27" s="4" t="str">
        <f>IFERROR(IF(N(data_NoOutliers!ZH27),data_NoOutliers!ZH27,MID(data_NoOutliers!ZH27,2,99)/2),"")</f>
        <v/>
      </c>
      <c r="ALX27" s="4" t="str">
        <f>IFERROR(IF(N(data_NoOutliers!ZI27),data_NoOutliers!ZI27,MID(data_NoOutliers!ZI27,2,99)/2),"")</f>
        <v/>
      </c>
      <c r="ALY27" s="4" t="str">
        <f>IFERROR(IF(N(data_NoOutliers!ZJ27),data_NoOutliers!ZJ27,MID(data_NoOutliers!ZJ27,2,99)/2),"")</f>
        <v/>
      </c>
      <c r="ALZ27" s="4" t="str">
        <f>IFERROR(IF(N(data_NoOutliers!ZK27),data_NoOutliers!ZK27,MID(data_NoOutliers!ZK27,2,99)/2),"")</f>
        <v/>
      </c>
      <c r="AMA27" s="4" t="str">
        <f>IFERROR(IF(N(data_NoOutliers!ZL27),data_NoOutliers!ZL27,MID(data_NoOutliers!ZL27,2,99)/2),"")</f>
        <v/>
      </c>
      <c r="AMB27" s="4" t="str">
        <f>IFERROR(IF(N(data_NoOutliers!ZM27),data_NoOutliers!ZM27,MID(data_NoOutliers!ZM27,2,99)/2),"")</f>
        <v/>
      </c>
      <c r="AMC27" s="4" t="str">
        <f>IFERROR(IF(N(data_NoOutliers!ZN27),data_NoOutliers!ZN27,MID(data_NoOutliers!ZN27,2,99)/2),"")</f>
        <v/>
      </c>
      <c r="AMD27" s="4" t="str">
        <f>IFERROR(IF(N(data_NoOutliers!ZO27),data_NoOutliers!ZO27,MID(data_NoOutliers!ZO27,2,99)/2),"")</f>
        <v/>
      </c>
      <c r="AME27" s="4" t="str">
        <f>IFERROR(IF(N(data_NoOutliers!ZP27),data_NoOutliers!ZP27,MID(data_NoOutliers!ZP27,2,99)/2),"")</f>
        <v/>
      </c>
      <c r="AMF27" s="4" t="str">
        <f>IFERROR(IF(N(data_NoOutliers!ZQ27),data_NoOutliers!ZQ27,MID(data_NoOutliers!ZQ27,2,99)/2),"")</f>
        <v/>
      </c>
      <c r="AMG27" s="4" t="str">
        <f>IFERROR(IF(N(data_NoOutliers!ZR27),data_NoOutliers!ZR27,MID(data_NoOutliers!ZR27,2,99)/2),"")</f>
        <v/>
      </c>
      <c r="AMH27" s="4" t="str">
        <f>IFERROR(IF(N(data_NoOutliers!ZS27),data_NoOutliers!ZS27,MID(data_NoOutliers!ZS27,2,99)/2),"")</f>
        <v/>
      </c>
      <c r="AMI27" s="4" t="str">
        <f>IFERROR(IF(N(data_NoOutliers!ZT27),data_NoOutliers!ZT27,MID(data_NoOutliers!ZT27,2,99)/2),"")</f>
        <v/>
      </c>
      <c r="AMJ27" s="4" t="str">
        <f>IFERROR(IF(N(data_NoOutliers!ZU27),data_NoOutliers!ZU27,MID(data_NoOutliers!ZU27,2,99)/2),"")</f>
        <v/>
      </c>
      <c r="AMK27" s="4" t="str">
        <f>IFERROR(IF(N(data_NoOutliers!ZV27),data_NoOutliers!ZV27,MID(data_NoOutliers!ZV27,2,99)/2),"")</f>
        <v/>
      </c>
      <c r="AML27" s="4" t="str">
        <f>IFERROR(IF(N(data_NoOutliers!ZW27),data_NoOutliers!ZW27,MID(data_NoOutliers!ZW27,2,99)/2),"")</f>
        <v/>
      </c>
      <c r="AMM27" s="4" t="str">
        <f>IFERROR(IF(N(data_NoOutliers!ZX27),data_NoOutliers!ZX27,MID(data_NoOutliers!ZX27,2,99)/2),"")</f>
        <v/>
      </c>
      <c r="AMN27" s="4" t="str">
        <f>IFERROR(IF(N(data_NoOutliers!ZY27),data_NoOutliers!ZY27,MID(data_NoOutliers!ZY27,2,99)/2),"")</f>
        <v/>
      </c>
      <c r="AMO27" s="4" t="str">
        <f>IFERROR(IF(N(data_NoOutliers!ZZ27),data_NoOutliers!ZZ27,MID(data_NoOutliers!ZZ27,2,99)/2),"")</f>
        <v/>
      </c>
      <c r="AMP27" s="4" t="str">
        <f>IFERROR(IF(N(data_NoOutliers!AAA27),data_NoOutliers!AAA27,MID(data_NoOutliers!AAA27,2,99)/2),"")</f>
        <v/>
      </c>
      <c r="AMQ27" s="4" t="str">
        <f>IFERROR(IF(N(data_NoOutliers!AAB27),data_NoOutliers!AAB27,MID(data_NoOutliers!AAB27,2,99)/2),"")</f>
        <v/>
      </c>
      <c r="AMR27" s="4" t="str">
        <f>IFERROR(IF(N(data_NoOutliers!AAC27),data_NoOutliers!AAC27,MID(data_NoOutliers!AAC27,2,99)/2),"")</f>
        <v/>
      </c>
      <c r="AMS27" s="4" t="str">
        <f>IFERROR(IF(N(data_NoOutliers!AAD27),data_NoOutliers!AAD27,MID(data_NoOutliers!AAD27,2,99)/2),"")</f>
        <v/>
      </c>
      <c r="AMT27" s="4" t="str">
        <f>IFERROR(IF(N(data_NoOutliers!AAE27),data_NoOutliers!AAE27,MID(data_NoOutliers!AAE27,2,99)/2),"")</f>
        <v/>
      </c>
      <c r="AMU27" s="4" t="str">
        <f>IFERROR(IF(N(data_NoOutliers!AAF27),data_NoOutliers!AAF27,MID(data_NoOutliers!AAF27,2,99)/2),"")</f>
        <v/>
      </c>
      <c r="AMV27" s="4" t="str">
        <f>IFERROR(IF(N(data_NoOutliers!AAG27),data_NoOutliers!AAG27,MID(data_NoOutliers!AAG27,2,99)/2),"")</f>
        <v/>
      </c>
      <c r="AMW27" s="4" t="str">
        <f>IFERROR(IF(N(data_NoOutliers!AAH27),data_NoOutliers!AAH27,MID(data_NoOutliers!AAH27,2,99)/2),"")</f>
        <v/>
      </c>
      <c r="AMX27" s="4" t="str">
        <f>IFERROR(IF(N(data_NoOutliers!AAI27),data_NoOutliers!AAI27,MID(data_NoOutliers!AAI27,2,99)/2),"")</f>
        <v/>
      </c>
      <c r="AMY27" s="4" t="str">
        <f>IFERROR(IF(N(data_NoOutliers!AAJ27),data_NoOutliers!AAJ27,MID(data_NoOutliers!AAJ27,2,99)/2),"")</f>
        <v/>
      </c>
      <c r="AMZ27" s="4" t="str">
        <f>IFERROR(IF(N(data_NoOutliers!AAK27),data_NoOutliers!AAK27,MID(data_NoOutliers!AAK27,2,99)/2),"")</f>
        <v/>
      </c>
      <c r="ANA27" s="4" t="str">
        <f>IFERROR(IF(N(data_NoOutliers!AAL27),data_NoOutliers!AAL27,MID(data_NoOutliers!AAL27,2,99)/2),"")</f>
        <v/>
      </c>
      <c r="ANB27" s="4" t="str">
        <f>IFERROR(IF(N(data_NoOutliers!AAM27),data_NoOutliers!AAM27,MID(data_NoOutliers!AAM27,2,99)/2),"")</f>
        <v/>
      </c>
      <c r="ANC27" s="4" t="str">
        <f>IFERROR(IF(N(data_NoOutliers!AAN27),data_NoOutliers!AAN27,MID(data_NoOutliers!AAN27,2,99)/2),"")</f>
        <v/>
      </c>
      <c r="AND27" s="4" t="str">
        <f>IFERROR(IF(N(data_NoOutliers!AAO27),data_NoOutliers!AAO27,MID(data_NoOutliers!AAO27,2,99)/2),"")</f>
        <v/>
      </c>
      <c r="ANE27" s="4" t="str">
        <f>IFERROR(IF(N(data_NoOutliers!AAP27),data_NoOutliers!AAP27,MID(data_NoOutliers!AAP27,2,99)/2),"")</f>
        <v/>
      </c>
      <c r="ANF27" s="4" t="str">
        <f>IFERROR(IF(N(data_NoOutliers!AAQ27),data_NoOutliers!AAQ27,MID(data_NoOutliers!AAQ27,2,99)/2),"")</f>
        <v/>
      </c>
      <c r="ANG27" s="4" t="str">
        <f>IFERROR(IF(N(data_NoOutliers!AAR27),data_NoOutliers!AAR27,MID(data_NoOutliers!AAR27,2,99)/2),"")</f>
        <v/>
      </c>
      <c r="ANH27" s="4" t="str">
        <f>IFERROR(IF(N(data_NoOutliers!AAS27),data_NoOutliers!AAS27,MID(data_NoOutliers!AAS27,2,99)/2),"")</f>
        <v/>
      </c>
      <c r="ANI27" s="4" t="str">
        <f>IFERROR(IF(N(data_NoOutliers!AAT27),data_NoOutliers!AAT27,MID(data_NoOutliers!AAT27,2,99)/2),"")</f>
        <v/>
      </c>
      <c r="ANJ27" s="4" t="str">
        <f>IFERROR(IF(N(data_NoOutliers!AAU27),data_NoOutliers!AAU27,MID(data_NoOutliers!AAU27,2,99)/2),"")</f>
        <v/>
      </c>
      <c r="ANK27" s="4" t="str">
        <f>IFERROR(IF(N(data_NoOutliers!AAV27),data_NoOutliers!AAV27,MID(data_NoOutliers!AAV27,2,99)/2),"")</f>
        <v/>
      </c>
      <c r="ANL27" s="4" t="str">
        <f>IFERROR(IF(N(data_NoOutliers!AAW27),data_NoOutliers!AAW27,MID(data_NoOutliers!AAW27,2,99)/2),"")</f>
        <v/>
      </c>
      <c r="ANM27" s="4" t="str">
        <f>IFERROR(IF(N(data_NoOutliers!AAX27),data_NoOutliers!AAX27,MID(data_NoOutliers!AAX27,2,99)/2),"")</f>
        <v/>
      </c>
      <c r="ANN27" s="4" t="str">
        <f>IFERROR(IF(N(data_NoOutliers!AAY27),data_NoOutliers!AAY27,MID(data_NoOutliers!AAY27,2,99)/2),"")</f>
        <v/>
      </c>
      <c r="ANO27" s="4" t="str">
        <f>IFERROR(IF(N(data_NoOutliers!AAZ27),data_NoOutliers!AAZ27,MID(data_NoOutliers!AAZ27,2,99)/2),"")</f>
        <v/>
      </c>
      <c r="ANP27" s="4" t="str">
        <f>IFERROR(IF(N(data_NoOutliers!ABA27),data_NoOutliers!ABA27,MID(data_NoOutliers!ABA27,2,99)/2),"")</f>
        <v/>
      </c>
      <c r="ANQ27" s="4" t="str">
        <f>IFERROR(IF(N(data_NoOutliers!ABB27),data_NoOutliers!ABB27,MID(data_NoOutliers!ABB27,2,99)/2),"")</f>
        <v/>
      </c>
      <c r="ANR27" s="4" t="str">
        <f>IFERROR(IF(N(data_NoOutliers!ABC27),data_NoOutliers!ABC27,MID(data_NoOutliers!ABC27,2,99)/2),"")</f>
        <v/>
      </c>
      <c r="ANS27" s="4" t="str">
        <f>IFERROR(IF(N(data_NoOutliers!ABD27),data_NoOutliers!ABD27,MID(data_NoOutliers!ABD27,2,99)/2),"")</f>
        <v/>
      </c>
      <c r="ANT27" s="4" t="str">
        <f>IFERROR(IF(N(data_NoOutliers!ABE27),data_NoOutliers!ABE27,MID(data_NoOutliers!ABE27,2,99)/2),"")</f>
        <v/>
      </c>
      <c r="ANU27" s="4" t="str">
        <f>IFERROR(IF(N(data_NoOutliers!ABF27),data_NoOutliers!ABF27,MID(data_NoOutliers!ABF27,2,99)/2),"")</f>
        <v/>
      </c>
      <c r="ANV27" s="4" t="str">
        <f>IFERROR(IF(N(data_NoOutliers!ABG27),data_NoOutliers!ABG27,MID(data_NoOutliers!ABG27,2,99)/2),"")</f>
        <v/>
      </c>
      <c r="ANW27" s="4" t="str">
        <f>IFERROR(IF(N(data_NoOutliers!ABH27),data_NoOutliers!ABH27,MID(data_NoOutliers!ABH27,2,99)/2),"")</f>
        <v/>
      </c>
      <c r="ANX27" s="4" t="str">
        <f>IFERROR(IF(N(data_NoOutliers!ABI27),data_NoOutliers!ABI27,MID(data_NoOutliers!ABI27,2,99)/2),"")</f>
        <v/>
      </c>
      <c r="ANY27" s="4" t="str">
        <f>IFERROR(IF(N(data_NoOutliers!ABJ27),data_NoOutliers!ABJ27,MID(data_NoOutliers!ABJ27,2,99)/2),"")</f>
        <v/>
      </c>
      <c r="ANZ27" s="4" t="str">
        <f>IFERROR(IF(N(data_NoOutliers!ABK27),data_NoOutliers!ABK27,MID(data_NoOutliers!ABK27,2,99)/2),"")</f>
        <v/>
      </c>
      <c r="AOA27" s="4" t="str">
        <f>IFERROR(IF(N(data_NoOutliers!ABL27),data_NoOutliers!ABL27,MID(data_NoOutliers!ABL27,2,99)/2),"")</f>
        <v/>
      </c>
      <c r="AOB27" s="4" t="str">
        <f>IFERROR(IF(N(data_NoOutliers!ABM27),data_NoOutliers!ABM27,MID(data_NoOutliers!ABM27,2,99)/2),"")</f>
        <v/>
      </c>
      <c r="AOC27" s="4" t="str">
        <f>IFERROR(IF(N(data_NoOutliers!ABN27),data_NoOutliers!ABN27,MID(data_NoOutliers!ABN27,2,99)/2),"")</f>
        <v/>
      </c>
      <c r="AOD27" s="4" t="str">
        <f>IFERROR(IF(N(data_NoOutliers!ABO27),data_NoOutliers!ABO27,MID(data_NoOutliers!ABO27,2,99)/2),"")</f>
        <v/>
      </c>
      <c r="AOE27" s="4" t="str">
        <f>IFERROR(IF(N(data_NoOutliers!ABP27),data_NoOutliers!ABP27,MID(data_NoOutliers!ABP27,2,99)/2),"")</f>
        <v/>
      </c>
      <c r="AOF27" s="4" t="str">
        <f>IFERROR(IF(N(data_NoOutliers!ABQ27),data_NoOutliers!ABQ27,MID(data_NoOutliers!ABQ27,2,99)/2),"")</f>
        <v/>
      </c>
      <c r="AOG27" s="4" t="str">
        <f>IFERROR(IF(N(data_NoOutliers!ABR27),data_NoOutliers!ABR27,MID(data_NoOutliers!ABR27,2,99)/2),"")</f>
        <v/>
      </c>
      <c r="AOH27" s="4" t="str">
        <f>IFERROR(IF(N(data_NoOutliers!ABS27),data_NoOutliers!ABS27,MID(data_NoOutliers!ABS27,2,99)/2),"")</f>
        <v/>
      </c>
      <c r="AOI27" s="4" t="str">
        <f>IFERROR(IF(N(data_NoOutliers!ABT27),data_NoOutliers!ABT27,MID(data_NoOutliers!ABT27,2,99)/2),"")</f>
        <v/>
      </c>
      <c r="AOJ27" s="4" t="str">
        <f>IFERROR(IF(N(data_NoOutliers!ABU27),data_NoOutliers!ABU27,MID(data_NoOutliers!ABU27,2,99)/2),"")</f>
        <v/>
      </c>
      <c r="AOK27" s="4" t="str">
        <f>IFERROR(IF(N(data_NoOutliers!ABV27),data_NoOutliers!ABV27,MID(data_NoOutliers!ABV27,2,99)/2),"")</f>
        <v/>
      </c>
      <c r="AOL27" s="4" t="str">
        <f>IFERROR(IF(N(data_NoOutliers!ABW27),data_NoOutliers!ABW27,MID(data_NoOutliers!ABW27,2,99)/2),"")</f>
        <v/>
      </c>
      <c r="AOM27" s="4" t="str">
        <f>IFERROR(IF(N(data_NoOutliers!ABX27),data_NoOutliers!ABX27,MID(data_NoOutliers!ABX27,2,99)/2),"")</f>
        <v/>
      </c>
      <c r="AON27" s="4" t="str">
        <f>IFERROR(IF(N(data_NoOutliers!ABY27),data_NoOutliers!ABY27,MID(data_NoOutliers!ABY27,2,99)/2),"")</f>
        <v/>
      </c>
      <c r="AOO27" s="4" t="str">
        <f>IFERROR(IF(N(data_NoOutliers!ABZ27),data_NoOutliers!ABZ27,MID(data_NoOutliers!ABZ27,2,99)/2),"")</f>
        <v/>
      </c>
      <c r="AOP27" s="4" t="str">
        <f>IFERROR(IF(N(data_NoOutliers!ACA27),data_NoOutliers!ACA27,MID(data_NoOutliers!ACA27,2,99)/2),"")</f>
        <v/>
      </c>
      <c r="AOQ27" s="4" t="str">
        <f>IFERROR(IF(N(data_NoOutliers!ACB27),data_NoOutliers!ACB27,MID(data_NoOutliers!ACB27,2,99)/2),"")</f>
        <v/>
      </c>
      <c r="AOR27" s="4" t="str">
        <f>IFERROR(IF(N(data_NoOutliers!ACC27),data_NoOutliers!ACC27,MID(data_NoOutliers!ACC27,2,99)/2),"")</f>
        <v/>
      </c>
      <c r="AOS27" s="4" t="str">
        <f>IFERROR(IF(N(data_NoOutliers!ACD27),data_NoOutliers!ACD27,MID(data_NoOutliers!ACD27,2,99)/2),"")</f>
        <v/>
      </c>
      <c r="AOT27" s="4" t="str">
        <f>IFERROR(IF(N(data_NoOutliers!ACE27),data_NoOutliers!ACE27,MID(data_NoOutliers!ACE27,2,99)/2),"")</f>
        <v/>
      </c>
      <c r="AOU27" s="4" t="str">
        <f>IFERROR(IF(N(data_NoOutliers!ACF27),data_NoOutliers!ACF27,MID(data_NoOutliers!ACF27,2,99)/2),"")</f>
        <v/>
      </c>
      <c r="AOV27" s="4" t="str">
        <f>IFERROR(IF(N(data_NoOutliers!ACG27),data_NoOutliers!ACG27,MID(data_NoOutliers!ACG27,2,99)/2),"")</f>
        <v/>
      </c>
      <c r="AOW27" s="4" t="str">
        <f>IFERROR(IF(N(data_NoOutliers!ACH27),data_NoOutliers!ACH27,MID(data_NoOutliers!ACH27,2,99)/2),"")</f>
        <v/>
      </c>
      <c r="AOX27" s="4" t="str">
        <f>IFERROR(IF(N(data_NoOutliers!ACI27),data_NoOutliers!ACI27,MID(data_NoOutliers!ACI27,2,99)/2),"")</f>
        <v/>
      </c>
      <c r="AOY27" s="4" t="str">
        <f>IFERROR(IF(N(data_NoOutliers!ACJ27),data_NoOutliers!ACJ27,MID(data_NoOutliers!ACJ27,2,99)/2),"")</f>
        <v/>
      </c>
      <c r="AOZ27" s="4" t="str">
        <f>IFERROR(IF(N(data_NoOutliers!ACK27),data_NoOutliers!ACK27,MID(data_NoOutliers!ACK27,2,99)/2),"")</f>
        <v/>
      </c>
      <c r="APA27" s="4" t="str">
        <f>IFERROR(IF(N(data_NoOutliers!ACL27),data_NoOutliers!ACL27,MID(data_NoOutliers!ACL27,2,99)/2),"")</f>
        <v/>
      </c>
      <c r="APB27" s="4" t="str">
        <f>IFERROR(IF(N(data_NoOutliers!ACM27),data_NoOutliers!ACM27,MID(data_NoOutliers!ACM27,2,99)/2),"")</f>
        <v/>
      </c>
      <c r="APC27" s="4" t="str">
        <f>IFERROR(IF(N(data_NoOutliers!ACN27),data_NoOutliers!ACN27,MID(data_NoOutliers!ACN27,2,99)/2),"")</f>
        <v/>
      </c>
      <c r="APD27" s="4" t="str">
        <f>IFERROR(IF(N(data_NoOutliers!ACO27),data_NoOutliers!ACO27,MID(data_NoOutliers!ACO27,2,99)/2),"")</f>
        <v/>
      </c>
      <c r="APE27" s="4" t="str">
        <f>IFERROR(IF(N(data_NoOutliers!ACP27),data_NoOutliers!ACP27,MID(data_NoOutliers!ACP27,2,99)/2),"")</f>
        <v/>
      </c>
      <c r="APF27" s="4" t="str">
        <f>IFERROR(IF(N(data_NoOutliers!ACQ27),data_NoOutliers!ACQ27,MID(data_NoOutliers!ACQ27,2,99)/2),"")</f>
        <v/>
      </c>
      <c r="APG27" s="4" t="str">
        <f>IFERROR(IF(N(data_NoOutliers!ACR27),data_NoOutliers!ACR27,MID(data_NoOutliers!ACR27,2,99)/2),"")</f>
        <v/>
      </c>
      <c r="APH27" s="4" t="str">
        <f>IFERROR(IF(N(data_NoOutliers!ACS27),data_NoOutliers!ACS27,MID(data_NoOutliers!ACS27,2,99)/2),"")</f>
        <v/>
      </c>
      <c r="API27" s="4" t="str">
        <f>IFERROR(IF(N(data_NoOutliers!ACT27),data_NoOutliers!ACT27,MID(data_NoOutliers!ACT27,2,99)/2),"")</f>
        <v/>
      </c>
      <c r="APJ27" s="4" t="str">
        <f>IFERROR(IF(N(data_NoOutliers!ACU27),data_NoOutliers!ACU27,MID(data_NoOutliers!ACU27,2,99)/2),"")</f>
        <v/>
      </c>
      <c r="APK27" s="4" t="str">
        <f>IFERROR(IF(N(data_NoOutliers!ACV27),data_NoOutliers!ACV27,MID(data_NoOutliers!ACV27,2,99)/2),"")</f>
        <v/>
      </c>
      <c r="APL27" s="4" t="str">
        <f>IFERROR(IF(N(data_NoOutliers!ACW27),data_NoOutliers!ACW27,MID(data_NoOutliers!ACW27,2,99)/2),"")</f>
        <v/>
      </c>
      <c r="APM27" s="4" t="str">
        <f>IFERROR(IF(N(data_NoOutliers!ACX27),data_NoOutliers!ACX27,MID(data_NoOutliers!ACX27,2,99)/2),"")</f>
        <v/>
      </c>
      <c r="APN27" s="4" t="str">
        <f>IFERROR(IF(N(data_NoOutliers!ACY27),data_NoOutliers!ACY27,MID(data_NoOutliers!ACY27,2,99)/2),"")</f>
        <v/>
      </c>
      <c r="APO27" s="4" t="str">
        <f>IFERROR(IF(N(data_NoOutliers!ACZ27),data_NoOutliers!ACZ27,MID(data_NoOutliers!ACZ27,2,99)/2),"")</f>
        <v/>
      </c>
      <c r="APP27" s="4" t="str">
        <f>IFERROR(IF(N(data_NoOutliers!ADA27),data_NoOutliers!ADA27,MID(data_NoOutliers!ADA27,2,99)/2),"")</f>
        <v/>
      </c>
      <c r="APQ27" s="4" t="str">
        <f>IFERROR(IF(N(data_NoOutliers!ADB27),data_NoOutliers!ADB27,MID(data_NoOutliers!ADB27,2,99)/2),"")</f>
        <v/>
      </c>
      <c r="APR27" s="4" t="str">
        <f>IFERROR(IF(N(data_NoOutliers!ADC27),data_NoOutliers!ADC27,MID(data_NoOutliers!ADC27,2,99)/2),"")</f>
        <v/>
      </c>
      <c r="APS27" s="4" t="str">
        <f>IFERROR(IF(N(data_NoOutliers!ADD27),data_NoOutliers!ADD27,MID(data_NoOutliers!ADD27,2,99)/2),"")</f>
        <v/>
      </c>
      <c r="APT27" s="4" t="str">
        <f>IFERROR(IF(N(data_NoOutliers!ADE27),data_NoOutliers!ADE27,MID(data_NoOutliers!ADE27,2,99)/2),"")</f>
        <v/>
      </c>
      <c r="APU27" s="4" t="str">
        <f>IFERROR(IF(N(data_NoOutliers!ADF27),data_NoOutliers!ADF27,MID(data_NoOutliers!ADF27,2,99)/2),"")</f>
        <v/>
      </c>
      <c r="APV27" s="4" t="str">
        <f>IFERROR(IF(N(data_NoOutliers!ADG27),data_NoOutliers!ADG27,MID(data_NoOutliers!ADG27,2,99)/2),"")</f>
        <v/>
      </c>
      <c r="APW27" s="4" t="str">
        <f>IFERROR(IF(N(data_NoOutliers!ADH27),data_NoOutliers!ADH27,MID(data_NoOutliers!ADH27,2,99)/2),"")</f>
        <v/>
      </c>
      <c r="APX27" s="4" t="str">
        <f>IFERROR(IF(N(data_NoOutliers!ADI27),data_NoOutliers!ADI27,MID(data_NoOutliers!ADI27,2,99)/2),"")</f>
        <v/>
      </c>
      <c r="APY27" s="4" t="str">
        <f>IFERROR(IF(N(data_NoOutliers!ADJ27),data_NoOutliers!ADJ27,MID(data_NoOutliers!ADJ27,2,99)/2),"")</f>
        <v/>
      </c>
      <c r="APZ27" s="4" t="str">
        <f>IFERROR(IF(N(data_NoOutliers!ADK27),data_NoOutliers!ADK27,MID(data_NoOutliers!ADK27,2,99)/2),"")</f>
        <v/>
      </c>
      <c r="AQA27" s="4" t="str">
        <f>IFERROR(IF(N(data_NoOutliers!ADL27),data_NoOutliers!ADL27,MID(data_NoOutliers!ADL27,2,99)/2),"")</f>
        <v/>
      </c>
      <c r="AQB27" s="4" t="str">
        <f>IFERROR(IF(N(data_NoOutliers!ADM27),data_NoOutliers!ADM27,MID(data_NoOutliers!ADM27,2,99)/2),"")</f>
        <v/>
      </c>
      <c r="AQC27" s="4" t="str">
        <f>IFERROR(IF(N(data_NoOutliers!ADN27),data_NoOutliers!ADN27,MID(data_NoOutliers!ADN27,2,99)/2),"")</f>
        <v/>
      </c>
      <c r="AQD27" s="4" t="str">
        <f>IFERROR(IF(N(data_NoOutliers!ADO27),data_NoOutliers!ADO27,MID(data_NoOutliers!ADO27,2,99)/2),"")</f>
        <v/>
      </c>
      <c r="AQE27" s="4" t="str">
        <f>IFERROR(IF(N(data_NoOutliers!ADP27),data_NoOutliers!ADP27,MID(data_NoOutliers!ADP27,2,99)/2),"")</f>
        <v/>
      </c>
      <c r="AQF27" s="4" t="str">
        <f>IFERROR(IF(N(data_NoOutliers!ADQ27),data_NoOutliers!ADQ27,MID(data_NoOutliers!ADQ27,2,99)/2),"")</f>
        <v/>
      </c>
      <c r="AQG27" s="4" t="str">
        <f>IFERROR(IF(N(data_NoOutliers!ADR27),data_NoOutliers!ADR27,MID(data_NoOutliers!ADR27,2,99)/2),"")</f>
        <v/>
      </c>
      <c r="AQH27" s="4" t="str">
        <f>IFERROR(IF(N(data_NoOutliers!ADS27),data_NoOutliers!ADS27,MID(data_NoOutliers!ADS27,2,99)/2),"")</f>
        <v/>
      </c>
      <c r="AQI27" s="4" t="str">
        <f>IFERROR(IF(N(data_NoOutliers!ADT27),data_NoOutliers!ADT27,MID(data_NoOutliers!ADT27,2,99)/2),"")</f>
        <v/>
      </c>
      <c r="AQJ27" s="4" t="str">
        <f>IFERROR(IF(N(data_NoOutliers!ADU27),data_NoOutliers!ADU27,MID(data_NoOutliers!ADU27,2,99)/2),"")</f>
        <v/>
      </c>
      <c r="AQK27" s="4" t="str">
        <f>IFERROR(IF(N(data_NoOutliers!ADV27),data_NoOutliers!ADV27,MID(data_NoOutliers!ADV27,2,99)/2),"")</f>
        <v/>
      </c>
      <c r="AQL27" s="4" t="str">
        <f>IFERROR(IF(N(data_NoOutliers!ADW27),data_NoOutliers!ADW27,MID(data_NoOutliers!ADW27,2,99)/2),"")</f>
        <v/>
      </c>
      <c r="AQM27" s="4" t="str">
        <f>IFERROR(IF(N(data_NoOutliers!ADX27),data_NoOutliers!ADX27,MID(data_NoOutliers!ADX27,2,99)/2),"")</f>
        <v/>
      </c>
      <c r="AQN27" s="4" t="str">
        <f>IFERROR(IF(N(data_NoOutliers!ADY27),data_NoOutliers!ADY27,MID(data_NoOutliers!ADY27,2,99)/2),"")</f>
        <v/>
      </c>
      <c r="AQO27" s="4" t="str">
        <f>IFERROR(IF(N(data_NoOutliers!ADZ27),data_NoOutliers!ADZ27,MID(data_NoOutliers!ADZ27,2,99)/2),"")</f>
        <v/>
      </c>
      <c r="AQP27" s="4" t="str">
        <f>IFERROR(IF(N(data_NoOutliers!AEA27),data_NoOutliers!AEA27,MID(data_NoOutliers!AEA27,2,99)/2),"")</f>
        <v/>
      </c>
      <c r="AQQ27" s="4" t="str">
        <f>IFERROR(IF(N(data_NoOutliers!AEB27),data_NoOutliers!AEB27,MID(data_NoOutliers!AEB27,2,99)/2),"")</f>
        <v/>
      </c>
      <c r="AQR27" s="4" t="str">
        <f>IFERROR(IF(N(data_NoOutliers!AEC27),data_NoOutliers!AEC27,MID(data_NoOutliers!AEC27,2,99)/2),"")</f>
        <v/>
      </c>
      <c r="AQS27" s="4" t="str">
        <f>IFERROR(IF(N(data_NoOutliers!AED27),data_NoOutliers!AED27,MID(data_NoOutliers!AED27,2,99)/2),"")</f>
        <v/>
      </c>
      <c r="AQT27" s="4" t="str">
        <f>IFERROR(IF(N(data_NoOutliers!AEE27),data_NoOutliers!AEE27,MID(data_NoOutliers!AEE27,2,99)/2),"")</f>
        <v/>
      </c>
      <c r="AQU27" s="4" t="str">
        <f>IFERROR(IF(N(data_NoOutliers!AEF27),data_NoOutliers!AEF27,MID(data_NoOutliers!AEF27,2,99)/2),"")</f>
        <v/>
      </c>
      <c r="AQV27" s="4" t="str">
        <f>IFERROR(IF(N(data_NoOutliers!AEG27),data_NoOutliers!AEG27,MID(data_NoOutliers!AEG27,2,99)/2),"")</f>
        <v/>
      </c>
      <c r="AQW27" s="4" t="str">
        <f>IFERROR(IF(N(data_NoOutliers!AEH27),data_NoOutliers!AEH27,MID(data_NoOutliers!AEH27,2,99)/2),"")</f>
        <v/>
      </c>
      <c r="AQX27" s="4" t="str">
        <f>IFERROR(IF(N(data_NoOutliers!AEI27),data_NoOutliers!AEI27,MID(data_NoOutliers!AEI27,2,99)/2),"")</f>
        <v/>
      </c>
      <c r="AQY27" s="4" t="str">
        <f>IFERROR(IF(N(data_NoOutliers!AEJ27),data_NoOutliers!AEJ27,MID(data_NoOutliers!AEJ27,2,99)/2),"")</f>
        <v/>
      </c>
      <c r="AQZ27" s="4" t="str">
        <f>IFERROR(IF(N(data_NoOutliers!AEK27),data_NoOutliers!AEK27,MID(data_NoOutliers!AEK27,2,99)/2),"")</f>
        <v/>
      </c>
      <c r="ARA27" s="4" t="str">
        <f>IFERROR(IF(N(data_NoOutliers!AEL27),data_NoOutliers!AEL27,MID(data_NoOutliers!AEL27,2,99)/2),"")</f>
        <v/>
      </c>
      <c r="ARB27" s="4" t="str">
        <f>IFERROR(IF(N(data_NoOutliers!AEM27),data_NoOutliers!AEM27,MID(data_NoOutliers!AEM27,2,99)/2),"")</f>
        <v/>
      </c>
      <c r="ARC27" s="4" t="str">
        <f>IFERROR(IF(N(data_NoOutliers!AEN27),data_NoOutliers!AEN27,MID(data_NoOutliers!AEN27,2,99)/2),"")</f>
        <v/>
      </c>
      <c r="ARD27" s="4" t="str">
        <f>IFERROR(IF(N(data_NoOutliers!AEO27),data_NoOutliers!AEO27,MID(data_NoOutliers!AEO27,2,99)/2),"")</f>
        <v/>
      </c>
      <c r="ARE27" s="4" t="str">
        <f>IFERROR(IF(N(data_NoOutliers!AEP27),data_NoOutliers!AEP27,MID(data_NoOutliers!AEP27,2,99)/2),"")</f>
        <v/>
      </c>
      <c r="ARF27" s="4" t="str">
        <f>IFERROR(IF(N(data_NoOutliers!AEQ27),data_NoOutliers!AEQ27,MID(data_NoOutliers!AEQ27,2,99)/2),"")</f>
        <v/>
      </c>
      <c r="ARG27" s="4" t="str">
        <f>IFERROR(IF(N(data_NoOutliers!AER27),data_NoOutliers!AER27,MID(data_NoOutliers!AER27,2,99)/2),"")</f>
        <v/>
      </c>
      <c r="ARH27" s="4" t="str">
        <f>IFERROR(IF(N(data_NoOutliers!AES27),data_NoOutliers!AES27,MID(data_NoOutliers!AES27,2,99)/2),"")</f>
        <v/>
      </c>
      <c r="ARI27" s="4" t="str">
        <f>IFERROR(IF(N(data_NoOutliers!AET27),data_NoOutliers!AET27,MID(data_NoOutliers!AET27,2,99)/2),"")</f>
        <v/>
      </c>
      <c r="ARJ27" s="4" t="str">
        <f>IFERROR(IF(N(data_NoOutliers!AEU27),data_NoOutliers!AEU27,MID(data_NoOutliers!AEU27,2,99)/2),"")</f>
        <v/>
      </c>
      <c r="ARK27" s="4" t="str">
        <f>IFERROR(IF(N(data_NoOutliers!AEV27),data_NoOutliers!AEV27,MID(data_NoOutliers!AEV27,2,99)/2),"")</f>
        <v/>
      </c>
      <c r="ARL27" s="4" t="str">
        <f>IFERROR(IF(N(data_NoOutliers!AEW27),data_NoOutliers!AEW27,MID(data_NoOutliers!AEW27,2,99)/2),"")</f>
        <v/>
      </c>
      <c r="ARM27" s="4" t="str">
        <f>IFERROR(IF(N(data_NoOutliers!AEX27),data_NoOutliers!AEX27,MID(data_NoOutliers!AEX27,2,99)/2),"")</f>
        <v/>
      </c>
      <c r="ARN27" s="4" t="str">
        <f>IFERROR(IF(N(data_NoOutliers!AEY27),data_NoOutliers!AEY27,MID(data_NoOutliers!AEY27,2,99)/2),"")</f>
        <v/>
      </c>
      <c r="ARO27" s="4" t="str">
        <f>IFERROR(IF(N(data_NoOutliers!AEZ27),data_NoOutliers!AEZ27,MID(data_NoOutliers!AEZ27,2,99)/2),"")</f>
        <v/>
      </c>
      <c r="ARP27" s="4" t="str">
        <f>IFERROR(IF(N(data_NoOutliers!AFA27),data_NoOutliers!AFA27,MID(data_NoOutliers!AFA27,2,99)/2),"")</f>
        <v/>
      </c>
      <c r="ARQ27" s="4" t="str">
        <f>IFERROR(IF(N(data_NoOutliers!AFB27),data_NoOutliers!AFB27,MID(data_NoOutliers!AFB27,2,99)/2),"")</f>
        <v/>
      </c>
      <c r="ARR27" s="4" t="str">
        <f>IFERROR(IF(N(data_NoOutliers!AFC27),data_NoOutliers!AFC27,MID(data_NoOutliers!AFC27,2,99)/2),"")</f>
        <v/>
      </c>
      <c r="ARS27" s="4" t="str">
        <f>IFERROR(IF(N(data_NoOutliers!AFD27),data_NoOutliers!AFD27,MID(data_NoOutliers!AFD27,2,99)/2),"")</f>
        <v/>
      </c>
      <c r="ART27" s="4" t="str">
        <f>IFERROR(IF(N(data_NoOutliers!AFE27),data_NoOutliers!AFE27,MID(data_NoOutliers!AFE27,2,99)/2),"")</f>
        <v/>
      </c>
      <c r="ARU27" s="4" t="str">
        <f>IFERROR(IF(N(data_NoOutliers!AFF27),data_NoOutliers!AFF27,MID(data_NoOutliers!AFF27,2,99)/2),"")</f>
        <v/>
      </c>
      <c r="ARV27" s="4" t="str">
        <f>IFERROR(IF(N(data_NoOutliers!AFG27),data_NoOutliers!AFG27,MID(data_NoOutliers!AFG27,2,99)/2),"")</f>
        <v/>
      </c>
      <c r="ARW27" s="4" t="str">
        <f>IFERROR(IF(N(data_NoOutliers!AFH27),data_NoOutliers!AFH27,MID(data_NoOutliers!AFH27,2,99)/2),"")</f>
        <v/>
      </c>
      <c r="ARX27" s="4" t="str">
        <f>IFERROR(IF(N(data_NoOutliers!AFI27),data_NoOutliers!AFI27,MID(data_NoOutliers!AFI27,2,99)/2),"")</f>
        <v/>
      </c>
      <c r="ARY27" s="4" t="str">
        <f>IFERROR(IF(N(data_NoOutliers!AFJ27),data_NoOutliers!AFJ27,MID(data_NoOutliers!AFJ27,2,99)/2),"")</f>
        <v/>
      </c>
      <c r="ARZ27" s="4" t="str">
        <f>IFERROR(IF(N(data_NoOutliers!AFK27),data_NoOutliers!AFK27,MID(data_NoOutliers!AFK27,2,99)/2),"")</f>
        <v/>
      </c>
      <c r="ASA27" s="4" t="str">
        <f>IFERROR(IF(N(data_NoOutliers!AFL27),data_NoOutliers!AFL27,MID(data_NoOutliers!AFL27,2,99)/2),"")</f>
        <v/>
      </c>
      <c r="ASB27" s="4" t="str">
        <f>IFERROR(IF(N(data_NoOutliers!AFM27),data_NoOutliers!AFM27,MID(data_NoOutliers!AFM27,2,99)/2),"")</f>
        <v/>
      </c>
      <c r="ASC27" s="4" t="str">
        <f>IFERROR(IF(N(data_NoOutliers!AFN27),data_NoOutliers!AFN27,MID(data_NoOutliers!AFN27,2,99)/2),"")</f>
        <v/>
      </c>
      <c r="ASD27" s="4" t="str">
        <f>IFERROR(IF(N(data_NoOutliers!AFO27),data_NoOutliers!AFO27,MID(data_NoOutliers!AFO27,2,99)/2),"")</f>
        <v/>
      </c>
      <c r="ASE27" s="4" t="str">
        <f>IFERROR(IF(N(data_NoOutliers!AFP27),data_NoOutliers!AFP27,MID(data_NoOutliers!AFP27,2,99)/2),"")</f>
        <v/>
      </c>
      <c r="ASF27" s="4" t="str">
        <f>IFERROR(IF(N(data_NoOutliers!AFQ27),data_NoOutliers!AFQ27,MID(data_NoOutliers!AFQ27,2,99)/2),"")</f>
        <v/>
      </c>
      <c r="ASG27" s="4" t="str">
        <f>IFERROR(IF(N(data_NoOutliers!AFR27),data_NoOutliers!AFR27,MID(data_NoOutliers!AFR27,2,99)/2),"")</f>
        <v/>
      </c>
      <c r="ASH27" s="4" t="str">
        <f>IFERROR(IF(N(data_NoOutliers!AFS27),data_NoOutliers!AFS27,MID(data_NoOutliers!AFS27,2,99)/2),"")</f>
        <v/>
      </c>
      <c r="ASI27" s="4" t="str">
        <f>IFERROR(IF(N(data_NoOutliers!AFT27),data_NoOutliers!AFT27,MID(data_NoOutliers!AFT27,2,99)/2),"")</f>
        <v/>
      </c>
      <c r="ASJ27" s="4" t="str">
        <f>IFERROR(IF(N(data_NoOutliers!AFU27),data_NoOutliers!AFU27,MID(data_NoOutliers!AFU27,2,99)/2),"")</f>
        <v/>
      </c>
      <c r="ASK27" s="4" t="str">
        <f>IFERROR(IF(N(data_NoOutliers!AFV27),data_NoOutliers!AFV27,MID(data_NoOutliers!AFV27,2,99)/2),"")</f>
        <v/>
      </c>
      <c r="ASL27" s="4" t="str">
        <f>IFERROR(IF(N(data_NoOutliers!AFW27),data_NoOutliers!AFW27,MID(data_NoOutliers!AFW27,2,99)/2),"")</f>
        <v/>
      </c>
      <c r="ASM27" s="4" t="str">
        <f>IFERROR(IF(N(data_NoOutliers!AFX27),data_NoOutliers!AFX27,MID(data_NoOutliers!AFX27,2,99)/2),"")</f>
        <v/>
      </c>
      <c r="ASN27" s="4" t="str">
        <f>IFERROR(IF(N(data_NoOutliers!AFY27),data_NoOutliers!AFY27,MID(data_NoOutliers!AFY27,2,99)/2),"")</f>
        <v/>
      </c>
      <c r="ASO27" s="4" t="str">
        <f>IFERROR(IF(N(data_NoOutliers!AFZ27),data_NoOutliers!AFZ27,MID(data_NoOutliers!AFZ27,2,99)/2),"")</f>
        <v/>
      </c>
      <c r="ASP27" s="4" t="str">
        <f>IFERROR(IF(N(data_NoOutliers!AGA27),data_NoOutliers!AGA27,MID(data_NoOutliers!AGA27,2,99)/2),"")</f>
        <v/>
      </c>
      <c r="ASQ27" s="4" t="str">
        <f>IFERROR(IF(N(data_NoOutliers!AGB27),data_NoOutliers!AGB27,MID(data_NoOutliers!AGB27,2,99)/2),"")</f>
        <v/>
      </c>
      <c r="ASR27" s="4" t="str">
        <f>IFERROR(IF(N(data_NoOutliers!AGC27),data_NoOutliers!AGC27,MID(data_NoOutliers!AGC27,2,99)/2),"")</f>
        <v/>
      </c>
      <c r="ASS27" s="4" t="str">
        <f>IFERROR(IF(N(data_NoOutliers!AGD27),data_NoOutliers!AGD27,MID(data_NoOutliers!AGD27,2,99)/2),"")</f>
        <v/>
      </c>
      <c r="AST27" s="4" t="str">
        <f>IFERROR(IF(N(data_NoOutliers!AGE27),data_NoOutliers!AGE27,MID(data_NoOutliers!AGE27,2,99)/2),"")</f>
        <v/>
      </c>
      <c r="ASU27" s="4" t="str">
        <f>IFERROR(IF(N(data_NoOutliers!AGF27),data_NoOutliers!AGF27,MID(data_NoOutliers!AGF27,2,99)/2),"")</f>
        <v/>
      </c>
      <c r="ASV27" s="4" t="str">
        <f>IFERROR(IF(N(data_NoOutliers!AGG27),data_NoOutliers!AGG27,MID(data_NoOutliers!AGG27,2,99)/2),"")</f>
        <v/>
      </c>
      <c r="ASW27" s="4" t="str">
        <f>IFERROR(IF(N(data_NoOutliers!AGH27),data_NoOutliers!AGH27,MID(data_NoOutliers!AGH27,2,99)/2),"")</f>
        <v/>
      </c>
      <c r="ASX27" s="4" t="str">
        <f>IFERROR(IF(N(data_NoOutliers!AGI27),data_NoOutliers!AGI27,MID(data_NoOutliers!AGI27,2,99)/2),"")</f>
        <v/>
      </c>
      <c r="ASY27" s="4" t="str">
        <f>IFERROR(IF(N(data_NoOutliers!AGJ27),data_NoOutliers!AGJ27,MID(data_NoOutliers!AGJ27,2,99)/2),"")</f>
        <v/>
      </c>
      <c r="ASZ27" s="4" t="str">
        <f>IFERROR(IF(N(data_NoOutliers!AGK27),data_NoOutliers!AGK27,MID(data_NoOutliers!AGK27,2,99)/2),"")</f>
        <v/>
      </c>
      <c r="ATA27" s="4" t="str">
        <f>IFERROR(IF(N(data_NoOutliers!AGL27),data_NoOutliers!AGL27,MID(data_NoOutliers!AGL27,2,99)/2),"")</f>
        <v/>
      </c>
      <c r="ATB27" s="4" t="str">
        <f>IFERROR(IF(N(data_NoOutliers!AGM27),data_NoOutliers!AGM27,MID(data_NoOutliers!AGM27,2,99)/2),"")</f>
        <v/>
      </c>
      <c r="ATC27" s="4" t="str">
        <f>IFERROR(IF(N(data_NoOutliers!AGN27),data_NoOutliers!AGN27,MID(data_NoOutliers!AGN27,2,99)/2),"")</f>
        <v/>
      </c>
      <c r="ATD27" s="4" t="str">
        <f>IFERROR(IF(N(data_NoOutliers!AGO27),data_NoOutliers!AGO27,MID(data_NoOutliers!AGO27,2,99)/2),"")</f>
        <v/>
      </c>
      <c r="ATE27" s="4" t="str">
        <f>IFERROR(IF(N(data_NoOutliers!AGP27),data_NoOutliers!AGP27,MID(data_NoOutliers!AGP27,2,99)/2),"")</f>
        <v/>
      </c>
      <c r="ATF27" s="4" t="str">
        <f>IFERROR(IF(N(data_NoOutliers!AGQ27),data_NoOutliers!AGQ27,MID(data_NoOutliers!AGQ27,2,99)/2),"")</f>
        <v/>
      </c>
      <c r="ATG27" s="4" t="str">
        <f>IFERROR(IF(N(data_NoOutliers!AGR27),data_NoOutliers!AGR27,MID(data_NoOutliers!AGR27,2,99)/2),"")</f>
        <v/>
      </c>
      <c r="ATH27" s="4" t="str">
        <f>IFERROR(IF(N(data_NoOutliers!AGS27),data_NoOutliers!AGS27,MID(data_NoOutliers!AGS27,2,99)/2),"")</f>
        <v/>
      </c>
      <c r="ATI27" s="4" t="str">
        <f>IFERROR(IF(N(data_NoOutliers!AGT27),data_NoOutliers!AGT27,MID(data_NoOutliers!AGT27,2,99)/2),"")</f>
        <v/>
      </c>
      <c r="ATJ27" s="4" t="str">
        <f>IFERROR(IF(N(data_NoOutliers!AGU27),data_NoOutliers!AGU27,MID(data_NoOutliers!AGU27,2,99)/2),"")</f>
        <v/>
      </c>
      <c r="ATK27" s="4" t="str">
        <f>IFERROR(IF(N(data_NoOutliers!AGV27),data_NoOutliers!AGV27,MID(data_NoOutliers!AGV27,2,99)/2),"")</f>
        <v/>
      </c>
      <c r="ATL27" s="4" t="str">
        <f>IFERROR(IF(N(data_NoOutliers!AGW27),data_NoOutliers!AGW27,MID(data_NoOutliers!AGW27,2,99)/2),"")</f>
        <v/>
      </c>
      <c r="ATM27" s="4" t="str">
        <f>IFERROR(IF(N(data_NoOutliers!AGX27),data_NoOutliers!AGX27,MID(data_NoOutliers!AGX27,2,99)/2),"")</f>
        <v/>
      </c>
      <c r="ATN27" s="4" t="str">
        <f>IFERROR(IF(N(data_NoOutliers!AGY27),data_NoOutliers!AGY27,MID(data_NoOutliers!AGY27,2,99)/2),"")</f>
        <v/>
      </c>
      <c r="ATO27" s="4" t="str">
        <f>IFERROR(IF(N(data_NoOutliers!AGZ27),data_NoOutliers!AGZ27,MID(data_NoOutliers!AGZ27,2,99)/2),"")</f>
        <v/>
      </c>
      <c r="ATP27" s="4" t="str">
        <f>IFERROR(IF(N(data_NoOutliers!AHA27),data_NoOutliers!AHA27,MID(data_NoOutliers!AHA27,2,99)/2),"")</f>
        <v/>
      </c>
      <c r="ATQ27" s="4" t="str">
        <f>IFERROR(IF(N(data_NoOutliers!AHB27),data_NoOutliers!AHB27,MID(data_NoOutliers!AHB27,2,99)/2),"")</f>
        <v/>
      </c>
      <c r="ATR27" s="4" t="str">
        <f>IFERROR(IF(N(data_NoOutliers!AHC27),data_NoOutliers!AHC27,MID(data_NoOutliers!AHC27,2,99)/2),"")</f>
        <v/>
      </c>
      <c r="ATS27" s="4" t="str">
        <f>IFERROR(IF(N(data_NoOutliers!AHD27),data_NoOutliers!AHD27,MID(data_NoOutliers!AHD27,2,99)/2),"")</f>
        <v/>
      </c>
      <c r="ATT27" s="4" t="str">
        <f>IFERROR(IF(N(data_NoOutliers!AHE27),data_NoOutliers!AHE27,MID(data_NoOutliers!AHE27,2,99)/2),"")</f>
        <v/>
      </c>
      <c r="ATU27" s="4" t="str">
        <f>IFERROR(IF(N(data_NoOutliers!AHF27),data_NoOutliers!AHF27,MID(data_NoOutliers!AHF27,2,99)/2),"")</f>
        <v/>
      </c>
      <c r="ATV27" s="4" t="str">
        <f>IFERROR(IF(N(data_NoOutliers!AHG27),data_NoOutliers!AHG27,MID(data_NoOutliers!AHG27,2,99)/2),"")</f>
        <v/>
      </c>
      <c r="ATW27" s="4" t="str">
        <f>IFERROR(IF(N(data_NoOutliers!AHH27),data_NoOutliers!AHH27,MID(data_NoOutliers!AHH27,2,99)/2),"")</f>
        <v/>
      </c>
      <c r="ATX27" s="4" t="str">
        <f>IFERROR(IF(N(data_NoOutliers!AHI27),data_NoOutliers!AHI27,MID(data_NoOutliers!AHI27,2,99)/2),"")</f>
        <v/>
      </c>
      <c r="ATY27" s="4" t="str">
        <f>IFERROR(IF(N(data_NoOutliers!AHJ27),data_NoOutliers!AHJ27,MID(data_NoOutliers!AHJ27,2,99)/2),"")</f>
        <v/>
      </c>
      <c r="ATZ27" s="4" t="str">
        <f>IFERROR(IF(N(data_NoOutliers!AHK27),data_NoOutliers!AHK27,MID(data_NoOutliers!AHK27,2,99)/2),"")</f>
        <v/>
      </c>
      <c r="AUA27" s="4" t="str">
        <f>IFERROR(IF(N(data_NoOutliers!AHL27),data_NoOutliers!AHL27,MID(data_NoOutliers!AHL27,2,99)/2),"")</f>
        <v/>
      </c>
      <c r="AUB27" s="4" t="str">
        <f>IFERROR(IF(N(data_NoOutliers!AHM27),data_NoOutliers!AHM27,MID(data_NoOutliers!AHM27,2,99)/2),"")</f>
        <v/>
      </c>
      <c r="AUC27" s="4" t="str">
        <f>IFERROR(IF(N(data_NoOutliers!AHN27),data_NoOutliers!AHN27,MID(data_NoOutliers!AHN27,2,99)/2),"")</f>
        <v/>
      </c>
      <c r="AUD27" s="4" t="str">
        <f>IFERROR(IF(N(data_NoOutliers!AHO27),data_NoOutliers!AHO27,MID(data_NoOutliers!AHO27,2,99)/2),"")</f>
        <v/>
      </c>
      <c r="AUE27" s="4" t="str">
        <f>IFERROR(IF(N(data_NoOutliers!AHP27),data_NoOutliers!AHP27,MID(data_NoOutliers!AHP27,2,99)/2),"")</f>
        <v/>
      </c>
      <c r="AUF27" s="4" t="str">
        <f>IFERROR(IF(N(data_NoOutliers!AHQ27),data_NoOutliers!AHQ27,MID(data_NoOutliers!AHQ27,2,99)/2),"")</f>
        <v/>
      </c>
      <c r="AUG27" s="4" t="str">
        <f>IFERROR(IF(N(data_NoOutliers!AHR27),data_NoOutliers!AHR27,MID(data_NoOutliers!AHR27,2,99)/2),"")</f>
        <v/>
      </c>
      <c r="AUH27" s="4" t="str">
        <f>IFERROR(IF(N(data_NoOutliers!AHS27),data_NoOutliers!AHS27,MID(data_NoOutliers!AHS27,2,99)/2),"")</f>
        <v/>
      </c>
      <c r="AUI27" s="4" t="str">
        <f>IFERROR(IF(N(data_NoOutliers!AHT27),data_NoOutliers!AHT27,MID(data_NoOutliers!AHT27,2,99)/2),"")</f>
        <v/>
      </c>
      <c r="AUJ27" s="4" t="str">
        <f>IFERROR(IF(N(data_NoOutliers!AHU27),data_NoOutliers!AHU27,MID(data_NoOutliers!AHU27,2,99)/2),"")</f>
        <v/>
      </c>
      <c r="AUK27" s="4" t="str">
        <f>IFERROR(IF(N(data_NoOutliers!AHV27),data_NoOutliers!AHV27,MID(data_NoOutliers!AHV27,2,99)/2),"")</f>
        <v/>
      </c>
      <c r="AUL27" s="4" t="str">
        <f>IFERROR(IF(N(data_NoOutliers!AHW27),data_NoOutliers!AHW27,MID(data_NoOutliers!AHW27,2,99)/2),"")</f>
        <v/>
      </c>
      <c r="AUM27" s="4" t="str">
        <f>IFERROR(IF(N(data_NoOutliers!AHX27),data_NoOutliers!AHX27,MID(data_NoOutliers!AHX27,2,99)/2),"")</f>
        <v/>
      </c>
      <c r="AUN27" s="4" t="str">
        <f>IFERROR(IF(N(data_NoOutliers!AHY27),data_NoOutliers!AHY27,MID(data_NoOutliers!AHY27,2,99)/2),"")</f>
        <v/>
      </c>
      <c r="AUO27" s="4" t="str">
        <f>IFERROR(IF(N(data_NoOutliers!AHZ27),data_NoOutliers!AHZ27,MID(data_NoOutliers!AHZ27,2,99)/2),"")</f>
        <v/>
      </c>
      <c r="AUP27" s="4" t="str">
        <f>IFERROR(IF(N(data_NoOutliers!AIA27),data_NoOutliers!AIA27,MID(data_NoOutliers!AIA27,2,99)/2),"")</f>
        <v/>
      </c>
      <c r="AUQ27" s="4" t="str">
        <f>IFERROR(IF(N(data_NoOutliers!AIB27),data_NoOutliers!AIB27,MID(data_NoOutliers!AIB27,2,99)/2),"")</f>
        <v/>
      </c>
      <c r="AUR27" s="4" t="str">
        <f>IFERROR(IF(N(data_NoOutliers!AIC27),data_NoOutliers!AIC27,MID(data_NoOutliers!AIC27,2,99)/2),"")</f>
        <v/>
      </c>
      <c r="AUS27" s="4" t="str">
        <f>IFERROR(IF(N(data_NoOutliers!AID27),data_NoOutliers!AID27,MID(data_NoOutliers!AID27,2,99)/2),"")</f>
        <v/>
      </c>
      <c r="AUT27" s="4" t="str">
        <f>IFERROR(IF(N(data_NoOutliers!AIE27),data_NoOutliers!AIE27,MID(data_NoOutliers!AIE27,2,99)/2),"")</f>
        <v/>
      </c>
      <c r="AUU27" s="4" t="str">
        <f>IFERROR(IF(N(data_NoOutliers!AIF27),data_NoOutliers!AIF27,MID(data_NoOutliers!AIF27,2,99)/2),"")</f>
        <v/>
      </c>
      <c r="AUV27" s="4" t="str">
        <f>IFERROR(IF(N(data_NoOutliers!AIG27),data_NoOutliers!AIG27,MID(data_NoOutliers!AIG27,2,99)/2),"")</f>
        <v/>
      </c>
      <c r="AUW27" s="4" t="str">
        <f>IFERROR(IF(N(data_NoOutliers!AIH27),data_NoOutliers!AIH27,MID(data_NoOutliers!AIH27,2,99)/2),"")</f>
        <v/>
      </c>
      <c r="AUX27" s="4" t="str">
        <f>IFERROR(IF(N(data_NoOutliers!AII27),data_NoOutliers!AII27,MID(data_NoOutliers!AII27,2,99)/2),"")</f>
        <v/>
      </c>
      <c r="AUY27" s="4" t="str">
        <f>IFERROR(IF(N(data_NoOutliers!AIJ27),data_NoOutliers!AIJ27,MID(data_NoOutliers!AIJ27,2,99)/2),"")</f>
        <v/>
      </c>
      <c r="AUZ27" s="4" t="str">
        <f>IFERROR(IF(N(data_NoOutliers!AIK27),data_NoOutliers!AIK27,MID(data_NoOutliers!AIK27,2,99)/2),"")</f>
        <v/>
      </c>
      <c r="AVA27" s="4" t="str">
        <f>IFERROR(IF(N(data_NoOutliers!AIL27),data_NoOutliers!AIL27,MID(data_NoOutliers!AIL27,2,99)/2),"")</f>
        <v/>
      </c>
      <c r="AVB27" s="4" t="str">
        <f>IFERROR(IF(N(data_NoOutliers!AIM27),data_NoOutliers!AIM27,MID(data_NoOutliers!AIM27,2,99)/2),"")</f>
        <v/>
      </c>
      <c r="AVC27" s="4" t="str">
        <f>IFERROR(IF(N(data_NoOutliers!AIN27),data_NoOutliers!AIN27,MID(data_NoOutliers!AIN27,2,99)/2),"")</f>
        <v/>
      </c>
      <c r="AVD27" s="4" t="str">
        <f>IFERROR(IF(N(data_NoOutliers!AIO27),data_NoOutliers!AIO27,MID(data_NoOutliers!AIO27,2,99)/2),"")</f>
        <v/>
      </c>
      <c r="AVE27" s="4" t="str">
        <f>IFERROR(IF(N(data_NoOutliers!AIP27),data_NoOutliers!AIP27,MID(data_NoOutliers!AIP27,2,99)/2),"")</f>
        <v/>
      </c>
      <c r="AVF27" s="4" t="str">
        <f>IFERROR(IF(N(data_NoOutliers!AIQ27),data_NoOutliers!AIQ27,MID(data_NoOutliers!AIQ27,2,99)/2),"")</f>
        <v/>
      </c>
      <c r="AVG27" s="4" t="str">
        <f>IFERROR(IF(N(data_NoOutliers!AIR27),data_NoOutliers!AIR27,MID(data_NoOutliers!AIR27,2,99)/2),"")</f>
        <v/>
      </c>
      <c r="AVH27" s="4" t="str">
        <f>IFERROR(IF(N(data_NoOutliers!AIS27),data_NoOutliers!AIS27,MID(data_NoOutliers!AIS27,2,99)/2),"")</f>
        <v/>
      </c>
      <c r="AVI27" s="4" t="str">
        <f>IFERROR(IF(N(data_NoOutliers!AIT27),data_NoOutliers!AIT27,MID(data_NoOutliers!AIT27,2,99)/2),"")</f>
        <v/>
      </c>
      <c r="AVJ27" s="4" t="str">
        <f>IFERROR(IF(N(data_NoOutliers!AIU27),data_NoOutliers!AIU27,MID(data_NoOutliers!AIU27,2,99)/2),"")</f>
        <v/>
      </c>
      <c r="AVK27" s="4" t="str">
        <f>IFERROR(IF(N(data_NoOutliers!AIV27),data_NoOutliers!AIV27,MID(data_NoOutliers!AIV27,2,99)/2),"")</f>
        <v/>
      </c>
      <c r="AVL27" s="4" t="str">
        <f>IFERROR(IF(N(data_NoOutliers!AIW27),data_NoOutliers!AIW27,MID(data_NoOutliers!AIW27,2,99)/2),"")</f>
        <v/>
      </c>
      <c r="AVM27" s="4" t="str">
        <f>IFERROR(IF(N(data_NoOutliers!AIX27),data_NoOutliers!AIX27,MID(data_NoOutliers!AIX27,2,99)/2),"")</f>
        <v/>
      </c>
      <c r="AVN27" s="4" t="str">
        <f>IFERROR(IF(N(data_NoOutliers!AIY27),data_NoOutliers!AIY27,MID(data_NoOutliers!AIY27,2,99)/2),"")</f>
        <v/>
      </c>
      <c r="AVO27" s="4" t="str">
        <f>IFERROR(IF(N(data_NoOutliers!AIZ27),data_NoOutliers!AIZ27,MID(data_NoOutliers!AIZ27,2,99)/2),"")</f>
        <v/>
      </c>
      <c r="AVP27" s="4" t="str">
        <f>IFERROR(IF(N(data_NoOutliers!AJA27),data_NoOutliers!AJA27,MID(data_NoOutliers!AJA27,2,99)/2),"")</f>
        <v/>
      </c>
      <c r="AVQ27" s="4" t="str">
        <f>IFERROR(IF(N(data_NoOutliers!AJB27),data_NoOutliers!AJB27,MID(data_NoOutliers!AJB27,2,99)/2),"")</f>
        <v/>
      </c>
      <c r="AVR27" s="4" t="str">
        <f>IFERROR(IF(N(data_NoOutliers!AJC27),data_NoOutliers!AJC27,MID(data_NoOutliers!AJC27,2,99)/2),"")</f>
        <v/>
      </c>
      <c r="AVS27" s="4" t="str">
        <f>IFERROR(IF(N(data_NoOutliers!AJD27),data_NoOutliers!AJD27,MID(data_NoOutliers!AJD27,2,99)/2),"")</f>
        <v/>
      </c>
      <c r="AVT27" s="4" t="str">
        <f>IFERROR(IF(N(data_NoOutliers!AJE27),data_NoOutliers!AJE27,MID(data_NoOutliers!AJE27,2,99)/2),"")</f>
        <v/>
      </c>
      <c r="AVU27" s="4" t="str">
        <f>IFERROR(IF(N(data_NoOutliers!AJF27),data_NoOutliers!AJF27,MID(data_NoOutliers!AJF27,2,99)/2),"")</f>
        <v/>
      </c>
      <c r="AVV27" s="4" t="str">
        <f>IFERROR(IF(N(data_NoOutliers!AJG27),data_NoOutliers!AJG27,MID(data_NoOutliers!AJG27,2,99)/2),"")</f>
        <v/>
      </c>
      <c r="AVW27" s="4" t="str">
        <f>IFERROR(IF(N(data_NoOutliers!AJH27),data_NoOutliers!AJH27,MID(data_NoOutliers!AJH27,2,99)/2),"")</f>
        <v/>
      </c>
      <c r="AVX27" s="4" t="str">
        <f>IFERROR(IF(N(data_NoOutliers!AJI27),data_NoOutliers!AJI27,MID(data_NoOutliers!AJI27,2,99)/2),"")</f>
        <v/>
      </c>
      <c r="AVY27" s="4" t="str">
        <f>IFERROR(IF(N(data_NoOutliers!AJJ27),data_NoOutliers!AJJ27,MID(data_NoOutliers!AJJ27,2,99)/2),"")</f>
        <v/>
      </c>
      <c r="AVZ27" s="4" t="str">
        <f>IFERROR(IF(N(data_NoOutliers!AJK27),data_NoOutliers!AJK27,MID(data_NoOutliers!AJK27,2,99)/2),"")</f>
        <v/>
      </c>
      <c r="AWA27" s="4" t="str">
        <f>IFERROR(IF(N(data_NoOutliers!AJL27),data_NoOutliers!AJL27,MID(data_NoOutliers!AJL27,2,99)/2),"")</f>
        <v/>
      </c>
      <c r="AWB27" s="4" t="str">
        <f>IFERROR(IF(N(data_NoOutliers!AJM27),data_NoOutliers!AJM27,MID(data_NoOutliers!AJM27,2,99)/2),"")</f>
        <v/>
      </c>
      <c r="AWC27" s="4" t="str">
        <f>IFERROR(IF(N(data_NoOutliers!AJN27),data_NoOutliers!AJN27,MID(data_NoOutliers!AJN27,2,99)/2),"")</f>
        <v/>
      </c>
      <c r="AWD27" s="4" t="str">
        <f>IFERROR(IF(N(data_NoOutliers!AJO27),data_NoOutliers!AJO27,MID(data_NoOutliers!AJO27,2,99)/2),"")</f>
        <v/>
      </c>
      <c r="AWE27" s="4" t="str">
        <f>IFERROR(IF(N(data_NoOutliers!AJP27),data_NoOutliers!AJP27,MID(data_NoOutliers!AJP27,2,99)/2),"")</f>
        <v/>
      </c>
      <c r="AWF27" s="4" t="str">
        <f>IFERROR(IF(N(data_NoOutliers!AJQ27),data_NoOutliers!AJQ27,MID(data_NoOutliers!AJQ27,2,99)/2),"")</f>
        <v/>
      </c>
      <c r="AWG27" s="4" t="str">
        <f>IFERROR(IF(N(data_NoOutliers!AJR27),data_NoOutliers!AJR27,MID(data_NoOutliers!AJR27,2,99)/2),"")</f>
        <v/>
      </c>
      <c r="AWH27" s="4" t="str">
        <f>IFERROR(IF(N(data_NoOutliers!AJS27),data_NoOutliers!AJS27,MID(data_NoOutliers!AJS27,2,99)/2),"")</f>
        <v/>
      </c>
      <c r="AWI27" s="4" t="str">
        <f>IFERROR(IF(N(data_NoOutliers!AJT27),data_NoOutliers!AJT27,MID(data_NoOutliers!AJT27,2,99)/2),"")</f>
        <v/>
      </c>
      <c r="AWJ27" s="4" t="str">
        <f>IFERROR(IF(N(data_NoOutliers!AJU27),data_NoOutliers!AJU27,MID(data_NoOutliers!AJU27,2,99)/2),"")</f>
        <v/>
      </c>
      <c r="AWK27" s="4" t="str">
        <f>IFERROR(IF(N(data_NoOutliers!AJV27),data_NoOutliers!AJV27,MID(data_NoOutliers!AJV27,2,99)/2),"")</f>
        <v/>
      </c>
      <c r="AWL27" s="4" t="str">
        <f>IFERROR(IF(N(data_NoOutliers!AJW27),data_NoOutliers!AJW27,MID(data_NoOutliers!AJW27,2,99)/2),"")</f>
        <v/>
      </c>
      <c r="AWM27" s="4" t="str">
        <f>IFERROR(IF(N(data_NoOutliers!AJX27),data_NoOutliers!AJX27,MID(data_NoOutliers!AJX27,2,99)/2),"")</f>
        <v/>
      </c>
      <c r="AWN27" s="4" t="str">
        <f>IFERROR(IF(N(data_NoOutliers!AJY27),data_NoOutliers!AJY27,MID(data_NoOutliers!AJY27,2,99)/2),"")</f>
        <v/>
      </c>
      <c r="AWO27" s="4" t="str">
        <f>IFERROR(IF(N(data_NoOutliers!AJZ27),data_NoOutliers!AJZ27,MID(data_NoOutliers!AJZ27,2,99)/2),"")</f>
        <v/>
      </c>
      <c r="AWP27" s="4" t="str">
        <f>IFERROR(IF(N(data_NoOutliers!AKA27),data_NoOutliers!AKA27,MID(data_NoOutliers!AKA27,2,99)/2),"")</f>
        <v/>
      </c>
      <c r="AWQ27" s="4" t="str">
        <f>IFERROR(IF(N(data_NoOutliers!AKB27),data_NoOutliers!AKB27,MID(data_NoOutliers!AKB27,2,99)/2),"")</f>
        <v/>
      </c>
      <c r="AWR27" s="4" t="str">
        <f>IFERROR(IF(N(data_NoOutliers!AKC27),data_NoOutliers!AKC27,MID(data_NoOutliers!AKC27,2,99)/2),"")</f>
        <v/>
      </c>
      <c r="AWS27" s="4" t="str">
        <f>IFERROR(IF(N(data_NoOutliers!AKD27),data_NoOutliers!AKD27,MID(data_NoOutliers!AKD27,2,99)/2),"")</f>
        <v/>
      </c>
      <c r="AWT27" s="4" t="str">
        <f>IFERROR(IF(N(data_NoOutliers!AKE27),data_NoOutliers!AKE27,MID(data_NoOutliers!AKE27,2,99)/2),"")</f>
        <v/>
      </c>
      <c r="AWU27" s="4" t="str">
        <f>IFERROR(IF(N(data_NoOutliers!AKF27),data_NoOutliers!AKF27,MID(data_NoOutliers!AKF27,2,99)/2),"")</f>
        <v/>
      </c>
      <c r="AWV27" s="4" t="str">
        <f>IFERROR(IF(N(data_NoOutliers!AKG27),data_NoOutliers!AKG27,MID(data_NoOutliers!AKG27,2,99)/2),"")</f>
        <v/>
      </c>
      <c r="AWW27" s="4" t="str">
        <f>IFERROR(IF(N(data_NoOutliers!AKH27),data_NoOutliers!AKH27,MID(data_NoOutliers!AKH27,2,99)/2),"")</f>
        <v/>
      </c>
      <c r="AWX27" s="4" t="str">
        <f>IFERROR(IF(N(data_NoOutliers!AKI27),data_NoOutliers!AKI27,MID(data_NoOutliers!AKI27,2,99)/2),"")</f>
        <v/>
      </c>
      <c r="AWY27" s="4" t="str">
        <f>IFERROR(IF(N(data_NoOutliers!AKJ27),data_NoOutliers!AKJ27,MID(data_NoOutliers!AKJ27,2,99)/2),"")</f>
        <v/>
      </c>
      <c r="AWZ27" s="4" t="str">
        <f>IFERROR(IF(N(data_NoOutliers!AKK27),data_NoOutliers!AKK27,MID(data_NoOutliers!AKK27,2,99)/2),"")</f>
        <v/>
      </c>
      <c r="AXA27" s="4" t="str">
        <f>IFERROR(IF(N(data_NoOutliers!AKL27),data_NoOutliers!AKL27,MID(data_NoOutliers!AKL27,2,99)/2),"")</f>
        <v/>
      </c>
      <c r="AXB27" s="4" t="str">
        <f>IFERROR(IF(N(data_NoOutliers!AKM27),data_NoOutliers!AKM27,MID(data_NoOutliers!AKM27,2,99)/2),"")</f>
        <v/>
      </c>
      <c r="AXC27" s="4" t="str">
        <f>IFERROR(IF(N(data_NoOutliers!AKN27),data_NoOutliers!AKN27,MID(data_NoOutliers!AKN27,2,99)/2),"")</f>
        <v/>
      </c>
      <c r="AXD27" s="4" t="str">
        <f>IFERROR(IF(N(data_NoOutliers!AKO27),data_NoOutliers!AKO27,MID(data_NoOutliers!AKO27,2,99)/2),"")</f>
        <v/>
      </c>
      <c r="AXE27" s="4" t="str">
        <f>IFERROR(IF(N(data_NoOutliers!AKP27),data_NoOutliers!AKP27,MID(data_NoOutliers!AKP27,2,99)/2),"")</f>
        <v/>
      </c>
      <c r="AXF27" s="4" t="str">
        <f>IFERROR(IF(N(data_NoOutliers!AKQ27),data_NoOutliers!AKQ27,MID(data_NoOutliers!AKQ27,2,99)/2),"")</f>
        <v/>
      </c>
      <c r="AXG27" s="4" t="str">
        <f>IFERROR(IF(N(data_NoOutliers!AKR27),data_NoOutliers!AKR27,MID(data_NoOutliers!AKR27,2,99)/2),"")</f>
        <v/>
      </c>
      <c r="AXH27" s="4" t="str">
        <f>IFERROR(IF(N(data_NoOutliers!AKS27),data_NoOutliers!AKS27,MID(data_NoOutliers!AKS27,2,99)/2),"")</f>
        <v/>
      </c>
      <c r="AXI27" s="4" t="str">
        <f>IFERROR(IF(N(data_NoOutliers!AKT27),data_NoOutliers!AKT27,MID(data_NoOutliers!AKT27,2,99)/2),"")</f>
        <v/>
      </c>
      <c r="AXJ27" s="4" t="str">
        <f>IFERROR(IF(N(data_NoOutliers!AKU27),data_NoOutliers!AKU27,MID(data_NoOutliers!AKU27,2,99)/2),"")</f>
        <v/>
      </c>
      <c r="AXK27" s="4" t="str">
        <f>IFERROR(IF(N(data_NoOutliers!AKV27),data_NoOutliers!AKV27,MID(data_NoOutliers!AKV27,2,99)/2),"")</f>
        <v/>
      </c>
      <c r="AXL27" s="4" t="str">
        <f>IFERROR(IF(N(data_NoOutliers!AKW27),data_NoOutliers!AKW27,MID(data_NoOutliers!AKW27,2,99)/2),"")</f>
        <v/>
      </c>
      <c r="AXM27" s="4" t="str">
        <f>IFERROR(IF(N(data_NoOutliers!AKX27),data_NoOutliers!AKX27,MID(data_NoOutliers!AKX27,2,99)/2),"")</f>
        <v/>
      </c>
      <c r="AXN27" s="4" t="str">
        <f>IFERROR(IF(N(data_NoOutliers!AKY27),data_NoOutliers!AKY27,MID(data_NoOutliers!AKY27,2,99)/2),"")</f>
        <v/>
      </c>
      <c r="AXO27" s="4" t="str">
        <f>IFERROR(IF(N(data_NoOutliers!AKZ27),data_NoOutliers!AKZ27,MID(data_NoOutliers!AKZ27,2,99)/2),"")</f>
        <v/>
      </c>
      <c r="AXP27" s="4" t="str">
        <f>IFERROR(IF(N(data_NoOutliers!ALA27),data_NoOutliers!ALA27,MID(data_NoOutliers!ALA27,2,99)/2),"")</f>
        <v/>
      </c>
      <c r="AXQ27" s="4" t="str">
        <f>IFERROR(IF(N(data_NoOutliers!ALB27),data_NoOutliers!ALB27,MID(data_NoOutliers!ALB27,2,99)/2),"")</f>
        <v/>
      </c>
      <c r="AXR27" s="4" t="str">
        <f>IFERROR(IF(N(data_NoOutliers!ALC27),data_NoOutliers!ALC27,MID(data_NoOutliers!ALC27,2,99)/2),"")</f>
        <v/>
      </c>
      <c r="AXS27" s="4" t="str">
        <f>IFERROR(IF(N(data_NoOutliers!ALD27),data_NoOutliers!ALD27,MID(data_NoOutliers!ALD27,2,99)/2),"")</f>
        <v/>
      </c>
      <c r="AXT27" s="4" t="str">
        <f>IFERROR(IF(N(data_NoOutliers!ALE27),data_NoOutliers!ALE27,MID(data_NoOutliers!ALE27,2,99)/2),"")</f>
        <v/>
      </c>
      <c r="AXU27" s="4" t="str">
        <f>IFERROR(IF(N(data_NoOutliers!ALF27),data_NoOutliers!ALF27,MID(data_NoOutliers!ALF27,2,99)/2),"")</f>
        <v/>
      </c>
      <c r="AXV27" s="4" t="str">
        <f>IFERROR(IF(N(data_NoOutliers!ALG27),data_NoOutliers!ALG27,MID(data_NoOutliers!ALG27,2,99)/2),"")</f>
        <v/>
      </c>
      <c r="AXW27" s="4" t="str">
        <f>IFERROR(IF(N(data_NoOutliers!ALH27),data_NoOutliers!ALH27,MID(data_NoOutliers!ALH27,2,99)/2),"")</f>
        <v/>
      </c>
      <c r="AXX27" s="4" t="str">
        <f>IFERROR(IF(N(data_NoOutliers!ALI27),data_NoOutliers!ALI27,MID(data_NoOutliers!ALI27,2,99)/2),"")</f>
        <v/>
      </c>
      <c r="AXY27" s="4" t="str">
        <f>IFERROR(IF(N(data_NoOutliers!ALJ27),data_NoOutliers!ALJ27,MID(data_NoOutliers!ALJ27,2,99)/2),"")</f>
        <v/>
      </c>
      <c r="AXZ27" s="4" t="str">
        <f>IFERROR(IF(N(data_NoOutliers!ALK27),data_NoOutliers!ALK27,MID(data_NoOutliers!ALK27,2,99)/2),"")</f>
        <v/>
      </c>
      <c r="AYA27" s="4" t="str">
        <f>IFERROR(IF(N(data_NoOutliers!ALL27),data_NoOutliers!ALL27,MID(data_NoOutliers!ALL27,2,99)/2),"")</f>
        <v/>
      </c>
      <c r="AYB27" s="4" t="str">
        <f>IFERROR(IF(N(data_NoOutliers!ALM27),data_NoOutliers!ALM27,MID(data_NoOutliers!ALM27,2,99)/2),"")</f>
        <v/>
      </c>
      <c r="AYC27" s="4" t="str">
        <f>IFERROR(IF(N(data_NoOutliers!ALN27),data_NoOutliers!ALN27,MID(data_NoOutliers!ALN27,2,99)/2),"")</f>
        <v/>
      </c>
      <c r="AYD27" s="4" t="str">
        <f>IFERROR(IF(N(data_NoOutliers!ALO27),data_NoOutliers!ALO27,MID(data_NoOutliers!ALO27,2,99)/2),"")</f>
        <v/>
      </c>
      <c r="AYE27" s="4" t="str">
        <f>IFERROR(IF(N(data_NoOutliers!ALP27),data_NoOutliers!ALP27,MID(data_NoOutliers!ALP27,2,99)/2),"")</f>
        <v/>
      </c>
      <c r="AYF27" s="4" t="str">
        <f>IFERROR(IF(N(data_NoOutliers!ALQ27),data_NoOutliers!ALQ27,MID(data_NoOutliers!ALQ27,2,99)/2),"")</f>
        <v/>
      </c>
      <c r="AYG27" s="4" t="str">
        <f>IFERROR(IF(N(data_NoOutliers!ALR27),data_NoOutliers!ALR27,MID(data_NoOutliers!ALR27,2,99)/2),"")</f>
        <v/>
      </c>
      <c r="AYH27" s="4" t="str">
        <f>IFERROR(IF(N(data_NoOutliers!ALS27),data_NoOutliers!ALS27,MID(data_NoOutliers!ALS27,2,99)/2),"")</f>
        <v/>
      </c>
      <c r="AYI27" s="4" t="str">
        <f>IFERROR(IF(N(data_NoOutliers!ALT27),data_NoOutliers!ALT27,MID(data_NoOutliers!ALT27,2,99)/2),"")</f>
        <v/>
      </c>
      <c r="AYJ27" s="4" t="str">
        <f>IFERROR(IF(N(data_NoOutliers!ALU27),data_NoOutliers!ALU27,MID(data_NoOutliers!ALU27,2,99)/2),"")</f>
        <v/>
      </c>
      <c r="AYK27" s="4" t="str">
        <f>IFERROR(IF(N(data_NoOutliers!ALV27),data_NoOutliers!ALV27,MID(data_NoOutliers!ALV27,2,99)/2),"")</f>
        <v/>
      </c>
      <c r="AYL27" s="4" t="str">
        <f>IFERROR(IF(N(data_NoOutliers!ALW27),data_NoOutliers!ALW27,MID(data_NoOutliers!ALW27,2,99)/2),"")</f>
        <v/>
      </c>
      <c r="AYM27" s="4" t="str">
        <f>IFERROR(IF(N(data_NoOutliers!ALX27),data_NoOutliers!ALX27,MID(data_NoOutliers!ALX27,2,99)/2),"")</f>
        <v/>
      </c>
      <c r="AYN27" s="4" t="str">
        <f>IFERROR(IF(N(data_NoOutliers!ALY27),data_NoOutliers!ALY27,MID(data_NoOutliers!ALY27,2,99)/2),"")</f>
        <v/>
      </c>
      <c r="AYO27" s="4" t="str">
        <f>IFERROR(IF(N(data_NoOutliers!ALZ27),data_NoOutliers!ALZ27,MID(data_NoOutliers!ALZ27,2,99)/2),"")</f>
        <v/>
      </c>
      <c r="AYP27" s="4" t="str">
        <f>IFERROR(IF(N(data_NoOutliers!AMA27),data_NoOutliers!AMA27,MID(data_NoOutliers!AMA27,2,99)/2),"")</f>
        <v/>
      </c>
      <c r="AYQ27" s="4" t="str">
        <f>IFERROR(IF(N(data_NoOutliers!AMB27),data_NoOutliers!AMB27,MID(data_NoOutliers!AMB27,2,99)/2),"")</f>
        <v/>
      </c>
      <c r="AYR27" s="4" t="str">
        <f>IFERROR(IF(N(data_NoOutliers!AMC27),data_NoOutliers!AMC27,MID(data_NoOutliers!AMC27,2,99)/2),"")</f>
        <v/>
      </c>
      <c r="AYS27" s="4" t="str">
        <f>IFERROR(IF(N(data_NoOutliers!AMD27),data_NoOutliers!AMD27,MID(data_NoOutliers!AMD27,2,99)/2),"")</f>
        <v/>
      </c>
      <c r="AYT27" s="4" t="str">
        <f>IFERROR(IF(N(data_NoOutliers!AME27),data_NoOutliers!AME27,MID(data_NoOutliers!AME27,2,99)/2),"")</f>
        <v/>
      </c>
      <c r="AYU27" s="4" t="str">
        <f>IFERROR(IF(N(data_NoOutliers!AMF27),data_NoOutliers!AMF27,MID(data_NoOutliers!AMF27,2,99)/2),"")</f>
        <v/>
      </c>
      <c r="AYV27" s="4" t="str">
        <f>IFERROR(IF(N(data_NoOutliers!AMG27),data_NoOutliers!AMG27,MID(data_NoOutliers!AMG27,2,99)/2),"")</f>
        <v/>
      </c>
      <c r="AYW27" s="4" t="str">
        <f>IFERROR(IF(N(data_NoOutliers!AMH27),data_NoOutliers!AMH27,MID(data_NoOutliers!AMH27,2,99)/2),"")</f>
        <v/>
      </c>
      <c r="AYX27" s="4" t="str">
        <f>IFERROR(IF(N(data_NoOutliers!AMI27),data_NoOutliers!AMI27,MID(data_NoOutliers!AMI27,2,99)/2),"")</f>
        <v/>
      </c>
      <c r="AYY27" s="4" t="str">
        <f>IFERROR(IF(N(data_NoOutliers!AMJ27),data_NoOutliers!AMJ27,MID(data_NoOutliers!AMJ27,2,99)/2),"")</f>
        <v/>
      </c>
      <c r="AYZ27" s="4" t="str">
        <f>IFERROR(IF(N(data_NoOutliers!AMK27),data_NoOutliers!AMK27,MID(data_NoOutliers!AMK27,2,99)/2),"")</f>
        <v/>
      </c>
      <c r="AZA27" s="4" t="str">
        <f>IFERROR(IF(N(data_NoOutliers!AML27),data_NoOutliers!AML27,MID(data_NoOutliers!AML27,2,99)/2),"")</f>
        <v/>
      </c>
      <c r="AZB27" s="4" t="str">
        <f>IFERROR(IF(N(data_NoOutliers!AMM27),data_NoOutliers!AMM27,MID(data_NoOutliers!AMM27,2,99)/2),"")</f>
        <v/>
      </c>
      <c r="AZC27" s="4" t="str">
        <f>IFERROR(IF(N(data_NoOutliers!AMN27),data_NoOutliers!AMN27,MID(data_NoOutliers!AMN27,2,99)/2),"")</f>
        <v/>
      </c>
      <c r="AZD27" s="4" t="str">
        <f>IFERROR(IF(N(data_NoOutliers!AMO27),data_NoOutliers!AMO27,MID(data_NoOutliers!AMO27,2,99)/2),"")</f>
        <v/>
      </c>
      <c r="AZE27" s="4" t="str">
        <f>IFERROR(IF(N(data_NoOutliers!AMP27),data_NoOutliers!AMP27,MID(data_NoOutliers!AMP27,2,99)/2),"")</f>
        <v/>
      </c>
      <c r="AZF27" s="4" t="str">
        <f>IFERROR(IF(N(data_NoOutliers!AMQ27),data_NoOutliers!AMQ27,MID(data_NoOutliers!AMQ27,2,99)/2),"")</f>
        <v/>
      </c>
      <c r="AZG27" s="4" t="str">
        <f>IFERROR(IF(N(data_NoOutliers!AMR27),data_NoOutliers!AMR27,MID(data_NoOutliers!AMR27,2,99)/2),"")</f>
        <v/>
      </c>
      <c r="AZH27" s="4" t="str">
        <f>IFERROR(IF(N(data_NoOutliers!AMS27),data_NoOutliers!AMS27,MID(data_NoOutliers!AMS27,2,99)/2),"")</f>
        <v/>
      </c>
      <c r="AZI27" s="4" t="str">
        <f>IFERROR(IF(N(data_NoOutliers!AMT27),data_NoOutliers!AMT27,MID(data_NoOutliers!AMT27,2,99)/2),"")</f>
        <v/>
      </c>
      <c r="AZJ27" s="4" t="str">
        <f>IFERROR(IF(N(data_NoOutliers!AMU27),data_NoOutliers!AMU27,MID(data_NoOutliers!AMU27,2,99)/2),"")</f>
        <v/>
      </c>
      <c r="AZK27" s="4" t="str">
        <f>IFERROR(IF(N(data_NoOutliers!AMV27),data_NoOutliers!AMV27,MID(data_NoOutliers!AMV27,2,99)/2),"")</f>
        <v/>
      </c>
      <c r="AZL27" s="4" t="str">
        <f>IFERROR(IF(N(data_NoOutliers!AMW27),data_NoOutliers!AMW27,MID(data_NoOutliers!AMW27,2,99)/2),"")</f>
        <v/>
      </c>
      <c r="AZM27" s="4" t="str">
        <f>IFERROR(IF(N(data_NoOutliers!AMX27),data_NoOutliers!AMX27,MID(data_NoOutliers!AMX27,2,99)/2),"")</f>
        <v/>
      </c>
      <c r="AZN27" s="4" t="str">
        <f>IFERROR(IF(N(data_NoOutliers!AMY27),data_NoOutliers!AMY27,MID(data_NoOutliers!AMY27,2,99)/2),"")</f>
        <v/>
      </c>
      <c r="AZO27" s="4" t="str">
        <f>IFERROR(IF(N(data_NoOutliers!AMZ27),data_NoOutliers!AMZ27,MID(data_NoOutliers!AMZ27,2,99)/2),"")</f>
        <v/>
      </c>
      <c r="AZP27" s="4" t="str">
        <f>IFERROR(IF(N(data_NoOutliers!ANA27),data_NoOutliers!ANA27,MID(data_NoOutliers!ANA27,2,99)/2),"")</f>
        <v/>
      </c>
      <c r="AZQ27" s="4" t="str">
        <f>IFERROR(IF(N(data_NoOutliers!ANB27),data_NoOutliers!ANB27,MID(data_NoOutliers!ANB27,2,99)/2),"")</f>
        <v/>
      </c>
      <c r="AZR27" s="4" t="str">
        <f>IFERROR(IF(N(data_NoOutliers!ANC27),data_NoOutliers!ANC27,MID(data_NoOutliers!ANC27,2,99)/2),"")</f>
        <v/>
      </c>
      <c r="AZS27" s="4" t="str">
        <f>IFERROR(IF(N(data_NoOutliers!AND27),data_NoOutliers!AND27,MID(data_NoOutliers!AND27,2,99)/2),"")</f>
        <v/>
      </c>
      <c r="AZT27" s="4" t="str">
        <f>IFERROR(IF(N(data_NoOutliers!ANE27),data_NoOutliers!ANE27,MID(data_NoOutliers!ANE27,2,99)/2),"")</f>
        <v/>
      </c>
      <c r="AZU27" s="4" t="str">
        <f>IFERROR(IF(N(data_NoOutliers!ANF27),data_NoOutliers!ANF27,MID(data_NoOutliers!ANF27,2,99)/2),"")</f>
        <v/>
      </c>
      <c r="AZV27" s="4" t="str">
        <f>IFERROR(IF(N(data_NoOutliers!ANG27),data_NoOutliers!ANG27,MID(data_NoOutliers!ANG27,2,99)/2),"")</f>
        <v/>
      </c>
      <c r="AZW27" s="4" t="str">
        <f>IFERROR(IF(N(data_NoOutliers!ANH27),data_NoOutliers!ANH27,MID(data_NoOutliers!ANH27,2,99)/2),"")</f>
        <v/>
      </c>
      <c r="AZX27" s="4" t="str">
        <f>IFERROR(IF(N(data_NoOutliers!ANI27),data_NoOutliers!ANI27,MID(data_NoOutliers!ANI27,2,99)/2),"")</f>
        <v/>
      </c>
      <c r="AZY27" s="4" t="str">
        <f>IFERROR(IF(N(data_NoOutliers!ANJ27),data_NoOutliers!ANJ27,MID(data_NoOutliers!ANJ27,2,99)/2),"")</f>
        <v/>
      </c>
      <c r="AZZ27" s="4" t="str">
        <f>IFERROR(IF(N(data_NoOutliers!ANK27),data_NoOutliers!ANK27,MID(data_NoOutliers!ANK27,2,99)/2),"")</f>
        <v/>
      </c>
      <c r="BAA27" s="4" t="str">
        <f>IFERROR(IF(N(data_NoOutliers!ANL27),data_NoOutliers!ANL27,MID(data_NoOutliers!ANL27,2,99)/2),"")</f>
        <v/>
      </c>
      <c r="BAB27" s="4" t="str">
        <f>IFERROR(IF(N(data_NoOutliers!ANM27),data_NoOutliers!ANM27,MID(data_NoOutliers!ANM27,2,99)/2),"")</f>
        <v/>
      </c>
      <c r="BAC27" s="4" t="str">
        <f>IFERROR(IF(N(data_NoOutliers!ANN27),data_NoOutliers!ANN27,MID(data_NoOutliers!ANN27,2,99)/2),"")</f>
        <v/>
      </c>
      <c r="BAD27" s="4" t="str">
        <f>IFERROR(IF(N(data_NoOutliers!ANO27),data_NoOutliers!ANO27,MID(data_NoOutliers!ANO27,2,99)/2),"")</f>
        <v/>
      </c>
      <c r="BAE27" s="4" t="str">
        <f>IFERROR(IF(N(data_NoOutliers!ANP27),data_NoOutliers!ANP27,MID(data_NoOutliers!ANP27,2,99)/2),"")</f>
        <v/>
      </c>
      <c r="BAF27" s="4" t="str">
        <f>IFERROR(IF(N(data_NoOutliers!ANQ27),data_NoOutliers!ANQ27,MID(data_NoOutliers!ANQ27,2,99)/2),"")</f>
        <v/>
      </c>
      <c r="BAG27" s="4" t="str">
        <f>IFERROR(IF(N(data_NoOutliers!ANR27),data_NoOutliers!ANR27,MID(data_NoOutliers!ANR27,2,99)/2),"")</f>
        <v/>
      </c>
      <c r="BAH27" s="4" t="str">
        <f>IFERROR(IF(N(data_NoOutliers!ANS27),data_NoOutliers!ANS27,MID(data_NoOutliers!ANS27,2,99)/2),"")</f>
        <v/>
      </c>
      <c r="BAI27" s="4" t="str">
        <f>IFERROR(IF(N(data_NoOutliers!ANT27),data_NoOutliers!ANT27,MID(data_NoOutliers!ANT27,2,99)/2),"")</f>
        <v/>
      </c>
      <c r="BAJ27" s="4" t="str">
        <f>IFERROR(IF(N(data_NoOutliers!ANU27),data_NoOutliers!ANU27,MID(data_NoOutliers!ANU27,2,99)/2),"")</f>
        <v/>
      </c>
      <c r="BAK27" s="4" t="str">
        <f>IFERROR(IF(N(data_NoOutliers!ANV27),data_NoOutliers!ANV27,MID(data_NoOutliers!ANV27,2,99)/2),"")</f>
        <v/>
      </c>
      <c r="BAL27" s="4" t="str">
        <f>IFERROR(IF(N(data_NoOutliers!ANW27),data_NoOutliers!ANW27,MID(data_NoOutliers!ANW27,2,99)/2),"")</f>
        <v/>
      </c>
      <c r="BAM27" s="4" t="str">
        <f>IFERROR(IF(N(data_NoOutliers!ANX27),data_NoOutliers!ANX27,MID(data_NoOutliers!ANX27,2,99)/2),"")</f>
        <v/>
      </c>
      <c r="BAN27" s="4" t="str">
        <f>IFERROR(IF(N(data_NoOutliers!ANY27),data_NoOutliers!ANY27,MID(data_NoOutliers!ANY27,2,99)/2),"")</f>
        <v/>
      </c>
      <c r="BAO27" s="4" t="str">
        <f>IFERROR(IF(N(data_NoOutliers!ANZ27),data_NoOutliers!ANZ27,MID(data_NoOutliers!ANZ27,2,99)/2),"")</f>
        <v/>
      </c>
      <c r="BAP27" s="4" t="str">
        <f>IFERROR(IF(N(data_NoOutliers!AOA27),data_NoOutliers!AOA27,MID(data_NoOutliers!AOA27,2,99)/2),"")</f>
        <v/>
      </c>
      <c r="BAQ27" s="4" t="str">
        <f>IFERROR(IF(N(data_NoOutliers!AOB27),data_NoOutliers!AOB27,MID(data_NoOutliers!AOB27,2,99)/2),"")</f>
        <v/>
      </c>
      <c r="BAR27" s="4" t="str">
        <f>IFERROR(IF(N(data_NoOutliers!AOC27),data_NoOutliers!AOC27,MID(data_NoOutliers!AOC27,2,99)/2),"")</f>
        <v/>
      </c>
      <c r="BAS27" s="4" t="str">
        <f>IFERROR(IF(N(data_NoOutliers!AOD27),data_NoOutliers!AOD27,MID(data_NoOutliers!AOD27,2,99)/2),"")</f>
        <v/>
      </c>
      <c r="BAT27" s="4" t="str">
        <f>IFERROR(IF(N(data_NoOutliers!AOE27),data_NoOutliers!AOE27,MID(data_NoOutliers!AOE27,2,99)/2),"")</f>
        <v/>
      </c>
      <c r="BAU27" s="4" t="str">
        <f>IFERROR(IF(N(data_NoOutliers!AOF27),data_NoOutliers!AOF27,MID(data_NoOutliers!AOF27,2,99)/2),"")</f>
        <v/>
      </c>
      <c r="BAV27" s="4" t="str">
        <f>IFERROR(IF(N(data_NoOutliers!AOG27),data_NoOutliers!AOG27,MID(data_NoOutliers!AOG27,2,99)/2),"")</f>
        <v/>
      </c>
      <c r="BAW27" s="4" t="str">
        <f>IFERROR(IF(N(data_NoOutliers!AOH27),data_NoOutliers!AOH27,MID(data_NoOutliers!AOH27,2,99)/2),"")</f>
        <v/>
      </c>
      <c r="BAX27" s="4" t="str">
        <f>IFERROR(IF(N(data_NoOutliers!AOI27),data_NoOutliers!AOI27,MID(data_NoOutliers!AOI27,2,99)/2),"")</f>
        <v/>
      </c>
      <c r="BAY27" s="4" t="str">
        <f>IFERROR(IF(N(data_NoOutliers!AOJ27),data_NoOutliers!AOJ27,MID(data_NoOutliers!AOJ27,2,99)/2),"")</f>
        <v/>
      </c>
      <c r="BAZ27" s="4" t="str">
        <f>IFERROR(IF(N(data_NoOutliers!AOK27),data_NoOutliers!AOK27,MID(data_NoOutliers!AOK27,2,99)/2),"")</f>
        <v/>
      </c>
      <c r="BBA27" s="4" t="str">
        <f>IFERROR(IF(N(data_NoOutliers!AOL27),data_NoOutliers!AOL27,MID(data_NoOutliers!AOL27,2,99)/2),"")</f>
        <v/>
      </c>
      <c r="BBB27" s="4" t="str">
        <f>IFERROR(IF(N(data_NoOutliers!AOM27),data_NoOutliers!AOM27,MID(data_NoOutliers!AOM27,2,99)/2),"")</f>
        <v/>
      </c>
      <c r="BBC27" s="4" t="str">
        <f>IFERROR(IF(N(data_NoOutliers!AON27),data_NoOutliers!AON27,MID(data_NoOutliers!AON27,2,99)/2),"")</f>
        <v/>
      </c>
      <c r="BBD27" s="4" t="str">
        <f>IFERROR(IF(N(data_NoOutliers!AOO27),data_NoOutliers!AOO27,MID(data_NoOutliers!AOO27,2,99)/2),"")</f>
        <v/>
      </c>
      <c r="BBE27" s="4" t="str">
        <f>IFERROR(IF(N(data_NoOutliers!AOP27),data_NoOutliers!AOP27,MID(data_NoOutliers!AOP27,2,99)/2),"")</f>
        <v/>
      </c>
      <c r="BBF27" s="4" t="str">
        <f>IFERROR(IF(N(data_NoOutliers!AOQ27),data_NoOutliers!AOQ27,MID(data_NoOutliers!AOQ27,2,99)/2),"")</f>
        <v/>
      </c>
      <c r="BBG27" s="4" t="str">
        <f>IFERROR(IF(N(data_NoOutliers!AOR27),data_NoOutliers!AOR27,MID(data_NoOutliers!AOR27,2,99)/2),"")</f>
        <v/>
      </c>
      <c r="BBH27" s="4" t="str">
        <f>IFERROR(IF(N(data_NoOutliers!AOS27),data_NoOutliers!AOS27,MID(data_NoOutliers!AOS27,2,99)/2),"")</f>
        <v/>
      </c>
      <c r="BBI27" s="4" t="str">
        <f>IFERROR(IF(N(data_NoOutliers!AOT27),data_NoOutliers!AOT27,MID(data_NoOutliers!AOT27,2,99)/2),"")</f>
        <v/>
      </c>
      <c r="BBJ27" s="4" t="str">
        <f>IFERROR(IF(N(data_NoOutliers!AOU27),data_NoOutliers!AOU27,MID(data_NoOutliers!AOU27,2,99)/2),"")</f>
        <v/>
      </c>
      <c r="BBK27" s="4" t="str">
        <f>IFERROR(IF(N(data_NoOutliers!AOV27),data_NoOutliers!AOV27,MID(data_NoOutliers!AOV27,2,99)/2),"")</f>
        <v/>
      </c>
      <c r="BBL27" s="4" t="str">
        <f>IFERROR(IF(N(data_NoOutliers!AOW27),data_NoOutliers!AOW27,MID(data_NoOutliers!AOW27,2,99)/2),"")</f>
        <v/>
      </c>
      <c r="BBM27" s="4" t="str">
        <f>IFERROR(IF(N(data_NoOutliers!AOX27),data_NoOutliers!AOX27,MID(data_NoOutliers!AOX27,2,99)/2),"")</f>
        <v/>
      </c>
      <c r="BBN27" s="4" t="str">
        <f>IFERROR(IF(N(data_NoOutliers!AOY27),data_NoOutliers!AOY27,MID(data_NoOutliers!AOY27,2,99)/2),"")</f>
        <v/>
      </c>
      <c r="BBO27" s="4" t="str">
        <f>IFERROR(IF(N(data_NoOutliers!AOZ27),data_NoOutliers!AOZ27,MID(data_NoOutliers!AOZ27,2,99)/2),"")</f>
        <v/>
      </c>
      <c r="BBP27" s="4" t="str">
        <f>IFERROR(IF(N(data_NoOutliers!APA27),data_NoOutliers!APA27,MID(data_NoOutliers!APA27,2,99)/2),"")</f>
        <v/>
      </c>
      <c r="BBQ27" s="4" t="str">
        <f>IFERROR(IF(N(data_NoOutliers!APB27),data_NoOutliers!APB27,MID(data_NoOutliers!APB27,2,99)/2),"")</f>
        <v/>
      </c>
      <c r="BBR27" s="4" t="str">
        <f>IFERROR(IF(N(data_NoOutliers!APC27),data_NoOutliers!APC27,MID(data_NoOutliers!APC27,2,99)/2),"")</f>
        <v/>
      </c>
      <c r="BBS27" s="4" t="str">
        <f>IFERROR(IF(N(data_NoOutliers!APD27),data_NoOutliers!APD27,MID(data_NoOutliers!APD27,2,99)/2),"")</f>
        <v/>
      </c>
      <c r="BBT27" s="4" t="str">
        <f>IFERROR(IF(N(data_NoOutliers!APE27),data_NoOutliers!APE27,MID(data_NoOutliers!APE27,2,99)/2),"")</f>
        <v/>
      </c>
      <c r="BBU27" s="4" t="str">
        <f>IFERROR(IF(N(data_NoOutliers!APF27),data_NoOutliers!APF27,MID(data_NoOutliers!APF27,2,99)/2),"")</f>
        <v/>
      </c>
      <c r="BBV27" s="4" t="str">
        <f>IFERROR(IF(N(data_NoOutliers!APG27),data_NoOutliers!APG27,MID(data_NoOutliers!APG27,2,99)/2),"")</f>
        <v/>
      </c>
      <c r="BBW27" s="4" t="str">
        <f>IFERROR(IF(N(data_NoOutliers!APH27),data_NoOutliers!APH27,MID(data_NoOutliers!APH27,2,99)/2),"")</f>
        <v/>
      </c>
      <c r="BBX27" s="4" t="str">
        <f>IFERROR(IF(N(data_NoOutliers!API27),data_NoOutliers!API27,MID(data_NoOutliers!API27,2,99)/2),"")</f>
        <v/>
      </c>
      <c r="BBY27" s="4" t="str">
        <f>IFERROR(IF(N(data_NoOutliers!APJ27),data_NoOutliers!APJ27,MID(data_NoOutliers!APJ27,2,99)/2),"")</f>
        <v/>
      </c>
      <c r="BBZ27" s="4" t="str">
        <f>IFERROR(IF(N(data_NoOutliers!APK27),data_NoOutliers!APK27,MID(data_NoOutliers!APK27,2,99)/2),"")</f>
        <v/>
      </c>
      <c r="BCA27" s="4" t="str">
        <f>IFERROR(IF(N(data_NoOutliers!APL27),data_NoOutliers!APL27,MID(data_NoOutliers!APL27,2,99)/2),"")</f>
        <v/>
      </c>
      <c r="BCB27" s="4" t="str">
        <f>IFERROR(IF(N(data_NoOutliers!APM27),data_NoOutliers!APM27,MID(data_NoOutliers!APM27,2,99)/2),"")</f>
        <v/>
      </c>
      <c r="BCC27" s="4" t="str">
        <f>IFERROR(IF(N(data_NoOutliers!APN27),data_NoOutliers!APN27,MID(data_NoOutliers!APN27,2,99)/2),"")</f>
        <v/>
      </c>
      <c r="BCD27" s="4" t="str">
        <f>IFERROR(IF(N(data_NoOutliers!APO27),data_NoOutliers!APO27,MID(data_NoOutliers!APO27,2,99)/2),"")</f>
        <v/>
      </c>
      <c r="BCE27" s="4" t="str">
        <f>IFERROR(IF(N(data_NoOutliers!APP27),data_NoOutliers!APP27,MID(data_NoOutliers!APP27,2,99)/2),"")</f>
        <v/>
      </c>
      <c r="BCF27" s="4" t="str">
        <f>IFERROR(IF(N(data_NoOutliers!APQ27),data_NoOutliers!APQ27,MID(data_NoOutliers!APQ27,2,99)/2),"")</f>
        <v/>
      </c>
      <c r="BCG27" s="4" t="str">
        <f>IFERROR(IF(N(data_NoOutliers!APR27),data_NoOutliers!APR27,MID(data_NoOutliers!APR27,2,99)/2),"")</f>
        <v/>
      </c>
      <c r="BCH27" s="4" t="str">
        <f>IFERROR(IF(N(data_NoOutliers!APS27),data_NoOutliers!APS27,MID(data_NoOutliers!APS27,2,99)/2),"")</f>
        <v/>
      </c>
      <c r="BCI27" s="4" t="str">
        <f>IFERROR(IF(N(data_NoOutliers!APT27),data_NoOutliers!APT27,MID(data_NoOutliers!APT27,2,99)/2),"")</f>
        <v/>
      </c>
      <c r="BCJ27" s="4" t="str">
        <f>IFERROR(IF(N(data_NoOutliers!APU27),data_NoOutliers!APU27,MID(data_NoOutliers!APU27,2,99)/2),"")</f>
        <v/>
      </c>
      <c r="BCK27" s="4" t="str">
        <f>IFERROR(IF(N(data_NoOutliers!APV27),data_NoOutliers!APV27,MID(data_NoOutliers!APV27,2,99)/2),"")</f>
        <v/>
      </c>
      <c r="BCL27" s="4" t="str">
        <f>IFERROR(IF(N(data_NoOutliers!APW27),data_NoOutliers!APW27,MID(data_NoOutliers!APW27,2,99)/2),"")</f>
        <v/>
      </c>
      <c r="BCM27" s="4" t="str">
        <f>IFERROR(IF(N(data_NoOutliers!APX27),data_NoOutliers!APX27,MID(data_NoOutliers!APX27,2,99)/2),"")</f>
        <v/>
      </c>
      <c r="BCN27" s="4" t="str">
        <f>IFERROR(IF(N(data_NoOutliers!APY27),data_NoOutliers!APY27,MID(data_NoOutliers!APY27,2,99)/2),"")</f>
        <v/>
      </c>
      <c r="BCO27" s="4" t="str">
        <f>IFERROR(IF(N(data_NoOutliers!APZ27),data_NoOutliers!APZ27,MID(data_NoOutliers!APZ27,2,99)/2),"")</f>
        <v/>
      </c>
      <c r="BCP27" s="4" t="str">
        <f>IFERROR(IF(N(data_NoOutliers!AQA27),data_NoOutliers!AQA27,MID(data_NoOutliers!AQA27,2,99)/2),"")</f>
        <v/>
      </c>
      <c r="BCQ27" s="4" t="str">
        <f>IFERROR(IF(N(data_NoOutliers!AQB27),data_NoOutliers!AQB27,MID(data_NoOutliers!AQB27,2,99)/2),"")</f>
        <v/>
      </c>
      <c r="BCR27" s="4" t="str">
        <f>IFERROR(IF(N(data_NoOutliers!AQC27),data_NoOutliers!AQC27,MID(data_NoOutliers!AQC27,2,99)/2),"")</f>
        <v/>
      </c>
      <c r="BCS27" s="4" t="str">
        <f>IFERROR(IF(N(data_NoOutliers!AQD27),data_NoOutliers!AQD27,MID(data_NoOutliers!AQD27,2,99)/2),"")</f>
        <v/>
      </c>
      <c r="BCT27" s="4" t="str">
        <f>IFERROR(IF(N(data_NoOutliers!AQE27),data_NoOutliers!AQE27,MID(data_NoOutliers!AQE27,2,99)/2),"")</f>
        <v/>
      </c>
      <c r="BCU27" s="4" t="str">
        <f>IFERROR(IF(N(data_NoOutliers!AQF27),data_NoOutliers!AQF27,MID(data_NoOutliers!AQF27,2,99)/2),"")</f>
        <v/>
      </c>
      <c r="BCV27" s="4" t="str">
        <f>IFERROR(IF(N(data_NoOutliers!AQG27),data_NoOutliers!AQG27,MID(data_NoOutliers!AQG27,2,99)/2),"")</f>
        <v/>
      </c>
      <c r="BCW27" s="4" t="str">
        <f>IFERROR(IF(N(data_NoOutliers!AQH27),data_NoOutliers!AQH27,MID(data_NoOutliers!AQH27,2,99)/2),"")</f>
        <v/>
      </c>
      <c r="BCX27" s="4" t="str">
        <f>IFERROR(IF(N(data_NoOutliers!AQI27),data_NoOutliers!AQI27,MID(data_NoOutliers!AQI27,2,99)/2),"")</f>
        <v/>
      </c>
      <c r="BCY27" s="4" t="str">
        <f>IFERROR(IF(N(data_NoOutliers!AQJ27),data_NoOutliers!AQJ27,MID(data_NoOutliers!AQJ27,2,99)/2),"")</f>
        <v/>
      </c>
      <c r="BCZ27" s="4" t="str">
        <f>IFERROR(IF(N(data_NoOutliers!AQK27),data_NoOutliers!AQK27,MID(data_NoOutliers!AQK27,2,99)/2),"")</f>
        <v/>
      </c>
      <c r="BDA27" s="4" t="str">
        <f>IFERROR(IF(N(data_NoOutliers!AQL27),data_NoOutliers!AQL27,MID(data_NoOutliers!AQL27,2,99)/2),"")</f>
        <v/>
      </c>
      <c r="BDB27" s="4" t="str">
        <f>IFERROR(IF(N(data_NoOutliers!AQM27),data_NoOutliers!AQM27,MID(data_NoOutliers!AQM27,2,99)/2),"")</f>
        <v/>
      </c>
      <c r="BDC27" s="4" t="str">
        <f>IFERROR(IF(N(data_NoOutliers!AQN27),data_NoOutliers!AQN27,MID(data_NoOutliers!AQN27,2,99)/2),"")</f>
        <v/>
      </c>
      <c r="BDD27" s="4" t="str">
        <f>IFERROR(IF(N(data_NoOutliers!AQO27),data_NoOutliers!AQO27,MID(data_NoOutliers!AQO27,2,99)/2),"")</f>
        <v/>
      </c>
      <c r="BDE27" s="4" t="str">
        <f>IFERROR(IF(N(data_NoOutliers!AQP27),data_NoOutliers!AQP27,MID(data_NoOutliers!AQP27,2,99)/2),"")</f>
        <v/>
      </c>
      <c r="BDF27" s="4" t="str">
        <f>IFERROR(IF(N(data_NoOutliers!AQQ27),data_NoOutliers!AQQ27,MID(data_NoOutliers!AQQ27,2,99)/2),"")</f>
        <v/>
      </c>
      <c r="BDG27" s="4" t="str">
        <f>IFERROR(IF(N(data_NoOutliers!AQR27),data_NoOutliers!AQR27,MID(data_NoOutliers!AQR27,2,99)/2),"")</f>
        <v/>
      </c>
      <c r="BDH27" s="4" t="str">
        <f>IFERROR(IF(N(data_NoOutliers!AQS27),data_NoOutliers!AQS27,MID(data_NoOutliers!AQS27,2,99)/2),"")</f>
        <v/>
      </c>
      <c r="BDI27" s="4" t="str">
        <f>IFERROR(IF(N(data_NoOutliers!AQT27),data_NoOutliers!AQT27,MID(data_NoOutliers!AQT27,2,99)/2),"")</f>
        <v/>
      </c>
      <c r="BDJ27" s="4" t="str">
        <f>IFERROR(IF(N(data_NoOutliers!AQU27),data_NoOutliers!AQU27,MID(data_NoOutliers!AQU27,2,99)/2),"")</f>
        <v/>
      </c>
      <c r="BDK27" s="4" t="str">
        <f>IFERROR(IF(N(data_NoOutliers!AQV27),data_NoOutliers!AQV27,MID(data_NoOutliers!AQV27,2,99)/2),"")</f>
        <v/>
      </c>
      <c r="BDL27" s="4" t="str">
        <f>IFERROR(IF(N(data_NoOutliers!AQW27),data_NoOutliers!AQW27,MID(data_NoOutliers!AQW27,2,99)/2),"")</f>
        <v/>
      </c>
      <c r="BDM27" s="4" t="str">
        <f>IFERROR(IF(N(data_NoOutliers!AQX27),data_NoOutliers!AQX27,MID(data_NoOutliers!AQX27,2,99)/2),"")</f>
        <v/>
      </c>
      <c r="BDN27" s="4" t="str">
        <f>IFERROR(IF(N(data_NoOutliers!AQY27),data_NoOutliers!AQY27,MID(data_NoOutliers!AQY27,2,99)/2),"")</f>
        <v/>
      </c>
      <c r="BDO27" s="4" t="str">
        <f>IFERROR(IF(N(data_NoOutliers!AQZ27),data_NoOutliers!AQZ27,MID(data_NoOutliers!AQZ27,2,99)/2),"")</f>
        <v/>
      </c>
      <c r="BDP27" s="4" t="str">
        <f>IFERROR(IF(N(data_NoOutliers!ARA27),data_NoOutliers!ARA27,MID(data_NoOutliers!ARA27,2,99)/2),"")</f>
        <v/>
      </c>
      <c r="BDQ27" s="4" t="str">
        <f>IFERROR(IF(N(data_NoOutliers!ARB27),data_NoOutliers!ARB27,MID(data_NoOutliers!ARB27,2,99)/2),"")</f>
        <v/>
      </c>
      <c r="BDR27" s="4" t="str">
        <f>IFERROR(IF(N(data_NoOutliers!ARC27),data_NoOutliers!ARC27,MID(data_NoOutliers!ARC27,2,99)/2),"")</f>
        <v/>
      </c>
      <c r="BDS27" s="4" t="str">
        <f>IFERROR(IF(N(data_NoOutliers!ARD27),data_NoOutliers!ARD27,MID(data_NoOutliers!ARD27,2,99)/2),"")</f>
        <v/>
      </c>
      <c r="BDT27" s="4" t="str">
        <f>IFERROR(IF(N(data_NoOutliers!ARE27),data_NoOutliers!ARE27,MID(data_NoOutliers!ARE27,2,99)/2),"")</f>
        <v/>
      </c>
      <c r="BDU27" s="4" t="str">
        <f>IFERROR(IF(N(data_NoOutliers!ARF27),data_NoOutliers!ARF27,MID(data_NoOutliers!ARF27,2,99)/2),"")</f>
        <v/>
      </c>
      <c r="BDV27" s="4" t="str">
        <f>IFERROR(IF(N(data_NoOutliers!ARG27),data_NoOutliers!ARG27,MID(data_NoOutliers!ARG27,2,99)/2),"")</f>
        <v/>
      </c>
      <c r="BDW27" s="4" t="str">
        <f>IFERROR(IF(N(data_NoOutliers!ARH27),data_NoOutliers!ARH27,MID(data_NoOutliers!ARH27,2,99)/2),"")</f>
        <v/>
      </c>
      <c r="BDX27" s="4" t="str">
        <f>IFERROR(IF(N(data_NoOutliers!ARI27),data_NoOutliers!ARI27,MID(data_NoOutliers!ARI27,2,99)/2),"")</f>
        <v/>
      </c>
      <c r="BDY27" s="4" t="str">
        <f>IFERROR(IF(N(data_NoOutliers!ARJ27),data_NoOutliers!ARJ27,MID(data_NoOutliers!ARJ27,2,99)/2),"")</f>
        <v/>
      </c>
      <c r="BDZ27" s="4" t="str">
        <f>IFERROR(IF(N(data_NoOutliers!ARK27),data_NoOutliers!ARK27,MID(data_NoOutliers!ARK27,2,99)/2),"")</f>
        <v/>
      </c>
      <c r="BEA27" s="4" t="str">
        <f>IFERROR(IF(N(data_NoOutliers!ARL27),data_NoOutliers!ARL27,MID(data_NoOutliers!ARL27,2,99)/2),"")</f>
        <v/>
      </c>
      <c r="BEB27" s="4" t="str">
        <f>IFERROR(IF(N(data_NoOutliers!ARM27),data_NoOutliers!ARM27,MID(data_NoOutliers!ARM27,2,99)/2),"")</f>
        <v/>
      </c>
      <c r="BEC27" s="4" t="str">
        <f>IFERROR(IF(N(data_NoOutliers!ARN27),data_NoOutliers!ARN27,MID(data_NoOutliers!ARN27,2,99)/2),"")</f>
        <v/>
      </c>
      <c r="BED27" s="4" t="str">
        <f>IFERROR(IF(N(data_NoOutliers!ARO27),data_NoOutliers!ARO27,MID(data_NoOutliers!ARO27,2,99)/2),"")</f>
        <v/>
      </c>
      <c r="BEE27" s="4" t="str">
        <f>IFERROR(IF(N(data_NoOutliers!ARP27),data_NoOutliers!ARP27,MID(data_NoOutliers!ARP27,2,99)/2),"")</f>
        <v/>
      </c>
      <c r="BEF27" s="4" t="str">
        <f>IFERROR(IF(N(data_NoOutliers!ARQ27),data_NoOutliers!ARQ27,MID(data_NoOutliers!ARQ27,2,99)/2),"")</f>
        <v/>
      </c>
      <c r="BEG27" s="4" t="str">
        <f>IFERROR(IF(N(data_NoOutliers!ARR27),data_NoOutliers!ARR27,MID(data_NoOutliers!ARR27,2,99)/2),"")</f>
        <v/>
      </c>
      <c r="BEH27" s="4" t="str">
        <f>IFERROR(IF(N(data_NoOutliers!ARS27),data_NoOutliers!ARS27,MID(data_NoOutliers!ARS27,2,99)/2),"")</f>
        <v/>
      </c>
      <c r="BEI27" s="4" t="str">
        <f>IFERROR(IF(N(data_NoOutliers!ART27),data_NoOutliers!ART27,MID(data_NoOutliers!ART27,2,99)/2),"")</f>
        <v/>
      </c>
      <c r="BEJ27" s="4" t="str">
        <f>IFERROR(IF(N(data_NoOutliers!ARU27),data_NoOutliers!ARU27,MID(data_NoOutliers!ARU27,2,99)/2),"")</f>
        <v/>
      </c>
      <c r="BEK27" s="4" t="str">
        <f>IFERROR(IF(N(data_NoOutliers!ARV27),data_NoOutliers!ARV27,MID(data_NoOutliers!ARV27,2,99)/2),"")</f>
        <v/>
      </c>
      <c r="BEL27" s="4" t="str">
        <f>IFERROR(IF(N(data_NoOutliers!ARW27),data_NoOutliers!ARW27,MID(data_NoOutliers!ARW27,2,99)/2),"")</f>
        <v/>
      </c>
      <c r="BEM27" s="4" t="str">
        <f>IFERROR(IF(N(data_NoOutliers!ARX27),data_NoOutliers!ARX27,MID(data_NoOutliers!ARX27,2,99)/2),"")</f>
        <v/>
      </c>
      <c r="BEN27" s="4" t="str">
        <f>IFERROR(IF(N(data_NoOutliers!ARY27),data_NoOutliers!ARY27,MID(data_NoOutliers!ARY27,2,99)/2),"")</f>
        <v/>
      </c>
      <c r="BEO27" s="4" t="str">
        <f>IFERROR(IF(N(data_NoOutliers!ARZ27),data_NoOutliers!ARZ27,MID(data_NoOutliers!ARZ27,2,99)/2),"")</f>
        <v/>
      </c>
      <c r="BEP27" s="4" t="str">
        <f>IFERROR(IF(N(data_NoOutliers!ASA27),data_NoOutliers!ASA27,MID(data_NoOutliers!ASA27,2,99)/2),"")</f>
        <v/>
      </c>
      <c r="BEQ27" s="4" t="str">
        <f>IFERROR(IF(N(data_NoOutliers!ASB27),data_NoOutliers!ASB27,MID(data_NoOutliers!ASB27,2,99)/2),"")</f>
        <v/>
      </c>
      <c r="BER27" s="4" t="str">
        <f>IFERROR(IF(N(data_NoOutliers!ASC27),data_NoOutliers!ASC27,MID(data_NoOutliers!ASC27,2,99)/2),"")</f>
        <v/>
      </c>
      <c r="BES27" s="4" t="str">
        <f>IFERROR(IF(N(data_NoOutliers!ASD27),data_NoOutliers!ASD27,MID(data_NoOutliers!ASD27,2,99)/2),"")</f>
        <v/>
      </c>
      <c r="BET27" s="4" t="str">
        <f>IFERROR(IF(N(data_NoOutliers!ASE27),data_NoOutliers!ASE27,MID(data_NoOutliers!ASE27,2,99)/2),"")</f>
        <v/>
      </c>
      <c r="BEU27" s="4" t="str">
        <f>IFERROR(IF(N(data_NoOutliers!ASF27),data_NoOutliers!ASF27,MID(data_NoOutliers!ASF27,2,99)/2),"")</f>
        <v/>
      </c>
      <c r="BEV27" s="4" t="str">
        <f>IFERROR(IF(N(data_NoOutliers!ASG27),data_NoOutliers!ASG27,MID(data_NoOutliers!ASG27,2,99)/2),"")</f>
        <v/>
      </c>
      <c r="BEW27" s="4" t="str">
        <f>IFERROR(IF(N(data_NoOutliers!ASH27),data_NoOutliers!ASH27,MID(data_NoOutliers!ASH27,2,99)/2),"")</f>
        <v/>
      </c>
      <c r="BEX27" s="4" t="str">
        <f>IFERROR(IF(N(data_NoOutliers!ASI27),data_NoOutliers!ASI27,MID(data_NoOutliers!ASI27,2,99)/2),"")</f>
        <v/>
      </c>
      <c r="BEY27" s="4" t="str">
        <f>IFERROR(IF(N(data_NoOutliers!ASJ27),data_NoOutliers!ASJ27,MID(data_NoOutliers!ASJ27,2,99)/2),"")</f>
        <v/>
      </c>
      <c r="BEZ27" s="4" t="str">
        <f>IFERROR(IF(N(data_NoOutliers!ASK27),data_NoOutliers!ASK27,MID(data_NoOutliers!ASK27,2,99)/2),"")</f>
        <v/>
      </c>
      <c r="BFA27" s="4" t="str">
        <f>IFERROR(IF(N(data_NoOutliers!ASL27),data_NoOutliers!ASL27,MID(data_NoOutliers!ASL27,2,99)/2),"")</f>
        <v/>
      </c>
      <c r="BFB27" s="4" t="str">
        <f>IFERROR(IF(N(data_NoOutliers!ASM27),data_NoOutliers!ASM27,MID(data_NoOutliers!ASM27,2,99)/2),"")</f>
        <v/>
      </c>
      <c r="BFC27" s="4" t="str">
        <f>IFERROR(IF(N(data_NoOutliers!ASN27),data_NoOutliers!ASN27,MID(data_NoOutliers!ASN27,2,99)/2),"")</f>
        <v/>
      </c>
      <c r="BFD27" s="4" t="str">
        <f>IFERROR(IF(N(data_NoOutliers!ASO27),data_NoOutliers!ASO27,MID(data_NoOutliers!ASO27,2,99)/2),"")</f>
        <v/>
      </c>
      <c r="BFE27" s="4" t="str">
        <f>IFERROR(IF(N(data_NoOutliers!ASP27),data_NoOutliers!ASP27,MID(data_NoOutliers!ASP27,2,99)/2),"")</f>
        <v/>
      </c>
      <c r="BFF27" s="4" t="str">
        <f>IFERROR(IF(N(data_NoOutliers!ASQ27),data_NoOutliers!ASQ27,MID(data_NoOutliers!ASQ27,2,99)/2),"")</f>
        <v/>
      </c>
      <c r="BFG27" s="4" t="str">
        <f>IFERROR(IF(N(data_NoOutliers!ASR27),data_NoOutliers!ASR27,MID(data_NoOutliers!ASR27,2,99)/2),"")</f>
        <v/>
      </c>
      <c r="BFH27" s="4" t="str">
        <f>IFERROR(IF(N(data_NoOutliers!ASS27),data_NoOutliers!ASS27,MID(data_NoOutliers!ASS27,2,99)/2),"")</f>
        <v/>
      </c>
      <c r="BFI27" s="4" t="str">
        <f>IFERROR(IF(N(data_NoOutliers!AST27),data_NoOutliers!AST27,MID(data_NoOutliers!AST27,2,99)/2),"")</f>
        <v/>
      </c>
      <c r="BFJ27" s="4" t="str">
        <f>IFERROR(IF(N(data_NoOutliers!ASU27),data_NoOutliers!ASU27,MID(data_NoOutliers!ASU27,2,99)/2),"")</f>
        <v/>
      </c>
      <c r="BFK27" s="4" t="str">
        <f>IFERROR(IF(N(data_NoOutliers!ASV27),data_NoOutliers!ASV27,MID(data_NoOutliers!ASV27,2,99)/2),"")</f>
        <v/>
      </c>
      <c r="BFL27" s="4" t="str">
        <f>IFERROR(IF(N(data_NoOutliers!ASW27),data_NoOutliers!ASW27,MID(data_NoOutliers!ASW27,2,99)/2),"")</f>
        <v/>
      </c>
      <c r="BFM27" s="4" t="str">
        <f>IFERROR(IF(N(data_NoOutliers!ASX27),data_NoOutliers!ASX27,MID(data_NoOutliers!ASX27,2,99)/2),"")</f>
        <v/>
      </c>
      <c r="BFN27" s="4" t="str">
        <f>IFERROR(IF(N(data_NoOutliers!ASY27),data_NoOutliers!ASY27,MID(data_NoOutliers!ASY27,2,99)/2),"")</f>
        <v/>
      </c>
      <c r="BFO27" s="4" t="str">
        <f>IFERROR(IF(N(data_NoOutliers!ASZ27),data_NoOutliers!ASZ27,MID(data_NoOutliers!ASZ27,2,99)/2),"")</f>
        <v/>
      </c>
      <c r="BFP27" s="4" t="str">
        <f>IFERROR(IF(N(data_NoOutliers!ATA27),data_NoOutliers!ATA27,MID(data_NoOutliers!ATA27,2,99)/2),"")</f>
        <v/>
      </c>
      <c r="BFQ27" s="4" t="str">
        <f>IFERROR(IF(N(data_NoOutliers!ATB27),data_NoOutliers!ATB27,MID(data_NoOutliers!ATB27,2,99)/2),"")</f>
        <v/>
      </c>
      <c r="BFR27" s="4" t="str">
        <f>IFERROR(IF(N(data_NoOutliers!ATC27),data_NoOutliers!ATC27,MID(data_NoOutliers!ATC27,2,99)/2),"")</f>
        <v/>
      </c>
      <c r="BFS27" s="4" t="str">
        <f>IFERROR(IF(N(data_NoOutliers!ATD27),data_NoOutliers!ATD27,MID(data_NoOutliers!ATD27,2,99)/2),"")</f>
        <v/>
      </c>
      <c r="BFT27" s="4" t="str">
        <f>IFERROR(IF(N(data_NoOutliers!ATE27),data_NoOutliers!ATE27,MID(data_NoOutliers!ATE27,2,99)/2),"")</f>
        <v/>
      </c>
      <c r="BFU27" s="4" t="str">
        <f>IFERROR(IF(N(data_NoOutliers!ATF27),data_NoOutliers!ATF27,MID(data_NoOutliers!ATF27,2,99)/2),"")</f>
        <v/>
      </c>
      <c r="BFV27" s="4" t="str">
        <f>IFERROR(IF(N(data_NoOutliers!ATG27),data_NoOutliers!ATG27,MID(data_NoOutliers!ATG27,2,99)/2),"")</f>
        <v/>
      </c>
      <c r="BFW27" s="4" t="str">
        <f>IFERROR(IF(N(data_NoOutliers!ATH27),data_NoOutliers!ATH27,MID(data_NoOutliers!ATH27,2,99)/2),"")</f>
        <v/>
      </c>
      <c r="BFX27" s="4" t="str">
        <f>IFERROR(IF(N(data_NoOutliers!ATI27),data_NoOutliers!ATI27,MID(data_NoOutliers!ATI27,2,99)/2),"")</f>
        <v/>
      </c>
      <c r="BFY27" s="4" t="str">
        <f>IFERROR(IF(N(data_NoOutliers!ATJ27),data_NoOutliers!ATJ27,MID(data_NoOutliers!ATJ27,2,99)/2),"")</f>
        <v/>
      </c>
      <c r="BFZ27" s="4" t="str">
        <f>IFERROR(IF(N(data_NoOutliers!ATK27),data_NoOutliers!ATK27,MID(data_NoOutliers!ATK27,2,99)/2),"")</f>
        <v/>
      </c>
      <c r="BGA27" s="4" t="str">
        <f>IFERROR(IF(N(data_NoOutliers!ATL27),data_NoOutliers!ATL27,MID(data_NoOutliers!ATL27,2,99)/2),"")</f>
        <v/>
      </c>
      <c r="BGB27" s="4" t="str">
        <f>IFERROR(IF(N(data_NoOutliers!ATM27),data_NoOutliers!ATM27,MID(data_NoOutliers!ATM27,2,99)/2),"")</f>
        <v/>
      </c>
      <c r="BGC27" s="4" t="str">
        <f>IFERROR(IF(N(data_NoOutliers!ATN27),data_NoOutliers!ATN27,MID(data_NoOutliers!ATN27,2,99)/2),"")</f>
        <v/>
      </c>
      <c r="BGD27" s="4" t="str">
        <f>IFERROR(IF(N(data_NoOutliers!ATO27),data_NoOutliers!ATO27,MID(data_NoOutliers!ATO27,2,99)/2),"")</f>
        <v/>
      </c>
      <c r="BGE27" s="4" t="str">
        <f>IFERROR(IF(N(data_NoOutliers!ATP27),data_NoOutliers!ATP27,MID(data_NoOutliers!ATP27,2,99)/2),"")</f>
        <v/>
      </c>
      <c r="BGF27" s="4" t="str">
        <f>IFERROR(IF(N(data_NoOutliers!ATQ27),data_NoOutliers!ATQ27,MID(data_NoOutliers!ATQ27,2,99)/2),"")</f>
        <v/>
      </c>
      <c r="BGG27" s="4" t="str">
        <f>IFERROR(IF(N(data_NoOutliers!ATR27),data_NoOutliers!ATR27,MID(data_NoOutliers!ATR27,2,99)/2),"")</f>
        <v/>
      </c>
      <c r="BGH27" s="4" t="str">
        <f>IFERROR(IF(N(data_NoOutliers!ATS27),data_NoOutliers!ATS27,MID(data_NoOutliers!ATS27,2,99)/2),"")</f>
        <v/>
      </c>
      <c r="BGI27" s="4" t="str">
        <f>IFERROR(IF(N(data_NoOutliers!ATT27),data_NoOutliers!ATT27,MID(data_NoOutliers!ATT27,2,99)/2),"")</f>
        <v/>
      </c>
      <c r="BGJ27" s="4" t="str">
        <f>IFERROR(IF(N(data_NoOutliers!ATU27),data_NoOutliers!ATU27,MID(data_NoOutliers!ATU27,2,99)/2),"")</f>
        <v/>
      </c>
      <c r="BGK27" s="4" t="str">
        <f>IFERROR(IF(N(data_NoOutliers!ATV27),data_NoOutliers!ATV27,MID(data_NoOutliers!ATV27,2,99)/2),"")</f>
        <v/>
      </c>
      <c r="BGL27" s="4" t="str">
        <f>IFERROR(IF(N(data_NoOutliers!ATW27),data_NoOutliers!ATW27,MID(data_NoOutliers!ATW27,2,99)/2),"")</f>
        <v/>
      </c>
      <c r="BGM27" s="4" t="str">
        <f>IFERROR(IF(N(data_NoOutliers!ATX27),data_NoOutliers!ATX27,MID(data_NoOutliers!ATX27,2,99)/2),"")</f>
        <v/>
      </c>
      <c r="BGN27" s="4" t="str">
        <f>IFERROR(IF(N(data_NoOutliers!ATY27),data_NoOutliers!ATY27,MID(data_NoOutliers!ATY27,2,99)/2),"")</f>
        <v/>
      </c>
      <c r="BGO27" s="4" t="str">
        <f>IFERROR(IF(N(data_NoOutliers!ATZ27),data_NoOutliers!ATZ27,MID(data_NoOutliers!ATZ27,2,99)/2),"")</f>
        <v/>
      </c>
      <c r="BGP27" s="4" t="str">
        <f>IFERROR(IF(N(data_NoOutliers!AUA27),data_NoOutliers!AUA27,MID(data_NoOutliers!AUA27,2,99)/2),"")</f>
        <v/>
      </c>
      <c r="BGQ27" s="4" t="str">
        <f>IFERROR(IF(N(data_NoOutliers!AUB27),data_NoOutliers!AUB27,MID(data_NoOutliers!AUB27,2,99)/2),"")</f>
        <v/>
      </c>
      <c r="BGR27" s="4" t="str">
        <f>IFERROR(IF(N(data_NoOutliers!AUC27),data_NoOutliers!AUC27,MID(data_NoOutliers!AUC27,2,99)/2),"")</f>
        <v/>
      </c>
      <c r="BGS27" s="4" t="str">
        <f>IFERROR(IF(N(data_NoOutliers!AUD27),data_NoOutliers!AUD27,MID(data_NoOutliers!AUD27,2,99)/2),"")</f>
        <v/>
      </c>
      <c r="BGT27" s="4" t="str">
        <f>IFERROR(IF(N(data_NoOutliers!AUE27),data_NoOutliers!AUE27,MID(data_NoOutliers!AUE27,2,99)/2),"")</f>
        <v/>
      </c>
      <c r="BGU27" s="4" t="str">
        <f>IFERROR(IF(N(data_NoOutliers!AUF27),data_NoOutliers!AUF27,MID(data_NoOutliers!AUF27,2,99)/2),"")</f>
        <v/>
      </c>
      <c r="BGV27" s="4" t="str">
        <f>IFERROR(IF(N(data_NoOutliers!AUG27),data_NoOutliers!AUG27,MID(data_NoOutliers!AUG27,2,99)/2),"")</f>
        <v/>
      </c>
      <c r="BGW27" s="4" t="str">
        <f>IFERROR(IF(N(data_NoOutliers!AUH27),data_NoOutliers!AUH27,MID(data_NoOutliers!AUH27,2,99)/2),"")</f>
        <v/>
      </c>
      <c r="BGX27" s="4" t="str">
        <f>IFERROR(IF(N(data_NoOutliers!AUI27),data_NoOutliers!AUI27,MID(data_NoOutliers!AUI27,2,99)/2),"")</f>
        <v/>
      </c>
      <c r="BGY27" s="4" t="str">
        <f>IFERROR(IF(N(data_NoOutliers!AUJ27),data_NoOutliers!AUJ27,MID(data_NoOutliers!AUJ27,2,99)/2),"")</f>
        <v/>
      </c>
      <c r="BGZ27" s="4" t="str">
        <f>IFERROR(IF(N(data_NoOutliers!AUK27),data_NoOutliers!AUK27,MID(data_NoOutliers!AUK27,2,99)/2),"")</f>
        <v/>
      </c>
      <c r="BHA27" s="4" t="str">
        <f>IFERROR(IF(N(data_NoOutliers!AUL27),data_NoOutliers!AUL27,MID(data_NoOutliers!AUL27,2,99)/2),"")</f>
        <v/>
      </c>
      <c r="BHB27" s="4" t="str">
        <f>IFERROR(IF(N(data_NoOutliers!AUM27),data_NoOutliers!AUM27,MID(data_NoOutliers!AUM27,2,99)/2),"")</f>
        <v/>
      </c>
      <c r="BHC27" s="4" t="str">
        <f>IFERROR(IF(N(data_NoOutliers!AUN27),data_NoOutliers!AUN27,MID(data_NoOutliers!AUN27,2,99)/2),"")</f>
        <v/>
      </c>
      <c r="BHD27" s="4" t="str">
        <f>IFERROR(IF(N(data_NoOutliers!AUO27),data_NoOutliers!AUO27,MID(data_NoOutliers!AUO27,2,99)/2),"")</f>
        <v/>
      </c>
      <c r="BHE27" s="4" t="str">
        <f>IFERROR(IF(N(data_NoOutliers!AUP27),data_NoOutliers!AUP27,MID(data_NoOutliers!AUP27,2,99)/2),"")</f>
        <v/>
      </c>
      <c r="BHF27" s="4" t="str">
        <f>IFERROR(IF(N(data_NoOutliers!AUQ27),data_NoOutliers!AUQ27,MID(data_NoOutliers!AUQ27,2,99)/2),"")</f>
        <v/>
      </c>
      <c r="BHG27" s="4" t="str">
        <f>IFERROR(IF(N(data_NoOutliers!AUR27),data_NoOutliers!AUR27,MID(data_NoOutliers!AUR27,2,99)/2),"")</f>
        <v/>
      </c>
      <c r="BHH27" s="4" t="str">
        <f>IFERROR(IF(N(data_NoOutliers!AUS27),data_NoOutliers!AUS27,MID(data_NoOutliers!AUS27,2,99)/2),"")</f>
        <v/>
      </c>
      <c r="BHI27" s="4" t="str">
        <f>IFERROR(IF(N(data_NoOutliers!AUT27),data_NoOutliers!AUT27,MID(data_NoOutliers!AUT27,2,99)/2),"")</f>
        <v/>
      </c>
      <c r="BHJ27" s="4" t="str">
        <f>IFERROR(IF(N(data_NoOutliers!AUU27),data_NoOutliers!AUU27,MID(data_NoOutliers!AUU27,2,99)/2),"")</f>
        <v/>
      </c>
      <c r="BHK27" s="4" t="str">
        <f>IFERROR(IF(N(data_NoOutliers!AUV27),data_NoOutliers!AUV27,MID(data_NoOutliers!AUV27,2,99)/2),"")</f>
        <v/>
      </c>
      <c r="BHL27" s="4" t="str">
        <f>IFERROR(IF(N(data_NoOutliers!AUW27),data_NoOutliers!AUW27,MID(data_NoOutliers!AUW27,2,99)/2),"")</f>
        <v/>
      </c>
      <c r="BHM27" s="4" t="str">
        <f>IFERROR(IF(N(data_NoOutliers!AUX27),data_NoOutliers!AUX27,MID(data_NoOutliers!AUX27,2,99)/2),"")</f>
        <v/>
      </c>
      <c r="BHN27" s="4" t="str">
        <f>IFERROR(IF(N(data_NoOutliers!AUY27),data_NoOutliers!AUY27,MID(data_NoOutliers!AUY27,2,99)/2),"")</f>
        <v/>
      </c>
      <c r="BHO27" s="4" t="str">
        <f>IFERROR(IF(N(data_NoOutliers!AUZ27),data_NoOutliers!AUZ27,MID(data_NoOutliers!AUZ27,2,99)/2),"")</f>
        <v/>
      </c>
      <c r="BHP27" s="4" t="str">
        <f>IFERROR(IF(N(data_NoOutliers!AVA27),data_NoOutliers!AVA27,MID(data_NoOutliers!AVA27,2,99)/2),"")</f>
        <v/>
      </c>
      <c r="BHQ27" s="4" t="str">
        <f>IFERROR(IF(N(data_NoOutliers!AVB27),data_NoOutliers!AVB27,MID(data_NoOutliers!AVB27,2,99)/2),"")</f>
        <v/>
      </c>
      <c r="BHR27" s="4" t="str">
        <f>IFERROR(IF(N(data_NoOutliers!AVC27),data_NoOutliers!AVC27,MID(data_NoOutliers!AVC27,2,99)/2),"")</f>
        <v/>
      </c>
      <c r="BHS27" s="4" t="str">
        <f>IFERROR(IF(N(data_NoOutliers!AVD27),data_NoOutliers!AVD27,MID(data_NoOutliers!AVD27,2,99)/2),"")</f>
        <v/>
      </c>
      <c r="BHT27" s="4" t="str">
        <f>IFERROR(IF(N(data_NoOutliers!AVE27),data_NoOutliers!AVE27,MID(data_NoOutliers!AVE27,2,99)/2),"")</f>
        <v/>
      </c>
      <c r="BHU27" s="4" t="str">
        <f>IFERROR(IF(N(data_NoOutliers!AVF27),data_NoOutliers!AVF27,MID(data_NoOutliers!AVF27,2,99)/2),"")</f>
        <v/>
      </c>
      <c r="BHV27" s="4" t="str">
        <f>IFERROR(IF(N(data_NoOutliers!AVG27),data_NoOutliers!AVG27,MID(data_NoOutliers!AVG27,2,99)/2),"")</f>
        <v/>
      </c>
      <c r="BHW27" s="4" t="str">
        <f>IFERROR(IF(N(data_NoOutliers!AVH27),data_NoOutliers!AVH27,MID(data_NoOutliers!AVH27,2,99)/2),"")</f>
        <v/>
      </c>
      <c r="BHX27" s="4" t="str">
        <f>IFERROR(IF(N(data_NoOutliers!AVI27),data_NoOutliers!AVI27,MID(data_NoOutliers!AVI27,2,99)/2),"")</f>
        <v/>
      </c>
      <c r="BHY27" s="4" t="str">
        <f>IFERROR(IF(N(data_NoOutliers!AVJ27),data_NoOutliers!AVJ27,MID(data_NoOutliers!AVJ27,2,99)/2),"")</f>
        <v/>
      </c>
      <c r="BHZ27" s="4" t="str">
        <f>IFERROR(IF(N(data_NoOutliers!AVK27),data_NoOutliers!AVK27,MID(data_NoOutliers!AVK27,2,99)/2),"")</f>
        <v/>
      </c>
      <c r="BIA27" s="4" t="str">
        <f>IFERROR(IF(N(data_NoOutliers!AVL27),data_NoOutliers!AVL27,MID(data_NoOutliers!AVL27,2,99)/2),"")</f>
        <v/>
      </c>
      <c r="BIB27" s="4" t="str">
        <f>IFERROR(IF(N(data_NoOutliers!AVM27),data_NoOutliers!AVM27,MID(data_NoOutliers!AVM27,2,99)/2),"")</f>
        <v/>
      </c>
      <c r="BIC27" s="4" t="str">
        <f>IFERROR(IF(N(data_NoOutliers!AVN27),data_NoOutliers!AVN27,MID(data_NoOutliers!AVN27,2,99)/2),"")</f>
        <v/>
      </c>
      <c r="BID27" s="4" t="str">
        <f>IFERROR(IF(N(data_NoOutliers!AVO27),data_NoOutliers!AVO27,MID(data_NoOutliers!AVO27,2,99)/2),"")</f>
        <v/>
      </c>
      <c r="BIE27" s="4" t="str">
        <f>IFERROR(IF(N(data_NoOutliers!AVP27),data_NoOutliers!AVP27,MID(data_NoOutliers!AVP27,2,99)/2),"")</f>
        <v/>
      </c>
      <c r="BIF27" s="4" t="str">
        <f>IFERROR(IF(N(data_NoOutliers!AVQ27),data_NoOutliers!AVQ27,MID(data_NoOutliers!AVQ27,2,99)/2),"")</f>
        <v/>
      </c>
      <c r="BIG27" s="4" t="str">
        <f>IFERROR(IF(N(data_NoOutliers!AVR27),data_NoOutliers!AVR27,MID(data_NoOutliers!AVR27,2,99)/2),"")</f>
        <v/>
      </c>
      <c r="BIH27" s="4" t="str">
        <f>IFERROR(IF(N(data_NoOutliers!AVS27),data_NoOutliers!AVS27,MID(data_NoOutliers!AVS27,2,99)/2),"")</f>
        <v/>
      </c>
      <c r="BII27" s="4" t="str">
        <f>IFERROR(IF(N(data_NoOutliers!AVT27),data_NoOutliers!AVT27,MID(data_NoOutliers!AVT27,2,99)/2),"")</f>
        <v/>
      </c>
      <c r="BIJ27" s="4" t="str">
        <f>IFERROR(IF(N(data_NoOutliers!AVU27),data_NoOutliers!AVU27,MID(data_NoOutliers!AVU27,2,99)/2),"")</f>
        <v/>
      </c>
      <c r="BIK27" s="4" t="str">
        <f>IFERROR(IF(N(data_NoOutliers!AVV27),data_NoOutliers!AVV27,MID(data_NoOutliers!AVV27,2,99)/2),"")</f>
        <v/>
      </c>
      <c r="BIL27" s="4" t="str">
        <f>IFERROR(IF(N(data_NoOutliers!AVW27),data_NoOutliers!AVW27,MID(data_NoOutliers!AVW27,2,99)/2),"")</f>
        <v/>
      </c>
      <c r="BIM27" s="4" t="str">
        <f>IFERROR(IF(N(data_NoOutliers!AVX27),data_NoOutliers!AVX27,MID(data_NoOutliers!AVX27,2,99)/2),"")</f>
        <v/>
      </c>
      <c r="BIN27" s="4" t="str">
        <f>IFERROR(IF(N(data_NoOutliers!AVY27),data_NoOutliers!AVY27,MID(data_NoOutliers!AVY27,2,99)/2),"")</f>
        <v/>
      </c>
      <c r="BIO27" s="4" t="str">
        <f>IFERROR(IF(N(data_NoOutliers!AVZ27),data_NoOutliers!AVZ27,MID(data_NoOutliers!AVZ27,2,99)/2),"")</f>
        <v/>
      </c>
      <c r="BIP27" s="4" t="str">
        <f>IFERROR(IF(N(data_NoOutliers!AWA27),data_NoOutliers!AWA27,MID(data_NoOutliers!AWA27,2,99)/2),"")</f>
        <v/>
      </c>
      <c r="BIQ27" s="4" t="str">
        <f>IFERROR(IF(N(data_NoOutliers!AWB27),data_NoOutliers!AWB27,MID(data_NoOutliers!AWB27,2,99)/2),"")</f>
        <v/>
      </c>
      <c r="BIR27" s="4" t="str">
        <f>IFERROR(IF(N(data_NoOutliers!AWC27),data_NoOutliers!AWC27,MID(data_NoOutliers!AWC27,2,99)/2),"")</f>
        <v/>
      </c>
      <c r="BIS27" s="4" t="str">
        <f>IFERROR(IF(N(data_NoOutliers!AWD27),data_NoOutliers!AWD27,MID(data_NoOutliers!AWD27,2,99)/2),"")</f>
        <v/>
      </c>
      <c r="BIT27" s="4" t="str">
        <f>IFERROR(IF(N(data_NoOutliers!AWE27),data_NoOutliers!AWE27,MID(data_NoOutliers!AWE27,2,99)/2),"")</f>
        <v/>
      </c>
      <c r="BIU27" s="4" t="str">
        <f>IFERROR(IF(N(data_NoOutliers!AWF27),data_NoOutliers!AWF27,MID(data_NoOutliers!AWF27,2,99)/2),"")</f>
        <v/>
      </c>
      <c r="BIV27" s="4" t="str">
        <f>IFERROR(IF(N(data_NoOutliers!AWG27),data_NoOutliers!AWG27,MID(data_NoOutliers!AWG27,2,99)/2),"")</f>
        <v/>
      </c>
      <c r="BIW27" s="4" t="str">
        <f>IFERROR(IF(N(data_NoOutliers!AWH27),data_NoOutliers!AWH27,MID(data_NoOutliers!AWH27,2,99)/2),"")</f>
        <v/>
      </c>
      <c r="BIX27" s="4" t="str">
        <f>IFERROR(IF(N(data_NoOutliers!AWI27),data_NoOutliers!AWI27,MID(data_NoOutliers!AWI27,2,99)/2),"")</f>
        <v/>
      </c>
      <c r="BIY27" s="4" t="str">
        <f>IFERROR(IF(N(data_NoOutliers!AWJ27),data_NoOutliers!AWJ27,MID(data_NoOutliers!AWJ27,2,99)/2),"")</f>
        <v/>
      </c>
      <c r="BIZ27" s="4" t="str">
        <f>IFERROR(IF(N(data_NoOutliers!AWK27),data_NoOutliers!AWK27,MID(data_NoOutliers!AWK27,2,99)/2),"")</f>
        <v/>
      </c>
      <c r="BJA27" s="4" t="str">
        <f>IFERROR(IF(N(data_NoOutliers!AWL27),data_NoOutliers!AWL27,MID(data_NoOutliers!AWL27,2,99)/2),"")</f>
        <v/>
      </c>
      <c r="BJB27" s="4" t="str">
        <f>IFERROR(IF(N(data_NoOutliers!AWM27),data_NoOutliers!AWM27,MID(data_NoOutliers!AWM27,2,99)/2),"")</f>
        <v/>
      </c>
      <c r="BJC27" s="4" t="str">
        <f>IFERROR(IF(N(data_NoOutliers!AWN27),data_NoOutliers!AWN27,MID(data_NoOutliers!AWN27,2,99)/2),"")</f>
        <v/>
      </c>
      <c r="BJD27" s="4" t="str">
        <f>IFERROR(IF(N(data_NoOutliers!AWO27),data_NoOutliers!AWO27,MID(data_NoOutliers!AWO27,2,99)/2),"")</f>
        <v/>
      </c>
      <c r="BJE27" s="4" t="str">
        <f>IFERROR(IF(N(data_NoOutliers!AWP27),data_NoOutliers!AWP27,MID(data_NoOutliers!AWP27,2,99)/2),"")</f>
        <v/>
      </c>
      <c r="BJF27" s="4" t="str">
        <f>IFERROR(IF(N(data_NoOutliers!AWQ27),data_NoOutliers!AWQ27,MID(data_NoOutliers!AWQ27,2,99)/2),"")</f>
        <v/>
      </c>
      <c r="BJG27" s="4" t="str">
        <f>IFERROR(IF(N(data_NoOutliers!AWR27),data_NoOutliers!AWR27,MID(data_NoOutliers!AWR27,2,99)/2),"")</f>
        <v/>
      </c>
      <c r="BJH27" s="4" t="str">
        <f>IFERROR(IF(N(data_NoOutliers!AWS27),data_NoOutliers!AWS27,MID(data_NoOutliers!AWS27,2,99)/2),"")</f>
        <v/>
      </c>
      <c r="BJI27" s="4" t="str">
        <f>IFERROR(IF(N(data_NoOutliers!AWT27),data_NoOutliers!AWT27,MID(data_NoOutliers!AWT27,2,99)/2),"")</f>
        <v/>
      </c>
      <c r="BJJ27" s="4" t="str">
        <f>IFERROR(IF(N(data_NoOutliers!AWU27),data_NoOutliers!AWU27,MID(data_NoOutliers!AWU27,2,99)/2),"")</f>
        <v/>
      </c>
      <c r="BJK27" s="4" t="str">
        <f>IFERROR(IF(N(data_NoOutliers!AWV27),data_NoOutliers!AWV27,MID(data_NoOutliers!AWV27,2,99)/2),"")</f>
        <v/>
      </c>
      <c r="BJL27" s="4" t="str">
        <f>IFERROR(IF(N(data_NoOutliers!AWW27),data_NoOutliers!AWW27,MID(data_NoOutliers!AWW27,2,99)/2),"")</f>
        <v/>
      </c>
      <c r="BJM27" s="4" t="str">
        <f>IFERROR(IF(N(data_NoOutliers!AWX27),data_NoOutliers!AWX27,MID(data_NoOutliers!AWX27,2,99)/2),"")</f>
        <v/>
      </c>
      <c r="BJN27" s="4" t="str">
        <f>IFERROR(IF(N(data_NoOutliers!AWY27),data_NoOutliers!AWY27,MID(data_NoOutliers!AWY27,2,99)/2),"")</f>
        <v/>
      </c>
      <c r="BJO27" s="4" t="str">
        <f>IFERROR(IF(N(data_NoOutliers!AWZ27),data_NoOutliers!AWZ27,MID(data_NoOutliers!AWZ27,2,99)/2),"")</f>
        <v/>
      </c>
      <c r="BJP27" s="4" t="str">
        <f>IFERROR(IF(N(data_NoOutliers!AXA27),data_NoOutliers!AXA27,MID(data_NoOutliers!AXA27,2,99)/2),"")</f>
        <v/>
      </c>
      <c r="BJQ27" s="4" t="str">
        <f>IFERROR(IF(N(data_NoOutliers!AXB27),data_NoOutliers!AXB27,MID(data_NoOutliers!AXB27,2,99)/2),"")</f>
        <v/>
      </c>
      <c r="BJR27" s="4" t="str">
        <f>IFERROR(IF(N(data_NoOutliers!AXC27),data_NoOutliers!AXC27,MID(data_NoOutliers!AXC27,2,99)/2),"")</f>
        <v/>
      </c>
      <c r="BJS27" s="4" t="str">
        <f>IFERROR(IF(N(data_NoOutliers!AXD27),data_NoOutliers!AXD27,MID(data_NoOutliers!AXD27,2,99)/2),"")</f>
        <v/>
      </c>
      <c r="BJT27" s="4" t="str">
        <f>IFERROR(IF(N(data_NoOutliers!AXE27),data_NoOutliers!AXE27,MID(data_NoOutliers!AXE27,2,99)/2),"")</f>
        <v/>
      </c>
      <c r="BJU27" s="4" t="str">
        <f>IFERROR(IF(N(data_NoOutliers!AXF27),data_NoOutliers!AXF27,MID(data_NoOutliers!AXF27,2,99)/2),"")</f>
        <v/>
      </c>
      <c r="BJV27" s="4" t="str">
        <f>IFERROR(IF(N(data_NoOutliers!AXG27),data_NoOutliers!AXG27,MID(data_NoOutliers!AXG27,2,99)/2),"")</f>
        <v/>
      </c>
      <c r="BJW27" s="4" t="str">
        <f>IFERROR(IF(N(data_NoOutliers!AXH27),data_NoOutliers!AXH27,MID(data_NoOutliers!AXH27,2,99)/2),"")</f>
        <v/>
      </c>
      <c r="BJX27" s="4" t="str">
        <f>IFERROR(IF(N(data_NoOutliers!AXI27),data_NoOutliers!AXI27,MID(data_NoOutliers!AXI27,2,99)/2),"")</f>
        <v/>
      </c>
      <c r="BJY27" s="4" t="str">
        <f>IFERROR(IF(N(data_NoOutliers!AXJ27),data_NoOutliers!AXJ27,MID(data_NoOutliers!AXJ27,2,99)/2),"")</f>
        <v/>
      </c>
      <c r="BJZ27" s="4" t="str">
        <f>IFERROR(IF(N(data_NoOutliers!AXK27),data_NoOutliers!AXK27,MID(data_NoOutliers!AXK27,2,99)/2),"")</f>
        <v/>
      </c>
      <c r="BKA27" s="4" t="str">
        <f>IFERROR(IF(N(data_NoOutliers!AXL27),data_NoOutliers!AXL27,MID(data_NoOutliers!AXL27,2,99)/2),"")</f>
        <v/>
      </c>
      <c r="BKB27" s="4" t="str">
        <f>IFERROR(IF(N(data_NoOutliers!AXM27),data_NoOutliers!AXM27,MID(data_NoOutliers!AXM27,2,99)/2),"")</f>
        <v/>
      </c>
      <c r="BKC27" s="4" t="str">
        <f>IFERROR(IF(N(data_NoOutliers!AXN27),data_NoOutliers!AXN27,MID(data_NoOutliers!AXN27,2,99)/2),"")</f>
        <v/>
      </c>
      <c r="BKD27" s="4" t="str">
        <f>IFERROR(IF(N(data_NoOutliers!AXO27),data_NoOutliers!AXO27,MID(data_NoOutliers!AXO27,2,99)/2),"")</f>
        <v/>
      </c>
      <c r="BKE27" s="4" t="str">
        <f>IFERROR(IF(N(data_NoOutliers!AXP27),data_NoOutliers!AXP27,MID(data_NoOutliers!AXP27,2,99)/2),"")</f>
        <v/>
      </c>
      <c r="BKF27" s="4" t="str">
        <f>IFERROR(IF(N(data_NoOutliers!AXQ27),data_NoOutliers!AXQ27,MID(data_NoOutliers!AXQ27,2,99)/2),"")</f>
        <v/>
      </c>
      <c r="BKG27" s="4" t="str">
        <f>IFERROR(IF(N(data_NoOutliers!AXR27),data_NoOutliers!AXR27,MID(data_NoOutliers!AXR27,2,99)/2),"")</f>
        <v/>
      </c>
      <c r="BKH27" s="4" t="str">
        <f>IFERROR(IF(N(data_NoOutliers!AXS27),data_NoOutliers!AXS27,MID(data_NoOutliers!AXS27,2,99)/2),"")</f>
        <v/>
      </c>
      <c r="BKI27" s="4" t="str">
        <f>IFERROR(IF(N(data_NoOutliers!AXT27),data_NoOutliers!AXT27,MID(data_NoOutliers!AXT27,2,99)/2),"")</f>
        <v/>
      </c>
      <c r="BKJ27" s="4" t="str">
        <f>IFERROR(IF(N(data_NoOutliers!AXU27),data_NoOutliers!AXU27,MID(data_NoOutliers!AXU27,2,99)/2),"")</f>
        <v/>
      </c>
      <c r="BKK27" s="4" t="str">
        <f>IFERROR(IF(N(data_NoOutliers!AXV27),data_NoOutliers!AXV27,MID(data_NoOutliers!AXV27,2,99)/2),"")</f>
        <v/>
      </c>
      <c r="BKL27" s="4" t="str">
        <f>IFERROR(IF(N(data_NoOutliers!AXW27),data_NoOutliers!AXW27,MID(data_NoOutliers!AXW27,2,99)/2),"")</f>
        <v/>
      </c>
      <c r="BKM27" s="4" t="str">
        <f>IFERROR(IF(N(data_NoOutliers!AXX27),data_NoOutliers!AXX27,MID(data_NoOutliers!AXX27,2,99)/2),"")</f>
        <v/>
      </c>
      <c r="BKN27" s="4" t="str">
        <f>IFERROR(IF(N(data_NoOutliers!AXY27),data_NoOutliers!AXY27,MID(data_NoOutliers!AXY27,2,99)/2),"")</f>
        <v/>
      </c>
      <c r="BKO27" s="4" t="str">
        <f>IFERROR(IF(N(data_NoOutliers!AXZ27),data_NoOutliers!AXZ27,MID(data_NoOutliers!AXZ27,2,99)/2),"")</f>
        <v/>
      </c>
      <c r="BKP27" s="4" t="str">
        <f>IFERROR(IF(N(data_NoOutliers!AYA27),data_NoOutliers!AYA27,MID(data_NoOutliers!AYA27,2,99)/2),"")</f>
        <v/>
      </c>
      <c r="BKQ27" s="4" t="str">
        <f>IFERROR(IF(N(data_NoOutliers!AYB27),data_NoOutliers!AYB27,MID(data_NoOutliers!AYB27,2,99)/2),"")</f>
        <v/>
      </c>
      <c r="BKR27" s="4" t="str">
        <f>IFERROR(IF(N(data_NoOutliers!AYC27),data_NoOutliers!AYC27,MID(data_NoOutliers!AYC27,2,99)/2),"")</f>
        <v/>
      </c>
      <c r="BKS27" s="4" t="str">
        <f>IFERROR(IF(N(data_NoOutliers!AYD27),data_NoOutliers!AYD27,MID(data_NoOutliers!AYD27,2,99)/2),"")</f>
        <v/>
      </c>
      <c r="BKT27" s="4" t="str">
        <f>IFERROR(IF(N(data_NoOutliers!AYE27),data_NoOutliers!AYE27,MID(data_NoOutliers!AYE27,2,99)/2),"")</f>
        <v/>
      </c>
      <c r="BKU27" s="4" t="str">
        <f>IFERROR(IF(N(data_NoOutliers!AYF27),data_NoOutliers!AYF27,MID(data_NoOutliers!AYF27,2,99)/2),"")</f>
        <v/>
      </c>
      <c r="BKV27" s="4" t="str">
        <f>IFERROR(IF(N(data_NoOutliers!AYG27),data_NoOutliers!AYG27,MID(data_NoOutliers!AYG27,2,99)/2),"")</f>
        <v/>
      </c>
      <c r="BKW27" s="4" t="str">
        <f>IFERROR(IF(N(data_NoOutliers!AYH27),data_NoOutliers!AYH27,MID(data_NoOutliers!AYH27,2,99)/2),"")</f>
        <v/>
      </c>
      <c r="BKX27" s="4" t="str">
        <f>IFERROR(IF(N(data_NoOutliers!AYI27),data_NoOutliers!AYI27,MID(data_NoOutliers!AYI27,2,99)/2),"")</f>
        <v/>
      </c>
      <c r="BKY27" s="4" t="str">
        <f>IFERROR(IF(N(data_NoOutliers!AYJ27),data_NoOutliers!AYJ27,MID(data_NoOutliers!AYJ27,2,99)/2),"")</f>
        <v/>
      </c>
      <c r="BKZ27" s="4" t="str">
        <f>IFERROR(IF(N(data_NoOutliers!AYK27),data_NoOutliers!AYK27,MID(data_NoOutliers!AYK27,2,99)/2),"")</f>
        <v/>
      </c>
      <c r="BLA27" s="4" t="str">
        <f>IFERROR(IF(N(data_NoOutliers!AYL27),data_NoOutliers!AYL27,MID(data_NoOutliers!AYL27,2,99)/2),"")</f>
        <v/>
      </c>
      <c r="BLB27" s="4" t="str">
        <f>IFERROR(IF(N(data_NoOutliers!AYM27),data_NoOutliers!AYM27,MID(data_NoOutliers!AYM27,2,99)/2),"")</f>
        <v/>
      </c>
      <c r="BLC27" s="4" t="str">
        <f>IFERROR(IF(N(data_NoOutliers!AYN27),data_NoOutliers!AYN27,MID(data_NoOutliers!AYN27,2,99)/2),"")</f>
        <v/>
      </c>
      <c r="BLD27" s="4" t="str">
        <f>IFERROR(IF(N(data_NoOutliers!AYO27),data_NoOutliers!AYO27,MID(data_NoOutliers!AYO27,2,99)/2),"")</f>
        <v/>
      </c>
      <c r="BLE27" s="4" t="str">
        <f>IFERROR(IF(N(data_NoOutliers!AYP27),data_NoOutliers!AYP27,MID(data_NoOutliers!AYP27,2,99)/2),"")</f>
        <v/>
      </c>
      <c r="BLF27" s="4" t="str">
        <f>IFERROR(IF(N(data_NoOutliers!AYQ27),data_NoOutliers!AYQ27,MID(data_NoOutliers!AYQ27,2,99)/2),"")</f>
        <v/>
      </c>
      <c r="BLG27" s="4" t="str">
        <f>IFERROR(IF(N(data_NoOutliers!AYR27),data_NoOutliers!AYR27,MID(data_NoOutliers!AYR27,2,99)/2),"")</f>
        <v/>
      </c>
      <c r="BLH27" s="4" t="str">
        <f>IFERROR(IF(N(data_NoOutliers!AYS27),data_NoOutliers!AYS27,MID(data_NoOutliers!AYS27,2,99)/2),"")</f>
        <v/>
      </c>
      <c r="BLI27" s="4" t="str">
        <f>IFERROR(IF(N(data_NoOutliers!AYT27),data_NoOutliers!AYT27,MID(data_NoOutliers!AYT27,2,99)/2),"")</f>
        <v/>
      </c>
      <c r="BLJ27" s="4" t="str">
        <f>IFERROR(IF(N(data_NoOutliers!AYU27),data_NoOutliers!AYU27,MID(data_NoOutliers!AYU27,2,99)/2),"")</f>
        <v/>
      </c>
      <c r="BLK27" s="4" t="str">
        <f>IFERROR(IF(N(data_NoOutliers!AYV27),data_NoOutliers!AYV27,MID(data_NoOutliers!AYV27,2,99)/2),"")</f>
        <v/>
      </c>
      <c r="BLL27" s="4" t="str">
        <f>IFERROR(IF(N(data_NoOutliers!AYW27),data_NoOutliers!AYW27,MID(data_NoOutliers!AYW27,2,99)/2),"")</f>
        <v/>
      </c>
      <c r="BLM27" s="4" t="str">
        <f>IFERROR(IF(N(data_NoOutliers!AYX27),data_NoOutliers!AYX27,MID(data_NoOutliers!AYX27,2,99)/2),"")</f>
        <v/>
      </c>
      <c r="BLN27" s="4" t="str">
        <f>IFERROR(IF(N(data_NoOutliers!AYY27),data_NoOutliers!AYY27,MID(data_NoOutliers!AYY27,2,99)/2),"")</f>
        <v/>
      </c>
      <c r="BLO27" s="4" t="str">
        <f>IFERROR(IF(N(data_NoOutliers!AYZ27),data_NoOutliers!AYZ27,MID(data_NoOutliers!AYZ27,2,99)/2),"")</f>
        <v/>
      </c>
      <c r="BLP27" s="4" t="str">
        <f>IFERROR(IF(N(data_NoOutliers!AZA27),data_NoOutliers!AZA27,MID(data_NoOutliers!AZA27,2,99)/2),"")</f>
        <v/>
      </c>
      <c r="BLQ27" s="4" t="str">
        <f>IFERROR(IF(N(data_NoOutliers!AZB27),data_NoOutliers!AZB27,MID(data_NoOutliers!AZB27,2,99)/2),"")</f>
        <v/>
      </c>
      <c r="BLR27" s="4" t="str">
        <f>IFERROR(IF(N(data_NoOutliers!AZC27),data_NoOutliers!AZC27,MID(data_NoOutliers!AZC27,2,99)/2),"")</f>
        <v/>
      </c>
      <c r="BLS27" s="4" t="str">
        <f>IFERROR(IF(N(data_NoOutliers!AZD27),data_NoOutliers!AZD27,MID(data_NoOutliers!AZD27,2,99)/2),"")</f>
        <v/>
      </c>
      <c r="BLT27" s="4" t="str">
        <f>IFERROR(IF(N(data_NoOutliers!AZE27),data_NoOutliers!AZE27,MID(data_NoOutliers!AZE27,2,99)/2),"")</f>
        <v/>
      </c>
      <c r="BLU27" s="4" t="str">
        <f>IFERROR(IF(N(data_NoOutliers!AZF27),data_NoOutliers!AZF27,MID(data_NoOutliers!AZF27,2,99)/2),"")</f>
        <v/>
      </c>
      <c r="BLV27" s="4" t="str">
        <f>IFERROR(IF(N(data_NoOutliers!AZG27),data_NoOutliers!AZG27,MID(data_NoOutliers!AZG27,2,99)/2),"")</f>
        <v/>
      </c>
      <c r="BLW27" s="4" t="str">
        <f>IFERROR(IF(N(data_NoOutliers!AZH27),data_NoOutliers!AZH27,MID(data_NoOutliers!AZH27,2,99)/2),"")</f>
        <v/>
      </c>
      <c r="BLX27" s="4" t="str">
        <f>IFERROR(IF(N(data_NoOutliers!AZI27),data_NoOutliers!AZI27,MID(data_NoOutliers!AZI27,2,99)/2),"")</f>
        <v/>
      </c>
      <c r="BLY27" s="4" t="str">
        <f>IFERROR(IF(N(data_NoOutliers!AZJ27),data_NoOutliers!AZJ27,MID(data_NoOutliers!AZJ27,2,99)/2),"")</f>
        <v/>
      </c>
      <c r="BLZ27" s="4" t="str">
        <f>IFERROR(IF(N(data_NoOutliers!AZK27),data_NoOutliers!AZK27,MID(data_NoOutliers!AZK27,2,99)/2),"")</f>
        <v/>
      </c>
      <c r="BMA27" s="4" t="str">
        <f>IFERROR(IF(N(data_NoOutliers!AZL27),data_NoOutliers!AZL27,MID(data_NoOutliers!AZL27,2,99)/2),"")</f>
        <v/>
      </c>
      <c r="BMB27" s="4" t="str">
        <f>IFERROR(IF(N(data_NoOutliers!AZM27),data_NoOutliers!AZM27,MID(data_NoOutliers!AZM27,2,99)/2),"")</f>
        <v/>
      </c>
      <c r="BMC27" s="4" t="str">
        <f>IFERROR(IF(N(data_NoOutliers!AZN27),data_NoOutliers!AZN27,MID(data_NoOutliers!AZN27,2,99)/2),"")</f>
        <v/>
      </c>
      <c r="BMD27" s="4" t="str">
        <f>IFERROR(IF(N(data_NoOutliers!AZO27),data_NoOutliers!AZO27,MID(data_NoOutliers!AZO27,2,99)/2),"")</f>
        <v/>
      </c>
      <c r="BME27" s="4" t="str">
        <f>IFERROR(IF(N(data_NoOutliers!AZP27),data_NoOutliers!AZP27,MID(data_NoOutliers!AZP27,2,99)/2),"")</f>
        <v/>
      </c>
      <c r="BMF27" s="4" t="str">
        <f>IFERROR(IF(N(data_NoOutliers!AZQ27),data_NoOutliers!AZQ27,MID(data_NoOutliers!AZQ27,2,99)/2),"")</f>
        <v/>
      </c>
      <c r="BMG27" s="4" t="str">
        <f>IFERROR(IF(N(data_NoOutliers!AZR27),data_NoOutliers!AZR27,MID(data_NoOutliers!AZR27,2,99)/2),"")</f>
        <v/>
      </c>
      <c r="BMH27" s="4" t="str">
        <f>IFERROR(IF(N(data_NoOutliers!AZS27),data_NoOutliers!AZS27,MID(data_NoOutliers!AZS27,2,99)/2),"")</f>
        <v/>
      </c>
      <c r="BMI27" s="4" t="str">
        <f>IFERROR(IF(N(data_NoOutliers!AZT27),data_NoOutliers!AZT27,MID(data_NoOutliers!AZT27,2,99)/2),"")</f>
        <v/>
      </c>
      <c r="BMJ27" s="4" t="str">
        <f>IFERROR(IF(N(data_NoOutliers!AZU27),data_NoOutliers!AZU27,MID(data_NoOutliers!AZU27,2,99)/2),"")</f>
        <v/>
      </c>
      <c r="BMK27" s="4" t="str">
        <f>IFERROR(IF(N(data_NoOutliers!AZV27),data_NoOutliers!AZV27,MID(data_NoOutliers!AZV27,2,99)/2),"")</f>
        <v/>
      </c>
      <c r="BML27" s="4" t="str">
        <f>IFERROR(IF(N(data_NoOutliers!AZW27),data_NoOutliers!AZW27,MID(data_NoOutliers!AZW27,2,99)/2),"")</f>
        <v/>
      </c>
      <c r="BMM27" s="4" t="str">
        <f>IFERROR(IF(N(data_NoOutliers!AZX27),data_NoOutliers!AZX27,MID(data_NoOutliers!AZX27,2,99)/2),"")</f>
        <v/>
      </c>
      <c r="BMN27" s="4" t="str">
        <f>IFERROR(IF(N(data_NoOutliers!AZY27),data_NoOutliers!AZY27,MID(data_NoOutliers!AZY27,2,99)/2),"")</f>
        <v/>
      </c>
      <c r="BMO27" s="4" t="str">
        <f>IFERROR(IF(N(data_NoOutliers!AZZ27),data_NoOutliers!AZZ27,MID(data_NoOutliers!AZZ27,2,99)/2),"")</f>
        <v/>
      </c>
      <c r="BMP27" s="4" t="str">
        <f>IFERROR(IF(N(data_NoOutliers!BAA27),data_NoOutliers!BAA27,MID(data_NoOutliers!BAA27,2,99)/2),"")</f>
        <v/>
      </c>
      <c r="BMQ27" s="4" t="str">
        <f>IFERROR(IF(N(data_NoOutliers!BAB27),data_NoOutliers!BAB27,MID(data_NoOutliers!BAB27,2,99)/2),"")</f>
        <v/>
      </c>
      <c r="BMR27" s="4" t="str">
        <f>IFERROR(IF(N(data_NoOutliers!BAC27),data_NoOutliers!BAC27,MID(data_NoOutliers!BAC27,2,99)/2),"")</f>
        <v/>
      </c>
      <c r="BMS27" s="4" t="str">
        <f>IFERROR(IF(N(data_NoOutliers!BAD27),data_NoOutliers!BAD27,MID(data_NoOutliers!BAD27,2,99)/2),"")</f>
        <v/>
      </c>
      <c r="BMT27" s="4" t="str">
        <f>IFERROR(IF(N(data_NoOutliers!BAE27),data_NoOutliers!BAE27,MID(data_NoOutliers!BAE27,2,99)/2),"")</f>
        <v/>
      </c>
      <c r="BMU27" s="4" t="str">
        <f>IFERROR(IF(N(data_NoOutliers!BAF27),data_NoOutliers!BAF27,MID(data_NoOutliers!BAF27,2,99)/2),"")</f>
        <v/>
      </c>
      <c r="BMV27" s="4" t="str">
        <f>IFERROR(IF(N(data_NoOutliers!BAG27),data_NoOutliers!BAG27,MID(data_NoOutliers!BAG27,2,99)/2),"")</f>
        <v/>
      </c>
      <c r="BMW27" s="4" t="str">
        <f>IFERROR(IF(N(data_NoOutliers!BAH27),data_NoOutliers!BAH27,MID(data_NoOutliers!BAH27,2,99)/2),"")</f>
        <v/>
      </c>
      <c r="BMX27" s="4" t="str">
        <f>IFERROR(IF(N(data_NoOutliers!BAI27),data_NoOutliers!BAI27,MID(data_NoOutliers!BAI27,2,99)/2),"")</f>
        <v/>
      </c>
      <c r="BMY27" s="4" t="str">
        <f>IFERROR(IF(N(data_NoOutliers!BAJ27),data_NoOutliers!BAJ27,MID(data_NoOutliers!BAJ27,2,99)/2),"")</f>
        <v/>
      </c>
      <c r="BMZ27" s="4" t="str">
        <f>IFERROR(IF(N(data_NoOutliers!BAK27),data_NoOutliers!BAK27,MID(data_NoOutliers!BAK27,2,99)/2),"")</f>
        <v/>
      </c>
      <c r="BNA27" s="4" t="str">
        <f>IFERROR(IF(N(data_NoOutliers!BAL27),data_NoOutliers!BAL27,MID(data_NoOutliers!BAL27,2,99)/2),"")</f>
        <v/>
      </c>
      <c r="BNB27" s="4" t="str">
        <f>IFERROR(IF(N(data_NoOutliers!BAM27),data_NoOutliers!BAM27,MID(data_NoOutliers!BAM27,2,99)/2),"")</f>
        <v/>
      </c>
      <c r="BNC27" s="4" t="str">
        <f>IFERROR(IF(N(data_NoOutliers!BAN27),data_NoOutliers!BAN27,MID(data_NoOutliers!BAN27,2,99)/2),"")</f>
        <v/>
      </c>
      <c r="BND27" s="4" t="str">
        <f>IFERROR(IF(N(data_NoOutliers!BAO27),data_NoOutliers!BAO27,MID(data_NoOutliers!BAO27,2,99)/2),"")</f>
        <v/>
      </c>
      <c r="BNE27" s="4" t="str">
        <f>IFERROR(IF(N(data_NoOutliers!BAP27),data_NoOutliers!BAP27,MID(data_NoOutliers!BAP27,2,99)/2),"")</f>
        <v/>
      </c>
      <c r="BNF27" s="4" t="str">
        <f>IFERROR(IF(N(data_NoOutliers!BAQ27),data_NoOutliers!BAQ27,MID(data_NoOutliers!BAQ27,2,99)/2),"")</f>
        <v/>
      </c>
      <c r="BNG27" s="4" t="str">
        <f>IFERROR(IF(N(data_NoOutliers!BAR27),data_NoOutliers!BAR27,MID(data_NoOutliers!BAR27,2,99)/2),"")</f>
        <v/>
      </c>
      <c r="BNH27" s="4" t="str">
        <f>IFERROR(IF(N(data_NoOutliers!BAS27),data_NoOutliers!BAS27,MID(data_NoOutliers!BAS27,2,99)/2),"")</f>
        <v/>
      </c>
      <c r="BNI27" s="4" t="str">
        <f>IFERROR(IF(N(data_NoOutliers!BAT27),data_NoOutliers!BAT27,MID(data_NoOutliers!BAT27,2,99)/2),"")</f>
        <v/>
      </c>
      <c r="BNJ27" s="4" t="str">
        <f>IFERROR(IF(N(data_NoOutliers!BAU27),data_NoOutliers!BAU27,MID(data_NoOutliers!BAU27,2,99)/2),"")</f>
        <v/>
      </c>
      <c r="BNK27" s="4" t="str">
        <f>IFERROR(IF(N(data_NoOutliers!BAV27),data_NoOutliers!BAV27,MID(data_NoOutliers!BAV27,2,99)/2),"")</f>
        <v/>
      </c>
      <c r="BNL27" s="4" t="str">
        <f>IFERROR(IF(N(data_NoOutliers!BAW27),data_NoOutliers!BAW27,MID(data_NoOutliers!BAW27,2,99)/2),"")</f>
        <v/>
      </c>
      <c r="BNM27" s="4" t="str">
        <f>IFERROR(IF(N(data_NoOutliers!BAX27),data_NoOutliers!BAX27,MID(data_NoOutliers!BAX27,2,99)/2),"")</f>
        <v/>
      </c>
      <c r="BNN27" s="4" t="str">
        <f>IFERROR(IF(N(data_NoOutliers!BAY27),data_NoOutliers!BAY27,MID(data_NoOutliers!BAY27,2,99)/2),"")</f>
        <v/>
      </c>
      <c r="BNO27" s="4" t="str">
        <f>IFERROR(IF(N(data_NoOutliers!BAZ27),data_NoOutliers!BAZ27,MID(data_NoOutliers!BAZ27,2,99)/2),"")</f>
        <v/>
      </c>
      <c r="BNP27" s="4" t="str">
        <f>IFERROR(IF(N(data_NoOutliers!BBA27),data_NoOutliers!BBA27,MID(data_NoOutliers!BBA27,2,99)/2),"")</f>
        <v/>
      </c>
      <c r="BNQ27" s="4" t="str">
        <f>IFERROR(IF(N(data_NoOutliers!BBB27),data_NoOutliers!BBB27,MID(data_NoOutliers!BBB27,2,99)/2),"")</f>
        <v/>
      </c>
      <c r="BNR27" s="4" t="str">
        <f>IFERROR(IF(N(data_NoOutliers!BBC27),data_NoOutliers!BBC27,MID(data_NoOutliers!BBC27,2,99)/2),"")</f>
        <v/>
      </c>
      <c r="BNS27" s="4" t="str">
        <f>IFERROR(IF(N(data_NoOutliers!BBD27),data_NoOutliers!BBD27,MID(data_NoOutliers!BBD27,2,99)/2),"")</f>
        <v/>
      </c>
      <c r="BNT27" s="4" t="str">
        <f>IFERROR(IF(N(data_NoOutliers!BBE27),data_NoOutliers!BBE27,MID(data_NoOutliers!BBE27,2,99)/2),"")</f>
        <v/>
      </c>
      <c r="BNU27" s="4" t="str">
        <f>IFERROR(IF(N(data_NoOutliers!BBF27),data_NoOutliers!BBF27,MID(data_NoOutliers!BBF27,2,99)/2),"")</f>
        <v/>
      </c>
      <c r="BNV27" s="4" t="str">
        <f>IFERROR(IF(N(data_NoOutliers!BBG27),data_NoOutliers!BBG27,MID(data_NoOutliers!BBG27,2,99)/2),"")</f>
        <v/>
      </c>
      <c r="BNW27" s="4" t="str">
        <f>IFERROR(IF(N(data_NoOutliers!BBH27),data_NoOutliers!BBH27,MID(data_NoOutliers!BBH27,2,99)/2),"")</f>
        <v/>
      </c>
      <c r="BNX27" s="4" t="str">
        <f>IFERROR(IF(N(data_NoOutliers!BBI27),data_NoOutliers!BBI27,MID(data_NoOutliers!BBI27,2,99)/2),"")</f>
        <v/>
      </c>
      <c r="BNY27" s="4" t="str">
        <f>IFERROR(IF(N(data_NoOutliers!BBJ27),data_NoOutliers!BBJ27,MID(data_NoOutliers!BBJ27,2,99)/2),"")</f>
        <v/>
      </c>
      <c r="BNZ27" s="4" t="str">
        <f>IFERROR(IF(N(data_NoOutliers!BBK27),data_NoOutliers!BBK27,MID(data_NoOutliers!BBK27,2,99)/2),"")</f>
        <v/>
      </c>
      <c r="BOA27" s="4" t="str">
        <f>IFERROR(IF(N(data_NoOutliers!BBL27),data_NoOutliers!BBL27,MID(data_NoOutliers!BBL27,2,99)/2),"")</f>
        <v/>
      </c>
      <c r="BOB27" s="4" t="str">
        <f>IFERROR(IF(N(data_NoOutliers!BBM27),data_NoOutliers!BBM27,MID(data_NoOutliers!BBM27,2,99)/2),"")</f>
        <v/>
      </c>
      <c r="BOC27" s="4" t="str">
        <f>IFERROR(IF(N(data_NoOutliers!BBN27),data_NoOutliers!BBN27,MID(data_NoOutliers!BBN27,2,99)/2),"")</f>
        <v/>
      </c>
      <c r="BOD27" s="4" t="str">
        <f>IFERROR(IF(N(data_NoOutliers!BBO27),data_NoOutliers!BBO27,MID(data_NoOutliers!BBO27,2,99)/2),"")</f>
        <v/>
      </c>
      <c r="BOE27" s="4" t="str">
        <f>IFERROR(IF(N(data_NoOutliers!BBP27),data_NoOutliers!BBP27,MID(data_NoOutliers!BBP27,2,99)/2),"")</f>
        <v/>
      </c>
      <c r="BOF27" s="4" t="str">
        <f>IFERROR(IF(N(data_NoOutliers!BBQ27),data_NoOutliers!BBQ27,MID(data_NoOutliers!BBQ27,2,99)/2),"")</f>
        <v/>
      </c>
      <c r="BOG27" s="4" t="str">
        <f>IFERROR(IF(N(data_NoOutliers!BBR27),data_NoOutliers!BBR27,MID(data_NoOutliers!BBR27,2,99)/2),"")</f>
        <v/>
      </c>
      <c r="BOH27" s="4" t="str">
        <f>IFERROR(IF(N(data_NoOutliers!BBS27),data_NoOutliers!BBS27,MID(data_NoOutliers!BBS27,2,99)/2),"")</f>
        <v/>
      </c>
      <c r="BOI27" s="4" t="str">
        <f>IFERROR(IF(N(data_NoOutliers!BBT27),data_NoOutliers!BBT27,MID(data_NoOutliers!BBT27,2,99)/2),"")</f>
        <v/>
      </c>
      <c r="BOJ27" s="4" t="str">
        <f>IFERROR(IF(N(data_NoOutliers!BBU27),data_NoOutliers!BBU27,MID(data_NoOutliers!BBU27,2,99)/2),"")</f>
        <v/>
      </c>
      <c r="BOK27" s="4" t="str">
        <f>IFERROR(IF(N(data_NoOutliers!BBV27),data_NoOutliers!BBV27,MID(data_NoOutliers!BBV27,2,99)/2),"")</f>
        <v/>
      </c>
      <c r="BOL27" s="4" t="str">
        <f>IFERROR(IF(N(data_NoOutliers!BBW27),data_NoOutliers!BBW27,MID(data_NoOutliers!BBW27,2,99)/2),"")</f>
        <v/>
      </c>
      <c r="BOM27" s="4" t="str">
        <f>IFERROR(IF(N(data_NoOutliers!BBX27),data_NoOutliers!BBX27,MID(data_NoOutliers!BBX27,2,99)/2),"")</f>
        <v/>
      </c>
      <c r="BON27" s="4" t="str">
        <f>IFERROR(IF(N(data_NoOutliers!BBY27),data_NoOutliers!BBY27,MID(data_NoOutliers!BBY27,2,99)/2),"")</f>
        <v/>
      </c>
      <c r="BOO27" s="4" t="str">
        <f>IFERROR(IF(N(data_NoOutliers!BBZ27),data_NoOutliers!BBZ27,MID(data_NoOutliers!BBZ27,2,99)/2),"")</f>
        <v/>
      </c>
      <c r="BOP27" s="4" t="str">
        <f>IFERROR(IF(N(data_NoOutliers!BCA27),data_NoOutliers!BCA27,MID(data_NoOutliers!BCA27,2,99)/2),"")</f>
        <v/>
      </c>
      <c r="BOQ27" s="4" t="str">
        <f>IFERROR(IF(N(data_NoOutliers!BCB27),data_NoOutliers!BCB27,MID(data_NoOutliers!BCB27,2,99)/2),"")</f>
        <v/>
      </c>
      <c r="BOR27" s="4" t="str">
        <f>IFERROR(IF(N(data_NoOutliers!BCC27),data_NoOutliers!BCC27,MID(data_NoOutliers!BCC27,2,99)/2),"")</f>
        <v/>
      </c>
      <c r="BOS27" s="4" t="str">
        <f>IFERROR(IF(N(data_NoOutliers!BCD27),data_NoOutliers!BCD27,MID(data_NoOutliers!BCD27,2,99)/2),"")</f>
        <v/>
      </c>
      <c r="BOT27" s="4" t="str">
        <f>IFERROR(IF(N(data_NoOutliers!BCE27),data_NoOutliers!BCE27,MID(data_NoOutliers!BCE27,2,99)/2),"")</f>
        <v/>
      </c>
      <c r="BOU27" s="4" t="str">
        <f>IFERROR(IF(N(data_NoOutliers!BCF27),data_NoOutliers!BCF27,MID(data_NoOutliers!BCF27,2,99)/2),"")</f>
        <v/>
      </c>
      <c r="BOV27" s="4" t="str">
        <f>IFERROR(IF(N(data_NoOutliers!BCG27),data_NoOutliers!BCG27,MID(data_NoOutliers!BCG27,2,99)/2),"")</f>
        <v/>
      </c>
      <c r="BOW27" s="4" t="str">
        <f>IFERROR(IF(N(data_NoOutliers!BCH27),data_NoOutliers!BCH27,MID(data_NoOutliers!BCH27,2,99)/2),"")</f>
        <v/>
      </c>
      <c r="BOX27" s="4" t="str">
        <f>IFERROR(IF(N(data_NoOutliers!BCI27),data_NoOutliers!BCI27,MID(data_NoOutliers!BCI27,2,99)/2),"")</f>
        <v/>
      </c>
      <c r="BOY27" s="4" t="str">
        <f>IFERROR(IF(N(data_NoOutliers!BCJ27),data_NoOutliers!BCJ27,MID(data_NoOutliers!BCJ27,2,99)/2),"")</f>
        <v/>
      </c>
      <c r="BOZ27" s="4" t="str">
        <f>IFERROR(IF(N(data_NoOutliers!BCK27),data_NoOutliers!BCK27,MID(data_NoOutliers!BCK27,2,99)/2),"")</f>
        <v/>
      </c>
      <c r="BPA27" s="4" t="str">
        <f>IFERROR(IF(N(data_NoOutliers!BCL27),data_NoOutliers!BCL27,MID(data_NoOutliers!BCL27,2,99)/2),"")</f>
        <v/>
      </c>
      <c r="BPB27" s="4" t="str">
        <f>IFERROR(IF(N(data_NoOutliers!BCM27),data_NoOutliers!BCM27,MID(data_NoOutliers!BCM27,2,99)/2),"")</f>
        <v/>
      </c>
      <c r="BPC27" s="4" t="str">
        <f>IFERROR(IF(N(data_NoOutliers!BCN27),data_NoOutliers!BCN27,MID(data_NoOutliers!BCN27,2,99)/2),"")</f>
        <v/>
      </c>
      <c r="BPD27" s="4" t="str">
        <f>IFERROR(IF(N(data_NoOutliers!BCO27),data_NoOutliers!BCO27,MID(data_NoOutliers!BCO27,2,99)/2),"")</f>
        <v/>
      </c>
      <c r="BPE27" s="4" t="str">
        <f>IFERROR(IF(N(data_NoOutliers!BCP27),data_NoOutliers!BCP27,MID(data_NoOutliers!BCP27,2,99)/2),"")</f>
        <v/>
      </c>
      <c r="BPF27" s="4" t="str">
        <f>IFERROR(IF(N(data_NoOutliers!BCQ27),data_NoOutliers!BCQ27,MID(data_NoOutliers!BCQ27,2,99)/2),"")</f>
        <v/>
      </c>
      <c r="BPG27" s="4" t="str">
        <f>IFERROR(IF(N(data_NoOutliers!BCR27),data_NoOutliers!BCR27,MID(data_NoOutliers!BCR27,2,99)/2),"")</f>
        <v/>
      </c>
      <c r="BPH27" s="4" t="str">
        <f>IFERROR(IF(N(data_NoOutliers!BCS27),data_NoOutliers!BCS27,MID(data_NoOutliers!BCS27,2,99)/2),"")</f>
        <v/>
      </c>
      <c r="BPI27" s="4" t="str">
        <f>IFERROR(IF(N(data_NoOutliers!BCT27),data_NoOutliers!BCT27,MID(data_NoOutliers!BCT27,2,99)/2),"")</f>
        <v/>
      </c>
      <c r="BPJ27" s="4" t="str">
        <f>IFERROR(IF(N(data_NoOutliers!BCU27),data_NoOutliers!BCU27,MID(data_NoOutliers!BCU27,2,99)/2),"")</f>
        <v/>
      </c>
      <c r="BPK27" s="4" t="str">
        <f>IFERROR(IF(N(data_NoOutliers!BCV27),data_NoOutliers!BCV27,MID(data_NoOutliers!BCV27,2,99)/2),"")</f>
        <v/>
      </c>
      <c r="BPL27" s="4" t="str">
        <f>IFERROR(IF(N(data_NoOutliers!BCW27),data_NoOutliers!BCW27,MID(data_NoOutliers!BCW27,2,99)/2),"")</f>
        <v/>
      </c>
      <c r="BPM27" s="4" t="str">
        <f>IFERROR(IF(N(data_NoOutliers!BCX27),data_NoOutliers!BCX27,MID(data_NoOutliers!BCX27,2,99)/2),"")</f>
        <v/>
      </c>
      <c r="BPN27" s="4" t="str">
        <f>IFERROR(IF(N(data_NoOutliers!BCY27),data_NoOutliers!BCY27,MID(data_NoOutliers!BCY27,2,99)/2),"")</f>
        <v/>
      </c>
      <c r="BPO27" s="4" t="str">
        <f>IFERROR(IF(N(data_NoOutliers!BCZ27),data_NoOutliers!BCZ27,MID(data_NoOutliers!BCZ27,2,99)/2),"")</f>
        <v/>
      </c>
      <c r="BPP27" s="4" t="str">
        <f>IFERROR(IF(N(data_NoOutliers!BDA27),data_NoOutliers!BDA27,MID(data_NoOutliers!BDA27,2,99)/2),"")</f>
        <v/>
      </c>
      <c r="BPQ27" s="4" t="str">
        <f>IFERROR(IF(N(data_NoOutliers!BDB27),data_NoOutliers!BDB27,MID(data_NoOutliers!BDB27,2,99)/2),"")</f>
        <v/>
      </c>
      <c r="BPR27" s="4" t="str">
        <f>IFERROR(IF(N(data_NoOutliers!BDC27),data_NoOutliers!BDC27,MID(data_NoOutliers!BDC27,2,99)/2),"")</f>
        <v/>
      </c>
      <c r="BPS27" s="4" t="str">
        <f>IFERROR(IF(N(data_NoOutliers!BDD27),data_NoOutliers!BDD27,MID(data_NoOutliers!BDD27,2,99)/2),"")</f>
        <v/>
      </c>
      <c r="BPT27" s="4" t="str">
        <f>IFERROR(IF(N(data_NoOutliers!BDE27),data_NoOutliers!BDE27,MID(data_NoOutliers!BDE27,2,99)/2),"")</f>
        <v/>
      </c>
      <c r="BPU27" s="4" t="str">
        <f>IFERROR(IF(N(data_NoOutliers!BDF27),data_NoOutliers!BDF27,MID(data_NoOutliers!BDF27,2,99)/2),"")</f>
        <v/>
      </c>
      <c r="BPV27" s="4" t="str">
        <f>IFERROR(IF(N(data_NoOutliers!BDG27),data_NoOutliers!BDG27,MID(data_NoOutliers!BDG27,2,99)/2),"")</f>
        <v/>
      </c>
      <c r="BPW27" s="4" t="str">
        <f>IFERROR(IF(N(data_NoOutliers!BDH27),data_NoOutliers!BDH27,MID(data_NoOutliers!BDH27,2,99)/2),"")</f>
        <v/>
      </c>
      <c r="BPX27" s="4" t="str">
        <f>IFERROR(IF(N(data_NoOutliers!BDI27),data_NoOutliers!BDI27,MID(data_NoOutliers!BDI27,2,99)/2),"")</f>
        <v/>
      </c>
      <c r="BPY27" s="4" t="str">
        <f>IFERROR(IF(N(data_NoOutliers!BDJ27),data_NoOutliers!BDJ27,MID(data_NoOutliers!BDJ27,2,99)/2),"")</f>
        <v/>
      </c>
      <c r="BPZ27" s="4" t="str">
        <f>IFERROR(IF(N(data_NoOutliers!BDK27),data_NoOutliers!BDK27,MID(data_NoOutliers!BDK27,2,99)/2),"")</f>
        <v/>
      </c>
      <c r="BQA27" s="4" t="str">
        <f>IFERROR(IF(N(data_NoOutliers!BDL27),data_NoOutliers!BDL27,MID(data_NoOutliers!BDL27,2,99)/2),"")</f>
        <v/>
      </c>
      <c r="BQB27" s="4" t="str">
        <f>IFERROR(IF(N(data_NoOutliers!BDM27),data_NoOutliers!BDM27,MID(data_NoOutliers!BDM27,2,99)/2),"")</f>
        <v/>
      </c>
      <c r="BQC27" s="4" t="str">
        <f>IFERROR(IF(N(data_NoOutliers!BDN27),data_NoOutliers!BDN27,MID(data_NoOutliers!BDN27,2,99)/2),"")</f>
        <v/>
      </c>
      <c r="BQD27" s="4" t="str">
        <f>IFERROR(IF(N(data_NoOutliers!BDO27),data_NoOutliers!BDO27,MID(data_NoOutliers!BDO27,2,99)/2),"")</f>
        <v/>
      </c>
      <c r="BQE27" s="4" t="str">
        <f>IFERROR(IF(N(data_NoOutliers!BDP27),data_NoOutliers!BDP27,MID(data_NoOutliers!BDP27,2,99)/2),"")</f>
        <v/>
      </c>
      <c r="BQF27" s="4" t="str">
        <f>IFERROR(IF(N(data_NoOutliers!BDQ27),data_NoOutliers!BDQ27,MID(data_NoOutliers!BDQ27,2,99)/2),"")</f>
        <v/>
      </c>
      <c r="BQG27" s="4" t="str">
        <f>IFERROR(IF(N(data_NoOutliers!BDR27),data_NoOutliers!BDR27,MID(data_NoOutliers!BDR27,2,99)/2),"")</f>
        <v/>
      </c>
      <c r="BQH27" s="4" t="str">
        <f>IFERROR(IF(N(data_NoOutliers!BDS27),data_NoOutliers!BDS27,MID(data_NoOutliers!BDS27,2,99)/2),"")</f>
        <v/>
      </c>
      <c r="BQI27" s="4" t="str">
        <f>IFERROR(IF(N(data_NoOutliers!BDT27),data_NoOutliers!BDT27,MID(data_NoOutliers!BDT27,2,99)/2),"")</f>
        <v/>
      </c>
      <c r="BQJ27" s="4" t="str">
        <f>IFERROR(IF(N(data_NoOutliers!BDU27),data_NoOutliers!BDU27,MID(data_NoOutliers!BDU27,2,99)/2),"")</f>
        <v/>
      </c>
      <c r="BQK27" s="4" t="str">
        <f>IFERROR(IF(N(data_NoOutliers!BDV27),data_NoOutliers!BDV27,MID(data_NoOutliers!BDV27,2,99)/2),"")</f>
        <v/>
      </c>
      <c r="BQL27" s="4" t="str">
        <f>IFERROR(IF(N(data_NoOutliers!BDW27),data_NoOutliers!BDW27,MID(data_NoOutliers!BDW27,2,99)/2),"")</f>
        <v/>
      </c>
      <c r="BQM27" s="4" t="str">
        <f>IFERROR(IF(N(data_NoOutliers!BDX27),data_NoOutliers!BDX27,MID(data_NoOutliers!BDX27,2,99)/2),"")</f>
        <v/>
      </c>
      <c r="BQN27" s="4" t="str">
        <f>IFERROR(IF(N(data_NoOutliers!BDY27),data_NoOutliers!BDY27,MID(data_NoOutliers!BDY27,2,99)/2),"")</f>
        <v/>
      </c>
      <c r="BQO27" s="4" t="str">
        <f>IFERROR(IF(N(data_NoOutliers!BDZ27),data_NoOutliers!BDZ27,MID(data_NoOutliers!BDZ27,2,99)/2),"")</f>
        <v/>
      </c>
      <c r="BQP27" s="4" t="str">
        <f>IFERROR(IF(N(data_NoOutliers!BEA27),data_NoOutliers!BEA27,MID(data_NoOutliers!BEA27,2,99)/2),"")</f>
        <v/>
      </c>
      <c r="BQQ27" s="4" t="str">
        <f>IFERROR(IF(N(data_NoOutliers!BEB27),data_NoOutliers!BEB27,MID(data_NoOutliers!BEB27,2,99)/2),"")</f>
        <v/>
      </c>
      <c r="BQR27" s="4" t="str">
        <f>IFERROR(IF(N(data_NoOutliers!BEC27),data_NoOutliers!BEC27,MID(data_NoOutliers!BEC27,2,99)/2),"")</f>
        <v/>
      </c>
      <c r="BQS27" s="4" t="str">
        <f>IFERROR(IF(N(data_NoOutliers!BED27),data_NoOutliers!BED27,MID(data_NoOutliers!BED27,2,99)/2),"")</f>
        <v/>
      </c>
      <c r="BQT27" s="4" t="str">
        <f>IFERROR(IF(N(data_NoOutliers!BEE27),data_NoOutliers!BEE27,MID(data_NoOutliers!BEE27,2,99)/2),"")</f>
        <v/>
      </c>
      <c r="BQU27" s="4" t="str">
        <f>IFERROR(IF(N(data_NoOutliers!BEF27),data_NoOutliers!BEF27,MID(data_NoOutliers!BEF27,2,99)/2),"")</f>
        <v/>
      </c>
      <c r="BQV27" s="4" t="str">
        <f>IFERROR(IF(N(data_NoOutliers!BEG27),data_NoOutliers!BEG27,MID(data_NoOutliers!BEG27,2,99)/2),"")</f>
        <v/>
      </c>
      <c r="BQW27" s="4" t="str">
        <f>IFERROR(IF(N(data_NoOutliers!BEH27),data_NoOutliers!BEH27,MID(data_NoOutliers!BEH27,2,99)/2),"")</f>
        <v/>
      </c>
      <c r="BQX27" s="4" t="str">
        <f>IFERROR(IF(N(data_NoOutliers!BEI27),data_NoOutliers!BEI27,MID(data_NoOutliers!BEI27,2,99)/2),"")</f>
        <v/>
      </c>
      <c r="BQY27" s="4" t="str">
        <f>IFERROR(IF(N(data_NoOutliers!BEJ27),data_NoOutliers!BEJ27,MID(data_NoOutliers!BEJ27,2,99)/2),"")</f>
        <v/>
      </c>
      <c r="BQZ27" s="4" t="str">
        <f>IFERROR(IF(N(data_NoOutliers!BEK27),data_NoOutliers!BEK27,MID(data_NoOutliers!BEK27,2,99)/2),"")</f>
        <v/>
      </c>
      <c r="BRA27" s="4" t="str">
        <f>IFERROR(IF(N(data_NoOutliers!BEL27),data_NoOutliers!BEL27,MID(data_NoOutliers!BEL27,2,99)/2),"")</f>
        <v/>
      </c>
      <c r="BRB27" s="4" t="str">
        <f>IFERROR(IF(N(data_NoOutliers!BEM27),data_NoOutliers!BEM27,MID(data_NoOutliers!BEM27,2,99)/2),"")</f>
        <v/>
      </c>
      <c r="BRC27" s="4" t="str">
        <f>IFERROR(IF(N(data_NoOutliers!BEN27),data_NoOutliers!BEN27,MID(data_NoOutliers!BEN27,2,99)/2),"")</f>
        <v/>
      </c>
      <c r="BRD27" s="4" t="str">
        <f>IFERROR(IF(N(data_NoOutliers!BEO27),data_NoOutliers!BEO27,MID(data_NoOutliers!BEO27,2,99)/2),"")</f>
        <v/>
      </c>
      <c r="BRE27" s="4" t="str">
        <f>IFERROR(IF(N(data_NoOutliers!BEP27),data_NoOutliers!BEP27,MID(data_NoOutliers!BEP27,2,99)/2),"")</f>
        <v/>
      </c>
      <c r="BRF27" s="4" t="str">
        <f>IFERROR(IF(N(data_NoOutliers!BEQ27),data_NoOutliers!BEQ27,MID(data_NoOutliers!BEQ27,2,99)/2),"")</f>
        <v/>
      </c>
      <c r="BRG27" s="4" t="str">
        <f>IFERROR(IF(N(data_NoOutliers!BER27),data_NoOutliers!BER27,MID(data_NoOutliers!BER27,2,99)/2),"")</f>
        <v/>
      </c>
      <c r="BRH27" s="4" t="str">
        <f>IFERROR(IF(N(data_NoOutliers!BES27),data_NoOutliers!BES27,MID(data_NoOutliers!BES27,2,99)/2),"")</f>
        <v/>
      </c>
      <c r="BRI27" s="4" t="str">
        <f>IFERROR(IF(N(data_NoOutliers!BET27),data_NoOutliers!BET27,MID(data_NoOutliers!BET27,2,99)/2),"")</f>
        <v/>
      </c>
      <c r="BRJ27" s="4" t="str">
        <f>IFERROR(IF(N(data_NoOutliers!BEU27),data_NoOutliers!BEU27,MID(data_NoOutliers!BEU27,2,99)/2),"")</f>
        <v/>
      </c>
      <c r="BRK27" s="4" t="str">
        <f>IFERROR(IF(N(data_NoOutliers!BEV27),data_NoOutliers!BEV27,MID(data_NoOutliers!BEV27,2,99)/2),"")</f>
        <v/>
      </c>
      <c r="BRL27" s="4" t="str">
        <f>IFERROR(IF(N(data_NoOutliers!BEW27),data_NoOutliers!BEW27,MID(data_NoOutliers!BEW27,2,99)/2),"")</f>
        <v/>
      </c>
      <c r="BRM27" s="4" t="str">
        <f>IFERROR(IF(N(data_NoOutliers!BEX27),data_NoOutliers!BEX27,MID(data_NoOutliers!BEX27,2,99)/2),"")</f>
        <v/>
      </c>
      <c r="BRN27" s="4" t="str">
        <f>IFERROR(IF(N(data_NoOutliers!BEY27),data_NoOutliers!BEY27,MID(data_NoOutliers!BEY27,2,99)/2),"")</f>
        <v/>
      </c>
      <c r="BRO27" s="4" t="str">
        <f>IFERROR(IF(N(data_NoOutliers!BEZ27),data_NoOutliers!BEZ27,MID(data_NoOutliers!BEZ27,2,99)/2),"")</f>
        <v/>
      </c>
      <c r="BRP27" s="4" t="str">
        <f>IFERROR(IF(N(data_NoOutliers!BFA27),data_NoOutliers!BFA27,MID(data_NoOutliers!BFA27,2,99)/2),"")</f>
        <v/>
      </c>
      <c r="BRQ27" s="4" t="str">
        <f>IFERROR(IF(N(data_NoOutliers!BFB27),data_NoOutliers!BFB27,MID(data_NoOutliers!BFB27,2,99)/2),"")</f>
        <v/>
      </c>
      <c r="BRR27" s="4" t="str">
        <f>IFERROR(IF(N(data_NoOutliers!BFC27),data_NoOutliers!BFC27,MID(data_NoOutliers!BFC27,2,99)/2),"")</f>
        <v/>
      </c>
      <c r="BRS27" s="4" t="str">
        <f>IFERROR(IF(N(data_NoOutliers!BFD27),data_NoOutliers!BFD27,MID(data_NoOutliers!BFD27,2,99)/2),"")</f>
        <v/>
      </c>
      <c r="BRT27" s="4" t="str">
        <f>IFERROR(IF(N(data_NoOutliers!BFE27),data_NoOutliers!BFE27,MID(data_NoOutliers!BFE27,2,99)/2),"")</f>
        <v/>
      </c>
      <c r="BRU27" s="4" t="str">
        <f>IFERROR(IF(N(data_NoOutliers!BFF27),data_NoOutliers!BFF27,MID(data_NoOutliers!BFF27,2,99)/2),"")</f>
        <v/>
      </c>
      <c r="BRV27" s="4" t="str">
        <f>IFERROR(IF(N(data_NoOutliers!BFG27),data_NoOutliers!BFG27,MID(data_NoOutliers!BFG27,2,99)/2),"")</f>
        <v/>
      </c>
      <c r="BRW27" s="4" t="str">
        <f>IFERROR(IF(N(data_NoOutliers!BFH27),data_NoOutliers!BFH27,MID(data_NoOutliers!BFH27,2,99)/2),"")</f>
        <v/>
      </c>
      <c r="BRX27" s="4" t="str">
        <f>IFERROR(IF(N(data_NoOutliers!BFI27),data_NoOutliers!BFI27,MID(data_NoOutliers!BFI27,2,99)/2),"")</f>
        <v/>
      </c>
      <c r="BRY27" s="4" t="str">
        <f>IFERROR(IF(N(data_NoOutliers!BFJ27),data_NoOutliers!BFJ27,MID(data_NoOutliers!BFJ27,2,99)/2),"")</f>
        <v/>
      </c>
      <c r="BRZ27" s="4" t="str">
        <f>IFERROR(IF(N(data_NoOutliers!BFK27),data_NoOutliers!BFK27,MID(data_NoOutliers!BFK27,2,99)/2),"")</f>
        <v/>
      </c>
      <c r="BSA27" s="4" t="str">
        <f>IFERROR(IF(N(data_NoOutliers!BFL27),data_NoOutliers!BFL27,MID(data_NoOutliers!BFL27,2,99)/2),"")</f>
        <v/>
      </c>
      <c r="BSB27" s="4" t="str">
        <f>IFERROR(IF(N(data_NoOutliers!BFM27),data_NoOutliers!BFM27,MID(data_NoOutliers!BFM27,2,99)/2),"")</f>
        <v/>
      </c>
      <c r="BSC27" s="4" t="str">
        <f>IFERROR(IF(N(data_NoOutliers!BFN27),data_NoOutliers!BFN27,MID(data_NoOutliers!BFN27,2,99)/2),"")</f>
        <v/>
      </c>
      <c r="BSD27" s="4" t="str">
        <f>IFERROR(IF(N(data_NoOutliers!BFO27),data_NoOutliers!BFO27,MID(data_NoOutliers!BFO27,2,99)/2),"")</f>
        <v/>
      </c>
      <c r="BSE27" s="4" t="str">
        <f>IFERROR(IF(N(data_NoOutliers!BFP27),data_NoOutliers!BFP27,MID(data_NoOutliers!BFP27,2,99)/2),"")</f>
        <v/>
      </c>
      <c r="BSF27" s="4" t="str">
        <f>IFERROR(IF(N(data_NoOutliers!BFQ27),data_NoOutliers!BFQ27,MID(data_NoOutliers!BFQ27,2,99)/2),"")</f>
        <v/>
      </c>
      <c r="BSG27" s="4" t="str">
        <f>IFERROR(IF(N(data_NoOutliers!BFR27),data_NoOutliers!BFR27,MID(data_NoOutliers!BFR27,2,99)/2),"")</f>
        <v/>
      </c>
      <c r="BSH27" s="4" t="str">
        <f>IFERROR(IF(N(data_NoOutliers!BFS27),data_NoOutliers!BFS27,MID(data_NoOutliers!BFS27,2,99)/2),"")</f>
        <v/>
      </c>
      <c r="BSI27" s="4" t="str">
        <f>IFERROR(IF(N(data_NoOutliers!BFT27),data_NoOutliers!BFT27,MID(data_NoOutliers!BFT27,2,99)/2),"")</f>
        <v/>
      </c>
      <c r="BSJ27" s="4" t="str">
        <f>IFERROR(IF(N(data_NoOutliers!BFU27),data_NoOutliers!BFU27,MID(data_NoOutliers!BFU27,2,99)/2),"")</f>
        <v/>
      </c>
      <c r="BSK27" s="4" t="str">
        <f>IFERROR(IF(N(data_NoOutliers!BFV27),data_NoOutliers!BFV27,MID(data_NoOutliers!BFV27,2,99)/2),"")</f>
        <v/>
      </c>
      <c r="BSL27" s="4" t="str">
        <f>IFERROR(IF(N(data_NoOutliers!BFW27),data_NoOutliers!BFW27,MID(data_NoOutliers!BFW27,2,99)/2),"")</f>
        <v/>
      </c>
      <c r="BSM27" s="4" t="str">
        <f>IFERROR(IF(N(data_NoOutliers!BFX27),data_NoOutliers!BFX27,MID(data_NoOutliers!BFX27,2,99)/2),"")</f>
        <v/>
      </c>
      <c r="BSN27" s="4" t="str">
        <f>IFERROR(IF(N(data_NoOutliers!BFY27),data_NoOutliers!BFY27,MID(data_NoOutliers!BFY27,2,99)/2),"")</f>
        <v/>
      </c>
      <c r="BSO27" s="4" t="str">
        <f>IFERROR(IF(N(data_NoOutliers!BFZ27),data_NoOutliers!BFZ27,MID(data_NoOutliers!BFZ27,2,99)/2),"")</f>
        <v/>
      </c>
      <c r="BSP27" s="4" t="str">
        <f>IFERROR(IF(N(data_NoOutliers!BGA27),data_NoOutliers!BGA27,MID(data_NoOutliers!BGA27,2,99)/2),"")</f>
        <v/>
      </c>
      <c r="BSQ27" s="4" t="str">
        <f>IFERROR(IF(N(data_NoOutliers!BGB27),data_NoOutliers!BGB27,MID(data_NoOutliers!BGB27,2,99)/2),"")</f>
        <v/>
      </c>
      <c r="BSR27" s="4" t="str">
        <f>IFERROR(IF(N(data_NoOutliers!BGC27),data_NoOutliers!BGC27,MID(data_NoOutliers!BGC27,2,99)/2),"")</f>
        <v/>
      </c>
      <c r="BSS27" s="4" t="str">
        <f>IFERROR(IF(N(data_NoOutliers!BGD27),data_NoOutliers!BGD27,MID(data_NoOutliers!BGD27,2,99)/2),"")</f>
        <v/>
      </c>
      <c r="BST27" s="4" t="str">
        <f>IFERROR(IF(N(data_NoOutliers!BGE27),data_NoOutliers!BGE27,MID(data_NoOutliers!BGE27,2,99)/2),"")</f>
        <v/>
      </c>
      <c r="BSU27" s="4" t="str">
        <f>IFERROR(IF(N(data_NoOutliers!BGF27),data_NoOutliers!BGF27,MID(data_NoOutliers!BGF27,2,99)/2),"")</f>
        <v/>
      </c>
      <c r="BSV27" s="4" t="str">
        <f>IFERROR(IF(N(data_NoOutliers!BGG27),data_NoOutliers!BGG27,MID(data_NoOutliers!BGG27,2,99)/2),"")</f>
        <v/>
      </c>
      <c r="BSW27" s="4" t="str">
        <f>IFERROR(IF(N(data_NoOutliers!BGH27),data_NoOutliers!BGH27,MID(data_NoOutliers!BGH27,2,99)/2),"")</f>
        <v/>
      </c>
      <c r="BSX27" s="4" t="str">
        <f>IFERROR(IF(N(data_NoOutliers!BGI27),data_NoOutliers!BGI27,MID(data_NoOutliers!BGI27,2,99)/2),"")</f>
        <v/>
      </c>
      <c r="BSY27" s="4" t="str">
        <f>IFERROR(IF(N(data_NoOutliers!BGJ27),data_NoOutliers!BGJ27,MID(data_NoOutliers!BGJ27,2,99)/2),"")</f>
        <v/>
      </c>
      <c r="BSZ27" s="4" t="str">
        <f>IFERROR(IF(N(data_NoOutliers!BGK27),data_NoOutliers!BGK27,MID(data_NoOutliers!BGK27,2,99)/2),"")</f>
        <v/>
      </c>
      <c r="BTA27" s="4" t="str">
        <f>IFERROR(IF(N(data_NoOutliers!BGL27),data_NoOutliers!BGL27,MID(data_NoOutliers!BGL27,2,99)/2),"")</f>
        <v/>
      </c>
      <c r="BTB27" s="4" t="str">
        <f>IFERROR(IF(N(data_NoOutliers!BGM27),data_NoOutliers!BGM27,MID(data_NoOutliers!BGM27,2,99)/2),"")</f>
        <v/>
      </c>
      <c r="BTC27" s="4" t="str">
        <f>IFERROR(IF(N(data_NoOutliers!BGN27),data_NoOutliers!BGN27,MID(data_NoOutliers!BGN27,2,99)/2),"")</f>
        <v/>
      </c>
      <c r="BTD27" s="4" t="str">
        <f>IFERROR(IF(N(data_NoOutliers!BGO27),data_NoOutliers!BGO27,MID(data_NoOutliers!BGO27,2,99)/2),"")</f>
        <v/>
      </c>
      <c r="BTE27" s="4" t="str">
        <f>IFERROR(IF(N(data_NoOutliers!BGP27),data_NoOutliers!BGP27,MID(data_NoOutliers!BGP27,2,99)/2),"")</f>
        <v/>
      </c>
      <c r="BTF27" s="4" t="str">
        <f>IFERROR(IF(N(data_NoOutliers!BGQ27),data_NoOutliers!BGQ27,MID(data_NoOutliers!BGQ27,2,99)/2),"")</f>
        <v/>
      </c>
      <c r="BTG27" s="4" t="str">
        <f>IFERROR(IF(N(data_NoOutliers!BGR27),data_NoOutliers!BGR27,MID(data_NoOutliers!BGR27,2,99)/2),"")</f>
        <v/>
      </c>
      <c r="BTH27" s="4" t="str">
        <f>IFERROR(IF(N(data_NoOutliers!BGS27),data_NoOutliers!BGS27,MID(data_NoOutliers!BGS27,2,99)/2),"")</f>
        <v/>
      </c>
      <c r="BTI27" s="4" t="str">
        <f>IFERROR(IF(N(data_NoOutliers!BGT27),data_NoOutliers!BGT27,MID(data_NoOutliers!BGT27,2,99)/2),"")</f>
        <v/>
      </c>
      <c r="BTJ27" s="4" t="str">
        <f>IFERROR(IF(N(data_NoOutliers!BGU27),data_NoOutliers!BGU27,MID(data_NoOutliers!BGU27,2,99)/2),"")</f>
        <v/>
      </c>
      <c r="BTK27" s="4" t="str">
        <f>IFERROR(IF(N(data_NoOutliers!BGV27),data_NoOutliers!BGV27,MID(data_NoOutliers!BGV27,2,99)/2),"")</f>
        <v/>
      </c>
      <c r="BTL27" s="4" t="str">
        <f>IFERROR(IF(N(data_NoOutliers!BGW27),data_NoOutliers!BGW27,MID(data_NoOutliers!BGW27,2,99)/2),"")</f>
        <v/>
      </c>
      <c r="BTM27" s="4" t="str">
        <f>IFERROR(IF(N(data_NoOutliers!BGX27),data_NoOutliers!BGX27,MID(data_NoOutliers!BGX27,2,99)/2),"")</f>
        <v/>
      </c>
      <c r="BTN27" s="4" t="str">
        <f>IFERROR(IF(N(data_NoOutliers!BGY27),data_NoOutliers!BGY27,MID(data_NoOutliers!BGY27,2,99)/2),"")</f>
        <v/>
      </c>
      <c r="BTO27" s="4" t="str">
        <f>IFERROR(IF(N(data_NoOutliers!BGZ27),data_NoOutliers!BGZ27,MID(data_NoOutliers!BGZ27,2,99)/2),"")</f>
        <v/>
      </c>
      <c r="BTP27" s="4" t="str">
        <f>IFERROR(IF(N(data_NoOutliers!BHA27),data_NoOutliers!BHA27,MID(data_NoOutliers!BHA27,2,99)/2),"")</f>
        <v/>
      </c>
      <c r="BTQ27" s="4" t="str">
        <f>IFERROR(IF(N(data_NoOutliers!BHB27),data_NoOutliers!BHB27,MID(data_NoOutliers!BHB27,2,99)/2),"")</f>
        <v/>
      </c>
      <c r="BTR27" s="4" t="str">
        <f>IFERROR(IF(N(data_NoOutliers!BHC27),data_NoOutliers!BHC27,MID(data_NoOutliers!BHC27,2,99)/2),"")</f>
        <v/>
      </c>
      <c r="BTS27" s="4" t="str">
        <f>IFERROR(IF(N(data_NoOutliers!BHD27),data_NoOutliers!BHD27,MID(data_NoOutliers!BHD27,2,99)/2),"")</f>
        <v/>
      </c>
      <c r="BTT27" s="4" t="str">
        <f>IFERROR(IF(N(data_NoOutliers!BHE27),data_NoOutliers!BHE27,MID(data_NoOutliers!BHE27,2,99)/2),"")</f>
        <v/>
      </c>
      <c r="BTU27" s="4" t="str">
        <f>IFERROR(IF(N(data_NoOutliers!BHF27),data_NoOutliers!BHF27,MID(data_NoOutliers!BHF27,2,99)/2),"")</f>
        <v/>
      </c>
      <c r="BTV27" s="4" t="str">
        <f>IFERROR(IF(N(data_NoOutliers!BHG27),data_NoOutliers!BHG27,MID(data_NoOutliers!BHG27,2,99)/2),"")</f>
        <v/>
      </c>
      <c r="BTW27" s="4" t="str">
        <f>IFERROR(IF(N(data_NoOutliers!BHH27),data_NoOutliers!BHH27,MID(data_NoOutliers!BHH27,2,99)/2),"")</f>
        <v/>
      </c>
      <c r="BTX27" s="4" t="str">
        <f>IFERROR(IF(N(data_NoOutliers!BHI27),data_NoOutliers!BHI27,MID(data_NoOutliers!BHI27,2,99)/2),"")</f>
        <v/>
      </c>
      <c r="BTY27" s="4" t="str">
        <f>IFERROR(IF(N(data_NoOutliers!BHJ27),data_NoOutliers!BHJ27,MID(data_NoOutliers!BHJ27,2,99)/2),"")</f>
        <v/>
      </c>
      <c r="BTZ27" s="4" t="str">
        <f>IFERROR(IF(N(data_NoOutliers!BHK27),data_NoOutliers!BHK27,MID(data_NoOutliers!BHK27,2,99)/2),"")</f>
        <v/>
      </c>
      <c r="BUA27" s="4" t="str">
        <f>IFERROR(IF(N(data_NoOutliers!BHL27),data_NoOutliers!BHL27,MID(data_NoOutliers!BHL27,2,99)/2),"")</f>
        <v/>
      </c>
      <c r="BUB27" s="4" t="str">
        <f>IFERROR(IF(N(data_NoOutliers!BHM27),data_NoOutliers!BHM27,MID(data_NoOutliers!BHM27,2,99)/2),"")</f>
        <v/>
      </c>
      <c r="BUC27" s="4" t="str">
        <f>IFERROR(IF(N(data_NoOutliers!BHN27),data_NoOutliers!BHN27,MID(data_NoOutliers!BHN27,2,99)/2),"")</f>
        <v/>
      </c>
      <c r="BUD27" s="4" t="str">
        <f>IFERROR(IF(N(data_NoOutliers!BHO27),data_NoOutliers!BHO27,MID(data_NoOutliers!BHO27,2,99)/2),"")</f>
        <v/>
      </c>
      <c r="BUE27" s="4" t="str">
        <f>IFERROR(IF(N(data_NoOutliers!BHP27),data_NoOutliers!BHP27,MID(data_NoOutliers!BHP27,2,99)/2),"")</f>
        <v/>
      </c>
      <c r="BUF27" s="4" t="str">
        <f>IFERROR(IF(N(data_NoOutliers!BHQ27),data_NoOutliers!BHQ27,MID(data_NoOutliers!BHQ27,2,99)/2),"")</f>
        <v/>
      </c>
      <c r="BUG27" s="4" t="str">
        <f>IFERROR(IF(N(data_NoOutliers!BHR27),data_NoOutliers!BHR27,MID(data_NoOutliers!BHR27,2,99)/2),"")</f>
        <v/>
      </c>
      <c r="BUH27" s="4" t="str">
        <f>IFERROR(IF(N(data_NoOutliers!BHS27),data_NoOutliers!BHS27,MID(data_NoOutliers!BHS27,2,99)/2),"")</f>
        <v/>
      </c>
      <c r="BUI27" s="4" t="str">
        <f>IFERROR(IF(N(data_NoOutliers!BHT27),data_NoOutliers!BHT27,MID(data_NoOutliers!BHT27,2,99)/2),"")</f>
        <v/>
      </c>
      <c r="BUJ27" s="4" t="str">
        <f>IFERROR(IF(N(data_NoOutliers!BHU27),data_NoOutliers!BHU27,MID(data_NoOutliers!BHU27,2,99)/2),"")</f>
        <v/>
      </c>
      <c r="BUK27" s="4" t="str">
        <f>IFERROR(IF(N(data_NoOutliers!BHV27),data_NoOutliers!BHV27,MID(data_NoOutliers!BHV27,2,99)/2),"")</f>
        <v/>
      </c>
      <c r="BUL27" s="4" t="str">
        <f>IFERROR(IF(N(data_NoOutliers!BHW27),data_NoOutliers!BHW27,MID(data_NoOutliers!BHW27,2,99)/2),"")</f>
        <v/>
      </c>
      <c r="BUM27" s="4" t="str">
        <f>IFERROR(IF(N(data_NoOutliers!BHX27),data_NoOutliers!BHX27,MID(data_NoOutliers!BHX27,2,99)/2),"")</f>
        <v/>
      </c>
      <c r="BUN27" s="4" t="str">
        <f>IFERROR(IF(N(data_NoOutliers!BHY27),data_NoOutliers!BHY27,MID(data_NoOutliers!BHY27,2,99)/2),"")</f>
        <v/>
      </c>
      <c r="BUO27" s="4" t="str">
        <f>IFERROR(IF(N(data_NoOutliers!BHZ27),data_NoOutliers!BHZ27,MID(data_NoOutliers!BHZ27,2,99)/2),"")</f>
        <v/>
      </c>
      <c r="BUP27" s="4" t="str">
        <f>IFERROR(IF(N(data_NoOutliers!BIA27),data_NoOutliers!BIA27,MID(data_NoOutliers!BIA27,2,99)/2),"")</f>
        <v/>
      </c>
      <c r="BUQ27" s="4" t="str">
        <f>IFERROR(IF(N(data_NoOutliers!BIB27),data_NoOutliers!BIB27,MID(data_NoOutliers!BIB27,2,99)/2),"")</f>
        <v/>
      </c>
      <c r="BUR27" s="4" t="str">
        <f>IFERROR(IF(N(data_NoOutliers!BIC27),data_NoOutliers!BIC27,MID(data_NoOutliers!BIC27,2,99)/2),"")</f>
        <v/>
      </c>
      <c r="BUS27" s="4" t="str">
        <f>IFERROR(IF(N(data_NoOutliers!BID27),data_NoOutliers!BID27,MID(data_NoOutliers!BID27,2,99)/2),"")</f>
        <v/>
      </c>
      <c r="BUT27" s="4" t="str">
        <f>IFERROR(IF(N(data_NoOutliers!BIE27),data_NoOutliers!BIE27,MID(data_NoOutliers!BIE27,2,99)/2),"")</f>
        <v/>
      </c>
      <c r="BUU27" s="4" t="str">
        <f>IFERROR(IF(N(data_NoOutliers!BIF27),data_NoOutliers!BIF27,MID(data_NoOutliers!BIF27,2,99)/2),"")</f>
        <v/>
      </c>
      <c r="BUV27" s="4" t="str">
        <f>IFERROR(IF(N(data_NoOutliers!BIG27),data_NoOutliers!BIG27,MID(data_NoOutliers!BIG27,2,99)/2),"")</f>
        <v/>
      </c>
      <c r="BUW27" s="4" t="str">
        <f>IFERROR(IF(N(data_NoOutliers!BIH27),data_NoOutliers!BIH27,MID(data_NoOutliers!BIH27,2,99)/2),"")</f>
        <v/>
      </c>
      <c r="BUX27" s="4" t="str">
        <f>IFERROR(IF(N(data_NoOutliers!BII27),data_NoOutliers!BII27,MID(data_NoOutliers!BII27,2,99)/2),"")</f>
        <v/>
      </c>
      <c r="BUY27" s="4" t="str">
        <f>IFERROR(IF(N(data_NoOutliers!BIJ27),data_NoOutliers!BIJ27,MID(data_NoOutliers!BIJ27,2,99)/2),"")</f>
        <v/>
      </c>
      <c r="BUZ27" s="4" t="str">
        <f>IFERROR(IF(N(data_NoOutliers!BIK27),data_NoOutliers!BIK27,MID(data_NoOutliers!BIK27,2,99)/2),"")</f>
        <v/>
      </c>
      <c r="BVA27" s="4" t="str">
        <f>IFERROR(IF(N(data_NoOutliers!BIL27),data_NoOutliers!BIL27,MID(data_NoOutliers!BIL27,2,99)/2),"")</f>
        <v/>
      </c>
      <c r="BVB27" s="4" t="str">
        <f>IFERROR(IF(N(data_NoOutliers!BIM27),data_NoOutliers!BIM27,MID(data_NoOutliers!BIM27,2,99)/2),"")</f>
        <v/>
      </c>
      <c r="BVC27" s="4" t="str">
        <f>IFERROR(IF(N(data_NoOutliers!BIN27),data_NoOutliers!BIN27,MID(data_NoOutliers!BIN27,2,99)/2),"")</f>
        <v/>
      </c>
      <c r="BVD27" s="4" t="str">
        <f>IFERROR(IF(N(data_NoOutliers!BIO27),data_NoOutliers!BIO27,MID(data_NoOutliers!BIO27,2,99)/2),"")</f>
        <v/>
      </c>
      <c r="BVE27" s="4" t="str">
        <f>IFERROR(IF(N(data_NoOutliers!BIP27),data_NoOutliers!BIP27,MID(data_NoOutliers!BIP27,2,99)/2),"")</f>
        <v/>
      </c>
      <c r="BVF27" s="4" t="str">
        <f>IFERROR(IF(N(data_NoOutliers!BIQ27),data_NoOutliers!BIQ27,MID(data_NoOutliers!BIQ27,2,99)/2),"")</f>
        <v/>
      </c>
      <c r="BVG27" s="4" t="str">
        <f>IFERROR(IF(N(data_NoOutliers!BIR27),data_NoOutliers!BIR27,MID(data_NoOutliers!BIR27,2,99)/2),"")</f>
        <v/>
      </c>
      <c r="BVH27" s="4" t="str">
        <f>IFERROR(IF(N(data_NoOutliers!BIS27),data_NoOutliers!BIS27,MID(data_NoOutliers!BIS27,2,99)/2),"")</f>
        <v/>
      </c>
      <c r="BVI27" s="4" t="str">
        <f>IFERROR(IF(N(data_NoOutliers!BIT27),data_NoOutliers!BIT27,MID(data_NoOutliers!BIT27,2,99)/2),"")</f>
        <v/>
      </c>
      <c r="BVJ27" s="4" t="str">
        <f>IFERROR(IF(N(data_NoOutliers!BIU27),data_NoOutliers!BIU27,MID(data_NoOutliers!BIU27,2,99)/2),"")</f>
        <v/>
      </c>
      <c r="BVK27" s="4" t="str">
        <f>IFERROR(IF(N(data_NoOutliers!BIV27),data_NoOutliers!BIV27,MID(data_NoOutliers!BIV27,2,99)/2),"")</f>
        <v/>
      </c>
      <c r="BVL27" s="4" t="str">
        <f>IFERROR(IF(N(data_NoOutliers!BIW27),data_NoOutliers!BIW27,MID(data_NoOutliers!BIW27,2,99)/2),"")</f>
        <v/>
      </c>
      <c r="BVM27" s="4" t="str">
        <f>IFERROR(IF(N(data_NoOutliers!BIX27),data_NoOutliers!BIX27,MID(data_NoOutliers!BIX27,2,99)/2),"")</f>
        <v/>
      </c>
      <c r="BVN27" s="4" t="str">
        <f>IFERROR(IF(N(data_NoOutliers!BIY27),data_NoOutliers!BIY27,MID(data_NoOutliers!BIY27,2,99)/2),"")</f>
        <v/>
      </c>
      <c r="BVO27" s="4" t="str">
        <f>IFERROR(IF(N(data_NoOutliers!BIZ27),data_NoOutliers!BIZ27,MID(data_NoOutliers!BIZ27,2,99)/2),"")</f>
        <v/>
      </c>
      <c r="BVP27" s="4" t="str">
        <f>IFERROR(IF(N(data_NoOutliers!BJA27),data_NoOutliers!BJA27,MID(data_NoOutliers!BJA27,2,99)/2),"")</f>
        <v/>
      </c>
      <c r="BVQ27" s="4" t="str">
        <f>IFERROR(IF(N(data_NoOutliers!BJB27),data_NoOutliers!BJB27,MID(data_NoOutliers!BJB27,2,99)/2),"")</f>
        <v/>
      </c>
      <c r="BVR27" s="4" t="str">
        <f>IFERROR(IF(N(data_NoOutliers!BJC27),data_NoOutliers!BJC27,MID(data_NoOutliers!BJC27,2,99)/2),"")</f>
        <v/>
      </c>
      <c r="BVS27" s="4" t="str">
        <f>IFERROR(IF(N(data_NoOutliers!BJD27),data_NoOutliers!BJD27,MID(data_NoOutliers!BJD27,2,99)/2),"")</f>
        <v/>
      </c>
      <c r="BVT27" s="4" t="str">
        <f>IFERROR(IF(N(data_NoOutliers!BJE27),data_NoOutliers!BJE27,MID(data_NoOutliers!BJE27,2,99)/2),"")</f>
        <v/>
      </c>
      <c r="BVU27" s="4" t="str">
        <f>IFERROR(IF(N(data_NoOutliers!BJF27),data_NoOutliers!BJF27,MID(data_NoOutliers!BJF27,2,99)/2),"")</f>
        <v/>
      </c>
      <c r="BVV27" s="4" t="str">
        <f>IFERROR(IF(N(data_NoOutliers!BJG27),data_NoOutliers!BJG27,MID(data_NoOutliers!BJG27,2,99)/2),"")</f>
        <v/>
      </c>
      <c r="BVW27" s="4" t="str">
        <f>IFERROR(IF(N(data_NoOutliers!BJH27),data_NoOutliers!BJH27,MID(data_NoOutliers!BJH27,2,99)/2),"")</f>
        <v/>
      </c>
      <c r="BVX27" s="4" t="str">
        <f>IFERROR(IF(N(data_NoOutliers!BJI27),data_NoOutliers!BJI27,MID(data_NoOutliers!BJI27,2,99)/2),"")</f>
        <v/>
      </c>
      <c r="BVY27" s="4" t="str">
        <f>IFERROR(IF(N(data_NoOutliers!BJJ27),data_NoOutliers!BJJ27,MID(data_NoOutliers!BJJ27,2,99)/2),"")</f>
        <v/>
      </c>
      <c r="BVZ27" s="4" t="str">
        <f>IFERROR(IF(N(data_NoOutliers!BJK27),data_NoOutliers!BJK27,MID(data_NoOutliers!BJK27,2,99)/2),"")</f>
        <v/>
      </c>
      <c r="BWA27" s="4" t="str">
        <f>IFERROR(IF(N(data_NoOutliers!BJL27),data_NoOutliers!BJL27,MID(data_NoOutliers!BJL27,2,99)/2),"")</f>
        <v/>
      </c>
      <c r="BWB27" s="4" t="str">
        <f>IFERROR(IF(N(data_NoOutliers!BJM27),data_NoOutliers!BJM27,MID(data_NoOutliers!BJM27,2,99)/2),"")</f>
        <v/>
      </c>
      <c r="BWC27" s="4" t="str">
        <f>IFERROR(IF(N(data_NoOutliers!BJN27),data_NoOutliers!BJN27,MID(data_NoOutliers!BJN27,2,99)/2),"")</f>
        <v/>
      </c>
      <c r="BWD27" s="4" t="str">
        <f>IFERROR(IF(N(data_NoOutliers!BJO27),data_NoOutliers!BJO27,MID(data_NoOutliers!BJO27,2,99)/2),"")</f>
        <v/>
      </c>
      <c r="BWE27" s="4" t="str">
        <f>IFERROR(IF(N(data_NoOutliers!BJP27),data_NoOutliers!BJP27,MID(data_NoOutliers!BJP27,2,99)/2),"")</f>
        <v/>
      </c>
      <c r="BWF27" s="4" t="str">
        <f>IFERROR(IF(N(data_NoOutliers!BJQ27),data_NoOutliers!BJQ27,MID(data_NoOutliers!BJQ27,2,99)/2),"")</f>
        <v/>
      </c>
      <c r="BWG27" s="4" t="str">
        <f>IFERROR(IF(N(data_NoOutliers!BJR27),data_NoOutliers!BJR27,MID(data_NoOutliers!BJR27,2,99)/2),"")</f>
        <v/>
      </c>
      <c r="BWH27" s="4" t="str">
        <f>IFERROR(IF(N(data_NoOutliers!BJS27),data_NoOutliers!BJS27,MID(data_NoOutliers!BJS27,2,99)/2),"")</f>
        <v/>
      </c>
      <c r="BWI27" s="4" t="str">
        <f>IFERROR(IF(N(data_NoOutliers!BJT27),data_NoOutliers!BJT27,MID(data_NoOutliers!BJT27,2,99)/2),"")</f>
        <v/>
      </c>
      <c r="BWJ27" s="4" t="str">
        <f>IFERROR(IF(N(data_NoOutliers!BJU27),data_NoOutliers!BJU27,MID(data_NoOutliers!BJU27,2,99)/2),"")</f>
        <v/>
      </c>
      <c r="BWK27" s="4" t="str">
        <f>IFERROR(IF(N(data_NoOutliers!BJV27),data_NoOutliers!BJV27,MID(data_NoOutliers!BJV27,2,99)/2),"")</f>
        <v/>
      </c>
      <c r="BWL27" s="4" t="str">
        <f>IFERROR(IF(N(data_NoOutliers!BJW27),data_NoOutliers!BJW27,MID(data_NoOutliers!BJW27,2,99)/2),"")</f>
        <v/>
      </c>
      <c r="BWM27" s="4" t="str">
        <f>IFERROR(IF(N(data_NoOutliers!BJX27),data_NoOutliers!BJX27,MID(data_NoOutliers!BJX27,2,99)/2),"")</f>
        <v/>
      </c>
      <c r="BWN27" s="4" t="str">
        <f>IFERROR(IF(N(data_NoOutliers!BJY27),data_NoOutliers!BJY27,MID(data_NoOutliers!BJY27,2,99)/2),"")</f>
        <v/>
      </c>
      <c r="BWO27" s="4" t="str">
        <f>IFERROR(IF(N(data_NoOutliers!BJZ27),data_NoOutliers!BJZ27,MID(data_NoOutliers!BJZ27,2,99)/2),"")</f>
        <v/>
      </c>
      <c r="BWP27" s="4" t="str">
        <f>IFERROR(IF(N(data_NoOutliers!BKA27),data_NoOutliers!BKA27,MID(data_NoOutliers!BKA27,2,99)/2),"")</f>
        <v/>
      </c>
      <c r="BWQ27" s="4" t="str">
        <f>IFERROR(IF(N(data_NoOutliers!BKB27),data_NoOutliers!BKB27,MID(data_NoOutliers!BKB27,2,99)/2),"")</f>
        <v/>
      </c>
      <c r="BWR27" s="4" t="str">
        <f>IFERROR(IF(N(data_NoOutliers!BKC27),data_NoOutliers!BKC27,MID(data_NoOutliers!BKC27,2,99)/2),"")</f>
        <v/>
      </c>
      <c r="BWS27" s="4" t="str">
        <f>IFERROR(IF(N(data_NoOutliers!BKD27),data_NoOutliers!BKD27,MID(data_NoOutliers!BKD27,2,99)/2),"")</f>
        <v/>
      </c>
      <c r="BWT27" s="4" t="str">
        <f>IFERROR(IF(N(data_NoOutliers!BKE27),data_NoOutliers!BKE27,MID(data_NoOutliers!BKE27,2,99)/2),"")</f>
        <v/>
      </c>
      <c r="BWU27" s="4" t="str">
        <f>IFERROR(IF(N(data_NoOutliers!BKF27),data_NoOutliers!BKF27,MID(data_NoOutliers!BKF27,2,99)/2),"")</f>
        <v/>
      </c>
      <c r="BWV27" s="4" t="str">
        <f>IFERROR(IF(N(data_NoOutliers!BKG27),data_NoOutliers!BKG27,MID(data_NoOutliers!BKG27,2,99)/2),"")</f>
        <v/>
      </c>
      <c r="BWW27" s="4" t="str">
        <f>IFERROR(IF(N(data_NoOutliers!BKH27),data_NoOutliers!BKH27,MID(data_NoOutliers!BKH27,2,99)/2),"")</f>
        <v/>
      </c>
      <c r="BWX27" s="4" t="str">
        <f>IFERROR(IF(N(data_NoOutliers!BKI27),data_NoOutliers!BKI27,MID(data_NoOutliers!BKI27,2,99)/2),"")</f>
        <v/>
      </c>
      <c r="BWY27" s="4" t="str">
        <f>IFERROR(IF(N(data_NoOutliers!BKJ27),data_NoOutliers!BKJ27,MID(data_NoOutliers!BKJ27,2,99)/2),"")</f>
        <v/>
      </c>
      <c r="BWZ27" s="4" t="str">
        <f>IFERROR(IF(N(data_NoOutliers!BKK27),data_NoOutliers!BKK27,MID(data_NoOutliers!BKK27,2,99)/2),"")</f>
        <v/>
      </c>
      <c r="BXA27" s="4" t="str">
        <f>IFERROR(IF(N(data_NoOutliers!BKL27),data_NoOutliers!BKL27,MID(data_NoOutliers!BKL27,2,99)/2),"")</f>
        <v/>
      </c>
      <c r="BXB27" s="4" t="str">
        <f>IFERROR(IF(N(data_NoOutliers!BKM27),data_NoOutliers!BKM27,MID(data_NoOutliers!BKM27,2,99)/2),"")</f>
        <v/>
      </c>
      <c r="BXC27" s="4" t="str">
        <f>IFERROR(IF(N(data_NoOutliers!BKN27),data_NoOutliers!BKN27,MID(data_NoOutliers!BKN27,2,99)/2),"")</f>
        <v/>
      </c>
      <c r="BXD27" s="4" t="str">
        <f>IFERROR(IF(N(data_NoOutliers!BKO27),data_NoOutliers!BKO27,MID(data_NoOutliers!BKO27,2,99)/2),"")</f>
        <v/>
      </c>
      <c r="BXE27" s="4" t="str">
        <f>IFERROR(IF(N(data_NoOutliers!BKP27),data_NoOutliers!BKP27,MID(data_NoOutliers!BKP27,2,99)/2),"")</f>
        <v/>
      </c>
      <c r="BXF27" s="4" t="str">
        <f>IFERROR(IF(N(data_NoOutliers!BKQ27),data_NoOutliers!BKQ27,MID(data_NoOutliers!BKQ27,2,99)/2),"")</f>
        <v/>
      </c>
      <c r="BXG27" s="4" t="str">
        <f>IFERROR(IF(N(data_NoOutliers!BKR27),data_NoOutliers!BKR27,MID(data_NoOutliers!BKR27,2,99)/2),"")</f>
        <v/>
      </c>
      <c r="BXH27" s="4" t="str">
        <f>IFERROR(IF(N(data_NoOutliers!BKS27),data_NoOutliers!BKS27,MID(data_NoOutliers!BKS27,2,99)/2),"")</f>
        <v/>
      </c>
      <c r="BXI27" s="4" t="str">
        <f>IFERROR(IF(N(data_NoOutliers!BKT27),data_NoOutliers!BKT27,MID(data_NoOutliers!BKT27,2,99)/2),"")</f>
        <v/>
      </c>
      <c r="BXJ27" s="4" t="str">
        <f>IFERROR(IF(N(data_NoOutliers!BKU27),data_NoOutliers!BKU27,MID(data_NoOutliers!BKU27,2,99)/2),"")</f>
        <v/>
      </c>
      <c r="BXK27" s="4" t="str">
        <f>IFERROR(IF(N(data_NoOutliers!BKV27),data_NoOutliers!BKV27,MID(data_NoOutliers!BKV27,2,99)/2),"")</f>
        <v/>
      </c>
      <c r="BXL27" s="4" t="str">
        <f>IFERROR(IF(N(data_NoOutliers!BKW27),data_NoOutliers!BKW27,MID(data_NoOutliers!BKW27,2,99)/2),"")</f>
        <v/>
      </c>
      <c r="BXM27" s="4" t="str">
        <f>IFERROR(IF(N(data_NoOutliers!BKX27),data_NoOutliers!BKX27,MID(data_NoOutliers!BKX27,2,99)/2),"")</f>
        <v/>
      </c>
      <c r="BXN27" s="4" t="str">
        <f>IFERROR(IF(N(data_NoOutliers!BKY27),data_NoOutliers!BKY27,MID(data_NoOutliers!BKY27,2,99)/2),"")</f>
        <v/>
      </c>
      <c r="BXO27" s="4" t="str">
        <f>IFERROR(IF(N(data_NoOutliers!BKZ27),data_NoOutliers!BKZ27,MID(data_NoOutliers!BKZ27,2,99)/2),"")</f>
        <v/>
      </c>
      <c r="BXP27" s="4" t="str">
        <f>IFERROR(IF(N(data_NoOutliers!BLA27),data_NoOutliers!BLA27,MID(data_NoOutliers!BLA27,2,99)/2),"")</f>
        <v/>
      </c>
      <c r="BXQ27" s="4" t="str">
        <f>IFERROR(IF(N(data_NoOutliers!BLB27),data_NoOutliers!BLB27,MID(data_NoOutliers!BLB27,2,99)/2),"")</f>
        <v/>
      </c>
      <c r="BXR27" s="4" t="str">
        <f>IFERROR(IF(N(data_NoOutliers!BLC27),data_NoOutliers!BLC27,MID(data_NoOutliers!BLC27,2,99)/2),"")</f>
        <v/>
      </c>
      <c r="BXS27" s="4" t="str">
        <f>IFERROR(IF(N(data_NoOutliers!BLD27),data_NoOutliers!BLD27,MID(data_NoOutliers!BLD27,2,99)/2),"")</f>
        <v/>
      </c>
      <c r="BXT27" s="4" t="str">
        <f>IFERROR(IF(N(data_NoOutliers!BLE27),data_NoOutliers!BLE27,MID(data_NoOutliers!BLE27,2,99)/2),"")</f>
        <v/>
      </c>
      <c r="BXU27" s="4" t="str">
        <f>IFERROR(IF(N(data_NoOutliers!BLF27),data_NoOutliers!BLF27,MID(data_NoOutliers!BLF27,2,99)/2),"")</f>
        <v/>
      </c>
      <c r="BXV27" s="4" t="str">
        <f>IFERROR(IF(N(data_NoOutliers!BLG27),data_NoOutliers!BLG27,MID(data_NoOutliers!BLG27,2,99)/2),"")</f>
        <v/>
      </c>
      <c r="BXW27" s="4" t="str">
        <f>IFERROR(IF(N(data_NoOutliers!BLH27),data_NoOutliers!BLH27,MID(data_NoOutliers!BLH27,2,99)/2),"")</f>
        <v/>
      </c>
      <c r="BXX27" s="4" t="str">
        <f>IFERROR(IF(N(data_NoOutliers!BLI27),data_NoOutliers!BLI27,MID(data_NoOutliers!BLI27,2,99)/2),"")</f>
        <v/>
      </c>
      <c r="BXY27" s="4" t="str">
        <f>IFERROR(IF(N(data_NoOutliers!BLJ27),data_NoOutliers!BLJ27,MID(data_NoOutliers!BLJ27,2,99)/2),"")</f>
        <v/>
      </c>
      <c r="BXZ27" s="4" t="str">
        <f>IFERROR(IF(N(data_NoOutliers!BLK27),data_NoOutliers!BLK27,MID(data_NoOutliers!BLK27,2,99)/2),"")</f>
        <v/>
      </c>
      <c r="BYA27" s="4" t="str">
        <f>IFERROR(IF(N(data_NoOutliers!BLL27),data_NoOutliers!BLL27,MID(data_NoOutliers!BLL27,2,99)/2),"")</f>
        <v/>
      </c>
      <c r="BYB27" s="4" t="str">
        <f>IFERROR(IF(N(data_NoOutliers!BLM27),data_NoOutliers!BLM27,MID(data_NoOutliers!BLM27,2,99)/2),"")</f>
        <v/>
      </c>
      <c r="BYC27" s="4" t="str">
        <f>IFERROR(IF(N(data_NoOutliers!BLN27),data_NoOutliers!BLN27,MID(data_NoOutliers!BLN27,2,99)/2),"")</f>
        <v/>
      </c>
      <c r="BYD27" s="4" t="str">
        <f>IFERROR(IF(N(data_NoOutliers!BLO27),data_NoOutliers!BLO27,MID(data_NoOutliers!BLO27,2,99)/2),"")</f>
        <v/>
      </c>
      <c r="BYE27" s="4" t="str">
        <f>IFERROR(IF(N(data_NoOutliers!BLP27),data_NoOutliers!BLP27,MID(data_NoOutliers!BLP27,2,99)/2),"")</f>
        <v/>
      </c>
      <c r="BYF27" s="4" t="str">
        <f>IFERROR(IF(N(data_NoOutliers!BLQ27),data_NoOutliers!BLQ27,MID(data_NoOutliers!BLQ27,2,99)/2),"")</f>
        <v/>
      </c>
      <c r="BYG27" s="4" t="str">
        <f>IFERROR(IF(N(data_NoOutliers!BLR27),data_NoOutliers!BLR27,MID(data_NoOutliers!BLR27,2,99)/2),"")</f>
        <v/>
      </c>
      <c r="BYH27" s="4" t="str">
        <f>IFERROR(IF(N(data_NoOutliers!BLS27),data_NoOutliers!BLS27,MID(data_NoOutliers!BLS27,2,99)/2),"")</f>
        <v/>
      </c>
      <c r="BYI27" s="4" t="str">
        <f>IFERROR(IF(N(data_NoOutliers!BLT27),data_NoOutliers!BLT27,MID(data_NoOutliers!BLT27,2,99)/2),"")</f>
        <v/>
      </c>
      <c r="BYJ27" s="4" t="str">
        <f>IFERROR(IF(N(data_NoOutliers!BLU27),data_NoOutliers!BLU27,MID(data_NoOutliers!BLU27,2,99)/2),"")</f>
        <v/>
      </c>
      <c r="BYK27" s="4" t="str">
        <f>IFERROR(IF(N(data_NoOutliers!BLV27),data_NoOutliers!BLV27,MID(data_NoOutliers!BLV27,2,99)/2),"")</f>
        <v/>
      </c>
      <c r="BYL27" s="4" t="str">
        <f>IFERROR(IF(N(data_NoOutliers!BLW27),data_NoOutliers!BLW27,MID(data_NoOutliers!BLW27,2,99)/2),"")</f>
        <v/>
      </c>
      <c r="BYM27" s="4" t="str">
        <f>IFERROR(IF(N(data_NoOutliers!BLX27),data_NoOutliers!BLX27,MID(data_NoOutliers!BLX27,2,99)/2),"")</f>
        <v/>
      </c>
      <c r="BYN27" s="4" t="str">
        <f>IFERROR(IF(N(data_NoOutliers!BLY27),data_NoOutliers!BLY27,MID(data_NoOutliers!BLY27,2,99)/2),"")</f>
        <v/>
      </c>
      <c r="BYO27" s="4" t="str">
        <f>IFERROR(IF(N(data_NoOutliers!BLZ27),data_NoOutliers!BLZ27,MID(data_NoOutliers!BLZ27,2,99)/2),"")</f>
        <v/>
      </c>
      <c r="BYP27" s="4" t="str">
        <f>IFERROR(IF(N(data_NoOutliers!BMA27),data_NoOutliers!BMA27,MID(data_NoOutliers!BMA27,2,99)/2),"")</f>
        <v/>
      </c>
      <c r="BYQ27" s="4" t="str">
        <f>IFERROR(IF(N(data_NoOutliers!BMB27),data_NoOutliers!BMB27,MID(data_NoOutliers!BMB27,2,99)/2),"")</f>
        <v/>
      </c>
      <c r="BYR27" s="4" t="str">
        <f>IFERROR(IF(N(data_NoOutliers!BMC27),data_NoOutliers!BMC27,MID(data_NoOutliers!BMC27,2,99)/2),"")</f>
        <v/>
      </c>
      <c r="BYS27" s="4" t="str">
        <f>IFERROR(IF(N(data_NoOutliers!BMD27),data_NoOutliers!BMD27,MID(data_NoOutliers!BMD27,2,99)/2),"")</f>
        <v/>
      </c>
      <c r="BYT27" s="4" t="str">
        <f>IFERROR(IF(N(data_NoOutliers!BME27),data_NoOutliers!BME27,MID(data_NoOutliers!BME27,2,99)/2),"")</f>
        <v/>
      </c>
      <c r="BYU27" s="4" t="str">
        <f>IFERROR(IF(N(data_NoOutliers!BMF27),data_NoOutliers!BMF27,MID(data_NoOutliers!BMF27,2,99)/2),"")</f>
        <v/>
      </c>
      <c r="BYV27" s="4" t="str">
        <f>IFERROR(IF(N(data_NoOutliers!BMG27),data_NoOutliers!BMG27,MID(data_NoOutliers!BMG27,2,99)/2),"")</f>
        <v/>
      </c>
      <c r="BYW27" s="4" t="str">
        <f>IFERROR(IF(N(data_NoOutliers!BMH27),data_NoOutliers!BMH27,MID(data_NoOutliers!BMH27,2,99)/2),"")</f>
        <v/>
      </c>
      <c r="BYX27" s="4" t="str">
        <f>IFERROR(IF(N(data_NoOutliers!BMI27),data_NoOutliers!BMI27,MID(data_NoOutliers!BMI27,2,99)/2),"")</f>
        <v/>
      </c>
      <c r="BYY27" s="4" t="str">
        <f>IFERROR(IF(N(data_NoOutliers!BMJ27),data_NoOutliers!BMJ27,MID(data_NoOutliers!BMJ27,2,99)/2),"")</f>
        <v/>
      </c>
      <c r="BYZ27" s="4" t="str">
        <f>IFERROR(IF(N(data_NoOutliers!BMK27),data_NoOutliers!BMK27,MID(data_NoOutliers!BMK27,2,99)/2),"")</f>
        <v/>
      </c>
      <c r="BZA27" s="4" t="str">
        <f>IFERROR(IF(N(data_NoOutliers!BML27),data_NoOutliers!BML27,MID(data_NoOutliers!BML27,2,99)/2),"")</f>
        <v/>
      </c>
      <c r="BZB27" s="4" t="str">
        <f>IFERROR(IF(N(data_NoOutliers!BMM27),data_NoOutliers!BMM27,MID(data_NoOutliers!BMM27,2,99)/2),"")</f>
        <v/>
      </c>
      <c r="BZC27" s="4" t="str">
        <f>IFERROR(IF(N(data_NoOutliers!BMN27),data_NoOutliers!BMN27,MID(data_NoOutliers!BMN27,2,99)/2),"")</f>
        <v/>
      </c>
      <c r="BZD27" s="4" t="str">
        <f>IFERROR(IF(N(data_NoOutliers!BMO27),data_NoOutliers!BMO27,MID(data_NoOutliers!BMO27,2,99)/2),"")</f>
        <v/>
      </c>
      <c r="BZE27" s="4" t="str">
        <f>IFERROR(IF(N(data_NoOutliers!BMP27),data_NoOutliers!BMP27,MID(data_NoOutliers!BMP27,2,99)/2),"")</f>
        <v/>
      </c>
      <c r="BZF27" s="4" t="str">
        <f>IFERROR(IF(N(data_NoOutliers!BMQ27),data_NoOutliers!BMQ27,MID(data_NoOutliers!BMQ27,2,99)/2),"")</f>
        <v/>
      </c>
      <c r="BZG27" s="4" t="str">
        <f>IFERROR(IF(N(data_NoOutliers!BMR27),data_NoOutliers!BMR27,MID(data_NoOutliers!BMR27,2,99)/2),"")</f>
        <v/>
      </c>
      <c r="BZH27" s="4" t="str">
        <f>IFERROR(IF(N(data_NoOutliers!BMS27),data_NoOutliers!BMS27,MID(data_NoOutliers!BMS27,2,99)/2),"")</f>
        <v/>
      </c>
      <c r="BZI27" s="4" t="str">
        <f>IFERROR(IF(N(data_NoOutliers!BMT27),data_NoOutliers!BMT27,MID(data_NoOutliers!BMT27,2,99)/2),"")</f>
        <v/>
      </c>
      <c r="BZJ27" s="4" t="str">
        <f>IFERROR(IF(N(data_NoOutliers!BMU27),data_NoOutliers!BMU27,MID(data_NoOutliers!BMU27,2,99)/2),"")</f>
        <v/>
      </c>
      <c r="BZK27" s="4" t="str">
        <f>IFERROR(IF(N(data_NoOutliers!BMV27),data_NoOutliers!BMV27,MID(data_NoOutliers!BMV27,2,99)/2),"")</f>
        <v/>
      </c>
      <c r="BZL27" s="4" t="str">
        <f>IFERROR(IF(N(data_NoOutliers!BMW27),data_NoOutliers!BMW27,MID(data_NoOutliers!BMW27,2,99)/2),"")</f>
        <v/>
      </c>
      <c r="BZM27" s="4" t="str">
        <f>IFERROR(IF(N(data_NoOutliers!BMX27),data_NoOutliers!BMX27,MID(data_NoOutliers!BMX27,2,99)/2),"")</f>
        <v/>
      </c>
      <c r="BZN27" s="4" t="str">
        <f>IFERROR(IF(N(data_NoOutliers!BMY27),data_NoOutliers!BMY27,MID(data_NoOutliers!BMY27,2,99)/2),"")</f>
        <v/>
      </c>
      <c r="BZO27" s="4" t="str">
        <f>IFERROR(IF(N(data_NoOutliers!BMZ27),data_NoOutliers!BMZ27,MID(data_NoOutliers!BMZ27,2,99)/2),"")</f>
        <v/>
      </c>
      <c r="BZP27" s="4" t="str">
        <f>IFERROR(IF(N(data_NoOutliers!BNA27),data_NoOutliers!BNA27,MID(data_NoOutliers!BNA27,2,99)/2),"")</f>
        <v/>
      </c>
      <c r="BZQ27" s="4" t="str">
        <f>IFERROR(IF(N(data_NoOutliers!BNB27),data_NoOutliers!BNB27,MID(data_NoOutliers!BNB27,2,99)/2),"")</f>
        <v/>
      </c>
      <c r="BZR27" s="4" t="str">
        <f>IFERROR(IF(N(data_NoOutliers!BNC27),data_NoOutliers!BNC27,MID(data_NoOutliers!BNC27,2,99)/2),"")</f>
        <v/>
      </c>
      <c r="BZS27" s="4" t="str">
        <f>IFERROR(IF(N(data_NoOutliers!BND27),data_NoOutliers!BND27,MID(data_NoOutliers!BND27,2,99)/2),"")</f>
        <v/>
      </c>
      <c r="BZT27" s="4" t="str">
        <f>IFERROR(IF(N(data_NoOutliers!BNE27),data_NoOutliers!BNE27,MID(data_NoOutliers!BNE27,2,99)/2),"")</f>
        <v/>
      </c>
      <c r="BZU27" s="4" t="str">
        <f>IFERROR(IF(N(data_NoOutliers!BNF27),data_NoOutliers!BNF27,MID(data_NoOutliers!BNF27,2,99)/2),"")</f>
        <v/>
      </c>
      <c r="BZV27" s="4" t="str">
        <f>IFERROR(IF(N(data_NoOutliers!BNG27),data_NoOutliers!BNG27,MID(data_NoOutliers!BNG27,2,99)/2),"")</f>
        <v/>
      </c>
      <c r="BZW27" s="4" t="str">
        <f>IFERROR(IF(N(data_NoOutliers!BNH27),data_NoOutliers!BNH27,MID(data_NoOutliers!BNH27,2,99)/2),"")</f>
        <v/>
      </c>
      <c r="BZX27" s="4" t="str">
        <f>IFERROR(IF(N(data_NoOutliers!BNI27),data_NoOutliers!BNI27,MID(data_NoOutliers!BNI27,2,99)/2),"")</f>
        <v/>
      </c>
      <c r="BZY27" s="4" t="str">
        <f>IFERROR(IF(N(data_NoOutliers!BNJ27),data_NoOutliers!BNJ27,MID(data_NoOutliers!BNJ27,2,99)/2),"")</f>
        <v/>
      </c>
      <c r="BZZ27" s="4" t="str">
        <f>IFERROR(IF(N(data_NoOutliers!BNK27),data_NoOutliers!BNK27,MID(data_NoOutliers!BNK27,2,99)/2),"")</f>
        <v/>
      </c>
      <c r="CAA27" s="4" t="str">
        <f>IFERROR(IF(N(data_NoOutliers!BNL27),data_NoOutliers!BNL27,MID(data_NoOutliers!BNL27,2,99)/2),"")</f>
        <v/>
      </c>
      <c r="CAB27" s="4" t="str">
        <f>IFERROR(IF(N(data_NoOutliers!BNM27),data_NoOutliers!BNM27,MID(data_NoOutliers!BNM27,2,99)/2),"")</f>
        <v/>
      </c>
      <c r="CAC27" s="4" t="str">
        <f>IFERROR(IF(N(data_NoOutliers!BNN27),data_NoOutliers!BNN27,MID(data_NoOutliers!BNN27,2,99)/2),"")</f>
        <v/>
      </c>
      <c r="CAD27" s="4" t="str">
        <f>IFERROR(IF(N(data_NoOutliers!BNO27),data_NoOutliers!BNO27,MID(data_NoOutliers!BNO27,2,99)/2),"")</f>
        <v/>
      </c>
      <c r="CAE27" s="4" t="str">
        <f>IFERROR(IF(N(data_NoOutliers!BNP27),data_NoOutliers!BNP27,MID(data_NoOutliers!BNP27,2,99)/2),"")</f>
        <v/>
      </c>
      <c r="CAF27" s="4" t="str">
        <f>IFERROR(IF(N(data_NoOutliers!BNQ27),data_NoOutliers!BNQ27,MID(data_NoOutliers!BNQ27,2,99)/2),"")</f>
        <v/>
      </c>
      <c r="CAG27" s="4" t="str">
        <f>IFERROR(IF(N(data_NoOutliers!BNR27),data_NoOutliers!BNR27,MID(data_NoOutliers!BNR27,2,99)/2),"")</f>
        <v/>
      </c>
      <c r="CAH27" s="4" t="str">
        <f>IFERROR(IF(N(data_NoOutliers!BNS27),data_NoOutliers!BNS27,MID(data_NoOutliers!BNS27,2,99)/2),"")</f>
        <v/>
      </c>
      <c r="CAI27" s="4" t="str">
        <f>IFERROR(IF(N(data_NoOutliers!BNT27),data_NoOutliers!BNT27,MID(data_NoOutliers!BNT27,2,99)/2),"")</f>
        <v/>
      </c>
      <c r="CAJ27" s="4" t="str">
        <f>IFERROR(IF(N(data_NoOutliers!BNU27),data_NoOutliers!BNU27,MID(data_NoOutliers!BNU27,2,99)/2),"")</f>
        <v/>
      </c>
      <c r="CAK27" s="4" t="str">
        <f>IFERROR(IF(N(data_NoOutliers!BNV27),data_NoOutliers!BNV27,MID(data_NoOutliers!BNV27,2,99)/2),"")</f>
        <v/>
      </c>
      <c r="CAL27" s="4" t="str">
        <f>IFERROR(IF(N(data_NoOutliers!BNW27),data_NoOutliers!BNW27,MID(data_NoOutliers!BNW27,2,99)/2),"")</f>
        <v/>
      </c>
      <c r="CAM27" s="4" t="str">
        <f>IFERROR(IF(N(data_NoOutliers!BNX27),data_NoOutliers!BNX27,MID(data_NoOutliers!BNX27,2,99)/2),"")</f>
        <v/>
      </c>
      <c r="CAN27" s="4" t="str">
        <f>IFERROR(IF(N(data_NoOutliers!BNY27),data_NoOutliers!BNY27,MID(data_NoOutliers!BNY27,2,99)/2),"")</f>
        <v/>
      </c>
      <c r="CAO27" s="4" t="str">
        <f>IFERROR(IF(N(data_NoOutliers!BNZ27),data_NoOutliers!BNZ27,MID(data_NoOutliers!BNZ27,2,99)/2),"")</f>
        <v/>
      </c>
      <c r="CAP27" s="4" t="str">
        <f>IFERROR(IF(N(data_NoOutliers!BOA27),data_NoOutliers!BOA27,MID(data_NoOutliers!BOA27,2,99)/2),"")</f>
        <v/>
      </c>
      <c r="CAQ27" s="4" t="str">
        <f>IFERROR(IF(N(data_NoOutliers!BOB27),data_NoOutliers!BOB27,MID(data_NoOutliers!BOB27,2,99)/2),"")</f>
        <v/>
      </c>
      <c r="CAR27" s="4" t="str">
        <f>IFERROR(IF(N(data_NoOutliers!BOC27),data_NoOutliers!BOC27,MID(data_NoOutliers!BOC27,2,99)/2),"")</f>
        <v/>
      </c>
      <c r="CAS27" s="4" t="str">
        <f>IFERROR(IF(N(data_NoOutliers!BOD27),data_NoOutliers!BOD27,MID(data_NoOutliers!BOD27,2,99)/2),"")</f>
        <v/>
      </c>
      <c r="CAT27" s="4" t="str">
        <f>IFERROR(IF(N(data_NoOutliers!BOE27),data_NoOutliers!BOE27,MID(data_NoOutliers!BOE27,2,99)/2),"")</f>
        <v/>
      </c>
      <c r="CAU27" s="4" t="str">
        <f>IFERROR(IF(N(data_NoOutliers!BOF27),data_NoOutliers!BOF27,MID(data_NoOutliers!BOF27,2,99)/2),"")</f>
        <v/>
      </c>
      <c r="CAV27" s="4" t="str">
        <f>IFERROR(IF(N(data_NoOutliers!BOG27),data_NoOutliers!BOG27,MID(data_NoOutliers!BOG27,2,99)/2),"")</f>
        <v/>
      </c>
      <c r="CAW27" s="4" t="str">
        <f>IFERROR(IF(N(data_NoOutliers!BOH27),data_NoOutliers!BOH27,MID(data_NoOutliers!BOH27,2,99)/2),"")</f>
        <v/>
      </c>
      <c r="CAX27" s="4" t="str">
        <f>IFERROR(IF(N(data_NoOutliers!BOI27),data_NoOutliers!BOI27,MID(data_NoOutliers!BOI27,2,99)/2),"")</f>
        <v/>
      </c>
      <c r="CAY27" s="4" t="str">
        <f>IFERROR(IF(N(data_NoOutliers!BOJ27),data_NoOutliers!BOJ27,MID(data_NoOutliers!BOJ27,2,99)/2),"")</f>
        <v/>
      </c>
      <c r="CAZ27" s="4" t="str">
        <f>IFERROR(IF(N(data_NoOutliers!BOK27),data_NoOutliers!BOK27,MID(data_NoOutliers!BOK27,2,99)/2),"")</f>
        <v/>
      </c>
      <c r="CBA27" s="4" t="str">
        <f>IFERROR(IF(N(data_NoOutliers!BOL27),data_NoOutliers!BOL27,MID(data_NoOutliers!BOL27,2,99)/2),"")</f>
        <v/>
      </c>
      <c r="CBB27" s="4" t="str">
        <f>IFERROR(IF(N(data_NoOutliers!BOM27),data_NoOutliers!BOM27,MID(data_NoOutliers!BOM27,2,99)/2),"")</f>
        <v/>
      </c>
      <c r="CBC27" s="4" t="str">
        <f>IFERROR(IF(N(data_NoOutliers!BON27),data_NoOutliers!BON27,MID(data_NoOutliers!BON27,2,99)/2),"")</f>
        <v/>
      </c>
      <c r="CBD27" s="4" t="str">
        <f>IFERROR(IF(N(data_NoOutliers!BOO27),data_NoOutliers!BOO27,MID(data_NoOutliers!BOO27,2,99)/2),"")</f>
        <v/>
      </c>
      <c r="CBE27" s="4" t="str">
        <f>IFERROR(IF(N(data_NoOutliers!BOP27),data_NoOutliers!BOP27,MID(data_NoOutliers!BOP27,2,99)/2),"")</f>
        <v/>
      </c>
      <c r="CBF27" s="4" t="str">
        <f>IFERROR(IF(N(data_NoOutliers!BOQ27),data_NoOutliers!BOQ27,MID(data_NoOutliers!BOQ27,2,99)/2),"")</f>
        <v/>
      </c>
      <c r="CBG27" s="4" t="str">
        <f>IFERROR(IF(N(data_NoOutliers!BOR27),data_NoOutliers!BOR27,MID(data_NoOutliers!BOR27,2,99)/2),"")</f>
        <v/>
      </c>
      <c r="CBH27" s="4" t="str">
        <f>IFERROR(IF(N(data_NoOutliers!BOS27),data_NoOutliers!BOS27,MID(data_NoOutliers!BOS27,2,99)/2),"")</f>
        <v/>
      </c>
      <c r="CBI27" s="4" t="str">
        <f>IFERROR(IF(N(data_NoOutliers!BOT27),data_NoOutliers!BOT27,MID(data_NoOutliers!BOT27,2,99)/2),"")</f>
        <v/>
      </c>
      <c r="CBJ27" s="4" t="str">
        <f>IFERROR(IF(N(data_NoOutliers!BOU27),data_NoOutliers!BOU27,MID(data_NoOutliers!BOU27,2,99)/2),"")</f>
        <v/>
      </c>
      <c r="CBK27" s="4" t="str">
        <f>IFERROR(IF(N(data_NoOutliers!BOV27),data_NoOutliers!BOV27,MID(data_NoOutliers!BOV27,2,99)/2),"")</f>
        <v/>
      </c>
      <c r="CBL27" s="4" t="str">
        <f>IFERROR(IF(N(data_NoOutliers!BOW27),data_NoOutliers!BOW27,MID(data_NoOutliers!BOW27,2,99)/2),"")</f>
        <v/>
      </c>
      <c r="CBM27" s="4" t="str">
        <f>IFERROR(IF(N(data_NoOutliers!BOX27),data_NoOutliers!BOX27,MID(data_NoOutliers!BOX27,2,99)/2),"")</f>
        <v/>
      </c>
      <c r="CBN27" s="4" t="str">
        <f>IFERROR(IF(N(data_NoOutliers!BOY27),data_NoOutliers!BOY27,MID(data_NoOutliers!BOY27,2,99)/2),"")</f>
        <v/>
      </c>
      <c r="CBO27" s="4" t="str">
        <f>IFERROR(IF(N(data_NoOutliers!BOZ27),data_NoOutliers!BOZ27,MID(data_NoOutliers!BOZ27,2,99)/2),"")</f>
        <v/>
      </c>
      <c r="CBP27" s="4" t="str">
        <f>IFERROR(IF(N(data_NoOutliers!BPA27),data_NoOutliers!BPA27,MID(data_NoOutliers!BPA27,2,99)/2),"")</f>
        <v/>
      </c>
      <c r="CBQ27" s="4" t="str">
        <f>IFERROR(IF(N(data_NoOutliers!BPB27),data_NoOutliers!BPB27,MID(data_NoOutliers!BPB27,2,99)/2),"")</f>
        <v/>
      </c>
      <c r="CBR27" s="4" t="str">
        <f>IFERROR(IF(N(data_NoOutliers!BPC27),data_NoOutliers!BPC27,MID(data_NoOutliers!BPC27,2,99)/2),"")</f>
        <v/>
      </c>
      <c r="CBS27" s="4" t="str">
        <f>IFERROR(IF(N(data_NoOutliers!BPD27),data_NoOutliers!BPD27,MID(data_NoOutliers!BPD27,2,99)/2),"")</f>
        <v/>
      </c>
      <c r="CBT27" s="4" t="str">
        <f>IFERROR(IF(N(data_NoOutliers!BPE27),data_NoOutliers!BPE27,MID(data_NoOutliers!BPE27,2,99)/2),"")</f>
        <v/>
      </c>
      <c r="CBU27" s="4" t="str">
        <f>IFERROR(IF(N(data_NoOutliers!BPF27),data_NoOutliers!BPF27,MID(data_NoOutliers!BPF27,2,99)/2),"")</f>
        <v/>
      </c>
      <c r="CBV27" s="4" t="str">
        <f>IFERROR(IF(N(data_NoOutliers!BPG27),data_NoOutliers!BPG27,MID(data_NoOutliers!BPG27,2,99)/2),"")</f>
        <v/>
      </c>
      <c r="CBW27" s="4" t="str">
        <f>IFERROR(IF(N(data_NoOutliers!BPH27),data_NoOutliers!BPH27,MID(data_NoOutliers!BPH27,2,99)/2),"")</f>
        <v/>
      </c>
      <c r="CBX27" s="4" t="str">
        <f>IFERROR(IF(N(data_NoOutliers!BPI27),data_NoOutliers!BPI27,MID(data_NoOutliers!BPI27,2,99)/2),"")</f>
        <v/>
      </c>
      <c r="CBY27" s="4" t="str">
        <f>IFERROR(IF(N(data_NoOutliers!BPJ27),data_NoOutliers!BPJ27,MID(data_NoOutliers!BPJ27,2,99)/2),"")</f>
        <v/>
      </c>
      <c r="CBZ27" s="4" t="str">
        <f>IFERROR(IF(N(data_NoOutliers!BPK27),data_NoOutliers!BPK27,MID(data_NoOutliers!BPK27,2,99)/2),"")</f>
        <v/>
      </c>
      <c r="CCA27" s="4" t="str">
        <f>IFERROR(IF(N(data_NoOutliers!BPL27),data_NoOutliers!BPL27,MID(data_NoOutliers!BPL27,2,99)/2),"")</f>
        <v/>
      </c>
      <c r="CCB27" s="4" t="str">
        <f>IFERROR(IF(N(data_NoOutliers!BPM27),data_NoOutliers!BPM27,MID(data_NoOutliers!BPM27,2,99)/2),"")</f>
        <v/>
      </c>
      <c r="CCC27" s="4" t="str">
        <f>IFERROR(IF(N(data_NoOutliers!BPN27),data_NoOutliers!BPN27,MID(data_NoOutliers!BPN27,2,99)/2),"")</f>
        <v/>
      </c>
      <c r="CCD27" s="4" t="str">
        <f>IFERROR(IF(N(data_NoOutliers!BPO27),data_NoOutliers!BPO27,MID(data_NoOutliers!BPO27,2,99)/2),"")</f>
        <v/>
      </c>
      <c r="CCE27" s="4" t="str">
        <f>IFERROR(IF(N(data_NoOutliers!BPP27),data_NoOutliers!BPP27,MID(data_NoOutliers!BPP27,2,99)/2),"")</f>
        <v/>
      </c>
      <c r="CCF27" s="4" t="str">
        <f>IFERROR(IF(N(data_NoOutliers!BPQ27),data_NoOutliers!BPQ27,MID(data_NoOutliers!BPQ27,2,99)/2),"")</f>
        <v/>
      </c>
      <c r="CCG27" s="4" t="str">
        <f>IFERROR(IF(N(data_NoOutliers!BPR27),data_NoOutliers!BPR27,MID(data_NoOutliers!BPR27,2,99)/2),"")</f>
        <v/>
      </c>
      <c r="CCH27" s="4" t="str">
        <f>IFERROR(IF(N(data_NoOutliers!BPS27),data_NoOutliers!BPS27,MID(data_NoOutliers!BPS27,2,99)/2),"")</f>
        <v/>
      </c>
      <c r="CCI27" s="4" t="str">
        <f>IFERROR(IF(N(data_NoOutliers!BPT27),data_NoOutliers!BPT27,MID(data_NoOutliers!BPT27,2,99)/2),"")</f>
        <v/>
      </c>
      <c r="CCJ27" s="4" t="str">
        <f>IFERROR(IF(N(data_NoOutliers!BPU27),data_NoOutliers!BPU27,MID(data_NoOutliers!BPU27,2,99)/2),"")</f>
        <v/>
      </c>
      <c r="CCK27" s="4" t="str">
        <f>IFERROR(IF(N(data_NoOutliers!BPV27),data_NoOutliers!BPV27,MID(data_NoOutliers!BPV27,2,99)/2),"")</f>
        <v/>
      </c>
      <c r="CCL27" s="4" t="str">
        <f>IFERROR(IF(N(data_NoOutliers!BPW27),data_NoOutliers!BPW27,MID(data_NoOutliers!BPW27,2,99)/2),"")</f>
        <v/>
      </c>
      <c r="CCM27" s="4" t="str">
        <f>IFERROR(IF(N(data_NoOutliers!BPX27),data_NoOutliers!BPX27,MID(data_NoOutliers!BPX27,2,99)/2),"")</f>
        <v/>
      </c>
      <c r="CCN27" s="4" t="str">
        <f>IFERROR(IF(N(data_NoOutliers!BPY27),data_NoOutliers!BPY27,MID(data_NoOutliers!BPY27,2,99)/2),"")</f>
        <v/>
      </c>
      <c r="CCO27" s="4" t="str">
        <f>IFERROR(IF(N(data_NoOutliers!BPZ27),data_NoOutliers!BPZ27,MID(data_NoOutliers!BPZ27,2,99)/2),"")</f>
        <v/>
      </c>
      <c r="CCP27" s="4" t="str">
        <f>IFERROR(IF(N(data_NoOutliers!BQA27),data_NoOutliers!BQA27,MID(data_NoOutliers!BQA27,2,99)/2),"")</f>
        <v/>
      </c>
      <c r="CCQ27" s="4" t="str">
        <f>IFERROR(IF(N(data_NoOutliers!BQB27),data_NoOutliers!BQB27,MID(data_NoOutliers!BQB27,2,99)/2),"")</f>
        <v/>
      </c>
      <c r="CCR27" s="4" t="str">
        <f>IFERROR(IF(N(data_NoOutliers!BQC27),data_NoOutliers!BQC27,MID(data_NoOutliers!BQC27,2,99)/2),"")</f>
        <v/>
      </c>
      <c r="CCS27" s="4" t="str">
        <f>IFERROR(IF(N(data_NoOutliers!BQD27),data_NoOutliers!BQD27,MID(data_NoOutliers!BQD27,2,99)/2),"")</f>
        <v/>
      </c>
      <c r="CCT27" s="4" t="str">
        <f>IFERROR(IF(N(data_NoOutliers!BQE27),data_NoOutliers!BQE27,MID(data_NoOutliers!BQE27,2,99)/2),"")</f>
        <v/>
      </c>
      <c r="CCU27" s="4" t="str">
        <f>IFERROR(IF(N(data_NoOutliers!BQF27),data_NoOutliers!BQF27,MID(data_NoOutliers!BQF27,2,99)/2),"")</f>
        <v/>
      </c>
      <c r="CCV27" s="4" t="str">
        <f>IFERROR(IF(N(data_NoOutliers!BQG27),data_NoOutliers!BQG27,MID(data_NoOutliers!BQG27,2,99)/2),"")</f>
        <v/>
      </c>
      <c r="CCW27" s="4" t="str">
        <f>IFERROR(IF(N(data_NoOutliers!BQH27),data_NoOutliers!BQH27,MID(data_NoOutliers!BQH27,2,99)/2),"")</f>
        <v/>
      </c>
      <c r="CCX27" s="4" t="str">
        <f>IFERROR(IF(N(data_NoOutliers!BQI27),data_NoOutliers!BQI27,MID(data_NoOutliers!BQI27,2,99)/2),"")</f>
        <v/>
      </c>
      <c r="CCY27" s="4" t="str">
        <f>IFERROR(IF(N(data_NoOutliers!BQJ27),data_NoOutliers!BQJ27,MID(data_NoOutliers!BQJ27,2,99)/2),"")</f>
        <v/>
      </c>
      <c r="CCZ27" s="4" t="str">
        <f>IFERROR(IF(N(data_NoOutliers!BQK27),data_NoOutliers!BQK27,MID(data_NoOutliers!BQK27,2,99)/2),"")</f>
        <v/>
      </c>
      <c r="CDA27" s="4" t="str">
        <f>IFERROR(IF(N(data_NoOutliers!BQL27),data_NoOutliers!BQL27,MID(data_NoOutliers!BQL27,2,99)/2),"")</f>
        <v/>
      </c>
      <c r="CDB27" s="4" t="str">
        <f>IFERROR(IF(N(data_NoOutliers!BQM27),data_NoOutliers!BQM27,MID(data_NoOutliers!BQM27,2,99)/2),"")</f>
        <v/>
      </c>
      <c r="CDC27" s="4" t="str">
        <f>IFERROR(IF(N(data_NoOutliers!BQN27),data_NoOutliers!BQN27,MID(data_NoOutliers!BQN27,2,99)/2),"")</f>
        <v/>
      </c>
      <c r="CDD27" s="4" t="str">
        <f>IFERROR(IF(N(data_NoOutliers!BQO27),data_NoOutliers!BQO27,MID(data_NoOutliers!BQO27,2,99)/2),"")</f>
        <v/>
      </c>
      <c r="CDE27" s="4" t="str">
        <f>IFERROR(IF(N(data_NoOutliers!BQP27),data_NoOutliers!BQP27,MID(data_NoOutliers!BQP27,2,99)/2),"")</f>
        <v/>
      </c>
      <c r="CDF27" s="4" t="str">
        <f>IFERROR(IF(N(data_NoOutliers!BQQ27),data_NoOutliers!BQQ27,MID(data_NoOutliers!BQQ27,2,99)/2),"")</f>
        <v/>
      </c>
      <c r="CDG27" s="4" t="str">
        <f>IFERROR(IF(N(data_NoOutliers!BQR27),data_NoOutliers!BQR27,MID(data_NoOutliers!BQR27,2,99)/2),"")</f>
        <v/>
      </c>
      <c r="CDH27" s="4" t="str">
        <f>IFERROR(IF(N(data_NoOutliers!BQS27),data_NoOutliers!BQS27,MID(data_NoOutliers!BQS27,2,99)/2),"")</f>
        <v/>
      </c>
      <c r="CDI27" s="4" t="str">
        <f>IFERROR(IF(N(data_NoOutliers!BQT27),data_NoOutliers!BQT27,MID(data_NoOutliers!BQT27,2,99)/2),"")</f>
        <v/>
      </c>
      <c r="CDJ27" s="4" t="str">
        <f>IFERROR(IF(N(data_NoOutliers!BQU27),data_NoOutliers!BQU27,MID(data_NoOutliers!BQU27,2,99)/2),"")</f>
        <v/>
      </c>
      <c r="CDK27" s="4" t="str">
        <f>IFERROR(IF(N(data_NoOutliers!BQV27),data_NoOutliers!BQV27,MID(data_NoOutliers!BQV27,2,99)/2),"")</f>
        <v/>
      </c>
      <c r="CDL27" s="4" t="str">
        <f>IFERROR(IF(N(data_NoOutliers!BQW27),data_NoOutliers!BQW27,MID(data_NoOutliers!BQW27,2,99)/2),"")</f>
        <v/>
      </c>
      <c r="CDM27" s="4" t="str">
        <f>IFERROR(IF(N(data_NoOutliers!BQX27),data_NoOutliers!BQX27,MID(data_NoOutliers!BQX27,2,99)/2),"")</f>
        <v/>
      </c>
      <c r="CDN27" s="4" t="str">
        <f>IFERROR(IF(N(data_NoOutliers!BQY27),data_NoOutliers!BQY27,MID(data_NoOutliers!BQY27,2,99)/2),"")</f>
        <v/>
      </c>
      <c r="CDO27" s="4" t="str">
        <f>IFERROR(IF(N(data_NoOutliers!BQZ27),data_NoOutliers!BQZ27,MID(data_NoOutliers!BQZ27,2,99)/2),"")</f>
        <v/>
      </c>
      <c r="CDP27" s="4" t="str">
        <f>IFERROR(IF(N(data_NoOutliers!BRA27),data_NoOutliers!BRA27,MID(data_NoOutliers!BRA27,2,99)/2),"")</f>
        <v/>
      </c>
      <c r="CDQ27" s="4" t="str">
        <f>IFERROR(IF(N(data_NoOutliers!BRB27),data_NoOutliers!BRB27,MID(data_NoOutliers!BRB27,2,99)/2),"")</f>
        <v/>
      </c>
      <c r="CDR27" s="4" t="str">
        <f>IFERROR(IF(N(data_NoOutliers!BRC27),data_NoOutliers!BRC27,MID(data_NoOutliers!BRC27,2,99)/2),"")</f>
        <v/>
      </c>
      <c r="CDS27" s="4" t="str">
        <f>IFERROR(IF(N(data_NoOutliers!BRD27),data_NoOutliers!BRD27,MID(data_NoOutliers!BRD27,2,99)/2),"")</f>
        <v/>
      </c>
      <c r="CDT27" s="4" t="str">
        <f>IFERROR(IF(N(data_NoOutliers!BRE27),data_NoOutliers!BRE27,MID(data_NoOutliers!BRE27,2,99)/2),"")</f>
        <v/>
      </c>
      <c r="CDU27" s="4" t="str">
        <f>IFERROR(IF(N(data_NoOutliers!BRF27),data_NoOutliers!BRF27,MID(data_NoOutliers!BRF27,2,99)/2),"")</f>
        <v/>
      </c>
      <c r="CDV27" s="4" t="str">
        <f>IFERROR(IF(N(data_NoOutliers!BRG27),data_NoOutliers!BRG27,MID(data_NoOutliers!BRG27,2,99)/2),"")</f>
        <v/>
      </c>
      <c r="CDW27" s="4" t="str">
        <f>IFERROR(IF(N(data_NoOutliers!BRH27),data_NoOutliers!BRH27,MID(data_NoOutliers!BRH27,2,99)/2),"")</f>
        <v/>
      </c>
      <c r="CDX27" s="4" t="str">
        <f>IFERROR(IF(N(data_NoOutliers!BRI27),data_NoOutliers!BRI27,MID(data_NoOutliers!BRI27,2,99)/2),"")</f>
        <v/>
      </c>
      <c r="CDY27" s="4" t="str">
        <f>IFERROR(IF(N(data_NoOutliers!BRJ27),data_NoOutliers!BRJ27,MID(data_NoOutliers!BRJ27,2,99)/2),"")</f>
        <v/>
      </c>
      <c r="CDZ27" s="4" t="str">
        <f>IFERROR(IF(N(data_NoOutliers!BRK27),data_NoOutliers!BRK27,MID(data_NoOutliers!BRK27,2,99)/2),"")</f>
        <v/>
      </c>
      <c r="CEA27" s="4" t="str">
        <f>IFERROR(IF(N(data_NoOutliers!BRL27),data_NoOutliers!BRL27,MID(data_NoOutliers!BRL27,2,99)/2),"")</f>
        <v/>
      </c>
      <c r="CEB27" s="4" t="str">
        <f>IFERROR(IF(N(data_NoOutliers!BRM27),data_NoOutliers!BRM27,MID(data_NoOutliers!BRM27,2,99)/2),"")</f>
        <v/>
      </c>
      <c r="CEC27" s="4" t="str">
        <f>IFERROR(IF(N(data_NoOutliers!BRN27),data_NoOutliers!BRN27,MID(data_NoOutliers!BRN27,2,99)/2),"")</f>
        <v/>
      </c>
      <c r="CED27" s="4" t="str">
        <f>IFERROR(IF(N(data_NoOutliers!BRO27),data_NoOutliers!BRO27,MID(data_NoOutliers!BRO27,2,99)/2),"")</f>
        <v/>
      </c>
      <c r="CEE27" s="4" t="str">
        <f>IFERROR(IF(N(data_NoOutliers!BRP27),data_NoOutliers!BRP27,MID(data_NoOutliers!BRP27,2,99)/2),"")</f>
        <v/>
      </c>
      <c r="CEF27" s="4" t="str">
        <f>IFERROR(IF(N(data_NoOutliers!BRQ27),data_NoOutliers!BRQ27,MID(data_NoOutliers!BRQ27,2,99)/2),"")</f>
        <v/>
      </c>
      <c r="CEG27" s="4" t="str">
        <f>IFERROR(IF(N(data_NoOutliers!BRR27),data_NoOutliers!BRR27,MID(data_NoOutliers!BRR27,2,99)/2),"")</f>
        <v/>
      </c>
      <c r="CEH27" s="4" t="str">
        <f>IFERROR(IF(N(data_NoOutliers!BRS27),data_NoOutliers!BRS27,MID(data_NoOutliers!BRS27,2,99)/2),"")</f>
        <v/>
      </c>
      <c r="CEI27" s="4" t="str">
        <f>IFERROR(IF(N(data_NoOutliers!BRT27),data_NoOutliers!BRT27,MID(data_NoOutliers!BRT27,2,99)/2),"")</f>
        <v/>
      </c>
      <c r="CEJ27" s="4" t="str">
        <f>IFERROR(IF(N(data_NoOutliers!BRU27),data_NoOutliers!BRU27,MID(data_NoOutliers!BRU27,2,99)/2),"")</f>
        <v/>
      </c>
      <c r="CEK27" s="4" t="str">
        <f>IFERROR(IF(N(data_NoOutliers!BRV27),data_NoOutliers!BRV27,MID(data_NoOutliers!BRV27,2,99)/2),"")</f>
        <v/>
      </c>
      <c r="CEL27" s="4" t="str">
        <f>IFERROR(IF(N(data_NoOutliers!BRW27),data_NoOutliers!BRW27,MID(data_NoOutliers!BRW27,2,99)/2),"")</f>
        <v/>
      </c>
      <c r="CEM27" s="4" t="str">
        <f>IFERROR(IF(N(data_NoOutliers!BRX27),data_NoOutliers!BRX27,MID(data_NoOutliers!BRX27,2,99)/2),"")</f>
        <v/>
      </c>
      <c r="CEN27" s="4" t="str">
        <f>IFERROR(IF(N(data_NoOutliers!BRY27),data_NoOutliers!BRY27,MID(data_NoOutliers!BRY27,2,99)/2),"")</f>
        <v/>
      </c>
      <c r="CEO27" s="4" t="str">
        <f>IFERROR(IF(N(data_NoOutliers!BRZ27),data_NoOutliers!BRZ27,MID(data_NoOutliers!BRZ27,2,99)/2),"")</f>
        <v/>
      </c>
      <c r="CEP27" s="4" t="str">
        <f>IFERROR(IF(N(data_NoOutliers!BSA27),data_NoOutliers!BSA27,MID(data_NoOutliers!BSA27,2,99)/2),"")</f>
        <v/>
      </c>
      <c r="CEQ27" s="4" t="str">
        <f>IFERROR(IF(N(data_NoOutliers!BSB27),data_NoOutliers!BSB27,MID(data_NoOutliers!BSB27,2,99)/2),"")</f>
        <v/>
      </c>
      <c r="CER27" s="4" t="str">
        <f>IFERROR(IF(N(data_NoOutliers!BSC27),data_NoOutliers!BSC27,MID(data_NoOutliers!BSC27,2,99)/2),"")</f>
        <v/>
      </c>
      <c r="CES27" s="4" t="str">
        <f>IFERROR(IF(N(data_NoOutliers!BSD27),data_NoOutliers!BSD27,MID(data_NoOutliers!BSD27,2,99)/2),"")</f>
        <v/>
      </c>
      <c r="CET27" s="4" t="str">
        <f>IFERROR(IF(N(data_NoOutliers!BSE27),data_NoOutliers!BSE27,MID(data_NoOutliers!BSE27,2,99)/2),"")</f>
        <v/>
      </c>
      <c r="CEU27" s="4" t="str">
        <f>IFERROR(IF(N(data_NoOutliers!BSF27),data_NoOutliers!BSF27,MID(data_NoOutliers!BSF27,2,99)/2),"")</f>
        <v/>
      </c>
      <c r="CEV27" s="4" t="str">
        <f>IFERROR(IF(N(data_NoOutliers!BSG27),data_NoOutliers!BSG27,MID(data_NoOutliers!BSG27,2,99)/2),"")</f>
        <v/>
      </c>
      <c r="CEW27" s="4" t="str">
        <f>IFERROR(IF(N(data_NoOutliers!BSH27),data_NoOutliers!BSH27,MID(data_NoOutliers!BSH27,2,99)/2),"")</f>
        <v/>
      </c>
      <c r="CEX27" s="4" t="str">
        <f>IFERROR(IF(N(data_NoOutliers!BSI27),data_NoOutliers!BSI27,MID(data_NoOutliers!BSI27,2,99)/2),"")</f>
        <v/>
      </c>
      <c r="CEY27" s="4" t="str">
        <f>IFERROR(IF(N(data_NoOutliers!BSJ27),data_NoOutliers!BSJ27,MID(data_NoOutliers!BSJ27,2,99)/2),"")</f>
        <v/>
      </c>
      <c r="CEZ27" s="4" t="str">
        <f>IFERROR(IF(N(data_NoOutliers!BSK27),data_NoOutliers!BSK27,MID(data_NoOutliers!BSK27,2,99)/2),"")</f>
        <v/>
      </c>
      <c r="CFA27" s="4" t="str">
        <f>IFERROR(IF(N(data_NoOutliers!BSL27),data_NoOutliers!BSL27,MID(data_NoOutliers!BSL27,2,99)/2),"")</f>
        <v/>
      </c>
      <c r="CFB27" s="4" t="str">
        <f>IFERROR(IF(N(data_NoOutliers!BSM27),data_NoOutliers!BSM27,MID(data_NoOutliers!BSM27,2,99)/2),"")</f>
        <v/>
      </c>
      <c r="CFC27" s="4" t="str">
        <f>IFERROR(IF(N(data_NoOutliers!BSN27),data_NoOutliers!BSN27,MID(data_NoOutliers!BSN27,2,99)/2),"")</f>
        <v/>
      </c>
      <c r="CFD27" s="4" t="str">
        <f>IFERROR(IF(N(data_NoOutliers!BSO27),data_NoOutliers!BSO27,MID(data_NoOutliers!BSO27,2,99)/2),"")</f>
        <v/>
      </c>
      <c r="CFE27" s="4" t="str">
        <f>IFERROR(IF(N(data_NoOutliers!BSP27),data_NoOutliers!BSP27,MID(data_NoOutliers!BSP27,2,99)/2),"")</f>
        <v/>
      </c>
      <c r="CFF27" s="4" t="str">
        <f>IFERROR(IF(N(data_NoOutliers!BSQ27),data_NoOutliers!BSQ27,MID(data_NoOutliers!BSQ27,2,99)/2),"")</f>
        <v/>
      </c>
      <c r="CFG27" s="4" t="str">
        <f>IFERROR(IF(N(data_NoOutliers!BSR27),data_NoOutliers!BSR27,MID(data_NoOutliers!BSR27,2,99)/2),"")</f>
        <v/>
      </c>
      <c r="CFH27" s="4" t="str">
        <f>IFERROR(IF(N(data_NoOutliers!BSS27),data_NoOutliers!BSS27,MID(data_NoOutliers!BSS27,2,99)/2),"")</f>
        <v/>
      </c>
      <c r="CFI27" s="4" t="str">
        <f>IFERROR(IF(N(data_NoOutliers!BST27),data_NoOutliers!BST27,MID(data_NoOutliers!BST27,2,99)/2),"")</f>
        <v/>
      </c>
      <c r="CFJ27" s="4" t="str">
        <f>IFERROR(IF(N(data_NoOutliers!BSU27),data_NoOutliers!BSU27,MID(data_NoOutliers!BSU27,2,99)/2),"")</f>
        <v/>
      </c>
      <c r="CFK27" s="4" t="str">
        <f>IFERROR(IF(N(data_NoOutliers!BSV27),data_NoOutliers!BSV27,MID(data_NoOutliers!BSV27,2,99)/2),"")</f>
        <v/>
      </c>
      <c r="CFL27" s="4" t="str">
        <f>IFERROR(IF(N(data_NoOutliers!BSW27),data_NoOutliers!BSW27,MID(data_NoOutliers!BSW27,2,99)/2),"")</f>
        <v/>
      </c>
      <c r="CFM27" s="4" t="str">
        <f>IFERROR(IF(N(data_NoOutliers!BSX27),data_NoOutliers!BSX27,MID(data_NoOutliers!BSX27,2,99)/2),"")</f>
        <v/>
      </c>
      <c r="CFN27" s="4" t="str">
        <f>IFERROR(IF(N(data_NoOutliers!BSY27),data_NoOutliers!BSY27,MID(data_NoOutliers!BSY27,2,99)/2),"")</f>
        <v/>
      </c>
      <c r="CFO27" s="4" t="str">
        <f>IFERROR(IF(N(data_NoOutliers!BSZ27),data_NoOutliers!BSZ27,MID(data_NoOutliers!BSZ27,2,99)/2),"")</f>
        <v/>
      </c>
      <c r="CFP27" s="4" t="str">
        <f>IFERROR(IF(N(data_NoOutliers!BTA27),data_NoOutliers!BTA27,MID(data_NoOutliers!BTA27,2,99)/2),"")</f>
        <v/>
      </c>
      <c r="CFQ27" s="4" t="str">
        <f>IFERROR(IF(N(data_NoOutliers!BTB27),data_NoOutliers!BTB27,MID(data_NoOutliers!BTB27,2,99)/2),"")</f>
        <v/>
      </c>
      <c r="CFR27" s="4" t="str">
        <f>IFERROR(IF(N(data_NoOutliers!BTC27),data_NoOutliers!BTC27,MID(data_NoOutliers!BTC27,2,99)/2),"")</f>
        <v/>
      </c>
      <c r="CFS27" s="4" t="str">
        <f>IFERROR(IF(N(data_NoOutliers!BTD27),data_NoOutliers!BTD27,MID(data_NoOutliers!BTD27,2,99)/2),"")</f>
        <v/>
      </c>
      <c r="CFT27" s="4" t="str">
        <f>IFERROR(IF(N(data_NoOutliers!BTE27),data_NoOutliers!BTE27,MID(data_NoOutliers!BTE27,2,99)/2),"")</f>
        <v/>
      </c>
      <c r="CFU27" s="4" t="str">
        <f>IFERROR(IF(N(data_NoOutliers!BTF27),data_NoOutliers!BTF27,MID(data_NoOutliers!BTF27,2,99)/2),"")</f>
        <v/>
      </c>
      <c r="CFV27" s="4" t="str">
        <f>IFERROR(IF(N(data_NoOutliers!BTG27),data_NoOutliers!BTG27,MID(data_NoOutliers!BTG27,2,99)/2),"")</f>
        <v/>
      </c>
      <c r="CFW27" s="4" t="str">
        <f>IFERROR(IF(N(data_NoOutliers!BTH27),data_NoOutliers!BTH27,MID(data_NoOutliers!BTH27,2,99)/2),"")</f>
        <v/>
      </c>
      <c r="CFX27" s="4" t="str">
        <f>IFERROR(IF(N(data_NoOutliers!BTI27),data_NoOutliers!BTI27,MID(data_NoOutliers!BTI27,2,99)/2),"")</f>
        <v/>
      </c>
      <c r="CFY27" s="4" t="str">
        <f>IFERROR(IF(N(data_NoOutliers!BTJ27),data_NoOutliers!BTJ27,MID(data_NoOutliers!BTJ27,2,99)/2),"")</f>
        <v/>
      </c>
      <c r="CFZ27" s="4" t="str">
        <f>IFERROR(IF(N(data_NoOutliers!BTK27),data_NoOutliers!BTK27,MID(data_NoOutliers!BTK27,2,99)/2),"")</f>
        <v/>
      </c>
      <c r="CGA27" s="4" t="str">
        <f>IFERROR(IF(N(data_NoOutliers!BTL27),data_NoOutliers!BTL27,MID(data_NoOutliers!BTL27,2,99)/2),"")</f>
        <v/>
      </c>
      <c r="CGB27" s="4" t="str">
        <f>IFERROR(IF(N(data_NoOutliers!BTM27),data_NoOutliers!BTM27,MID(data_NoOutliers!BTM27,2,99)/2),"")</f>
        <v/>
      </c>
      <c r="CGC27" s="4" t="str">
        <f>IFERROR(IF(N(data_NoOutliers!BTN27),data_NoOutliers!BTN27,MID(data_NoOutliers!BTN27,2,99)/2),"")</f>
        <v/>
      </c>
      <c r="CGD27" s="4" t="str">
        <f>IFERROR(IF(N(data_NoOutliers!BTO27),data_NoOutliers!BTO27,MID(data_NoOutliers!BTO27,2,99)/2),"")</f>
        <v/>
      </c>
      <c r="CGE27" s="4" t="str">
        <f>IFERROR(IF(N(data_NoOutliers!BTP27),data_NoOutliers!BTP27,MID(data_NoOutliers!BTP27,2,99)/2),"")</f>
        <v/>
      </c>
      <c r="CGF27" s="4" t="str">
        <f>IFERROR(IF(N(data_NoOutliers!BTQ27),data_NoOutliers!BTQ27,MID(data_NoOutliers!BTQ27,2,99)/2),"")</f>
        <v/>
      </c>
      <c r="CGG27" s="4" t="str">
        <f>IFERROR(IF(N(data_NoOutliers!BTR27),data_NoOutliers!BTR27,MID(data_NoOutliers!BTR27,2,99)/2),"")</f>
        <v/>
      </c>
      <c r="CGH27" s="4" t="str">
        <f>IFERROR(IF(N(data_NoOutliers!BTS27),data_NoOutliers!BTS27,MID(data_NoOutliers!BTS27,2,99)/2),"")</f>
        <v/>
      </c>
      <c r="CGI27" s="4" t="str">
        <f>IFERROR(IF(N(data_NoOutliers!BTT27),data_NoOutliers!BTT27,MID(data_NoOutliers!BTT27,2,99)/2),"")</f>
        <v/>
      </c>
      <c r="CGJ27" s="4" t="str">
        <f>IFERROR(IF(N(data_NoOutliers!BTU27),data_NoOutliers!BTU27,MID(data_NoOutliers!BTU27,2,99)/2),"")</f>
        <v/>
      </c>
      <c r="CGK27" s="4" t="str">
        <f>IFERROR(IF(N(data_NoOutliers!BTV27),data_NoOutliers!BTV27,MID(data_NoOutliers!BTV27,2,99)/2),"")</f>
        <v/>
      </c>
      <c r="CGL27" s="4" t="str">
        <f>IFERROR(IF(N(data_NoOutliers!BTW27),data_NoOutliers!BTW27,MID(data_NoOutliers!BTW27,2,99)/2),"")</f>
        <v/>
      </c>
      <c r="CGM27" s="4" t="str">
        <f>IFERROR(IF(N(data_NoOutliers!BTX27),data_NoOutliers!BTX27,MID(data_NoOutliers!BTX27,2,99)/2),"")</f>
        <v/>
      </c>
      <c r="CGN27" s="4" t="str">
        <f>IFERROR(IF(N(data_NoOutliers!BTY27),data_NoOutliers!BTY27,MID(data_NoOutliers!BTY27,2,99)/2),"")</f>
        <v/>
      </c>
      <c r="CGO27" s="4" t="str">
        <f>IFERROR(IF(N(data_NoOutliers!BTZ27),data_NoOutliers!BTZ27,MID(data_NoOutliers!BTZ27,2,99)/2),"")</f>
        <v/>
      </c>
      <c r="CGP27" s="4" t="str">
        <f>IFERROR(IF(N(data_NoOutliers!BUA27),data_NoOutliers!BUA27,MID(data_NoOutliers!BUA27,2,99)/2),"")</f>
        <v/>
      </c>
      <c r="CGQ27" s="4" t="str">
        <f>IFERROR(IF(N(data_NoOutliers!BUB27),data_NoOutliers!BUB27,MID(data_NoOutliers!BUB27,2,99)/2),"")</f>
        <v/>
      </c>
      <c r="CGR27" s="4" t="str">
        <f>IFERROR(IF(N(data_NoOutliers!BUC27),data_NoOutliers!BUC27,MID(data_NoOutliers!BUC27,2,99)/2),"")</f>
        <v/>
      </c>
      <c r="CGS27" s="4" t="str">
        <f>IFERROR(IF(N(data_NoOutliers!BUD27),data_NoOutliers!BUD27,MID(data_NoOutliers!BUD27,2,99)/2),"")</f>
        <v/>
      </c>
      <c r="CGT27" s="4" t="str">
        <f>IFERROR(IF(N(data_NoOutliers!BUE27),data_NoOutliers!BUE27,MID(data_NoOutliers!BUE27,2,99)/2),"")</f>
        <v/>
      </c>
      <c r="CGU27" s="4" t="str">
        <f>IFERROR(IF(N(data_NoOutliers!BUF27),data_NoOutliers!BUF27,MID(data_NoOutliers!BUF27,2,99)/2),"")</f>
        <v/>
      </c>
      <c r="CGV27" s="4" t="str">
        <f>IFERROR(IF(N(data_NoOutliers!BUG27),data_NoOutliers!BUG27,MID(data_NoOutliers!BUG27,2,99)/2),"")</f>
        <v/>
      </c>
      <c r="CGW27" s="4" t="str">
        <f>IFERROR(IF(N(data_NoOutliers!BUH27),data_NoOutliers!BUH27,MID(data_NoOutliers!BUH27,2,99)/2),"")</f>
        <v/>
      </c>
      <c r="CGX27" s="4" t="str">
        <f>IFERROR(IF(N(data_NoOutliers!BUI27),data_NoOutliers!BUI27,MID(data_NoOutliers!BUI27,2,99)/2),"")</f>
        <v/>
      </c>
      <c r="CGY27" s="4" t="str">
        <f>IFERROR(IF(N(data_NoOutliers!BUJ27),data_NoOutliers!BUJ27,MID(data_NoOutliers!BUJ27,2,99)/2),"")</f>
        <v/>
      </c>
      <c r="CGZ27" s="4" t="str">
        <f>IFERROR(IF(N(data_NoOutliers!BUK27),data_NoOutliers!BUK27,MID(data_NoOutliers!BUK27,2,99)/2),"")</f>
        <v/>
      </c>
      <c r="CHA27" s="4" t="str">
        <f>IFERROR(IF(N(data_NoOutliers!BUL27),data_NoOutliers!BUL27,MID(data_NoOutliers!BUL27,2,99)/2),"")</f>
        <v/>
      </c>
      <c r="CHB27" s="4" t="str">
        <f>IFERROR(IF(N(data_NoOutliers!BUM27),data_NoOutliers!BUM27,MID(data_NoOutliers!BUM27,2,99)/2),"")</f>
        <v/>
      </c>
      <c r="CHC27" s="4" t="str">
        <f>IFERROR(IF(N(data_NoOutliers!BUN27),data_NoOutliers!BUN27,MID(data_NoOutliers!BUN27,2,99)/2),"")</f>
        <v/>
      </c>
      <c r="CHD27" s="4" t="str">
        <f>IFERROR(IF(N(data_NoOutliers!BUO27),data_NoOutliers!BUO27,MID(data_NoOutliers!BUO27,2,99)/2),"")</f>
        <v/>
      </c>
      <c r="CHE27" s="4" t="str">
        <f>IFERROR(IF(N(data_NoOutliers!BUP27),data_NoOutliers!BUP27,MID(data_NoOutliers!BUP27,2,99)/2),"")</f>
        <v/>
      </c>
      <c r="CHF27" s="4" t="str">
        <f>IFERROR(IF(N(data_NoOutliers!BUQ27),data_NoOutliers!BUQ27,MID(data_NoOutliers!BUQ27,2,99)/2),"")</f>
        <v/>
      </c>
      <c r="CHG27" s="4" t="str">
        <f>IFERROR(IF(N(data_NoOutliers!BUR27),data_NoOutliers!BUR27,MID(data_NoOutliers!BUR27,2,99)/2),"")</f>
        <v/>
      </c>
      <c r="CHH27" s="4" t="str">
        <f>IFERROR(IF(N(data_NoOutliers!BUS27),data_NoOutliers!BUS27,MID(data_NoOutliers!BUS27,2,99)/2),"")</f>
        <v/>
      </c>
      <c r="CHI27" s="4" t="str">
        <f>IFERROR(IF(N(data_NoOutliers!BUT27),data_NoOutliers!BUT27,MID(data_NoOutliers!BUT27,2,99)/2),"")</f>
        <v/>
      </c>
      <c r="CHJ27" s="4" t="str">
        <f>IFERROR(IF(N(data_NoOutliers!BUU27),data_NoOutliers!BUU27,MID(data_NoOutliers!BUU27,2,99)/2),"")</f>
        <v/>
      </c>
      <c r="CHK27" s="4" t="str">
        <f>IFERROR(IF(N(data_NoOutliers!BUV27),data_NoOutliers!BUV27,MID(data_NoOutliers!BUV27,2,99)/2),"")</f>
        <v/>
      </c>
      <c r="CHL27" s="4" t="str">
        <f>IFERROR(IF(N(data_NoOutliers!BUW27),data_NoOutliers!BUW27,MID(data_NoOutliers!BUW27,2,99)/2),"")</f>
        <v/>
      </c>
      <c r="CHM27" s="4" t="str">
        <f>IFERROR(IF(N(data_NoOutliers!BUX27),data_NoOutliers!BUX27,MID(data_NoOutliers!BUX27,2,99)/2),"")</f>
        <v/>
      </c>
      <c r="CHN27" s="4" t="str">
        <f>IFERROR(IF(N(data_NoOutliers!BUY27),data_NoOutliers!BUY27,MID(data_NoOutliers!BUY27,2,99)/2),"")</f>
        <v/>
      </c>
      <c r="CHO27" s="4" t="str">
        <f>IFERROR(IF(N(data_NoOutliers!BUZ27),data_NoOutliers!BUZ27,MID(data_NoOutliers!BUZ27,2,99)/2),"")</f>
        <v/>
      </c>
      <c r="CHP27" s="4" t="str">
        <f>IFERROR(IF(N(data_NoOutliers!BVA27),data_NoOutliers!BVA27,MID(data_NoOutliers!BVA27,2,99)/2),"")</f>
        <v/>
      </c>
      <c r="CHQ27" s="4" t="str">
        <f>IFERROR(IF(N(data_NoOutliers!BVB27),data_NoOutliers!BVB27,MID(data_NoOutliers!BVB27,2,99)/2),"")</f>
        <v/>
      </c>
      <c r="CHR27" s="4" t="str">
        <f>IFERROR(IF(N(data_NoOutliers!BVC27),data_NoOutliers!BVC27,MID(data_NoOutliers!BVC27,2,99)/2),"")</f>
        <v/>
      </c>
      <c r="CHS27" s="4" t="str">
        <f>IFERROR(IF(N(data_NoOutliers!BVD27),data_NoOutliers!BVD27,MID(data_NoOutliers!BVD27,2,99)/2),"")</f>
        <v/>
      </c>
      <c r="CHT27" s="4" t="str">
        <f>IFERROR(IF(N(data_NoOutliers!BVE27),data_NoOutliers!BVE27,MID(data_NoOutliers!BVE27,2,99)/2),"")</f>
        <v/>
      </c>
      <c r="CHU27" s="4" t="str">
        <f>IFERROR(IF(N(data_NoOutliers!BVF27),data_NoOutliers!BVF27,MID(data_NoOutliers!BVF27,2,99)/2),"")</f>
        <v/>
      </c>
      <c r="CHV27" s="4" t="str">
        <f>IFERROR(IF(N(data_NoOutliers!BVG27),data_NoOutliers!BVG27,MID(data_NoOutliers!BVG27,2,99)/2),"")</f>
        <v/>
      </c>
      <c r="CHW27" s="4" t="str">
        <f>IFERROR(IF(N(data_NoOutliers!BVH27),data_NoOutliers!BVH27,MID(data_NoOutliers!BVH27,2,99)/2),"")</f>
        <v/>
      </c>
      <c r="CHX27" s="4" t="str">
        <f>IFERROR(IF(N(data_NoOutliers!BVI27),data_NoOutliers!BVI27,MID(data_NoOutliers!BVI27,2,99)/2),"")</f>
        <v/>
      </c>
      <c r="CHY27" s="4" t="str">
        <f>IFERROR(IF(N(data_NoOutliers!BVJ27),data_NoOutliers!BVJ27,MID(data_NoOutliers!BVJ27,2,99)/2),"")</f>
        <v/>
      </c>
      <c r="CHZ27" s="4" t="str">
        <f>IFERROR(IF(N(data_NoOutliers!BVK27),data_NoOutliers!BVK27,MID(data_NoOutliers!BVK27,2,99)/2),"")</f>
        <v/>
      </c>
      <c r="CIA27" s="4" t="str">
        <f>IFERROR(IF(N(data_NoOutliers!BVL27),data_NoOutliers!BVL27,MID(data_NoOutliers!BVL27,2,99)/2),"")</f>
        <v/>
      </c>
      <c r="CIB27" s="4" t="str">
        <f>IFERROR(IF(N(data_NoOutliers!BVM27),data_NoOutliers!BVM27,MID(data_NoOutliers!BVM27,2,99)/2),"")</f>
        <v/>
      </c>
      <c r="CIC27" s="4" t="str">
        <f>IFERROR(IF(N(data_NoOutliers!BVN27),data_NoOutliers!BVN27,MID(data_NoOutliers!BVN27,2,99)/2),"")</f>
        <v/>
      </c>
      <c r="CID27" s="4" t="str">
        <f>IFERROR(IF(N(data_NoOutliers!BVO27),data_NoOutliers!BVO27,MID(data_NoOutliers!BVO27,2,99)/2),"")</f>
        <v/>
      </c>
      <c r="CIE27" s="4" t="str">
        <f>IFERROR(IF(N(data_NoOutliers!BVP27),data_NoOutliers!BVP27,MID(data_NoOutliers!BVP27,2,99)/2),"")</f>
        <v/>
      </c>
      <c r="CIF27" s="4" t="str">
        <f>IFERROR(IF(N(data_NoOutliers!BVQ27),data_NoOutliers!BVQ27,MID(data_NoOutliers!BVQ27,2,99)/2),"")</f>
        <v/>
      </c>
      <c r="CIG27" s="4" t="str">
        <f>IFERROR(IF(N(data_NoOutliers!BVR27),data_NoOutliers!BVR27,MID(data_NoOutliers!BVR27,2,99)/2),"")</f>
        <v/>
      </c>
      <c r="CIH27" s="4" t="str">
        <f>IFERROR(IF(N(data_NoOutliers!BVS27),data_NoOutliers!BVS27,MID(data_NoOutliers!BVS27,2,99)/2),"")</f>
        <v/>
      </c>
      <c r="CII27" s="4" t="str">
        <f>IFERROR(IF(N(data_NoOutliers!BVT27),data_NoOutliers!BVT27,MID(data_NoOutliers!BVT27,2,99)/2),"")</f>
        <v/>
      </c>
      <c r="CIJ27" s="4" t="str">
        <f>IFERROR(IF(N(data_NoOutliers!BVU27),data_NoOutliers!BVU27,MID(data_NoOutliers!BVU27,2,99)/2),"")</f>
        <v/>
      </c>
      <c r="CIK27" s="4" t="str">
        <f>IFERROR(IF(N(data_NoOutliers!BVV27),data_NoOutliers!BVV27,MID(data_NoOutliers!BVV27,2,99)/2),"")</f>
        <v/>
      </c>
      <c r="CIL27" s="4" t="str">
        <f>IFERROR(IF(N(data_NoOutliers!BVW27),data_NoOutliers!BVW27,MID(data_NoOutliers!BVW27,2,99)/2),"")</f>
        <v/>
      </c>
      <c r="CIM27" s="4" t="str">
        <f>IFERROR(IF(N(data_NoOutliers!BVX27),data_NoOutliers!BVX27,MID(data_NoOutliers!BVX27,2,99)/2),"")</f>
        <v/>
      </c>
      <c r="CIN27" s="4" t="str">
        <f>IFERROR(IF(N(data_NoOutliers!BVY27),data_NoOutliers!BVY27,MID(data_NoOutliers!BVY27,2,99)/2),"")</f>
        <v/>
      </c>
      <c r="CIO27" s="4" t="str">
        <f>IFERROR(IF(N(data_NoOutliers!BVZ27),data_NoOutliers!BVZ27,MID(data_NoOutliers!BVZ27,2,99)/2),"")</f>
        <v/>
      </c>
      <c r="CIP27" s="4" t="str">
        <f>IFERROR(IF(N(data_NoOutliers!BWA27),data_NoOutliers!BWA27,MID(data_NoOutliers!BWA27,2,99)/2),"")</f>
        <v/>
      </c>
      <c r="CIQ27" s="4" t="str">
        <f>IFERROR(IF(N(data_NoOutliers!BWB27),data_NoOutliers!BWB27,MID(data_NoOutliers!BWB27,2,99)/2),"")</f>
        <v/>
      </c>
      <c r="CIR27" s="4" t="str">
        <f>IFERROR(IF(N(data_NoOutliers!BWC27),data_NoOutliers!BWC27,MID(data_NoOutliers!BWC27,2,99)/2),"")</f>
        <v/>
      </c>
      <c r="CIS27" s="4" t="str">
        <f>IFERROR(IF(N(data_NoOutliers!BWD27),data_NoOutliers!BWD27,MID(data_NoOutliers!BWD27,2,99)/2),"")</f>
        <v/>
      </c>
      <c r="CIT27" s="4" t="str">
        <f>IFERROR(IF(N(data_NoOutliers!BWE27),data_NoOutliers!BWE27,MID(data_NoOutliers!BWE27,2,99)/2),"")</f>
        <v/>
      </c>
      <c r="CIU27" s="4" t="str">
        <f>IFERROR(IF(N(data_NoOutliers!BWF27),data_NoOutliers!BWF27,MID(data_NoOutliers!BWF27,2,99)/2),"")</f>
        <v/>
      </c>
      <c r="CIV27" s="4" t="str">
        <f>IFERROR(IF(N(data_NoOutliers!BWG27),data_NoOutliers!BWG27,MID(data_NoOutliers!BWG27,2,99)/2),"")</f>
        <v/>
      </c>
      <c r="CIW27" s="4" t="str">
        <f>IFERROR(IF(N(data_NoOutliers!BWH27),data_NoOutliers!BWH27,MID(data_NoOutliers!BWH27,2,99)/2),"")</f>
        <v/>
      </c>
      <c r="CIX27" s="4" t="str">
        <f>IFERROR(IF(N(data_NoOutliers!BWI27),data_NoOutliers!BWI27,MID(data_NoOutliers!BWI27,2,99)/2),"")</f>
        <v/>
      </c>
      <c r="CIY27" s="4" t="str">
        <f>IFERROR(IF(N(data_NoOutliers!BWJ27),data_NoOutliers!BWJ27,MID(data_NoOutliers!BWJ27,2,99)/2),"")</f>
        <v/>
      </c>
      <c r="CIZ27" s="4" t="str">
        <f>IFERROR(IF(N(data_NoOutliers!BWK27),data_NoOutliers!BWK27,MID(data_NoOutliers!BWK27,2,99)/2),"")</f>
        <v/>
      </c>
      <c r="CJA27" s="4" t="str">
        <f>IFERROR(IF(N(data_NoOutliers!BWL27),data_NoOutliers!BWL27,MID(data_NoOutliers!BWL27,2,99)/2),"")</f>
        <v/>
      </c>
      <c r="CJB27" s="4" t="str">
        <f>IFERROR(IF(N(data_NoOutliers!BWM27),data_NoOutliers!BWM27,MID(data_NoOutliers!BWM27,2,99)/2),"")</f>
        <v/>
      </c>
      <c r="CJC27" s="4" t="str">
        <f>IFERROR(IF(N(data_NoOutliers!BWN27),data_NoOutliers!BWN27,MID(data_NoOutliers!BWN27,2,99)/2),"")</f>
        <v/>
      </c>
      <c r="CJD27" s="4" t="str">
        <f>IFERROR(IF(N(data_NoOutliers!BWO27),data_NoOutliers!BWO27,MID(data_NoOutliers!BWO27,2,99)/2),"")</f>
        <v/>
      </c>
      <c r="CJE27" s="4" t="str">
        <f>IFERROR(IF(N(data_NoOutliers!BWP27),data_NoOutliers!BWP27,MID(data_NoOutliers!BWP27,2,99)/2),"")</f>
        <v/>
      </c>
      <c r="CJF27" s="4" t="str">
        <f>IFERROR(IF(N(data_NoOutliers!BWQ27),data_NoOutliers!BWQ27,MID(data_NoOutliers!BWQ27,2,99)/2),"")</f>
        <v/>
      </c>
      <c r="CJG27" s="4" t="str">
        <f>IFERROR(IF(N(data_NoOutliers!BWR27),data_NoOutliers!BWR27,MID(data_NoOutliers!BWR27,2,99)/2),"")</f>
        <v/>
      </c>
      <c r="CJH27" s="4" t="str">
        <f>IFERROR(IF(N(data_NoOutliers!BWS27),data_NoOutliers!BWS27,MID(data_NoOutliers!BWS27,2,99)/2),"")</f>
        <v/>
      </c>
      <c r="CJI27" s="4" t="str">
        <f>IFERROR(IF(N(data_NoOutliers!BWT27),data_NoOutliers!BWT27,MID(data_NoOutliers!BWT27,2,99)/2),"")</f>
        <v/>
      </c>
      <c r="CJJ27" s="4" t="str">
        <f>IFERROR(IF(N(data_NoOutliers!BWU27),data_NoOutliers!BWU27,MID(data_NoOutliers!BWU27,2,99)/2),"")</f>
        <v/>
      </c>
      <c r="CJK27" s="4" t="str">
        <f>IFERROR(IF(N(data_NoOutliers!BWV27),data_NoOutliers!BWV27,MID(data_NoOutliers!BWV27,2,99)/2),"")</f>
        <v/>
      </c>
      <c r="CJL27" s="4" t="str">
        <f>IFERROR(IF(N(data_NoOutliers!BWW27),data_NoOutliers!BWW27,MID(data_NoOutliers!BWW27,2,99)/2),"")</f>
        <v/>
      </c>
      <c r="CJM27" s="4" t="str">
        <f>IFERROR(IF(N(data_NoOutliers!BWX27),data_NoOutliers!BWX27,MID(data_NoOutliers!BWX27,2,99)/2),"")</f>
        <v/>
      </c>
      <c r="CJN27" s="4" t="str">
        <f>IFERROR(IF(N(data_NoOutliers!BWY27),data_NoOutliers!BWY27,MID(data_NoOutliers!BWY27,2,99)/2),"")</f>
        <v/>
      </c>
      <c r="CJO27" s="4" t="str">
        <f>IFERROR(IF(N(data_NoOutliers!BWZ27),data_NoOutliers!BWZ27,MID(data_NoOutliers!BWZ27,2,99)/2),"")</f>
        <v/>
      </c>
      <c r="CJP27" s="4" t="str">
        <f>IFERROR(IF(N(data_NoOutliers!BXA27),data_NoOutliers!BXA27,MID(data_NoOutliers!BXA27,2,99)/2),"")</f>
        <v/>
      </c>
      <c r="CJQ27" s="4" t="str">
        <f>IFERROR(IF(N(data_NoOutliers!BXB27),data_NoOutliers!BXB27,MID(data_NoOutliers!BXB27,2,99)/2),"")</f>
        <v/>
      </c>
      <c r="CJR27" s="4" t="str">
        <f>IFERROR(IF(N(data_NoOutliers!BXC27),data_NoOutliers!BXC27,MID(data_NoOutliers!BXC27,2,99)/2),"")</f>
        <v/>
      </c>
      <c r="CJS27" s="4" t="str">
        <f>IFERROR(IF(N(data_NoOutliers!BXD27),data_NoOutliers!BXD27,MID(data_NoOutliers!BXD27,2,99)/2),"")</f>
        <v/>
      </c>
      <c r="CJT27" s="4" t="str">
        <f>IFERROR(IF(N(data_NoOutliers!BXE27),data_NoOutliers!BXE27,MID(data_NoOutliers!BXE27,2,99)/2),"")</f>
        <v/>
      </c>
      <c r="CJU27" s="4" t="str">
        <f>IFERROR(IF(N(data_NoOutliers!BXF27),data_NoOutliers!BXF27,MID(data_NoOutliers!BXF27,2,99)/2),"")</f>
        <v/>
      </c>
      <c r="CJV27" s="4" t="str">
        <f>IFERROR(IF(N(data_NoOutliers!BXG27),data_NoOutliers!BXG27,MID(data_NoOutliers!BXG27,2,99)/2),"")</f>
        <v/>
      </c>
      <c r="CJW27" s="4" t="str">
        <f>IFERROR(IF(N(data_NoOutliers!BXH27),data_NoOutliers!BXH27,MID(data_NoOutliers!BXH27,2,99)/2),"")</f>
        <v/>
      </c>
      <c r="CJX27" s="4" t="str">
        <f>IFERROR(IF(N(data_NoOutliers!BXI27),data_NoOutliers!BXI27,MID(data_NoOutliers!BXI27,2,99)/2),"")</f>
        <v/>
      </c>
      <c r="CJY27" s="4" t="str">
        <f>IFERROR(IF(N(data_NoOutliers!BXJ27),data_NoOutliers!BXJ27,MID(data_NoOutliers!BXJ27,2,99)/2),"")</f>
        <v/>
      </c>
      <c r="CJZ27" s="4" t="str">
        <f>IFERROR(IF(N(data_NoOutliers!BXK27),data_NoOutliers!BXK27,MID(data_NoOutliers!BXK27,2,99)/2),"")</f>
        <v/>
      </c>
      <c r="CKA27" s="4" t="str">
        <f>IFERROR(IF(N(data_NoOutliers!BXL27),data_NoOutliers!BXL27,MID(data_NoOutliers!BXL27,2,99)/2),"")</f>
        <v/>
      </c>
      <c r="CKB27" s="4" t="str">
        <f>IFERROR(IF(N(data_NoOutliers!BXM27),data_NoOutliers!BXM27,MID(data_NoOutliers!BXM27,2,99)/2),"")</f>
        <v/>
      </c>
      <c r="CKC27" s="4" t="str">
        <f>IFERROR(IF(N(data_NoOutliers!BXN27),data_NoOutliers!BXN27,MID(data_NoOutliers!BXN27,2,99)/2),"")</f>
        <v/>
      </c>
      <c r="CKD27" s="4" t="str">
        <f>IFERROR(IF(N(data_NoOutliers!BXO27),data_NoOutliers!BXO27,MID(data_NoOutliers!BXO27,2,99)/2),"")</f>
        <v/>
      </c>
      <c r="CKE27" s="4" t="str">
        <f>IFERROR(IF(N(data_NoOutliers!BXP27),data_NoOutliers!BXP27,MID(data_NoOutliers!BXP27,2,99)/2),"")</f>
        <v/>
      </c>
      <c r="CKF27" s="4" t="str">
        <f>IFERROR(IF(N(data_NoOutliers!BXQ27),data_NoOutliers!BXQ27,MID(data_NoOutliers!BXQ27,2,99)/2),"")</f>
        <v/>
      </c>
      <c r="CKG27" s="4" t="str">
        <f>IFERROR(IF(N(data_NoOutliers!BXR27),data_NoOutliers!BXR27,MID(data_NoOutliers!BXR27,2,99)/2),"")</f>
        <v/>
      </c>
      <c r="CKH27" s="4" t="str">
        <f>IFERROR(IF(N(data_NoOutliers!BXS27),data_NoOutliers!BXS27,MID(data_NoOutliers!BXS27,2,99)/2),"")</f>
        <v/>
      </c>
      <c r="CKI27" s="4" t="str">
        <f>IFERROR(IF(N(data_NoOutliers!BXT27),data_NoOutliers!BXT27,MID(data_NoOutliers!BXT27,2,99)/2),"")</f>
        <v/>
      </c>
      <c r="CKJ27" s="4" t="str">
        <f>IFERROR(IF(N(data_NoOutliers!BXU27),data_NoOutliers!BXU27,MID(data_NoOutliers!BXU27,2,99)/2),"")</f>
        <v/>
      </c>
      <c r="CKK27" s="4" t="str">
        <f>IFERROR(IF(N(data_NoOutliers!BXV27),data_NoOutliers!BXV27,MID(data_NoOutliers!BXV27,2,99)/2),"")</f>
        <v/>
      </c>
      <c r="CKL27" s="4" t="str">
        <f>IFERROR(IF(N(data_NoOutliers!BXW27),data_NoOutliers!BXW27,MID(data_NoOutliers!BXW27,2,99)/2),"")</f>
        <v/>
      </c>
      <c r="CKM27" s="4" t="str">
        <f>IFERROR(IF(N(data_NoOutliers!BXX27),data_NoOutliers!BXX27,MID(data_NoOutliers!BXX27,2,99)/2),"")</f>
        <v/>
      </c>
      <c r="CKN27" s="4" t="str">
        <f>IFERROR(IF(N(data_NoOutliers!BXY27),data_NoOutliers!BXY27,MID(data_NoOutliers!BXY27,2,99)/2),"")</f>
        <v/>
      </c>
      <c r="CKO27" s="4" t="str">
        <f>IFERROR(IF(N(data_NoOutliers!BXZ27),data_NoOutliers!BXZ27,MID(data_NoOutliers!BXZ27,2,99)/2),"")</f>
        <v/>
      </c>
      <c r="CKP27" s="4" t="str">
        <f>IFERROR(IF(N(data_NoOutliers!BYA27),data_NoOutliers!BYA27,MID(data_NoOutliers!BYA27,2,99)/2),"")</f>
        <v/>
      </c>
      <c r="CKQ27" s="4" t="str">
        <f>IFERROR(IF(N(data_NoOutliers!BYB27),data_NoOutliers!BYB27,MID(data_NoOutliers!BYB27,2,99)/2),"")</f>
        <v/>
      </c>
      <c r="CKR27" s="4" t="str">
        <f>IFERROR(IF(N(data_NoOutliers!BYC27),data_NoOutliers!BYC27,MID(data_NoOutliers!BYC27,2,99)/2),"")</f>
        <v/>
      </c>
      <c r="CKS27" s="4" t="str">
        <f>IFERROR(IF(N(data_NoOutliers!BYD27),data_NoOutliers!BYD27,MID(data_NoOutliers!BYD27,2,99)/2),"")</f>
        <v/>
      </c>
      <c r="CKT27" s="4" t="str">
        <f>IFERROR(IF(N(data_NoOutliers!BYE27),data_NoOutliers!BYE27,MID(data_NoOutliers!BYE27,2,99)/2),"")</f>
        <v/>
      </c>
      <c r="CKU27" s="4" t="str">
        <f>IFERROR(IF(N(data_NoOutliers!BYF27),data_NoOutliers!BYF27,MID(data_NoOutliers!BYF27,2,99)/2),"")</f>
        <v/>
      </c>
      <c r="CKV27" s="4" t="str">
        <f>IFERROR(IF(N(data_NoOutliers!BYG27),data_NoOutliers!BYG27,MID(data_NoOutliers!BYG27,2,99)/2),"")</f>
        <v/>
      </c>
      <c r="CKW27" s="4" t="str">
        <f>IFERROR(IF(N(data_NoOutliers!BYH27),data_NoOutliers!BYH27,MID(data_NoOutliers!BYH27,2,99)/2),"")</f>
        <v/>
      </c>
      <c r="CKX27" s="4" t="str">
        <f>IFERROR(IF(N(data_NoOutliers!BYI27),data_NoOutliers!BYI27,MID(data_NoOutliers!BYI27,2,99)/2),"")</f>
        <v/>
      </c>
      <c r="CKY27" s="4" t="str">
        <f>IFERROR(IF(N(data_NoOutliers!BYJ27),data_NoOutliers!BYJ27,MID(data_NoOutliers!BYJ27,2,99)/2),"")</f>
        <v/>
      </c>
      <c r="CKZ27" s="4" t="str">
        <f>IFERROR(IF(N(data_NoOutliers!BYK27),data_NoOutliers!BYK27,MID(data_NoOutliers!BYK27,2,99)/2),"")</f>
        <v/>
      </c>
      <c r="CLA27" s="4" t="str">
        <f>IFERROR(IF(N(data_NoOutliers!BYL27),data_NoOutliers!BYL27,MID(data_NoOutliers!BYL27,2,99)/2),"")</f>
        <v/>
      </c>
      <c r="CLB27" s="4" t="str">
        <f>IFERROR(IF(N(data_NoOutliers!BYM27),data_NoOutliers!BYM27,MID(data_NoOutliers!BYM27,2,99)/2),"")</f>
        <v/>
      </c>
      <c r="CLC27" s="4" t="str">
        <f>IFERROR(IF(N(data_NoOutliers!BYN27),data_NoOutliers!BYN27,MID(data_NoOutliers!BYN27,2,99)/2),"")</f>
        <v/>
      </c>
      <c r="CLD27" s="4" t="str">
        <f>IFERROR(IF(N(data_NoOutliers!BYO27),data_NoOutliers!BYO27,MID(data_NoOutliers!BYO27,2,99)/2),"")</f>
        <v/>
      </c>
      <c r="CLE27" s="4" t="str">
        <f>IFERROR(IF(N(data_NoOutliers!BYP27),data_NoOutliers!BYP27,MID(data_NoOutliers!BYP27,2,99)/2),"")</f>
        <v/>
      </c>
      <c r="CLF27" s="4" t="str">
        <f>IFERROR(IF(N(data_NoOutliers!BYQ27),data_NoOutliers!BYQ27,MID(data_NoOutliers!BYQ27,2,99)/2),"")</f>
        <v/>
      </c>
      <c r="CLG27" s="4" t="str">
        <f>IFERROR(IF(N(data_NoOutliers!BYR27),data_NoOutliers!BYR27,MID(data_NoOutliers!BYR27,2,99)/2),"")</f>
        <v/>
      </c>
      <c r="CLH27" s="4" t="str">
        <f>IFERROR(IF(N(data_NoOutliers!BYS27),data_NoOutliers!BYS27,MID(data_NoOutliers!BYS27,2,99)/2),"")</f>
        <v/>
      </c>
      <c r="CLI27" s="4" t="str">
        <f>IFERROR(IF(N(data_NoOutliers!BYT27),data_NoOutliers!BYT27,MID(data_NoOutliers!BYT27,2,99)/2),"")</f>
        <v/>
      </c>
      <c r="CLJ27" s="4" t="str">
        <f>IFERROR(IF(N(data_NoOutliers!BYU27),data_NoOutliers!BYU27,MID(data_NoOutliers!BYU27,2,99)/2),"")</f>
        <v/>
      </c>
      <c r="CLK27" s="4" t="str">
        <f>IFERROR(IF(N(data_NoOutliers!BYV27),data_NoOutliers!BYV27,MID(data_NoOutliers!BYV27,2,99)/2),"")</f>
        <v/>
      </c>
      <c r="CLL27" s="4" t="str">
        <f>IFERROR(IF(N(data_NoOutliers!BYW27),data_NoOutliers!BYW27,MID(data_NoOutliers!BYW27,2,99)/2),"")</f>
        <v/>
      </c>
      <c r="CLM27" s="4" t="str">
        <f>IFERROR(IF(N(data_NoOutliers!BYX27),data_NoOutliers!BYX27,MID(data_NoOutliers!BYX27,2,99)/2),"")</f>
        <v/>
      </c>
      <c r="CLN27" s="4" t="str">
        <f>IFERROR(IF(N(data_NoOutliers!BYY27),data_NoOutliers!BYY27,MID(data_NoOutliers!BYY27,2,99)/2),"")</f>
        <v/>
      </c>
      <c r="CLO27" s="4" t="str">
        <f>IFERROR(IF(N(data_NoOutliers!BYZ27),data_NoOutliers!BYZ27,MID(data_NoOutliers!BYZ27,2,99)/2),"")</f>
        <v/>
      </c>
      <c r="CLP27" s="4" t="str">
        <f>IFERROR(IF(N(data_NoOutliers!BZA27),data_NoOutliers!BZA27,MID(data_NoOutliers!BZA27,2,99)/2),"")</f>
        <v/>
      </c>
      <c r="CLQ27" s="4" t="str">
        <f>IFERROR(IF(N(data_NoOutliers!BZB27),data_NoOutliers!BZB27,MID(data_NoOutliers!BZB27,2,99)/2),"")</f>
        <v/>
      </c>
      <c r="CLR27" s="4" t="str">
        <f>IFERROR(IF(N(data_NoOutliers!BZC27),data_NoOutliers!BZC27,MID(data_NoOutliers!BZC27,2,99)/2),"")</f>
        <v/>
      </c>
      <c r="CLS27" s="4" t="str">
        <f>IFERROR(IF(N(data_NoOutliers!BZD27),data_NoOutliers!BZD27,MID(data_NoOutliers!BZD27,2,99)/2),"")</f>
        <v/>
      </c>
      <c r="CLT27" s="4" t="str">
        <f>IFERROR(IF(N(data_NoOutliers!BZE27),data_NoOutliers!BZE27,MID(data_NoOutliers!BZE27,2,99)/2),"")</f>
        <v/>
      </c>
      <c r="CLU27" s="4" t="str">
        <f>IFERROR(IF(N(data_NoOutliers!BZF27),data_NoOutliers!BZF27,MID(data_NoOutliers!BZF27,2,99)/2),"")</f>
        <v/>
      </c>
      <c r="CLV27" s="4" t="str">
        <f>IFERROR(IF(N(data_NoOutliers!BZG27),data_NoOutliers!BZG27,MID(data_NoOutliers!BZG27,2,99)/2),"")</f>
        <v/>
      </c>
      <c r="CLW27" s="4" t="str">
        <f>IFERROR(IF(N(data_NoOutliers!BZH27),data_NoOutliers!BZH27,MID(data_NoOutliers!BZH27,2,99)/2),"")</f>
        <v/>
      </c>
      <c r="CLX27" s="4" t="str">
        <f>IFERROR(IF(N(data_NoOutliers!BZI27),data_NoOutliers!BZI27,MID(data_NoOutliers!BZI27,2,99)/2),"")</f>
        <v/>
      </c>
      <c r="CLY27" s="4" t="str">
        <f>IFERROR(IF(N(data_NoOutliers!BZJ27),data_NoOutliers!BZJ27,MID(data_NoOutliers!BZJ27,2,99)/2),"")</f>
        <v/>
      </c>
      <c r="CLZ27" s="4" t="str">
        <f>IFERROR(IF(N(data_NoOutliers!BZK27),data_NoOutliers!BZK27,MID(data_NoOutliers!BZK27,2,99)/2),"")</f>
        <v/>
      </c>
      <c r="CMA27" s="4" t="str">
        <f>IFERROR(IF(N(data_NoOutliers!BZL27),data_NoOutliers!BZL27,MID(data_NoOutliers!BZL27,2,99)/2),"")</f>
        <v/>
      </c>
      <c r="CMB27" s="4" t="str">
        <f>IFERROR(IF(N(data_NoOutliers!BZM27),data_NoOutliers!BZM27,MID(data_NoOutliers!BZM27,2,99)/2),"")</f>
        <v/>
      </c>
      <c r="CMC27" s="4" t="str">
        <f>IFERROR(IF(N(data_NoOutliers!BZN27),data_NoOutliers!BZN27,MID(data_NoOutliers!BZN27,2,99)/2),"")</f>
        <v/>
      </c>
      <c r="CMD27" s="4" t="str">
        <f>IFERROR(IF(N(data_NoOutliers!BZO27),data_NoOutliers!BZO27,MID(data_NoOutliers!BZO27,2,99)/2),"")</f>
        <v/>
      </c>
      <c r="CME27" s="4" t="str">
        <f>IFERROR(IF(N(data_NoOutliers!BZP27),data_NoOutliers!BZP27,MID(data_NoOutliers!BZP27,2,99)/2),"")</f>
        <v/>
      </c>
      <c r="CMF27" s="4" t="str">
        <f>IFERROR(IF(N(data_NoOutliers!BZQ27),data_NoOutliers!BZQ27,MID(data_NoOutliers!BZQ27,2,99)/2),"")</f>
        <v/>
      </c>
      <c r="CMG27" s="4" t="str">
        <f>IFERROR(IF(N(data_NoOutliers!BZR27),data_NoOutliers!BZR27,MID(data_NoOutliers!BZR27,2,99)/2),"")</f>
        <v/>
      </c>
      <c r="CMH27" s="4" t="str">
        <f>IFERROR(IF(N(data_NoOutliers!BZS27),data_NoOutliers!BZS27,MID(data_NoOutliers!BZS27,2,99)/2),"")</f>
        <v/>
      </c>
      <c r="CMI27" s="4" t="str">
        <f>IFERROR(IF(N(data_NoOutliers!BZT27),data_NoOutliers!BZT27,MID(data_NoOutliers!BZT27,2,99)/2),"")</f>
        <v/>
      </c>
      <c r="CMJ27" s="4" t="str">
        <f>IFERROR(IF(N(data_NoOutliers!BZU27),data_NoOutliers!BZU27,MID(data_NoOutliers!BZU27,2,99)/2),"")</f>
        <v/>
      </c>
      <c r="CMK27" s="4" t="str">
        <f>IFERROR(IF(N(data_NoOutliers!BZV27),data_NoOutliers!BZV27,MID(data_NoOutliers!BZV27,2,99)/2),"")</f>
        <v/>
      </c>
      <c r="CML27" s="4" t="str">
        <f>IFERROR(IF(N(data_NoOutliers!BZW27),data_NoOutliers!BZW27,MID(data_NoOutliers!BZW27,2,99)/2),"")</f>
        <v/>
      </c>
      <c r="CMM27" s="4" t="str">
        <f>IFERROR(IF(N(data_NoOutliers!BZX27),data_NoOutliers!BZX27,MID(data_NoOutliers!BZX27,2,99)/2),"")</f>
        <v/>
      </c>
      <c r="CMN27" s="4" t="str">
        <f>IFERROR(IF(N(data_NoOutliers!BZY27),data_NoOutliers!BZY27,MID(data_NoOutliers!BZY27,2,99)/2),"")</f>
        <v/>
      </c>
      <c r="CMO27" s="4" t="str">
        <f>IFERROR(IF(N(data_NoOutliers!BZZ27),data_NoOutliers!BZZ27,MID(data_NoOutliers!BZZ27,2,99)/2),"")</f>
        <v/>
      </c>
      <c r="CMP27" s="4" t="str">
        <f>IFERROR(IF(N(data_NoOutliers!CAA27),data_NoOutliers!CAA27,MID(data_NoOutliers!CAA27,2,99)/2),"")</f>
        <v/>
      </c>
      <c r="CMQ27" s="4" t="str">
        <f>IFERROR(IF(N(data_NoOutliers!CAB27),data_NoOutliers!CAB27,MID(data_NoOutliers!CAB27,2,99)/2),"")</f>
        <v/>
      </c>
      <c r="CMR27" s="4" t="str">
        <f>IFERROR(IF(N(data_NoOutliers!CAC27),data_NoOutliers!CAC27,MID(data_NoOutliers!CAC27,2,99)/2),"")</f>
        <v/>
      </c>
      <c r="CMS27" s="4" t="str">
        <f>IFERROR(IF(N(data_NoOutliers!CAD27),data_NoOutliers!CAD27,MID(data_NoOutliers!CAD27,2,99)/2),"")</f>
        <v/>
      </c>
      <c r="CMT27" s="4" t="str">
        <f>IFERROR(IF(N(data_NoOutliers!CAE27),data_NoOutliers!CAE27,MID(data_NoOutliers!CAE27,2,99)/2),"")</f>
        <v/>
      </c>
      <c r="CMU27" s="4" t="str">
        <f>IFERROR(IF(N(data_NoOutliers!CAF27),data_NoOutliers!CAF27,MID(data_NoOutliers!CAF27,2,99)/2),"")</f>
        <v/>
      </c>
      <c r="CMV27" s="4" t="str">
        <f>IFERROR(IF(N(data_NoOutliers!CAG27),data_NoOutliers!CAG27,MID(data_NoOutliers!CAG27,2,99)/2),"")</f>
        <v/>
      </c>
      <c r="CMW27" s="4" t="str">
        <f>IFERROR(IF(N(data_NoOutliers!CAH27),data_NoOutliers!CAH27,MID(data_NoOutliers!CAH27,2,99)/2),"")</f>
        <v/>
      </c>
      <c r="CMX27" s="4" t="str">
        <f>IFERROR(IF(N(data_NoOutliers!CAI27),data_NoOutliers!CAI27,MID(data_NoOutliers!CAI27,2,99)/2),"")</f>
        <v/>
      </c>
      <c r="CMY27" s="4" t="str">
        <f>IFERROR(IF(N(data_NoOutliers!CAJ27),data_NoOutliers!CAJ27,MID(data_NoOutliers!CAJ27,2,99)/2),"")</f>
        <v/>
      </c>
      <c r="CMZ27" s="4" t="str">
        <f>IFERROR(IF(N(data_NoOutliers!CAK27),data_NoOutliers!CAK27,MID(data_NoOutliers!CAK27,2,99)/2),"")</f>
        <v/>
      </c>
      <c r="CNA27" s="4" t="str">
        <f>IFERROR(IF(N(data_NoOutliers!CAL27),data_NoOutliers!CAL27,MID(data_NoOutliers!CAL27,2,99)/2),"")</f>
        <v/>
      </c>
      <c r="CNB27" s="4" t="str">
        <f>IFERROR(IF(N(data_NoOutliers!CAM27),data_NoOutliers!CAM27,MID(data_NoOutliers!CAM27,2,99)/2),"")</f>
        <v/>
      </c>
      <c r="CNC27" s="4" t="str">
        <f>IFERROR(IF(N(data_NoOutliers!CAN27),data_NoOutliers!CAN27,MID(data_NoOutliers!CAN27,2,99)/2),"")</f>
        <v/>
      </c>
      <c r="CND27" s="4" t="str">
        <f>IFERROR(IF(N(data_NoOutliers!CAO27),data_NoOutliers!CAO27,MID(data_NoOutliers!CAO27,2,99)/2),"")</f>
        <v/>
      </c>
      <c r="CNE27" s="4" t="str">
        <f>IFERROR(IF(N(data_NoOutliers!CAP27),data_NoOutliers!CAP27,MID(data_NoOutliers!CAP27,2,99)/2),"")</f>
        <v/>
      </c>
      <c r="CNF27" s="4" t="str">
        <f>IFERROR(IF(N(data_NoOutliers!CAQ27),data_NoOutliers!CAQ27,MID(data_NoOutliers!CAQ27,2,99)/2),"")</f>
        <v/>
      </c>
      <c r="CNG27" s="4" t="str">
        <f>IFERROR(IF(N(data_NoOutliers!CAR27),data_NoOutliers!CAR27,MID(data_NoOutliers!CAR27,2,99)/2),"")</f>
        <v/>
      </c>
      <c r="CNH27" s="4" t="str">
        <f>IFERROR(IF(N(data_NoOutliers!CAS27),data_NoOutliers!CAS27,MID(data_NoOutliers!CAS27,2,99)/2),"")</f>
        <v/>
      </c>
      <c r="CNI27" s="4" t="str">
        <f>IFERROR(IF(N(data_NoOutliers!CAT27),data_NoOutliers!CAT27,MID(data_NoOutliers!CAT27,2,99)/2),"")</f>
        <v/>
      </c>
      <c r="CNJ27" s="4" t="str">
        <f>IFERROR(IF(N(data_NoOutliers!CAU27),data_NoOutliers!CAU27,MID(data_NoOutliers!CAU27,2,99)/2),"")</f>
        <v/>
      </c>
      <c r="CNK27" s="4" t="str">
        <f>IFERROR(IF(N(data_NoOutliers!CAV27),data_NoOutliers!CAV27,MID(data_NoOutliers!CAV27,2,99)/2),"")</f>
        <v/>
      </c>
      <c r="CNL27" s="4" t="str">
        <f>IFERROR(IF(N(data_NoOutliers!CAW27),data_NoOutliers!CAW27,MID(data_NoOutliers!CAW27,2,99)/2),"")</f>
        <v/>
      </c>
      <c r="CNM27" s="4" t="str">
        <f>IFERROR(IF(N(data_NoOutliers!CAX27),data_NoOutliers!CAX27,MID(data_NoOutliers!CAX27,2,99)/2),"")</f>
        <v/>
      </c>
      <c r="CNN27" s="4" t="str">
        <f>IFERROR(IF(N(data_NoOutliers!CAY27),data_NoOutliers!CAY27,MID(data_NoOutliers!CAY27,2,99)/2),"")</f>
        <v/>
      </c>
      <c r="CNO27" s="4" t="str">
        <f>IFERROR(IF(N(data_NoOutliers!CAZ27),data_NoOutliers!CAZ27,MID(data_NoOutliers!CAZ27,2,99)/2),"")</f>
        <v/>
      </c>
      <c r="CNP27" s="4" t="str">
        <f>IFERROR(IF(N(data_NoOutliers!CBA27),data_NoOutliers!CBA27,MID(data_NoOutliers!CBA27,2,99)/2),"")</f>
        <v/>
      </c>
      <c r="CNQ27" s="4" t="str">
        <f>IFERROR(IF(N(data_NoOutliers!CBB27),data_NoOutliers!CBB27,MID(data_NoOutliers!CBB27,2,99)/2),"")</f>
        <v/>
      </c>
      <c r="CNR27" s="4" t="str">
        <f>IFERROR(IF(N(data_NoOutliers!CBC27),data_NoOutliers!CBC27,MID(data_NoOutliers!CBC27,2,99)/2),"")</f>
        <v/>
      </c>
      <c r="CNS27" s="4" t="str">
        <f>IFERROR(IF(N(data_NoOutliers!CBD27),data_NoOutliers!CBD27,MID(data_NoOutliers!CBD27,2,99)/2),"")</f>
        <v/>
      </c>
      <c r="CNT27" s="4" t="str">
        <f>IFERROR(IF(N(data_NoOutliers!CBE27),data_NoOutliers!CBE27,MID(data_NoOutliers!CBE27,2,99)/2),"")</f>
        <v/>
      </c>
      <c r="CNU27" s="4" t="str">
        <f>IFERROR(IF(N(data_NoOutliers!CBF27),data_NoOutliers!CBF27,MID(data_NoOutliers!CBF27,2,99)/2),"")</f>
        <v/>
      </c>
      <c r="CNV27" s="4" t="str">
        <f>IFERROR(IF(N(data_NoOutliers!CBG27),data_NoOutliers!CBG27,MID(data_NoOutliers!CBG27,2,99)/2),"")</f>
        <v/>
      </c>
      <c r="CNW27" s="4" t="str">
        <f>IFERROR(IF(N(data_NoOutliers!CBH27),data_NoOutliers!CBH27,MID(data_NoOutliers!CBH27,2,99)/2),"")</f>
        <v/>
      </c>
      <c r="CNX27" s="4" t="str">
        <f>IFERROR(IF(N(data_NoOutliers!CBI27),data_NoOutliers!CBI27,MID(data_NoOutliers!CBI27,2,99)/2),"")</f>
        <v/>
      </c>
      <c r="CNY27" s="4" t="str">
        <f>IFERROR(IF(N(data_NoOutliers!CBJ27),data_NoOutliers!CBJ27,MID(data_NoOutliers!CBJ27,2,99)/2),"")</f>
        <v/>
      </c>
      <c r="CNZ27" s="4" t="str">
        <f>IFERROR(IF(N(data_NoOutliers!CBK27),data_NoOutliers!CBK27,MID(data_NoOutliers!CBK27,2,99)/2),"")</f>
        <v/>
      </c>
      <c r="COA27" s="4" t="str">
        <f>IFERROR(IF(N(data_NoOutliers!CBL27),data_NoOutliers!CBL27,MID(data_NoOutliers!CBL27,2,99)/2),"")</f>
        <v/>
      </c>
      <c r="COB27" s="4" t="str">
        <f>IFERROR(IF(N(data_NoOutliers!CBM27),data_NoOutliers!CBM27,MID(data_NoOutliers!CBM27,2,99)/2),"")</f>
        <v/>
      </c>
      <c r="COC27" s="4" t="str">
        <f>IFERROR(IF(N(data_NoOutliers!CBN27),data_NoOutliers!CBN27,MID(data_NoOutliers!CBN27,2,99)/2),"")</f>
        <v/>
      </c>
      <c r="COD27" s="4" t="str">
        <f>IFERROR(IF(N(data_NoOutliers!CBO27),data_NoOutliers!CBO27,MID(data_NoOutliers!CBO27,2,99)/2),"")</f>
        <v/>
      </c>
      <c r="COE27" s="4" t="str">
        <f>IFERROR(IF(N(data_NoOutliers!CBP27),data_NoOutliers!CBP27,MID(data_NoOutliers!CBP27,2,99)/2),"")</f>
        <v/>
      </c>
      <c r="COF27" s="4" t="str">
        <f>IFERROR(IF(N(data_NoOutliers!CBQ27),data_NoOutliers!CBQ27,MID(data_NoOutliers!CBQ27,2,99)/2),"")</f>
        <v/>
      </c>
      <c r="COG27" s="4" t="str">
        <f>IFERROR(IF(N(data_NoOutliers!CBR27),data_NoOutliers!CBR27,MID(data_NoOutliers!CBR27,2,99)/2),"")</f>
        <v/>
      </c>
      <c r="COH27" s="4" t="str">
        <f>IFERROR(IF(N(data_NoOutliers!CBS27),data_NoOutliers!CBS27,MID(data_NoOutliers!CBS27,2,99)/2),"")</f>
        <v/>
      </c>
      <c r="COI27" s="4" t="str">
        <f>IFERROR(IF(N(data_NoOutliers!CBT27),data_NoOutliers!CBT27,MID(data_NoOutliers!CBT27,2,99)/2),"")</f>
        <v/>
      </c>
      <c r="COJ27" s="4" t="str">
        <f>IFERROR(IF(N(data_NoOutliers!CBU27),data_NoOutliers!CBU27,MID(data_NoOutliers!CBU27,2,99)/2),"")</f>
        <v/>
      </c>
      <c r="COK27" s="4" t="str">
        <f>IFERROR(IF(N(data_NoOutliers!CBV27),data_NoOutliers!CBV27,MID(data_NoOutliers!CBV27,2,99)/2),"")</f>
        <v/>
      </c>
      <c r="COL27" s="4" t="str">
        <f>IFERROR(IF(N(data_NoOutliers!CBW27),data_NoOutliers!CBW27,MID(data_NoOutliers!CBW27,2,99)/2),"")</f>
        <v/>
      </c>
      <c r="COM27" s="4" t="str">
        <f>IFERROR(IF(N(data_NoOutliers!CBX27),data_NoOutliers!CBX27,MID(data_NoOutliers!CBX27,2,99)/2),"")</f>
        <v/>
      </c>
      <c r="CON27" s="4" t="str">
        <f>IFERROR(IF(N(data_NoOutliers!CBY27),data_NoOutliers!CBY27,MID(data_NoOutliers!CBY27,2,99)/2),"")</f>
        <v/>
      </c>
      <c r="COO27" s="4" t="str">
        <f>IFERROR(IF(N(data_NoOutliers!CBZ27),data_NoOutliers!CBZ27,MID(data_NoOutliers!CBZ27,2,99)/2),"")</f>
        <v/>
      </c>
      <c r="COP27" s="4" t="str">
        <f>IFERROR(IF(N(data_NoOutliers!CCA27),data_NoOutliers!CCA27,MID(data_NoOutliers!CCA27,2,99)/2),"")</f>
        <v/>
      </c>
      <c r="COQ27" s="4" t="str">
        <f>IFERROR(IF(N(data_NoOutliers!CCB27),data_NoOutliers!CCB27,MID(data_NoOutliers!CCB27,2,99)/2),"")</f>
        <v/>
      </c>
      <c r="COR27" s="4" t="str">
        <f>IFERROR(IF(N(data_NoOutliers!CCC27),data_NoOutliers!CCC27,MID(data_NoOutliers!CCC27,2,99)/2),"")</f>
        <v/>
      </c>
      <c r="COS27" s="4" t="str">
        <f>IFERROR(IF(N(data_NoOutliers!CCD27),data_NoOutliers!CCD27,MID(data_NoOutliers!CCD27,2,99)/2),"")</f>
        <v/>
      </c>
      <c r="COT27" s="4" t="str">
        <f>IFERROR(IF(N(data_NoOutliers!CCE27),data_NoOutliers!CCE27,MID(data_NoOutliers!CCE27,2,99)/2),"")</f>
        <v/>
      </c>
      <c r="COU27" s="4" t="str">
        <f>IFERROR(IF(N(data_NoOutliers!CCF27),data_NoOutliers!CCF27,MID(data_NoOutliers!CCF27,2,99)/2),"")</f>
        <v/>
      </c>
      <c r="COV27" s="4" t="str">
        <f>IFERROR(IF(N(data_NoOutliers!CCG27),data_NoOutliers!CCG27,MID(data_NoOutliers!CCG27,2,99)/2),"")</f>
        <v/>
      </c>
      <c r="COW27" s="4" t="str">
        <f>IFERROR(IF(N(data_NoOutliers!CCH27),data_NoOutliers!CCH27,MID(data_NoOutliers!CCH27,2,99)/2),"")</f>
        <v/>
      </c>
      <c r="COX27" s="4" t="str">
        <f>IFERROR(IF(N(data_NoOutliers!CCI27),data_NoOutliers!CCI27,MID(data_NoOutliers!CCI27,2,99)/2),"")</f>
        <v/>
      </c>
      <c r="COY27" s="4" t="str">
        <f>IFERROR(IF(N(data_NoOutliers!CCJ27),data_NoOutliers!CCJ27,MID(data_NoOutliers!CCJ27,2,99)/2),"")</f>
        <v/>
      </c>
      <c r="COZ27" s="4" t="str">
        <f>IFERROR(IF(N(data_NoOutliers!CCK27),data_NoOutliers!CCK27,MID(data_NoOutliers!CCK27,2,99)/2),"")</f>
        <v/>
      </c>
      <c r="CPA27" s="4" t="str">
        <f>IFERROR(IF(N(data_NoOutliers!CCL27),data_NoOutliers!CCL27,MID(data_NoOutliers!CCL27,2,99)/2),"")</f>
        <v/>
      </c>
      <c r="CPB27" s="4" t="str">
        <f>IFERROR(IF(N(data_NoOutliers!CCM27),data_NoOutliers!CCM27,MID(data_NoOutliers!CCM27,2,99)/2),"")</f>
        <v/>
      </c>
      <c r="CPC27" s="4" t="str">
        <f>IFERROR(IF(N(data_NoOutliers!CCN27),data_NoOutliers!CCN27,MID(data_NoOutliers!CCN27,2,99)/2),"")</f>
        <v/>
      </c>
      <c r="CPD27" s="4" t="str">
        <f>IFERROR(IF(N(data_NoOutliers!CCO27),data_NoOutliers!CCO27,MID(data_NoOutliers!CCO27,2,99)/2),"")</f>
        <v/>
      </c>
      <c r="CPE27" s="4" t="str">
        <f>IFERROR(IF(N(data_NoOutliers!CCP27),data_NoOutliers!CCP27,MID(data_NoOutliers!CCP27,2,99)/2),"")</f>
        <v/>
      </c>
      <c r="CPF27" s="4" t="str">
        <f>IFERROR(IF(N(data_NoOutliers!CCQ27),data_NoOutliers!CCQ27,MID(data_NoOutliers!CCQ27,2,99)/2),"")</f>
        <v/>
      </c>
      <c r="CPG27" s="4" t="str">
        <f>IFERROR(IF(N(data_NoOutliers!CCR27),data_NoOutliers!CCR27,MID(data_NoOutliers!CCR27,2,99)/2),"")</f>
        <v/>
      </c>
      <c r="CPH27" s="4" t="str">
        <f>IFERROR(IF(N(data_NoOutliers!CCS27),data_NoOutliers!CCS27,MID(data_NoOutliers!CCS27,2,99)/2),"")</f>
        <v/>
      </c>
      <c r="CPI27" s="4" t="str">
        <f>IFERROR(IF(N(data_NoOutliers!CCT27),data_NoOutliers!CCT27,MID(data_NoOutliers!CCT27,2,99)/2),"")</f>
        <v/>
      </c>
      <c r="CPJ27" s="4" t="str">
        <f>IFERROR(IF(N(data_NoOutliers!CCU27),data_NoOutliers!CCU27,MID(data_NoOutliers!CCU27,2,99)/2),"")</f>
        <v/>
      </c>
    </row>
    <row r="28" spans="1:2454" x14ac:dyDescent="0.25">
      <c r="A28" s="1" t="s">
        <v>40</v>
      </c>
      <c r="B28" s="24" t="s">
        <v>155</v>
      </c>
      <c r="C28" s="87">
        <v>0.01</v>
      </c>
      <c r="D28" s="126">
        <f t="shared" si="0"/>
        <v>5.0000000000000036E-3</v>
      </c>
      <c r="E28" s="135" t="s">
        <v>5</v>
      </c>
      <c r="F28" s="130" cm="1">
        <f t="array" ref="F28">2*_xlfn.STDEV.S(IF(ISNUMBER(SEARCH("*Intake*",$AP$4:$XFD$4)),$AP28:$XFD28))</f>
        <v>6.9742065691348254E-18</v>
      </c>
      <c r="G28" s="127">
        <f t="shared" si="1"/>
        <v>5.0000000000000027E-3</v>
      </c>
      <c r="H28" s="127" t="s">
        <v>5</v>
      </c>
      <c r="I28" s="131" cm="1">
        <f t="array" ref="I28">2*_xlfn.STDEV.S(IF($AP$4:$XFD$4="Harbour mode: Intake seawater ",AP28:XFD28))</f>
        <v>5.2549440246886644E-18</v>
      </c>
      <c r="J28" s="127">
        <f t="shared" si="2"/>
        <v>5.0000000000000027E-3</v>
      </c>
      <c r="K28" s="127" t="s">
        <v>5</v>
      </c>
      <c r="L28" s="129" cm="1">
        <f t="array" ref="L28">2*_xlfn.STDEV.S(IF($AP$4:$XFD$4="Transit, full speed: Intake seawater ",AP28:XFD28))</f>
        <v>5.2604333649764412E-18</v>
      </c>
      <c r="M28" s="136">
        <f t="shared" si="3"/>
        <v>5.6482758620689695E-3</v>
      </c>
      <c r="N28" s="243" t="s">
        <v>5</v>
      </c>
      <c r="O28" s="236" cm="1">
        <f t="array" ref="O28">2*_xlfn.STDEV.S(IF(ISNUMBER(SEARCH("*before cleaning*",$AP$4:$XFD$4)),AP28:XFD28))</f>
        <v>6.8901339870972508E-3</v>
      </c>
      <c r="P28" s="245">
        <f t="shared" si="4"/>
        <v>6.482758620689655E-4</v>
      </c>
      <c r="Q28" s="245">
        <f t="shared" si="5"/>
        <v>4.3456109042472268E-2</v>
      </c>
      <c r="R28" s="136">
        <f t="shared" si="6"/>
        <v>5.9354838709677459E-3</v>
      </c>
      <c r="S28" s="243" t="s">
        <v>5</v>
      </c>
      <c r="T28" s="236" cm="1">
        <f t="array" ref="T28">2*_xlfn.STDEV.S(IF(ISNUMBER(SEARCH("*Transit, full speed: After*",$AP$4:$XFD$4)),AP28:XFD28))</f>
        <v>8.4431935623646738E-3</v>
      </c>
      <c r="U28" s="727">
        <f>(Z28*'Sampling information'!$O$62)+(AJ28*'Sampling information'!$V$62)</f>
        <v>7.7006013795165681E-2</v>
      </c>
      <c r="V28" s="246">
        <f t="shared" si="7"/>
        <v>6.4565217391304372E-3</v>
      </c>
      <c r="W28" s="247" t="s">
        <v>5</v>
      </c>
      <c r="X28" s="248" cm="1">
        <f t="array" ref="X28">2*_xlfn.STDEV.S(IF(ISNUMBER(SEARCH("*ME scrubber*",$AP$4:$XFD$4)),AP28:XFD28))</f>
        <v>1.0428222575633698E-2</v>
      </c>
      <c r="Y28" s="249">
        <f t="shared" si="8"/>
        <v>1.4565217391304345E-3</v>
      </c>
      <c r="Z28" s="331">
        <f t="shared" si="9"/>
        <v>8.5369553207002527E-2</v>
      </c>
      <c r="AA28" s="255">
        <f t="shared" si="10"/>
        <v>5.2727272727272761E-3</v>
      </c>
      <c r="AB28" s="253" t="s">
        <v>5</v>
      </c>
      <c r="AC28" s="254" cm="1">
        <f t="array" ref="AC28">2*_xlfn.STDEV.S(IF(ISNUMBER(SEARCH("*After AE scrubber*",$AP$4:$XFD$4)),AP28:XFD28))</f>
        <v>4.2457006519506313E-3</v>
      </c>
      <c r="AD28" s="118">
        <f t="shared" si="11"/>
        <v>2.7272727272727274E-4</v>
      </c>
      <c r="AE28" s="251">
        <f t="shared" si="12"/>
        <v>2.3981175390266295E-2</v>
      </c>
      <c r="AF28" s="253">
        <f t="shared" si="13"/>
        <v>5.4255319148936191E-3</v>
      </c>
      <c r="AG28" s="253" t="s">
        <v>5</v>
      </c>
      <c r="AH28" s="254" cm="1">
        <f t="array" ref="AH28">2*_xlfn.STDEV.S(IF($AP$4:$XFD$4="Transit, full speed: After AE scrubber, but before cleaning ",AP28:XFD28))</f>
        <v>5.8345996599157793E-3</v>
      </c>
      <c r="AI28" s="118">
        <f t="shared" si="14"/>
        <v>4.2553191489361702E-4</v>
      </c>
      <c r="AJ28" s="251">
        <f t="shared" si="15"/>
        <v>4.0223404255319138E-2</v>
      </c>
      <c r="AK28" s="255">
        <f t="shared" si="16"/>
        <v>5.1346153846153868E-3</v>
      </c>
      <c r="AL28" s="253" t="s">
        <v>5</v>
      </c>
      <c r="AM28" s="256" cm="1">
        <f t="array" ref="AM28">2*_xlfn.STDEV.S(IF($AP$4:$XFD$4="Harbour mode: After AE scrubber, but before cleaning ",AP28:XFD28))</f>
        <v>1.941450686788302E-3</v>
      </c>
      <c r="AN28" s="252">
        <f t="shared" si="17"/>
        <v>1.3461538461538461E-4</v>
      </c>
      <c r="AO28" s="251">
        <f t="shared" si="18"/>
        <v>9.3006993006993013E-3</v>
      </c>
      <c r="AP28" s="303">
        <f>IF(N(data_NoOutliers!G28),data_NoOutliers!G28,"")</f>
        <v>5.0000000000000001E-3</v>
      </c>
      <c r="AQ28" s="303">
        <f>IF(N(data_NoOutliers!H28),data_NoOutliers!H28,"")</f>
        <v>5.0000000000000001E-3</v>
      </c>
      <c r="AR28" s="292">
        <f t="shared" si="21"/>
        <v>0</v>
      </c>
      <c r="AS28" s="304">
        <f t="shared" si="22"/>
        <v>0</v>
      </c>
      <c r="AT28" s="303">
        <f>IF(N(data_NoOutliers!I28),data_NoOutliers!I28,"")</f>
        <v>5.0000000000000001E-3</v>
      </c>
      <c r="AU28" s="303">
        <f>IF(N(data_NoOutliers!J28),data_NoOutliers!J28,"")</f>
        <v>5.0000000000000001E-3</v>
      </c>
      <c r="AV28" s="292">
        <f t="shared" si="23"/>
        <v>0</v>
      </c>
      <c r="AW28" s="304">
        <f t="shared" si="24"/>
        <v>0</v>
      </c>
      <c r="AX28" s="303">
        <f>IF(N(data_NoOutliers!K28),data_NoOutliers!K28,"")</f>
        <v>5.0000000000000001E-3</v>
      </c>
      <c r="AY28" s="292">
        <f t="shared" si="25"/>
        <v>0</v>
      </c>
      <c r="AZ28" s="304">
        <f t="shared" si="26"/>
        <v>0</v>
      </c>
      <c r="BA28" s="303">
        <f>IF(N(data_NoOutliers!L28),data_NoOutliers!L28,"")</f>
        <v>5.0000000000000001E-3</v>
      </c>
      <c r="BB28" s="303">
        <f>IF(N(data_NoOutliers!M28),data_NoOutliers!M28,"")</f>
        <v>5.0000000000000001E-3</v>
      </c>
      <c r="BC28" s="127">
        <f t="shared" si="27"/>
        <v>0</v>
      </c>
      <c r="BD28" s="305">
        <f t="shared" si="28"/>
        <v>0</v>
      </c>
      <c r="BE28" s="303">
        <f>IF(N(data_NoOutliers!N28),data_NoOutliers!N28,"")</f>
        <v>5.0000000000000001E-3</v>
      </c>
      <c r="BF28" s="303">
        <f>IF(N(data_NoOutliers!O28),data_NoOutliers!O28,"")</f>
        <v>5.0000000000000001E-3</v>
      </c>
      <c r="BG28" s="127">
        <f t="shared" si="29"/>
        <v>0</v>
      </c>
      <c r="BH28" s="305">
        <f t="shared" si="30"/>
        <v>0</v>
      </c>
      <c r="BI28" s="303">
        <f>IF(N(data_NoOutliers!P28),data_NoOutliers!P28,"")</f>
        <v>5.0000000000000001E-3</v>
      </c>
      <c r="BJ28" s="127">
        <f t="shared" si="31"/>
        <v>0</v>
      </c>
      <c r="BK28" s="305">
        <f t="shared" si="32"/>
        <v>0</v>
      </c>
      <c r="BL28" s="303">
        <f>IF(N(data_NoOutliers!Q28),data_NoOutliers!Q28,"")</f>
        <v>5.0000000000000001E-3</v>
      </c>
      <c r="BM28" s="303">
        <f>IF(N(data_NoOutliers!R28),data_NoOutliers!R28,"")</f>
        <v>5.0000000000000001E-3</v>
      </c>
      <c r="BN28" s="118">
        <f t="shared" si="33"/>
        <v>0</v>
      </c>
      <c r="BO28" s="306">
        <f t="shared" si="34"/>
        <v>0</v>
      </c>
      <c r="BP28" s="303">
        <f>IF(N(data_NoOutliers!S28),data_NoOutliers!S28,"")</f>
        <v>5.0000000000000001E-3</v>
      </c>
      <c r="BQ28" s="303">
        <f>IF(N(data_NoOutliers!T28),data_NoOutliers!T28,"")</f>
        <v>5.0000000000000001E-3</v>
      </c>
      <c r="BR28" s="118">
        <f t="shared" si="35"/>
        <v>0</v>
      </c>
      <c r="BS28" s="306">
        <f t="shared" si="36"/>
        <v>0</v>
      </c>
      <c r="BT28" s="303">
        <f>IF(N(data_NoOutliers!U28),data_NoOutliers!U28,"")</f>
        <v>5.0000000000000001E-3</v>
      </c>
      <c r="BU28" s="118">
        <f t="shared" si="37"/>
        <v>0</v>
      </c>
      <c r="BV28" s="306">
        <f t="shared" si="38"/>
        <v>0</v>
      </c>
      <c r="BW28" s="303">
        <f>IF(N(data_NoOutliers!V28),data_NoOutliers!V28,"")</f>
        <v>5.0000000000000001E-3</v>
      </c>
      <c r="BX28" s="303">
        <f>IF(N(data_NoOutliers!W28),data_NoOutliers!W28,"")</f>
        <v>5.0000000000000001E-3</v>
      </c>
      <c r="BY28" s="307">
        <f t="shared" si="39"/>
        <v>0</v>
      </c>
      <c r="BZ28" s="308">
        <f t="shared" si="40"/>
        <v>0</v>
      </c>
      <c r="CA28" s="303">
        <f>IF(N(data_NoOutliers!X28),data_NoOutliers!X28,"")</f>
        <v>5.0000000000000001E-3</v>
      </c>
      <c r="CB28" s="307">
        <f t="shared" si="41"/>
        <v>0</v>
      </c>
      <c r="CC28" s="308">
        <f t="shared" si="42"/>
        <v>0</v>
      </c>
      <c r="CD28" s="303">
        <f>IF(N(data_NoOutliers!Y28),data_NoOutliers!Y28,"")</f>
        <v>5.0000000000000001E-3</v>
      </c>
      <c r="CE28" s="303">
        <f>IF(N(data_NoOutliers!Z28),data_NoOutliers!Z28,"")</f>
        <v>5.0000000000000001E-3</v>
      </c>
      <c r="CF28" s="292">
        <f t="shared" si="43"/>
        <v>0</v>
      </c>
      <c r="CG28" s="304">
        <f t="shared" si="44"/>
        <v>0</v>
      </c>
      <c r="CH28" s="303">
        <f>IF(N(data_NoOutliers!AA28),data_NoOutliers!AA28,"")</f>
        <v>5.0000000000000001E-3</v>
      </c>
      <c r="CI28" s="303">
        <f>IF(N(data_NoOutliers!AB28),data_NoOutliers!AB28,"")</f>
        <v>1.2E-2</v>
      </c>
      <c r="CJ28" s="292">
        <f t="shared" si="45"/>
        <v>7.0000000000000001E-3</v>
      </c>
      <c r="CK28" s="304">
        <f t="shared" si="46"/>
        <v>0.31504112808460638</v>
      </c>
      <c r="CL28" s="303">
        <f>IF(N(data_NoOutliers!AC28),data_NoOutliers!AC28,"")</f>
        <v>5.0000000000000001E-3</v>
      </c>
      <c r="CM28" s="292">
        <f t="shared" si="47"/>
        <v>0</v>
      </c>
      <c r="CN28" s="304">
        <f t="shared" si="48"/>
        <v>0</v>
      </c>
      <c r="CO28" s="303">
        <f>IF(N(data_NoOutliers!AD28),data_NoOutliers!AD28,"")</f>
        <v>5.0000000000000001E-3</v>
      </c>
      <c r="CP28" s="303">
        <f>IF(N(data_NoOutliers!AE28),data_NoOutliers!AE28,"")</f>
        <v>5.0000000000000001E-3</v>
      </c>
      <c r="CQ28" s="118">
        <f t="shared" si="49"/>
        <v>0</v>
      </c>
      <c r="CR28" s="306">
        <f t="shared" si="50"/>
        <v>0</v>
      </c>
      <c r="CS28" s="303">
        <f>IF(N(data_NoOutliers!AF28),data_NoOutliers!AF28,"")</f>
        <v>5.0000000000000001E-3</v>
      </c>
      <c r="CT28" s="303">
        <f>IF(N(data_NoOutliers!AG28),data_NoOutliers!AG28,"")</f>
        <v>5.0000000000000001E-3</v>
      </c>
      <c r="CU28" s="118">
        <f t="shared" si="51"/>
        <v>0</v>
      </c>
      <c r="CV28" s="306">
        <f t="shared" si="52"/>
        <v>0</v>
      </c>
      <c r="CW28" s="303">
        <f>IF(N(data_NoOutliers!AH28),data_NoOutliers!AH28,"")</f>
        <v>5.0000000000000001E-3</v>
      </c>
      <c r="CX28" s="118">
        <f t="shared" si="53"/>
        <v>0</v>
      </c>
      <c r="CY28" s="306">
        <f t="shared" si="54"/>
        <v>0</v>
      </c>
      <c r="CZ28" s="303">
        <f>IF(N(data_NoOutliers!AI28),data_NoOutliers!AI28,"")</f>
        <v>5.0000000000000001E-3</v>
      </c>
      <c r="DA28" s="303">
        <f>IF(N(data_NoOutliers!AJ28),data_NoOutliers!AJ28,"")</f>
        <v>5.0000000000000001E-3</v>
      </c>
      <c r="DB28" s="307">
        <f t="shared" si="55"/>
        <v>0</v>
      </c>
      <c r="DC28" s="308">
        <f t="shared" si="56"/>
        <v>0</v>
      </c>
      <c r="DD28" s="303">
        <f>IF(N(data_NoOutliers!AK28),data_NoOutliers!AK28,"")</f>
        <v>5.0000000000000001E-3</v>
      </c>
      <c r="DE28" s="303">
        <f>IF(N(data_NoOutliers!AL28),data_NoOutliers!AL28,"")</f>
        <v>5.0000000000000001E-3</v>
      </c>
      <c r="DF28" s="307">
        <f t="shared" si="57"/>
        <v>0</v>
      </c>
      <c r="DG28" s="307">
        <f t="shared" si="58"/>
        <v>0</v>
      </c>
      <c r="DH28" s="303">
        <f>IF(N(data_NoOutliers!AM28),data_NoOutliers!AM28,"")</f>
        <v>5.0000000000000001E-3</v>
      </c>
      <c r="DI28" s="307">
        <f t="shared" si="59"/>
        <v>0</v>
      </c>
      <c r="DJ28" s="308">
        <f t="shared" si="60"/>
        <v>0</v>
      </c>
      <c r="DK28" s="303">
        <f>IF(N(data_NoOutliers!AN28),data_NoOutliers!AN28,"")</f>
        <v>5.0000000000000001E-3</v>
      </c>
      <c r="DL28" s="303">
        <f>IF(N(data_NoOutliers!AO28),data_NoOutliers!AO28,"")</f>
        <v>5.0000000000000001E-3</v>
      </c>
      <c r="DM28" s="292">
        <f t="shared" si="61"/>
        <v>0</v>
      </c>
      <c r="DN28" s="304">
        <f t="shared" si="62"/>
        <v>0</v>
      </c>
      <c r="DO28" s="303">
        <f>IF(N(data_NoOutliers!AP28),data_NoOutliers!AP28,"")</f>
        <v>5.0000000000000001E-3</v>
      </c>
      <c r="DP28" s="303">
        <f>IF(N(data_NoOutliers!AQ28),data_NoOutliers!AQ28,"")</f>
        <v>5.0000000000000001E-3</v>
      </c>
      <c r="DQ28" s="311">
        <f t="shared" si="63"/>
        <v>0</v>
      </c>
      <c r="DR28" s="312">
        <f t="shared" si="64"/>
        <v>0</v>
      </c>
      <c r="DS28" s="303">
        <f>IF(N(data_NoOutliers!AR28),data_NoOutliers!AR28,"")</f>
        <v>5.0000000000000001E-3</v>
      </c>
      <c r="DT28" s="303">
        <f>IF(N(data_NoOutliers!AS28),data_NoOutliers!AS28,"")</f>
        <v>5.0000000000000001E-3</v>
      </c>
      <c r="DU28" s="311">
        <f t="shared" si="65"/>
        <v>0</v>
      </c>
      <c r="DV28" s="312">
        <f t="shared" si="66"/>
        <v>0</v>
      </c>
      <c r="DW28" s="303">
        <f>IF(N(data_NoOutliers!AT28),data_NoOutliers!AT28,"")</f>
        <v>5.0000000000000001E-3</v>
      </c>
      <c r="DX28" s="311">
        <f t="shared" si="67"/>
        <v>0</v>
      </c>
      <c r="DY28" s="312">
        <f t="shared" si="68"/>
        <v>0</v>
      </c>
      <c r="DZ28" s="303">
        <f>IF(N(data_NoOutliers!AU28),data_NoOutliers!AU28,"")</f>
        <v>5.0000000000000001E-3</v>
      </c>
      <c r="EA28" s="303">
        <f>IF(N(data_NoOutliers!AV28),data_NoOutliers!AV28,"")</f>
        <v>5.0000000000000001E-3</v>
      </c>
      <c r="EB28" s="313">
        <f t="shared" si="69"/>
        <v>0</v>
      </c>
      <c r="EC28" s="314">
        <f t="shared" si="70"/>
        <v>0</v>
      </c>
      <c r="ED28" s="303">
        <f>IF(N(data_NoOutliers!AW28),data_NoOutliers!AW28,"")</f>
        <v>5.0000000000000001E-3</v>
      </c>
      <c r="EE28" s="303">
        <f>IF(N(data_NoOutliers!AX28),data_NoOutliers!AX28,"")</f>
        <v>5.0000000000000001E-3</v>
      </c>
      <c r="EF28" s="315">
        <f t="shared" si="71"/>
        <v>0</v>
      </c>
      <c r="EG28" s="316">
        <f t="shared" si="72"/>
        <v>0</v>
      </c>
      <c r="EH28" s="303">
        <f>IF(N(data_NoOutliers!AY28),data_NoOutliers!AY28,"")</f>
        <v>5.0000000000000001E-3</v>
      </c>
      <c r="EI28" s="303">
        <f>IF(N(data_NoOutliers!AZ28),data_NoOutliers!AZ28,"")</f>
        <v>5.0000000000000001E-3</v>
      </c>
      <c r="EJ28" s="315">
        <f t="shared" si="73"/>
        <v>0</v>
      </c>
      <c r="EK28" s="316">
        <f t="shared" si="74"/>
        <v>0</v>
      </c>
      <c r="EL28" s="303">
        <f>IF(N(data_NoOutliers!BA28),data_NoOutliers!BA28,"")</f>
        <v>5.0000000000000001E-3</v>
      </c>
      <c r="EM28" s="315">
        <f t="shared" si="75"/>
        <v>0</v>
      </c>
      <c r="EN28" s="316">
        <f t="shared" si="76"/>
        <v>0</v>
      </c>
      <c r="EO28" s="303">
        <f>IF(N(data_NoOutliers!BB28),data_NoOutliers!BB28,"")</f>
        <v>5.0000000000000001E-3</v>
      </c>
      <c r="EP28" s="303">
        <f>IF(N(data_NoOutliers!BC28),data_NoOutliers!BC28,"")</f>
        <v>5.0000000000000001E-3</v>
      </c>
      <c r="EQ28" s="292">
        <f t="shared" si="77"/>
        <v>0</v>
      </c>
      <c r="ER28" s="304">
        <f t="shared" si="78"/>
        <v>0</v>
      </c>
      <c r="ES28" s="303">
        <f>IF(N(data_NoOutliers!BD28),data_NoOutliers!BD28,"")</f>
        <v>5.0000000000000001E-3</v>
      </c>
      <c r="ET28" s="303">
        <f>IF(N(data_NoOutliers!BE28),data_NoOutliers!BE28,"")</f>
        <v>5.0000000000000001E-3</v>
      </c>
      <c r="EU28" s="292">
        <f t="shared" si="79"/>
        <v>0</v>
      </c>
      <c r="EV28" s="304">
        <f t="shared" si="80"/>
        <v>0</v>
      </c>
      <c r="EW28" s="303">
        <f>IF(N(data_NoOutliers!BF28),data_NoOutliers!BF28,"")</f>
        <v>5.0000000000000001E-3</v>
      </c>
      <c r="EX28" s="292">
        <f t="shared" si="81"/>
        <v>0</v>
      </c>
      <c r="EY28" s="304">
        <f t="shared" si="82"/>
        <v>0</v>
      </c>
      <c r="EZ28" s="303">
        <f>IF(N(data_NoOutliers!BG28),data_NoOutliers!BG28,"")</f>
        <v>5.0000000000000001E-3</v>
      </c>
      <c r="FA28" s="303">
        <f>IF(N(data_NoOutliers!BH28),data_NoOutliers!BH28,"")</f>
        <v>5.0000000000000001E-3</v>
      </c>
      <c r="FB28" s="313">
        <f t="shared" si="83"/>
        <v>0</v>
      </c>
      <c r="FC28" s="314">
        <f t="shared" si="84"/>
        <v>0</v>
      </c>
      <c r="FD28" s="303">
        <f>IF(N(data_NoOutliers!BI28),data_NoOutliers!BI28,"")</f>
        <v>5.0000000000000001E-3</v>
      </c>
      <c r="FE28" s="303">
        <f>IF(N(data_NoOutliers!BJ28),data_NoOutliers!BJ28,"")</f>
        <v>5.0000000000000001E-3</v>
      </c>
      <c r="FF28" s="309">
        <f t="shared" si="85"/>
        <v>0</v>
      </c>
      <c r="FG28" s="310">
        <f t="shared" si="86"/>
        <v>0</v>
      </c>
      <c r="FH28" s="303">
        <f>IF(N(data_NoOutliers!BK28),data_NoOutliers!BK28,"")</f>
        <v>5.0000000000000001E-3</v>
      </c>
      <c r="FI28" s="309">
        <f t="shared" si="87"/>
        <v>0</v>
      </c>
      <c r="FJ28" s="310">
        <f t="shared" si="88"/>
        <v>0</v>
      </c>
      <c r="FK28" s="303">
        <f>IF(N(data_NoOutliers!BL28),data_NoOutliers!BL28,"")</f>
        <v>5.0000000000000001E-3</v>
      </c>
      <c r="FL28" s="303">
        <f>IF(N(data_NoOutliers!BM28),data_NoOutliers!BM28,"")</f>
        <v>5.0000000000000001E-3</v>
      </c>
      <c r="FM28" s="307">
        <f t="shared" si="89"/>
        <v>0</v>
      </c>
      <c r="FN28" s="308">
        <f t="shared" si="90"/>
        <v>0</v>
      </c>
      <c r="FO28" s="303">
        <f>IF(N(data_NoOutliers!BN28),data_NoOutliers!BN28,"")</f>
        <v>5.0000000000000001E-3</v>
      </c>
      <c r="FP28" s="303">
        <f>IF(N(data_NoOutliers!BO28),data_NoOutliers!BO28,"")</f>
        <v>1.9E-2</v>
      </c>
      <c r="FQ28" s="307">
        <f t="shared" si="91"/>
        <v>1.3999999999999999E-2</v>
      </c>
      <c r="FR28" s="308">
        <f t="shared" si="92"/>
        <v>0.74930885767997335</v>
      </c>
      <c r="FS28" s="303">
        <f>IF(N(data_NoOutliers!BP28),data_NoOutliers!BP28,"")</f>
        <v>5.0000000000000001E-3</v>
      </c>
      <c r="FT28" s="307">
        <f t="shared" si="93"/>
        <v>0</v>
      </c>
      <c r="FU28" s="308">
        <f t="shared" si="94"/>
        <v>0</v>
      </c>
      <c r="FV28" s="303">
        <f>IF(N(data_NoOutliers!BQ28),data_NoOutliers!BQ28,"")</f>
        <v>5.0000000000000001E-3</v>
      </c>
      <c r="FW28" s="303">
        <f>IF(N(data_NoOutliers!BR28),data_NoOutliers!BR28,"")</f>
        <v>5.0000000000000001E-3</v>
      </c>
      <c r="FX28" s="315">
        <f t="shared" si="95"/>
        <v>0</v>
      </c>
      <c r="FY28" s="316">
        <f t="shared" si="96"/>
        <v>0</v>
      </c>
      <c r="FZ28" s="303">
        <f>IF(N(data_NoOutliers!BS28),data_NoOutliers!BS28,"")</f>
        <v>5.0000000000000001E-3</v>
      </c>
      <c r="GA28" s="303">
        <f>IF(N(data_NoOutliers!BT28),data_NoOutliers!BT28,"")</f>
        <v>5.0000000000000001E-3</v>
      </c>
      <c r="GB28" s="315">
        <f t="shared" si="97"/>
        <v>0</v>
      </c>
      <c r="GC28" s="316">
        <f t="shared" si="98"/>
        <v>0</v>
      </c>
      <c r="GD28" s="303">
        <f>IF(N(data_NoOutliers!BU28),data_NoOutliers!BU28,"")</f>
        <v>5.0000000000000001E-3</v>
      </c>
      <c r="GE28" s="315">
        <f t="shared" si="99"/>
        <v>0</v>
      </c>
      <c r="GF28" s="316">
        <f t="shared" si="100"/>
        <v>0</v>
      </c>
      <c r="GG28" s="303">
        <f>IF(N(data_NoOutliers!BV28),data_NoOutliers!BV28,"")</f>
        <v>5.0000000000000001E-3</v>
      </c>
      <c r="GH28" s="303">
        <f>IF(N(data_NoOutliers!BW28),data_NoOutliers!BW28,"")</f>
        <v>5.0000000000000001E-3</v>
      </c>
      <c r="GI28" s="292">
        <f t="shared" si="101"/>
        <v>0</v>
      </c>
      <c r="GJ28" s="304">
        <f t="shared" si="102"/>
        <v>0</v>
      </c>
      <c r="GK28" s="303">
        <f>IF(N(data_NoOutliers!BX28),data_NoOutliers!BX28,"")</f>
        <v>5.0000000000000001E-3</v>
      </c>
      <c r="GL28" s="303">
        <f>IF(N(data_NoOutliers!BY28),data_NoOutliers!BY28,"")</f>
        <v>5.0000000000000001E-3</v>
      </c>
      <c r="GM28" s="292">
        <f t="shared" si="103"/>
        <v>0</v>
      </c>
      <c r="GN28" s="304">
        <f t="shared" si="104"/>
        <v>0</v>
      </c>
      <c r="GO28" s="303">
        <f>IF(N(data_NoOutliers!BZ28),data_NoOutliers!BZ28,"")</f>
        <v>5.0000000000000001E-3</v>
      </c>
      <c r="GP28" s="292">
        <f t="shared" si="105"/>
        <v>0</v>
      </c>
      <c r="GQ28" s="304">
        <f t="shared" si="106"/>
        <v>0</v>
      </c>
      <c r="GR28" s="303">
        <f>IF(N(data_NoOutliers!CA28),data_NoOutliers!CA28,"")</f>
        <v>5.0000000000000001E-3</v>
      </c>
      <c r="GS28" s="303">
        <f>IF(N(data_NoOutliers!CB28),data_NoOutliers!CB28,"")</f>
        <v>5.0000000000000001E-3</v>
      </c>
      <c r="GT28" s="309">
        <f t="shared" si="107"/>
        <v>0</v>
      </c>
      <c r="GU28" s="310">
        <f t="shared" si="108"/>
        <v>0</v>
      </c>
      <c r="GV28" s="303">
        <f>IF(N(data_NoOutliers!CC28),data_NoOutliers!CC28,"")</f>
        <v>5.0000000000000001E-3</v>
      </c>
      <c r="GW28" s="303">
        <f>IF(N(data_NoOutliers!CD28),data_NoOutliers!CD28,"")</f>
        <v>2.5000000000000001E-2</v>
      </c>
      <c r="GX28" s="309">
        <f t="shared" si="19"/>
        <v>0.02</v>
      </c>
      <c r="GY28" s="310">
        <f t="shared" si="109"/>
        <v>1.1145643553745579</v>
      </c>
      <c r="GZ28" s="303">
        <f>IF(N(data_NoOutliers!CE28),data_NoOutliers!CE28,"")</f>
        <v>5.0000000000000001E-3</v>
      </c>
      <c r="HA28" s="309">
        <f t="shared" si="20"/>
        <v>0</v>
      </c>
      <c r="HB28" s="310">
        <f t="shared" si="110"/>
        <v>0</v>
      </c>
      <c r="HC28" s="303">
        <f>IF(N(data_NoOutliers!CF28),data_NoOutliers!CF28,"")</f>
        <v>5.0000000000000001E-3</v>
      </c>
      <c r="HD28" s="303">
        <f>IF(N(data_NoOutliers!CG28),data_NoOutliers!CG28,"")</f>
        <v>5.0000000000000001E-3</v>
      </c>
      <c r="HE28" s="292">
        <f t="shared" si="111"/>
        <v>0</v>
      </c>
      <c r="HF28" s="304">
        <f t="shared" si="112"/>
        <v>0</v>
      </c>
      <c r="HG28" s="303">
        <f>IF(N(data_NoOutliers!CH28),data_NoOutliers!CH28,"")</f>
        <v>5.0000000000000001E-3</v>
      </c>
      <c r="HH28" s="303">
        <f>IF(N(data_NoOutliers!CI28),data_NoOutliers!CI28,"")</f>
        <v>5.0000000000000001E-3</v>
      </c>
      <c r="HI28" s="307">
        <f t="shared" si="113"/>
        <v>0</v>
      </c>
      <c r="HJ28" s="308">
        <f t="shared" si="114"/>
        <v>0</v>
      </c>
      <c r="HK28" s="303">
        <f>IF(N(data_NoOutliers!CJ28),data_NoOutliers!CJ28,"")</f>
        <v>5.0000000000000001E-3</v>
      </c>
      <c r="HL28" s="303">
        <f>IF(N(data_NoOutliers!CK28),data_NoOutliers!CK28,"")</f>
        <v>5.0000000000000001E-3</v>
      </c>
      <c r="HM28" s="307">
        <f t="shared" si="115"/>
        <v>0</v>
      </c>
      <c r="HN28" s="308">
        <f t="shared" si="116"/>
        <v>0</v>
      </c>
      <c r="HO28" s="303">
        <f>IF(N(data_NoOutliers!CL28),data_NoOutliers!CL28,"")</f>
        <v>5.0000000000000001E-3</v>
      </c>
      <c r="HP28" s="307">
        <f t="shared" si="117"/>
        <v>0</v>
      </c>
      <c r="HQ28" s="308">
        <f t="shared" si="118"/>
        <v>0</v>
      </c>
      <c r="HR28" s="303">
        <f>IF(N(data_NoOutliers!CM28),data_NoOutliers!CM28,"")</f>
        <v>5.0000000000000001E-3</v>
      </c>
      <c r="HS28" s="303">
        <f>IF(N(data_NoOutliers!CN28),data_NoOutliers!CN28,"")</f>
        <v>5.0000000000000001E-3</v>
      </c>
      <c r="HT28" s="317">
        <f t="shared" si="119"/>
        <v>0</v>
      </c>
      <c r="HU28" s="318">
        <f t="shared" si="120"/>
        <v>0</v>
      </c>
      <c r="HV28" s="303">
        <f>IF(N(data_NoOutliers!CO28),data_NoOutliers!CO28,"")</f>
        <v>5.0000000000000001E-3</v>
      </c>
      <c r="HW28" s="303">
        <f>IF(N(data_NoOutliers!CP28),data_NoOutliers!CP28,"")</f>
        <v>5.0000000000000001E-3</v>
      </c>
      <c r="HX28" s="317">
        <f t="shared" si="121"/>
        <v>0</v>
      </c>
      <c r="HY28" s="318">
        <f t="shared" si="122"/>
        <v>0</v>
      </c>
      <c r="HZ28" s="303">
        <f>IF(N(data_NoOutliers!CQ28),data_NoOutliers!CQ28,"")</f>
        <v>5.0000000000000001E-3</v>
      </c>
      <c r="IA28" s="317">
        <f t="shared" si="123"/>
        <v>0</v>
      </c>
      <c r="IB28" s="318">
        <f t="shared" si="124"/>
        <v>0</v>
      </c>
      <c r="IC28" s="303">
        <f>IF(N(data_NoOutliers!CR28),data_NoOutliers!CR28,"")</f>
        <v>5.0000000000000001E-3</v>
      </c>
      <c r="ID28" s="303">
        <f>IF(N(data_NoOutliers!CS28),data_NoOutliers!CS28,"")</f>
        <v>5.0000000000000001E-3</v>
      </c>
      <c r="IE28" s="127">
        <f t="shared" si="125"/>
        <v>0</v>
      </c>
      <c r="IF28" s="305">
        <f t="shared" si="126"/>
        <v>0</v>
      </c>
      <c r="IG28" s="303">
        <f>IF(N(data_NoOutliers!CT28),data_NoOutliers!CT28,"")</f>
        <v>5.0000000000000001E-3</v>
      </c>
      <c r="IH28" s="303">
        <f>IF(N(data_NoOutliers!CU28),data_NoOutliers!CU28,"")</f>
        <v>5.0000000000000001E-3</v>
      </c>
      <c r="II28" s="127">
        <f t="shared" si="127"/>
        <v>0</v>
      </c>
      <c r="IJ28" s="305">
        <f t="shared" si="128"/>
        <v>0</v>
      </c>
      <c r="IK28" s="303">
        <f>IF(N(data_NoOutliers!CV28),data_NoOutliers!CV28,"")</f>
        <v>5.0000000000000001E-3</v>
      </c>
      <c r="IL28" s="127">
        <f t="shared" si="129"/>
        <v>0</v>
      </c>
      <c r="IM28" s="305">
        <f t="shared" si="130"/>
        <v>0</v>
      </c>
      <c r="IN28" s="303">
        <f>IF(N(data_NoOutliers!CW28),data_NoOutliers!CW28,"")</f>
        <v>5.0000000000000001E-3</v>
      </c>
      <c r="IO28" s="303">
        <f>IF(N(data_NoOutliers!CX28),data_NoOutliers!CX28,"")</f>
        <v>5.0000000000000001E-3</v>
      </c>
      <c r="IP28" s="307">
        <f t="shared" si="131"/>
        <v>0</v>
      </c>
      <c r="IQ28" s="308">
        <f t="shared" si="132"/>
        <v>0</v>
      </c>
      <c r="IR28" s="303">
        <f>IF(N(data_NoOutliers!CY28),data_NoOutliers!CY28,"")</f>
        <v>5.0000000000000001E-3</v>
      </c>
      <c r="IS28" s="303">
        <f>IF(N(data_NoOutliers!CZ28),data_NoOutliers!CZ28,"")</f>
        <v>5.0000000000000001E-3</v>
      </c>
      <c r="IT28" s="307">
        <f t="shared" si="133"/>
        <v>0</v>
      </c>
      <c r="IU28" s="308">
        <f t="shared" si="134"/>
        <v>0</v>
      </c>
      <c r="IV28" s="303">
        <f>IF(N(data_NoOutliers!DA28),data_NoOutliers!DA28,"")</f>
        <v>5.0000000000000001E-3</v>
      </c>
      <c r="IW28" s="307">
        <f t="shared" si="135"/>
        <v>0</v>
      </c>
      <c r="IX28" s="308">
        <f t="shared" si="136"/>
        <v>0</v>
      </c>
      <c r="IY28" s="303">
        <f>IFERROR(IF(N(data_NoOutliers!DB28),data_NoOutliers!DB28,MID(data_NoOutliers!DB28,2,99)/2),"")</f>
        <v>5.0000000000000001E-3</v>
      </c>
      <c r="IZ28" s="303">
        <f>IFERROR(IF(N(data_NoOutliers!DC28),data_NoOutliers!DC28,MID(data_NoOutliers!DC28,2,99)/2),"")</f>
        <v>5.0000000000000001E-3</v>
      </c>
      <c r="JA28" s="118">
        <f t="shared" si="137"/>
        <v>0</v>
      </c>
      <c r="JB28" s="306">
        <f t="shared" si="138"/>
        <v>0</v>
      </c>
      <c r="JC28" s="303">
        <f>IFERROR(IF(N(data_NoOutliers!DD28),data_NoOutliers!DD28,MID(data_NoOutliers!DD28,2,99)/2),"")</f>
        <v>5.0000000000000001E-3</v>
      </c>
      <c r="JD28" s="303">
        <f>IFERROR(IF(N(data_NoOutliers!DE28),data_NoOutliers!DE28,MID(data_NoOutliers!DE28,2,99)/2),"")</f>
        <v>5.0000000000000001E-3</v>
      </c>
      <c r="JE28" s="118">
        <f t="shared" si="139"/>
        <v>0</v>
      </c>
      <c r="JF28" s="306">
        <f t="shared" si="140"/>
        <v>0</v>
      </c>
      <c r="JG28" s="303">
        <f>IFERROR(IF(N(data_NoOutliers!DF28),data_NoOutliers!DF28,MID(data_NoOutliers!DF28,2,99)/2),"")</f>
        <v>5.0000000000000001E-3</v>
      </c>
      <c r="JH28" s="118">
        <f t="shared" si="141"/>
        <v>0</v>
      </c>
      <c r="JI28" s="306">
        <f t="shared" si="142"/>
        <v>0</v>
      </c>
      <c r="JJ28" s="303">
        <f>IFERROR(IF(N(data_NoOutliers!DG28),data_NoOutliers!DG28,MID(data_NoOutliers!DG28,2,99)/2),"")</f>
        <v>5.0000000000000001E-3</v>
      </c>
      <c r="JK28" s="303">
        <f>IFERROR(IF(N(data_NoOutliers!DH28),data_NoOutliers!DH28,MID(data_NoOutliers!DH28,2,99)/2),"")</f>
        <v>5.0000000000000001E-3</v>
      </c>
      <c r="JL28" s="309">
        <f t="shared" si="143"/>
        <v>0</v>
      </c>
      <c r="JM28" s="310">
        <f t="shared" si="144"/>
        <v>0</v>
      </c>
      <c r="JN28" s="303">
        <f>IFERROR(IF(N(data_NoOutliers!DI28),data_NoOutliers!DI28,MID(data_NoOutliers!DI28,2,99)/2),"")</f>
        <v>5.0000000000000001E-3</v>
      </c>
      <c r="JO28" s="303">
        <f>IFERROR(IF(N(data_NoOutliers!DJ28),data_NoOutliers!DJ28,MID(data_NoOutliers!DJ28,2,99)/2),"")</f>
        <v>5.0000000000000001E-3</v>
      </c>
      <c r="JP28" s="309">
        <f t="shared" si="145"/>
        <v>0</v>
      </c>
      <c r="JQ28" s="310">
        <f t="shared" si="146"/>
        <v>0</v>
      </c>
      <c r="JR28" s="303">
        <f>IFERROR(IF(N(data_NoOutliers!DK28),data_NoOutliers!DK28,MID(data_NoOutliers!DK28,2,99)/2),"")</f>
        <v>5.0000000000000001E-3</v>
      </c>
      <c r="JS28" s="309">
        <f t="shared" si="147"/>
        <v>0</v>
      </c>
      <c r="JT28" s="310">
        <f t="shared" si="148"/>
        <v>0</v>
      </c>
      <c r="JU28" s="303">
        <f>IFERROR(IF(N(data_NoOutliers!DL28),data_NoOutliers!DL28,MID(data_NoOutliers!DL28,2,99)/2),"")</f>
        <v>5.0000000000000001E-3</v>
      </c>
      <c r="JV28" s="303">
        <f>IFERROR(IF(N(data_NoOutliers!DM28),data_NoOutliers!DM28,MID(data_NoOutliers!DM28,2,99)/2),"")</f>
        <v>5.0000000000000001E-3</v>
      </c>
      <c r="JW28" s="292">
        <f t="shared" si="149"/>
        <v>0</v>
      </c>
      <c r="JX28" s="304">
        <f t="shared" si="150"/>
        <v>0</v>
      </c>
      <c r="JY28" s="303">
        <f>IFERROR(IF(N(data_NoOutliers!DN28),data_NoOutliers!DN28,MID(data_NoOutliers!DN28,2,99)/2),"")</f>
        <v>5.0000000000000001E-3</v>
      </c>
      <c r="JZ28" s="303">
        <f>IFERROR(IF(N(data_NoOutliers!DO28),data_NoOutliers!DO28,MID(data_NoOutliers!DO28,2,99)/2),"")</f>
        <v>5.0000000000000001E-3</v>
      </c>
      <c r="KA28" s="292">
        <f t="shared" si="151"/>
        <v>0</v>
      </c>
      <c r="KB28" s="304">
        <f t="shared" si="152"/>
        <v>0</v>
      </c>
      <c r="KC28" s="303">
        <f>IFERROR(IF(N(data_NoOutliers!DP28),data_NoOutliers!DP28,MID(data_NoOutliers!DP28,2,99)/2),"")</f>
        <v>5.0000000000000001E-3</v>
      </c>
      <c r="KD28" s="292">
        <f t="shared" si="153"/>
        <v>0</v>
      </c>
      <c r="KE28" s="304">
        <f t="shared" si="278"/>
        <v>0</v>
      </c>
      <c r="KF28" s="303">
        <f>IFERROR(IF(N(data_NoOutliers!DQ28),data_NoOutliers!DQ28,""),"")</f>
        <v>5.0000000000000001E-3</v>
      </c>
      <c r="KG28" s="303">
        <f>IFERROR(IF(N(data_NoOutliers!DR28),data_NoOutliers!DR28,""),"")</f>
        <v>5.0000000000000001E-3</v>
      </c>
      <c r="KH28" s="117">
        <f t="shared" si="154"/>
        <v>0</v>
      </c>
      <c r="KI28" s="319">
        <f t="shared" si="279"/>
        <v>0</v>
      </c>
      <c r="KJ28" s="303">
        <f>IFERROR(IF(N(data_NoOutliers!DS28),data_NoOutliers!DS28,""),"")</f>
        <v>5.0000000000000001E-3</v>
      </c>
      <c r="KK28" s="303">
        <f>IFERROR(IF(N(data_NoOutliers!DT28),data_NoOutliers!DT28,""),"")</f>
        <v>5.0000000000000001E-3</v>
      </c>
      <c r="KL28" s="117">
        <f t="shared" si="155"/>
        <v>0</v>
      </c>
      <c r="KM28" s="319">
        <f t="shared" si="156"/>
        <v>0</v>
      </c>
      <c r="KN28" s="303">
        <f>IFERROR(IF(N(data_NoOutliers!DU28),data_NoOutliers!DU28,""),"")</f>
        <v>5.0000000000000001E-3</v>
      </c>
      <c r="KO28" s="117">
        <f t="shared" si="157"/>
        <v>0</v>
      </c>
      <c r="KP28" s="319">
        <f t="shared" si="158"/>
        <v>0</v>
      </c>
      <c r="KQ28" s="303">
        <f>IFERROR(IF(N(data_NoOutliers!DV28),data_NoOutliers!DV28,""),"")</f>
        <v>5.0000000000000001E-3</v>
      </c>
      <c r="KR28" s="303">
        <f>IFERROR(IF(N(data_NoOutliers!DW28),data_NoOutliers!DW28,""),"")</f>
        <v>5.0000000000000001E-3</v>
      </c>
      <c r="KS28" s="311">
        <f t="shared" si="159"/>
        <v>0</v>
      </c>
      <c r="KT28" s="312">
        <f t="shared" si="160"/>
        <v>0</v>
      </c>
      <c r="KU28" s="303">
        <f>IFERROR(IF(N(data_NoOutliers!DX28),data_NoOutliers!DX28,""),"")</f>
        <v>5.0000000000000001E-3</v>
      </c>
      <c r="KV28" s="303">
        <f>IFERROR(IF(N(data_NoOutliers!DY28),data_NoOutliers!DY28,""),"")</f>
        <v>5.0000000000000001E-3</v>
      </c>
      <c r="KW28" s="320">
        <f t="shared" si="161"/>
        <v>0</v>
      </c>
      <c r="KX28" s="321">
        <f t="shared" si="162"/>
        <v>0</v>
      </c>
      <c r="KY28" s="303">
        <f>IFERROR(IF(N(data_NoOutliers!DZ28),data_NoOutliers!DZ28,""),"")</f>
        <v>5.0000000000000001E-3</v>
      </c>
      <c r="KZ28" s="303">
        <f>IFERROR(IF(N(data_NoOutliers!EA28),data_NoOutliers!EA28,""),"")</f>
        <v>5.0000000000000001E-3</v>
      </c>
      <c r="LA28" s="320">
        <f t="shared" si="163"/>
        <v>0</v>
      </c>
      <c r="LB28" s="321">
        <f t="shared" si="164"/>
        <v>0</v>
      </c>
      <c r="LC28" s="303">
        <f>IFERROR(IF(N(data_NoOutliers!EB28),data_NoOutliers!EB28,""),"")</f>
        <v>5.0000000000000001E-3</v>
      </c>
      <c r="LD28" s="320">
        <f t="shared" si="165"/>
        <v>0</v>
      </c>
      <c r="LE28" s="321">
        <f t="shared" si="166"/>
        <v>0</v>
      </c>
      <c r="LF28" s="303">
        <f>IFERROR(IF(N(data_NoOutliers!EC28),data_NoOutliers!EC28,""),"")</f>
        <v>5.0000000000000001E-3</v>
      </c>
      <c r="LG28" s="303">
        <f>IFERROR(IF(N(data_NoOutliers!ED28),data_NoOutliers!ED28,""),"")</f>
        <v>5.0000000000000001E-3</v>
      </c>
      <c r="LH28" s="322">
        <f t="shared" si="167"/>
        <v>0</v>
      </c>
      <c r="LI28" s="323">
        <f t="shared" si="168"/>
        <v>0</v>
      </c>
      <c r="LJ28" s="303">
        <f>IFERROR(IF(N(data_NoOutliers!EE28),data_NoOutliers!EE28,""),"")</f>
        <v>5.0000000000000001E-3</v>
      </c>
      <c r="LK28" s="303">
        <f>IFERROR(IF(N(data_NoOutliers!EF28),data_NoOutliers!EF28,""),"")</f>
        <v>5.0000000000000001E-3</v>
      </c>
      <c r="LL28" s="118">
        <f t="shared" si="169"/>
        <v>0</v>
      </c>
      <c r="LM28" s="306">
        <f t="shared" si="170"/>
        <v>0</v>
      </c>
      <c r="LN28" s="303">
        <f>IFERROR(IF(N(data_NoOutliers!EG28),data_NoOutliers!EG28,""),"")</f>
        <v>5.0000000000000001E-3</v>
      </c>
      <c r="LO28" s="303">
        <f>IFERROR(IF(N(data_NoOutliers!EH28),data_NoOutliers!EH28,""),"")</f>
        <v>5.0000000000000001E-3</v>
      </c>
      <c r="LP28" s="118">
        <f t="shared" si="171"/>
        <v>0</v>
      </c>
      <c r="LQ28" s="306">
        <f t="shared" si="172"/>
        <v>0</v>
      </c>
      <c r="LR28" s="303">
        <f>IFERROR(IF(N(data_NoOutliers!EI28),data_NoOutliers!EI28,""),"")</f>
        <v>5.0000000000000001E-3</v>
      </c>
      <c r="LS28" s="118">
        <f t="shared" si="173"/>
        <v>0</v>
      </c>
      <c r="LT28" s="306">
        <f t="shared" si="174"/>
        <v>0</v>
      </c>
      <c r="LU28" s="303">
        <f>IFERROR(IF(N(data_NoOutliers!EJ28),data_NoOutliers!EJ28,""),"")</f>
        <v>5.0000000000000001E-3</v>
      </c>
      <c r="LV28" s="303">
        <f>IFERROR(IF(N(data_NoOutliers!EK28),data_NoOutliers!EK28,""),"")</f>
        <v>5.0000000000000001E-3</v>
      </c>
      <c r="LW28" s="307">
        <f t="shared" si="175"/>
        <v>0</v>
      </c>
      <c r="LX28" s="308">
        <f t="shared" si="176"/>
        <v>0</v>
      </c>
      <c r="LY28" s="303">
        <f>IFERROR(IF(N(data_NoOutliers!EL28),data_NoOutliers!EL28,""),"")</f>
        <v>5.0000000000000001E-3</v>
      </c>
      <c r="LZ28" s="303">
        <f>IFERROR(IF(N(data_NoOutliers!EM28),data_NoOutliers!EM28,""),"")</f>
        <v>5.0000000000000001E-3</v>
      </c>
      <c r="MA28" s="307">
        <f t="shared" si="177"/>
        <v>0</v>
      </c>
      <c r="MB28" s="308">
        <f t="shared" si="178"/>
        <v>0</v>
      </c>
      <c r="MC28" s="303">
        <f>IFERROR(IF(N(data_NoOutliers!EN28),data_NoOutliers!EN28,""),"")</f>
        <v>5.0000000000000001E-3</v>
      </c>
      <c r="MD28" s="307">
        <f t="shared" si="179"/>
        <v>0</v>
      </c>
      <c r="ME28" s="308">
        <f t="shared" si="180"/>
        <v>0</v>
      </c>
      <c r="MF28" s="303">
        <f>IFERROR(IF(N(data_NoOutliers!EO28),data_NoOutliers!EO28,MID(data_NoOutliers!EO28,2,99)/2),"")</f>
        <v>5.0000000000000001E-3</v>
      </c>
      <c r="MG28" s="303">
        <f>IFERROR(IF(N(data_NoOutliers!EP28),data_NoOutliers!EP28,MID(data_NoOutliers!EP28,2,99)/2),"")</f>
        <v>5.0000000000000001E-3</v>
      </c>
      <c r="MH28" s="309">
        <f t="shared" si="181"/>
        <v>0</v>
      </c>
      <c r="MI28" s="310">
        <f t="shared" si="182"/>
        <v>0</v>
      </c>
      <c r="MJ28" s="303">
        <f>IFERROR(IF(N(data_NoOutliers!EQ28),data_NoOutliers!EQ28,MID(data_NoOutliers!EQ28,2,99)/2),"")</f>
        <v>5.0000000000000001E-3</v>
      </c>
      <c r="MK28" s="303">
        <f>IFERROR(IF(N(data_NoOutliers!ER28),data_NoOutliers!ER28,MID(data_NoOutliers!ER28,2,99)/2),"")</f>
        <v>5.0000000000000001E-3</v>
      </c>
      <c r="ML28" s="309">
        <f t="shared" si="183"/>
        <v>0</v>
      </c>
      <c r="MM28" s="310">
        <f t="shared" si="184"/>
        <v>0</v>
      </c>
      <c r="MN28" s="303">
        <f>IFERROR(IF(N(data_NoOutliers!ES28),data_NoOutliers!ES28,MID(data_NoOutliers!ES28,2,99)/2),"")</f>
        <v>5.0000000000000001E-3</v>
      </c>
      <c r="MO28" s="309">
        <f t="shared" si="185"/>
        <v>0</v>
      </c>
      <c r="MP28" s="310">
        <f t="shared" si="186"/>
        <v>0</v>
      </c>
      <c r="MQ28" s="303">
        <f>IFERROR(IF(N(data_NoOutliers!ET28),data_NoOutliers!ET28,MID(data_NoOutliers!ET28,2,99)/2),"")</f>
        <v>5.0000000000000001E-3</v>
      </c>
      <c r="MR28" s="303">
        <f>IFERROR(IF(N(data_NoOutliers!EU28),data_NoOutliers!EU28,MID(data_NoOutliers!EU28,2,99)/2),"")</f>
        <v>5.0000000000000001E-3</v>
      </c>
      <c r="MS28" s="117">
        <f t="shared" si="280"/>
        <v>0</v>
      </c>
      <c r="MT28" s="319">
        <f t="shared" si="187"/>
        <v>0</v>
      </c>
      <c r="MU28" s="303">
        <f>IFERROR(IF(N(data_NoOutliers!EV28),data_NoOutliers!EV28,MID(data_NoOutliers!EV28,2,99)/2),"")</f>
        <v>5.0000000000000001E-3</v>
      </c>
      <c r="MV28" s="303">
        <f>IFERROR(IF(N(data_NoOutliers!EW28),data_NoOutliers!EW28,MID(data_NoOutliers!EW28,2,99)/2),"")</f>
        <v>5.0000000000000001E-3</v>
      </c>
      <c r="MW28" s="117">
        <f t="shared" si="188"/>
        <v>0</v>
      </c>
      <c r="MX28" s="319">
        <f t="shared" si="189"/>
        <v>0</v>
      </c>
      <c r="MY28" s="303">
        <f>IFERROR(IF(N(data_NoOutliers!EX28),data_NoOutliers!EX28,MID(data_NoOutliers!EX28,2,99)/2),"")</f>
        <v>5.0000000000000001E-3</v>
      </c>
      <c r="MZ28" s="117">
        <f t="shared" si="190"/>
        <v>0</v>
      </c>
      <c r="NA28" s="319">
        <f t="shared" si="191"/>
        <v>0</v>
      </c>
      <c r="NB28" s="303">
        <f>IFERROR(IF(N(data_NoOutliers!EY28),data_NoOutliers!EY28,MID(data_NoOutliers!EY28,2,99)/2),"")</f>
        <v>5.0000000000000001E-3</v>
      </c>
      <c r="NC28" s="303">
        <f>IFERROR(IF(N(data_NoOutliers!EZ28),data_NoOutliers!EZ28,MID(data_NoOutliers!EZ28,2,99)/2),"")</f>
        <v>5.0000000000000001E-3</v>
      </c>
      <c r="ND28" s="307">
        <f t="shared" si="281"/>
        <v>0</v>
      </c>
      <c r="NE28" s="308">
        <f t="shared" si="192"/>
        <v>0</v>
      </c>
      <c r="NF28" s="303">
        <f>IFERROR(IF(N(data_NoOutliers!FA28),data_NoOutliers!FA28,MID(data_NoOutliers!FA28,2,99)/2),"")</f>
        <v>5.0000000000000001E-3</v>
      </c>
      <c r="NG28" s="303" t="str">
        <f>IFERROR(IF(N(data_NoOutliers!FB28),data_NoOutliers!FB28,MID(data_NoOutliers!FB28,2,99)/2),"")</f>
        <v/>
      </c>
      <c r="NH28" s="307" t="str">
        <f t="shared" si="193"/>
        <v/>
      </c>
      <c r="NI28" s="308" t="str">
        <f t="shared" si="194"/>
        <v/>
      </c>
      <c r="NJ28" s="303">
        <f>IFERROR(IF(N(data_NoOutliers!FC28),data_NoOutliers!FC28,MID(data_NoOutliers!FC28,2,99)/2),"")</f>
        <v>5.0000000000000001E-3</v>
      </c>
      <c r="NK28" s="307">
        <f t="shared" si="195"/>
        <v>0</v>
      </c>
      <c r="NL28" s="308">
        <f t="shared" si="196"/>
        <v>0</v>
      </c>
      <c r="NM28" s="303">
        <f>IFERROR(IF(N(data_NoOutliers!FD28),data_NoOutliers!FD28,MID(data_NoOutliers!FD28,2,99)/2),"")</f>
        <v>5.0000000000000001E-3</v>
      </c>
      <c r="NN28" s="303">
        <f>IFERROR(IF(N(data_NoOutliers!FE28),data_NoOutliers!FE28,MID(data_NoOutliers!FE28,2,99)/2),"")</f>
        <v>5.0000000000000001E-3</v>
      </c>
      <c r="NO28" s="324">
        <f t="shared" si="282"/>
        <v>0</v>
      </c>
      <c r="NP28" s="325">
        <f t="shared" si="197"/>
        <v>0</v>
      </c>
      <c r="NQ28" s="303">
        <f>IFERROR(IF(N(data_NoOutliers!FF28),data_NoOutliers!FF28,MID(data_NoOutliers!FF28,2,99)/2),"")</f>
        <v>5.0000000000000001E-3</v>
      </c>
      <c r="NR28" s="303">
        <f>IFERROR(IF(N(data_NoOutliers!FG28),data_NoOutliers!FG28,MID(data_NoOutliers!FG28,2,99)/2),"")</f>
        <v>5.0000000000000001E-3</v>
      </c>
      <c r="NS28" s="324">
        <f t="shared" si="198"/>
        <v>0</v>
      </c>
      <c r="NT28" s="325">
        <f t="shared" si="199"/>
        <v>0</v>
      </c>
      <c r="NU28" s="303">
        <f>IFERROR(IF(N(data_NoOutliers!FH28),data_NoOutliers!FH28,MID(data_NoOutliers!FH28,2,99)/2),"")</f>
        <v>5.0000000000000001E-3</v>
      </c>
      <c r="NV28" s="324">
        <f t="shared" si="200"/>
        <v>0</v>
      </c>
      <c r="NW28" s="325">
        <f t="shared" si="201"/>
        <v>0</v>
      </c>
      <c r="NX28" s="303">
        <f>IFERROR(IF(N(data_NoOutliers!FI28),data_NoOutliers!FI28,MID(data_NoOutliers!FI28,2,99)/2),"")</f>
        <v>5.0000000000000001E-3</v>
      </c>
      <c r="NY28" s="303">
        <f>IFERROR(IF(N(data_NoOutliers!FJ28),data_NoOutliers!FJ28,MID(data_NoOutliers!FJ28,2,99)/2),"")</f>
        <v>5.0000000000000001E-3</v>
      </c>
      <c r="NZ28" s="317">
        <f t="shared" si="283"/>
        <v>0</v>
      </c>
      <c r="OA28" s="318">
        <f t="shared" si="202"/>
        <v>0</v>
      </c>
      <c r="OB28" s="303">
        <f>IFERROR(IF(N(data_NoOutliers!FK28),data_NoOutliers!FK28,MID(data_NoOutliers!FK28,2,99)/2),"")</f>
        <v>5.0000000000000001E-3</v>
      </c>
      <c r="OC28" s="303">
        <f>IFERROR(IF(N(data_NoOutliers!FL28),data_NoOutliers!FL28,MID(data_NoOutliers!FL28,2,99)/2),"")</f>
        <v>5.0000000000000001E-3</v>
      </c>
      <c r="OD28" s="317">
        <f t="shared" si="203"/>
        <v>0</v>
      </c>
      <c r="OE28" s="318">
        <f t="shared" si="204"/>
        <v>0</v>
      </c>
      <c r="OF28" s="303">
        <f>IFERROR(IF(N(data_NoOutliers!FM28),data_NoOutliers!FM28,MID(data_NoOutliers!FM28,2,99)/2),"")</f>
        <v>5.0000000000000001E-3</v>
      </c>
      <c r="OG28" s="317">
        <f t="shared" si="205"/>
        <v>0</v>
      </c>
      <c r="OH28" s="318">
        <f t="shared" si="206"/>
        <v>0</v>
      </c>
      <c r="OI28" s="303">
        <f>IFERROR(IF(N(data_NoOutliers!FN28),data_NoOutliers!FN28,MID(data_NoOutliers!FN28,2,99)/2),"")</f>
        <v>5.0000000000000001E-3</v>
      </c>
      <c r="OJ28" s="303">
        <f>IFERROR(IF(N(data_NoOutliers!FO28),data_NoOutliers!FO28,MID(data_NoOutliers!FO28,2,99)/2),"")</f>
        <v>5.0000000000000001E-3</v>
      </c>
      <c r="OK28" s="292">
        <f t="shared" si="284"/>
        <v>0</v>
      </c>
      <c r="OL28" s="304">
        <f t="shared" si="207"/>
        <v>0</v>
      </c>
      <c r="OM28" s="303">
        <f>IFERROR(IF(N(data_NoOutliers!FP28),data_NoOutliers!FP28,MID(data_NoOutliers!FP28,2,99)/2),"")</f>
        <v>5.0000000000000001E-3</v>
      </c>
      <c r="ON28" s="303">
        <f>IFERROR(IF(N(data_NoOutliers!FQ28),data_NoOutliers!FQ28,MID(data_NoOutliers!FQ28,2,99)/2),"")</f>
        <v>3.1E-2</v>
      </c>
      <c r="OO28" s="292">
        <f t="shared" si="208"/>
        <v>2.5999999999999999E-2</v>
      </c>
      <c r="OP28" s="304">
        <f t="shared" si="209"/>
        <v>1.7480851063829785</v>
      </c>
      <c r="OQ28" s="303">
        <f>IFERROR(IF(N(data_NoOutliers!FR28),data_NoOutliers!FR28,MID(data_NoOutliers!FR28,2,99)/2),"")</f>
        <v>2.5000000000000001E-2</v>
      </c>
      <c r="OR28" s="292">
        <f t="shared" si="210"/>
        <v>0.02</v>
      </c>
      <c r="OS28" s="304">
        <f t="shared" si="211"/>
        <v>1.8904999999999996</v>
      </c>
      <c r="OT28" s="303">
        <f>IFERROR(IF(N(data_NoOutliers!FS28),data_NoOutliers!FS28,MID(data_NoOutliers!FS28,2,99)/2),"")</f>
        <v>5.0000000000000001E-3</v>
      </c>
      <c r="OU28" s="303">
        <f>IFERROR(IF(N(data_NoOutliers!FT28),data_NoOutliers!FT28,MID(data_NoOutliers!FT28,2,99)/2),"")</f>
        <v>1.2E-2</v>
      </c>
      <c r="OV28" s="313">
        <f t="shared" si="285"/>
        <v>7.0000000000000001E-3</v>
      </c>
      <c r="OW28" s="314">
        <f t="shared" si="212"/>
        <v>0.48363636363636364</v>
      </c>
      <c r="OX28" s="303">
        <f>IFERROR(IF(N(data_NoOutliers!FU28),data_NoOutliers!FU28,MID(data_NoOutliers!FU28,2,99)/2),"")</f>
        <v>5.0000000000000001E-3</v>
      </c>
      <c r="OY28" s="303">
        <f>IFERROR(IF(N(data_NoOutliers!FV28),data_NoOutliers!FV28,MID(data_NoOutliers!FV28,2,99)/2),"")</f>
        <v>5.0000000000000001E-3</v>
      </c>
      <c r="OZ28" s="313">
        <f t="shared" si="213"/>
        <v>0</v>
      </c>
      <c r="PA28" s="314">
        <f t="shared" si="214"/>
        <v>0</v>
      </c>
      <c r="PB28" s="303">
        <f>IFERROR(IF(N(data_NoOutliers!FW28),data_NoOutliers!FW28,MID(data_NoOutliers!FW28,2,99)/2),"")</f>
        <v>5.0000000000000001E-3</v>
      </c>
      <c r="PC28" s="313">
        <f t="shared" si="215"/>
        <v>0</v>
      </c>
      <c r="PD28" s="314">
        <f t="shared" si="216"/>
        <v>0</v>
      </c>
      <c r="PE28" s="303">
        <f>IFERROR(IF(N(data_NoOutliers!FX28),data_NoOutliers!FX28,MID(data_NoOutliers!FX28,2,99)/2),"")</f>
        <v>5.0000000000000001E-3</v>
      </c>
      <c r="PF28" s="303">
        <f>IFERROR(IF(N(data_NoOutliers!FY28),data_NoOutliers!FY28,MID(data_NoOutliers!FY28,2,99)/2),"")</f>
        <v>5.0000000000000001E-3</v>
      </c>
      <c r="PG28" s="326">
        <f t="shared" si="286"/>
        <v>0</v>
      </c>
      <c r="PH28" s="327">
        <f t="shared" si="217"/>
        <v>0</v>
      </c>
      <c r="PI28" s="303">
        <f>IFERROR(IF(N(data_NoOutliers!FZ28),data_NoOutliers!FZ28,MID(data_NoOutliers!FZ28,2,99)/2),"")</f>
        <v>5.0000000000000001E-3</v>
      </c>
      <c r="PJ28" s="303">
        <f>IFERROR(IF(N(data_NoOutliers!GA28),data_NoOutliers!GA28,MID(data_NoOutliers!GA28,2,99)/2),"")</f>
        <v>5.0000000000000001E-3</v>
      </c>
      <c r="PK28" s="326">
        <f t="shared" si="218"/>
        <v>0</v>
      </c>
      <c r="PL28" s="327">
        <f t="shared" si="219"/>
        <v>0</v>
      </c>
      <c r="PM28" s="303">
        <f>IFERROR(IF(N(data_NoOutliers!GB28),data_NoOutliers!GB28,MID(data_NoOutliers!GB28,2,99)/2),"")</f>
        <v>5.0000000000000001E-3</v>
      </c>
      <c r="PN28" s="326">
        <f t="shared" si="220"/>
        <v>0</v>
      </c>
      <c r="PO28" s="327">
        <f t="shared" si="221"/>
        <v>0</v>
      </c>
      <c r="PP28" s="303">
        <f>IFERROR(IF(N(data_NoOutliers!GC28),data_NoOutliers!GC28,MID(data_NoOutliers!GC28,2,99)/2),"")</f>
        <v>5.0000000000000001E-3</v>
      </c>
      <c r="PQ28" s="303">
        <f>IFERROR(IF(N(data_NoOutliers!GD28),data_NoOutliers!GD28,MID(data_NoOutliers!GD28,2,99)/2),"")</f>
        <v>5.0000000000000001E-3</v>
      </c>
      <c r="PR28" s="320">
        <f t="shared" si="287"/>
        <v>0</v>
      </c>
      <c r="PS28" s="321">
        <f t="shared" si="222"/>
        <v>0</v>
      </c>
      <c r="PT28" s="303">
        <f>IFERROR(IF(N(data_NoOutliers!GE28),data_NoOutliers!GE28,MID(data_NoOutliers!GE28,2,99)/2),"")</f>
        <v>5.0000000000000001E-3</v>
      </c>
      <c r="PU28" s="303">
        <f>IFERROR(IF(N(data_NoOutliers!GF28),data_NoOutliers!GF28,MID(data_NoOutliers!GF28,2,99)/2),"")</f>
        <v>5.0000000000000001E-3</v>
      </c>
      <c r="PV28" s="320">
        <f t="shared" si="223"/>
        <v>0</v>
      </c>
      <c r="PW28" s="321">
        <f t="shared" si="224"/>
        <v>0</v>
      </c>
      <c r="PX28" s="303">
        <f>IFERROR(IF(N(data_NoOutliers!GG28),data_NoOutliers!GG28,MID(data_NoOutliers!GG28,2,99)/2),"")</f>
        <v>5.0000000000000001E-3</v>
      </c>
      <c r="PY28" s="320">
        <f t="shared" si="225"/>
        <v>0</v>
      </c>
      <c r="PZ28" s="321">
        <f t="shared" si="226"/>
        <v>0</v>
      </c>
      <c r="QA28" s="303">
        <f>IFERROR(IF(N(data_NoOutliers!GH28),data_NoOutliers!GH28,MID(data_NoOutliers!GH28,2,99)/2),"")</f>
        <v>5.0000000000000001E-3</v>
      </c>
      <c r="QB28" s="303">
        <f>IFERROR(IF(N(data_NoOutliers!GI28),data_NoOutliers!GI28,MID(data_NoOutliers!GI28,2,99)/2),"")</f>
        <v>5.0000000000000001E-3</v>
      </c>
      <c r="QC28" s="317">
        <f t="shared" si="323"/>
        <v>0</v>
      </c>
      <c r="QD28" s="318">
        <f t="shared" si="227"/>
        <v>0</v>
      </c>
      <c r="QE28" s="303">
        <f>IFERROR(IF(N(data_NoOutliers!GJ28),data_NoOutliers!GJ28,MID(data_NoOutliers!GJ28,2,99)/2),"")</f>
        <v>5.0000000000000001E-3</v>
      </c>
      <c r="QF28" s="303">
        <f>IFERROR(IF(N(data_NoOutliers!GK28),data_NoOutliers!GK28,MID(data_NoOutliers!GK28,2,99)/2),"")</f>
        <v>5.0000000000000001E-3</v>
      </c>
      <c r="QG28" s="317">
        <f t="shared" si="228"/>
        <v>0</v>
      </c>
      <c r="QH28" s="318">
        <f t="shared" si="229"/>
        <v>0</v>
      </c>
      <c r="QI28" s="303">
        <f>IFERROR(IF(N(data_NoOutliers!GL28),data_NoOutliers!GL28,MID(data_NoOutliers!GL28,2,99)/2),"")</f>
        <v>5.0000000000000001E-3</v>
      </c>
      <c r="QJ28" s="317">
        <f t="shared" si="230"/>
        <v>0</v>
      </c>
      <c r="QK28" s="318">
        <f t="shared" si="231"/>
        <v>0</v>
      </c>
      <c r="QL28" s="303">
        <f>IFERROR(IF(N(data_NoOutliers!GM28),data_NoOutliers!GM28,MID(data_NoOutliers!GM28,2,99)/2),"")</f>
        <v>5.0000000000000001E-3</v>
      </c>
      <c r="QM28" s="303">
        <f>IFERROR(IF(N(data_NoOutliers!GN28),data_NoOutliers!GN28,MID(data_NoOutliers!GN28,2,99)/2),"")</f>
        <v>5.0000000000000001E-3</v>
      </c>
      <c r="QN28" s="328">
        <f t="shared" si="324"/>
        <v>0</v>
      </c>
      <c r="QO28" s="329">
        <f t="shared" si="290"/>
        <v>0</v>
      </c>
      <c r="QP28" s="303">
        <f>IFERROR(IF(N(data_NoOutliers!GO28),data_NoOutliers!GO28,MID(data_NoOutliers!GO28,2,99)/2),"")</f>
        <v>5.0000000000000001E-3</v>
      </c>
      <c r="QQ28" s="303">
        <f>IFERROR(IF(N(data_NoOutliers!GP28),data_NoOutliers!GP28,MID(data_NoOutliers!GP28,2,99)/2),"")</f>
        <v>5.0000000000000001E-3</v>
      </c>
      <c r="QR28" s="328">
        <f t="shared" si="232"/>
        <v>0</v>
      </c>
      <c r="QS28" s="329">
        <f t="shared" si="233"/>
        <v>0</v>
      </c>
      <c r="QT28" s="303">
        <f>IFERROR(IF(N(data_NoOutliers!GQ28),data_NoOutliers!GQ28,MID(data_NoOutliers!GQ28,2,99)/2),"")</f>
        <v>5.0000000000000001E-3</v>
      </c>
      <c r="QU28" s="328">
        <f t="shared" si="234"/>
        <v>0</v>
      </c>
      <c r="QV28" s="329">
        <f t="shared" si="235"/>
        <v>0</v>
      </c>
      <c r="QW28" s="303">
        <f>IFERROR(IF(N(data_NoOutliers!GR28),data_NoOutliers!GR28,MID(data_NoOutliers!GR28,2,99)/2),"")</f>
        <v>5.0000000000000001E-3</v>
      </c>
      <c r="QX28" s="303">
        <f>IFERROR(IF(N(data_NoOutliers!GS28),data_NoOutliers!GS28,MID(data_NoOutliers!GS28,2,99)/2),"")</f>
        <v>5.0000000000000001E-3</v>
      </c>
      <c r="QY28" s="326">
        <f t="shared" si="325"/>
        <v>0</v>
      </c>
      <c r="QZ28" s="327">
        <f t="shared" si="292"/>
        <v>0</v>
      </c>
      <c r="RA28" s="303">
        <f>IFERROR(IF(N(data_NoOutliers!GT28),data_NoOutliers!GT28,MID(data_NoOutliers!GT28,2,99)/2),"")</f>
        <v>5.0000000000000001E-3</v>
      </c>
      <c r="RB28" s="303">
        <f>IFERROR(IF(N(data_NoOutliers!GU28),data_NoOutliers!GU28,MID(data_NoOutliers!GU28,2,99)/2),"")</f>
        <v>5.0000000000000001E-3</v>
      </c>
      <c r="RC28" s="326">
        <f t="shared" si="236"/>
        <v>0</v>
      </c>
      <c r="RD28" s="327">
        <f t="shared" si="293"/>
        <v>0</v>
      </c>
      <c r="RE28" s="303">
        <f>IFERROR(IF(N(data_NoOutliers!GV28),data_NoOutliers!GV28,MID(data_NoOutliers!GV28,2,99)/2),"")</f>
        <v>5.0000000000000001E-3</v>
      </c>
      <c r="RF28" s="326">
        <f t="shared" si="237"/>
        <v>0</v>
      </c>
      <c r="RG28" s="327">
        <f t="shared" si="238"/>
        <v>0</v>
      </c>
      <c r="RH28" s="303">
        <f>IFERROR(IF(N(data_NoOutliers!GW28),data_NoOutliers!GW28,MID(data_NoOutliers!GW28,2,99)/2),"")</f>
        <v>5.0000000000000001E-3</v>
      </c>
      <c r="RI28" s="303">
        <f>IFERROR(IF(N(data_NoOutliers!GX28),data_NoOutliers!GX28,MID(data_NoOutliers!GX28,2,99)/2),"")</f>
        <v>5.0000000000000001E-3</v>
      </c>
      <c r="RJ28" s="292">
        <f t="shared" si="326"/>
        <v>0</v>
      </c>
      <c r="RK28" s="304">
        <f t="shared" si="239"/>
        <v>0</v>
      </c>
      <c r="RL28" s="303">
        <f>IFERROR(IF(N(data_NoOutliers!GY28),data_NoOutliers!GY28,MID(data_NoOutliers!GY28,2,99)/2),"")</f>
        <v>5.0000000000000001E-3</v>
      </c>
      <c r="RM28" s="303">
        <f>IFERROR(IF(N(data_NoOutliers!GZ28),data_NoOutliers!GZ28,MID(data_NoOutliers!GZ28,2,99)/2),"")</f>
        <v>5.0000000000000001E-3</v>
      </c>
      <c r="RN28" s="292">
        <f t="shared" si="240"/>
        <v>0</v>
      </c>
      <c r="RO28" s="304">
        <f t="shared" si="241"/>
        <v>0</v>
      </c>
      <c r="RP28" s="303">
        <f>IFERROR(IF(N(data_NoOutliers!HA28),data_NoOutliers!HA28,MID(data_NoOutliers!HA28,2,99)/2),"")</f>
        <v>5.0000000000000001E-3</v>
      </c>
      <c r="RQ28" s="292">
        <f t="shared" si="242"/>
        <v>0</v>
      </c>
      <c r="RR28" s="304">
        <f t="shared" si="243"/>
        <v>0</v>
      </c>
      <c r="RS28" s="303">
        <f>IFERROR(IF(N(data_NoOutliers!HB28),data_NoOutliers!HB28,MID(data_NoOutliers!HB28,2,99)/2),"")</f>
        <v>5.0000000000000001E-3</v>
      </c>
      <c r="RT28" s="303">
        <f>IFERROR(IF(N(data_NoOutliers!HC28),data_NoOutliers!HC28,MID(data_NoOutliers!HC28,2,99)/2),"")</f>
        <v>5.0000000000000001E-3</v>
      </c>
      <c r="RU28" s="118">
        <f t="shared" si="327"/>
        <v>0</v>
      </c>
      <c r="RV28" s="306">
        <f t="shared" si="244"/>
        <v>0</v>
      </c>
      <c r="RW28" s="303">
        <f>IFERROR(IF(N(data_NoOutliers!HD28),data_NoOutliers!HD28,MID(data_NoOutliers!HD28,2,99)/2),"")</f>
        <v>5.0000000000000001E-3</v>
      </c>
      <c r="RX28" s="303">
        <f>IFERROR(IF(N(data_NoOutliers!HE28),data_NoOutliers!HE28,MID(data_NoOutliers!HE28,2,99)/2),"")</f>
        <v>5.0000000000000001E-3</v>
      </c>
      <c r="RY28" s="118">
        <f t="shared" si="245"/>
        <v>0</v>
      </c>
      <c r="RZ28" s="306">
        <f t="shared" si="246"/>
        <v>0</v>
      </c>
      <c r="SA28" s="303">
        <f>IFERROR(IF(N(data_NoOutliers!HF28),data_NoOutliers!HF28,MID(data_NoOutliers!HF28,2,99)/2),"")</f>
        <v>5.0000000000000001E-3</v>
      </c>
      <c r="SB28" s="118">
        <f t="shared" si="247"/>
        <v>0</v>
      </c>
      <c r="SC28" s="340">
        <f t="shared" si="248"/>
        <v>0</v>
      </c>
      <c r="SD28" s="303">
        <f>IFERROR(IF(N(data_NoOutliers!HG28),data_NoOutliers!HG28,MID(data_NoOutliers!HG28,2,99)/2),"")</f>
        <v>5.0000000000000001E-3</v>
      </c>
      <c r="SE28" s="303">
        <f>IFERROR(IF(N(data_NoOutliers!HH28),data_NoOutliers!HH28,MID(data_NoOutliers!HH28,2,99)/2),"")</f>
        <v>5.0000000000000001E-3</v>
      </c>
      <c r="SF28" s="307">
        <f t="shared" si="328"/>
        <v>0</v>
      </c>
      <c r="SG28" s="308">
        <f t="shared" si="249"/>
        <v>0</v>
      </c>
      <c r="SH28" s="303">
        <f>IFERROR(IF(N(data_NoOutliers!HI28),data_NoOutliers!HI28,MID(data_NoOutliers!HI28,2,99)/2),"")</f>
        <v>5.0000000000000001E-3</v>
      </c>
      <c r="SI28" s="303">
        <f>IFERROR(IF(N(data_NoOutliers!HJ28),data_NoOutliers!HJ28,MID(data_NoOutliers!HJ28,2,99)/2),"")</f>
        <v>5.0000000000000001E-3</v>
      </c>
      <c r="SJ28" s="307">
        <f t="shared" si="250"/>
        <v>0</v>
      </c>
      <c r="SK28" s="338">
        <f t="shared" si="251"/>
        <v>0</v>
      </c>
      <c r="SL28" s="303">
        <f>IFERROR(IF(N(data_NoOutliers!HK28),data_NoOutliers!HK28,MID(data_NoOutliers!HK28,2,99)/2),"")</f>
        <v>5.0000000000000001E-3</v>
      </c>
      <c r="SM28" s="307">
        <f t="shared" si="252"/>
        <v>0</v>
      </c>
      <c r="SN28" s="338">
        <f t="shared" si="253"/>
        <v>0</v>
      </c>
      <c r="SO28" s="303">
        <f>IFERROR(IF(N(data_NoOutliers!HL28),data_NoOutliers!HL28,MID(data_NoOutliers!HL28,2,99)/2),"")</f>
        <v>5.0000000000000001E-3</v>
      </c>
      <c r="SP28" s="303">
        <f>IFERROR(IF(N(data_NoOutliers!HM28),data_NoOutliers!HM28,MID(data_NoOutliers!HM28,2,99)/2),"")</f>
        <v>5.0000000000000001E-3</v>
      </c>
      <c r="SQ28" s="127">
        <f t="shared" si="329"/>
        <v>0</v>
      </c>
      <c r="SR28" s="305">
        <f t="shared" si="254"/>
        <v>0</v>
      </c>
      <c r="SS28" s="303">
        <f>IFERROR(IF(N(data_NoOutliers!HN28),data_NoOutliers!HN28,MID(data_NoOutliers!HN28,2,99)/2),"")</f>
        <v>5.0000000000000001E-3</v>
      </c>
      <c r="ST28" s="303">
        <f>IFERROR(IF(N(data_NoOutliers!HO28),data_NoOutliers!HO28,MID(data_NoOutliers!HO28,2,99)/2),"")</f>
        <v>5.0000000000000001E-3</v>
      </c>
      <c r="SU28" s="127">
        <f t="shared" si="255"/>
        <v>0</v>
      </c>
      <c r="SV28" s="302">
        <f t="shared" si="256"/>
        <v>0</v>
      </c>
      <c r="SW28" s="303">
        <f>IFERROR(IF(N(data_NoOutliers!HP28),data_NoOutliers!HP28,MID(data_NoOutliers!HP28,2,99)/2),"")</f>
        <v>5.0000000000000001E-3</v>
      </c>
      <c r="SX28" s="127">
        <f t="shared" si="257"/>
        <v>0</v>
      </c>
      <c r="SY28" s="330">
        <f t="shared" si="258"/>
        <v>0</v>
      </c>
      <c r="SZ28" s="4">
        <f>IFERROR(IF(N(data_NoOutliers!HQ28),data_NoOutliers!HQ28,MID(data_NoOutliers!HQ28,2,99)/2),"")</f>
        <v>5.0000000000000001E-3</v>
      </c>
      <c r="TA28" s="4">
        <f>IFERROR(IF(N(data_NoOutliers!HR28),data_NoOutliers!HR28,MID(data_NoOutliers!HR28,2,99)/2),"")</f>
        <v>5.0000000000000001E-3</v>
      </c>
      <c r="TB28" s="118">
        <f t="shared" si="330"/>
        <v>0</v>
      </c>
      <c r="TC28" s="306">
        <f t="shared" si="259"/>
        <v>0</v>
      </c>
      <c r="TD28" s="4">
        <f>IFERROR(IF(N(data_NoOutliers!HS28),data_NoOutliers!HS28,MID(data_NoOutliers!HS28,2,99)/2),"")</f>
        <v>5.0000000000000001E-3</v>
      </c>
      <c r="TE28" s="4">
        <f>IFERROR(IF(N(data_NoOutliers!HT28),data_NoOutliers!HT28,MID(data_NoOutliers!HT28,2,99)/2),"")</f>
        <v>5.0000000000000001E-3</v>
      </c>
      <c r="TF28" s="118">
        <f t="shared" si="260"/>
        <v>0</v>
      </c>
      <c r="TG28" s="458">
        <f t="shared" si="261"/>
        <v>0</v>
      </c>
      <c r="TH28" s="4">
        <f>IFERROR(IF(N(data_NoOutliers!HU28),data_NoOutliers!HU28,MID(data_NoOutliers!HU28,2,99)/2),"")</f>
        <v>5.0000000000000001E-3</v>
      </c>
      <c r="TI28" s="118">
        <f t="shared" si="262"/>
        <v>0</v>
      </c>
      <c r="TJ28" s="340">
        <f t="shared" si="263"/>
        <v>0</v>
      </c>
      <c r="TK28" s="4">
        <f>IFERROR(IF(N(data_NoOutliers!HV28),data_NoOutliers!HV28,MID(data_NoOutliers!HV28,2,99)/2),"")</f>
        <v>5.0000000000000001E-3</v>
      </c>
      <c r="TL28" s="4">
        <f>IFERROR(IF(N(data_NoOutliers!HW28),data_NoOutliers!HW28,MID(data_NoOutliers!HW28,2,99)/2),"")</f>
        <v>5.0000000000000001E-3</v>
      </c>
      <c r="TM28" s="462">
        <f t="shared" si="331"/>
        <v>0</v>
      </c>
      <c r="TN28" s="463">
        <f t="shared" si="264"/>
        <v>0</v>
      </c>
      <c r="TO28" s="4">
        <f>IFERROR(IF(N(data_NoOutliers!HX28),data_NoOutliers!HX28,MID(data_NoOutliers!HX28,2,99)/2),"")</f>
        <v>5.0000000000000001E-3</v>
      </c>
      <c r="TP28" s="4">
        <f>IFERROR(IF(N(data_NoOutliers!HY28),data_NoOutliers!HY28,MID(data_NoOutliers!HY28,2,99)/2),"")</f>
        <v>5.0000000000000001E-3</v>
      </c>
      <c r="TQ28" s="462">
        <f t="shared" si="316"/>
        <v>0</v>
      </c>
      <c r="TR28" s="465">
        <f t="shared" si="265"/>
        <v>0</v>
      </c>
      <c r="TS28" s="4">
        <f>IFERROR(IF(N(data_NoOutliers!HZ28),data_NoOutliers!HZ28,MID(data_NoOutliers!HZ28,2,99)/2),"")</f>
        <v>5.0000000000000001E-3</v>
      </c>
      <c r="TT28" s="462">
        <f t="shared" si="266"/>
        <v>0</v>
      </c>
      <c r="TU28" s="464">
        <f t="shared" si="267"/>
        <v>0</v>
      </c>
      <c r="TV28" s="4">
        <f>IFERROR(IF(N(data_NoOutliers!IA28),data_NoOutliers!IA28,MID(data_NoOutliers!IA28,2,99)/2),"")</f>
        <v>5.0000000000000001E-3</v>
      </c>
      <c r="TW28" s="4">
        <f>IFERROR(IF(N(data_NoOutliers!IB28),data_NoOutliers!IB28,MID(data_NoOutliers!IB28,2,99)/2),"")</f>
        <v>5.0000000000000001E-3</v>
      </c>
      <c r="TX28" s="468">
        <f t="shared" si="332"/>
        <v>0</v>
      </c>
      <c r="TY28" s="470">
        <f t="shared" si="302"/>
        <v>0</v>
      </c>
      <c r="TZ28" s="4">
        <f>IFERROR(IF(N(data_NoOutliers!IC28),data_NoOutliers!IC28,MID(data_NoOutliers!IC28,2,99)/2),"")</f>
        <v>5.0000000000000001E-3</v>
      </c>
      <c r="UA28" s="4">
        <f>IFERROR(IF(N(data_NoOutliers!ID28),data_NoOutliers!ID28,MID(data_NoOutliers!ID28,2,99)/2),"")</f>
        <v>5.0000000000000001E-3</v>
      </c>
      <c r="UB28" s="468">
        <f t="shared" si="317"/>
        <v>0</v>
      </c>
      <c r="UC28" s="471">
        <f t="shared" si="268"/>
        <v>0</v>
      </c>
      <c r="UD28" s="4">
        <f>IFERROR(IF(N(data_NoOutliers!IE28),data_NoOutliers!IE28,MID(data_NoOutliers!IE28,2,99)/2),"")</f>
        <v>5.0000000000000001E-3</v>
      </c>
      <c r="UE28" s="468">
        <f t="shared" si="318"/>
        <v>0</v>
      </c>
      <c r="UF28" s="472">
        <f t="shared" si="270"/>
        <v>0</v>
      </c>
      <c r="UG28" s="4">
        <f>IFERROR(IF(N(data_NoOutliers!IF28),data_NoOutliers!IF28,MID(data_NoOutliers!IF28,2,99)/2),"")</f>
        <v>5.0000000000000001E-3</v>
      </c>
      <c r="UH28" s="4">
        <f>IFERROR(IF(N(data_NoOutliers!IG28),data_NoOutliers!IG28,MID(data_NoOutliers!IG28,2,99)/2),"")</f>
        <v>5.0000000000000001E-3</v>
      </c>
      <c r="UI28" s="479">
        <f t="shared" si="333"/>
        <v>0</v>
      </c>
      <c r="UJ28" s="480">
        <f t="shared" si="271"/>
        <v>0</v>
      </c>
      <c r="UK28" s="4">
        <f>IFERROR(IF(N(data_NoOutliers!IH28),data_NoOutliers!IH28,MID(data_NoOutliers!IH28,2,99)/2),"")</f>
        <v>5.0000000000000001E-3</v>
      </c>
      <c r="UL28" s="4">
        <f>IFERROR(IF(N(data_NoOutliers!II28),data_NoOutliers!II28,MID(data_NoOutliers!II28,2,99)/2),"")</f>
        <v>5.0000000000000001E-3</v>
      </c>
      <c r="UM28" s="483">
        <f t="shared" si="334"/>
        <v>0</v>
      </c>
      <c r="UN28" s="485">
        <f t="shared" si="272"/>
        <v>0</v>
      </c>
      <c r="UO28" s="4">
        <f>IFERROR(IF(N(data_NoOutliers!IJ28),data_NoOutliers!IJ28,MID(data_NoOutliers!IJ28,2,99)/2),"")</f>
        <v>5.0000000000000001E-3</v>
      </c>
      <c r="UP28" s="4">
        <f>IFERROR(IF(N(data_NoOutliers!IK28),data_NoOutliers!IK28,MID(data_NoOutliers!IK28,2,99)/2),"")</f>
        <v>5.0000000000000001E-3</v>
      </c>
      <c r="UQ28" s="483">
        <f t="shared" si="336"/>
        <v>0</v>
      </c>
      <c r="UR28" s="486">
        <f t="shared" si="273"/>
        <v>0</v>
      </c>
      <c r="US28" s="4">
        <f>IFERROR(IF(N(data_NoOutliers!IL28),data_NoOutliers!IL28,MID(data_NoOutliers!IL28,2,99)/2),"")</f>
        <v>5.0000000000000001E-3</v>
      </c>
      <c r="UT28" s="483">
        <f t="shared" si="320"/>
        <v>0</v>
      </c>
      <c r="UU28" s="487">
        <f t="shared" si="274"/>
        <v>0</v>
      </c>
      <c r="UV28" s="4">
        <f>IFERROR(IF(N(data_NoOutliers!IM28),data_NoOutliers!IM28,MID(data_NoOutliers!IM28,2,99)/2),"")</f>
        <v>5.0000000000000001E-3</v>
      </c>
      <c r="UW28" s="4">
        <f>IFERROR(IF(N(data_NoOutliers!IN28),data_NoOutliers!IN28,MID(data_NoOutliers!IN28,2,99)/2),"")</f>
        <v>5.0000000000000001E-3</v>
      </c>
      <c r="UX28" s="491">
        <f t="shared" si="335"/>
        <v>0</v>
      </c>
      <c r="UY28" s="494">
        <f t="shared" si="275"/>
        <v>0</v>
      </c>
      <c r="UZ28" s="4">
        <f>IFERROR(IF(N(data_NoOutliers!IO28),data_NoOutliers!IO28,MID(data_NoOutliers!IO28,2,99)/2),"")</f>
        <v>5.0000000000000001E-3</v>
      </c>
      <c r="VA28" s="4">
        <f>IFERROR(IF(N(data_NoOutliers!IP28),data_NoOutliers!IP28,MID(data_NoOutliers!IP28,2,99)/2),"")</f>
        <v>5.0000000000000001E-3</v>
      </c>
      <c r="VB28" s="491">
        <f t="shared" si="337"/>
        <v>0</v>
      </c>
      <c r="VC28" s="495">
        <f t="shared" si="276"/>
        <v>0</v>
      </c>
      <c r="VD28" s="4">
        <f>IFERROR(IF(N(data_NoOutliers!IQ28),data_NoOutliers!IQ28,MID(data_NoOutliers!IQ28,2,99)/2),"")</f>
        <v>5.0000000000000001E-3</v>
      </c>
      <c r="VE28" s="491">
        <f t="shared" si="322"/>
        <v>0</v>
      </c>
      <c r="VF28" s="493">
        <f t="shared" si="277"/>
        <v>0</v>
      </c>
      <c r="VG28" s="4" t="str">
        <f>IFERROR(IF(N(data_NoOutliers!IR28),data_NoOutliers!IR28,MID(data_NoOutliers!IR28,2,99)/2),"")</f>
        <v/>
      </c>
      <c r="VH28" s="4" t="str">
        <f>IFERROR(IF(N(data_NoOutliers!IS28),data_NoOutliers!IS28,MID(data_NoOutliers!IS28,2,99)/2),"")</f>
        <v/>
      </c>
      <c r="VI28" s="4" t="str">
        <f>IFERROR(IF(N(data_NoOutliers!IT28),data_NoOutliers!IT28,MID(data_NoOutliers!IT28,2,99)/2),"")</f>
        <v/>
      </c>
      <c r="VJ28" s="4" t="str">
        <f>IFERROR(IF(N(data_NoOutliers!IU28),data_NoOutliers!IU28,MID(data_NoOutliers!IU28,2,99)/2),"")</f>
        <v/>
      </c>
      <c r="VK28" s="4" t="str">
        <f>IFERROR(IF(N(data_NoOutliers!IV28),data_NoOutliers!IV28,MID(data_NoOutliers!IV28,2,99)/2),"")</f>
        <v/>
      </c>
      <c r="VL28" s="4" t="str">
        <f>IFERROR(IF(N(data_NoOutliers!IW28),data_NoOutliers!IW28,MID(data_NoOutliers!IW28,2,99)/2),"")</f>
        <v/>
      </c>
      <c r="VM28" s="4" t="str">
        <f>IFERROR(IF(N(data_NoOutliers!IX28),data_NoOutliers!IX28,MID(data_NoOutliers!IX28,2,99)/2),"")</f>
        <v/>
      </c>
      <c r="VN28" s="4" t="str">
        <f>IFERROR(IF(N(data_NoOutliers!IY28),data_NoOutliers!IY28,MID(data_NoOutliers!IY28,2,99)/2),"")</f>
        <v/>
      </c>
      <c r="VO28" s="4" t="str">
        <f>IFERROR(IF(N(data_NoOutliers!IZ28),data_NoOutliers!IZ28,MID(data_NoOutliers!IZ28,2,99)/2),"")</f>
        <v/>
      </c>
      <c r="VP28" s="4" t="str">
        <f>IFERROR(IF(N(data_NoOutliers!JA28),data_NoOutliers!JA28,MID(data_NoOutliers!JA28,2,99)/2),"")</f>
        <v/>
      </c>
      <c r="VQ28" s="4" t="str">
        <f>IFERROR(IF(N(data_NoOutliers!JB28),data_NoOutliers!JB28,MID(data_NoOutliers!JB28,2,99)/2),"")</f>
        <v/>
      </c>
      <c r="VR28" s="4" t="str">
        <f>IFERROR(IF(N(data_NoOutliers!JC28),data_NoOutliers!JC28,MID(data_NoOutliers!JC28,2,99)/2),"")</f>
        <v/>
      </c>
      <c r="VS28" s="4" t="str">
        <f>IFERROR(IF(N(data_NoOutliers!JD28),data_NoOutliers!JD28,MID(data_NoOutliers!JD28,2,99)/2),"")</f>
        <v/>
      </c>
      <c r="VT28" s="4" t="str">
        <f>IFERROR(IF(N(data_NoOutliers!JE28),data_NoOutliers!JE28,MID(data_NoOutliers!JE28,2,99)/2),"")</f>
        <v/>
      </c>
      <c r="VU28" s="4" t="str">
        <f>IFERROR(IF(N(data_NoOutliers!JF28),data_NoOutliers!JF28,MID(data_NoOutliers!JF28,2,99)/2),"")</f>
        <v/>
      </c>
      <c r="VV28" s="4" t="str">
        <f>IFERROR(IF(N(data_NoOutliers!JG28),data_NoOutliers!JG28,MID(data_NoOutliers!JG28,2,99)/2),"")</f>
        <v/>
      </c>
      <c r="VW28" s="4" t="str">
        <f>IFERROR(IF(N(data_NoOutliers!JH28),data_NoOutliers!JH28,MID(data_NoOutliers!JH28,2,99)/2),"")</f>
        <v/>
      </c>
      <c r="VX28" s="4" t="str">
        <f>IFERROR(IF(N(data_NoOutliers!JI28),data_NoOutliers!JI28,MID(data_NoOutliers!JI28,2,99)/2),"")</f>
        <v/>
      </c>
      <c r="VY28" s="4" t="str">
        <f>IFERROR(IF(N(data_NoOutliers!JJ28),data_NoOutliers!JJ28,MID(data_NoOutliers!JJ28,2,99)/2),"")</f>
        <v/>
      </c>
      <c r="VZ28" s="4" t="str">
        <f>IFERROR(IF(N(data_NoOutliers!JK28),data_NoOutliers!JK28,MID(data_NoOutliers!JK28,2,99)/2),"")</f>
        <v/>
      </c>
      <c r="WA28" s="4" t="str">
        <f>IFERROR(IF(N(data_NoOutliers!JL28),data_NoOutliers!JL28,MID(data_NoOutliers!JL28,2,99)/2),"")</f>
        <v/>
      </c>
      <c r="WB28" s="4" t="str">
        <f>IFERROR(IF(N(data_NoOutliers!JM28),data_NoOutliers!JM28,MID(data_NoOutliers!JM28,2,99)/2),"")</f>
        <v/>
      </c>
      <c r="WC28" s="4" t="str">
        <f>IFERROR(IF(N(data_NoOutliers!JN28),data_NoOutliers!JN28,MID(data_NoOutliers!JN28,2,99)/2),"")</f>
        <v/>
      </c>
      <c r="WD28" s="4" t="str">
        <f>IFERROR(IF(N(data_NoOutliers!JO28),data_NoOutliers!JO28,MID(data_NoOutliers!JO28,2,99)/2),"")</f>
        <v/>
      </c>
      <c r="WE28" s="4" t="str">
        <f>IFERROR(IF(N(data_NoOutliers!JP28),data_NoOutliers!JP28,MID(data_NoOutliers!JP28,2,99)/2),"")</f>
        <v/>
      </c>
      <c r="WF28" s="4" t="str">
        <f>IFERROR(IF(N(data_NoOutliers!JQ28),data_NoOutliers!JQ28,MID(data_NoOutliers!JQ28,2,99)/2),"")</f>
        <v/>
      </c>
      <c r="WG28" s="4" t="str">
        <f>IFERROR(IF(N(data_NoOutliers!JR28),data_NoOutliers!JR28,MID(data_NoOutliers!JR28,2,99)/2),"")</f>
        <v/>
      </c>
      <c r="WH28" s="4" t="str">
        <f>IFERROR(IF(N(data_NoOutliers!JS28),data_NoOutliers!JS28,MID(data_NoOutliers!JS28,2,99)/2),"")</f>
        <v/>
      </c>
      <c r="WI28" s="4" t="str">
        <f>IFERROR(IF(N(data_NoOutliers!JT28),data_NoOutliers!JT28,MID(data_NoOutliers!JT28,2,99)/2),"")</f>
        <v/>
      </c>
      <c r="WJ28" s="4" t="str">
        <f>IFERROR(IF(N(data_NoOutliers!JU28),data_NoOutliers!JU28,MID(data_NoOutliers!JU28,2,99)/2),"")</f>
        <v/>
      </c>
      <c r="WK28" s="4" t="str">
        <f>IFERROR(IF(N(data_NoOutliers!JV28),data_NoOutliers!JV28,MID(data_NoOutliers!JV28,2,99)/2),"")</f>
        <v/>
      </c>
      <c r="WL28" s="4" t="str">
        <f>IFERROR(IF(N(data_NoOutliers!JW28),data_NoOutliers!JW28,MID(data_NoOutliers!JW28,2,99)/2),"")</f>
        <v/>
      </c>
      <c r="WM28" s="4" t="str">
        <f>IFERROR(IF(N(data_NoOutliers!JX28),data_NoOutliers!JX28,MID(data_NoOutliers!JX28,2,99)/2),"")</f>
        <v/>
      </c>
      <c r="WN28" s="4" t="str">
        <f>IFERROR(IF(N(data_NoOutliers!JY28),data_NoOutliers!JY28,MID(data_NoOutliers!JY28,2,99)/2),"")</f>
        <v/>
      </c>
      <c r="WO28" s="4" t="str">
        <f>IFERROR(IF(N(data_NoOutliers!JZ28),data_NoOutliers!JZ28,MID(data_NoOutliers!JZ28,2,99)/2),"")</f>
        <v/>
      </c>
      <c r="WP28" s="4" t="str">
        <f>IFERROR(IF(N(data_NoOutliers!KA28),data_NoOutliers!KA28,MID(data_NoOutliers!KA28,2,99)/2),"")</f>
        <v/>
      </c>
      <c r="WQ28" s="4" t="str">
        <f>IFERROR(IF(N(data_NoOutliers!KB28),data_NoOutliers!KB28,MID(data_NoOutliers!KB28,2,99)/2),"")</f>
        <v/>
      </c>
      <c r="WR28" s="4" t="str">
        <f>IFERROR(IF(N(data_NoOutliers!KC28),data_NoOutliers!KC28,MID(data_NoOutliers!KC28,2,99)/2),"")</f>
        <v/>
      </c>
      <c r="WS28" s="4" t="str">
        <f>IFERROR(IF(N(data_NoOutliers!KD28),data_NoOutliers!KD28,MID(data_NoOutliers!KD28,2,99)/2),"")</f>
        <v/>
      </c>
      <c r="WT28" s="4" t="str">
        <f>IFERROR(IF(N(data_NoOutliers!KE28),data_NoOutliers!KE28,MID(data_NoOutliers!KE28,2,99)/2),"")</f>
        <v/>
      </c>
      <c r="WU28" s="4" t="str">
        <f>IFERROR(IF(N(data_NoOutliers!KF28),data_NoOutliers!KF28,MID(data_NoOutliers!KF28,2,99)/2),"")</f>
        <v/>
      </c>
      <c r="WV28" s="4" t="str">
        <f>IFERROR(IF(N(data_NoOutliers!KG28),data_NoOutliers!KG28,MID(data_NoOutliers!KG28,2,99)/2),"")</f>
        <v/>
      </c>
      <c r="WW28" s="4" t="str">
        <f>IFERROR(IF(N(data_NoOutliers!KH28),data_NoOutliers!KH28,MID(data_NoOutliers!KH28,2,99)/2),"")</f>
        <v/>
      </c>
      <c r="WX28" s="4" t="str">
        <f>IFERROR(IF(N(data_NoOutliers!KI28),data_NoOutliers!KI28,MID(data_NoOutliers!KI28,2,99)/2),"")</f>
        <v/>
      </c>
      <c r="WY28" s="4" t="str">
        <f>IFERROR(IF(N(data_NoOutliers!KJ28),data_NoOutliers!KJ28,MID(data_NoOutliers!KJ28,2,99)/2),"")</f>
        <v/>
      </c>
      <c r="WZ28" s="4" t="str">
        <f>IFERROR(IF(N(data_NoOutliers!KK28),data_NoOutliers!KK28,MID(data_NoOutliers!KK28,2,99)/2),"")</f>
        <v/>
      </c>
      <c r="XA28" s="4" t="str">
        <f>IFERROR(IF(N(data_NoOutliers!KL28),data_NoOutliers!KL28,MID(data_NoOutliers!KL28,2,99)/2),"")</f>
        <v/>
      </c>
      <c r="XB28" s="4" t="str">
        <f>IFERROR(IF(N(data_NoOutliers!KM28),data_NoOutliers!KM28,MID(data_NoOutliers!KM28,2,99)/2),"")</f>
        <v/>
      </c>
      <c r="XC28" s="4" t="str">
        <f>IFERROR(IF(N(data_NoOutliers!KN28),data_NoOutliers!KN28,MID(data_NoOutliers!KN28,2,99)/2),"")</f>
        <v/>
      </c>
      <c r="XD28" s="4" t="str">
        <f>IFERROR(IF(N(data_NoOutliers!KO28),data_NoOutliers!KO28,MID(data_NoOutliers!KO28,2,99)/2),"")</f>
        <v/>
      </c>
      <c r="XE28" s="4" t="str">
        <f>IFERROR(IF(N(data_NoOutliers!KP28),data_NoOutliers!KP28,MID(data_NoOutliers!KP28,2,99)/2),"")</f>
        <v/>
      </c>
      <c r="XF28" s="4" t="str">
        <f>IFERROR(IF(N(data_NoOutliers!KQ28),data_NoOutliers!KQ28,MID(data_NoOutliers!KQ28,2,99)/2),"")</f>
        <v/>
      </c>
      <c r="XG28" s="4" t="str">
        <f>IFERROR(IF(N(data_NoOutliers!KR28),data_NoOutliers!KR28,MID(data_NoOutliers!KR28,2,99)/2),"")</f>
        <v/>
      </c>
      <c r="XH28" s="4" t="str">
        <f>IFERROR(IF(N(data_NoOutliers!KS28),data_NoOutliers!KS28,MID(data_NoOutliers!KS28,2,99)/2),"")</f>
        <v/>
      </c>
      <c r="XI28" s="4" t="str">
        <f>IFERROR(IF(N(data_NoOutliers!KT28),data_NoOutliers!KT28,MID(data_NoOutliers!KT28,2,99)/2),"")</f>
        <v/>
      </c>
      <c r="XJ28" s="4" t="str">
        <f>IFERROR(IF(N(data_NoOutliers!KU28),data_NoOutliers!KU28,MID(data_NoOutliers!KU28,2,99)/2),"")</f>
        <v/>
      </c>
      <c r="XK28" s="4" t="str">
        <f>IFERROR(IF(N(data_NoOutliers!KV28),data_NoOutliers!KV28,MID(data_NoOutliers!KV28,2,99)/2),"")</f>
        <v/>
      </c>
      <c r="XL28" s="4" t="str">
        <f>IFERROR(IF(N(data_NoOutliers!KW28),data_NoOutliers!KW28,MID(data_NoOutliers!KW28,2,99)/2),"")</f>
        <v/>
      </c>
      <c r="XM28" s="4" t="str">
        <f>IFERROR(IF(N(data_NoOutliers!KX28),data_NoOutliers!KX28,MID(data_NoOutliers!KX28,2,99)/2),"")</f>
        <v/>
      </c>
      <c r="XN28" s="4" t="str">
        <f>IFERROR(IF(N(data_NoOutliers!KY28),data_NoOutliers!KY28,MID(data_NoOutliers!KY28,2,99)/2),"")</f>
        <v/>
      </c>
      <c r="XO28" s="4" t="str">
        <f>IFERROR(IF(N(data_NoOutliers!KZ28),data_NoOutliers!KZ28,MID(data_NoOutliers!KZ28,2,99)/2),"")</f>
        <v/>
      </c>
      <c r="XP28" s="4" t="str">
        <f>IFERROR(IF(N(data_NoOutliers!LA28),data_NoOutliers!LA28,MID(data_NoOutliers!LA28,2,99)/2),"")</f>
        <v/>
      </c>
      <c r="XQ28" s="4" t="str">
        <f>IFERROR(IF(N(data_NoOutliers!LB28),data_NoOutliers!LB28,MID(data_NoOutliers!LB28,2,99)/2),"")</f>
        <v/>
      </c>
      <c r="XR28" s="4" t="str">
        <f>IFERROR(IF(N(data_NoOutliers!LC28),data_NoOutliers!LC28,MID(data_NoOutliers!LC28,2,99)/2),"")</f>
        <v/>
      </c>
      <c r="XS28" s="4" t="str">
        <f>IFERROR(IF(N(data_NoOutliers!LD28),data_NoOutliers!LD28,MID(data_NoOutliers!LD28,2,99)/2),"")</f>
        <v/>
      </c>
      <c r="XT28" s="4" t="str">
        <f>IFERROR(IF(N(data_NoOutliers!LE28),data_NoOutliers!LE28,MID(data_NoOutliers!LE28,2,99)/2),"")</f>
        <v/>
      </c>
      <c r="XU28" s="4" t="str">
        <f>IFERROR(IF(N(data_NoOutliers!LF28),data_NoOutliers!LF28,MID(data_NoOutliers!LF28,2,99)/2),"")</f>
        <v/>
      </c>
      <c r="XV28" s="4" t="str">
        <f>IFERROR(IF(N(data_NoOutliers!LG28),data_NoOutliers!LG28,MID(data_NoOutliers!LG28,2,99)/2),"")</f>
        <v/>
      </c>
      <c r="XW28" s="4" t="str">
        <f>IFERROR(IF(N(data_NoOutliers!LH28),data_NoOutliers!LH28,MID(data_NoOutliers!LH28,2,99)/2),"")</f>
        <v/>
      </c>
      <c r="XX28" s="4" t="str">
        <f>IFERROR(IF(N(data_NoOutliers!LI28),data_NoOutliers!LI28,MID(data_NoOutliers!LI28,2,99)/2),"")</f>
        <v/>
      </c>
      <c r="XY28" s="4" t="str">
        <f>IFERROR(IF(N(data_NoOutliers!LJ28),data_NoOutliers!LJ28,MID(data_NoOutliers!LJ28,2,99)/2),"")</f>
        <v/>
      </c>
      <c r="XZ28" s="4" t="str">
        <f>IFERROR(IF(N(data_NoOutliers!LK28),data_NoOutliers!LK28,MID(data_NoOutliers!LK28,2,99)/2),"")</f>
        <v/>
      </c>
      <c r="YA28" s="4" t="str">
        <f>IFERROR(IF(N(data_NoOutliers!LL28),data_NoOutliers!LL28,MID(data_NoOutliers!LL28,2,99)/2),"")</f>
        <v/>
      </c>
      <c r="YB28" s="4" t="str">
        <f>IFERROR(IF(N(data_NoOutliers!LM28),data_NoOutliers!LM28,MID(data_NoOutliers!LM28,2,99)/2),"")</f>
        <v/>
      </c>
      <c r="YC28" s="4" t="str">
        <f>IFERROR(IF(N(data_NoOutliers!LN28),data_NoOutliers!LN28,MID(data_NoOutliers!LN28,2,99)/2),"")</f>
        <v/>
      </c>
      <c r="YD28" s="4" t="str">
        <f>IFERROR(IF(N(data_NoOutliers!LO28),data_NoOutliers!LO28,MID(data_NoOutliers!LO28,2,99)/2),"")</f>
        <v/>
      </c>
      <c r="YE28" s="4" t="str">
        <f>IFERROR(IF(N(data_NoOutliers!LP28),data_NoOutliers!LP28,MID(data_NoOutliers!LP28,2,99)/2),"")</f>
        <v/>
      </c>
      <c r="YF28" s="4" t="str">
        <f>IFERROR(IF(N(data_NoOutliers!LQ28),data_NoOutliers!LQ28,MID(data_NoOutliers!LQ28,2,99)/2),"")</f>
        <v/>
      </c>
      <c r="YG28" s="4" t="str">
        <f>IFERROR(IF(N(data_NoOutliers!LR28),data_NoOutliers!LR28,MID(data_NoOutliers!LR28,2,99)/2),"")</f>
        <v/>
      </c>
      <c r="YH28" s="4" t="str">
        <f>IFERROR(IF(N(data_NoOutliers!LS28),data_NoOutliers!LS28,MID(data_NoOutliers!LS28,2,99)/2),"")</f>
        <v/>
      </c>
      <c r="YI28" s="4" t="str">
        <f>IFERROR(IF(N(data_NoOutliers!LT28),data_NoOutliers!LT28,MID(data_NoOutliers!LT28,2,99)/2),"")</f>
        <v/>
      </c>
      <c r="YJ28" s="4" t="str">
        <f>IFERROR(IF(N(data_NoOutliers!LU28),data_NoOutliers!LU28,MID(data_NoOutliers!LU28,2,99)/2),"")</f>
        <v/>
      </c>
      <c r="YK28" s="4" t="str">
        <f>IFERROR(IF(N(data_NoOutliers!LV28),data_NoOutliers!LV28,MID(data_NoOutliers!LV28,2,99)/2),"")</f>
        <v/>
      </c>
      <c r="YL28" s="4" t="str">
        <f>IFERROR(IF(N(data_NoOutliers!LW28),data_NoOutliers!LW28,MID(data_NoOutliers!LW28,2,99)/2),"")</f>
        <v/>
      </c>
      <c r="YM28" s="4" t="str">
        <f>IFERROR(IF(N(data_NoOutliers!LX28),data_NoOutliers!LX28,MID(data_NoOutliers!LX28,2,99)/2),"")</f>
        <v/>
      </c>
      <c r="YN28" s="4" t="str">
        <f>IFERROR(IF(N(data_NoOutliers!LY28),data_NoOutliers!LY28,MID(data_NoOutliers!LY28,2,99)/2),"")</f>
        <v/>
      </c>
      <c r="YO28" s="4" t="str">
        <f>IFERROR(IF(N(data_NoOutliers!LZ28),data_NoOutliers!LZ28,MID(data_NoOutliers!LZ28,2,99)/2),"")</f>
        <v/>
      </c>
      <c r="YP28" s="4" t="str">
        <f>IFERROR(IF(N(data_NoOutliers!MA28),data_NoOutliers!MA28,MID(data_NoOutliers!MA28,2,99)/2),"")</f>
        <v/>
      </c>
      <c r="YQ28" s="4" t="str">
        <f>IFERROR(IF(N(data_NoOutliers!MB28),data_NoOutliers!MB28,MID(data_NoOutliers!MB28,2,99)/2),"")</f>
        <v/>
      </c>
      <c r="YR28" s="4" t="str">
        <f>IFERROR(IF(N(data_NoOutliers!MC28),data_NoOutliers!MC28,MID(data_NoOutliers!MC28,2,99)/2),"")</f>
        <v/>
      </c>
      <c r="YS28" s="4" t="str">
        <f>IFERROR(IF(N(data_NoOutliers!MD28),data_NoOutliers!MD28,MID(data_NoOutliers!MD28,2,99)/2),"")</f>
        <v/>
      </c>
      <c r="YT28" s="4" t="str">
        <f>IFERROR(IF(N(data_NoOutliers!ME28),data_NoOutliers!ME28,MID(data_NoOutliers!ME28,2,99)/2),"")</f>
        <v/>
      </c>
      <c r="YU28" s="4" t="str">
        <f>IFERROR(IF(N(data_NoOutliers!MF28),data_NoOutliers!MF28,MID(data_NoOutliers!MF28,2,99)/2),"")</f>
        <v/>
      </c>
      <c r="YV28" s="4" t="str">
        <f>IFERROR(IF(N(data_NoOutliers!MG28),data_NoOutliers!MG28,MID(data_NoOutliers!MG28,2,99)/2),"")</f>
        <v/>
      </c>
      <c r="YW28" s="4" t="str">
        <f>IFERROR(IF(N(data_NoOutliers!MH28),data_NoOutliers!MH28,MID(data_NoOutliers!MH28,2,99)/2),"")</f>
        <v/>
      </c>
      <c r="YX28" s="4" t="str">
        <f>IFERROR(IF(N(data_NoOutliers!MI28),data_NoOutliers!MI28,MID(data_NoOutliers!MI28,2,99)/2),"")</f>
        <v/>
      </c>
      <c r="YY28" s="4" t="str">
        <f>IFERROR(IF(N(data_NoOutliers!MJ28),data_NoOutliers!MJ28,MID(data_NoOutliers!MJ28,2,99)/2),"")</f>
        <v/>
      </c>
      <c r="YZ28" s="4" t="str">
        <f>IFERROR(IF(N(data_NoOutliers!MK28),data_NoOutliers!MK28,MID(data_NoOutliers!MK28,2,99)/2),"")</f>
        <v/>
      </c>
      <c r="ZA28" s="4" t="str">
        <f>IFERROR(IF(N(data_NoOutliers!ML28),data_NoOutliers!ML28,MID(data_NoOutliers!ML28,2,99)/2),"")</f>
        <v/>
      </c>
      <c r="ZB28" s="4" t="str">
        <f>IFERROR(IF(N(data_NoOutliers!MM28),data_NoOutliers!MM28,MID(data_NoOutliers!MM28,2,99)/2),"")</f>
        <v/>
      </c>
      <c r="ZC28" s="4" t="str">
        <f>IFERROR(IF(N(data_NoOutliers!MN28),data_NoOutliers!MN28,MID(data_NoOutliers!MN28,2,99)/2),"")</f>
        <v/>
      </c>
      <c r="ZD28" s="4" t="str">
        <f>IFERROR(IF(N(data_NoOutliers!MO28),data_NoOutliers!MO28,MID(data_NoOutliers!MO28,2,99)/2),"")</f>
        <v/>
      </c>
      <c r="ZE28" s="4" t="str">
        <f>IFERROR(IF(N(data_NoOutliers!MP28),data_NoOutliers!MP28,MID(data_NoOutliers!MP28,2,99)/2),"")</f>
        <v/>
      </c>
      <c r="ZF28" s="4" t="str">
        <f>IFERROR(IF(N(data_NoOutliers!MQ28),data_NoOutliers!MQ28,MID(data_NoOutliers!MQ28,2,99)/2),"")</f>
        <v/>
      </c>
      <c r="ZG28" s="4" t="str">
        <f>IFERROR(IF(N(data_NoOutliers!MR28),data_NoOutliers!MR28,MID(data_NoOutliers!MR28,2,99)/2),"")</f>
        <v/>
      </c>
      <c r="ZH28" s="4" t="str">
        <f>IFERROR(IF(N(data_NoOutliers!MS28),data_NoOutliers!MS28,MID(data_NoOutliers!MS28,2,99)/2),"")</f>
        <v/>
      </c>
      <c r="ZI28" s="4" t="str">
        <f>IFERROR(IF(N(data_NoOutliers!MT28),data_NoOutliers!MT28,MID(data_NoOutliers!MT28,2,99)/2),"")</f>
        <v/>
      </c>
      <c r="ZJ28" s="4" t="str">
        <f>IFERROR(IF(N(data_NoOutliers!MU28),data_NoOutliers!MU28,MID(data_NoOutliers!MU28,2,99)/2),"")</f>
        <v/>
      </c>
      <c r="ZK28" s="4" t="str">
        <f>IFERROR(IF(N(data_NoOutliers!MV28),data_NoOutliers!MV28,MID(data_NoOutliers!MV28,2,99)/2),"")</f>
        <v/>
      </c>
      <c r="ZL28" s="4" t="str">
        <f>IFERROR(IF(N(data_NoOutliers!MW28),data_NoOutliers!MW28,MID(data_NoOutliers!MW28,2,99)/2),"")</f>
        <v/>
      </c>
      <c r="ZM28" s="4" t="str">
        <f>IFERROR(IF(N(data_NoOutliers!MX28),data_NoOutliers!MX28,MID(data_NoOutliers!MX28,2,99)/2),"")</f>
        <v/>
      </c>
      <c r="ZN28" s="4" t="str">
        <f>IFERROR(IF(N(data_NoOutliers!MY28),data_NoOutliers!MY28,MID(data_NoOutliers!MY28,2,99)/2),"")</f>
        <v/>
      </c>
      <c r="ZO28" s="4" t="str">
        <f>IFERROR(IF(N(data_NoOutliers!MZ28),data_NoOutliers!MZ28,MID(data_NoOutliers!MZ28,2,99)/2),"")</f>
        <v/>
      </c>
      <c r="ZP28" s="4" t="str">
        <f>IFERROR(IF(N(data_NoOutliers!NA28),data_NoOutliers!NA28,MID(data_NoOutliers!NA28,2,99)/2),"")</f>
        <v/>
      </c>
      <c r="ZQ28" s="4" t="str">
        <f>IFERROR(IF(N(data_NoOutliers!NB28),data_NoOutliers!NB28,MID(data_NoOutliers!NB28,2,99)/2),"")</f>
        <v/>
      </c>
      <c r="ZR28" s="4" t="str">
        <f>IFERROR(IF(N(data_NoOutliers!NC28),data_NoOutliers!NC28,MID(data_NoOutliers!NC28,2,99)/2),"")</f>
        <v/>
      </c>
      <c r="ZS28" s="4" t="str">
        <f>IFERROR(IF(N(data_NoOutliers!ND28),data_NoOutliers!ND28,MID(data_NoOutliers!ND28,2,99)/2),"")</f>
        <v/>
      </c>
      <c r="ZT28" s="4" t="str">
        <f>IFERROR(IF(N(data_NoOutliers!NE28),data_NoOutliers!NE28,MID(data_NoOutliers!NE28,2,99)/2),"")</f>
        <v/>
      </c>
      <c r="ZU28" s="4" t="str">
        <f>IFERROR(IF(N(data_NoOutliers!NF28),data_NoOutliers!NF28,MID(data_NoOutliers!NF28,2,99)/2),"")</f>
        <v/>
      </c>
      <c r="ZV28" s="4" t="str">
        <f>IFERROR(IF(N(data_NoOutliers!NG28),data_NoOutliers!NG28,MID(data_NoOutliers!NG28,2,99)/2),"")</f>
        <v/>
      </c>
      <c r="ZW28" s="4" t="str">
        <f>IFERROR(IF(N(data_NoOutliers!NH28),data_NoOutliers!NH28,MID(data_NoOutliers!NH28,2,99)/2),"")</f>
        <v/>
      </c>
      <c r="ZX28" s="4" t="str">
        <f>IFERROR(IF(N(data_NoOutliers!NI28),data_NoOutliers!NI28,MID(data_NoOutliers!NI28,2,99)/2),"")</f>
        <v/>
      </c>
      <c r="ZY28" s="4" t="str">
        <f>IFERROR(IF(N(data_NoOutliers!NJ28),data_NoOutliers!NJ28,MID(data_NoOutliers!NJ28,2,99)/2),"")</f>
        <v/>
      </c>
      <c r="ZZ28" s="4" t="str">
        <f>IFERROR(IF(N(data_NoOutliers!NK28),data_NoOutliers!NK28,MID(data_NoOutliers!NK28,2,99)/2),"")</f>
        <v/>
      </c>
      <c r="AAA28" s="4" t="str">
        <f>IFERROR(IF(N(data_NoOutliers!NL28),data_NoOutliers!NL28,MID(data_NoOutliers!NL28,2,99)/2),"")</f>
        <v/>
      </c>
      <c r="AAB28" s="4" t="str">
        <f>IFERROR(IF(N(data_NoOutliers!NM28),data_NoOutliers!NM28,MID(data_NoOutliers!NM28,2,99)/2),"")</f>
        <v/>
      </c>
      <c r="AAC28" s="4" t="str">
        <f>IFERROR(IF(N(data_NoOutliers!NN28),data_NoOutliers!NN28,MID(data_NoOutliers!NN28,2,99)/2),"")</f>
        <v/>
      </c>
      <c r="AAD28" s="4" t="str">
        <f>IFERROR(IF(N(data_NoOutliers!NO28),data_NoOutliers!NO28,MID(data_NoOutliers!NO28,2,99)/2),"")</f>
        <v/>
      </c>
      <c r="AAE28" s="4" t="str">
        <f>IFERROR(IF(N(data_NoOutliers!NP28),data_NoOutliers!NP28,MID(data_NoOutliers!NP28,2,99)/2),"")</f>
        <v/>
      </c>
      <c r="AAF28" s="4" t="str">
        <f>IFERROR(IF(N(data_NoOutliers!NQ28),data_NoOutliers!NQ28,MID(data_NoOutliers!NQ28,2,99)/2),"")</f>
        <v/>
      </c>
      <c r="AAG28" s="4" t="str">
        <f>IFERROR(IF(N(data_NoOutliers!NR28),data_NoOutliers!NR28,MID(data_NoOutliers!NR28,2,99)/2),"")</f>
        <v/>
      </c>
      <c r="AAH28" s="4" t="str">
        <f>IFERROR(IF(N(data_NoOutliers!NS28),data_NoOutliers!NS28,MID(data_NoOutliers!NS28,2,99)/2),"")</f>
        <v/>
      </c>
      <c r="AAI28" s="4" t="str">
        <f>IFERROR(IF(N(data_NoOutliers!NT28),data_NoOutliers!NT28,MID(data_NoOutliers!NT28,2,99)/2),"")</f>
        <v/>
      </c>
      <c r="AAJ28" s="4" t="str">
        <f>IFERROR(IF(N(data_NoOutliers!NU28),data_NoOutliers!NU28,MID(data_NoOutliers!NU28,2,99)/2),"")</f>
        <v/>
      </c>
      <c r="AAK28" s="4" t="str">
        <f>IFERROR(IF(N(data_NoOutliers!NV28),data_NoOutliers!NV28,MID(data_NoOutliers!NV28,2,99)/2),"")</f>
        <v/>
      </c>
      <c r="AAL28" s="4" t="str">
        <f>IFERROR(IF(N(data_NoOutliers!NW28),data_NoOutliers!NW28,MID(data_NoOutliers!NW28,2,99)/2),"")</f>
        <v/>
      </c>
      <c r="AAM28" s="4" t="str">
        <f>IFERROR(IF(N(data_NoOutliers!NX28),data_NoOutliers!NX28,MID(data_NoOutliers!NX28,2,99)/2),"")</f>
        <v/>
      </c>
      <c r="AAN28" s="4" t="str">
        <f>IFERROR(IF(N(data_NoOutliers!NY28),data_NoOutliers!NY28,MID(data_NoOutliers!NY28,2,99)/2),"")</f>
        <v/>
      </c>
      <c r="AAO28" s="4" t="str">
        <f>IFERROR(IF(N(data_NoOutliers!NZ28),data_NoOutliers!NZ28,MID(data_NoOutliers!NZ28,2,99)/2),"")</f>
        <v/>
      </c>
      <c r="AAP28" s="4" t="str">
        <f>IFERROR(IF(N(data_NoOutliers!OA28),data_NoOutliers!OA28,MID(data_NoOutliers!OA28,2,99)/2),"")</f>
        <v/>
      </c>
      <c r="AAQ28" s="4" t="str">
        <f>IFERROR(IF(N(data_NoOutliers!OB28),data_NoOutliers!OB28,MID(data_NoOutliers!OB28,2,99)/2),"")</f>
        <v/>
      </c>
      <c r="AAR28" s="4" t="str">
        <f>IFERROR(IF(N(data_NoOutliers!OC28),data_NoOutliers!OC28,MID(data_NoOutliers!OC28,2,99)/2),"")</f>
        <v/>
      </c>
      <c r="AAS28" s="4" t="str">
        <f>IFERROR(IF(N(data_NoOutliers!OD28),data_NoOutliers!OD28,MID(data_NoOutliers!OD28,2,99)/2),"")</f>
        <v/>
      </c>
      <c r="AAT28" s="4" t="str">
        <f>IFERROR(IF(N(data_NoOutliers!OE28),data_NoOutliers!OE28,MID(data_NoOutliers!OE28,2,99)/2),"")</f>
        <v/>
      </c>
      <c r="AAU28" s="4" t="str">
        <f>IFERROR(IF(N(data_NoOutliers!OF28),data_NoOutliers!OF28,MID(data_NoOutliers!OF28,2,99)/2),"")</f>
        <v/>
      </c>
      <c r="AAV28" s="4" t="str">
        <f>IFERROR(IF(N(data_NoOutliers!OG28),data_NoOutliers!OG28,MID(data_NoOutliers!OG28,2,99)/2),"")</f>
        <v/>
      </c>
      <c r="AAW28" s="4" t="str">
        <f>IFERROR(IF(N(data_NoOutliers!OH28),data_NoOutliers!OH28,MID(data_NoOutliers!OH28,2,99)/2),"")</f>
        <v/>
      </c>
      <c r="AAX28" s="4" t="str">
        <f>IFERROR(IF(N(data_NoOutliers!OI28),data_NoOutliers!OI28,MID(data_NoOutliers!OI28,2,99)/2),"")</f>
        <v/>
      </c>
      <c r="AAY28" s="4" t="str">
        <f>IFERROR(IF(N(data_NoOutliers!OJ28),data_NoOutliers!OJ28,MID(data_NoOutliers!OJ28,2,99)/2),"")</f>
        <v/>
      </c>
      <c r="AAZ28" s="4" t="str">
        <f>IFERROR(IF(N(data_NoOutliers!OK28),data_NoOutliers!OK28,MID(data_NoOutliers!OK28,2,99)/2),"")</f>
        <v/>
      </c>
      <c r="ABA28" s="4" t="str">
        <f>IFERROR(IF(N(data_NoOutliers!OL28),data_NoOutliers!OL28,MID(data_NoOutliers!OL28,2,99)/2),"")</f>
        <v/>
      </c>
      <c r="ABB28" s="4" t="str">
        <f>IFERROR(IF(N(data_NoOutliers!OM28),data_NoOutliers!OM28,MID(data_NoOutliers!OM28,2,99)/2),"")</f>
        <v/>
      </c>
      <c r="ABC28" s="4" t="str">
        <f>IFERROR(IF(N(data_NoOutliers!ON28),data_NoOutliers!ON28,MID(data_NoOutliers!ON28,2,99)/2),"")</f>
        <v/>
      </c>
      <c r="ABD28" s="4" t="str">
        <f>IFERROR(IF(N(data_NoOutliers!OO28),data_NoOutliers!OO28,MID(data_NoOutliers!OO28,2,99)/2),"")</f>
        <v/>
      </c>
      <c r="ABE28" s="4" t="str">
        <f>IFERROR(IF(N(data_NoOutliers!OP28),data_NoOutliers!OP28,MID(data_NoOutliers!OP28,2,99)/2),"")</f>
        <v/>
      </c>
      <c r="ABF28" s="4" t="str">
        <f>IFERROR(IF(N(data_NoOutliers!OQ28),data_NoOutliers!OQ28,MID(data_NoOutliers!OQ28,2,99)/2),"")</f>
        <v/>
      </c>
      <c r="ABG28" s="4" t="str">
        <f>IFERROR(IF(N(data_NoOutliers!OR28),data_NoOutliers!OR28,MID(data_NoOutliers!OR28,2,99)/2),"")</f>
        <v/>
      </c>
      <c r="ABH28" s="4" t="str">
        <f>IFERROR(IF(N(data_NoOutliers!OS28),data_NoOutliers!OS28,MID(data_NoOutliers!OS28,2,99)/2),"")</f>
        <v/>
      </c>
      <c r="ABI28" s="4" t="str">
        <f>IFERROR(IF(N(data_NoOutliers!OT28),data_NoOutliers!OT28,MID(data_NoOutliers!OT28,2,99)/2),"")</f>
        <v/>
      </c>
      <c r="ABJ28" s="4" t="str">
        <f>IFERROR(IF(N(data_NoOutliers!OU28),data_NoOutliers!OU28,MID(data_NoOutliers!OU28,2,99)/2),"")</f>
        <v/>
      </c>
      <c r="ABK28" s="4" t="str">
        <f>IFERROR(IF(N(data_NoOutliers!OV28),data_NoOutliers!OV28,MID(data_NoOutliers!OV28,2,99)/2),"")</f>
        <v/>
      </c>
      <c r="ABL28" s="4" t="str">
        <f>IFERROR(IF(N(data_NoOutliers!OW28),data_NoOutliers!OW28,MID(data_NoOutliers!OW28,2,99)/2),"")</f>
        <v/>
      </c>
      <c r="ABM28" s="4" t="str">
        <f>IFERROR(IF(N(data_NoOutliers!OX28),data_NoOutliers!OX28,MID(data_NoOutliers!OX28,2,99)/2),"")</f>
        <v/>
      </c>
      <c r="ABN28" s="4" t="str">
        <f>IFERROR(IF(N(data_NoOutliers!OY28),data_NoOutliers!OY28,MID(data_NoOutliers!OY28,2,99)/2),"")</f>
        <v/>
      </c>
      <c r="ABO28" s="4" t="str">
        <f>IFERROR(IF(N(data_NoOutliers!OZ28),data_NoOutliers!OZ28,MID(data_NoOutliers!OZ28,2,99)/2),"")</f>
        <v/>
      </c>
      <c r="ABP28" s="4" t="str">
        <f>IFERROR(IF(N(data_NoOutliers!PA28),data_NoOutliers!PA28,MID(data_NoOutliers!PA28,2,99)/2),"")</f>
        <v/>
      </c>
      <c r="ABQ28" s="4" t="str">
        <f>IFERROR(IF(N(data_NoOutliers!PB28),data_NoOutliers!PB28,MID(data_NoOutliers!PB28,2,99)/2),"")</f>
        <v/>
      </c>
      <c r="ABR28" s="4" t="str">
        <f>IFERROR(IF(N(data_NoOutliers!PC28),data_NoOutliers!PC28,MID(data_NoOutliers!PC28,2,99)/2),"")</f>
        <v/>
      </c>
      <c r="ABS28" s="4" t="str">
        <f>IFERROR(IF(N(data_NoOutliers!PD28),data_NoOutliers!PD28,MID(data_NoOutliers!PD28,2,99)/2),"")</f>
        <v/>
      </c>
      <c r="ABT28" s="4" t="str">
        <f>IFERROR(IF(N(data_NoOutliers!PE28),data_NoOutliers!PE28,MID(data_NoOutliers!PE28,2,99)/2),"")</f>
        <v/>
      </c>
      <c r="ABU28" s="4" t="str">
        <f>IFERROR(IF(N(data_NoOutliers!PF28),data_NoOutliers!PF28,MID(data_NoOutliers!PF28,2,99)/2),"")</f>
        <v/>
      </c>
      <c r="ABV28" s="4" t="str">
        <f>IFERROR(IF(N(data_NoOutliers!PG28),data_NoOutliers!PG28,MID(data_NoOutliers!PG28,2,99)/2),"")</f>
        <v/>
      </c>
      <c r="ABW28" s="4" t="str">
        <f>IFERROR(IF(N(data_NoOutliers!PH28),data_NoOutliers!PH28,MID(data_NoOutliers!PH28,2,99)/2),"")</f>
        <v/>
      </c>
      <c r="ABX28" s="4" t="str">
        <f>IFERROR(IF(N(data_NoOutliers!PI28),data_NoOutliers!PI28,MID(data_NoOutliers!PI28,2,99)/2),"")</f>
        <v/>
      </c>
      <c r="ABY28" s="4" t="str">
        <f>IFERROR(IF(N(data_NoOutliers!PJ28),data_NoOutliers!PJ28,MID(data_NoOutliers!PJ28,2,99)/2),"")</f>
        <v/>
      </c>
      <c r="ABZ28" s="4" t="str">
        <f>IFERROR(IF(N(data_NoOutliers!PK28),data_NoOutliers!PK28,MID(data_NoOutliers!PK28,2,99)/2),"")</f>
        <v/>
      </c>
      <c r="ACA28" s="4" t="str">
        <f>IFERROR(IF(N(data_NoOutliers!PL28),data_NoOutliers!PL28,MID(data_NoOutliers!PL28,2,99)/2),"")</f>
        <v/>
      </c>
      <c r="ACB28" s="4" t="str">
        <f>IFERROR(IF(N(data_NoOutliers!PM28),data_NoOutliers!PM28,MID(data_NoOutliers!PM28,2,99)/2),"")</f>
        <v/>
      </c>
      <c r="ACC28" s="4" t="str">
        <f>IFERROR(IF(N(data_NoOutliers!PN28),data_NoOutliers!PN28,MID(data_NoOutliers!PN28,2,99)/2),"")</f>
        <v/>
      </c>
      <c r="ACD28" s="4" t="str">
        <f>IFERROR(IF(N(data_NoOutliers!PO28),data_NoOutliers!PO28,MID(data_NoOutliers!PO28,2,99)/2),"")</f>
        <v/>
      </c>
      <c r="ACE28" s="4" t="str">
        <f>IFERROR(IF(N(data_NoOutliers!PP28),data_NoOutliers!PP28,MID(data_NoOutliers!PP28,2,99)/2),"")</f>
        <v/>
      </c>
      <c r="ACF28" s="4" t="str">
        <f>IFERROR(IF(N(data_NoOutliers!PQ28),data_NoOutliers!PQ28,MID(data_NoOutliers!PQ28,2,99)/2),"")</f>
        <v/>
      </c>
      <c r="ACG28" s="4" t="str">
        <f>IFERROR(IF(N(data_NoOutliers!PR28),data_NoOutliers!PR28,MID(data_NoOutliers!PR28,2,99)/2),"")</f>
        <v/>
      </c>
      <c r="ACH28" s="4" t="str">
        <f>IFERROR(IF(N(data_NoOutliers!PS28),data_NoOutliers!PS28,MID(data_NoOutliers!PS28,2,99)/2),"")</f>
        <v/>
      </c>
      <c r="ACI28" s="4" t="str">
        <f>IFERROR(IF(N(data_NoOutliers!PT28),data_NoOutliers!PT28,MID(data_NoOutliers!PT28,2,99)/2),"")</f>
        <v/>
      </c>
      <c r="ACJ28" s="4" t="str">
        <f>IFERROR(IF(N(data_NoOutliers!PU28),data_NoOutliers!PU28,MID(data_NoOutliers!PU28,2,99)/2),"")</f>
        <v/>
      </c>
      <c r="ACK28" s="4" t="str">
        <f>IFERROR(IF(N(data_NoOutliers!PV28),data_NoOutliers!PV28,MID(data_NoOutliers!PV28,2,99)/2),"")</f>
        <v/>
      </c>
      <c r="ACL28" s="4" t="str">
        <f>IFERROR(IF(N(data_NoOutliers!PW28),data_NoOutliers!PW28,MID(data_NoOutliers!PW28,2,99)/2),"")</f>
        <v/>
      </c>
      <c r="ACM28" s="4" t="str">
        <f>IFERROR(IF(N(data_NoOutliers!PX28),data_NoOutliers!PX28,MID(data_NoOutliers!PX28,2,99)/2),"")</f>
        <v/>
      </c>
      <c r="ACN28" s="4" t="str">
        <f>IFERROR(IF(N(data_NoOutliers!PY28),data_NoOutliers!PY28,MID(data_NoOutliers!PY28,2,99)/2),"")</f>
        <v/>
      </c>
      <c r="ACO28" s="4" t="str">
        <f>IFERROR(IF(N(data_NoOutliers!PZ28),data_NoOutliers!PZ28,MID(data_NoOutliers!PZ28,2,99)/2),"")</f>
        <v/>
      </c>
      <c r="ACP28" s="4" t="str">
        <f>IFERROR(IF(N(data_NoOutliers!QA28),data_NoOutliers!QA28,MID(data_NoOutliers!QA28,2,99)/2),"")</f>
        <v/>
      </c>
      <c r="ACQ28" s="4" t="str">
        <f>IFERROR(IF(N(data_NoOutliers!QB28),data_NoOutliers!QB28,MID(data_NoOutliers!QB28,2,99)/2),"")</f>
        <v/>
      </c>
      <c r="ACR28" s="4" t="str">
        <f>IFERROR(IF(N(data_NoOutliers!QC28),data_NoOutliers!QC28,MID(data_NoOutliers!QC28,2,99)/2),"")</f>
        <v/>
      </c>
      <c r="ACS28" s="4" t="str">
        <f>IFERROR(IF(N(data_NoOutliers!QD28),data_NoOutliers!QD28,MID(data_NoOutliers!QD28,2,99)/2),"")</f>
        <v/>
      </c>
      <c r="ACT28" s="4" t="str">
        <f>IFERROR(IF(N(data_NoOutliers!QE28),data_NoOutliers!QE28,MID(data_NoOutliers!QE28,2,99)/2),"")</f>
        <v/>
      </c>
      <c r="ACU28" s="4" t="str">
        <f>IFERROR(IF(N(data_NoOutliers!QF28),data_NoOutliers!QF28,MID(data_NoOutliers!QF28,2,99)/2),"")</f>
        <v/>
      </c>
      <c r="ACV28" s="4" t="str">
        <f>IFERROR(IF(N(data_NoOutliers!QG28),data_NoOutliers!QG28,MID(data_NoOutliers!QG28,2,99)/2),"")</f>
        <v/>
      </c>
      <c r="ACW28" s="4" t="str">
        <f>IFERROR(IF(N(data_NoOutliers!QH28),data_NoOutliers!QH28,MID(data_NoOutliers!QH28,2,99)/2),"")</f>
        <v/>
      </c>
      <c r="ACX28" s="4" t="str">
        <f>IFERROR(IF(N(data_NoOutliers!QI28),data_NoOutliers!QI28,MID(data_NoOutliers!QI28,2,99)/2),"")</f>
        <v/>
      </c>
      <c r="ACY28" s="4" t="str">
        <f>IFERROR(IF(N(data_NoOutliers!QJ28),data_NoOutliers!QJ28,MID(data_NoOutliers!QJ28,2,99)/2),"")</f>
        <v/>
      </c>
      <c r="ACZ28" s="4" t="str">
        <f>IFERROR(IF(N(data_NoOutliers!QK28),data_NoOutliers!QK28,MID(data_NoOutliers!QK28,2,99)/2),"")</f>
        <v/>
      </c>
      <c r="ADA28" s="4" t="str">
        <f>IFERROR(IF(N(data_NoOutliers!QL28),data_NoOutliers!QL28,MID(data_NoOutliers!QL28,2,99)/2),"")</f>
        <v/>
      </c>
      <c r="ADB28" s="4" t="str">
        <f>IFERROR(IF(N(data_NoOutliers!QM28),data_NoOutliers!QM28,MID(data_NoOutliers!QM28,2,99)/2),"")</f>
        <v/>
      </c>
      <c r="ADC28" s="4" t="str">
        <f>IFERROR(IF(N(data_NoOutliers!QN28),data_NoOutliers!QN28,MID(data_NoOutliers!QN28,2,99)/2),"")</f>
        <v/>
      </c>
      <c r="ADD28" s="4" t="str">
        <f>IFERROR(IF(N(data_NoOutliers!QO28),data_NoOutliers!QO28,MID(data_NoOutliers!QO28,2,99)/2),"")</f>
        <v/>
      </c>
      <c r="ADE28" s="4" t="str">
        <f>IFERROR(IF(N(data_NoOutliers!QP28),data_NoOutliers!QP28,MID(data_NoOutliers!QP28,2,99)/2),"")</f>
        <v/>
      </c>
      <c r="ADF28" s="4" t="str">
        <f>IFERROR(IF(N(data_NoOutliers!QQ28),data_NoOutliers!QQ28,MID(data_NoOutliers!QQ28,2,99)/2),"")</f>
        <v/>
      </c>
      <c r="ADG28" s="4" t="str">
        <f>IFERROR(IF(N(data_NoOutliers!QR28),data_NoOutliers!QR28,MID(data_NoOutliers!QR28,2,99)/2),"")</f>
        <v/>
      </c>
      <c r="ADH28" s="4" t="str">
        <f>IFERROR(IF(N(data_NoOutliers!QS28),data_NoOutliers!QS28,MID(data_NoOutliers!QS28,2,99)/2),"")</f>
        <v/>
      </c>
      <c r="ADI28" s="4" t="str">
        <f>IFERROR(IF(N(data_NoOutliers!QT28),data_NoOutliers!QT28,MID(data_NoOutliers!QT28,2,99)/2),"")</f>
        <v/>
      </c>
      <c r="ADJ28" s="4" t="str">
        <f>IFERROR(IF(N(data_NoOutliers!QU28),data_NoOutliers!QU28,MID(data_NoOutliers!QU28,2,99)/2),"")</f>
        <v/>
      </c>
      <c r="ADK28" s="4" t="str">
        <f>IFERROR(IF(N(data_NoOutliers!QV28),data_NoOutliers!QV28,MID(data_NoOutliers!QV28,2,99)/2),"")</f>
        <v/>
      </c>
      <c r="ADL28" s="4" t="str">
        <f>IFERROR(IF(N(data_NoOutliers!QW28),data_NoOutliers!QW28,MID(data_NoOutliers!QW28,2,99)/2),"")</f>
        <v/>
      </c>
      <c r="ADM28" s="4" t="str">
        <f>IFERROR(IF(N(data_NoOutliers!QX28),data_NoOutliers!QX28,MID(data_NoOutliers!QX28,2,99)/2),"")</f>
        <v/>
      </c>
      <c r="ADN28" s="4" t="str">
        <f>IFERROR(IF(N(data_NoOutliers!QY28),data_NoOutliers!QY28,MID(data_NoOutliers!QY28,2,99)/2),"")</f>
        <v/>
      </c>
      <c r="ADO28" s="4" t="str">
        <f>IFERROR(IF(N(data_NoOutliers!QZ28),data_NoOutliers!QZ28,MID(data_NoOutliers!QZ28,2,99)/2),"")</f>
        <v/>
      </c>
      <c r="ADP28" s="4" t="str">
        <f>IFERROR(IF(N(data_NoOutliers!RA28),data_NoOutliers!RA28,MID(data_NoOutliers!RA28,2,99)/2),"")</f>
        <v/>
      </c>
      <c r="ADQ28" s="4" t="str">
        <f>IFERROR(IF(N(data_NoOutliers!RB28),data_NoOutliers!RB28,MID(data_NoOutliers!RB28,2,99)/2),"")</f>
        <v/>
      </c>
      <c r="ADR28" s="4" t="str">
        <f>IFERROR(IF(N(data_NoOutliers!RC28),data_NoOutliers!RC28,MID(data_NoOutliers!RC28,2,99)/2),"")</f>
        <v/>
      </c>
      <c r="ADS28" s="4" t="str">
        <f>IFERROR(IF(N(data_NoOutliers!RD28),data_NoOutliers!RD28,MID(data_NoOutliers!RD28,2,99)/2),"")</f>
        <v/>
      </c>
      <c r="ADT28" s="4" t="str">
        <f>IFERROR(IF(N(data_NoOutliers!RE28),data_NoOutliers!RE28,MID(data_NoOutliers!RE28,2,99)/2),"")</f>
        <v/>
      </c>
      <c r="ADU28" s="4" t="str">
        <f>IFERROR(IF(N(data_NoOutliers!RF28),data_NoOutliers!RF28,MID(data_NoOutliers!RF28,2,99)/2),"")</f>
        <v/>
      </c>
      <c r="ADV28" s="4" t="str">
        <f>IFERROR(IF(N(data_NoOutliers!RG28),data_NoOutliers!RG28,MID(data_NoOutliers!RG28,2,99)/2),"")</f>
        <v/>
      </c>
      <c r="ADW28" s="4" t="str">
        <f>IFERROR(IF(N(data_NoOutliers!RH28),data_NoOutliers!RH28,MID(data_NoOutliers!RH28,2,99)/2),"")</f>
        <v/>
      </c>
      <c r="ADX28" s="4" t="str">
        <f>IFERROR(IF(N(data_NoOutliers!RI28),data_NoOutliers!RI28,MID(data_NoOutliers!RI28,2,99)/2),"")</f>
        <v/>
      </c>
      <c r="ADY28" s="4" t="str">
        <f>IFERROR(IF(N(data_NoOutliers!RJ28),data_NoOutliers!RJ28,MID(data_NoOutliers!RJ28,2,99)/2),"")</f>
        <v/>
      </c>
      <c r="ADZ28" s="4" t="str">
        <f>IFERROR(IF(N(data_NoOutliers!RK28),data_NoOutliers!RK28,MID(data_NoOutliers!RK28,2,99)/2),"")</f>
        <v/>
      </c>
      <c r="AEA28" s="4" t="str">
        <f>IFERROR(IF(N(data_NoOutliers!RL28),data_NoOutliers!RL28,MID(data_NoOutliers!RL28,2,99)/2),"")</f>
        <v/>
      </c>
      <c r="AEB28" s="4" t="str">
        <f>IFERROR(IF(N(data_NoOutliers!RM28),data_NoOutliers!RM28,MID(data_NoOutliers!RM28,2,99)/2),"")</f>
        <v/>
      </c>
      <c r="AEC28" s="4" t="str">
        <f>IFERROR(IF(N(data_NoOutliers!RN28),data_NoOutliers!RN28,MID(data_NoOutliers!RN28,2,99)/2),"")</f>
        <v/>
      </c>
      <c r="AED28" s="4" t="str">
        <f>IFERROR(IF(N(data_NoOutliers!RO28),data_NoOutliers!RO28,MID(data_NoOutliers!RO28,2,99)/2),"")</f>
        <v/>
      </c>
      <c r="AEE28" s="4" t="str">
        <f>IFERROR(IF(N(data_NoOutliers!RP28),data_NoOutliers!RP28,MID(data_NoOutliers!RP28,2,99)/2),"")</f>
        <v/>
      </c>
      <c r="AEF28" s="4" t="str">
        <f>IFERROR(IF(N(data_NoOutliers!RQ28),data_NoOutliers!RQ28,MID(data_NoOutliers!RQ28,2,99)/2),"")</f>
        <v/>
      </c>
      <c r="AEG28" s="4" t="str">
        <f>IFERROR(IF(N(data_NoOutliers!RR28),data_NoOutliers!RR28,MID(data_NoOutliers!RR28,2,99)/2),"")</f>
        <v/>
      </c>
      <c r="AEH28" s="4" t="str">
        <f>IFERROR(IF(N(data_NoOutliers!RS28),data_NoOutliers!RS28,MID(data_NoOutliers!RS28,2,99)/2),"")</f>
        <v/>
      </c>
      <c r="AEI28" s="4" t="str">
        <f>IFERROR(IF(N(data_NoOutliers!RT28),data_NoOutliers!RT28,MID(data_NoOutliers!RT28,2,99)/2),"")</f>
        <v/>
      </c>
      <c r="AEJ28" s="4" t="str">
        <f>IFERROR(IF(N(data_NoOutliers!RU28),data_NoOutliers!RU28,MID(data_NoOutliers!RU28,2,99)/2),"")</f>
        <v/>
      </c>
      <c r="AEK28" s="4" t="str">
        <f>IFERROR(IF(N(data_NoOutliers!RV28),data_NoOutliers!RV28,MID(data_NoOutliers!RV28,2,99)/2),"")</f>
        <v/>
      </c>
      <c r="AEL28" s="4" t="str">
        <f>IFERROR(IF(N(data_NoOutliers!RW28),data_NoOutliers!RW28,MID(data_NoOutliers!RW28,2,99)/2),"")</f>
        <v/>
      </c>
      <c r="AEM28" s="4" t="str">
        <f>IFERROR(IF(N(data_NoOutliers!RX28),data_NoOutliers!RX28,MID(data_NoOutliers!RX28,2,99)/2),"")</f>
        <v/>
      </c>
      <c r="AEN28" s="4" t="str">
        <f>IFERROR(IF(N(data_NoOutliers!RY28),data_NoOutliers!RY28,MID(data_NoOutliers!RY28,2,99)/2),"")</f>
        <v/>
      </c>
      <c r="AEO28" s="4" t="str">
        <f>IFERROR(IF(N(data_NoOutliers!RZ28),data_NoOutliers!RZ28,MID(data_NoOutliers!RZ28,2,99)/2),"")</f>
        <v/>
      </c>
      <c r="AEP28" s="4" t="str">
        <f>IFERROR(IF(N(data_NoOutliers!SA28),data_NoOutliers!SA28,MID(data_NoOutliers!SA28,2,99)/2),"")</f>
        <v/>
      </c>
      <c r="AEQ28" s="4" t="str">
        <f>IFERROR(IF(N(data_NoOutliers!SB28),data_NoOutliers!SB28,MID(data_NoOutliers!SB28,2,99)/2),"")</f>
        <v/>
      </c>
      <c r="AER28" s="4" t="str">
        <f>IFERROR(IF(N(data_NoOutliers!SC28),data_NoOutliers!SC28,MID(data_NoOutliers!SC28,2,99)/2),"")</f>
        <v/>
      </c>
      <c r="AES28" s="4" t="str">
        <f>IFERROR(IF(N(data_NoOutliers!SD28),data_NoOutliers!SD28,MID(data_NoOutliers!SD28,2,99)/2),"")</f>
        <v/>
      </c>
      <c r="AET28" s="4" t="str">
        <f>IFERROR(IF(N(data_NoOutliers!SE28),data_NoOutliers!SE28,MID(data_NoOutliers!SE28,2,99)/2),"")</f>
        <v/>
      </c>
      <c r="AEU28" s="4" t="str">
        <f>IFERROR(IF(N(data_NoOutliers!SF28),data_NoOutliers!SF28,MID(data_NoOutliers!SF28,2,99)/2),"")</f>
        <v/>
      </c>
      <c r="AEV28" s="4" t="str">
        <f>IFERROR(IF(N(data_NoOutliers!SG28),data_NoOutliers!SG28,MID(data_NoOutliers!SG28,2,99)/2),"")</f>
        <v/>
      </c>
      <c r="AEW28" s="4" t="str">
        <f>IFERROR(IF(N(data_NoOutliers!SH28),data_NoOutliers!SH28,MID(data_NoOutliers!SH28,2,99)/2),"")</f>
        <v/>
      </c>
      <c r="AEX28" s="4" t="str">
        <f>IFERROR(IF(N(data_NoOutliers!SI28),data_NoOutliers!SI28,MID(data_NoOutliers!SI28,2,99)/2),"")</f>
        <v/>
      </c>
      <c r="AEY28" s="4" t="str">
        <f>IFERROR(IF(N(data_NoOutliers!SJ28),data_NoOutliers!SJ28,MID(data_NoOutliers!SJ28,2,99)/2),"")</f>
        <v/>
      </c>
      <c r="AEZ28" s="4" t="str">
        <f>IFERROR(IF(N(data_NoOutliers!SK28),data_NoOutliers!SK28,MID(data_NoOutliers!SK28,2,99)/2),"")</f>
        <v/>
      </c>
      <c r="AFA28" s="4" t="str">
        <f>IFERROR(IF(N(data_NoOutliers!SL28),data_NoOutliers!SL28,MID(data_NoOutliers!SL28,2,99)/2),"")</f>
        <v/>
      </c>
      <c r="AFB28" s="4" t="str">
        <f>IFERROR(IF(N(data_NoOutliers!SM28),data_NoOutliers!SM28,MID(data_NoOutliers!SM28,2,99)/2),"")</f>
        <v/>
      </c>
      <c r="AFC28" s="4" t="str">
        <f>IFERROR(IF(N(data_NoOutliers!SN28),data_NoOutliers!SN28,MID(data_NoOutliers!SN28,2,99)/2),"")</f>
        <v/>
      </c>
      <c r="AFD28" s="4" t="str">
        <f>IFERROR(IF(N(data_NoOutliers!SO28),data_NoOutliers!SO28,MID(data_NoOutliers!SO28,2,99)/2),"")</f>
        <v/>
      </c>
      <c r="AFE28" s="4" t="str">
        <f>IFERROR(IF(N(data_NoOutliers!SP28),data_NoOutliers!SP28,MID(data_NoOutliers!SP28,2,99)/2),"")</f>
        <v/>
      </c>
      <c r="AFF28" s="4" t="str">
        <f>IFERROR(IF(N(data_NoOutliers!SQ28),data_NoOutliers!SQ28,MID(data_NoOutliers!SQ28,2,99)/2),"")</f>
        <v/>
      </c>
      <c r="AFG28" s="4" t="str">
        <f>IFERROR(IF(N(data_NoOutliers!SR28),data_NoOutliers!SR28,MID(data_NoOutliers!SR28,2,99)/2),"")</f>
        <v/>
      </c>
      <c r="AFH28" s="4" t="str">
        <f>IFERROR(IF(N(data_NoOutliers!SS28),data_NoOutliers!SS28,MID(data_NoOutliers!SS28,2,99)/2),"")</f>
        <v/>
      </c>
      <c r="AFI28" s="4" t="str">
        <f>IFERROR(IF(N(data_NoOutliers!ST28),data_NoOutliers!ST28,MID(data_NoOutliers!ST28,2,99)/2),"")</f>
        <v/>
      </c>
      <c r="AFJ28" s="4" t="str">
        <f>IFERROR(IF(N(data_NoOutliers!SU28),data_NoOutliers!SU28,MID(data_NoOutliers!SU28,2,99)/2),"")</f>
        <v/>
      </c>
      <c r="AFK28" s="4" t="str">
        <f>IFERROR(IF(N(data_NoOutliers!SV28),data_NoOutliers!SV28,MID(data_NoOutliers!SV28,2,99)/2),"")</f>
        <v/>
      </c>
      <c r="AFL28" s="4" t="str">
        <f>IFERROR(IF(N(data_NoOutliers!SW28),data_NoOutliers!SW28,MID(data_NoOutliers!SW28,2,99)/2),"")</f>
        <v/>
      </c>
      <c r="AFM28" s="4" t="str">
        <f>IFERROR(IF(N(data_NoOutliers!SX28),data_NoOutliers!SX28,MID(data_NoOutliers!SX28,2,99)/2),"")</f>
        <v/>
      </c>
      <c r="AFN28" s="4" t="str">
        <f>IFERROR(IF(N(data_NoOutliers!SY28),data_NoOutliers!SY28,MID(data_NoOutliers!SY28,2,99)/2),"")</f>
        <v/>
      </c>
      <c r="AFO28" s="4" t="str">
        <f>IFERROR(IF(N(data_NoOutliers!SZ28),data_NoOutliers!SZ28,MID(data_NoOutliers!SZ28,2,99)/2),"")</f>
        <v/>
      </c>
      <c r="AFP28" s="4" t="str">
        <f>IFERROR(IF(N(data_NoOutliers!TA28),data_NoOutliers!TA28,MID(data_NoOutliers!TA28,2,99)/2),"")</f>
        <v/>
      </c>
      <c r="AFQ28" s="4" t="str">
        <f>IFERROR(IF(N(data_NoOutliers!TB28),data_NoOutliers!TB28,MID(data_NoOutliers!TB28,2,99)/2),"")</f>
        <v/>
      </c>
      <c r="AFR28" s="4" t="str">
        <f>IFERROR(IF(N(data_NoOutliers!TC28),data_NoOutliers!TC28,MID(data_NoOutliers!TC28,2,99)/2),"")</f>
        <v/>
      </c>
      <c r="AFS28" s="4" t="str">
        <f>IFERROR(IF(N(data_NoOutliers!TD28),data_NoOutliers!TD28,MID(data_NoOutliers!TD28,2,99)/2),"")</f>
        <v/>
      </c>
      <c r="AFT28" s="4" t="str">
        <f>IFERROR(IF(N(data_NoOutliers!TE28),data_NoOutliers!TE28,MID(data_NoOutliers!TE28,2,99)/2),"")</f>
        <v/>
      </c>
      <c r="AFU28" s="4" t="str">
        <f>IFERROR(IF(N(data_NoOutliers!TF28),data_NoOutliers!TF28,MID(data_NoOutliers!TF28,2,99)/2),"")</f>
        <v/>
      </c>
      <c r="AFV28" s="4" t="str">
        <f>IFERROR(IF(N(data_NoOutliers!TG28),data_NoOutliers!TG28,MID(data_NoOutliers!TG28,2,99)/2),"")</f>
        <v/>
      </c>
      <c r="AFW28" s="4" t="str">
        <f>IFERROR(IF(N(data_NoOutliers!TH28),data_NoOutliers!TH28,MID(data_NoOutliers!TH28,2,99)/2),"")</f>
        <v/>
      </c>
      <c r="AFX28" s="4" t="str">
        <f>IFERROR(IF(N(data_NoOutliers!TI28),data_NoOutliers!TI28,MID(data_NoOutliers!TI28,2,99)/2),"")</f>
        <v/>
      </c>
      <c r="AFY28" s="4" t="str">
        <f>IFERROR(IF(N(data_NoOutliers!TJ28),data_NoOutliers!TJ28,MID(data_NoOutliers!TJ28,2,99)/2),"")</f>
        <v/>
      </c>
      <c r="AFZ28" s="4" t="str">
        <f>IFERROR(IF(N(data_NoOutliers!TK28),data_NoOutliers!TK28,MID(data_NoOutliers!TK28,2,99)/2),"")</f>
        <v/>
      </c>
      <c r="AGA28" s="4" t="str">
        <f>IFERROR(IF(N(data_NoOutliers!TL28),data_NoOutliers!TL28,MID(data_NoOutliers!TL28,2,99)/2),"")</f>
        <v/>
      </c>
      <c r="AGB28" s="4" t="str">
        <f>IFERROR(IF(N(data_NoOutliers!TM28),data_NoOutliers!TM28,MID(data_NoOutliers!TM28,2,99)/2),"")</f>
        <v/>
      </c>
      <c r="AGC28" s="4" t="str">
        <f>IFERROR(IF(N(data_NoOutliers!TN28),data_NoOutliers!TN28,MID(data_NoOutliers!TN28,2,99)/2),"")</f>
        <v/>
      </c>
      <c r="AGD28" s="4" t="str">
        <f>IFERROR(IF(N(data_NoOutliers!TO28),data_NoOutliers!TO28,MID(data_NoOutliers!TO28,2,99)/2),"")</f>
        <v/>
      </c>
      <c r="AGE28" s="4" t="str">
        <f>IFERROR(IF(N(data_NoOutliers!TP28),data_NoOutliers!TP28,MID(data_NoOutliers!TP28,2,99)/2),"")</f>
        <v/>
      </c>
      <c r="AGF28" s="4" t="str">
        <f>IFERROR(IF(N(data_NoOutliers!TQ28),data_NoOutliers!TQ28,MID(data_NoOutliers!TQ28,2,99)/2),"")</f>
        <v/>
      </c>
      <c r="AGG28" s="4" t="str">
        <f>IFERROR(IF(N(data_NoOutliers!TR28),data_NoOutliers!TR28,MID(data_NoOutliers!TR28,2,99)/2),"")</f>
        <v/>
      </c>
      <c r="AGH28" s="4" t="str">
        <f>IFERROR(IF(N(data_NoOutliers!TS28),data_NoOutliers!TS28,MID(data_NoOutliers!TS28,2,99)/2),"")</f>
        <v/>
      </c>
      <c r="AGI28" s="4" t="str">
        <f>IFERROR(IF(N(data_NoOutliers!TT28),data_NoOutliers!TT28,MID(data_NoOutliers!TT28,2,99)/2),"")</f>
        <v/>
      </c>
      <c r="AGJ28" s="4" t="str">
        <f>IFERROR(IF(N(data_NoOutliers!TU28),data_NoOutliers!TU28,MID(data_NoOutliers!TU28,2,99)/2),"")</f>
        <v/>
      </c>
      <c r="AGK28" s="4" t="str">
        <f>IFERROR(IF(N(data_NoOutliers!TV28),data_NoOutliers!TV28,MID(data_NoOutliers!TV28,2,99)/2),"")</f>
        <v/>
      </c>
      <c r="AGL28" s="4" t="str">
        <f>IFERROR(IF(N(data_NoOutliers!TW28),data_NoOutliers!TW28,MID(data_NoOutliers!TW28,2,99)/2),"")</f>
        <v/>
      </c>
      <c r="AGM28" s="4" t="str">
        <f>IFERROR(IF(N(data_NoOutliers!TX28),data_NoOutliers!TX28,MID(data_NoOutliers!TX28,2,99)/2),"")</f>
        <v/>
      </c>
      <c r="AGN28" s="4" t="str">
        <f>IFERROR(IF(N(data_NoOutliers!TY28),data_NoOutliers!TY28,MID(data_NoOutliers!TY28,2,99)/2),"")</f>
        <v/>
      </c>
      <c r="AGO28" s="4" t="str">
        <f>IFERROR(IF(N(data_NoOutliers!TZ28),data_NoOutliers!TZ28,MID(data_NoOutliers!TZ28,2,99)/2),"")</f>
        <v/>
      </c>
      <c r="AGP28" s="4" t="str">
        <f>IFERROR(IF(N(data_NoOutliers!UA28),data_NoOutliers!UA28,MID(data_NoOutliers!UA28,2,99)/2),"")</f>
        <v/>
      </c>
      <c r="AGQ28" s="4" t="str">
        <f>IFERROR(IF(N(data_NoOutliers!UB28),data_NoOutliers!UB28,MID(data_NoOutliers!UB28,2,99)/2),"")</f>
        <v/>
      </c>
      <c r="AGR28" s="4" t="str">
        <f>IFERROR(IF(N(data_NoOutliers!UC28),data_NoOutliers!UC28,MID(data_NoOutliers!UC28,2,99)/2),"")</f>
        <v/>
      </c>
      <c r="AGS28" s="4" t="str">
        <f>IFERROR(IF(N(data_NoOutliers!UD28),data_NoOutliers!UD28,MID(data_NoOutliers!UD28,2,99)/2),"")</f>
        <v/>
      </c>
      <c r="AGT28" s="4" t="str">
        <f>IFERROR(IF(N(data_NoOutliers!UE28),data_NoOutliers!UE28,MID(data_NoOutliers!UE28,2,99)/2),"")</f>
        <v/>
      </c>
      <c r="AGU28" s="4" t="str">
        <f>IFERROR(IF(N(data_NoOutliers!UF28),data_NoOutliers!UF28,MID(data_NoOutliers!UF28,2,99)/2),"")</f>
        <v/>
      </c>
      <c r="AGV28" s="4" t="str">
        <f>IFERROR(IF(N(data_NoOutliers!UG28),data_NoOutliers!UG28,MID(data_NoOutliers!UG28,2,99)/2),"")</f>
        <v/>
      </c>
      <c r="AGW28" s="4" t="str">
        <f>IFERROR(IF(N(data_NoOutliers!UH28),data_NoOutliers!UH28,MID(data_NoOutliers!UH28,2,99)/2),"")</f>
        <v/>
      </c>
      <c r="AGX28" s="4" t="str">
        <f>IFERROR(IF(N(data_NoOutliers!UI28),data_NoOutliers!UI28,MID(data_NoOutliers!UI28,2,99)/2),"")</f>
        <v/>
      </c>
      <c r="AGY28" s="4" t="str">
        <f>IFERROR(IF(N(data_NoOutliers!UJ28),data_NoOutliers!UJ28,MID(data_NoOutliers!UJ28,2,99)/2),"")</f>
        <v/>
      </c>
      <c r="AGZ28" s="4" t="str">
        <f>IFERROR(IF(N(data_NoOutliers!UK28),data_NoOutliers!UK28,MID(data_NoOutliers!UK28,2,99)/2),"")</f>
        <v/>
      </c>
      <c r="AHA28" s="4" t="str">
        <f>IFERROR(IF(N(data_NoOutliers!UL28),data_NoOutliers!UL28,MID(data_NoOutliers!UL28,2,99)/2),"")</f>
        <v/>
      </c>
      <c r="AHB28" s="4" t="str">
        <f>IFERROR(IF(N(data_NoOutliers!UM28),data_NoOutliers!UM28,MID(data_NoOutliers!UM28,2,99)/2),"")</f>
        <v/>
      </c>
      <c r="AHC28" s="4" t="str">
        <f>IFERROR(IF(N(data_NoOutliers!UN28),data_NoOutliers!UN28,MID(data_NoOutliers!UN28,2,99)/2),"")</f>
        <v/>
      </c>
      <c r="AHD28" s="4" t="str">
        <f>IFERROR(IF(N(data_NoOutliers!UO28),data_NoOutliers!UO28,MID(data_NoOutliers!UO28,2,99)/2),"")</f>
        <v/>
      </c>
      <c r="AHE28" s="4" t="str">
        <f>IFERROR(IF(N(data_NoOutliers!UP28),data_NoOutliers!UP28,MID(data_NoOutliers!UP28,2,99)/2),"")</f>
        <v/>
      </c>
      <c r="AHF28" s="4" t="str">
        <f>IFERROR(IF(N(data_NoOutliers!UQ28),data_NoOutliers!UQ28,MID(data_NoOutliers!UQ28,2,99)/2),"")</f>
        <v/>
      </c>
      <c r="AHG28" s="4" t="str">
        <f>IFERROR(IF(N(data_NoOutliers!UR28),data_NoOutliers!UR28,MID(data_NoOutliers!UR28,2,99)/2),"")</f>
        <v/>
      </c>
      <c r="AHH28" s="4" t="str">
        <f>IFERROR(IF(N(data_NoOutliers!US28),data_NoOutliers!US28,MID(data_NoOutliers!US28,2,99)/2),"")</f>
        <v/>
      </c>
      <c r="AHI28" s="4" t="str">
        <f>IFERROR(IF(N(data_NoOutliers!UT28),data_NoOutliers!UT28,MID(data_NoOutliers!UT28,2,99)/2),"")</f>
        <v/>
      </c>
      <c r="AHJ28" s="4" t="str">
        <f>IFERROR(IF(N(data_NoOutliers!UU28),data_NoOutliers!UU28,MID(data_NoOutliers!UU28,2,99)/2),"")</f>
        <v/>
      </c>
      <c r="AHK28" s="4" t="str">
        <f>IFERROR(IF(N(data_NoOutliers!UV28),data_NoOutliers!UV28,MID(data_NoOutliers!UV28,2,99)/2),"")</f>
        <v/>
      </c>
      <c r="AHL28" s="4" t="str">
        <f>IFERROR(IF(N(data_NoOutliers!UW28),data_NoOutliers!UW28,MID(data_NoOutliers!UW28,2,99)/2),"")</f>
        <v/>
      </c>
      <c r="AHM28" s="4" t="str">
        <f>IFERROR(IF(N(data_NoOutliers!UX28),data_NoOutliers!UX28,MID(data_NoOutliers!UX28,2,99)/2),"")</f>
        <v/>
      </c>
      <c r="AHN28" s="4" t="str">
        <f>IFERROR(IF(N(data_NoOutliers!UY28),data_NoOutliers!UY28,MID(data_NoOutliers!UY28,2,99)/2),"")</f>
        <v/>
      </c>
      <c r="AHO28" s="4" t="str">
        <f>IFERROR(IF(N(data_NoOutliers!UZ28),data_NoOutliers!UZ28,MID(data_NoOutliers!UZ28,2,99)/2),"")</f>
        <v/>
      </c>
      <c r="AHP28" s="4" t="str">
        <f>IFERROR(IF(N(data_NoOutliers!VA28),data_NoOutliers!VA28,MID(data_NoOutliers!VA28,2,99)/2),"")</f>
        <v/>
      </c>
      <c r="AHQ28" s="4" t="str">
        <f>IFERROR(IF(N(data_NoOutliers!VB28),data_NoOutliers!VB28,MID(data_NoOutliers!VB28,2,99)/2),"")</f>
        <v/>
      </c>
      <c r="AHR28" s="4" t="str">
        <f>IFERROR(IF(N(data_NoOutliers!VC28),data_NoOutliers!VC28,MID(data_NoOutliers!VC28,2,99)/2),"")</f>
        <v/>
      </c>
      <c r="AHS28" s="4" t="str">
        <f>IFERROR(IF(N(data_NoOutliers!VD28),data_NoOutliers!VD28,MID(data_NoOutliers!VD28,2,99)/2),"")</f>
        <v/>
      </c>
      <c r="AHT28" s="4" t="str">
        <f>IFERROR(IF(N(data_NoOutliers!VE28),data_NoOutliers!VE28,MID(data_NoOutliers!VE28,2,99)/2),"")</f>
        <v/>
      </c>
      <c r="AHU28" s="4" t="str">
        <f>IFERROR(IF(N(data_NoOutliers!VF28),data_NoOutliers!VF28,MID(data_NoOutliers!VF28,2,99)/2),"")</f>
        <v/>
      </c>
      <c r="AHV28" s="4" t="str">
        <f>IFERROR(IF(N(data_NoOutliers!VG28),data_NoOutliers!VG28,MID(data_NoOutliers!VG28,2,99)/2),"")</f>
        <v/>
      </c>
      <c r="AHW28" s="4" t="str">
        <f>IFERROR(IF(N(data_NoOutliers!VH28),data_NoOutliers!VH28,MID(data_NoOutliers!VH28,2,99)/2),"")</f>
        <v/>
      </c>
      <c r="AHX28" s="4" t="str">
        <f>IFERROR(IF(N(data_NoOutliers!VI28),data_NoOutliers!VI28,MID(data_NoOutliers!VI28,2,99)/2),"")</f>
        <v/>
      </c>
      <c r="AHY28" s="4" t="str">
        <f>IFERROR(IF(N(data_NoOutliers!VJ28),data_NoOutliers!VJ28,MID(data_NoOutliers!VJ28,2,99)/2),"")</f>
        <v/>
      </c>
      <c r="AHZ28" s="4" t="str">
        <f>IFERROR(IF(N(data_NoOutliers!VK28),data_NoOutliers!VK28,MID(data_NoOutliers!VK28,2,99)/2),"")</f>
        <v/>
      </c>
      <c r="AIA28" s="4" t="str">
        <f>IFERROR(IF(N(data_NoOutliers!VL28),data_NoOutliers!VL28,MID(data_NoOutliers!VL28,2,99)/2),"")</f>
        <v/>
      </c>
      <c r="AIB28" s="4" t="str">
        <f>IFERROR(IF(N(data_NoOutliers!VM28),data_NoOutliers!VM28,MID(data_NoOutliers!VM28,2,99)/2),"")</f>
        <v/>
      </c>
      <c r="AIC28" s="4" t="str">
        <f>IFERROR(IF(N(data_NoOutliers!VN28),data_NoOutliers!VN28,MID(data_NoOutliers!VN28,2,99)/2),"")</f>
        <v/>
      </c>
      <c r="AID28" s="4" t="str">
        <f>IFERROR(IF(N(data_NoOutliers!VO28),data_NoOutliers!VO28,MID(data_NoOutliers!VO28,2,99)/2),"")</f>
        <v/>
      </c>
      <c r="AIE28" s="4" t="str">
        <f>IFERROR(IF(N(data_NoOutliers!VP28),data_NoOutliers!VP28,MID(data_NoOutliers!VP28,2,99)/2),"")</f>
        <v/>
      </c>
      <c r="AIF28" s="4" t="str">
        <f>IFERROR(IF(N(data_NoOutliers!VQ28),data_NoOutliers!VQ28,MID(data_NoOutliers!VQ28,2,99)/2),"")</f>
        <v/>
      </c>
      <c r="AIG28" s="4" t="str">
        <f>IFERROR(IF(N(data_NoOutliers!VR28),data_NoOutliers!VR28,MID(data_NoOutliers!VR28,2,99)/2),"")</f>
        <v/>
      </c>
      <c r="AIH28" s="4" t="str">
        <f>IFERROR(IF(N(data_NoOutliers!VS28),data_NoOutliers!VS28,MID(data_NoOutliers!VS28,2,99)/2),"")</f>
        <v/>
      </c>
      <c r="AII28" s="4" t="str">
        <f>IFERROR(IF(N(data_NoOutliers!VT28),data_NoOutliers!VT28,MID(data_NoOutliers!VT28,2,99)/2),"")</f>
        <v/>
      </c>
      <c r="AIJ28" s="4" t="str">
        <f>IFERROR(IF(N(data_NoOutliers!VU28),data_NoOutliers!VU28,MID(data_NoOutliers!VU28,2,99)/2),"")</f>
        <v/>
      </c>
      <c r="AIK28" s="4" t="str">
        <f>IFERROR(IF(N(data_NoOutliers!VV28),data_NoOutliers!VV28,MID(data_NoOutliers!VV28,2,99)/2),"")</f>
        <v/>
      </c>
      <c r="AIL28" s="4" t="str">
        <f>IFERROR(IF(N(data_NoOutliers!VW28),data_NoOutliers!VW28,MID(data_NoOutliers!VW28,2,99)/2),"")</f>
        <v/>
      </c>
      <c r="AIM28" s="4" t="str">
        <f>IFERROR(IF(N(data_NoOutliers!VX28),data_NoOutliers!VX28,MID(data_NoOutliers!VX28,2,99)/2),"")</f>
        <v/>
      </c>
      <c r="AIN28" s="4" t="str">
        <f>IFERROR(IF(N(data_NoOutliers!VY28),data_NoOutliers!VY28,MID(data_NoOutliers!VY28,2,99)/2),"")</f>
        <v/>
      </c>
      <c r="AIO28" s="4" t="str">
        <f>IFERROR(IF(N(data_NoOutliers!VZ28),data_NoOutliers!VZ28,MID(data_NoOutliers!VZ28,2,99)/2),"")</f>
        <v/>
      </c>
      <c r="AIP28" s="4" t="str">
        <f>IFERROR(IF(N(data_NoOutliers!WA28),data_NoOutliers!WA28,MID(data_NoOutliers!WA28,2,99)/2),"")</f>
        <v/>
      </c>
      <c r="AIQ28" s="4" t="str">
        <f>IFERROR(IF(N(data_NoOutliers!WB28),data_NoOutliers!WB28,MID(data_NoOutliers!WB28,2,99)/2),"")</f>
        <v/>
      </c>
      <c r="AIR28" s="4" t="str">
        <f>IFERROR(IF(N(data_NoOutliers!WC28),data_NoOutliers!WC28,MID(data_NoOutliers!WC28,2,99)/2),"")</f>
        <v/>
      </c>
      <c r="AIS28" s="4" t="str">
        <f>IFERROR(IF(N(data_NoOutliers!WD28),data_NoOutliers!WD28,MID(data_NoOutliers!WD28,2,99)/2),"")</f>
        <v/>
      </c>
      <c r="AIT28" s="4" t="str">
        <f>IFERROR(IF(N(data_NoOutliers!WE28),data_NoOutliers!WE28,MID(data_NoOutliers!WE28,2,99)/2),"")</f>
        <v/>
      </c>
      <c r="AIU28" s="4" t="str">
        <f>IFERROR(IF(N(data_NoOutliers!WF28),data_NoOutliers!WF28,MID(data_NoOutliers!WF28,2,99)/2),"")</f>
        <v/>
      </c>
      <c r="AIV28" s="4" t="str">
        <f>IFERROR(IF(N(data_NoOutliers!WG28),data_NoOutliers!WG28,MID(data_NoOutliers!WG28,2,99)/2),"")</f>
        <v/>
      </c>
      <c r="AIW28" s="4" t="str">
        <f>IFERROR(IF(N(data_NoOutliers!WH28),data_NoOutliers!WH28,MID(data_NoOutliers!WH28,2,99)/2),"")</f>
        <v/>
      </c>
      <c r="AIX28" s="4" t="str">
        <f>IFERROR(IF(N(data_NoOutliers!WI28),data_NoOutliers!WI28,MID(data_NoOutliers!WI28,2,99)/2),"")</f>
        <v/>
      </c>
      <c r="AIY28" s="4" t="str">
        <f>IFERROR(IF(N(data_NoOutliers!WJ28),data_NoOutliers!WJ28,MID(data_NoOutliers!WJ28,2,99)/2),"")</f>
        <v/>
      </c>
      <c r="AIZ28" s="4" t="str">
        <f>IFERROR(IF(N(data_NoOutliers!WK28),data_NoOutliers!WK28,MID(data_NoOutliers!WK28,2,99)/2),"")</f>
        <v/>
      </c>
      <c r="AJA28" s="4" t="str">
        <f>IFERROR(IF(N(data_NoOutliers!WL28),data_NoOutliers!WL28,MID(data_NoOutliers!WL28,2,99)/2),"")</f>
        <v/>
      </c>
      <c r="AJB28" s="4" t="str">
        <f>IFERROR(IF(N(data_NoOutliers!WM28),data_NoOutliers!WM28,MID(data_NoOutliers!WM28,2,99)/2),"")</f>
        <v/>
      </c>
      <c r="AJC28" s="4" t="str">
        <f>IFERROR(IF(N(data_NoOutliers!WN28),data_NoOutliers!WN28,MID(data_NoOutliers!WN28,2,99)/2),"")</f>
        <v/>
      </c>
      <c r="AJD28" s="4" t="str">
        <f>IFERROR(IF(N(data_NoOutliers!WO28),data_NoOutliers!WO28,MID(data_NoOutliers!WO28,2,99)/2),"")</f>
        <v/>
      </c>
      <c r="AJE28" s="4" t="str">
        <f>IFERROR(IF(N(data_NoOutliers!WP28),data_NoOutliers!WP28,MID(data_NoOutliers!WP28,2,99)/2),"")</f>
        <v/>
      </c>
      <c r="AJF28" s="4" t="str">
        <f>IFERROR(IF(N(data_NoOutliers!WQ28),data_NoOutliers!WQ28,MID(data_NoOutliers!WQ28,2,99)/2),"")</f>
        <v/>
      </c>
      <c r="AJG28" s="4" t="str">
        <f>IFERROR(IF(N(data_NoOutliers!WR28),data_NoOutliers!WR28,MID(data_NoOutliers!WR28,2,99)/2),"")</f>
        <v/>
      </c>
      <c r="AJH28" s="4" t="str">
        <f>IFERROR(IF(N(data_NoOutliers!WS28),data_NoOutliers!WS28,MID(data_NoOutliers!WS28,2,99)/2),"")</f>
        <v/>
      </c>
      <c r="AJI28" s="4" t="str">
        <f>IFERROR(IF(N(data_NoOutliers!WT28),data_NoOutliers!WT28,MID(data_NoOutliers!WT28,2,99)/2),"")</f>
        <v/>
      </c>
      <c r="AJJ28" s="4" t="str">
        <f>IFERROR(IF(N(data_NoOutliers!WU28),data_NoOutliers!WU28,MID(data_NoOutliers!WU28,2,99)/2),"")</f>
        <v/>
      </c>
      <c r="AJK28" s="4" t="str">
        <f>IFERROR(IF(N(data_NoOutliers!WV28),data_NoOutliers!WV28,MID(data_NoOutliers!WV28,2,99)/2),"")</f>
        <v/>
      </c>
      <c r="AJL28" s="4" t="str">
        <f>IFERROR(IF(N(data_NoOutliers!WW28),data_NoOutliers!WW28,MID(data_NoOutliers!WW28,2,99)/2),"")</f>
        <v/>
      </c>
      <c r="AJM28" s="4" t="str">
        <f>IFERROR(IF(N(data_NoOutliers!WX28),data_NoOutliers!WX28,MID(data_NoOutliers!WX28,2,99)/2),"")</f>
        <v/>
      </c>
      <c r="AJN28" s="4" t="str">
        <f>IFERROR(IF(N(data_NoOutliers!WY28),data_NoOutliers!WY28,MID(data_NoOutliers!WY28,2,99)/2),"")</f>
        <v/>
      </c>
      <c r="AJO28" s="4" t="str">
        <f>IFERROR(IF(N(data_NoOutliers!WZ28),data_NoOutliers!WZ28,MID(data_NoOutliers!WZ28,2,99)/2),"")</f>
        <v/>
      </c>
      <c r="AJP28" s="4" t="str">
        <f>IFERROR(IF(N(data_NoOutliers!XA28),data_NoOutliers!XA28,MID(data_NoOutliers!XA28,2,99)/2),"")</f>
        <v/>
      </c>
      <c r="AJQ28" s="4" t="str">
        <f>IFERROR(IF(N(data_NoOutliers!XB28),data_NoOutliers!XB28,MID(data_NoOutliers!XB28,2,99)/2),"")</f>
        <v/>
      </c>
      <c r="AJR28" s="4" t="str">
        <f>IFERROR(IF(N(data_NoOutliers!XC28),data_NoOutliers!XC28,MID(data_NoOutliers!XC28,2,99)/2),"")</f>
        <v/>
      </c>
      <c r="AJS28" s="4" t="str">
        <f>IFERROR(IF(N(data_NoOutliers!XD28),data_NoOutliers!XD28,MID(data_NoOutliers!XD28,2,99)/2),"")</f>
        <v/>
      </c>
      <c r="AJT28" s="4" t="str">
        <f>IFERROR(IF(N(data_NoOutliers!XE28),data_NoOutliers!XE28,MID(data_NoOutliers!XE28,2,99)/2),"")</f>
        <v/>
      </c>
      <c r="AJU28" s="4" t="str">
        <f>IFERROR(IF(N(data_NoOutliers!XF28),data_NoOutliers!XF28,MID(data_NoOutliers!XF28,2,99)/2),"")</f>
        <v/>
      </c>
      <c r="AJV28" s="4" t="str">
        <f>IFERROR(IF(N(data_NoOutliers!XG28),data_NoOutliers!XG28,MID(data_NoOutliers!XG28,2,99)/2),"")</f>
        <v/>
      </c>
      <c r="AJW28" s="4" t="str">
        <f>IFERROR(IF(N(data_NoOutliers!XH28),data_NoOutliers!XH28,MID(data_NoOutliers!XH28,2,99)/2),"")</f>
        <v/>
      </c>
      <c r="AJX28" s="4" t="str">
        <f>IFERROR(IF(N(data_NoOutliers!XI28),data_NoOutliers!XI28,MID(data_NoOutliers!XI28,2,99)/2),"")</f>
        <v/>
      </c>
      <c r="AJY28" s="4" t="str">
        <f>IFERROR(IF(N(data_NoOutliers!XJ28),data_NoOutliers!XJ28,MID(data_NoOutliers!XJ28,2,99)/2),"")</f>
        <v/>
      </c>
      <c r="AJZ28" s="4" t="str">
        <f>IFERROR(IF(N(data_NoOutliers!XK28),data_NoOutliers!XK28,MID(data_NoOutliers!XK28,2,99)/2),"")</f>
        <v/>
      </c>
      <c r="AKA28" s="4" t="str">
        <f>IFERROR(IF(N(data_NoOutliers!XL28),data_NoOutliers!XL28,MID(data_NoOutliers!XL28,2,99)/2),"")</f>
        <v/>
      </c>
      <c r="AKB28" s="4" t="str">
        <f>IFERROR(IF(N(data_NoOutliers!XM28),data_NoOutliers!XM28,MID(data_NoOutliers!XM28,2,99)/2),"")</f>
        <v/>
      </c>
      <c r="AKC28" s="4" t="str">
        <f>IFERROR(IF(N(data_NoOutliers!XN28),data_NoOutliers!XN28,MID(data_NoOutliers!XN28,2,99)/2),"")</f>
        <v/>
      </c>
      <c r="AKD28" s="4" t="str">
        <f>IFERROR(IF(N(data_NoOutliers!XO28),data_NoOutliers!XO28,MID(data_NoOutliers!XO28,2,99)/2),"")</f>
        <v/>
      </c>
      <c r="AKE28" s="4" t="str">
        <f>IFERROR(IF(N(data_NoOutliers!XP28),data_NoOutliers!XP28,MID(data_NoOutliers!XP28,2,99)/2),"")</f>
        <v/>
      </c>
      <c r="AKF28" s="4" t="str">
        <f>IFERROR(IF(N(data_NoOutliers!XQ28),data_NoOutliers!XQ28,MID(data_NoOutliers!XQ28,2,99)/2),"")</f>
        <v/>
      </c>
      <c r="AKG28" s="4" t="str">
        <f>IFERROR(IF(N(data_NoOutliers!XR28),data_NoOutliers!XR28,MID(data_NoOutliers!XR28,2,99)/2),"")</f>
        <v/>
      </c>
      <c r="AKH28" s="4" t="str">
        <f>IFERROR(IF(N(data_NoOutliers!XS28),data_NoOutliers!XS28,MID(data_NoOutliers!XS28,2,99)/2),"")</f>
        <v/>
      </c>
      <c r="AKI28" s="4" t="str">
        <f>IFERROR(IF(N(data_NoOutliers!XT28),data_NoOutliers!XT28,MID(data_NoOutliers!XT28,2,99)/2),"")</f>
        <v/>
      </c>
      <c r="AKJ28" s="4" t="str">
        <f>IFERROR(IF(N(data_NoOutliers!XU28),data_NoOutliers!XU28,MID(data_NoOutliers!XU28,2,99)/2),"")</f>
        <v/>
      </c>
      <c r="AKK28" s="4" t="str">
        <f>IFERROR(IF(N(data_NoOutliers!XV28),data_NoOutliers!XV28,MID(data_NoOutliers!XV28,2,99)/2),"")</f>
        <v/>
      </c>
      <c r="AKL28" s="4" t="str">
        <f>IFERROR(IF(N(data_NoOutliers!XW28),data_NoOutliers!XW28,MID(data_NoOutliers!XW28,2,99)/2),"")</f>
        <v/>
      </c>
      <c r="AKM28" s="4" t="str">
        <f>IFERROR(IF(N(data_NoOutliers!XX28),data_NoOutliers!XX28,MID(data_NoOutliers!XX28,2,99)/2),"")</f>
        <v/>
      </c>
      <c r="AKN28" s="4" t="str">
        <f>IFERROR(IF(N(data_NoOutliers!XY28),data_NoOutliers!XY28,MID(data_NoOutliers!XY28,2,99)/2),"")</f>
        <v/>
      </c>
      <c r="AKO28" s="4" t="str">
        <f>IFERROR(IF(N(data_NoOutliers!XZ28),data_NoOutliers!XZ28,MID(data_NoOutliers!XZ28,2,99)/2),"")</f>
        <v/>
      </c>
      <c r="AKP28" s="4" t="str">
        <f>IFERROR(IF(N(data_NoOutliers!YA28),data_NoOutliers!YA28,MID(data_NoOutliers!YA28,2,99)/2),"")</f>
        <v/>
      </c>
      <c r="AKQ28" s="4" t="str">
        <f>IFERROR(IF(N(data_NoOutliers!YB28),data_NoOutliers!YB28,MID(data_NoOutliers!YB28,2,99)/2),"")</f>
        <v/>
      </c>
      <c r="AKR28" s="4" t="str">
        <f>IFERROR(IF(N(data_NoOutliers!YC28),data_NoOutliers!YC28,MID(data_NoOutliers!YC28,2,99)/2),"")</f>
        <v/>
      </c>
      <c r="AKS28" s="4" t="str">
        <f>IFERROR(IF(N(data_NoOutliers!YD28),data_NoOutliers!YD28,MID(data_NoOutliers!YD28,2,99)/2),"")</f>
        <v/>
      </c>
      <c r="AKT28" s="4" t="str">
        <f>IFERROR(IF(N(data_NoOutliers!YE28),data_NoOutliers!YE28,MID(data_NoOutliers!YE28,2,99)/2),"")</f>
        <v/>
      </c>
      <c r="AKU28" s="4" t="str">
        <f>IFERROR(IF(N(data_NoOutliers!YF28),data_NoOutliers!YF28,MID(data_NoOutliers!YF28,2,99)/2),"")</f>
        <v/>
      </c>
      <c r="AKV28" s="4" t="str">
        <f>IFERROR(IF(N(data_NoOutliers!YG28),data_NoOutliers!YG28,MID(data_NoOutliers!YG28,2,99)/2),"")</f>
        <v/>
      </c>
      <c r="AKW28" s="4" t="str">
        <f>IFERROR(IF(N(data_NoOutliers!YH28),data_NoOutliers!YH28,MID(data_NoOutliers!YH28,2,99)/2),"")</f>
        <v/>
      </c>
      <c r="AKX28" s="4" t="str">
        <f>IFERROR(IF(N(data_NoOutliers!YI28),data_NoOutliers!YI28,MID(data_NoOutliers!YI28,2,99)/2),"")</f>
        <v/>
      </c>
      <c r="AKY28" s="4" t="str">
        <f>IFERROR(IF(N(data_NoOutliers!YJ28),data_NoOutliers!YJ28,MID(data_NoOutliers!YJ28,2,99)/2),"")</f>
        <v/>
      </c>
      <c r="AKZ28" s="4" t="str">
        <f>IFERROR(IF(N(data_NoOutliers!YK28),data_NoOutliers!YK28,MID(data_NoOutliers!YK28,2,99)/2),"")</f>
        <v/>
      </c>
      <c r="ALA28" s="4" t="str">
        <f>IFERROR(IF(N(data_NoOutliers!YL28),data_NoOutliers!YL28,MID(data_NoOutliers!YL28,2,99)/2),"")</f>
        <v/>
      </c>
      <c r="ALB28" s="4" t="str">
        <f>IFERROR(IF(N(data_NoOutliers!YM28),data_NoOutliers!YM28,MID(data_NoOutliers!YM28,2,99)/2),"")</f>
        <v/>
      </c>
      <c r="ALC28" s="4" t="str">
        <f>IFERROR(IF(N(data_NoOutliers!YN28),data_NoOutliers!YN28,MID(data_NoOutliers!YN28,2,99)/2),"")</f>
        <v/>
      </c>
      <c r="ALD28" s="4" t="str">
        <f>IFERROR(IF(N(data_NoOutliers!YO28),data_NoOutliers!YO28,MID(data_NoOutliers!YO28,2,99)/2),"")</f>
        <v/>
      </c>
      <c r="ALE28" s="4" t="str">
        <f>IFERROR(IF(N(data_NoOutliers!YP28),data_NoOutliers!YP28,MID(data_NoOutliers!YP28,2,99)/2),"")</f>
        <v/>
      </c>
      <c r="ALF28" s="4" t="str">
        <f>IFERROR(IF(N(data_NoOutliers!YQ28),data_NoOutliers!YQ28,MID(data_NoOutliers!YQ28,2,99)/2),"")</f>
        <v/>
      </c>
      <c r="ALG28" s="4" t="str">
        <f>IFERROR(IF(N(data_NoOutliers!YR28),data_NoOutliers!YR28,MID(data_NoOutliers!YR28,2,99)/2),"")</f>
        <v/>
      </c>
      <c r="ALH28" s="4" t="str">
        <f>IFERROR(IF(N(data_NoOutliers!YS28),data_NoOutliers!YS28,MID(data_NoOutliers!YS28,2,99)/2),"")</f>
        <v/>
      </c>
      <c r="ALI28" s="4" t="str">
        <f>IFERROR(IF(N(data_NoOutliers!YT28),data_NoOutliers!YT28,MID(data_NoOutliers!YT28,2,99)/2),"")</f>
        <v/>
      </c>
      <c r="ALJ28" s="4" t="str">
        <f>IFERROR(IF(N(data_NoOutliers!YU28),data_NoOutliers!YU28,MID(data_NoOutliers!YU28,2,99)/2),"")</f>
        <v/>
      </c>
      <c r="ALK28" s="4" t="str">
        <f>IFERROR(IF(N(data_NoOutliers!YV28),data_NoOutliers!YV28,MID(data_NoOutliers!YV28,2,99)/2),"")</f>
        <v/>
      </c>
      <c r="ALL28" s="4" t="str">
        <f>IFERROR(IF(N(data_NoOutliers!YW28),data_NoOutliers!YW28,MID(data_NoOutliers!YW28,2,99)/2),"")</f>
        <v/>
      </c>
      <c r="ALM28" s="4" t="str">
        <f>IFERROR(IF(N(data_NoOutliers!YX28),data_NoOutliers!YX28,MID(data_NoOutliers!YX28,2,99)/2),"")</f>
        <v/>
      </c>
      <c r="ALN28" s="4" t="str">
        <f>IFERROR(IF(N(data_NoOutliers!YY28),data_NoOutliers!YY28,MID(data_NoOutliers!YY28,2,99)/2),"")</f>
        <v/>
      </c>
      <c r="ALO28" s="4" t="str">
        <f>IFERROR(IF(N(data_NoOutliers!YZ28),data_NoOutliers!YZ28,MID(data_NoOutliers!YZ28,2,99)/2),"")</f>
        <v/>
      </c>
      <c r="ALP28" s="4" t="str">
        <f>IFERROR(IF(N(data_NoOutliers!ZA28),data_NoOutliers!ZA28,MID(data_NoOutliers!ZA28,2,99)/2),"")</f>
        <v/>
      </c>
      <c r="ALQ28" s="4" t="str">
        <f>IFERROR(IF(N(data_NoOutliers!ZB28),data_NoOutliers!ZB28,MID(data_NoOutliers!ZB28,2,99)/2),"")</f>
        <v/>
      </c>
      <c r="ALR28" s="4" t="str">
        <f>IFERROR(IF(N(data_NoOutliers!ZC28),data_NoOutliers!ZC28,MID(data_NoOutliers!ZC28,2,99)/2),"")</f>
        <v/>
      </c>
      <c r="ALS28" s="4" t="str">
        <f>IFERROR(IF(N(data_NoOutliers!ZD28),data_NoOutliers!ZD28,MID(data_NoOutliers!ZD28,2,99)/2),"")</f>
        <v/>
      </c>
      <c r="ALT28" s="4" t="str">
        <f>IFERROR(IF(N(data_NoOutliers!ZE28),data_NoOutliers!ZE28,MID(data_NoOutliers!ZE28,2,99)/2),"")</f>
        <v/>
      </c>
      <c r="ALU28" s="4" t="str">
        <f>IFERROR(IF(N(data_NoOutliers!ZF28),data_NoOutliers!ZF28,MID(data_NoOutliers!ZF28,2,99)/2),"")</f>
        <v/>
      </c>
      <c r="ALV28" s="4" t="str">
        <f>IFERROR(IF(N(data_NoOutliers!ZG28),data_NoOutliers!ZG28,MID(data_NoOutliers!ZG28,2,99)/2),"")</f>
        <v/>
      </c>
      <c r="ALW28" s="4" t="str">
        <f>IFERROR(IF(N(data_NoOutliers!ZH28),data_NoOutliers!ZH28,MID(data_NoOutliers!ZH28,2,99)/2),"")</f>
        <v/>
      </c>
      <c r="ALX28" s="4" t="str">
        <f>IFERROR(IF(N(data_NoOutliers!ZI28),data_NoOutliers!ZI28,MID(data_NoOutliers!ZI28,2,99)/2),"")</f>
        <v/>
      </c>
      <c r="ALY28" s="4" t="str">
        <f>IFERROR(IF(N(data_NoOutliers!ZJ28),data_NoOutliers!ZJ28,MID(data_NoOutliers!ZJ28,2,99)/2),"")</f>
        <v/>
      </c>
      <c r="ALZ28" s="4" t="str">
        <f>IFERROR(IF(N(data_NoOutliers!ZK28),data_NoOutliers!ZK28,MID(data_NoOutliers!ZK28,2,99)/2),"")</f>
        <v/>
      </c>
      <c r="AMA28" s="4" t="str">
        <f>IFERROR(IF(N(data_NoOutliers!ZL28),data_NoOutliers!ZL28,MID(data_NoOutliers!ZL28,2,99)/2),"")</f>
        <v/>
      </c>
      <c r="AMB28" s="4" t="str">
        <f>IFERROR(IF(N(data_NoOutliers!ZM28),data_NoOutliers!ZM28,MID(data_NoOutliers!ZM28,2,99)/2),"")</f>
        <v/>
      </c>
      <c r="AMC28" s="4" t="str">
        <f>IFERROR(IF(N(data_NoOutliers!ZN28),data_NoOutliers!ZN28,MID(data_NoOutliers!ZN28,2,99)/2),"")</f>
        <v/>
      </c>
      <c r="AMD28" s="4" t="str">
        <f>IFERROR(IF(N(data_NoOutliers!ZO28),data_NoOutliers!ZO28,MID(data_NoOutliers!ZO28,2,99)/2),"")</f>
        <v/>
      </c>
      <c r="AME28" s="4" t="str">
        <f>IFERROR(IF(N(data_NoOutliers!ZP28),data_NoOutliers!ZP28,MID(data_NoOutliers!ZP28,2,99)/2),"")</f>
        <v/>
      </c>
      <c r="AMF28" s="4" t="str">
        <f>IFERROR(IF(N(data_NoOutliers!ZQ28),data_NoOutliers!ZQ28,MID(data_NoOutliers!ZQ28,2,99)/2),"")</f>
        <v/>
      </c>
      <c r="AMG28" s="4" t="str">
        <f>IFERROR(IF(N(data_NoOutliers!ZR28),data_NoOutliers!ZR28,MID(data_NoOutliers!ZR28,2,99)/2),"")</f>
        <v/>
      </c>
      <c r="AMH28" s="4" t="str">
        <f>IFERROR(IF(N(data_NoOutliers!ZS28),data_NoOutliers!ZS28,MID(data_NoOutliers!ZS28,2,99)/2),"")</f>
        <v/>
      </c>
      <c r="AMI28" s="4" t="str">
        <f>IFERROR(IF(N(data_NoOutliers!ZT28),data_NoOutliers!ZT28,MID(data_NoOutliers!ZT28,2,99)/2),"")</f>
        <v/>
      </c>
      <c r="AMJ28" s="4" t="str">
        <f>IFERROR(IF(N(data_NoOutliers!ZU28),data_NoOutliers!ZU28,MID(data_NoOutliers!ZU28,2,99)/2),"")</f>
        <v/>
      </c>
      <c r="AMK28" s="4" t="str">
        <f>IFERROR(IF(N(data_NoOutliers!ZV28),data_NoOutliers!ZV28,MID(data_NoOutliers!ZV28,2,99)/2),"")</f>
        <v/>
      </c>
      <c r="AML28" s="4" t="str">
        <f>IFERROR(IF(N(data_NoOutliers!ZW28),data_NoOutliers!ZW28,MID(data_NoOutliers!ZW28,2,99)/2),"")</f>
        <v/>
      </c>
      <c r="AMM28" s="4" t="str">
        <f>IFERROR(IF(N(data_NoOutliers!ZX28),data_NoOutliers!ZX28,MID(data_NoOutliers!ZX28,2,99)/2),"")</f>
        <v/>
      </c>
      <c r="AMN28" s="4" t="str">
        <f>IFERROR(IF(N(data_NoOutliers!ZY28),data_NoOutliers!ZY28,MID(data_NoOutliers!ZY28,2,99)/2),"")</f>
        <v/>
      </c>
      <c r="AMO28" s="4" t="str">
        <f>IFERROR(IF(N(data_NoOutliers!ZZ28),data_NoOutliers!ZZ28,MID(data_NoOutliers!ZZ28,2,99)/2),"")</f>
        <v/>
      </c>
      <c r="AMP28" s="4" t="str">
        <f>IFERROR(IF(N(data_NoOutliers!AAA28),data_NoOutliers!AAA28,MID(data_NoOutliers!AAA28,2,99)/2),"")</f>
        <v/>
      </c>
      <c r="AMQ28" s="4" t="str">
        <f>IFERROR(IF(N(data_NoOutliers!AAB28),data_NoOutliers!AAB28,MID(data_NoOutliers!AAB28,2,99)/2),"")</f>
        <v/>
      </c>
      <c r="AMR28" s="4" t="str">
        <f>IFERROR(IF(N(data_NoOutliers!AAC28),data_NoOutliers!AAC28,MID(data_NoOutliers!AAC28,2,99)/2),"")</f>
        <v/>
      </c>
      <c r="AMS28" s="4" t="str">
        <f>IFERROR(IF(N(data_NoOutliers!AAD28),data_NoOutliers!AAD28,MID(data_NoOutliers!AAD28,2,99)/2),"")</f>
        <v/>
      </c>
      <c r="AMT28" s="4" t="str">
        <f>IFERROR(IF(N(data_NoOutliers!AAE28),data_NoOutliers!AAE28,MID(data_NoOutliers!AAE28,2,99)/2),"")</f>
        <v/>
      </c>
      <c r="AMU28" s="4" t="str">
        <f>IFERROR(IF(N(data_NoOutliers!AAF28),data_NoOutliers!AAF28,MID(data_NoOutliers!AAF28,2,99)/2),"")</f>
        <v/>
      </c>
      <c r="AMV28" s="4" t="str">
        <f>IFERROR(IF(N(data_NoOutliers!AAG28),data_NoOutliers!AAG28,MID(data_NoOutliers!AAG28,2,99)/2),"")</f>
        <v/>
      </c>
      <c r="AMW28" s="4" t="str">
        <f>IFERROR(IF(N(data_NoOutliers!AAH28),data_NoOutliers!AAH28,MID(data_NoOutliers!AAH28,2,99)/2),"")</f>
        <v/>
      </c>
      <c r="AMX28" s="4" t="str">
        <f>IFERROR(IF(N(data_NoOutliers!AAI28),data_NoOutliers!AAI28,MID(data_NoOutliers!AAI28,2,99)/2),"")</f>
        <v/>
      </c>
      <c r="AMY28" s="4" t="str">
        <f>IFERROR(IF(N(data_NoOutliers!AAJ28),data_NoOutliers!AAJ28,MID(data_NoOutliers!AAJ28,2,99)/2),"")</f>
        <v/>
      </c>
      <c r="AMZ28" s="4" t="str">
        <f>IFERROR(IF(N(data_NoOutliers!AAK28),data_NoOutliers!AAK28,MID(data_NoOutliers!AAK28,2,99)/2),"")</f>
        <v/>
      </c>
      <c r="ANA28" s="4" t="str">
        <f>IFERROR(IF(N(data_NoOutliers!AAL28),data_NoOutliers!AAL28,MID(data_NoOutliers!AAL28,2,99)/2),"")</f>
        <v/>
      </c>
      <c r="ANB28" s="4" t="str">
        <f>IFERROR(IF(N(data_NoOutliers!AAM28),data_NoOutliers!AAM28,MID(data_NoOutliers!AAM28,2,99)/2),"")</f>
        <v/>
      </c>
      <c r="ANC28" s="4" t="str">
        <f>IFERROR(IF(N(data_NoOutliers!AAN28),data_NoOutliers!AAN28,MID(data_NoOutliers!AAN28,2,99)/2),"")</f>
        <v/>
      </c>
      <c r="AND28" s="4" t="str">
        <f>IFERROR(IF(N(data_NoOutliers!AAO28),data_NoOutliers!AAO28,MID(data_NoOutliers!AAO28,2,99)/2),"")</f>
        <v/>
      </c>
      <c r="ANE28" s="4" t="str">
        <f>IFERROR(IF(N(data_NoOutliers!AAP28),data_NoOutliers!AAP28,MID(data_NoOutliers!AAP28,2,99)/2),"")</f>
        <v/>
      </c>
      <c r="ANF28" s="4" t="str">
        <f>IFERROR(IF(N(data_NoOutliers!AAQ28),data_NoOutliers!AAQ28,MID(data_NoOutliers!AAQ28,2,99)/2),"")</f>
        <v/>
      </c>
      <c r="ANG28" s="4" t="str">
        <f>IFERROR(IF(N(data_NoOutliers!AAR28),data_NoOutliers!AAR28,MID(data_NoOutliers!AAR28,2,99)/2),"")</f>
        <v/>
      </c>
      <c r="ANH28" s="4" t="str">
        <f>IFERROR(IF(N(data_NoOutliers!AAS28),data_NoOutliers!AAS28,MID(data_NoOutliers!AAS28,2,99)/2),"")</f>
        <v/>
      </c>
      <c r="ANI28" s="4" t="str">
        <f>IFERROR(IF(N(data_NoOutliers!AAT28),data_NoOutliers!AAT28,MID(data_NoOutliers!AAT28,2,99)/2),"")</f>
        <v/>
      </c>
      <c r="ANJ28" s="4" t="str">
        <f>IFERROR(IF(N(data_NoOutliers!AAU28),data_NoOutliers!AAU28,MID(data_NoOutliers!AAU28,2,99)/2),"")</f>
        <v/>
      </c>
      <c r="ANK28" s="4" t="str">
        <f>IFERROR(IF(N(data_NoOutliers!AAV28),data_NoOutliers!AAV28,MID(data_NoOutliers!AAV28,2,99)/2),"")</f>
        <v/>
      </c>
      <c r="ANL28" s="4" t="str">
        <f>IFERROR(IF(N(data_NoOutliers!AAW28),data_NoOutliers!AAW28,MID(data_NoOutliers!AAW28,2,99)/2),"")</f>
        <v/>
      </c>
      <c r="ANM28" s="4" t="str">
        <f>IFERROR(IF(N(data_NoOutliers!AAX28),data_NoOutliers!AAX28,MID(data_NoOutliers!AAX28,2,99)/2),"")</f>
        <v/>
      </c>
      <c r="ANN28" s="4" t="str">
        <f>IFERROR(IF(N(data_NoOutliers!AAY28),data_NoOutliers!AAY28,MID(data_NoOutliers!AAY28,2,99)/2),"")</f>
        <v/>
      </c>
      <c r="ANO28" s="4" t="str">
        <f>IFERROR(IF(N(data_NoOutliers!AAZ28),data_NoOutliers!AAZ28,MID(data_NoOutliers!AAZ28,2,99)/2),"")</f>
        <v/>
      </c>
      <c r="ANP28" s="4" t="str">
        <f>IFERROR(IF(N(data_NoOutliers!ABA28),data_NoOutliers!ABA28,MID(data_NoOutliers!ABA28,2,99)/2),"")</f>
        <v/>
      </c>
      <c r="ANQ28" s="4" t="str">
        <f>IFERROR(IF(N(data_NoOutliers!ABB28),data_NoOutliers!ABB28,MID(data_NoOutliers!ABB28,2,99)/2),"")</f>
        <v/>
      </c>
      <c r="ANR28" s="4" t="str">
        <f>IFERROR(IF(N(data_NoOutliers!ABC28),data_NoOutliers!ABC28,MID(data_NoOutliers!ABC28,2,99)/2),"")</f>
        <v/>
      </c>
      <c r="ANS28" s="4" t="str">
        <f>IFERROR(IF(N(data_NoOutliers!ABD28),data_NoOutliers!ABD28,MID(data_NoOutliers!ABD28,2,99)/2),"")</f>
        <v/>
      </c>
      <c r="ANT28" s="4" t="str">
        <f>IFERROR(IF(N(data_NoOutliers!ABE28),data_NoOutliers!ABE28,MID(data_NoOutliers!ABE28,2,99)/2),"")</f>
        <v/>
      </c>
      <c r="ANU28" s="4" t="str">
        <f>IFERROR(IF(N(data_NoOutliers!ABF28),data_NoOutliers!ABF28,MID(data_NoOutliers!ABF28,2,99)/2),"")</f>
        <v/>
      </c>
      <c r="ANV28" s="4" t="str">
        <f>IFERROR(IF(N(data_NoOutliers!ABG28),data_NoOutliers!ABG28,MID(data_NoOutliers!ABG28,2,99)/2),"")</f>
        <v/>
      </c>
      <c r="ANW28" s="4" t="str">
        <f>IFERROR(IF(N(data_NoOutliers!ABH28),data_NoOutliers!ABH28,MID(data_NoOutliers!ABH28,2,99)/2),"")</f>
        <v/>
      </c>
      <c r="ANX28" s="4" t="str">
        <f>IFERROR(IF(N(data_NoOutliers!ABI28),data_NoOutliers!ABI28,MID(data_NoOutliers!ABI28,2,99)/2),"")</f>
        <v/>
      </c>
      <c r="ANY28" s="4" t="str">
        <f>IFERROR(IF(N(data_NoOutliers!ABJ28),data_NoOutliers!ABJ28,MID(data_NoOutliers!ABJ28,2,99)/2),"")</f>
        <v/>
      </c>
      <c r="ANZ28" s="4" t="str">
        <f>IFERROR(IF(N(data_NoOutliers!ABK28),data_NoOutliers!ABK28,MID(data_NoOutliers!ABK28,2,99)/2),"")</f>
        <v/>
      </c>
      <c r="AOA28" s="4" t="str">
        <f>IFERROR(IF(N(data_NoOutliers!ABL28),data_NoOutliers!ABL28,MID(data_NoOutliers!ABL28,2,99)/2),"")</f>
        <v/>
      </c>
      <c r="AOB28" s="4" t="str">
        <f>IFERROR(IF(N(data_NoOutliers!ABM28),data_NoOutliers!ABM28,MID(data_NoOutliers!ABM28,2,99)/2),"")</f>
        <v/>
      </c>
      <c r="AOC28" s="4" t="str">
        <f>IFERROR(IF(N(data_NoOutliers!ABN28),data_NoOutliers!ABN28,MID(data_NoOutliers!ABN28,2,99)/2),"")</f>
        <v/>
      </c>
      <c r="AOD28" s="4" t="str">
        <f>IFERROR(IF(N(data_NoOutliers!ABO28),data_NoOutliers!ABO28,MID(data_NoOutliers!ABO28,2,99)/2),"")</f>
        <v/>
      </c>
      <c r="AOE28" s="4" t="str">
        <f>IFERROR(IF(N(data_NoOutliers!ABP28),data_NoOutliers!ABP28,MID(data_NoOutliers!ABP28,2,99)/2),"")</f>
        <v/>
      </c>
      <c r="AOF28" s="4" t="str">
        <f>IFERROR(IF(N(data_NoOutliers!ABQ28),data_NoOutliers!ABQ28,MID(data_NoOutliers!ABQ28,2,99)/2),"")</f>
        <v/>
      </c>
      <c r="AOG28" s="4" t="str">
        <f>IFERROR(IF(N(data_NoOutliers!ABR28),data_NoOutliers!ABR28,MID(data_NoOutliers!ABR28,2,99)/2),"")</f>
        <v/>
      </c>
      <c r="AOH28" s="4" t="str">
        <f>IFERROR(IF(N(data_NoOutliers!ABS28),data_NoOutliers!ABS28,MID(data_NoOutliers!ABS28,2,99)/2),"")</f>
        <v/>
      </c>
      <c r="AOI28" s="4" t="str">
        <f>IFERROR(IF(N(data_NoOutliers!ABT28),data_NoOutliers!ABT28,MID(data_NoOutliers!ABT28,2,99)/2),"")</f>
        <v/>
      </c>
      <c r="AOJ28" s="4" t="str">
        <f>IFERROR(IF(N(data_NoOutliers!ABU28),data_NoOutliers!ABU28,MID(data_NoOutliers!ABU28,2,99)/2),"")</f>
        <v/>
      </c>
      <c r="AOK28" s="4" t="str">
        <f>IFERROR(IF(N(data_NoOutliers!ABV28),data_NoOutliers!ABV28,MID(data_NoOutliers!ABV28,2,99)/2),"")</f>
        <v/>
      </c>
      <c r="AOL28" s="4" t="str">
        <f>IFERROR(IF(N(data_NoOutliers!ABW28),data_NoOutliers!ABW28,MID(data_NoOutliers!ABW28,2,99)/2),"")</f>
        <v/>
      </c>
      <c r="AOM28" s="4" t="str">
        <f>IFERROR(IF(N(data_NoOutliers!ABX28),data_NoOutliers!ABX28,MID(data_NoOutliers!ABX28,2,99)/2),"")</f>
        <v/>
      </c>
      <c r="AON28" s="4" t="str">
        <f>IFERROR(IF(N(data_NoOutliers!ABY28),data_NoOutliers!ABY28,MID(data_NoOutliers!ABY28,2,99)/2),"")</f>
        <v/>
      </c>
      <c r="AOO28" s="4" t="str">
        <f>IFERROR(IF(N(data_NoOutliers!ABZ28),data_NoOutliers!ABZ28,MID(data_NoOutliers!ABZ28,2,99)/2),"")</f>
        <v/>
      </c>
      <c r="AOP28" s="4" t="str">
        <f>IFERROR(IF(N(data_NoOutliers!ACA28),data_NoOutliers!ACA28,MID(data_NoOutliers!ACA28,2,99)/2),"")</f>
        <v/>
      </c>
      <c r="AOQ28" s="4" t="str">
        <f>IFERROR(IF(N(data_NoOutliers!ACB28),data_NoOutliers!ACB28,MID(data_NoOutliers!ACB28,2,99)/2),"")</f>
        <v/>
      </c>
      <c r="AOR28" s="4" t="str">
        <f>IFERROR(IF(N(data_NoOutliers!ACC28),data_NoOutliers!ACC28,MID(data_NoOutliers!ACC28,2,99)/2),"")</f>
        <v/>
      </c>
      <c r="AOS28" s="4" t="str">
        <f>IFERROR(IF(N(data_NoOutliers!ACD28),data_NoOutliers!ACD28,MID(data_NoOutliers!ACD28,2,99)/2),"")</f>
        <v/>
      </c>
      <c r="AOT28" s="4" t="str">
        <f>IFERROR(IF(N(data_NoOutliers!ACE28),data_NoOutliers!ACE28,MID(data_NoOutliers!ACE28,2,99)/2),"")</f>
        <v/>
      </c>
      <c r="AOU28" s="4" t="str">
        <f>IFERROR(IF(N(data_NoOutliers!ACF28),data_NoOutliers!ACF28,MID(data_NoOutliers!ACF28,2,99)/2),"")</f>
        <v/>
      </c>
      <c r="AOV28" s="4" t="str">
        <f>IFERROR(IF(N(data_NoOutliers!ACG28),data_NoOutliers!ACG28,MID(data_NoOutliers!ACG28,2,99)/2),"")</f>
        <v/>
      </c>
      <c r="AOW28" s="4" t="str">
        <f>IFERROR(IF(N(data_NoOutliers!ACH28),data_NoOutliers!ACH28,MID(data_NoOutliers!ACH28,2,99)/2),"")</f>
        <v/>
      </c>
      <c r="AOX28" s="4" t="str">
        <f>IFERROR(IF(N(data_NoOutliers!ACI28),data_NoOutliers!ACI28,MID(data_NoOutliers!ACI28,2,99)/2),"")</f>
        <v/>
      </c>
      <c r="AOY28" s="4" t="str">
        <f>IFERROR(IF(N(data_NoOutliers!ACJ28),data_NoOutliers!ACJ28,MID(data_NoOutliers!ACJ28,2,99)/2),"")</f>
        <v/>
      </c>
      <c r="AOZ28" s="4" t="str">
        <f>IFERROR(IF(N(data_NoOutliers!ACK28),data_NoOutliers!ACK28,MID(data_NoOutliers!ACK28,2,99)/2),"")</f>
        <v/>
      </c>
      <c r="APA28" s="4" t="str">
        <f>IFERROR(IF(N(data_NoOutliers!ACL28),data_NoOutliers!ACL28,MID(data_NoOutliers!ACL28,2,99)/2),"")</f>
        <v/>
      </c>
      <c r="APB28" s="4" t="str">
        <f>IFERROR(IF(N(data_NoOutliers!ACM28),data_NoOutliers!ACM28,MID(data_NoOutliers!ACM28,2,99)/2),"")</f>
        <v/>
      </c>
      <c r="APC28" s="4" t="str">
        <f>IFERROR(IF(N(data_NoOutliers!ACN28),data_NoOutliers!ACN28,MID(data_NoOutliers!ACN28,2,99)/2),"")</f>
        <v/>
      </c>
      <c r="APD28" s="4" t="str">
        <f>IFERROR(IF(N(data_NoOutliers!ACO28),data_NoOutliers!ACO28,MID(data_NoOutliers!ACO28,2,99)/2),"")</f>
        <v/>
      </c>
      <c r="APE28" s="4" t="str">
        <f>IFERROR(IF(N(data_NoOutliers!ACP28),data_NoOutliers!ACP28,MID(data_NoOutliers!ACP28,2,99)/2),"")</f>
        <v/>
      </c>
      <c r="APF28" s="4" t="str">
        <f>IFERROR(IF(N(data_NoOutliers!ACQ28),data_NoOutliers!ACQ28,MID(data_NoOutliers!ACQ28,2,99)/2),"")</f>
        <v/>
      </c>
      <c r="APG28" s="4" t="str">
        <f>IFERROR(IF(N(data_NoOutliers!ACR28),data_NoOutliers!ACR28,MID(data_NoOutliers!ACR28,2,99)/2),"")</f>
        <v/>
      </c>
      <c r="APH28" s="4" t="str">
        <f>IFERROR(IF(N(data_NoOutliers!ACS28),data_NoOutliers!ACS28,MID(data_NoOutliers!ACS28,2,99)/2),"")</f>
        <v/>
      </c>
      <c r="API28" s="4" t="str">
        <f>IFERROR(IF(N(data_NoOutliers!ACT28),data_NoOutliers!ACT28,MID(data_NoOutliers!ACT28,2,99)/2),"")</f>
        <v/>
      </c>
      <c r="APJ28" s="4" t="str">
        <f>IFERROR(IF(N(data_NoOutliers!ACU28),data_NoOutliers!ACU28,MID(data_NoOutliers!ACU28,2,99)/2),"")</f>
        <v/>
      </c>
      <c r="APK28" s="4" t="str">
        <f>IFERROR(IF(N(data_NoOutliers!ACV28),data_NoOutliers!ACV28,MID(data_NoOutliers!ACV28,2,99)/2),"")</f>
        <v/>
      </c>
      <c r="APL28" s="4" t="str">
        <f>IFERROR(IF(N(data_NoOutliers!ACW28),data_NoOutliers!ACW28,MID(data_NoOutliers!ACW28,2,99)/2),"")</f>
        <v/>
      </c>
      <c r="APM28" s="4" t="str">
        <f>IFERROR(IF(N(data_NoOutliers!ACX28),data_NoOutliers!ACX28,MID(data_NoOutliers!ACX28,2,99)/2),"")</f>
        <v/>
      </c>
      <c r="APN28" s="4" t="str">
        <f>IFERROR(IF(N(data_NoOutliers!ACY28),data_NoOutliers!ACY28,MID(data_NoOutliers!ACY28,2,99)/2),"")</f>
        <v/>
      </c>
      <c r="APO28" s="4" t="str">
        <f>IFERROR(IF(N(data_NoOutliers!ACZ28),data_NoOutliers!ACZ28,MID(data_NoOutliers!ACZ28,2,99)/2),"")</f>
        <v/>
      </c>
      <c r="APP28" s="4" t="str">
        <f>IFERROR(IF(N(data_NoOutliers!ADA28),data_NoOutliers!ADA28,MID(data_NoOutliers!ADA28,2,99)/2),"")</f>
        <v/>
      </c>
      <c r="APQ28" s="4" t="str">
        <f>IFERROR(IF(N(data_NoOutliers!ADB28),data_NoOutliers!ADB28,MID(data_NoOutliers!ADB28,2,99)/2),"")</f>
        <v/>
      </c>
      <c r="APR28" s="4" t="str">
        <f>IFERROR(IF(N(data_NoOutliers!ADC28),data_NoOutliers!ADC28,MID(data_NoOutliers!ADC28,2,99)/2),"")</f>
        <v/>
      </c>
      <c r="APS28" s="4" t="str">
        <f>IFERROR(IF(N(data_NoOutliers!ADD28),data_NoOutliers!ADD28,MID(data_NoOutliers!ADD28,2,99)/2),"")</f>
        <v/>
      </c>
      <c r="APT28" s="4" t="str">
        <f>IFERROR(IF(N(data_NoOutliers!ADE28),data_NoOutliers!ADE28,MID(data_NoOutliers!ADE28,2,99)/2),"")</f>
        <v/>
      </c>
      <c r="APU28" s="4" t="str">
        <f>IFERROR(IF(N(data_NoOutliers!ADF28),data_NoOutliers!ADF28,MID(data_NoOutliers!ADF28,2,99)/2),"")</f>
        <v/>
      </c>
      <c r="APV28" s="4" t="str">
        <f>IFERROR(IF(N(data_NoOutliers!ADG28),data_NoOutliers!ADG28,MID(data_NoOutliers!ADG28,2,99)/2),"")</f>
        <v/>
      </c>
      <c r="APW28" s="4" t="str">
        <f>IFERROR(IF(N(data_NoOutliers!ADH28),data_NoOutliers!ADH28,MID(data_NoOutliers!ADH28,2,99)/2),"")</f>
        <v/>
      </c>
      <c r="APX28" s="4" t="str">
        <f>IFERROR(IF(N(data_NoOutliers!ADI28),data_NoOutliers!ADI28,MID(data_NoOutliers!ADI28,2,99)/2),"")</f>
        <v/>
      </c>
      <c r="APY28" s="4" t="str">
        <f>IFERROR(IF(N(data_NoOutliers!ADJ28),data_NoOutliers!ADJ28,MID(data_NoOutliers!ADJ28,2,99)/2),"")</f>
        <v/>
      </c>
      <c r="APZ28" s="4" t="str">
        <f>IFERROR(IF(N(data_NoOutliers!ADK28),data_NoOutliers!ADK28,MID(data_NoOutliers!ADK28,2,99)/2),"")</f>
        <v/>
      </c>
      <c r="AQA28" s="4" t="str">
        <f>IFERROR(IF(N(data_NoOutliers!ADL28),data_NoOutliers!ADL28,MID(data_NoOutliers!ADL28,2,99)/2),"")</f>
        <v/>
      </c>
      <c r="AQB28" s="4" t="str">
        <f>IFERROR(IF(N(data_NoOutliers!ADM28),data_NoOutliers!ADM28,MID(data_NoOutliers!ADM28,2,99)/2),"")</f>
        <v/>
      </c>
      <c r="AQC28" s="4" t="str">
        <f>IFERROR(IF(N(data_NoOutliers!ADN28),data_NoOutliers!ADN28,MID(data_NoOutliers!ADN28,2,99)/2),"")</f>
        <v/>
      </c>
      <c r="AQD28" s="4" t="str">
        <f>IFERROR(IF(N(data_NoOutliers!ADO28),data_NoOutliers!ADO28,MID(data_NoOutliers!ADO28,2,99)/2),"")</f>
        <v/>
      </c>
      <c r="AQE28" s="4" t="str">
        <f>IFERROR(IF(N(data_NoOutliers!ADP28),data_NoOutliers!ADP28,MID(data_NoOutliers!ADP28,2,99)/2),"")</f>
        <v/>
      </c>
      <c r="AQF28" s="4" t="str">
        <f>IFERROR(IF(N(data_NoOutliers!ADQ28),data_NoOutliers!ADQ28,MID(data_NoOutliers!ADQ28,2,99)/2),"")</f>
        <v/>
      </c>
      <c r="AQG28" s="4" t="str">
        <f>IFERROR(IF(N(data_NoOutliers!ADR28),data_NoOutliers!ADR28,MID(data_NoOutliers!ADR28,2,99)/2),"")</f>
        <v/>
      </c>
      <c r="AQH28" s="4" t="str">
        <f>IFERROR(IF(N(data_NoOutliers!ADS28),data_NoOutliers!ADS28,MID(data_NoOutliers!ADS28,2,99)/2),"")</f>
        <v/>
      </c>
      <c r="AQI28" s="4" t="str">
        <f>IFERROR(IF(N(data_NoOutliers!ADT28),data_NoOutliers!ADT28,MID(data_NoOutliers!ADT28,2,99)/2),"")</f>
        <v/>
      </c>
      <c r="AQJ28" s="4" t="str">
        <f>IFERROR(IF(N(data_NoOutliers!ADU28),data_NoOutliers!ADU28,MID(data_NoOutliers!ADU28,2,99)/2),"")</f>
        <v/>
      </c>
      <c r="AQK28" s="4" t="str">
        <f>IFERROR(IF(N(data_NoOutliers!ADV28),data_NoOutliers!ADV28,MID(data_NoOutliers!ADV28,2,99)/2),"")</f>
        <v/>
      </c>
      <c r="AQL28" s="4" t="str">
        <f>IFERROR(IF(N(data_NoOutliers!ADW28),data_NoOutliers!ADW28,MID(data_NoOutliers!ADW28,2,99)/2),"")</f>
        <v/>
      </c>
      <c r="AQM28" s="4" t="str">
        <f>IFERROR(IF(N(data_NoOutliers!ADX28),data_NoOutliers!ADX28,MID(data_NoOutliers!ADX28,2,99)/2),"")</f>
        <v/>
      </c>
      <c r="AQN28" s="4" t="str">
        <f>IFERROR(IF(N(data_NoOutliers!ADY28),data_NoOutliers!ADY28,MID(data_NoOutliers!ADY28,2,99)/2),"")</f>
        <v/>
      </c>
      <c r="AQO28" s="4" t="str">
        <f>IFERROR(IF(N(data_NoOutliers!ADZ28),data_NoOutliers!ADZ28,MID(data_NoOutliers!ADZ28,2,99)/2),"")</f>
        <v/>
      </c>
      <c r="AQP28" s="4" t="str">
        <f>IFERROR(IF(N(data_NoOutliers!AEA28),data_NoOutliers!AEA28,MID(data_NoOutliers!AEA28,2,99)/2),"")</f>
        <v/>
      </c>
      <c r="AQQ28" s="4" t="str">
        <f>IFERROR(IF(N(data_NoOutliers!AEB28),data_NoOutliers!AEB28,MID(data_NoOutliers!AEB28,2,99)/2),"")</f>
        <v/>
      </c>
      <c r="AQR28" s="4" t="str">
        <f>IFERROR(IF(N(data_NoOutliers!AEC28),data_NoOutliers!AEC28,MID(data_NoOutliers!AEC28,2,99)/2),"")</f>
        <v/>
      </c>
      <c r="AQS28" s="4" t="str">
        <f>IFERROR(IF(N(data_NoOutliers!AED28),data_NoOutliers!AED28,MID(data_NoOutliers!AED28,2,99)/2),"")</f>
        <v/>
      </c>
      <c r="AQT28" s="4" t="str">
        <f>IFERROR(IF(N(data_NoOutliers!AEE28),data_NoOutliers!AEE28,MID(data_NoOutliers!AEE28,2,99)/2),"")</f>
        <v/>
      </c>
      <c r="AQU28" s="4" t="str">
        <f>IFERROR(IF(N(data_NoOutliers!AEF28),data_NoOutliers!AEF28,MID(data_NoOutliers!AEF28,2,99)/2),"")</f>
        <v/>
      </c>
      <c r="AQV28" s="4" t="str">
        <f>IFERROR(IF(N(data_NoOutliers!AEG28),data_NoOutliers!AEG28,MID(data_NoOutliers!AEG28,2,99)/2),"")</f>
        <v/>
      </c>
      <c r="AQW28" s="4" t="str">
        <f>IFERROR(IF(N(data_NoOutliers!AEH28),data_NoOutliers!AEH28,MID(data_NoOutliers!AEH28,2,99)/2),"")</f>
        <v/>
      </c>
      <c r="AQX28" s="4" t="str">
        <f>IFERROR(IF(N(data_NoOutliers!AEI28),data_NoOutliers!AEI28,MID(data_NoOutliers!AEI28,2,99)/2),"")</f>
        <v/>
      </c>
      <c r="AQY28" s="4" t="str">
        <f>IFERROR(IF(N(data_NoOutliers!AEJ28),data_NoOutliers!AEJ28,MID(data_NoOutliers!AEJ28,2,99)/2),"")</f>
        <v/>
      </c>
      <c r="AQZ28" s="4" t="str">
        <f>IFERROR(IF(N(data_NoOutliers!AEK28),data_NoOutliers!AEK28,MID(data_NoOutliers!AEK28,2,99)/2),"")</f>
        <v/>
      </c>
      <c r="ARA28" s="4" t="str">
        <f>IFERROR(IF(N(data_NoOutliers!AEL28),data_NoOutliers!AEL28,MID(data_NoOutliers!AEL28,2,99)/2),"")</f>
        <v/>
      </c>
      <c r="ARB28" s="4" t="str">
        <f>IFERROR(IF(N(data_NoOutliers!AEM28),data_NoOutliers!AEM28,MID(data_NoOutliers!AEM28,2,99)/2),"")</f>
        <v/>
      </c>
      <c r="ARC28" s="4" t="str">
        <f>IFERROR(IF(N(data_NoOutliers!AEN28),data_NoOutliers!AEN28,MID(data_NoOutliers!AEN28,2,99)/2),"")</f>
        <v/>
      </c>
      <c r="ARD28" s="4" t="str">
        <f>IFERROR(IF(N(data_NoOutliers!AEO28),data_NoOutliers!AEO28,MID(data_NoOutliers!AEO28,2,99)/2),"")</f>
        <v/>
      </c>
      <c r="ARE28" s="4" t="str">
        <f>IFERROR(IF(N(data_NoOutliers!AEP28),data_NoOutliers!AEP28,MID(data_NoOutliers!AEP28,2,99)/2),"")</f>
        <v/>
      </c>
      <c r="ARF28" s="4" t="str">
        <f>IFERROR(IF(N(data_NoOutliers!AEQ28),data_NoOutliers!AEQ28,MID(data_NoOutliers!AEQ28,2,99)/2),"")</f>
        <v/>
      </c>
      <c r="ARG28" s="4" t="str">
        <f>IFERROR(IF(N(data_NoOutliers!AER28),data_NoOutliers!AER28,MID(data_NoOutliers!AER28,2,99)/2),"")</f>
        <v/>
      </c>
      <c r="ARH28" s="4" t="str">
        <f>IFERROR(IF(N(data_NoOutliers!AES28),data_NoOutliers!AES28,MID(data_NoOutliers!AES28,2,99)/2),"")</f>
        <v/>
      </c>
      <c r="ARI28" s="4" t="str">
        <f>IFERROR(IF(N(data_NoOutliers!AET28),data_NoOutliers!AET28,MID(data_NoOutliers!AET28,2,99)/2),"")</f>
        <v/>
      </c>
      <c r="ARJ28" s="4" t="str">
        <f>IFERROR(IF(N(data_NoOutliers!AEU28),data_NoOutliers!AEU28,MID(data_NoOutliers!AEU28,2,99)/2),"")</f>
        <v/>
      </c>
      <c r="ARK28" s="4" t="str">
        <f>IFERROR(IF(N(data_NoOutliers!AEV28),data_NoOutliers!AEV28,MID(data_NoOutliers!AEV28,2,99)/2),"")</f>
        <v/>
      </c>
      <c r="ARL28" s="4" t="str">
        <f>IFERROR(IF(N(data_NoOutliers!AEW28),data_NoOutliers!AEW28,MID(data_NoOutliers!AEW28,2,99)/2),"")</f>
        <v/>
      </c>
      <c r="ARM28" s="4" t="str">
        <f>IFERROR(IF(N(data_NoOutliers!AEX28),data_NoOutliers!AEX28,MID(data_NoOutliers!AEX28,2,99)/2),"")</f>
        <v/>
      </c>
      <c r="ARN28" s="4" t="str">
        <f>IFERROR(IF(N(data_NoOutliers!AEY28),data_NoOutliers!AEY28,MID(data_NoOutliers!AEY28,2,99)/2),"")</f>
        <v/>
      </c>
      <c r="ARO28" s="4" t="str">
        <f>IFERROR(IF(N(data_NoOutliers!AEZ28),data_NoOutliers!AEZ28,MID(data_NoOutliers!AEZ28,2,99)/2),"")</f>
        <v/>
      </c>
      <c r="ARP28" s="4" t="str">
        <f>IFERROR(IF(N(data_NoOutliers!AFA28),data_NoOutliers!AFA28,MID(data_NoOutliers!AFA28,2,99)/2),"")</f>
        <v/>
      </c>
      <c r="ARQ28" s="4" t="str">
        <f>IFERROR(IF(N(data_NoOutliers!AFB28),data_NoOutliers!AFB28,MID(data_NoOutliers!AFB28,2,99)/2),"")</f>
        <v/>
      </c>
      <c r="ARR28" s="4" t="str">
        <f>IFERROR(IF(N(data_NoOutliers!AFC28),data_NoOutliers!AFC28,MID(data_NoOutliers!AFC28,2,99)/2),"")</f>
        <v/>
      </c>
      <c r="ARS28" s="4" t="str">
        <f>IFERROR(IF(N(data_NoOutliers!AFD28),data_NoOutliers!AFD28,MID(data_NoOutliers!AFD28,2,99)/2),"")</f>
        <v/>
      </c>
      <c r="ART28" s="4" t="str">
        <f>IFERROR(IF(N(data_NoOutliers!AFE28),data_NoOutliers!AFE28,MID(data_NoOutliers!AFE28,2,99)/2),"")</f>
        <v/>
      </c>
      <c r="ARU28" s="4" t="str">
        <f>IFERROR(IF(N(data_NoOutliers!AFF28),data_NoOutliers!AFF28,MID(data_NoOutliers!AFF28,2,99)/2),"")</f>
        <v/>
      </c>
      <c r="ARV28" s="4" t="str">
        <f>IFERROR(IF(N(data_NoOutliers!AFG28),data_NoOutliers!AFG28,MID(data_NoOutliers!AFG28,2,99)/2),"")</f>
        <v/>
      </c>
      <c r="ARW28" s="4" t="str">
        <f>IFERROR(IF(N(data_NoOutliers!AFH28),data_NoOutliers!AFH28,MID(data_NoOutliers!AFH28,2,99)/2),"")</f>
        <v/>
      </c>
      <c r="ARX28" s="4" t="str">
        <f>IFERROR(IF(N(data_NoOutliers!AFI28),data_NoOutliers!AFI28,MID(data_NoOutliers!AFI28,2,99)/2),"")</f>
        <v/>
      </c>
      <c r="ARY28" s="4" t="str">
        <f>IFERROR(IF(N(data_NoOutliers!AFJ28),data_NoOutliers!AFJ28,MID(data_NoOutliers!AFJ28,2,99)/2),"")</f>
        <v/>
      </c>
      <c r="ARZ28" s="4" t="str">
        <f>IFERROR(IF(N(data_NoOutliers!AFK28),data_NoOutliers!AFK28,MID(data_NoOutliers!AFK28,2,99)/2),"")</f>
        <v/>
      </c>
      <c r="ASA28" s="4" t="str">
        <f>IFERROR(IF(N(data_NoOutliers!AFL28),data_NoOutliers!AFL28,MID(data_NoOutliers!AFL28,2,99)/2),"")</f>
        <v/>
      </c>
      <c r="ASB28" s="4" t="str">
        <f>IFERROR(IF(N(data_NoOutliers!AFM28),data_NoOutliers!AFM28,MID(data_NoOutliers!AFM28,2,99)/2),"")</f>
        <v/>
      </c>
      <c r="ASC28" s="4" t="str">
        <f>IFERROR(IF(N(data_NoOutliers!AFN28),data_NoOutliers!AFN28,MID(data_NoOutliers!AFN28,2,99)/2),"")</f>
        <v/>
      </c>
      <c r="ASD28" s="4" t="str">
        <f>IFERROR(IF(N(data_NoOutliers!AFO28),data_NoOutliers!AFO28,MID(data_NoOutliers!AFO28,2,99)/2),"")</f>
        <v/>
      </c>
      <c r="ASE28" s="4" t="str">
        <f>IFERROR(IF(N(data_NoOutliers!AFP28),data_NoOutliers!AFP28,MID(data_NoOutliers!AFP28,2,99)/2),"")</f>
        <v/>
      </c>
      <c r="ASF28" s="4" t="str">
        <f>IFERROR(IF(N(data_NoOutliers!AFQ28),data_NoOutliers!AFQ28,MID(data_NoOutliers!AFQ28,2,99)/2),"")</f>
        <v/>
      </c>
      <c r="ASG28" s="4" t="str">
        <f>IFERROR(IF(N(data_NoOutliers!AFR28),data_NoOutliers!AFR28,MID(data_NoOutliers!AFR28,2,99)/2),"")</f>
        <v/>
      </c>
      <c r="ASH28" s="4" t="str">
        <f>IFERROR(IF(N(data_NoOutliers!AFS28),data_NoOutliers!AFS28,MID(data_NoOutliers!AFS28,2,99)/2),"")</f>
        <v/>
      </c>
      <c r="ASI28" s="4" t="str">
        <f>IFERROR(IF(N(data_NoOutliers!AFT28),data_NoOutliers!AFT28,MID(data_NoOutliers!AFT28,2,99)/2),"")</f>
        <v/>
      </c>
      <c r="ASJ28" s="4" t="str">
        <f>IFERROR(IF(N(data_NoOutliers!AFU28),data_NoOutliers!AFU28,MID(data_NoOutliers!AFU28,2,99)/2),"")</f>
        <v/>
      </c>
      <c r="ASK28" s="4" t="str">
        <f>IFERROR(IF(N(data_NoOutliers!AFV28),data_NoOutliers!AFV28,MID(data_NoOutliers!AFV28,2,99)/2),"")</f>
        <v/>
      </c>
      <c r="ASL28" s="4" t="str">
        <f>IFERROR(IF(N(data_NoOutliers!AFW28),data_NoOutliers!AFW28,MID(data_NoOutliers!AFW28,2,99)/2),"")</f>
        <v/>
      </c>
      <c r="ASM28" s="4" t="str">
        <f>IFERROR(IF(N(data_NoOutliers!AFX28),data_NoOutliers!AFX28,MID(data_NoOutliers!AFX28,2,99)/2),"")</f>
        <v/>
      </c>
      <c r="ASN28" s="4" t="str">
        <f>IFERROR(IF(N(data_NoOutliers!AFY28),data_NoOutliers!AFY28,MID(data_NoOutliers!AFY28,2,99)/2),"")</f>
        <v/>
      </c>
      <c r="ASO28" s="4" t="str">
        <f>IFERROR(IF(N(data_NoOutliers!AFZ28),data_NoOutliers!AFZ28,MID(data_NoOutliers!AFZ28,2,99)/2),"")</f>
        <v/>
      </c>
      <c r="ASP28" s="4" t="str">
        <f>IFERROR(IF(N(data_NoOutliers!AGA28),data_NoOutliers!AGA28,MID(data_NoOutliers!AGA28,2,99)/2),"")</f>
        <v/>
      </c>
      <c r="ASQ28" s="4" t="str">
        <f>IFERROR(IF(N(data_NoOutliers!AGB28),data_NoOutliers!AGB28,MID(data_NoOutliers!AGB28,2,99)/2),"")</f>
        <v/>
      </c>
      <c r="ASR28" s="4" t="str">
        <f>IFERROR(IF(N(data_NoOutliers!AGC28),data_NoOutliers!AGC28,MID(data_NoOutliers!AGC28,2,99)/2),"")</f>
        <v/>
      </c>
      <c r="ASS28" s="4" t="str">
        <f>IFERROR(IF(N(data_NoOutliers!AGD28),data_NoOutliers!AGD28,MID(data_NoOutliers!AGD28,2,99)/2),"")</f>
        <v/>
      </c>
      <c r="AST28" s="4" t="str">
        <f>IFERROR(IF(N(data_NoOutliers!AGE28),data_NoOutliers!AGE28,MID(data_NoOutliers!AGE28,2,99)/2),"")</f>
        <v/>
      </c>
      <c r="ASU28" s="4" t="str">
        <f>IFERROR(IF(N(data_NoOutliers!AGF28),data_NoOutliers!AGF28,MID(data_NoOutliers!AGF28,2,99)/2),"")</f>
        <v/>
      </c>
      <c r="ASV28" s="4" t="str">
        <f>IFERROR(IF(N(data_NoOutliers!AGG28),data_NoOutliers!AGG28,MID(data_NoOutliers!AGG28,2,99)/2),"")</f>
        <v/>
      </c>
      <c r="ASW28" s="4" t="str">
        <f>IFERROR(IF(N(data_NoOutliers!AGH28),data_NoOutliers!AGH28,MID(data_NoOutliers!AGH28,2,99)/2),"")</f>
        <v/>
      </c>
      <c r="ASX28" s="4" t="str">
        <f>IFERROR(IF(N(data_NoOutliers!AGI28),data_NoOutliers!AGI28,MID(data_NoOutliers!AGI28,2,99)/2),"")</f>
        <v/>
      </c>
      <c r="ASY28" s="4" t="str">
        <f>IFERROR(IF(N(data_NoOutliers!AGJ28),data_NoOutliers!AGJ28,MID(data_NoOutliers!AGJ28,2,99)/2),"")</f>
        <v/>
      </c>
      <c r="ASZ28" s="4" t="str">
        <f>IFERROR(IF(N(data_NoOutliers!AGK28),data_NoOutliers!AGK28,MID(data_NoOutliers!AGK28,2,99)/2),"")</f>
        <v/>
      </c>
      <c r="ATA28" s="4" t="str">
        <f>IFERROR(IF(N(data_NoOutliers!AGL28),data_NoOutliers!AGL28,MID(data_NoOutliers!AGL28,2,99)/2),"")</f>
        <v/>
      </c>
      <c r="ATB28" s="4" t="str">
        <f>IFERROR(IF(N(data_NoOutliers!AGM28),data_NoOutliers!AGM28,MID(data_NoOutliers!AGM28,2,99)/2),"")</f>
        <v/>
      </c>
      <c r="ATC28" s="4" t="str">
        <f>IFERROR(IF(N(data_NoOutliers!AGN28),data_NoOutliers!AGN28,MID(data_NoOutliers!AGN28,2,99)/2),"")</f>
        <v/>
      </c>
      <c r="ATD28" s="4" t="str">
        <f>IFERROR(IF(N(data_NoOutliers!AGO28),data_NoOutliers!AGO28,MID(data_NoOutliers!AGO28,2,99)/2),"")</f>
        <v/>
      </c>
      <c r="ATE28" s="4" t="str">
        <f>IFERROR(IF(N(data_NoOutliers!AGP28),data_NoOutliers!AGP28,MID(data_NoOutliers!AGP28,2,99)/2),"")</f>
        <v/>
      </c>
      <c r="ATF28" s="4" t="str">
        <f>IFERROR(IF(N(data_NoOutliers!AGQ28),data_NoOutliers!AGQ28,MID(data_NoOutliers!AGQ28,2,99)/2),"")</f>
        <v/>
      </c>
      <c r="ATG28" s="4" t="str">
        <f>IFERROR(IF(N(data_NoOutliers!AGR28),data_NoOutliers!AGR28,MID(data_NoOutliers!AGR28,2,99)/2),"")</f>
        <v/>
      </c>
      <c r="ATH28" s="4" t="str">
        <f>IFERROR(IF(N(data_NoOutliers!AGS28),data_NoOutliers!AGS28,MID(data_NoOutliers!AGS28,2,99)/2),"")</f>
        <v/>
      </c>
      <c r="ATI28" s="4" t="str">
        <f>IFERROR(IF(N(data_NoOutliers!AGT28),data_NoOutliers!AGT28,MID(data_NoOutliers!AGT28,2,99)/2),"")</f>
        <v/>
      </c>
      <c r="ATJ28" s="4" t="str">
        <f>IFERROR(IF(N(data_NoOutliers!AGU28),data_NoOutliers!AGU28,MID(data_NoOutliers!AGU28,2,99)/2),"")</f>
        <v/>
      </c>
      <c r="ATK28" s="4" t="str">
        <f>IFERROR(IF(N(data_NoOutliers!AGV28),data_NoOutliers!AGV28,MID(data_NoOutliers!AGV28,2,99)/2),"")</f>
        <v/>
      </c>
      <c r="ATL28" s="4" t="str">
        <f>IFERROR(IF(N(data_NoOutliers!AGW28),data_NoOutliers!AGW28,MID(data_NoOutliers!AGW28,2,99)/2),"")</f>
        <v/>
      </c>
      <c r="ATM28" s="4" t="str">
        <f>IFERROR(IF(N(data_NoOutliers!AGX28),data_NoOutliers!AGX28,MID(data_NoOutliers!AGX28,2,99)/2),"")</f>
        <v/>
      </c>
      <c r="ATN28" s="4" t="str">
        <f>IFERROR(IF(N(data_NoOutliers!AGY28),data_NoOutliers!AGY28,MID(data_NoOutliers!AGY28,2,99)/2),"")</f>
        <v/>
      </c>
      <c r="ATO28" s="4" t="str">
        <f>IFERROR(IF(N(data_NoOutliers!AGZ28),data_NoOutliers!AGZ28,MID(data_NoOutliers!AGZ28,2,99)/2),"")</f>
        <v/>
      </c>
      <c r="ATP28" s="4" t="str">
        <f>IFERROR(IF(N(data_NoOutliers!AHA28),data_NoOutliers!AHA28,MID(data_NoOutliers!AHA28,2,99)/2),"")</f>
        <v/>
      </c>
      <c r="ATQ28" s="4" t="str">
        <f>IFERROR(IF(N(data_NoOutliers!AHB28),data_NoOutliers!AHB28,MID(data_NoOutliers!AHB28,2,99)/2),"")</f>
        <v/>
      </c>
      <c r="ATR28" s="4" t="str">
        <f>IFERROR(IF(N(data_NoOutliers!AHC28),data_NoOutliers!AHC28,MID(data_NoOutliers!AHC28,2,99)/2),"")</f>
        <v/>
      </c>
      <c r="ATS28" s="4" t="str">
        <f>IFERROR(IF(N(data_NoOutliers!AHD28),data_NoOutliers!AHD28,MID(data_NoOutliers!AHD28,2,99)/2),"")</f>
        <v/>
      </c>
      <c r="ATT28" s="4" t="str">
        <f>IFERROR(IF(N(data_NoOutliers!AHE28),data_NoOutliers!AHE28,MID(data_NoOutliers!AHE28,2,99)/2),"")</f>
        <v/>
      </c>
      <c r="ATU28" s="4" t="str">
        <f>IFERROR(IF(N(data_NoOutliers!AHF28),data_NoOutliers!AHF28,MID(data_NoOutliers!AHF28,2,99)/2),"")</f>
        <v/>
      </c>
      <c r="ATV28" s="4" t="str">
        <f>IFERROR(IF(N(data_NoOutliers!AHG28),data_NoOutliers!AHG28,MID(data_NoOutliers!AHG28,2,99)/2),"")</f>
        <v/>
      </c>
      <c r="ATW28" s="4" t="str">
        <f>IFERROR(IF(N(data_NoOutliers!AHH28),data_NoOutliers!AHH28,MID(data_NoOutliers!AHH28,2,99)/2),"")</f>
        <v/>
      </c>
      <c r="ATX28" s="4" t="str">
        <f>IFERROR(IF(N(data_NoOutliers!AHI28),data_NoOutliers!AHI28,MID(data_NoOutliers!AHI28,2,99)/2),"")</f>
        <v/>
      </c>
      <c r="ATY28" s="4" t="str">
        <f>IFERROR(IF(N(data_NoOutliers!AHJ28),data_NoOutliers!AHJ28,MID(data_NoOutliers!AHJ28,2,99)/2),"")</f>
        <v/>
      </c>
      <c r="ATZ28" s="4" t="str">
        <f>IFERROR(IF(N(data_NoOutliers!AHK28),data_NoOutliers!AHK28,MID(data_NoOutliers!AHK28,2,99)/2),"")</f>
        <v/>
      </c>
      <c r="AUA28" s="4" t="str">
        <f>IFERROR(IF(N(data_NoOutliers!AHL28),data_NoOutliers!AHL28,MID(data_NoOutliers!AHL28,2,99)/2),"")</f>
        <v/>
      </c>
      <c r="AUB28" s="4" t="str">
        <f>IFERROR(IF(N(data_NoOutliers!AHM28),data_NoOutliers!AHM28,MID(data_NoOutliers!AHM28,2,99)/2),"")</f>
        <v/>
      </c>
      <c r="AUC28" s="4" t="str">
        <f>IFERROR(IF(N(data_NoOutliers!AHN28),data_NoOutliers!AHN28,MID(data_NoOutliers!AHN28,2,99)/2),"")</f>
        <v/>
      </c>
      <c r="AUD28" s="4" t="str">
        <f>IFERROR(IF(N(data_NoOutliers!AHO28),data_NoOutliers!AHO28,MID(data_NoOutliers!AHO28,2,99)/2),"")</f>
        <v/>
      </c>
      <c r="AUE28" s="4" t="str">
        <f>IFERROR(IF(N(data_NoOutliers!AHP28),data_NoOutliers!AHP28,MID(data_NoOutliers!AHP28,2,99)/2),"")</f>
        <v/>
      </c>
      <c r="AUF28" s="4" t="str">
        <f>IFERROR(IF(N(data_NoOutliers!AHQ28),data_NoOutliers!AHQ28,MID(data_NoOutliers!AHQ28,2,99)/2),"")</f>
        <v/>
      </c>
      <c r="AUG28" s="4" t="str">
        <f>IFERROR(IF(N(data_NoOutliers!AHR28),data_NoOutliers!AHR28,MID(data_NoOutliers!AHR28,2,99)/2),"")</f>
        <v/>
      </c>
      <c r="AUH28" s="4" t="str">
        <f>IFERROR(IF(N(data_NoOutliers!AHS28),data_NoOutliers!AHS28,MID(data_NoOutliers!AHS28,2,99)/2),"")</f>
        <v/>
      </c>
      <c r="AUI28" s="4" t="str">
        <f>IFERROR(IF(N(data_NoOutliers!AHT28),data_NoOutliers!AHT28,MID(data_NoOutliers!AHT28,2,99)/2),"")</f>
        <v/>
      </c>
      <c r="AUJ28" s="4" t="str">
        <f>IFERROR(IF(N(data_NoOutliers!AHU28),data_NoOutliers!AHU28,MID(data_NoOutliers!AHU28,2,99)/2),"")</f>
        <v/>
      </c>
      <c r="AUK28" s="4" t="str">
        <f>IFERROR(IF(N(data_NoOutliers!AHV28),data_NoOutliers!AHV28,MID(data_NoOutliers!AHV28,2,99)/2),"")</f>
        <v/>
      </c>
      <c r="AUL28" s="4" t="str">
        <f>IFERROR(IF(N(data_NoOutliers!AHW28),data_NoOutliers!AHW28,MID(data_NoOutliers!AHW28,2,99)/2),"")</f>
        <v/>
      </c>
      <c r="AUM28" s="4" t="str">
        <f>IFERROR(IF(N(data_NoOutliers!AHX28),data_NoOutliers!AHX28,MID(data_NoOutliers!AHX28,2,99)/2),"")</f>
        <v/>
      </c>
      <c r="AUN28" s="4" t="str">
        <f>IFERROR(IF(N(data_NoOutliers!AHY28),data_NoOutliers!AHY28,MID(data_NoOutliers!AHY28,2,99)/2),"")</f>
        <v/>
      </c>
      <c r="AUO28" s="4" t="str">
        <f>IFERROR(IF(N(data_NoOutliers!AHZ28),data_NoOutliers!AHZ28,MID(data_NoOutliers!AHZ28,2,99)/2),"")</f>
        <v/>
      </c>
      <c r="AUP28" s="4" t="str">
        <f>IFERROR(IF(N(data_NoOutliers!AIA28),data_NoOutliers!AIA28,MID(data_NoOutliers!AIA28,2,99)/2),"")</f>
        <v/>
      </c>
      <c r="AUQ28" s="4" t="str">
        <f>IFERROR(IF(N(data_NoOutliers!AIB28),data_NoOutliers!AIB28,MID(data_NoOutliers!AIB28,2,99)/2),"")</f>
        <v/>
      </c>
      <c r="AUR28" s="4" t="str">
        <f>IFERROR(IF(N(data_NoOutliers!AIC28),data_NoOutliers!AIC28,MID(data_NoOutliers!AIC28,2,99)/2),"")</f>
        <v/>
      </c>
      <c r="AUS28" s="4" t="str">
        <f>IFERROR(IF(N(data_NoOutliers!AID28),data_NoOutliers!AID28,MID(data_NoOutliers!AID28,2,99)/2),"")</f>
        <v/>
      </c>
      <c r="AUT28" s="4" t="str">
        <f>IFERROR(IF(N(data_NoOutliers!AIE28),data_NoOutliers!AIE28,MID(data_NoOutliers!AIE28,2,99)/2),"")</f>
        <v/>
      </c>
      <c r="AUU28" s="4" t="str">
        <f>IFERROR(IF(N(data_NoOutliers!AIF28),data_NoOutliers!AIF28,MID(data_NoOutliers!AIF28,2,99)/2),"")</f>
        <v/>
      </c>
      <c r="AUV28" s="4" t="str">
        <f>IFERROR(IF(N(data_NoOutliers!AIG28),data_NoOutliers!AIG28,MID(data_NoOutliers!AIG28,2,99)/2),"")</f>
        <v/>
      </c>
      <c r="AUW28" s="4" t="str">
        <f>IFERROR(IF(N(data_NoOutliers!AIH28),data_NoOutliers!AIH28,MID(data_NoOutliers!AIH28,2,99)/2),"")</f>
        <v/>
      </c>
      <c r="AUX28" s="4" t="str">
        <f>IFERROR(IF(N(data_NoOutliers!AII28),data_NoOutliers!AII28,MID(data_NoOutliers!AII28,2,99)/2),"")</f>
        <v/>
      </c>
      <c r="AUY28" s="4" t="str">
        <f>IFERROR(IF(N(data_NoOutliers!AIJ28),data_NoOutliers!AIJ28,MID(data_NoOutliers!AIJ28,2,99)/2),"")</f>
        <v/>
      </c>
      <c r="AUZ28" s="4" t="str">
        <f>IFERROR(IF(N(data_NoOutliers!AIK28),data_NoOutliers!AIK28,MID(data_NoOutliers!AIK28,2,99)/2),"")</f>
        <v/>
      </c>
      <c r="AVA28" s="4" t="str">
        <f>IFERROR(IF(N(data_NoOutliers!AIL28),data_NoOutliers!AIL28,MID(data_NoOutliers!AIL28,2,99)/2),"")</f>
        <v/>
      </c>
      <c r="AVB28" s="4" t="str">
        <f>IFERROR(IF(N(data_NoOutliers!AIM28),data_NoOutliers!AIM28,MID(data_NoOutliers!AIM28,2,99)/2),"")</f>
        <v/>
      </c>
      <c r="AVC28" s="4" t="str">
        <f>IFERROR(IF(N(data_NoOutliers!AIN28),data_NoOutliers!AIN28,MID(data_NoOutliers!AIN28,2,99)/2),"")</f>
        <v/>
      </c>
      <c r="AVD28" s="4" t="str">
        <f>IFERROR(IF(N(data_NoOutliers!AIO28),data_NoOutliers!AIO28,MID(data_NoOutliers!AIO28,2,99)/2),"")</f>
        <v/>
      </c>
      <c r="AVE28" s="4" t="str">
        <f>IFERROR(IF(N(data_NoOutliers!AIP28),data_NoOutliers!AIP28,MID(data_NoOutliers!AIP28,2,99)/2),"")</f>
        <v/>
      </c>
      <c r="AVF28" s="4" t="str">
        <f>IFERROR(IF(N(data_NoOutliers!AIQ28),data_NoOutliers!AIQ28,MID(data_NoOutliers!AIQ28,2,99)/2),"")</f>
        <v/>
      </c>
      <c r="AVG28" s="4" t="str">
        <f>IFERROR(IF(N(data_NoOutliers!AIR28),data_NoOutliers!AIR28,MID(data_NoOutliers!AIR28,2,99)/2),"")</f>
        <v/>
      </c>
      <c r="AVH28" s="4" t="str">
        <f>IFERROR(IF(N(data_NoOutliers!AIS28),data_NoOutliers!AIS28,MID(data_NoOutliers!AIS28,2,99)/2),"")</f>
        <v/>
      </c>
      <c r="AVI28" s="4" t="str">
        <f>IFERROR(IF(N(data_NoOutliers!AIT28),data_NoOutliers!AIT28,MID(data_NoOutliers!AIT28,2,99)/2),"")</f>
        <v/>
      </c>
      <c r="AVJ28" s="4" t="str">
        <f>IFERROR(IF(N(data_NoOutliers!AIU28),data_NoOutliers!AIU28,MID(data_NoOutliers!AIU28,2,99)/2),"")</f>
        <v/>
      </c>
      <c r="AVK28" s="4" t="str">
        <f>IFERROR(IF(N(data_NoOutliers!AIV28),data_NoOutliers!AIV28,MID(data_NoOutliers!AIV28,2,99)/2),"")</f>
        <v/>
      </c>
      <c r="AVL28" s="4" t="str">
        <f>IFERROR(IF(N(data_NoOutliers!AIW28),data_NoOutliers!AIW28,MID(data_NoOutliers!AIW28,2,99)/2),"")</f>
        <v/>
      </c>
      <c r="AVM28" s="4" t="str">
        <f>IFERROR(IF(N(data_NoOutliers!AIX28),data_NoOutliers!AIX28,MID(data_NoOutliers!AIX28,2,99)/2),"")</f>
        <v/>
      </c>
      <c r="AVN28" s="4" t="str">
        <f>IFERROR(IF(N(data_NoOutliers!AIY28),data_NoOutliers!AIY28,MID(data_NoOutliers!AIY28,2,99)/2),"")</f>
        <v/>
      </c>
      <c r="AVO28" s="4" t="str">
        <f>IFERROR(IF(N(data_NoOutliers!AIZ28),data_NoOutliers!AIZ28,MID(data_NoOutliers!AIZ28,2,99)/2),"")</f>
        <v/>
      </c>
      <c r="AVP28" s="4" t="str">
        <f>IFERROR(IF(N(data_NoOutliers!AJA28),data_NoOutliers!AJA28,MID(data_NoOutliers!AJA28,2,99)/2),"")</f>
        <v/>
      </c>
      <c r="AVQ28" s="4" t="str">
        <f>IFERROR(IF(N(data_NoOutliers!AJB28),data_NoOutliers!AJB28,MID(data_NoOutliers!AJB28,2,99)/2),"")</f>
        <v/>
      </c>
      <c r="AVR28" s="4" t="str">
        <f>IFERROR(IF(N(data_NoOutliers!AJC28),data_NoOutliers!AJC28,MID(data_NoOutliers!AJC28,2,99)/2),"")</f>
        <v/>
      </c>
      <c r="AVS28" s="4" t="str">
        <f>IFERROR(IF(N(data_NoOutliers!AJD28),data_NoOutliers!AJD28,MID(data_NoOutliers!AJD28,2,99)/2),"")</f>
        <v/>
      </c>
      <c r="AVT28" s="4" t="str">
        <f>IFERROR(IF(N(data_NoOutliers!AJE28),data_NoOutliers!AJE28,MID(data_NoOutliers!AJE28,2,99)/2),"")</f>
        <v/>
      </c>
      <c r="AVU28" s="4" t="str">
        <f>IFERROR(IF(N(data_NoOutliers!AJF28),data_NoOutliers!AJF28,MID(data_NoOutliers!AJF28,2,99)/2),"")</f>
        <v/>
      </c>
      <c r="AVV28" s="4" t="str">
        <f>IFERROR(IF(N(data_NoOutliers!AJG28),data_NoOutliers!AJG28,MID(data_NoOutliers!AJG28,2,99)/2),"")</f>
        <v/>
      </c>
      <c r="AVW28" s="4" t="str">
        <f>IFERROR(IF(N(data_NoOutliers!AJH28),data_NoOutliers!AJH28,MID(data_NoOutliers!AJH28,2,99)/2),"")</f>
        <v/>
      </c>
      <c r="AVX28" s="4" t="str">
        <f>IFERROR(IF(N(data_NoOutliers!AJI28),data_NoOutliers!AJI28,MID(data_NoOutliers!AJI28,2,99)/2),"")</f>
        <v/>
      </c>
      <c r="AVY28" s="4" t="str">
        <f>IFERROR(IF(N(data_NoOutliers!AJJ28),data_NoOutliers!AJJ28,MID(data_NoOutliers!AJJ28,2,99)/2),"")</f>
        <v/>
      </c>
      <c r="AVZ28" s="4" t="str">
        <f>IFERROR(IF(N(data_NoOutliers!AJK28),data_NoOutliers!AJK28,MID(data_NoOutliers!AJK28,2,99)/2),"")</f>
        <v/>
      </c>
      <c r="AWA28" s="4" t="str">
        <f>IFERROR(IF(N(data_NoOutliers!AJL28),data_NoOutliers!AJL28,MID(data_NoOutliers!AJL28,2,99)/2),"")</f>
        <v/>
      </c>
      <c r="AWB28" s="4" t="str">
        <f>IFERROR(IF(N(data_NoOutliers!AJM28),data_NoOutliers!AJM28,MID(data_NoOutliers!AJM28,2,99)/2),"")</f>
        <v/>
      </c>
      <c r="AWC28" s="4" t="str">
        <f>IFERROR(IF(N(data_NoOutliers!AJN28),data_NoOutliers!AJN28,MID(data_NoOutliers!AJN28,2,99)/2),"")</f>
        <v/>
      </c>
      <c r="AWD28" s="4" t="str">
        <f>IFERROR(IF(N(data_NoOutliers!AJO28),data_NoOutliers!AJO28,MID(data_NoOutliers!AJO28,2,99)/2),"")</f>
        <v/>
      </c>
      <c r="AWE28" s="4" t="str">
        <f>IFERROR(IF(N(data_NoOutliers!AJP28),data_NoOutliers!AJP28,MID(data_NoOutliers!AJP28,2,99)/2),"")</f>
        <v/>
      </c>
      <c r="AWF28" s="4" t="str">
        <f>IFERROR(IF(N(data_NoOutliers!AJQ28),data_NoOutliers!AJQ28,MID(data_NoOutliers!AJQ28,2,99)/2),"")</f>
        <v/>
      </c>
      <c r="AWG28" s="4" t="str">
        <f>IFERROR(IF(N(data_NoOutliers!AJR28),data_NoOutliers!AJR28,MID(data_NoOutliers!AJR28,2,99)/2),"")</f>
        <v/>
      </c>
      <c r="AWH28" s="4" t="str">
        <f>IFERROR(IF(N(data_NoOutliers!AJS28),data_NoOutliers!AJS28,MID(data_NoOutliers!AJS28,2,99)/2),"")</f>
        <v/>
      </c>
      <c r="AWI28" s="4" t="str">
        <f>IFERROR(IF(N(data_NoOutliers!AJT28),data_NoOutliers!AJT28,MID(data_NoOutliers!AJT28,2,99)/2),"")</f>
        <v/>
      </c>
      <c r="AWJ28" s="4" t="str">
        <f>IFERROR(IF(N(data_NoOutliers!AJU28),data_NoOutliers!AJU28,MID(data_NoOutliers!AJU28,2,99)/2),"")</f>
        <v/>
      </c>
      <c r="AWK28" s="4" t="str">
        <f>IFERROR(IF(N(data_NoOutliers!AJV28),data_NoOutliers!AJV28,MID(data_NoOutliers!AJV28,2,99)/2),"")</f>
        <v/>
      </c>
      <c r="AWL28" s="4" t="str">
        <f>IFERROR(IF(N(data_NoOutliers!AJW28),data_NoOutliers!AJW28,MID(data_NoOutliers!AJW28,2,99)/2),"")</f>
        <v/>
      </c>
      <c r="AWM28" s="4" t="str">
        <f>IFERROR(IF(N(data_NoOutliers!AJX28),data_NoOutliers!AJX28,MID(data_NoOutliers!AJX28,2,99)/2),"")</f>
        <v/>
      </c>
      <c r="AWN28" s="4" t="str">
        <f>IFERROR(IF(N(data_NoOutliers!AJY28),data_NoOutliers!AJY28,MID(data_NoOutliers!AJY28,2,99)/2),"")</f>
        <v/>
      </c>
      <c r="AWO28" s="4" t="str">
        <f>IFERROR(IF(N(data_NoOutliers!AJZ28),data_NoOutliers!AJZ28,MID(data_NoOutliers!AJZ28,2,99)/2),"")</f>
        <v/>
      </c>
      <c r="AWP28" s="4" t="str">
        <f>IFERROR(IF(N(data_NoOutliers!AKA28),data_NoOutliers!AKA28,MID(data_NoOutliers!AKA28,2,99)/2),"")</f>
        <v/>
      </c>
      <c r="AWQ28" s="4" t="str">
        <f>IFERROR(IF(N(data_NoOutliers!AKB28),data_NoOutliers!AKB28,MID(data_NoOutliers!AKB28,2,99)/2),"")</f>
        <v/>
      </c>
      <c r="AWR28" s="4" t="str">
        <f>IFERROR(IF(N(data_NoOutliers!AKC28),data_NoOutliers!AKC28,MID(data_NoOutliers!AKC28,2,99)/2),"")</f>
        <v/>
      </c>
      <c r="AWS28" s="4" t="str">
        <f>IFERROR(IF(N(data_NoOutliers!AKD28),data_NoOutliers!AKD28,MID(data_NoOutliers!AKD28,2,99)/2),"")</f>
        <v/>
      </c>
      <c r="AWT28" s="4" t="str">
        <f>IFERROR(IF(N(data_NoOutliers!AKE28),data_NoOutliers!AKE28,MID(data_NoOutliers!AKE28,2,99)/2),"")</f>
        <v/>
      </c>
      <c r="AWU28" s="4" t="str">
        <f>IFERROR(IF(N(data_NoOutliers!AKF28),data_NoOutliers!AKF28,MID(data_NoOutliers!AKF28,2,99)/2),"")</f>
        <v/>
      </c>
      <c r="AWV28" s="4" t="str">
        <f>IFERROR(IF(N(data_NoOutliers!AKG28),data_NoOutliers!AKG28,MID(data_NoOutliers!AKG28,2,99)/2),"")</f>
        <v/>
      </c>
      <c r="AWW28" s="4" t="str">
        <f>IFERROR(IF(N(data_NoOutliers!AKH28),data_NoOutliers!AKH28,MID(data_NoOutliers!AKH28,2,99)/2),"")</f>
        <v/>
      </c>
      <c r="AWX28" s="4" t="str">
        <f>IFERROR(IF(N(data_NoOutliers!AKI28),data_NoOutliers!AKI28,MID(data_NoOutliers!AKI28,2,99)/2),"")</f>
        <v/>
      </c>
      <c r="AWY28" s="4" t="str">
        <f>IFERROR(IF(N(data_NoOutliers!AKJ28),data_NoOutliers!AKJ28,MID(data_NoOutliers!AKJ28,2,99)/2),"")</f>
        <v/>
      </c>
      <c r="AWZ28" s="4" t="str">
        <f>IFERROR(IF(N(data_NoOutliers!AKK28),data_NoOutliers!AKK28,MID(data_NoOutliers!AKK28,2,99)/2),"")</f>
        <v/>
      </c>
      <c r="AXA28" s="4" t="str">
        <f>IFERROR(IF(N(data_NoOutliers!AKL28),data_NoOutliers!AKL28,MID(data_NoOutliers!AKL28,2,99)/2),"")</f>
        <v/>
      </c>
      <c r="AXB28" s="4" t="str">
        <f>IFERROR(IF(N(data_NoOutliers!AKM28),data_NoOutliers!AKM28,MID(data_NoOutliers!AKM28,2,99)/2),"")</f>
        <v/>
      </c>
      <c r="AXC28" s="4" t="str">
        <f>IFERROR(IF(N(data_NoOutliers!AKN28),data_NoOutliers!AKN28,MID(data_NoOutliers!AKN28,2,99)/2),"")</f>
        <v/>
      </c>
      <c r="AXD28" s="4" t="str">
        <f>IFERROR(IF(N(data_NoOutliers!AKO28),data_NoOutliers!AKO28,MID(data_NoOutliers!AKO28,2,99)/2),"")</f>
        <v/>
      </c>
      <c r="AXE28" s="4" t="str">
        <f>IFERROR(IF(N(data_NoOutliers!AKP28),data_NoOutliers!AKP28,MID(data_NoOutliers!AKP28,2,99)/2),"")</f>
        <v/>
      </c>
      <c r="AXF28" s="4" t="str">
        <f>IFERROR(IF(N(data_NoOutliers!AKQ28),data_NoOutliers!AKQ28,MID(data_NoOutliers!AKQ28,2,99)/2),"")</f>
        <v/>
      </c>
      <c r="AXG28" s="4" t="str">
        <f>IFERROR(IF(N(data_NoOutliers!AKR28),data_NoOutliers!AKR28,MID(data_NoOutliers!AKR28,2,99)/2),"")</f>
        <v/>
      </c>
      <c r="AXH28" s="4" t="str">
        <f>IFERROR(IF(N(data_NoOutliers!AKS28),data_NoOutliers!AKS28,MID(data_NoOutliers!AKS28,2,99)/2),"")</f>
        <v/>
      </c>
      <c r="AXI28" s="4" t="str">
        <f>IFERROR(IF(N(data_NoOutliers!AKT28),data_NoOutliers!AKT28,MID(data_NoOutliers!AKT28,2,99)/2),"")</f>
        <v/>
      </c>
      <c r="AXJ28" s="4" t="str">
        <f>IFERROR(IF(N(data_NoOutliers!AKU28),data_NoOutliers!AKU28,MID(data_NoOutliers!AKU28,2,99)/2),"")</f>
        <v/>
      </c>
      <c r="AXK28" s="4" t="str">
        <f>IFERROR(IF(N(data_NoOutliers!AKV28),data_NoOutliers!AKV28,MID(data_NoOutliers!AKV28,2,99)/2),"")</f>
        <v/>
      </c>
      <c r="AXL28" s="4" t="str">
        <f>IFERROR(IF(N(data_NoOutliers!AKW28),data_NoOutliers!AKW28,MID(data_NoOutliers!AKW28,2,99)/2),"")</f>
        <v/>
      </c>
      <c r="AXM28" s="4" t="str">
        <f>IFERROR(IF(N(data_NoOutliers!AKX28),data_NoOutliers!AKX28,MID(data_NoOutliers!AKX28,2,99)/2),"")</f>
        <v/>
      </c>
      <c r="AXN28" s="4" t="str">
        <f>IFERROR(IF(N(data_NoOutliers!AKY28),data_NoOutliers!AKY28,MID(data_NoOutliers!AKY28,2,99)/2),"")</f>
        <v/>
      </c>
      <c r="AXO28" s="4" t="str">
        <f>IFERROR(IF(N(data_NoOutliers!AKZ28),data_NoOutliers!AKZ28,MID(data_NoOutliers!AKZ28,2,99)/2),"")</f>
        <v/>
      </c>
      <c r="AXP28" s="4" t="str">
        <f>IFERROR(IF(N(data_NoOutliers!ALA28),data_NoOutliers!ALA28,MID(data_NoOutliers!ALA28,2,99)/2),"")</f>
        <v/>
      </c>
      <c r="AXQ28" s="4" t="str">
        <f>IFERROR(IF(N(data_NoOutliers!ALB28),data_NoOutliers!ALB28,MID(data_NoOutliers!ALB28,2,99)/2),"")</f>
        <v/>
      </c>
      <c r="AXR28" s="4" t="str">
        <f>IFERROR(IF(N(data_NoOutliers!ALC28),data_NoOutliers!ALC28,MID(data_NoOutliers!ALC28,2,99)/2),"")</f>
        <v/>
      </c>
      <c r="AXS28" s="4" t="str">
        <f>IFERROR(IF(N(data_NoOutliers!ALD28),data_NoOutliers!ALD28,MID(data_NoOutliers!ALD28,2,99)/2),"")</f>
        <v/>
      </c>
      <c r="AXT28" s="4" t="str">
        <f>IFERROR(IF(N(data_NoOutliers!ALE28),data_NoOutliers!ALE28,MID(data_NoOutliers!ALE28,2,99)/2),"")</f>
        <v/>
      </c>
      <c r="AXU28" s="4" t="str">
        <f>IFERROR(IF(N(data_NoOutliers!ALF28),data_NoOutliers!ALF28,MID(data_NoOutliers!ALF28,2,99)/2),"")</f>
        <v/>
      </c>
      <c r="AXV28" s="4" t="str">
        <f>IFERROR(IF(N(data_NoOutliers!ALG28),data_NoOutliers!ALG28,MID(data_NoOutliers!ALG28,2,99)/2),"")</f>
        <v/>
      </c>
      <c r="AXW28" s="4" t="str">
        <f>IFERROR(IF(N(data_NoOutliers!ALH28),data_NoOutliers!ALH28,MID(data_NoOutliers!ALH28,2,99)/2),"")</f>
        <v/>
      </c>
      <c r="AXX28" s="4" t="str">
        <f>IFERROR(IF(N(data_NoOutliers!ALI28),data_NoOutliers!ALI28,MID(data_NoOutliers!ALI28,2,99)/2),"")</f>
        <v/>
      </c>
      <c r="AXY28" s="4" t="str">
        <f>IFERROR(IF(N(data_NoOutliers!ALJ28),data_NoOutliers!ALJ28,MID(data_NoOutliers!ALJ28,2,99)/2),"")</f>
        <v/>
      </c>
      <c r="AXZ28" s="4" t="str">
        <f>IFERROR(IF(N(data_NoOutliers!ALK28),data_NoOutliers!ALK28,MID(data_NoOutliers!ALK28,2,99)/2),"")</f>
        <v/>
      </c>
      <c r="AYA28" s="4" t="str">
        <f>IFERROR(IF(N(data_NoOutliers!ALL28),data_NoOutliers!ALL28,MID(data_NoOutliers!ALL28,2,99)/2),"")</f>
        <v/>
      </c>
      <c r="AYB28" s="4" t="str">
        <f>IFERROR(IF(N(data_NoOutliers!ALM28),data_NoOutliers!ALM28,MID(data_NoOutliers!ALM28,2,99)/2),"")</f>
        <v/>
      </c>
      <c r="AYC28" s="4" t="str">
        <f>IFERROR(IF(N(data_NoOutliers!ALN28),data_NoOutliers!ALN28,MID(data_NoOutliers!ALN28,2,99)/2),"")</f>
        <v/>
      </c>
      <c r="AYD28" s="4" t="str">
        <f>IFERROR(IF(N(data_NoOutliers!ALO28),data_NoOutliers!ALO28,MID(data_NoOutliers!ALO28,2,99)/2),"")</f>
        <v/>
      </c>
      <c r="AYE28" s="4" t="str">
        <f>IFERROR(IF(N(data_NoOutliers!ALP28),data_NoOutliers!ALP28,MID(data_NoOutliers!ALP28,2,99)/2),"")</f>
        <v/>
      </c>
      <c r="AYF28" s="4" t="str">
        <f>IFERROR(IF(N(data_NoOutliers!ALQ28),data_NoOutliers!ALQ28,MID(data_NoOutliers!ALQ28,2,99)/2),"")</f>
        <v/>
      </c>
      <c r="AYG28" s="4" t="str">
        <f>IFERROR(IF(N(data_NoOutliers!ALR28),data_NoOutliers!ALR28,MID(data_NoOutliers!ALR28,2,99)/2),"")</f>
        <v/>
      </c>
      <c r="AYH28" s="4" t="str">
        <f>IFERROR(IF(N(data_NoOutliers!ALS28),data_NoOutliers!ALS28,MID(data_NoOutliers!ALS28,2,99)/2),"")</f>
        <v/>
      </c>
      <c r="AYI28" s="4" t="str">
        <f>IFERROR(IF(N(data_NoOutliers!ALT28),data_NoOutliers!ALT28,MID(data_NoOutliers!ALT28,2,99)/2),"")</f>
        <v/>
      </c>
      <c r="AYJ28" s="4" t="str">
        <f>IFERROR(IF(N(data_NoOutliers!ALU28),data_NoOutliers!ALU28,MID(data_NoOutliers!ALU28,2,99)/2),"")</f>
        <v/>
      </c>
      <c r="AYK28" s="4" t="str">
        <f>IFERROR(IF(N(data_NoOutliers!ALV28),data_NoOutliers!ALV28,MID(data_NoOutliers!ALV28,2,99)/2),"")</f>
        <v/>
      </c>
      <c r="AYL28" s="4" t="str">
        <f>IFERROR(IF(N(data_NoOutliers!ALW28),data_NoOutliers!ALW28,MID(data_NoOutliers!ALW28,2,99)/2),"")</f>
        <v/>
      </c>
      <c r="AYM28" s="4" t="str">
        <f>IFERROR(IF(N(data_NoOutliers!ALX28),data_NoOutliers!ALX28,MID(data_NoOutliers!ALX28,2,99)/2),"")</f>
        <v/>
      </c>
      <c r="AYN28" s="4" t="str">
        <f>IFERROR(IF(N(data_NoOutliers!ALY28),data_NoOutliers!ALY28,MID(data_NoOutliers!ALY28,2,99)/2),"")</f>
        <v/>
      </c>
      <c r="AYO28" s="4" t="str">
        <f>IFERROR(IF(N(data_NoOutliers!ALZ28),data_NoOutliers!ALZ28,MID(data_NoOutliers!ALZ28,2,99)/2),"")</f>
        <v/>
      </c>
      <c r="AYP28" s="4" t="str">
        <f>IFERROR(IF(N(data_NoOutliers!AMA28),data_NoOutliers!AMA28,MID(data_NoOutliers!AMA28,2,99)/2),"")</f>
        <v/>
      </c>
      <c r="AYQ28" s="4" t="str">
        <f>IFERROR(IF(N(data_NoOutliers!AMB28),data_NoOutliers!AMB28,MID(data_NoOutliers!AMB28,2,99)/2),"")</f>
        <v/>
      </c>
      <c r="AYR28" s="4" t="str">
        <f>IFERROR(IF(N(data_NoOutliers!AMC28),data_NoOutliers!AMC28,MID(data_NoOutliers!AMC28,2,99)/2),"")</f>
        <v/>
      </c>
      <c r="AYS28" s="4" t="str">
        <f>IFERROR(IF(N(data_NoOutliers!AMD28),data_NoOutliers!AMD28,MID(data_NoOutliers!AMD28,2,99)/2),"")</f>
        <v/>
      </c>
      <c r="AYT28" s="4" t="str">
        <f>IFERROR(IF(N(data_NoOutliers!AME28),data_NoOutliers!AME28,MID(data_NoOutliers!AME28,2,99)/2),"")</f>
        <v/>
      </c>
      <c r="AYU28" s="4" t="str">
        <f>IFERROR(IF(N(data_NoOutliers!AMF28),data_NoOutliers!AMF28,MID(data_NoOutliers!AMF28,2,99)/2),"")</f>
        <v/>
      </c>
      <c r="AYV28" s="4" t="str">
        <f>IFERROR(IF(N(data_NoOutliers!AMG28),data_NoOutliers!AMG28,MID(data_NoOutliers!AMG28,2,99)/2),"")</f>
        <v/>
      </c>
      <c r="AYW28" s="4" t="str">
        <f>IFERROR(IF(N(data_NoOutliers!AMH28),data_NoOutliers!AMH28,MID(data_NoOutliers!AMH28,2,99)/2),"")</f>
        <v/>
      </c>
      <c r="AYX28" s="4" t="str">
        <f>IFERROR(IF(N(data_NoOutliers!AMI28),data_NoOutliers!AMI28,MID(data_NoOutliers!AMI28,2,99)/2),"")</f>
        <v/>
      </c>
      <c r="AYY28" s="4" t="str">
        <f>IFERROR(IF(N(data_NoOutliers!AMJ28),data_NoOutliers!AMJ28,MID(data_NoOutliers!AMJ28,2,99)/2),"")</f>
        <v/>
      </c>
      <c r="AYZ28" s="4" t="str">
        <f>IFERROR(IF(N(data_NoOutliers!AMK28),data_NoOutliers!AMK28,MID(data_NoOutliers!AMK28,2,99)/2),"")</f>
        <v/>
      </c>
      <c r="AZA28" s="4" t="str">
        <f>IFERROR(IF(N(data_NoOutliers!AML28),data_NoOutliers!AML28,MID(data_NoOutliers!AML28,2,99)/2),"")</f>
        <v/>
      </c>
      <c r="AZB28" s="4" t="str">
        <f>IFERROR(IF(N(data_NoOutliers!AMM28),data_NoOutliers!AMM28,MID(data_NoOutliers!AMM28,2,99)/2),"")</f>
        <v/>
      </c>
      <c r="AZC28" s="4" t="str">
        <f>IFERROR(IF(N(data_NoOutliers!AMN28),data_NoOutliers!AMN28,MID(data_NoOutliers!AMN28,2,99)/2),"")</f>
        <v/>
      </c>
      <c r="AZD28" s="4" t="str">
        <f>IFERROR(IF(N(data_NoOutliers!AMO28),data_NoOutliers!AMO28,MID(data_NoOutliers!AMO28,2,99)/2),"")</f>
        <v/>
      </c>
      <c r="AZE28" s="4" t="str">
        <f>IFERROR(IF(N(data_NoOutliers!AMP28),data_NoOutliers!AMP28,MID(data_NoOutliers!AMP28,2,99)/2),"")</f>
        <v/>
      </c>
      <c r="AZF28" s="4" t="str">
        <f>IFERROR(IF(N(data_NoOutliers!AMQ28),data_NoOutliers!AMQ28,MID(data_NoOutliers!AMQ28,2,99)/2),"")</f>
        <v/>
      </c>
      <c r="AZG28" s="4" t="str">
        <f>IFERROR(IF(N(data_NoOutliers!AMR28),data_NoOutliers!AMR28,MID(data_NoOutliers!AMR28,2,99)/2),"")</f>
        <v/>
      </c>
      <c r="AZH28" s="4" t="str">
        <f>IFERROR(IF(N(data_NoOutliers!AMS28),data_NoOutliers!AMS28,MID(data_NoOutliers!AMS28,2,99)/2),"")</f>
        <v/>
      </c>
      <c r="AZI28" s="4" t="str">
        <f>IFERROR(IF(N(data_NoOutliers!AMT28),data_NoOutliers!AMT28,MID(data_NoOutliers!AMT28,2,99)/2),"")</f>
        <v/>
      </c>
      <c r="AZJ28" s="4" t="str">
        <f>IFERROR(IF(N(data_NoOutliers!AMU28),data_NoOutliers!AMU28,MID(data_NoOutliers!AMU28,2,99)/2),"")</f>
        <v/>
      </c>
      <c r="AZK28" s="4" t="str">
        <f>IFERROR(IF(N(data_NoOutliers!AMV28),data_NoOutliers!AMV28,MID(data_NoOutliers!AMV28,2,99)/2),"")</f>
        <v/>
      </c>
      <c r="AZL28" s="4" t="str">
        <f>IFERROR(IF(N(data_NoOutliers!AMW28),data_NoOutliers!AMW28,MID(data_NoOutliers!AMW28,2,99)/2),"")</f>
        <v/>
      </c>
      <c r="AZM28" s="4" t="str">
        <f>IFERROR(IF(N(data_NoOutliers!AMX28),data_NoOutliers!AMX28,MID(data_NoOutliers!AMX28,2,99)/2),"")</f>
        <v/>
      </c>
      <c r="AZN28" s="4" t="str">
        <f>IFERROR(IF(N(data_NoOutliers!AMY28),data_NoOutliers!AMY28,MID(data_NoOutliers!AMY28,2,99)/2),"")</f>
        <v/>
      </c>
      <c r="AZO28" s="4" t="str">
        <f>IFERROR(IF(N(data_NoOutliers!AMZ28),data_NoOutliers!AMZ28,MID(data_NoOutliers!AMZ28,2,99)/2),"")</f>
        <v/>
      </c>
      <c r="AZP28" s="4" t="str">
        <f>IFERROR(IF(N(data_NoOutliers!ANA28),data_NoOutliers!ANA28,MID(data_NoOutliers!ANA28,2,99)/2),"")</f>
        <v/>
      </c>
      <c r="AZQ28" s="4" t="str">
        <f>IFERROR(IF(N(data_NoOutliers!ANB28),data_NoOutliers!ANB28,MID(data_NoOutliers!ANB28,2,99)/2),"")</f>
        <v/>
      </c>
      <c r="AZR28" s="4" t="str">
        <f>IFERROR(IF(N(data_NoOutliers!ANC28),data_NoOutliers!ANC28,MID(data_NoOutliers!ANC28,2,99)/2),"")</f>
        <v/>
      </c>
      <c r="AZS28" s="4" t="str">
        <f>IFERROR(IF(N(data_NoOutliers!AND28),data_NoOutliers!AND28,MID(data_NoOutliers!AND28,2,99)/2),"")</f>
        <v/>
      </c>
      <c r="AZT28" s="4" t="str">
        <f>IFERROR(IF(N(data_NoOutliers!ANE28),data_NoOutliers!ANE28,MID(data_NoOutliers!ANE28,2,99)/2),"")</f>
        <v/>
      </c>
      <c r="AZU28" s="4" t="str">
        <f>IFERROR(IF(N(data_NoOutliers!ANF28),data_NoOutliers!ANF28,MID(data_NoOutliers!ANF28,2,99)/2),"")</f>
        <v/>
      </c>
      <c r="AZV28" s="4" t="str">
        <f>IFERROR(IF(N(data_NoOutliers!ANG28),data_NoOutliers!ANG28,MID(data_NoOutliers!ANG28,2,99)/2),"")</f>
        <v/>
      </c>
      <c r="AZW28" s="4" t="str">
        <f>IFERROR(IF(N(data_NoOutliers!ANH28),data_NoOutliers!ANH28,MID(data_NoOutliers!ANH28,2,99)/2),"")</f>
        <v/>
      </c>
      <c r="AZX28" s="4" t="str">
        <f>IFERROR(IF(N(data_NoOutliers!ANI28),data_NoOutliers!ANI28,MID(data_NoOutliers!ANI28,2,99)/2),"")</f>
        <v/>
      </c>
      <c r="AZY28" s="4" t="str">
        <f>IFERROR(IF(N(data_NoOutliers!ANJ28),data_NoOutliers!ANJ28,MID(data_NoOutliers!ANJ28,2,99)/2),"")</f>
        <v/>
      </c>
      <c r="AZZ28" s="4" t="str">
        <f>IFERROR(IF(N(data_NoOutliers!ANK28),data_NoOutliers!ANK28,MID(data_NoOutliers!ANK28,2,99)/2),"")</f>
        <v/>
      </c>
      <c r="BAA28" s="4" t="str">
        <f>IFERROR(IF(N(data_NoOutliers!ANL28),data_NoOutliers!ANL28,MID(data_NoOutliers!ANL28,2,99)/2),"")</f>
        <v/>
      </c>
      <c r="BAB28" s="4" t="str">
        <f>IFERROR(IF(N(data_NoOutliers!ANM28),data_NoOutliers!ANM28,MID(data_NoOutliers!ANM28,2,99)/2),"")</f>
        <v/>
      </c>
      <c r="BAC28" s="4" t="str">
        <f>IFERROR(IF(N(data_NoOutliers!ANN28),data_NoOutliers!ANN28,MID(data_NoOutliers!ANN28,2,99)/2),"")</f>
        <v/>
      </c>
      <c r="BAD28" s="4" t="str">
        <f>IFERROR(IF(N(data_NoOutliers!ANO28),data_NoOutliers!ANO28,MID(data_NoOutliers!ANO28,2,99)/2),"")</f>
        <v/>
      </c>
      <c r="BAE28" s="4" t="str">
        <f>IFERROR(IF(N(data_NoOutliers!ANP28),data_NoOutliers!ANP28,MID(data_NoOutliers!ANP28,2,99)/2),"")</f>
        <v/>
      </c>
      <c r="BAF28" s="4" t="str">
        <f>IFERROR(IF(N(data_NoOutliers!ANQ28),data_NoOutliers!ANQ28,MID(data_NoOutliers!ANQ28,2,99)/2),"")</f>
        <v/>
      </c>
      <c r="BAG28" s="4" t="str">
        <f>IFERROR(IF(N(data_NoOutliers!ANR28),data_NoOutliers!ANR28,MID(data_NoOutliers!ANR28,2,99)/2),"")</f>
        <v/>
      </c>
      <c r="BAH28" s="4" t="str">
        <f>IFERROR(IF(N(data_NoOutliers!ANS28),data_NoOutliers!ANS28,MID(data_NoOutliers!ANS28,2,99)/2),"")</f>
        <v/>
      </c>
      <c r="BAI28" s="4" t="str">
        <f>IFERROR(IF(N(data_NoOutliers!ANT28),data_NoOutliers!ANT28,MID(data_NoOutliers!ANT28,2,99)/2),"")</f>
        <v/>
      </c>
      <c r="BAJ28" s="4" t="str">
        <f>IFERROR(IF(N(data_NoOutliers!ANU28),data_NoOutliers!ANU28,MID(data_NoOutliers!ANU28,2,99)/2),"")</f>
        <v/>
      </c>
      <c r="BAK28" s="4" t="str">
        <f>IFERROR(IF(N(data_NoOutliers!ANV28),data_NoOutliers!ANV28,MID(data_NoOutliers!ANV28,2,99)/2),"")</f>
        <v/>
      </c>
      <c r="BAL28" s="4" t="str">
        <f>IFERROR(IF(N(data_NoOutliers!ANW28),data_NoOutliers!ANW28,MID(data_NoOutliers!ANW28,2,99)/2),"")</f>
        <v/>
      </c>
      <c r="BAM28" s="4" t="str">
        <f>IFERROR(IF(N(data_NoOutliers!ANX28),data_NoOutliers!ANX28,MID(data_NoOutliers!ANX28,2,99)/2),"")</f>
        <v/>
      </c>
      <c r="BAN28" s="4" t="str">
        <f>IFERROR(IF(N(data_NoOutliers!ANY28),data_NoOutliers!ANY28,MID(data_NoOutliers!ANY28,2,99)/2),"")</f>
        <v/>
      </c>
      <c r="BAO28" s="4" t="str">
        <f>IFERROR(IF(N(data_NoOutliers!ANZ28),data_NoOutliers!ANZ28,MID(data_NoOutliers!ANZ28,2,99)/2),"")</f>
        <v/>
      </c>
      <c r="BAP28" s="4" t="str">
        <f>IFERROR(IF(N(data_NoOutliers!AOA28),data_NoOutliers!AOA28,MID(data_NoOutliers!AOA28,2,99)/2),"")</f>
        <v/>
      </c>
      <c r="BAQ28" s="4" t="str">
        <f>IFERROR(IF(N(data_NoOutliers!AOB28),data_NoOutliers!AOB28,MID(data_NoOutliers!AOB28,2,99)/2),"")</f>
        <v/>
      </c>
      <c r="BAR28" s="4" t="str">
        <f>IFERROR(IF(N(data_NoOutliers!AOC28),data_NoOutliers!AOC28,MID(data_NoOutliers!AOC28,2,99)/2),"")</f>
        <v/>
      </c>
      <c r="BAS28" s="4" t="str">
        <f>IFERROR(IF(N(data_NoOutliers!AOD28),data_NoOutliers!AOD28,MID(data_NoOutliers!AOD28,2,99)/2),"")</f>
        <v/>
      </c>
      <c r="BAT28" s="4" t="str">
        <f>IFERROR(IF(N(data_NoOutliers!AOE28),data_NoOutliers!AOE28,MID(data_NoOutliers!AOE28,2,99)/2),"")</f>
        <v/>
      </c>
      <c r="BAU28" s="4" t="str">
        <f>IFERROR(IF(N(data_NoOutliers!AOF28),data_NoOutliers!AOF28,MID(data_NoOutliers!AOF28,2,99)/2),"")</f>
        <v/>
      </c>
      <c r="BAV28" s="4" t="str">
        <f>IFERROR(IF(N(data_NoOutliers!AOG28),data_NoOutliers!AOG28,MID(data_NoOutliers!AOG28,2,99)/2),"")</f>
        <v/>
      </c>
      <c r="BAW28" s="4" t="str">
        <f>IFERROR(IF(N(data_NoOutliers!AOH28),data_NoOutliers!AOH28,MID(data_NoOutliers!AOH28,2,99)/2),"")</f>
        <v/>
      </c>
      <c r="BAX28" s="4" t="str">
        <f>IFERROR(IF(N(data_NoOutliers!AOI28),data_NoOutliers!AOI28,MID(data_NoOutliers!AOI28,2,99)/2),"")</f>
        <v/>
      </c>
      <c r="BAY28" s="4" t="str">
        <f>IFERROR(IF(N(data_NoOutliers!AOJ28),data_NoOutliers!AOJ28,MID(data_NoOutliers!AOJ28,2,99)/2),"")</f>
        <v/>
      </c>
      <c r="BAZ28" s="4" t="str">
        <f>IFERROR(IF(N(data_NoOutliers!AOK28),data_NoOutliers!AOK28,MID(data_NoOutliers!AOK28,2,99)/2),"")</f>
        <v/>
      </c>
      <c r="BBA28" s="4" t="str">
        <f>IFERROR(IF(N(data_NoOutliers!AOL28),data_NoOutliers!AOL28,MID(data_NoOutliers!AOL28,2,99)/2),"")</f>
        <v/>
      </c>
      <c r="BBB28" s="4" t="str">
        <f>IFERROR(IF(N(data_NoOutliers!AOM28),data_NoOutliers!AOM28,MID(data_NoOutliers!AOM28,2,99)/2),"")</f>
        <v/>
      </c>
      <c r="BBC28" s="4" t="str">
        <f>IFERROR(IF(N(data_NoOutliers!AON28),data_NoOutliers!AON28,MID(data_NoOutliers!AON28,2,99)/2),"")</f>
        <v/>
      </c>
      <c r="BBD28" s="4" t="str">
        <f>IFERROR(IF(N(data_NoOutliers!AOO28),data_NoOutliers!AOO28,MID(data_NoOutliers!AOO28,2,99)/2),"")</f>
        <v/>
      </c>
      <c r="BBE28" s="4" t="str">
        <f>IFERROR(IF(N(data_NoOutliers!AOP28),data_NoOutliers!AOP28,MID(data_NoOutliers!AOP28,2,99)/2),"")</f>
        <v/>
      </c>
      <c r="BBF28" s="4" t="str">
        <f>IFERROR(IF(N(data_NoOutliers!AOQ28),data_NoOutliers!AOQ28,MID(data_NoOutliers!AOQ28,2,99)/2),"")</f>
        <v/>
      </c>
      <c r="BBG28" s="4" t="str">
        <f>IFERROR(IF(N(data_NoOutliers!AOR28),data_NoOutliers!AOR28,MID(data_NoOutliers!AOR28,2,99)/2),"")</f>
        <v/>
      </c>
      <c r="BBH28" s="4" t="str">
        <f>IFERROR(IF(N(data_NoOutliers!AOS28),data_NoOutliers!AOS28,MID(data_NoOutliers!AOS28,2,99)/2),"")</f>
        <v/>
      </c>
      <c r="BBI28" s="4" t="str">
        <f>IFERROR(IF(N(data_NoOutliers!AOT28),data_NoOutliers!AOT28,MID(data_NoOutliers!AOT28,2,99)/2),"")</f>
        <v/>
      </c>
      <c r="BBJ28" s="4" t="str">
        <f>IFERROR(IF(N(data_NoOutliers!AOU28),data_NoOutliers!AOU28,MID(data_NoOutliers!AOU28,2,99)/2),"")</f>
        <v/>
      </c>
      <c r="BBK28" s="4" t="str">
        <f>IFERROR(IF(N(data_NoOutliers!AOV28),data_NoOutliers!AOV28,MID(data_NoOutliers!AOV28,2,99)/2),"")</f>
        <v/>
      </c>
      <c r="BBL28" s="4" t="str">
        <f>IFERROR(IF(N(data_NoOutliers!AOW28),data_NoOutliers!AOW28,MID(data_NoOutliers!AOW28,2,99)/2),"")</f>
        <v/>
      </c>
      <c r="BBM28" s="4" t="str">
        <f>IFERROR(IF(N(data_NoOutliers!AOX28),data_NoOutliers!AOX28,MID(data_NoOutliers!AOX28,2,99)/2),"")</f>
        <v/>
      </c>
      <c r="BBN28" s="4" t="str">
        <f>IFERROR(IF(N(data_NoOutliers!AOY28),data_NoOutliers!AOY28,MID(data_NoOutliers!AOY28,2,99)/2),"")</f>
        <v/>
      </c>
      <c r="BBO28" s="4" t="str">
        <f>IFERROR(IF(N(data_NoOutliers!AOZ28),data_NoOutliers!AOZ28,MID(data_NoOutliers!AOZ28,2,99)/2),"")</f>
        <v/>
      </c>
      <c r="BBP28" s="4" t="str">
        <f>IFERROR(IF(N(data_NoOutliers!APA28),data_NoOutliers!APA28,MID(data_NoOutliers!APA28,2,99)/2),"")</f>
        <v/>
      </c>
      <c r="BBQ28" s="4" t="str">
        <f>IFERROR(IF(N(data_NoOutliers!APB28),data_NoOutliers!APB28,MID(data_NoOutliers!APB28,2,99)/2),"")</f>
        <v/>
      </c>
      <c r="BBR28" s="4" t="str">
        <f>IFERROR(IF(N(data_NoOutliers!APC28),data_NoOutliers!APC28,MID(data_NoOutliers!APC28,2,99)/2),"")</f>
        <v/>
      </c>
      <c r="BBS28" s="4" t="str">
        <f>IFERROR(IF(N(data_NoOutliers!APD28),data_NoOutliers!APD28,MID(data_NoOutliers!APD28,2,99)/2),"")</f>
        <v/>
      </c>
      <c r="BBT28" s="4" t="str">
        <f>IFERROR(IF(N(data_NoOutliers!APE28),data_NoOutliers!APE28,MID(data_NoOutliers!APE28,2,99)/2),"")</f>
        <v/>
      </c>
      <c r="BBU28" s="4" t="str">
        <f>IFERROR(IF(N(data_NoOutliers!APF28),data_NoOutliers!APF28,MID(data_NoOutliers!APF28,2,99)/2),"")</f>
        <v/>
      </c>
      <c r="BBV28" s="4" t="str">
        <f>IFERROR(IF(N(data_NoOutliers!APG28),data_NoOutliers!APG28,MID(data_NoOutliers!APG28,2,99)/2),"")</f>
        <v/>
      </c>
      <c r="BBW28" s="4" t="str">
        <f>IFERROR(IF(N(data_NoOutliers!APH28),data_NoOutliers!APH28,MID(data_NoOutliers!APH28,2,99)/2),"")</f>
        <v/>
      </c>
      <c r="BBX28" s="4" t="str">
        <f>IFERROR(IF(N(data_NoOutliers!API28),data_NoOutliers!API28,MID(data_NoOutliers!API28,2,99)/2),"")</f>
        <v/>
      </c>
      <c r="BBY28" s="4" t="str">
        <f>IFERROR(IF(N(data_NoOutliers!APJ28),data_NoOutliers!APJ28,MID(data_NoOutliers!APJ28,2,99)/2),"")</f>
        <v/>
      </c>
      <c r="BBZ28" s="4" t="str">
        <f>IFERROR(IF(N(data_NoOutliers!APK28),data_NoOutliers!APK28,MID(data_NoOutliers!APK28,2,99)/2),"")</f>
        <v/>
      </c>
      <c r="BCA28" s="4" t="str">
        <f>IFERROR(IF(N(data_NoOutliers!APL28),data_NoOutliers!APL28,MID(data_NoOutliers!APL28,2,99)/2),"")</f>
        <v/>
      </c>
      <c r="BCB28" s="4" t="str">
        <f>IFERROR(IF(N(data_NoOutliers!APM28),data_NoOutliers!APM28,MID(data_NoOutliers!APM28,2,99)/2),"")</f>
        <v/>
      </c>
      <c r="BCC28" s="4" t="str">
        <f>IFERROR(IF(N(data_NoOutliers!APN28),data_NoOutliers!APN28,MID(data_NoOutliers!APN28,2,99)/2),"")</f>
        <v/>
      </c>
      <c r="BCD28" s="4" t="str">
        <f>IFERROR(IF(N(data_NoOutliers!APO28),data_NoOutliers!APO28,MID(data_NoOutliers!APO28,2,99)/2),"")</f>
        <v/>
      </c>
      <c r="BCE28" s="4" t="str">
        <f>IFERROR(IF(N(data_NoOutliers!APP28),data_NoOutliers!APP28,MID(data_NoOutliers!APP28,2,99)/2),"")</f>
        <v/>
      </c>
      <c r="BCF28" s="4" t="str">
        <f>IFERROR(IF(N(data_NoOutliers!APQ28),data_NoOutliers!APQ28,MID(data_NoOutliers!APQ28,2,99)/2),"")</f>
        <v/>
      </c>
      <c r="BCG28" s="4" t="str">
        <f>IFERROR(IF(N(data_NoOutliers!APR28),data_NoOutliers!APR28,MID(data_NoOutliers!APR28,2,99)/2),"")</f>
        <v/>
      </c>
      <c r="BCH28" s="4" t="str">
        <f>IFERROR(IF(N(data_NoOutliers!APS28),data_NoOutliers!APS28,MID(data_NoOutliers!APS28,2,99)/2),"")</f>
        <v/>
      </c>
      <c r="BCI28" s="4" t="str">
        <f>IFERROR(IF(N(data_NoOutliers!APT28),data_NoOutliers!APT28,MID(data_NoOutliers!APT28,2,99)/2),"")</f>
        <v/>
      </c>
      <c r="BCJ28" s="4" t="str">
        <f>IFERROR(IF(N(data_NoOutliers!APU28),data_NoOutliers!APU28,MID(data_NoOutliers!APU28,2,99)/2),"")</f>
        <v/>
      </c>
      <c r="BCK28" s="4" t="str">
        <f>IFERROR(IF(N(data_NoOutliers!APV28),data_NoOutliers!APV28,MID(data_NoOutliers!APV28,2,99)/2),"")</f>
        <v/>
      </c>
      <c r="BCL28" s="4" t="str">
        <f>IFERROR(IF(N(data_NoOutliers!APW28),data_NoOutliers!APW28,MID(data_NoOutliers!APW28,2,99)/2),"")</f>
        <v/>
      </c>
      <c r="BCM28" s="4" t="str">
        <f>IFERROR(IF(N(data_NoOutliers!APX28),data_NoOutliers!APX28,MID(data_NoOutliers!APX28,2,99)/2),"")</f>
        <v/>
      </c>
      <c r="BCN28" s="4" t="str">
        <f>IFERROR(IF(N(data_NoOutliers!APY28),data_NoOutliers!APY28,MID(data_NoOutliers!APY28,2,99)/2),"")</f>
        <v/>
      </c>
      <c r="BCO28" s="4" t="str">
        <f>IFERROR(IF(N(data_NoOutliers!APZ28),data_NoOutliers!APZ28,MID(data_NoOutliers!APZ28,2,99)/2),"")</f>
        <v/>
      </c>
      <c r="BCP28" s="4" t="str">
        <f>IFERROR(IF(N(data_NoOutliers!AQA28),data_NoOutliers!AQA28,MID(data_NoOutliers!AQA28,2,99)/2),"")</f>
        <v/>
      </c>
      <c r="BCQ28" s="4" t="str">
        <f>IFERROR(IF(N(data_NoOutliers!AQB28),data_NoOutliers!AQB28,MID(data_NoOutliers!AQB28,2,99)/2),"")</f>
        <v/>
      </c>
      <c r="BCR28" s="4" t="str">
        <f>IFERROR(IF(N(data_NoOutliers!AQC28),data_NoOutliers!AQC28,MID(data_NoOutliers!AQC28,2,99)/2),"")</f>
        <v/>
      </c>
      <c r="BCS28" s="4" t="str">
        <f>IFERROR(IF(N(data_NoOutliers!AQD28),data_NoOutliers!AQD28,MID(data_NoOutliers!AQD28,2,99)/2),"")</f>
        <v/>
      </c>
      <c r="BCT28" s="4" t="str">
        <f>IFERROR(IF(N(data_NoOutliers!AQE28),data_NoOutliers!AQE28,MID(data_NoOutliers!AQE28,2,99)/2),"")</f>
        <v/>
      </c>
      <c r="BCU28" s="4" t="str">
        <f>IFERROR(IF(N(data_NoOutliers!AQF28),data_NoOutliers!AQF28,MID(data_NoOutliers!AQF28,2,99)/2),"")</f>
        <v/>
      </c>
      <c r="BCV28" s="4" t="str">
        <f>IFERROR(IF(N(data_NoOutliers!AQG28),data_NoOutliers!AQG28,MID(data_NoOutliers!AQG28,2,99)/2),"")</f>
        <v/>
      </c>
      <c r="BCW28" s="4" t="str">
        <f>IFERROR(IF(N(data_NoOutliers!AQH28),data_NoOutliers!AQH28,MID(data_NoOutliers!AQH28,2,99)/2),"")</f>
        <v/>
      </c>
      <c r="BCX28" s="4" t="str">
        <f>IFERROR(IF(N(data_NoOutliers!AQI28),data_NoOutliers!AQI28,MID(data_NoOutliers!AQI28,2,99)/2),"")</f>
        <v/>
      </c>
      <c r="BCY28" s="4" t="str">
        <f>IFERROR(IF(N(data_NoOutliers!AQJ28),data_NoOutliers!AQJ28,MID(data_NoOutliers!AQJ28,2,99)/2),"")</f>
        <v/>
      </c>
      <c r="BCZ28" s="4" t="str">
        <f>IFERROR(IF(N(data_NoOutliers!AQK28),data_NoOutliers!AQK28,MID(data_NoOutliers!AQK28,2,99)/2),"")</f>
        <v/>
      </c>
      <c r="BDA28" s="4" t="str">
        <f>IFERROR(IF(N(data_NoOutliers!AQL28),data_NoOutliers!AQL28,MID(data_NoOutliers!AQL28,2,99)/2),"")</f>
        <v/>
      </c>
      <c r="BDB28" s="4" t="str">
        <f>IFERROR(IF(N(data_NoOutliers!AQM28),data_NoOutliers!AQM28,MID(data_NoOutliers!AQM28,2,99)/2),"")</f>
        <v/>
      </c>
      <c r="BDC28" s="4" t="str">
        <f>IFERROR(IF(N(data_NoOutliers!AQN28),data_NoOutliers!AQN28,MID(data_NoOutliers!AQN28,2,99)/2),"")</f>
        <v/>
      </c>
      <c r="BDD28" s="4" t="str">
        <f>IFERROR(IF(N(data_NoOutliers!AQO28),data_NoOutliers!AQO28,MID(data_NoOutliers!AQO28,2,99)/2),"")</f>
        <v/>
      </c>
      <c r="BDE28" s="4" t="str">
        <f>IFERROR(IF(N(data_NoOutliers!AQP28),data_NoOutliers!AQP28,MID(data_NoOutliers!AQP28,2,99)/2),"")</f>
        <v/>
      </c>
      <c r="BDF28" s="4" t="str">
        <f>IFERROR(IF(N(data_NoOutliers!AQQ28),data_NoOutliers!AQQ28,MID(data_NoOutliers!AQQ28,2,99)/2),"")</f>
        <v/>
      </c>
      <c r="BDG28" s="4" t="str">
        <f>IFERROR(IF(N(data_NoOutliers!AQR28),data_NoOutliers!AQR28,MID(data_NoOutliers!AQR28,2,99)/2),"")</f>
        <v/>
      </c>
      <c r="BDH28" s="4" t="str">
        <f>IFERROR(IF(N(data_NoOutliers!AQS28),data_NoOutliers!AQS28,MID(data_NoOutliers!AQS28,2,99)/2),"")</f>
        <v/>
      </c>
      <c r="BDI28" s="4" t="str">
        <f>IFERROR(IF(N(data_NoOutliers!AQT28),data_NoOutliers!AQT28,MID(data_NoOutliers!AQT28,2,99)/2),"")</f>
        <v/>
      </c>
      <c r="BDJ28" s="4" t="str">
        <f>IFERROR(IF(N(data_NoOutliers!AQU28),data_NoOutliers!AQU28,MID(data_NoOutliers!AQU28,2,99)/2),"")</f>
        <v/>
      </c>
      <c r="BDK28" s="4" t="str">
        <f>IFERROR(IF(N(data_NoOutliers!AQV28),data_NoOutliers!AQV28,MID(data_NoOutliers!AQV28,2,99)/2),"")</f>
        <v/>
      </c>
      <c r="BDL28" s="4" t="str">
        <f>IFERROR(IF(N(data_NoOutliers!AQW28),data_NoOutliers!AQW28,MID(data_NoOutliers!AQW28,2,99)/2),"")</f>
        <v/>
      </c>
      <c r="BDM28" s="4" t="str">
        <f>IFERROR(IF(N(data_NoOutliers!AQX28),data_NoOutliers!AQX28,MID(data_NoOutliers!AQX28,2,99)/2),"")</f>
        <v/>
      </c>
      <c r="BDN28" s="4" t="str">
        <f>IFERROR(IF(N(data_NoOutliers!AQY28),data_NoOutliers!AQY28,MID(data_NoOutliers!AQY28,2,99)/2),"")</f>
        <v/>
      </c>
      <c r="BDO28" s="4" t="str">
        <f>IFERROR(IF(N(data_NoOutliers!AQZ28),data_NoOutliers!AQZ28,MID(data_NoOutliers!AQZ28,2,99)/2),"")</f>
        <v/>
      </c>
      <c r="BDP28" s="4" t="str">
        <f>IFERROR(IF(N(data_NoOutliers!ARA28),data_NoOutliers!ARA28,MID(data_NoOutliers!ARA28,2,99)/2),"")</f>
        <v/>
      </c>
      <c r="BDQ28" s="4" t="str">
        <f>IFERROR(IF(N(data_NoOutliers!ARB28),data_NoOutliers!ARB28,MID(data_NoOutliers!ARB28,2,99)/2),"")</f>
        <v/>
      </c>
      <c r="BDR28" s="4" t="str">
        <f>IFERROR(IF(N(data_NoOutliers!ARC28),data_NoOutliers!ARC28,MID(data_NoOutliers!ARC28,2,99)/2),"")</f>
        <v/>
      </c>
      <c r="BDS28" s="4" t="str">
        <f>IFERROR(IF(N(data_NoOutliers!ARD28),data_NoOutliers!ARD28,MID(data_NoOutliers!ARD28,2,99)/2),"")</f>
        <v/>
      </c>
      <c r="BDT28" s="4" t="str">
        <f>IFERROR(IF(N(data_NoOutliers!ARE28),data_NoOutliers!ARE28,MID(data_NoOutliers!ARE28,2,99)/2),"")</f>
        <v/>
      </c>
      <c r="BDU28" s="4" t="str">
        <f>IFERROR(IF(N(data_NoOutliers!ARF28),data_NoOutliers!ARF28,MID(data_NoOutliers!ARF28,2,99)/2),"")</f>
        <v/>
      </c>
      <c r="BDV28" s="4" t="str">
        <f>IFERROR(IF(N(data_NoOutliers!ARG28),data_NoOutliers!ARG28,MID(data_NoOutliers!ARG28,2,99)/2),"")</f>
        <v/>
      </c>
      <c r="BDW28" s="4" t="str">
        <f>IFERROR(IF(N(data_NoOutliers!ARH28),data_NoOutliers!ARH28,MID(data_NoOutliers!ARH28,2,99)/2),"")</f>
        <v/>
      </c>
      <c r="BDX28" s="4" t="str">
        <f>IFERROR(IF(N(data_NoOutliers!ARI28),data_NoOutliers!ARI28,MID(data_NoOutliers!ARI28,2,99)/2),"")</f>
        <v/>
      </c>
      <c r="BDY28" s="4" t="str">
        <f>IFERROR(IF(N(data_NoOutliers!ARJ28),data_NoOutliers!ARJ28,MID(data_NoOutliers!ARJ28,2,99)/2),"")</f>
        <v/>
      </c>
      <c r="BDZ28" s="4" t="str">
        <f>IFERROR(IF(N(data_NoOutliers!ARK28),data_NoOutliers!ARK28,MID(data_NoOutliers!ARK28,2,99)/2),"")</f>
        <v/>
      </c>
      <c r="BEA28" s="4" t="str">
        <f>IFERROR(IF(N(data_NoOutliers!ARL28),data_NoOutliers!ARL28,MID(data_NoOutliers!ARL28,2,99)/2),"")</f>
        <v/>
      </c>
      <c r="BEB28" s="4" t="str">
        <f>IFERROR(IF(N(data_NoOutliers!ARM28),data_NoOutliers!ARM28,MID(data_NoOutliers!ARM28,2,99)/2),"")</f>
        <v/>
      </c>
      <c r="BEC28" s="4" t="str">
        <f>IFERROR(IF(N(data_NoOutliers!ARN28),data_NoOutliers!ARN28,MID(data_NoOutliers!ARN28,2,99)/2),"")</f>
        <v/>
      </c>
      <c r="BED28" s="4" t="str">
        <f>IFERROR(IF(N(data_NoOutliers!ARO28),data_NoOutliers!ARO28,MID(data_NoOutliers!ARO28,2,99)/2),"")</f>
        <v/>
      </c>
      <c r="BEE28" s="4" t="str">
        <f>IFERROR(IF(N(data_NoOutliers!ARP28),data_NoOutliers!ARP28,MID(data_NoOutliers!ARP28,2,99)/2),"")</f>
        <v/>
      </c>
      <c r="BEF28" s="4" t="str">
        <f>IFERROR(IF(N(data_NoOutliers!ARQ28),data_NoOutliers!ARQ28,MID(data_NoOutliers!ARQ28,2,99)/2),"")</f>
        <v/>
      </c>
      <c r="BEG28" s="4" t="str">
        <f>IFERROR(IF(N(data_NoOutliers!ARR28),data_NoOutliers!ARR28,MID(data_NoOutliers!ARR28,2,99)/2),"")</f>
        <v/>
      </c>
      <c r="BEH28" s="4" t="str">
        <f>IFERROR(IF(N(data_NoOutliers!ARS28),data_NoOutliers!ARS28,MID(data_NoOutliers!ARS28,2,99)/2),"")</f>
        <v/>
      </c>
      <c r="BEI28" s="4" t="str">
        <f>IFERROR(IF(N(data_NoOutliers!ART28),data_NoOutliers!ART28,MID(data_NoOutliers!ART28,2,99)/2),"")</f>
        <v/>
      </c>
      <c r="BEJ28" s="4" t="str">
        <f>IFERROR(IF(N(data_NoOutliers!ARU28),data_NoOutliers!ARU28,MID(data_NoOutliers!ARU28,2,99)/2),"")</f>
        <v/>
      </c>
      <c r="BEK28" s="4" t="str">
        <f>IFERROR(IF(N(data_NoOutliers!ARV28),data_NoOutliers!ARV28,MID(data_NoOutliers!ARV28,2,99)/2),"")</f>
        <v/>
      </c>
      <c r="BEL28" s="4" t="str">
        <f>IFERROR(IF(N(data_NoOutliers!ARW28),data_NoOutliers!ARW28,MID(data_NoOutliers!ARW28,2,99)/2),"")</f>
        <v/>
      </c>
      <c r="BEM28" s="4" t="str">
        <f>IFERROR(IF(N(data_NoOutliers!ARX28),data_NoOutliers!ARX28,MID(data_NoOutliers!ARX28,2,99)/2),"")</f>
        <v/>
      </c>
      <c r="BEN28" s="4" t="str">
        <f>IFERROR(IF(N(data_NoOutliers!ARY28),data_NoOutliers!ARY28,MID(data_NoOutliers!ARY28,2,99)/2),"")</f>
        <v/>
      </c>
      <c r="BEO28" s="4" t="str">
        <f>IFERROR(IF(N(data_NoOutliers!ARZ28),data_NoOutliers!ARZ28,MID(data_NoOutliers!ARZ28,2,99)/2),"")</f>
        <v/>
      </c>
      <c r="BEP28" s="4" t="str">
        <f>IFERROR(IF(N(data_NoOutliers!ASA28),data_NoOutliers!ASA28,MID(data_NoOutliers!ASA28,2,99)/2),"")</f>
        <v/>
      </c>
      <c r="BEQ28" s="4" t="str">
        <f>IFERROR(IF(N(data_NoOutliers!ASB28),data_NoOutliers!ASB28,MID(data_NoOutliers!ASB28,2,99)/2),"")</f>
        <v/>
      </c>
      <c r="BER28" s="4" t="str">
        <f>IFERROR(IF(N(data_NoOutliers!ASC28),data_NoOutliers!ASC28,MID(data_NoOutliers!ASC28,2,99)/2),"")</f>
        <v/>
      </c>
      <c r="BES28" s="4" t="str">
        <f>IFERROR(IF(N(data_NoOutliers!ASD28),data_NoOutliers!ASD28,MID(data_NoOutliers!ASD28,2,99)/2),"")</f>
        <v/>
      </c>
      <c r="BET28" s="4" t="str">
        <f>IFERROR(IF(N(data_NoOutliers!ASE28),data_NoOutliers!ASE28,MID(data_NoOutliers!ASE28,2,99)/2),"")</f>
        <v/>
      </c>
      <c r="BEU28" s="4" t="str">
        <f>IFERROR(IF(N(data_NoOutliers!ASF28),data_NoOutliers!ASF28,MID(data_NoOutliers!ASF28,2,99)/2),"")</f>
        <v/>
      </c>
      <c r="BEV28" s="4" t="str">
        <f>IFERROR(IF(N(data_NoOutliers!ASG28),data_NoOutliers!ASG28,MID(data_NoOutliers!ASG28,2,99)/2),"")</f>
        <v/>
      </c>
      <c r="BEW28" s="4" t="str">
        <f>IFERROR(IF(N(data_NoOutliers!ASH28),data_NoOutliers!ASH28,MID(data_NoOutliers!ASH28,2,99)/2),"")</f>
        <v/>
      </c>
      <c r="BEX28" s="4" t="str">
        <f>IFERROR(IF(N(data_NoOutliers!ASI28),data_NoOutliers!ASI28,MID(data_NoOutliers!ASI28,2,99)/2),"")</f>
        <v/>
      </c>
      <c r="BEY28" s="4" t="str">
        <f>IFERROR(IF(N(data_NoOutliers!ASJ28),data_NoOutliers!ASJ28,MID(data_NoOutliers!ASJ28,2,99)/2),"")</f>
        <v/>
      </c>
      <c r="BEZ28" s="4" t="str">
        <f>IFERROR(IF(N(data_NoOutliers!ASK28),data_NoOutliers!ASK28,MID(data_NoOutliers!ASK28,2,99)/2),"")</f>
        <v/>
      </c>
      <c r="BFA28" s="4" t="str">
        <f>IFERROR(IF(N(data_NoOutliers!ASL28),data_NoOutliers!ASL28,MID(data_NoOutliers!ASL28,2,99)/2),"")</f>
        <v/>
      </c>
      <c r="BFB28" s="4" t="str">
        <f>IFERROR(IF(N(data_NoOutliers!ASM28),data_NoOutliers!ASM28,MID(data_NoOutliers!ASM28,2,99)/2),"")</f>
        <v/>
      </c>
      <c r="BFC28" s="4" t="str">
        <f>IFERROR(IF(N(data_NoOutliers!ASN28),data_NoOutliers!ASN28,MID(data_NoOutliers!ASN28,2,99)/2),"")</f>
        <v/>
      </c>
      <c r="BFD28" s="4" t="str">
        <f>IFERROR(IF(N(data_NoOutliers!ASO28),data_NoOutliers!ASO28,MID(data_NoOutliers!ASO28,2,99)/2),"")</f>
        <v/>
      </c>
      <c r="BFE28" s="4" t="str">
        <f>IFERROR(IF(N(data_NoOutliers!ASP28),data_NoOutliers!ASP28,MID(data_NoOutliers!ASP28,2,99)/2),"")</f>
        <v/>
      </c>
      <c r="BFF28" s="4" t="str">
        <f>IFERROR(IF(N(data_NoOutliers!ASQ28),data_NoOutliers!ASQ28,MID(data_NoOutliers!ASQ28,2,99)/2),"")</f>
        <v/>
      </c>
      <c r="BFG28" s="4" t="str">
        <f>IFERROR(IF(N(data_NoOutliers!ASR28),data_NoOutliers!ASR28,MID(data_NoOutliers!ASR28,2,99)/2),"")</f>
        <v/>
      </c>
      <c r="BFH28" s="4" t="str">
        <f>IFERROR(IF(N(data_NoOutliers!ASS28),data_NoOutliers!ASS28,MID(data_NoOutliers!ASS28,2,99)/2),"")</f>
        <v/>
      </c>
      <c r="BFI28" s="4" t="str">
        <f>IFERROR(IF(N(data_NoOutliers!AST28),data_NoOutliers!AST28,MID(data_NoOutliers!AST28,2,99)/2),"")</f>
        <v/>
      </c>
      <c r="BFJ28" s="4" t="str">
        <f>IFERROR(IF(N(data_NoOutliers!ASU28),data_NoOutliers!ASU28,MID(data_NoOutliers!ASU28,2,99)/2),"")</f>
        <v/>
      </c>
      <c r="BFK28" s="4" t="str">
        <f>IFERROR(IF(N(data_NoOutliers!ASV28),data_NoOutliers!ASV28,MID(data_NoOutliers!ASV28,2,99)/2),"")</f>
        <v/>
      </c>
      <c r="BFL28" s="4" t="str">
        <f>IFERROR(IF(N(data_NoOutliers!ASW28),data_NoOutliers!ASW28,MID(data_NoOutliers!ASW28,2,99)/2),"")</f>
        <v/>
      </c>
      <c r="BFM28" s="4" t="str">
        <f>IFERROR(IF(N(data_NoOutliers!ASX28),data_NoOutliers!ASX28,MID(data_NoOutliers!ASX28,2,99)/2),"")</f>
        <v/>
      </c>
      <c r="BFN28" s="4" t="str">
        <f>IFERROR(IF(N(data_NoOutliers!ASY28),data_NoOutliers!ASY28,MID(data_NoOutliers!ASY28,2,99)/2),"")</f>
        <v/>
      </c>
      <c r="BFO28" s="4" t="str">
        <f>IFERROR(IF(N(data_NoOutliers!ASZ28),data_NoOutliers!ASZ28,MID(data_NoOutliers!ASZ28,2,99)/2),"")</f>
        <v/>
      </c>
      <c r="BFP28" s="4" t="str">
        <f>IFERROR(IF(N(data_NoOutliers!ATA28),data_NoOutliers!ATA28,MID(data_NoOutliers!ATA28,2,99)/2),"")</f>
        <v/>
      </c>
      <c r="BFQ28" s="4" t="str">
        <f>IFERROR(IF(N(data_NoOutliers!ATB28),data_NoOutliers!ATB28,MID(data_NoOutliers!ATB28,2,99)/2),"")</f>
        <v/>
      </c>
      <c r="BFR28" s="4" t="str">
        <f>IFERROR(IF(N(data_NoOutliers!ATC28),data_NoOutliers!ATC28,MID(data_NoOutliers!ATC28,2,99)/2),"")</f>
        <v/>
      </c>
      <c r="BFS28" s="4" t="str">
        <f>IFERROR(IF(N(data_NoOutliers!ATD28),data_NoOutliers!ATD28,MID(data_NoOutliers!ATD28,2,99)/2),"")</f>
        <v/>
      </c>
      <c r="BFT28" s="4" t="str">
        <f>IFERROR(IF(N(data_NoOutliers!ATE28),data_NoOutliers!ATE28,MID(data_NoOutliers!ATE28,2,99)/2),"")</f>
        <v/>
      </c>
      <c r="BFU28" s="4" t="str">
        <f>IFERROR(IF(N(data_NoOutliers!ATF28),data_NoOutliers!ATF28,MID(data_NoOutliers!ATF28,2,99)/2),"")</f>
        <v/>
      </c>
      <c r="BFV28" s="4" t="str">
        <f>IFERROR(IF(N(data_NoOutliers!ATG28),data_NoOutliers!ATG28,MID(data_NoOutliers!ATG28,2,99)/2),"")</f>
        <v/>
      </c>
      <c r="BFW28" s="4" t="str">
        <f>IFERROR(IF(N(data_NoOutliers!ATH28),data_NoOutliers!ATH28,MID(data_NoOutliers!ATH28,2,99)/2),"")</f>
        <v/>
      </c>
      <c r="BFX28" s="4" t="str">
        <f>IFERROR(IF(N(data_NoOutliers!ATI28),data_NoOutliers!ATI28,MID(data_NoOutliers!ATI28,2,99)/2),"")</f>
        <v/>
      </c>
      <c r="BFY28" s="4" t="str">
        <f>IFERROR(IF(N(data_NoOutliers!ATJ28),data_NoOutliers!ATJ28,MID(data_NoOutliers!ATJ28,2,99)/2),"")</f>
        <v/>
      </c>
      <c r="BFZ28" s="4" t="str">
        <f>IFERROR(IF(N(data_NoOutliers!ATK28),data_NoOutliers!ATK28,MID(data_NoOutliers!ATK28,2,99)/2),"")</f>
        <v/>
      </c>
      <c r="BGA28" s="4" t="str">
        <f>IFERROR(IF(N(data_NoOutliers!ATL28),data_NoOutliers!ATL28,MID(data_NoOutliers!ATL28,2,99)/2),"")</f>
        <v/>
      </c>
      <c r="BGB28" s="4" t="str">
        <f>IFERROR(IF(N(data_NoOutliers!ATM28),data_NoOutliers!ATM28,MID(data_NoOutliers!ATM28,2,99)/2),"")</f>
        <v/>
      </c>
      <c r="BGC28" s="4" t="str">
        <f>IFERROR(IF(N(data_NoOutliers!ATN28),data_NoOutliers!ATN28,MID(data_NoOutliers!ATN28,2,99)/2),"")</f>
        <v/>
      </c>
      <c r="BGD28" s="4" t="str">
        <f>IFERROR(IF(N(data_NoOutliers!ATO28),data_NoOutliers!ATO28,MID(data_NoOutliers!ATO28,2,99)/2),"")</f>
        <v/>
      </c>
      <c r="BGE28" s="4" t="str">
        <f>IFERROR(IF(N(data_NoOutliers!ATP28),data_NoOutliers!ATP28,MID(data_NoOutliers!ATP28,2,99)/2),"")</f>
        <v/>
      </c>
      <c r="BGF28" s="4" t="str">
        <f>IFERROR(IF(N(data_NoOutliers!ATQ28),data_NoOutliers!ATQ28,MID(data_NoOutliers!ATQ28,2,99)/2),"")</f>
        <v/>
      </c>
      <c r="BGG28" s="4" t="str">
        <f>IFERROR(IF(N(data_NoOutliers!ATR28),data_NoOutliers!ATR28,MID(data_NoOutliers!ATR28,2,99)/2),"")</f>
        <v/>
      </c>
      <c r="BGH28" s="4" t="str">
        <f>IFERROR(IF(N(data_NoOutliers!ATS28),data_NoOutliers!ATS28,MID(data_NoOutliers!ATS28,2,99)/2),"")</f>
        <v/>
      </c>
      <c r="BGI28" s="4" t="str">
        <f>IFERROR(IF(N(data_NoOutliers!ATT28),data_NoOutliers!ATT28,MID(data_NoOutliers!ATT28,2,99)/2),"")</f>
        <v/>
      </c>
      <c r="BGJ28" s="4" t="str">
        <f>IFERROR(IF(N(data_NoOutliers!ATU28),data_NoOutliers!ATU28,MID(data_NoOutliers!ATU28,2,99)/2),"")</f>
        <v/>
      </c>
      <c r="BGK28" s="4" t="str">
        <f>IFERROR(IF(N(data_NoOutliers!ATV28),data_NoOutliers!ATV28,MID(data_NoOutliers!ATV28,2,99)/2),"")</f>
        <v/>
      </c>
      <c r="BGL28" s="4" t="str">
        <f>IFERROR(IF(N(data_NoOutliers!ATW28),data_NoOutliers!ATW28,MID(data_NoOutliers!ATW28,2,99)/2),"")</f>
        <v/>
      </c>
      <c r="BGM28" s="4" t="str">
        <f>IFERROR(IF(N(data_NoOutliers!ATX28),data_NoOutliers!ATX28,MID(data_NoOutliers!ATX28,2,99)/2),"")</f>
        <v/>
      </c>
      <c r="BGN28" s="4" t="str">
        <f>IFERROR(IF(N(data_NoOutliers!ATY28),data_NoOutliers!ATY28,MID(data_NoOutliers!ATY28,2,99)/2),"")</f>
        <v/>
      </c>
      <c r="BGO28" s="4" t="str">
        <f>IFERROR(IF(N(data_NoOutliers!ATZ28),data_NoOutliers!ATZ28,MID(data_NoOutliers!ATZ28,2,99)/2),"")</f>
        <v/>
      </c>
      <c r="BGP28" s="4" t="str">
        <f>IFERROR(IF(N(data_NoOutliers!AUA28),data_NoOutliers!AUA28,MID(data_NoOutliers!AUA28,2,99)/2),"")</f>
        <v/>
      </c>
      <c r="BGQ28" s="4" t="str">
        <f>IFERROR(IF(N(data_NoOutliers!AUB28),data_NoOutliers!AUB28,MID(data_NoOutliers!AUB28,2,99)/2),"")</f>
        <v/>
      </c>
      <c r="BGR28" s="4" t="str">
        <f>IFERROR(IF(N(data_NoOutliers!AUC28),data_NoOutliers!AUC28,MID(data_NoOutliers!AUC28,2,99)/2),"")</f>
        <v/>
      </c>
      <c r="BGS28" s="4" t="str">
        <f>IFERROR(IF(N(data_NoOutliers!AUD28),data_NoOutliers!AUD28,MID(data_NoOutliers!AUD28,2,99)/2),"")</f>
        <v/>
      </c>
      <c r="BGT28" s="4" t="str">
        <f>IFERROR(IF(N(data_NoOutliers!AUE28),data_NoOutliers!AUE28,MID(data_NoOutliers!AUE28,2,99)/2),"")</f>
        <v/>
      </c>
      <c r="BGU28" s="4" t="str">
        <f>IFERROR(IF(N(data_NoOutliers!AUF28),data_NoOutliers!AUF28,MID(data_NoOutliers!AUF28,2,99)/2),"")</f>
        <v/>
      </c>
      <c r="BGV28" s="4" t="str">
        <f>IFERROR(IF(N(data_NoOutliers!AUG28),data_NoOutliers!AUG28,MID(data_NoOutliers!AUG28,2,99)/2),"")</f>
        <v/>
      </c>
      <c r="BGW28" s="4" t="str">
        <f>IFERROR(IF(N(data_NoOutliers!AUH28),data_NoOutliers!AUH28,MID(data_NoOutliers!AUH28,2,99)/2),"")</f>
        <v/>
      </c>
      <c r="BGX28" s="4" t="str">
        <f>IFERROR(IF(N(data_NoOutliers!AUI28),data_NoOutliers!AUI28,MID(data_NoOutliers!AUI28,2,99)/2),"")</f>
        <v/>
      </c>
      <c r="BGY28" s="4" t="str">
        <f>IFERROR(IF(N(data_NoOutliers!AUJ28),data_NoOutliers!AUJ28,MID(data_NoOutliers!AUJ28,2,99)/2),"")</f>
        <v/>
      </c>
      <c r="BGZ28" s="4" t="str">
        <f>IFERROR(IF(N(data_NoOutliers!AUK28),data_NoOutliers!AUK28,MID(data_NoOutliers!AUK28,2,99)/2),"")</f>
        <v/>
      </c>
      <c r="BHA28" s="4" t="str">
        <f>IFERROR(IF(N(data_NoOutliers!AUL28),data_NoOutliers!AUL28,MID(data_NoOutliers!AUL28,2,99)/2),"")</f>
        <v/>
      </c>
      <c r="BHB28" s="4" t="str">
        <f>IFERROR(IF(N(data_NoOutliers!AUM28),data_NoOutliers!AUM28,MID(data_NoOutliers!AUM28,2,99)/2),"")</f>
        <v/>
      </c>
      <c r="BHC28" s="4" t="str">
        <f>IFERROR(IF(N(data_NoOutliers!AUN28),data_NoOutliers!AUN28,MID(data_NoOutliers!AUN28,2,99)/2),"")</f>
        <v/>
      </c>
      <c r="BHD28" s="4" t="str">
        <f>IFERROR(IF(N(data_NoOutliers!AUO28),data_NoOutliers!AUO28,MID(data_NoOutliers!AUO28,2,99)/2),"")</f>
        <v/>
      </c>
      <c r="BHE28" s="4" t="str">
        <f>IFERROR(IF(N(data_NoOutliers!AUP28),data_NoOutliers!AUP28,MID(data_NoOutliers!AUP28,2,99)/2),"")</f>
        <v/>
      </c>
      <c r="BHF28" s="4" t="str">
        <f>IFERROR(IF(N(data_NoOutliers!AUQ28),data_NoOutliers!AUQ28,MID(data_NoOutliers!AUQ28,2,99)/2),"")</f>
        <v/>
      </c>
      <c r="BHG28" s="4" t="str">
        <f>IFERROR(IF(N(data_NoOutliers!AUR28),data_NoOutliers!AUR28,MID(data_NoOutliers!AUR28,2,99)/2),"")</f>
        <v/>
      </c>
      <c r="BHH28" s="4" t="str">
        <f>IFERROR(IF(N(data_NoOutliers!AUS28),data_NoOutliers!AUS28,MID(data_NoOutliers!AUS28,2,99)/2),"")</f>
        <v/>
      </c>
      <c r="BHI28" s="4" t="str">
        <f>IFERROR(IF(N(data_NoOutliers!AUT28),data_NoOutliers!AUT28,MID(data_NoOutliers!AUT28,2,99)/2),"")</f>
        <v/>
      </c>
      <c r="BHJ28" s="4" t="str">
        <f>IFERROR(IF(N(data_NoOutliers!AUU28),data_NoOutliers!AUU28,MID(data_NoOutliers!AUU28,2,99)/2),"")</f>
        <v/>
      </c>
      <c r="BHK28" s="4" t="str">
        <f>IFERROR(IF(N(data_NoOutliers!AUV28),data_NoOutliers!AUV28,MID(data_NoOutliers!AUV28,2,99)/2),"")</f>
        <v/>
      </c>
      <c r="BHL28" s="4" t="str">
        <f>IFERROR(IF(N(data_NoOutliers!AUW28),data_NoOutliers!AUW28,MID(data_NoOutliers!AUW28,2,99)/2),"")</f>
        <v/>
      </c>
      <c r="BHM28" s="4" t="str">
        <f>IFERROR(IF(N(data_NoOutliers!AUX28),data_NoOutliers!AUX28,MID(data_NoOutliers!AUX28,2,99)/2),"")</f>
        <v/>
      </c>
      <c r="BHN28" s="4" t="str">
        <f>IFERROR(IF(N(data_NoOutliers!AUY28),data_NoOutliers!AUY28,MID(data_NoOutliers!AUY28,2,99)/2),"")</f>
        <v/>
      </c>
      <c r="BHO28" s="4" t="str">
        <f>IFERROR(IF(N(data_NoOutliers!AUZ28),data_NoOutliers!AUZ28,MID(data_NoOutliers!AUZ28,2,99)/2),"")</f>
        <v/>
      </c>
      <c r="BHP28" s="4" t="str">
        <f>IFERROR(IF(N(data_NoOutliers!AVA28),data_NoOutliers!AVA28,MID(data_NoOutliers!AVA28,2,99)/2),"")</f>
        <v/>
      </c>
      <c r="BHQ28" s="4" t="str">
        <f>IFERROR(IF(N(data_NoOutliers!AVB28),data_NoOutliers!AVB28,MID(data_NoOutliers!AVB28,2,99)/2),"")</f>
        <v/>
      </c>
      <c r="BHR28" s="4" t="str">
        <f>IFERROR(IF(N(data_NoOutliers!AVC28),data_NoOutliers!AVC28,MID(data_NoOutliers!AVC28,2,99)/2),"")</f>
        <v/>
      </c>
      <c r="BHS28" s="4" t="str">
        <f>IFERROR(IF(N(data_NoOutliers!AVD28),data_NoOutliers!AVD28,MID(data_NoOutliers!AVD28,2,99)/2),"")</f>
        <v/>
      </c>
      <c r="BHT28" s="4" t="str">
        <f>IFERROR(IF(N(data_NoOutliers!AVE28),data_NoOutliers!AVE28,MID(data_NoOutliers!AVE28,2,99)/2),"")</f>
        <v/>
      </c>
      <c r="BHU28" s="4" t="str">
        <f>IFERROR(IF(N(data_NoOutliers!AVF28),data_NoOutliers!AVF28,MID(data_NoOutliers!AVF28,2,99)/2),"")</f>
        <v/>
      </c>
      <c r="BHV28" s="4" t="str">
        <f>IFERROR(IF(N(data_NoOutliers!AVG28),data_NoOutliers!AVG28,MID(data_NoOutliers!AVG28,2,99)/2),"")</f>
        <v/>
      </c>
      <c r="BHW28" s="4" t="str">
        <f>IFERROR(IF(N(data_NoOutliers!AVH28),data_NoOutliers!AVH28,MID(data_NoOutliers!AVH28,2,99)/2),"")</f>
        <v/>
      </c>
      <c r="BHX28" s="4" t="str">
        <f>IFERROR(IF(N(data_NoOutliers!AVI28),data_NoOutliers!AVI28,MID(data_NoOutliers!AVI28,2,99)/2),"")</f>
        <v/>
      </c>
      <c r="BHY28" s="4" t="str">
        <f>IFERROR(IF(N(data_NoOutliers!AVJ28),data_NoOutliers!AVJ28,MID(data_NoOutliers!AVJ28,2,99)/2),"")</f>
        <v/>
      </c>
      <c r="BHZ28" s="4" t="str">
        <f>IFERROR(IF(N(data_NoOutliers!AVK28),data_NoOutliers!AVK28,MID(data_NoOutliers!AVK28,2,99)/2),"")</f>
        <v/>
      </c>
      <c r="BIA28" s="4" t="str">
        <f>IFERROR(IF(N(data_NoOutliers!AVL28),data_NoOutliers!AVL28,MID(data_NoOutliers!AVL28,2,99)/2),"")</f>
        <v/>
      </c>
      <c r="BIB28" s="4" t="str">
        <f>IFERROR(IF(N(data_NoOutliers!AVM28),data_NoOutliers!AVM28,MID(data_NoOutliers!AVM28,2,99)/2),"")</f>
        <v/>
      </c>
      <c r="BIC28" s="4" t="str">
        <f>IFERROR(IF(N(data_NoOutliers!AVN28),data_NoOutliers!AVN28,MID(data_NoOutliers!AVN28,2,99)/2),"")</f>
        <v/>
      </c>
      <c r="BID28" s="4" t="str">
        <f>IFERROR(IF(N(data_NoOutliers!AVO28),data_NoOutliers!AVO28,MID(data_NoOutliers!AVO28,2,99)/2),"")</f>
        <v/>
      </c>
      <c r="BIE28" s="4" t="str">
        <f>IFERROR(IF(N(data_NoOutliers!AVP28),data_NoOutliers!AVP28,MID(data_NoOutliers!AVP28,2,99)/2),"")</f>
        <v/>
      </c>
      <c r="BIF28" s="4" t="str">
        <f>IFERROR(IF(N(data_NoOutliers!AVQ28),data_NoOutliers!AVQ28,MID(data_NoOutliers!AVQ28,2,99)/2),"")</f>
        <v/>
      </c>
      <c r="BIG28" s="4" t="str">
        <f>IFERROR(IF(N(data_NoOutliers!AVR28),data_NoOutliers!AVR28,MID(data_NoOutliers!AVR28,2,99)/2),"")</f>
        <v/>
      </c>
      <c r="BIH28" s="4" t="str">
        <f>IFERROR(IF(N(data_NoOutliers!AVS28),data_NoOutliers!AVS28,MID(data_NoOutliers!AVS28,2,99)/2),"")</f>
        <v/>
      </c>
      <c r="BII28" s="4" t="str">
        <f>IFERROR(IF(N(data_NoOutliers!AVT28),data_NoOutliers!AVT28,MID(data_NoOutliers!AVT28,2,99)/2),"")</f>
        <v/>
      </c>
      <c r="BIJ28" s="4" t="str">
        <f>IFERROR(IF(N(data_NoOutliers!AVU28),data_NoOutliers!AVU28,MID(data_NoOutliers!AVU28,2,99)/2),"")</f>
        <v/>
      </c>
      <c r="BIK28" s="4" t="str">
        <f>IFERROR(IF(N(data_NoOutliers!AVV28),data_NoOutliers!AVV28,MID(data_NoOutliers!AVV28,2,99)/2),"")</f>
        <v/>
      </c>
      <c r="BIL28" s="4" t="str">
        <f>IFERROR(IF(N(data_NoOutliers!AVW28),data_NoOutliers!AVW28,MID(data_NoOutliers!AVW28,2,99)/2),"")</f>
        <v/>
      </c>
      <c r="BIM28" s="4" t="str">
        <f>IFERROR(IF(N(data_NoOutliers!AVX28),data_NoOutliers!AVX28,MID(data_NoOutliers!AVX28,2,99)/2),"")</f>
        <v/>
      </c>
      <c r="BIN28" s="4" t="str">
        <f>IFERROR(IF(N(data_NoOutliers!AVY28),data_NoOutliers!AVY28,MID(data_NoOutliers!AVY28,2,99)/2),"")</f>
        <v/>
      </c>
      <c r="BIO28" s="4" t="str">
        <f>IFERROR(IF(N(data_NoOutliers!AVZ28),data_NoOutliers!AVZ28,MID(data_NoOutliers!AVZ28,2,99)/2),"")</f>
        <v/>
      </c>
      <c r="BIP28" s="4" t="str">
        <f>IFERROR(IF(N(data_NoOutliers!AWA28),data_NoOutliers!AWA28,MID(data_NoOutliers!AWA28,2,99)/2),"")</f>
        <v/>
      </c>
      <c r="BIQ28" s="4" t="str">
        <f>IFERROR(IF(N(data_NoOutliers!AWB28),data_NoOutliers!AWB28,MID(data_NoOutliers!AWB28,2,99)/2),"")</f>
        <v/>
      </c>
      <c r="BIR28" s="4" t="str">
        <f>IFERROR(IF(N(data_NoOutliers!AWC28),data_NoOutliers!AWC28,MID(data_NoOutliers!AWC28,2,99)/2),"")</f>
        <v/>
      </c>
      <c r="BIS28" s="4" t="str">
        <f>IFERROR(IF(N(data_NoOutliers!AWD28),data_NoOutliers!AWD28,MID(data_NoOutliers!AWD28,2,99)/2),"")</f>
        <v/>
      </c>
      <c r="BIT28" s="4" t="str">
        <f>IFERROR(IF(N(data_NoOutliers!AWE28),data_NoOutliers!AWE28,MID(data_NoOutliers!AWE28,2,99)/2),"")</f>
        <v/>
      </c>
      <c r="BIU28" s="4" t="str">
        <f>IFERROR(IF(N(data_NoOutliers!AWF28),data_NoOutliers!AWF28,MID(data_NoOutliers!AWF28,2,99)/2),"")</f>
        <v/>
      </c>
      <c r="BIV28" s="4" t="str">
        <f>IFERROR(IF(N(data_NoOutliers!AWG28),data_NoOutliers!AWG28,MID(data_NoOutliers!AWG28,2,99)/2),"")</f>
        <v/>
      </c>
      <c r="BIW28" s="4" t="str">
        <f>IFERROR(IF(N(data_NoOutliers!AWH28),data_NoOutliers!AWH28,MID(data_NoOutliers!AWH28,2,99)/2),"")</f>
        <v/>
      </c>
      <c r="BIX28" s="4" t="str">
        <f>IFERROR(IF(N(data_NoOutliers!AWI28),data_NoOutliers!AWI28,MID(data_NoOutliers!AWI28,2,99)/2),"")</f>
        <v/>
      </c>
      <c r="BIY28" s="4" t="str">
        <f>IFERROR(IF(N(data_NoOutliers!AWJ28),data_NoOutliers!AWJ28,MID(data_NoOutliers!AWJ28,2,99)/2),"")</f>
        <v/>
      </c>
      <c r="BIZ28" s="4" t="str">
        <f>IFERROR(IF(N(data_NoOutliers!AWK28),data_NoOutliers!AWK28,MID(data_NoOutliers!AWK28,2,99)/2),"")</f>
        <v/>
      </c>
      <c r="BJA28" s="4" t="str">
        <f>IFERROR(IF(N(data_NoOutliers!AWL28),data_NoOutliers!AWL28,MID(data_NoOutliers!AWL28,2,99)/2),"")</f>
        <v/>
      </c>
      <c r="BJB28" s="4" t="str">
        <f>IFERROR(IF(N(data_NoOutliers!AWM28),data_NoOutliers!AWM28,MID(data_NoOutliers!AWM28,2,99)/2),"")</f>
        <v/>
      </c>
      <c r="BJC28" s="4" t="str">
        <f>IFERROR(IF(N(data_NoOutliers!AWN28),data_NoOutliers!AWN28,MID(data_NoOutliers!AWN28,2,99)/2),"")</f>
        <v/>
      </c>
      <c r="BJD28" s="4" t="str">
        <f>IFERROR(IF(N(data_NoOutliers!AWO28),data_NoOutliers!AWO28,MID(data_NoOutliers!AWO28,2,99)/2),"")</f>
        <v/>
      </c>
      <c r="BJE28" s="4" t="str">
        <f>IFERROR(IF(N(data_NoOutliers!AWP28),data_NoOutliers!AWP28,MID(data_NoOutliers!AWP28,2,99)/2),"")</f>
        <v/>
      </c>
      <c r="BJF28" s="4" t="str">
        <f>IFERROR(IF(N(data_NoOutliers!AWQ28),data_NoOutliers!AWQ28,MID(data_NoOutliers!AWQ28,2,99)/2),"")</f>
        <v/>
      </c>
      <c r="BJG28" s="4" t="str">
        <f>IFERROR(IF(N(data_NoOutliers!AWR28),data_NoOutliers!AWR28,MID(data_NoOutliers!AWR28,2,99)/2),"")</f>
        <v/>
      </c>
      <c r="BJH28" s="4" t="str">
        <f>IFERROR(IF(N(data_NoOutliers!AWS28),data_NoOutliers!AWS28,MID(data_NoOutliers!AWS28,2,99)/2),"")</f>
        <v/>
      </c>
      <c r="BJI28" s="4" t="str">
        <f>IFERROR(IF(N(data_NoOutliers!AWT28),data_NoOutliers!AWT28,MID(data_NoOutliers!AWT28,2,99)/2),"")</f>
        <v/>
      </c>
      <c r="BJJ28" s="4" t="str">
        <f>IFERROR(IF(N(data_NoOutliers!AWU28),data_NoOutliers!AWU28,MID(data_NoOutliers!AWU28,2,99)/2),"")</f>
        <v/>
      </c>
      <c r="BJK28" s="4" t="str">
        <f>IFERROR(IF(N(data_NoOutliers!AWV28),data_NoOutliers!AWV28,MID(data_NoOutliers!AWV28,2,99)/2),"")</f>
        <v/>
      </c>
      <c r="BJL28" s="4" t="str">
        <f>IFERROR(IF(N(data_NoOutliers!AWW28),data_NoOutliers!AWW28,MID(data_NoOutliers!AWW28,2,99)/2),"")</f>
        <v/>
      </c>
      <c r="BJM28" s="4" t="str">
        <f>IFERROR(IF(N(data_NoOutliers!AWX28),data_NoOutliers!AWX28,MID(data_NoOutliers!AWX28,2,99)/2),"")</f>
        <v/>
      </c>
      <c r="BJN28" s="4" t="str">
        <f>IFERROR(IF(N(data_NoOutliers!AWY28),data_NoOutliers!AWY28,MID(data_NoOutliers!AWY28,2,99)/2),"")</f>
        <v/>
      </c>
      <c r="BJO28" s="4" t="str">
        <f>IFERROR(IF(N(data_NoOutliers!AWZ28),data_NoOutliers!AWZ28,MID(data_NoOutliers!AWZ28,2,99)/2),"")</f>
        <v/>
      </c>
      <c r="BJP28" s="4" t="str">
        <f>IFERROR(IF(N(data_NoOutliers!AXA28),data_NoOutliers!AXA28,MID(data_NoOutliers!AXA28,2,99)/2),"")</f>
        <v/>
      </c>
      <c r="BJQ28" s="4" t="str">
        <f>IFERROR(IF(N(data_NoOutliers!AXB28),data_NoOutliers!AXB28,MID(data_NoOutliers!AXB28,2,99)/2),"")</f>
        <v/>
      </c>
      <c r="BJR28" s="4" t="str">
        <f>IFERROR(IF(N(data_NoOutliers!AXC28),data_NoOutliers!AXC28,MID(data_NoOutliers!AXC28,2,99)/2),"")</f>
        <v/>
      </c>
      <c r="BJS28" s="4" t="str">
        <f>IFERROR(IF(N(data_NoOutliers!AXD28),data_NoOutliers!AXD28,MID(data_NoOutliers!AXD28,2,99)/2),"")</f>
        <v/>
      </c>
      <c r="BJT28" s="4" t="str">
        <f>IFERROR(IF(N(data_NoOutliers!AXE28),data_NoOutliers!AXE28,MID(data_NoOutliers!AXE28,2,99)/2),"")</f>
        <v/>
      </c>
      <c r="BJU28" s="4" t="str">
        <f>IFERROR(IF(N(data_NoOutliers!AXF28),data_NoOutliers!AXF28,MID(data_NoOutliers!AXF28,2,99)/2),"")</f>
        <v/>
      </c>
      <c r="BJV28" s="4" t="str">
        <f>IFERROR(IF(N(data_NoOutliers!AXG28),data_NoOutliers!AXG28,MID(data_NoOutliers!AXG28,2,99)/2),"")</f>
        <v/>
      </c>
      <c r="BJW28" s="4" t="str">
        <f>IFERROR(IF(N(data_NoOutliers!AXH28),data_NoOutliers!AXH28,MID(data_NoOutliers!AXH28,2,99)/2),"")</f>
        <v/>
      </c>
      <c r="BJX28" s="4" t="str">
        <f>IFERROR(IF(N(data_NoOutliers!AXI28),data_NoOutliers!AXI28,MID(data_NoOutliers!AXI28,2,99)/2),"")</f>
        <v/>
      </c>
      <c r="BJY28" s="4" t="str">
        <f>IFERROR(IF(N(data_NoOutliers!AXJ28),data_NoOutliers!AXJ28,MID(data_NoOutliers!AXJ28,2,99)/2),"")</f>
        <v/>
      </c>
      <c r="BJZ28" s="4" t="str">
        <f>IFERROR(IF(N(data_NoOutliers!AXK28),data_NoOutliers!AXK28,MID(data_NoOutliers!AXK28,2,99)/2),"")</f>
        <v/>
      </c>
      <c r="BKA28" s="4" t="str">
        <f>IFERROR(IF(N(data_NoOutliers!AXL28),data_NoOutliers!AXL28,MID(data_NoOutliers!AXL28,2,99)/2),"")</f>
        <v/>
      </c>
      <c r="BKB28" s="4" t="str">
        <f>IFERROR(IF(N(data_NoOutliers!AXM28),data_NoOutliers!AXM28,MID(data_NoOutliers!AXM28,2,99)/2),"")</f>
        <v/>
      </c>
      <c r="BKC28" s="4" t="str">
        <f>IFERROR(IF(N(data_NoOutliers!AXN28),data_NoOutliers!AXN28,MID(data_NoOutliers!AXN28,2,99)/2),"")</f>
        <v/>
      </c>
      <c r="BKD28" s="4" t="str">
        <f>IFERROR(IF(N(data_NoOutliers!AXO28),data_NoOutliers!AXO28,MID(data_NoOutliers!AXO28,2,99)/2),"")</f>
        <v/>
      </c>
      <c r="BKE28" s="4" t="str">
        <f>IFERROR(IF(N(data_NoOutliers!AXP28),data_NoOutliers!AXP28,MID(data_NoOutliers!AXP28,2,99)/2),"")</f>
        <v/>
      </c>
      <c r="BKF28" s="4" t="str">
        <f>IFERROR(IF(N(data_NoOutliers!AXQ28),data_NoOutliers!AXQ28,MID(data_NoOutliers!AXQ28,2,99)/2),"")</f>
        <v/>
      </c>
      <c r="BKG28" s="4" t="str">
        <f>IFERROR(IF(N(data_NoOutliers!AXR28),data_NoOutliers!AXR28,MID(data_NoOutliers!AXR28,2,99)/2),"")</f>
        <v/>
      </c>
      <c r="BKH28" s="4" t="str">
        <f>IFERROR(IF(N(data_NoOutliers!AXS28),data_NoOutliers!AXS28,MID(data_NoOutliers!AXS28,2,99)/2),"")</f>
        <v/>
      </c>
      <c r="BKI28" s="4" t="str">
        <f>IFERROR(IF(N(data_NoOutliers!AXT28),data_NoOutliers!AXT28,MID(data_NoOutliers!AXT28,2,99)/2),"")</f>
        <v/>
      </c>
      <c r="BKJ28" s="4" t="str">
        <f>IFERROR(IF(N(data_NoOutliers!AXU28),data_NoOutliers!AXU28,MID(data_NoOutliers!AXU28,2,99)/2),"")</f>
        <v/>
      </c>
      <c r="BKK28" s="4" t="str">
        <f>IFERROR(IF(N(data_NoOutliers!AXV28),data_NoOutliers!AXV28,MID(data_NoOutliers!AXV28,2,99)/2),"")</f>
        <v/>
      </c>
      <c r="BKL28" s="4" t="str">
        <f>IFERROR(IF(N(data_NoOutliers!AXW28),data_NoOutliers!AXW28,MID(data_NoOutliers!AXW28,2,99)/2),"")</f>
        <v/>
      </c>
      <c r="BKM28" s="4" t="str">
        <f>IFERROR(IF(N(data_NoOutliers!AXX28),data_NoOutliers!AXX28,MID(data_NoOutliers!AXX28,2,99)/2),"")</f>
        <v/>
      </c>
      <c r="BKN28" s="4" t="str">
        <f>IFERROR(IF(N(data_NoOutliers!AXY28),data_NoOutliers!AXY28,MID(data_NoOutliers!AXY28,2,99)/2),"")</f>
        <v/>
      </c>
      <c r="BKO28" s="4" t="str">
        <f>IFERROR(IF(N(data_NoOutliers!AXZ28),data_NoOutliers!AXZ28,MID(data_NoOutliers!AXZ28,2,99)/2),"")</f>
        <v/>
      </c>
      <c r="BKP28" s="4" t="str">
        <f>IFERROR(IF(N(data_NoOutliers!AYA28),data_NoOutliers!AYA28,MID(data_NoOutliers!AYA28,2,99)/2),"")</f>
        <v/>
      </c>
      <c r="BKQ28" s="4" t="str">
        <f>IFERROR(IF(N(data_NoOutliers!AYB28),data_NoOutliers!AYB28,MID(data_NoOutliers!AYB28,2,99)/2),"")</f>
        <v/>
      </c>
      <c r="BKR28" s="4" t="str">
        <f>IFERROR(IF(N(data_NoOutliers!AYC28),data_NoOutliers!AYC28,MID(data_NoOutliers!AYC28,2,99)/2),"")</f>
        <v/>
      </c>
      <c r="BKS28" s="4" t="str">
        <f>IFERROR(IF(N(data_NoOutliers!AYD28),data_NoOutliers!AYD28,MID(data_NoOutliers!AYD28,2,99)/2),"")</f>
        <v/>
      </c>
      <c r="BKT28" s="4" t="str">
        <f>IFERROR(IF(N(data_NoOutliers!AYE28),data_NoOutliers!AYE28,MID(data_NoOutliers!AYE28,2,99)/2),"")</f>
        <v/>
      </c>
      <c r="BKU28" s="4" t="str">
        <f>IFERROR(IF(N(data_NoOutliers!AYF28),data_NoOutliers!AYF28,MID(data_NoOutliers!AYF28,2,99)/2),"")</f>
        <v/>
      </c>
      <c r="BKV28" s="4" t="str">
        <f>IFERROR(IF(N(data_NoOutliers!AYG28),data_NoOutliers!AYG28,MID(data_NoOutliers!AYG28,2,99)/2),"")</f>
        <v/>
      </c>
      <c r="BKW28" s="4" t="str">
        <f>IFERROR(IF(N(data_NoOutliers!AYH28),data_NoOutliers!AYH28,MID(data_NoOutliers!AYH28,2,99)/2),"")</f>
        <v/>
      </c>
      <c r="BKX28" s="4" t="str">
        <f>IFERROR(IF(N(data_NoOutliers!AYI28),data_NoOutliers!AYI28,MID(data_NoOutliers!AYI28,2,99)/2),"")</f>
        <v/>
      </c>
      <c r="BKY28" s="4" t="str">
        <f>IFERROR(IF(N(data_NoOutliers!AYJ28),data_NoOutliers!AYJ28,MID(data_NoOutliers!AYJ28,2,99)/2),"")</f>
        <v/>
      </c>
      <c r="BKZ28" s="4" t="str">
        <f>IFERROR(IF(N(data_NoOutliers!AYK28),data_NoOutliers!AYK28,MID(data_NoOutliers!AYK28,2,99)/2),"")</f>
        <v/>
      </c>
      <c r="BLA28" s="4" t="str">
        <f>IFERROR(IF(N(data_NoOutliers!AYL28),data_NoOutliers!AYL28,MID(data_NoOutliers!AYL28,2,99)/2),"")</f>
        <v/>
      </c>
      <c r="BLB28" s="4" t="str">
        <f>IFERROR(IF(N(data_NoOutliers!AYM28),data_NoOutliers!AYM28,MID(data_NoOutliers!AYM28,2,99)/2),"")</f>
        <v/>
      </c>
      <c r="BLC28" s="4" t="str">
        <f>IFERROR(IF(N(data_NoOutliers!AYN28),data_NoOutliers!AYN28,MID(data_NoOutliers!AYN28,2,99)/2),"")</f>
        <v/>
      </c>
      <c r="BLD28" s="4" t="str">
        <f>IFERROR(IF(N(data_NoOutliers!AYO28),data_NoOutliers!AYO28,MID(data_NoOutliers!AYO28,2,99)/2),"")</f>
        <v/>
      </c>
      <c r="BLE28" s="4" t="str">
        <f>IFERROR(IF(N(data_NoOutliers!AYP28),data_NoOutliers!AYP28,MID(data_NoOutliers!AYP28,2,99)/2),"")</f>
        <v/>
      </c>
      <c r="BLF28" s="4" t="str">
        <f>IFERROR(IF(N(data_NoOutliers!AYQ28),data_NoOutliers!AYQ28,MID(data_NoOutliers!AYQ28,2,99)/2),"")</f>
        <v/>
      </c>
      <c r="BLG28" s="4" t="str">
        <f>IFERROR(IF(N(data_NoOutliers!AYR28),data_NoOutliers!AYR28,MID(data_NoOutliers!AYR28,2,99)/2),"")</f>
        <v/>
      </c>
      <c r="BLH28" s="4" t="str">
        <f>IFERROR(IF(N(data_NoOutliers!AYS28),data_NoOutliers!AYS28,MID(data_NoOutliers!AYS28,2,99)/2),"")</f>
        <v/>
      </c>
      <c r="BLI28" s="4" t="str">
        <f>IFERROR(IF(N(data_NoOutliers!AYT28),data_NoOutliers!AYT28,MID(data_NoOutliers!AYT28,2,99)/2),"")</f>
        <v/>
      </c>
      <c r="BLJ28" s="4" t="str">
        <f>IFERROR(IF(N(data_NoOutliers!AYU28),data_NoOutliers!AYU28,MID(data_NoOutliers!AYU28,2,99)/2),"")</f>
        <v/>
      </c>
      <c r="BLK28" s="4" t="str">
        <f>IFERROR(IF(N(data_NoOutliers!AYV28),data_NoOutliers!AYV28,MID(data_NoOutliers!AYV28,2,99)/2),"")</f>
        <v/>
      </c>
      <c r="BLL28" s="4" t="str">
        <f>IFERROR(IF(N(data_NoOutliers!AYW28),data_NoOutliers!AYW28,MID(data_NoOutliers!AYW28,2,99)/2),"")</f>
        <v/>
      </c>
      <c r="BLM28" s="4" t="str">
        <f>IFERROR(IF(N(data_NoOutliers!AYX28),data_NoOutliers!AYX28,MID(data_NoOutliers!AYX28,2,99)/2),"")</f>
        <v/>
      </c>
      <c r="BLN28" s="4" t="str">
        <f>IFERROR(IF(N(data_NoOutliers!AYY28),data_NoOutliers!AYY28,MID(data_NoOutliers!AYY28,2,99)/2),"")</f>
        <v/>
      </c>
      <c r="BLO28" s="4" t="str">
        <f>IFERROR(IF(N(data_NoOutliers!AYZ28),data_NoOutliers!AYZ28,MID(data_NoOutliers!AYZ28,2,99)/2),"")</f>
        <v/>
      </c>
      <c r="BLP28" s="4" t="str">
        <f>IFERROR(IF(N(data_NoOutliers!AZA28),data_NoOutliers!AZA28,MID(data_NoOutliers!AZA28,2,99)/2),"")</f>
        <v/>
      </c>
      <c r="BLQ28" s="4" t="str">
        <f>IFERROR(IF(N(data_NoOutliers!AZB28),data_NoOutliers!AZB28,MID(data_NoOutliers!AZB28,2,99)/2),"")</f>
        <v/>
      </c>
      <c r="BLR28" s="4" t="str">
        <f>IFERROR(IF(N(data_NoOutliers!AZC28),data_NoOutliers!AZC28,MID(data_NoOutliers!AZC28,2,99)/2),"")</f>
        <v/>
      </c>
      <c r="BLS28" s="4" t="str">
        <f>IFERROR(IF(N(data_NoOutliers!AZD28),data_NoOutliers!AZD28,MID(data_NoOutliers!AZD28,2,99)/2),"")</f>
        <v/>
      </c>
      <c r="BLT28" s="4" t="str">
        <f>IFERROR(IF(N(data_NoOutliers!AZE28),data_NoOutliers!AZE28,MID(data_NoOutliers!AZE28,2,99)/2),"")</f>
        <v/>
      </c>
      <c r="BLU28" s="4" t="str">
        <f>IFERROR(IF(N(data_NoOutliers!AZF28),data_NoOutliers!AZF28,MID(data_NoOutliers!AZF28,2,99)/2),"")</f>
        <v/>
      </c>
      <c r="BLV28" s="4" t="str">
        <f>IFERROR(IF(N(data_NoOutliers!AZG28),data_NoOutliers!AZG28,MID(data_NoOutliers!AZG28,2,99)/2),"")</f>
        <v/>
      </c>
      <c r="BLW28" s="4" t="str">
        <f>IFERROR(IF(N(data_NoOutliers!AZH28),data_NoOutliers!AZH28,MID(data_NoOutliers!AZH28,2,99)/2),"")</f>
        <v/>
      </c>
      <c r="BLX28" s="4" t="str">
        <f>IFERROR(IF(N(data_NoOutliers!AZI28),data_NoOutliers!AZI28,MID(data_NoOutliers!AZI28,2,99)/2),"")</f>
        <v/>
      </c>
      <c r="BLY28" s="4" t="str">
        <f>IFERROR(IF(N(data_NoOutliers!AZJ28),data_NoOutliers!AZJ28,MID(data_NoOutliers!AZJ28,2,99)/2),"")</f>
        <v/>
      </c>
      <c r="BLZ28" s="4" t="str">
        <f>IFERROR(IF(N(data_NoOutliers!AZK28),data_NoOutliers!AZK28,MID(data_NoOutliers!AZK28,2,99)/2),"")</f>
        <v/>
      </c>
      <c r="BMA28" s="4" t="str">
        <f>IFERROR(IF(N(data_NoOutliers!AZL28),data_NoOutliers!AZL28,MID(data_NoOutliers!AZL28,2,99)/2),"")</f>
        <v/>
      </c>
      <c r="BMB28" s="4" t="str">
        <f>IFERROR(IF(N(data_NoOutliers!AZM28),data_NoOutliers!AZM28,MID(data_NoOutliers!AZM28,2,99)/2),"")</f>
        <v/>
      </c>
      <c r="BMC28" s="4" t="str">
        <f>IFERROR(IF(N(data_NoOutliers!AZN28),data_NoOutliers!AZN28,MID(data_NoOutliers!AZN28,2,99)/2),"")</f>
        <v/>
      </c>
      <c r="BMD28" s="4" t="str">
        <f>IFERROR(IF(N(data_NoOutliers!AZO28),data_NoOutliers!AZO28,MID(data_NoOutliers!AZO28,2,99)/2),"")</f>
        <v/>
      </c>
      <c r="BME28" s="4" t="str">
        <f>IFERROR(IF(N(data_NoOutliers!AZP28),data_NoOutliers!AZP28,MID(data_NoOutliers!AZP28,2,99)/2),"")</f>
        <v/>
      </c>
      <c r="BMF28" s="4" t="str">
        <f>IFERROR(IF(N(data_NoOutliers!AZQ28),data_NoOutliers!AZQ28,MID(data_NoOutliers!AZQ28,2,99)/2),"")</f>
        <v/>
      </c>
      <c r="BMG28" s="4" t="str">
        <f>IFERROR(IF(N(data_NoOutliers!AZR28),data_NoOutliers!AZR28,MID(data_NoOutliers!AZR28,2,99)/2),"")</f>
        <v/>
      </c>
      <c r="BMH28" s="4" t="str">
        <f>IFERROR(IF(N(data_NoOutliers!AZS28),data_NoOutliers!AZS28,MID(data_NoOutliers!AZS28,2,99)/2),"")</f>
        <v/>
      </c>
      <c r="BMI28" s="4" t="str">
        <f>IFERROR(IF(N(data_NoOutliers!AZT28),data_NoOutliers!AZT28,MID(data_NoOutliers!AZT28,2,99)/2),"")</f>
        <v/>
      </c>
      <c r="BMJ28" s="4" t="str">
        <f>IFERROR(IF(N(data_NoOutliers!AZU28),data_NoOutliers!AZU28,MID(data_NoOutliers!AZU28,2,99)/2),"")</f>
        <v/>
      </c>
      <c r="BMK28" s="4" t="str">
        <f>IFERROR(IF(N(data_NoOutliers!AZV28),data_NoOutliers!AZV28,MID(data_NoOutliers!AZV28,2,99)/2),"")</f>
        <v/>
      </c>
      <c r="BML28" s="4" t="str">
        <f>IFERROR(IF(N(data_NoOutliers!AZW28),data_NoOutliers!AZW28,MID(data_NoOutliers!AZW28,2,99)/2),"")</f>
        <v/>
      </c>
      <c r="BMM28" s="4" t="str">
        <f>IFERROR(IF(N(data_NoOutliers!AZX28),data_NoOutliers!AZX28,MID(data_NoOutliers!AZX28,2,99)/2),"")</f>
        <v/>
      </c>
      <c r="BMN28" s="4" t="str">
        <f>IFERROR(IF(N(data_NoOutliers!AZY28),data_NoOutliers!AZY28,MID(data_NoOutliers!AZY28,2,99)/2),"")</f>
        <v/>
      </c>
      <c r="BMO28" s="4" t="str">
        <f>IFERROR(IF(N(data_NoOutliers!AZZ28),data_NoOutliers!AZZ28,MID(data_NoOutliers!AZZ28,2,99)/2),"")</f>
        <v/>
      </c>
      <c r="BMP28" s="4" t="str">
        <f>IFERROR(IF(N(data_NoOutliers!BAA28),data_NoOutliers!BAA28,MID(data_NoOutliers!BAA28,2,99)/2),"")</f>
        <v/>
      </c>
      <c r="BMQ28" s="4" t="str">
        <f>IFERROR(IF(N(data_NoOutliers!BAB28),data_NoOutliers!BAB28,MID(data_NoOutliers!BAB28,2,99)/2),"")</f>
        <v/>
      </c>
      <c r="BMR28" s="4" t="str">
        <f>IFERROR(IF(N(data_NoOutliers!BAC28),data_NoOutliers!BAC28,MID(data_NoOutliers!BAC28,2,99)/2),"")</f>
        <v/>
      </c>
      <c r="BMS28" s="4" t="str">
        <f>IFERROR(IF(N(data_NoOutliers!BAD28),data_NoOutliers!BAD28,MID(data_NoOutliers!BAD28,2,99)/2),"")</f>
        <v/>
      </c>
      <c r="BMT28" s="4" t="str">
        <f>IFERROR(IF(N(data_NoOutliers!BAE28),data_NoOutliers!BAE28,MID(data_NoOutliers!BAE28,2,99)/2),"")</f>
        <v/>
      </c>
      <c r="BMU28" s="4" t="str">
        <f>IFERROR(IF(N(data_NoOutliers!BAF28),data_NoOutliers!BAF28,MID(data_NoOutliers!BAF28,2,99)/2),"")</f>
        <v/>
      </c>
      <c r="BMV28" s="4" t="str">
        <f>IFERROR(IF(N(data_NoOutliers!BAG28),data_NoOutliers!BAG28,MID(data_NoOutliers!BAG28,2,99)/2),"")</f>
        <v/>
      </c>
      <c r="BMW28" s="4" t="str">
        <f>IFERROR(IF(N(data_NoOutliers!BAH28),data_NoOutliers!BAH28,MID(data_NoOutliers!BAH28,2,99)/2),"")</f>
        <v/>
      </c>
      <c r="BMX28" s="4" t="str">
        <f>IFERROR(IF(N(data_NoOutliers!BAI28),data_NoOutliers!BAI28,MID(data_NoOutliers!BAI28,2,99)/2),"")</f>
        <v/>
      </c>
      <c r="BMY28" s="4" t="str">
        <f>IFERROR(IF(N(data_NoOutliers!BAJ28),data_NoOutliers!BAJ28,MID(data_NoOutliers!BAJ28,2,99)/2),"")</f>
        <v/>
      </c>
      <c r="BMZ28" s="4" t="str">
        <f>IFERROR(IF(N(data_NoOutliers!BAK28),data_NoOutliers!BAK28,MID(data_NoOutliers!BAK28,2,99)/2),"")</f>
        <v/>
      </c>
      <c r="BNA28" s="4" t="str">
        <f>IFERROR(IF(N(data_NoOutliers!BAL28),data_NoOutliers!BAL28,MID(data_NoOutliers!BAL28,2,99)/2),"")</f>
        <v/>
      </c>
      <c r="BNB28" s="4" t="str">
        <f>IFERROR(IF(N(data_NoOutliers!BAM28),data_NoOutliers!BAM28,MID(data_NoOutliers!BAM28,2,99)/2),"")</f>
        <v/>
      </c>
      <c r="BNC28" s="4" t="str">
        <f>IFERROR(IF(N(data_NoOutliers!BAN28),data_NoOutliers!BAN28,MID(data_NoOutliers!BAN28,2,99)/2),"")</f>
        <v/>
      </c>
      <c r="BND28" s="4" t="str">
        <f>IFERROR(IF(N(data_NoOutliers!BAO28),data_NoOutliers!BAO28,MID(data_NoOutliers!BAO28,2,99)/2),"")</f>
        <v/>
      </c>
      <c r="BNE28" s="4" t="str">
        <f>IFERROR(IF(N(data_NoOutliers!BAP28),data_NoOutliers!BAP28,MID(data_NoOutliers!BAP28,2,99)/2),"")</f>
        <v/>
      </c>
      <c r="BNF28" s="4" t="str">
        <f>IFERROR(IF(N(data_NoOutliers!BAQ28),data_NoOutliers!BAQ28,MID(data_NoOutliers!BAQ28,2,99)/2),"")</f>
        <v/>
      </c>
      <c r="BNG28" s="4" t="str">
        <f>IFERROR(IF(N(data_NoOutliers!BAR28),data_NoOutliers!BAR28,MID(data_NoOutliers!BAR28,2,99)/2),"")</f>
        <v/>
      </c>
      <c r="BNH28" s="4" t="str">
        <f>IFERROR(IF(N(data_NoOutliers!BAS28),data_NoOutliers!BAS28,MID(data_NoOutliers!BAS28,2,99)/2),"")</f>
        <v/>
      </c>
      <c r="BNI28" s="4" t="str">
        <f>IFERROR(IF(N(data_NoOutliers!BAT28),data_NoOutliers!BAT28,MID(data_NoOutliers!BAT28,2,99)/2),"")</f>
        <v/>
      </c>
      <c r="BNJ28" s="4" t="str">
        <f>IFERROR(IF(N(data_NoOutliers!BAU28),data_NoOutliers!BAU28,MID(data_NoOutliers!BAU28,2,99)/2),"")</f>
        <v/>
      </c>
      <c r="BNK28" s="4" t="str">
        <f>IFERROR(IF(N(data_NoOutliers!BAV28),data_NoOutliers!BAV28,MID(data_NoOutliers!BAV28,2,99)/2),"")</f>
        <v/>
      </c>
      <c r="BNL28" s="4" t="str">
        <f>IFERROR(IF(N(data_NoOutliers!BAW28),data_NoOutliers!BAW28,MID(data_NoOutliers!BAW28,2,99)/2),"")</f>
        <v/>
      </c>
      <c r="BNM28" s="4" t="str">
        <f>IFERROR(IF(N(data_NoOutliers!BAX28),data_NoOutliers!BAX28,MID(data_NoOutliers!BAX28,2,99)/2),"")</f>
        <v/>
      </c>
      <c r="BNN28" s="4" t="str">
        <f>IFERROR(IF(N(data_NoOutliers!BAY28),data_NoOutliers!BAY28,MID(data_NoOutliers!BAY28,2,99)/2),"")</f>
        <v/>
      </c>
      <c r="BNO28" s="4" t="str">
        <f>IFERROR(IF(N(data_NoOutliers!BAZ28),data_NoOutliers!BAZ28,MID(data_NoOutliers!BAZ28,2,99)/2),"")</f>
        <v/>
      </c>
      <c r="BNP28" s="4" t="str">
        <f>IFERROR(IF(N(data_NoOutliers!BBA28),data_NoOutliers!BBA28,MID(data_NoOutliers!BBA28,2,99)/2),"")</f>
        <v/>
      </c>
      <c r="BNQ28" s="4" t="str">
        <f>IFERROR(IF(N(data_NoOutliers!BBB28),data_NoOutliers!BBB28,MID(data_NoOutliers!BBB28,2,99)/2),"")</f>
        <v/>
      </c>
      <c r="BNR28" s="4" t="str">
        <f>IFERROR(IF(N(data_NoOutliers!BBC28),data_NoOutliers!BBC28,MID(data_NoOutliers!BBC28,2,99)/2),"")</f>
        <v/>
      </c>
      <c r="BNS28" s="4" t="str">
        <f>IFERROR(IF(N(data_NoOutliers!BBD28),data_NoOutliers!BBD28,MID(data_NoOutliers!BBD28,2,99)/2),"")</f>
        <v/>
      </c>
      <c r="BNT28" s="4" t="str">
        <f>IFERROR(IF(N(data_NoOutliers!BBE28),data_NoOutliers!BBE28,MID(data_NoOutliers!BBE28,2,99)/2),"")</f>
        <v/>
      </c>
      <c r="BNU28" s="4" t="str">
        <f>IFERROR(IF(N(data_NoOutliers!BBF28),data_NoOutliers!BBF28,MID(data_NoOutliers!BBF28,2,99)/2),"")</f>
        <v/>
      </c>
      <c r="BNV28" s="4" t="str">
        <f>IFERROR(IF(N(data_NoOutliers!BBG28),data_NoOutliers!BBG28,MID(data_NoOutliers!BBG28,2,99)/2),"")</f>
        <v/>
      </c>
      <c r="BNW28" s="4" t="str">
        <f>IFERROR(IF(N(data_NoOutliers!BBH28),data_NoOutliers!BBH28,MID(data_NoOutliers!BBH28,2,99)/2),"")</f>
        <v/>
      </c>
      <c r="BNX28" s="4" t="str">
        <f>IFERROR(IF(N(data_NoOutliers!BBI28),data_NoOutliers!BBI28,MID(data_NoOutliers!BBI28,2,99)/2),"")</f>
        <v/>
      </c>
      <c r="BNY28" s="4" t="str">
        <f>IFERROR(IF(N(data_NoOutliers!BBJ28),data_NoOutliers!BBJ28,MID(data_NoOutliers!BBJ28,2,99)/2),"")</f>
        <v/>
      </c>
      <c r="BNZ28" s="4" t="str">
        <f>IFERROR(IF(N(data_NoOutliers!BBK28),data_NoOutliers!BBK28,MID(data_NoOutliers!BBK28,2,99)/2),"")</f>
        <v/>
      </c>
      <c r="BOA28" s="4" t="str">
        <f>IFERROR(IF(N(data_NoOutliers!BBL28),data_NoOutliers!BBL28,MID(data_NoOutliers!BBL28,2,99)/2),"")</f>
        <v/>
      </c>
      <c r="BOB28" s="4" t="str">
        <f>IFERROR(IF(N(data_NoOutliers!BBM28),data_NoOutliers!BBM28,MID(data_NoOutliers!BBM28,2,99)/2),"")</f>
        <v/>
      </c>
      <c r="BOC28" s="4" t="str">
        <f>IFERROR(IF(N(data_NoOutliers!BBN28),data_NoOutliers!BBN28,MID(data_NoOutliers!BBN28,2,99)/2),"")</f>
        <v/>
      </c>
      <c r="BOD28" s="4" t="str">
        <f>IFERROR(IF(N(data_NoOutliers!BBO28),data_NoOutliers!BBO28,MID(data_NoOutliers!BBO28,2,99)/2),"")</f>
        <v/>
      </c>
      <c r="BOE28" s="4" t="str">
        <f>IFERROR(IF(N(data_NoOutliers!BBP28),data_NoOutliers!BBP28,MID(data_NoOutliers!BBP28,2,99)/2),"")</f>
        <v/>
      </c>
      <c r="BOF28" s="4" t="str">
        <f>IFERROR(IF(N(data_NoOutliers!BBQ28),data_NoOutliers!BBQ28,MID(data_NoOutliers!BBQ28,2,99)/2),"")</f>
        <v/>
      </c>
      <c r="BOG28" s="4" t="str">
        <f>IFERROR(IF(N(data_NoOutliers!BBR28),data_NoOutliers!BBR28,MID(data_NoOutliers!BBR28,2,99)/2),"")</f>
        <v/>
      </c>
      <c r="BOH28" s="4" t="str">
        <f>IFERROR(IF(N(data_NoOutliers!BBS28),data_NoOutliers!BBS28,MID(data_NoOutliers!BBS28,2,99)/2),"")</f>
        <v/>
      </c>
      <c r="BOI28" s="4" t="str">
        <f>IFERROR(IF(N(data_NoOutliers!BBT28),data_NoOutliers!BBT28,MID(data_NoOutliers!BBT28,2,99)/2),"")</f>
        <v/>
      </c>
      <c r="BOJ28" s="4" t="str">
        <f>IFERROR(IF(N(data_NoOutliers!BBU28),data_NoOutliers!BBU28,MID(data_NoOutliers!BBU28,2,99)/2),"")</f>
        <v/>
      </c>
      <c r="BOK28" s="4" t="str">
        <f>IFERROR(IF(N(data_NoOutliers!BBV28),data_NoOutliers!BBV28,MID(data_NoOutliers!BBV28,2,99)/2),"")</f>
        <v/>
      </c>
      <c r="BOL28" s="4" t="str">
        <f>IFERROR(IF(N(data_NoOutliers!BBW28),data_NoOutliers!BBW28,MID(data_NoOutliers!BBW28,2,99)/2),"")</f>
        <v/>
      </c>
      <c r="BOM28" s="4" t="str">
        <f>IFERROR(IF(N(data_NoOutliers!BBX28),data_NoOutliers!BBX28,MID(data_NoOutliers!BBX28,2,99)/2),"")</f>
        <v/>
      </c>
      <c r="BON28" s="4" t="str">
        <f>IFERROR(IF(N(data_NoOutliers!BBY28),data_NoOutliers!BBY28,MID(data_NoOutliers!BBY28,2,99)/2),"")</f>
        <v/>
      </c>
      <c r="BOO28" s="4" t="str">
        <f>IFERROR(IF(N(data_NoOutliers!BBZ28),data_NoOutliers!BBZ28,MID(data_NoOutliers!BBZ28,2,99)/2),"")</f>
        <v/>
      </c>
      <c r="BOP28" s="4" t="str">
        <f>IFERROR(IF(N(data_NoOutliers!BCA28),data_NoOutliers!BCA28,MID(data_NoOutliers!BCA28,2,99)/2),"")</f>
        <v/>
      </c>
      <c r="BOQ28" s="4" t="str">
        <f>IFERROR(IF(N(data_NoOutliers!BCB28),data_NoOutliers!BCB28,MID(data_NoOutliers!BCB28,2,99)/2),"")</f>
        <v/>
      </c>
      <c r="BOR28" s="4" t="str">
        <f>IFERROR(IF(N(data_NoOutliers!BCC28),data_NoOutliers!BCC28,MID(data_NoOutliers!BCC28,2,99)/2),"")</f>
        <v/>
      </c>
      <c r="BOS28" s="4" t="str">
        <f>IFERROR(IF(N(data_NoOutliers!BCD28),data_NoOutliers!BCD28,MID(data_NoOutliers!BCD28,2,99)/2),"")</f>
        <v/>
      </c>
      <c r="BOT28" s="4" t="str">
        <f>IFERROR(IF(N(data_NoOutliers!BCE28),data_NoOutliers!BCE28,MID(data_NoOutliers!BCE28,2,99)/2),"")</f>
        <v/>
      </c>
      <c r="BOU28" s="4" t="str">
        <f>IFERROR(IF(N(data_NoOutliers!BCF28),data_NoOutliers!BCF28,MID(data_NoOutliers!BCF28,2,99)/2),"")</f>
        <v/>
      </c>
      <c r="BOV28" s="4" t="str">
        <f>IFERROR(IF(N(data_NoOutliers!BCG28),data_NoOutliers!BCG28,MID(data_NoOutliers!BCG28,2,99)/2),"")</f>
        <v/>
      </c>
      <c r="BOW28" s="4" t="str">
        <f>IFERROR(IF(N(data_NoOutliers!BCH28),data_NoOutliers!BCH28,MID(data_NoOutliers!BCH28,2,99)/2),"")</f>
        <v/>
      </c>
      <c r="BOX28" s="4" t="str">
        <f>IFERROR(IF(N(data_NoOutliers!BCI28),data_NoOutliers!BCI28,MID(data_NoOutliers!BCI28,2,99)/2),"")</f>
        <v/>
      </c>
      <c r="BOY28" s="4" t="str">
        <f>IFERROR(IF(N(data_NoOutliers!BCJ28),data_NoOutliers!BCJ28,MID(data_NoOutliers!BCJ28,2,99)/2),"")</f>
        <v/>
      </c>
      <c r="BOZ28" s="4" t="str">
        <f>IFERROR(IF(N(data_NoOutliers!BCK28),data_NoOutliers!BCK28,MID(data_NoOutliers!BCK28,2,99)/2),"")</f>
        <v/>
      </c>
      <c r="BPA28" s="4" t="str">
        <f>IFERROR(IF(N(data_NoOutliers!BCL28),data_NoOutliers!BCL28,MID(data_NoOutliers!BCL28,2,99)/2),"")</f>
        <v/>
      </c>
      <c r="BPB28" s="4" t="str">
        <f>IFERROR(IF(N(data_NoOutliers!BCM28),data_NoOutliers!BCM28,MID(data_NoOutliers!BCM28,2,99)/2),"")</f>
        <v/>
      </c>
      <c r="BPC28" s="4" t="str">
        <f>IFERROR(IF(N(data_NoOutliers!BCN28),data_NoOutliers!BCN28,MID(data_NoOutliers!BCN28,2,99)/2),"")</f>
        <v/>
      </c>
      <c r="BPD28" s="4" t="str">
        <f>IFERROR(IF(N(data_NoOutliers!BCO28),data_NoOutliers!BCO28,MID(data_NoOutliers!BCO28,2,99)/2),"")</f>
        <v/>
      </c>
      <c r="BPE28" s="4" t="str">
        <f>IFERROR(IF(N(data_NoOutliers!BCP28),data_NoOutliers!BCP28,MID(data_NoOutliers!BCP28,2,99)/2),"")</f>
        <v/>
      </c>
      <c r="BPF28" s="4" t="str">
        <f>IFERROR(IF(N(data_NoOutliers!BCQ28),data_NoOutliers!BCQ28,MID(data_NoOutliers!BCQ28,2,99)/2),"")</f>
        <v/>
      </c>
      <c r="BPG28" s="4" t="str">
        <f>IFERROR(IF(N(data_NoOutliers!BCR28),data_NoOutliers!BCR28,MID(data_NoOutliers!BCR28,2,99)/2),"")</f>
        <v/>
      </c>
      <c r="BPH28" s="4" t="str">
        <f>IFERROR(IF(N(data_NoOutliers!BCS28),data_NoOutliers!BCS28,MID(data_NoOutliers!BCS28,2,99)/2),"")</f>
        <v/>
      </c>
      <c r="BPI28" s="4" t="str">
        <f>IFERROR(IF(N(data_NoOutliers!BCT28),data_NoOutliers!BCT28,MID(data_NoOutliers!BCT28,2,99)/2),"")</f>
        <v/>
      </c>
      <c r="BPJ28" s="4" t="str">
        <f>IFERROR(IF(N(data_NoOutliers!BCU28),data_NoOutliers!BCU28,MID(data_NoOutliers!BCU28,2,99)/2),"")</f>
        <v/>
      </c>
      <c r="BPK28" s="4" t="str">
        <f>IFERROR(IF(N(data_NoOutliers!BCV28),data_NoOutliers!BCV28,MID(data_NoOutliers!BCV28,2,99)/2),"")</f>
        <v/>
      </c>
      <c r="BPL28" s="4" t="str">
        <f>IFERROR(IF(N(data_NoOutliers!BCW28),data_NoOutliers!BCW28,MID(data_NoOutliers!BCW28,2,99)/2),"")</f>
        <v/>
      </c>
      <c r="BPM28" s="4" t="str">
        <f>IFERROR(IF(N(data_NoOutliers!BCX28),data_NoOutliers!BCX28,MID(data_NoOutliers!BCX28,2,99)/2),"")</f>
        <v/>
      </c>
      <c r="BPN28" s="4" t="str">
        <f>IFERROR(IF(N(data_NoOutliers!BCY28),data_NoOutliers!BCY28,MID(data_NoOutliers!BCY28,2,99)/2),"")</f>
        <v/>
      </c>
      <c r="BPO28" s="4" t="str">
        <f>IFERROR(IF(N(data_NoOutliers!BCZ28),data_NoOutliers!BCZ28,MID(data_NoOutliers!BCZ28,2,99)/2),"")</f>
        <v/>
      </c>
      <c r="BPP28" s="4" t="str">
        <f>IFERROR(IF(N(data_NoOutliers!BDA28),data_NoOutliers!BDA28,MID(data_NoOutliers!BDA28,2,99)/2),"")</f>
        <v/>
      </c>
      <c r="BPQ28" s="4" t="str">
        <f>IFERROR(IF(N(data_NoOutliers!BDB28),data_NoOutliers!BDB28,MID(data_NoOutliers!BDB28,2,99)/2),"")</f>
        <v/>
      </c>
      <c r="BPR28" s="4" t="str">
        <f>IFERROR(IF(N(data_NoOutliers!BDC28),data_NoOutliers!BDC28,MID(data_NoOutliers!BDC28,2,99)/2),"")</f>
        <v/>
      </c>
      <c r="BPS28" s="4" t="str">
        <f>IFERROR(IF(N(data_NoOutliers!BDD28),data_NoOutliers!BDD28,MID(data_NoOutliers!BDD28,2,99)/2),"")</f>
        <v/>
      </c>
      <c r="BPT28" s="4" t="str">
        <f>IFERROR(IF(N(data_NoOutliers!BDE28),data_NoOutliers!BDE28,MID(data_NoOutliers!BDE28,2,99)/2),"")</f>
        <v/>
      </c>
      <c r="BPU28" s="4" t="str">
        <f>IFERROR(IF(N(data_NoOutliers!BDF28),data_NoOutliers!BDF28,MID(data_NoOutliers!BDF28,2,99)/2),"")</f>
        <v/>
      </c>
      <c r="BPV28" s="4" t="str">
        <f>IFERROR(IF(N(data_NoOutliers!BDG28),data_NoOutliers!BDG28,MID(data_NoOutliers!BDG28,2,99)/2),"")</f>
        <v/>
      </c>
      <c r="BPW28" s="4" t="str">
        <f>IFERROR(IF(N(data_NoOutliers!BDH28),data_NoOutliers!BDH28,MID(data_NoOutliers!BDH28,2,99)/2),"")</f>
        <v/>
      </c>
      <c r="BPX28" s="4" t="str">
        <f>IFERROR(IF(N(data_NoOutliers!BDI28),data_NoOutliers!BDI28,MID(data_NoOutliers!BDI28,2,99)/2),"")</f>
        <v/>
      </c>
      <c r="BPY28" s="4" t="str">
        <f>IFERROR(IF(N(data_NoOutliers!BDJ28),data_NoOutliers!BDJ28,MID(data_NoOutliers!BDJ28,2,99)/2),"")</f>
        <v/>
      </c>
      <c r="BPZ28" s="4" t="str">
        <f>IFERROR(IF(N(data_NoOutliers!BDK28),data_NoOutliers!BDK28,MID(data_NoOutliers!BDK28,2,99)/2),"")</f>
        <v/>
      </c>
      <c r="BQA28" s="4" t="str">
        <f>IFERROR(IF(N(data_NoOutliers!BDL28),data_NoOutliers!BDL28,MID(data_NoOutliers!BDL28,2,99)/2),"")</f>
        <v/>
      </c>
      <c r="BQB28" s="4" t="str">
        <f>IFERROR(IF(N(data_NoOutliers!BDM28),data_NoOutliers!BDM28,MID(data_NoOutliers!BDM28,2,99)/2),"")</f>
        <v/>
      </c>
      <c r="BQC28" s="4" t="str">
        <f>IFERROR(IF(N(data_NoOutliers!BDN28),data_NoOutliers!BDN28,MID(data_NoOutliers!BDN28,2,99)/2),"")</f>
        <v/>
      </c>
      <c r="BQD28" s="4" t="str">
        <f>IFERROR(IF(N(data_NoOutliers!BDO28),data_NoOutliers!BDO28,MID(data_NoOutliers!BDO28,2,99)/2),"")</f>
        <v/>
      </c>
      <c r="BQE28" s="4" t="str">
        <f>IFERROR(IF(N(data_NoOutliers!BDP28),data_NoOutliers!BDP28,MID(data_NoOutliers!BDP28,2,99)/2),"")</f>
        <v/>
      </c>
      <c r="BQF28" s="4" t="str">
        <f>IFERROR(IF(N(data_NoOutliers!BDQ28),data_NoOutliers!BDQ28,MID(data_NoOutliers!BDQ28,2,99)/2),"")</f>
        <v/>
      </c>
      <c r="BQG28" s="4" t="str">
        <f>IFERROR(IF(N(data_NoOutliers!BDR28),data_NoOutliers!BDR28,MID(data_NoOutliers!BDR28,2,99)/2),"")</f>
        <v/>
      </c>
      <c r="BQH28" s="4" t="str">
        <f>IFERROR(IF(N(data_NoOutliers!BDS28),data_NoOutliers!BDS28,MID(data_NoOutliers!BDS28,2,99)/2),"")</f>
        <v/>
      </c>
      <c r="BQI28" s="4" t="str">
        <f>IFERROR(IF(N(data_NoOutliers!BDT28),data_NoOutliers!BDT28,MID(data_NoOutliers!BDT28,2,99)/2),"")</f>
        <v/>
      </c>
      <c r="BQJ28" s="4" t="str">
        <f>IFERROR(IF(N(data_NoOutliers!BDU28),data_NoOutliers!BDU28,MID(data_NoOutliers!BDU28,2,99)/2),"")</f>
        <v/>
      </c>
      <c r="BQK28" s="4" t="str">
        <f>IFERROR(IF(N(data_NoOutliers!BDV28),data_NoOutliers!BDV28,MID(data_NoOutliers!BDV28,2,99)/2),"")</f>
        <v/>
      </c>
      <c r="BQL28" s="4" t="str">
        <f>IFERROR(IF(N(data_NoOutliers!BDW28),data_NoOutliers!BDW28,MID(data_NoOutliers!BDW28,2,99)/2),"")</f>
        <v/>
      </c>
      <c r="BQM28" s="4" t="str">
        <f>IFERROR(IF(N(data_NoOutliers!BDX28),data_NoOutliers!BDX28,MID(data_NoOutliers!BDX28,2,99)/2),"")</f>
        <v/>
      </c>
      <c r="BQN28" s="4" t="str">
        <f>IFERROR(IF(N(data_NoOutliers!BDY28),data_NoOutliers!BDY28,MID(data_NoOutliers!BDY28,2,99)/2),"")</f>
        <v/>
      </c>
      <c r="BQO28" s="4" t="str">
        <f>IFERROR(IF(N(data_NoOutliers!BDZ28),data_NoOutliers!BDZ28,MID(data_NoOutliers!BDZ28,2,99)/2),"")</f>
        <v/>
      </c>
      <c r="BQP28" s="4" t="str">
        <f>IFERROR(IF(N(data_NoOutliers!BEA28),data_NoOutliers!BEA28,MID(data_NoOutliers!BEA28,2,99)/2),"")</f>
        <v/>
      </c>
      <c r="BQQ28" s="4" t="str">
        <f>IFERROR(IF(N(data_NoOutliers!BEB28),data_NoOutliers!BEB28,MID(data_NoOutliers!BEB28,2,99)/2),"")</f>
        <v/>
      </c>
      <c r="BQR28" s="4" t="str">
        <f>IFERROR(IF(N(data_NoOutliers!BEC28),data_NoOutliers!BEC28,MID(data_NoOutliers!BEC28,2,99)/2),"")</f>
        <v/>
      </c>
      <c r="BQS28" s="4" t="str">
        <f>IFERROR(IF(N(data_NoOutliers!BED28),data_NoOutliers!BED28,MID(data_NoOutliers!BED28,2,99)/2),"")</f>
        <v/>
      </c>
      <c r="BQT28" s="4" t="str">
        <f>IFERROR(IF(N(data_NoOutliers!BEE28),data_NoOutliers!BEE28,MID(data_NoOutliers!BEE28,2,99)/2),"")</f>
        <v/>
      </c>
      <c r="BQU28" s="4" t="str">
        <f>IFERROR(IF(N(data_NoOutliers!BEF28),data_NoOutliers!BEF28,MID(data_NoOutliers!BEF28,2,99)/2),"")</f>
        <v/>
      </c>
      <c r="BQV28" s="4" t="str">
        <f>IFERROR(IF(N(data_NoOutliers!BEG28),data_NoOutliers!BEG28,MID(data_NoOutliers!BEG28,2,99)/2),"")</f>
        <v/>
      </c>
      <c r="BQW28" s="4" t="str">
        <f>IFERROR(IF(N(data_NoOutliers!BEH28),data_NoOutliers!BEH28,MID(data_NoOutliers!BEH28,2,99)/2),"")</f>
        <v/>
      </c>
      <c r="BQX28" s="4" t="str">
        <f>IFERROR(IF(N(data_NoOutliers!BEI28),data_NoOutliers!BEI28,MID(data_NoOutliers!BEI28,2,99)/2),"")</f>
        <v/>
      </c>
      <c r="BQY28" s="4" t="str">
        <f>IFERROR(IF(N(data_NoOutliers!BEJ28),data_NoOutliers!BEJ28,MID(data_NoOutliers!BEJ28,2,99)/2),"")</f>
        <v/>
      </c>
      <c r="BQZ28" s="4" t="str">
        <f>IFERROR(IF(N(data_NoOutliers!BEK28),data_NoOutliers!BEK28,MID(data_NoOutliers!BEK28,2,99)/2),"")</f>
        <v/>
      </c>
      <c r="BRA28" s="4" t="str">
        <f>IFERROR(IF(N(data_NoOutliers!BEL28),data_NoOutliers!BEL28,MID(data_NoOutliers!BEL28,2,99)/2),"")</f>
        <v/>
      </c>
      <c r="BRB28" s="4" t="str">
        <f>IFERROR(IF(N(data_NoOutliers!BEM28),data_NoOutliers!BEM28,MID(data_NoOutliers!BEM28,2,99)/2),"")</f>
        <v/>
      </c>
      <c r="BRC28" s="4" t="str">
        <f>IFERROR(IF(N(data_NoOutliers!BEN28),data_NoOutliers!BEN28,MID(data_NoOutliers!BEN28,2,99)/2),"")</f>
        <v/>
      </c>
      <c r="BRD28" s="4" t="str">
        <f>IFERROR(IF(N(data_NoOutliers!BEO28),data_NoOutliers!BEO28,MID(data_NoOutliers!BEO28,2,99)/2),"")</f>
        <v/>
      </c>
      <c r="BRE28" s="4" t="str">
        <f>IFERROR(IF(N(data_NoOutliers!BEP28),data_NoOutliers!BEP28,MID(data_NoOutliers!BEP28,2,99)/2),"")</f>
        <v/>
      </c>
      <c r="BRF28" s="4" t="str">
        <f>IFERROR(IF(N(data_NoOutliers!BEQ28),data_NoOutliers!BEQ28,MID(data_NoOutliers!BEQ28,2,99)/2),"")</f>
        <v/>
      </c>
      <c r="BRG28" s="4" t="str">
        <f>IFERROR(IF(N(data_NoOutliers!BER28),data_NoOutliers!BER28,MID(data_NoOutliers!BER28,2,99)/2),"")</f>
        <v/>
      </c>
      <c r="BRH28" s="4" t="str">
        <f>IFERROR(IF(N(data_NoOutliers!BES28),data_NoOutliers!BES28,MID(data_NoOutliers!BES28,2,99)/2),"")</f>
        <v/>
      </c>
      <c r="BRI28" s="4" t="str">
        <f>IFERROR(IF(N(data_NoOutliers!BET28),data_NoOutliers!BET28,MID(data_NoOutliers!BET28,2,99)/2),"")</f>
        <v/>
      </c>
      <c r="BRJ28" s="4" t="str">
        <f>IFERROR(IF(N(data_NoOutliers!BEU28),data_NoOutliers!BEU28,MID(data_NoOutliers!BEU28,2,99)/2),"")</f>
        <v/>
      </c>
      <c r="BRK28" s="4" t="str">
        <f>IFERROR(IF(N(data_NoOutliers!BEV28),data_NoOutliers!BEV28,MID(data_NoOutliers!BEV28,2,99)/2),"")</f>
        <v/>
      </c>
      <c r="BRL28" s="4" t="str">
        <f>IFERROR(IF(N(data_NoOutliers!BEW28),data_NoOutliers!BEW28,MID(data_NoOutliers!BEW28,2,99)/2),"")</f>
        <v/>
      </c>
      <c r="BRM28" s="4" t="str">
        <f>IFERROR(IF(N(data_NoOutliers!BEX28),data_NoOutliers!BEX28,MID(data_NoOutliers!BEX28,2,99)/2),"")</f>
        <v/>
      </c>
      <c r="BRN28" s="4" t="str">
        <f>IFERROR(IF(N(data_NoOutliers!BEY28),data_NoOutliers!BEY28,MID(data_NoOutliers!BEY28,2,99)/2),"")</f>
        <v/>
      </c>
      <c r="BRO28" s="4" t="str">
        <f>IFERROR(IF(N(data_NoOutliers!BEZ28),data_NoOutliers!BEZ28,MID(data_NoOutliers!BEZ28,2,99)/2),"")</f>
        <v/>
      </c>
      <c r="BRP28" s="4" t="str">
        <f>IFERROR(IF(N(data_NoOutliers!BFA28),data_NoOutliers!BFA28,MID(data_NoOutliers!BFA28,2,99)/2),"")</f>
        <v/>
      </c>
      <c r="BRQ28" s="4" t="str">
        <f>IFERROR(IF(N(data_NoOutliers!BFB28),data_NoOutliers!BFB28,MID(data_NoOutliers!BFB28,2,99)/2),"")</f>
        <v/>
      </c>
      <c r="BRR28" s="4" t="str">
        <f>IFERROR(IF(N(data_NoOutliers!BFC28),data_NoOutliers!BFC28,MID(data_NoOutliers!BFC28,2,99)/2),"")</f>
        <v/>
      </c>
      <c r="BRS28" s="4" t="str">
        <f>IFERROR(IF(N(data_NoOutliers!BFD28),data_NoOutliers!BFD28,MID(data_NoOutliers!BFD28,2,99)/2),"")</f>
        <v/>
      </c>
      <c r="BRT28" s="4" t="str">
        <f>IFERROR(IF(N(data_NoOutliers!BFE28),data_NoOutliers!BFE28,MID(data_NoOutliers!BFE28,2,99)/2),"")</f>
        <v/>
      </c>
      <c r="BRU28" s="4" t="str">
        <f>IFERROR(IF(N(data_NoOutliers!BFF28),data_NoOutliers!BFF28,MID(data_NoOutliers!BFF28,2,99)/2),"")</f>
        <v/>
      </c>
      <c r="BRV28" s="4" t="str">
        <f>IFERROR(IF(N(data_NoOutliers!BFG28),data_NoOutliers!BFG28,MID(data_NoOutliers!BFG28,2,99)/2),"")</f>
        <v/>
      </c>
      <c r="BRW28" s="4" t="str">
        <f>IFERROR(IF(N(data_NoOutliers!BFH28),data_NoOutliers!BFH28,MID(data_NoOutliers!BFH28,2,99)/2),"")</f>
        <v/>
      </c>
      <c r="BRX28" s="4" t="str">
        <f>IFERROR(IF(N(data_NoOutliers!BFI28),data_NoOutliers!BFI28,MID(data_NoOutliers!BFI28,2,99)/2),"")</f>
        <v/>
      </c>
      <c r="BRY28" s="4" t="str">
        <f>IFERROR(IF(N(data_NoOutliers!BFJ28),data_NoOutliers!BFJ28,MID(data_NoOutliers!BFJ28,2,99)/2),"")</f>
        <v/>
      </c>
      <c r="BRZ28" s="4" t="str">
        <f>IFERROR(IF(N(data_NoOutliers!BFK28),data_NoOutliers!BFK28,MID(data_NoOutliers!BFK28,2,99)/2),"")</f>
        <v/>
      </c>
      <c r="BSA28" s="4" t="str">
        <f>IFERROR(IF(N(data_NoOutliers!BFL28),data_NoOutliers!BFL28,MID(data_NoOutliers!BFL28,2,99)/2),"")</f>
        <v/>
      </c>
      <c r="BSB28" s="4" t="str">
        <f>IFERROR(IF(N(data_NoOutliers!BFM28),data_NoOutliers!BFM28,MID(data_NoOutliers!BFM28,2,99)/2),"")</f>
        <v/>
      </c>
      <c r="BSC28" s="4" t="str">
        <f>IFERROR(IF(N(data_NoOutliers!BFN28),data_NoOutliers!BFN28,MID(data_NoOutliers!BFN28,2,99)/2),"")</f>
        <v/>
      </c>
      <c r="BSD28" s="4" t="str">
        <f>IFERROR(IF(N(data_NoOutliers!BFO28),data_NoOutliers!BFO28,MID(data_NoOutliers!BFO28,2,99)/2),"")</f>
        <v/>
      </c>
      <c r="BSE28" s="4" t="str">
        <f>IFERROR(IF(N(data_NoOutliers!BFP28),data_NoOutliers!BFP28,MID(data_NoOutliers!BFP28,2,99)/2),"")</f>
        <v/>
      </c>
      <c r="BSF28" s="4" t="str">
        <f>IFERROR(IF(N(data_NoOutliers!BFQ28),data_NoOutliers!BFQ28,MID(data_NoOutliers!BFQ28,2,99)/2),"")</f>
        <v/>
      </c>
      <c r="BSG28" s="4" t="str">
        <f>IFERROR(IF(N(data_NoOutliers!BFR28),data_NoOutliers!BFR28,MID(data_NoOutliers!BFR28,2,99)/2),"")</f>
        <v/>
      </c>
      <c r="BSH28" s="4" t="str">
        <f>IFERROR(IF(N(data_NoOutliers!BFS28),data_NoOutliers!BFS28,MID(data_NoOutliers!BFS28,2,99)/2),"")</f>
        <v/>
      </c>
      <c r="BSI28" s="4" t="str">
        <f>IFERROR(IF(N(data_NoOutliers!BFT28),data_NoOutliers!BFT28,MID(data_NoOutliers!BFT28,2,99)/2),"")</f>
        <v/>
      </c>
      <c r="BSJ28" s="4" t="str">
        <f>IFERROR(IF(N(data_NoOutliers!BFU28),data_NoOutliers!BFU28,MID(data_NoOutliers!BFU28,2,99)/2),"")</f>
        <v/>
      </c>
      <c r="BSK28" s="4" t="str">
        <f>IFERROR(IF(N(data_NoOutliers!BFV28),data_NoOutliers!BFV28,MID(data_NoOutliers!BFV28,2,99)/2),"")</f>
        <v/>
      </c>
      <c r="BSL28" s="4" t="str">
        <f>IFERROR(IF(N(data_NoOutliers!BFW28),data_NoOutliers!BFW28,MID(data_NoOutliers!BFW28,2,99)/2),"")</f>
        <v/>
      </c>
      <c r="BSM28" s="4" t="str">
        <f>IFERROR(IF(N(data_NoOutliers!BFX28),data_NoOutliers!BFX28,MID(data_NoOutliers!BFX28,2,99)/2),"")</f>
        <v/>
      </c>
      <c r="BSN28" s="4" t="str">
        <f>IFERROR(IF(N(data_NoOutliers!BFY28),data_NoOutliers!BFY28,MID(data_NoOutliers!BFY28,2,99)/2),"")</f>
        <v/>
      </c>
      <c r="BSO28" s="4" t="str">
        <f>IFERROR(IF(N(data_NoOutliers!BFZ28),data_NoOutliers!BFZ28,MID(data_NoOutliers!BFZ28,2,99)/2),"")</f>
        <v/>
      </c>
      <c r="BSP28" s="4" t="str">
        <f>IFERROR(IF(N(data_NoOutliers!BGA28),data_NoOutliers!BGA28,MID(data_NoOutliers!BGA28,2,99)/2),"")</f>
        <v/>
      </c>
      <c r="BSQ28" s="4" t="str">
        <f>IFERROR(IF(N(data_NoOutliers!BGB28),data_NoOutliers!BGB28,MID(data_NoOutliers!BGB28,2,99)/2),"")</f>
        <v/>
      </c>
      <c r="BSR28" s="4" t="str">
        <f>IFERROR(IF(N(data_NoOutliers!BGC28),data_NoOutliers!BGC28,MID(data_NoOutliers!BGC28,2,99)/2),"")</f>
        <v/>
      </c>
      <c r="BSS28" s="4" t="str">
        <f>IFERROR(IF(N(data_NoOutliers!BGD28),data_NoOutliers!BGD28,MID(data_NoOutliers!BGD28,2,99)/2),"")</f>
        <v/>
      </c>
      <c r="BST28" s="4" t="str">
        <f>IFERROR(IF(N(data_NoOutliers!BGE28),data_NoOutliers!BGE28,MID(data_NoOutliers!BGE28,2,99)/2),"")</f>
        <v/>
      </c>
      <c r="BSU28" s="4" t="str">
        <f>IFERROR(IF(N(data_NoOutliers!BGF28),data_NoOutliers!BGF28,MID(data_NoOutliers!BGF28,2,99)/2),"")</f>
        <v/>
      </c>
      <c r="BSV28" s="4" t="str">
        <f>IFERROR(IF(N(data_NoOutliers!BGG28),data_NoOutliers!BGG28,MID(data_NoOutliers!BGG28,2,99)/2),"")</f>
        <v/>
      </c>
      <c r="BSW28" s="4" t="str">
        <f>IFERROR(IF(N(data_NoOutliers!BGH28),data_NoOutliers!BGH28,MID(data_NoOutliers!BGH28,2,99)/2),"")</f>
        <v/>
      </c>
      <c r="BSX28" s="4" t="str">
        <f>IFERROR(IF(N(data_NoOutliers!BGI28),data_NoOutliers!BGI28,MID(data_NoOutliers!BGI28,2,99)/2),"")</f>
        <v/>
      </c>
      <c r="BSY28" s="4" t="str">
        <f>IFERROR(IF(N(data_NoOutliers!BGJ28),data_NoOutliers!BGJ28,MID(data_NoOutliers!BGJ28,2,99)/2),"")</f>
        <v/>
      </c>
      <c r="BSZ28" s="4" t="str">
        <f>IFERROR(IF(N(data_NoOutliers!BGK28),data_NoOutliers!BGK28,MID(data_NoOutliers!BGK28,2,99)/2),"")</f>
        <v/>
      </c>
      <c r="BTA28" s="4" t="str">
        <f>IFERROR(IF(N(data_NoOutliers!BGL28),data_NoOutliers!BGL28,MID(data_NoOutliers!BGL28,2,99)/2),"")</f>
        <v/>
      </c>
      <c r="BTB28" s="4" t="str">
        <f>IFERROR(IF(N(data_NoOutliers!BGM28),data_NoOutliers!BGM28,MID(data_NoOutliers!BGM28,2,99)/2),"")</f>
        <v/>
      </c>
      <c r="BTC28" s="4" t="str">
        <f>IFERROR(IF(N(data_NoOutliers!BGN28),data_NoOutliers!BGN28,MID(data_NoOutliers!BGN28,2,99)/2),"")</f>
        <v/>
      </c>
      <c r="BTD28" s="4" t="str">
        <f>IFERROR(IF(N(data_NoOutliers!BGO28),data_NoOutliers!BGO28,MID(data_NoOutliers!BGO28,2,99)/2),"")</f>
        <v/>
      </c>
      <c r="BTE28" s="4" t="str">
        <f>IFERROR(IF(N(data_NoOutliers!BGP28),data_NoOutliers!BGP28,MID(data_NoOutliers!BGP28,2,99)/2),"")</f>
        <v/>
      </c>
      <c r="BTF28" s="4" t="str">
        <f>IFERROR(IF(N(data_NoOutliers!BGQ28),data_NoOutliers!BGQ28,MID(data_NoOutliers!BGQ28,2,99)/2),"")</f>
        <v/>
      </c>
      <c r="BTG28" s="4" t="str">
        <f>IFERROR(IF(N(data_NoOutliers!BGR28),data_NoOutliers!BGR28,MID(data_NoOutliers!BGR28,2,99)/2),"")</f>
        <v/>
      </c>
      <c r="BTH28" s="4" t="str">
        <f>IFERROR(IF(N(data_NoOutliers!BGS28),data_NoOutliers!BGS28,MID(data_NoOutliers!BGS28,2,99)/2),"")</f>
        <v/>
      </c>
      <c r="BTI28" s="4" t="str">
        <f>IFERROR(IF(N(data_NoOutliers!BGT28),data_NoOutliers!BGT28,MID(data_NoOutliers!BGT28,2,99)/2),"")</f>
        <v/>
      </c>
      <c r="BTJ28" s="4" t="str">
        <f>IFERROR(IF(N(data_NoOutliers!BGU28),data_NoOutliers!BGU28,MID(data_NoOutliers!BGU28,2,99)/2),"")</f>
        <v/>
      </c>
      <c r="BTK28" s="4" t="str">
        <f>IFERROR(IF(N(data_NoOutliers!BGV28),data_NoOutliers!BGV28,MID(data_NoOutliers!BGV28,2,99)/2),"")</f>
        <v/>
      </c>
      <c r="BTL28" s="4" t="str">
        <f>IFERROR(IF(N(data_NoOutliers!BGW28),data_NoOutliers!BGW28,MID(data_NoOutliers!BGW28,2,99)/2),"")</f>
        <v/>
      </c>
      <c r="BTM28" s="4" t="str">
        <f>IFERROR(IF(N(data_NoOutliers!BGX28),data_NoOutliers!BGX28,MID(data_NoOutliers!BGX28,2,99)/2),"")</f>
        <v/>
      </c>
      <c r="BTN28" s="4" t="str">
        <f>IFERROR(IF(N(data_NoOutliers!BGY28),data_NoOutliers!BGY28,MID(data_NoOutliers!BGY28,2,99)/2),"")</f>
        <v/>
      </c>
      <c r="BTO28" s="4" t="str">
        <f>IFERROR(IF(N(data_NoOutliers!BGZ28),data_NoOutliers!BGZ28,MID(data_NoOutliers!BGZ28,2,99)/2),"")</f>
        <v/>
      </c>
      <c r="BTP28" s="4" t="str">
        <f>IFERROR(IF(N(data_NoOutliers!BHA28),data_NoOutliers!BHA28,MID(data_NoOutliers!BHA28,2,99)/2),"")</f>
        <v/>
      </c>
      <c r="BTQ28" s="4" t="str">
        <f>IFERROR(IF(N(data_NoOutliers!BHB28),data_NoOutliers!BHB28,MID(data_NoOutliers!BHB28,2,99)/2),"")</f>
        <v/>
      </c>
      <c r="BTR28" s="4" t="str">
        <f>IFERROR(IF(N(data_NoOutliers!BHC28),data_NoOutliers!BHC28,MID(data_NoOutliers!BHC28,2,99)/2),"")</f>
        <v/>
      </c>
      <c r="BTS28" s="4" t="str">
        <f>IFERROR(IF(N(data_NoOutliers!BHD28),data_NoOutliers!BHD28,MID(data_NoOutliers!BHD28,2,99)/2),"")</f>
        <v/>
      </c>
      <c r="BTT28" s="4" t="str">
        <f>IFERROR(IF(N(data_NoOutliers!BHE28),data_NoOutliers!BHE28,MID(data_NoOutliers!BHE28,2,99)/2),"")</f>
        <v/>
      </c>
      <c r="BTU28" s="4" t="str">
        <f>IFERROR(IF(N(data_NoOutliers!BHF28),data_NoOutliers!BHF28,MID(data_NoOutliers!BHF28,2,99)/2),"")</f>
        <v/>
      </c>
      <c r="BTV28" s="4" t="str">
        <f>IFERROR(IF(N(data_NoOutliers!BHG28),data_NoOutliers!BHG28,MID(data_NoOutliers!BHG28,2,99)/2),"")</f>
        <v/>
      </c>
      <c r="BTW28" s="4" t="str">
        <f>IFERROR(IF(N(data_NoOutliers!BHH28),data_NoOutliers!BHH28,MID(data_NoOutliers!BHH28,2,99)/2),"")</f>
        <v/>
      </c>
      <c r="BTX28" s="4" t="str">
        <f>IFERROR(IF(N(data_NoOutliers!BHI28),data_NoOutliers!BHI28,MID(data_NoOutliers!BHI28,2,99)/2),"")</f>
        <v/>
      </c>
      <c r="BTY28" s="4" t="str">
        <f>IFERROR(IF(N(data_NoOutliers!BHJ28),data_NoOutliers!BHJ28,MID(data_NoOutliers!BHJ28,2,99)/2),"")</f>
        <v/>
      </c>
      <c r="BTZ28" s="4" t="str">
        <f>IFERROR(IF(N(data_NoOutliers!BHK28),data_NoOutliers!BHK28,MID(data_NoOutliers!BHK28,2,99)/2),"")</f>
        <v/>
      </c>
      <c r="BUA28" s="4" t="str">
        <f>IFERROR(IF(N(data_NoOutliers!BHL28),data_NoOutliers!BHL28,MID(data_NoOutliers!BHL28,2,99)/2),"")</f>
        <v/>
      </c>
      <c r="BUB28" s="4" t="str">
        <f>IFERROR(IF(N(data_NoOutliers!BHM28),data_NoOutliers!BHM28,MID(data_NoOutliers!BHM28,2,99)/2),"")</f>
        <v/>
      </c>
      <c r="BUC28" s="4" t="str">
        <f>IFERROR(IF(N(data_NoOutliers!BHN28),data_NoOutliers!BHN28,MID(data_NoOutliers!BHN28,2,99)/2),"")</f>
        <v/>
      </c>
      <c r="BUD28" s="4" t="str">
        <f>IFERROR(IF(N(data_NoOutliers!BHO28),data_NoOutliers!BHO28,MID(data_NoOutliers!BHO28,2,99)/2),"")</f>
        <v/>
      </c>
      <c r="BUE28" s="4" t="str">
        <f>IFERROR(IF(N(data_NoOutliers!BHP28),data_NoOutliers!BHP28,MID(data_NoOutliers!BHP28,2,99)/2),"")</f>
        <v/>
      </c>
      <c r="BUF28" s="4" t="str">
        <f>IFERROR(IF(N(data_NoOutliers!BHQ28),data_NoOutliers!BHQ28,MID(data_NoOutliers!BHQ28,2,99)/2),"")</f>
        <v/>
      </c>
      <c r="BUG28" s="4" t="str">
        <f>IFERROR(IF(N(data_NoOutliers!BHR28),data_NoOutliers!BHR28,MID(data_NoOutliers!BHR28,2,99)/2),"")</f>
        <v/>
      </c>
      <c r="BUH28" s="4" t="str">
        <f>IFERROR(IF(N(data_NoOutliers!BHS28),data_NoOutliers!BHS28,MID(data_NoOutliers!BHS28,2,99)/2),"")</f>
        <v/>
      </c>
      <c r="BUI28" s="4" t="str">
        <f>IFERROR(IF(N(data_NoOutliers!BHT28),data_NoOutliers!BHT28,MID(data_NoOutliers!BHT28,2,99)/2),"")</f>
        <v/>
      </c>
      <c r="BUJ28" s="4" t="str">
        <f>IFERROR(IF(N(data_NoOutliers!BHU28),data_NoOutliers!BHU28,MID(data_NoOutliers!BHU28,2,99)/2),"")</f>
        <v/>
      </c>
      <c r="BUK28" s="4" t="str">
        <f>IFERROR(IF(N(data_NoOutliers!BHV28),data_NoOutliers!BHV28,MID(data_NoOutliers!BHV28,2,99)/2),"")</f>
        <v/>
      </c>
      <c r="BUL28" s="4" t="str">
        <f>IFERROR(IF(N(data_NoOutliers!BHW28),data_NoOutliers!BHW28,MID(data_NoOutliers!BHW28,2,99)/2),"")</f>
        <v/>
      </c>
      <c r="BUM28" s="4" t="str">
        <f>IFERROR(IF(N(data_NoOutliers!BHX28),data_NoOutliers!BHX28,MID(data_NoOutliers!BHX28,2,99)/2),"")</f>
        <v/>
      </c>
      <c r="BUN28" s="4" t="str">
        <f>IFERROR(IF(N(data_NoOutliers!BHY28),data_NoOutliers!BHY28,MID(data_NoOutliers!BHY28,2,99)/2),"")</f>
        <v/>
      </c>
      <c r="BUO28" s="4" t="str">
        <f>IFERROR(IF(N(data_NoOutliers!BHZ28),data_NoOutliers!BHZ28,MID(data_NoOutliers!BHZ28,2,99)/2),"")</f>
        <v/>
      </c>
      <c r="BUP28" s="4" t="str">
        <f>IFERROR(IF(N(data_NoOutliers!BIA28),data_NoOutliers!BIA28,MID(data_NoOutliers!BIA28,2,99)/2),"")</f>
        <v/>
      </c>
      <c r="BUQ28" s="4" t="str">
        <f>IFERROR(IF(N(data_NoOutliers!BIB28),data_NoOutliers!BIB28,MID(data_NoOutliers!BIB28,2,99)/2),"")</f>
        <v/>
      </c>
      <c r="BUR28" s="4" t="str">
        <f>IFERROR(IF(N(data_NoOutliers!BIC28),data_NoOutliers!BIC28,MID(data_NoOutliers!BIC28,2,99)/2),"")</f>
        <v/>
      </c>
      <c r="BUS28" s="4" t="str">
        <f>IFERROR(IF(N(data_NoOutliers!BID28),data_NoOutliers!BID28,MID(data_NoOutliers!BID28,2,99)/2),"")</f>
        <v/>
      </c>
      <c r="BUT28" s="4" t="str">
        <f>IFERROR(IF(N(data_NoOutliers!BIE28),data_NoOutliers!BIE28,MID(data_NoOutliers!BIE28,2,99)/2),"")</f>
        <v/>
      </c>
      <c r="BUU28" s="4" t="str">
        <f>IFERROR(IF(N(data_NoOutliers!BIF28),data_NoOutliers!BIF28,MID(data_NoOutliers!BIF28,2,99)/2),"")</f>
        <v/>
      </c>
      <c r="BUV28" s="4" t="str">
        <f>IFERROR(IF(N(data_NoOutliers!BIG28),data_NoOutliers!BIG28,MID(data_NoOutliers!BIG28,2,99)/2),"")</f>
        <v/>
      </c>
      <c r="BUW28" s="4" t="str">
        <f>IFERROR(IF(N(data_NoOutliers!BIH28),data_NoOutliers!BIH28,MID(data_NoOutliers!BIH28,2,99)/2),"")</f>
        <v/>
      </c>
      <c r="BUX28" s="4" t="str">
        <f>IFERROR(IF(N(data_NoOutliers!BII28),data_NoOutliers!BII28,MID(data_NoOutliers!BII28,2,99)/2),"")</f>
        <v/>
      </c>
      <c r="BUY28" s="4" t="str">
        <f>IFERROR(IF(N(data_NoOutliers!BIJ28),data_NoOutliers!BIJ28,MID(data_NoOutliers!BIJ28,2,99)/2),"")</f>
        <v/>
      </c>
      <c r="BUZ28" s="4" t="str">
        <f>IFERROR(IF(N(data_NoOutliers!BIK28),data_NoOutliers!BIK28,MID(data_NoOutliers!BIK28,2,99)/2),"")</f>
        <v/>
      </c>
      <c r="BVA28" s="4" t="str">
        <f>IFERROR(IF(N(data_NoOutliers!BIL28),data_NoOutliers!BIL28,MID(data_NoOutliers!BIL28,2,99)/2),"")</f>
        <v/>
      </c>
      <c r="BVB28" s="4" t="str">
        <f>IFERROR(IF(N(data_NoOutliers!BIM28),data_NoOutliers!BIM28,MID(data_NoOutliers!BIM28,2,99)/2),"")</f>
        <v/>
      </c>
      <c r="BVC28" s="4" t="str">
        <f>IFERROR(IF(N(data_NoOutliers!BIN28),data_NoOutliers!BIN28,MID(data_NoOutliers!BIN28,2,99)/2),"")</f>
        <v/>
      </c>
      <c r="BVD28" s="4" t="str">
        <f>IFERROR(IF(N(data_NoOutliers!BIO28),data_NoOutliers!BIO28,MID(data_NoOutliers!BIO28,2,99)/2),"")</f>
        <v/>
      </c>
      <c r="BVE28" s="4" t="str">
        <f>IFERROR(IF(N(data_NoOutliers!BIP28),data_NoOutliers!BIP28,MID(data_NoOutliers!BIP28,2,99)/2),"")</f>
        <v/>
      </c>
      <c r="BVF28" s="4" t="str">
        <f>IFERROR(IF(N(data_NoOutliers!BIQ28),data_NoOutliers!BIQ28,MID(data_NoOutliers!BIQ28,2,99)/2),"")</f>
        <v/>
      </c>
      <c r="BVG28" s="4" t="str">
        <f>IFERROR(IF(N(data_NoOutliers!BIR28),data_NoOutliers!BIR28,MID(data_NoOutliers!BIR28,2,99)/2),"")</f>
        <v/>
      </c>
      <c r="BVH28" s="4" t="str">
        <f>IFERROR(IF(N(data_NoOutliers!BIS28),data_NoOutliers!BIS28,MID(data_NoOutliers!BIS28,2,99)/2),"")</f>
        <v/>
      </c>
      <c r="BVI28" s="4" t="str">
        <f>IFERROR(IF(N(data_NoOutliers!BIT28),data_NoOutliers!BIT28,MID(data_NoOutliers!BIT28,2,99)/2),"")</f>
        <v/>
      </c>
      <c r="BVJ28" s="4" t="str">
        <f>IFERROR(IF(N(data_NoOutliers!BIU28),data_NoOutliers!BIU28,MID(data_NoOutliers!BIU28,2,99)/2),"")</f>
        <v/>
      </c>
      <c r="BVK28" s="4" t="str">
        <f>IFERROR(IF(N(data_NoOutliers!BIV28),data_NoOutliers!BIV28,MID(data_NoOutliers!BIV28,2,99)/2),"")</f>
        <v/>
      </c>
      <c r="BVL28" s="4" t="str">
        <f>IFERROR(IF(N(data_NoOutliers!BIW28),data_NoOutliers!BIW28,MID(data_NoOutliers!BIW28,2,99)/2),"")</f>
        <v/>
      </c>
      <c r="BVM28" s="4" t="str">
        <f>IFERROR(IF(N(data_NoOutliers!BIX28),data_NoOutliers!BIX28,MID(data_NoOutliers!BIX28,2,99)/2),"")</f>
        <v/>
      </c>
      <c r="BVN28" s="4" t="str">
        <f>IFERROR(IF(N(data_NoOutliers!BIY28),data_NoOutliers!BIY28,MID(data_NoOutliers!BIY28,2,99)/2),"")</f>
        <v/>
      </c>
      <c r="BVO28" s="4" t="str">
        <f>IFERROR(IF(N(data_NoOutliers!BIZ28),data_NoOutliers!BIZ28,MID(data_NoOutliers!BIZ28,2,99)/2),"")</f>
        <v/>
      </c>
      <c r="BVP28" s="4" t="str">
        <f>IFERROR(IF(N(data_NoOutliers!BJA28),data_NoOutliers!BJA28,MID(data_NoOutliers!BJA28,2,99)/2),"")</f>
        <v/>
      </c>
      <c r="BVQ28" s="4" t="str">
        <f>IFERROR(IF(N(data_NoOutliers!BJB28),data_NoOutliers!BJB28,MID(data_NoOutliers!BJB28,2,99)/2),"")</f>
        <v/>
      </c>
      <c r="BVR28" s="4" t="str">
        <f>IFERROR(IF(N(data_NoOutliers!BJC28),data_NoOutliers!BJC28,MID(data_NoOutliers!BJC28,2,99)/2),"")</f>
        <v/>
      </c>
      <c r="BVS28" s="4" t="str">
        <f>IFERROR(IF(N(data_NoOutliers!BJD28),data_NoOutliers!BJD28,MID(data_NoOutliers!BJD28,2,99)/2),"")</f>
        <v/>
      </c>
      <c r="BVT28" s="4" t="str">
        <f>IFERROR(IF(N(data_NoOutliers!BJE28),data_NoOutliers!BJE28,MID(data_NoOutliers!BJE28,2,99)/2),"")</f>
        <v/>
      </c>
      <c r="BVU28" s="4" t="str">
        <f>IFERROR(IF(N(data_NoOutliers!BJF28),data_NoOutliers!BJF28,MID(data_NoOutliers!BJF28,2,99)/2),"")</f>
        <v/>
      </c>
      <c r="BVV28" s="4" t="str">
        <f>IFERROR(IF(N(data_NoOutliers!BJG28),data_NoOutliers!BJG28,MID(data_NoOutliers!BJG28,2,99)/2),"")</f>
        <v/>
      </c>
      <c r="BVW28" s="4" t="str">
        <f>IFERROR(IF(N(data_NoOutliers!BJH28),data_NoOutliers!BJH28,MID(data_NoOutliers!BJH28,2,99)/2),"")</f>
        <v/>
      </c>
      <c r="BVX28" s="4" t="str">
        <f>IFERROR(IF(N(data_NoOutliers!BJI28),data_NoOutliers!BJI28,MID(data_NoOutliers!BJI28,2,99)/2),"")</f>
        <v/>
      </c>
      <c r="BVY28" s="4" t="str">
        <f>IFERROR(IF(N(data_NoOutliers!BJJ28),data_NoOutliers!BJJ28,MID(data_NoOutliers!BJJ28,2,99)/2),"")</f>
        <v/>
      </c>
      <c r="BVZ28" s="4" t="str">
        <f>IFERROR(IF(N(data_NoOutliers!BJK28),data_NoOutliers!BJK28,MID(data_NoOutliers!BJK28,2,99)/2),"")</f>
        <v/>
      </c>
      <c r="BWA28" s="4" t="str">
        <f>IFERROR(IF(N(data_NoOutliers!BJL28),data_NoOutliers!BJL28,MID(data_NoOutliers!BJL28,2,99)/2),"")</f>
        <v/>
      </c>
      <c r="BWB28" s="4" t="str">
        <f>IFERROR(IF(N(data_NoOutliers!BJM28),data_NoOutliers!BJM28,MID(data_NoOutliers!BJM28,2,99)/2),"")</f>
        <v/>
      </c>
      <c r="BWC28" s="4" t="str">
        <f>IFERROR(IF(N(data_NoOutliers!BJN28),data_NoOutliers!BJN28,MID(data_NoOutliers!BJN28,2,99)/2),"")</f>
        <v/>
      </c>
      <c r="BWD28" s="4" t="str">
        <f>IFERROR(IF(N(data_NoOutliers!BJO28),data_NoOutliers!BJO28,MID(data_NoOutliers!BJO28,2,99)/2),"")</f>
        <v/>
      </c>
      <c r="BWE28" s="4" t="str">
        <f>IFERROR(IF(N(data_NoOutliers!BJP28),data_NoOutliers!BJP28,MID(data_NoOutliers!BJP28,2,99)/2),"")</f>
        <v/>
      </c>
      <c r="BWF28" s="4" t="str">
        <f>IFERROR(IF(N(data_NoOutliers!BJQ28),data_NoOutliers!BJQ28,MID(data_NoOutliers!BJQ28,2,99)/2),"")</f>
        <v/>
      </c>
      <c r="BWG28" s="4" t="str">
        <f>IFERROR(IF(N(data_NoOutliers!BJR28),data_NoOutliers!BJR28,MID(data_NoOutliers!BJR28,2,99)/2),"")</f>
        <v/>
      </c>
      <c r="BWH28" s="4" t="str">
        <f>IFERROR(IF(N(data_NoOutliers!BJS28),data_NoOutliers!BJS28,MID(data_NoOutliers!BJS28,2,99)/2),"")</f>
        <v/>
      </c>
      <c r="BWI28" s="4" t="str">
        <f>IFERROR(IF(N(data_NoOutliers!BJT28),data_NoOutliers!BJT28,MID(data_NoOutliers!BJT28,2,99)/2),"")</f>
        <v/>
      </c>
      <c r="BWJ28" s="4" t="str">
        <f>IFERROR(IF(N(data_NoOutliers!BJU28),data_NoOutliers!BJU28,MID(data_NoOutliers!BJU28,2,99)/2),"")</f>
        <v/>
      </c>
      <c r="BWK28" s="4" t="str">
        <f>IFERROR(IF(N(data_NoOutliers!BJV28),data_NoOutliers!BJV28,MID(data_NoOutliers!BJV28,2,99)/2),"")</f>
        <v/>
      </c>
      <c r="BWL28" s="4" t="str">
        <f>IFERROR(IF(N(data_NoOutliers!BJW28),data_NoOutliers!BJW28,MID(data_NoOutliers!BJW28,2,99)/2),"")</f>
        <v/>
      </c>
      <c r="BWM28" s="4" t="str">
        <f>IFERROR(IF(N(data_NoOutliers!BJX28),data_NoOutliers!BJX28,MID(data_NoOutliers!BJX28,2,99)/2),"")</f>
        <v/>
      </c>
      <c r="BWN28" s="4" t="str">
        <f>IFERROR(IF(N(data_NoOutliers!BJY28),data_NoOutliers!BJY28,MID(data_NoOutliers!BJY28,2,99)/2),"")</f>
        <v/>
      </c>
      <c r="BWO28" s="4" t="str">
        <f>IFERROR(IF(N(data_NoOutliers!BJZ28),data_NoOutliers!BJZ28,MID(data_NoOutliers!BJZ28,2,99)/2),"")</f>
        <v/>
      </c>
      <c r="BWP28" s="4" t="str">
        <f>IFERROR(IF(N(data_NoOutliers!BKA28),data_NoOutliers!BKA28,MID(data_NoOutliers!BKA28,2,99)/2),"")</f>
        <v/>
      </c>
      <c r="BWQ28" s="4" t="str">
        <f>IFERROR(IF(N(data_NoOutliers!BKB28),data_NoOutliers!BKB28,MID(data_NoOutliers!BKB28,2,99)/2),"")</f>
        <v/>
      </c>
      <c r="BWR28" s="4" t="str">
        <f>IFERROR(IF(N(data_NoOutliers!BKC28),data_NoOutliers!BKC28,MID(data_NoOutliers!BKC28,2,99)/2),"")</f>
        <v/>
      </c>
      <c r="BWS28" s="4" t="str">
        <f>IFERROR(IF(N(data_NoOutliers!BKD28),data_NoOutliers!BKD28,MID(data_NoOutliers!BKD28,2,99)/2),"")</f>
        <v/>
      </c>
      <c r="BWT28" s="4" t="str">
        <f>IFERROR(IF(N(data_NoOutliers!BKE28),data_NoOutliers!BKE28,MID(data_NoOutliers!BKE28,2,99)/2),"")</f>
        <v/>
      </c>
      <c r="BWU28" s="4" t="str">
        <f>IFERROR(IF(N(data_NoOutliers!BKF28),data_NoOutliers!BKF28,MID(data_NoOutliers!BKF28,2,99)/2),"")</f>
        <v/>
      </c>
      <c r="BWV28" s="4" t="str">
        <f>IFERROR(IF(N(data_NoOutliers!BKG28),data_NoOutliers!BKG28,MID(data_NoOutliers!BKG28,2,99)/2),"")</f>
        <v/>
      </c>
      <c r="BWW28" s="4" t="str">
        <f>IFERROR(IF(N(data_NoOutliers!BKH28),data_NoOutliers!BKH28,MID(data_NoOutliers!BKH28,2,99)/2),"")</f>
        <v/>
      </c>
      <c r="BWX28" s="4" t="str">
        <f>IFERROR(IF(N(data_NoOutliers!BKI28),data_NoOutliers!BKI28,MID(data_NoOutliers!BKI28,2,99)/2),"")</f>
        <v/>
      </c>
      <c r="BWY28" s="4" t="str">
        <f>IFERROR(IF(N(data_NoOutliers!BKJ28),data_NoOutliers!BKJ28,MID(data_NoOutliers!BKJ28,2,99)/2),"")</f>
        <v/>
      </c>
      <c r="BWZ28" s="4" t="str">
        <f>IFERROR(IF(N(data_NoOutliers!BKK28),data_NoOutliers!BKK28,MID(data_NoOutliers!BKK28,2,99)/2),"")</f>
        <v/>
      </c>
      <c r="BXA28" s="4" t="str">
        <f>IFERROR(IF(N(data_NoOutliers!BKL28),data_NoOutliers!BKL28,MID(data_NoOutliers!BKL28,2,99)/2),"")</f>
        <v/>
      </c>
      <c r="BXB28" s="4" t="str">
        <f>IFERROR(IF(N(data_NoOutliers!BKM28),data_NoOutliers!BKM28,MID(data_NoOutliers!BKM28,2,99)/2),"")</f>
        <v/>
      </c>
      <c r="BXC28" s="4" t="str">
        <f>IFERROR(IF(N(data_NoOutliers!BKN28),data_NoOutliers!BKN28,MID(data_NoOutliers!BKN28,2,99)/2),"")</f>
        <v/>
      </c>
      <c r="BXD28" s="4" t="str">
        <f>IFERROR(IF(N(data_NoOutliers!BKO28),data_NoOutliers!BKO28,MID(data_NoOutliers!BKO28,2,99)/2),"")</f>
        <v/>
      </c>
      <c r="BXE28" s="4" t="str">
        <f>IFERROR(IF(N(data_NoOutliers!BKP28),data_NoOutliers!BKP28,MID(data_NoOutliers!BKP28,2,99)/2),"")</f>
        <v/>
      </c>
      <c r="BXF28" s="4" t="str">
        <f>IFERROR(IF(N(data_NoOutliers!BKQ28),data_NoOutliers!BKQ28,MID(data_NoOutliers!BKQ28,2,99)/2),"")</f>
        <v/>
      </c>
      <c r="BXG28" s="4" t="str">
        <f>IFERROR(IF(N(data_NoOutliers!BKR28),data_NoOutliers!BKR28,MID(data_NoOutliers!BKR28,2,99)/2),"")</f>
        <v/>
      </c>
      <c r="BXH28" s="4" t="str">
        <f>IFERROR(IF(N(data_NoOutliers!BKS28),data_NoOutliers!BKS28,MID(data_NoOutliers!BKS28,2,99)/2),"")</f>
        <v/>
      </c>
      <c r="BXI28" s="4" t="str">
        <f>IFERROR(IF(N(data_NoOutliers!BKT28),data_NoOutliers!BKT28,MID(data_NoOutliers!BKT28,2,99)/2),"")</f>
        <v/>
      </c>
      <c r="BXJ28" s="4" t="str">
        <f>IFERROR(IF(N(data_NoOutliers!BKU28),data_NoOutliers!BKU28,MID(data_NoOutliers!BKU28,2,99)/2),"")</f>
        <v/>
      </c>
      <c r="BXK28" s="4" t="str">
        <f>IFERROR(IF(N(data_NoOutliers!BKV28),data_NoOutliers!BKV28,MID(data_NoOutliers!BKV28,2,99)/2),"")</f>
        <v/>
      </c>
      <c r="BXL28" s="4" t="str">
        <f>IFERROR(IF(N(data_NoOutliers!BKW28),data_NoOutliers!BKW28,MID(data_NoOutliers!BKW28,2,99)/2),"")</f>
        <v/>
      </c>
      <c r="BXM28" s="4" t="str">
        <f>IFERROR(IF(N(data_NoOutliers!BKX28),data_NoOutliers!BKX28,MID(data_NoOutliers!BKX28,2,99)/2),"")</f>
        <v/>
      </c>
      <c r="BXN28" s="4" t="str">
        <f>IFERROR(IF(N(data_NoOutliers!BKY28),data_NoOutliers!BKY28,MID(data_NoOutliers!BKY28,2,99)/2),"")</f>
        <v/>
      </c>
      <c r="BXO28" s="4" t="str">
        <f>IFERROR(IF(N(data_NoOutliers!BKZ28),data_NoOutliers!BKZ28,MID(data_NoOutliers!BKZ28,2,99)/2),"")</f>
        <v/>
      </c>
      <c r="BXP28" s="4" t="str">
        <f>IFERROR(IF(N(data_NoOutliers!BLA28),data_NoOutliers!BLA28,MID(data_NoOutliers!BLA28,2,99)/2),"")</f>
        <v/>
      </c>
      <c r="BXQ28" s="4" t="str">
        <f>IFERROR(IF(N(data_NoOutliers!BLB28),data_NoOutliers!BLB28,MID(data_NoOutliers!BLB28,2,99)/2),"")</f>
        <v/>
      </c>
      <c r="BXR28" s="4" t="str">
        <f>IFERROR(IF(N(data_NoOutliers!BLC28),data_NoOutliers!BLC28,MID(data_NoOutliers!BLC28,2,99)/2),"")</f>
        <v/>
      </c>
      <c r="BXS28" s="4" t="str">
        <f>IFERROR(IF(N(data_NoOutliers!BLD28),data_NoOutliers!BLD28,MID(data_NoOutliers!BLD28,2,99)/2),"")</f>
        <v/>
      </c>
      <c r="BXT28" s="4" t="str">
        <f>IFERROR(IF(N(data_NoOutliers!BLE28),data_NoOutliers!BLE28,MID(data_NoOutliers!BLE28,2,99)/2),"")</f>
        <v/>
      </c>
      <c r="BXU28" s="4" t="str">
        <f>IFERROR(IF(N(data_NoOutliers!BLF28),data_NoOutliers!BLF28,MID(data_NoOutliers!BLF28,2,99)/2),"")</f>
        <v/>
      </c>
      <c r="BXV28" s="4" t="str">
        <f>IFERROR(IF(N(data_NoOutliers!BLG28),data_NoOutliers!BLG28,MID(data_NoOutliers!BLG28,2,99)/2),"")</f>
        <v/>
      </c>
      <c r="BXW28" s="4" t="str">
        <f>IFERROR(IF(N(data_NoOutliers!BLH28),data_NoOutliers!BLH28,MID(data_NoOutliers!BLH28,2,99)/2),"")</f>
        <v/>
      </c>
      <c r="BXX28" s="4" t="str">
        <f>IFERROR(IF(N(data_NoOutliers!BLI28),data_NoOutliers!BLI28,MID(data_NoOutliers!BLI28,2,99)/2),"")</f>
        <v/>
      </c>
      <c r="BXY28" s="4" t="str">
        <f>IFERROR(IF(N(data_NoOutliers!BLJ28),data_NoOutliers!BLJ28,MID(data_NoOutliers!BLJ28,2,99)/2),"")</f>
        <v/>
      </c>
      <c r="BXZ28" s="4" t="str">
        <f>IFERROR(IF(N(data_NoOutliers!BLK28),data_NoOutliers!BLK28,MID(data_NoOutliers!BLK28,2,99)/2),"")</f>
        <v/>
      </c>
      <c r="BYA28" s="4" t="str">
        <f>IFERROR(IF(N(data_NoOutliers!BLL28),data_NoOutliers!BLL28,MID(data_NoOutliers!BLL28,2,99)/2),"")</f>
        <v/>
      </c>
      <c r="BYB28" s="4" t="str">
        <f>IFERROR(IF(N(data_NoOutliers!BLM28),data_NoOutliers!BLM28,MID(data_NoOutliers!BLM28,2,99)/2),"")</f>
        <v/>
      </c>
      <c r="BYC28" s="4" t="str">
        <f>IFERROR(IF(N(data_NoOutliers!BLN28),data_NoOutliers!BLN28,MID(data_NoOutliers!BLN28,2,99)/2),"")</f>
        <v/>
      </c>
      <c r="BYD28" s="4" t="str">
        <f>IFERROR(IF(N(data_NoOutliers!BLO28),data_NoOutliers!BLO28,MID(data_NoOutliers!BLO28,2,99)/2),"")</f>
        <v/>
      </c>
      <c r="BYE28" s="4" t="str">
        <f>IFERROR(IF(N(data_NoOutliers!BLP28),data_NoOutliers!BLP28,MID(data_NoOutliers!BLP28,2,99)/2),"")</f>
        <v/>
      </c>
      <c r="BYF28" s="4" t="str">
        <f>IFERROR(IF(N(data_NoOutliers!BLQ28),data_NoOutliers!BLQ28,MID(data_NoOutliers!BLQ28,2,99)/2),"")</f>
        <v/>
      </c>
      <c r="BYG28" s="4" t="str">
        <f>IFERROR(IF(N(data_NoOutliers!BLR28),data_NoOutliers!BLR28,MID(data_NoOutliers!BLR28,2,99)/2),"")</f>
        <v/>
      </c>
      <c r="BYH28" s="4" t="str">
        <f>IFERROR(IF(N(data_NoOutliers!BLS28),data_NoOutliers!BLS28,MID(data_NoOutliers!BLS28,2,99)/2),"")</f>
        <v/>
      </c>
      <c r="BYI28" s="4" t="str">
        <f>IFERROR(IF(N(data_NoOutliers!BLT28),data_NoOutliers!BLT28,MID(data_NoOutliers!BLT28,2,99)/2),"")</f>
        <v/>
      </c>
      <c r="BYJ28" s="4" t="str">
        <f>IFERROR(IF(N(data_NoOutliers!BLU28),data_NoOutliers!BLU28,MID(data_NoOutliers!BLU28,2,99)/2),"")</f>
        <v/>
      </c>
      <c r="BYK28" s="4" t="str">
        <f>IFERROR(IF(N(data_NoOutliers!BLV28),data_NoOutliers!BLV28,MID(data_NoOutliers!BLV28,2,99)/2),"")</f>
        <v/>
      </c>
      <c r="BYL28" s="4" t="str">
        <f>IFERROR(IF(N(data_NoOutliers!BLW28),data_NoOutliers!BLW28,MID(data_NoOutliers!BLW28,2,99)/2),"")</f>
        <v/>
      </c>
      <c r="BYM28" s="4" t="str">
        <f>IFERROR(IF(N(data_NoOutliers!BLX28),data_NoOutliers!BLX28,MID(data_NoOutliers!BLX28,2,99)/2),"")</f>
        <v/>
      </c>
      <c r="BYN28" s="4" t="str">
        <f>IFERROR(IF(N(data_NoOutliers!BLY28),data_NoOutliers!BLY28,MID(data_NoOutliers!BLY28,2,99)/2),"")</f>
        <v/>
      </c>
      <c r="BYO28" s="4" t="str">
        <f>IFERROR(IF(N(data_NoOutliers!BLZ28),data_NoOutliers!BLZ28,MID(data_NoOutliers!BLZ28,2,99)/2),"")</f>
        <v/>
      </c>
      <c r="BYP28" s="4" t="str">
        <f>IFERROR(IF(N(data_NoOutliers!BMA28),data_NoOutliers!BMA28,MID(data_NoOutliers!BMA28,2,99)/2),"")</f>
        <v/>
      </c>
      <c r="BYQ28" s="4" t="str">
        <f>IFERROR(IF(N(data_NoOutliers!BMB28),data_NoOutliers!BMB28,MID(data_NoOutliers!BMB28,2,99)/2),"")</f>
        <v/>
      </c>
      <c r="BYR28" s="4" t="str">
        <f>IFERROR(IF(N(data_NoOutliers!BMC28),data_NoOutliers!BMC28,MID(data_NoOutliers!BMC28,2,99)/2),"")</f>
        <v/>
      </c>
      <c r="BYS28" s="4" t="str">
        <f>IFERROR(IF(N(data_NoOutliers!BMD28),data_NoOutliers!BMD28,MID(data_NoOutliers!BMD28,2,99)/2),"")</f>
        <v/>
      </c>
      <c r="BYT28" s="4" t="str">
        <f>IFERROR(IF(N(data_NoOutliers!BME28),data_NoOutliers!BME28,MID(data_NoOutliers!BME28,2,99)/2),"")</f>
        <v/>
      </c>
      <c r="BYU28" s="4" t="str">
        <f>IFERROR(IF(N(data_NoOutliers!BMF28),data_NoOutliers!BMF28,MID(data_NoOutliers!BMF28,2,99)/2),"")</f>
        <v/>
      </c>
      <c r="BYV28" s="4" t="str">
        <f>IFERROR(IF(N(data_NoOutliers!BMG28),data_NoOutliers!BMG28,MID(data_NoOutliers!BMG28,2,99)/2),"")</f>
        <v/>
      </c>
      <c r="BYW28" s="4" t="str">
        <f>IFERROR(IF(N(data_NoOutliers!BMH28),data_NoOutliers!BMH28,MID(data_NoOutliers!BMH28,2,99)/2),"")</f>
        <v/>
      </c>
      <c r="BYX28" s="4" t="str">
        <f>IFERROR(IF(N(data_NoOutliers!BMI28),data_NoOutliers!BMI28,MID(data_NoOutliers!BMI28,2,99)/2),"")</f>
        <v/>
      </c>
      <c r="BYY28" s="4" t="str">
        <f>IFERROR(IF(N(data_NoOutliers!BMJ28),data_NoOutliers!BMJ28,MID(data_NoOutliers!BMJ28,2,99)/2),"")</f>
        <v/>
      </c>
      <c r="BYZ28" s="4" t="str">
        <f>IFERROR(IF(N(data_NoOutliers!BMK28),data_NoOutliers!BMK28,MID(data_NoOutliers!BMK28,2,99)/2),"")</f>
        <v/>
      </c>
      <c r="BZA28" s="4" t="str">
        <f>IFERROR(IF(N(data_NoOutliers!BML28),data_NoOutliers!BML28,MID(data_NoOutliers!BML28,2,99)/2),"")</f>
        <v/>
      </c>
      <c r="BZB28" s="4" t="str">
        <f>IFERROR(IF(N(data_NoOutliers!BMM28),data_NoOutliers!BMM28,MID(data_NoOutliers!BMM28,2,99)/2),"")</f>
        <v/>
      </c>
      <c r="BZC28" s="4" t="str">
        <f>IFERROR(IF(N(data_NoOutliers!BMN28),data_NoOutliers!BMN28,MID(data_NoOutliers!BMN28,2,99)/2),"")</f>
        <v/>
      </c>
      <c r="BZD28" s="4" t="str">
        <f>IFERROR(IF(N(data_NoOutliers!BMO28),data_NoOutliers!BMO28,MID(data_NoOutliers!BMO28,2,99)/2),"")</f>
        <v/>
      </c>
      <c r="BZE28" s="4" t="str">
        <f>IFERROR(IF(N(data_NoOutliers!BMP28),data_NoOutliers!BMP28,MID(data_NoOutliers!BMP28,2,99)/2),"")</f>
        <v/>
      </c>
      <c r="BZF28" s="4" t="str">
        <f>IFERROR(IF(N(data_NoOutliers!BMQ28),data_NoOutliers!BMQ28,MID(data_NoOutliers!BMQ28,2,99)/2),"")</f>
        <v/>
      </c>
      <c r="BZG28" s="4" t="str">
        <f>IFERROR(IF(N(data_NoOutliers!BMR28),data_NoOutliers!BMR28,MID(data_NoOutliers!BMR28,2,99)/2),"")</f>
        <v/>
      </c>
      <c r="BZH28" s="4" t="str">
        <f>IFERROR(IF(N(data_NoOutliers!BMS28),data_NoOutliers!BMS28,MID(data_NoOutliers!BMS28,2,99)/2),"")</f>
        <v/>
      </c>
      <c r="BZI28" s="4" t="str">
        <f>IFERROR(IF(N(data_NoOutliers!BMT28),data_NoOutliers!BMT28,MID(data_NoOutliers!BMT28,2,99)/2),"")</f>
        <v/>
      </c>
      <c r="BZJ28" s="4" t="str">
        <f>IFERROR(IF(N(data_NoOutliers!BMU28),data_NoOutliers!BMU28,MID(data_NoOutliers!BMU28,2,99)/2),"")</f>
        <v/>
      </c>
      <c r="BZK28" s="4" t="str">
        <f>IFERROR(IF(N(data_NoOutliers!BMV28),data_NoOutliers!BMV28,MID(data_NoOutliers!BMV28,2,99)/2),"")</f>
        <v/>
      </c>
      <c r="BZL28" s="4" t="str">
        <f>IFERROR(IF(N(data_NoOutliers!BMW28),data_NoOutliers!BMW28,MID(data_NoOutliers!BMW28,2,99)/2),"")</f>
        <v/>
      </c>
      <c r="BZM28" s="4" t="str">
        <f>IFERROR(IF(N(data_NoOutliers!BMX28),data_NoOutliers!BMX28,MID(data_NoOutliers!BMX28,2,99)/2),"")</f>
        <v/>
      </c>
      <c r="BZN28" s="4" t="str">
        <f>IFERROR(IF(N(data_NoOutliers!BMY28),data_NoOutliers!BMY28,MID(data_NoOutliers!BMY28,2,99)/2),"")</f>
        <v/>
      </c>
      <c r="BZO28" s="4" t="str">
        <f>IFERROR(IF(N(data_NoOutliers!BMZ28),data_NoOutliers!BMZ28,MID(data_NoOutliers!BMZ28,2,99)/2),"")</f>
        <v/>
      </c>
      <c r="BZP28" s="4" t="str">
        <f>IFERROR(IF(N(data_NoOutliers!BNA28),data_NoOutliers!BNA28,MID(data_NoOutliers!BNA28,2,99)/2),"")</f>
        <v/>
      </c>
      <c r="BZQ28" s="4" t="str">
        <f>IFERROR(IF(N(data_NoOutliers!BNB28),data_NoOutliers!BNB28,MID(data_NoOutliers!BNB28,2,99)/2),"")</f>
        <v/>
      </c>
      <c r="BZR28" s="4" t="str">
        <f>IFERROR(IF(N(data_NoOutliers!BNC28),data_NoOutliers!BNC28,MID(data_NoOutliers!BNC28,2,99)/2),"")</f>
        <v/>
      </c>
      <c r="BZS28" s="4" t="str">
        <f>IFERROR(IF(N(data_NoOutliers!BND28),data_NoOutliers!BND28,MID(data_NoOutliers!BND28,2,99)/2),"")</f>
        <v/>
      </c>
      <c r="BZT28" s="4" t="str">
        <f>IFERROR(IF(N(data_NoOutliers!BNE28),data_NoOutliers!BNE28,MID(data_NoOutliers!BNE28,2,99)/2),"")</f>
        <v/>
      </c>
      <c r="BZU28" s="4" t="str">
        <f>IFERROR(IF(N(data_NoOutliers!BNF28),data_NoOutliers!BNF28,MID(data_NoOutliers!BNF28,2,99)/2),"")</f>
        <v/>
      </c>
      <c r="BZV28" s="4" t="str">
        <f>IFERROR(IF(N(data_NoOutliers!BNG28),data_NoOutliers!BNG28,MID(data_NoOutliers!BNG28,2,99)/2),"")</f>
        <v/>
      </c>
      <c r="BZW28" s="4" t="str">
        <f>IFERROR(IF(N(data_NoOutliers!BNH28),data_NoOutliers!BNH28,MID(data_NoOutliers!BNH28,2,99)/2),"")</f>
        <v/>
      </c>
      <c r="BZX28" s="4" t="str">
        <f>IFERROR(IF(N(data_NoOutliers!BNI28),data_NoOutliers!BNI28,MID(data_NoOutliers!BNI28,2,99)/2),"")</f>
        <v/>
      </c>
      <c r="BZY28" s="4" t="str">
        <f>IFERROR(IF(N(data_NoOutliers!BNJ28),data_NoOutliers!BNJ28,MID(data_NoOutliers!BNJ28,2,99)/2),"")</f>
        <v/>
      </c>
      <c r="BZZ28" s="4" t="str">
        <f>IFERROR(IF(N(data_NoOutliers!BNK28),data_NoOutliers!BNK28,MID(data_NoOutliers!BNK28,2,99)/2),"")</f>
        <v/>
      </c>
      <c r="CAA28" s="4" t="str">
        <f>IFERROR(IF(N(data_NoOutliers!BNL28),data_NoOutliers!BNL28,MID(data_NoOutliers!BNL28,2,99)/2),"")</f>
        <v/>
      </c>
      <c r="CAB28" s="4" t="str">
        <f>IFERROR(IF(N(data_NoOutliers!BNM28),data_NoOutliers!BNM28,MID(data_NoOutliers!BNM28,2,99)/2),"")</f>
        <v/>
      </c>
      <c r="CAC28" s="4" t="str">
        <f>IFERROR(IF(N(data_NoOutliers!BNN28),data_NoOutliers!BNN28,MID(data_NoOutliers!BNN28,2,99)/2),"")</f>
        <v/>
      </c>
      <c r="CAD28" s="4" t="str">
        <f>IFERROR(IF(N(data_NoOutliers!BNO28),data_NoOutliers!BNO28,MID(data_NoOutliers!BNO28,2,99)/2),"")</f>
        <v/>
      </c>
      <c r="CAE28" s="4" t="str">
        <f>IFERROR(IF(N(data_NoOutliers!BNP28),data_NoOutliers!BNP28,MID(data_NoOutliers!BNP28,2,99)/2),"")</f>
        <v/>
      </c>
      <c r="CAF28" s="4" t="str">
        <f>IFERROR(IF(N(data_NoOutliers!BNQ28),data_NoOutliers!BNQ28,MID(data_NoOutliers!BNQ28,2,99)/2),"")</f>
        <v/>
      </c>
      <c r="CAG28" s="4" t="str">
        <f>IFERROR(IF(N(data_NoOutliers!BNR28),data_NoOutliers!BNR28,MID(data_NoOutliers!BNR28,2,99)/2),"")</f>
        <v/>
      </c>
      <c r="CAH28" s="4" t="str">
        <f>IFERROR(IF(N(data_NoOutliers!BNS28),data_NoOutliers!BNS28,MID(data_NoOutliers!BNS28,2,99)/2),"")</f>
        <v/>
      </c>
      <c r="CAI28" s="4" t="str">
        <f>IFERROR(IF(N(data_NoOutliers!BNT28),data_NoOutliers!BNT28,MID(data_NoOutliers!BNT28,2,99)/2),"")</f>
        <v/>
      </c>
      <c r="CAJ28" s="4" t="str">
        <f>IFERROR(IF(N(data_NoOutliers!BNU28),data_NoOutliers!BNU28,MID(data_NoOutliers!BNU28,2,99)/2),"")</f>
        <v/>
      </c>
      <c r="CAK28" s="4" t="str">
        <f>IFERROR(IF(N(data_NoOutliers!BNV28),data_NoOutliers!BNV28,MID(data_NoOutliers!BNV28,2,99)/2),"")</f>
        <v/>
      </c>
      <c r="CAL28" s="4" t="str">
        <f>IFERROR(IF(N(data_NoOutliers!BNW28),data_NoOutliers!BNW28,MID(data_NoOutliers!BNW28,2,99)/2),"")</f>
        <v/>
      </c>
      <c r="CAM28" s="4" t="str">
        <f>IFERROR(IF(N(data_NoOutliers!BNX28),data_NoOutliers!BNX28,MID(data_NoOutliers!BNX28,2,99)/2),"")</f>
        <v/>
      </c>
      <c r="CAN28" s="4" t="str">
        <f>IFERROR(IF(N(data_NoOutliers!BNY28),data_NoOutliers!BNY28,MID(data_NoOutliers!BNY28,2,99)/2),"")</f>
        <v/>
      </c>
      <c r="CAO28" s="4" t="str">
        <f>IFERROR(IF(N(data_NoOutliers!BNZ28),data_NoOutliers!BNZ28,MID(data_NoOutliers!BNZ28,2,99)/2),"")</f>
        <v/>
      </c>
      <c r="CAP28" s="4" t="str">
        <f>IFERROR(IF(N(data_NoOutliers!BOA28),data_NoOutliers!BOA28,MID(data_NoOutliers!BOA28,2,99)/2),"")</f>
        <v/>
      </c>
      <c r="CAQ28" s="4" t="str">
        <f>IFERROR(IF(N(data_NoOutliers!BOB28),data_NoOutliers!BOB28,MID(data_NoOutliers!BOB28,2,99)/2),"")</f>
        <v/>
      </c>
      <c r="CAR28" s="4" t="str">
        <f>IFERROR(IF(N(data_NoOutliers!BOC28),data_NoOutliers!BOC28,MID(data_NoOutliers!BOC28,2,99)/2),"")</f>
        <v/>
      </c>
      <c r="CAS28" s="4" t="str">
        <f>IFERROR(IF(N(data_NoOutliers!BOD28),data_NoOutliers!BOD28,MID(data_NoOutliers!BOD28,2,99)/2),"")</f>
        <v/>
      </c>
      <c r="CAT28" s="4" t="str">
        <f>IFERROR(IF(N(data_NoOutliers!BOE28),data_NoOutliers!BOE28,MID(data_NoOutliers!BOE28,2,99)/2),"")</f>
        <v/>
      </c>
      <c r="CAU28" s="4" t="str">
        <f>IFERROR(IF(N(data_NoOutliers!BOF28),data_NoOutliers!BOF28,MID(data_NoOutliers!BOF28,2,99)/2),"")</f>
        <v/>
      </c>
      <c r="CAV28" s="4" t="str">
        <f>IFERROR(IF(N(data_NoOutliers!BOG28),data_NoOutliers!BOG28,MID(data_NoOutliers!BOG28,2,99)/2),"")</f>
        <v/>
      </c>
      <c r="CAW28" s="4" t="str">
        <f>IFERROR(IF(N(data_NoOutliers!BOH28),data_NoOutliers!BOH28,MID(data_NoOutliers!BOH28,2,99)/2),"")</f>
        <v/>
      </c>
      <c r="CAX28" s="4" t="str">
        <f>IFERROR(IF(N(data_NoOutliers!BOI28),data_NoOutliers!BOI28,MID(data_NoOutliers!BOI28,2,99)/2),"")</f>
        <v/>
      </c>
      <c r="CAY28" s="4" t="str">
        <f>IFERROR(IF(N(data_NoOutliers!BOJ28),data_NoOutliers!BOJ28,MID(data_NoOutliers!BOJ28,2,99)/2),"")</f>
        <v/>
      </c>
      <c r="CAZ28" s="4" t="str">
        <f>IFERROR(IF(N(data_NoOutliers!BOK28),data_NoOutliers!BOK28,MID(data_NoOutliers!BOK28,2,99)/2),"")</f>
        <v/>
      </c>
      <c r="CBA28" s="4" t="str">
        <f>IFERROR(IF(N(data_NoOutliers!BOL28),data_NoOutliers!BOL28,MID(data_NoOutliers!BOL28,2,99)/2),"")</f>
        <v/>
      </c>
      <c r="CBB28" s="4" t="str">
        <f>IFERROR(IF(N(data_NoOutliers!BOM28),data_NoOutliers!BOM28,MID(data_NoOutliers!BOM28,2,99)/2),"")</f>
        <v/>
      </c>
      <c r="CBC28" s="4" t="str">
        <f>IFERROR(IF(N(data_NoOutliers!BON28),data_NoOutliers!BON28,MID(data_NoOutliers!BON28,2,99)/2),"")</f>
        <v/>
      </c>
      <c r="CBD28" s="4" t="str">
        <f>IFERROR(IF(N(data_NoOutliers!BOO28),data_NoOutliers!BOO28,MID(data_NoOutliers!BOO28,2,99)/2),"")</f>
        <v/>
      </c>
      <c r="CBE28" s="4" t="str">
        <f>IFERROR(IF(N(data_NoOutliers!BOP28),data_NoOutliers!BOP28,MID(data_NoOutliers!BOP28,2,99)/2),"")</f>
        <v/>
      </c>
      <c r="CBF28" s="4" t="str">
        <f>IFERROR(IF(N(data_NoOutliers!BOQ28),data_NoOutliers!BOQ28,MID(data_NoOutliers!BOQ28,2,99)/2),"")</f>
        <v/>
      </c>
      <c r="CBG28" s="4" t="str">
        <f>IFERROR(IF(N(data_NoOutliers!BOR28),data_NoOutliers!BOR28,MID(data_NoOutliers!BOR28,2,99)/2),"")</f>
        <v/>
      </c>
      <c r="CBH28" s="4" t="str">
        <f>IFERROR(IF(N(data_NoOutliers!BOS28),data_NoOutliers!BOS28,MID(data_NoOutliers!BOS28,2,99)/2),"")</f>
        <v/>
      </c>
      <c r="CBI28" s="4" t="str">
        <f>IFERROR(IF(N(data_NoOutliers!BOT28),data_NoOutliers!BOT28,MID(data_NoOutliers!BOT28,2,99)/2),"")</f>
        <v/>
      </c>
      <c r="CBJ28" s="4" t="str">
        <f>IFERROR(IF(N(data_NoOutliers!BOU28),data_NoOutliers!BOU28,MID(data_NoOutliers!BOU28,2,99)/2),"")</f>
        <v/>
      </c>
      <c r="CBK28" s="4" t="str">
        <f>IFERROR(IF(N(data_NoOutliers!BOV28),data_NoOutliers!BOV28,MID(data_NoOutliers!BOV28,2,99)/2),"")</f>
        <v/>
      </c>
      <c r="CBL28" s="4" t="str">
        <f>IFERROR(IF(N(data_NoOutliers!BOW28),data_NoOutliers!BOW28,MID(data_NoOutliers!BOW28,2,99)/2),"")</f>
        <v/>
      </c>
      <c r="CBM28" s="4" t="str">
        <f>IFERROR(IF(N(data_NoOutliers!BOX28),data_NoOutliers!BOX28,MID(data_NoOutliers!BOX28,2,99)/2),"")</f>
        <v/>
      </c>
      <c r="CBN28" s="4" t="str">
        <f>IFERROR(IF(N(data_NoOutliers!BOY28),data_NoOutliers!BOY28,MID(data_NoOutliers!BOY28,2,99)/2),"")</f>
        <v/>
      </c>
      <c r="CBO28" s="4" t="str">
        <f>IFERROR(IF(N(data_NoOutliers!BOZ28),data_NoOutliers!BOZ28,MID(data_NoOutliers!BOZ28,2,99)/2),"")</f>
        <v/>
      </c>
      <c r="CBP28" s="4" t="str">
        <f>IFERROR(IF(N(data_NoOutliers!BPA28),data_NoOutliers!BPA28,MID(data_NoOutliers!BPA28,2,99)/2),"")</f>
        <v/>
      </c>
      <c r="CBQ28" s="4" t="str">
        <f>IFERROR(IF(N(data_NoOutliers!BPB28),data_NoOutliers!BPB28,MID(data_NoOutliers!BPB28,2,99)/2),"")</f>
        <v/>
      </c>
      <c r="CBR28" s="4" t="str">
        <f>IFERROR(IF(N(data_NoOutliers!BPC28),data_NoOutliers!BPC28,MID(data_NoOutliers!BPC28,2,99)/2),"")</f>
        <v/>
      </c>
      <c r="CBS28" s="4" t="str">
        <f>IFERROR(IF(N(data_NoOutliers!BPD28),data_NoOutliers!BPD28,MID(data_NoOutliers!BPD28,2,99)/2),"")</f>
        <v/>
      </c>
      <c r="CBT28" s="4" t="str">
        <f>IFERROR(IF(N(data_NoOutliers!BPE28),data_NoOutliers!BPE28,MID(data_NoOutliers!BPE28,2,99)/2),"")</f>
        <v/>
      </c>
      <c r="CBU28" s="4" t="str">
        <f>IFERROR(IF(N(data_NoOutliers!BPF28),data_NoOutliers!BPF28,MID(data_NoOutliers!BPF28,2,99)/2),"")</f>
        <v/>
      </c>
      <c r="CBV28" s="4" t="str">
        <f>IFERROR(IF(N(data_NoOutliers!BPG28),data_NoOutliers!BPG28,MID(data_NoOutliers!BPG28,2,99)/2),"")</f>
        <v/>
      </c>
      <c r="CBW28" s="4" t="str">
        <f>IFERROR(IF(N(data_NoOutliers!BPH28),data_NoOutliers!BPH28,MID(data_NoOutliers!BPH28,2,99)/2),"")</f>
        <v/>
      </c>
      <c r="CBX28" s="4" t="str">
        <f>IFERROR(IF(N(data_NoOutliers!BPI28),data_NoOutliers!BPI28,MID(data_NoOutliers!BPI28,2,99)/2),"")</f>
        <v/>
      </c>
      <c r="CBY28" s="4" t="str">
        <f>IFERROR(IF(N(data_NoOutliers!BPJ28),data_NoOutliers!BPJ28,MID(data_NoOutliers!BPJ28,2,99)/2),"")</f>
        <v/>
      </c>
      <c r="CBZ28" s="4" t="str">
        <f>IFERROR(IF(N(data_NoOutliers!BPK28),data_NoOutliers!BPK28,MID(data_NoOutliers!BPK28,2,99)/2),"")</f>
        <v/>
      </c>
      <c r="CCA28" s="4" t="str">
        <f>IFERROR(IF(N(data_NoOutliers!BPL28),data_NoOutliers!BPL28,MID(data_NoOutliers!BPL28,2,99)/2),"")</f>
        <v/>
      </c>
      <c r="CCB28" s="4" t="str">
        <f>IFERROR(IF(N(data_NoOutliers!BPM28),data_NoOutliers!BPM28,MID(data_NoOutliers!BPM28,2,99)/2),"")</f>
        <v/>
      </c>
      <c r="CCC28" s="4" t="str">
        <f>IFERROR(IF(N(data_NoOutliers!BPN28),data_NoOutliers!BPN28,MID(data_NoOutliers!BPN28,2,99)/2),"")</f>
        <v/>
      </c>
      <c r="CCD28" s="4" t="str">
        <f>IFERROR(IF(N(data_NoOutliers!BPO28),data_NoOutliers!BPO28,MID(data_NoOutliers!BPO28,2,99)/2),"")</f>
        <v/>
      </c>
      <c r="CCE28" s="4" t="str">
        <f>IFERROR(IF(N(data_NoOutliers!BPP28),data_NoOutliers!BPP28,MID(data_NoOutliers!BPP28,2,99)/2),"")</f>
        <v/>
      </c>
      <c r="CCF28" s="4" t="str">
        <f>IFERROR(IF(N(data_NoOutliers!BPQ28),data_NoOutliers!BPQ28,MID(data_NoOutliers!BPQ28,2,99)/2),"")</f>
        <v/>
      </c>
      <c r="CCG28" s="4" t="str">
        <f>IFERROR(IF(N(data_NoOutliers!BPR28),data_NoOutliers!BPR28,MID(data_NoOutliers!BPR28,2,99)/2),"")</f>
        <v/>
      </c>
      <c r="CCH28" s="4" t="str">
        <f>IFERROR(IF(N(data_NoOutliers!BPS28),data_NoOutliers!BPS28,MID(data_NoOutliers!BPS28,2,99)/2),"")</f>
        <v/>
      </c>
      <c r="CCI28" s="4" t="str">
        <f>IFERROR(IF(N(data_NoOutliers!BPT28),data_NoOutliers!BPT28,MID(data_NoOutliers!BPT28,2,99)/2),"")</f>
        <v/>
      </c>
      <c r="CCJ28" s="4" t="str">
        <f>IFERROR(IF(N(data_NoOutliers!BPU28),data_NoOutliers!BPU28,MID(data_NoOutliers!BPU28,2,99)/2),"")</f>
        <v/>
      </c>
      <c r="CCK28" s="4" t="str">
        <f>IFERROR(IF(N(data_NoOutliers!BPV28),data_NoOutliers!BPV28,MID(data_NoOutliers!BPV28,2,99)/2),"")</f>
        <v/>
      </c>
      <c r="CCL28" s="4" t="str">
        <f>IFERROR(IF(N(data_NoOutliers!BPW28),data_NoOutliers!BPW28,MID(data_NoOutliers!BPW28,2,99)/2),"")</f>
        <v/>
      </c>
      <c r="CCM28" s="4" t="str">
        <f>IFERROR(IF(N(data_NoOutliers!BPX28),data_NoOutliers!BPX28,MID(data_NoOutliers!BPX28,2,99)/2),"")</f>
        <v/>
      </c>
      <c r="CCN28" s="4" t="str">
        <f>IFERROR(IF(N(data_NoOutliers!BPY28),data_NoOutliers!BPY28,MID(data_NoOutliers!BPY28,2,99)/2),"")</f>
        <v/>
      </c>
      <c r="CCO28" s="4" t="str">
        <f>IFERROR(IF(N(data_NoOutliers!BPZ28),data_NoOutliers!BPZ28,MID(data_NoOutliers!BPZ28,2,99)/2),"")</f>
        <v/>
      </c>
      <c r="CCP28" s="4" t="str">
        <f>IFERROR(IF(N(data_NoOutliers!BQA28),data_NoOutliers!BQA28,MID(data_NoOutliers!BQA28,2,99)/2),"")</f>
        <v/>
      </c>
      <c r="CCQ28" s="4" t="str">
        <f>IFERROR(IF(N(data_NoOutliers!BQB28),data_NoOutliers!BQB28,MID(data_NoOutliers!BQB28,2,99)/2),"")</f>
        <v/>
      </c>
      <c r="CCR28" s="4" t="str">
        <f>IFERROR(IF(N(data_NoOutliers!BQC28),data_NoOutliers!BQC28,MID(data_NoOutliers!BQC28,2,99)/2),"")</f>
        <v/>
      </c>
      <c r="CCS28" s="4" t="str">
        <f>IFERROR(IF(N(data_NoOutliers!BQD28),data_NoOutliers!BQD28,MID(data_NoOutliers!BQD28,2,99)/2),"")</f>
        <v/>
      </c>
      <c r="CCT28" s="4" t="str">
        <f>IFERROR(IF(N(data_NoOutliers!BQE28),data_NoOutliers!BQE28,MID(data_NoOutliers!BQE28,2,99)/2),"")</f>
        <v/>
      </c>
      <c r="CCU28" s="4" t="str">
        <f>IFERROR(IF(N(data_NoOutliers!BQF28),data_NoOutliers!BQF28,MID(data_NoOutliers!BQF28,2,99)/2),"")</f>
        <v/>
      </c>
      <c r="CCV28" s="4" t="str">
        <f>IFERROR(IF(N(data_NoOutliers!BQG28),data_NoOutliers!BQG28,MID(data_NoOutliers!BQG28,2,99)/2),"")</f>
        <v/>
      </c>
      <c r="CCW28" s="4" t="str">
        <f>IFERROR(IF(N(data_NoOutliers!BQH28),data_NoOutliers!BQH28,MID(data_NoOutliers!BQH28,2,99)/2),"")</f>
        <v/>
      </c>
      <c r="CCX28" s="4" t="str">
        <f>IFERROR(IF(N(data_NoOutliers!BQI28),data_NoOutliers!BQI28,MID(data_NoOutliers!BQI28,2,99)/2),"")</f>
        <v/>
      </c>
      <c r="CCY28" s="4" t="str">
        <f>IFERROR(IF(N(data_NoOutliers!BQJ28),data_NoOutliers!BQJ28,MID(data_NoOutliers!BQJ28,2,99)/2),"")</f>
        <v/>
      </c>
      <c r="CCZ28" s="4" t="str">
        <f>IFERROR(IF(N(data_NoOutliers!BQK28),data_NoOutliers!BQK28,MID(data_NoOutliers!BQK28,2,99)/2),"")</f>
        <v/>
      </c>
      <c r="CDA28" s="4" t="str">
        <f>IFERROR(IF(N(data_NoOutliers!BQL28),data_NoOutliers!BQL28,MID(data_NoOutliers!BQL28,2,99)/2),"")</f>
        <v/>
      </c>
      <c r="CDB28" s="4" t="str">
        <f>IFERROR(IF(N(data_NoOutliers!BQM28),data_NoOutliers!BQM28,MID(data_NoOutliers!BQM28,2,99)/2),"")</f>
        <v/>
      </c>
      <c r="CDC28" s="4" t="str">
        <f>IFERROR(IF(N(data_NoOutliers!BQN28),data_NoOutliers!BQN28,MID(data_NoOutliers!BQN28,2,99)/2),"")</f>
        <v/>
      </c>
      <c r="CDD28" s="4" t="str">
        <f>IFERROR(IF(N(data_NoOutliers!BQO28),data_NoOutliers!BQO28,MID(data_NoOutliers!BQO28,2,99)/2),"")</f>
        <v/>
      </c>
      <c r="CDE28" s="4" t="str">
        <f>IFERROR(IF(N(data_NoOutliers!BQP28),data_NoOutliers!BQP28,MID(data_NoOutliers!BQP28,2,99)/2),"")</f>
        <v/>
      </c>
      <c r="CDF28" s="4" t="str">
        <f>IFERROR(IF(N(data_NoOutliers!BQQ28),data_NoOutliers!BQQ28,MID(data_NoOutliers!BQQ28,2,99)/2),"")</f>
        <v/>
      </c>
      <c r="CDG28" s="4" t="str">
        <f>IFERROR(IF(N(data_NoOutliers!BQR28),data_NoOutliers!BQR28,MID(data_NoOutliers!BQR28,2,99)/2),"")</f>
        <v/>
      </c>
      <c r="CDH28" s="4" t="str">
        <f>IFERROR(IF(N(data_NoOutliers!BQS28),data_NoOutliers!BQS28,MID(data_NoOutliers!BQS28,2,99)/2),"")</f>
        <v/>
      </c>
      <c r="CDI28" s="4" t="str">
        <f>IFERROR(IF(N(data_NoOutliers!BQT28),data_NoOutliers!BQT28,MID(data_NoOutliers!BQT28,2,99)/2),"")</f>
        <v/>
      </c>
      <c r="CDJ28" s="4" t="str">
        <f>IFERROR(IF(N(data_NoOutliers!BQU28),data_NoOutliers!BQU28,MID(data_NoOutliers!BQU28,2,99)/2),"")</f>
        <v/>
      </c>
      <c r="CDK28" s="4" t="str">
        <f>IFERROR(IF(N(data_NoOutliers!BQV28),data_NoOutliers!BQV28,MID(data_NoOutliers!BQV28,2,99)/2),"")</f>
        <v/>
      </c>
      <c r="CDL28" s="4" t="str">
        <f>IFERROR(IF(N(data_NoOutliers!BQW28),data_NoOutliers!BQW28,MID(data_NoOutliers!BQW28,2,99)/2),"")</f>
        <v/>
      </c>
      <c r="CDM28" s="4" t="str">
        <f>IFERROR(IF(N(data_NoOutliers!BQX28),data_NoOutliers!BQX28,MID(data_NoOutliers!BQX28,2,99)/2),"")</f>
        <v/>
      </c>
      <c r="CDN28" s="4" t="str">
        <f>IFERROR(IF(N(data_NoOutliers!BQY28),data_NoOutliers!BQY28,MID(data_NoOutliers!BQY28,2,99)/2),"")</f>
        <v/>
      </c>
      <c r="CDO28" s="4" t="str">
        <f>IFERROR(IF(N(data_NoOutliers!BQZ28),data_NoOutliers!BQZ28,MID(data_NoOutliers!BQZ28,2,99)/2),"")</f>
        <v/>
      </c>
      <c r="CDP28" s="4" t="str">
        <f>IFERROR(IF(N(data_NoOutliers!BRA28),data_NoOutliers!BRA28,MID(data_NoOutliers!BRA28,2,99)/2),"")</f>
        <v/>
      </c>
      <c r="CDQ28" s="4" t="str">
        <f>IFERROR(IF(N(data_NoOutliers!BRB28),data_NoOutliers!BRB28,MID(data_NoOutliers!BRB28,2,99)/2),"")</f>
        <v/>
      </c>
      <c r="CDR28" s="4" t="str">
        <f>IFERROR(IF(N(data_NoOutliers!BRC28),data_NoOutliers!BRC28,MID(data_NoOutliers!BRC28,2,99)/2),"")</f>
        <v/>
      </c>
      <c r="CDS28" s="4" t="str">
        <f>IFERROR(IF(N(data_NoOutliers!BRD28),data_NoOutliers!BRD28,MID(data_NoOutliers!BRD28,2,99)/2),"")</f>
        <v/>
      </c>
      <c r="CDT28" s="4" t="str">
        <f>IFERROR(IF(N(data_NoOutliers!BRE28),data_NoOutliers!BRE28,MID(data_NoOutliers!BRE28,2,99)/2),"")</f>
        <v/>
      </c>
      <c r="CDU28" s="4" t="str">
        <f>IFERROR(IF(N(data_NoOutliers!BRF28),data_NoOutliers!BRF28,MID(data_NoOutliers!BRF28,2,99)/2),"")</f>
        <v/>
      </c>
      <c r="CDV28" s="4" t="str">
        <f>IFERROR(IF(N(data_NoOutliers!BRG28),data_NoOutliers!BRG28,MID(data_NoOutliers!BRG28,2,99)/2),"")</f>
        <v/>
      </c>
      <c r="CDW28" s="4" t="str">
        <f>IFERROR(IF(N(data_NoOutliers!BRH28),data_NoOutliers!BRH28,MID(data_NoOutliers!BRH28,2,99)/2),"")</f>
        <v/>
      </c>
      <c r="CDX28" s="4" t="str">
        <f>IFERROR(IF(N(data_NoOutliers!BRI28),data_NoOutliers!BRI28,MID(data_NoOutliers!BRI28,2,99)/2),"")</f>
        <v/>
      </c>
      <c r="CDY28" s="4" t="str">
        <f>IFERROR(IF(N(data_NoOutliers!BRJ28),data_NoOutliers!BRJ28,MID(data_NoOutliers!BRJ28,2,99)/2),"")</f>
        <v/>
      </c>
      <c r="CDZ28" s="4" t="str">
        <f>IFERROR(IF(N(data_NoOutliers!BRK28),data_NoOutliers!BRK28,MID(data_NoOutliers!BRK28,2,99)/2),"")</f>
        <v/>
      </c>
      <c r="CEA28" s="4" t="str">
        <f>IFERROR(IF(N(data_NoOutliers!BRL28),data_NoOutliers!BRL28,MID(data_NoOutliers!BRL28,2,99)/2),"")</f>
        <v/>
      </c>
      <c r="CEB28" s="4" t="str">
        <f>IFERROR(IF(N(data_NoOutliers!BRM28),data_NoOutliers!BRM28,MID(data_NoOutliers!BRM28,2,99)/2),"")</f>
        <v/>
      </c>
      <c r="CEC28" s="4" t="str">
        <f>IFERROR(IF(N(data_NoOutliers!BRN28),data_NoOutliers!BRN28,MID(data_NoOutliers!BRN28,2,99)/2),"")</f>
        <v/>
      </c>
      <c r="CED28" s="4" t="str">
        <f>IFERROR(IF(N(data_NoOutliers!BRO28),data_NoOutliers!BRO28,MID(data_NoOutliers!BRO28,2,99)/2),"")</f>
        <v/>
      </c>
      <c r="CEE28" s="4" t="str">
        <f>IFERROR(IF(N(data_NoOutliers!BRP28),data_NoOutliers!BRP28,MID(data_NoOutliers!BRP28,2,99)/2),"")</f>
        <v/>
      </c>
      <c r="CEF28" s="4" t="str">
        <f>IFERROR(IF(N(data_NoOutliers!BRQ28),data_NoOutliers!BRQ28,MID(data_NoOutliers!BRQ28,2,99)/2),"")</f>
        <v/>
      </c>
      <c r="CEG28" s="4" t="str">
        <f>IFERROR(IF(N(data_NoOutliers!BRR28),data_NoOutliers!BRR28,MID(data_NoOutliers!BRR28,2,99)/2),"")</f>
        <v/>
      </c>
      <c r="CEH28" s="4" t="str">
        <f>IFERROR(IF(N(data_NoOutliers!BRS28),data_NoOutliers!BRS28,MID(data_NoOutliers!BRS28,2,99)/2),"")</f>
        <v/>
      </c>
      <c r="CEI28" s="4" t="str">
        <f>IFERROR(IF(N(data_NoOutliers!BRT28),data_NoOutliers!BRT28,MID(data_NoOutliers!BRT28,2,99)/2),"")</f>
        <v/>
      </c>
      <c r="CEJ28" s="4" t="str">
        <f>IFERROR(IF(N(data_NoOutliers!BRU28),data_NoOutliers!BRU28,MID(data_NoOutliers!BRU28,2,99)/2),"")</f>
        <v/>
      </c>
      <c r="CEK28" s="4" t="str">
        <f>IFERROR(IF(N(data_NoOutliers!BRV28),data_NoOutliers!BRV28,MID(data_NoOutliers!BRV28,2,99)/2),"")</f>
        <v/>
      </c>
      <c r="CEL28" s="4" t="str">
        <f>IFERROR(IF(N(data_NoOutliers!BRW28),data_NoOutliers!BRW28,MID(data_NoOutliers!BRW28,2,99)/2),"")</f>
        <v/>
      </c>
      <c r="CEM28" s="4" t="str">
        <f>IFERROR(IF(N(data_NoOutliers!BRX28),data_NoOutliers!BRX28,MID(data_NoOutliers!BRX28,2,99)/2),"")</f>
        <v/>
      </c>
      <c r="CEN28" s="4" t="str">
        <f>IFERROR(IF(N(data_NoOutliers!BRY28),data_NoOutliers!BRY28,MID(data_NoOutliers!BRY28,2,99)/2),"")</f>
        <v/>
      </c>
      <c r="CEO28" s="4" t="str">
        <f>IFERROR(IF(N(data_NoOutliers!BRZ28),data_NoOutliers!BRZ28,MID(data_NoOutliers!BRZ28,2,99)/2),"")</f>
        <v/>
      </c>
      <c r="CEP28" s="4" t="str">
        <f>IFERROR(IF(N(data_NoOutliers!BSA28),data_NoOutliers!BSA28,MID(data_NoOutliers!BSA28,2,99)/2),"")</f>
        <v/>
      </c>
      <c r="CEQ28" s="4" t="str">
        <f>IFERROR(IF(N(data_NoOutliers!BSB28),data_NoOutliers!BSB28,MID(data_NoOutliers!BSB28,2,99)/2),"")</f>
        <v/>
      </c>
      <c r="CER28" s="4" t="str">
        <f>IFERROR(IF(N(data_NoOutliers!BSC28),data_NoOutliers!BSC28,MID(data_NoOutliers!BSC28,2,99)/2),"")</f>
        <v/>
      </c>
      <c r="CES28" s="4" t="str">
        <f>IFERROR(IF(N(data_NoOutliers!BSD28),data_NoOutliers!BSD28,MID(data_NoOutliers!BSD28,2,99)/2),"")</f>
        <v/>
      </c>
      <c r="CET28" s="4" t="str">
        <f>IFERROR(IF(N(data_NoOutliers!BSE28),data_NoOutliers!BSE28,MID(data_NoOutliers!BSE28,2,99)/2),"")</f>
        <v/>
      </c>
      <c r="CEU28" s="4" t="str">
        <f>IFERROR(IF(N(data_NoOutliers!BSF28),data_NoOutliers!BSF28,MID(data_NoOutliers!BSF28,2,99)/2),"")</f>
        <v/>
      </c>
      <c r="CEV28" s="4" t="str">
        <f>IFERROR(IF(N(data_NoOutliers!BSG28),data_NoOutliers!BSG28,MID(data_NoOutliers!BSG28,2,99)/2),"")</f>
        <v/>
      </c>
      <c r="CEW28" s="4" t="str">
        <f>IFERROR(IF(N(data_NoOutliers!BSH28),data_NoOutliers!BSH28,MID(data_NoOutliers!BSH28,2,99)/2),"")</f>
        <v/>
      </c>
      <c r="CEX28" s="4" t="str">
        <f>IFERROR(IF(N(data_NoOutliers!BSI28),data_NoOutliers!BSI28,MID(data_NoOutliers!BSI28,2,99)/2),"")</f>
        <v/>
      </c>
      <c r="CEY28" s="4" t="str">
        <f>IFERROR(IF(N(data_NoOutliers!BSJ28),data_NoOutliers!BSJ28,MID(data_NoOutliers!BSJ28,2,99)/2),"")</f>
        <v/>
      </c>
      <c r="CEZ28" s="4" t="str">
        <f>IFERROR(IF(N(data_NoOutliers!BSK28),data_NoOutliers!BSK28,MID(data_NoOutliers!BSK28,2,99)/2),"")</f>
        <v/>
      </c>
      <c r="CFA28" s="4" t="str">
        <f>IFERROR(IF(N(data_NoOutliers!BSL28),data_NoOutliers!BSL28,MID(data_NoOutliers!BSL28,2,99)/2),"")</f>
        <v/>
      </c>
      <c r="CFB28" s="4" t="str">
        <f>IFERROR(IF(N(data_NoOutliers!BSM28),data_NoOutliers!BSM28,MID(data_NoOutliers!BSM28,2,99)/2),"")</f>
        <v/>
      </c>
      <c r="CFC28" s="4" t="str">
        <f>IFERROR(IF(N(data_NoOutliers!BSN28),data_NoOutliers!BSN28,MID(data_NoOutliers!BSN28,2,99)/2),"")</f>
        <v/>
      </c>
      <c r="CFD28" s="4" t="str">
        <f>IFERROR(IF(N(data_NoOutliers!BSO28),data_NoOutliers!BSO28,MID(data_NoOutliers!BSO28,2,99)/2),"")</f>
        <v/>
      </c>
      <c r="CFE28" s="4" t="str">
        <f>IFERROR(IF(N(data_NoOutliers!BSP28),data_NoOutliers!BSP28,MID(data_NoOutliers!BSP28,2,99)/2),"")</f>
        <v/>
      </c>
      <c r="CFF28" s="4" t="str">
        <f>IFERROR(IF(N(data_NoOutliers!BSQ28),data_NoOutliers!BSQ28,MID(data_NoOutliers!BSQ28,2,99)/2),"")</f>
        <v/>
      </c>
      <c r="CFG28" s="4" t="str">
        <f>IFERROR(IF(N(data_NoOutliers!BSR28),data_NoOutliers!BSR28,MID(data_NoOutliers!BSR28,2,99)/2),"")</f>
        <v/>
      </c>
      <c r="CFH28" s="4" t="str">
        <f>IFERROR(IF(N(data_NoOutliers!BSS28),data_NoOutliers!BSS28,MID(data_NoOutliers!BSS28,2,99)/2),"")</f>
        <v/>
      </c>
      <c r="CFI28" s="4" t="str">
        <f>IFERROR(IF(N(data_NoOutliers!BST28),data_NoOutliers!BST28,MID(data_NoOutliers!BST28,2,99)/2),"")</f>
        <v/>
      </c>
      <c r="CFJ28" s="4" t="str">
        <f>IFERROR(IF(N(data_NoOutliers!BSU28),data_NoOutliers!BSU28,MID(data_NoOutliers!BSU28,2,99)/2),"")</f>
        <v/>
      </c>
      <c r="CFK28" s="4" t="str">
        <f>IFERROR(IF(N(data_NoOutliers!BSV28),data_NoOutliers!BSV28,MID(data_NoOutliers!BSV28,2,99)/2),"")</f>
        <v/>
      </c>
      <c r="CFL28" s="4" t="str">
        <f>IFERROR(IF(N(data_NoOutliers!BSW28),data_NoOutliers!BSW28,MID(data_NoOutliers!BSW28,2,99)/2),"")</f>
        <v/>
      </c>
      <c r="CFM28" s="4" t="str">
        <f>IFERROR(IF(N(data_NoOutliers!BSX28),data_NoOutliers!BSX28,MID(data_NoOutliers!BSX28,2,99)/2),"")</f>
        <v/>
      </c>
      <c r="CFN28" s="4" t="str">
        <f>IFERROR(IF(N(data_NoOutliers!BSY28),data_NoOutliers!BSY28,MID(data_NoOutliers!BSY28,2,99)/2),"")</f>
        <v/>
      </c>
      <c r="CFO28" s="4" t="str">
        <f>IFERROR(IF(N(data_NoOutliers!BSZ28),data_NoOutliers!BSZ28,MID(data_NoOutliers!BSZ28,2,99)/2),"")</f>
        <v/>
      </c>
      <c r="CFP28" s="4" t="str">
        <f>IFERROR(IF(N(data_NoOutliers!BTA28),data_NoOutliers!BTA28,MID(data_NoOutliers!BTA28,2,99)/2),"")</f>
        <v/>
      </c>
      <c r="CFQ28" s="4" t="str">
        <f>IFERROR(IF(N(data_NoOutliers!BTB28),data_NoOutliers!BTB28,MID(data_NoOutliers!BTB28,2,99)/2),"")</f>
        <v/>
      </c>
      <c r="CFR28" s="4" t="str">
        <f>IFERROR(IF(N(data_NoOutliers!BTC28),data_NoOutliers!BTC28,MID(data_NoOutliers!BTC28,2,99)/2),"")</f>
        <v/>
      </c>
      <c r="CFS28" s="4" t="str">
        <f>IFERROR(IF(N(data_NoOutliers!BTD28),data_NoOutliers!BTD28,MID(data_NoOutliers!BTD28,2,99)/2),"")</f>
        <v/>
      </c>
      <c r="CFT28" s="4" t="str">
        <f>IFERROR(IF(N(data_NoOutliers!BTE28),data_NoOutliers!BTE28,MID(data_NoOutliers!BTE28,2,99)/2),"")</f>
        <v/>
      </c>
      <c r="CFU28" s="4" t="str">
        <f>IFERROR(IF(N(data_NoOutliers!BTF28),data_NoOutliers!BTF28,MID(data_NoOutliers!BTF28,2,99)/2),"")</f>
        <v/>
      </c>
      <c r="CFV28" s="4" t="str">
        <f>IFERROR(IF(N(data_NoOutliers!BTG28),data_NoOutliers!BTG28,MID(data_NoOutliers!BTG28,2,99)/2),"")</f>
        <v/>
      </c>
      <c r="CFW28" s="4" t="str">
        <f>IFERROR(IF(N(data_NoOutliers!BTH28),data_NoOutliers!BTH28,MID(data_NoOutliers!BTH28,2,99)/2),"")</f>
        <v/>
      </c>
      <c r="CFX28" s="4" t="str">
        <f>IFERROR(IF(N(data_NoOutliers!BTI28),data_NoOutliers!BTI28,MID(data_NoOutliers!BTI28,2,99)/2),"")</f>
        <v/>
      </c>
      <c r="CFY28" s="4" t="str">
        <f>IFERROR(IF(N(data_NoOutliers!BTJ28),data_NoOutliers!BTJ28,MID(data_NoOutliers!BTJ28,2,99)/2),"")</f>
        <v/>
      </c>
      <c r="CFZ28" s="4" t="str">
        <f>IFERROR(IF(N(data_NoOutliers!BTK28),data_NoOutliers!BTK28,MID(data_NoOutliers!BTK28,2,99)/2),"")</f>
        <v/>
      </c>
      <c r="CGA28" s="4" t="str">
        <f>IFERROR(IF(N(data_NoOutliers!BTL28),data_NoOutliers!BTL28,MID(data_NoOutliers!BTL28,2,99)/2),"")</f>
        <v/>
      </c>
      <c r="CGB28" s="4" t="str">
        <f>IFERROR(IF(N(data_NoOutliers!BTM28),data_NoOutliers!BTM28,MID(data_NoOutliers!BTM28,2,99)/2),"")</f>
        <v/>
      </c>
      <c r="CGC28" s="4" t="str">
        <f>IFERROR(IF(N(data_NoOutliers!BTN28),data_NoOutliers!BTN28,MID(data_NoOutliers!BTN28,2,99)/2),"")</f>
        <v/>
      </c>
      <c r="CGD28" s="4" t="str">
        <f>IFERROR(IF(N(data_NoOutliers!BTO28),data_NoOutliers!BTO28,MID(data_NoOutliers!BTO28,2,99)/2),"")</f>
        <v/>
      </c>
      <c r="CGE28" s="4" t="str">
        <f>IFERROR(IF(N(data_NoOutliers!BTP28),data_NoOutliers!BTP28,MID(data_NoOutliers!BTP28,2,99)/2),"")</f>
        <v/>
      </c>
      <c r="CGF28" s="4" t="str">
        <f>IFERROR(IF(N(data_NoOutliers!BTQ28),data_NoOutliers!BTQ28,MID(data_NoOutliers!BTQ28,2,99)/2),"")</f>
        <v/>
      </c>
      <c r="CGG28" s="4" t="str">
        <f>IFERROR(IF(N(data_NoOutliers!BTR28),data_NoOutliers!BTR28,MID(data_NoOutliers!BTR28,2,99)/2),"")</f>
        <v/>
      </c>
      <c r="CGH28" s="4" t="str">
        <f>IFERROR(IF(N(data_NoOutliers!BTS28),data_NoOutliers!BTS28,MID(data_NoOutliers!BTS28,2,99)/2),"")</f>
        <v/>
      </c>
      <c r="CGI28" s="4" t="str">
        <f>IFERROR(IF(N(data_NoOutliers!BTT28),data_NoOutliers!BTT28,MID(data_NoOutliers!BTT28,2,99)/2),"")</f>
        <v/>
      </c>
      <c r="CGJ28" s="4" t="str">
        <f>IFERROR(IF(N(data_NoOutliers!BTU28),data_NoOutliers!BTU28,MID(data_NoOutliers!BTU28,2,99)/2),"")</f>
        <v/>
      </c>
      <c r="CGK28" s="4" t="str">
        <f>IFERROR(IF(N(data_NoOutliers!BTV28),data_NoOutliers!BTV28,MID(data_NoOutliers!BTV28,2,99)/2),"")</f>
        <v/>
      </c>
      <c r="CGL28" s="4" t="str">
        <f>IFERROR(IF(N(data_NoOutliers!BTW28),data_NoOutliers!BTW28,MID(data_NoOutliers!BTW28,2,99)/2),"")</f>
        <v/>
      </c>
      <c r="CGM28" s="4" t="str">
        <f>IFERROR(IF(N(data_NoOutliers!BTX28),data_NoOutliers!BTX28,MID(data_NoOutliers!BTX28,2,99)/2),"")</f>
        <v/>
      </c>
      <c r="CGN28" s="4" t="str">
        <f>IFERROR(IF(N(data_NoOutliers!BTY28),data_NoOutliers!BTY28,MID(data_NoOutliers!BTY28,2,99)/2),"")</f>
        <v/>
      </c>
      <c r="CGO28" s="4" t="str">
        <f>IFERROR(IF(N(data_NoOutliers!BTZ28),data_NoOutliers!BTZ28,MID(data_NoOutliers!BTZ28,2,99)/2),"")</f>
        <v/>
      </c>
      <c r="CGP28" s="4" t="str">
        <f>IFERROR(IF(N(data_NoOutliers!BUA28),data_NoOutliers!BUA28,MID(data_NoOutliers!BUA28,2,99)/2),"")</f>
        <v/>
      </c>
      <c r="CGQ28" s="4" t="str">
        <f>IFERROR(IF(N(data_NoOutliers!BUB28),data_NoOutliers!BUB28,MID(data_NoOutliers!BUB28,2,99)/2),"")</f>
        <v/>
      </c>
      <c r="CGR28" s="4" t="str">
        <f>IFERROR(IF(N(data_NoOutliers!BUC28),data_NoOutliers!BUC28,MID(data_NoOutliers!BUC28,2,99)/2),"")</f>
        <v/>
      </c>
      <c r="CGS28" s="4" t="str">
        <f>IFERROR(IF(N(data_NoOutliers!BUD28),data_NoOutliers!BUD28,MID(data_NoOutliers!BUD28,2,99)/2),"")</f>
        <v/>
      </c>
      <c r="CGT28" s="4" t="str">
        <f>IFERROR(IF(N(data_NoOutliers!BUE28),data_NoOutliers!BUE28,MID(data_NoOutliers!BUE28,2,99)/2),"")</f>
        <v/>
      </c>
      <c r="CGU28" s="4" t="str">
        <f>IFERROR(IF(N(data_NoOutliers!BUF28),data_NoOutliers!BUF28,MID(data_NoOutliers!BUF28,2,99)/2),"")</f>
        <v/>
      </c>
      <c r="CGV28" s="4" t="str">
        <f>IFERROR(IF(N(data_NoOutliers!BUG28),data_NoOutliers!BUG28,MID(data_NoOutliers!BUG28,2,99)/2),"")</f>
        <v/>
      </c>
      <c r="CGW28" s="4" t="str">
        <f>IFERROR(IF(N(data_NoOutliers!BUH28),data_NoOutliers!BUH28,MID(data_NoOutliers!BUH28,2,99)/2),"")</f>
        <v/>
      </c>
      <c r="CGX28" s="4" t="str">
        <f>IFERROR(IF(N(data_NoOutliers!BUI28),data_NoOutliers!BUI28,MID(data_NoOutliers!BUI28,2,99)/2),"")</f>
        <v/>
      </c>
      <c r="CGY28" s="4" t="str">
        <f>IFERROR(IF(N(data_NoOutliers!BUJ28),data_NoOutliers!BUJ28,MID(data_NoOutliers!BUJ28,2,99)/2),"")</f>
        <v/>
      </c>
      <c r="CGZ28" s="4" t="str">
        <f>IFERROR(IF(N(data_NoOutliers!BUK28),data_NoOutliers!BUK28,MID(data_NoOutliers!BUK28,2,99)/2),"")</f>
        <v/>
      </c>
      <c r="CHA28" s="4" t="str">
        <f>IFERROR(IF(N(data_NoOutliers!BUL28),data_NoOutliers!BUL28,MID(data_NoOutliers!BUL28,2,99)/2),"")</f>
        <v/>
      </c>
      <c r="CHB28" s="4" t="str">
        <f>IFERROR(IF(N(data_NoOutliers!BUM28),data_NoOutliers!BUM28,MID(data_NoOutliers!BUM28,2,99)/2),"")</f>
        <v/>
      </c>
      <c r="CHC28" s="4" t="str">
        <f>IFERROR(IF(N(data_NoOutliers!BUN28),data_NoOutliers!BUN28,MID(data_NoOutliers!BUN28,2,99)/2),"")</f>
        <v/>
      </c>
      <c r="CHD28" s="4" t="str">
        <f>IFERROR(IF(N(data_NoOutliers!BUO28),data_NoOutliers!BUO28,MID(data_NoOutliers!BUO28,2,99)/2),"")</f>
        <v/>
      </c>
      <c r="CHE28" s="4" t="str">
        <f>IFERROR(IF(N(data_NoOutliers!BUP28),data_NoOutliers!BUP28,MID(data_NoOutliers!BUP28,2,99)/2),"")</f>
        <v/>
      </c>
      <c r="CHF28" s="4" t="str">
        <f>IFERROR(IF(N(data_NoOutliers!BUQ28),data_NoOutliers!BUQ28,MID(data_NoOutliers!BUQ28,2,99)/2),"")</f>
        <v/>
      </c>
      <c r="CHG28" s="4" t="str">
        <f>IFERROR(IF(N(data_NoOutliers!BUR28),data_NoOutliers!BUR28,MID(data_NoOutliers!BUR28,2,99)/2),"")</f>
        <v/>
      </c>
      <c r="CHH28" s="4" t="str">
        <f>IFERROR(IF(N(data_NoOutliers!BUS28),data_NoOutliers!BUS28,MID(data_NoOutliers!BUS28,2,99)/2),"")</f>
        <v/>
      </c>
      <c r="CHI28" s="4" t="str">
        <f>IFERROR(IF(N(data_NoOutliers!BUT28),data_NoOutliers!BUT28,MID(data_NoOutliers!BUT28,2,99)/2),"")</f>
        <v/>
      </c>
      <c r="CHJ28" s="4" t="str">
        <f>IFERROR(IF(N(data_NoOutliers!BUU28),data_NoOutliers!BUU28,MID(data_NoOutliers!BUU28,2,99)/2),"")</f>
        <v/>
      </c>
      <c r="CHK28" s="4" t="str">
        <f>IFERROR(IF(N(data_NoOutliers!BUV28),data_NoOutliers!BUV28,MID(data_NoOutliers!BUV28,2,99)/2),"")</f>
        <v/>
      </c>
      <c r="CHL28" s="4" t="str">
        <f>IFERROR(IF(N(data_NoOutliers!BUW28),data_NoOutliers!BUW28,MID(data_NoOutliers!BUW28,2,99)/2),"")</f>
        <v/>
      </c>
      <c r="CHM28" s="4" t="str">
        <f>IFERROR(IF(N(data_NoOutliers!BUX28),data_NoOutliers!BUX28,MID(data_NoOutliers!BUX28,2,99)/2),"")</f>
        <v/>
      </c>
      <c r="CHN28" s="4" t="str">
        <f>IFERROR(IF(N(data_NoOutliers!BUY28),data_NoOutliers!BUY28,MID(data_NoOutliers!BUY28,2,99)/2),"")</f>
        <v/>
      </c>
      <c r="CHO28" s="4" t="str">
        <f>IFERROR(IF(N(data_NoOutliers!BUZ28),data_NoOutliers!BUZ28,MID(data_NoOutliers!BUZ28,2,99)/2),"")</f>
        <v/>
      </c>
      <c r="CHP28" s="4" t="str">
        <f>IFERROR(IF(N(data_NoOutliers!BVA28),data_NoOutliers!BVA28,MID(data_NoOutliers!BVA28,2,99)/2),"")</f>
        <v/>
      </c>
      <c r="CHQ28" s="4" t="str">
        <f>IFERROR(IF(N(data_NoOutliers!BVB28),data_NoOutliers!BVB28,MID(data_NoOutliers!BVB28,2,99)/2),"")</f>
        <v/>
      </c>
      <c r="CHR28" s="4" t="str">
        <f>IFERROR(IF(N(data_NoOutliers!BVC28),data_NoOutliers!BVC28,MID(data_NoOutliers!BVC28,2,99)/2),"")</f>
        <v/>
      </c>
      <c r="CHS28" s="4" t="str">
        <f>IFERROR(IF(N(data_NoOutliers!BVD28),data_NoOutliers!BVD28,MID(data_NoOutliers!BVD28,2,99)/2),"")</f>
        <v/>
      </c>
      <c r="CHT28" s="4" t="str">
        <f>IFERROR(IF(N(data_NoOutliers!BVE28),data_NoOutliers!BVE28,MID(data_NoOutliers!BVE28,2,99)/2),"")</f>
        <v/>
      </c>
      <c r="CHU28" s="4" t="str">
        <f>IFERROR(IF(N(data_NoOutliers!BVF28),data_NoOutliers!BVF28,MID(data_NoOutliers!BVF28,2,99)/2),"")</f>
        <v/>
      </c>
      <c r="CHV28" s="4" t="str">
        <f>IFERROR(IF(N(data_NoOutliers!BVG28),data_NoOutliers!BVG28,MID(data_NoOutliers!BVG28,2,99)/2),"")</f>
        <v/>
      </c>
      <c r="CHW28" s="4" t="str">
        <f>IFERROR(IF(N(data_NoOutliers!BVH28),data_NoOutliers!BVH28,MID(data_NoOutliers!BVH28,2,99)/2),"")</f>
        <v/>
      </c>
      <c r="CHX28" s="4" t="str">
        <f>IFERROR(IF(N(data_NoOutliers!BVI28),data_NoOutliers!BVI28,MID(data_NoOutliers!BVI28,2,99)/2),"")</f>
        <v/>
      </c>
      <c r="CHY28" s="4" t="str">
        <f>IFERROR(IF(N(data_NoOutliers!BVJ28),data_NoOutliers!BVJ28,MID(data_NoOutliers!BVJ28,2,99)/2),"")</f>
        <v/>
      </c>
      <c r="CHZ28" s="4" t="str">
        <f>IFERROR(IF(N(data_NoOutliers!BVK28),data_NoOutliers!BVK28,MID(data_NoOutliers!BVK28,2,99)/2),"")</f>
        <v/>
      </c>
      <c r="CIA28" s="4" t="str">
        <f>IFERROR(IF(N(data_NoOutliers!BVL28),data_NoOutliers!BVL28,MID(data_NoOutliers!BVL28,2,99)/2),"")</f>
        <v/>
      </c>
      <c r="CIB28" s="4" t="str">
        <f>IFERROR(IF(N(data_NoOutliers!BVM28),data_NoOutliers!BVM28,MID(data_NoOutliers!BVM28,2,99)/2),"")</f>
        <v/>
      </c>
      <c r="CIC28" s="4" t="str">
        <f>IFERROR(IF(N(data_NoOutliers!BVN28),data_NoOutliers!BVN28,MID(data_NoOutliers!BVN28,2,99)/2),"")</f>
        <v/>
      </c>
      <c r="CID28" s="4" t="str">
        <f>IFERROR(IF(N(data_NoOutliers!BVO28),data_NoOutliers!BVO28,MID(data_NoOutliers!BVO28,2,99)/2),"")</f>
        <v/>
      </c>
      <c r="CIE28" s="4" t="str">
        <f>IFERROR(IF(N(data_NoOutliers!BVP28),data_NoOutliers!BVP28,MID(data_NoOutliers!BVP28,2,99)/2),"")</f>
        <v/>
      </c>
      <c r="CIF28" s="4" t="str">
        <f>IFERROR(IF(N(data_NoOutliers!BVQ28),data_NoOutliers!BVQ28,MID(data_NoOutliers!BVQ28,2,99)/2),"")</f>
        <v/>
      </c>
      <c r="CIG28" s="4" t="str">
        <f>IFERROR(IF(N(data_NoOutliers!BVR28),data_NoOutliers!BVR28,MID(data_NoOutliers!BVR28,2,99)/2),"")</f>
        <v/>
      </c>
      <c r="CIH28" s="4" t="str">
        <f>IFERROR(IF(N(data_NoOutliers!BVS28),data_NoOutliers!BVS28,MID(data_NoOutliers!BVS28,2,99)/2),"")</f>
        <v/>
      </c>
      <c r="CII28" s="4" t="str">
        <f>IFERROR(IF(N(data_NoOutliers!BVT28),data_NoOutliers!BVT28,MID(data_NoOutliers!BVT28,2,99)/2),"")</f>
        <v/>
      </c>
      <c r="CIJ28" s="4" t="str">
        <f>IFERROR(IF(N(data_NoOutliers!BVU28),data_NoOutliers!BVU28,MID(data_NoOutliers!BVU28,2,99)/2),"")</f>
        <v/>
      </c>
      <c r="CIK28" s="4" t="str">
        <f>IFERROR(IF(N(data_NoOutliers!BVV28),data_NoOutliers!BVV28,MID(data_NoOutliers!BVV28,2,99)/2),"")</f>
        <v/>
      </c>
      <c r="CIL28" s="4" t="str">
        <f>IFERROR(IF(N(data_NoOutliers!BVW28),data_NoOutliers!BVW28,MID(data_NoOutliers!BVW28,2,99)/2),"")</f>
        <v/>
      </c>
      <c r="CIM28" s="4" t="str">
        <f>IFERROR(IF(N(data_NoOutliers!BVX28),data_NoOutliers!BVX28,MID(data_NoOutliers!BVX28,2,99)/2),"")</f>
        <v/>
      </c>
      <c r="CIN28" s="4" t="str">
        <f>IFERROR(IF(N(data_NoOutliers!BVY28),data_NoOutliers!BVY28,MID(data_NoOutliers!BVY28,2,99)/2),"")</f>
        <v/>
      </c>
      <c r="CIO28" s="4" t="str">
        <f>IFERROR(IF(N(data_NoOutliers!BVZ28),data_NoOutliers!BVZ28,MID(data_NoOutliers!BVZ28,2,99)/2),"")</f>
        <v/>
      </c>
      <c r="CIP28" s="4" t="str">
        <f>IFERROR(IF(N(data_NoOutliers!BWA28),data_NoOutliers!BWA28,MID(data_NoOutliers!BWA28,2,99)/2),"")</f>
        <v/>
      </c>
      <c r="CIQ28" s="4" t="str">
        <f>IFERROR(IF(N(data_NoOutliers!BWB28),data_NoOutliers!BWB28,MID(data_NoOutliers!BWB28,2,99)/2),"")</f>
        <v/>
      </c>
      <c r="CIR28" s="4" t="str">
        <f>IFERROR(IF(N(data_NoOutliers!BWC28),data_NoOutliers!BWC28,MID(data_NoOutliers!BWC28,2,99)/2),"")</f>
        <v/>
      </c>
      <c r="CIS28" s="4" t="str">
        <f>IFERROR(IF(N(data_NoOutliers!BWD28),data_NoOutliers!BWD28,MID(data_NoOutliers!BWD28,2,99)/2),"")</f>
        <v/>
      </c>
      <c r="CIT28" s="4" t="str">
        <f>IFERROR(IF(N(data_NoOutliers!BWE28),data_NoOutliers!BWE28,MID(data_NoOutliers!BWE28,2,99)/2),"")</f>
        <v/>
      </c>
      <c r="CIU28" s="4" t="str">
        <f>IFERROR(IF(N(data_NoOutliers!BWF28),data_NoOutliers!BWF28,MID(data_NoOutliers!BWF28,2,99)/2),"")</f>
        <v/>
      </c>
      <c r="CIV28" s="4" t="str">
        <f>IFERROR(IF(N(data_NoOutliers!BWG28),data_NoOutliers!BWG28,MID(data_NoOutliers!BWG28,2,99)/2),"")</f>
        <v/>
      </c>
      <c r="CIW28" s="4" t="str">
        <f>IFERROR(IF(N(data_NoOutliers!BWH28),data_NoOutliers!BWH28,MID(data_NoOutliers!BWH28,2,99)/2),"")</f>
        <v/>
      </c>
      <c r="CIX28" s="4" t="str">
        <f>IFERROR(IF(N(data_NoOutliers!BWI28),data_NoOutliers!BWI28,MID(data_NoOutliers!BWI28,2,99)/2),"")</f>
        <v/>
      </c>
      <c r="CIY28" s="4" t="str">
        <f>IFERROR(IF(N(data_NoOutliers!BWJ28),data_NoOutliers!BWJ28,MID(data_NoOutliers!BWJ28,2,99)/2),"")</f>
        <v/>
      </c>
      <c r="CIZ28" s="4" t="str">
        <f>IFERROR(IF(N(data_NoOutliers!BWK28),data_NoOutliers!BWK28,MID(data_NoOutliers!BWK28,2,99)/2),"")</f>
        <v/>
      </c>
      <c r="CJA28" s="4" t="str">
        <f>IFERROR(IF(N(data_NoOutliers!BWL28),data_NoOutliers!BWL28,MID(data_NoOutliers!BWL28,2,99)/2),"")</f>
        <v/>
      </c>
      <c r="CJB28" s="4" t="str">
        <f>IFERROR(IF(N(data_NoOutliers!BWM28),data_NoOutliers!BWM28,MID(data_NoOutliers!BWM28,2,99)/2),"")</f>
        <v/>
      </c>
      <c r="CJC28" s="4" t="str">
        <f>IFERROR(IF(N(data_NoOutliers!BWN28),data_NoOutliers!BWN28,MID(data_NoOutliers!BWN28,2,99)/2),"")</f>
        <v/>
      </c>
      <c r="CJD28" s="4" t="str">
        <f>IFERROR(IF(N(data_NoOutliers!BWO28),data_NoOutliers!BWO28,MID(data_NoOutliers!BWO28,2,99)/2),"")</f>
        <v/>
      </c>
      <c r="CJE28" s="4" t="str">
        <f>IFERROR(IF(N(data_NoOutliers!BWP28),data_NoOutliers!BWP28,MID(data_NoOutliers!BWP28,2,99)/2),"")</f>
        <v/>
      </c>
      <c r="CJF28" s="4" t="str">
        <f>IFERROR(IF(N(data_NoOutliers!BWQ28),data_NoOutliers!BWQ28,MID(data_NoOutliers!BWQ28,2,99)/2),"")</f>
        <v/>
      </c>
      <c r="CJG28" s="4" t="str">
        <f>IFERROR(IF(N(data_NoOutliers!BWR28),data_NoOutliers!BWR28,MID(data_NoOutliers!BWR28,2,99)/2),"")</f>
        <v/>
      </c>
      <c r="CJH28" s="4" t="str">
        <f>IFERROR(IF(N(data_NoOutliers!BWS28),data_NoOutliers!BWS28,MID(data_NoOutliers!BWS28,2,99)/2),"")</f>
        <v/>
      </c>
      <c r="CJI28" s="4" t="str">
        <f>IFERROR(IF(N(data_NoOutliers!BWT28),data_NoOutliers!BWT28,MID(data_NoOutliers!BWT28,2,99)/2),"")</f>
        <v/>
      </c>
      <c r="CJJ28" s="4" t="str">
        <f>IFERROR(IF(N(data_NoOutliers!BWU28),data_NoOutliers!BWU28,MID(data_NoOutliers!BWU28,2,99)/2),"")</f>
        <v/>
      </c>
      <c r="CJK28" s="4" t="str">
        <f>IFERROR(IF(N(data_NoOutliers!BWV28),data_NoOutliers!BWV28,MID(data_NoOutliers!BWV28,2,99)/2),"")</f>
        <v/>
      </c>
      <c r="CJL28" s="4" t="str">
        <f>IFERROR(IF(N(data_NoOutliers!BWW28),data_NoOutliers!BWW28,MID(data_NoOutliers!BWW28,2,99)/2),"")</f>
        <v/>
      </c>
      <c r="CJM28" s="4" t="str">
        <f>IFERROR(IF(N(data_NoOutliers!BWX28),data_NoOutliers!BWX28,MID(data_NoOutliers!BWX28,2,99)/2),"")</f>
        <v/>
      </c>
      <c r="CJN28" s="4" t="str">
        <f>IFERROR(IF(N(data_NoOutliers!BWY28),data_NoOutliers!BWY28,MID(data_NoOutliers!BWY28,2,99)/2),"")</f>
        <v/>
      </c>
      <c r="CJO28" s="4" t="str">
        <f>IFERROR(IF(N(data_NoOutliers!BWZ28),data_NoOutliers!BWZ28,MID(data_NoOutliers!BWZ28,2,99)/2),"")</f>
        <v/>
      </c>
      <c r="CJP28" s="4" t="str">
        <f>IFERROR(IF(N(data_NoOutliers!BXA28),data_NoOutliers!BXA28,MID(data_NoOutliers!BXA28,2,99)/2),"")</f>
        <v/>
      </c>
      <c r="CJQ28" s="4" t="str">
        <f>IFERROR(IF(N(data_NoOutliers!BXB28),data_NoOutliers!BXB28,MID(data_NoOutliers!BXB28,2,99)/2),"")</f>
        <v/>
      </c>
      <c r="CJR28" s="4" t="str">
        <f>IFERROR(IF(N(data_NoOutliers!BXC28),data_NoOutliers!BXC28,MID(data_NoOutliers!BXC28,2,99)/2),"")</f>
        <v/>
      </c>
      <c r="CJS28" s="4" t="str">
        <f>IFERROR(IF(N(data_NoOutliers!BXD28),data_NoOutliers!BXD28,MID(data_NoOutliers!BXD28,2,99)/2),"")</f>
        <v/>
      </c>
      <c r="CJT28" s="4" t="str">
        <f>IFERROR(IF(N(data_NoOutliers!BXE28),data_NoOutliers!BXE28,MID(data_NoOutliers!BXE28,2,99)/2),"")</f>
        <v/>
      </c>
      <c r="CJU28" s="4" t="str">
        <f>IFERROR(IF(N(data_NoOutliers!BXF28),data_NoOutliers!BXF28,MID(data_NoOutliers!BXF28,2,99)/2),"")</f>
        <v/>
      </c>
      <c r="CJV28" s="4" t="str">
        <f>IFERROR(IF(N(data_NoOutliers!BXG28),data_NoOutliers!BXG28,MID(data_NoOutliers!BXG28,2,99)/2),"")</f>
        <v/>
      </c>
      <c r="CJW28" s="4" t="str">
        <f>IFERROR(IF(N(data_NoOutliers!BXH28),data_NoOutliers!BXH28,MID(data_NoOutliers!BXH28,2,99)/2),"")</f>
        <v/>
      </c>
      <c r="CJX28" s="4" t="str">
        <f>IFERROR(IF(N(data_NoOutliers!BXI28),data_NoOutliers!BXI28,MID(data_NoOutliers!BXI28,2,99)/2),"")</f>
        <v/>
      </c>
      <c r="CJY28" s="4" t="str">
        <f>IFERROR(IF(N(data_NoOutliers!BXJ28),data_NoOutliers!BXJ28,MID(data_NoOutliers!BXJ28,2,99)/2),"")</f>
        <v/>
      </c>
      <c r="CJZ28" s="4" t="str">
        <f>IFERROR(IF(N(data_NoOutliers!BXK28),data_NoOutliers!BXK28,MID(data_NoOutliers!BXK28,2,99)/2),"")</f>
        <v/>
      </c>
      <c r="CKA28" s="4" t="str">
        <f>IFERROR(IF(N(data_NoOutliers!BXL28),data_NoOutliers!BXL28,MID(data_NoOutliers!BXL28,2,99)/2),"")</f>
        <v/>
      </c>
      <c r="CKB28" s="4" t="str">
        <f>IFERROR(IF(N(data_NoOutliers!BXM28),data_NoOutliers!BXM28,MID(data_NoOutliers!BXM28,2,99)/2),"")</f>
        <v/>
      </c>
      <c r="CKC28" s="4" t="str">
        <f>IFERROR(IF(N(data_NoOutliers!BXN28),data_NoOutliers!BXN28,MID(data_NoOutliers!BXN28,2,99)/2),"")</f>
        <v/>
      </c>
      <c r="CKD28" s="4" t="str">
        <f>IFERROR(IF(N(data_NoOutliers!BXO28),data_NoOutliers!BXO28,MID(data_NoOutliers!BXO28,2,99)/2),"")</f>
        <v/>
      </c>
      <c r="CKE28" s="4" t="str">
        <f>IFERROR(IF(N(data_NoOutliers!BXP28),data_NoOutliers!BXP28,MID(data_NoOutliers!BXP28,2,99)/2),"")</f>
        <v/>
      </c>
      <c r="CKF28" s="4" t="str">
        <f>IFERROR(IF(N(data_NoOutliers!BXQ28),data_NoOutliers!BXQ28,MID(data_NoOutliers!BXQ28,2,99)/2),"")</f>
        <v/>
      </c>
      <c r="CKG28" s="4" t="str">
        <f>IFERROR(IF(N(data_NoOutliers!BXR28),data_NoOutliers!BXR28,MID(data_NoOutliers!BXR28,2,99)/2),"")</f>
        <v/>
      </c>
      <c r="CKH28" s="4" t="str">
        <f>IFERROR(IF(N(data_NoOutliers!BXS28),data_NoOutliers!BXS28,MID(data_NoOutliers!BXS28,2,99)/2),"")</f>
        <v/>
      </c>
      <c r="CKI28" s="4" t="str">
        <f>IFERROR(IF(N(data_NoOutliers!BXT28),data_NoOutliers!BXT28,MID(data_NoOutliers!BXT28,2,99)/2),"")</f>
        <v/>
      </c>
      <c r="CKJ28" s="4" t="str">
        <f>IFERROR(IF(N(data_NoOutliers!BXU28),data_NoOutliers!BXU28,MID(data_NoOutliers!BXU28,2,99)/2),"")</f>
        <v/>
      </c>
      <c r="CKK28" s="4" t="str">
        <f>IFERROR(IF(N(data_NoOutliers!BXV28),data_NoOutliers!BXV28,MID(data_NoOutliers!BXV28,2,99)/2),"")</f>
        <v/>
      </c>
      <c r="CKL28" s="4" t="str">
        <f>IFERROR(IF(N(data_NoOutliers!BXW28),data_NoOutliers!BXW28,MID(data_NoOutliers!BXW28,2,99)/2),"")</f>
        <v/>
      </c>
      <c r="CKM28" s="4" t="str">
        <f>IFERROR(IF(N(data_NoOutliers!BXX28),data_NoOutliers!BXX28,MID(data_NoOutliers!BXX28,2,99)/2),"")</f>
        <v/>
      </c>
      <c r="CKN28" s="4" t="str">
        <f>IFERROR(IF(N(data_NoOutliers!BXY28),data_NoOutliers!BXY28,MID(data_NoOutliers!BXY28,2,99)/2),"")</f>
        <v/>
      </c>
      <c r="CKO28" s="4" t="str">
        <f>IFERROR(IF(N(data_NoOutliers!BXZ28),data_NoOutliers!BXZ28,MID(data_NoOutliers!BXZ28,2,99)/2),"")</f>
        <v/>
      </c>
      <c r="CKP28" s="4" t="str">
        <f>IFERROR(IF(N(data_NoOutliers!BYA28),data_NoOutliers!BYA28,MID(data_NoOutliers!BYA28,2,99)/2),"")</f>
        <v/>
      </c>
      <c r="CKQ28" s="4" t="str">
        <f>IFERROR(IF(N(data_NoOutliers!BYB28),data_NoOutliers!BYB28,MID(data_NoOutliers!BYB28,2,99)/2),"")</f>
        <v/>
      </c>
      <c r="CKR28" s="4" t="str">
        <f>IFERROR(IF(N(data_NoOutliers!BYC28),data_NoOutliers!BYC28,MID(data_NoOutliers!BYC28,2,99)/2),"")</f>
        <v/>
      </c>
      <c r="CKS28" s="4" t="str">
        <f>IFERROR(IF(N(data_NoOutliers!BYD28),data_NoOutliers!BYD28,MID(data_NoOutliers!BYD28,2,99)/2),"")</f>
        <v/>
      </c>
      <c r="CKT28" s="4" t="str">
        <f>IFERROR(IF(N(data_NoOutliers!BYE28),data_NoOutliers!BYE28,MID(data_NoOutliers!BYE28,2,99)/2),"")</f>
        <v/>
      </c>
      <c r="CKU28" s="4" t="str">
        <f>IFERROR(IF(N(data_NoOutliers!BYF28),data_NoOutliers!BYF28,MID(data_NoOutliers!BYF28,2,99)/2),"")</f>
        <v/>
      </c>
      <c r="CKV28" s="4" t="str">
        <f>IFERROR(IF(N(data_NoOutliers!BYG28),data_NoOutliers!BYG28,MID(data_NoOutliers!BYG28,2,99)/2),"")</f>
        <v/>
      </c>
      <c r="CKW28" s="4" t="str">
        <f>IFERROR(IF(N(data_NoOutliers!BYH28),data_NoOutliers!BYH28,MID(data_NoOutliers!BYH28,2,99)/2),"")</f>
        <v/>
      </c>
      <c r="CKX28" s="4" t="str">
        <f>IFERROR(IF(N(data_NoOutliers!BYI28),data_NoOutliers!BYI28,MID(data_NoOutliers!BYI28,2,99)/2),"")</f>
        <v/>
      </c>
      <c r="CKY28" s="4" t="str">
        <f>IFERROR(IF(N(data_NoOutliers!BYJ28),data_NoOutliers!BYJ28,MID(data_NoOutliers!BYJ28,2,99)/2),"")</f>
        <v/>
      </c>
      <c r="CKZ28" s="4" t="str">
        <f>IFERROR(IF(N(data_NoOutliers!BYK28),data_NoOutliers!BYK28,MID(data_NoOutliers!BYK28,2,99)/2),"")</f>
        <v/>
      </c>
      <c r="CLA28" s="4" t="str">
        <f>IFERROR(IF(N(data_NoOutliers!BYL28),data_NoOutliers!BYL28,MID(data_NoOutliers!BYL28,2,99)/2),"")</f>
        <v/>
      </c>
      <c r="CLB28" s="4" t="str">
        <f>IFERROR(IF(N(data_NoOutliers!BYM28),data_NoOutliers!BYM28,MID(data_NoOutliers!BYM28,2,99)/2),"")</f>
        <v/>
      </c>
      <c r="CLC28" s="4" t="str">
        <f>IFERROR(IF(N(data_NoOutliers!BYN28),data_NoOutliers!BYN28,MID(data_NoOutliers!BYN28,2,99)/2),"")</f>
        <v/>
      </c>
      <c r="CLD28" s="4" t="str">
        <f>IFERROR(IF(N(data_NoOutliers!BYO28),data_NoOutliers!BYO28,MID(data_NoOutliers!BYO28,2,99)/2),"")</f>
        <v/>
      </c>
      <c r="CLE28" s="4" t="str">
        <f>IFERROR(IF(N(data_NoOutliers!BYP28),data_NoOutliers!BYP28,MID(data_NoOutliers!BYP28,2,99)/2),"")</f>
        <v/>
      </c>
      <c r="CLF28" s="4" t="str">
        <f>IFERROR(IF(N(data_NoOutliers!BYQ28),data_NoOutliers!BYQ28,MID(data_NoOutliers!BYQ28,2,99)/2),"")</f>
        <v/>
      </c>
      <c r="CLG28" s="4" t="str">
        <f>IFERROR(IF(N(data_NoOutliers!BYR28),data_NoOutliers!BYR28,MID(data_NoOutliers!BYR28,2,99)/2),"")</f>
        <v/>
      </c>
      <c r="CLH28" s="4" t="str">
        <f>IFERROR(IF(N(data_NoOutliers!BYS28),data_NoOutliers!BYS28,MID(data_NoOutliers!BYS28,2,99)/2),"")</f>
        <v/>
      </c>
      <c r="CLI28" s="4" t="str">
        <f>IFERROR(IF(N(data_NoOutliers!BYT28),data_NoOutliers!BYT28,MID(data_NoOutliers!BYT28,2,99)/2),"")</f>
        <v/>
      </c>
      <c r="CLJ28" s="4" t="str">
        <f>IFERROR(IF(N(data_NoOutliers!BYU28),data_NoOutliers!BYU28,MID(data_NoOutliers!BYU28,2,99)/2),"")</f>
        <v/>
      </c>
      <c r="CLK28" s="4" t="str">
        <f>IFERROR(IF(N(data_NoOutliers!BYV28),data_NoOutliers!BYV28,MID(data_NoOutliers!BYV28,2,99)/2),"")</f>
        <v/>
      </c>
      <c r="CLL28" s="4" t="str">
        <f>IFERROR(IF(N(data_NoOutliers!BYW28),data_NoOutliers!BYW28,MID(data_NoOutliers!BYW28,2,99)/2),"")</f>
        <v/>
      </c>
      <c r="CLM28" s="4" t="str">
        <f>IFERROR(IF(N(data_NoOutliers!BYX28),data_NoOutliers!BYX28,MID(data_NoOutliers!BYX28,2,99)/2),"")</f>
        <v/>
      </c>
      <c r="CLN28" s="4" t="str">
        <f>IFERROR(IF(N(data_NoOutliers!BYY28),data_NoOutliers!BYY28,MID(data_NoOutliers!BYY28,2,99)/2),"")</f>
        <v/>
      </c>
      <c r="CLO28" s="4" t="str">
        <f>IFERROR(IF(N(data_NoOutliers!BYZ28),data_NoOutliers!BYZ28,MID(data_NoOutliers!BYZ28,2,99)/2),"")</f>
        <v/>
      </c>
      <c r="CLP28" s="4" t="str">
        <f>IFERROR(IF(N(data_NoOutliers!BZA28),data_NoOutliers!BZA28,MID(data_NoOutliers!BZA28,2,99)/2),"")</f>
        <v/>
      </c>
      <c r="CLQ28" s="4" t="str">
        <f>IFERROR(IF(N(data_NoOutliers!BZB28),data_NoOutliers!BZB28,MID(data_NoOutliers!BZB28,2,99)/2),"")</f>
        <v/>
      </c>
      <c r="CLR28" s="4" t="str">
        <f>IFERROR(IF(N(data_NoOutliers!BZC28),data_NoOutliers!BZC28,MID(data_NoOutliers!BZC28,2,99)/2),"")</f>
        <v/>
      </c>
      <c r="CLS28" s="4" t="str">
        <f>IFERROR(IF(N(data_NoOutliers!BZD28),data_NoOutliers!BZD28,MID(data_NoOutliers!BZD28,2,99)/2),"")</f>
        <v/>
      </c>
      <c r="CLT28" s="4" t="str">
        <f>IFERROR(IF(N(data_NoOutliers!BZE28),data_NoOutliers!BZE28,MID(data_NoOutliers!BZE28,2,99)/2),"")</f>
        <v/>
      </c>
      <c r="CLU28" s="4" t="str">
        <f>IFERROR(IF(N(data_NoOutliers!BZF28),data_NoOutliers!BZF28,MID(data_NoOutliers!BZF28,2,99)/2),"")</f>
        <v/>
      </c>
      <c r="CLV28" s="4" t="str">
        <f>IFERROR(IF(N(data_NoOutliers!BZG28),data_NoOutliers!BZG28,MID(data_NoOutliers!BZG28,2,99)/2),"")</f>
        <v/>
      </c>
      <c r="CLW28" s="4" t="str">
        <f>IFERROR(IF(N(data_NoOutliers!BZH28),data_NoOutliers!BZH28,MID(data_NoOutliers!BZH28,2,99)/2),"")</f>
        <v/>
      </c>
      <c r="CLX28" s="4" t="str">
        <f>IFERROR(IF(N(data_NoOutliers!BZI28),data_NoOutliers!BZI28,MID(data_NoOutliers!BZI28,2,99)/2),"")</f>
        <v/>
      </c>
      <c r="CLY28" s="4" t="str">
        <f>IFERROR(IF(N(data_NoOutliers!BZJ28),data_NoOutliers!BZJ28,MID(data_NoOutliers!BZJ28,2,99)/2),"")</f>
        <v/>
      </c>
      <c r="CLZ28" s="4" t="str">
        <f>IFERROR(IF(N(data_NoOutliers!BZK28),data_NoOutliers!BZK28,MID(data_NoOutliers!BZK28,2,99)/2),"")</f>
        <v/>
      </c>
      <c r="CMA28" s="4" t="str">
        <f>IFERROR(IF(N(data_NoOutliers!BZL28),data_NoOutliers!BZL28,MID(data_NoOutliers!BZL28,2,99)/2),"")</f>
        <v/>
      </c>
      <c r="CMB28" s="4" t="str">
        <f>IFERROR(IF(N(data_NoOutliers!BZM28),data_NoOutliers!BZM28,MID(data_NoOutliers!BZM28,2,99)/2),"")</f>
        <v/>
      </c>
      <c r="CMC28" s="4" t="str">
        <f>IFERROR(IF(N(data_NoOutliers!BZN28),data_NoOutliers!BZN28,MID(data_NoOutliers!BZN28,2,99)/2),"")</f>
        <v/>
      </c>
      <c r="CMD28" s="4" t="str">
        <f>IFERROR(IF(N(data_NoOutliers!BZO28),data_NoOutliers!BZO28,MID(data_NoOutliers!BZO28,2,99)/2),"")</f>
        <v/>
      </c>
      <c r="CME28" s="4" t="str">
        <f>IFERROR(IF(N(data_NoOutliers!BZP28),data_NoOutliers!BZP28,MID(data_NoOutliers!BZP28,2,99)/2),"")</f>
        <v/>
      </c>
      <c r="CMF28" s="4" t="str">
        <f>IFERROR(IF(N(data_NoOutliers!BZQ28),data_NoOutliers!BZQ28,MID(data_NoOutliers!BZQ28,2,99)/2),"")</f>
        <v/>
      </c>
      <c r="CMG28" s="4" t="str">
        <f>IFERROR(IF(N(data_NoOutliers!BZR28),data_NoOutliers!BZR28,MID(data_NoOutliers!BZR28,2,99)/2),"")</f>
        <v/>
      </c>
      <c r="CMH28" s="4" t="str">
        <f>IFERROR(IF(N(data_NoOutliers!BZS28),data_NoOutliers!BZS28,MID(data_NoOutliers!BZS28,2,99)/2),"")</f>
        <v/>
      </c>
      <c r="CMI28" s="4" t="str">
        <f>IFERROR(IF(N(data_NoOutliers!BZT28),data_NoOutliers!BZT28,MID(data_NoOutliers!BZT28,2,99)/2),"")</f>
        <v/>
      </c>
      <c r="CMJ28" s="4" t="str">
        <f>IFERROR(IF(N(data_NoOutliers!BZU28),data_NoOutliers!BZU28,MID(data_NoOutliers!BZU28,2,99)/2),"")</f>
        <v/>
      </c>
      <c r="CMK28" s="4" t="str">
        <f>IFERROR(IF(N(data_NoOutliers!BZV28),data_NoOutliers!BZV28,MID(data_NoOutliers!BZV28,2,99)/2),"")</f>
        <v/>
      </c>
      <c r="CML28" s="4" t="str">
        <f>IFERROR(IF(N(data_NoOutliers!BZW28),data_NoOutliers!BZW28,MID(data_NoOutliers!BZW28,2,99)/2),"")</f>
        <v/>
      </c>
      <c r="CMM28" s="4" t="str">
        <f>IFERROR(IF(N(data_NoOutliers!BZX28),data_NoOutliers!BZX28,MID(data_NoOutliers!BZX28,2,99)/2),"")</f>
        <v/>
      </c>
      <c r="CMN28" s="4" t="str">
        <f>IFERROR(IF(N(data_NoOutliers!BZY28),data_NoOutliers!BZY28,MID(data_NoOutliers!BZY28,2,99)/2),"")</f>
        <v/>
      </c>
      <c r="CMO28" s="4" t="str">
        <f>IFERROR(IF(N(data_NoOutliers!BZZ28),data_NoOutliers!BZZ28,MID(data_NoOutliers!BZZ28,2,99)/2),"")</f>
        <v/>
      </c>
      <c r="CMP28" s="4" t="str">
        <f>IFERROR(IF(N(data_NoOutliers!CAA28),data_NoOutliers!CAA28,MID(data_NoOutliers!CAA28,2,99)/2),"")</f>
        <v/>
      </c>
      <c r="CMQ28" s="4" t="str">
        <f>IFERROR(IF(N(data_NoOutliers!CAB28),data_NoOutliers!CAB28,MID(data_NoOutliers!CAB28,2,99)/2),"")</f>
        <v/>
      </c>
      <c r="CMR28" s="4" t="str">
        <f>IFERROR(IF(N(data_NoOutliers!CAC28),data_NoOutliers!CAC28,MID(data_NoOutliers!CAC28,2,99)/2),"")</f>
        <v/>
      </c>
      <c r="CMS28" s="4" t="str">
        <f>IFERROR(IF(N(data_NoOutliers!CAD28),data_NoOutliers!CAD28,MID(data_NoOutliers!CAD28,2,99)/2),"")</f>
        <v/>
      </c>
      <c r="CMT28" s="4" t="str">
        <f>IFERROR(IF(N(data_NoOutliers!CAE28),data_NoOutliers!CAE28,MID(data_NoOutliers!CAE28,2,99)/2),"")</f>
        <v/>
      </c>
      <c r="CMU28" s="4" t="str">
        <f>IFERROR(IF(N(data_NoOutliers!CAF28),data_NoOutliers!CAF28,MID(data_NoOutliers!CAF28,2,99)/2),"")</f>
        <v/>
      </c>
      <c r="CMV28" s="4" t="str">
        <f>IFERROR(IF(N(data_NoOutliers!CAG28),data_NoOutliers!CAG28,MID(data_NoOutliers!CAG28,2,99)/2),"")</f>
        <v/>
      </c>
      <c r="CMW28" s="4" t="str">
        <f>IFERROR(IF(N(data_NoOutliers!CAH28),data_NoOutliers!CAH28,MID(data_NoOutliers!CAH28,2,99)/2),"")</f>
        <v/>
      </c>
      <c r="CMX28" s="4" t="str">
        <f>IFERROR(IF(N(data_NoOutliers!CAI28),data_NoOutliers!CAI28,MID(data_NoOutliers!CAI28,2,99)/2),"")</f>
        <v/>
      </c>
      <c r="CMY28" s="4" t="str">
        <f>IFERROR(IF(N(data_NoOutliers!CAJ28),data_NoOutliers!CAJ28,MID(data_NoOutliers!CAJ28,2,99)/2),"")</f>
        <v/>
      </c>
      <c r="CMZ28" s="4" t="str">
        <f>IFERROR(IF(N(data_NoOutliers!CAK28),data_NoOutliers!CAK28,MID(data_NoOutliers!CAK28,2,99)/2),"")</f>
        <v/>
      </c>
      <c r="CNA28" s="4" t="str">
        <f>IFERROR(IF(N(data_NoOutliers!CAL28),data_NoOutliers!CAL28,MID(data_NoOutliers!CAL28,2,99)/2),"")</f>
        <v/>
      </c>
      <c r="CNB28" s="4" t="str">
        <f>IFERROR(IF(N(data_NoOutliers!CAM28),data_NoOutliers!CAM28,MID(data_NoOutliers!CAM28,2,99)/2),"")</f>
        <v/>
      </c>
      <c r="CNC28" s="4" t="str">
        <f>IFERROR(IF(N(data_NoOutliers!CAN28),data_NoOutliers!CAN28,MID(data_NoOutliers!CAN28,2,99)/2),"")</f>
        <v/>
      </c>
      <c r="CND28" s="4" t="str">
        <f>IFERROR(IF(N(data_NoOutliers!CAO28),data_NoOutliers!CAO28,MID(data_NoOutliers!CAO28,2,99)/2),"")</f>
        <v/>
      </c>
      <c r="CNE28" s="4" t="str">
        <f>IFERROR(IF(N(data_NoOutliers!CAP28),data_NoOutliers!CAP28,MID(data_NoOutliers!CAP28,2,99)/2),"")</f>
        <v/>
      </c>
      <c r="CNF28" s="4" t="str">
        <f>IFERROR(IF(N(data_NoOutliers!CAQ28),data_NoOutliers!CAQ28,MID(data_NoOutliers!CAQ28,2,99)/2),"")</f>
        <v/>
      </c>
      <c r="CNG28" s="4" t="str">
        <f>IFERROR(IF(N(data_NoOutliers!CAR28),data_NoOutliers!CAR28,MID(data_NoOutliers!CAR28,2,99)/2),"")</f>
        <v/>
      </c>
      <c r="CNH28" s="4" t="str">
        <f>IFERROR(IF(N(data_NoOutliers!CAS28),data_NoOutliers!CAS28,MID(data_NoOutliers!CAS28,2,99)/2),"")</f>
        <v/>
      </c>
      <c r="CNI28" s="4" t="str">
        <f>IFERROR(IF(N(data_NoOutliers!CAT28),data_NoOutliers!CAT28,MID(data_NoOutliers!CAT28,2,99)/2),"")</f>
        <v/>
      </c>
      <c r="CNJ28" s="4" t="str">
        <f>IFERROR(IF(N(data_NoOutliers!CAU28),data_NoOutliers!CAU28,MID(data_NoOutliers!CAU28,2,99)/2),"")</f>
        <v/>
      </c>
      <c r="CNK28" s="4" t="str">
        <f>IFERROR(IF(N(data_NoOutliers!CAV28),data_NoOutliers!CAV28,MID(data_NoOutliers!CAV28,2,99)/2),"")</f>
        <v/>
      </c>
      <c r="CNL28" s="4" t="str">
        <f>IFERROR(IF(N(data_NoOutliers!CAW28),data_NoOutliers!CAW28,MID(data_NoOutliers!CAW28,2,99)/2),"")</f>
        <v/>
      </c>
      <c r="CNM28" s="4" t="str">
        <f>IFERROR(IF(N(data_NoOutliers!CAX28),data_NoOutliers!CAX28,MID(data_NoOutliers!CAX28,2,99)/2),"")</f>
        <v/>
      </c>
      <c r="CNN28" s="4" t="str">
        <f>IFERROR(IF(N(data_NoOutliers!CAY28),data_NoOutliers!CAY28,MID(data_NoOutliers!CAY28,2,99)/2),"")</f>
        <v/>
      </c>
      <c r="CNO28" s="4" t="str">
        <f>IFERROR(IF(N(data_NoOutliers!CAZ28),data_NoOutliers!CAZ28,MID(data_NoOutliers!CAZ28,2,99)/2),"")</f>
        <v/>
      </c>
      <c r="CNP28" s="4" t="str">
        <f>IFERROR(IF(N(data_NoOutliers!CBA28),data_NoOutliers!CBA28,MID(data_NoOutliers!CBA28,2,99)/2),"")</f>
        <v/>
      </c>
      <c r="CNQ28" s="4" t="str">
        <f>IFERROR(IF(N(data_NoOutliers!CBB28),data_NoOutliers!CBB28,MID(data_NoOutliers!CBB28,2,99)/2),"")</f>
        <v/>
      </c>
      <c r="CNR28" s="4" t="str">
        <f>IFERROR(IF(N(data_NoOutliers!CBC28),data_NoOutliers!CBC28,MID(data_NoOutliers!CBC28,2,99)/2),"")</f>
        <v/>
      </c>
      <c r="CNS28" s="4" t="str">
        <f>IFERROR(IF(N(data_NoOutliers!CBD28),data_NoOutliers!CBD28,MID(data_NoOutliers!CBD28,2,99)/2),"")</f>
        <v/>
      </c>
      <c r="CNT28" s="4" t="str">
        <f>IFERROR(IF(N(data_NoOutliers!CBE28),data_NoOutliers!CBE28,MID(data_NoOutliers!CBE28,2,99)/2),"")</f>
        <v/>
      </c>
      <c r="CNU28" s="4" t="str">
        <f>IFERROR(IF(N(data_NoOutliers!CBF28),data_NoOutliers!CBF28,MID(data_NoOutliers!CBF28,2,99)/2),"")</f>
        <v/>
      </c>
      <c r="CNV28" s="4" t="str">
        <f>IFERROR(IF(N(data_NoOutliers!CBG28),data_NoOutliers!CBG28,MID(data_NoOutliers!CBG28,2,99)/2),"")</f>
        <v/>
      </c>
      <c r="CNW28" s="4" t="str">
        <f>IFERROR(IF(N(data_NoOutliers!CBH28),data_NoOutliers!CBH28,MID(data_NoOutliers!CBH28,2,99)/2),"")</f>
        <v/>
      </c>
      <c r="CNX28" s="4" t="str">
        <f>IFERROR(IF(N(data_NoOutliers!CBI28),data_NoOutliers!CBI28,MID(data_NoOutliers!CBI28,2,99)/2),"")</f>
        <v/>
      </c>
      <c r="CNY28" s="4" t="str">
        <f>IFERROR(IF(N(data_NoOutliers!CBJ28),data_NoOutliers!CBJ28,MID(data_NoOutliers!CBJ28,2,99)/2),"")</f>
        <v/>
      </c>
      <c r="CNZ28" s="4" t="str">
        <f>IFERROR(IF(N(data_NoOutliers!CBK28),data_NoOutliers!CBK28,MID(data_NoOutliers!CBK28,2,99)/2),"")</f>
        <v/>
      </c>
      <c r="COA28" s="4" t="str">
        <f>IFERROR(IF(N(data_NoOutliers!CBL28),data_NoOutliers!CBL28,MID(data_NoOutliers!CBL28,2,99)/2),"")</f>
        <v/>
      </c>
      <c r="COB28" s="4" t="str">
        <f>IFERROR(IF(N(data_NoOutliers!CBM28),data_NoOutliers!CBM28,MID(data_NoOutliers!CBM28,2,99)/2),"")</f>
        <v/>
      </c>
      <c r="COC28" s="4" t="str">
        <f>IFERROR(IF(N(data_NoOutliers!CBN28),data_NoOutliers!CBN28,MID(data_NoOutliers!CBN28,2,99)/2),"")</f>
        <v/>
      </c>
      <c r="COD28" s="4" t="str">
        <f>IFERROR(IF(N(data_NoOutliers!CBO28),data_NoOutliers!CBO28,MID(data_NoOutliers!CBO28,2,99)/2),"")</f>
        <v/>
      </c>
      <c r="COE28" s="4" t="str">
        <f>IFERROR(IF(N(data_NoOutliers!CBP28),data_NoOutliers!CBP28,MID(data_NoOutliers!CBP28,2,99)/2),"")</f>
        <v/>
      </c>
      <c r="COF28" s="4" t="str">
        <f>IFERROR(IF(N(data_NoOutliers!CBQ28),data_NoOutliers!CBQ28,MID(data_NoOutliers!CBQ28,2,99)/2),"")</f>
        <v/>
      </c>
      <c r="COG28" s="4" t="str">
        <f>IFERROR(IF(N(data_NoOutliers!CBR28),data_NoOutliers!CBR28,MID(data_NoOutliers!CBR28,2,99)/2),"")</f>
        <v/>
      </c>
      <c r="COH28" s="4" t="str">
        <f>IFERROR(IF(N(data_NoOutliers!CBS28),data_NoOutliers!CBS28,MID(data_NoOutliers!CBS28,2,99)/2),"")</f>
        <v/>
      </c>
      <c r="COI28" s="4" t="str">
        <f>IFERROR(IF(N(data_NoOutliers!CBT28),data_NoOutliers!CBT28,MID(data_NoOutliers!CBT28,2,99)/2),"")</f>
        <v/>
      </c>
      <c r="COJ28" s="4" t="str">
        <f>IFERROR(IF(N(data_NoOutliers!CBU28),data_NoOutliers!CBU28,MID(data_NoOutliers!CBU28,2,99)/2),"")</f>
        <v/>
      </c>
      <c r="COK28" s="4" t="str">
        <f>IFERROR(IF(N(data_NoOutliers!CBV28),data_NoOutliers!CBV28,MID(data_NoOutliers!CBV28,2,99)/2),"")</f>
        <v/>
      </c>
      <c r="COL28" s="4" t="str">
        <f>IFERROR(IF(N(data_NoOutliers!CBW28),data_NoOutliers!CBW28,MID(data_NoOutliers!CBW28,2,99)/2),"")</f>
        <v/>
      </c>
      <c r="COM28" s="4" t="str">
        <f>IFERROR(IF(N(data_NoOutliers!CBX28),data_NoOutliers!CBX28,MID(data_NoOutliers!CBX28,2,99)/2),"")</f>
        <v/>
      </c>
      <c r="CON28" s="4" t="str">
        <f>IFERROR(IF(N(data_NoOutliers!CBY28),data_NoOutliers!CBY28,MID(data_NoOutliers!CBY28,2,99)/2),"")</f>
        <v/>
      </c>
      <c r="COO28" s="4" t="str">
        <f>IFERROR(IF(N(data_NoOutliers!CBZ28),data_NoOutliers!CBZ28,MID(data_NoOutliers!CBZ28,2,99)/2),"")</f>
        <v/>
      </c>
      <c r="COP28" s="4" t="str">
        <f>IFERROR(IF(N(data_NoOutliers!CCA28),data_NoOutliers!CCA28,MID(data_NoOutliers!CCA28,2,99)/2),"")</f>
        <v/>
      </c>
      <c r="COQ28" s="4" t="str">
        <f>IFERROR(IF(N(data_NoOutliers!CCB28),data_NoOutliers!CCB28,MID(data_NoOutliers!CCB28,2,99)/2),"")</f>
        <v/>
      </c>
      <c r="COR28" s="4" t="str">
        <f>IFERROR(IF(N(data_NoOutliers!CCC28),data_NoOutliers!CCC28,MID(data_NoOutliers!CCC28,2,99)/2),"")</f>
        <v/>
      </c>
      <c r="COS28" s="4" t="str">
        <f>IFERROR(IF(N(data_NoOutliers!CCD28),data_NoOutliers!CCD28,MID(data_NoOutliers!CCD28,2,99)/2),"")</f>
        <v/>
      </c>
      <c r="COT28" s="4" t="str">
        <f>IFERROR(IF(N(data_NoOutliers!CCE28),data_NoOutliers!CCE28,MID(data_NoOutliers!CCE28,2,99)/2),"")</f>
        <v/>
      </c>
      <c r="COU28" s="4" t="str">
        <f>IFERROR(IF(N(data_NoOutliers!CCF28),data_NoOutliers!CCF28,MID(data_NoOutliers!CCF28,2,99)/2),"")</f>
        <v/>
      </c>
      <c r="COV28" s="4" t="str">
        <f>IFERROR(IF(N(data_NoOutliers!CCG28),data_NoOutliers!CCG28,MID(data_NoOutliers!CCG28,2,99)/2),"")</f>
        <v/>
      </c>
      <c r="COW28" s="4" t="str">
        <f>IFERROR(IF(N(data_NoOutliers!CCH28),data_NoOutliers!CCH28,MID(data_NoOutliers!CCH28,2,99)/2),"")</f>
        <v/>
      </c>
      <c r="COX28" s="4" t="str">
        <f>IFERROR(IF(N(data_NoOutliers!CCI28),data_NoOutliers!CCI28,MID(data_NoOutliers!CCI28,2,99)/2),"")</f>
        <v/>
      </c>
      <c r="COY28" s="4" t="str">
        <f>IFERROR(IF(N(data_NoOutliers!CCJ28),data_NoOutliers!CCJ28,MID(data_NoOutliers!CCJ28,2,99)/2),"")</f>
        <v/>
      </c>
      <c r="COZ28" s="4" t="str">
        <f>IFERROR(IF(N(data_NoOutliers!CCK28),data_NoOutliers!CCK28,MID(data_NoOutliers!CCK28,2,99)/2),"")</f>
        <v/>
      </c>
      <c r="CPA28" s="4" t="str">
        <f>IFERROR(IF(N(data_NoOutliers!CCL28),data_NoOutliers!CCL28,MID(data_NoOutliers!CCL28,2,99)/2),"")</f>
        <v/>
      </c>
      <c r="CPB28" s="4" t="str">
        <f>IFERROR(IF(N(data_NoOutliers!CCM28),data_NoOutliers!CCM28,MID(data_NoOutliers!CCM28,2,99)/2),"")</f>
        <v/>
      </c>
      <c r="CPC28" s="4" t="str">
        <f>IFERROR(IF(N(data_NoOutliers!CCN28),data_NoOutliers!CCN28,MID(data_NoOutliers!CCN28,2,99)/2),"")</f>
        <v/>
      </c>
      <c r="CPD28" s="4" t="str">
        <f>IFERROR(IF(N(data_NoOutliers!CCO28),data_NoOutliers!CCO28,MID(data_NoOutliers!CCO28,2,99)/2),"")</f>
        <v/>
      </c>
      <c r="CPE28" s="4" t="str">
        <f>IFERROR(IF(N(data_NoOutliers!CCP28),data_NoOutliers!CCP28,MID(data_NoOutliers!CCP28,2,99)/2),"")</f>
        <v/>
      </c>
      <c r="CPF28" s="4" t="str">
        <f>IFERROR(IF(N(data_NoOutliers!CCQ28),data_NoOutliers!CCQ28,MID(data_NoOutliers!CCQ28,2,99)/2),"")</f>
        <v/>
      </c>
      <c r="CPG28" s="4" t="str">
        <f>IFERROR(IF(N(data_NoOutliers!CCR28),data_NoOutliers!CCR28,MID(data_NoOutliers!CCR28,2,99)/2),"")</f>
        <v/>
      </c>
      <c r="CPH28" s="4" t="str">
        <f>IFERROR(IF(N(data_NoOutliers!CCS28),data_NoOutliers!CCS28,MID(data_NoOutliers!CCS28,2,99)/2),"")</f>
        <v/>
      </c>
      <c r="CPI28" s="4" t="str">
        <f>IFERROR(IF(N(data_NoOutliers!CCT28),data_NoOutliers!CCT28,MID(data_NoOutliers!CCT28,2,99)/2),"")</f>
        <v/>
      </c>
      <c r="CPJ28" s="4" t="str">
        <f>IFERROR(IF(N(data_NoOutliers!CCU28),data_NoOutliers!CCU28,MID(data_NoOutliers!CCU28,2,99)/2),"")</f>
        <v/>
      </c>
    </row>
    <row r="29" spans="1:2454" x14ac:dyDescent="0.25">
      <c r="A29" s="1" t="s">
        <v>41</v>
      </c>
      <c r="B29" s="24" t="s">
        <v>155</v>
      </c>
      <c r="C29" s="87">
        <v>0.01</v>
      </c>
      <c r="D29" s="126">
        <f t="shared" si="0"/>
        <v>5.0000000000000036E-3</v>
      </c>
      <c r="E29" s="135" t="s">
        <v>5</v>
      </c>
      <c r="F29" s="130" cm="1">
        <f t="array" ref="F29">2*_xlfn.STDEV.S(IF(ISNUMBER(SEARCH("*Intake*",$AP$4:$XFD$4)),$AP29:$XFD29))</f>
        <v>6.9742065691348254E-18</v>
      </c>
      <c r="G29" s="127">
        <f t="shared" si="1"/>
        <v>5.0000000000000027E-3</v>
      </c>
      <c r="H29" s="127" t="s">
        <v>5</v>
      </c>
      <c r="I29" s="131" cm="1">
        <f t="array" ref="I29">2*_xlfn.STDEV.S(IF($AP$4:$XFD$4="Harbour mode: Intake seawater ",AP29:XFD29))</f>
        <v>5.2549440246886644E-18</v>
      </c>
      <c r="J29" s="127">
        <f t="shared" si="2"/>
        <v>5.0000000000000027E-3</v>
      </c>
      <c r="K29" s="127" t="s">
        <v>5</v>
      </c>
      <c r="L29" s="129" cm="1">
        <f t="array" ref="L29">2*_xlfn.STDEV.S(IF($AP$4:$XFD$4="Transit, full speed: Intake seawater ",AP29:XFD29))</f>
        <v>5.2604333649764412E-18</v>
      </c>
      <c r="M29" s="136">
        <f t="shared" si="3"/>
        <v>6.588965517241383E-3</v>
      </c>
      <c r="N29" s="243" t="s">
        <v>5</v>
      </c>
      <c r="O29" s="236" cm="1">
        <f t="array" ref="O29">2*_xlfn.STDEV.S(IF(ISNUMBER(SEARCH("*before cleaning*",$AP$4:$XFD$4)),AP29:XFD29))</f>
        <v>1.8607228542235676E-2</v>
      </c>
      <c r="P29" s="245">
        <f t="shared" si="4"/>
        <v>1.588965517241379E-3</v>
      </c>
      <c r="Q29" s="245">
        <f t="shared" si="5"/>
        <v>0.10433727846708485</v>
      </c>
      <c r="R29" s="136">
        <f t="shared" si="6"/>
        <v>7.4774193548387139E-3</v>
      </c>
      <c r="S29" s="243" t="s">
        <v>5</v>
      </c>
      <c r="T29" s="236" cm="1">
        <f t="array" ref="T29">2*_xlfn.STDEV.S(IF(ISNUMBER(SEARCH("*Transit, full speed: After*",$AP$4:$XFD$4)),AP29:XFD29))</f>
        <v>2.3087303663763645E-2</v>
      </c>
      <c r="U29" s="727">
        <f>(Z29*'Sampling information'!$O$62)+(AJ29*'Sampling information'!$V$62)</f>
        <v>0.22033753463781899</v>
      </c>
      <c r="V29" s="246">
        <f t="shared" si="7"/>
        <v>9.1673913043478269E-3</v>
      </c>
      <c r="W29" s="247" t="s">
        <v>5</v>
      </c>
      <c r="X29" s="248" cm="1">
        <f t="array" ref="X29">2*_xlfn.STDEV.S(IF(ISNUMBER(SEARCH("*ME scrubber*",$AP$4:$XFD$4)),AP29:XFD29))</f>
        <v>3.1668226048561711E-2</v>
      </c>
      <c r="Y29" s="249">
        <f t="shared" si="8"/>
        <v>4.1673913043478259E-3</v>
      </c>
      <c r="Z29" s="331">
        <f t="shared" si="9"/>
        <v>0.25370610673135213</v>
      </c>
      <c r="AA29" s="255">
        <f t="shared" si="10"/>
        <v>5.3909090909090938E-3</v>
      </c>
      <c r="AB29" s="253" t="s">
        <v>5</v>
      </c>
      <c r="AC29" s="254" cm="1">
        <f t="array" ref="AC29">2*_xlfn.STDEV.S(IF(ISNUMBER(SEARCH("*After AE scrubber*",$AP$4:$XFD$4)),AP29:XFD29))</f>
        <v>5.4733559387190028E-3</v>
      </c>
      <c r="AD29" s="118">
        <f t="shared" si="11"/>
        <v>3.909090909090909E-4</v>
      </c>
      <c r="AE29" s="251">
        <f t="shared" si="12"/>
        <v>3.4933580485708139E-2</v>
      </c>
      <c r="AF29" s="253">
        <f t="shared" si="13"/>
        <v>5.8234042553191511E-3</v>
      </c>
      <c r="AG29" s="253" t="s">
        <v>5</v>
      </c>
      <c r="AH29" s="254" cm="1">
        <f t="array" ref="AH29">2*_xlfn.STDEV.S(IF($AP$4:$XFD$4="Transit, full speed: After AE scrubber, but before cleaning ",AP29:XFD29))</f>
        <v>7.8972986868606539E-3</v>
      </c>
      <c r="AI29" s="118">
        <f t="shared" si="14"/>
        <v>8.2340425531914887E-4</v>
      </c>
      <c r="AJ29" s="251">
        <f t="shared" si="15"/>
        <v>7.35834993209597E-2</v>
      </c>
      <c r="AK29" s="255">
        <f t="shared" si="16"/>
        <v>5.0000000000000027E-3</v>
      </c>
      <c r="AL29" s="253" t="s">
        <v>5</v>
      </c>
      <c r="AM29" s="256" cm="1">
        <f t="array" ref="AM29">2*_xlfn.STDEV.S(IF($AP$4:$XFD$4="Harbour mode: After AE scrubber, but before cleaning ",AP29:XFD29))</f>
        <v>5.2549440246886644E-18</v>
      </c>
      <c r="AN29" s="252">
        <f t="shared" si="17"/>
        <v>0</v>
      </c>
      <c r="AO29" s="251">
        <f t="shared" si="18"/>
        <v>0</v>
      </c>
      <c r="AP29" s="303">
        <f>IF(N(data_NoOutliers!G29),data_NoOutliers!G29,"")</f>
        <v>5.0000000000000001E-3</v>
      </c>
      <c r="AQ29" s="303">
        <f>IF(N(data_NoOutliers!H29),data_NoOutliers!H29,"")</f>
        <v>5.0000000000000001E-3</v>
      </c>
      <c r="AR29" s="292">
        <f t="shared" si="21"/>
        <v>0</v>
      </c>
      <c r="AS29" s="304">
        <f t="shared" si="22"/>
        <v>0</v>
      </c>
      <c r="AT29" s="303">
        <f>IF(N(data_NoOutliers!I29),data_NoOutliers!I29,"")</f>
        <v>5.0000000000000001E-3</v>
      </c>
      <c r="AU29" s="303">
        <f>IF(N(data_NoOutliers!J29),data_NoOutliers!J29,"")</f>
        <v>5.0000000000000001E-3</v>
      </c>
      <c r="AV29" s="292">
        <f t="shared" si="23"/>
        <v>0</v>
      </c>
      <c r="AW29" s="304">
        <f t="shared" si="24"/>
        <v>0</v>
      </c>
      <c r="AX29" s="303">
        <f>IF(N(data_NoOutliers!K29),data_NoOutliers!K29,"")</f>
        <v>5.0000000000000001E-3</v>
      </c>
      <c r="AY29" s="292">
        <f t="shared" si="25"/>
        <v>0</v>
      </c>
      <c r="AZ29" s="304">
        <f t="shared" si="26"/>
        <v>0</v>
      </c>
      <c r="BA29" s="303">
        <f>IF(N(data_NoOutliers!L29),data_NoOutliers!L29,"")</f>
        <v>5.0000000000000001E-3</v>
      </c>
      <c r="BB29" s="303">
        <f>IF(N(data_NoOutliers!M29),data_NoOutliers!M29,"")</f>
        <v>5.0000000000000001E-3</v>
      </c>
      <c r="BC29" s="127">
        <f t="shared" si="27"/>
        <v>0</v>
      </c>
      <c r="BD29" s="305">
        <f t="shared" si="28"/>
        <v>0</v>
      </c>
      <c r="BE29" s="303">
        <f>IF(N(data_NoOutliers!N29),data_NoOutliers!N29,"")</f>
        <v>5.0000000000000001E-3</v>
      </c>
      <c r="BF29" s="303">
        <f>IF(N(data_NoOutliers!O29),data_NoOutliers!O29,"")</f>
        <v>5.0000000000000001E-3</v>
      </c>
      <c r="BG29" s="127">
        <f t="shared" si="29"/>
        <v>0</v>
      </c>
      <c r="BH29" s="305">
        <f t="shared" si="30"/>
        <v>0</v>
      </c>
      <c r="BI29" s="303">
        <f>IF(N(data_NoOutliers!P29),data_NoOutliers!P29,"")</f>
        <v>5.0000000000000001E-3</v>
      </c>
      <c r="BJ29" s="127">
        <f t="shared" si="31"/>
        <v>0</v>
      </c>
      <c r="BK29" s="305">
        <f t="shared" si="32"/>
        <v>0</v>
      </c>
      <c r="BL29" s="303">
        <f>IF(N(data_NoOutliers!Q29),data_NoOutliers!Q29,"")</f>
        <v>5.0000000000000001E-3</v>
      </c>
      <c r="BM29" s="303">
        <f>IF(N(data_NoOutliers!R29),data_NoOutliers!R29,"")</f>
        <v>5.0000000000000001E-3</v>
      </c>
      <c r="BN29" s="118">
        <f t="shared" si="33"/>
        <v>0</v>
      </c>
      <c r="BO29" s="306">
        <f t="shared" si="34"/>
        <v>0</v>
      </c>
      <c r="BP29" s="303">
        <f>IF(N(data_NoOutliers!S29),data_NoOutliers!S29,"")</f>
        <v>5.0000000000000001E-3</v>
      </c>
      <c r="BQ29" s="303">
        <f>IF(N(data_NoOutliers!T29),data_NoOutliers!T29,"")</f>
        <v>5.0000000000000001E-3</v>
      </c>
      <c r="BR29" s="118">
        <f t="shared" si="35"/>
        <v>0</v>
      </c>
      <c r="BS29" s="306">
        <f t="shared" si="36"/>
        <v>0</v>
      </c>
      <c r="BT29" s="303">
        <f>IF(N(data_NoOutliers!U29),data_NoOutliers!U29,"")</f>
        <v>5.0000000000000001E-3</v>
      </c>
      <c r="BU29" s="118">
        <f t="shared" si="37"/>
        <v>0</v>
      </c>
      <c r="BV29" s="306">
        <f t="shared" si="38"/>
        <v>0</v>
      </c>
      <c r="BW29" s="303">
        <f>IF(N(data_NoOutliers!V29),data_NoOutliers!V29,"")</f>
        <v>5.0000000000000001E-3</v>
      </c>
      <c r="BX29" s="303">
        <f>IF(N(data_NoOutliers!W29),data_NoOutliers!W29,"")</f>
        <v>5.0000000000000001E-3</v>
      </c>
      <c r="BY29" s="307">
        <f t="shared" si="39"/>
        <v>0</v>
      </c>
      <c r="BZ29" s="308">
        <f t="shared" si="40"/>
        <v>0</v>
      </c>
      <c r="CA29" s="303">
        <f>IF(N(data_NoOutliers!X29),data_NoOutliers!X29,"")</f>
        <v>5.0000000000000001E-3</v>
      </c>
      <c r="CB29" s="307">
        <f t="shared" si="41"/>
        <v>0</v>
      </c>
      <c r="CC29" s="308">
        <f t="shared" si="42"/>
        <v>0</v>
      </c>
      <c r="CD29" s="303">
        <f>IF(N(data_NoOutliers!Y29),data_NoOutliers!Y29,"")</f>
        <v>5.0000000000000001E-3</v>
      </c>
      <c r="CE29" s="303">
        <f>IF(N(data_NoOutliers!Z29),data_NoOutliers!Z29,"")</f>
        <v>5.0000000000000001E-3</v>
      </c>
      <c r="CF29" s="292">
        <f t="shared" si="43"/>
        <v>0</v>
      </c>
      <c r="CG29" s="304">
        <f t="shared" si="44"/>
        <v>0</v>
      </c>
      <c r="CH29" s="303">
        <f>IF(N(data_NoOutliers!AA29),data_NoOutliers!AA29,"")</f>
        <v>5.0000000000000001E-3</v>
      </c>
      <c r="CI29" s="303">
        <f>IF(N(data_NoOutliers!AB29),data_NoOutliers!AB29,"")</f>
        <v>1.6E-2</v>
      </c>
      <c r="CJ29" s="292">
        <f t="shared" si="45"/>
        <v>1.0999999999999999E-2</v>
      </c>
      <c r="CK29" s="304">
        <f t="shared" si="46"/>
        <v>0.49506462984723854</v>
      </c>
      <c r="CL29" s="303">
        <f>IF(N(data_NoOutliers!AC29),data_NoOutliers!AC29,"")</f>
        <v>5.0000000000000001E-3</v>
      </c>
      <c r="CM29" s="292">
        <f t="shared" si="47"/>
        <v>0</v>
      </c>
      <c r="CN29" s="304">
        <f t="shared" si="48"/>
        <v>0</v>
      </c>
      <c r="CO29" s="303">
        <f>IF(N(data_NoOutliers!AD29),data_NoOutliers!AD29,"")</f>
        <v>5.0000000000000001E-3</v>
      </c>
      <c r="CP29" s="303">
        <f>IF(N(data_NoOutliers!AE29),data_NoOutliers!AE29,"")</f>
        <v>5.0000000000000001E-3</v>
      </c>
      <c r="CQ29" s="118">
        <f t="shared" si="49"/>
        <v>0</v>
      </c>
      <c r="CR29" s="306">
        <f t="shared" si="50"/>
        <v>0</v>
      </c>
      <c r="CS29" s="303">
        <f>IF(N(data_NoOutliers!AF29),data_NoOutliers!AF29,"")</f>
        <v>5.0000000000000001E-3</v>
      </c>
      <c r="CT29" s="303">
        <f>IF(N(data_NoOutliers!AG29),data_NoOutliers!AG29,"")</f>
        <v>5.0000000000000001E-3</v>
      </c>
      <c r="CU29" s="118">
        <f t="shared" si="51"/>
        <v>0</v>
      </c>
      <c r="CV29" s="306">
        <f t="shared" si="52"/>
        <v>0</v>
      </c>
      <c r="CW29" s="303">
        <f>IF(N(data_NoOutliers!AH29),data_NoOutliers!AH29,"")</f>
        <v>5.0000000000000001E-3</v>
      </c>
      <c r="CX29" s="118">
        <f t="shared" si="53"/>
        <v>0</v>
      </c>
      <c r="CY29" s="306">
        <f t="shared" si="54"/>
        <v>0</v>
      </c>
      <c r="CZ29" s="303">
        <f>IF(N(data_NoOutliers!AI29),data_NoOutliers!AI29,"")</f>
        <v>5.0000000000000001E-3</v>
      </c>
      <c r="DA29" s="303">
        <f>IF(N(data_NoOutliers!AJ29),data_NoOutliers!AJ29,"")</f>
        <v>5.0000000000000001E-3</v>
      </c>
      <c r="DB29" s="307">
        <f t="shared" si="55"/>
        <v>0</v>
      </c>
      <c r="DC29" s="308">
        <f t="shared" si="56"/>
        <v>0</v>
      </c>
      <c r="DD29" s="303">
        <f>IF(N(data_NoOutliers!AK29),data_NoOutliers!AK29,"")</f>
        <v>5.0000000000000001E-3</v>
      </c>
      <c r="DE29" s="303">
        <f>IF(N(data_NoOutliers!AL29),data_NoOutliers!AL29,"")</f>
        <v>5.0000000000000001E-3</v>
      </c>
      <c r="DF29" s="307">
        <f t="shared" si="57"/>
        <v>0</v>
      </c>
      <c r="DG29" s="307">
        <f t="shared" si="58"/>
        <v>0</v>
      </c>
      <c r="DH29" s="303">
        <f>IF(N(data_NoOutliers!AM29),data_NoOutliers!AM29,"")</f>
        <v>5.0000000000000001E-3</v>
      </c>
      <c r="DI29" s="307">
        <f t="shared" si="59"/>
        <v>0</v>
      </c>
      <c r="DJ29" s="308">
        <f t="shared" si="60"/>
        <v>0</v>
      </c>
      <c r="DK29" s="303">
        <f>IF(N(data_NoOutliers!AN29),data_NoOutliers!AN29,"")</f>
        <v>5.0000000000000001E-3</v>
      </c>
      <c r="DL29" s="303">
        <f>IF(N(data_NoOutliers!AO29),data_NoOutliers!AO29,"")</f>
        <v>5.0000000000000001E-3</v>
      </c>
      <c r="DM29" s="292">
        <f t="shared" si="61"/>
        <v>0</v>
      </c>
      <c r="DN29" s="304">
        <f t="shared" si="62"/>
        <v>0</v>
      </c>
      <c r="DO29" s="303">
        <f>IF(N(data_NoOutliers!AP29),data_NoOutliers!AP29,"")</f>
        <v>5.0000000000000001E-3</v>
      </c>
      <c r="DP29" s="303">
        <f>IF(N(data_NoOutliers!AQ29),data_NoOutliers!AQ29,"")</f>
        <v>5.0000000000000001E-3</v>
      </c>
      <c r="DQ29" s="311">
        <f t="shared" si="63"/>
        <v>0</v>
      </c>
      <c r="DR29" s="312">
        <f t="shared" si="64"/>
        <v>0</v>
      </c>
      <c r="DS29" s="303">
        <f>IF(N(data_NoOutliers!AR29),data_NoOutliers!AR29,"")</f>
        <v>5.0000000000000001E-3</v>
      </c>
      <c r="DT29" s="303">
        <f>IF(N(data_NoOutliers!AS29),data_NoOutliers!AS29,"")</f>
        <v>5.0000000000000001E-3</v>
      </c>
      <c r="DU29" s="311">
        <f t="shared" si="65"/>
        <v>0</v>
      </c>
      <c r="DV29" s="312">
        <f t="shared" si="66"/>
        <v>0</v>
      </c>
      <c r="DW29" s="303">
        <f>IF(N(data_NoOutliers!AT29),data_NoOutliers!AT29,"")</f>
        <v>5.0000000000000001E-3</v>
      </c>
      <c r="DX29" s="311">
        <f t="shared" si="67"/>
        <v>0</v>
      </c>
      <c r="DY29" s="312">
        <f t="shared" si="68"/>
        <v>0</v>
      </c>
      <c r="DZ29" s="303">
        <f>IF(N(data_NoOutliers!AU29),data_NoOutliers!AU29,"")</f>
        <v>5.0000000000000001E-3</v>
      </c>
      <c r="EA29" s="303">
        <f>IF(N(data_NoOutliers!AV29),data_NoOutliers!AV29,"")</f>
        <v>5.0000000000000001E-3</v>
      </c>
      <c r="EB29" s="313">
        <f t="shared" si="69"/>
        <v>0</v>
      </c>
      <c r="EC29" s="314">
        <f t="shared" si="70"/>
        <v>0</v>
      </c>
      <c r="ED29" s="303">
        <f>IF(N(data_NoOutliers!AW29),data_NoOutliers!AW29,"")</f>
        <v>5.0000000000000001E-3</v>
      </c>
      <c r="EE29" s="303">
        <f>IF(N(data_NoOutliers!AX29),data_NoOutliers!AX29,"")</f>
        <v>5.0000000000000001E-3</v>
      </c>
      <c r="EF29" s="315">
        <f t="shared" si="71"/>
        <v>0</v>
      </c>
      <c r="EG29" s="316">
        <f t="shared" si="72"/>
        <v>0</v>
      </c>
      <c r="EH29" s="303">
        <f>IF(N(data_NoOutliers!AY29),data_NoOutliers!AY29,"")</f>
        <v>5.0000000000000001E-3</v>
      </c>
      <c r="EI29" s="303">
        <f>IF(N(data_NoOutliers!AZ29),data_NoOutliers!AZ29,"")</f>
        <v>5.0000000000000001E-3</v>
      </c>
      <c r="EJ29" s="315">
        <f t="shared" si="73"/>
        <v>0</v>
      </c>
      <c r="EK29" s="316">
        <f t="shared" si="74"/>
        <v>0</v>
      </c>
      <c r="EL29" s="303">
        <f>IF(N(data_NoOutliers!BA29),data_NoOutliers!BA29,"")</f>
        <v>5.0000000000000001E-3</v>
      </c>
      <c r="EM29" s="315">
        <f t="shared" si="75"/>
        <v>0</v>
      </c>
      <c r="EN29" s="316">
        <f t="shared" si="76"/>
        <v>0</v>
      </c>
      <c r="EO29" s="303">
        <f>IF(N(data_NoOutliers!BB29),data_NoOutliers!BB29,"")</f>
        <v>5.0000000000000001E-3</v>
      </c>
      <c r="EP29" s="303">
        <f>IF(N(data_NoOutliers!BC29),data_NoOutliers!BC29,"")</f>
        <v>5.0000000000000001E-3</v>
      </c>
      <c r="EQ29" s="292">
        <f t="shared" si="77"/>
        <v>0</v>
      </c>
      <c r="ER29" s="304">
        <f t="shared" si="78"/>
        <v>0</v>
      </c>
      <c r="ES29" s="303">
        <f>IF(N(data_NoOutliers!BD29),data_NoOutliers!BD29,"")</f>
        <v>5.0000000000000001E-3</v>
      </c>
      <c r="ET29" s="303">
        <f>IF(N(data_NoOutliers!BE29),data_NoOutliers!BE29,"")</f>
        <v>5.0000000000000001E-3</v>
      </c>
      <c r="EU29" s="292">
        <f t="shared" si="79"/>
        <v>0</v>
      </c>
      <c r="EV29" s="304">
        <f t="shared" si="80"/>
        <v>0</v>
      </c>
      <c r="EW29" s="303">
        <f>IF(N(data_NoOutliers!BF29),data_NoOutliers!BF29,"")</f>
        <v>5.0000000000000001E-3</v>
      </c>
      <c r="EX29" s="292">
        <f t="shared" si="81"/>
        <v>0</v>
      </c>
      <c r="EY29" s="304">
        <f t="shared" si="82"/>
        <v>0</v>
      </c>
      <c r="EZ29" s="303">
        <f>IF(N(data_NoOutliers!BG29),data_NoOutliers!BG29,"")</f>
        <v>5.0000000000000001E-3</v>
      </c>
      <c r="FA29" s="303">
        <f>IF(N(data_NoOutliers!BH29),data_NoOutliers!BH29,"")</f>
        <v>5.0000000000000001E-3</v>
      </c>
      <c r="FB29" s="313">
        <f t="shared" si="83"/>
        <v>0</v>
      </c>
      <c r="FC29" s="314">
        <f t="shared" si="84"/>
        <v>0</v>
      </c>
      <c r="FD29" s="303">
        <f>IF(N(data_NoOutliers!BI29),data_NoOutliers!BI29,"")</f>
        <v>5.0000000000000001E-3</v>
      </c>
      <c r="FE29" s="303">
        <f>IF(N(data_NoOutliers!BJ29),data_NoOutliers!BJ29,"")</f>
        <v>5.0000000000000001E-3</v>
      </c>
      <c r="FF29" s="309">
        <f t="shared" si="85"/>
        <v>0</v>
      </c>
      <c r="FG29" s="310">
        <f t="shared" si="86"/>
        <v>0</v>
      </c>
      <c r="FH29" s="303">
        <f>IF(N(data_NoOutliers!BK29),data_NoOutliers!BK29,"")</f>
        <v>5.0000000000000001E-3</v>
      </c>
      <c r="FI29" s="309">
        <f t="shared" si="87"/>
        <v>0</v>
      </c>
      <c r="FJ29" s="310">
        <f t="shared" si="88"/>
        <v>0</v>
      </c>
      <c r="FK29" s="303">
        <f>IF(N(data_NoOutliers!BL29),data_NoOutliers!BL29,"")</f>
        <v>5.0000000000000001E-3</v>
      </c>
      <c r="FL29" s="303">
        <f>IF(N(data_NoOutliers!BM29),data_NoOutliers!BM29,"")</f>
        <v>5.0000000000000001E-3</v>
      </c>
      <c r="FM29" s="307">
        <f t="shared" si="89"/>
        <v>0</v>
      </c>
      <c r="FN29" s="308">
        <f t="shared" si="90"/>
        <v>0</v>
      </c>
      <c r="FO29" s="303">
        <f>IF(N(data_NoOutliers!BN29),data_NoOutliers!BN29,"")</f>
        <v>5.0000000000000001E-3</v>
      </c>
      <c r="FP29" s="303">
        <f>IF(N(data_NoOutliers!BO29),data_NoOutliers!BO29,"")</f>
        <v>2.7799999999999998E-2</v>
      </c>
      <c r="FQ29" s="307">
        <f t="shared" si="91"/>
        <v>2.2799999999999997E-2</v>
      </c>
      <c r="FR29" s="308">
        <f t="shared" si="92"/>
        <v>1.2203029967930994</v>
      </c>
      <c r="FS29" s="303">
        <f>IF(N(data_NoOutliers!BP29),data_NoOutliers!BP29,"")</f>
        <v>5.0000000000000001E-3</v>
      </c>
      <c r="FT29" s="307">
        <f t="shared" si="93"/>
        <v>0</v>
      </c>
      <c r="FU29" s="308">
        <f t="shared" si="94"/>
        <v>0</v>
      </c>
      <c r="FV29" s="303">
        <f>IF(N(data_NoOutliers!BQ29),data_NoOutliers!BQ29,"")</f>
        <v>5.0000000000000001E-3</v>
      </c>
      <c r="FW29" s="303">
        <f>IF(N(data_NoOutliers!BR29),data_NoOutliers!BR29,"")</f>
        <v>5.0000000000000001E-3</v>
      </c>
      <c r="FX29" s="315">
        <f t="shared" si="95"/>
        <v>0</v>
      </c>
      <c r="FY29" s="316">
        <f t="shared" si="96"/>
        <v>0</v>
      </c>
      <c r="FZ29" s="303">
        <f>IF(N(data_NoOutliers!BS29),data_NoOutliers!BS29,"")</f>
        <v>5.0000000000000001E-3</v>
      </c>
      <c r="GA29" s="303">
        <f>IF(N(data_NoOutliers!BT29),data_NoOutliers!BT29,"")</f>
        <v>5.0000000000000001E-3</v>
      </c>
      <c r="GB29" s="315">
        <f t="shared" si="97"/>
        <v>0</v>
      </c>
      <c r="GC29" s="316">
        <f t="shared" si="98"/>
        <v>0</v>
      </c>
      <c r="GD29" s="303">
        <f>IF(N(data_NoOutliers!BU29),data_NoOutliers!BU29,"")</f>
        <v>5.0000000000000001E-3</v>
      </c>
      <c r="GE29" s="315">
        <f t="shared" si="99"/>
        <v>0</v>
      </c>
      <c r="GF29" s="316">
        <f t="shared" si="100"/>
        <v>0</v>
      </c>
      <c r="GG29" s="303">
        <f>IF(N(data_NoOutliers!BV29),data_NoOutliers!BV29,"")</f>
        <v>5.0000000000000001E-3</v>
      </c>
      <c r="GH29" s="303">
        <f>IF(N(data_NoOutliers!BW29),data_NoOutliers!BW29,"")</f>
        <v>5.0000000000000001E-3</v>
      </c>
      <c r="GI29" s="292">
        <f t="shared" si="101"/>
        <v>0</v>
      </c>
      <c r="GJ29" s="304">
        <f t="shared" si="102"/>
        <v>0</v>
      </c>
      <c r="GK29" s="303">
        <f>IF(N(data_NoOutliers!BX29),data_NoOutliers!BX29,"")</f>
        <v>5.0000000000000001E-3</v>
      </c>
      <c r="GL29" s="303">
        <f>IF(N(data_NoOutliers!BY29),data_NoOutliers!BY29,"")</f>
        <v>5.0000000000000001E-3</v>
      </c>
      <c r="GM29" s="292">
        <f t="shared" si="103"/>
        <v>0</v>
      </c>
      <c r="GN29" s="304">
        <f t="shared" si="104"/>
        <v>0</v>
      </c>
      <c r="GO29" s="303">
        <f>IF(N(data_NoOutliers!BZ29),data_NoOutliers!BZ29,"")</f>
        <v>5.0000000000000001E-3</v>
      </c>
      <c r="GP29" s="292">
        <f t="shared" si="105"/>
        <v>0</v>
      </c>
      <c r="GQ29" s="304">
        <f t="shared" si="106"/>
        <v>0</v>
      </c>
      <c r="GR29" s="303">
        <f>IF(N(data_NoOutliers!CA29),data_NoOutliers!CA29,"")</f>
        <v>5.0000000000000001E-3</v>
      </c>
      <c r="GS29" s="303">
        <f>IF(N(data_NoOutliers!CB29),data_NoOutliers!CB29,"")</f>
        <v>5.0000000000000001E-3</v>
      </c>
      <c r="GT29" s="309">
        <f t="shared" si="107"/>
        <v>0</v>
      </c>
      <c r="GU29" s="310">
        <f t="shared" si="108"/>
        <v>0</v>
      </c>
      <c r="GV29" s="303">
        <f>IF(N(data_NoOutliers!CC29),data_NoOutliers!CC29,"")</f>
        <v>5.0000000000000001E-3</v>
      </c>
      <c r="GW29" s="303">
        <f>IF(N(data_NoOutliers!CD29),data_NoOutliers!CD29,"")</f>
        <v>7.1999999999999995E-2</v>
      </c>
      <c r="GX29" s="309">
        <f t="shared" si="19"/>
        <v>6.699999999999999E-2</v>
      </c>
      <c r="GY29" s="310">
        <f t="shared" si="109"/>
        <v>3.7337905905047686</v>
      </c>
      <c r="GZ29" s="303">
        <f>IF(N(data_NoOutliers!CE29),data_NoOutliers!CE29,"")</f>
        <v>5.0000000000000001E-3</v>
      </c>
      <c r="HA29" s="309">
        <f t="shared" si="20"/>
        <v>0</v>
      </c>
      <c r="HB29" s="310">
        <f t="shared" si="110"/>
        <v>0</v>
      </c>
      <c r="HC29" s="303">
        <f>IF(N(data_NoOutliers!CF29),data_NoOutliers!CF29,"")</f>
        <v>5.0000000000000001E-3</v>
      </c>
      <c r="HD29" s="303">
        <f>IF(N(data_NoOutliers!CG29),data_NoOutliers!CG29,"")</f>
        <v>5.0000000000000001E-3</v>
      </c>
      <c r="HE29" s="292">
        <f t="shared" si="111"/>
        <v>0</v>
      </c>
      <c r="HF29" s="304">
        <f t="shared" si="112"/>
        <v>0</v>
      </c>
      <c r="HG29" s="303">
        <f>IF(N(data_NoOutliers!CH29),data_NoOutliers!CH29,"")</f>
        <v>5.0000000000000001E-3</v>
      </c>
      <c r="HH29" s="303">
        <f>IF(N(data_NoOutliers!CI29),data_NoOutliers!CI29,"")</f>
        <v>5.0000000000000001E-3</v>
      </c>
      <c r="HI29" s="307">
        <f t="shared" si="113"/>
        <v>0</v>
      </c>
      <c r="HJ29" s="308">
        <f t="shared" si="114"/>
        <v>0</v>
      </c>
      <c r="HK29" s="303">
        <f>IF(N(data_NoOutliers!CJ29),data_NoOutliers!CJ29,"")</f>
        <v>5.0000000000000001E-3</v>
      </c>
      <c r="HL29" s="303">
        <f>IF(N(data_NoOutliers!CK29),data_NoOutliers!CK29,"")</f>
        <v>5.0000000000000001E-3</v>
      </c>
      <c r="HM29" s="307">
        <f t="shared" si="115"/>
        <v>0</v>
      </c>
      <c r="HN29" s="308">
        <f t="shared" si="116"/>
        <v>0</v>
      </c>
      <c r="HO29" s="303">
        <f>IF(N(data_NoOutliers!CL29),data_NoOutliers!CL29,"")</f>
        <v>2.47E-2</v>
      </c>
      <c r="HP29" s="307">
        <f t="shared" si="117"/>
        <v>1.9699999999999999E-2</v>
      </c>
      <c r="HQ29" s="308">
        <f t="shared" si="118"/>
        <v>1.6624494680851061</v>
      </c>
      <c r="HR29" s="303">
        <f>IF(N(data_NoOutliers!CM29),data_NoOutliers!CM29,"")</f>
        <v>5.0000000000000001E-3</v>
      </c>
      <c r="HS29" s="303">
        <f>IF(N(data_NoOutliers!CN29),data_NoOutliers!CN29,"")</f>
        <v>5.0000000000000001E-3</v>
      </c>
      <c r="HT29" s="317">
        <f t="shared" si="119"/>
        <v>0</v>
      </c>
      <c r="HU29" s="318">
        <f t="shared" si="120"/>
        <v>0</v>
      </c>
      <c r="HV29" s="303">
        <f>IF(N(data_NoOutliers!CO29),data_NoOutliers!CO29,"")</f>
        <v>5.0000000000000001E-3</v>
      </c>
      <c r="HW29" s="303">
        <f>IF(N(data_NoOutliers!CP29),data_NoOutliers!CP29,"")</f>
        <v>5.0000000000000001E-3</v>
      </c>
      <c r="HX29" s="317">
        <f t="shared" si="121"/>
        <v>0</v>
      </c>
      <c r="HY29" s="318">
        <f t="shared" si="122"/>
        <v>0</v>
      </c>
      <c r="HZ29" s="303">
        <f>IF(N(data_NoOutliers!CQ29),data_NoOutliers!CQ29,"")</f>
        <v>5.0000000000000001E-3</v>
      </c>
      <c r="IA29" s="317">
        <f t="shared" si="123"/>
        <v>0</v>
      </c>
      <c r="IB29" s="318">
        <f t="shared" si="124"/>
        <v>0</v>
      </c>
      <c r="IC29" s="303">
        <f>IF(N(data_NoOutliers!CR29),data_NoOutliers!CR29,"")</f>
        <v>5.0000000000000001E-3</v>
      </c>
      <c r="ID29" s="303">
        <f>IF(N(data_NoOutliers!CS29),data_NoOutliers!CS29,"")</f>
        <v>5.0000000000000001E-3</v>
      </c>
      <c r="IE29" s="127">
        <f t="shared" si="125"/>
        <v>0</v>
      </c>
      <c r="IF29" s="305">
        <f t="shared" si="126"/>
        <v>0</v>
      </c>
      <c r="IG29" s="303">
        <f>IF(N(data_NoOutliers!CT29),data_NoOutliers!CT29,"")</f>
        <v>5.0000000000000001E-3</v>
      </c>
      <c r="IH29" s="303">
        <f>IF(N(data_NoOutliers!CU29),data_NoOutliers!CU29,"")</f>
        <v>5.0000000000000001E-3</v>
      </c>
      <c r="II29" s="127">
        <f t="shared" si="127"/>
        <v>0</v>
      </c>
      <c r="IJ29" s="305">
        <f t="shared" si="128"/>
        <v>0</v>
      </c>
      <c r="IK29" s="303">
        <f>IF(N(data_NoOutliers!CV29),data_NoOutliers!CV29,"")</f>
        <v>5.0000000000000001E-3</v>
      </c>
      <c r="IL29" s="127">
        <f t="shared" si="129"/>
        <v>0</v>
      </c>
      <c r="IM29" s="305">
        <f t="shared" si="130"/>
        <v>0</v>
      </c>
      <c r="IN29" s="303">
        <f>IF(N(data_NoOutliers!CW29),data_NoOutliers!CW29,"")</f>
        <v>5.0000000000000001E-3</v>
      </c>
      <c r="IO29" s="303">
        <f>IF(N(data_NoOutliers!CX29),data_NoOutliers!CX29,"")</f>
        <v>5.0000000000000001E-3</v>
      </c>
      <c r="IP29" s="307">
        <f t="shared" si="131"/>
        <v>0</v>
      </c>
      <c r="IQ29" s="308">
        <f t="shared" si="132"/>
        <v>0</v>
      </c>
      <c r="IR29" s="303">
        <f>IF(N(data_NoOutliers!CY29),data_NoOutliers!CY29,"")</f>
        <v>5.0000000000000001E-3</v>
      </c>
      <c r="IS29" s="303">
        <f>IF(N(data_NoOutliers!CZ29),data_NoOutliers!CZ29,"")</f>
        <v>5.0000000000000001E-3</v>
      </c>
      <c r="IT29" s="307">
        <f t="shared" si="133"/>
        <v>0</v>
      </c>
      <c r="IU29" s="308">
        <f t="shared" si="134"/>
        <v>0</v>
      </c>
      <c r="IV29" s="303">
        <f>IF(N(data_NoOutliers!DA29),data_NoOutliers!DA29,"")</f>
        <v>5.0000000000000001E-3</v>
      </c>
      <c r="IW29" s="307">
        <f t="shared" si="135"/>
        <v>0</v>
      </c>
      <c r="IX29" s="308">
        <f t="shared" si="136"/>
        <v>0</v>
      </c>
      <c r="IY29" s="303">
        <f>IFERROR(IF(N(data_NoOutliers!DB29),data_NoOutliers!DB29,MID(data_NoOutliers!DB29,2,99)/2),"")</f>
        <v>5.0000000000000001E-3</v>
      </c>
      <c r="IZ29" s="303">
        <f>IFERROR(IF(N(data_NoOutliers!DC29),data_NoOutliers!DC29,MID(data_NoOutliers!DC29,2,99)/2),"")</f>
        <v>5.0000000000000001E-3</v>
      </c>
      <c r="JA29" s="118">
        <f t="shared" si="137"/>
        <v>0</v>
      </c>
      <c r="JB29" s="306">
        <f t="shared" si="138"/>
        <v>0</v>
      </c>
      <c r="JC29" s="303">
        <f>IFERROR(IF(N(data_NoOutliers!DD29),data_NoOutliers!DD29,MID(data_NoOutliers!DD29,2,99)/2),"")</f>
        <v>5.0000000000000001E-3</v>
      </c>
      <c r="JD29" s="303">
        <f>IFERROR(IF(N(data_NoOutliers!DE29),data_NoOutliers!DE29,MID(data_NoOutliers!DE29,2,99)/2),"")</f>
        <v>5.0000000000000001E-3</v>
      </c>
      <c r="JE29" s="118">
        <f t="shared" si="139"/>
        <v>0</v>
      </c>
      <c r="JF29" s="306">
        <f t="shared" si="140"/>
        <v>0</v>
      </c>
      <c r="JG29" s="303">
        <f>IFERROR(IF(N(data_NoOutliers!DF29),data_NoOutliers!DF29,MID(data_NoOutliers!DF29,2,99)/2),"")</f>
        <v>5.0000000000000001E-3</v>
      </c>
      <c r="JH29" s="118">
        <f t="shared" si="141"/>
        <v>0</v>
      </c>
      <c r="JI29" s="306">
        <f t="shared" si="142"/>
        <v>0</v>
      </c>
      <c r="JJ29" s="303">
        <f>IFERROR(IF(N(data_NoOutliers!DG29),data_NoOutliers!DG29,MID(data_NoOutliers!DG29,2,99)/2),"")</f>
        <v>5.0000000000000001E-3</v>
      </c>
      <c r="JK29" s="303">
        <f>IFERROR(IF(N(data_NoOutliers!DH29),data_NoOutliers!DH29,MID(data_NoOutliers!DH29,2,99)/2),"")</f>
        <v>5.0000000000000001E-3</v>
      </c>
      <c r="JL29" s="309">
        <f t="shared" si="143"/>
        <v>0</v>
      </c>
      <c r="JM29" s="310">
        <f t="shared" si="144"/>
        <v>0</v>
      </c>
      <c r="JN29" s="303">
        <f>IFERROR(IF(N(data_NoOutliers!DI29),data_NoOutliers!DI29,MID(data_NoOutliers!DI29,2,99)/2),"")</f>
        <v>5.0000000000000001E-3</v>
      </c>
      <c r="JO29" s="303">
        <f>IFERROR(IF(N(data_NoOutliers!DJ29),data_NoOutliers!DJ29,MID(data_NoOutliers!DJ29,2,99)/2),"")</f>
        <v>5.0000000000000001E-3</v>
      </c>
      <c r="JP29" s="309">
        <f t="shared" si="145"/>
        <v>0</v>
      </c>
      <c r="JQ29" s="310">
        <f t="shared" si="146"/>
        <v>0</v>
      </c>
      <c r="JR29" s="303">
        <f>IFERROR(IF(N(data_NoOutliers!DK29),data_NoOutliers!DK29,MID(data_NoOutliers!DK29,2,99)/2),"")</f>
        <v>5.0000000000000001E-3</v>
      </c>
      <c r="JS29" s="309">
        <f t="shared" si="147"/>
        <v>0</v>
      </c>
      <c r="JT29" s="310">
        <f t="shared" si="148"/>
        <v>0</v>
      </c>
      <c r="JU29" s="303">
        <f>IFERROR(IF(N(data_NoOutliers!DL29),data_NoOutliers!DL29,MID(data_NoOutliers!DL29,2,99)/2),"")</f>
        <v>5.0000000000000001E-3</v>
      </c>
      <c r="JV29" s="303">
        <f>IFERROR(IF(N(data_NoOutliers!DM29),data_NoOutliers!DM29,MID(data_NoOutliers!DM29,2,99)/2),"")</f>
        <v>5.0000000000000001E-3</v>
      </c>
      <c r="JW29" s="292">
        <f t="shared" si="149"/>
        <v>0</v>
      </c>
      <c r="JX29" s="304">
        <f t="shared" si="150"/>
        <v>0</v>
      </c>
      <c r="JY29" s="303">
        <f>IFERROR(IF(N(data_NoOutliers!DN29),data_NoOutliers!DN29,MID(data_NoOutliers!DN29,2,99)/2),"")</f>
        <v>5.0000000000000001E-3</v>
      </c>
      <c r="JZ29" s="303">
        <f>IFERROR(IF(N(data_NoOutliers!DO29),data_NoOutliers!DO29,MID(data_NoOutliers!DO29,2,99)/2),"")</f>
        <v>5.0000000000000001E-3</v>
      </c>
      <c r="KA29" s="292">
        <f t="shared" si="151"/>
        <v>0</v>
      </c>
      <c r="KB29" s="304">
        <f t="shared" si="152"/>
        <v>0</v>
      </c>
      <c r="KC29" s="303">
        <f>IFERROR(IF(N(data_NoOutliers!DP29),data_NoOutliers!DP29,MID(data_NoOutliers!DP29,2,99)/2),"")</f>
        <v>5.0000000000000001E-3</v>
      </c>
      <c r="KD29" s="292">
        <f t="shared" si="153"/>
        <v>0</v>
      </c>
      <c r="KE29" s="304">
        <f t="shared" si="278"/>
        <v>0</v>
      </c>
      <c r="KF29" s="303">
        <f>IFERROR(IF(N(data_NoOutliers!DQ29),data_NoOutliers!DQ29,""),"")</f>
        <v>5.0000000000000001E-3</v>
      </c>
      <c r="KG29" s="303">
        <f>IFERROR(IF(N(data_NoOutliers!DR29),data_NoOutliers!DR29,""),"")</f>
        <v>5.0000000000000001E-3</v>
      </c>
      <c r="KH29" s="117">
        <f t="shared" si="154"/>
        <v>0</v>
      </c>
      <c r="KI29" s="319">
        <f t="shared" si="279"/>
        <v>0</v>
      </c>
      <c r="KJ29" s="303">
        <f>IFERROR(IF(N(data_NoOutliers!DS29),data_NoOutliers!DS29,""),"")</f>
        <v>5.0000000000000001E-3</v>
      </c>
      <c r="KK29" s="303">
        <f>IFERROR(IF(N(data_NoOutliers!DT29),data_NoOutliers!DT29,""),"")</f>
        <v>1.29E-2</v>
      </c>
      <c r="KL29" s="117">
        <f t="shared" si="155"/>
        <v>7.9000000000000008E-3</v>
      </c>
      <c r="KM29" s="319">
        <f t="shared" si="156"/>
        <v>0.64089716058220003</v>
      </c>
      <c r="KN29" s="303">
        <f>IFERROR(IF(N(data_NoOutliers!DU29),data_NoOutliers!DU29,""),"")</f>
        <v>5.0000000000000001E-3</v>
      </c>
      <c r="KO29" s="117">
        <f t="shared" si="157"/>
        <v>0</v>
      </c>
      <c r="KP29" s="319">
        <f t="shared" si="158"/>
        <v>0</v>
      </c>
      <c r="KQ29" s="303">
        <f>IFERROR(IF(N(data_NoOutliers!DV29),data_NoOutliers!DV29,""),"")</f>
        <v>5.0000000000000001E-3</v>
      </c>
      <c r="KR29" s="303">
        <f>IFERROR(IF(N(data_NoOutliers!DW29),data_NoOutliers!DW29,""),"")</f>
        <v>5.0000000000000001E-3</v>
      </c>
      <c r="KS29" s="311">
        <f t="shared" si="159"/>
        <v>0</v>
      </c>
      <c r="KT29" s="312">
        <f t="shared" si="160"/>
        <v>0</v>
      </c>
      <c r="KU29" s="303">
        <f>IFERROR(IF(N(data_NoOutliers!DX29),data_NoOutliers!DX29,""),"")</f>
        <v>5.0000000000000001E-3</v>
      </c>
      <c r="KV29" s="303">
        <f>IFERROR(IF(N(data_NoOutliers!DY29),data_NoOutliers!DY29,""),"")</f>
        <v>5.0000000000000001E-3</v>
      </c>
      <c r="KW29" s="320">
        <f t="shared" si="161"/>
        <v>0</v>
      </c>
      <c r="KX29" s="321">
        <f t="shared" si="162"/>
        <v>0</v>
      </c>
      <c r="KY29" s="303">
        <f>IFERROR(IF(N(data_NoOutliers!DZ29),data_NoOutliers!DZ29,""),"")</f>
        <v>5.0000000000000001E-3</v>
      </c>
      <c r="KZ29" s="303">
        <f>IFERROR(IF(N(data_NoOutliers!EA29),data_NoOutliers!EA29,""),"")</f>
        <v>5.0000000000000001E-3</v>
      </c>
      <c r="LA29" s="320">
        <f t="shared" si="163"/>
        <v>0</v>
      </c>
      <c r="LB29" s="321">
        <f t="shared" si="164"/>
        <v>0</v>
      </c>
      <c r="LC29" s="303">
        <f>IFERROR(IF(N(data_NoOutliers!EB29),data_NoOutliers!EB29,""),"")</f>
        <v>5.0000000000000001E-3</v>
      </c>
      <c r="LD29" s="320">
        <f t="shared" si="165"/>
        <v>0</v>
      </c>
      <c r="LE29" s="321">
        <f t="shared" si="166"/>
        <v>0</v>
      </c>
      <c r="LF29" s="303">
        <f>IFERROR(IF(N(data_NoOutliers!EC29),data_NoOutliers!EC29,""),"")</f>
        <v>5.0000000000000001E-3</v>
      </c>
      <c r="LG29" s="303">
        <f>IFERROR(IF(N(data_NoOutliers!ED29),data_NoOutliers!ED29,""),"")</f>
        <v>5.0000000000000001E-3</v>
      </c>
      <c r="LH29" s="322">
        <f t="shared" si="167"/>
        <v>0</v>
      </c>
      <c r="LI29" s="323">
        <f t="shared" si="168"/>
        <v>0</v>
      </c>
      <c r="LJ29" s="303">
        <f>IFERROR(IF(N(data_NoOutliers!EE29),data_NoOutliers!EE29,""),"")</f>
        <v>5.0000000000000001E-3</v>
      </c>
      <c r="LK29" s="303">
        <f>IFERROR(IF(N(data_NoOutliers!EF29),data_NoOutliers!EF29,""),"")</f>
        <v>5.0000000000000001E-3</v>
      </c>
      <c r="LL29" s="118">
        <f t="shared" si="169"/>
        <v>0</v>
      </c>
      <c r="LM29" s="306">
        <f t="shared" si="170"/>
        <v>0</v>
      </c>
      <c r="LN29" s="303">
        <f>IFERROR(IF(N(data_NoOutliers!EG29),data_NoOutliers!EG29,""),"")</f>
        <v>5.0000000000000001E-3</v>
      </c>
      <c r="LO29" s="303">
        <f>IFERROR(IF(N(data_NoOutliers!EH29),data_NoOutliers!EH29,""),"")</f>
        <v>5.0000000000000001E-3</v>
      </c>
      <c r="LP29" s="118">
        <f t="shared" si="171"/>
        <v>0</v>
      </c>
      <c r="LQ29" s="306">
        <f t="shared" si="172"/>
        <v>0</v>
      </c>
      <c r="LR29" s="303">
        <f>IFERROR(IF(N(data_NoOutliers!EI29),data_NoOutliers!EI29,""),"")</f>
        <v>5.0000000000000001E-3</v>
      </c>
      <c r="LS29" s="118">
        <f t="shared" si="173"/>
        <v>0</v>
      </c>
      <c r="LT29" s="306">
        <f>IFERROR(LS29*$LR$50,"")</f>
        <v>0</v>
      </c>
      <c r="LU29" s="303">
        <f>IFERROR(IF(N(data_NoOutliers!EJ29),data_NoOutliers!EJ29,""),"")</f>
        <v>5.0000000000000001E-3</v>
      </c>
      <c r="LV29" s="303">
        <f>IFERROR(IF(N(data_NoOutliers!EK29),data_NoOutliers!EK29,""),"")</f>
        <v>5.0000000000000001E-3</v>
      </c>
      <c r="LW29" s="307">
        <f t="shared" si="175"/>
        <v>0</v>
      </c>
      <c r="LX29" s="308">
        <f t="shared" si="176"/>
        <v>0</v>
      </c>
      <c r="LY29" s="303">
        <f>IFERROR(IF(N(data_NoOutliers!EL29),data_NoOutliers!EL29,""),"")</f>
        <v>5.0000000000000001E-3</v>
      </c>
      <c r="LZ29" s="303">
        <f>IFERROR(IF(N(data_NoOutliers!EM29),data_NoOutliers!EM29,""),"")</f>
        <v>5.0000000000000001E-3</v>
      </c>
      <c r="MA29" s="307">
        <f t="shared" si="177"/>
        <v>0</v>
      </c>
      <c r="MB29" s="308">
        <f t="shared" si="178"/>
        <v>0</v>
      </c>
      <c r="MC29" s="303">
        <f>IFERROR(IF(N(data_NoOutliers!EN29),data_NoOutliers!EN29,""),"")</f>
        <v>5.0000000000000001E-3</v>
      </c>
      <c r="MD29" s="307">
        <f t="shared" si="179"/>
        <v>0</v>
      </c>
      <c r="ME29" s="308">
        <f t="shared" si="180"/>
        <v>0</v>
      </c>
      <c r="MF29" s="303">
        <f>IFERROR(IF(N(data_NoOutliers!EO29),data_NoOutliers!EO29,MID(data_NoOutliers!EO29,2,99)/2),"")</f>
        <v>5.0000000000000001E-3</v>
      </c>
      <c r="MG29" s="303">
        <f>IFERROR(IF(N(data_NoOutliers!EP29),data_NoOutliers!EP29,MID(data_NoOutliers!EP29,2,99)/2),"")</f>
        <v>5.0000000000000001E-3</v>
      </c>
      <c r="MH29" s="309">
        <f t="shared" si="181"/>
        <v>0</v>
      </c>
      <c r="MI29" s="310">
        <f t="shared" si="182"/>
        <v>0</v>
      </c>
      <c r="MJ29" s="303">
        <f>IFERROR(IF(N(data_NoOutliers!EQ29),data_NoOutliers!EQ29,MID(data_NoOutliers!EQ29,2,99)/2),"")</f>
        <v>5.0000000000000001E-3</v>
      </c>
      <c r="MK29" s="303">
        <f>IFERROR(IF(N(data_NoOutliers!ER29),data_NoOutliers!ER29,MID(data_NoOutliers!ER29,2,99)/2),"")</f>
        <v>5.0000000000000001E-3</v>
      </c>
      <c r="ML29" s="309">
        <f t="shared" si="183"/>
        <v>0</v>
      </c>
      <c r="MM29" s="310">
        <f t="shared" si="184"/>
        <v>0</v>
      </c>
      <c r="MN29" s="303">
        <f>IFERROR(IF(N(data_NoOutliers!ES29),data_NoOutliers!ES29,MID(data_NoOutliers!ES29,2,99)/2),"")</f>
        <v>5.0000000000000001E-3</v>
      </c>
      <c r="MO29" s="309">
        <f t="shared" si="185"/>
        <v>0</v>
      </c>
      <c r="MP29" s="310">
        <f t="shared" si="186"/>
        <v>0</v>
      </c>
      <c r="MQ29" s="303">
        <f>IFERROR(IF(N(data_NoOutliers!ET29),data_NoOutliers!ET29,MID(data_NoOutliers!ET29,2,99)/2),"")</f>
        <v>5.0000000000000001E-3</v>
      </c>
      <c r="MR29" s="303">
        <f>IFERROR(IF(N(data_NoOutliers!EU29),data_NoOutliers!EU29,MID(data_NoOutliers!EU29,2,99)/2),"")</f>
        <v>5.0000000000000001E-3</v>
      </c>
      <c r="MS29" s="117">
        <f t="shared" si="280"/>
        <v>0</v>
      </c>
      <c r="MT29" s="319">
        <f t="shared" si="187"/>
        <v>0</v>
      </c>
      <c r="MU29" s="303">
        <f>IFERROR(IF(N(data_NoOutliers!EV29),data_NoOutliers!EV29,MID(data_NoOutliers!EV29,2,99)/2),"")</f>
        <v>5.0000000000000001E-3</v>
      </c>
      <c r="MV29" s="303">
        <f>IFERROR(IF(N(data_NoOutliers!EW29),data_NoOutliers!EW29,MID(data_NoOutliers!EW29,2,99)/2),"")</f>
        <v>5.0000000000000001E-3</v>
      </c>
      <c r="MW29" s="117">
        <f t="shared" si="188"/>
        <v>0</v>
      </c>
      <c r="MX29" s="319">
        <f t="shared" si="189"/>
        <v>0</v>
      </c>
      <c r="MY29" s="303">
        <f>IFERROR(IF(N(data_NoOutliers!EX29),data_NoOutliers!EX29,MID(data_NoOutliers!EX29,2,99)/2),"")</f>
        <v>5.0000000000000001E-3</v>
      </c>
      <c r="MZ29" s="117">
        <f t="shared" si="190"/>
        <v>0</v>
      </c>
      <c r="NA29" s="319">
        <f t="shared" si="191"/>
        <v>0</v>
      </c>
      <c r="NB29" s="303">
        <f>IFERROR(IF(N(data_NoOutliers!EY29),data_NoOutliers!EY29,MID(data_NoOutliers!EY29,2,99)/2),"")</f>
        <v>5.0000000000000001E-3</v>
      </c>
      <c r="NC29" s="303">
        <f>IFERROR(IF(N(data_NoOutliers!EZ29),data_NoOutliers!EZ29,MID(data_NoOutliers!EZ29,2,99)/2),"")</f>
        <v>5.0000000000000001E-3</v>
      </c>
      <c r="ND29" s="307">
        <f t="shared" si="281"/>
        <v>0</v>
      </c>
      <c r="NE29" s="308">
        <f t="shared" si="192"/>
        <v>0</v>
      </c>
      <c r="NF29" s="303">
        <f>IFERROR(IF(N(data_NoOutliers!FA29),data_NoOutliers!FA29,MID(data_NoOutliers!FA29,2,99)/2),"")</f>
        <v>5.0000000000000001E-3</v>
      </c>
      <c r="NG29" s="303" t="str">
        <f>IFERROR(IF(N(data_NoOutliers!FB29),data_NoOutliers!FB29,MID(data_NoOutliers!FB29,2,99)/2),"")</f>
        <v/>
      </c>
      <c r="NH29" s="307" t="str">
        <f t="shared" si="193"/>
        <v/>
      </c>
      <c r="NI29" s="308" t="str">
        <f t="shared" si="194"/>
        <v/>
      </c>
      <c r="NJ29" s="303">
        <f>IFERROR(IF(N(data_NoOutliers!FC29),data_NoOutliers!FC29,MID(data_NoOutliers!FC29,2,99)/2),"")</f>
        <v>5.0000000000000001E-3</v>
      </c>
      <c r="NK29" s="307">
        <f t="shared" si="195"/>
        <v>0</v>
      </c>
      <c r="NL29" s="308">
        <f t="shared" si="196"/>
        <v>0</v>
      </c>
      <c r="NM29" s="303">
        <f>IFERROR(IF(N(data_NoOutliers!FD29),data_NoOutliers!FD29,MID(data_NoOutliers!FD29,2,99)/2),"")</f>
        <v>5.0000000000000001E-3</v>
      </c>
      <c r="NN29" s="303">
        <f>IFERROR(IF(N(data_NoOutliers!FE29),data_NoOutliers!FE29,MID(data_NoOutliers!FE29,2,99)/2),"")</f>
        <v>5.0000000000000001E-3</v>
      </c>
      <c r="NO29" s="324">
        <f t="shared" si="282"/>
        <v>0</v>
      </c>
      <c r="NP29" s="325">
        <f t="shared" si="197"/>
        <v>0</v>
      </c>
      <c r="NQ29" s="303">
        <f>IFERROR(IF(N(data_NoOutliers!FF29),data_NoOutliers!FF29,MID(data_NoOutliers!FF29,2,99)/2),"")</f>
        <v>5.0000000000000001E-3</v>
      </c>
      <c r="NR29" s="303">
        <f>IFERROR(IF(N(data_NoOutliers!FG29),data_NoOutliers!FG29,MID(data_NoOutliers!FG29,2,99)/2),"")</f>
        <v>5.0000000000000001E-3</v>
      </c>
      <c r="NS29" s="324">
        <f t="shared" si="198"/>
        <v>0</v>
      </c>
      <c r="NT29" s="325">
        <f t="shared" si="199"/>
        <v>0</v>
      </c>
      <c r="NU29" s="303">
        <f>IFERROR(IF(N(data_NoOutliers!FH29),data_NoOutliers!FH29,MID(data_NoOutliers!FH29,2,99)/2),"")</f>
        <v>5.0000000000000001E-3</v>
      </c>
      <c r="NV29" s="324">
        <f t="shared" si="200"/>
        <v>0</v>
      </c>
      <c r="NW29" s="325">
        <f t="shared" si="201"/>
        <v>0</v>
      </c>
      <c r="NX29" s="303">
        <f>IFERROR(IF(N(data_NoOutliers!FI29),data_NoOutliers!FI29,MID(data_NoOutliers!FI29,2,99)/2),"")</f>
        <v>5.0000000000000001E-3</v>
      </c>
      <c r="NY29" s="303">
        <f>IFERROR(IF(N(data_NoOutliers!FJ29),data_NoOutliers!FJ29,MID(data_NoOutliers!FJ29,2,99)/2),"")</f>
        <v>5.0000000000000001E-3</v>
      </c>
      <c r="NZ29" s="317">
        <f t="shared" si="283"/>
        <v>0</v>
      </c>
      <c r="OA29" s="318">
        <f t="shared" si="202"/>
        <v>0</v>
      </c>
      <c r="OB29" s="303">
        <f>IFERROR(IF(N(data_NoOutliers!FK29),data_NoOutliers!FK29,MID(data_NoOutliers!FK29,2,99)/2),"")</f>
        <v>5.0000000000000001E-3</v>
      </c>
      <c r="OC29" s="303">
        <f>IFERROR(IF(N(data_NoOutliers!FL29),data_NoOutliers!FL29,MID(data_NoOutliers!FL29,2,99)/2),"")</f>
        <v>5.0000000000000001E-3</v>
      </c>
      <c r="OD29" s="317">
        <f t="shared" si="203"/>
        <v>0</v>
      </c>
      <c r="OE29" s="318">
        <f t="shared" si="204"/>
        <v>0</v>
      </c>
      <c r="OF29" s="303">
        <f>IFERROR(IF(N(data_NoOutliers!FM29),data_NoOutliers!FM29,MID(data_NoOutliers!FM29,2,99)/2),"")</f>
        <v>5.0000000000000001E-3</v>
      </c>
      <c r="OG29" s="317">
        <f t="shared" si="205"/>
        <v>0</v>
      </c>
      <c r="OH29" s="318">
        <f t="shared" si="206"/>
        <v>0</v>
      </c>
      <c r="OI29" s="303">
        <f>IFERROR(IF(N(data_NoOutliers!FN29),data_NoOutliers!FN29,MID(data_NoOutliers!FN29,2,99)/2),"")</f>
        <v>5.0000000000000001E-3</v>
      </c>
      <c r="OJ29" s="303">
        <f>IFERROR(IF(N(data_NoOutliers!FO29),data_NoOutliers!FO29,MID(data_NoOutliers!FO29,2,99)/2),"")</f>
        <v>5.0000000000000001E-3</v>
      </c>
      <c r="OK29" s="292">
        <f t="shared" si="284"/>
        <v>0</v>
      </c>
      <c r="OL29" s="304">
        <f t="shared" si="207"/>
        <v>0</v>
      </c>
      <c r="OM29" s="303">
        <f>IFERROR(IF(N(data_NoOutliers!FP29),data_NoOutliers!FP29,MID(data_NoOutliers!FP29,2,99)/2),"")</f>
        <v>5.0000000000000001E-3</v>
      </c>
      <c r="ON29" s="303">
        <f>IFERROR(IF(N(data_NoOutliers!FQ29),data_NoOutliers!FQ29,MID(data_NoOutliers!FQ29,2,99)/2),"")</f>
        <v>8.7999999999999995E-2</v>
      </c>
      <c r="OO29" s="292">
        <f t="shared" si="208"/>
        <v>8.299999999999999E-2</v>
      </c>
      <c r="OP29" s="304">
        <f t="shared" si="209"/>
        <v>5.5804255319148925</v>
      </c>
      <c r="OQ29" s="303">
        <f>IFERROR(IF(N(data_NoOutliers!FR29),data_NoOutliers!FR29,MID(data_NoOutliers!FR29,2,99)/2),"")</f>
        <v>2.4E-2</v>
      </c>
      <c r="OR29" s="292">
        <f t="shared" si="210"/>
        <v>1.9E-2</v>
      </c>
      <c r="OS29" s="304">
        <f t="shared" si="211"/>
        <v>1.7959749999999994</v>
      </c>
      <c r="OT29" s="303">
        <f>IFERROR(IF(N(data_NoOutliers!FS29),data_NoOutliers!FS29,MID(data_NoOutliers!FS29,2,99)/2),"")</f>
        <v>5.0000000000000001E-3</v>
      </c>
      <c r="OU29" s="303">
        <f>IFERROR(IF(N(data_NoOutliers!FT29),data_NoOutliers!FT29,MID(data_NoOutliers!FT29,2,99)/2),"")</f>
        <v>5.0000000000000001E-3</v>
      </c>
      <c r="OV29" s="313">
        <f t="shared" si="285"/>
        <v>0</v>
      </c>
      <c r="OW29" s="314">
        <f t="shared" si="212"/>
        <v>0</v>
      </c>
      <c r="OX29" s="303">
        <f>IFERROR(IF(N(data_NoOutliers!FU29),data_NoOutliers!FU29,MID(data_NoOutliers!FU29,2,99)/2),"")</f>
        <v>5.0000000000000001E-3</v>
      </c>
      <c r="OY29" s="303">
        <f>IFERROR(IF(N(data_NoOutliers!FV29),data_NoOutliers!FV29,MID(data_NoOutliers!FV29,2,99)/2),"")</f>
        <v>5.0000000000000001E-3</v>
      </c>
      <c r="OZ29" s="313">
        <f t="shared" si="213"/>
        <v>0</v>
      </c>
      <c r="PA29" s="314">
        <f t="shared" si="214"/>
        <v>0</v>
      </c>
      <c r="PB29" s="303">
        <f>IFERROR(IF(N(data_NoOutliers!FW29),data_NoOutliers!FW29,MID(data_NoOutliers!FW29,2,99)/2),"")</f>
        <v>5.0000000000000001E-3</v>
      </c>
      <c r="PC29" s="313">
        <f t="shared" si="215"/>
        <v>0</v>
      </c>
      <c r="PD29" s="314">
        <f t="shared" si="216"/>
        <v>0</v>
      </c>
      <c r="PE29" s="303">
        <f>IFERROR(IF(N(data_NoOutliers!FX29),data_NoOutliers!FX29,MID(data_NoOutliers!FX29,2,99)/2),"")</f>
        <v>5.0000000000000001E-3</v>
      </c>
      <c r="PF29" s="303">
        <f>IFERROR(IF(N(data_NoOutliers!FY29),data_NoOutliers!FY29,MID(data_NoOutliers!FY29,2,99)/2),"")</f>
        <v>5.0000000000000001E-3</v>
      </c>
      <c r="PG29" s="326">
        <f t="shared" si="286"/>
        <v>0</v>
      </c>
      <c r="PH29" s="327">
        <f t="shared" si="217"/>
        <v>0</v>
      </c>
      <c r="PI29" s="303">
        <f>IFERROR(IF(N(data_NoOutliers!FZ29),data_NoOutliers!FZ29,MID(data_NoOutliers!FZ29,2,99)/2),"")</f>
        <v>5.0000000000000001E-3</v>
      </c>
      <c r="PJ29" s="303">
        <f>IFERROR(IF(N(data_NoOutliers!GA29),data_NoOutliers!GA29,MID(data_NoOutliers!GA29,2,99)/2),"")</f>
        <v>5.0000000000000001E-3</v>
      </c>
      <c r="PK29" s="326">
        <f t="shared" si="218"/>
        <v>0</v>
      </c>
      <c r="PL29" s="327">
        <f t="shared" si="219"/>
        <v>0</v>
      </c>
      <c r="PM29" s="303">
        <f>IFERROR(IF(N(data_NoOutliers!GB29),data_NoOutliers!GB29,MID(data_NoOutliers!GB29,2,99)/2),"")</f>
        <v>5.0000000000000001E-3</v>
      </c>
      <c r="PN29" s="326">
        <f t="shared" si="220"/>
        <v>0</v>
      </c>
      <c r="PO29" s="327">
        <f t="shared" si="221"/>
        <v>0</v>
      </c>
      <c r="PP29" s="303">
        <f>IFERROR(IF(N(data_NoOutliers!GC29),data_NoOutliers!GC29,MID(data_NoOutliers!GC29,2,99)/2),"")</f>
        <v>5.0000000000000001E-3</v>
      </c>
      <c r="PQ29" s="303">
        <f>IFERROR(IF(N(data_NoOutliers!GD29),data_NoOutliers!GD29,MID(data_NoOutliers!GD29,2,99)/2),"")</f>
        <v>5.0000000000000001E-3</v>
      </c>
      <c r="PR29" s="320">
        <f t="shared" si="287"/>
        <v>0</v>
      </c>
      <c r="PS29" s="321">
        <f t="shared" si="222"/>
        <v>0</v>
      </c>
      <c r="PT29" s="303">
        <f>IFERROR(IF(N(data_NoOutliers!GE29),data_NoOutliers!GE29,MID(data_NoOutliers!GE29,2,99)/2),"")</f>
        <v>5.0000000000000001E-3</v>
      </c>
      <c r="PU29" s="303">
        <f>IFERROR(IF(N(data_NoOutliers!GF29),data_NoOutliers!GF29,MID(data_NoOutliers!GF29,2,99)/2),"")</f>
        <v>5.0000000000000001E-3</v>
      </c>
      <c r="PV29" s="320">
        <f t="shared" si="223"/>
        <v>0</v>
      </c>
      <c r="PW29" s="321">
        <f t="shared" si="224"/>
        <v>0</v>
      </c>
      <c r="PX29" s="303">
        <f>IFERROR(IF(N(data_NoOutliers!GG29),data_NoOutliers!GG29,MID(data_NoOutliers!GG29,2,99)/2),"")</f>
        <v>5.0000000000000001E-3</v>
      </c>
      <c r="PY29" s="320">
        <f t="shared" si="225"/>
        <v>0</v>
      </c>
      <c r="PZ29" s="321">
        <f t="shared" si="226"/>
        <v>0</v>
      </c>
      <c r="QA29" s="303">
        <f>IFERROR(IF(N(data_NoOutliers!GH29),data_NoOutliers!GH29,MID(data_NoOutliers!GH29,2,99)/2),"")</f>
        <v>5.0000000000000001E-3</v>
      </c>
      <c r="QB29" s="303">
        <f>IFERROR(IF(N(data_NoOutliers!GI29),data_NoOutliers!GI29,MID(data_NoOutliers!GI29,2,99)/2),"")</f>
        <v>5.0000000000000001E-3</v>
      </c>
      <c r="QC29" s="317">
        <f t="shared" si="323"/>
        <v>0</v>
      </c>
      <c r="QD29" s="318">
        <f t="shared" si="227"/>
        <v>0</v>
      </c>
      <c r="QE29" s="303">
        <f>IFERROR(IF(N(data_NoOutliers!GJ29),data_NoOutliers!GJ29,MID(data_NoOutliers!GJ29,2,99)/2),"")</f>
        <v>5.0000000000000001E-3</v>
      </c>
      <c r="QF29" s="303">
        <f>IFERROR(IF(N(data_NoOutliers!GK29),data_NoOutliers!GK29,MID(data_NoOutliers!GK29,2,99)/2),"")</f>
        <v>5.0000000000000001E-3</v>
      </c>
      <c r="QG29" s="317">
        <f t="shared" si="228"/>
        <v>0</v>
      </c>
      <c r="QH29" s="318">
        <f t="shared" si="229"/>
        <v>0</v>
      </c>
      <c r="QI29" s="303">
        <f>IFERROR(IF(N(data_NoOutliers!GL29),data_NoOutliers!GL29,MID(data_NoOutliers!GL29,2,99)/2),"")</f>
        <v>5.0000000000000001E-3</v>
      </c>
      <c r="QJ29" s="317">
        <f t="shared" si="230"/>
        <v>0</v>
      </c>
      <c r="QK29" s="318">
        <f t="shared" si="231"/>
        <v>0</v>
      </c>
      <c r="QL29" s="303">
        <f>IFERROR(IF(N(data_NoOutliers!GM29),data_NoOutliers!GM29,MID(data_NoOutliers!GM29,2,99)/2),"")</f>
        <v>5.0000000000000001E-3</v>
      </c>
      <c r="QM29" s="303">
        <f>IFERROR(IF(N(data_NoOutliers!GN29),data_NoOutliers!GN29,MID(data_NoOutliers!GN29,2,99)/2),"")</f>
        <v>5.0000000000000001E-3</v>
      </c>
      <c r="QN29" s="328">
        <f t="shared" si="324"/>
        <v>0</v>
      </c>
      <c r="QO29" s="329">
        <f t="shared" si="290"/>
        <v>0</v>
      </c>
      <c r="QP29" s="303">
        <f>IFERROR(IF(N(data_NoOutliers!GO29),data_NoOutliers!GO29,MID(data_NoOutliers!GO29,2,99)/2),"")</f>
        <v>5.0000000000000001E-3</v>
      </c>
      <c r="QQ29" s="303">
        <f>IFERROR(IF(N(data_NoOutliers!GP29),data_NoOutliers!GP29,MID(data_NoOutliers!GP29,2,99)/2),"")</f>
        <v>5.0000000000000001E-3</v>
      </c>
      <c r="QR29" s="328">
        <f t="shared" si="232"/>
        <v>0</v>
      </c>
      <c r="QS29" s="329">
        <f t="shared" si="233"/>
        <v>0</v>
      </c>
      <c r="QT29" s="303">
        <f>IFERROR(IF(N(data_NoOutliers!GQ29),data_NoOutliers!GQ29,MID(data_NoOutliers!GQ29,2,99)/2),"")</f>
        <v>5.0000000000000001E-3</v>
      </c>
      <c r="QU29" s="328">
        <f t="shared" si="234"/>
        <v>0</v>
      </c>
      <c r="QV29" s="329">
        <f t="shared" si="235"/>
        <v>0</v>
      </c>
      <c r="QW29" s="303">
        <f>IFERROR(IF(N(data_NoOutliers!GR29),data_NoOutliers!GR29,MID(data_NoOutliers!GR29,2,99)/2),"")</f>
        <v>5.0000000000000001E-3</v>
      </c>
      <c r="QX29" s="303">
        <f>IFERROR(IF(N(data_NoOutliers!GS29),data_NoOutliers!GS29,MID(data_NoOutliers!GS29,2,99)/2),"")</f>
        <v>5.0000000000000001E-3</v>
      </c>
      <c r="QY29" s="326">
        <f t="shared" si="325"/>
        <v>0</v>
      </c>
      <c r="QZ29" s="327">
        <f t="shared" si="292"/>
        <v>0</v>
      </c>
      <c r="RA29" s="303">
        <f>IFERROR(IF(N(data_NoOutliers!GT29),data_NoOutliers!GT29,MID(data_NoOutliers!GT29,2,99)/2),"")</f>
        <v>5.0000000000000001E-3</v>
      </c>
      <c r="RB29" s="303">
        <f>IFERROR(IF(N(data_NoOutliers!GU29),data_NoOutliers!GU29,MID(data_NoOutliers!GU29,2,99)/2),"")</f>
        <v>5.0000000000000001E-3</v>
      </c>
      <c r="RC29" s="326">
        <f t="shared" si="236"/>
        <v>0</v>
      </c>
      <c r="RD29" s="327">
        <f t="shared" si="293"/>
        <v>0</v>
      </c>
      <c r="RE29" s="303">
        <f>IFERROR(IF(N(data_NoOutliers!GV29),data_NoOutliers!GV29,MID(data_NoOutliers!GV29,2,99)/2),"")</f>
        <v>5.0000000000000001E-3</v>
      </c>
      <c r="RF29" s="326">
        <f t="shared" si="237"/>
        <v>0</v>
      </c>
      <c r="RG29" s="327">
        <f t="shared" si="238"/>
        <v>0</v>
      </c>
      <c r="RH29" s="303">
        <f>IFERROR(IF(N(data_NoOutliers!GW29),data_NoOutliers!GW29,MID(data_NoOutliers!GW29,2,99)/2),"")</f>
        <v>5.0000000000000001E-3</v>
      </c>
      <c r="RI29" s="303">
        <f>IFERROR(IF(N(data_NoOutliers!GX29),data_NoOutliers!GX29,MID(data_NoOutliers!GX29,2,99)/2),"")</f>
        <v>5.0000000000000001E-3</v>
      </c>
      <c r="RJ29" s="292">
        <f t="shared" si="326"/>
        <v>0</v>
      </c>
      <c r="RK29" s="304">
        <f t="shared" si="239"/>
        <v>0</v>
      </c>
      <c r="RL29" s="303">
        <f>IFERROR(IF(N(data_NoOutliers!GY29),data_NoOutliers!GY29,MID(data_NoOutliers!GY29,2,99)/2),"")</f>
        <v>5.0000000000000001E-3</v>
      </c>
      <c r="RM29" s="303">
        <f>IFERROR(IF(N(data_NoOutliers!GZ29),data_NoOutliers!GZ29,MID(data_NoOutliers!GZ29,2,99)/2),"")</f>
        <v>5.0000000000000001E-3</v>
      </c>
      <c r="RN29" s="292">
        <f t="shared" si="240"/>
        <v>0</v>
      </c>
      <c r="RO29" s="304">
        <f t="shared" si="241"/>
        <v>0</v>
      </c>
      <c r="RP29" s="303">
        <f>IFERROR(IF(N(data_NoOutliers!HA29),data_NoOutliers!HA29,MID(data_NoOutliers!HA29,2,99)/2),"")</f>
        <v>5.0000000000000001E-3</v>
      </c>
      <c r="RQ29" s="292">
        <f t="shared" si="242"/>
        <v>0</v>
      </c>
      <c r="RR29" s="304">
        <f t="shared" si="243"/>
        <v>0</v>
      </c>
      <c r="RS29" s="303">
        <f>IFERROR(IF(N(data_NoOutliers!HB29),data_NoOutliers!HB29,MID(data_NoOutliers!HB29,2,99)/2),"")</f>
        <v>5.0000000000000001E-3</v>
      </c>
      <c r="RT29" s="303">
        <f>IFERROR(IF(N(data_NoOutliers!HC29),data_NoOutliers!HC29,MID(data_NoOutliers!HC29,2,99)/2),"")</f>
        <v>5.0000000000000001E-3</v>
      </c>
      <c r="RU29" s="118">
        <f t="shared" si="327"/>
        <v>0</v>
      </c>
      <c r="RV29" s="306">
        <f t="shared" si="244"/>
        <v>0</v>
      </c>
      <c r="RW29" s="303">
        <f>IFERROR(IF(N(data_NoOutliers!HD29),data_NoOutliers!HD29,MID(data_NoOutliers!HD29,2,99)/2),"")</f>
        <v>5.0000000000000001E-3</v>
      </c>
      <c r="RX29" s="303">
        <f>IFERROR(IF(N(data_NoOutliers!HE29),data_NoOutliers!HE29,MID(data_NoOutliers!HE29,2,99)/2),"")</f>
        <v>5.0000000000000001E-3</v>
      </c>
      <c r="RY29" s="118">
        <f t="shared" si="245"/>
        <v>0</v>
      </c>
      <c r="RZ29" s="306">
        <f t="shared" si="246"/>
        <v>0</v>
      </c>
      <c r="SA29" s="303">
        <f>IFERROR(IF(N(data_NoOutliers!HF29),data_NoOutliers!HF29,MID(data_NoOutliers!HF29,2,99)/2),"")</f>
        <v>5.0000000000000001E-3</v>
      </c>
      <c r="SB29" s="118">
        <f t="shared" si="247"/>
        <v>0</v>
      </c>
      <c r="SC29" s="340">
        <f t="shared" si="248"/>
        <v>0</v>
      </c>
      <c r="SD29" s="303">
        <f>IFERROR(IF(N(data_NoOutliers!HG29),data_NoOutliers!HG29,MID(data_NoOutliers!HG29,2,99)/2),"")</f>
        <v>5.0000000000000001E-3</v>
      </c>
      <c r="SE29" s="303">
        <f>IFERROR(IF(N(data_NoOutliers!HH29),data_NoOutliers!HH29,MID(data_NoOutliers!HH29,2,99)/2),"")</f>
        <v>5.0000000000000001E-3</v>
      </c>
      <c r="SF29" s="307">
        <f t="shared" si="328"/>
        <v>0</v>
      </c>
      <c r="SG29" s="308">
        <f t="shared" si="249"/>
        <v>0</v>
      </c>
      <c r="SH29" s="303">
        <f>IFERROR(IF(N(data_NoOutliers!HI29),data_NoOutliers!HI29,MID(data_NoOutliers!HI29,2,99)/2),"")</f>
        <v>5.0000000000000001E-3</v>
      </c>
      <c r="SI29" s="303">
        <f>IFERROR(IF(N(data_NoOutliers!HJ29),data_NoOutliers!HJ29,MID(data_NoOutliers!HJ29,2,99)/2),"")</f>
        <v>5.0000000000000001E-3</v>
      </c>
      <c r="SJ29" s="307">
        <f t="shared" si="250"/>
        <v>0</v>
      </c>
      <c r="SK29" s="338">
        <f t="shared" si="251"/>
        <v>0</v>
      </c>
      <c r="SL29" s="303">
        <f>IFERROR(IF(N(data_NoOutliers!HK29),data_NoOutliers!HK29,MID(data_NoOutliers!HK29,2,99)/2),"")</f>
        <v>5.0000000000000001E-3</v>
      </c>
      <c r="SM29" s="307">
        <f t="shared" si="252"/>
        <v>0</v>
      </c>
      <c r="SN29" s="338">
        <f t="shared" si="253"/>
        <v>0</v>
      </c>
      <c r="SO29" s="303">
        <f>IFERROR(IF(N(data_NoOutliers!HL29),data_NoOutliers!HL29,MID(data_NoOutliers!HL29,2,99)/2),"")</f>
        <v>5.0000000000000001E-3</v>
      </c>
      <c r="SP29" s="303">
        <f>IFERROR(IF(N(data_NoOutliers!HM29),data_NoOutliers!HM29,MID(data_NoOutliers!HM29,2,99)/2),"")</f>
        <v>5.0000000000000001E-3</v>
      </c>
      <c r="SQ29" s="127">
        <f t="shared" si="329"/>
        <v>0</v>
      </c>
      <c r="SR29" s="305">
        <f t="shared" si="254"/>
        <v>0</v>
      </c>
      <c r="SS29" s="303">
        <f>IFERROR(IF(N(data_NoOutliers!HN29),data_NoOutliers!HN29,MID(data_NoOutliers!HN29,2,99)/2),"")</f>
        <v>5.0000000000000001E-3</v>
      </c>
      <c r="ST29" s="303">
        <f>IFERROR(IF(N(data_NoOutliers!HO29),data_NoOutliers!HO29,MID(data_NoOutliers!HO29,2,99)/2),"")</f>
        <v>5.0000000000000001E-3</v>
      </c>
      <c r="SU29" s="127">
        <f t="shared" si="255"/>
        <v>0</v>
      </c>
      <c r="SV29" s="302">
        <f t="shared" si="256"/>
        <v>0</v>
      </c>
      <c r="SW29" s="303">
        <f>IFERROR(IF(N(data_NoOutliers!HP29),data_NoOutliers!HP29,MID(data_NoOutliers!HP29,2,99)/2),"")</f>
        <v>5.0000000000000001E-3</v>
      </c>
      <c r="SX29" s="127">
        <f t="shared" si="257"/>
        <v>0</v>
      </c>
      <c r="SY29" s="330">
        <f t="shared" si="258"/>
        <v>0</v>
      </c>
      <c r="SZ29" s="4">
        <f>IFERROR(IF(N(data_NoOutliers!HQ29),data_NoOutliers!HQ29,MID(data_NoOutliers!HQ29,2,99)/2),"")</f>
        <v>5.0000000000000001E-3</v>
      </c>
      <c r="TA29" s="4">
        <f>IFERROR(IF(N(data_NoOutliers!HR29),data_NoOutliers!HR29,MID(data_NoOutliers!HR29,2,99)/2),"")</f>
        <v>5.0000000000000001E-3</v>
      </c>
      <c r="TB29" s="118">
        <f t="shared" si="330"/>
        <v>0</v>
      </c>
      <c r="TC29" s="306">
        <f>IFERROR(TB29*$TA$50,"")</f>
        <v>0</v>
      </c>
      <c r="TD29" s="4">
        <f>IFERROR(IF(N(data_NoOutliers!HS29),data_NoOutliers!HS29,MID(data_NoOutliers!HS29,2,99)/2),"")</f>
        <v>5.0000000000000001E-3</v>
      </c>
      <c r="TE29" s="4">
        <f>IFERROR(IF(N(data_NoOutliers!HT29),data_NoOutliers!HT29,MID(data_NoOutliers!HT29,2,99)/2),"")</f>
        <v>5.0000000000000001E-3</v>
      </c>
      <c r="TF29" s="118">
        <f t="shared" si="260"/>
        <v>0</v>
      </c>
      <c r="TG29" s="458">
        <f t="shared" si="261"/>
        <v>0</v>
      </c>
      <c r="TH29" s="4">
        <f>IFERROR(IF(N(data_NoOutliers!HU29),data_NoOutliers!HU29,MID(data_NoOutliers!HU29,2,99)/2),"")</f>
        <v>5.0000000000000001E-3</v>
      </c>
      <c r="TI29" s="118">
        <f t="shared" si="262"/>
        <v>0</v>
      </c>
      <c r="TJ29" s="340">
        <f t="shared" si="263"/>
        <v>0</v>
      </c>
      <c r="TK29" s="4">
        <f>IFERROR(IF(N(data_NoOutliers!HV29),data_NoOutliers!HV29,MID(data_NoOutliers!HV29,2,99)/2),"")</f>
        <v>5.0000000000000001E-3</v>
      </c>
      <c r="TL29" s="4">
        <f>IFERROR(IF(N(data_NoOutliers!HW29),data_NoOutliers!HW29,MID(data_NoOutliers!HW29,2,99)/2),"")</f>
        <v>5.0000000000000001E-3</v>
      </c>
      <c r="TM29" s="462">
        <f t="shared" si="331"/>
        <v>0</v>
      </c>
      <c r="TN29" s="463">
        <f t="shared" si="264"/>
        <v>0</v>
      </c>
      <c r="TO29" s="4">
        <f>IFERROR(IF(N(data_NoOutliers!HX29),data_NoOutliers!HX29,MID(data_NoOutliers!HX29,2,99)/2),"")</f>
        <v>5.0000000000000001E-3</v>
      </c>
      <c r="TP29" s="4">
        <f>IFERROR(IF(N(data_NoOutliers!HY29),data_NoOutliers!HY29,MID(data_NoOutliers!HY29,2,99)/2),"")</f>
        <v>5.0000000000000001E-3</v>
      </c>
      <c r="TQ29" s="462">
        <f t="shared" si="316"/>
        <v>0</v>
      </c>
      <c r="TR29" s="465">
        <f t="shared" si="265"/>
        <v>0</v>
      </c>
      <c r="TS29" s="4">
        <f>IFERROR(IF(N(data_NoOutliers!HZ29),data_NoOutliers!HZ29,MID(data_NoOutliers!HZ29,2,99)/2),"")</f>
        <v>5.0000000000000001E-3</v>
      </c>
      <c r="TT29" s="462">
        <f t="shared" si="266"/>
        <v>0</v>
      </c>
      <c r="TU29" s="464">
        <f t="shared" si="267"/>
        <v>0</v>
      </c>
      <c r="TV29" s="4">
        <f>IFERROR(IF(N(data_NoOutliers!IA29),data_NoOutliers!IA29,MID(data_NoOutliers!IA29,2,99)/2),"")</f>
        <v>5.0000000000000001E-3</v>
      </c>
      <c r="TW29" s="4">
        <f>IFERROR(IF(N(data_NoOutliers!IB29),data_NoOutliers!IB29,MID(data_NoOutliers!IB29,2,99)/2),"")</f>
        <v>5.0000000000000001E-3</v>
      </c>
      <c r="TX29" s="468">
        <f t="shared" si="332"/>
        <v>0</v>
      </c>
      <c r="TY29" s="470">
        <f t="shared" si="302"/>
        <v>0</v>
      </c>
      <c r="TZ29" s="4">
        <f>IFERROR(IF(N(data_NoOutliers!IC29),data_NoOutliers!IC29,MID(data_NoOutliers!IC29,2,99)/2),"")</f>
        <v>5.0000000000000001E-3</v>
      </c>
      <c r="UA29" s="4">
        <f>IFERROR(IF(N(data_NoOutliers!ID29),data_NoOutliers!ID29,MID(data_NoOutliers!ID29,2,99)/2),"")</f>
        <v>5.0000000000000001E-3</v>
      </c>
      <c r="UB29" s="468">
        <f t="shared" si="317"/>
        <v>0</v>
      </c>
      <c r="UC29" s="471">
        <f t="shared" si="268"/>
        <v>0</v>
      </c>
      <c r="UD29" s="4">
        <f>IFERROR(IF(N(data_NoOutliers!IE29),data_NoOutliers!IE29,MID(data_NoOutliers!IE29,2,99)/2),"")</f>
        <v>5.0000000000000001E-3</v>
      </c>
      <c r="UE29" s="468">
        <f t="shared" si="318"/>
        <v>0</v>
      </c>
      <c r="UF29" s="472">
        <f t="shared" si="270"/>
        <v>0</v>
      </c>
      <c r="UG29" s="4">
        <f>IFERROR(IF(N(data_NoOutliers!IF29),data_NoOutliers!IF29,MID(data_NoOutliers!IF29,2,99)/2),"")</f>
        <v>5.0000000000000001E-3</v>
      </c>
      <c r="UH29" s="4">
        <f>IFERROR(IF(N(data_NoOutliers!IG29),data_NoOutliers!IG29,MID(data_NoOutliers!IG29,2,99)/2),"")</f>
        <v>5.0000000000000001E-3</v>
      </c>
      <c r="UI29" s="479">
        <f t="shared" si="333"/>
        <v>0</v>
      </c>
      <c r="UJ29" s="480">
        <f t="shared" si="271"/>
        <v>0</v>
      </c>
      <c r="UK29" s="4">
        <f>IFERROR(IF(N(data_NoOutliers!IH29),data_NoOutliers!IH29,MID(data_NoOutliers!IH29,2,99)/2),"")</f>
        <v>5.0000000000000001E-3</v>
      </c>
      <c r="UL29" s="4">
        <f>IFERROR(IF(N(data_NoOutliers!II29),data_NoOutliers!II29,MID(data_NoOutliers!II29,2,99)/2),"")</f>
        <v>5.0000000000000001E-3</v>
      </c>
      <c r="UM29" s="483">
        <f t="shared" si="334"/>
        <v>0</v>
      </c>
      <c r="UN29" s="485">
        <f t="shared" si="272"/>
        <v>0</v>
      </c>
      <c r="UO29" s="4">
        <f>IFERROR(IF(N(data_NoOutliers!IJ29),data_NoOutliers!IJ29,MID(data_NoOutliers!IJ29,2,99)/2),"")</f>
        <v>5.0000000000000001E-3</v>
      </c>
      <c r="UP29" s="4">
        <f>IFERROR(IF(N(data_NoOutliers!IK29),data_NoOutliers!IK29,MID(data_NoOutliers!IK29,2,99)/2),"")</f>
        <v>5.0000000000000001E-3</v>
      </c>
      <c r="UQ29" s="483">
        <f t="shared" si="336"/>
        <v>0</v>
      </c>
      <c r="UR29" s="486">
        <f t="shared" si="273"/>
        <v>0</v>
      </c>
      <c r="US29" s="4">
        <f>IFERROR(IF(N(data_NoOutliers!IL29),data_NoOutliers!IL29,MID(data_NoOutliers!IL29,2,99)/2),"")</f>
        <v>5.0000000000000001E-3</v>
      </c>
      <c r="UT29" s="483">
        <f t="shared" si="320"/>
        <v>0</v>
      </c>
      <c r="UU29" s="487">
        <f t="shared" si="274"/>
        <v>0</v>
      </c>
      <c r="UV29" s="4">
        <f>IFERROR(IF(N(data_NoOutliers!IM29),data_NoOutliers!IM29,MID(data_NoOutliers!IM29,2,99)/2),"")</f>
        <v>5.0000000000000001E-3</v>
      </c>
      <c r="UW29" s="4">
        <f>IFERROR(IF(N(data_NoOutliers!IN29),data_NoOutliers!IN29,MID(data_NoOutliers!IN29,2,99)/2),"")</f>
        <v>5.0000000000000001E-3</v>
      </c>
      <c r="UX29" s="491">
        <f t="shared" si="335"/>
        <v>0</v>
      </c>
      <c r="UY29" s="494">
        <f t="shared" si="275"/>
        <v>0</v>
      </c>
      <c r="UZ29" s="4">
        <f>IFERROR(IF(N(data_NoOutliers!IO29),data_NoOutliers!IO29,MID(data_NoOutliers!IO29,2,99)/2),"")</f>
        <v>5.0000000000000001E-3</v>
      </c>
      <c r="VA29" s="4">
        <f>IFERROR(IF(N(data_NoOutliers!IP29),data_NoOutliers!IP29,MID(data_NoOutliers!IP29,2,99)/2),"")</f>
        <v>5.0000000000000001E-3</v>
      </c>
      <c r="VB29" s="491">
        <f t="shared" si="337"/>
        <v>0</v>
      </c>
      <c r="VC29" s="495">
        <f t="shared" si="276"/>
        <v>0</v>
      </c>
      <c r="VD29" s="4">
        <f>IFERROR(IF(N(data_NoOutliers!IQ29),data_NoOutliers!IQ29,MID(data_NoOutliers!IQ29,2,99)/2),"")</f>
        <v>5.0000000000000001E-3</v>
      </c>
      <c r="VE29" s="491">
        <f t="shared" si="322"/>
        <v>0</v>
      </c>
      <c r="VF29" s="493">
        <f t="shared" si="277"/>
        <v>0</v>
      </c>
      <c r="VG29" s="4" t="str">
        <f>IFERROR(IF(N(data_NoOutliers!IR29),data_NoOutliers!IR29,MID(data_NoOutliers!IR29,2,99)/2),"")</f>
        <v/>
      </c>
      <c r="VH29" s="4" t="str">
        <f>IFERROR(IF(N(data_NoOutliers!IS29),data_NoOutliers!IS29,MID(data_NoOutliers!IS29,2,99)/2),"")</f>
        <v/>
      </c>
      <c r="VI29" s="4" t="str">
        <f>IFERROR(IF(N(data_NoOutliers!IT29),data_NoOutliers!IT29,MID(data_NoOutliers!IT29,2,99)/2),"")</f>
        <v/>
      </c>
      <c r="VJ29" s="4" t="str">
        <f>IFERROR(IF(N(data_NoOutliers!IU29),data_NoOutliers!IU29,MID(data_NoOutliers!IU29,2,99)/2),"")</f>
        <v/>
      </c>
      <c r="VK29" s="4" t="str">
        <f>IFERROR(IF(N(data_NoOutliers!IV29),data_NoOutliers!IV29,MID(data_NoOutliers!IV29,2,99)/2),"")</f>
        <v/>
      </c>
      <c r="VL29" s="4" t="str">
        <f>IFERROR(IF(N(data_NoOutliers!IW29),data_NoOutliers!IW29,MID(data_NoOutliers!IW29,2,99)/2),"")</f>
        <v/>
      </c>
      <c r="VM29" s="4" t="str">
        <f>IFERROR(IF(N(data_NoOutliers!IX29),data_NoOutliers!IX29,MID(data_NoOutliers!IX29,2,99)/2),"")</f>
        <v/>
      </c>
      <c r="VN29" s="4" t="str">
        <f>IFERROR(IF(N(data_NoOutliers!IY29),data_NoOutliers!IY29,MID(data_NoOutliers!IY29,2,99)/2),"")</f>
        <v/>
      </c>
      <c r="VO29" s="4" t="str">
        <f>IFERROR(IF(N(data_NoOutliers!IZ29),data_NoOutliers!IZ29,MID(data_NoOutliers!IZ29,2,99)/2),"")</f>
        <v/>
      </c>
      <c r="VP29" s="4" t="str">
        <f>IFERROR(IF(N(data_NoOutliers!JA29),data_NoOutliers!JA29,MID(data_NoOutliers!JA29,2,99)/2),"")</f>
        <v/>
      </c>
      <c r="VQ29" s="4" t="str">
        <f>IFERROR(IF(N(data_NoOutliers!JB29),data_NoOutliers!JB29,MID(data_NoOutliers!JB29,2,99)/2),"")</f>
        <v/>
      </c>
      <c r="VR29" s="4" t="str">
        <f>IFERROR(IF(N(data_NoOutliers!JC29),data_NoOutliers!JC29,MID(data_NoOutliers!JC29,2,99)/2),"")</f>
        <v/>
      </c>
      <c r="VS29" s="4" t="str">
        <f>IFERROR(IF(N(data_NoOutliers!JD29),data_NoOutliers!JD29,MID(data_NoOutliers!JD29,2,99)/2),"")</f>
        <v/>
      </c>
      <c r="VT29" s="4" t="str">
        <f>IFERROR(IF(N(data_NoOutliers!JE29),data_NoOutliers!JE29,MID(data_NoOutliers!JE29,2,99)/2),"")</f>
        <v/>
      </c>
      <c r="VU29" s="4" t="str">
        <f>IFERROR(IF(N(data_NoOutliers!JF29),data_NoOutliers!JF29,MID(data_NoOutliers!JF29,2,99)/2),"")</f>
        <v/>
      </c>
      <c r="VV29" s="4" t="str">
        <f>IFERROR(IF(N(data_NoOutliers!JG29),data_NoOutliers!JG29,MID(data_NoOutliers!JG29,2,99)/2),"")</f>
        <v/>
      </c>
      <c r="VW29" s="4" t="str">
        <f>IFERROR(IF(N(data_NoOutliers!JH29),data_NoOutliers!JH29,MID(data_NoOutliers!JH29,2,99)/2),"")</f>
        <v/>
      </c>
      <c r="VX29" s="4" t="str">
        <f>IFERROR(IF(N(data_NoOutliers!JI29),data_NoOutliers!JI29,MID(data_NoOutliers!JI29,2,99)/2),"")</f>
        <v/>
      </c>
      <c r="VY29" s="4" t="str">
        <f>IFERROR(IF(N(data_NoOutliers!JJ29),data_NoOutliers!JJ29,MID(data_NoOutliers!JJ29,2,99)/2),"")</f>
        <v/>
      </c>
      <c r="VZ29" s="4" t="str">
        <f>IFERROR(IF(N(data_NoOutliers!JK29),data_NoOutliers!JK29,MID(data_NoOutliers!JK29,2,99)/2),"")</f>
        <v/>
      </c>
      <c r="WA29" s="4" t="str">
        <f>IFERROR(IF(N(data_NoOutliers!JL29),data_NoOutliers!JL29,MID(data_NoOutliers!JL29,2,99)/2),"")</f>
        <v/>
      </c>
      <c r="WB29" s="4" t="str">
        <f>IFERROR(IF(N(data_NoOutliers!JM29),data_NoOutliers!JM29,MID(data_NoOutliers!JM29,2,99)/2),"")</f>
        <v/>
      </c>
      <c r="WC29" s="4" t="str">
        <f>IFERROR(IF(N(data_NoOutliers!JN29),data_NoOutliers!JN29,MID(data_NoOutliers!JN29,2,99)/2),"")</f>
        <v/>
      </c>
      <c r="WD29" s="4" t="str">
        <f>IFERROR(IF(N(data_NoOutliers!JO29),data_NoOutliers!JO29,MID(data_NoOutliers!JO29,2,99)/2),"")</f>
        <v/>
      </c>
      <c r="WE29" s="4" t="str">
        <f>IFERROR(IF(N(data_NoOutliers!JP29),data_NoOutliers!JP29,MID(data_NoOutliers!JP29,2,99)/2),"")</f>
        <v/>
      </c>
      <c r="WF29" s="4" t="str">
        <f>IFERROR(IF(N(data_NoOutliers!JQ29),data_NoOutliers!JQ29,MID(data_NoOutliers!JQ29,2,99)/2),"")</f>
        <v/>
      </c>
      <c r="WG29" s="4" t="str">
        <f>IFERROR(IF(N(data_NoOutliers!JR29),data_NoOutliers!JR29,MID(data_NoOutliers!JR29,2,99)/2),"")</f>
        <v/>
      </c>
      <c r="WH29" s="4" t="str">
        <f>IFERROR(IF(N(data_NoOutliers!JS29),data_NoOutliers!JS29,MID(data_NoOutliers!JS29,2,99)/2),"")</f>
        <v/>
      </c>
      <c r="WI29" s="4" t="str">
        <f>IFERROR(IF(N(data_NoOutliers!JT29),data_NoOutliers!JT29,MID(data_NoOutliers!JT29,2,99)/2),"")</f>
        <v/>
      </c>
      <c r="WJ29" s="4" t="str">
        <f>IFERROR(IF(N(data_NoOutliers!JU29),data_NoOutliers!JU29,MID(data_NoOutliers!JU29,2,99)/2),"")</f>
        <v/>
      </c>
      <c r="WK29" s="4" t="str">
        <f>IFERROR(IF(N(data_NoOutliers!JV29),data_NoOutliers!JV29,MID(data_NoOutliers!JV29,2,99)/2),"")</f>
        <v/>
      </c>
      <c r="WL29" s="4" t="str">
        <f>IFERROR(IF(N(data_NoOutliers!JW29),data_NoOutliers!JW29,MID(data_NoOutliers!JW29,2,99)/2),"")</f>
        <v/>
      </c>
      <c r="WM29" s="4" t="str">
        <f>IFERROR(IF(N(data_NoOutliers!JX29),data_NoOutliers!JX29,MID(data_NoOutliers!JX29,2,99)/2),"")</f>
        <v/>
      </c>
      <c r="WN29" s="4" t="str">
        <f>IFERROR(IF(N(data_NoOutliers!JY29),data_NoOutliers!JY29,MID(data_NoOutliers!JY29,2,99)/2),"")</f>
        <v/>
      </c>
      <c r="WO29" s="4" t="str">
        <f>IFERROR(IF(N(data_NoOutliers!JZ29),data_NoOutliers!JZ29,MID(data_NoOutliers!JZ29,2,99)/2),"")</f>
        <v/>
      </c>
      <c r="WP29" s="4" t="str">
        <f>IFERROR(IF(N(data_NoOutliers!KA29),data_NoOutliers!KA29,MID(data_NoOutliers!KA29,2,99)/2),"")</f>
        <v/>
      </c>
      <c r="WQ29" s="4" t="str">
        <f>IFERROR(IF(N(data_NoOutliers!KB29),data_NoOutliers!KB29,MID(data_NoOutliers!KB29,2,99)/2),"")</f>
        <v/>
      </c>
      <c r="WR29" s="4" t="str">
        <f>IFERROR(IF(N(data_NoOutliers!KC29),data_NoOutliers!KC29,MID(data_NoOutliers!KC29,2,99)/2),"")</f>
        <v/>
      </c>
      <c r="WS29" s="4" t="str">
        <f>IFERROR(IF(N(data_NoOutliers!KD29),data_NoOutliers!KD29,MID(data_NoOutliers!KD29,2,99)/2),"")</f>
        <v/>
      </c>
      <c r="WT29" s="4" t="str">
        <f>IFERROR(IF(N(data_NoOutliers!KE29),data_NoOutliers!KE29,MID(data_NoOutliers!KE29,2,99)/2),"")</f>
        <v/>
      </c>
      <c r="WU29" s="4" t="str">
        <f>IFERROR(IF(N(data_NoOutliers!KF29),data_NoOutliers!KF29,MID(data_NoOutliers!KF29,2,99)/2),"")</f>
        <v/>
      </c>
      <c r="WV29" s="4" t="str">
        <f>IFERROR(IF(N(data_NoOutliers!KG29),data_NoOutliers!KG29,MID(data_NoOutliers!KG29,2,99)/2),"")</f>
        <v/>
      </c>
      <c r="WW29" s="4" t="str">
        <f>IFERROR(IF(N(data_NoOutliers!KH29),data_NoOutliers!KH29,MID(data_NoOutliers!KH29,2,99)/2),"")</f>
        <v/>
      </c>
      <c r="WX29" s="4" t="str">
        <f>IFERROR(IF(N(data_NoOutliers!KI29),data_NoOutliers!KI29,MID(data_NoOutliers!KI29,2,99)/2),"")</f>
        <v/>
      </c>
      <c r="WY29" s="4" t="str">
        <f>IFERROR(IF(N(data_NoOutliers!KJ29),data_NoOutliers!KJ29,MID(data_NoOutliers!KJ29,2,99)/2),"")</f>
        <v/>
      </c>
      <c r="WZ29" s="4" t="str">
        <f>IFERROR(IF(N(data_NoOutliers!KK29),data_NoOutliers!KK29,MID(data_NoOutliers!KK29,2,99)/2),"")</f>
        <v/>
      </c>
      <c r="XA29" s="4" t="str">
        <f>IFERROR(IF(N(data_NoOutliers!KL29),data_NoOutliers!KL29,MID(data_NoOutliers!KL29,2,99)/2),"")</f>
        <v/>
      </c>
      <c r="XB29" s="4" t="str">
        <f>IFERROR(IF(N(data_NoOutliers!KM29),data_NoOutliers!KM29,MID(data_NoOutliers!KM29,2,99)/2),"")</f>
        <v/>
      </c>
      <c r="XC29" s="4" t="str">
        <f>IFERROR(IF(N(data_NoOutliers!KN29),data_NoOutliers!KN29,MID(data_NoOutliers!KN29,2,99)/2),"")</f>
        <v/>
      </c>
      <c r="XD29" s="4" t="str">
        <f>IFERROR(IF(N(data_NoOutliers!KO29),data_NoOutliers!KO29,MID(data_NoOutliers!KO29,2,99)/2),"")</f>
        <v/>
      </c>
      <c r="XE29" s="4" t="str">
        <f>IFERROR(IF(N(data_NoOutliers!KP29),data_NoOutliers!KP29,MID(data_NoOutliers!KP29,2,99)/2),"")</f>
        <v/>
      </c>
      <c r="XF29" s="4" t="str">
        <f>IFERROR(IF(N(data_NoOutliers!KQ29),data_NoOutliers!KQ29,MID(data_NoOutliers!KQ29,2,99)/2),"")</f>
        <v/>
      </c>
      <c r="XG29" s="4" t="str">
        <f>IFERROR(IF(N(data_NoOutliers!KR29),data_NoOutliers!KR29,MID(data_NoOutliers!KR29,2,99)/2),"")</f>
        <v/>
      </c>
      <c r="XH29" s="4" t="str">
        <f>IFERROR(IF(N(data_NoOutliers!KS29),data_NoOutliers!KS29,MID(data_NoOutliers!KS29,2,99)/2),"")</f>
        <v/>
      </c>
      <c r="XI29" s="4" t="str">
        <f>IFERROR(IF(N(data_NoOutliers!KT29),data_NoOutliers!KT29,MID(data_NoOutliers!KT29,2,99)/2),"")</f>
        <v/>
      </c>
      <c r="XJ29" s="4" t="str">
        <f>IFERROR(IF(N(data_NoOutliers!KU29),data_NoOutliers!KU29,MID(data_NoOutliers!KU29,2,99)/2),"")</f>
        <v/>
      </c>
      <c r="XK29" s="4" t="str">
        <f>IFERROR(IF(N(data_NoOutliers!KV29),data_NoOutliers!KV29,MID(data_NoOutliers!KV29,2,99)/2),"")</f>
        <v/>
      </c>
      <c r="XL29" s="4" t="str">
        <f>IFERROR(IF(N(data_NoOutliers!KW29),data_NoOutliers!KW29,MID(data_NoOutliers!KW29,2,99)/2),"")</f>
        <v/>
      </c>
      <c r="XM29" s="4" t="str">
        <f>IFERROR(IF(N(data_NoOutliers!KX29),data_NoOutliers!KX29,MID(data_NoOutliers!KX29,2,99)/2),"")</f>
        <v/>
      </c>
      <c r="XN29" s="4" t="str">
        <f>IFERROR(IF(N(data_NoOutliers!KY29),data_NoOutliers!KY29,MID(data_NoOutliers!KY29,2,99)/2),"")</f>
        <v/>
      </c>
      <c r="XO29" s="4" t="str">
        <f>IFERROR(IF(N(data_NoOutliers!KZ29),data_NoOutliers!KZ29,MID(data_NoOutliers!KZ29,2,99)/2),"")</f>
        <v/>
      </c>
      <c r="XP29" s="4" t="str">
        <f>IFERROR(IF(N(data_NoOutliers!LA29),data_NoOutliers!LA29,MID(data_NoOutliers!LA29,2,99)/2),"")</f>
        <v/>
      </c>
      <c r="XQ29" s="4" t="str">
        <f>IFERROR(IF(N(data_NoOutliers!LB29),data_NoOutliers!LB29,MID(data_NoOutliers!LB29,2,99)/2),"")</f>
        <v/>
      </c>
      <c r="XR29" s="4" t="str">
        <f>IFERROR(IF(N(data_NoOutliers!LC29),data_NoOutliers!LC29,MID(data_NoOutliers!LC29,2,99)/2),"")</f>
        <v/>
      </c>
      <c r="XS29" s="4" t="str">
        <f>IFERROR(IF(N(data_NoOutliers!LD29),data_NoOutliers!LD29,MID(data_NoOutliers!LD29,2,99)/2),"")</f>
        <v/>
      </c>
      <c r="XT29" s="4" t="str">
        <f>IFERROR(IF(N(data_NoOutliers!LE29),data_NoOutliers!LE29,MID(data_NoOutliers!LE29,2,99)/2),"")</f>
        <v/>
      </c>
      <c r="XU29" s="4" t="str">
        <f>IFERROR(IF(N(data_NoOutliers!LF29),data_NoOutliers!LF29,MID(data_NoOutliers!LF29,2,99)/2),"")</f>
        <v/>
      </c>
      <c r="XV29" s="4" t="str">
        <f>IFERROR(IF(N(data_NoOutliers!LG29),data_NoOutliers!LG29,MID(data_NoOutliers!LG29,2,99)/2),"")</f>
        <v/>
      </c>
      <c r="XW29" s="4" t="str">
        <f>IFERROR(IF(N(data_NoOutliers!LH29),data_NoOutliers!LH29,MID(data_NoOutliers!LH29,2,99)/2),"")</f>
        <v/>
      </c>
      <c r="XX29" s="4" t="str">
        <f>IFERROR(IF(N(data_NoOutliers!LI29),data_NoOutliers!LI29,MID(data_NoOutliers!LI29,2,99)/2),"")</f>
        <v/>
      </c>
      <c r="XY29" s="4" t="str">
        <f>IFERROR(IF(N(data_NoOutliers!LJ29),data_NoOutliers!LJ29,MID(data_NoOutliers!LJ29,2,99)/2),"")</f>
        <v/>
      </c>
      <c r="XZ29" s="4" t="str">
        <f>IFERROR(IF(N(data_NoOutliers!LK29),data_NoOutliers!LK29,MID(data_NoOutliers!LK29,2,99)/2),"")</f>
        <v/>
      </c>
      <c r="YA29" s="4" t="str">
        <f>IFERROR(IF(N(data_NoOutliers!LL29),data_NoOutliers!LL29,MID(data_NoOutliers!LL29,2,99)/2),"")</f>
        <v/>
      </c>
      <c r="YB29" s="4" t="str">
        <f>IFERROR(IF(N(data_NoOutliers!LM29),data_NoOutliers!LM29,MID(data_NoOutliers!LM29,2,99)/2),"")</f>
        <v/>
      </c>
      <c r="YC29" s="4" t="str">
        <f>IFERROR(IF(N(data_NoOutliers!LN29),data_NoOutliers!LN29,MID(data_NoOutliers!LN29,2,99)/2),"")</f>
        <v/>
      </c>
      <c r="YD29" s="4" t="str">
        <f>IFERROR(IF(N(data_NoOutliers!LO29),data_NoOutliers!LO29,MID(data_NoOutliers!LO29,2,99)/2),"")</f>
        <v/>
      </c>
      <c r="YE29" s="4" t="str">
        <f>IFERROR(IF(N(data_NoOutliers!LP29),data_NoOutliers!LP29,MID(data_NoOutliers!LP29,2,99)/2),"")</f>
        <v/>
      </c>
      <c r="YF29" s="4" t="str">
        <f>IFERROR(IF(N(data_NoOutliers!LQ29),data_NoOutliers!LQ29,MID(data_NoOutliers!LQ29,2,99)/2),"")</f>
        <v/>
      </c>
      <c r="YG29" s="4" t="str">
        <f>IFERROR(IF(N(data_NoOutliers!LR29),data_NoOutliers!LR29,MID(data_NoOutliers!LR29,2,99)/2),"")</f>
        <v/>
      </c>
      <c r="YH29" s="4" t="str">
        <f>IFERROR(IF(N(data_NoOutliers!LS29),data_NoOutliers!LS29,MID(data_NoOutliers!LS29,2,99)/2),"")</f>
        <v/>
      </c>
      <c r="YI29" s="4" t="str">
        <f>IFERROR(IF(N(data_NoOutliers!LT29),data_NoOutliers!LT29,MID(data_NoOutliers!LT29,2,99)/2),"")</f>
        <v/>
      </c>
      <c r="YJ29" s="4" t="str">
        <f>IFERROR(IF(N(data_NoOutliers!LU29),data_NoOutliers!LU29,MID(data_NoOutliers!LU29,2,99)/2),"")</f>
        <v/>
      </c>
      <c r="YK29" s="4" t="str">
        <f>IFERROR(IF(N(data_NoOutliers!LV29),data_NoOutliers!LV29,MID(data_NoOutliers!LV29,2,99)/2),"")</f>
        <v/>
      </c>
      <c r="YL29" s="4" t="str">
        <f>IFERROR(IF(N(data_NoOutliers!LW29),data_NoOutliers!LW29,MID(data_NoOutliers!LW29,2,99)/2),"")</f>
        <v/>
      </c>
      <c r="YM29" s="4" t="str">
        <f>IFERROR(IF(N(data_NoOutliers!LX29),data_NoOutliers!LX29,MID(data_NoOutliers!LX29,2,99)/2),"")</f>
        <v/>
      </c>
      <c r="YN29" s="4" t="str">
        <f>IFERROR(IF(N(data_NoOutliers!LY29),data_NoOutliers!LY29,MID(data_NoOutliers!LY29,2,99)/2),"")</f>
        <v/>
      </c>
      <c r="YO29" s="4" t="str">
        <f>IFERROR(IF(N(data_NoOutliers!LZ29),data_NoOutliers!LZ29,MID(data_NoOutliers!LZ29,2,99)/2),"")</f>
        <v/>
      </c>
      <c r="YP29" s="4" t="str">
        <f>IFERROR(IF(N(data_NoOutliers!MA29),data_NoOutliers!MA29,MID(data_NoOutliers!MA29,2,99)/2),"")</f>
        <v/>
      </c>
      <c r="YQ29" s="4" t="str">
        <f>IFERROR(IF(N(data_NoOutliers!MB29),data_NoOutliers!MB29,MID(data_NoOutliers!MB29,2,99)/2),"")</f>
        <v/>
      </c>
      <c r="YR29" s="4" t="str">
        <f>IFERROR(IF(N(data_NoOutliers!MC29),data_NoOutliers!MC29,MID(data_NoOutliers!MC29,2,99)/2),"")</f>
        <v/>
      </c>
      <c r="YS29" s="4" t="str">
        <f>IFERROR(IF(N(data_NoOutliers!MD29),data_NoOutliers!MD29,MID(data_NoOutliers!MD29,2,99)/2),"")</f>
        <v/>
      </c>
      <c r="YT29" s="4" t="str">
        <f>IFERROR(IF(N(data_NoOutliers!ME29),data_NoOutliers!ME29,MID(data_NoOutliers!ME29,2,99)/2),"")</f>
        <v/>
      </c>
      <c r="YU29" s="4" t="str">
        <f>IFERROR(IF(N(data_NoOutliers!MF29),data_NoOutliers!MF29,MID(data_NoOutliers!MF29,2,99)/2),"")</f>
        <v/>
      </c>
      <c r="YV29" s="4" t="str">
        <f>IFERROR(IF(N(data_NoOutliers!MG29),data_NoOutliers!MG29,MID(data_NoOutliers!MG29,2,99)/2),"")</f>
        <v/>
      </c>
      <c r="YW29" s="4" t="str">
        <f>IFERROR(IF(N(data_NoOutliers!MH29),data_NoOutliers!MH29,MID(data_NoOutliers!MH29,2,99)/2),"")</f>
        <v/>
      </c>
      <c r="YX29" s="4" t="str">
        <f>IFERROR(IF(N(data_NoOutliers!MI29),data_NoOutliers!MI29,MID(data_NoOutliers!MI29,2,99)/2),"")</f>
        <v/>
      </c>
      <c r="YY29" s="4" t="str">
        <f>IFERROR(IF(N(data_NoOutliers!MJ29),data_NoOutliers!MJ29,MID(data_NoOutliers!MJ29,2,99)/2),"")</f>
        <v/>
      </c>
      <c r="YZ29" s="4" t="str">
        <f>IFERROR(IF(N(data_NoOutliers!MK29),data_NoOutliers!MK29,MID(data_NoOutliers!MK29,2,99)/2),"")</f>
        <v/>
      </c>
      <c r="ZA29" s="4" t="str">
        <f>IFERROR(IF(N(data_NoOutliers!ML29),data_NoOutliers!ML29,MID(data_NoOutliers!ML29,2,99)/2),"")</f>
        <v/>
      </c>
      <c r="ZB29" s="4" t="str">
        <f>IFERROR(IF(N(data_NoOutliers!MM29),data_NoOutliers!MM29,MID(data_NoOutliers!MM29,2,99)/2),"")</f>
        <v/>
      </c>
      <c r="ZC29" s="4" t="str">
        <f>IFERROR(IF(N(data_NoOutliers!MN29),data_NoOutliers!MN29,MID(data_NoOutliers!MN29,2,99)/2),"")</f>
        <v/>
      </c>
      <c r="ZD29" s="4" t="str">
        <f>IFERROR(IF(N(data_NoOutliers!MO29),data_NoOutliers!MO29,MID(data_NoOutliers!MO29,2,99)/2),"")</f>
        <v/>
      </c>
      <c r="ZE29" s="4" t="str">
        <f>IFERROR(IF(N(data_NoOutliers!MP29),data_NoOutliers!MP29,MID(data_NoOutliers!MP29,2,99)/2),"")</f>
        <v/>
      </c>
      <c r="ZF29" s="4" t="str">
        <f>IFERROR(IF(N(data_NoOutliers!MQ29),data_NoOutliers!MQ29,MID(data_NoOutliers!MQ29,2,99)/2),"")</f>
        <v/>
      </c>
      <c r="ZG29" s="4" t="str">
        <f>IFERROR(IF(N(data_NoOutliers!MR29),data_NoOutliers!MR29,MID(data_NoOutliers!MR29,2,99)/2),"")</f>
        <v/>
      </c>
      <c r="ZH29" s="4" t="str">
        <f>IFERROR(IF(N(data_NoOutliers!MS29),data_NoOutliers!MS29,MID(data_NoOutliers!MS29,2,99)/2),"")</f>
        <v/>
      </c>
      <c r="ZI29" s="4" t="str">
        <f>IFERROR(IF(N(data_NoOutliers!MT29),data_NoOutliers!MT29,MID(data_NoOutliers!MT29,2,99)/2),"")</f>
        <v/>
      </c>
      <c r="ZJ29" s="4" t="str">
        <f>IFERROR(IF(N(data_NoOutliers!MU29),data_NoOutliers!MU29,MID(data_NoOutliers!MU29,2,99)/2),"")</f>
        <v/>
      </c>
      <c r="ZK29" s="4" t="str">
        <f>IFERROR(IF(N(data_NoOutliers!MV29),data_NoOutliers!MV29,MID(data_NoOutliers!MV29,2,99)/2),"")</f>
        <v/>
      </c>
      <c r="ZL29" s="4" t="str">
        <f>IFERROR(IF(N(data_NoOutliers!MW29),data_NoOutliers!MW29,MID(data_NoOutliers!MW29,2,99)/2),"")</f>
        <v/>
      </c>
      <c r="ZM29" s="4" t="str">
        <f>IFERROR(IF(N(data_NoOutliers!MX29),data_NoOutliers!MX29,MID(data_NoOutliers!MX29,2,99)/2),"")</f>
        <v/>
      </c>
      <c r="ZN29" s="4" t="str">
        <f>IFERROR(IF(N(data_NoOutliers!MY29),data_NoOutliers!MY29,MID(data_NoOutliers!MY29,2,99)/2),"")</f>
        <v/>
      </c>
      <c r="ZO29" s="4" t="str">
        <f>IFERROR(IF(N(data_NoOutliers!MZ29),data_NoOutliers!MZ29,MID(data_NoOutliers!MZ29,2,99)/2),"")</f>
        <v/>
      </c>
      <c r="ZP29" s="4" t="str">
        <f>IFERROR(IF(N(data_NoOutliers!NA29),data_NoOutliers!NA29,MID(data_NoOutliers!NA29,2,99)/2),"")</f>
        <v/>
      </c>
      <c r="ZQ29" s="4" t="str">
        <f>IFERROR(IF(N(data_NoOutliers!NB29),data_NoOutliers!NB29,MID(data_NoOutliers!NB29,2,99)/2),"")</f>
        <v/>
      </c>
      <c r="ZR29" s="4" t="str">
        <f>IFERROR(IF(N(data_NoOutliers!NC29),data_NoOutliers!NC29,MID(data_NoOutliers!NC29,2,99)/2),"")</f>
        <v/>
      </c>
      <c r="ZS29" s="4" t="str">
        <f>IFERROR(IF(N(data_NoOutliers!ND29),data_NoOutliers!ND29,MID(data_NoOutliers!ND29,2,99)/2),"")</f>
        <v/>
      </c>
      <c r="ZT29" s="4" t="str">
        <f>IFERROR(IF(N(data_NoOutliers!NE29),data_NoOutliers!NE29,MID(data_NoOutliers!NE29,2,99)/2),"")</f>
        <v/>
      </c>
      <c r="ZU29" s="4" t="str">
        <f>IFERROR(IF(N(data_NoOutliers!NF29),data_NoOutliers!NF29,MID(data_NoOutliers!NF29,2,99)/2),"")</f>
        <v/>
      </c>
      <c r="ZV29" s="4" t="str">
        <f>IFERROR(IF(N(data_NoOutliers!NG29),data_NoOutliers!NG29,MID(data_NoOutliers!NG29,2,99)/2),"")</f>
        <v/>
      </c>
      <c r="ZW29" s="4" t="str">
        <f>IFERROR(IF(N(data_NoOutliers!NH29),data_NoOutliers!NH29,MID(data_NoOutliers!NH29,2,99)/2),"")</f>
        <v/>
      </c>
      <c r="ZX29" s="4" t="str">
        <f>IFERROR(IF(N(data_NoOutliers!NI29),data_NoOutliers!NI29,MID(data_NoOutliers!NI29,2,99)/2),"")</f>
        <v/>
      </c>
      <c r="ZY29" s="4" t="str">
        <f>IFERROR(IF(N(data_NoOutliers!NJ29),data_NoOutliers!NJ29,MID(data_NoOutliers!NJ29,2,99)/2),"")</f>
        <v/>
      </c>
      <c r="ZZ29" s="4" t="str">
        <f>IFERROR(IF(N(data_NoOutliers!NK29),data_NoOutliers!NK29,MID(data_NoOutliers!NK29,2,99)/2),"")</f>
        <v/>
      </c>
      <c r="AAA29" s="4" t="str">
        <f>IFERROR(IF(N(data_NoOutliers!NL29),data_NoOutliers!NL29,MID(data_NoOutliers!NL29,2,99)/2),"")</f>
        <v/>
      </c>
      <c r="AAB29" s="4" t="str">
        <f>IFERROR(IF(N(data_NoOutliers!NM29),data_NoOutliers!NM29,MID(data_NoOutliers!NM29,2,99)/2),"")</f>
        <v/>
      </c>
      <c r="AAC29" s="4" t="str">
        <f>IFERROR(IF(N(data_NoOutliers!NN29),data_NoOutliers!NN29,MID(data_NoOutliers!NN29,2,99)/2),"")</f>
        <v/>
      </c>
      <c r="AAD29" s="4" t="str">
        <f>IFERROR(IF(N(data_NoOutliers!NO29),data_NoOutliers!NO29,MID(data_NoOutliers!NO29,2,99)/2),"")</f>
        <v/>
      </c>
      <c r="AAE29" s="4" t="str">
        <f>IFERROR(IF(N(data_NoOutliers!NP29),data_NoOutliers!NP29,MID(data_NoOutliers!NP29,2,99)/2),"")</f>
        <v/>
      </c>
      <c r="AAF29" s="4" t="str">
        <f>IFERROR(IF(N(data_NoOutliers!NQ29),data_NoOutliers!NQ29,MID(data_NoOutliers!NQ29,2,99)/2),"")</f>
        <v/>
      </c>
      <c r="AAG29" s="4" t="str">
        <f>IFERROR(IF(N(data_NoOutliers!NR29),data_NoOutliers!NR29,MID(data_NoOutliers!NR29,2,99)/2),"")</f>
        <v/>
      </c>
      <c r="AAH29" s="4" t="str">
        <f>IFERROR(IF(N(data_NoOutliers!NS29),data_NoOutliers!NS29,MID(data_NoOutliers!NS29,2,99)/2),"")</f>
        <v/>
      </c>
      <c r="AAI29" s="4" t="str">
        <f>IFERROR(IF(N(data_NoOutliers!NT29),data_NoOutliers!NT29,MID(data_NoOutliers!NT29,2,99)/2),"")</f>
        <v/>
      </c>
      <c r="AAJ29" s="4" t="str">
        <f>IFERROR(IF(N(data_NoOutliers!NU29),data_NoOutliers!NU29,MID(data_NoOutliers!NU29,2,99)/2),"")</f>
        <v/>
      </c>
      <c r="AAK29" s="4" t="str">
        <f>IFERROR(IF(N(data_NoOutliers!NV29),data_NoOutliers!NV29,MID(data_NoOutliers!NV29,2,99)/2),"")</f>
        <v/>
      </c>
      <c r="AAL29" s="4" t="str">
        <f>IFERROR(IF(N(data_NoOutliers!NW29),data_NoOutliers!NW29,MID(data_NoOutliers!NW29,2,99)/2),"")</f>
        <v/>
      </c>
      <c r="AAM29" s="4" t="str">
        <f>IFERROR(IF(N(data_NoOutliers!NX29),data_NoOutliers!NX29,MID(data_NoOutliers!NX29,2,99)/2),"")</f>
        <v/>
      </c>
      <c r="AAN29" s="4" t="str">
        <f>IFERROR(IF(N(data_NoOutliers!NY29),data_NoOutliers!NY29,MID(data_NoOutliers!NY29,2,99)/2),"")</f>
        <v/>
      </c>
      <c r="AAO29" s="4" t="str">
        <f>IFERROR(IF(N(data_NoOutliers!NZ29),data_NoOutliers!NZ29,MID(data_NoOutliers!NZ29,2,99)/2),"")</f>
        <v/>
      </c>
      <c r="AAP29" s="4" t="str">
        <f>IFERROR(IF(N(data_NoOutliers!OA29),data_NoOutliers!OA29,MID(data_NoOutliers!OA29,2,99)/2),"")</f>
        <v/>
      </c>
      <c r="AAQ29" s="4" t="str">
        <f>IFERROR(IF(N(data_NoOutliers!OB29),data_NoOutliers!OB29,MID(data_NoOutliers!OB29,2,99)/2),"")</f>
        <v/>
      </c>
      <c r="AAR29" s="4" t="str">
        <f>IFERROR(IF(N(data_NoOutliers!OC29),data_NoOutliers!OC29,MID(data_NoOutliers!OC29,2,99)/2),"")</f>
        <v/>
      </c>
      <c r="AAS29" s="4" t="str">
        <f>IFERROR(IF(N(data_NoOutliers!OD29),data_NoOutliers!OD29,MID(data_NoOutliers!OD29,2,99)/2),"")</f>
        <v/>
      </c>
      <c r="AAT29" s="4" t="str">
        <f>IFERROR(IF(N(data_NoOutliers!OE29),data_NoOutliers!OE29,MID(data_NoOutliers!OE29,2,99)/2),"")</f>
        <v/>
      </c>
      <c r="AAU29" s="4" t="str">
        <f>IFERROR(IF(N(data_NoOutliers!OF29),data_NoOutliers!OF29,MID(data_NoOutliers!OF29,2,99)/2),"")</f>
        <v/>
      </c>
      <c r="AAV29" s="4" t="str">
        <f>IFERROR(IF(N(data_NoOutliers!OG29),data_NoOutliers!OG29,MID(data_NoOutliers!OG29,2,99)/2),"")</f>
        <v/>
      </c>
      <c r="AAW29" s="4" t="str">
        <f>IFERROR(IF(N(data_NoOutliers!OH29),data_NoOutliers!OH29,MID(data_NoOutliers!OH29,2,99)/2),"")</f>
        <v/>
      </c>
      <c r="AAX29" s="4" t="str">
        <f>IFERROR(IF(N(data_NoOutliers!OI29),data_NoOutliers!OI29,MID(data_NoOutliers!OI29,2,99)/2),"")</f>
        <v/>
      </c>
      <c r="AAY29" s="4" t="str">
        <f>IFERROR(IF(N(data_NoOutliers!OJ29),data_NoOutliers!OJ29,MID(data_NoOutliers!OJ29,2,99)/2),"")</f>
        <v/>
      </c>
      <c r="AAZ29" s="4" t="str">
        <f>IFERROR(IF(N(data_NoOutliers!OK29),data_NoOutliers!OK29,MID(data_NoOutliers!OK29,2,99)/2),"")</f>
        <v/>
      </c>
      <c r="ABA29" s="4" t="str">
        <f>IFERROR(IF(N(data_NoOutliers!OL29),data_NoOutliers!OL29,MID(data_NoOutliers!OL29,2,99)/2),"")</f>
        <v/>
      </c>
      <c r="ABB29" s="4" t="str">
        <f>IFERROR(IF(N(data_NoOutliers!OM29),data_NoOutliers!OM29,MID(data_NoOutliers!OM29,2,99)/2),"")</f>
        <v/>
      </c>
      <c r="ABC29" s="4" t="str">
        <f>IFERROR(IF(N(data_NoOutliers!ON29),data_NoOutliers!ON29,MID(data_NoOutliers!ON29,2,99)/2),"")</f>
        <v/>
      </c>
      <c r="ABD29" s="4" t="str">
        <f>IFERROR(IF(N(data_NoOutliers!OO29),data_NoOutliers!OO29,MID(data_NoOutliers!OO29,2,99)/2),"")</f>
        <v/>
      </c>
      <c r="ABE29" s="4" t="str">
        <f>IFERROR(IF(N(data_NoOutliers!OP29),data_NoOutliers!OP29,MID(data_NoOutliers!OP29,2,99)/2),"")</f>
        <v/>
      </c>
      <c r="ABF29" s="4" t="str">
        <f>IFERROR(IF(N(data_NoOutliers!OQ29),data_NoOutliers!OQ29,MID(data_NoOutliers!OQ29,2,99)/2),"")</f>
        <v/>
      </c>
      <c r="ABG29" s="4" t="str">
        <f>IFERROR(IF(N(data_NoOutliers!OR29),data_NoOutliers!OR29,MID(data_NoOutliers!OR29,2,99)/2),"")</f>
        <v/>
      </c>
      <c r="ABH29" s="4" t="str">
        <f>IFERROR(IF(N(data_NoOutliers!OS29),data_NoOutliers!OS29,MID(data_NoOutliers!OS29,2,99)/2),"")</f>
        <v/>
      </c>
      <c r="ABI29" s="4" t="str">
        <f>IFERROR(IF(N(data_NoOutliers!OT29),data_NoOutliers!OT29,MID(data_NoOutliers!OT29,2,99)/2),"")</f>
        <v/>
      </c>
      <c r="ABJ29" s="4" t="str">
        <f>IFERROR(IF(N(data_NoOutliers!OU29),data_NoOutliers!OU29,MID(data_NoOutliers!OU29,2,99)/2),"")</f>
        <v/>
      </c>
      <c r="ABK29" s="4" t="str">
        <f>IFERROR(IF(N(data_NoOutliers!OV29),data_NoOutliers!OV29,MID(data_NoOutliers!OV29,2,99)/2),"")</f>
        <v/>
      </c>
      <c r="ABL29" s="4" t="str">
        <f>IFERROR(IF(N(data_NoOutliers!OW29),data_NoOutliers!OW29,MID(data_NoOutliers!OW29,2,99)/2),"")</f>
        <v/>
      </c>
      <c r="ABM29" s="4" t="str">
        <f>IFERROR(IF(N(data_NoOutliers!OX29),data_NoOutliers!OX29,MID(data_NoOutliers!OX29,2,99)/2),"")</f>
        <v/>
      </c>
      <c r="ABN29" s="4" t="str">
        <f>IFERROR(IF(N(data_NoOutliers!OY29),data_NoOutliers!OY29,MID(data_NoOutliers!OY29,2,99)/2),"")</f>
        <v/>
      </c>
      <c r="ABO29" s="4" t="str">
        <f>IFERROR(IF(N(data_NoOutliers!OZ29),data_NoOutliers!OZ29,MID(data_NoOutliers!OZ29,2,99)/2),"")</f>
        <v/>
      </c>
      <c r="ABP29" s="4" t="str">
        <f>IFERROR(IF(N(data_NoOutliers!PA29),data_NoOutliers!PA29,MID(data_NoOutliers!PA29,2,99)/2),"")</f>
        <v/>
      </c>
      <c r="ABQ29" s="4" t="str">
        <f>IFERROR(IF(N(data_NoOutliers!PB29),data_NoOutliers!PB29,MID(data_NoOutliers!PB29,2,99)/2),"")</f>
        <v/>
      </c>
      <c r="ABR29" s="4" t="str">
        <f>IFERROR(IF(N(data_NoOutliers!PC29),data_NoOutliers!PC29,MID(data_NoOutliers!PC29,2,99)/2),"")</f>
        <v/>
      </c>
      <c r="ABS29" s="4" t="str">
        <f>IFERROR(IF(N(data_NoOutliers!PD29),data_NoOutliers!PD29,MID(data_NoOutliers!PD29,2,99)/2),"")</f>
        <v/>
      </c>
      <c r="ABT29" s="4" t="str">
        <f>IFERROR(IF(N(data_NoOutliers!PE29),data_NoOutliers!PE29,MID(data_NoOutliers!PE29,2,99)/2),"")</f>
        <v/>
      </c>
      <c r="ABU29" s="4" t="str">
        <f>IFERROR(IF(N(data_NoOutliers!PF29),data_NoOutliers!PF29,MID(data_NoOutliers!PF29,2,99)/2),"")</f>
        <v/>
      </c>
      <c r="ABV29" s="4" t="str">
        <f>IFERROR(IF(N(data_NoOutliers!PG29),data_NoOutliers!PG29,MID(data_NoOutliers!PG29,2,99)/2),"")</f>
        <v/>
      </c>
      <c r="ABW29" s="4" t="str">
        <f>IFERROR(IF(N(data_NoOutliers!PH29),data_NoOutliers!PH29,MID(data_NoOutliers!PH29,2,99)/2),"")</f>
        <v/>
      </c>
      <c r="ABX29" s="4" t="str">
        <f>IFERROR(IF(N(data_NoOutliers!PI29),data_NoOutliers!PI29,MID(data_NoOutliers!PI29,2,99)/2),"")</f>
        <v/>
      </c>
      <c r="ABY29" s="4" t="str">
        <f>IFERROR(IF(N(data_NoOutliers!PJ29),data_NoOutliers!PJ29,MID(data_NoOutliers!PJ29,2,99)/2),"")</f>
        <v/>
      </c>
      <c r="ABZ29" s="4" t="str">
        <f>IFERROR(IF(N(data_NoOutliers!PK29),data_NoOutliers!PK29,MID(data_NoOutliers!PK29,2,99)/2),"")</f>
        <v/>
      </c>
      <c r="ACA29" s="4" t="str">
        <f>IFERROR(IF(N(data_NoOutliers!PL29),data_NoOutliers!PL29,MID(data_NoOutliers!PL29,2,99)/2),"")</f>
        <v/>
      </c>
      <c r="ACB29" s="4" t="str">
        <f>IFERROR(IF(N(data_NoOutliers!PM29),data_NoOutliers!PM29,MID(data_NoOutliers!PM29,2,99)/2),"")</f>
        <v/>
      </c>
      <c r="ACC29" s="4" t="str">
        <f>IFERROR(IF(N(data_NoOutliers!PN29),data_NoOutliers!PN29,MID(data_NoOutliers!PN29,2,99)/2),"")</f>
        <v/>
      </c>
      <c r="ACD29" s="4" t="str">
        <f>IFERROR(IF(N(data_NoOutliers!PO29),data_NoOutliers!PO29,MID(data_NoOutliers!PO29,2,99)/2),"")</f>
        <v/>
      </c>
      <c r="ACE29" s="4" t="str">
        <f>IFERROR(IF(N(data_NoOutliers!PP29),data_NoOutliers!PP29,MID(data_NoOutliers!PP29,2,99)/2),"")</f>
        <v/>
      </c>
      <c r="ACF29" s="4" t="str">
        <f>IFERROR(IF(N(data_NoOutliers!PQ29),data_NoOutliers!PQ29,MID(data_NoOutliers!PQ29,2,99)/2),"")</f>
        <v/>
      </c>
      <c r="ACG29" s="4" t="str">
        <f>IFERROR(IF(N(data_NoOutliers!PR29),data_NoOutliers!PR29,MID(data_NoOutliers!PR29,2,99)/2),"")</f>
        <v/>
      </c>
      <c r="ACH29" s="4" t="str">
        <f>IFERROR(IF(N(data_NoOutliers!PS29),data_NoOutliers!PS29,MID(data_NoOutliers!PS29,2,99)/2),"")</f>
        <v/>
      </c>
      <c r="ACI29" s="4" t="str">
        <f>IFERROR(IF(N(data_NoOutliers!PT29),data_NoOutliers!PT29,MID(data_NoOutliers!PT29,2,99)/2),"")</f>
        <v/>
      </c>
      <c r="ACJ29" s="4" t="str">
        <f>IFERROR(IF(N(data_NoOutliers!PU29),data_NoOutliers!PU29,MID(data_NoOutliers!PU29,2,99)/2),"")</f>
        <v/>
      </c>
      <c r="ACK29" s="4" t="str">
        <f>IFERROR(IF(N(data_NoOutliers!PV29),data_NoOutliers!PV29,MID(data_NoOutliers!PV29,2,99)/2),"")</f>
        <v/>
      </c>
      <c r="ACL29" s="4" t="str">
        <f>IFERROR(IF(N(data_NoOutliers!PW29),data_NoOutliers!PW29,MID(data_NoOutliers!PW29,2,99)/2),"")</f>
        <v/>
      </c>
      <c r="ACM29" s="4" t="str">
        <f>IFERROR(IF(N(data_NoOutliers!PX29),data_NoOutliers!PX29,MID(data_NoOutliers!PX29,2,99)/2),"")</f>
        <v/>
      </c>
      <c r="ACN29" s="4" t="str">
        <f>IFERROR(IF(N(data_NoOutliers!PY29),data_NoOutliers!PY29,MID(data_NoOutliers!PY29,2,99)/2),"")</f>
        <v/>
      </c>
      <c r="ACO29" s="4" t="str">
        <f>IFERROR(IF(N(data_NoOutliers!PZ29),data_NoOutliers!PZ29,MID(data_NoOutliers!PZ29,2,99)/2),"")</f>
        <v/>
      </c>
      <c r="ACP29" s="4" t="str">
        <f>IFERROR(IF(N(data_NoOutliers!QA29),data_NoOutliers!QA29,MID(data_NoOutliers!QA29,2,99)/2),"")</f>
        <v/>
      </c>
      <c r="ACQ29" s="4" t="str">
        <f>IFERROR(IF(N(data_NoOutliers!QB29),data_NoOutliers!QB29,MID(data_NoOutliers!QB29,2,99)/2),"")</f>
        <v/>
      </c>
      <c r="ACR29" s="4" t="str">
        <f>IFERROR(IF(N(data_NoOutliers!QC29),data_NoOutliers!QC29,MID(data_NoOutliers!QC29,2,99)/2),"")</f>
        <v/>
      </c>
      <c r="ACS29" s="4" t="str">
        <f>IFERROR(IF(N(data_NoOutliers!QD29),data_NoOutliers!QD29,MID(data_NoOutliers!QD29,2,99)/2),"")</f>
        <v/>
      </c>
      <c r="ACT29" s="4" t="str">
        <f>IFERROR(IF(N(data_NoOutliers!QE29),data_NoOutliers!QE29,MID(data_NoOutliers!QE29,2,99)/2),"")</f>
        <v/>
      </c>
      <c r="ACU29" s="4" t="str">
        <f>IFERROR(IF(N(data_NoOutliers!QF29),data_NoOutliers!QF29,MID(data_NoOutliers!QF29,2,99)/2),"")</f>
        <v/>
      </c>
      <c r="ACV29" s="4" t="str">
        <f>IFERROR(IF(N(data_NoOutliers!QG29),data_NoOutliers!QG29,MID(data_NoOutliers!QG29,2,99)/2),"")</f>
        <v/>
      </c>
      <c r="ACW29" s="4" t="str">
        <f>IFERROR(IF(N(data_NoOutliers!QH29),data_NoOutliers!QH29,MID(data_NoOutliers!QH29,2,99)/2),"")</f>
        <v/>
      </c>
      <c r="ACX29" s="4" t="str">
        <f>IFERROR(IF(N(data_NoOutliers!QI29),data_NoOutliers!QI29,MID(data_NoOutliers!QI29,2,99)/2),"")</f>
        <v/>
      </c>
      <c r="ACY29" s="4" t="str">
        <f>IFERROR(IF(N(data_NoOutliers!QJ29),data_NoOutliers!QJ29,MID(data_NoOutliers!QJ29,2,99)/2),"")</f>
        <v/>
      </c>
      <c r="ACZ29" s="4" t="str">
        <f>IFERROR(IF(N(data_NoOutliers!QK29),data_NoOutliers!QK29,MID(data_NoOutliers!QK29,2,99)/2),"")</f>
        <v/>
      </c>
      <c r="ADA29" s="4" t="str">
        <f>IFERROR(IF(N(data_NoOutliers!QL29),data_NoOutliers!QL29,MID(data_NoOutliers!QL29,2,99)/2),"")</f>
        <v/>
      </c>
      <c r="ADB29" s="4" t="str">
        <f>IFERROR(IF(N(data_NoOutliers!QM29),data_NoOutliers!QM29,MID(data_NoOutliers!QM29,2,99)/2),"")</f>
        <v/>
      </c>
      <c r="ADC29" s="4" t="str">
        <f>IFERROR(IF(N(data_NoOutliers!QN29),data_NoOutliers!QN29,MID(data_NoOutliers!QN29,2,99)/2),"")</f>
        <v/>
      </c>
      <c r="ADD29" s="4" t="str">
        <f>IFERROR(IF(N(data_NoOutliers!QO29),data_NoOutliers!QO29,MID(data_NoOutliers!QO29,2,99)/2),"")</f>
        <v/>
      </c>
      <c r="ADE29" s="4" t="str">
        <f>IFERROR(IF(N(data_NoOutliers!QP29),data_NoOutliers!QP29,MID(data_NoOutliers!QP29,2,99)/2),"")</f>
        <v/>
      </c>
      <c r="ADF29" s="4" t="str">
        <f>IFERROR(IF(N(data_NoOutliers!QQ29),data_NoOutliers!QQ29,MID(data_NoOutliers!QQ29,2,99)/2),"")</f>
        <v/>
      </c>
      <c r="ADG29" s="4" t="str">
        <f>IFERROR(IF(N(data_NoOutliers!QR29),data_NoOutliers!QR29,MID(data_NoOutliers!QR29,2,99)/2),"")</f>
        <v/>
      </c>
      <c r="ADH29" s="4" t="str">
        <f>IFERROR(IF(N(data_NoOutliers!QS29),data_NoOutliers!QS29,MID(data_NoOutliers!QS29,2,99)/2),"")</f>
        <v/>
      </c>
      <c r="ADI29" s="4" t="str">
        <f>IFERROR(IF(N(data_NoOutliers!QT29),data_NoOutliers!QT29,MID(data_NoOutliers!QT29,2,99)/2),"")</f>
        <v/>
      </c>
      <c r="ADJ29" s="4" t="str">
        <f>IFERROR(IF(N(data_NoOutliers!QU29),data_NoOutliers!QU29,MID(data_NoOutliers!QU29,2,99)/2),"")</f>
        <v/>
      </c>
      <c r="ADK29" s="4" t="str">
        <f>IFERROR(IF(N(data_NoOutliers!QV29),data_NoOutliers!QV29,MID(data_NoOutliers!QV29,2,99)/2),"")</f>
        <v/>
      </c>
      <c r="ADL29" s="4" t="str">
        <f>IFERROR(IF(N(data_NoOutliers!QW29),data_NoOutliers!QW29,MID(data_NoOutliers!QW29,2,99)/2),"")</f>
        <v/>
      </c>
      <c r="ADM29" s="4" t="str">
        <f>IFERROR(IF(N(data_NoOutliers!QX29),data_NoOutliers!QX29,MID(data_NoOutliers!QX29,2,99)/2),"")</f>
        <v/>
      </c>
      <c r="ADN29" s="4" t="str">
        <f>IFERROR(IF(N(data_NoOutliers!QY29),data_NoOutliers!QY29,MID(data_NoOutliers!QY29,2,99)/2),"")</f>
        <v/>
      </c>
      <c r="ADO29" s="4" t="str">
        <f>IFERROR(IF(N(data_NoOutliers!QZ29),data_NoOutliers!QZ29,MID(data_NoOutliers!QZ29,2,99)/2),"")</f>
        <v/>
      </c>
      <c r="ADP29" s="4" t="str">
        <f>IFERROR(IF(N(data_NoOutliers!RA29),data_NoOutliers!RA29,MID(data_NoOutliers!RA29,2,99)/2),"")</f>
        <v/>
      </c>
      <c r="ADQ29" s="4" t="str">
        <f>IFERROR(IF(N(data_NoOutliers!RB29),data_NoOutliers!RB29,MID(data_NoOutliers!RB29,2,99)/2),"")</f>
        <v/>
      </c>
      <c r="ADR29" s="4" t="str">
        <f>IFERROR(IF(N(data_NoOutliers!RC29),data_NoOutliers!RC29,MID(data_NoOutliers!RC29,2,99)/2),"")</f>
        <v/>
      </c>
      <c r="ADS29" s="4" t="str">
        <f>IFERROR(IF(N(data_NoOutliers!RD29),data_NoOutliers!RD29,MID(data_NoOutliers!RD29,2,99)/2),"")</f>
        <v/>
      </c>
      <c r="ADT29" s="4" t="str">
        <f>IFERROR(IF(N(data_NoOutliers!RE29),data_NoOutliers!RE29,MID(data_NoOutliers!RE29,2,99)/2),"")</f>
        <v/>
      </c>
      <c r="ADU29" s="4" t="str">
        <f>IFERROR(IF(N(data_NoOutliers!RF29),data_NoOutliers!RF29,MID(data_NoOutliers!RF29,2,99)/2),"")</f>
        <v/>
      </c>
      <c r="ADV29" s="4" t="str">
        <f>IFERROR(IF(N(data_NoOutliers!RG29),data_NoOutliers!RG29,MID(data_NoOutliers!RG29,2,99)/2),"")</f>
        <v/>
      </c>
      <c r="ADW29" s="4" t="str">
        <f>IFERROR(IF(N(data_NoOutliers!RH29),data_NoOutliers!RH29,MID(data_NoOutliers!RH29,2,99)/2),"")</f>
        <v/>
      </c>
      <c r="ADX29" s="4" t="str">
        <f>IFERROR(IF(N(data_NoOutliers!RI29),data_NoOutliers!RI29,MID(data_NoOutliers!RI29,2,99)/2),"")</f>
        <v/>
      </c>
      <c r="ADY29" s="4" t="str">
        <f>IFERROR(IF(N(data_NoOutliers!RJ29),data_NoOutliers!RJ29,MID(data_NoOutliers!RJ29,2,99)/2),"")</f>
        <v/>
      </c>
      <c r="ADZ29" s="4" t="str">
        <f>IFERROR(IF(N(data_NoOutliers!RK29),data_NoOutliers!RK29,MID(data_NoOutliers!RK29,2,99)/2),"")</f>
        <v/>
      </c>
      <c r="AEA29" s="4" t="str">
        <f>IFERROR(IF(N(data_NoOutliers!RL29),data_NoOutliers!RL29,MID(data_NoOutliers!RL29,2,99)/2),"")</f>
        <v/>
      </c>
      <c r="AEB29" s="4" t="str">
        <f>IFERROR(IF(N(data_NoOutliers!RM29),data_NoOutliers!RM29,MID(data_NoOutliers!RM29,2,99)/2),"")</f>
        <v/>
      </c>
      <c r="AEC29" s="4" t="str">
        <f>IFERROR(IF(N(data_NoOutliers!RN29),data_NoOutliers!RN29,MID(data_NoOutliers!RN29,2,99)/2),"")</f>
        <v/>
      </c>
      <c r="AED29" s="4" t="str">
        <f>IFERROR(IF(N(data_NoOutliers!RO29),data_NoOutliers!RO29,MID(data_NoOutliers!RO29,2,99)/2),"")</f>
        <v/>
      </c>
      <c r="AEE29" s="4" t="str">
        <f>IFERROR(IF(N(data_NoOutliers!RP29),data_NoOutliers!RP29,MID(data_NoOutliers!RP29,2,99)/2),"")</f>
        <v/>
      </c>
      <c r="AEF29" s="4" t="str">
        <f>IFERROR(IF(N(data_NoOutliers!RQ29),data_NoOutliers!RQ29,MID(data_NoOutliers!RQ29,2,99)/2),"")</f>
        <v/>
      </c>
      <c r="AEG29" s="4" t="str">
        <f>IFERROR(IF(N(data_NoOutliers!RR29),data_NoOutliers!RR29,MID(data_NoOutliers!RR29,2,99)/2),"")</f>
        <v/>
      </c>
      <c r="AEH29" s="4" t="str">
        <f>IFERROR(IF(N(data_NoOutliers!RS29),data_NoOutliers!RS29,MID(data_NoOutliers!RS29,2,99)/2),"")</f>
        <v/>
      </c>
      <c r="AEI29" s="4" t="str">
        <f>IFERROR(IF(N(data_NoOutliers!RT29),data_NoOutliers!RT29,MID(data_NoOutliers!RT29,2,99)/2),"")</f>
        <v/>
      </c>
      <c r="AEJ29" s="4" t="str">
        <f>IFERROR(IF(N(data_NoOutliers!RU29),data_NoOutliers!RU29,MID(data_NoOutliers!RU29,2,99)/2),"")</f>
        <v/>
      </c>
      <c r="AEK29" s="4" t="str">
        <f>IFERROR(IF(N(data_NoOutliers!RV29),data_NoOutliers!RV29,MID(data_NoOutliers!RV29,2,99)/2),"")</f>
        <v/>
      </c>
      <c r="AEL29" s="4" t="str">
        <f>IFERROR(IF(N(data_NoOutliers!RW29),data_NoOutliers!RW29,MID(data_NoOutliers!RW29,2,99)/2),"")</f>
        <v/>
      </c>
      <c r="AEM29" s="4" t="str">
        <f>IFERROR(IF(N(data_NoOutliers!RX29),data_NoOutliers!RX29,MID(data_NoOutliers!RX29,2,99)/2),"")</f>
        <v/>
      </c>
      <c r="AEN29" s="4" t="str">
        <f>IFERROR(IF(N(data_NoOutliers!RY29),data_NoOutliers!RY29,MID(data_NoOutliers!RY29,2,99)/2),"")</f>
        <v/>
      </c>
      <c r="AEO29" s="4" t="str">
        <f>IFERROR(IF(N(data_NoOutliers!RZ29),data_NoOutliers!RZ29,MID(data_NoOutliers!RZ29,2,99)/2),"")</f>
        <v/>
      </c>
      <c r="AEP29" s="4" t="str">
        <f>IFERROR(IF(N(data_NoOutliers!SA29),data_NoOutliers!SA29,MID(data_NoOutliers!SA29,2,99)/2),"")</f>
        <v/>
      </c>
      <c r="AEQ29" s="4" t="str">
        <f>IFERROR(IF(N(data_NoOutliers!SB29),data_NoOutliers!SB29,MID(data_NoOutliers!SB29,2,99)/2),"")</f>
        <v/>
      </c>
      <c r="AER29" s="4" t="str">
        <f>IFERROR(IF(N(data_NoOutliers!SC29),data_NoOutliers!SC29,MID(data_NoOutliers!SC29,2,99)/2),"")</f>
        <v/>
      </c>
      <c r="AES29" s="4" t="str">
        <f>IFERROR(IF(N(data_NoOutliers!SD29),data_NoOutliers!SD29,MID(data_NoOutliers!SD29,2,99)/2),"")</f>
        <v/>
      </c>
      <c r="AET29" s="4" t="str">
        <f>IFERROR(IF(N(data_NoOutliers!SE29),data_NoOutliers!SE29,MID(data_NoOutliers!SE29,2,99)/2),"")</f>
        <v/>
      </c>
      <c r="AEU29" s="4" t="str">
        <f>IFERROR(IF(N(data_NoOutliers!SF29),data_NoOutliers!SF29,MID(data_NoOutliers!SF29,2,99)/2),"")</f>
        <v/>
      </c>
      <c r="AEV29" s="4" t="str">
        <f>IFERROR(IF(N(data_NoOutliers!SG29),data_NoOutliers!SG29,MID(data_NoOutliers!SG29,2,99)/2),"")</f>
        <v/>
      </c>
      <c r="AEW29" s="4" t="str">
        <f>IFERROR(IF(N(data_NoOutliers!SH29),data_NoOutliers!SH29,MID(data_NoOutliers!SH29,2,99)/2),"")</f>
        <v/>
      </c>
      <c r="AEX29" s="4" t="str">
        <f>IFERROR(IF(N(data_NoOutliers!SI29),data_NoOutliers!SI29,MID(data_NoOutliers!SI29,2,99)/2),"")</f>
        <v/>
      </c>
      <c r="AEY29" s="4" t="str">
        <f>IFERROR(IF(N(data_NoOutliers!SJ29),data_NoOutliers!SJ29,MID(data_NoOutliers!SJ29,2,99)/2),"")</f>
        <v/>
      </c>
      <c r="AEZ29" s="4" t="str">
        <f>IFERROR(IF(N(data_NoOutliers!SK29),data_NoOutliers!SK29,MID(data_NoOutliers!SK29,2,99)/2),"")</f>
        <v/>
      </c>
      <c r="AFA29" s="4" t="str">
        <f>IFERROR(IF(N(data_NoOutliers!SL29),data_NoOutliers!SL29,MID(data_NoOutliers!SL29,2,99)/2),"")</f>
        <v/>
      </c>
      <c r="AFB29" s="4" t="str">
        <f>IFERROR(IF(N(data_NoOutliers!SM29),data_NoOutliers!SM29,MID(data_NoOutliers!SM29,2,99)/2),"")</f>
        <v/>
      </c>
      <c r="AFC29" s="4" t="str">
        <f>IFERROR(IF(N(data_NoOutliers!SN29),data_NoOutliers!SN29,MID(data_NoOutliers!SN29,2,99)/2),"")</f>
        <v/>
      </c>
      <c r="AFD29" s="4" t="str">
        <f>IFERROR(IF(N(data_NoOutliers!SO29),data_NoOutliers!SO29,MID(data_NoOutliers!SO29,2,99)/2),"")</f>
        <v/>
      </c>
      <c r="AFE29" s="4" t="str">
        <f>IFERROR(IF(N(data_NoOutliers!SP29),data_NoOutliers!SP29,MID(data_NoOutliers!SP29,2,99)/2),"")</f>
        <v/>
      </c>
      <c r="AFF29" s="4" t="str">
        <f>IFERROR(IF(N(data_NoOutliers!SQ29),data_NoOutliers!SQ29,MID(data_NoOutliers!SQ29,2,99)/2),"")</f>
        <v/>
      </c>
      <c r="AFG29" s="4" t="str">
        <f>IFERROR(IF(N(data_NoOutliers!SR29),data_NoOutliers!SR29,MID(data_NoOutliers!SR29,2,99)/2),"")</f>
        <v/>
      </c>
      <c r="AFH29" s="4" t="str">
        <f>IFERROR(IF(N(data_NoOutliers!SS29),data_NoOutliers!SS29,MID(data_NoOutliers!SS29,2,99)/2),"")</f>
        <v/>
      </c>
      <c r="AFI29" s="4" t="str">
        <f>IFERROR(IF(N(data_NoOutliers!ST29),data_NoOutliers!ST29,MID(data_NoOutliers!ST29,2,99)/2),"")</f>
        <v/>
      </c>
      <c r="AFJ29" s="4" t="str">
        <f>IFERROR(IF(N(data_NoOutliers!SU29),data_NoOutliers!SU29,MID(data_NoOutliers!SU29,2,99)/2),"")</f>
        <v/>
      </c>
      <c r="AFK29" s="4" t="str">
        <f>IFERROR(IF(N(data_NoOutliers!SV29),data_NoOutliers!SV29,MID(data_NoOutliers!SV29,2,99)/2),"")</f>
        <v/>
      </c>
      <c r="AFL29" s="4" t="str">
        <f>IFERROR(IF(N(data_NoOutliers!SW29),data_NoOutliers!SW29,MID(data_NoOutliers!SW29,2,99)/2),"")</f>
        <v/>
      </c>
      <c r="AFM29" s="4" t="str">
        <f>IFERROR(IF(N(data_NoOutliers!SX29),data_NoOutliers!SX29,MID(data_NoOutliers!SX29,2,99)/2),"")</f>
        <v/>
      </c>
      <c r="AFN29" s="4" t="str">
        <f>IFERROR(IF(N(data_NoOutliers!SY29),data_NoOutliers!SY29,MID(data_NoOutliers!SY29,2,99)/2),"")</f>
        <v/>
      </c>
      <c r="AFO29" s="4" t="str">
        <f>IFERROR(IF(N(data_NoOutliers!SZ29),data_NoOutliers!SZ29,MID(data_NoOutliers!SZ29,2,99)/2),"")</f>
        <v/>
      </c>
      <c r="AFP29" s="4" t="str">
        <f>IFERROR(IF(N(data_NoOutliers!TA29),data_NoOutliers!TA29,MID(data_NoOutliers!TA29,2,99)/2),"")</f>
        <v/>
      </c>
      <c r="AFQ29" s="4" t="str">
        <f>IFERROR(IF(N(data_NoOutliers!TB29),data_NoOutliers!TB29,MID(data_NoOutliers!TB29,2,99)/2),"")</f>
        <v/>
      </c>
      <c r="AFR29" s="4" t="str">
        <f>IFERROR(IF(N(data_NoOutliers!TC29),data_NoOutliers!TC29,MID(data_NoOutliers!TC29,2,99)/2),"")</f>
        <v/>
      </c>
      <c r="AFS29" s="4" t="str">
        <f>IFERROR(IF(N(data_NoOutliers!TD29),data_NoOutliers!TD29,MID(data_NoOutliers!TD29,2,99)/2),"")</f>
        <v/>
      </c>
      <c r="AFT29" s="4" t="str">
        <f>IFERROR(IF(N(data_NoOutliers!TE29),data_NoOutliers!TE29,MID(data_NoOutliers!TE29,2,99)/2),"")</f>
        <v/>
      </c>
      <c r="AFU29" s="4" t="str">
        <f>IFERROR(IF(N(data_NoOutliers!TF29),data_NoOutliers!TF29,MID(data_NoOutliers!TF29,2,99)/2),"")</f>
        <v/>
      </c>
      <c r="AFV29" s="4" t="str">
        <f>IFERROR(IF(N(data_NoOutliers!TG29),data_NoOutliers!TG29,MID(data_NoOutliers!TG29,2,99)/2),"")</f>
        <v/>
      </c>
      <c r="AFW29" s="4" t="str">
        <f>IFERROR(IF(N(data_NoOutliers!TH29),data_NoOutliers!TH29,MID(data_NoOutliers!TH29,2,99)/2),"")</f>
        <v/>
      </c>
      <c r="AFX29" s="4" t="str">
        <f>IFERROR(IF(N(data_NoOutliers!TI29),data_NoOutliers!TI29,MID(data_NoOutliers!TI29,2,99)/2),"")</f>
        <v/>
      </c>
      <c r="AFY29" s="4" t="str">
        <f>IFERROR(IF(N(data_NoOutliers!TJ29),data_NoOutliers!TJ29,MID(data_NoOutliers!TJ29,2,99)/2),"")</f>
        <v/>
      </c>
      <c r="AFZ29" s="4" t="str">
        <f>IFERROR(IF(N(data_NoOutliers!TK29),data_NoOutliers!TK29,MID(data_NoOutliers!TK29,2,99)/2),"")</f>
        <v/>
      </c>
      <c r="AGA29" s="4" t="str">
        <f>IFERROR(IF(N(data_NoOutliers!TL29),data_NoOutliers!TL29,MID(data_NoOutliers!TL29,2,99)/2),"")</f>
        <v/>
      </c>
      <c r="AGB29" s="4" t="str">
        <f>IFERROR(IF(N(data_NoOutliers!TM29),data_NoOutliers!TM29,MID(data_NoOutliers!TM29,2,99)/2),"")</f>
        <v/>
      </c>
      <c r="AGC29" s="4" t="str">
        <f>IFERROR(IF(N(data_NoOutliers!TN29),data_NoOutliers!TN29,MID(data_NoOutliers!TN29,2,99)/2),"")</f>
        <v/>
      </c>
      <c r="AGD29" s="4" t="str">
        <f>IFERROR(IF(N(data_NoOutliers!TO29),data_NoOutliers!TO29,MID(data_NoOutliers!TO29,2,99)/2),"")</f>
        <v/>
      </c>
      <c r="AGE29" s="4" t="str">
        <f>IFERROR(IF(N(data_NoOutliers!TP29),data_NoOutliers!TP29,MID(data_NoOutliers!TP29,2,99)/2),"")</f>
        <v/>
      </c>
      <c r="AGF29" s="4" t="str">
        <f>IFERROR(IF(N(data_NoOutliers!TQ29),data_NoOutliers!TQ29,MID(data_NoOutliers!TQ29,2,99)/2),"")</f>
        <v/>
      </c>
      <c r="AGG29" s="4" t="str">
        <f>IFERROR(IF(N(data_NoOutliers!TR29),data_NoOutliers!TR29,MID(data_NoOutliers!TR29,2,99)/2),"")</f>
        <v/>
      </c>
      <c r="AGH29" s="4" t="str">
        <f>IFERROR(IF(N(data_NoOutliers!TS29),data_NoOutliers!TS29,MID(data_NoOutliers!TS29,2,99)/2),"")</f>
        <v/>
      </c>
      <c r="AGI29" s="4" t="str">
        <f>IFERROR(IF(N(data_NoOutliers!TT29),data_NoOutliers!TT29,MID(data_NoOutliers!TT29,2,99)/2),"")</f>
        <v/>
      </c>
      <c r="AGJ29" s="4" t="str">
        <f>IFERROR(IF(N(data_NoOutliers!TU29),data_NoOutliers!TU29,MID(data_NoOutliers!TU29,2,99)/2),"")</f>
        <v/>
      </c>
      <c r="AGK29" s="4" t="str">
        <f>IFERROR(IF(N(data_NoOutliers!TV29),data_NoOutliers!TV29,MID(data_NoOutliers!TV29,2,99)/2),"")</f>
        <v/>
      </c>
      <c r="AGL29" s="4" t="str">
        <f>IFERROR(IF(N(data_NoOutliers!TW29),data_NoOutliers!TW29,MID(data_NoOutliers!TW29,2,99)/2),"")</f>
        <v/>
      </c>
      <c r="AGM29" s="4" t="str">
        <f>IFERROR(IF(N(data_NoOutliers!TX29),data_NoOutliers!TX29,MID(data_NoOutliers!TX29,2,99)/2),"")</f>
        <v/>
      </c>
      <c r="AGN29" s="4" t="str">
        <f>IFERROR(IF(N(data_NoOutliers!TY29),data_NoOutliers!TY29,MID(data_NoOutliers!TY29,2,99)/2),"")</f>
        <v/>
      </c>
      <c r="AGO29" s="4" t="str">
        <f>IFERROR(IF(N(data_NoOutliers!TZ29),data_NoOutliers!TZ29,MID(data_NoOutliers!TZ29,2,99)/2),"")</f>
        <v/>
      </c>
      <c r="AGP29" s="4" t="str">
        <f>IFERROR(IF(N(data_NoOutliers!UA29),data_NoOutliers!UA29,MID(data_NoOutliers!UA29,2,99)/2),"")</f>
        <v/>
      </c>
      <c r="AGQ29" s="4" t="str">
        <f>IFERROR(IF(N(data_NoOutliers!UB29),data_NoOutliers!UB29,MID(data_NoOutliers!UB29,2,99)/2),"")</f>
        <v/>
      </c>
      <c r="AGR29" s="4" t="str">
        <f>IFERROR(IF(N(data_NoOutliers!UC29),data_NoOutliers!UC29,MID(data_NoOutliers!UC29,2,99)/2),"")</f>
        <v/>
      </c>
      <c r="AGS29" s="4" t="str">
        <f>IFERROR(IF(N(data_NoOutliers!UD29),data_NoOutliers!UD29,MID(data_NoOutliers!UD29,2,99)/2),"")</f>
        <v/>
      </c>
      <c r="AGT29" s="4" t="str">
        <f>IFERROR(IF(N(data_NoOutliers!UE29),data_NoOutliers!UE29,MID(data_NoOutliers!UE29,2,99)/2),"")</f>
        <v/>
      </c>
      <c r="AGU29" s="4" t="str">
        <f>IFERROR(IF(N(data_NoOutliers!UF29),data_NoOutliers!UF29,MID(data_NoOutliers!UF29,2,99)/2),"")</f>
        <v/>
      </c>
      <c r="AGV29" s="4" t="str">
        <f>IFERROR(IF(N(data_NoOutliers!UG29),data_NoOutliers!UG29,MID(data_NoOutliers!UG29,2,99)/2),"")</f>
        <v/>
      </c>
      <c r="AGW29" s="4" t="str">
        <f>IFERROR(IF(N(data_NoOutliers!UH29),data_NoOutliers!UH29,MID(data_NoOutliers!UH29,2,99)/2),"")</f>
        <v/>
      </c>
      <c r="AGX29" s="4" t="str">
        <f>IFERROR(IF(N(data_NoOutliers!UI29),data_NoOutliers!UI29,MID(data_NoOutliers!UI29,2,99)/2),"")</f>
        <v/>
      </c>
      <c r="AGY29" s="4" t="str">
        <f>IFERROR(IF(N(data_NoOutliers!UJ29),data_NoOutliers!UJ29,MID(data_NoOutliers!UJ29,2,99)/2),"")</f>
        <v/>
      </c>
      <c r="AGZ29" s="4" t="str">
        <f>IFERROR(IF(N(data_NoOutliers!UK29),data_NoOutliers!UK29,MID(data_NoOutliers!UK29,2,99)/2),"")</f>
        <v/>
      </c>
      <c r="AHA29" s="4" t="str">
        <f>IFERROR(IF(N(data_NoOutliers!UL29),data_NoOutliers!UL29,MID(data_NoOutliers!UL29,2,99)/2),"")</f>
        <v/>
      </c>
      <c r="AHB29" s="4" t="str">
        <f>IFERROR(IF(N(data_NoOutliers!UM29),data_NoOutliers!UM29,MID(data_NoOutliers!UM29,2,99)/2),"")</f>
        <v/>
      </c>
      <c r="AHC29" s="4" t="str">
        <f>IFERROR(IF(N(data_NoOutliers!UN29),data_NoOutliers!UN29,MID(data_NoOutliers!UN29,2,99)/2),"")</f>
        <v/>
      </c>
      <c r="AHD29" s="4" t="str">
        <f>IFERROR(IF(N(data_NoOutliers!UO29),data_NoOutliers!UO29,MID(data_NoOutliers!UO29,2,99)/2),"")</f>
        <v/>
      </c>
      <c r="AHE29" s="4" t="str">
        <f>IFERROR(IF(N(data_NoOutliers!UP29),data_NoOutliers!UP29,MID(data_NoOutliers!UP29,2,99)/2),"")</f>
        <v/>
      </c>
      <c r="AHF29" s="4" t="str">
        <f>IFERROR(IF(N(data_NoOutliers!UQ29),data_NoOutliers!UQ29,MID(data_NoOutliers!UQ29,2,99)/2),"")</f>
        <v/>
      </c>
      <c r="AHG29" s="4" t="str">
        <f>IFERROR(IF(N(data_NoOutliers!UR29),data_NoOutliers!UR29,MID(data_NoOutliers!UR29,2,99)/2),"")</f>
        <v/>
      </c>
      <c r="AHH29" s="4" t="str">
        <f>IFERROR(IF(N(data_NoOutliers!US29),data_NoOutliers!US29,MID(data_NoOutliers!US29,2,99)/2),"")</f>
        <v/>
      </c>
      <c r="AHI29" s="4" t="str">
        <f>IFERROR(IF(N(data_NoOutliers!UT29),data_NoOutliers!UT29,MID(data_NoOutliers!UT29,2,99)/2),"")</f>
        <v/>
      </c>
      <c r="AHJ29" s="4" t="str">
        <f>IFERROR(IF(N(data_NoOutliers!UU29),data_NoOutliers!UU29,MID(data_NoOutliers!UU29,2,99)/2),"")</f>
        <v/>
      </c>
      <c r="AHK29" s="4" t="str">
        <f>IFERROR(IF(N(data_NoOutliers!UV29),data_NoOutliers!UV29,MID(data_NoOutliers!UV29,2,99)/2),"")</f>
        <v/>
      </c>
      <c r="AHL29" s="4" t="str">
        <f>IFERROR(IF(N(data_NoOutliers!UW29),data_NoOutliers!UW29,MID(data_NoOutliers!UW29,2,99)/2),"")</f>
        <v/>
      </c>
      <c r="AHM29" s="4" t="str">
        <f>IFERROR(IF(N(data_NoOutliers!UX29),data_NoOutliers!UX29,MID(data_NoOutliers!UX29,2,99)/2),"")</f>
        <v/>
      </c>
      <c r="AHN29" s="4" t="str">
        <f>IFERROR(IF(N(data_NoOutliers!UY29),data_NoOutliers!UY29,MID(data_NoOutliers!UY29,2,99)/2),"")</f>
        <v/>
      </c>
      <c r="AHO29" s="4" t="str">
        <f>IFERROR(IF(N(data_NoOutliers!UZ29),data_NoOutliers!UZ29,MID(data_NoOutliers!UZ29,2,99)/2),"")</f>
        <v/>
      </c>
      <c r="AHP29" s="4" t="str">
        <f>IFERROR(IF(N(data_NoOutliers!VA29),data_NoOutliers!VA29,MID(data_NoOutliers!VA29,2,99)/2),"")</f>
        <v/>
      </c>
      <c r="AHQ29" s="4" t="str">
        <f>IFERROR(IF(N(data_NoOutliers!VB29),data_NoOutliers!VB29,MID(data_NoOutliers!VB29,2,99)/2),"")</f>
        <v/>
      </c>
      <c r="AHR29" s="4" t="str">
        <f>IFERROR(IF(N(data_NoOutliers!VC29),data_NoOutliers!VC29,MID(data_NoOutliers!VC29,2,99)/2),"")</f>
        <v/>
      </c>
      <c r="AHS29" s="4" t="str">
        <f>IFERROR(IF(N(data_NoOutliers!VD29),data_NoOutliers!VD29,MID(data_NoOutliers!VD29,2,99)/2),"")</f>
        <v/>
      </c>
      <c r="AHT29" s="4" t="str">
        <f>IFERROR(IF(N(data_NoOutliers!VE29),data_NoOutliers!VE29,MID(data_NoOutliers!VE29,2,99)/2),"")</f>
        <v/>
      </c>
      <c r="AHU29" s="4" t="str">
        <f>IFERROR(IF(N(data_NoOutliers!VF29),data_NoOutliers!VF29,MID(data_NoOutliers!VF29,2,99)/2),"")</f>
        <v/>
      </c>
      <c r="AHV29" s="4" t="str">
        <f>IFERROR(IF(N(data_NoOutliers!VG29),data_NoOutliers!VG29,MID(data_NoOutliers!VG29,2,99)/2),"")</f>
        <v/>
      </c>
      <c r="AHW29" s="4" t="str">
        <f>IFERROR(IF(N(data_NoOutliers!VH29),data_NoOutliers!VH29,MID(data_NoOutliers!VH29,2,99)/2),"")</f>
        <v/>
      </c>
      <c r="AHX29" s="4" t="str">
        <f>IFERROR(IF(N(data_NoOutliers!VI29),data_NoOutliers!VI29,MID(data_NoOutliers!VI29,2,99)/2),"")</f>
        <v/>
      </c>
      <c r="AHY29" s="4" t="str">
        <f>IFERROR(IF(N(data_NoOutliers!VJ29),data_NoOutliers!VJ29,MID(data_NoOutliers!VJ29,2,99)/2),"")</f>
        <v/>
      </c>
      <c r="AHZ29" s="4" t="str">
        <f>IFERROR(IF(N(data_NoOutliers!VK29),data_NoOutliers!VK29,MID(data_NoOutliers!VK29,2,99)/2),"")</f>
        <v/>
      </c>
      <c r="AIA29" s="4" t="str">
        <f>IFERROR(IF(N(data_NoOutliers!VL29),data_NoOutliers!VL29,MID(data_NoOutliers!VL29,2,99)/2),"")</f>
        <v/>
      </c>
      <c r="AIB29" s="4" t="str">
        <f>IFERROR(IF(N(data_NoOutliers!VM29),data_NoOutliers!VM29,MID(data_NoOutliers!VM29,2,99)/2),"")</f>
        <v/>
      </c>
      <c r="AIC29" s="4" t="str">
        <f>IFERROR(IF(N(data_NoOutliers!VN29),data_NoOutliers!VN29,MID(data_NoOutliers!VN29,2,99)/2),"")</f>
        <v/>
      </c>
      <c r="AID29" s="4" t="str">
        <f>IFERROR(IF(N(data_NoOutliers!VO29),data_NoOutliers!VO29,MID(data_NoOutliers!VO29,2,99)/2),"")</f>
        <v/>
      </c>
      <c r="AIE29" s="4" t="str">
        <f>IFERROR(IF(N(data_NoOutliers!VP29),data_NoOutliers!VP29,MID(data_NoOutliers!VP29,2,99)/2),"")</f>
        <v/>
      </c>
      <c r="AIF29" s="4" t="str">
        <f>IFERROR(IF(N(data_NoOutliers!VQ29),data_NoOutliers!VQ29,MID(data_NoOutliers!VQ29,2,99)/2),"")</f>
        <v/>
      </c>
      <c r="AIG29" s="4" t="str">
        <f>IFERROR(IF(N(data_NoOutliers!VR29),data_NoOutliers!VR29,MID(data_NoOutliers!VR29,2,99)/2),"")</f>
        <v/>
      </c>
      <c r="AIH29" s="4" t="str">
        <f>IFERROR(IF(N(data_NoOutliers!VS29),data_NoOutliers!VS29,MID(data_NoOutliers!VS29,2,99)/2),"")</f>
        <v/>
      </c>
      <c r="AII29" s="4" t="str">
        <f>IFERROR(IF(N(data_NoOutliers!VT29),data_NoOutliers!VT29,MID(data_NoOutliers!VT29,2,99)/2),"")</f>
        <v/>
      </c>
      <c r="AIJ29" s="4" t="str">
        <f>IFERROR(IF(N(data_NoOutliers!VU29),data_NoOutliers!VU29,MID(data_NoOutliers!VU29,2,99)/2),"")</f>
        <v/>
      </c>
      <c r="AIK29" s="4" t="str">
        <f>IFERROR(IF(N(data_NoOutliers!VV29),data_NoOutliers!VV29,MID(data_NoOutliers!VV29,2,99)/2),"")</f>
        <v/>
      </c>
      <c r="AIL29" s="4" t="str">
        <f>IFERROR(IF(N(data_NoOutliers!VW29),data_NoOutliers!VW29,MID(data_NoOutliers!VW29,2,99)/2),"")</f>
        <v/>
      </c>
      <c r="AIM29" s="4" t="str">
        <f>IFERROR(IF(N(data_NoOutliers!VX29),data_NoOutliers!VX29,MID(data_NoOutliers!VX29,2,99)/2),"")</f>
        <v/>
      </c>
      <c r="AIN29" s="4" t="str">
        <f>IFERROR(IF(N(data_NoOutliers!VY29),data_NoOutliers!VY29,MID(data_NoOutliers!VY29,2,99)/2),"")</f>
        <v/>
      </c>
      <c r="AIO29" s="4" t="str">
        <f>IFERROR(IF(N(data_NoOutliers!VZ29),data_NoOutliers!VZ29,MID(data_NoOutliers!VZ29,2,99)/2),"")</f>
        <v/>
      </c>
      <c r="AIP29" s="4" t="str">
        <f>IFERROR(IF(N(data_NoOutliers!WA29),data_NoOutliers!WA29,MID(data_NoOutliers!WA29,2,99)/2),"")</f>
        <v/>
      </c>
      <c r="AIQ29" s="4" t="str">
        <f>IFERROR(IF(N(data_NoOutliers!WB29),data_NoOutliers!WB29,MID(data_NoOutliers!WB29,2,99)/2),"")</f>
        <v/>
      </c>
      <c r="AIR29" s="4" t="str">
        <f>IFERROR(IF(N(data_NoOutliers!WC29),data_NoOutliers!WC29,MID(data_NoOutliers!WC29,2,99)/2),"")</f>
        <v/>
      </c>
      <c r="AIS29" s="4" t="str">
        <f>IFERROR(IF(N(data_NoOutliers!WD29),data_NoOutliers!WD29,MID(data_NoOutliers!WD29,2,99)/2),"")</f>
        <v/>
      </c>
      <c r="AIT29" s="4" t="str">
        <f>IFERROR(IF(N(data_NoOutliers!WE29),data_NoOutliers!WE29,MID(data_NoOutliers!WE29,2,99)/2),"")</f>
        <v/>
      </c>
      <c r="AIU29" s="4" t="str">
        <f>IFERROR(IF(N(data_NoOutliers!WF29),data_NoOutliers!WF29,MID(data_NoOutliers!WF29,2,99)/2),"")</f>
        <v/>
      </c>
      <c r="AIV29" s="4" t="str">
        <f>IFERROR(IF(N(data_NoOutliers!WG29),data_NoOutliers!WG29,MID(data_NoOutliers!WG29,2,99)/2),"")</f>
        <v/>
      </c>
      <c r="AIW29" s="4" t="str">
        <f>IFERROR(IF(N(data_NoOutliers!WH29),data_NoOutliers!WH29,MID(data_NoOutliers!WH29,2,99)/2),"")</f>
        <v/>
      </c>
      <c r="AIX29" s="4" t="str">
        <f>IFERROR(IF(N(data_NoOutliers!WI29),data_NoOutliers!WI29,MID(data_NoOutliers!WI29,2,99)/2),"")</f>
        <v/>
      </c>
      <c r="AIY29" s="4" t="str">
        <f>IFERROR(IF(N(data_NoOutliers!WJ29),data_NoOutliers!WJ29,MID(data_NoOutliers!WJ29,2,99)/2),"")</f>
        <v/>
      </c>
      <c r="AIZ29" s="4" t="str">
        <f>IFERROR(IF(N(data_NoOutliers!WK29),data_NoOutliers!WK29,MID(data_NoOutliers!WK29,2,99)/2),"")</f>
        <v/>
      </c>
      <c r="AJA29" s="4" t="str">
        <f>IFERROR(IF(N(data_NoOutliers!WL29),data_NoOutliers!WL29,MID(data_NoOutliers!WL29,2,99)/2),"")</f>
        <v/>
      </c>
      <c r="AJB29" s="4" t="str">
        <f>IFERROR(IF(N(data_NoOutliers!WM29),data_NoOutliers!WM29,MID(data_NoOutliers!WM29,2,99)/2),"")</f>
        <v/>
      </c>
      <c r="AJC29" s="4" t="str">
        <f>IFERROR(IF(N(data_NoOutliers!WN29),data_NoOutliers!WN29,MID(data_NoOutliers!WN29,2,99)/2),"")</f>
        <v/>
      </c>
      <c r="AJD29" s="4" t="str">
        <f>IFERROR(IF(N(data_NoOutliers!WO29),data_NoOutliers!WO29,MID(data_NoOutliers!WO29,2,99)/2),"")</f>
        <v/>
      </c>
      <c r="AJE29" s="4" t="str">
        <f>IFERROR(IF(N(data_NoOutliers!WP29),data_NoOutliers!WP29,MID(data_NoOutliers!WP29,2,99)/2),"")</f>
        <v/>
      </c>
      <c r="AJF29" s="4" t="str">
        <f>IFERROR(IF(N(data_NoOutliers!WQ29),data_NoOutliers!WQ29,MID(data_NoOutliers!WQ29,2,99)/2),"")</f>
        <v/>
      </c>
      <c r="AJG29" s="4" t="str">
        <f>IFERROR(IF(N(data_NoOutliers!WR29),data_NoOutliers!WR29,MID(data_NoOutliers!WR29,2,99)/2),"")</f>
        <v/>
      </c>
      <c r="AJH29" s="4" t="str">
        <f>IFERROR(IF(N(data_NoOutliers!WS29),data_NoOutliers!WS29,MID(data_NoOutliers!WS29,2,99)/2),"")</f>
        <v/>
      </c>
      <c r="AJI29" s="4" t="str">
        <f>IFERROR(IF(N(data_NoOutliers!WT29),data_NoOutliers!WT29,MID(data_NoOutliers!WT29,2,99)/2),"")</f>
        <v/>
      </c>
      <c r="AJJ29" s="4" t="str">
        <f>IFERROR(IF(N(data_NoOutliers!WU29),data_NoOutliers!WU29,MID(data_NoOutliers!WU29,2,99)/2),"")</f>
        <v/>
      </c>
      <c r="AJK29" s="4" t="str">
        <f>IFERROR(IF(N(data_NoOutliers!WV29),data_NoOutliers!WV29,MID(data_NoOutliers!WV29,2,99)/2),"")</f>
        <v/>
      </c>
      <c r="AJL29" s="4" t="str">
        <f>IFERROR(IF(N(data_NoOutliers!WW29),data_NoOutliers!WW29,MID(data_NoOutliers!WW29,2,99)/2),"")</f>
        <v/>
      </c>
      <c r="AJM29" s="4" t="str">
        <f>IFERROR(IF(N(data_NoOutliers!WX29),data_NoOutliers!WX29,MID(data_NoOutliers!WX29,2,99)/2),"")</f>
        <v/>
      </c>
      <c r="AJN29" s="4" t="str">
        <f>IFERROR(IF(N(data_NoOutliers!WY29),data_NoOutliers!WY29,MID(data_NoOutliers!WY29,2,99)/2),"")</f>
        <v/>
      </c>
      <c r="AJO29" s="4" t="str">
        <f>IFERROR(IF(N(data_NoOutliers!WZ29),data_NoOutliers!WZ29,MID(data_NoOutliers!WZ29,2,99)/2),"")</f>
        <v/>
      </c>
      <c r="AJP29" s="4" t="str">
        <f>IFERROR(IF(N(data_NoOutliers!XA29),data_NoOutliers!XA29,MID(data_NoOutliers!XA29,2,99)/2),"")</f>
        <v/>
      </c>
      <c r="AJQ29" s="4" t="str">
        <f>IFERROR(IF(N(data_NoOutliers!XB29),data_NoOutliers!XB29,MID(data_NoOutliers!XB29,2,99)/2),"")</f>
        <v/>
      </c>
      <c r="AJR29" s="4" t="str">
        <f>IFERROR(IF(N(data_NoOutliers!XC29),data_NoOutliers!XC29,MID(data_NoOutliers!XC29,2,99)/2),"")</f>
        <v/>
      </c>
      <c r="AJS29" s="4" t="str">
        <f>IFERROR(IF(N(data_NoOutliers!XD29),data_NoOutliers!XD29,MID(data_NoOutliers!XD29,2,99)/2),"")</f>
        <v/>
      </c>
      <c r="AJT29" s="4" t="str">
        <f>IFERROR(IF(N(data_NoOutliers!XE29),data_NoOutliers!XE29,MID(data_NoOutliers!XE29,2,99)/2),"")</f>
        <v/>
      </c>
      <c r="AJU29" s="4" t="str">
        <f>IFERROR(IF(N(data_NoOutliers!XF29),data_NoOutliers!XF29,MID(data_NoOutliers!XF29,2,99)/2),"")</f>
        <v/>
      </c>
      <c r="AJV29" s="4" t="str">
        <f>IFERROR(IF(N(data_NoOutliers!XG29),data_NoOutliers!XG29,MID(data_NoOutliers!XG29,2,99)/2),"")</f>
        <v/>
      </c>
      <c r="AJW29" s="4" t="str">
        <f>IFERROR(IF(N(data_NoOutliers!XH29),data_NoOutliers!XH29,MID(data_NoOutliers!XH29,2,99)/2),"")</f>
        <v/>
      </c>
      <c r="AJX29" s="4" t="str">
        <f>IFERROR(IF(N(data_NoOutliers!XI29),data_NoOutliers!XI29,MID(data_NoOutliers!XI29,2,99)/2),"")</f>
        <v/>
      </c>
      <c r="AJY29" s="4" t="str">
        <f>IFERROR(IF(N(data_NoOutliers!XJ29),data_NoOutliers!XJ29,MID(data_NoOutliers!XJ29,2,99)/2),"")</f>
        <v/>
      </c>
      <c r="AJZ29" s="4" t="str">
        <f>IFERROR(IF(N(data_NoOutliers!XK29),data_NoOutliers!XK29,MID(data_NoOutliers!XK29,2,99)/2),"")</f>
        <v/>
      </c>
      <c r="AKA29" s="4" t="str">
        <f>IFERROR(IF(N(data_NoOutliers!XL29),data_NoOutliers!XL29,MID(data_NoOutliers!XL29,2,99)/2),"")</f>
        <v/>
      </c>
      <c r="AKB29" s="4" t="str">
        <f>IFERROR(IF(N(data_NoOutliers!XM29),data_NoOutliers!XM29,MID(data_NoOutliers!XM29,2,99)/2),"")</f>
        <v/>
      </c>
      <c r="AKC29" s="4" t="str">
        <f>IFERROR(IF(N(data_NoOutliers!XN29),data_NoOutliers!XN29,MID(data_NoOutliers!XN29,2,99)/2),"")</f>
        <v/>
      </c>
      <c r="AKD29" s="4" t="str">
        <f>IFERROR(IF(N(data_NoOutliers!XO29),data_NoOutliers!XO29,MID(data_NoOutliers!XO29,2,99)/2),"")</f>
        <v/>
      </c>
      <c r="AKE29" s="4" t="str">
        <f>IFERROR(IF(N(data_NoOutliers!XP29),data_NoOutliers!XP29,MID(data_NoOutliers!XP29,2,99)/2),"")</f>
        <v/>
      </c>
      <c r="AKF29" s="4" t="str">
        <f>IFERROR(IF(N(data_NoOutliers!XQ29),data_NoOutliers!XQ29,MID(data_NoOutliers!XQ29,2,99)/2),"")</f>
        <v/>
      </c>
      <c r="AKG29" s="4" t="str">
        <f>IFERROR(IF(N(data_NoOutliers!XR29),data_NoOutliers!XR29,MID(data_NoOutliers!XR29,2,99)/2),"")</f>
        <v/>
      </c>
      <c r="AKH29" s="4" t="str">
        <f>IFERROR(IF(N(data_NoOutliers!XS29),data_NoOutliers!XS29,MID(data_NoOutliers!XS29,2,99)/2),"")</f>
        <v/>
      </c>
      <c r="AKI29" s="4" t="str">
        <f>IFERROR(IF(N(data_NoOutliers!XT29),data_NoOutliers!XT29,MID(data_NoOutliers!XT29,2,99)/2),"")</f>
        <v/>
      </c>
      <c r="AKJ29" s="4" t="str">
        <f>IFERROR(IF(N(data_NoOutliers!XU29),data_NoOutliers!XU29,MID(data_NoOutliers!XU29,2,99)/2),"")</f>
        <v/>
      </c>
      <c r="AKK29" s="4" t="str">
        <f>IFERROR(IF(N(data_NoOutliers!XV29),data_NoOutliers!XV29,MID(data_NoOutliers!XV29,2,99)/2),"")</f>
        <v/>
      </c>
      <c r="AKL29" s="4" t="str">
        <f>IFERROR(IF(N(data_NoOutliers!XW29),data_NoOutliers!XW29,MID(data_NoOutliers!XW29,2,99)/2),"")</f>
        <v/>
      </c>
      <c r="AKM29" s="4" t="str">
        <f>IFERROR(IF(N(data_NoOutliers!XX29),data_NoOutliers!XX29,MID(data_NoOutliers!XX29,2,99)/2),"")</f>
        <v/>
      </c>
      <c r="AKN29" s="4" t="str">
        <f>IFERROR(IF(N(data_NoOutliers!XY29),data_NoOutliers!XY29,MID(data_NoOutliers!XY29,2,99)/2),"")</f>
        <v/>
      </c>
      <c r="AKO29" s="4" t="str">
        <f>IFERROR(IF(N(data_NoOutliers!XZ29),data_NoOutliers!XZ29,MID(data_NoOutliers!XZ29,2,99)/2),"")</f>
        <v/>
      </c>
      <c r="AKP29" s="4" t="str">
        <f>IFERROR(IF(N(data_NoOutliers!YA29),data_NoOutliers!YA29,MID(data_NoOutliers!YA29,2,99)/2),"")</f>
        <v/>
      </c>
      <c r="AKQ29" s="4" t="str">
        <f>IFERROR(IF(N(data_NoOutliers!YB29),data_NoOutliers!YB29,MID(data_NoOutliers!YB29,2,99)/2),"")</f>
        <v/>
      </c>
      <c r="AKR29" s="4" t="str">
        <f>IFERROR(IF(N(data_NoOutliers!YC29),data_NoOutliers!YC29,MID(data_NoOutliers!YC29,2,99)/2),"")</f>
        <v/>
      </c>
      <c r="AKS29" s="4" t="str">
        <f>IFERROR(IF(N(data_NoOutliers!YD29),data_NoOutliers!YD29,MID(data_NoOutliers!YD29,2,99)/2),"")</f>
        <v/>
      </c>
      <c r="AKT29" s="4" t="str">
        <f>IFERROR(IF(N(data_NoOutliers!YE29),data_NoOutliers!YE29,MID(data_NoOutliers!YE29,2,99)/2),"")</f>
        <v/>
      </c>
      <c r="AKU29" s="4" t="str">
        <f>IFERROR(IF(N(data_NoOutliers!YF29),data_NoOutliers!YF29,MID(data_NoOutliers!YF29,2,99)/2),"")</f>
        <v/>
      </c>
      <c r="AKV29" s="4" t="str">
        <f>IFERROR(IF(N(data_NoOutliers!YG29),data_NoOutliers!YG29,MID(data_NoOutliers!YG29,2,99)/2),"")</f>
        <v/>
      </c>
      <c r="AKW29" s="4" t="str">
        <f>IFERROR(IF(N(data_NoOutliers!YH29),data_NoOutliers!YH29,MID(data_NoOutliers!YH29,2,99)/2),"")</f>
        <v/>
      </c>
      <c r="AKX29" s="4" t="str">
        <f>IFERROR(IF(N(data_NoOutliers!YI29),data_NoOutliers!YI29,MID(data_NoOutliers!YI29,2,99)/2),"")</f>
        <v/>
      </c>
      <c r="AKY29" s="4" t="str">
        <f>IFERROR(IF(N(data_NoOutliers!YJ29),data_NoOutliers!YJ29,MID(data_NoOutliers!YJ29,2,99)/2),"")</f>
        <v/>
      </c>
      <c r="AKZ29" s="4" t="str">
        <f>IFERROR(IF(N(data_NoOutliers!YK29),data_NoOutliers!YK29,MID(data_NoOutliers!YK29,2,99)/2),"")</f>
        <v/>
      </c>
      <c r="ALA29" s="4" t="str">
        <f>IFERROR(IF(N(data_NoOutliers!YL29),data_NoOutliers!YL29,MID(data_NoOutliers!YL29,2,99)/2),"")</f>
        <v/>
      </c>
      <c r="ALB29" s="4" t="str">
        <f>IFERROR(IF(N(data_NoOutliers!YM29),data_NoOutliers!YM29,MID(data_NoOutliers!YM29,2,99)/2),"")</f>
        <v/>
      </c>
      <c r="ALC29" s="4" t="str">
        <f>IFERROR(IF(N(data_NoOutliers!YN29),data_NoOutliers!YN29,MID(data_NoOutliers!YN29,2,99)/2),"")</f>
        <v/>
      </c>
      <c r="ALD29" s="4" t="str">
        <f>IFERROR(IF(N(data_NoOutliers!YO29),data_NoOutliers!YO29,MID(data_NoOutliers!YO29,2,99)/2),"")</f>
        <v/>
      </c>
      <c r="ALE29" s="4" t="str">
        <f>IFERROR(IF(N(data_NoOutliers!YP29),data_NoOutliers!YP29,MID(data_NoOutliers!YP29,2,99)/2),"")</f>
        <v/>
      </c>
      <c r="ALF29" s="4" t="str">
        <f>IFERROR(IF(N(data_NoOutliers!YQ29),data_NoOutliers!YQ29,MID(data_NoOutliers!YQ29,2,99)/2),"")</f>
        <v/>
      </c>
      <c r="ALG29" s="4" t="str">
        <f>IFERROR(IF(N(data_NoOutliers!YR29),data_NoOutliers!YR29,MID(data_NoOutliers!YR29,2,99)/2),"")</f>
        <v/>
      </c>
      <c r="ALH29" s="4" t="str">
        <f>IFERROR(IF(N(data_NoOutliers!YS29),data_NoOutliers!YS29,MID(data_NoOutliers!YS29,2,99)/2),"")</f>
        <v/>
      </c>
      <c r="ALI29" s="4" t="str">
        <f>IFERROR(IF(N(data_NoOutliers!YT29),data_NoOutliers!YT29,MID(data_NoOutliers!YT29,2,99)/2),"")</f>
        <v/>
      </c>
      <c r="ALJ29" s="4" t="str">
        <f>IFERROR(IF(N(data_NoOutliers!YU29),data_NoOutliers!YU29,MID(data_NoOutliers!YU29,2,99)/2),"")</f>
        <v/>
      </c>
      <c r="ALK29" s="4" t="str">
        <f>IFERROR(IF(N(data_NoOutliers!YV29),data_NoOutliers!YV29,MID(data_NoOutliers!YV29,2,99)/2),"")</f>
        <v/>
      </c>
      <c r="ALL29" s="4" t="str">
        <f>IFERROR(IF(N(data_NoOutliers!YW29),data_NoOutliers!YW29,MID(data_NoOutliers!YW29,2,99)/2),"")</f>
        <v/>
      </c>
      <c r="ALM29" s="4" t="str">
        <f>IFERROR(IF(N(data_NoOutliers!YX29),data_NoOutliers!YX29,MID(data_NoOutliers!YX29,2,99)/2),"")</f>
        <v/>
      </c>
      <c r="ALN29" s="4" t="str">
        <f>IFERROR(IF(N(data_NoOutliers!YY29),data_NoOutliers!YY29,MID(data_NoOutliers!YY29,2,99)/2),"")</f>
        <v/>
      </c>
      <c r="ALO29" s="4" t="str">
        <f>IFERROR(IF(N(data_NoOutliers!YZ29),data_NoOutliers!YZ29,MID(data_NoOutliers!YZ29,2,99)/2),"")</f>
        <v/>
      </c>
      <c r="ALP29" s="4" t="str">
        <f>IFERROR(IF(N(data_NoOutliers!ZA29),data_NoOutliers!ZA29,MID(data_NoOutliers!ZA29,2,99)/2),"")</f>
        <v/>
      </c>
      <c r="ALQ29" s="4" t="str">
        <f>IFERROR(IF(N(data_NoOutliers!ZB29),data_NoOutliers!ZB29,MID(data_NoOutliers!ZB29,2,99)/2),"")</f>
        <v/>
      </c>
      <c r="ALR29" s="4" t="str">
        <f>IFERROR(IF(N(data_NoOutliers!ZC29),data_NoOutliers!ZC29,MID(data_NoOutliers!ZC29,2,99)/2),"")</f>
        <v/>
      </c>
      <c r="ALS29" s="4" t="str">
        <f>IFERROR(IF(N(data_NoOutliers!ZD29),data_NoOutliers!ZD29,MID(data_NoOutliers!ZD29,2,99)/2),"")</f>
        <v/>
      </c>
      <c r="ALT29" s="4" t="str">
        <f>IFERROR(IF(N(data_NoOutliers!ZE29),data_NoOutliers!ZE29,MID(data_NoOutliers!ZE29,2,99)/2),"")</f>
        <v/>
      </c>
      <c r="ALU29" s="4" t="str">
        <f>IFERROR(IF(N(data_NoOutliers!ZF29),data_NoOutliers!ZF29,MID(data_NoOutliers!ZF29,2,99)/2),"")</f>
        <v/>
      </c>
      <c r="ALV29" s="4" t="str">
        <f>IFERROR(IF(N(data_NoOutliers!ZG29),data_NoOutliers!ZG29,MID(data_NoOutliers!ZG29,2,99)/2),"")</f>
        <v/>
      </c>
      <c r="ALW29" s="4" t="str">
        <f>IFERROR(IF(N(data_NoOutliers!ZH29),data_NoOutliers!ZH29,MID(data_NoOutliers!ZH29,2,99)/2),"")</f>
        <v/>
      </c>
      <c r="ALX29" s="4" t="str">
        <f>IFERROR(IF(N(data_NoOutliers!ZI29),data_NoOutliers!ZI29,MID(data_NoOutliers!ZI29,2,99)/2),"")</f>
        <v/>
      </c>
      <c r="ALY29" s="4" t="str">
        <f>IFERROR(IF(N(data_NoOutliers!ZJ29),data_NoOutliers!ZJ29,MID(data_NoOutliers!ZJ29,2,99)/2),"")</f>
        <v/>
      </c>
      <c r="ALZ29" s="4" t="str">
        <f>IFERROR(IF(N(data_NoOutliers!ZK29),data_NoOutliers!ZK29,MID(data_NoOutliers!ZK29,2,99)/2),"")</f>
        <v/>
      </c>
      <c r="AMA29" s="4" t="str">
        <f>IFERROR(IF(N(data_NoOutliers!ZL29),data_NoOutliers!ZL29,MID(data_NoOutliers!ZL29,2,99)/2),"")</f>
        <v/>
      </c>
      <c r="AMB29" s="4" t="str">
        <f>IFERROR(IF(N(data_NoOutliers!ZM29),data_NoOutliers!ZM29,MID(data_NoOutliers!ZM29,2,99)/2),"")</f>
        <v/>
      </c>
      <c r="AMC29" s="4" t="str">
        <f>IFERROR(IF(N(data_NoOutliers!ZN29),data_NoOutliers!ZN29,MID(data_NoOutliers!ZN29,2,99)/2),"")</f>
        <v/>
      </c>
      <c r="AMD29" s="4" t="str">
        <f>IFERROR(IF(N(data_NoOutliers!ZO29),data_NoOutliers!ZO29,MID(data_NoOutliers!ZO29,2,99)/2),"")</f>
        <v/>
      </c>
      <c r="AME29" s="4" t="str">
        <f>IFERROR(IF(N(data_NoOutliers!ZP29),data_NoOutliers!ZP29,MID(data_NoOutliers!ZP29,2,99)/2),"")</f>
        <v/>
      </c>
      <c r="AMF29" s="4" t="str">
        <f>IFERROR(IF(N(data_NoOutliers!ZQ29),data_NoOutliers!ZQ29,MID(data_NoOutliers!ZQ29,2,99)/2),"")</f>
        <v/>
      </c>
      <c r="AMG29" s="4" t="str">
        <f>IFERROR(IF(N(data_NoOutliers!ZR29),data_NoOutliers!ZR29,MID(data_NoOutliers!ZR29,2,99)/2),"")</f>
        <v/>
      </c>
      <c r="AMH29" s="4" t="str">
        <f>IFERROR(IF(N(data_NoOutliers!ZS29),data_NoOutliers!ZS29,MID(data_NoOutliers!ZS29,2,99)/2),"")</f>
        <v/>
      </c>
      <c r="AMI29" s="4" t="str">
        <f>IFERROR(IF(N(data_NoOutliers!ZT29),data_NoOutliers!ZT29,MID(data_NoOutliers!ZT29,2,99)/2),"")</f>
        <v/>
      </c>
      <c r="AMJ29" s="4" t="str">
        <f>IFERROR(IF(N(data_NoOutliers!ZU29),data_NoOutliers!ZU29,MID(data_NoOutliers!ZU29,2,99)/2),"")</f>
        <v/>
      </c>
      <c r="AMK29" s="4" t="str">
        <f>IFERROR(IF(N(data_NoOutliers!ZV29),data_NoOutliers!ZV29,MID(data_NoOutliers!ZV29,2,99)/2),"")</f>
        <v/>
      </c>
      <c r="AML29" s="4" t="str">
        <f>IFERROR(IF(N(data_NoOutliers!ZW29),data_NoOutliers!ZW29,MID(data_NoOutliers!ZW29,2,99)/2),"")</f>
        <v/>
      </c>
      <c r="AMM29" s="4" t="str">
        <f>IFERROR(IF(N(data_NoOutliers!ZX29),data_NoOutliers!ZX29,MID(data_NoOutliers!ZX29,2,99)/2),"")</f>
        <v/>
      </c>
      <c r="AMN29" s="4" t="str">
        <f>IFERROR(IF(N(data_NoOutliers!ZY29),data_NoOutliers!ZY29,MID(data_NoOutliers!ZY29,2,99)/2),"")</f>
        <v/>
      </c>
      <c r="AMO29" s="4" t="str">
        <f>IFERROR(IF(N(data_NoOutliers!ZZ29),data_NoOutliers!ZZ29,MID(data_NoOutliers!ZZ29,2,99)/2),"")</f>
        <v/>
      </c>
      <c r="AMP29" s="4" t="str">
        <f>IFERROR(IF(N(data_NoOutliers!AAA29),data_NoOutliers!AAA29,MID(data_NoOutliers!AAA29,2,99)/2),"")</f>
        <v/>
      </c>
      <c r="AMQ29" s="4" t="str">
        <f>IFERROR(IF(N(data_NoOutliers!AAB29),data_NoOutliers!AAB29,MID(data_NoOutliers!AAB29,2,99)/2),"")</f>
        <v/>
      </c>
      <c r="AMR29" s="4" t="str">
        <f>IFERROR(IF(N(data_NoOutliers!AAC29),data_NoOutliers!AAC29,MID(data_NoOutliers!AAC29,2,99)/2),"")</f>
        <v/>
      </c>
      <c r="AMS29" s="4" t="str">
        <f>IFERROR(IF(N(data_NoOutliers!AAD29),data_NoOutliers!AAD29,MID(data_NoOutliers!AAD29,2,99)/2),"")</f>
        <v/>
      </c>
      <c r="AMT29" s="4" t="str">
        <f>IFERROR(IF(N(data_NoOutliers!AAE29),data_NoOutliers!AAE29,MID(data_NoOutliers!AAE29,2,99)/2),"")</f>
        <v/>
      </c>
      <c r="AMU29" s="4" t="str">
        <f>IFERROR(IF(N(data_NoOutliers!AAF29),data_NoOutliers!AAF29,MID(data_NoOutliers!AAF29,2,99)/2),"")</f>
        <v/>
      </c>
      <c r="AMV29" s="4" t="str">
        <f>IFERROR(IF(N(data_NoOutliers!AAG29),data_NoOutliers!AAG29,MID(data_NoOutliers!AAG29,2,99)/2),"")</f>
        <v/>
      </c>
      <c r="AMW29" s="4" t="str">
        <f>IFERROR(IF(N(data_NoOutliers!AAH29),data_NoOutliers!AAH29,MID(data_NoOutliers!AAH29,2,99)/2),"")</f>
        <v/>
      </c>
      <c r="AMX29" s="4" t="str">
        <f>IFERROR(IF(N(data_NoOutliers!AAI29),data_NoOutliers!AAI29,MID(data_NoOutliers!AAI29,2,99)/2),"")</f>
        <v/>
      </c>
      <c r="AMY29" s="4" t="str">
        <f>IFERROR(IF(N(data_NoOutliers!AAJ29),data_NoOutliers!AAJ29,MID(data_NoOutliers!AAJ29,2,99)/2),"")</f>
        <v/>
      </c>
      <c r="AMZ29" s="4" t="str">
        <f>IFERROR(IF(N(data_NoOutliers!AAK29),data_NoOutliers!AAK29,MID(data_NoOutliers!AAK29,2,99)/2),"")</f>
        <v/>
      </c>
      <c r="ANA29" s="4" t="str">
        <f>IFERROR(IF(N(data_NoOutliers!AAL29),data_NoOutliers!AAL29,MID(data_NoOutliers!AAL29,2,99)/2),"")</f>
        <v/>
      </c>
      <c r="ANB29" s="4" t="str">
        <f>IFERROR(IF(N(data_NoOutliers!AAM29),data_NoOutliers!AAM29,MID(data_NoOutliers!AAM29,2,99)/2),"")</f>
        <v/>
      </c>
      <c r="ANC29" s="4" t="str">
        <f>IFERROR(IF(N(data_NoOutliers!AAN29),data_NoOutliers!AAN29,MID(data_NoOutliers!AAN29,2,99)/2),"")</f>
        <v/>
      </c>
      <c r="AND29" s="4" t="str">
        <f>IFERROR(IF(N(data_NoOutliers!AAO29),data_NoOutliers!AAO29,MID(data_NoOutliers!AAO29,2,99)/2),"")</f>
        <v/>
      </c>
      <c r="ANE29" s="4" t="str">
        <f>IFERROR(IF(N(data_NoOutliers!AAP29),data_NoOutliers!AAP29,MID(data_NoOutliers!AAP29,2,99)/2),"")</f>
        <v/>
      </c>
      <c r="ANF29" s="4" t="str">
        <f>IFERROR(IF(N(data_NoOutliers!AAQ29),data_NoOutliers!AAQ29,MID(data_NoOutliers!AAQ29,2,99)/2),"")</f>
        <v/>
      </c>
      <c r="ANG29" s="4" t="str">
        <f>IFERROR(IF(N(data_NoOutliers!AAR29),data_NoOutliers!AAR29,MID(data_NoOutliers!AAR29,2,99)/2),"")</f>
        <v/>
      </c>
      <c r="ANH29" s="4" t="str">
        <f>IFERROR(IF(N(data_NoOutliers!AAS29),data_NoOutliers!AAS29,MID(data_NoOutliers!AAS29,2,99)/2),"")</f>
        <v/>
      </c>
      <c r="ANI29" s="4" t="str">
        <f>IFERROR(IF(N(data_NoOutliers!AAT29),data_NoOutliers!AAT29,MID(data_NoOutliers!AAT29,2,99)/2),"")</f>
        <v/>
      </c>
      <c r="ANJ29" s="4" t="str">
        <f>IFERROR(IF(N(data_NoOutliers!AAU29),data_NoOutliers!AAU29,MID(data_NoOutliers!AAU29,2,99)/2),"")</f>
        <v/>
      </c>
      <c r="ANK29" s="4" t="str">
        <f>IFERROR(IF(N(data_NoOutliers!AAV29),data_NoOutliers!AAV29,MID(data_NoOutliers!AAV29,2,99)/2),"")</f>
        <v/>
      </c>
      <c r="ANL29" s="4" t="str">
        <f>IFERROR(IF(N(data_NoOutliers!AAW29),data_NoOutliers!AAW29,MID(data_NoOutliers!AAW29,2,99)/2),"")</f>
        <v/>
      </c>
      <c r="ANM29" s="4" t="str">
        <f>IFERROR(IF(N(data_NoOutliers!AAX29),data_NoOutliers!AAX29,MID(data_NoOutliers!AAX29,2,99)/2),"")</f>
        <v/>
      </c>
      <c r="ANN29" s="4" t="str">
        <f>IFERROR(IF(N(data_NoOutliers!AAY29),data_NoOutliers!AAY29,MID(data_NoOutliers!AAY29,2,99)/2),"")</f>
        <v/>
      </c>
      <c r="ANO29" s="4" t="str">
        <f>IFERROR(IF(N(data_NoOutliers!AAZ29),data_NoOutliers!AAZ29,MID(data_NoOutliers!AAZ29,2,99)/2),"")</f>
        <v/>
      </c>
      <c r="ANP29" s="4" t="str">
        <f>IFERROR(IF(N(data_NoOutliers!ABA29),data_NoOutliers!ABA29,MID(data_NoOutliers!ABA29,2,99)/2),"")</f>
        <v/>
      </c>
      <c r="ANQ29" s="4" t="str">
        <f>IFERROR(IF(N(data_NoOutliers!ABB29),data_NoOutliers!ABB29,MID(data_NoOutliers!ABB29,2,99)/2),"")</f>
        <v/>
      </c>
      <c r="ANR29" s="4" t="str">
        <f>IFERROR(IF(N(data_NoOutliers!ABC29),data_NoOutliers!ABC29,MID(data_NoOutliers!ABC29,2,99)/2),"")</f>
        <v/>
      </c>
      <c r="ANS29" s="4" t="str">
        <f>IFERROR(IF(N(data_NoOutliers!ABD29),data_NoOutliers!ABD29,MID(data_NoOutliers!ABD29,2,99)/2),"")</f>
        <v/>
      </c>
      <c r="ANT29" s="4" t="str">
        <f>IFERROR(IF(N(data_NoOutliers!ABE29),data_NoOutliers!ABE29,MID(data_NoOutliers!ABE29,2,99)/2),"")</f>
        <v/>
      </c>
      <c r="ANU29" s="4" t="str">
        <f>IFERROR(IF(N(data_NoOutliers!ABF29),data_NoOutliers!ABF29,MID(data_NoOutliers!ABF29,2,99)/2),"")</f>
        <v/>
      </c>
      <c r="ANV29" s="4" t="str">
        <f>IFERROR(IF(N(data_NoOutliers!ABG29),data_NoOutliers!ABG29,MID(data_NoOutliers!ABG29,2,99)/2),"")</f>
        <v/>
      </c>
      <c r="ANW29" s="4" t="str">
        <f>IFERROR(IF(N(data_NoOutliers!ABH29),data_NoOutliers!ABH29,MID(data_NoOutliers!ABH29,2,99)/2),"")</f>
        <v/>
      </c>
      <c r="ANX29" s="4" t="str">
        <f>IFERROR(IF(N(data_NoOutliers!ABI29),data_NoOutliers!ABI29,MID(data_NoOutliers!ABI29,2,99)/2),"")</f>
        <v/>
      </c>
      <c r="ANY29" s="4" t="str">
        <f>IFERROR(IF(N(data_NoOutliers!ABJ29),data_NoOutliers!ABJ29,MID(data_NoOutliers!ABJ29,2,99)/2),"")</f>
        <v/>
      </c>
      <c r="ANZ29" s="4" t="str">
        <f>IFERROR(IF(N(data_NoOutliers!ABK29),data_NoOutliers!ABK29,MID(data_NoOutliers!ABK29,2,99)/2),"")</f>
        <v/>
      </c>
      <c r="AOA29" s="4" t="str">
        <f>IFERROR(IF(N(data_NoOutliers!ABL29),data_NoOutliers!ABL29,MID(data_NoOutliers!ABL29,2,99)/2),"")</f>
        <v/>
      </c>
      <c r="AOB29" s="4" t="str">
        <f>IFERROR(IF(N(data_NoOutliers!ABM29),data_NoOutliers!ABM29,MID(data_NoOutliers!ABM29,2,99)/2),"")</f>
        <v/>
      </c>
      <c r="AOC29" s="4" t="str">
        <f>IFERROR(IF(N(data_NoOutliers!ABN29),data_NoOutliers!ABN29,MID(data_NoOutliers!ABN29,2,99)/2),"")</f>
        <v/>
      </c>
      <c r="AOD29" s="4" t="str">
        <f>IFERROR(IF(N(data_NoOutliers!ABO29),data_NoOutliers!ABO29,MID(data_NoOutliers!ABO29,2,99)/2),"")</f>
        <v/>
      </c>
      <c r="AOE29" s="4" t="str">
        <f>IFERROR(IF(N(data_NoOutliers!ABP29),data_NoOutliers!ABP29,MID(data_NoOutliers!ABP29,2,99)/2),"")</f>
        <v/>
      </c>
      <c r="AOF29" s="4" t="str">
        <f>IFERROR(IF(N(data_NoOutliers!ABQ29),data_NoOutliers!ABQ29,MID(data_NoOutliers!ABQ29,2,99)/2),"")</f>
        <v/>
      </c>
      <c r="AOG29" s="4" t="str">
        <f>IFERROR(IF(N(data_NoOutliers!ABR29),data_NoOutliers!ABR29,MID(data_NoOutliers!ABR29,2,99)/2),"")</f>
        <v/>
      </c>
      <c r="AOH29" s="4" t="str">
        <f>IFERROR(IF(N(data_NoOutliers!ABS29),data_NoOutliers!ABS29,MID(data_NoOutliers!ABS29,2,99)/2),"")</f>
        <v/>
      </c>
      <c r="AOI29" s="4" t="str">
        <f>IFERROR(IF(N(data_NoOutliers!ABT29),data_NoOutliers!ABT29,MID(data_NoOutliers!ABT29,2,99)/2),"")</f>
        <v/>
      </c>
      <c r="AOJ29" s="4" t="str">
        <f>IFERROR(IF(N(data_NoOutliers!ABU29),data_NoOutliers!ABU29,MID(data_NoOutliers!ABU29,2,99)/2),"")</f>
        <v/>
      </c>
      <c r="AOK29" s="4" t="str">
        <f>IFERROR(IF(N(data_NoOutliers!ABV29),data_NoOutliers!ABV29,MID(data_NoOutliers!ABV29,2,99)/2),"")</f>
        <v/>
      </c>
      <c r="AOL29" s="4" t="str">
        <f>IFERROR(IF(N(data_NoOutliers!ABW29),data_NoOutliers!ABW29,MID(data_NoOutliers!ABW29,2,99)/2),"")</f>
        <v/>
      </c>
      <c r="AOM29" s="4" t="str">
        <f>IFERROR(IF(N(data_NoOutliers!ABX29),data_NoOutliers!ABX29,MID(data_NoOutliers!ABX29,2,99)/2),"")</f>
        <v/>
      </c>
      <c r="AON29" s="4" t="str">
        <f>IFERROR(IF(N(data_NoOutliers!ABY29),data_NoOutliers!ABY29,MID(data_NoOutliers!ABY29,2,99)/2),"")</f>
        <v/>
      </c>
      <c r="AOO29" s="4" t="str">
        <f>IFERROR(IF(N(data_NoOutliers!ABZ29),data_NoOutliers!ABZ29,MID(data_NoOutliers!ABZ29,2,99)/2),"")</f>
        <v/>
      </c>
      <c r="AOP29" s="4" t="str">
        <f>IFERROR(IF(N(data_NoOutliers!ACA29),data_NoOutliers!ACA29,MID(data_NoOutliers!ACA29,2,99)/2),"")</f>
        <v/>
      </c>
      <c r="AOQ29" s="4" t="str">
        <f>IFERROR(IF(N(data_NoOutliers!ACB29),data_NoOutliers!ACB29,MID(data_NoOutliers!ACB29,2,99)/2),"")</f>
        <v/>
      </c>
      <c r="AOR29" s="4" t="str">
        <f>IFERROR(IF(N(data_NoOutliers!ACC29),data_NoOutliers!ACC29,MID(data_NoOutliers!ACC29,2,99)/2),"")</f>
        <v/>
      </c>
      <c r="AOS29" s="4" t="str">
        <f>IFERROR(IF(N(data_NoOutliers!ACD29),data_NoOutliers!ACD29,MID(data_NoOutliers!ACD29,2,99)/2),"")</f>
        <v/>
      </c>
      <c r="AOT29" s="4" t="str">
        <f>IFERROR(IF(N(data_NoOutliers!ACE29),data_NoOutliers!ACE29,MID(data_NoOutliers!ACE29,2,99)/2),"")</f>
        <v/>
      </c>
      <c r="AOU29" s="4" t="str">
        <f>IFERROR(IF(N(data_NoOutliers!ACF29),data_NoOutliers!ACF29,MID(data_NoOutliers!ACF29,2,99)/2),"")</f>
        <v/>
      </c>
      <c r="AOV29" s="4" t="str">
        <f>IFERROR(IF(N(data_NoOutliers!ACG29),data_NoOutliers!ACG29,MID(data_NoOutliers!ACG29,2,99)/2),"")</f>
        <v/>
      </c>
      <c r="AOW29" s="4" t="str">
        <f>IFERROR(IF(N(data_NoOutliers!ACH29),data_NoOutliers!ACH29,MID(data_NoOutliers!ACH29,2,99)/2),"")</f>
        <v/>
      </c>
      <c r="AOX29" s="4" t="str">
        <f>IFERROR(IF(N(data_NoOutliers!ACI29),data_NoOutliers!ACI29,MID(data_NoOutliers!ACI29,2,99)/2),"")</f>
        <v/>
      </c>
      <c r="AOY29" s="4" t="str">
        <f>IFERROR(IF(N(data_NoOutliers!ACJ29),data_NoOutliers!ACJ29,MID(data_NoOutliers!ACJ29,2,99)/2),"")</f>
        <v/>
      </c>
      <c r="AOZ29" s="4" t="str">
        <f>IFERROR(IF(N(data_NoOutliers!ACK29),data_NoOutliers!ACK29,MID(data_NoOutliers!ACK29,2,99)/2),"")</f>
        <v/>
      </c>
      <c r="APA29" s="4" t="str">
        <f>IFERROR(IF(N(data_NoOutliers!ACL29),data_NoOutliers!ACL29,MID(data_NoOutliers!ACL29,2,99)/2),"")</f>
        <v/>
      </c>
      <c r="APB29" s="4" t="str">
        <f>IFERROR(IF(N(data_NoOutliers!ACM29),data_NoOutliers!ACM29,MID(data_NoOutliers!ACM29,2,99)/2),"")</f>
        <v/>
      </c>
      <c r="APC29" s="4" t="str">
        <f>IFERROR(IF(N(data_NoOutliers!ACN29),data_NoOutliers!ACN29,MID(data_NoOutliers!ACN29,2,99)/2),"")</f>
        <v/>
      </c>
      <c r="APD29" s="4" t="str">
        <f>IFERROR(IF(N(data_NoOutliers!ACO29),data_NoOutliers!ACO29,MID(data_NoOutliers!ACO29,2,99)/2),"")</f>
        <v/>
      </c>
      <c r="APE29" s="4" t="str">
        <f>IFERROR(IF(N(data_NoOutliers!ACP29),data_NoOutliers!ACP29,MID(data_NoOutliers!ACP29,2,99)/2),"")</f>
        <v/>
      </c>
      <c r="APF29" s="4" t="str">
        <f>IFERROR(IF(N(data_NoOutliers!ACQ29),data_NoOutliers!ACQ29,MID(data_NoOutliers!ACQ29,2,99)/2),"")</f>
        <v/>
      </c>
      <c r="APG29" s="4" t="str">
        <f>IFERROR(IF(N(data_NoOutliers!ACR29),data_NoOutliers!ACR29,MID(data_NoOutliers!ACR29,2,99)/2),"")</f>
        <v/>
      </c>
      <c r="APH29" s="4" t="str">
        <f>IFERROR(IF(N(data_NoOutliers!ACS29),data_NoOutliers!ACS29,MID(data_NoOutliers!ACS29,2,99)/2),"")</f>
        <v/>
      </c>
      <c r="API29" s="4" t="str">
        <f>IFERROR(IF(N(data_NoOutliers!ACT29),data_NoOutliers!ACT29,MID(data_NoOutliers!ACT29,2,99)/2),"")</f>
        <v/>
      </c>
      <c r="APJ29" s="4" t="str">
        <f>IFERROR(IF(N(data_NoOutliers!ACU29),data_NoOutliers!ACU29,MID(data_NoOutliers!ACU29,2,99)/2),"")</f>
        <v/>
      </c>
      <c r="APK29" s="4" t="str">
        <f>IFERROR(IF(N(data_NoOutliers!ACV29),data_NoOutliers!ACV29,MID(data_NoOutliers!ACV29,2,99)/2),"")</f>
        <v/>
      </c>
      <c r="APL29" s="4" t="str">
        <f>IFERROR(IF(N(data_NoOutliers!ACW29),data_NoOutliers!ACW29,MID(data_NoOutliers!ACW29,2,99)/2),"")</f>
        <v/>
      </c>
      <c r="APM29" s="4" t="str">
        <f>IFERROR(IF(N(data_NoOutliers!ACX29),data_NoOutliers!ACX29,MID(data_NoOutliers!ACX29,2,99)/2),"")</f>
        <v/>
      </c>
      <c r="APN29" s="4" t="str">
        <f>IFERROR(IF(N(data_NoOutliers!ACY29),data_NoOutliers!ACY29,MID(data_NoOutliers!ACY29,2,99)/2),"")</f>
        <v/>
      </c>
      <c r="APO29" s="4" t="str">
        <f>IFERROR(IF(N(data_NoOutliers!ACZ29),data_NoOutliers!ACZ29,MID(data_NoOutliers!ACZ29,2,99)/2),"")</f>
        <v/>
      </c>
      <c r="APP29" s="4" t="str">
        <f>IFERROR(IF(N(data_NoOutliers!ADA29),data_NoOutliers!ADA29,MID(data_NoOutliers!ADA29,2,99)/2),"")</f>
        <v/>
      </c>
      <c r="APQ29" s="4" t="str">
        <f>IFERROR(IF(N(data_NoOutliers!ADB29),data_NoOutliers!ADB29,MID(data_NoOutliers!ADB29,2,99)/2),"")</f>
        <v/>
      </c>
      <c r="APR29" s="4" t="str">
        <f>IFERROR(IF(N(data_NoOutliers!ADC29),data_NoOutliers!ADC29,MID(data_NoOutliers!ADC29,2,99)/2),"")</f>
        <v/>
      </c>
      <c r="APS29" s="4" t="str">
        <f>IFERROR(IF(N(data_NoOutliers!ADD29),data_NoOutliers!ADD29,MID(data_NoOutliers!ADD29,2,99)/2),"")</f>
        <v/>
      </c>
      <c r="APT29" s="4" t="str">
        <f>IFERROR(IF(N(data_NoOutliers!ADE29),data_NoOutliers!ADE29,MID(data_NoOutliers!ADE29,2,99)/2),"")</f>
        <v/>
      </c>
      <c r="APU29" s="4" t="str">
        <f>IFERROR(IF(N(data_NoOutliers!ADF29),data_NoOutliers!ADF29,MID(data_NoOutliers!ADF29,2,99)/2),"")</f>
        <v/>
      </c>
      <c r="APV29" s="4" t="str">
        <f>IFERROR(IF(N(data_NoOutliers!ADG29),data_NoOutliers!ADG29,MID(data_NoOutliers!ADG29,2,99)/2),"")</f>
        <v/>
      </c>
      <c r="APW29" s="4" t="str">
        <f>IFERROR(IF(N(data_NoOutliers!ADH29),data_NoOutliers!ADH29,MID(data_NoOutliers!ADH29,2,99)/2),"")</f>
        <v/>
      </c>
      <c r="APX29" s="4" t="str">
        <f>IFERROR(IF(N(data_NoOutliers!ADI29),data_NoOutliers!ADI29,MID(data_NoOutliers!ADI29,2,99)/2),"")</f>
        <v/>
      </c>
      <c r="APY29" s="4" t="str">
        <f>IFERROR(IF(N(data_NoOutliers!ADJ29),data_NoOutliers!ADJ29,MID(data_NoOutliers!ADJ29,2,99)/2),"")</f>
        <v/>
      </c>
      <c r="APZ29" s="4" t="str">
        <f>IFERROR(IF(N(data_NoOutliers!ADK29),data_NoOutliers!ADK29,MID(data_NoOutliers!ADK29,2,99)/2),"")</f>
        <v/>
      </c>
      <c r="AQA29" s="4" t="str">
        <f>IFERROR(IF(N(data_NoOutliers!ADL29),data_NoOutliers!ADL29,MID(data_NoOutliers!ADL29,2,99)/2),"")</f>
        <v/>
      </c>
      <c r="AQB29" s="4" t="str">
        <f>IFERROR(IF(N(data_NoOutliers!ADM29),data_NoOutliers!ADM29,MID(data_NoOutliers!ADM29,2,99)/2),"")</f>
        <v/>
      </c>
      <c r="AQC29" s="4" t="str">
        <f>IFERROR(IF(N(data_NoOutliers!ADN29),data_NoOutliers!ADN29,MID(data_NoOutliers!ADN29,2,99)/2),"")</f>
        <v/>
      </c>
      <c r="AQD29" s="4" t="str">
        <f>IFERROR(IF(N(data_NoOutliers!ADO29),data_NoOutliers!ADO29,MID(data_NoOutliers!ADO29,2,99)/2),"")</f>
        <v/>
      </c>
      <c r="AQE29" s="4" t="str">
        <f>IFERROR(IF(N(data_NoOutliers!ADP29),data_NoOutliers!ADP29,MID(data_NoOutliers!ADP29,2,99)/2),"")</f>
        <v/>
      </c>
      <c r="AQF29" s="4" t="str">
        <f>IFERROR(IF(N(data_NoOutliers!ADQ29),data_NoOutliers!ADQ29,MID(data_NoOutliers!ADQ29,2,99)/2),"")</f>
        <v/>
      </c>
      <c r="AQG29" s="4" t="str">
        <f>IFERROR(IF(N(data_NoOutliers!ADR29),data_NoOutliers!ADR29,MID(data_NoOutliers!ADR29,2,99)/2),"")</f>
        <v/>
      </c>
      <c r="AQH29" s="4" t="str">
        <f>IFERROR(IF(N(data_NoOutliers!ADS29),data_NoOutliers!ADS29,MID(data_NoOutliers!ADS29,2,99)/2),"")</f>
        <v/>
      </c>
      <c r="AQI29" s="4" t="str">
        <f>IFERROR(IF(N(data_NoOutliers!ADT29),data_NoOutliers!ADT29,MID(data_NoOutliers!ADT29,2,99)/2),"")</f>
        <v/>
      </c>
      <c r="AQJ29" s="4" t="str">
        <f>IFERROR(IF(N(data_NoOutliers!ADU29),data_NoOutliers!ADU29,MID(data_NoOutliers!ADU29,2,99)/2),"")</f>
        <v/>
      </c>
      <c r="AQK29" s="4" t="str">
        <f>IFERROR(IF(N(data_NoOutliers!ADV29),data_NoOutliers!ADV29,MID(data_NoOutliers!ADV29,2,99)/2),"")</f>
        <v/>
      </c>
      <c r="AQL29" s="4" t="str">
        <f>IFERROR(IF(N(data_NoOutliers!ADW29),data_NoOutliers!ADW29,MID(data_NoOutliers!ADW29,2,99)/2),"")</f>
        <v/>
      </c>
      <c r="AQM29" s="4" t="str">
        <f>IFERROR(IF(N(data_NoOutliers!ADX29),data_NoOutliers!ADX29,MID(data_NoOutliers!ADX29,2,99)/2),"")</f>
        <v/>
      </c>
      <c r="AQN29" s="4" t="str">
        <f>IFERROR(IF(N(data_NoOutliers!ADY29),data_NoOutliers!ADY29,MID(data_NoOutliers!ADY29,2,99)/2),"")</f>
        <v/>
      </c>
      <c r="AQO29" s="4" t="str">
        <f>IFERROR(IF(N(data_NoOutliers!ADZ29),data_NoOutliers!ADZ29,MID(data_NoOutliers!ADZ29,2,99)/2),"")</f>
        <v/>
      </c>
      <c r="AQP29" s="4" t="str">
        <f>IFERROR(IF(N(data_NoOutliers!AEA29),data_NoOutliers!AEA29,MID(data_NoOutliers!AEA29,2,99)/2),"")</f>
        <v/>
      </c>
      <c r="AQQ29" s="4" t="str">
        <f>IFERROR(IF(N(data_NoOutliers!AEB29),data_NoOutliers!AEB29,MID(data_NoOutliers!AEB29,2,99)/2),"")</f>
        <v/>
      </c>
      <c r="AQR29" s="4" t="str">
        <f>IFERROR(IF(N(data_NoOutliers!AEC29),data_NoOutliers!AEC29,MID(data_NoOutliers!AEC29,2,99)/2),"")</f>
        <v/>
      </c>
      <c r="AQS29" s="4" t="str">
        <f>IFERROR(IF(N(data_NoOutliers!AED29),data_NoOutliers!AED29,MID(data_NoOutliers!AED29,2,99)/2),"")</f>
        <v/>
      </c>
      <c r="AQT29" s="4" t="str">
        <f>IFERROR(IF(N(data_NoOutliers!AEE29),data_NoOutliers!AEE29,MID(data_NoOutliers!AEE29,2,99)/2),"")</f>
        <v/>
      </c>
      <c r="AQU29" s="4" t="str">
        <f>IFERROR(IF(N(data_NoOutliers!AEF29),data_NoOutliers!AEF29,MID(data_NoOutliers!AEF29,2,99)/2),"")</f>
        <v/>
      </c>
      <c r="AQV29" s="4" t="str">
        <f>IFERROR(IF(N(data_NoOutliers!AEG29),data_NoOutliers!AEG29,MID(data_NoOutliers!AEG29,2,99)/2),"")</f>
        <v/>
      </c>
      <c r="AQW29" s="4" t="str">
        <f>IFERROR(IF(N(data_NoOutliers!AEH29),data_NoOutliers!AEH29,MID(data_NoOutliers!AEH29,2,99)/2),"")</f>
        <v/>
      </c>
      <c r="AQX29" s="4" t="str">
        <f>IFERROR(IF(N(data_NoOutliers!AEI29),data_NoOutliers!AEI29,MID(data_NoOutliers!AEI29,2,99)/2),"")</f>
        <v/>
      </c>
      <c r="AQY29" s="4" t="str">
        <f>IFERROR(IF(N(data_NoOutliers!AEJ29),data_NoOutliers!AEJ29,MID(data_NoOutliers!AEJ29,2,99)/2),"")</f>
        <v/>
      </c>
      <c r="AQZ29" s="4" t="str">
        <f>IFERROR(IF(N(data_NoOutliers!AEK29),data_NoOutliers!AEK29,MID(data_NoOutliers!AEK29,2,99)/2),"")</f>
        <v/>
      </c>
      <c r="ARA29" s="4" t="str">
        <f>IFERROR(IF(N(data_NoOutliers!AEL29),data_NoOutliers!AEL29,MID(data_NoOutliers!AEL29,2,99)/2),"")</f>
        <v/>
      </c>
      <c r="ARB29" s="4" t="str">
        <f>IFERROR(IF(N(data_NoOutliers!AEM29),data_NoOutliers!AEM29,MID(data_NoOutliers!AEM29,2,99)/2),"")</f>
        <v/>
      </c>
      <c r="ARC29" s="4" t="str">
        <f>IFERROR(IF(N(data_NoOutliers!AEN29),data_NoOutliers!AEN29,MID(data_NoOutliers!AEN29,2,99)/2),"")</f>
        <v/>
      </c>
      <c r="ARD29" s="4" t="str">
        <f>IFERROR(IF(N(data_NoOutliers!AEO29),data_NoOutliers!AEO29,MID(data_NoOutliers!AEO29,2,99)/2),"")</f>
        <v/>
      </c>
      <c r="ARE29" s="4" t="str">
        <f>IFERROR(IF(N(data_NoOutliers!AEP29),data_NoOutliers!AEP29,MID(data_NoOutliers!AEP29,2,99)/2),"")</f>
        <v/>
      </c>
      <c r="ARF29" s="4" t="str">
        <f>IFERROR(IF(N(data_NoOutliers!AEQ29),data_NoOutliers!AEQ29,MID(data_NoOutliers!AEQ29,2,99)/2),"")</f>
        <v/>
      </c>
      <c r="ARG29" s="4" t="str">
        <f>IFERROR(IF(N(data_NoOutliers!AER29),data_NoOutliers!AER29,MID(data_NoOutliers!AER29,2,99)/2),"")</f>
        <v/>
      </c>
      <c r="ARH29" s="4" t="str">
        <f>IFERROR(IF(N(data_NoOutliers!AES29),data_NoOutliers!AES29,MID(data_NoOutliers!AES29,2,99)/2),"")</f>
        <v/>
      </c>
      <c r="ARI29" s="4" t="str">
        <f>IFERROR(IF(N(data_NoOutliers!AET29),data_NoOutliers!AET29,MID(data_NoOutliers!AET29,2,99)/2),"")</f>
        <v/>
      </c>
      <c r="ARJ29" s="4" t="str">
        <f>IFERROR(IF(N(data_NoOutliers!AEU29),data_NoOutliers!AEU29,MID(data_NoOutliers!AEU29,2,99)/2),"")</f>
        <v/>
      </c>
      <c r="ARK29" s="4" t="str">
        <f>IFERROR(IF(N(data_NoOutliers!AEV29),data_NoOutliers!AEV29,MID(data_NoOutliers!AEV29,2,99)/2),"")</f>
        <v/>
      </c>
      <c r="ARL29" s="4" t="str">
        <f>IFERROR(IF(N(data_NoOutliers!AEW29),data_NoOutliers!AEW29,MID(data_NoOutliers!AEW29,2,99)/2),"")</f>
        <v/>
      </c>
      <c r="ARM29" s="4" t="str">
        <f>IFERROR(IF(N(data_NoOutliers!AEX29),data_NoOutliers!AEX29,MID(data_NoOutliers!AEX29,2,99)/2),"")</f>
        <v/>
      </c>
      <c r="ARN29" s="4" t="str">
        <f>IFERROR(IF(N(data_NoOutliers!AEY29),data_NoOutliers!AEY29,MID(data_NoOutliers!AEY29,2,99)/2),"")</f>
        <v/>
      </c>
      <c r="ARO29" s="4" t="str">
        <f>IFERROR(IF(N(data_NoOutliers!AEZ29),data_NoOutliers!AEZ29,MID(data_NoOutliers!AEZ29,2,99)/2),"")</f>
        <v/>
      </c>
      <c r="ARP29" s="4" t="str">
        <f>IFERROR(IF(N(data_NoOutliers!AFA29),data_NoOutliers!AFA29,MID(data_NoOutliers!AFA29,2,99)/2),"")</f>
        <v/>
      </c>
      <c r="ARQ29" s="4" t="str">
        <f>IFERROR(IF(N(data_NoOutliers!AFB29),data_NoOutliers!AFB29,MID(data_NoOutliers!AFB29,2,99)/2),"")</f>
        <v/>
      </c>
      <c r="ARR29" s="4" t="str">
        <f>IFERROR(IF(N(data_NoOutliers!AFC29),data_NoOutliers!AFC29,MID(data_NoOutliers!AFC29,2,99)/2),"")</f>
        <v/>
      </c>
      <c r="ARS29" s="4" t="str">
        <f>IFERROR(IF(N(data_NoOutliers!AFD29),data_NoOutliers!AFD29,MID(data_NoOutliers!AFD29,2,99)/2),"")</f>
        <v/>
      </c>
      <c r="ART29" s="4" t="str">
        <f>IFERROR(IF(N(data_NoOutliers!AFE29),data_NoOutliers!AFE29,MID(data_NoOutliers!AFE29,2,99)/2),"")</f>
        <v/>
      </c>
      <c r="ARU29" s="4" t="str">
        <f>IFERROR(IF(N(data_NoOutliers!AFF29),data_NoOutliers!AFF29,MID(data_NoOutliers!AFF29,2,99)/2),"")</f>
        <v/>
      </c>
      <c r="ARV29" s="4" t="str">
        <f>IFERROR(IF(N(data_NoOutliers!AFG29),data_NoOutliers!AFG29,MID(data_NoOutliers!AFG29,2,99)/2),"")</f>
        <v/>
      </c>
      <c r="ARW29" s="4" t="str">
        <f>IFERROR(IF(N(data_NoOutliers!AFH29),data_NoOutliers!AFH29,MID(data_NoOutliers!AFH29,2,99)/2),"")</f>
        <v/>
      </c>
      <c r="ARX29" s="4" t="str">
        <f>IFERROR(IF(N(data_NoOutliers!AFI29),data_NoOutliers!AFI29,MID(data_NoOutliers!AFI29,2,99)/2),"")</f>
        <v/>
      </c>
      <c r="ARY29" s="4" t="str">
        <f>IFERROR(IF(N(data_NoOutliers!AFJ29),data_NoOutliers!AFJ29,MID(data_NoOutliers!AFJ29,2,99)/2),"")</f>
        <v/>
      </c>
      <c r="ARZ29" s="4" t="str">
        <f>IFERROR(IF(N(data_NoOutliers!AFK29),data_NoOutliers!AFK29,MID(data_NoOutliers!AFK29,2,99)/2),"")</f>
        <v/>
      </c>
      <c r="ASA29" s="4" t="str">
        <f>IFERROR(IF(N(data_NoOutliers!AFL29),data_NoOutliers!AFL29,MID(data_NoOutliers!AFL29,2,99)/2),"")</f>
        <v/>
      </c>
      <c r="ASB29" s="4" t="str">
        <f>IFERROR(IF(N(data_NoOutliers!AFM29),data_NoOutliers!AFM29,MID(data_NoOutliers!AFM29,2,99)/2),"")</f>
        <v/>
      </c>
      <c r="ASC29" s="4" t="str">
        <f>IFERROR(IF(N(data_NoOutliers!AFN29),data_NoOutliers!AFN29,MID(data_NoOutliers!AFN29,2,99)/2),"")</f>
        <v/>
      </c>
      <c r="ASD29" s="4" t="str">
        <f>IFERROR(IF(N(data_NoOutliers!AFO29),data_NoOutliers!AFO29,MID(data_NoOutliers!AFO29,2,99)/2),"")</f>
        <v/>
      </c>
      <c r="ASE29" s="4" t="str">
        <f>IFERROR(IF(N(data_NoOutliers!AFP29),data_NoOutliers!AFP29,MID(data_NoOutliers!AFP29,2,99)/2),"")</f>
        <v/>
      </c>
      <c r="ASF29" s="4" t="str">
        <f>IFERROR(IF(N(data_NoOutliers!AFQ29),data_NoOutliers!AFQ29,MID(data_NoOutliers!AFQ29,2,99)/2),"")</f>
        <v/>
      </c>
      <c r="ASG29" s="4" t="str">
        <f>IFERROR(IF(N(data_NoOutliers!AFR29),data_NoOutliers!AFR29,MID(data_NoOutliers!AFR29,2,99)/2),"")</f>
        <v/>
      </c>
      <c r="ASH29" s="4" t="str">
        <f>IFERROR(IF(N(data_NoOutliers!AFS29),data_NoOutliers!AFS29,MID(data_NoOutliers!AFS29,2,99)/2),"")</f>
        <v/>
      </c>
      <c r="ASI29" s="4" t="str">
        <f>IFERROR(IF(N(data_NoOutliers!AFT29),data_NoOutliers!AFT29,MID(data_NoOutliers!AFT29,2,99)/2),"")</f>
        <v/>
      </c>
      <c r="ASJ29" s="4" t="str">
        <f>IFERROR(IF(N(data_NoOutliers!AFU29),data_NoOutliers!AFU29,MID(data_NoOutliers!AFU29,2,99)/2),"")</f>
        <v/>
      </c>
      <c r="ASK29" s="4" t="str">
        <f>IFERROR(IF(N(data_NoOutliers!AFV29),data_NoOutliers!AFV29,MID(data_NoOutliers!AFV29,2,99)/2),"")</f>
        <v/>
      </c>
      <c r="ASL29" s="4" t="str">
        <f>IFERROR(IF(N(data_NoOutliers!AFW29),data_NoOutliers!AFW29,MID(data_NoOutliers!AFW29,2,99)/2),"")</f>
        <v/>
      </c>
      <c r="ASM29" s="4" t="str">
        <f>IFERROR(IF(N(data_NoOutliers!AFX29),data_NoOutliers!AFX29,MID(data_NoOutliers!AFX29,2,99)/2),"")</f>
        <v/>
      </c>
      <c r="ASN29" s="4" t="str">
        <f>IFERROR(IF(N(data_NoOutliers!AFY29),data_NoOutliers!AFY29,MID(data_NoOutliers!AFY29,2,99)/2),"")</f>
        <v/>
      </c>
      <c r="ASO29" s="4" t="str">
        <f>IFERROR(IF(N(data_NoOutliers!AFZ29),data_NoOutliers!AFZ29,MID(data_NoOutliers!AFZ29,2,99)/2),"")</f>
        <v/>
      </c>
      <c r="ASP29" s="4" t="str">
        <f>IFERROR(IF(N(data_NoOutliers!AGA29),data_NoOutliers!AGA29,MID(data_NoOutliers!AGA29,2,99)/2),"")</f>
        <v/>
      </c>
      <c r="ASQ29" s="4" t="str">
        <f>IFERROR(IF(N(data_NoOutliers!AGB29),data_NoOutliers!AGB29,MID(data_NoOutliers!AGB29,2,99)/2),"")</f>
        <v/>
      </c>
      <c r="ASR29" s="4" t="str">
        <f>IFERROR(IF(N(data_NoOutliers!AGC29),data_NoOutliers!AGC29,MID(data_NoOutliers!AGC29,2,99)/2),"")</f>
        <v/>
      </c>
      <c r="ASS29" s="4" t="str">
        <f>IFERROR(IF(N(data_NoOutliers!AGD29),data_NoOutliers!AGD29,MID(data_NoOutliers!AGD29,2,99)/2),"")</f>
        <v/>
      </c>
      <c r="AST29" s="4" t="str">
        <f>IFERROR(IF(N(data_NoOutliers!AGE29),data_NoOutliers!AGE29,MID(data_NoOutliers!AGE29,2,99)/2),"")</f>
        <v/>
      </c>
      <c r="ASU29" s="4" t="str">
        <f>IFERROR(IF(N(data_NoOutliers!AGF29),data_NoOutliers!AGF29,MID(data_NoOutliers!AGF29,2,99)/2),"")</f>
        <v/>
      </c>
      <c r="ASV29" s="4" t="str">
        <f>IFERROR(IF(N(data_NoOutliers!AGG29),data_NoOutliers!AGG29,MID(data_NoOutliers!AGG29,2,99)/2),"")</f>
        <v/>
      </c>
      <c r="ASW29" s="4" t="str">
        <f>IFERROR(IF(N(data_NoOutliers!AGH29),data_NoOutliers!AGH29,MID(data_NoOutliers!AGH29,2,99)/2),"")</f>
        <v/>
      </c>
      <c r="ASX29" s="4" t="str">
        <f>IFERROR(IF(N(data_NoOutliers!AGI29),data_NoOutliers!AGI29,MID(data_NoOutliers!AGI29,2,99)/2),"")</f>
        <v/>
      </c>
      <c r="ASY29" s="4" t="str">
        <f>IFERROR(IF(N(data_NoOutliers!AGJ29),data_NoOutliers!AGJ29,MID(data_NoOutliers!AGJ29,2,99)/2),"")</f>
        <v/>
      </c>
      <c r="ASZ29" s="4" t="str">
        <f>IFERROR(IF(N(data_NoOutliers!AGK29),data_NoOutliers!AGK29,MID(data_NoOutliers!AGK29,2,99)/2),"")</f>
        <v/>
      </c>
      <c r="ATA29" s="4" t="str">
        <f>IFERROR(IF(N(data_NoOutliers!AGL29),data_NoOutliers!AGL29,MID(data_NoOutliers!AGL29,2,99)/2),"")</f>
        <v/>
      </c>
      <c r="ATB29" s="4" t="str">
        <f>IFERROR(IF(N(data_NoOutliers!AGM29),data_NoOutliers!AGM29,MID(data_NoOutliers!AGM29,2,99)/2),"")</f>
        <v/>
      </c>
      <c r="ATC29" s="4" t="str">
        <f>IFERROR(IF(N(data_NoOutliers!AGN29),data_NoOutliers!AGN29,MID(data_NoOutliers!AGN29,2,99)/2),"")</f>
        <v/>
      </c>
      <c r="ATD29" s="4" t="str">
        <f>IFERROR(IF(N(data_NoOutliers!AGO29),data_NoOutliers!AGO29,MID(data_NoOutliers!AGO29,2,99)/2),"")</f>
        <v/>
      </c>
      <c r="ATE29" s="4" t="str">
        <f>IFERROR(IF(N(data_NoOutliers!AGP29),data_NoOutliers!AGP29,MID(data_NoOutliers!AGP29,2,99)/2),"")</f>
        <v/>
      </c>
      <c r="ATF29" s="4" t="str">
        <f>IFERROR(IF(N(data_NoOutliers!AGQ29),data_NoOutliers!AGQ29,MID(data_NoOutliers!AGQ29,2,99)/2),"")</f>
        <v/>
      </c>
      <c r="ATG29" s="4" t="str">
        <f>IFERROR(IF(N(data_NoOutliers!AGR29),data_NoOutliers!AGR29,MID(data_NoOutliers!AGR29,2,99)/2),"")</f>
        <v/>
      </c>
      <c r="ATH29" s="4" t="str">
        <f>IFERROR(IF(N(data_NoOutliers!AGS29),data_NoOutliers!AGS29,MID(data_NoOutliers!AGS29,2,99)/2),"")</f>
        <v/>
      </c>
      <c r="ATI29" s="4" t="str">
        <f>IFERROR(IF(N(data_NoOutliers!AGT29),data_NoOutliers!AGT29,MID(data_NoOutliers!AGT29,2,99)/2),"")</f>
        <v/>
      </c>
      <c r="ATJ29" s="4" t="str">
        <f>IFERROR(IF(N(data_NoOutliers!AGU29),data_NoOutliers!AGU29,MID(data_NoOutliers!AGU29,2,99)/2),"")</f>
        <v/>
      </c>
      <c r="ATK29" s="4" t="str">
        <f>IFERROR(IF(N(data_NoOutliers!AGV29),data_NoOutliers!AGV29,MID(data_NoOutliers!AGV29,2,99)/2),"")</f>
        <v/>
      </c>
      <c r="ATL29" s="4" t="str">
        <f>IFERROR(IF(N(data_NoOutliers!AGW29),data_NoOutliers!AGW29,MID(data_NoOutliers!AGW29,2,99)/2),"")</f>
        <v/>
      </c>
      <c r="ATM29" s="4" t="str">
        <f>IFERROR(IF(N(data_NoOutliers!AGX29),data_NoOutliers!AGX29,MID(data_NoOutliers!AGX29,2,99)/2),"")</f>
        <v/>
      </c>
      <c r="ATN29" s="4" t="str">
        <f>IFERROR(IF(N(data_NoOutliers!AGY29),data_NoOutliers!AGY29,MID(data_NoOutliers!AGY29,2,99)/2),"")</f>
        <v/>
      </c>
      <c r="ATO29" s="4" t="str">
        <f>IFERROR(IF(N(data_NoOutliers!AGZ29),data_NoOutliers!AGZ29,MID(data_NoOutliers!AGZ29,2,99)/2),"")</f>
        <v/>
      </c>
      <c r="ATP29" s="4" t="str">
        <f>IFERROR(IF(N(data_NoOutliers!AHA29),data_NoOutliers!AHA29,MID(data_NoOutliers!AHA29,2,99)/2),"")</f>
        <v/>
      </c>
      <c r="ATQ29" s="4" t="str">
        <f>IFERROR(IF(N(data_NoOutliers!AHB29),data_NoOutliers!AHB29,MID(data_NoOutliers!AHB29,2,99)/2),"")</f>
        <v/>
      </c>
      <c r="ATR29" s="4" t="str">
        <f>IFERROR(IF(N(data_NoOutliers!AHC29),data_NoOutliers!AHC29,MID(data_NoOutliers!AHC29,2,99)/2),"")</f>
        <v/>
      </c>
      <c r="ATS29" s="4" t="str">
        <f>IFERROR(IF(N(data_NoOutliers!AHD29),data_NoOutliers!AHD29,MID(data_NoOutliers!AHD29,2,99)/2),"")</f>
        <v/>
      </c>
      <c r="ATT29" s="4" t="str">
        <f>IFERROR(IF(N(data_NoOutliers!AHE29),data_NoOutliers!AHE29,MID(data_NoOutliers!AHE29,2,99)/2),"")</f>
        <v/>
      </c>
      <c r="ATU29" s="4" t="str">
        <f>IFERROR(IF(N(data_NoOutliers!AHF29),data_NoOutliers!AHF29,MID(data_NoOutliers!AHF29,2,99)/2),"")</f>
        <v/>
      </c>
      <c r="ATV29" s="4" t="str">
        <f>IFERROR(IF(N(data_NoOutliers!AHG29),data_NoOutliers!AHG29,MID(data_NoOutliers!AHG29,2,99)/2),"")</f>
        <v/>
      </c>
      <c r="ATW29" s="4" t="str">
        <f>IFERROR(IF(N(data_NoOutliers!AHH29),data_NoOutliers!AHH29,MID(data_NoOutliers!AHH29,2,99)/2),"")</f>
        <v/>
      </c>
      <c r="ATX29" s="4" t="str">
        <f>IFERROR(IF(N(data_NoOutliers!AHI29),data_NoOutliers!AHI29,MID(data_NoOutliers!AHI29,2,99)/2),"")</f>
        <v/>
      </c>
      <c r="ATY29" s="4" t="str">
        <f>IFERROR(IF(N(data_NoOutliers!AHJ29),data_NoOutliers!AHJ29,MID(data_NoOutliers!AHJ29,2,99)/2),"")</f>
        <v/>
      </c>
      <c r="ATZ29" s="4" t="str">
        <f>IFERROR(IF(N(data_NoOutliers!AHK29),data_NoOutliers!AHK29,MID(data_NoOutliers!AHK29,2,99)/2),"")</f>
        <v/>
      </c>
      <c r="AUA29" s="4" t="str">
        <f>IFERROR(IF(N(data_NoOutliers!AHL29),data_NoOutliers!AHL29,MID(data_NoOutliers!AHL29,2,99)/2),"")</f>
        <v/>
      </c>
      <c r="AUB29" s="4" t="str">
        <f>IFERROR(IF(N(data_NoOutliers!AHM29),data_NoOutliers!AHM29,MID(data_NoOutliers!AHM29,2,99)/2),"")</f>
        <v/>
      </c>
      <c r="AUC29" s="4" t="str">
        <f>IFERROR(IF(N(data_NoOutliers!AHN29),data_NoOutliers!AHN29,MID(data_NoOutliers!AHN29,2,99)/2),"")</f>
        <v/>
      </c>
      <c r="AUD29" s="4" t="str">
        <f>IFERROR(IF(N(data_NoOutliers!AHO29),data_NoOutliers!AHO29,MID(data_NoOutliers!AHO29,2,99)/2),"")</f>
        <v/>
      </c>
      <c r="AUE29" s="4" t="str">
        <f>IFERROR(IF(N(data_NoOutliers!AHP29),data_NoOutliers!AHP29,MID(data_NoOutliers!AHP29,2,99)/2),"")</f>
        <v/>
      </c>
      <c r="AUF29" s="4" t="str">
        <f>IFERROR(IF(N(data_NoOutliers!AHQ29),data_NoOutliers!AHQ29,MID(data_NoOutliers!AHQ29,2,99)/2),"")</f>
        <v/>
      </c>
      <c r="AUG29" s="4" t="str">
        <f>IFERROR(IF(N(data_NoOutliers!AHR29),data_NoOutliers!AHR29,MID(data_NoOutliers!AHR29,2,99)/2),"")</f>
        <v/>
      </c>
      <c r="AUH29" s="4" t="str">
        <f>IFERROR(IF(N(data_NoOutliers!AHS29),data_NoOutliers!AHS29,MID(data_NoOutliers!AHS29,2,99)/2),"")</f>
        <v/>
      </c>
      <c r="AUI29" s="4" t="str">
        <f>IFERROR(IF(N(data_NoOutliers!AHT29),data_NoOutliers!AHT29,MID(data_NoOutliers!AHT29,2,99)/2),"")</f>
        <v/>
      </c>
      <c r="AUJ29" s="4" t="str">
        <f>IFERROR(IF(N(data_NoOutliers!AHU29),data_NoOutliers!AHU29,MID(data_NoOutliers!AHU29,2,99)/2),"")</f>
        <v/>
      </c>
      <c r="AUK29" s="4" t="str">
        <f>IFERROR(IF(N(data_NoOutliers!AHV29),data_NoOutliers!AHV29,MID(data_NoOutliers!AHV29,2,99)/2),"")</f>
        <v/>
      </c>
      <c r="AUL29" s="4" t="str">
        <f>IFERROR(IF(N(data_NoOutliers!AHW29),data_NoOutliers!AHW29,MID(data_NoOutliers!AHW29,2,99)/2),"")</f>
        <v/>
      </c>
      <c r="AUM29" s="4" t="str">
        <f>IFERROR(IF(N(data_NoOutliers!AHX29),data_NoOutliers!AHX29,MID(data_NoOutliers!AHX29,2,99)/2),"")</f>
        <v/>
      </c>
      <c r="AUN29" s="4" t="str">
        <f>IFERROR(IF(N(data_NoOutliers!AHY29),data_NoOutliers!AHY29,MID(data_NoOutliers!AHY29,2,99)/2),"")</f>
        <v/>
      </c>
      <c r="AUO29" s="4" t="str">
        <f>IFERROR(IF(N(data_NoOutliers!AHZ29),data_NoOutliers!AHZ29,MID(data_NoOutliers!AHZ29,2,99)/2),"")</f>
        <v/>
      </c>
      <c r="AUP29" s="4" t="str">
        <f>IFERROR(IF(N(data_NoOutliers!AIA29),data_NoOutliers!AIA29,MID(data_NoOutliers!AIA29,2,99)/2),"")</f>
        <v/>
      </c>
      <c r="AUQ29" s="4" t="str">
        <f>IFERROR(IF(N(data_NoOutliers!AIB29),data_NoOutliers!AIB29,MID(data_NoOutliers!AIB29,2,99)/2),"")</f>
        <v/>
      </c>
      <c r="AUR29" s="4" t="str">
        <f>IFERROR(IF(N(data_NoOutliers!AIC29),data_NoOutliers!AIC29,MID(data_NoOutliers!AIC29,2,99)/2),"")</f>
        <v/>
      </c>
      <c r="AUS29" s="4" t="str">
        <f>IFERROR(IF(N(data_NoOutliers!AID29),data_NoOutliers!AID29,MID(data_NoOutliers!AID29,2,99)/2),"")</f>
        <v/>
      </c>
      <c r="AUT29" s="4" t="str">
        <f>IFERROR(IF(N(data_NoOutliers!AIE29),data_NoOutliers!AIE29,MID(data_NoOutliers!AIE29,2,99)/2),"")</f>
        <v/>
      </c>
      <c r="AUU29" s="4" t="str">
        <f>IFERROR(IF(N(data_NoOutliers!AIF29),data_NoOutliers!AIF29,MID(data_NoOutliers!AIF29,2,99)/2),"")</f>
        <v/>
      </c>
      <c r="AUV29" s="4" t="str">
        <f>IFERROR(IF(N(data_NoOutliers!AIG29),data_NoOutliers!AIG29,MID(data_NoOutliers!AIG29,2,99)/2),"")</f>
        <v/>
      </c>
      <c r="AUW29" s="4" t="str">
        <f>IFERROR(IF(N(data_NoOutliers!AIH29),data_NoOutliers!AIH29,MID(data_NoOutliers!AIH29,2,99)/2),"")</f>
        <v/>
      </c>
      <c r="AUX29" s="4" t="str">
        <f>IFERROR(IF(N(data_NoOutliers!AII29),data_NoOutliers!AII29,MID(data_NoOutliers!AII29,2,99)/2),"")</f>
        <v/>
      </c>
      <c r="AUY29" s="4" t="str">
        <f>IFERROR(IF(N(data_NoOutliers!AIJ29),data_NoOutliers!AIJ29,MID(data_NoOutliers!AIJ29,2,99)/2),"")</f>
        <v/>
      </c>
      <c r="AUZ29" s="4" t="str">
        <f>IFERROR(IF(N(data_NoOutliers!AIK29),data_NoOutliers!AIK29,MID(data_NoOutliers!AIK29,2,99)/2),"")</f>
        <v/>
      </c>
      <c r="AVA29" s="4" t="str">
        <f>IFERROR(IF(N(data_NoOutliers!AIL29),data_NoOutliers!AIL29,MID(data_NoOutliers!AIL29,2,99)/2),"")</f>
        <v/>
      </c>
      <c r="AVB29" s="4" t="str">
        <f>IFERROR(IF(N(data_NoOutliers!AIM29),data_NoOutliers!AIM29,MID(data_NoOutliers!AIM29,2,99)/2),"")</f>
        <v/>
      </c>
      <c r="AVC29" s="4" t="str">
        <f>IFERROR(IF(N(data_NoOutliers!AIN29),data_NoOutliers!AIN29,MID(data_NoOutliers!AIN29,2,99)/2),"")</f>
        <v/>
      </c>
      <c r="AVD29" s="4" t="str">
        <f>IFERROR(IF(N(data_NoOutliers!AIO29),data_NoOutliers!AIO29,MID(data_NoOutliers!AIO29,2,99)/2),"")</f>
        <v/>
      </c>
      <c r="AVE29" s="4" t="str">
        <f>IFERROR(IF(N(data_NoOutliers!AIP29),data_NoOutliers!AIP29,MID(data_NoOutliers!AIP29,2,99)/2),"")</f>
        <v/>
      </c>
      <c r="AVF29" s="4" t="str">
        <f>IFERROR(IF(N(data_NoOutliers!AIQ29),data_NoOutliers!AIQ29,MID(data_NoOutliers!AIQ29,2,99)/2),"")</f>
        <v/>
      </c>
      <c r="AVG29" s="4" t="str">
        <f>IFERROR(IF(N(data_NoOutliers!AIR29),data_NoOutliers!AIR29,MID(data_NoOutliers!AIR29,2,99)/2),"")</f>
        <v/>
      </c>
      <c r="AVH29" s="4" t="str">
        <f>IFERROR(IF(N(data_NoOutliers!AIS29),data_NoOutliers!AIS29,MID(data_NoOutliers!AIS29,2,99)/2),"")</f>
        <v/>
      </c>
      <c r="AVI29" s="4" t="str">
        <f>IFERROR(IF(N(data_NoOutliers!AIT29),data_NoOutliers!AIT29,MID(data_NoOutliers!AIT29,2,99)/2),"")</f>
        <v/>
      </c>
      <c r="AVJ29" s="4" t="str">
        <f>IFERROR(IF(N(data_NoOutliers!AIU29),data_NoOutliers!AIU29,MID(data_NoOutliers!AIU29,2,99)/2),"")</f>
        <v/>
      </c>
      <c r="AVK29" s="4" t="str">
        <f>IFERROR(IF(N(data_NoOutliers!AIV29),data_NoOutliers!AIV29,MID(data_NoOutliers!AIV29,2,99)/2),"")</f>
        <v/>
      </c>
      <c r="AVL29" s="4" t="str">
        <f>IFERROR(IF(N(data_NoOutliers!AIW29),data_NoOutliers!AIW29,MID(data_NoOutliers!AIW29,2,99)/2),"")</f>
        <v/>
      </c>
      <c r="AVM29" s="4" t="str">
        <f>IFERROR(IF(N(data_NoOutliers!AIX29),data_NoOutliers!AIX29,MID(data_NoOutliers!AIX29,2,99)/2),"")</f>
        <v/>
      </c>
      <c r="AVN29" s="4" t="str">
        <f>IFERROR(IF(N(data_NoOutliers!AIY29),data_NoOutliers!AIY29,MID(data_NoOutliers!AIY29,2,99)/2),"")</f>
        <v/>
      </c>
      <c r="AVO29" s="4" t="str">
        <f>IFERROR(IF(N(data_NoOutliers!AIZ29),data_NoOutliers!AIZ29,MID(data_NoOutliers!AIZ29,2,99)/2),"")</f>
        <v/>
      </c>
      <c r="AVP29" s="4" t="str">
        <f>IFERROR(IF(N(data_NoOutliers!AJA29),data_NoOutliers!AJA29,MID(data_NoOutliers!AJA29,2,99)/2),"")</f>
        <v/>
      </c>
      <c r="AVQ29" s="4" t="str">
        <f>IFERROR(IF(N(data_NoOutliers!AJB29),data_NoOutliers!AJB29,MID(data_NoOutliers!AJB29,2,99)/2),"")</f>
        <v/>
      </c>
      <c r="AVR29" s="4" t="str">
        <f>IFERROR(IF(N(data_NoOutliers!AJC29),data_NoOutliers!AJC29,MID(data_NoOutliers!AJC29,2,99)/2),"")</f>
        <v/>
      </c>
      <c r="AVS29" s="4" t="str">
        <f>IFERROR(IF(N(data_NoOutliers!AJD29),data_NoOutliers!AJD29,MID(data_NoOutliers!AJD29,2,99)/2),"")</f>
        <v/>
      </c>
      <c r="AVT29" s="4" t="str">
        <f>IFERROR(IF(N(data_NoOutliers!AJE29),data_NoOutliers!AJE29,MID(data_NoOutliers!AJE29,2,99)/2),"")</f>
        <v/>
      </c>
      <c r="AVU29" s="4" t="str">
        <f>IFERROR(IF(N(data_NoOutliers!AJF29),data_NoOutliers!AJF29,MID(data_NoOutliers!AJF29,2,99)/2),"")</f>
        <v/>
      </c>
      <c r="AVV29" s="4" t="str">
        <f>IFERROR(IF(N(data_NoOutliers!AJG29),data_NoOutliers!AJG29,MID(data_NoOutliers!AJG29,2,99)/2),"")</f>
        <v/>
      </c>
      <c r="AVW29" s="4" t="str">
        <f>IFERROR(IF(N(data_NoOutliers!AJH29),data_NoOutliers!AJH29,MID(data_NoOutliers!AJH29,2,99)/2),"")</f>
        <v/>
      </c>
      <c r="AVX29" s="4" t="str">
        <f>IFERROR(IF(N(data_NoOutliers!AJI29),data_NoOutliers!AJI29,MID(data_NoOutliers!AJI29,2,99)/2),"")</f>
        <v/>
      </c>
      <c r="AVY29" s="4" t="str">
        <f>IFERROR(IF(N(data_NoOutliers!AJJ29),data_NoOutliers!AJJ29,MID(data_NoOutliers!AJJ29,2,99)/2),"")</f>
        <v/>
      </c>
      <c r="AVZ29" s="4" t="str">
        <f>IFERROR(IF(N(data_NoOutliers!AJK29),data_NoOutliers!AJK29,MID(data_NoOutliers!AJK29,2,99)/2),"")</f>
        <v/>
      </c>
      <c r="AWA29" s="4" t="str">
        <f>IFERROR(IF(N(data_NoOutliers!AJL29),data_NoOutliers!AJL29,MID(data_NoOutliers!AJL29,2,99)/2),"")</f>
        <v/>
      </c>
      <c r="AWB29" s="4" t="str">
        <f>IFERROR(IF(N(data_NoOutliers!AJM29),data_NoOutliers!AJM29,MID(data_NoOutliers!AJM29,2,99)/2),"")</f>
        <v/>
      </c>
      <c r="AWC29" s="4" t="str">
        <f>IFERROR(IF(N(data_NoOutliers!AJN29),data_NoOutliers!AJN29,MID(data_NoOutliers!AJN29,2,99)/2),"")</f>
        <v/>
      </c>
      <c r="AWD29" s="4" t="str">
        <f>IFERROR(IF(N(data_NoOutliers!AJO29),data_NoOutliers!AJO29,MID(data_NoOutliers!AJO29,2,99)/2),"")</f>
        <v/>
      </c>
      <c r="AWE29" s="4" t="str">
        <f>IFERROR(IF(N(data_NoOutliers!AJP29),data_NoOutliers!AJP29,MID(data_NoOutliers!AJP29,2,99)/2),"")</f>
        <v/>
      </c>
      <c r="AWF29" s="4" t="str">
        <f>IFERROR(IF(N(data_NoOutliers!AJQ29),data_NoOutliers!AJQ29,MID(data_NoOutliers!AJQ29,2,99)/2),"")</f>
        <v/>
      </c>
      <c r="AWG29" s="4" t="str">
        <f>IFERROR(IF(N(data_NoOutliers!AJR29),data_NoOutliers!AJR29,MID(data_NoOutliers!AJR29,2,99)/2),"")</f>
        <v/>
      </c>
      <c r="AWH29" s="4" t="str">
        <f>IFERROR(IF(N(data_NoOutliers!AJS29),data_NoOutliers!AJS29,MID(data_NoOutliers!AJS29,2,99)/2),"")</f>
        <v/>
      </c>
      <c r="AWI29" s="4" t="str">
        <f>IFERROR(IF(N(data_NoOutliers!AJT29),data_NoOutliers!AJT29,MID(data_NoOutliers!AJT29,2,99)/2),"")</f>
        <v/>
      </c>
      <c r="AWJ29" s="4" t="str">
        <f>IFERROR(IF(N(data_NoOutliers!AJU29),data_NoOutliers!AJU29,MID(data_NoOutliers!AJU29,2,99)/2),"")</f>
        <v/>
      </c>
      <c r="AWK29" s="4" t="str">
        <f>IFERROR(IF(N(data_NoOutliers!AJV29),data_NoOutliers!AJV29,MID(data_NoOutliers!AJV29,2,99)/2),"")</f>
        <v/>
      </c>
      <c r="AWL29" s="4" t="str">
        <f>IFERROR(IF(N(data_NoOutliers!AJW29),data_NoOutliers!AJW29,MID(data_NoOutliers!AJW29,2,99)/2),"")</f>
        <v/>
      </c>
      <c r="AWM29" s="4" t="str">
        <f>IFERROR(IF(N(data_NoOutliers!AJX29),data_NoOutliers!AJX29,MID(data_NoOutliers!AJX29,2,99)/2),"")</f>
        <v/>
      </c>
      <c r="AWN29" s="4" t="str">
        <f>IFERROR(IF(N(data_NoOutliers!AJY29),data_NoOutliers!AJY29,MID(data_NoOutliers!AJY29,2,99)/2),"")</f>
        <v/>
      </c>
      <c r="AWO29" s="4" t="str">
        <f>IFERROR(IF(N(data_NoOutliers!AJZ29),data_NoOutliers!AJZ29,MID(data_NoOutliers!AJZ29,2,99)/2),"")</f>
        <v/>
      </c>
      <c r="AWP29" s="4" t="str">
        <f>IFERROR(IF(N(data_NoOutliers!AKA29),data_NoOutliers!AKA29,MID(data_NoOutliers!AKA29,2,99)/2),"")</f>
        <v/>
      </c>
      <c r="AWQ29" s="4" t="str">
        <f>IFERROR(IF(N(data_NoOutliers!AKB29),data_NoOutliers!AKB29,MID(data_NoOutliers!AKB29,2,99)/2),"")</f>
        <v/>
      </c>
      <c r="AWR29" s="4" t="str">
        <f>IFERROR(IF(N(data_NoOutliers!AKC29),data_NoOutliers!AKC29,MID(data_NoOutliers!AKC29,2,99)/2),"")</f>
        <v/>
      </c>
      <c r="AWS29" s="4" t="str">
        <f>IFERROR(IF(N(data_NoOutliers!AKD29),data_NoOutliers!AKD29,MID(data_NoOutliers!AKD29,2,99)/2),"")</f>
        <v/>
      </c>
      <c r="AWT29" s="4" t="str">
        <f>IFERROR(IF(N(data_NoOutliers!AKE29),data_NoOutliers!AKE29,MID(data_NoOutliers!AKE29,2,99)/2),"")</f>
        <v/>
      </c>
      <c r="AWU29" s="4" t="str">
        <f>IFERROR(IF(N(data_NoOutliers!AKF29),data_NoOutliers!AKF29,MID(data_NoOutliers!AKF29,2,99)/2),"")</f>
        <v/>
      </c>
      <c r="AWV29" s="4" t="str">
        <f>IFERROR(IF(N(data_NoOutliers!AKG29),data_NoOutliers!AKG29,MID(data_NoOutliers!AKG29,2,99)/2),"")</f>
        <v/>
      </c>
      <c r="AWW29" s="4" t="str">
        <f>IFERROR(IF(N(data_NoOutliers!AKH29),data_NoOutliers!AKH29,MID(data_NoOutliers!AKH29,2,99)/2),"")</f>
        <v/>
      </c>
      <c r="AWX29" s="4" t="str">
        <f>IFERROR(IF(N(data_NoOutliers!AKI29),data_NoOutliers!AKI29,MID(data_NoOutliers!AKI29,2,99)/2),"")</f>
        <v/>
      </c>
      <c r="AWY29" s="4" t="str">
        <f>IFERROR(IF(N(data_NoOutliers!AKJ29),data_NoOutliers!AKJ29,MID(data_NoOutliers!AKJ29,2,99)/2),"")</f>
        <v/>
      </c>
      <c r="AWZ29" s="4" t="str">
        <f>IFERROR(IF(N(data_NoOutliers!AKK29),data_NoOutliers!AKK29,MID(data_NoOutliers!AKK29,2,99)/2),"")</f>
        <v/>
      </c>
      <c r="AXA29" s="4" t="str">
        <f>IFERROR(IF(N(data_NoOutliers!AKL29),data_NoOutliers!AKL29,MID(data_NoOutliers!AKL29,2,99)/2),"")</f>
        <v/>
      </c>
      <c r="AXB29" s="4" t="str">
        <f>IFERROR(IF(N(data_NoOutliers!AKM29),data_NoOutliers!AKM29,MID(data_NoOutliers!AKM29,2,99)/2),"")</f>
        <v/>
      </c>
      <c r="AXC29" s="4" t="str">
        <f>IFERROR(IF(N(data_NoOutliers!AKN29),data_NoOutliers!AKN29,MID(data_NoOutliers!AKN29,2,99)/2),"")</f>
        <v/>
      </c>
      <c r="AXD29" s="4" t="str">
        <f>IFERROR(IF(N(data_NoOutliers!AKO29),data_NoOutliers!AKO29,MID(data_NoOutliers!AKO29,2,99)/2),"")</f>
        <v/>
      </c>
      <c r="AXE29" s="4" t="str">
        <f>IFERROR(IF(N(data_NoOutliers!AKP29),data_NoOutliers!AKP29,MID(data_NoOutliers!AKP29,2,99)/2),"")</f>
        <v/>
      </c>
      <c r="AXF29" s="4" t="str">
        <f>IFERROR(IF(N(data_NoOutliers!AKQ29),data_NoOutliers!AKQ29,MID(data_NoOutliers!AKQ29,2,99)/2),"")</f>
        <v/>
      </c>
      <c r="AXG29" s="4" t="str">
        <f>IFERROR(IF(N(data_NoOutliers!AKR29),data_NoOutliers!AKR29,MID(data_NoOutliers!AKR29,2,99)/2),"")</f>
        <v/>
      </c>
      <c r="AXH29" s="4" t="str">
        <f>IFERROR(IF(N(data_NoOutliers!AKS29),data_NoOutliers!AKS29,MID(data_NoOutliers!AKS29,2,99)/2),"")</f>
        <v/>
      </c>
      <c r="AXI29" s="4" t="str">
        <f>IFERROR(IF(N(data_NoOutliers!AKT29),data_NoOutliers!AKT29,MID(data_NoOutliers!AKT29,2,99)/2),"")</f>
        <v/>
      </c>
      <c r="AXJ29" s="4" t="str">
        <f>IFERROR(IF(N(data_NoOutliers!AKU29),data_NoOutliers!AKU29,MID(data_NoOutliers!AKU29,2,99)/2),"")</f>
        <v/>
      </c>
      <c r="AXK29" s="4" t="str">
        <f>IFERROR(IF(N(data_NoOutliers!AKV29),data_NoOutliers!AKV29,MID(data_NoOutliers!AKV29,2,99)/2),"")</f>
        <v/>
      </c>
      <c r="AXL29" s="4" t="str">
        <f>IFERROR(IF(N(data_NoOutliers!AKW29),data_NoOutliers!AKW29,MID(data_NoOutliers!AKW29,2,99)/2),"")</f>
        <v/>
      </c>
      <c r="AXM29" s="4" t="str">
        <f>IFERROR(IF(N(data_NoOutliers!AKX29),data_NoOutliers!AKX29,MID(data_NoOutliers!AKX29,2,99)/2),"")</f>
        <v/>
      </c>
      <c r="AXN29" s="4" t="str">
        <f>IFERROR(IF(N(data_NoOutliers!AKY29),data_NoOutliers!AKY29,MID(data_NoOutliers!AKY29,2,99)/2),"")</f>
        <v/>
      </c>
      <c r="AXO29" s="4" t="str">
        <f>IFERROR(IF(N(data_NoOutliers!AKZ29),data_NoOutliers!AKZ29,MID(data_NoOutliers!AKZ29,2,99)/2),"")</f>
        <v/>
      </c>
      <c r="AXP29" s="4" t="str">
        <f>IFERROR(IF(N(data_NoOutliers!ALA29),data_NoOutliers!ALA29,MID(data_NoOutliers!ALA29,2,99)/2),"")</f>
        <v/>
      </c>
      <c r="AXQ29" s="4" t="str">
        <f>IFERROR(IF(N(data_NoOutliers!ALB29),data_NoOutliers!ALB29,MID(data_NoOutliers!ALB29,2,99)/2),"")</f>
        <v/>
      </c>
      <c r="AXR29" s="4" t="str">
        <f>IFERROR(IF(N(data_NoOutliers!ALC29),data_NoOutliers!ALC29,MID(data_NoOutliers!ALC29,2,99)/2),"")</f>
        <v/>
      </c>
      <c r="AXS29" s="4" t="str">
        <f>IFERROR(IF(N(data_NoOutliers!ALD29),data_NoOutliers!ALD29,MID(data_NoOutliers!ALD29,2,99)/2),"")</f>
        <v/>
      </c>
      <c r="AXT29" s="4" t="str">
        <f>IFERROR(IF(N(data_NoOutliers!ALE29),data_NoOutliers!ALE29,MID(data_NoOutliers!ALE29,2,99)/2),"")</f>
        <v/>
      </c>
      <c r="AXU29" s="4" t="str">
        <f>IFERROR(IF(N(data_NoOutliers!ALF29),data_NoOutliers!ALF29,MID(data_NoOutliers!ALF29,2,99)/2),"")</f>
        <v/>
      </c>
      <c r="AXV29" s="4" t="str">
        <f>IFERROR(IF(N(data_NoOutliers!ALG29),data_NoOutliers!ALG29,MID(data_NoOutliers!ALG29,2,99)/2),"")</f>
        <v/>
      </c>
      <c r="AXW29" s="4" t="str">
        <f>IFERROR(IF(N(data_NoOutliers!ALH29),data_NoOutliers!ALH29,MID(data_NoOutliers!ALH29,2,99)/2),"")</f>
        <v/>
      </c>
      <c r="AXX29" s="4" t="str">
        <f>IFERROR(IF(N(data_NoOutliers!ALI29),data_NoOutliers!ALI29,MID(data_NoOutliers!ALI29,2,99)/2),"")</f>
        <v/>
      </c>
      <c r="AXY29" s="4" t="str">
        <f>IFERROR(IF(N(data_NoOutliers!ALJ29),data_NoOutliers!ALJ29,MID(data_NoOutliers!ALJ29,2,99)/2),"")</f>
        <v/>
      </c>
      <c r="AXZ29" s="4" t="str">
        <f>IFERROR(IF(N(data_NoOutliers!ALK29),data_NoOutliers!ALK29,MID(data_NoOutliers!ALK29,2,99)/2),"")</f>
        <v/>
      </c>
      <c r="AYA29" s="4" t="str">
        <f>IFERROR(IF(N(data_NoOutliers!ALL29),data_NoOutliers!ALL29,MID(data_NoOutliers!ALL29,2,99)/2),"")</f>
        <v/>
      </c>
      <c r="AYB29" s="4" t="str">
        <f>IFERROR(IF(N(data_NoOutliers!ALM29),data_NoOutliers!ALM29,MID(data_NoOutliers!ALM29,2,99)/2),"")</f>
        <v/>
      </c>
      <c r="AYC29" s="4" t="str">
        <f>IFERROR(IF(N(data_NoOutliers!ALN29),data_NoOutliers!ALN29,MID(data_NoOutliers!ALN29,2,99)/2),"")</f>
        <v/>
      </c>
      <c r="AYD29" s="4" t="str">
        <f>IFERROR(IF(N(data_NoOutliers!ALO29),data_NoOutliers!ALO29,MID(data_NoOutliers!ALO29,2,99)/2),"")</f>
        <v/>
      </c>
      <c r="AYE29" s="4" t="str">
        <f>IFERROR(IF(N(data_NoOutliers!ALP29),data_NoOutliers!ALP29,MID(data_NoOutliers!ALP29,2,99)/2),"")</f>
        <v/>
      </c>
      <c r="AYF29" s="4" t="str">
        <f>IFERROR(IF(N(data_NoOutliers!ALQ29),data_NoOutliers!ALQ29,MID(data_NoOutliers!ALQ29,2,99)/2),"")</f>
        <v/>
      </c>
      <c r="AYG29" s="4" t="str">
        <f>IFERROR(IF(N(data_NoOutliers!ALR29),data_NoOutliers!ALR29,MID(data_NoOutliers!ALR29,2,99)/2),"")</f>
        <v/>
      </c>
      <c r="AYH29" s="4" t="str">
        <f>IFERROR(IF(N(data_NoOutliers!ALS29),data_NoOutliers!ALS29,MID(data_NoOutliers!ALS29,2,99)/2),"")</f>
        <v/>
      </c>
      <c r="AYI29" s="4" t="str">
        <f>IFERROR(IF(N(data_NoOutliers!ALT29),data_NoOutliers!ALT29,MID(data_NoOutliers!ALT29,2,99)/2),"")</f>
        <v/>
      </c>
      <c r="AYJ29" s="4" t="str">
        <f>IFERROR(IF(N(data_NoOutliers!ALU29),data_NoOutliers!ALU29,MID(data_NoOutliers!ALU29,2,99)/2),"")</f>
        <v/>
      </c>
      <c r="AYK29" s="4" t="str">
        <f>IFERROR(IF(N(data_NoOutliers!ALV29),data_NoOutliers!ALV29,MID(data_NoOutliers!ALV29,2,99)/2),"")</f>
        <v/>
      </c>
      <c r="AYL29" s="4" t="str">
        <f>IFERROR(IF(N(data_NoOutliers!ALW29),data_NoOutliers!ALW29,MID(data_NoOutliers!ALW29,2,99)/2),"")</f>
        <v/>
      </c>
      <c r="AYM29" s="4" t="str">
        <f>IFERROR(IF(N(data_NoOutliers!ALX29),data_NoOutliers!ALX29,MID(data_NoOutliers!ALX29,2,99)/2),"")</f>
        <v/>
      </c>
      <c r="AYN29" s="4" t="str">
        <f>IFERROR(IF(N(data_NoOutliers!ALY29),data_NoOutliers!ALY29,MID(data_NoOutliers!ALY29,2,99)/2),"")</f>
        <v/>
      </c>
      <c r="AYO29" s="4" t="str">
        <f>IFERROR(IF(N(data_NoOutliers!ALZ29),data_NoOutliers!ALZ29,MID(data_NoOutliers!ALZ29,2,99)/2),"")</f>
        <v/>
      </c>
      <c r="AYP29" s="4" t="str">
        <f>IFERROR(IF(N(data_NoOutliers!AMA29),data_NoOutliers!AMA29,MID(data_NoOutliers!AMA29,2,99)/2),"")</f>
        <v/>
      </c>
      <c r="AYQ29" s="4" t="str">
        <f>IFERROR(IF(N(data_NoOutliers!AMB29),data_NoOutliers!AMB29,MID(data_NoOutliers!AMB29,2,99)/2),"")</f>
        <v/>
      </c>
      <c r="AYR29" s="4" t="str">
        <f>IFERROR(IF(N(data_NoOutliers!AMC29),data_NoOutliers!AMC29,MID(data_NoOutliers!AMC29,2,99)/2),"")</f>
        <v/>
      </c>
      <c r="AYS29" s="4" t="str">
        <f>IFERROR(IF(N(data_NoOutliers!AMD29),data_NoOutliers!AMD29,MID(data_NoOutliers!AMD29,2,99)/2),"")</f>
        <v/>
      </c>
      <c r="AYT29" s="4" t="str">
        <f>IFERROR(IF(N(data_NoOutliers!AME29),data_NoOutliers!AME29,MID(data_NoOutliers!AME29,2,99)/2),"")</f>
        <v/>
      </c>
      <c r="AYU29" s="4" t="str">
        <f>IFERROR(IF(N(data_NoOutliers!AMF29),data_NoOutliers!AMF29,MID(data_NoOutliers!AMF29,2,99)/2),"")</f>
        <v/>
      </c>
      <c r="AYV29" s="4" t="str">
        <f>IFERROR(IF(N(data_NoOutliers!AMG29),data_NoOutliers!AMG29,MID(data_NoOutliers!AMG29,2,99)/2),"")</f>
        <v/>
      </c>
      <c r="AYW29" s="4" t="str">
        <f>IFERROR(IF(N(data_NoOutliers!AMH29),data_NoOutliers!AMH29,MID(data_NoOutliers!AMH29,2,99)/2),"")</f>
        <v/>
      </c>
      <c r="AYX29" s="4" t="str">
        <f>IFERROR(IF(N(data_NoOutliers!AMI29),data_NoOutliers!AMI29,MID(data_NoOutliers!AMI29,2,99)/2),"")</f>
        <v/>
      </c>
      <c r="AYY29" s="4" t="str">
        <f>IFERROR(IF(N(data_NoOutliers!AMJ29),data_NoOutliers!AMJ29,MID(data_NoOutliers!AMJ29,2,99)/2),"")</f>
        <v/>
      </c>
      <c r="AYZ29" s="4" t="str">
        <f>IFERROR(IF(N(data_NoOutliers!AMK29),data_NoOutliers!AMK29,MID(data_NoOutliers!AMK29,2,99)/2),"")</f>
        <v/>
      </c>
      <c r="AZA29" s="4" t="str">
        <f>IFERROR(IF(N(data_NoOutliers!AML29),data_NoOutliers!AML29,MID(data_NoOutliers!AML29,2,99)/2),"")</f>
        <v/>
      </c>
      <c r="AZB29" s="4" t="str">
        <f>IFERROR(IF(N(data_NoOutliers!AMM29),data_NoOutliers!AMM29,MID(data_NoOutliers!AMM29,2,99)/2),"")</f>
        <v/>
      </c>
      <c r="AZC29" s="4" t="str">
        <f>IFERROR(IF(N(data_NoOutliers!AMN29),data_NoOutliers!AMN29,MID(data_NoOutliers!AMN29,2,99)/2),"")</f>
        <v/>
      </c>
      <c r="AZD29" s="4" t="str">
        <f>IFERROR(IF(N(data_NoOutliers!AMO29),data_NoOutliers!AMO29,MID(data_NoOutliers!AMO29,2,99)/2),"")</f>
        <v/>
      </c>
      <c r="AZE29" s="4" t="str">
        <f>IFERROR(IF(N(data_NoOutliers!AMP29),data_NoOutliers!AMP29,MID(data_NoOutliers!AMP29,2,99)/2),"")</f>
        <v/>
      </c>
      <c r="AZF29" s="4" t="str">
        <f>IFERROR(IF(N(data_NoOutliers!AMQ29),data_NoOutliers!AMQ29,MID(data_NoOutliers!AMQ29,2,99)/2),"")</f>
        <v/>
      </c>
      <c r="AZG29" s="4" t="str">
        <f>IFERROR(IF(N(data_NoOutliers!AMR29),data_NoOutliers!AMR29,MID(data_NoOutliers!AMR29,2,99)/2),"")</f>
        <v/>
      </c>
      <c r="AZH29" s="4" t="str">
        <f>IFERROR(IF(N(data_NoOutliers!AMS29),data_NoOutliers!AMS29,MID(data_NoOutliers!AMS29,2,99)/2),"")</f>
        <v/>
      </c>
      <c r="AZI29" s="4" t="str">
        <f>IFERROR(IF(N(data_NoOutliers!AMT29),data_NoOutliers!AMT29,MID(data_NoOutliers!AMT29,2,99)/2),"")</f>
        <v/>
      </c>
      <c r="AZJ29" s="4" t="str">
        <f>IFERROR(IF(N(data_NoOutliers!AMU29),data_NoOutliers!AMU29,MID(data_NoOutliers!AMU29,2,99)/2),"")</f>
        <v/>
      </c>
      <c r="AZK29" s="4" t="str">
        <f>IFERROR(IF(N(data_NoOutliers!AMV29),data_NoOutliers!AMV29,MID(data_NoOutliers!AMV29,2,99)/2),"")</f>
        <v/>
      </c>
      <c r="AZL29" s="4" t="str">
        <f>IFERROR(IF(N(data_NoOutliers!AMW29),data_NoOutliers!AMW29,MID(data_NoOutliers!AMW29,2,99)/2),"")</f>
        <v/>
      </c>
      <c r="AZM29" s="4" t="str">
        <f>IFERROR(IF(N(data_NoOutliers!AMX29),data_NoOutliers!AMX29,MID(data_NoOutliers!AMX29,2,99)/2),"")</f>
        <v/>
      </c>
      <c r="AZN29" s="4" t="str">
        <f>IFERROR(IF(N(data_NoOutliers!AMY29),data_NoOutliers!AMY29,MID(data_NoOutliers!AMY29,2,99)/2),"")</f>
        <v/>
      </c>
      <c r="AZO29" s="4" t="str">
        <f>IFERROR(IF(N(data_NoOutliers!AMZ29),data_NoOutliers!AMZ29,MID(data_NoOutliers!AMZ29,2,99)/2),"")</f>
        <v/>
      </c>
      <c r="AZP29" s="4" t="str">
        <f>IFERROR(IF(N(data_NoOutliers!ANA29),data_NoOutliers!ANA29,MID(data_NoOutliers!ANA29,2,99)/2),"")</f>
        <v/>
      </c>
      <c r="AZQ29" s="4" t="str">
        <f>IFERROR(IF(N(data_NoOutliers!ANB29),data_NoOutliers!ANB29,MID(data_NoOutliers!ANB29,2,99)/2),"")</f>
        <v/>
      </c>
      <c r="AZR29" s="4" t="str">
        <f>IFERROR(IF(N(data_NoOutliers!ANC29),data_NoOutliers!ANC29,MID(data_NoOutliers!ANC29,2,99)/2),"")</f>
        <v/>
      </c>
      <c r="AZS29" s="4" t="str">
        <f>IFERROR(IF(N(data_NoOutliers!AND29),data_NoOutliers!AND29,MID(data_NoOutliers!AND29,2,99)/2),"")</f>
        <v/>
      </c>
      <c r="AZT29" s="4" t="str">
        <f>IFERROR(IF(N(data_NoOutliers!ANE29),data_NoOutliers!ANE29,MID(data_NoOutliers!ANE29,2,99)/2),"")</f>
        <v/>
      </c>
      <c r="AZU29" s="4" t="str">
        <f>IFERROR(IF(N(data_NoOutliers!ANF29),data_NoOutliers!ANF29,MID(data_NoOutliers!ANF29,2,99)/2),"")</f>
        <v/>
      </c>
      <c r="AZV29" s="4" t="str">
        <f>IFERROR(IF(N(data_NoOutliers!ANG29),data_NoOutliers!ANG29,MID(data_NoOutliers!ANG29,2,99)/2),"")</f>
        <v/>
      </c>
      <c r="AZW29" s="4" t="str">
        <f>IFERROR(IF(N(data_NoOutliers!ANH29),data_NoOutliers!ANH29,MID(data_NoOutliers!ANH29,2,99)/2),"")</f>
        <v/>
      </c>
      <c r="AZX29" s="4" t="str">
        <f>IFERROR(IF(N(data_NoOutliers!ANI29),data_NoOutliers!ANI29,MID(data_NoOutliers!ANI29,2,99)/2),"")</f>
        <v/>
      </c>
      <c r="AZY29" s="4" t="str">
        <f>IFERROR(IF(N(data_NoOutliers!ANJ29),data_NoOutliers!ANJ29,MID(data_NoOutliers!ANJ29,2,99)/2),"")</f>
        <v/>
      </c>
      <c r="AZZ29" s="4" t="str">
        <f>IFERROR(IF(N(data_NoOutliers!ANK29),data_NoOutliers!ANK29,MID(data_NoOutliers!ANK29,2,99)/2),"")</f>
        <v/>
      </c>
      <c r="BAA29" s="4" t="str">
        <f>IFERROR(IF(N(data_NoOutliers!ANL29),data_NoOutliers!ANL29,MID(data_NoOutliers!ANL29,2,99)/2),"")</f>
        <v/>
      </c>
      <c r="BAB29" s="4" t="str">
        <f>IFERROR(IF(N(data_NoOutliers!ANM29),data_NoOutliers!ANM29,MID(data_NoOutliers!ANM29,2,99)/2),"")</f>
        <v/>
      </c>
      <c r="BAC29" s="4" t="str">
        <f>IFERROR(IF(N(data_NoOutliers!ANN29),data_NoOutliers!ANN29,MID(data_NoOutliers!ANN29,2,99)/2),"")</f>
        <v/>
      </c>
      <c r="BAD29" s="4" t="str">
        <f>IFERROR(IF(N(data_NoOutliers!ANO29),data_NoOutliers!ANO29,MID(data_NoOutliers!ANO29,2,99)/2),"")</f>
        <v/>
      </c>
      <c r="BAE29" s="4" t="str">
        <f>IFERROR(IF(N(data_NoOutliers!ANP29),data_NoOutliers!ANP29,MID(data_NoOutliers!ANP29,2,99)/2),"")</f>
        <v/>
      </c>
      <c r="BAF29" s="4" t="str">
        <f>IFERROR(IF(N(data_NoOutliers!ANQ29),data_NoOutliers!ANQ29,MID(data_NoOutliers!ANQ29,2,99)/2),"")</f>
        <v/>
      </c>
      <c r="BAG29" s="4" t="str">
        <f>IFERROR(IF(N(data_NoOutliers!ANR29),data_NoOutliers!ANR29,MID(data_NoOutliers!ANR29,2,99)/2),"")</f>
        <v/>
      </c>
      <c r="BAH29" s="4" t="str">
        <f>IFERROR(IF(N(data_NoOutliers!ANS29),data_NoOutliers!ANS29,MID(data_NoOutliers!ANS29,2,99)/2),"")</f>
        <v/>
      </c>
      <c r="BAI29" s="4" t="str">
        <f>IFERROR(IF(N(data_NoOutliers!ANT29),data_NoOutliers!ANT29,MID(data_NoOutliers!ANT29,2,99)/2),"")</f>
        <v/>
      </c>
      <c r="BAJ29" s="4" t="str">
        <f>IFERROR(IF(N(data_NoOutliers!ANU29),data_NoOutliers!ANU29,MID(data_NoOutliers!ANU29,2,99)/2),"")</f>
        <v/>
      </c>
      <c r="BAK29" s="4" t="str">
        <f>IFERROR(IF(N(data_NoOutliers!ANV29),data_NoOutliers!ANV29,MID(data_NoOutliers!ANV29,2,99)/2),"")</f>
        <v/>
      </c>
      <c r="BAL29" s="4" t="str">
        <f>IFERROR(IF(N(data_NoOutliers!ANW29),data_NoOutliers!ANW29,MID(data_NoOutliers!ANW29,2,99)/2),"")</f>
        <v/>
      </c>
      <c r="BAM29" s="4" t="str">
        <f>IFERROR(IF(N(data_NoOutliers!ANX29),data_NoOutliers!ANX29,MID(data_NoOutliers!ANX29,2,99)/2),"")</f>
        <v/>
      </c>
      <c r="BAN29" s="4" t="str">
        <f>IFERROR(IF(N(data_NoOutliers!ANY29),data_NoOutliers!ANY29,MID(data_NoOutliers!ANY29,2,99)/2),"")</f>
        <v/>
      </c>
      <c r="BAO29" s="4" t="str">
        <f>IFERROR(IF(N(data_NoOutliers!ANZ29),data_NoOutliers!ANZ29,MID(data_NoOutliers!ANZ29,2,99)/2),"")</f>
        <v/>
      </c>
      <c r="BAP29" s="4" t="str">
        <f>IFERROR(IF(N(data_NoOutliers!AOA29),data_NoOutliers!AOA29,MID(data_NoOutliers!AOA29,2,99)/2),"")</f>
        <v/>
      </c>
      <c r="BAQ29" s="4" t="str">
        <f>IFERROR(IF(N(data_NoOutliers!AOB29),data_NoOutliers!AOB29,MID(data_NoOutliers!AOB29,2,99)/2),"")</f>
        <v/>
      </c>
      <c r="BAR29" s="4" t="str">
        <f>IFERROR(IF(N(data_NoOutliers!AOC29),data_NoOutliers!AOC29,MID(data_NoOutliers!AOC29,2,99)/2),"")</f>
        <v/>
      </c>
      <c r="BAS29" s="4" t="str">
        <f>IFERROR(IF(N(data_NoOutliers!AOD29),data_NoOutliers!AOD29,MID(data_NoOutliers!AOD29,2,99)/2),"")</f>
        <v/>
      </c>
      <c r="BAT29" s="4" t="str">
        <f>IFERROR(IF(N(data_NoOutliers!AOE29),data_NoOutliers!AOE29,MID(data_NoOutliers!AOE29,2,99)/2),"")</f>
        <v/>
      </c>
      <c r="BAU29" s="4" t="str">
        <f>IFERROR(IF(N(data_NoOutliers!AOF29),data_NoOutliers!AOF29,MID(data_NoOutliers!AOF29,2,99)/2),"")</f>
        <v/>
      </c>
      <c r="BAV29" s="4" t="str">
        <f>IFERROR(IF(N(data_NoOutliers!AOG29),data_NoOutliers!AOG29,MID(data_NoOutliers!AOG29,2,99)/2),"")</f>
        <v/>
      </c>
      <c r="BAW29" s="4" t="str">
        <f>IFERROR(IF(N(data_NoOutliers!AOH29),data_NoOutliers!AOH29,MID(data_NoOutliers!AOH29,2,99)/2),"")</f>
        <v/>
      </c>
      <c r="BAX29" s="4" t="str">
        <f>IFERROR(IF(N(data_NoOutliers!AOI29),data_NoOutliers!AOI29,MID(data_NoOutliers!AOI29,2,99)/2),"")</f>
        <v/>
      </c>
      <c r="BAY29" s="4" t="str">
        <f>IFERROR(IF(N(data_NoOutliers!AOJ29),data_NoOutliers!AOJ29,MID(data_NoOutliers!AOJ29,2,99)/2),"")</f>
        <v/>
      </c>
      <c r="BAZ29" s="4" t="str">
        <f>IFERROR(IF(N(data_NoOutliers!AOK29),data_NoOutliers!AOK29,MID(data_NoOutliers!AOK29,2,99)/2),"")</f>
        <v/>
      </c>
      <c r="BBA29" s="4" t="str">
        <f>IFERROR(IF(N(data_NoOutliers!AOL29),data_NoOutliers!AOL29,MID(data_NoOutliers!AOL29,2,99)/2),"")</f>
        <v/>
      </c>
      <c r="BBB29" s="4" t="str">
        <f>IFERROR(IF(N(data_NoOutliers!AOM29),data_NoOutliers!AOM29,MID(data_NoOutliers!AOM29,2,99)/2),"")</f>
        <v/>
      </c>
      <c r="BBC29" s="4" t="str">
        <f>IFERROR(IF(N(data_NoOutliers!AON29),data_NoOutliers!AON29,MID(data_NoOutliers!AON29,2,99)/2),"")</f>
        <v/>
      </c>
      <c r="BBD29" s="4" t="str">
        <f>IFERROR(IF(N(data_NoOutliers!AOO29),data_NoOutliers!AOO29,MID(data_NoOutliers!AOO29,2,99)/2),"")</f>
        <v/>
      </c>
      <c r="BBE29" s="4" t="str">
        <f>IFERROR(IF(N(data_NoOutliers!AOP29),data_NoOutliers!AOP29,MID(data_NoOutliers!AOP29,2,99)/2),"")</f>
        <v/>
      </c>
      <c r="BBF29" s="4" t="str">
        <f>IFERROR(IF(N(data_NoOutliers!AOQ29),data_NoOutliers!AOQ29,MID(data_NoOutliers!AOQ29,2,99)/2),"")</f>
        <v/>
      </c>
      <c r="BBG29" s="4" t="str">
        <f>IFERROR(IF(N(data_NoOutliers!AOR29),data_NoOutliers!AOR29,MID(data_NoOutliers!AOR29,2,99)/2),"")</f>
        <v/>
      </c>
      <c r="BBH29" s="4" t="str">
        <f>IFERROR(IF(N(data_NoOutliers!AOS29),data_NoOutliers!AOS29,MID(data_NoOutliers!AOS29,2,99)/2),"")</f>
        <v/>
      </c>
      <c r="BBI29" s="4" t="str">
        <f>IFERROR(IF(N(data_NoOutliers!AOT29),data_NoOutliers!AOT29,MID(data_NoOutliers!AOT29,2,99)/2),"")</f>
        <v/>
      </c>
      <c r="BBJ29" s="4" t="str">
        <f>IFERROR(IF(N(data_NoOutliers!AOU29),data_NoOutliers!AOU29,MID(data_NoOutliers!AOU29,2,99)/2),"")</f>
        <v/>
      </c>
      <c r="BBK29" s="4" t="str">
        <f>IFERROR(IF(N(data_NoOutliers!AOV29),data_NoOutliers!AOV29,MID(data_NoOutliers!AOV29,2,99)/2),"")</f>
        <v/>
      </c>
      <c r="BBL29" s="4" t="str">
        <f>IFERROR(IF(N(data_NoOutliers!AOW29),data_NoOutliers!AOW29,MID(data_NoOutliers!AOW29,2,99)/2),"")</f>
        <v/>
      </c>
      <c r="BBM29" s="4" t="str">
        <f>IFERROR(IF(N(data_NoOutliers!AOX29),data_NoOutliers!AOX29,MID(data_NoOutliers!AOX29,2,99)/2),"")</f>
        <v/>
      </c>
      <c r="BBN29" s="4" t="str">
        <f>IFERROR(IF(N(data_NoOutliers!AOY29),data_NoOutliers!AOY29,MID(data_NoOutliers!AOY29,2,99)/2),"")</f>
        <v/>
      </c>
      <c r="BBO29" s="4" t="str">
        <f>IFERROR(IF(N(data_NoOutliers!AOZ29),data_NoOutliers!AOZ29,MID(data_NoOutliers!AOZ29,2,99)/2),"")</f>
        <v/>
      </c>
      <c r="BBP29" s="4" t="str">
        <f>IFERROR(IF(N(data_NoOutliers!APA29),data_NoOutliers!APA29,MID(data_NoOutliers!APA29,2,99)/2),"")</f>
        <v/>
      </c>
      <c r="BBQ29" s="4" t="str">
        <f>IFERROR(IF(N(data_NoOutliers!APB29),data_NoOutliers!APB29,MID(data_NoOutliers!APB29,2,99)/2),"")</f>
        <v/>
      </c>
      <c r="BBR29" s="4" t="str">
        <f>IFERROR(IF(N(data_NoOutliers!APC29),data_NoOutliers!APC29,MID(data_NoOutliers!APC29,2,99)/2),"")</f>
        <v/>
      </c>
      <c r="BBS29" s="4" t="str">
        <f>IFERROR(IF(N(data_NoOutliers!APD29),data_NoOutliers!APD29,MID(data_NoOutliers!APD29,2,99)/2),"")</f>
        <v/>
      </c>
      <c r="BBT29" s="4" t="str">
        <f>IFERROR(IF(N(data_NoOutliers!APE29),data_NoOutliers!APE29,MID(data_NoOutliers!APE29,2,99)/2),"")</f>
        <v/>
      </c>
      <c r="BBU29" s="4" t="str">
        <f>IFERROR(IF(N(data_NoOutliers!APF29),data_NoOutliers!APF29,MID(data_NoOutliers!APF29,2,99)/2),"")</f>
        <v/>
      </c>
      <c r="BBV29" s="4" t="str">
        <f>IFERROR(IF(N(data_NoOutliers!APG29),data_NoOutliers!APG29,MID(data_NoOutliers!APG29,2,99)/2),"")</f>
        <v/>
      </c>
      <c r="BBW29" s="4" t="str">
        <f>IFERROR(IF(N(data_NoOutliers!APH29),data_NoOutliers!APH29,MID(data_NoOutliers!APH29,2,99)/2),"")</f>
        <v/>
      </c>
      <c r="BBX29" s="4" t="str">
        <f>IFERROR(IF(N(data_NoOutliers!API29),data_NoOutliers!API29,MID(data_NoOutliers!API29,2,99)/2),"")</f>
        <v/>
      </c>
      <c r="BBY29" s="4" t="str">
        <f>IFERROR(IF(N(data_NoOutliers!APJ29),data_NoOutliers!APJ29,MID(data_NoOutliers!APJ29,2,99)/2),"")</f>
        <v/>
      </c>
      <c r="BBZ29" s="4" t="str">
        <f>IFERROR(IF(N(data_NoOutliers!APK29),data_NoOutliers!APK29,MID(data_NoOutliers!APK29,2,99)/2),"")</f>
        <v/>
      </c>
      <c r="BCA29" s="4" t="str">
        <f>IFERROR(IF(N(data_NoOutliers!APL29),data_NoOutliers!APL29,MID(data_NoOutliers!APL29,2,99)/2),"")</f>
        <v/>
      </c>
      <c r="BCB29" s="4" t="str">
        <f>IFERROR(IF(N(data_NoOutliers!APM29),data_NoOutliers!APM29,MID(data_NoOutliers!APM29,2,99)/2),"")</f>
        <v/>
      </c>
      <c r="BCC29" s="4" t="str">
        <f>IFERROR(IF(N(data_NoOutliers!APN29),data_NoOutliers!APN29,MID(data_NoOutliers!APN29,2,99)/2),"")</f>
        <v/>
      </c>
      <c r="BCD29" s="4" t="str">
        <f>IFERROR(IF(N(data_NoOutliers!APO29),data_NoOutliers!APO29,MID(data_NoOutliers!APO29,2,99)/2),"")</f>
        <v/>
      </c>
      <c r="BCE29" s="4" t="str">
        <f>IFERROR(IF(N(data_NoOutliers!APP29),data_NoOutliers!APP29,MID(data_NoOutliers!APP29,2,99)/2),"")</f>
        <v/>
      </c>
      <c r="BCF29" s="4" t="str">
        <f>IFERROR(IF(N(data_NoOutliers!APQ29),data_NoOutliers!APQ29,MID(data_NoOutliers!APQ29,2,99)/2),"")</f>
        <v/>
      </c>
      <c r="BCG29" s="4" t="str">
        <f>IFERROR(IF(N(data_NoOutliers!APR29),data_NoOutliers!APR29,MID(data_NoOutliers!APR29,2,99)/2),"")</f>
        <v/>
      </c>
      <c r="BCH29" s="4" t="str">
        <f>IFERROR(IF(N(data_NoOutliers!APS29),data_NoOutliers!APS29,MID(data_NoOutliers!APS29,2,99)/2),"")</f>
        <v/>
      </c>
      <c r="BCI29" s="4" t="str">
        <f>IFERROR(IF(N(data_NoOutliers!APT29),data_NoOutliers!APT29,MID(data_NoOutliers!APT29,2,99)/2),"")</f>
        <v/>
      </c>
      <c r="BCJ29" s="4" t="str">
        <f>IFERROR(IF(N(data_NoOutliers!APU29),data_NoOutliers!APU29,MID(data_NoOutliers!APU29,2,99)/2),"")</f>
        <v/>
      </c>
      <c r="BCK29" s="4" t="str">
        <f>IFERROR(IF(N(data_NoOutliers!APV29),data_NoOutliers!APV29,MID(data_NoOutliers!APV29,2,99)/2),"")</f>
        <v/>
      </c>
      <c r="BCL29" s="4" t="str">
        <f>IFERROR(IF(N(data_NoOutliers!APW29),data_NoOutliers!APW29,MID(data_NoOutliers!APW29,2,99)/2),"")</f>
        <v/>
      </c>
      <c r="BCM29" s="4" t="str">
        <f>IFERROR(IF(N(data_NoOutliers!APX29),data_NoOutliers!APX29,MID(data_NoOutliers!APX29,2,99)/2),"")</f>
        <v/>
      </c>
      <c r="BCN29" s="4" t="str">
        <f>IFERROR(IF(N(data_NoOutliers!APY29),data_NoOutliers!APY29,MID(data_NoOutliers!APY29,2,99)/2),"")</f>
        <v/>
      </c>
      <c r="BCO29" s="4" t="str">
        <f>IFERROR(IF(N(data_NoOutliers!APZ29),data_NoOutliers!APZ29,MID(data_NoOutliers!APZ29,2,99)/2),"")</f>
        <v/>
      </c>
      <c r="BCP29" s="4" t="str">
        <f>IFERROR(IF(N(data_NoOutliers!AQA29),data_NoOutliers!AQA29,MID(data_NoOutliers!AQA29,2,99)/2),"")</f>
        <v/>
      </c>
      <c r="BCQ29" s="4" t="str">
        <f>IFERROR(IF(N(data_NoOutliers!AQB29),data_NoOutliers!AQB29,MID(data_NoOutliers!AQB29,2,99)/2),"")</f>
        <v/>
      </c>
      <c r="BCR29" s="4" t="str">
        <f>IFERROR(IF(N(data_NoOutliers!AQC29),data_NoOutliers!AQC29,MID(data_NoOutliers!AQC29,2,99)/2),"")</f>
        <v/>
      </c>
      <c r="BCS29" s="4" t="str">
        <f>IFERROR(IF(N(data_NoOutliers!AQD29),data_NoOutliers!AQD29,MID(data_NoOutliers!AQD29,2,99)/2),"")</f>
        <v/>
      </c>
      <c r="BCT29" s="4" t="str">
        <f>IFERROR(IF(N(data_NoOutliers!AQE29),data_NoOutliers!AQE29,MID(data_NoOutliers!AQE29,2,99)/2),"")</f>
        <v/>
      </c>
      <c r="BCU29" s="4" t="str">
        <f>IFERROR(IF(N(data_NoOutliers!AQF29),data_NoOutliers!AQF29,MID(data_NoOutliers!AQF29,2,99)/2),"")</f>
        <v/>
      </c>
      <c r="BCV29" s="4" t="str">
        <f>IFERROR(IF(N(data_NoOutliers!AQG29),data_NoOutliers!AQG29,MID(data_NoOutliers!AQG29,2,99)/2),"")</f>
        <v/>
      </c>
      <c r="BCW29" s="4" t="str">
        <f>IFERROR(IF(N(data_NoOutliers!AQH29),data_NoOutliers!AQH29,MID(data_NoOutliers!AQH29,2,99)/2),"")</f>
        <v/>
      </c>
      <c r="BCX29" s="4" t="str">
        <f>IFERROR(IF(N(data_NoOutliers!AQI29),data_NoOutliers!AQI29,MID(data_NoOutliers!AQI29,2,99)/2),"")</f>
        <v/>
      </c>
      <c r="BCY29" s="4" t="str">
        <f>IFERROR(IF(N(data_NoOutliers!AQJ29),data_NoOutliers!AQJ29,MID(data_NoOutliers!AQJ29,2,99)/2),"")</f>
        <v/>
      </c>
      <c r="BCZ29" s="4" t="str">
        <f>IFERROR(IF(N(data_NoOutliers!AQK29),data_NoOutliers!AQK29,MID(data_NoOutliers!AQK29,2,99)/2),"")</f>
        <v/>
      </c>
      <c r="BDA29" s="4" t="str">
        <f>IFERROR(IF(N(data_NoOutliers!AQL29),data_NoOutliers!AQL29,MID(data_NoOutliers!AQL29,2,99)/2),"")</f>
        <v/>
      </c>
      <c r="BDB29" s="4" t="str">
        <f>IFERROR(IF(N(data_NoOutliers!AQM29),data_NoOutliers!AQM29,MID(data_NoOutliers!AQM29,2,99)/2),"")</f>
        <v/>
      </c>
      <c r="BDC29" s="4" t="str">
        <f>IFERROR(IF(N(data_NoOutliers!AQN29),data_NoOutliers!AQN29,MID(data_NoOutliers!AQN29,2,99)/2),"")</f>
        <v/>
      </c>
      <c r="BDD29" s="4" t="str">
        <f>IFERROR(IF(N(data_NoOutliers!AQO29),data_NoOutliers!AQO29,MID(data_NoOutliers!AQO29,2,99)/2),"")</f>
        <v/>
      </c>
      <c r="BDE29" s="4" t="str">
        <f>IFERROR(IF(N(data_NoOutliers!AQP29),data_NoOutliers!AQP29,MID(data_NoOutliers!AQP29,2,99)/2),"")</f>
        <v/>
      </c>
      <c r="BDF29" s="4" t="str">
        <f>IFERROR(IF(N(data_NoOutliers!AQQ29),data_NoOutliers!AQQ29,MID(data_NoOutliers!AQQ29,2,99)/2),"")</f>
        <v/>
      </c>
      <c r="BDG29" s="4" t="str">
        <f>IFERROR(IF(N(data_NoOutliers!AQR29),data_NoOutliers!AQR29,MID(data_NoOutliers!AQR29,2,99)/2),"")</f>
        <v/>
      </c>
      <c r="BDH29" s="4" t="str">
        <f>IFERROR(IF(N(data_NoOutliers!AQS29),data_NoOutliers!AQS29,MID(data_NoOutliers!AQS29,2,99)/2),"")</f>
        <v/>
      </c>
      <c r="BDI29" s="4" t="str">
        <f>IFERROR(IF(N(data_NoOutliers!AQT29),data_NoOutliers!AQT29,MID(data_NoOutliers!AQT29,2,99)/2),"")</f>
        <v/>
      </c>
      <c r="BDJ29" s="4" t="str">
        <f>IFERROR(IF(N(data_NoOutliers!AQU29),data_NoOutliers!AQU29,MID(data_NoOutliers!AQU29,2,99)/2),"")</f>
        <v/>
      </c>
      <c r="BDK29" s="4" t="str">
        <f>IFERROR(IF(N(data_NoOutliers!AQV29),data_NoOutliers!AQV29,MID(data_NoOutliers!AQV29,2,99)/2),"")</f>
        <v/>
      </c>
      <c r="BDL29" s="4" t="str">
        <f>IFERROR(IF(N(data_NoOutliers!AQW29),data_NoOutliers!AQW29,MID(data_NoOutliers!AQW29,2,99)/2),"")</f>
        <v/>
      </c>
      <c r="BDM29" s="4" t="str">
        <f>IFERROR(IF(N(data_NoOutliers!AQX29),data_NoOutliers!AQX29,MID(data_NoOutliers!AQX29,2,99)/2),"")</f>
        <v/>
      </c>
      <c r="BDN29" s="4" t="str">
        <f>IFERROR(IF(N(data_NoOutliers!AQY29),data_NoOutliers!AQY29,MID(data_NoOutliers!AQY29,2,99)/2),"")</f>
        <v/>
      </c>
      <c r="BDO29" s="4" t="str">
        <f>IFERROR(IF(N(data_NoOutliers!AQZ29),data_NoOutliers!AQZ29,MID(data_NoOutliers!AQZ29,2,99)/2),"")</f>
        <v/>
      </c>
      <c r="BDP29" s="4" t="str">
        <f>IFERROR(IF(N(data_NoOutliers!ARA29),data_NoOutliers!ARA29,MID(data_NoOutliers!ARA29,2,99)/2),"")</f>
        <v/>
      </c>
      <c r="BDQ29" s="4" t="str">
        <f>IFERROR(IF(N(data_NoOutliers!ARB29),data_NoOutliers!ARB29,MID(data_NoOutliers!ARB29,2,99)/2),"")</f>
        <v/>
      </c>
      <c r="BDR29" s="4" t="str">
        <f>IFERROR(IF(N(data_NoOutliers!ARC29),data_NoOutliers!ARC29,MID(data_NoOutliers!ARC29,2,99)/2),"")</f>
        <v/>
      </c>
      <c r="BDS29" s="4" t="str">
        <f>IFERROR(IF(N(data_NoOutliers!ARD29),data_NoOutliers!ARD29,MID(data_NoOutliers!ARD29,2,99)/2),"")</f>
        <v/>
      </c>
      <c r="BDT29" s="4" t="str">
        <f>IFERROR(IF(N(data_NoOutliers!ARE29),data_NoOutliers!ARE29,MID(data_NoOutliers!ARE29,2,99)/2),"")</f>
        <v/>
      </c>
      <c r="BDU29" s="4" t="str">
        <f>IFERROR(IF(N(data_NoOutliers!ARF29),data_NoOutliers!ARF29,MID(data_NoOutliers!ARF29,2,99)/2),"")</f>
        <v/>
      </c>
      <c r="BDV29" s="4" t="str">
        <f>IFERROR(IF(N(data_NoOutliers!ARG29),data_NoOutliers!ARG29,MID(data_NoOutliers!ARG29,2,99)/2),"")</f>
        <v/>
      </c>
      <c r="BDW29" s="4" t="str">
        <f>IFERROR(IF(N(data_NoOutliers!ARH29),data_NoOutliers!ARH29,MID(data_NoOutliers!ARH29,2,99)/2),"")</f>
        <v/>
      </c>
      <c r="BDX29" s="4" t="str">
        <f>IFERROR(IF(N(data_NoOutliers!ARI29),data_NoOutliers!ARI29,MID(data_NoOutliers!ARI29,2,99)/2),"")</f>
        <v/>
      </c>
      <c r="BDY29" s="4" t="str">
        <f>IFERROR(IF(N(data_NoOutliers!ARJ29),data_NoOutliers!ARJ29,MID(data_NoOutliers!ARJ29,2,99)/2),"")</f>
        <v/>
      </c>
      <c r="BDZ29" s="4" t="str">
        <f>IFERROR(IF(N(data_NoOutliers!ARK29),data_NoOutliers!ARK29,MID(data_NoOutliers!ARK29,2,99)/2),"")</f>
        <v/>
      </c>
      <c r="BEA29" s="4" t="str">
        <f>IFERROR(IF(N(data_NoOutliers!ARL29),data_NoOutliers!ARL29,MID(data_NoOutliers!ARL29,2,99)/2),"")</f>
        <v/>
      </c>
      <c r="BEB29" s="4" t="str">
        <f>IFERROR(IF(N(data_NoOutliers!ARM29),data_NoOutliers!ARM29,MID(data_NoOutliers!ARM29,2,99)/2),"")</f>
        <v/>
      </c>
      <c r="BEC29" s="4" t="str">
        <f>IFERROR(IF(N(data_NoOutliers!ARN29),data_NoOutliers!ARN29,MID(data_NoOutliers!ARN29,2,99)/2),"")</f>
        <v/>
      </c>
      <c r="BED29" s="4" t="str">
        <f>IFERROR(IF(N(data_NoOutliers!ARO29),data_NoOutliers!ARO29,MID(data_NoOutliers!ARO29,2,99)/2),"")</f>
        <v/>
      </c>
      <c r="BEE29" s="4" t="str">
        <f>IFERROR(IF(N(data_NoOutliers!ARP29),data_NoOutliers!ARP29,MID(data_NoOutliers!ARP29,2,99)/2),"")</f>
        <v/>
      </c>
      <c r="BEF29" s="4" t="str">
        <f>IFERROR(IF(N(data_NoOutliers!ARQ29),data_NoOutliers!ARQ29,MID(data_NoOutliers!ARQ29,2,99)/2),"")</f>
        <v/>
      </c>
      <c r="BEG29" s="4" t="str">
        <f>IFERROR(IF(N(data_NoOutliers!ARR29),data_NoOutliers!ARR29,MID(data_NoOutliers!ARR29,2,99)/2),"")</f>
        <v/>
      </c>
      <c r="BEH29" s="4" t="str">
        <f>IFERROR(IF(N(data_NoOutliers!ARS29),data_NoOutliers!ARS29,MID(data_NoOutliers!ARS29,2,99)/2),"")</f>
        <v/>
      </c>
      <c r="BEI29" s="4" t="str">
        <f>IFERROR(IF(N(data_NoOutliers!ART29),data_NoOutliers!ART29,MID(data_NoOutliers!ART29,2,99)/2),"")</f>
        <v/>
      </c>
      <c r="BEJ29" s="4" t="str">
        <f>IFERROR(IF(N(data_NoOutliers!ARU29),data_NoOutliers!ARU29,MID(data_NoOutliers!ARU29,2,99)/2),"")</f>
        <v/>
      </c>
      <c r="BEK29" s="4" t="str">
        <f>IFERROR(IF(N(data_NoOutliers!ARV29),data_NoOutliers!ARV29,MID(data_NoOutliers!ARV29,2,99)/2),"")</f>
        <v/>
      </c>
      <c r="BEL29" s="4" t="str">
        <f>IFERROR(IF(N(data_NoOutliers!ARW29),data_NoOutliers!ARW29,MID(data_NoOutliers!ARW29,2,99)/2),"")</f>
        <v/>
      </c>
      <c r="BEM29" s="4" t="str">
        <f>IFERROR(IF(N(data_NoOutliers!ARX29),data_NoOutliers!ARX29,MID(data_NoOutliers!ARX29,2,99)/2),"")</f>
        <v/>
      </c>
      <c r="BEN29" s="4" t="str">
        <f>IFERROR(IF(N(data_NoOutliers!ARY29),data_NoOutliers!ARY29,MID(data_NoOutliers!ARY29,2,99)/2),"")</f>
        <v/>
      </c>
      <c r="BEO29" s="4" t="str">
        <f>IFERROR(IF(N(data_NoOutliers!ARZ29),data_NoOutliers!ARZ29,MID(data_NoOutliers!ARZ29,2,99)/2),"")</f>
        <v/>
      </c>
      <c r="BEP29" s="4" t="str">
        <f>IFERROR(IF(N(data_NoOutliers!ASA29),data_NoOutliers!ASA29,MID(data_NoOutliers!ASA29,2,99)/2),"")</f>
        <v/>
      </c>
      <c r="BEQ29" s="4" t="str">
        <f>IFERROR(IF(N(data_NoOutliers!ASB29),data_NoOutliers!ASB29,MID(data_NoOutliers!ASB29,2,99)/2),"")</f>
        <v/>
      </c>
      <c r="BER29" s="4" t="str">
        <f>IFERROR(IF(N(data_NoOutliers!ASC29),data_NoOutliers!ASC29,MID(data_NoOutliers!ASC29,2,99)/2),"")</f>
        <v/>
      </c>
      <c r="BES29" s="4" t="str">
        <f>IFERROR(IF(N(data_NoOutliers!ASD29),data_NoOutliers!ASD29,MID(data_NoOutliers!ASD29,2,99)/2),"")</f>
        <v/>
      </c>
      <c r="BET29" s="4" t="str">
        <f>IFERROR(IF(N(data_NoOutliers!ASE29),data_NoOutliers!ASE29,MID(data_NoOutliers!ASE29,2,99)/2),"")</f>
        <v/>
      </c>
      <c r="BEU29" s="4" t="str">
        <f>IFERROR(IF(N(data_NoOutliers!ASF29),data_NoOutliers!ASF29,MID(data_NoOutliers!ASF29,2,99)/2),"")</f>
        <v/>
      </c>
      <c r="BEV29" s="4" t="str">
        <f>IFERROR(IF(N(data_NoOutliers!ASG29),data_NoOutliers!ASG29,MID(data_NoOutliers!ASG29,2,99)/2),"")</f>
        <v/>
      </c>
      <c r="BEW29" s="4" t="str">
        <f>IFERROR(IF(N(data_NoOutliers!ASH29),data_NoOutliers!ASH29,MID(data_NoOutliers!ASH29,2,99)/2),"")</f>
        <v/>
      </c>
      <c r="BEX29" s="4" t="str">
        <f>IFERROR(IF(N(data_NoOutliers!ASI29),data_NoOutliers!ASI29,MID(data_NoOutliers!ASI29,2,99)/2),"")</f>
        <v/>
      </c>
      <c r="BEY29" s="4" t="str">
        <f>IFERROR(IF(N(data_NoOutliers!ASJ29),data_NoOutliers!ASJ29,MID(data_NoOutliers!ASJ29,2,99)/2),"")</f>
        <v/>
      </c>
      <c r="BEZ29" s="4" t="str">
        <f>IFERROR(IF(N(data_NoOutliers!ASK29),data_NoOutliers!ASK29,MID(data_NoOutliers!ASK29,2,99)/2),"")</f>
        <v/>
      </c>
      <c r="BFA29" s="4" t="str">
        <f>IFERROR(IF(N(data_NoOutliers!ASL29),data_NoOutliers!ASL29,MID(data_NoOutliers!ASL29,2,99)/2),"")</f>
        <v/>
      </c>
      <c r="BFB29" s="4" t="str">
        <f>IFERROR(IF(N(data_NoOutliers!ASM29),data_NoOutliers!ASM29,MID(data_NoOutliers!ASM29,2,99)/2),"")</f>
        <v/>
      </c>
      <c r="BFC29" s="4" t="str">
        <f>IFERROR(IF(N(data_NoOutliers!ASN29),data_NoOutliers!ASN29,MID(data_NoOutliers!ASN29,2,99)/2),"")</f>
        <v/>
      </c>
      <c r="BFD29" s="4" t="str">
        <f>IFERROR(IF(N(data_NoOutliers!ASO29),data_NoOutliers!ASO29,MID(data_NoOutliers!ASO29,2,99)/2),"")</f>
        <v/>
      </c>
      <c r="BFE29" s="4" t="str">
        <f>IFERROR(IF(N(data_NoOutliers!ASP29),data_NoOutliers!ASP29,MID(data_NoOutliers!ASP29,2,99)/2),"")</f>
        <v/>
      </c>
      <c r="BFF29" s="4" t="str">
        <f>IFERROR(IF(N(data_NoOutliers!ASQ29),data_NoOutliers!ASQ29,MID(data_NoOutliers!ASQ29,2,99)/2),"")</f>
        <v/>
      </c>
      <c r="BFG29" s="4" t="str">
        <f>IFERROR(IF(N(data_NoOutliers!ASR29),data_NoOutliers!ASR29,MID(data_NoOutliers!ASR29,2,99)/2),"")</f>
        <v/>
      </c>
      <c r="BFH29" s="4" t="str">
        <f>IFERROR(IF(N(data_NoOutliers!ASS29),data_NoOutliers!ASS29,MID(data_NoOutliers!ASS29,2,99)/2),"")</f>
        <v/>
      </c>
      <c r="BFI29" s="4" t="str">
        <f>IFERROR(IF(N(data_NoOutliers!AST29),data_NoOutliers!AST29,MID(data_NoOutliers!AST29,2,99)/2),"")</f>
        <v/>
      </c>
      <c r="BFJ29" s="4" t="str">
        <f>IFERROR(IF(N(data_NoOutliers!ASU29),data_NoOutliers!ASU29,MID(data_NoOutliers!ASU29,2,99)/2),"")</f>
        <v/>
      </c>
      <c r="BFK29" s="4" t="str">
        <f>IFERROR(IF(N(data_NoOutliers!ASV29),data_NoOutliers!ASV29,MID(data_NoOutliers!ASV29,2,99)/2),"")</f>
        <v/>
      </c>
      <c r="BFL29" s="4" t="str">
        <f>IFERROR(IF(N(data_NoOutliers!ASW29),data_NoOutliers!ASW29,MID(data_NoOutliers!ASW29,2,99)/2),"")</f>
        <v/>
      </c>
      <c r="BFM29" s="4" t="str">
        <f>IFERROR(IF(N(data_NoOutliers!ASX29),data_NoOutliers!ASX29,MID(data_NoOutliers!ASX29,2,99)/2),"")</f>
        <v/>
      </c>
      <c r="BFN29" s="4" t="str">
        <f>IFERROR(IF(N(data_NoOutliers!ASY29),data_NoOutliers!ASY29,MID(data_NoOutliers!ASY29,2,99)/2),"")</f>
        <v/>
      </c>
      <c r="BFO29" s="4" t="str">
        <f>IFERROR(IF(N(data_NoOutliers!ASZ29),data_NoOutliers!ASZ29,MID(data_NoOutliers!ASZ29,2,99)/2),"")</f>
        <v/>
      </c>
      <c r="BFP29" s="4" t="str">
        <f>IFERROR(IF(N(data_NoOutliers!ATA29),data_NoOutliers!ATA29,MID(data_NoOutliers!ATA29,2,99)/2),"")</f>
        <v/>
      </c>
      <c r="BFQ29" s="4" t="str">
        <f>IFERROR(IF(N(data_NoOutliers!ATB29),data_NoOutliers!ATB29,MID(data_NoOutliers!ATB29,2,99)/2),"")</f>
        <v/>
      </c>
      <c r="BFR29" s="4" t="str">
        <f>IFERROR(IF(N(data_NoOutliers!ATC29),data_NoOutliers!ATC29,MID(data_NoOutliers!ATC29,2,99)/2),"")</f>
        <v/>
      </c>
      <c r="BFS29" s="4" t="str">
        <f>IFERROR(IF(N(data_NoOutliers!ATD29),data_NoOutliers!ATD29,MID(data_NoOutliers!ATD29,2,99)/2),"")</f>
        <v/>
      </c>
      <c r="BFT29" s="4" t="str">
        <f>IFERROR(IF(N(data_NoOutliers!ATE29),data_NoOutliers!ATE29,MID(data_NoOutliers!ATE29,2,99)/2),"")</f>
        <v/>
      </c>
      <c r="BFU29" s="4" t="str">
        <f>IFERROR(IF(N(data_NoOutliers!ATF29),data_NoOutliers!ATF29,MID(data_NoOutliers!ATF29,2,99)/2),"")</f>
        <v/>
      </c>
      <c r="BFV29" s="4" t="str">
        <f>IFERROR(IF(N(data_NoOutliers!ATG29),data_NoOutliers!ATG29,MID(data_NoOutliers!ATG29,2,99)/2),"")</f>
        <v/>
      </c>
      <c r="BFW29" s="4" t="str">
        <f>IFERROR(IF(N(data_NoOutliers!ATH29),data_NoOutliers!ATH29,MID(data_NoOutliers!ATH29,2,99)/2),"")</f>
        <v/>
      </c>
      <c r="BFX29" s="4" t="str">
        <f>IFERROR(IF(N(data_NoOutliers!ATI29),data_NoOutliers!ATI29,MID(data_NoOutliers!ATI29,2,99)/2),"")</f>
        <v/>
      </c>
      <c r="BFY29" s="4" t="str">
        <f>IFERROR(IF(N(data_NoOutliers!ATJ29),data_NoOutliers!ATJ29,MID(data_NoOutliers!ATJ29,2,99)/2),"")</f>
        <v/>
      </c>
      <c r="BFZ29" s="4" t="str">
        <f>IFERROR(IF(N(data_NoOutliers!ATK29),data_NoOutliers!ATK29,MID(data_NoOutliers!ATK29,2,99)/2),"")</f>
        <v/>
      </c>
      <c r="BGA29" s="4" t="str">
        <f>IFERROR(IF(N(data_NoOutliers!ATL29),data_NoOutliers!ATL29,MID(data_NoOutliers!ATL29,2,99)/2),"")</f>
        <v/>
      </c>
      <c r="BGB29" s="4" t="str">
        <f>IFERROR(IF(N(data_NoOutliers!ATM29),data_NoOutliers!ATM29,MID(data_NoOutliers!ATM29,2,99)/2),"")</f>
        <v/>
      </c>
      <c r="BGC29" s="4" t="str">
        <f>IFERROR(IF(N(data_NoOutliers!ATN29),data_NoOutliers!ATN29,MID(data_NoOutliers!ATN29,2,99)/2),"")</f>
        <v/>
      </c>
      <c r="BGD29" s="4" t="str">
        <f>IFERROR(IF(N(data_NoOutliers!ATO29),data_NoOutliers!ATO29,MID(data_NoOutliers!ATO29,2,99)/2),"")</f>
        <v/>
      </c>
      <c r="BGE29" s="4" t="str">
        <f>IFERROR(IF(N(data_NoOutliers!ATP29),data_NoOutliers!ATP29,MID(data_NoOutliers!ATP29,2,99)/2),"")</f>
        <v/>
      </c>
      <c r="BGF29" s="4" t="str">
        <f>IFERROR(IF(N(data_NoOutliers!ATQ29),data_NoOutliers!ATQ29,MID(data_NoOutliers!ATQ29,2,99)/2),"")</f>
        <v/>
      </c>
      <c r="BGG29" s="4" t="str">
        <f>IFERROR(IF(N(data_NoOutliers!ATR29),data_NoOutliers!ATR29,MID(data_NoOutliers!ATR29,2,99)/2),"")</f>
        <v/>
      </c>
      <c r="BGH29" s="4" t="str">
        <f>IFERROR(IF(N(data_NoOutliers!ATS29),data_NoOutliers!ATS29,MID(data_NoOutliers!ATS29,2,99)/2),"")</f>
        <v/>
      </c>
      <c r="BGI29" s="4" t="str">
        <f>IFERROR(IF(N(data_NoOutliers!ATT29),data_NoOutliers!ATT29,MID(data_NoOutliers!ATT29,2,99)/2),"")</f>
        <v/>
      </c>
      <c r="BGJ29" s="4" t="str">
        <f>IFERROR(IF(N(data_NoOutliers!ATU29),data_NoOutliers!ATU29,MID(data_NoOutliers!ATU29,2,99)/2),"")</f>
        <v/>
      </c>
      <c r="BGK29" s="4" t="str">
        <f>IFERROR(IF(N(data_NoOutliers!ATV29),data_NoOutliers!ATV29,MID(data_NoOutliers!ATV29,2,99)/2),"")</f>
        <v/>
      </c>
      <c r="BGL29" s="4" t="str">
        <f>IFERROR(IF(N(data_NoOutliers!ATW29),data_NoOutliers!ATW29,MID(data_NoOutliers!ATW29,2,99)/2),"")</f>
        <v/>
      </c>
      <c r="BGM29" s="4" t="str">
        <f>IFERROR(IF(N(data_NoOutliers!ATX29),data_NoOutliers!ATX29,MID(data_NoOutliers!ATX29,2,99)/2),"")</f>
        <v/>
      </c>
      <c r="BGN29" s="4" t="str">
        <f>IFERROR(IF(N(data_NoOutliers!ATY29),data_NoOutliers!ATY29,MID(data_NoOutliers!ATY29,2,99)/2),"")</f>
        <v/>
      </c>
      <c r="BGO29" s="4" t="str">
        <f>IFERROR(IF(N(data_NoOutliers!ATZ29),data_NoOutliers!ATZ29,MID(data_NoOutliers!ATZ29,2,99)/2),"")</f>
        <v/>
      </c>
      <c r="BGP29" s="4" t="str">
        <f>IFERROR(IF(N(data_NoOutliers!AUA29),data_NoOutliers!AUA29,MID(data_NoOutliers!AUA29,2,99)/2),"")</f>
        <v/>
      </c>
      <c r="BGQ29" s="4" t="str">
        <f>IFERROR(IF(N(data_NoOutliers!AUB29),data_NoOutliers!AUB29,MID(data_NoOutliers!AUB29,2,99)/2),"")</f>
        <v/>
      </c>
      <c r="BGR29" s="4" t="str">
        <f>IFERROR(IF(N(data_NoOutliers!AUC29),data_NoOutliers!AUC29,MID(data_NoOutliers!AUC29,2,99)/2),"")</f>
        <v/>
      </c>
      <c r="BGS29" s="4" t="str">
        <f>IFERROR(IF(N(data_NoOutliers!AUD29),data_NoOutliers!AUD29,MID(data_NoOutliers!AUD29,2,99)/2),"")</f>
        <v/>
      </c>
      <c r="BGT29" s="4" t="str">
        <f>IFERROR(IF(N(data_NoOutliers!AUE29),data_NoOutliers!AUE29,MID(data_NoOutliers!AUE29,2,99)/2),"")</f>
        <v/>
      </c>
      <c r="BGU29" s="4" t="str">
        <f>IFERROR(IF(N(data_NoOutliers!AUF29),data_NoOutliers!AUF29,MID(data_NoOutliers!AUF29,2,99)/2),"")</f>
        <v/>
      </c>
      <c r="BGV29" s="4" t="str">
        <f>IFERROR(IF(N(data_NoOutliers!AUG29),data_NoOutliers!AUG29,MID(data_NoOutliers!AUG29,2,99)/2),"")</f>
        <v/>
      </c>
      <c r="BGW29" s="4" t="str">
        <f>IFERROR(IF(N(data_NoOutliers!AUH29),data_NoOutliers!AUH29,MID(data_NoOutliers!AUH29,2,99)/2),"")</f>
        <v/>
      </c>
      <c r="BGX29" s="4" t="str">
        <f>IFERROR(IF(N(data_NoOutliers!AUI29),data_NoOutliers!AUI29,MID(data_NoOutliers!AUI29,2,99)/2),"")</f>
        <v/>
      </c>
      <c r="BGY29" s="4" t="str">
        <f>IFERROR(IF(N(data_NoOutliers!AUJ29),data_NoOutliers!AUJ29,MID(data_NoOutliers!AUJ29,2,99)/2),"")</f>
        <v/>
      </c>
      <c r="BGZ29" s="4" t="str">
        <f>IFERROR(IF(N(data_NoOutliers!AUK29),data_NoOutliers!AUK29,MID(data_NoOutliers!AUK29,2,99)/2),"")</f>
        <v/>
      </c>
      <c r="BHA29" s="4" t="str">
        <f>IFERROR(IF(N(data_NoOutliers!AUL29),data_NoOutliers!AUL29,MID(data_NoOutliers!AUL29,2,99)/2),"")</f>
        <v/>
      </c>
      <c r="BHB29" s="4" t="str">
        <f>IFERROR(IF(N(data_NoOutliers!AUM29),data_NoOutliers!AUM29,MID(data_NoOutliers!AUM29,2,99)/2),"")</f>
        <v/>
      </c>
      <c r="BHC29" s="4" t="str">
        <f>IFERROR(IF(N(data_NoOutliers!AUN29),data_NoOutliers!AUN29,MID(data_NoOutliers!AUN29,2,99)/2),"")</f>
        <v/>
      </c>
      <c r="BHD29" s="4" t="str">
        <f>IFERROR(IF(N(data_NoOutliers!AUO29),data_NoOutliers!AUO29,MID(data_NoOutliers!AUO29,2,99)/2),"")</f>
        <v/>
      </c>
      <c r="BHE29" s="4" t="str">
        <f>IFERROR(IF(N(data_NoOutliers!AUP29),data_NoOutliers!AUP29,MID(data_NoOutliers!AUP29,2,99)/2),"")</f>
        <v/>
      </c>
      <c r="BHF29" s="4" t="str">
        <f>IFERROR(IF(N(data_NoOutliers!AUQ29),data_NoOutliers!AUQ29,MID(data_NoOutliers!AUQ29,2,99)/2),"")</f>
        <v/>
      </c>
      <c r="BHG29" s="4" t="str">
        <f>IFERROR(IF(N(data_NoOutliers!AUR29),data_NoOutliers!AUR29,MID(data_NoOutliers!AUR29,2,99)/2),"")</f>
        <v/>
      </c>
      <c r="BHH29" s="4" t="str">
        <f>IFERROR(IF(N(data_NoOutliers!AUS29),data_NoOutliers!AUS29,MID(data_NoOutliers!AUS29,2,99)/2),"")</f>
        <v/>
      </c>
      <c r="BHI29" s="4" t="str">
        <f>IFERROR(IF(N(data_NoOutliers!AUT29),data_NoOutliers!AUT29,MID(data_NoOutliers!AUT29,2,99)/2),"")</f>
        <v/>
      </c>
      <c r="BHJ29" s="4" t="str">
        <f>IFERROR(IF(N(data_NoOutliers!AUU29),data_NoOutliers!AUU29,MID(data_NoOutliers!AUU29,2,99)/2),"")</f>
        <v/>
      </c>
      <c r="BHK29" s="4" t="str">
        <f>IFERROR(IF(N(data_NoOutliers!AUV29),data_NoOutliers!AUV29,MID(data_NoOutliers!AUV29,2,99)/2),"")</f>
        <v/>
      </c>
      <c r="BHL29" s="4" t="str">
        <f>IFERROR(IF(N(data_NoOutliers!AUW29),data_NoOutliers!AUW29,MID(data_NoOutliers!AUW29,2,99)/2),"")</f>
        <v/>
      </c>
      <c r="BHM29" s="4" t="str">
        <f>IFERROR(IF(N(data_NoOutliers!AUX29),data_NoOutliers!AUX29,MID(data_NoOutliers!AUX29,2,99)/2),"")</f>
        <v/>
      </c>
      <c r="BHN29" s="4" t="str">
        <f>IFERROR(IF(N(data_NoOutliers!AUY29),data_NoOutliers!AUY29,MID(data_NoOutliers!AUY29,2,99)/2),"")</f>
        <v/>
      </c>
      <c r="BHO29" s="4" t="str">
        <f>IFERROR(IF(N(data_NoOutliers!AUZ29),data_NoOutliers!AUZ29,MID(data_NoOutliers!AUZ29,2,99)/2),"")</f>
        <v/>
      </c>
      <c r="BHP29" s="4" t="str">
        <f>IFERROR(IF(N(data_NoOutliers!AVA29),data_NoOutliers!AVA29,MID(data_NoOutliers!AVA29,2,99)/2),"")</f>
        <v/>
      </c>
      <c r="BHQ29" s="4" t="str">
        <f>IFERROR(IF(N(data_NoOutliers!AVB29),data_NoOutliers!AVB29,MID(data_NoOutliers!AVB29,2,99)/2),"")</f>
        <v/>
      </c>
      <c r="BHR29" s="4" t="str">
        <f>IFERROR(IF(N(data_NoOutliers!AVC29),data_NoOutliers!AVC29,MID(data_NoOutliers!AVC29,2,99)/2),"")</f>
        <v/>
      </c>
      <c r="BHS29" s="4" t="str">
        <f>IFERROR(IF(N(data_NoOutliers!AVD29),data_NoOutliers!AVD29,MID(data_NoOutliers!AVD29,2,99)/2),"")</f>
        <v/>
      </c>
      <c r="BHT29" s="4" t="str">
        <f>IFERROR(IF(N(data_NoOutliers!AVE29),data_NoOutliers!AVE29,MID(data_NoOutliers!AVE29,2,99)/2),"")</f>
        <v/>
      </c>
      <c r="BHU29" s="4" t="str">
        <f>IFERROR(IF(N(data_NoOutliers!AVF29),data_NoOutliers!AVF29,MID(data_NoOutliers!AVF29,2,99)/2),"")</f>
        <v/>
      </c>
      <c r="BHV29" s="4" t="str">
        <f>IFERROR(IF(N(data_NoOutliers!AVG29),data_NoOutliers!AVG29,MID(data_NoOutliers!AVG29,2,99)/2),"")</f>
        <v/>
      </c>
      <c r="BHW29" s="4" t="str">
        <f>IFERROR(IF(N(data_NoOutliers!AVH29),data_NoOutliers!AVH29,MID(data_NoOutliers!AVH29,2,99)/2),"")</f>
        <v/>
      </c>
      <c r="BHX29" s="4" t="str">
        <f>IFERROR(IF(N(data_NoOutliers!AVI29),data_NoOutliers!AVI29,MID(data_NoOutliers!AVI29,2,99)/2),"")</f>
        <v/>
      </c>
      <c r="BHY29" s="4" t="str">
        <f>IFERROR(IF(N(data_NoOutliers!AVJ29),data_NoOutliers!AVJ29,MID(data_NoOutliers!AVJ29,2,99)/2),"")</f>
        <v/>
      </c>
      <c r="BHZ29" s="4" t="str">
        <f>IFERROR(IF(N(data_NoOutliers!AVK29),data_NoOutliers!AVK29,MID(data_NoOutliers!AVK29,2,99)/2),"")</f>
        <v/>
      </c>
      <c r="BIA29" s="4" t="str">
        <f>IFERROR(IF(N(data_NoOutliers!AVL29),data_NoOutliers!AVL29,MID(data_NoOutliers!AVL29,2,99)/2),"")</f>
        <v/>
      </c>
      <c r="BIB29" s="4" t="str">
        <f>IFERROR(IF(N(data_NoOutliers!AVM29),data_NoOutliers!AVM29,MID(data_NoOutliers!AVM29,2,99)/2),"")</f>
        <v/>
      </c>
      <c r="BIC29" s="4" t="str">
        <f>IFERROR(IF(N(data_NoOutliers!AVN29),data_NoOutliers!AVN29,MID(data_NoOutliers!AVN29,2,99)/2),"")</f>
        <v/>
      </c>
      <c r="BID29" s="4" t="str">
        <f>IFERROR(IF(N(data_NoOutliers!AVO29),data_NoOutliers!AVO29,MID(data_NoOutliers!AVO29,2,99)/2),"")</f>
        <v/>
      </c>
      <c r="BIE29" s="4" t="str">
        <f>IFERROR(IF(N(data_NoOutliers!AVP29),data_NoOutliers!AVP29,MID(data_NoOutliers!AVP29,2,99)/2),"")</f>
        <v/>
      </c>
      <c r="BIF29" s="4" t="str">
        <f>IFERROR(IF(N(data_NoOutliers!AVQ29),data_NoOutliers!AVQ29,MID(data_NoOutliers!AVQ29,2,99)/2),"")</f>
        <v/>
      </c>
      <c r="BIG29" s="4" t="str">
        <f>IFERROR(IF(N(data_NoOutliers!AVR29),data_NoOutliers!AVR29,MID(data_NoOutliers!AVR29,2,99)/2),"")</f>
        <v/>
      </c>
      <c r="BIH29" s="4" t="str">
        <f>IFERROR(IF(N(data_NoOutliers!AVS29),data_NoOutliers!AVS29,MID(data_NoOutliers!AVS29,2,99)/2),"")</f>
        <v/>
      </c>
      <c r="BII29" s="4" t="str">
        <f>IFERROR(IF(N(data_NoOutliers!AVT29),data_NoOutliers!AVT29,MID(data_NoOutliers!AVT29,2,99)/2),"")</f>
        <v/>
      </c>
      <c r="BIJ29" s="4" t="str">
        <f>IFERROR(IF(N(data_NoOutliers!AVU29),data_NoOutliers!AVU29,MID(data_NoOutliers!AVU29,2,99)/2),"")</f>
        <v/>
      </c>
      <c r="BIK29" s="4" t="str">
        <f>IFERROR(IF(N(data_NoOutliers!AVV29),data_NoOutliers!AVV29,MID(data_NoOutliers!AVV29,2,99)/2),"")</f>
        <v/>
      </c>
      <c r="BIL29" s="4" t="str">
        <f>IFERROR(IF(N(data_NoOutliers!AVW29),data_NoOutliers!AVW29,MID(data_NoOutliers!AVW29,2,99)/2),"")</f>
        <v/>
      </c>
      <c r="BIM29" s="4" t="str">
        <f>IFERROR(IF(N(data_NoOutliers!AVX29),data_NoOutliers!AVX29,MID(data_NoOutliers!AVX29,2,99)/2),"")</f>
        <v/>
      </c>
      <c r="BIN29" s="4" t="str">
        <f>IFERROR(IF(N(data_NoOutliers!AVY29),data_NoOutliers!AVY29,MID(data_NoOutliers!AVY29,2,99)/2),"")</f>
        <v/>
      </c>
      <c r="BIO29" s="4" t="str">
        <f>IFERROR(IF(N(data_NoOutliers!AVZ29),data_NoOutliers!AVZ29,MID(data_NoOutliers!AVZ29,2,99)/2),"")</f>
        <v/>
      </c>
      <c r="BIP29" s="4" t="str">
        <f>IFERROR(IF(N(data_NoOutliers!AWA29),data_NoOutliers!AWA29,MID(data_NoOutliers!AWA29,2,99)/2),"")</f>
        <v/>
      </c>
      <c r="BIQ29" s="4" t="str">
        <f>IFERROR(IF(N(data_NoOutliers!AWB29),data_NoOutliers!AWB29,MID(data_NoOutliers!AWB29,2,99)/2),"")</f>
        <v/>
      </c>
      <c r="BIR29" s="4" t="str">
        <f>IFERROR(IF(N(data_NoOutliers!AWC29),data_NoOutliers!AWC29,MID(data_NoOutliers!AWC29,2,99)/2),"")</f>
        <v/>
      </c>
      <c r="BIS29" s="4" t="str">
        <f>IFERROR(IF(N(data_NoOutliers!AWD29),data_NoOutliers!AWD29,MID(data_NoOutliers!AWD29,2,99)/2),"")</f>
        <v/>
      </c>
      <c r="BIT29" s="4" t="str">
        <f>IFERROR(IF(N(data_NoOutliers!AWE29),data_NoOutliers!AWE29,MID(data_NoOutliers!AWE29,2,99)/2),"")</f>
        <v/>
      </c>
      <c r="BIU29" s="4" t="str">
        <f>IFERROR(IF(N(data_NoOutliers!AWF29),data_NoOutliers!AWF29,MID(data_NoOutliers!AWF29,2,99)/2),"")</f>
        <v/>
      </c>
      <c r="BIV29" s="4" t="str">
        <f>IFERROR(IF(N(data_NoOutliers!AWG29),data_NoOutliers!AWG29,MID(data_NoOutliers!AWG29,2,99)/2),"")</f>
        <v/>
      </c>
      <c r="BIW29" s="4" t="str">
        <f>IFERROR(IF(N(data_NoOutliers!AWH29),data_NoOutliers!AWH29,MID(data_NoOutliers!AWH29,2,99)/2),"")</f>
        <v/>
      </c>
      <c r="BIX29" s="4" t="str">
        <f>IFERROR(IF(N(data_NoOutliers!AWI29),data_NoOutliers!AWI29,MID(data_NoOutliers!AWI29,2,99)/2),"")</f>
        <v/>
      </c>
      <c r="BIY29" s="4" t="str">
        <f>IFERROR(IF(N(data_NoOutliers!AWJ29),data_NoOutliers!AWJ29,MID(data_NoOutliers!AWJ29,2,99)/2),"")</f>
        <v/>
      </c>
      <c r="BIZ29" s="4" t="str">
        <f>IFERROR(IF(N(data_NoOutliers!AWK29),data_NoOutliers!AWK29,MID(data_NoOutliers!AWK29,2,99)/2),"")</f>
        <v/>
      </c>
      <c r="BJA29" s="4" t="str">
        <f>IFERROR(IF(N(data_NoOutliers!AWL29),data_NoOutliers!AWL29,MID(data_NoOutliers!AWL29,2,99)/2),"")</f>
        <v/>
      </c>
      <c r="BJB29" s="4" t="str">
        <f>IFERROR(IF(N(data_NoOutliers!AWM29),data_NoOutliers!AWM29,MID(data_NoOutliers!AWM29,2,99)/2),"")</f>
        <v/>
      </c>
      <c r="BJC29" s="4" t="str">
        <f>IFERROR(IF(N(data_NoOutliers!AWN29),data_NoOutliers!AWN29,MID(data_NoOutliers!AWN29,2,99)/2),"")</f>
        <v/>
      </c>
      <c r="BJD29" s="4" t="str">
        <f>IFERROR(IF(N(data_NoOutliers!AWO29),data_NoOutliers!AWO29,MID(data_NoOutliers!AWO29,2,99)/2),"")</f>
        <v/>
      </c>
      <c r="BJE29" s="4" t="str">
        <f>IFERROR(IF(N(data_NoOutliers!AWP29),data_NoOutliers!AWP29,MID(data_NoOutliers!AWP29,2,99)/2),"")</f>
        <v/>
      </c>
      <c r="BJF29" s="4" t="str">
        <f>IFERROR(IF(N(data_NoOutliers!AWQ29),data_NoOutliers!AWQ29,MID(data_NoOutliers!AWQ29,2,99)/2),"")</f>
        <v/>
      </c>
      <c r="BJG29" s="4" t="str">
        <f>IFERROR(IF(N(data_NoOutliers!AWR29),data_NoOutliers!AWR29,MID(data_NoOutliers!AWR29,2,99)/2),"")</f>
        <v/>
      </c>
      <c r="BJH29" s="4" t="str">
        <f>IFERROR(IF(N(data_NoOutliers!AWS29),data_NoOutliers!AWS29,MID(data_NoOutliers!AWS29,2,99)/2),"")</f>
        <v/>
      </c>
      <c r="BJI29" s="4" t="str">
        <f>IFERROR(IF(N(data_NoOutliers!AWT29),data_NoOutliers!AWT29,MID(data_NoOutliers!AWT29,2,99)/2),"")</f>
        <v/>
      </c>
      <c r="BJJ29" s="4" t="str">
        <f>IFERROR(IF(N(data_NoOutliers!AWU29),data_NoOutliers!AWU29,MID(data_NoOutliers!AWU29,2,99)/2),"")</f>
        <v/>
      </c>
      <c r="BJK29" s="4" t="str">
        <f>IFERROR(IF(N(data_NoOutliers!AWV29),data_NoOutliers!AWV29,MID(data_NoOutliers!AWV29,2,99)/2),"")</f>
        <v/>
      </c>
      <c r="BJL29" s="4" t="str">
        <f>IFERROR(IF(N(data_NoOutliers!AWW29),data_NoOutliers!AWW29,MID(data_NoOutliers!AWW29,2,99)/2),"")</f>
        <v/>
      </c>
      <c r="BJM29" s="4" t="str">
        <f>IFERROR(IF(N(data_NoOutliers!AWX29),data_NoOutliers!AWX29,MID(data_NoOutliers!AWX29,2,99)/2),"")</f>
        <v/>
      </c>
      <c r="BJN29" s="4" t="str">
        <f>IFERROR(IF(N(data_NoOutliers!AWY29),data_NoOutliers!AWY29,MID(data_NoOutliers!AWY29,2,99)/2),"")</f>
        <v/>
      </c>
      <c r="BJO29" s="4" t="str">
        <f>IFERROR(IF(N(data_NoOutliers!AWZ29),data_NoOutliers!AWZ29,MID(data_NoOutliers!AWZ29,2,99)/2),"")</f>
        <v/>
      </c>
      <c r="BJP29" s="4" t="str">
        <f>IFERROR(IF(N(data_NoOutliers!AXA29),data_NoOutliers!AXA29,MID(data_NoOutliers!AXA29,2,99)/2),"")</f>
        <v/>
      </c>
      <c r="BJQ29" s="4" t="str">
        <f>IFERROR(IF(N(data_NoOutliers!AXB29),data_NoOutliers!AXB29,MID(data_NoOutliers!AXB29,2,99)/2),"")</f>
        <v/>
      </c>
      <c r="BJR29" s="4" t="str">
        <f>IFERROR(IF(N(data_NoOutliers!AXC29),data_NoOutliers!AXC29,MID(data_NoOutliers!AXC29,2,99)/2),"")</f>
        <v/>
      </c>
      <c r="BJS29" s="4" t="str">
        <f>IFERROR(IF(N(data_NoOutliers!AXD29),data_NoOutliers!AXD29,MID(data_NoOutliers!AXD29,2,99)/2),"")</f>
        <v/>
      </c>
      <c r="BJT29" s="4" t="str">
        <f>IFERROR(IF(N(data_NoOutliers!AXE29),data_NoOutliers!AXE29,MID(data_NoOutliers!AXE29,2,99)/2),"")</f>
        <v/>
      </c>
      <c r="BJU29" s="4" t="str">
        <f>IFERROR(IF(N(data_NoOutliers!AXF29),data_NoOutliers!AXF29,MID(data_NoOutliers!AXF29,2,99)/2),"")</f>
        <v/>
      </c>
      <c r="BJV29" s="4" t="str">
        <f>IFERROR(IF(N(data_NoOutliers!AXG29),data_NoOutliers!AXG29,MID(data_NoOutliers!AXG29,2,99)/2),"")</f>
        <v/>
      </c>
      <c r="BJW29" s="4" t="str">
        <f>IFERROR(IF(N(data_NoOutliers!AXH29),data_NoOutliers!AXH29,MID(data_NoOutliers!AXH29,2,99)/2),"")</f>
        <v/>
      </c>
      <c r="BJX29" s="4" t="str">
        <f>IFERROR(IF(N(data_NoOutliers!AXI29),data_NoOutliers!AXI29,MID(data_NoOutliers!AXI29,2,99)/2),"")</f>
        <v/>
      </c>
      <c r="BJY29" s="4" t="str">
        <f>IFERROR(IF(N(data_NoOutliers!AXJ29),data_NoOutliers!AXJ29,MID(data_NoOutliers!AXJ29,2,99)/2),"")</f>
        <v/>
      </c>
      <c r="BJZ29" s="4" t="str">
        <f>IFERROR(IF(N(data_NoOutliers!AXK29),data_NoOutliers!AXK29,MID(data_NoOutliers!AXK29,2,99)/2),"")</f>
        <v/>
      </c>
      <c r="BKA29" s="4" t="str">
        <f>IFERROR(IF(N(data_NoOutliers!AXL29),data_NoOutliers!AXL29,MID(data_NoOutliers!AXL29,2,99)/2),"")</f>
        <v/>
      </c>
      <c r="BKB29" s="4" t="str">
        <f>IFERROR(IF(N(data_NoOutliers!AXM29),data_NoOutliers!AXM29,MID(data_NoOutliers!AXM29,2,99)/2),"")</f>
        <v/>
      </c>
      <c r="BKC29" s="4" t="str">
        <f>IFERROR(IF(N(data_NoOutliers!AXN29),data_NoOutliers!AXN29,MID(data_NoOutliers!AXN29,2,99)/2),"")</f>
        <v/>
      </c>
      <c r="BKD29" s="4" t="str">
        <f>IFERROR(IF(N(data_NoOutliers!AXO29),data_NoOutliers!AXO29,MID(data_NoOutliers!AXO29,2,99)/2),"")</f>
        <v/>
      </c>
      <c r="BKE29" s="4" t="str">
        <f>IFERROR(IF(N(data_NoOutliers!AXP29),data_NoOutliers!AXP29,MID(data_NoOutliers!AXP29,2,99)/2),"")</f>
        <v/>
      </c>
      <c r="BKF29" s="4" t="str">
        <f>IFERROR(IF(N(data_NoOutliers!AXQ29),data_NoOutliers!AXQ29,MID(data_NoOutliers!AXQ29,2,99)/2),"")</f>
        <v/>
      </c>
      <c r="BKG29" s="4" t="str">
        <f>IFERROR(IF(N(data_NoOutliers!AXR29),data_NoOutliers!AXR29,MID(data_NoOutliers!AXR29,2,99)/2),"")</f>
        <v/>
      </c>
      <c r="BKH29" s="4" t="str">
        <f>IFERROR(IF(N(data_NoOutliers!AXS29),data_NoOutliers!AXS29,MID(data_NoOutliers!AXS29,2,99)/2),"")</f>
        <v/>
      </c>
      <c r="BKI29" s="4" t="str">
        <f>IFERROR(IF(N(data_NoOutliers!AXT29),data_NoOutliers!AXT29,MID(data_NoOutliers!AXT29,2,99)/2),"")</f>
        <v/>
      </c>
      <c r="BKJ29" s="4" t="str">
        <f>IFERROR(IF(N(data_NoOutliers!AXU29),data_NoOutliers!AXU29,MID(data_NoOutliers!AXU29,2,99)/2),"")</f>
        <v/>
      </c>
      <c r="BKK29" s="4" t="str">
        <f>IFERROR(IF(N(data_NoOutliers!AXV29),data_NoOutliers!AXV29,MID(data_NoOutliers!AXV29,2,99)/2),"")</f>
        <v/>
      </c>
      <c r="BKL29" s="4" t="str">
        <f>IFERROR(IF(N(data_NoOutliers!AXW29),data_NoOutliers!AXW29,MID(data_NoOutliers!AXW29,2,99)/2),"")</f>
        <v/>
      </c>
      <c r="BKM29" s="4" t="str">
        <f>IFERROR(IF(N(data_NoOutliers!AXX29),data_NoOutliers!AXX29,MID(data_NoOutliers!AXX29,2,99)/2),"")</f>
        <v/>
      </c>
      <c r="BKN29" s="4" t="str">
        <f>IFERROR(IF(N(data_NoOutliers!AXY29),data_NoOutliers!AXY29,MID(data_NoOutliers!AXY29,2,99)/2),"")</f>
        <v/>
      </c>
      <c r="BKO29" s="4" t="str">
        <f>IFERROR(IF(N(data_NoOutliers!AXZ29),data_NoOutliers!AXZ29,MID(data_NoOutliers!AXZ29,2,99)/2),"")</f>
        <v/>
      </c>
      <c r="BKP29" s="4" t="str">
        <f>IFERROR(IF(N(data_NoOutliers!AYA29),data_NoOutliers!AYA29,MID(data_NoOutliers!AYA29,2,99)/2),"")</f>
        <v/>
      </c>
      <c r="BKQ29" s="4" t="str">
        <f>IFERROR(IF(N(data_NoOutliers!AYB29),data_NoOutliers!AYB29,MID(data_NoOutliers!AYB29,2,99)/2),"")</f>
        <v/>
      </c>
      <c r="BKR29" s="4" t="str">
        <f>IFERROR(IF(N(data_NoOutliers!AYC29),data_NoOutliers!AYC29,MID(data_NoOutliers!AYC29,2,99)/2),"")</f>
        <v/>
      </c>
      <c r="BKS29" s="4" t="str">
        <f>IFERROR(IF(N(data_NoOutliers!AYD29),data_NoOutliers!AYD29,MID(data_NoOutliers!AYD29,2,99)/2),"")</f>
        <v/>
      </c>
      <c r="BKT29" s="4" t="str">
        <f>IFERROR(IF(N(data_NoOutliers!AYE29),data_NoOutliers!AYE29,MID(data_NoOutliers!AYE29,2,99)/2),"")</f>
        <v/>
      </c>
      <c r="BKU29" s="4" t="str">
        <f>IFERROR(IF(N(data_NoOutliers!AYF29),data_NoOutliers!AYF29,MID(data_NoOutliers!AYF29,2,99)/2),"")</f>
        <v/>
      </c>
      <c r="BKV29" s="4" t="str">
        <f>IFERROR(IF(N(data_NoOutliers!AYG29),data_NoOutliers!AYG29,MID(data_NoOutliers!AYG29,2,99)/2),"")</f>
        <v/>
      </c>
      <c r="BKW29" s="4" t="str">
        <f>IFERROR(IF(N(data_NoOutliers!AYH29),data_NoOutliers!AYH29,MID(data_NoOutliers!AYH29,2,99)/2),"")</f>
        <v/>
      </c>
      <c r="BKX29" s="4" t="str">
        <f>IFERROR(IF(N(data_NoOutliers!AYI29),data_NoOutliers!AYI29,MID(data_NoOutliers!AYI29,2,99)/2),"")</f>
        <v/>
      </c>
      <c r="BKY29" s="4" t="str">
        <f>IFERROR(IF(N(data_NoOutliers!AYJ29),data_NoOutliers!AYJ29,MID(data_NoOutliers!AYJ29,2,99)/2),"")</f>
        <v/>
      </c>
      <c r="BKZ29" s="4" t="str">
        <f>IFERROR(IF(N(data_NoOutliers!AYK29),data_NoOutliers!AYK29,MID(data_NoOutliers!AYK29,2,99)/2),"")</f>
        <v/>
      </c>
      <c r="BLA29" s="4" t="str">
        <f>IFERROR(IF(N(data_NoOutliers!AYL29),data_NoOutliers!AYL29,MID(data_NoOutliers!AYL29,2,99)/2),"")</f>
        <v/>
      </c>
      <c r="BLB29" s="4" t="str">
        <f>IFERROR(IF(N(data_NoOutliers!AYM29),data_NoOutliers!AYM29,MID(data_NoOutliers!AYM29,2,99)/2),"")</f>
        <v/>
      </c>
      <c r="BLC29" s="4" t="str">
        <f>IFERROR(IF(N(data_NoOutliers!AYN29),data_NoOutliers!AYN29,MID(data_NoOutliers!AYN29,2,99)/2),"")</f>
        <v/>
      </c>
      <c r="BLD29" s="4" t="str">
        <f>IFERROR(IF(N(data_NoOutliers!AYO29),data_NoOutliers!AYO29,MID(data_NoOutliers!AYO29,2,99)/2),"")</f>
        <v/>
      </c>
      <c r="BLE29" s="4" t="str">
        <f>IFERROR(IF(N(data_NoOutliers!AYP29),data_NoOutliers!AYP29,MID(data_NoOutliers!AYP29,2,99)/2),"")</f>
        <v/>
      </c>
      <c r="BLF29" s="4" t="str">
        <f>IFERROR(IF(N(data_NoOutliers!AYQ29),data_NoOutliers!AYQ29,MID(data_NoOutliers!AYQ29,2,99)/2),"")</f>
        <v/>
      </c>
      <c r="BLG29" s="4" t="str">
        <f>IFERROR(IF(N(data_NoOutliers!AYR29),data_NoOutliers!AYR29,MID(data_NoOutliers!AYR29,2,99)/2),"")</f>
        <v/>
      </c>
      <c r="BLH29" s="4" t="str">
        <f>IFERROR(IF(N(data_NoOutliers!AYS29),data_NoOutliers!AYS29,MID(data_NoOutliers!AYS29,2,99)/2),"")</f>
        <v/>
      </c>
      <c r="BLI29" s="4" t="str">
        <f>IFERROR(IF(N(data_NoOutliers!AYT29),data_NoOutliers!AYT29,MID(data_NoOutliers!AYT29,2,99)/2),"")</f>
        <v/>
      </c>
      <c r="BLJ29" s="4" t="str">
        <f>IFERROR(IF(N(data_NoOutliers!AYU29),data_NoOutliers!AYU29,MID(data_NoOutliers!AYU29,2,99)/2),"")</f>
        <v/>
      </c>
      <c r="BLK29" s="4" t="str">
        <f>IFERROR(IF(N(data_NoOutliers!AYV29),data_NoOutliers!AYV29,MID(data_NoOutliers!AYV29,2,99)/2),"")</f>
        <v/>
      </c>
      <c r="BLL29" s="4" t="str">
        <f>IFERROR(IF(N(data_NoOutliers!AYW29),data_NoOutliers!AYW29,MID(data_NoOutliers!AYW29,2,99)/2),"")</f>
        <v/>
      </c>
      <c r="BLM29" s="4" t="str">
        <f>IFERROR(IF(N(data_NoOutliers!AYX29),data_NoOutliers!AYX29,MID(data_NoOutliers!AYX29,2,99)/2),"")</f>
        <v/>
      </c>
      <c r="BLN29" s="4" t="str">
        <f>IFERROR(IF(N(data_NoOutliers!AYY29),data_NoOutliers!AYY29,MID(data_NoOutliers!AYY29,2,99)/2),"")</f>
        <v/>
      </c>
      <c r="BLO29" s="4" t="str">
        <f>IFERROR(IF(N(data_NoOutliers!AYZ29),data_NoOutliers!AYZ29,MID(data_NoOutliers!AYZ29,2,99)/2),"")</f>
        <v/>
      </c>
      <c r="BLP29" s="4" t="str">
        <f>IFERROR(IF(N(data_NoOutliers!AZA29),data_NoOutliers!AZA29,MID(data_NoOutliers!AZA29,2,99)/2),"")</f>
        <v/>
      </c>
      <c r="BLQ29" s="4" t="str">
        <f>IFERROR(IF(N(data_NoOutliers!AZB29),data_NoOutliers!AZB29,MID(data_NoOutliers!AZB29,2,99)/2),"")</f>
        <v/>
      </c>
      <c r="BLR29" s="4" t="str">
        <f>IFERROR(IF(N(data_NoOutliers!AZC29),data_NoOutliers!AZC29,MID(data_NoOutliers!AZC29,2,99)/2),"")</f>
        <v/>
      </c>
      <c r="BLS29" s="4" t="str">
        <f>IFERROR(IF(N(data_NoOutliers!AZD29),data_NoOutliers!AZD29,MID(data_NoOutliers!AZD29,2,99)/2),"")</f>
        <v/>
      </c>
      <c r="BLT29" s="4" t="str">
        <f>IFERROR(IF(N(data_NoOutliers!AZE29),data_NoOutliers!AZE29,MID(data_NoOutliers!AZE29,2,99)/2),"")</f>
        <v/>
      </c>
      <c r="BLU29" s="4" t="str">
        <f>IFERROR(IF(N(data_NoOutliers!AZF29),data_NoOutliers!AZF29,MID(data_NoOutliers!AZF29,2,99)/2),"")</f>
        <v/>
      </c>
      <c r="BLV29" s="4" t="str">
        <f>IFERROR(IF(N(data_NoOutliers!AZG29),data_NoOutliers!AZG29,MID(data_NoOutliers!AZG29,2,99)/2),"")</f>
        <v/>
      </c>
      <c r="BLW29" s="4" t="str">
        <f>IFERROR(IF(N(data_NoOutliers!AZH29),data_NoOutliers!AZH29,MID(data_NoOutliers!AZH29,2,99)/2),"")</f>
        <v/>
      </c>
      <c r="BLX29" s="4" t="str">
        <f>IFERROR(IF(N(data_NoOutliers!AZI29),data_NoOutliers!AZI29,MID(data_NoOutliers!AZI29,2,99)/2),"")</f>
        <v/>
      </c>
      <c r="BLY29" s="4" t="str">
        <f>IFERROR(IF(N(data_NoOutliers!AZJ29),data_NoOutliers!AZJ29,MID(data_NoOutliers!AZJ29,2,99)/2),"")</f>
        <v/>
      </c>
      <c r="BLZ29" s="4" t="str">
        <f>IFERROR(IF(N(data_NoOutliers!AZK29),data_NoOutliers!AZK29,MID(data_NoOutliers!AZK29,2,99)/2),"")</f>
        <v/>
      </c>
      <c r="BMA29" s="4" t="str">
        <f>IFERROR(IF(N(data_NoOutliers!AZL29),data_NoOutliers!AZL29,MID(data_NoOutliers!AZL29,2,99)/2),"")</f>
        <v/>
      </c>
      <c r="BMB29" s="4" t="str">
        <f>IFERROR(IF(N(data_NoOutliers!AZM29),data_NoOutliers!AZM29,MID(data_NoOutliers!AZM29,2,99)/2),"")</f>
        <v/>
      </c>
      <c r="BMC29" s="4" t="str">
        <f>IFERROR(IF(N(data_NoOutliers!AZN29),data_NoOutliers!AZN29,MID(data_NoOutliers!AZN29,2,99)/2),"")</f>
        <v/>
      </c>
      <c r="BMD29" s="4" t="str">
        <f>IFERROR(IF(N(data_NoOutliers!AZO29),data_NoOutliers!AZO29,MID(data_NoOutliers!AZO29,2,99)/2),"")</f>
        <v/>
      </c>
      <c r="BME29" s="4" t="str">
        <f>IFERROR(IF(N(data_NoOutliers!AZP29),data_NoOutliers!AZP29,MID(data_NoOutliers!AZP29,2,99)/2),"")</f>
        <v/>
      </c>
      <c r="BMF29" s="4" t="str">
        <f>IFERROR(IF(N(data_NoOutliers!AZQ29),data_NoOutliers!AZQ29,MID(data_NoOutliers!AZQ29,2,99)/2),"")</f>
        <v/>
      </c>
      <c r="BMG29" s="4" t="str">
        <f>IFERROR(IF(N(data_NoOutliers!AZR29),data_NoOutliers!AZR29,MID(data_NoOutliers!AZR29,2,99)/2),"")</f>
        <v/>
      </c>
      <c r="BMH29" s="4" t="str">
        <f>IFERROR(IF(N(data_NoOutliers!AZS29),data_NoOutliers!AZS29,MID(data_NoOutliers!AZS29,2,99)/2),"")</f>
        <v/>
      </c>
      <c r="BMI29" s="4" t="str">
        <f>IFERROR(IF(N(data_NoOutliers!AZT29),data_NoOutliers!AZT29,MID(data_NoOutliers!AZT29,2,99)/2),"")</f>
        <v/>
      </c>
      <c r="BMJ29" s="4" t="str">
        <f>IFERROR(IF(N(data_NoOutliers!AZU29),data_NoOutliers!AZU29,MID(data_NoOutliers!AZU29,2,99)/2),"")</f>
        <v/>
      </c>
      <c r="BMK29" s="4" t="str">
        <f>IFERROR(IF(N(data_NoOutliers!AZV29),data_NoOutliers!AZV29,MID(data_NoOutliers!AZV29,2,99)/2),"")</f>
        <v/>
      </c>
      <c r="BML29" s="4" t="str">
        <f>IFERROR(IF(N(data_NoOutliers!AZW29),data_NoOutliers!AZW29,MID(data_NoOutliers!AZW29,2,99)/2),"")</f>
        <v/>
      </c>
      <c r="BMM29" s="4" t="str">
        <f>IFERROR(IF(N(data_NoOutliers!AZX29),data_NoOutliers!AZX29,MID(data_NoOutliers!AZX29,2,99)/2),"")</f>
        <v/>
      </c>
      <c r="BMN29" s="4" t="str">
        <f>IFERROR(IF(N(data_NoOutliers!AZY29),data_NoOutliers!AZY29,MID(data_NoOutliers!AZY29,2,99)/2),"")</f>
        <v/>
      </c>
      <c r="BMO29" s="4" t="str">
        <f>IFERROR(IF(N(data_NoOutliers!AZZ29),data_NoOutliers!AZZ29,MID(data_NoOutliers!AZZ29,2,99)/2),"")</f>
        <v/>
      </c>
      <c r="BMP29" s="4" t="str">
        <f>IFERROR(IF(N(data_NoOutliers!BAA29),data_NoOutliers!BAA29,MID(data_NoOutliers!BAA29,2,99)/2),"")</f>
        <v/>
      </c>
      <c r="BMQ29" s="4" t="str">
        <f>IFERROR(IF(N(data_NoOutliers!BAB29),data_NoOutliers!BAB29,MID(data_NoOutliers!BAB29,2,99)/2),"")</f>
        <v/>
      </c>
      <c r="BMR29" s="4" t="str">
        <f>IFERROR(IF(N(data_NoOutliers!BAC29),data_NoOutliers!BAC29,MID(data_NoOutliers!BAC29,2,99)/2),"")</f>
        <v/>
      </c>
      <c r="BMS29" s="4" t="str">
        <f>IFERROR(IF(N(data_NoOutliers!BAD29),data_NoOutliers!BAD29,MID(data_NoOutliers!BAD29,2,99)/2),"")</f>
        <v/>
      </c>
      <c r="BMT29" s="4" t="str">
        <f>IFERROR(IF(N(data_NoOutliers!BAE29),data_NoOutliers!BAE29,MID(data_NoOutliers!BAE29,2,99)/2),"")</f>
        <v/>
      </c>
      <c r="BMU29" s="4" t="str">
        <f>IFERROR(IF(N(data_NoOutliers!BAF29),data_NoOutliers!BAF29,MID(data_NoOutliers!BAF29,2,99)/2),"")</f>
        <v/>
      </c>
      <c r="BMV29" s="4" t="str">
        <f>IFERROR(IF(N(data_NoOutliers!BAG29),data_NoOutliers!BAG29,MID(data_NoOutliers!BAG29,2,99)/2),"")</f>
        <v/>
      </c>
      <c r="BMW29" s="4" t="str">
        <f>IFERROR(IF(N(data_NoOutliers!BAH29),data_NoOutliers!BAH29,MID(data_NoOutliers!BAH29,2,99)/2),"")</f>
        <v/>
      </c>
      <c r="BMX29" s="4" t="str">
        <f>IFERROR(IF(N(data_NoOutliers!BAI29),data_NoOutliers!BAI29,MID(data_NoOutliers!BAI29,2,99)/2),"")</f>
        <v/>
      </c>
      <c r="BMY29" s="4" t="str">
        <f>IFERROR(IF(N(data_NoOutliers!BAJ29),data_NoOutliers!BAJ29,MID(data_NoOutliers!BAJ29,2,99)/2),"")</f>
        <v/>
      </c>
      <c r="BMZ29" s="4" t="str">
        <f>IFERROR(IF(N(data_NoOutliers!BAK29),data_NoOutliers!BAK29,MID(data_NoOutliers!BAK29,2,99)/2),"")</f>
        <v/>
      </c>
      <c r="BNA29" s="4" t="str">
        <f>IFERROR(IF(N(data_NoOutliers!BAL29),data_NoOutliers!BAL29,MID(data_NoOutliers!BAL29,2,99)/2),"")</f>
        <v/>
      </c>
      <c r="BNB29" s="4" t="str">
        <f>IFERROR(IF(N(data_NoOutliers!BAM29),data_NoOutliers!BAM29,MID(data_NoOutliers!BAM29,2,99)/2),"")</f>
        <v/>
      </c>
      <c r="BNC29" s="4" t="str">
        <f>IFERROR(IF(N(data_NoOutliers!BAN29),data_NoOutliers!BAN29,MID(data_NoOutliers!BAN29,2,99)/2),"")</f>
        <v/>
      </c>
      <c r="BND29" s="4" t="str">
        <f>IFERROR(IF(N(data_NoOutliers!BAO29),data_NoOutliers!BAO29,MID(data_NoOutliers!BAO29,2,99)/2),"")</f>
        <v/>
      </c>
      <c r="BNE29" s="4" t="str">
        <f>IFERROR(IF(N(data_NoOutliers!BAP29),data_NoOutliers!BAP29,MID(data_NoOutliers!BAP29,2,99)/2),"")</f>
        <v/>
      </c>
      <c r="BNF29" s="4" t="str">
        <f>IFERROR(IF(N(data_NoOutliers!BAQ29),data_NoOutliers!BAQ29,MID(data_NoOutliers!BAQ29,2,99)/2),"")</f>
        <v/>
      </c>
      <c r="BNG29" s="4" t="str">
        <f>IFERROR(IF(N(data_NoOutliers!BAR29),data_NoOutliers!BAR29,MID(data_NoOutliers!BAR29,2,99)/2),"")</f>
        <v/>
      </c>
      <c r="BNH29" s="4" t="str">
        <f>IFERROR(IF(N(data_NoOutliers!BAS29),data_NoOutliers!BAS29,MID(data_NoOutliers!BAS29,2,99)/2),"")</f>
        <v/>
      </c>
      <c r="BNI29" s="4" t="str">
        <f>IFERROR(IF(N(data_NoOutliers!BAT29),data_NoOutliers!BAT29,MID(data_NoOutliers!BAT29,2,99)/2),"")</f>
        <v/>
      </c>
      <c r="BNJ29" s="4" t="str">
        <f>IFERROR(IF(N(data_NoOutliers!BAU29),data_NoOutliers!BAU29,MID(data_NoOutliers!BAU29,2,99)/2),"")</f>
        <v/>
      </c>
      <c r="BNK29" s="4" t="str">
        <f>IFERROR(IF(N(data_NoOutliers!BAV29),data_NoOutliers!BAV29,MID(data_NoOutliers!BAV29,2,99)/2),"")</f>
        <v/>
      </c>
      <c r="BNL29" s="4" t="str">
        <f>IFERROR(IF(N(data_NoOutliers!BAW29),data_NoOutliers!BAW29,MID(data_NoOutliers!BAW29,2,99)/2),"")</f>
        <v/>
      </c>
      <c r="BNM29" s="4" t="str">
        <f>IFERROR(IF(N(data_NoOutliers!BAX29),data_NoOutliers!BAX29,MID(data_NoOutliers!BAX29,2,99)/2),"")</f>
        <v/>
      </c>
      <c r="BNN29" s="4" t="str">
        <f>IFERROR(IF(N(data_NoOutliers!BAY29),data_NoOutliers!BAY29,MID(data_NoOutliers!BAY29,2,99)/2),"")</f>
        <v/>
      </c>
      <c r="BNO29" s="4" t="str">
        <f>IFERROR(IF(N(data_NoOutliers!BAZ29),data_NoOutliers!BAZ29,MID(data_NoOutliers!BAZ29,2,99)/2),"")</f>
        <v/>
      </c>
      <c r="BNP29" s="4" t="str">
        <f>IFERROR(IF(N(data_NoOutliers!BBA29),data_NoOutliers!BBA29,MID(data_NoOutliers!BBA29,2,99)/2),"")</f>
        <v/>
      </c>
      <c r="BNQ29" s="4" t="str">
        <f>IFERROR(IF(N(data_NoOutliers!BBB29),data_NoOutliers!BBB29,MID(data_NoOutliers!BBB29,2,99)/2),"")</f>
        <v/>
      </c>
      <c r="BNR29" s="4" t="str">
        <f>IFERROR(IF(N(data_NoOutliers!BBC29),data_NoOutliers!BBC29,MID(data_NoOutliers!BBC29,2,99)/2),"")</f>
        <v/>
      </c>
      <c r="BNS29" s="4" t="str">
        <f>IFERROR(IF(N(data_NoOutliers!BBD29),data_NoOutliers!BBD29,MID(data_NoOutliers!BBD29,2,99)/2),"")</f>
        <v/>
      </c>
      <c r="BNT29" s="4" t="str">
        <f>IFERROR(IF(N(data_NoOutliers!BBE29),data_NoOutliers!BBE29,MID(data_NoOutliers!BBE29,2,99)/2),"")</f>
        <v/>
      </c>
      <c r="BNU29" s="4" t="str">
        <f>IFERROR(IF(N(data_NoOutliers!BBF29),data_NoOutliers!BBF29,MID(data_NoOutliers!BBF29,2,99)/2),"")</f>
        <v/>
      </c>
      <c r="BNV29" s="4" t="str">
        <f>IFERROR(IF(N(data_NoOutliers!BBG29),data_NoOutliers!BBG29,MID(data_NoOutliers!BBG29,2,99)/2),"")</f>
        <v/>
      </c>
      <c r="BNW29" s="4" t="str">
        <f>IFERROR(IF(N(data_NoOutliers!BBH29),data_NoOutliers!BBH29,MID(data_NoOutliers!BBH29,2,99)/2),"")</f>
        <v/>
      </c>
      <c r="BNX29" s="4" t="str">
        <f>IFERROR(IF(N(data_NoOutliers!BBI29),data_NoOutliers!BBI29,MID(data_NoOutliers!BBI29,2,99)/2),"")</f>
        <v/>
      </c>
      <c r="BNY29" s="4" t="str">
        <f>IFERROR(IF(N(data_NoOutliers!BBJ29),data_NoOutliers!BBJ29,MID(data_NoOutliers!BBJ29,2,99)/2),"")</f>
        <v/>
      </c>
      <c r="BNZ29" s="4" t="str">
        <f>IFERROR(IF(N(data_NoOutliers!BBK29),data_NoOutliers!BBK29,MID(data_NoOutliers!BBK29,2,99)/2),"")</f>
        <v/>
      </c>
      <c r="BOA29" s="4" t="str">
        <f>IFERROR(IF(N(data_NoOutliers!BBL29),data_NoOutliers!BBL29,MID(data_NoOutliers!BBL29,2,99)/2),"")</f>
        <v/>
      </c>
      <c r="BOB29" s="4" t="str">
        <f>IFERROR(IF(N(data_NoOutliers!BBM29),data_NoOutliers!BBM29,MID(data_NoOutliers!BBM29,2,99)/2),"")</f>
        <v/>
      </c>
      <c r="BOC29" s="4" t="str">
        <f>IFERROR(IF(N(data_NoOutliers!BBN29),data_NoOutliers!BBN29,MID(data_NoOutliers!BBN29,2,99)/2),"")</f>
        <v/>
      </c>
      <c r="BOD29" s="4" t="str">
        <f>IFERROR(IF(N(data_NoOutliers!BBO29),data_NoOutliers!BBO29,MID(data_NoOutliers!BBO29,2,99)/2),"")</f>
        <v/>
      </c>
      <c r="BOE29" s="4" t="str">
        <f>IFERROR(IF(N(data_NoOutliers!BBP29),data_NoOutliers!BBP29,MID(data_NoOutliers!BBP29,2,99)/2),"")</f>
        <v/>
      </c>
      <c r="BOF29" s="4" t="str">
        <f>IFERROR(IF(N(data_NoOutliers!BBQ29),data_NoOutliers!BBQ29,MID(data_NoOutliers!BBQ29,2,99)/2),"")</f>
        <v/>
      </c>
      <c r="BOG29" s="4" t="str">
        <f>IFERROR(IF(N(data_NoOutliers!BBR29),data_NoOutliers!BBR29,MID(data_NoOutliers!BBR29,2,99)/2),"")</f>
        <v/>
      </c>
      <c r="BOH29" s="4" t="str">
        <f>IFERROR(IF(N(data_NoOutliers!BBS29),data_NoOutliers!BBS29,MID(data_NoOutliers!BBS29,2,99)/2),"")</f>
        <v/>
      </c>
      <c r="BOI29" s="4" t="str">
        <f>IFERROR(IF(N(data_NoOutliers!BBT29),data_NoOutliers!BBT29,MID(data_NoOutliers!BBT29,2,99)/2),"")</f>
        <v/>
      </c>
      <c r="BOJ29" s="4" t="str">
        <f>IFERROR(IF(N(data_NoOutliers!BBU29),data_NoOutliers!BBU29,MID(data_NoOutliers!BBU29,2,99)/2),"")</f>
        <v/>
      </c>
      <c r="BOK29" s="4" t="str">
        <f>IFERROR(IF(N(data_NoOutliers!BBV29),data_NoOutliers!BBV29,MID(data_NoOutliers!BBV29,2,99)/2),"")</f>
        <v/>
      </c>
      <c r="BOL29" s="4" t="str">
        <f>IFERROR(IF(N(data_NoOutliers!BBW29),data_NoOutliers!BBW29,MID(data_NoOutliers!BBW29,2,99)/2),"")</f>
        <v/>
      </c>
      <c r="BOM29" s="4" t="str">
        <f>IFERROR(IF(N(data_NoOutliers!BBX29),data_NoOutliers!BBX29,MID(data_NoOutliers!BBX29,2,99)/2),"")</f>
        <v/>
      </c>
      <c r="BON29" s="4" t="str">
        <f>IFERROR(IF(N(data_NoOutliers!BBY29),data_NoOutliers!BBY29,MID(data_NoOutliers!BBY29,2,99)/2),"")</f>
        <v/>
      </c>
      <c r="BOO29" s="4" t="str">
        <f>IFERROR(IF(N(data_NoOutliers!BBZ29),data_NoOutliers!BBZ29,MID(data_NoOutliers!BBZ29,2,99)/2),"")</f>
        <v/>
      </c>
      <c r="BOP29" s="4" t="str">
        <f>IFERROR(IF(N(data_NoOutliers!BCA29),data_NoOutliers!BCA29,MID(data_NoOutliers!BCA29,2,99)/2),"")</f>
        <v/>
      </c>
      <c r="BOQ29" s="4" t="str">
        <f>IFERROR(IF(N(data_NoOutliers!BCB29),data_NoOutliers!BCB29,MID(data_NoOutliers!BCB29,2,99)/2),"")</f>
        <v/>
      </c>
      <c r="BOR29" s="4" t="str">
        <f>IFERROR(IF(N(data_NoOutliers!BCC29),data_NoOutliers!BCC29,MID(data_NoOutliers!BCC29,2,99)/2),"")</f>
        <v/>
      </c>
      <c r="BOS29" s="4" t="str">
        <f>IFERROR(IF(N(data_NoOutliers!BCD29),data_NoOutliers!BCD29,MID(data_NoOutliers!BCD29,2,99)/2),"")</f>
        <v/>
      </c>
      <c r="BOT29" s="4" t="str">
        <f>IFERROR(IF(N(data_NoOutliers!BCE29),data_NoOutliers!BCE29,MID(data_NoOutliers!BCE29,2,99)/2),"")</f>
        <v/>
      </c>
      <c r="BOU29" s="4" t="str">
        <f>IFERROR(IF(N(data_NoOutliers!BCF29),data_NoOutliers!BCF29,MID(data_NoOutliers!BCF29,2,99)/2),"")</f>
        <v/>
      </c>
      <c r="BOV29" s="4" t="str">
        <f>IFERROR(IF(N(data_NoOutliers!BCG29),data_NoOutliers!BCG29,MID(data_NoOutliers!BCG29,2,99)/2),"")</f>
        <v/>
      </c>
      <c r="BOW29" s="4" t="str">
        <f>IFERROR(IF(N(data_NoOutliers!BCH29),data_NoOutliers!BCH29,MID(data_NoOutliers!BCH29,2,99)/2),"")</f>
        <v/>
      </c>
      <c r="BOX29" s="4" t="str">
        <f>IFERROR(IF(N(data_NoOutliers!BCI29),data_NoOutliers!BCI29,MID(data_NoOutliers!BCI29,2,99)/2),"")</f>
        <v/>
      </c>
      <c r="BOY29" s="4" t="str">
        <f>IFERROR(IF(N(data_NoOutliers!BCJ29),data_NoOutliers!BCJ29,MID(data_NoOutliers!BCJ29,2,99)/2),"")</f>
        <v/>
      </c>
      <c r="BOZ29" s="4" t="str">
        <f>IFERROR(IF(N(data_NoOutliers!BCK29),data_NoOutliers!BCK29,MID(data_NoOutliers!BCK29,2,99)/2),"")</f>
        <v/>
      </c>
      <c r="BPA29" s="4" t="str">
        <f>IFERROR(IF(N(data_NoOutliers!BCL29),data_NoOutliers!BCL29,MID(data_NoOutliers!BCL29,2,99)/2),"")</f>
        <v/>
      </c>
      <c r="BPB29" s="4" t="str">
        <f>IFERROR(IF(N(data_NoOutliers!BCM29),data_NoOutliers!BCM29,MID(data_NoOutliers!BCM29,2,99)/2),"")</f>
        <v/>
      </c>
      <c r="BPC29" s="4" t="str">
        <f>IFERROR(IF(N(data_NoOutliers!BCN29),data_NoOutliers!BCN29,MID(data_NoOutliers!BCN29,2,99)/2),"")</f>
        <v/>
      </c>
      <c r="BPD29" s="4" t="str">
        <f>IFERROR(IF(N(data_NoOutliers!BCO29),data_NoOutliers!BCO29,MID(data_NoOutliers!BCO29,2,99)/2),"")</f>
        <v/>
      </c>
      <c r="BPE29" s="4" t="str">
        <f>IFERROR(IF(N(data_NoOutliers!BCP29),data_NoOutliers!BCP29,MID(data_NoOutliers!BCP29,2,99)/2),"")</f>
        <v/>
      </c>
      <c r="BPF29" s="4" t="str">
        <f>IFERROR(IF(N(data_NoOutliers!BCQ29),data_NoOutliers!BCQ29,MID(data_NoOutliers!BCQ29,2,99)/2),"")</f>
        <v/>
      </c>
      <c r="BPG29" s="4" t="str">
        <f>IFERROR(IF(N(data_NoOutliers!BCR29),data_NoOutliers!BCR29,MID(data_NoOutliers!BCR29,2,99)/2),"")</f>
        <v/>
      </c>
      <c r="BPH29" s="4" t="str">
        <f>IFERROR(IF(N(data_NoOutliers!BCS29),data_NoOutliers!BCS29,MID(data_NoOutliers!BCS29,2,99)/2),"")</f>
        <v/>
      </c>
      <c r="BPI29" s="4" t="str">
        <f>IFERROR(IF(N(data_NoOutliers!BCT29),data_NoOutliers!BCT29,MID(data_NoOutliers!BCT29,2,99)/2),"")</f>
        <v/>
      </c>
      <c r="BPJ29" s="4" t="str">
        <f>IFERROR(IF(N(data_NoOutliers!BCU29),data_NoOutliers!BCU29,MID(data_NoOutliers!BCU29,2,99)/2),"")</f>
        <v/>
      </c>
      <c r="BPK29" s="4" t="str">
        <f>IFERROR(IF(N(data_NoOutliers!BCV29),data_NoOutliers!BCV29,MID(data_NoOutliers!BCV29,2,99)/2),"")</f>
        <v/>
      </c>
      <c r="BPL29" s="4" t="str">
        <f>IFERROR(IF(N(data_NoOutliers!BCW29),data_NoOutliers!BCW29,MID(data_NoOutliers!BCW29,2,99)/2),"")</f>
        <v/>
      </c>
      <c r="BPM29" s="4" t="str">
        <f>IFERROR(IF(N(data_NoOutliers!BCX29),data_NoOutliers!BCX29,MID(data_NoOutliers!BCX29,2,99)/2),"")</f>
        <v/>
      </c>
      <c r="BPN29" s="4" t="str">
        <f>IFERROR(IF(N(data_NoOutliers!BCY29),data_NoOutliers!BCY29,MID(data_NoOutliers!BCY29,2,99)/2),"")</f>
        <v/>
      </c>
      <c r="BPO29" s="4" t="str">
        <f>IFERROR(IF(N(data_NoOutliers!BCZ29),data_NoOutliers!BCZ29,MID(data_NoOutliers!BCZ29,2,99)/2),"")</f>
        <v/>
      </c>
      <c r="BPP29" s="4" t="str">
        <f>IFERROR(IF(N(data_NoOutliers!BDA29),data_NoOutliers!BDA29,MID(data_NoOutliers!BDA29,2,99)/2),"")</f>
        <v/>
      </c>
      <c r="BPQ29" s="4" t="str">
        <f>IFERROR(IF(N(data_NoOutliers!BDB29),data_NoOutliers!BDB29,MID(data_NoOutliers!BDB29,2,99)/2),"")</f>
        <v/>
      </c>
      <c r="BPR29" s="4" t="str">
        <f>IFERROR(IF(N(data_NoOutliers!BDC29),data_NoOutliers!BDC29,MID(data_NoOutliers!BDC29,2,99)/2),"")</f>
        <v/>
      </c>
      <c r="BPS29" s="4" t="str">
        <f>IFERROR(IF(N(data_NoOutliers!BDD29),data_NoOutliers!BDD29,MID(data_NoOutliers!BDD29,2,99)/2),"")</f>
        <v/>
      </c>
      <c r="BPT29" s="4" t="str">
        <f>IFERROR(IF(N(data_NoOutliers!BDE29),data_NoOutliers!BDE29,MID(data_NoOutliers!BDE29,2,99)/2),"")</f>
        <v/>
      </c>
      <c r="BPU29" s="4" t="str">
        <f>IFERROR(IF(N(data_NoOutliers!BDF29),data_NoOutliers!BDF29,MID(data_NoOutliers!BDF29,2,99)/2),"")</f>
        <v/>
      </c>
      <c r="BPV29" s="4" t="str">
        <f>IFERROR(IF(N(data_NoOutliers!BDG29),data_NoOutliers!BDG29,MID(data_NoOutliers!BDG29,2,99)/2),"")</f>
        <v/>
      </c>
      <c r="BPW29" s="4" t="str">
        <f>IFERROR(IF(N(data_NoOutliers!BDH29),data_NoOutliers!BDH29,MID(data_NoOutliers!BDH29,2,99)/2),"")</f>
        <v/>
      </c>
      <c r="BPX29" s="4" t="str">
        <f>IFERROR(IF(N(data_NoOutliers!BDI29),data_NoOutliers!BDI29,MID(data_NoOutliers!BDI29,2,99)/2),"")</f>
        <v/>
      </c>
      <c r="BPY29" s="4" t="str">
        <f>IFERROR(IF(N(data_NoOutliers!BDJ29),data_NoOutliers!BDJ29,MID(data_NoOutliers!BDJ29,2,99)/2),"")</f>
        <v/>
      </c>
      <c r="BPZ29" s="4" t="str">
        <f>IFERROR(IF(N(data_NoOutliers!BDK29),data_NoOutliers!BDK29,MID(data_NoOutliers!BDK29,2,99)/2),"")</f>
        <v/>
      </c>
      <c r="BQA29" s="4" t="str">
        <f>IFERROR(IF(N(data_NoOutliers!BDL29),data_NoOutliers!BDL29,MID(data_NoOutliers!BDL29,2,99)/2),"")</f>
        <v/>
      </c>
      <c r="BQB29" s="4" t="str">
        <f>IFERROR(IF(N(data_NoOutliers!BDM29),data_NoOutliers!BDM29,MID(data_NoOutliers!BDM29,2,99)/2),"")</f>
        <v/>
      </c>
      <c r="BQC29" s="4" t="str">
        <f>IFERROR(IF(N(data_NoOutliers!BDN29),data_NoOutliers!BDN29,MID(data_NoOutliers!BDN29,2,99)/2),"")</f>
        <v/>
      </c>
      <c r="BQD29" s="4" t="str">
        <f>IFERROR(IF(N(data_NoOutliers!BDO29),data_NoOutliers!BDO29,MID(data_NoOutliers!BDO29,2,99)/2),"")</f>
        <v/>
      </c>
      <c r="BQE29" s="4" t="str">
        <f>IFERROR(IF(N(data_NoOutliers!BDP29),data_NoOutliers!BDP29,MID(data_NoOutliers!BDP29,2,99)/2),"")</f>
        <v/>
      </c>
      <c r="BQF29" s="4" t="str">
        <f>IFERROR(IF(N(data_NoOutliers!BDQ29),data_NoOutliers!BDQ29,MID(data_NoOutliers!BDQ29,2,99)/2),"")</f>
        <v/>
      </c>
      <c r="BQG29" s="4" t="str">
        <f>IFERROR(IF(N(data_NoOutliers!BDR29),data_NoOutliers!BDR29,MID(data_NoOutliers!BDR29,2,99)/2),"")</f>
        <v/>
      </c>
      <c r="BQH29" s="4" t="str">
        <f>IFERROR(IF(N(data_NoOutliers!BDS29),data_NoOutliers!BDS29,MID(data_NoOutliers!BDS29,2,99)/2),"")</f>
        <v/>
      </c>
      <c r="BQI29" s="4" t="str">
        <f>IFERROR(IF(N(data_NoOutliers!BDT29),data_NoOutliers!BDT29,MID(data_NoOutliers!BDT29,2,99)/2),"")</f>
        <v/>
      </c>
      <c r="BQJ29" s="4" t="str">
        <f>IFERROR(IF(N(data_NoOutliers!BDU29),data_NoOutliers!BDU29,MID(data_NoOutliers!BDU29,2,99)/2),"")</f>
        <v/>
      </c>
      <c r="BQK29" s="4" t="str">
        <f>IFERROR(IF(N(data_NoOutliers!BDV29),data_NoOutliers!BDV29,MID(data_NoOutliers!BDV29,2,99)/2),"")</f>
        <v/>
      </c>
      <c r="BQL29" s="4" t="str">
        <f>IFERROR(IF(N(data_NoOutliers!BDW29),data_NoOutliers!BDW29,MID(data_NoOutliers!BDW29,2,99)/2),"")</f>
        <v/>
      </c>
      <c r="BQM29" s="4" t="str">
        <f>IFERROR(IF(N(data_NoOutliers!BDX29),data_NoOutliers!BDX29,MID(data_NoOutliers!BDX29,2,99)/2),"")</f>
        <v/>
      </c>
      <c r="BQN29" s="4" t="str">
        <f>IFERROR(IF(N(data_NoOutliers!BDY29),data_NoOutliers!BDY29,MID(data_NoOutliers!BDY29,2,99)/2),"")</f>
        <v/>
      </c>
      <c r="BQO29" s="4" t="str">
        <f>IFERROR(IF(N(data_NoOutliers!BDZ29),data_NoOutliers!BDZ29,MID(data_NoOutliers!BDZ29,2,99)/2),"")</f>
        <v/>
      </c>
      <c r="BQP29" s="4" t="str">
        <f>IFERROR(IF(N(data_NoOutliers!BEA29),data_NoOutliers!BEA29,MID(data_NoOutliers!BEA29,2,99)/2),"")</f>
        <v/>
      </c>
      <c r="BQQ29" s="4" t="str">
        <f>IFERROR(IF(N(data_NoOutliers!BEB29),data_NoOutliers!BEB29,MID(data_NoOutliers!BEB29,2,99)/2),"")</f>
        <v/>
      </c>
      <c r="BQR29" s="4" t="str">
        <f>IFERROR(IF(N(data_NoOutliers!BEC29),data_NoOutliers!BEC29,MID(data_NoOutliers!BEC29,2,99)/2),"")</f>
        <v/>
      </c>
      <c r="BQS29" s="4" t="str">
        <f>IFERROR(IF(N(data_NoOutliers!BED29),data_NoOutliers!BED29,MID(data_NoOutliers!BED29,2,99)/2),"")</f>
        <v/>
      </c>
      <c r="BQT29" s="4" t="str">
        <f>IFERROR(IF(N(data_NoOutliers!BEE29),data_NoOutliers!BEE29,MID(data_NoOutliers!BEE29,2,99)/2),"")</f>
        <v/>
      </c>
      <c r="BQU29" s="4" t="str">
        <f>IFERROR(IF(N(data_NoOutliers!BEF29),data_NoOutliers!BEF29,MID(data_NoOutliers!BEF29,2,99)/2),"")</f>
        <v/>
      </c>
      <c r="BQV29" s="4" t="str">
        <f>IFERROR(IF(N(data_NoOutliers!BEG29),data_NoOutliers!BEG29,MID(data_NoOutliers!BEG29,2,99)/2),"")</f>
        <v/>
      </c>
      <c r="BQW29" s="4" t="str">
        <f>IFERROR(IF(N(data_NoOutliers!BEH29),data_NoOutliers!BEH29,MID(data_NoOutliers!BEH29,2,99)/2),"")</f>
        <v/>
      </c>
      <c r="BQX29" s="4" t="str">
        <f>IFERROR(IF(N(data_NoOutliers!BEI29),data_NoOutliers!BEI29,MID(data_NoOutliers!BEI29,2,99)/2),"")</f>
        <v/>
      </c>
      <c r="BQY29" s="4" t="str">
        <f>IFERROR(IF(N(data_NoOutliers!BEJ29),data_NoOutliers!BEJ29,MID(data_NoOutliers!BEJ29,2,99)/2),"")</f>
        <v/>
      </c>
      <c r="BQZ29" s="4" t="str">
        <f>IFERROR(IF(N(data_NoOutliers!BEK29),data_NoOutliers!BEK29,MID(data_NoOutliers!BEK29,2,99)/2),"")</f>
        <v/>
      </c>
      <c r="BRA29" s="4" t="str">
        <f>IFERROR(IF(N(data_NoOutliers!BEL29),data_NoOutliers!BEL29,MID(data_NoOutliers!BEL29,2,99)/2),"")</f>
        <v/>
      </c>
      <c r="BRB29" s="4" t="str">
        <f>IFERROR(IF(N(data_NoOutliers!BEM29),data_NoOutliers!BEM29,MID(data_NoOutliers!BEM29,2,99)/2),"")</f>
        <v/>
      </c>
      <c r="BRC29" s="4" t="str">
        <f>IFERROR(IF(N(data_NoOutliers!BEN29),data_NoOutliers!BEN29,MID(data_NoOutliers!BEN29,2,99)/2),"")</f>
        <v/>
      </c>
      <c r="BRD29" s="4" t="str">
        <f>IFERROR(IF(N(data_NoOutliers!BEO29),data_NoOutliers!BEO29,MID(data_NoOutliers!BEO29,2,99)/2),"")</f>
        <v/>
      </c>
      <c r="BRE29" s="4" t="str">
        <f>IFERROR(IF(N(data_NoOutliers!BEP29),data_NoOutliers!BEP29,MID(data_NoOutliers!BEP29,2,99)/2),"")</f>
        <v/>
      </c>
      <c r="BRF29" s="4" t="str">
        <f>IFERROR(IF(N(data_NoOutliers!BEQ29),data_NoOutliers!BEQ29,MID(data_NoOutliers!BEQ29,2,99)/2),"")</f>
        <v/>
      </c>
      <c r="BRG29" s="4" t="str">
        <f>IFERROR(IF(N(data_NoOutliers!BER29),data_NoOutliers!BER29,MID(data_NoOutliers!BER29,2,99)/2),"")</f>
        <v/>
      </c>
      <c r="BRH29" s="4" t="str">
        <f>IFERROR(IF(N(data_NoOutliers!BES29),data_NoOutliers!BES29,MID(data_NoOutliers!BES29,2,99)/2),"")</f>
        <v/>
      </c>
      <c r="BRI29" s="4" t="str">
        <f>IFERROR(IF(N(data_NoOutliers!BET29),data_NoOutliers!BET29,MID(data_NoOutliers!BET29,2,99)/2),"")</f>
        <v/>
      </c>
      <c r="BRJ29" s="4" t="str">
        <f>IFERROR(IF(N(data_NoOutliers!BEU29),data_NoOutliers!BEU29,MID(data_NoOutliers!BEU29,2,99)/2),"")</f>
        <v/>
      </c>
      <c r="BRK29" s="4" t="str">
        <f>IFERROR(IF(N(data_NoOutliers!BEV29),data_NoOutliers!BEV29,MID(data_NoOutliers!BEV29,2,99)/2),"")</f>
        <v/>
      </c>
      <c r="BRL29" s="4" t="str">
        <f>IFERROR(IF(N(data_NoOutliers!BEW29),data_NoOutliers!BEW29,MID(data_NoOutliers!BEW29,2,99)/2),"")</f>
        <v/>
      </c>
      <c r="BRM29" s="4" t="str">
        <f>IFERROR(IF(N(data_NoOutliers!BEX29),data_NoOutliers!BEX29,MID(data_NoOutliers!BEX29,2,99)/2),"")</f>
        <v/>
      </c>
      <c r="BRN29" s="4" t="str">
        <f>IFERROR(IF(N(data_NoOutliers!BEY29),data_NoOutliers!BEY29,MID(data_NoOutliers!BEY29,2,99)/2),"")</f>
        <v/>
      </c>
      <c r="BRO29" s="4" t="str">
        <f>IFERROR(IF(N(data_NoOutliers!BEZ29),data_NoOutliers!BEZ29,MID(data_NoOutliers!BEZ29,2,99)/2),"")</f>
        <v/>
      </c>
      <c r="BRP29" s="4" t="str">
        <f>IFERROR(IF(N(data_NoOutliers!BFA29),data_NoOutliers!BFA29,MID(data_NoOutliers!BFA29,2,99)/2),"")</f>
        <v/>
      </c>
      <c r="BRQ29" s="4" t="str">
        <f>IFERROR(IF(N(data_NoOutliers!BFB29),data_NoOutliers!BFB29,MID(data_NoOutliers!BFB29,2,99)/2),"")</f>
        <v/>
      </c>
      <c r="BRR29" s="4" t="str">
        <f>IFERROR(IF(N(data_NoOutliers!BFC29),data_NoOutliers!BFC29,MID(data_NoOutliers!BFC29,2,99)/2),"")</f>
        <v/>
      </c>
      <c r="BRS29" s="4" t="str">
        <f>IFERROR(IF(N(data_NoOutliers!BFD29),data_NoOutliers!BFD29,MID(data_NoOutliers!BFD29,2,99)/2),"")</f>
        <v/>
      </c>
      <c r="BRT29" s="4" t="str">
        <f>IFERROR(IF(N(data_NoOutliers!BFE29),data_NoOutliers!BFE29,MID(data_NoOutliers!BFE29,2,99)/2),"")</f>
        <v/>
      </c>
      <c r="BRU29" s="4" t="str">
        <f>IFERROR(IF(N(data_NoOutliers!BFF29),data_NoOutliers!BFF29,MID(data_NoOutliers!BFF29,2,99)/2),"")</f>
        <v/>
      </c>
      <c r="BRV29" s="4" t="str">
        <f>IFERROR(IF(N(data_NoOutliers!BFG29),data_NoOutliers!BFG29,MID(data_NoOutliers!BFG29,2,99)/2),"")</f>
        <v/>
      </c>
      <c r="BRW29" s="4" t="str">
        <f>IFERROR(IF(N(data_NoOutliers!BFH29),data_NoOutliers!BFH29,MID(data_NoOutliers!BFH29,2,99)/2),"")</f>
        <v/>
      </c>
      <c r="BRX29" s="4" t="str">
        <f>IFERROR(IF(N(data_NoOutliers!BFI29),data_NoOutliers!BFI29,MID(data_NoOutliers!BFI29,2,99)/2),"")</f>
        <v/>
      </c>
      <c r="BRY29" s="4" t="str">
        <f>IFERROR(IF(N(data_NoOutliers!BFJ29),data_NoOutliers!BFJ29,MID(data_NoOutliers!BFJ29,2,99)/2),"")</f>
        <v/>
      </c>
      <c r="BRZ29" s="4" t="str">
        <f>IFERROR(IF(N(data_NoOutliers!BFK29),data_NoOutliers!BFK29,MID(data_NoOutliers!BFK29,2,99)/2),"")</f>
        <v/>
      </c>
      <c r="BSA29" s="4" t="str">
        <f>IFERROR(IF(N(data_NoOutliers!BFL29),data_NoOutliers!BFL29,MID(data_NoOutliers!BFL29,2,99)/2),"")</f>
        <v/>
      </c>
      <c r="BSB29" s="4" t="str">
        <f>IFERROR(IF(N(data_NoOutliers!BFM29),data_NoOutliers!BFM29,MID(data_NoOutliers!BFM29,2,99)/2),"")</f>
        <v/>
      </c>
      <c r="BSC29" s="4" t="str">
        <f>IFERROR(IF(N(data_NoOutliers!BFN29),data_NoOutliers!BFN29,MID(data_NoOutliers!BFN29,2,99)/2),"")</f>
        <v/>
      </c>
      <c r="BSD29" s="4" t="str">
        <f>IFERROR(IF(N(data_NoOutliers!BFO29),data_NoOutliers!BFO29,MID(data_NoOutliers!BFO29,2,99)/2),"")</f>
        <v/>
      </c>
      <c r="BSE29" s="4" t="str">
        <f>IFERROR(IF(N(data_NoOutliers!BFP29),data_NoOutliers!BFP29,MID(data_NoOutliers!BFP29,2,99)/2),"")</f>
        <v/>
      </c>
      <c r="BSF29" s="4" t="str">
        <f>IFERROR(IF(N(data_NoOutliers!BFQ29),data_NoOutliers!BFQ29,MID(data_NoOutliers!BFQ29,2,99)/2),"")</f>
        <v/>
      </c>
      <c r="BSG29" s="4" t="str">
        <f>IFERROR(IF(N(data_NoOutliers!BFR29),data_NoOutliers!BFR29,MID(data_NoOutliers!BFR29,2,99)/2),"")</f>
        <v/>
      </c>
      <c r="BSH29" s="4" t="str">
        <f>IFERROR(IF(N(data_NoOutliers!BFS29),data_NoOutliers!BFS29,MID(data_NoOutliers!BFS29,2,99)/2),"")</f>
        <v/>
      </c>
      <c r="BSI29" s="4" t="str">
        <f>IFERROR(IF(N(data_NoOutliers!BFT29),data_NoOutliers!BFT29,MID(data_NoOutliers!BFT29,2,99)/2),"")</f>
        <v/>
      </c>
      <c r="BSJ29" s="4" t="str">
        <f>IFERROR(IF(N(data_NoOutliers!BFU29),data_NoOutliers!BFU29,MID(data_NoOutliers!BFU29,2,99)/2),"")</f>
        <v/>
      </c>
      <c r="BSK29" s="4" t="str">
        <f>IFERROR(IF(N(data_NoOutliers!BFV29),data_NoOutliers!BFV29,MID(data_NoOutliers!BFV29,2,99)/2),"")</f>
        <v/>
      </c>
      <c r="BSL29" s="4" t="str">
        <f>IFERROR(IF(N(data_NoOutliers!BFW29),data_NoOutliers!BFW29,MID(data_NoOutliers!BFW29,2,99)/2),"")</f>
        <v/>
      </c>
      <c r="BSM29" s="4" t="str">
        <f>IFERROR(IF(N(data_NoOutliers!BFX29),data_NoOutliers!BFX29,MID(data_NoOutliers!BFX29,2,99)/2),"")</f>
        <v/>
      </c>
      <c r="BSN29" s="4" t="str">
        <f>IFERROR(IF(N(data_NoOutliers!BFY29),data_NoOutliers!BFY29,MID(data_NoOutliers!BFY29,2,99)/2),"")</f>
        <v/>
      </c>
      <c r="BSO29" s="4" t="str">
        <f>IFERROR(IF(N(data_NoOutliers!BFZ29),data_NoOutliers!BFZ29,MID(data_NoOutliers!BFZ29,2,99)/2),"")</f>
        <v/>
      </c>
      <c r="BSP29" s="4" t="str">
        <f>IFERROR(IF(N(data_NoOutliers!BGA29),data_NoOutliers!BGA29,MID(data_NoOutliers!BGA29,2,99)/2),"")</f>
        <v/>
      </c>
      <c r="BSQ29" s="4" t="str">
        <f>IFERROR(IF(N(data_NoOutliers!BGB29),data_NoOutliers!BGB29,MID(data_NoOutliers!BGB29,2,99)/2),"")</f>
        <v/>
      </c>
      <c r="BSR29" s="4" t="str">
        <f>IFERROR(IF(N(data_NoOutliers!BGC29),data_NoOutliers!BGC29,MID(data_NoOutliers!BGC29,2,99)/2),"")</f>
        <v/>
      </c>
      <c r="BSS29" s="4" t="str">
        <f>IFERROR(IF(N(data_NoOutliers!BGD29),data_NoOutliers!BGD29,MID(data_NoOutliers!BGD29,2,99)/2),"")</f>
        <v/>
      </c>
      <c r="BST29" s="4" t="str">
        <f>IFERROR(IF(N(data_NoOutliers!BGE29),data_NoOutliers!BGE29,MID(data_NoOutliers!BGE29,2,99)/2),"")</f>
        <v/>
      </c>
      <c r="BSU29" s="4" t="str">
        <f>IFERROR(IF(N(data_NoOutliers!BGF29),data_NoOutliers!BGF29,MID(data_NoOutliers!BGF29,2,99)/2),"")</f>
        <v/>
      </c>
      <c r="BSV29" s="4" t="str">
        <f>IFERROR(IF(N(data_NoOutliers!BGG29),data_NoOutliers!BGG29,MID(data_NoOutliers!BGG29,2,99)/2),"")</f>
        <v/>
      </c>
      <c r="BSW29" s="4" t="str">
        <f>IFERROR(IF(N(data_NoOutliers!BGH29),data_NoOutliers!BGH29,MID(data_NoOutliers!BGH29,2,99)/2),"")</f>
        <v/>
      </c>
      <c r="BSX29" s="4" t="str">
        <f>IFERROR(IF(N(data_NoOutliers!BGI29),data_NoOutliers!BGI29,MID(data_NoOutliers!BGI29,2,99)/2),"")</f>
        <v/>
      </c>
      <c r="BSY29" s="4" t="str">
        <f>IFERROR(IF(N(data_NoOutliers!BGJ29),data_NoOutliers!BGJ29,MID(data_NoOutliers!BGJ29,2,99)/2),"")</f>
        <v/>
      </c>
      <c r="BSZ29" s="4" t="str">
        <f>IFERROR(IF(N(data_NoOutliers!BGK29),data_NoOutliers!BGK29,MID(data_NoOutliers!BGK29,2,99)/2),"")</f>
        <v/>
      </c>
      <c r="BTA29" s="4" t="str">
        <f>IFERROR(IF(N(data_NoOutliers!BGL29),data_NoOutliers!BGL29,MID(data_NoOutliers!BGL29,2,99)/2),"")</f>
        <v/>
      </c>
      <c r="BTB29" s="4" t="str">
        <f>IFERROR(IF(N(data_NoOutliers!BGM29),data_NoOutliers!BGM29,MID(data_NoOutliers!BGM29,2,99)/2),"")</f>
        <v/>
      </c>
      <c r="BTC29" s="4" t="str">
        <f>IFERROR(IF(N(data_NoOutliers!BGN29),data_NoOutliers!BGN29,MID(data_NoOutliers!BGN29,2,99)/2),"")</f>
        <v/>
      </c>
      <c r="BTD29" s="4" t="str">
        <f>IFERROR(IF(N(data_NoOutliers!BGO29),data_NoOutliers!BGO29,MID(data_NoOutliers!BGO29,2,99)/2),"")</f>
        <v/>
      </c>
      <c r="BTE29" s="4" t="str">
        <f>IFERROR(IF(N(data_NoOutliers!BGP29),data_NoOutliers!BGP29,MID(data_NoOutliers!BGP29,2,99)/2),"")</f>
        <v/>
      </c>
      <c r="BTF29" s="4" t="str">
        <f>IFERROR(IF(N(data_NoOutliers!BGQ29),data_NoOutliers!BGQ29,MID(data_NoOutliers!BGQ29,2,99)/2),"")</f>
        <v/>
      </c>
      <c r="BTG29" s="4" t="str">
        <f>IFERROR(IF(N(data_NoOutliers!BGR29),data_NoOutliers!BGR29,MID(data_NoOutliers!BGR29,2,99)/2),"")</f>
        <v/>
      </c>
      <c r="BTH29" s="4" t="str">
        <f>IFERROR(IF(N(data_NoOutliers!BGS29),data_NoOutliers!BGS29,MID(data_NoOutliers!BGS29,2,99)/2),"")</f>
        <v/>
      </c>
      <c r="BTI29" s="4" t="str">
        <f>IFERROR(IF(N(data_NoOutliers!BGT29),data_NoOutliers!BGT29,MID(data_NoOutliers!BGT29,2,99)/2),"")</f>
        <v/>
      </c>
      <c r="BTJ29" s="4" t="str">
        <f>IFERROR(IF(N(data_NoOutliers!BGU29),data_NoOutliers!BGU29,MID(data_NoOutliers!BGU29,2,99)/2),"")</f>
        <v/>
      </c>
      <c r="BTK29" s="4" t="str">
        <f>IFERROR(IF(N(data_NoOutliers!BGV29),data_NoOutliers!BGV29,MID(data_NoOutliers!BGV29,2,99)/2),"")</f>
        <v/>
      </c>
      <c r="BTL29" s="4" t="str">
        <f>IFERROR(IF(N(data_NoOutliers!BGW29),data_NoOutliers!BGW29,MID(data_NoOutliers!BGW29,2,99)/2),"")</f>
        <v/>
      </c>
      <c r="BTM29" s="4" t="str">
        <f>IFERROR(IF(N(data_NoOutliers!BGX29),data_NoOutliers!BGX29,MID(data_NoOutliers!BGX29,2,99)/2),"")</f>
        <v/>
      </c>
      <c r="BTN29" s="4" t="str">
        <f>IFERROR(IF(N(data_NoOutliers!BGY29),data_NoOutliers!BGY29,MID(data_NoOutliers!BGY29,2,99)/2),"")</f>
        <v/>
      </c>
      <c r="BTO29" s="4" t="str">
        <f>IFERROR(IF(N(data_NoOutliers!BGZ29),data_NoOutliers!BGZ29,MID(data_NoOutliers!BGZ29,2,99)/2),"")</f>
        <v/>
      </c>
      <c r="BTP29" s="4" t="str">
        <f>IFERROR(IF(N(data_NoOutliers!BHA29),data_NoOutliers!BHA29,MID(data_NoOutliers!BHA29,2,99)/2),"")</f>
        <v/>
      </c>
      <c r="BTQ29" s="4" t="str">
        <f>IFERROR(IF(N(data_NoOutliers!BHB29),data_NoOutliers!BHB29,MID(data_NoOutliers!BHB29,2,99)/2),"")</f>
        <v/>
      </c>
      <c r="BTR29" s="4" t="str">
        <f>IFERROR(IF(N(data_NoOutliers!BHC29),data_NoOutliers!BHC29,MID(data_NoOutliers!BHC29,2,99)/2),"")</f>
        <v/>
      </c>
      <c r="BTS29" s="4" t="str">
        <f>IFERROR(IF(N(data_NoOutliers!BHD29),data_NoOutliers!BHD29,MID(data_NoOutliers!BHD29,2,99)/2),"")</f>
        <v/>
      </c>
      <c r="BTT29" s="4" t="str">
        <f>IFERROR(IF(N(data_NoOutliers!BHE29),data_NoOutliers!BHE29,MID(data_NoOutliers!BHE29,2,99)/2),"")</f>
        <v/>
      </c>
      <c r="BTU29" s="4" t="str">
        <f>IFERROR(IF(N(data_NoOutliers!BHF29),data_NoOutliers!BHF29,MID(data_NoOutliers!BHF29,2,99)/2),"")</f>
        <v/>
      </c>
      <c r="BTV29" s="4" t="str">
        <f>IFERROR(IF(N(data_NoOutliers!BHG29),data_NoOutliers!BHG29,MID(data_NoOutliers!BHG29,2,99)/2),"")</f>
        <v/>
      </c>
      <c r="BTW29" s="4" t="str">
        <f>IFERROR(IF(N(data_NoOutliers!BHH29),data_NoOutliers!BHH29,MID(data_NoOutliers!BHH29,2,99)/2),"")</f>
        <v/>
      </c>
      <c r="BTX29" s="4" t="str">
        <f>IFERROR(IF(N(data_NoOutliers!BHI29),data_NoOutliers!BHI29,MID(data_NoOutliers!BHI29,2,99)/2),"")</f>
        <v/>
      </c>
      <c r="BTY29" s="4" t="str">
        <f>IFERROR(IF(N(data_NoOutliers!BHJ29),data_NoOutliers!BHJ29,MID(data_NoOutliers!BHJ29,2,99)/2),"")</f>
        <v/>
      </c>
      <c r="BTZ29" s="4" t="str">
        <f>IFERROR(IF(N(data_NoOutliers!BHK29),data_NoOutliers!BHK29,MID(data_NoOutliers!BHK29,2,99)/2),"")</f>
        <v/>
      </c>
      <c r="BUA29" s="4" t="str">
        <f>IFERROR(IF(N(data_NoOutliers!BHL29),data_NoOutliers!BHL29,MID(data_NoOutliers!BHL29,2,99)/2),"")</f>
        <v/>
      </c>
      <c r="BUB29" s="4" t="str">
        <f>IFERROR(IF(N(data_NoOutliers!BHM29),data_NoOutliers!BHM29,MID(data_NoOutliers!BHM29,2,99)/2),"")</f>
        <v/>
      </c>
      <c r="BUC29" s="4" t="str">
        <f>IFERROR(IF(N(data_NoOutliers!BHN29),data_NoOutliers!BHN29,MID(data_NoOutliers!BHN29,2,99)/2),"")</f>
        <v/>
      </c>
      <c r="BUD29" s="4" t="str">
        <f>IFERROR(IF(N(data_NoOutliers!BHO29),data_NoOutliers!BHO29,MID(data_NoOutliers!BHO29,2,99)/2),"")</f>
        <v/>
      </c>
      <c r="BUE29" s="4" t="str">
        <f>IFERROR(IF(N(data_NoOutliers!BHP29),data_NoOutliers!BHP29,MID(data_NoOutliers!BHP29,2,99)/2),"")</f>
        <v/>
      </c>
      <c r="BUF29" s="4" t="str">
        <f>IFERROR(IF(N(data_NoOutliers!BHQ29),data_NoOutliers!BHQ29,MID(data_NoOutliers!BHQ29,2,99)/2),"")</f>
        <v/>
      </c>
      <c r="BUG29" s="4" t="str">
        <f>IFERROR(IF(N(data_NoOutliers!BHR29),data_NoOutliers!BHR29,MID(data_NoOutliers!BHR29,2,99)/2),"")</f>
        <v/>
      </c>
      <c r="BUH29" s="4" t="str">
        <f>IFERROR(IF(N(data_NoOutliers!BHS29),data_NoOutliers!BHS29,MID(data_NoOutliers!BHS29,2,99)/2),"")</f>
        <v/>
      </c>
      <c r="BUI29" s="4" t="str">
        <f>IFERROR(IF(N(data_NoOutliers!BHT29),data_NoOutliers!BHT29,MID(data_NoOutliers!BHT29,2,99)/2),"")</f>
        <v/>
      </c>
      <c r="BUJ29" s="4" t="str">
        <f>IFERROR(IF(N(data_NoOutliers!BHU29),data_NoOutliers!BHU29,MID(data_NoOutliers!BHU29,2,99)/2),"")</f>
        <v/>
      </c>
      <c r="BUK29" s="4" t="str">
        <f>IFERROR(IF(N(data_NoOutliers!BHV29),data_NoOutliers!BHV29,MID(data_NoOutliers!BHV29,2,99)/2),"")</f>
        <v/>
      </c>
      <c r="BUL29" s="4" t="str">
        <f>IFERROR(IF(N(data_NoOutliers!BHW29),data_NoOutliers!BHW29,MID(data_NoOutliers!BHW29,2,99)/2),"")</f>
        <v/>
      </c>
      <c r="BUM29" s="4" t="str">
        <f>IFERROR(IF(N(data_NoOutliers!BHX29),data_NoOutliers!BHX29,MID(data_NoOutliers!BHX29,2,99)/2),"")</f>
        <v/>
      </c>
      <c r="BUN29" s="4" t="str">
        <f>IFERROR(IF(N(data_NoOutliers!BHY29),data_NoOutliers!BHY29,MID(data_NoOutliers!BHY29,2,99)/2),"")</f>
        <v/>
      </c>
      <c r="BUO29" s="4" t="str">
        <f>IFERROR(IF(N(data_NoOutliers!BHZ29),data_NoOutliers!BHZ29,MID(data_NoOutliers!BHZ29,2,99)/2),"")</f>
        <v/>
      </c>
      <c r="BUP29" s="4" t="str">
        <f>IFERROR(IF(N(data_NoOutliers!BIA29),data_NoOutliers!BIA29,MID(data_NoOutliers!BIA29,2,99)/2),"")</f>
        <v/>
      </c>
      <c r="BUQ29" s="4" t="str">
        <f>IFERROR(IF(N(data_NoOutliers!BIB29),data_NoOutliers!BIB29,MID(data_NoOutliers!BIB29,2,99)/2),"")</f>
        <v/>
      </c>
      <c r="BUR29" s="4" t="str">
        <f>IFERROR(IF(N(data_NoOutliers!BIC29),data_NoOutliers!BIC29,MID(data_NoOutliers!BIC29,2,99)/2),"")</f>
        <v/>
      </c>
      <c r="BUS29" s="4" t="str">
        <f>IFERROR(IF(N(data_NoOutliers!BID29),data_NoOutliers!BID29,MID(data_NoOutliers!BID29,2,99)/2),"")</f>
        <v/>
      </c>
      <c r="BUT29" s="4" t="str">
        <f>IFERROR(IF(N(data_NoOutliers!BIE29),data_NoOutliers!BIE29,MID(data_NoOutliers!BIE29,2,99)/2),"")</f>
        <v/>
      </c>
      <c r="BUU29" s="4" t="str">
        <f>IFERROR(IF(N(data_NoOutliers!BIF29),data_NoOutliers!BIF29,MID(data_NoOutliers!BIF29,2,99)/2),"")</f>
        <v/>
      </c>
      <c r="BUV29" s="4" t="str">
        <f>IFERROR(IF(N(data_NoOutliers!BIG29),data_NoOutliers!BIG29,MID(data_NoOutliers!BIG29,2,99)/2),"")</f>
        <v/>
      </c>
      <c r="BUW29" s="4" t="str">
        <f>IFERROR(IF(N(data_NoOutliers!BIH29),data_NoOutliers!BIH29,MID(data_NoOutliers!BIH29,2,99)/2),"")</f>
        <v/>
      </c>
      <c r="BUX29" s="4" t="str">
        <f>IFERROR(IF(N(data_NoOutliers!BII29),data_NoOutliers!BII29,MID(data_NoOutliers!BII29,2,99)/2),"")</f>
        <v/>
      </c>
      <c r="BUY29" s="4" t="str">
        <f>IFERROR(IF(N(data_NoOutliers!BIJ29),data_NoOutliers!BIJ29,MID(data_NoOutliers!BIJ29,2,99)/2),"")</f>
        <v/>
      </c>
      <c r="BUZ29" s="4" t="str">
        <f>IFERROR(IF(N(data_NoOutliers!BIK29),data_NoOutliers!BIK29,MID(data_NoOutliers!BIK29,2,99)/2),"")</f>
        <v/>
      </c>
      <c r="BVA29" s="4" t="str">
        <f>IFERROR(IF(N(data_NoOutliers!BIL29),data_NoOutliers!BIL29,MID(data_NoOutliers!BIL29,2,99)/2),"")</f>
        <v/>
      </c>
      <c r="BVB29" s="4" t="str">
        <f>IFERROR(IF(N(data_NoOutliers!BIM29),data_NoOutliers!BIM29,MID(data_NoOutliers!BIM29,2,99)/2),"")</f>
        <v/>
      </c>
      <c r="BVC29" s="4" t="str">
        <f>IFERROR(IF(N(data_NoOutliers!BIN29),data_NoOutliers!BIN29,MID(data_NoOutliers!BIN29,2,99)/2),"")</f>
        <v/>
      </c>
      <c r="BVD29" s="4" t="str">
        <f>IFERROR(IF(N(data_NoOutliers!BIO29),data_NoOutliers!BIO29,MID(data_NoOutliers!BIO29,2,99)/2),"")</f>
        <v/>
      </c>
      <c r="BVE29" s="4" t="str">
        <f>IFERROR(IF(N(data_NoOutliers!BIP29),data_NoOutliers!BIP29,MID(data_NoOutliers!BIP29,2,99)/2),"")</f>
        <v/>
      </c>
      <c r="BVF29" s="4" t="str">
        <f>IFERROR(IF(N(data_NoOutliers!BIQ29),data_NoOutliers!BIQ29,MID(data_NoOutliers!BIQ29,2,99)/2),"")</f>
        <v/>
      </c>
      <c r="BVG29" s="4" t="str">
        <f>IFERROR(IF(N(data_NoOutliers!BIR29),data_NoOutliers!BIR29,MID(data_NoOutliers!BIR29,2,99)/2),"")</f>
        <v/>
      </c>
      <c r="BVH29" s="4" t="str">
        <f>IFERROR(IF(N(data_NoOutliers!BIS29),data_NoOutliers!BIS29,MID(data_NoOutliers!BIS29,2,99)/2),"")</f>
        <v/>
      </c>
      <c r="BVI29" s="4" t="str">
        <f>IFERROR(IF(N(data_NoOutliers!BIT29),data_NoOutliers!BIT29,MID(data_NoOutliers!BIT29,2,99)/2),"")</f>
        <v/>
      </c>
      <c r="BVJ29" s="4" t="str">
        <f>IFERROR(IF(N(data_NoOutliers!BIU29),data_NoOutliers!BIU29,MID(data_NoOutliers!BIU29,2,99)/2),"")</f>
        <v/>
      </c>
      <c r="BVK29" s="4" t="str">
        <f>IFERROR(IF(N(data_NoOutliers!BIV29),data_NoOutliers!BIV29,MID(data_NoOutliers!BIV29,2,99)/2),"")</f>
        <v/>
      </c>
      <c r="BVL29" s="4" t="str">
        <f>IFERROR(IF(N(data_NoOutliers!BIW29),data_NoOutliers!BIW29,MID(data_NoOutliers!BIW29,2,99)/2),"")</f>
        <v/>
      </c>
      <c r="BVM29" s="4" t="str">
        <f>IFERROR(IF(N(data_NoOutliers!BIX29),data_NoOutliers!BIX29,MID(data_NoOutliers!BIX29,2,99)/2),"")</f>
        <v/>
      </c>
      <c r="BVN29" s="4" t="str">
        <f>IFERROR(IF(N(data_NoOutliers!BIY29),data_NoOutliers!BIY29,MID(data_NoOutliers!BIY29,2,99)/2),"")</f>
        <v/>
      </c>
      <c r="BVO29" s="4" t="str">
        <f>IFERROR(IF(N(data_NoOutliers!BIZ29),data_NoOutliers!BIZ29,MID(data_NoOutliers!BIZ29,2,99)/2),"")</f>
        <v/>
      </c>
      <c r="BVP29" s="4" t="str">
        <f>IFERROR(IF(N(data_NoOutliers!BJA29),data_NoOutliers!BJA29,MID(data_NoOutliers!BJA29,2,99)/2),"")</f>
        <v/>
      </c>
      <c r="BVQ29" s="4" t="str">
        <f>IFERROR(IF(N(data_NoOutliers!BJB29),data_NoOutliers!BJB29,MID(data_NoOutliers!BJB29,2,99)/2),"")</f>
        <v/>
      </c>
      <c r="BVR29" s="4" t="str">
        <f>IFERROR(IF(N(data_NoOutliers!BJC29),data_NoOutliers!BJC29,MID(data_NoOutliers!BJC29,2,99)/2),"")</f>
        <v/>
      </c>
      <c r="BVS29" s="4" t="str">
        <f>IFERROR(IF(N(data_NoOutliers!BJD29),data_NoOutliers!BJD29,MID(data_NoOutliers!BJD29,2,99)/2),"")</f>
        <v/>
      </c>
      <c r="BVT29" s="4" t="str">
        <f>IFERROR(IF(N(data_NoOutliers!BJE29),data_NoOutliers!BJE29,MID(data_NoOutliers!BJE29,2,99)/2),"")</f>
        <v/>
      </c>
      <c r="BVU29" s="4" t="str">
        <f>IFERROR(IF(N(data_NoOutliers!BJF29),data_NoOutliers!BJF29,MID(data_NoOutliers!BJF29,2,99)/2),"")</f>
        <v/>
      </c>
      <c r="BVV29" s="4" t="str">
        <f>IFERROR(IF(N(data_NoOutliers!BJG29),data_NoOutliers!BJG29,MID(data_NoOutliers!BJG29,2,99)/2),"")</f>
        <v/>
      </c>
      <c r="BVW29" s="4" t="str">
        <f>IFERROR(IF(N(data_NoOutliers!BJH29),data_NoOutliers!BJH29,MID(data_NoOutliers!BJH29,2,99)/2),"")</f>
        <v/>
      </c>
      <c r="BVX29" s="4" t="str">
        <f>IFERROR(IF(N(data_NoOutliers!BJI29),data_NoOutliers!BJI29,MID(data_NoOutliers!BJI29,2,99)/2),"")</f>
        <v/>
      </c>
      <c r="BVY29" s="4" t="str">
        <f>IFERROR(IF(N(data_NoOutliers!BJJ29),data_NoOutliers!BJJ29,MID(data_NoOutliers!BJJ29,2,99)/2),"")</f>
        <v/>
      </c>
      <c r="BVZ29" s="4" t="str">
        <f>IFERROR(IF(N(data_NoOutliers!BJK29),data_NoOutliers!BJK29,MID(data_NoOutliers!BJK29,2,99)/2),"")</f>
        <v/>
      </c>
      <c r="BWA29" s="4" t="str">
        <f>IFERROR(IF(N(data_NoOutliers!BJL29),data_NoOutliers!BJL29,MID(data_NoOutliers!BJL29,2,99)/2),"")</f>
        <v/>
      </c>
      <c r="BWB29" s="4" t="str">
        <f>IFERROR(IF(N(data_NoOutliers!BJM29),data_NoOutliers!BJM29,MID(data_NoOutliers!BJM29,2,99)/2),"")</f>
        <v/>
      </c>
      <c r="BWC29" s="4" t="str">
        <f>IFERROR(IF(N(data_NoOutliers!BJN29),data_NoOutliers!BJN29,MID(data_NoOutliers!BJN29,2,99)/2),"")</f>
        <v/>
      </c>
      <c r="BWD29" s="4" t="str">
        <f>IFERROR(IF(N(data_NoOutliers!BJO29),data_NoOutliers!BJO29,MID(data_NoOutliers!BJO29,2,99)/2),"")</f>
        <v/>
      </c>
      <c r="BWE29" s="4" t="str">
        <f>IFERROR(IF(N(data_NoOutliers!BJP29),data_NoOutliers!BJP29,MID(data_NoOutliers!BJP29,2,99)/2),"")</f>
        <v/>
      </c>
      <c r="BWF29" s="4" t="str">
        <f>IFERROR(IF(N(data_NoOutliers!BJQ29),data_NoOutliers!BJQ29,MID(data_NoOutliers!BJQ29,2,99)/2),"")</f>
        <v/>
      </c>
      <c r="BWG29" s="4" t="str">
        <f>IFERROR(IF(N(data_NoOutliers!BJR29),data_NoOutliers!BJR29,MID(data_NoOutliers!BJR29,2,99)/2),"")</f>
        <v/>
      </c>
      <c r="BWH29" s="4" t="str">
        <f>IFERROR(IF(N(data_NoOutliers!BJS29),data_NoOutliers!BJS29,MID(data_NoOutliers!BJS29,2,99)/2),"")</f>
        <v/>
      </c>
      <c r="BWI29" s="4" t="str">
        <f>IFERROR(IF(N(data_NoOutliers!BJT29),data_NoOutliers!BJT29,MID(data_NoOutliers!BJT29,2,99)/2),"")</f>
        <v/>
      </c>
      <c r="BWJ29" s="4" t="str">
        <f>IFERROR(IF(N(data_NoOutliers!BJU29),data_NoOutliers!BJU29,MID(data_NoOutliers!BJU29,2,99)/2),"")</f>
        <v/>
      </c>
      <c r="BWK29" s="4" t="str">
        <f>IFERROR(IF(N(data_NoOutliers!BJV29),data_NoOutliers!BJV29,MID(data_NoOutliers!BJV29,2,99)/2),"")</f>
        <v/>
      </c>
      <c r="BWL29" s="4" t="str">
        <f>IFERROR(IF(N(data_NoOutliers!BJW29),data_NoOutliers!BJW29,MID(data_NoOutliers!BJW29,2,99)/2),"")</f>
        <v/>
      </c>
      <c r="BWM29" s="4" t="str">
        <f>IFERROR(IF(N(data_NoOutliers!BJX29),data_NoOutliers!BJX29,MID(data_NoOutliers!BJX29,2,99)/2),"")</f>
        <v/>
      </c>
      <c r="BWN29" s="4" t="str">
        <f>IFERROR(IF(N(data_NoOutliers!BJY29),data_NoOutliers!BJY29,MID(data_NoOutliers!BJY29,2,99)/2),"")</f>
        <v/>
      </c>
      <c r="BWO29" s="4" t="str">
        <f>IFERROR(IF(N(data_NoOutliers!BJZ29),data_NoOutliers!BJZ29,MID(data_NoOutliers!BJZ29,2,99)/2),"")</f>
        <v/>
      </c>
      <c r="BWP29" s="4" t="str">
        <f>IFERROR(IF(N(data_NoOutliers!BKA29),data_NoOutliers!BKA29,MID(data_NoOutliers!BKA29,2,99)/2),"")</f>
        <v/>
      </c>
      <c r="BWQ29" s="4" t="str">
        <f>IFERROR(IF(N(data_NoOutliers!BKB29),data_NoOutliers!BKB29,MID(data_NoOutliers!BKB29,2,99)/2),"")</f>
        <v/>
      </c>
      <c r="BWR29" s="4" t="str">
        <f>IFERROR(IF(N(data_NoOutliers!BKC29),data_NoOutliers!BKC29,MID(data_NoOutliers!BKC29,2,99)/2),"")</f>
        <v/>
      </c>
      <c r="BWS29" s="4" t="str">
        <f>IFERROR(IF(N(data_NoOutliers!BKD29),data_NoOutliers!BKD29,MID(data_NoOutliers!BKD29,2,99)/2),"")</f>
        <v/>
      </c>
      <c r="BWT29" s="4" t="str">
        <f>IFERROR(IF(N(data_NoOutliers!BKE29),data_NoOutliers!BKE29,MID(data_NoOutliers!BKE29,2,99)/2),"")</f>
        <v/>
      </c>
      <c r="BWU29" s="4" t="str">
        <f>IFERROR(IF(N(data_NoOutliers!BKF29),data_NoOutliers!BKF29,MID(data_NoOutliers!BKF29,2,99)/2),"")</f>
        <v/>
      </c>
      <c r="BWV29" s="4" t="str">
        <f>IFERROR(IF(N(data_NoOutliers!BKG29),data_NoOutliers!BKG29,MID(data_NoOutliers!BKG29,2,99)/2),"")</f>
        <v/>
      </c>
      <c r="BWW29" s="4" t="str">
        <f>IFERROR(IF(N(data_NoOutliers!BKH29),data_NoOutliers!BKH29,MID(data_NoOutliers!BKH29,2,99)/2),"")</f>
        <v/>
      </c>
      <c r="BWX29" s="4" t="str">
        <f>IFERROR(IF(N(data_NoOutliers!BKI29),data_NoOutliers!BKI29,MID(data_NoOutliers!BKI29,2,99)/2),"")</f>
        <v/>
      </c>
      <c r="BWY29" s="4" t="str">
        <f>IFERROR(IF(N(data_NoOutliers!BKJ29),data_NoOutliers!BKJ29,MID(data_NoOutliers!BKJ29,2,99)/2),"")</f>
        <v/>
      </c>
      <c r="BWZ29" s="4" t="str">
        <f>IFERROR(IF(N(data_NoOutliers!BKK29),data_NoOutliers!BKK29,MID(data_NoOutliers!BKK29,2,99)/2),"")</f>
        <v/>
      </c>
      <c r="BXA29" s="4" t="str">
        <f>IFERROR(IF(N(data_NoOutliers!BKL29),data_NoOutliers!BKL29,MID(data_NoOutliers!BKL29,2,99)/2),"")</f>
        <v/>
      </c>
      <c r="BXB29" s="4" t="str">
        <f>IFERROR(IF(N(data_NoOutliers!BKM29),data_NoOutliers!BKM29,MID(data_NoOutliers!BKM29,2,99)/2),"")</f>
        <v/>
      </c>
      <c r="BXC29" s="4" t="str">
        <f>IFERROR(IF(N(data_NoOutliers!BKN29),data_NoOutliers!BKN29,MID(data_NoOutliers!BKN29,2,99)/2),"")</f>
        <v/>
      </c>
      <c r="BXD29" s="4" t="str">
        <f>IFERROR(IF(N(data_NoOutliers!BKO29),data_NoOutliers!BKO29,MID(data_NoOutliers!BKO29,2,99)/2),"")</f>
        <v/>
      </c>
      <c r="BXE29" s="4" t="str">
        <f>IFERROR(IF(N(data_NoOutliers!BKP29),data_NoOutliers!BKP29,MID(data_NoOutliers!BKP29,2,99)/2),"")</f>
        <v/>
      </c>
      <c r="BXF29" s="4" t="str">
        <f>IFERROR(IF(N(data_NoOutliers!BKQ29),data_NoOutliers!BKQ29,MID(data_NoOutliers!BKQ29,2,99)/2),"")</f>
        <v/>
      </c>
      <c r="BXG29" s="4" t="str">
        <f>IFERROR(IF(N(data_NoOutliers!BKR29),data_NoOutliers!BKR29,MID(data_NoOutliers!BKR29,2,99)/2),"")</f>
        <v/>
      </c>
      <c r="BXH29" s="4" t="str">
        <f>IFERROR(IF(N(data_NoOutliers!BKS29),data_NoOutliers!BKS29,MID(data_NoOutliers!BKS29,2,99)/2),"")</f>
        <v/>
      </c>
      <c r="BXI29" s="4" t="str">
        <f>IFERROR(IF(N(data_NoOutliers!BKT29),data_NoOutliers!BKT29,MID(data_NoOutliers!BKT29,2,99)/2),"")</f>
        <v/>
      </c>
      <c r="BXJ29" s="4" t="str">
        <f>IFERROR(IF(N(data_NoOutliers!BKU29),data_NoOutliers!BKU29,MID(data_NoOutliers!BKU29,2,99)/2),"")</f>
        <v/>
      </c>
      <c r="BXK29" s="4" t="str">
        <f>IFERROR(IF(N(data_NoOutliers!BKV29),data_NoOutliers!BKV29,MID(data_NoOutliers!BKV29,2,99)/2),"")</f>
        <v/>
      </c>
      <c r="BXL29" s="4" t="str">
        <f>IFERROR(IF(N(data_NoOutliers!BKW29),data_NoOutliers!BKW29,MID(data_NoOutliers!BKW29,2,99)/2),"")</f>
        <v/>
      </c>
      <c r="BXM29" s="4" t="str">
        <f>IFERROR(IF(N(data_NoOutliers!BKX29),data_NoOutliers!BKX29,MID(data_NoOutliers!BKX29,2,99)/2),"")</f>
        <v/>
      </c>
      <c r="BXN29" s="4" t="str">
        <f>IFERROR(IF(N(data_NoOutliers!BKY29),data_NoOutliers!BKY29,MID(data_NoOutliers!BKY29,2,99)/2),"")</f>
        <v/>
      </c>
      <c r="BXO29" s="4" t="str">
        <f>IFERROR(IF(N(data_NoOutliers!BKZ29),data_NoOutliers!BKZ29,MID(data_NoOutliers!BKZ29,2,99)/2),"")</f>
        <v/>
      </c>
      <c r="BXP29" s="4" t="str">
        <f>IFERROR(IF(N(data_NoOutliers!BLA29),data_NoOutliers!BLA29,MID(data_NoOutliers!BLA29,2,99)/2),"")</f>
        <v/>
      </c>
      <c r="BXQ29" s="4" t="str">
        <f>IFERROR(IF(N(data_NoOutliers!BLB29),data_NoOutliers!BLB29,MID(data_NoOutliers!BLB29,2,99)/2),"")</f>
        <v/>
      </c>
      <c r="BXR29" s="4" t="str">
        <f>IFERROR(IF(N(data_NoOutliers!BLC29),data_NoOutliers!BLC29,MID(data_NoOutliers!BLC29,2,99)/2),"")</f>
        <v/>
      </c>
      <c r="BXS29" s="4" t="str">
        <f>IFERROR(IF(N(data_NoOutliers!BLD29),data_NoOutliers!BLD29,MID(data_NoOutliers!BLD29,2,99)/2),"")</f>
        <v/>
      </c>
      <c r="BXT29" s="4" t="str">
        <f>IFERROR(IF(N(data_NoOutliers!BLE29),data_NoOutliers!BLE29,MID(data_NoOutliers!BLE29,2,99)/2),"")</f>
        <v/>
      </c>
      <c r="BXU29" s="4" t="str">
        <f>IFERROR(IF(N(data_NoOutliers!BLF29),data_NoOutliers!BLF29,MID(data_NoOutliers!BLF29,2,99)/2),"")</f>
        <v/>
      </c>
      <c r="BXV29" s="4" t="str">
        <f>IFERROR(IF(N(data_NoOutliers!BLG29),data_NoOutliers!BLG29,MID(data_NoOutliers!BLG29,2,99)/2),"")</f>
        <v/>
      </c>
      <c r="BXW29" s="4" t="str">
        <f>IFERROR(IF(N(data_NoOutliers!BLH29),data_NoOutliers!BLH29,MID(data_NoOutliers!BLH29,2,99)/2),"")</f>
        <v/>
      </c>
      <c r="BXX29" s="4" t="str">
        <f>IFERROR(IF(N(data_NoOutliers!BLI29),data_NoOutliers!BLI29,MID(data_NoOutliers!BLI29,2,99)/2),"")</f>
        <v/>
      </c>
      <c r="BXY29" s="4" t="str">
        <f>IFERROR(IF(N(data_NoOutliers!BLJ29),data_NoOutliers!BLJ29,MID(data_NoOutliers!BLJ29,2,99)/2),"")</f>
        <v/>
      </c>
      <c r="BXZ29" s="4" t="str">
        <f>IFERROR(IF(N(data_NoOutliers!BLK29),data_NoOutliers!BLK29,MID(data_NoOutliers!BLK29,2,99)/2),"")</f>
        <v/>
      </c>
      <c r="BYA29" s="4" t="str">
        <f>IFERROR(IF(N(data_NoOutliers!BLL29),data_NoOutliers!BLL29,MID(data_NoOutliers!BLL29,2,99)/2),"")</f>
        <v/>
      </c>
      <c r="BYB29" s="4" t="str">
        <f>IFERROR(IF(N(data_NoOutliers!BLM29),data_NoOutliers!BLM29,MID(data_NoOutliers!BLM29,2,99)/2),"")</f>
        <v/>
      </c>
      <c r="BYC29" s="4" t="str">
        <f>IFERROR(IF(N(data_NoOutliers!BLN29),data_NoOutliers!BLN29,MID(data_NoOutliers!BLN29,2,99)/2),"")</f>
        <v/>
      </c>
      <c r="BYD29" s="4" t="str">
        <f>IFERROR(IF(N(data_NoOutliers!BLO29),data_NoOutliers!BLO29,MID(data_NoOutliers!BLO29,2,99)/2),"")</f>
        <v/>
      </c>
      <c r="BYE29" s="4" t="str">
        <f>IFERROR(IF(N(data_NoOutliers!BLP29),data_NoOutliers!BLP29,MID(data_NoOutliers!BLP29,2,99)/2),"")</f>
        <v/>
      </c>
      <c r="BYF29" s="4" t="str">
        <f>IFERROR(IF(N(data_NoOutliers!BLQ29),data_NoOutliers!BLQ29,MID(data_NoOutliers!BLQ29,2,99)/2),"")</f>
        <v/>
      </c>
      <c r="BYG29" s="4" t="str">
        <f>IFERROR(IF(N(data_NoOutliers!BLR29),data_NoOutliers!BLR29,MID(data_NoOutliers!BLR29,2,99)/2),"")</f>
        <v/>
      </c>
      <c r="BYH29" s="4" t="str">
        <f>IFERROR(IF(N(data_NoOutliers!BLS29),data_NoOutliers!BLS29,MID(data_NoOutliers!BLS29,2,99)/2),"")</f>
        <v/>
      </c>
      <c r="BYI29" s="4" t="str">
        <f>IFERROR(IF(N(data_NoOutliers!BLT29),data_NoOutliers!BLT29,MID(data_NoOutliers!BLT29,2,99)/2),"")</f>
        <v/>
      </c>
      <c r="BYJ29" s="4" t="str">
        <f>IFERROR(IF(N(data_NoOutliers!BLU29),data_NoOutliers!BLU29,MID(data_NoOutliers!BLU29,2,99)/2),"")</f>
        <v/>
      </c>
      <c r="BYK29" s="4" t="str">
        <f>IFERROR(IF(N(data_NoOutliers!BLV29),data_NoOutliers!BLV29,MID(data_NoOutliers!BLV29,2,99)/2),"")</f>
        <v/>
      </c>
      <c r="BYL29" s="4" t="str">
        <f>IFERROR(IF(N(data_NoOutliers!BLW29),data_NoOutliers!BLW29,MID(data_NoOutliers!BLW29,2,99)/2),"")</f>
        <v/>
      </c>
      <c r="BYM29" s="4" t="str">
        <f>IFERROR(IF(N(data_NoOutliers!BLX29),data_NoOutliers!BLX29,MID(data_NoOutliers!BLX29,2,99)/2),"")</f>
        <v/>
      </c>
      <c r="BYN29" s="4" t="str">
        <f>IFERROR(IF(N(data_NoOutliers!BLY29),data_NoOutliers!BLY29,MID(data_NoOutliers!BLY29,2,99)/2),"")</f>
        <v/>
      </c>
      <c r="BYO29" s="4" t="str">
        <f>IFERROR(IF(N(data_NoOutliers!BLZ29),data_NoOutliers!BLZ29,MID(data_NoOutliers!BLZ29,2,99)/2),"")</f>
        <v/>
      </c>
      <c r="BYP29" s="4" t="str">
        <f>IFERROR(IF(N(data_NoOutliers!BMA29),data_NoOutliers!BMA29,MID(data_NoOutliers!BMA29,2,99)/2),"")</f>
        <v/>
      </c>
      <c r="BYQ29" s="4" t="str">
        <f>IFERROR(IF(N(data_NoOutliers!BMB29),data_NoOutliers!BMB29,MID(data_NoOutliers!BMB29,2,99)/2),"")</f>
        <v/>
      </c>
      <c r="BYR29" s="4" t="str">
        <f>IFERROR(IF(N(data_NoOutliers!BMC29),data_NoOutliers!BMC29,MID(data_NoOutliers!BMC29,2,99)/2),"")</f>
        <v/>
      </c>
      <c r="BYS29" s="4" t="str">
        <f>IFERROR(IF(N(data_NoOutliers!BMD29),data_NoOutliers!BMD29,MID(data_NoOutliers!BMD29,2,99)/2),"")</f>
        <v/>
      </c>
      <c r="BYT29" s="4" t="str">
        <f>IFERROR(IF(N(data_NoOutliers!BME29),data_NoOutliers!BME29,MID(data_NoOutliers!BME29,2,99)/2),"")</f>
        <v/>
      </c>
      <c r="BYU29" s="4" t="str">
        <f>IFERROR(IF(N(data_NoOutliers!BMF29),data_NoOutliers!BMF29,MID(data_NoOutliers!BMF29,2,99)/2),"")</f>
        <v/>
      </c>
      <c r="BYV29" s="4" t="str">
        <f>IFERROR(IF(N(data_NoOutliers!BMG29),data_NoOutliers!BMG29,MID(data_NoOutliers!BMG29,2,99)/2),"")</f>
        <v/>
      </c>
      <c r="BYW29" s="4" t="str">
        <f>IFERROR(IF(N(data_NoOutliers!BMH29),data_NoOutliers!BMH29,MID(data_NoOutliers!BMH29,2,99)/2),"")</f>
        <v/>
      </c>
      <c r="BYX29" s="4" t="str">
        <f>IFERROR(IF(N(data_NoOutliers!BMI29),data_NoOutliers!BMI29,MID(data_NoOutliers!BMI29,2,99)/2),"")</f>
        <v/>
      </c>
      <c r="BYY29" s="4" t="str">
        <f>IFERROR(IF(N(data_NoOutliers!BMJ29),data_NoOutliers!BMJ29,MID(data_NoOutliers!BMJ29,2,99)/2),"")</f>
        <v/>
      </c>
      <c r="BYZ29" s="4" t="str">
        <f>IFERROR(IF(N(data_NoOutliers!BMK29),data_NoOutliers!BMK29,MID(data_NoOutliers!BMK29,2,99)/2),"")</f>
        <v/>
      </c>
      <c r="BZA29" s="4" t="str">
        <f>IFERROR(IF(N(data_NoOutliers!BML29),data_NoOutliers!BML29,MID(data_NoOutliers!BML29,2,99)/2),"")</f>
        <v/>
      </c>
      <c r="BZB29" s="4" t="str">
        <f>IFERROR(IF(N(data_NoOutliers!BMM29),data_NoOutliers!BMM29,MID(data_NoOutliers!BMM29,2,99)/2),"")</f>
        <v/>
      </c>
      <c r="BZC29" s="4" t="str">
        <f>IFERROR(IF(N(data_NoOutliers!BMN29),data_NoOutliers!BMN29,MID(data_NoOutliers!BMN29,2,99)/2),"")</f>
        <v/>
      </c>
      <c r="BZD29" s="4" t="str">
        <f>IFERROR(IF(N(data_NoOutliers!BMO29),data_NoOutliers!BMO29,MID(data_NoOutliers!BMO29,2,99)/2),"")</f>
        <v/>
      </c>
      <c r="BZE29" s="4" t="str">
        <f>IFERROR(IF(N(data_NoOutliers!BMP29),data_NoOutliers!BMP29,MID(data_NoOutliers!BMP29,2,99)/2),"")</f>
        <v/>
      </c>
      <c r="BZF29" s="4" t="str">
        <f>IFERROR(IF(N(data_NoOutliers!BMQ29),data_NoOutliers!BMQ29,MID(data_NoOutliers!BMQ29,2,99)/2),"")</f>
        <v/>
      </c>
      <c r="BZG29" s="4" t="str">
        <f>IFERROR(IF(N(data_NoOutliers!BMR29),data_NoOutliers!BMR29,MID(data_NoOutliers!BMR29,2,99)/2),"")</f>
        <v/>
      </c>
      <c r="BZH29" s="4" t="str">
        <f>IFERROR(IF(N(data_NoOutliers!BMS29),data_NoOutliers!BMS29,MID(data_NoOutliers!BMS29,2,99)/2),"")</f>
        <v/>
      </c>
      <c r="BZI29" s="4" t="str">
        <f>IFERROR(IF(N(data_NoOutliers!BMT29),data_NoOutliers!BMT29,MID(data_NoOutliers!BMT29,2,99)/2),"")</f>
        <v/>
      </c>
      <c r="BZJ29" s="4" t="str">
        <f>IFERROR(IF(N(data_NoOutliers!BMU29),data_NoOutliers!BMU29,MID(data_NoOutliers!BMU29,2,99)/2),"")</f>
        <v/>
      </c>
      <c r="BZK29" s="4" t="str">
        <f>IFERROR(IF(N(data_NoOutliers!BMV29),data_NoOutliers!BMV29,MID(data_NoOutliers!BMV29,2,99)/2),"")</f>
        <v/>
      </c>
      <c r="BZL29" s="4" t="str">
        <f>IFERROR(IF(N(data_NoOutliers!BMW29),data_NoOutliers!BMW29,MID(data_NoOutliers!BMW29,2,99)/2),"")</f>
        <v/>
      </c>
      <c r="BZM29" s="4" t="str">
        <f>IFERROR(IF(N(data_NoOutliers!BMX29),data_NoOutliers!BMX29,MID(data_NoOutliers!BMX29,2,99)/2),"")</f>
        <v/>
      </c>
      <c r="BZN29" s="4" t="str">
        <f>IFERROR(IF(N(data_NoOutliers!BMY29),data_NoOutliers!BMY29,MID(data_NoOutliers!BMY29,2,99)/2),"")</f>
        <v/>
      </c>
      <c r="BZO29" s="4" t="str">
        <f>IFERROR(IF(N(data_NoOutliers!BMZ29),data_NoOutliers!BMZ29,MID(data_NoOutliers!BMZ29,2,99)/2),"")</f>
        <v/>
      </c>
      <c r="BZP29" s="4" t="str">
        <f>IFERROR(IF(N(data_NoOutliers!BNA29),data_NoOutliers!BNA29,MID(data_NoOutliers!BNA29,2,99)/2),"")</f>
        <v/>
      </c>
      <c r="BZQ29" s="4" t="str">
        <f>IFERROR(IF(N(data_NoOutliers!BNB29),data_NoOutliers!BNB29,MID(data_NoOutliers!BNB29,2,99)/2),"")</f>
        <v/>
      </c>
      <c r="BZR29" s="4" t="str">
        <f>IFERROR(IF(N(data_NoOutliers!BNC29),data_NoOutliers!BNC29,MID(data_NoOutliers!BNC29,2,99)/2),"")</f>
        <v/>
      </c>
      <c r="BZS29" s="4" t="str">
        <f>IFERROR(IF(N(data_NoOutliers!BND29),data_NoOutliers!BND29,MID(data_NoOutliers!BND29,2,99)/2),"")</f>
        <v/>
      </c>
      <c r="BZT29" s="4" t="str">
        <f>IFERROR(IF(N(data_NoOutliers!BNE29),data_NoOutliers!BNE29,MID(data_NoOutliers!BNE29,2,99)/2),"")</f>
        <v/>
      </c>
      <c r="BZU29" s="4" t="str">
        <f>IFERROR(IF(N(data_NoOutliers!BNF29),data_NoOutliers!BNF29,MID(data_NoOutliers!BNF29,2,99)/2),"")</f>
        <v/>
      </c>
      <c r="BZV29" s="4" t="str">
        <f>IFERROR(IF(N(data_NoOutliers!BNG29),data_NoOutliers!BNG29,MID(data_NoOutliers!BNG29,2,99)/2),"")</f>
        <v/>
      </c>
      <c r="BZW29" s="4" t="str">
        <f>IFERROR(IF(N(data_NoOutliers!BNH29),data_NoOutliers!BNH29,MID(data_NoOutliers!BNH29,2,99)/2),"")</f>
        <v/>
      </c>
      <c r="BZX29" s="4" t="str">
        <f>IFERROR(IF(N(data_NoOutliers!BNI29),data_NoOutliers!BNI29,MID(data_NoOutliers!BNI29,2,99)/2),"")</f>
        <v/>
      </c>
      <c r="BZY29" s="4" t="str">
        <f>IFERROR(IF(N(data_NoOutliers!BNJ29),data_NoOutliers!BNJ29,MID(data_NoOutliers!BNJ29,2,99)/2),"")</f>
        <v/>
      </c>
      <c r="BZZ29" s="4" t="str">
        <f>IFERROR(IF(N(data_NoOutliers!BNK29),data_NoOutliers!BNK29,MID(data_NoOutliers!BNK29,2,99)/2),"")</f>
        <v/>
      </c>
      <c r="CAA29" s="4" t="str">
        <f>IFERROR(IF(N(data_NoOutliers!BNL29),data_NoOutliers!BNL29,MID(data_NoOutliers!BNL29,2,99)/2),"")</f>
        <v/>
      </c>
      <c r="CAB29" s="4" t="str">
        <f>IFERROR(IF(N(data_NoOutliers!BNM29),data_NoOutliers!BNM29,MID(data_NoOutliers!BNM29,2,99)/2),"")</f>
        <v/>
      </c>
      <c r="CAC29" s="4" t="str">
        <f>IFERROR(IF(N(data_NoOutliers!BNN29),data_NoOutliers!BNN29,MID(data_NoOutliers!BNN29,2,99)/2),"")</f>
        <v/>
      </c>
      <c r="CAD29" s="4" t="str">
        <f>IFERROR(IF(N(data_NoOutliers!BNO29),data_NoOutliers!BNO29,MID(data_NoOutliers!BNO29,2,99)/2),"")</f>
        <v/>
      </c>
      <c r="CAE29" s="4" t="str">
        <f>IFERROR(IF(N(data_NoOutliers!BNP29),data_NoOutliers!BNP29,MID(data_NoOutliers!BNP29,2,99)/2),"")</f>
        <v/>
      </c>
      <c r="CAF29" s="4" t="str">
        <f>IFERROR(IF(N(data_NoOutliers!BNQ29),data_NoOutliers!BNQ29,MID(data_NoOutliers!BNQ29,2,99)/2),"")</f>
        <v/>
      </c>
      <c r="CAG29" s="4" t="str">
        <f>IFERROR(IF(N(data_NoOutliers!BNR29),data_NoOutliers!BNR29,MID(data_NoOutliers!BNR29,2,99)/2),"")</f>
        <v/>
      </c>
      <c r="CAH29" s="4" t="str">
        <f>IFERROR(IF(N(data_NoOutliers!BNS29),data_NoOutliers!BNS29,MID(data_NoOutliers!BNS29,2,99)/2),"")</f>
        <v/>
      </c>
      <c r="CAI29" s="4" t="str">
        <f>IFERROR(IF(N(data_NoOutliers!BNT29),data_NoOutliers!BNT29,MID(data_NoOutliers!BNT29,2,99)/2),"")</f>
        <v/>
      </c>
      <c r="CAJ29" s="4" t="str">
        <f>IFERROR(IF(N(data_NoOutliers!BNU29),data_NoOutliers!BNU29,MID(data_NoOutliers!BNU29,2,99)/2),"")</f>
        <v/>
      </c>
      <c r="CAK29" s="4" t="str">
        <f>IFERROR(IF(N(data_NoOutliers!BNV29),data_NoOutliers!BNV29,MID(data_NoOutliers!BNV29,2,99)/2),"")</f>
        <v/>
      </c>
      <c r="CAL29" s="4" t="str">
        <f>IFERROR(IF(N(data_NoOutliers!BNW29),data_NoOutliers!BNW29,MID(data_NoOutliers!BNW29,2,99)/2),"")</f>
        <v/>
      </c>
      <c r="CAM29" s="4" t="str">
        <f>IFERROR(IF(N(data_NoOutliers!BNX29),data_NoOutliers!BNX29,MID(data_NoOutliers!BNX29,2,99)/2),"")</f>
        <v/>
      </c>
      <c r="CAN29" s="4" t="str">
        <f>IFERROR(IF(N(data_NoOutliers!BNY29),data_NoOutliers!BNY29,MID(data_NoOutliers!BNY29,2,99)/2),"")</f>
        <v/>
      </c>
      <c r="CAO29" s="4" t="str">
        <f>IFERROR(IF(N(data_NoOutliers!BNZ29),data_NoOutliers!BNZ29,MID(data_NoOutliers!BNZ29,2,99)/2),"")</f>
        <v/>
      </c>
      <c r="CAP29" s="4" t="str">
        <f>IFERROR(IF(N(data_NoOutliers!BOA29),data_NoOutliers!BOA29,MID(data_NoOutliers!BOA29,2,99)/2),"")</f>
        <v/>
      </c>
      <c r="CAQ29" s="4" t="str">
        <f>IFERROR(IF(N(data_NoOutliers!BOB29),data_NoOutliers!BOB29,MID(data_NoOutliers!BOB29,2,99)/2),"")</f>
        <v/>
      </c>
      <c r="CAR29" s="4" t="str">
        <f>IFERROR(IF(N(data_NoOutliers!BOC29),data_NoOutliers!BOC29,MID(data_NoOutliers!BOC29,2,99)/2),"")</f>
        <v/>
      </c>
      <c r="CAS29" s="4" t="str">
        <f>IFERROR(IF(N(data_NoOutliers!BOD29),data_NoOutliers!BOD29,MID(data_NoOutliers!BOD29,2,99)/2),"")</f>
        <v/>
      </c>
      <c r="CAT29" s="4" t="str">
        <f>IFERROR(IF(N(data_NoOutliers!BOE29),data_NoOutliers!BOE29,MID(data_NoOutliers!BOE29,2,99)/2),"")</f>
        <v/>
      </c>
      <c r="CAU29" s="4" t="str">
        <f>IFERROR(IF(N(data_NoOutliers!BOF29),data_NoOutliers!BOF29,MID(data_NoOutliers!BOF29,2,99)/2),"")</f>
        <v/>
      </c>
      <c r="CAV29" s="4" t="str">
        <f>IFERROR(IF(N(data_NoOutliers!BOG29),data_NoOutliers!BOG29,MID(data_NoOutliers!BOG29,2,99)/2),"")</f>
        <v/>
      </c>
      <c r="CAW29" s="4" t="str">
        <f>IFERROR(IF(N(data_NoOutliers!BOH29),data_NoOutliers!BOH29,MID(data_NoOutliers!BOH29,2,99)/2),"")</f>
        <v/>
      </c>
      <c r="CAX29" s="4" t="str">
        <f>IFERROR(IF(N(data_NoOutliers!BOI29),data_NoOutliers!BOI29,MID(data_NoOutliers!BOI29,2,99)/2),"")</f>
        <v/>
      </c>
      <c r="CAY29" s="4" t="str">
        <f>IFERROR(IF(N(data_NoOutliers!BOJ29),data_NoOutliers!BOJ29,MID(data_NoOutliers!BOJ29,2,99)/2),"")</f>
        <v/>
      </c>
      <c r="CAZ29" s="4" t="str">
        <f>IFERROR(IF(N(data_NoOutliers!BOK29),data_NoOutliers!BOK29,MID(data_NoOutliers!BOK29,2,99)/2),"")</f>
        <v/>
      </c>
      <c r="CBA29" s="4" t="str">
        <f>IFERROR(IF(N(data_NoOutliers!BOL29),data_NoOutliers!BOL29,MID(data_NoOutliers!BOL29,2,99)/2),"")</f>
        <v/>
      </c>
      <c r="CBB29" s="4" t="str">
        <f>IFERROR(IF(N(data_NoOutliers!BOM29),data_NoOutliers!BOM29,MID(data_NoOutliers!BOM29,2,99)/2),"")</f>
        <v/>
      </c>
      <c r="CBC29" s="4" t="str">
        <f>IFERROR(IF(N(data_NoOutliers!BON29),data_NoOutliers!BON29,MID(data_NoOutliers!BON29,2,99)/2),"")</f>
        <v/>
      </c>
      <c r="CBD29" s="4" t="str">
        <f>IFERROR(IF(N(data_NoOutliers!BOO29),data_NoOutliers!BOO29,MID(data_NoOutliers!BOO29,2,99)/2),"")</f>
        <v/>
      </c>
      <c r="CBE29" s="4" t="str">
        <f>IFERROR(IF(N(data_NoOutliers!BOP29),data_NoOutliers!BOP29,MID(data_NoOutliers!BOP29,2,99)/2),"")</f>
        <v/>
      </c>
      <c r="CBF29" s="4" t="str">
        <f>IFERROR(IF(N(data_NoOutliers!BOQ29),data_NoOutliers!BOQ29,MID(data_NoOutliers!BOQ29,2,99)/2),"")</f>
        <v/>
      </c>
      <c r="CBG29" s="4" t="str">
        <f>IFERROR(IF(N(data_NoOutliers!BOR29),data_NoOutliers!BOR29,MID(data_NoOutliers!BOR29,2,99)/2),"")</f>
        <v/>
      </c>
      <c r="CBH29" s="4" t="str">
        <f>IFERROR(IF(N(data_NoOutliers!BOS29),data_NoOutliers!BOS29,MID(data_NoOutliers!BOS29,2,99)/2),"")</f>
        <v/>
      </c>
      <c r="CBI29" s="4" t="str">
        <f>IFERROR(IF(N(data_NoOutliers!BOT29),data_NoOutliers!BOT29,MID(data_NoOutliers!BOT29,2,99)/2),"")</f>
        <v/>
      </c>
      <c r="CBJ29" s="4" t="str">
        <f>IFERROR(IF(N(data_NoOutliers!BOU29),data_NoOutliers!BOU29,MID(data_NoOutliers!BOU29,2,99)/2),"")</f>
        <v/>
      </c>
      <c r="CBK29" s="4" t="str">
        <f>IFERROR(IF(N(data_NoOutliers!BOV29),data_NoOutliers!BOV29,MID(data_NoOutliers!BOV29,2,99)/2),"")</f>
        <v/>
      </c>
      <c r="CBL29" s="4" t="str">
        <f>IFERROR(IF(N(data_NoOutliers!BOW29),data_NoOutliers!BOW29,MID(data_NoOutliers!BOW29,2,99)/2),"")</f>
        <v/>
      </c>
      <c r="CBM29" s="4" t="str">
        <f>IFERROR(IF(N(data_NoOutliers!BOX29),data_NoOutliers!BOX29,MID(data_NoOutliers!BOX29,2,99)/2),"")</f>
        <v/>
      </c>
      <c r="CBN29" s="4" t="str">
        <f>IFERROR(IF(N(data_NoOutliers!BOY29),data_NoOutliers!BOY29,MID(data_NoOutliers!BOY29,2,99)/2),"")</f>
        <v/>
      </c>
      <c r="CBO29" s="4" t="str">
        <f>IFERROR(IF(N(data_NoOutliers!BOZ29),data_NoOutliers!BOZ29,MID(data_NoOutliers!BOZ29,2,99)/2),"")</f>
        <v/>
      </c>
      <c r="CBP29" s="4" t="str">
        <f>IFERROR(IF(N(data_NoOutliers!BPA29),data_NoOutliers!BPA29,MID(data_NoOutliers!BPA29,2,99)/2),"")</f>
        <v/>
      </c>
      <c r="CBQ29" s="4" t="str">
        <f>IFERROR(IF(N(data_NoOutliers!BPB29),data_NoOutliers!BPB29,MID(data_NoOutliers!BPB29,2,99)/2),"")</f>
        <v/>
      </c>
      <c r="CBR29" s="4" t="str">
        <f>IFERROR(IF(N(data_NoOutliers!BPC29),data_NoOutliers!BPC29,MID(data_NoOutliers!BPC29,2,99)/2),"")</f>
        <v/>
      </c>
      <c r="CBS29" s="4" t="str">
        <f>IFERROR(IF(N(data_NoOutliers!BPD29),data_NoOutliers!BPD29,MID(data_NoOutliers!BPD29,2,99)/2),"")</f>
        <v/>
      </c>
      <c r="CBT29" s="4" t="str">
        <f>IFERROR(IF(N(data_NoOutliers!BPE29),data_NoOutliers!BPE29,MID(data_NoOutliers!BPE29,2,99)/2),"")</f>
        <v/>
      </c>
      <c r="CBU29" s="4" t="str">
        <f>IFERROR(IF(N(data_NoOutliers!BPF29),data_NoOutliers!BPF29,MID(data_NoOutliers!BPF29,2,99)/2),"")</f>
        <v/>
      </c>
      <c r="CBV29" s="4" t="str">
        <f>IFERROR(IF(N(data_NoOutliers!BPG29),data_NoOutliers!BPG29,MID(data_NoOutliers!BPG29,2,99)/2),"")</f>
        <v/>
      </c>
      <c r="CBW29" s="4" t="str">
        <f>IFERROR(IF(N(data_NoOutliers!BPH29),data_NoOutliers!BPH29,MID(data_NoOutliers!BPH29,2,99)/2),"")</f>
        <v/>
      </c>
      <c r="CBX29" s="4" t="str">
        <f>IFERROR(IF(N(data_NoOutliers!BPI29),data_NoOutliers!BPI29,MID(data_NoOutliers!BPI29,2,99)/2),"")</f>
        <v/>
      </c>
      <c r="CBY29" s="4" t="str">
        <f>IFERROR(IF(N(data_NoOutliers!BPJ29),data_NoOutliers!BPJ29,MID(data_NoOutliers!BPJ29,2,99)/2),"")</f>
        <v/>
      </c>
      <c r="CBZ29" s="4" t="str">
        <f>IFERROR(IF(N(data_NoOutliers!BPK29),data_NoOutliers!BPK29,MID(data_NoOutliers!BPK29,2,99)/2),"")</f>
        <v/>
      </c>
      <c r="CCA29" s="4" t="str">
        <f>IFERROR(IF(N(data_NoOutliers!BPL29),data_NoOutliers!BPL29,MID(data_NoOutliers!BPL29,2,99)/2),"")</f>
        <v/>
      </c>
      <c r="CCB29" s="4" t="str">
        <f>IFERROR(IF(N(data_NoOutliers!BPM29),data_NoOutliers!BPM29,MID(data_NoOutliers!BPM29,2,99)/2),"")</f>
        <v/>
      </c>
      <c r="CCC29" s="4" t="str">
        <f>IFERROR(IF(N(data_NoOutliers!BPN29),data_NoOutliers!BPN29,MID(data_NoOutliers!BPN29,2,99)/2),"")</f>
        <v/>
      </c>
      <c r="CCD29" s="4" t="str">
        <f>IFERROR(IF(N(data_NoOutliers!BPO29),data_NoOutliers!BPO29,MID(data_NoOutliers!BPO29,2,99)/2),"")</f>
        <v/>
      </c>
      <c r="CCE29" s="4" t="str">
        <f>IFERROR(IF(N(data_NoOutliers!BPP29),data_NoOutliers!BPP29,MID(data_NoOutliers!BPP29,2,99)/2),"")</f>
        <v/>
      </c>
      <c r="CCF29" s="4" t="str">
        <f>IFERROR(IF(N(data_NoOutliers!BPQ29),data_NoOutliers!BPQ29,MID(data_NoOutliers!BPQ29,2,99)/2),"")</f>
        <v/>
      </c>
      <c r="CCG29" s="4" t="str">
        <f>IFERROR(IF(N(data_NoOutliers!BPR29),data_NoOutliers!BPR29,MID(data_NoOutliers!BPR29,2,99)/2),"")</f>
        <v/>
      </c>
      <c r="CCH29" s="4" t="str">
        <f>IFERROR(IF(N(data_NoOutliers!BPS29),data_NoOutliers!BPS29,MID(data_NoOutliers!BPS29,2,99)/2),"")</f>
        <v/>
      </c>
      <c r="CCI29" s="4" t="str">
        <f>IFERROR(IF(N(data_NoOutliers!BPT29),data_NoOutliers!BPT29,MID(data_NoOutliers!BPT29,2,99)/2),"")</f>
        <v/>
      </c>
      <c r="CCJ29" s="4" t="str">
        <f>IFERROR(IF(N(data_NoOutliers!BPU29),data_NoOutliers!BPU29,MID(data_NoOutliers!BPU29,2,99)/2),"")</f>
        <v/>
      </c>
      <c r="CCK29" s="4" t="str">
        <f>IFERROR(IF(N(data_NoOutliers!BPV29),data_NoOutliers!BPV29,MID(data_NoOutliers!BPV29,2,99)/2),"")</f>
        <v/>
      </c>
      <c r="CCL29" s="4" t="str">
        <f>IFERROR(IF(N(data_NoOutliers!BPW29),data_NoOutliers!BPW29,MID(data_NoOutliers!BPW29,2,99)/2),"")</f>
        <v/>
      </c>
      <c r="CCM29" s="4" t="str">
        <f>IFERROR(IF(N(data_NoOutliers!BPX29),data_NoOutliers!BPX29,MID(data_NoOutliers!BPX29,2,99)/2),"")</f>
        <v/>
      </c>
      <c r="CCN29" s="4" t="str">
        <f>IFERROR(IF(N(data_NoOutliers!BPY29),data_NoOutliers!BPY29,MID(data_NoOutliers!BPY29,2,99)/2),"")</f>
        <v/>
      </c>
      <c r="CCO29" s="4" t="str">
        <f>IFERROR(IF(N(data_NoOutliers!BPZ29),data_NoOutliers!BPZ29,MID(data_NoOutliers!BPZ29,2,99)/2),"")</f>
        <v/>
      </c>
      <c r="CCP29" s="4" t="str">
        <f>IFERROR(IF(N(data_NoOutliers!BQA29),data_NoOutliers!BQA29,MID(data_NoOutliers!BQA29,2,99)/2),"")</f>
        <v/>
      </c>
      <c r="CCQ29" s="4" t="str">
        <f>IFERROR(IF(N(data_NoOutliers!BQB29),data_NoOutliers!BQB29,MID(data_NoOutliers!BQB29,2,99)/2),"")</f>
        <v/>
      </c>
      <c r="CCR29" s="4" t="str">
        <f>IFERROR(IF(N(data_NoOutliers!BQC29),data_NoOutliers!BQC29,MID(data_NoOutliers!BQC29,2,99)/2),"")</f>
        <v/>
      </c>
      <c r="CCS29" s="4" t="str">
        <f>IFERROR(IF(N(data_NoOutliers!BQD29),data_NoOutliers!BQD29,MID(data_NoOutliers!BQD29,2,99)/2),"")</f>
        <v/>
      </c>
      <c r="CCT29" s="4" t="str">
        <f>IFERROR(IF(N(data_NoOutliers!BQE29),data_NoOutliers!BQE29,MID(data_NoOutliers!BQE29,2,99)/2),"")</f>
        <v/>
      </c>
      <c r="CCU29" s="4" t="str">
        <f>IFERROR(IF(N(data_NoOutliers!BQF29),data_NoOutliers!BQF29,MID(data_NoOutliers!BQF29,2,99)/2),"")</f>
        <v/>
      </c>
      <c r="CCV29" s="4" t="str">
        <f>IFERROR(IF(N(data_NoOutliers!BQG29),data_NoOutliers!BQG29,MID(data_NoOutliers!BQG29,2,99)/2),"")</f>
        <v/>
      </c>
      <c r="CCW29" s="4" t="str">
        <f>IFERROR(IF(N(data_NoOutliers!BQH29),data_NoOutliers!BQH29,MID(data_NoOutliers!BQH29,2,99)/2),"")</f>
        <v/>
      </c>
      <c r="CCX29" s="4" t="str">
        <f>IFERROR(IF(N(data_NoOutliers!BQI29),data_NoOutliers!BQI29,MID(data_NoOutliers!BQI29,2,99)/2),"")</f>
        <v/>
      </c>
      <c r="CCY29" s="4" t="str">
        <f>IFERROR(IF(N(data_NoOutliers!BQJ29),data_NoOutliers!BQJ29,MID(data_NoOutliers!BQJ29,2,99)/2),"")</f>
        <v/>
      </c>
      <c r="CCZ29" s="4" t="str">
        <f>IFERROR(IF(N(data_NoOutliers!BQK29),data_NoOutliers!BQK29,MID(data_NoOutliers!BQK29,2,99)/2),"")</f>
        <v/>
      </c>
      <c r="CDA29" s="4" t="str">
        <f>IFERROR(IF(N(data_NoOutliers!BQL29),data_NoOutliers!BQL29,MID(data_NoOutliers!BQL29,2,99)/2),"")</f>
        <v/>
      </c>
      <c r="CDB29" s="4" t="str">
        <f>IFERROR(IF(N(data_NoOutliers!BQM29),data_NoOutliers!BQM29,MID(data_NoOutliers!BQM29,2,99)/2),"")</f>
        <v/>
      </c>
      <c r="CDC29" s="4" t="str">
        <f>IFERROR(IF(N(data_NoOutliers!BQN29),data_NoOutliers!BQN29,MID(data_NoOutliers!BQN29,2,99)/2),"")</f>
        <v/>
      </c>
      <c r="CDD29" s="4" t="str">
        <f>IFERROR(IF(N(data_NoOutliers!BQO29),data_NoOutliers!BQO29,MID(data_NoOutliers!BQO29,2,99)/2),"")</f>
        <v/>
      </c>
      <c r="CDE29" s="4" t="str">
        <f>IFERROR(IF(N(data_NoOutliers!BQP29),data_NoOutliers!BQP29,MID(data_NoOutliers!BQP29,2,99)/2),"")</f>
        <v/>
      </c>
      <c r="CDF29" s="4" t="str">
        <f>IFERROR(IF(N(data_NoOutliers!BQQ29),data_NoOutliers!BQQ29,MID(data_NoOutliers!BQQ29,2,99)/2),"")</f>
        <v/>
      </c>
      <c r="CDG29" s="4" t="str">
        <f>IFERROR(IF(N(data_NoOutliers!BQR29),data_NoOutliers!BQR29,MID(data_NoOutliers!BQR29,2,99)/2),"")</f>
        <v/>
      </c>
      <c r="CDH29" s="4" t="str">
        <f>IFERROR(IF(N(data_NoOutliers!BQS29),data_NoOutliers!BQS29,MID(data_NoOutliers!BQS29,2,99)/2),"")</f>
        <v/>
      </c>
      <c r="CDI29" s="4" t="str">
        <f>IFERROR(IF(N(data_NoOutliers!BQT29),data_NoOutliers!BQT29,MID(data_NoOutliers!BQT29,2,99)/2),"")</f>
        <v/>
      </c>
      <c r="CDJ29" s="4" t="str">
        <f>IFERROR(IF(N(data_NoOutliers!BQU29),data_NoOutliers!BQU29,MID(data_NoOutliers!BQU29,2,99)/2),"")</f>
        <v/>
      </c>
      <c r="CDK29" s="4" t="str">
        <f>IFERROR(IF(N(data_NoOutliers!BQV29),data_NoOutliers!BQV29,MID(data_NoOutliers!BQV29,2,99)/2),"")</f>
        <v/>
      </c>
      <c r="CDL29" s="4" t="str">
        <f>IFERROR(IF(N(data_NoOutliers!BQW29),data_NoOutliers!BQW29,MID(data_NoOutliers!BQW29,2,99)/2),"")</f>
        <v/>
      </c>
      <c r="CDM29" s="4" t="str">
        <f>IFERROR(IF(N(data_NoOutliers!BQX29),data_NoOutliers!BQX29,MID(data_NoOutliers!BQX29,2,99)/2),"")</f>
        <v/>
      </c>
      <c r="CDN29" s="4" t="str">
        <f>IFERROR(IF(N(data_NoOutliers!BQY29),data_NoOutliers!BQY29,MID(data_NoOutliers!BQY29,2,99)/2),"")</f>
        <v/>
      </c>
      <c r="CDO29" s="4" t="str">
        <f>IFERROR(IF(N(data_NoOutliers!BQZ29),data_NoOutliers!BQZ29,MID(data_NoOutliers!BQZ29,2,99)/2),"")</f>
        <v/>
      </c>
      <c r="CDP29" s="4" t="str">
        <f>IFERROR(IF(N(data_NoOutliers!BRA29),data_NoOutliers!BRA29,MID(data_NoOutliers!BRA29,2,99)/2),"")</f>
        <v/>
      </c>
      <c r="CDQ29" s="4" t="str">
        <f>IFERROR(IF(N(data_NoOutliers!BRB29),data_NoOutliers!BRB29,MID(data_NoOutliers!BRB29,2,99)/2),"")</f>
        <v/>
      </c>
      <c r="CDR29" s="4" t="str">
        <f>IFERROR(IF(N(data_NoOutliers!BRC29),data_NoOutliers!BRC29,MID(data_NoOutliers!BRC29,2,99)/2),"")</f>
        <v/>
      </c>
      <c r="CDS29" s="4" t="str">
        <f>IFERROR(IF(N(data_NoOutliers!BRD29),data_NoOutliers!BRD29,MID(data_NoOutliers!BRD29,2,99)/2),"")</f>
        <v/>
      </c>
      <c r="CDT29" s="4" t="str">
        <f>IFERROR(IF(N(data_NoOutliers!BRE29),data_NoOutliers!BRE29,MID(data_NoOutliers!BRE29,2,99)/2),"")</f>
        <v/>
      </c>
      <c r="CDU29" s="4" t="str">
        <f>IFERROR(IF(N(data_NoOutliers!BRF29),data_NoOutliers!BRF29,MID(data_NoOutliers!BRF29,2,99)/2),"")</f>
        <v/>
      </c>
      <c r="CDV29" s="4" t="str">
        <f>IFERROR(IF(N(data_NoOutliers!BRG29),data_NoOutliers!BRG29,MID(data_NoOutliers!BRG29,2,99)/2),"")</f>
        <v/>
      </c>
      <c r="CDW29" s="4" t="str">
        <f>IFERROR(IF(N(data_NoOutliers!BRH29),data_NoOutliers!BRH29,MID(data_NoOutliers!BRH29,2,99)/2),"")</f>
        <v/>
      </c>
      <c r="CDX29" s="4" t="str">
        <f>IFERROR(IF(N(data_NoOutliers!BRI29),data_NoOutliers!BRI29,MID(data_NoOutliers!BRI29,2,99)/2),"")</f>
        <v/>
      </c>
      <c r="CDY29" s="4" t="str">
        <f>IFERROR(IF(N(data_NoOutliers!BRJ29),data_NoOutliers!BRJ29,MID(data_NoOutliers!BRJ29,2,99)/2),"")</f>
        <v/>
      </c>
      <c r="CDZ29" s="4" t="str">
        <f>IFERROR(IF(N(data_NoOutliers!BRK29),data_NoOutliers!BRK29,MID(data_NoOutliers!BRK29,2,99)/2),"")</f>
        <v/>
      </c>
      <c r="CEA29" s="4" t="str">
        <f>IFERROR(IF(N(data_NoOutliers!BRL29),data_NoOutliers!BRL29,MID(data_NoOutliers!BRL29,2,99)/2),"")</f>
        <v/>
      </c>
      <c r="CEB29" s="4" t="str">
        <f>IFERROR(IF(N(data_NoOutliers!BRM29),data_NoOutliers!BRM29,MID(data_NoOutliers!BRM29,2,99)/2),"")</f>
        <v/>
      </c>
      <c r="CEC29" s="4" t="str">
        <f>IFERROR(IF(N(data_NoOutliers!BRN29),data_NoOutliers!BRN29,MID(data_NoOutliers!BRN29,2,99)/2),"")</f>
        <v/>
      </c>
      <c r="CED29" s="4" t="str">
        <f>IFERROR(IF(N(data_NoOutliers!BRO29),data_NoOutliers!BRO29,MID(data_NoOutliers!BRO29,2,99)/2),"")</f>
        <v/>
      </c>
      <c r="CEE29" s="4" t="str">
        <f>IFERROR(IF(N(data_NoOutliers!BRP29),data_NoOutliers!BRP29,MID(data_NoOutliers!BRP29,2,99)/2),"")</f>
        <v/>
      </c>
      <c r="CEF29" s="4" t="str">
        <f>IFERROR(IF(N(data_NoOutliers!BRQ29),data_NoOutliers!BRQ29,MID(data_NoOutliers!BRQ29,2,99)/2),"")</f>
        <v/>
      </c>
      <c r="CEG29" s="4" t="str">
        <f>IFERROR(IF(N(data_NoOutliers!BRR29),data_NoOutliers!BRR29,MID(data_NoOutliers!BRR29,2,99)/2),"")</f>
        <v/>
      </c>
      <c r="CEH29" s="4" t="str">
        <f>IFERROR(IF(N(data_NoOutliers!BRS29),data_NoOutliers!BRS29,MID(data_NoOutliers!BRS29,2,99)/2),"")</f>
        <v/>
      </c>
      <c r="CEI29" s="4" t="str">
        <f>IFERROR(IF(N(data_NoOutliers!BRT29),data_NoOutliers!BRT29,MID(data_NoOutliers!BRT29,2,99)/2),"")</f>
        <v/>
      </c>
      <c r="CEJ29" s="4" t="str">
        <f>IFERROR(IF(N(data_NoOutliers!BRU29),data_NoOutliers!BRU29,MID(data_NoOutliers!BRU29,2,99)/2),"")</f>
        <v/>
      </c>
      <c r="CEK29" s="4" t="str">
        <f>IFERROR(IF(N(data_NoOutliers!BRV29),data_NoOutliers!BRV29,MID(data_NoOutliers!BRV29,2,99)/2),"")</f>
        <v/>
      </c>
      <c r="CEL29" s="4" t="str">
        <f>IFERROR(IF(N(data_NoOutliers!BRW29),data_NoOutliers!BRW29,MID(data_NoOutliers!BRW29,2,99)/2),"")</f>
        <v/>
      </c>
      <c r="CEM29" s="4" t="str">
        <f>IFERROR(IF(N(data_NoOutliers!BRX29),data_NoOutliers!BRX29,MID(data_NoOutliers!BRX29,2,99)/2),"")</f>
        <v/>
      </c>
      <c r="CEN29" s="4" t="str">
        <f>IFERROR(IF(N(data_NoOutliers!BRY29),data_NoOutliers!BRY29,MID(data_NoOutliers!BRY29,2,99)/2),"")</f>
        <v/>
      </c>
      <c r="CEO29" s="4" t="str">
        <f>IFERROR(IF(N(data_NoOutliers!BRZ29),data_NoOutliers!BRZ29,MID(data_NoOutliers!BRZ29,2,99)/2),"")</f>
        <v/>
      </c>
      <c r="CEP29" s="4" t="str">
        <f>IFERROR(IF(N(data_NoOutliers!BSA29),data_NoOutliers!BSA29,MID(data_NoOutliers!BSA29,2,99)/2),"")</f>
        <v/>
      </c>
      <c r="CEQ29" s="4" t="str">
        <f>IFERROR(IF(N(data_NoOutliers!BSB29),data_NoOutliers!BSB29,MID(data_NoOutliers!BSB29,2,99)/2),"")</f>
        <v/>
      </c>
      <c r="CER29" s="4" t="str">
        <f>IFERROR(IF(N(data_NoOutliers!BSC29),data_NoOutliers!BSC29,MID(data_NoOutliers!BSC29,2,99)/2),"")</f>
        <v/>
      </c>
      <c r="CES29" s="4" t="str">
        <f>IFERROR(IF(N(data_NoOutliers!BSD29),data_NoOutliers!BSD29,MID(data_NoOutliers!BSD29,2,99)/2),"")</f>
        <v/>
      </c>
      <c r="CET29" s="4" t="str">
        <f>IFERROR(IF(N(data_NoOutliers!BSE29),data_NoOutliers!BSE29,MID(data_NoOutliers!BSE29,2,99)/2),"")</f>
        <v/>
      </c>
      <c r="CEU29" s="4" t="str">
        <f>IFERROR(IF(N(data_NoOutliers!BSF29),data_NoOutliers!BSF29,MID(data_NoOutliers!BSF29,2,99)/2),"")</f>
        <v/>
      </c>
      <c r="CEV29" s="4" t="str">
        <f>IFERROR(IF(N(data_NoOutliers!BSG29),data_NoOutliers!BSG29,MID(data_NoOutliers!BSG29,2,99)/2),"")</f>
        <v/>
      </c>
      <c r="CEW29" s="4" t="str">
        <f>IFERROR(IF(N(data_NoOutliers!BSH29),data_NoOutliers!BSH29,MID(data_NoOutliers!BSH29,2,99)/2),"")</f>
        <v/>
      </c>
      <c r="CEX29" s="4" t="str">
        <f>IFERROR(IF(N(data_NoOutliers!BSI29),data_NoOutliers!BSI29,MID(data_NoOutliers!BSI29,2,99)/2),"")</f>
        <v/>
      </c>
      <c r="CEY29" s="4" t="str">
        <f>IFERROR(IF(N(data_NoOutliers!BSJ29),data_NoOutliers!BSJ29,MID(data_NoOutliers!BSJ29,2,99)/2),"")</f>
        <v/>
      </c>
      <c r="CEZ29" s="4" t="str">
        <f>IFERROR(IF(N(data_NoOutliers!BSK29),data_NoOutliers!BSK29,MID(data_NoOutliers!BSK29,2,99)/2),"")</f>
        <v/>
      </c>
      <c r="CFA29" s="4" t="str">
        <f>IFERROR(IF(N(data_NoOutliers!BSL29),data_NoOutliers!BSL29,MID(data_NoOutliers!BSL29,2,99)/2),"")</f>
        <v/>
      </c>
      <c r="CFB29" s="4" t="str">
        <f>IFERROR(IF(N(data_NoOutliers!BSM29),data_NoOutliers!BSM29,MID(data_NoOutliers!BSM29,2,99)/2),"")</f>
        <v/>
      </c>
      <c r="CFC29" s="4" t="str">
        <f>IFERROR(IF(N(data_NoOutliers!BSN29),data_NoOutliers!BSN29,MID(data_NoOutliers!BSN29,2,99)/2),"")</f>
        <v/>
      </c>
      <c r="CFD29" s="4" t="str">
        <f>IFERROR(IF(N(data_NoOutliers!BSO29),data_NoOutliers!BSO29,MID(data_NoOutliers!BSO29,2,99)/2),"")</f>
        <v/>
      </c>
      <c r="CFE29" s="4" t="str">
        <f>IFERROR(IF(N(data_NoOutliers!BSP29),data_NoOutliers!BSP29,MID(data_NoOutliers!BSP29,2,99)/2),"")</f>
        <v/>
      </c>
      <c r="CFF29" s="4" t="str">
        <f>IFERROR(IF(N(data_NoOutliers!BSQ29),data_NoOutliers!BSQ29,MID(data_NoOutliers!BSQ29,2,99)/2),"")</f>
        <v/>
      </c>
      <c r="CFG29" s="4" t="str">
        <f>IFERROR(IF(N(data_NoOutliers!BSR29),data_NoOutliers!BSR29,MID(data_NoOutliers!BSR29,2,99)/2),"")</f>
        <v/>
      </c>
      <c r="CFH29" s="4" t="str">
        <f>IFERROR(IF(N(data_NoOutliers!BSS29),data_NoOutliers!BSS29,MID(data_NoOutliers!BSS29,2,99)/2),"")</f>
        <v/>
      </c>
      <c r="CFI29" s="4" t="str">
        <f>IFERROR(IF(N(data_NoOutliers!BST29),data_NoOutliers!BST29,MID(data_NoOutliers!BST29,2,99)/2),"")</f>
        <v/>
      </c>
      <c r="CFJ29" s="4" t="str">
        <f>IFERROR(IF(N(data_NoOutliers!BSU29),data_NoOutliers!BSU29,MID(data_NoOutliers!BSU29,2,99)/2),"")</f>
        <v/>
      </c>
      <c r="CFK29" s="4" t="str">
        <f>IFERROR(IF(N(data_NoOutliers!BSV29),data_NoOutliers!BSV29,MID(data_NoOutliers!BSV29,2,99)/2),"")</f>
        <v/>
      </c>
      <c r="CFL29" s="4" t="str">
        <f>IFERROR(IF(N(data_NoOutliers!BSW29),data_NoOutliers!BSW29,MID(data_NoOutliers!BSW29,2,99)/2),"")</f>
        <v/>
      </c>
      <c r="CFM29" s="4" t="str">
        <f>IFERROR(IF(N(data_NoOutliers!BSX29),data_NoOutliers!BSX29,MID(data_NoOutliers!BSX29,2,99)/2),"")</f>
        <v/>
      </c>
      <c r="CFN29" s="4" t="str">
        <f>IFERROR(IF(N(data_NoOutliers!BSY29),data_NoOutliers!BSY29,MID(data_NoOutliers!BSY29,2,99)/2),"")</f>
        <v/>
      </c>
      <c r="CFO29" s="4" t="str">
        <f>IFERROR(IF(N(data_NoOutliers!BSZ29),data_NoOutliers!BSZ29,MID(data_NoOutliers!BSZ29,2,99)/2),"")</f>
        <v/>
      </c>
      <c r="CFP29" s="4" t="str">
        <f>IFERROR(IF(N(data_NoOutliers!BTA29),data_NoOutliers!BTA29,MID(data_NoOutliers!BTA29,2,99)/2),"")</f>
        <v/>
      </c>
      <c r="CFQ29" s="4" t="str">
        <f>IFERROR(IF(N(data_NoOutliers!BTB29),data_NoOutliers!BTB29,MID(data_NoOutliers!BTB29,2,99)/2),"")</f>
        <v/>
      </c>
      <c r="CFR29" s="4" t="str">
        <f>IFERROR(IF(N(data_NoOutliers!BTC29),data_NoOutliers!BTC29,MID(data_NoOutliers!BTC29,2,99)/2),"")</f>
        <v/>
      </c>
      <c r="CFS29" s="4" t="str">
        <f>IFERROR(IF(N(data_NoOutliers!BTD29),data_NoOutliers!BTD29,MID(data_NoOutliers!BTD29,2,99)/2),"")</f>
        <v/>
      </c>
      <c r="CFT29" s="4" t="str">
        <f>IFERROR(IF(N(data_NoOutliers!BTE29),data_NoOutliers!BTE29,MID(data_NoOutliers!BTE29,2,99)/2),"")</f>
        <v/>
      </c>
      <c r="CFU29" s="4" t="str">
        <f>IFERROR(IF(N(data_NoOutliers!BTF29),data_NoOutliers!BTF29,MID(data_NoOutliers!BTF29,2,99)/2),"")</f>
        <v/>
      </c>
      <c r="CFV29" s="4" t="str">
        <f>IFERROR(IF(N(data_NoOutliers!BTG29),data_NoOutliers!BTG29,MID(data_NoOutliers!BTG29,2,99)/2),"")</f>
        <v/>
      </c>
      <c r="CFW29" s="4" t="str">
        <f>IFERROR(IF(N(data_NoOutliers!BTH29),data_NoOutliers!BTH29,MID(data_NoOutliers!BTH29,2,99)/2),"")</f>
        <v/>
      </c>
      <c r="CFX29" s="4" t="str">
        <f>IFERROR(IF(N(data_NoOutliers!BTI29),data_NoOutliers!BTI29,MID(data_NoOutliers!BTI29,2,99)/2),"")</f>
        <v/>
      </c>
      <c r="CFY29" s="4" t="str">
        <f>IFERROR(IF(N(data_NoOutliers!BTJ29),data_NoOutliers!BTJ29,MID(data_NoOutliers!BTJ29,2,99)/2),"")</f>
        <v/>
      </c>
      <c r="CFZ29" s="4" t="str">
        <f>IFERROR(IF(N(data_NoOutliers!BTK29),data_NoOutliers!BTK29,MID(data_NoOutliers!BTK29,2,99)/2),"")</f>
        <v/>
      </c>
      <c r="CGA29" s="4" t="str">
        <f>IFERROR(IF(N(data_NoOutliers!BTL29),data_NoOutliers!BTL29,MID(data_NoOutliers!BTL29,2,99)/2),"")</f>
        <v/>
      </c>
      <c r="CGB29" s="4" t="str">
        <f>IFERROR(IF(N(data_NoOutliers!BTM29),data_NoOutliers!BTM29,MID(data_NoOutliers!BTM29,2,99)/2),"")</f>
        <v/>
      </c>
      <c r="CGC29" s="4" t="str">
        <f>IFERROR(IF(N(data_NoOutliers!BTN29),data_NoOutliers!BTN29,MID(data_NoOutliers!BTN29,2,99)/2),"")</f>
        <v/>
      </c>
      <c r="CGD29" s="4" t="str">
        <f>IFERROR(IF(N(data_NoOutliers!BTO29),data_NoOutliers!BTO29,MID(data_NoOutliers!BTO29,2,99)/2),"")</f>
        <v/>
      </c>
      <c r="CGE29" s="4" t="str">
        <f>IFERROR(IF(N(data_NoOutliers!BTP29),data_NoOutliers!BTP29,MID(data_NoOutliers!BTP29,2,99)/2),"")</f>
        <v/>
      </c>
      <c r="CGF29" s="4" t="str">
        <f>IFERROR(IF(N(data_NoOutliers!BTQ29),data_NoOutliers!BTQ29,MID(data_NoOutliers!BTQ29,2,99)/2),"")</f>
        <v/>
      </c>
      <c r="CGG29" s="4" t="str">
        <f>IFERROR(IF(N(data_NoOutliers!BTR29),data_NoOutliers!BTR29,MID(data_NoOutliers!BTR29,2,99)/2),"")</f>
        <v/>
      </c>
      <c r="CGH29" s="4" t="str">
        <f>IFERROR(IF(N(data_NoOutliers!BTS29),data_NoOutliers!BTS29,MID(data_NoOutliers!BTS29,2,99)/2),"")</f>
        <v/>
      </c>
      <c r="CGI29" s="4" t="str">
        <f>IFERROR(IF(N(data_NoOutliers!BTT29),data_NoOutliers!BTT29,MID(data_NoOutliers!BTT29,2,99)/2),"")</f>
        <v/>
      </c>
      <c r="CGJ29" s="4" t="str">
        <f>IFERROR(IF(N(data_NoOutliers!BTU29),data_NoOutliers!BTU29,MID(data_NoOutliers!BTU29,2,99)/2),"")</f>
        <v/>
      </c>
      <c r="CGK29" s="4" t="str">
        <f>IFERROR(IF(N(data_NoOutliers!BTV29),data_NoOutliers!BTV29,MID(data_NoOutliers!BTV29,2,99)/2),"")</f>
        <v/>
      </c>
      <c r="CGL29" s="4" t="str">
        <f>IFERROR(IF(N(data_NoOutliers!BTW29),data_NoOutliers!BTW29,MID(data_NoOutliers!BTW29,2,99)/2),"")</f>
        <v/>
      </c>
      <c r="CGM29" s="4" t="str">
        <f>IFERROR(IF(N(data_NoOutliers!BTX29),data_NoOutliers!BTX29,MID(data_NoOutliers!BTX29,2,99)/2),"")</f>
        <v/>
      </c>
      <c r="CGN29" s="4" t="str">
        <f>IFERROR(IF(N(data_NoOutliers!BTY29),data_NoOutliers!BTY29,MID(data_NoOutliers!BTY29,2,99)/2),"")</f>
        <v/>
      </c>
      <c r="CGO29" s="4" t="str">
        <f>IFERROR(IF(N(data_NoOutliers!BTZ29),data_NoOutliers!BTZ29,MID(data_NoOutliers!BTZ29,2,99)/2),"")</f>
        <v/>
      </c>
      <c r="CGP29" s="4" t="str">
        <f>IFERROR(IF(N(data_NoOutliers!BUA29),data_NoOutliers!BUA29,MID(data_NoOutliers!BUA29,2,99)/2),"")</f>
        <v/>
      </c>
      <c r="CGQ29" s="4" t="str">
        <f>IFERROR(IF(N(data_NoOutliers!BUB29),data_NoOutliers!BUB29,MID(data_NoOutliers!BUB29,2,99)/2),"")</f>
        <v/>
      </c>
      <c r="CGR29" s="4" t="str">
        <f>IFERROR(IF(N(data_NoOutliers!BUC29),data_NoOutliers!BUC29,MID(data_NoOutliers!BUC29,2,99)/2),"")</f>
        <v/>
      </c>
      <c r="CGS29" s="4" t="str">
        <f>IFERROR(IF(N(data_NoOutliers!BUD29),data_NoOutliers!BUD29,MID(data_NoOutliers!BUD29,2,99)/2),"")</f>
        <v/>
      </c>
      <c r="CGT29" s="4" t="str">
        <f>IFERROR(IF(N(data_NoOutliers!BUE29),data_NoOutliers!BUE29,MID(data_NoOutliers!BUE29,2,99)/2),"")</f>
        <v/>
      </c>
      <c r="CGU29" s="4" t="str">
        <f>IFERROR(IF(N(data_NoOutliers!BUF29),data_NoOutliers!BUF29,MID(data_NoOutliers!BUF29,2,99)/2),"")</f>
        <v/>
      </c>
      <c r="CGV29" s="4" t="str">
        <f>IFERROR(IF(N(data_NoOutliers!BUG29),data_NoOutliers!BUG29,MID(data_NoOutliers!BUG29,2,99)/2),"")</f>
        <v/>
      </c>
      <c r="CGW29" s="4" t="str">
        <f>IFERROR(IF(N(data_NoOutliers!BUH29),data_NoOutliers!BUH29,MID(data_NoOutliers!BUH29,2,99)/2),"")</f>
        <v/>
      </c>
      <c r="CGX29" s="4" t="str">
        <f>IFERROR(IF(N(data_NoOutliers!BUI29),data_NoOutliers!BUI29,MID(data_NoOutliers!BUI29,2,99)/2),"")</f>
        <v/>
      </c>
      <c r="CGY29" s="4" t="str">
        <f>IFERROR(IF(N(data_NoOutliers!BUJ29),data_NoOutliers!BUJ29,MID(data_NoOutliers!BUJ29,2,99)/2),"")</f>
        <v/>
      </c>
      <c r="CGZ29" s="4" t="str">
        <f>IFERROR(IF(N(data_NoOutliers!BUK29),data_NoOutliers!BUK29,MID(data_NoOutliers!BUK29,2,99)/2),"")</f>
        <v/>
      </c>
      <c r="CHA29" s="4" t="str">
        <f>IFERROR(IF(N(data_NoOutliers!BUL29),data_NoOutliers!BUL29,MID(data_NoOutliers!BUL29,2,99)/2),"")</f>
        <v/>
      </c>
      <c r="CHB29" s="4" t="str">
        <f>IFERROR(IF(N(data_NoOutliers!BUM29),data_NoOutliers!BUM29,MID(data_NoOutliers!BUM29,2,99)/2),"")</f>
        <v/>
      </c>
      <c r="CHC29" s="4" t="str">
        <f>IFERROR(IF(N(data_NoOutliers!BUN29),data_NoOutliers!BUN29,MID(data_NoOutliers!BUN29,2,99)/2),"")</f>
        <v/>
      </c>
      <c r="CHD29" s="4" t="str">
        <f>IFERROR(IF(N(data_NoOutliers!BUO29),data_NoOutliers!BUO29,MID(data_NoOutliers!BUO29,2,99)/2),"")</f>
        <v/>
      </c>
      <c r="CHE29" s="4" t="str">
        <f>IFERROR(IF(N(data_NoOutliers!BUP29),data_NoOutliers!BUP29,MID(data_NoOutliers!BUP29,2,99)/2),"")</f>
        <v/>
      </c>
      <c r="CHF29" s="4" t="str">
        <f>IFERROR(IF(N(data_NoOutliers!BUQ29),data_NoOutliers!BUQ29,MID(data_NoOutliers!BUQ29,2,99)/2),"")</f>
        <v/>
      </c>
      <c r="CHG29" s="4" t="str">
        <f>IFERROR(IF(N(data_NoOutliers!BUR29),data_NoOutliers!BUR29,MID(data_NoOutliers!BUR29,2,99)/2),"")</f>
        <v/>
      </c>
      <c r="CHH29" s="4" t="str">
        <f>IFERROR(IF(N(data_NoOutliers!BUS29),data_NoOutliers!BUS29,MID(data_NoOutliers!BUS29,2,99)/2),"")</f>
        <v/>
      </c>
      <c r="CHI29" s="4" t="str">
        <f>IFERROR(IF(N(data_NoOutliers!BUT29),data_NoOutliers!BUT29,MID(data_NoOutliers!BUT29,2,99)/2),"")</f>
        <v/>
      </c>
      <c r="CHJ29" s="4" t="str">
        <f>IFERROR(IF(N(data_NoOutliers!BUU29),data_NoOutliers!BUU29,MID(data_NoOutliers!BUU29,2,99)/2),"")</f>
        <v/>
      </c>
      <c r="CHK29" s="4" t="str">
        <f>IFERROR(IF(N(data_NoOutliers!BUV29),data_NoOutliers!BUV29,MID(data_NoOutliers!BUV29,2,99)/2),"")</f>
        <v/>
      </c>
      <c r="CHL29" s="4" t="str">
        <f>IFERROR(IF(N(data_NoOutliers!BUW29),data_NoOutliers!BUW29,MID(data_NoOutliers!BUW29,2,99)/2),"")</f>
        <v/>
      </c>
      <c r="CHM29" s="4" t="str">
        <f>IFERROR(IF(N(data_NoOutliers!BUX29),data_NoOutliers!BUX29,MID(data_NoOutliers!BUX29,2,99)/2),"")</f>
        <v/>
      </c>
      <c r="CHN29" s="4" t="str">
        <f>IFERROR(IF(N(data_NoOutliers!BUY29),data_NoOutliers!BUY29,MID(data_NoOutliers!BUY29,2,99)/2),"")</f>
        <v/>
      </c>
      <c r="CHO29" s="4" t="str">
        <f>IFERROR(IF(N(data_NoOutliers!BUZ29),data_NoOutliers!BUZ29,MID(data_NoOutliers!BUZ29,2,99)/2),"")</f>
        <v/>
      </c>
      <c r="CHP29" s="4" t="str">
        <f>IFERROR(IF(N(data_NoOutliers!BVA29),data_NoOutliers!BVA29,MID(data_NoOutliers!BVA29,2,99)/2),"")</f>
        <v/>
      </c>
      <c r="CHQ29" s="4" t="str">
        <f>IFERROR(IF(N(data_NoOutliers!BVB29),data_NoOutliers!BVB29,MID(data_NoOutliers!BVB29,2,99)/2),"")</f>
        <v/>
      </c>
      <c r="CHR29" s="4" t="str">
        <f>IFERROR(IF(N(data_NoOutliers!BVC29),data_NoOutliers!BVC29,MID(data_NoOutliers!BVC29,2,99)/2),"")</f>
        <v/>
      </c>
      <c r="CHS29" s="4" t="str">
        <f>IFERROR(IF(N(data_NoOutliers!BVD29),data_NoOutliers!BVD29,MID(data_NoOutliers!BVD29,2,99)/2),"")</f>
        <v/>
      </c>
      <c r="CHT29" s="4" t="str">
        <f>IFERROR(IF(N(data_NoOutliers!BVE29),data_NoOutliers!BVE29,MID(data_NoOutliers!BVE29,2,99)/2),"")</f>
        <v/>
      </c>
      <c r="CHU29" s="4" t="str">
        <f>IFERROR(IF(N(data_NoOutliers!BVF29),data_NoOutliers!BVF29,MID(data_NoOutliers!BVF29,2,99)/2),"")</f>
        <v/>
      </c>
      <c r="CHV29" s="4" t="str">
        <f>IFERROR(IF(N(data_NoOutliers!BVG29),data_NoOutliers!BVG29,MID(data_NoOutliers!BVG29,2,99)/2),"")</f>
        <v/>
      </c>
      <c r="CHW29" s="4" t="str">
        <f>IFERROR(IF(N(data_NoOutliers!BVH29),data_NoOutliers!BVH29,MID(data_NoOutliers!BVH29,2,99)/2),"")</f>
        <v/>
      </c>
      <c r="CHX29" s="4" t="str">
        <f>IFERROR(IF(N(data_NoOutliers!BVI29),data_NoOutliers!BVI29,MID(data_NoOutliers!BVI29,2,99)/2),"")</f>
        <v/>
      </c>
      <c r="CHY29" s="4" t="str">
        <f>IFERROR(IF(N(data_NoOutliers!BVJ29),data_NoOutliers!BVJ29,MID(data_NoOutliers!BVJ29,2,99)/2),"")</f>
        <v/>
      </c>
      <c r="CHZ29" s="4" t="str">
        <f>IFERROR(IF(N(data_NoOutliers!BVK29),data_NoOutliers!BVK29,MID(data_NoOutliers!BVK29,2,99)/2),"")</f>
        <v/>
      </c>
      <c r="CIA29" s="4" t="str">
        <f>IFERROR(IF(N(data_NoOutliers!BVL29),data_NoOutliers!BVL29,MID(data_NoOutliers!BVL29,2,99)/2),"")</f>
        <v/>
      </c>
      <c r="CIB29" s="4" t="str">
        <f>IFERROR(IF(N(data_NoOutliers!BVM29),data_NoOutliers!BVM29,MID(data_NoOutliers!BVM29,2,99)/2),"")</f>
        <v/>
      </c>
      <c r="CIC29" s="4" t="str">
        <f>IFERROR(IF(N(data_NoOutliers!BVN29),data_NoOutliers!BVN29,MID(data_NoOutliers!BVN29,2,99)/2),"")</f>
        <v/>
      </c>
      <c r="CID29" s="4" t="str">
        <f>IFERROR(IF(N(data_NoOutliers!BVO29),data_NoOutliers!BVO29,MID(data_NoOutliers!BVO29,2,99)/2),"")</f>
        <v/>
      </c>
      <c r="CIE29" s="4" t="str">
        <f>IFERROR(IF(N(data_NoOutliers!BVP29),data_NoOutliers!BVP29,MID(data_NoOutliers!BVP29,2,99)/2),"")</f>
        <v/>
      </c>
      <c r="CIF29" s="4" t="str">
        <f>IFERROR(IF(N(data_NoOutliers!BVQ29),data_NoOutliers!BVQ29,MID(data_NoOutliers!BVQ29,2,99)/2),"")</f>
        <v/>
      </c>
      <c r="CIG29" s="4" t="str">
        <f>IFERROR(IF(N(data_NoOutliers!BVR29),data_NoOutliers!BVR29,MID(data_NoOutliers!BVR29,2,99)/2),"")</f>
        <v/>
      </c>
      <c r="CIH29" s="4" t="str">
        <f>IFERROR(IF(N(data_NoOutliers!BVS29),data_NoOutliers!BVS29,MID(data_NoOutliers!BVS29,2,99)/2),"")</f>
        <v/>
      </c>
      <c r="CII29" s="4" t="str">
        <f>IFERROR(IF(N(data_NoOutliers!BVT29),data_NoOutliers!BVT29,MID(data_NoOutliers!BVT29,2,99)/2),"")</f>
        <v/>
      </c>
      <c r="CIJ29" s="4" t="str">
        <f>IFERROR(IF(N(data_NoOutliers!BVU29),data_NoOutliers!BVU29,MID(data_NoOutliers!BVU29,2,99)/2),"")</f>
        <v/>
      </c>
      <c r="CIK29" s="4" t="str">
        <f>IFERROR(IF(N(data_NoOutliers!BVV29),data_NoOutliers!BVV29,MID(data_NoOutliers!BVV29,2,99)/2),"")</f>
        <v/>
      </c>
      <c r="CIL29" s="4" t="str">
        <f>IFERROR(IF(N(data_NoOutliers!BVW29),data_NoOutliers!BVW29,MID(data_NoOutliers!BVW29,2,99)/2),"")</f>
        <v/>
      </c>
      <c r="CIM29" s="4" t="str">
        <f>IFERROR(IF(N(data_NoOutliers!BVX29),data_NoOutliers!BVX29,MID(data_NoOutliers!BVX29,2,99)/2),"")</f>
        <v/>
      </c>
      <c r="CIN29" s="4" t="str">
        <f>IFERROR(IF(N(data_NoOutliers!BVY29),data_NoOutliers!BVY29,MID(data_NoOutliers!BVY29,2,99)/2),"")</f>
        <v/>
      </c>
      <c r="CIO29" s="4" t="str">
        <f>IFERROR(IF(N(data_NoOutliers!BVZ29),data_NoOutliers!BVZ29,MID(data_NoOutliers!BVZ29,2,99)/2),"")</f>
        <v/>
      </c>
      <c r="CIP29" s="4" t="str">
        <f>IFERROR(IF(N(data_NoOutliers!BWA29),data_NoOutliers!BWA29,MID(data_NoOutliers!BWA29,2,99)/2),"")</f>
        <v/>
      </c>
      <c r="CIQ29" s="4" t="str">
        <f>IFERROR(IF(N(data_NoOutliers!BWB29),data_NoOutliers!BWB29,MID(data_NoOutliers!BWB29,2,99)/2),"")</f>
        <v/>
      </c>
      <c r="CIR29" s="4" t="str">
        <f>IFERROR(IF(N(data_NoOutliers!BWC29),data_NoOutliers!BWC29,MID(data_NoOutliers!BWC29,2,99)/2),"")</f>
        <v/>
      </c>
      <c r="CIS29" s="4" t="str">
        <f>IFERROR(IF(N(data_NoOutliers!BWD29),data_NoOutliers!BWD29,MID(data_NoOutliers!BWD29,2,99)/2),"")</f>
        <v/>
      </c>
      <c r="CIT29" s="4" t="str">
        <f>IFERROR(IF(N(data_NoOutliers!BWE29),data_NoOutliers!BWE29,MID(data_NoOutliers!BWE29,2,99)/2),"")</f>
        <v/>
      </c>
      <c r="CIU29" s="4" t="str">
        <f>IFERROR(IF(N(data_NoOutliers!BWF29),data_NoOutliers!BWF29,MID(data_NoOutliers!BWF29,2,99)/2),"")</f>
        <v/>
      </c>
      <c r="CIV29" s="4" t="str">
        <f>IFERROR(IF(N(data_NoOutliers!BWG29),data_NoOutliers!BWG29,MID(data_NoOutliers!BWG29,2,99)/2),"")</f>
        <v/>
      </c>
      <c r="CIW29" s="4" t="str">
        <f>IFERROR(IF(N(data_NoOutliers!BWH29),data_NoOutliers!BWH29,MID(data_NoOutliers!BWH29,2,99)/2),"")</f>
        <v/>
      </c>
      <c r="CIX29" s="4" t="str">
        <f>IFERROR(IF(N(data_NoOutliers!BWI29),data_NoOutliers!BWI29,MID(data_NoOutliers!BWI29,2,99)/2),"")</f>
        <v/>
      </c>
      <c r="CIY29" s="4" t="str">
        <f>IFERROR(IF(N(data_NoOutliers!BWJ29),data_NoOutliers!BWJ29,MID(data_NoOutliers!BWJ29,2,99)/2),"")</f>
        <v/>
      </c>
      <c r="CIZ29" s="4" t="str">
        <f>IFERROR(IF(N(data_NoOutliers!BWK29),data_NoOutliers!BWK29,MID(data_NoOutliers!BWK29,2,99)/2),"")</f>
        <v/>
      </c>
      <c r="CJA29" s="4" t="str">
        <f>IFERROR(IF(N(data_NoOutliers!BWL29),data_NoOutliers!BWL29,MID(data_NoOutliers!BWL29,2,99)/2),"")</f>
        <v/>
      </c>
      <c r="CJB29" s="4" t="str">
        <f>IFERROR(IF(N(data_NoOutliers!BWM29),data_NoOutliers!BWM29,MID(data_NoOutliers!BWM29,2,99)/2),"")</f>
        <v/>
      </c>
      <c r="CJC29" s="4" t="str">
        <f>IFERROR(IF(N(data_NoOutliers!BWN29),data_NoOutliers!BWN29,MID(data_NoOutliers!BWN29,2,99)/2),"")</f>
        <v/>
      </c>
      <c r="CJD29" s="4" t="str">
        <f>IFERROR(IF(N(data_NoOutliers!BWO29),data_NoOutliers!BWO29,MID(data_NoOutliers!BWO29,2,99)/2),"")</f>
        <v/>
      </c>
      <c r="CJE29" s="4" t="str">
        <f>IFERROR(IF(N(data_NoOutliers!BWP29),data_NoOutliers!BWP29,MID(data_NoOutliers!BWP29,2,99)/2),"")</f>
        <v/>
      </c>
      <c r="CJF29" s="4" t="str">
        <f>IFERROR(IF(N(data_NoOutliers!BWQ29),data_NoOutliers!BWQ29,MID(data_NoOutliers!BWQ29,2,99)/2),"")</f>
        <v/>
      </c>
      <c r="CJG29" s="4" t="str">
        <f>IFERROR(IF(N(data_NoOutliers!BWR29),data_NoOutliers!BWR29,MID(data_NoOutliers!BWR29,2,99)/2),"")</f>
        <v/>
      </c>
      <c r="CJH29" s="4" t="str">
        <f>IFERROR(IF(N(data_NoOutliers!BWS29),data_NoOutliers!BWS29,MID(data_NoOutliers!BWS29,2,99)/2),"")</f>
        <v/>
      </c>
      <c r="CJI29" s="4" t="str">
        <f>IFERROR(IF(N(data_NoOutliers!BWT29),data_NoOutliers!BWT29,MID(data_NoOutliers!BWT29,2,99)/2),"")</f>
        <v/>
      </c>
      <c r="CJJ29" s="4" t="str">
        <f>IFERROR(IF(N(data_NoOutliers!BWU29),data_NoOutliers!BWU29,MID(data_NoOutliers!BWU29,2,99)/2),"")</f>
        <v/>
      </c>
      <c r="CJK29" s="4" t="str">
        <f>IFERROR(IF(N(data_NoOutliers!BWV29),data_NoOutliers!BWV29,MID(data_NoOutliers!BWV29,2,99)/2),"")</f>
        <v/>
      </c>
      <c r="CJL29" s="4" t="str">
        <f>IFERROR(IF(N(data_NoOutliers!BWW29),data_NoOutliers!BWW29,MID(data_NoOutliers!BWW29,2,99)/2),"")</f>
        <v/>
      </c>
      <c r="CJM29" s="4" t="str">
        <f>IFERROR(IF(N(data_NoOutliers!BWX29),data_NoOutliers!BWX29,MID(data_NoOutliers!BWX29,2,99)/2),"")</f>
        <v/>
      </c>
      <c r="CJN29" s="4" t="str">
        <f>IFERROR(IF(N(data_NoOutliers!BWY29),data_NoOutliers!BWY29,MID(data_NoOutliers!BWY29,2,99)/2),"")</f>
        <v/>
      </c>
      <c r="CJO29" s="4" t="str">
        <f>IFERROR(IF(N(data_NoOutliers!BWZ29),data_NoOutliers!BWZ29,MID(data_NoOutliers!BWZ29,2,99)/2),"")</f>
        <v/>
      </c>
      <c r="CJP29" s="4" t="str">
        <f>IFERROR(IF(N(data_NoOutliers!BXA29),data_NoOutliers!BXA29,MID(data_NoOutliers!BXA29,2,99)/2),"")</f>
        <v/>
      </c>
      <c r="CJQ29" s="4" t="str">
        <f>IFERROR(IF(N(data_NoOutliers!BXB29),data_NoOutliers!BXB29,MID(data_NoOutliers!BXB29,2,99)/2),"")</f>
        <v/>
      </c>
      <c r="CJR29" s="4" t="str">
        <f>IFERROR(IF(N(data_NoOutliers!BXC29),data_NoOutliers!BXC29,MID(data_NoOutliers!BXC29,2,99)/2),"")</f>
        <v/>
      </c>
      <c r="CJS29" s="4" t="str">
        <f>IFERROR(IF(N(data_NoOutliers!BXD29),data_NoOutliers!BXD29,MID(data_NoOutliers!BXD29,2,99)/2),"")</f>
        <v/>
      </c>
      <c r="CJT29" s="4" t="str">
        <f>IFERROR(IF(N(data_NoOutliers!BXE29),data_NoOutliers!BXE29,MID(data_NoOutliers!BXE29,2,99)/2),"")</f>
        <v/>
      </c>
      <c r="CJU29" s="4" t="str">
        <f>IFERROR(IF(N(data_NoOutliers!BXF29),data_NoOutliers!BXF29,MID(data_NoOutliers!BXF29,2,99)/2),"")</f>
        <v/>
      </c>
      <c r="CJV29" s="4" t="str">
        <f>IFERROR(IF(N(data_NoOutliers!BXG29),data_NoOutliers!BXG29,MID(data_NoOutliers!BXG29,2,99)/2),"")</f>
        <v/>
      </c>
      <c r="CJW29" s="4" t="str">
        <f>IFERROR(IF(N(data_NoOutliers!BXH29),data_NoOutliers!BXH29,MID(data_NoOutliers!BXH29,2,99)/2),"")</f>
        <v/>
      </c>
      <c r="CJX29" s="4" t="str">
        <f>IFERROR(IF(N(data_NoOutliers!BXI29),data_NoOutliers!BXI29,MID(data_NoOutliers!BXI29,2,99)/2),"")</f>
        <v/>
      </c>
      <c r="CJY29" s="4" t="str">
        <f>IFERROR(IF(N(data_NoOutliers!BXJ29),data_NoOutliers!BXJ29,MID(data_NoOutliers!BXJ29,2,99)/2),"")</f>
        <v/>
      </c>
      <c r="CJZ29" s="4" t="str">
        <f>IFERROR(IF(N(data_NoOutliers!BXK29),data_NoOutliers!BXK29,MID(data_NoOutliers!BXK29,2,99)/2),"")</f>
        <v/>
      </c>
      <c r="CKA29" s="4" t="str">
        <f>IFERROR(IF(N(data_NoOutliers!BXL29),data_NoOutliers!BXL29,MID(data_NoOutliers!BXL29,2,99)/2),"")</f>
        <v/>
      </c>
      <c r="CKB29" s="4" t="str">
        <f>IFERROR(IF(N(data_NoOutliers!BXM29),data_NoOutliers!BXM29,MID(data_NoOutliers!BXM29,2,99)/2),"")</f>
        <v/>
      </c>
      <c r="CKC29" s="4" t="str">
        <f>IFERROR(IF(N(data_NoOutliers!BXN29),data_NoOutliers!BXN29,MID(data_NoOutliers!BXN29,2,99)/2),"")</f>
        <v/>
      </c>
      <c r="CKD29" s="4" t="str">
        <f>IFERROR(IF(N(data_NoOutliers!BXO29),data_NoOutliers!BXO29,MID(data_NoOutliers!BXO29,2,99)/2),"")</f>
        <v/>
      </c>
      <c r="CKE29" s="4" t="str">
        <f>IFERROR(IF(N(data_NoOutliers!BXP29),data_NoOutliers!BXP29,MID(data_NoOutliers!BXP29,2,99)/2),"")</f>
        <v/>
      </c>
      <c r="CKF29" s="4" t="str">
        <f>IFERROR(IF(N(data_NoOutliers!BXQ29),data_NoOutliers!BXQ29,MID(data_NoOutliers!BXQ29,2,99)/2),"")</f>
        <v/>
      </c>
      <c r="CKG29" s="4" t="str">
        <f>IFERROR(IF(N(data_NoOutliers!BXR29),data_NoOutliers!BXR29,MID(data_NoOutliers!BXR29,2,99)/2),"")</f>
        <v/>
      </c>
      <c r="CKH29" s="4" t="str">
        <f>IFERROR(IF(N(data_NoOutliers!BXS29),data_NoOutliers!BXS29,MID(data_NoOutliers!BXS29,2,99)/2),"")</f>
        <v/>
      </c>
      <c r="CKI29" s="4" t="str">
        <f>IFERROR(IF(N(data_NoOutliers!BXT29),data_NoOutliers!BXT29,MID(data_NoOutliers!BXT29,2,99)/2),"")</f>
        <v/>
      </c>
      <c r="CKJ29" s="4" t="str">
        <f>IFERROR(IF(N(data_NoOutliers!BXU29),data_NoOutliers!BXU29,MID(data_NoOutliers!BXU29,2,99)/2),"")</f>
        <v/>
      </c>
      <c r="CKK29" s="4" t="str">
        <f>IFERROR(IF(N(data_NoOutliers!BXV29),data_NoOutliers!BXV29,MID(data_NoOutliers!BXV29,2,99)/2),"")</f>
        <v/>
      </c>
      <c r="CKL29" s="4" t="str">
        <f>IFERROR(IF(N(data_NoOutliers!BXW29),data_NoOutliers!BXW29,MID(data_NoOutliers!BXW29,2,99)/2),"")</f>
        <v/>
      </c>
      <c r="CKM29" s="4" t="str">
        <f>IFERROR(IF(N(data_NoOutliers!BXX29),data_NoOutliers!BXX29,MID(data_NoOutliers!BXX29,2,99)/2),"")</f>
        <v/>
      </c>
      <c r="CKN29" s="4" t="str">
        <f>IFERROR(IF(N(data_NoOutliers!BXY29),data_NoOutliers!BXY29,MID(data_NoOutliers!BXY29,2,99)/2),"")</f>
        <v/>
      </c>
      <c r="CKO29" s="4" t="str">
        <f>IFERROR(IF(N(data_NoOutliers!BXZ29),data_NoOutliers!BXZ29,MID(data_NoOutliers!BXZ29,2,99)/2),"")</f>
        <v/>
      </c>
      <c r="CKP29" s="4" t="str">
        <f>IFERROR(IF(N(data_NoOutliers!BYA29),data_NoOutliers!BYA29,MID(data_NoOutliers!BYA29,2,99)/2),"")</f>
        <v/>
      </c>
      <c r="CKQ29" s="4" t="str">
        <f>IFERROR(IF(N(data_NoOutliers!BYB29),data_NoOutliers!BYB29,MID(data_NoOutliers!BYB29,2,99)/2),"")</f>
        <v/>
      </c>
      <c r="CKR29" s="4" t="str">
        <f>IFERROR(IF(N(data_NoOutliers!BYC29),data_NoOutliers!BYC29,MID(data_NoOutliers!BYC29,2,99)/2),"")</f>
        <v/>
      </c>
      <c r="CKS29" s="4" t="str">
        <f>IFERROR(IF(N(data_NoOutliers!BYD29),data_NoOutliers!BYD29,MID(data_NoOutliers!BYD29,2,99)/2),"")</f>
        <v/>
      </c>
      <c r="CKT29" s="4" t="str">
        <f>IFERROR(IF(N(data_NoOutliers!BYE29),data_NoOutliers!BYE29,MID(data_NoOutliers!BYE29,2,99)/2),"")</f>
        <v/>
      </c>
      <c r="CKU29" s="4" t="str">
        <f>IFERROR(IF(N(data_NoOutliers!BYF29),data_NoOutliers!BYF29,MID(data_NoOutliers!BYF29,2,99)/2),"")</f>
        <v/>
      </c>
      <c r="CKV29" s="4" t="str">
        <f>IFERROR(IF(N(data_NoOutliers!BYG29),data_NoOutliers!BYG29,MID(data_NoOutliers!BYG29,2,99)/2),"")</f>
        <v/>
      </c>
      <c r="CKW29" s="4" t="str">
        <f>IFERROR(IF(N(data_NoOutliers!BYH29),data_NoOutliers!BYH29,MID(data_NoOutliers!BYH29,2,99)/2),"")</f>
        <v/>
      </c>
      <c r="CKX29" s="4" t="str">
        <f>IFERROR(IF(N(data_NoOutliers!BYI29),data_NoOutliers!BYI29,MID(data_NoOutliers!BYI29,2,99)/2),"")</f>
        <v/>
      </c>
      <c r="CKY29" s="4" t="str">
        <f>IFERROR(IF(N(data_NoOutliers!BYJ29),data_NoOutliers!BYJ29,MID(data_NoOutliers!BYJ29,2,99)/2),"")</f>
        <v/>
      </c>
      <c r="CKZ29" s="4" t="str">
        <f>IFERROR(IF(N(data_NoOutliers!BYK29),data_NoOutliers!BYK29,MID(data_NoOutliers!BYK29,2,99)/2),"")</f>
        <v/>
      </c>
      <c r="CLA29" s="4" t="str">
        <f>IFERROR(IF(N(data_NoOutliers!BYL29),data_NoOutliers!BYL29,MID(data_NoOutliers!BYL29,2,99)/2),"")</f>
        <v/>
      </c>
      <c r="CLB29" s="4" t="str">
        <f>IFERROR(IF(N(data_NoOutliers!BYM29),data_NoOutliers!BYM29,MID(data_NoOutliers!BYM29,2,99)/2),"")</f>
        <v/>
      </c>
      <c r="CLC29" s="4" t="str">
        <f>IFERROR(IF(N(data_NoOutliers!BYN29),data_NoOutliers!BYN29,MID(data_NoOutliers!BYN29,2,99)/2),"")</f>
        <v/>
      </c>
      <c r="CLD29" s="4" t="str">
        <f>IFERROR(IF(N(data_NoOutliers!BYO29),data_NoOutliers!BYO29,MID(data_NoOutliers!BYO29,2,99)/2),"")</f>
        <v/>
      </c>
      <c r="CLE29" s="4" t="str">
        <f>IFERROR(IF(N(data_NoOutliers!BYP29),data_NoOutliers!BYP29,MID(data_NoOutliers!BYP29,2,99)/2),"")</f>
        <v/>
      </c>
      <c r="CLF29" s="4" t="str">
        <f>IFERROR(IF(N(data_NoOutliers!BYQ29),data_NoOutliers!BYQ29,MID(data_NoOutliers!BYQ29,2,99)/2),"")</f>
        <v/>
      </c>
      <c r="CLG29" s="4" t="str">
        <f>IFERROR(IF(N(data_NoOutliers!BYR29),data_NoOutliers!BYR29,MID(data_NoOutliers!BYR29,2,99)/2),"")</f>
        <v/>
      </c>
      <c r="CLH29" s="4" t="str">
        <f>IFERROR(IF(N(data_NoOutliers!BYS29),data_NoOutliers!BYS29,MID(data_NoOutliers!BYS29,2,99)/2),"")</f>
        <v/>
      </c>
      <c r="CLI29" s="4" t="str">
        <f>IFERROR(IF(N(data_NoOutliers!BYT29),data_NoOutliers!BYT29,MID(data_NoOutliers!BYT29,2,99)/2),"")</f>
        <v/>
      </c>
      <c r="CLJ29" s="4" t="str">
        <f>IFERROR(IF(N(data_NoOutliers!BYU29),data_NoOutliers!BYU29,MID(data_NoOutliers!BYU29,2,99)/2),"")</f>
        <v/>
      </c>
      <c r="CLK29" s="4" t="str">
        <f>IFERROR(IF(N(data_NoOutliers!BYV29),data_NoOutliers!BYV29,MID(data_NoOutliers!BYV29,2,99)/2),"")</f>
        <v/>
      </c>
      <c r="CLL29" s="4" t="str">
        <f>IFERROR(IF(N(data_NoOutliers!BYW29),data_NoOutliers!BYW29,MID(data_NoOutliers!BYW29,2,99)/2),"")</f>
        <v/>
      </c>
      <c r="CLM29" s="4" t="str">
        <f>IFERROR(IF(N(data_NoOutliers!BYX29),data_NoOutliers!BYX29,MID(data_NoOutliers!BYX29,2,99)/2),"")</f>
        <v/>
      </c>
      <c r="CLN29" s="4" t="str">
        <f>IFERROR(IF(N(data_NoOutliers!BYY29),data_NoOutliers!BYY29,MID(data_NoOutliers!BYY29,2,99)/2),"")</f>
        <v/>
      </c>
      <c r="CLO29" s="4" t="str">
        <f>IFERROR(IF(N(data_NoOutliers!BYZ29),data_NoOutliers!BYZ29,MID(data_NoOutliers!BYZ29,2,99)/2),"")</f>
        <v/>
      </c>
      <c r="CLP29" s="4" t="str">
        <f>IFERROR(IF(N(data_NoOutliers!BZA29),data_NoOutliers!BZA29,MID(data_NoOutliers!BZA29,2,99)/2),"")</f>
        <v/>
      </c>
      <c r="CLQ29" s="4" t="str">
        <f>IFERROR(IF(N(data_NoOutliers!BZB29),data_NoOutliers!BZB29,MID(data_NoOutliers!BZB29,2,99)/2),"")</f>
        <v/>
      </c>
      <c r="CLR29" s="4" t="str">
        <f>IFERROR(IF(N(data_NoOutliers!BZC29),data_NoOutliers!BZC29,MID(data_NoOutliers!BZC29,2,99)/2),"")</f>
        <v/>
      </c>
      <c r="CLS29" s="4" t="str">
        <f>IFERROR(IF(N(data_NoOutliers!BZD29),data_NoOutliers!BZD29,MID(data_NoOutliers!BZD29,2,99)/2),"")</f>
        <v/>
      </c>
      <c r="CLT29" s="4" t="str">
        <f>IFERROR(IF(N(data_NoOutliers!BZE29),data_NoOutliers!BZE29,MID(data_NoOutliers!BZE29,2,99)/2),"")</f>
        <v/>
      </c>
      <c r="CLU29" s="4" t="str">
        <f>IFERROR(IF(N(data_NoOutliers!BZF29),data_NoOutliers!BZF29,MID(data_NoOutliers!BZF29,2,99)/2),"")</f>
        <v/>
      </c>
      <c r="CLV29" s="4" t="str">
        <f>IFERROR(IF(N(data_NoOutliers!BZG29),data_NoOutliers!BZG29,MID(data_NoOutliers!BZG29,2,99)/2),"")</f>
        <v/>
      </c>
      <c r="CLW29" s="4" t="str">
        <f>IFERROR(IF(N(data_NoOutliers!BZH29),data_NoOutliers!BZH29,MID(data_NoOutliers!BZH29,2,99)/2),"")</f>
        <v/>
      </c>
      <c r="CLX29" s="4" t="str">
        <f>IFERROR(IF(N(data_NoOutliers!BZI29),data_NoOutliers!BZI29,MID(data_NoOutliers!BZI29,2,99)/2),"")</f>
        <v/>
      </c>
      <c r="CLY29" s="4" t="str">
        <f>IFERROR(IF(N(data_NoOutliers!BZJ29),data_NoOutliers!BZJ29,MID(data_NoOutliers!BZJ29,2,99)/2),"")</f>
        <v/>
      </c>
      <c r="CLZ29" s="4" t="str">
        <f>IFERROR(IF(N(data_NoOutliers!BZK29),data_NoOutliers!BZK29,MID(data_NoOutliers!BZK29,2,99)/2),"")</f>
        <v/>
      </c>
      <c r="CMA29" s="4" t="str">
        <f>IFERROR(IF(N(data_NoOutliers!BZL29),data_NoOutliers!BZL29,MID(data_NoOutliers!BZL29,2,99)/2),"")</f>
        <v/>
      </c>
      <c r="CMB29" s="4" t="str">
        <f>IFERROR(IF(N(data_NoOutliers!BZM29),data_NoOutliers!BZM29,MID(data_NoOutliers!BZM29,2,99)/2),"")</f>
        <v/>
      </c>
      <c r="CMC29" s="4" t="str">
        <f>IFERROR(IF(N(data_NoOutliers!BZN29),data_NoOutliers!BZN29,MID(data_NoOutliers!BZN29,2,99)/2),"")</f>
        <v/>
      </c>
      <c r="CMD29" s="4" t="str">
        <f>IFERROR(IF(N(data_NoOutliers!BZO29),data_NoOutliers!BZO29,MID(data_NoOutliers!BZO29,2,99)/2),"")</f>
        <v/>
      </c>
      <c r="CME29" s="4" t="str">
        <f>IFERROR(IF(N(data_NoOutliers!BZP29),data_NoOutliers!BZP29,MID(data_NoOutliers!BZP29,2,99)/2),"")</f>
        <v/>
      </c>
      <c r="CMF29" s="4" t="str">
        <f>IFERROR(IF(N(data_NoOutliers!BZQ29),data_NoOutliers!BZQ29,MID(data_NoOutliers!BZQ29,2,99)/2),"")</f>
        <v/>
      </c>
      <c r="CMG29" s="4" t="str">
        <f>IFERROR(IF(N(data_NoOutliers!BZR29),data_NoOutliers!BZR29,MID(data_NoOutliers!BZR29,2,99)/2),"")</f>
        <v/>
      </c>
      <c r="CMH29" s="4" t="str">
        <f>IFERROR(IF(N(data_NoOutliers!BZS29),data_NoOutliers!BZS29,MID(data_NoOutliers!BZS29,2,99)/2),"")</f>
        <v/>
      </c>
      <c r="CMI29" s="4" t="str">
        <f>IFERROR(IF(N(data_NoOutliers!BZT29),data_NoOutliers!BZT29,MID(data_NoOutliers!BZT29,2,99)/2),"")</f>
        <v/>
      </c>
      <c r="CMJ29" s="4" t="str">
        <f>IFERROR(IF(N(data_NoOutliers!BZU29),data_NoOutliers!BZU29,MID(data_NoOutliers!BZU29,2,99)/2),"")</f>
        <v/>
      </c>
      <c r="CMK29" s="4" t="str">
        <f>IFERROR(IF(N(data_NoOutliers!BZV29),data_NoOutliers!BZV29,MID(data_NoOutliers!BZV29,2,99)/2),"")</f>
        <v/>
      </c>
      <c r="CML29" s="4" t="str">
        <f>IFERROR(IF(N(data_NoOutliers!BZW29),data_NoOutliers!BZW29,MID(data_NoOutliers!BZW29,2,99)/2),"")</f>
        <v/>
      </c>
      <c r="CMM29" s="4" t="str">
        <f>IFERROR(IF(N(data_NoOutliers!BZX29),data_NoOutliers!BZX29,MID(data_NoOutliers!BZX29,2,99)/2),"")</f>
        <v/>
      </c>
      <c r="CMN29" s="4" t="str">
        <f>IFERROR(IF(N(data_NoOutliers!BZY29),data_NoOutliers!BZY29,MID(data_NoOutliers!BZY29,2,99)/2),"")</f>
        <v/>
      </c>
      <c r="CMO29" s="4" t="str">
        <f>IFERROR(IF(N(data_NoOutliers!BZZ29),data_NoOutliers!BZZ29,MID(data_NoOutliers!BZZ29,2,99)/2),"")</f>
        <v/>
      </c>
      <c r="CMP29" s="4" t="str">
        <f>IFERROR(IF(N(data_NoOutliers!CAA29),data_NoOutliers!CAA29,MID(data_NoOutliers!CAA29,2,99)/2),"")</f>
        <v/>
      </c>
      <c r="CMQ29" s="4" t="str">
        <f>IFERROR(IF(N(data_NoOutliers!CAB29),data_NoOutliers!CAB29,MID(data_NoOutliers!CAB29,2,99)/2),"")</f>
        <v/>
      </c>
      <c r="CMR29" s="4" t="str">
        <f>IFERROR(IF(N(data_NoOutliers!CAC29),data_NoOutliers!CAC29,MID(data_NoOutliers!CAC29,2,99)/2),"")</f>
        <v/>
      </c>
      <c r="CMS29" s="4" t="str">
        <f>IFERROR(IF(N(data_NoOutliers!CAD29),data_NoOutliers!CAD29,MID(data_NoOutliers!CAD29,2,99)/2),"")</f>
        <v/>
      </c>
      <c r="CMT29" s="4" t="str">
        <f>IFERROR(IF(N(data_NoOutliers!CAE29),data_NoOutliers!CAE29,MID(data_NoOutliers!CAE29,2,99)/2),"")</f>
        <v/>
      </c>
      <c r="CMU29" s="4" t="str">
        <f>IFERROR(IF(N(data_NoOutliers!CAF29),data_NoOutliers!CAF29,MID(data_NoOutliers!CAF29,2,99)/2),"")</f>
        <v/>
      </c>
      <c r="CMV29" s="4" t="str">
        <f>IFERROR(IF(N(data_NoOutliers!CAG29),data_NoOutliers!CAG29,MID(data_NoOutliers!CAG29,2,99)/2),"")</f>
        <v/>
      </c>
      <c r="CMW29" s="4" t="str">
        <f>IFERROR(IF(N(data_NoOutliers!CAH29),data_NoOutliers!CAH29,MID(data_NoOutliers!CAH29,2,99)/2),"")</f>
        <v/>
      </c>
      <c r="CMX29" s="4" t="str">
        <f>IFERROR(IF(N(data_NoOutliers!CAI29),data_NoOutliers!CAI29,MID(data_NoOutliers!CAI29,2,99)/2),"")</f>
        <v/>
      </c>
      <c r="CMY29" s="4" t="str">
        <f>IFERROR(IF(N(data_NoOutliers!CAJ29),data_NoOutliers!CAJ29,MID(data_NoOutliers!CAJ29,2,99)/2),"")</f>
        <v/>
      </c>
      <c r="CMZ29" s="4" t="str">
        <f>IFERROR(IF(N(data_NoOutliers!CAK29),data_NoOutliers!CAK29,MID(data_NoOutliers!CAK29,2,99)/2),"")</f>
        <v/>
      </c>
      <c r="CNA29" s="4" t="str">
        <f>IFERROR(IF(N(data_NoOutliers!CAL29),data_NoOutliers!CAL29,MID(data_NoOutliers!CAL29,2,99)/2),"")</f>
        <v/>
      </c>
      <c r="CNB29" s="4" t="str">
        <f>IFERROR(IF(N(data_NoOutliers!CAM29),data_NoOutliers!CAM29,MID(data_NoOutliers!CAM29,2,99)/2),"")</f>
        <v/>
      </c>
      <c r="CNC29" s="4" t="str">
        <f>IFERROR(IF(N(data_NoOutliers!CAN29),data_NoOutliers!CAN29,MID(data_NoOutliers!CAN29,2,99)/2),"")</f>
        <v/>
      </c>
      <c r="CND29" s="4" t="str">
        <f>IFERROR(IF(N(data_NoOutliers!CAO29),data_NoOutliers!CAO29,MID(data_NoOutliers!CAO29,2,99)/2),"")</f>
        <v/>
      </c>
      <c r="CNE29" s="4" t="str">
        <f>IFERROR(IF(N(data_NoOutliers!CAP29),data_NoOutliers!CAP29,MID(data_NoOutliers!CAP29,2,99)/2),"")</f>
        <v/>
      </c>
      <c r="CNF29" s="4" t="str">
        <f>IFERROR(IF(N(data_NoOutliers!CAQ29),data_NoOutliers!CAQ29,MID(data_NoOutliers!CAQ29,2,99)/2),"")</f>
        <v/>
      </c>
      <c r="CNG29" s="4" t="str">
        <f>IFERROR(IF(N(data_NoOutliers!CAR29),data_NoOutliers!CAR29,MID(data_NoOutliers!CAR29,2,99)/2),"")</f>
        <v/>
      </c>
      <c r="CNH29" s="4" t="str">
        <f>IFERROR(IF(N(data_NoOutliers!CAS29),data_NoOutliers!CAS29,MID(data_NoOutliers!CAS29,2,99)/2),"")</f>
        <v/>
      </c>
      <c r="CNI29" s="4" t="str">
        <f>IFERROR(IF(N(data_NoOutliers!CAT29),data_NoOutliers!CAT29,MID(data_NoOutliers!CAT29,2,99)/2),"")</f>
        <v/>
      </c>
      <c r="CNJ29" s="4" t="str">
        <f>IFERROR(IF(N(data_NoOutliers!CAU29),data_NoOutliers!CAU29,MID(data_NoOutliers!CAU29,2,99)/2),"")</f>
        <v/>
      </c>
      <c r="CNK29" s="4" t="str">
        <f>IFERROR(IF(N(data_NoOutliers!CAV29),data_NoOutliers!CAV29,MID(data_NoOutliers!CAV29,2,99)/2),"")</f>
        <v/>
      </c>
      <c r="CNL29" s="4" t="str">
        <f>IFERROR(IF(N(data_NoOutliers!CAW29),data_NoOutliers!CAW29,MID(data_NoOutliers!CAW29,2,99)/2),"")</f>
        <v/>
      </c>
      <c r="CNM29" s="4" t="str">
        <f>IFERROR(IF(N(data_NoOutliers!CAX29),data_NoOutliers!CAX29,MID(data_NoOutliers!CAX29,2,99)/2),"")</f>
        <v/>
      </c>
      <c r="CNN29" s="4" t="str">
        <f>IFERROR(IF(N(data_NoOutliers!CAY29),data_NoOutliers!CAY29,MID(data_NoOutliers!CAY29,2,99)/2),"")</f>
        <v/>
      </c>
      <c r="CNO29" s="4" t="str">
        <f>IFERROR(IF(N(data_NoOutliers!CAZ29),data_NoOutliers!CAZ29,MID(data_NoOutliers!CAZ29,2,99)/2),"")</f>
        <v/>
      </c>
      <c r="CNP29" s="4" t="str">
        <f>IFERROR(IF(N(data_NoOutliers!CBA29),data_NoOutliers!CBA29,MID(data_NoOutliers!CBA29,2,99)/2),"")</f>
        <v/>
      </c>
      <c r="CNQ29" s="4" t="str">
        <f>IFERROR(IF(N(data_NoOutliers!CBB29),data_NoOutliers!CBB29,MID(data_NoOutliers!CBB29,2,99)/2),"")</f>
        <v/>
      </c>
      <c r="CNR29" s="4" t="str">
        <f>IFERROR(IF(N(data_NoOutliers!CBC29),data_NoOutliers!CBC29,MID(data_NoOutliers!CBC29,2,99)/2),"")</f>
        <v/>
      </c>
      <c r="CNS29" s="4" t="str">
        <f>IFERROR(IF(N(data_NoOutliers!CBD29),data_NoOutliers!CBD29,MID(data_NoOutliers!CBD29,2,99)/2),"")</f>
        <v/>
      </c>
      <c r="CNT29" s="4" t="str">
        <f>IFERROR(IF(N(data_NoOutliers!CBE29),data_NoOutliers!CBE29,MID(data_NoOutliers!CBE29,2,99)/2),"")</f>
        <v/>
      </c>
      <c r="CNU29" s="4" t="str">
        <f>IFERROR(IF(N(data_NoOutliers!CBF29),data_NoOutliers!CBF29,MID(data_NoOutliers!CBF29,2,99)/2),"")</f>
        <v/>
      </c>
      <c r="CNV29" s="4" t="str">
        <f>IFERROR(IF(N(data_NoOutliers!CBG29),data_NoOutliers!CBG29,MID(data_NoOutliers!CBG29,2,99)/2),"")</f>
        <v/>
      </c>
      <c r="CNW29" s="4" t="str">
        <f>IFERROR(IF(N(data_NoOutliers!CBH29),data_NoOutliers!CBH29,MID(data_NoOutliers!CBH29,2,99)/2),"")</f>
        <v/>
      </c>
      <c r="CNX29" s="4" t="str">
        <f>IFERROR(IF(N(data_NoOutliers!CBI29),data_NoOutliers!CBI29,MID(data_NoOutliers!CBI29,2,99)/2),"")</f>
        <v/>
      </c>
      <c r="CNY29" s="4" t="str">
        <f>IFERROR(IF(N(data_NoOutliers!CBJ29),data_NoOutliers!CBJ29,MID(data_NoOutliers!CBJ29,2,99)/2),"")</f>
        <v/>
      </c>
      <c r="CNZ29" s="4" t="str">
        <f>IFERROR(IF(N(data_NoOutliers!CBK29),data_NoOutliers!CBK29,MID(data_NoOutliers!CBK29,2,99)/2),"")</f>
        <v/>
      </c>
      <c r="COA29" s="4" t="str">
        <f>IFERROR(IF(N(data_NoOutliers!CBL29),data_NoOutliers!CBL29,MID(data_NoOutliers!CBL29,2,99)/2),"")</f>
        <v/>
      </c>
      <c r="COB29" s="4" t="str">
        <f>IFERROR(IF(N(data_NoOutliers!CBM29),data_NoOutliers!CBM29,MID(data_NoOutliers!CBM29,2,99)/2),"")</f>
        <v/>
      </c>
      <c r="COC29" s="4" t="str">
        <f>IFERROR(IF(N(data_NoOutliers!CBN29),data_NoOutliers!CBN29,MID(data_NoOutliers!CBN29,2,99)/2),"")</f>
        <v/>
      </c>
      <c r="COD29" s="4" t="str">
        <f>IFERROR(IF(N(data_NoOutliers!CBO29),data_NoOutliers!CBO29,MID(data_NoOutliers!CBO29,2,99)/2),"")</f>
        <v/>
      </c>
      <c r="COE29" s="4" t="str">
        <f>IFERROR(IF(N(data_NoOutliers!CBP29),data_NoOutliers!CBP29,MID(data_NoOutliers!CBP29,2,99)/2),"")</f>
        <v/>
      </c>
      <c r="COF29" s="4" t="str">
        <f>IFERROR(IF(N(data_NoOutliers!CBQ29),data_NoOutliers!CBQ29,MID(data_NoOutliers!CBQ29,2,99)/2),"")</f>
        <v/>
      </c>
      <c r="COG29" s="4" t="str">
        <f>IFERROR(IF(N(data_NoOutliers!CBR29),data_NoOutliers!CBR29,MID(data_NoOutliers!CBR29,2,99)/2),"")</f>
        <v/>
      </c>
      <c r="COH29" s="4" t="str">
        <f>IFERROR(IF(N(data_NoOutliers!CBS29),data_NoOutliers!CBS29,MID(data_NoOutliers!CBS29,2,99)/2),"")</f>
        <v/>
      </c>
      <c r="COI29" s="4" t="str">
        <f>IFERROR(IF(N(data_NoOutliers!CBT29),data_NoOutliers!CBT29,MID(data_NoOutliers!CBT29,2,99)/2),"")</f>
        <v/>
      </c>
      <c r="COJ29" s="4" t="str">
        <f>IFERROR(IF(N(data_NoOutliers!CBU29),data_NoOutliers!CBU29,MID(data_NoOutliers!CBU29,2,99)/2),"")</f>
        <v/>
      </c>
      <c r="COK29" s="4" t="str">
        <f>IFERROR(IF(N(data_NoOutliers!CBV29),data_NoOutliers!CBV29,MID(data_NoOutliers!CBV29,2,99)/2),"")</f>
        <v/>
      </c>
      <c r="COL29" s="4" t="str">
        <f>IFERROR(IF(N(data_NoOutliers!CBW29),data_NoOutliers!CBW29,MID(data_NoOutliers!CBW29,2,99)/2),"")</f>
        <v/>
      </c>
      <c r="COM29" s="4" t="str">
        <f>IFERROR(IF(N(data_NoOutliers!CBX29),data_NoOutliers!CBX29,MID(data_NoOutliers!CBX29,2,99)/2),"")</f>
        <v/>
      </c>
      <c r="CON29" s="4" t="str">
        <f>IFERROR(IF(N(data_NoOutliers!CBY29),data_NoOutliers!CBY29,MID(data_NoOutliers!CBY29,2,99)/2),"")</f>
        <v/>
      </c>
      <c r="COO29" s="4" t="str">
        <f>IFERROR(IF(N(data_NoOutliers!CBZ29),data_NoOutliers!CBZ29,MID(data_NoOutliers!CBZ29,2,99)/2),"")</f>
        <v/>
      </c>
      <c r="COP29" s="4" t="str">
        <f>IFERROR(IF(N(data_NoOutliers!CCA29),data_NoOutliers!CCA29,MID(data_NoOutliers!CCA29,2,99)/2),"")</f>
        <v/>
      </c>
      <c r="COQ29" s="4" t="str">
        <f>IFERROR(IF(N(data_NoOutliers!CCB29),data_NoOutliers!CCB29,MID(data_NoOutliers!CCB29,2,99)/2),"")</f>
        <v/>
      </c>
      <c r="COR29" s="4" t="str">
        <f>IFERROR(IF(N(data_NoOutliers!CCC29),data_NoOutliers!CCC29,MID(data_NoOutliers!CCC29,2,99)/2),"")</f>
        <v/>
      </c>
      <c r="COS29" s="4" t="str">
        <f>IFERROR(IF(N(data_NoOutliers!CCD29),data_NoOutliers!CCD29,MID(data_NoOutliers!CCD29,2,99)/2),"")</f>
        <v/>
      </c>
      <c r="COT29" s="4" t="str">
        <f>IFERROR(IF(N(data_NoOutliers!CCE29),data_NoOutliers!CCE29,MID(data_NoOutliers!CCE29,2,99)/2),"")</f>
        <v/>
      </c>
      <c r="COU29" s="4" t="str">
        <f>IFERROR(IF(N(data_NoOutliers!CCF29),data_NoOutliers!CCF29,MID(data_NoOutliers!CCF29,2,99)/2),"")</f>
        <v/>
      </c>
      <c r="COV29" s="4" t="str">
        <f>IFERROR(IF(N(data_NoOutliers!CCG29),data_NoOutliers!CCG29,MID(data_NoOutliers!CCG29,2,99)/2),"")</f>
        <v/>
      </c>
      <c r="COW29" s="4" t="str">
        <f>IFERROR(IF(N(data_NoOutliers!CCH29),data_NoOutliers!CCH29,MID(data_NoOutliers!CCH29,2,99)/2),"")</f>
        <v/>
      </c>
      <c r="COX29" s="4" t="str">
        <f>IFERROR(IF(N(data_NoOutliers!CCI29),data_NoOutliers!CCI29,MID(data_NoOutliers!CCI29,2,99)/2),"")</f>
        <v/>
      </c>
      <c r="COY29" s="4" t="str">
        <f>IFERROR(IF(N(data_NoOutliers!CCJ29),data_NoOutliers!CCJ29,MID(data_NoOutliers!CCJ29,2,99)/2),"")</f>
        <v/>
      </c>
      <c r="COZ29" s="4" t="str">
        <f>IFERROR(IF(N(data_NoOutliers!CCK29),data_NoOutliers!CCK29,MID(data_NoOutliers!CCK29,2,99)/2),"")</f>
        <v/>
      </c>
      <c r="CPA29" s="4" t="str">
        <f>IFERROR(IF(N(data_NoOutliers!CCL29),data_NoOutliers!CCL29,MID(data_NoOutliers!CCL29,2,99)/2),"")</f>
        <v/>
      </c>
      <c r="CPB29" s="4" t="str">
        <f>IFERROR(IF(N(data_NoOutliers!CCM29),data_NoOutliers!CCM29,MID(data_NoOutliers!CCM29,2,99)/2),"")</f>
        <v/>
      </c>
      <c r="CPC29" s="4" t="str">
        <f>IFERROR(IF(N(data_NoOutliers!CCN29),data_NoOutliers!CCN29,MID(data_NoOutliers!CCN29,2,99)/2),"")</f>
        <v/>
      </c>
      <c r="CPD29" s="4" t="str">
        <f>IFERROR(IF(N(data_NoOutliers!CCO29),data_NoOutliers!CCO29,MID(data_NoOutliers!CCO29,2,99)/2),"")</f>
        <v/>
      </c>
      <c r="CPE29" s="4" t="str">
        <f>IFERROR(IF(N(data_NoOutliers!CCP29),data_NoOutliers!CCP29,MID(data_NoOutliers!CCP29,2,99)/2),"")</f>
        <v/>
      </c>
      <c r="CPF29" s="4" t="str">
        <f>IFERROR(IF(N(data_NoOutliers!CCQ29),data_NoOutliers!CCQ29,MID(data_NoOutliers!CCQ29,2,99)/2),"")</f>
        <v/>
      </c>
      <c r="CPG29" s="4" t="str">
        <f>IFERROR(IF(N(data_NoOutliers!CCR29),data_NoOutliers!CCR29,MID(data_NoOutliers!CCR29,2,99)/2),"")</f>
        <v/>
      </c>
      <c r="CPH29" s="4" t="str">
        <f>IFERROR(IF(N(data_NoOutliers!CCS29),data_NoOutliers!CCS29,MID(data_NoOutliers!CCS29,2,99)/2),"")</f>
        <v/>
      </c>
      <c r="CPI29" s="4" t="str">
        <f>IFERROR(IF(N(data_NoOutliers!CCT29),data_NoOutliers!CCT29,MID(data_NoOutliers!CCT29,2,99)/2),"")</f>
        <v/>
      </c>
      <c r="CPJ29" s="4" t="str">
        <f>IFERROR(IF(N(data_NoOutliers!CCU29),data_NoOutliers!CCU29,MID(data_NoOutliers!CCU29,2,99)/2),"")</f>
        <v/>
      </c>
    </row>
    <row r="30" spans="1:2454" x14ac:dyDescent="0.25">
      <c r="A30" s="1" t="s">
        <v>42</v>
      </c>
      <c r="B30" s="24" t="s">
        <v>155</v>
      </c>
      <c r="C30" s="87">
        <v>0.01</v>
      </c>
      <c r="D30" s="126">
        <f t="shared" si="0"/>
        <v>5.0000000000000036E-3</v>
      </c>
      <c r="E30" s="135" t="s">
        <v>5</v>
      </c>
      <c r="F30" s="130" cm="1">
        <f t="array" ref="F30">2*_xlfn.STDEV.S(IF(ISNUMBER(SEARCH("*Intake*",$AP$4:$XFD$4)),$AP30:$XFD30))</f>
        <v>6.9742065691348254E-18</v>
      </c>
      <c r="G30" s="127">
        <f t="shared" si="1"/>
        <v>5.0000000000000027E-3</v>
      </c>
      <c r="H30" s="127" t="s">
        <v>5</v>
      </c>
      <c r="I30" s="131" cm="1">
        <f t="array" ref="I30">2*_xlfn.STDEV.S(IF($AP$4:$XFD$4="Harbour mode: Intake seawater ",AP30:XFD30))</f>
        <v>5.2549440246886644E-18</v>
      </c>
      <c r="J30" s="127">
        <f t="shared" si="2"/>
        <v>5.0000000000000027E-3</v>
      </c>
      <c r="K30" s="127" t="s">
        <v>5</v>
      </c>
      <c r="L30" s="129" cm="1">
        <f t="array" ref="L30">2*_xlfn.STDEV.S(IF($AP$4:$XFD$4="Transit, full speed: Intake seawater ",AP30:XFD30))</f>
        <v>5.2604333649764412E-18</v>
      </c>
      <c r="M30" s="136">
        <f t="shared" si="3"/>
        <v>5.6413793103448316E-3</v>
      </c>
      <c r="N30" s="243" t="s">
        <v>5</v>
      </c>
      <c r="O30" s="236" cm="1">
        <f t="array" ref="O30">2*_xlfn.STDEV.S(IF(ISNUMBER(SEARCH("*before cleaning*",$AP$4:$XFD$4)),AP30:XFD30))</f>
        <v>7.8622722968934005E-3</v>
      </c>
      <c r="P30" s="245">
        <f t="shared" si="4"/>
        <v>6.4137931034482761E-4</v>
      </c>
      <c r="Q30" s="245">
        <f t="shared" si="5"/>
        <v>4.0226553523850704E-2</v>
      </c>
      <c r="R30" s="136">
        <f t="shared" si="6"/>
        <v>6.0000000000000027E-3</v>
      </c>
      <c r="S30" s="243" t="s">
        <v>5</v>
      </c>
      <c r="T30" s="236" cm="1">
        <f t="array" ref="T30">2*_xlfn.STDEV.S(IF(ISNUMBER(SEARCH("*Transit, full speed: After*",$AP$4:$XFD$4)),AP30:XFD30))</f>
        <v>9.762394574390364E-3</v>
      </c>
      <c r="U30" s="727">
        <f>(Z30*'Sampling information'!$O$62)+(AJ30*'Sampling information'!$V$62)</f>
        <v>8.7041899856221322E-2</v>
      </c>
      <c r="V30" s="246">
        <f t="shared" si="7"/>
        <v>6.7173913043478287E-3</v>
      </c>
      <c r="W30" s="247" t="s">
        <v>5</v>
      </c>
      <c r="X30" s="248" cm="1">
        <f t="array" ref="X30">2*_xlfn.STDEV.S(IF(ISNUMBER(SEARCH("*ME scrubber*",$AP$4:$XFD$4)),AP30:XFD30))</f>
        <v>1.3176835185553695E-2</v>
      </c>
      <c r="Y30" s="249">
        <f t="shared" si="8"/>
        <v>1.7173913043478262E-3</v>
      </c>
      <c r="Z30" s="331">
        <f t="shared" si="9"/>
        <v>0.10111769762490405</v>
      </c>
      <c r="AA30" s="255">
        <f t="shared" si="10"/>
        <v>5.1414141414141447E-3</v>
      </c>
      <c r="AB30" s="253" t="s">
        <v>5</v>
      </c>
      <c r="AC30" s="254" cm="1">
        <f t="array" ref="AC30">2*_xlfn.STDEV.S(IF(ISNUMBER(SEARCH("*After AE scrubber*",$AP$4:$XFD$4)),AP30:XFD30))</f>
        <v>2.8141058827257986E-3</v>
      </c>
      <c r="AD30" s="118">
        <f t="shared" si="11"/>
        <v>1.4141414141414141E-4</v>
      </c>
      <c r="AE30" s="251">
        <f t="shared" si="12"/>
        <v>1.1933698689017837E-2</v>
      </c>
      <c r="AF30" s="253">
        <f t="shared" si="13"/>
        <v>5.2978723404255345E-3</v>
      </c>
      <c r="AG30" s="253" t="s">
        <v>5</v>
      </c>
      <c r="AH30" s="254" cm="1">
        <f t="array" ref="AH30">2*_xlfn.STDEV.S(IF($AP$4:$XFD$4="Transit, full speed: After AE scrubber, but before cleaning ",AP30:XFD30))</f>
        <v>4.0842197619410485E-3</v>
      </c>
      <c r="AI30" s="118">
        <f t="shared" si="14"/>
        <v>2.9787234042553186E-4</v>
      </c>
      <c r="AJ30" s="251">
        <f t="shared" si="15"/>
        <v>2.5136939791760973E-2</v>
      </c>
      <c r="AK30" s="255">
        <f t="shared" si="16"/>
        <v>5.0000000000000027E-3</v>
      </c>
      <c r="AL30" s="253" t="s">
        <v>5</v>
      </c>
      <c r="AM30" s="256" cm="1">
        <f t="array" ref="AM30">2*_xlfn.STDEV.S(IF($AP$4:$XFD$4="Harbour mode: After AE scrubber, but before cleaning ",AP30:XFD30))</f>
        <v>5.2549440246886644E-18</v>
      </c>
      <c r="AN30" s="252">
        <f t="shared" si="17"/>
        <v>0</v>
      </c>
      <c r="AO30" s="251">
        <f t="shared" si="18"/>
        <v>0</v>
      </c>
      <c r="AP30" s="303">
        <f>IF(N(data_NoOutliers!G30),data_NoOutliers!G30,"")</f>
        <v>5.0000000000000001E-3</v>
      </c>
      <c r="AQ30" s="303">
        <f>IF(N(data_NoOutliers!H30),data_NoOutliers!H30,"")</f>
        <v>5.0000000000000001E-3</v>
      </c>
      <c r="AR30" s="292">
        <f t="shared" si="21"/>
        <v>0</v>
      </c>
      <c r="AS30" s="304">
        <f t="shared" si="22"/>
        <v>0</v>
      </c>
      <c r="AT30" s="303">
        <f>IF(N(data_NoOutliers!I30),data_NoOutliers!I30,"")</f>
        <v>5.0000000000000001E-3</v>
      </c>
      <c r="AU30" s="303">
        <f>IF(N(data_NoOutliers!J30),data_NoOutliers!J30,"")</f>
        <v>5.0000000000000001E-3</v>
      </c>
      <c r="AV30" s="292">
        <f t="shared" si="23"/>
        <v>0</v>
      </c>
      <c r="AW30" s="304">
        <f t="shared" si="24"/>
        <v>0</v>
      </c>
      <c r="AX30" s="303">
        <f>IF(N(data_NoOutliers!K30),data_NoOutliers!K30,"")</f>
        <v>5.0000000000000001E-3</v>
      </c>
      <c r="AY30" s="292">
        <f t="shared" si="25"/>
        <v>0</v>
      </c>
      <c r="AZ30" s="304">
        <f t="shared" si="26"/>
        <v>0</v>
      </c>
      <c r="BA30" s="303">
        <f>IF(N(data_NoOutliers!L30),data_NoOutliers!L30,"")</f>
        <v>5.0000000000000001E-3</v>
      </c>
      <c r="BB30" s="303">
        <f>IF(N(data_NoOutliers!M30),data_NoOutliers!M30,"")</f>
        <v>5.0000000000000001E-3</v>
      </c>
      <c r="BC30" s="127">
        <f t="shared" si="27"/>
        <v>0</v>
      </c>
      <c r="BD30" s="305">
        <f t="shared" si="28"/>
        <v>0</v>
      </c>
      <c r="BE30" s="303">
        <f>IF(N(data_NoOutliers!N30),data_NoOutliers!N30,"")</f>
        <v>5.0000000000000001E-3</v>
      </c>
      <c r="BF30" s="303">
        <f>IF(N(data_NoOutliers!O30),data_NoOutliers!O30,"")</f>
        <v>5.0000000000000001E-3</v>
      </c>
      <c r="BG30" s="127">
        <f t="shared" si="29"/>
        <v>0</v>
      </c>
      <c r="BH30" s="305">
        <f t="shared" si="30"/>
        <v>0</v>
      </c>
      <c r="BI30" s="303">
        <f>IF(N(data_NoOutliers!P30),data_NoOutliers!P30,"")</f>
        <v>5.0000000000000001E-3</v>
      </c>
      <c r="BJ30" s="127">
        <f t="shared" si="31"/>
        <v>0</v>
      </c>
      <c r="BK30" s="305">
        <f t="shared" si="32"/>
        <v>0</v>
      </c>
      <c r="BL30" s="303">
        <f>IF(N(data_NoOutliers!Q30),data_NoOutliers!Q30,"")</f>
        <v>5.0000000000000001E-3</v>
      </c>
      <c r="BM30" s="303">
        <f>IF(N(data_NoOutliers!R30),data_NoOutliers!R30,"")</f>
        <v>5.0000000000000001E-3</v>
      </c>
      <c r="BN30" s="118">
        <f t="shared" si="33"/>
        <v>0</v>
      </c>
      <c r="BO30" s="306">
        <f t="shared" si="34"/>
        <v>0</v>
      </c>
      <c r="BP30" s="303">
        <f>IF(N(data_NoOutliers!S30),data_NoOutliers!S30,"")</f>
        <v>5.0000000000000001E-3</v>
      </c>
      <c r="BQ30" s="303">
        <f>IF(N(data_NoOutliers!T30),data_NoOutliers!T30,"")</f>
        <v>5.0000000000000001E-3</v>
      </c>
      <c r="BR30" s="118">
        <f t="shared" si="35"/>
        <v>0</v>
      </c>
      <c r="BS30" s="306">
        <f t="shared" si="36"/>
        <v>0</v>
      </c>
      <c r="BT30" s="303">
        <f>IF(N(data_NoOutliers!U30),data_NoOutliers!U30,"")</f>
        <v>5.0000000000000001E-3</v>
      </c>
      <c r="BU30" s="118">
        <f t="shared" si="37"/>
        <v>0</v>
      </c>
      <c r="BV30" s="306">
        <f t="shared" si="38"/>
        <v>0</v>
      </c>
      <c r="BW30" s="303">
        <f>IF(N(data_NoOutliers!V30),data_NoOutliers!V30,"")</f>
        <v>5.0000000000000001E-3</v>
      </c>
      <c r="BX30" s="303">
        <f>IF(N(data_NoOutliers!W30),data_NoOutliers!W30,"")</f>
        <v>5.0000000000000001E-3</v>
      </c>
      <c r="BY30" s="307">
        <f t="shared" si="39"/>
        <v>0</v>
      </c>
      <c r="BZ30" s="308">
        <f t="shared" si="40"/>
        <v>0</v>
      </c>
      <c r="CA30" s="303">
        <f>IF(N(data_NoOutliers!X30),data_NoOutliers!X30,"")</f>
        <v>5.0000000000000001E-3</v>
      </c>
      <c r="CB30" s="307">
        <f t="shared" si="41"/>
        <v>0</v>
      </c>
      <c r="CC30" s="308">
        <f t="shared" si="42"/>
        <v>0</v>
      </c>
      <c r="CD30" s="303">
        <f>IF(N(data_NoOutliers!Y30),data_NoOutliers!Y30,"")</f>
        <v>5.0000000000000001E-3</v>
      </c>
      <c r="CE30" s="303">
        <f>IF(N(data_NoOutliers!Z30),data_NoOutliers!Z30,"")</f>
        <v>5.0000000000000001E-3</v>
      </c>
      <c r="CF30" s="292">
        <f t="shared" si="43"/>
        <v>0</v>
      </c>
      <c r="CG30" s="304">
        <f t="shared" si="44"/>
        <v>0</v>
      </c>
      <c r="CH30" s="303">
        <f>IF(N(data_NoOutliers!AA30),data_NoOutliers!AA30,"")</f>
        <v>5.0000000000000001E-3</v>
      </c>
      <c r="CI30" s="303">
        <f>IF(N(data_NoOutliers!AB30),data_NoOutliers!AB30,"")</f>
        <v>5.0000000000000001E-3</v>
      </c>
      <c r="CJ30" s="292">
        <f t="shared" si="45"/>
        <v>0</v>
      </c>
      <c r="CK30" s="304">
        <f t="shared" si="46"/>
        <v>0</v>
      </c>
      <c r="CL30" s="303">
        <f>IF(N(data_NoOutliers!AC30),data_NoOutliers!AC30,"")</f>
        <v>5.0000000000000001E-3</v>
      </c>
      <c r="CM30" s="292">
        <f t="shared" si="47"/>
        <v>0</v>
      </c>
      <c r="CN30" s="304">
        <f t="shared" si="48"/>
        <v>0</v>
      </c>
      <c r="CO30" s="303">
        <f>IF(N(data_NoOutliers!AD30),data_NoOutliers!AD30,"")</f>
        <v>5.0000000000000001E-3</v>
      </c>
      <c r="CP30" s="303">
        <f>IF(N(data_NoOutliers!AE30),data_NoOutliers!AE30,"")</f>
        <v>5.0000000000000001E-3</v>
      </c>
      <c r="CQ30" s="118">
        <f t="shared" si="49"/>
        <v>0</v>
      </c>
      <c r="CR30" s="306">
        <f t="shared" si="50"/>
        <v>0</v>
      </c>
      <c r="CS30" s="303">
        <f>IF(N(data_NoOutliers!AF30),data_NoOutliers!AF30,"")</f>
        <v>5.0000000000000001E-3</v>
      </c>
      <c r="CT30" s="303">
        <f>IF(N(data_NoOutliers!AG30),data_NoOutliers!AG30,"")</f>
        <v>5.0000000000000001E-3</v>
      </c>
      <c r="CU30" s="118">
        <f t="shared" si="51"/>
        <v>0</v>
      </c>
      <c r="CV30" s="306">
        <f t="shared" si="52"/>
        <v>0</v>
      </c>
      <c r="CW30" s="303">
        <f>IF(N(data_NoOutliers!AH30),data_NoOutliers!AH30,"")</f>
        <v>5.0000000000000001E-3</v>
      </c>
      <c r="CX30" s="118">
        <f t="shared" si="53"/>
        <v>0</v>
      </c>
      <c r="CY30" s="306">
        <f t="shared" si="54"/>
        <v>0</v>
      </c>
      <c r="CZ30" s="303">
        <f>IF(N(data_NoOutliers!AI30),data_NoOutliers!AI30,"")</f>
        <v>5.0000000000000001E-3</v>
      </c>
      <c r="DA30" s="303">
        <f>IF(N(data_NoOutliers!AJ30),data_NoOutliers!AJ30,"")</f>
        <v>5.0000000000000001E-3</v>
      </c>
      <c r="DB30" s="307">
        <f t="shared" si="55"/>
        <v>0</v>
      </c>
      <c r="DC30" s="308">
        <f t="shared" si="56"/>
        <v>0</v>
      </c>
      <c r="DD30" s="303">
        <f>IF(N(data_NoOutliers!AK30),data_NoOutliers!AK30,"")</f>
        <v>5.0000000000000001E-3</v>
      </c>
      <c r="DE30" s="303">
        <f>IF(N(data_NoOutliers!AL30),data_NoOutliers!AL30,"")</f>
        <v>5.0000000000000001E-3</v>
      </c>
      <c r="DF30" s="307">
        <f t="shared" si="57"/>
        <v>0</v>
      </c>
      <c r="DG30" s="307">
        <f t="shared" si="58"/>
        <v>0</v>
      </c>
      <c r="DH30" s="303">
        <f>IF(N(data_NoOutliers!AM30),data_NoOutliers!AM30,"")</f>
        <v>5.0000000000000001E-3</v>
      </c>
      <c r="DI30" s="307">
        <f t="shared" si="59"/>
        <v>0</v>
      </c>
      <c r="DJ30" s="308">
        <f t="shared" si="60"/>
        <v>0</v>
      </c>
      <c r="DK30" s="303">
        <f>IF(N(data_NoOutliers!AN30),data_NoOutliers!AN30,"")</f>
        <v>5.0000000000000001E-3</v>
      </c>
      <c r="DL30" s="303">
        <f>IF(N(data_NoOutliers!AO30),data_NoOutliers!AO30,"")</f>
        <v>5.0000000000000001E-3</v>
      </c>
      <c r="DM30" s="292">
        <f t="shared" si="61"/>
        <v>0</v>
      </c>
      <c r="DN30" s="304">
        <f t="shared" si="62"/>
        <v>0</v>
      </c>
      <c r="DO30" s="303">
        <f>IF(N(data_NoOutliers!AP30),data_NoOutliers!AP30,"")</f>
        <v>5.0000000000000001E-3</v>
      </c>
      <c r="DP30" s="303">
        <f>IF(N(data_NoOutliers!AQ30),data_NoOutliers!AQ30,"")</f>
        <v>5.0000000000000001E-3</v>
      </c>
      <c r="DQ30" s="311">
        <f t="shared" si="63"/>
        <v>0</v>
      </c>
      <c r="DR30" s="312">
        <f t="shared" si="64"/>
        <v>0</v>
      </c>
      <c r="DS30" s="303">
        <f>IF(N(data_NoOutliers!AR30),data_NoOutliers!AR30,"")</f>
        <v>5.0000000000000001E-3</v>
      </c>
      <c r="DT30" s="303">
        <f>IF(N(data_NoOutliers!AS30),data_NoOutliers!AS30,"")</f>
        <v>5.0000000000000001E-3</v>
      </c>
      <c r="DU30" s="311">
        <f t="shared" si="65"/>
        <v>0</v>
      </c>
      <c r="DV30" s="312">
        <f t="shared" si="66"/>
        <v>0</v>
      </c>
      <c r="DW30" s="303">
        <f>IF(N(data_NoOutliers!AT30),data_NoOutliers!AT30,"")</f>
        <v>5.0000000000000001E-3</v>
      </c>
      <c r="DX30" s="311">
        <f t="shared" si="67"/>
        <v>0</v>
      </c>
      <c r="DY30" s="312">
        <f t="shared" si="68"/>
        <v>0</v>
      </c>
      <c r="DZ30" s="303">
        <f>IF(N(data_NoOutliers!AU30),data_NoOutliers!AU30,"")</f>
        <v>5.0000000000000001E-3</v>
      </c>
      <c r="EA30" s="303">
        <f>IF(N(data_NoOutliers!AV30),data_NoOutliers!AV30,"")</f>
        <v>5.0000000000000001E-3</v>
      </c>
      <c r="EB30" s="313">
        <f t="shared" si="69"/>
        <v>0</v>
      </c>
      <c r="EC30" s="314">
        <f t="shared" si="70"/>
        <v>0</v>
      </c>
      <c r="ED30" s="303">
        <f>IF(N(data_NoOutliers!AW30),data_NoOutliers!AW30,"")</f>
        <v>5.0000000000000001E-3</v>
      </c>
      <c r="EE30" s="303">
        <f>IF(N(data_NoOutliers!AX30),data_NoOutliers!AX30,"")</f>
        <v>5.0000000000000001E-3</v>
      </c>
      <c r="EF30" s="315">
        <f t="shared" si="71"/>
        <v>0</v>
      </c>
      <c r="EG30" s="316">
        <f t="shared" si="72"/>
        <v>0</v>
      </c>
      <c r="EH30" s="303">
        <f>IF(N(data_NoOutliers!AY30),data_NoOutliers!AY30,"")</f>
        <v>5.0000000000000001E-3</v>
      </c>
      <c r="EI30" s="303">
        <f>IF(N(data_NoOutliers!AZ30),data_NoOutliers!AZ30,"")</f>
        <v>5.0000000000000001E-3</v>
      </c>
      <c r="EJ30" s="315">
        <f t="shared" si="73"/>
        <v>0</v>
      </c>
      <c r="EK30" s="316">
        <f t="shared" si="74"/>
        <v>0</v>
      </c>
      <c r="EL30" s="303">
        <f>IF(N(data_NoOutliers!BA30),data_NoOutliers!BA30,"")</f>
        <v>5.0000000000000001E-3</v>
      </c>
      <c r="EM30" s="315">
        <f t="shared" si="75"/>
        <v>0</v>
      </c>
      <c r="EN30" s="316">
        <f t="shared" si="76"/>
        <v>0</v>
      </c>
      <c r="EO30" s="303">
        <f>IF(N(data_NoOutliers!BB30),data_NoOutliers!BB30,"")</f>
        <v>5.0000000000000001E-3</v>
      </c>
      <c r="EP30" s="303">
        <f>IF(N(data_NoOutliers!BC30),data_NoOutliers!BC30,"")</f>
        <v>5.0000000000000001E-3</v>
      </c>
      <c r="EQ30" s="292">
        <f t="shared" si="77"/>
        <v>0</v>
      </c>
      <c r="ER30" s="304">
        <f t="shared" si="78"/>
        <v>0</v>
      </c>
      <c r="ES30" s="303">
        <f>IF(N(data_NoOutliers!BD30),data_NoOutliers!BD30,"")</f>
        <v>5.0000000000000001E-3</v>
      </c>
      <c r="ET30" s="303">
        <f>IF(N(data_NoOutliers!BE30),data_NoOutliers!BE30,"")</f>
        <v>5.0000000000000001E-3</v>
      </c>
      <c r="EU30" s="292">
        <f t="shared" si="79"/>
        <v>0</v>
      </c>
      <c r="EV30" s="304">
        <f t="shared" si="80"/>
        <v>0</v>
      </c>
      <c r="EW30" s="303">
        <f>IF(N(data_NoOutliers!BF30),data_NoOutliers!BF30,"")</f>
        <v>5.0000000000000001E-3</v>
      </c>
      <c r="EX30" s="292">
        <f t="shared" si="81"/>
        <v>0</v>
      </c>
      <c r="EY30" s="304">
        <f t="shared" si="82"/>
        <v>0</v>
      </c>
      <c r="EZ30" s="303">
        <f>IF(N(data_NoOutliers!BG30),data_NoOutliers!BG30,"")</f>
        <v>5.0000000000000001E-3</v>
      </c>
      <c r="FA30" s="303">
        <f>IF(N(data_NoOutliers!BH30),data_NoOutliers!BH30,"")</f>
        <v>5.0000000000000001E-3</v>
      </c>
      <c r="FB30" s="313">
        <f t="shared" si="83"/>
        <v>0</v>
      </c>
      <c r="FC30" s="314">
        <f t="shared" si="84"/>
        <v>0</v>
      </c>
      <c r="FD30" s="303">
        <f>IF(N(data_NoOutliers!BI30),data_NoOutliers!BI30,"")</f>
        <v>5.0000000000000001E-3</v>
      </c>
      <c r="FE30" s="303">
        <f>IF(N(data_NoOutliers!BJ30),data_NoOutliers!BJ30,"")</f>
        <v>5.0000000000000001E-3</v>
      </c>
      <c r="FF30" s="309">
        <f t="shared" si="85"/>
        <v>0</v>
      </c>
      <c r="FG30" s="310">
        <f t="shared" si="86"/>
        <v>0</v>
      </c>
      <c r="FH30" s="303">
        <f>IF(N(data_NoOutliers!BK30),data_NoOutliers!BK30,"")</f>
        <v>5.0000000000000001E-3</v>
      </c>
      <c r="FI30" s="309">
        <f t="shared" si="87"/>
        <v>0</v>
      </c>
      <c r="FJ30" s="310">
        <f t="shared" si="88"/>
        <v>0</v>
      </c>
      <c r="FK30" s="303">
        <f>IF(N(data_NoOutliers!BL30),data_NoOutliers!BL30,"")</f>
        <v>5.0000000000000001E-3</v>
      </c>
      <c r="FL30" s="303">
        <f>IF(N(data_NoOutliers!BM30),data_NoOutliers!BM30,"")</f>
        <v>5.0000000000000001E-3</v>
      </c>
      <c r="FM30" s="307">
        <f t="shared" si="89"/>
        <v>0</v>
      </c>
      <c r="FN30" s="308">
        <f t="shared" si="90"/>
        <v>0</v>
      </c>
      <c r="FO30" s="303">
        <f>IF(N(data_NoOutliers!BN30),data_NoOutliers!BN30,"")</f>
        <v>5.0000000000000001E-3</v>
      </c>
      <c r="FP30" s="303">
        <f>IF(N(data_NoOutliers!BO30),data_NoOutliers!BO30,"")</f>
        <v>3.3000000000000002E-2</v>
      </c>
      <c r="FQ30" s="307">
        <f t="shared" si="91"/>
        <v>2.8000000000000001E-2</v>
      </c>
      <c r="FR30" s="308">
        <f t="shared" si="92"/>
        <v>1.4986177153599469</v>
      </c>
      <c r="FS30" s="303">
        <f>IF(N(data_NoOutliers!BP30),data_NoOutliers!BP30,"")</f>
        <v>5.0000000000000001E-3</v>
      </c>
      <c r="FT30" s="307">
        <f t="shared" si="93"/>
        <v>0</v>
      </c>
      <c r="FU30" s="308">
        <f t="shared" si="94"/>
        <v>0</v>
      </c>
      <c r="FV30" s="303">
        <f>IF(N(data_NoOutliers!BQ30),data_NoOutliers!BQ30,"")</f>
        <v>5.0000000000000001E-3</v>
      </c>
      <c r="FW30" s="303">
        <f>IF(N(data_NoOutliers!BR30),data_NoOutliers!BR30,"")</f>
        <v>5.0000000000000001E-3</v>
      </c>
      <c r="FX30" s="315">
        <f t="shared" si="95"/>
        <v>0</v>
      </c>
      <c r="FY30" s="316">
        <f t="shared" si="96"/>
        <v>0</v>
      </c>
      <c r="FZ30" s="303">
        <f>IF(N(data_NoOutliers!BS30),data_NoOutliers!BS30,"")</f>
        <v>5.0000000000000001E-3</v>
      </c>
      <c r="GA30" s="303">
        <f>IF(N(data_NoOutliers!BT30),data_NoOutliers!BT30,"")</f>
        <v>5.0000000000000001E-3</v>
      </c>
      <c r="GB30" s="315">
        <f t="shared" si="97"/>
        <v>0</v>
      </c>
      <c r="GC30" s="316">
        <f t="shared" si="98"/>
        <v>0</v>
      </c>
      <c r="GD30" s="303">
        <f>IF(N(data_NoOutliers!BU30),data_NoOutliers!BU30,"")</f>
        <v>5.0000000000000001E-3</v>
      </c>
      <c r="GE30" s="315">
        <f t="shared" si="99"/>
        <v>0</v>
      </c>
      <c r="GF30" s="316">
        <f t="shared" si="100"/>
        <v>0</v>
      </c>
      <c r="GG30" s="303">
        <f>IF(N(data_NoOutliers!BV30),data_NoOutliers!BV30,"")</f>
        <v>5.0000000000000001E-3</v>
      </c>
      <c r="GH30" s="303">
        <f>IF(N(data_NoOutliers!BW30),data_NoOutliers!BW30,"")</f>
        <v>5.0000000000000001E-3</v>
      </c>
      <c r="GI30" s="292">
        <f t="shared" si="101"/>
        <v>0</v>
      </c>
      <c r="GJ30" s="304">
        <f t="shared" si="102"/>
        <v>0</v>
      </c>
      <c r="GK30" s="303">
        <f>IF(N(data_NoOutliers!BX30),data_NoOutliers!BX30,"")</f>
        <v>5.0000000000000001E-3</v>
      </c>
      <c r="GL30" s="303">
        <f>IF(N(data_NoOutliers!BY30),data_NoOutliers!BY30,"")</f>
        <v>5.0000000000000001E-3</v>
      </c>
      <c r="GM30" s="292">
        <f t="shared" si="103"/>
        <v>0</v>
      </c>
      <c r="GN30" s="304">
        <f t="shared" si="104"/>
        <v>0</v>
      </c>
      <c r="GO30" s="303">
        <f>IF(N(data_NoOutliers!BZ30),data_NoOutliers!BZ30,"")</f>
        <v>5.0000000000000001E-3</v>
      </c>
      <c r="GP30" s="292">
        <f t="shared" si="105"/>
        <v>0</v>
      </c>
      <c r="GQ30" s="304">
        <f t="shared" si="106"/>
        <v>0</v>
      </c>
      <c r="GR30" s="303">
        <f>IF(N(data_NoOutliers!CA30),data_NoOutliers!CA30,"")</f>
        <v>5.0000000000000001E-3</v>
      </c>
      <c r="GS30" s="303">
        <f>IF(N(data_NoOutliers!CB30),data_NoOutliers!CB30,"")</f>
        <v>5.0000000000000001E-3</v>
      </c>
      <c r="GT30" s="309">
        <f t="shared" si="107"/>
        <v>0</v>
      </c>
      <c r="GU30" s="310">
        <f t="shared" si="108"/>
        <v>0</v>
      </c>
      <c r="GV30" s="303">
        <f>IF(N(data_NoOutliers!CC30),data_NoOutliers!CC30,"")</f>
        <v>5.0000000000000001E-3</v>
      </c>
      <c r="GW30" s="303">
        <f>IF(N(data_NoOutliers!CD30),data_NoOutliers!CD30,"")</f>
        <v>2.9000000000000001E-2</v>
      </c>
      <c r="GX30" s="309">
        <f t="shared" si="19"/>
        <v>2.4E-2</v>
      </c>
      <c r="GY30" s="310">
        <f t="shared" si="109"/>
        <v>1.3374772264494694</v>
      </c>
      <c r="GZ30" s="303">
        <f>IF(N(data_NoOutliers!CE30),data_NoOutliers!CE30,"")</f>
        <v>5.0000000000000001E-3</v>
      </c>
      <c r="HA30" s="309">
        <f t="shared" si="20"/>
        <v>0</v>
      </c>
      <c r="HB30" s="310">
        <f t="shared" si="110"/>
        <v>0</v>
      </c>
      <c r="HC30" s="303">
        <f>IF(N(data_NoOutliers!CF30),data_NoOutliers!CF30,"")</f>
        <v>5.0000000000000001E-3</v>
      </c>
      <c r="HD30" s="303">
        <f>IF(N(data_NoOutliers!CG30),data_NoOutliers!CG30,"")</f>
        <v>5.0000000000000001E-3</v>
      </c>
      <c r="HE30" s="292">
        <f t="shared" si="111"/>
        <v>0</v>
      </c>
      <c r="HF30" s="304">
        <f t="shared" si="112"/>
        <v>0</v>
      </c>
      <c r="HG30" s="303">
        <f>IF(N(data_NoOutliers!CH30),data_NoOutliers!CH30,"")</f>
        <v>5.0000000000000001E-3</v>
      </c>
      <c r="HH30" s="303">
        <f>IF(N(data_NoOutliers!CI30),data_NoOutliers!CI30,"")</f>
        <v>5.0000000000000001E-3</v>
      </c>
      <c r="HI30" s="307">
        <f t="shared" si="113"/>
        <v>0</v>
      </c>
      <c r="HJ30" s="308">
        <f t="shared" si="114"/>
        <v>0</v>
      </c>
      <c r="HK30" s="303">
        <f>IF(N(data_NoOutliers!CJ30),data_NoOutliers!CJ30,"")</f>
        <v>5.0000000000000001E-3</v>
      </c>
      <c r="HL30" s="303">
        <f>IF(N(data_NoOutliers!CK30),data_NoOutliers!CK30,"")</f>
        <v>5.0000000000000001E-3</v>
      </c>
      <c r="HM30" s="307">
        <f t="shared" si="115"/>
        <v>0</v>
      </c>
      <c r="HN30" s="308">
        <f t="shared" si="116"/>
        <v>0</v>
      </c>
      <c r="HO30" s="303">
        <f>IF(N(data_NoOutliers!CL30),data_NoOutliers!CL30,"")</f>
        <v>1.9E-2</v>
      </c>
      <c r="HP30" s="307">
        <f t="shared" si="117"/>
        <v>1.3999999999999999E-2</v>
      </c>
      <c r="HQ30" s="308">
        <f t="shared" si="118"/>
        <v>1.1814361702127658</v>
      </c>
      <c r="HR30" s="303">
        <f>IF(N(data_NoOutliers!CM30),data_NoOutliers!CM30,"")</f>
        <v>5.0000000000000001E-3</v>
      </c>
      <c r="HS30" s="303">
        <f>IF(N(data_NoOutliers!CN30),data_NoOutliers!CN30,"")</f>
        <v>5.0000000000000001E-3</v>
      </c>
      <c r="HT30" s="317">
        <f t="shared" si="119"/>
        <v>0</v>
      </c>
      <c r="HU30" s="318">
        <f t="shared" si="120"/>
        <v>0</v>
      </c>
      <c r="HV30" s="303">
        <f>IF(N(data_NoOutliers!CO30),data_NoOutliers!CO30,"")</f>
        <v>5.0000000000000001E-3</v>
      </c>
      <c r="HW30" s="303">
        <f>IF(N(data_NoOutliers!CP30),data_NoOutliers!CP30,"")</f>
        <v>5.0000000000000001E-3</v>
      </c>
      <c r="HX30" s="317">
        <f t="shared" si="121"/>
        <v>0</v>
      </c>
      <c r="HY30" s="318">
        <f t="shared" si="122"/>
        <v>0</v>
      </c>
      <c r="HZ30" s="303">
        <f>IF(N(data_NoOutliers!CQ30),data_NoOutliers!CQ30,"")</f>
        <v>5.0000000000000001E-3</v>
      </c>
      <c r="IA30" s="317">
        <f t="shared" si="123"/>
        <v>0</v>
      </c>
      <c r="IB30" s="318">
        <f t="shared" si="124"/>
        <v>0</v>
      </c>
      <c r="IC30" s="303">
        <f>IF(N(data_NoOutliers!CR30),data_NoOutliers!CR30,"")</f>
        <v>5.0000000000000001E-3</v>
      </c>
      <c r="ID30" s="303">
        <f>IF(N(data_NoOutliers!CS30),data_NoOutliers!CS30,"")</f>
        <v>5.0000000000000001E-3</v>
      </c>
      <c r="IE30" s="127">
        <f t="shared" si="125"/>
        <v>0</v>
      </c>
      <c r="IF30" s="305">
        <f t="shared" si="126"/>
        <v>0</v>
      </c>
      <c r="IG30" s="303">
        <f>IF(N(data_NoOutliers!CT30),data_NoOutliers!CT30,"")</f>
        <v>5.0000000000000001E-3</v>
      </c>
      <c r="IH30" s="303">
        <f>IF(N(data_NoOutliers!CU30),data_NoOutliers!CU30,"")</f>
        <v>5.0000000000000001E-3</v>
      </c>
      <c r="II30" s="127">
        <f t="shared" si="127"/>
        <v>0</v>
      </c>
      <c r="IJ30" s="305">
        <f t="shared" si="128"/>
        <v>0</v>
      </c>
      <c r="IK30" s="303">
        <f>IF(N(data_NoOutliers!CV30),data_NoOutliers!CV30,"")</f>
        <v>5.0000000000000001E-3</v>
      </c>
      <c r="IL30" s="127">
        <f t="shared" si="129"/>
        <v>0</v>
      </c>
      <c r="IM30" s="305">
        <f t="shared" si="130"/>
        <v>0</v>
      </c>
      <c r="IN30" s="303">
        <f>IF(N(data_NoOutliers!CW30),data_NoOutliers!CW30,"")</f>
        <v>5.0000000000000001E-3</v>
      </c>
      <c r="IO30" s="303">
        <f>IF(N(data_NoOutliers!CX30),data_NoOutliers!CX30,"")</f>
        <v>5.0000000000000001E-3</v>
      </c>
      <c r="IP30" s="307">
        <f t="shared" si="131"/>
        <v>0</v>
      </c>
      <c r="IQ30" s="308">
        <f t="shared" si="132"/>
        <v>0</v>
      </c>
      <c r="IR30" s="303">
        <f>IF(N(data_NoOutliers!CY30),data_NoOutliers!CY30,"")</f>
        <v>5.0000000000000001E-3</v>
      </c>
      <c r="IS30" s="303">
        <f>IF(N(data_NoOutliers!CZ30),data_NoOutliers!CZ30,"")</f>
        <v>5.0000000000000001E-3</v>
      </c>
      <c r="IT30" s="307">
        <f t="shared" si="133"/>
        <v>0</v>
      </c>
      <c r="IU30" s="308">
        <f t="shared" si="134"/>
        <v>0</v>
      </c>
      <c r="IV30" s="303">
        <f>IF(N(data_NoOutliers!DA30),data_NoOutliers!DA30,"")</f>
        <v>5.0000000000000001E-3</v>
      </c>
      <c r="IW30" s="307">
        <f t="shared" si="135"/>
        <v>0</v>
      </c>
      <c r="IX30" s="308">
        <f t="shared" si="136"/>
        <v>0</v>
      </c>
      <c r="IY30" s="303">
        <f>IFERROR(IF(N(data_NoOutliers!DB30),data_NoOutliers!DB30,MID(data_NoOutliers!DB30,2,99)/2),"")</f>
        <v>5.0000000000000001E-3</v>
      </c>
      <c r="IZ30" s="303">
        <f>IFERROR(IF(N(data_NoOutliers!DC30),data_NoOutliers!DC30,MID(data_NoOutliers!DC30,2,99)/2),"")</f>
        <v>5.0000000000000001E-3</v>
      </c>
      <c r="JA30" s="118">
        <f t="shared" si="137"/>
        <v>0</v>
      </c>
      <c r="JB30" s="306">
        <f t="shared" si="138"/>
        <v>0</v>
      </c>
      <c r="JC30" s="303">
        <f>IFERROR(IF(N(data_NoOutliers!DD30),data_NoOutliers!DD30,MID(data_NoOutliers!DD30,2,99)/2),"")</f>
        <v>5.0000000000000001E-3</v>
      </c>
      <c r="JD30" s="303">
        <f>IFERROR(IF(N(data_NoOutliers!DE30),data_NoOutliers!DE30,MID(data_NoOutliers!DE30,2,99)/2),"")</f>
        <v>5.0000000000000001E-3</v>
      </c>
      <c r="JE30" s="118">
        <f t="shared" si="139"/>
        <v>0</v>
      </c>
      <c r="JF30" s="306">
        <f t="shared" si="140"/>
        <v>0</v>
      </c>
      <c r="JG30" s="303">
        <f>IFERROR(IF(N(data_NoOutliers!DF30),data_NoOutliers!DF30,MID(data_NoOutliers!DF30,2,99)/2),"")</f>
        <v>5.0000000000000001E-3</v>
      </c>
      <c r="JH30" s="118">
        <f t="shared" si="141"/>
        <v>0</v>
      </c>
      <c r="JI30" s="306">
        <f t="shared" si="142"/>
        <v>0</v>
      </c>
      <c r="JJ30" s="303">
        <f>IFERROR(IF(N(data_NoOutliers!DG30),data_NoOutliers!DG30,MID(data_NoOutliers!DG30,2,99)/2),"")</f>
        <v>5.0000000000000001E-3</v>
      </c>
      <c r="JK30" s="303">
        <f>IFERROR(IF(N(data_NoOutliers!DH30),data_NoOutliers!DH30,MID(data_NoOutliers!DH30,2,99)/2),"")</f>
        <v>5.0000000000000001E-3</v>
      </c>
      <c r="JL30" s="309">
        <f t="shared" si="143"/>
        <v>0</v>
      </c>
      <c r="JM30" s="310">
        <f t="shared" si="144"/>
        <v>0</v>
      </c>
      <c r="JN30" s="303">
        <f>IFERROR(IF(N(data_NoOutliers!DI30),data_NoOutliers!DI30,MID(data_NoOutliers!DI30,2,99)/2),"")</f>
        <v>5.0000000000000001E-3</v>
      </c>
      <c r="JO30" s="303">
        <f>IFERROR(IF(N(data_NoOutliers!DJ30),data_NoOutliers!DJ30,MID(data_NoOutliers!DJ30,2,99)/2),"")</f>
        <v>5.0000000000000001E-3</v>
      </c>
      <c r="JP30" s="309">
        <f t="shared" si="145"/>
        <v>0</v>
      </c>
      <c r="JQ30" s="310">
        <f t="shared" si="146"/>
        <v>0</v>
      </c>
      <c r="JR30" s="303">
        <f>IFERROR(IF(N(data_NoOutliers!DK30),data_NoOutliers!DK30,MID(data_NoOutliers!DK30,2,99)/2),"")</f>
        <v>5.0000000000000001E-3</v>
      </c>
      <c r="JS30" s="309">
        <f t="shared" si="147"/>
        <v>0</v>
      </c>
      <c r="JT30" s="310">
        <f t="shared" si="148"/>
        <v>0</v>
      </c>
      <c r="JU30" s="303">
        <f>IFERROR(IF(N(data_NoOutliers!DL30),data_NoOutliers!DL30,MID(data_NoOutliers!DL30,2,99)/2),"")</f>
        <v>5.0000000000000001E-3</v>
      </c>
      <c r="JV30" s="303">
        <f>IFERROR(IF(N(data_NoOutliers!DM30),data_NoOutliers!DM30,MID(data_NoOutliers!DM30,2,99)/2),"")</f>
        <v>5.0000000000000001E-3</v>
      </c>
      <c r="JW30" s="292">
        <f t="shared" si="149"/>
        <v>0</v>
      </c>
      <c r="JX30" s="304">
        <f t="shared" si="150"/>
        <v>0</v>
      </c>
      <c r="JY30" s="303">
        <f>IFERROR(IF(N(data_NoOutliers!DN30),data_NoOutliers!DN30,MID(data_NoOutliers!DN30,2,99)/2),"")</f>
        <v>5.0000000000000001E-3</v>
      </c>
      <c r="JZ30" s="303">
        <f>IFERROR(IF(N(data_NoOutliers!DO30),data_NoOutliers!DO30,MID(data_NoOutliers!DO30,2,99)/2),"")</f>
        <v>5.0000000000000001E-3</v>
      </c>
      <c r="KA30" s="292">
        <f t="shared" si="151"/>
        <v>0</v>
      </c>
      <c r="KB30" s="304">
        <f t="shared" si="152"/>
        <v>0</v>
      </c>
      <c r="KC30" s="303">
        <f>IFERROR(IF(N(data_NoOutliers!DP30),data_NoOutliers!DP30,MID(data_NoOutliers!DP30,2,99)/2),"")</f>
        <v>5.0000000000000001E-3</v>
      </c>
      <c r="KD30" s="292">
        <f t="shared" si="153"/>
        <v>0</v>
      </c>
      <c r="KE30" s="304">
        <f t="shared" si="278"/>
        <v>0</v>
      </c>
      <c r="KF30" s="303">
        <f>IFERROR(IF(N(data_NoOutliers!DQ30),data_NoOutliers!DQ30,""),"")</f>
        <v>5.0000000000000001E-3</v>
      </c>
      <c r="KG30" s="303">
        <f>IFERROR(IF(N(data_NoOutliers!DR30),data_NoOutliers!DR30,""),"")</f>
        <v>5.0000000000000001E-3</v>
      </c>
      <c r="KH30" s="117">
        <f t="shared" si="154"/>
        <v>0</v>
      </c>
      <c r="KI30" s="319">
        <f t="shared" si="279"/>
        <v>0</v>
      </c>
      <c r="KJ30" s="303">
        <f>IFERROR(IF(N(data_NoOutliers!DS30),data_NoOutliers!DS30,""),"")</f>
        <v>5.0000000000000001E-3</v>
      </c>
      <c r="KK30" s="303">
        <f>IFERROR(IF(N(data_NoOutliers!DT30),data_NoOutliers!DT30,""),"")</f>
        <v>5.0000000000000001E-3</v>
      </c>
      <c r="KL30" s="117">
        <f t="shared" si="155"/>
        <v>0</v>
      </c>
      <c r="KM30" s="319">
        <f t="shared" si="156"/>
        <v>0</v>
      </c>
      <c r="KN30" s="303">
        <f>IFERROR(IF(N(data_NoOutliers!DU30),data_NoOutliers!DU30,""),"")</f>
        <v>5.0000000000000001E-3</v>
      </c>
      <c r="KO30" s="117">
        <f t="shared" si="157"/>
        <v>0</v>
      </c>
      <c r="KP30" s="319">
        <f t="shared" si="158"/>
        <v>0</v>
      </c>
      <c r="KQ30" s="303">
        <f>IFERROR(IF(N(data_NoOutliers!DV30),data_NoOutliers!DV30,""),"")</f>
        <v>5.0000000000000001E-3</v>
      </c>
      <c r="KR30" s="303">
        <f>IFERROR(IF(N(data_NoOutliers!DW30),data_NoOutliers!DW30,""),"")</f>
        <v>5.0000000000000001E-3</v>
      </c>
      <c r="KS30" s="311">
        <f t="shared" si="159"/>
        <v>0</v>
      </c>
      <c r="KT30" s="312">
        <f t="shared" si="160"/>
        <v>0</v>
      </c>
      <c r="KU30" s="303">
        <f>IFERROR(IF(N(data_NoOutliers!DX30),data_NoOutliers!DX30,""),"")</f>
        <v>5.0000000000000001E-3</v>
      </c>
      <c r="KV30" s="303">
        <f>IFERROR(IF(N(data_NoOutliers!DY30),data_NoOutliers!DY30,""),"")</f>
        <v>5.0000000000000001E-3</v>
      </c>
      <c r="KW30" s="320">
        <f t="shared" si="161"/>
        <v>0</v>
      </c>
      <c r="KX30" s="321">
        <f t="shared" si="162"/>
        <v>0</v>
      </c>
      <c r="KY30" s="303">
        <f>IFERROR(IF(N(data_NoOutliers!DZ30),data_NoOutliers!DZ30,""),"")</f>
        <v>5.0000000000000001E-3</v>
      </c>
      <c r="KZ30" s="303">
        <f>IFERROR(IF(N(data_NoOutliers!EA30),data_NoOutliers!EA30,""),"")</f>
        <v>5.0000000000000001E-3</v>
      </c>
      <c r="LA30" s="320">
        <f t="shared" si="163"/>
        <v>0</v>
      </c>
      <c r="LB30" s="321">
        <f t="shared" si="164"/>
        <v>0</v>
      </c>
      <c r="LC30" s="303">
        <f>IFERROR(IF(N(data_NoOutliers!EB30),data_NoOutliers!EB30,""),"")</f>
        <v>5.0000000000000001E-3</v>
      </c>
      <c r="LD30" s="320">
        <f t="shared" si="165"/>
        <v>0</v>
      </c>
      <c r="LE30" s="321">
        <f t="shared" si="166"/>
        <v>0</v>
      </c>
      <c r="LF30" s="303">
        <f>IFERROR(IF(N(data_NoOutliers!EC30),data_NoOutliers!EC30,""),"")</f>
        <v>5.0000000000000001E-3</v>
      </c>
      <c r="LG30" s="303">
        <f>IFERROR(IF(N(data_NoOutliers!ED30),data_NoOutliers!ED30,""),"")</f>
        <v>5.0000000000000001E-3</v>
      </c>
      <c r="LH30" s="322">
        <f t="shared" si="167"/>
        <v>0</v>
      </c>
      <c r="LI30" s="323">
        <f t="shared" si="168"/>
        <v>0</v>
      </c>
      <c r="LJ30" s="303">
        <f>IFERROR(IF(N(data_NoOutliers!EE30),data_NoOutliers!EE30,""),"")</f>
        <v>5.0000000000000001E-3</v>
      </c>
      <c r="LK30" s="303">
        <f>IFERROR(IF(N(data_NoOutliers!EF30),data_NoOutliers!EF30,""),"")</f>
        <v>5.0000000000000001E-3</v>
      </c>
      <c r="LL30" s="118">
        <f t="shared" si="169"/>
        <v>0</v>
      </c>
      <c r="LM30" s="306">
        <f t="shared" si="170"/>
        <v>0</v>
      </c>
      <c r="LN30" s="303">
        <f>IFERROR(IF(N(data_NoOutliers!EG30),data_NoOutliers!EG30,""),"")</f>
        <v>5.0000000000000001E-3</v>
      </c>
      <c r="LO30" s="303">
        <f>IFERROR(IF(N(data_NoOutliers!EH30),data_NoOutliers!EH30,""),"")</f>
        <v>5.0000000000000001E-3</v>
      </c>
      <c r="LP30" s="118">
        <f t="shared" si="171"/>
        <v>0</v>
      </c>
      <c r="LQ30" s="306">
        <f t="shared" si="172"/>
        <v>0</v>
      </c>
      <c r="LR30" s="303">
        <f>IFERROR(IF(N(data_NoOutliers!EI30),data_NoOutliers!EI30,""),"")</f>
        <v>5.0000000000000001E-3</v>
      </c>
      <c r="LS30" s="118">
        <f t="shared" si="173"/>
        <v>0</v>
      </c>
      <c r="LT30" s="306">
        <f t="shared" si="174"/>
        <v>0</v>
      </c>
      <c r="LU30" s="303">
        <f>IFERROR(IF(N(data_NoOutliers!EJ30),data_NoOutliers!EJ30,""),"")</f>
        <v>5.0000000000000001E-3</v>
      </c>
      <c r="LV30" s="303">
        <f>IFERROR(IF(N(data_NoOutliers!EK30),data_NoOutliers!EK30,""),"")</f>
        <v>5.0000000000000001E-3</v>
      </c>
      <c r="LW30" s="307">
        <f t="shared" si="175"/>
        <v>0</v>
      </c>
      <c r="LX30" s="308">
        <f t="shared" si="176"/>
        <v>0</v>
      </c>
      <c r="LY30" s="303">
        <f>IFERROR(IF(N(data_NoOutliers!EL30),data_NoOutliers!EL30,""),"")</f>
        <v>5.0000000000000001E-3</v>
      </c>
      <c r="LZ30" s="303">
        <f>IFERROR(IF(N(data_NoOutliers!EM30),data_NoOutliers!EM30,""),"")</f>
        <v>5.0000000000000001E-3</v>
      </c>
      <c r="MA30" s="307">
        <f t="shared" si="177"/>
        <v>0</v>
      </c>
      <c r="MB30" s="308">
        <f t="shared" si="178"/>
        <v>0</v>
      </c>
      <c r="MC30" s="303">
        <f>IFERROR(IF(N(data_NoOutliers!EN30),data_NoOutliers!EN30,""),"")</f>
        <v>5.0000000000000001E-3</v>
      </c>
      <c r="MD30" s="307">
        <f t="shared" si="179"/>
        <v>0</v>
      </c>
      <c r="ME30" s="308">
        <f t="shared" si="180"/>
        <v>0</v>
      </c>
      <c r="MF30" s="303">
        <f>IFERROR(IF(N(data_NoOutliers!EO30),data_NoOutliers!EO30,MID(data_NoOutliers!EO30,2,99)/2),"")</f>
        <v>5.0000000000000001E-3</v>
      </c>
      <c r="MG30" s="303">
        <f>IFERROR(IF(N(data_NoOutliers!EP30),data_NoOutliers!EP30,MID(data_NoOutliers!EP30,2,99)/2),"")</f>
        <v>5.0000000000000001E-3</v>
      </c>
      <c r="MH30" s="309">
        <f t="shared" si="181"/>
        <v>0</v>
      </c>
      <c r="MI30" s="310">
        <f t="shared" si="182"/>
        <v>0</v>
      </c>
      <c r="MJ30" s="303">
        <f>IFERROR(IF(N(data_NoOutliers!EQ30),data_NoOutliers!EQ30,MID(data_NoOutliers!EQ30,2,99)/2),"")</f>
        <v>5.0000000000000001E-3</v>
      </c>
      <c r="MK30" s="303">
        <f>IFERROR(IF(N(data_NoOutliers!ER30),data_NoOutliers!ER30,MID(data_NoOutliers!ER30,2,99)/2),"")</f>
        <v>5.0000000000000001E-3</v>
      </c>
      <c r="ML30" s="309">
        <f t="shared" si="183"/>
        <v>0</v>
      </c>
      <c r="MM30" s="310">
        <f t="shared" si="184"/>
        <v>0</v>
      </c>
      <c r="MN30" s="303">
        <f>IFERROR(IF(N(data_NoOutliers!ES30),data_NoOutliers!ES30,MID(data_NoOutliers!ES30,2,99)/2),"")</f>
        <v>5.0000000000000001E-3</v>
      </c>
      <c r="MO30" s="309">
        <f t="shared" si="185"/>
        <v>0</v>
      </c>
      <c r="MP30" s="310">
        <f t="shared" si="186"/>
        <v>0</v>
      </c>
      <c r="MQ30" s="303">
        <f>IFERROR(IF(N(data_NoOutliers!ET30),data_NoOutliers!ET30,MID(data_NoOutliers!ET30,2,99)/2),"")</f>
        <v>5.0000000000000001E-3</v>
      </c>
      <c r="MR30" s="303">
        <f>IFERROR(IF(N(data_NoOutliers!EU30),data_NoOutliers!EU30,MID(data_NoOutliers!EU30,2,99)/2),"")</f>
        <v>5.0000000000000001E-3</v>
      </c>
      <c r="MS30" s="117">
        <f t="shared" si="280"/>
        <v>0</v>
      </c>
      <c r="MT30" s="319">
        <f t="shared" si="187"/>
        <v>0</v>
      </c>
      <c r="MU30" s="303">
        <f>IFERROR(IF(N(data_NoOutliers!EV30),data_NoOutliers!EV30,MID(data_NoOutliers!EV30,2,99)/2),"")</f>
        <v>5.0000000000000001E-3</v>
      </c>
      <c r="MV30" s="303">
        <f>IFERROR(IF(N(data_NoOutliers!EW30),data_NoOutliers!EW30,MID(data_NoOutliers!EW30,2,99)/2),"")</f>
        <v>5.0000000000000001E-3</v>
      </c>
      <c r="MW30" s="117">
        <f t="shared" si="188"/>
        <v>0</v>
      </c>
      <c r="MX30" s="319">
        <f t="shared" si="189"/>
        <v>0</v>
      </c>
      <c r="MY30" s="303">
        <f>IFERROR(IF(N(data_NoOutliers!EX30),data_NoOutliers!EX30,MID(data_NoOutliers!EX30,2,99)/2),"")</f>
        <v>5.0000000000000001E-3</v>
      </c>
      <c r="MZ30" s="117">
        <f t="shared" si="190"/>
        <v>0</v>
      </c>
      <c r="NA30" s="319">
        <f t="shared" si="191"/>
        <v>0</v>
      </c>
      <c r="NB30" s="303">
        <f>IFERROR(IF(N(data_NoOutliers!EY30),data_NoOutliers!EY30,MID(data_NoOutliers!EY30,2,99)/2),"")</f>
        <v>5.0000000000000001E-3</v>
      </c>
      <c r="NC30" s="303">
        <f>IFERROR(IF(N(data_NoOutliers!EZ30),data_NoOutliers!EZ30,MID(data_NoOutliers!EZ30,2,99)/2),"")</f>
        <v>5.0000000000000001E-3</v>
      </c>
      <c r="ND30" s="307">
        <f t="shared" si="281"/>
        <v>0</v>
      </c>
      <c r="NE30" s="308">
        <f t="shared" si="192"/>
        <v>0</v>
      </c>
      <c r="NF30" s="303">
        <f>IFERROR(IF(N(data_NoOutliers!FA30),data_NoOutliers!FA30,MID(data_NoOutliers!FA30,2,99)/2),"")</f>
        <v>5.0000000000000001E-3</v>
      </c>
      <c r="NG30" s="303" t="str">
        <f>IFERROR(IF(N(data_NoOutliers!FB30),data_NoOutliers!FB30,MID(data_NoOutliers!FB30,2,99)/2),"")</f>
        <v/>
      </c>
      <c r="NH30" s="307" t="str">
        <f t="shared" si="193"/>
        <v/>
      </c>
      <c r="NI30" s="308" t="str">
        <f t="shared" si="194"/>
        <v/>
      </c>
      <c r="NJ30" s="303">
        <f>IFERROR(IF(N(data_NoOutliers!FC30),data_NoOutliers!FC30,MID(data_NoOutliers!FC30,2,99)/2),"")</f>
        <v>5.0000000000000001E-3</v>
      </c>
      <c r="NK30" s="307">
        <f t="shared" si="195"/>
        <v>0</v>
      </c>
      <c r="NL30" s="308">
        <f t="shared" si="196"/>
        <v>0</v>
      </c>
      <c r="NM30" s="303">
        <f>IFERROR(IF(N(data_NoOutliers!FD30),data_NoOutliers!FD30,MID(data_NoOutliers!FD30,2,99)/2),"")</f>
        <v>5.0000000000000001E-3</v>
      </c>
      <c r="NN30" s="303">
        <f>IFERROR(IF(N(data_NoOutliers!FE30),data_NoOutliers!FE30,MID(data_NoOutliers!FE30,2,99)/2),"")</f>
        <v>5.0000000000000001E-3</v>
      </c>
      <c r="NO30" s="324">
        <f t="shared" si="282"/>
        <v>0</v>
      </c>
      <c r="NP30" s="325">
        <f t="shared" si="197"/>
        <v>0</v>
      </c>
      <c r="NQ30" s="303">
        <f>IFERROR(IF(N(data_NoOutliers!FF30),data_NoOutliers!FF30,MID(data_NoOutliers!FF30,2,99)/2),"")</f>
        <v>5.0000000000000001E-3</v>
      </c>
      <c r="NR30" s="303">
        <f>IFERROR(IF(N(data_NoOutliers!FG30),data_NoOutliers!FG30,MID(data_NoOutliers!FG30,2,99)/2),"")</f>
        <v>5.0000000000000001E-3</v>
      </c>
      <c r="NS30" s="324">
        <f t="shared" si="198"/>
        <v>0</v>
      </c>
      <c r="NT30" s="325">
        <f t="shared" si="199"/>
        <v>0</v>
      </c>
      <c r="NU30" s="303">
        <f>IFERROR(IF(N(data_NoOutliers!FH30),data_NoOutliers!FH30,MID(data_NoOutliers!FH30,2,99)/2),"")</f>
        <v>5.0000000000000001E-3</v>
      </c>
      <c r="NV30" s="324">
        <f t="shared" si="200"/>
        <v>0</v>
      </c>
      <c r="NW30" s="325">
        <f t="shared" si="201"/>
        <v>0</v>
      </c>
      <c r="NX30" s="303">
        <f>IFERROR(IF(N(data_NoOutliers!FI30),data_NoOutliers!FI30,MID(data_NoOutliers!FI30,2,99)/2),"")</f>
        <v>5.0000000000000001E-3</v>
      </c>
      <c r="NY30" s="303">
        <f>IFERROR(IF(N(data_NoOutliers!FJ30),data_NoOutliers!FJ30,MID(data_NoOutliers!FJ30,2,99)/2),"")</f>
        <v>5.0000000000000001E-3</v>
      </c>
      <c r="NZ30" s="317">
        <f t="shared" si="283"/>
        <v>0</v>
      </c>
      <c r="OA30" s="318">
        <f t="shared" si="202"/>
        <v>0</v>
      </c>
      <c r="OB30" s="303">
        <f>IFERROR(IF(N(data_NoOutliers!FK30),data_NoOutliers!FK30,MID(data_NoOutliers!FK30,2,99)/2),"")</f>
        <v>5.0000000000000001E-3</v>
      </c>
      <c r="OC30" s="303">
        <f>IFERROR(IF(N(data_NoOutliers!FL30),data_NoOutliers!FL30,MID(data_NoOutliers!FL30,2,99)/2),"")</f>
        <v>5.0000000000000001E-3</v>
      </c>
      <c r="OD30" s="317">
        <f t="shared" si="203"/>
        <v>0</v>
      </c>
      <c r="OE30" s="318">
        <f t="shared" si="204"/>
        <v>0</v>
      </c>
      <c r="OF30" s="303">
        <f>IFERROR(IF(N(data_NoOutliers!FM30),data_NoOutliers!FM30,MID(data_NoOutliers!FM30,2,99)/2),"")</f>
        <v>5.0000000000000001E-3</v>
      </c>
      <c r="OG30" s="317">
        <f t="shared" si="205"/>
        <v>0</v>
      </c>
      <c r="OH30" s="318">
        <f t="shared" si="206"/>
        <v>0</v>
      </c>
      <c r="OI30" s="303">
        <f>IFERROR(IF(N(data_NoOutliers!FN30),data_NoOutliers!FN30,MID(data_NoOutliers!FN30,2,99)/2),"")</f>
        <v>5.0000000000000001E-3</v>
      </c>
      <c r="OJ30" s="303">
        <f>IFERROR(IF(N(data_NoOutliers!FO30),data_NoOutliers!FO30,MID(data_NoOutliers!FO30,2,99)/2),"")</f>
        <v>5.0000000000000001E-3</v>
      </c>
      <c r="OK30" s="292">
        <f t="shared" si="284"/>
        <v>0</v>
      </c>
      <c r="OL30" s="304">
        <f t="shared" si="207"/>
        <v>0</v>
      </c>
      <c r="OM30" s="303">
        <f>IFERROR(IF(N(data_NoOutliers!FP30),data_NoOutliers!FP30,MID(data_NoOutliers!FP30,2,99)/2),"")</f>
        <v>5.0000000000000001E-3</v>
      </c>
      <c r="ON30" s="303">
        <f>IFERROR(IF(N(data_NoOutliers!FQ30),data_NoOutliers!FQ30,MID(data_NoOutliers!FQ30,2,99)/2),"")</f>
        <v>3.2000000000000001E-2</v>
      </c>
      <c r="OO30" s="292">
        <f t="shared" si="208"/>
        <v>2.7E-2</v>
      </c>
      <c r="OP30" s="304">
        <f t="shared" si="209"/>
        <v>1.8153191489361702</v>
      </c>
      <c r="OQ30" s="303">
        <f>IFERROR(IF(N(data_NoOutliers!FR30),data_NoOutliers!FR30,MID(data_NoOutliers!FR30,2,99)/2),"")</f>
        <v>5.0000000000000001E-3</v>
      </c>
      <c r="OR30" s="292">
        <f t="shared" si="210"/>
        <v>0</v>
      </c>
      <c r="OS30" s="304">
        <f t="shared" si="211"/>
        <v>0</v>
      </c>
      <c r="OT30" s="303">
        <f>IFERROR(IF(N(data_NoOutliers!FS30),data_NoOutliers!FS30,MID(data_NoOutliers!FS30,2,99)/2),"")</f>
        <v>5.0000000000000001E-3</v>
      </c>
      <c r="OU30" s="303">
        <f>IFERROR(IF(N(data_NoOutliers!FT30),data_NoOutliers!FT30,MID(data_NoOutliers!FT30,2,99)/2),"")</f>
        <v>5.0000000000000001E-3</v>
      </c>
      <c r="OV30" s="313">
        <f t="shared" si="285"/>
        <v>0</v>
      </c>
      <c r="OW30" s="314">
        <f t="shared" si="212"/>
        <v>0</v>
      </c>
      <c r="OX30" s="303">
        <f>IFERROR(IF(N(data_NoOutliers!FU30),data_NoOutliers!FU30,MID(data_NoOutliers!FU30,2,99)/2),"")</f>
        <v>5.0000000000000001E-3</v>
      </c>
      <c r="OY30" s="303">
        <f>IFERROR(IF(N(data_NoOutliers!FV30),data_NoOutliers!FV30,MID(data_NoOutliers!FV30,2,99)/2),"")</f>
        <v>5.0000000000000001E-3</v>
      </c>
      <c r="OZ30" s="313">
        <f t="shared" si="213"/>
        <v>0</v>
      </c>
      <c r="PA30" s="314">
        <f t="shared" si="214"/>
        <v>0</v>
      </c>
      <c r="PB30" s="303">
        <f>IFERROR(IF(N(data_NoOutliers!FW30),data_NoOutliers!FW30,MID(data_NoOutliers!FW30,2,99)/2),"")</f>
        <v>5.0000000000000001E-3</v>
      </c>
      <c r="PC30" s="313">
        <f t="shared" si="215"/>
        <v>0</v>
      </c>
      <c r="PD30" s="314">
        <f t="shared" si="216"/>
        <v>0</v>
      </c>
      <c r="PE30" s="303">
        <f>IFERROR(IF(N(data_NoOutliers!FX30),data_NoOutliers!FX30,MID(data_NoOutliers!FX30,2,99)/2),"")</f>
        <v>5.0000000000000001E-3</v>
      </c>
      <c r="PF30" s="303">
        <f>IFERROR(IF(N(data_NoOutliers!FY30),data_NoOutliers!FY30,MID(data_NoOutliers!FY30,2,99)/2),"")</f>
        <v>5.0000000000000001E-3</v>
      </c>
      <c r="PG30" s="326">
        <f t="shared" si="286"/>
        <v>0</v>
      </c>
      <c r="PH30" s="327">
        <f t="shared" si="217"/>
        <v>0</v>
      </c>
      <c r="PI30" s="303">
        <f>IFERROR(IF(N(data_NoOutliers!FZ30),data_NoOutliers!FZ30,MID(data_NoOutliers!FZ30,2,99)/2),"")</f>
        <v>5.0000000000000001E-3</v>
      </c>
      <c r="PJ30" s="303">
        <f>IFERROR(IF(N(data_NoOutliers!GA30),data_NoOutliers!GA30,MID(data_NoOutliers!GA30,2,99)/2),"")</f>
        <v>5.0000000000000001E-3</v>
      </c>
      <c r="PK30" s="326">
        <f t="shared" si="218"/>
        <v>0</v>
      </c>
      <c r="PL30" s="327">
        <f t="shared" si="219"/>
        <v>0</v>
      </c>
      <c r="PM30" s="303">
        <f>IFERROR(IF(N(data_NoOutliers!GB30),data_NoOutliers!GB30,MID(data_NoOutliers!GB30,2,99)/2),"")</f>
        <v>5.0000000000000001E-3</v>
      </c>
      <c r="PN30" s="326">
        <f t="shared" si="220"/>
        <v>0</v>
      </c>
      <c r="PO30" s="327">
        <f t="shared" si="221"/>
        <v>0</v>
      </c>
      <c r="PP30" s="303">
        <f>IFERROR(IF(N(data_NoOutliers!GC30),data_NoOutliers!GC30,MID(data_NoOutliers!GC30,2,99)/2),"")</f>
        <v>5.0000000000000001E-3</v>
      </c>
      <c r="PQ30" s="303">
        <f>IFERROR(IF(N(data_NoOutliers!GD30),data_NoOutliers!GD30,MID(data_NoOutliers!GD30,2,99)/2),"")</f>
        <v>5.0000000000000001E-3</v>
      </c>
      <c r="PR30" s="320">
        <f t="shared" si="287"/>
        <v>0</v>
      </c>
      <c r="PS30" s="321">
        <f t="shared" si="222"/>
        <v>0</v>
      </c>
      <c r="PT30" s="303">
        <f>IFERROR(IF(N(data_NoOutliers!GE30),data_NoOutliers!GE30,MID(data_NoOutliers!GE30,2,99)/2),"")</f>
        <v>5.0000000000000001E-3</v>
      </c>
      <c r="PU30" s="303">
        <f>IFERROR(IF(N(data_NoOutliers!GF30),data_NoOutliers!GF30,MID(data_NoOutliers!GF30,2,99)/2),"")</f>
        <v>5.0000000000000001E-3</v>
      </c>
      <c r="PV30" s="320">
        <f t="shared" si="223"/>
        <v>0</v>
      </c>
      <c r="PW30" s="321">
        <f t="shared" si="224"/>
        <v>0</v>
      </c>
      <c r="PX30" s="303">
        <f>IFERROR(IF(N(data_NoOutliers!GG30),data_NoOutliers!GG30,MID(data_NoOutliers!GG30,2,99)/2),"")</f>
        <v>5.0000000000000001E-3</v>
      </c>
      <c r="PY30" s="320">
        <f t="shared" si="225"/>
        <v>0</v>
      </c>
      <c r="PZ30" s="321">
        <f t="shared" si="226"/>
        <v>0</v>
      </c>
      <c r="QA30" s="303">
        <f>IFERROR(IF(N(data_NoOutliers!GH30),data_NoOutliers!GH30,MID(data_NoOutliers!GH30,2,99)/2),"")</f>
        <v>5.0000000000000001E-3</v>
      </c>
      <c r="QB30" s="303">
        <f>IFERROR(IF(N(data_NoOutliers!GI30),data_NoOutliers!GI30,MID(data_NoOutliers!GI30,2,99)/2),"")</f>
        <v>5.0000000000000001E-3</v>
      </c>
      <c r="QC30" s="317">
        <f t="shared" si="323"/>
        <v>0</v>
      </c>
      <c r="QD30" s="318">
        <f t="shared" si="227"/>
        <v>0</v>
      </c>
      <c r="QE30" s="303">
        <f>IFERROR(IF(N(data_NoOutliers!GJ30),data_NoOutliers!GJ30,MID(data_NoOutliers!GJ30,2,99)/2),"")</f>
        <v>5.0000000000000001E-3</v>
      </c>
      <c r="QF30" s="303">
        <f>IFERROR(IF(N(data_NoOutliers!GK30),data_NoOutliers!GK30,MID(data_NoOutliers!GK30,2,99)/2),"")</f>
        <v>5.0000000000000001E-3</v>
      </c>
      <c r="QG30" s="317">
        <f t="shared" si="228"/>
        <v>0</v>
      </c>
      <c r="QH30" s="318">
        <f t="shared" si="229"/>
        <v>0</v>
      </c>
      <c r="QI30" s="303">
        <f>IFERROR(IF(N(data_NoOutliers!GL30),data_NoOutliers!GL30,MID(data_NoOutliers!GL30,2,99)/2),"")</f>
        <v>5.0000000000000001E-3</v>
      </c>
      <c r="QJ30" s="317">
        <f t="shared" si="230"/>
        <v>0</v>
      </c>
      <c r="QK30" s="318">
        <f t="shared" si="231"/>
        <v>0</v>
      </c>
      <c r="QL30" s="303">
        <f>IFERROR(IF(N(data_NoOutliers!GM30),data_NoOutliers!GM30,MID(data_NoOutliers!GM30,2,99)/2),"")</f>
        <v>5.0000000000000001E-3</v>
      </c>
      <c r="QM30" s="303">
        <f>IFERROR(IF(N(data_NoOutliers!GN30),data_NoOutliers!GN30,MID(data_NoOutliers!GN30,2,99)/2),"")</f>
        <v>5.0000000000000001E-3</v>
      </c>
      <c r="QN30" s="328">
        <f t="shared" si="324"/>
        <v>0</v>
      </c>
      <c r="QO30" s="329">
        <f t="shared" si="290"/>
        <v>0</v>
      </c>
      <c r="QP30" s="303">
        <f>IFERROR(IF(N(data_NoOutliers!GO30),data_NoOutliers!GO30,MID(data_NoOutliers!GO30,2,99)/2),"")</f>
        <v>5.0000000000000001E-3</v>
      </c>
      <c r="QQ30" s="303">
        <f>IFERROR(IF(N(data_NoOutliers!GP30),data_NoOutliers!GP30,MID(data_NoOutliers!GP30,2,99)/2),"")</f>
        <v>5.0000000000000001E-3</v>
      </c>
      <c r="QR30" s="328">
        <f t="shared" si="232"/>
        <v>0</v>
      </c>
      <c r="QS30" s="329">
        <f t="shared" si="233"/>
        <v>0</v>
      </c>
      <c r="QT30" s="303">
        <f>IFERROR(IF(N(data_NoOutliers!GQ30),data_NoOutliers!GQ30,MID(data_NoOutliers!GQ30,2,99)/2),"")</f>
        <v>5.0000000000000001E-3</v>
      </c>
      <c r="QU30" s="328">
        <f t="shared" si="234"/>
        <v>0</v>
      </c>
      <c r="QV30" s="329">
        <f t="shared" si="235"/>
        <v>0</v>
      </c>
      <c r="QW30" s="303">
        <f>IFERROR(IF(N(data_NoOutliers!GR30),data_NoOutliers!GR30,MID(data_NoOutliers!GR30,2,99)/2),"")</f>
        <v>5.0000000000000001E-3</v>
      </c>
      <c r="QX30" s="303">
        <f>IFERROR(IF(N(data_NoOutliers!GS30),data_NoOutliers!GS30,MID(data_NoOutliers!GS30,2,99)/2),"")</f>
        <v>5.0000000000000001E-3</v>
      </c>
      <c r="QY30" s="326">
        <f t="shared" si="325"/>
        <v>0</v>
      </c>
      <c r="QZ30" s="327">
        <f t="shared" si="292"/>
        <v>0</v>
      </c>
      <c r="RA30" s="303">
        <f>IFERROR(IF(N(data_NoOutliers!GT30),data_NoOutliers!GT30,MID(data_NoOutliers!GT30,2,99)/2),"")</f>
        <v>5.0000000000000001E-3</v>
      </c>
      <c r="RB30" s="303">
        <f>IFERROR(IF(N(data_NoOutliers!GU30),data_NoOutliers!GU30,MID(data_NoOutliers!GU30,2,99)/2),"")</f>
        <v>5.0000000000000001E-3</v>
      </c>
      <c r="RC30" s="326">
        <f t="shared" si="236"/>
        <v>0</v>
      </c>
      <c r="RD30" s="327">
        <f t="shared" si="293"/>
        <v>0</v>
      </c>
      <c r="RE30" s="303">
        <f>IFERROR(IF(N(data_NoOutliers!GV30),data_NoOutliers!GV30,MID(data_NoOutliers!GV30,2,99)/2),"")</f>
        <v>5.0000000000000001E-3</v>
      </c>
      <c r="RF30" s="326">
        <f t="shared" si="237"/>
        <v>0</v>
      </c>
      <c r="RG30" s="327">
        <f t="shared" si="238"/>
        <v>0</v>
      </c>
      <c r="RH30" s="303">
        <f>IFERROR(IF(N(data_NoOutliers!GW30),data_NoOutliers!GW30,MID(data_NoOutliers!GW30,2,99)/2),"")</f>
        <v>5.0000000000000001E-3</v>
      </c>
      <c r="RI30" s="303">
        <f>IFERROR(IF(N(data_NoOutliers!GX30),data_NoOutliers!GX30,MID(data_NoOutliers!GX30,2,99)/2),"")</f>
        <v>5.0000000000000001E-3</v>
      </c>
      <c r="RJ30" s="292">
        <f t="shared" si="326"/>
        <v>0</v>
      </c>
      <c r="RK30" s="304">
        <f t="shared" si="239"/>
        <v>0</v>
      </c>
      <c r="RL30" s="303">
        <f>IFERROR(IF(N(data_NoOutliers!GY30),data_NoOutliers!GY30,MID(data_NoOutliers!GY30,2,99)/2),"")</f>
        <v>5.0000000000000001E-3</v>
      </c>
      <c r="RM30" s="303">
        <f>IFERROR(IF(N(data_NoOutliers!GZ30),data_NoOutliers!GZ30,MID(data_NoOutliers!GZ30,2,99)/2),"")</f>
        <v>5.0000000000000001E-3</v>
      </c>
      <c r="RN30" s="292">
        <f t="shared" si="240"/>
        <v>0</v>
      </c>
      <c r="RO30" s="304">
        <f t="shared" si="241"/>
        <v>0</v>
      </c>
      <c r="RP30" s="303">
        <f>IFERROR(IF(N(data_NoOutliers!HA30),data_NoOutliers!HA30,MID(data_NoOutliers!HA30,2,99)/2),"")</f>
        <v>5.0000000000000001E-3</v>
      </c>
      <c r="RQ30" s="292">
        <f t="shared" si="242"/>
        <v>0</v>
      </c>
      <c r="RR30" s="304">
        <f t="shared" si="243"/>
        <v>0</v>
      </c>
      <c r="RS30" s="303">
        <f>IFERROR(IF(N(data_NoOutliers!HB30),data_NoOutliers!HB30,MID(data_NoOutliers!HB30,2,99)/2),"")</f>
        <v>5.0000000000000001E-3</v>
      </c>
      <c r="RT30" s="303">
        <f>IFERROR(IF(N(data_NoOutliers!HC30),data_NoOutliers!HC30,MID(data_NoOutliers!HC30,2,99)/2),"")</f>
        <v>5.0000000000000001E-3</v>
      </c>
      <c r="RU30" s="118">
        <f t="shared" si="327"/>
        <v>0</v>
      </c>
      <c r="RV30" s="306">
        <f t="shared" si="244"/>
        <v>0</v>
      </c>
      <c r="RW30" s="303">
        <f>IFERROR(IF(N(data_NoOutliers!HD30),data_NoOutliers!HD30,MID(data_NoOutliers!HD30,2,99)/2),"")</f>
        <v>5.0000000000000001E-3</v>
      </c>
      <c r="RX30" s="303">
        <f>IFERROR(IF(N(data_NoOutliers!HE30),data_NoOutliers!HE30,MID(data_NoOutliers!HE30,2,99)/2),"")</f>
        <v>5.0000000000000001E-3</v>
      </c>
      <c r="RY30" s="118">
        <f t="shared" si="245"/>
        <v>0</v>
      </c>
      <c r="RZ30" s="306">
        <f t="shared" si="246"/>
        <v>0</v>
      </c>
      <c r="SA30" s="303">
        <f>IFERROR(IF(N(data_NoOutliers!HF30),data_NoOutliers!HF30,MID(data_NoOutliers!HF30,2,99)/2),"")</f>
        <v>5.0000000000000001E-3</v>
      </c>
      <c r="SB30" s="118">
        <f t="shared" si="247"/>
        <v>0</v>
      </c>
      <c r="SC30" s="340">
        <f t="shared" si="248"/>
        <v>0</v>
      </c>
      <c r="SD30" s="303">
        <f>IFERROR(IF(N(data_NoOutliers!HG30),data_NoOutliers!HG30,MID(data_NoOutliers!HG30,2,99)/2),"")</f>
        <v>5.0000000000000001E-3</v>
      </c>
      <c r="SE30" s="303">
        <f>IFERROR(IF(N(data_NoOutliers!HH30),data_NoOutliers!HH30,MID(data_NoOutliers!HH30,2,99)/2),"")</f>
        <v>5.0000000000000001E-3</v>
      </c>
      <c r="SF30" s="307">
        <f t="shared" si="328"/>
        <v>0</v>
      </c>
      <c r="SG30" s="308">
        <f t="shared" si="249"/>
        <v>0</v>
      </c>
      <c r="SH30" s="303">
        <f>IFERROR(IF(N(data_NoOutliers!HI30),data_NoOutliers!HI30,MID(data_NoOutliers!HI30,2,99)/2),"")</f>
        <v>5.0000000000000001E-3</v>
      </c>
      <c r="SI30" s="303">
        <f>IFERROR(IF(N(data_NoOutliers!HJ30),data_NoOutliers!HJ30,MID(data_NoOutliers!HJ30,2,99)/2),"")</f>
        <v>5.0000000000000001E-3</v>
      </c>
      <c r="SJ30" s="307">
        <f t="shared" si="250"/>
        <v>0</v>
      </c>
      <c r="SK30" s="338">
        <f t="shared" si="251"/>
        <v>0</v>
      </c>
      <c r="SL30" s="303">
        <f>IFERROR(IF(N(data_NoOutliers!HK30),data_NoOutliers!HK30,MID(data_NoOutliers!HK30,2,99)/2),"")</f>
        <v>5.0000000000000001E-3</v>
      </c>
      <c r="SM30" s="307">
        <f t="shared" si="252"/>
        <v>0</v>
      </c>
      <c r="SN30" s="338">
        <f t="shared" si="253"/>
        <v>0</v>
      </c>
      <c r="SO30" s="303">
        <f>IFERROR(IF(N(data_NoOutliers!HL30),data_NoOutliers!HL30,MID(data_NoOutliers!HL30,2,99)/2),"")</f>
        <v>5.0000000000000001E-3</v>
      </c>
      <c r="SP30" s="303">
        <f>IFERROR(IF(N(data_NoOutliers!HM30),data_NoOutliers!HM30,MID(data_NoOutliers!HM30,2,99)/2),"")</f>
        <v>5.0000000000000001E-3</v>
      </c>
      <c r="SQ30" s="127">
        <f t="shared" si="329"/>
        <v>0</v>
      </c>
      <c r="SR30" s="305">
        <f t="shared" si="254"/>
        <v>0</v>
      </c>
      <c r="SS30" s="303">
        <f>IFERROR(IF(N(data_NoOutliers!HN30),data_NoOutliers!HN30,MID(data_NoOutliers!HN30,2,99)/2),"")</f>
        <v>5.0000000000000001E-3</v>
      </c>
      <c r="ST30" s="303">
        <f>IFERROR(IF(N(data_NoOutliers!HO30),data_NoOutliers!HO30,MID(data_NoOutliers!HO30,2,99)/2),"")</f>
        <v>5.0000000000000001E-3</v>
      </c>
      <c r="SU30" s="127">
        <f t="shared" si="255"/>
        <v>0</v>
      </c>
      <c r="SV30" s="302">
        <f t="shared" si="256"/>
        <v>0</v>
      </c>
      <c r="SW30" s="303">
        <f>IFERROR(IF(N(data_NoOutliers!HP30),data_NoOutliers!HP30,MID(data_NoOutliers!HP30,2,99)/2),"")</f>
        <v>5.0000000000000001E-3</v>
      </c>
      <c r="SX30" s="127">
        <f t="shared" si="257"/>
        <v>0</v>
      </c>
      <c r="SY30" s="330">
        <f t="shared" si="258"/>
        <v>0</v>
      </c>
      <c r="SZ30" s="4">
        <f>IFERROR(IF(N(data_NoOutliers!HQ30),data_NoOutliers!HQ30,MID(data_NoOutliers!HQ30,2,99)/2),"")</f>
        <v>5.0000000000000001E-3</v>
      </c>
      <c r="TA30" s="4">
        <f>IFERROR(IF(N(data_NoOutliers!HR30),data_NoOutliers!HR30,MID(data_NoOutliers!HR30,2,99)/2),"")</f>
        <v>5.0000000000000001E-3</v>
      </c>
      <c r="TB30" s="118">
        <f t="shared" si="330"/>
        <v>0</v>
      </c>
      <c r="TC30" s="306">
        <f t="shared" si="259"/>
        <v>0</v>
      </c>
      <c r="TD30" s="4">
        <f>IFERROR(IF(N(data_NoOutliers!HS30),data_NoOutliers!HS30,MID(data_NoOutliers!HS30,2,99)/2),"")</f>
        <v>5.0000000000000001E-3</v>
      </c>
      <c r="TE30" s="4">
        <f>IFERROR(IF(N(data_NoOutliers!HT30),data_NoOutliers!HT30,MID(data_NoOutliers!HT30,2,99)/2),"")</f>
        <v>5.0000000000000001E-3</v>
      </c>
      <c r="TF30" s="118">
        <f t="shared" si="260"/>
        <v>0</v>
      </c>
      <c r="TG30" s="458">
        <f t="shared" si="261"/>
        <v>0</v>
      </c>
      <c r="TH30" s="4">
        <f>IFERROR(IF(N(data_NoOutliers!HU30),data_NoOutliers!HU30,MID(data_NoOutliers!HU30,2,99)/2),"")</f>
        <v>5.0000000000000001E-3</v>
      </c>
      <c r="TI30" s="118">
        <f t="shared" si="262"/>
        <v>0</v>
      </c>
      <c r="TJ30" s="340">
        <f t="shared" si="263"/>
        <v>0</v>
      </c>
      <c r="TK30" s="4">
        <f>IFERROR(IF(N(data_NoOutliers!HV30),data_NoOutliers!HV30,MID(data_NoOutliers!HV30,2,99)/2),"")</f>
        <v>5.0000000000000001E-3</v>
      </c>
      <c r="TL30" s="4">
        <f>IFERROR(IF(N(data_NoOutliers!HW30),data_NoOutliers!HW30,MID(data_NoOutliers!HW30,2,99)/2),"")</f>
        <v>5.0000000000000001E-3</v>
      </c>
      <c r="TM30" s="462">
        <f t="shared" si="331"/>
        <v>0</v>
      </c>
      <c r="TN30" s="463">
        <f t="shared" si="264"/>
        <v>0</v>
      </c>
      <c r="TO30" s="4">
        <f>IFERROR(IF(N(data_NoOutliers!HX30),data_NoOutliers!HX30,MID(data_NoOutliers!HX30,2,99)/2),"")</f>
        <v>5.0000000000000001E-3</v>
      </c>
      <c r="TP30" s="4">
        <f>IFERROR(IF(N(data_NoOutliers!HY30),data_NoOutliers!HY30,MID(data_NoOutliers!HY30,2,99)/2),"")</f>
        <v>5.0000000000000001E-3</v>
      </c>
      <c r="TQ30" s="462">
        <f t="shared" si="316"/>
        <v>0</v>
      </c>
      <c r="TR30" s="465">
        <f t="shared" si="265"/>
        <v>0</v>
      </c>
      <c r="TS30" s="4">
        <f>IFERROR(IF(N(data_NoOutliers!HZ30),data_NoOutliers!HZ30,MID(data_NoOutliers!HZ30,2,99)/2),"")</f>
        <v>5.0000000000000001E-3</v>
      </c>
      <c r="TT30" s="462">
        <f t="shared" si="266"/>
        <v>0</v>
      </c>
      <c r="TU30" s="464">
        <f t="shared" si="267"/>
        <v>0</v>
      </c>
      <c r="TV30" s="4">
        <f>IFERROR(IF(N(data_NoOutliers!IA30),data_NoOutliers!IA30,MID(data_NoOutliers!IA30,2,99)/2),"")</f>
        <v>5.0000000000000001E-3</v>
      </c>
      <c r="TW30" s="4">
        <f>IFERROR(IF(N(data_NoOutliers!IB30),data_NoOutliers!IB30,MID(data_NoOutliers!IB30,2,99)/2),"")</f>
        <v>5.0000000000000001E-3</v>
      </c>
      <c r="TX30" s="468">
        <f t="shared" si="332"/>
        <v>0</v>
      </c>
      <c r="TY30" s="470">
        <f t="shared" si="302"/>
        <v>0</v>
      </c>
      <c r="TZ30" s="4">
        <f>IFERROR(IF(N(data_NoOutliers!IC30),data_NoOutliers!IC30,MID(data_NoOutliers!IC30,2,99)/2),"")</f>
        <v>5.0000000000000001E-3</v>
      </c>
      <c r="UA30" s="4">
        <f>IFERROR(IF(N(data_NoOutliers!ID30),data_NoOutliers!ID30,MID(data_NoOutliers!ID30,2,99)/2),"")</f>
        <v>5.0000000000000001E-3</v>
      </c>
      <c r="UB30" s="468">
        <f t="shared" si="317"/>
        <v>0</v>
      </c>
      <c r="UC30" s="471">
        <f t="shared" si="268"/>
        <v>0</v>
      </c>
      <c r="UD30" s="4">
        <f>IFERROR(IF(N(data_NoOutliers!IE30),data_NoOutliers!IE30,MID(data_NoOutliers!IE30,2,99)/2),"")</f>
        <v>5.0000000000000001E-3</v>
      </c>
      <c r="UE30" s="468">
        <f t="shared" si="318"/>
        <v>0</v>
      </c>
      <c r="UF30" s="472">
        <f t="shared" si="270"/>
        <v>0</v>
      </c>
      <c r="UG30" s="4">
        <f>IFERROR(IF(N(data_NoOutliers!IF30),data_NoOutliers!IF30,MID(data_NoOutliers!IF30,2,99)/2),"")</f>
        <v>5.0000000000000001E-3</v>
      </c>
      <c r="UH30" s="4">
        <f>IFERROR(IF(N(data_NoOutliers!IG30),data_NoOutliers!IG30,MID(data_NoOutliers!IG30,2,99)/2),"")</f>
        <v>5.0000000000000001E-3</v>
      </c>
      <c r="UI30" s="479">
        <f t="shared" si="333"/>
        <v>0</v>
      </c>
      <c r="UJ30" s="480">
        <f t="shared" si="271"/>
        <v>0</v>
      </c>
      <c r="UK30" s="4">
        <f>IFERROR(IF(N(data_NoOutliers!IH30),data_NoOutliers!IH30,MID(data_NoOutliers!IH30,2,99)/2),"")</f>
        <v>5.0000000000000001E-3</v>
      </c>
      <c r="UL30" s="4">
        <f>IFERROR(IF(N(data_NoOutliers!II30),data_NoOutliers!II30,MID(data_NoOutliers!II30,2,99)/2),"")</f>
        <v>5.0000000000000001E-3</v>
      </c>
      <c r="UM30" s="483">
        <f t="shared" si="334"/>
        <v>0</v>
      </c>
      <c r="UN30" s="485">
        <f t="shared" si="272"/>
        <v>0</v>
      </c>
      <c r="UO30" s="4">
        <f>IFERROR(IF(N(data_NoOutliers!IJ30),data_NoOutliers!IJ30,MID(data_NoOutliers!IJ30,2,99)/2),"")</f>
        <v>5.0000000000000001E-3</v>
      </c>
      <c r="UP30" s="4">
        <f>IFERROR(IF(N(data_NoOutliers!IK30),data_NoOutliers!IK30,MID(data_NoOutliers!IK30,2,99)/2),"")</f>
        <v>5.0000000000000001E-3</v>
      </c>
      <c r="UQ30" s="483">
        <f t="shared" si="336"/>
        <v>0</v>
      </c>
      <c r="UR30" s="486">
        <f t="shared" si="273"/>
        <v>0</v>
      </c>
      <c r="US30" s="4">
        <f>IFERROR(IF(N(data_NoOutliers!IL30),data_NoOutliers!IL30,MID(data_NoOutliers!IL30,2,99)/2),"")</f>
        <v>5.0000000000000001E-3</v>
      </c>
      <c r="UT30" s="483">
        <f t="shared" si="320"/>
        <v>0</v>
      </c>
      <c r="UU30" s="487">
        <f t="shared" si="274"/>
        <v>0</v>
      </c>
      <c r="UV30" s="4">
        <f>IFERROR(IF(N(data_NoOutliers!IM30),data_NoOutliers!IM30,MID(data_NoOutliers!IM30,2,99)/2),"")</f>
        <v>5.0000000000000001E-3</v>
      </c>
      <c r="UW30" s="4">
        <f>IFERROR(IF(N(data_NoOutliers!IN30),data_NoOutliers!IN30,MID(data_NoOutliers!IN30,2,99)/2),"")</f>
        <v>5.0000000000000001E-3</v>
      </c>
      <c r="UX30" s="491">
        <f t="shared" si="335"/>
        <v>0</v>
      </c>
      <c r="UY30" s="494">
        <f t="shared" si="275"/>
        <v>0</v>
      </c>
      <c r="UZ30" s="4">
        <f>IFERROR(IF(N(data_NoOutliers!IO30),data_NoOutliers!IO30,MID(data_NoOutliers!IO30,2,99)/2),"")</f>
        <v>5.0000000000000001E-3</v>
      </c>
      <c r="VA30" s="4">
        <f>IFERROR(IF(N(data_NoOutliers!IP30),data_NoOutliers!IP30,MID(data_NoOutliers!IP30,2,99)/2),"")</f>
        <v>5.0000000000000001E-3</v>
      </c>
      <c r="VB30" s="491">
        <f t="shared" si="337"/>
        <v>0</v>
      </c>
      <c r="VC30" s="495">
        <f t="shared" si="276"/>
        <v>0</v>
      </c>
      <c r="VD30" s="4">
        <f>IFERROR(IF(N(data_NoOutliers!IQ30),data_NoOutliers!IQ30,MID(data_NoOutliers!IQ30,2,99)/2),"")</f>
        <v>5.0000000000000001E-3</v>
      </c>
      <c r="VE30" s="491">
        <f t="shared" si="322"/>
        <v>0</v>
      </c>
      <c r="VF30" s="493">
        <f t="shared" si="277"/>
        <v>0</v>
      </c>
      <c r="VG30" s="4" t="str">
        <f>IFERROR(IF(N(data_NoOutliers!IR30),data_NoOutliers!IR30,MID(data_NoOutliers!IR30,2,99)/2),"")</f>
        <v/>
      </c>
      <c r="VH30" s="4" t="str">
        <f>IFERROR(IF(N(data_NoOutliers!IS30),data_NoOutliers!IS30,MID(data_NoOutliers!IS30,2,99)/2),"")</f>
        <v/>
      </c>
      <c r="VI30" s="4" t="str">
        <f>IFERROR(IF(N(data_NoOutliers!IT30),data_NoOutliers!IT30,MID(data_NoOutliers!IT30,2,99)/2),"")</f>
        <v/>
      </c>
      <c r="VJ30" s="4" t="str">
        <f>IFERROR(IF(N(data_NoOutliers!IU30),data_NoOutliers!IU30,MID(data_NoOutliers!IU30,2,99)/2),"")</f>
        <v/>
      </c>
      <c r="VK30" s="4" t="str">
        <f>IFERROR(IF(N(data_NoOutliers!IV30),data_NoOutliers!IV30,MID(data_NoOutliers!IV30,2,99)/2),"")</f>
        <v/>
      </c>
      <c r="VL30" s="4" t="str">
        <f>IFERROR(IF(N(data_NoOutliers!IW30),data_NoOutliers!IW30,MID(data_NoOutliers!IW30,2,99)/2),"")</f>
        <v/>
      </c>
      <c r="VM30" s="4" t="str">
        <f>IFERROR(IF(N(data_NoOutliers!IX30),data_NoOutliers!IX30,MID(data_NoOutliers!IX30,2,99)/2),"")</f>
        <v/>
      </c>
      <c r="VN30" s="4" t="str">
        <f>IFERROR(IF(N(data_NoOutliers!IY30),data_NoOutliers!IY30,MID(data_NoOutliers!IY30,2,99)/2),"")</f>
        <v/>
      </c>
      <c r="VO30" s="4" t="str">
        <f>IFERROR(IF(N(data_NoOutliers!IZ30),data_NoOutliers!IZ30,MID(data_NoOutliers!IZ30,2,99)/2),"")</f>
        <v/>
      </c>
      <c r="VP30" s="4" t="str">
        <f>IFERROR(IF(N(data_NoOutliers!JA30),data_NoOutliers!JA30,MID(data_NoOutliers!JA30,2,99)/2),"")</f>
        <v/>
      </c>
      <c r="VQ30" s="4" t="str">
        <f>IFERROR(IF(N(data_NoOutliers!JB30),data_NoOutliers!JB30,MID(data_NoOutliers!JB30,2,99)/2),"")</f>
        <v/>
      </c>
      <c r="VR30" s="4" t="str">
        <f>IFERROR(IF(N(data_NoOutliers!JC30),data_NoOutliers!JC30,MID(data_NoOutliers!JC30,2,99)/2),"")</f>
        <v/>
      </c>
      <c r="VS30" s="4" t="str">
        <f>IFERROR(IF(N(data_NoOutliers!JD30),data_NoOutliers!JD30,MID(data_NoOutliers!JD30,2,99)/2),"")</f>
        <v/>
      </c>
      <c r="VT30" s="4" t="str">
        <f>IFERROR(IF(N(data_NoOutliers!JE30),data_NoOutliers!JE30,MID(data_NoOutliers!JE30,2,99)/2),"")</f>
        <v/>
      </c>
      <c r="VU30" s="4" t="str">
        <f>IFERROR(IF(N(data_NoOutliers!JF30),data_NoOutliers!JF30,MID(data_NoOutliers!JF30,2,99)/2),"")</f>
        <v/>
      </c>
      <c r="VV30" s="4" t="str">
        <f>IFERROR(IF(N(data_NoOutliers!JG30),data_NoOutliers!JG30,MID(data_NoOutliers!JG30,2,99)/2),"")</f>
        <v/>
      </c>
      <c r="VW30" s="4" t="str">
        <f>IFERROR(IF(N(data_NoOutliers!JH30),data_NoOutliers!JH30,MID(data_NoOutliers!JH30,2,99)/2),"")</f>
        <v/>
      </c>
      <c r="VX30" s="4" t="str">
        <f>IFERROR(IF(N(data_NoOutliers!JI30),data_NoOutliers!JI30,MID(data_NoOutliers!JI30,2,99)/2),"")</f>
        <v/>
      </c>
      <c r="VY30" s="4" t="str">
        <f>IFERROR(IF(N(data_NoOutliers!JJ30),data_NoOutliers!JJ30,MID(data_NoOutliers!JJ30,2,99)/2),"")</f>
        <v/>
      </c>
      <c r="VZ30" s="4" t="str">
        <f>IFERROR(IF(N(data_NoOutliers!JK30),data_NoOutliers!JK30,MID(data_NoOutliers!JK30,2,99)/2),"")</f>
        <v/>
      </c>
      <c r="WA30" s="4" t="str">
        <f>IFERROR(IF(N(data_NoOutliers!JL30),data_NoOutliers!JL30,MID(data_NoOutliers!JL30,2,99)/2),"")</f>
        <v/>
      </c>
      <c r="WB30" s="4" t="str">
        <f>IFERROR(IF(N(data_NoOutliers!JM30),data_NoOutliers!JM30,MID(data_NoOutliers!JM30,2,99)/2),"")</f>
        <v/>
      </c>
      <c r="WC30" s="4" t="str">
        <f>IFERROR(IF(N(data_NoOutliers!JN30),data_NoOutliers!JN30,MID(data_NoOutliers!JN30,2,99)/2),"")</f>
        <v/>
      </c>
      <c r="WD30" s="4" t="str">
        <f>IFERROR(IF(N(data_NoOutliers!JO30),data_NoOutliers!JO30,MID(data_NoOutliers!JO30,2,99)/2),"")</f>
        <v/>
      </c>
      <c r="WE30" s="4" t="str">
        <f>IFERROR(IF(N(data_NoOutliers!JP30),data_NoOutliers!JP30,MID(data_NoOutliers!JP30,2,99)/2),"")</f>
        <v/>
      </c>
      <c r="WF30" s="4" t="str">
        <f>IFERROR(IF(N(data_NoOutliers!JQ30),data_NoOutliers!JQ30,MID(data_NoOutliers!JQ30,2,99)/2),"")</f>
        <v/>
      </c>
      <c r="WG30" s="4" t="str">
        <f>IFERROR(IF(N(data_NoOutliers!JR30),data_NoOutliers!JR30,MID(data_NoOutliers!JR30,2,99)/2),"")</f>
        <v/>
      </c>
      <c r="WH30" s="4" t="str">
        <f>IFERROR(IF(N(data_NoOutliers!JS30),data_NoOutliers!JS30,MID(data_NoOutliers!JS30,2,99)/2),"")</f>
        <v/>
      </c>
      <c r="WI30" s="4" t="str">
        <f>IFERROR(IF(N(data_NoOutliers!JT30),data_NoOutliers!JT30,MID(data_NoOutliers!JT30,2,99)/2),"")</f>
        <v/>
      </c>
      <c r="WJ30" s="4" t="str">
        <f>IFERROR(IF(N(data_NoOutliers!JU30),data_NoOutliers!JU30,MID(data_NoOutliers!JU30,2,99)/2),"")</f>
        <v/>
      </c>
      <c r="WK30" s="4" t="str">
        <f>IFERROR(IF(N(data_NoOutliers!JV30),data_NoOutliers!JV30,MID(data_NoOutliers!JV30,2,99)/2),"")</f>
        <v/>
      </c>
      <c r="WL30" s="4" t="str">
        <f>IFERROR(IF(N(data_NoOutliers!JW30),data_NoOutliers!JW30,MID(data_NoOutliers!JW30,2,99)/2),"")</f>
        <v/>
      </c>
      <c r="WM30" s="4" t="str">
        <f>IFERROR(IF(N(data_NoOutliers!JX30),data_NoOutliers!JX30,MID(data_NoOutliers!JX30,2,99)/2),"")</f>
        <v/>
      </c>
      <c r="WN30" s="4" t="str">
        <f>IFERROR(IF(N(data_NoOutliers!JY30),data_NoOutliers!JY30,MID(data_NoOutliers!JY30,2,99)/2),"")</f>
        <v/>
      </c>
      <c r="WO30" s="4" t="str">
        <f>IFERROR(IF(N(data_NoOutliers!JZ30),data_NoOutliers!JZ30,MID(data_NoOutliers!JZ30,2,99)/2),"")</f>
        <v/>
      </c>
      <c r="WP30" s="4" t="str">
        <f>IFERROR(IF(N(data_NoOutliers!KA30),data_NoOutliers!KA30,MID(data_NoOutliers!KA30,2,99)/2),"")</f>
        <v/>
      </c>
      <c r="WQ30" s="4" t="str">
        <f>IFERROR(IF(N(data_NoOutliers!KB30),data_NoOutliers!KB30,MID(data_NoOutliers!KB30,2,99)/2),"")</f>
        <v/>
      </c>
      <c r="WR30" s="4" t="str">
        <f>IFERROR(IF(N(data_NoOutliers!KC30),data_NoOutliers!KC30,MID(data_NoOutliers!KC30,2,99)/2),"")</f>
        <v/>
      </c>
      <c r="WS30" s="4" t="str">
        <f>IFERROR(IF(N(data_NoOutliers!KD30),data_NoOutliers!KD30,MID(data_NoOutliers!KD30,2,99)/2),"")</f>
        <v/>
      </c>
      <c r="WT30" s="4" t="str">
        <f>IFERROR(IF(N(data_NoOutliers!KE30),data_NoOutliers!KE30,MID(data_NoOutliers!KE30,2,99)/2),"")</f>
        <v/>
      </c>
      <c r="WU30" s="4" t="str">
        <f>IFERROR(IF(N(data_NoOutliers!KF30),data_NoOutliers!KF30,MID(data_NoOutliers!KF30,2,99)/2),"")</f>
        <v/>
      </c>
      <c r="WV30" s="4" t="str">
        <f>IFERROR(IF(N(data_NoOutliers!KG30),data_NoOutliers!KG30,MID(data_NoOutliers!KG30,2,99)/2),"")</f>
        <v/>
      </c>
      <c r="WW30" s="4" t="str">
        <f>IFERROR(IF(N(data_NoOutliers!KH30),data_NoOutliers!KH30,MID(data_NoOutliers!KH30,2,99)/2),"")</f>
        <v/>
      </c>
      <c r="WX30" s="4" t="str">
        <f>IFERROR(IF(N(data_NoOutliers!KI30),data_NoOutliers!KI30,MID(data_NoOutliers!KI30,2,99)/2),"")</f>
        <v/>
      </c>
      <c r="WY30" s="4" t="str">
        <f>IFERROR(IF(N(data_NoOutliers!KJ30),data_NoOutliers!KJ30,MID(data_NoOutliers!KJ30,2,99)/2),"")</f>
        <v/>
      </c>
      <c r="WZ30" s="4" t="str">
        <f>IFERROR(IF(N(data_NoOutliers!KK30),data_NoOutliers!KK30,MID(data_NoOutliers!KK30,2,99)/2),"")</f>
        <v/>
      </c>
      <c r="XA30" s="4" t="str">
        <f>IFERROR(IF(N(data_NoOutliers!KL30),data_NoOutliers!KL30,MID(data_NoOutliers!KL30,2,99)/2),"")</f>
        <v/>
      </c>
      <c r="XB30" s="4" t="str">
        <f>IFERROR(IF(N(data_NoOutliers!KM30),data_NoOutliers!KM30,MID(data_NoOutliers!KM30,2,99)/2),"")</f>
        <v/>
      </c>
      <c r="XC30" s="4" t="str">
        <f>IFERROR(IF(N(data_NoOutliers!KN30),data_NoOutliers!KN30,MID(data_NoOutliers!KN30,2,99)/2),"")</f>
        <v/>
      </c>
      <c r="XD30" s="4" t="str">
        <f>IFERROR(IF(N(data_NoOutliers!KO30),data_NoOutliers!KO30,MID(data_NoOutliers!KO30,2,99)/2),"")</f>
        <v/>
      </c>
      <c r="XE30" s="4" t="str">
        <f>IFERROR(IF(N(data_NoOutliers!KP30),data_NoOutliers!KP30,MID(data_NoOutliers!KP30,2,99)/2),"")</f>
        <v/>
      </c>
      <c r="XF30" s="4" t="str">
        <f>IFERROR(IF(N(data_NoOutliers!KQ30),data_NoOutliers!KQ30,MID(data_NoOutliers!KQ30,2,99)/2),"")</f>
        <v/>
      </c>
      <c r="XG30" s="4" t="str">
        <f>IFERROR(IF(N(data_NoOutliers!KR30),data_NoOutliers!KR30,MID(data_NoOutliers!KR30,2,99)/2),"")</f>
        <v/>
      </c>
      <c r="XH30" s="4" t="str">
        <f>IFERROR(IF(N(data_NoOutliers!KS30),data_NoOutliers!KS30,MID(data_NoOutliers!KS30,2,99)/2),"")</f>
        <v/>
      </c>
      <c r="XI30" s="4" t="str">
        <f>IFERROR(IF(N(data_NoOutliers!KT30),data_NoOutliers!KT30,MID(data_NoOutliers!KT30,2,99)/2),"")</f>
        <v/>
      </c>
      <c r="XJ30" s="4" t="str">
        <f>IFERROR(IF(N(data_NoOutliers!KU30),data_NoOutliers!KU30,MID(data_NoOutliers!KU30,2,99)/2),"")</f>
        <v/>
      </c>
      <c r="XK30" s="4" t="str">
        <f>IFERROR(IF(N(data_NoOutliers!KV30),data_NoOutliers!KV30,MID(data_NoOutliers!KV30,2,99)/2),"")</f>
        <v/>
      </c>
      <c r="XL30" s="4" t="str">
        <f>IFERROR(IF(N(data_NoOutliers!KW30),data_NoOutliers!KW30,MID(data_NoOutliers!KW30,2,99)/2),"")</f>
        <v/>
      </c>
      <c r="XM30" s="4" t="str">
        <f>IFERROR(IF(N(data_NoOutliers!KX30),data_NoOutliers!KX30,MID(data_NoOutliers!KX30,2,99)/2),"")</f>
        <v/>
      </c>
      <c r="XN30" s="4" t="str">
        <f>IFERROR(IF(N(data_NoOutliers!KY30),data_NoOutliers!KY30,MID(data_NoOutliers!KY30,2,99)/2),"")</f>
        <v/>
      </c>
      <c r="XO30" s="4" t="str">
        <f>IFERROR(IF(N(data_NoOutliers!KZ30),data_NoOutliers!KZ30,MID(data_NoOutliers!KZ30,2,99)/2),"")</f>
        <v/>
      </c>
      <c r="XP30" s="4" t="str">
        <f>IFERROR(IF(N(data_NoOutliers!LA30),data_NoOutliers!LA30,MID(data_NoOutliers!LA30,2,99)/2),"")</f>
        <v/>
      </c>
      <c r="XQ30" s="4" t="str">
        <f>IFERROR(IF(N(data_NoOutliers!LB30),data_NoOutliers!LB30,MID(data_NoOutliers!LB30,2,99)/2),"")</f>
        <v/>
      </c>
      <c r="XR30" s="4" t="str">
        <f>IFERROR(IF(N(data_NoOutliers!LC30),data_NoOutliers!LC30,MID(data_NoOutliers!LC30,2,99)/2),"")</f>
        <v/>
      </c>
      <c r="XS30" s="4" t="str">
        <f>IFERROR(IF(N(data_NoOutliers!LD30),data_NoOutliers!LD30,MID(data_NoOutliers!LD30,2,99)/2),"")</f>
        <v/>
      </c>
      <c r="XT30" s="4" t="str">
        <f>IFERROR(IF(N(data_NoOutliers!LE30),data_NoOutliers!LE30,MID(data_NoOutliers!LE30,2,99)/2),"")</f>
        <v/>
      </c>
      <c r="XU30" s="4" t="str">
        <f>IFERROR(IF(N(data_NoOutliers!LF30),data_NoOutliers!LF30,MID(data_NoOutliers!LF30,2,99)/2),"")</f>
        <v/>
      </c>
      <c r="XV30" s="4" t="str">
        <f>IFERROR(IF(N(data_NoOutliers!LG30),data_NoOutliers!LG30,MID(data_NoOutliers!LG30,2,99)/2),"")</f>
        <v/>
      </c>
      <c r="XW30" s="4" t="str">
        <f>IFERROR(IF(N(data_NoOutliers!LH30),data_NoOutliers!LH30,MID(data_NoOutliers!LH30,2,99)/2),"")</f>
        <v/>
      </c>
      <c r="XX30" s="4" t="str">
        <f>IFERROR(IF(N(data_NoOutliers!LI30),data_NoOutliers!LI30,MID(data_NoOutliers!LI30,2,99)/2),"")</f>
        <v/>
      </c>
      <c r="XY30" s="4" t="str">
        <f>IFERROR(IF(N(data_NoOutliers!LJ30),data_NoOutliers!LJ30,MID(data_NoOutliers!LJ30,2,99)/2),"")</f>
        <v/>
      </c>
      <c r="XZ30" s="4" t="str">
        <f>IFERROR(IF(N(data_NoOutliers!LK30),data_NoOutliers!LK30,MID(data_NoOutliers!LK30,2,99)/2),"")</f>
        <v/>
      </c>
      <c r="YA30" s="4" t="str">
        <f>IFERROR(IF(N(data_NoOutliers!LL30),data_NoOutliers!LL30,MID(data_NoOutliers!LL30,2,99)/2),"")</f>
        <v/>
      </c>
      <c r="YB30" s="4" t="str">
        <f>IFERROR(IF(N(data_NoOutliers!LM30),data_NoOutliers!LM30,MID(data_NoOutliers!LM30,2,99)/2),"")</f>
        <v/>
      </c>
      <c r="YC30" s="4" t="str">
        <f>IFERROR(IF(N(data_NoOutliers!LN30),data_NoOutliers!LN30,MID(data_NoOutliers!LN30,2,99)/2),"")</f>
        <v/>
      </c>
      <c r="YD30" s="4" t="str">
        <f>IFERROR(IF(N(data_NoOutliers!LO30),data_NoOutliers!LO30,MID(data_NoOutliers!LO30,2,99)/2),"")</f>
        <v/>
      </c>
      <c r="YE30" s="4" t="str">
        <f>IFERROR(IF(N(data_NoOutliers!LP30),data_NoOutliers!LP30,MID(data_NoOutliers!LP30,2,99)/2),"")</f>
        <v/>
      </c>
      <c r="YF30" s="4" t="str">
        <f>IFERROR(IF(N(data_NoOutliers!LQ30),data_NoOutliers!LQ30,MID(data_NoOutliers!LQ30,2,99)/2),"")</f>
        <v/>
      </c>
      <c r="YG30" s="4" t="str">
        <f>IFERROR(IF(N(data_NoOutliers!LR30),data_NoOutliers!LR30,MID(data_NoOutliers!LR30,2,99)/2),"")</f>
        <v/>
      </c>
      <c r="YH30" s="4" t="str">
        <f>IFERROR(IF(N(data_NoOutliers!LS30),data_NoOutliers!LS30,MID(data_NoOutliers!LS30,2,99)/2),"")</f>
        <v/>
      </c>
      <c r="YI30" s="4" t="str">
        <f>IFERROR(IF(N(data_NoOutliers!LT30),data_NoOutliers!LT30,MID(data_NoOutliers!LT30,2,99)/2),"")</f>
        <v/>
      </c>
      <c r="YJ30" s="4" t="str">
        <f>IFERROR(IF(N(data_NoOutliers!LU30),data_NoOutliers!LU30,MID(data_NoOutliers!LU30,2,99)/2),"")</f>
        <v/>
      </c>
      <c r="YK30" s="4" t="str">
        <f>IFERROR(IF(N(data_NoOutliers!LV30),data_NoOutliers!LV30,MID(data_NoOutliers!LV30,2,99)/2),"")</f>
        <v/>
      </c>
      <c r="YL30" s="4" t="str">
        <f>IFERROR(IF(N(data_NoOutliers!LW30),data_NoOutliers!LW30,MID(data_NoOutliers!LW30,2,99)/2),"")</f>
        <v/>
      </c>
      <c r="YM30" s="4" t="str">
        <f>IFERROR(IF(N(data_NoOutliers!LX30),data_NoOutliers!LX30,MID(data_NoOutliers!LX30,2,99)/2),"")</f>
        <v/>
      </c>
      <c r="YN30" s="4" t="str">
        <f>IFERROR(IF(N(data_NoOutliers!LY30),data_NoOutliers!LY30,MID(data_NoOutliers!LY30,2,99)/2),"")</f>
        <v/>
      </c>
      <c r="YO30" s="4" t="str">
        <f>IFERROR(IF(N(data_NoOutliers!LZ30),data_NoOutliers!LZ30,MID(data_NoOutliers!LZ30,2,99)/2),"")</f>
        <v/>
      </c>
      <c r="YP30" s="4" t="str">
        <f>IFERROR(IF(N(data_NoOutliers!MA30),data_NoOutliers!MA30,MID(data_NoOutliers!MA30,2,99)/2),"")</f>
        <v/>
      </c>
      <c r="YQ30" s="4" t="str">
        <f>IFERROR(IF(N(data_NoOutliers!MB30),data_NoOutliers!MB30,MID(data_NoOutliers!MB30,2,99)/2),"")</f>
        <v/>
      </c>
      <c r="YR30" s="4" t="str">
        <f>IFERROR(IF(N(data_NoOutliers!MC30),data_NoOutliers!MC30,MID(data_NoOutliers!MC30,2,99)/2),"")</f>
        <v/>
      </c>
      <c r="YS30" s="4" t="str">
        <f>IFERROR(IF(N(data_NoOutliers!MD30),data_NoOutliers!MD30,MID(data_NoOutliers!MD30,2,99)/2),"")</f>
        <v/>
      </c>
      <c r="YT30" s="4" t="str">
        <f>IFERROR(IF(N(data_NoOutliers!ME30),data_NoOutliers!ME30,MID(data_NoOutliers!ME30,2,99)/2),"")</f>
        <v/>
      </c>
      <c r="YU30" s="4" t="str">
        <f>IFERROR(IF(N(data_NoOutliers!MF30),data_NoOutliers!MF30,MID(data_NoOutliers!MF30,2,99)/2),"")</f>
        <v/>
      </c>
      <c r="YV30" s="4" t="str">
        <f>IFERROR(IF(N(data_NoOutliers!MG30),data_NoOutliers!MG30,MID(data_NoOutliers!MG30,2,99)/2),"")</f>
        <v/>
      </c>
      <c r="YW30" s="4" t="str">
        <f>IFERROR(IF(N(data_NoOutliers!MH30),data_NoOutliers!MH30,MID(data_NoOutliers!MH30,2,99)/2),"")</f>
        <v/>
      </c>
      <c r="YX30" s="4" t="str">
        <f>IFERROR(IF(N(data_NoOutliers!MI30),data_NoOutliers!MI30,MID(data_NoOutliers!MI30,2,99)/2),"")</f>
        <v/>
      </c>
      <c r="YY30" s="4" t="str">
        <f>IFERROR(IF(N(data_NoOutliers!MJ30),data_NoOutliers!MJ30,MID(data_NoOutliers!MJ30,2,99)/2),"")</f>
        <v/>
      </c>
      <c r="YZ30" s="4" t="str">
        <f>IFERROR(IF(N(data_NoOutliers!MK30),data_NoOutliers!MK30,MID(data_NoOutliers!MK30,2,99)/2),"")</f>
        <v/>
      </c>
      <c r="ZA30" s="4" t="str">
        <f>IFERROR(IF(N(data_NoOutliers!ML30),data_NoOutliers!ML30,MID(data_NoOutliers!ML30,2,99)/2),"")</f>
        <v/>
      </c>
      <c r="ZB30" s="4" t="str">
        <f>IFERROR(IF(N(data_NoOutliers!MM30),data_NoOutliers!MM30,MID(data_NoOutliers!MM30,2,99)/2),"")</f>
        <v/>
      </c>
      <c r="ZC30" s="4" t="str">
        <f>IFERROR(IF(N(data_NoOutliers!MN30),data_NoOutliers!MN30,MID(data_NoOutliers!MN30,2,99)/2),"")</f>
        <v/>
      </c>
      <c r="ZD30" s="4" t="str">
        <f>IFERROR(IF(N(data_NoOutliers!MO30),data_NoOutliers!MO30,MID(data_NoOutliers!MO30,2,99)/2),"")</f>
        <v/>
      </c>
      <c r="ZE30" s="4" t="str">
        <f>IFERROR(IF(N(data_NoOutliers!MP30),data_NoOutliers!MP30,MID(data_NoOutliers!MP30,2,99)/2),"")</f>
        <v/>
      </c>
      <c r="ZF30" s="4" t="str">
        <f>IFERROR(IF(N(data_NoOutliers!MQ30),data_NoOutliers!MQ30,MID(data_NoOutliers!MQ30,2,99)/2),"")</f>
        <v/>
      </c>
      <c r="ZG30" s="4" t="str">
        <f>IFERROR(IF(N(data_NoOutliers!MR30),data_NoOutliers!MR30,MID(data_NoOutliers!MR30,2,99)/2),"")</f>
        <v/>
      </c>
      <c r="ZH30" s="4" t="str">
        <f>IFERROR(IF(N(data_NoOutliers!MS30),data_NoOutliers!MS30,MID(data_NoOutliers!MS30,2,99)/2),"")</f>
        <v/>
      </c>
      <c r="ZI30" s="4" t="str">
        <f>IFERROR(IF(N(data_NoOutliers!MT30),data_NoOutliers!MT30,MID(data_NoOutliers!MT30,2,99)/2),"")</f>
        <v/>
      </c>
      <c r="ZJ30" s="4" t="str">
        <f>IFERROR(IF(N(data_NoOutliers!MU30),data_NoOutliers!MU30,MID(data_NoOutliers!MU30,2,99)/2),"")</f>
        <v/>
      </c>
      <c r="ZK30" s="4" t="str">
        <f>IFERROR(IF(N(data_NoOutliers!MV30),data_NoOutliers!MV30,MID(data_NoOutliers!MV30,2,99)/2),"")</f>
        <v/>
      </c>
      <c r="ZL30" s="4" t="str">
        <f>IFERROR(IF(N(data_NoOutliers!MW30),data_NoOutliers!MW30,MID(data_NoOutliers!MW30,2,99)/2),"")</f>
        <v/>
      </c>
      <c r="ZM30" s="4" t="str">
        <f>IFERROR(IF(N(data_NoOutliers!MX30),data_NoOutliers!MX30,MID(data_NoOutliers!MX30,2,99)/2),"")</f>
        <v/>
      </c>
      <c r="ZN30" s="4" t="str">
        <f>IFERROR(IF(N(data_NoOutliers!MY30),data_NoOutliers!MY30,MID(data_NoOutliers!MY30,2,99)/2),"")</f>
        <v/>
      </c>
      <c r="ZO30" s="4" t="str">
        <f>IFERROR(IF(N(data_NoOutliers!MZ30),data_NoOutliers!MZ30,MID(data_NoOutliers!MZ30,2,99)/2),"")</f>
        <v/>
      </c>
      <c r="ZP30" s="4" t="str">
        <f>IFERROR(IF(N(data_NoOutliers!NA30),data_NoOutliers!NA30,MID(data_NoOutliers!NA30,2,99)/2),"")</f>
        <v/>
      </c>
      <c r="ZQ30" s="4" t="str">
        <f>IFERROR(IF(N(data_NoOutliers!NB30),data_NoOutliers!NB30,MID(data_NoOutliers!NB30,2,99)/2),"")</f>
        <v/>
      </c>
      <c r="ZR30" s="4" t="str">
        <f>IFERROR(IF(N(data_NoOutliers!NC30),data_NoOutliers!NC30,MID(data_NoOutliers!NC30,2,99)/2),"")</f>
        <v/>
      </c>
      <c r="ZS30" s="4" t="str">
        <f>IFERROR(IF(N(data_NoOutliers!ND30),data_NoOutliers!ND30,MID(data_NoOutliers!ND30,2,99)/2),"")</f>
        <v/>
      </c>
      <c r="ZT30" s="4" t="str">
        <f>IFERROR(IF(N(data_NoOutliers!NE30),data_NoOutliers!NE30,MID(data_NoOutliers!NE30,2,99)/2),"")</f>
        <v/>
      </c>
      <c r="ZU30" s="4" t="str">
        <f>IFERROR(IF(N(data_NoOutliers!NF30),data_NoOutliers!NF30,MID(data_NoOutliers!NF30,2,99)/2),"")</f>
        <v/>
      </c>
      <c r="ZV30" s="4" t="str">
        <f>IFERROR(IF(N(data_NoOutliers!NG30),data_NoOutliers!NG30,MID(data_NoOutliers!NG30,2,99)/2),"")</f>
        <v/>
      </c>
      <c r="ZW30" s="4" t="str">
        <f>IFERROR(IF(N(data_NoOutliers!NH30),data_NoOutliers!NH30,MID(data_NoOutliers!NH30,2,99)/2),"")</f>
        <v/>
      </c>
      <c r="ZX30" s="4" t="str">
        <f>IFERROR(IF(N(data_NoOutliers!NI30),data_NoOutliers!NI30,MID(data_NoOutliers!NI30,2,99)/2),"")</f>
        <v/>
      </c>
      <c r="ZY30" s="4" t="str">
        <f>IFERROR(IF(N(data_NoOutliers!NJ30),data_NoOutliers!NJ30,MID(data_NoOutliers!NJ30,2,99)/2),"")</f>
        <v/>
      </c>
      <c r="ZZ30" s="4" t="str">
        <f>IFERROR(IF(N(data_NoOutliers!NK30),data_NoOutliers!NK30,MID(data_NoOutliers!NK30,2,99)/2),"")</f>
        <v/>
      </c>
      <c r="AAA30" s="4" t="str">
        <f>IFERROR(IF(N(data_NoOutliers!NL30),data_NoOutliers!NL30,MID(data_NoOutliers!NL30,2,99)/2),"")</f>
        <v/>
      </c>
      <c r="AAB30" s="4" t="str">
        <f>IFERROR(IF(N(data_NoOutliers!NM30),data_NoOutliers!NM30,MID(data_NoOutliers!NM30,2,99)/2),"")</f>
        <v/>
      </c>
      <c r="AAC30" s="4" t="str">
        <f>IFERROR(IF(N(data_NoOutliers!NN30),data_NoOutliers!NN30,MID(data_NoOutliers!NN30,2,99)/2),"")</f>
        <v/>
      </c>
      <c r="AAD30" s="4" t="str">
        <f>IFERROR(IF(N(data_NoOutliers!NO30),data_NoOutliers!NO30,MID(data_NoOutliers!NO30,2,99)/2),"")</f>
        <v/>
      </c>
      <c r="AAE30" s="4" t="str">
        <f>IFERROR(IF(N(data_NoOutliers!NP30),data_NoOutliers!NP30,MID(data_NoOutliers!NP30,2,99)/2),"")</f>
        <v/>
      </c>
      <c r="AAF30" s="4" t="str">
        <f>IFERROR(IF(N(data_NoOutliers!NQ30),data_NoOutliers!NQ30,MID(data_NoOutliers!NQ30,2,99)/2),"")</f>
        <v/>
      </c>
      <c r="AAG30" s="4" t="str">
        <f>IFERROR(IF(N(data_NoOutliers!NR30),data_NoOutliers!NR30,MID(data_NoOutliers!NR30,2,99)/2),"")</f>
        <v/>
      </c>
      <c r="AAH30" s="4" t="str">
        <f>IFERROR(IF(N(data_NoOutliers!NS30),data_NoOutliers!NS30,MID(data_NoOutliers!NS30,2,99)/2),"")</f>
        <v/>
      </c>
      <c r="AAI30" s="4" t="str">
        <f>IFERROR(IF(N(data_NoOutliers!NT30),data_NoOutliers!NT30,MID(data_NoOutliers!NT30,2,99)/2),"")</f>
        <v/>
      </c>
      <c r="AAJ30" s="4" t="str">
        <f>IFERROR(IF(N(data_NoOutliers!NU30),data_NoOutliers!NU30,MID(data_NoOutliers!NU30,2,99)/2),"")</f>
        <v/>
      </c>
      <c r="AAK30" s="4" t="str">
        <f>IFERROR(IF(N(data_NoOutliers!NV30),data_NoOutliers!NV30,MID(data_NoOutliers!NV30,2,99)/2),"")</f>
        <v/>
      </c>
      <c r="AAL30" s="4" t="str">
        <f>IFERROR(IF(N(data_NoOutliers!NW30),data_NoOutliers!NW30,MID(data_NoOutliers!NW30,2,99)/2),"")</f>
        <v/>
      </c>
      <c r="AAM30" s="4" t="str">
        <f>IFERROR(IF(N(data_NoOutliers!NX30),data_NoOutliers!NX30,MID(data_NoOutliers!NX30,2,99)/2),"")</f>
        <v/>
      </c>
      <c r="AAN30" s="4" t="str">
        <f>IFERROR(IF(N(data_NoOutliers!NY30),data_NoOutliers!NY30,MID(data_NoOutliers!NY30,2,99)/2),"")</f>
        <v/>
      </c>
      <c r="AAO30" s="4" t="str">
        <f>IFERROR(IF(N(data_NoOutliers!NZ30),data_NoOutliers!NZ30,MID(data_NoOutliers!NZ30,2,99)/2),"")</f>
        <v/>
      </c>
      <c r="AAP30" s="4" t="str">
        <f>IFERROR(IF(N(data_NoOutliers!OA30),data_NoOutliers!OA30,MID(data_NoOutliers!OA30,2,99)/2),"")</f>
        <v/>
      </c>
      <c r="AAQ30" s="4" t="str">
        <f>IFERROR(IF(N(data_NoOutliers!OB30),data_NoOutliers!OB30,MID(data_NoOutliers!OB30,2,99)/2),"")</f>
        <v/>
      </c>
      <c r="AAR30" s="4" t="str">
        <f>IFERROR(IF(N(data_NoOutliers!OC30),data_NoOutliers!OC30,MID(data_NoOutliers!OC30,2,99)/2),"")</f>
        <v/>
      </c>
      <c r="AAS30" s="4" t="str">
        <f>IFERROR(IF(N(data_NoOutliers!OD30),data_NoOutliers!OD30,MID(data_NoOutliers!OD30,2,99)/2),"")</f>
        <v/>
      </c>
      <c r="AAT30" s="4" t="str">
        <f>IFERROR(IF(N(data_NoOutliers!OE30),data_NoOutliers!OE30,MID(data_NoOutliers!OE30,2,99)/2),"")</f>
        <v/>
      </c>
      <c r="AAU30" s="4" t="str">
        <f>IFERROR(IF(N(data_NoOutliers!OF30),data_NoOutliers!OF30,MID(data_NoOutliers!OF30,2,99)/2),"")</f>
        <v/>
      </c>
      <c r="AAV30" s="4" t="str">
        <f>IFERROR(IF(N(data_NoOutliers!OG30),data_NoOutliers!OG30,MID(data_NoOutliers!OG30,2,99)/2),"")</f>
        <v/>
      </c>
      <c r="AAW30" s="4" t="str">
        <f>IFERROR(IF(N(data_NoOutliers!OH30),data_NoOutliers!OH30,MID(data_NoOutliers!OH30,2,99)/2),"")</f>
        <v/>
      </c>
      <c r="AAX30" s="4" t="str">
        <f>IFERROR(IF(N(data_NoOutliers!OI30),data_NoOutliers!OI30,MID(data_NoOutliers!OI30,2,99)/2),"")</f>
        <v/>
      </c>
      <c r="AAY30" s="4" t="str">
        <f>IFERROR(IF(N(data_NoOutliers!OJ30),data_NoOutliers!OJ30,MID(data_NoOutliers!OJ30,2,99)/2),"")</f>
        <v/>
      </c>
      <c r="AAZ30" s="4" t="str">
        <f>IFERROR(IF(N(data_NoOutliers!OK30),data_NoOutliers!OK30,MID(data_NoOutliers!OK30,2,99)/2),"")</f>
        <v/>
      </c>
      <c r="ABA30" s="4" t="str">
        <f>IFERROR(IF(N(data_NoOutliers!OL30),data_NoOutliers!OL30,MID(data_NoOutliers!OL30,2,99)/2),"")</f>
        <v/>
      </c>
      <c r="ABB30" s="4" t="str">
        <f>IFERROR(IF(N(data_NoOutliers!OM30),data_NoOutliers!OM30,MID(data_NoOutliers!OM30,2,99)/2),"")</f>
        <v/>
      </c>
      <c r="ABC30" s="4" t="str">
        <f>IFERROR(IF(N(data_NoOutliers!ON30),data_NoOutliers!ON30,MID(data_NoOutliers!ON30,2,99)/2),"")</f>
        <v/>
      </c>
      <c r="ABD30" s="4" t="str">
        <f>IFERROR(IF(N(data_NoOutliers!OO30),data_NoOutliers!OO30,MID(data_NoOutliers!OO30,2,99)/2),"")</f>
        <v/>
      </c>
      <c r="ABE30" s="4" t="str">
        <f>IFERROR(IF(N(data_NoOutliers!OP30),data_NoOutliers!OP30,MID(data_NoOutliers!OP30,2,99)/2),"")</f>
        <v/>
      </c>
      <c r="ABF30" s="4" t="str">
        <f>IFERROR(IF(N(data_NoOutliers!OQ30),data_NoOutliers!OQ30,MID(data_NoOutliers!OQ30,2,99)/2),"")</f>
        <v/>
      </c>
      <c r="ABG30" s="4" t="str">
        <f>IFERROR(IF(N(data_NoOutliers!OR30),data_NoOutliers!OR30,MID(data_NoOutliers!OR30,2,99)/2),"")</f>
        <v/>
      </c>
      <c r="ABH30" s="4" t="str">
        <f>IFERROR(IF(N(data_NoOutliers!OS30),data_NoOutliers!OS30,MID(data_NoOutliers!OS30,2,99)/2),"")</f>
        <v/>
      </c>
      <c r="ABI30" s="4" t="str">
        <f>IFERROR(IF(N(data_NoOutliers!OT30),data_NoOutliers!OT30,MID(data_NoOutliers!OT30,2,99)/2),"")</f>
        <v/>
      </c>
      <c r="ABJ30" s="4" t="str">
        <f>IFERROR(IF(N(data_NoOutliers!OU30),data_NoOutliers!OU30,MID(data_NoOutliers!OU30,2,99)/2),"")</f>
        <v/>
      </c>
      <c r="ABK30" s="4" t="str">
        <f>IFERROR(IF(N(data_NoOutliers!OV30),data_NoOutliers!OV30,MID(data_NoOutliers!OV30,2,99)/2),"")</f>
        <v/>
      </c>
      <c r="ABL30" s="4" t="str">
        <f>IFERROR(IF(N(data_NoOutliers!OW30),data_NoOutliers!OW30,MID(data_NoOutliers!OW30,2,99)/2),"")</f>
        <v/>
      </c>
      <c r="ABM30" s="4" t="str">
        <f>IFERROR(IF(N(data_NoOutliers!OX30),data_NoOutliers!OX30,MID(data_NoOutliers!OX30,2,99)/2),"")</f>
        <v/>
      </c>
      <c r="ABN30" s="4" t="str">
        <f>IFERROR(IF(N(data_NoOutliers!OY30),data_NoOutliers!OY30,MID(data_NoOutliers!OY30,2,99)/2),"")</f>
        <v/>
      </c>
      <c r="ABO30" s="4" t="str">
        <f>IFERROR(IF(N(data_NoOutliers!OZ30),data_NoOutliers!OZ30,MID(data_NoOutliers!OZ30,2,99)/2),"")</f>
        <v/>
      </c>
      <c r="ABP30" s="4" t="str">
        <f>IFERROR(IF(N(data_NoOutliers!PA30),data_NoOutliers!PA30,MID(data_NoOutliers!PA30,2,99)/2),"")</f>
        <v/>
      </c>
      <c r="ABQ30" s="4" t="str">
        <f>IFERROR(IF(N(data_NoOutliers!PB30),data_NoOutliers!PB30,MID(data_NoOutliers!PB30,2,99)/2),"")</f>
        <v/>
      </c>
      <c r="ABR30" s="4" t="str">
        <f>IFERROR(IF(N(data_NoOutliers!PC30),data_NoOutliers!PC30,MID(data_NoOutliers!PC30,2,99)/2),"")</f>
        <v/>
      </c>
      <c r="ABS30" s="4" t="str">
        <f>IFERROR(IF(N(data_NoOutliers!PD30),data_NoOutliers!PD30,MID(data_NoOutliers!PD30,2,99)/2),"")</f>
        <v/>
      </c>
      <c r="ABT30" s="4" t="str">
        <f>IFERROR(IF(N(data_NoOutliers!PE30),data_NoOutliers!PE30,MID(data_NoOutliers!PE30,2,99)/2),"")</f>
        <v/>
      </c>
      <c r="ABU30" s="4" t="str">
        <f>IFERROR(IF(N(data_NoOutliers!PF30),data_NoOutliers!PF30,MID(data_NoOutliers!PF30,2,99)/2),"")</f>
        <v/>
      </c>
      <c r="ABV30" s="4" t="str">
        <f>IFERROR(IF(N(data_NoOutliers!PG30),data_NoOutliers!PG30,MID(data_NoOutliers!PG30,2,99)/2),"")</f>
        <v/>
      </c>
      <c r="ABW30" s="4" t="str">
        <f>IFERROR(IF(N(data_NoOutliers!PH30),data_NoOutliers!PH30,MID(data_NoOutliers!PH30,2,99)/2),"")</f>
        <v/>
      </c>
      <c r="ABX30" s="4" t="str">
        <f>IFERROR(IF(N(data_NoOutliers!PI30),data_NoOutliers!PI30,MID(data_NoOutliers!PI30,2,99)/2),"")</f>
        <v/>
      </c>
      <c r="ABY30" s="4" t="str">
        <f>IFERROR(IF(N(data_NoOutliers!PJ30),data_NoOutliers!PJ30,MID(data_NoOutliers!PJ30,2,99)/2),"")</f>
        <v/>
      </c>
      <c r="ABZ30" s="4" t="str">
        <f>IFERROR(IF(N(data_NoOutliers!PK30),data_NoOutliers!PK30,MID(data_NoOutliers!PK30,2,99)/2),"")</f>
        <v/>
      </c>
      <c r="ACA30" s="4" t="str">
        <f>IFERROR(IF(N(data_NoOutliers!PL30),data_NoOutliers!PL30,MID(data_NoOutliers!PL30,2,99)/2),"")</f>
        <v/>
      </c>
      <c r="ACB30" s="4" t="str">
        <f>IFERROR(IF(N(data_NoOutliers!PM30),data_NoOutliers!PM30,MID(data_NoOutliers!PM30,2,99)/2),"")</f>
        <v/>
      </c>
      <c r="ACC30" s="4" t="str">
        <f>IFERROR(IF(N(data_NoOutliers!PN30),data_NoOutliers!PN30,MID(data_NoOutliers!PN30,2,99)/2),"")</f>
        <v/>
      </c>
      <c r="ACD30" s="4" t="str">
        <f>IFERROR(IF(N(data_NoOutliers!PO30),data_NoOutliers!PO30,MID(data_NoOutliers!PO30,2,99)/2),"")</f>
        <v/>
      </c>
      <c r="ACE30" s="4" t="str">
        <f>IFERROR(IF(N(data_NoOutliers!PP30),data_NoOutliers!PP30,MID(data_NoOutliers!PP30,2,99)/2),"")</f>
        <v/>
      </c>
      <c r="ACF30" s="4" t="str">
        <f>IFERROR(IF(N(data_NoOutliers!PQ30),data_NoOutliers!PQ30,MID(data_NoOutliers!PQ30,2,99)/2),"")</f>
        <v/>
      </c>
      <c r="ACG30" s="4" t="str">
        <f>IFERROR(IF(N(data_NoOutliers!PR30),data_NoOutliers!PR30,MID(data_NoOutliers!PR30,2,99)/2),"")</f>
        <v/>
      </c>
      <c r="ACH30" s="4" t="str">
        <f>IFERROR(IF(N(data_NoOutliers!PS30),data_NoOutliers!PS30,MID(data_NoOutliers!PS30,2,99)/2),"")</f>
        <v/>
      </c>
      <c r="ACI30" s="4" t="str">
        <f>IFERROR(IF(N(data_NoOutliers!PT30),data_NoOutliers!PT30,MID(data_NoOutliers!PT30,2,99)/2),"")</f>
        <v/>
      </c>
      <c r="ACJ30" s="4" t="str">
        <f>IFERROR(IF(N(data_NoOutliers!PU30),data_NoOutliers!PU30,MID(data_NoOutliers!PU30,2,99)/2),"")</f>
        <v/>
      </c>
      <c r="ACK30" s="4" t="str">
        <f>IFERROR(IF(N(data_NoOutliers!PV30),data_NoOutliers!PV30,MID(data_NoOutliers!PV30,2,99)/2),"")</f>
        <v/>
      </c>
      <c r="ACL30" s="4" t="str">
        <f>IFERROR(IF(N(data_NoOutliers!PW30),data_NoOutliers!PW30,MID(data_NoOutliers!PW30,2,99)/2),"")</f>
        <v/>
      </c>
      <c r="ACM30" s="4" t="str">
        <f>IFERROR(IF(N(data_NoOutliers!PX30),data_NoOutliers!PX30,MID(data_NoOutliers!PX30,2,99)/2),"")</f>
        <v/>
      </c>
      <c r="ACN30" s="4" t="str">
        <f>IFERROR(IF(N(data_NoOutliers!PY30),data_NoOutliers!PY30,MID(data_NoOutliers!PY30,2,99)/2),"")</f>
        <v/>
      </c>
      <c r="ACO30" s="4" t="str">
        <f>IFERROR(IF(N(data_NoOutliers!PZ30),data_NoOutliers!PZ30,MID(data_NoOutliers!PZ30,2,99)/2),"")</f>
        <v/>
      </c>
      <c r="ACP30" s="4" t="str">
        <f>IFERROR(IF(N(data_NoOutliers!QA30),data_NoOutliers!QA30,MID(data_NoOutliers!QA30,2,99)/2),"")</f>
        <v/>
      </c>
      <c r="ACQ30" s="4" t="str">
        <f>IFERROR(IF(N(data_NoOutliers!QB30),data_NoOutliers!QB30,MID(data_NoOutliers!QB30,2,99)/2),"")</f>
        <v/>
      </c>
      <c r="ACR30" s="4" t="str">
        <f>IFERROR(IF(N(data_NoOutliers!QC30),data_NoOutliers!QC30,MID(data_NoOutliers!QC30,2,99)/2),"")</f>
        <v/>
      </c>
      <c r="ACS30" s="4" t="str">
        <f>IFERROR(IF(N(data_NoOutliers!QD30),data_NoOutliers!QD30,MID(data_NoOutliers!QD30,2,99)/2),"")</f>
        <v/>
      </c>
      <c r="ACT30" s="4" t="str">
        <f>IFERROR(IF(N(data_NoOutliers!QE30),data_NoOutliers!QE30,MID(data_NoOutliers!QE30,2,99)/2),"")</f>
        <v/>
      </c>
      <c r="ACU30" s="4" t="str">
        <f>IFERROR(IF(N(data_NoOutliers!QF30),data_NoOutliers!QF30,MID(data_NoOutliers!QF30,2,99)/2),"")</f>
        <v/>
      </c>
      <c r="ACV30" s="4" t="str">
        <f>IFERROR(IF(N(data_NoOutliers!QG30),data_NoOutliers!QG30,MID(data_NoOutliers!QG30,2,99)/2),"")</f>
        <v/>
      </c>
      <c r="ACW30" s="4" t="str">
        <f>IFERROR(IF(N(data_NoOutliers!QH30),data_NoOutliers!QH30,MID(data_NoOutliers!QH30,2,99)/2),"")</f>
        <v/>
      </c>
      <c r="ACX30" s="4" t="str">
        <f>IFERROR(IF(N(data_NoOutliers!QI30),data_NoOutliers!QI30,MID(data_NoOutliers!QI30,2,99)/2),"")</f>
        <v/>
      </c>
      <c r="ACY30" s="4" t="str">
        <f>IFERROR(IF(N(data_NoOutliers!QJ30),data_NoOutliers!QJ30,MID(data_NoOutliers!QJ30,2,99)/2),"")</f>
        <v/>
      </c>
      <c r="ACZ30" s="4" t="str">
        <f>IFERROR(IF(N(data_NoOutliers!QK30),data_NoOutliers!QK30,MID(data_NoOutliers!QK30,2,99)/2),"")</f>
        <v/>
      </c>
      <c r="ADA30" s="4" t="str">
        <f>IFERROR(IF(N(data_NoOutliers!QL30),data_NoOutliers!QL30,MID(data_NoOutliers!QL30,2,99)/2),"")</f>
        <v/>
      </c>
      <c r="ADB30" s="4" t="str">
        <f>IFERROR(IF(N(data_NoOutliers!QM30),data_NoOutliers!QM30,MID(data_NoOutliers!QM30,2,99)/2),"")</f>
        <v/>
      </c>
      <c r="ADC30" s="4" t="str">
        <f>IFERROR(IF(N(data_NoOutliers!QN30),data_NoOutliers!QN30,MID(data_NoOutliers!QN30,2,99)/2),"")</f>
        <v/>
      </c>
      <c r="ADD30" s="4" t="str">
        <f>IFERROR(IF(N(data_NoOutliers!QO30),data_NoOutliers!QO30,MID(data_NoOutliers!QO30,2,99)/2),"")</f>
        <v/>
      </c>
      <c r="ADE30" s="4" t="str">
        <f>IFERROR(IF(N(data_NoOutliers!QP30),data_NoOutliers!QP30,MID(data_NoOutliers!QP30,2,99)/2),"")</f>
        <v/>
      </c>
      <c r="ADF30" s="4" t="str">
        <f>IFERROR(IF(N(data_NoOutliers!QQ30),data_NoOutliers!QQ30,MID(data_NoOutliers!QQ30,2,99)/2),"")</f>
        <v/>
      </c>
      <c r="ADG30" s="4" t="str">
        <f>IFERROR(IF(N(data_NoOutliers!QR30),data_NoOutliers!QR30,MID(data_NoOutliers!QR30,2,99)/2),"")</f>
        <v/>
      </c>
      <c r="ADH30" s="4" t="str">
        <f>IFERROR(IF(N(data_NoOutliers!QS30),data_NoOutliers!QS30,MID(data_NoOutliers!QS30,2,99)/2),"")</f>
        <v/>
      </c>
      <c r="ADI30" s="4" t="str">
        <f>IFERROR(IF(N(data_NoOutliers!QT30),data_NoOutliers!QT30,MID(data_NoOutliers!QT30,2,99)/2),"")</f>
        <v/>
      </c>
      <c r="ADJ30" s="4" t="str">
        <f>IFERROR(IF(N(data_NoOutliers!QU30),data_NoOutliers!QU30,MID(data_NoOutliers!QU30,2,99)/2),"")</f>
        <v/>
      </c>
      <c r="ADK30" s="4" t="str">
        <f>IFERROR(IF(N(data_NoOutliers!QV30),data_NoOutliers!QV30,MID(data_NoOutliers!QV30,2,99)/2),"")</f>
        <v/>
      </c>
      <c r="ADL30" s="4" t="str">
        <f>IFERROR(IF(N(data_NoOutliers!QW30),data_NoOutliers!QW30,MID(data_NoOutliers!QW30,2,99)/2),"")</f>
        <v/>
      </c>
      <c r="ADM30" s="4" t="str">
        <f>IFERROR(IF(N(data_NoOutliers!QX30),data_NoOutliers!QX30,MID(data_NoOutliers!QX30,2,99)/2),"")</f>
        <v/>
      </c>
      <c r="ADN30" s="4" t="str">
        <f>IFERROR(IF(N(data_NoOutliers!QY30),data_NoOutliers!QY30,MID(data_NoOutliers!QY30,2,99)/2),"")</f>
        <v/>
      </c>
      <c r="ADO30" s="4" t="str">
        <f>IFERROR(IF(N(data_NoOutliers!QZ30),data_NoOutliers!QZ30,MID(data_NoOutliers!QZ30,2,99)/2),"")</f>
        <v/>
      </c>
      <c r="ADP30" s="4" t="str">
        <f>IFERROR(IF(N(data_NoOutliers!RA30),data_NoOutliers!RA30,MID(data_NoOutliers!RA30,2,99)/2),"")</f>
        <v/>
      </c>
      <c r="ADQ30" s="4" t="str">
        <f>IFERROR(IF(N(data_NoOutliers!RB30),data_NoOutliers!RB30,MID(data_NoOutliers!RB30,2,99)/2),"")</f>
        <v/>
      </c>
      <c r="ADR30" s="4" t="str">
        <f>IFERROR(IF(N(data_NoOutliers!RC30),data_NoOutliers!RC30,MID(data_NoOutliers!RC30,2,99)/2),"")</f>
        <v/>
      </c>
      <c r="ADS30" s="4" t="str">
        <f>IFERROR(IF(N(data_NoOutliers!RD30),data_NoOutliers!RD30,MID(data_NoOutliers!RD30,2,99)/2),"")</f>
        <v/>
      </c>
      <c r="ADT30" s="4" t="str">
        <f>IFERROR(IF(N(data_NoOutliers!RE30),data_NoOutliers!RE30,MID(data_NoOutliers!RE30,2,99)/2),"")</f>
        <v/>
      </c>
      <c r="ADU30" s="4" t="str">
        <f>IFERROR(IF(N(data_NoOutliers!RF30),data_NoOutliers!RF30,MID(data_NoOutliers!RF30,2,99)/2),"")</f>
        <v/>
      </c>
      <c r="ADV30" s="4" t="str">
        <f>IFERROR(IF(N(data_NoOutliers!RG30),data_NoOutliers!RG30,MID(data_NoOutliers!RG30,2,99)/2),"")</f>
        <v/>
      </c>
      <c r="ADW30" s="4" t="str">
        <f>IFERROR(IF(N(data_NoOutliers!RH30),data_NoOutliers!RH30,MID(data_NoOutliers!RH30,2,99)/2),"")</f>
        <v/>
      </c>
      <c r="ADX30" s="4" t="str">
        <f>IFERROR(IF(N(data_NoOutliers!RI30),data_NoOutliers!RI30,MID(data_NoOutliers!RI30,2,99)/2),"")</f>
        <v/>
      </c>
      <c r="ADY30" s="4" t="str">
        <f>IFERROR(IF(N(data_NoOutliers!RJ30),data_NoOutliers!RJ30,MID(data_NoOutliers!RJ30,2,99)/2),"")</f>
        <v/>
      </c>
      <c r="ADZ30" s="4" t="str">
        <f>IFERROR(IF(N(data_NoOutliers!RK30),data_NoOutliers!RK30,MID(data_NoOutliers!RK30,2,99)/2),"")</f>
        <v/>
      </c>
      <c r="AEA30" s="4" t="str">
        <f>IFERROR(IF(N(data_NoOutliers!RL30),data_NoOutliers!RL30,MID(data_NoOutliers!RL30,2,99)/2),"")</f>
        <v/>
      </c>
      <c r="AEB30" s="4" t="str">
        <f>IFERROR(IF(N(data_NoOutliers!RM30),data_NoOutliers!RM30,MID(data_NoOutliers!RM30,2,99)/2),"")</f>
        <v/>
      </c>
      <c r="AEC30" s="4" t="str">
        <f>IFERROR(IF(N(data_NoOutliers!RN30),data_NoOutliers!RN30,MID(data_NoOutliers!RN30,2,99)/2),"")</f>
        <v/>
      </c>
      <c r="AED30" s="4" t="str">
        <f>IFERROR(IF(N(data_NoOutliers!RO30),data_NoOutliers!RO30,MID(data_NoOutliers!RO30,2,99)/2),"")</f>
        <v/>
      </c>
      <c r="AEE30" s="4" t="str">
        <f>IFERROR(IF(N(data_NoOutliers!RP30),data_NoOutliers!RP30,MID(data_NoOutliers!RP30,2,99)/2),"")</f>
        <v/>
      </c>
      <c r="AEF30" s="4" t="str">
        <f>IFERROR(IF(N(data_NoOutliers!RQ30),data_NoOutliers!RQ30,MID(data_NoOutliers!RQ30,2,99)/2),"")</f>
        <v/>
      </c>
      <c r="AEG30" s="4" t="str">
        <f>IFERROR(IF(N(data_NoOutliers!RR30),data_NoOutliers!RR30,MID(data_NoOutliers!RR30,2,99)/2),"")</f>
        <v/>
      </c>
      <c r="AEH30" s="4" t="str">
        <f>IFERROR(IF(N(data_NoOutliers!RS30),data_NoOutliers!RS30,MID(data_NoOutliers!RS30,2,99)/2),"")</f>
        <v/>
      </c>
      <c r="AEI30" s="4" t="str">
        <f>IFERROR(IF(N(data_NoOutliers!RT30),data_NoOutliers!RT30,MID(data_NoOutliers!RT30,2,99)/2),"")</f>
        <v/>
      </c>
      <c r="AEJ30" s="4" t="str">
        <f>IFERROR(IF(N(data_NoOutliers!RU30),data_NoOutliers!RU30,MID(data_NoOutliers!RU30,2,99)/2),"")</f>
        <v/>
      </c>
      <c r="AEK30" s="4" t="str">
        <f>IFERROR(IF(N(data_NoOutliers!RV30),data_NoOutliers!RV30,MID(data_NoOutliers!RV30,2,99)/2),"")</f>
        <v/>
      </c>
      <c r="AEL30" s="4" t="str">
        <f>IFERROR(IF(N(data_NoOutliers!RW30),data_NoOutliers!RW30,MID(data_NoOutliers!RW30,2,99)/2),"")</f>
        <v/>
      </c>
      <c r="AEM30" s="4" t="str">
        <f>IFERROR(IF(N(data_NoOutliers!RX30),data_NoOutliers!RX30,MID(data_NoOutliers!RX30,2,99)/2),"")</f>
        <v/>
      </c>
      <c r="AEN30" s="4" t="str">
        <f>IFERROR(IF(N(data_NoOutliers!RY30),data_NoOutliers!RY30,MID(data_NoOutliers!RY30,2,99)/2),"")</f>
        <v/>
      </c>
      <c r="AEO30" s="4" t="str">
        <f>IFERROR(IF(N(data_NoOutliers!RZ30),data_NoOutliers!RZ30,MID(data_NoOutliers!RZ30,2,99)/2),"")</f>
        <v/>
      </c>
      <c r="AEP30" s="4" t="str">
        <f>IFERROR(IF(N(data_NoOutliers!SA30),data_NoOutliers!SA30,MID(data_NoOutliers!SA30,2,99)/2),"")</f>
        <v/>
      </c>
      <c r="AEQ30" s="4" t="str">
        <f>IFERROR(IF(N(data_NoOutliers!SB30),data_NoOutliers!SB30,MID(data_NoOutliers!SB30,2,99)/2),"")</f>
        <v/>
      </c>
      <c r="AER30" s="4" t="str">
        <f>IFERROR(IF(N(data_NoOutliers!SC30),data_NoOutliers!SC30,MID(data_NoOutliers!SC30,2,99)/2),"")</f>
        <v/>
      </c>
      <c r="AES30" s="4" t="str">
        <f>IFERROR(IF(N(data_NoOutliers!SD30),data_NoOutliers!SD30,MID(data_NoOutliers!SD30,2,99)/2),"")</f>
        <v/>
      </c>
      <c r="AET30" s="4" t="str">
        <f>IFERROR(IF(N(data_NoOutliers!SE30),data_NoOutliers!SE30,MID(data_NoOutliers!SE30,2,99)/2),"")</f>
        <v/>
      </c>
      <c r="AEU30" s="4" t="str">
        <f>IFERROR(IF(N(data_NoOutliers!SF30),data_NoOutliers!SF30,MID(data_NoOutliers!SF30,2,99)/2),"")</f>
        <v/>
      </c>
      <c r="AEV30" s="4" t="str">
        <f>IFERROR(IF(N(data_NoOutliers!SG30),data_NoOutliers!SG30,MID(data_NoOutliers!SG30,2,99)/2),"")</f>
        <v/>
      </c>
      <c r="AEW30" s="4" t="str">
        <f>IFERROR(IF(N(data_NoOutliers!SH30),data_NoOutliers!SH30,MID(data_NoOutliers!SH30,2,99)/2),"")</f>
        <v/>
      </c>
      <c r="AEX30" s="4" t="str">
        <f>IFERROR(IF(N(data_NoOutliers!SI30),data_NoOutliers!SI30,MID(data_NoOutliers!SI30,2,99)/2),"")</f>
        <v/>
      </c>
      <c r="AEY30" s="4" t="str">
        <f>IFERROR(IF(N(data_NoOutliers!SJ30),data_NoOutliers!SJ30,MID(data_NoOutliers!SJ30,2,99)/2),"")</f>
        <v/>
      </c>
      <c r="AEZ30" s="4" t="str">
        <f>IFERROR(IF(N(data_NoOutliers!SK30),data_NoOutliers!SK30,MID(data_NoOutliers!SK30,2,99)/2),"")</f>
        <v/>
      </c>
      <c r="AFA30" s="4" t="str">
        <f>IFERROR(IF(N(data_NoOutliers!SL30),data_NoOutliers!SL30,MID(data_NoOutliers!SL30,2,99)/2),"")</f>
        <v/>
      </c>
      <c r="AFB30" s="4" t="str">
        <f>IFERROR(IF(N(data_NoOutliers!SM30),data_NoOutliers!SM30,MID(data_NoOutliers!SM30,2,99)/2),"")</f>
        <v/>
      </c>
      <c r="AFC30" s="4" t="str">
        <f>IFERROR(IF(N(data_NoOutliers!SN30),data_NoOutliers!SN30,MID(data_NoOutliers!SN30,2,99)/2),"")</f>
        <v/>
      </c>
      <c r="AFD30" s="4" t="str">
        <f>IFERROR(IF(N(data_NoOutliers!SO30),data_NoOutliers!SO30,MID(data_NoOutliers!SO30,2,99)/2),"")</f>
        <v/>
      </c>
      <c r="AFE30" s="4" t="str">
        <f>IFERROR(IF(N(data_NoOutliers!SP30),data_NoOutliers!SP30,MID(data_NoOutliers!SP30,2,99)/2),"")</f>
        <v/>
      </c>
      <c r="AFF30" s="4" t="str">
        <f>IFERROR(IF(N(data_NoOutliers!SQ30),data_NoOutliers!SQ30,MID(data_NoOutliers!SQ30,2,99)/2),"")</f>
        <v/>
      </c>
      <c r="AFG30" s="4" t="str">
        <f>IFERROR(IF(N(data_NoOutliers!SR30),data_NoOutliers!SR30,MID(data_NoOutliers!SR30,2,99)/2),"")</f>
        <v/>
      </c>
      <c r="AFH30" s="4" t="str">
        <f>IFERROR(IF(N(data_NoOutliers!SS30),data_NoOutliers!SS30,MID(data_NoOutliers!SS30,2,99)/2),"")</f>
        <v/>
      </c>
      <c r="AFI30" s="4" t="str">
        <f>IFERROR(IF(N(data_NoOutliers!ST30),data_NoOutliers!ST30,MID(data_NoOutliers!ST30,2,99)/2),"")</f>
        <v/>
      </c>
      <c r="AFJ30" s="4" t="str">
        <f>IFERROR(IF(N(data_NoOutliers!SU30),data_NoOutliers!SU30,MID(data_NoOutliers!SU30,2,99)/2),"")</f>
        <v/>
      </c>
      <c r="AFK30" s="4" t="str">
        <f>IFERROR(IF(N(data_NoOutliers!SV30),data_NoOutliers!SV30,MID(data_NoOutliers!SV30,2,99)/2),"")</f>
        <v/>
      </c>
      <c r="AFL30" s="4" t="str">
        <f>IFERROR(IF(N(data_NoOutliers!SW30),data_NoOutliers!SW30,MID(data_NoOutliers!SW30,2,99)/2),"")</f>
        <v/>
      </c>
      <c r="AFM30" s="4" t="str">
        <f>IFERROR(IF(N(data_NoOutliers!SX30),data_NoOutliers!SX30,MID(data_NoOutliers!SX30,2,99)/2),"")</f>
        <v/>
      </c>
      <c r="AFN30" s="4" t="str">
        <f>IFERROR(IF(N(data_NoOutliers!SY30),data_NoOutliers!SY30,MID(data_NoOutliers!SY30,2,99)/2),"")</f>
        <v/>
      </c>
      <c r="AFO30" s="4" t="str">
        <f>IFERROR(IF(N(data_NoOutliers!SZ30),data_NoOutliers!SZ30,MID(data_NoOutliers!SZ30,2,99)/2),"")</f>
        <v/>
      </c>
      <c r="AFP30" s="4" t="str">
        <f>IFERROR(IF(N(data_NoOutliers!TA30),data_NoOutliers!TA30,MID(data_NoOutliers!TA30,2,99)/2),"")</f>
        <v/>
      </c>
      <c r="AFQ30" s="4" t="str">
        <f>IFERROR(IF(N(data_NoOutliers!TB30),data_NoOutliers!TB30,MID(data_NoOutliers!TB30,2,99)/2),"")</f>
        <v/>
      </c>
      <c r="AFR30" s="4" t="str">
        <f>IFERROR(IF(N(data_NoOutliers!TC30),data_NoOutliers!TC30,MID(data_NoOutliers!TC30,2,99)/2),"")</f>
        <v/>
      </c>
      <c r="AFS30" s="4" t="str">
        <f>IFERROR(IF(N(data_NoOutliers!TD30),data_NoOutliers!TD30,MID(data_NoOutliers!TD30,2,99)/2),"")</f>
        <v/>
      </c>
      <c r="AFT30" s="4" t="str">
        <f>IFERROR(IF(N(data_NoOutliers!TE30),data_NoOutliers!TE30,MID(data_NoOutliers!TE30,2,99)/2),"")</f>
        <v/>
      </c>
      <c r="AFU30" s="4" t="str">
        <f>IFERROR(IF(N(data_NoOutliers!TF30),data_NoOutliers!TF30,MID(data_NoOutliers!TF30,2,99)/2),"")</f>
        <v/>
      </c>
      <c r="AFV30" s="4" t="str">
        <f>IFERROR(IF(N(data_NoOutliers!TG30),data_NoOutliers!TG30,MID(data_NoOutliers!TG30,2,99)/2),"")</f>
        <v/>
      </c>
      <c r="AFW30" s="4" t="str">
        <f>IFERROR(IF(N(data_NoOutliers!TH30),data_NoOutliers!TH30,MID(data_NoOutliers!TH30,2,99)/2),"")</f>
        <v/>
      </c>
      <c r="AFX30" s="4" t="str">
        <f>IFERROR(IF(N(data_NoOutliers!TI30),data_NoOutliers!TI30,MID(data_NoOutliers!TI30,2,99)/2),"")</f>
        <v/>
      </c>
      <c r="AFY30" s="4" t="str">
        <f>IFERROR(IF(N(data_NoOutliers!TJ30),data_NoOutliers!TJ30,MID(data_NoOutliers!TJ30,2,99)/2),"")</f>
        <v/>
      </c>
      <c r="AFZ30" s="4" t="str">
        <f>IFERROR(IF(N(data_NoOutliers!TK30),data_NoOutliers!TK30,MID(data_NoOutliers!TK30,2,99)/2),"")</f>
        <v/>
      </c>
      <c r="AGA30" s="4" t="str">
        <f>IFERROR(IF(N(data_NoOutliers!TL30),data_NoOutliers!TL30,MID(data_NoOutliers!TL30,2,99)/2),"")</f>
        <v/>
      </c>
      <c r="AGB30" s="4" t="str">
        <f>IFERROR(IF(N(data_NoOutliers!TM30),data_NoOutliers!TM30,MID(data_NoOutliers!TM30,2,99)/2),"")</f>
        <v/>
      </c>
      <c r="AGC30" s="4" t="str">
        <f>IFERROR(IF(N(data_NoOutliers!TN30),data_NoOutliers!TN30,MID(data_NoOutliers!TN30,2,99)/2),"")</f>
        <v/>
      </c>
      <c r="AGD30" s="4" t="str">
        <f>IFERROR(IF(N(data_NoOutliers!TO30),data_NoOutliers!TO30,MID(data_NoOutliers!TO30,2,99)/2),"")</f>
        <v/>
      </c>
      <c r="AGE30" s="4" t="str">
        <f>IFERROR(IF(N(data_NoOutliers!TP30),data_NoOutliers!TP30,MID(data_NoOutliers!TP30,2,99)/2),"")</f>
        <v/>
      </c>
      <c r="AGF30" s="4" t="str">
        <f>IFERROR(IF(N(data_NoOutliers!TQ30),data_NoOutliers!TQ30,MID(data_NoOutliers!TQ30,2,99)/2),"")</f>
        <v/>
      </c>
      <c r="AGG30" s="4" t="str">
        <f>IFERROR(IF(N(data_NoOutliers!TR30),data_NoOutliers!TR30,MID(data_NoOutliers!TR30,2,99)/2),"")</f>
        <v/>
      </c>
      <c r="AGH30" s="4" t="str">
        <f>IFERROR(IF(N(data_NoOutliers!TS30),data_NoOutliers!TS30,MID(data_NoOutliers!TS30,2,99)/2),"")</f>
        <v/>
      </c>
      <c r="AGI30" s="4" t="str">
        <f>IFERROR(IF(N(data_NoOutliers!TT30),data_NoOutliers!TT30,MID(data_NoOutliers!TT30,2,99)/2),"")</f>
        <v/>
      </c>
      <c r="AGJ30" s="4" t="str">
        <f>IFERROR(IF(N(data_NoOutliers!TU30),data_NoOutliers!TU30,MID(data_NoOutliers!TU30,2,99)/2),"")</f>
        <v/>
      </c>
      <c r="AGK30" s="4" t="str">
        <f>IFERROR(IF(N(data_NoOutliers!TV30),data_NoOutliers!TV30,MID(data_NoOutliers!TV30,2,99)/2),"")</f>
        <v/>
      </c>
      <c r="AGL30" s="4" t="str">
        <f>IFERROR(IF(N(data_NoOutliers!TW30),data_NoOutliers!TW30,MID(data_NoOutliers!TW30,2,99)/2),"")</f>
        <v/>
      </c>
      <c r="AGM30" s="4" t="str">
        <f>IFERROR(IF(N(data_NoOutliers!TX30),data_NoOutliers!TX30,MID(data_NoOutliers!TX30,2,99)/2),"")</f>
        <v/>
      </c>
      <c r="AGN30" s="4" t="str">
        <f>IFERROR(IF(N(data_NoOutliers!TY30),data_NoOutliers!TY30,MID(data_NoOutliers!TY30,2,99)/2),"")</f>
        <v/>
      </c>
      <c r="AGO30" s="4" t="str">
        <f>IFERROR(IF(N(data_NoOutliers!TZ30),data_NoOutliers!TZ30,MID(data_NoOutliers!TZ30,2,99)/2),"")</f>
        <v/>
      </c>
      <c r="AGP30" s="4" t="str">
        <f>IFERROR(IF(N(data_NoOutliers!UA30),data_NoOutliers!UA30,MID(data_NoOutliers!UA30,2,99)/2),"")</f>
        <v/>
      </c>
      <c r="AGQ30" s="4" t="str">
        <f>IFERROR(IF(N(data_NoOutliers!UB30),data_NoOutliers!UB30,MID(data_NoOutliers!UB30,2,99)/2),"")</f>
        <v/>
      </c>
      <c r="AGR30" s="4" t="str">
        <f>IFERROR(IF(N(data_NoOutliers!UC30),data_NoOutliers!UC30,MID(data_NoOutliers!UC30,2,99)/2),"")</f>
        <v/>
      </c>
      <c r="AGS30" s="4" t="str">
        <f>IFERROR(IF(N(data_NoOutliers!UD30),data_NoOutliers!UD30,MID(data_NoOutliers!UD30,2,99)/2),"")</f>
        <v/>
      </c>
      <c r="AGT30" s="4" t="str">
        <f>IFERROR(IF(N(data_NoOutliers!UE30),data_NoOutliers!UE30,MID(data_NoOutliers!UE30,2,99)/2),"")</f>
        <v/>
      </c>
      <c r="AGU30" s="4" t="str">
        <f>IFERROR(IF(N(data_NoOutliers!UF30),data_NoOutliers!UF30,MID(data_NoOutliers!UF30,2,99)/2),"")</f>
        <v/>
      </c>
      <c r="AGV30" s="4" t="str">
        <f>IFERROR(IF(N(data_NoOutliers!UG30),data_NoOutliers!UG30,MID(data_NoOutliers!UG30,2,99)/2),"")</f>
        <v/>
      </c>
      <c r="AGW30" s="4" t="str">
        <f>IFERROR(IF(N(data_NoOutliers!UH30),data_NoOutliers!UH30,MID(data_NoOutliers!UH30,2,99)/2),"")</f>
        <v/>
      </c>
      <c r="AGX30" s="4" t="str">
        <f>IFERROR(IF(N(data_NoOutliers!UI30),data_NoOutliers!UI30,MID(data_NoOutliers!UI30,2,99)/2),"")</f>
        <v/>
      </c>
      <c r="AGY30" s="4" t="str">
        <f>IFERROR(IF(N(data_NoOutliers!UJ30),data_NoOutliers!UJ30,MID(data_NoOutliers!UJ30,2,99)/2),"")</f>
        <v/>
      </c>
      <c r="AGZ30" s="4" t="str">
        <f>IFERROR(IF(N(data_NoOutliers!UK30),data_NoOutliers!UK30,MID(data_NoOutliers!UK30,2,99)/2),"")</f>
        <v/>
      </c>
      <c r="AHA30" s="4" t="str">
        <f>IFERROR(IF(N(data_NoOutliers!UL30),data_NoOutliers!UL30,MID(data_NoOutliers!UL30,2,99)/2),"")</f>
        <v/>
      </c>
      <c r="AHB30" s="4" t="str">
        <f>IFERROR(IF(N(data_NoOutliers!UM30),data_NoOutliers!UM30,MID(data_NoOutliers!UM30,2,99)/2),"")</f>
        <v/>
      </c>
      <c r="AHC30" s="4" t="str">
        <f>IFERROR(IF(N(data_NoOutliers!UN30),data_NoOutliers!UN30,MID(data_NoOutliers!UN30,2,99)/2),"")</f>
        <v/>
      </c>
      <c r="AHD30" s="4" t="str">
        <f>IFERROR(IF(N(data_NoOutliers!UO30),data_NoOutliers!UO30,MID(data_NoOutliers!UO30,2,99)/2),"")</f>
        <v/>
      </c>
      <c r="AHE30" s="4" t="str">
        <f>IFERROR(IF(N(data_NoOutliers!UP30),data_NoOutliers!UP30,MID(data_NoOutliers!UP30,2,99)/2),"")</f>
        <v/>
      </c>
      <c r="AHF30" s="4" t="str">
        <f>IFERROR(IF(N(data_NoOutliers!UQ30),data_NoOutliers!UQ30,MID(data_NoOutliers!UQ30,2,99)/2),"")</f>
        <v/>
      </c>
      <c r="AHG30" s="4" t="str">
        <f>IFERROR(IF(N(data_NoOutliers!UR30),data_NoOutliers!UR30,MID(data_NoOutliers!UR30,2,99)/2),"")</f>
        <v/>
      </c>
      <c r="AHH30" s="4" t="str">
        <f>IFERROR(IF(N(data_NoOutliers!US30),data_NoOutliers!US30,MID(data_NoOutliers!US30,2,99)/2),"")</f>
        <v/>
      </c>
      <c r="AHI30" s="4" t="str">
        <f>IFERROR(IF(N(data_NoOutliers!UT30),data_NoOutliers!UT30,MID(data_NoOutliers!UT30,2,99)/2),"")</f>
        <v/>
      </c>
      <c r="AHJ30" s="4" t="str">
        <f>IFERROR(IF(N(data_NoOutliers!UU30),data_NoOutliers!UU30,MID(data_NoOutliers!UU30,2,99)/2),"")</f>
        <v/>
      </c>
      <c r="AHK30" s="4" t="str">
        <f>IFERROR(IF(N(data_NoOutliers!UV30),data_NoOutliers!UV30,MID(data_NoOutliers!UV30,2,99)/2),"")</f>
        <v/>
      </c>
      <c r="AHL30" s="4" t="str">
        <f>IFERROR(IF(N(data_NoOutliers!UW30),data_NoOutliers!UW30,MID(data_NoOutliers!UW30,2,99)/2),"")</f>
        <v/>
      </c>
      <c r="AHM30" s="4" t="str">
        <f>IFERROR(IF(N(data_NoOutliers!UX30),data_NoOutliers!UX30,MID(data_NoOutliers!UX30,2,99)/2),"")</f>
        <v/>
      </c>
      <c r="AHN30" s="4" t="str">
        <f>IFERROR(IF(N(data_NoOutliers!UY30),data_NoOutliers!UY30,MID(data_NoOutliers!UY30,2,99)/2),"")</f>
        <v/>
      </c>
      <c r="AHO30" s="4" t="str">
        <f>IFERROR(IF(N(data_NoOutliers!UZ30),data_NoOutliers!UZ30,MID(data_NoOutliers!UZ30,2,99)/2),"")</f>
        <v/>
      </c>
      <c r="AHP30" s="4" t="str">
        <f>IFERROR(IF(N(data_NoOutliers!VA30),data_NoOutliers!VA30,MID(data_NoOutliers!VA30,2,99)/2),"")</f>
        <v/>
      </c>
      <c r="AHQ30" s="4" t="str">
        <f>IFERROR(IF(N(data_NoOutliers!VB30),data_NoOutliers!VB30,MID(data_NoOutliers!VB30,2,99)/2),"")</f>
        <v/>
      </c>
      <c r="AHR30" s="4" t="str">
        <f>IFERROR(IF(N(data_NoOutliers!VC30),data_NoOutliers!VC30,MID(data_NoOutliers!VC30,2,99)/2),"")</f>
        <v/>
      </c>
      <c r="AHS30" s="4" t="str">
        <f>IFERROR(IF(N(data_NoOutliers!VD30),data_NoOutliers!VD30,MID(data_NoOutliers!VD30,2,99)/2),"")</f>
        <v/>
      </c>
      <c r="AHT30" s="4" t="str">
        <f>IFERROR(IF(N(data_NoOutliers!VE30),data_NoOutliers!VE30,MID(data_NoOutliers!VE30,2,99)/2),"")</f>
        <v/>
      </c>
      <c r="AHU30" s="4" t="str">
        <f>IFERROR(IF(N(data_NoOutliers!VF30),data_NoOutliers!VF30,MID(data_NoOutliers!VF30,2,99)/2),"")</f>
        <v/>
      </c>
      <c r="AHV30" s="4" t="str">
        <f>IFERROR(IF(N(data_NoOutliers!VG30),data_NoOutliers!VG30,MID(data_NoOutliers!VG30,2,99)/2),"")</f>
        <v/>
      </c>
      <c r="AHW30" s="4" t="str">
        <f>IFERROR(IF(N(data_NoOutliers!VH30),data_NoOutliers!VH30,MID(data_NoOutliers!VH30,2,99)/2),"")</f>
        <v/>
      </c>
      <c r="AHX30" s="4" t="str">
        <f>IFERROR(IF(N(data_NoOutliers!VI30),data_NoOutliers!VI30,MID(data_NoOutliers!VI30,2,99)/2),"")</f>
        <v/>
      </c>
      <c r="AHY30" s="4" t="str">
        <f>IFERROR(IF(N(data_NoOutliers!VJ30),data_NoOutliers!VJ30,MID(data_NoOutliers!VJ30,2,99)/2),"")</f>
        <v/>
      </c>
      <c r="AHZ30" s="4" t="str">
        <f>IFERROR(IF(N(data_NoOutliers!VK30),data_NoOutliers!VK30,MID(data_NoOutliers!VK30,2,99)/2),"")</f>
        <v/>
      </c>
      <c r="AIA30" s="4" t="str">
        <f>IFERROR(IF(N(data_NoOutliers!VL30),data_NoOutliers!VL30,MID(data_NoOutliers!VL30,2,99)/2),"")</f>
        <v/>
      </c>
      <c r="AIB30" s="4" t="str">
        <f>IFERROR(IF(N(data_NoOutliers!VM30),data_NoOutliers!VM30,MID(data_NoOutliers!VM30,2,99)/2),"")</f>
        <v/>
      </c>
      <c r="AIC30" s="4" t="str">
        <f>IFERROR(IF(N(data_NoOutliers!VN30),data_NoOutliers!VN30,MID(data_NoOutliers!VN30,2,99)/2),"")</f>
        <v/>
      </c>
      <c r="AID30" s="4" t="str">
        <f>IFERROR(IF(N(data_NoOutliers!VO30),data_NoOutliers!VO30,MID(data_NoOutliers!VO30,2,99)/2),"")</f>
        <v/>
      </c>
      <c r="AIE30" s="4" t="str">
        <f>IFERROR(IF(N(data_NoOutliers!VP30),data_NoOutliers!VP30,MID(data_NoOutliers!VP30,2,99)/2),"")</f>
        <v/>
      </c>
      <c r="AIF30" s="4" t="str">
        <f>IFERROR(IF(N(data_NoOutliers!VQ30),data_NoOutliers!VQ30,MID(data_NoOutliers!VQ30,2,99)/2),"")</f>
        <v/>
      </c>
      <c r="AIG30" s="4" t="str">
        <f>IFERROR(IF(N(data_NoOutliers!VR30),data_NoOutliers!VR30,MID(data_NoOutliers!VR30,2,99)/2),"")</f>
        <v/>
      </c>
      <c r="AIH30" s="4" t="str">
        <f>IFERROR(IF(N(data_NoOutliers!VS30),data_NoOutliers!VS30,MID(data_NoOutliers!VS30,2,99)/2),"")</f>
        <v/>
      </c>
      <c r="AII30" s="4" t="str">
        <f>IFERROR(IF(N(data_NoOutliers!VT30),data_NoOutliers!VT30,MID(data_NoOutliers!VT30,2,99)/2),"")</f>
        <v/>
      </c>
      <c r="AIJ30" s="4" t="str">
        <f>IFERROR(IF(N(data_NoOutliers!VU30),data_NoOutliers!VU30,MID(data_NoOutliers!VU30,2,99)/2),"")</f>
        <v/>
      </c>
      <c r="AIK30" s="4" t="str">
        <f>IFERROR(IF(N(data_NoOutliers!VV30),data_NoOutliers!VV30,MID(data_NoOutliers!VV30,2,99)/2),"")</f>
        <v/>
      </c>
      <c r="AIL30" s="4" t="str">
        <f>IFERROR(IF(N(data_NoOutliers!VW30),data_NoOutliers!VW30,MID(data_NoOutliers!VW30,2,99)/2),"")</f>
        <v/>
      </c>
      <c r="AIM30" s="4" t="str">
        <f>IFERROR(IF(N(data_NoOutliers!VX30),data_NoOutliers!VX30,MID(data_NoOutliers!VX30,2,99)/2),"")</f>
        <v/>
      </c>
      <c r="AIN30" s="4" t="str">
        <f>IFERROR(IF(N(data_NoOutliers!VY30),data_NoOutliers!VY30,MID(data_NoOutliers!VY30,2,99)/2),"")</f>
        <v/>
      </c>
      <c r="AIO30" s="4" t="str">
        <f>IFERROR(IF(N(data_NoOutliers!VZ30),data_NoOutliers!VZ30,MID(data_NoOutliers!VZ30,2,99)/2),"")</f>
        <v/>
      </c>
      <c r="AIP30" s="4" t="str">
        <f>IFERROR(IF(N(data_NoOutliers!WA30),data_NoOutliers!WA30,MID(data_NoOutliers!WA30,2,99)/2),"")</f>
        <v/>
      </c>
      <c r="AIQ30" s="4" t="str">
        <f>IFERROR(IF(N(data_NoOutliers!WB30),data_NoOutliers!WB30,MID(data_NoOutliers!WB30,2,99)/2),"")</f>
        <v/>
      </c>
      <c r="AIR30" s="4" t="str">
        <f>IFERROR(IF(N(data_NoOutliers!WC30),data_NoOutliers!WC30,MID(data_NoOutliers!WC30,2,99)/2),"")</f>
        <v/>
      </c>
      <c r="AIS30" s="4" t="str">
        <f>IFERROR(IF(N(data_NoOutliers!WD30),data_NoOutliers!WD30,MID(data_NoOutliers!WD30,2,99)/2),"")</f>
        <v/>
      </c>
      <c r="AIT30" s="4" t="str">
        <f>IFERROR(IF(N(data_NoOutliers!WE30),data_NoOutliers!WE30,MID(data_NoOutliers!WE30,2,99)/2),"")</f>
        <v/>
      </c>
      <c r="AIU30" s="4" t="str">
        <f>IFERROR(IF(N(data_NoOutliers!WF30),data_NoOutliers!WF30,MID(data_NoOutliers!WF30,2,99)/2),"")</f>
        <v/>
      </c>
      <c r="AIV30" s="4" t="str">
        <f>IFERROR(IF(N(data_NoOutliers!WG30),data_NoOutliers!WG30,MID(data_NoOutliers!WG30,2,99)/2),"")</f>
        <v/>
      </c>
      <c r="AIW30" s="4" t="str">
        <f>IFERROR(IF(N(data_NoOutliers!WH30),data_NoOutliers!WH30,MID(data_NoOutliers!WH30,2,99)/2),"")</f>
        <v/>
      </c>
      <c r="AIX30" s="4" t="str">
        <f>IFERROR(IF(N(data_NoOutliers!WI30),data_NoOutliers!WI30,MID(data_NoOutliers!WI30,2,99)/2),"")</f>
        <v/>
      </c>
      <c r="AIY30" s="4" t="str">
        <f>IFERROR(IF(N(data_NoOutliers!WJ30),data_NoOutliers!WJ30,MID(data_NoOutliers!WJ30,2,99)/2),"")</f>
        <v/>
      </c>
      <c r="AIZ30" s="4" t="str">
        <f>IFERROR(IF(N(data_NoOutliers!WK30),data_NoOutliers!WK30,MID(data_NoOutliers!WK30,2,99)/2),"")</f>
        <v/>
      </c>
      <c r="AJA30" s="4" t="str">
        <f>IFERROR(IF(N(data_NoOutliers!WL30),data_NoOutliers!WL30,MID(data_NoOutliers!WL30,2,99)/2),"")</f>
        <v/>
      </c>
      <c r="AJB30" s="4" t="str">
        <f>IFERROR(IF(N(data_NoOutliers!WM30),data_NoOutliers!WM30,MID(data_NoOutliers!WM30,2,99)/2),"")</f>
        <v/>
      </c>
      <c r="AJC30" s="4" t="str">
        <f>IFERROR(IF(N(data_NoOutliers!WN30),data_NoOutliers!WN30,MID(data_NoOutliers!WN30,2,99)/2),"")</f>
        <v/>
      </c>
      <c r="AJD30" s="4" t="str">
        <f>IFERROR(IF(N(data_NoOutliers!WO30),data_NoOutliers!WO30,MID(data_NoOutliers!WO30,2,99)/2),"")</f>
        <v/>
      </c>
      <c r="AJE30" s="4" t="str">
        <f>IFERROR(IF(N(data_NoOutliers!WP30),data_NoOutliers!WP30,MID(data_NoOutliers!WP30,2,99)/2),"")</f>
        <v/>
      </c>
      <c r="AJF30" s="4" t="str">
        <f>IFERROR(IF(N(data_NoOutliers!WQ30),data_NoOutliers!WQ30,MID(data_NoOutliers!WQ30,2,99)/2),"")</f>
        <v/>
      </c>
      <c r="AJG30" s="4" t="str">
        <f>IFERROR(IF(N(data_NoOutliers!WR30),data_NoOutliers!WR30,MID(data_NoOutliers!WR30,2,99)/2),"")</f>
        <v/>
      </c>
      <c r="AJH30" s="4" t="str">
        <f>IFERROR(IF(N(data_NoOutliers!WS30),data_NoOutliers!WS30,MID(data_NoOutliers!WS30,2,99)/2),"")</f>
        <v/>
      </c>
      <c r="AJI30" s="4" t="str">
        <f>IFERROR(IF(N(data_NoOutliers!WT30),data_NoOutliers!WT30,MID(data_NoOutliers!WT30,2,99)/2),"")</f>
        <v/>
      </c>
      <c r="AJJ30" s="4" t="str">
        <f>IFERROR(IF(N(data_NoOutliers!WU30),data_NoOutliers!WU30,MID(data_NoOutliers!WU30,2,99)/2),"")</f>
        <v/>
      </c>
      <c r="AJK30" s="4" t="str">
        <f>IFERROR(IF(N(data_NoOutliers!WV30),data_NoOutliers!WV30,MID(data_NoOutliers!WV30,2,99)/2),"")</f>
        <v/>
      </c>
      <c r="AJL30" s="4" t="str">
        <f>IFERROR(IF(N(data_NoOutliers!WW30),data_NoOutliers!WW30,MID(data_NoOutliers!WW30,2,99)/2),"")</f>
        <v/>
      </c>
      <c r="AJM30" s="4" t="str">
        <f>IFERROR(IF(N(data_NoOutliers!WX30),data_NoOutliers!WX30,MID(data_NoOutliers!WX30,2,99)/2),"")</f>
        <v/>
      </c>
      <c r="AJN30" s="4" t="str">
        <f>IFERROR(IF(N(data_NoOutliers!WY30),data_NoOutliers!WY30,MID(data_NoOutliers!WY30,2,99)/2),"")</f>
        <v/>
      </c>
      <c r="AJO30" s="4" t="str">
        <f>IFERROR(IF(N(data_NoOutliers!WZ30),data_NoOutliers!WZ30,MID(data_NoOutliers!WZ30,2,99)/2),"")</f>
        <v/>
      </c>
      <c r="AJP30" s="4" t="str">
        <f>IFERROR(IF(N(data_NoOutliers!XA30),data_NoOutliers!XA30,MID(data_NoOutliers!XA30,2,99)/2),"")</f>
        <v/>
      </c>
      <c r="AJQ30" s="4" t="str">
        <f>IFERROR(IF(N(data_NoOutliers!XB30),data_NoOutliers!XB30,MID(data_NoOutliers!XB30,2,99)/2),"")</f>
        <v/>
      </c>
      <c r="AJR30" s="4" t="str">
        <f>IFERROR(IF(N(data_NoOutliers!XC30),data_NoOutliers!XC30,MID(data_NoOutliers!XC30,2,99)/2),"")</f>
        <v/>
      </c>
      <c r="AJS30" s="4" t="str">
        <f>IFERROR(IF(N(data_NoOutliers!XD30),data_NoOutliers!XD30,MID(data_NoOutliers!XD30,2,99)/2),"")</f>
        <v/>
      </c>
      <c r="AJT30" s="4" t="str">
        <f>IFERROR(IF(N(data_NoOutliers!XE30),data_NoOutliers!XE30,MID(data_NoOutliers!XE30,2,99)/2),"")</f>
        <v/>
      </c>
      <c r="AJU30" s="4" t="str">
        <f>IFERROR(IF(N(data_NoOutliers!XF30),data_NoOutliers!XF30,MID(data_NoOutliers!XF30,2,99)/2),"")</f>
        <v/>
      </c>
      <c r="AJV30" s="4" t="str">
        <f>IFERROR(IF(N(data_NoOutliers!XG30),data_NoOutliers!XG30,MID(data_NoOutliers!XG30,2,99)/2),"")</f>
        <v/>
      </c>
      <c r="AJW30" s="4" t="str">
        <f>IFERROR(IF(N(data_NoOutliers!XH30),data_NoOutliers!XH30,MID(data_NoOutliers!XH30,2,99)/2),"")</f>
        <v/>
      </c>
      <c r="AJX30" s="4" t="str">
        <f>IFERROR(IF(N(data_NoOutliers!XI30),data_NoOutliers!XI30,MID(data_NoOutliers!XI30,2,99)/2),"")</f>
        <v/>
      </c>
      <c r="AJY30" s="4" t="str">
        <f>IFERROR(IF(N(data_NoOutliers!XJ30),data_NoOutliers!XJ30,MID(data_NoOutliers!XJ30,2,99)/2),"")</f>
        <v/>
      </c>
      <c r="AJZ30" s="4" t="str">
        <f>IFERROR(IF(N(data_NoOutliers!XK30),data_NoOutliers!XK30,MID(data_NoOutliers!XK30,2,99)/2),"")</f>
        <v/>
      </c>
      <c r="AKA30" s="4" t="str">
        <f>IFERROR(IF(N(data_NoOutliers!XL30),data_NoOutliers!XL30,MID(data_NoOutliers!XL30,2,99)/2),"")</f>
        <v/>
      </c>
      <c r="AKB30" s="4" t="str">
        <f>IFERROR(IF(N(data_NoOutliers!XM30),data_NoOutliers!XM30,MID(data_NoOutliers!XM30,2,99)/2),"")</f>
        <v/>
      </c>
      <c r="AKC30" s="4" t="str">
        <f>IFERROR(IF(N(data_NoOutliers!XN30),data_NoOutliers!XN30,MID(data_NoOutliers!XN30,2,99)/2),"")</f>
        <v/>
      </c>
      <c r="AKD30" s="4" t="str">
        <f>IFERROR(IF(N(data_NoOutliers!XO30),data_NoOutliers!XO30,MID(data_NoOutliers!XO30,2,99)/2),"")</f>
        <v/>
      </c>
      <c r="AKE30" s="4" t="str">
        <f>IFERROR(IF(N(data_NoOutliers!XP30),data_NoOutliers!XP30,MID(data_NoOutliers!XP30,2,99)/2),"")</f>
        <v/>
      </c>
      <c r="AKF30" s="4" t="str">
        <f>IFERROR(IF(N(data_NoOutliers!XQ30),data_NoOutliers!XQ30,MID(data_NoOutliers!XQ30,2,99)/2),"")</f>
        <v/>
      </c>
      <c r="AKG30" s="4" t="str">
        <f>IFERROR(IF(N(data_NoOutliers!XR30),data_NoOutliers!XR30,MID(data_NoOutliers!XR30,2,99)/2),"")</f>
        <v/>
      </c>
      <c r="AKH30" s="4" t="str">
        <f>IFERROR(IF(N(data_NoOutliers!XS30),data_NoOutliers!XS30,MID(data_NoOutliers!XS30,2,99)/2),"")</f>
        <v/>
      </c>
      <c r="AKI30" s="4" t="str">
        <f>IFERROR(IF(N(data_NoOutliers!XT30),data_NoOutliers!XT30,MID(data_NoOutliers!XT30,2,99)/2),"")</f>
        <v/>
      </c>
      <c r="AKJ30" s="4" t="str">
        <f>IFERROR(IF(N(data_NoOutliers!XU30),data_NoOutliers!XU30,MID(data_NoOutliers!XU30,2,99)/2),"")</f>
        <v/>
      </c>
      <c r="AKK30" s="4" t="str">
        <f>IFERROR(IF(N(data_NoOutliers!XV30),data_NoOutliers!XV30,MID(data_NoOutliers!XV30,2,99)/2),"")</f>
        <v/>
      </c>
      <c r="AKL30" s="4" t="str">
        <f>IFERROR(IF(N(data_NoOutliers!XW30),data_NoOutliers!XW30,MID(data_NoOutliers!XW30,2,99)/2),"")</f>
        <v/>
      </c>
      <c r="AKM30" s="4" t="str">
        <f>IFERROR(IF(N(data_NoOutliers!XX30),data_NoOutliers!XX30,MID(data_NoOutliers!XX30,2,99)/2),"")</f>
        <v/>
      </c>
      <c r="AKN30" s="4" t="str">
        <f>IFERROR(IF(N(data_NoOutliers!XY30),data_NoOutliers!XY30,MID(data_NoOutliers!XY30,2,99)/2),"")</f>
        <v/>
      </c>
      <c r="AKO30" s="4" t="str">
        <f>IFERROR(IF(N(data_NoOutliers!XZ30),data_NoOutliers!XZ30,MID(data_NoOutliers!XZ30,2,99)/2),"")</f>
        <v/>
      </c>
      <c r="AKP30" s="4" t="str">
        <f>IFERROR(IF(N(data_NoOutliers!YA30),data_NoOutliers!YA30,MID(data_NoOutliers!YA30,2,99)/2),"")</f>
        <v/>
      </c>
      <c r="AKQ30" s="4" t="str">
        <f>IFERROR(IF(N(data_NoOutliers!YB30),data_NoOutliers!YB30,MID(data_NoOutliers!YB30,2,99)/2),"")</f>
        <v/>
      </c>
      <c r="AKR30" s="4" t="str">
        <f>IFERROR(IF(N(data_NoOutliers!YC30),data_NoOutliers!YC30,MID(data_NoOutliers!YC30,2,99)/2),"")</f>
        <v/>
      </c>
      <c r="AKS30" s="4" t="str">
        <f>IFERROR(IF(N(data_NoOutliers!YD30),data_NoOutliers!YD30,MID(data_NoOutliers!YD30,2,99)/2),"")</f>
        <v/>
      </c>
      <c r="AKT30" s="4" t="str">
        <f>IFERROR(IF(N(data_NoOutliers!YE30),data_NoOutliers!YE30,MID(data_NoOutliers!YE30,2,99)/2),"")</f>
        <v/>
      </c>
      <c r="AKU30" s="4" t="str">
        <f>IFERROR(IF(N(data_NoOutliers!YF30),data_NoOutliers!YF30,MID(data_NoOutliers!YF30,2,99)/2),"")</f>
        <v/>
      </c>
      <c r="AKV30" s="4" t="str">
        <f>IFERROR(IF(N(data_NoOutliers!YG30),data_NoOutliers!YG30,MID(data_NoOutliers!YG30,2,99)/2),"")</f>
        <v/>
      </c>
      <c r="AKW30" s="4" t="str">
        <f>IFERROR(IF(N(data_NoOutliers!YH30),data_NoOutliers!YH30,MID(data_NoOutliers!YH30,2,99)/2),"")</f>
        <v/>
      </c>
      <c r="AKX30" s="4" t="str">
        <f>IFERROR(IF(N(data_NoOutliers!YI30),data_NoOutliers!YI30,MID(data_NoOutliers!YI30,2,99)/2),"")</f>
        <v/>
      </c>
      <c r="AKY30" s="4" t="str">
        <f>IFERROR(IF(N(data_NoOutliers!YJ30),data_NoOutliers!YJ30,MID(data_NoOutliers!YJ30,2,99)/2),"")</f>
        <v/>
      </c>
      <c r="AKZ30" s="4" t="str">
        <f>IFERROR(IF(N(data_NoOutliers!YK30),data_NoOutliers!YK30,MID(data_NoOutliers!YK30,2,99)/2),"")</f>
        <v/>
      </c>
      <c r="ALA30" s="4" t="str">
        <f>IFERROR(IF(N(data_NoOutliers!YL30),data_NoOutliers!YL30,MID(data_NoOutliers!YL30,2,99)/2),"")</f>
        <v/>
      </c>
      <c r="ALB30" s="4" t="str">
        <f>IFERROR(IF(N(data_NoOutliers!YM30),data_NoOutliers!YM30,MID(data_NoOutliers!YM30,2,99)/2),"")</f>
        <v/>
      </c>
      <c r="ALC30" s="4" t="str">
        <f>IFERROR(IF(N(data_NoOutliers!YN30),data_NoOutliers!YN30,MID(data_NoOutliers!YN30,2,99)/2),"")</f>
        <v/>
      </c>
      <c r="ALD30" s="4" t="str">
        <f>IFERROR(IF(N(data_NoOutliers!YO30),data_NoOutliers!YO30,MID(data_NoOutliers!YO30,2,99)/2),"")</f>
        <v/>
      </c>
      <c r="ALE30" s="4" t="str">
        <f>IFERROR(IF(N(data_NoOutliers!YP30),data_NoOutliers!YP30,MID(data_NoOutliers!YP30,2,99)/2),"")</f>
        <v/>
      </c>
      <c r="ALF30" s="4" t="str">
        <f>IFERROR(IF(N(data_NoOutliers!YQ30),data_NoOutliers!YQ30,MID(data_NoOutliers!YQ30,2,99)/2),"")</f>
        <v/>
      </c>
      <c r="ALG30" s="4" t="str">
        <f>IFERROR(IF(N(data_NoOutliers!YR30),data_NoOutliers!YR30,MID(data_NoOutliers!YR30,2,99)/2),"")</f>
        <v/>
      </c>
      <c r="ALH30" s="4" t="str">
        <f>IFERROR(IF(N(data_NoOutliers!YS30),data_NoOutliers!YS30,MID(data_NoOutliers!YS30,2,99)/2),"")</f>
        <v/>
      </c>
      <c r="ALI30" s="4" t="str">
        <f>IFERROR(IF(N(data_NoOutliers!YT30),data_NoOutliers!YT30,MID(data_NoOutliers!YT30,2,99)/2),"")</f>
        <v/>
      </c>
      <c r="ALJ30" s="4" t="str">
        <f>IFERROR(IF(N(data_NoOutliers!YU30),data_NoOutliers!YU30,MID(data_NoOutliers!YU30,2,99)/2),"")</f>
        <v/>
      </c>
      <c r="ALK30" s="4" t="str">
        <f>IFERROR(IF(N(data_NoOutliers!YV30),data_NoOutliers!YV30,MID(data_NoOutliers!YV30,2,99)/2),"")</f>
        <v/>
      </c>
      <c r="ALL30" s="4" t="str">
        <f>IFERROR(IF(N(data_NoOutliers!YW30),data_NoOutliers!YW30,MID(data_NoOutliers!YW30,2,99)/2),"")</f>
        <v/>
      </c>
      <c r="ALM30" s="4" t="str">
        <f>IFERROR(IF(N(data_NoOutliers!YX30),data_NoOutliers!YX30,MID(data_NoOutliers!YX30,2,99)/2),"")</f>
        <v/>
      </c>
      <c r="ALN30" s="4" t="str">
        <f>IFERROR(IF(N(data_NoOutliers!YY30),data_NoOutliers!YY30,MID(data_NoOutliers!YY30,2,99)/2),"")</f>
        <v/>
      </c>
      <c r="ALO30" s="4" t="str">
        <f>IFERROR(IF(N(data_NoOutliers!YZ30),data_NoOutliers!YZ30,MID(data_NoOutliers!YZ30,2,99)/2),"")</f>
        <v/>
      </c>
      <c r="ALP30" s="4" t="str">
        <f>IFERROR(IF(N(data_NoOutliers!ZA30),data_NoOutliers!ZA30,MID(data_NoOutliers!ZA30,2,99)/2),"")</f>
        <v/>
      </c>
      <c r="ALQ30" s="4" t="str">
        <f>IFERROR(IF(N(data_NoOutliers!ZB30),data_NoOutliers!ZB30,MID(data_NoOutliers!ZB30,2,99)/2),"")</f>
        <v/>
      </c>
      <c r="ALR30" s="4" t="str">
        <f>IFERROR(IF(N(data_NoOutliers!ZC30),data_NoOutliers!ZC30,MID(data_NoOutliers!ZC30,2,99)/2),"")</f>
        <v/>
      </c>
      <c r="ALS30" s="4" t="str">
        <f>IFERROR(IF(N(data_NoOutliers!ZD30),data_NoOutliers!ZD30,MID(data_NoOutliers!ZD30,2,99)/2),"")</f>
        <v/>
      </c>
      <c r="ALT30" s="4" t="str">
        <f>IFERROR(IF(N(data_NoOutliers!ZE30),data_NoOutliers!ZE30,MID(data_NoOutliers!ZE30,2,99)/2),"")</f>
        <v/>
      </c>
      <c r="ALU30" s="4" t="str">
        <f>IFERROR(IF(N(data_NoOutliers!ZF30),data_NoOutliers!ZF30,MID(data_NoOutliers!ZF30,2,99)/2),"")</f>
        <v/>
      </c>
      <c r="ALV30" s="4" t="str">
        <f>IFERROR(IF(N(data_NoOutliers!ZG30),data_NoOutliers!ZG30,MID(data_NoOutliers!ZG30,2,99)/2),"")</f>
        <v/>
      </c>
      <c r="ALW30" s="4" t="str">
        <f>IFERROR(IF(N(data_NoOutliers!ZH30),data_NoOutliers!ZH30,MID(data_NoOutliers!ZH30,2,99)/2),"")</f>
        <v/>
      </c>
      <c r="ALX30" s="4" t="str">
        <f>IFERROR(IF(N(data_NoOutliers!ZI30),data_NoOutliers!ZI30,MID(data_NoOutliers!ZI30,2,99)/2),"")</f>
        <v/>
      </c>
      <c r="ALY30" s="4" t="str">
        <f>IFERROR(IF(N(data_NoOutliers!ZJ30),data_NoOutliers!ZJ30,MID(data_NoOutliers!ZJ30,2,99)/2),"")</f>
        <v/>
      </c>
      <c r="ALZ30" s="4" t="str">
        <f>IFERROR(IF(N(data_NoOutliers!ZK30),data_NoOutliers!ZK30,MID(data_NoOutliers!ZK30,2,99)/2),"")</f>
        <v/>
      </c>
      <c r="AMA30" s="4" t="str">
        <f>IFERROR(IF(N(data_NoOutliers!ZL30),data_NoOutliers!ZL30,MID(data_NoOutliers!ZL30,2,99)/2),"")</f>
        <v/>
      </c>
      <c r="AMB30" s="4" t="str">
        <f>IFERROR(IF(N(data_NoOutliers!ZM30),data_NoOutliers!ZM30,MID(data_NoOutliers!ZM30,2,99)/2),"")</f>
        <v/>
      </c>
      <c r="AMC30" s="4" t="str">
        <f>IFERROR(IF(N(data_NoOutliers!ZN30),data_NoOutliers!ZN30,MID(data_NoOutliers!ZN30,2,99)/2),"")</f>
        <v/>
      </c>
      <c r="AMD30" s="4" t="str">
        <f>IFERROR(IF(N(data_NoOutliers!ZO30),data_NoOutliers!ZO30,MID(data_NoOutliers!ZO30,2,99)/2),"")</f>
        <v/>
      </c>
      <c r="AME30" s="4" t="str">
        <f>IFERROR(IF(N(data_NoOutliers!ZP30),data_NoOutliers!ZP30,MID(data_NoOutliers!ZP30,2,99)/2),"")</f>
        <v/>
      </c>
      <c r="AMF30" s="4" t="str">
        <f>IFERROR(IF(N(data_NoOutliers!ZQ30),data_NoOutliers!ZQ30,MID(data_NoOutliers!ZQ30,2,99)/2),"")</f>
        <v/>
      </c>
      <c r="AMG30" s="4" t="str">
        <f>IFERROR(IF(N(data_NoOutliers!ZR30),data_NoOutliers!ZR30,MID(data_NoOutliers!ZR30,2,99)/2),"")</f>
        <v/>
      </c>
      <c r="AMH30" s="4" t="str">
        <f>IFERROR(IF(N(data_NoOutliers!ZS30),data_NoOutliers!ZS30,MID(data_NoOutliers!ZS30,2,99)/2),"")</f>
        <v/>
      </c>
      <c r="AMI30" s="4" t="str">
        <f>IFERROR(IF(N(data_NoOutliers!ZT30),data_NoOutliers!ZT30,MID(data_NoOutliers!ZT30,2,99)/2),"")</f>
        <v/>
      </c>
      <c r="AMJ30" s="4" t="str">
        <f>IFERROR(IF(N(data_NoOutliers!ZU30),data_NoOutliers!ZU30,MID(data_NoOutliers!ZU30,2,99)/2),"")</f>
        <v/>
      </c>
      <c r="AMK30" s="4" t="str">
        <f>IFERROR(IF(N(data_NoOutliers!ZV30),data_NoOutliers!ZV30,MID(data_NoOutliers!ZV30,2,99)/2),"")</f>
        <v/>
      </c>
      <c r="AML30" s="4" t="str">
        <f>IFERROR(IF(N(data_NoOutliers!ZW30),data_NoOutliers!ZW30,MID(data_NoOutliers!ZW30,2,99)/2),"")</f>
        <v/>
      </c>
      <c r="AMM30" s="4" t="str">
        <f>IFERROR(IF(N(data_NoOutliers!ZX30),data_NoOutliers!ZX30,MID(data_NoOutliers!ZX30,2,99)/2),"")</f>
        <v/>
      </c>
      <c r="AMN30" s="4" t="str">
        <f>IFERROR(IF(N(data_NoOutliers!ZY30),data_NoOutliers!ZY30,MID(data_NoOutliers!ZY30,2,99)/2),"")</f>
        <v/>
      </c>
      <c r="AMO30" s="4" t="str">
        <f>IFERROR(IF(N(data_NoOutliers!ZZ30),data_NoOutliers!ZZ30,MID(data_NoOutliers!ZZ30,2,99)/2),"")</f>
        <v/>
      </c>
      <c r="AMP30" s="4" t="str">
        <f>IFERROR(IF(N(data_NoOutliers!AAA30),data_NoOutliers!AAA30,MID(data_NoOutliers!AAA30,2,99)/2),"")</f>
        <v/>
      </c>
      <c r="AMQ30" s="4" t="str">
        <f>IFERROR(IF(N(data_NoOutliers!AAB30),data_NoOutliers!AAB30,MID(data_NoOutliers!AAB30,2,99)/2),"")</f>
        <v/>
      </c>
      <c r="AMR30" s="4" t="str">
        <f>IFERROR(IF(N(data_NoOutliers!AAC30),data_NoOutliers!AAC30,MID(data_NoOutliers!AAC30,2,99)/2),"")</f>
        <v/>
      </c>
      <c r="AMS30" s="4" t="str">
        <f>IFERROR(IF(N(data_NoOutliers!AAD30),data_NoOutliers!AAD30,MID(data_NoOutliers!AAD30,2,99)/2),"")</f>
        <v/>
      </c>
      <c r="AMT30" s="4" t="str">
        <f>IFERROR(IF(N(data_NoOutliers!AAE30),data_NoOutliers!AAE30,MID(data_NoOutliers!AAE30,2,99)/2),"")</f>
        <v/>
      </c>
      <c r="AMU30" s="4" t="str">
        <f>IFERROR(IF(N(data_NoOutliers!AAF30),data_NoOutliers!AAF30,MID(data_NoOutliers!AAF30,2,99)/2),"")</f>
        <v/>
      </c>
      <c r="AMV30" s="4" t="str">
        <f>IFERROR(IF(N(data_NoOutliers!AAG30),data_NoOutliers!AAG30,MID(data_NoOutliers!AAG30,2,99)/2),"")</f>
        <v/>
      </c>
      <c r="AMW30" s="4" t="str">
        <f>IFERROR(IF(N(data_NoOutliers!AAH30),data_NoOutliers!AAH30,MID(data_NoOutliers!AAH30,2,99)/2),"")</f>
        <v/>
      </c>
      <c r="AMX30" s="4" t="str">
        <f>IFERROR(IF(N(data_NoOutliers!AAI30),data_NoOutliers!AAI30,MID(data_NoOutliers!AAI30,2,99)/2),"")</f>
        <v/>
      </c>
      <c r="AMY30" s="4" t="str">
        <f>IFERROR(IF(N(data_NoOutliers!AAJ30),data_NoOutliers!AAJ30,MID(data_NoOutliers!AAJ30,2,99)/2),"")</f>
        <v/>
      </c>
      <c r="AMZ30" s="4" t="str">
        <f>IFERROR(IF(N(data_NoOutliers!AAK30),data_NoOutliers!AAK30,MID(data_NoOutliers!AAK30,2,99)/2),"")</f>
        <v/>
      </c>
      <c r="ANA30" s="4" t="str">
        <f>IFERROR(IF(N(data_NoOutliers!AAL30),data_NoOutliers!AAL30,MID(data_NoOutliers!AAL30,2,99)/2),"")</f>
        <v/>
      </c>
      <c r="ANB30" s="4" t="str">
        <f>IFERROR(IF(N(data_NoOutliers!AAM30),data_NoOutliers!AAM30,MID(data_NoOutliers!AAM30,2,99)/2),"")</f>
        <v/>
      </c>
      <c r="ANC30" s="4" t="str">
        <f>IFERROR(IF(N(data_NoOutliers!AAN30),data_NoOutliers!AAN30,MID(data_NoOutliers!AAN30,2,99)/2),"")</f>
        <v/>
      </c>
      <c r="AND30" s="4" t="str">
        <f>IFERROR(IF(N(data_NoOutliers!AAO30),data_NoOutliers!AAO30,MID(data_NoOutliers!AAO30,2,99)/2),"")</f>
        <v/>
      </c>
      <c r="ANE30" s="4" t="str">
        <f>IFERROR(IF(N(data_NoOutliers!AAP30),data_NoOutliers!AAP30,MID(data_NoOutliers!AAP30,2,99)/2),"")</f>
        <v/>
      </c>
      <c r="ANF30" s="4" t="str">
        <f>IFERROR(IF(N(data_NoOutliers!AAQ30),data_NoOutliers!AAQ30,MID(data_NoOutliers!AAQ30,2,99)/2),"")</f>
        <v/>
      </c>
      <c r="ANG30" s="4" t="str">
        <f>IFERROR(IF(N(data_NoOutliers!AAR30),data_NoOutliers!AAR30,MID(data_NoOutliers!AAR30,2,99)/2),"")</f>
        <v/>
      </c>
      <c r="ANH30" s="4" t="str">
        <f>IFERROR(IF(N(data_NoOutliers!AAS30),data_NoOutliers!AAS30,MID(data_NoOutliers!AAS30,2,99)/2),"")</f>
        <v/>
      </c>
      <c r="ANI30" s="4" t="str">
        <f>IFERROR(IF(N(data_NoOutliers!AAT30),data_NoOutliers!AAT30,MID(data_NoOutliers!AAT30,2,99)/2),"")</f>
        <v/>
      </c>
      <c r="ANJ30" s="4" t="str">
        <f>IFERROR(IF(N(data_NoOutliers!AAU30),data_NoOutliers!AAU30,MID(data_NoOutliers!AAU30,2,99)/2),"")</f>
        <v/>
      </c>
      <c r="ANK30" s="4" t="str">
        <f>IFERROR(IF(N(data_NoOutliers!AAV30),data_NoOutliers!AAV30,MID(data_NoOutliers!AAV30,2,99)/2),"")</f>
        <v/>
      </c>
      <c r="ANL30" s="4" t="str">
        <f>IFERROR(IF(N(data_NoOutliers!AAW30),data_NoOutliers!AAW30,MID(data_NoOutliers!AAW30,2,99)/2),"")</f>
        <v/>
      </c>
      <c r="ANM30" s="4" t="str">
        <f>IFERROR(IF(N(data_NoOutliers!AAX30),data_NoOutliers!AAX30,MID(data_NoOutliers!AAX30,2,99)/2),"")</f>
        <v/>
      </c>
      <c r="ANN30" s="4" t="str">
        <f>IFERROR(IF(N(data_NoOutliers!AAY30),data_NoOutliers!AAY30,MID(data_NoOutliers!AAY30,2,99)/2),"")</f>
        <v/>
      </c>
      <c r="ANO30" s="4" t="str">
        <f>IFERROR(IF(N(data_NoOutliers!AAZ30),data_NoOutliers!AAZ30,MID(data_NoOutliers!AAZ30,2,99)/2),"")</f>
        <v/>
      </c>
      <c r="ANP30" s="4" t="str">
        <f>IFERROR(IF(N(data_NoOutliers!ABA30),data_NoOutliers!ABA30,MID(data_NoOutliers!ABA30,2,99)/2),"")</f>
        <v/>
      </c>
      <c r="ANQ30" s="4" t="str">
        <f>IFERROR(IF(N(data_NoOutliers!ABB30),data_NoOutliers!ABB30,MID(data_NoOutliers!ABB30,2,99)/2),"")</f>
        <v/>
      </c>
      <c r="ANR30" s="4" t="str">
        <f>IFERROR(IF(N(data_NoOutliers!ABC30),data_NoOutliers!ABC30,MID(data_NoOutliers!ABC30,2,99)/2),"")</f>
        <v/>
      </c>
      <c r="ANS30" s="4" t="str">
        <f>IFERROR(IF(N(data_NoOutliers!ABD30),data_NoOutliers!ABD30,MID(data_NoOutliers!ABD30,2,99)/2),"")</f>
        <v/>
      </c>
      <c r="ANT30" s="4" t="str">
        <f>IFERROR(IF(N(data_NoOutliers!ABE30),data_NoOutliers!ABE30,MID(data_NoOutliers!ABE30,2,99)/2),"")</f>
        <v/>
      </c>
      <c r="ANU30" s="4" t="str">
        <f>IFERROR(IF(N(data_NoOutliers!ABF30),data_NoOutliers!ABF30,MID(data_NoOutliers!ABF30,2,99)/2),"")</f>
        <v/>
      </c>
      <c r="ANV30" s="4" t="str">
        <f>IFERROR(IF(N(data_NoOutliers!ABG30),data_NoOutliers!ABG30,MID(data_NoOutliers!ABG30,2,99)/2),"")</f>
        <v/>
      </c>
      <c r="ANW30" s="4" t="str">
        <f>IFERROR(IF(N(data_NoOutliers!ABH30),data_NoOutliers!ABH30,MID(data_NoOutliers!ABH30,2,99)/2),"")</f>
        <v/>
      </c>
      <c r="ANX30" s="4" t="str">
        <f>IFERROR(IF(N(data_NoOutliers!ABI30),data_NoOutliers!ABI30,MID(data_NoOutliers!ABI30,2,99)/2),"")</f>
        <v/>
      </c>
      <c r="ANY30" s="4" t="str">
        <f>IFERROR(IF(N(data_NoOutliers!ABJ30),data_NoOutliers!ABJ30,MID(data_NoOutliers!ABJ30,2,99)/2),"")</f>
        <v/>
      </c>
      <c r="ANZ30" s="4" t="str">
        <f>IFERROR(IF(N(data_NoOutliers!ABK30),data_NoOutliers!ABK30,MID(data_NoOutliers!ABK30,2,99)/2),"")</f>
        <v/>
      </c>
      <c r="AOA30" s="4" t="str">
        <f>IFERROR(IF(N(data_NoOutliers!ABL30),data_NoOutliers!ABL30,MID(data_NoOutliers!ABL30,2,99)/2),"")</f>
        <v/>
      </c>
      <c r="AOB30" s="4" t="str">
        <f>IFERROR(IF(N(data_NoOutliers!ABM30),data_NoOutliers!ABM30,MID(data_NoOutliers!ABM30,2,99)/2),"")</f>
        <v/>
      </c>
      <c r="AOC30" s="4" t="str">
        <f>IFERROR(IF(N(data_NoOutliers!ABN30),data_NoOutliers!ABN30,MID(data_NoOutliers!ABN30,2,99)/2),"")</f>
        <v/>
      </c>
      <c r="AOD30" s="4" t="str">
        <f>IFERROR(IF(N(data_NoOutliers!ABO30),data_NoOutliers!ABO30,MID(data_NoOutliers!ABO30,2,99)/2),"")</f>
        <v/>
      </c>
      <c r="AOE30" s="4" t="str">
        <f>IFERROR(IF(N(data_NoOutliers!ABP30),data_NoOutliers!ABP30,MID(data_NoOutliers!ABP30,2,99)/2),"")</f>
        <v/>
      </c>
      <c r="AOF30" s="4" t="str">
        <f>IFERROR(IF(N(data_NoOutliers!ABQ30),data_NoOutliers!ABQ30,MID(data_NoOutliers!ABQ30,2,99)/2),"")</f>
        <v/>
      </c>
      <c r="AOG30" s="4" t="str">
        <f>IFERROR(IF(N(data_NoOutliers!ABR30),data_NoOutliers!ABR30,MID(data_NoOutliers!ABR30,2,99)/2),"")</f>
        <v/>
      </c>
      <c r="AOH30" s="4" t="str">
        <f>IFERROR(IF(N(data_NoOutliers!ABS30),data_NoOutliers!ABS30,MID(data_NoOutliers!ABS30,2,99)/2),"")</f>
        <v/>
      </c>
      <c r="AOI30" s="4" t="str">
        <f>IFERROR(IF(N(data_NoOutliers!ABT30),data_NoOutliers!ABT30,MID(data_NoOutliers!ABT30,2,99)/2),"")</f>
        <v/>
      </c>
      <c r="AOJ30" s="4" t="str">
        <f>IFERROR(IF(N(data_NoOutliers!ABU30),data_NoOutliers!ABU30,MID(data_NoOutliers!ABU30,2,99)/2),"")</f>
        <v/>
      </c>
      <c r="AOK30" s="4" t="str">
        <f>IFERROR(IF(N(data_NoOutliers!ABV30),data_NoOutliers!ABV30,MID(data_NoOutliers!ABV30,2,99)/2),"")</f>
        <v/>
      </c>
      <c r="AOL30" s="4" t="str">
        <f>IFERROR(IF(N(data_NoOutliers!ABW30),data_NoOutliers!ABW30,MID(data_NoOutliers!ABW30,2,99)/2),"")</f>
        <v/>
      </c>
      <c r="AOM30" s="4" t="str">
        <f>IFERROR(IF(N(data_NoOutliers!ABX30),data_NoOutliers!ABX30,MID(data_NoOutliers!ABX30,2,99)/2),"")</f>
        <v/>
      </c>
      <c r="AON30" s="4" t="str">
        <f>IFERROR(IF(N(data_NoOutliers!ABY30),data_NoOutliers!ABY30,MID(data_NoOutliers!ABY30,2,99)/2),"")</f>
        <v/>
      </c>
      <c r="AOO30" s="4" t="str">
        <f>IFERROR(IF(N(data_NoOutliers!ABZ30),data_NoOutliers!ABZ30,MID(data_NoOutliers!ABZ30,2,99)/2),"")</f>
        <v/>
      </c>
      <c r="AOP30" s="4" t="str">
        <f>IFERROR(IF(N(data_NoOutliers!ACA30),data_NoOutliers!ACA30,MID(data_NoOutliers!ACA30,2,99)/2),"")</f>
        <v/>
      </c>
      <c r="AOQ30" s="4" t="str">
        <f>IFERROR(IF(N(data_NoOutliers!ACB30),data_NoOutliers!ACB30,MID(data_NoOutliers!ACB30,2,99)/2),"")</f>
        <v/>
      </c>
      <c r="AOR30" s="4" t="str">
        <f>IFERROR(IF(N(data_NoOutliers!ACC30),data_NoOutliers!ACC30,MID(data_NoOutliers!ACC30,2,99)/2),"")</f>
        <v/>
      </c>
      <c r="AOS30" s="4" t="str">
        <f>IFERROR(IF(N(data_NoOutliers!ACD30),data_NoOutliers!ACD30,MID(data_NoOutliers!ACD30,2,99)/2),"")</f>
        <v/>
      </c>
      <c r="AOT30" s="4" t="str">
        <f>IFERROR(IF(N(data_NoOutliers!ACE30),data_NoOutliers!ACE30,MID(data_NoOutliers!ACE30,2,99)/2),"")</f>
        <v/>
      </c>
      <c r="AOU30" s="4" t="str">
        <f>IFERROR(IF(N(data_NoOutliers!ACF30),data_NoOutliers!ACF30,MID(data_NoOutliers!ACF30,2,99)/2),"")</f>
        <v/>
      </c>
      <c r="AOV30" s="4" t="str">
        <f>IFERROR(IF(N(data_NoOutliers!ACG30),data_NoOutliers!ACG30,MID(data_NoOutliers!ACG30,2,99)/2),"")</f>
        <v/>
      </c>
      <c r="AOW30" s="4" t="str">
        <f>IFERROR(IF(N(data_NoOutliers!ACH30),data_NoOutliers!ACH30,MID(data_NoOutliers!ACH30,2,99)/2),"")</f>
        <v/>
      </c>
      <c r="AOX30" s="4" t="str">
        <f>IFERROR(IF(N(data_NoOutliers!ACI30),data_NoOutliers!ACI30,MID(data_NoOutliers!ACI30,2,99)/2),"")</f>
        <v/>
      </c>
      <c r="AOY30" s="4" t="str">
        <f>IFERROR(IF(N(data_NoOutliers!ACJ30),data_NoOutliers!ACJ30,MID(data_NoOutliers!ACJ30,2,99)/2),"")</f>
        <v/>
      </c>
      <c r="AOZ30" s="4" t="str">
        <f>IFERROR(IF(N(data_NoOutliers!ACK30),data_NoOutliers!ACK30,MID(data_NoOutliers!ACK30,2,99)/2),"")</f>
        <v/>
      </c>
      <c r="APA30" s="4" t="str">
        <f>IFERROR(IF(N(data_NoOutliers!ACL30),data_NoOutliers!ACL30,MID(data_NoOutliers!ACL30,2,99)/2),"")</f>
        <v/>
      </c>
      <c r="APB30" s="4" t="str">
        <f>IFERROR(IF(N(data_NoOutliers!ACM30),data_NoOutliers!ACM30,MID(data_NoOutliers!ACM30,2,99)/2),"")</f>
        <v/>
      </c>
      <c r="APC30" s="4" t="str">
        <f>IFERROR(IF(N(data_NoOutliers!ACN30),data_NoOutliers!ACN30,MID(data_NoOutliers!ACN30,2,99)/2),"")</f>
        <v/>
      </c>
      <c r="APD30" s="4" t="str">
        <f>IFERROR(IF(N(data_NoOutliers!ACO30),data_NoOutliers!ACO30,MID(data_NoOutliers!ACO30,2,99)/2),"")</f>
        <v/>
      </c>
      <c r="APE30" s="4" t="str">
        <f>IFERROR(IF(N(data_NoOutliers!ACP30),data_NoOutliers!ACP30,MID(data_NoOutliers!ACP30,2,99)/2),"")</f>
        <v/>
      </c>
      <c r="APF30" s="4" t="str">
        <f>IFERROR(IF(N(data_NoOutliers!ACQ30),data_NoOutliers!ACQ30,MID(data_NoOutliers!ACQ30,2,99)/2),"")</f>
        <v/>
      </c>
      <c r="APG30" s="4" t="str">
        <f>IFERROR(IF(N(data_NoOutliers!ACR30),data_NoOutliers!ACR30,MID(data_NoOutliers!ACR30,2,99)/2),"")</f>
        <v/>
      </c>
      <c r="APH30" s="4" t="str">
        <f>IFERROR(IF(N(data_NoOutliers!ACS30),data_NoOutliers!ACS30,MID(data_NoOutliers!ACS30,2,99)/2),"")</f>
        <v/>
      </c>
      <c r="API30" s="4" t="str">
        <f>IFERROR(IF(N(data_NoOutliers!ACT30),data_NoOutliers!ACT30,MID(data_NoOutliers!ACT30,2,99)/2),"")</f>
        <v/>
      </c>
      <c r="APJ30" s="4" t="str">
        <f>IFERROR(IF(N(data_NoOutliers!ACU30),data_NoOutliers!ACU30,MID(data_NoOutliers!ACU30,2,99)/2),"")</f>
        <v/>
      </c>
      <c r="APK30" s="4" t="str">
        <f>IFERROR(IF(N(data_NoOutliers!ACV30),data_NoOutliers!ACV30,MID(data_NoOutliers!ACV30,2,99)/2),"")</f>
        <v/>
      </c>
      <c r="APL30" s="4" t="str">
        <f>IFERROR(IF(N(data_NoOutliers!ACW30),data_NoOutliers!ACW30,MID(data_NoOutliers!ACW30,2,99)/2),"")</f>
        <v/>
      </c>
      <c r="APM30" s="4" t="str">
        <f>IFERROR(IF(N(data_NoOutliers!ACX30),data_NoOutliers!ACX30,MID(data_NoOutliers!ACX30,2,99)/2),"")</f>
        <v/>
      </c>
      <c r="APN30" s="4" t="str">
        <f>IFERROR(IF(N(data_NoOutliers!ACY30),data_NoOutliers!ACY30,MID(data_NoOutliers!ACY30,2,99)/2),"")</f>
        <v/>
      </c>
      <c r="APO30" s="4" t="str">
        <f>IFERROR(IF(N(data_NoOutliers!ACZ30),data_NoOutliers!ACZ30,MID(data_NoOutliers!ACZ30,2,99)/2),"")</f>
        <v/>
      </c>
      <c r="APP30" s="4" t="str">
        <f>IFERROR(IF(N(data_NoOutliers!ADA30),data_NoOutliers!ADA30,MID(data_NoOutliers!ADA30,2,99)/2),"")</f>
        <v/>
      </c>
      <c r="APQ30" s="4" t="str">
        <f>IFERROR(IF(N(data_NoOutliers!ADB30),data_NoOutliers!ADB30,MID(data_NoOutliers!ADB30,2,99)/2),"")</f>
        <v/>
      </c>
      <c r="APR30" s="4" t="str">
        <f>IFERROR(IF(N(data_NoOutliers!ADC30),data_NoOutliers!ADC30,MID(data_NoOutliers!ADC30,2,99)/2),"")</f>
        <v/>
      </c>
      <c r="APS30" s="4" t="str">
        <f>IFERROR(IF(N(data_NoOutliers!ADD30),data_NoOutliers!ADD30,MID(data_NoOutliers!ADD30,2,99)/2),"")</f>
        <v/>
      </c>
      <c r="APT30" s="4" t="str">
        <f>IFERROR(IF(N(data_NoOutliers!ADE30),data_NoOutliers!ADE30,MID(data_NoOutliers!ADE30,2,99)/2),"")</f>
        <v/>
      </c>
      <c r="APU30" s="4" t="str">
        <f>IFERROR(IF(N(data_NoOutliers!ADF30),data_NoOutliers!ADF30,MID(data_NoOutliers!ADF30,2,99)/2),"")</f>
        <v/>
      </c>
      <c r="APV30" s="4" t="str">
        <f>IFERROR(IF(N(data_NoOutliers!ADG30),data_NoOutliers!ADG30,MID(data_NoOutliers!ADG30,2,99)/2),"")</f>
        <v/>
      </c>
      <c r="APW30" s="4" t="str">
        <f>IFERROR(IF(N(data_NoOutliers!ADH30),data_NoOutliers!ADH30,MID(data_NoOutliers!ADH30,2,99)/2),"")</f>
        <v/>
      </c>
      <c r="APX30" s="4" t="str">
        <f>IFERROR(IF(N(data_NoOutliers!ADI30),data_NoOutliers!ADI30,MID(data_NoOutliers!ADI30,2,99)/2),"")</f>
        <v/>
      </c>
      <c r="APY30" s="4" t="str">
        <f>IFERROR(IF(N(data_NoOutliers!ADJ30),data_NoOutliers!ADJ30,MID(data_NoOutliers!ADJ30,2,99)/2),"")</f>
        <v/>
      </c>
      <c r="APZ30" s="4" t="str">
        <f>IFERROR(IF(N(data_NoOutliers!ADK30),data_NoOutliers!ADK30,MID(data_NoOutliers!ADK30,2,99)/2),"")</f>
        <v/>
      </c>
      <c r="AQA30" s="4" t="str">
        <f>IFERROR(IF(N(data_NoOutliers!ADL30),data_NoOutliers!ADL30,MID(data_NoOutliers!ADL30,2,99)/2),"")</f>
        <v/>
      </c>
      <c r="AQB30" s="4" t="str">
        <f>IFERROR(IF(N(data_NoOutliers!ADM30),data_NoOutliers!ADM30,MID(data_NoOutliers!ADM30,2,99)/2),"")</f>
        <v/>
      </c>
      <c r="AQC30" s="4" t="str">
        <f>IFERROR(IF(N(data_NoOutliers!ADN30),data_NoOutliers!ADN30,MID(data_NoOutliers!ADN30,2,99)/2),"")</f>
        <v/>
      </c>
      <c r="AQD30" s="4" t="str">
        <f>IFERROR(IF(N(data_NoOutliers!ADO30),data_NoOutliers!ADO30,MID(data_NoOutliers!ADO30,2,99)/2),"")</f>
        <v/>
      </c>
      <c r="AQE30" s="4" t="str">
        <f>IFERROR(IF(N(data_NoOutliers!ADP30),data_NoOutliers!ADP30,MID(data_NoOutliers!ADP30,2,99)/2),"")</f>
        <v/>
      </c>
      <c r="AQF30" s="4" t="str">
        <f>IFERROR(IF(N(data_NoOutliers!ADQ30),data_NoOutliers!ADQ30,MID(data_NoOutliers!ADQ30,2,99)/2),"")</f>
        <v/>
      </c>
      <c r="AQG30" s="4" t="str">
        <f>IFERROR(IF(N(data_NoOutliers!ADR30),data_NoOutliers!ADR30,MID(data_NoOutliers!ADR30,2,99)/2),"")</f>
        <v/>
      </c>
      <c r="AQH30" s="4" t="str">
        <f>IFERROR(IF(N(data_NoOutliers!ADS30),data_NoOutliers!ADS30,MID(data_NoOutliers!ADS30,2,99)/2),"")</f>
        <v/>
      </c>
      <c r="AQI30" s="4" t="str">
        <f>IFERROR(IF(N(data_NoOutliers!ADT30),data_NoOutliers!ADT30,MID(data_NoOutliers!ADT30,2,99)/2),"")</f>
        <v/>
      </c>
      <c r="AQJ30" s="4" t="str">
        <f>IFERROR(IF(N(data_NoOutliers!ADU30),data_NoOutliers!ADU30,MID(data_NoOutliers!ADU30,2,99)/2),"")</f>
        <v/>
      </c>
      <c r="AQK30" s="4" t="str">
        <f>IFERROR(IF(N(data_NoOutliers!ADV30),data_NoOutliers!ADV30,MID(data_NoOutliers!ADV30,2,99)/2),"")</f>
        <v/>
      </c>
      <c r="AQL30" s="4" t="str">
        <f>IFERROR(IF(N(data_NoOutliers!ADW30),data_NoOutliers!ADW30,MID(data_NoOutliers!ADW30,2,99)/2),"")</f>
        <v/>
      </c>
      <c r="AQM30" s="4" t="str">
        <f>IFERROR(IF(N(data_NoOutliers!ADX30),data_NoOutliers!ADX30,MID(data_NoOutliers!ADX30,2,99)/2),"")</f>
        <v/>
      </c>
      <c r="AQN30" s="4" t="str">
        <f>IFERROR(IF(N(data_NoOutliers!ADY30),data_NoOutliers!ADY30,MID(data_NoOutliers!ADY30,2,99)/2),"")</f>
        <v/>
      </c>
      <c r="AQO30" s="4" t="str">
        <f>IFERROR(IF(N(data_NoOutliers!ADZ30),data_NoOutliers!ADZ30,MID(data_NoOutliers!ADZ30,2,99)/2),"")</f>
        <v/>
      </c>
      <c r="AQP30" s="4" t="str">
        <f>IFERROR(IF(N(data_NoOutliers!AEA30),data_NoOutliers!AEA30,MID(data_NoOutliers!AEA30,2,99)/2),"")</f>
        <v/>
      </c>
      <c r="AQQ30" s="4" t="str">
        <f>IFERROR(IF(N(data_NoOutliers!AEB30),data_NoOutliers!AEB30,MID(data_NoOutliers!AEB30,2,99)/2),"")</f>
        <v/>
      </c>
      <c r="AQR30" s="4" t="str">
        <f>IFERROR(IF(N(data_NoOutliers!AEC30),data_NoOutliers!AEC30,MID(data_NoOutliers!AEC30,2,99)/2),"")</f>
        <v/>
      </c>
      <c r="AQS30" s="4" t="str">
        <f>IFERROR(IF(N(data_NoOutliers!AED30),data_NoOutliers!AED30,MID(data_NoOutliers!AED30,2,99)/2),"")</f>
        <v/>
      </c>
      <c r="AQT30" s="4" t="str">
        <f>IFERROR(IF(N(data_NoOutliers!AEE30),data_NoOutliers!AEE30,MID(data_NoOutliers!AEE30,2,99)/2),"")</f>
        <v/>
      </c>
      <c r="AQU30" s="4" t="str">
        <f>IFERROR(IF(N(data_NoOutliers!AEF30),data_NoOutliers!AEF30,MID(data_NoOutliers!AEF30,2,99)/2),"")</f>
        <v/>
      </c>
      <c r="AQV30" s="4" t="str">
        <f>IFERROR(IF(N(data_NoOutliers!AEG30),data_NoOutliers!AEG30,MID(data_NoOutliers!AEG30,2,99)/2),"")</f>
        <v/>
      </c>
      <c r="AQW30" s="4" t="str">
        <f>IFERROR(IF(N(data_NoOutliers!AEH30),data_NoOutliers!AEH30,MID(data_NoOutliers!AEH30,2,99)/2),"")</f>
        <v/>
      </c>
      <c r="AQX30" s="4" t="str">
        <f>IFERROR(IF(N(data_NoOutliers!AEI30),data_NoOutliers!AEI30,MID(data_NoOutliers!AEI30,2,99)/2),"")</f>
        <v/>
      </c>
      <c r="AQY30" s="4" t="str">
        <f>IFERROR(IF(N(data_NoOutliers!AEJ30),data_NoOutliers!AEJ30,MID(data_NoOutliers!AEJ30,2,99)/2),"")</f>
        <v/>
      </c>
      <c r="AQZ30" s="4" t="str">
        <f>IFERROR(IF(N(data_NoOutliers!AEK30),data_NoOutliers!AEK30,MID(data_NoOutliers!AEK30,2,99)/2),"")</f>
        <v/>
      </c>
      <c r="ARA30" s="4" t="str">
        <f>IFERROR(IF(N(data_NoOutliers!AEL30),data_NoOutliers!AEL30,MID(data_NoOutliers!AEL30,2,99)/2),"")</f>
        <v/>
      </c>
      <c r="ARB30" s="4" t="str">
        <f>IFERROR(IF(N(data_NoOutliers!AEM30),data_NoOutliers!AEM30,MID(data_NoOutliers!AEM30,2,99)/2),"")</f>
        <v/>
      </c>
      <c r="ARC30" s="4" t="str">
        <f>IFERROR(IF(N(data_NoOutliers!AEN30),data_NoOutliers!AEN30,MID(data_NoOutliers!AEN30,2,99)/2),"")</f>
        <v/>
      </c>
      <c r="ARD30" s="4" t="str">
        <f>IFERROR(IF(N(data_NoOutliers!AEO30),data_NoOutliers!AEO30,MID(data_NoOutliers!AEO30,2,99)/2),"")</f>
        <v/>
      </c>
      <c r="ARE30" s="4" t="str">
        <f>IFERROR(IF(N(data_NoOutliers!AEP30),data_NoOutliers!AEP30,MID(data_NoOutliers!AEP30,2,99)/2),"")</f>
        <v/>
      </c>
      <c r="ARF30" s="4" t="str">
        <f>IFERROR(IF(N(data_NoOutliers!AEQ30),data_NoOutliers!AEQ30,MID(data_NoOutliers!AEQ30,2,99)/2),"")</f>
        <v/>
      </c>
      <c r="ARG30" s="4" t="str">
        <f>IFERROR(IF(N(data_NoOutliers!AER30),data_NoOutliers!AER30,MID(data_NoOutliers!AER30,2,99)/2),"")</f>
        <v/>
      </c>
      <c r="ARH30" s="4" t="str">
        <f>IFERROR(IF(N(data_NoOutliers!AES30),data_NoOutliers!AES30,MID(data_NoOutliers!AES30,2,99)/2),"")</f>
        <v/>
      </c>
      <c r="ARI30" s="4" t="str">
        <f>IFERROR(IF(N(data_NoOutliers!AET30),data_NoOutliers!AET30,MID(data_NoOutliers!AET30,2,99)/2),"")</f>
        <v/>
      </c>
      <c r="ARJ30" s="4" t="str">
        <f>IFERROR(IF(N(data_NoOutliers!AEU30),data_NoOutliers!AEU30,MID(data_NoOutliers!AEU30,2,99)/2),"")</f>
        <v/>
      </c>
      <c r="ARK30" s="4" t="str">
        <f>IFERROR(IF(N(data_NoOutliers!AEV30),data_NoOutliers!AEV30,MID(data_NoOutliers!AEV30,2,99)/2),"")</f>
        <v/>
      </c>
      <c r="ARL30" s="4" t="str">
        <f>IFERROR(IF(N(data_NoOutliers!AEW30),data_NoOutliers!AEW30,MID(data_NoOutliers!AEW30,2,99)/2),"")</f>
        <v/>
      </c>
      <c r="ARM30" s="4" t="str">
        <f>IFERROR(IF(N(data_NoOutliers!AEX30),data_NoOutliers!AEX30,MID(data_NoOutliers!AEX30,2,99)/2),"")</f>
        <v/>
      </c>
      <c r="ARN30" s="4" t="str">
        <f>IFERROR(IF(N(data_NoOutliers!AEY30),data_NoOutliers!AEY30,MID(data_NoOutliers!AEY30,2,99)/2),"")</f>
        <v/>
      </c>
      <c r="ARO30" s="4" t="str">
        <f>IFERROR(IF(N(data_NoOutliers!AEZ30),data_NoOutliers!AEZ30,MID(data_NoOutliers!AEZ30,2,99)/2),"")</f>
        <v/>
      </c>
      <c r="ARP30" s="4" t="str">
        <f>IFERROR(IF(N(data_NoOutliers!AFA30),data_NoOutliers!AFA30,MID(data_NoOutliers!AFA30,2,99)/2),"")</f>
        <v/>
      </c>
      <c r="ARQ30" s="4" t="str">
        <f>IFERROR(IF(N(data_NoOutliers!AFB30),data_NoOutliers!AFB30,MID(data_NoOutliers!AFB30,2,99)/2),"")</f>
        <v/>
      </c>
      <c r="ARR30" s="4" t="str">
        <f>IFERROR(IF(N(data_NoOutliers!AFC30),data_NoOutliers!AFC30,MID(data_NoOutliers!AFC30,2,99)/2),"")</f>
        <v/>
      </c>
      <c r="ARS30" s="4" t="str">
        <f>IFERROR(IF(N(data_NoOutliers!AFD30),data_NoOutliers!AFD30,MID(data_NoOutliers!AFD30,2,99)/2),"")</f>
        <v/>
      </c>
      <c r="ART30" s="4" t="str">
        <f>IFERROR(IF(N(data_NoOutliers!AFE30),data_NoOutliers!AFE30,MID(data_NoOutliers!AFE30,2,99)/2),"")</f>
        <v/>
      </c>
      <c r="ARU30" s="4" t="str">
        <f>IFERROR(IF(N(data_NoOutliers!AFF30),data_NoOutliers!AFF30,MID(data_NoOutliers!AFF30,2,99)/2),"")</f>
        <v/>
      </c>
      <c r="ARV30" s="4" t="str">
        <f>IFERROR(IF(N(data_NoOutliers!AFG30),data_NoOutliers!AFG30,MID(data_NoOutliers!AFG30,2,99)/2),"")</f>
        <v/>
      </c>
      <c r="ARW30" s="4" t="str">
        <f>IFERROR(IF(N(data_NoOutliers!AFH30),data_NoOutliers!AFH30,MID(data_NoOutliers!AFH30,2,99)/2),"")</f>
        <v/>
      </c>
      <c r="ARX30" s="4" t="str">
        <f>IFERROR(IF(N(data_NoOutliers!AFI30),data_NoOutliers!AFI30,MID(data_NoOutliers!AFI30,2,99)/2),"")</f>
        <v/>
      </c>
      <c r="ARY30" s="4" t="str">
        <f>IFERROR(IF(N(data_NoOutliers!AFJ30),data_NoOutliers!AFJ30,MID(data_NoOutliers!AFJ30,2,99)/2),"")</f>
        <v/>
      </c>
      <c r="ARZ30" s="4" t="str">
        <f>IFERROR(IF(N(data_NoOutliers!AFK30),data_NoOutliers!AFK30,MID(data_NoOutliers!AFK30,2,99)/2),"")</f>
        <v/>
      </c>
      <c r="ASA30" s="4" t="str">
        <f>IFERROR(IF(N(data_NoOutliers!AFL30),data_NoOutliers!AFL30,MID(data_NoOutliers!AFL30,2,99)/2),"")</f>
        <v/>
      </c>
      <c r="ASB30" s="4" t="str">
        <f>IFERROR(IF(N(data_NoOutliers!AFM30),data_NoOutliers!AFM30,MID(data_NoOutliers!AFM30,2,99)/2),"")</f>
        <v/>
      </c>
      <c r="ASC30" s="4" t="str">
        <f>IFERROR(IF(N(data_NoOutliers!AFN30),data_NoOutliers!AFN30,MID(data_NoOutliers!AFN30,2,99)/2),"")</f>
        <v/>
      </c>
      <c r="ASD30" s="4" t="str">
        <f>IFERROR(IF(N(data_NoOutliers!AFO30),data_NoOutliers!AFO30,MID(data_NoOutliers!AFO30,2,99)/2),"")</f>
        <v/>
      </c>
      <c r="ASE30" s="4" t="str">
        <f>IFERROR(IF(N(data_NoOutliers!AFP30),data_NoOutliers!AFP30,MID(data_NoOutliers!AFP30,2,99)/2),"")</f>
        <v/>
      </c>
      <c r="ASF30" s="4" t="str">
        <f>IFERROR(IF(N(data_NoOutliers!AFQ30),data_NoOutliers!AFQ30,MID(data_NoOutliers!AFQ30,2,99)/2),"")</f>
        <v/>
      </c>
      <c r="ASG30" s="4" t="str">
        <f>IFERROR(IF(N(data_NoOutliers!AFR30),data_NoOutliers!AFR30,MID(data_NoOutliers!AFR30,2,99)/2),"")</f>
        <v/>
      </c>
      <c r="ASH30" s="4" t="str">
        <f>IFERROR(IF(N(data_NoOutliers!AFS30),data_NoOutliers!AFS30,MID(data_NoOutliers!AFS30,2,99)/2),"")</f>
        <v/>
      </c>
      <c r="ASI30" s="4" t="str">
        <f>IFERROR(IF(N(data_NoOutliers!AFT30),data_NoOutliers!AFT30,MID(data_NoOutliers!AFT30,2,99)/2),"")</f>
        <v/>
      </c>
      <c r="ASJ30" s="4" t="str">
        <f>IFERROR(IF(N(data_NoOutliers!AFU30),data_NoOutliers!AFU30,MID(data_NoOutliers!AFU30,2,99)/2),"")</f>
        <v/>
      </c>
      <c r="ASK30" s="4" t="str">
        <f>IFERROR(IF(N(data_NoOutliers!AFV30),data_NoOutliers!AFV30,MID(data_NoOutliers!AFV30,2,99)/2),"")</f>
        <v/>
      </c>
      <c r="ASL30" s="4" t="str">
        <f>IFERROR(IF(N(data_NoOutliers!AFW30),data_NoOutliers!AFW30,MID(data_NoOutliers!AFW30,2,99)/2),"")</f>
        <v/>
      </c>
      <c r="ASM30" s="4" t="str">
        <f>IFERROR(IF(N(data_NoOutliers!AFX30),data_NoOutliers!AFX30,MID(data_NoOutliers!AFX30,2,99)/2),"")</f>
        <v/>
      </c>
      <c r="ASN30" s="4" t="str">
        <f>IFERROR(IF(N(data_NoOutliers!AFY30),data_NoOutliers!AFY30,MID(data_NoOutliers!AFY30,2,99)/2),"")</f>
        <v/>
      </c>
      <c r="ASO30" s="4" t="str">
        <f>IFERROR(IF(N(data_NoOutliers!AFZ30),data_NoOutliers!AFZ30,MID(data_NoOutliers!AFZ30,2,99)/2),"")</f>
        <v/>
      </c>
      <c r="ASP30" s="4" t="str">
        <f>IFERROR(IF(N(data_NoOutliers!AGA30),data_NoOutliers!AGA30,MID(data_NoOutliers!AGA30,2,99)/2),"")</f>
        <v/>
      </c>
      <c r="ASQ30" s="4" t="str">
        <f>IFERROR(IF(N(data_NoOutliers!AGB30),data_NoOutliers!AGB30,MID(data_NoOutliers!AGB30,2,99)/2),"")</f>
        <v/>
      </c>
      <c r="ASR30" s="4" t="str">
        <f>IFERROR(IF(N(data_NoOutliers!AGC30),data_NoOutliers!AGC30,MID(data_NoOutliers!AGC30,2,99)/2),"")</f>
        <v/>
      </c>
      <c r="ASS30" s="4" t="str">
        <f>IFERROR(IF(N(data_NoOutliers!AGD30),data_NoOutliers!AGD30,MID(data_NoOutliers!AGD30,2,99)/2),"")</f>
        <v/>
      </c>
      <c r="AST30" s="4" t="str">
        <f>IFERROR(IF(N(data_NoOutliers!AGE30),data_NoOutliers!AGE30,MID(data_NoOutliers!AGE30,2,99)/2),"")</f>
        <v/>
      </c>
      <c r="ASU30" s="4" t="str">
        <f>IFERROR(IF(N(data_NoOutliers!AGF30),data_NoOutliers!AGF30,MID(data_NoOutliers!AGF30,2,99)/2),"")</f>
        <v/>
      </c>
      <c r="ASV30" s="4" t="str">
        <f>IFERROR(IF(N(data_NoOutliers!AGG30),data_NoOutliers!AGG30,MID(data_NoOutliers!AGG30,2,99)/2),"")</f>
        <v/>
      </c>
      <c r="ASW30" s="4" t="str">
        <f>IFERROR(IF(N(data_NoOutliers!AGH30),data_NoOutliers!AGH30,MID(data_NoOutliers!AGH30,2,99)/2),"")</f>
        <v/>
      </c>
      <c r="ASX30" s="4" t="str">
        <f>IFERROR(IF(N(data_NoOutliers!AGI30),data_NoOutliers!AGI30,MID(data_NoOutliers!AGI30,2,99)/2),"")</f>
        <v/>
      </c>
      <c r="ASY30" s="4" t="str">
        <f>IFERROR(IF(N(data_NoOutliers!AGJ30),data_NoOutliers!AGJ30,MID(data_NoOutliers!AGJ30,2,99)/2),"")</f>
        <v/>
      </c>
      <c r="ASZ30" s="4" t="str">
        <f>IFERROR(IF(N(data_NoOutliers!AGK30),data_NoOutliers!AGK30,MID(data_NoOutliers!AGK30,2,99)/2),"")</f>
        <v/>
      </c>
      <c r="ATA30" s="4" t="str">
        <f>IFERROR(IF(N(data_NoOutliers!AGL30),data_NoOutliers!AGL30,MID(data_NoOutliers!AGL30,2,99)/2),"")</f>
        <v/>
      </c>
      <c r="ATB30" s="4" t="str">
        <f>IFERROR(IF(N(data_NoOutliers!AGM30),data_NoOutliers!AGM30,MID(data_NoOutliers!AGM30,2,99)/2),"")</f>
        <v/>
      </c>
      <c r="ATC30" s="4" t="str">
        <f>IFERROR(IF(N(data_NoOutliers!AGN30),data_NoOutliers!AGN30,MID(data_NoOutliers!AGN30,2,99)/2),"")</f>
        <v/>
      </c>
      <c r="ATD30" s="4" t="str">
        <f>IFERROR(IF(N(data_NoOutliers!AGO30),data_NoOutliers!AGO30,MID(data_NoOutliers!AGO30,2,99)/2),"")</f>
        <v/>
      </c>
      <c r="ATE30" s="4" t="str">
        <f>IFERROR(IF(N(data_NoOutliers!AGP30),data_NoOutliers!AGP30,MID(data_NoOutliers!AGP30,2,99)/2),"")</f>
        <v/>
      </c>
      <c r="ATF30" s="4" t="str">
        <f>IFERROR(IF(N(data_NoOutliers!AGQ30),data_NoOutliers!AGQ30,MID(data_NoOutliers!AGQ30,2,99)/2),"")</f>
        <v/>
      </c>
      <c r="ATG30" s="4" t="str">
        <f>IFERROR(IF(N(data_NoOutliers!AGR30),data_NoOutliers!AGR30,MID(data_NoOutliers!AGR30,2,99)/2),"")</f>
        <v/>
      </c>
      <c r="ATH30" s="4" t="str">
        <f>IFERROR(IF(N(data_NoOutliers!AGS30),data_NoOutliers!AGS30,MID(data_NoOutliers!AGS30,2,99)/2),"")</f>
        <v/>
      </c>
      <c r="ATI30" s="4" t="str">
        <f>IFERROR(IF(N(data_NoOutliers!AGT30),data_NoOutliers!AGT30,MID(data_NoOutliers!AGT30,2,99)/2),"")</f>
        <v/>
      </c>
      <c r="ATJ30" s="4" t="str">
        <f>IFERROR(IF(N(data_NoOutliers!AGU30),data_NoOutliers!AGU30,MID(data_NoOutliers!AGU30,2,99)/2),"")</f>
        <v/>
      </c>
      <c r="ATK30" s="4" t="str">
        <f>IFERROR(IF(N(data_NoOutliers!AGV30),data_NoOutliers!AGV30,MID(data_NoOutliers!AGV30,2,99)/2),"")</f>
        <v/>
      </c>
      <c r="ATL30" s="4" t="str">
        <f>IFERROR(IF(N(data_NoOutliers!AGW30),data_NoOutliers!AGW30,MID(data_NoOutliers!AGW30,2,99)/2),"")</f>
        <v/>
      </c>
      <c r="ATM30" s="4" t="str">
        <f>IFERROR(IF(N(data_NoOutliers!AGX30),data_NoOutliers!AGX30,MID(data_NoOutliers!AGX30,2,99)/2),"")</f>
        <v/>
      </c>
      <c r="ATN30" s="4" t="str">
        <f>IFERROR(IF(N(data_NoOutliers!AGY30),data_NoOutliers!AGY30,MID(data_NoOutliers!AGY30,2,99)/2),"")</f>
        <v/>
      </c>
      <c r="ATO30" s="4" t="str">
        <f>IFERROR(IF(N(data_NoOutliers!AGZ30),data_NoOutliers!AGZ30,MID(data_NoOutliers!AGZ30,2,99)/2),"")</f>
        <v/>
      </c>
      <c r="ATP30" s="4" t="str">
        <f>IFERROR(IF(N(data_NoOutliers!AHA30),data_NoOutliers!AHA30,MID(data_NoOutliers!AHA30,2,99)/2),"")</f>
        <v/>
      </c>
      <c r="ATQ30" s="4" t="str">
        <f>IFERROR(IF(N(data_NoOutliers!AHB30),data_NoOutliers!AHB30,MID(data_NoOutliers!AHB30,2,99)/2),"")</f>
        <v/>
      </c>
      <c r="ATR30" s="4" t="str">
        <f>IFERROR(IF(N(data_NoOutliers!AHC30),data_NoOutliers!AHC30,MID(data_NoOutliers!AHC30,2,99)/2),"")</f>
        <v/>
      </c>
      <c r="ATS30" s="4" t="str">
        <f>IFERROR(IF(N(data_NoOutliers!AHD30),data_NoOutliers!AHD30,MID(data_NoOutliers!AHD30,2,99)/2),"")</f>
        <v/>
      </c>
      <c r="ATT30" s="4" t="str">
        <f>IFERROR(IF(N(data_NoOutliers!AHE30),data_NoOutliers!AHE30,MID(data_NoOutliers!AHE30,2,99)/2),"")</f>
        <v/>
      </c>
      <c r="ATU30" s="4" t="str">
        <f>IFERROR(IF(N(data_NoOutliers!AHF30),data_NoOutliers!AHF30,MID(data_NoOutliers!AHF30,2,99)/2),"")</f>
        <v/>
      </c>
      <c r="ATV30" s="4" t="str">
        <f>IFERROR(IF(N(data_NoOutliers!AHG30),data_NoOutliers!AHG30,MID(data_NoOutliers!AHG30,2,99)/2),"")</f>
        <v/>
      </c>
      <c r="ATW30" s="4" t="str">
        <f>IFERROR(IF(N(data_NoOutliers!AHH30),data_NoOutliers!AHH30,MID(data_NoOutliers!AHH30,2,99)/2),"")</f>
        <v/>
      </c>
      <c r="ATX30" s="4" t="str">
        <f>IFERROR(IF(N(data_NoOutliers!AHI30),data_NoOutliers!AHI30,MID(data_NoOutliers!AHI30,2,99)/2),"")</f>
        <v/>
      </c>
      <c r="ATY30" s="4" t="str">
        <f>IFERROR(IF(N(data_NoOutliers!AHJ30),data_NoOutliers!AHJ30,MID(data_NoOutliers!AHJ30,2,99)/2),"")</f>
        <v/>
      </c>
      <c r="ATZ30" s="4" t="str">
        <f>IFERROR(IF(N(data_NoOutliers!AHK30),data_NoOutliers!AHK30,MID(data_NoOutliers!AHK30,2,99)/2),"")</f>
        <v/>
      </c>
      <c r="AUA30" s="4" t="str">
        <f>IFERROR(IF(N(data_NoOutliers!AHL30),data_NoOutliers!AHL30,MID(data_NoOutliers!AHL30,2,99)/2),"")</f>
        <v/>
      </c>
      <c r="AUB30" s="4" t="str">
        <f>IFERROR(IF(N(data_NoOutliers!AHM30),data_NoOutliers!AHM30,MID(data_NoOutliers!AHM30,2,99)/2),"")</f>
        <v/>
      </c>
      <c r="AUC30" s="4" t="str">
        <f>IFERROR(IF(N(data_NoOutliers!AHN30),data_NoOutliers!AHN30,MID(data_NoOutliers!AHN30,2,99)/2),"")</f>
        <v/>
      </c>
      <c r="AUD30" s="4" t="str">
        <f>IFERROR(IF(N(data_NoOutliers!AHO30),data_NoOutliers!AHO30,MID(data_NoOutliers!AHO30,2,99)/2),"")</f>
        <v/>
      </c>
      <c r="AUE30" s="4" t="str">
        <f>IFERROR(IF(N(data_NoOutliers!AHP30),data_NoOutliers!AHP30,MID(data_NoOutliers!AHP30,2,99)/2),"")</f>
        <v/>
      </c>
      <c r="AUF30" s="4" t="str">
        <f>IFERROR(IF(N(data_NoOutliers!AHQ30),data_NoOutliers!AHQ30,MID(data_NoOutliers!AHQ30,2,99)/2),"")</f>
        <v/>
      </c>
      <c r="AUG30" s="4" t="str">
        <f>IFERROR(IF(N(data_NoOutliers!AHR30),data_NoOutliers!AHR30,MID(data_NoOutliers!AHR30,2,99)/2),"")</f>
        <v/>
      </c>
      <c r="AUH30" s="4" t="str">
        <f>IFERROR(IF(N(data_NoOutliers!AHS30),data_NoOutliers!AHS30,MID(data_NoOutliers!AHS30,2,99)/2),"")</f>
        <v/>
      </c>
      <c r="AUI30" s="4" t="str">
        <f>IFERROR(IF(N(data_NoOutliers!AHT30),data_NoOutliers!AHT30,MID(data_NoOutliers!AHT30,2,99)/2),"")</f>
        <v/>
      </c>
      <c r="AUJ30" s="4" t="str">
        <f>IFERROR(IF(N(data_NoOutliers!AHU30),data_NoOutliers!AHU30,MID(data_NoOutliers!AHU30,2,99)/2),"")</f>
        <v/>
      </c>
      <c r="AUK30" s="4" t="str">
        <f>IFERROR(IF(N(data_NoOutliers!AHV30),data_NoOutliers!AHV30,MID(data_NoOutliers!AHV30,2,99)/2),"")</f>
        <v/>
      </c>
      <c r="AUL30" s="4" t="str">
        <f>IFERROR(IF(N(data_NoOutliers!AHW30),data_NoOutliers!AHW30,MID(data_NoOutliers!AHW30,2,99)/2),"")</f>
        <v/>
      </c>
      <c r="AUM30" s="4" t="str">
        <f>IFERROR(IF(N(data_NoOutliers!AHX30),data_NoOutliers!AHX30,MID(data_NoOutliers!AHX30,2,99)/2),"")</f>
        <v/>
      </c>
      <c r="AUN30" s="4" t="str">
        <f>IFERROR(IF(N(data_NoOutliers!AHY30),data_NoOutliers!AHY30,MID(data_NoOutliers!AHY30,2,99)/2),"")</f>
        <v/>
      </c>
      <c r="AUO30" s="4" t="str">
        <f>IFERROR(IF(N(data_NoOutliers!AHZ30),data_NoOutliers!AHZ30,MID(data_NoOutliers!AHZ30,2,99)/2),"")</f>
        <v/>
      </c>
      <c r="AUP30" s="4" t="str">
        <f>IFERROR(IF(N(data_NoOutliers!AIA30),data_NoOutliers!AIA30,MID(data_NoOutliers!AIA30,2,99)/2),"")</f>
        <v/>
      </c>
      <c r="AUQ30" s="4" t="str">
        <f>IFERROR(IF(N(data_NoOutliers!AIB30),data_NoOutliers!AIB30,MID(data_NoOutliers!AIB30,2,99)/2),"")</f>
        <v/>
      </c>
      <c r="AUR30" s="4" t="str">
        <f>IFERROR(IF(N(data_NoOutliers!AIC30),data_NoOutliers!AIC30,MID(data_NoOutliers!AIC30,2,99)/2),"")</f>
        <v/>
      </c>
      <c r="AUS30" s="4" t="str">
        <f>IFERROR(IF(N(data_NoOutliers!AID30),data_NoOutliers!AID30,MID(data_NoOutliers!AID30,2,99)/2),"")</f>
        <v/>
      </c>
      <c r="AUT30" s="4" t="str">
        <f>IFERROR(IF(N(data_NoOutliers!AIE30),data_NoOutliers!AIE30,MID(data_NoOutliers!AIE30,2,99)/2),"")</f>
        <v/>
      </c>
      <c r="AUU30" s="4" t="str">
        <f>IFERROR(IF(N(data_NoOutliers!AIF30),data_NoOutliers!AIF30,MID(data_NoOutliers!AIF30,2,99)/2),"")</f>
        <v/>
      </c>
      <c r="AUV30" s="4" t="str">
        <f>IFERROR(IF(N(data_NoOutliers!AIG30),data_NoOutliers!AIG30,MID(data_NoOutliers!AIG30,2,99)/2),"")</f>
        <v/>
      </c>
      <c r="AUW30" s="4" t="str">
        <f>IFERROR(IF(N(data_NoOutliers!AIH30),data_NoOutliers!AIH30,MID(data_NoOutliers!AIH30,2,99)/2),"")</f>
        <v/>
      </c>
      <c r="AUX30" s="4" t="str">
        <f>IFERROR(IF(N(data_NoOutliers!AII30),data_NoOutliers!AII30,MID(data_NoOutliers!AII30,2,99)/2),"")</f>
        <v/>
      </c>
      <c r="AUY30" s="4" t="str">
        <f>IFERROR(IF(N(data_NoOutliers!AIJ30),data_NoOutliers!AIJ30,MID(data_NoOutliers!AIJ30,2,99)/2),"")</f>
        <v/>
      </c>
      <c r="AUZ30" s="4" t="str">
        <f>IFERROR(IF(N(data_NoOutliers!AIK30),data_NoOutliers!AIK30,MID(data_NoOutliers!AIK30,2,99)/2),"")</f>
        <v/>
      </c>
      <c r="AVA30" s="4" t="str">
        <f>IFERROR(IF(N(data_NoOutliers!AIL30),data_NoOutliers!AIL30,MID(data_NoOutliers!AIL30,2,99)/2),"")</f>
        <v/>
      </c>
      <c r="AVB30" s="4" t="str">
        <f>IFERROR(IF(N(data_NoOutliers!AIM30),data_NoOutliers!AIM30,MID(data_NoOutliers!AIM30,2,99)/2),"")</f>
        <v/>
      </c>
      <c r="AVC30" s="4" t="str">
        <f>IFERROR(IF(N(data_NoOutliers!AIN30),data_NoOutliers!AIN30,MID(data_NoOutliers!AIN30,2,99)/2),"")</f>
        <v/>
      </c>
      <c r="AVD30" s="4" t="str">
        <f>IFERROR(IF(N(data_NoOutliers!AIO30),data_NoOutliers!AIO30,MID(data_NoOutliers!AIO30,2,99)/2),"")</f>
        <v/>
      </c>
      <c r="AVE30" s="4" t="str">
        <f>IFERROR(IF(N(data_NoOutliers!AIP30),data_NoOutliers!AIP30,MID(data_NoOutliers!AIP30,2,99)/2),"")</f>
        <v/>
      </c>
      <c r="AVF30" s="4" t="str">
        <f>IFERROR(IF(N(data_NoOutliers!AIQ30),data_NoOutliers!AIQ30,MID(data_NoOutliers!AIQ30,2,99)/2),"")</f>
        <v/>
      </c>
      <c r="AVG30" s="4" t="str">
        <f>IFERROR(IF(N(data_NoOutliers!AIR30),data_NoOutliers!AIR30,MID(data_NoOutliers!AIR30,2,99)/2),"")</f>
        <v/>
      </c>
      <c r="AVH30" s="4" t="str">
        <f>IFERROR(IF(N(data_NoOutliers!AIS30),data_NoOutliers!AIS30,MID(data_NoOutliers!AIS30,2,99)/2),"")</f>
        <v/>
      </c>
      <c r="AVI30" s="4" t="str">
        <f>IFERROR(IF(N(data_NoOutliers!AIT30),data_NoOutliers!AIT30,MID(data_NoOutliers!AIT30,2,99)/2),"")</f>
        <v/>
      </c>
      <c r="AVJ30" s="4" t="str">
        <f>IFERROR(IF(N(data_NoOutliers!AIU30),data_NoOutliers!AIU30,MID(data_NoOutliers!AIU30,2,99)/2),"")</f>
        <v/>
      </c>
      <c r="AVK30" s="4" t="str">
        <f>IFERROR(IF(N(data_NoOutliers!AIV30),data_NoOutliers!AIV30,MID(data_NoOutliers!AIV30,2,99)/2),"")</f>
        <v/>
      </c>
      <c r="AVL30" s="4" t="str">
        <f>IFERROR(IF(N(data_NoOutliers!AIW30),data_NoOutliers!AIW30,MID(data_NoOutliers!AIW30,2,99)/2),"")</f>
        <v/>
      </c>
      <c r="AVM30" s="4" t="str">
        <f>IFERROR(IF(N(data_NoOutliers!AIX30),data_NoOutliers!AIX30,MID(data_NoOutliers!AIX30,2,99)/2),"")</f>
        <v/>
      </c>
      <c r="AVN30" s="4" t="str">
        <f>IFERROR(IF(N(data_NoOutliers!AIY30),data_NoOutliers!AIY30,MID(data_NoOutliers!AIY30,2,99)/2),"")</f>
        <v/>
      </c>
      <c r="AVO30" s="4" t="str">
        <f>IFERROR(IF(N(data_NoOutliers!AIZ30),data_NoOutliers!AIZ30,MID(data_NoOutliers!AIZ30,2,99)/2),"")</f>
        <v/>
      </c>
      <c r="AVP30" s="4" t="str">
        <f>IFERROR(IF(N(data_NoOutliers!AJA30),data_NoOutliers!AJA30,MID(data_NoOutliers!AJA30,2,99)/2),"")</f>
        <v/>
      </c>
      <c r="AVQ30" s="4" t="str">
        <f>IFERROR(IF(N(data_NoOutliers!AJB30),data_NoOutliers!AJB30,MID(data_NoOutliers!AJB30,2,99)/2),"")</f>
        <v/>
      </c>
      <c r="AVR30" s="4" t="str">
        <f>IFERROR(IF(N(data_NoOutliers!AJC30),data_NoOutliers!AJC30,MID(data_NoOutliers!AJC30,2,99)/2),"")</f>
        <v/>
      </c>
      <c r="AVS30" s="4" t="str">
        <f>IFERROR(IF(N(data_NoOutliers!AJD30),data_NoOutliers!AJD30,MID(data_NoOutliers!AJD30,2,99)/2),"")</f>
        <v/>
      </c>
      <c r="AVT30" s="4" t="str">
        <f>IFERROR(IF(N(data_NoOutliers!AJE30),data_NoOutliers!AJE30,MID(data_NoOutliers!AJE30,2,99)/2),"")</f>
        <v/>
      </c>
      <c r="AVU30" s="4" t="str">
        <f>IFERROR(IF(N(data_NoOutliers!AJF30),data_NoOutliers!AJF30,MID(data_NoOutliers!AJF30,2,99)/2),"")</f>
        <v/>
      </c>
      <c r="AVV30" s="4" t="str">
        <f>IFERROR(IF(N(data_NoOutliers!AJG30),data_NoOutliers!AJG30,MID(data_NoOutliers!AJG30,2,99)/2),"")</f>
        <v/>
      </c>
      <c r="AVW30" s="4" t="str">
        <f>IFERROR(IF(N(data_NoOutliers!AJH30),data_NoOutliers!AJH30,MID(data_NoOutliers!AJH30,2,99)/2),"")</f>
        <v/>
      </c>
      <c r="AVX30" s="4" t="str">
        <f>IFERROR(IF(N(data_NoOutliers!AJI30),data_NoOutliers!AJI30,MID(data_NoOutliers!AJI30,2,99)/2),"")</f>
        <v/>
      </c>
      <c r="AVY30" s="4" t="str">
        <f>IFERROR(IF(N(data_NoOutliers!AJJ30),data_NoOutliers!AJJ30,MID(data_NoOutliers!AJJ30,2,99)/2),"")</f>
        <v/>
      </c>
      <c r="AVZ30" s="4" t="str">
        <f>IFERROR(IF(N(data_NoOutliers!AJK30),data_NoOutliers!AJK30,MID(data_NoOutliers!AJK30,2,99)/2),"")</f>
        <v/>
      </c>
      <c r="AWA30" s="4" t="str">
        <f>IFERROR(IF(N(data_NoOutliers!AJL30),data_NoOutliers!AJL30,MID(data_NoOutliers!AJL30,2,99)/2),"")</f>
        <v/>
      </c>
      <c r="AWB30" s="4" t="str">
        <f>IFERROR(IF(N(data_NoOutliers!AJM30),data_NoOutliers!AJM30,MID(data_NoOutliers!AJM30,2,99)/2),"")</f>
        <v/>
      </c>
      <c r="AWC30" s="4" t="str">
        <f>IFERROR(IF(N(data_NoOutliers!AJN30),data_NoOutliers!AJN30,MID(data_NoOutliers!AJN30,2,99)/2),"")</f>
        <v/>
      </c>
      <c r="AWD30" s="4" t="str">
        <f>IFERROR(IF(N(data_NoOutliers!AJO30),data_NoOutliers!AJO30,MID(data_NoOutliers!AJO30,2,99)/2),"")</f>
        <v/>
      </c>
      <c r="AWE30" s="4" t="str">
        <f>IFERROR(IF(N(data_NoOutliers!AJP30),data_NoOutliers!AJP30,MID(data_NoOutliers!AJP30,2,99)/2),"")</f>
        <v/>
      </c>
      <c r="AWF30" s="4" t="str">
        <f>IFERROR(IF(N(data_NoOutliers!AJQ30),data_NoOutliers!AJQ30,MID(data_NoOutliers!AJQ30,2,99)/2),"")</f>
        <v/>
      </c>
      <c r="AWG30" s="4" t="str">
        <f>IFERROR(IF(N(data_NoOutliers!AJR30),data_NoOutliers!AJR30,MID(data_NoOutliers!AJR30,2,99)/2),"")</f>
        <v/>
      </c>
      <c r="AWH30" s="4" t="str">
        <f>IFERROR(IF(N(data_NoOutliers!AJS30),data_NoOutliers!AJS30,MID(data_NoOutliers!AJS30,2,99)/2),"")</f>
        <v/>
      </c>
      <c r="AWI30" s="4" t="str">
        <f>IFERROR(IF(N(data_NoOutliers!AJT30),data_NoOutliers!AJT30,MID(data_NoOutliers!AJT30,2,99)/2),"")</f>
        <v/>
      </c>
      <c r="AWJ30" s="4" t="str">
        <f>IFERROR(IF(N(data_NoOutliers!AJU30),data_NoOutliers!AJU30,MID(data_NoOutliers!AJU30,2,99)/2),"")</f>
        <v/>
      </c>
      <c r="AWK30" s="4" t="str">
        <f>IFERROR(IF(N(data_NoOutliers!AJV30),data_NoOutliers!AJV30,MID(data_NoOutliers!AJV30,2,99)/2),"")</f>
        <v/>
      </c>
      <c r="AWL30" s="4" t="str">
        <f>IFERROR(IF(N(data_NoOutliers!AJW30),data_NoOutliers!AJW30,MID(data_NoOutliers!AJW30,2,99)/2),"")</f>
        <v/>
      </c>
      <c r="AWM30" s="4" t="str">
        <f>IFERROR(IF(N(data_NoOutliers!AJX30),data_NoOutliers!AJX30,MID(data_NoOutliers!AJX30,2,99)/2),"")</f>
        <v/>
      </c>
      <c r="AWN30" s="4" t="str">
        <f>IFERROR(IF(N(data_NoOutliers!AJY30),data_NoOutliers!AJY30,MID(data_NoOutliers!AJY30,2,99)/2),"")</f>
        <v/>
      </c>
      <c r="AWO30" s="4" t="str">
        <f>IFERROR(IF(N(data_NoOutliers!AJZ30),data_NoOutliers!AJZ30,MID(data_NoOutliers!AJZ30,2,99)/2),"")</f>
        <v/>
      </c>
      <c r="AWP30" s="4" t="str">
        <f>IFERROR(IF(N(data_NoOutliers!AKA30),data_NoOutliers!AKA30,MID(data_NoOutliers!AKA30,2,99)/2),"")</f>
        <v/>
      </c>
      <c r="AWQ30" s="4" t="str">
        <f>IFERROR(IF(N(data_NoOutliers!AKB30),data_NoOutliers!AKB30,MID(data_NoOutliers!AKB30,2,99)/2),"")</f>
        <v/>
      </c>
      <c r="AWR30" s="4" t="str">
        <f>IFERROR(IF(N(data_NoOutliers!AKC30),data_NoOutliers!AKC30,MID(data_NoOutliers!AKC30,2,99)/2),"")</f>
        <v/>
      </c>
      <c r="AWS30" s="4" t="str">
        <f>IFERROR(IF(N(data_NoOutliers!AKD30),data_NoOutliers!AKD30,MID(data_NoOutliers!AKD30,2,99)/2),"")</f>
        <v/>
      </c>
      <c r="AWT30" s="4" t="str">
        <f>IFERROR(IF(N(data_NoOutliers!AKE30),data_NoOutliers!AKE30,MID(data_NoOutliers!AKE30,2,99)/2),"")</f>
        <v/>
      </c>
      <c r="AWU30" s="4" t="str">
        <f>IFERROR(IF(N(data_NoOutliers!AKF30),data_NoOutliers!AKF30,MID(data_NoOutliers!AKF30,2,99)/2),"")</f>
        <v/>
      </c>
      <c r="AWV30" s="4" t="str">
        <f>IFERROR(IF(N(data_NoOutliers!AKG30),data_NoOutliers!AKG30,MID(data_NoOutliers!AKG30,2,99)/2),"")</f>
        <v/>
      </c>
      <c r="AWW30" s="4" t="str">
        <f>IFERROR(IF(N(data_NoOutliers!AKH30),data_NoOutliers!AKH30,MID(data_NoOutliers!AKH30,2,99)/2),"")</f>
        <v/>
      </c>
      <c r="AWX30" s="4" t="str">
        <f>IFERROR(IF(N(data_NoOutliers!AKI30),data_NoOutliers!AKI30,MID(data_NoOutliers!AKI30,2,99)/2),"")</f>
        <v/>
      </c>
      <c r="AWY30" s="4" t="str">
        <f>IFERROR(IF(N(data_NoOutliers!AKJ30),data_NoOutliers!AKJ30,MID(data_NoOutliers!AKJ30,2,99)/2),"")</f>
        <v/>
      </c>
      <c r="AWZ30" s="4" t="str">
        <f>IFERROR(IF(N(data_NoOutliers!AKK30),data_NoOutliers!AKK30,MID(data_NoOutliers!AKK30,2,99)/2),"")</f>
        <v/>
      </c>
      <c r="AXA30" s="4" t="str">
        <f>IFERROR(IF(N(data_NoOutliers!AKL30),data_NoOutliers!AKL30,MID(data_NoOutliers!AKL30,2,99)/2),"")</f>
        <v/>
      </c>
      <c r="AXB30" s="4" t="str">
        <f>IFERROR(IF(N(data_NoOutliers!AKM30),data_NoOutliers!AKM30,MID(data_NoOutliers!AKM30,2,99)/2),"")</f>
        <v/>
      </c>
      <c r="AXC30" s="4" t="str">
        <f>IFERROR(IF(N(data_NoOutliers!AKN30),data_NoOutliers!AKN30,MID(data_NoOutliers!AKN30,2,99)/2),"")</f>
        <v/>
      </c>
      <c r="AXD30" s="4" t="str">
        <f>IFERROR(IF(N(data_NoOutliers!AKO30),data_NoOutliers!AKO30,MID(data_NoOutliers!AKO30,2,99)/2),"")</f>
        <v/>
      </c>
      <c r="AXE30" s="4" t="str">
        <f>IFERROR(IF(N(data_NoOutliers!AKP30),data_NoOutliers!AKP30,MID(data_NoOutliers!AKP30,2,99)/2),"")</f>
        <v/>
      </c>
      <c r="AXF30" s="4" t="str">
        <f>IFERROR(IF(N(data_NoOutliers!AKQ30),data_NoOutliers!AKQ30,MID(data_NoOutliers!AKQ30,2,99)/2),"")</f>
        <v/>
      </c>
      <c r="AXG30" s="4" t="str">
        <f>IFERROR(IF(N(data_NoOutliers!AKR30),data_NoOutliers!AKR30,MID(data_NoOutliers!AKR30,2,99)/2),"")</f>
        <v/>
      </c>
      <c r="AXH30" s="4" t="str">
        <f>IFERROR(IF(N(data_NoOutliers!AKS30),data_NoOutliers!AKS30,MID(data_NoOutliers!AKS30,2,99)/2),"")</f>
        <v/>
      </c>
      <c r="AXI30" s="4" t="str">
        <f>IFERROR(IF(N(data_NoOutliers!AKT30),data_NoOutliers!AKT30,MID(data_NoOutliers!AKT30,2,99)/2),"")</f>
        <v/>
      </c>
      <c r="AXJ30" s="4" t="str">
        <f>IFERROR(IF(N(data_NoOutliers!AKU30),data_NoOutliers!AKU30,MID(data_NoOutliers!AKU30,2,99)/2),"")</f>
        <v/>
      </c>
      <c r="AXK30" s="4" t="str">
        <f>IFERROR(IF(N(data_NoOutliers!AKV30),data_NoOutliers!AKV30,MID(data_NoOutliers!AKV30,2,99)/2),"")</f>
        <v/>
      </c>
      <c r="AXL30" s="4" t="str">
        <f>IFERROR(IF(N(data_NoOutliers!AKW30),data_NoOutliers!AKW30,MID(data_NoOutliers!AKW30,2,99)/2),"")</f>
        <v/>
      </c>
      <c r="AXM30" s="4" t="str">
        <f>IFERROR(IF(N(data_NoOutliers!AKX30),data_NoOutliers!AKX30,MID(data_NoOutliers!AKX30,2,99)/2),"")</f>
        <v/>
      </c>
      <c r="AXN30" s="4" t="str">
        <f>IFERROR(IF(N(data_NoOutliers!AKY30),data_NoOutliers!AKY30,MID(data_NoOutliers!AKY30,2,99)/2),"")</f>
        <v/>
      </c>
      <c r="AXO30" s="4" t="str">
        <f>IFERROR(IF(N(data_NoOutliers!AKZ30),data_NoOutliers!AKZ30,MID(data_NoOutliers!AKZ30,2,99)/2),"")</f>
        <v/>
      </c>
      <c r="AXP30" s="4" t="str">
        <f>IFERROR(IF(N(data_NoOutliers!ALA30),data_NoOutliers!ALA30,MID(data_NoOutliers!ALA30,2,99)/2),"")</f>
        <v/>
      </c>
      <c r="AXQ30" s="4" t="str">
        <f>IFERROR(IF(N(data_NoOutliers!ALB30),data_NoOutliers!ALB30,MID(data_NoOutliers!ALB30,2,99)/2),"")</f>
        <v/>
      </c>
      <c r="AXR30" s="4" t="str">
        <f>IFERROR(IF(N(data_NoOutliers!ALC30),data_NoOutliers!ALC30,MID(data_NoOutliers!ALC30,2,99)/2),"")</f>
        <v/>
      </c>
      <c r="AXS30" s="4" t="str">
        <f>IFERROR(IF(N(data_NoOutliers!ALD30),data_NoOutliers!ALD30,MID(data_NoOutliers!ALD30,2,99)/2),"")</f>
        <v/>
      </c>
      <c r="AXT30" s="4" t="str">
        <f>IFERROR(IF(N(data_NoOutliers!ALE30),data_NoOutliers!ALE30,MID(data_NoOutliers!ALE30,2,99)/2),"")</f>
        <v/>
      </c>
      <c r="AXU30" s="4" t="str">
        <f>IFERROR(IF(N(data_NoOutliers!ALF30),data_NoOutliers!ALF30,MID(data_NoOutliers!ALF30,2,99)/2),"")</f>
        <v/>
      </c>
      <c r="AXV30" s="4" t="str">
        <f>IFERROR(IF(N(data_NoOutliers!ALG30),data_NoOutliers!ALG30,MID(data_NoOutliers!ALG30,2,99)/2),"")</f>
        <v/>
      </c>
      <c r="AXW30" s="4" t="str">
        <f>IFERROR(IF(N(data_NoOutliers!ALH30),data_NoOutliers!ALH30,MID(data_NoOutliers!ALH30,2,99)/2),"")</f>
        <v/>
      </c>
      <c r="AXX30" s="4" t="str">
        <f>IFERROR(IF(N(data_NoOutliers!ALI30),data_NoOutliers!ALI30,MID(data_NoOutliers!ALI30,2,99)/2),"")</f>
        <v/>
      </c>
      <c r="AXY30" s="4" t="str">
        <f>IFERROR(IF(N(data_NoOutliers!ALJ30),data_NoOutliers!ALJ30,MID(data_NoOutliers!ALJ30,2,99)/2),"")</f>
        <v/>
      </c>
      <c r="AXZ30" s="4" t="str">
        <f>IFERROR(IF(N(data_NoOutliers!ALK30),data_NoOutliers!ALK30,MID(data_NoOutliers!ALK30,2,99)/2),"")</f>
        <v/>
      </c>
      <c r="AYA30" s="4" t="str">
        <f>IFERROR(IF(N(data_NoOutliers!ALL30),data_NoOutliers!ALL30,MID(data_NoOutliers!ALL30,2,99)/2),"")</f>
        <v/>
      </c>
      <c r="AYB30" s="4" t="str">
        <f>IFERROR(IF(N(data_NoOutliers!ALM30),data_NoOutliers!ALM30,MID(data_NoOutliers!ALM30,2,99)/2),"")</f>
        <v/>
      </c>
      <c r="AYC30" s="4" t="str">
        <f>IFERROR(IF(N(data_NoOutliers!ALN30),data_NoOutliers!ALN30,MID(data_NoOutliers!ALN30,2,99)/2),"")</f>
        <v/>
      </c>
      <c r="AYD30" s="4" t="str">
        <f>IFERROR(IF(N(data_NoOutliers!ALO30),data_NoOutliers!ALO30,MID(data_NoOutliers!ALO30,2,99)/2),"")</f>
        <v/>
      </c>
      <c r="AYE30" s="4" t="str">
        <f>IFERROR(IF(N(data_NoOutliers!ALP30),data_NoOutliers!ALP30,MID(data_NoOutliers!ALP30,2,99)/2),"")</f>
        <v/>
      </c>
      <c r="AYF30" s="4" t="str">
        <f>IFERROR(IF(N(data_NoOutliers!ALQ30),data_NoOutliers!ALQ30,MID(data_NoOutliers!ALQ30,2,99)/2),"")</f>
        <v/>
      </c>
      <c r="AYG30" s="4" t="str">
        <f>IFERROR(IF(N(data_NoOutliers!ALR30),data_NoOutliers!ALR30,MID(data_NoOutliers!ALR30,2,99)/2),"")</f>
        <v/>
      </c>
      <c r="AYH30" s="4" t="str">
        <f>IFERROR(IF(N(data_NoOutliers!ALS30),data_NoOutliers!ALS30,MID(data_NoOutliers!ALS30,2,99)/2),"")</f>
        <v/>
      </c>
      <c r="AYI30" s="4" t="str">
        <f>IFERROR(IF(N(data_NoOutliers!ALT30),data_NoOutliers!ALT30,MID(data_NoOutliers!ALT30,2,99)/2),"")</f>
        <v/>
      </c>
      <c r="AYJ30" s="4" t="str">
        <f>IFERROR(IF(N(data_NoOutliers!ALU30),data_NoOutliers!ALU30,MID(data_NoOutliers!ALU30,2,99)/2),"")</f>
        <v/>
      </c>
      <c r="AYK30" s="4" t="str">
        <f>IFERROR(IF(N(data_NoOutliers!ALV30),data_NoOutliers!ALV30,MID(data_NoOutliers!ALV30,2,99)/2),"")</f>
        <v/>
      </c>
      <c r="AYL30" s="4" t="str">
        <f>IFERROR(IF(N(data_NoOutliers!ALW30),data_NoOutliers!ALW30,MID(data_NoOutliers!ALW30,2,99)/2),"")</f>
        <v/>
      </c>
      <c r="AYM30" s="4" t="str">
        <f>IFERROR(IF(N(data_NoOutliers!ALX30),data_NoOutliers!ALX30,MID(data_NoOutliers!ALX30,2,99)/2),"")</f>
        <v/>
      </c>
      <c r="AYN30" s="4" t="str">
        <f>IFERROR(IF(N(data_NoOutliers!ALY30),data_NoOutliers!ALY30,MID(data_NoOutliers!ALY30,2,99)/2),"")</f>
        <v/>
      </c>
      <c r="AYO30" s="4" t="str">
        <f>IFERROR(IF(N(data_NoOutliers!ALZ30),data_NoOutliers!ALZ30,MID(data_NoOutliers!ALZ30,2,99)/2),"")</f>
        <v/>
      </c>
      <c r="AYP30" s="4" t="str">
        <f>IFERROR(IF(N(data_NoOutliers!AMA30),data_NoOutliers!AMA30,MID(data_NoOutliers!AMA30,2,99)/2),"")</f>
        <v/>
      </c>
      <c r="AYQ30" s="4" t="str">
        <f>IFERROR(IF(N(data_NoOutliers!AMB30),data_NoOutliers!AMB30,MID(data_NoOutliers!AMB30,2,99)/2),"")</f>
        <v/>
      </c>
      <c r="AYR30" s="4" t="str">
        <f>IFERROR(IF(N(data_NoOutliers!AMC30),data_NoOutliers!AMC30,MID(data_NoOutliers!AMC30,2,99)/2),"")</f>
        <v/>
      </c>
      <c r="AYS30" s="4" t="str">
        <f>IFERROR(IF(N(data_NoOutliers!AMD30),data_NoOutliers!AMD30,MID(data_NoOutliers!AMD30,2,99)/2),"")</f>
        <v/>
      </c>
      <c r="AYT30" s="4" t="str">
        <f>IFERROR(IF(N(data_NoOutliers!AME30),data_NoOutliers!AME30,MID(data_NoOutliers!AME30,2,99)/2),"")</f>
        <v/>
      </c>
      <c r="AYU30" s="4" t="str">
        <f>IFERROR(IF(N(data_NoOutliers!AMF30),data_NoOutliers!AMF30,MID(data_NoOutliers!AMF30,2,99)/2),"")</f>
        <v/>
      </c>
      <c r="AYV30" s="4" t="str">
        <f>IFERROR(IF(N(data_NoOutliers!AMG30),data_NoOutliers!AMG30,MID(data_NoOutliers!AMG30,2,99)/2),"")</f>
        <v/>
      </c>
      <c r="AYW30" s="4" t="str">
        <f>IFERROR(IF(N(data_NoOutliers!AMH30),data_NoOutliers!AMH30,MID(data_NoOutliers!AMH30,2,99)/2),"")</f>
        <v/>
      </c>
      <c r="AYX30" s="4" t="str">
        <f>IFERROR(IF(N(data_NoOutliers!AMI30),data_NoOutliers!AMI30,MID(data_NoOutliers!AMI30,2,99)/2),"")</f>
        <v/>
      </c>
      <c r="AYY30" s="4" t="str">
        <f>IFERROR(IF(N(data_NoOutliers!AMJ30),data_NoOutliers!AMJ30,MID(data_NoOutliers!AMJ30,2,99)/2),"")</f>
        <v/>
      </c>
      <c r="AYZ30" s="4" t="str">
        <f>IFERROR(IF(N(data_NoOutliers!AMK30),data_NoOutliers!AMK30,MID(data_NoOutliers!AMK30,2,99)/2),"")</f>
        <v/>
      </c>
      <c r="AZA30" s="4" t="str">
        <f>IFERROR(IF(N(data_NoOutliers!AML30),data_NoOutliers!AML30,MID(data_NoOutliers!AML30,2,99)/2),"")</f>
        <v/>
      </c>
      <c r="AZB30" s="4" t="str">
        <f>IFERROR(IF(N(data_NoOutliers!AMM30),data_NoOutliers!AMM30,MID(data_NoOutliers!AMM30,2,99)/2),"")</f>
        <v/>
      </c>
      <c r="AZC30" s="4" t="str">
        <f>IFERROR(IF(N(data_NoOutliers!AMN30),data_NoOutliers!AMN30,MID(data_NoOutliers!AMN30,2,99)/2),"")</f>
        <v/>
      </c>
      <c r="AZD30" s="4" t="str">
        <f>IFERROR(IF(N(data_NoOutliers!AMO30),data_NoOutliers!AMO30,MID(data_NoOutliers!AMO30,2,99)/2),"")</f>
        <v/>
      </c>
      <c r="AZE30" s="4" t="str">
        <f>IFERROR(IF(N(data_NoOutliers!AMP30),data_NoOutliers!AMP30,MID(data_NoOutliers!AMP30,2,99)/2),"")</f>
        <v/>
      </c>
      <c r="AZF30" s="4" t="str">
        <f>IFERROR(IF(N(data_NoOutliers!AMQ30),data_NoOutliers!AMQ30,MID(data_NoOutliers!AMQ30,2,99)/2),"")</f>
        <v/>
      </c>
      <c r="AZG30" s="4" t="str">
        <f>IFERROR(IF(N(data_NoOutliers!AMR30),data_NoOutliers!AMR30,MID(data_NoOutliers!AMR30,2,99)/2),"")</f>
        <v/>
      </c>
      <c r="AZH30" s="4" t="str">
        <f>IFERROR(IF(N(data_NoOutliers!AMS30),data_NoOutliers!AMS30,MID(data_NoOutliers!AMS30,2,99)/2),"")</f>
        <v/>
      </c>
      <c r="AZI30" s="4" t="str">
        <f>IFERROR(IF(N(data_NoOutliers!AMT30),data_NoOutliers!AMT30,MID(data_NoOutliers!AMT30,2,99)/2),"")</f>
        <v/>
      </c>
      <c r="AZJ30" s="4" t="str">
        <f>IFERROR(IF(N(data_NoOutliers!AMU30),data_NoOutliers!AMU30,MID(data_NoOutliers!AMU30,2,99)/2),"")</f>
        <v/>
      </c>
      <c r="AZK30" s="4" t="str">
        <f>IFERROR(IF(N(data_NoOutliers!AMV30),data_NoOutliers!AMV30,MID(data_NoOutliers!AMV30,2,99)/2),"")</f>
        <v/>
      </c>
      <c r="AZL30" s="4" t="str">
        <f>IFERROR(IF(N(data_NoOutliers!AMW30),data_NoOutliers!AMW30,MID(data_NoOutliers!AMW30,2,99)/2),"")</f>
        <v/>
      </c>
      <c r="AZM30" s="4" t="str">
        <f>IFERROR(IF(N(data_NoOutliers!AMX30),data_NoOutliers!AMX30,MID(data_NoOutliers!AMX30,2,99)/2),"")</f>
        <v/>
      </c>
      <c r="AZN30" s="4" t="str">
        <f>IFERROR(IF(N(data_NoOutliers!AMY30),data_NoOutliers!AMY30,MID(data_NoOutliers!AMY30,2,99)/2),"")</f>
        <v/>
      </c>
      <c r="AZO30" s="4" t="str">
        <f>IFERROR(IF(N(data_NoOutliers!AMZ30),data_NoOutliers!AMZ30,MID(data_NoOutliers!AMZ30,2,99)/2),"")</f>
        <v/>
      </c>
      <c r="AZP30" s="4" t="str">
        <f>IFERROR(IF(N(data_NoOutliers!ANA30),data_NoOutliers!ANA30,MID(data_NoOutliers!ANA30,2,99)/2),"")</f>
        <v/>
      </c>
      <c r="AZQ30" s="4" t="str">
        <f>IFERROR(IF(N(data_NoOutliers!ANB30),data_NoOutliers!ANB30,MID(data_NoOutliers!ANB30,2,99)/2),"")</f>
        <v/>
      </c>
      <c r="AZR30" s="4" t="str">
        <f>IFERROR(IF(N(data_NoOutliers!ANC30),data_NoOutliers!ANC30,MID(data_NoOutliers!ANC30,2,99)/2),"")</f>
        <v/>
      </c>
      <c r="AZS30" s="4" t="str">
        <f>IFERROR(IF(N(data_NoOutliers!AND30),data_NoOutliers!AND30,MID(data_NoOutliers!AND30,2,99)/2),"")</f>
        <v/>
      </c>
      <c r="AZT30" s="4" t="str">
        <f>IFERROR(IF(N(data_NoOutliers!ANE30),data_NoOutliers!ANE30,MID(data_NoOutliers!ANE30,2,99)/2),"")</f>
        <v/>
      </c>
      <c r="AZU30" s="4" t="str">
        <f>IFERROR(IF(N(data_NoOutliers!ANF30),data_NoOutliers!ANF30,MID(data_NoOutliers!ANF30,2,99)/2),"")</f>
        <v/>
      </c>
      <c r="AZV30" s="4" t="str">
        <f>IFERROR(IF(N(data_NoOutliers!ANG30),data_NoOutliers!ANG30,MID(data_NoOutliers!ANG30,2,99)/2),"")</f>
        <v/>
      </c>
      <c r="AZW30" s="4" t="str">
        <f>IFERROR(IF(N(data_NoOutliers!ANH30),data_NoOutliers!ANH30,MID(data_NoOutliers!ANH30,2,99)/2),"")</f>
        <v/>
      </c>
      <c r="AZX30" s="4" t="str">
        <f>IFERROR(IF(N(data_NoOutliers!ANI30),data_NoOutliers!ANI30,MID(data_NoOutliers!ANI30,2,99)/2),"")</f>
        <v/>
      </c>
      <c r="AZY30" s="4" t="str">
        <f>IFERROR(IF(N(data_NoOutliers!ANJ30),data_NoOutliers!ANJ30,MID(data_NoOutliers!ANJ30,2,99)/2),"")</f>
        <v/>
      </c>
      <c r="AZZ30" s="4" t="str">
        <f>IFERROR(IF(N(data_NoOutliers!ANK30),data_NoOutliers!ANK30,MID(data_NoOutliers!ANK30,2,99)/2),"")</f>
        <v/>
      </c>
      <c r="BAA30" s="4" t="str">
        <f>IFERROR(IF(N(data_NoOutliers!ANL30),data_NoOutliers!ANL30,MID(data_NoOutliers!ANL30,2,99)/2),"")</f>
        <v/>
      </c>
      <c r="BAB30" s="4" t="str">
        <f>IFERROR(IF(N(data_NoOutliers!ANM30),data_NoOutliers!ANM30,MID(data_NoOutliers!ANM30,2,99)/2),"")</f>
        <v/>
      </c>
      <c r="BAC30" s="4" t="str">
        <f>IFERROR(IF(N(data_NoOutliers!ANN30),data_NoOutliers!ANN30,MID(data_NoOutliers!ANN30,2,99)/2),"")</f>
        <v/>
      </c>
      <c r="BAD30" s="4" t="str">
        <f>IFERROR(IF(N(data_NoOutliers!ANO30),data_NoOutliers!ANO30,MID(data_NoOutliers!ANO30,2,99)/2),"")</f>
        <v/>
      </c>
      <c r="BAE30" s="4" t="str">
        <f>IFERROR(IF(N(data_NoOutliers!ANP30),data_NoOutliers!ANP30,MID(data_NoOutliers!ANP30,2,99)/2),"")</f>
        <v/>
      </c>
      <c r="BAF30" s="4" t="str">
        <f>IFERROR(IF(N(data_NoOutliers!ANQ30),data_NoOutliers!ANQ30,MID(data_NoOutliers!ANQ30,2,99)/2),"")</f>
        <v/>
      </c>
      <c r="BAG30" s="4" t="str">
        <f>IFERROR(IF(N(data_NoOutliers!ANR30),data_NoOutliers!ANR30,MID(data_NoOutliers!ANR30,2,99)/2),"")</f>
        <v/>
      </c>
      <c r="BAH30" s="4" t="str">
        <f>IFERROR(IF(N(data_NoOutliers!ANS30),data_NoOutliers!ANS30,MID(data_NoOutliers!ANS30,2,99)/2),"")</f>
        <v/>
      </c>
      <c r="BAI30" s="4" t="str">
        <f>IFERROR(IF(N(data_NoOutliers!ANT30),data_NoOutliers!ANT30,MID(data_NoOutliers!ANT30,2,99)/2),"")</f>
        <v/>
      </c>
      <c r="BAJ30" s="4" t="str">
        <f>IFERROR(IF(N(data_NoOutliers!ANU30),data_NoOutliers!ANU30,MID(data_NoOutliers!ANU30,2,99)/2),"")</f>
        <v/>
      </c>
      <c r="BAK30" s="4" t="str">
        <f>IFERROR(IF(N(data_NoOutliers!ANV30),data_NoOutliers!ANV30,MID(data_NoOutliers!ANV30,2,99)/2),"")</f>
        <v/>
      </c>
      <c r="BAL30" s="4" t="str">
        <f>IFERROR(IF(N(data_NoOutliers!ANW30),data_NoOutliers!ANW30,MID(data_NoOutliers!ANW30,2,99)/2),"")</f>
        <v/>
      </c>
      <c r="BAM30" s="4" t="str">
        <f>IFERROR(IF(N(data_NoOutliers!ANX30),data_NoOutliers!ANX30,MID(data_NoOutliers!ANX30,2,99)/2),"")</f>
        <v/>
      </c>
      <c r="BAN30" s="4" t="str">
        <f>IFERROR(IF(N(data_NoOutliers!ANY30),data_NoOutliers!ANY30,MID(data_NoOutliers!ANY30,2,99)/2),"")</f>
        <v/>
      </c>
      <c r="BAO30" s="4" t="str">
        <f>IFERROR(IF(N(data_NoOutliers!ANZ30),data_NoOutliers!ANZ30,MID(data_NoOutliers!ANZ30,2,99)/2),"")</f>
        <v/>
      </c>
      <c r="BAP30" s="4" t="str">
        <f>IFERROR(IF(N(data_NoOutliers!AOA30),data_NoOutliers!AOA30,MID(data_NoOutliers!AOA30,2,99)/2),"")</f>
        <v/>
      </c>
      <c r="BAQ30" s="4" t="str">
        <f>IFERROR(IF(N(data_NoOutliers!AOB30),data_NoOutliers!AOB30,MID(data_NoOutliers!AOB30,2,99)/2),"")</f>
        <v/>
      </c>
      <c r="BAR30" s="4" t="str">
        <f>IFERROR(IF(N(data_NoOutliers!AOC30),data_NoOutliers!AOC30,MID(data_NoOutliers!AOC30,2,99)/2),"")</f>
        <v/>
      </c>
      <c r="BAS30" s="4" t="str">
        <f>IFERROR(IF(N(data_NoOutliers!AOD30),data_NoOutliers!AOD30,MID(data_NoOutliers!AOD30,2,99)/2),"")</f>
        <v/>
      </c>
      <c r="BAT30" s="4" t="str">
        <f>IFERROR(IF(N(data_NoOutliers!AOE30),data_NoOutliers!AOE30,MID(data_NoOutliers!AOE30,2,99)/2),"")</f>
        <v/>
      </c>
      <c r="BAU30" s="4" t="str">
        <f>IFERROR(IF(N(data_NoOutliers!AOF30),data_NoOutliers!AOF30,MID(data_NoOutliers!AOF30,2,99)/2),"")</f>
        <v/>
      </c>
      <c r="BAV30" s="4" t="str">
        <f>IFERROR(IF(N(data_NoOutliers!AOG30),data_NoOutliers!AOG30,MID(data_NoOutliers!AOG30,2,99)/2),"")</f>
        <v/>
      </c>
      <c r="BAW30" s="4" t="str">
        <f>IFERROR(IF(N(data_NoOutliers!AOH30),data_NoOutliers!AOH30,MID(data_NoOutliers!AOH30,2,99)/2),"")</f>
        <v/>
      </c>
      <c r="BAX30" s="4" t="str">
        <f>IFERROR(IF(N(data_NoOutliers!AOI30),data_NoOutliers!AOI30,MID(data_NoOutliers!AOI30,2,99)/2),"")</f>
        <v/>
      </c>
      <c r="BAY30" s="4" t="str">
        <f>IFERROR(IF(N(data_NoOutliers!AOJ30),data_NoOutliers!AOJ30,MID(data_NoOutliers!AOJ30,2,99)/2),"")</f>
        <v/>
      </c>
      <c r="BAZ30" s="4" t="str">
        <f>IFERROR(IF(N(data_NoOutliers!AOK30),data_NoOutliers!AOK30,MID(data_NoOutliers!AOK30,2,99)/2),"")</f>
        <v/>
      </c>
      <c r="BBA30" s="4" t="str">
        <f>IFERROR(IF(N(data_NoOutliers!AOL30),data_NoOutliers!AOL30,MID(data_NoOutliers!AOL30,2,99)/2),"")</f>
        <v/>
      </c>
      <c r="BBB30" s="4" t="str">
        <f>IFERROR(IF(N(data_NoOutliers!AOM30),data_NoOutliers!AOM30,MID(data_NoOutliers!AOM30,2,99)/2),"")</f>
        <v/>
      </c>
      <c r="BBC30" s="4" t="str">
        <f>IFERROR(IF(N(data_NoOutliers!AON30),data_NoOutliers!AON30,MID(data_NoOutliers!AON30,2,99)/2),"")</f>
        <v/>
      </c>
      <c r="BBD30" s="4" t="str">
        <f>IFERROR(IF(N(data_NoOutliers!AOO30),data_NoOutliers!AOO30,MID(data_NoOutliers!AOO30,2,99)/2),"")</f>
        <v/>
      </c>
      <c r="BBE30" s="4" t="str">
        <f>IFERROR(IF(N(data_NoOutliers!AOP30),data_NoOutliers!AOP30,MID(data_NoOutliers!AOP30,2,99)/2),"")</f>
        <v/>
      </c>
      <c r="BBF30" s="4" t="str">
        <f>IFERROR(IF(N(data_NoOutliers!AOQ30),data_NoOutliers!AOQ30,MID(data_NoOutliers!AOQ30,2,99)/2),"")</f>
        <v/>
      </c>
      <c r="BBG30" s="4" t="str">
        <f>IFERROR(IF(N(data_NoOutliers!AOR30),data_NoOutliers!AOR30,MID(data_NoOutliers!AOR30,2,99)/2),"")</f>
        <v/>
      </c>
      <c r="BBH30" s="4" t="str">
        <f>IFERROR(IF(N(data_NoOutliers!AOS30),data_NoOutliers!AOS30,MID(data_NoOutliers!AOS30,2,99)/2),"")</f>
        <v/>
      </c>
      <c r="BBI30" s="4" t="str">
        <f>IFERROR(IF(N(data_NoOutliers!AOT30),data_NoOutliers!AOT30,MID(data_NoOutliers!AOT30,2,99)/2),"")</f>
        <v/>
      </c>
      <c r="BBJ30" s="4" t="str">
        <f>IFERROR(IF(N(data_NoOutliers!AOU30),data_NoOutliers!AOU30,MID(data_NoOutliers!AOU30,2,99)/2),"")</f>
        <v/>
      </c>
      <c r="BBK30" s="4" t="str">
        <f>IFERROR(IF(N(data_NoOutliers!AOV30),data_NoOutliers!AOV30,MID(data_NoOutliers!AOV30,2,99)/2),"")</f>
        <v/>
      </c>
      <c r="BBL30" s="4" t="str">
        <f>IFERROR(IF(N(data_NoOutliers!AOW30),data_NoOutliers!AOW30,MID(data_NoOutliers!AOW30,2,99)/2),"")</f>
        <v/>
      </c>
      <c r="BBM30" s="4" t="str">
        <f>IFERROR(IF(N(data_NoOutliers!AOX30),data_NoOutliers!AOX30,MID(data_NoOutliers!AOX30,2,99)/2),"")</f>
        <v/>
      </c>
      <c r="BBN30" s="4" t="str">
        <f>IFERROR(IF(N(data_NoOutliers!AOY30),data_NoOutliers!AOY30,MID(data_NoOutliers!AOY30,2,99)/2),"")</f>
        <v/>
      </c>
      <c r="BBO30" s="4" t="str">
        <f>IFERROR(IF(N(data_NoOutliers!AOZ30),data_NoOutliers!AOZ30,MID(data_NoOutliers!AOZ30,2,99)/2),"")</f>
        <v/>
      </c>
      <c r="BBP30" s="4" t="str">
        <f>IFERROR(IF(N(data_NoOutliers!APA30),data_NoOutliers!APA30,MID(data_NoOutliers!APA30,2,99)/2),"")</f>
        <v/>
      </c>
      <c r="BBQ30" s="4" t="str">
        <f>IFERROR(IF(N(data_NoOutliers!APB30),data_NoOutliers!APB30,MID(data_NoOutliers!APB30,2,99)/2),"")</f>
        <v/>
      </c>
      <c r="BBR30" s="4" t="str">
        <f>IFERROR(IF(N(data_NoOutliers!APC30),data_NoOutliers!APC30,MID(data_NoOutliers!APC30,2,99)/2),"")</f>
        <v/>
      </c>
      <c r="BBS30" s="4" t="str">
        <f>IFERROR(IF(N(data_NoOutliers!APD30),data_NoOutliers!APD30,MID(data_NoOutliers!APD30,2,99)/2),"")</f>
        <v/>
      </c>
      <c r="BBT30" s="4" t="str">
        <f>IFERROR(IF(N(data_NoOutliers!APE30),data_NoOutliers!APE30,MID(data_NoOutliers!APE30,2,99)/2),"")</f>
        <v/>
      </c>
      <c r="BBU30" s="4" t="str">
        <f>IFERROR(IF(N(data_NoOutliers!APF30),data_NoOutliers!APF30,MID(data_NoOutliers!APF30,2,99)/2),"")</f>
        <v/>
      </c>
      <c r="BBV30" s="4" t="str">
        <f>IFERROR(IF(N(data_NoOutliers!APG30),data_NoOutliers!APG30,MID(data_NoOutliers!APG30,2,99)/2),"")</f>
        <v/>
      </c>
      <c r="BBW30" s="4" t="str">
        <f>IFERROR(IF(N(data_NoOutliers!APH30),data_NoOutliers!APH30,MID(data_NoOutliers!APH30,2,99)/2),"")</f>
        <v/>
      </c>
      <c r="BBX30" s="4" t="str">
        <f>IFERROR(IF(N(data_NoOutliers!API30),data_NoOutliers!API30,MID(data_NoOutliers!API30,2,99)/2),"")</f>
        <v/>
      </c>
      <c r="BBY30" s="4" t="str">
        <f>IFERROR(IF(N(data_NoOutliers!APJ30),data_NoOutliers!APJ30,MID(data_NoOutliers!APJ30,2,99)/2),"")</f>
        <v/>
      </c>
      <c r="BBZ30" s="4" t="str">
        <f>IFERROR(IF(N(data_NoOutliers!APK30),data_NoOutliers!APK30,MID(data_NoOutliers!APK30,2,99)/2),"")</f>
        <v/>
      </c>
      <c r="BCA30" s="4" t="str">
        <f>IFERROR(IF(N(data_NoOutliers!APL30),data_NoOutliers!APL30,MID(data_NoOutliers!APL30,2,99)/2),"")</f>
        <v/>
      </c>
      <c r="BCB30" s="4" t="str">
        <f>IFERROR(IF(N(data_NoOutliers!APM30),data_NoOutliers!APM30,MID(data_NoOutliers!APM30,2,99)/2),"")</f>
        <v/>
      </c>
      <c r="BCC30" s="4" t="str">
        <f>IFERROR(IF(N(data_NoOutliers!APN30),data_NoOutliers!APN30,MID(data_NoOutliers!APN30,2,99)/2),"")</f>
        <v/>
      </c>
      <c r="BCD30" s="4" t="str">
        <f>IFERROR(IF(N(data_NoOutliers!APO30),data_NoOutliers!APO30,MID(data_NoOutliers!APO30,2,99)/2),"")</f>
        <v/>
      </c>
      <c r="BCE30" s="4" t="str">
        <f>IFERROR(IF(N(data_NoOutliers!APP30),data_NoOutliers!APP30,MID(data_NoOutliers!APP30,2,99)/2),"")</f>
        <v/>
      </c>
      <c r="BCF30" s="4" t="str">
        <f>IFERROR(IF(N(data_NoOutliers!APQ30),data_NoOutliers!APQ30,MID(data_NoOutliers!APQ30,2,99)/2),"")</f>
        <v/>
      </c>
      <c r="BCG30" s="4" t="str">
        <f>IFERROR(IF(N(data_NoOutliers!APR30),data_NoOutliers!APR30,MID(data_NoOutliers!APR30,2,99)/2),"")</f>
        <v/>
      </c>
      <c r="BCH30" s="4" t="str">
        <f>IFERROR(IF(N(data_NoOutliers!APS30),data_NoOutliers!APS30,MID(data_NoOutliers!APS30,2,99)/2),"")</f>
        <v/>
      </c>
      <c r="BCI30" s="4" t="str">
        <f>IFERROR(IF(N(data_NoOutliers!APT30),data_NoOutliers!APT30,MID(data_NoOutliers!APT30,2,99)/2),"")</f>
        <v/>
      </c>
      <c r="BCJ30" s="4" t="str">
        <f>IFERROR(IF(N(data_NoOutliers!APU30),data_NoOutliers!APU30,MID(data_NoOutliers!APU30,2,99)/2),"")</f>
        <v/>
      </c>
      <c r="BCK30" s="4" t="str">
        <f>IFERROR(IF(N(data_NoOutliers!APV30),data_NoOutliers!APV30,MID(data_NoOutliers!APV30,2,99)/2),"")</f>
        <v/>
      </c>
      <c r="BCL30" s="4" t="str">
        <f>IFERROR(IF(N(data_NoOutliers!APW30),data_NoOutliers!APW30,MID(data_NoOutliers!APW30,2,99)/2),"")</f>
        <v/>
      </c>
      <c r="BCM30" s="4" t="str">
        <f>IFERROR(IF(N(data_NoOutliers!APX30),data_NoOutliers!APX30,MID(data_NoOutliers!APX30,2,99)/2),"")</f>
        <v/>
      </c>
      <c r="BCN30" s="4" t="str">
        <f>IFERROR(IF(N(data_NoOutliers!APY30),data_NoOutliers!APY30,MID(data_NoOutliers!APY30,2,99)/2),"")</f>
        <v/>
      </c>
      <c r="BCO30" s="4" t="str">
        <f>IFERROR(IF(N(data_NoOutliers!APZ30),data_NoOutliers!APZ30,MID(data_NoOutliers!APZ30,2,99)/2),"")</f>
        <v/>
      </c>
      <c r="BCP30" s="4" t="str">
        <f>IFERROR(IF(N(data_NoOutliers!AQA30),data_NoOutliers!AQA30,MID(data_NoOutliers!AQA30,2,99)/2),"")</f>
        <v/>
      </c>
      <c r="BCQ30" s="4" t="str">
        <f>IFERROR(IF(N(data_NoOutliers!AQB30),data_NoOutliers!AQB30,MID(data_NoOutliers!AQB30,2,99)/2),"")</f>
        <v/>
      </c>
      <c r="BCR30" s="4" t="str">
        <f>IFERROR(IF(N(data_NoOutliers!AQC30),data_NoOutliers!AQC30,MID(data_NoOutliers!AQC30,2,99)/2),"")</f>
        <v/>
      </c>
      <c r="BCS30" s="4" t="str">
        <f>IFERROR(IF(N(data_NoOutliers!AQD30),data_NoOutliers!AQD30,MID(data_NoOutliers!AQD30,2,99)/2),"")</f>
        <v/>
      </c>
      <c r="BCT30" s="4" t="str">
        <f>IFERROR(IF(N(data_NoOutliers!AQE30),data_NoOutliers!AQE30,MID(data_NoOutliers!AQE30,2,99)/2),"")</f>
        <v/>
      </c>
      <c r="BCU30" s="4" t="str">
        <f>IFERROR(IF(N(data_NoOutliers!AQF30),data_NoOutliers!AQF30,MID(data_NoOutliers!AQF30,2,99)/2),"")</f>
        <v/>
      </c>
      <c r="BCV30" s="4" t="str">
        <f>IFERROR(IF(N(data_NoOutliers!AQG30),data_NoOutliers!AQG30,MID(data_NoOutliers!AQG30,2,99)/2),"")</f>
        <v/>
      </c>
      <c r="BCW30" s="4" t="str">
        <f>IFERROR(IF(N(data_NoOutliers!AQH30),data_NoOutliers!AQH30,MID(data_NoOutliers!AQH30,2,99)/2),"")</f>
        <v/>
      </c>
      <c r="BCX30" s="4" t="str">
        <f>IFERROR(IF(N(data_NoOutliers!AQI30),data_NoOutliers!AQI30,MID(data_NoOutliers!AQI30,2,99)/2),"")</f>
        <v/>
      </c>
      <c r="BCY30" s="4" t="str">
        <f>IFERROR(IF(N(data_NoOutliers!AQJ30),data_NoOutliers!AQJ30,MID(data_NoOutliers!AQJ30,2,99)/2),"")</f>
        <v/>
      </c>
      <c r="BCZ30" s="4" t="str">
        <f>IFERROR(IF(N(data_NoOutliers!AQK30),data_NoOutliers!AQK30,MID(data_NoOutliers!AQK30,2,99)/2),"")</f>
        <v/>
      </c>
      <c r="BDA30" s="4" t="str">
        <f>IFERROR(IF(N(data_NoOutliers!AQL30),data_NoOutliers!AQL30,MID(data_NoOutliers!AQL30,2,99)/2),"")</f>
        <v/>
      </c>
      <c r="BDB30" s="4" t="str">
        <f>IFERROR(IF(N(data_NoOutliers!AQM30),data_NoOutliers!AQM30,MID(data_NoOutliers!AQM30,2,99)/2),"")</f>
        <v/>
      </c>
      <c r="BDC30" s="4" t="str">
        <f>IFERROR(IF(N(data_NoOutliers!AQN30),data_NoOutliers!AQN30,MID(data_NoOutliers!AQN30,2,99)/2),"")</f>
        <v/>
      </c>
      <c r="BDD30" s="4" t="str">
        <f>IFERROR(IF(N(data_NoOutliers!AQO30),data_NoOutliers!AQO30,MID(data_NoOutliers!AQO30,2,99)/2),"")</f>
        <v/>
      </c>
      <c r="BDE30" s="4" t="str">
        <f>IFERROR(IF(N(data_NoOutliers!AQP30),data_NoOutliers!AQP30,MID(data_NoOutliers!AQP30,2,99)/2),"")</f>
        <v/>
      </c>
      <c r="BDF30" s="4" t="str">
        <f>IFERROR(IF(N(data_NoOutliers!AQQ30),data_NoOutliers!AQQ30,MID(data_NoOutliers!AQQ30,2,99)/2),"")</f>
        <v/>
      </c>
      <c r="BDG30" s="4" t="str">
        <f>IFERROR(IF(N(data_NoOutliers!AQR30),data_NoOutliers!AQR30,MID(data_NoOutliers!AQR30,2,99)/2),"")</f>
        <v/>
      </c>
      <c r="BDH30" s="4" t="str">
        <f>IFERROR(IF(N(data_NoOutliers!AQS30),data_NoOutliers!AQS30,MID(data_NoOutliers!AQS30,2,99)/2),"")</f>
        <v/>
      </c>
      <c r="BDI30" s="4" t="str">
        <f>IFERROR(IF(N(data_NoOutliers!AQT30),data_NoOutliers!AQT30,MID(data_NoOutliers!AQT30,2,99)/2),"")</f>
        <v/>
      </c>
      <c r="BDJ30" s="4" t="str">
        <f>IFERROR(IF(N(data_NoOutliers!AQU30),data_NoOutliers!AQU30,MID(data_NoOutliers!AQU30,2,99)/2),"")</f>
        <v/>
      </c>
      <c r="BDK30" s="4" t="str">
        <f>IFERROR(IF(N(data_NoOutliers!AQV30),data_NoOutliers!AQV30,MID(data_NoOutliers!AQV30,2,99)/2),"")</f>
        <v/>
      </c>
      <c r="BDL30" s="4" t="str">
        <f>IFERROR(IF(N(data_NoOutliers!AQW30),data_NoOutliers!AQW30,MID(data_NoOutliers!AQW30,2,99)/2),"")</f>
        <v/>
      </c>
      <c r="BDM30" s="4" t="str">
        <f>IFERROR(IF(N(data_NoOutliers!AQX30),data_NoOutliers!AQX30,MID(data_NoOutliers!AQX30,2,99)/2),"")</f>
        <v/>
      </c>
      <c r="BDN30" s="4" t="str">
        <f>IFERROR(IF(N(data_NoOutliers!AQY30),data_NoOutliers!AQY30,MID(data_NoOutliers!AQY30,2,99)/2),"")</f>
        <v/>
      </c>
      <c r="BDO30" s="4" t="str">
        <f>IFERROR(IF(N(data_NoOutliers!AQZ30),data_NoOutliers!AQZ30,MID(data_NoOutliers!AQZ30,2,99)/2),"")</f>
        <v/>
      </c>
      <c r="BDP30" s="4" t="str">
        <f>IFERROR(IF(N(data_NoOutliers!ARA30),data_NoOutliers!ARA30,MID(data_NoOutliers!ARA30,2,99)/2),"")</f>
        <v/>
      </c>
      <c r="BDQ30" s="4" t="str">
        <f>IFERROR(IF(N(data_NoOutliers!ARB30),data_NoOutliers!ARB30,MID(data_NoOutliers!ARB30,2,99)/2),"")</f>
        <v/>
      </c>
      <c r="BDR30" s="4" t="str">
        <f>IFERROR(IF(N(data_NoOutliers!ARC30),data_NoOutliers!ARC30,MID(data_NoOutliers!ARC30,2,99)/2),"")</f>
        <v/>
      </c>
      <c r="BDS30" s="4" t="str">
        <f>IFERROR(IF(N(data_NoOutliers!ARD30),data_NoOutliers!ARD30,MID(data_NoOutliers!ARD30,2,99)/2),"")</f>
        <v/>
      </c>
      <c r="BDT30" s="4" t="str">
        <f>IFERROR(IF(N(data_NoOutliers!ARE30),data_NoOutliers!ARE30,MID(data_NoOutliers!ARE30,2,99)/2),"")</f>
        <v/>
      </c>
      <c r="BDU30" s="4" t="str">
        <f>IFERROR(IF(N(data_NoOutliers!ARF30),data_NoOutliers!ARF30,MID(data_NoOutliers!ARF30,2,99)/2),"")</f>
        <v/>
      </c>
      <c r="BDV30" s="4" t="str">
        <f>IFERROR(IF(N(data_NoOutliers!ARG30),data_NoOutliers!ARG30,MID(data_NoOutliers!ARG30,2,99)/2),"")</f>
        <v/>
      </c>
      <c r="BDW30" s="4" t="str">
        <f>IFERROR(IF(N(data_NoOutliers!ARH30),data_NoOutliers!ARH30,MID(data_NoOutliers!ARH30,2,99)/2),"")</f>
        <v/>
      </c>
      <c r="BDX30" s="4" t="str">
        <f>IFERROR(IF(N(data_NoOutliers!ARI30),data_NoOutliers!ARI30,MID(data_NoOutliers!ARI30,2,99)/2),"")</f>
        <v/>
      </c>
      <c r="BDY30" s="4" t="str">
        <f>IFERROR(IF(N(data_NoOutliers!ARJ30),data_NoOutliers!ARJ30,MID(data_NoOutliers!ARJ30,2,99)/2),"")</f>
        <v/>
      </c>
      <c r="BDZ30" s="4" t="str">
        <f>IFERROR(IF(N(data_NoOutliers!ARK30),data_NoOutliers!ARK30,MID(data_NoOutliers!ARK30,2,99)/2),"")</f>
        <v/>
      </c>
      <c r="BEA30" s="4" t="str">
        <f>IFERROR(IF(N(data_NoOutliers!ARL30),data_NoOutliers!ARL30,MID(data_NoOutliers!ARL30,2,99)/2),"")</f>
        <v/>
      </c>
      <c r="BEB30" s="4" t="str">
        <f>IFERROR(IF(N(data_NoOutliers!ARM30),data_NoOutliers!ARM30,MID(data_NoOutliers!ARM30,2,99)/2),"")</f>
        <v/>
      </c>
      <c r="BEC30" s="4" t="str">
        <f>IFERROR(IF(N(data_NoOutliers!ARN30),data_NoOutliers!ARN30,MID(data_NoOutliers!ARN30,2,99)/2),"")</f>
        <v/>
      </c>
      <c r="BED30" s="4" t="str">
        <f>IFERROR(IF(N(data_NoOutliers!ARO30),data_NoOutliers!ARO30,MID(data_NoOutliers!ARO30,2,99)/2),"")</f>
        <v/>
      </c>
      <c r="BEE30" s="4" t="str">
        <f>IFERROR(IF(N(data_NoOutliers!ARP30),data_NoOutliers!ARP30,MID(data_NoOutliers!ARP30,2,99)/2),"")</f>
        <v/>
      </c>
      <c r="BEF30" s="4" t="str">
        <f>IFERROR(IF(N(data_NoOutliers!ARQ30),data_NoOutliers!ARQ30,MID(data_NoOutliers!ARQ30,2,99)/2),"")</f>
        <v/>
      </c>
      <c r="BEG30" s="4" t="str">
        <f>IFERROR(IF(N(data_NoOutliers!ARR30),data_NoOutliers!ARR30,MID(data_NoOutliers!ARR30,2,99)/2),"")</f>
        <v/>
      </c>
      <c r="BEH30" s="4" t="str">
        <f>IFERROR(IF(N(data_NoOutliers!ARS30),data_NoOutliers!ARS30,MID(data_NoOutliers!ARS30,2,99)/2),"")</f>
        <v/>
      </c>
      <c r="BEI30" s="4" t="str">
        <f>IFERROR(IF(N(data_NoOutliers!ART30),data_NoOutliers!ART30,MID(data_NoOutliers!ART30,2,99)/2),"")</f>
        <v/>
      </c>
      <c r="BEJ30" s="4" t="str">
        <f>IFERROR(IF(N(data_NoOutliers!ARU30),data_NoOutliers!ARU30,MID(data_NoOutliers!ARU30,2,99)/2),"")</f>
        <v/>
      </c>
      <c r="BEK30" s="4" t="str">
        <f>IFERROR(IF(N(data_NoOutliers!ARV30),data_NoOutliers!ARV30,MID(data_NoOutliers!ARV30,2,99)/2),"")</f>
        <v/>
      </c>
      <c r="BEL30" s="4" t="str">
        <f>IFERROR(IF(N(data_NoOutliers!ARW30),data_NoOutliers!ARW30,MID(data_NoOutliers!ARW30,2,99)/2),"")</f>
        <v/>
      </c>
      <c r="BEM30" s="4" t="str">
        <f>IFERROR(IF(N(data_NoOutliers!ARX30),data_NoOutliers!ARX30,MID(data_NoOutliers!ARX30,2,99)/2),"")</f>
        <v/>
      </c>
      <c r="BEN30" s="4" t="str">
        <f>IFERROR(IF(N(data_NoOutliers!ARY30),data_NoOutliers!ARY30,MID(data_NoOutliers!ARY30,2,99)/2),"")</f>
        <v/>
      </c>
      <c r="BEO30" s="4" t="str">
        <f>IFERROR(IF(N(data_NoOutliers!ARZ30),data_NoOutliers!ARZ30,MID(data_NoOutliers!ARZ30,2,99)/2),"")</f>
        <v/>
      </c>
      <c r="BEP30" s="4" t="str">
        <f>IFERROR(IF(N(data_NoOutliers!ASA30),data_NoOutliers!ASA30,MID(data_NoOutliers!ASA30,2,99)/2),"")</f>
        <v/>
      </c>
      <c r="BEQ30" s="4" t="str">
        <f>IFERROR(IF(N(data_NoOutliers!ASB30),data_NoOutliers!ASB30,MID(data_NoOutliers!ASB30,2,99)/2),"")</f>
        <v/>
      </c>
      <c r="BER30" s="4" t="str">
        <f>IFERROR(IF(N(data_NoOutliers!ASC30),data_NoOutliers!ASC30,MID(data_NoOutliers!ASC30,2,99)/2),"")</f>
        <v/>
      </c>
      <c r="BES30" s="4" t="str">
        <f>IFERROR(IF(N(data_NoOutliers!ASD30),data_NoOutliers!ASD30,MID(data_NoOutliers!ASD30,2,99)/2),"")</f>
        <v/>
      </c>
      <c r="BET30" s="4" t="str">
        <f>IFERROR(IF(N(data_NoOutliers!ASE30),data_NoOutliers!ASE30,MID(data_NoOutliers!ASE30,2,99)/2),"")</f>
        <v/>
      </c>
      <c r="BEU30" s="4" t="str">
        <f>IFERROR(IF(N(data_NoOutliers!ASF30),data_NoOutliers!ASF30,MID(data_NoOutliers!ASF30,2,99)/2),"")</f>
        <v/>
      </c>
      <c r="BEV30" s="4" t="str">
        <f>IFERROR(IF(N(data_NoOutliers!ASG30),data_NoOutliers!ASG30,MID(data_NoOutliers!ASG30,2,99)/2),"")</f>
        <v/>
      </c>
      <c r="BEW30" s="4" t="str">
        <f>IFERROR(IF(N(data_NoOutliers!ASH30),data_NoOutliers!ASH30,MID(data_NoOutliers!ASH30,2,99)/2),"")</f>
        <v/>
      </c>
      <c r="BEX30" s="4" t="str">
        <f>IFERROR(IF(N(data_NoOutliers!ASI30),data_NoOutliers!ASI30,MID(data_NoOutliers!ASI30,2,99)/2),"")</f>
        <v/>
      </c>
      <c r="BEY30" s="4" t="str">
        <f>IFERROR(IF(N(data_NoOutliers!ASJ30),data_NoOutliers!ASJ30,MID(data_NoOutliers!ASJ30,2,99)/2),"")</f>
        <v/>
      </c>
      <c r="BEZ30" s="4" t="str">
        <f>IFERROR(IF(N(data_NoOutliers!ASK30),data_NoOutliers!ASK30,MID(data_NoOutliers!ASK30,2,99)/2),"")</f>
        <v/>
      </c>
      <c r="BFA30" s="4" t="str">
        <f>IFERROR(IF(N(data_NoOutliers!ASL30),data_NoOutliers!ASL30,MID(data_NoOutliers!ASL30,2,99)/2),"")</f>
        <v/>
      </c>
      <c r="BFB30" s="4" t="str">
        <f>IFERROR(IF(N(data_NoOutliers!ASM30),data_NoOutliers!ASM30,MID(data_NoOutliers!ASM30,2,99)/2),"")</f>
        <v/>
      </c>
      <c r="BFC30" s="4" t="str">
        <f>IFERROR(IF(N(data_NoOutliers!ASN30),data_NoOutliers!ASN30,MID(data_NoOutliers!ASN30,2,99)/2),"")</f>
        <v/>
      </c>
      <c r="BFD30" s="4" t="str">
        <f>IFERROR(IF(N(data_NoOutliers!ASO30),data_NoOutliers!ASO30,MID(data_NoOutliers!ASO30,2,99)/2),"")</f>
        <v/>
      </c>
      <c r="BFE30" s="4" t="str">
        <f>IFERROR(IF(N(data_NoOutliers!ASP30),data_NoOutliers!ASP30,MID(data_NoOutliers!ASP30,2,99)/2),"")</f>
        <v/>
      </c>
      <c r="BFF30" s="4" t="str">
        <f>IFERROR(IF(N(data_NoOutliers!ASQ30),data_NoOutliers!ASQ30,MID(data_NoOutliers!ASQ30,2,99)/2),"")</f>
        <v/>
      </c>
      <c r="BFG30" s="4" t="str">
        <f>IFERROR(IF(N(data_NoOutliers!ASR30),data_NoOutliers!ASR30,MID(data_NoOutliers!ASR30,2,99)/2),"")</f>
        <v/>
      </c>
      <c r="BFH30" s="4" t="str">
        <f>IFERROR(IF(N(data_NoOutliers!ASS30),data_NoOutliers!ASS30,MID(data_NoOutliers!ASS30,2,99)/2),"")</f>
        <v/>
      </c>
      <c r="BFI30" s="4" t="str">
        <f>IFERROR(IF(N(data_NoOutliers!AST30),data_NoOutliers!AST30,MID(data_NoOutliers!AST30,2,99)/2),"")</f>
        <v/>
      </c>
      <c r="BFJ30" s="4" t="str">
        <f>IFERROR(IF(N(data_NoOutliers!ASU30),data_NoOutliers!ASU30,MID(data_NoOutliers!ASU30,2,99)/2),"")</f>
        <v/>
      </c>
      <c r="BFK30" s="4" t="str">
        <f>IFERROR(IF(N(data_NoOutliers!ASV30),data_NoOutliers!ASV30,MID(data_NoOutliers!ASV30,2,99)/2),"")</f>
        <v/>
      </c>
      <c r="BFL30" s="4" t="str">
        <f>IFERROR(IF(N(data_NoOutliers!ASW30),data_NoOutliers!ASW30,MID(data_NoOutliers!ASW30,2,99)/2),"")</f>
        <v/>
      </c>
      <c r="BFM30" s="4" t="str">
        <f>IFERROR(IF(N(data_NoOutliers!ASX30),data_NoOutliers!ASX30,MID(data_NoOutliers!ASX30,2,99)/2),"")</f>
        <v/>
      </c>
      <c r="BFN30" s="4" t="str">
        <f>IFERROR(IF(N(data_NoOutliers!ASY30),data_NoOutliers!ASY30,MID(data_NoOutliers!ASY30,2,99)/2),"")</f>
        <v/>
      </c>
      <c r="BFO30" s="4" t="str">
        <f>IFERROR(IF(N(data_NoOutliers!ASZ30),data_NoOutliers!ASZ30,MID(data_NoOutliers!ASZ30,2,99)/2),"")</f>
        <v/>
      </c>
      <c r="BFP30" s="4" t="str">
        <f>IFERROR(IF(N(data_NoOutliers!ATA30),data_NoOutliers!ATA30,MID(data_NoOutliers!ATA30,2,99)/2),"")</f>
        <v/>
      </c>
      <c r="BFQ30" s="4" t="str">
        <f>IFERROR(IF(N(data_NoOutliers!ATB30),data_NoOutliers!ATB30,MID(data_NoOutliers!ATB30,2,99)/2),"")</f>
        <v/>
      </c>
      <c r="BFR30" s="4" t="str">
        <f>IFERROR(IF(N(data_NoOutliers!ATC30),data_NoOutliers!ATC30,MID(data_NoOutliers!ATC30,2,99)/2),"")</f>
        <v/>
      </c>
      <c r="BFS30" s="4" t="str">
        <f>IFERROR(IF(N(data_NoOutliers!ATD30),data_NoOutliers!ATD30,MID(data_NoOutliers!ATD30,2,99)/2),"")</f>
        <v/>
      </c>
      <c r="BFT30" s="4" t="str">
        <f>IFERROR(IF(N(data_NoOutliers!ATE30),data_NoOutliers!ATE30,MID(data_NoOutliers!ATE30,2,99)/2),"")</f>
        <v/>
      </c>
      <c r="BFU30" s="4" t="str">
        <f>IFERROR(IF(N(data_NoOutliers!ATF30),data_NoOutliers!ATF30,MID(data_NoOutliers!ATF30,2,99)/2),"")</f>
        <v/>
      </c>
      <c r="BFV30" s="4" t="str">
        <f>IFERROR(IF(N(data_NoOutliers!ATG30),data_NoOutliers!ATG30,MID(data_NoOutliers!ATG30,2,99)/2),"")</f>
        <v/>
      </c>
      <c r="BFW30" s="4" t="str">
        <f>IFERROR(IF(N(data_NoOutliers!ATH30),data_NoOutliers!ATH30,MID(data_NoOutliers!ATH30,2,99)/2),"")</f>
        <v/>
      </c>
      <c r="BFX30" s="4" t="str">
        <f>IFERROR(IF(N(data_NoOutliers!ATI30),data_NoOutliers!ATI30,MID(data_NoOutliers!ATI30,2,99)/2),"")</f>
        <v/>
      </c>
      <c r="BFY30" s="4" t="str">
        <f>IFERROR(IF(N(data_NoOutliers!ATJ30),data_NoOutliers!ATJ30,MID(data_NoOutliers!ATJ30,2,99)/2),"")</f>
        <v/>
      </c>
      <c r="BFZ30" s="4" t="str">
        <f>IFERROR(IF(N(data_NoOutliers!ATK30),data_NoOutliers!ATK30,MID(data_NoOutliers!ATK30,2,99)/2),"")</f>
        <v/>
      </c>
      <c r="BGA30" s="4" t="str">
        <f>IFERROR(IF(N(data_NoOutliers!ATL30),data_NoOutliers!ATL30,MID(data_NoOutliers!ATL30,2,99)/2),"")</f>
        <v/>
      </c>
      <c r="BGB30" s="4" t="str">
        <f>IFERROR(IF(N(data_NoOutliers!ATM30),data_NoOutliers!ATM30,MID(data_NoOutliers!ATM30,2,99)/2),"")</f>
        <v/>
      </c>
      <c r="BGC30" s="4" t="str">
        <f>IFERROR(IF(N(data_NoOutliers!ATN30),data_NoOutliers!ATN30,MID(data_NoOutliers!ATN30,2,99)/2),"")</f>
        <v/>
      </c>
      <c r="BGD30" s="4" t="str">
        <f>IFERROR(IF(N(data_NoOutliers!ATO30),data_NoOutliers!ATO30,MID(data_NoOutliers!ATO30,2,99)/2),"")</f>
        <v/>
      </c>
      <c r="BGE30" s="4" t="str">
        <f>IFERROR(IF(N(data_NoOutliers!ATP30),data_NoOutliers!ATP30,MID(data_NoOutliers!ATP30,2,99)/2),"")</f>
        <v/>
      </c>
      <c r="BGF30" s="4" t="str">
        <f>IFERROR(IF(N(data_NoOutliers!ATQ30),data_NoOutliers!ATQ30,MID(data_NoOutliers!ATQ30,2,99)/2),"")</f>
        <v/>
      </c>
      <c r="BGG30" s="4" t="str">
        <f>IFERROR(IF(N(data_NoOutliers!ATR30),data_NoOutliers!ATR30,MID(data_NoOutliers!ATR30,2,99)/2),"")</f>
        <v/>
      </c>
      <c r="BGH30" s="4" t="str">
        <f>IFERROR(IF(N(data_NoOutliers!ATS30),data_NoOutliers!ATS30,MID(data_NoOutliers!ATS30,2,99)/2),"")</f>
        <v/>
      </c>
      <c r="BGI30" s="4" t="str">
        <f>IFERROR(IF(N(data_NoOutliers!ATT30),data_NoOutliers!ATT30,MID(data_NoOutliers!ATT30,2,99)/2),"")</f>
        <v/>
      </c>
      <c r="BGJ30" s="4" t="str">
        <f>IFERROR(IF(N(data_NoOutliers!ATU30),data_NoOutliers!ATU30,MID(data_NoOutliers!ATU30,2,99)/2),"")</f>
        <v/>
      </c>
      <c r="BGK30" s="4" t="str">
        <f>IFERROR(IF(N(data_NoOutliers!ATV30),data_NoOutliers!ATV30,MID(data_NoOutliers!ATV30,2,99)/2),"")</f>
        <v/>
      </c>
      <c r="BGL30" s="4" t="str">
        <f>IFERROR(IF(N(data_NoOutliers!ATW30),data_NoOutliers!ATW30,MID(data_NoOutliers!ATW30,2,99)/2),"")</f>
        <v/>
      </c>
      <c r="BGM30" s="4" t="str">
        <f>IFERROR(IF(N(data_NoOutliers!ATX30),data_NoOutliers!ATX30,MID(data_NoOutliers!ATX30,2,99)/2),"")</f>
        <v/>
      </c>
      <c r="BGN30" s="4" t="str">
        <f>IFERROR(IF(N(data_NoOutliers!ATY30),data_NoOutliers!ATY30,MID(data_NoOutliers!ATY30,2,99)/2),"")</f>
        <v/>
      </c>
      <c r="BGO30" s="4" t="str">
        <f>IFERROR(IF(N(data_NoOutliers!ATZ30),data_NoOutliers!ATZ30,MID(data_NoOutliers!ATZ30,2,99)/2),"")</f>
        <v/>
      </c>
      <c r="BGP30" s="4" t="str">
        <f>IFERROR(IF(N(data_NoOutliers!AUA30),data_NoOutliers!AUA30,MID(data_NoOutliers!AUA30,2,99)/2),"")</f>
        <v/>
      </c>
      <c r="BGQ30" s="4" t="str">
        <f>IFERROR(IF(N(data_NoOutliers!AUB30),data_NoOutliers!AUB30,MID(data_NoOutliers!AUB30,2,99)/2),"")</f>
        <v/>
      </c>
      <c r="BGR30" s="4" t="str">
        <f>IFERROR(IF(N(data_NoOutliers!AUC30),data_NoOutliers!AUC30,MID(data_NoOutliers!AUC30,2,99)/2),"")</f>
        <v/>
      </c>
      <c r="BGS30" s="4" t="str">
        <f>IFERROR(IF(N(data_NoOutliers!AUD30),data_NoOutliers!AUD30,MID(data_NoOutliers!AUD30,2,99)/2),"")</f>
        <v/>
      </c>
      <c r="BGT30" s="4" t="str">
        <f>IFERROR(IF(N(data_NoOutliers!AUE30),data_NoOutliers!AUE30,MID(data_NoOutliers!AUE30,2,99)/2),"")</f>
        <v/>
      </c>
      <c r="BGU30" s="4" t="str">
        <f>IFERROR(IF(N(data_NoOutliers!AUF30),data_NoOutliers!AUF30,MID(data_NoOutliers!AUF30,2,99)/2),"")</f>
        <v/>
      </c>
      <c r="BGV30" s="4" t="str">
        <f>IFERROR(IF(N(data_NoOutliers!AUG30),data_NoOutliers!AUG30,MID(data_NoOutliers!AUG30,2,99)/2),"")</f>
        <v/>
      </c>
      <c r="BGW30" s="4" t="str">
        <f>IFERROR(IF(N(data_NoOutliers!AUH30),data_NoOutliers!AUH30,MID(data_NoOutliers!AUH30,2,99)/2),"")</f>
        <v/>
      </c>
      <c r="BGX30" s="4" t="str">
        <f>IFERROR(IF(N(data_NoOutliers!AUI30),data_NoOutliers!AUI30,MID(data_NoOutliers!AUI30,2,99)/2),"")</f>
        <v/>
      </c>
      <c r="BGY30" s="4" t="str">
        <f>IFERROR(IF(N(data_NoOutliers!AUJ30),data_NoOutliers!AUJ30,MID(data_NoOutliers!AUJ30,2,99)/2),"")</f>
        <v/>
      </c>
      <c r="BGZ30" s="4" t="str">
        <f>IFERROR(IF(N(data_NoOutliers!AUK30),data_NoOutliers!AUK30,MID(data_NoOutliers!AUK30,2,99)/2),"")</f>
        <v/>
      </c>
      <c r="BHA30" s="4" t="str">
        <f>IFERROR(IF(N(data_NoOutliers!AUL30),data_NoOutliers!AUL30,MID(data_NoOutliers!AUL30,2,99)/2),"")</f>
        <v/>
      </c>
      <c r="BHB30" s="4" t="str">
        <f>IFERROR(IF(N(data_NoOutliers!AUM30),data_NoOutliers!AUM30,MID(data_NoOutliers!AUM30,2,99)/2),"")</f>
        <v/>
      </c>
      <c r="BHC30" s="4" t="str">
        <f>IFERROR(IF(N(data_NoOutliers!AUN30),data_NoOutliers!AUN30,MID(data_NoOutliers!AUN30,2,99)/2),"")</f>
        <v/>
      </c>
      <c r="BHD30" s="4" t="str">
        <f>IFERROR(IF(N(data_NoOutliers!AUO30),data_NoOutliers!AUO30,MID(data_NoOutliers!AUO30,2,99)/2),"")</f>
        <v/>
      </c>
      <c r="BHE30" s="4" t="str">
        <f>IFERROR(IF(N(data_NoOutliers!AUP30),data_NoOutliers!AUP30,MID(data_NoOutliers!AUP30,2,99)/2),"")</f>
        <v/>
      </c>
      <c r="BHF30" s="4" t="str">
        <f>IFERROR(IF(N(data_NoOutliers!AUQ30),data_NoOutliers!AUQ30,MID(data_NoOutliers!AUQ30,2,99)/2),"")</f>
        <v/>
      </c>
      <c r="BHG30" s="4" t="str">
        <f>IFERROR(IF(N(data_NoOutliers!AUR30),data_NoOutliers!AUR30,MID(data_NoOutliers!AUR30,2,99)/2),"")</f>
        <v/>
      </c>
      <c r="BHH30" s="4" t="str">
        <f>IFERROR(IF(N(data_NoOutliers!AUS30),data_NoOutliers!AUS30,MID(data_NoOutliers!AUS30,2,99)/2),"")</f>
        <v/>
      </c>
      <c r="BHI30" s="4" t="str">
        <f>IFERROR(IF(N(data_NoOutliers!AUT30),data_NoOutliers!AUT30,MID(data_NoOutliers!AUT30,2,99)/2),"")</f>
        <v/>
      </c>
      <c r="BHJ30" s="4" t="str">
        <f>IFERROR(IF(N(data_NoOutliers!AUU30),data_NoOutliers!AUU30,MID(data_NoOutliers!AUU30,2,99)/2),"")</f>
        <v/>
      </c>
      <c r="BHK30" s="4" t="str">
        <f>IFERROR(IF(N(data_NoOutliers!AUV30),data_NoOutliers!AUV30,MID(data_NoOutliers!AUV30,2,99)/2),"")</f>
        <v/>
      </c>
      <c r="BHL30" s="4" t="str">
        <f>IFERROR(IF(N(data_NoOutliers!AUW30),data_NoOutliers!AUW30,MID(data_NoOutliers!AUW30,2,99)/2),"")</f>
        <v/>
      </c>
      <c r="BHM30" s="4" t="str">
        <f>IFERROR(IF(N(data_NoOutliers!AUX30),data_NoOutliers!AUX30,MID(data_NoOutliers!AUX30,2,99)/2),"")</f>
        <v/>
      </c>
      <c r="BHN30" s="4" t="str">
        <f>IFERROR(IF(N(data_NoOutliers!AUY30),data_NoOutliers!AUY30,MID(data_NoOutliers!AUY30,2,99)/2),"")</f>
        <v/>
      </c>
      <c r="BHO30" s="4" t="str">
        <f>IFERROR(IF(N(data_NoOutliers!AUZ30),data_NoOutliers!AUZ30,MID(data_NoOutliers!AUZ30,2,99)/2),"")</f>
        <v/>
      </c>
      <c r="BHP30" s="4" t="str">
        <f>IFERROR(IF(N(data_NoOutliers!AVA30),data_NoOutliers!AVA30,MID(data_NoOutliers!AVA30,2,99)/2),"")</f>
        <v/>
      </c>
      <c r="BHQ30" s="4" t="str">
        <f>IFERROR(IF(N(data_NoOutliers!AVB30),data_NoOutliers!AVB30,MID(data_NoOutliers!AVB30,2,99)/2),"")</f>
        <v/>
      </c>
      <c r="BHR30" s="4" t="str">
        <f>IFERROR(IF(N(data_NoOutliers!AVC30),data_NoOutliers!AVC30,MID(data_NoOutliers!AVC30,2,99)/2),"")</f>
        <v/>
      </c>
      <c r="BHS30" s="4" t="str">
        <f>IFERROR(IF(N(data_NoOutliers!AVD30),data_NoOutliers!AVD30,MID(data_NoOutliers!AVD30,2,99)/2),"")</f>
        <v/>
      </c>
      <c r="BHT30" s="4" t="str">
        <f>IFERROR(IF(N(data_NoOutliers!AVE30),data_NoOutliers!AVE30,MID(data_NoOutliers!AVE30,2,99)/2),"")</f>
        <v/>
      </c>
      <c r="BHU30" s="4" t="str">
        <f>IFERROR(IF(N(data_NoOutliers!AVF30),data_NoOutliers!AVF30,MID(data_NoOutliers!AVF30,2,99)/2),"")</f>
        <v/>
      </c>
      <c r="BHV30" s="4" t="str">
        <f>IFERROR(IF(N(data_NoOutliers!AVG30),data_NoOutliers!AVG30,MID(data_NoOutliers!AVG30,2,99)/2),"")</f>
        <v/>
      </c>
      <c r="BHW30" s="4" t="str">
        <f>IFERROR(IF(N(data_NoOutliers!AVH30),data_NoOutliers!AVH30,MID(data_NoOutliers!AVH30,2,99)/2),"")</f>
        <v/>
      </c>
      <c r="BHX30" s="4" t="str">
        <f>IFERROR(IF(N(data_NoOutliers!AVI30),data_NoOutliers!AVI30,MID(data_NoOutliers!AVI30,2,99)/2),"")</f>
        <v/>
      </c>
      <c r="BHY30" s="4" t="str">
        <f>IFERROR(IF(N(data_NoOutliers!AVJ30),data_NoOutliers!AVJ30,MID(data_NoOutliers!AVJ30,2,99)/2),"")</f>
        <v/>
      </c>
      <c r="BHZ30" s="4" t="str">
        <f>IFERROR(IF(N(data_NoOutliers!AVK30),data_NoOutliers!AVK30,MID(data_NoOutliers!AVK30,2,99)/2),"")</f>
        <v/>
      </c>
      <c r="BIA30" s="4" t="str">
        <f>IFERROR(IF(N(data_NoOutliers!AVL30),data_NoOutliers!AVL30,MID(data_NoOutliers!AVL30,2,99)/2),"")</f>
        <v/>
      </c>
      <c r="BIB30" s="4" t="str">
        <f>IFERROR(IF(N(data_NoOutliers!AVM30),data_NoOutliers!AVM30,MID(data_NoOutliers!AVM30,2,99)/2),"")</f>
        <v/>
      </c>
      <c r="BIC30" s="4" t="str">
        <f>IFERROR(IF(N(data_NoOutliers!AVN30),data_NoOutliers!AVN30,MID(data_NoOutliers!AVN30,2,99)/2),"")</f>
        <v/>
      </c>
      <c r="BID30" s="4" t="str">
        <f>IFERROR(IF(N(data_NoOutliers!AVO30),data_NoOutliers!AVO30,MID(data_NoOutliers!AVO30,2,99)/2),"")</f>
        <v/>
      </c>
      <c r="BIE30" s="4" t="str">
        <f>IFERROR(IF(N(data_NoOutliers!AVP30),data_NoOutliers!AVP30,MID(data_NoOutliers!AVP30,2,99)/2),"")</f>
        <v/>
      </c>
      <c r="BIF30" s="4" t="str">
        <f>IFERROR(IF(N(data_NoOutliers!AVQ30),data_NoOutliers!AVQ30,MID(data_NoOutliers!AVQ30,2,99)/2),"")</f>
        <v/>
      </c>
      <c r="BIG30" s="4" t="str">
        <f>IFERROR(IF(N(data_NoOutliers!AVR30),data_NoOutliers!AVR30,MID(data_NoOutliers!AVR30,2,99)/2),"")</f>
        <v/>
      </c>
      <c r="BIH30" s="4" t="str">
        <f>IFERROR(IF(N(data_NoOutliers!AVS30),data_NoOutliers!AVS30,MID(data_NoOutliers!AVS30,2,99)/2),"")</f>
        <v/>
      </c>
      <c r="BII30" s="4" t="str">
        <f>IFERROR(IF(N(data_NoOutliers!AVT30),data_NoOutliers!AVT30,MID(data_NoOutliers!AVT30,2,99)/2),"")</f>
        <v/>
      </c>
      <c r="BIJ30" s="4" t="str">
        <f>IFERROR(IF(N(data_NoOutliers!AVU30),data_NoOutliers!AVU30,MID(data_NoOutliers!AVU30,2,99)/2),"")</f>
        <v/>
      </c>
      <c r="BIK30" s="4" t="str">
        <f>IFERROR(IF(N(data_NoOutliers!AVV30),data_NoOutliers!AVV30,MID(data_NoOutliers!AVV30,2,99)/2),"")</f>
        <v/>
      </c>
      <c r="BIL30" s="4" t="str">
        <f>IFERROR(IF(N(data_NoOutliers!AVW30),data_NoOutliers!AVW30,MID(data_NoOutliers!AVW30,2,99)/2),"")</f>
        <v/>
      </c>
      <c r="BIM30" s="4" t="str">
        <f>IFERROR(IF(N(data_NoOutliers!AVX30),data_NoOutliers!AVX30,MID(data_NoOutliers!AVX30,2,99)/2),"")</f>
        <v/>
      </c>
      <c r="BIN30" s="4" t="str">
        <f>IFERROR(IF(N(data_NoOutliers!AVY30),data_NoOutliers!AVY30,MID(data_NoOutliers!AVY30,2,99)/2),"")</f>
        <v/>
      </c>
      <c r="BIO30" s="4" t="str">
        <f>IFERROR(IF(N(data_NoOutliers!AVZ30),data_NoOutliers!AVZ30,MID(data_NoOutliers!AVZ30,2,99)/2),"")</f>
        <v/>
      </c>
      <c r="BIP30" s="4" t="str">
        <f>IFERROR(IF(N(data_NoOutliers!AWA30),data_NoOutliers!AWA30,MID(data_NoOutliers!AWA30,2,99)/2),"")</f>
        <v/>
      </c>
      <c r="BIQ30" s="4" t="str">
        <f>IFERROR(IF(N(data_NoOutliers!AWB30),data_NoOutliers!AWB30,MID(data_NoOutliers!AWB30,2,99)/2),"")</f>
        <v/>
      </c>
      <c r="BIR30" s="4" t="str">
        <f>IFERROR(IF(N(data_NoOutliers!AWC30),data_NoOutliers!AWC30,MID(data_NoOutliers!AWC30,2,99)/2),"")</f>
        <v/>
      </c>
      <c r="BIS30" s="4" t="str">
        <f>IFERROR(IF(N(data_NoOutliers!AWD30),data_NoOutliers!AWD30,MID(data_NoOutliers!AWD30,2,99)/2),"")</f>
        <v/>
      </c>
      <c r="BIT30" s="4" t="str">
        <f>IFERROR(IF(N(data_NoOutliers!AWE30),data_NoOutliers!AWE30,MID(data_NoOutliers!AWE30,2,99)/2),"")</f>
        <v/>
      </c>
      <c r="BIU30" s="4" t="str">
        <f>IFERROR(IF(N(data_NoOutliers!AWF30),data_NoOutliers!AWF30,MID(data_NoOutliers!AWF30,2,99)/2),"")</f>
        <v/>
      </c>
      <c r="BIV30" s="4" t="str">
        <f>IFERROR(IF(N(data_NoOutliers!AWG30),data_NoOutliers!AWG30,MID(data_NoOutliers!AWG30,2,99)/2),"")</f>
        <v/>
      </c>
      <c r="BIW30" s="4" t="str">
        <f>IFERROR(IF(N(data_NoOutliers!AWH30),data_NoOutliers!AWH30,MID(data_NoOutliers!AWH30,2,99)/2),"")</f>
        <v/>
      </c>
      <c r="BIX30" s="4" t="str">
        <f>IFERROR(IF(N(data_NoOutliers!AWI30),data_NoOutliers!AWI30,MID(data_NoOutliers!AWI30,2,99)/2),"")</f>
        <v/>
      </c>
      <c r="BIY30" s="4" t="str">
        <f>IFERROR(IF(N(data_NoOutliers!AWJ30),data_NoOutliers!AWJ30,MID(data_NoOutliers!AWJ30,2,99)/2),"")</f>
        <v/>
      </c>
      <c r="BIZ30" s="4" t="str">
        <f>IFERROR(IF(N(data_NoOutliers!AWK30),data_NoOutliers!AWK30,MID(data_NoOutliers!AWK30,2,99)/2),"")</f>
        <v/>
      </c>
      <c r="BJA30" s="4" t="str">
        <f>IFERROR(IF(N(data_NoOutliers!AWL30),data_NoOutliers!AWL30,MID(data_NoOutliers!AWL30,2,99)/2),"")</f>
        <v/>
      </c>
      <c r="BJB30" s="4" t="str">
        <f>IFERROR(IF(N(data_NoOutliers!AWM30),data_NoOutliers!AWM30,MID(data_NoOutliers!AWM30,2,99)/2),"")</f>
        <v/>
      </c>
      <c r="BJC30" s="4" t="str">
        <f>IFERROR(IF(N(data_NoOutliers!AWN30),data_NoOutliers!AWN30,MID(data_NoOutliers!AWN30,2,99)/2),"")</f>
        <v/>
      </c>
      <c r="BJD30" s="4" t="str">
        <f>IFERROR(IF(N(data_NoOutliers!AWO30),data_NoOutliers!AWO30,MID(data_NoOutliers!AWO30,2,99)/2),"")</f>
        <v/>
      </c>
      <c r="BJE30" s="4" t="str">
        <f>IFERROR(IF(N(data_NoOutliers!AWP30),data_NoOutliers!AWP30,MID(data_NoOutliers!AWP30,2,99)/2),"")</f>
        <v/>
      </c>
      <c r="BJF30" s="4" t="str">
        <f>IFERROR(IF(N(data_NoOutliers!AWQ30),data_NoOutliers!AWQ30,MID(data_NoOutliers!AWQ30,2,99)/2),"")</f>
        <v/>
      </c>
      <c r="BJG30" s="4" t="str">
        <f>IFERROR(IF(N(data_NoOutliers!AWR30),data_NoOutliers!AWR30,MID(data_NoOutliers!AWR30,2,99)/2),"")</f>
        <v/>
      </c>
      <c r="BJH30" s="4" t="str">
        <f>IFERROR(IF(N(data_NoOutliers!AWS30),data_NoOutliers!AWS30,MID(data_NoOutliers!AWS30,2,99)/2),"")</f>
        <v/>
      </c>
      <c r="BJI30" s="4" t="str">
        <f>IFERROR(IF(N(data_NoOutliers!AWT30),data_NoOutliers!AWT30,MID(data_NoOutliers!AWT30,2,99)/2),"")</f>
        <v/>
      </c>
      <c r="BJJ30" s="4" t="str">
        <f>IFERROR(IF(N(data_NoOutliers!AWU30),data_NoOutliers!AWU30,MID(data_NoOutliers!AWU30,2,99)/2),"")</f>
        <v/>
      </c>
      <c r="BJK30" s="4" t="str">
        <f>IFERROR(IF(N(data_NoOutliers!AWV30),data_NoOutliers!AWV30,MID(data_NoOutliers!AWV30,2,99)/2),"")</f>
        <v/>
      </c>
      <c r="BJL30" s="4" t="str">
        <f>IFERROR(IF(N(data_NoOutliers!AWW30),data_NoOutliers!AWW30,MID(data_NoOutliers!AWW30,2,99)/2),"")</f>
        <v/>
      </c>
      <c r="BJM30" s="4" t="str">
        <f>IFERROR(IF(N(data_NoOutliers!AWX30),data_NoOutliers!AWX30,MID(data_NoOutliers!AWX30,2,99)/2),"")</f>
        <v/>
      </c>
      <c r="BJN30" s="4" t="str">
        <f>IFERROR(IF(N(data_NoOutliers!AWY30),data_NoOutliers!AWY30,MID(data_NoOutliers!AWY30,2,99)/2),"")</f>
        <v/>
      </c>
      <c r="BJO30" s="4" t="str">
        <f>IFERROR(IF(N(data_NoOutliers!AWZ30),data_NoOutliers!AWZ30,MID(data_NoOutliers!AWZ30,2,99)/2),"")</f>
        <v/>
      </c>
      <c r="BJP30" s="4" t="str">
        <f>IFERROR(IF(N(data_NoOutliers!AXA30),data_NoOutliers!AXA30,MID(data_NoOutliers!AXA30,2,99)/2),"")</f>
        <v/>
      </c>
      <c r="BJQ30" s="4" t="str">
        <f>IFERROR(IF(N(data_NoOutliers!AXB30),data_NoOutliers!AXB30,MID(data_NoOutliers!AXB30,2,99)/2),"")</f>
        <v/>
      </c>
      <c r="BJR30" s="4" t="str">
        <f>IFERROR(IF(N(data_NoOutliers!AXC30),data_NoOutliers!AXC30,MID(data_NoOutliers!AXC30,2,99)/2),"")</f>
        <v/>
      </c>
      <c r="BJS30" s="4" t="str">
        <f>IFERROR(IF(N(data_NoOutliers!AXD30),data_NoOutliers!AXD30,MID(data_NoOutliers!AXD30,2,99)/2),"")</f>
        <v/>
      </c>
      <c r="BJT30" s="4" t="str">
        <f>IFERROR(IF(N(data_NoOutliers!AXE30),data_NoOutliers!AXE30,MID(data_NoOutliers!AXE30,2,99)/2),"")</f>
        <v/>
      </c>
      <c r="BJU30" s="4" t="str">
        <f>IFERROR(IF(N(data_NoOutliers!AXF30),data_NoOutliers!AXF30,MID(data_NoOutliers!AXF30,2,99)/2),"")</f>
        <v/>
      </c>
      <c r="BJV30" s="4" t="str">
        <f>IFERROR(IF(N(data_NoOutliers!AXG30),data_NoOutliers!AXG30,MID(data_NoOutliers!AXG30,2,99)/2),"")</f>
        <v/>
      </c>
      <c r="BJW30" s="4" t="str">
        <f>IFERROR(IF(N(data_NoOutliers!AXH30),data_NoOutliers!AXH30,MID(data_NoOutliers!AXH30,2,99)/2),"")</f>
        <v/>
      </c>
      <c r="BJX30" s="4" t="str">
        <f>IFERROR(IF(N(data_NoOutliers!AXI30),data_NoOutliers!AXI30,MID(data_NoOutliers!AXI30,2,99)/2),"")</f>
        <v/>
      </c>
      <c r="BJY30" s="4" t="str">
        <f>IFERROR(IF(N(data_NoOutliers!AXJ30),data_NoOutliers!AXJ30,MID(data_NoOutliers!AXJ30,2,99)/2),"")</f>
        <v/>
      </c>
      <c r="BJZ30" s="4" t="str">
        <f>IFERROR(IF(N(data_NoOutliers!AXK30),data_NoOutliers!AXK30,MID(data_NoOutliers!AXK30,2,99)/2),"")</f>
        <v/>
      </c>
      <c r="BKA30" s="4" t="str">
        <f>IFERROR(IF(N(data_NoOutliers!AXL30),data_NoOutliers!AXL30,MID(data_NoOutliers!AXL30,2,99)/2),"")</f>
        <v/>
      </c>
      <c r="BKB30" s="4" t="str">
        <f>IFERROR(IF(N(data_NoOutliers!AXM30),data_NoOutliers!AXM30,MID(data_NoOutliers!AXM30,2,99)/2),"")</f>
        <v/>
      </c>
      <c r="BKC30" s="4" t="str">
        <f>IFERROR(IF(N(data_NoOutliers!AXN30),data_NoOutliers!AXN30,MID(data_NoOutliers!AXN30,2,99)/2),"")</f>
        <v/>
      </c>
      <c r="BKD30" s="4" t="str">
        <f>IFERROR(IF(N(data_NoOutliers!AXO30),data_NoOutliers!AXO30,MID(data_NoOutliers!AXO30,2,99)/2),"")</f>
        <v/>
      </c>
      <c r="BKE30" s="4" t="str">
        <f>IFERROR(IF(N(data_NoOutliers!AXP30),data_NoOutliers!AXP30,MID(data_NoOutliers!AXP30,2,99)/2),"")</f>
        <v/>
      </c>
      <c r="BKF30" s="4" t="str">
        <f>IFERROR(IF(N(data_NoOutliers!AXQ30),data_NoOutliers!AXQ30,MID(data_NoOutliers!AXQ30,2,99)/2),"")</f>
        <v/>
      </c>
      <c r="BKG30" s="4" t="str">
        <f>IFERROR(IF(N(data_NoOutliers!AXR30),data_NoOutliers!AXR30,MID(data_NoOutliers!AXR30,2,99)/2),"")</f>
        <v/>
      </c>
      <c r="BKH30" s="4" t="str">
        <f>IFERROR(IF(N(data_NoOutliers!AXS30),data_NoOutliers!AXS30,MID(data_NoOutliers!AXS30,2,99)/2),"")</f>
        <v/>
      </c>
      <c r="BKI30" s="4" t="str">
        <f>IFERROR(IF(N(data_NoOutliers!AXT30),data_NoOutliers!AXT30,MID(data_NoOutliers!AXT30,2,99)/2),"")</f>
        <v/>
      </c>
      <c r="BKJ30" s="4" t="str">
        <f>IFERROR(IF(N(data_NoOutliers!AXU30),data_NoOutliers!AXU30,MID(data_NoOutliers!AXU30,2,99)/2),"")</f>
        <v/>
      </c>
      <c r="BKK30" s="4" t="str">
        <f>IFERROR(IF(N(data_NoOutliers!AXV30),data_NoOutliers!AXV30,MID(data_NoOutliers!AXV30,2,99)/2),"")</f>
        <v/>
      </c>
      <c r="BKL30" s="4" t="str">
        <f>IFERROR(IF(N(data_NoOutliers!AXW30),data_NoOutliers!AXW30,MID(data_NoOutliers!AXW30,2,99)/2),"")</f>
        <v/>
      </c>
      <c r="BKM30" s="4" t="str">
        <f>IFERROR(IF(N(data_NoOutliers!AXX30),data_NoOutliers!AXX30,MID(data_NoOutliers!AXX30,2,99)/2),"")</f>
        <v/>
      </c>
      <c r="BKN30" s="4" t="str">
        <f>IFERROR(IF(N(data_NoOutliers!AXY30),data_NoOutliers!AXY30,MID(data_NoOutliers!AXY30,2,99)/2),"")</f>
        <v/>
      </c>
      <c r="BKO30" s="4" t="str">
        <f>IFERROR(IF(N(data_NoOutliers!AXZ30),data_NoOutliers!AXZ30,MID(data_NoOutliers!AXZ30,2,99)/2),"")</f>
        <v/>
      </c>
      <c r="BKP30" s="4" t="str">
        <f>IFERROR(IF(N(data_NoOutliers!AYA30),data_NoOutliers!AYA30,MID(data_NoOutliers!AYA30,2,99)/2),"")</f>
        <v/>
      </c>
      <c r="BKQ30" s="4" t="str">
        <f>IFERROR(IF(N(data_NoOutliers!AYB30),data_NoOutliers!AYB30,MID(data_NoOutliers!AYB30,2,99)/2),"")</f>
        <v/>
      </c>
      <c r="BKR30" s="4" t="str">
        <f>IFERROR(IF(N(data_NoOutliers!AYC30),data_NoOutliers!AYC30,MID(data_NoOutliers!AYC30,2,99)/2),"")</f>
        <v/>
      </c>
      <c r="BKS30" s="4" t="str">
        <f>IFERROR(IF(N(data_NoOutliers!AYD30),data_NoOutliers!AYD30,MID(data_NoOutliers!AYD30,2,99)/2),"")</f>
        <v/>
      </c>
      <c r="BKT30" s="4" t="str">
        <f>IFERROR(IF(N(data_NoOutliers!AYE30),data_NoOutliers!AYE30,MID(data_NoOutliers!AYE30,2,99)/2),"")</f>
        <v/>
      </c>
      <c r="BKU30" s="4" t="str">
        <f>IFERROR(IF(N(data_NoOutliers!AYF30),data_NoOutliers!AYF30,MID(data_NoOutliers!AYF30,2,99)/2),"")</f>
        <v/>
      </c>
      <c r="BKV30" s="4" t="str">
        <f>IFERROR(IF(N(data_NoOutliers!AYG30),data_NoOutliers!AYG30,MID(data_NoOutliers!AYG30,2,99)/2),"")</f>
        <v/>
      </c>
      <c r="BKW30" s="4" t="str">
        <f>IFERROR(IF(N(data_NoOutliers!AYH30),data_NoOutliers!AYH30,MID(data_NoOutliers!AYH30,2,99)/2),"")</f>
        <v/>
      </c>
      <c r="BKX30" s="4" t="str">
        <f>IFERROR(IF(N(data_NoOutliers!AYI30),data_NoOutliers!AYI30,MID(data_NoOutliers!AYI30,2,99)/2),"")</f>
        <v/>
      </c>
      <c r="BKY30" s="4" t="str">
        <f>IFERROR(IF(N(data_NoOutliers!AYJ30),data_NoOutliers!AYJ30,MID(data_NoOutliers!AYJ30,2,99)/2),"")</f>
        <v/>
      </c>
      <c r="BKZ30" s="4" t="str">
        <f>IFERROR(IF(N(data_NoOutliers!AYK30),data_NoOutliers!AYK30,MID(data_NoOutliers!AYK30,2,99)/2),"")</f>
        <v/>
      </c>
      <c r="BLA30" s="4" t="str">
        <f>IFERROR(IF(N(data_NoOutliers!AYL30),data_NoOutliers!AYL30,MID(data_NoOutliers!AYL30,2,99)/2),"")</f>
        <v/>
      </c>
      <c r="BLB30" s="4" t="str">
        <f>IFERROR(IF(N(data_NoOutliers!AYM30),data_NoOutliers!AYM30,MID(data_NoOutliers!AYM30,2,99)/2),"")</f>
        <v/>
      </c>
      <c r="BLC30" s="4" t="str">
        <f>IFERROR(IF(N(data_NoOutliers!AYN30),data_NoOutliers!AYN30,MID(data_NoOutliers!AYN30,2,99)/2),"")</f>
        <v/>
      </c>
      <c r="BLD30" s="4" t="str">
        <f>IFERROR(IF(N(data_NoOutliers!AYO30),data_NoOutliers!AYO30,MID(data_NoOutliers!AYO30,2,99)/2),"")</f>
        <v/>
      </c>
      <c r="BLE30" s="4" t="str">
        <f>IFERROR(IF(N(data_NoOutliers!AYP30),data_NoOutliers!AYP30,MID(data_NoOutliers!AYP30,2,99)/2),"")</f>
        <v/>
      </c>
      <c r="BLF30" s="4" t="str">
        <f>IFERROR(IF(N(data_NoOutliers!AYQ30),data_NoOutliers!AYQ30,MID(data_NoOutliers!AYQ30,2,99)/2),"")</f>
        <v/>
      </c>
      <c r="BLG30" s="4" t="str">
        <f>IFERROR(IF(N(data_NoOutliers!AYR30),data_NoOutliers!AYR30,MID(data_NoOutliers!AYR30,2,99)/2),"")</f>
        <v/>
      </c>
      <c r="BLH30" s="4" t="str">
        <f>IFERROR(IF(N(data_NoOutliers!AYS30),data_NoOutliers!AYS30,MID(data_NoOutliers!AYS30,2,99)/2),"")</f>
        <v/>
      </c>
      <c r="BLI30" s="4" t="str">
        <f>IFERROR(IF(N(data_NoOutliers!AYT30),data_NoOutliers!AYT30,MID(data_NoOutliers!AYT30,2,99)/2),"")</f>
        <v/>
      </c>
      <c r="BLJ30" s="4" t="str">
        <f>IFERROR(IF(N(data_NoOutliers!AYU30),data_NoOutliers!AYU30,MID(data_NoOutliers!AYU30,2,99)/2),"")</f>
        <v/>
      </c>
      <c r="BLK30" s="4" t="str">
        <f>IFERROR(IF(N(data_NoOutliers!AYV30),data_NoOutliers!AYV30,MID(data_NoOutliers!AYV30,2,99)/2),"")</f>
        <v/>
      </c>
      <c r="BLL30" s="4" t="str">
        <f>IFERROR(IF(N(data_NoOutliers!AYW30),data_NoOutliers!AYW30,MID(data_NoOutliers!AYW30,2,99)/2),"")</f>
        <v/>
      </c>
      <c r="BLM30" s="4" t="str">
        <f>IFERROR(IF(N(data_NoOutliers!AYX30),data_NoOutliers!AYX30,MID(data_NoOutliers!AYX30,2,99)/2),"")</f>
        <v/>
      </c>
      <c r="BLN30" s="4" t="str">
        <f>IFERROR(IF(N(data_NoOutliers!AYY30),data_NoOutliers!AYY30,MID(data_NoOutliers!AYY30,2,99)/2),"")</f>
        <v/>
      </c>
      <c r="BLO30" s="4" t="str">
        <f>IFERROR(IF(N(data_NoOutliers!AYZ30),data_NoOutliers!AYZ30,MID(data_NoOutliers!AYZ30,2,99)/2),"")</f>
        <v/>
      </c>
      <c r="BLP30" s="4" t="str">
        <f>IFERROR(IF(N(data_NoOutliers!AZA30),data_NoOutliers!AZA30,MID(data_NoOutliers!AZA30,2,99)/2),"")</f>
        <v/>
      </c>
      <c r="BLQ30" s="4" t="str">
        <f>IFERROR(IF(N(data_NoOutliers!AZB30),data_NoOutliers!AZB30,MID(data_NoOutliers!AZB30,2,99)/2),"")</f>
        <v/>
      </c>
      <c r="BLR30" s="4" t="str">
        <f>IFERROR(IF(N(data_NoOutliers!AZC30),data_NoOutliers!AZC30,MID(data_NoOutliers!AZC30,2,99)/2),"")</f>
        <v/>
      </c>
      <c r="BLS30" s="4" t="str">
        <f>IFERROR(IF(N(data_NoOutliers!AZD30),data_NoOutliers!AZD30,MID(data_NoOutliers!AZD30,2,99)/2),"")</f>
        <v/>
      </c>
      <c r="BLT30" s="4" t="str">
        <f>IFERROR(IF(N(data_NoOutliers!AZE30),data_NoOutliers!AZE30,MID(data_NoOutliers!AZE30,2,99)/2),"")</f>
        <v/>
      </c>
      <c r="BLU30" s="4" t="str">
        <f>IFERROR(IF(N(data_NoOutliers!AZF30),data_NoOutliers!AZF30,MID(data_NoOutliers!AZF30,2,99)/2),"")</f>
        <v/>
      </c>
      <c r="BLV30" s="4" t="str">
        <f>IFERROR(IF(N(data_NoOutliers!AZG30),data_NoOutliers!AZG30,MID(data_NoOutliers!AZG30,2,99)/2),"")</f>
        <v/>
      </c>
      <c r="BLW30" s="4" t="str">
        <f>IFERROR(IF(N(data_NoOutliers!AZH30),data_NoOutliers!AZH30,MID(data_NoOutliers!AZH30,2,99)/2),"")</f>
        <v/>
      </c>
      <c r="BLX30" s="4" t="str">
        <f>IFERROR(IF(N(data_NoOutliers!AZI30),data_NoOutliers!AZI30,MID(data_NoOutliers!AZI30,2,99)/2),"")</f>
        <v/>
      </c>
      <c r="BLY30" s="4" t="str">
        <f>IFERROR(IF(N(data_NoOutliers!AZJ30),data_NoOutliers!AZJ30,MID(data_NoOutliers!AZJ30,2,99)/2),"")</f>
        <v/>
      </c>
      <c r="BLZ30" s="4" t="str">
        <f>IFERROR(IF(N(data_NoOutliers!AZK30),data_NoOutliers!AZK30,MID(data_NoOutliers!AZK30,2,99)/2),"")</f>
        <v/>
      </c>
      <c r="BMA30" s="4" t="str">
        <f>IFERROR(IF(N(data_NoOutliers!AZL30),data_NoOutliers!AZL30,MID(data_NoOutliers!AZL30,2,99)/2),"")</f>
        <v/>
      </c>
      <c r="BMB30" s="4" t="str">
        <f>IFERROR(IF(N(data_NoOutliers!AZM30),data_NoOutliers!AZM30,MID(data_NoOutliers!AZM30,2,99)/2),"")</f>
        <v/>
      </c>
      <c r="BMC30" s="4" t="str">
        <f>IFERROR(IF(N(data_NoOutliers!AZN30),data_NoOutliers!AZN30,MID(data_NoOutliers!AZN30,2,99)/2),"")</f>
        <v/>
      </c>
      <c r="BMD30" s="4" t="str">
        <f>IFERROR(IF(N(data_NoOutliers!AZO30),data_NoOutliers!AZO30,MID(data_NoOutliers!AZO30,2,99)/2),"")</f>
        <v/>
      </c>
      <c r="BME30" s="4" t="str">
        <f>IFERROR(IF(N(data_NoOutliers!AZP30),data_NoOutliers!AZP30,MID(data_NoOutliers!AZP30,2,99)/2),"")</f>
        <v/>
      </c>
      <c r="BMF30" s="4" t="str">
        <f>IFERROR(IF(N(data_NoOutliers!AZQ30),data_NoOutliers!AZQ30,MID(data_NoOutliers!AZQ30,2,99)/2),"")</f>
        <v/>
      </c>
      <c r="BMG30" s="4" t="str">
        <f>IFERROR(IF(N(data_NoOutliers!AZR30),data_NoOutliers!AZR30,MID(data_NoOutliers!AZR30,2,99)/2),"")</f>
        <v/>
      </c>
      <c r="BMH30" s="4" t="str">
        <f>IFERROR(IF(N(data_NoOutliers!AZS30),data_NoOutliers!AZS30,MID(data_NoOutliers!AZS30,2,99)/2),"")</f>
        <v/>
      </c>
      <c r="BMI30" s="4" t="str">
        <f>IFERROR(IF(N(data_NoOutliers!AZT30),data_NoOutliers!AZT30,MID(data_NoOutliers!AZT30,2,99)/2),"")</f>
        <v/>
      </c>
      <c r="BMJ30" s="4" t="str">
        <f>IFERROR(IF(N(data_NoOutliers!AZU30),data_NoOutliers!AZU30,MID(data_NoOutliers!AZU30,2,99)/2),"")</f>
        <v/>
      </c>
      <c r="BMK30" s="4" t="str">
        <f>IFERROR(IF(N(data_NoOutliers!AZV30),data_NoOutliers!AZV30,MID(data_NoOutliers!AZV30,2,99)/2),"")</f>
        <v/>
      </c>
      <c r="BML30" s="4" t="str">
        <f>IFERROR(IF(N(data_NoOutliers!AZW30),data_NoOutliers!AZW30,MID(data_NoOutliers!AZW30,2,99)/2),"")</f>
        <v/>
      </c>
      <c r="BMM30" s="4" t="str">
        <f>IFERROR(IF(N(data_NoOutliers!AZX30),data_NoOutliers!AZX30,MID(data_NoOutliers!AZX30,2,99)/2),"")</f>
        <v/>
      </c>
      <c r="BMN30" s="4" t="str">
        <f>IFERROR(IF(N(data_NoOutliers!AZY30),data_NoOutliers!AZY30,MID(data_NoOutliers!AZY30,2,99)/2),"")</f>
        <v/>
      </c>
      <c r="BMO30" s="4" t="str">
        <f>IFERROR(IF(N(data_NoOutliers!AZZ30),data_NoOutliers!AZZ30,MID(data_NoOutliers!AZZ30,2,99)/2),"")</f>
        <v/>
      </c>
      <c r="BMP30" s="4" t="str">
        <f>IFERROR(IF(N(data_NoOutliers!BAA30),data_NoOutliers!BAA30,MID(data_NoOutliers!BAA30,2,99)/2),"")</f>
        <v/>
      </c>
      <c r="BMQ30" s="4" t="str">
        <f>IFERROR(IF(N(data_NoOutliers!BAB30),data_NoOutliers!BAB30,MID(data_NoOutliers!BAB30,2,99)/2),"")</f>
        <v/>
      </c>
      <c r="BMR30" s="4" t="str">
        <f>IFERROR(IF(N(data_NoOutliers!BAC30),data_NoOutliers!BAC30,MID(data_NoOutliers!BAC30,2,99)/2),"")</f>
        <v/>
      </c>
      <c r="BMS30" s="4" t="str">
        <f>IFERROR(IF(N(data_NoOutliers!BAD30),data_NoOutliers!BAD30,MID(data_NoOutliers!BAD30,2,99)/2),"")</f>
        <v/>
      </c>
      <c r="BMT30" s="4" t="str">
        <f>IFERROR(IF(N(data_NoOutliers!BAE30),data_NoOutliers!BAE30,MID(data_NoOutliers!BAE30,2,99)/2),"")</f>
        <v/>
      </c>
      <c r="BMU30" s="4" t="str">
        <f>IFERROR(IF(N(data_NoOutliers!BAF30),data_NoOutliers!BAF30,MID(data_NoOutliers!BAF30,2,99)/2),"")</f>
        <v/>
      </c>
      <c r="BMV30" s="4" t="str">
        <f>IFERROR(IF(N(data_NoOutliers!BAG30),data_NoOutliers!BAG30,MID(data_NoOutliers!BAG30,2,99)/2),"")</f>
        <v/>
      </c>
      <c r="BMW30" s="4" t="str">
        <f>IFERROR(IF(N(data_NoOutliers!BAH30),data_NoOutliers!BAH30,MID(data_NoOutliers!BAH30,2,99)/2),"")</f>
        <v/>
      </c>
      <c r="BMX30" s="4" t="str">
        <f>IFERROR(IF(N(data_NoOutliers!BAI30),data_NoOutliers!BAI30,MID(data_NoOutliers!BAI30,2,99)/2),"")</f>
        <v/>
      </c>
      <c r="BMY30" s="4" t="str">
        <f>IFERROR(IF(N(data_NoOutliers!BAJ30),data_NoOutliers!BAJ30,MID(data_NoOutliers!BAJ30,2,99)/2),"")</f>
        <v/>
      </c>
      <c r="BMZ30" s="4" t="str">
        <f>IFERROR(IF(N(data_NoOutliers!BAK30),data_NoOutliers!BAK30,MID(data_NoOutliers!BAK30,2,99)/2),"")</f>
        <v/>
      </c>
      <c r="BNA30" s="4" t="str">
        <f>IFERROR(IF(N(data_NoOutliers!BAL30),data_NoOutliers!BAL30,MID(data_NoOutliers!BAL30,2,99)/2),"")</f>
        <v/>
      </c>
      <c r="BNB30" s="4" t="str">
        <f>IFERROR(IF(N(data_NoOutliers!BAM30),data_NoOutliers!BAM30,MID(data_NoOutliers!BAM30,2,99)/2),"")</f>
        <v/>
      </c>
      <c r="BNC30" s="4" t="str">
        <f>IFERROR(IF(N(data_NoOutliers!BAN30),data_NoOutliers!BAN30,MID(data_NoOutliers!BAN30,2,99)/2),"")</f>
        <v/>
      </c>
      <c r="BND30" s="4" t="str">
        <f>IFERROR(IF(N(data_NoOutliers!BAO30),data_NoOutliers!BAO30,MID(data_NoOutliers!BAO30,2,99)/2),"")</f>
        <v/>
      </c>
      <c r="BNE30" s="4" t="str">
        <f>IFERROR(IF(N(data_NoOutliers!BAP30),data_NoOutliers!BAP30,MID(data_NoOutliers!BAP30,2,99)/2),"")</f>
        <v/>
      </c>
      <c r="BNF30" s="4" t="str">
        <f>IFERROR(IF(N(data_NoOutliers!BAQ30),data_NoOutliers!BAQ30,MID(data_NoOutliers!BAQ30,2,99)/2),"")</f>
        <v/>
      </c>
      <c r="BNG30" s="4" t="str">
        <f>IFERROR(IF(N(data_NoOutliers!BAR30),data_NoOutliers!BAR30,MID(data_NoOutliers!BAR30,2,99)/2),"")</f>
        <v/>
      </c>
      <c r="BNH30" s="4" t="str">
        <f>IFERROR(IF(N(data_NoOutliers!BAS30),data_NoOutliers!BAS30,MID(data_NoOutliers!BAS30,2,99)/2),"")</f>
        <v/>
      </c>
      <c r="BNI30" s="4" t="str">
        <f>IFERROR(IF(N(data_NoOutliers!BAT30),data_NoOutliers!BAT30,MID(data_NoOutliers!BAT30,2,99)/2),"")</f>
        <v/>
      </c>
      <c r="BNJ30" s="4" t="str">
        <f>IFERROR(IF(N(data_NoOutliers!BAU30),data_NoOutliers!BAU30,MID(data_NoOutliers!BAU30,2,99)/2),"")</f>
        <v/>
      </c>
      <c r="BNK30" s="4" t="str">
        <f>IFERROR(IF(N(data_NoOutliers!BAV30),data_NoOutliers!BAV30,MID(data_NoOutliers!BAV30,2,99)/2),"")</f>
        <v/>
      </c>
      <c r="BNL30" s="4" t="str">
        <f>IFERROR(IF(N(data_NoOutliers!BAW30),data_NoOutliers!BAW30,MID(data_NoOutliers!BAW30,2,99)/2),"")</f>
        <v/>
      </c>
      <c r="BNM30" s="4" t="str">
        <f>IFERROR(IF(N(data_NoOutliers!BAX30),data_NoOutliers!BAX30,MID(data_NoOutliers!BAX30,2,99)/2),"")</f>
        <v/>
      </c>
      <c r="BNN30" s="4" t="str">
        <f>IFERROR(IF(N(data_NoOutliers!BAY30),data_NoOutliers!BAY30,MID(data_NoOutliers!BAY30,2,99)/2),"")</f>
        <v/>
      </c>
      <c r="BNO30" s="4" t="str">
        <f>IFERROR(IF(N(data_NoOutliers!BAZ30),data_NoOutliers!BAZ30,MID(data_NoOutliers!BAZ30,2,99)/2),"")</f>
        <v/>
      </c>
      <c r="BNP30" s="4" t="str">
        <f>IFERROR(IF(N(data_NoOutliers!BBA30),data_NoOutliers!BBA30,MID(data_NoOutliers!BBA30,2,99)/2),"")</f>
        <v/>
      </c>
      <c r="BNQ30" s="4" t="str">
        <f>IFERROR(IF(N(data_NoOutliers!BBB30),data_NoOutliers!BBB30,MID(data_NoOutliers!BBB30,2,99)/2),"")</f>
        <v/>
      </c>
      <c r="BNR30" s="4" t="str">
        <f>IFERROR(IF(N(data_NoOutliers!BBC30),data_NoOutliers!BBC30,MID(data_NoOutliers!BBC30,2,99)/2),"")</f>
        <v/>
      </c>
      <c r="BNS30" s="4" t="str">
        <f>IFERROR(IF(N(data_NoOutliers!BBD30),data_NoOutliers!BBD30,MID(data_NoOutliers!BBD30,2,99)/2),"")</f>
        <v/>
      </c>
      <c r="BNT30" s="4" t="str">
        <f>IFERROR(IF(N(data_NoOutliers!BBE30),data_NoOutliers!BBE30,MID(data_NoOutliers!BBE30,2,99)/2),"")</f>
        <v/>
      </c>
      <c r="BNU30" s="4" t="str">
        <f>IFERROR(IF(N(data_NoOutliers!BBF30),data_NoOutliers!BBF30,MID(data_NoOutliers!BBF30,2,99)/2),"")</f>
        <v/>
      </c>
      <c r="BNV30" s="4" t="str">
        <f>IFERROR(IF(N(data_NoOutliers!BBG30),data_NoOutliers!BBG30,MID(data_NoOutliers!BBG30,2,99)/2),"")</f>
        <v/>
      </c>
      <c r="BNW30" s="4" t="str">
        <f>IFERROR(IF(N(data_NoOutliers!BBH30),data_NoOutliers!BBH30,MID(data_NoOutliers!BBH30,2,99)/2),"")</f>
        <v/>
      </c>
      <c r="BNX30" s="4" t="str">
        <f>IFERROR(IF(N(data_NoOutliers!BBI30),data_NoOutliers!BBI30,MID(data_NoOutliers!BBI30,2,99)/2),"")</f>
        <v/>
      </c>
      <c r="BNY30" s="4" t="str">
        <f>IFERROR(IF(N(data_NoOutliers!BBJ30),data_NoOutliers!BBJ30,MID(data_NoOutliers!BBJ30,2,99)/2),"")</f>
        <v/>
      </c>
      <c r="BNZ30" s="4" t="str">
        <f>IFERROR(IF(N(data_NoOutliers!BBK30),data_NoOutliers!BBK30,MID(data_NoOutliers!BBK30,2,99)/2),"")</f>
        <v/>
      </c>
      <c r="BOA30" s="4" t="str">
        <f>IFERROR(IF(N(data_NoOutliers!BBL30),data_NoOutliers!BBL30,MID(data_NoOutliers!BBL30,2,99)/2),"")</f>
        <v/>
      </c>
      <c r="BOB30" s="4" t="str">
        <f>IFERROR(IF(N(data_NoOutliers!BBM30),data_NoOutliers!BBM30,MID(data_NoOutliers!BBM30,2,99)/2),"")</f>
        <v/>
      </c>
      <c r="BOC30" s="4" t="str">
        <f>IFERROR(IF(N(data_NoOutliers!BBN30),data_NoOutliers!BBN30,MID(data_NoOutliers!BBN30,2,99)/2),"")</f>
        <v/>
      </c>
      <c r="BOD30" s="4" t="str">
        <f>IFERROR(IF(N(data_NoOutliers!BBO30),data_NoOutliers!BBO30,MID(data_NoOutliers!BBO30,2,99)/2),"")</f>
        <v/>
      </c>
      <c r="BOE30" s="4" t="str">
        <f>IFERROR(IF(N(data_NoOutliers!BBP30),data_NoOutliers!BBP30,MID(data_NoOutliers!BBP30,2,99)/2),"")</f>
        <v/>
      </c>
      <c r="BOF30" s="4" t="str">
        <f>IFERROR(IF(N(data_NoOutliers!BBQ30),data_NoOutliers!BBQ30,MID(data_NoOutliers!BBQ30,2,99)/2),"")</f>
        <v/>
      </c>
      <c r="BOG30" s="4" t="str">
        <f>IFERROR(IF(N(data_NoOutliers!BBR30),data_NoOutliers!BBR30,MID(data_NoOutliers!BBR30,2,99)/2),"")</f>
        <v/>
      </c>
      <c r="BOH30" s="4" t="str">
        <f>IFERROR(IF(N(data_NoOutliers!BBS30),data_NoOutliers!BBS30,MID(data_NoOutliers!BBS30,2,99)/2),"")</f>
        <v/>
      </c>
      <c r="BOI30" s="4" t="str">
        <f>IFERROR(IF(N(data_NoOutliers!BBT30),data_NoOutliers!BBT30,MID(data_NoOutliers!BBT30,2,99)/2),"")</f>
        <v/>
      </c>
      <c r="BOJ30" s="4" t="str">
        <f>IFERROR(IF(N(data_NoOutliers!BBU30),data_NoOutliers!BBU30,MID(data_NoOutliers!BBU30,2,99)/2),"")</f>
        <v/>
      </c>
      <c r="BOK30" s="4" t="str">
        <f>IFERROR(IF(N(data_NoOutliers!BBV30),data_NoOutliers!BBV30,MID(data_NoOutliers!BBV30,2,99)/2),"")</f>
        <v/>
      </c>
      <c r="BOL30" s="4" t="str">
        <f>IFERROR(IF(N(data_NoOutliers!BBW30),data_NoOutliers!BBW30,MID(data_NoOutliers!BBW30,2,99)/2),"")</f>
        <v/>
      </c>
      <c r="BOM30" s="4" t="str">
        <f>IFERROR(IF(N(data_NoOutliers!BBX30),data_NoOutliers!BBX30,MID(data_NoOutliers!BBX30,2,99)/2),"")</f>
        <v/>
      </c>
      <c r="BON30" s="4" t="str">
        <f>IFERROR(IF(N(data_NoOutliers!BBY30),data_NoOutliers!BBY30,MID(data_NoOutliers!BBY30,2,99)/2),"")</f>
        <v/>
      </c>
      <c r="BOO30" s="4" t="str">
        <f>IFERROR(IF(N(data_NoOutliers!BBZ30),data_NoOutliers!BBZ30,MID(data_NoOutliers!BBZ30,2,99)/2),"")</f>
        <v/>
      </c>
      <c r="BOP30" s="4" t="str">
        <f>IFERROR(IF(N(data_NoOutliers!BCA30),data_NoOutliers!BCA30,MID(data_NoOutliers!BCA30,2,99)/2),"")</f>
        <v/>
      </c>
      <c r="BOQ30" s="4" t="str">
        <f>IFERROR(IF(N(data_NoOutliers!BCB30),data_NoOutliers!BCB30,MID(data_NoOutliers!BCB30,2,99)/2),"")</f>
        <v/>
      </c>
      <c r="BOR30" s="4" t="str">
        <f>IFERROR(IF(N(data_NoOutliers!BCC30),data_NoOutliers!BCC30,MID(data_NoOutliers!BCC30,2,99)/2),"")</f>
        <v/>
      </c>
      <c r="BOS30" s="4" t="str">
        <f>IFERROR(IF(N(data_NoOutliers!BCD30),data_NoOutliers!BCD30,MID(data_NoOutliers!BCD30,2,99)/2),"")</f>
        <v/>
      </c>
      <c r="BOT30" s="4" t="str">
        <f>IFERROR(IF(N(data_NoOutliers!BCE30),data_NoOutliers!BCE30,MID(data_NoOutliers!BCE30,2,99)/2),"")</f>
        <v/>
      </c>
      <c r="BOU30" s="4" t="str">
        <f>IFERROR(IF(N(data_NoOutliers!BCF30),data_NoOutliers!BCF30,MID(data_NoOutliers!BCF30,2,99)/2),"")</f>
        <v/>
      </c>
      <c r="BOV30" s="4" t="str">
        <f>IFERROR(IF(N(data_NoOutliers!BCG30),data_NoOutliers!BCG30,MID(data_NoOutliers!BCG30,2,99)/2),"")</f>
        <v/>
      </c>
      <c r="BOW30" s="4" t="str">
        <f>IFERROR(IF(N(data_NoOutliers!BCH30),data_NoOutliers!BCH30,MID(data_NoOutliers!BCH30,2,99)/2),"")</f>
        <v/>
      </c>
      <c r="BOX30" s="4" t="str">
        <f>IFERROR(IF(N(data_NoOutliers!BCI30),data_NoOutliers!BCI30,MID(data_NoOutliers!BCI30,2,99)/2),"")</f>
        <v/>
      </c>
      <c r="BOY30" s="4" t="str">
        <f>IFERROR(IF(N(data_NoOutliers!BCJ30),data_NoOutliers!BCJ30,MID(data_NoOutliers!BCJ30,2,99)/2),"")</f>
        <v/>
      </c>
      <c r="BOZ30" s="4" t="str">
        <f>IFERROR(IF(N(data_NoOutliers!BCK30),data_NoOutliers!BCK30,MID(data_NoOutliers!BCK30,2,99)/2),"")</f>
        <v/>
      </c>
      <c r="BPA30" s="4" t="str">
        <f>IFERROR(IF(N(data_NoOutliers!BCL30),data_NoOutliers!BCL30,MID(data_NoOutliers!BCL30,2,99)/2),"")</f>
        <v/>
      </c>
      <c r="BPB30" s="4" t="str">
        <f>IFERROR(IF(N(data_NoOutliers!BCM30),data_NoOutliers!BCM30,MID(data_NoOutliers!BCM30,2,99)/2),"")</f>
        <v/>
      </c>
      <c r="BPC30" s="4" t="str">
        <f>IFERROR(IF(N(data_NoOutliers!BCN30),data_NoOutliers!BCN30,MID(data_NoOutliers!BCN30,2,99)/2),"")</f>
        <v/>
      </c>
      <c r="BPD30" s="4" t="str">
        <f>IFERROR(IF(N(data_NoOutliers!BCO30),data_NoOutliers!BCO30,MID(data_NoOutliers!BCO30,2,99)/2),"")</f>
        <v/>
      </c>
      <c r="BPE30" s="4" t="str">
        <f>IFERROR(IF(N(data_NoOutliers!BCP30),data_NoOutliers!BCP30,MID(data_NoOutliers!BCP30,2,99)/2),"")</f>
        <v/>
      </c>
      <c r="BPF30" s="4" t="str">
        <f>IFERROR(IF(N(data_NoOutliers!BCQ30),data_NoOutliers!BCQ30,MID(data_NoOutliers!BCQ30,2,99)/2),"")</f>
        <v/>
      </c>
      <c r="BPG30" s="4" t="str">
        <f>IFERROR(IF(N(data_NoOutliers!BCR30),data_NoOutliers!BCR30,MID(data_NoOutliers!BCR30,2,99)/2),"")</f>
        <v/>
      </c>
      <c r="BPH30" s="4" t="str">
        <f>IFERROR(IF(N(data_NoOutliers!BCS30),data_NoOutliers!BCS30,MID(data_NoOutliers!BCS30,2,99)/2),"")</f>
        <v/>
      </c>
      <c r="BPI30" s="4" t="str">
        <f>IFERROR(IF(N(data_NoOutliers!BCT30),data_NoOutliers!BCT30,MID(data_NoOutliers!BCT30,2,99)/2),"")</f>
        <v/>
      </c>
      <c r="BPJ30" s="4" t="str">
        <f>IFERROR(IF(N(data_NoOutliers!BCU30),data_NoOutliers!BCU30,MID(data_NoOutliers!BCU30,2,99)/2),"")</f>
        <v/>
      </c>
      <c r="BPK30" s="4" t="str">
        <f>IFERROR(IF(N(data_NoOutliers!BCV30),data_NoOutliers!BCV30,MID(data_NoOutliers!BCV30,2,99)/2),"")</f>
        <v/>
      </c>
      <c r="BPL30" s="4" t="str">
        <f>IFERROR(IF(N(data_NoOutliers!BCW30),data_NoOutliers!BCW30,MID(data_NoOutliers!BCW30,2,99)/2),"")</f>
        <v/>
      </c>
      <c r="BPM30" s="4" t="str">
        <f>IFERROR(IF(N(data_NoOutliers!BCX30),data_NoOutliers!BCX30,MID(data_NoOutliers!BCX30,2,99)/2),"")</f>
        <v/>
      </c>
      <c r="BPN30" s="4" t="str">
        <f>IFERROR(IF(N(data_NoOutliers!BCY30),data_NoOutliers!BCY30,MID(data_NoOutliers!BCY30,2,99)/2),"")</f>
        <v/>
      </c>
      <c r="BPO30" s="4" t="str">
        <f>IFERROR(IF(N(data_NoOutliers!BCZ30),data_NoOutliers!BCZ30,MID(data_NoOutliers!BCZ30,2,99)/2),"")</f>
        <v/>
      </c>
      <c r="BPP30" s="4" t="str">
        <f>IFERROR(IF(N(data_NoOutliers!BDA30),data_NoOutliers!BDA30,MID(data_NoOutliers!BDA30,2,99)/2),"")</f>
        <v/>
      </c>
      <c r="BPQ30" s="4" t="str">
        <f>IFERROR(IF(N(data_NoOutliers!BDB30),data_NoOutliers!BDB30,MID(data_NoOutliers!BDB30,2,99)/2),"")</f>
        <v/>
      </c>
      <c r="BPR30" s="4" t="str">
        <f>IFERROR(IF(N(data_NoOutliers!BDC30),data_NoOutliers!BDC30,MID(data_NoOutliers!BDC30,2,99)/2),"")</f>
        <v/>
      </c>
      <c r="BPS30" s="4" t="str">
        <f>IFERROR(IF(N(data_NoOutliers!BDD30),data_NoOutliers!BDD30,MID(data_NoOutliers!BDD30,2,99)/2),"")</f>
        <v/>
      </c>
      <c r="BPT30" s="4" t="str">
        <f>IFERROR(IF(N(data_NoOutliers!BDE30),data_NoOutliers!BDE30,MID(data_NoOutliers!BDE30,2,99)/2),"")</f>
        <v/>
      </c>
      <c r="BPU30" s="4" t="str">
        <f>IFERROR(IF(N(data_NoOutliers!BDF30),data_NoOutliers!BDF30,MID(data_NoOutliers!BDF30,2,99)/2),"")</f>
        <v/>
      </c>
      <c r="BPV30" s="4" t="str">
        <f>IFERROR(IF(N(data_NoOutliers!BDG30),data_NoOutliers!BDG30,MID(data_NoOutliers!BDG30,2,99)/2),"")</f>
        <v/>
      </c>
      <c r="BPW30" s="4" t="str">
        <f>IFERROR(IF(N(data_NoOutliers!BDH30),data_NoOutliers!BDH30,MID(data_NoOutliers!BDH30,2,99)/2),"")</f>
        <v/>
      </c>
      <c r="BPX30" s="4" t="str">
        <f>IFERROR(IF(N(data_NoOutliers!BDI30),data_NoOutliers!BDI30,MID(data_NoOutliers!BDI30,2,99)/2),"")</f>
        <v/>
      </c>
      <c r="BPY30" s="4" t="str">
        <f>IFERROR(IF(N(data_NoOutliers!BDJ30),data_NoOutliers!BDJ30,MID(data_NoOutliers!BDJ30,2,99)/2),"")</f>
        <v/>
      </c>
      <c r="BPZ30" s="4" t="str">
        <f>IFERROR(IF(N(data_NoOutliers!BDK30),data_NoOutliers!BDK30,MID(data_NoOutliers!BDK30,2,99)/2),"")</f>
        <v/>
      </c>
      <c r="BQA30" s="4" t="str">
        <f>IFERROR(IF(N(data_NoOutliers!BDL30),data_NoOutliers!BDL30,MID(data_NoOutliers!BDL30,2,99)/2),"")</f>
        <v/>
      </c>
      <c r="BQB30" s="4" t="str">
        <f>IFERROR(IF(N(data_NoOutliers!BDM30),data_NoOutliers!BDM30,MID(data_NoOutliers!BDM30,2,99)/2),"")</f>
        <v/>
      </c>
      <c r="BQC30" s="4" t="str">
        <f>IFERROR(IF(N(data_NoOutliers!BDN30),data_NoOutliers!BDN30,MID(data_NoOutliers!BDN30,2,99)/2),"")</f>
        <v/>
      </c>
      <c r="BQD30" s="4" t="str">
        <f>IFERROR(IF(N(data_NoOutliers!BDO30),data_NoOutliers!BDO30,MID(data_NoOutliers!BDO30,2,99)/2),"")</f>
        <v/>
      </c>
      <c r="BQE30" s="4" t="str">
        <f>IFERROR(IF(N(data_NoOutliers!BDP30),data_NoOutliers!BDP30,MID(data_NoOutliers!BDP30,2,99)/2),"")</f>
        <v/>
      </c>
      <c r="BQF30" s="4" t="str">
        <f>IFERROR(IF(N(data_NoOutliers!BDQ30),data_NoOutliers!BDQ30,MID(data_NoOutliers!BDQ30,2,99)/2),"")</f>
        <v/>
      </c>
      <c r="BQG30" s="4" t="str">
        <f>IFERROR(IF(N(data_NoOutliers!BDR30),data_NoOutliers!BDR30,MID(data_NoOutliers!BDR30,2,99)/2),"")</f>
        <v/>
      </c>
      <c r="BQH30" s="4" t="str">
        <f>IFERROR(IF(N(data_NoOutliers!BDS30),data_NoOutliers!BDS30,MID(data_NoOutliers!BDS30,2,99)/2),"")</f>
        <v/>
      </c>
      <c r="BQI30" s="4" t="str">
        <f>IFERROR(IF(N(data_NoOutliers!BDT30),data_NoOutliers!BDT30,MID(data_NoOutliers!BDT30,2,99)/2),"")</f>
        <v/>
      </c>
      <c r="BQJ30" s="4" t="str">
        <f>IFERROR(IF(N(data_NoOutliers!BDU30),data_NoOutliers!BDU30,MID(data_NoOutliers!BDU30,2,99)/2),"")</f>
        <v/>
      </c>
      <c r="BQK30" s="4" t="str">
        <f>IFERROR(IF(N(data_NoOutliers!BDV30),data_NoOutliers!BDV30,MID(data_NoOutliers!BDV30,2,99)/2),"")</f>
        <v/>
      </c>
      <c r="BQL30" s="4" t="str">
        <f>IFERROR(IF(N(data_NoOutliers!BDW30),data_NoOutliers!BDW30,MID(data_NoOutliers!BDW30,2,99)/2),"")</f>
        <v/>
      </c>
      <c r="BQM30" s="4" t="str">
        <f>IFERROR(IF(N(data_NoOutliers!BDX30),data_NoOutliers!BDX30,MID(data_NoOutliers!BDX30,2,99)/2),"")</f>
        <v/>
      </c>
      <c r="BQN30" s="4" t="str">
        <f>IFERROR(IF(N(data_NoOutliers!BDY30),data_NoOutliers!BDY30,MID(data_NoOutliers!BDY30,2,99)/2),"")</f>
        <v/>
      </c>
      <c r="BQO30" s="4" t="str">
        <f>IFERROR(IF(N(data_NoOutliers!BDZ30),data_NoOutliers!BDZ30,MID(data_NoOutliers!BDZ30,2,99)/2),"")</f>
        <v/>
      </c>
      <c r="BQP30" s="4" t="str">
        <f>IFERROR(IF(N(data_NoOutliers!BEA30),data_NoOutliers!BEA30,MID(data_NoOutliers!BEA30,2,99)/2),"")</f>
        <v/>
      </c>
      <c r="BQQ30" s="4" t="str">
        <f>IFERROR(IF(N(data_NoOutliers!BEB30),data_NoOutliers!BEB30,MID(data_NoOutliers!BEB30,2,99)/2),"")</f>
        <v/>
      </c>
      <c r="BQR30" s="4" t="str">
        <f>IFERROR(IF(N(data_NoOutliers!BEC30),data_NoOutliers!BEC30,MID(data_NoOutliers!BEC30,2,99)/2),"")</f>
        <v/>
      </c>
      <c r="BQS30" s="4" t="str">
        <f>IFERROR(IF(N(data_NoOutliers!BED30),data_NoOutliers!BED30,MID(data_NoOutliers!BED30,2,99)/2),"")</f>
        <v/>
      </c>
      <c r="BQT30" s="4" t="str">
        <f>IFERROR(IF(N(data_NoOutliers!BEE30),data_NoOutliers!BEE30,MID(data_NoOutliers!BEE30,2,99)/2),"")</f>
        <v/>
      </c>
      <c r="BQU30" s="4" t="str">
        <f>IFERROR(IF(N(data_NoOutliers!BEF30),data_NoOutliers!BEF30,MID(data_NoOutliers!BEF30,2,99)/2),"")</f>
        <v/>
      </c>
      <c r="BQV30" s="4" t="str">
        <f>IFERROR(IF(N(data_NoOutliers!BEG30),data_NoOutliers!BEG30,MID(data_NoOutliers!BEG30,2,99)/2),"")</f>
        <v/>
      </c>
      <c r="BQW30" s="4" t="str">
        <f>IFERROR(IF(N(data_NoOutliers!BEH30),data_NoOutliers!BEH30,MID(data_NoOutliers!BEH30,2,99)/2),"")</f>
        <v/>
      </c>
      <c r="BQX30" s="4" t="str">
        <f>IFERROR(IF(N(data_NoOutliers!BEI30),data_NoOutliers!BEI30,MID(data_NoOutliers!BEI30,2,99)/2),"")</f>
        <v/>
      </c>
      <c r="BQY30" s="4" t="str">
        <f>IFERROR(IF(N(data_NoOutliers!BEJ30),data_NoOutliers!BEJ30,MID(data_NoOutliers!BEJ30,2,99)/2),"")</f>
        <v/>
      </c>
      <c r="BQZ30" s="4" t="str">
        <f>IFERROR(IF(N(data_NoOutliers!BEK30),data_NoOutliers!BEK30,MID(data_NoOutliers!BEK30,2,99)/2),"")</f>
        <v/>
      </c>
      <c r="BRA30" s="4" t="str">
        <f>IFERROR(IF(N(data_NoOutliers!BEL30),data_NoOutliers!BEL30,MID(data_NoOutliers!BEL30,2,99)/2),"")</f>
        <v/>
      </c>
      <c r="BRB30" s="4" t="str">
        <f>IFERROR(IF(N(data_NoOutliers!BEM30),data_NoOutliers!BEM30,MID(data_NoOutliers!BEM30,2,99)/2),"")</f>
        <v/>
      </c>
      <c r="BRC30" s="4" t="str">
        <f>IFERROR(IF(N(data_NoOutliers!BEN30),data_NoOutliers!BEN30,MID(data_NoOutliers!BEN30,2,99)/2),"")</f>
        <v/>
      </c>
      <c r="BRD30" s="4" t="str">
        <f>IFERROR(IF(N(data_NoOutliers!BEO30),data_NoOutliers!BEO30,MID(data_NoOutliers!BEO30,2,99)/2),"")</f>
        <v/>
      </c>
      <c r="BRE30" s="4" t="str">
        <f>IFERROR(IF(N(data_NoOutliers!BEP30),data_NoOutliers!BEP30,MID(data_NoOutliers!BEP30,2,99)/2),"")</f>
        <v/>
      </c>
      <c r="BRF30" s="4" t="str">
        <f>IFERROR(IF(N(data_NoOutliers!BEQ30),data_NoOutliers!BEQ30,MID(data_NoOutliers!BEQ30,2,99)/2),"")</f>
        <v/>
      </c>
      <c r="BRG30" s="4" t="str">
        <f>IFERROR(IF(N(data_NoOutliers!BER30),data_NoOutliers!BER30,MID(data_NoOutliers!BER30,2,99)/2),"")</f>
        <v/>
      </c>
      <c r="BRH30" s="4" t="str">
        <f>IFERROR(IF(N(data_NoOutliers!BES30),data_NoOutliers!BES30,MID(data_NoOutliers!BES30,2,99)/2),"")</f>
        <v/>
      </c>
      <c r="BRI30" s="4" t="str">
        <f>IFERROR(IF(N(data_NoOutliers!BET30),data_NoOutliers!BET30,MID(data_NoOutliers!BET30,2,99)/2),"")</f>
        <v/>
      </c>
      <c r="BRJ30" s="4" t="str">
        <f>IFERROR(IF(N(data_NoOutliers!BEU30),data_NoOutliers!BEU30,MID(data_NoOutliers!BEU30,2,99)/2),"")</f>
        <v/>
      </c>
      <c r="BRK30" s="4" t="str">
        <f>IFERROR(IF(N(data_NoOutliers!BEV30),data_NoOutliers!BEV30,MID(data_NoOutliers!BEV30,2,99)/2),"")</f>
        <v/>
      </c>
      <c r="BRL30" s="4" t="str">
        <f>IFERROR(IF(N(data_NoOutliers!BEW30),data_NoOutliers!BEW30,MID(data_NoOutliers!BEW30,2,99)/2),"")</f>
        <v/>
      </c>
      <c r="BRM30" s="4" t="str">
        <f>IFERROR(IF(N(data_NoOutliers!BEX30),data_NoOutliers!BEX30,MID(data_NoOutliers!BEX30,2,99)/2),"")</f>
        <v/>
      </c>
      <c r="BRN30" s="4" t="str">
        <f>IFERROR(IF(N(data_NoOutliers!BEY30),data_NoOutliers!BEY30,MID(data_NoOutliers!BEY30,2,99)/2),"")</f>
        <v/>
      </c>
      <c r="BRO30" s="4" t="str">
        <f>IFERROR(IF(N(data_NoOutliers!BEZ30),data_NoOutliers!BEZ30,MID(data_NoOutliers!BEZ30,2,99)/2),"")</f>
        <v/>
      </c>
      <c r="BRP30" s="4" t="str">
        <f>IFERROR(IF(N(data_NoOutliers!BFA30),data_NoOutliers!BFA30,MID(data_NoOutliers!BFA30,2,99)/2),"")</f>
        <v/>
      </c>
      <c r="BRQ30" s="4" t="str">
        <f>IFERROR(IF(N(data_NoOutliers!BFB30),data_NoOutliers!BFB30,MID(data_NoOutliers!BFB30,2,99)/2),"")</f>
        <v/>
      </c>
      <c r="BRR30" s="4" t="str">
        <f>IFERROR(IF(N(data_NoOutliers!BFC30),data_NoOutliers!BFC30,MID(data_NoOutliers!BFC30,2,99)/2),"")</f>
        <v/>
      </c>
      <c r="BRS30" s="4" t="str">
        <f>IFERROR(IF(N(data_NoOutliers!BFD30),data_NoOutliers!BFD30,MID(data_NoOutliers!BFD30,2,99)/2),"")</f>
        <v/>
      </c>
      <c r="BRT30" s="4" t="str">
        <f>IFERROR(IF(N(data_NoOutliers!BFE30),data_NoOutliers!BFE30,MID(data_NoOutliers!BFE30,2,99)/2),"")</f>
        <v/>
      </c>
      <c r="BRU30" s="4" t="str">
        <f>IFERROR(IF(N(data_NoOutliers!BFF30),data_NoOutliers!BFF30,MID(data_NoOutliers!BFF30,2,99)/2),"")</f>
        <v/>
      </c>
      <c r="BRV30" s="4" t="str">
        <f>IFERROR(IF(N(data_NoOutliers!BFG30),data_NoOutliers!BFG30,MID(data_NoOutliers!BFG30,2,99)/2),"")</f>
        <v/>
      </c>
      <c r="BRW30" s="4" t="str">
        <f>IFERROR(IF(N(data_NoOutliers!BFH30),data_NoOutliers!BFH30,MID(data_NoOutliers!BFH30,2,99)/2),"")</f>
        <v/>
      </c>
      <c r="BRX30" s="4" t="str">
        <f>IFERROR(IF(N(data_NoOutliers!BFI30),data_NoOutliers!BFI30,MID(data_NoOutliers!BFI30,2,99)/2),"")</f>
        <v/>
      </c>
      <c r="BRY30" s="4" t="str">
        <f>IFERROR(IF(N(data_NoOutliers!BFJ30),data_NoOutliers!BFJ30,MID(data_NoOutliers!BFJ30,2,99)/2),"")</f>
        <v/>
      </c>
      <c r="BRZ30" s="4" t="str">
        <f>IFERROR(IF(N(data_NoOutliers!BFK30),data_NoOutliers!BFK30,MID(data_NoOutliers!BFK30,2,99)/2),"")</f>
        <v/>
      </c>
      <c r="BSA30" s="4" t="str">
        <f>IFERROR(IF(N(data_NoOutliers!BFL30),data_NoOutliers!BFL30,MID(data_NoOutliers!BFL30,2,99)/2),"")</f>
        <v/>
      </c>
      <c r="BSB30" s="4" t="str">
        <f>IFERROR(IF(N(data_NoOutliers!BFM30),data_NoOutliers!BFM30,MID(data_NoOutliers!BFM30,2,99)/2),"")</f>
        <v/>
      </c>
      <c r="BSC30" s="4" t="str">
        <f>IFERROR(IF(N(data_NoOutliers!BFN30),data_NoOutliers!BFN30,MID(data_NoOutliers!BFN30,2,99)/2),"")</f>
        <v/>
      </c>
      <c r="BSD30" s="4" t="str">
        <f>IFERROR(IF(N(data_NoOutliers!BFO30),data_NoOutliers!BFO30,MID(data_NoOutliers!BFO30,2,99)/2),"")</f>
        <v/>
      </c>
      <c r="BSE30" s="4" t="str">
        <f>IFERROR(IF(N(data_NoOutliers!BFP30),data_NoOutliers!BFP30,MID(data_NoOutliers!BFP30,2,99)/2),"")</f>
        <v/>
      </c>
      <c r="BSF30" s="4" t="str">
        <f>IFERROR(IF(N(data_NoOutliers!BFQ30),data_NoOutliers!BFQ30,MID(data_NoOutliers!BFQ30,2,99)/2),"")</f>
        <v/>
      </c>
      <c r="BSG30" s="4" t="str">
        <f>IFERROR(IF(N(data_NoOutliers!BFR30),data_NoOutliers!BFR30,MID(data_NoOutliers!BFR30,2,99)/2),"")</f>
        <v/>
      </c>
      <c r="BSH30" s="4" t="str">
        <f>IFERROR(IF(N(data_NoOutliers!BFS30),data_NoOutliers!BFS30,MID(data_NoOutliers!BFS30,2,99)/2),"")</f>
        <v/>
      </c>
      <c r="BSI30" s="4" t="str">
        <f>IFERROR(IF(N(data_NoOutliers!BFT30),data_NoOutliers!BFT30,MID(data_NoOutliers!BFT30,2,99)/2),"")</f>
        <v/>
      </c>
      <c r="BSJ30" s="4" t="str">
        <f>IFERROR(IF(N(data_NoOutliers!BFU30),data_NoOutliers!BFU30,MID(data_NoOutliers!BFU30,2,99)/2),"")</f>
        <v/>
      </c>
      <c r="BSK30" s="4" t="str">
        <f>IFERROR(IF(N(data_NoOutliers!BFV30),data_NoOutliers!BFV30,MID(data_NoOutliers!BFV30,2,99)/2),"")</f>
        <v/>
      </c>
      <c r="BSL30" s="4" t="str">
        <f>IFERROR(IF(N(data_NoOutliers!BFW30),data_NoOutliers!BFW30,MID(data_NoOutliers!BFW30,2,99)/2),"")</f>
        <v/>
      </c>
      <c r="BSM30" s="4" t="str">
        <f>IFERROR(IF(N(data_NoOutliers!BFX30),data_NoOutliers!BFX30,MID(data_NoOutliers!BFX30,2,99)/2),"")</f>
        <v/>
      </c>
      <c r="BSN30" s="4" t="str">
        <f>IFERROR(IF(N(data_NoOutliers!BFY30),data_NoOutliers!BFY30,MID(data_NoOutliers!BFY30,2,99)/2),"")</f>
        <v/>
      </c>
      <c r="BSO30" s="4" t="str">
        <f>IFERROR(IF(N(data_NoOutliers!BFZ30),data_NoOutliers!BFZ30,MID(data_NoOutliers!BFZ30,2,99)/2),"")</f>
        <v/>
      </c>
      <c r="BSP30" s="4" t="str">
        <f>IFERROR(IF(N(data_NoOutliers!BGA30),data_NoOutliers!BGA30,MID(data_NoOutliers!BGA30,2,99)/2),"")</f>
        <v/>
      </c>
      <c r="BSQ30" s="4" t="str">
        <f>IFERROR(IF(N(data_NoOutliers!BGB30),data_NoOutliers!BGB30,MID(data_NoOutliers!BGB30,2,99)/2),"")</f>
        <v/>
      </c>
      <c r="BSR30" s="4" t="str">
        <f>IFERROR(IF(N(data_NoOutliers!BGC30),data_NoOutliers!BGC30,MID(data_NoOutliers!BGC30,2,99)/2),"")</f>
        <v/>
      </c>
      <c r="BSS30" s="4" t="str">
        <f>IFERROR(IF(N(data_NoOutliers!BGD30),data_NoOutliers!BGD30,MID(data_NoOutliers!BGD30,2,99)/2),"")</f>
        <v/>
      </c>
      <c r="BST30" s="4" t="str">
        <f>IFERROR(IF(N(data_NoOutliers!BGE30),data_NoOutliers!BGE30,MID(data_NoOutliers!BGE30,2,99)/2),"")</f>
        <v/>
      </c>
      <c r="BSU30" s="4" t="str">
        <f>IFERROR(IF(N(data_NoOutliers!BGF30),data_NoOutliers!BGF30,MID(data_NoOutliers!BGF30,2,99)/2),"")</f>
        <v/>
      </c>
      <c r="BSV30" s="4" t="str">
        <f>IFERROR(IF(N(data_NoOutliers!BGG30),data_NoOutliers!BGG30,MID(data_NoOutliers!BGG30,2,99)/2),"")</f>
        <v/>
      </c>
      <c r="BSW30" s="4" t="str">
        <f>IFERROR(IF(N(data_NoOutliers!BGH30),data_NoOutliers!BGH30,MID(data_NoOutliers!BGH30,2,99)/2),"")</f>
        <v/>
      </c>
      <c r="BSX30" s="4" t="str">
        <f>IFERROR(IF(N(data_NoOutliers!BGI30),data_NoOutliers!BGI30,MID(data_NoOutliers!BGI30,2,99)/2),"")</f>
        <v/>
      </c>
      <c r="BSY30" s="4" t="str">
        <f>IFERROR(IF(N(data_NoOutliers!BGJ30),data_NoOutliers!BGJ30,MID(data_NoOutliers!BGJ30,2,99)/2),"")</f>
        <v/>
      </c>
      <c r="BSZ30" s="4" t="str">
        <f>IFERROR(IF(N(data_NoOutliers!BGK30),data_NoOutliers!BGK30,MID(data_NoOutliers!BGK30,2,99)/2),"")</f>
        <v/>
      </c>
      <c r="BTA30" s="4" t="str">
        <f>IFERROR(IF(N(data_NoOutliers!BGL30),data_NoOutliers!BGL30,MID(data_NoOutliers!BGL30,2,99)/2),"")</f>
        <v/>
      </c>
      <c r="BTB30" s="4" t="str">
        <f>IFERROR(IF(N(data_NoOutliers!BGM30),data_NoOutliers!BGM30,MID(data_NoOutliers!BGM30,2,99)/2),"")</f>
        <v/>
      </c>
      <c r="BTC30" s="4" t="str">
        <f>IFERROR(IF(N(data_NoOutliers!BGN30),data_NoOutliers!BGN30,MID(data_NoOutliers!BGN30,2,99)/2),"")</f>
        <v/>
      </c>
      <c r="BTD30" s="4" t="str">
        <f>IFERROR(IF(N(data_NoOutliers!BGO30),data_NoOutliers!BGO30,MID(data_NoOutliers!BGO30,2,99)/2),"")</f>
        <v/>
      </c>
      <c r="BTE30" s="4" t="str">
        <f>IFERROR(IF(N(data_NoOutliers!BGP30),data_NoOutliers!BGP30,MID(data_NoOutliers!BGP30,2,99)/2),"")</f>
        <v/>
      </c>
      <c r="BTF30" s="4" t="str">
        <f>IFERROR(IF(N(data_NoOutliers!BGQ30),data_NoOutliers!BGQ30,MID(data_NoOutliers!BGQ30,2,99)/2),"")</f>
        <v/>
      </c>
      <c r="BTG30" s="4" t="str">
        <f>IFERROR(IF(N(data_NoOutliers!BGR30),data_NoOutliers!BGR30,MID(data_NoOutliers!BGR30,2,99)/2),"")</f>
        <v/>
      </c>
      <c r="BTH30" s="4" t="str">
        <f>IFERROR(IF(N(data_NoOutliers!BGS30),data_NoOutliers!BGS30,MID(data_NoOutliers!BGS30,2,99)/2),"")</f>
        <v/>
      </c>
      <c r="BTI30" s="4" t="str">
        <f>IFERROR(IF(N(data_NoOutliers!BGT30),data_NoOutliers!BGT30,MID(data_NoOutliers!BGT30,2,99)/2),"")</f>
        <v/>
      </c>
      <c r="BTJ30" s="4" t="str">
        <f>IFERROR(IF(N(data_NoOutliers!BGU30),data_NoOutliers!BGU30,MID(data_NoOutliers!BGU30,2,99)/2),"")</f>
        <v/>
      </c>
      <c r="BTK30" s="4" t="str">
        <f>IFERROR(IF(N(data_NoOutliers!BGV30),data_NoOutliers!BGV30,MID(data_NoOutliers!BGV30,2,99)/2),"")</f>
        <v/>
      </c>
      <c r="BTL30" s="4" t="str">
        <f>IFERROR(IF(N(data_NoOutliers!BGW30),data_NoOutliers!BGW30,MID(data_NoOutliers!BGW30,2,99)/2),"")</f>
        <v/>
      </c>
      <c r="BTM30" s="4" t="str">
        <f>IFERROR(IF(N(data_NoOutliers!BGX30),data_NoOutliers!BGX30,MID(data_NoOutliers!BGX30,2,99)/2),"")</f>
        <v/>
      </c>
      <c r="BTN30" s="4" t="str">
        <f>IFERROR(IF(N(data_NoOutliers!BGY30),data_NoOutliers!BGY30,MID(data_NoOutliers!BGY30,2,99)/2),"")</f>
        <v/>
      </c>
      <c r="BTO30" s="4" t="str">
        <f>IFERROR(IF(N(data_NoOutliers!BGZ30),data_NoOutliers!BGZ30,MID(data_NoOutliers!BGZ30,2,99)/2),"")</f>
        <v/>
      </c>
      <c r="BTP30" s="4" t="str">
        <f>IFERROR(IF(N(data_NoOutliers!BHA30),data_NoOutliers!BHA30,MID(data_NoOutliers!BHA30,2,99)/2),"")</f>
        <v/>
      </c>
      <c r="BTQ30" s="4" t="str">
        <f>IFERROR(IF(N(data_NoOutliers!BHB30),data_NoOutliers!BHB30,MID(data_NoOutliers!BHB30,2,99)/2),"")</f>
        <v/>
      </c>
      <c r="BTR30" s="4" t="str">
        <f>IFERROR(IF(N(data_NoOutliers!BHC30),data_NoOutliers!BHC30,MID(data_NoOutliers!BHC30,2,99)/2),"")</f>
        <v/>
      </c>
      <c r="BTS30" s="4" t="str">
        <f>IFERROR(IF(N(data_NoOutliers!BHD30),data_NoOutliers!BHD30,MID(data_NoOutliers!BHD30,2,99)/2),"")</f>
        <v/>
      </c>
      <c r="BTT30" s="4" t="str">
        <f>IFERROR(IF(N(data_NoOutliers!BHE30),data_NoOutliers!BHE30,MID(data_NoOutliers!BHE30,2,99)/2),"")</f>
        <v/>
      </c>
      <c r="BTU30" s="4" t="str">
        <f>IFERROR(IF(N(data_NoOutliers!BHF30),data_NoOutliers!BHF30,MID(data_NoOutliers!BHF30,2,99)/2),"")</f>
        <v/>
      </c>
      <c r="BTV30" s="4" t="str">
        <f>IFERROR(IF(N(data_NoOutliers!BHG30),data_NoOutliers!BHG30,MID(data_NoOutliers!BHG30,2,99)/2),"")</f>
        <v/>
      </c>
      <c r="BTW30" s="4" t="str">
        <f>IFERROR(IF(N(data_NoOutliers!BHH30),data_NoOutliers!BHH30,MID(data_NoOutliers!BHH30,2,99)/2),"")</f>
        <v/>
      </c>
      <c r="BTX30" s="4" t="str">
        <f>IFERROR(IF(N(data_NoOutliers!BHI30),data_NoOutliers!BHI30,MID(data_NoOutliers!BHI30,2,99)/2),"")</f>
        <v/>
      </c>
      <c r="BTY30" s="4" t="str">
        <f>IFERROR(IF(N(data_NoOutliers!BHJ30),data_NoOutliers!BHJ30,MID(data_NoOutliers!BHJ30,2,99)/2),"")</f>
        <v/>
      </c>
      <c r="BTZ30" s="4" t="str">
        <f>IFERROR(IF(N(data_NoOutliers!BHK30),data_NoOutliers!BHK30,MID(data_NoOutliers!BHK30,2,99)/2),"")</f>
        <v/>
      </c>
      <c r="BUA30" s="4" t="str">
        <f>IFERROR(IF(N(data_NoOutliers!BHL30),data_NoOutliers!BHL30,MID(data_NoOutliers!BHL30,2,99)/2),"")</f>
        <v/>
      </c>
      <c r="BUB30" s="4" t="str">
        <f>IFERROR(IF(N(data_NoOutliers!BHM30),data_NoOutliers!BHM30,MID(data_NoOutliers!BHM30,2,99)/2),"")</f>
        <v/>
      </c>
      <c r="BUC30" s="4" t="str">
        <f>IFERROR(IF(N(data_NoOutliers!BHN30),data_NoOutliers!BHN30,MID(data_NoOutliers!BHN30,2,99)/2),"")</f>
        <v/>
      </c>
      <c r="BUD30" s="4" t="str">
        <f>IFERROR(IF(N(data_NoOutliers!BHO30),data_NoOutliers!BHO30,MID(data_NoOutliers!BHO30,2,99)/2),"")</f>
        <v/>
      </c>
      <c r="BUE30" s="4" t="str">
        <f>IFERROR(IF(N(data_NoOutliers!BHP30),data_NoOutliers!BHP30,MID(data_NoOutliers!BHP30,2,99)/2),"")</f>
        <v/>
      </c>
      <c r="BUF30" s="4" t="str">
        <f>IFERROR(IF(N(data_NoOutliers!BHQ30),data_NoOutliers!BHQ30,MID(data_NoOutliers!BHQ30,2,99)/2),"")</f>
        <v/>
      </c>
      <c r="BUG30" s="4" t="str">
        <f>IFERROR(IF(N(data_NoOutliers!BHR30),data_NoOutliers!BHR30,MID(data_NoOutliers!BHR30,2,99)/2),"")</f>
        <v/>
      </c>
      <c r="BUH30" s="4" t="str">
        <f>IFERROR(IF(N(data_NoOutliers!BHS30),data_NoOutliers!BHS30,MID(data_NoOutliers!BHS30,2,99)/2),"")</f>
        <v/>
      </c>
      <c r="BUI30" s="4" t="str">
        <f>IFERROR(IF(N(data_NoOutliers!BHT30),data_NoOutliers!BHT30,MID(data_NoOutliers!BHT30,2,99)/2),"")</f>
        <v/>
      </c>
      <c r="BUJ30" s="4" t="str">
        <f>IFERROR(IF(N(data_NoOutliers!BHU30),data_NoOutliers!BHU30,MID(data_NoOutliers!BHU30,2,99)/2),"")</f>
        <v/>
      </c>
      <c r="BUK30" s="4" t="str">
        <f>IFERROR(IF(N(data_NoOutliers!BHV30),data_NoOutliers!BHV30,MID(data_NoOutliers!BHV30,2,99)/2),"")</f>
        <v/>
      </c>
      <c r="BUL30" s="4" t="str">
        <f>IFERROR(IF(N(data_NoOutliers!BHW30),data_NoOutliers!BHW30,MID(data_NoOutliers!BHW30,2,99)/2),"")</f>
        <v/>
      </c>
      <c r="BUM30" s="4" t="str">
        <f>IFERROR(IF(N(data_NoOutliers!BHX30),data_NoOutliers!BHX30,MID(data_NoOutliers!BHX30,2,99)/2),"")</f>
        <v/>
      </c>
      <c r="BUN30" s="4" t="str">
        <f>IFERROR(IF(N(data_NoOutliers!BHY30),data_NoOutliers!BHY30,MID(data_NoOutliers!BHY30,2,99)/2),"")</f>
        <v/>
      </c>
      <c r="BUO30" s="4" t="str">
        <f>IFERROR(IF(N(data_NoOutliers!BHZ30),data_NoOutliers!BHZ30,MID(data_NoOutliers!BHZ30,2,99)/2),"")</f>
        <v/>
      </c>
      <c r="BUP30" s="4" t="str">
        <f>IFERROR(IF(N(data_NoOutliers!BIA30),data_NoOutliers!BIA30,MID(data_NoOutliers!BIA30,2,99)/2),"")</f>
        <v/>
      </c>
      <c r="BUQ30" s="4" t="str">
        <f>IFERROR(IF(N(data_NoOutliers!BIB30),data_NoOutliers!BIB30,MID(data_NoOutliers!BIB30,2,99)/2),"")</f>
        <v/>
      </c>
      <c r="BUR30" s="4" t="str">
        <f>IFERROR(IF(N(data_NoOutliers!BIC30),data_NoOutliers!BIC30,MID(data_NoOutliers!BIC30,2,99)/2),"")</f>
        <v/>
      </c>
      <c r="BUS30" s="4" t="str">
        <f>IFERROR(IF(N(data_NoOutliers!BID30),data_NoOutliers!BID30,MID(data_NoOutliers!BID30,2,99)/2),"")</f>
        <v/>
      </c>
      <c r="BUT30" s="4" t="str">
        <f>IFERROR(IF(N(data_NoOutliers!BIE30),data_NoOutliers!BIE30,MID(data_NoOutliers!BIE30,2,99)/2),"")</f>
        <v/>
      </c>
      <c r="BUU30" s="4" t="str">
        <f>IFERROR(IF(N(data_NoOutliers!BIF30),data_NoOutliers!BIF30,MID(data_NoOutliers!BIF30,2,99)/2),"")</f>
        <v/>
      </c>
      <c r="BUV30" s="4" t="str">
        <f>IFERROR(IF(N(data_NoOutliers!BIG30),data_NoOutliers!BIG30,MID(data_NoOutliers!BIG30,2,99)/2),"")</f>
        <v/>
      </c>
      <c r="BUW30" s="4" t="str">
        <f>IFERROR(IF(N(data_NoOutliers!BIH30),data_NoOutliers!BIH30,MID(data_NoOutliers!BIH30,2,99)/2),"")</f>
        <v/>
      </c>
      <c r="BUX30" s="4" t="str">
        <f>IFERROR(IF(N(data_NoOutliers!BII30),data_NoOutliers!BII30,MID(data_NoOutliers!BII30,2,99)/2),"")</f>
        <v/>
      </c>
      <c r="BUY30" s="4" t="str">
        <f>IFERROR(IF(N(data_NoOutliers!BIJ30),data_NoOutliers!BIJ30,MID(data_NoOutliers!BIJ30,2,99)/2),"")</f>
        <v/>
      </c>
      <c r="BUZ30" s="4" t="str">
        <f>IFERROR(IF(N(data_NoOutliers!BIK30),data_NoOutliers!BIK30,MID(data_NoOutliers!BIK30,2,99)/2),"")</f>
        <v/>
      </c>
      <c r="BVA30" s="4" t="str">
        <f>IFERROR(IF(N(data_NoOutliers!BIL30),data_NoOutliers!BIL30,MID(data_NoOutliers!BIL30,2,99)/2),"")</f>
        <v/>
      </c>
      <c r="BVB30" s="4" t="str">
        <f>IFERROR(IF(N(data_NoOutliers!BIM30),data_NoOutliers!BIM30,MID(data_NoOutliers!BIM30,2,99)/2),"")</f>
        <v/>
      </c>
      <c r="BVC30" s="4" t="str">
        <f>IFERROR(IF(N(data_NoOutliers!BIN30),data_NoOutliers!BIN30,MID(data_NoOutliers!BIN30,2,99)/2),"")</f>
        <v/>
      </c>
      <c r="BVD30" s="4" t="str">
        <f>IFERROR(IF(N(data_NoOutliers!BIO30),data_NoOutliers!BIO30,MID(data_NoOutliers!BIO30,2,99)/2),"")</f>
        <v/>
      </c>
      <c r="BVE30" s="4" t="str">
        <f>IFERROR(IF(N(data_NoOutliers!BIP30),data_NoOutliers!BIP30,MID(data_NoOutliers!BIP30,2,99)/2),"")</f>
        <v/>
      </c>
      <c r="BVF30" s="4" t="str">
        <f>IFERROR(IF(N(data_NoOutliers!BIQ30),data_NoOutliers!BIQ30,MID(data_NoOutliers!BIQ30,2,99)/2),"")</f>
        <v/>
      </c>
      <c r="BVG30" s="4" t="str">
        <f>IFERROR(IF(N(data_NoOutliers!BIR30),data_NoOutliers!BIR30,MID(data_NoOutliers!BIR30,2,99)/2),"")</f>
        <v/>
      </c>
      <c r="BVH30" s="4" t="str">
        <f>IFERROR(IF(N(data_NoOutliers!BIS30),data_NoOutliers!BIS30,MID(data_NoOutliers!BIS30,2,99)/2),"")</f>
        <v/>
      </c>
      <c r="BVI30" s="4" t="str">
        <f>IFERROR(IF(N(data_NoOutliers!BIT30),data_NoOutliers!BIT30,MID(data_NoOutliers!BIT30,2,99)/2),"")</f>
        <v/>
      </c>
      <c r="BVJ30" s="4" t="str">
        <f>IFERROR(IF(N(data_NoOutliers!BIU30),data_NoOutliers!BIU30,MID(data_NoOutliers!BIU30,2,99)/2),"")</f>
        <v/>
      </c>
      <c r="BVK30" s="4" t="str">
        <f>IFERROR(IF(N(data_NoOutliers!BIV30),data_NoOutliers!BIV30,MID(data_NoOutliers!BIV30,2,99)/2),"")</f>
        <v/>
      </c>
      <c r="BVL30" s="4" t="str">
        <f>IFERROR(IF(N(data_NoOutliers!BIW30),data_NoOutliers!BIW30,MID(data_NoOutliers!BIW30,2,99)/2),"")</f>
        <v/>
      </c>
      <c r="BVM30" s="4" t="str">
        <f>IFERROR(IF(N(data_NoOutliers!BIX30),data_NoOutliers!BIX30,MID(data_NoOutliers!BIX30,2,99)/2),"")</f>
        <v/>
      </c>
      <c r="BVN30" s="4" t="str">
        <f>IFERROR(IF(N(data_NoOutliers!BIY30),data_NoOutliers!BIY30,MID(data_NoOutliers!BIY30,2,99)/2),"")</f>
        <v/>
      </c>
      <c r="BVO30" s="4" t="str">
        <f>IFERROR(IF(N(data_NoOutliers!BIZ30),data_NoOutliers!BIZ30,MID(data_NoOutliers!BIZ30,2,99)/2),"")</f>
        <v/>
      </c>
      <c r="BVP30" s="4" t="str">
        <f>IFERROR(IF(N(data_NoOutliers!BJA30),data_NoOutliers!BJA30,MID(data_NoOutliers!BJA30,2,99)/2),"")</f>
        <v/>
      </c>
      <c r="BVQ30" s="4" t="str">
        <f>IFERROR(IF(N(data_NoOutliers!BJB30),data_NoOutliers!BJB30,MID(data_NoOutliers!BJB30,2,99)/2),"")</f>
        <v/>
      </c>
      <c r="BVR30" s="4" t="str">
        <f>IFERROR(IF(N(data_NoOutliers!BJC30),data_NoOutliers!BJC30,MID(data_NoOutliers!BJC30,2,99)/2),"")</f>
        <v/>
      </c>
      <c r="BVS30" s="4" t="str">
        <f>IFERROR(IF(N(data_NoOutliers!BJD30),data_NoOutliers!BJD30,MID(data_NoOutliers!BJD30,2,99)/2),"")</f>
        <v/>
      </c>
      <c r="BVT30" s="4" t="str">
        <f>IFERROR(IF(N(data_NoOutliers!BJE30),data_NoOutliers!BJE30,MID(data_NoOutliers!BJE30,2,99)/2),"")</f>
        <v/>
      </c>
      <c r="BVU30" s="4" t="str">
        <f>IFERROR(IF(N(data_NoOutliers!BJF30),data_NoOutliers!BJF30,MID(data_NoOutliers!BJF30,2,99)/2),"")</f>
        <v/>
      </c>
      <c r="BVV30" s="4" t="str">
        <f>IFERROR(IF(N(data_NoOutliers!BJG30),data_NoOutliers!BJG30,MID(data_NoOutliers!BJG30,2,99)/2),"")</f>
        <v/>
      </c>
      <c r="BVW30" s="4" t="str">
        <f>IFERROR(IF(N(data_NoOutliers!BJH30),data_NoOutliers!BJH30,MID(data_NoOutliers!BJH30,2,99)/2),"")</f>
        <v/>
      </c>
      <c r="BVX30" s="4" t="str">
        <f>IFERROR(IF(N(data_NoOutliers!BJI30),data_NoOutliers!BJI30,MID(data_NoOutliers!BJI30,2,99)/2),"")</f>
        <v/>
      </c>
      <c r="BVY30" s="4" t="str">
        <f>IFERROR(IF(N(data_NoOutliers!BJJ30),data_NoOutliers!BJJ30,MID(data_NoOutliers!BJJ30,2,99)/2),"")</f>
        <v/>
      </c>
      <c r="BVZ30" s="4" t="str">
        <f>IFERROR(IF(N(data_NoOutliers!BJK30),data_NoOutliers!BJK30,MID(data_NoOutliers!BJK30,2,99)/2),"")</f>
        <v/>
      </c>
      <c r="BWA30" s="4" t="str">
        <f>IFERROR(IF(N(data_NoOutliers!BJL30),data_NoOutliers!BJL30,MID(data_NoOutliers!BJL30,2,99)/2),"")</f>
        <v/>
      </c>
      <c r="BWB30" s="4" t="str">
        <f>IFERROR(IF(N(data_NoOutliers!BJM30),data_NoOutliers!BJM30,MID(data_NoOutliers!BJM30,2,99)/2),"")</f>
        <v/>
      </c>
      <c r="BWC30" s="4" t="str">
        <f>IFERROR(IF(N(data_NoOutliers!BJN30),data_NoOutliers!BJN30,MID(data_NoOutliers!BJN30,2,99)/2),"")</f>
        <v/>
      </c>
      <c r="BWD30" s="4" t="str">
        <f>IFERROR(IF(N(data_NoOutliers!BJO30),data_NoOutliers!BJO30,MID(data_NoOutliers!BJO30,2,99)/2),"")</f>
        <v/>
      </c>
      <c r="BWE30" s="4" t="str">
        <f>IFERROR(IF(N(data_NoOutliers!BJP30),data_NoOutliers!BJP30,MID(data_NoOutliers!BJP30,2,99)/2),"")</f>
        <v/>
      </c>
      <c r="BWF30" s="4" t="str">
        <f>IFERROR(IF(N(data_NoOutliers!BJQ30),data_NoOutliers!BJQ30,MID(data_NoOutliers!BJQ30,2,99)/2),"")</f>
        <v/>
      </c>
      <c r="BWG30" s="4" t="str">
        <f>IFERROR(IF(N(data_NoOutliers!BJR30),data_NoOutliers!BJR30,MID(data_NoOutliers!BJR30,2,99)/2),"")</f>
        <v/>
      </c>
      <c r="BWH30" s="4" t="str">
        <f>IFERROR(IF(N(data_NoOutliers!BJS30),data_NoOutliers!BJS30,MID(data_NoOutliers!BJS30,2,99)/2),"")</f>
        <v/>
      </c>
      <c r="BWI30" s="4" t="str">
        <f>IFERROR(IF(N(data_NoOutliers!BJT30),data_NoOutliers!BJT30,MID(data_NoOutliers!BJT30,2,99)/2),"")</f>
        <v/>
      </c>
      <c r="BWJ30" s="4" t="str">
        <f>IFERROR(IF(N(data_NoOutliers!BJU30),data_NoOutliers!BJU30,MID(data_NoOutliers!BJU30,2,99)/2),"")</f>
        <v/>
      </c>
      <c r="BWK30" s="4" t="str">
        <f>IFERROR(IF(N(data_NoOutliers!BJV30),data_NoOutliers!BJV30,MID(data_NoOutliers!BJV30,2,99)/2),"")</f>
        <v/>
      </c>
      <c r="BWL30" s="4" t="str">
        <f>IFERROR(IF(N(data_NoOutliers!BJW30),data_NoOutliers!BJW30,MID(data_NoOutliers!BJW30,2,99)/2),"")</f>
        <v/>
      </c>
      <c r="BWM30" s="4" t="str">
        <f>IFERROR(IF(N(data_NoOutliers!BJX30),data_NoOutliers!BJX30,MID(data_NoOutliers!BJX30,2,99)/2),"")</f>
        <v/>
      </c>
      <c r="BWN30" s="4" t="str">
        <f>IFERROR(IF(N(data_NoOutliers!BJY30),data_NoOutliers!BJY30,MID(data_NoOutliers!BJY30,2,99)/2),"")</f>
        <v/>
      </c>
      <c r="BWO30" s="4" t="str">
        <f>IFERROR(IF(N(data_NoOutliers!BJZ30),data_NoOutliers!BJZ30,MID(data_NoOutliers!BJZ30,2,99)/2),"")</f>
        <v/>
      </c>
      <c r="BWP30" s="4" t="str">
        <f>IFERROR(IF(N(data_NoOutliers!BKA30),data_NoOutliers!BKA30,MID(data_NoOutliers!BKA30,2,99)/2),"")</f>
        <v/>
      </c>
      <c r="BWQ30" s="4" t="str">
        <f>IFERROR(IF(N(data_NoOutliers!BKB30),data_NoOutliers!BKB30,MID(data_NoOutliers!BKB30,2,99)/2),"")</f>
        <v/>
      </c>
      <c r="BWR30" s="4" t="str">
        <f>IFERROR(IF(N(data_NoOutliers!BKC30),data_NoOutliers!BKC30,MID(data_NoOutliers!BKC30,2,99)/2),"")</f>
        <v/>
      </c>
      <c r="BWS30" s="4" t="str">
        <f>IFERROR(IF(N(data_NoOutliers!BKD30),data_NoOutliers!BKD30,MID(data_NoOutliers!BKD30,2,99)/2),"")</f>
        <v/>
      </c>
      <c r="BWT30" s="4" t="str">
        <f>IFERROR(IF(N(data_NoOutliers!BKE30),data_NoOutliers!BKE30,MID(data_NoOutliers!BKE30,2,99)/2),"")</f>
        <v/>
      </c>
      <c r="BWU30" s="4" t="str">
        <f>IFERROR(IF(N(data_NoOutliers!BKF30),data_NoOutliers!BKF30,MID(data_NoOutliers!BKF30,2,99)/2),"")</f>
        <v/>
      </c>
      <c r="BWV30" s="4" t="str">
        <f>IFERROR(IF(N(data_NoOutliers!BKG30),data_NoOutliers!BKG30,MID(data_NoOutliers!BKG30,2,99)/2),"")</f>
        <v/>
      </c>
      <c r="BWW30" s="4" t="str">
        <f>IFERROR(IF(N(data_NoOutliers!BKH30),data_NoOutliers!BKH30,MID(data_NoOutliers!BKH30,2,99)/2),"")</f>
        <v/>
      </c>
      <c r="BWX30" s="4" t="str">
        <f>IFERROR(IF(N(data_NoOutliers!BKI30),data_NoOutliers!BKI30,MID(data_NoOutliers!BKI30,2,99)/2),"")</f>
        <v/>
      </c>
      <c r="BWY30" s="4" t="str">
        <f>IFERROR(IF(N(data_NoOutliers!BKJ30),data_NoOutliers!BKJ30,MID(data_NoOutliers!BKJ30,2,99)/2),"")</f>
        <v/>
      </c>
      <c r="BWZ30" s="4" t="str">
        <f>IFERROR(IF(N(data_NoOutliers!BKK30),data_NoOutliers!BKK30,MID(data_NoOutliers!BKK30,2,99)/2),"")</f>
        <v/>
      </c>
      <c r="BXA30" s="4" t="str">
        <f>IFERROR(IF(N(data_NoOutliers!BKL30),data_NoOutliers!BKL30,MID(data_NoOutliers!BKL30,2,99)/2),"")</f>
        <v/>
      </c>
      <c r="BXB30" s="4" t="str">
        <f>IFERROR(IF(N(data_NoOutliers!BKM30),data_NoOutliers!BKM30,MID(data_NoOutliers!BKM30,2,99)/2),"")</f>
        <v/>
      </c>
      <c r="BXC30" s="4" t="str">
        <f>IFERROR(IF(N(data_NoOutliers!BKN30),data_NoOutliers!BKN30,MID(data_NoOutliers!BKN30,2,99)/2),"")</f>
        <v/>
      </c>
      <c r="BXD30" s="4" t="str">
        <f>IFERROR(IF(N(data_NoOutliers!BKO30),data_NoOutliers!BKO30,MID(data_NoOutliers!BKO30,2,99)/2),"")</f>
        <v/>
      </c>
      <c r="BXE30" s="4" t="str">
        <f>IFERROR(IF(N(data_NoOutliers!BKP30),data_NoOutliers!BKP30,MID(data_NoOutliers!BKP30,2,99)/2),"")</f>
        <v/>
      </c>
      <c r="BXF30" s="4" t="str">
        <f>IFERROR(IF(N(data_NoOutliers!BKQ30),data_NoOutliers!BKQ30,MID(data_NoOutliers!BKQ30,2,99)/2),"")</f>
        <v/>
      </c>
      <c r="BXG30" s="4" t="str">
        <f>IFERROR(IF(N(data_NoOutliers!BKR30),data_NoOutliers!BKR30,MID(data_NoOutliers!BKR30,2,99)/2),"")</f>
        <v/>
      </c>
      <c r="BXH30" s="4" t="str">
        <f>IFERROR(IF(N(data_NoOutliers!BKS30),data_NoOutliers!BKS30,MID(data_NoOutliers!BKS30,2,99)/2),"")</f>
        <v/>
      </c>
      <c r="BXI30" s="4" t="str">
        <f>IFERROR(IF(N(data_NoOutliers!BKT30),data_NoOutliers!BKT30,MID(data_NoOutliers!BKT30,2,99)/2),"")</f>
        <v/>
      </c>
      <c r="BXJ30" s="4" t="str">
        <f>IFERROR(IF(N(data_NoOutliers!BKU30),data_NoOutliers!BKU30,MID(data_NoOutliers!BKU30,2,99)/2),"")</f>
        <v/>
      </c>
      <c r="BXK30" s="4" t="str">
        <f>IFERROR(IF(N(data_NoOutliers!BKV30),data_NoOutliers!BKV30,MID(data_NoOutliers!BKV30,2,99)/2),"")</f>
        <v/>
      </c>
      <c r="BXL30" s="4" t="str">
        <f>IFERROR(IF(N(data_NoOutliers!BKW30),data_NoOutliers!BKW30,MID(data_NoOutliers!BKW30,2,99)/2),"")</f>
        <v/>
      </c>
      <c r="BXM30" s="4" t="str">
        <f>IFERROR(IF(N(data_NoOutliers!BKX30),data_NoOutliers!BKX30,MID(data_NoOutliers!BKX30,2,99)/2),"")</f>
        <v/>
      </c>
      <c r="BXN30" s="4" t="str">
        <f>IFERROR(IF(N(data_NoOutliers!BKY30),data_NoOutliers!BKY30,MID(data_NoOutliers!BKY30,2,99)/2),"")</f>
        <v/>
      </c>
      <c r="BXO30" s="4" t="str">
        <f>IFERROR(IF(N(data_NoOutliers!BKZ30),data_NoOutliers!BKZ30,MID(data_NoOutliers!BKZ30,2,99)/2),"")</f>
        <v/>
      </c>
      <c r="BXP30" s="4" t="str">
        <f>IFERROR(IF(N(data_NoOutliers!BLA30),data_NoOutliers!BLA30,MID(data_NoOutliers!BLA30,2,99)/2),"")</f>
        <v/>
      </c>
      <c r="BXQ30" s="4" t="str">
        <f>IFERROR(IF(N(data_NoOutliers!BLB30),data_NoOutliers!BLB30,MID(data_NoOutliers!BLB30,2,99)/2),"")</f>
        <v/>
      </c>
      <c r="BXR30" s="4" t="str">
        <f>IFERROR(IF(N(data_NoOutliers!BLC30),data_NoOutliers!BLC30,MID(data_NoOutliers!BLC30,2,99)/2),"")</f>
        <v/>
      </c>
      <c r="BXS30" s="4" t="str">
        <f>IFERROR(IF(N(data_NoOutliers!BLD30),data_NoOutliers!BLD30,MID(data_NoOutliers!BLD30,2,99)/2),"")</f>
        <v/>
      </c>
      <c r="BXT30" s="4" t="str">
        <f>IFERROR(IF(N(data_NoOutliers!BLE30),data_NoOutliers!BLE30,MID(data_NoOutliers!BLE30,2,99)/2),"")</f>
        <v/>
      </c>
      <c r="BXU30" s="4" t="str">
        <f>IFERROR(IF(N(data_NoOutliers!BLF30),data_NoOutliers!BLF30,MID(data_NoOutliers!BLF30,2,99)/2),"")</f>
        <v/>
      </c>
      <c r="BXV30" s="4" t="str">
        <f>IFERROR(IF(N(data_NoOutliers!BLG30),data_NoOutliers!BLG30,MID(data_NoOutliers!BLG30,2,99)/2),"")</f>
        <v/>
      </c>
      <c r="BXW30" s="4" t="str">
        <f>IFERROR(IF(N(data_NoOutliers!BLH30),data_NoOutliers!BLH30,MID(data_NoOutliers!BLH30,2,99)/2),"")</f>
        <v/>
      </c>
      <c r="BXX30" s="4" t="str">
        <f>IFERROR(IF(N(data_NoOutliers!BLI30),data_NoOutliers!BLI30,MID(data_NoOutliers!BLI30,2,99)/2),"")</f>
        <v/>
      </c>
      <c r="BXY30" s="4" t="str">
        <f>IFERROR(IF(N(data_NoOutliers!BLJ30),data_NoOutliers!BLJ30,MID(data_NoOutliers!BLJ30,2,99)/2),"")</f>
        <v/>
      </c>
      <c r="BXZ30" s="4" t="str">
        <f>IFERROR(IF(N(data_NoOutliers!BLK30),data_NoOutliers!BLK30,MID(data_NoOutliers!BLK30,2,99)/2),"")</f>
        <v/>
      </c>
      <c r="BYA30" s="4" t="str">
        <f>IFERROR(IF(N(data_NoOutliers!BLL30),data_NoOutliers!BLL30,MID(data_NoOutliers!BLL30,2,99)/2),"")</f>
        <v/>
      </c>
      <c r="BYB30" s="4" t="str">
        <f>IFERROR(IF(N(data_NoOutliers!BLM30),data_NoOutliers!BLM30,MID(data_NoOutliers!BLM30,2,99)/2),"")</f>
        <v/>
      </c>
      <c r="BYC30" s="4" t="str">
        <f>IFERROR(IF(N(data_NoOutliers!BLN30),data_NoOutliers!BLN30,MID(data_NoOutliers!BLN30,2,99)/2),"")</f>
        <v/>
      </c>
      <c r="BYD30" s="4" t="str">
        <f>IFERROR(IF(N(data_NoOutliers!BLO30),data_NoOutliers!BLO30,MID(data_NoOutliers!BLO30,2,99)/2),"")</f>
        <v/>
      </c>
      <c r="BYE30" s="4" t="str">
        <f>IFERROR(IF(N(data_NoOutliers!BLP30),data_NoOutliers!BLP30,MID(data_NoOutliers!BLP30,2,99)/2),"")</f>
        <v/>
      </c>
      <c r="BYF30" s="4" t="str">
        <f>IFERROR(IF(N(data_NoOutliers!BLQ30),data_NoOutliers!BLQ30,MID(data_NoOutliers!BLQ30,2,99)/2),"")</f>
        <v/>
      </c>
      <c r="BYG30" s="4" t="str">
        <f>IFERROR(IF(N(data_NoOutliers!BLR30),data_NoOutliers!BLR30,MID(data_NoOutliers!BLR30,2,99)/2),"")</f>
        <v/>
      </c>
      <c r="BYH30" s="4" t="str">
        <f>IFERROR(IF(N(data_NoOutliers!BLS30),data_NoOutliers!BLS30,MID(data_NoOutliers!BLS30,2,99)/2),"")</f>
        <v/>
      </c>
      <c r="BYI30" s="4" t="str">
        <f>IFERROR(IF(N(data_NoOutliers!BLT30),data_NoOutliers!BLT30,MID(data_NoOutliers!BLT30,2,99)/2),"")</f>
        <v/>
      </c>
      <c r="BYJ30" s="4" t="str">
        <f>IFERROR(IF(N(data_NoOutliers!BLU30),data_NoOutliers!BLU30,MID(data_NoOutliers!BLU30,2,99)/2),"")</f>
        <v/>
      </c>
      <c r="BYK30" s="4" t="str">
        <f>IFERROR(IF(N(data_NoOutliers!BLV30),data_NoOutliers!BLV30,MID(data_NoOutliers!BLV30,2,99)/2),"")</f>
        <v/>
      </c>
      <c r="BYL30" s="4" t="str">
        <f>IFERROR(IF(N(data_NoOutliers!BLW30),data_NoOutliers!BLW30,MID(data_NoOutliers!BLW30,2,99)/2),"")</f>
        <v/>
      </c>
      <c r="BYM30" s="4" t="str">
        <f>IFERROR(IF(N(data_NoOutliers!BLX30),data_NoOutliers!BLX30,MID(data_NoOutliers!BLX30,2,99)/2),"")</f>
        <v/>
      </c>
      <c r="BYN30" s="4" t="str">
        <f>IFERROR(IF(N(data_NoOutliers!BLY30),data_NoOutliers!BLY30,MID(data_NoOutliers!BLY30,2,99)/2),"")</f>
        <v/>
      </c>
      <c r="BYO30" s="4" t="str">
        <f>IFERROR(IF(N(data_NoOutliers!BLZ30),data_NoOutliers!BLZ30,MID(data_NoOutliers!BLZ30,2,99)/2),"")</f>
        <v/>
      </c>
      <c r="BYP30" s="4" t="str">
        <f>IFERROR(IF(N(data_NoOutliers!BMA30),data_NoOutliers!BMA30,MID(data_NoOutliers!BMA30,2,99)/2),"")</f>
        <v/>
      </c>
      <c r="BYQ30" s="4" t="str">
        <f>IFERROR(IF(N(data_NoOutliers!BMB30),data_NoOutliers!BMB30,MID(data_NoOutliers!BMB30,2,99)/2),"")</f>
        <v/>
      </c>
      <c r="BYR30" s="4" t="str">
        <f>IFERROR(IF(N(data_NoOutliers!BMC30),data_NoOutliers!BMC30,MID(data_NoOutliers!BMC30,2,99)/2),"")</f>
        <v/>
      </c>
      <c r="BYS30" s="4" t="str">
        <f>IFERROR(IF(N(data_NoOutliers!BMD30),data_NoOutliers!BMD30,MID(data_NoOutliers!BMD30,2,99)/2),"")</f>
        <v/>
      </c>
      <c r="BYT30" s="4" t="str">
        <f>IFERROR(IF(N(data_NoOutliers!BME30),data_NoOutliers!BME30,MID(data_NoOutliers!BME30,2,99)/2),"")</f>
        <v/>
      </c>
      <c r="BYU30" s="4" t="str">
        <f>IFERROR(IF(N(data_NoOutliers!BMF30),data_NoOutliers!BMF30,MID(data_NoOutliers!BMF30,2,99)/2),"")</f>
        <v/>
      </c>
      <c r="BYV30" s="4" t="str">
        <f>IFERROR(IF(N(data_NoOutliers!BMG30),data_NoOutliers!BMG30,MID(data_NoOutliers!BMG30,2,99)/2),"")</f>
        <v/>
      </c>
      <c r="BYW30" s="4" t="str">
        <f>IFERROR(IF(N(data_NoOutliers!BMH30),data_NoOutliers!BMH30,MID(data_NoOutliers!BMH30,2,99)/2),"")</f>
        <v/>
      </c>
      <c r="BYX30" s="4" t="str">
        <f>IFERROR(IF(N(data_NoOutliers!BMI30),data_NoOutliers!BMI30,MID(data_NoOutliers!BMI30,2,99)/2),"")</f>
        <v/>
      </c>
      <c r="BYY30" s="4" t="str">
        <f>IFERROR(IF(N(data_NoOutliers!BMJ30),data_NoOutliers!BMJ30,MID(data_NoOutliers!BMJ30,2,99)/2),"")</f>
        <v/>
      </c>
      <c r="BYZ30" s="4" t="str">
        <f>IFERROR(IF(N(data_NoOutliers!BMK30),data_NoOutliers!BMK30,MID(data_NoOutliers!BMK30,2,99)/2),"")</f>
        <v/>
      </c>
      <c r="BZA30" s="4" t="str">
        <f>IFERROR(IF(N(data_NoOutliers!BML30),data_NoOutliers!BML30,MID(data_NoOutliers!BML30,2,99)/2),"")</f>
        <v/>
      </c>
      <c r="BZB30" s="4" t="str">
        <f>IFERROR(IF(N(data_NoOutliers!BMM30),data_NoOutliers!BMM30,MID(data_NoOutliers!BMM30,2,99)/2),"")</f>
        <v/>
      </c>
      <c r="BZC30" s="4" t="str">
        <f>IFERROR(IF(N(data_NoOutliers!BMN30),data_NoOutliers!BMN30,MID(data_NoOutliers!BMN30,2,99)/2),"")</f>
        <v/>
      </c>
      <c r="BZD30" s="4" t="str">
        <f>IFERROR(IF(N(data_NoOutliers!BMO30),data_NoOutliers!BMO30,MID(data_NoOutliers!BMO30,2,99)/2),"")</f>
        <v/>
      </c>
      <c r="BZE30" s="4" t="str">
        <f>IFERROR(IF(N(data_NoOutliers!BMP30),data_NoOutliers!BMP30,MID(data_NoOutliers!BMP30,2,99)/2),"")</f>
        <v/>
      </c>
      <c r="BZF30" s="4" t="str">
        <f>IFERROR(IF(N(data_NoOutliers!BMQ30),data_NoOutliers!BMQ30,MID(data_NoOutliers!BMQ30,2,99)/2),"")</f>
        <v/>
      </c>
      <c r="BZG30" s="4" t="str">
        <f>IFERROR(IF(N(data_NoOutliers!BMR30),data_NoOutliers!BMR30,MID(data_NoOutliers!BMR30,2,99)/2),"")</f>
        <v/>
      </c>
      <c r="BZH30" s="4" t="str">
        <f>IFERROR(IF(N(data_NoOutliers!BMS30),data_NoOutliers!BMS30,MID(data_NoOutliers!BMS30,2,99)/2),"")</f>
        <v/>
      </c>
      <c r="BZI30" s="4" t="str">
        <f>IFERROR(IF(N(data_NoOutliers!BMT30),data_NoOutliers!BMT30,MID(data_NoOutliers!BMT30,2,99)/2),"")</f>
        <v/>
      </c>
      <c r="BZJ30" s="4" t="str">
        <f>IFERROR(IF(N(data_NoOutliers!BMU30),data_NoOutliers!BMU30,MID(data_NoOutliers!BMU30,2,99)/2),"")</f>
        <v/>
      </c>
      <c r="BZK30" s="4" t="str">
        <f>IFERROR(IF(N(data_NoOutliers!BMV30),data_NoOutliers!BMV30,MID(data_NoOutliers!BMV30,2,99)/2),"")</f>
        <v/>
      </c>
      <c r="BZL30" s="4" t="str">
        <f>IFERROR(IF(N(data_NoOutliers!BMW30),data_NoOutliers!BMW30,MID(data_NoOutliers!BMW30,2,99)/2),"")</f>
        <v/>
      </c>
      <c r="BZM30" s="4" t="str">
        <f>IFERROR(IF(N(data_NoOutliers!BMX30),data_NoOutliers!BMX30,MID(data_NoOutliers!BMX30,2,99)/2),"")</f>
        <v/>
      </c>
      <c r="BZN30" s="4" t="str">
        <f>IFERROR(IF(N(data_NoOutliers!BMY30),data_NoOutliers!BMY30,MID(data_NoOutliers!BMY30,2,99)/2),"")</f>
        <v/>
      </c>
      <c r="BZO30" s="4" t="str">
        <f>IFERROR(IF(N(data_NoOutliers!BMZ30),data_NoOutliers!BMZ30,MID(data_NoOutliers!BMZ30,2,99)/2),"")</f>
        <v/>
      </c>
      <c r="BZP30" s="4" t="str">
        <f>IFERROR(IF(N(data_NoOutliers!BNA30),data_NoOutliers!BNA30,MID(data_NoOutliers!BNA30,2,99)/2),"")</f>
        <v/>
      </c>
      <c r="BZQ30" s="4" t="str">
        <f>IFERROR(IF(N(data_NoOutliers!BNB30),data_NoOutliers!BNB30,MID(data_NoOutliers!BNB30,2,99)/2),"")</f>
        <v/>
      </c>
      <c r="BZR30" s="4" t="str">
        <f>IFERROR(IF(N(data_NoOutliers!BNC30),data_NoOutliers!BNC30,MID(data_NoOutliers!BNC30,2,99)/2),"")</f>
        <v/>
      </c>
      <c r="BZS30" s="4" t="str">
        <f>IFERROR(IF(N(data_NoOutliers!BND30),data_NoOutliers!BND30,MID(data_NoOutliers!BND30,2,99)/2),"")</f>
        <v/>
      </c>
      <c r="BZT30" s="4" t="str">
        <f>IFERROR(IF(N(data_NoOutliers!BNE30),data_NoOutliers!BNE30,MID(data_NoOutliers!BNE30,2,99)/2),"")</f>
        <v/>
      </c>
      <c r="BZU30" s="4" t="str">
        <f>IFERROR(IF(N(data_NoOutliers!BNF30),data_NoOutliers!BNF30,MID(data_NoOutliers!BNF30,2,99)/2),"")</f>
        <v/>
      </c>
      <c r="BZV30" s="4" t="str">
        <f>IFERROR(IF(N(data_NoOutliers!BNG30),data_NoOutliers!BNG30,MID(data_NoOutliers!BNG30,2,99)/2),"")</f>
        <v/>
      </c>
      <c r="BZW30" s="4" t="str">
        <f>IFERROR(IF(N(data_NoOutliers!BNH30),data_NoOutliers!BNH30,MID(data_NoOutliers!BNH30,2,99)/2),"")</f>
        <v/>
      </c>
      <c r="BZX30" s="4" t="str">
        <f>IFERROR(IF(N(data_NoOutliers!BNI30),data_NoOutliers!BNI30,MID(data_NoOutliers!BNI30,2,99)/2),"")</f>
        <v/>
      </c>
      <c r="BZY30" s="4" t="str">
        <f>IFERROR(IF(N(data_NoOutliers!BNJ30),data_NoOutliers!BNJ30,MID(data_NoOutliers!BNJ30,2,99)/2),"")</f>
        <v/>
      </c>
      <c r="BZZ30" s="4" t="str">
        <f>IFERROR(IF(N(data_NoOutliers!BNK30),data_NoOutliers!BNK30,MID(data_NoOutliers!BNK30,2,99)/2),"")</f>
        <v/>
      </c>
      <c r="CAA30" s="4" t="str">
        <f>IFERROR(IF(N(data_NoOutliers!BNL30),data_NoOutliers!BNL30,MID(data_NoOutliers!BNL30,2,99)/2),"")</f>
        <v/>
      </c>
      <c r="CAB30" s="4" t="str">
        <f>IFERROR(IF(N(data_NoOutliers!BNM30),data_NoOutliers!BNM30,MID(data_NoOutliers!BNM30,2,99)/2),"")</f>
        <v/>
      </c>
      <c r="CAC30" s="4" t="str">
        <f>IFERROR(IF(N(data_NoOutliers!BNN30),data_NoOutliers!BNN30,MID(data_NoOutliers!BNN30,2,99)/2),"")</f>
        <v/>
      </c>
      <c r="CAD30" s="4" t="str">
        <f>IFERROR(IF(N(data_NoOutliers!BNO30),data_NoOutliers!BNO30,MID(data_NoOutliers!BNO30,2,99)/2),"")</f>
        <v/>
      </c>
      <c r="CAE30" s="4" t="str">
        <f>IFERROR(IF(N(data_NoOutliers!BNP30),data_NoOutliers!BNP30,MID(data_NoOutliers!BNP30,2,99)/2),"")</f>
        <v/>
      </c>
      <c r="CAF30" s="4" t="str">
        <f>IFERROR(IF(N(data_NoOutliers!BNQ30),data_NoOutliers!BNQ30,MID(data_NoOutliers!BNQ30,2,99)/2),"")</f>
        <v/>
      </c>
      <c r="CAG30" s="4" t="str">
        <f>IFERROR(IF(N(data_NoOutliers!BNR30),data_NoOutliers!BNR30,MID(data_NoOutliers!BNR30,2,99)/2),"")</f>
        <v/>
      </c>
      <c r="CAH30" s="4" t="str">
        <f>IFERROR(IF(N(data_NoOutliers!BNS30),data_NoOutliers!BNS30,MID(data_NoOutliers!BNS30,2,99)/2),"")</f>
        <v/>
      </c>
      <c r="CAI30" s="4" t="str">
        <f>IFERROR(IF(N(data_NoOutliers!BNT30),data_NoOutliers!BNT30,MID(data_NoOutliers!BNT30,2,99)/2),"")</f>
        <v/>
      </c>
      <c r="CAJ30" s="4" t="str">
        <f>IFERROR(IF(N(data_NoOutliers!BNU30),data_NoOutliers!BNU30,MID(data_NoOutliers!BNU30,2,99)/2),"")</f>
        <v/>
      </c>
      <c r="CAK30" s="4" t="str">
        <f>IFERROR(IF(N(data_NoOutliers!BNV30),data_NoOutliers!BNV30,MID(data_NoOutliers!BNV30,2,99)/2),"")</f>
        <v/>
      </c>
      <c r="CAL30" s="4" t="str">
        <f>IFERROR(IF(N(data_NoOutliers!BNW30),data_NoOutliers!BNW30,MID(data_NoOutliers!BNW30,2,99)/2),"")</f>
        <v/>
      </c>
      <c r="CAM30" s="4" t="str">
        <f>IFERROR(IF(N(data_NoOutliers!BNX30),data_NoOutliers!BNX30,MID(data_NoOutliers!BNX30,2,99)/2),"")</f>
        <v/>
      </c>
      <c r="CAN30" s="4" t="str">
        <f>IFERROR(IF(N(data_NoOutliers!BNY30),data_NoOutliers!BNY30,MID(data_NoOutliers!BNY30,2,99)/2),"")</f>
        <v/>
      </c>
      <c r="CAO30" s="4" t="str">
        <f>IFERROR(IF(N(data_NoOutliers!BNZ30),data_NoOutliers!BNZ30,MID(data_NoOutliers!BNZ30,2,99)/2),"")</f>
        <v/>
      </c>
      <c r="CAP30" s="4" t="str">
        <f>IFERROR(IF(N(data_NoOutliers!BOA30),data_NoOutliers!BOA30,MID(data_NoOutliers!BOA30,2,99)/2),"")</f>
        <v/>
      </c>
      <c r="CAQ30" s="4" t="str">
        <f>IFERROR(IF(N(data_NoOutliers!BOB30),data_NoOutliers!BOB30,MID(data_NoOutliers!BOB30,2,99)/2),"")</f>
        <v/>
      </c>
      <c r="CAR30" s="4" t="str">
        <f>IFERROR(IF(N(data_NoOutliers!BOC30),data_NoOutliers!BOC30,MID(data_NoOutliers!BOC30,2,99)/2),"")</f>
        <v/>
      </c>
      <c r="CAS30" s="4" t="str">
        <f>IFERROR(IF(N(data_NoOutliers!BOD30),data_NoOutliers!BOD30,MID(data_NoOutliers!BOD30,2,99)/2),"")</f>
        <v/>
      </c>
      <c r="CAT30" s="4" t="str">
        <f>IFERROR(IF(N(data_NoOutliers!BOE30),data_NoOutliers!BOE30,MID(data_NoOutliers!BOE30,2,99)/2),"")</f>
        <v/>
      </c>
      <c r="CAU30" s="4" t="str">
        <f>IFERROR(IF(N(data_NoOutliers!BOF30),data_NoOutliers!BOF30,MID(data_NoOutliers!BOF30,2,99)/2),"")</f>
        <v/>
      </c>
      <c r="CAV30" s="4" t="str">
        <f>IFERROR(IF(N(data_NoOutliers!BOG30),data_NoOutliers!BOG30,MID(data_NoOutliers!BOG30,2,99)/2),"")</f>
        <v/>
      </c>
      <c r="CAW30" s="4" t="str">
        <f>IFERROR(IF(N(data_NoOutliers!BOH30),data_NoOutliers!BOH30,MID(data_NoOutliers!BOH30,2,99)/2),"")</f>
        <v/>
      </c>
      <c r="CAX30" s="4" t="str">
        <f>IFERROR(IF(N(data_NoOutliers!BOI30),data_NoOutliers!BOI30,MID(data_NoOutliers!BOI30,2,99)/2),"")</f>
        <v/>
      </c>
      <c r="CAY30" s="4" t="str">
        <f>IFERROR(IF(N(data_NoOutliers!BOJ30),data_NoOutliers!BOJ30,MID(data_NoOutliers!BOJ30,2,99)/2),"")</f>
        <v/>
      </c>
      <c r="CAZ30" s="4" t="str">
        <f>IFERROR(IF(N(data_NoOutliers!BOK30),data_NoOutliers!BOK30,MID(data_NoOutliers!BOK30,2,99)/2),"")</f>
        <v/>
      </c>
      <c r="CBA30" s="4" t="str">
        <f>IFERROR(IF(N(data_NoOutliers!BOL30),data_NoOutliers!BOL30,MID(data_NoOutliers!BOL30,2,99)/2),"")</f>
        <v/>
      </c>
      <c r="CBB30" s="4" t="str">
        <f>IFERROR(IF(N(data_NoOutliers!BOM30),data_NoOutliers!BOM30,MID(data_NoOutliers!BOM30,2,99)/2),"")</f>
        <v/>
      </c>
      <c r="CBC30" s="4" t="str">
        <f>IFERROR(IF(N(data_NoOutliers!BON30),data_NoOutliers!BON30,MID(data_NoOutliers!BON30,2,99)/2),"")</f>
        <v/>
      </c>
      <c r="CBD30" s="4" t="str">
        <f>IFERROR(IF(N(data_NoOutliers!BOO30),data_NoOutliers!BOO30,MID(data_NoOutliers!BOO30,2,99)/2),"")</f>
        <v/>
      </c>
      <c r="CBE30" s="4" t="str">
        <f>IFERROR(IF(N(data_NoOutliers!BOP30),data_NoOutliers!BOP30,MID(data_NoOutliers!BOP30,2,99)/2),"")</f>
        <v/>
      </c>
      <c r="CBF30" s="4" t="str">
        <f>IFERROR(IF(N(data_NoOutliers!BOQ30),data_NoOutliers!BOQ30,MID(data_NoOutliers!BOQ30,2,99)/2),"")</f>
        <v/>
      </c>
      <c r="CBG30" s="4" t="str">
        <f>IFERROR(IF(N(data_NoOutliers!BOR30),data_NoOutliers!BOR30,MID(data_NoOutliers!BOR30,2,99)/2),"")</f>
        <v/>
      </c>
      <c r="CBH30" s="4" t="str">
        <f>IFERROR(IF(N(data_NoOutliers!BOS30),data_NoOutliers!BOS30,MID(data_NoOutliers!BOS30,2,99)/2),"")</f>
        <v/>
      </c>
      <c r="CBI30" s="4" t="str">
        <f>IFERROR(IF(N(data_NoOutliers!BOT30),data_NoOutliers!BOT30,MID(data_NoOutliers!BOT30,2,99)/2),"")</f>
        <v/>
      </c>
      <c r="CBJ30" s="4" t="str">
        <f>IFERROR(IF(N(data_NoOutliers!BOU30),data_NoOutliers!BOU30,MID(data_NoOutliers!BOU30,2,99)/2),"")</f>
        <v/>
      </c>
      <c r="CBK30" s="4" t="str">
        <f>IFERROR(IF(N(data_NoOutliers!BOV30),data_NoOutliers!BOV30,MID(data_NoOutliers!BOV30,2,99)/2),"")</f>
        <v/>
      </c>
      <c r="CBL30" s="4" t="str">
        <f>IFERROR(IF(N(data_NoOutliers!BOW30),data_NoOutliers!BOW30,MID(data_NoOutliers!BOW30,2,99)/2),"")</f>
        <v/>
      </c>
      <c r="CBM30" s="4" t="str">
        <f>IFERROR(IF(N(data_NoOutliers!BOX30),data_NoOutliers!BOX30,MID(data_NoOutliers!BOX30,2,99)/2),"")</f>
        <v/>
      </c>
      <c r="CBN30" s="4" t="str">
        <f>IFERROR(IF(N(data_NoOutliers!BOY30),data_NoOutliers!BOY30,MID(data_NoOutliers!BOY30,2,99)/2),"")</f>
        <v/>
      </c>
      <c r="CBO30" s="4" t="str">
        <f>IFERROR(IF(N(data_NoOutliers!BOZ30),data_NoOutliers!BOZ30,MID(data_NoOutliers!BOZ30,2,99)/2),"")</f>
        <v/>
      </c>
      <c r="CBP30" s="4" t="str">
        <f>IFERROR(IF(N(data_NoOutliers!BPA30),data_NoOutliers!BPA30,MID(data_NoOutliers!BPA30,2,99)/2),"")</f>
        <v/>
      </c>
      <c r="CBQ30" s="4" t="str">
        <f>IFERROR(IF(N(data_NoOutliers!BPB30),data_NoOutliers!BPB30,MID(data_NoOutliers!BPB30,2,99)/2),"")</f>
        <v/>
      </c>
      <c r="CBR30" s="4" t="str">
        <f>IFERROR(IF(N(data_NoOutliers!BPC30),data_NoOutliers!BPC30,MID(data_NoOutliers!BPC30,2,99)/2),"")</f>
        <v/>
      </c>
      <c r="CBS30" s="4" t="str">
        <f>IFERROR(IF(N(data_NoOutliers!BPD30),data_NoOutliers!BPD30,MID(data_NoOutliers!BPD30,2,99)/2),"")</f>
        <v/>
      </c>
      <c r="CBT30" s="4" t="str">
        <f>IFERROR(IF(N(data_NoOutliers!BPE30),data_NoOutliers!BPE30,MID(data_NoOutliers!BPE30,2,99)/2),"")</f>
        <v/>
      </c>
      <c r="CBU30" s="4" t="str">
        <f>IFERROR(IF(N(data_NoOutliers!BPF30),data_NoOutliers!BPF30,MID(data_NoOutliers!BPF30,2,99)/2),"")</f>
        <v/>
      </c>
      <c r="CBV30" s="4" t="str">
        <f>IFERROR(IF(N(data_NoOutliers!BPG30),data_NoOutliers!BPG30,MID(data_NoOutliers!BPG30,2,99)/2),"")</f>
        <v/>
      </c>
      <c r="CBW30" s="4" t="str">
        <f>IFERROR(IF(N(data_NoOutliers!BPH30),data_NoOutliers!BPH30,MID(data_NoOutliers!BPH30,2,99)/2),"")</f>
        <v/>
      </c>
      <c r="CBX30" s="4" t="str">
        <f>IFERROR(IF(N(data_NoOutliers!BPI30),data_NoOutliers!BPI30,MID(data_NoOutliers!BPI30,2,99)/2),"")</f>
        <v/>
      </c>
      <c r="CBY30" s="4" t="str">
        <f>IFERROR(IF(N(data_NoOutliers!BPJ30),data_NoOutliers!BPJ30,MID(data_NoOutliers!BPJ30,2,99)/2),"")</f>
        <v/>
      </c>
      <c r="CBZ30" s="4" t="str">
        <f>IFERROR(IF(N(data_NoOutliers!BPK30),data_NoOutliers!BPK30,MID(data_NoOutliers!BPK30,2,99)/2),"")</f>
        <v/>
      </c>
      <c r="CCA30" s="4" t="str">
        <f>IFERROR(IF(N(data_NoOutliers!BPL30),data_NoOutliers!BPL30,MID(data_NoOutliers!BPL30,2,99)/2),"")</f>
        <v/>
      </c>
      <c r="CCB30" s="4" t="str">
        <f>IFERROR(IF(N(data_NoOutliers!BPM30),data_NoOutliers!BPM30,MID(data_NoOutliers!BPM30,2,99)/2),"")</f>
        <v/>
      </c>
      <c r="CCC30" s="4" t="str">
        <f>IFERROR(IF(N(data_NoOutliers!BPN30),data_NoOutliers!BPN30,MID(data_NoOutliers!BPN30,2,99)/2),"")</f>
        <v/>
      </c>
      <c r="CCD30" s="4" t="str">
        <f>IFERROR(IF(N(data_NoOutliers!BPO30),data_NoOutliers!BPO30,MID(data_NoOutliers!BPO30,2,99)/2),"")</f>
        <v/>
      </c>
      <c r="CCE30" s="4" t="str">
        <f>IFERROR(IF(N(data_NoOutliers!BPP30),data_NoOutliers!BPP30,MID(data_NoOutliers!BPP30,2,99)/2),"")</f>
        <v/>
      </c>
      <c r="CCF30" s="4" t="str">
        <f>IFERROR(IF(N(data_NoOutliers!BPQ30),data_NoOutliers!BPQ30,MID(data_NoOutliers!BPQ30,2,99)/2),"")</f>
        <v/>
      </c>
      <c r="CCG30" s="4" t="str">
        <f>IFERROR(IF(N(data_NoOutliers!BPR30),data_NoOutliers!BPR30,MID(data_NoOutliers!BPR30,2,99)/2),"")</f>
        <v/>
      </c>
      <c r="CCH30" s="4" t="str">
        <f>IFERROR(IF(N(data_NoOutliers!BPS30),data_NoOutliers!BPS30,MID(data_NoOutliers!BPS30,2,99)/2),"")</f>
        <v/>
      </c>
      <c r="CCI30" s="4" t="str">
        <f>IFERROR(IF(N(data_NoOutliers!BPT30),data_NoOutliers!BPT30,MID(data_NoOutliers!BPT30,2,99)/2),"")</f>
        <v/>
      </c>
      <c r="CCJ30" s="4" t="str">
        <f>IFERROR(IF(N(data_NoOutliers!BPU30),data_NoOutliers!BPU30,MID(data_NoOutliers!BPU30,2,99)/2),"")</f>
        <v/>
      </c>
      <c r="CCK30" s="4" t="str">
        <f>IFERROR(IF(N(data_NoOutliers!BPV30),data_NoOutliers!BPV30,MID(data_NoOutliers!BPV30,2,99)/2),"")</f>
        <v/>
      </c>
      <c r="CCL30" s="4" t="str">
        <f>IFERROR(IF(N(data_NoOutliers!BPW30),data_NoOutliers!BPW30,MID(data_NoOutliers!BPW30,2,99)/2),"")</f>
        <v/>
      </c>
      <c r="CCM30" s="4" t="str">
        <f>IFERROR(IF(N(data_NoOutliers!BPX30),data_NoOutliers!BPX30,MID(data_NoOutliers!BPX30,2,99)/2),"")</f>
        <v/>
      </c>
      <c r="CCN30" s="4" t="str">
        <f>IFERROR(IF(N(data_NoOutliers!BPY30),data_NoOutliers!BPY30,MID(data_NoOutliers!BPY30,2,99)/2),"")</f>
        <v/>
      </c>
      <c r="CCO30" s="4" t="str">
        <f>IFERROR(IF(N(data_NoOutliers!BPZ30),data_NoOutliers!BPZ30,MID(data_NoOutliers!BPZ30,2,99)/2),"")</f>
        <v/>
      </c>
      <c r="CCP30" s="4" t="str">
        <f>IFERROR(IF(N(data_NoOutliers!BQA30),data_NoOutliers!BQA30,MID(data_NoOutliers!BQA30,2,99)/2),"")</f>
        <v/>
      </c>
      <c r="CCQ30" s="4" t="str">
        <f>IFERROR(IF(N(data_NoOutliers!BQB30),data_NoOutliers!BQB30,MID(data_NoOutliers!BQB30,2,99)/2),"")</f>
        <v/>
      </c>
      <c r="CCR30" s="4" t="str">
        <f>IFERROR(IF(N(data_NoOutliers!BQC30),data_NoOutliers!BQC30,MID(data_NoOutliers!BQC30,2,99)/2),"")</f>
        <v/>
      </c>
      <c r="CCS30" s="4" t="str">
        <f>IFERROR(IF(N(data_NoOutliers!BQD30),data_NoOutliers!BQD30,MID(data_NoOutliers!BQD30,2,99)/2),"")</f>
        <v/>
      </c>
      <c r="CCT30" s="4" t="str">
        <f>IFERROR(IF(N(data_NoOutliers!BQE30),data_NoOutliers!BQE30,MID(data_NoOutliers!BQE30,2,99)/2),"")</f>
        <v/>
      </c>
      <c r="CCU30" s="4" t="str">
        <f>IFERROR(IF(N(data_NoOutliers!BQF30),data_NoOutliers!BQF30,MID(data_NoOutliers!BQF30,2,99)/2),"")</f>
        <v/>
      </c>
      <c r="CCV30" s="4" t="str">
        <f>IFERROR(IF(N(data_NoOutliers!BQG30),data_NoOutliers!BQG30,MID(data_NoOutliers!BQG30,2,99)/2),"")</f>
        <v/>
      </c>
      <c r="CCW30" s="4" t="str">
        <f>IFERROR(IF(N(data_NoOutliers!BQH30),data_NoOutliers!BQH30,MID(data_NoOutliers!BQH30,2,99)/2),"")</f>
        <v/>
      </c>
      <c r="CCX30" s="4" t="str">
        <f>IFERROR(IF(N(data_NoOutliers!BQI30),data_NoOutliers!BQI30,MID(data_NoOutliers!BQI30,2,99)/2),"")</f>
        <v/>
      </c>
      <c r="CCY30" s="4" t="str">
        <f>IFERROR(IF(N(data_NoOutliers!BQJ30),data_NoOutliers!BQJ30,MID(data_NoOutliers!BQJ30,2,99)/2),"")</f>
        <v/>
      </c>
      <c r="CCZ30" s="4" t="str">
        <f>IFERROR(IF(N(data_NoOutliers!BQK30),data_NoOutliers!BQK30,MID(data_NoOutliers!BQK30,2,99)/2),"")</f>
        <v/>
      </c>
      <c r="CDA30" s="4" t="str">
        <f>IFERROR(IF(N(data_NoOutliers!BQL30),data_NoOutliers!BQL30,MID(data_NoOutliers!BQL30,2,99)/2),"")</f>
        <v/>
      </c>
      <c r="CDB30" s="4" t="str">
        <f>IFERROR(IF(N(data_NoOutliers!BQM30),data_NoOutliers!BQM30,MID(data_NoOutliers!BQM30,2,99)/2),"")</f>
        <v/>
      </c>
      <c r="CDC30" s="4" t="str">
        <f>IFERROR(IF(N(data_NoOutliers!BQN30),data_NoOutliers!BQN30,MID(data_NoOutliers!BQN30,2,99)/2),"")</f>
        <v/>
      </c>
      <c r="CDD30" s="4" t="str">
        <f>IFERROR(IF(N(data_NoOutliers!BQO30),data_NoOutliers!BQO30,MID(data_NoOutliers!BQO30,2,99)/2),"")</f>
        <v/>
      </c>
      <c r="CDE30" s="4" t="str">
        <f>IFERROR(IF(N(data_NoOutliers!BQP30),data_NoOutliers!BQP30,MID(data_NoOutliers!BQP30,2,99)/2),"")</f>
        <v/>
      </c>
      <c r="CDF30" s="4" t="str">
        <f>IFERROR(IF(N(data_NoOutliers!BQQ30),data_NoOutliers!BQQ30,MID(data_NoOutliers!BQQ30,2,99)/2),"")</f>
        <v/>
      </c>
      <c r="CDG30" s="4" t="str">
        <f>IFERROR(IF(N(data_NoOutliers!BQR30),data_NoOutliers!BQR30,MID(data_NoOutliers!BQR30,2,99)/2),"")</f>
        <v/>
      </c>
      <c r="CDH30" s="4" t="str">
        <f>IFERROR(IF(N(data_NoOutliers!BQS30),data_NoOutliers!BQS30,MID(data_NoOutliers!BQS30,2,99)/2),"")</f>
        <v/>
      </c>
      <c r="CDI30" s="4" t="str">
        <f>IFERROR(IF(N(data_NoOutliers!BQT30),data_NoOutliers!BQT30,MID(data_NoOutliers!BQT30,2,99)/2),"")</f>
        <v/>
      </c>
      <c r="CDJ30" s="4" t="str">
        <f>IFERROR(IF(N(data_NoOutliers!BQU30),data_NoOutliers!BQU30,MID(data_NoOutliers!BQU30,2,99)/2),"")</f>
        <v/>
      </c>
      <c r="CDK30" s="4" t="str">
        <f>IFERROR(IF(N(data_NoOutliers!BQV30),data_NoOutliers!BQV30,MID(data_NoOutliers!BQV30,2,99)/2),"")</f>
        <v/>
      </c>
      <c r="CDL30" s="4" t="str">
        <f>IFERROR(IF(N(data_NoOutliers!BQW30),data_NoOutliers!BQW30,MID(data_NoOutliers!BQW30,2,99)/2),"")</f>
        <v/>
      </c>
      <c r="CDM30" s="4" t="str">
        <f>IFERROR(IF(N(data_NoOutliers!BQX30),data_NoOutliers!BQX30,MID(data_NoOutliers!BQX30,2,99)/2),"")</f>
        <v/>
      </c>
      <c r="CDN30" s="4" t="str">
        <f>IFERROR(IF(N(data_NoOutliers!BQY30),data_NoOutliers!BQY30,MID(data_NoOutliers!BQY30,2,99)/2),"")</f>
        <v/>
      </c>
      <c r="CDO30" s="4" t="str">
        <f>IFERROR(IF(N(data_NoOutliers!BQZ30),data_NoOutliers!BQZ30,MID(data_NoOutliers!BQZ30,2,99)/2),"")</f>
        <v/>
      </c>
      <c r="CDP30" s="4" t="str">
        <f>IFERROR(IF(N(data_NoOutliers!BRA30),data_NoOutliers!BRA30,MID(data_NoOutliers!BRA30,2,99)/2),"")</f>
        <v/>
      </c>
      <c r="CDQ30" s="4" t="str">
        <f>IFERROR(IF(N(data_NoOutliers!BRB30),data_NoOutliers!BRB30,MID(data_NoOutliers!BRB30,2,99)/2),"")</f>
        <v/>
      </c>
      <c r="CDR30" s="4" t="str">
        <f>IFERROR(IF(N(data_NoOutliers!BRC30),data_NoOutliers!BRC30,MID(data_NoOutliers!BRC30,2,99)/2),"")</f>
        <v/>
      </c>
      <c r="CDS30" s="4" t="str">
        <f>IFERROR(IF(N(data_NoOutliers!BRD30),data_NoOutliers!BRD30,MID(data_NoOutliers!BRD30,2,99)/2),"")</f>
        <v/>
      </c>
      <c r="CDT30" s="4" t="str">
        <f>IFERROR(IF(N(data_NoOutliers!BRE30),data_NoOutliers!BRE30,MID(data_NoOutliers!BRE30,2,99)/2),"")</f>
        <v/>
      </c>
      <c r="CDU30" s="4" t="str">
        <f>IFERROR(IF(N(data_NoOutliers!BRF30),data_NoOutliers!BRF30,MID(data_NoOutliers!BRF30,2,99)/2),"")</f>
        <v/>
      </c>
      <c r="CDV30" s="4" t="str">
        <f>IFERROR(IF(N(data_NoOutliers!BRG30),data_NoOutliers!BRG30,MID(data_NoOutliers!BRG30,2,99)/2),"")</f>
        <v/>
      </c>
      <c r="CDW30" s="4" t="str">
        <f>IFERROR(IF(N(data_NoOutliers!BRH30),data_NoOutliers!BRH30,MID(data_NoOutliers!BRH30,2,99)/2),"")</f>
        <v/>
      </c>
      <c r="CDX30" s="4" t="str">
        <f>IFERROR(IF(N(data_NoOutliers!BRI30),data_NoOutliers!BRI30,MID(data_NoOutliers!BRI30,2,99)/2),"")</f>
        <v/>
      </c>
      <c r="CDY30" s="4" t="str">
        <f>IFERROR(IF(N(data_NoOutliers!BRJ30),data_NoOutliers!BRJ30,MID(data_NoOutliers!BRJ30,2,99)/2),"")</f>
        <v/>
      </c>
      <c r="CDZ30" s="4" t="str">
        <f>IFERROR(IF(N(data_NoOutliers!BRK30),data_NoOutliers!BRK30,MID(data_NoOutliers!BRK30,2,99)/2),"")</f>
        <v/>
      </c>
      <c r="CEA30" s="4" t="str">
        <f>IFERROR(IF(N(data_NoOutliers!BRL30),data_NoOutliers!BRL30,MID(data_NoOutliers!BRL30,2,99)/2),"")</f>
        <v/>
      </c>
      <c r="CEB30" s="4" t="str">
        <f>IFERROR(IF(N(data_NoOutliers!BRM30),data_NoOutliers!BRM30,MID(data_NoOutliers!BRM30,2,99)/2),"")</f>
        <v/>
      </c>
      <c r="CEC30" s="4" t="str">
        <f>IFERROR(IF(N(data_NoOutliers!BRN30),data_NoOutliers!BRN30,MID(data_NoOutliers!BRN30,2,99)/2),"")</f>
        <v/>
      </c>
      <c r="CED30" s="4" t="str">
        <f>IFERROR(IF(N(data_NoOutliers!BRO30),data_NoOutliers!BRO30,MID(data_NoOutliers!BRO30,2,99)/2),"")</f>
        <v/>
      </c>
      <c r="CEE30" s="4" t="str">
        <f>IFERROR(IF(N(data_NoOutliers!BRP30),data_NoOutliers!BRP30,MID(data_NoOutliers!BRP30,2,99)/2),"")</f>
        <v/>
      </c>
      <c r="CEF30" s="4" t="str">
        <f>IFERROR(IF(N(data_NoOutliers!BRQ30),data_NoOutliers!BRQ30,MID(data_NoOutliers!BRQ30,2,99)/2),"")</f>
        <v/>
      </c>
      <c r="CEG30" s="4" t="str">
        <f>IFERROR(IF(N(data_NoOutliers!BRR30),data_NoOutliers!BRR30,MID(data_NoOutliers!BRR30,2,99)/2),"")</f>
        <v/>
      </c>
      <c r="CEH30" s="4" t="str">
        <f>IFERROR(IF(N(data_NoOutliers!BRS30),data_NoOutliers!BRS30,MID(data_NoOutliers!BRS30,2,99)/2),"")</f>
        <v/>
      </c>
      <c r="CEI30" s="4" t="str">
        <f>IFERROR(IF(N(data_NoOutliers!BRT30),data_NoOutliers!BRT30,MID(data_NoOutliers!BRT30,2,99)/2),"")</f>
        <v/>
      </c>
      <c r="CEJ30" s="4" t="str">
        <f>IFERROR(IF(N(data_NoOutliers!BRU30),data_NoOutliers!BRU30,MID(data_NoOutliers!BRU30,2,99)/2),"")</f>
        <v/>
      </c>
      <c r="CEK30" s="4" t="str">
        <f>IFERROR(IF(N(data_NoOutliers!BRV30),data_NoOutliers!BRV30,MID(data_NoOutliers!BRV30,2,99)/2),"")</f>
        <v/>
      </c>
      <c r="CEL30" s="4" t="str">
        <f>IFERROR(IF(N(data_NoOutliers!BRW30),data_NoOutliers!BRW30,MID(data_NoOutliers!BRW30,2,99)/2),"")</f>
        <v/>
      </c>
      <c r="CEM30" s="4" t="str">
        <f>IFERROR(IF(N(data_NoOutliers!BRX30),data_NoOutliers!BRX30,MID(data_NoOutliers!BRX30,2,99)/2),"")</f>
        <v/>
      </c>
      <c r="CEN30" s="4" t="str">
        <f>IFERROR(IF(N(data_NoOutliers!BRY30),data_NoOutliers!BRY30,MID(data_NoOutliers!BRY30,2,99)/2),"")</f>
        <v/>
      </c>
      <c r="CEO30" s="4" t="str">
        <f>IFERROR(IF(N(data_NoOutliers!BRZ30),data_NoOutliers!BRZ30,MID(data_NoOutliers!BRZ30,2,99)/2),"")</f>
        <v/>
      </c>
      <c r="CEP30" s="4" t="str">
        <f>IFERROR(IF(N(data_NoOutliers!BSA30),data_NoOutliers!BSA30,MID(data_NoOutliers!BSA30,2,99)/2),"")</f>
        <v/>
      </c>
      <c r="CEQ30" s="4" t="str">
        <f>IFERROR(IF(N(data_NoOutliers!BSB30),data_NoOutliers!BSB30,MID(data_NoOutliers!BSB30,2,99)/2),"")</f>
        <v/>
      </c>
      <c r="CER30" s="4" t="str">
        <f>IFERROR(IF(N(data_NoOutliers!BSC30),data_NoOutliers!BSC30,MID(data_NoOutliers!BSC30,2,99)/2),"")</f>
        <v/>
      </c>
      <c r="CES30" s="4" t="str">
        <f>IFERROR(IF(N(data_NoOutliers!BSD30),data_NoOutliers!BSD30,MID(data_NoOutliers!BSD30,2,99)/2),"")</f>
        <v/>
      </c>
      <c r="CET30" s="4" t="str">
        <f>IFERROR(IF(N(data_NoOutliers!BSE30),data_NoOutliers!BSE30,MID(data_NoOutliers!BSE30,2,99)/2),"")</f>
        <v/>
      </c>
      <c r="CEU30" s="4" t="str">
        <f>IFERROR(IF(N(data_NoOutliers!BSF30),data_NoOutliers!BSF30,MID(data_NoOutliers!BSF30,2,99)/2),"")</f>
        <v/>
      </c>
      <c r="CEV30" s="4" t="str">
        <f>IFERROR(IF(N(data_NoOutliers!BSG30),data_NoOutliers!BSG30,MID(data_NoOutliers!BSG30,2,99)/2),"")</f>
        <v/>
      </c>
      <c r="CEW30" s="4" t="str">
        <f>IFERROR(IF(N(data_NoOutliers!BSH30),data_NoOutliers!BSH30,MID(data_NoOutliers!BSH30,2,99)/2),"")</f>
        <v/>
      </c>
      <c r="CEX30" s="4" t="str">
        <f>IFERROR(IF(N(data_NoOutliers!BSI30),data_NoOutliers!BSI30,MID(data_NoOutliers!BSI30,2,99)/2),"")</f>
        <v/>
      </c>
      <c r="CEY30" s="4" t="str">
        <f>IFERROR(IF(N(data_NoOutliers!BSJ30),data_NoOutliers!BSJ30,MID(data_NoOutliers!BSJ30,2,99)/2),"")</f>
        <v/>
      </c>
      <c r="CEZ30" s="4" t="str">
        <f>IFERROR(IF(N(data_NoOutliers!BSK30),data_NoOutliers!BSK30,MID(data_NoOutliers!BSK30,2,99)/2),"")</f>
        <v/>
      </c>
      <c r="CFA30" s="4" t="str">
        <f>IFERROR(IF(N(data_NoOutliers!BSL30),data_NoOutliers!BSL30,MID(data_NoOutliers!BSL30,2,99)/2),"")</f>
        <v/>
      </c>
      <c r="CFB30" s="4" t="str">
        <f>IFERROR(IF(N(data_NoOutliers!BSM30),data_NoOutliers!BSM30,MID(data_NoOutliers!BSM30,2,99)/2),"")</f>
        <v/>
      </c>
      <c r="CFC30" s="4" t="str">
        <f>IFERROR(IF(N(data_NoOutliers!BSN30),data_NoOutliers!BSN30,MID(data_NoOutliers!BSN30,2,99)/2),"")</f>
        <v/>
      </c>
      <c r="CFD30" s="4" t="str">
        <f>IFERROR(IF(N(data_NoOutliers!BSO30),data_NoOutliers!BSO30,MID(data_NoOutliers!BSO30,2,99)/2),"")</f>
        <v/>
      </c>
      <c r="CFE30" s="4" t="str">
        <f>IFERROR(IF(N(data_NoOutliers!BSP30),data_NoOutliers!BSP30,MID(data_NoOutliers!BSP30,2,99)/2),"")</f>
        <v/>
      </c>
      <c r="CFF30" s="4" t="str">
        <f>IFERROR(IF(N(data_NoOutliers!BSQ30),data_NoOutliers!BSQ30,MID(data_NoOutliers!BSQ30,2,99)/2),"")</f>
        <v/>
      </c>
      <c r="CFG30" s="4" t="str">
        <f>IFERROR(IF(N(data_NoOutliers!BSR30),data_NoOutliers!BSR30,MID(data_NoOutliers!BSR30,2,99)/2),"")</f>
        <v/>
      </c>
      <c r="CFH30" s="4" t="str">
        <f>IFERROR(IF(N(data_NoOutliers!BSS30),data_NoOutliers!BSS30,MID(data_NoOutliers!BSS30,2,99)/2),"")</f>
        <v/>
      </c>
      <c r="CFI30" s="4" t="str">
        <f>IFERROR(IF(N(data_NoOutliers!BST30),data_NoOutliers!BST30,MID(data_NoOutliers!BST30,2,99)/2),"")</f>
        <v/>
      </c>
      <c r="CFJ30" s="4" t="str">
        <f>IFERROR(IF(N(data_NoOutliers!BSU30),data_NoOutliers!BSU30,MID(data_NoOutliers!BSU30,2,99)/2),"")</f>
        <v/>
      </c>
      <c r="CFK30" s="4" t="str">
        <f>IFERROR(IF(N(data_NoOutliers!BSV30),data_NoOutliers!BSV30,MID(data_NoOutliers!BSV30,2,99)/2),"")</f>
        <v/>
      </c>
      <c r="CFL30" s="4" t="str">
        <f>IFERROR(IF(N(data_NoOutliers!BSW30),data_NoOutliers!BSW30,MID(data_NoOutliers!BSW30,2,99)/2),"")</f>
        <v/>
      </c>
      <c r="CFM30" s="4" t="str">
        <f>IFERROR(IF(N(data_NoOutliers!BSX30),data_NoOutliers!BSX30,MID(data_NoOutliers!BSX30,2,99)/2),"")</f>
        <v/>
      </c>
      <c r="CFN30" s="4" t="str">
        <f>IFERROR(IF(N(data_NoOutliers!BSY30),data_NoOutliers!BSY30,MID(data_NoOutliers!BSY30,2,99)/2),"")</f>
        <v/>
      </c>
      <c r="CFO30" s="4" t="str">
        <f>IFERROR(IF(N(data_NoOutliers!BSZ30),data_NoOutliers!BSZ30,MID(data_NoOutliers!BSZ30,2,99)/2),"")</f>
        <v/>
      </c>
      <c r="CFP30" s="4" t="str">
        <f>IFERROR(IF(N(data_NoOutliers!BTA30),data_NoOutliers!BTA30,MID(data_NoOutliers!BTA30,2,99)/2),"")</f>
        <v/>
      </c>
      <c r="CFQ30" s="4" t="str">
        <f>IFERROR(IF(N(data_NoOutliers!BTB30),data_NoOutliers!BTB30,MID(data_NoOutliers!BTB30,2,99)/2),"")</f>
        <v/>
      </c>
      <c r="CFR30" s="4" t="str">
        <f>IFERROR(IF(N(data_NoOutliers!BTC30),data_NoOutliers!BTC30,MID(data_NoOutliers!BTC30,2,99)/2),"")</f>
        <v/>
      </c>
      <c r="CFS30" s="4" t="str">
        <f>IFERROR(IF(N(data_NoOutliers!BTD30),data_NoOutliers!BTD30,MID(data_NoOutliers!BTD30,2,99)/2),"")</f>
        <v/>
      </c>
      <c r="CFT30" s="4" t="str">
        <f>IFERROR(IF(N(data_NoOutliers!BTE30),data_NoOutliers!BTE30,MID(data_NoOutliers!BTE30,2,99)/2),"")</f>
        <v/>
      </c>
      <c r="CFU30" s="4" t="str">
        <f>IFERROR(IF(N(data_NoOutliers!BTF30),data_NoOutliers!BTF30,MID(data_NoOutliers!BTF30,2,99)/2),"")</f>
        <v/>
      </c>
      <c r="CFV30" s="4" t="str">
        <f>IFERROR(IF(N(data_NoOutliers!BTG30),data_NoOutliers!BTG30,MID(data_NoOutliers!BTG30,2,99)/2),"")</f>
        <v/>
      </c>
      <c r="CFW30" s="4" t="str">
        <f>IFERROR(IF(N(data_NoOutliers!BTH30),data_NoOutliers!BTH30,MID(data_NoOutliers!BTH30,2,99)/2),"")</f>
        <v/>
      </c>
      <c r="CFX30" s="4" t="str">
        <f>IFERROR(IF(N(data_NoOutliers!BTI30),data_NoOutliers!BTI30,MID(data_NoOutliers!BTI30,2,99)/2),"")</f>
        <v/>
      </c>
      <c r="CFY30" s="4" t="str">
        <f>IFERROR(IF(N(data_NoOutliers!BTJ30),data_NoOutliers!BTJ30,MID(data_NoOutliers!BTJ30,2,99)/2),"")</f>
        <v/>
      </c>
      <c r="CFZ30" s="4" t="str">
        <f>IFERROR(IF(N(data_NoOutliers!BTK30),data_NoOutliers!BTK30,MID(data_NoOutliers!BTK30,2,99)/2),"")</f>
        <v/>
      </c>
      <c r="CGA30" s="4" t="str">
        <f>IFERROR(IF(N(data_NoOutliers!BTL30),data_NoOutliers!BTL30,MID(data_NoOutliers!BTL30,2,99)/2),"")</f>
        <v/>
      </c>
      <c r="CGB30" s="4" t="str">
        <f>IFERROR(IF(N(data_NoOutliers!BTM30),data_NoOutliers!BTM30,MID(data_NoOutliers!BTM30,2,99)/2),"")</f>
        <v/>
      </c>
      <c r="CGC30" s="4" t="str">
        <f>IFERROR(IF(N(data_NoOutliers!BTN30),data_NoOutliers!BTN30,MID(data_NoOutliers!BTN30,2,99)/2),"")</f>
        <v/>
      </c>
      <c r="CGD30" s="4" t="str">
        <f>IFERROR(IF(N(data_NoOutliers!BTO30),data_NoOutliers!BTO30,MID(data_NoOutliers!BTO30,2,99)/2),"")</f>
        <v/>
      </c>
      <c r="CGE30" s="4" t="str">
        <f>IFERROR(IF(N(data_NoOutliers!BTP30),data_NoOutliers!BTP30,MID(data_NoOutliers!BTP30,2,99)/2),"")</f>
        <v/>
      </c>
      <c r="CGF30" s="4" t="str">
        <f>IFERROR(IF(N(data_NoOutliers!BTQ30),data_NoOutliers!BTQ30,MID(data_NoOutliers!BTQ30,2,99)/2),"")</f>
        <v/>
      </c>
      <c r="CGG30" s="4" t="str">
        <f>IFERROR(IF(N(data_NoOutliers!BTR30),data_NoOutliers!BTR30,MID(data_NoOutliers!BTR30,2,99)/2),"")</f>
        <v/>
      </c>
      <c r="CGH30" s="4" t="str">
        <f>IFERROR(IF(N(data_NoOutliers!BTS30),data_NoOutliers!BTS30,MID(data_NoOutliers!BTS30,2,99)/2),"")</f>
        <v/>
      </c>
      <c r="CGI30" s="4" t="str">
        <f>IFERROR(IF(N(data_NoOutliers!BTT30),data_NoOutliers!BTT30,MID(data_NoOutliers!BTT30,2,99)/2),"")</f>
        <v/>
      </c>
      <c r="CGJ30" s="4" t="str">
        <f>IFERROR(IF(N(data_NoOutliers!BTU30),data_NoOutliers!BTU30,MID(data_NoOutliers!BTU30,2,99)/2),"")</f>
        <v/>
      </c>
      <c r="CGK30" s="4" t="str">
        <f>IFERROR(IF(N(data_NoOutliers!BTV30),data_NoOutliers!BTV30,MID(data_NoOutliers!BTV30,2,99)/2),"")</f>
        <v/>
      </c>
      <c r="CGL30" s="4" t="str">
        <f>IFERROR(IF(N(data_NoOutliers!BTW30),data_NoOutliers!BTW30,MID(data_NoOutliers!BTW30,2,99)/2),"")</f>
        <v/>
      </c>
      <c r="CGM30" s="4" t="str">
        <f>IFERROR(IF(N(data_NoOutliers!BTX30),data_NoOutliers!BTX30,MID(data_NoOutliers!BTX30,2,99)/2),"")</f>
        <v/>
      </c>
      <c r="CGN30" s="4" t="str">
        <f>IFERROR(IF(N(data_NoOutliers!BTY30),data_NoOutliers!BTY30,MID(data_NoOutliers!BTY30,2,99)/2),"")</f>
        <v/>
      </c>
      <c r="CGO30" s="4" t="str">
        <f>IFERROR(IF(N(data_NoOutliers!BTZ30),data_NoOutliers!BTZ30,MID(data_NoOutliers!BTZ30,2,99)/2),"")</f>
        <v/>
      </c>
      <c r="CGP30" s="4" t="str">
        <f>IFERROR(IF(N(data_NoOutliers!BUA30),data_NoOutliers!BUA30,MID(data_NoOutliers!BUA30,2,99)/2),"")</f>
        <v/>
      </c>
      <c r="CGQ30" s="4" t="str">
        <f>IFERROR(IF(N(data_NoOutliers!BUB30),data_NoOutliers!BUB30,MID(data_NoOutliers!BUB30,2,99)/2),"")</f>
        <v/>
      </c>
      <c r="CGR30" s="4" t="str">
        <f>IFERROR(IF(N(data_NoOutliers!BUC30),data_NoOutliers!BUC30,MID(data_NoOutliers!BUC30,2,99)/2),"")</f>
        <v/>
      </c>
      <c r="CGS30" s="4" t="str">
        <f>IFERROR(IF(N(data_NoOutliers!BUD30),data_NoOutliers!BUD30,MID(data_NoOutliers!BUD30,2,99)/2),"")</f>
        <v/>
      </c>
      <c r="CGT30" s="4" t="str">
        <f>IFERROR(IF(N(data_NoOutliers!BUE30),data_NoOutliers!BUE30,MID(data_NoOutliers!BUE30,2,99)/2),"")</f>
        <v/>
      </c>
      <c r="CGU30" s="4" t="str">
        <f>IFERROR(IF(N(data_NoOutliers!BUF30),data_NoOutliers!BUF30,MID(data_NoOutliers!BUF30,2,99)/2),"")</f>
        <v/>
      </c>
      <c r="CGV30" s="4" t="str">
        <f>IFERROR(IF(N(data_NoOutliers!BUG30),data_NoOutliers!BUG30,MID(data_NoOutliers!BUG30,2,99)/2),"")</f>
        <v/>
      </c>
      <c r="CGW30" s="4" t="str">
        <f>IFERROR(IF(N(data_NoOutliers!BUH30),data_NoOutliers!BUH30,MID(data_NoOutliers!BUH30,2,99)/2),"")</f>
        <v/>
      </c>
      <c r="CGX30" s="4" t="str">
        <f>IFERROR(IF(N(data_NoOutliers!BUI30),data_NoOutliers!BUI30,MID(data_NoOutliers!BUI30,2,99)/2),"")</f>
        <v/>
      </c>
      <c r="CGY30" s="4" t="str">
        <f>IFERROR(IF(N(data_NoOutliers!BUJ30),data_NoOutliers!BUJ30,MID(data_NoOutliers!BUJ30,2,99)/2),"")</f>
        <v/>
      </c>
      <c r="CGZ30" s="4" t="str">
        <f>IFERROR(IF(N(data_NoOutliers!BUK30),data_NoOutliers!BUK30,MID(data_NoOutliers!BUK30,2,99)/2),"")</f>
        <v/>
      </c>
      <c r="CHA30" s="4" t="str">
        <f>IFERROR(IF(N(data_NoOutliers!BUL30),data_NoOutliers!BUL30,MID(data_NoOutliers!BUL30,2,99)/2),"")</f>
        <v/>
      </c>
      <c r="CHB30" s="4" t="str">
        <f>IFERROR(IF(N(data_NoOutliers!BUM30),data_NoOutliers!BUM30,MID(data_NoOutliers!BUM30,2,99)/2),"")</f>
        <v/>
      </c>
      <c r="CHC30" s="4" t="str">
        <f>IFERROR(IF(N(data_NoOutliers!BUN30),data_NoOutliers!BUN30,MID(data_NoOutliers!BUN30,2,99)/2),"")</f>
        <v/>
      </c>
      <c r="CHD30" s="4" t="str">
        <f>IFERROR(IF(N(data_NoOutliers!BUO30),data_NoOutliers!BUO30,MID(data_NoOutliers!BUO30,2,99)/2),"")</f>
        <v/>
      </c>
      <c r="CHE30" s="4" t="str">
        <f>IFERROR(IF(N(data_NoOutliers!BUP30),data_NoOutliers!BUP30,MID(data_NoOutliers!BUP30,2,99)/2),"")</f>
        <v/>
      </c>
      <c r="CHF30" s="4" t="str">
        <f>IFERROR(IF(N(data_NoOutliers!BUQ30),data_NoOutliers!BUQ30,MID(data_NoOutliers!BUQ30,2,99)/2),"")</f>
        <v/>
      </c>
      <c r="CHG30" s="4" t="str">
        <f>IFERROR(IF(N(data_NoOutliers!BUR30),data_NoOutliers!BUR30,MID(data_NoOutliers!BUR30,2,99)/2),"")</f>
        <v/>
      </c>
      <c r="CHH30" s="4" t="str">
        <f>IFERROR(IF(N(data_NoOutliers!BUS30),data_NoOutliers!BUS30,MID(data_NoOutliers!BUS30,2,99)/2),"")</f>
        <v/>
      </c>
      <c r="CHI30" s="4" t="str">
        <f>IFERROR(IF(N(data_NoOutliers!BUT30),data_NoOutliers!BUT30,MID(data_NoOutliers!BUT30,2,99)/2),"")</f>
        <v/>
      </c>
      <c r="CHJ30" s="4" t="str">
        <f>IFERROR(IF(N(data_NoOutliers!BUU30),data_NoOutliers!BUU30,MID(data_NoOutliers!BUU30,2,99)/2),"")</f>
        <v/>
      </c>
      <c r="CHK30" s="4" t="str">
        <f>IFERROR(IF(N(data_NoOutliers!BUV30),data_NoOutliers!BUV30,MID(data_NoOutliers!BUV30,2,99)/2),"")</f>
        <v/>
      </c>
      <c r="CHL30" s="4" t="str">
        <f>IFERROR(IF(N(data_NoOutliers!BUW30),data_NoOutliers!BUW30,MID(data_NoOutliers!BUW30,2,99)/2),"")</f>
        <v/>
      </c>
      <c r="CHM30" s="4" t="str">
        <f>IFERROR(IF(N(data_NoOutliers!BUX30),data_NoOutliers!BUX30,MID(data_NoOutliers!BUX30,2,99)/2),"")</f>
        <v/>
      </c>
      <c r="CHN30" s="4" t="str">
        <f>IFERROR(IF(N(data_NoOutliers!BUY30),data_NoOutliers!BUY30,MID(data_NoOutliers!BUY30,2,99)/2),"")</f>
        <v/>
      </c>
      <c r="CHO30" s="4" t="str">
        <f>IFERROR(IF(N(data_NoOutliers!BUZ30),data_NoOutliers!BUZ30,MID(data_NoOutliers!BUZ30,2,99)/2),"")</f>
        <v/>
      </c>
      <c r="CHP30" s="4" t="str">
        <f>IFERROR(IF(N(data_NoOutliers!BVA30),data_NoOutliers!BVA30,MID(data_NoOutliers!BVA30,2,99)/2),"")</f>
        <v/>
      </c>
      <c r="CHQ30" s="4" t="str">
        <f>IFERROR(IF(N(data_NoOutliers!BVB30),data_NoOutliers!BVB30,MID(data_NoOutliers!BVB30,2,99)/2),"")</f>
        <v/>
      </c>
      <c r="CHR30" s="4" t="str">
        <f>IFERROR(IF(N(data_NoOutliers!BVC30),data_NoOutliers!BVC30,MID(data_NoOutliers!BVC30,2,99)/2),"")</f>
        <v/>
      </c>
      <c r="CHS30" s="4" t="str">
        <f>IFERROR(IF(N(data_NoOutliers!BVD30),data_NoOutliers!BVD30,MID(data_NoOutliers!BVD30,2,99)/2),"")</f>
        <v/>
      </c>
      <c r="CHT30" s="4" t="str">
        <f>IFERROR(IF(N(data_NoOutliers!BVE30),data_NoOutliers!BVE30,MID(data_NoOutliers!BVE30,2,99)/2),"")</f>
        <v/>
      </c>
      <c r="CHU30" s="4" t="str">
        <f>IFERROR(IF(N(data_NoOutliers!BVF30),data_NoOutliers!BVF30,MID(data_NoOutliers!BVF30,2,99)/2),"")</f>
        <v/>
      </c>
      <c r="CHV30" s="4" t="str">
        <f>IFERROR(IF(N(data_NoOutliers!BVG30),data_NoOutliers!BVG30,MID(data_NoOutliers!BVG30,2,99)/2),"")</f>
        <v/>
      </c>
      <c r="CHW30" s="4" t="str">
        <f>IFERROR(IF(N(data_NoOutliers!BVH30),data_NoOutliers!BVH30,MID(data_NoOutliers!BVH30,2,99)/2),"")</f>
        <v/>
      </c>
      <c r="CHX30" s="4" t="str">
        <f>IFERROR(IF(N(data_NoOutliers!BVI30),data_NoOutliers!BVI30,MID(data_NoOutliers!BVI30,2,99)/2),"")</f>
        <v/>
      </c>
      <c r="CHY30" s="4" t="str">
        <f>IFERROR(IF(N(data_NoOutliers!BVJ30),data_NoOutliers!BVJ30,MID(data_NoOutliers!BVJ30,2,99)/2),"")</f>
        <v/>
      </c>
      <c r="CHZ30" s="4" t="str">
        <f>IFERROR(IF(N(data_NoOutliers!BVK30),data_NoOutliers!BVK30,MID(data_NoOutliers!BVK30,2,99)/2),"")</f>
        <v/>
      </c>
      <c r="CIA30" s="4" t="str">
        <f>IFERROR(IF(N(data_NoOutliers!BVL30),data_NoOutliers!BVL30,MID(data_NoOutliers!BVL30,2,99)/2),"")</f>
        <v/>
      </c>
      <c r="CIB30" s="4" t="str">
        <f>IFERROR(IF(N(data_NoOutliers!BVM30),data_NoOutliers!BVM30,MID(data_NoOutliers!BVM30,2,99)/2),"")</f>
        <v/>
      </c>
      <c r="CIC30" s="4" t="str">
        <f>IFERROR(IF(N(data_NoOutliers!BVN30),data_NoOutliers!BVN30,MID(data_NoOutliers!BVN30,2,99)/2),"")</f>
        <v/>
      </c>
      <c r="CID30" s="4" t="str">
        <f>IFERROR(IF(N(data_NoOutliers!BVO30),data_NoOutliers!BVO30,MID(data_NoOutliers!BVO30,2,99)/2),"")</f>
        <v/>
      </c>
      <c r="CIE30" s="4" t="str">
        <f>IFERROR(IF(N(data_NoOutliers!BVP30),data_NoOutliers!BVP30,MID(data_NoOutliers!BVP30,2,99)/2),"")</f>
        <v/>
      </c>
      <c r="CIF30" s="4" t="str">
        <f>IFERROR(IF(N(data_NoOutliers!BVQ30),data_NoOutliers!BVQ30,MID(data_NoOutliers!BVQ30,2,99)/2),"")</f>
        <v/>
      </c>
      <c r="CIG30" s="4" t="str">
        <f>IFERROR(IF(N(data_NoOutliers!BVR30),data_NoOutliers!BVR30,MID(data_NoOutliers!BVR30,2,99)/2),"")</f>
        <v/>
      </c>
      <c r="CIH30" s="4" t="str">
        <f>IFERROR(IF(N(data_NoOutliers!BVS30),data_NoOutliers!BVS30,MID(data_NoOutliers!BVS30,2,99)/2),"")</f>
        <v/>
      </c>
      <c r="CII30" s="4" t="str">
        <f>IFERROR(IF(N(data_NoOutliers!BVT30),data_NoOutliers!BVT30,MID(data_NoOutliers!BVT30,2,99)/2),"")</f>
        <v/>
      </c>
      <c r="CIJ30" s="4" t="str">
        <f>IFERROR(IF(N(data_NoOutliers!BVU30),data_NoOutliers!BVU30,MID(data_NoOutliers!BVU30,2,99)/2),"")</f>
        <v/>
      </c>
      <c r="CIK30" s="4" t="str">
        <f>IFERROR(IF(N(data_NoOutliers!BVV30),data_NoOutliers!BVV30,MID(data_NoOutliers!BVV30,2,99)/2),"")</f>
        <v/>
      </c>
      <c r="CIL30" s="4" t="str">
        <f>IFERROR(IF(N(data_NoOutliers!BVW30),data_NoOutliers!BVW30,MID(data_NoOutliers!BVW30,2,99)/2),"")</f>
        <v/>
      </c>
      <c r="CIM30" s="4" t="str">
        <f>IFERROR(IF(N(data_NoOutliers!BVX30),data_NoOutliers!BVX30,MID(data_NoOutliers!BVX30,2,99)/2),"")</f>
        <v/>
      </c>
      <c r="CIN30" s="4" t="str">
        <f>IFERROR(IF(N(data_NoOutliers!BVY30),data_NoOutliers!BVY30,MID(data_NoOutliers!BVY30,2,99)/2),"")</f>
        <v/>
      </c>
      <c r="CIO30" s="4" t="str">
        <f>IFERROR(IF(N(data_NoOutliers!BVZ30),data_NoOutliers!BVZ30,MID(data_NoOutliers!BVZ30,2,99)/2),"")</f>
        <v/>
      </c>
      <c r="CIP30" s="4" t="str">
        <f>IFERROR(IF(N(data_NoOutliers!BWA30),data_NoOutliers!BWA30,MID(data_NoOutliers!BWA30,2,99)/2),"")</f>
        <v/>
      </c>
      <c r="CIQ30" s="4" t="str">
        <f>IFERROR(IF(N(data_NoOutliers!BWB30),data_NoOutliers!BWB30,MID(data_NoOutliers!BWB30,2,99)/2),"")</f>
        <v/>
      </c>
      <c r="CIR30" s="4" t="str">
        <f>IFERROR(IF(N(data_NoOutliers!BWC30),data_NoOutliers!BWC30,MID(data_NoOutliers!BWC30,2,99)/2),"")</f>
        <v/>
      </c>
      <c r="CIS30" s="4" t="str">
        <f>IFERROR(IF(N(data_NoOutliers!BWD30),data_NoOutliers!BWD30,MID(data_NoOutliers!BWD30,2,99)/2),"")</f>
        <v/>
      </c>
      <c r="CIT30" s="4" t="str">
        <f>IFERROR(IF(N(data_NoOutliers!BWE30),data_NoOutliers!BWE30,MID(data_NoOutliers!BWE30,2,99)/2),"")</f>
        <v/>
      </c>
      <c r="CIU30" s="4" t="str">
        <f>IFERROR(IF(N(data_NoOutliers!BWF30),data_NoOutliers!BWF30,MID(data_NoOutliers!BWF30,2,99)/2),"")</f>
        <v/>
      </c>
      <c r="CIV30" s="4" t="str">
        <f>IFERROR(IF(N(data_NoOutliers!BWG30),data_NoOutliers!BWG30,MID(data_NoOutliers!BWG30,2,99)/2),"")</f>
        <v/>
      </c>
      <c r="CIW30" s="4" t="str">
        <f>IFERROR(IF(N(data_NoOutliers!BWH30),data_NoOutliers!BWH30,MID(data_NoOutliers!BWH30,2,99)/2),"")</f>
        <v/>
      </c>
      <c r="CIX30" s="4" t="str">
        <f>IFERROR(IF(N(data_NoOutliers!BWI30),data_NoOutliers!BWI30,MID(data_NoOutliers!BWI30,2,99)/2),"")</f>
        <v/>
      </c>
      <c r="CIY30" s="4" t="str">
        <f>IFERROR(IF(N(data_NoOutliers!BWJ30),data_NoOutliers!BWJ30,MID(data_NoOutliers!BWJ30,2,99)/2),"")</f>
        <v/>
      </c>
      <c r="CIZ30" s="4" t="str">
        <f>IFERROR(IF(N(data_NoOutliers!BWK30),data_NoOutliers!BWK30,MID(data_NoOutliers!BWK30,2,99)/2),"")</f>
        <v/>
      </c>
      <c r="CJA30" s="4" t="str">
        <f>IFERROR(IF(N(data_NoOutliers!BWL30),data_NoOutliers!BWL30,MID(data_NoOutliers!BWL30,2,99)/2),"")</f>
        <v/>
      </c>
      <c r="CJB30" s="4" t="str">
        <f>IFERROR(IF(N(data_NoOutliers!BWM30),data_NoOutliers!BWM30,MID(data_NoOutliers!BWM30,2,99)/2),"")</f>
        <v/>
      </c>
      <c r="CJC30" s="4" t="str">
        <f>IFERROR(IF(N(data_NoOutliers!BWN30),data_NoOutliers!BWN30,MID(data_NoOutliers!BWN30,2,99)/2),"")</f>
        <v/>
      </c>
      <c r="CJD30" s="4" t="str">
        <f>IFERROR(IF(N(data_NoOutliers!BWO30),data_NoOutliers!BWO30,MID(data_NoOutliers!BWO30,2,99)/2),"")</f>
        <v/>
      </c>
      <c r="CJE30" s="4" t="str">
        <f>IFERROR(IF(N(data_NoOutliers!BWP30),data_NoOutliers!BWP30,MID(data_NoOutliers!BWP30,2,99)/2),"")</f>
        <v/>
      </c>
      <c r="CJF30" s="4" t="str">
        <f>IFERROR(IF(N(data_NoOutliers!BWQ30),data_NoOutliers!BWQ30,MID(data_NoOutliers!BWQ30,2,99)/2),"")</f>
        <v/>
      </c>
      <c r="CJG30" s="4" t="str">
        <f>IFERROR(IF(N(data_NoOutliers!BWR30),data_NoOutliers!BWR30,MID(data_NoOutliers!BWR30,2,99)/2),"")</f>
        <v/>
      </c>
      <c r="CJH30" s="4" t="str">
        <f>IFERROR(IF(N(data_NoOutliers!BWS30),data_NoOutliers!BWS30,MID(data_NoOutliers!BWS30,2,99)/2),"")</f>
        <v/>
      </c>
      <c r="CJI30" s="4" t="str">
        <f>IFERROR(IF(N(data_NoOutliers!BWT30),data_NoOutliers!BWT30,MID(data_NoOutliers!BWT30,2,99)/2),"")</f>
        <v/>
      </c>
      <c r="CJJ30" s="4" t="str">
        <f>IFERROR(IF(N(data_NoOutliers!BWU30),data_NoOutliers!BWU30,MID(data_NoOutliers!BWU30,2,99)/2),"")</f>
        <v/>
      </c>
      <c r="CJK30" s="4" t="str">
        <f>IFERROR(IF(N(data_NoOutliers!BWV30),data_NoOutliers!BWV30,MID(data_NoOutliers!BWV30,2,99)/2),"")</f>
        <v/>
      </c>
      <c r="CJL30" s="4" t="str">
        <f>IFERROR(IF(N(data_NoOutliers!BWW30),data_NoOutliers!BWW30,MID(data_NoOutliers!BWW30,2,99)/2),"")</f>
        <v/>
      </c>
      <c r="CJM30" s="4" t="str">
        <f>IFERROR(IF(N(data_NoOutliers!BWX30),data_NoOutliers!BWX30,MID(data_NoOutliers!BWX30,2,99)/2),"")</f>
        <v/>
      </c>
      <c r="CJN30" s="4" t="str">
        <f>IFERROR(IF(N(data_NoOutliers!BWY30),data_NoOutliers!BWY30,MID(data_NoOutliers!BWY30,2,99)/2),"")</f>
        <v/>
      </c>
      <c r="CJO30" s="4" t="str">
        <f>IFERROR(IF(N(data_NoOutliers!BWZ30),data_NoOutliers!BWZ30,MID(data_NoOutliers!BWZ30,2,99)/2),"")</f>
        <v/>
      </c>
      <c r="CJP30" s="4" t="str">
        <f>IFERROR(IF(N(data_NoOutliers!BXA30),data_NoOutliers!BXA30,MID(data_NoOutliers!BXA30,2,99)/2),"")</f>
        <v/>
      </c>
      <c r="CJQ30" s="4" t="str">
        <f>IFERROR(IF(N(data_NoOutliers!BXB30),data_NoOutliers!BXB30,MID(data_NoOutliers!BXB30,2,99)/2),"")</f>
        <v/>
      </c>
      <c r="CJR30" s="4" t="str">
        <f>IFERROR(IF(N(data_NoOutliers!BXC30),data_NoOutliers!BXC30,MID(data_NoOutliers!BXC30,2,99)/2),"")</f>
        <v/>
      </c>
      <c r="CJS30" s="4" t="str">
        <f>IFERROR(IF(N(data_NoOutliers!BXD30),data_NoOutliers!BXD30,MID(data_NoOutliers!BXD30,2,99)/2),"")</f>
        <v/>
      </c>
      <c r="CJT30" s="4" t="str">
        <f>IFERROR(IF(N(data_NoOutliers!BXE30),data_NoOutliers!BXE30,MID(data_NoOutliers!BXE30,2,99)/2),"")</f>
        <v/>
      </c>
      <c r="CJU30" s="4" t="str">
        <f>IFERROR(IF(N(data_NoOutliers!BXF30),data_NoOutliers!BXF30,MID(data_NoOutliers!BXF30,2,99)/2),"")</f>
        <v/>
      </c>
      <c r="CJV30" s="4" t="str">
        <f>IFERROR(IF(N(data_NoOutliers!BXG30),data_NoOutliers!BXG30,MID(data_NoOutliers!BXG30,2,99)/2),"")</f>
        <v/>
      </c>
      <c r="CJW30" s="4" t="str">
        <f>IFERROR(IF(N(data_NoOutliers!BXH30),data_NoOutliers!BXH30,MID(data_NoOutliers!BXH30,2,99)/2),"")</f>
        <v/>
      </c>
      <c r="CJX30" s="4" t="str">
        <f>IFERROR(IF(N(data_NoOutliers!BXI30),data_NoOutliers!BXI30,MID(data_NoOutliers!BXI30,2,99)/2),"")</f>
        <v/>
      </c>
      <c r="CJY30" s="4" t="str">
        <f>IFERROR(IF(N(data_NoOutliers!BXJ30),data_NoOutliers!BXJ30,MID(data_NoOutliers!BXJ30,2,99)/2),"")</f>
        <v/>
      </c>
      <c r="CJZ30" s="4" t="str">
        <f>IFERROR(IF(N(data_NoOutliers!BXK30),data_NoOutliers!BXK30,MID(data_NoOutliers!BXK30,2,99)/2),"")</f>
        <v/>
      </c>
      <c r="CKA30" s="4" t="str">
        <f>IFERROR(IF(N(data_NoOutliers!BXL30),data_NoOutliers!BXL30,MID(data_NoOutliers!BXL30,2,99)/2),"")</f>
        <v/>
      </c>
      <c r="CKB30" s="4" t="str">
        <f>IFERROR(IF(N(data_NoOutliers!BXM30),data_NoOutliers!BXM30,MID(data_NoOutliers!BXM30,2,99)/2),"")</f>
        <v/>
      </c>
      <c r="CKC30" s="4" t="str">
        <f>IFERROR(IF(N(data_NoOutliers!BXN30),data_NoOutliers!BXN30,MID(data_NoOutliers!BXN30,2,99)/2),"")</f>
        <v/>
      </c>
      <c r="CKD30" s="4" t="str">
        <f>IFERROR(IF(N(data_NoOutliers!BXO30),data_NoOutliers!BXO30,MID(data_NoOutliers!BXO30,2,99)/2),"")</f>
        <v/>
      </c>
      <c r="CKE30" s="4" t="str">
        <f>IFERROR(IF(N(data_NoOutliers!BXP30),data_NoOutliers!BXP30,MID(data_NoOutliers!BXP30,2,99)/2),"")</f>
        <v/>
      </c>
      <c r="CKF30" s="4" t="str">
        <f>IFERROR(IF(N(data_NoOutliers!BXQ30),data_NoOutliers!BXQ30,MID(data_NoOutliers!BXQ30,2,99)/2),"")</f>
        <v/>
      </c>
      <c r="CKG30" s="4" t="str">
        <f>IFERROR(IF(N(data_NoOutliers!BXR30),data_NoOutliers!BXR30,MID(data_NoOutliers!BXR30,2,99)/2),"")</f>
        <v/>
      </c>
      <c r="CKH30" s="4" t="str">
        <f>IFERROR(IF(N(data_NoOutliers!BXS30),data_NoOutliers!BXS30,MID(data_NoOutliers!BXS30,2,99)/2),"")</f>
        <v/>
      </c>
      <c r="CKI30" s="4" t="str">
        <f>IFERROR(IF(N(data_NoOutliers!BXT30),data_NoOutliers!BXT30,MID(data_NoOutliers!BXT30,2,99)/2),"")</f>
        <v/>
      </c>
      <c r="CKJ30" s="4" t="str">
        <f>IFERROR(IF(N(data_NoOutliers!BXU30),data_NoOutliers!BXU30,MID(data_NoOutliers!BXU30,2,99)/2),"")</f>
        <v/>
      </c>
      <c r="CKK30" s="4" t="str">
        <f>IFERROR(IF(N(data_NoOutliers!BXV30),data_NoOutliers!BXV30,MID(data_NoOutliers!BXV30,2,99)/2),"")</f>
        <v/>
      </c>
      <c r="CKL30" s="4" t="str">
        <f>IFERROR(IF(N(data_NoOutliers!BXW30),data_NoOutliers!BXW30,MID(data_NoOutliers!BXW30,2,99)/2),"")</f>
        <v/>
      </c>
      <c r="CKM30" s="4" t="str">
        <f>IFERROR(IF(N(data_NoOutliers!BXX30),data_NoOutliers!BXX30,MID(data_NoOutliers!BXX30,2,99)/2),"")</f>
        <v/>
      </c>
      <c r="CKN30" s="4" t="str">
        <f>IFERROR(IF(N(data_NoOutliers!BXY30),data_NoOutliers!BXY30,MID(data_NoOutliers!BXY30,2,99)/2),"")</f>
        <v/>
      </c>
      <c r="CKO30" s="4" t="str">
        <f>IFERROR(IF(N(data_NoOutliers!BXZ30),data_NoOutliers!BXZ30,MID(data_NoOutliers!BXZ30,2,99)/2),"")</f>
        <v/>
      </c>
      <c r="CKP30" s="4" t="str">
        <f>IFERROR(IF(N(data_NoOutliers!BYA30),data_NoOutliers!BYA30,MID(data_NoOutliers!BYA30,2,99)/2),"")</f>
        <v/>
      </c>
      <c r="CKQ30" s="4" t="str">
        <f>IFERROR(IF(N(data_NoOutliers!BYB30),data_NoOutliers!BYB30,MID(data_NoOutliers!BYB30,2,99)/2),"")</f>
        <v/>
      </c>
      <c r="CKR30" s="4" t="str">
        <f>IFERROR(IF(N(data_NoOutliers!BYC30),data_NoOutliers!BYC30,MID(data_NoOutliers!BYC30,2,99)/2),"")</f>
        <v/>
      </c>
      <c r="CKS30" s="4" t="str">
        <f>IFERROR(IF(N(data_NoOutliers!BYD30),data_NoOutliers!BYD30,MID(data_NoOutliers!BYD30,2,99)/2),"")</f>
        <v/>
      </c>
      <c r="CKT30" s="4" t="str">
        <f>IFERROR(IF(N(data_NoOutliers!BYE30),data_NoOutliers!BYE30,MID(data_NoOutliers!BYE30,2,99)/2),"")</f>
        <v/>
      </c>
      <c r="CKU30" s="4" t="str">
        <f>IFERROR(IF(N(data_NoOutliers!BYF30),data_NoOutliers!BYF30,MID(data_NoOutliers!BYF30,2,99)/2),"")</f>
        <v/>
      </c>
      <c r="CKV30" s="4" t="str">
        <f>IFERROR(IF(N(data_NoOutliers!BYG30),data_NoOutliers!BYG30,MID(data_NoOutliers!BYG30,2,99)/2),"")</f>
        <v/>
      </c>
      <c r="CKW30" s="4" t="str">
        <f>IFERROR(IF(N(data_NoOutliers!BYH30),data_NoOutliers!BYH30,MID(data_NoOutliers!BYH30,2,99)/2),"")</f>
        <v/>
      </c>
      <c r="CKX30" s="4" t="str">
        <f>IFERROR(IF(N(data_NoOutliers!BYI30),data_NoOutliers!BYI30,MID(data_NoOutliers!BYI30,2,99)/2),"")</f>
        <v/>
      </c>
      <c r="CKY30" s="4" t="str">
        <f>IFERROR(IF(N(data_NoOutliers!BYJ30),data_NoOutliers!BYJ30,MID(data_NoOutliers!BYJ30,2,99)/2),"")</f>
        <v/>
      </c>
      <c r="CKZ30" s="4" t="str">
        <f>IFERROR(IF(N(data_NoOutliers!BYK30),data_NoOutliers!BYK30,MID(data_NoOutliers!BYK30,2,99)/2),"")</f>
        <v/>
      </c>
      <c r="CLA30" s="4" t="str">
        <f>IFERROR(IF(N(data_NoOutliers!BYL30),data_NoOutliers!BYL30,MID(data_NoOutliers!BYL30,2,99)/2),"")</f>
        <v/>
      </c>
      <c r="CLB30" s="4" t="str">
        <f>IFERROR(IF(N(data_NoOutliers!BYM30),data_NoOutliers!BYM30,MID(data_NoOutliers!BYM30,2,99)/2),"")</f>
        <v/>
      </c>
      <c r="CLC30" s="4" t="str">
        <f>IFERROR(IF(N(data_NoOutliers!BYN30),data_NoOutliers!BYN30,MID(data_NoOutliers!BYN30,2,99)/2),"")</f>
        <v/>
      </c>
      <c r="CLD30" s="4" t="str">
        <f>IFERROR(IF(N(data_NoOutliers!BYO30),data_NoOutliers!BYO30,MID(data_NoOutliers!BYO30,2,99)/2),"")</f>
        <v/>
      </c>
      <c r="CLE30" s="4" t="str">
        <f>IFERROR(IF(N(data_NoOutliers!BYP30),data_NoOutliers!BYP30,MID(data_NoOutliers!BYP30,2,99)/2),"")</f>
        <v/>
      </c>
      <c r="CLF30" s="4" t="str">
        <f>IFERROR(IF(N(data_NoOutliers!BYQ30),data_NoOutliers!BYQ30,MID(data_NoOutliers!BYQ30,2,99)/2),"")</f>
        <v/>
      </c>
      <c r="CLG30" s="4" t="str">
        <f>IFERROR(IF(N(data_NoOutliers!BYR30),data_NoOutliers!BYR30,MID(data_NoOutliers!BYR30,2,99)/2),"")</f>
        <v/>
      </c>
      <c r="CLH30" s="4" t="str">
        <f>IFERROR(IF(N(data_NoOutliers!BYS30),data_NoOutliers!BYS30,MID(data_NoOutliers!BYS30,2,99)/2),"")</f>
        <v/>
      </c>
      <c r="CLI30" s="4" t="str">
        <f>IFERROR(IF(N(data_NoOutliers!BYT30),data_NoOutliers!BYT30,MID(data_NoOutliers!BYT30,2,99)/2),"")</f>
        <v/>
      </c>
      <c r="CLJ30" s="4" t="str">
        <f>IFERROR(IF(N(data_NoOutliers!BYU30),data_NoOutliers!BYU30,MID(data_NoOutliers!BYU30,2,99)/2),"")</f>
        <v/>
      </c>
      <c r="CLK30" s="4" t="str">
        <f>IFERROR(IF(N(data_NoOutliers!BYV30),data_NoOutliers!BYV30,MID(data_NoOutliers!BYV30,2,99)/2),"")</f>
        <v/>
      </c>
      <c r="CLL30" s="4" t="str">
        <f>IFERROR(IF(N(data_NoOutliers!BYW30),data_NoOutliers!BYW30,MID(data_NoOutliers!BYW30,2,99)/2),"")</f>
        <v/>
      </c>
      <c r="CLM30" s="4" t="str">
        <f>IFERROR(IF(N(data_NoOutliers!BYX30),data_NoOutliers!BYX30,MID(data_NoOutliers!BYX30,2,99)/2),"")</f>
        <v/>
      </c>
      <c r="CLN30" s="4" t="str">
        <f>IFERROR(IF(N(data_NoOutliers!BYY30),data_NoOutliers!BYY30,MID(data_NoOutliers!BYY30,2,99)/2),"")</f>
        <v/>
      </c>
      <c r="CLO30" s="4" t="str">
        <f>IFERROR(IF(N(data_NoOutliers!BYZ30),data_NoOutliers!BYZ30,MID(data_NoOutliers!BYZ30,2,99)/2),"")</f>
        <v/>
      </c>
      <c r="CLP30" s="4" t="str">
        <f>IFERROR(IF(N(data_NoOutliers!BZA30),data_NoOutliers!BZA30,MID(data_NoOutliers!BZA30,2,99)/2),"")</f>
        <v/>
      </c>
      <c r="CLQ30" s="4" t="str">
        <f>IFERROR(IF(N(data_NoOutliers!BZB30),data_NoOutliers!BZB30,MID(data_NoOutliers!BZB30,2,99)/2),"")</f>
        <v/>
      </c>
      <c r="CLR30" s="4" t="str">
        <f>IFERROR(IF(N(data_NoOutliers!BZC30),data_NoOutliers!BZC30,MID(data_NoOutliers!BZC30,2,99)/2),"")</f>
        <v/>
      </c>
      <c r="CLS30" s="4" t="str">
        <f>IFERROR(IF(N(data_NoOutliers!BZD30),data_NoOutliers!BZD30,MID(data_NoOutliers!BZD30,2,99)/2),"")</f>
        <v/>
      </c>
      <c r="CLT30" s="4" t="str">
        <f>IFERROR(IF(N(data_NoOutliers!BZE30),data_NoOutliers!BZE30,MID(data_NoOutliers!BZE30,2,99)/2),"")</f>
        <v/>
      </c>
      <c r="CLU30" s="4" t="str">
        <f>IFERROR(IF(N(data_NoOutliers!BZF30),data_NoOutliers!BZF30,MID(data_NoOutliers!BZF30,2,99)/2),"")</f>
        <v/>
      </c>
      <c r="CLV30" s="4" t="str">
        <f>IFERROR(IF(N(data_NoOutliers!BZG30),data_NoOutliers!BZG30,MID(data_NoOutliers!BZG30,2,99)/2),"")</f>
        <v/>
      </c>
      <c r="CLW30" s="4" t="str">
        <f>IFERROR(IF(N(data_NoOutliers!BZH30),data_NoOutliers!BZH30,MID(data_NoOutliers!BZH30,2,99)/2),"")</f>
        <v/>
      </c>
      <c r="CLX30" s="4" t="str">
        <f>IFERROR(IF(N(data_NoOutliers!BZI30),data_NoOutliers!BZI30,MID(data_NoOutliers!BZI30,2,99)/2),"")</f>
        <v/>
      </c>
      <c r="CLY30" s="4" t="str">
        <f>IFERROR(IF(N(data_NoOutliers!BZJ30),data_NoOutliers!BZJ30,MID(data_NoOutliers!BZJ30,2,99)/2),"")</f>
        <v/>
      </c>
      <c r="CLZ30" s="4" t="str">
        <f>IFERROR(IF(N(data_NoOutliers!BZK30),data_NoOutliers!BZK30,MID(data_NoOutliers!BZK30,2,99)/2),"")</f>
        <v/>
      </c>
      <c r="CMA30" s="4" t="str">
        <f>IFERROR(IF(N(data_NoOutliers!BZL30),data_NoOutliers!BZL30,MID(data_NoOutliers!BZL30,2,99)/2),"")</f>
        <v/>
      </c>
      <c r="CMB30" s="4" t="str">
        <f>IFERROR(IF(N(data_NoOutliers!BZM30),data_NoOutliers!BZM30,MID(data_NoOutliers!BZM30,2,99)/2),"")</f>
        <v/>
      </c>
      <c r="CMC30" s="4" t="str">
        <f>IFERROR(IF(N(data_NoOutliers!BZN30),data_NoOutliers!BZN30,MID(data_NoOutliers!BZN30,2,99)/2),"")</f>
        <v/>
      </c>
      <c r="CMD30" s="4" t="str">
        <f>IFERROR(IF(N(data_NoOutliers!BZO30),data_NoOutliers!BZO30,MID(data_NoOutliers!BZO30,2,99)/2),"")</f>
        <v/>
      </c>
      <c r="CME30" s="4" t="str">
        <f>IFERROR(IF(N(data_NoOutliers!BZP30),data_NoOutliers!BZP30,MID(data_NoOutliers!BZP30,2,99)/2),"")</f>
        <v/>
      </c>
      <c r="CMF30" s="4" t="str">
        <f>IFERROR(IF(N(data_NoOutliers!BZQ30),data_NoOutliers!BZQ30,MID(data_NoOutliers!BZQ30,2,99)/2),"")</f>
        <v/>
      </c>
      <c r="CMG30" s="4" t="str">
        <f>IFERROR(IF(N(data_NoOutliers!BZR30),data_NoOutliers!BZR30,MID(data_NoOutliers!BZR30,2,99)/2),"")</f>
        <v/>
      </c>
      <c r="CMH30" s="4" t="str">
        <f>IFERROR(IF(N(data_NoOutliers!BZS30),data_NoOutliers!BZS30,MID(data_NoOutliers!BZS30,2,99)/2),"")</f>
        <v/>
      </c>
      <c r="CMI30" s="4" t="str">
        <f>IFERROR(IF(N(data_NoOutliers!BZT30),data_NoOutliers!BZT30,MID(data_NoOutliers!BZT30,2,99)/2),"")</f>
        <v/>
      </c>
      <c r="CMJ30" s="4" t="str">
        <f>IFERROR(IF(N(data_NoOutliers!BZU30),data_NoOutliers!BZU30,MID(data_NoOutliers!BZU30,2,99)/2),"")</f>
        <v/>
      </c>
      <c r="CMK30" s="4" t="str">
        <f>IFERROR(IF(N(data_NoOutliers!BZV30),data_NoOutliers!BZV30,MID(data_NoOutliers!BZV30,2,99)/2),"")</f>
        <v/>
      </c>
      <c r="CML30" s="4" t="str">
        <f>IFERROR(IF(N(data_NoOutliers!BZW30),data_NoOutliers!BZW30,MID(data_NoOutliers!BZW30,2,99)/2),"")</f>
        <v/>
      </c>
      <c r="CMM30" s="4" t="str">
        <f>IFERROR(IF(N(data_NoOutliers!BZX30),data_NoOutliers!BZX30,MID(data_NoOutliers!BZX30,2,99)/2),"")</f>
        <v/>
      </c>
      <c r="CMN30" s="4" t="str">
        <f>IFERROR(IF(N(data_NoOutliers!BZY30),data_NoOutliers!BZY30,MID(data_NoOutliers!BZY30,2,99)/2),"")</f>
        <v/>
      </c>
      <c r="CMO30" s="4" t="str">
        <f>IFERROR(IF(N(data_NoOutliers!BZZ30),data_NoOutliers!BZZ30,MID(data_NoOutliers!BZZ30,2,99)/2),"")</f>
        <v/>
      </c>
      <c r="CMP30" s="4" t="str">
        <f>IFERROR(IF(N(data_NoOutliers!CAA30),data_NoOutliers!CAA30,MID(data_NoOutliers!CAA30,2,99)/2),"")</f>
        <v/>
      </c>
      <c r="CMQ30" s="4" t="str">
        <f>IFERROR(IF(N(data_NoOutliers!CAB30),data_NoOutliers!CAB30,MID(data_NoOutliers!CAB30,2,99)/2),"")</f>
        <v/>
      </c>
      <c r="CMR30" s="4" t="str">
        <f>IFERROR(IF(N(data_NoOutliers!CAC30),data_NoOutliers!CAC30,MID(data_NoOutliers!CAC30,2,99)/2),"")</f>
        <v/>
      </c>
      <c r="CMS30" s="4" t="str">
        <f>IFERROR(IF(N(data_NoOutliers!CAD30),data_NoOutliers!CAD30,MID(data_NoOutliers!CAD30,2,99)/2),"")</f>
        <v/>
      </c>
      <c r="CMT30" s="4" t="str">
        <f>IFERROR(IF(N(data_NoOutliers!CAE30),data_NoOutliers!CAE30,MID(data_NoOutliers!CAE30,2,99)/2),"")</f>
        <v/>
      </c>
      <c r="CMU30" s="4" t="str">
        <f>IFERROR(IF(N(data_NoOutliers!CAF30),data_NoOutliers!CAF30,MID(data_NoOutliers!CAF30,2,99)/2),"")</f>
        <v/>
      </c>
      <c r="CMV30" s="4" t="str">
        <f>IFERROR(IF(N(data_NoOutliers!CAG30),data_NoOutliers!CAG30,MID(data_NoOutliers!CAG30,2,99)/2),"")</f>
        <v/>
      </c>
      <c r="CMW30" s="4" t="str">
        <f>IFERROR(IF(N(data_NoOutliers!CAH30),data_NoOutliers!CAH30,MID(data_NoOutliers!CAH30,2,99)/2),"")</f>
        <v/>
      </c>
      <c r="CMX30" s="4" t="str">
        <f>IFERROR(IF(N(data_NoOutliers!CAI30),data_NoOutliers!CAI30,MID(data_NoOutliers!CAI30,2,99)/2),"")</f>
        <v/>
      </c>
      <c r="CMY30" s="4" t="str">
        <f>IFERROR(IF(N(data_NoOutliers!CAJ30),data_NoOutliers!CAJ30,MID(data_NoOutliers!CAJ30,2,99)/2),"")</f>
        <v/>
      </c>
      <c r="CMZ30" s="4" t="str">
        <f>IFERROR(IF(N(data_NoOutliers!CAK30),data_NoOutliers!CAK30,MID(data_NoOutliers!CAK30,2,99)/2),"")</f>
        <v/>
      </c>
      <c r="CNA30" s="4" t="str">
        <f>IFERROR(IF(N(data_NoOutliers!CAL30),data_NoOutliers!CAL30,MID(data_NoOutliers!CAL30,2,99)/2),"")</f>
        <v/>
      </c>
      <c r="CNB30" s="4" t="str">
        <f>IFERROR(IF(N(data_NoOutliers!CAM30),data_NoOutliers!CAM30,MID(data_NoOutliers!CAM30,2,99)/2),"")</f>
        <v/>
      </c>
      <c r="CNC30" s="4" t="str">
        <f>IFERROR(IF(N(data_NoOutliers!CAN30),data_NoOutliers!CAN30,MID(data_NoOutliers!CAN30,2,99)/2),"")</f>
        <v/>
      </c>
      <c r="CND30" s="4" t="str">
        <f>IFERROR(IF(N(data_NoOutliers!CAO30),data_NoOutliers!CAO30,MID(data_NoOutliers!CAO30,2,99)/2),"")</f>
        <v/>
      </c>
      <c r="CNE30" s="4" t="str">
        <f>IFERROR(IF(N(data_NoOutliers!CAP30),data_NoOutliers!CAP30,MID(data_NoOutliers!CAP30,2,99)/2),"")</f>
        <v/>
      </c>
      <c r="CNF30" s="4" t="str">
        <f>IFERROR(IF(N(data_NoOutliers!CAQ30),data_NoOutliers!CAQ30,MID(data_NoOutliers!CAQ30,2,99)/2),"")</f>
        <v/>
      </c>
      <c r="CNG30" s="4" t="str">
        <f>IFERROR(IF(N(data_NoOutliers!CAR30),data_NoOutliers!CAR30,MID(data_NoOutliers!CAR30,2,99)/2),"")</f>
        <v/>
      </c>
      <c r="CNH30" s="4" t="str">
        <f>IFERROR(IF(N(data_NoOutliers!CAS30),data_NoOutliers!CAS30,MID(data_NoOutliers!CAS30,2,99)/2),"")</f>
        <v/>
      </c>
      <c r="CNI30" s="4" t="str">
        <f>IFERROR(IF(N(data_NoOutliers!CAT30),data_NoOutliers!CAT30,MID(data_NoOutliers!CAT30,2,99)/2),"")</f>
        <v/>
      </c>
      <c r="CNJ30" s="4" t="str">
        <f>IFERROR(IF(N(data_NoOutliers!CAU30),data_NoOutliers!CAU30,MID(data_NoOutliers!CAU30,2,99)/2),"")</f>
        <v/>
      </c>
      <c r="CNK30" s="4" t="str">
        <f>IFERROR(IF(N(data_NoOutliers!CAV30),data_NoOutliers!CAV30,MID(data_NoOutliers!CAV30,2,99)/2),"")</f>
        <v/>
      </c>
      <c r="CNL30" s="4" t="str">
        <f>IFERROR(IF(N(data_NoOutliers!CAW30),data_NoOutliers!CAW30,MID(data_NoOutliers!CAW30,2,99)/2),"")</f>
        <v/>
      </c>
      <c r="CNM30" s="4" t="str">
        <f>IFERROR(IF(N(data_NoOutliers!CAX30),data_NoOutliers!CAX30,MID(data_NoOutliers!CAX30,2,99)/2),"")</f>
        <v/>
      </c>
      <c r="CNN30" s="4" t="str">
        <f>IFERROR(IF(N(data_NoOutliers!CAY30),data_NoOutliers!CAY30,MID(data_NoOutliers!CAY30,2,99)/2),"")</f>
        <v/>
      </c>
      <c r="CNO30" s="4" t="str">
        <f>IFERROR(IF(N(data_NoOutliers!CAZ30),data_NoOutliers!CAZ30,MID(data_NoOutliers!CAZ30,2,99)/2),"")</f>
        <v/>
      </c>
      <c r="CNP30" s="4" t="str">
        <f>IFERROR(IF(N(data_NoOutliers!CBA30),data_NoOutliers!CBA30,MID(data_NoOutliers!CBA30,2,99)/2),"")</f>
        <v/>
      </c>
      <c r="CNQ30" s="4" t="str">
        <f>IFERROR(IF(N(data_NoOutliers!CBB30),data_NoOutliers!CBB30,MID(data_NoOutliers!CBB30,2,99)/2),"")</f>
        <v/>
      </c>
      <c r="CNR30" s="4" t="str">
        <f>IFERROR(IF(N(data_NoOutliers!CBC30),data_NoOutliers!CBC30,MID(data_NoOutliers!CBC30,2,99)/2),"")</f>
        <v/>
      </c>
      <c r="CNS30" s="4" t="str">
        <f>IFERROR(IF(N(data_NoOutliers!CBD30),data_NoOutliers!CBD30,MID(data_NoOutliers!CBD30,2,99)/2),"")</f>
        <v/>
      </c>
      <c r="CNT30" s="4" t="str">
        <f>IFERROR(IF(N(data_NoOutliers!CBE30),data_NoOutliers!CBE30,MID(data_NoOutliers!CBE30,2,99)/2),"")</f>
        <v/>
      </c>
      <c r="CNU30" s="4" t="str">
        <f>IFERROR(IF(N(data_NoOutliers!CBF30),data_NoOutliers!CBF30,MID(data_NoOutliers!CBF30,2,99)/2),"")</f>
        <v/>
      </c>
      <c r="CNV30" s="4" t="str">
        <f>IFERROR(IF(N(data_NoOutliers!CBG30),data_NoOutliers!CBG30,MID(data_NoOutliers!CBG30,2,99)/2),"")</f>
        <v/>
      </c>
      <c r="CNW30" s="4" t="str">
        <f>IFERROR(IF(N(data_NoOutliers!CBH30),data_NoOutliers!CBH30,MID(data_NoOutliers!CBH30,2,99)/2),"")</f>
        <v/>
      </c>
      <c r="CNX30" s="4" t="str">
        <f>IFERROR(IF(N(data_NoOutliers!CBI30),data_NoOutliers!CBI30,MID(data_NoOutliers!CBI30,2,99)/2),"")</f>
        <v/>
      </c>
      <c r="CNY30" s="4" t="str">
        <f>IFERROR(IF(N(data_NoOutliers!CBJ30),data_NoOutliers!CBJ30,MID(data_NoOutliers!CBJ30,2,99)/2),"")</f>
        <v/>
      </c>
      <c r="CNZ30" s="4" t="str">
        <f>IFERROR(IF(N(data_NoOutliers!CBK30),data_NoOutliers!CBK30,MID(data_NoOutliers!CBK30,2,99)/2),"")</f>
        <v/>
      </c>
      <c r="COA30" s="4" t="str">
        <f>IFERROR(IF(N(data_NoOutliers!CBL30),data_NoOutliers!CBL30,MID(data_NoOutliers!CBL30,2,99)/2),"")</f>
        <v/>
      </c>
      <c r="COB30" s="4" t="str">
        <f>IFERROR(IF(N(data_NoOutliers!CBM30),data_NoOutliers!CBM30,MID(data_NoOutliers!CBM30,2,99)/2),"")</f>
        <v/>
      </c>
      <c r="COC30" s="4" t="str">
        <f>IFERROR(IF(N(data_NoOutliers!CBN30),data_NoOutliers!CBN30,MID(data_NoOutliers!CBN30,2,99)/2),"")</f>
        <v/>
      </c>
      <c r="COD30" s="4" t="str">
        <f>IFERROR(IF(N(data_NoOutliers!CBO30),data_NoOutliers!CBO30,MID(data_NoOutliers!CBO30,2,99)/2),"")</f>
        <v/>
      </c>
      <c r="COE30" s="4" t="str">
        <f>IFERROR(IF(N(data_NoOutliers!CBP30),data_NoOutliers!CBP30,MID(data_NoOutliers!CBP30,2,99)/2),"")</f>
        <v/>
      </c>
      <c r="COF30" s="4" t="str">
        <f>IFERROR(IF(N(data_NoOutliers!CBQ30),data_NoOutliers!CBQ30,MID(data_NoOutliers!CBQ30,2,99)/2),"")</f>
        <v/>
      </c>
      <c r="COG30" s="4" t="str">
        <f>IFERROR(IF(N(data_NoOutliers!CBR30),data_NoOutliers!CBR30,MID(data_NoOutliers!CBR30,2,99)/2),"")</f>
        <v/>
      </c>
      <c r="COH30" s="4" t="str">
        <f>IFERROR(IF(N(data_NoOutliers!CBS30),data_NoOutliers!CBS30,MID(data_NoOutliers!CBS30,2,99)/2),"")</f>
        <v/>
      </c>
      <c r="COI30" s="4" t="str">
        <f>IFERROR(IF(N(data_NoOutliers!CBT30),data_NoOutliers!CBT30,MID(data_NoOutliers!CBT30,2,99)/2),"")</f>
        <v/>
      </c>
      <c r="COJ30" s="4" t="str">
        <f>IFERROR(IF(N(data_NoOutliers!CBU30),data_NoOutliers!CBU30,MID(data_NoOutliers!CBU30,2,99)/2),"")</f>
        <v/>
      </c>
      <c r="COK30" s="4" t="str">
        <f>IFERROR(IF(N(data_NoOutliers!CBV30),data_NoOutliers!CBV30,MID(data_NoOutliers!CBV30,2,99)/2),"")</f>
        <v/>
      </c>
      <c r="COL30" s="4" t="str">
        <f>IFERROR(IF(N(data_NoOutliers!CBW30),data_NoOutliers!CBW30,MID(data_NoOutliers!CBW30,2,99)/2),"")</f>
        <v/>
      </c>
      <c r="COM30" s="4" t="str">
        <f>IFERROR(IF(N(data_NoOutliers!CBX30),data_NoOutliers!CBX30,MID(data_NoOutliers!CBX30,2,99)/2),"")</f>
        <v/>
      </c>
      <c r="CON30" s="4" t="str">
        <f>IFERROR(IF(N(data_NoOutliers!CBY30),data_NoOutliers!CBY30,MID(data_NoOutliers!CBY30,2,99)/2),"")</f>
        <v/>
      </c>
      <c r="COO30" s="4" t="str">
        <f>IFERROR(IF(N(data_NoOutliers!CBZ30),data_NoOutliers!CBZ30,MID(data_NoOutliers!CBZ30,2,99)/2),"")</f>
        <v/>
      </c>
      <c r="COP30" s="4" t="str">
        <f>IFERROR(IF(N(data_NoOutliers!CCA30),data_NoOutliers!CCA30,MID(data_NoOutliers!CCA30,2,99)/2),"")</f>
        <v/>
      </c>
      <c r="COQ30" s="4" t="str">
        <f>IFERROR(IF(N(data_NoOutliers!CCB30),data_NoOutliers!CCB30,MID(data_NoOutliers!CCB30,2,99)/2),"")</f>
        <v/>
      </c>
      <c r="COR30" s="4" t="str">
        <f>IFERROR(IF(N(data_NoOutliers!CCC30),data_NoOutliers!CCC30,MID(data_NoOutliers!CCC30,2,99)/2),"")</f>
        <v/>
      </c>
      <c r="COS30" s="4" t="str">
        <f>IFERROR(IF(N(data_NoOutliers!CCD30),data_NoOutliers!CCD30,MID(data_NoOutliers!CCD30,2,99)/2),"")</f>
        <v/>
      </c>
      <c r="COT30" s="4" t="str">
        <f>IFERROR(IF(N(data_NoOutliers!CCE30),data_NoOutliers!CCE30,MID(data_NoOutliers!CCE30,2,99)/2),"")</f>
        <v/>
      </c>
      <c r="COU30" s="4" t="str">
        <f>IFERROR(IF(N(data_NoOutliers!CCF30),data_NoOutliers!CCF30,MID(data_NoOutliers!CCF30,2,99)/2),"")</f>
        <v/>
      </c>
      <c r="COV30" s="4" t="str">
        <f>IFERROR(IF(N(data_NoOutliers!CCG30),data_NoOutliers!CCG30,MID(data_NoOutliers!CCG30,2,99)/2),"")</f>
        <v/>
      </c>
      <c r="COW30" s="4" t="str">
        <f>IFERROR(IF(N(data_NoOutliers!CCH30),data_NoOutliers!CCH30,MID(data_NoOutliers!CCH30,2,99)/2),"")</f>
        <v/>
      </c>
      <c r="COX30" s="4" t="str">
        <f>IFERROR(IF(N(data_NoOutliers!CCI30),data_NoOutliers!CCI30,MID(data_NoOutliers!CCI30,2,99)/2),"")</f>
        <v/>
      </c>
      <c r="COY30" s="4" t="str">
        <f>IFERROR(IF(N(data_NoOutliers!CCJ30),data_NoOutliers!CCJ30,MID(data_NoOutliers!CCJ30,2,99)/2),"")</f>
        <v/>
      </c>
      <c r="COZ30" s="4" t="str">
        <f>IFERROR(IF(N(data_NoOutliers!CCK30),data_NoOutliers!CCK30,MID(data_NoOutliers!CCK30,2,99)/2),"")</f>
        <v/>
      </c>
      <c r="CPA30" s="4" t="str">
        <f>IFERROR(IF(N(data_NoOutliers!CCL30),data_NoOutliers!CCL30,MID(data_NoOutliers!CCL30,2,99)/2),"")</f>
        <v/>
      </c>
      <c r="CPB30" s="4" t="str">
        <f>IFERROR(IF(N(data_NoOutliers!CCM30),data_NoOutliers!CCM30,MID(data_NoOutliers!CCM30,2,99)/2),"")</f>
        <v/>
      </c>
      <c r="CPC30" s="4" t="str">
        <f>IFERROR(IF(N(data_NoOutliers!CCN30),data_NoOutliers!CCN30,MID(data_NoOutliers!CCN30,2,99)/2),"")</f>
        <v/>
      </c>
      <c r="CPD30" s="4" t="str">
        <f>IFERROR(IF(N(data_NoOutliers!CCO30),data_NoOutliers!CCO30,MID(data_NoOutliers!CCO30,2,99)/2),"")</f>
        <v/>
      </c>
      <c r="CPE30" s="4" t="str">
        <f>IFERROR(IF(N(data_NoOutliers!CCP30),data_NoOutliers!CCP30,MID(data_NoOutliers!CCP30,2,99)/2),"")</f>
        <v/>
      </c>
      <c r="CPF30" s="4" t="str">
        <f>IFERROR(IF(N(data_NoOutliers!CCQ30),data_NoOutliers!CCQ30,MID(data_NoOutliers!CCQ30,2,99)/2),"")</f>
        <v/>
      </c>
      <c r="CPG30" s="4" t="str">
        <f>IFERROR(IF(N(data_NoOutliers!CCR30),data_NoOutliers!CCR30,MID(data_NoOutliers!CCR30,2,99)/2),"")</f>
        <v/>
      </c>
      <c r="CPH30" s="4" t="str">
        <f>IFERROR(IF(N(data_NoOutliers!CCS30),data_NoOutliers!CCS30,MID(data_NoOutliers!CCS30,2,99)/2),"")</f>
        <v/>
      </c>
      <c r="CPI30" s="4" t="str">
        <f>IFERROR(IF(N(data_NoOutliers!CCT30),data_NoOutliers!CCT30,MID(data_NoOutliers!CCT30,2,99)/2),"")</f>
        <v/>
      </c>
      <c r="CPJ30" s="4" t="str">
        <f>IFERROR(IF(N(data_NoOutliers!CCU30),data_NoOutliers!CCU30,MID(data_NoOutliers!CCU30,2,99)/2),"")</f>
        <v/>
      </c>
    </row>
    <row r="31" spans="1:2454" x14ac:dyDescent="0.25">
      <c r="A31" s="1" t="s">
        <v>43</v>
      </c>
      <c r="B31" s="24" t="s">
        <v>155</v>
      </c>
      <c r="C31" s="87">
        <v>0.01</v>
      </c>
      <c r="D31" s="126">
        <f t="shared" si="0"/>
        <v>5.0000000000000036E-3</v>
      </c>
      <c r="E31" s="135" t="s">
        <v>5</v>
      </c>
      <c r="F31" s="130" cm="1">
        <f t="array" ref="F31">2*_xlfn.STDEV.S(IF(ISNUMBER(SEARCH("*Intake*",$AP$4:$XFD$4)),$AP31:$XFD31))</f>
        <v>6.9742065691348254E-18</v>
      </c>
      <c r="G31" s="127">
        <f t="shared" si="1"/>
        <v>5.0000000000000027E-3</v>
      </c>
      <c r="H31" s="127" t="s">
        <v>5</v>
      </c>
      <c r="I31" s="131" cm="1">
        <f t="array" ref="I31">2*_xlfn.STDEV.S(IF($AP$4:$XFD$4="Harbour mode: Intake seawater ",AP31:XFD31))</f>
        <v>5.2549440246886644E-18</v>
      </c>
      <c r="J31" s="127">
        <f t="shared" si="2"/>
        <v>5.0000000000000027E-3</v>
      </c>
      <c r="K31" s="127" t="s">
        <v>5</v>
      </c>
      <c r="L31" s="129" cm="1">
        <f t="array" ref="L31">2*_xlfn.STDEV.S(IF($AP$4:$XFD$4="Transit, full speed: Intake seawater ",AP31:XFD31))</f>
        <v>5.2604333649764412E-18</v>
      </c>
      <c r="M31" s="136">
        <f t="shared" si="3"/>
        <v>9.20689655172411E-3</v>
      </c>
      <c r="N31" s="243" t="s">
        <v>5</v>
      </c>
      <c r="O31" s="236" cm="1">
        <f t="array" ref="O31">2*_xlfn.STDEV.S(IF(ISNUMBER(SEARCH("*before cleaning*",$AP$4:$XFD$4)),AP31:XFD31))</f>
        <v>2.3604256386089175E-2</v>
      </c>
      <c r="P31" s="245">
        <f t="shared" si="4"/>
        <v>4.2068965517241385E-3</v>
      </c>
      <c r="Q31" s="245">
        <f t="shared" si="5"/>
        <v>0.28943424666845891</v>
      </c>
      <c r="R31" s="136">
        <f t="shared" si="6"/>
        <v>1.0591397849462369E-2</v>
      </c>
      <c r="S31" s="243" t="s">
        <v>5</v>
      </c>
      <c r="T31" s="236" cm="1">
        <f t="array" ref="T31">2*_xlfn.STDEV.S(IF(ISNUMBER(SEARCH("*Transit, full speed: After*",$AP$4:$XFD$4)),AP31:XFD31))</f>
        <v>2.8361389184011054E-2</v>
      </c>
      <c r="U31" s="727">
        <f>(Z31*'Sampling information'!$O$62)+(AJ31*'Sampling information'!$V$62)</f>
        <v>0.43014047253065196</v>
      </c>
      <c r="V31" s="246">
        <f t="shared" si="7"/>
        <v>1.3282608695652178E-2</v>
      </c>
      <c r="W31" s="247" t="s">
        <v>5</v>
      </c>
      <c r="X31" s="248" cm="1">
        <f t="array" ref="X31">2*_xlfn.STDEV.S(IF(ISNUMBER(SEARCH("*ME scrubber*",$AP$4:$XFD$4)),AP31:XFD31))</f>
        <v>3.5621873538545616E-2</v>
      </c>
      <c r="Y31" s="249">
        <f t="shared" si="8"/>
        <v>8.2826086956521734E-3</v>
      </c>
      <c r="Z31" s="331">
        <f t="shared" si="9"/>
        <v>0.47093612230073167</v>
      </c>
      <c r="AA31" s="255">
        <f t="shared" si="10"/>
        <v>7.3131313131313174E-3</v>
      </c>
      <c r="AB31" s="253" t="s">
        <v>5</v>
      </c>
      <c r="AC31" s="254" cm="1">
        <f t="array" ref="AC31">2*_xlfn.STDEV.S(IF(ISNUMBER(SEARCH("*After AE scrubber*",$AP$4:$XFD$4)),AP31:XFD31))</f>
        <v>1.3796321499222747E-2</v>
      </c>
      <c r="AD31" s="118">
        <f t="shared" si="11"/>
        <v>2.3131313131313134E-3</v>
      </c>
      <c r="AE31" s="251">
        <f t="shared" si="12"/>
        <v>0.20510004182922115</v>
      </c>
      <c r="AF31" s="253">
        <f t="shared" si="13"/>
        <v>7.9574468085106421E-3</v>
      </c>
      <c r="AG31" s="253" t="s">
        <v>5</v>
      </c>
      <c r="AH31" s="254" cm="1">
        <f t="array" ref="AH31">2*_xlfn.STDEV.S(IF($AP$4:$XFD$4="Transit, full speed: After AE scrubber, but before cleaning ",AP31:XFD31))</f>
        <v>1.7609075954367875E-2</v>
      </c>
      <c r="AI31" s="118">
        <f t="shared" si="14"/>
        <v>2.9574468085106385E-3</v>
      </c>
      <c r="AJ31" s="251">
        <f t="shared" si="15"/>
        <v>0.25072235987210129</v>
      </c>
      <c r="AK31" s="255">
        <f t="shared" si="16"/>
        <v>6.7307692307692346E-3</v>
      </c>
      <c r="AL31" s="253" t="s">
        <v>5</v>
      </c>
      <c r="AM31" s="256" cm="1">
        <f t="array" ref="AM31">2*_xlfn.STDEV.S(IF($AP$4:$XFD$4="Harbour mode: After AE scrubber, but before cleaning ",AP31:XFD31))</f>
        <v>9.1189557762647293E-3</v>
      </c>
      <c r="AN31" s="252">
        <f t="shared" si="17"/>
        <v>1.7307692307692306E-3</v>
      </c>
      <c r="AO31" s="251">
        <f t="shared" si="18"/>
        <v>0.16386448513661794</v>
      </c>
      <c r="AP31" s="303">
        <f>IF(N(data_NoOutliers!G31),data_NoOutliers!G31,"")</f>
        <v>5.0000000000000001E-3</v>
      </c>
      <c r="AQ31" s="303">
        <f>IF(N(data_NoOutliers!H31),data_NoOutliers!H31,"")</f>
        <v>5.0000000000000001E-3</v>
      </c>
      <c r="AR31" s="292">
        <f t="shared" si="21"/>
        <v>0</v>
      </c>
      <c r="AS31" s="304">
        <f t="shared" si="22"/>
        <v>0</v>
      </c>
      <c r="AT31" s="303">
        <f>IF(N(data_NoOutliers!I31),data_NoOutliers!I31,"")</f>
        <v>5.0000000000000001E-3</v>
      </c>
      <c r="AU31" s="303">
        <f>IF(N(data_NoOutliers!J31),data_NoOutliers!J31,"")</f>
        <v>5.0000000000000001E-3</v>
      </c>
      <c r="AV31" s="292">
        <f t="shared" si="23"/>
        <v>0</v>
      </c>
      <c r="AW31" s="304">
        <f t="shared" si="24"/>
        <v>0</v>
      </c>
      <c r="AX31" s="303">
        <f>IF(N(data_NoOutliers!K31),data_NoOutliers!K31,"")</f>
        <v>5.0000000000000001E-3</v>
      </c>
      <c r="AY31" s="292">
        <f t="shared" si="25"/>
        <v>0</v>
      </c>
      <c r="AZ31" s="304">
        <f t="shared" si="26"/>
        <v>0</v>
      </c>
      <c r="BA31" s="303">
        <f>IF(N(data_NoOutliers!L31),data_NoOutliers!L31,"")</f>
        <v>5.0000000000000001E-3</v>
      </c>
      <c r="BB31" s="303">
        <f>IF(N(data_NoOutliers!M31),data_NoOutliers!M31,"")</f>
        <v>5.0000000000000001E-3</v>
      </c>
      <c r="BC31" s="127">
        <f t="shared" si="27"/>
        <v>0</v>
      </c>
      <c r="BD31" s="305">
        <f t="shared" si="28"/>
        <v>0</v>
      </c>
      <c r="BE31" s="303">
        <f>IF(N(data_NoOutliers!N31),data_NoOutliers!N31,"")</f>
        <v>5.0000000000000001E-3</v>
      </c>
      <c r="BF31" s="303">
        <f>IF(N(data_NoOutliers!O31),data_NoOutliers!O31,"")</f>
        <v>5.0000000000000001E-3</v>
      </c>
      <c r="BG31" s="127">
        <f t="shared" si="29"/>
        <v>0</v>
      </c>
      <c r="BH31" s="305">
        <f t="shared" si="30"/>
        <v>0</v>
      </c>
      <c r="BI31" s="303">
        <f>IF(N(data_NoOutliers!P31),data_NoOutliers!P31,"")</f>
        <v>5.0000000000000001E-3</v>
      </c>
      <c r="BJ31" s="127">
        <f t="shared" si="31"/>
        <v>0</v>
      </c>
      <c r="BK31" s="305">
        <f t="shared" si="32"/>
        <v>0</v>
      </c>
      <c r="BL31" s="303">
        <f>IF(N(data_NoOutliers!Q31),data_NoOutliers!Q31,"")</f>
        <v>5.0000000000000001E-3</v>
      </c>
      <c r="BM31" s="303">
        <f>IF(N(data_NoOutliers!R31),data_NoOutliers!R31,"")</f>
        <v>5.0000000000000001E-3</v>
      </c>
      <c r="BN31" s="118">
        <f t="shared" si="33"/>
        <v>0</v>
      </c>
      <c r="BO31" s="306">
        <f t="shared" si="34"/>
        <v>0</v>
      </c>
      <c r="BP31" s="303">
        <f>IF(N(data_NoOutliers!S31),data_NoOutliers!S31,"")</f>
        <v>5.0000000000000001E-3</v>
      </c>
      <c r="BQ31" s="303">
        <f>IF(N(data_NoOutliers!T31),data_NoOutliers!T31,"")</f>
        <v>5.0000000000000001E-3</v>
      </c>
      <c r="BR31" s="118">
        <f t="shared" si="35"/>
        <v>0</v>
      </c>
      <c r="BS31" s="306">
        <f t="shared" si="36"/>
        <v>0</v>
      </c>
      <c r="BT31" s="303">
        <f>IF(N(data_NoOutliers!U31),data_NoOutliers!U31,"")</f>
        <v>5.0000000000000001E-3</v>
      </c>
      <c r="BU31" s="118">
        <f t="shared" si="37"/>
        <v>0</v>
      </c>
      <c r="BV31" s="306">
        <f t="shared" si="38"/>
        <v>0</v>
      </c>
      <c r="BW31" s="303">
        <f>IF(N(data_NoOutliers!V31),data_NoOutliers!V31,"")</f>
        <v>5.0000000000000001E-3</v>
      </c>
      <c r="BX31" s="303">
        <f>IF(N(data_NoOutliers!W31),data_NoOutliers!W31,"")</f>
        <v>2.9000000000000001E-2</v>
      </c>
      <c r="BY31" s="307">
        <f t="shared" si="39"/>
        <v>2.4E-2</v>
      </c>
      <c r="BZ31" s="308">
        <f t="shared" si="40"/>
        <v>1.2386206896551724</v>
      </c>
      <c r="CA31" s="303">
        <f>IF(N(data_NoOutliers!X31),data_NoOutliers!X31,"")</f>
        <v>5.0000000000000001E-3</v>
      </c>
      <c r="CB31" s="307">
        <f t="shared" si="41"/>
        <v>0</v>
      </c>
      <c r="CC31" s="308">
        <f t="shared" si="42"/>
        <v>0</v>
      </c>
      <c r="CD31" s="303">
        <f>IF(N(data_NoOutliers!Y31),data_NoOutliers!Y31,"")</f>
        <v>5.0000000000000001E-3</v>
      </c>
      <c r="CE31" s="303">
        <f>IF(N(data_NoOutliers!Z31),data_NoOutliers!Z31,"")</f>
        <v>1.2E-2</v>
      </c>
      <c r="CF31" s="292">
        <f t="shared" si="43"/>
        <v>7.0000000000000001E-3</v>
      </c>
      <c r="CG31" s="304">
        <f t="shared" si="44"/>
        <v>0.41361930294906163</v>
      </c>
      <c r="CH31" s="303">
        <f>IF(N(data_NoOutliers!AA31),data_NoOutliers!AA31,"")</f>
        <v>5.0000000000000001E-3</v>
      </c>
      <c r="CI31" s="303">
        <f>IF(N(data_NoOutliers!AB31),data_NoOutliers!AB31,"")</f>
        <v>3.2000000000000001E-2</v>
      </c>
      <c r="CJ31" s="292">
        <f t="shared" si="45"/>
        <v>2.7E-2</v>
      </c>
      <c r="CK31" s="304">
        <f t="shared" si="46"/>
        <v>1.2151586368977674</v>
      </c>
      <c r="CL31" s="303">
        <f>IF(N(data_NoOutliers!AC31),data_NoOutliers!AC31,"")</f>
        <v>5.0000000000000001E-3</v>
      </c>
      <c r="CM31" s="292">
        <f t="shared" si="47"/>
        <v>0</v>
      </c>
      <c r="CN31" s="304">
        <f t="shared" si="48"/>
        <v>0</v>
      </c>
      <c r="CO31" s="303">
        <f>IF(N(data_NoOutliers!AD31),data_NoOutliers!AD31,"")</f>
        <v>5.0000000000000001E-3</v>
      </c>
      <c r="CP31" s="303">
        <f>IF(N(data_NoOutliers!AE31),data_NoOutliers!AE31,"")</f>
        <v>5.0000000000000001E-3</v>
      </c>
      <c r="CQ31" s="118">
        <f t="shared" si="49"/>
        <v>0</v>
      </c>
      <c r="CR31" s="306">
        <f t="shared" si="50"/>
        <v>0</v>
      </c>
      <c r="CS31" s="303">
        <f>IF(N(data_NoOutliers!AF31),data_NoOutliers!AF31,"")</f>
        <v>5.0000000000000001E-3</v>
      </c>
      <c r="CT31" s="303">
        <f>IF(N(data_NoOutliers!AG31),data_NoOutliers!AG31,"")</f>
        <v>5.0000000000000001E-3</v>
      </c>
      <c r="CU31" s="118">
        <f t="shared" si="51"/>
        <v>0</v>
      </c>
      <c r="CV31" s="306">
        <f t="shared" si="52"/>
        <v>0</v>
      </c>
      <c r="CW31" s="303">
        <f>IF(N(data_NoOutliers!AH31),data_NoOutliers!AH31,"")</f>
        <v>5.0000000000000001E-3</v>
      </c>
      <c r="CX31" s="118">
        <f t="shared" si="53"/>
        <v>0</v>
      </c>
      <c r="CY31" s="306">
        <f t="shared" si="54"/>
        <v>0</v>
      </c>
      <c r="CZ31" s="303">
        <f>IF(N(data_NoOutliers!AI31),data_NoOutliers!AI31,"")</f>
        <v>5.0000000000000001E-3</v>
      </c>
      <c r="DA31" s="303">
        <f>IF(N(data_NoOutliers!AJ31),data_NoOutliers!AJ31,"")</f>
        <v>1.4E-2</v>
      </c>
      <c r="DB31" s="307">
        <f t="shared" si="55"/>
        <v>9.0000000000000011E-3</v>
      </c>
      <c r="DC31" s="308">
        <f t="shared" si="56"/>
        <v>0.63056250000000003</v>
      </c>
      <c r="DD31" s="303">
        <f>IF(N(data_NoOutliers!AK31),data_NoOutliers!AK31,"")</f>
        <v>5.0000000000000001E-3</v>
      </c>
      <c r="DE31" s="303">
        <f>IF(N(data_NoOutliers!AL31),data_NoOutliers!AL31,"")</f>
        <v>5.0000000000000001E-3</v>
      </c>
      <c r="DF31" s="307">
        <f t="shared" si="57"/>
        <v>0</v>
      </c>
      <c r="DG31" s="307">
        <f t="shared" si="58"/>
        <v>0</v>
      </c>
      <c r="DH31" s="303">
        <f>IF(N(data_NoOutliers!AM31),data_NoOutliers!AM31,"")</f>
        <v>5.0000000000000001E-3</v>
      </c>
      <c r="DI31" s="307">
        <f t="shared" si="59"/>
        <v>0</v>
      </c>
      <c r="DJ31" s="308">
        <f t="shared" si="60"/>
        <v>0</v>
      </c>
      <c r="DK31" s="303">
        <f>IF(N(data_NoOutliers!AN31),data_NoOutliers!AN31,"")</f>
        <v>5.0000000000000001E-3</v>
      </c>
      <c r="DL31" s="303">
        <f>IF(N(data_NoOutliers!AO31),data_NoOutliers!AO31,"")</f>
        <v>1.9E-2</v>
      </c>
      <c r="DM31" s="292">
        <f t="shared" si="61"/>
        <v>1.3999999999999999E-2</v>
      </c>
      <c r="DN31" s="304">
        <f t="shared" si="62"/>
        <v>1.5773637059724348</v>
      </c>
      <c r="DO31" s="303">
        <f>IF(N(data_NoOutliers!AP31),data_NoOutliers!AP31,"")</f>
        <v>5.0000000000000001E-3</v>
      </c>
      <c r="DP31" s="303">
        <f>IF(N(data_NoOutliers!AQ31),data_NoOutliers!AQ31,"")</f>
        <v>5.0000000000000001E-3</v>
      </c>
      <c r="DQ31" s="311">
        <f t="shared" si="63"/>
        <v>0</v>
      </c>
      <c r="DR31" s="312">
        <f t="shared" si="64"/>
        <v>0</v>
      </c>
      <c r="DS31" s="303">
        <f>IF(N(data_NoOutliers!AR31),data_NoOutliers!AR31,"")</f>
        <v>5.0000000000000001E-3</v>
      </c>
      <c r="DT31" s="303">
        <f>IF(N(data_NoOutliers!AS31),data_NoOutliers!AS31,"")</f>
        <v>5.0000000000000001E-3</v>
      </c>
      <c r="DU31" s="311">
        <f t="shared" si="65"/>
        <v>0</v>
      </c>
      <c r="DV31" s="312">
        <f t="shared" si="66"/>
        <v>0</v>
      </c>
      <c r="DW31" s="303">
        <f>IF(N(data_NoOutliers!AT31),data_NoOutliers!AT31,"")</f>
        <v>5.0000000000000001E-3</v>
      </c>
      <c r="DX31" s="311">
        <f t="shared" si="67"/>
        <v>0</v>
      </c>
      <c r="DY31" s="312">
        <f t="shared" si="68"/>
        <v>0</v>
      </c>
      <c r="DZ31" s="303">
        <f>IF(N(data_NoOutliers!AU31),data_NoOutliers!AU31,"")</f>
        <v>5.0000000000000001E-3</v>
      </c>
      <c r="EA31" s="303">
        <f>IF(N(data_NoOutliers!AV31),data_NoOutliers!AV31,"")</f>
        <v>1.7000000000000001E-2</v>
      </c>
      <c r="EB31" s="313">
        <f t="shared" si="69"/>
        <v>1.2E-2</v>
      </c>
      <c r="EC31" s="314">
        <f t="shared" si="70"/>
        <v>1.3520260336906587</v>
      </c>
      <c r="ED31" s="303">
        <f>IF(N(data_NoOutliers!AW31),data_NoOutliers!AW31,"")</f>
        <v>5.0000000000000001E-3</v>
      </c>
      <c r="EE31" s="303">
        <f>IF(N(data_NoOutliers!AX31),data_NoOutliers!AX31,"")</f>
        <v>1.0999999999999999E-2</v>
      </c>
      <c r="EF31" s="315">
        <f t="shared" si="71"/>
        <v>5.9999999999999993E-3</v>
      </c>
      <c r="EG31" s="316">
        <f t="shared" si="72"/>
        <v>0.79171323529411763</v>
      </c>
      <c r="EH31" s="303">
        <f>IF(N(data_NoOutliers!AY31),data_NoOutliers!AY31,"")</f>
        <v>5.0000000000000001E-3</v>
      </c>
      <c r="EI31" s="303">
        <f>IF(N(data_NoOutliers!AZ31),data_NoOutliers!AZ31,"")</f>
        <v>0.03</v>
      </c>
      <c r="EJ31" s="315">
        <f t="shared" si="73"/>
        <v>2.4999999999999998E-2</v>
      </c>
      <c r="EK31" s="316">
        <f t="shared" si="74"/>
        <v>1.5476470588235294</v>
      </c>
      <c r="EL31" s="303">
        <f>IF(N(data_NoOutliers!BA31),data_NoOutliers!BA31,"")</f>
        <v>5.0000000000000001E-3</v>
      </c>
      <c r="EM31" s="315">
        <f t="shared" si="75"/>
        <v>0</v>
      </c>
      <c r="EN31" s="316">
        <f t="shared" si="76"/>
        <v>0</v>
      </c>
      <c r="EO31" s="303">
        <f>IF(N(data_NoOutliers!BB31),data_NoOutliers!BB31,"")</f>
        <v>5.0000000000000001E-3</v>
      </c>
      <c r="EP31" s="303">
        <f>IF(N(data_NoOutliers!BC31),data_NoOutliers!BC31,"")</f>
        <v>5.0000000000000001E-3</v>
      </c>
      <c r="EQ31" s="292">
        <f t="shared" si="77"/>
        <v>0</v>
      </c>
      <c r="ER31" s="304">
        <f t="shared" si="78"/>
        <v>0</v>
      </c>
      <c r="ES31" s="303">
        <f>IF(N(data_NoOutliers!BD31),data_NoOutliers!BD31,"")</f>
        <v>5.0000000000000001E-3</v>
      </c>
      <c r="ET31" s="303">
        <f>IF(N(data_NoOutliers!BE31),data_NoOutliers!BE31,"")</f>
        <v>0.05</v>
      </c>
      <c r="EU31" s="292">
        <f t="shared" si="79"/>
        <v>4.5000000000000005E-2</v>
      </c>
      <c r="EV31" s="304">
        <f t="shared" si="80"/>
        <v>2.4831325301204825</v>
      </c>
      <c r="EW31" s="303">
        <f>IF(N(data_NoOutliers!BF31),data_NoOutliers!BF31,"")</f>
        <v>1.2E-2</v>
      </c>
      <c r="EX31" s="292">
        <f t="shared" si="81"/>
        <v>7.0000000000000001E-3</v>
      </c>
      <c r="EY31" s="304">
        <f t="shared" si="82"/>
        <v>0.86961538461538457</v>
      </c>
      <c r="EZ31" s="303">
        <f>IF(N(data_NoOutliers!BG31),data_NoOutliers!BG31,"")</f>
        <v>5.0000000000000001E-3</v>
      </c>
      <c r="FA31" s="303">
        <f>IF(N(data_NoOutliers!BH31),data_NoOutliers!BH31,"")</f>
        <v>5.0000000000000001E-3</v>
      </c>
      <c r="FB31" s="313">
        <f t="shared" si="83"/>
        <v>0</v>
      </c>
      <c r="FC31" s="314">
        <f t="shared" si="84"/>
        <v>0</v>
      </c>
      <c r="FD31" s="303">
        <f>IF(N(data_NoOutliers!BI31),data_NoOutliers!BI31,"")</f>
        <v>5.0000000000000001E-3</v>
      </c>
      <c r="FE31" s="303">
        <f>IF(N(data_NoOutliers!BJ31),data_NoOutliers!BJ31,"")</f>
        <v>3.2000000000000001E-2</v>
      </c>
      <c r="FF31" s="309">
        <f t="shared" si="85"/>
        <v>2.7E-2</v>
      </c>
      <c r="FG31" s="310">
        <f t="shared" si="86"/>
        <v>1.7764425936942294</v>
      </c>
      <c r="FH31" s="303">
        <f>IF(N(data_NoOutliers!BK31),data_NoOutliers!BK31,"")</f>
        <v>5.0000000000000001E-3</v>
      </c>
      <c r="FI31" s="309">
        <f t="shared" si="87"/>
        <v>0</v>
      </c>
      <c r="FJ31" s="310">
        <f t="shared" si="88"/>
        <v>0</v>
      </c>
      <c r="FK31" s="303">
        <f>IF(N(data_NoOutliers!BL31),data_NoOutliers!BL31,"")</f>
        <v>5.0000000000000001E-3</v>
      </c>
      <c r="FL31" s="303">
        <f>IF(N(data_NoOutliers!BM31),data_NoOutliers!BM31,"")</f>
        <v>5.0000000000000001E-3</v>
      </c>
      <c r="FM31" s="307">
        <f t="shared" si="89"/>
        <v>0</v>
      </c>
      <c r="FN31" s="308">
        <f t="shared" si="90"/>
        <v>0</v>
      </c>
      <c r="FO31" s="303">
        <f>IF(N(data_NoOutliers!BN31),data_NoOutliers!BN31,"")</f>
        <v>5.0000000000000001E-3</v>
      </c>
      <c r="FP31" s="303">
        <f>IF(N(data_NoOutliers!BO31),data_NoOutliers!BO31,"")</f>
        <v>8.7999999999999995E-2</v>
      </c>
      <c r="FQ31" s="307">
        <f t="shared" si="91"/>
        <v>8.299999999999999E-2</v>
      </c>
      <c r="FR31" s="308">
        <f t="shared" si="92"/>
        <v>4.4423310848169848</v>
      </c>
      <c r="FS31" s="303">
        <f>IF(N(data_NoOutliers!BP31),data_NoOutliers!BP31,"")</f>
        <v>5.0000000000000001E-3</v>
      </c>
      <c r="FT31" s="307">
        <f t="shared" si="93"/>
        <v>0</v>
      </c>
      <c r="FU31" s="308">
        <f t="shared" si="94"/>
        <v>0</v>
      </c>
      <c r="FV31" s="303">
        <f>IF(N(data_NoOutliers!BQ31),data_NoOutliers!BQ31,"")</f>
        <v>5.0000000000000001E-3</v>
      </c>
      <c r="FW31" s="303">
        <f>IF(N(data_NoOutliers!BR31),data_NoOutliers!BR31,"")</f>
        <v>5.0000000000000001E-3</v>
      </c>
      <c r="FX31" s="315">
        <f t="shared" si="95"/>
        <v>0</v>
      </c>
      <c r="FY31" s="316">
        <f t="shared" si="96"/>
        <v>0</v>
      </c>
      <c r="FZ31" s="303">
        <f>IF(N(data_NoOutliers!BS31),data_NoOutliers!BS31,"")</f>
        <v>5.0000000000000001E-3</v>
      </c>
      <c r="GA31" s="303">
        <f>IF(N(data_NoOutliers!BT31),data_NoOutliers!BT31,"")</f>
        <v>1.2999999999999999E-2</v>
      </c>
      <c r="GB31" s="315">
        <f t="shared" si="97"/>
        <v>8.0000000000000002E-3</v>
      </c>
      <c r="GC31" s="316">
        <f t="shared" si="98"/>
        <v>0.44582574214982318</v>
      </c>
      <c r="GD31" s="303">
        <f>IF(N(data_NoOutliers!BU31),data_NoOutliers!BU31,"")</f>
        <v>5.0000000000000001E-3</v>
      </c>
      <c r="GE31" s="315">
        <f t="shared" si="99"/>
        <v>0</v>
      </c>
      <c r="GF31" s="316">
        <f t="shared" si="100"/>
        <v>0</v>
      </c>
      <c r="GG31" s="303">
        <f>IF(N(data_NoOutliers!BV31),data_NoOutliers!BV31,"")</f>
        <v>5.0000000000000001E-3</v>
      </c>
      <c r="GH31" s="303">
        <f>IF(N(data_NoOutliers!BW31),data_NoOutliers!BW31,"")</f>
        <v>5.0000000000000001E-3</v>
      </c>
      <c r="GI31" s="292">
        <f t="shared" si="101"/>
        <v>0</v>
      </c>
      <c r="GJ31" s="304">
        <f t="shared" si="102"/>
        <v>0</v>
      </c>
      <c r="GK31" s="303">
        <f>IF(N(data_NoOutliers!BX31),data_NoOutliers!BX31,"")</f>
        <v>5.0000000000000001E-3</v>
      </c>
      <c r="GL31" s="303">
        <f>IF(N(data_NoOutliers!BY31),data_NoOutliers!BY31,"")</f>
        <v>1.9E-2</v>
      </c>
      <c r="GM31" s="292">
        <f t="shared" si="103"/>
        <v>1.3999999999999999E-2</v>
      </c>
      <c r="GN31" s="304">
        <f t="shared" si="104"/>
        <v>0.87692307692307681</v>
      </c>
      <c r="GO31" s="303">
        <f>IF(N(data_NoOutliers!BZ31),data_NoOutliers!BZ31,"")</f>
        <v>5.0000000000000001E-3</v>
      </c>
      <c r="GP31" s="292">
        <f t="shared" si="105"/>
        <v>0</v>
      </c>
      <c r="GQ31" s="304">
        <f t="shared" si="106"/>
        <v>0</v>
      </c>
      <c r="GR31" s="303">
        <f>IF(N(data_NoOutliers!CA31),data_NoOutliers!CA31,"")</f>
        <v>5.0000000000000001E-3</v>
      </c>
      <c r="GS31" s="303">
        <f>IF(N(data_NoOutliers!CB31),data_NoOutliers!CB31,"")</f>
        <v>5.0000000000000001E-3</v>
      </c>
      <c r="GT31" s="309">
        <f t="shared" si="107"/>
        <v>0</v>
      </c>
      <c r="GU31" s="310">
        <f t="shared" si="108"/>
        <v>0</v>
      </c>
      <c r="GV31" s="303">
        <f>IF(N(data_NoOutliers!CC31),data_NoOutliers!CC31,"")</f>
        <v>5.0000000000000001E-3</v>
      </c>
      <c r="GW31" s="303">
        <f>IF(N(data_NoOutliers!CD31),data_NoOutliers!CD31,"")</f>
        <v>5.0999999999999997E-2</v>
      </c>
      <c r="GX31" s="309">
        <f t="shared" si="19"/>
        <v>4.5999999999999999E-2</v>
      </c>
      <c r="GY31" s="310">
        <f t="shared" si="109"/>
        <v>2.563498017361483</v>
      </c>
      <c r="GZ31" s="303">
        <f>IF(N(data_NoOutliers!CE31),data_NoOutliers!CE31,"")</f>
        <v>5.0000000000000001E-3</v>
      </c>
      <c r="HA31" s="309">
        <f t="shared" si="20"/>
        <v>0</v>
      </c>
      <c r="HB31" s="310">
        <f t="shared" si="110"/>
        <v>0</v>
      </c>
      <c r="HC31" s="303">
        <f>IF(N(data_NoOutliers!CF31),data_NoOutliers!CF31,"")</f>
        <v>5.0000000000000001E-3</v>
      </c>
      <c r="HD31" s="303">
        <f>IF(N(data_NoOutliers!CG31),data_NoOutliers!CG31,"")</f>
        <v>5.0000000000000001E-3</v>
      </c>
      <c r="HE31" s="292">
        <f t="shared" si="111"/>
        <v>0</v>
      </c>
      <c r="HF31" s="304">
        <f t="shared" si="112"/>
        <v>0</v>
      </c>
      <c r="HG31" s="303">
        <f>IF(N(data_NoOutliers!CH31),data_NoOutliers!CH31,"")</f>
        <v>5.0000000000000001E-3</v>
      </c>
      <c r="HH31" s="303">
        <f>IF(N(data_NoOutliers!CI31),data_NoOutliers!CI31,"")</f>
        <v>5.0000000000000001E-3</v>
      </c>
      <c r="HI31" s="307">
        <f t="shared" si="113"/>
        <v>0</v>
      </c>
      <c r="HJ31" s="308">
        <f t="shared" si="114"/>
        <v>0</v>
      </c>
      <c r="HK31" s="303">
        <f>IF(N(data_NoOutliers!CJ31),data_NoOutliers!CJ31,"")</f>
        <v>5.0000000000000001E-3</v>
      </c>
      <c r="HL31" s="303">
        <f>IF(N(data_NoOutliers!CK31),data_NoOutliers!CK31,"")</f>
        <v>5.0000000000000001E-3</v>
      </c>
      <c r="HM31" s="307">
        <f t="shared" si="115"/>
        <v>0</v>
      </c>
      <c r="HN31" s="308">
        <f t="shared" si="116"/>
        <v>0</v>
      </c>
      <c r="HO31" s="303">
        <f>IF(N(data_NoOutliers!CL31),data_NoOutliers!CL31,"")</f>
        <v>4.7E-2</v>
      </c>
      <c r="HP31" s="307">
        <f t="shared" si="117"/>
        <v>4.2000000000000003E-2</v>
      </c>
      <c r="HQ31" s="308">
        <f t="shared" si="118"/>
        <v>3.5443085106382979</v>
      </c>
      <c r="HR31" s="303">
        <f>IF(N(data_NoOutliers!CM31),data_NoOutliers!CM31,"")</f>
        <v>5.0000000000000001E-3</v>
      </c>
      <c r="HS31" s="303">
        <f>IF(N(data_NoOutliers!CN31),data_NoOutliers!CN31,"")</f>
        <v>5.0000000000000001E-3</v>
      </c>
      <c r="HT31" s="317">
        <f t="shared" si="119"/>
        <v>0</v>
      </c>
      <c r="HU31" s="318">
        <f t="shared" si="120"/>
        <v>0</v>
      </c>
      <c r="HV31" s="303">
        <f>IF(N(data_NoOutliers!CO31),data_NoOutliers!CO31,"")</f>
        <v>5.0000000000000001E-3</v>
      </c>
      <c r="HW31" s="303">
        <f>IF(N(data_NoOutliers!CP31),data_NoOutliers!CP31,"")</f>
        <v>5.0000000000000001E-3</v>
      </c>
      <c r="HX31" s="317">
        <f t="shared" si="121"/>
        <v>0</v>
      </c>
      <c r="HY31" s="318">
        <f t="shared" si="122"/>
        <v>0</v>
      </c>
      <c r="HZ31" s="303">
        <f>IF(N(data_NoOutliers!CQ31),data_NoOutliers!CQ31,"")</f>
        <v>5.0000000000000001E-3</v>
      </c>
      <c r="IA31" s="317">
        <f t="shared" si="123"/>
        <v>0</v>
      </c>
      <c r="IB31" s="318">
        <f t="shared" si="124"/>
        <v>0</v>
      </c>
      <c r="IC31" s="303">
        <f>IF(N(data_NoOutliers!CR31),data_NoOutliers!CR31,"")</f>
        <v>5.0000000000000001E-3</v>
      </c>
      <c r="ID31" s="303">
        <f>IF(N(data_NoOutliers!CS31),data_NoOutliers!CS31,"")</f>
        <v>5.0000000000000001E-3</v>
      </c>
      <c r="IE31" s="127">
        <f t="shared" si="125"/>
        <v>0</v>
      </c>
      <c r="IF31" s="305">
        <f t="shared" si="126"/>
        <v>0</v>
      </c>
      <c r="IG31" s="303">
        <f>IF(N(data_NoOutliers!CT31),data_NoOutliers!CT31,"")</f>
        <v>5.0000000000000001E-3</v>
      </c>
      <c r="IH31" s="303">
        <f>IF(N(data_NoOutliers!CU31),data_NoOutliers!CU31,"")</f>
        <v>5.0000000000000001E-3</v>
      </c>
      <c r="II31" s="127">
        <f t="shared" si="127"/>
        <v>0</v>
      </c>
      <c r="IJ31" s="305">
        <f t="shared" si="128"/>
        <v>0</v>
      </c>
      <c r="IK31" s="303">
        <f>IF(N(data_NoOutliers!CV31),data_NoOutliers!CV31,"")</f>
        <v>5.0000000000000001E-3</v>
      </c>
      <c r="IL31" s="127">
        <f t="shared" si="129"/>
        <v>0</v>
      </c>
      <c r="IM31" s="305">
        <f t="shared" si="130"/>
        <v>0</v>
      </c>
      <c r="IN31" s="303">
        <f>IF(N(data_NoOutliers!CW31),data_NoOutliers!CW31,"")</f>
        <v>5.0000000000000001E-3</v>
      </c>
      <c r="IO31" s="303">
        <f>IF(N(data_NoOutliers!CX31),data_NoOutliers!CX31,"")</f>
        <v>5.0000000000000001E-3</v>
      </c>
      <c r="IP31" s="307">
        <f t="shared" si="131"/>
        <v>0</v>
      </c>
      <c r="IQ31" s="308">
        <f t="shared" si="132"/>
        <v>0</v>
      </c>
      <c r="IR31" s="303">
        <f>IF(N(data_NoOutliers!CY31),data_NoOutliers!CY31,"")</f>
        <v>5.0000000000000001E-3</v>
      </c>
      <c r="IS31" s="303">
        <f>IF(N(data_NoOutliers!CZ31),data_NoOutliers!CZ31,"")</f>
        <v>5.0000000000000001E-3</v>
      </c>
      <c r="IT31" s="307">
        <f t="shared" si="133"/>
        <v>0</v>
      </c>
      <c r="IU31" s="308">
        <f t="shared" si="134"/>
        <v>0</v>
      </c>
      <c r="IV31" s="303">
        <f>IF(N(data_NoOutliers!DA31),data_NoOutliers!DA31,"")</f>
        <v>5.0000000000000001E-3</v>
      </c>
      <c r="IW31" s="307">
        <f t="shared" si="135"/>
        <v>0</v>
      </c>
      <c r="IX31" s="308">
        <f t="shared" si="136"/>
        <v>0</v>
      </c>
      <c r="IY31" s="303">
        <f>IFERROR(IF(N(data_NoOutliers!DB31),data_NoOutliers!DB31,MID(data_NoOutliers!DB31,2,99)/2),"")</f>
        <v>5.0000000000000001E-3</v>
      </c>
      <c r="IZ31" s="303">
        <f>IFERROR(IF(N(data_NoOutliers!DC31),data_NoOutliers!DC31,MID(data_NoOutliers!DC31,2,99)/2),"")</f>
        <v>5.0000000000000001E-3</v>
      </c>
      <c r="JA31" s="118">
        <f t="shared" si="137"/>
        <v>0</v>
      </c>
      <c r="JB31" s="306">
        <f t="shared" si="138"/>
        <v>0</v>
      </c>
      <c r="JC31" s="303">
        <f>IFERROR(IF(N(data_NoOutliers!DD31),data_NoOutliers!DD31,MID(data_NoOutliers!DD31,2,99)/2),"")</f>
        <v>5.0000000000000001E-3</v>
      </c>
      <c r="JD31" s="303">
        <f>IFERROR(IF(N(data_NoOutliers!DE31),data_NoOutliers!DE31,MID(data_NoOutliers!DE31,2,99)/2),"")</f>
        <v>5.0000000000000001E-3</v>
      </c>
      <c r="JE31" s="118">
        <f t="shared" si="139"/>
        <v>0</v>
      </c>
      <c r="JF31" s="306">
        <f t="shared" si="140"/>
        <v>0</v>
      </c>
      <c r="JG31" s="303">
        <f>IFERROR(IF(N(data_NoOutliers!DF31),data_NoOutliers!DF31,MID(data_NoOutliers!DF31,2,99)/2),"")</f>
        <v>5.0000000000000001E-3</v>
      </c>
      <c r="JH31" s="118">
        <f t="shared" si="141"/>
        <v>0</v>
      </c>
      <c r="JI31" s="306">
        <f t="shared" si="142"/>
        <v>0</v>
      </c>
      <c r="JJ31" s="303">
        <f>IFERROR(IF(N(data_NoOutliers!DG31),data_NoOutliers!DG31,MID(data_NoOutliers!DG31,2,99)/2),"")</f>
        <v>5.0000000000000001E-3</v>
      </c>
      <c r="JK31" s="303">
        <f>IFERROR(IF(N(data_NoOutliers!DH31),data_NoOutliers!DH31,MID(data_NoOutliers!DH31,2,99)/2),"")</f>
        <v>5.0000000000000001E-3</v>
      </c>
      <c r="JL31" s="309">
        <f t="shared" si="143"/>
        <v>0</v>
      </c>
      <c r="JM31" s="310">
        <f>IFERROR(JL31*$JK$50,"")</f>
        <v>0</v>
      </c>
      <c r="JN31" s="303">
        <f>IFERROR(IF(N(data_NoOutliers!DI31),data_NoOutliers!DI31,MID(data_NoOutliers!DI31,2,99)/2),"")</f>
        <v>5.0000000000000001E-3</v>
      </c>
      <c r="JO31" s="303">
        <f>IFERROR(IF(N(data_NoOutliers!DJ31),data_NoOutliers!DJ31,MID(data_NoOutliers!DJ31,2,99)/2),"")</f>
        <v>5.0000000000000001E-3</v>
      </c>
      <c r="JP31" s="309">
        <f t="shared" si="145"/>
        <v>0</v>
      </c>
      <c r="JQ31" s="310">
        <f t="shared" si="146"/>
        <v>0</v>
      </c>
      <c r="JR31" s="303">
        <f>IFERROR(IF(N(data_NoOutliers!DK31),data_NoOutliers!DK31,MID(data_NoOutliers!DK31,2,99)/2),"")</f>
        <v>5.0000000000000001E-3</v>
      </c>
      <c r="JS31" s="309">
        <f t="shared" si="147"/>
        <v>0</v>
      </c>
      <c r="JT31" s="310">
        <f t="shared" si="148"/>
        <v>0</v>
      </c>
      <c r="JU31" s="303">
        <f>IFERROR(IF(N(data_NoOutliers!DL31),data_NoOutliers!DL31,MID(data_NoOutliers!DL31,2,99)/2),"")</f>
        <v>5.0000000000000001E-3</v>
      </c>
      <c r="JV31" s="303">
        <f>IFERROR(IF(N(data_NoOutliers!DM31),data_NoOutliers!DM31,MID(data_NoOutliers!DM31,2,99)/2),"")</f>
        <v>5.0000000000000001E-3</v>
      </c>
      <c r="JW31" s="292">
        <f t="shared" si="149"/>
        <v>0</v>
      </c>
      <c r="JX31" s="304">
        <f t="shared" si="150"/>
        <v>0</v>
      </c>
      <c r="JY31" s="303">
        <f>IFERROR(IF(N(data_NoOutliers!DN31),data_NoOutliers!DN31,MID(data_NoOutliers!DN31,2,99)/2),"")</f>
        <v>5.0000000000000001E-3</v>
      </c>
      <c r="JZ31" s="303">
        <f>IFERROR(IF(N(data_NoOutliers!DO31),data_NoOutliers!DO31,MID(data_NoOutliers!DO31,2,99)/2),"")</f>
        <v>5.0000000000000001E-3</v>
      </c>
      <c r="KA31" s="292">
        <f t="shared" si="151"/>
        <v>0</v>
      </c>
      <c r="KB31" s="304">
        <f t="shared" si="152"/>
        <v>0</v>
      </c>
      <c r="KC31" s="303">
        <f>IFERROR(IF(N(data_NoOutliers!DP31),data_NoOutliers!DP31,MID(data_NoOutliers!DP31,2,99)/2),"")</f>
        <v>5.0000000000000001E-3</v>
      </c>
      <c r="KD31" s="292">
        <f t="shared" si="153"/>
        <v>0</v>
      </c>
      <c r="KE31" s="304">
        <f t="shared" si="278"/>
        <v>0</v>
      </c>
      <c r="KF31" s="303">
        <f>IFERROR(IF(N(data_NoOutliers!DQ31),data_NoOutliers!DQ31,""),"")</f>
        <v>5.0000000000000001E-3</v>
      </c>
      <c r="KG31" s="303">
        <f>IFERROR(IF(N(data_NoOutliers!DR31),data_NoOutliers!DR31,""),"")</f>
        <v>5.0000000000000001E-3</v>
      </c>
      <c r="KH31" s="117">
        <f t="shared" si="154"/>
        <v>0</v>
      </c>
      <c r="KI31" s="319">
        <f t="shared" si="279"/>
        <v>0</v>
      </c>
      <c r="KJ31" s="303">
        <f>IFERROR(IF(N(data_NoOutliers!DS31),data_NoOutliers!DS31,""),"")</f>
        <v>5.0000000000000001E-3</v>
      </c>
      <c r="KK31" s="303">
        <f>IFERROR(IF(N(data_NoOutliers!DT31),data_NoOutliers!DT31,""),"")</f>
        <v>5.0000000000000001E-3</v>
      </c>
      <c r="KL31" s="117">
        <f t="shared" si="155"/>
        <v>0</v>
      </c>
      <c r="KM31" s="319">
        <f t="shared" si="156"/>
        <v>0</v>
      </c>
      <c r="KN31" s="303">
        <f>IFERROR(IF(N(data_NoOutliers!DU31),data_NoOutliers!DU31,""),"")</f>
        <v>5.0000000000000001E-3</v>
      </c>
      <c r="KO31" s="117">
        <f t="shared" si="157"/>
        <v>0</v>
      </c>
      <c r="KP31" s="319">
        <f t="shared" si="158"/>
        <v>0</v>
      </c>
      <c r="KQ31" s="303">
        <f>IFERROR(IF(N(data_NoOutliers!DV31),data_NoOutliers!DV31,""),"")</f>
        <v>5.0000000000000001E-3</v>
      </c>
      <c r="KR31" s="303">
        <f>IFERROR(IF(N(data_NoOutliers!DW31),data_NoOutliers!DW31,""),"")</f>
        <v>5.0000000000000001E-3</v>
      </c>
      <c r="KS31" s="311">
        <f t="shared" si="159"/>
        <v>0</v>
      </c>
      <c r="KT31" s="312">
        <f t="shared" si="160"/>
        <v>0</v>
      </c>
      <c r="KU31" s="303">
        <f>IFERROR(IF(N(data_NoOutliers!DX31),data_NoOutliers!DX31,""),"")</f>
        <v>5.0000000000000001E-3</v>
      </c>
      <c r="KV31" s="303">
        <f>IFERROR(IF(N(data_NoOutliers!DY31),data_NoOutliers!DY31,""),"")</f>
        <v>5.0000000000000001E-3</v>
      </c>
      <c r="KW31" s="320">
        <f t="shared" si="161"/>
        <v>0</v>
      </c>
      <c r="KX31" s="321">
        <f t="shared" si="162"/>
        <v>0</v>
      </c>
      <c r="KY31" s="303">
        <f>IFERROR(IF(N(data_NoOutliers!DZ31),data_NoOutliers!DZ31,""),"")</f>
        <v>5.0000000000000001E-3</v>
      </c>
      <c r="KZ31" s="303">
        <f>IFERROR(IF(N(data_NoOutliers!EA31),data_NoOutliers!EA31,""),"")</f>
        <v>5.0000000000000001E-3</v>
      </c>
      <c r="LA31" s="320">
        <f t="shared" si="163"/>
        <v>0</v>
      </c>
      <c r="LB31" s="321">
        <f t="shared" si="164"/>
        <v>0</v>
      </c>
      <c r="LC31" s="303">
        <f>IFERROR(IF(N(data_NoOutliers!EB31),data_NoOutliers!EB31,""),"")</f>
        <v>5.0000000000000001E-3</v>
      </c>
      <c r="LD31" s="320">
        <f t="shared" si="165"/>
        <v>0</v>
      </c>
      <c r="LE31" s="321">
        <f t="shared" si="166"/>
        <v>0</v>
      </c>
      <c r="LF31" s="303">
        <f>IFERROR(IF(N(data_NoOutliers!EC31),data_NoOutliers!EC31,""),"")</f>
        <v>5.0000000000000001E-3</v>
      </c>
      <c r="LG31" s="303">
        <f>IFERROR(IF(N(data_NoOutliers!ED31),data_NoOutliers!ED31,""),"")</f>
        <v>5.0000000000000001E-3</v>
      </c>
      <c r="LH31" s="322">
        <f t="shared" si="167"/>
        <v>0</v>
      </c>
      <c r="LI31" s="323">
        <f t="shared" si="168"/>
        <v>0</v>
      </c>
      <c r="LJ31" s="303">
        <f>IFERROR(IF(N(data_NoOutliers!EE31),data_NoOutliers!EE31,""),"")</f>
        <v>5.0000000000000001E-3</v>
      </c>
      <c r="LK31" s="303">
        <f>IFERROR(IF(N(data_NoOutliers!EF31),data_NoOutliers!EF31,""),"")</f>
        <v>5.0000000000000001E-3</v>
      </c>
      <c r="LL31" s="118">
        <f t="shared" si="169"/>
        <v>0</v>
      </c>
      <c r="LM31" s="306">
        <f t="shared" si="170"/>
        <v>0</v>
      </c>
      <c r="LN31" s="303">
        <f>IFERROR(IF(N(data_NoOutliers!EG31),data_NoOutliers!EG31,""),"")</f>
        <v>5.0000000000000001E-3</v>
      </c>
      <c r="LO31" s="303">
        <f>IFERROR(IF(N(data_NoOutliers!EH31),data_NoOutliers!EH31,""),"")</f>
        <v>5.0000000000000001E-3</v>
      </c>
      <c r="LP31" s="118">
        <f t="shared" si="171"/>
        <v>0</v>
      </c>
      <c r="LQ31" s="306">
        <f t="shared" si="172"/>
        <v>0</v>
      </c>
      <c r="LR31" s="303">
        <f>IFERROR(IF(N(data_NoOutliers!EI31),data_NoOutliers!EI31,""),"")</f>
        <v>0.01</v>
      </c>
      <c r="LS31" s="118">
        <f t="shared" si="173"/>
        <v>5.0000000000000001E-3</v>
      </c>
      <c r="LT31" s="306">
        <f t="shared" si="174"/>
        <v>0.58701134930643117</v>
      </c>
      <c r="LU31" s="303">
        <f>IFERROR(IF(N(data_NoOutliers!EJ31),data_NoOutliers!EJ31,""),"")</f>
        <v>5.0000000000000001E-3</v>
      </c>
      <c r="LV31" s="303">
        <f>IFERROR(IF(N(data_NoOutliers!EK31),data_NoOutliers!EK31,""),"")</f>
        <v>5.0000000000000001E-3</v>
      </c>
      <c r="LW31" s="307">
        <f t="shared" si="175"/>
        <v>0</v>
      </c>
      <c r="LX31" s="308">
        <f t="shared" si="176"/>
        <v>0</v>
      </c>
      <c r="LY31" s="303">
        <f>IFERROR(IF(N(data_NoOutliers!EL31),data_NoOutliers!EL31,""),"")</f>
        <v>5.0000000000000001E-3</v>
      </c>
      <c r="LZ31" s="303">
        <f>IFERROR(IF(N(data_NoOutliers!EM31),data_NoOutliers!EM31,""),"")</f>
        <v>5.0000000000000001E-3</v>
      </c>
      <c r="MA31" s="307">
        <f t="shared" si="177"/>
        <v>0</v>
      </c>
      <c r="MB31" s="308">
        <f t="shared" si="178"/>
        <v>0</v>
      </c>
      <c r="MC31" s="303">
        <f>IFERROR(IF(N(data_NoOutliers!EN31),data_NoOutliers!EN31,""),"")</f>
        <v>5.0000000000000001E-3</v>
      </c>
      <c r="MD31" s="307">
        <f t="shared" si="179"/>
        <v>0</v>
      </c>
      <c r="ME31" s="308">
        <f t="shared" si="180"/>
        <v>0</v>
      </c>
      <c r="MF31" s="303">
        <f>IFERROR(IF(N(data_NoOutliers!EO31),data_NoOutliers!EO31,MID(data_NoOutliers!EO31,2,99)/2),"")</f>
        <v>5.0000000000000001E-3</v>
      </c>
      <c r="MG31" s="303">
        <f>IFERROR(IF(N(data_NoOutliers!EP31),data_NoOutliers!EP31,MID(data_NoOutliers!EP31,2,99)/2),"")</f>
        <v>5.0000000000000001E-3</v>
      </c>
      <c r="MH31" s="309">
        <f t="shared" si="181"/>
        <v>0</v>
      </c>
      <c r="MI31" s="310">
        <f t="shared" si="182"/>
        <v>0</v>
      </c>
      <c r="MJ31" s="303">
        <f>IFERROR(IF(N(data_NoOutliers!EQ31),data_NoOutliers!EQ31,MID(data_NoOutliers!EQ31,2,99)/2),"")</f>
        <v>5.0000000000000001E-3</v>
      </c>
      <c r="MK31" s="303">
        <f>IFERROR(IF(N(data_NoOutliers!ER31),data_NoOutliers!ER31,MID(data_NoOutliers!ER31,2,99)/2),"")</f>
        <v>0.02</v>
      </c>
      <c r="ML31" s="309">
        <f t="shared" si="183"/>
        <v>1.4999999999999999E-2</v>
      </c>
      <c r="MM31" s="310">
        <f>IFERROR(ML31*$MK$50,"")</f>
        <v>0.57021791767554475</v>
      </c>
      <c r="MN31" s="303">
        <f>IFERROR(IF(N(data_NoOutliers!ES31),data_NoOutliers!ES31,MID(data_NoOutliers!ES31,2,99)/2),"")</f>
        <v>5.0000000000000001E-3</v>
      </c>
      <c r="MO31" s="309">
        <f t="shared" si="185"/>
        <v>0</v>
      </c>
      <c r="MP31" s="310">
        <f t="shared" si="186"/>
        <v>0</v>
      </c>
      <c r="MQ31" s="303">
        <f>IFERROR(IF(N(data_NoOutliers!ET31),data_NoOutliers!ET31,MID(data_NoOutliers!ET31,2,99)/2),"")</f>
        <v>5.0000000000000001E-3</v>
      </c>
      <c r="MR31" s="303">
        <f>IFERROR(IF(N(data_NoOutliers!EU31),data_NoOutliers!EU31,MID(data_NoOutliers!EU31,2,99)/2),"")</f>
        <v>5.0000000000000001E-3</v>
      </c>
      <c r="MS31" s="117">
        <f t="shared" si="280"/>
        <v>0</v>
      </c>
      <c r="MT31" s="319">
        <f t="shared" si="187"/>
        <v>0</v>
      </c>
      <c r="MU31" s="303">
        <f>IFERROR(IF(N(data_NoOutliers!EV31),data_NoOutliers!EV31,MID(data_NoOutliers!EV31,2,99)/2),"")</f>
        <v>5.0000000000000001E-3</v>
      </c>
      <c r="MV31" s="303">
        <f>IFERROR(IF(N(data_NoOutliers!EW31),data_NoOutliers!EW31,MID(data_NoOutliers!EW31,2,99)/2),"")</f>
        <v>1.6E-2</v>
      </c>
      <c r="MW31" s="117">
        <f t="shared" si="188"/>
        <v>1.0999999999999999E-2</v>
      </c>
      <c r="MX31" s="319">
        <f t="shared" si="189"/>
        <v>0.73815789473684212</v>
      </c>
      <c r="MY31" s="303">
        <f>IFERROR(IF(N(data_NoOutliers!EX31),data_NoOutliers!EX31,MID(data_NoOutliers!EX31,2,99)/2),"")</f>
        <v>5.0000000000000001E-3</v>
      </c>
      <c r="MZ31" s="117">
        <f t="shared" si="190"/>
        <v>0</v>
      </c>
      <c r="NA31" s="319">
        <f t="shared" si="191"/>
        <v>0</v>
      </c>
      <c r="NB31" s="303">
        <f>IFERROR(IF(N(data_NoOutliers!EY31),data_NoOutliers!EY31,MID(data_NoOutliers!EY31,2,99)/2),"")</f>
        <v>5.0000000000000001E-3</v>
      </c>
      <c r="NC31" s="303">
        <f>IFERROR(IF(N(data_NoOutliers!EZ31),data_NoOutliers!EZ31,MID(data_NoOutliers!EZ31,2,99)/2),"")</f>
        <v>5.0000000000000001E-3</v>
      </c>
      <c r="ND31" s="307">
        <f t="shared" si="281"/>
        <v>0</v>
      </c>
      <c r="NE31" s="308">
        <f t="shared" si="192"/>
        <v>0</v>
      </c>
      <c r="NF31" s="303">
        <f>IFERROR(IF(N(data_NoOutliers!FA31),data_NoOutliers!FA31,MID(data_NoOutliers!FA31,2,99)/2),"")</f>
        <v>5.0000000000000001E-3</v>
      </c>
      <c r="NG31" s="303" t="str">
        <f>IFERROR(IF(N(data_NoOutliers!FB31),data_NoOutliers!FB31,MID(data_NoOutliers!FB31,2,99)/2),"")</f>
        <v/>
      </c>
      <c r="NH31" s="307" t="str">
        <f t="shared" si="193"/>
        <v/>
      </c>
      <c r="NI31" s="308" t="str">
        <f t="shared" si="194"/>
        <v/>
      </c>
      <c r="NJ31" s="303">
        <f>IFERROR(IF(N(data_NoOutliers!FC31),data_NoOutliers!FC31,MID(data_NoOutliers!FC31,2,99)/2),"")</f>
        <v>5.0000000000000001E-3</v>
      </c>
      <c r="NK31" s="307">
        <f t="shared" si="195"/>
        <v>0</v>
      </c>
      <c r="NL31" s="308">
        <f t="shared" si="196"/>
        <v>0</v>
      </c>
      <c r="NM31" s="303">
        <f>IFERROR(IF(N(data_NoOutliers!FD31),data_NoOutliers!FD31,MID(data_NoOutliers!FD31,2,99)/2),"")</f>
        <v>5.0000000000000001E-3</v>
      </c>
      <c r="NN31" s="303">
        <f>IFERROR(IF(N(data_NoOutliers!FE31),data_NoOutliers!FE31,MID(data_NoOutliers!FE31,2,99)/2),"")</f>
        <v>5.0000000000000001E-3</v>
      </c>
      <c r="NO31" s="324">
        <f t="shared" si="282"/>
        <v>0</v>
      </c>
      <c r="NP31" s="325">
        <f t="shared" si="197"/>
        <v>0</v>
      </c>
      <c r="NQ31" s="303">
        <f>IFERROR(IF(N(data_NoOutliers!FF31),data_NoOutliers!FF31,MID(data_NoOutliers!FF31,2,99)/2),"")</f>
        <v>5.0000000000000001E-3</v>
      </c>
      <c r="NR31" s="303">
        <f>IFERROR(IF(N(data_NoOutliers!FG31),data_NoOutliers!FG31,MID(data_NoOutliers!FG31,2,99)/2),"")</f>
        <v>5.0000000000000001E-3</v>
      </c>
      <c r="NS31" s="324">
        <f t="shared" si="198"/>
        <v>0</v>
      </c>
      <c r="NT31" s="325">
        <f t="shared" si="199"/>
        <v>0</v>
      </c>
      <c r="NU31" s="303">
        <f>IFERROR(IF(N(data_NoOutliers!FH31),data_NoOutliers!FH31,MID(data_NoOutliers!FH31,2,99)/2),"")</f>
        <v>5.0000000000000001E-3</v>
      </c>
      <c r="NV31" s="324">
        <f t="shared" si="200"/>
        <v>0</v>
      </c>
      <c r="NW31" s="325">
        <f t="shared" si="201"/>
        <v>0</v>
      </c>
      <c r="NX31" s="303">
        <f>IFERROR(IF(N(data_NoOutliers!FI31),data_NoOutliers!FI31,MID(data_NoOutliers!FI31,2,99)/2),"")</f>
        <v>5.0000000000000001E-3</v>
      </c>
      <c r="NY31" s="303">
        <f>IFERROR(IF(N(data_NoOutliers!FJ31),data_NoOutliers!FJ31,MID(data_NoOutliers!FJ31,2,99)/2),"")</f>
        <v>5.0000000000000001E-3</v>
      </c>
      <c r="NZ31" s="317">
        <f t="shared" si="283"/>
        <v>0</v>
      </c>
      <c r="OA31" s="318">
        <f t="shared" si="202"/>
        <v>0</v>
      </c>
      <c r="OB31" s="303">
        <f>IFERROR(IF(N(data_NoOutliers!FK31),data_NoOutliers!FK31,MID(data_NoOutliers!FK31,2,99)/2),"")</f>
        <v>5.0000000000000001E-3</v>
      </c>
      <c r="OC31" s="303">
        <f>IFERROR(IF(N(data_NoOutliers!FL31),data_NoOutliers!FL31,MID(data_NoOutliers!FL31,2,99)/2),"")</f>
        <v>5.0000000000000001E-3</v>
      </c>
      <c r="OD31" s="317">
        <f t="shared" si="203"/>
        <v>0</v>
      </c>
      <c r="OE31" s="318">
        <f t="shared" si="204"/>
        <v>0</v>
      </c>
      <c r="OF31" s="303">
        <f>IFERROR(IF(N(data_NoOutliers!FM31),data_NoOutliers!FM31,MID(data_NoOutliers!FM31,2,99)/2),"")</f>
        <v>5.0000000000000001E-3</v>
      </c>
      <c r="OG31" s="317">
        <f t="shared" si="205"/>
        <v>0</v>
      </c>
      <c r="OH31" s="318">
        <f t="shared" si="206"/>
        <v>0</v>
      </c>
      <c r="OI31" s="303">
        <f>IFERROR(IF(N(data_NoOutliers!FN31),data_NoOutliers!FN31,MID(data_NoOutliers!FN31,2,99)/2),"")</f>
        <v>5.0000000000000001E-3</v>
      </c>
      <c r="OJ31" s="303">
        <f>IFERROR(IF(N(data_NoOutliers!FO31),data_NoOutliers!FO31,MID(data_NoOutliers!FO31,2,99)/2),"")</f>
        <v>5.0000000000000001E-3</v>
      </c>
      <c r="OK31" s="292">
        <f t="shared" si="284"/>
        <v>0</v>
      </c>
      <c r="OL31" s="304">
        <f t="shared" si="207"/>
        <v>0</v>
      </c>
      <c r="OM31" s="303">
        <f>IFERROR(IF(N(data_NoOutliers!FP31),data_NoOutliers!FP31,MID(data_NoOutliers!FP31,2,99)/2),"")</f>
        <v>5.0000000000000001E-3</v>
      </c>
      <c r="ON31" s="303">
        <f>IFERROR(IF(N(data_NoOutliers!FQ31),data_NoOutliers!FQ31,MID(data_NoOutliers!FQ31,2,99)/2),"")</f>
        <v>6.0999999999999999E-2</v>
      </c>
      <c r="OO31" s="292">
        <f t="shared" si="208"/>
        <v>5.6000000000000001E-2</v>
      </c>
      <c r="OP31" s="304">
        <f t="shared" si="209"/>
        <v>3.7651063829787232</v>
      </c>
      <c r="OQ31" s="303">
        <f>IFERROR(IF(N(data_NoOutliers!FR31),data_NoOutliers!FR31,MID(data_NoOutliers!FR31,2,99)/2),"")</f>
        <v>4.4999999999999998E-2</v>
      </c>
      <c r="OR31" s="292">
        <f t="shared" si="210"/>
        <v>0.04</v>
      </c>
      <c r="OS31" s="304">
        <f t="shared" si="211"/>
        <v>3.7809999999999993</v>
      </c>
      <c r="OT31" s="303">
        <f>IFERROR(IF(N(data_NoOutliers!FS31),data_NoOutliers!FS31,MID(data_NoOutliers!FS31,2,99)/2),"")</f>
        <v>5.0000000000000001E-3</v>
      </c>
      <c r="OU31" s="303">
        <f>IFERROR(IF(N(data_NoOutliers!FT31),data_NoOutliers!FT31,MID(data_NoOutliers!FT31,2,99)/2),"")</f>
        <v>2.4E-2</v>
      </c>
      <c r="OV31" s="313">
        <f t="shared" si="285"/>
        <v>1.9E-2</v>
      </c>
      <c r="OW31" s="314">
        <f t="shared" si="212"/>
        <v>1.3127272727272727</v>
      </c>
      <c r="OX31" s="303">
        <f>IFERROR(IF(N(data_NoOutliers!FU31),data_NoOutliers!FU31,MID(data_NoOutliers!FU31,2,99)/2),"")</f>
        <v>5.0000000000000001E-3</v>
      </c>
      <c r="OY31" s="303">
        <f>IFERROR(IF(N(data_NoOutliers!FV31),data_NoOutliers!FV31,MID(data_NoOutliers!FV31,2,99)/2),"")</f>
        <v>5.0000000000000001E-3</v>
      </c>
      <c r="OZ31" s="313">
        <f t="shared" si="213"/>
        <v>0</v>
      </c>
      <c r="PA31" s="314">
        <f t="shared" si="214"/>
        <v>0</v>
      </c>
      <c r="PB31" s="303">
        <f>IFERROR(IF(N(data_NoOutliers!FW31),data_NoOutliers!FW31,MID(data_NoOutliers!FW31,2,99)/2),"")</f>
        <v>1.7999999999999999E-2</v>
      </c>
      <c r="PC31" s="313">
        <f t="shared" si="215"/>
        <v>1.2999999999999998E-2</v>
      </c>
      <c r="PD31" s="314">
        <f t="shared" si="216"/>
        <v>0.93277945619335323</v>
      </c>
      <c r="PE31" s="303">
        <f>IFERROR(IF(N(data_NoOutliers!FX31),data_NoOutliers!FX31,MID(data_NoOutliers!FX31,2,99)/2),"")</f>
        <v>5.0000000000000001E-3</v>
      </c>
      <c r="PF31" s="303">
        <f>IFERROR(IF(N(data_NoOutliers!FY31),data_NoOutliers!FY31,MID(data_NoOutliers!FY31,2,99)/2),"")</f>
        <v>5.0000000000000001E-3</v>
      </c>
      <c r="PG31" s="326">
        <f t="shared" si="286"/>
        <v>0</v>
      </c>
      <c r="PH31" s="327">
        <f t="shared" si="217"/>
        <v>0</v>
      </c>
      <c r="PI31" s="303">
        <f>IFERROR(IF(N(data_NoOutliers!FZ31),data_NoOutliers!FZ31,MID(data_NoOutliers!FZ31,2,99)/2),"")</f>
        <v>5.0000000000000001E-3</v>
      </c>
      <c r="PJ31" s="303">
        <f>IFERROR(IF(N(data_NoOutliers!GA31),data_NoOutliers!GA31,MID(data_NoOutliers!GA31,2,99)/2),"")</f>
        <v>5.0000000000000001E-3</v>
      </c>
      <c r="PK31" s="326">
        <f t="shared" si="218"/>
        <v>0</v>
      </c>
      <c r="PL31" s="327">
        <f t="shared" si="219"/>
        <v>0</v>
      </c>
      <c r="PM31" s="303">
        <f>IFERROR(IF(N(data_NoOutliers!GB31),data_NoOutliers!GB31,MID(data_NoOutliers!GB31,2,99)/2),"")</f>
        <v>1.4E-2</v>
      </c>
      <c r="PN31" s="326">
        <f t="shared" si="220"/>
        <v>9.0000000000000011E-3</v>
      </c>
      <c r="PO31" s="327">
        <f t="shared" si="221"/>
        <v>0.60772058823529407</v>
      </c>
      <c r="PP31" s="303">
        <f>IFERROR(IF(N(data_NoOutliers!GC31),data_NoOutliers!GC31,MID(data_NoOutliers!GC31,2,99)/2),"")</f>
        <v>5.0000000000000001E-3</v>
      </c>
      <c r="PQ31" s="303">
        <f>IFERROR(IF(N(data_NoOutliers!GD31),data_NoOutliers!GD31,MID(data_NoOutliers!GD31,2,99)/2),"")</f>
        <v>5.0000000000000001E-3</v>
      </c>
      <c r="PR31" s="320">
        <f t="shared" si="287"/>
        <v>0</v>
      </c>
      <c r="PS31" s="321">
        <f t="shared" si="222"/>
        <v>0</v>
      </c>
      <c r="PT31" s="303">
        <f>IFERROR(IF(N(data_NoOutliers!GE31),data_NoOutliers!GE31,MID(data_NoOutliers!GE31,2,99)/2),"")</f>
        <v>5.0000000000000001E-3</v>
      </c>
      <c r="PU31" s="303">
        <f>IFERROR(IF(N(data_NoOutliers!GF31),data_NoOutliers!GF31,MID(data_NoOutliers!GF31,2,99)/2),"")</f>
        <v>5.0000000000000001E-3</v>
      </c>
      <c r="PV31" s="320">
        <f t="shared" si="223"/>
        <v>0</v>
      </c>
      <c r="PW31" s="321">
        <f t="shared" si="224"/>
        <v>0</v>
      </c>
      <c r="PX31" s="303">
        <f>IFERROR(IF(N(data_NoOutliers!GG31),data_NoOutliers!GG31,MID(data_NoOutliers!GG31,2,99)/2),"")</f>
        <v>5.0000000000000001E-3</v>
      </c>
      <c r="PY31" s="320">
        <f t="shared" si="225"/>
        <v>0</v>
      </c>
      <c r="PZ31" s="321">
        <f t="shared" si="226"/>
        <v>0</v>
      </c>
      <c r="QA31" s="303">
        <f>IFERROR(IF(N(data_NoOutliers!GH31),data_NoOutliers!GH31,MID(data_NoOutliers!GH31,2,99)/2),"")</f>
        <v>5.0000000000000001E-3</v>
      </c>
      <c r="QB31" s="303">
        <f>IFERROR(IF(N(data_NoOutliers!GI31),data_NoOutliers!GI31,MID(data_NoOutliers!GI31,2,99)/2),"")</f>
        <v>0.01</v>
      </c>
      <c r="QC31" s="317">
        <f t="shared" si="323"/>
        <v>5.0000000000000001E-3</v>
      </c>
      <c r="QD31" s="318">
        <f t="shared" si="227"/>
        <v>0.35294117647058826</v>
      </c>
      <c r="QE31" s="303">
        <f>IFERROR(IF(N(data_NoOutliers!GJ31),data_NoOutliers!GJ31,MID(data_NoOutliers!GJ31,2,99)/2),"")</f>
        <v>5.0000000000000001E-3</v>
      </c>
      <c r="QF31" s="303">
        <f>IFERROR(IF(N(data_NoOutliers!GK31),data_NoOutliers!GK31,MID(data_NoOutliers!GK31,2,99)/2),"")</f>
        <v>5.0000000000000001E-3</v>
      </c>
      <c r="QG31" s="317">
        <f t="shared" si="228"/>
        <v>0</v>
      </c>
      <c r="QH31" s="318">
        <f t="shared" si="229"/>
        <v>0</v>
      </c>
      <c r="QI31" s="303">
        <f>IFERROR(IF(N(data_NoOutliers!GL31),data_NoOutliers!GL31,MID(data_NoOutliers!GL31,2,99)/2),"")</f>
        <v>0.02</v>
      </c>
      <c r="QJ31" s="317">
        <f t="shared" si="230"/>
        <v>1.4999999999999999E-2</v>
      </c>
      <c r="QK31" s="318">
        <f t="shared" si="231"/>
        <v>0.85351562499999989</v>
      </c>
      <c r="QL31" s="303">
        <f>IFERROR(IF(N(data_NoOutliers!GM31),data_NoOutliers!GM31,MID(data_NoOutliers!GM31,2,99)/2),"")</f>
        <v>5.0000000000000001E-3</v>
      </c>
      <c r="QM31" s="303">
        <f>IFERROR(IF(N(data_NoOutliers!GN31),data_NoOutliers!GN31,MID(data_NoOutliers!GN31,2,99)/2),"")</f>
        <v>5.0000000000000001E-3</v>
      </c>
      <c r="QN31" s="328">
        <f t="shared" si="324"/>
        <v>0</v>
      </c>
      <c r="QO31" s="329">
        <f t="shared" si="290"/>
        <v>0</v>
      </c>
      <c r="QP31" s="303">
        <f>IFERROR(IF(N(data_NoOutliers!GO31),data_NoOutliers!GO31,MID(data_NoOutliers!GO31,2,99)/2),"")</f>
        <v>5.0000000000000001E-3</v>
      </c>
      <c r="QQ31" s="303">
        <f>IFERROR(IF(N(data_NoOutliers!GP31),data_NoOutliers!GP31,MID(data_NoOutliers!GP31,2,99)/2),"")</f>
        <v>5.0000000000000001E-3</v>
      </c>
      <c r="QR31" s="328">
        <f t="shared" si="232"/>
        <v>0</v>
      </c>
      <c r="QS31" s="329">
        <f t="shared" si="233"/>
        <v>0</v>
      </c>
      <c r="QT31" s="303">
        <f>IFERROR(IF(N(data_NoOutliers!GQ31),data_NoOutliers!GQ31,MID(data_NoOutliers!GQ31,2,99)/2),"")</f>
        <v>5.0000000000000001E-3</v>
      </c>
      <c r="QU31" s="328">
        <f t="shared" si="234"/>
        <v>0</v>
      </c>
      <c r="QV31" s="329">
        <f t="shared" si="235"/>
        <v>0</v>
      </c>
      <c r="QW31" s="303">
        <f>IFERROR(IF(N(data_NoOutliers!GR31),data_NoOutliers!GR31,MID(data_NoOutliers!GR31,2,99)/2),"")</f>
        <v>5.0000000000000001E-3</v>
      </c>
      <c r="QX31" s="303">
        <f>IFERROR(IF(N(data_NoOutliers!GS31),data_NoOutliers!GS31,MID(data_NoOutliers!GS31,2,99)/2),"")</f>
        <v>5.0000000000000001E-3</v>
      </c>
      <c r="QY31" s="326">
        <f t="shared" si="325"/>
        <v>0</v>
      </c>
      <c r="QZ31" s="327">
        <f t="shared" si="292"/>
        <v>0</v>
      </c>
      <c r="RA31" s="303">
        <f>IFERROR(IF(N(data_NoOutliers!GT31),data_NoOutliers!GT31,MID(data_NoOutliers!GT31,2,99)/2),"")</f>
        <v>5.0000000000000001E-3</v>
      </c>
      <c r="RB31" s="303">
        <f>IFERROR(IF(N(data_NoOutliers!GU31),data_NoOutliers!GU31,MID(data_NoOutliers!GU31,2,99)/2),"")</f>
        <v>5.0000000000000001E-3</v>
      </c>
      <c r="RC31" s="326">
        <f t="shared" si="236"/>
        <v>0</v>
      </c>
      <c r="RD31" s="327">
        <f t="shared" si="293"/>
        <v>0</v>
      </c>
      <c r="RE31" s="303">
        <f>IFERROR(IF(N(data_NoOutliers!GV31),data_NoOutliers!GV31,MID(data_NoOutliers!GV31,2,99)/2),"")</f>
        <v>5.0000000000000001E-3</v>
      </c>
      <c r="RF31" s="326">
        <f t="shared" si="237"/>
        <v>0</v>
      </c>
      <c r="RG31" s="327">
        <f t="shared" si="238"/>
        <v>0</v>
      </c>
      <c r="RH31" s="303">
        <f>IFERROR(IF(N(data_NoOutliers!GW31),data_NoOutliers!GW31,MID(data_NoOutliers!GW31,2,99)/2),"")</f>
        <v>5.0000000000000001E-3</v>
      </c>
      <c r="RI31" s="303">
        <f>IFERROR(IF(N(data_NoOutliers!GX31),data_NoOutliers!GX31,MID(data_NoOutliers!GX31,2,99)/2),"")</f>
        <v>5.0000000000000001E-3</v>
      </c>
      <c r="RJ31" s="292">
        <f t="shared" si="326"/>
        <v>0</v>
      </c>
      <c r="RK31" s="304">
        <f t="shared" si="239"/>
        <v>0</v>
      </c>
      <c r="RL31" s="303">
        <f>IFERROR(IF(N(data_NoOutliers!GY31),data_NoOutliers!GY31,MID(data_NoOutliers!GY31,2,99)/2),"")</f>
        <v>5.0000000000000001E-3</v>
      </c>
      <c r="RM31" s="303">
        <f>IFERROR(IF(N(data_NoOutliers!GZ31),data_NoOutliers!GZ31,MID(data_NoOutliers!GZ31,2,99)/2),"")</f>
        <v>5.0000000000000001E-3</v>
      </c>
      <c r="RN31" s="292">
        <f t="shared" si="240"/>
        <v>0</v>
      </c>
      <c r="RO31" s="304">
        <f t="shared" si="241"/>
        <v>0</v>
      </c>
      <c r="RP31" s="303">
        <f>IFERROR(IF(N(data_NoOutliers!HA31),data_NoOutliers!HA31,MID(data_NoOutliers!HA31,2,99)/2),"")</f>
        <v>1.2999999999999999E-2</v>
      </c>
      <c r="RQ31" s="292">
        <f t="shared" si="242"/>
        <v>8.0000000000000002E-3</v>
      </c>
      <c r="RR31" s="304">
        <f t="shared" si="243"/>
        <v>0.60799999999999998</v>
      </c>
      <c r="RS31" s="303">
        <f>IFERROR(IF(N(data_NoOutliers!HB31),data_NoOutliers!HB31,MID(data_NoOutliers!HB31,2,99)/2),"")</f>
        <v>5.0000000000000001E-3</v>
      </c>
      <c r="RT31" s="303">
        <f>IFERROR(IF(N(data_NoOutliers!HC31),data_NoOutliers!HC31,MID(data_NoOutliers!HC31,2,99)/2),"")</f>
        <v>5.0000000000000001E-3</v>
      </c>
      <c r="RU31" s="118">
        <f t="shared" si="327"/>
        <v>0</v>
      </c>
      <c r="RV31" s="306">
        <f t="shared" si="244"/>
        <v>0</v>
      </c>
      <c r="RW31" s="303">
        <f>IFERROR(IF(N(data_NoOutliers!HD31),data_NoOutliers!HD31,MID(data_NoOutliers!HD31,2,99)/2),"")</f>
        <v>5.0000000000000001E-3</v>
      </c>
      <c r="RX31" s="303">
        <f>IFERROR(IF(N(data_NoOutliers!HE31),data_NoOutliers!HE31,MID(data_NoOutliers!HE31,2,99)/2),"")</f>
        <v>5.0000000000000001E-3</v>
      </c>
      <c r="RY31" s="118">
        <f t="shared" si="245"/>
        <v>0</v>
      </c>
      <c r="RZ31" s="306">
        <f t="shared" si="246"/>
        <v>0</v>
      </c>
      <c r="SA31" s="303">
        <f>IFERROR(IF(N(data_NoOutliers!HF31),data_NoOutliers!HF31,MID(data_NoOutliers!HF31,2,99)/2),"")</f>
        <v>5.0000000000000001E-3</v>
      </c>
      <c r="SB31" s="118">
        <f t="shared" si="247"/>
        <v>0</v>
      </c>
      <c r="SC31" s="340">
        <f t="shared" si="248"/>
        <v>0</v>
      </c>
      <c r="SD31" s="303">
        <f>IFERROR(IF(N(data_NoOutliers!HG31),data_NoOutliers!HG31,MID(data_NoOutliers!HG31,2,99)/2),"")</f>
        <v>5.0000000000000001E-3</v>
      </c>
      <c r="SE31" s="303">
        <f>IFERROR(IF(N(data_NoOutliers!HH31),data_NoOutliers!HH31,MID(data_NoOutliers!HH31,2,99)/2),"")</f>
        <v>5.0000000000000001E-3</v>
      </c>
      <c r="SF31" s="307">
        <f t="shared" si="328"/>
        <v>0</v>
      </c>
      <c r="SG31" s="308">
        <f t="shared" si="249"/>
        <v>0</v>
      </c>
      <c r="SH31" s="303">
        <f>IFERROR(IF(N(data_NoOutliers!HI31),data_NoOutliers!HI31,MID(data_NoOutliers!HI31,2,99)/2),"")</f>
        <v>5.0000000000000001E-3</v>
      </c>
      <c r="SI31" s="303">
        <f>IFERROR(IF(N(data_NoOutliers!HJ31),data_NoOutliers!HJ31,MID(data_NoOutliers!HJ31,2,99)/2),"")</f>
        <v>5.0000000000000001E-3</v>
      </c>
      <c r="SJ31" s="307">
        <f t="shared" si="250"/>
        <v>0</v>
      </c>
      <c r="SK31" s="338">
        <f t="shared" si="251"/>
        <v>0</v>
      </c>
      <c r="SL31" s="303">
        <f>IFERROR(IF(N(data_NoOutliers!HK31),data_NoOutliers!HK31,MID(data_NoOutliers!HK31,2,99)/2),"")</f>
        <v>5.0000000000000001E-3</v>
      </c>
      <c r="SM31" s="307">
        <f t="shared" si="252"/>
        <v>0</v>
      </c>
      <c r="SN31" s="338">
        <f t="shared" si="253"/>
        <v>0</v>
      </c>
      <c r="SO31" s="303">
        <f>IFERROR(IF(N(data_NoOutliers!HL31),data_NoOutliers!HL31,MID(data_NoOutliers!HL31,2,99)/2),"")</f>
        <v>5.0000000000000001E-3</v>
      </c>
      <c r="SP31" s="303">
        <f>IFERROR(IF(N(data_NoOutliers!HM31),data_NoOutliers!HM31,MID(data_NoOutliers!HM31,2,99)/2),"")</f>
        <v>5.0000000000000001E-3</v>
      </c>
      <c r="SQ31" s="127">
        <f t="shared" si="329"/>
        <v>0</v>
      </c>
      <c r="SR31" s="305">
        <f t="shared" si="254"/>
        <v>0</v>
      </c>
      <c r="SS31" s="303">
        <f>IFERROR(IF(N(data_NoOutliers!HN31),data_NoOutliers!HN31,MID(data_NoOutliers!HN31,2,99)/2),"")</f>
        <v>5.0000000000000001E-3</v>
      </c>
      <c r="ST31" s="303">
        <f>IFERROR(IF(N(data_NoOutliers!HO31),data_NoOutliers!HO31,MID(data_NoOutliers!HO31,2,99)/2),"")</f>
        <v>5.0000000000000001E-3</v>
      </c>
      <c r="SU31" s="127">
        <f t="shared" si="255"/>
        <v>0</v>
      </c>
      <c r="SV31" s="302">
        <f t="shared" si="256"/>
        <v>0</v>
      </c>
      <c r="SW31" s="303">
        <f>IFERROR(IF(N(data_NoOutliers!HP31),data_NoOutliers!HP31,MID(data_NoOutliers!HP31,2,99)/2),"")</f>
        <v>5.0000000000000001E-3</v>
      </c>
      <c r="SX31" s="127">
        <f t="shared" si="257"/>
        <v>0</v>
      </c>
      <c r="SY31" s="330">
        <f t="shared" si="258"/>
        <v>0</v>
      </c>
      <c r="SZ31" s="4">
        <f>IFERROR(IF(N(data_NoOutliers!HQ31),data_NoOutliers!HQ31,MID(data_NoOutliers!HQ31,2,99)/2),"")</f>
        <v>5.0000000000000001E-3</v>
      </c>
      <c r="TA31" s="4">
        <f>IFERROR(IF(N(data_NoOutliers!HR31),data_NoOutliers!HR31,MID(data_NoOutliers!HR31,2,99)/2),"")</f>
        <v>5.0000000000000001E-3</v>
      </c>
      <c r="TB31" s="118">
        <f t="shared" si="330"/>
        <v>0</v>
      </c>
      <c r="TC31" s="306">
        <f t="shared" si="259"/>
        <v>0</v>
      </c>
      <c r="TD31" s="4">
        <f>IFERROR(IF(N(data_NoOutliers!HS31),data_NoOutliers!HS31,MID(data_NoOutliers!HS31,2,99)/2),"")</f>
        <v>5.0000000000000001E-3</v>
      </c>
      <c r="TE31" s="4">
        <f>IFERROR(IF(N(data_NoOutliers!HT31),data_NoOutliers!HT31,MID(data_NoOutliers!HT31,2,99)/2),"")</f>
        <v>5.0000000000000001E-3</v>
      </c>
      <c r="TF31" s="118">
        <f t="shared" si="260"/>
        <v>0</v>
      </c>
      <c r="TG31" s="458">
        <f t="shared" si="261"/>
        <v>0</v>
      </c>
      <c r="TH31" s="4">
        <f>IFERROR(IF(N(data_NoOutliers!HU31),data_NoOutliers!HU31,MID(data_NoOutliers!HU31,2,99)/2),"")</f>
        <v>5.0000000000000001E-3</v>
      </c>
      <c r="TI31" s="118">
        <f t="shared" si="262"/>
        <v>0</v>
      </c>
      <c r="TJ31" s="340">
        <f t="shared" si="263"/>
        <v>0</v>
      </c>
      <c r="TK31" s="4">
        <f>IFERROR(IF(N(data_NoOutliers!HV31),data_NoOutliers!HV31,MID(data_NoOutliers!HV31,2,99)/2),"")</f>
        <v>5.0000000000000001E-3</v>
      </c>
      <c r="TL31" s="4">
        <f>IFERROR(IF(N(data_NoOutliers!HW31),data_NoOutliers!HW31,MID(data_NoOutliers!HW31,2,99)/2),"")</f>
        <v>5.0000000000000001E-3</v>
      </c>
      <c r="TM31" s="462">
        <f t="shared" si="331"/>
        <v>0</v>
      </c>
      <c r="TN31" s="463">
        <f t="shared" si="264"/>
        <v>0</v>
      </c>
      <c r="TO31" s="4">
        <f>IFERROR(IF(N(data_NoOutliers!HX31),data_NoOutliers!HX31,MID(data_NoOutliers!HX31,2,99)/2),"")</f>
        <v>5.0000000000000001E-3</v>
      </c>
      <c r="TP31" s="4">
        <f>IFERROR(IF(N(data_NoOutliers!HY31),data_NoOutliers!HY31,MID(data_NoOutliers!HY31,2,99)/2),"")</f>
        <v>5.0000000000000001E-3</v>
      </c>
      <c r="TQ31" s="462">
        <f t="shared" si="316"/>
        <v>0</v>
      </c>
      <c r="TR31" s="465">
        <f t="shared" si="265"/>
        <v>0</v>
      </c>
      <c r="TS31" s="4">
        <f>IFERROR(IF(N(data_NoOutliers!HZ31),data_NoOutliers!HZ31,MID(data_NoOutliers!HZ31,2,99)/2),"")</f>
        <v>5.0000000000000001E-3</v>
      </c>
      <c r="TT31" s="462">
        <f t="shared" si="266"/>
        <v>0</v>
      </c>
      <c r="TU31" s="464">
        <f t="shared" si="267"/>
        <v>0</v>
      </c>
      <c r="TV31" s="4">
        <f>IFERROR(IF(N(data_NoOutliers!IA31),data_NoOutliers!IA31,MID(data_NoOutliers!IA31,2,99)/2),"")</f>
        <v>5.0000000000000001E-3</v>
      </c>
      <c r="TW31" s="4">
        <f>IFERROR(IF(N(data_NoOutliers!IB31),data_NoOutliers!IB31,MID(data_NoOutliers!IB31,2,99)/2),"")</f>
        <v>5.0000000000000001E-3</v>
      </c>
      <c r="TX31" s="468">
        <f t="shared" si="332"/>
        <v>0</v>
      </c>
      <c r="TY31" s="470">
        <f t="shared" si="302"/>
        <v>0</v>
      </c>
      <c r="TZ31" s="4">
        <f>IFERROR(IF(N(data_NoOutliers!IC31),data_NoOutliers!IC31,MID(data_NoOutliers!IC31,2,99)/2),"")</f>
        <v>5.0000000000000001E-3</v>
      </c>
      <c r="UA31" s="4">
        <f>IFERROR(IF(N(data_NoOutliers!ID31),data_NoOutliers!ID31,MID(data_NoOutliers!ID31,2,99)/2),"")</f>
        <v>5.0000000000000001E-3</v>
      </c>
      <c r="UB31" s="468">
        <f t="shared" si="317"/>
        <v>0</v>
      </c>
      <c r="UC31" s="471">
        <f t="shared" si="268"/>
        <v>0</v>
      </c>
      <c r="UD31" s="4">
        <f>IFERROR(IF(N(data_NoOutliers!IE31),data_NoOutliers!IE31,MID(data_NoOutliers!IE31,2,99)/2),"")</f>
        <v>5.0000000000000001E-3</v>
      </c>
      <c r="UE31" s="468">
        <f t="shared" si="318"/>
        <v>0</v>
      </c>
      <c r="UF31" s="472">
        <f t="shared" si="270"/>
        <v>0</v>
      </c>
      <c r="UG31" s="4">
        <f>IFERROR(IF(N(data_NoOutliers!IF31),data_NoOutliers!IF31,MID(data_NoOutliers!IF31,2,99)/2),"")</f>
        <v>5.0000000000000001E-3</v>
      </c>
      <c r="UH31" s="4">
        <f>IFERROR(IF(N(data_NoOutliers!IG31),data_NoOutliers!IG31,MID(data_NoOutliers!IG31,2,99)/2),"")</f>
        <v>5.0000000000000001E-3</v>
      </c>
      <c r="UI31" s="479">
        <f t="shared" si="333"/>
        <v>0</v>
      </c>
      <c r="UJ31" s="480">
        <f t="shared" si="271"/>
        <v>0</v>
      </c>
      <c r="UK31" s="4">
        <f>IFERROR(IF(N(data_NoOutliers!IH31),data_NoOutliers!IH31,MID(data_NoOutliers!IH31,2,99)/2),"")</f>
        <v>5.0000000000000001E-3</v>
      </c>
      <c r="UL31" s="4">
        <f>IFERROR(IF(N(data_NoOutliers!II31),data_NoOutliers!II31,MID(data_NoOutliers!II31,2,99)/2),"")</f>
        <v>2.3E-2</v>
      </c>
      <c r="UM31" s="483">
        <f t="shared" si="334"/>
        <v>1.7999999999999999E-2</v>
      </c>
      <c r="UN31" s="485">
        <f t="shared" si="272"/>
        <v>2.09</v>
      </c>
      <c r="UO31" s="4">
        <f>IFERROR(IF(N(data_NoOutliers!IJ31),data_NoOutliers!IJ31,MID(data_NoOutliers!IJ31,2,99)/2),"")</f>
        <v>5.0000000000000001E-3</v>
      </c>
      <c r="UP31" s="4">
        <f>IFERROR(IF(N(data_NoOutliers!IK31),data_NoOutliers!IK31,MID(data_NoOutliers!IK31,2,99)/2),"")</f>
        <v>5.0000000000000001E-3</v>
      </c>
      <c r="UQ31" s="483">
        <f t="shared" si="336"/>
        <v>0</v>
      </c>
      <c r="UR31" s="486">
        <f t="shared" si="273"/>
        <v>0</v>
      </c>
      <c r="US31" s="4">
        <f>IFERROR(IF(N(data_NoOutliers!IL31),data_NoOutliers!IL31,MID(data_NoOutliers!IL31,2,99)/2),"")</f>
        <v>5.0000000000000001E-3</v>
      </c>
      <c r="UT31" s="483">
        <f t="shared" si="320"/>
        <v>0</v>
      </c>
      <c r="UU31" s="487">
        <f t="shared" si="274"/>
        <v>0</v>
      </c>
      <c r="UV31" s="4">
        <f>IFERROR(IF(N(data_NoOutliers!IM31),data_NoOutliers!IM31,MID(data_NoOutliers!IM31,2,99)/2),"")</f>
        <v>5.0000000000000001E-3</v>
      </c>
      <c r="UW31" s="4">
        <f>IFERROR(IF(N(data_NoOutliers!IN31),data_NoOutliers!IN31,MID(data_NoOutliers!IN31,2,99)/2),"")</f>
        <v>5.0000000000000001E-3</v>
      </c>
      <c r="UX31" s="491">
        <f t="shared" si="335"/>
        <v>0</v>
      </c>
      <c r="UY31" s="494">
        <f t="shared" si="275"/>
        <v>0</v>
      </c>
      <c r="UZ31" s="4">
        <f>IFERROR(IF(N(data_NoOutliers!IO31),data_NoOutliers!IO31,MID(data_NoOutliers!IO31,2,99)/2),"")</f>
        <v>5.0000000000000001E-3</v>
      </c>
      <c r="VA31" s="4">
        <f>IFERROR(IF(N(data_NoOutliers!IP31),data_NoOutliers!IP31,MID(data_NoOutliers!IP31,2,99)/2),"")</f>
        <v>5.0000000000000001E-3</v>
      </c>
      <c r="VB31" s="491">
        <f t="shared" si="337"/>
        <v>0</v>
      </c>
      <c r="VC31" s="495">
        <f t="shared" si="276"/>
        <v>0</v>
      </c>
      <c r="VD31" s="4">
        <f>IFERROR(IF(N(data_NoOutliers!IQ31),data_NoOutliers!IQ31,MID(data_NoOutliers!IQ31,2,99)/2),"")</f>
        <v>5.0000000000000001E-3</v>
      </c>
      <c r="VE31" s="491">
        <f t="shared" si="322"/>
        <v>0</v>
      </c>
      <c r="VF31" s="493">
        <f t="shared" si="277"/>
        <v>0</v>
      </c>
      <c r="VG31" s="4" t="str">
        <f>IFERROR(IF(N(data_NoOutliers!IR31),data_NoOutliers!IR31,MID(data_NoOutliers!IR31,2,99)/2),"")</f>
        <v/>
      </c>
      <c r="VH31" s="4" t="str">
        <f>IFERROR(IF(N(data_NoOutliers!IS31),data_NoOutliers!IS31,MID(data_NoOutliers!IS31,2,99)/2),"")</f>
        <v/>
      </c>
      <c r="VI31" s="4" t="str">
        <f>IFERROR(IF(N(data_NoOutliers!IT31),data_NoOutliers!IT31,MID(data_NoOutliers!IT31,2,99)/2),"")</f>
        <v/>
      </c>
      <c r="VJ31" s="4" t="str">
        <f>IFERROR(IF(N(data_NoOutliers!IU31),data_NoOutliers!IU31,MID(data_NoOutliers!IU31,2,99)/2),"")</f>
        <v/>
      </c>
      <c r="VK31" s="4" t="str">
        <f>IFERROR(IF(N(data_NoOutliers!IV31),data_NoOutliers!IV31,MID(data_NoOutliers!IV31,2,99)/2),"")</f>
        <v/>
      </c>
      <c r="VL31" s="4" t="str">
        <f>IFERROR(IF(N(data_NoOutliers!IW31),data_NoOutliers!IW31,MID(data_NoOutliers!IW31,2,99)/2),"")</f>
        <v/>
      </c>
      <c r="VM31" s="4" t="str">
        <f>IFERROR(IF(N(data_NoOutliers!IX31),data_NoOutliers!IX31,MID(data_NoOutliers!IX31,2,99)/2),"")</f>
        <v/>
      </c>
      <c r="VN31" s="4" t="str">
        <f>IFERROR(IF(N(data_NoOutliers!IY31),data_NoOutliers!IY31,MID(data_NoOutliers!IY31,2,99)/2),"")</f>
        <v/>
      </c>
      <c r="VO31" s="4" t="str">
        <f>IFERROR(IF(N(data_NoOutliers!IZ31),data_NoOutliers!IZ31,MID(data_NoOutliers!IZ31,2,99)/2),"")</f>
        <v/>
      </c>
      <c r="VP31" s="4" t="str">
        <f>IFERROR(IF(N(data_NoOutliers!JA31),data_NoOutliers!JA31,MID(data_NoOutliers!JA31,2,99)/2),"")</f>
        <v/>
      </c>
      <c r="VQ31" s="4" t="str">
        <f>IFERROR(IF(N(data_NoOutliers!JB31),data_NoOutliers!JB31,MID(data_NoOutliers!JB31,2,99)/2),"")</f>
        <v/>
      </c>
      <c r="VR31" s="4" t="str">
        <f>IFERROR(IF(N(data_NoOutliers!JC31),data_NoOutliers!JC31,MID(data_NoOutliers!JC31,2,99)/2),"")</f>
        <v/>
      </c>
      <c r="VS31" s="4" t="str">
        <f>IFERROR(IF(N(data_NoOutliers!JD31),data_NoOutliers!JD31,MID(data_NoOutliers!JD31,2,99)/2),"")</f>
        <v/>
      </c>
      <c r="VT31" s="4" t="str">
        <f>IFERROR(IF(N(data_NoOutliers!JE31),data_NoOutliers!JE31,MID(data_NoOutliers!JE31,2,99)/2),"")</f>
        <v/>
      </c>
      <c r="VU31" s="4" t="str">
        <f>IFERROR(IF(N(data_NoOutliers!JF31),data_NoOutliers!JF31,MID(data_NoOutliers!JF31,2,99)/2),"")</f>
        <v/>
      </c>
      <c r="VV31" s="4" t="str">
        <f>IFERROR(IF(N(data_NoOutliers!JG31),data_NoOutliers!JG31,MID(data_NoOutliers!JG31,2,99)/2),"")</f>
        <v/>
      </c>
      <c r="VW31" s="4" t="str">
        <f>IFERROR(IF(N(data_NoOutliers!JH31),data_NoOutliers!JH31,MID(data_NoOutliers!JH31,2,99)/2),"")</f>
        <v/>
      </c>
      <c r="VX31" s="4" t="str">
        <f>IFERROR(IF(N(data_NoOutliers!JI31),data_NoOutliers!JI31,MID(data_NoOutliers!JI31,2,99)/2),"")</f>
        <v/>
      </c>
      <c r="VY31" s="4" t="str">
        <f>IFERROR(IF(N(data_NoOutliers!JJ31),data_NoOutliers!JJ31,MID(data_NoOutliers!JJ31,2,99)/2),"")</f>
        <v/>
      </c>
      <c r="VZ31" s="4" t="str">
        <f>IFERROR(IF(N(data_NoOutliers!JK31),data_NoOutliers!JK31,MID(data_NoOutliers!JK31,2,99)/2),"")</f>
        <v/>
      </c>
      <c r="WA31" s="4" t="str">
        <f>IFERROR(IF(N(data_NoOutliers!JL31),data_NoOutliers!JL31,MID(data_NoOutliers!JL31,2,99)/2),"")</f>
        <v/>
      </c>
      <c r="WB31" s="4" t="str">
        <f>IFERROR(IF(N(data_NoOutliers!JM31),data_NoOutliers!JM31,MID(data_NoOutliers!JM31,2,99)/2),"")</f>
        <v/>
      </c>
      <c r="WC31" s="4" t="str">
        <f>IFERROR(IF(N(data_NoOutliers!JN31),data_NoOutliers!JN31,MID(data_NoOutliers!JN31,2,99)/2),"")</f>
        <v/>
      </c>
      <c r="WD31" s="4" t="str">
        <f>IFERROR(IF(N(data_NoOutliers!JO31),data_NoOutliers!JO31,MID(data_NoOutliers!JO31,2,99)/2),"")</f>
        <v/>
      </c>
      <c r="WE31" s="4" t="str">
        <f>IFERROR(IF(N(data_NoOutliers!JP31),data_NoOutliers!JP31,MID(data_NoOutliers!JP31,2,99)/2),"")</f>
        <v/>
      </c>
      <c r="WF31" s="4" t="str">
        <f>IFERROR(IF(N(data_NoOutliers!JQ31),data_NoOutliers!JQ31,MID(data_NoOutliers!JQ31,2,99)/2),"")</f>
        <v/>
      </c>
      <c r="WG31" s="4" t="str">
        <f>IFERROR(IF(N(data_NoOutliers!JR31),data_NoOutliers!JR31,MID(data_NoOutliers!JR31,2,99)/2),"")</f>
        <v/>
      </c>
      <c r="WH31" s="4" t="str">
        <f>IFERROR(IF(N(data_NoOutliers!JS31),data_NoOutliers!JS31,MID(data_NoOutliers!JS31,2,99)/2),"")</f>
        <v/>
      </c>
      <c r="WI31" s="4" t="str">
        <f>IFERROR(IF(N(data_NoOutliers!JT31),data_NoOutliers!JT31,MID(data_NoOutliers!JT31,2,99)/2),"")</f>
        <v/>
      </c>
      <c r="WJ31" s="4" t="str">
        <f>IFERROR(IF(N(data_NoOutliers!JU31),data_NoOutliers!JU31,MID(data_NoOutliers!JU31,2,99)/2),"")</f>
        <v/>
      </c>
      <c r="WK31" s="4" t="str">
        <f>IFERROR(IF(N(data_NoOutliers!JV31),data_NoOutliers!JV31,MID(data_NoOutliers!JV31,2,99)/2),"")</f>
        <v/>
      </c>
      <c r="WL31" s="4" t="str">
        <f>IFERROR(IF(N(data_NoOutliers!JW31),data_NoOutliers!JW31,MID(data_NoOutliers!JW31,2,99)/2),"")</f>
        <v/>
      </c>
      <c r="WM31" s="4" t="str">
        <f>IFERROR(IF(N(data_NoOutliers!JX31),data_NoOutliers!JX31,MID(data_NoOutliers!JX31,2,99)/2),"")</f>
        <v/>
      </c>
      <c r="WN31" s="4" t="str">
        <f>IFERROR(IF(N(data_NoOutliers!JY31),data_NoOutliers!JY31,MID(data_NoOutliers!JY31,2,99)/2),"")</f>
        <v/>
      </c>
      <c r="WO31" s="4" t="str">
        <f>IFERROR(IF(N(data_NoOutliers!JZ31),data_NoOutliers!JZ31,MID(data_NoOutliers!JZ31,2,99)/2),"")</f>
        <v/>
      </c>
      <c r="WP31" s="4" t="str">
        <f>IFERROR(IF(N(data_NoOutliers!KA31),data_NoOutliers!KA31,MID(data_NoOutliers!KA31,2,99)/2),"")</f>
        <v/>
      </c>
      <c r="WQ31" s="4" t="str">
        <f>IFERROR(IF(N(data_NoOutliers!KB31),data_NoOutliers!KB31,MID(data_NoOutliers!KB31,2,99)/2),"")</f>
        <v/>
      </c>
      <c r="WR31" s="4" t="str">
        <f>IFERROR(IF(N(data_NoOutliers!KC31),data_NoOutliers!KC31,MID(data_NoOutliers!KC31,2,99)/2),"")</f>
        <v/>
      </c>
      <c r="WS31" s="4" t="str">
        <f>IFERROR(IF(N(data_NoOutliers!KD31),data_NoOutliers!KD31,MID(data_NoOutliers!KD31,2,99)/2),"")</f>
        <v/>
      </c>
      <c r="WT31" s="4" t="str">
        <f>IFERROR(IF(N(data_NoOutliers!KE31),data_NoOutliers!KE31,MID(data_NoOutliers!KE31,2,99)/2),"")</f>
        <v/>
      </c>
      <c r="WU31" s="4" t="str">
        <f>IFERROR(IF(N(data_NoOutliers!KF31),data_NoOutliers!KF31,MID(data_NoOutliers!KF31,2,99)/2),"")</f>
        <v/>
      </c>
      <c r="WV31" s="4" t="str">
        <f>IFERROR(IF(N(data_NoOutliers!KG31),data_NoOutliers!KG31,MID(data_NoOutliers!KG31,2,99)/2),"")</f>
        <v/>
      </c>
      <c r="WW31" s="4" t="str">
        <f>IFERROR(IF(N(data_NoOutliers!KH31),data_NoOutliers!KH31,MID(data_NoOutliers!KH31,2,99)/2),"")</f>
        <v/>
      </c>
      <c r="WX31" s="4" t="str">
        <f>IFERROR(IF(N(data_NoOutliers!KI31),data_NoOutliers!KI31,MID(data_NoOutliers!KI31,2,99)/2),"")</f>
        <v/>
      </c>
      <c r="WY31" s="4" t="str">
        <f>IFERROR(IF(N(data_NoOutliers!KJ31),data_NoOutliers!KJ31,MID(data_NoOutliers!KJ31,2,99)/2),"")</f>
        <v/>
      </c>
      <c r="WZ31" s="4" t="str">
        <f>IFERROR(IF(N(data_NoOutliers!KK31),data_NoOutliers!KK31,MID(data_NoOutliers!KK31,2,99)/2),"")</f>
        <v/>
      </c>
      <c r="XA31" s="4" t="str">
        <f>IFERROR(IF(N(data_NoOutliers!KL31),data_NoOutliers!KL31,MID(data_NoOutliers!KL31,2,99)/2),"")</f>
        <v/>
      </c>
      <c r="XB31" s="4" t="str">
        <f>IFERROR(IF(N(data_NoOutliers!KM31),data_NoOutliers!KM31,MID(data_NoOutliers!KM31,2,99)/2),"")</f>
        <v/>
      </c>
      <c r="XC31" s="4" t="str">
        <f>IFERROR(IF(N(data_NoOutliers!KN31),data_NoOutliers!KN31,MID(data_NoOutliers!KN31,2,99)/2),"")</f>
        <v/>
      </c>
      <c r="XD31" s="4" t="str">
        <f>IFERROR(IF(N(data_NoOutliers!KO31),data_NoOutliers!KO31,MID(data_NoOutliers!KO31,2,99)/2),"")</f>
        <v/>
      </c>
      <c r="XE31" s="4" t="str">
        <f>IFERROR(IF(N(data_NoOutliers!KP31),data_NoOutliers!KP31,MID(data_NoOutliers!KP31,2,99)/2),"")</f>
        <v/>
      </c>
      <c r="XF31" s="4" t="str">
        <f>IFERROR(IF(N(data_NoOutliers!KQ31),data_NoOutliers!KQ31,MID(data_NoOutliers!KQ31,2,99)/2),"")</f>
        <v/>
      </c>
      <c r="XG31" s="4" t="str">
        <f>IFERROR(IF(N(data_NoOutliers!KR31),data_NoOutliers!KR31,MID(data_NoOutliers!KR31,2,99)/2),"")</f>
        <v/>
      </c>
      <c r="XH31" s="4" t="str">
        <f>IFERROR(IF(N(data_NoOutliers!KS31),data_NoOutliers!KS31,MID(data_NoOutliers!KS31,2,99)/2),"")</f>
        <v/>
      </c>
      <c r="XI31" s="4" t="str">
        <f>IFERROR(IF(N(data_NoOutliers!KT31),data_NoOutliers!KT31,MID(data_NoOutliers!KT31,2,99)/2),"")</f>
        <v/>
      </c>
      <c r="XJ31" s="4" t="str">
        <f>IFERROR(IF(N(data_NoOutliers!KU31),data_NoOutliers!KU31,MID(data_NoOutliers!KU31,2,99)/2),"")</f>
        <v/>
      </c>
      <c r="XK31" s="4" t="str">
        <f>IFERROR(IF(N(data_NoOutliers!KV31),data_NoOutliers!KV31,MID(data_NoOutliers!KV31,2,99)/2),"")</f>
        <v/>
      </c>
      <c r="XL31" s="4" t="str">
        <f>IFERROR(IF(N(data_NoOutliers!KW31),data_NoOutliers!KW31,MID(data_NoOutliers!KW31,2,99)/2),"")</f>
        <v/>
      </c>
      <c r="XM31" s="4" t="str">
        <f>IFERROR(IF(N(data_NoOutliers!KX31),data_NoOutliers!KX31,MID(data_NoOutliers!KX31,2,99)/2),"")</f>
        <v/>
      </c>
      <c r="XN31" s="4" t="str">
        <f>IFERROR(IF(N(data_NoOutliers!KY31),data_NoOutliers!KY31,MID(data_NoOutliers!KY31,2,99)/2),"")</f>
        <v/>
      </c>
      <c r="XO31" s="4" t="str">
        <f>IFERROR(IF(N(data_NoOutliers!KZ31),data_NoOutliers!KZ31,MID(data_NoOutliers!KZ31,2,99)/2),"")</f>
        <v/>
      </c>
      <c r="XP31" s="4" t="str">
        <f>IFERROR(IF(N(data_NoOutliers!LA31),data_NoOutliers!LA31,MID(data_NoOutliers!LA31,2,99)/2),"")</f>
        <v/>
      </c>
      <c r="XQ31" s="4" t="str">
        <f>IFERROR(IF(N(data_NoOutliers!LB31),data_NoOutliers!LB31,MID(data_NoOutliers!LB31,2,99)/2),"")</f>
        <v/>
      </c>
      <c r="XR31" s="4" t="str">
        <f>IFERROR(IF(N(data_NoOutliers!LC31),data_NoOutliers!LC31,MID(data_NoOutliers!LC31,2,99)/2),"")</f>
        <v/>
      </c>
      <c r="XS31" s="4" t="str">
        <f>IFERROR(IF(N(data_NoOutliers!LD31),data_NoOutliers!LD31,MID(data_NoOutliers!LD31,2,99)/2),"")</f>
        <v/>
      </c>
      <c r="XT31" s="4" t="str">
        <f>IFERROR(IF(N(data_NoOutliers!LE31),data_NoOutliers!LE31,MID(data_NoOutliers!LE31,2,99)/2),"")</f>
        <v/>
      </c>
      <c r="XU31" s="4" t="str">
        <f>IFERROR(IF(N(data_NoOutliers!LF31),data_NoOutliers!LF31,MID(data_NoOutliers!LF31,2,99)/2),"")</f>
        <v/>
      </c>
      <c r="XV31" s="4" t="str">
        <f>IFERROR(IF(N(data_NoOutliers!LG31),data_NoOutliers!LG31,MID(data_NoOutliers!LG31,2,99)/2),"")</f>
        <v/>
      </c>
      <c r="XW31" s="4" t="str">
        <f>IFERROR(IF(N(data_NoOutliers!LH31),data_NoOutliers!LH31,MID(data_NoOutliers!LH31,2,99)/2),"")</f>
        <v/>
      </c>
      <c r="XX31" s="4" t="str">
        <f>IFERROR(IF(N(data_NoOutliers!LI31),data_NoOutliers!LI31,MID(data_NoOutliers!LI31,2,99)/2),"")</f>
        <v/>
      </c>
      <c r="XY31" s="4" t="str">
        <f>IFERROR(IF(N(data_NoOutliers!LJ31),data_NoOutliers!LJ31,MID(data_NoOutliers!LJ31,2,99)/2),"")</f>
        <v/>
      </c>
      <c r="XZ31" s="4" t="str">
        <f>IFERROR(IF(N(data_NoOutliers!LK31),data_NoOutliers!LK31,MID(data_NoOutliers!LK31,2,99)/2),"")</f>
        <v/>
      </c>
      <c r="YA31" s="4" t="str">
        <f>IFERROR(IF(N(data_NoOutliers!LL31),data_NoOutliers!LL31,MID(data_NoOutliers!LL31,2,99)/2),"")</f>
        <v/>
      </c>
      <c r="YB31" s="4" t="str">
        <f>IFERROR(IF(N(data_NoOutliers!LM31),data_NoOutliers!LM31,MID(data_NoOutliers!LM31,2,99)/2),"")</f>
        <v/>
      </c>
      <c r="YC31" s="4" t="str">
        <f>IFERROR(IF(N(data_NoOutliers!LN31),data_NoOutliers!LN31,MID(data_NoOutliers!LN31,2,99)/2),"")</f>
        <v/>
      </c>
      <c r="YD31" s="4" t="str">
        <f>IFERROR(IF(N(data_NoOutliers!LO31),data_NoOutliers!LO31,MID(data_NoOutliers!LO31,2,99)/2),"")</f>
        <v/>
      </c>
      <c r="YE31" s="4" t="str">
        <f>IFERROR(IF(N(data_NoOutliers!LP31),data_NoOutliers!LP31,MID(data_NoOutliers!LP31,2,99)/2),"")</f>
        <v/>
      </c>
      <c r="YF31" s="4" t="str">
        <f>IFERROR(IF(N(data_NoOutliers!LQ31),data_NoOutliers!LQ31,MID(data_NoOutliers!LQ31,2,99)/2),"")</f>
        <v/>
      </c>
      <c r="YG31" s="4" t="str">
        <f>IFERROR(IF(N(data_NoOutliers!LR31),data_NoOutliers!LR31,MID(data_NoOutliers!LR31,2,99)/2),"")</f>
        <v/>
      </c>
      <c r="YH31" s="4" t="str">
        <f>IFERROR(IF(N(data_NoOutliers!LS31),data_NoOutliers!LS31,MID(data_NoOutliers!LS31,2,99)/2),"")</f>
        <v/>
      </c>
      <c r="YI31" s="4" t="str">
        <f>IFERROR(IF(N(data_NoOutliers!LT31),data_NoOutliers!LT31,MID(data_NoOutliers!LT31,2,99)/2),"")</f>
        <v/>
      </c>
      <c r="YJ31" s="4" t="str">
        <f>IFERROR(IF(N(data_NoOutliers!LU31),data_NoOutliers!LU31,MID(data_NoOutliers!LU31,2,99)/2),"")</f>
        <v/>
      </c>
      <c r="YK31" s="4" t="str">
        <f>IFERROR(IF(N(data_NoOutliers!LV31),data_NoOutliers!LV31,MID(data_NoOutliers!LV31,2,99)/2),"")</f>
        <v/>
      </c>
      <c r="YL31" s="4" t="str">
        <f>IFERROR(IF(N(data_NoOutliers!LW31),data_NoOutliers!LW31,MID(data_NoOutliers!LW31,2,99)/2),"")</f>
        <v/>
      </c>
      <c r="YM31" s="4" t="str">
        <f>IFERROR(IF(N(data_NoOutliers!LX31),data_NoOutliers!LX31,MID(data_NoOutliers!LX31,2,99)/2),"")</f>
        <v/>
      </c>
      <c r="YN31" s="4" t="str">
        <f>IFERROR(IF(N(data_NoOutliers!LY31),data_NoOutliers!LY31,MID(data_NoOutliers!LY31,2,99)/2),"")</f>
        <v/>
      </c>
      <c r="YO31" s="4" t="str">
        <f>IFERROR(IF(N(data_NoOutliers!LZ31),data_NoOutliers!LZ31,MID(data_NoOutliers!LZ31,2,99)/2),"")</f>
        <v/>
      </c>
      <c r="YP31" s="4" t="str">
        <f>IFERROR(IF(N(data_NoOutliers!MA31),data_NoOutliers!MA31,MID(data_NoOutliers!MA31,2,99)/2),"")</f>
        <v/>
      </c>
      <c r="YQ31" s="4" t="str">
        <f>IFERROR(IF(N(data_NoOutliers!MB31),data_NoOutliers!MB31,MID(data_NoOutliers!MB31,2,99)/2),"")</f>
        <v/>
      </c>
      <c r="YR31" s="4" t="str">
        <f>IFERROR(IF(N(data_NoOutliers!MC31),data_NoOutliers!MC31,MID(data_NoOutliers!MC31,2,99)/2),"")</f>
        <v/>
      </c>
      <c r="YS31" s="4" t="str">
        <f>IFERROR(IF(N(data_NoOutliers!MD31),data_NoOutliers!MD31,MID(data_NoOutliers!MD31,2,99)/2),"")</f>
        <v/>
      </c>
      <c r="YT31" s="4" t="str">
        <f>IFERROR(IF(N(data_NoOutliers!ME31),data_NoOutliers!ME31,MID(data_NoOutliers!ME31,2,99)/2),"")</f>
        <v/>
      </c>
      <c r="YU31" s="4" t="str">
        <f>IFERROR(IF(N(data_NoOutliers!MF31),data_NoOutliers!MF31,MID(data_NoOutliers!MF31,2,99)/2),"")</f>
        <v/>
      </c>
      <c r="YV31" s="4" t="str">
        <f>IFERROR(IF(N(data_NoOutliers!MG31),data_NoOutliers!MG31,MID(data_NoOutliers!MG31,2,99)/2),"")</f>
        <v/>
      </c>
      <c r="YW31" s="4" t="str">
        <f>IFERROR(IF(N(data_NoOutliers!MH31),data_NoOutliers!MH31,MID(data_NoOutliers!MH31,2,99)/2),"")</f>
        <v/>
      </c>
      <c r="YX31" s="4" t="str">
        <f>IFERROR(IF(N(data_NoOutliers!MI31),data_NoOutliers!MI31,MID(data_NoOutliers!MI31,2,99)/2),"")</f>
        <v/>
      </c>
      <c r="YY31" s="4" t="str">
        <f>IFERROR(IF(N(data_NoOutliers!MJ31),data_NoOutliers!MJ31,MID(data_NoOutliers!MJ31,2,99)/2),"")</f>
        <v/>
      </c>
      <c r="YZ31" s="4" t="str">
        <f>IFERROR(IF(N(data_NoOutliers!MK31),data_NoOutliers!MK31,MID(data_NoOutliers!MK31,2,99)/2),"")</f>
        <v/>
      </c>
      <c r="ZA31" s="4" t="str">
        <f>IFERROR(IF(N(data_NoOutliers!ML31),data_NoOutliers!ML31,MID(data_NoOutliers!ML31,2,99)/2),"")</f>
        <v/>
      </c>
      <c r="ZB31" s="4" t="str">
        <f>IFERROR(IF(N(data_NoOutliers!MM31),data_NoOutliers!MM31,MID(data_NoOutliers!MM31,2,99)/2),"")</f>
        <v/>
      </c>
      <c r="ZC31" s="4" t="str">
        <f>IFERROR(IF(N(data_NoOutliers!MN31),data_NoOutliers!MN31,MID(data_NoOutliers!MN31,2,99)/2),"")</f>
        <v/>
      </c>
      <c r="ZD31" s="4" t="str">
        <f>IFERROR(IF(N(data_NoOutliers!MO31),data_NoOutliers!MO31,MID(data_NoOutliers!MO31,2,99)/2),"")</f>
        <v/>
      </c>
      <c r="ZE31" s="4" t="str">
        <f>IFERROR(IF(N(data_NoOutliers!MP31),data_NoOutliers!MP31,MID(data_NoOutliers!MP31,2,99)/2),"")</f>
        <v/>
      </c>
      <c r="ZF31" s="4" t="str">
        <f>IFERROR(IF(N(data_NoOutliers!MQ31),data_NoOutliers!MQ31,MID(data_NoOutliers!MQ31,2,99)/2),"")</f>
        <v/>
      </c>
      <c r="ZG31" s="4" t="str">
        <f>IFERROR(IF(N(data_NoOutliers!MR31),data_NoOutliers!MR31,MID(data_NoOutliers!MR31,2,99)/2),"")</f>
        <v/>
      </c>
      <c r="ZH31" s="4" t="str">
        <f>IFERROR(IF(N(data_NoOutliers!MS31),data_NoOutliers!MS31,MID(data_NoOutliers!MS31,2,99)/2),"")</f>
        <v/>
      </c>
      <c r="ZI31" s="4" t="str">
        <f>IFERROR(IF(N(data_NoOutliers!MT31),data_NoOutliers!MT31,MID(data_NoOutliers!MT31,2,99)/2),"")</f>
        <v/>
      </c>
      <c r="ZJ31" s="4" t="str">
        <f>IFERROR(IF(N(data_NoOutliers!MU31),data_NoOutliers!MU31,MID(data_NoOutliers!MU31,2,99)/2),"")</f>
        <v/>
      </c>
      <c r="ZK31" s="4" t="str">
        <f>IFERROR(IF(N(data_NoOutliers!MV31),data_NoOutliers!MV31,MID(data_NoOutliers!MV31,2,99)/2),"")</f>
        <v/>
      </c>
      <c r="ZL31" s="4" t="str">
        <f>IFERROR(IF(N(data_NoOutliers!MW31),data_NoOutliers!MW31,MID(data_NoOutliers!MW31,2,99)/2),"")</f>
        <v/>
      </c>
      <c r="ZM31" s="4" t="str">
        <f>IFERROR(IF(N(data_NoOutliers!MX31),data_NoOutliers!MX31,MID(data_NoOutliers!MX31,2,99)/2),"")</f>
        <v/>
      </c>
      <c r="ZN31" s="4" t="str">
        <f>IFERROR(IF(N(data_NoOutliers!MY31),data_NoOutliers!MY31,MID(data_NoOutliers!MY31,2,99)/2),"")</f>
        <v/>
      </c>
      <c r="ZO31" s="4" t="str">
        <f>IFERROR(IF(N(data_NoOutliers!MZ31),data_NoOutliers!MZ31,MID(data_NoOutliers!MZ31,2,99)/2),"")</f>
        <v/>
      </c>
      <c r="ZP31" s="4" t="str">
        <f>IFERROR(IF(N(data_NoOutliers!NA31),data_NoOutliers!NA31,MID(data_NoOutliers!NA31,2,99)/2),"")</f>
        <v/>
      </c>
      <c r="ZQ31" s="4" t="str">
        <f>IFERROR(IF(N(data_NoOutliers!NB31),data_NoOutliers!NB31,MID(data_NoOutliers!NB31,2,99)/2),"")</f>
        <v/>
      </c>
      <c r="ZR31" s="4" t="str">
        <f>IFERROR(IF(N(data_NoOutliers!NC31),data_NoOutliers!NC31,MID(data_NoOutliers!NC31,2,99)/2),"")</f>
        <v/>
      </c>
      <c r="ZS31" s="4" t="str">
        <f>IFERROR(IF(N(data_NoOutliers!ND31),data_NoOutliers!ND31,MID(data_NoOutliers!ND31,2,99)/2),"")</f>
        <v/>
      </c>
      <c r="ZT31" s="4" t="str">
        <f>IFERROR(IF(N(data_NoOutliers!NE31),data_NoOutliers!NE31,MID(data_NoOutliers!NE31,2,99)/2),"")</f>
        <v/>
      </c>
      <c r="ZU31" s="4" t="str">
        <f>IFERROR(IF(N(data_NoOutliers!NF31),data_NoOutliers!NF31,MID(data_NoOutliers!NF31,2,99)/2),"")</f>
        <v/>
      </c>
      <c r="ZV31" s="4" t="str">
        <f>IFERROR(IF(N(data_NoOutliers!NG31),data_NoOutliers!NG31,MID(data_NoOutliers!NG31,2,99)/2),"")</f>
        <v/>
      </c>
      <c r="ZW31" s="4" t="str">
        <f>IFERROR(IF(N(data_NoOutliers!NH31),data_NoOutliers!NH31,MID(data_NoOutliers!NH31,2,99)/2),"")</f>
        <v/>
      </c>
      <c r="ZX31" s="4" t="str">
        <f>IFERROR(IF(N(data_NoOutliers!NI31),data_NoOutliers!NI31,MID(data_NoOutliers!NI31,2,99)/2),"")</f>
        <v/>
      </c>
      <c r="ZY31" s="4" t="str">
        <f>IFERROR(IF(N(data_NoOutliers!NJ31),data_NoOutliers!NJ31,MID(data_NoOutliers!NJ31,2,99)/2),"")</f>
        <v/>
      </c>
      <c r="ZZ31" s="4" t="str">
        <f>IFERROR(IF(N(data_NoOutliers!NK31),data_NoOutliers!NK31,MID(data_NoOutliers!NK31,2,99)/2),"")</f>
        <v/>
      </c>
      <c r="AAA31" s="4" t="str">
        <f>IFERROR(IF(N(data_NoOutliers!NL31),data_NoOutliers!NL31,MID(data_NoOutliers!NL31,2,99)/2),"")</f>
        <v/>
      </c>
      <c r="AAB31" s="4" t="str">
        <f>IFERROR(IF(N(data_NoOutliers!NM31),data_NoOutliers!NM31,MID(data_NoOutliers!NM31,2,99)/2),"")</f>
        <v/>
      </c>
      <c r="AAC31" s="4" t="str">
        <f>IFERROR(IF(N(data_NoOutliers!NN31),data_NoOutliers!NN31,MID(data_NoOutliers!NN31,2,99)/2),"")</f>
        <v/>
      </c>
      <c r="AAD31" s="4" t="str">
        <f>IFERROR(IF(N(data_NoOutliers!NO31),data_NoOutliers!NO31,MID(data_NoOutliers!NO31,2,99)/2),"")</f>
        <v/>
      </c>
      <c r="AAE31" s="4" t="str">
        <f>IFERROR(IF(N(data_NoOutliers!NP31),data_NoOutliers!NP31,MID(data_NoOutliers!NP31,2,99)/2),"")</f>
        <v/>
      </c>
      <c r="AAF31" s="4" t="str">
        <f>IFERROR(IF(N(data_NoOutliers!NQ31),data_NoOutliers!NQ31,MID(data_NoOutliers!NQ31,2,99)/2),"")</f>
        <v/>
      </c>
      <c r="AAG31" s="4" t="str">
        <f>IFERROR(IF(N(data_NoOutliers!NR31),data_NoOutliers!NR31,MID(data_NoOutliers!NR31,2,99)/2),"")</f>
        <v/>
      </c>
      <c r="AAH31" s="4" t="str">
        <f>IFERROR(IF(N(data_NoOutliers!NS31),data_NoOutliers!NS31,MID(data_NoOutliers!NS31,2,99)/2),"")</f>
        <v/>
      </c>
      <c r="AAI31" s="4" t="str">
        <f>IFERROR(IF(N(data_NoOutliers!NT31),data_NoOutliers!NT31,MID(data_NoOutliers!NT31,2,99)/2),"")</f>
        <v/>
      </c>
      <c r="AAJ31" s="4" t="str">
        <f>IFERROR(IF(N(data_NoOutliers!NU31),data_NoOutliers!NU31,MID(data_NoOutliers!NU31,2,99)/2),"")</f>
        <v/>
      </c>
      <c r="AAK31" s="4" t="str">
        <f>IFERROR(IF(N(data_NoOutliers!NV31),data_NoOutliers!NV31,MID(data_NoOutliers!NV31,2,99)/2),"")</f>
        <v/>
      </c>
      <c r="AAL31" s="4" t="str">
        <f>IFERROR(IF(N(data_NoOutliers!NW31),data_NoOutliers!NW31,MID(data_NoOutliers!NW31,2,99)/2),"")</f>
        <v/>
      </c>
      <c r="AAM31" s="4" t="str">
        <f>IFERROR(IF(N(data_NoOutliers!NX31),data_NoOutliers!NX31,MID(data_NoOutliers!NX31,2,99)/2),"")</f>
        <v/>
      </c>
      <c r="AAN31" s="4" t="str">
        <f>IFERROR(IF(N(data_NoOutliers!NY31),data_NoOutliers!NY31,MID(data_NoOutliers!NY31,2,99)/2),"")</f>
        <v/>
      </c>
      <c r="AAO31" s="4" t="str">
        <f>IFERROR(IF(N(data_NoOutliers!NZ31),data_NoOutliers!NZ31,MID(data_NoOutliers!NZ31,2,99)/2),"")</f>
        <v/>
      </c>
      <c r="AAP31" s="4" t="str">
        <f>IFERROR(IF(N(data_NoOutliers!OA31),data_NoOutliers!OA31,MID(data_NoOutliers!OA31,2,99)/2),"")</f>
        <v/>
      </c>
      <c r="AAQ31" s="4" t="str">
        <f>IFERROR(IF(N(data_NoOutliers!OB31),data_NoOutliers!OB31,MID(data_NoOutliers!OB31,2,99)/2),"")</f>
        <v/>
      </c>
      <c r="AAR31" s="4" t="str">
        <f>IFERROR(IF(N(data_NoOutliers!OC31),data_NoOutliers!OC31,MID(data_NoOutliers!OC31,2,99)/2),"")</f>
        <v/>
      </c>
      <c r="AAS31" s="4" t="str">
        <f>IFERROR(IF(N(data_NoOutliers!OD31),data_NoOutliers!OD31,MID(data_NoOutliers!OD31,2,99)/2),"")</f>
        <v/>
      </c>
      <c r="AAT31" s="4" t="str">
        <f>IFERROR(IF(N(data_NoOutliers!OE31),data_NoOutliers!OE31,MID(data_NoOutliers!OE31,2,99)/2),"")</f>
        <v/>
      </c>
      <c r="AAU31" s="4" t="str">
        <f>IFERROR(IF(N(data_NoOutliers!OF31),data_NoOutliers!OF31,MID(data_NoOutliers!OF31,2,99)/2),"")</f>
        <v/>
      </c>
      <c r="AAV31" s="4" t="str">
        <f>IFERROR(IF(N(data_NoOutliers!OG31),data_NoOutliers!OG31,MID(data_NoOutliers!OG31,2,99)/2),"")</f>
        <v/>
      </c>
      <c r="AAW31" s="4" t="str">
        <f>IFERROR(IF(N(data_NoOutliers!OH31),data_NoOutliers!OH31,MID(data_NoOutliers!OH31,2,99)/2),"")</f>
        <v/>
      </c>
      <c r="AAX31" s="4" t="str">
        <f>IFERROR(IF(N(data_NoOutliers!OI31),data_NoOutliers!OI31,MID(data_NoOutliers!OI31,2,99)/2),"")</f>
        <v/>
      </c>
      <c r="AAY31" s="4" t="str">
        <f>IFERROR(IF(N(data_NoOutliers!OJ31),data_NoOutliers!OJ31,MID(data_NoOutliers!OJ31,2,99)/2),"")</f>
        <v/>
      </c>
      <c r="AAZ31" s="4" t="str">
        <f>IFERROR(IF(N(data_NoOutliers!OK31),data_NoOutliers!OK31,MID(data_NoOutliers!OK31,2,99)/2),"")</f>
        <v/>
      </c>
      <c r="ABA31" s="4" t="str">
        <f>IFERROR(IF(N(data_NoOutliers!OL31),data_NoOutliers!OL31,MID(data_NoOutliers!OL31,2,99)/2),"")</f>
        <v/>
      </c>
      <c r="ABB31" s="4" t="str">
        <f>IFERROR(IF(N(data_NoOutliers!OM31),data_NoOutliers!OM31,MID(data_NoOutliers!OM31,2,99)/2),"")</f>
        <v/>
      </c>
      <c r="ABC31" s="4" t="str">
        <f>IFERROR(IF(N(data_NoOutliers!ON31),data_NoOutliers!ON31,MID(data_NoOutliers!ON31,2,99)/2),"")</f>
        <v/>
      </c>
      <c r="ABD31" s="4" t="str">
        <f>IFERROR(IF(N(data_NoOutliers!OO31),data_NoOutliers!OO31,MID(data_NoOutliers!OO31,2,99)/2),"")</f>
        <v/>
      </c>
      <c r="ABE31" s="4" t="str">
        <f>IFERROR(IF(N(data_NoOutliers!OP31),data_NoOutliers!OP31,MID(data_NoOutliers!OP31,2,99)/2),"")</f>
        <v/>
      </c>
      <c r="ABF31" s="4" t="str">
        <f>IFERROR(IF(N(data_NoOutliers!OQ31),data_NoOutliers!OQ31,MID(data_NoOutliers!OQ31,2,99)/2),"")</f>
        <v/>
      </c>
      <c r="ABG31" s="4" t="str">
        <f>IFERROR(IF(N(data_NoOutliers!OR31),data_NoOutliers!OR31,MID(data_NoOutliers!OR31,2,99)/2),"")</f>
        <v/>
      </c>
      <c r="ABH31" s="4" t="str">
        <f>IFERROR(IF(N(data_NoOutliers!OS31),data_NoOutliers!OS31,MID(data_NoOutliers!OS31,2,99)/2),"")</f>
        <v/>
      </c>
      <c r="ABI31" s="4" t="str">
        <f>IFERROR(IF(N(data_NoOutliers!OT31),data_NoOutliers!OT31,MID(data_NoOutliers!OT31,2,99)/2),"")</f>
        <v/>
      </c>
      <c r="ABJ31" s="4" t="str">
        <f>IFERROR(IF(N(data_NoOutliers!OU31),data_NoOutliers!OU31,MID(data_NoOutliers!OU31,2,99)/2),"")</f>
        <v/>
      </c>
      <c r="ABK31" s="4" t="str">
        <f>IFERROR(IF(N(data_NoOutliers!OV31),data_NoOutliers!OV31,MID(data_NoOutliers!OV31,2,99)/2),"")</f>
        <v/>
      </c>
      <c r="ABL31" s="4" t="str">
        <f>IFERROR(IF(N(data_NoOutliers!OW31),data_NoOutliers!OW31,MID(data_NoOutliers!OW31,2,99)/2),"")</f>
        <v/>
      </c>
      <c r="ABM31" s="4" t="str">
        <f>IFERROR(IF(N(data_NoOutliers!OX31),data_NoOutliers!OX31,MID(data_NoOutliers!OX31,2,99)/2),"")</f>
        <v/>
      </c>
      <c r="ABN31" s="4" t="str">
        <f>IFERROR(IF(N(data_NoOutliers!OY31),data_NoOutliers!OY31,MID(data_NoOutliers!OY31,2,99)/2),"")</f>
        <v/>
      </c>
      <c r="ABO31" s="4" t="str">
        <f>IFERROR(IF(N(data_NoOutliers!OZ31),data_NoOutliers!OZ31,MID(data_NoOutliers!OZ31,2,99)/2),"")</f>
        <v/>
      </c>
      <c r="ABP31" s="4" t="str">
        <f>IFERROR(IF(N(data_NoOutliers!PA31),data_NoOutliers!PA31,MID(data_NoOutliers!PA31,2,99)/2),"")</f>
        <v/>
      </c>
      <c r="ABQ31" s="4" t="str">
        <f>IFERROR(IF(N(data_NoOutliers!PB31),data_NoOutliers!PB31,MID(data_NoOutliers!PB31,2,99)/2),"")</f>
        <v/>
      </c>
      <c r="ABR31" s="4" t="str">
        <f>IFERROR(IF(N(data_NoOutliers!PC31),data_NoOutliers!PC31,MID(data_NoOutliers!PC31,2,99)/2),"")</f>
        <v/>
      </c>
      <c r="ABS31" s="4" t="str">
        <f>IFERROR(IF(N(data_NoOutliers!PD31),data_NoOutliers!PD31,MID(data_NoOutliers!PD31,2,99)/2),"")</f>
        <v/>
      </c>
      <c r="ABT31" s="4" t="str">
        <f>IFERROR(IF(N(data_NoOutliers!PE31),data_NoOutliers!PE31,MID(data_NoOutliers!PE31,2,99)/2),"")</f>
        <v/>
      </c>
      <c r="ABU31" s="4" t="str">
        <f>IFERROR(IF(N(data_NoOutliers!PF31),data_NoOutliers!PF31,MID(data_NoOutliers!PF31,2,99)/2),"")</f>
        <v/>
      </c>
      <c r="ABV31" s="4" t="str">
        <f>IFERROR(IF(N(data_NoOutliers!PG31),data_NoOutliers!PG31,MID(data_NoOutliers!PG31,2,99)/2),"")</f>
        <v/>
      </c>
      <c r="ABW31" s="4" t="str">
        <f>IFERROR(IF(N(data_NoOutliers!PH31),data_NoOutliers!PH31,MID(data_NoOutliers!PH31,2,99)/2),"")</f>
        <v/>
      </c>
      <c r="ABX31" s="4" t="str">
        <f>IFERROR(IF(N(data_NoOutliers!PI31),data_NoOutliers!PI31,MID(data_NoOutliers!PI31,2,99)/2),"")</f>
        <v/>
      </c>
      <c r="ABY31" s="4" t="str">
        <f>IFERROR(IF(N(data_NoOutliers!PJ31),data_NoOutliers!PJ31,MID(data_NoOutliers!PJ31,2,99)/2),"")</f>
        <v/>
      </c>
      <c r="ABZ31" s="4" t="str">
        <f>IFERROR(IF(N(data_NoOutliers!PK31),data_NoOutliers!PK31,MID(data_NoOutliers!PK31,2,99)/2),"")</f>
        <v/>
      </c>
      <c r="ACA31" s="4" t="str">
        <f>IFERROR(IF(N(data_NoOutliers!PL31),data_NoOutliers!PL31,MID(data_NoOutliers!PL31,2,99)/2),"")</f>
        <v/>
      </c>
      <c r="ACB31" s="4" t="str">
        <f>IFERROR(IF(N(data_NoOutliers!PM31),data_NoOutliers!PM31,MID(data_NoOutliers!PM31,2,99)/2),"")</f>
        <v/>
      </c>
      <c r="ACC31" s="4" t="str">
        <f>IFERROR(IF(N(data_NoOutliers!PN31),data_NoOutliers!PN31,MID(data_NoOutliers!PN31,2,99)/2),"")</f>
        <v/>
      </c>
      <c r="ACD31" s="4" t="str">
        <f>IFERROR(IF(N(data_NoOutliers!PO31),data_NoOutliers!PO31,MID(data_NoOutliers!PO31,2,99)/2),"")</f>
        <v/>
      </c>
      <c r="ACE31" s="4" t="str">
        <f>IFERROR(IF(N(data_NoOutliers!PP31),data_NoOutliers!PP31,MID(data_NoOutliers!PP31,2,99)/2),"")</f>
        <v/>
      </c>
      <c r="ACF31" s="4" t="str">
        <f>IFERROR(IF(N(data_NoOutliers!PQ31),data_NoOutliers!PQ31,MID(data_NoOutliers!PQ31,2,99)/2),"")</f>
        <v/>
      </c>
      <c r="ACG31" s="4" t="str">
        <f>IFERROR(IF(N(data_NoOutliers!PR31),data_NoOutliers!PR31,MID(data_NoOutliers!PR31,2,99)/2),"")</f>
        <v/>
      </c>
      <c r="ACH31" s="4" t="str">
        <f>IFERROR(IF(N(data_NoOutliers!PS31),data_NoOutliers!PS31,MID(data_NoOutliers!PS31,2,99)/2),"")</f>
        <v/>
      </c>
      <c r="ACI31" s="4" t="str">
        <f>IFERROR(IF(N(data_NoOutliers!PT31),data_NoOutliers!PT31,MID(data_NoOutliers!PT31,2,99)/2),"")</f>
        <v/>
      </c>
      <c r="ACJ31" s="4" t="str">
        <f>IFERROR(IF(N(data_NoOutliers!PU31),data_NoOutliers!PU31,MID(data_NoOutliers!PU31,2,99)/2),"")</f>
        <v/>
      </c>
      <c r="ACK31" s="4" t="str">
        <f>IFERROR(IF(N(data_NoOutliers!PV31),data_NoOutliers!PV31,MID(data_NoOutliers!PV31,2,99)/2),"")</f>
        <v/>
      </c>
      <c r="ACL31" s="4" t="str">
        <f>IFERROR(IF(N(data_NoOutliers!PW31),data_NoOutliers!PW31,MID(data_NoOutliers!PW31,2,99)/2),"")</f>
        <v/>
      </c>
      <c r="ACM31" s="4" t="str">
        <f>IFERROR(IF(N(data_NoOutliers!PX31),data_NoOutliers!PX31,MID(data_NoOutliers!PX31,2,99)/2),"")</f>
        <v/>
      </c>
      <c r="ACN31" s="4" t="str">
        <f>IFERROR(IF(N(data_NoOutliers!PY31),data_NoOutliers!PY31,MID(data_NoOutliers!PY31,2,99)/2),"")</f>
        <v/>
      </c>
      <c r="ACO31" s="4" t="str">
        <f>IFERROR(IF(N(data_NoOutliers!PZ31),data_NoOutliers!PZ31,MID(data_NoOutliers!PZ31,2,99)/2),"")</f>
        <v/>
      </c>
      <c r="ACP31" s="4" t="str">
        <f>IFERROR(IF(N(data_NoOutliers!QA31),data_NoOutliers!QA31,MID(data_NoOutliers!QA31,2,99)/2),"")</f>
        <v/>
      </c>
      <c r="ACQ31" s="4" t="str">
        <f>IFERROR(IF(N(data_NoOutliers!QB31),data_NoOutliers!QB31,MID(data_NoOutliers!QB31,2,99)/2),"")</f>
        <v/>
      </c>
      <c r="ACR31" s="4" t="str">
        <f>IFERROR(IF(N(data_NoOutliers!QC31),data_NoOutliers!QC31,MID(data_NoOutliers!QC31,2,99)/2),"")</f>
        <v/>
      </c>
      <c r="ACS31" s="4" t="str">
        <f>IFERROR(IF(N(data_NoOutliers!QD31),data_NoOutliers!QD31,MID(data_NoOutliers!QD31,2,99)/2),"")</f>
        <v/>
      </c>
      <c r="ACT31" s="4" t="str">
        <f>IFERROR(IF(N(data_NoOutliers!QE31),data_NoOutliers!QE31,MID(data_NoOutliers!QE31,2,99)/2),"")</f>
        <v/>
      </c>
      <c r="ACU31" s="4" t="str">
        <f>IFERROR(IF(N(data_NoOutliers!QF31),data_NoOutliers!QF31,MID(data_NoOutliers!QF31,2,99)/2),"")</f>
        <v/>
      </c>
      <c r="ACV31" s="4" t="str">
        <f>IFERROR(IF(N(data_NoOutliers!QG31),data_NoOutliers!QG31,MID(data_NoOutliers!QG31,2,99)/2),"")</f>
        <v/>
      </c>
      <c r="ACW31" s="4" t="str">
        <f>IFERROR(IF(N(data_NoOutliers!QH31),data_NoOutliers!QH31,MID(data_NoOutliers!QH31,2,99)/2),"")</f>
        <v/>
      </c>
      <c r="ACX31" s="4" t="str">
        <f>IFERROR(IF(N(data_NoOutliers!QI31),data_NoOutliers!QI31,MID(data_NoOutliers!QI31,2,99)/2),"")</f>
        <v/>
      </c>
      <c r="ACY31" s="4" t="str">
        <f>IFERROR(IF(N(data_NoOutliers!QJ31),data_NoOutliers!QJ31,MID(data_NoOutliers!QJ31,2,99)/2),"")</f>
        <v/>
      </c>
      <c r="ACZ31" s="4" t="str">
        <f>IFERROR(IF(N(data_NoOutliers!QK31),data_NoOutliers!QK31,MID(data_NoOutliers!QK31,2,99)/2),"")</f>
        <v/>
      </c>
      <c r="ADA31" s="4" t="str">
        <f>IFERROR(IF(N(data_NoOutliers!QL31),data_NoOutliers!QL31,MID(data_NoOutliers!QL31,2,99)/2),"")</f>
        <v/>
      </c>
      <c r="ADB31" s="4" t="str">
        <f>IFERROR(IF(N(data_NoOutliers!QM31),data_NoOutliers!QM31,MID(data_NoOutliers!QM31,2,99)/2),"")</f>
        <v/>
      </c>
      <c r="ADC31" s="4" t="str">
        <f>IFERROR(IF(N(data_NoOutliers!QN31),data_NoOutliers!QN31,MID(data_NoOutliers!QN31,2,99)/2),"")</f>
        <v/>
      </c>
      <c r="ADD31" s="4" t="str">
        <f>IFERROR(IF(N(data_NoOutliers!QO31),data_NoOutliers!QO31,MID(data_NoOutliers!QO31,2,99)/2),"")</f>
        <v/>
      </c>
      <c r="ADE31" s="4" t="str">
        <f>IFERROR(IF(N(data_NoOutliers!QP31),data_NoOutliers!QP31,MID(data_NoOutliers!QP31,2,99)/2),"")</f>
        <v/>
      </c>
      <c r="ADF31" s="4" t="str">
        <f>IFERROR(IF(N(data_NoOutliers!QQ31),data_NoOutliers!QQ31,MID(data_NoOutliers!QQ31,2,99)/2),"")</f>
        <v/>
      </c>
      <c r="ADG31" s="4" t="str">
        <f>IFERROR(IF(N(data_NoOutliers!QR31),data_NoOutliers!QR31,MID(data_NoOutliers!QR31,2,99)/2),"")</f>
        <v/>
      </c>
      <c r="ADH31" s="4" t="str">
        <f>IFERROR(IF(N(data_NoOutliers!QS31),data_NoOutliers!QS31,MID(data_NoOutliers!QS31,2,99)/2),"")</f>
        <v/>
      </c>
      <c r="ADI31" s="4" t="str">
        <f>IFERROR(IF(N(data_NoOutliers!QT31),data_NoOutliers!QT31,MID(data_NoOutliers!QT31,2,99)/2),"")</f>
        <v/>
      </c>
      <c r="ADJ31" s="4" t="str">
        <f>IFERROR(IF(N(data_NoOutliers!QU31),data_NoOutliers!QU31,MID(data_NoOutliers!QU31,2,99)/2),"")</f>
        <v/>
      </c>
      <c r="ADK31" s="4" t="str">
        <f>IFERROR(IF(N(data_NoOutliers!QV31),data_NoOutliers!QV31,MID(data_NoOutliers!QV31,2,99)/2),"")</f>
        <v/>
      </c>
      <c r="ADL31" s="4" t="str">
        <f>IFERROR(IF(N(data_NoOutliers!QW31),data_NoOutliers!QW31,MID(data_NoOutliers!QW31,2,99)/2),"")</f>
        <v/>
      </c>
      <c r="ADM31" s="4" t="str">
        <f>IFERROR(IF(N(data_NoOutliers!QX31),data_NoOutliers!QX31,MID(data_NoOutliers!QX31,2,99)/2),"")</f>
        <v/>
      </c>
      <c r="ADN31" s="4" t="str">
        <f>IFERROR(IF(N(data_NoOutliers!QY31),data_NoOutliers!QY31,MID(data_NoOutliers!QY31,2,99)/2),"")</f>
        <v/>
      </c>
      <c r="ADO31" s="4" t="str">
        <f>IFERROR(IF(N(data_NoOutliers!QZ31),data_NoOutliers!QZ31,MID(data_NoOutliers!QZ31,2,99)/2),"")</f>
        <v/>
      </c>
      <c r="ADP31" s="4" t="str">
        <f>IFERROR(IF(N(data_NoOutliers!RA31),data_NoOutliers!RA31,MID(data_NoOutliers!RA31,2,99)/2),"")</f>
        <v/>
      </c>
      <c r="ADQ31" s="4" t="str">
        <f>IFERROR(IF(N(data_NoOutliers!RB31),data_NoOutliers!RB31,MID(data_NoOutliers!RB31,2,99)/2),"")</f>
        <v/>
      </c>
      <c r="ADR31" s="4" t="str">
        <f>IFERROR(IF(N(data_NoOutliers!RC31),data_NoOutliers!RC31,MID(data_NoOutliers!RC31,2,99)/2),"")</f>
        <v/>
      </c>
      <c r="ADS31" s="4" t="str">
        <f>IFERROR(IF(N(data_NoOutliers!RD31),data_NoOutliers!RD31,MID(data_NoOutliers!RD31,2,99)/2),"")</f>
        <v/>
      </c>
      <c r="ADT31" s="4" t="str">
        <f>IFERROR(IF(N(data_NoOutliers!RE31),data_NoOutliers!RE31,MID(data_NoOutliers!RE31,2,99)/2),"")</f>
        <v/>
      </c>
      <c r="ADU31" s="4" t="str">
        <f>IFERROR(IF(N(data_NoOutliers!RF31),data_NoOutliers!RF31,MID(data_NoOutliers!RF31,2,99)/2),"")</f>
        <v/>
      </c>
      <c r="ADV31" s="4" t="str">
        <f>IFERROR(IF(N(data_NoOutliers!RG31),data_NoOutliers!RG31,MID(data_NoOutliers!RG31,2,99)/2),"")</f>
        <v/>
      </c>
      <c r="ADW31" s="4" t="str">
        <f>IFERROR(IF(N(data_NoOutliers!RH31),data_NoOutliers!RH31,MID(data_NoOutliers!RH31,2,99)/2),"")</f>
        <v/>
      </c>
      <c r="ADX31" s="4" t="str">
        <f>IFERROR(IF(N(data_NoOutliers!RI31),data_NoOutliers!RI31,MID(data_NoOutliers!RI31,2,99)/2),"")</f>
        <v/>
      </c>
      <c r="ADY31" s="4" t="str">
        <f>IFERROR(IF(N(data_NoOutliers!RJ31),data_NoOutliers!RJ31,MID(data_NoOutliers!RJ31,2,99)/2),"")</f>
        <v/>
      </c>
      <c r="ADZ31" s="4" t="str">
        <f>IFERROR(IF(N(data_NoOutliers!RK31),data_NoOutliers!RK31,MID(data_NoOutliers!RK31,2,99)/2),"")</f>
        <v/>
      </c>
      <c r="AEA31" s="4" t="str">
        <f>IFERROR(IF(N(data_NoOutliers!RL31),data_NoOutliers!RL31,MID(data_NoOutliers!RL31,2,99)/2),"")</f>
        <v/>
      </c>
      <c r="AEB31" s="4" t="str">
        <f>IFERROR(IF(N(data_NoOutliers!RM31),data_NoOutliers!RM31,MID(data_NoOutliers!RM31,2,99)/2),"")</f>
        <v/>
      </c>
      <c r="AEC31" s="4" t="str">
        <f>IFERROR(IF(N(data_NoOutliers!RN31),data_NoOutliers!RN31,MID(data_NoOutliers!RN31,2,99)/2),"")</f>
        <v/>
      </c>
      <c r="AED31" s="4" t="str">
        <f>IFERROR(IF(N(data_NoOutliers!RO31),data_NoOutliers!RO31,MID(data_NoOutliers!RO31,2,99)/2),"")</f>
        <v/>
      </c>
      <c r="AEE31" s="4" t="str">
        <f>IFERROR(IF(N(data_NoOutliers!RP31),data_NoOutliers!RP31,MID(data_NoOutliers!RP31,2,99)/2),"")</f>
        <v/>
      </c>
      <c r="AEF31" s="4" t="str">
        <f>IFERROR(IF(N(data_NoOutliers!RQ31),data_NoOutliers!RQ31,MID(data_NoOutliers!RQ31,2,99)/2),"")</f>
        <v/>
      </c>
      <c r="AEG31" s="4" t="str">
        <f>IFERROR(IF(N(data_NoOutliers!RR31),data_NoOutliers!RR31,MID(data_NoOutliers!RR31,2,99)/2),"")</f>
        <v/>
      </c>
      <c r="AEH31" s="4" t="str">
        <f>IFERROR(IF(N(data_NoOutliers!RS31),data_NoOutliers!RS31,MID(data_NoOutliers!RS31,2,99)/2),"")</f>
        <v/>
      </c>
      <c r="AEI31" s="4" t="str">
        <f>IFERROR(IF(N(data_NoOutliers!RT31),data_NoOutliers!RT31,MID(data_NoOutliers!RT31,2,99)/2),"")</f>
        <v/>
      </c>
      <c r="AEJ31" s="4" t="str">
        <f>IFERROR(IF(N(data_NoOutliers!RU31),data_NoOutliers!RU31,MID(data_NoOutliers!RU31,2,99)/2),"")</f>
        <v/>
      </c>
      <c r="AEK31" s="4" t="str">
        <f>IFERROR(IF(N(data_NoOutliers!RV31),data_NoOutliers!RV31,MID(data_NoOutliers!RV31,2,99)/2),"")</f>
        <v/>
      </c>
      <c r="AEL31" s="4" t="str">
        <f>IFERROR(IF(N(data_NoOutliers!RW31),data_NoOutliers!RW31,MID(data_NoOutliers!RW31,2,99)/2),"")</f>
        <v/>
      </c>
      <c r="AEM31" s="4" t="str">
        <f>IFERROR(IF(N(data_NoOutliers!RX31),data_NoOutliers!RX31,MID(data_NoOutliers!RX31,2,99)/2),"")</f>
        <v/>
      </c>
      <c r="AEN31" s="4" t="str">
        <f>IFERROR(IF(N(data_NoOutliers!RY31),data_NoOutliers!RY31,MID(data_NoOutliers!RY31,2,99)/2),"")</f>
        <v/>
      </c>
      <c r="AEO31" s="4" t="str">
        <f>IFERROR(IF(N(data_NoOutliers!RZ31),data_NoOutliers!RZ31,MID(data_NoOutliers!RZ31,2,99)/2),"")</f>
        <v/>
      </c>
      <c r="AEP31" s="4" t="str">
        <f>IFERROR(IF(N(data_NoOutliers!SA31),data_NoOutliers!SA31,MID(data_NoOutliers!SA31,2,99)/2),"")</f>
        <v/>
      </c>
      <c r="AEQ31" s="4" t="str">
        <f>IFERROR(IF(N(data_NoOutliers!SB31),data_NoOutliers!SB31,MID(data_NoOutliers!SB31,2,99)/2),"")</f>
        <v/>
      </c>
      <c r="AER31" s="4" t="str">
        <f>IFERROR(IF(N(data_NoOutliers!SC31),data_NoOutliers!SC31,MID(data_NoOutliers!SC31,2,99)/2),"")</f>
        <v/>
      </c>
      <c r="AES31" s="4" t="str">
        <f>IFERROR(IF(N(data_NoOutliers!SD31),data_NoOutliers!SD31,MID(data_NoOutliers!SD31,2,99)/2),"")</f>
        <v/>
      </c>
      <c r="AET31" s="4" t="str">
        <f>IFERROR(IF(N(data_NoOutliers!SE31),data_NoOutliers!SE31,MID(data_NoOutliers!SE31,2,99)/2),"")</f>
        <v/>
      </c>
      <c r="AEU31" s="4" t="str">
        <f>IFERROR(IF(N(data_NoOutliers!SF31),data_NoOutliers!SF31,MID(data_NoOutliers!SF31,2,99)/2),"")</f>
        <v/>
      </c>
      <c r="AEV31" s="4" t="str">
        <f>IFERROR(IF(N(data_NoOutliers!SG31),data_NoOutliers!SG31,MID(data_NoOutliers!SG31,2,99)/2),"")</f>
        <v/>
      </c>
      <c r="AEW31" s="4" t="str">
        <f>IFERROR(IF(N(data_NoOutliers!SH31),data_NoOutliers!SH31,MID(data_NoOutliers!SH31,2,99)/2),"")</f>
        <v/>
      </c>
      <c r="AEX31" s="4" t="str">
        <f>IFERROR(IF(N(data_NoOutliers!SI31),data_NoOutliers!SI31,MID(data_NoOutliers!SI31,2,99)/2),"")</f>
        <v/>
      </c>
      <c r="AEY31" s="4" t="str">
        <f>IFERROR(IF(N(data_NoOutliers!SJ31),data_NoOutliers!SJ31,MID(data_NoOutliers!SJ31,2,99)/2),"")</f>
        <v/>
      </c>
      <c r="AEZ31" s="4" t="str">
        <f>IFERROR(IF(N(data_NoOutliers!SK31),data_NoOutliers!SK31,MID(data_NoOutliers!SK31,2,99)/2),"")</f>
        <v/>
      </c>
      <c r="AFA31" s="4" t="str">
        <f>IFERROR(IF(N(data_NoOutliers!SL31),data_NoOutliers!SL31,MID(data_NoOutliers!SL31,2,99)/2),"")</f>
        <v/>
      </c>
      <c r="AFB31" s="4" t="str">
        <f>IFERROR(IF(N(data_NoOutliers!SM31),data_NoOutliers!SM31,MID(data_NoOutliers!SM31,2,99)/2),"")</f>
        <v/>
      </c>
      <c r="AFC31" s="4" t="str">
        <f>IFERROR(IF(N(data_NoOutliers!SN31),data_NoOutliers!SN31,MID(data_NoOutliers!SN31,2,99)/2),"")</f>
        <v/>
      </c>
      <c r="AFD31" s="4" t="str">
        <f>IFERROR(IF(N(data_NoOutliers!SO31),data_NoOutliers!SO31,MID(data_NoOutliers!SO31,2,99)/2),"")</f>
        <v/>
      </c>
      <c r="AFE31" s="4" t="str">
        <f>IFERROR(IF(N(data_NoOutliers!SP31),data_NoOutliers!SP31,MID(data_NoOutliers!SP31,2,99)/2),"")</f>
        <v/>
      </c>
      <c r="AFF31" s="4" t="str">
        <f>IFERROR(IF(N(data_NoOutliers!SQ31),data_NoOutliers!SQ31,MID(data_NoOutliers!SQ31,2,99)/2),"")</f>
        <v/>
      </c>
      <c r="AFG31" s="4" t="str">
        <f>IFERROR(IF(N(data_NoOutliers!SR31),data_NoOutliers!SR31,MID(data_NoOutliers!SR31,2,99)/2),"")</f>
        <v/>
      </c>
      <c r="AFH31" s="4" t="str">
        <f>IFERROR(IF(N(data_NoOutliers!SS31),data_NoOutliers!SS31,MID(data_NoOutliers!SS31,2,99)/2),"")</f>
        <v/>
      </c>
      <c r="AFI31" s="4" t="str">
        <f>IFERROR(IF(N(data_NoOutliers!ST31),data_NoOutliers!ST31,MID(data_NoOutliers!ST31,2,99)/2),"")</f>
        <v/>
      </c>
      <c r="AFJ31" s="4" t="str">
        <f>IFERROR(IF(N(data_NoOutliers!SU31),data_NoOutliers!SU31,MID(data_NoOutliers!SU31,2,99)/2),"")</f>
        <v/>
      </c>
      <c r="AFK31" s="4" t="str">
        <f>IFERROR(IF(N(data_NoOutliers!SV31),data_NoOutliers!SV31,MID(data_NoOutliers!SV31,2,99)/2),"")</f>
        <v/>
      </c>
      <c r="AFL31" s="4" t="str">
        <f>IFERROR(IF(N(data_NoOutliers!SW31),data_NoOutliers!SW31,MID(data_NoOutliers!SW31,2,99)/2),"")</f>
        <v/>
      </c>
      <c r="AFM31" s="4" t="str">
        <f>IFERROR(IF(N(data_NoOutliers!SX31),data_NoOutliers!SX31,MID(data_NoOutliers!SX31,2,99)/2),"")</f>
        <v/>
      </c>
      <c r="AFN31" s="4" t="str">
        <f>IFERROR(IF(N(data_NoOutliers!SY31),data_NoOutliers!SY31,MID(data_NoOutliers!SY31,2,99)/2),"")</f>
        <v/>
      </c>
      <c r="AFO31" s="4" t="str">
        <f>IFERROR(IF(N(data_NoOutliers!SZ31),data_NoOutliers!SZ31,MID(data_NoOutliers!SZ31,2,99)/2),"")</f>
        <v/>
      </c>
      <c r="AFP31" s="4" t="str">
        <f>IFERROR(IF(N(data_NoOutliers!TA31),data_NoOutliers!TA31,MID(data_NoOutliers!TA31,2,99)/2),"")</f>
        <v/>
      </c>
      <c r="AFQ31" s="4" t="str">
        <f>IFERROR(IF(N(data_NoOutliers!TB31),data_NoOutliers!TB31,MID(data_NoOutliers!TB31,2,99)/2),"")</f>
        <v/>
      </c>
      <c r="AFR31" s="4" t="str">
        <f>IFERROR(IF(N(data_NoOutliers!TC31),data_NoOutliers!TC31,MID(data_NoOutliers!TC31,2,99)/2),"")</f>
        <v/>
      </c>
      <c r="AFS31" s="4" t="str">
        <f>IFERROR(IF(N(data_NoOutliers!TD31),data_NoOutliers!TD31,MID(data_NoOutliers!TD31,2,99)/2),"")</f>
        <v/>
      </c>
      <c r="AFT31" s="4" t="str">
        <f>IFERROR(IF(N(data_NoOutliers!TE31),data_NoOutliers!TE31,MID(data_NoOutliers!TE31,2,99)/2),"")</f>
        <v/>
      </c>
      <c r="AFU31" s="4" t="str">
        <f>IFERROR(IF(N(data_NoOutliers!TF31),data_NoOutliers!TF31,MID(data_NoOutliers!TF31,2,99)/2),"")</f>
        <v/>
      </c>
      <c r="AFV31" s="4" t="str">
        <f>IFERROR(IF(N(data_NoOutliers!TG31),data_NoOutliers!TG31,MID(data_NoOutliers!TG31,2,99)/2),"")</f>
        <v/>
      </c>
      <c r="AFW31" s="4" t="str">
        <f>IFERROR(IF(N(data_NoOutliers!TH31),data_NoOutliers!TH31,MID(data_NoOutliers!TH31,2,99)/2),"")</f>
        <v/>
      </c>
      <c r="AFX31" s="4" t="str">
        <f>IFERROR(IF(N(data_NoOutliers!TI31),data_NoOutliers!TI31,MID(data_NoOutliers!TI31,2,99)/2),"")</f>
        <v/>
      </c>
      <c r="AFY31" s="4" t="str">
        <f>IFERROR(IF(N(data_NoOutliers!TJ31),data_NoOutliers!TJ31,MID(data_NoOutliers!TJ31,2,99)/2),"")</f>
        <v/>
      </c>
      <c r="AFZ31" s="4" t="str">
        <f>IFERROR(IF(N(data_NoOutliers!TK31),data_NoOutliers!TK31,MID(data_NoOutliers!TK31,2,99)/2),"")</f>
        <v/>
      </c>
      <c r="AGA31" s="4" t="str">
        <f>IFERROR(IF(N(data_NoOutliers!TL31),data_NoOutliers!TL31,MID(data_NoOutliers!TL31,2,99)/2),"")</f>
        <v/>
      </c>
      <c r="AGB31" s="4" t="str">
        <f>IFERROR(IF(N(data_NoOutliers!TM31),data_NoOutliers!TM31,MID(data_NoOutliers!TM31,2,99)/2),"")</f>
        <v/>
      </c>
      <c r="AGC31" s="4" t="str">
        <f>IFERROR(IF(N(data_NoOutliers!TN31),data_NoOutliers!TN31,MID(data_NoOutliers!TN31,2,99)/2),"")</f>
        <v/>
      </c>
      <c r="AGD31" s="4" t="str">
        <f>IFERROR(IF(N(data_NoOutliers!TO31),data_NoOutliers!TO31,MID(data_NoOutliers!TO31,2,99)/2),"")</f>
        <v/>
      </c>
      <c r="AGE31" s="4" t="str">
        <f>IFERROR(IF(N(data_NoOutliers!TP31),data_NoOutliers!TP31,MID(data_NoOutliers!TP31,2,99)/2),"")</f>
        <v/>
      </c>
      <c r="AGF31" s="4" t="str">
        <f>IFERROR(IF(N(data_NoOutliers!TQ31),data_NoOutliers!TQ31,MID(data_NoOutliers!TQ31,2,99)/2),"")</f>
        <v/>
      </c>
      <c r="AGG31" s="4" t="str">
        <f>IFERROR(IF(N(data_NoOutliers!TR31),data_NoOutliers!TR31,MID(data_NoOutliers!TR31,2,99)/2),"")</f>
        <v/>
      </c>
      <c r="AGH31" s="4" t="str">
        <f>IFERROR(IF(N(data_NoOutliers!TS31),data_NoOutliers!TS31,MID(data_NoOutliers!TS31,2,99)/2),"")</f>
        <v/>
      </c>
      <c r="AGI31" s="4" t="str">
        <f>IFERROR(IF(N(data_NoOutliers!TT31),data_NoOutliers!TT31,MID(data_NoOutliers!TT31,2,99)/2),"")</f>
        <v/>
      </c>
      <c r="AGJ31" s="4" t="str">
        <f>IFERROR(IF(N(data_NoOutliers!TU31),data_NoOutliers!TU31,MID(data_NoOutliers!TU31,2,99)/2),"")</f>
        <v/>
      </c>
      <c r="AGK31" s="4" t="str">
        <f>IFERROR(IF(N(data_NoOutliers!TV31),data_NoOutliers!TV31,MID(data_NoOutliers!TV31,2,99)/2),"")</f>
        <v/>
      </c>
      <c r="AGL31" s="4" t="str">
        <f>IFERROR(IF(N(data_NoOutliers!TW31),data_NoOutliers!TW31,MID(data_NoOutliers!TW31,2,99)/2),"")</f>
        <v/>
      </c>
      <c r="AGM31" s="4" t="str">
        <f>IFERROR(IF(N(data_NoOutliers!TX31),data_NoOutliers!TX31,MID(data_NoOutliers!TX31,2,99)/2),"")</f>
        <v/>
      </c>
      <c r="AGN31" s="4" t="str">
        <f>IFERROR(IF(N(data_NoOutliers!TY31),data_NoOutliers!TY31,MID(data_NoOutliers!TY31,2,99)/2),"")</f>
        <v/>
      </c>
      <c r="AGO31" s="4" t="str">
        <f>IFERROR(IF(N(data_NoOutliers!TZ31),data_NoOutliers!TZ31,MID(data_NoOutliers!TZ31,2,99)/2),"")</f>
        <v/>
      </c>
      <c r="AGP31" s="4" t="str">
        <f>IFERROR(IF(N(data_NoOutliers!UA31),data_NoOutliers!UA31,MID(data_NoOutliers!UA31,2,99)/2),"")</f>
        <v/>
      </c>
      <c r="AGQ31" s="4" t="str">
        <f>IFERROR(IF(N(data_NoOutliers!UB31),data_NoOutliers!UB31,MID(data_NoOutliers!UB31,2,99)/2),"")</f>
        <v/>
      </c>
      <c r="AGR31" s="4" t="str">
        <f>IFERROR(IF(N(data_NoOutliers!UC31),data_NoOutliers!UC31,MID(data_NoOutliers!UC31,2,99)/2),"")</f>
        <v/>
      </c>
      <c r="AGS31" s="4" t="str">
        <f>IFERROR(IF(N(data_NoOutliers!UD31),data_NoOutliers!UD31,MID(data_NoOutliers!UD31,2,99)/2),"")</f>
        <v/>
      </c>
      <c r="AGT31" s="4" t="str">
        <f>IFERROR(IF(N(data_NoOutliers!UE31),data_NoOutliers!UE31,MID(data_NoOutliers!UE31,2,99)/2),"")</f>
        <v/>
      </c>
      <c r="AGU31" s="4" t="str">
        <f>IFERROR(IF(N(data_NoOutliers!UF31),data_NoOutliers!UF31,MID(data_NoOutliers!UF31,2,99)/2),"")</f>
        <v/>
      </c>
      <c r="AGV31" s="4" t="str">
        <f>IFERROR(IF(N(data_NoOutliers!UG31),data_NoOutliers!UG31,MID(data_NoOutliers!UG31,2,99)/2),"")</f>
        <v/>
      </c>
      <c r="AGW31" s="4" t="str">
        <f>IFERROR(IF(N(data_NoOutliers!UH31),data_NoOutliers!UH31,MID(data_NoOutliers!UH31,2,99)/2),"")</f>
        <v/>
      </c>
      <c r="AGX31" s="4" t="str">
        <f>IFERROR(IF(N(data_NoOutliers!UI31),data_NoOutliers!UI31,MID(data_NoOutliers!UI31,2,99)/2),"")</f>
        <v/>
      </c>
      <c r="AGY31" s="4" t="str">
        <f>IFERROR(IF(N(data_NoOutliers!UJ31),data_NoOutliers!UJ31,MID(data_NoOutliers!UJ31,2,99)/2),"")</f>
        <v/>
      </c>
      <c r="AGZ31" s="4" t="str">
        <f>IFERROR(IF(N(data_NoOutliers!UK31),data_NoOutliers!UK31,MID(data_NoOutliers!UK31,2,99)/2),"")</f>
        <v/>
      </c>
      <c r="AHA31" s="4" t="str">
        <f>IFERROR(IF(N(data_NoOutliers!UL31),data_NoOutliers!UL31,MID(data_NoOutliers!UL31,2,99)/2),"")</f>
        <v/>
      </c>
      <c r="AHB31" s="4" t="str">
        <f>IFERROR(IF(N(data_NoOutliers!UM31),data_NoOutliers!UM31,MID(data_NoOutliers!UM31,2,99)/2),"")</f>
        <v/>
      </c>
      <c r="AHC31" s="4" t="str">
        <f>IFERROR(IF(N(data_NoOutliers!UN31),data_NoOutliers!UN31,MID(data_NoOutliers!UN31,2,99)/2),"")</f>
        <v/>
      </c>
      <c r="AHD31" s="4" t="str">
        <f>IFERROR(IF(N(data_NoOutliers!UO31),data_NoOutliers!UO31,MID(data_NoOutliers!UO31,2,99)/2),"")</f>
        <v/>
      </c>
      <c r="AHE31" s="4" t="str">
        <f>IFERROR(IF(N(data_NoOutliers!UP31),data_NoOutliers!UP31,MID(data_NoOutliers!UP31,2,99)/2),"")</f>
        <v/>
      </c>
      <c r="AHF31" s="4" t="str">
        <f>IFERROR(IF(N(data_NoOutliers!UQ31),data_NoOutliers!UQ31,MID(data_NoOutliers!UQ31,2,99)/2),"")</f>
        <v/>
      </c>
      <c r="AHG31" s="4" t="str">
        <f>IFERROR(IF(N(data_NoOutliers!UR31),data_NoOutliers!UR31,MID(data_NoOutliers!UR31,2,99)/2),"")</f>
        <v/>
      </c>
      <c r="AHH31" s="4" t="str">
        <f>IFERROR(IF(N(data_NoOutliers!US31),data_NoOutliers!US31,MID(data_NoOutliers!US31,2,99)/2),"")</f>
        <v/>
      </c>
      <c r="AHI31" s="4" t="str">
        <f>IFERROR(IF(N(data_NoOutliers!UT31),data_NoOutliers!UT31,MID(data_NoOutliers!UT31,2,99)/2),"")</f>
        <v/>
      </c>
      <c r="AHJ31" s="4" t="str">
        <f>IFERROR(IF(N(data_NoOutliers!UU31),data_NoOutliers!UU31,MID(data_NoOutliers!UU31,2,99)/2),"")</f>
        <v/>
      </c>
      <c r="AHK31" s="4" t="str">
        <f>IFERROR(IF(N(data_NoOutliers!UV31),data_NoOutliers!UV31,MID(data_NoOutliers!UV31,2,99)/2),"")</f>
        <v/>
      </c>
      <c r="AHL31" s="4" t="str">
        <f>IFERROR(IF(N(data_NoOutliers!UW31),data_NoOutliers!UW31,MID(data_NoOutliers!UW31,2,99)/2),"")</f>
        <v/>
      </c>
      <c r="AHM31" s="4" t="str">
        <f>IFERROR(IF(N(data_NoOutliers!UX31),data_NoOutliers!UX31,MID(data_NoOutliers!UX31,2,99)/2),"")</f>
        <v/>
      </c>
      <c r="AHN31" s="4" t="str">
        <f>IFERROR(IF(N(data_NoOutliers!UY31),data_NoOutliers!UY31,MID(data_NoOutliers!UY31,2,99)/2),"")</f>
        <v/>
      </c>
      <c r="AHO31" s="4" t="str">
        <f>IFERROR(IF(N(data_NoOutliers!UZ31),data_NoOutliers!UZ31,MID(data_NoOutliers!UZ31,2,99)/2),"")</f>
        <v/>
      </c>
      <c r="AHP31" s="4" t="str">
        <f>IFERROR(IF(N(data_NoOutliers!VA31),data_NoOutliers!VA31,MID(data_NoOutliers!VA31,2,99)/2),"")</f>
        <v/>
      </c>
      <c r="AHQ31" s="4" t="str">
        <f>IFERROR(IF(N(data_NoOutliers!VB31),data_NoOutliers!VB31,MID(data_NoOutliers!VB31,2,99)/2),"")</f>
        <v/>
      </c>
      <c r="AHR31" s="4" t="str">
        <f>IFERROR(IF(N(data_NoOutliers!VC31),data_NoOutliers!VC31,MID(data_NoOutliers!VC31,2,99)/2),"")</f>
        <v/>
      </c>
      <c r="AHS31" s="4" t="str">
        <f>IFERROR(IF(N(data_NoOutliers!VD31),data_NoOutliers!VD31,MID(data_NoOutliers!VD31,2,99)/2),"")</f>
        <v/>
      </c>
      <c r="AHT31" s="4" t="str">
        <f>IFERROR(IF(N(data_NoOutliers!VE31),data_NoOutliers!VE31,MID(data_NoOutliers!VE31,2,99)/2),"")</f>
        <v/>
      </c>
      <c r="AHU31" s="4" t="str">
        <f>IFERROR(IF(N(data_NoOutliers!VF31),data_NoOutliers!VF31,MID(data_NoOutliers!VF31,2,99)/2),"")</f>
        <v/>
      </c>
      <c r="AHV31" s="4" t="str">
        <f>IFERROR(IF(N(data_NoOutliers!VG31),data_NoOutliers!VG31,MID(data_NoOutliers!VG31,2,99)/2),"")</f>
        <v/>
      </c>
      <c r="AHW31" s="4" t="str">
        <f>IFERROR(IF(N(data_NoOutliers!VH31),data_NoOutliers!VH31,MID(data_NoOutliers!VH31,2,99)/2),"")</f>
        <v/>
      </c>
      <c r="AHX31" s="4" t="str">
        <f>IFERROR(IF(N(data_NoOutliers!VI31),data_NoOutliers!VI31,MID(data_NoOutliers!VI31,2,99)/2),"")</f>
        <v/>
      </c>
      <c r="AHY31" s="4" t="str">
        <f>IFERROR(IF(N(data_NoOutliers!VJ31),data_NoOutliers!VJ31,MID(data_NoOutliers!VJ31,2,99)/2),"")</f>
        <v/>
      </c>
      <c r="AHZ31" s="4" t="str">
        <f>IFERROR(IF(N(data_NoOutliers!VK31),data_NoOutliers!VK31,MID(data_NoOutliers!VK31,2,99)/2),"")</f>
        <v/>
      </c>
      <c r="AIA31" s="4" t="str">
        <f>IFERROR(IF(N(data_NoOutliers!VL31),data_NoOutliers!VL31,MID(data_NoOutliers!VL31,2,99)/2),"")</f>
        <v/>
      </c>
      <c r="AIB31" s="4" t="str">
        <f>IFERROR(IF(N(data_NoOutliers!VM31),data_NoOutliers!VM31,MID(data_NoOutliers!VM31,2,99)/2),"")</f>
        <v/>
      </c>
      <c r="AIC31" s="4" t="str">
        <f>IFERROR(IF(N(data_NoOutliers!VN31),data_NoOutliers!VN31,MID(data_NoOutliers!VN31,2,99)/2),"")</f>
        <v/>
      </c>
      <c r="AID31" s="4" t="str">
        <f>IFERROR(IF(N(data_NoOutliers!VO31),data_NoOutliers!VO31,MID(data_NoOutliers!VO31,2,99)/2),"")</f>
        <v/>
      </c>
      <c r="AIE31" s="4" t="str">
        <f>IFERROR(IF(N(data_NoOutliers!VP31),data_NoOutliers!VP31,MID(data_NoOutliers!VP31,2,99)/2),"")</f>
        <v/>
      </c>
      <c r="AIF31" s="4" t="str">
        <f>IFERROR(IF(N(data_NoOutliers!VQ31),data_NoOutliers!VQ31,MID(data_NoOutliers!VQ31,2,99)/2),"")</f>
        <v/>
      </c>
      <c r="AIG31" s="4" t="str">
        <f>IFERROR(IF(N(data_NoOutliers!VR31),data_NoOutliers!VR31,MID(data_NoOutliers!VR31,2,99)/2),"")</f>
        <v/>
      </c>
      <c r="AIH31" s="4" t="str">
        <f>IFERROR(IF(N(data_NoOutliers!VS31),data_NoOutliers!VS31,MID(data_NoOutliers!VS31,2,99)/2),"")</f>
        <v/>
      </c>
      <c r="AII31" s="4" t="str">
        <f>IFERROR(IF(N(data_NoOutliers!VT31),data_NoOutliers!VT31,MID(data_NoOutliers!VT31,2,99)/2),"")</f>
        <v/>
      </c>
      <c r="AIJ31" s="4" t="str">
        <f>IFERROR(IF(N(data_NoOutliers!VU31),data_NoOutliers!VU31,MID(data_NoOutliers!VU31,2,99)/2),"")</f>
        <v/>
      </c>
      <c r="AIK31" s="4" t="str">
        <f>IFERROR(IF(N(data_NoOutliers!VV31),data_NoOutliers!VV31,MID(data_NoOutliers!VV31,2,99)/2),"")</f>
        <v/>
      </c>
      <c r="AIL31" s="4" t="str">
        <f>IFERROR(IF(N(data_NoOutliers!VW31),data_NoOutliers!VW31,MID(data_NoOutliers!VW31,2,99)/2),"")</f>
        <v/>
      </c>
      <c r="AIM31" s="4" t="str">
        <f>IFERROR(IF(N(data_NoOutliers!VX31),data_NoOutliers!VX31,MID(data_NoOutliers!VX31,2,99)/2),"")</f>
        <v/>
      </c>
      <c r="AIN31" s="4" t="str">
        <f>IFERROR(IF(N(data_NoOutliers!VY31),data_NoOutliers!VY31,MID(data_NoOutliers!VY31,2,99)/2),"")</f>
        <v/>
      </c>
      <c r="AIO31" s="4" t="str">
        <f>IFERROR(IF(N(data_NoOutliers!VZ31),data_NoOutliers!VZ31,MID(data_NoOutliers!VZ31,2,99)/2),"")</f>
        <v/>
      </c>
      <c r="AIP31" s="4" t="str">
        <f>IFERROR(IF(N(data_NoOutliers!WA31),data_NoOutliers!WA31,MID(data_NoOutliers!WA31,2,99)/2),"")</f>
        <v/>
      </c>
      <c r="AIQ31" s="4" t="str">
        <f>IFERROR(IF(N(data_NoOutliers!WB31),data_NoOutliers!WB31,MID(data_NoOutliers!WB31,2,99)/2),"")</f>
        <v/>
      </c>
      <c r="AIR31" s="4" t="str">
        <f>IFERROR(IF(N(data_NoOutliers!WC31),data_NoOutliers!WC31,MID(data_NoOutliers!WC31,2,99)/2),"")</f>
        <v/>
      </c>
      <c r="AIS31" s="4" t="str">
        <f>IFERROR(IF(N(data_NoOutliers!WD31),data_NoOutliers!WD31,MID(data_NoOutliers!WD31,2,99)/2),"")</f>
        <v/>
      </c>
      <c r="AIT31" s="4" t="str">
        <f>IFERROR(IF(N(data_NoOutliers!WE31),data_NoOutliers!WE31,MID(data_NoOutliers!WE31,2,99)/2),"")</f>
        <v/>
      </c>
      <c r="AIU31" s="4" t="str">
        <f>IFERROR(IF(N(data_NoOutliers!WF31),data_NoOutliers!WF31,MID(data_NoOutliers!WF31,2,99)/2),"")</f>
        <v/>
      </c>
      <c r="AIV31" s="4" t="str">
        <f>IFERROR(IF(N(data_NoOutliers!WG31),data_NoOutliers!WG31,MID(data_NoOutliers!WG31,2,99)/2),"")</f>
        <v/>
      </c>
      <c r="AIW31" s="4" t="str">
        <f>IFERROR(IF(N(data_NoOutliers!WH31),data_NoOutliers!WH31,MID(data_NoOutliers!WH31,2,99)/2),"")</f>
        <v/>
      </c>
      <c r="AIX31" s="4" t="str">
        <f>IFERROR(IF(N(data_NoOutliers!WI31),data_NoOutliers!WI31,MID(data_NoOutliers!WI31,2,99)/2),"")</f>
        <v/>
      </c>
      <c r="AIY31" s="4" t="str">
        <f>IFERROR(IF(N(data_NoOutliers!WJ31),data_NoOutliers!WJ31,MID(data_NoOutliers!WJ31,2,99)/2),"")</f>
        <v/>
      </c>
      <c r="AIZ31" s="4" t="str">
        <f>IFERROR(IF(N(data_NoOutliers!WK31),data_NoOutliers!WK31,MID(data_NoOutliers!WK31,2,99)/2),"")</f>
        <v/>
      </c>
      <c r="AJA31" s="4" t="str">
        <f>IFERROR(IF(N(data_NoOutliers!WL31),data_NoOutliers!WL31,MID(data_NoOutliers!WL31,2,99)/2),"")</f>
        <v/>
      </c>
      <c r="AJB31" s="4" t="str">
        <f>IFERROR(IF(N(data_NoOutliers!WM31),data_NoOutliers!WM31,MID(data_NoOutliers!WM31,2,99)/2),"")</f>
        <v/>
      </c>
      <c r="AJC31" s="4" t="str">
        <f>IFERROR(IF(N(data_NoOutliers!WN31),data_NoOutliers!WN31,MID(data_NoOutliers!WN31,2,99)/2),"")</f>
        <v/>
      </c>
      <c r="AJD31" s="4" t="str">
        <f>IFERROR(IF(N(data_NoOutliers!WO31),data_NoOutliers!WO31,MID(data_NoOutliers!WO31,2,99)/2),"")</f>
        <v/>
      </c>
      <c r="AJE31" s="4" t="str">
        <f>IFERROR(IF(N(data_NoOutliers!WP31),data_NoOutliers!WP31,MID(data_NoOutliers!WP31,2,99)/2),"")</f>
        <v/>
      </c>
      <c r="AJF31" s="4" t="str">
        <f>IFERROR(IF(N(data_NoOutliers!WQ31),data_NoOutliers!WQ31,MID(data_NoOutliers!WQ31,2,99)/2),"")</f>
        <v/>
      </c>
      <c r="AJG31" s="4" t="str">
        <f>IFERROR(IF(N(data_NoOutliers!WR31),data_NoOutliers!WR31,MID(data_NoOutliers!WR31,2,99)/2),"")</f>
        <v/>
      </c>
      <c r="AJH31" s="4" t="str">
        <f>IFERROR(IF(N(data_NoOutliers!WS31),data_NoOutliers!WS31,MID(data_NoOutliers!WS31,2,99)/2),"")</f>
        <v/>
      </c>
      <c r="AJI31" s="4" t="str">
        <f>IFERROR(IF(N(data_NoOutliers!WT31),data_NoOutliers!WT31,MID(data_NoOutliers!WT31,2,99)/2),"")</f>
        <v/>
      </c>
      <c r="AJJ31" s="4" t="str">
        <f>IFERROR(IF(N(data_NoOutliers!WU31),data_NoOutliers!WU31,MID(data_NoOutliers!WU31,2,99)/2),"")</f>
        <v/>
      </c>
      <c r="AJK31" s="4" t="str">
        <f>IFERROR(IF(N(data_NoOutliers!WV31),data_NoOutliers!WV31,MID(data_NoOutliers!WV31,2,99)/2),"")</f>
        <v/>
      </c>
      <c r="AJL31" s="4" t="str">
        <f>IFERROR(IF(N(data_NoOutliers!WW31),data_NoOutliers!WW31,MID(data_NoOutliers!WW31,2,99)/2),"")</f>
        <v/>
      </c>
      <c r="AJM31" s="4" t="str">
        <f>IFERROR(IF(N(data_NoOutliers!WX31),data_NoOutliers!WX31,MID(data_NoOutliers!WX31,2,99)/2),"")</f>
        <v/>
      </c>
      <c r="AJN31" s="4" t="str">
        <f>IFERROR(IF(N(data_NoOutliers!WY31),data_NoOutliers!WY31,MID(data_NoOutliers!WY31,2,99)/2),"")</f>
        <v/>
      </c>
      <c r="AJO31" s="4" t="str">
        <f>IFERROR(IF(N(data_NoOutliers!WZ31),data_NoOutliers!WZ31,MID(data_NoOutliers!WZ31,2,99)/2),"")</f>
        <v/>
      </c>
      <c r="AJP31" s="4" t="str">
        <f>IFERROR(IF(N(data_NoOutliers!XA31),data_NoOutliers!XA31,MID(data_NoOutliers!XA31,2,99)/2),"")</f>
        <v/>
      </c>
      <c r="AJQ31" s="4" t="str">
        <f>IFERROR(IF(N(data_NoOutliers!XB31),data_NoOutliers!XB31,MID(data_NoOutliers!XB31,2,99)/2),"")</f>
        <v/>
      </c>
      <c r="AJR31" s="4" t="str">
        <f>IFERROR(IF(N(data_NoOutliers!XC31),data_NoOutliers!XC31,MID(data_NoOutliers!XC31,2,99)/2),"")</f>
        <v/>
      </c>
      <c r="AJS31" s="4" t="str">
        <f>IFERROR(IF(N(data_NoOutliers!XD31),data_NoOutliers!XD31,MID(data_NoOutliers!XD31,2,99)/2),"")</f>
        <v/>
      </c>
      <c r="AJT31" s="4" t="str">
        <f>IFERROR(IF(N(data_NoOutliers!XE31),data_NoOutliers!XE31,MID(data_NoOutliers!XE31,2,99)/2),"")</f>
        <v/>
      </c>
      <c r="AJU31" s="4" t="str">
        <f>IFERROR(IF(N(data_NoOutliers!XF31),data_NoOutliers!XF31,MID(data_NoOutliers!XF31,2,99)/2),"")</f>
        <v/>
      </c>
      <c r="AJV31" s="4" t="str">
        <f>IFERROR(IF(N(data_NoOutliers!XG31),data_NoOutliers!XG31,MID(data_NoOutliers!XG31,2,99)/2),"")</f>
        <v/>
      </c>
      <c r="AJW31" s="4" t="str">
        <f>IFERROR(IF(N(data_NoOutliers!XH31),data_NoOutliers!XH31,MID(data_NoOutliers!XH31,2,99)/2),"")</f>
        <v/>
      </c>
      <c r="AJX31" s="4" t="str">
        <f>IFERROR(IF(N(data_NoOutliers!XI31),data_NoOutliers!XI31,MID(data_NoOutliers!XI31,2,99)/2),"")</f>
        <v/>
      </c>
      <c r="AJY31" s="4" t="str">
        <f>IFERROR(IF(N(data_NoOutliers!XJ31),data_NoOutliers!XJ31,MID(data_NoOutliers!XJ31,2,99)/2),"")</f>
        <v/>
      </c>
      <c r="AJZ31" s="4" t="str">
        <f>IFERROR(IF(N(data_NoOutliers!XK31),data_NoOutliers!XK31,MID(data_NoOutliers!XK31,2,99)/2),"")</f>
        <v/>
      </c>
      <c r="AKA31" s="4" t="str">
        <f>IFERROR(IF(N(data_NoOutliers!XL31),data_NoOutliers!XL31,MID(data_NoOutliers!XL31,2,99)/2),"")</f>
        <v/>
      </c>
      <c r="AKB31" s="4" t="str">
        <f>IFERROR(IF(N(data_NoOutliers!XM31),data_NoOutliers!XM31,MID(data_NoOutliers!XM31,2,99)/2),"")</f>
        <v/>
      </c>
      <c r="AKC31" s="4" t="str">
        <f>IFERROR(IF(N(data_NoOutliers!XN31),data_NoOutliers!XN31,MID(data_NoOutliers!XN31,2,99)/2),"")</f>
        <v/>
      </c>
      <c r="AKD31" s="4" t="str">
        <f>IFERROR(IF(N(data_NoOutliers!XO31),data_NoOutliers!XO31,MID(data_NoOutliers!XO31,2,99)/2),"")</f>
        <v/>
      </c>
      <c r="AKE31" s="4" t="str">
        <f>IFERROR(IF(N(data_NoOutliers!XP31),data_NoOutliers!XP31,MID(data_NoOutliers!XP31,2,99)/2),"")</f>
        <v/>
      </c>
      <c r="AKF31" s="4" t="str">
        <f>IFERROR(IF(N(data_NoOutliers!XQ31),data_NoOutliers!XQ31,MID(data_NoOutliers!XQ31,2,99)/2),"")</f>
        <v/>
      </c>
      <c r="AKG31" s="4" t="str">
        <f>IFERROR(IF(N(data_NoOutliers!XR31),data_NoOutliers!XR31,MID(data_NoOutliers!XR31,2,99)/2),"")</f>
        <v/>
      </c>
      <c r="AKH31" s="4" t="str">
        <f>IFERROR(IF(N(data_NoOutliers!XS31),data_NoOutliers!XS31,MID(data_NoOutliers!XS31,2,99)/2),"")</f>
        <v/>
      </c>
      <c r="AKI31" s="4" t="str">
        <f>IFERROR(IF(N(data_NoOutliers!XT31),data_NoOutliers!XT31,MID(data_NoOutliers!XT31,2,99)/2),"")</f>
        <v/>
      </c>
      <c r="AKJ31" s="4" t="str">
        <f>IFERROR(IF(N(data_NoOutliers!XU31),data_NoOutliers!XU31,MID(data_NoOutliers!XU31,2,99)/2),"")</f>
        <v/>
      </c>
      <c r="AKK31" s="4" t="str">
        <f>IFERROR(IF(N(data_NoOutliers!XV31),data_NoOutliers!XV31,MID(data_NoOutliers!XV31,2,99)/2),"")</f>
        <v/>
      </c>
      <c r="AKL31" s="4" t="str">
        <f>IFERROR(IF(N(data_NoOutliers!XW31),data_NoOutliers!XW31,MID(data_NoOutliers!XW31,2,99)/2),"")</f>
        <v/>
      </c>
      <c r="AKM31" s="4" t="str">
        <f>IFERROR(IF(N(data_NoOutliers!XX31),data_NoOutliers!XX31,MID(data_NoOutliers!XX31,2,99)/2),"")</f>
        <v/>
      </c>
      <c r="AKN31" s="4" t="str">
        <f>IFERROR(IF(N(data_NoOutliers!XY31),data_NoOutliers!XY31,MID(data_NoOutliers!XY31,2,99)/2),"")</f>
        <v/>
      </c>
      <c r="AKO31" s="4" t="str">
        <f>IFERROR(IF(N(data_NoOutliers!XZ31),data_NoOutliers!XZ31,MID(data_NoOutliers!XZ31,2,99)/2),"")</f>
        <v/>
      </c>
      <c r="AKP31" s="4" t="str">
        <f>IFERROR(IF(N(data_NoOutliers!YA31),data_NoOutliers!YA31,MID(data_NoOutliers!YA31,2,99)/2),"")</f>
        <v/>
      </c>
      <c r="AKQ31" s="4" t="str">
        <f>IFERROR(IF(N(data_NoOutliers!YB31),data_NoOutliers!YB31,MID(data_NoOutliers!YB31,2,99)/2),"")</f>
        <v/>
      </c>
      <c r="AKR31" s="4" t="str">
        <f>IFERROR(IF(N(data_NoOutliers!YC31),data_NoOutliers!YC31,MID(data_NoOutliers!YC31,2,99)/2),"")</f>
        <v/>
      </c>
      <c r="AKS31" s="4" t="str">
        <f>IFERROR(IF(N(data_NoOutliers!YD31),data_NoOutliers!YD31,MID(data_NoOutliers!YD31,2,99)/2),"")</f>
        <v/>
      </c>
      <c r="AKT31" s="4" t="str">
        <f>IFERROR(IF(N(data_NoOutliers!YE31),data_NoOutliers!YE31,MID(data_NoOutliers!YE31,2,99)/2),"")</f>
        <v/>
      </c>
      <c r="AKU31" s="4" t="str">
        <f>IFERROR(IF(N(data_NoOutliers!YF31),data_NoOutliers!YF31,MID(data_NoOutliers!YF31,2,99)/2),"")</f>
        <v/>
      </c>
      <c r="AKV31" s="4" t="str">
        <f>IFERROR(IF(N(data_NoOutliers!YG31),data_NoOutliers!YG31,MID(data_NoOutliers!YG31,2,99)/2),"")</f>
        <v/>
      </c>
      <c r="AKW31" s="4" t="str">
        <f>IFERROR(IF(N(data_NoOutliers!YH31),data_NoOutliers!YH31,MID(data_NoOutliers!YH31,2,99)/2),"")</f>
        <v/>
      </c>
      <c r="AKX31" s="4" t="str">
        <f>IFERROR(IF(N(data_NoOutliers!YI31),data_NoOutliers!YI31,MID(data_NoOutliers!YI31,2,99)/2),"")</f>
        <v/>
      </c>
      <c r="AKY31" s="4" t="str">
        <f>IFERROR(IF(N(data_NoOutliers!YJ31),data_NoOutliers!YJ31,MID(data_NoOutliers!YJ31,2,99)/2),"")</f>
        <v/>
      </c>
      <c r="AKZ31" s="4" t="str">
        <f>IFERROR(IF(N(data_NoOutliers!YK31),data_NoOutliers!YK31,MID(data_NoOutliers!YK31,2,99)/2),"")</f>
        <v/>
      </c>
      <c r="ALA31" s="4" t="str">
        <f>IFERROR(IF(N(data_NoOutliers!YL31),data_NoOutliers!YL31,MID(data_NoOutliers!YL31,2,99)/2),"")</f>
        <v/>
      </c>
      <c r="ALB31" s="4" t="str">
        <f>IFERROR(IF(N(data_NoOutliers!YM31),data_NoOutliers!YM31,MID(data_NoOutliers!YM31,2,99)/2),"")</f>
        <v/>
      </c>
      <c r="ALC31" s="4" t="str">
        <f>IFERROR(IF(N(data_NoOutliers!YN31),data_NoOutliers!YN31,MID(data_NoOutliers!YN31,2,99)/2),"")</f>
        <v/>
      </c>
      <c r="ALD31" s="4" t="str">
        <f>IFERROR(IF(N(data_NoOutliers!YO31),data_NoOutliers!YO31,MID(data_NoOutliers!YO31,2,99)/2),"")</f>
        <v/>
      </c>
      <c r="ALE31" s="4" t="str">
        <f>IFERROR(IF(N(data_NoOutliers!YP31),data_NoOutliers!YP31,MID(data_NoOutliers!YP31,2,99)/2),"")</f>
        <v/>
      </c>
      <c r="ALF31" s="4" t="str">
        <f>IFERROR(IF(N(data_NoOutliers!YQ31),data_NoOutliers!YQ31,MID(data_NoOutliers!YQ31,2,99)/2),"")</f>
        <v/>
      </c>
      <c r="ALG31" s="4" t="str">
        <f>IFERROR(IF(N(data_NoOutliers!YR31),data_NoOutliers!YR31,MID(data_NoOutliers!YR31,2,99)/2),"")</f>
        <v/>
      </c>
      <c r="ALH31" s="4" t="str">
        <f>IFERROR(IF(N(data_NoOutliers!YS31),data_NoOutliers!YS31,MID(data_NoOutliers!YS31,2,99)/2),"")</f>
        <v/>
      </c>
      <c r="ALI31" s="4" t="str">
        <f>IFERROR(IF(N(data_NoOutliers!YT31),data_NoOutliers!YT31,MID(data_NoOutliers!YT31,2,99)/2),"")</f>
        <v/>
      </c>
      <c r="ALJ31" s="4" t="str">
        <f>IFERROR(IF(N(data_NoOutliers!YU31),data_NoOutliers!YU31,MID(data_NoOutliers!YU31,2,99)/2),"")</f>
        <v/>
      </c>
      <c r="ALK31" s="4" t="str">
        <f>IFERROR(IF(N(data_NoOutliers!YV31),data_NoOutliers!YV31,MID(data_NoOutliers!YV31,2,99)/2),"")</f>
        <v/>
      </c>
      <c r="ALL31" s="4" t="str">
        <f>IFERROR(IF(N(data_NoOutliers!YW31),data_NoOutliers!YW31,MID(data_NoOutliers!YW31,2,99)/2),"")</f>
        <v/>
      </c>
      <c r="ALM31" s="4" t="str">
        <f>IFERROR(IF(N(data_NoOutliers!YX31),data_NoOutliers!YX31,MID(data_NoOutliers!YX31,2,99)/2),"")</f>
        <v/>
      </c>
      <c r="ALN31" s="4" t="str">
        <f>IFERROR(IF(N(data_NoOutliers!YY31),data_NoOutliers!YY31,MID(data_NoOutliers!YY31,2,99)/2),"")</f>
        <v/>
      </c>
      <c r="ALO31" s="4" t="str">
        <f>IFERROR(IF(N(data_NoOutliers!YZ31),data_NoOutliers!YZ31,MID(data_NoOutliers!YZ31,2,99)/2),"")</f>
        <v/>
      </c>
      <c r="ALP31" s="4" t="str">
        <f>IFERROR(IF(N(data_NoOutliers!ZA31),data_NoOutliers!ZA31,MID(data_NoOutliers!ZA31,2,99)/2),"")</f>
        <v/>
      </c>
      <c r="ALQ31" s="4" t="str">
        <f>IFERROR(IF(N(data_NoOutliers!ZB31),data_NoOutliers!ZB31,MID(data_NoOutliers!ZB31,2,99)/2),"")</f>
        <v/>
      </c>
      <c r="ALR31" s="4" t="str">
        <f>IFERROR(IF(N(data_NoOutliers!ZC31),data_NoOutliers!ZC31,MID(data_NoOutliers!ZC31,2,99)/2),"")</f>
        <v/>
      </c>
      <c r="ALS31" s="4" t="str">
        <f>IFERROR(IF(N(data_NoOutliers!ZD31),data_NoOutliers!ZD31,MID(data_NoOutliers!ZD31,2,99)/2),"")</f>
        <v/>
      </c>
      <c r="ALT31" s="4" t="str">
        <f>IFERROR(IF(N(data_NoOutliers!ZE31),data_NoOutliers!ZE31,MID(data_NoOutliers!ZE31,2,99)/2),"")</f>
        <v/>
      </c>
      <c r="ALU31" s="4" t="str">
        <f>IFERROR(IF(N(data_NoOutliers!ZF31),data_NoOutliers!ZF31,MID(data_NoOutliers!ZF31,2,99)/2),"")</f>
        <v/>
      </c>
      <c r="ALV31" s="4" t="str">
        <f>IFERROR(IF(N(data_NoOutliers!ZG31),data_NoOutliers!ZG31,MID(data_NoOutliers!ZG31,2,99)/2),"")</f>
        <v/>
      </c>
      <c r="ALW31" s="4" t="str">
        <f>IFERROR(IF(N(data_NoOutliers!ZH31),data_NoOutliers!ZH31,MID(data_NoOutliers!ZH31,2,99)/2),"")</f>
        <v/>
      </c>
      <c r="ALX31" s="4" t="str">
        <f>IFERROR(IF(N(data_NoOutliers!ZI31),data_NoOutliers!ZI31,MID(data_NoOutliers!ZI31,2,99)/2),"")</f>
        <v/>
      </c>
      <c r="ALY31" s="4" t="str">
        <f>IFERROR(IF(N(data_NoOutliers!ZJ31),data_NoOutliers!ZJ31,MID(data_NoOutliers!ZJ31,2,99)/2),"")</f>
        <v/>
      </c>
      <c r="ALZ31" s="4" t="str">
        <f>IFERROR(IF(N(data_NoOutliers!ZK31),data_NoOutliers!ZK31,MID(data_NoOutliers!ZK31,2,99)/2),"")</f>
        <v/>
      </c>
      <c r="AMA31" s="4" t="str">
        <f>IFERROR(IF(N(data_NoOutliers!ZL31),data_NoOutliers!ZL31,MID(data_NoOutliers!ZL31,2,99)/2),"")</f>
        <v/>
      </c>
      <c r="AMB31" s="4" t="str">
        <f>IFERROR(IF(N(data_NoOutliers!ZM31),data_NoOutliers!ZM31,MID(data_NoOutliers!ZM31,2,99)/2),"")</f>
        <v/>
      </c>
      <c r="AMC31" s="4" t="str">
        <f>IFERROR(IF(N(data_NoOutliers!ZN31),data_NoOutliers!ZN31,MID(data_NoOutliers!ZN31,2,99)/2),"")</f>
        <v/>
      </c>
      <c r="AMD31" s="4" t="str">
        <f>IFERROR(IF(N(data_NoOutliers!ZO31),data_NoOutliers!ZO31,MID(data_NoOutliers!ZO31,2,99)/2),"")</f>
        <v/>
      </c>
      <c r="AME31" s="4" t="str">
        <f>IFERROR(IF(N(data_NoOutliers!ZP31),data_NoOutliers!ZP31,MID(data_NoOutliers!ZP31,2,99)/2),"")</f>
        <v/>
      </c>
      <c r="AMF31" s="4" t="str">
        <f>IFERROR(IF(N(data_NoOutliers!ZQ31),data_NoOutliers!ZQ31,MID(data_NoOutliers!ZQ31,2,99)/2),"")</f>
        <v/>
      </c>
      <c r="AMG31" s="4" t="str">
        <f>IFERROR(IF(N(data_NoOutliers!ZR31),data_NoOutliers!ZR31,MID(data_NoOutliers!ZR31,2,99)/2),"")</f>
        <v/>
      </c>
      <c r="AMH31" s="4" t="str">
        <f>IFERROR(IF(N(data_NoOutliers!ZS31),data_NoOutliers!ZS31,MID(data_NoOutliers!ZS31,2,99)/2),"")</f>
        <v/>
      </c>
      <c r="AMI31" s="4" t="str">
        <f>IFERROR(IF(N(data_NoOutliers!ZT31),data_NoOutliers!ZT31,MID(data_NoOutliers!ZT31,2,99)/2),"")</f>
        <v/>
      </c>
      <c r="AMJ31" s="4" t="str">
        <f>IFERROR(IF(N(data_NoOutliers!ZU31),data_NoOutliers!ZU31,MID(data_NoOutliers!ZU31,2,99)/2),"")</f>
        <v/>
      </c>
      <c r="AMK31" s="4" t="str">
        <f>IFERROR(IF(N(data_NoOutliers!ZV31),data_NoOutliers!ZV31,MID(data_NoOutliers!ZV31,2,99)/2),"")</f>
        <v/>
      </c>
      <c r="AML31" s="4" t="str">
        <f>IFERROR(IF(N(data_NoOutliers!ZW31),data_NoOutliers!ZW31,MID(data_NoOutliers!ZW31,2,99)/2),"")</f>
        <v/>
      </c>
      <c r="AMM31" s="4" t="str">
        <f>IFERROR(IF(N(data_NoOutliers!ZX31),data_NoOutliers!ZX31,MID(data_NoOutliers!ZX31,2,99)/2),"")</f>
        <v/>
      </c>
      <c r="AMN31" s="4" t="str">
        <f>IFERROR(IF(N(data_NoOutliers!ZY31),data_NoOutliers!ZY31,MID(data_NoOutliers!ZY31,2,99)/2),"")</f>
        <v/>
      </c>
      <c r="AMO31" s="4" t="str">
        <f>IFERROR(IF(N(data_NoOutliers!ZZ31),data_NoOutliers!ZZ31,MID(data_NoOutliers!ZZ31,2,99)/2),"")</f>
        <v/>
      </c>
      <c r="AMP31" s="4" t="str">
        <f>IFERROR(IF(N(data_NoOutliers!AAA31),data_NoOutliers!AAA31,MID(data_NoOutliers!AAA31,2,99)/2),"")</f>
        <v/>
      </c>
      <c r="AMQ31" s="4" t="str">
        <f>IFERROR(IF(N(data_NoOutliers!AAB31),data_NoOutliers!AAB31,MID(data_NoOutliers!AAB31,2,99)/2),"")</f>
        <v/>
      </c>
      <c r="AMR31" s="4" t="str">
        <f>IFERROR(IF(N(data_NoOutliers!AAC31),data_NoOutliers!AAC31,MID(data_NoOutliers!AAC31,2,99)/2),"")</f>
        <v/>
      </c>
      <c r="AMS31" s="4" t="str">
        <f>IFERROR(IF(N(data_NoOutliers!AAD31),data_NoOutliers!AAD31,MID(data_NoOutliers!AAD31,2,99)/2),"")</f>
        <v/>
      </c>
      <c r="AMT31" s="4" t="str">
        <f>IFERROR(IF(N(data_NoOutliers!AAE31),data_NoOutliers!AAE31,MID(data_NoOutliers!AAE31,2,99)/2),"")</f>
        <v/>
      </c>
      <c r="AMU31" s="4" t="str">
        <f>IFERROR(IF(N(data_NoOutliers!AAF31),data_NoOutliers!AAF31,MID(data_NoOutliers!AAF31,2,99)/2),"")</f>
        <v/>
      </c>
      <c r="AMV31" s="4" t="str">
        <f>IFERROR(IF(N(data_NoOutliers!AAG31),data_NoOutliers!AAG31,MID(data_NoOutliers!AAG31,2,99)/2),"")</f>
        <v/>
      </c>
      <c r="AMW31" s="4" t="str">
        <f>IFERROR(IF(N(data_NoOutliers!AAH31),data_NoOutliers!AAH31,MID(data_NoOutliers!AAH31,2,99)/2),"")</f>
        <v/>
      </c>
      <c r="AMX31" s="4" t="str">
        <f>IFERROR(IF(N(data_NoOutliers!AAI31),data_NoOutliers!AAI31,MID(data_NoOutliers!AAI31,2,99)/2),"")</f>
        <v/>
      </c>
      <c r="AMY31" s="4" t="str">
        <f>IFERROR(IF(N(data_NoOutliers!AAJ31),data_NoOutliers!AAJ31,MID(data_NoOutliers!AAJ31,2,99)/2),"")</f>
        <v/>
      </c>
      <c r="AMZ31" s="4" t="str">
        <f>IFERROR(IF(N(data_NoOutliers!AAK31),data_NoOutliers!AAK31,MID(data_NoOutliers!AAK31,2,99)/2),"")</f>
        <v/>
      </c>
      <c r="ANA31" s="4" t="str">
        <f>IFERROR(IF(N(data_NoOutliers!AAL31),data_NoOutliers!AAL31,MID(data_NoOutliers!AAL31,2,99)/2),"")</f>
        <v/>
      </c>
      <c r="ANB31" s="4" t="str">
        <f>IFERROR(IF(N(data_NoOutliers!AAM31),data_NoOutliers!AAM31,MID(data_NoOutliers!AAM31,2,99)/2),"")</f>
        <v/>
      </c>
      <c r="ANC31" s="4" t="str">
        <f>IFERROR(IF(N(data_NoOutliers!AAN31),data_NoOutliers!AAN31,MID(data_NoOutliers!AAN31,2,99)/2),"")</f>
        <v/>
      </c>
      <c r="AND31" s="4" t="str">
        <f>IFERROR(IF(N(data_NoOutliers!AAO31),data_NoOutliers!AAO31,MID(data_NoOutliers!AAO31,2,99)/2),"")</f>
        <v/>
      </c>
      <c r="ANE31" s="4" t="str">
        <f>IFERROR(IF(N(data_NoOutliers!AAP31),data_NoOutliers!AAP31,MID(data_NoOutliers!AAP31,2,99)/2),"")</f>
        <v/>
      </c>
      <c r="ANF31" s="4" t="str">
        <f>IFERROR(IF(N(data_NoOutliers!AAQ31),data_NoOutliers!AAQ31,MID(data_NoOutliers!AAQ31,2,99)/2),"")</f>
        <v/>
      </c>
      <c r="ANG31" s="4" t="str">
        <f>IFERROR(IF(N(data_NoOutliers!AAR31),data_NoOutliers!AAR31,MID(data_NoOutliers!AAR31,2,99)/2),"")</f>
        <v/>
      </c>
      <c r="ANH31" s="4" t="str">
        <f>IFERROR(IF(N(data_NoOutliers!AAS31),data_NoOutliers!AAS31,MID(data_NoOutliers!AAS31,2,99)/2),"")</f>
        <v/>
      </c>
      <c r="ANI31" s="4" t="str">
        <f>IFERROR(IF(N(data_NoOutliers!AAT31),data_NoOutliers!AAT31,MID(data_NoOutliers!AAT31,2,99)/2),"")</f>
        <v/>
      </c>
      <c r="ANJ31" s="4" t="str">
        <f>IFERROR(IF(N(data_NoOutliers!AAU31),data_NoOutliers!AAU31,MID(data_NoOutliers!AAU31,2,99)/2),"")</f>
        <v/>
      </c>
      <c r="ANK31" s="4" t="str">
        <f>IFERROR(IF(N(data_NoOutliers!AAV31),data_NoOutliers!AAV31,MID(data_NoOutliers!AAV31,2,99)/2),"")</f>
        <v/>
      </c>
      <c r="ANL31" s="4" t="str">
        <f>IFERROR(IF(N(data_NoOutliers!AAW31),data_NoOutliers!AAW31,MID(data_NoOutliers!AAW31,2,99)/2),"")</f>
        <v/>
      </c>
      <c r="ANM31" s="4" t="str">
        <f>IFERROR(IF(N(data_NoOutliers!AAX31),data_NoOutliers!AAX31,MID(data_NoOutliers!AAX31,2,99)/2),"")</f>
        <v/>
      </c>
      <c r="ANN31" s="4" t="str">
        <f>IFERROR(IF(N(data_NoOutliers!AAY31),data_NoOutliers!AAY31,MID(data_NoOutliers!AAY31,2,99)/2),"")</f>
        <v/>
      </c>
      <c r="ANO31" s="4" t="str">
        <f>IFERROR(IF(N(data_NoOutliers!AAZ31),data_NoOutliers!AAZ31,MID(data_NoOutliers!AAZ31,2,99)/2),"")</f>
        <v/>
      </c>
      <c r="ANP31" s="4" t="str">
        <f>IFERROR(IF(N(data_NoOutliers!ABA31),data_NoOutliers!ABA31,MID(data_NoOutliers!ABA31,2,99)/2),"")</f>
        <v/>
      </c>
      <c r="ANQ31" s="4" t="str">
        <f>IFERROR(IF(N(data_NoOutliers!ABB31),data_NoOutliers!ABB31,MID(data_NoOutliers!ABB31,2,99)/2),"")</f>
        <v/>
      </c>
      <c r="ANR31" s="4" t="str">
        <f>IFERROR(IF(N(data_NoOutliers!ABC31),data_NoOutliers!ABC31,MID(data_NoOutliers!ABC31,2,99)/2),"")</f>
        <v/>
      </c>
      <c r="ANS31" s="4" t="str">
        <f>IFERROR(IF(N(data_NoOutliers!ABD31),data_NoOutliers!ABD31,MID(data_NoOutliers!ABD31,2,99)/2),"")</f>
        <v/>
      </c>
      <c r="ANT31" s="4" t="str">
        <f>IFERROR(IF(N(data_NoOutliers!ABE31),data_NoOutliers!ABE31,MID(data_NoOutliers!ABE31,2,99)/2),"")</f>
        <v/>
      </c>
      <c r="ANU31" s="4" t="str">
        <f>IFERROR(IF(N(data_NoOutliers!ABF31),data_NoOutliers!ABF31,MID(data_NoOutliers!ABF31,2,99)/2),"")</f>
        <v/>
      </c>
      <c r="ANV31" s="4" t="str">
        <f>IFERROR(IF(N(data_NoOutliers!ABG31),data_NoOutliers!ABG31,MID(data_NoOutliers!ABG31,2,99)/2),"")</f>
        <v/>
      </c>
      <c r="ANW31" s="4" t="str">
        <f>IFERROR(IF(N(data_NoOutliers!ABH31),data_NoOutliers!ABH31,MID(data_NoOutliers!ABH31,2,99)/2),"")</f>
        <v/>
      </c>
      <c r="ANX31" s="4" t="str">
        <f>IFERROR(IF(N(data_NoOutliers!ABI31),data_NoOutliers!ABI31,MID(data_NoOutliers!ABI31,2,99)/2),"")</f>
        <v/>
      </c>
      <c r="ANY31" s="4" t="str">
        <f>IFERROR(IF(N(data_NoOutliers!ABJ31),data_NoOutliers!ABJ31,MID(data_NoOutliers!ABJ31,2,99)/2),"")</f>
        <v/>
      </c>
      <c r="ANZ31" s="4" t="str">
        <f>IFERROR(IF(N(data_NoOutliers!ABK31),data_NoOutliers!ABK31,MID(data_NoOutliers!ABK31,2,99)/2),"")</f>
        <v/>
      </c>
      <c r="AOA31" s="4" t="str">
        <f>IFERROR(IF(N(data_NoOutliers!ABL31),data_NoOutliers!ABL31,MID(data_NoOutliers!ABL31,2,99)/2),"")</f>
        <v/>
      </c>
      <c r="AOB31" s="4" t="str">
        <f>IFERROR(IF(N(data_NoOutliers!ABM31),data_NoOutliers!ABM31,MID(data_NoOutliers!ABM31,2,99)/2),"")</f>
        <v/>
      </c>
      <c r="AOC31" s="4" t="str">
        <f>IFERROR(IF(N(data_NoOutliers!ABN31),data_NoOutliers!ABN31,MID(data_NoOutliers!ABN31,2,99)/2),"")</f>
        <v/>
      </c>
      <c r="AOD31" s="4" t="str">
        <f>IFERROR(IF(N(data_NoOutliers!ABO31),data_NoOutliers!ABO31,MID(data_NoOutliers!ABO31,2,99)/2),"")</f>
        <v/>
      </c>
      <c r="AOE31" s="4" t="str">
        <f>IFERROR(IF(N(data_NoOutliers!ABP31),data_NoOutliers!ABP31,MID(data_NoOutliers!ABP31,2,99)/2),"")</f>
        <v/>
      </c>
      <c r="AOF31" s="4" t="str">
        <f>IFERROR(IF(N(data_NoOutliers!ABQ31),data_NoOutliers!ABQ31,MID(data_NoOutliers!ABQ31,2,99)/2),"")</f>
        <v/>
      </c>
      <c r="AOG31" s="4" t="str">
        <f>IFERROR(IF(N(data_NoOutliers!ABR31),data_NoOutliers!ABR31,MID(data_NoOutliers!ABR31,2,99)/2),"")</f>
        <v/>
      </c>
      <c r="AOH31" s="4" t="str">
        <f>IFERROR(IF(N(data_NoOutliers!ABS31),data_NoOutliers!ABS31,MID(data_NoOutliers!ABS31,2,99)/2),"")</f>
        <v/>
      </c>
      <c r="AOI31" s="4" t="str">
        <f>IFERROR(IF(N(data_NoOutliers!ABT31),data_NoOutliers!ABT31,MID(data_NoOutliers!ABT31,2,99)/2),"")</f>
        <v/>
      </c>
      <c r="AOJ31" s="4" t="str">
        <f>IFERROR(IF(N(data_NoOutliers!ABU31),data_NoOutliers!ABU31,MID(data_NoOutliers!ABU31,2,99)/2),"")</f>
        <v/>
      </c>
      <c r="AOK31" s="4" t="str">
        <f>IFERROR(IF(N(data_NoOutliers!ABV31),data_NoOutliers!ABV31,MID(data_NoOutliers!ABV31,2,99)/2),"")</f>
        <v/>
      </c>
      <c r="AOL31" s="4" t="str">
        <f>IFERROR(IF(N(data_NoOutliers!ABW31),data_NoOutliers!ABW31,MID(data_NoOutliers!ABW31,2,99)/2),"")</f>
        <v/>
      </c>
      <c r="AOM31" s="4" t="str">
        <f>IFERROR(IF(N(data_NoOutliers!ABX31),data_NoOutliers!ABX31,MID(data_NoOutliers!ABX31,2,99)/2),"")</f>
        <v/>
      </c>
      <c r="AON31" s="4" t="str">
        <f>IFERROR(IF(N(data_NoOutliers!ABY31),data_NoOutliers!ABY31,MID(data_NoOutliers!ABY31,2,99)/2),"")</f>
        <v/>
      </c>
      <c r="AOO31" s="4" t="str">
        <f>IFERROR(IF(N(data_NoOutliers!ABZ31),data_NoOutliers!ABZ31,MID(data_NoOutliers!ABZ31,2,99)/2),"")</f>
        <v/>
      </c>
      <c r="AOP31" s="4" t="str">
        <f>IFERROR(IF(N(data_NoOutliers!ACA31),data_NoOutliers!ACA31,MID(data_NoOutliers!ACA31,2,99)/2),"")</f>
        <v/>
      </c>
      <c r="AOQ31" s="4" t="str">
        <f>IFERROR(IF(N(data_NoOutliers!ACB31),data_NoOutliers!ACB31,MID(data_NoOutliers!ACB31,2,99)/2),"")</f>
        <v/>
      </c>
      <c r="AOR31" s="4" t="str">
        <f>IFERROR(IF(N(data_NoOutliers!ACC31),data_NoOutliers!ACC31,MID(data_NoOutliers!ACC31,2,99)/2),"")</f>
        <v/>
      </c>
      <c r="AOS31" s="4" t="str">
        <f>IFERROR(IF(N(data_NoOutliers!ACD31),data_NoOutliers!ACD31,MID(data_NoOutliers!ACD31,2,99)/2),"")</f>
        <v/>
      </c>
      <c r="AOT31" s="4" t="str">
        <f>IFERROR(IF(N(data_NoOutliers!ACE31),data_NoOutliers!ACE31,MID(data_NoOutliers!ACE31,2,99)/2),"")</f>
        <v/>
      </c>
      <c r="AOU31" s="4" t="str">
        <f>IFERROR(IF(N(data_NoOutliers!ACF31),data_NoOutliers!ACF31,MID(data_NoOutliers!ACF31,2,99)/2),"")</f>
        <v/>
      </c>
      <c r="AOV31" s="4" t="str">
        <f>IFERROR(IF(N(data_NoOutliers!ACG31),data_NoOutliers!ACG31,MID(data_NoOutliers!ACG31,2,99)/2),"")</f>
        <v/>
      </c>
      <c r="AOW31" s="4" t="str">
        <f>IFERROR(IF(N(data_NoOutliers!ACH31),data_NoOutliers!ACH31,MID(data_NoOutliers!ACH31,2,99)/2),"")</f>
        <v/>
      </c>
      <c r="AOX31" s="4" t="str">
        <f>IFERROR(IF(N(data_NoOutliers!ACI31),data_NoOutliers!ACI31,MID(data_NoOutliers!ACI31,2,99)/2),"")</f>
        <v/>
      </c>
      <c r="AOY31" s="4" t="str">
        <f>IFERROR(IF(N(data_NoOutliers!ACJ31),data_NoOutliers!ACJ31,MID(data_NoOutliers!ACJ31,2,99)/2),"")</f>
        <v/>
      </c>
      <c r="AOZ31" s="4" t="str">
        <f>IFERROR(IF(N(data_NoOutliers!ACK31),data_NoOutliers!ACK31,MID(data_NoOutliers!ACK31,2,99)/2),"")</f>
        <v/>
      </c>
      <c r="APA31" s="4" t="str">
        <f>IFERROR(IF(N(data_NoOutliers!ACL31),data_NoOutliers!ACL31,MID(data_NoOutliers!ACL31,2,99)/2),"")</f>
        <v/>
      </c>
      <c r="APB31" s="4" t="str">
        <f>IFERROR(IF(N(data_NoOutliers!ACM31),data_NoOutliers!ACM31,MID(data_NoOutliers!ACM31,2,99)/2),"")</f>
        <v/>
      </c>
      <c r="APC31" s="4" t="str">
        <f>IFERROR(IF(N(data_NoOutliers!ACN31),data_NoOutliers!ACN31,MID(data_NoOutliers!ACN31,2,99)/2),"")</f>
        <v/>
      </c>
      <c r="APD31" s="4" t="str">
        <f>IFERROR(IF(N(data_NoOutliers!ACO31),data_NoOutliers!ACO31,MID(data_NoOutliers!ACO31,2,99)/2),"")</f>
        <v/>
      </c>
      <c r="APE31" s="4" t="str">
        <f>IFERROR(IF(N(data_NoOutliers!ACP31),data_NoOutliers!ACP31,MID(data_NoOutliers!ACP31,2,99)/2),"")</f>
        <v/>
      </c>
      <c r="APF31" s="4" t="str">
        <f>IFERROR(IF(N(data_NoOutliers!ACQ31),data_NoOutliers!ACQ31,MID(data_NoOutliers!ACQ31,2,99)/2),"")</f>
        <v/>
      </c>
      <c r="APG31" s="4" t="str">
        <f>IFERROR(IF(N(data_NoOutliers!ACR31),data_NoOutliers!ACR31,MID(data_NoOutliers!ACR31,2,99)/2),"")</f>
        <v/>
      </c>
      <c r="APH31" s="4" t="str">
        <f>IFERROR(IF(N(data_NoOutliers!ACS31),data_NoOutliers!ACS31,MID(data_NoOutliers!ACS31,2,99)/2),"")</f>
        <v/>
      </c>
      <c r="API31" s="4" t="str">
        <f>IFERROR(IF(N(data_NoOutliers!ACT31),data_NoOutliers!ACT31,MID(data_NoOutliers!ACT31,2,99)/2),"")</f>
        <v/>
      </c>
      <c r="APJ31" s="4" t="str">
        <f>IFERROR(IF(N(data_NoOutliers!ACU31),data_NoOutliers!ACU31,MID(data_NoOutliers!ACU31,2,99)/2),"")</f>
        <v/>
      </c>
      <c r="APK31" s="4" t="str">
        <f>IFERROR(IF(N(data_NoOutliers!ACV31),data_NoOutliers!ACV31,MID(data_NoOutliers!ACV31,2,99)/2),"")</f>
        <v/>
      </c>
      <c r="APL31" s="4" t="str">
        <f>IFERROR(IF(N(data_NoOutliers!ACW31),data_NoOutliers!ACW31,MID(data_NoOutliers!ACW31,2,99)/2),"")</f>
        <v/>
      </c>
      <c r="APM31" s="4" t="str">
        <f>IFERROR(IF(N(data_NoOutliers!ACX31),data_NoOutliers!ACX31,MID(data_NoOutliers!ACX31,2,99)/2),"")</f>
        <v/>
      </c>
      <c r="APN31" s="4" t="str">
        <f>IFERROR(IF(N(data_NoOutliers!ACY31),data_NoOutliers!ACY31,MID(data_NoOutliers!ACY31,2,99)/2),"")</f>
        <v/>
      </c>
      <c r="APO31" s="4" t="str">
        <f>IFERROR(IF(N(data_NoOutliers!ACZ31),data_NoOutliers!ACZ31,MID(data_NoOutliers!ACZ31,2,99)/2),"")</f>
        <v/>
      </c>
      <c r="APP31" s="4" t="str">
        <f>IFERROR(IF(N(data_NoOutliers!ADA31),data_NoOutliers!ADA31,MID(data_NoOutliers!ADA31,2,99)/2),"")</f>
        <v/>
      </c>
      <c r="APQ31" s="4" t="str">
        <f>IFERROR(IF(N(data_NoOutliers!ADB31),data_NoOutliers!ADB31,MID(data_NoOutliers!ADB31,2,99)/2),"")</f>
        <v/>
      </c>
      <c r="APR31" s="4" t="str">
        <f>IFERROR(IF(N(data_NoOutliers!ADC31),data_NoOutliers!ADC31,MID(data_NoOutliers!ADC31,2,99)/2),"")</f>
        <v/>
      </c>
      <c r="APS31" s="4" t="str">
        <f>IFERROR(IF(N(data_NoOutliers!ADD31),data_NoOutliers!ADD31,MID(data_NoOutliers!ADD31,2,99)/2),"")</f>
        <v/>
      </c>
      <c r="APT31" s="4" t="str">
        <f>IFERROR(IF(N(data_NoOutliers!ADE31),data_NoOutliers!ADE31,MID(data_NoOutliers!ADE31,2,99)/2),"")</f>
        <v/>
      </c>
      <c r="APU31" s="4" t="str">
        <f>IFERROR(IF(N(data_NoOutliers!ADF31),data_NoOutliers!ADF31,MID(data_NoOutliers!ADF31,2,99)/2),"")</f>
        <v/>
      </c>
      <c r="APV31" s="4" t="str">
        <f>IFERROR(IF(N(data_NoOutliers!ADG31),data_NoOutliers!ADG31,MID(data_NoOutliers!ADG31,2,99)/2),"")</f>
        <v/>
      </c>
      <c r="APW31" s="4" t="str">
        <f>IFERROR(IF(N(data_NoOutliers!ADH31),data_NoOutliers!ADH31,MID(data_NoOutliers!ADH31,2,99)/2),"")</f>
        <v/>
      </c>
      <c r="APX31" s="4" t="str">
        <f>IFERROR(IF(N(data_NoOutliers!ADI31),data_NoOutliers!ADI31,MID(data_NoOutliers!ADI31,2,99)/2),"")</f>
        <v/>
      </c>
      <c r="APY31" s="4" t="str">
        <f>IFERROR(IF(N(data_NoOutliers!ADJ31),data_NoOutliers!ADJ31,MID(data_NoOutliers!ADJ31,2,99)/2),"")</f>
        <v/>
      </c>
      <c r="APZ31" s="4" t="str">
        <f>IFERROR(IF(N(data_NoOutliers!ADK31),data_NoOutliers!ADK31,MID(data_NoOutliers!ADK31,2,99)/2),"")</f>
        <v/>
      </c>
      <c r="AQA31" s="4" t="str">
        <f>IFERROR(IF(N(data_NoOutliers!ADL31),data_NoOutliers!ADL31,MID(data_NoOutliers!ADL31,2,99)/2),"")</f>
        <v/>
      </c>
      <c r="AQB31" s="4" t="str">
        <f>IFERROR(IF(N(data_NoOutliers!ADM31),data_NoOutliers!ADM31,MID(data_NoOutliers!ADM31,2,99)/2),"")</f>
        <v/>
      </c>
      <c r="AQC31" s="4" t="str">
        <f>IFERROR(IF(N(data_NoOutliers!ADN31),data_NoOutliers!ADN31,MID(data_NoOutliers!ADN31,2,99)/2),"")</f>
        <v/>
      </c>
      <c r="AQD31" s="4" t="str">
        <f>IFERROR(IF(N(data_NoOutliers!ADO31),data_NoOutliers!ADO31,MID(data_NoOutliers!ADO31,2,99)/2),"")</f>
        <v/>
      </c>
      <c r="AQE31" s="4" t="str">
        <f>IFERROR(IF(N(data_NoOutliers!ADP31),data_NoOutliers!ADP31,MID(data_NoOutliers!ADP31,2,99)/2),"")</f>
        <v/>
      </c>
      <c r="AQF31" s="4" t="str">
        <f>IFERROR(IF(N(data_NoOutliers!ADQ31),data_NoOutliers!ADQ31,MID(data_NoOutliers!ADQ31,2,99)/2),"")</f>
        <v/>
      </c>
      <c r="AQG31" s="4" t="str">
        <f>IFERROR(IF(N(data_NoOutliers!ADR31),data_NoOutliers!ADR31,MID(data_NoOutliers!ADR31,2,99)/2),"")</f>
        <v/>
      </c>
      <c r="AQH31" s="4" t="str">
        <f>IFERROR(IF(N(data_NoOutliers!ADS31),data_NoOutliers!ADS31,MID(data_NoOutliers!ADS31,2,99)/2),"")</f>
        <v/>
      </c>
      <c r="AQI31" s="4" t="str">
        <f>IFERROR(IF(N(data_NoOutliers!ADT31),data_NoOutliers!ADT31,MID(data_NoOutliers!ADT31,2,99)/2),"")</f>
        <v/>
      </c>
      <c r="AQJ31" s="4" t="str">
        <f>IFERROR(IF(N(data_NoOutliers!ADU31),data_NoOutliers!ADU31,MID(data_NoOutliers!ADU31,2,99)/2),"")</f>
        <v/>
      </c>
      <c r="AQK31" s="4" t="str">
        <f>IFERROR(IF(N(data_NoOutliers!ADV31),data_NoOutliers!ADV31,MID(data_NoOutliers!ADV31,2,99)/2),"")</f>
        <v/>
      </c>
      <c r="AQL31" s="4" t="str">
        <f>IFERROR(IF(N(data_NoOutliers!ADW31),data_NoOutliers!ADW31,MID(data_NoOutliers!ADW31,2,99)/2),"")</f>
        <v/>
      </c>
      <c r="AQM31" s="4" t="str">
        <f>IFERROR(IF(N(data_NoOutliers!ADX31),data_NoOutliers!ADX31,MID(data_NoOutliers!ADX31,2,99)/2),"")</f>
        <v/>
      </c>
      <c r="AQN31" s="4" t="str">
        <f>IFERROR(IF(N(data_NoOutliers!ADY31),data_NoOutliers!ADY31,MID(data_NoOutliers!ADY31,2,99)/2),"")</f>
        <v/>
      </c>
      <c r="AQO31" s="4" t="str">
        <f>IFERROR(IF(N(data_NoOutliers!ADZ31),data_NoOutliers!ADZ31,MID(data_NoOutliers!ADZ31,2,99)/2),"")</f>
        <v/>
      </c>
      <c r="AQP31" s="4" t="str">
        <f>IFERROR(IF(N(data_NoOutliers!AEA31),data_NoOutliers!AEA31,MID(data_NoOutliers!AEA31,2,99)/2),"")</f>
        <v/>
      </c>
      <c r="AQQ31" s="4" t="str">
        <f>IFERROR(IF(N(data_NoOutliers!AEB31),data_NoOutliers!AEB31,MID(data_NoOutliers!AEB31,2,99)/2),"")</f>
        <v/>
      </c>
      <c r="AQR31" s="4" t="str">
        <f>IFERROR(IF(N(data_NoOutliers!AEC31),data_NoOutliers!AEC31,MID(data_NoOutliers!AEC31,2,99)/2),"")</f>
        <v/>
      </c>
      <c r="AQS31" s="4" t="str">
        <f>IFERROR(IF(N(data_NoOutliers!AED31),data_NoOutliers!AED31,MID(data_NoOutliers!AED31,2,99)/2),"")</f>
        <v/>
      </c>
      <c r="AQT31" s="4" t="str">
        <f>IFERROR(IF(N(data_NoOutliers!AEE31),data_NoOutliers!AEE31,MID(data_NoOutliers!AEE31,2,99)/2),"")</f>
        <v/>
      </c>
      <c r="AQU31" s="4" t="str">
        <f>IFERROR(IF(N(data_NoOutliers!AEF31),data_NoOutliers!AEF31,MID(data_NoOutliers!AEF31,2,99)/2),"")</f>
        <v/>
      </c>
      <c r="AQV31" s="4" t="str">
        <f>IFERROR(IF(N(data_NoOutliers!AEG31),data_NoOutliers!AEG31,MID(data_NoOutliers!AEG31,2,99)/2),"")</f>
        <v/>
      </c>
      <c r="AQW31" s="4" t="str">
        <f>IFERROR(IF(N(data_NoOutliers!AEH31),data_NoOutliers!AEH31,MID(data_NoOutliers!AEH31,2,99)/2),"")</f>
        <v/>
      </c>
      <c r="AQX31" s="4" t="str">
        <f>IFERROR(IF(N(data_NoOutliers!AEI31),data_NoOutliers!AEI31,MID(data_NoOutliers!AEI31,2,99)/2),"")</f>
        <v/>
      </c>
      <c r="AQY31" s="4" t="str">
        <f>IFERROR(IF(N(data_NoOutliers!AEJ31),data_NoOutliers!AEJ31,MID(data_NoOutliers!AEJ31,2,99)/2),"")</f>
        <v/>
      </c>
      <c r="AQZ31" s="4" t="str">
        <f>IFERROR(IF(N(data_NoOutliers!AEK31),data_NoOutliers!AEK31,MID(data_NoOutliers!AEK31,2,99)/2),"")</f>
        <v/>
      </c>
      <c r="ARA31" s="4" t="str">
        <f>IFERROR(IF(N(data_NoOutliers!AEL31),data_NoOutliers!AEL31,MID(data_NoOutliers!AEL31,2,99)/2),"")</f>
        <v/>
      </c>
      <c r="ARB31" s="4" t="str">
        <f>IFERROR(IF(N(data_NoOutliers!AEM31),data_NoOutliers!AEM31,MID(data_NoOutliers!AEM31,2,99)/2),"")</f>
        <v/>
      </c>
      <c r="ARC31" s="4" t="str">
        <f>IFERROR(IF(N(data_NoOutliers!AEN31),data_NoOutliers!AEN31,MID(data_NoOutliers!AEN31,2,99)/2),"")</f>
        <v/>
      </c>
      <c r="ARD31" s="4" t="str">
        <f>IFERROR(IF(N(data_NoOutliers!AEO31),data_NoOutliers!AEO31,MID(data_NoOutliers!AEO31,2,99)/2),"")</f>
        <v/>
      </c>
      <c r="ARE31" s="4" t="str">
        <f>IFERROR(IF(N(data_NoOutliers!AEP31),data_NoOutliers!AEP31,MID(data_NoOutliers!AEP31,2,99)/2),"")</f>
        <v/>
      </c>
      <c r="ARF31" s="4" t="str">
        <f>IFERROR(IF(N(data_NoOutliers!AEQ31),data_NoOutliers!AEQ31,MID(data_NoOutliers!AEQ31,2,99)/2),"")</f>
        <v/>
      </c>
      <c r="ARG31" s="4" t="str">
        <f>IFERROR(IF(N(data_NoOutliers!AER31),data_NoOutliers!AER31,MID(data_NoOutliers!AER31,2,99)/2),"")</f>
        <v/>
      </c>
      <c r="ARH31" s="4" t="str">
        <f>IFERROR(IF(N(data_NoOutliers!AES31),data_NoOutliers!AES31,MID(data_NoOutliers!AES31,2,99)/2),"")</f>
        <v/>
      </c>
      <c r="ARI31" s="4" t="str">
        <f>IFERROR(IF(N(data_NoOutliers!AET31),data_NoOutliers!AET31,MID(data_NoOutliers!AET31,2,99)/2),"")</f>
        <v/>
      </c>
      <c r="ARJ31" s="4" t="str">
        <f>IFERROR(IF(N(data_NoOutliers!AEU31),data_NoOutliers!AEU31,MID(data_NoOutliers!AEU31,2,99)/2),"")</f>
        <v/>
      </c>
      <c r="ARK31" s="4" t="str">
        <f>IFERROR(IF(N(data_NoOutliers!AEV31),data_NoOutliers!AEV31,MID(data_NoOutliers!AEV31,2,99)/2),"")</f>
        <v/>
      </c>
      <c r="ARL31" s="4" t="str">
        <f>IFERROR(IF(N(data_NoOutliers!AEW31),data_NoOutliers!AEW31,MID(data_NoOutliers!AEW31,2,99)/2),"")</f>
        <v/>
      </c>
      <c r="ARM31" s="4" t="str">
        <f>IFERROR(IF(N(data_NoOutliers!AEX31),data_NoOutliers!AEX31,MID(data_NoOutliers!AEX31,2,99)/2),"")</f>
        <v/>
      </c>
      <c r="ARN31" s="4" t="str">
        <f>IFERROR(IF(N(data_NoOutliers!AEY31),data_NoOutliers!AEY31,MID(data_NoOutliers!AEY31,2,99)/2),"")</f>
        <v/>
      </c>
      <c r="ARO31" s="4" t="str">
        <f>IFERROR(IF(N(data_NoOutliers!AEZ31),data_NoOutliers!AEZ31,MID(data_NoOutliers!AEZ31,2,99)/2),"")</f>
        <v/>
      </c>
      <c r="ARP31" s="4" t="str">
        <f>IFERROR(IF(N(data_NoOutliers!AFA31),data_NoOutliers!AFA31,MID(data_NoOutliers!AFA31,2,99)/2),"")</f>
        <v/>
      </c>
      <c r="ARQ31" s="4" t="str">
        <f>IFERROR(IF(N(data_NoOutliers!AFB31),data_NoOutliers!AFB31,MID(data_NoOutliers!AFB31,2,99)/2),"")</f>
        <v/>
      </c>
      <c r="ARR31" s="4" t="str">
        <f>IFERROR(IF(N(data_NoOutliers!AFC31),data_NoOutliers!AFC31,MID(data_NoOutliers!AFC31,2,99)/2),"")</f>
        <v/>
      </c>
      <c r="ARS31" s="4" t="str">
        <f>IFERROR(IF(N(data_NoOutliers!AFD31),data_NoOutliers!AFD31,MID(data_NoOutliers!AFD31,2,99)/2),"")</f>
        <v/>
      </c>
      <c r="ART31" s="4" t="str">
        <f>IFERROR(IF(N(data_NoOutliers!AFE31),data_NoOutliers!AFE31,MID(data_NoOutliers!AFE31,2,99)/2),"")</f>
        <v/>
      </c>
      <c r="ARU31" s="4" t="str">
        <f>IFERROR(IF(N(data_NoOutliers!AFF31),data_NoOutliers!AFF31,MID(data_NoOutliers!AFF31,2,99)/2),"")</f>
        <v/>
      </c>
      <c r="ARV31" s="4" t="str">
        <f>IFERROR(IF(N(data_NoOutliers!AFG31),data_NoOutliers!AFG31,MID(data_NoOutliers!AFG31,2,99)/2),"")</f>
        <v/>
      </c>
      <c r="ARW31" s="4" t="str">
        <f>IFERROR(IF(N(data_NoOutliers!AFH31),data_NoOutliers!AFH31,MID(data_NoOutliers!AFH31,2,99)/2),"")</f>
        <v/>
      </c>
      <c r="ARX31" s="4" t="str">
        <f>IFERROR(IF(N(data_NoOutliers!AFI31),data_NoOutliers!AFI31,MID(data_NoOutliers!AFI31,2,99)/2),"")</f>
        <v/>
      </c>
      <c r="ARY31" s="4" t="str">
        <f>IFERROR(IF(N(data_NoOutliers!AFJ31),data_NoOutliers!AFJ31,MID(data_NoOutliers!AFJ31,2,99)/2),"")</f>
        <v/>
      </c>
      <c r="ARZ31" s="4" t="str">
        <f>IFERROR(IF(N(data_NoOutliers!AFK31),data_NoOutliers!AFK31,MID(data_NoOutliers!AFK31,2,99)/2),"")</f>
        <v/>
      </c>
      <c r="ASA31" s="4" t="str">
        <f>IFERROR(IF(N(data_NoOutliers!AFL31),data_NoOutliers!AFL31,MID(data_NoOutliers!AFL31,2,99)/2),"")</f>
        <v/>
      </c>
      <c r="ASB31" s="4" t="str">
        <f>IFERROR(IF(N(data_NoOutliers!AFM31),data_NoOutliers!AFM31,MID(data_NoOutliers!AFM31,2,99)/2),"")</f>
        <v/>
      </c>
      <c r="ASC31" s="4" t="str">
        <f>IFERROR(IF(N(data_NoOutliers!AFN31),data_NoOutliers!AFN31,MID(data_NoOutliers!AFN31,2,99)/2),"")</f>
        <v/>
      </c>
      <c r="ASD31" s="4" t="str">
        <f>IFERROR(IF(N(data_NoOutliers!AFO31),data_NoOutliers!AFO31,MID(data_NoOutliers!AFO31,2,99)/2),"")</f>
        <v/>
      </c>
      <c r="ASE31" s="4" t="str">
        <f>IFERROR(IF(N(data_NoOutliers!AFP31),data_NoOutliers!AFP31,MID(data_NoOutliers!AFP31,2,99)/2),"")</f>
        <v/>
      </c>
      <c r="ASF31" s="4" t="str">
        <f>IFERROR(IF(N(data_NoOutliers!AFQ31),data_NoOutliers!AFQ31,MID(data_NoOutliers!AFQ31,2,99)/2),"")</f>
        <v/>
      </c>
      <c r="ASG31" s="4" t="str">
        <f>IFERROR(IF(N(data_NoOutliers!AFR31),data_NoOutliers!AFR31,MID(data_NoOutliers!AFR31,2,99)/2),"")</f>
        <v/>
      </c>
      <c r="ASH31" s="4" t="str">
        <f>IFERROR(IF(N(data_NoOutliers!AFS31),data_NoOutliers!AFS31,MID(data_NoOutliers!AFS31,2,99)/2),"")</f>
        <v/>
      </c>
      <c r="ASI31" s="4" t="str">
        <f>IFERROR(IF(N(data_NoOutliers!AFT31),data_NoOutliers!AFT31,MID(data_NoOutliers!AFT31,2,99)/2),"")</f>
        <v/>
      </c>
      <c r="ASJ31" s="4" t="str">
        <f>IFERROR(IF(N(data_NoOutliers!AFU31),data_NoOutliers!AFU31,MID(data_NoOutliers!AFU31,2,99)/2),"")</f>
        <v/>
      </c>
      <c r="ASK31" s="4" t="str">
        <f>IFERROR(IF(N(data_NoOutliers!AFV31),data_NoOutliers!AFV31,MID(data_NoOutliers!AFV31,2,99)/2),"")</f>
        <v/>
      </c>
      <c r="ASL31" s="4" t="str">
        <f>IFERROR(IF(N(data_NoOutliers!AFW31),data_NoOutliers!AFW31,MID(data_NoOutliers!AFW31,2,99)/2),"")</f>
        <v/>
      </c>
      <c r="ASM31" s="4" t="str">
        <f>IFERROR(IF(N(data_NoOutliers!AFX31),data_NoOutliers!AFX31,MID(data_NoOutliers!AFX31,2,99)/2),"")</f>
        <v/>
      </c>
      <c r="ASN31" s="4" t="str">
        <f>IFERROR(IF(N(data_NoOutliers!AFY31),data_NoOutliers!AFY31,MID(data_NoOutliers!AFY31,2,99)/2),"")</f>
        <v/>
      </c>
      <c r="ASO31" s="4" t="str">
        <f>IFERROR(IF(N(data_NoOutliers!AFZ31),data_NoOutliers!AFZ31,MID(data_NoOutliers!AFZ31,2,99)/2),"")</f>
        <v/>
      </c>
      <c r="ASP31" s="4" t="str">
        <f>IFERROR(IF(N(data_NoOutliers!AGA31),data_NoOutliers!AGA31,MID(data_NoOutliers!AGA31,2,99)/2),"")</f>
        <v/>
      </c>
      <c r="ASQ31" s="4" t="str">
        <f>IFERROR(IF(N(data_NoOutliers!AGB31),data_NoOutliers!AGB31,MID(data_NoOutliers!AGB31,2,99)/2),"")</f>
        <v/>
      </c>
      <c r="ASR31" s="4" t="str">
        <f>IFERROR(IF(N(data_NoOutliers!AGC31),data_NoOutliers!AGC31,MID(data_NoOutliers!AGC31,2,99)/2),"")</f>
        <v/>
      </c>
      <c r="ASS31" s="4" t="str">
        <f>IFERROR(IF(N(data_NoOutliers!AGD31),data_NoOutliers!AGD31,MID(data_NoOutliers!AGD31,2,99)/2),"")</f>
        <v/>
      </c>
      <c r="AST31" s="4" t="str">
        <f>IFERROR(IF(N(data_NoOutliers!AGE31),data_NoOutliers!AGE31,MID(data_NoOutliers!AGE31,2,99)/2),"")</f>
        <v/>
      </c>
      <c r="ASU31" s="4" t="str">
        <f>IFERROR(IF(N(data_NoOutliers!AGF31),data_NoOutliers!AGF31,MID(data_NoOutliers!AGF31,2,99)/2),"")</f>
        <v/>
      </c>
      <c r="ASV31" s="4" t="str">
        <f>IFERROR(IF(N(data_NoOutliers!AGG31),data_NoOutliers!AGG31,MID(data_NoOutliers!AGG31,2,99)/2),"")</f>
        <v/>
      </c>
      <c r="ASW31" s="4" t="str">
        <f>IFERROR(IF(N(data_NoOutliers!AGH31),data_NoOutliers!AGH31,MID(data_NoOutliers!AGH31,2,99)/2),"")</f>
        <v/>
      </c>
      <c r="ASX31" s="4" t="str">
        <f>IFERROR(IF(N(data_NoOutliers!AGI31),data_NoOutliers!AGI31,MID(data_NoOutliers!AGI31,2,99)/2),"")</f>
        <v/>
      </c>
      <c r="ASY31" s="4" t="str">
        <f>IFERROR(IF(N(data_NoOutliers!AGJ31),data_NoOutliers!AGJ31,MID(data_NoOutliers!AGJ31,2,99)/2),"")</f>
        <v/>
      </c>
      <c r="ASZ31" s="4" t="str">
        <f>IFERROR(IF(N(data_NoOutliers!AGK31),data_NoOutliers!AGK31,MID(data_NoOutliers!AGK31,2,99)/2),"")</f>
        <v/>
      </c>
      <c r="ATA31" s="4" t="str">
        <f>IFERROR(IF(N(data_NoOutliers!AGL31),data_NoOutliers!AGL31,MID(data_NoOutliers!AGL31,2,99)/2),"")</f>
        <v/>
      </c>
      <c r="ATB31" s="4" t="str">
        <f>IFERROR(IF(N(data_NoOutliers!AGM31),data_NoOutliers!AGM31,MID(data_NoOutliers!AGM31,2,99)/2),"")</f>
        <v/>
      </c>
      <c r="ATC31" s="4" t="str">
        <f>IFERROR(IF(N(data_NoOutliers!AGN31),data_NoOutliers!AGN31,MID(data_NoOutliers!AGN31,2,99)/2),"")</f>
        <v/>
      </c>
      <c r="ATD31" s="4" t="str">
        <f>IFERROR(IF(N(data_NoOutliers!AGO31),data_NoOutliers!AGO31,MID(data_NoOutliers!AGO31,2,99)/2),"")</f>
        <v/>
      </c>
      <c r="ATE31" s="4" t="str">
        <f>IFERROR(IF(N(data_NoOutliers!AGP31),data_NoOutliers!AGP31,MID(data_NoOutliers!AGP31,2,99)/2),"")</f>
        <v/>
      </c>
      <c r="ATF31" s="4" t="str">
        <f>IFERROR(IF(N(data_NoOutliers!AGQ31),data_NoOutliers!AGQ31,MID(data_NoOutliers!AGQ31,2,99)/2),"")</f>
        <v/>
      </c>
      <c r="ATG31" s="4" t="str">
        <f>IFERROR(IF(N(data_NoOutliers!AGR31),data_NoOutliers!AGR31,MID(data_NoOutliers!AGR31,2,99)/2),"")</f>
        <v/>
      </c>
      <c r="ATH31" s="4" t="str">
        <f>IFERROR(IF(N(data_NoOutliers!AGS31),data_NoOutliers!AGS31,MID(data_NoOutliers!AGS31,2,99)/2),"")</f>
        <v/>
      </c>
      <c r="ATI31" s="4" t="str">
        <f>IFERROR(IF(N(data_NoOutliers!AGT31),data_NoOutliers!AGT31,MID(data_NoOutliers!AGT31,2,99)/2),"")</f>
        <v/>
      </c>
      <c r="ATJ31" s="4" t="str">
        <f>IFERROR(IF(N(data_NoOutliers!AGU31),data_NoOutliers!AGU31,MID(data_NoOutliers!AGU31,2,99)/2),"")</f>
        <v/>
      </c>
      <c r="ATK31" s="4" t="str">
        <f>IFERROR(IF(N(data_NoOutliers!AGV31),data_NoOutliers!AGV31,MID(data_NoOutliers!AGV31,2,99)/2),"")</f>
        <v/>
      </c>
      <c r="ATL31" s="4" t="str">
        <f>IFERROR(IF(N(data_NoOutliers!AGW31),data_NoOutliers!AGW31,MID(data_NoOutliers!AGW31,2,99)/2),"")</f>
        <v/>
      </c>
      <c r="ATM31" s="4" t="str">
        <f>IFERROR(IF(N(data_NoOutliers!AGX31),data_NoOutliers!AGX31,MID(data_NoOutliers!AGX31,2,99)/2),"")</f>
        <v/>
      </c>
      <c r="ATN31" s="4" t="str">
        <f>IFERROR(IF(N(data_NoOutliers!AGY31),data_NoOutliers!AGY31,MID(data_NoOutliers!AGY31,2,99)/2),"")</f>
        <v/>
      </c>
      <c r="ATO31" s="4" t="str">
        <f>IFERROR(IF(N(data_NoOutliers!AGZ31),data_NoOutliers!AGZ31,MID(data_NoOutliers!AGZ31,2,99)/2),"")</f>
        <v/>
      </c>
      <c r="ATP31" s="4" t="str">
        <f>IFERROR(IF(N(data_NoOutliers!AHA31),data_NoOutliers!AHA31,MID(data_NoOutliers!AHA31,2,99)/2),"")</f>
        <v/>
      </c>
      <c r="ATQ31" s="4" t="str">
        <f>IFERROR(IF(N(data_NoOutliers!AHB31),data_NoOutliers!AHB31,MID(data_NoOutliers!AHB31,2,99)/2),"")</f>
        <v/>
      </c>
      <c r="ATR31" s="4" t="str">
        <f>IFERROR(IF(N(data_NoOutliers!AHC31),data_NoOutliers!AHC31,MID(data_NoOutliers!AHC31,2,99)/2),"")</f>
        <v/>
      </c>
      <c r="ATS31" s="4" t="str">
        <f>IFERROR(IF(N(data_NoOutliers!AHD31),data_NoOutliers!AHD31,MID(data_NoOutliers!AHD31,2,99)/2),"")</f>
        <v/>
      </c>
      <c r="ATT31" s="4" t="str">
        <f>IFERROR(IF(N(data_NoOutliers!AHE31),data_NoOutliers!AHE31,MID(data_NoOutliers!AHE31,2,99)/2),"")</f>
        <v/>
      </c>
      <c r="ATU31" s="4" t="str">
        <f>IFERROR(IF(N(data_NoOutliers!AHF31),data_NoOutliers!AHF31,MID(data_NoOutliers!AHF31,2,99)/2),"")</f>
        <v/>
      </c>
      <c r="ATV31" s="4" t="str">
        <f>IFERROR(IF(N(data_NoOutliers!AHG31),data_NoOutliers!AHG31,MID(data_NoOutliers!AHG31,2,99)/2),"")</f>
        <v/>
      </c>
      <c r="ATW31" s="4" t="str">
        <f>IFERROR(IF(N(data_NoOutliers!AHH31),data_NoOutliers!AHH31,MID(data_NoOutliers!AHH31,2,99)/2),"")</f>
        <v/>
      </c>
      <c r="ATX31" s="4" t="str">
        <f>IFERROR(IF(N(data_NoOutliers!AHI31),data_NoOutliers!AHI31,MID(data_NoOutliers!AHI31,2,99)/2),"")</f>
        <v/>
      </c>
      <c r="ATY31" s="4" t="str">
        <f>IFERROR(IF(N(data_NoOutliers!AHJ31),data_NoOutliers!AHJ31,MID(data_NoOutliers!AHJ31,2,99)/2),"")</f>
        <v/>
      </c>
      <c r="ATZ31" s="4" t="str">
        <f>IFERROR(IF(N(data_NoOutliers!AHK31),data_NoOutliers!AHK31,MID(data_NoOutliers!AHK31,2,99)/2),"")</f>
        <v/>
      </c>
      <c r="AUA31" s="4" t="str">
        <f>IFERROR(IF(N(data_NoOutliers!AHL31),data_NoOutliers!AHL31,MID(data_NoOutliers!AHL31,2,99)/2),"")</f>
        <v/>
      </c>
      <c r="AUB31" s="4" t="str">
        <f>IFERROR(IF(N(data_NoOutliers!AHM31),data_NoOutliers!AHM31,MID(data_NoOutliers!AHM31,2,99)/2),"")</f>
        <v/>
      </c>
      <c r="AUC31" s="4" t="str">
        <f>IFERROR(IF(N(data_NoOutliers!AHN31),data_NoOutliers!AHN31,MID(data_NoOutliers!AHN31,2,99)/2),"")</f>
        <v/>
      </c>
      <c r="AUD31" s="4" t="str">
        <f>IFERROR(IF(N(data_NoOutliers!AHO31),data_NoOutliers!AHO31,MID(data_NoOutliers!AHO31,2,99)/2),"")</f>
        <v/>
      </c>
      <c r="AUE31" s="4" t="str">
        <f>IFERROR(IF(N(data_NoOutliers!AHP31),data_NoOutliers!AHP31,MID(data_NoOutliers!AHP31,2,99)/2),"")</f>
        <v/>
      </c>
      <c r="AUF31" s="4" t="str">
        <f>IFERROR(IF(N(data_NoOutliers!AHQ31),data_NoOutliers!AHQ31,MID(data_NoOutliers!AHQ31,2,99)/2),"")</f>
        <v/>
      </c>
      <c r="AUG31" s="4" t="str">
        <f>IFERROR(IF(N(data_NoOutliers!AHR31),data_NoOutliers!AHR31,MID(data_NoOutliers!AHR31,2,99)/2),"")</f>
        <v/>
      </c>
      <c r="AUH31" s="4" t="str">
        <f>IFERROR(IF(N(data_NoOutliers!AHS31),data_NoOutliers!AHS31,MID(data_NoOutliers!AHS31,2,99)/2),"")</f>
        <v/>
      </c>
      <c r="AUI31" s="4" t="str">
        <f>IFERROR(IF(N(data_NoOutliers!AHT31),data_NoOutliers!AHT31,MID(data_NoOutliers!AHT31,2,99)/2),"")</f>
        <v/>
      </c>
      <c r="AUJ31" s="4" t="str">
        <f>IFERROR(IF(N(data_NoOutliers!AHU31),data_NoOutliers!AHU31,MID(data_NoOutliers!AHU31,2,99)/2),"")</f>
        <v/>
      </c>
      <c r="AUK31" s="4" t="str">
        <f>IFERROR(IF(N(data_NoOutliers!AHV31),data_NoOutliers!AHV31,MID(data_NoOutliers!AHV31,2,99)/2),"")</f>
        <v/>
      </c>
      <c r="AUL31" s="4" t="str">
        <f>IFERROR(IF(N(data_NoOutliers!AHW31),data_NoOutliers!AHW31,MID(data_NoOutliers!AHW31,2,99)/2),"")</f>
        <v/>
      </c>
      <c r="AUM31" s="4" t="str">
        <f>IFERROR(IF(N(data_NoOutliers!AHX31),data_NoOutliers!AHX31,MID(data_NoOutliers!AHX31,2,99)/2),"")</f>
        <v/>
      </c>
      <c r="AUN31" s="4" t="str">
        <f>IFERROR(IF(N(data_NoOutliers!AHY31),data_NoOutliers!AHY31,MID(data_NoOutliers!AHY31,2,99)/2),"")</f>
        <v/>
      </c>
      <c r="AUO31" s="4" t="str">
        <f>IFERROR(IF(N(data_NoOutliers!AHZ31),data_NoOutliers!AHZ31,MID(data_NoOutliers!AHZ31,2,99)/2),"")</f>
        <v/>
      </c>
      <c r="AUP31" s="4" t="str">
        <f>IFERROR(IF(N(data_NoOutliers!AIA31),data_NoOutliers!AIA31,MID(data_NoOutliers!AIA31,2,99)/2),"")</f>
        <v/>
      </c>
      <c r="AUQ31" s="4" t="str">
        <f>IFERROR(IF(N(data_NoOutliers!AIB31),data_NoOutliers!AIB31,MID(data_NoOutliers!AIB31,2,99)/2),"")</f>
        <v/>
      </c>
      <c r="AUR31" s="4" t="str">
        <f>IFERROR(IF(N(data_NoOutliers!AIC31),data_NoOutliers!AIC31,MID(data_NoOutliers!AIC31,2,99)/2),"")</f>
        <v/>
      </c>
      <c r="AUS31" s="4" t="str">
        <f>IFERROR(IF(N(data_NoOutliers!AID31),data_NoOutliers!AID31,MID(data_NoOutliers!AID31,2,99)/2),"")</f>
        <v/>
      </c>
      <c r="AUT31" s="4" t="str">
        <f>IFERROR(IF(N(data_NoOutliers!AIE31),data_NoOutliers!AIE31,MID(data_NoOutliers!AIE31,2,99)/2),"")</f>
        <v/>
      </c>
      <c r="AUU31" s="4" t="str">
        <f>IFERROR(IF(N(data_NoOutliers!AIF31),data_NoOutliers!AIF31,MID(data_NoOutliers!AIF31,2,99)/2),"")</f>
        <v/>
      </c>
      <c r="AUV31" s="4" t="str">
        <f>IFERROR(IF(N(data_NoOutliers!AIG31),data_NoOutliers!AIG31,MID(data_NoOutliers!AIG31,2,99)/2),"")</f>
        <v/>
      </c>
      <c r="AUW31" s="4" t="str">
        <f>IFERROR(IF(N(data_NoOutliers!AIH31),data_NoOutliers!AIH31,MID(data_NoOutliers!AIH31,2,99)/2),"")</f>
        <v/>
      </c>
      <c r="AUX31" s="4" t="str">
        <f>IFERROR(IF(N(data_NoOutliers!AII31),data_NoOutliers!AII31,MID(data_NoOutliers!AII31,2,99)/2),"")</f>
        <v/>
      </c>
      <c r="AUY31" s="4" t="str">
        <f>IFERROR(IF(N(data_NoOutliers!AIJ31),data_NoOutliers!AIJ31,MID(data_NoOutliers!AIJ31,2,99)/2),"")</f>
        <v/>
      </c>
      <c r="AUZ31" s="4" t="str">
        <f>IFERROR(IF(N(data_NoOutliers!AIK31),data_NoOutliers!AIK31,MID(data_NoOutliers!AIK31,2,99)/2),"")</f>
        <v/>
      </c>
      <c r="AVA31" s="4" t="str">
        <f>IFERROR(IF(N(data_NoOutliers!AIL31),data_NoOutliers!AIL31,MID(data_NoOutliers!AIL31,2,99)/2),"")</f>
        <v/>
      </c>
      <c r="AVB31" s="4" t="str">
        <f>IFERROR(IF(N(data_NoOutliers!AIM31),data_NoOutliers!AIM31,MID(data_NoOutliers!AIM31,2,99)/2),"")</f>
        <v/>
      </c>
      <c r="AVC31" s="4" t="str">
        <f>IFERROR(IF(N(data_NoOutliers!AIN31),data_NoOutliers!AIN31,MID(data_NoOutliers!AIN31,2,99)/2),"")</f>
        <v/>
      </c>
      <c r="AVD31" s="4" t="str">
        <f>IFERROR(IF(N(data_NoOutliers!AIO31),data_NoOutliers!AIO31,MID(data_NoOutliers!AIO31,2,99)/2),"")</f>
        <v/>
      </c>
      <c r="AVE31" s="4" t="str">
        <f>IFERROR(IF(N(data_NoOutliers!AIP31),data_NoOutliers!AIP31,MID(data_NoOutliers!AIP31,2,99)/2),"")</f>
        <v/>
      </c>
      <c r="AVF31" s="4" t="str">
        <f>IFERROR(IF(N(data_NoOutliers!AIQ31),data_NoOutliers!AIQ31,MID(data_NoOutliers!AIQ31,2,99)/2),"")</f>
        <v/>
      </c>
      <c r="AVG31" s="4" t="str">
        <f>IFERROR(IF(N(data_NoOutliers!AIR31),data_NoOutliers!AIR31,MID(data_NoOutliers!AIR31,2,99)/2),"")</f>
        <v/>
      </c>
      <c r="AVH31" s="4" t="str">
        <f>IFERROR(IF(N(data_NoOutliers!AIS31),data_NoOutliers!AIS31,MID(data_NoOutliers!AIS31,2,99)/2),"")</f>
        <v/>
      </c>
      <c r="AVI31" s="4" t="str">
        <f>IFERROR(IF(N(data_NoOutliers!AIT31),data_NoOutliers!AIT31,MID(data_NoOutliers!AIT31,2,99)/2),"")</f>
        <v/>
      </c>
      <c r="AVJ31" s="4" t="str">
        <f>IFERROR(IF(N(data_NoOutliers!AIU31),data_NoOutliers!AIU31,MID(data_NoOutliers!AIU31,2,99)/2),"")</f>
        <v/>
      </c>
      <c r="AVK31" s="4" t="str">
        <f>IFERROR(IF(N(data_NoOutliers!AIV31),data_NoOutliers!AIV31,MID(data_NoOutliers!AIV31,2,99)/2),"")</f>
        <v/>
      </c>
      <c r="AVL31" s="4" t="str">
        <f>IFERROR(IF(N(data_NoOutliers!AIW31),data_NoOutliers!AIW31,MID(data_NoOutliers!AIW31,2,99)/2),"")</f>
        <v/>
      </c>
      <c r="AVM31" s="4" t="str">
        <f>IFERROR(IF(N(data_NoOutliers!AIX31),data_NoOutliers!AIX31,MID(data_NoOutliers!AIX31,2,99)/2),"")</f>
        <v/>
      </c>
      <c r="AVN31" s="4" t="str">
        <f>IFERROR(IF(N(data_NoOutliers!AIY31),data_NoOutliers!AIY31,MID(data_NoOutliers!AIY31,2,99)/2),"")</f>
        <v/>
      </c>
      <c r="AVO31" s="4" t="str">
        <f>IFERROR(IF(N(data_NoOutliers!AIZ31),data_NoOutliers!AIZ31,MID(data_NoOutliers!AIZ31,2,99)/2),"")</f>
        <v/>
      </c>
      <c r="AVP31" s="4" t="str">
        <f>IFERROR(IF(N(data_NoOutliers!AJA31),data_NoOutliers!AJA31,MID(data_NoOutliers!AJA31,2,99)/2),"")</f>
        <v/>
      </c>
      <c r="AVQ31" s="4" t="str">
        <f>IFERROR(IF(N(data_NoOutliers!AJB31),data_NoOutliers!AJB31,MID(data_NoOutliers!AJB31,2,99)/2),"")</f>
        <v/>
      </c>
      <c r="AVR31" s="4" t="str">
        <f>IFERROR(IF(N(data_NoOutliers!AJC31),data_NoOutliers!AJC31,MID(data_NoOutliers!AJC31,2,99)/2),"")</f>
        <v/>
      </c>
      <c r="AVS31" s="4" t="str">
        <f>IFERROR(IF(N(data_NoOutliers!AJD31),data_NoOutliers!AJD31,MID(data_NoOutliers!AJD31,2,99)/2),"")</f>
        <v/>
      </c>
      <c r="AVT31" s="4" t="str">
        <f>IFERROR(IF(N(data_NoOutliers!AJE31),data_NoOutliers!AJE31,MID(data_NoOutliers!AJE31,2,99)/2),"")</f>
        <v/>
      </c>
      <c r="AVU31" s="4" t="str">
        <f>IFERROR(IF(N(data_NoOutliers!AJF31),data_NoOutliers!AJF31,MID(data_NoOutliers!AJF31,2,99)/2),"")</f>
        <v/>
      </c>
      <c r="AVV31" s="4" t="str">
        <f>IFERROR(IF(N(data_NoOutliers!AJG31),data_NoOutliers!AJG31,MID(data_NoOutliers!AJG31,2,99)/2),"")</f>
        <v/>
      </c>
      <c r="AVW31" s="4" t="str">
        <f>IFERROR(IF(N(data_NoOutliers!AJH31),data_NoOutliers!AJH31,MID(data_NoOutliers!AJH31,2,99)/2),"")</f>
        <v/>
      </c>
      <c r="AVX31" s="4" t="str">
        <f>IFERROR(IF(N(data_NoOutliers!AJI31),data_NoOutliers!AJI31,MID(data_NoOutliers!AJI31,2,99)/2),"")</f>
        <v/>
      </c>
      <c r="AVY31" s="4" t="str">
        <f>IFERROR(IF(N(data_NoOutliers!AJJ31),data_NoOutliers!AJJ31,MID(data_NoOutliers!AJJ31,2,99)/2),"")</f>
        <v/>
      </c>
      <c r="AVZ31" s="4" t="str">
        <f>IFERROR(IF(N(data_NoOutliers!AJK31),data_NoOutliers!AJK31,MID(data_NoOutliers!AJK31,2,99)/2),"")</f>
        <v/>
      </c>
      <c r="AWA31" s="4" t="str">
        <f>IFERROR(IF(N(data_NoOutliers!AJL31),data_NoOutliers!AJL31,MID(data_NoOutliers!AJL31,2,99)/2),"")</f>
        <v/>
      </c>
      <c r="AWB31" s="4" t="str">
        <f>IFERROR(IF(N(data_NoOutliers!AJM31),data_NoOutliers!AJM31,MID(data_NoOutliers!AJM31,2,99)/2),"")</f>
        <v/>
      </c>
      <c r="AWC31" s="4" t="str">
        <f>IFERROR(IF(N(data_NoOutliers!AJN31),data_NoOutliers!AJN31,MID(data_NoOutliers!AJN31,2,99)/2),"")</f>
        <v/>
      </c>
      <c r="AWD31" s="4" t="str">
        <f>IFERROR(IF(N(data_NoOutliers!AJO31),data_NoOutliers!AJO31,MID(data_NoOutliers!AJO31,2,99)/2),"")</f>
        <v/>
      </c>
      <c r="AWE31" s="4" t="str">
        <f>IFERROR(IF(N(data_NoOutliers!AJP31),data_NoOutliers!AJP31,MID(data_NoOutliers!AJP31,2,99)/2),"")</f>
        <v/>
      </c>
      <c r="AWF31" s="4" t="str">
        <f>IFERROR(IF(N(data_NoOutliers!AJQ31),data_NoOutliers!AJQ31,MID(data_NoOutliers!AJQ31,2,99)/2),"")</f>
        <v/>
      </c>
      <c r="AWG31" s="4" t="str">
        <f>IFERROR(IF(N(data_NoOutliers!AJR31),data_NoOutliers!AJR31,MID(data_NoOutliers!AJR31,2,99)/2),"")</f>
        <v/>
      </c>
      <c r="AWH31" s="4" t="str">
        <f>IFERROR(IF(N(data_NoOutliers!AJS31),data_NoOutliers!AJS31,MID(data_NoOutliers!AJS31,2,99)/2),"")</f>
        <v/>
      </c>
      <c r="AWI31" s="4" t="str">
        <f>IFERROR(IF(N(data_NoOutliers!AJT31),data_NoOutliers!AJT31,MID(data_NoOutliers!AJT31,2,99)/2),"")</f>
        <v/>
      </c>
      <c r="AWJ31" s="4" t="str">
        <f>IFERROR(IF(N(data_NoOutliers!AJU31),data_NoOutliers!AJU31,MID(data_NoOutliers!AJU31,2,99)/2),"")</f>
        <v/>
      </c>
      <c r="AWK31" s="4" t="str">
        <f>IFERROR(IF(N(data_NoOutliers!AJV31),data_NoOutliers!AJV31,MID(data_NoOutliers!AJV31,2,99)/2),"")</f>
        <v/>
      </c>
      <c r="AWL31" s="4" t="str">
        <f>IFERROR(IF(N(data_NoOutliers!AJW31),data_NoOutliers!AJW31,MID(data_NoOutliers!AJW31,2,99)/2),"")</f>
        <v/>
      </c>
      <c r="AWM31" s="4" t="str">
        <f>IFERROR(IF(N(data_NoOutliers!AJX31),data_NoOutliers!AJX31,MID(data_NoOutliers!AJX31,2,99)/2),"")</f>
        <v/>
      </c>
      <c r="AWN31" s="4" t="str">
        <f>IFERROR(IF(N(data_NoOutliers!AJY31),data_NoOutliers!AJY31,MID(data_NoOutliers!AJY31,2,99)/2),"")</f>
        <v/>
      </c>
      <c r="AWO31" s="4" t="str">
        <f>IFERROR(IF(N(data_NoOutliers!AJZ31),data_NoOutliers!AJZ31,MID(data_NoOutliers!AJZ31,2,99)/2),"")</f>
        <v/>
      </c>
      <c r="AWP31" s="4" t="str">
        <f>IFERROR(IF(N(data_NoOutliers!AKA31),data_NoOutliers!AKA31,MID(data_NoOutliers!AKA31,2,99)/2),"")</f>
        <v/>
      </c>
      <c r="AWQ31" s="4" t="str">
        <f>IFERROR(IF(N(data_NoOutliers!AKB31),data_NoOutliers!AKB31,MID(data_NoOutliers!AKB31,2,99)/2),"")</f>
        <v/>
      </c>
      <c r="AWR31" s="4" t="str">
        <f>IFERROR(IF(N(data_NoOutliers!AKC31),data_NoOutliers!AKC31,MID(data_NoOutliers!AKC31,2,99)/2),"")</f>
        <v/>
      </c>
      <c r="AWS31" s="4" t="str">
        <f>IFERROR(IF(N(data_NoOutliers!AKD31),data_NoOutliers!AKD31,MID(data_NoOutliers!AKD31,2,99)/2),"")</f>
        <v/>
      </c>
      <c r="AWT31" s="4" t="str">
        <f>IFERROR(IF(N(data_NoOutliers!AKE31),data_NoOutliers!AKE31,MID(data_NoOutliers!AKE31,2,99)/2),"")</f>
        <v/>
      </c>
      <c r="AWU31" s="4" t="str">
        <f>IFERROR(IF(N(data_NoOutliers!AKF31),data_NoOutliers!AKF31,MID(data_NoOutliers!AKF31,2,99)/2),"")</f>
        <v/>
      </c>
      <c r="AWV31" s="4" t="str">
        <f>IFERROR(IF(N(data_NoOutliers!AKG31),data_NoOutliers!AKG31,MID(data_NoOutliers!AKG31,2,99)/2),"")</f>
        <v/>
      </c>
      <c r="AWW31" s="4" t="str">
        <f>IFERROR(IF(N(data_NoOutliers!AKH31),data_NoOutliers!AKH31,MID(data_NoOutliers!AKH31,2,99)/2),"")</f>
        <v/>
      </c>
      <c r="AWX31" s="4" t="str">
        <f>IFERROR(IF(N(data_NoOutliers!AKI31),data_NoOutliers!AKI31,MID(data_NoOutliers!AKI31,2,99)/2),"")</f>
        <v/>
      </c>
      <c r="AWY31" s="4" t="str">
        <f>IFERROR(IF(N(data_NoOutliers!AKJ31),data_NoOutliers!AKJ31,MID(data_NoOutliers!AKJ31,2,99)/2),"")</f>
        <v/>
      </c>
      <c r="AWZ31" s="4" t="str">
        <f>IFERROR(IF(N(data_NoOutliers!AKK31),data_NoOutliers!AKK31,MID(data_NoOutliers!AKK31,2,99)/2),"")</f>
        <v/>
      </c>
      <c r="AXA31" s="4" t="str">
        <f>IFERROR(IF(N(data_NoOutliers!AKL31),data_NoOutliers!AKL31,MID(data_NoOutliers!AKL31,2,99)/2),"")</f>
        <v/>
      </c>
      <c r="AXB31" s="4" t="str">
        <f>IFERROR(IF(N(data_NoOutliers!AKM31),data_NoOutliers!AKM31,MID(data_NoOutliers!AKM31,2,99)/2),"")</f>
        <v/>
      </c>
      <c r="AXC31" s="4" t="str">
        <f>IFERROR(IF(N(data_NoOutliers!AKN31),data_NoOutliers!AKN31,MID(data_NoOutliers!AKN31,2,99)/2),"")</f>
        <v/>
      </c>
      <c r="AXD31" s="4" t="str">
        <f>IFERROR(IF(N(data_NoOutliers!AKO31),data_NoOutliers!AKO31,MID(data_NoOutliers!AKO31,2,99)/2),"")</f>
        <v/>
      </c>
      <c r="AXE31" s="4" t="str">
        <f>IFERROR(IF(N(data_NoOutliers!AKP31),data_NoOutliers!AKP31,MID(data_NoOutliers!AKP31,2,99)/2),"")</f>
        <v/>
      </c>
      <c r="AXF31" s="4" t="str">
        <f>IFERROR(IF(N(data_NoOutliers!AKQ31),data_NoOutliers!AKQ31,MID(data_NoOutliers!AKQ31,2,99)/2),"")</f>
        <v/>
      </c>
      <c r="AXG31" s="4" t="str">
        <f>IFERROR(IF(N(data_NoOutliers!AKR31),data_NoOutliers!AKR31,MID(data_NoOutliers!AKR31,2,99)/2),"")</f>
        <v/>
      </c>
      <c r="AXH31" s="4" t="str">
        <f>IFERROR(IF(N(data_NoOutliers!AKS31),data_NoOutliers!AKS31,MID(data_NoOutliers!AKS31,2,99)/2),"")</f>
        <v/>
      </c>
      <c r="AXI31" s="4" t="str">
        <f>IFERROR(IF(N(data_NoOutliers!AKT31),data_NoOutliers!AKT31,MID(data_NoOutliers!AKT31,2,99)/2),"")</f>
        <v/>
      </c>
      <c r="AXJ31" s="4" t="str">
        <f>IFERROR(IF(N(data_NoOutliers!AKU31),data_NoOutliers!AKU31,MID(data_NoOutliers!AKU31,2,99)/2),"")</f>
        <v/>
      </c>
      <c r="AXK31" s="4" t="str">
        <f>IFERROR(IF(N(data_NoOutliers!AKV31),data_NoOutliers!AKV31,MID(data_NoOutliers!AKV31,2,99)/2),"")</f>
        <v/>
      </c>
      <c r="AXL31" s="4" t="str">
        <f>IFERROR(IF(N(data_NoOutliers!AKW31),data_NoOutliers!AKW31,MID(data_NoOutliers!AKW31,2,99)/2),"")</f>
        <v/>
      </c>
      <c r="AXM31" s="4" t="str">
        <f>IFERROR(IF(N(data_NoOutliers!AKX31),data_NoOutliers!AKX31,MID(data_NoOutliers!AKX31,2,99)/2),"")</f>
        <v/>
      </c>
      <c r="AXN31" s="4" t="str">
        <f>IFERROR(IF(N(data_NoOutliers!AKY31),data_NoOutliers!AKY31,MID(data_NoOutliers!AKY31,2,99)/2),"")</f>
        <v/>
      </c>
      <c r="AXO31" s="4" t="str">
        <f>IFERROR(IF(N(data_NoOutliers!AKZ31),data_NoOutliers!AKZ31,MID(data_NoOutliers!AKZ31,2,99)/2),"")</f>
        <v/>
      </c>
      <c r="AXP31" s="4" t="str">
        <f>IFERROR(IF(N(data_NoOutliers!ALA31),data_NoOutliers!ALA31,MID(data_NoOutliers!ALA31,2,99)/2),"")</f>
        <v/>
      </c>
      <c r="AXQ31" s="4" t="str">
        <f>IFERROR(IF(N(data_NoOutliers!ALB31),data_NoOutliers!ALB31,MID(data_NoOutliers!ALB31,2,99)/2),"")</f>
        <v/>
      </c>
      <c r="AXR31" s="4" t="str">
        <f>IFERROR(IF(N(data_NoOutliers!ALC31),data_NoOutliers!ALC31,MID(data_NoOutliers!ALC31,2,99)/2),"")</f>
        <v/>
      </c>
      <c r="AXS31" s="4" t="str">
        <f>IFERROR(IF(N(data_NoOutliers!ALD31),data_NoOutliers!ALD31,MID(data_NoOutliers!ALD31,2,99)/2),"")</f>
        <v/>
      </c>
      <c r="AXT31" s="4" t="str">
        <f>IFERROR(IF(N(data_NoOutliers!ALE31),data_NoOutliers!ALE31,MID(data_NoOutliers!ALE31,2,99)/2),"")</f>
        <v/>
      </c>
      <c r="AXU31" s="4" t="str">
        <f>IFERROR(IF(N(data_NoOutliers!ALF31),data_NoOutliers!ALF31,MID(data_NoOutliers!ALF31,2,99)/2),"")</f>
        <v/>
      </c>
      <c r="AXV31" s="4" t="str">
        <f>IFERROR(IF(N(data_NoOutliers!ALG31),data_NoOutliers!ALG31,MID(data_NoOutliers!ALG31,2,99)/2),"")</f>
        <v/>
      </c>
      <c r="AXW31" s="4" t="str">
        <f>IFERROR(IF(N(data_NoOutliers!ALH31),data_NoOutliers!ALH31,MID(data_NoOutliers!ALH31,2,99)/2),"")</f>
        <v/>
      </c>
      <c r="AXX31" s="4" t="str">
        <f>IFERROR(IF(N(data_NoOutliers!ALI31),data_NoOutliers!ALI31,MID(data_NoOutliers!ALI31,2,99)/2),"")</f>
        <v/>
      </c>
      <c r="AXY31" s="4" t="str">
        <f>IFERROR(IF(N(data_NoOutliers!ALJ31),data_NoOutliers!ALJ31,MID(data_NoOutliers!ALJ31,2,99)/2),"")</f>
        <v/>
      </c>
      <c r="AXZ31" s="4" t="str">
        <f>IFERROR(IF(N(data_NoOutliers!ALK31),data_NoOutliers!ALK31,MID(data_NoOutliers!ALK31,2,99)/2),"")</f>
        <v/>
      </c>
      <c r="AYA31" s="4" t="str">
        <f>IFERROR(IF(N(data_NoOutliers!ALL31),data_NoOutliers!ALL31,MID(data_NoOutliers!ALL31,2,99)/2),"")</f>
        <v/>
      </c>
      <c r="AYB31" s="4" t="str">
        <f>IFERROR(IF(N(data_NoOutliers!ALM31),data_NoOutliers!ALM31,MID(data_NoOutliers!ALM31,2,99)/2),"")</f>
        <v/>
      </c>
      <c r="AYC31" s="4" t="str">
        <f>IFERROR(IF(N(data_NoOutliers!ALN31),data_NoOutliers!ALN31,MID(data_NoOutliers!ALN31,2,99)/2),"")</f>
        <v/>
      </c>
      <c r="AYD31" s="4" t="str">
        <f>IFERROR(IF(N(data_NoOutliers!ALO31),data_NoOutliers!ALO31,MID(data_NoOutliers!ALO31,2,99)/2),"")</f>
        <v/>
      </c>
      <c r="AYE31" s="4" t="str">
        <f>IFERROR(IF(N(data_NoOutliers!ALP31),data_NoOutliers!ALP31,MID(data_NoOutliers!ALP31,2,99)/2),"")</f>
        <v/>
      </c>
      <c r="AYF31" s="4" t="str">
        <f>IFERROR(IF(N(data_NoOutliers!ALQ31),data_NoOutliers!ALQ31,MID(data_NoOutliers!ALQ31,2,99)/2),"")</f>
        <v/>
      </c>
      <c r="AYG31" s="4" t="str">
        <f>IFERROR(IF(N(data_NoOutliers!ALR31),data_NoOutliers!ALR31,MID(data_NoOutliers!ALR31,2,99)/2),"")</f>
        <v/>
      </c>
      <c r="AYH31" s="4" t="str">
        <f>IFERROR(IF(N(data_NoOutliers!ALS31),data_NoOutliers!ALS31,MID(data_NoOutliers!ALS31,2,99)/2),"")</f>
        <v/>
      </c>
      <c r="AYI31" s="4" t="str">
        <f>IFERROR(IF(N(data_NoOutliers!ALT31),data_NoOutliers!ALT31,MID(data_NoOutliers!ALT31,2,99)/2),"")</f>
        <v/>
      </c>
      <c r="AYJ31" s="4" t="str">
        <f>IFERROR(IF(N(data_NoOutliers!ALU31),data_NoOutliers!ALU31,MID(data_NoOutliers!ALU31,2,99)/2),"")</f>
        <v/>
      </c>
      <c r="AYK31" s="4" t="str">
        <f>IFERROR(IF(N(data_NoOutliers!ALV31),data_NoOutliers!ALV31,MID(data_NoOutliers!ALV31,2,99)/2),"")</f>
        <v/>
      </c>
      <c r="AYL31" s="4" t="str">
        <f>IFERROR(IF(N(data_NoOutliers!ALW31),data_NoOutliers!ALW31,MID(data_NoOutliers!ALW31,2,99)/2),"")</f>
        <v/>
      </c>
      <c r="AYM31" s="4" t="str">
        <f>IFERROR(IF(N(data_NoOutliers!ALX31),data_NoOutliers!ALX31,MID(data_NoOutliers!ALX31,2,99)/2),"")</f>
        <v/>
      </c>
      <c r="AYN31" s="4" t="str">
        <f>IFERROR(IF(N(data_NoOutliers!ALY31),data_NoOutliers!ALY31,MID(data_NoOutliers!ALY31,2,99)/2),"")</f>
        <v/>
      </c>
      <c r="AYO31" s="4" t="str">
        <f>IFERROR(IF(N(data_NoOutliers!ALZ31),data_NoOutliers!ALZ31,MID(data_NoOutliers!ALZ31,2,99)/2),"")</f>
        <v/>
      </c>
      <c r="AYP31" s="4" t="str">
        <f>IFERROR(IF(N(data_NoOutliers!AMA31),data_NoOutliers!AMA31,MID(data_NoOutliers!AMA31,2,99)/2),"")</f>
        <v/>
      </c>
      <c r="AYQ31" s="4" t="str">
        <f>IFERROR(IF(N(data_NoOutliers!AMB31),data_NoOutliers!AMB31,MID(data_NoOutliers!AMB31,2,99)/2),"")</f>
        <v/>
      </c>
      <c r="AYR31" s="4" t="str">
        <f>IFERROR(IF(N(data_NoOutliers!AMC31),data_NoOutliers!AMC31,MID(data_NoOutliers!AMC31,2,99)/2),"")</f>
        <v/>
      </c>
      <c r="AYS31" s="4" t="str">
        <f>IFERROR(IF(N(data_NoOutliers!AMD31),data_NoOutliers!AMD31,MID(data_NoOutliers!AMD31,2,99)/2),"")</f>
        <v/>
      </c>
      <c r="AYT31" s="4" t="str">
        <f>IFERROR(IF(N(data_NoOutliers!AME31),data_NoOutliers!AME31,MID(data_NoOutliers!AME31,2,99)/2),"")</f>
        <v/>
      </c>
      <c r="AYU31" s="4" t="str">
        <f>IFERROR(IF(N(data_NoOutliers!AMF31),data_NoOutliers!AMF31,MID(data_NoOutliers!AMF31,2,99)/2),"")</f>
        <v/>
      </c>
      <c r="AYV31" s="4" t="str">
        <f>IFERROR(IF(N(data_NoOutliers!AMG31),data_NoOutliers!AMG31,MID(data_NoOutliers!AMG31,2,99)/2),"")</f>
        <v/>
      </c>
      <c r="AYW31" s="4" t="str">
        <f>IFERROR(IF(N(data_NoOutliers!AMH31),data_NoOutliers!AMH31,MID(data_NoOutliers!AMH31,2,99)/2),"")</f>
        <v/>
      </c>
      <c r="AYX31" s="4" t="str">
        <f>IFERROR(IF(N(data_NoOutliers!AMI31),data_NoOutliers!AMI31,MID(data_NoOutliers!AMI31,2,99)/2),"")</f>
        <v/>
      </c>
      <c r="AYY31" s="4" t="str">
        <f>IFERROR(IF(N(data_NoOutliers!AMJ31),data_NoOutliers!AMJ31,MID(data_NoOutliers!AMJ31,2,99)/2),"")</f>
        <v/>
      </c>
      <c r="AYZ31" s="4" t="str">
        <f>IFERROR(IF(N(data_NoOutliers!AMK31),data_NoOutliers!AMK31,MID(data_NoOutliers!AMK31,2,99)/2),"")</f>
        <v/>
      </c>
      <c r="AZA31" s="4" t="str">
        <f>IFERROR(IF(N(data_NoOutliers!AML31),data_NoOutliers!AML31,MID(data_NoOutliers!AML31,2,99)/2),"")</f>
        <v/>
      </c>
      <c r="AZB31" s="4" t="str">
        <f>IFERROR(IF(N(data_NoOutliers!AMM31),data_NoOutliers!AMM31,MID(data_NoOutliers!AMM31,2,99)/2),"")</f>
        <v/>
      </c>
      <c r="AZC31" s="4" t="str">
        <f>IFERROR(IF(N(data_NoOutliers!AMN31),data_NoOutliers!AMN31,MID(data_NoOutliers!AMN31,2,99)/2),"")</f>
        <v/>
      </c>
      <c r="AZD31" s="4" t="str">
        <f>IFERROR(IF(N(data_NoOutliers!AMO31),data_NoOutliers!AMO31,MID(data_NoOutliers!AMO31,2,99)/2),"")</f>
        <v/>
      </c>
      <c r="AZE31" s="4" t="str">
        <f>IFERROR(IF(N(data_NoOutliers!AMP31),data_NoOutliers!AMP31,MID(data_NoOutliers!AMP31,2,99)/2),"")</f>
        <v/>
      </c>
      <c r="AZF31" s="4" t="str">
        <f>IFERROR(IF(N(data_NoOutliers!AMQ31),data_NoOutliers!AMQ31,MID(data_NoOutliers!AMQ31,2,99)/2),"")</f>
        <v/>
      </c>
      <c r="AZG31" s="4" t="str">
        <f>IFERROR(IF(N(data_NoOutliers!AMR31),data_NoOutliers!AMR31,MID(data_NoOutliers!AMR31,2,99)/2),"")</f>
        <v/>
      </c>
      <c r="AZH31" s="4" t="str">
        <f>IFERROR(IF(N(data_NoOutliers!AMS31),data_NoOutliers!AMS31,MID(data_NoOutliers!AMS31,2,99)/2),"")</f>
        <v/>
      </c>
      <c r="AZI31" s="4" t="str">
        <f>IFERROR(IF(N(data_NoOutliers!AMT31),data_NoOutliers!AMT31,MID(data_NoOutliers!AMT31,2,99)/2),"")</f>
        <v/>
      </c>
      <c r="AZJ31" s="4" t="str">
        <f>IFERROR(IF(N(data_NoOutliers!AMU31),data_NoOutliers!AMU31,MID(data_NoOutliers!AMU31,2,99)/2),"")</f>
        <v/>
      </c>
      <c r="AZK31" s="4" t="str">
        <f>IFERROR(IF(N(data_NoOutliers!AMV31),data_NoOutliers!AMV31,MID(data_NoOutliers!AMV31,2,99)/2),"")</f>
        <v/>
      </c>
      <c r="AZL31" s="4" t="str">
        <f>IFERROR(IF(N(data_NoOutliers!AMW31),data_NoOutliers!AMW31,MID(data_NoOutliers!AMW31,2,99)/2),"")</f>
        <v/>
      </c>
      <c r="AZM31" s="4" t="str">
        <f>IFERROR(IF(N(data_NoOutliers!AMX31),data_NoOutliers!AMX31,MID(data_NoOutliers!AMX31,2,99)/2),"")</f>
        <v/>
      </c>
      <c r="AZN31" s="4" t="str">
        <f>IFERROR(IF(N(data_NoOutliers!AMY31),data_NoOutliers!AMY31,MID(data_NoOutliers!AMY31,2,99)/2),"")</f>
        <v/>
      </c>
      <c r="AZO31" s="4" t="str">
        <f>IFERROR(IF(N(data_NoOutliers!AMZ31),data_NoOutliers!AMZ31,MID(data_NoOutliers!AMZ31,2,99)/2),"")</f>
        <v/>
      </c>
      <c r="AZP31" s="4" t="str">
        <f>IFERROR(IF(N(data_NoOutliers!ANA31),data_NoOutliers!ANA31,MID(data_NoOutliers!ANA31,2,99)/2),"")</f>
        <v/>
      </c>
      <c r="AZQ31" s="4" t="str">
        <f>IFERROR(IF(N(data_NoOutliers!ANB31),data_NoOutliers!ANB31,MID(data_NoOutliers!ANB31,2,99)/2),"")</f>
        <v/>
      </c>
      <c r="AZR31" s="4" t="str">
        <f>IFERROR(IF(N(data_NoOutliers!ANC31),data_NoOutliers!ANC31,MID(data_NoOutliers!ANC31,2,99)/2),"")</f>
        <v/>
      </c>
      <c r="AZS31" s="4" t="str">
        <f>IFERROR(IF(N(data_NoOutliers!AND31),data_NoOutliers!AND31,MID(data_NoOutliers!AND31,2,99)/2),"")</f>
        <v/>
      </c>
      <c r="AZT31" s="4" t="str">
        <f>IFERROR(IF(N(data_NoOutliers!ANE31),data_NoOutliers!ANE31,MID(data_NoOutliers!ANE31,2,99)/2),"")</f>
        <v/>
      </c>
      <c r="AZU31" s="4" t="str">
        <f>IFERROR(IF(N(data_NoOutliers!ANF31),data_NoOutliers!ANF31,MID(data_NoOutliers!ANF31,2,99)/2),"")</f>
        <v/>
      </c>
      <c r="AZV31" s="4" t="str">
        <f>IFERROR(IF(N(data_NoOutliers!ANG31),data_NoOutliers!ANG31,MID(data_NoOutliers!ANG31,2,99)/2),"")</f>
        <v/>
      </c>
      <c r="AZW31" s="4" t="str">
        <f>IFERROR(IF(N(data_NoOutliers!ANH31),data_NoOutliers!ANH31,MID(data_NoOutliers!ANH31,2,99)/2),"")</f>
        <v/>
      </c>
      <c r="AZX31" s="4" t="str">
        <f>IFERROR(IF(N(data_NoOutliers!ANI31),data_NoOutliers!ANI31,MID(data_NoOutliers!ANI31,2,99)/2),"")</f>
        <v/>
      </c>
      <c r="AZY31" s="4" t="str">
        <f>IFERROR(IF(N(data_NoOutliers!ANJ31),data_NoOutliers!ANJ31,MID(data_NoOutliers!ANJ31,2,99)/2),"")</f>
        <v/>
      </c>
      <c r="AZZ31" s="4" t="str">
        <f>IFERROR(IF(N(data_NoOutliers!ANK31),data_NoOutliers!ANK31,MID(data_NoOutliers!ANK31,2,99)/2),"")</f>
        <v/>
      </c>
      <c r="BAA31" s="4" t="str">
        <f>IFERROR(IF(N(data_NoOutliers!ANL31),data_NoOutliers!ANL31,MID(data_NoOutliers!ANL31,2,99)/2),"")</f>
        <v/>
      </c>
      <c r="BAB31" s="4" t="str">
        <f>IFERROR(IF(N(data_NoOutliers!ANM31),data_NoOutliers!ANM31,MID(data_NoOutliers!ANM31,2,99)/2),"")</f>
        <v/>
      </c>
      <c r="BAC31" s="4" t="str">
        <f>IFERROR(IF(N(data_NoOutliers!ANN31),data_NoOutliers!ANN31,MID(data_NoOutliers!ANN31,2,99)/2),"")</f>
        <v/>
      </c>
      <c r="BAD31" s="4" t="str">
        <f>IFERROR(IF(N(data_NoOutliers!ANO31),data_NoOutliers!ANO31,MID(data_NoOutliers!ANO31,2,99)/2),"")</f>
        <v/>
      </c>
      <c r="BAE31" s="4" t="str">
        <f>IFERROR(IF(N(data_NoOutliers!ANP31),data_NoOutliers!ANP31,MID(data_NoOutliers!ANP31,2,99)/2),"")</f>
        <v/>
      </c>
      <c r="BAF31" s="4" t="str">
        <f>IFERROR(IF(N(data_NoOutliers!ANQ31),data_NoOutliers!ANQ31,MID(data_NoOutliers!ANQ31,2,99)/2),"")</f>
        <v/>
      </c>
      <c r="BAG31" s="4" t="str">
        <f>IFERROR(IF(N(data_NoOutliers!ANR31),data_NoOutliers!ANR31,MID(data_NoOutliers!ANR31,2,99)/2),"")</f>
        <v/>
      </c>
      <c r="BAH31" s="4" t="str">
        <f>IFERROR(IF(N(data_NoOutliers!ANS31),data_NoOutliers!ANS31,MID(data_NoOutliers!ANS31,2,99)/2),"")</f>
        <v/>
      </c>
      <c r="BAI31" s="4" t="str">
        <f>IFERROR(IF(N(data_NoOutliers!ANT31),data_NoOutliers!ANT31,MID(data_NoOutliers!ANT31,2,99)/2),"")</f>
        <v/>
      </c>
      <c r="BAJ31" s="4" t="str">
        <f>IFERROR(IF(N(data_NoOutliers!ANU31),data_NoOutliers!ANU31,MID(data_NoOutliers!ANU31,2,99)/2),"")</f>
        <v/>
      </c>
      <c r="BAK31" s="4" t="str">
        <f>IFERROR(IF(N(data_NoOutliers!ANV31),data_NoOutliers!ANV31,MID(data_NoOutliers!ANV31,2,99)/2),"")</f>
        <v/>
      </c>
      <c r="BAL31" s="4" t="str">
        <f>IFERROR(IF(N(data_NoOutliers!ANW31),data_NoOutliers!ANW31,MID(data_NoOutliers!ANW31,2,99)/2),"")</f>
        <v/>
      </c>
      <c r="BAM31" s="4" t="str">
        <f>IFERROR(IF(N(data_NoOutliers!ANX31),data_NoOutliers!ANX31,MID(data_NoOutliers!ANX31,2,99)/2),"")</f>
        <v/>
      </c>
      <c r="BAN31" s="4" t="str">
        <f>IFERROR(IF(N(data_NoOutliers!ANY31),data_NoOutliers!ANY31,MID(data_NoOutliers!ANY31,2,99)/2),"")</f>
        <v/>
      </c>
      <c r="BAO31" s="4" t="str">
        <f>IFERROR(IF(N(data_NoOutliers!ANZ31),data_NoOutliers!ANZ31,MID(data_NoOutliers!ANZ31,2,99)/2),"")</f>
        <v/>
      </c>
      <c r="BAP31" s="4" t="str">
        <f>IFERROR(IF(N(data_NoOutliers!AOA31),data_NoOutliers!AOA31,MID(data_NoOutliers!AOA31,2,99)/2),"")</f>
        <v/>
      </c>
      <c r="BAQ31" s="4" t="str">
        <f>IFERROR(IF(N(data_NoOutliers!AOB31),data_NoOutliers!AOB31,MID(data_NoOutliers!AOB31,2,99)/2),"")</f>
        <v/>
      </c>
      <c r="BAR31" s="4" t="str">
        <f>IFERROR(IF(N(data_NoOutliers!AOC31),data_NoOutliers!AOC31,MID(data_NoOutliers!AOC31,2,99)/2),"")</f>
        <v/>
      </c>
      <c r="BAS31" s="4" t="str">
        <f>IFERROR(IF(N(data_NoOutliers!AOD31),data_NoOutliers!AOD31,MID(data_NoOutliers!AOD31,2,99)/2),"")</f>
        <v/>
      </c>
      <c r="BAT31" s="4" t="str">
        <f>IFERROR(IF(N(data_NoOutliers!AOE31),data_NoOutliers!AOE31,MID(data_NoOutliers!AOE31,2,99)/2),"")</f>
        <v/>
      </c>
      <c r="BAU31" s="4" t="str">
        <f>IFERROR(IF(N(data_NoOutliers!AOF31),data_NoOutliers!AOF31,MID(data_NoOutliers!AOF31,2,99)/2),"")</f>
        <v/>
      </c>
      <c r="BAV31" s="4" t="str">
        <f>IFERROR(IF(N(data_NoOutliers!AOG31),data_NoOutliers!AOG31,MID(data_NoOutliers!AOG31,2,99)/2),"")</f>
        <v/>
      </c>
      <c r="BAW31" s="4" t="str">
        <f>IFERROR(IF(N(data_NoOutliers!AOH31),data_NoOutliers!AOH31,MID(data_NoOutliers!AOH31,2,99)/2),"")</f>
        <v/>
      </c>
      <c r="BAX31" s="4" t="str">
        <f>IFERROR(IF(N(data_NoOutliers!AOI31),data_NoOutliers!AOI31,MID(data_NoOutliers!AOI31,2,99)/2),"")</f>
        <v/>
      </c>
      <c r="BAY31" s="4" t="str">
        <f>IFERROR(IF(N(data_NoOutliers!AOJ31),data_NoOutliers!AOJ31,MID(data_NoOutliers!AOJ31,2,99)/2),"")</f>
        <v/>
      </c>
      <c r="BAZ31" s="4" t="str">
        <f>IFERROR(IF(N(data_NoOutliers!AOK31),data_NoOutliers!AOK31,MID(data_NoOutliers!AOK31,2,99)/2),"")</f>
        <v/>
      </c>
      <c r="BBA31" s="4" t="str">
        <f>IFERROR(IF(N(data_NoOutliers!AOL31),data_NoOutliers!AOL31,MID(data_NoOutliers!AOL31,2,99)/2),"")</f>
        <v/>
      </c>
      <c r="BBB31" s="4" t="str">
        <f>IFERROR(IF(N(data_NoOutliers!AOM31),data_NoOutliers!AOM31,MID(data_NoOutliers!AOM31,2,99)/2),"")</f>
        <v/>
      </c>
      <c r="BBC31" s="4" t="str">
        <f>IFERROR(IF(N(data_NoOutliers!AON31),data_NoOutliers!AON31,MID(data_NoOutliers!AON31,2,99)/2),"")</f>
        <v/>
      </c>
      <c r="BBD31" s="4" t="str">
        <f>IFERROR(IF(N(data_NoOutliers!AOO31),data_NoOutliers!AOO31,MID(data_NoOutliers!AOO31,2,99)/2),"")</f>
        <v/>
      </c>
      <c r="BBE31" s="4" t="str">
        <f>IFERROR(IF(N(data_NoOutliers!AOP31),data_NoOutliers!AOP31,MID(data_NoOutliers!AOP31,2,99)/2),"")</f>
        <v/>
      </c>
      <c r="BBF31" s="4" t="str">
        <f>IFERROR(IF(N(data_NoOutliers!AOQ31),data_NoOutliers!AOQ31,MID(data_NoOutliers!AOQ31,2,99)/2),"")</f>
        <v/>
      </c>
      <c r="BBG31" s="4" t="str">
        <f>IFERROR(IF(N(data_NoOutliers!AOR31),data_NoOutliers!AOR31,MID(data_NoOutliers!AOR31,2,99)/2),"")</f>
        <v/>
      </c>
      <c r="BBH31" s="4" t="str">
        <f>IFERROR(IF(N(data_NoOutliers!AOS31),data_NoOutliers!AOS31,MID(data_NoOutliers!AOS31,2,99)/2),"")</f>
        <v/>
      </c>
      <c r="BBI31" s="4" t="str">
        <f>IFERROR(IF(N(data_NoOutliers!AOT31),data_NoOutliers!AOT31,MID(data_NoOutliers!AOT31,2,99)/2),"")</f>
        <v/>
      </c>
      <c r="BBJ31" s="4" t="str">
        <f>IFERROR(IF(N(data_NoOutliers!AOU31),data_NoOutliers!AOU31,MID(data_NoOutliers!AOU31,2,99)/2),"")</f>
        <v/>
      </c>
      <c r="BBK31" s="4" t="str">
        <f>IFERROR(IF(N(data_NoOutliers!AOV31),data_NoOutliers!AOV31,MID(data_NoOutliers!AOV31,2,99)/2),"")</f>
        <v/>
      </c>
      <c r="BBL31" s="4" t="str">
        <f>IFERROR(IF(N(data_NoOutliers!AOW31),data_NoOutliers!AOW31,MID(data_NoOutliers!AOW31,2,99)/2),"")</f>
        <v/>
      </c>
      <c r="BBM31" s="4" t="str">
        <f>IFERROR(IF(N(data_NoOutliers!AOX31),data_NoOutliers!AOX31,MID(data_NoOutliers!AOX31,2,99)/2),"")</f>
        <v/>
      </c>
      <c r="BBN31" s="4" t="str">
        <f>IFERROR(IF(N(data_NoOutliers!AOY31),data_NoOutliers!AOY31,MID(data_NoOutliers!AOY31,2,99)/2),"")</f>
        <v/>
      </c>
      <c r="BBO31" s="4" t="str">
        <f>IFERROR(IF(N(data_NoOutliers!AOZ31),data_NoOutliers!AOZ31,MID(data_NoOutliers!AOZ31,2,99)/2),"")</f>
        <v/>
      </c>
      <c r="BBP31" s="4" t="str">
        <f>IFERROR(IF(N(data_NoOutliers!APA31),data_NoOutliers!APA31,MID(data_NoOutliers!APA31,2,99)/2),"")</f>
        <v/>
      </c>
      <c r="BBQ31" s="4" t="str">
        <f>IFERROR(IF(N(data_NoOutliers!APB31),data_NoOutliers!APB31,MID(data_NoOutliers!APB31,2,99)/2),"")</f>
        <v/>
      </c>
      <c r="BBR31" s="4" t="str">
        <f>IFERROR(IF(N(data_NoOutliers!APC31),data_NoOutliers!APC31,MID(data_NoOutliers!APC31,2,99)/2),"")</f>
        <v/>
      </c>
      <c r="BBS31" s="4" t="str">
        <f>IFERROR(IF(N(data_NoOutliers!APD31),data_NoOutliers!APD31,MID(data_NoOutliers!APD31,2,99)/2),"")</f>
        <v/>
      </c>
      <c r="BBT31" s="4" t="str">
        <f>IFERROR(IF(N(data_NoOutliers!APE31),data_NoOutliers!APE31,MID(data_NoOutliers!APE31,2,99)/2),"")</f>
        <v/>
      </c>
      <c r="BBU31" s="4" t="str">
        <f>IFERROR(IF(N(data_NoOutliers!APF31),data_NoOutliers!APF31,MID(data_NoOutliers!APF31,2,99)/2),"")</f>
        <v/>
      </c>
      <c r="BBV31" s="4" t="str">
        <f>IFERROR(IF(N(data_NoOutliers!APG31),data_NoOutliers!APG31,MID(data_NoOutliers!APG31,2,99)/2),"")</f>
        <v/>
      </c>
      <c r="BBW31" s="4" t="str">
        <f>IFERROR(IF(N(data_NoOutliers!APH31),data_NoOutliers!APH31,MID(data_NoOutliers!APH31,2,99)/2),"")</f>
        <v/>
      </c>
      <c r="BBX31" s="4" t="str">
        <f>IFERROR(IF(N(data_NoOutliers!API31),data_NoOutliers!API31,MID(data_NoOutliers!API31,2,99)/2),"")</f>
        <v/>
      </c>
      <c r="BBY31" s="4" t="str">
        <f>IFERROR(IF(N(data_NoOutliers!APJ31),data_NoOutliers!APJ31,MID(data_NoOutliers!APJ31,2,99)/2),"")</f>
        <v/>
      </c>
      <c r="BBZ31" s="4" t="str">
        <f>IFERROR(IF(N(data_NoOutliers!APK31),data_NoOutliers!APK31,MID(data_NoOutliers!APK31,2,99)/2),"")</f>
        <v/>
      </c>
      <c r="BCA31" s="4" t="str">
        <f>IFERROR(IF(N(data_NoOutliers!APL31),data_NoOutliers!APL31,MID(data_NoOutliers!APL31,2,99)/2),"")</f>
        <v/>
      </c>
      <c r="BCB31" s="4" t="str">
        <f>IFERROR(IF(N(data_NoOutliers!APM31),data_NoOutliers!APM31,MID(data_NoOutliers!APM31,2,99)/2),"")</f>
        <v/>
      </c>
      <c r="BCC31" s="4" t="str">
        <f>IFERROR(IF(N(data_NoOutliers!APN31),data_NoOutliers!APN31,MID(data_NoOutliers!APN31,2,99)/2),"")</f>
        <v/>
      </c>
      <c r="BCD31" s="4" t="str">
        <f>IFERROR(IF(N(data_NoOutliers!APO31),data_NoOutliers!APO31,MID(data_NoOutliers!APO31,2,99)/2),"")</f>
        <v/>
      </c>
      <c r="BCE31" s="4" t="str">
        <f>IFERROR(IF(N(data_NoOutliers!APP31),data_NoOutliers!APP31,MID(data_NoOutliers!APP31,2,99)/2),"")</f>
        <v/>
      </c>
      <c r="BCF31" s="4" t="str">
        <f>IFERROR(IF(N(data_NoOutliers!APQ31),data_NoOutliers!APQ31,MID(data_NoOutliers!APQ31,2,99)/2),"")</f>
        <v/>
      </c>
      <c r="BCG31" s="4" t="str">
        <f>IFERROR(IF(N(data_NoOutliers!APR31),data_NoOutliers!APR31,MID(data_NoOutliers!APR31,2,99)/2),"")</f>
        <v/>
      </c>
      <c r="BCH31" s="4" t="str">
        <f>IFERROR(IF(N(data_NoOutliers!APS31),data_NoOutliers!APS31,MID(data_NoOutliers!APS31,2,99)/2),"")</f>
        <v/>
      </c>
      <c r="BCI31" s="4" t="str">
        <f>IFERROR(IF(N(data_NoOutliers!APT31),data_NoOutliers!APT31,MID(data_NoOutliers!APT31,2,99)/2),"")</f>
        <v/>
      </c>
      <c r="BCJ31" s="4" t="str">
        <f>IFERROR(IF(N(data_NoOutliers!APU31),data_NoOutliers!APU31,MID(data_NoOutliers!APU31,2,99)/2),"")</f>
        <v/>
      </c>
      <c r="BCK31" s="4" t="str">
        <f>IFERROR(IF(N(data_NoOutliers!APV31),data_NoOutliers!APV31,MID(data_NoOutliers!APV31,2,99)/2),"")</f>
        <v/>
      </c>
      <c r="BCL31" s="4" t="str">
        <f>IFERROR(IF(N(data_NoOutliers!APW31),data_NoOutliers!APW31,MID(data_NoOutliers!APW31,2,99)/2),"")</f>
        <v/>
      </c>
      <c r="BCM31" s="4" t="str">
        <f>IFERROR(IF(N(data_NoOutliers!APX31),data_NoOutliers!APX31,MID(data_NoOutliers!APX31,2,99)/2),"")</f>
        <v/>
      </c>
      <c r="BCN31" s="4" t="str">
        <f>IFERROR(IF(N(data_NoOutliers!APY31),data_NoOutliers!APY31,MID(data_NoOutliers!APY31,2,99)/2),"")</f>
        <v/>
      </c>
      <c r="BCO31" s="4" t="str">
        <f>IFERROR(IF(N(data_NoOutliers!APZ31),data_NoOutliers!APZ31,MID(data_NoOutliers!APZ31,2,99)/2),"")</f>
        <v/>
      </c>
      <c r="BCP31" s="4" t="str">
        <f>IFERROR(IF(N(data_NoOutliers!AQA31),data_NoOutliers!AQA31,MID(data_NoOutliers!AQA31,2,99)/2),"")</f>
        <v/>
      </c>
      <c r="BCQ31" s="4" t="str">
        <f>IFERROR(IF(N(data_NoOutliers!AQB31),data_NoOutliers!AQB31,MID(data_NoOutliers!AQB31,2,99)/2),"")</f>
        <v/>
      </c>
      <c r="BCR31" s="4" t="str">
        <f>IFERROR(IF(N(data_NoOutliers!AQC31),data_NoOutliers!AQC31,MID(data_NoOutliers!AQC31,2,99)/2),"")</f>
        <v/>
      </c>
      <c r="BCS31" s="4" t="str">
        <f>IFERROR(IF(N(data_NoOutliers!AQD31),data_NoOutliers!AQD31,MID(data_NoOutliers!AQD31,2,99)/2),"")</f>
        <v/>
      </c>
      <c r="BCT31" s="4" t="str">
        <f>IFERROR(IF(N(data_NoOutliers!AQE31),data_NoOutliers!AQE31,MID(data_NoOutliers!AQE31,2,99)/2),"")</f>
        <v/>
      </c>
      <c r="BCU31" s="4" t="str">
        <f>IFERROR(IF(N(data_NoOutliers!AQF31),data_NoOutliers!AQF31,MID(data_NoOutliers!AQF31,2,99)/2),"")</f>
        <v/>
      </c>
      <c r="BCV31" s="4" t="str">
        <f>IFERROR(IF(N(data_NoOutliers!AQG31),data_NoOutliers!AQG31,MID(data_NoOutliers!AQG31,2,99)/2),"")</f>
        <v/>
      </c>
      <c r="BCW31" s="4" t="str">
        <f>IFERROR(IF(N(data_NoOutliers!AQH31),data_NoOutliers!AQH31,MID(data_NoOutliers!AQH31,2,99)/2),"")</f>
        <v/>
      </c>
      <c r="BCX31" s="4" t="str">
        <f>IFERROR(IF(N(data_NoOutliers!AQI31),data_NoOutliers!AQI31,MID(data_NoOutliers!AQI31,2,99)/2),"")</f>
        <v/>
      </c>
      <c r="BCY31" s="4" t="str">
        <f>IFERROR(IF(N(data_NoOutliers!AQJ31),data_NoOutliers!AQJ31,MID(data_NoOutliers!AQJ31,2,99)/2),"")</f>
        <v/>
      </c>
      <c r="BCZ31" s="4" t="str">
        <f>IFERROR(IF(N(data_NoOutliers!AQK31),data_NoOutliers!AQK31,MID(data_NoOutliers!AQK31,2,99)/2),"")</f>
        <v/>
      </c>
      <c r="BDA31" s="4" t="str">
        <f>IFERROR(IF(N(data_NoOutliers!AQL31),data_NoOutliers!AQL31,MID(data_NoOutliers!AQL31,2,99)/2),"")</f>
        <v/>
      </c>
      <c r="BDB31" s="4" t="str">
        <f>IFERROR(IF(N(data_NoOutliers!AQM31),data_NoOutliers!AQM31,MID(data_NoOutliers!AQM31,2,99)/2),"")</f>
        <v/>
      </c>
      <c r="BDC31" s="4" t="str">
        <f>IFERROR(IF(N(data_NoOutliers!AQN31),data_NoOutliers!AQN31,MID(data_NoOutliers!AQN31,2,99)/2),"")</f>
        <v/>
      </c>
      <c r="BDD31" s="4" t="str">
        <f>IFERROR(IF(N(data_NoOutliers!AQO31),data_NoOutliers!AQO31,MID(data_NoOutliers!AQO31,2,99)/2),"")</f>
        <v/>
      </c>
      <c r="BDE31" s="4" t="str">
        <f>IFERROR(IF(N(data_NoOutliers!AQP31),data_NoOutliers!AQP31,MID(data_NoOutliers!AQP31,2,99)/2),"")</f>
        <v/>
      </c>
      <c r="BDF31" s="4" t="str">
        <f>IFERROR(IF(N(data_NoOutliers!AQQ31),data_NoOutliers!AQQ31,MID(data_NoOutliers!AQQ31,2,99)/2),"")</f>
        <v/>
      </c>
      <c r="BDG31" s="4" t="str">
        <f>IFERROR(IF(N(data_NoOutliers!AQR31),data_NoOutliers!AQR31,MID(data_NoOutliers!AQR31,2,99)/2),"")</f>
        <v/>
      </c>
      <c r="BDH31" s="4" t="str">
        <f>IFERROR(IF(N(data_NoOutliers!AQS31),data_NoOutliers!AQS31,MID(data_NoOutliers!AQS31,2,99)/2),"")</f>
        <v/>
      </c>
      <c r="BDI31" s="4" t="str">
        <f>IFERROR(IF(N(data_NoOutliers!AQT31),data_NoOutliers!AQT31,MID(data_NoOutliers!AQT31,2,99)/2),"")</f>
        <v/>
      </c>
      <c r="BDJ31" s="4" t="str">
        <f>IFERROR(IF(N(data_NoOutliers!AQU31),data_NoOutliers!AQU31,MID(data_NoOutliers!AQU31,2,99)/2),"")</f>
        <v/>
      </c>
      <c r="BDK31" s="4" t="str">
        <f>IFERROR(IF(N(data_NoOutliers!AQV31),data_NoOutliers!AQV31,MID(data_NoOutliers!AQV31,2,99)/2),"")</f>
        <v/>
      </c>
      <c r="BDL31" s="4" t="str">
        <f>IFERROR(IF(N(data_NoOutliers!AQW31),data_NoOutliers!AQW31,MID(data_NoOutliers!AQW31,2,99)/2),"")</f>
        <v/>
      </c>
      <c r="BDM31" s="4" t="str">
        <f>IFERROR(IF(N(data_NoOutliers!AQX31),data_NoOutliers!AQX31,MID(data_NoOutliers!AQX31,2,99)/2),"")</f>
        <v/>
      </c>
      <c r="BDN31" s="4" t="str">
        <f>IFERROR(IF(N(data_NoOutliers!AQY31),data_NoOutliers!AQY31,MID(data_NoOutliers!AQY31,2,99)/2),"")</f>
        <v/>
      </c>
      <c r="BDO31" s="4" t="str">
        <f>IFERROR(IF(N(data_NoOutliers!AQZ31),data_NoOutliers!AQZ31,MID(data_NoOutliers!AQZ31,2,99)/2),"")</f>
        <v/>
      </c>
      <c r="BDP31" s="4" t="str">
        <f>IFERROR(IF(N(data_NoOutliers!ARA31),data_NoOutliers!ARA31,MID(data_NoOutliers!ARA31,2,99)/2),"")</f>
        <v/>
      </c>
      <c r="BDQ31" s="4" t="str">
        <f>IFERROR(IF(N(data_NoOutliers!ARB31),data_NoOutliers!ARB31,MID(data_NoOutliers!ARB31,2,99)/2),"")</f>
        <v/>
      </c>
      <c r="BDR31" s="4" t="str">
        <f>IFERROR(IF(N(data_NoOutliers!ARC31),data_NoOutliers!ARC31,MID(data_NoOutliers!ARC31,2,99)/2),"")</f>
        <v/>
      </c>
      <c r="BDS31" s="4" t="str">
        <f>IFERROR(IF(N(data_NoOutliers!ARD31),data_NoOutliers!ARD31,MID(data_NoOutliers!ARD31,2,99)/2),"")</f>
        <v/>
      </c>
      <c r="BDT31" s="4" t="str">
        <f>IFERROR(IF(N(data_NoOutliers!ARE31),data_NoOutliers!ARE31,MID(data_NoOutliers!ARE31,2,99)/2),"")</f>
        <v/>
      </c>
      <c r="BDU31" s="4" t="str">
        <f>IFERROR(IF(N(data_NoOutliers!ARF31),data_NoOutliers!ARF31,MID(data_NoOutliers!ARF31,2,99)/2),"")</f>
        <v/>
      </c>
      <c r="BDV31" s="4" t="str">
        <f>IFERROR(IF(N(data_NoOutliers!ARG31),data_NoOutliers!ARG31,MID(data_NoOutliers!ARG31,2,99)/2),"")</f>
        <v/>
      </c>
      <c r="BDW31" s="4" t="str">
        <f>IFERROR(IF(N(data_NoOutliers!ARH31),data_NoOutliers!ARH31,MID(data_NoOutliers!ARH31,2,99)/2),"")</f>
        <v/>
      </c>
      <c r="BDX31" s="4" t="str">
        <f>IFERROR(IF(N(data_NoOutliers!ARI31),data_NoOutliers!ARI31,MID(data_NoOutliers!ARI31,2,99)/2),"")</f>
        <v/>
      </c>
      <c r="BDY31" s="4" t="str">
        <f>IFERROR(IF(N(data_NoOutliers!ARJ31),data_NoOutliers!ARJ31,MID(data_NoOutliers!ARJ31,2,99)/2),"")</f>
        <v/>
      </c>
      <c r="BDZ31" s="4" t="str">
        <f>IFERROR(IF(N(data_NoOutliers!ARK31),data_NoOutliers!ARK31,MID(data_NoOutliers!ARK31,2,99)/2),"")</f>
        <v/>
      </c>
      <c r="BEA31" s="4" t="str">
        <f>IFERROR(IF(N(data_NoOutliers!ARL31),data_NoOutliers!ARL31,MID(data_NoOutliers!ARL31,2,99)/2),"")</f>
        <v/>
      </c>
      <c r="BEB31" s="4" t="str">
        <f>IFERROR(IF(N(data_NoOutliers!ARM31),data_NoOutliers!ARM31,MID(data_NoOutliers!ARM31,2,99)/2),"")</f>
        <v/>
      </c>
      <c r="BEC31" s="4" t="str">
        <f>IFERROR(IF(N(data_NoOutliers!ARN31),data_NoOutliers!ARN31,MID(data_NoOutliers!ARN31,2,99)/2),"")</f>
        <v/>
      </c>
      <c r="BED31" s="4" t="str">
        <f>IFERROR(IF(N(data_NoOutliers!ARO31),data_NoOutliers!ARO31,MID(data_NoOutliers!ARO31,2,99)/2),"")</f>
        <v/>
      </c>
      <c r="BEE31" s="4" t="str">
        <f>IFERROR(IF(N(data_NoOutliers!ARP31),data_NoOutliers!ARP31,MID(data_NoOutliers!ARP31,2,99)/2),"")</f>
        <v/>
      </c>
      <c r="BEF31" s="4" t="str">
        <f>IFERROR(IF(N(data_NoOutliers!ARQ31),data_NoOutliers!ARQ31,MID(data_NoOutliers!ARQ31,2,99)/2),"")</f>
        <v/>
      </c>
      <c r="BEG31" s="4" t="str">
        <f>IFERROR(IF(N(data_NoOutliers!ARR31),data_NoOutliers!ARR31,MID(data_NoOutliers!ARR31,2,99)/2),"")</f>
        <v/>
      </c>
      <c r="BEH31" s="4" t="str">
        <f>IFERROR(IF(N(data_NoOutliers!ARS31),data_NoOutliers!ARS31,MID(data_NoOutliers!ARS31,2,99)/2),"")</f>
        <v/>
      </c>
      <c r="BEI31" s="4" t="str">
        <f>IFERROR(IF(N(data_NoOutliers!ART31),data_NoOutliers!ART31,MID(data_NoOutliers!ART31,2,99)/2),"")</f>
        <v/>
      </c>
      <c r="BEJ31" s="4" t="str">
        <f>IFERROR(IF(N(data_NoOutliers!ARU31),data_NoOutliers!ARU31,MID(data_NoOutliers!ARU31,2,99)/2),"")</f>
        <v/>
      </c>
      <c r="BEK31" s="4" t="str">
        <f>IFERROR(IF(N(data_NoOutliers!ARV31),data_NoOutliers!ARV31,MID(data_NoOutliers!ARV31,2,99)/2),"")</f>
        <v/>
      </c>
      <c r="BEL31" s="4" t="str">
        <f>IFERROR(IF(N(data_NoOutliers!ARW31),data_NoOutliers!ARW31,MID(data_NoOutliers!ARW31,2,99)/2),"")</f>
        <v/>
      </c>
      <c r="BEM31" s="4" t="str">
        <f>IFERROR(IF(N(data_NoOutliers!ARX31),data_NoOutliers!ARX31,MID(data_NoOutliers!ARX31,2,99)/2),"")</f>
        <v/>
      </c>
      <c r="BEN31" s="4" t="str">
        <f>IFERROR(IF(N(data_NoOutliers!ARY31),data_NoOutliers!ARY31,MID(data_NoOutliers!ARY31,2,99)/2),"")</f>
        <v/>
      </c>
      <c r="BEO31" s="4" t="str">
        <f>IFERROR(IF(N(data_NoOutliers!ARZ31),data_NoOutliers!ARZ31,MID(data_NoOutliers!ARZ31,2,99)/2),"")</f>
        <v/>
      </c>
      <c r="BEP31" s="4" t="str">
        <f>IFERROR(IF(N(data_NoOutliers!ASA31),data_NoOutliers!ASA31,MID(data_NoOutliers!ASA31,2,99)/2),"")</f>
        <v/>
      </c>
      <c r="BEQ31" s="4" t="str">
        <f>IFERROR(IF(N(data_NoOutliers!ASB31),data_NoOutliers!ASB31,MID(data_NoOutliers!ASB31,2,99)/2),"")</f>
        <v/>
      </c>
      <c r="BER31" s="4" t="str">
        <f>IFERROR(IF(N(data_NoOutliers!ASC31),data_NoOutliers!ASC31,MID(data_NoOutliers!ASC31,2,99)/2),"")</f>
        <v/>
      </c>
      <c r="BES31" s="4" t="str">
        <f>IFERROR(IF(N(data_NoOutliers!ASD31),data_NoOutliers!ASD31,MID(data_NoOutliers!ASD31,2,99)/2),"")</f>
        <v/>
      </c>
      <c r="BET31" s="4" t="str">
        <f>IFERROR(IF(N(data_NoOutliers!ASE31),data_NoOutliers!ASE31,MID(data_NoOutliers!ASE31,2,99)/2),"")</f>
        <v/>
      </c>
      <c r="BEU31" s="4" t="str">
        <f>IFERROR(IF(N(data_NoOutliers!ASF31),data_NoOutliers!ASF31,MID(data_NoOutliers!ASF31,2,99)/2),"")</f>
        <v/>
      </c>
      <c r="BEV31" s="4" t="str">
        <f>IFERROR(IF(N(data_NoOutliers!ASG31),data_NoOutliers!ASG31,MID(data_NoOutliers!ASG31,2,99)/2),"")</f>
        <v/>
      </c>
      <c r="BEW31" s="4" t="str">
        <f>IFERROR(IF(N(data_NoOutliers!ASH31),data_NoOutliers!ASH31,MID(data_NoOutliers!ASH31,2,99)/2),"")</f>
        <v/>
      </c>
      <c r="BEX31" s="4" t="str">
        <f>IFERROR(IF(N(data_NoOutliers!ASI31),data_NoOutliers!ASI31,MID(data_NoOutliers!ASI31,2,99)/2),"")</f>
        <v/>
      </c>
      <c r="BEY31" s="4" t="str">
        <f>IFERROR(IF(N(data_NoOutliers!ASJ31),data_NoOutliers!ASJ31,MID(data_NoOutliers!ASJ31,2,99)/2),"")</f>
        <v/>
      </c>
      <c r="BEZ31" s="4" t="str">
        <f>IFERROR(IF(N(data_NoOutliers!ASK31),data_NoOutliers!ASK31,MID(data_NoOutliers!ASK31,2,99)/2),"")</f>
        <v/>
      </c>
      <c r="BFA31" s="4" t="str">
        <f>IFERROR(IF(N(data_NoOutliers!ASL31),data_NoOutliers!ASL31,MID(data_NoOutliers!ASL31,2,99)/2),"")</f>
        <v/>
      </c>
      <c r="BFB31" s="4" t="str">
        <f>IFERROR(IF(N(data_NoOutliers!ASM31),data_NoOutliers!ASM31,MID(data_NoOutliers!ASM31,2,99)/2),"")</f>
        <v/>
      </c>
      <c r="BFC31" s="4" t="str">
        <f>IFERROR(IF(N(data_NoOutliers!ASN31),data_NoOutliers!ASN31,MID(data_NoOutliers!ASN31,2,99)/2),"")</f>
        <v/>
      </c>
      <c r="BFD31" s="4" t="str">
        <f>IFERROR(IF(N(data_NoOutliers!ASO31),data_NoOutliers!ASO31,MID(data_NoOutliers!ASO31,2,99)/2),"")</f>
        <v/>
      </c>
      <c r="BFE31" s="4" t="str">
        <f>IFERROR(IF(N(data_NoOutliers!ASP31),data_NoOutliers!ASP31,MID(data_NoOutliers!ASP31,2,99)/2),"")</f>
        <v/>
      </c>
      <c r="BFF31" s="4" t="str">
        <f>IFERROR(IF(N(data_NoOutliers!ASQ31),data_NoOutliers!ASQ31,MID(data_NoOutliers!ASQ31,2,99)/2),"")</f>
        <v/>
      </c>
      <c r="BFG31" s="4" t="str">
        <f>IFERROR(IF(N(data_NoOutliers!ASR31),data_NoOutliers!ASR31,MID(data_NoOutliers!ASR31,2,99)/2),"")</f>
        <v/>
      </c>
      <c r="BFH31" s="4" t="str">
        <f>IFERROR(IF(N(data_NoOutliers!ASS31),data_NoOutliers!ASS31,MID(data_NoOutliers!ASS31,2,99)/2),"")</f>
        <v/>
      </c>
      <c r="BFI31" s="4" t="str">
        <f>IFERROR(IF(N(data_NoOutliers!AST31),data_NoOutliers!AST31,MID(data_NoOutliers!AST31,2,99)/2),"")</f>
        <v/>
      </c>
      <c r="BFJ31" s="4" t="str">
        <f>IFERROR(IF(N(data_NoOutliers!ASU31),data_NoOutliers!ASU31,MID(data_NoOutliers!ASU31,2,99)/2),"")</f>
        <v/>
      </c>
      <c r="BFK31" s="4" t="str">
        <f>IFERROR(IF(N(data_NoOutliers!ASV31),data_NoOutliers!ASV31,MID(data_NoOutliers!ASV31,2,99)/2),"")</f>
        <v/>
      </c>
      <c r="BFL31" s="4" t="str">
        <f>IFERROR(IF(N(data_NoOutliers!ASW31),data_NoOutliers!ASW31,MID(data_NoOutliers!ASW31,2,99)/2),"")</f>
        <v/>
      </c>
      <c r="BFM31" s="4" t="str">
        <f>IFERROR(IF(N(data_NoOutliers!ASX31),data_NoOutliers!ASX31,MID(data_NoOutliers!ASX31,2,99)/2),"")</f>
        <v/>
      </c>
      <c r="BFN31" s="4" t="str">
        <f>IFERROR(IF(N(data_NoOutliers!ASY31),data_NoOutliers!ASY31,MID(data_NoOutliers!ASY31,2,99)/2),"")</f>
        <v/>
      </c>
      <c r="BFO31" s="4" t="str">
        <f>IFERROR(IF(N(data_NoOutliers!ASZ31),data_NoOutliers!ASZ31,MID(data_NoOutliers!ASZ31,2,99)/2),"")</f>
        <v/>
      </c>
      <c r="BFP31" s="4" t="str">
        <f>IFERROR(IF(N(data_NoOutliers!ATA31),data_NoOutliers!ATA31,MID(data_NoOutliers!ATA31,2,99)/2),"")</f>
        <v/>
      </c>
      <c r="BFQ31" s="4" t="str">
        <f>IFERROR(IF(N(data_NoOutliers!ATB31),data_NoOutliers!ATB31,MID(data_NoOutliers!ATB31,2,99)/2),"")</f>
        <v/>
      </c>
      <c r="BFR31" s="4" t="str">
        <f>IFERROR(IF(N(data_NoOutliers!ATC31),data_NoOutliers!ATC31,MID(data_NoOutliers!ATC31,2,99)/2),"")</f>
        <v/>
      </c>
      <c r="BFS31" s="4" t="str">
        <f>IFERROR(IF(N(data_NoOutliers!ATD31),data_NoOutliers!ATD31,MID(data_NoOutliers!ATD31,2,99)/2),"")</f>
        <v/>
      </c>
      <c r="BFT31" s="4" t="str">
        <f>IFERROR(IF(N(data_NoOutliers!ATE31),data_NoOutliers!ATE31,MID(data_NoOutliers!ATE31,2,99)/2),"")</f>
        <v/>
      </c>
      <c r="BFU31" s="4" t="str">
        <f>IFERROR(IF(N(data_NoOutliers!ATF31),data_NoOutliers!ATF31,MID(data_NoOutliers!ATF31,2,99)/2),"")</f>
        <v/>
      </c>
      <c r="BFV31" s="4" t="str">
        <f>IFERROR(IF(N(data_NoOutliers!ATG31),data_NoOutliers!ATG31,MID(data_NoOutliers!ATG31,2,99)/2),"")</f>
        <v/>
      </c>
      <c r="BFW31" s="4" t="str">
        <f>IFERROR(IF(N(data_NoOutliers!ATH31),data_NoOutliers!ATH31,MID(data_NoOutliers!ATH31,2,99)/2),"")</f>
        <v/>
      </c>
      <c r="BFX31" s="4" t="str">
        <f>IFERROR(IF(N(data_NoOutliers!ATI31),data_NoOutliers!ATI31,MID(data_NoOutliers!ATI31,2,99)/2),"")</f>
        <v/>
      </c>
      <c r="BFY31" s="4" t="str">
        <f>IFERROR(IF(N(data_NoOutliers!ATJ31),data_NoOutliers!ATJ31,MID(data_NoOutliers!ATJ31,2,99)/2),"")</f>
        <v/>
      </c>
      <c r="BFZ31" s="4" t="str">
        <f>IFERROR(IF(N(data_NoOutliers!ATK31),data_NoOutliers!ATK31,MID(data_NoOutliers!ATK31,2,99)/2),"")</f>
        <v/>
      </c>
      <c r="BGA31" s="4" t="str">
        <f>IFERROR(IF(N(data_NoOutliers!ATL31),data_NoOutliers!ATL31,MID(data_NoOutliers!ATL31,2,99)/2),"")</f>
        <v/>
      </c>
      <c r="BGB31" s="4" t="str">
        <f>IFERROR(IF(N(data_NoOutliers!ATM31),data_NoOutliers!ATM31,MID(data_NoOutliers!ATM31,2,99)/2),"")</f>
        <v/>
      </c>
      <c r="BGC31" s="4" t="str">
        <f>IFERROR(IF(N(data_NoOutliers!ATN31),data_NoOutliers!ATN31,MID(data_NoOutliers!ATN31,2,99)/2),"")</f>
        <v/>
      </c>
      <c r="BGD31" s="4" t="str">
        <f>IFERROR(IF(N(data_NoOutliers!ATO31),data_NoOutliers!ATO31,MID(data_NoOutliers!ATO31,2,99)/2),"")</f>
        <v/>
      </c>
      <c r="BGE31" s="4" t="str">
        <f>IFERROR(IF(N(data_NoOutliers!ATP31),data_NoOutliers!ATP31,MID(data_NoOutliers!ATP31,2,99)/2),"")</f>
        <v/>
      </c>
      <c r="BGF31" s="4" t="str">
        <f>IFERROR(IF(N(data_NoOutliers!ATQ31),data_NoOutliers!ATQ31,MID(data_NoOutliers!ATQ31,2,99)/2),"")</f>
        <v/>
      </c>
      <c r="BGG31" s="4" t="str">
        <f>IFERROR(IF(N(data_NoOutliers!ATR31),data_NoOutliers!ATR31,MID(data_NoOutliers!ATR31,2,99)/2),"")</f>
        <v/>
      </c>
      <c r="BGH31" s="4" t="str">
        <f>IFERROR(IF(N(data_NoOutliers!ATS31),data_NoOutliers!ATS31,MID(data_NoOutliers!ATS31,2,99)/2),"")</f>
        <v/>
      </c>
      <c r="BGI31" s="4" t="str">
        <f>IFERROR(IF(N(data_NoOutliers!ATT31),data_NoOutliers!ATT31,MID(data_NoOutliers!ATT31,2,99)/2),"")</f>
        <v/>
      </c>
      <c r="BGJ31" s="4" t="str">
        <f>IFERROR(IF(N(data_NoOutliers!ATU31),data_NoOutliers!ATU31,MID(data_NoOutliers!ATU31,2,99)/2),"")</f>
        <v/>
      </c>
      <c r="BGK31" s="4" t="str">
        <f>IFERROR(IF(N(data_NoOutliers!ATV31),data_NoOutliers!ATV31,MID(data_NoOutliers!ATV31,2,99)/2),"")</f>
        <v/>
      </c>
      <c r="BGL31" s="4" t="str">
        <f>IFERROR(IF(N(data_NoOutliers!ATW31),data_NoOutliers!ATW31,MID(data_NoOutliers!ATW31,2,99)/2),"")</f>
        <v/>
      </c>
      <c r="BGM31" s="4" t="str">
        <f>IFERROR(IF(N(data_NoOutliers!ATX31),data_NoOutliers!ATX31,MID(data_NoOutliers!ATX31,2,99)/2),"")</f>
        <v/>
      </c>
      <c r="BGN31" s="4" t="str">
        <f>IFERROR(IF(N(data_NoOutliers!ATY31),data_NoOutliers!ATY31,MID(data_NoOutliers!ATY31,2,99)/2),"")</f>
        <v/>
      </c>
      <c r="BGO31" s="4" t="str">
        <f>IFERROR(IF(N(data_NoOutliers!ATZ31),data_NoOutliers!ATZ31,MID(data_NoOutliers!ATZ31,2,99)/2),"")</f>
        <v/>
      </c>
      <c r="BGP31" s="4" t="str">
        <f>IFERROR(IF(N(data_NoOutliers!AUA31),data_NoOutliers!AUA31,MID(data_NoOutliers!AUA31,2,99)/2),"")</f>
        <v/>
      </c>
      <c r="BGQ31" s="4" t="str">
        <f>IFERROR(IF(N(data_NoOutliers!AUB31),data_NoOutliers!AUB31,MID(data_NoOutliers!AUB31,2,99)/2),"")</f>
        <v/>
      </c>
      <c r="BGR31" s="4" t="str">
        <f>IFERROR(IF(N(data_NoOutliers!AUC31),data_NoOutliers!AUC31,MID(data_NoOutliers!AUC31,2,99)/2),"")</f>
        <v/>
      </c>
      <c r="BGS31" s="4" t="str">
        <f>IFERROR(IF(N(data_NoOutliers!AUD31),data_NoOutliers!AUD31,MID(data_NoOutliers!AUD31,2,99)/2),"")</f>
        <v/>
      </c>
      <c r="BGT31" s="4" t="str">
        <f>IFERROR(IF(N(data_NoOutliers!AUE31),data_NoOutliers!AUE31,MID(data_NoOutliers!AUE31,2,99)/2),"")</f>
        <v/>
      </c>
      <c r="BGU31" s="4" t="str">
        <f>IFERROR(IF(N(data_NoOutliers!AUF31),data_NoOutliers!AUF31,MID(data_NoOutliers!AUF31,2,99)/2),"")</f>
        <v/>
      </c>
      <c r="BGV31" s="4" t="str">
        <f>IFERROR(IF(N(data_NoOutliers!AUG31),data_NoOutliers!AUG31,MID(data_NoOutliers!AUG31,2,99)/2),"")</f>
        <v/>
      </c>
      <c r="BGW31" s="4" t="str">
        <f>IFERROR(IF(N(data_NoOutliers!AUH31),data_NoOutliers!AUH31,MID(data_NoOutliers!AUH31,2,99)/2),"")</f>
        <v/>
      </c>
      <c r="BGX31" s="4" t="str">
        <f>IFERROR(IF(N(data_NoOutliers!AUI31),data_NoOutliers!AUI31,MID(data_NoOutliers!AUI31,2,99)/2),"")</f>
        <v/>
      </c>
      <c r="BGY31" s="4" t="str">
        <f>IFERROR(IF(N(data_NoOutliers!AUJ31),data_NoOutliers!AUJ31,MID(data_NoOutliers!AUJ31,2,99)/2),"")</f>
        <v/>
      </c>
      <c r="BGZ31" s="4" t="str">
        <f>IFERROR(IF(N(data_NoOutliers!AUK31),data_NoOutliers!AUK31,MID(data_NoOutliers!AUK31,2,99)/2),"")</f>
        <v/>
      </c>
      <c r="BHA31" s="4" t="str">
        <f>IFERROR(IF(N(data_NoOutliers!AUL31),data_NoOutliers!AUL31,MID(data_NoOutliers!AUL31,2,99)/2),"")</f>
        <v/>
      </c>
      <c r="BHB31" s="4" t="str">
        <f>IFERROR(IF(N(data_NoOutliers!AUM31),data_NoOutliers!AUM31,MID(data_NoOutliers!AUM31,2,99)/2),"")</f>
        <v/>
      </c>
      <c r="BHC31" s="4" t="str">
        <f>IFERROR(IF(N(data_NoOutliers!AUN31),data_NoOutliers!AUN31,MID(data_NoOutliers!AUN31,2,99)/2),"")</f>
        <v/>
      </c>
      <c r="BHD31" s="4" t="str">
        <f>IFERROR(IF(N(data_NoOutliers!AUO31),data_NoOutliers!AUO31,MID(data_NoOutliers!AUO31,2,99)/2),"")</f>
        <v/>
      </c>
      <c r="BHE31" s="4" t="str">
        <f>IFERROR(IF(N(data_NoOutliers!AUP31),data_NoOutliers!AUP31,MID(data_NoOutliers!AUP31,2,99)/2),"")</f>
        <v/>
      </c>
      <c r="BHF31" s="4" t="str">
        <f>IFERROR(IF(N(data_NoOutliers!AUQ31),data_NoOutliers!AUQ31,MID(data_NoOutliers!AUQ31,2,99)/2),"")</f>
        <v/>
      </c>
      <c r="BHG31" s="4" t="str">
        <f>IFERROR(IF(N(data_NoOutliers!AUR31),data_NoOutliers!AUR31,MID(data_NoOutliers!AUR31,2,99)/2),"")</f>
        <v/>
      </c>
      <c r="BHH31" s="4" t="str">
        <f>IFERROR(IF(N(data_NoOutliers!AUS31),data_NoOutliers!AUS31,MID(data_NoOutliers!AUS31,2,99)/2),"")</f>
        <v/>
      </c>
      <c r="BHI31" s="4" t="str">
        <f>IFERROR(IF(N(data_NoOutliers!AUT31),data_NoOutliers!AUT31,MID(data_NoOutliers!AUT31,2,99)/2),"")</f>
        <v/>
      </c>
      <c r="BHJ31" s="4" t="str">
        <f>IFERROR(IF(N(data_NoOutliers!AUU31),data_NoOutliers!AUU31,MID(data_NoOutliers!AUU31,2,99)/2),"")</f>
        <v/>
      </c>
      <c r="BHK31" s="4" t="str">
        <f>IFERROR(IF(N(data_NoOutliers!AUV31),data_NoOutliers!AUV31,MID(data_NoOutliers!AUV31,2,99)/2),"")</f>
        <v/>
      </c>
      <c r="BHL31" s="4" t="str">
        <f>IFERROR(IF(N(data_NoOutliers!AUW31),data_NoOutliers!AUW31,MID(data_NoOutliers!AUW31,2,99)/2),"")</f>
        <v/>
      </c>
      <c r="BHM31" s="4" t="str">
        <f>IFERROR(IF(N(data_NoOutliers!AUX31),data_NoOutliers!AUX31,MID(data_NoOutliers!AUX31,2,99)/2),"")</f>
        <v/>
      </c>
      <c r="BHN31" s="4" t="str">
        <f>IFERROR(IF(N(data_NoOutliers!AUY31),data_NoOutliers!AUY31,MID(data_NoOutliers!AUY31,2,99)/2),"")</f>
        <v/>
      </c>
      <c r="BHO31" s="4" t="str">
        <f>IFERROR(IF(N(data_NoOutliers!AUZ31),data_NoOutliers!AUZ31,MID(data_NoOutliers!AUZ31,2,99)/2),"")</f>
        <v/>
      </c>
      <c r="BHP31" s="4" t="str">
        <f>IFERROR(IF(N(data_NoOutliers!AVA31),data_NoOutliers!AVA31,MID(data_NoOutliers!AVA31,2,99)/2),"")</f>
        <v/>
      </c>
      <c r="BHQ31" s="4" t="str">
        <f>IFERROR(IF(N(data_NoOutliers!AVB31),data_NoOutliers!AVB31,MID(data_NoOutliers!AVB31,2,99)/2),"")</f>
        <v/>
      </c>
      <c r="BHR31" s="4" t="str">
        <f>IFERROR(IF(N(data_NoOutliers!AVC31),data_NoOutliers!AVC31,MID(data_NoOutliers!AVC31,2,99)/2),"")</f>
        <v/>
      </c>
      <c r="BHS31" s="4" t="str">
        <f>IFERROR(IF(N(data_NoOutliers!AVD31),data_NoOutliers!AVD31,MID(data_NoOutliers!AVD31,2,99)/2),"")</f>
        <v/>
      </c>
      <c r="BHT31" s="4" t="str">
        <f>IFERROR(IF(N(data_NoOutliers!AVE31),data_NoOutliers!AVE31,MID(data_NoOutliers!AVE31,2,99)/2),"")</f>
        <v/>
      </c>
      <c r="BHU31" s="4" t="str">
        <f>IFERROR(IF(N(data_NoOutliers!AVF31),data_NoOutliers!AVF31,MID(data_NoOutliers!AVF31,2,99)/2),"")</f>
        <v/>
      </c>
      <c r="BHV31" s="4" t="str">
        <f>IFERROR(IF(N(data_NoOutliers!AVG31),data_NoOutliers!AVG31,MID(data_NoOutliers!AVG31,2,99)/2),"")</f>
        <v/>
      </c>
      <c r="BHW31" s="4" t="str">
        <f>IFERROR(IF(N(data_NoOutliers!AVH31),data_NoOutliers!AVH31,MID(data_NoOutliers!AVH31,2,99)/2),"")</f>
        <v/>
      </c>
      <c r="BHX31" s="4" t="str">
        <f>IFERROR(IF(N(data_NoOutliers!AVI31),data_NoOutliers!AVI31,MID(data_NoOutliers!AVI31,2,99)/2),"")</f>
        <v/>
      </c>
      <c r="BHY31" s="4" t="str">
        <f>IFERROR(IF(N(data_NoOutliers!AVJ31),data_NoOutliers!AVJ31,MID(data_NoOutliers!AVJ31,2,99)/2),"")</f>
        <v/>
      </c>
      <c r="BHZ31" s="4" t="str">
        <f>IFERROR(IF(N(data_NoOutliers!AVK31),data_NoOutliers!AVK31,MID(data_NoOutliers!AVK31,2,99)/2),"")</f>
        <v/>
      </c>
      <c r="BIA31" s="4" t="str">
        <f>IFERROR(IF(N(data_NoOutliers!AVL31),data_NoOutliers!AVL31,MID(data_NoOutliers!AVL31,2,99)/2),"")</f>
        <v/>
      </c>
      <c r="BIB31" s="4" t="str">
        <f>IFERROR(IF(N(data_NoOutliers!AVM31),data_NoOutliers!AVM31,MID(data_NoOutliers!AVM31,2,99)/2),"")</f>
        <v/>
      </c>
      <c r="BIC31" s="4" t="str">
        <f>IFERROR(IF(N(data_NoOutliers!AVN31),data_NoOutliers!AVN31,MID(data_NoOutliers!AVN31,2,99)/2),"")</f>
        <v/>
      </c>
      <c r="BID31" s="4" t="str">
        <f>IFERROR(IF(N(data_NoOutliers!AVO31),data_NoOutliers!AVO31,MID(data_NoOutliers!AVO31,2,99)/2),"")</f>
        <v/>
      </c>
      <c r="BIE31" s="4" t="str">
        <f>IFERROR(IF(N(data_NoOutliers!AVP31),data_NoOutliers!AVP31,MID(data_NoOutliers!AVP31,2,99)/2),"")</f>
        <v/>
      </c>
      <c r="BIF31" s="4" t="str">
        <f>IFERROR(IF(N(data_NoOutliers!AVQ31),data_NoOutliers!AVQ31,MID(data_NoOutliers!AVQ31,2,99)/2),"")</f>
        <v/>
      </c>
      <c r="BIG31" s="4" t="str">
        <f>IFERROR(IF(N(data_NoOutliers!AVR31),data_NoOutliers!AVR31,MID(data_NoOutliers!AVR31,2,99)/2),"")</f>
        <v/>
      </c>
      <c r="BIH31" s="4" t="str">
        <f>IFERROR(IF(N(data_NoOutliers!AVS31),data_NoOutliers!AVS31,MID(data_NoOutliers!AVS31,2,99)/2),"")</f>
        <v/>
      </c>
      <c r="BII31" s="4" t="str">
        <f>IFERROR(IF(N(data_NoOutliers!AVT31),data_NoOutliers!AVT31,MID(data_NoOutliers!AVT31,2,99)/2),"")</f>
        <v/>
      </c>
      <c r="BIJ31" s="4" t="str">
        <f>IFERROR(IF(N(data_NoOutliers!AVU31),data_NoOutliers!AVU31,MID(data_NoOutliers!AVU31,2,99)/2),"")</f>
        <v/>
      </c>
      <c r="BIK31" s="4" t="str">
        <f>IFERROR(IF(N(data_NoOutliers!AVV31),data_NoOutliers!AVV31,MID(data_NoOutliers!AVV31,2,99)/2),"")</f>
        <v/>
      </c>
      <c r="BIL31" s="4" t="str">
        <f>IFERROR(IF(N(data_NoOutliers!AVW31),data_NoOutliers!AVW31,MID(data_NoOutliers!AVW31,2,99)/2),"")</f>
        <v/>
      </c>
      <c r="BIM31" s="4" t="str">
        <f>IFERROR(IF(N(data_NoOutliers!AVX31),data_NoOutliers!AVX31,MID(data_NoOutliers!AVX31,2,99)/2),"")</f>
        <v/>
      </c>
      <c r="BIN31" s="4" t="str">
        <f>IFERROR(IF(N(data_NoOutliers!AVY31),data_NoOutliers!AVY31,MID(data_NoOutliers!AVY31,2,99)/2),"")</f>
        <v/>
      </c>
      <c r="BIO31" s="4" t="str">
        <f>IFERROR(IF(N(data_NoOutliers!AVZ31),data_NoOutliers!AVZ31,MID(data_NoOutliers!AVZ31,2,99)/2),"")</f>
        <v/>
      </c>
      <c r="BIP31" s="4" t="str">
        <f>IFERROR(IF(N(data_NoOutliers!AWA31),data_NoOutliers!AWA31,MID(data_NoOutliers!AWA31,2,99)/2),"")</f>
        <v/>
      </c>
      <c r="BIQ31" s="4" t="str">
        <f>IFERROR(IF(N(data_NoOutliers!AWB31),data_NoOutliers!AWB31,MID(data_NoOutliers!AWB31,2,99)/2),"")</f>
        <v/>
      </c>
      <c r="BIR31" s="4" t="str">
        <f>IFERROR(IF(N(data_NoOutliers!AWC31),data_NoOutliers!AWC31,MID(data_NoOutliers!AWC31,2,99)/2),"")</f>
        <v/>
      </c>
      <c r="BIS31" s="4" t="str">
        <f>IFERROR(IF(N(data_NoOutliers!AWD31),data_NoOutliers!AWD31,MID(data_NoOutliers!AWD31,2,99)/2),"")</f>
        <v/>
      </c>
      <c r="BIT31" s="4" t="str">
        <f>IFERROR(IF(N(data_NoOutliers!AWE31),data_NoOutliers!AWE31,MID(data_NoOutliers!AWE31,2,99)/2),"")</f>
        <v/>
      </c>
      <c r="BIU31" s="4" t="str">
        <f>IFERROR(IF(N(data_NoOutliers!AWF31),data_NoOutliers!AWF31,MID(data_NoOutliers!AWF31,2,99)/2),"")</f>
        <v/>
      </c>
      <c r="BIV31" s="4" t="str">
        <f>IFERROR(IF(N(data_NoOutliers!AWG31),data_NoOutliers!AWG31,MID(data_NoOutliers!AWG31,2,99)/2),"")</f>
        <v/>
      </c>
      <c r="BIW31" s="4" t="str">
        <f>IFERROR(IF(N(data_NoOutliers!AWH31),data_NoOutliers!AWH31,MID(data_NoOutliers!AWH31,2,99)/2),"")</f>
        <v/>
      </c>
      <c r="BIX31" s="4" t="str">
        <f>IFERROR(IF(N(data_NoOutliers!AWI31),data_NoOutliers!AWI31,MID(data_NoOutliers!AWI31,2,99)/2),"")</f>
        <v/>
      </c>
      <c r="BIY31" s="4" t="str">
        <f>IFERROR(IF(N(data_NoOutliers!AWJ31),data_NoOutliers!AWJ31,MID(data_NoOutliers!AWJ31,2,99)/2),"")</f>
        <v/>
      </c>
      <c r="BIZ31" s="4" t="str">
        <f>IFERROR(IF(N(data_NoOutliers!AWK31),data_NoOutliers!AWK31,MID(data_NoOutliers!AWK31,2,99)/2),"")</f>
        <v/>
      </c>
      <c r="BJA31" s="4" t="str">
        <f>IFERROR(IF(N(data_NoOutliers!AWL31),data_NoOutliers!AWL31,MID(data_NoOutliers!AWL31,2,99)/2),"")</f>
        <v/>
      </c>
      <c r="BJB31" s="4" t="str">
        <f>IFERROR(IF(N(data_NoOutliers!AWM31),data_NoOutliers!AWM31,MID(data_NoOutliers!AWM31,2,99)/2),"")</f>
        <v/>
      </c>
      <c r="BJC31" s="4" t="str">
        <f>IFERROR(IF(N(data_NoOutliers!AWN31),data_NoOutliers!AWN31,MID(data_NoOutliers!AWN31,2,99)/2),"")</f>
        <v/>
      </c>
      <c r="BJD31" s="4" t="str">
        <f>IFERROR(IF(N(data_NoOutliers!AWO31),data_NoOutliers!AWO31,MID(data_NoOutliers!AWO31,2,99)/2),"")</f>
        <v/>
      </c>
      <c r="BJE31" s="4" t="str">
        <f>IFERROR(IF(N(data_NoOutliers!AWP31),data_NoOutliers!AWP31,MID(data_NoOutliers!AWP31,2,99)/2),"")</f>
        <v/>
      </c>
      <c r="BJF31" s="4" t="str">
        <f>IFERROR(IF(N(data_NoOutliers!AWQ31),data_NoOutliers!AWQ31,MID(data_NoOutliers!AWQ31,2,99)/2),"")</f>
        <v/>
      </c>
      <c r="BJG31" s="4" t="str">
        <f>IFERROR(IF(N(data_NoOutliers!AWR31),data_NoOutliers!AWR31,MID(data_NoOutliers!AWR31,2,99)/2),"")</f>
        <v/>
      </c>
      <c r="BJH31" s="4" t="str">
        <f>IFERROR(IF(N(data_NoOutliers!AWS31),data_NoOutliers!AWS31,MID(data_NoOutliers!AWS31,2,99)/2),"")</f>
        <v/>
      </c>
      <c r="BJI31" s="4" t="str">
        <f>IFERROR(IF(N(data_NoOutliers!AWT31),data_NoOutliers!AWT31,MID(data_NoOutliers!AWT31,2,99)/2),"")</f>
        <v/>
      </c>
      <c r="BJJ31" s="4" t="str">
        <f>IFERROR(IF(N(data_NoOutliers!AWU31),data_NoOutliers!AWU31,MID(data_NoOutliers!AWU31,2,99)/2),"")</f>
        <v/>
      </c>
      <c r="BJK31" s="4" t="str">
        <f>IFERROR(IF(N(data_NoOutliers!AWV31),data_NoOutliers!AWV31,MID(data_NoOutliers!AWV31,2,99)/2),"")</f>
        <v/>
      </c>
      <c r="BJL31" s="4" t="str">
        <f>IFERROR(IF(N(data_NoOutliers!AWW31),data_NoOutliers!AWW31,MID(data_NoOutliers!AWW31,2,99)/2),"")</f>
        <v/>
      </c>
      <c r="BJM31" s="4" t="str">
        <f>IFERROR(IF(N(data_NoOutliers!AWX31),data_NoOutliers!AWX31,MID(data_NoOutliers!AWX31,2,99)/2),"")</f>
        <v/>
      </c>
      <c r="BJN31" s="4" t="str">
        <f>IFERROR(IF(N(data_NoOutliers!AWY31),data_NoOutliers!AWY31,MID(data_NoOutliers!AWY31,2,99)/2),"")</f>
        <v/>
      </c>
      <c r="BJO31" s="4" t="str">
        <f>IFERROR(IF(N(data_NoOutliers!AWZ31),data_NoOutliers!AWZ31,MID(data_NoOutliers!AWZ31,2,99)/2),"")</f>
        <v/>
      </c>
      <c r="BJP31" s="4" t="str">
        <f>IFERROR(IF(N(data_NoOutliers!AXA31),data_NoOutliers!AXA31,MID(data_NoOutliers!AXA31,2,99)/2),"")</f>
        <v/>
      </c>
      <c r="BJQ31" s="4" t="str">
        <f>IFERROR(IF(N(data_NoOutliers!AXB31),data_NoOutliers!AXB31,MID(data_NoOutliers!AXB31,2,99)/2),"")</f>
        <v/>
      </c>
      <c r="BJR31" s="4" t="str">
        <f>IFERROR(IF(N(data_NoOutliers!AXC31),data_NoOutliers!AXC31,MID(data_NoOutliers!AXC31,2,99)/2),"")</f>
        <v/>
      </c>
      <c r="BJS31" s="4" t="str">
        <f>IFERROR(IF(N(data_NoOutliers!AXD31),data_NoOutliers!AXD31,MID(data_NoOutliers!AXD31,2,99)/2),"")</f>
        <v/>
      </c>
      <c r="BJT31" s="4" t="str">
        <f>IFERROR(IF(N(data_NoOutliers!AXE31),data_NoOutliers!AXE31,MID(data_NoOutliers!AXE31,2,99)/2),"")</f>
        <v/>
      </c>
      <c r="BJU31" s="4" t="str">
        <f>IFERROR(IF(N(data_NoOutliers!AXF31),data_NoOutliers!AXF31,MID(data_NoOutliers!AXF31,2,99)/2),"")</f>
        <v/>
      </c>
      <c r="BJV31" s="4" t="str">
        <f>IFERROR(IF(N(data_NoOutliers!AXG31),data_NoOutliers!AXG31,MID(data_NoOutliers!AXG31,2,99)/2),"")</f>
        <v/>
      </c>
      <c r="BJW31" s="4" t="str">
        <f>IFERROR(IF(N(data_NoOutliers!AXH31),data_NoOutliers!AXH31,MID(data_NoOutliers!AXH31,2,99)/2),"")</f>
        <v/>
      </c>
      <c r="BJX31" s="4" t="str">
        <f>IFERROR(IF(N(data_NoOutliers!AXI31),data_NoOutliers!AXI31,MID(data_NoOutliers!AXI31,2,99)/2),"")</f>
        <v/>
      </c>
      <c r="BJY31" s="4" t="str">
        <f>IFERROR(IF(N(data_NoOutliers!AXJ31),data_NoOutliers!AXJ31,MID(data_NoOutliers!AXJ31,2,99)/2),"")</f>
        <v/>
      </c>
      <c r="BJZ31" s="4" t="str">
        <f>IFERROR(IF(N(data_NoOutliers!AXK31),data_NoOutliers!AXK31,MID(data_NoOutliers!AXK31,2,99)/2),"")</f>
        <v/>
      </c>
      <c r="BKA31" s="4" t="str">
        <f>IFERROR(IF(N(data_NoOutliers!AXL31),data_NoOutliers!AXL31,MID(data_NoOutliers!AXL31,2,99)/2),"")</f>
        <v/>
      </c>
      <c r="BKB31" s="4" t="str">
        <f>IFERROR(IF(N(data_NoOutliers!AXM31),data_NoOutliers!AXM31,MID(data_NoOutliers!AXM31,2,99)/2),"")</f>
        <v/>
      </c>
      <c r="BKC31" s="4" t="str">
        <f>IFERROR(IF(N(data_NoOutliers!AXN31),data_NoOutliers!AXN31,MID(data_NoOutliers!AXN31,2,99)/2),"")</f>
        <v/>
      </c>
      <c r="BKD31" s="4" t="str">
        <f>IFERROR(IF(N(data_NoOutliers!AXO31),data_NoOutliers!AXO31,MID(data_NoOutliers!AXO31,2,99)/2),"")</f>
        <v/>
      </c>
      <c r="BKE31" s="4" t="str">
        <f>IFERROR(IF(N(data_NoOutliers!AXP31),data_NoOutliers!AXP31,MID(data_NoOutliers!AXP31,2,99)/2),"")</f>
        <v/>
      </c>
      <c r="BKF31" s="4" t="str">
        <f>IFERROR(IF(N(data_NoOutliers!AXQ31),data_NoOutliers!AXQ31,MID(data_NoOutliers!AXQ31,2,99)/2),"")</f>
        <v/>
      </c>
      <c r="BKG31" s="4" t="str">
        <f>IFERROR(IF(N(data_NoOutliers!AXR31),data_NoOutliers!AXR31,MID(data_NoOutliers!AXR31,2,99)/2),"")</f>
        <v/>
      </c>
      <c r="BKH31" s="4" t="str">
        <f>IFERROR(IF(N(data_NoOutliers!AXS31),data_NoOutliers!AXS31,MID(data_NoOutliers!AXS31,2,99)/2),"")</f>
        <v/>
      </c>
      <c r="BKI31" s="4" t="str">
        <f>IFERROR(IF(N(data_NoOutliers!AXT31),data_NoOutliers!AXT31,MID(data_NoOutliers!AXT31,2,99)/2),"")</f>
        <v/>
      </c>
      <c r="BKJ31" s="4" t="str">
        <f>IFERROR(IF(N(data_NoOutliers!AXU31),data_NoOutliers!AXU31,MID(data_NoOutliers!AXU31,2,99)/2),"")</f>
        <v/>
      </c>
      <c r="BKK31" s="4" t="str">
        <f>IFERROR(IF(N(data_NoOutliers!AXV31),data_NoOutliers!AXV31,MID(data_NoOutliers!AXV31,2,99)/2),"")</f>
        <v/>
      </c>
      <c r="BKL31" s="4" t="str">
        <f>IFERROR(IF(N(data_NoOutliers!AXW31),data_NoOutliers!AXW31,MID(data_NoOutliers!AXW31,2,99)/2),"")</f>
        <v/>
      </c>
      <c r="BKM31" s="4" t="str">
        <f>IFERROR(IF(N(data_NoOutliers!AXX31),data_NoOutliers!AXX31,MID(data_NoOutliers!AXX31,2,99)/2),"")</f>
        <v/>
      </c>
      <c r="BKN31" s="4" t="str">
        <f>IFERROR(IF(N(data_NoOutliers!AXY31),data_NoOutliers!AXY31,MID(data_NoOutliers!AXY31,2,99)/2),"")</f>
        <v/>
      </c>
      <c r="BKO31" s="4" t="str">
        <f>IFERROR(IF(N(data_NoOutliers!AXZ31),data_NoOutliers!AXZ31,MID(data_NoOutliers!AXZ31,2,99)/2),"")</f>
        <v/>
      </c>
      <c r="BKP31" s="4" t="str">
        <f>IFERROR(IF(N(data_NoOutliers!AYA31),data_NoOutliers!AYA31,MID(data_NoOutliers!AYA31,2,99)/2),"")</f>
        <v/>
      </c>
      <c r="BKQ31" s="4" t="str">
        <f>IFERROR(IF(N(data_NoOutliers!AYB31),data_NoOutliers!AYB31,MID(data_NoOutliers!AYB31,2,99)/2),"")</f>
        <v/>
      </c>
      <c r="BKR31" s="4" t="str">
        <f>IFERROR(IF(N(data_NoOutliers!AYC31),data_NoOutliers!AYC31,MID(data_NoOutliers!AYC31,2,99)/2),"")</f>
        <v/>
      </c>
      <c r="BKS31" s="4" t="str">
        <f>IFERROR(IF(N(data_NoOutliers!AYD31),data_NoOutliers!AYD31,MID(data_NoOutliers!AYD31,2,99)/2),"")</f>
        <v/>
      </c>
      <c r="BKT31" s="4" t="str">
        <f>IFERROR(IF(N(data_NoOutliers!AYE31),data_NoOutliers!AYE31,MID(data_NoOutliers!AYE31,2,99)/2),"")</f>
        <v/>
      </c>
      <c r="BKU31" s="4" t="str">
        <f>IFERROR(IF(N(data_NoOutliers!AYF31),data_NoOutliers!AYF31,MID(data_NoOutliers!AYF31,2,99)/2),"")</f>
        <v/>
      </c>
      <c r="BKV31" s="4" t="str">
        <f>IFERROR(IF(N(data_NoOutliers!AYG31),data_NoOutliers!AYG31,MID(data_NoOutliers!AYG31,2,99)/2),"")</f>
        <v/>
      </c>
      <c r="BKW31" s="4" t="str">
        <f>IFERROR(IF(N(data_NoOutliers!AYH31),data_NoOutliers!AYH31,MID(data_NoOutliers!AYH31,2,99)/2),"")</f>
        <v/>
      </c>
      <c r="BKX31" s="4" t="str">
        <f>IFERROR(IF(N(data_NoOutliers!AYI31),data_NoOutliers!AYI31,MID(data_NoOutliers!AYI31,2,99)/2),"")</f>
        <v/>
      </c>
      <c r="BKY31" s="4" t="str">
        <f>IFERROR(IF(N(data_NoOutliers!AYJ31),data_NoOutliers!AYJ31,MID(data_NoOutliers!AYJ31,2,99)/2),"")</f>
        <v/>
      </c>
      <c r="BKZ31" s="4" t="str">
        <f>IFERROR(IF(N(data_NoOutliers!AYK31),data_NoOutliers!AYK31,MID(data_NoOutliers!AYK31,2,99)/2),"")</f>
        <v/>
      </c>
      <c r="BLA31" s="4" t="str">
        <f>IFERROR(IF(N(data_NoOutliers!AYL31),data_NoOutliers!AYL31,MID(data_NoOutliers!AYL31,2,99)/2),"")</f>
        <v/>
      </c>
      <c r="BLB31" s="4" t="str">
        <f>IFERROR(IF(N(data_NoOutliers!AYM31),data_NoOutliers!AYM31,MID(data_NoOutliers!AYM31,2,99)/2),"")</f>
        <v/>
      </c>
      <c r="BLC31" s="4" t="str">
        <f>IFERROR(IF(N(data_NoOutliers!AYN31),data_NoOutliers!AYN31,MID(data_NoOutliers!AYN31,2,99)/2),"")</f>
        <v/>
      </c>
      <c r="BLD31" s="4" t="str">
        <f>IFERROR(IF(N(data_NoOutliers!AYO31),data_NoOutliers!AYO31,MID(data_NoOutliers!AYO31,2,99)/2),"")</f>
        <v/>
      </c>
      <c r="BLE31" s="4" t="str">
        <f>IFERROR(IF(N(data_NoOutliers!AYP31),data_NoOutliers!AYP31,MID(data_NoOutliers!AYP31,2,99)/2),"")</f>
        <v/>
      </c>
      <c r="BLF31" s="4" t="str">
        <f>IFERROR(IF(N(data_NoOutliers!AYQ31),data_NoOutliers!AYQ31,MID(data_NoOutliers!AYQ31,2,99)/2),"")</f>
        <v/>
      </c>
      <c r="BLG31" s="4" t="str">
        <f>IFERROR(IF(N(data_NoOutliers!AYR31),data_NoOutliers!AYR31,MID(data_NoOutliers!AYR31,2,99)/2),"")</f>
        <v/>
      </c>
      <c r="BLH31" s="4" t="str">
        <f>IFERROR(IF(N(data_NoOutliers!AYS31),data_NoOutliers!AYS31,MID(data_NoOutliers!AYS31,2,99)/2),"")</f>
        <v/>
      </c>
      <c r="BLI31" s="4" t="str">
        <f>IFERROR(IF(N(data_NoOutliers!AYT31),data_NoOutliers!AYT31,MID(data_NoOutliers!AYT31,2,99)/2),"")</f>
        <v/>
      </c>
      <c r="BLJ31" s="4" t="str">
        <f>IFERROR(IF(N(data_NoOutliers!AYU31),data_NoOutliers!AYU31,MID(data_NoOutliers!AYU31,2,99)/2),"")</f>
        <v/>
      </c>
      <c r="BLK31" s="4" t="str">
        <f>IFERROR(IF(N(data_NoOutliers!AYV31),data_NoOutliers!AYV31,MID(data_NoOutliers!AYV31,2,99)/2),"")</f>
        <v/>
      </c>
      <c r="BLL31" s="4" t="str">
        <f>IFERROR(IF(N(data_NoOutliers!AYW31),data_NoOutliers!AYW31,MID(data_NoOutliers!AYW31,2,99)/2),"")</f>
        <v/>
      </c>
      <c r="BLM31" s="4" t="str">
        <f>IFERROR(IF(N(data_NoOutliers!AYX31),data_NoOutliers!AYX31,MID(data_NoOutliers!AYX31,2,99)/2),"")</f>
        <v/>
      </c>
      <c r="BLN31" s="4" t="str">
        <f>IFERROR(IF(N(data_NoOutliers!AYY31),data_NoOutliers!AYY31,MID(data_NoOutliers!AYY31,2,99)/2),"")</f>
        <v/>
      </c>
      <c r="BLO31" s="4" t="str">
        <f>IFERROR(IF(N(data_NoOutliers!AYZ31),data_NoOutliers!AYZ31,MID(data_NoOutliers!AYZ31,2,99)/2),"")</f>
        <v/>
      </c>
      <c r="BLP31" s="4" t="str">
        <f>IFERROR(IF(N(data_NoOutliers!AZA31),data_NoOutliers!AZA31,MID(data_NoOutliers!AZA31,2,99)/2),"")</f>
        <v/>
      </c>
      <c r="BLQ31" s="4" t="str">
        <f>IFERROR(IF(N(data_NoOutliers!AZB31),data_NoOutliers!AZB31,MID(data_NoOutliers!AZB31,2,99)/2),"")</f>
        <v/>
      </c>
      <c r="BLR31" s="4" t="str">
        <f>IFERROR(IF(N(data_NoOutliers!AZC31),data_NoOutliers!AZC31,MID(data_NoOutliers!AZC31,2,99)/2),"")</f>
        <v/>
      </c>
      <c r="BLS31" s="4" t="str">
        <f>IFERROR(IF(N(data_NoOutliers!AZD31),data_NoOutliers!AZD31,MID(data_NoOutliers!AZD31,2,99)/2),"")</f>
        <v/>
      </c>
      <c r="BLT31" s="4" t="str">
        <f>IFERROR(IF(N(data_NoOutliers!AZE31),data_NoOutliers!AZE31,MID(data_NoOutliers!AZE31,2,99)/2),"")</f>
        <v/>
      </c>
      <c r="BLU31" s="4" t="str">
        <f>IFERROR(IF(N(data_NoOutliers!AZF31),data_NoOutliers!AZF31,MID(data_NoOutliers!AZF31,2,99)/2),"")</f>
        <v/>
      </c>
      <c r="BLV31" s="4" t="str">
        <f>IFERROR(IF(N(data_NoOutliers!AZG31),data_NoOutliers!AZG31,MID(data_NoOutliers!AZG31,2,99)/2),"")</f>
        <v/>
      </c>
      <c r="BLW31" s="4" t="str">
        <f>IFERROR(IF(N(data_NoOutliers!AZH31),data_NoOutliers!AZH31,MID(data_NoOutliers!AZH31,2,99)/2),"")</f>
        <v/>
      </c>
      <c r="BLX31" s="4" t="str">
        <f>IFERROR(IF(N(data_NoOutliers!AZI31),data_NoOutliers!AZI31,MID(data_NoOutliers!AZI31,2,99)/2),"")</f>
        <v/>
      </c>
      <c r="BLY31" s="4" t="str">
        <f>IFERROR(IF(N(data_NoOutliers!AZJ31),data_NoOutliers!AZJ31,MID(data_NoOutliers!AZJ31,2,99)/2),"")</f>
        <v/>
      </c>
      <c r="BLZ31" s="4" t="str">
        <f>IFERROR(IF(N(data_NoOutliers!AZK31),data_NoOutliers!AZK31,MID(data_NoOutliers!AZK31,2,99)/2),"")</f>
        <v/>
      </c>
      <c r="BMA31" s="4" t="str">
        <f>IFERROR(IF(N(data_NoOutliers!AZL31),data_NoOutliers!AZL31,MID(data_NoOutliers!AZL31,2,99)/2),"")</f>
        <v/>
      </c>
      <c r="BMB31" s="4" t="str">
        <f>IFERROR(IF(N(data_NoOutliers!AZM31),data_NoOutliers!AZM31,MID(data_NoOutliers!AZM31,2,99)/2),"")</f>
        <v/>
      </c>
      <c r="BMC31" s="4" t="str">
        <f>IFERROR(IF(N(data_NoOutliers!AZN31),data_NoOutliers!AZN31,MID(data_NoOutliers!AZN31,2,99)/2),"")</f>
        <v/>
      </c>
      <c r="BMD31" s="4" t="str">
        <f>IFERROR(IF(N(data_NoOutliers!AZO31),data_NoOutliers!AZO31,MID(data_NoOutliers!AZO31,2,99)/2),"")</f>
        <v/>
      </c>
      <c r="BME31" s="4" t="str">
        <f>IFERROR(IF(N(data_NoOutliers!AZP31),data_NoOutliers!AZP31,MID(data_NoOutliers!AZP31,2,99)/2),"")</f>
        <v/>
      </c>
      <c r="BMF31" s="4" t="str">
        <f>IFERROR(IF(N(data_NoOutliers!AZQ31),data_NoOutliers!AZQ31,MID(data_NoOutliers!AZQ31,2,99)/2),"")</f>
        <v/>
      </c>
      <c r="BMG31" s="4" t="str">
        <f>IFERROR(IF(N(data_NoOutliers!AZR31),data_NoOutliers!AZR31,MID(data_NoOutliers!AZR31,2,99)/2),"")</f>
        <v/>
      </c>
      <c r="BMH31" s="4" t="str">
        <f>IFERROR(IF(N(data_NoOutliers!AZS31),data_NoOutliers!AZS31,MID(data_NoOutliers!AZS31,2,99)/2),"")</f>
        <v/>
      </c>
      <c r="BMI31" s="4" t="str">
        <f>IFERROR(IF(N(data_NoOutliers!AZT31),data_NoOutliers!AZT31,MID(data_NoOutliers!AZT31,2,99)/2),"")</f>
        <v/>
      </c>
      <c r="BMJ31" s="4" t="str">
        <f>IFERROR(IF(N(data_NoOutliers!AZU31),data_NoOutliers!AZU31,MID(data_NoOutliers!AZU31,2,99)/2),"")</f>
        <v/>
      </c>
      <c r="BMK31" s="4" t="str">
        <f>IFERROR(IF(N(data_NoOutliers!AZV31),data_NoOutliers!AZV31,MID(data_NoOutliers!AZV31,2,99)/2),"")</f>
        <v/>
      </c>
      <c r="BML31" s="4" t="str">
        <f>IFERROR(IF(N(data_NoOutliers!AZW31),data_NoOutliers!AZW31,MID(data_NoOutliers!AZW31,2,99)/2),"")</f>
        <v/>
      </c>
      <c r="BMM31" s="4" t="str">
        <f>IFERROR(IF(N(data_NoOutliers!AZX31),data_NoOutliers!AZX31,MID(data_NoOutliers!AZX31,2,99)/2),"")</f>
        <v/>
      </c>
      <c r="BMN31" s="4" t="str">
        <f>IFERROR(IF(N(data_NoOutliers!AZY31),data_NoOutliers!AZY31,MID(data_NoOutliers!AZY31,2,99)/2),"")</f>
        <v/>
      </c>
      <c r="BMO31" s="4" t="str">
        <f>IFERROR(IF(N(data_NoOutliers!AZZ31),data_NoOutliers!AZZ31,MID(data_NoOutliers!AZZ31,2,99)/2),"")</f>
        <v/>
      </c>
      <c r="BMP31" s="4" t="str">
        <f>IFERROR(IF(N(data_NoOutliers!BAA31),data_NoOutliers!BAA31,MID(data_NoOutliers!BAA31,2,99)/2),"")</f>
        <v/>
      </c>
      <c r="BMQ31" s="4" t="str">
        <f>IFERROR(IF(N(data_NoOutliers!BAB31),data_NoOutliers!BAB31,MID(data_NoOutliers!BAB31,2,99)/2),"")</f>
        <v/>
      </c>
      <c r="BMR31" s="4" t="str">
        <f>IFERROR(IF(N(data_NoOutliers!BAC31),data_NoOutliers!BAC31,MID(data_NoOutliers!BAC31,2,99)/2),"")</f>
        <v/>
      </c>
      <c r="BMS31" s="4" t="str">
        <f>IFERROR(IF(N(data_NoOutliers!BAD31),data_NoOutliers!BAD31,MID(data_NoOutliers!BAD31,2,99)/2),"")</f>
        <v/>
      </c>
      <c r="BMT31" s="4" t="str">
        <f>IFERROR(IF(N(data_NoOutliers!BAE31),data_NoOutliers!BAE31,MID(data_NoOutliers!BAE31,2,99)/2),"")</f>
        <v/>
      </c>
      <c r="BMU31" s="4" t="str">
        <f>IFERROR(IF(N(data_NoOutliers!BAF31),data_NoOutliers!BAF31,MID(data_NoOutliers!BAF31,2,99)/2),"")</f>
        <v/>
      </c>
      <c r="BMV31" s="4" t="str">
        <f>IFERROR(IF(N(data_NoOutliers!BAG31),data_NoOutliers!BAG31,MID(data_NoOutliers!BAG31,2,99)/2),"")</f>
        <v/>
      </c>
      <c r="BMW31" s="4" t="str">
        <f>IFERROR(IF(N(data_NoOutliers!BAH31),data_NoOutliers!BAH31,MID(data_NoOutliers!BAH31,2,99)/2),"")</f>
        <v/>
      </c>
      <c r="BMX31" s="4" t="str">
        <f>IFERROR(IF(N(data_NoOutliers!BAI31),data_NoOutliers!BAI31,MID(data_NoOutliers!BAI31,2,99)/2),"")</f>
        <v/>
      </c>
      <c r="BMY31" s="4" t="str">
        <f>IFERROR(IF(N(data_NoOutliers!BAJ31),data_NoOutliers!BAJ31,MID(data_NoOutliers!BAJ31,2,99)/2),"")</f>
        <v/>
      </c>
      <c r="BMZ31" s="4" t="str">
        <f>IFERROR(IF(N(data_NoOutliers!BAK31),data_NoOutliers!BAK31,MID(data_NoOutliers!BAK31,2,99)/2),"")</f>
        <v/>
      </c>
      <c r="BNA31" s="4" t="str">
        <f>IFERROR(IF(N(data_NoOutliers!BAL31),data_NoOutliers!BAL31,MID(data_NoOutliers!BAL31,2,99)/2),"")</f>
        <v/>
      </c>
      <c r="BNB31" s="4" t="str">
        <f>IFERROR(IF(N(data_NoOutliers!BAM31),data_NoOutliers!BAM31,MID(data_NoOutliers!BAM31,2,99)/2),"")</f>
        <v/>
      </c>
      <c r="BNC31" s="4" t="str">
        <f>IFERROR(IF(N(data_NoOutliers!BAN31),data_NoOutliers!BAN31,MID(data_NoOutliers!BAN31,2,99)/2),"")</f>
        <v/>
      </c>
      <c r="BND31" s="4" t="str">
        <f>IFERROR(IF(N(data_NoOutliers!BAO31),data_NoOutliers!BAO31,MID(data_NoOutliers!BAO31,2,99)/2),"")</f>
        <v/>
      </c>
      <c r="BNE31" s="4" t="str">
        <f>IFERROR(IF(N(data_NoOutliers!BAP31),data_NoOutliers!BAP31,MID(data_NoOutliers!BAP31,2,99)/2),"")</f>
        <v/>
      </c>
      <c r="BNF31" s="4" t="str">
        <f>IFERROR(IF(N(data_NoOutliers!BAQ31),data_NoOutliers!BAQ31,MID(data_NoOutliers!BAQ31,2,99)/2),"")</f>
        <v/>
      </c>
      <c r="BNG31" s="4" t="str">
        <f>IFERROR(IF(N(data_NoOutliers!BAR31),data_NoOutliers!BAR31,MID(data_NoOutliers!BAR31,2,99)/2),"")</f>
        <v/>
      </c>
      <c r="BNH31" s="4" t="str">
        <f>IFERROR(IF(N(data_NoOutliers!BAS31),data_NoOutliers!BAS31,MID(data_NoOutliers!BAS31,2,99)/2),"")</f>
        <v/>
      </c>
      <c r="BNI31" s="4" t="str">
        <f>IFERROR(IF(N(data_NoOutliers!BAT31),data_NoOutliers!BAT31,MID(data_NoOutliers!BAT31,2,99)/2),"")</f>
        <v/>
      </c>
      <c r="BNJ31" s="4" t="str">
        <f>IFERROR(IF(N(data_NoOutliers!BAU31),data_NoOutliers!BAU31,MID(data_NoOutliers!BAU31,2,99)/2),"")</f>
        <v/>
      </c>
      <c r="BNK31" s="4" t="str">
        <f>IFERROR(IF(N(data_NoOutliers!BAV31),data_NoOutliers!BAV31,MID(data_NoOutliers!BAV31,2,99)/2),"")</f>
        <v/>
      </c>
      <c r="BNL31" s="4" t="str">
        <f>IFERROR(IF(N(data_NoOutliers!BAW31),data_NoOutliers!BAW31,MID(data_NoOutliers!BAW31,2,99)/2),"")</f>
        <v/>
      </c>
      <c r="BNM31" s="4" t="str">
        <f>IFERROR(IF(N(data_NoOutliers!BAX31),data_NoOutliers!BAX31,MID(data_NoOutliers!BAX31,2,99)/2),"")</f>
        <v/>
      </c>
      <c r="BNN31" s="4" t="str">
        <f>IFERROR(IF(N(data_NoOutliers!BAY31),data_NoOutliers!BAY31,MID(data_NoOutliers!BAY31,2,99)/2),"")</f>
        <v/>
      </c>
      <c r="BNO31" s="4" t="str">
        <f>IFERROR(IF(N(data_NoOutliers!BAZ31),data_NoOutliers!BAZ31,MID(data_NoOutliers!BAZ31,2,99)/2),"")</f>
        <v/>
      </c>
      <c r="BNP31" s="4" t="str">
        <f>IFERROR(IF(N(data_NoOutliers!BBA31),data_NoOutliers!BBA31,MID(data_NoOutliers!BBA31,2,99)/2),"")</f>
        <v/>
      </c>
      <c r="BNQ31" s="4" t="str">
        <f>IFERROR(IF(N(data_NoOutliers!BBB31),data_NoOutliers!BBB31,MID(data_NoOutliers!BBB31,2,99)/2),"")</f>
        <v/>
      </c>
      <c r="BNR31" s="4" t="str">
        <f>IFERROR(IF(N(data_NoOutliers!BBC31),data_NoOutliers!BBC31,MID(data_NoOutliers!BBC31,2,99)/2),"")</f>
        <v/>
      </c>
      <c r="BNS31" s="4" t="str">
        <f>IFERROR(IF(N(data_NoOutliers!BBD31),data_NoOutliers!BBD31,MID(data_NoOutliers!BBD31,2,99)/2),"")</f>
        <v/>
      </c>
      <c r="BNT31" s="4" t="str">
        <f>IFERROR(IF(N(data_NoOutliers!BBE31),data_NoOutliers!BBE31,MID(data_NoOutliers!BBE31,2,99)/2),"")</f>
        <v/>
      </c>
      <c r="BNU31" s="4" t="str">
        <f>IFERROR(IF(N(data_NoOutliers!BBF31),data_NoOutliers!BBF31,MID(data_NoOutliers!BBF31,2,99)/2),"")</f>
        <v/>
      </c>
      <c r="BNV31" s="4" t="str">
        <f>IFERROR(IF(N(data_NoOutliers!BBG31),data_NoOutliers!BBG31,MID(data_NoOutliers!BBG31,2,99)/2),"")</f>
        <v/>
      </c>
      <c r="BNW31" s="4" t="str">
        <f>IFERROR(IF(N(data_NoOutliers!BBH31),data_NoOutliers!BBH31,MID(data_NoOutliers!BBH31,2,99)/2),"")</f>
        <v/>
      </c>
      <c r="BNX31" s="4" t="str">
        <f>IFERROR(IF(N(data_NoOutliers!BBI31),data_NoOutliers!BBI31,MID(data_NoOutliers!BBI31,2,99)/2),"")</f>
        <v/>
      </c>
      <c r="BNY31" s="4" t="str">
        <f>IFERROR(IF(N(data_NoOutliers!BBJ31),data_NoOutliers!BBJ31,MID(data_NoOutliers!BBJ31,2,99)/2),"")</f>
        <v/>
      </c>
      <c r="BNZ31" s="4" t="str">
        <f>IFERROR(IF(N(data_NoOutliers!BBK31),data_NoOutliers!BBK31,MID(data_NoOutliers!BBK31,2,99)/2),"")</f>
        <v/>
      </c>
      <c r="BOA31" s="4" t="str">
        <f>IFERROR(IF(N(data_NoOutliers!BBL31),data_NoOutliers!BBL31,MID(data_NoOutliers!BBL31,2,99)/2),"")</f>
        <v/>
      </c>
      <c r="BOB31" s="4" t="str">
        <f>IFERROR(IF(N(data_NoOutliers!BBM31),data_NoOutliers!BBM31,MID(data_NoOutliers!BBM31,2,99)/2),"")</f>
        <v/>
      </c>
      <c r="BOC31" s="4" t="str">
        <f>IFERROR(IF(N(data_NoOutliers!BBN31),data_NoOutliers!BBN31,MID(data_NoOutliers!BBN31,2,99)/2),"")</f>
        <v/>
      </c>
      <c r="BOD31" s="4" t="str">
        <f>IFERROR(IF(N(data_NoOutliers!BBO31),data_NoOutliers!BBO31,MID(data_NoOutliers!BBO31,2,99)/2),"")</f>
        <v/>
      </c>
      <c r="BOE31" s="4" t="str">
        <f>IFERROR(IF(N(data_NoOutliers!BBP31),data_NoOutliers!BBP31,MID(data_NoOutliers!BBP31,2,99)/2),"")</f>
        <v/>
      </c>
      <c r="BOF31" s="4" t="str">
        <f>IFERROR(IF(N(data_NoOutliers!BBQ31),data_NoOutliers!BBQ31,MID(data_NoOutliers!BBQ31,2,99)/2),"")</f>
        <v/>
      </c>
      <c r="BOG31" s="4" t="str">
        <f>IFERROR(IF(N(data_NoOutliers!BBR31),data_NoOutliers!BBR31,MID(data_NoOutliers!BBR31,2,99)/2),"")</f>
        <v/>
      </c>
      <c r="BOH31" s="4" t="str">
        <f>IFERROR(IF(N(data_NoOutliers!BBS31),data_NoOutliers!BBS31,MID(data_NoOutliers!BBS31,2,99)/2),"")</f>
        <v/>
      </c>
      <c r="BOI31" s="4" t="str">
        <f>IFERROR(IF(N(data_NoOutliers!BBT31),data_NoOutliers!BBT31,MID(data_NoOutliers!BBT31,2,99)/2),"")</f>
        <v/>
      </c>
      <c r="BOJ31" s="4" t="str">
        <f>IFERROR(IF(N(data_NoOutliers!BBU31),data_NoOutliers!BBU31,MID(data_NoOutliers!BBU31,2,99)/2),"")</f>
        <v/>
      </c>
      <c r="BOK31" s="4" t="str">
        <f>IFERROR(IF(N(data_NoOutliers!BBV31),data_NoOutliers!BBV31,MID(data_NoOutliers!BBV31,2,99)/2),"")</f>
        <v/>
      </c>
      <c r="BOL31" s="4" t="str">
        <f>IFERROR(IF(N(data_NoOutliers!BBW31),data_NoOutliers!BBW31,MID(data_NoOutliers!BBW31,2,99)/2),"")</f>
        <v/>
      </c>
      <c r="BOM31" s="4" t="str">
        <f>IFERROR(IF(N(data_NoOutliers!BBX31),data_NoOutliers!BBX31,MID(data_NoOutliers!BBX31,2,99)/2),"")</f>
        <v/>
      </c>
      <c r="BON31" s="4" t="str">
        <f>IFERROR(IF(N(data_NoOutliers!BBY31),data_NoOutliers!BBY31,MID(data_NoOutliers!BBY31,2,99)/2),"")</f>
        <v/>
      </c>
      <c r="BOO31" s="4" t="str">
        <f>IFERROR(IF(N(data_NoOutliers!BBZ31),data_NoOutliers!BBZ31,MID(data_NoOutliers!BBZ31,2,99)/2),"")</f>
        <v/>
      </c>
      <c r="BOP31" s="4" t="str">
        <f>IFERROR(IF(N(data_NoOutliers!BCA31),data_NoOutliers!BCA31,MID(data_NoOutliers!BCA31,2,99)/2),"")</f>
        <v/>
      </c>
      <c r="BOQ31" s="4" t="str">
        <f>IFERROR(IF(N(data_NoOutliers!BCB31),data_NoOutliers!BCB31,MID(data_NoOutliers!BCB31,2,99)/2),"")</f>
        <v/>
      </c>
      <c r="BOR31" s="4" t="str">
        <f>IFERROR(IF(N(data_NoOutliers!BCC31),data_NoOutliers!BCC31,MID(data_NoOutliers!BCC31,2,99)/2),"")</f>
        <v/>
      </c>
      <c r="BOS31" s="4" t="str">
        <f>IFERROR(IF(N(data_NoOutliers!BCD31),data_NoOutliers!BCD31,MID(data_NoOutliers!BCD31,2,99)/2),"")</f>
        <v/>
      </c>
      <c r="BOT31" s="4" t="str">
        <f>IFERROR(IF(N(data_NoOutliers!BCE31),data_NoOutliers!BCE31,MID(data_NoOutliers!BCE31,2,99)/2),"")</f>
        <v/>
      </c>
      <c r="BOU31" s="4" t="str">
        <f>IFERROR(IF(N(data_NoOutliers!BCF31),data_NoOutliers!BCF31,MID(data_NoOutliers!BCF31,2,99)/2),"")</f>
        <v/>
      </c>
      <c r="BOV31" s="4" t="str">
        <f>IFERROR(IF(N(data_NoOutliers!BCG31),data_NoOutliers!BCG31,MID(data_NoOutliers!BCG31,2,99)/2),"")</f>
        <v/>
      </c>
      <c r="BOW31" s="4" t="str">
        <f>IFERROR(IF(N(data_NoOutliers!BCH31),data_NoOutliers!BCH31,MID(data_NoOutliers!BCH31,2,99)/2),"")</f>
        <v/>
      </c>
      <c r="BOX31" s="4" t="str">
        <f>IFERROR(IF(N(data_NoOutliers!BCI31),data_NoOutliers!BCI31,MID(data_NoOutliers!BCI31,2,99)/2),"")</f>
        <v/>
      </c>
      <c r="BOY31" s="4" t="str">
        <f>IFERROR(IF(N(data_NoOutliers!BCJ31),data_NoOutliers!BCJ31,MID(data_NoOutliers!BCJ31,2,99)/2),"")</f>
        <v/>
      </c>
      <c r="BOZ31" s="4" t="str">
        <f>IFERROR(IF(N(data_NoOutliers!BCK31),data_NoOutliers!BCK31,MID(data_NoOutliers!BCK31,2,99)/2),"")</f>
        <v/>
      </c>
      <c r="BPA31" s="4" t="str">
        <f>IFERROR(IF(N(data_NoOutliers!BCL31),data_NoOutliers!BCL31,MID(data_NoOutliers!BCL31,2,99)/2),"")</f>
        <v/>
      </c>
      <c r="BPB31" s="4" t="str">
        <f>IFERROR(IF(N(data_NoOutliers!BCM31),data_NoOutliers!BCM31,MID(data_NoOutliers!BCM31,2,99)/2),"")</f>
        <v/>
      </c>
      <c r="BPC31" s="4" t="str">
        <f>IFERROR(IF(N(data_NoOutliers!BCN31),data_NoOutliers!BCN31,MID(data_NoOutliers!BCN31,2,99)/2),"")</f>
        <v/>
      </c>
      <c r="BPD31" s="4" t="str">
        <f>IFERROR(IF(N(data_NoOutliers!BCO31),data_NoOutliers!BCO31,MID(data_NoOutliers!BCO31,2,99)/2),"")</f>
        <v/>
      </c>
      <c r="BPE31" s="4" t="str">
        <f>IFERROR(IF(N(data_NoOutliers!BCP31),data_NoOutliers!BCP31,MID(data_NoOutliers!BCP31,2,99)/2),"")</f>
        <v/>
      </c>
      <c r="BPF31" s="4" t="str">
        <f>IFERROR(IF(N(data_NoOutliers!BCQ31),data_NoOutliers!BCQ31,MID(data_NoOutliers!BCQ31,2,99)/2),"")</f>
        <v/>
      </c>
      <c r="BPG31" s="4" t="str">
        <f>IFERROR(IF(N(data_NoOutliers!BCR31),data_NoOutliers!BCR31,MID(data_NoOutliers!BCR31,2,99)/2),"")</f>
        <v/>
      </c>
      <c r="BPH31" s="4" t="str">
        <f>IFERROR(IF(N(data_NoOutliers!BCS31),data_NoOutliers!BCS31,MID(data_NoOutliers!BCS31,2,99)/2),"")</f>
        <v/>
      </c>
      <c r="BPI31" s="4" t="str">
        <f>IFERROR(IF(N(data_NoOutliers!BCT31),data_NoOutliers!BCT31,MID(data_NoOutliers!BCT31,2,99)/2),"")</f>
        <v/>
      </c>
      <c r="BPJ31" s="4" t="str">
        <f>IFERROR(IF(N(data_NoOutliers!BCU31),data_NoOutliers!BCU31,MID(data_NoOutliers!BCU31,2,99)/2),"")</f>
        <v/>
      </c>
      <c r="BPK31" s="4" t="str">
        <f>IFERROR(IF(N(data_NoOutliers!BCV31),data_NoOutliers!BCV31,MID(data_NoOutliers!BCV31,2,99)/2),"")</f>
        <v/>
      </c>
      <c r="BPL31" s="4" t="str">
        <f>IFERROR(IF(N(data_NoOutliers!BCW31),data_NoOutliers!BCW31,MID(data_NoOutliers!BCW31,2,99)/2),"")</f>
        <v/>
      </c>
      <c r="BPM31" s="4" t="str">
        <f>IFERROR(IF(N(data_NoOutliers!BCX31),data_NoOutliers!BCX31,MID(data_NoOutliers!BCX31,2,99)/2),"")</f>
        <v/>
      </c>
      <c r="BPN31" s="4" t="str">
        <f>IFERROR(IF(N(data_NoOutliers!BCY31),data_NoOutliers!BCY31,MID(data_NoOutliers!BCY31,2,99)/2),"")</f>
        <v/>
      </c>
      <c r="BPO31" s="4" t="str">
        <f>IFERROR(IF(N(data_NoOutliers!BCZ31),data_NoOutliers!BCZ31,MID(data_NoOutliers!BCZ31,2,99)/2),"")</f>
        <v/>
      </c>
      <c r="BPP31" s="4" t="str">
        <f>IFERROR(IF(N(data_NoOutliers!BDA31),data_NoOutliers!BDA31,MID(data_NoOutliers!BDA31,2,99)/2),"")</f>
        <v/>
      </c>
      <c r="BPQ31" s="4" t="str">
        <f>IFERROR(IF(N(data_NoOutliers!BDB31),data_NoOutliers!BDB31,MID(data_NoOutliers!BDB31,2,99)/2),"")</f>
        <v/>
      </c>
      <c r="BPR31" s="4" t="str">
        <f>IFERROR(IF(N(data_NoOutliers!BDC31),data_NoOutliers!BDC31,MID(data_NoOutliers!BDC31,2,99)/2),"")</f>
        <v/>
      </c>
      <c r="BPS31" s="4" t="str">
        <f>IFERROR(IF(N(data_NoOutliers!BDD31),data_NoOutliers!BDD31,MID(data_NoOutliers!BDD31,2,99)/2),"")</f>
        <v/>
      </c>
      <c r="BPT31" s="4" t="str">
        <f>IFERROR(IF(N(data_NoOutliers!BDE31),data_NoOutliers!BDE31,MID(data_NoOutliers!BDE31,2,99)/2),"")</f>
        <v/>
      </c>
      <c r="BPU31" s="4" t="str">
        <f>IFERROR(IF(N(data_NoOutliers!BDF31),data_NoOutliers!BDF31,MID(data_NoOutliers!BDF31,2,99)/2),"")</f>
        <v/>
      </c>
      <c r="BPV31" s="4" t="str">
        <f>IFERROR(IF(N(data_NoOutliers!BDG31),data_NoOutliers!BDG31,MID(data_NoOutliers!BDG31,2,99)/2),"")</f>
        <v/>
      </c>
      <c r="BPW31" s="4" t="str">
        <f>IFERROR(IF(N(data_NoOutliers!BDH31),data_NoOutliers!BDH31,MID(data_NoOutliers!BDH31,2,99)/2),"")</f>
        <v/>
      </c>
      <c r="BPX31" s="4" t="str">
        <f>IFERROR(IF(N(data_NoOutliers!BDI31),data_NoOutliers!BDI31,MID(data_NoOutliers!BDI31,2,99)/2),"")</f>
        <v/>
      </c>
      <c r="BPY31" s="4" t="str">
        <f>IFERROR(IF(N(data_NoOutliers!BDJ31),data_NoOutliers!BDJ31,MID(data_NoOutliers!BDJ31,2,99)/2),"")</f>
        <v/>
      </c>
      <c r="BPZ31" s="4" t="str">
        <f>IFERROR(IF(N(data_NoOutliers!BDK31),data_NoOutliers!BDK31,MID(data_NoOutliers!BDK31,2,99)/2),"")</f>
        <v/>
      </c>
      <c r="BQA31" s="4" t="str">
        <f>IFERROR(IF(N(data_NoOutliers!BDL31),data_NoOutliers!BDL31,MID(data_NoOutliers!BDL31,2,99)/2),"")</f>
        <v/>
      </c>
      <c r="BQB31" s="4" t="str">
        <f>IFERROR(IF(N(data_NoOutliers!BDM31),data_NoOutliers!BDM31,MID(data_NoOutliers!BDM31,2,99)/2),"")</f>
        <v/>
      </c>
      <c r="BQC31" s="4" t="str">
        <f>IFERROR(IF(N(data_NoOutliers!BDN31),data_NoOutliers!BDN31,MID(data_NoOutliers!BDN31,2,99)/2),"")</f>
        <v/>
      </c>
      <c r="BQD31" s="4" t="str">
        <f>IFERROR(IF(N(data_NoOutliers!BDO31),data_NoOutliers!BDO31,MID(data_NoOutliers!BDO31,2,99)/2),"")</f>
        <v/>
      </c>
      <c r="BQE31" s="4" t="str">
        <f>IFERROR(IF(N(data_NoOutliers!BDP31),data_NoOutliers!BDP31,MID(data_NoOutliers!BDP31,2,99)/2),"")</f>
        <v/>
      </c>
      <c r="BQF31" s="4" t="str">
        <f>IFERROR(IF(N(data_NoOutliers!BDQ31),data_NoOutliers!BDQ31,MID(data_NoOutliers!BDQ31,2,99)/2),"")</f>
        <v/>
      </c>
      <c r="BQG31" s="4" t="str">
        <f>IFERROR(IF(N(data_NoOutliers!BDR31),data_NoOutliers!BDR31,MID(data_NoOutliers!BDR31,2,99)/2),"")</f>
        <v/>
      </c>
      <c r="BQH31" s="4" t="str">
        <f>IFERROR(IF(N(data_NoOutliers!BDS31),data_NoOutliers!BDS31,MID(data_NoOutliers!BDS31,2,99)/2),"")</f>
        <v/>
      </c>
      <c r="BQI31" s="4" t="str">
        <f>IFERROR(IF(N(data_NoOutliers!BDT31),data_NoOutliers!BDT31,MID(data_NoOutliers!BDT31,2,99)/2),"")</f>
        <v/>
      </c>
      <c r="BQJ31" s="4" t="str">
        <f>IFERROR(IF(N(data_NoOutliers!BDU31),data_NoOutliers!BDU31,MID(data_NoOutliers!BDU31,2,99)/2),"")</f>
        <v/>
      </c>
      <c r="BQK31" s="4" t="str">
        <f>IFERROR(IF(N(data_NoOutliers!BDV31),data_NoOutliers!BDV31,MID(data_NoOutliers!BDV31,2,99)/2),"")</f>
        <v/>
      </c>
      <c r="BQL31" s="4" t="str">
        <f>IFERROR(IF(N(data_NoOutliers!BDW31),data_NoOutliers!BDW31,MID(data_NoOutliers!BDW31,2,99)/2),"")</f>
        <v/>
      </c>
      <c r="BQM31" s="4" t="str">
        <f>IFERROR(IF(N(data_NoOutliers!BDX31),data_NoOutliers!BDX31,MID(data_NoOutliers!BDX31,2,99)/2),"")</f>
        <v/>
      </c>
      <c r="BQN31" s="4" t="str">
        <f>IFERROR(IF(N(data_NoOutliers!BDY31),data_NoOutliers!BDY31,MID(data_NoOutliers!BDY31,2,99)/2),"")</f>
        <v/>
      </c>
      <c r="BQO31" s="4" t="str">
        <f>IFERROR(IF(N(data_NoOutliers!BDZ31),data_NoOutliers!BDZ31,MID(data_NoOutliers!BDZ31,2,99)/2),"")</f>
        <v/>
      </c>
      <c r="BQP31" s="4" t="str">
        <f>IFERROR(IF(N(data_NoOutliers!BEA31),data_NoOutliers!BEA31,MID(data_NoOutliers!BEA31,2,99)/2),"")</f>
        <v/>
      </c>
      <c r="BQQ31" s="4" t="str">
        <f>IFERROR(IF(N(data_NoOutliers!BEB31),data_NoOutliers!BEB31,MID(data_NoOutliers!BEB31,2,99)/2),"")</f>
        <v/>
      </c>
      <c r="BQR31" s="4" t="str">
        <f>IFERROR(IF(N(data_NoOutliers!BEC31),data_NoOutliers!BEC31,MID(data_NoOutliers!BEC31,2,99)/2),"")</f>
        <v/>
      </c>
      <c r="BQS31" s="4" t="str">
        <f>IFERROR(IF(N(data_NoOutliers!BED31),data_NoOutliers!BED31,MID(data_NoOutliers!BED31,2,99)/2),"")</f>
        <v/>
      </c>
      <c r="BQT31" s="4" t="str">
        <f>IFERROR(IF(N(data_NoOutliers!BEE31),data_NoOutliers!BEE31,MID(data_NoOutliers!BEE31,2,99)/2),"")</f>
        <v/>
      </c>
      <c r="BQU31" s="4" t="str">
        <f>IFERROR(IF(N(data_NoOutliers!BEF31),data_NoOutliers!BEF31,MID(data_NoOutliers!BEF31,2,99)/2),"")</f>
        <v/>
      </c>
      <c r="BQV31" s="4" t="str">
        <f>IFERROR(IF(N(data_NoOutliers!BEG31),data_NoOutliers!BEG31,MID(data_NoOutliers!BEG31,2,99)/2),"")</f>
        <v/>
      </c>
      <c r="BQW31" s="4" t="str">
        <f>IFERROR(IF(N(data_NoOutliers!BEH31),data_NoOutliers!BEH31,MID(data_NoOutliers!BEH31,2,99)/2),"")</f>
        <v/>
      </c>
      <c r="BQX31" s="4" t="str">
        <f>IFERROR(IF(N(data_NoOutliers!BEI31),data_NoOutliers!BEI31,MID(data_NoOutliers!BEI31,2,99)/2),"")</f>
        <v/>
      </c>
      <c r="BQY31" s="4" t="str">
        <f>IFERROR(IF(N(data_NoOutliers!BEJ31),data_NoOutliers!BEJ31,MID(data_NoOutliers!BEJ31,2,99)/2),"")</f>
        <v/>
      </c>
      <c r="BQZ31" s="4" t="str">
        <f>IFERROR(IF(N(data_NoOutliers!BEK31),data_NoOutliers!BEK31,MID(data_NoOutliers!BEK31,2,99)/2),"")</f>
        <v/>
      </c>
      <c r="BRA31" s="4" t="str">
        <f>IFERROR(IF(N(data_NoOutliers!BEL31),data_NoOutliers!BEL31,MID(data_NoOutliers!BEL31,2,99)/2),"")</f>
        <v/>
      </c>
      <c r="BRB31" s="4" t="str">
        <f>IFERROR(IF(N(data_NoOutliers!BEM31),data_NoOutliers!BEM31,MID(data_NoOutliers!BEM31,2,99)/2),"")</f>
        <v/>
      </c>
      <c r="BRC31" s="4" t="str">
        <f>IFERROR(IF(N(data_NoOutliers!BEN31),data_NoOutliers!BEN31,MID(data_NoOutliers!BEN31,2,99)/2),"")</f>
        <v/>
      </c>
      <c r="BRD31" s="4" t="str">
        <f>IFERROR(IF(N(data_NoOutliers!BEO31),data_NoOutliers!BEO31,MID(data_NoOutliers!BEO31,2,99)/2),"")</f>
        <v/>
      </c>
      <c r="BRE31" s="4" t="str">
        <f>IFERROR(IF(N(data_NoOutliers!BEP31),data_NoOutliers!BEP31,MID(data_NoOutliers!BEP31,2,99)/2),"")</f>
        <v/>
      </c>
      <c r="BRF31" s="4" t="str">
        <f>IFERROR(IF(N(data_NoOutliers!BEQ31),data_NoOutliers!BEQ31,MID(data_NoOutliers!BEQ31,2,99)/2),"")</f>
        <v/>
      </c>
      <c r="BRG31" s="4" t="str">
        <f>IFERROR(IF(N(data_NoOutliers!BER31),data_NoOutliers!BER31,MID(data_NoOutliers!BER31,2,99)/2),"")</f>
        <v/>
      </c>
      <c r="BRH31" s="4" t="str">
        <f>IFERROR(IF(N(data_NoOutliers!BES31),data_NoOutliers!BES31,MID(data_NoOutliers!BES31,2,99)/2),"")</f>
        <v/>
      </c>
      <c r="BRI31" s="4" t="str">
        <f>IFERROR(IF(N(data_NoOutliers!BET31),data_NoOutliers!BET31,MID(data_NoOutliers!BET31,2,99)/2),"")</f>
        <v/>
      </c>
      <c r="BRJ31" s="4" t="str">
        <f>IFERROR(IF(N(data_NoOutliers!BEU31),data_NoOutliers!BEU31,MID(data_NoOutliers!BEU31,2,99)/2),"")</f>
        <v/>
      </c>
      <c r="BRK31" s="4" t="str">
        <f>IFERROR(IF(N(data_NoOutliers!BEV31),data_NoOutliers!BEV31,MID(data_NoOutliers!BEV31,2,99)/2),"")</f>
        <v/>
      </c>
      <c r="BRL31" s="4" t="str">
        <f>IFERROR(IF(N(data_NoOutliers!BEW31),data_NoOutliers!BEW31,MID(data_NoOutliers!BEW31,2,99)/2),"")</f>
        <v/>
      </c>
      <c r="BRM31" s="4" t="str">
        <f>IFERROR(IF(N(data_NoOutliers!BEX31),data_NoOutliers!BEX31,MID(data_NoOutliers!BEX31,2,99)/2),"")</f>
        <v/>
      </c>
      <c r="BRN31" s="4" t="str">
        <f>IFERROR(IF(N(data_NoOutliers!BEY31),data_NoOutliers!BEY31,MID(data_NoOutliers!BEY31,2,99)/2),"")</f>
        <v/>
      </c>
      <c r="BRO31" s="4" t="str">
        <f>IFERROR(IF(N(data_NoOutliers!BEZ31),data_NoOutliers!BEZ31,MID(data_NoOutliers!BEZ31,2,99)/2),"")</f>
        <v/>
      </c>
      <c r="BRP31" s="4" t="str">
        <f>IFERROR(IF(N(data_NoOutliers!BFA31),data_NoOutliers!BFA31,MID(data_NoOutliers!BFA31,2,99)/2),"")</f>
        <v/>
      </c>
      <c r="BRQ31" s="4" t="str">
        <f>IFERROR(IF(N(data_NoOutliers!BFB31),data_NoOutliers!BFB31,MID(data_NoOutliers!BFB31,2,99)/2),"")</f>
        <v/>
      </c>
      <c r="BRR31" s="4" t="str">
        <f>IFERROR(IF(N(data_NoOutliers!BFC31),data_NoOutliers!BFC31,MID(data_NoOutliers!BFC31,2,99)/2),"")</f>
        <v/>
      </c>
      <c r="BRS31" s="4" t="str">
        <f>IFERROR(IF(N(data_NoOutliers!BFD31),data_NoOutliers!BFD31,MID(data_NoOutliers!BFD31,2,99)/2),"")</f>
        <v/>
      </c>
      <c r="BRT31" s="4" t="str">
        <f>IFERROR(IF(N(data_NoOutliers!BFE31),data_NoOutliers!BFE31,MID(data_NoOutliers!BFE31,2,99)/2),"")</f>
        <v/>
      </c>
      <c r="BRU31" s="4" t="str">
        <f>IFERROR(IF(N(data_NoOutliers!BFF31),data_NoOutliers!BFF31,MID(data_NoOutliers!BFF31,2,99)/2),"")</f>
        <v/>
      </c>
      <c r="BRV31" s="4" t="str">
        <f>IFERROR(IF(N(data_NoOutliers!BFG31),data_NoOutliers!BFG31,MID(data_NoOutliers!BFG31,2,99)/2),"")</f>
        <v/>
      </c>
      <c r="BRW31" s="4" t="str">
        <f>IFERROR(IF(N(data_NoOutliers!BFH31),data_NoOutliers!BFH31,MID(data_NoOutliers!BFH31,2,99)/2),"")</f>
        <v/>
      </c>
      <c r="BRX31" s="4" t="str">
        <f>IFERROR(IF(N(data_NoOutliers!BFI31),data_NoOutliers!BFI31,MID(data_NoOutliers!BFI31,2,99)/2),"")</f>
        <v/>
      </c>
      <c r="BRY31" s="4" t="str">
        <f>IFERROR(IF(N(data_NoOutliers!BFJ31),data_NoOutliers!BFJ31,MID(data_NoOutliers!BFJ31,2,99)/2),"")</f>
        <v/>
      </c>
      <c r="BRZ31" s="4" t="str">
        <f>IFERROR(IF(N(data_NoOutliers!BFK31),data_NoOutliers!BFK31,MID(data_NoOutliers!BFK31,2,99)/2),"")</f>
        <v/>
      </c>
      <c r="BSA31" s="4" t="str">
        <f>IFERROR(IF(N(data_NoOutliers!BFL31),data_NoOutliers!BFL31,MID(data_NoOutliers!BFL31,2,99)/2),"")</f>
        <v/>
      </c>
      <c r="BSB31" s="4" t="str">
        <f>IFERROR(IF(N(data_NoOutliers!BFM31),data_NoOutliers!BFM31,MID(data_NoOutliers!BFM31,2,99)/2),"")</f>
        <v/>
      </c>
      <c r="BSC31" s="4" t="str">
        <f>IFERROR(IF(N(data_NoOutliers!BFN31),data_NoOutliers!BFN31,MID(data_NoOutliers!BFN31,2,99)/2),"")</f>
        <v/>
      </c>
      <c r="BSD31" s="4" t="str">
        <f>IFERROR(IF(N(data_NoOutliers!BFO31),data_NoOutliers!BFO31,MID(data_NoOutliers!BFO31,2,99)/2),"")</f>
        <v/>
      </c>
      <c r="BSE31" s="4" t="str">
        <f>IFERROR(IF(N(data_NoOutliers!BFP31),data_NoOutliers!BFP31,MID(data_NoOutliers!BFP31,2,99)/2),"")</f>
        <v/>
      </c>
      <c r="BSF31" s="4" t="str">
        <f>IFERROR(IF(N(data_NoOutliers!BFQ31),data_NoOutliers!BFQ31,MID(data_NoOutliers!BFQ31,2,99)/2),"")</f>
        <v/>
      </c>
      <c r="BSG31" s="4" t="str">
        <f>IFERROR(IF(N(data_NoOutliers!BFR31),data_NoOutliers!BFR31,MID(data_NoOutliers!BFR31,2,99)/2),"")</f>
        <v/>
      </c>
      <c r="BSH31" s="4" t="str">
        <f>IFERROR(IF(N(data_NoOutliers!BFS31),data_NoOutliers!BFS31,MID(data_NoOutliers!BFS31,2,99)/2),"")</f>
        <v/>
      </c>
      <c r="BSI31" s="4" t="str">
        <f>IFERROR(IF(N(data_NoOutliers!BFT31),data_NoOutliers!BFT31,MID(data_NoOutliers!BFT31,2,99)/2),"")</f>
        <v/>
      </c>
      <c r="BSJ31" s="4" t="str">
        <f>IFERROR(IF(N(data_NoOutliers!BFU31),data_NoOutliers!BFU31,MID(data_NoOutliers!BFU31,2,99)/2),"")</f>
        <v/>
      </c>
      <c r="BSK31" s="4" t="str">
        <f>IFERROR(IF(N(data_NoOutliers!BFV31),data_NoOutliers!BFV31,MID(data_NoOutliers!BFV31,2,99)/2),"")</f>
        <v/>
      </c>
      <c r="BSL31" s="4" t="str">
        <f>IFERROR(IF(N(data_NoOutliers!BFW31),data_NoOutliers!BFW31,MID(data_NoOutliers!BFW31,2,99)/2),"")</f>
        <v/>
      </c>
      <c r="BSM31" s="4" t="str">
        <f>IFERROR(IF(N(data_NoOutliers!BFX31),data_NoOutliers!BFX31,MID(data_NoOutliers!BFX31,2,99)/2),"")</f>
        <v/>
      </c>
      <c r="BSN31" s="4" t="str">
        <f>IFERROR(IF(N(data_NoOutliers!BFY31),data_NoOutliers!BFY31,MID(data_NoOutliers!BFY31,2,99)/2),"")</f>
        <v/>
      </c>
      <c r="BSO31" s="4" t="str">
        <f>IFERROR(IF(N(data_NoOutliers!BFZ31),data_NoOutliers!BFZ31,MID(data_NoOutliers!BFZ31,2,99)/2),"")</f>
        <v/>
      </c>
      <c r="BSP31" s="4" t="str">
        <f>IFERROR(IF(N(data_NoOutliers!BGA31),data_NoOutliers!BGA31,MID(data_NoOutliers!BGA31,2,99)/2),"")</f>
        <v/>
      </c>
      <c r="BSQ31" s="4" t="str">
        <f>IFERROR(IF(N(data_NoOutliers!BGB31),data_NoOutliers!BGB31,MID(data_NoOutliers!BGB31,2,99)/2),"")</f>
        <v/>
      </c>
      <c r="BSR31" s="4" t="str">
        <f>IFERROR(IF(N(data_NoOutliers!BGC31),data_NoOutliers!BGC31,MID(data_NoOutliers!BGC31,2,99)/2),"")</f>
        <v/>
      </c>
      <c r="BSS31" s="4" t="str">
        <f>IFERROR(IF(N(data_NoOutliers!BGD31),data_NoOutliers!BGD31,MID(data_NoOutliers!BGD31,2,99)/2),"")</f>
        <v/>
      </c>
      <c r="BST31" s="4" t="str">
        <f>IFERROR(IF(N(data_NoOutliers!BGE31),data_NoOutliers!BGE31,MID(data_NoOutliers!BGE31,2,99)/2),"")</f>
        <v/>
      </c>
      <c r="BSU31" s="4" t="str">
        <f>IFERROR(IF(N(data_NoOutliers!BGF31),data_NoOutliers!BGF31,MID(data_NoOutliers!BGF31,2,99)/2),"")</f>
        <v/>
      </c>
      <c r="BSV31" s="4" t="str">
        <f>IFERROR(IF(N(data_NoOutliers!BGG31),data_NoOutliers!BGG31,MID(data_NoOutliers!BGG31,2,99)/2),"")</f>
        <v/>
      </c>
      <c r="BSW31" s="4" t="str">
        <f>IFERROR(IF(N(data_NoOutliers!BGH31),data_NoOutliers!BGH31,MID(data_NoOutliers!BGH31,2,99)/2),"")</f>
        <v/>
      </c>
      <c r="BSX31" s="4" t="str">
        <f>IFERROR(IF(N(data_NoOutliers!BGI31),data_NoOutliers!BGI31,MID(data_NoOutliers!BGI31,2,99)/2),"")</f>
        <v/>
      </c>
      <c r="BSY31" s="4" t="str">
        <f>IFERROR(IF(N(data_NoOutliers!BGJ31),data_NoOutliers!BGJ31,MID(data_NoOutliers!BGJ31,2,99)/2),"")</f>
        <v/>
      </c>
      <c r="BSZ31" s="4" t="str">
        <f>IFERROR(IF(N(data_NoOutliers!BGK31),data_NoOutliers!BGK31,MID(data_NoOutliers!BGK31,2,99)/2),"")</f>
        <v/>
      </c>
      <c r="BTA31" s="4" t="str">
        <f>IFERROR(IF(N(data_NoOutliers!BGL31),data_NoOutliers!BGL31,MID(data_NoOutliers!BGL31,2,99)/2),"")</f>
        <v/>
      </c>
      <c r="BTB31" s="4" t="str">
        <f>IFERROR(IF(N(data_NoOutliers!BGM31),data_NoOutliers!BGM31,MID(data_NoOutliers!BGM31,2,99)/2),"")</f>
        <v/>
      </c>
      <c r="BTC31" s="4" t="str">
        <f>IFERROR(IF(N(data_NoOutliers!BGN31),data_NoOutliers!BGN31,MID(data_NoOutliers!BGN31,2,99)/2),"")</f>
        <v/>
      </c>
      <c r="BTD31" s="4" t="str">
        <f>IFERROR(IF(N(data_NoOutliers!BGO31),data_NoOutliers!BGO31,MID(data_NoOutliers!BGO31,2,99)/2),"")</f>
        <v/>
      </c>
      <c r="BTE31" s="4" t="str">
        <f>IFERROR(IF(N(data_NoOutliers!BGP31),data_NoOutliers!BGP31,MID(data_NoOutliers!BGP31,2,99)/2),"")</f>
        <v/>
      </c>
      <c r="BTF31" s="4" t="str">
        <f>IFERROR(IF(N(data_NoOutliers!BGQ31),data_NoOutliers!BGQ31,MID(data_NoOutliers!BGQ31,2,99)/2),"")</f>
        <v/>
      </c>
      <c r="BTG31" s="4" t="str">
        <f>IFERROR(IF(N(data_NoOutliers!BGR31),data_NoOutliers!BGR31,MID(data_NoOutliers!BGR31,2,99)/2),"")</f>
        <v/>
      </c>
      <c r="BTH31" s="4" t="str">
        <f>IFERROR(IF(N(data_NoOutliers!BGS31),data_NoOutliers!BGS31,MID(data_NoOutliers!BGS31,2,99)/2),"")</f>
        <v/>
      </c>
      <c r="BTI31" s="4" t="str">
        <f>IFERROR(IF(N(data_NoOutliers!BGT31),data_NoOutliers!BGT31,MID(data_NoOutliers!BGT31,2,99)/2),"")</f>
        <v/>
      </c>
      <c r="BTJ31" s="4" t="str">
        <f>IFERROR(IF(N(data_NoOutliers!BGU31),data_NoOutliers!BGU31,MID(data_NoOutliers!BGU31,2,99)/2),"")</f>
        <v/>
      </c>
      <c r="BTK31" s="4" t="str">
        <f>IFERROR(IF(N(data_NoOutliers!BGV31),data_NoOutliers!BGV31,MID(data_NoOutliers!BGV31,2,99)/2),"")</f>
        <v/>
      </c>
      <c r="BTL31" s="4" t="str">
        <f>IFERROR(IF(N(data_NoOutliers!BGW31),data_NoOutliers!BGW31,MID(data_NoOutliers!BGW31,2,99)/2),"")</f>
        <v/>
      </c>
      <c r="BTM31" s="4" t="str">
        <f>IFERROR(IF(N(data_NoOutliers!BGX31),data_NoOutliers!BGX31,MID(data_NoOutliers!BGX31,2,99)/2),"")</f>
        <v/>
      </c>
      <c r="BTN31" s="4" t="str">
        <f>IFERROR(IF(N(data_NoOutliers!BGY31),data_NoOutliers!BGY31,MID(data_NoOutliers!BGY31,2,99)/2),"")</f>
        <v/>
      </c>
      <c r="BTO31" s="4" t="str">
        <f>IFERROR(IF(N(data_NoOutliers!BGZ31),data_NoOutliers!BGZ31,MID(data_NoOutliers!BGZ31,2,99)/2),"")</f>
        <v/>
      </c>
      <c r="BTP31" s="4" t="str">
        <f>IFERROR(IF(N(data_NoOutliers!BHA31),data_NoOutliers!BHA31,MID(data_NoOutliers!BHA31,2,99)/2),"")</f>
        <v/>
      </c>
      <c r="BTQ31" s="4" t="str">
        <f>IFERROR(IF(N(data_NoOutliers!BHB31),data_NoOutliers!BHB31,MID(data_NoOutliers!BHB31,2,99)/2),"")</f>
        <v/>
      </c>
      <c r="BTR31" s="4" t="str">
        <f>IFERROR(IF(N(data_NoOutliers!BHC31),data_NoOutliers!BHC31,MID(data_NoOutliers!BHC31,2,99)/2),"")</f>
        <v/>
      </c>
      <c r="BTS31" s="4" t="str">
        <f>IFERROR(IF(N(data_NoOutliers!BHD31),data_NoOutliers!BHD31,MID(data_NoOutliers!BHD31,2,99)/2),"")</f>
        <v/>
      </c>
      <c r="BTT31" s="4" t="str">
        <f>IFERROR(IF(N(data_NoOutliers!BHE31),data_NoOutliers!BHE31,MID(data_NoOutliers!BHE31,2,99)/2),"")</f>
        <v/>
      </c>
      <c r="BTU31" s="4" t="str">
        <f>IFERROR(IF(N(data_NoOutliers!BHF31),data_NoOutliers!BHF31,MID(data_NoOutliers!BHF31,2,99)/2),"")</f>
        <v/>
      </c>
      <c r="BTV31" s="4" t="str">
        <f>IFERROR(IF(N(data_NoOutliers!BHG31),data_NoOutliers!BHG31,MID(data_NoOutliers!BHG31,2,99)/2),"")</f>
        <v/>
      </c>
      <c r="BTW31" s="4" t="str">
        <f>IFERROR(IF(N(data_NoOutliers!BHH31),data_NoOutliers!BHH31,MID(data_NoOutliers!BHH31,2,99)/2),"")</f>
        <v/>
      </c>
      <c r="BTX31" s="4" t="str">
        <f>IFERROR(IF(N(data_NoOutliers!BHI31),data_NoOutliers!BHI31,MID(data_NoOutliers!BHI31,2,99)/2),"")</f>
        <v/>
      </c>
      <c r="BTY31" s="4" t="str">
        <f>IFERROR(IF(N(data_NoOutliers!BHJ31),data_NoOutliers!BHJ31,MID(data_NoOutliers!BHJ31,2,99)/2),"")</f>
        <v/>
      </c>
      <c r="BTZ31" s="4" t="str">
        <f>IFERROR(IF(N(data_NoOutliers!BHK31),data_NoOutliers!BHK31,MID(data_NoOutliers!BHK31,2,99)/2),"")</f>
        <v/>
      </c>
      <c r="BUA31" s="4" t="str">
        <f>IFERROR(IF(N(data_NoOutliers!BHL31),data_NoOutliers!BHL31,MID(data_NoOutliers!BHL31,2,99)/2),"")</f>
        <v/>
      </c>
      <c r="BUB31" s="4" t="str">
        <f>IFERROR(IF(N(data_NoOutliers!BHM31),data_NoOutliers!BHM31,MID(data_NoOutliers!BHM31,2,99)/2),"")</f>
        <v/>
      </c>
      <c r="BUC31" s="4" t="str">
        <f>IFERROR(IF(N(data_NoOutliers!BHN31),data_NoOutliers!BHN31,MID(data_NoOutliers!BHN31,2,99)/2),"")</f>
        <v/>
      </c>
      <c r="BUD31" s="4" t="str">
        <f>IFERROR(IF(N(data_NoOutliers!BHO31),data_NoOutliers!BHO31,MID(data_NoOutliers!BHO31,2,99)/2),"")</f>
        <v/>
      </c>
      <c r="BUE31" s="4" t="str">
        <f>IFERROR(IF(N(data_NoOutliers!BHP31),data_NoOutliers!BHP31,MID(data_NoOutliers!BHP31,2,99)/2),"")</f>
        <v/>
      </c>
      <c r="BUF31" s="4" t="str">
        <f>IFERROR(IF(N(data_NoOutliers!BHQ31),data_NoOutliers!BHQ31,MID(data_NoOutliers!BHQ31,2,99)/2),"")</f>
        <v/>
      </c>
      <c r="BUG31" s="4" t="str">
        <f>IFERROR(IF(N(data_NoOutliers!BHR31),data_NoOutliers!BHR31,MID(data_NoOutliers!BHR31,2,99)/2),"")</f>
        <v/>
      </c>
      <c r="BUH31" s="4" t="str">
        <f>IFERROR(IF(N(data_NoOutliers!BHS31),data_NoOutliers!BHS31,MID(data_NoOutliers!BHS31,2,99)/2),"")</f>
        <v/>
      </c>
      <c r="BUI31" s="4" t="str">
        <f>IFERROR(IF(N(data_NoOutliers!BHT31),data_NoOutliers!BHT31,MID(data_NoOutliers!BHT31,2,99)/2),"")</f>
        <v/>
      </c>
      <c r="BUJ31" s="4" t="str">
        <f>IFERROR(IF(N(data_NoOutliers!BHU31),data_NoOutliers!BHU31,MID(data_NoOutliers!BHU31,2,99)/2),"")</f>
        <v/>
      </c>
      <c r="BUK31" s="4" t="str">
        <f>IFERROR(IF(N(data_NoOutliers!BHV31),data_NoOutliers!BHV31,MID(data_NoOutliers!BHV31,2,99)/2),"")</f>
        <v/>
      </c>
      <c r="BUL31" s="4" t="str">
        <f>IFERROR(IF(N(data_NoOutliers!BHW31),data_NoOutliers!BHW31,MID(data_NoOutliers!BHW31,2,99)/2),"")</f>
        <v/>
      </c>
      <c r="BUM31" s="4" t="str">
        <f>IFERROR(IF(N(data_NoOutliers!BHX31),data_NoOutliers!BHX31,MID(data_NoOutliers!BHX31,2,99)/2),"")</f>
        <v/>
      </c>
      <c r="BUN31" s="4" t="str">
        <f>IFERROR(IF(N(data_NoOutliers!BHY31),data_NoOutliers!BHY31,MID(data_NoOutliers!BHY31,2,99)/2),"")</f>
        <v/>
      </c>
      <c r="BUO31" s="4" t="str">
        <f>IFERROR(IF(N(data_NoOutliers!BHZ31),data_NoOutliers!BHZ31,MID(data_NoOutliers!BHZ31,2,99)/2),"")</f>
        <v/>
      </c>
      <c r="BUP31" s="4" t="str">
        <f>IFERROR(IF(N(data_NoOutliers!BIA31),data_NoOutliers!BIA31,MID(data_NoOutliers!BIA31,2,99)/2),"")</f>
        <v/>
      </c>
      <c r="BUQ31" s="4" t="str">
        <f>IFERROR(IF(N(data_NoOutliers!BIB31),data_NoOutliers!BIB31,MID(data_NoOutliers!BIB31,2,99)/2),"")</f>
        <v/>
      </c>
      <c r="BUR31" s="4" t="str">
        <f>IFERROR(IF(N(data_NoOutliers!BIC31),data_NoOutliers!BIC31,MID(data_NoOutliers!BIC31,2,99)/2),"")</f>
        <v/>
      </c>
      <c r="BUS31" s="4" t="str">
        <f>IFERROR(IF(N(data_NoOutliers!BID31),data_NoOutliers!BID31,MID(data_NoOutliers!BID31,2,99)/2),"")</f>
        <v/>
      </c>
      <c r="BUT31" s="4" t="str">
        <f>IFERROR(IF(N(data_NoOutliers!BIE31),data_NoOutliers!BIE31,MID(data_NoOutliers!BIE31,2,99)/2),"")</f>
        <v/>
      </c>
      <c r="BUU31" s="4" t="str">
        <f>IFERROR(IF(N(data_NoOutliers!BIF31),data_NoOutliers!BIF31,MID(data_NoOutliers!BIF31,2,99)/2),"")</f>
        <v/>
      </c>
      <c r="BUV31" s="4" t="str">
        <f>IFERROR(IF(N(data_NoOutliers!BIG31),data_NoOutliers!BIG31,MID(data_NoOutliers!BIG31,2,99)/2),"")</f>
        <v/>
      </c>
      <c r="BUW31" s="4" t="str">
        <f>IFERROR(IF(N(data_NoOutliers!BIH31),data_NoOutliers!BIH31,MID(data_NoOutliers!BIH31,2,99)/2),"")</f>
        <v/>
      </c>
      <c r="BUX31" s="4" t="str">
        <f>IFERROR(IF(N(data_NoOutliers!BII31),data_NoOutliers!BII31,MID(data_NoOutliers!BII31,2,99)/2),"")</f>
        <v/>
      </c>
      <c r="BUY31" s="4" t="str">
        <f>IFERROR(IF(N(data_NoOutliers!BIJ31),data_NoOutliers!BIJ31,MID(data_NoOutliers!BIJ31,2,99)/2),"")</f>
        <v/>
      </c>
      <c r="BUZ31" s="4" t="str">
        <f>IFERROR(IF(N(data_NoOutliers!BIK31),data_NoOutliers!BIK31,MID(data_NoOutliers!BIK31,2,99)/2),"")</f>
        <v/>
      </c>
      <c r="BVA31" s="4" t="str">
        <f>IFERROR(IF(N(data_NoOutliers!BIL31),data_NoOutliers!BIL31,MID(data_NoOutliers!BIL31,2,99)/2),"")</f>
        <v/>
      </c>
      <c r="BVB31" s="4" t="str">
        <f>IFERROR(IF(N(data_NoOutliers!BIM31),data_NoOutliers!BIM31,MID(data_NoOutliers!BIM31,2,99)/2),"")</f>
        <v/>
      </c>
      <c r="BVC31" s="4" t="str">
        <f>IFERROR(IF(N(data_NoOutliers!BIN31),data_NoOutliers!BIN31,MID(data_NoOutliers!BIN31,2,99)/2),"")</f>
        <v/>
      </c>
      <c r="BVD31" s="4" t="str">
        <f>IFERROR(IF(N(data_NoOutliers!BIO31),data_NoOutliers!BIO31,MID(data_NoOutliers!BIO31,2,99)/2),"")</f>
        <v/>
      </c>
      <c r="BVE31" s="4" t="str">
        <f>IFERROR(IF(N(data_NoOutliers!BIP31),data_NoOutliers!BIP31,MID(data_NoOutliers!BIP31,2,99)/2),"")</f>
        <v/>
      </c>
      <c r="BVF31" s="4" t="str">
        <f>IFERROR(IF(N(data_NoOutliers!BIQ31),data_NoOutliers!BIQ31,MID(data_NoOutliers!BIQ31,2,99)/2),"")</f>
        <v/>
      </c>
      <c r="BVG31" s="4" t="str">
        <f>IFERROR(IF(N(data_NoOutliers!BIR31),data_NoOutliers!BIR31,MID(data_NoOutliers!BIR31,2,99)/2),"")</f>
        <v/>
      </c>
      <c r="BVH31" s="4" t="str">
        <f>IFERROR(IF(N(data_NoOutliers!BIS31),data_NoOutliers!BIS31,MID(data_NoOutliers!BIS31,2,99)/2),"")</f>
        <v/>
      </c>
      <c r="BVI31" s="4" t="str">
        <f>IFERROR(IF(N(data_NoOutliers!BIT31),data_NoOutliers!BIT31,MID(data_NoOutliers!BIT31,2,99)/2),"")</f>
        <v/>
      </c>
      <c r="BVJ31" s="4" t="str">
        <f>IFERROR(IF(N(data_NoOutliers!BIU31),data_NoOutliers!BIU31,MID(data_NoOutliers!BIU31,2,99)/2),"")</f>
        <v/>
      </c>
      <c r="BVK31" s="4" t="str">
        <f>IFERROR(IF(N(data_NoOutliers!BIV31),data_NoOutliers!BIV31,MID(data_NoOutliers!BIV31,2,99)/2),"")</f>
        <v/>
      </c>
      <c r="BVL31" s="4" t="str">
        <f>IFERROR(IF(N(data_NoOutliers!BIW31),data_NoOutliers!BIW31,MID(data_NoOutliers!BIW31,2,99)/2),"")</f>
        <v/>
      </c>
      <c r="BVM31" s="4" t="str">
        <f>IFERROR(IF(N(data_NoOutliers!BIX31),data_NoOutliers!BIX31,MID(data_NoOutliers!BIX31,2,99)/2),"")</f>
        <v/>
      </c>
      <c r="BVN31" s="4" t="str">
        <f>IFERROR(IF(N(data_NoOutliers!BIY31),data_NoOutliers!BIY31,MID(data_NoOutliers!BIY31,2,99)/2),"")</f>
        <v/>
      </c>
      <c r="BVO31" s="4" t="str">
        <f>IFERROR(IF(N(data_NoOutliers!BIZ31),data_NoOutliers!BIZ31,MID(data_NoOutliers!BIZ31,2,99)/2),"")</f>
        <v/>
      </c>
      <c r="BVP31" s="4" t="str">
        <f>IFERROR(IF(N(data_NoOutliers!BJA31),data_NoOutliers!BJA31,MID(data_NoOutliers!BJA31,2,99)/2),"")</f>
        <v/>
      </c>
      <c r="BVQ31" s="4" t="str">
        <f>IFERROR(IF(N(data_NoOutliers!BJB31),data_NoOutliers!BJB31,MID(data_NoOutliers!BJB31,2,99)/2),"")</f>
        <v/>
      </c>
      <c r="BVR31" s="4" t="str">
        <f>IFERROR(IF(N(data_NoOutliers!BJC31),data_NoOutliers!BJC31,MID(data_NoOutliers!BJC31,2,99)/2),"")</f>
        <v/>
      </c>
      <c r="BVS31" s="4" t="str">
        <f>IFERROR(IF(N(data_NoOutliers!BJD31),data_NoOutliers!BJD31,MID(data_NoOutliers!BJD31,2,99)/2),"")</f>
        <v/>
      </c>
      <c r="BVT31" s="4" t="str">
        <f>IFERROR(IF(N(data_NoOutliers!BJE31),data_NoOutliers!BJE31,MID(data_NoOutliers!BJE31,2,99)/2),"")</f>
        <v/>
      </c>
      <c r="BVU31" s="4" t="str">
        <f>IFERROR(IF(N(data_NoOutliers!BJF31),data_NoOutliers!BJF31,MID(data_NoOutliers!BJF31,2,99)/2),"")</f>
        <v/>
      </c>
      <c r="BVV31" s="4" t="str">
        <f>IFERROR(IF(N(data_NoOutliers!BJG31),data_NoOutliers!BJG31,MID(data_NoOutliers!BJG31,2,99)/2),"")</f>
        <v/>
      </c>
      <c r="BVW31" s="4" t="str">
        <f>IFERROR(IF(N(data_NoOutliers!BJH31),data_NoOutliers!BJH31,MID(data_NoOutliers!BJH31,2,99)/2),"")</f>
        <v/>
      </c>
      <c r="BVX31" s="4" t="str">
        <f>IFERROR(IF(N(data_NoOutliers!BJI31),data_NoOutliers!BJI31,MID(data_NoOutliers!BJI31,2,99)/2),"")</f>
        <v/>
      </c>
      <c r="BVY31" s="4" t="str">
        <f>IFERROR(IF(N(data_NoOutliers!BJJ31),data_NoOutliers!BJJ31,MID(data_NoOutliers!BJJ31,2,99)/2),"")</f>
        <v/>
      </c>
      <c r="BVZ31" s="4" t="str">
        <f>IFERROR(IF(N(data_NoOutliers!BJK31),data_NoOutliers!BJK31,MID(data_NoOutliers!BJK31,2,99)/2),"")</f>
        <v/>
      </c>
      <c r="BWA31" s="4" t="str">
        <f>IFERROR(IF(N(data_NoOutliers!BJL31),data_NoOutliers!BJL31,MID(data_NoOutliers!BJL31,2,99)/2),"")</f>
        <v/>
      </c>
      <c r="BWB31" s="4" t="str">
        <f>IFERROR(IF(N(data_NoOutliers!BJM31),data_NoOutliers!BJM31,MID(data_NoOutliers!BJM31,2,99)/2),"")</f>
        <v/>
      </c>
      <c r="BWC31" s="4" t="str">
        <f>IFERROR(IF(N(data_NoOutliers!BJN31),data_NoOutliers!BJN31,MID(data_NoOutliers!BJN31,2,99)/2),"")</f>
        <v/>
      </c>
      <c r="BWD31" s="4" t="str">
        <f>IFERROR(IF(N(data_NoOutliers!BJO31),data_NoOutliers!BJO31,MID(data_NoOutliers!BJO31,2,99)/2),"")</f>
        <v/>
      </c>
      <c r="BWE31" s="4" t="str">
        <f>IFERROR(IF(N(data_NoOutliers!BJP31),data_NoOutliers!BJP31,MID(data_NoOutliers!BJP31,2,99)/2),"")</f>
        <v/>
      </c>
      <c r="BWF31" s="4" t="str">
        <f>IFERROR(IF(N(data_NoOutliers!BJQ31),data_NoOutliers!BJQ31,MID(data_NoOutliers!BJQ31,2,99)/2),"")</f>
        <v/>
      </c>
      <c r="BWG31" s="4" t="str">
        <f>IFERROR(IF(N(data_NoOutliers!BJR31),data_NoOutliers!BJR31,MID(data_NoOutliers!BJR31,2,99)/2),"")</f>
        <v/>
      </c>
      <c r="BWH31" s="4" t="str">
        <f>IFERROR(IF(N(data_NoOutliers!BJS31),data_NoOutliers!BJS31,MID(data_NoOutliers!BJS31,2,99)/2),"")</f>
        <v/>
      </c>
      <c r="BWI31" s="4" t="str">
        <f>IFERROR(IF(N(data_NoOutliers!BJT31),data_NoOutliers!BJT31,MID(data_NoOutliers!BJT31,2,99)/2),"")</f>
        <v/>
      </c>
      <c r="BWJ31" s="4" t="str">
        <f>IFERROR(IF(N(data_NoOutliers!BJU31),data_NoOutliers!BJU31,MID(data_NoOutliers!BJU31,2,99)/2),"")</f>
        <v/>
      </c>
      <c r="BWK31" s="4" t="str">
        <f>IFERROR(IF(N(data_NoOutliers!BJV31),data_NoOutliers!BJV31,MID(data_NoOutliers!BJV31,2,99)/2),"")</f>
        <v/>
      </c>
      <c r="BWL31" s="4" t="str">
        <f>IFERROR(IF(N(data_NoOutliers!BJW31),data_NoOutliers!BJW31,MID(data_NoOutliers!BJW31,2,99)/2),"")</f>
        <v/>
      </c>
      <c r="BWM31" s="4" t="str">
        <f>IFERROR(IF(N(data_NoOutliers!BJX31),data_NoOutliers!BJX31,MID(data_NoOutliers!BJX31,2,99)/2),"")</f>
        <v/>
      </c>
      <c r="BWN31" s="4" t="str">
        <f>IFERROR(IF(N(data_NoOutliers!BJY31),data_NoOutliers!BJY31,MID(data_NoOutliers!BJY31,2,99)/2),"")</f>
        <v/>
      </c>
      <c r="BWO31" s="4" t="str">
        <f>IFERROR(IF(N(data_NoOutliers!BJZ31),data_NoOutliers!BJZ31,MID(data_NoOutliers!BJZ31,2,99)/2),"")</f>
        <v/>
      </c>
      <c r="BWP31" s="4" t="str">
        <f>IFERROR(IF(N(data_NoOutliers!BKA31),data_NoOutliers!BKA31,MID(data_NoOutliers!BKA31,2,99)/2),"")</f>
        <v/>
      </c>
      <c r="BWQ31" s="4" t="str">
        <f>IFERROR(IF(N(data_NoOutliers!BKB31),data_NoOutliers!BKB31,MID(data_NoOutliers!BKB31,2,99)/2),"")</f>
        <v/>
      </c>
      <c r="BWR31" s="4" t="str">
        <f>IFERROR(IF(N(data_NoOutliers!BKC31),data_NoOutliers!BKC31,MID(data_NoOutliers!BKC31,2,99)/2),"")</f>
        <v/>
      </c>
      <c r="BWS31" s="4" t="str">
        <f>IFERROR(IF(N(data_NoOutliers!BKD31),data_NoOutliers!BKD31,MID(data_NoOutliers!BKD31,2,99)/2),"")</f>
        <v/>
      </c>
      <c r="BWT31" s="4" t="str">
        <f>IFERROR(IF(N(data_NoOutliers!BKE31),data_NoOutliers!BKE31,MID(data_NoOutliers!BKE31,2,99)/2),"")</f>
        <v/>
      </c>
      <c r="BWU31" s="4" t="str">
        <f>IFERROR(IF(N(data_NoOutliers!BKF31),data_NoOutliers!BKF31,MID(data_NoOutliers!BKF31,2,99)/2),"")</f>
        <v/>
      </c>
      <c r="BWV31" s="4" t="str">
        <f>IFERROR(IF(N(data_NoOutliers!BKG31),data_NoOutliers!BKG31,MID(data_NoOutliers!BKG31,2,99)/2),"")</f>
        <v/>
      </c>
      <c r="BWW31" s="4" t="str">
        <f>IFERROR(IF(N(data_NoOutliers!BKH31),data_NoOutliers!BKH31,MID(data_NoOutliers!BKH31,2,99)/2),"")</f>
        <v/>
      </c>
      <c r="BWX31" s="4" t="str">
        <f>IFERROR(IF(N(data_NoOutliers!BKI31),data_NoOutliers!BKI31,MID(data_NoOutliers!BKI31,2,99)/2),"")</f>
        <v/>
      </c>
      <c r="BWY31" s="4" t="str">
        <f>IFERROR(IF(N(data_NoOutliers!BKJ31),data_NoOutliers!BKJ31,MID(data_NoOutliers!BKJ31,2,99)/2),"")</f>
        <v/>
      </c>
      <c r="BWZ31" s="4" t="str">
        <f>IFERROR(IF(N(data_NoOutliers!BKK31),data_NoOutliers!BKK31,MID(data_NoOutliers!BKK31,2,99)/2),"")</f>
        <v/>
      </c>
      <c r="BXA31" s="4" t="str">
        <f>IFERROR(IF(N(data_NoOutliers!BKL31),data_NoOutliers!BKL31,MID(data_NoOutliers!BKL31,2,99)/2),"")</f>
        <v/>
      </c>
      <c r="BXB31" s="4" t="str">
        <f>IFERROR(IF(N(data_NoOutliers!BKM31),data_NoOutliers!BKM31,MID(data_NoOutliers!BKM31,2,99)/2),"")</f>
        <v/>
      </c>
      <c r="BXC31" s="4" t="str">
        <f>IFERROR(IF(N(data_NoOutliers!BKN31),data_NoOutliers!BKN31,MID(data_NoOutliers!BKN31,2,99)/2),"")</f>
        <v/>
      </c>
      <c r="BXD31" s="4" t="str">
        <f>IFERROR(IF(N(data_NoOutliers!BKO31),data_NoOutliers!BKO31,MID(data_NoOutliers!BKO31,2,99)/2),"")</f>
        <v/>
      </c>
      <c r="BXE31" s="4" t="str">
        <f>IFERROR(IF(N(data_NoOutliers!BKP31),data_NoOutliers!BKP31,MID(data_NoOutliers!BKP31,2,99)/2),"")</f>
        <v/>
      </c>
      <c r="BXF31" s="4" t="str">
        <f>IFERROR(IF(N(data_NoOutliers!BKQ31),data_NoOutliers!BKQ31,MID(data_NoOutliers!BKQ31,2,99)/2),"")</f>
        <v/>
      </c>
      <c r="BXG31" s="4" t="str">
        <f>IFERROR(IF(N(data_NoOutliers!BKR31),data_NoOutliers!BKR31,MID(data_NoOutliers!BKR31,2,99)/2),"")</f>
        <v/>
      </c>
      <c r="BXH31" s="4" t="str">
        <f>IFERROR(IF(N(data_NoOutliers!BKS31),data_NoOutliers!BKS31,MID(data_NoOutliers!BKS31,2,99)/2),"")</f>
        <v/>
      </c>
      <c r="BXI31" s="4" t="str">
        <f>IFERROR(IF(N(data_NoOutliers!BKT31),data_NoOutliers!BKT31,MID(data_NoOutliers!BKT31,2,99)/2),"")</f>
        <v/>
      </c>
      <c r="BXJ31" s="4" t="str">
        <f>IFERROR(IF(N(data_NoOutliers!BKU31),data_NoOutliers!BKU31,MID(data_NoOutliers!BKU31,2,99)/2),"")</f>
        <v/>
      </c>
      <c r="BXK31" s="4" t="str">
        <f>IFERROR(IF(N(data_NoOutliers!BKV31),data_NoOutliers!BKV31,MID(data_NoOutliers!BKV31,2,99)/2),"")</f>
        <v/>
      </c>
      <c r="BXL31" s="4" t="str">
        <f>IFERROR(IF(N(data_NoOutliers!BKW31),data_NoOutliers!BKW31,MID(data_NoOutliers!BKW31,2,99)/2),"")</f>
        <v/>
      </c>
      <c r="BXM31" s="4" t="str">
        <f>IFERROR(IF(N(data_NoOutliers!BKX31),data_NoOutliers!BKX31,MID(data_NoOutliers!BKX31,2,99)/2),"")</f>
        <v/>
      </c>
      <c r="BXN31" s="4" t="str">
        <f>IFERROR(IF(N(data_NoOutliers!BKY31),data_NoOutliers!BKY31,MID(data_NoOutliers!BKY31,2,99)/2),"")</f>
        <v/>
      </c>
      <c r="BXO31" s="4" t="str">
        <f>IFERROR(IF(N(data_NoOutliers!BKZ31),data_NoOutliers!BKZ31,MID(data_NoOutliers!BKZ31,2,99)/2),"")</f>
        <v/>
      </c>
      <c r="BXP31" s="4" t="str">
        <f>IFERROR(IF(N(data_NoOutliers!BLA31),data_NoOutliers!BLA31,MID(data_NoOutliers!BLA31,2,99)/2),"")</f>
        <v/>
      </c>
      <c r="BXQ31" s="4" t="str">
        <f>IFERROR(IF(N(data_NoOutliers!BLB31),data_NoOutliers!BLB31,MID(data_NoOutliers!BLB31,2,99)/2),"")</f>
        <v/>
      </c>
      <c r="BXR31" s="4" t="str">
        <f>IFERROR(IF(N(data_NoOutliers!BLC31),data_NoOutliers!BLC31,MID(data_NoOutliers!BLC31,2,99)/2),"")</f>
        <v/>
      </c>
      <c r="BXS31" s="4" t="str">
        <f>IFERROR(IF(N(data_NoOutliers!BLD31),data_NoOutliers!BLD31,MID(data_NoOutliers!BLD31,2,99)/2),"")</f>
        <v/>
      </c>
      <c r="BXT31" s="4" t="str">
        <f>IFERROR(IF(N(data_NoOutliers!BLE31),data_NoOutliers!BLE31,MID(data_NoOutliers!BLE31,2,99)/2),"")</f>
        <v/>
      </c>
      <c r="BXU31" s="4" t="str">
        <f>IFERROR(IF(N(data_NoOutliers!BLF31),data_NoOutliers!BLF31,MID(data_NoOutliers!BLF31,2,99)/2),"")</f>
        <v/>
      </c>
      <c r="BXV31" s="4" t="str">
        <f>IFERROR(IF(N(data_NoOutliers!BLG31),data_NoOutliers!BLG31,MID(data_NoOutliers!BLG31,2,99)/2),"")</f>
        <v/>
      </c>
      <c r="BXW31" s="4" t="str">
        <f>IFERROR(IF(N(data_NoOutliers!BLH31),data_NoOutliers!BLH31,MID(data_NoOutliers!BLH31,2,99)/2),"")</f>
        <v/>
      </c>
      <c r="BXX31" s="4" t="str">
        <f>IFERROR(IF(N(data_NoOutliers!BLI31),data_NoOutliers!BLI31,MID(data_NoOutliers!BLI31,2,99)/2),"")</f>
        <v/>
      </c>
      <c r="BXY31" s="4" t="str">
        <f>IFERROR(IF(N(data_NoOutliers!BLJ31),data_NoOutliers!BLJ31,MID(data_NoOutliers!BLJ31,2,99)/2),"")</f>
        <v/>
      </c>
      <c r="BXZ31" s="4" t="str">
        <f>IFERROR(IF(N(data_NoOutliers!BLK31),data_NoOutliers!BLK31,MID(data_NoOutliers!BLK31,2,99)/2),"")</f>
        <v/>
      </c>
      <c r="BYA31" s="4" t="str">
        <f>IFERROR(IF(N(data_NoOutliers!BLL31),data_NoOutliers!BLL31,MID(data_NoOutliers!BLL31,2,99)/2),"")</f>
        <v/>
      </c>
      <c r="BYB31" s="4" t="str">
        <f>IFERROR(IF(N(data_NoOutliers!BLM31),data_NoOutliers!BLM31,MID(data_NoOutliers!BLM31,2,99)/2),"")</f>
        <v/>
      </c>
      <c r="BYC31" s="4" t="str">
        <f>IFERROR(IF(N(data_NoOutliers!BLN31),data_NoOutliers!BLN31,MID(data_NoOutliers!BLN31,2,99)/2),"")</f>
        <v/>
      </c>
      <c r="BYD31" s="4" t="str">
        <f>IFERROR(IF(N(data_NoOutliers!BLO31),data_NoOutliers!BLO31,MID(data_NoOutliers!BLO31,2,99)/2),"")</f>
        <v/>
      </c>
      <c r="BYE31" s="4" t="str">
        <f>IFERROR(IF(N(data_NoOutliers!BLP31),data_NoOutliers!BLP31,MID(data_NoOutliers!BLP31,2,99)/2),"")</f>
        <v/>
      </c>
      <c r="BYF31" s="4" t="str">
        <f>IFERROR(IF(N(data_NoOutliers!BLQ31),data_NoOutliers!BLQ31,MID(data_NoOutliers!BLQ31,2,99)/2),"")</f>
        <v/>
      </c>
      <c r="BYG31" s="4" t="str">
        <f>IFERROR(IF(N(data_NoOutliers!BLR31),data_NoOutliers!BLR31,MID(data_NoOutliers!BLR31,2,99)/2),"")</f>
        <v/>
      </c>
      <c r="BYH31" s="4" t="str">
        <f>IFERROR(IF(N(data_NoOutliers!BLS31),data_NoOutliers!BLS31,MID(data_NoOutliers!BLS31,2,99)/2),"")</f>
        <v/>
      </c>
      <c r="BYI31" s="4" t="str">
        <f>IFERROR(IF(N(data_NoOutliers!BLT31),data_NoOutliers!BLT31,MID(data_NoOutliers!BLT31,2,99)/2),"")</f>
        <v/>
      </c>
      <c r="BYJ31" s="4" t="str">
        <f>IFERROR(IF(N(data_NoOutliers!BLU31),data_NoOutliers!BLU31,MID(data_NoOutliers!BLU31,2,99)/2),"")</f>
        <v/>
      </c>
      <c r="BYK31" s="4" t="str">
        <f>IFERROR(IF(N(data_NoOutliers!BLV31),data_NoOutliers!BLV31,MID(data_NoOutliers!BLV31,2,99)/2),"")</f>
        <v/>
      </c>
      <c r="BYL31" s="4" t="str">
        <f>IFERROR(IF(N(data_NoOutliers!BLW31),data_NoOutliers!BLW31,MID(data_NoOutliers!BLW31,2,99)/2),"")</f>
        <v/>
      </c>
      <c r="BYM31" s="4" t="str">
        <f>IFERROR(IF(N(data_NoOutliers!BLX31),data_NoOutliers!BLX31,MID(data_NoOutliers!BLX31,2,99)/2),"")</f>
        <v/>
      </c>
      <c r="BYN31" s="4" t="str">
        <f>IFERROR(IF(N(data_NoOutliers!BLY31),data_NoOutliers!BLY31,MID(data_NoOutliers!BLY31,2,99)/2),"")</f>
        <v/>
      </c>
      <c r="BYO31" s="4" t="str">
        <f>IFERROR(IF(N(data_NoOutliers!BLZ31),data_NoOutliers!BLZ31,MID(data_NoOutliers!BLZ31,2,99)/2),"")</f>
        <v/>
      </c>
      <c r="BYP31" s="4" t="str">
        <f>IFERROR(IF(N(data_NoOutliers!BMA31),data_NoOutliers!BMA31,MID(data_NoOutliers!BMA31,2,99)/2),"")</f>
        <v/>
      </c>
      <c r="BYQ31" s="4" t="str">
        <f>IFERROR(IF(N(data_NoOutliers!BMB31),data_NoOutliers!BMB31,MID(data_NoOutliers!BMB31,2,99)/2),"")</f>
        <v/>
      </c>
      <c r="BYR31" s="4" t="str">
        <f>IFERROR(IF(N(data_NoOutliers!BMC31),data_NoOutliers!BMC31,MID(data_NoOutliers!BMC31,2,99)/2),"")</f>
        <v/>
      </c>
      <c r="BYS31" s="4" t="str">
        <f>IFERROR(IF(N(data_NoOutliers!BMD31),data_NoOutliers!BMD31,MID(data_NoOutliers!BMD31,2,99)/2),"")</f>
        <v/>
      </c>
      <c r="BYT31" s="4" t="str">
        <f>IFERROR(IF(N(data_NoOutliers!BME31),data_NoOutliers!BME31,MID(data_NoOutliers!BME31,2,99)/2),"")</f>
        <v/>
      </c>
      <c r="BYU31" s="4" t="str">
        <f>IFERROR(IF(N(data_NoOutliers!BMF31),data_NoOutliers!BMF31,MID(data_NoOutliers!BMF31,2,99)/2),"")</f>
        <v/>
      </c>
      <c r="BYV31" s="4" t="str">
        <f>IFERROR(IF(N(data_NoOutliers!BMG31),data_NoOutliers!BMG31,MID(data_NoOutliers!BMG31,2,99)/2),"")</f>
        <v/>
      </c>
      <c r="BYW31" s="4" t="str">
        <f>IFERROR(IF(N(data_NoOutliers!BMH31),data_NoOutliers!BMH31,MID(data_NoOutliers!BMH31,2,99)/2),"")</f>
        <v/>
      </c>
      <c r="BYX31" s="4" t="str">
        <f>IFERROR(IF(N(data_NoOutliers!BMI31),data_NoOutliers!BMI31,MID(data_NoOutliers!BMI31,2,99)/2),"")</f>
        <v/>
      </c>
      <c r="BYY31" s="4" t="str">
        <f>IFERROR(IF(N(data_NoOutliers!BMJ31),data_NoOutliers!BMJ31,MID(data_NoOutliers!BMJ31,2,99)/2),"")</f>
        <v/>
      </c>
      <c r="BYZ31" s="4" t="str">
        <f>IFERROR(IF(N(data_NoOutliers!BMK31),data_NoOutliers!BMK31,MID(data_NoOutliers!BMK31,2,99)/2),"")</f>
        <v/>
      </c>
      <c r="BZA31" s="4" t="str">
        <f>IFERROR(IF(N(data_NoOutliers!BML31),data_NoOutliers!BML31,MID(data_NoOutliers!BML31,2,99)/2),"")</f>
        <v/>
      </c>
      <c r="BZB31" s="4" t="str">
        <f>IFERROR(IF(N(data_NoOutliers!BMM31),data_NoOutliers!BMM31,MID(data_NoOutliers!BMM31,2,99)/2),"")</f>
        <v/>
      </c>
      <c r="BZC31" s="4" t="str">
        <f>IFERROR(IF(N(data_NoOutliers!BMN31),data_NoOutliers!BMN31,MID(data_NoOutliers!BMN31,2,99)/2),"")</f>
        <v/>
      </c>
      <c r="BZD31" s="4" t="str">
        <f>IFERROR(IF(N(data_NoOutliers!BMO31),data_NoOutliers!BMO31,MID(data_NoOutliers!BMO31,2,99)/2),"")</f>
        <v/>
      </c>
      <c r="BZE31" s="4" t="str">
        <f>IFERROR(IF(N(data_NoOutliers!BMP31),data_NoOutliers!BMP31,MID(data_NoOutliers!BMP31,2,99)/2),"")</f>
        <v/>
      </c>
      <c r="BZF31" s="4" t="str">
        <f>IFERROR(IF(N(data_NoOutliers!BMQ31),data_NoOutliers!BMQ31,MID(data_NoOutliers!BMQ31,2,99)/2),"")</f>
        <v/>
      </c>
      <c r="BZG31" s="4" t="str">
        <f>IFERROR(IF(N(data_NoOutliers!BMR31),data_NoOutliers!BMR31,MID(data_NoOutliers!BMR31,2,99)/2),"")</f>
        <v/>
      </c>
      <c r="BZH31" s="4" t="str">
        <f>IFERROR(IF(N(data_NoOutliers!BMS31),data_NoOutliers!BMS31,MID(data_NoOutliers!BMS31,2,99)/2),"")</f>
        <v/>
      </c>
      <c r="BZI31" s="4" t="str">
        <f>IFERROR(IF(N(data_NoOutliers!BMT31),data_NoOutliers!BMT31,MID(data_NoOutliers!BMT31,2,99)/2),"")</f>
        <v/>
      </c>
      <c r="BZJ31" s="4" t="str">
        <f>IFERROR(IF(N(data_NoOutliers!BMU31),data_NoOutliers!BMU31,MID(data_NoOutliers!BMU31,2,99)/2),"")</f>
        <v/>
      </c>
      <c r="BZK31" s="4" t="str">
        <f>IFERROR(IF(N(data_NoOutliers!BMV31),data_NoOutliers!BMV31,MID(data_NoOutliers!BMV31,2,99)/2),"")</f>
        <v/>
      </c>
      <c r="BZL31" s="4" t="str">
        <f>IFERROR(IF(N(data_NoOutliers!BMW31),data_NoOutliers!BMW31,MID(data_NoOutliers!BMW31,2,99)/2),"")</f>
        <v/>
      </c>
      <c r="BZM31" s="4" t="str">
        <f>IFERROR(IF(N(data_NoOutliers!BMX31),data_NoOutliers!BMX31,MID(data_NoOutliers!BMX31,2,99)/2),"")</f>
        <v/>
      </c>
      <c r="BZN31" s="4" t="str">
        <f>IFERROR(IF(N(data_NoOutliers!BMY31),data_NoOutliers!BMY31,MID(data_NoOutliers!BMY31,2,99)/2),"")</f>
        <v/>
      </c>
      <c r="BZO31" s="4" t="str">
        <f>IFERROR(IF(N(data_NoOutliers!BMZ31),data_NoOutliers!BMZ31,MID(data_NoOutliers!BMZ31,2,99)/2),"")</f>
        <v/>
      </c>
      <c r="BZP31" s="4" t="str">
        <f>IFERROR(IF(N(data_NoOutliers!BNA31),data_NoOutliers!BNA31,MID(data_NoOutliers!BNA31,2,99)/2),"")</f>
        <v/>
      </c>
      <c r="BZQ31" s="4" t="str">
        <f>IFERROR(IF(N(data_NoOutliers!BNB31),data_NoOutliers!BNB31,MID(data_NoOutliers!BNB31,2,99)/2),"")</f>
        <v/>
      </c>
      <c r="BZR31" s="4" t="str">
        <f>IFERROR(IF(N(data_NoOutliers!BNC31),data_NoOutliers!BNC31,MID(data_NoOutliers!BNC31,2,99)/2),"")</f>
        <v/>
      </c>
      <c r="BZS31" s="4" t="str">
        <f>IFERROR(IF(N(data_NoOutliers!BND31),data_NoOutliers!BND31,MID(data_NoOutliers!BND31,2,99)/2),"")</f>
        <v/>
      </c>
      <c r="BZT31" s="4" t="str">
        <f>IFERROR(IF(N(data_NoOutliers!BNE31),data_NoOutliers!BNE31,MID(data_NoOutliers!BNE31,2,99)/2),"")</f>
        <v/>
      </c>
      <c r="BZU31" s="4" t="str">
        <f>IFERROR(IF(N(data_NoOutliers!BNF31),data_NoOutliers!BNF31,MID(data_NoOutliers!BNF31,2,99)/2),"")</f>
        <v/>
      </c>
      <c r="BZV31" s="4" t="str">
        <f>IFERROR(IF(N(data_NoOutliers!BNG31),data_NoOutliers!BNG31,MID(data_NoOutliers!BNG31,2,99)/2),"")</f>
        <v/>
      </c>
      <c r="BZW31" s="4" t="str">
        <f>IFERROR(IF(N(data_NoOutliers!BNH31),data_NoOutliers!BNH31,MID(data_NoOutliers!BNH31,2,99)/2),"")</f>
        <v/>
      </c>
      <c r="BZX31" s="4" t="str">
        <f>IFERROR(IF(N(data_NoOutliers!BNI31),data_NoOutliers!BNI31,MID(data_NoOutliers!BNI31,2,99)/2),"")</f>
        <v/>
      </c>
      <c r="BZY31" s="4" t="str">
        <f>IFERROR(IF(N(data_NoOutliers!BNJ31),data_NoOutliers!BNJ31,MID(data_NoOutliers!BNJ31,2,99)/2),"")</f>
        <v/>
      </c>
      <c r="BZZ31" s="4" t="str">
        <f>IFERROR(IF(N(data_NoOutliers!BNK31),data_NoOutliers!BNK31,MID(data_NoOutliers!BNK31,2,99)/2),"")</f>
        <v/>
      </c>
      <c r="CAA31" s="4" t="str">
        <f>IFERROR(IF(N(data_NoOutliers!BNL31),data_NoOutliers!BNL31,MID(data_NoOutliers!BNL31,2,99)/2),"")</f>
        <v/>
      </c>
      <c r="CAB31" s="4" t="str">
        <f>IFERROR(IF(N(data_NoOutliers!BNM31),data_NoOutliers!BNM31,MID(data_NoOutliers!BNM31,2,99)/2),"")</f>
        <v/>
      </c>
      <c r="CAC31" s="4" t="str">
        <f>IFERROR(IF(N(data_NoOutliers!BNN31),data_NoOutliers!BNN31,MID(data_NoOutliers!BNN31,2,99)/2),"")</f>
        <v/>
      </c>
      <c r="CAD31" s="4" t="str">
        <f>IFERROR(IF(N(data_NoOutliers!BNO31),data_NoOutliers!BNO31,MID(data_NoOutliers!BNO31,2,99)/2),"")</f>
        <v/>
      </c>
      <c r="CAE31" s="4" t="str">
        <f>IFERROR(IF(N(data_NoOutliers!BNP31),data_NoOutliers!BNP31,MID(data_NoOutliers!BNP31,2,99)/2),"")</f>
        <v/>
      </c>
      <c r="CAF31" s="4" t="str">
        <f>IFERROR(IF(N(data_NoOutliers!BNQ31),data_NoOutliers!BNQ31,MID(data_NoOutliers!BNQ31,2,99)/2),"")</f>
        <v/>
      </c>
      <c r="CAG31" s="4" t="str">
        <f>IFERROR(IF(N(data_NoOutliers!BNR31),data_NoOutliers!BNR31,MID(data_NoOutliers!BNR31,2,99)/2),"")</f>
        <v/>
      </c>
      <c r="CAH31" s="4" t="str">
        <f>IFERROR(IF(N(data_NoOutliers!BNS31),data_NoOutliers!BNS31,MID(data_NoOutliers!BNS31,2,99)/2),"")</f>
        <v/>
      </c>
      <c r="CAI31" s="4" t="str">
        <f>IFERROR(IF(N(data_NoOutliers!BNT31),data_NoOutliers!BNT31,MID(data_NoOutliers!BNT31,2,99)/2),"")</f>
        <v/>
      </c>
      <c r="CAJ31" s="4" t="str">
        <f>IFERROR(IF(N(data_NoOutliers!BNU31),data_NoOutliers!BNU31,MID(data_NoOutliers!BNU31,2,99)/2),"")</f>
        <v/>
      </c>
      <c r="CAK31" s="4" t="str">
        <f>IFERROR(IF(N(data_NoOutliers!BNV31),data_NoOutliers!BNV31,MID(data_NoOutliers!BNV31,2,99)/2),"")</f>
        <v/>
      </c>
      <c r="CAL31" s="4" t="str">
        <f>IFERROR(IF(N(data_NoOutliers!BNW31),data_NoOutliers!BNW31,MID(data_NoOutliers!BNW31,2,99)/2),"")</f>
        <v/>
      </c>
      <c r="CAM31" s="4" t="str">
        <f>IFERROR(IF(N(data_NoOutliers!BNX31),data_NoOutliers!BNX31,MID(data_NoOutliers!BNX31,2,99)/2),"")</f>
        <v/>
      </c>
      <c r="CAN31" s="4" t="str">
        <f>IFERROR(IF(N(data_NoOutliers!BNY31),data_NoOutliers!BNY31,MID(data_NoOutliers!BNY31,2,99)/2),"")</f>
        <v/>
      </c>
      <c r="CAO31" s="4" t="str">
        <f>IFERROR(IF(N(data_NoOutliers!BNZ31),data_NoOutliers!BNZ31,MID(data_NoOutliers!BNZ31,2,99)/2),"")</f>
        <v/>
      </c>
      <c r="CAP31" s="4" t="str">
        <f>IFERROR(IF(N(data_NoOutliers!BOA31),data_NoOutliers!BOA31,MID(data_NoOutliers!BOA31,2,99)/2),"")</f>
        <v/>
      </c>
      <c r="CAQ31" s="4" t="str">
        <f>IFERROR(IF(N(data_NoOutliers!BOB31),data_NoOutliers!BOB31,MID(data_NoOutliers!BOB31,2,99)/2),"")</f>
        <v/>
      </c>
      <c r="CAR31" s="4" t="str">
        <f>IFERROR(IF(N(data_NoOutliers!BOC31),data_NoOutliers!BOC31,MID(data_NoOutliers!BOC31,2,99)/2),"")</f>
        <v/>
      </c>
      <c r="CAS31" s="4" t="str">
        <f>IFERROR(IF(N(data_NoOutliers!BOD31),data_NoOutliers!BOD31,MID(data_NoOutliers!BOD31,2,99)/2),"")</f>
        <v/>
      </c>
      <c r="CAT31" s="4" t="str">
        <f>IFERROR(IF(N(data_NoOutliers!BOE31),data_NoOutliers!BOE31,MID(data_NoOutliers!BOE31,2,99)/2),"")</f>
        <v/>
      </c>
      <c r="CAU31" s="4" t="str">
        <f>IFERROR(IF(N(data_NoOutliers!BOF31),data_NoOutliers!BOF31,MID(data_NoOutliers!BOF31,2,99)/2),"")</f>
        <v/>
      </c>
      <c r="CAV31" s="4" t="str">
        <f>IFERROR(IF(N(data_NoOutliers!BOG31),data_NoOutliers!BOG31,MID(data_NoOutliers!BOG31,2,99)/2),"")</f>
        <v/>
      </c>
      <c r="CAW31" s="4" t="str">
        <f>IFERROR(IF(N(data_NoOutliers!BOH31),data_NoOutliers!BOH31,MID(data_NoOutliers!BOH31,2,99)/2),"")</f>
        <v/>
      </c>
      <c r="CAX31" s="4" t="str">
        <f>IFERROR(IF(N(data_NoOutliers!BOI31),data_NoOutliers!BOI31,MID(data_NoOutliers!BOI31,2,99)/2),"")</f>
        <v/>
      </c>
      <c r="CAY31" s="4" t="str">
        <f>IFERROR(IF(N(data_NoOutliers!BOJ31),data_NoOutliers!BOJ31,MID(data_NoOutliers!BOJ31,2,99)/2),"")</f>
        <v/>
      </c>
      <c r="CAZ31" s="4" t="str">
        <f>IFERROR(IF(N(data_NoOutliers!BOK31),data_NoOutliers!BOK31,MID(data_NoOutliers!BOK31,2,99)/2),"")</f>
        <v/>
      </c>
      <c r="CBA31" s="4" t="str">
        <f>IFERROR(IF(N(data_NoOutliers!BOL31),data_NoOutliers!BOL31,MID(data_NoOutliers!BOL31,2,99)/2),"")</f>
        <v/>
      </c>
      <c r="CBB31" s="4" t="str">
        <f>IFERROR(IF(N(data_NoOutliers!BOM31),data_NoOutliers!BOM31,MID(data_NoOutliers!BOM31,2,99)/2),"")</f>
        <v/>
      </c>
      <c r="CBC31" s="4" t="str">
        <f>IFERROR(IF(N(data_NoOutliers!BON31),data_NoOutliers!BON31,MID(data_NoOutliers!BON31,2,99)/2),"")</f>
        <v/>
      </c>
      <c r="CBD31" s="4" t="str">
        <f>IFERROR(IF(N(data_NoOutliers!BOO31),data_NoOutliers!BOO31,MID(data_NoOutliers!BOO31,2,99)/2),"")</f>
        <v/>
      </c>
      <c r="CBE31" s="4" t="str">
        <f>IFERROR(IF(N(data_NoOutliers!BOP31),data_NoOutliers!BOP31,MID(data_NoOutliers!BOP31,2,99)/2),"")</f>
        <v/>
      </c>
      <c r="CBF31" s="4" t="str">
        <f>IFERROR(IF(N(data_NoOutliers!BOQ31),data_NoOutliers!BOQ31,MID(data_NoOutliers!BOQ31,2,99)/2),"")</f>
        <v/>
      </c>
      <c r="CBG31" s="4" t="str">
        <f>IFERROR(IF(N(data_NoOutliers!BOR31),data_NoOutliers!BOR31,MID(data_NoOutliers!BOR31,2,99)/2),"")</f>
        <v/>
      </c>
      <c r="CBH31" s="4" t="str">
        <f>IFERROR(IF(N(data_NoOutliers!BOS31),data_NoOutliers!BOS31,MID(data_NoOutliers!BOS31,2,99)/2),"")</f>
        <v/>
      </c>
      <c r="CBI31" s="4" t="str">
        <f>IFERROR(IF(N(data_NoOutliers!BOT31),data_NoOutliers!BOT31,MID(data_NoOutliers!BOT31,2,99)/2),"")</f>
        <v/>
      </c>
      <c r="CBJ31" s="4" t="str">
        <f>IFERROR(IF(N(data_NoOutliers!BOU31),data_NoOutliers!BOU31,MID(data_NoOutliers!BOU31,2,99)/2),"")</f>
        <v/>
      </c>
      <c r="CBK31" s="4" t="str">
        <f>IFERROR(IF(N(data_NoOutliers!BOV31),data_NoOutliers!BOV31,MID(data_NoOutliers!BOV31,2,99)/2),"")</f>
        <v/>
      </c>
      <c r="CBL31" s="4" t="str">
        <f>IFERROR(IF(N(data_NoOutliers!BOW31),data_NoOutliers!BOW31,MID(data_NoOutliers!BOW31,2,99)/2),"")</f>
        <v/>
      </c>
      <c r="CBM31" s="4" t="str">
        <f>IFERROR(IF(N(data_NoOutliers!BOX31),data_NoOutliers!BOX31,MID(data_NoOutliers!BOX31,2,99)/2),"")</f>
        <v/>
      </c>
      <c r="CBN31" s="4" t="str">
        <f>IFERROR(IF(N(data_NoOutliers!BOY31),data_NoOutliers!BOY31,MID(data_NoOutliers!BOY31,2,99)/2),"")</f>
        <v/>
      </c>
      <c r="CBO31" s="4" t="str">
        <f>IFERROR(IF(N(data_NoOutliers!BOZ31),data_NoOutliers!BOZ31,MID(data_NoOutliers!BOZ31,2,99)/2),"")</f>
        <v/>
      </c>
      <c r="CBP31" s="4" t="str">
        <f>IFERROR(IF(N(data_NoOutliers!BPA31),data_NoOutliers!BPA31,MID(data_NoOutliers!BPA31,2,99)/2),"")</f>
        <v/>
      </c>
      <c r="CBQ31" s="4" t="str">
        <f>IFERROR(IF(N(data_NoOutliers!BPB31),data_NoOutliers!BPB31,MID(data_NoOutliers!BPB31,2,99)/2),"")</f>
        <v/>
      </c>
      <c r="CBR31" s="4" t="str">
        <f>IFERROR(IF(N(data_NoOutliers!BPC31),data_NoOutliers!BPC31,MID(data_NoOutliers!BPC31,2,99)/2),"")</f>
        <v/>
      </c>
      <c r="CBS31" s="4" t="str">
        <f>IFERROR(IF(N(data_NoOutliers!BPD31),data_NoOutliers!BPD31,MID(data_NoOutliers!BPD31,2,99)/2),"")</f>
        <v/>
      </c>
      <c r="CBT31" s="4" t="str">
        <f>IFERROR(IF(N(data_NoOutliers!BPE31),data_NoOutliers!BPE31,MID(data_NoOutliers!BPE31,2,99)/2),"")</f>
        <v/>
      </c>
      <c r="CBU31" s="4" t="str">
        <f>IFERROR(IF(N(data_NoOutliers!BPF31),data_NoOutliers!BPF31,MID(data_NoOutliers!BPF31,2,99)/2),"")</f>
        <v/>
      </c>
      <c r="CBV31" s="4" t="str">
        <f>IFERROR(IF(N(data_NoOutliers!BPG31),data_NoOutliers!BPG31,MID(data_NoOutliers!BPG31,2,99)/2),"")</f>
        <v/>
      </c>
      <c r="CBW31" s="4" t="str">
        <f>IFERROR(IF(N(data_NoOutliers!BPH31),data_NoOutliers!BPH31,MID(data_NoOutliers!BPH31,2,99)/2),"")</f>
        <v/>
      </c>
      <c r="CBX31" s="4" t="str">
        <f>IFERROR(IF(N(data_NoOutliers!BPI31),data_NoOutliers!BPI31,MID(data_NoOutliers!BPI31,2,99)/2),"")</f>
        <v/>
      </c>
      <c r="CBY31" s="4" t="str">
        <f>IFERROR(IF(N(data_NoOutliers!BPJ31),data_NoOutliers!BPJ31,MID(data_NoOutliers!BPJ31,2,99)/2),"")</f>
        <v/>
      </c>
      <c r="CBZ31" s="4" t="str">
        <f>IFERROR(IF(N(data_NoOutliers!BPK31),data_NoOutliers!BPK31,MID(data_NoOutliers!BPK31,2,99)/2),"")</f>
        <v/>
      </c>
      <c r="CCA31" s="4" t="str">
        <f>IFERROR(IF(N(data_NoOutliers!BPL31),data_NoOutliers!BPL31,MID(data_NoOutliers!BPL31,2,99)/2),"")</f>
        <v/>
      </c>
      <c r="CCB31" s="4" t="str">
        <f>IFERROR(IF(N(data_NoOutliers!BPM31),data_NoOutliers!BPM31,MID(data_NoOutliers!BPM31,2,99)/2),"")</f>
        <v/>
      </c>
      <c r="CCC31" s="4" t="str">
        <f>IFERROR(IF(N(data_NoOutliers!BPN31),data_NoOutliers!BPN31,MID(data_NoOutliers!BPN31,2,99)/2),"")</f>
        <v/>
      </c>
      <c r="CCD31" s="4" t="str">
        <f>IFERROR(IF(N(data_NoOutliers!BPO31),data_NoOutliers!BPO31,MID(data_NoOutliers!BPO31,2,99)/2),"")</f>
        <v/>
      </c>
      <c r="CCE31" s="4" t="str">
        <f>IFERROR(IF(N(data_NoOutliers!BPP31),data_NoOutliers!BPP31,MID(data_NoOutliers!BPP31,2,99)/2),"")</f>
        <v/>
      </c>
      <c r="CCF31" s="4" t="str">
        <f>IFERROR(IF(N(data_NoOutliers!BPQ31),data_NoOutliers!BPQ31,MID(data_NoOutliers!BPQ31,2,99)/2),"")</f>
        <v/>
      </c>
      <c r="CCG31" s="4" t="str">
        <f>IFERROR(IF(N(data_NoOutliers!BPR31),data_NoOutliers!BPR31,MID(data_NoOutliers!BPR31,2,99)/2),"")</f>
        <v/>
      </c>
      <c r="CCH31" s="4" t="str">
        <f>IFERROR(IF(N(data_NoOutliers!BPS31),data_NoOutliers!BPS31,MID(data_NoOutliers!BPS31,2,99)/2),"")</f>
        <v/>
      </c>
      <c r="CCI31" s="4" t="str">
        <f>IFERROR(IF(N(data_NoOutliers!BPT31),data_NoOutliers!BPT31,MID(data_NoOutliers!BPT31,2,99)/2),"")</f>
        <v/>
      </c>
      <c r="CCJ31" s="4" t="str">
        <f>IFERROR(IF(N(data_NoOutliers!BPU31),data_NoOutliers!BPU31,MID(data_NoOutliers!BPU31,2,99)/2),"")</f>
        <v/>
      </c>
      <c r="CCK31" s="4" t="str">
        <f>IFERROR(IF(N(data_NoOutliers!BPV31),data_NoOutliers!BPV31,MID(data_NoOutliers!BPV31,2,99)/2),"")</f>
        <v/>
      </c>
      <c r="CCL31" s="4" t="str">
        <f>IFERROR(IF(N(data_NoOutliers!BPW31),data_NoOutliers!BPW31,MID(data_NoOutliers!BPW31,2,99)/2),"")</f>
        <v/>
      </c>
      <c r="CCM31" s="4" t="str">
        <f>IFERROR(IF(N(data_NoOutliers!BPX31),data_NoOutliers!BPX31,MID(data_NoOutliers!BPX31,2,99)/2),"")</f>
        <v/>
      </c>
      <c r="CCN31" s="4" t="str">
        <f>IFERROR(IF(N(data_NoOutliers!BPY31),data_NoOutliers!BPY31,MID(data_NoOutliers!BPY31,2,99)/2),"")</f>
        <v/>
      </c>
      <c r="CCO31" s="4" t="str">
        <f>IFERROR(IF(N(data_NoOutliers!BPZ31),data_NoOutliers!BPZ31,MID(data_NoOutliers!BPZ31,2,99)/2),"")</f>
        <v/>
      </c>
      <c r="CCP31" s="4" t="str">
        <f>IFERROR(IF(N(data_NoOutliers!BQA31),data_NoOutliers!BQA31,MID(data_NoOutliers!BQA31,2,99)/2),"")</f>
        <v/>
      </c>
      <c r="CCQ31" s="4" t="str">
        <f>IFERROR(IF(N(data_NoOutliers!BQB31),data_NoOutliers!BQB31,MID(data_NoOutliers!BQB31,2,99)/2),"")</f>
        <v/>
      </c>
      <c r="CCR31" s="4" t="str">
        <f>IFERROR(IF(N(data_NoOutliers!BQC31),data_NoOutliers!BQC31,MID(data_NoOutliers!BQC31,2,99)/2),"")</f>
        <v/>
      </c>
      <c r="CCS31" s="4" t="str">
        <f>IFERROR(IF(N(data_NoOutliers!BQD31),data_NoOutliers!BQD31,MID(data_NoOutliers!BQD31,2,99)/2),"")</f>
        <v/>
      </c>
      <c r="CCT31" s="4" t="str">
        <f>IFERROR(IF(N(data_NoOutliers!BQE31),data_NoOutliers!BQE31,MID(data_NoOutliers!BQE31,2,99)/2),"")</f>
        <v/>
      </c>
      <c r="CCU31" s="4" t="str">
        <f>IFERROR(IF(N(data_NoOutliers!BQF31),data_NoOutliers!BQF31,MID(data_NoOutliers!BQF31,2,99)/2),"")</f>
        <v/>
      </c>
      <c r="CCV31" s="4" t="str">
        <f>IFERROR(IF(N(data_NoOutliers!BQG31),data_NoOutliers!BQG31,MID(data_NoOutliers!BQG31,2,99)/2),"")</f>
        <v/>
      </c>
      <c r="CCW31" s="4" t="str">
        <f>IFERROR(IF(N(data_NoOutliers!BQH31),data_NoOutliers!BQH31,MID(data_NoOutliers!BQH31,2,99)/2),"")</f>
        <v/>
      </c>
      <c r="CCX31" s="4" t="str">
        <f>IFERROR(IF(N(data_NoOutliers!BQI31),data_NoOutliers!BQI31,MID(data_NoOutliers!BQI31,2,99)/2),"")</f>
        <v/>
      </c>
      <c r="CCY31" s="4" t="str">
        <f>IFERROR(IF(N(data_NoOutliers!BQJ31),data_NoOutliers!BQJ31,MID(data_NoOutliers!BQJ31,2,99)/2),"")</f>
        <v/>
      </c>
      <c r="CCZ31" s="4" t="str">
        <f>IFERROR(IF(N(data_NoOutliers!BQK31),data_NoOutliers!BQK31,MID(data_NoOutliers!BQK31,2,99)/2),"")</f>
        <v/>
      </c>
      <c r="CDA31" s="4" t="str">
        <f>IFERROR(IF(N(data_NoOutliers!BQL31),data_NoOutliers!BQL31,MID(data_NoOutliers!BQL31,2,99)/2),"")</f>
        <v/>
      </c>
      <c r="CDB31" s="4" t="str">
        <f>IFERROR(IF(N(data_NoOutliers!BQM31),data_NoOutliers!BQM31,MID(data_NoOutliers!BQM31,2,99)/2),"")</f>
        <v/>
      </c>
      <c r="CDC31" s="4" t="str">
        <f>IFERROR(IF(N(data_NoOutliers!BQN31),data_NoOutliers!BQN31,MID(data_NoOutliers!BQN31,2,99)/2),"")</f>
        <v/>
      </c>
      <c r="CDD31" s="4" t="str">
        <f>IFERROR(IF(N(data_NoOutliers!BQO31),data_NoOutliers!BQO31,MID(data_NoOutliers!BQO31,2,99)/2),"")</f>
        <v/>
      </c>
      <c r="CDE31" s="4" t="str">
        <f>IFERROR(IF(N(data_NoOutliers!BQP31),data_NoOutliers!BQP31,MID(data_NoOutliers!BQP31,2,99)/2),"")</f>
        <v/>
      </c>
      <c r="CDF31" s="4" t="str">
        <f>IFERROR(IF(N(data_NoOutliers!BQQ31),data_NoOutliers!BQQ31,MID(data_NoOutliers!BQQ31,2,99)/2),"")</f>
        <v/>
      </c>
      <c r="CDG31" s="4" t="str">
        <f>IFERROR(IF(N(data_NoOutliers!BQR31),data_NoOutliers!BQR31,MID(data_NoOutliers!BQR31,2,99)/2),"")</f>
        <v/>
      </c>
      <c r="CDH31" s="4" t="str">
        <f>IFERROR(IF(N(data_NoOutliers!BQS31),data_NoOutliers!BQS31,MID(data_NoOutliers!BQS31,2,99)/2),"")</f>
        <v/>
      </c>
      <c r="CDI31" s="4" t="str">
        <f>IFERROR(IF(N(data_NoOutliers!BQT31),data_NoOutliers!BQT31,MID(data_NoOutliers!BQT31,2,99)/2),"")</f>
        <v/>
      </c>
      <c r="CDJ31" s="4" t="str">
        <f>IFERROR(IF(N(data_NoOutliers!BQU31),data_NoOutliers!BQU31,MID(data_NoOutliers!BQU31,2,99)/2),"")</f>
        <v/>
      </c>
      <c r="CDK31" s="4" t="str">
        <f>IFERROR(IF(N(data_NoOutliers!BQV31),data_NoOutliers!BQV31,MID(data_NoOutliers!BQV31,2,99)/2),"")</f>
        <v/>
      </c>
      <c r="CDL31" s="4" t="str">
        <f>IFERROR(IF(N(data_NoOutliers!BQW31),data_NoOutliers!BQW31,MID(data_NoOutliers!BQW31,2,99)/2),"")</f>
        <v/>
      </c>
      <c r="CDM31" s="4" t="str">
        <f>IFERROR(IF(N(data_NoOutliers!BQX31),data_NoOutliers!BQX31,MID(data_NoOutliers!BQX31,2,99)/2),"")</f>
        <v/>
      </c>
      <c r="CDN31" s="4" t="str">
        <f>IFERROR(IF(N(data_NoOutliers!BQY31),data_NoOutliers!BQY31,MID(data_NoOutliers!BQY31,2,99)/2),"")</f>
        <v/>
      </c>
      <c r="CDO31" s="4" t="str">
        <f>IFERROR(IF(N(data_NoOutliers!BQZ31),data_NoOutliers!BQZ31,MID(data_NoOutliers!BQZ31,2,99)/2),"")</f>
        <v/>
      </c>
      <c r="CDP31" s="4" t="str">
        <f>IFERROR(IF(N(data_NoOutliers!BRA31),data_NoOutliers!BRA31,MID(data_NoOutliers!BRA31,2,99)/2),"")</f>
        <v/>
      </c>
      <c r="CDQ31" s="4" t="str">
        <f>IFERROR(IF(N(data_NoOutliers!BRB31),data_NoOutliers!BRB31,MID(data_NoOutliers!BRB31,2,99)/2),"")</f>
        <v/>
      </c>
      <c r="CDR31" s="4" t="str">
        <f>IFERROR(IF(N(data_NoOutliers!BRC31),data_NoOutliers!BRC31,MID(data_NoOutliers!BRC31,2,99)/2),"")</f>
        <v/>
      </c>
      <c r="CDS31" s="4" t="str">
        <f>IFERROR(IF(N(data_NoOutliers!BRD31),data_NoOutliers!BRD31,MID(data_NoOutliers!BRD31,2,99)/2),"")</f>
        <v/>
      </c>
      <c r="CDT31" s="4" t="str">
        <f>IFERROR(IF(N(data_NoOutliers!BRE31),data_NoOutliers!BRE31,MID(data_NoOutliers!BRE31,2,99)/2),"")</f>
        <v/>
      </c>
      <c r="CDU31" s="4" t="str">
        <f>IFERROR(IF(N(data_NoOutliers!BRF31),data_NoOutliers!BRF31,MID(data_NoOutliers!BRF31,2,99)/2),"")</f>
        <v/>
      </c>
      <c r="CDV31" s="4" t="str">
        <f>IFERROR(IF(N(data_NoOutliers!BRG31),data_NoOutliers!BRG31,MID(data_NoOutliers!BRG31,2,99)/2),"")</f>
        <v/>
      </c>
      <c r="CDW31" s="4" t="str">
        <f>IFERROR(IF(N(data_NoOutliers!BRH31),data_NoOutliers!BRH31,MID(data_NoOutliers!BRH31,2,99)/2),"")</f>
        <v/>
      </c>
      <c r="CDX31" s="4" t="str">
        <f>IFERROR(IF(N(data_NoOutliers!BRI31),data_NoOutliers!BRI31,MID(data_NoOutliers!BRI31,2,99)/2),"")</f>
        <v/>
      </c>
      <c r="CDY31" s="4" t="str">
        <f>IFERROR(IF(N(data_NoOutliers!BRJ31),data_NoOutliers!BRJ31,MID(data_NoOutliers!BRJ31,2,99)/2),"")</f>
        <v/>
      </c>
      <c r="CDZ31" s="4" t="str">
        <f>IFERROR(IF(N(data_NoOutliers!BRK31),data_NoOutliers!BRK31,MID(data_NoOutliers!BRK31,2,99)/2),"")</f>
        <v/>
      </c>
      <c r="CEA31" s="4" t="str">
        <f>IFERROR(IF(N(data_NoOutliers!BRL31),data_NoOutliers!BRL31,MID(data_NoOutliers!BRL31,2,99)/2),"")</f>
        <v/>
      </c>
      <c r="CEB31" s="4" t="str">
        <f>IFERROR(IF(N(data_NoOutliers!BRM31),data_NoOutliers!BRM31,MID(data_NoOutliers!BRM31,2,99)/2),"")</f>
        <v/>
      </c>
      <c r="CEC31" s="4" t="str">
        <f>IFERROR(IF(N(data_NoOutliers!BRN31),data_NoOutliers!BRN31,MID(data_NoOutliers!BRN31,2,99)/2),"")</f>
        <v/>
      </c>
      <c r="CED31" s="4" t="str">
        <f>IFERROR(IF(N(data_NoOutliers!BRO31),data_NoOutliers!BRO31,MID(data_NoOutliers!BRO31,2,99)/2),"")</f>
        <v/>
      </c>
      <c r="CEE31" s="4" t="str">
        <f>IFERROR(IF(N(data_NoOutliers!BRP31),data_NoOutliers!BRP31,MID(data_NoOutliers!BRP31,2,99)/2),"")</f>
        <v/>
      </c>
      <c r="CEF31" s="4" t="str">
        <f>IFERROR(IF(N(data_NoOutliers!BRQ31),data_NoOutliers!BRQ31,MID(data_NoOutliers!BRQ31,2,99)/2),"")</f>
        <v/>
      </c>
      <c r="CEG31" s="4" t="str">
        <f>IFERROR(IF(N(data_NoOutliers!BRR31),data_NoOutliers!BRR31,MID(data_NoOutliers!BRR31,2,99)/2),"")</f>
        <v/>
      </c>
      <c r="CEH31" s="4" t="str">
        <f>IFERROR(IF(N(data_NoOutliers!BRS31),data_NoOutliers!BRS31,MID(data_NoOutliers!BRS31,2,99)/2),"")</f>
        <v/>
      </c>
      <c r="CEI31" s="4" t="str">
        <f>IFERROR(IF(N(data_NoOutliers!BRT31),data_NoOutliers!BRT31,MID(data_NoOutliers!BRT31,2,99)/2),"")</f>
        <v/>
      </c>
      <c r="CEJ31" s="4" t="str">
        <f>IFERROR(IF(N(data_NoOutliers!BRU31),data_NoOutliers!BRU31,MID(data_NoOutliers!BRU31,2,99)/2),"")</f>
        <v/>
      </c>
      <c r="CEK31" s="4" t="str">
        <f>IFERROR(IF(N(data_NoOutliers!BRV31),data_NoOutliers!BRV31,MID(data_NoOutliers!BRV31,2,99)/2),"")</f>
        <v/>
      </c>
      <c r="CEL31" s="4" t="str">
        <f>IFERROR(IF(N(data_NoOutliers!BRW31),data_NoOutliers!BRW31,MID(data_NoOutliers!BRW31,2,99)/2),"")</f>
        <v/>
      </c>
      <c r="CEM31" s="4" t="str">
        <f>IFERROR(IF(N(data_NoOutliers!BRX31),data_NoOutliers!BRX31,MID(data_NoOutliers!BRX31,2,99)/2),"")</f>
        <v/>
      </c>
      <c r="CEN31" s="4" t="str">
        <f>IFERROR(IF(N(data_NoOutliers!BRY31),data_NoOutliers!BRY31,MID(data_NoOutliers!BRY31,2,99)/2),"")</f>
        <v/>
      </c>
      <c r="CEO31" s="4" t="str">
        <f>IFERROR(IF(N(data_NoOutliers!BRZ31),data_NoOutliers!BRZ31,MID(data_NoOutliers!BRZ31,2,99)/2),"")</f>
        <v/>
      </c>
      <c r="CEP31" s="4" t="str">
        <f>IFERROR(IF(N(data_NoOutliers!BSA31),data_NoOutliers!BSA31,MID(data_NoOutliers!BSA31,2,99)/2),"")</f>
        <v/>
      </c>
      <c r="CEQ31" s="4" t="str">
        <f>IFERROR(IF(N(data_NoOutliers!BSB31),data_NoOutliers!BSB31,MID(data_NoOutliers!BSB31,2,99)/2),"")</f>
        <v/>
      </c>
      <c r="CER31" s="4" t="str">
        <f>IFERROR(IF(N(data_NoOutliers!BSC31),data_NoOutliers!BSC31,MID(data_NoOutliers!BSC31,2,99)/2),"")</f>
        <v/>
      </c>
      <c r="CES31" s="4" t="str">
        <f>IFERROR(IF(N(data_NoOutliers!BSD31),data_NoOutliers!BSD31,MID(data_NoOutliers!BSD31,2,99)/2),"")</f>
        <v/>
      </c>
      <c r="CET31" s="4" t="str">
        <f>IFERROR(IF(N(data_NoOutliers!BSE31),data_NoOutliers!BSE31,MID(data_NoOutliers!BSE31,2,99)/2),"")</f>
        <v/>
      </c>
      <c r="CEU31" s="4" t="str">
        <f>IFERROR(IF(N(data_NoOutliers!BSF31),data_NoOutliers!BSF31,MID(data_NoOutliers!BSF31,2,99)/2),"")</f>
        <v/>
      </c>
      <c r="CEV31" s="4" t="str">
        <f>IFERROR(IF(N(data_NoOutliers!BSG31),data_NoOutliers!BSG31,MID(data_NoOutliers!BSG31,2,99)/2),"")</f>
        <v/>
      </c>
      <c r="CEW31" s="4" t="str">
        <f>IFERROR(IF(N(data_NoOutliers!BSH31),data_NoOutliers!BSH31,MID(data_NoOutliers!BSH31,2,99)/2),"")</f>
        <v/>
      </c>
      <c r="CEX31" s="4" t="str">
        <f>IFERROR(IF(N(data_NoOutliers!BSI31),data_NoOutliers!BSI31,MID(data_NoOutliers!BSI31,2,99)/2),"")</f>
        <v/>
      </c>
      <c r="CEY31" s="4" t="str">
        <f>IFERROR(IF(N(data_NoOutliers!BSJ31),data_NoOutliers!BSJ31,MID(data_NoOutliers!BSJ31,2,99)/2),"")</f>
        <v/>
      </c>
      <c r="CEZ31" s="4" t="str">
        <f>IFERROR(IF(N(data_NoOutliers!BSK31),data_NoOutliers!BSK31,MID(data_NoOutliers!BSK31,2,99)/2),"")</f>
        <v/>
      </c>
      <c r="CFA31" s="4" t="str">
        <f>IFERROR(IF(N(data_NoOutliers!BSL31),data_NoOutliers!BSL31,MID(data_NoOutliers!BSL31,2,99)/2),"")</f>
        <v/>
      </c>
      <c r="CFB31" s="4" t="str">
        <f>IFERROR(IF(N(data_NoOutliers!BSM31),data_NoOutliers!BSM31,MID(data_NoOutliers!BSM31,2,99)/2),"")</f>
        <v/>
      </c>
      <c r="CFC31" s="4" t="str">
        <f>IFERROR(IF(N(data_NoOutliers!BSN31),data_NoOutliers!BSN31,MID(data_NoOutliers!BSN31,2,99)/2),"")</f>
        <v/>
      </c>
      <c r="CFD31" s="4" t="str">
        <f>IFERROR(IF(N(data_NoOutliers!BSO31),data_NoOutliers!BSO31,MID(data_NoOutliers!BSO31,2,99)/2),"")</f>
        <v/>
      </c>
      <c r="CFE31" s="4" t="str">
        <f>IFERROR(IF(N(data_NoOutliers!BSP31),data_NoOutliers!BSP31,MID(data_NoOutliers!BSP31,2,99)/2),"")</f>
        <v/>
      </c>
      <c r="CFF31" s="4" t="str">
        <f>IFERROR(IF(N(data_NoOutliers!BSQ31),data_NoOutliers!BSQ31,MID(data_NoOutliers!BSQ31,2,99)/2),"")</f>
        <v/>
      </c>
      <c r="CFG31" s="4" t="str">
        <f>IFERROR(IF(N(data_NoOutliers!BSR31),data_NoOutliers!BSR31,MID(data_NoOutliers!BSR31,2,99)/2),"")</f>
        <v/>
      </c>
      <c r="CFH31" s="4" t="str">
        <f>IFERROR(IF(N(data_NoOutliers!BSS31),data_NoOutliers!BSS31,MID(data_NoOutliers!BSS31,2,99)/2),"")</f>
        <v/>
      </c>
      <c r="CFI31" s="4" t="str">
        <f>IFERROR(IF(N(data_NoOutliers!BST31),data_NoOutliers!BST31,MID(data_NoOutliers!BST31,2,99)/2),"")</f>
        <v/>
      </c>
      <c r="CFJ31" s="4" t="str">
        <f>IFERROR(IF(N(data_NoOutliers!BSU31),data_NoOutliers!BSU31,MID(data_NoOutliers!BSU31,2,99)/2),"")</f>
        <v/>
      </c>
      <c r="CFK31" s="4" t="str">
        <f>IFERROR(IF(N(data_NoOutliers!BSV31),data_NoOutliers!BSV31,MID(data_NoOutliers!BSV31,2,99)/2),"")</f>
        <v/>
      </c>
      <c r="CFL31" s="4" t="str">
        <f>IFERROR(IF(N(data_NoOutliers!BSW31),data_NoOutliers!BSW31,MID(data_NoOutliers!BSW31,2,99)/2),"")</f>
        <v/>
      </c>
      <c r="CFM31" s="4" t="str">
        <f>IFERROR(IF(N(data_NoOutliers!BSX31),data_NoOutliers!BSX31,MID(data_NoOutliers!BSX31,2,99)/2),"")</f>
        <v/>
      </c>
      <c r="CFN31" s="4" t="str">
        <f>IFERROR(IF(N(data_NoOutliers!BSY31),data_NoOutliers!BSY31,MID(data_NoOutliers!BSY31,2,99)/2),"")</f>
        <v/>
      </c>
      <c r="CFO31" s="4" t="str">
        <f>IFERROR(IF(N(data_NoOutliers!BSZ31),data_NoOutliers!BSZ31,MID(data_NoOutliers!BSZ31,2,99)/2),"")</f>
        <v/>
      </c>
      <c r="CFP31" s="4" t="str">
        <f>IFERROR(IF(N(data_NoOutliers!BTA31),data_NoOutliers!BTA31,MID(data_NoOutliers!BTA31,2,99)/2),"")</f>
        <v/>
      </c>
      <c r="CFQ31" s="4" t="str">
        <f>IFERROR(IF(N(data_NoOutliers!BTB31),data_NoOutliers!BTB31,MID(data_NoOutliers!BTB31,2,99)/2),"")</f>
        <v/>
      </c>
      <c r="CFR31" s="4" t="str">
        <f>IFERROR(IF(N(data_NoOutliers!BTC31),data_NoOutliers!BTC31,MID(data_NoOutliers!BTC31,2,99)/2),"")</f>
        <v/>
      </c>
      <c r="CFS31" s="4" t="str">
        <f>IFERROR(IF(N(data_NoOutliers!BTD31),data_NoOutliers!BTD31,MID(data_NoOutliers!BTD31,2,99)/2),"")</f>
        <v/>
      </c>
      <c r="CFT31" s="4" t="str">
        <f>IFERROR(IF(N(data_NoOutliers!BTE31),data_NoOutliers!BTE31,MID(data_NoOutliers!BTE31,2,99)/2),"")</f>
        <v/>
      </c>
      <c r="CFU31" s="4" t="str">
        <f>IFERROR(IF(N(data_NoOutliers!BTF31),data_NoOutliers!BTF31,MID(data_NoOutliers!BTF31,2,99)/2),"")</f>
        <v/>
      </c>
      <c r="CFV31" s="4" t="str">
        <f>IFERROR(IF(N(data_NoOutliers!BTG31),data_NoOutliers!BTG31,MID(data_NoOutliers!BTG31,2,99)/2),"")</f>
        <v/>
      </c>
      <c r="CFW31" s="4" t="str">
        <f>IFERROR(IF(N(data_NoOutliers!BTH31),data_NoOutliers!BTH31,MID(data_NoOutliers!BTH31,2,99)/2),"")</f>
        <v/>
      </c>
      <c r="CFX31" s="4" t="str">
        <f>IFERROR(IF(N(data_NoOutliers!BTI31),data_NoOutliers!BTI31,MID(data_NoOutliers!BTI31,2,99)/2),"")</f>
        <v/>
      </c>
      <c r="CFY31" s="4" t="str">
        <f>IFERROR(IF(N(data_NoOutliers!BTJ31),data_NoOutliers!BTJ31,MID(data_NoOutliers!BTJ31,2,99)/2),"")</f>
        <v/>
      </c>
      <c r="CFZ31" s="4" t="str">
        <f>IFERROR(IF(N(data_NoOutliers!BTK31),data_NoOutliers!BTK31,MID(data_NoOutliers!BTK31,2,99)/2),"")</f>
        <v/>
      </c>
      <c r="CGA31" s="4" t="str">
        <f>IFERROR(IF(N(data_NoOutliers!BTL31),data_NoOutliers!BTL31,MID(data_NoOutliers!BTL31,2,99)/2),"")</f>
        <v/>
      </c>
      <c r="CGB31" s="4" t="str">
        <f>IFERROR(IF(N(data_NoOutliers!BTM31),data_NoOutliers!BTM31,MID(data_NoOutliers!BTM31,2,99)/2),"")</f>
        <v/>
      </c>
      <c r="CGC31" s="4" t="str">
        <f>IFERROR(IF(N(data_NoOutliers!BTN31),data_NoOutliers!BTN31,MID(data_NoOutliers!BTN31,2,99)/2),"")</f>
        <v/>
      </c>
      <c r="CGD31" s="4" t="str">
        <f>IFERROR(IF(N(data_NoOutliers!BTO31),data_NoOutliers!BTO31,MID(data_NoOutliers!BTO31,2,99)/2),"")</f>
        <v/>
      </c>
      <c r="CGE31" s="4" t="str">
        <f>IFERROR(IF(N(data_NoOutliers!BTP31),data_NoOutliers!BTP31,MID(data_NoOutliers!BTP31,2,99)/2),"")</f>
        <v/>
      </c>
      <c r="CGF31" s="4" t="str">
        <f>IFERROR(IF(N(data_NoOutliers!BTQ31),data_NoOutliers!BTQ31,MID(data_NoOutliers!BTQ31,2,99)/2),"")</f>
        <v/>
      </c>
      <c r="CGG31" s="4" t="str">
        <f>IFERROR(IF(N(data_NoOutliers!BTR31),data_NoOutliers!BTR31,MID(data_NoOutliers!BTR31,2,99)/2),"")</f>
        <v/>
      </c>
      <c r="CGH31" s="4" t="str">
        <f>IFERROR(IF(N(data_NoOutliers!BTS31),data_NoOutliers!BTS31,MID(data_NoOutliers!BTS31,2,99)/2),"")</f>
        <v/>
      </c>
      <c r="CGI31" s="4" t="str">
        <f>IFERROR(IF(N(data_NoOutliers!BTT31),data_NoOutliers!BTT31,MID(data_NoOutliers!BTT31,2,99)/2),"")</f>
        <v/>
      </c>
      <c r="CGJ31" s="4" t="str">
        <f>IFERROR(IF(N(data_NoOutliers!BTU31),data_NoOutliers!BTU31,MID(data_NoOutliers!BTU31,2,99)/2),"")</f>
        <v/>
      </c>
      <c r="CGK31" s="4" t="str">
        <f>IFERROR(IF(N(data_NoOutliers!BTV31),data_NoOutliers!BTV31,MID(data_NoOutliers!BTV31,2,99)/2),"")</f>
        <v/>
      </c>
      <c r="CGL31" s="4" t="str">
        <f>IFERROR(IF(N(data_NoOutliers!BTW31),data_NoOutliers!BTW31,MID(data_NoOutliers!BTW31,2,99)/2),"")</f>
        <v/>
      </c>
      <c r="CGM31" s="4" t="str">
        <f>IFERROR(IF(N(data_NoOutliers!BTX31),data_NoOutliers!BTX31,MID(data_NoOutliers!BTX31,2,99)/2),"")</f>
        <v/>
      </c>
      <c r="CGN31" s="4" t="str">
        <f>IFERROR(IF(N(data_NoOutliers!BTY31),data_NoOutliers!BTY31,MID(data_NoOutliers!BTY31,2,99)/2),"")</f>
        <v/>
      </c>
      <c r="CGO31" s="4" t="str">
        <f>IFERROR(IF(N(data_NoOutliers!BTZ31),data_NoOutliers!BTZ31,MID(data_NoOutliers!BTZ31,2,99)/2),"")</f>
        <v/>
      </c>
      <c r="CGP31" s="4" t="str">
        <f>IFERROR(IF(N(data_NoOutliers!BUA31),data_NoOutliers!BUA31,MID(data_NoOutliers!BUA31,2,99)/2),"")</f>
        <v/>
      </c>
      <c r="CGQ31" s="4" t="str">
        <f>IFERROR(IF(N(data_NoOutliers!BUB31),data_NoOutliers!BUB31,MID(data_NoOutliers!BUB31,2,99)/2),"")</f>
        <v/>
      </c>
      <c r="CGR31" s="4" t="str">
        <f>IFERROR(IF(N(data_NoOutliers!BUC31),data_NoOutliers!BUC31,MID(data_NoOutliers!BUC31,2,99)/2),"")</f>
        <v/>
      </c>
      <c r="CGS31" s="4" t="str">
        <f>IFERROR(IF(N(data_NoOutliers!BUD31),data_NoOutliers!BUD31,MID(data_NoOutliers!BUD31,2,99)/2),"")</f>
        <v/>
      </c>
      <c r="CGT31" s="4" t="str">
        <f>IFERROR(IF(N(data_NoOutliers!BUE31),data_NoOutliers!BUE31,MID(data_NoOutliers!BUE31,2,99)/2),"")</f>
        <v/>
      </c>
      <c r="CGU31" s="4" t="str">
        <f>IFERROR(IF(N(data_NoOutliers!BUF31),data_NoOutliers!BUF31,MID(data_NoOutliers!BUF31,2,99)/2),"")</f>
        <v/>
      </c>
      <c r="CGV31" s="4" t="str">
        <f>IFERROR(IF(N(data_NoOutliers!BUG31),data_NoOutliers!BUG31,MID(data_NoOutliers!BUG31,2,99)/2),"")</f>
        <v/>
      </c>
      <c r="CGW31" s="4" t="str">
        <f>IFERROR(IF(N(data_NoOutliers!BUH31),data_NoOutliers!BUH31,MID(data_NoOutliers!BUH31,2,99)/2),"")</f>
        <v/>
      </c>
      <c r="CGX31" s="4" t="str">
        <f>IFERROR(IF(N(data_NoOutliers!BUI31),data_NoOutliers!BUI31,MID(data_NoOutliers!BUI31,2,99)/2),"")</f>
        <v/>
      </c>
      <c r="CGY31" s="4" t="str">
        <f>IFERROR(IF(N(data_NoOutliers!BUJ31),data_NoOutliers!BUJ31,MID(data_NoOutliers!BUJ31,2,99)/2),"")</f>
        <v/>
      </c>
      <c r="CGZ31" s="4" t="str">
        <f>IFERROR(IF(N(data_NoOutliers!BUK31),data_NoOutliers!BUK31,MID(data_NoOutliers!BUK31,2,99)/2),"")</f>
        <v/>
      </c>
      <c r="CHA31" s="4" t="str">
        <f>IFERROR(IF(N(data_NoOutliers!BUL31),data_NoOutliers!BUL31,MID(data_NoOutliers!BUL31,2,99)/2),"")</f>
        <v/>
      </c>
      <c r="CHB31" s="4" t="str">
        <f>IFERROR(IF(N(data_NoOutliers!BUM31),data_NoOutliers!BUM31,MID(data_NoOutliers!BUM31,2,99)/2),"")</f>
        <v/>
      </c>
      <c r="CHC31" s="4" t="str">
        <f>IFERROR(IF(N(data_NoOutliers!BUN31),data_NoOutliers!BUN31,MID(data_NoOutliers!BUN31,2,99)/2),"")</f>
        <v/>
      </c>
      <c r="CHD31" s="4" t="str">
        <f>IFERROR(IF(N(data_NoOutliers!BUO31),data_NoOutliers!BUO31,MID(data_NoOutliers!BUO31,2,99)/2),"")</f>
        <v/>
      </c>
      <c r="CHE31" s="4" t="str">
        <f>IFERROR(IF(N(data_NoOutliers!BUP31),data_NoOutliers!BUP31,MID(data_NoOutliers!BUP31,2,99)/2),"")</f>
        <v/>
      </c>
      <c r="CHF31" s="4" t="str">
        <f>IFERROR(IF(N(data_NoOutliers!BUQ31),data_NoOutliers!BUQ31,MID(data_NoOutliers!BUQ31,2,99)/2),"")</f>
        <v/>
      </c>
      <c r="CHG31" s="4" t="str">
        <f>IFERROR(IF(N(data_NoOutliers!BUR31),data_NoOutliers!BUR31,MID(data_NoOutliers!BUR31,2,99)/2),"")</f>
        <v/>
      </c>
      <c r="CHH31" s="4" t="str">
        <f>IFERROR(IF(N(data_NoOutliers!BUS31),data_NoOutliers!BUS31,MID(data_NoOutliers!BUS31,2,99)/2),"")</f>
        <v/>
      </c>
      <c r="CHI31" s="4" t="str">
        <f>IFERROR(IF(N(data_NoOutliers!BUT31),data_NoOutliers!BUT31,MID(data_NoOutliers!BUT31,2,99)/2),"")</f>
        <v/>
      </c>
      <c r="CHJ31" s="4" t="str">
        <f>IFERROR(IF(N(data_NoOutliers!BUU31),data_NoOutliers!BUU31,MID(data_NoOutliers!BUU31,2,99)/2),"")</f>
        <v/>
      </c>
      <c r="CHK31" s="4" t="str">
        <f>IFERROR(IF(N(data_NoOutliers!BUV31),data_NoOutliers!BUV31,MID(data_NoOutliers!BUV31,2,99)/2),"")</f>
        <v/>
      </c>
      <c r="CHL31" s="4" t="str">
        <f>IFERROR(IF(N(data_NoOutliers!BUW31),data_NoOutliers!BUW31,MID(data_NoOutliers!BUW31,2,99)/2),"")</f>
        <v/>
      </c>
      <c r="CHM31" s="4" t="str">
        <f>IFERROR(IF(N(data_NoOutliers!BUX31),data_NoOutliers!BUX31,MID(data_NoOutliers!BUX31,2,99)/2),"")</f>
        <v/>
      </c>
      <c r="CHN31" s="4" t="str">
        <f>IFERROR(IF(N(data_NoOutliers!BUY31),data_NoOutliers!BUY31,MID(data_NoOutliers!BUY31,2,99)/2),"")</f>
        <v/>
      </c>
      <c r="CHO31" s="4" t="str">
        <f>IFERROR(IF(N(data_NoOutliers!BUZ31),data_NoOutliers!BUZ31,MID(data_NoOutliers!BUZ31,2,99)/2),"")</f>
        <v/>
      </c>
      <c r="CHP31" s="4" t="str">
        <f>IFERROR(IF(N(data_NoOutliers!BVA31),data_NoOutliers!BVA31,MID(data_NoOutliers!BVA31,2,99)/2),"")</f>
        <v/>
      </c>
      <c r="CHQ31" s="4" t="str">
        <f>IFERROR(IF(N(data_NoOutliers!BVB31),data_NoOutliers!BVB31,MID(data_NoOutliers!BVB31,2,99)/2),"")</f>
        <v/>
      </c>
      <c r="CHR31" s="4" t="str">
        <f>IFERROR(IF(N(data_NoOutliers!BVC31),data_NoOutliers!BVC31,MID(data_NoOutliers!BVC31,2,99)/2),"")</f>
        <v/>
      </c>
      <c r="CHS31" s="4" t="str">
        <f>IFERROR(IF(N(data_NoOutliers!BVD31),data_NoOutliers!BVD31,MID(data_NoOutliers!BVD31,2,99)/2),"")</f>
        <v/>
      </c>
      <c r="CHT31" s="4" t="str">
        <f>IFERROR(IF(N(data_NoOutliers!BVE31),data_NoOutliers!BVE31,MID(data_NoOutliers!BVE31,2,99)/2),"")</f>
        <v/>
      </c>
      <c r="CHU31" s="4" t="str">
        <f>IFERROR(IF(N(data_NoOutliers!BVF31),data_NoOutliers!BVF31,MID(data_NoOutliers!BVF31,2,99)/2),"")</f>
        <v/>
      </c>
      <c r="CHV31" s="4" t="str">
        <f>IFERROR(IF(N(data_NoOutliers!BVG31),data_NoOutliers!BVG31,MID(data_NoOutliers!BVG31,2,99)/2),"")</f>
        <v/>
      </c>
      <c r="CHW31" s="4" t="str">
        <f>IFERROR(IF(N(data_NoOutliers!BVH31),data_NoOutliers!BVH31,MID(data_NoOutliers!BVH31,2,99)/2),"")</f>
        <v/>
      </c>
      <c r="CHX31" s="4" t="str">
        <f>IFERROR(IF(N(data_NoOutliers!BVI31),data_NoOutliers!BVI31,MID(data_NoOutliers!BVI31,2,99)/2),"")</f>
        <v/>
      </c>
      <c r="CHY31" s="4" t="str">
        <f>IFERROR(IF(N(data_NoOutliers!BVJ31),data_NoOutliers!BVJ31,MID(data_NoOutliers!BVJ31,2,99)/2),"")</f>
        <v/>
      </c>
      <c r="CHZ31" s="4" t="str">
        <f>IFERROR(IF(N(data_NoOutliers!BVK31),data_NoOutliers!BVK31,MID(data_NoOutliers!BVK31,2,99)/2),"")</f>
        <v/>
      </c>
      <c r="CIA31" s="4" t="str">
        <f>IFERROR(IF(N(data_NoOutliers!BVL31),data_NoOutliers!BVL31,MID(data_NoOutliers!BVL31,2,99)/2),"")</f>
        <v/>
      </c>
      <c r="CIB31" s="4" t="str">
        <f>IFERROR(IF(N(data_NoOutliers!BVM31),data_NoOutliers!BVM31,MID(data_NoOutliers!BVM31,2,99)/2),"")</f>
        <v/>
      </c>
      <c r="CIC31" s="4" t="str">
        <f>IFERROR(IF(N(data_NoOutliers!BVN31),data_NoOutliers!BVN31,MID(data_NoOutliers!BVN31,2,99)/2),"")</f>
        <v/>
      </c>
      <c r="CID31" s="4" t="str">
        <f>IFERROR(IF(N(data_NoOutliers!BVO31),data_NoOutliers!BVO31,MID(data_NoOutliers!BVO31,2,99)/2),"")</f>
        <v/>
      </c>
      <c r="CIE31" s="4" t="str">
        <f>IFERROR(IF(N(data_NoOutliers!BVP31),data_NoOutliers!BVP31,MID(data_NoOutliers!BVP31,2,99)/2),"")</f>
        <v/>
      </c>
      <c r="CIF31" s="4" t="str">
        <f>IFERROR(IF(N(data_NoOutliers!BVQ31),data_NoOutliers!BVQ31,MID(data_NoOutliers!BVQ31,2,99)/2),"")</f>
        <v/>
      </c>
      <c r="CIG31" s="4" t="str">
        <f>IFERROR(IF(N(data_NoOutliers!BVR31),data_NoOutliers!BVR31,MID(data_NoOutliers!BVR31,2,99)/2),"")</f>
        <v/>
      </c>
      <c r="CIH31" s="4" t="str">
        <f>IFERROR(IF(N(data_NoOutliers!BVS31),data_NoOutliers!BVS31,MID(data_NoOutliers!BVS31,2,99)/2),"")</f>
        <v/>
      </c>
      <c r="CII31" s="4" t="str">
        <f>IFERROR(IF(N(data_NoOutliers!BVT31),data_NoOutliers!BVT31,MID(data_NoOutliers!BVT31,2,99)/2),"")</f>
        <v/>
      </c>
      <c r="CIJ31" s="4" t="str">
        <f>IFERROR(IF(N(data_NoOutliers!BVU31),data_NoOutliers!BVU31,MID(data_NoOutliers!BVU31,2,99)/2),"")</f>
        <v/>
      </c>
      <c r="CIK31" s="4" t="str">
        <f>IFERROR(IF(N(data_NoOutliers!BVV31),data_NoOutliers!BVV31,MID(data_NoOutliers!BVV31,2,99)/2),"")</f>
        <v/>
      </c>
      <c r="CIL31" s="4" t="str">
        <f>IFERROR(IF(N(data_NoOutliers!BVW31),data_NoOutliers!BVW31,MID(data_NoOutliers!BVW31,2,99)/2),"")</f>
        <v/>
      </c>
      <c r="CIM31" s="4" t="str">
        <f>IFERROR(IF(N(data_NoOutliers!BVX31),data_NoOutliers!BVX31,MID(data_NoOutliers!BVX31,2,99)/2),"")</f>
        <v/>
      </c>
      <c r="CIN31" s="4" t="str">
        <f>IFERROR(IF(N(data_NoOutliers!BVY31),data_NoOutliers!BVY31,MID(data_NoOutliers!BVY31,2,99)/2),"")</f>
        <v/>
      </c>
      <c r="CIO31" s="4" t="str">
        <f>IFERROR(IF(N(data_NoOutliers!BVZ31),data_NoOutliers!BVZ31,MID(data_NoOutliers!BVZ31,2,99)/2),"")</f>
        <v/>
      </c>
      <c r="CIP31" s="4" t="str">
        <f>IFERROR(IF(N(data_NoOutliers!BWA31),data_NoOutliers!BWA31,MID(data_NoOutliers!BWA31,2,99)/2),"")</f>
        <v/>
      </c>
      <c r="CIQ31" s="4" t="str">
        <f>IFERROR(IF(N(data_NoOutliers!BWB31),data_NoOutliers!BWB31,MID(data_NoOutliers!BWB31,2,99)/2),"")</f>
        <v/>
      </c>
      <c r="CIR31" s="4" t="str">
        <f>IFERROR(IF(N(data_NoOutliers!BWC31),data_NoOutliers!BWC31,MID(data_NoOutliers!BWC31,2,99)/2),"")</f>
        <v/>
      </c>
      <c r="CIS31" s="4" t="str">
        <f>IFERROR(IF(N(data_NoOutliers!BWD31),data_NoOutliers!BWD31,MID(data_NoOutliers!BWD31,2,99)/2),"")</f>
        <v/>
      </c>
      <c r="CIT31" s="4" t="str">
        <f>IFERROR(IF(N(data_NoOutliers!BWE31),data_NoOutliers!BWE31,MID(data_NoOutliers!BWE31,2,99)/2),"")</f>
        <v/>
      </c>
      <c r="CIU31" s="4" t="str">
        <f>IFERROR(IF(N(data_NoOutliers!BWF31),data_NoOutliers!BWF31,MID(data_NoOutliers!BWF31,2,99)/2),"")</f>
        <v/>
      </c>
      <c r="CIV31" s="4" t="str">
        <f>IFERROR(IF(N(data_NoOutliers!BWG31),data_NoOutliers!BWG31,MID(data_NoOutliers!BWG31,2,99)/2),"")</f>
        <v/>
      </c>
      <c r="CIW31" s="4" t="str">
        <f>IFERROR(IF(N(data_NoOutliers!BWH31),data_NoOutliers!BWH31,MID(data_NoOutliers!BWH31,2,99)/2),"")</f>
        <v/>
      </c>
      <c r="CIX31" s="4" t="str">
        <f>IFERROR(IF(N(data_NoOutliers!BWI31),data_NoOutliers!BWI31,MID(data_NoOutliers!BWI31,2,99)/2),"")</f>
        <v/>
      </c>
      <c r="CIY31" s="4" t="str">
        <f>IFERROR(IF(N(data_NoOutliers!BWJ31),data_NoOutliers!BWJ31,MID(data_NoOutliers!BWJ31,2,99)/2),"")</f>
        <v/>
      </c>
      <c r="CIZ31" s="4" t="str">
        <f>IFERROR(IF(N(data_NoOutliers!BWK31),data_NoOutliers!BWK31,MID(data_NoOutliers!BWK31,2,99)/2),"")</f>
        <v/>
      </c>
      <c r="CJA31" s="4" t="str">
        <f>IFERROR(IF(N(data_NoOutliers!BWL31),data_NoOutliers!BWL31,MID(data_NoOutliers!BWL31,2,99)/2),"")</f>
        <v/>
      </c>
      <c r="CJB31" s="4" t="str">
        <f>IFERROR(IF(N(data_NoOutliers!BWM31),data_NoOutliers!BWM31,MID(data_NoOutliers!BWM31,2,99)/2),"")</f>
        <v/>
      </c>
      <c r="CJC31" s="4" t="str">
        <f>IFERROR(IF(N(data_NoOutliers!BWN31),data_NoOutliers!BWN31,MID(data_NoOutliers!BWN31,2,99)/2),"")</f>
        <v/>
      </c>
      <c r="CJD31" s="4" t="str">
        <f>IFERROR(IF(N(data_NoOutliers!BWO31),data_NoOutliers!BWO31,MID(data_NoOutliers!BWO31,2,99)/2),"")</f>
        <v/>
      </c>
      <c r="CJE31" s="4" t="str">
        <f>IFERROR(IF(N(data_NoOutliers!BWP31),data_NoOutliers!BWP31,MID(data_NoOutliers!BWP31,2,99)/2),"")</f>
        <v/>
      </c>
      <c r="CJF31" s="4" t="str">
        <f>IFERROR(IF(N(data_NoOutliers!BWQ31),data_NoOutliers!BWQ31,MID(data_NoOutliers!BWQ31,2,99)/2),"")</f>
        <v/>
      </c>
      <c r="CJG31" s="4" t="str">
        <f>IFERROR(IF(N(data_NoOutliers!BWR31),data_NoOutliers!BWR31,MID(data_NoOutliers!BWR31,2,99)/2),"")</f>
        <v/>
      </c>
      <c r="CJH31" s="4" t="str">
        <f>IFERROR(IF(N(data_NoOutliers!BWS31),data_NoOutliers!BWS31,MID(data_NoOutliers!BWS31,2,99)/2),"")</f>
        <v/>
      </c>
      <c r="CJI31" s="4" t="str">
        <f>IFERROR(IF(N(data_NoOutliers!BWT31),data_NoOutliers!BWT31,MID(data_NoOutliers!BWT31,2,99)/2),"")</f>
        <v/>
      </c>
      <c r="CJJ31" s="4" t="str">
        <f>IFERROR(IF(N(data_NoOutliers!BWU31),data_NoOutliers!BWU31,MID(data_NoOutliers!BWU31,2,99)/2),"")</f>
        <v/>
      </c>
      <c r="CJK31" s="4" t="str">
        <f>IFERROR(IF(N(data_NoOutliers!BWV31),data_NoOutliers!BWV31,MID(data_NoOutliers!BWV31,2,99)/2),"")</f>
        <v/>
      </c>
      <c r="CJL31" s="4" t="str">
        <f>IFERROR(IF(N(data_NoOutliers!BWW31),data_NoOutliers!BWW31,MID(data_NoOutliers!BWW31,2,99)/2),"")</f>
        <v/>
      </c>
      <c r="CJM31" s="4" t="str">
        <f>IFERROR(IF(N(data_NoOutliers!BWX31),data_NoOutliers!BWX31,MID(data_NoOutliers!BWX31,2,99)/2),"")</f>
        <v/>
      </c>
      <c r="CJN31" s="4" t="str">
        <f>IFERROR(IF(N(data_NoOutliers!BWY31),data_NoOutliers!BWY31,MID(data_NoOutliers!BWY31,2,99)/2),"")</f>
        <v/>
      </c>
      <c r="CJO31" s="4" t="str">
        <f>IFERROR(IF(N(data_NoOutliers!BWZ31),data_NoOutliers!BWZ31,MID(data_NoOutliers!BWZ31,2,99)/2),"")</f>
        <v/>
      </c>
      <c r="CJP31" s="4" t="str">
        <f>IFERROR(IF(N(data_NoOutliers!BXA31),data_NoOutliers!BXA31,MID(data_NoOutliers!BXA31,2,99)/2),"")</f>
        <v/>
      </c>
      <c r="CJQ31" s="4" t="str">
        <f>IFERROR(IF(N(data_NoOutliers!BXB31),data_NoOutliers!BXB31,MID(data_NoOutliers!BXB31,2,99)/2),"")</f>
        <v/>
      </c>
      <c r="CJR31" s="4" t="str">
        <f>IFERROR(IF(N(data_NoOutliers!BXC31),data_NoOutliers!BXC31,MID(data_NoOutliers!BXC31,2,99)/2),"")</f>
        <v/>
      </c>
      <c r="CJS31" s="4" t="str">
        <f>IFERROR(IF(N(data_NoOutliers!BXD31),data_NoOutliers!BXD31,MID(data_NoOutliers!BXD31,2,99)/2),"")</f>
        <v/>
      </c>
      <c r="CJT31" s="4" t="str">
        <f>IFERROR(IF(N(data_NoOutliers!BXE31),data_NoOutliers!BXE31,MID(data_NoOutliers!BXE31,2,99)/2),"")</f>
        <v/>
      </c>
      <c r="CJU31" s="4" t="str">
        <f>IFERROR(IF(N(data_NoOutliers!BXF31),data_NoOutliers!BXF31,MID(data_NoOutliers!BXF31,2,99)/2),"")</f>
        <v/>
      </c>
      <c r="CJV31" s="4" t="str">
        <f>IFERROR(IF(N(data_NoOutliers!BXG31),data_NoOutliers!BXG31,MID(data_NoOutliers!BXG31,2,99)/2),"")</f>
        <v/>
      </c>
      <c r="CJW31" s="4" t="str">
        <f>IFERROR(IF(N(data_NoOutliers!BXH31),data_NoOutliers!BXH31,MID(data_NoOutliers!BXH31,2,99)/2),"")</f>
        <v/>
      </c>
      <c r="CJX31" s="4" t="str">
        <f>IFERROR(IF(N(data_NoOutliers!BXI31),data_NoOutliers!BXI31,MID(data_NoOutliers!BXI31,2,99)/2),"")</f>
        <v/>
      </c>
      <c r="CJY31" s="4" t="str">
        <f>IFERROR(IF(N(data_NoOutliers!BXJ31),data_NoOutliers!BXJ31,MID(data_NoOutliers!BXJ31,2,99)/2),"")</f>
        <v/>
      </c>
      <c r="CJZ31" s="4" t="str">
        <f>IFERROR(IF(N(data_NoOutliers!BXK31),data_NoOutliers!BXK31,MID(data_NoOutliers!BXK31,2,99)/2),"")</f>
        <v/>
      </c>
      <c r="CKA31" s="4" t="str">
        <f>IFERROR(IF(N(data_NoOutliers!BXL31),data_NoOutliers!BXL31,MID(data_NoOutliers!BXL31,2,99)/2),"")</f>
        <v/>
      </c>
      <c r="CKB31" s="4" t="str">
        <f>IFERROR(IF(N(data_NoOutliers!BXM31),data_NoOutliers!BXM31,MID(data_NoOutliers!BXM31,2,99)/2),"")</f>
        <v/>
      </c>
      <c r="CKC31" s="4" t="str">
        <f>IFERROR(IF(N(data_NoOutliers!BXN31),data_NoOutliers!BXN31,MID(data_NoOutliers!BXN31,2,99)/2),"")</f>
        <v/>
      </c>
      <c r="CKD31" s="4" t="str">
        <f>IFERROR(IF(N(data_NoOutliers!BXO31),data_NoOutliers!BXO31,MID(data_NoOutliers!BXO31,2,99)/2),"")</f>
        <v/>
      </c>
      <c r="CKE31" s="4" t="str">
        <f>IFERROR(IF(N(data_NoOutliers!BXP31),data_NoOutliers!BXP31,MID(data_NoOutliers!BXP31,2,99)/2),"")</f>
        <v/>
      </c>
      <c r="CKF31" s="4" t="str">
        <f>IFERROR(IF(N(data_NoOutliers!BXQ31),data_NoOutliers!BXQ31,MID(data_NoOutliers!BXQ31,2,99)/2),"")</f>
        <v/>
      </c>
      <c r="CKG31" s="4" t="str">
        <f>IFERROR(IF(N(data_NoOutliers!BXR31),data_NoOutliers!BXR31,MID(data_NoOutliers!BXR31,2,99)/2),"")</f>
        <v/>
      </c>
      <c r="CKH31" s="4" t="str">
        <f>IFERROR(IF(N(data_NoOutliers!BXS31),data_NoOutliers!BXS31,MID(data_NoOutliers!BXS31,2,99)/2),"")</f>
        <v/>
      </c>
      <c r="CKI31" s="4" t="str">
        <f>IFERROR(IF(N(data_NoOutliers!BXT31),data_NoOutliers!BXT31,MID(data_NoOutliers!BXT31,2,99)/2),"")</f>
        <v/>
      </c>
      <c r="CKJ31" s="4" t="str">
        <f>IFERROR(IF(N(data_NoOutliers!BXU31),data_NoOutliers!BXU31,MID(data_NoOutliers!BXU31,2,99)/2),"")</f>
        <v/>
      </c>
      <c r="CKK31" s="4" t="str">
        <f>IFERROR(IF(N(data_NoOutliers!BXV31),data_NoOutliers!BXV31,MID(data_NoOutliers!BXV31,2,99)/2),"")</f>
        <v/>
      </c>
      <c r="CKL31" s="4" t="str">
        <f>IFERROR(IF(N(data_NoOutliers!BXW31),data_NoOutliers!BXW31,MID(data_NoOutliers!BXW31,2,99)/2),"")</f>
        <v/>
      </c>
      <c r="CKM31" s="4" t="str">
        <f>IFERROR(IF(N(data_NoOutliers!BXX31),data_NoOutliers!BXX31,MID(data_NoOutliers!BXX31,2,99)/2),"")</f>
        <v/>
      </c>
      <c r="CKN31" s="4" t="str">
        <f>IFERROR(IF(N(data_NoOutliers!BXY31),data_NoOutliers!BXY31,MID(data_NoOutliers!BXY31,2,99)/2),"")</f>
        <v/>
      </c>
      <c r="CKO31" s="4" t="str">
        <f>IFERROR(IF(N(data_NoOutliers!BXZ31),data_NoOutliers!BXZ31,MID(data_NoOutliers!BXZ31,2,99)/2),"")</f>
        <v/>
      </c>
      <c r="CKP31" s="4" t="str">
        <f>IFERROR(IF(N(data_NoOutliers!BYA31),data_NoOutliers!BYA31,MID(data_NoOutliers!BYA31,2,99)/2),"")</f>
        <v/>
      </c>
      <c r="CKQ31" s="4" t="str">
        <f>IFERROR(IF(N(data_NoOutliers!BYB31),data_NoOutliers!BYB31,MID(data_NoOutliers!BYB31,2,99)/2),"")</f>
        <v/>
      </c>
      <c r="CKR31" s="4" t="str">
        <f>IFERROR(IF(N(data_NoOutliers!BYC31),data_NoOutliers!BYC31,MID(data_NoOutliers!BYC31,2,99)/2),"")</f>
        <v/>
      </c>
      <c r="CKS31" s="4" t="str">
        <f>IFERROR(IF(N(data_NoOutliers!BYD31),data_NoOutliers!BYD31,MID(data_NoOutliers!BYD31,2,99)/2),"")</f>
        <v/>
      </c>
      <c r="CKT31" s="4" t="str">
        <f>IFERROR(IF(N(data_NoOutliers!BYE31),data_NoOutliers!BYE31,MID(data_NoOutliers!BYE31,2,99)/2),"")</f>
        <v/>
      </c>
      <c r="CKU31" s="4" t="str">
        <f>IFERROR(IF(N(data_NoOutliers!BYF31),data_NoOutliers!BYF31,MID(data_NoOutliers!BYF31,2,99)/2),"")</f>
        <v/>
      </c>
      <c r="CKV31" s="4" t="str">
        <f>IFERROR(IF(N(data_NoOutliers!BYG31),data_NoOutliers!BYG31,MID(data_NoOutliers!BYG31,2,99)/2),"")</f>
        <v/>
      </c>
      <c r="CKW31" s="4" t="str">
        <f>IFERROR(IF(N(data_NoOutliers!BYH31),data_NoOutliers!BYH31,MID(data_NoOutliers!BYH31,2,99)/2),"")</f>
        <v/>
      </c>
      <c r="CKX31" s="4" t="str">
        <f>IFERROR(IF(N(data_NoOutliers!BYI31),data_NoOutliers!BYI31,MID(data_NoOutliers!BYI31,2,99)/2),"")</f>
        <v/>
      </c>
      <c r="CKY31" s="4" t="str">
        <f>IFERROR(IF(N(data_NoOutliers!BYJ31),data_NoOutliers!BYJ31,MID(data_NoOutliers!BYJ31,2,99)/2),"")</f>
        <v/>
      </c>
      <c r="CKZ31" s="4" t="str">
        <f>IFERROR(IF(N(data_NoOutliers!BYK31),data_NoOutliers!BYK31,MID(data_NoOutliers!BYK31,2,99)/2),"")</f>
        <v/>
      </c>
      <c r="CLA31" s="4" t="str">
        <f>IFERROR(IF(N(data_NoOutliers!BYL31),data_NoOutliers!BYL31,MID(data_NoOutliers!BYL31,2,99)/2),"")</f>
        <v/>
      </c>
      <c r="CLB31" s="4" t="str">
        <f>IFERROR(IF(N(data_NoOutliers!BYM31),data_NoOutliers!BYM31,MID(data_NoOutliers!BYM31,2,99)/2),"")</f>
        <v/>
      </c>
      <c r="CLC31" s="4" t="str">
        <f>IFERROR(IF(N(data_NoOutliers!BYN31),data_NoOutliers!BYN31,MID(data_NoOutliers!BYN31,2,99)/2),"")</f>
        <v/>
      </c>
      <c r="CLD31" s="4" t="str">
        <f>IFERROR(IF(N(data_NoOutliers!BYO31),data_NoOutliers!BYO31,MID(data_NoOutliers!BYO31,2,99)/2),"")</f>
        <v/>
      </c>
      <c r="CLE31" s="4" t="str">
        <f>IFERROR(IF(N(data_NoOutliers!BYP31),data_NoOutliers!BYP31,MID(data_NoOutliers!BYP31,2,99)/2),"")</f>
        <v/>
      </c>
      <c r="CLF31" s="4" t="str">
        <f>IFERROR(IF(N(data_NoOutliers!BYQ31),data_NoOutliers!BYQ31,MID(data_NoOutliers!BYQ31,2,99)/2),"")</f>
        <v/>
      </c>
      <c r="CLG31" s="4" t="str">
        <f>IFERROR(IF(N(data_NoOutliers!BYR31),data_NoOutliers!BYR31,MID(data_NoOutliers!BYR31,2,99)/2),"")</f>
        <v/>
      </c>
      <c r="CLH31" s="4" t="str">
        <f>IFERROR(IF(N(data_NoOutliers!BYS31),data_NoOutliers!BYS31,MID(data_NoOutliers!BYS31,2,99)/2),"")</f>
        <v/>
      </c>
      <c r="CLI31" s="4" t="str">
        <f>IFERROR(IF(N(data_NoOutliers!BYT31),data_NoOutliers!BYT31,MID(data_NoOutliers!BYT31,2,99)/2),"")</f>
        <v/>
      </c>
      <c r="CLJ31" s="4" t="str">
        <f>IFERROR(IF(N(data_NoOutliers!BYU31),data_NoOutliers!BYU31,MID(data_NoOutliers!BYU31,2,99)/2),"")</f>
        <v/>
      </c>
      <c r="CLK31" s="4" t="str">
        <f>IFERROR(IF(N(data_NoOutliers!BYV31),data_NoOutliers!BYV31,MID(data_NoOutliers!BYV31,2,99)/2),"")</f>
        <v/>
      </c>
      <c r="CLL31" s="4" t="str">
        <f>IFERROR(IF(N(data_NoOutliers!BYW31),data_NoOutliers!BYW31,MID(data_NoOutliers!BYW31,2,99)/2),"")</f>
        <v/>
      </c>
      <c r="CLM31" s="4" t="str">
        <f>IFERROR(IF(N(data_NoOutliers!BYX31),data_NoOutliers!BYX31,MID(data_NoOutliers!BYX31,2,99)/2),"")</f>
        <v/>
      </c>
      <c r="CLN31" s="4" t="str">
        <f>IFERROR(IF(N(data_NoOutliers!BYY31),data_NoOutliers!BYY31,MID(data_NoOutliers!BYY31,2,99)/2),"")</f>
        <v/>
      </c>
      <c r="CLO31" s="4" t="str">
        <f>IFERROR(IF(N(data_NoOutliers!BYZ31),data_NoOutliers!BYZ31,MID(data_NoOutliers!BYZ31,2,99)/2),"")</f>
        <v/>
      </c>
      <c r="CLP31" s="4" t="str">
        <f>IFERROR(IF(N(data_NoOutliers!BZA31),data_NoOutliers!BZA31,MID(data_NoOutliers!BZA31,2,99)/2),"")</f>
        <v/>
      </c>
      <c r="CLQ31" s="4" t="str">
        <f>IFERROR(IF(N(data_NoOutliers!BZB31),data_NoOutliers!BZB31,MID(data_NoOutliers!BZB31,2,99)/2),"")</f>
        <v/>
      </c>
      <c r="CLR31" s="4" t="str">
        <f>IFERROR(IF(N(data_NoOutliers!BZC31),data_NoOutliers!BZC31,MID(data_NoOutliers!BZC31,2,99)/2),"")</f>
        <v/>
      </c>
      <c r="CLS31" s="4" t="str">
        <f>IFERROR(IF(N(data_NoOutliers!BZD31),data_NoOutliers!BZD31,MID(data_NoOutliers!BZD31,2,99)/2),"")</f>
        <v/>
      </c>
      <c r="CLT31" s="4" t="str">
        <f>IFERROR(IF(N(data_NoOutliers!BZE31),data_NoOutliers!BZE31,MID(data_NoOutliers!BZE31,2,99)/2),"")</f>
        <v/>
      </c>
      <c r="CLU31" s="4" t="str">
        <f>IFERROR(IF(N(data_NoOutliers!BZF31),data_NoOutliers!BZF31,MID(data_NoOutliers!BZF31,2,99)/2),"")</f>
        <v/>
      </c>
      <c r="CLV31" s="4" t="str">
        <f>IFERROR(IF(N(data_NoOutliers!BZG31),data_NoOutliers!BZG31,MID(data_NoOutliers!BZG31,2,99)/2),"")</f>
        <v/>
      </c>
      <c r="CLW31" s="4" t="str">
        <f>IFERROR(IF(N(data_NoOutliers!BZH31),data_NoOutliers!BZH31,MID(data_NoOutliers!BZH31,2,99)/2),"")</f>
        <v/>
      </c>
      <c r="CLX31" s="4" t="str">
        <f>IFERROR(IF(N(data_NoOutliers!BZI31),data_NoOutliers!BZI31,MID(data_NoOutliers!BZI31,2,99)/2),"")</f>
        <v/>
      </c>
      <c r="CLY31" s="4" t="str">
        <f>IFERROR(IF(N(data_NoOutliers!BZJ31),data_NoOutliers!BZJ31,MID(data_NoOutliers!BZJ31,2,99)/2),"")</f>
        <v/>
      </c>
      <c r="CLZ31" s="4" t="str">
        <f>IFERROR(IF(N(data_NoOutliers!BZK31),data_NoOutliers!BZK31,MID(data_NoOutliers!BZK31,2,99)/2),"")</f>
        <v/>
      </c>
      <c r="CMA31" s="4" t="str">
        <f>IFERROR(IF(N(data_NoOutliers!BZL31),data_NoOutliers!BZL31,MID(data_NoOutliers!BZL31,2,99)/2),"")</f>
        <v/>
      </c>
      <c r="CMB31" s="4" t="str">
        <f>IFERROR(IF(N(data_NoOutliers!BZM31),data_NoOutliers!BZM31,MID(data_NoOutliers!BZM31,2,99)/2),"")</f>
        <v/>
      </c>
      <c r="CMC31" s="4" t="str">
        <f>IFERROR(IF(N(data_NoOutliers!BZN31),data_NoOutliers!BZN31,MID(data_NoOutliers!BZN31,2,99)/2),"")</f>
        <v/>
      </c>
      <c r="CMD31" s="4" t="str">
        <f>IFERROR(IF(N(data_NoOutliers!BZO31),data_NoOutliers!BZO31,MID(data_NoOutliers!BZO31,2,99)/2),"")</f>
        <v/>
      </c>
      <c r="CME31" s="4" t="str">
        <f>IFERROR(IF(N(data_NoOutliers!BZP31),data_NoOutliers!BZP31,MID(data_NoOutliers!BZP31,2,99)/2),"")</f>
        <v/>
      </c>
      <c r="CMF31" s="4" t="str">
        <f>IFERROR(IF(N(data_NoOutliers!BZQ31),data_NoOutliers!BZQ31,MID(data_NoOutliers!BZQ31,2,99)/2),"")</f>
        <v/>
      </c>
      <c r="CMG31" s="4" t="str">
        <f>IFERROR(IF(N(data_NoOutliers!BZR31),data_NoOutliers!BZR31,MID(data_NoOutliers!BZR31,2,99)/2),"")</f>
        <v/>
      </c>
      <c r="CMH31" s="4" t="str">
        <f>IFERROR(IF(N(data_NoOutliers!BZS31),data_NoOutliers!BZS31,MID(data_NoOutliers!BZS31,2,99)/2),"")</f>
        <v/>
      </c>
      <c r="CMI31" s="4" t="str">
        <f>IFERROR(IF(N(data_NoOutliers!BZT31),data_NoOutliers!BZT31,MID(data_NoOutliers!BZT31,2,99)/2),"")</f>
        <v/>
      </c>
      <c r="CMJ31" s="4" t="str">
        <f>IFERROR(IF(N(data_NoOutliers!BZU31),data_NoOutliers!BZU31,MID(data_NoOutliers!BZU31,2,99)/2),"")</f>
        <v/>
      </c>
      <c r="CMK31" s="4" t="str">
        <f>IFERROR(IF(N(data_NoOutliers!BZV31),data_NoOutliers!BZV31,MID(data_NoOutliers!BZV31,2,99)/2),"")</f>
        <v/>
      </c>
      <c r="CML31" s="4" t="str">
        <f>IFERROR(IF(N(data_NoOutliers!BZW31),data_NoOutliers!BZW31,MID(data_NoOutliers!BZW31,2,99)/2),"")</f>
        <v/>
      </c>
      <c r="CMM31" s="4" t="str">
        <f>IFERROR(IF(N(data_NoOutliers!BZX31),data_NoOutliers!BZX31,MID(data_NoOutliers!BZX31,2,99)/2),"")</f>
        <v/>
      </c>
      <c r="CMN31" s="4" t="str">
        <f>IFERROR(IF(N(data_NoOutliers!BZY31),data_NoOutliers!BZY31,MID(data_NoOutliers!BZY31,2,99)/2),"")</f>
        <v/>
      </c>
      <c r="CMO31" s="4" t="str">
        <f>IFERROR(IF(N(data_NoOutliers!BZZ31),data_NoOutliers!BZZ31,MID(data_NoOutliers!BZZ31,2,99)/2),"")</f>
        <v/>
      </c>
      <c r="CMP31" s="4" t="str">
        <f>IFERROR(IF(N(data_NoOutliers!CAA31),data_NoOutliers!CAA31,MID(data_NoOutliers!CAA31,2,99)/2),"")</f>
        <v/>
      </c>
      <c r="CMQ31" s="4" t="str">
        <f>IFERROR(IF(N(data_NoOutliers!CAB31),data_NoOutliers!CAB31,MID(data_NoOutliers!CAB31,2,99)/2),"")</f>
        <v/>
      </c>
      <c r="CMR31" s="4" t="str">
        <f>IFERROR(IF(N(data_NoOutliers!CAC31),data_NoOutliers!CAC31,MID(data_NoOutliers!CAC31,2,99)/2),"")</f>
        <v/>
      </c>
      <c r="CMS31" s="4" t="str">
        <f>IFERROR(IF(N(data_NoOutliers!CAD31),data_NoOutliers!CAD31,MID(data_NoOutliers!CAD31,2,99)/2),"")</f>
        <v/>
      </c>
      <c r="CMT31" s="4" t="str">
        <f>IFERROR(IF(N(data_NoOutliers!CAE31),data_NoOutliers!CAE31,MID(data_NoOutliers!CAE31,2,99)/2),"")</f>
        <v/>
      </c>
      <c r="CMU31" s="4" t="str">
        <f>IFERROR(IF(N(data_NoOutliers!CAF31),data_NoOutliers!CAF31,MID(data_NoOutliers!CAF31,2,99)/2),"")</f>
        <v/>
      </c>
      <c r="CMV31" s="4" t="str">
        <f>IFERROR(IF(N(data_NoOutliers!CAG31),data_NoOutliers!CAG31,MID(data_NoOutliers!CAG31,2,99)/2),"")</f>
        <v/>
      </c>
      <c r="CMW31" s="4" t="str">
        <f>IFERROR(IF(N(data_NoOutliers!CAH31),data_NoOutliers!CAH31,MID(data_NoOutliers!CAH31,2,99)/2),"")</f>
        <v/>
      </c>
      <c r="CMX31" s="4" t="str">
        <f>IFERROR(IF(N(data_NoOutliers!CAI31),data_NoOutliers!CAI31,MID(data_NoOutliers!CAI31,2,99)/2),"")</f>
        <v/>
      </c>
      <c r="CMY31" s="4" t="str">
        <f>IFERROR(IF(N(data_NoOutliers!CAJ31),data_NoOutliers!CAJ31,MID(data_NoOutliers!CAJ31,2,99)/2),"")</f>
        <v/>
      </c>
      <c r="CMZ31" s="4" t="str">
        <f>IFERROR(IF(N(data_NoOutliers!CAK31),data_NoOutliers!CAK31,MID(data_NoOutliers!CAK31,2,99)/2),"")</f>
        <v/>
      </c>
      <c r="CNA31" s="4" t="str">
        <f>IFERROR(IF(N(data_NoOutliers!CAL31),data_NoOutliers!CAL31,MID(data_NoOutliers!CAL31,2,99)/2),"")</f>
        <v/>
      </c>
      <c r="CNB31" s="4" t="str">
        <f>IFERROR(IF(N(data_NoOutliers!CAM31),data_NoOutliers!CAM31,MID(data_NoOutliers!CAM31,2,99)/2),"")</f>
        <v/>
      </c>
      <c r="CNC31" s="4" t="str">
        <f>IFERROR(IF(N(data_NoOutliers!CAN31),data_NoOutliers!CAN31,MID(data_NoOutliers!CAN31,2,99)/2),"")</f>
        <v/>
      </c>
      <c r="CND31" s="4" t="str">
        <f>IFERROR(IF(N(data_NoOutliers!CAO31),data_NoOutliers!CAO31,MID(data_NoOutliers!CAO31,2,99)/2),"")</f>
        <v/>
      </c>
      <c r="CNE31" s="4" t="str">
        <f>IFERROR(IF(N(data_NoOutliers!CAP31),data_NoOutliers!CAP31,MID(data_NoOutliers!CAP31,2,99)/2),"")</f>
        <v/>
      </c>
      <c r="CNF31" s="4" t="str">
        <f>IFERROR(IF(N(data_NoOutliers!CAQ31),data_NoOutliers!CAQ31,MID(data_NoOutliers!CAQ31,2,99)/2),"")</f>
        <v/>
      </c>
      <c r="CNG31" s="4" t="str">
        <f>IFERROR(IF(N(data_NoOutliers!CAR31),data_NoOutliers!CAR31,MID(data_NoOutliers!CAR31,2,99)/2),"")</f>
        <v/>
      </c>
      <c r="CNH31" s="4" t="str">
        <f>IFERROR(IF(N(data_NoOutliers!CAS31),data_NoOutliers!CAS31,MID(data_NoOutliers!CAS31,2,99)/2),"")</f>
        <v/>
      </c>
      <c r="CNI31" s="4" t="str">
        <f>IFERROR(IF(N(data_NoOutliers!CAT31),data_NoOutliers!CAT31,MID(data_NoOutliers!CAT31,2,99)/2),"")</f>
        <v/>
      </c>
      <c r="CNJ31" s="4" t="str">
        <f>IFERROR(IF(N(data_NoOutliers!CAU31),data_NoOutliers!CAU31,MID(data_NoOutliers!CAU31,2,99)/2),"")</f>
        <v/>
      </c>
      <c r="CNK31" s="4" t="str">
        <f>IFERROR(IF(N(data_NoOutliers!CAV31),data_NoOutliers!CAV31,MID(data_NoOutliers!CAV31,2,99)/2),"")</f>
        <v/>
      </c>
      <c r="CNL31" s="4" t="str">
        <f>IFERROR(IF(N(data_NoOutliers!CAW31),data_NoOutliers!CAW31,MID(data_NoOutliers!CAW31,2,99)/2),"")</f>
        <v/>
      </c>
      <c r="CNM31" s="4" t="str">
        <f>IFERROR(IF(N(data_NoOutliers!CAX31),data_NoOutliers!CAX31,MID(data_NoOutliers!CAX31,2,99)/2),"")</f>
        <v/>
      </c>
      <c r="CNN31" s="4" t="str">
        <f>IFERROR(IF(N(data_NoOutliers!CAY31),data_NoOutliers!CAY31,MID(data_NoOutliers!CAY31,2,99)/2),"")</f>
        <v/>
      </c>
      <c r="CNO31" s="4" t="str">
        <f>IFERROR(IF(N(data_NoOutliers!CAZ31),data_NoOutliers!CAZ31,MID(data_NoOutliers!CAZ31,2,99)/2),"")</f>
        <v/>
      </c>
      <c r="CNP31" s="4" t="str">
        <f>IFERROR(IF(N(data_NoOutliers!CBA31),data_NoOutliers!CBA31,MID(data_NoOutliers!CBA31,2,99)/2),"")</f>
        <v/>
      </c>
      <c r="CNQ31" s="4" t="str">
        <f>IFERROR(IF(N(data_NoOutliers!CBB31),data_NoOutliers!CBB31,MID(data_NoOutliers!CBB31,2,99)/2),"")</f>
        <v/>
      </c>
      <c r="CNR31" s="4" t="str">
        <f>IFERROR(IF(N(data_NoOutliers!CBC31),data_NoOutliers!CBC31,MID(data_NoOutliers!CBC31,2,99)/2),"")</f>
        <v/>
      </c>
      <c r="CNS31" s="4" t="str">
        <f>IFERROR(IF(N(data_NoOutliers!CBD31),data_NoOutliers!CBD31,MID(data_NoOutliers!CBD31,2,99)/2),"")</f>
        <v/>
      </c>
      <c r="CNT31" s="4" t="str">
        <f>IFERROR(IF(N(data_NoOutliers!CBE31),data_NoOutliers!CBE31,MID(data_NoOutliers!CBE31,2,99)/2),"")</f>
        <v/>
      </c>
      <c r="CNU31" s="4" t="str">
        <f>IFERROR(IF(N(data_NoOutliers!CBF31),data_NoOutliers!CBF31,MID(data_NoOutliers!CBF31,2,99)/2),"")</f>
        <v/>
      </c>
      <c r="CNV31" s="4" t="str">
        <f>IFERROR(IF(N(data_NoOutliers!CBG31),data_NoOutliers!CBG31,MID(data_NoOutliers!CBG31,2,99)/2),"")</f>
        <v/>
      </c>
      <c r="CNW31" s="4" t="str">
        <f>IFERROR(IF(N(data_NoOutliers!CBH31),data_NoOutliers!CBH31,MID(data_NoOutliers!CBH31,2,99)/2),"")</f>
        <v/>
      </c>
      <c r="CNX31" s="4" t="str">
        <f>IFERROR(IF(N(data_NoOutliers!CBI31),data_NoOutliers!CBI31,MID(data_NoOutliers!CBI31,2,99)/2),"")</f>
        <v/>
      </c>
      <c r="CNY31" s="4" t="str">
        <f>IFERROR(IF(N(data_NoOutliers!CBJ31),data_NoOutliers!CBJ31,MID(data_NoOutliers!CBJ31,2,99)/2),"")</f>
        <v/>
      </c>
      <c r="CNZ31" s="4" t="str">
        <f>IFERROR(IF(N(data_NoOutliers!CBK31),data_NoOutliers!CBK31,MID(data_NoOutliers!CBK31,2,99)/2),"")</f>
        <v/>
      </c>
      <c r="COA31" s="4" t="str">
        <f>IFERROR(IF(N(data_NoOutliers!CBL31),data_NoOutliers!CBL31,MID(data_NoOutliers!CBL31,2,99)/2),"")</f>
        <v/>
      </c>
      <c r="COB31" s="4" t="str">
        <f>IFERROR(IF(N(data_NoOutliers!CBM31),data_NoOutliers!CBM31,MID(data_NoOutliers!CBM31,2,99)/2),"")</f>
        <v/>
      </c>
      <c r="COC31" s="4" t="str">
        <f>IFERROR(IF(N(data_NoOutliers!CBN31),data_NoOutliers!CBN31,MID(data_NoOutliers!CBN31,2,99)/2),"")</f>
        <v/>
      </c>
      <c r="COD31" s="4" t="str">
        <f>IFERROR(IF(N(data_NoOutliers!CBO31),data_NoOutliers!CBO31,MID(data_NoOutliers!CBO31,2,99)/2),"")</f>
        <v/>
      </c>
      <c r="COE31" s="4" t="str">
        <f>IFERROR(IF(N(data_NoOutliers!CBP31),data_NoOutliers!CBP31,MID(data_NoOutliers!CBP31,2,99)/2),"")</f>
        <v/>
      </c>
      <c r="COF31" s="4" t="str">
        <f>IFERROR(IF(N(data_NoOutliers!CBQ31),data_NoOutliers!CBQ31,MID(data_NoOutliers!CBQ31,2,99)/2),"")</f>
        <v/>
      </c>
      <c r="COG31" s="4" t="str">
        <f>IFERROR(IF(N(data_NoOutliers!CBR31),data_NoOutliers!CBR31,MID(data_NoOutliers!CBR31,2,99)/2),"")</f>
        <v/>
      </c>
      <c r="COH31" s="4" t="str">
        <f>IFERROR(IF(N(data_NoOutliers!CBS31),data_NoOutliers!CBS31,MID(data_NoOutliers!CBS31,2,99)/2),"")</f>
        <v/>
      </c>
      <c r="COI31" s="4" t="str">
        <f>IFERROR(IF(N(data_NoOutliers!CBT31),data_NoOutliers!CBT31,MID(data_NoOutliers!CBT31,2,99)/2),"")</f>
        <v/>
      </c>
      <c r="COJ31" s="4" t="str">
        <f>IFERROR(IF(N(data_NoOutliers!CBU31),data_NoOutliers!CBU31,MID(data_NoOutliers!CBU31,2,99)/2),"")</f>
        <v/>
      </c>
      <c r="COK31" s="4" t="str">
        <f>IFERROR(IF(N(data_NoOutliers!CBV31),data_NoOutliers!CBV31,MID(data_NoOutliers!CBV31,2,99)/2),"")</f>
        <v/>
      </c>
      <c r="COL31" s="4" t="str">
        <f>IFERROR(IF(N(data_NoOutliers!CBW31),data_NoOutliers!CBW31,MID(data_NoOutliers!CBW31,2,99)/2),"")</f>
        <v/>
      </c>
      <c r="COM31" s="4" t="str">
        <f>IFERROR(IF(N(data_NoOutliers!CBX31),data_NoOutliers!CBX31,MID(data_NoOutliers!CBX31,2,99)/2),"")</f>
        <v/>
      </c>
      <c r="CON31" s="4" t="str">
        <f>IFERROR(IF(N(data_NoOutliers!CBY31),data_NoOutliers!CBY31,MID(data_NoOutliers!CBY31,2,99)/2),"")</f>
        <v/>
      </c>
      <c r="COO31" s="4" t="str">
        <f>IFERROR(IF(N(data_NoOutliers!CBZ31),data_NoOutliers!CBZ31,MID(data_NoOutliers!CBZ31,2,99)/2),"")</f>
        <v/>
      </c>
      <c r="COP31" s="4" t="str">
        <f>IFERROR(IF(N(data_NoOutliers!CCA31),data_NoOutliers!CCA31,MID(data_NoOutliers!CCA31,2,99)/2),"")</f>
        <v/>
      </c>
      <c r="COQ31" s="4" t="str">
        <f>IFERROR(IF(N(data_NoOutliers!CCB31),data_NoOutliers!CCB31,MID(data_NoOutliers!CCB31,2,99)/2),"")</f>
        <v/>
      </c>
      <c r="COR31" s="4" t="str">
        <f>IFERROR(IF(N(data_NoOutliers!CCC31),data_NoOutliers!CCC31,MID(data_NoOutliers!CCC31,2,99)/2),"")</f>
        <v/>
      </c>
      <c r="COS31" s="4" t="str">
        <f>IFERROR(IF(N(data_NoOutliers!CCD31),data_NoOutliers!CCD31,MID(data_NoOutliers!CCD31,2,99)/2),"")</f>
        <v/>
      </c>
      <c r="COT31" s="4" t="str">
        <f>IFERROR(IF(N(data_NoOutliers!CCE31),data_NoOutliers!CCE31,MID(data_NoOutliers!CCE31,2,99)/2),"")</f>
        <v/>
      </c>
      <c r="COU31" s="4" t="str">
        <f>IFERROR(IF(N(data_NoOutliers!CCF31),data_NoOutliers!CCF31,MID(data_NoOutliers!CCF31,2,99)/2),"")</f>
        <v/>
      </c>
      <c r="COV31" s="4" t="str">
        <f>IFERROR(IF(N(data_NoOutliers!CCG31),data_NoOutliers!CCG31,MID(data_NoOutliers!CCG31,2,99)/2),"")</f>
        <v/>
      </c>
      <c r="COW31" s="4" t="str">
        <f>IFERROR(IF(N(data_NoOutliers!CCH31),data_NoOutliers!CCH31,MID(data_NoOutliers!CCH31,2,99)/2),"")</f>
        <v/>
      </c>
      <c r="COX31" s="4" t="str">
        <f>IFERROR(IF(N(data_NoOutliers!CCI31),data_NoOutliers!CCI31,MID(data_NoOutliers!CCI31,2,99)/2),"")</f>
        <v/>
      </c>
      <c r="COY31" s="4" t="str">
        <f>IFERROR(IF(N(data_NoOutliers!CCJ31),data_NoOutliers!CCJ31,MID(data_NoOutliers!CCJ31,2,99)/2),"")</f>
        <v/>
      </c>
      <c r="COZ31" s="4" t="str">
        <f>IFERROR(IF(N(data_NoOutliers!CCK31),data_NoOutliers!CCK31,MID(data_NoOutliers!CCK31,2,99)/2),"")</f>
        <v/>
      </c>
      <c r="CPA31" s="4" t="str">
        <f>IFERROR(IF(N(data_NoOutliers!CCL31),data_NoOutliers!CCL31,MID(data_NoOutliers!CCL31,2,99)/2),"")</f>
        <v/>
      </c>
      <c r="CPB31" s="4" t="str">
        <f>IFERROR(IF(N(data_NoOutliers!CCM31),data_NoOutliers!CCM31,MID(data_NoOutliers!CCM31,2,99)/2),"")</f>
        <v/>
      </c>
      <c r="CPC31" s="4" t="str">
        <f>IFERROR(IF(N(data_NoOutliers!CCN31),data_NoOutliers!CCN31,MID(data_NoOutliers!CCN31,2,99)/2),"")</f>
        <v/>
      </c>
      <c r="CPD31" s="4" t="str">
        <f>IFERROR(IF(N(data_NoOutliers!CCO31),data_NoOutliers!CCO31,MID(data_NoOutliers!CCO31,2,99)/2),"")</f>
        <v/>
      </c>
      <c r="CPE31" s="4" t="str">
        <f>IFERROR(IF(N(data_NoOutliers!CCP31),data_NoOutliers!CCP31,MID(data_NoOutliers!CCP31,2,99)/2),"")</f>
        <v/>
      </c>
      <c r="CPF31" s="4" t="str">
        <f>IFERROR(IF(N(data_NoOutliers!CCQ31),data_NoOutliers!CCQ31,MID(data_NoOutliers!CCQ31,2,99)/2),"")</f>
        <v/>
      </c>
      <c r="CPG31" s="4" t="str">
        <f>IFERROR(IF(N(data_NoOutliers!CCR31),data_NoOutliers!CCR31,MID(data_NoOutliers!CCR31,2,99)/2),"")</f>
        <v/>
      </c>
      <c r="CPH31" s="4" t="str">
        <f>IFERROR(IF(N(data_NoOutliers!CCS31),data_NoOutliers!CCS31,MID(data_NoOutliers!CCS31,2,99)/2),"")</f>
        <v/>
      </c>
      <c r="CPI31" s="4" t="str">
        <f>IFERROR(IF(N(data_NoOutliers!CCT31),data_NoOutliers!CCT31,MID(data_NoOutliers!CCT31,2,99)/2),"")</f>
        <v/>
      </c>
      <c r="CPJ31" s="4" t="str">
        <f>IFERROR(IF(N(data_NoOutliers!CCU31),data_NoOutliers!CCU31,MID(data_NoOutliers!CCU31,2,99)/2),"")</f>
        <v/>
      </c>
    </row>
    <row r="32" spans="1:2454" x14ac:dyDescent="0.25">
      <c r="A32" s="1" t="s">
        <v>44</v>
      </c>
      <c r="B32" s="24" t="s">
        <v>155</v>
      </c>
      <c r="C32" s="87">
        <v>0.01</v>
      </c>
      <c r="D32" s="126">
        <f t="shared" si="0"/>
        <v>5.0000000000000036E-3</v>
      </c>
      <c r="E32" s="135" t="s">
        <v>5</v>
      </c>
      <c r="F32" s="130" cm="1">
        <f t="array" ref="F32">2*_xlfn.STDEV.S(IF(ISNUMBER(SEARCH("*Intake*",$AP$4:$XFD$4)),$AP32:$XFD32))</f>
        <v>6.9742065691348254E-18</v>
      </c>
      <c r="G32" s="127">
        <f t="shared" si="1"/>
        <v>5.0000000000000027E-3</v>
      </c>
      <c r="H32" s="127" t="s">
        <v>5</v>
      </c>
      <c r="I32" s="131" cm="1">
        <f t="array" ref="I32">2*_xlfn.STDEV.S(IF($AP$4:$XFD$4="Harbour mode: Intake seawater ",AP32:XFD32))</f>
        <v>5.2549440246886644E-18</v>
      </c>
      <c r="J32" s="127">
        <f t="shared" si="2"/>
        <v>5.0000000000000027E-3</v>
      </c>
      <c r="K32" s="127" t="s">
        <v>5</v>
      </c>
      <c r="L32" s="129" cm="1">
        <f t="array" ref="L32">2*_xlfn.STDEV.S(IF($AP$4:$XFD$4="Transit, full speed: Intake seawater ",AP32:XFD32))</f>
        <v>5.2604333649764412E-18</v>
      </c>
      <c r="M32" s="136">
        <f t="shared" si="3"/>
        <v>5.4137931034482795E-3</v>
      </c>
      <c r="N32" s="243" t="s">
        <v>5</v>
      </c>
      <c r="O32" s="236" cm="1">
        <f t="array" ref="O32">2*_xlfn.STDEV.S(IF(ISNUMBER(SEARCH("*before cleaning*",$AP$4:$XFD$4)),AP32:XFD32))</f>
        <v>6.3752394591041917E-3</v>
      </c>
      <c r="P32" s="245">
        <f t="shared" si="4"/>
        <v>4.1379310344827585E-4</v>
      </c>
      <c r="Q32" s="245">
        <f t="shared" si="5"/>
        <v>3.3087292008046006E-2</v>
      </c>
      <c r="R32" s="136">
        <f t="shared" si="6"/>
        <v>5.6451612903225829E-3</v>
      </c>
      <c r="S32" s="243" t="s">
        <v>5</v>
      </c>
      <c r="T32" s="236" cm="1">
        <f t="array" ref="T32">2*_xlfn.STDEV.S(IF(ISNUMBER(SEARCH("*Transit, full speed: After*",$AP$4:$XFD$4)),AP32:XFD32))</f>
        <v>7.9380490500435535E-3</v>
      </c>
      <c r="U32" s="727">
        <f>(Z32*'Sampling information'!$O$62)+(AJ32*'Sampling information'!$V$62)</f>
        <v>4.3323112298338726E-2</v>
      </c>
      <c r="V32" s="246">
        <f t="shared" si="7"/>
        <v>5.6086956521739159E-3</v>
      </c>
      <c r="W32" s="247" t="s">
        <v>5</v>
      </c>
      <c r="X32" s="248" cm="1">
        <f t="array" ref="X32">2*_xlfn.STDEV.S(IF(ISNUMBER(SEARCH("*ME scrubber*",$AP$4:$XFD$4)),AP32:XFD32))</f>
        <v>6.3031316501429456E-3</v>
      </c>
      <c r="Y32" s="249">
        <f t="shared" si="8"/>
        <v>6.086956521739131E-4</v>
      </c>
      <c r="Z32" s="331">
        <f t="shared" si="9"/>
        <v>3.8540376981884165E-2</v>
      </c>
      <c r="AA32" s="255">
        <f t="shared" si="10"/>
        <v>5.3232323232323261E-3</v>
      </c>
      <c r="AB32" s="253" t="s">
        <v>5</v>
      </c>
      <c r="AC32" s="254" cm="1">
        <f t="array" ref="AC32">2*_xlfn.STDEV.S(IF(ISNUMBER(SEARCH("*After AE scrubber*",$AP$4:$XFD$4)),AP32:XFD32))</f>
        <v>6.4322420176589354E-3</v>
      </c>
      <c r="AD32" s="118">
        <f t="shared" si="11"/>
        <v>3.2323232323232324E-4</v>
      </c>
      <c r="AE32" s="251">
        <f t="shared" si="12"/>
        <v>3.055353535353535E-2</v>
      </c>
      <c r="AF32" s="253">
        <f t="shared" si="13"/>
        <v>5.6808510638297902E-3</v>
      </c>
      <c r="AG32" s="253" t="s">
        <v>5</v>
      </c>
      <c r="AH32" s="254" cm="1">
        <f t="array" ref="AH32">2*_xlfn.STDEV.S(IF($AP$4:$XFD$4="Transit, full speed: After AE scrubber, but before cleaning ",AP32:XFD32))</f>
        <v>9.3353594558652307E-3</v>
      </c>
      <c r="AI32" s="118">
        <f t="shared" si="14"/>
        <v>6.8085106382978727E-4</v>
      </c>
      <c r="AJ32" s="251">
        <f t="shared" si="15"/>
        <v>6.4357446808510632E-2</v>
      </c>
      <c r="AK32" s="255">
        <f t="shared" si="16"/>
        <v>5.0000000000000027E-3</v>
      </c>
      <c r="AL32" s="253" t="s">
        <v>5</v>
      </c>
      <c r="AM32" s="256" cm="1">
        <f t="array" ref="AM32">2*_xlfn.STDEV.S(IF($AP$4:$XFD$4="Harbour mode: After AE scrubber, but before cleaning ",AP32:XFD32))</f>
        <v>5.2549440246886644E-18</v>
      </c>
      <c r="AN32" s="252">
        <f t="shared" si="17"/>
        <v>0</v>
      </c>
      <c r="AO32" s="251">
        <f t="shared" si="18"/>
        <v>0</v>
      </c>
      <c r="AP32" s="303">
        <f>IF(N(data_NoOutliers!G32),data_NoOutliers!G32,"")</f>
        <v>5.0000000000000001E-3</v>
      </c>
      <c r="AQ32" s="303">
        <f>IF(N(data_NoOutliers!H32),data_NoOutliers!H32,"")</f>
        <v>5.0000000000000001E-3</v>
      </c>
      <c r="AR32" s="292">
        <f t="shared" si="21"/>
        <v>0</v>
      </c>
      <c r="AS32" s="304">
        <f t="shared" si="22"/>
        <v>0</v>
      </c>
      <c r="AT32" s="303">
        <f>IF(N(data_NoOutliers!I32),data_NoOutliers!I32,"")</f>
        <v>5.0000000000000001E-3</v>
      </c>
      <c r="AU32" s="303">
        <f>IF(N(data_NoOutliers!J32),data_NoOutliers!J32,"")</f>
        <v>5.0000000000000001E-3</v>
      </c>
      <c r="AV32" s="292">
        <f t="shared" si="23"/>
        <v>0</v>
      </c>
      <c r="AW32" s="304">
        <f t="shared" si="24"/>
        <v>0</v>
      </c>
      <c r="AX32" s="303">
        <f>IF(N(data_NoOutliers!K32),data_NoOutliers!K32,"")</f>
        <v>5.0000000000000001E-3</v>
      </c>
      <c r="AY32" s="292">
        <f t="shared" si="25"/>
        <v>0</v>
      </c>
      <c r="AZ32" s="304">
        <f t="shared" si="26"/>
        <v>0</v>
      </c>
      <c r="BA32" s="303">
        <f>IF(N(data_NoOutliers!L32),data_NoOutliers!L32,"")</f>
        <v>5.0000000000000001E-3</v>
      </c>
      <c r="BB32" s="303">
        <f>IF(N(data_NoOutliers!M32),data_NoOutliers!M32,"")</f>
        <v>5.0000000000000001E-3</v>
      </c>
      <c r="BC32" s="127">
        <f t="shared" si="27"/>
        <v>0</v>
      </c>
      <c r="BD32" s="305">
        <f t="shared" si="28"/>
        <v>0</v>
      </c>
      <c r="BE32" s="303">
        <f>IF(N(data_NoOutliers!N32),data_NoOutliers!N32,"")</f>
        <v>5.0000000000000001E-3</v>
      </c>
      <c r="BF32" s="303">
        <f>IF(N(data_NoOutliers!O32),data_NoOutliers!O32,"")</f>
        <v>5.0000000000000001E-3</v>
      </c>
      <c r="BG32" s="127">
        <f t="shared" si="29"/>
        <v>0</v>
      </c>
      <c r="BH32" s="305">
        <f t="shared" si="30"/>
        <v>0</v>
      </c>
      <c r="BI32" s="303">
        <f>IF(N(data_NoOutliers!P32),data_NoOutliers!P32,"")</f>
        <v>5.0000000000000001E-3</v>
      </c>
      <c r="BJ32" s="127">
        <f t="shared" si="31"/>
        <v>0</v>
      </c>
      <c r="BK32" s="305">
        <f t="shared" si="32"/>
        <v>0</v>
      </c>
      <c r="BL32" s="303">
        <f>IF(N(data_NoOutliers!Q32),data_NoOutliers!Q32,"")</f>
        <v>5.0000000000000001E-3</v>
      </c>
      <c r="BM32" s="303">
        <f>IF(N(data_NoOutliers!R32),data_NoOutliers!R32,"")</f>
        <v>5.0000000000000001E-3</v>
      </c>
      <c r="BN32" s="118">
        <f t="shared" si="33"/>
        <v>0</v>
      </c>
      <c r="BO32" s="306">
        <f t="shared" si="34"/>
        <v>0</v>
      </c>
      <c r="BP32" s="303">
        <f>IF(N(data_NoOutliers!S32),data_NoOutliers!S32,"")</f>
        <v>5.0000000000000001E-3</v>
      </c>
      <c r="BQ32" s="303">
        <f>IF(N(data_NoOutliers!T32),data_NoOutliers!T32,"")</f>
        <v>5.0000000000000001E-3</v>
      </c>
      <c r="BR32" s="118">
        <f t="shared" si="35"/>
        <v>0</v>
      </c>
      <c r="BS32" s="306">
        <f t="shared" si="36"/>
        <v>0</v>
      </c>
      <c r="BT32" s="303">
        <f>IF(N(data_NoOutliers!U32),data_NoOutliers!U32,"")</f>
        <v>5.0000000000000001E-3</v>
      </c>
      <c r="BU32" s="118">
        <f t="shared" si="37"/>
        <v>0</v>
      </c>
      <c r="BV32" s="306">
        <f t="shared" si="38"/>
        <v>0</v>
      </c>
      <c r="BW32" s="303">
        <f>IF(N(data_NoOutliers!V32),data_NoOutliers!V32,"")</f>
        <v>5.0000000000000001E-3</v>
      </c>
      <c r="BX32" s="303">
        <f>IF(N(data_NoOutliers!W32),data_NoOutliers!W32,"")</f>
        <v>5.0000000000000001E-3</v>
      </c>
      <c r="BY32" s="307">
        <f t="shared" si="39"/>
        <v>0</v>
      </c>
      <c r="BZ32" s="308">
        <f t="shared" si="40"/>
        <v>0</v>
      </c>
      <c r="CA32" s="303">
        <f>IF(N(data_NoOutliers!X32),data_NoOutliers!X32,"")</f>
        <v>5.0000000000000001E-3</v>
      </c>
      <c r="CB32" s="307">
        <f t="shared" si="41"/>
        <v>0</v>
      </c>
      <c r="CC32" s="308">
        <f t="shared" si="42"/>
        <v>0</v>
      </c>
      <c r="CD32" s="303">
        <f>IF(N(data_NoOutliers!Y32),data_NoOutliers!Y32,"")</f>
        <v>5.0000000000000001E-3</v>
      </c>
      <c r="CE32" s="303">
        <f>IF(N(data_NoOutliers!Z32),data_NoOutliers!Z32,"")</f>
        <v>5.0000000000000001E-3</v>
      </c>
      <c r="CF32" s="292">
        <f t="shared" si="43"/>
        <v>0</v>
      </c>
      <c r="CG32" s="304">
        <f t="shared" si="44"/>
        <v>0</v>
      </c>
      <c r="CH32" s="303">
        <f>IF(N(data_NoOutliers!AA32),data_NoOutliers!AA32,"")</f>
        <v>5.0000000000000001E-3</v>
      </c>
      <c r="CI32" s="303">
        <f>IF(N(data_NoOutliers!AB32),data_NoOutliers!AB32,"")</f>
        <v>5.0000000000000001E-3</v>
      </c>
      <c r="CJ32" s="292">
        <f t="shared" si="45"/>
        <v>0</v>
      </c>
      <c r="CK32" s="304">
        <f t="shared" si="46"/>
        <v>0</v>
      </c>
      <c r="CL32" s="303">
        <f>IF(N(data_NoOutliers!AC32),data_NoOutliers!AC32,"")</f>
        <v>5.0000000000000001E-3</v>
      </c>
      <c r="CM32" s="292">
        <f t="shared" si="47"/>
        <v>0</v>
      </c>
      <c r="CN32" s="304">
        <f t="shared" si="48"/>
        <v>0</v>
      </c>
      <c r="CO32" s="303">
        <f>IF(N(data_NoOutliers!AD32),data_NoOutliers!AD32,"")</f>
        <v>5.0000000000000001E-3</v>
      </c>
      <c r="CP32" s="303">
        <f>IF(N(data_NoOutliers!AE32),data_NoOutliers!AE32,"")</f>
        <v>5.0000000000000001E-3</v>
      </c>
      <c r="CQ32" s="118">
        <f t="shared" si="49"/>
        <v>0</v>
      </c>
      <c r="CR32" s="306">
        <f t="shared" si="50"/>
        <v>0</v>
      </c>
      <c r="CS32" s="303">
        <f>IF(N(data_NoOutliers!AF32),data_NoOutliers!AF32,"")</f>
        <v>5.0000000000000001E-3</v>
      </c>
      <c r="CT32" s="303">
        <f>IF(N(data_NoOutliers!AG32),data_NoOutliers!AG32,"")</f>
        <v>5.0000000000000001E-3</v>
      </c>
      <c r="CU32" s="118">
        <f t="shared" si="51"/>
        <v>0</v>
      </c>
      <c r="CV32" s="306">
        <f t="shared" si="52"/>
        <v>0</v>
      </c>
      <c r="CW32" s="303">
        <f>IF(N(data_NoOutliers!AH32),data_NoOutliers!AH32,"")</f>
        <v>5.0000000000000001E-3</v>
      </c>
      <c r="CX32" s="118">
        <f t="shared" si="53"/>
        <v>0</v>
      </c>
      <c r="CY32" s="306">
        <f t="shared" si="54"/>
        <v>0</v>
      </c>
      <c r="CZ32" s="303">
        <f>IF(N(data_NoOutliers!AI32),data_NoOutliers!AI32,"")</f>
        <v>5.0000000000000001E-3</v>
      </c>
      <c r="DA32" s="303">
        <f>IF(N(data_NoOutliers!AJ32),data_NoOutliers!AJ32,"")</f>
        <v>5.0000000000000001E-3</v>
      </c>
      <c r="DB32" s="307">
        <f t="shared" si="55"/>
        <v>0</v>
      </c>
      <c r="DC32" s="308">
        <f t="shared" si="56"/>
        <v>0</v>
      </c>
      <c r="DD32" s="303">
        <f>IF(N(data_NoOutliers!AK32),data_NoOutliers!AK32,"")</f>
        <v>5.0000000000000001E-3</v>
      </c>
      <c r="DE32" s="303">
        <f>IF(N(data_NoOutliers!AL32),data_NoOutliers!AL32,"")</f>
        <v>5.0000000000000001E-3</v>
      </c>
      <c r="DF32" s="307">
        <f t="shared" si="57"/>
        <v>0</v>
      </c>
      <c r="DG32" s="307">
        <f t="shared" si="58"/>
        <v>0</v>
      </c>
      <c r="DH32" s="303">
        <f>IF(N(data_NoOutliers!AM32),data_NoOutliers!AM32,"")</f>
        <v>5.0000000000000001E-3</v>
      </c>
      <c r="DI32" s="307">
        <f t="shared" si="59"/>
        <v>0</v>
      </c>
      <c r="DJ32" s="308">
        <f t="shared" si="60"/>
        <v>0</v>
      </c>
      <c r="DK32" s="303">
        <f>IF(N(data_NoOutliers!AN32),data_NoOutliers!AN32,"")</f>
        <v>5.0000000000000001E-3</v>
      </c>
      <c r="DL32" s="303">
        <f>IF(N(data_NoOutliers!AO32),data_NoOutliers!AO32,"")</f>
        <v>5.0000000000000001E-3</v>
      </c>
      <c r="DM32" s="292">
        <f t="shared" si="61"/>
        <v>0</v>
      </c>
      <c r="DN32" s="304">
        <f t="shared" si="62"/>
        <v>0</v>
      </c>
      <c r="DO32" s="303">
        <f>IF(N(data_NoOutliers!AP32),data_NoOutliers!AP32,"")</f>
        <v>5.0000000000000001E-3</v>
      </c>
      <c r="DP32" s="303">
        <f>IF(N(data_NoOutliers!AQ32),data_NoOutliers!AQ32,"")</f>
        <v>5.0000000000000001E-3</v>
      </c>
      <c r="DQ32" s="311">
        <f t="shared" si="63"/>
        <v>0</v>
      </c>
      <c r="DR32" s="312">
        <f t="shared" si="64"/>
        <v>0</v>
      </c>
      <c r="DS32" s="303">
        <f>IF(N(data_NoOutliers!AR32),data_NoOutliers!AR32,"")</f>
        <v>5.0000000000000001E-3</v>
      </c>
      <c r="DT32" s="303">
        <f>IF(N(data_NoOutliers!AS32),data_NoOutliers!AS32,"")</f>
        <v>5.0000000000000001E-3</v>
      </c>
      <c r="DU32" s="311">
        <f t="shared" si="65"/>
        <v>0</v>
      </c>
      <c r="DV32" s="312">
        <f t="shared" si="66"/>
        <v>0</v>
      </c>
      <c r="DW32" s="303">
        <f>IF(N(data_NoOutliers!AT32),data_NoOutliers!AT32,"")</f>
        <v>5.0000000000000001E-3</v>
      </c>
      <c r="DX32" s="311">
        <f t="shared" si="67"/>
        <v>0</v>
      </c>
      <c r="DY32" s="312">
        <f t="shared" si="68"/>
        <v>0</v>
      </c>
      <c r="DZ32" s="303">
        <f>IF(N(data_NoOutliers!AU32),data_NoOutliers!AU32,"")</f>
        <v>5.0000000000000001E-3</v>
      </c>
      <c r="EA32" s="303">
        <f>IF(N(data_NoOutliers!AV32),data_NoOutliers!AV32,"")</f>
        <v>5.0000000000000001E-3</v>
      </c>
      <c r="EB32" s="313">
        <f t="shared" si="69"/>
        <v>0</v>
      </c>
      <c r="EC32" s="314">
        <f t="shared" si="70"/>
        <v>0</v>
      </c>
      <c r="ED32" s="303">
        <f>IF(N(data_NoOutliers!AW32),data_NoOutliers!AW32,"")</f>
        <v>5.0000000000000001E-3</v>
      </c>
      <c r="EE32" s="303">
        <f>IF(N(data_NoOutliers!AX32),data_NoOutliers!AX32,"")</f>
        <v>5.0000000000000001E-3</v>
      </c>
      <c r="EF32" s="315">
        <f t="shared" si="71"/>
        <v>0</v>
      </c>
      <c r="EG32" s="316">
        <f t="shared" si="72"/>
        <v>0</v>
      </c>
      <c r="EH32" s="303">
        <f>IF(N(data_NoOutliers!AY32),data_NoOutliers!AY32,"")</f>
        <v>5.0000000000000001E-3</v>
      </c>
      <c r="EI32" s="303">
        <f>IF(N(data_NoOutliers!AZ32),data_NoOutliers!AZ32,"")</f>
        <v>5.0000000000000001E-3</v>
      </c>
      <c r="EJ32" s="315">
        <f t="shared" si="73"/>
        <v>0</v>
      </c>
      <c r="EK32" s="316">
        <f t="shared" si="74"/>
        <v>0</v>
      </c>
      <c r="EL32" s="303">
        <f>IF(N(data_NoOutliers!BA32),data_NoOutliers!BA32,"")</f>
        <v>5.0000000000000001E-3</v>
      </c>
      <c r="EM32" s="315">
        <f t="shared" si="75"/>
        <v>0</v>
      </c>
      <c r="EN32" s="316">
        <f t="shared" si="76"/>
        <v>0</v>
      </c>
      <c r="EO32" s="303">
        <f>IF(N(data_NoOutliers!BB32),data_NoOutliers!BB32,"")</f>
        <v>5.0000000000000001E-3</v>
      </c>
      <c r="EP32" s="303">
        <f>IF(N(data_NoOutliers!BC32),data_NoOutliers!BC32,"")</f>
        <v>5.0000000000000001E-3</v>
      </c>
      <c r="EQ32" s="292">
        <f t="shared" si="77"/>
        <v>0</v>
      </c>
      <c r="ER32" s="304">
        <f t="shared" si="78"/>
        <v>0</v>
      </c>
      <c r="ES32" s="303">
        <f>IF(N(data_NoOutliers!BD32),data_NoOutliers!BD32,"")</f>
        <v>5.0000000000000001E-3</v>
      </c>
      <c r="ET32" s="303">
        <f>IF(N(data_NoOutliers!BE32),data_NoOutliers!BE32,"")</f>
        <v>5.0000000000000001E-3</v>
      </c>
      <c r="EU32" s="292">
        <f t="shared" si="79"/>
        <v>0</v>
      </c>
      <c r="EV32" s="304">
        <f t="shared" si="80"/>
        <v>0</v>
      </c>
      <c r="EW32" s="303">
        <f>IF(N(data_NoOutliers!BF32),data_NoOutliers!BF32,"")</f>
        <v>5.0000000000000001E-3</v>
      </c>
      <c r="EX32" s="292">
        <f t="shared" si="81"/>
        <v>0</v>
      </c>
      <c r="EY32" s="304">
        <f t="shared" si="82"/>
        <v>0</v>
      </c>
      <c r="EZ32" s="303">
        <f>IF(N(data_NoOutliers!BG32),data_NoOutliers!BG32,"")</f>
        <v>5.0000000000000001E-3</v>
      </c>
      <c r="FA32" s="303">
        <f>IF(N(data_NoOutliers!BH32),data_NoOutliers!BH32,"")</f>
        <v>5.0000000000000001E-3</v>
      </c>
      <c r="FB32" s="313">
        <f t="shared" si="83"/>
        <v>0</v>
      </c>
      <c r="FC32" s="314">
        <f t="shared" si="84"/>
        <v>0</v>
      </c>
      <c r="FD32" s="303">
        <f>IF(N(data_NoOutliers!BI32),data_NoOutliers!BI32,"")</f>
        <v>5.0000000000000001E-3</v>
      </c>
      <c r="FE32" s="303">
        <f>IF(N(data_NoOutliers!BJ32),data_NoOutliers!BJ32,"")</f>
        <v>5.0000000000000001E-3</v>
      </c>
      <c r="FF32" s="309">
        <f t="shared" si="85"/>
        <v>0</v>
      </c>
      <c r="FG32" s="310">
        <f t="shared" si="86"/>
        <v>0</v>
      </c>
      <c r="FH32" s="303">
        <f>IF(N(data_NoOutliers!BK32),data_NoOutliers!BK32,"")</f>
        <v>5.0000000000000001E-3</v>
      </c>
      <c r="FI32" s="309">
        <f t="shared" si="87"/>
        <v>0</v>
      </c>
      <c r="FJ32" s="310">
        <f t="shared" si="88"/>
        <v>0</v>
      </c>
      <c r="FK32" s="303">
        <f>IF(N(data_NoOutliers!BL32),data_NoOutliers!BL32,"")</f>
        <v>5.0000000000000001E-3</v>
      </c>
      <c r="FL32" s="303">
        <f>IF(N(data_NoOutliers!BM32),data_NoOutliers!BM32,"")</f>
        <v>5.0000000000000001E-3</v>
      </c>
      <c r="FM32" s="307">
        <f t="shared" si="89"/>
        <v>0</v>
      </c>
      <c r="FN32" s="308">
        <f t="shared" si="90"/>
        <v>0</v>
      </c>
      <c r="FO32" s="303">
        <f>IF(N(data_NoOutliers!BN32),data_NoOutliers!BN32,"")</f>
        <v>5.0000000000000001E-3</v>
      </c>
      <c r="FP32" s="303">
        <f>IF(N(data_NoOutliers!BO32),data_NoOutliers!BO32,"")</f>
        <v>1.2999999999999999E-2</v>
      </c>
      <c r="FQ32" s="307">
        <f t="shared" si="91"/>
        <v>8.0000000000000002E-3</v>
      </c>
      <c r="FR32" s="308">
        <f t="shared" si="92"/>
        <v>0.42817649010284198</v>
      </c>
      <c r="FS32" s="303">
        <f>IF(N(data_NoOutliers!BP32),data_NoOutliers!BP32,"")</f>
        <v>5.0000000000000001E-3</v>
      </c>
      <c r="FT32" s="307">
        <f t="shared" si="93"/>
        <v>0</v>
      </c>
      <c r="FU32" s="308">
        <f t="shared" si="94"/>
        <v>0</v>
      </c>
      <c r="FV32" s="303">
        <f>IF(N(data_NoOutliers!BQ32),data_NoOutliers!BQ32,"")</f>
        <v>5.0000000000000001E-3</v>
      </c>
      <c r="FW32" s="303">
        <f>IF(N(data_NoOutliers!BR32),data_NoOutliers!BR32,"")</f>
        <v>5.0000000000000001E-3</v>
      </c>
      <c r="FX32" s="315">
        <f t="shared" si="95"/>
        <v>0</v>
      </c>
      <c r="FY32" s="316">
        <f t="shared" si="96"/>
        <v>0</v>
      </c>
      <c r="FZ32" s="303">
        <f>IF(N(data_NoOutliers!BS32),data_NoOutliers!BS32,"")</f>
        <v>5.0000000000000001E-3</v>
      </c>
      <c r="GA32" s="303">
        <f>IF(N(data_NoOutliers!BT32),data_NoOutliers!BT32,"")</f>
        <v>5.0000000000000001E-3</v>
      </c>
      <c r="GB32" s="315">
        <f t="shared" si="97"/>
        <v>0</v>
      </c>
      <c r="GC32" s="316">
        <f t="shared" si="98"/>
        <v>0</v>
      </c>
      <c r="GD32" s="303">
        <f>IF(N(data_NoOutliers!BU32),data_NoOutliers!BU32,"")</f>
        <v>5.0000000000000001E-3</v>
      </c>
      <c r="GE32" s="315">
        <f t="shared" si="99"/>
        <v>0</v>
      </c>
      <c r="GF32" s="316">
        <f t="shared" si="100"/>
        <v>0</v>
      </c>
      <c r="GG32" s="303">
        <f>IF(N(data_NoOutliers!BV32),data_NoOutliers!BV32,"")</f>
        <v>5.0000000000000001E-3</v>
      </c>
      <c r="GH32" s="303">
        <f>IF(N(data_NoOutliers!BW32),data_NoOutliers!BW32,"")</f>
        <v>5.0000000000000001E-3</v>
      </c>
      <c r="GI32" s="292">
        <f t="shared" si="101"/>
        <v>0</v>
      </c>
      <c r="GJ32" s="304">
        <f t="shared" si="102"/>
        <v>0</v>
      </c>
      <c r="GK32" s="303">
        <f>IF(N(data_NoOutliers!BX32),data_NoOutliers!BX32,"")</f>
        <v>5.0000000000000001E-3</v>
      </c>
      <c r="GL32" s="303">
        <f>IF(N(data_NoOutliers!BY32),data_NoOutliers!BY32,"")</f>
        <v>5.0000000000000001E-3</v>
      </c>
      <c r="GM32" s="292">
        <f t="shared" si="103"/>
        <v>0</v>
      </c>
      <c r="GN32" s="304">
        <f t="shared" si="104"/>
        <v>0</v>
      </c>
      <c r="GO32" s="303">
        <f>IF(N(data_NoOutliers!BZ32),data_NoOutliers!BZ32,"")</f>
        <v>5.0000000000000001E-3</v>
      </c>
      <c r="GP32" s="292">
        <f t="shared" si="105"/>
        <v>0</v>
      </c>
      <c r="GQ32" s="304">
        <f t="shared" si="106"/>
        <v>0</v>
      </c>
      <c r="GR32" s="303">
        <f>IF(N(data_NoOutliers!CA32),data_NoOutliers!CA32,"")</f>
        <v>5.0000000000000001E-3</v>
      </c>
      <c r="GS32" s="303">
        <f>IF(N(data_NoOutliers!CB32),data_NoOutliers!CB32,"")</f>
        <v>5.0000000000000001E-3</v>
      </c>
      <c r="GT32" s="309">
        <f t="shared" si="107"/>
        <v>0</v>
      </c>
      <c r="GU32" s="310">
        <f t="shared" si="108"/>
        <v>0</v>
      </c>
      <c r="GV32" s="303">
        <f>IF(N(data_NoOutliers!CC32),data_NoOutliers!CC32,"")</f>
        <v>5.0000000000000001E-3</v>
      </c>
      <c r="GW32" s="303">
        <f>IF(N(data_NoOutliers!CD32),data_NoOutliers!CD32,"")</f>
        <v>5.0000000000000001E-3</v>
      </c>
      <c r="GX32" s="309">
        <f t="shared" si="19"/>
        <v>0</v>
      </c>
      <c r="GY32" s="310">
        <f t="shared" si="109"/>
        <v>0</v>
      </c>
      <c r="GZ32" s="303">
        <f>IF(N(data_NoOutliers!CE32),data_NoOutliers!CE32,"")</f>
        <v>5.0000000000000001E-3</v>
      </c>
      <c r="HA32" s="309">
        <f t="shared" si="20"/>
        <v>0</v>
      </c>
      <c r="HB32" s="310">
        <f t="shared" si="110"/>
        <v>0</v>
      </c>
      <c r="HC32" s="303">
        <f>IF(N(data_NoOutliers!CF32),data_NoOutliers!CF32,"")</f>
        <v>5.0000000000000001E-3</v>
      </c>
      <c r="HD32" s="303">
        <f>IF(N(data_NoOutliers!CG32),data_NoOutliers!CG32,"")</f>
        <v>5.0000000000000001E-3</v>
      </c>
      <c r="HE32" s="292">
        <f t="shared" si="111"/>
        <v>0</v>
      </c>
      <c r="HF32" s="304">
        <f t="shared" si="112"/>
        <v>0</v>
      </c>
      <c r="HG32" s="303">
        <f>IF(N(data_NoOutliers!CH32),data_NoOutliers!CH32,"")</f>
        <v>5.0000000000000001E-3</v>
      </c>
      <c r="HH32" s="303">
        <f>IF(N(data_NoOutliers!CI32),data_NoOutliers!CI32,"")</f>
        <v>5.0000000000000001E-3</v>
      </c>
      <c r="HI32" s="307">
        <f t="shared" si="113"/>
        <v>0</v>
      </c>
      <c r="HJ32" s="308">
        <f t="shared" si="114"/>
        <v>0</v>
      </c>
      <c r="HK32" s="303">
        <f>IF(N(data_NoOutliers!CJ32),data_NoOutliers!CJ32,"")</f>
        <v>5.0000000000000001E-3</v>
      </c>
      <c r="HL32" s="303">
        <f>IF(N(data_NoOutliers!CK32),data_NoOutliers!CK32,"")</f>
        <v>5.0000000000000001E-3</v>
      </c>
      <c r="HM32" s="307">
        <f t="shared" si="115"/>
        <v>0</v>
      </c>
      <c r="HN32" s="308">
        <f t="shared" si="116"/>
        <v>0</v>
      </c>
      <c r="HO32" s="303">
        <f>IF(N(data_NoOutliers!CL32),data_NoOutliers!CL32,"")</f>
        <v>5.0000000000000001E-3</v>
      </c>
      <c r="HP32" s="307">
        <f t="shared" si="117"/>
        <v>0</v>
      </c>
      <c r="HQ32" s="308">
        <f t="shared" si="118"/>
        <v>0</v>
      </c>
      <c r="HR32" s="303">
        <f>IF(N(data_NoOutliers!CM32),data_NoOutliers!CM32,"")</f>
        <v>5.0000000000000001E-3</v>
      </c>
      <c r="HS32" s="303">
        <f>IF(N(data_NoOutliers!CN32),data_NoOutliers!CN32,"")</f>
        <v>5.0000000000000001E-3</v>
      </c>
      <c r="HT32" s="317">
        <f t="shared" si="119"/>
        <v>0</v>
      </c>
      <c r="HU32" s="318">
        <f t="shared" si="120"/>
        <v>0</v>
      </c>
      <c r="HV32" s="303">
        <f>IF(N(data_NoOutliers!CO32),data_NoOutliers!CO32,"")</f>
        <v>5.0000000000000001E-3</v>
      </c>
      <c r="HW32" s="303">
        <f>IF(N(data_NoOutliers!CP32),data_NoOutliers!CP32,"")</f>
        <v>5.0000000000000001E-3</v>
      </c>
      <c r="HX32" s="317">
        <f t="shared" si="121"/>
        <v>0</v>
      </c>
      <c r="HY32" s="318">
        <f>IFERROR(HX32*$HW$50,"")</f>
        <v>0</v>
      </c>
      <c r="HZ32" s="303">
        <f>IF(N(data_NoOutliers!CQ32),data_NoOutliers!CQ32,"")</f>
        <v>5.0000000000000001E-3</v>
      </c>
      <c r="IA32" s="317">
        <f t="shared" si="123"/>
        <v>0</v>
      </c>
      <c r="IB32" s="318">
        <f t="shared" si="124"/>
        <v>0</v>
      </c>
      <c r="IC32" s="303">
        <f>IF(N(data_NoOutliers!CR32),data_NoOutliers!CR32,"")</f>
        <v>5.0000000000000001E-3</v>
      </c>
      <c r="ID32" s="303">
        <f>IF(N(data_NoOutliers!CS32),data_NoOutliers!CS32,"")</f>
        <v>5.0000000000000001E-3</v>
      </c>
      <c r="IE32" s="127">
        <f t="shared" si="125"/>
        <v>0</v>
      </c>
      <c r="IF32" s="305">
        <f t="shared" si="126"/>
        <v>0</v>
      </c>
      <c r="IG32" s="303">
        <f>IF(N(data_NoOutliers!CT32),data_NoOutliers!CT32,"")</f>
        <v>5.0000000000000001E-3</v>
      </c>
      <c r="IH32" s="303">
        <f>IF(N(data_NoOutliers!CU32),data_NoOutliers!CU32,"")</f>
        <v>5.0000000000000001E-3</v>
      </c>
      <c r="II32" s="127">
        <f t="shared" si="127"/>
        <v>0</v>
      </c>
      <c r="IJ32" s="305">
        <f t="shared" si="128"/>
        <v>0</v>
      </c>
      <c r="IK32" s="303">
        <f>IF(N(data_NoOutliers!CV32),data_NoOutliers!CV32,"")</f>
        <v>5.0000000000000001E-3</v>
      </c>
      <c r="IL32" s="127">
        <f t="shared" si="129"/>
        <v>0</v>
      </c>
      <c r="IM32" s="305">
        <f t="shared" si="130"/>
        <v>0</v>
      </c>
      <c r="IN32" s="303">
        <f>IF(N(data_NoOutliers!CW32),data_NoOutliers!CW32,"")</f>
        <v>5.0000000000000001E-3</v>
      </c>
      <c r="IO32" s="303">
        <f>IF(N(data_NoOutliers!CX32),data_NoOutliers!CX32,"")</f>
        <v>5.0000000000000001E-3</v>
      </c>
      <c r="IP32" s="307">
        <f t="shared" si="131"/>
        <v>0</v>
      </c>
      <c r="IQ32" s="308">
        <f t="shared" si="132"/>
        <v>0</v>
      </c>
      <c r="IR32" s="303">
        <f>IF(N(data_NoOutliers!CY32),data_NoOutliers!CY32,"")</f>
        <v>5.0000000000000001E-3</v>
      </c>
      <c r="IS32" s="303">
        <f>IF(N(data_NoOutliers!CZ32),data_NoOutliers!CZ32,"")</f>
        <v>5.0000000000000001E-3</v>
      </c>
      <c r="IT32" s="307">
        <f t="shared" si="133"/>
        <v>0</v>
      </c>
      <c r="IU32" s="308">
        <f t="shared" si="134"/>
        <v>0</v>
      </c>
      <c r="IV32" s="303">
        <f>IF(N(data_NoOutliers!DA32),data_NoOutliers!DA32,"")</f>
        <v>5.0000000000000001E-3</v>
      </c>
      <c r="IW32" s="307">
        <f t="shared" si="135"/>
        <v>0</v>
      </c>
      <c r="IX32" s="308">
        <f t="shared" si="136"/>
        <v>0</v>
      </c>
      <c r="IY32" s="303">
        <f>IFERROR(IF(N(data_NoOutliers!DB32),data_NoOutliers!DB32,MID(data_NoOutliers!DB32,2,99)/2),"")</f>
        <v>5.0000000000000001E-3</v>
      </c>
      <c r="IZ32" s="303">
        <f>IFERROR(IF(N(data_NoOutliers!DC32),data_NoOutliers!DC32,MID(data_NoOutliers!DC32,2,99)/2),"")</f>
        <v>5.0000000000000001E-3</v>
      </c>
      <c r="JA32" s="118">
        <f t="shared" si="137"/>
        <v>0</v>
      </c>
      <c r="JB32" s="306">
        <f t="shared" si="138"/>
        <v>0</v>
      </c>
      <c r="JC32" s="303">
        <f>IFERROR(IF(N(data_NoOutliers!DD32),data_NoOutliers!DD32,MID(data_NoOutliers!DD32,2,99)/2),"")</f>
        <v>5.0000000000000001E-3</v>
      </c>
      <c r="JD32" s="303">
        <f>IFERROR(IF(N(data_NoOutliers!DE32),data_NoOutliers!DE32,MID(data_NoOutliers!DE32,2,99)/2),"")</f>
        <v>5.0000000000000001E-3</v>
      </c>
      <c r="JE32" s="118">
        <f t="shared" si="139"/>
        <v>0</v>
      </c>
      <c r="JF32" s="306">
        <f t="shared" si="140"/>
        <v>0</v>
      </c>
      <c r="JG32" s="303">
        <f>IFERROR(IF(N(data_NoOutliers!DF32),data_NoOutliers!DF32,MID(data_NoOutliers!DF32,2,99)/2),"")</f>
        <v>5.0000000000000001E-3</v>
      </c>
      <c r="JH32" s="118">
        <f t="shared" si="141"/>
        <v>0</v>
      </c>
      <c r="JI32" s="306">
        <f t="shared" si="142"/>
        <v>0</v>
      </c>
      <c r="JJ32" s="303">
        <f>IFERROR(IF(N(data_NoOutliers!DG32),data_NoOutliers!DG32,MID(data_NoOutliers!DG32,2,99)/2),"")</f>
        <v>5.0000000000000001E-3</v>
      </c>
      <c r="JK32" s="303">
        <f>IFERROR(IF(N(data_NoOutliers!DH32),data_NoOutliers!DH32,MID(data_NoOutliers!DH32,2,99)/2),"")</f>
        <v>5.0000000000000001E-3</v>
      </c>
      <c r="JL32" s="309">
        <f t="shared" si="143"/>
        <v>0</v>
      </c>
      <c r="JM32" s="310">
        <f t="shared" si="144"/>
        <v>0</v>
      </c>
      <c r="JN32" s="303">
        <f>IFERROR(IF(N(data_NoOutliers!DI32),data_NoOutliers!DI32,MID(data_NoOutliers!DI32,2,99)/2),"")</f>
        <v>5.0000000000000001E-3</v>
      </c>
      <c r="JO32" s="303">
        <f>IFERROR(IF(N(data_NoOutliers!DJ32),data_NoOutliers!DJ32,MID(data_NoOutliers!DJ32,2,99)/2),"")</f>
        <v>5.0000000000000001E-3</v>
      </c>
      <c r="JP32" s="309">
        <f t="shared" si="145"/>
        <v>0</v>
      </c>
      <c r="JQ32" s="310">
        <f t="shared" si="146"/>
        <v>0</v>
      </c>
      <c r="JR32" s="303">
        <f>IFERROR(IF(N(data_NoOutliers!DK32),data_NoOutliers!DK32,MID(data_NoOutliers!DK32,2,99)/2),"")</f>
        <v>5.0000000000000001E-3</v>
      </c>
      <c r="JS32" s="309">
        <f t="shared" si="147"/>
        <v>0</v>
      </c>
      <c r="JT32" s="310">
        <f t="shared" si="148"/>
        <v>0</v>
      </c>
      <c r="JU32" s="303">
        <f>IFERROR(IF(N(data_NoOutliers!DL32),data_NoOutliers!DL32,MID(data_NoOutliers!DL32,2,99)/2),"")</f>
        <v>5.0000000000000001E-3</v>
      </c>
      <c r="JV32" s="303">
        <f>IFERROR(IF(N(data_NoOutliers!DM32),data_NoOutliers!DM32,MID(data_NoOutliers!DM32,2,99)/2),"")</f>
        <v>5.0000000000000001E-3</v>
      </c>
      <c r="JW32" s="292">
        <f t="shared" si="149"/>
        <v>0</v>
      </c>
      <c r="JX32" s="304">
        <f t="shared" si="150"/>
        <v>0</v>
      </c>
      <c r="JY32" s="303">
        <f>IFERROR(IF(N(data_NoOutliers!DN32),data_NoOutliers!DN32,MID(data_NoOutliers!DN32,2,99)/2),"")</f>
        <v>5.0000000000000001E-3</v>
      </c>
      <c r="JZ32" s="303">
        <f>IFERROR(IF(N(data_NoOutliers!DO32),data_NoOutliers!DO32,MID(data_NoOutliers!DO32,2,99)/2),"")</f>
        <v>5.0000000000000001E-3</v>
      </c>
      <c r="KA32" s="292">
        <f t="shared" si="151"/>
        <v>0</v>
      </c>
      <c r="KB32" s="304">
        <f t="shared" si="152"/>
        <v>0</v>
      </c>
      <c r="KC32" s="303">
        <f>IFERROR(IF(N(data_NoOutliers!DP32),data_NoOutliers!DP32,MID(data_NoOutliers!DP32,2,99)/2),"")</f>
        <v>5.0000000000000001E-3</v>
      </c>
      <c r="KD32" s="292">
        <f t="shared" si="153"/>
        <v>0</v>
      </c>
      <c r="KE32" s="304">
        <f t="shared" si="278"/>
        <v>0</v>
      </c>
      <c r="KF32" s="303">
        <f>IFERROR(IF(N(data_NoOutliers!DQ32),data_NoOutliers!DQ32,""),"")</f>
        <v>5.0000000000000001E-3</v>
      </c>
      <c r="KG32" s="303">
        <f>IFERROR(IF(N(data_NoOutliers!DR32),data_NoOutliers!DR32,""),"")</f>
        <v>5.0000000000000001E-3</v>
      </c>
      <c r="KH32" s="117">
        <f t="shared" si="154"/>
        <v>0</v>
      </c>
      <c r="KI32" s="319">
        <f t="shared" si="279"/>
        <v>0</v>
      </c>
      <c r="KJ32" s="303">
        <f>IFERROR(IF(N(data_NoOutliers!DS32),data_NoOutliers!DS32,""),"")</f>
        <v>5.0000000000000001E-3</v>
      </c>
      <c r="KK32" s="303">
        <f>IFERROR(IF(N(data_NoOutliers!DT32),data_NoOutliers!DT32,""),"")</f>
        <v>5.0000000000000001E-3</v>
      </c>
      <c r="KL32" s="117">
        <f t="shared" si="155"/>
        <v>0</v>
      </c>
      <c r="KM32" s="319">
        <f t="shared" si="156"/>
        <v>0</v>
      </c>
      <c r="KN32" s="303">
        <f>IFERROR(IF(N(data_NoOutliers!DU32),data_NoOutliers!DU32,""),"")</f>
        <v>5.0000000000000001E-3</v>
      </c>
      <c r="KO32" s="117">
        <f t="shared" si="157"/>
        <v>0</v>
      </c>
      <c r="KP32" s="319">
        <f t="shared" si="158"/>
        <v>0</v>
      </c>
      <c r="KQ32" s="303">
        <f>IFERROR(IF(N(data_NoOutliers!DV32),data_NoOutliers!DV32,""),"")</f>
        <v>5.0000000000000001E-3</v>
      </c>
      <c r="KR32" s="303">
        <f>IFERROR(IF(N(data_NoOutliers!DW32),data_NoOutliers!DW32,""),"")</f>
        <v>5.0000000000000001E-3</v>
      </c>
      <c r="KS32" s="311">
        <f t="shared" si="159"/>
        <v>0</v>
      </c>
      <c r="KT32" s="312">
        <f t="shared" si="160"/>
        <v>0</v>
      </c>
      <c r="KU32" s="303">
        <f>IFERROR(IF(N(data_NoOutliers!DX32),data_NoOutliers!DX32,""),"")</f>
        <v>5.0000000000000001E-3</v>
      </c>
      <c r="KV32" s="303">
        <f>IFERROR(IF(N(data_NoOutliers!DY32),data_NoOutliers!DY32,""),"")</f>
        <v>5.0000000000000001E-3</v>
      </c>
      <c r="KW32" s="320">
        <f t="shared" si="161"/>
        <v>0</v>
      </c>
      <c r="KX32" s="321">
        <f t="shared" si="162"/>
        <v>0</v>
      </c>
      <c r="KY32" s="303">
        <f>IFERROR(IF(N(data_NoOutliers!DZ32),data_NoOutliers!DZ32,""),"")</f>
        <v>5.0000000000000001E-3</v>
      </c>
      <c r="KZ32" s="303">
        <f>IFERROR(IF(N(data_NoOutliers!EA32),data_NoOutliers!EA32,""),"")</f>
        <v>5.0000000000000001E-3</v>
      </c>
      <c r="LA32" s="320">
        <f t="shared" si="163"/>
        <v>0</v>
      </c>
      <c r="LB32" s="321">
        <f t="shared" si="164"/>
        <v>0</v>
      </c>
      <c r="LC32" s="303">
        <f>IFERROR(IF(N(data_NoOutliers!EB32),data_NoOutliers!EB32,""),"")</f>
        <v>5.0000000000000001E-3</v>
      </c>
      <c r="LD32" s="320">
        <f t="shared" si="165"/>
        <v>0</v>
      </c>
      <c r="LE32" s="321">
        <f t="shared" si="166"/>
        <v>0</v>
      </c>
      <c r="LF32" s="303">
        <f>IFERROR(IF(N(data_NoOutliers!EC32),data_NoOutliers!EC32,""),"")</f>
        <v>5.0000000000000001E-3</v>
      </c>
      <c r="LG32" s="303">
        <f>IFERROR(IF(N(data_NoOutliers!ED32),data_NoOutliers!ED32,""),"")</f>
        <v>5.0000000000000001E-3</v>
      </c>
      <c r="LH32" s="322">
        <f t="shared" si="167"/>
        <v>0</v>
      </c>
      <c r="LI32" s="323">
        <f t="shared" si="168"/>
        <v>0</v>
      </c>
      <c r="LJ32" s="303">
        <f>IFERROR(IF(N(data_NoOutliers!EE32),data_NoOutliers!EE32,""),"")</f>
        <v>5.0000000000000001E-3</v>
      </c>
      <c r="LK32" s="303">
        <f>IFERROR(IF(N(data_NoOutliers!EF32),data_NoOutliers!EF32,""),"")</f>
        <v>5.0000000000000001E-3</v>
      </c>
      <c r="LL32" s="118">
        <f t="shared" si="169"/>
        <v>0</v>
      </c>
      <c r="LM32" s="306">
        <f t="shared" si="170"/>
        <v>0</v>
      </c>
      <c r="LN32" s="303">
        <f>IFERROR(IF(N(data_NoOutliers!EG32),data_NoOutliers!EG32,""),"")</f>
        <v>5.0000000000000001E-3</v>
      </c>
      <c r="LO32" s="303">
        <f>IFERROR(IF(N(data_NoOutliers!EH32),data_NoOutliers!EH32,""),"")</f>
        <v>5.0000000000000001E-3</v>
      </c>
      <c r="LP32" s="118">
        <f t="shared" si="171"/>
        <v>0</v>
      </c>
      <c r="LQ32" s="306">
        <f t="shared" si="172"/>
        <v>0</v>
      </c>
      <c r="LR32" s="303">
        <f>IFERROR(IF(N(data_NoOutliers!EI32),data_NoOutliers!EI32,""),"")</f>
        <v>5.0000000000000001E-3</v>
      </c>
      <c r="LS32" s="118">
        <f t="shared" si="173"/>
        <v>0</v>
      </c>
      <c r="LT32" s="306">
        <f t="shared" si="174"/>
        <v>0</v>
      </c>
      <c r="LU32" s="303">
        <f>IFERROR(IF(N(data_NoOutliers!EJ32),data_NoOutliers!EJ32,""),"")</f>
        <v>5.0000000000000001E-3</v>
      </c>
      <c r="LV32" s="303">
        <f>IFERROR(IF(N(data_NoOutliers!EK32),data_NoOutliers!EK32,""),"")</f>
        <v>5.0000000000000001E-3</v>
      </c>
      <c r="LW32" s="307">
        <f t="shared" si="175"/>
        <v>0</v>
      </c>
      <c r="LX32" s="308">
        <f t="shared" si="176"/>
        <v>0</v>
      </c>
      <c r="LY32" s="303">
        <f>IFERROR(IF(N(data_NoOutliers!EL32),data_NoOutliers!EL32,""),"")</f>
        <v>5.0000000000000001E-3</v>
      </c>
      <c r="LZ32" s="303">
        <f>IFERROR(IF(N(data_NoOutliers!EM32),data_NoOutliers!EM32,""),"")</f>
        <v>5.0000000000000001E-3</v>
      </c>
      <c r="MA32" s="307">
        <f t="shared" si="177"/>
        <v>0</v>
      </c>
      <c r="MB32" s="308">
        <f t="shared" si="178"/>
        <v>0</v>
      </c>
      <c r="MC32" s="303">
        <f>IFERROR(IF(N(data_NoOutliers!EN32),data_NoOutliers!EN32,""),"")</f>
        <v>5.0000000000000001E-3</v>
      </c>
      <c r="MD32" s="307">
        <f t="shared" si="179"/>
        <v>0</v>
      </c>
      <c r="ME32" s="308">
        <f t="shared" si="180"/>
        <v>0</v>
      </c>
      <c r="MF32" s="303">
        <f>IFERROR(IF(N(data_NoOutliers!EO32),data_NoOutliers!EO32,MID(data_NoOutliers!EO32,2,99)/2),"")</f>
        <v>5.0000000000000001E-3</v>
      </c>
      <c r="MG32" s="303">
        <f>IFERROR(IF(N(data_NoOutliers!EP32),data_NoOutliers!EP32,MID(data_NoOutliers!EP32,2,99)/2),"")</f>
        <v>5.0000000000000001E-3</v>
      </c>
      <c r="MH32" s="309">
        <f t="shared" si="181"/>
        <v>0</v>
      </c>
      <c r="MI32" s="310">
        <f t="shared" si="182"/>
        <v>0</v>
      </c>
      <c r="MJ32" s="303">
        <f>IFERROR(IF(N(data_NoOutliers!EQ32),data_NoOutliers!EQ32,MID(data_NoOutliers!EQ32,2,99)/2),"")</f>
        <v>5.0000000000000001E-3</v>
      </c>
      <c r="MK32" s="303">
        <f>IFERROR(IF(N(data_NoOutliers!ER32),data_NoOutliers!ER32,MID(data_NoOutliers!ER32,2,99)/2),"")</f>
        <v>5.0000000000000001E-3</v>
      </c>
      <c r="ML32" s="309">
        <f t="shared" si="183"/>
        <v>0</v>
      </c>
      <c r="MM32" s="310">
        <f t="shared" si="184"/>
        <v>0</v>
      </c>
      <c r="MN32" s="303">
        <f>IFERROR(IF(N(data_NoOutliers!ES32),data_NoOutliers!ES32,MID(data_NoOutliers!ES32,2,99)/2),"")</f>
        <v>5.0000000000000001E-3</v>
      </c>
      <c r="MO32" s="309">
        <f t="shared" si="185"/>
        <v>0</v>
      </c>
      <c r="MP32" s="310">
        <f t="shared" si="186"/>
        <v>0</v>
      </c>
      <c r="MQ32" s="303">
        <f>IFERROR(IF(N(data_NoOutliers!ET32),data_NoOutliers!ET32,MID(data_NoOutliers!ET32,2,99)/2),"")</f>
        <v>5.0000000000000001E-3</v>
      </c>
      <c r="MR32" s="303">
        <f>IFERROR(IF(N(data_NoOutliers!EU32),data_NoOutliers!EU32,MID(data_NoOutliers!EU32,2,99)/2),"")</f>
        <v>5.0000000000000001E-3</v>
      </c>
      <c r="MS32" s="117">
        <f t="shared" si="280"/>
        <v>0</v>
      </c>
      <c r="MT32" s="319">
        <f t="shared" si="187"/>
        <v>0</v>
      </c>
      <c r="MU32" s="303">
        <f>IFERROR(IF(N(data_NoOutliers!EV32),data_NoOutliers!EV32,MID(data_NoOutliers!EV32,2,99)/2),"")</f>
        <v>5.0000000000000001E-3</v>
      </c>
      <c r="MV32" s="303">
        <f>IFERROR(IF(N(data_NoOutliers!EW32),data_NoOutliers!EW32,MID(data_NoOutliers!EW32,2,99)/2),"")</f>
        <v>5.0000000000000001E-3</v>
      </c>
      <c r="MW32" s="117">
        <f t="shared" si="188"/>
        <v>0</v>
      </c>
      <c r="MX32" s="319">
        <f t="shared" si="189"/>
        <v>0</v>
      </c>
      <c r="MY32" s="303">
        <f>IFERROR(IF(N(data_NoOutliers!EX32),data_NoOutliers!EX32,MID(data_NoOutliers!EX32,2,99)/2),"")</f>
        <v>5.0000000000000001E-3</v>
      </c>
      <c r="MZ32" s="117">
        <f t="shared" si="190"/>
        <v>0</v>
      </c>
      <c r="NA32" s="319">
        <f t="shared" si="191"/>
        <v>0</v>
      </c>
      <c r="NB32" s="303">
        <f>IFERROR(IF(N(data_NoOutliers!EY32),data_NoOutliers!EY32,MID(data_NoOutliers!EY32,2,99)/2),"")</f>
        <v>5.0000000000000001E-3</v>
      </c>
      <c r="NC32" s="303">
        <f>IFERROR(IF(N(data_NoOutliers!EZ32),data_NoOutliers!EZ32,MID(data_NoOutliers!EZ32,2,99)/2),"")</f>
        <v>5.0000000000000001E-3</v>
      </c>
      <c r="ND32" s="307">
        <f t="shared" si="281"/>
        <v>0</v>
      </c>
      <c r="NE32" s="308">
        <f t="shared" si="192"/>
        <v>0</v>
      </c>
      <c r="NF32" s="303">
        <f>IFERROR(IF(N(data_NoOutliers!FA32),data_NoOutliers!FA32,MID(data_NoOutliers!FA32,2,99)/2),"")</f>
        <v>5.0000000000000001E-3</v>
      </c>
      <c r="NG32" s="303" t="str">
        <f>IFERROR(IF(N(data_NoOutliers!FB32),data_NoOutliers!FB32,MID(data_NoOutliers!FB32,2,99)/2),"")</f>
        <v/>
      </c>
      <c r="NH32" s="307" t="str">
        <f t="shared" si="193"/>
        <v/>
      </c>
      <c r="NI32" s="308" t="str">
        <f t="shared" si="194"/>
        <v/>
      </c>
      <c r="NJ32" s="303">
        <f>IFERROR(IF(N(data_NoOutliers!FC32),data_NoOutliers!FC32,MID(data_NoOutliers!FC32,2,99)/2),"")</f>
        <v>5.0000000000000001E-3</v>
      </c>
      <c r="NK32" s="307">
        <f t="shared" si="195"/>
        <v>0</v>
      </c>
      <c r="NL32" s="308">
        <f t="shared" si="196"/>
        <v>0</v>
      </c>
      <c r="NM32" s="303">
        <f>IFERROR(IF(N(data_NoOutliers!FD32),data_NoOutliers!FD32,MID(data_NoOutliers!FD32,2,99)/2),"")</f>
        <v>5.0000000000000001E-3</v>
      </c>
      <c r="NN32" s="303">
        <f>IFERROR(IF(N(data_NoOutliers!FE32),data_NoOutliers!FE32,MID(data_NoOutliers!FE32,2,99)/2),"")</f>
        <v>5.0000000000000001E-3</v>
      </c>
      <c r="NO32" s="324">
        <f t="shared" si="282"/>
        <v>0</v>
      </c>
      <c r="NP32" s="325">
        <f t="shared" si="197"/>
        <v>0</v>
      </c>
      <c r="NQ32" s="303">
        <f>IFERROR(IF(N(data_NoOutliers!FF32),data_NoOutliers!FF32,MID(data_NoOutliers!FF32,2,99)/2),"")</f>
        <v>5.0000000000000001E-3</v>
      </c>
      <c r="NR32" s="303">
        <f>IFERROR(IF(N(data_NoOutliers!FG32),data_NoOutliers!FG32,MID(data_NoOutliers!FG32,2,99)/2),"")</f>
        <v>5.0000000000000001E-3</v>
      </c>
      <c r="NS32" s="324">
        <f t="shared" si="198"/>
        <v>0</v>
      </c>
      <c r="NT32" s="325">
        <f t="shared" si="199"/>
        <v>0</v>
      </c>
      <c r="NU32" s="303">
        <f>IFERROR(IF(N(data_NoOutliers!FH32),data_NoOutliers!FH32,MID(data_NoOutliers!FH32,2,99)/2),"")</f>
        <v>5.0000000000000001E-3</v>
      </c>
      <c r="NV32" s="324">
        <f t="shared" si="200"/>
        <v>0</v>
      </c>
      <c r="NW32" s="325">
        <f t="shared" si="201"/>
        <v>0</v>
      </c>
      <c r="NX32" s="303">
        <f>IFERROR(IF(N(data_NoOutliers!FI32),data_NoOutliers!FI32,MID(data_NoOutliers!FI32,2,99)/2),"")</f>
        <v>5.0000000000000001E-3</v>
      </c>
      <c r="NY32" s="303">
        <f>IFERROR(IF(N(data_NoOutliers!FJ32),data_NoOutliers!FJ32,MID(data_NoOutliers!FJ32,2,99)/2),"")</f>
        <v>5.0000000000000001E-3</v>
      </c>
      <c r="NZ32" s="317">
        <f t="shared" si="283"/>
        <v>0</v>
      </c>
      <c r="OA32" s="318">
        <f t="shared" si="202"/>
        <v>0</v>
      </c>
      <c r="OB32" s="303">
        <f>IFERROR(IF(N(data_NoOutliers!FK32),data_NoOutliers!FK32,MID(data_NoOutliers!FK32,2,99)/2),"")</f>
        <v>5.0000000000000001E-3</v>
      </c>
      <c r="OC32" s="303">
        <f>IFERROR(IF(N(data_NoOutliers!FL32),data_NoOutliers!FL32,MID(data_NoOutliers!FL32,2,99)/2),"")</f>
        <v>5.0000000000000001E-3</v>
      </c>
      <c r="OD32" s="317">
        <f t="shared" si="203"/>
        <v>0</v>
      </c>
      <c r="OE32" s="318">
        <f t="shared" si="204"/>
        <v>0</v>
      </c>
      <c r="OF32" s="303">
        <f>IFERROR(IF(N(data_NoOutliers!FM32),data_NoOutliers!FM32,MID(data_NoOutliers!FM32,2,99)/2),"")</f>
        <v>5.0000000000000001E-3</v>
      </c>
      <c r="OG32" s="317">
        <f t="shared" si="205"/>
        <v>0</v>
      </c>
      <c r="OH32" s="318">
        <f t="shared" si="206"/>
        <v>0</v>
      </c>
      <c r="OI32" s="303">
        <f>IFERROR(IF(N(data_NoOutliers!FN32),data_NoOutliers!FN32,MID(data_NoOutliers!FN32,2,99)/2),"")</f>
        <v>5.0000000000000001E-3</v>
      </c>
      <c r="OJ32" s="303">
        <f>IFERROR(IF(N(data_NoOutliers!FO32),data_NoOutliers!FO32,MID(data_NoOutliers!FO32,2,99)/2),"")</f>
        <v>5.0000000000000001E-3</v>
      </c>
      <c r="OK32" s="292">
        <f t="shared" si="284"/>
        <v>0</v>
      </c>
      <c r="OL32" s="304">
        <f t="shared" si="207"/>
        <v>0</v>
      </c>
      <c r="OM32" s="303">
        <f>IFERROR(IF(N(data_NoOutliers!FP32),data_NoOutliers!FP32,MID(data_NoOutliers!FP32,2,99)/2),"")</f>
        <v>5.0000000000000001E-3</v>
      </c>
      <c r="ON32" s="303">
        <f>IFERROR(IF(N(data_NoOutliers!FQ32),data_NoOutliers!FQ32,MID(data_NoOutliers!FQ32,2,99)/2),"")</f>
        <v>2.5000000000000001E-2</v>
      </c>
      <c r="OO32" s="292">
        <f t="shared" si="208"/>
        <v>0.02</v>
      </c>
      <c r="OP32" s="304">
        <f t="shared" si="209"/>
        <v>1.3446808510638297</v>
      </c>
      <c r="OQ32" s="303">
        <f>IFERROR(IF(N(data_NoOutliers!FR32),data_NoOutliers!FR32,MID(data_NoOutliers!FR32,2,99)/2),"")</f>
        <v>3.6999999999999998E-2</v>
      </c>
      <c r="OR32" s="292">
        <f t="shared" si="210"/>
        <v>3.2000000000000001E-2</v>
      </c>
      <c r="OS32" s="304">
        <f t="shared" si="211"/>
        <v>3.0247999999999995</v>
      </c>
      <c r="OT32" s="303">
        <f>IFERROR(IF(N(data_NoOutliers!FS32),data_NoOutliers!FS32,MID(data_NoOutliers!FS32,2,99)/2),"")</f>
        <v>5.0000000000000001E-3</v>
      </c>
      <c r="OU32" s="303">
        <f>IFERROR(IF(N(data_NoOutliers!FT32),data_NoOutliers!FT32,MID(data_NoOutliers!FT32,2,99)/2),"")</f>
        <v>5.0000000000000001E-3</v>
      </c>
      <c r="OV32" s="313">
        <f t="shared" si="285"/>
        <v>0</v>
      </c>
      <c r="OW32" s="314">
        <f t="shared" si="212"/>
        <v>0</v>
      </c>
      <c r="OX32" s="303">
        <f>IFERROR(IF(N(data_NoOutliers!FU32),data_NoOutliers!FU32,MID(data_NoOutliers!FU32,2,99)/2),"")</f>
        <v>5.0000000000000001E-3</v>
      </c>
      <c r="OY32" s="303">
        <f>IFERROR(IF(N(data_NoOutliers!FV32),data_NoOutliers!FV32,MID(data_NoOutliers!FV32,2,99)/2),"")</f>
        <v>5.0000000000000001E-3</v>
      </c>
      <c r="OZ32" s="313">
        <f t="shared" si="213"/>
        <v>0</v>
      </c>
      <c r="PA32" s="314">
        <f t="shared" si="214"/>
        <v>0</v>
      </c>
      <c r="PB32" s="303">
        <f>IFERROR(IF(N(data_NoOutliers!FW32),data_NoOutliers!FW32,MID(data_NoOutliers!FW32,2,99)/2),"")</f>
        <v>5.0000000000000001E-3</v>
      </c>
      <c r="PC32" s="313">
        <f t="shared" si="215"/>
        <v>0</v>
      </c>
      <c r="PD32" s="314">
        <f t="shared" si="216"/>
        <v>0</v>
      </c>
      <c r="PE32" s="303">
        <f>IFERROR(IF(N(data_NoOutliers!FX32),data_NoOutliers!FX32,MID(data_NoOutliers!FX32,2,99)/2),"")</f>
        <v>5.0000000000000001E-3</v>
      </c>
      <c r="PF32" s="303">
        <f>IFERROR(IF(N(data_NoOutliers!FY32),data_NoOutliers!FY32,MID(data_NoOutliers!FY32,2,99)/2),"")</f>
        <v>5.0000000000000001E-3</v>
      </c>
      <c r="PG32" s="326">
        <f t="shared" si="286"/>
        <v>0</v>
      </c>
      <c r="PH32" s="327">
        <f t="shared" si="217"/>
        <v>0</v>
      </c>
      <c r="PI32" s="303">
        <f>IFERROR(IF(N(data_NoOutliers!FZ32),data_NoOutliers!FZ32,MID(data_NoOutliers!FZ32,2,99)/2),"")</f>
        <v>5.0000000000000001E-3</v>
      </c>
      <c r="PJ32" s="303">
        <f>IFERROR(IF(N(data_NoOutliers!GA32),data_NoOutliers!GA32,MID(data_NoOutliers!GA32,2,99)/2),"")</f>
        <v>5.0000000000000001E-3</v>
      </c>
      <c r="PK32" s="326">
        <f t="shared" si="218"/>
        <v>0</v>
      </c>
      <c r="PL32" s="327">
        <f t="shared" si="219"/>
        <v>0</v>
      </c>
      <c r="PM32" s="303">
        <f>IFERROR(IF(N(data_NoOutliers!GB32),data_NoOutliers!GB32,MID(data_NoOutliers!GB32,2,99)/2),"")</f>
        <v>5.0000000000000001E-3</v>
      </c>
      <c r="PN32" s="326">
        <f t="shared" si="220"/>
        <v>0</v>
      </c>
      <c r="PO32" s="327">
        <f t="shared" si="221"/>
        <v>0</v>
      </c>
      <c r="PP32" s="303">
        <f>IFERROR(IF(N(data_NoOutliers!GC32),data_NoOutliers!GC32,MID(data_NoOutliers!GC32,2,99)/2),"")</f>
        <v>5.0000000000000001E-3</v>
      </c>
      <c r="PQ32" s="303">
        <f>IFERROR(IF(N(data_NoOutliers!GD32),data_NoOutliers!GD32,MID(data_NoOutliers!GD32,2,99)/2),"")</f>
        <v>5.0000000000000001E-3</v>
      </c>
      <c r="PR32" s="320">
        <f t="shared" si="287"/>
        <v>0</v>
      </c>
      <c r="PS32" s="321">
        <f t="shared" si="222"/>
        <v>0</v>
      </c>
      <c r="PT32" s="303">
        <f>IFERROR(IF(N(data_NoOutliers!GE32),data_NoOutliers!GE32,MID(data_NoOutliers!GE32,2,99)/2),"")</f>
        <v>5.0000000000000001E-3</v>
      </c>
      <c r="PU32" s="303">
        <f>IFERROR(IF(N(data_NoOutliers!GF32),data_NoOutliers!GF32,MID(data_NoOutliers!GF32,2,99)/2),"")</f>
        <v>5.0000000000000001E-3</v>
      </c>
      <c r="PV32" s="320">
        <f t="shared" si="223"/>
        <v>0</v>
      </c>
      <c r="PW32" s="321">
        <f t="shared" si="224"/>
        <v>0</v>
      </c>
      <c r="PX32" s="303">
        <f>IFERROR(IF(N(data_NoOutliers!GG32),data_NoOutliers!GG32,MID(data_NoOutliers!GG32,2,99)/2),"")</f>
        <v>5.0000000000000001E-3</v>
      </c>
      <c r="PY32" s="320">
        <f t="shared" si="225"/>
        <v>0</v>
      </c>
      <c r="PZ32" s="321">
        <f t="shared" si="226"/>
        <v>0</v>
      </c>
      <c r="QA32" s="303">
        <f>IFERROR(IF(N(data_NoOutliers!GH32),data_NoOutliers!GH32,MID(data_NoOutliers!GH32,2,99)/2),"")</f>
        <v>5.0000000000000001E-3</v>
      </c>
      <c r="QB32" s="303">
        <f>IFERROR(IF(N(data_NoOutliers!GI32),data_NoOutliers!GI32,MID(data_NoOutliers!GI32,2,99)/2),"")</f>
        <v>5.0000000000000001E-3</v>
      </c>
      <c r="QC32" s="317">
        <f t="shared" si="323"/>
        <v>0</v>
      </c>
      <c r="QD32" s="318">
        <f t="shared" si="227"/>
        <v>0</v>
      </c>
      <c r="QE32" s="303">
        <f>IFERROR(IF(N(data_NoOutliers!GJ32),data_NoOutliers!GJ32,MID(data_NoOutliers!GJ32,2,99)/2),"")</f>
        <v>5.0000000000000001E-3</v>
      </c>
      <c r="QF32" s="303">
        <f>IFERROR(IF(N(data_NoOutliers!GK32),data_NoOutliers!GK32,MID(data_NoOutliers!GK32,2,99)/2),"")</f>
        <v>5.0000000000000001E-3</v>
      </c>
      <c r="QG32" s="317">
        <f t="shared" si="228"/>
        <v>0</v>
      </c>
      <c r="QH32" s="318">
        <f t="shared" si="229"/>
        <v>0</v>
      </c>
      <c r="QI32" s="303">
        <f>IFERROR(IF(N(data_NoOutliers!GL32),data_NoOutliers!GL32,MID(data_NoOutliers!GL32,2,99)/2),"")</f>
        <v>5.0000000000000001E-3</v>
      </c>
      <c r="QJ32" s="317">
        <f t="shared" si="230"/>
        <v>0</v>
      </c>
      <c r="QK32" s="318">
        <f t="shared" si="231"/>
        <v>0</v>
      </c>
      <c r="QL32" s="303">
        <f>IFERROR(IF(N(data_NoOutliers!GM32),data_NoOutliers!GM32,MID(data_NoOutliers!GM32,2,99)/2),"")</f>
        <v>5.0000000000000001E-3</v>
      </c>
      <c r="QM32" s="303">
        <f>IFERROR(IF(N(data_NoOutliers!GN32),data_NoOutliers!GN32,MID(data_NoOutliers!GN32,2,99)/2),"")</f>
        <v>5.0000000000000001E-3</v>
      </c>
      <c r="QN32" s="328">
        <f t="shared" si="324"/>
        <v>0</v>
      </c>
      <c r="QO32" s="329">
        <f t="shared" si="290"/>
        <v>0</v>
      </c>
      <c r="QP32" s="303">
        <f>IFERROR(IF(N(data_NoOutliers!GO32),data_NoOutliers!GO32,MID(data_NoOutliers!GO32,2,99)/2),"")</f>
        <v>5.0000000000000001E-3</v>
      </c>
      <c r="QQ32" s="303">
        <f>IFERROR(IF(N(data_NoOutliers!GP32),data_NoOutliers!GP32,MID(data_NoOutliers!GP32,2,99)/2),"")</f>
        <v>5.0000000000000001E-3</v>
      </c>
      <c r="QR32" s="328">
        <f t="shared" si="232"/>
        <v>0</v>
      </c>
      <c r="QS32" s="329">
        <f t="shared" si="233"/>
        <v>0</v>
      </c>
      <c r="QT32" s="303">
        <f>IFERROR(IF(N(data_NoOutliers!GQ32),data_NoOutliers!GQ32,MID(data_NoOutliers!GQ32,2,99)/2),"")</f>
        <v>5.0000000000000001E-3</v>
      </c>
      <c r="QU32" s="328">
        <f t="shared" si="234"/>
        <v>0</v>
      </c>
      <c r="QV32" s="329">
        <f t="shared" si="235"/>
        <v>0</v>
      </c>
      <c r="QW32" s="303">
        <f>IFERROR(IF(N(data_NoOutliers!GR32),data_NoOutliers!GR32,MID(data_NoOutliers!GR32,2,99)/2),"")</f>
        <v>5.0000000000000001E-3</v>
      </c>
      <c r="QX32" s="303">
        <f>IFERROR(IF(N(data_NoOutliers!GS32),data_NoOutliers!GS32,MID(data_NoOutliers!GS32,2,99)/2),"")</f>
        <v>5.0000000000000001E-3</v>
      </c>
      <c r="QY32" s="326">
        <f t="shared" si="325"/>
        <v>0</v>
      </c>
      <c r="QZ32" s="327">
        <f t="shared" si="292"/>
        <v>0</v>
      </c>
      <c r="RA32" s="303">
        <f>IFERROR(IF(N(data_NoOutliers!GT32),data_NoOutliers!GT32,MID(data_NoOutliers!GT32,2,99)/2),"")</f>
        <v>5.0000000000000001E-3</v>
      </c>
      <c r="RB32" s="303">
        <f>IFERROR(IF(N(data_NoOutliers!GU32),data_NoOutliers!GU32,MID(data_NoOutliers!GU32,2,99)/2),"")</f>
        <v>5.0000000000000001E-3</v>
      </c>
      <c r="RC32" s="326">
        <f t="shared" si="236"/>
        <v>0</v>
      </c>
      <c r="RD32" s="327">
        <f t="shared" si="293"/>
        <v>0</v>
      </c>
      <c r="RE32" s="303">
        <f>IFERROR(IF(N(data_NoOutliers!GV32),data_NoOutliers!GV32,MID(data_NoOutliers!GV32,2,99)/2),"")</f>
        <v>5.0000000000000001E-3</v>
      </c>
      <c r="RF32" s="326">
        <f t="shared" si="237"/>
        <v>0</v>
      </c>
      <c r="RG32" s="327">
        <f t="shared" si="238"/>
        <v>0</v>
      </c>
      <c r="RH32" s="303">
        <f>IFERROR(IF(N(data_NoOutliers!GW32),data_NoOutliers!GW32,MID(data_NoOutliers!GW32,2,99)/2),"")</f>
        <v>5.0000000000000001E-3</v>
      </c>
      <c r="RI32" s="303">
        <f>IFERROR(IF(N(data_NoOutliers!GX32),data_NoOutliers!GX32,MID(data_NoOutliers!GX32,2,99)/2),"")</f>
        <v>5.0000000000000001E-3</v>
      </c>
      <c r="RJ32" s="292">
        <f t="shared" si="326"/>
        <v>0</v>
      </c>
      <c r="RK32" s="304">
        <f t="shared" si="239"/>
        <v>0</v>
      </c>
      <c r="RL32" s="303">
        <f>IFERROR(IF(N(data_NoOutliers!GY32),data_NoOutliers!GY32,MID(data_NoOutliers!GY32,2,99)/2),"")</f>
        <v>5.0000000000000001E-3</v>
      </c>
      <c r="RM32" s="303">
        <f>IFERROR(IF(N(data_NoOutliers!GZ32),data_NoOutliers!GZ32,MID(data_NoOutliers!GZ32,2,99)/2),"")</f>
        <v>5.0000000000000001E-3</v>
      </c>
      <c r="RN32" s="292">
        <f t="shared" si="240"/>
        <v>0</v>
      </c>
      <c r="RO32" s="304">
        <f t="shared" si="241"/>
        <v>0</v>
      </c>
      <c r="RP32" s="303">
        <f>IFERROR(IF(N(data_NoOutliers!HA32),data_NoOutliers!HA32,MID(data_NoOutliers!HA32,2,99)/2),"")</f>
        <v>5.0000000000000001E-3</v>
      </c>
      <c r="RQ32" s="292">
        <f t="shared" si="242"/>
        <v>0</v>
      </c>
      <c r="RR32" s="304">
        <f t="shared" si="243"/>
        <v>0</v>
      </c>
      <c r="RS32" s="303">
        <f>IFERROR(IF(N(data_NoOutliers!HB32),data_NoOutliers!HB32,MID(data_NoOutliers!HB32,2,99)/2),"")</f>
        <v>5.0000000000000001E-3</v>
      </c>
      <c r="RT32" s="303">
        <f>IFERROR(IF(N(data_NoOutliers!HC32),data_NoOutliers!HC32,MID(data_NoOutliers!HC32,2,99)/2),"")</f>
        <v>5.0000000000000001E-3</v>
      </c>
      <c r="RU32" s="118">
        <f t="shared" si="327"/>
        <v>0</v>
      </c>
      <c r="RV32" s="306">
        <f t="shared" si="244"/>
        <v>0</v>
      </c>
      <c r="RW32" s="303">
        <f>IFERROR(IF(N(data_NoOutliers!HD32),data_NoOutliers!HD32,MID(data_NoOutliers!HD32,2,99)/2),"")</f>
        <v>5.0000000000000001E-3</v>
      </c>
      <c r="RX32" s="303">
        <f>IFERROR(IF(N(data_NoOutliers!HE32),data_NoOutliers!HE32,MID(data_NoOutliers!HE32,2,99)/2),"")</f>
        <v>5.0000000000000001E-3</v>
      </c>
      <c r="RY32" s="118">
        <f t="shared" si="245"/>
        <v>0</v>
      </c>
      <c r="RZ32" s="306">
        <f t="shared" si="246"/>
        <v>0</v>
      </c>
      <c r="SA32" s="303">
        <f>IFERROR(IF(N(data_NoOutliers!HF32),data_NoOutliers!HF32,MID(data_NoOutliers!HF32,2,99)/2),"")</f>
        <v>5.0000000000000001E-3</v>
      </c>
      <c r="SB32" s="118">
        <f t="shared" si="247"/>
        <v>0</v>
      </c>
      <c r="SC32" s="340">
        <f t="shared" si="248"/>
        <v>0</v>
      </c>
      <c r="SD32" s="303">
        <f>IFERROR(IF(N(data_NoOutliers!HG32),data_NoOutliers!HG32,MID(data_NoOutliers!HG32,2,99)/2),"")</f>
        <v>5.0000000000000001E-3</v>
      </c>
      <c r="SE32" s="303">
        <f>IFERROR(IF(N(data_NoOutliers!HH32),data_NoOutliers!HH32,MID(data_NoOutliers!HH32,2,99)/2),"")</f>
        <v>5.0000000000000001E-3</v>
      </c>
      <c r="SF32" s="307">
        <f t="shared" si="328"/>
        <v>0</v>
      </c>
      <c r="SG32" s="308">
        <f t="shared" si="249"/>
        <v>0</v>
      </c>
      <c r="SH32" s="303">
        <f>IFERROR(IF(N(data_NoOutliers!HI32),data_NoOutliers!HI32,MID(data_NoOutliers!HI32,2,99)/2),"")</f>
        <v>5.0000000000000001E-3</v>
      </c>
      <c r="SI32" s="303">
        <f>IFERROR(IF(N(data_NoOutliers!HJ32),data_NoOutliers!HJ32,MID(data_NoOutliers!HJ32,2,99)/2),"")</f>
        <v>5.0000000000000001E-3</v>
      </c>
      <c r="SJ32" s="307">
        <f t="shared" si="250"/>
        <v>0</v>
      </c>
      <c r="SK32" s="338">
        <f t="shared" si="251"/>
        <v>0</v>
      </c>
      <c r="SL32" s="303">
        <f>IFERROR(IF(N(data_NoOutliers!HK32),data_NoOutliers!HK32,MID(data_NoOutliers!HK32,2,99)/2),"")</f>
        <v>5.0000000000000001E-3</v>
      </c>
      <c r="SM32" s="307">
        <f t="shared" si="252"/>
        <v>0</v>
      </c>
      <c r="SN32" s="338">
        <f t="shared" si="253"/>
        <v>0</v>
      </c>
      <c r="SO32" s="303">
        <f>IFERROR(IF(N(data_NoOutliers!HL32),data_NoOutliers!HL32,MID(data_NoOutliers!HL32,2,99)/2),"")</f>
        <v>5.0000000000000001E-3</v>
      </c>
      <c r="SP32" s="303">
        <f>IFERROR(IF(N(data_NoOutliers!HM32),data_NoOutliers!HM32,MID(data_NoOutliers!HM32,2,99)/2),"")</f>
        <v>5.0000000000000001E-3</v>
      </c>
      <c r="SQ32" s="127">
        <f t="shared" si="329"/>
        <v>0</v>
      </c>
      <c r="SR32" s="305">
        <f t="shared" si="254"/>
        <v>0</v>
      </c>
      <c r="SS32" s="303">
        <f>IFERROR(IF(N(data_NoOutliers!HN32),data_NoOutliers!HN32,MID(data_NoOutliers!HN32,2,99)/2),"")</f>
        <v>5.0000000000000001E-3</v>
      </c>
      <c r="ST32" s="303">
        <f>IFERROR(IF(N(data_NoOutliers!HO32),data_NoOutliers!HO32,MID(data_NoOutliers!HO32,2,99)/2),"")</f>
        <v>5.0000000000000001E-3</v>
      </c>
      <c r="SU32" s="127">
        <f t="shared" si="255"/>
        <v>0</v>
      </c>
      <c r="SV32" s="302">
        <f t="shared" si="256"/>
        <v>0</v>
      </c>
      <c r="SW32" s="303">
        <f>IFERROR(IF(N(data_NoOutliers!HP32),data_NoOutliers!HP32,MID(data_NoOutliers!HP32,2,99)/2),"")</f>
        <v>5.0000000000000001E-3</v>
      </c>
      <c r="SX32" s="127">
        <f t="shared" si="257"/>
        <v>0</v>
      </c>
      <c r="SY32" s="330">
        <f t="shared" si="258"/>
        <v>0</v>
      </c>
      <c r="SZ32" s="4">
        <f>IFERROR(IF(N(data_NoOutliers!HQ32),data_NoOutliers!HQ32,MID(data_NoOutliers!HQ32,2,99)/2),"")</f>
        <v>5.0000000000000001E-3</v>
      </c>
      <c r="TA32" s="4">
        <f>IFERROR(IF(N(data_NoOutliers!HR32),data_NoOutliers!HR32,MID(data_NoOutliers!HR32,2,99)/2),"")</f>
        <v>5.0000000000000001E-3</v>
      </c>
      <c r="TB32" s="118">
        <f t="shared" si="330"/>
        <v>0</v>
      </c>
      <c r="TC32" s="306">
        <f t="shared" si="259"/>
        <v>0</v>
      </c>
      <c r="TD32" s="4">
        <f>IFERROR(IF(N(data_NoOutliers!HS32),data_NoOutliers!HS32,MID(data_NoOutliers!HS32,2,99)/2),"")</f>
        <v>5.0000000000000001E-3</v>
      </c>
      <c r="TE32" s="4">
        <f>IFERROR(IF(N(data_NoOutliers!HT32),data_NoOutliers!HT32,MID(data_NoOutliers!HT32,2,99)/2),"")</f>
        <v>5.0000000000000001E-3</v>
      </c>
      <c r="TF32" s="118">
        <f t="shared" si="260"/>
        <v>0</v>
      </c>
      <c r="TG32" s="458">
        <f t="shared" si="261"/>
        <v>0</v>
      </c>
      <c r="TH32" s="4">
        <f>IFERROR(IF(N(data_NoOutliers!HU32),data_NoOutliers!HU32,MID(data_NoOutliers!HU32,2,99)/2),"")</f>
        <v>5.0000000000000001E-3</v>
      </c>
      <c r="TI32" s="118">
        <f t="shared" si="262"/>
        <v>0</v>
      </c>
      <c r="TJ32" s="340">
        <f t="shared" si="263"/>
        <v>0</v>
      </c>
      <c r="TK32" s="4">
        <f>IFERROR(IF(N(data_NoOutliers!HV32),data_NoOutliers!HV32,MID(data_NoOutliers!HV32,2,99)/2),"")</f>
        <v>5.0000000000000001E-3</v>
      </c>
      <c r="TL32" s="4">
        <f>IFERROR(IF(N(data_NoOutliers!HW32),data_NoOutliers!HW32,MID(data_NoOutliers!HW32,2,99)/2),"")</f>
        <v>5.0000000000000001E-3</v>
      </c>
      <c r="TM32" s="462">
        <f t="shared" si="331"/>
        <v>0</v>
      </c>
      <c r="TN32" s="463">
        <f t="shared" si="264"/>
        <v>0</v>
      </c>
      <c r="TO32" s="4">
        <f>IFERROR(IF(N(data_NoOutliers!HX32),data_NoOutliers!HX32,MID(data_NoOutliers!HX32,2,99)/2),"")</f>
        <v>5.0000000000000001E-3</v>
      </c>
      <c r="TP32" s="4">
        <f>IFERROR(IF(N(data_NoOutliers!HY32),data_NoOutliers!HY32,MID(data_NoOutliers!HY32,2,99)/2),"")</f>
        <v>5.0000000000000001E-3</v>
      </c>
      <c r="TQ32" s="462">
        <f t="shared" si="316"/>
        <v>0</v>
      </c>
      <c r="TR32" s="465">
        <f t="shared" si="265"/>
        <v>0</v>
      </c>
      <c r="TS32" s="4">
        <f>IFERROR(IF(N(data_NoOutliers!HZ32),data_NoOutliers!HZ32,MID(data_NoOutliers!HZ32,2,99)/2),"")</f>
        <v>5.0000000000000001E-3</v>
      </c>
      <c r="TT32" s="462">
        <f t="shared" si="266"/>
        <v>0</v>
      </c>
      <c r="TU32" s="464">
        <f t="shared" si="267"/>
        <v>0</v>
      </c>
      <c r="TV32" s="4">
        <f>IFERROR(IF(N(data_NoOutliers!IA32),data_NoOutliers!IA32,MID(data_NoOutliers!IA32,2,99)/2),"")</f>
        <v>5.0000000000000001E-3</v>
      </c>
      <c r="TW32" s="4">
        <f>IFERROR(IF(N(data_NoOutliers!IB32),data_NoOutliers!IB32,MID(data_NoOutliers!IB32,2,99)/2),"")</f>
        <v>5.0000000000000001E-3</v>
      </c>
      <c r="TX32" s="468">
        <f t="shared" si="332"/>
        <v>0</v>
      </c>
      <c r="TY32" s="470">
        <f t="shared" si="302"/>
        <v>0</v>
      </c>
      <c r="TZ32" s="4">
        <f>IFERROR(IF(N(data_NoOutliers!IC32),data_NoOutliers!IC32,MID(data_NoOutliers!IC32,2,99)/2),"")</f>
        <v>5.0000000000000001E-3</v>
      </c>
      <c r="UA32" s="4">
        <f>IFERROR(IF(N(data_NoOutliers!ID32),data_NoOutliers!ID32,MID(data_NoOutliers!ID32,2,99)/2),"")</f>
        <v>5.0000000000000001E-3</v>
      </c>
      <c r="UB32" s="468">
        <f t="shared" si="317"/>
        <v>0</v>
      </c>
      <c r="UC32" s="471">
        <f t="shared" si="268"/>
        <v>0</v>
      </c>
      <c r="UD32" s="4">
        <f>IFERROR(IF(N(data_NoOutliers!IE32),data_NoOutliers!IE32,MID(data_NoOutliers!IE32,2,99)/2),"")</f>
        <v>5.0000000000000001E-3</v>
      </c>
      <c r="UE32" s="468">
        <f t="shared" si="318"/>
        <v>0</v>
      </c>
      <c r="UF32" s="472">
        <f t="shared" si="270"/>
        <v>0</v>
      </c>
      <c r="UG32" s="4">
        <f>IFERROR(IF(N(data_NoOutliers!IF32),data_NoOutliers!IF32,MID(data_NoOutliers!IF32,2,99)/2),"")</f>
        <v>5.0000000000000001E-3</v>
      </c>
      <c r="UH32" s="4">
        <f>IFERROR(IF(N(data_NoOutliers!IG32),data_NoOutliers!IG32,MID(data_NoOutliers!IG32,2,99)/2),"")</f>
        <v>5.0000000000000001E-3</v>
      </c>
      <c r="UI32" s="479">
        <f t="shared" si="333"/>
        <v>0</v>
      </c>
      <c r="UJ32" s="480">
        <f t="shared" si="271"/>
        <v>0</v>
      </c>
      <c r="UK32" s="4">
        <f>IFERROR(IF(N(data_NoOutliers!IH32),data_NoOutliers!IH32,MID(data_NoOutliers!IH32,2,99)/2),"")</f>
        <v>5.0000000000000001E-3</v>
      </c>
      <c r="UL32" s="4">
        <f>IFERROR(IF(N(data_NoOutliers!II32),data_NoOutliers!II32,MID(data_NoOutliers!II32,2,99)/2),"")</f>
        <v>5.0000000000000001E-3</v>
      </c>
      <c r="UM32" s="483">
        <f t="shared" si="334"/>
        <v>0</v>
      </c>
      <c r="UN32" s="485">
        <f t="shared" si="272"/>
        <v>0</v>
      </c>
      <c r="UO32" s="4">
        <f>IFERROR(IF(N(data_NoOutliers!IJ32),data_NoOutliers!IJ32,MID(data_NoOutliers!IJ32,2,99)/2),"")</f>
        <v>5.0000000000000001E-3</v>
      </c>
      <c r="UP32" s="4">
        <f>IFERROR(IF(N(data_NoOutliers!IK32),data_NoOutliers!IK32,MID(data_NoOutliers!IK32,2,99)/2),"")</f>
        <v>5.0000000000000001E-3</v>
      </c>
      <c r="UQ32" s="483">
        <f t="shared" si="336"/>
        <v>0</v>
      </c>
      <c r="UR32" s="486">
        <f t="shared" si="273"/>
        <v>0</v>
      </c>
      <c r="US32" s="4">
        <f>IFERROR(IF(N(data_NoOutliers!IL32),data_NoOutliers!IL32,MID(data_NoOutliers!IL32,2,99)/2),"")</f>
        <v>5.0000000000000001E-3</v>
      </c>
      <c r="UT32" s="483">
        <f t="shared" si="320"/>
        <v>0</v>
      </c>
      <c r="UU32" s="487">
        <f t="shared" si="274"/>
        <v>0</v>
      </c>
      <c r="UV32" s="4">
        <f>IFERROR(IF(N(data_NoOutliers!IM32),data_NoOutliers!IM32,MID(data_NoOutliers!IM32,2,99)/2),"")</f>
        <v>5.0000000000000001E-3</v>
      </c>
      <c r="UW32" s="4">
        <f>IFERROR(IF(N(data_NoOutliers!IN32),data_NoOutliers!IN32,MID(data_NoOutliers!IN32,2,99)/2),"")</f>
        <v>5.0000000000000001E-3</v>
      </c>
      <c r="UX32" s="491">
        <f t="shared" si="335"/>
        <v>0</v>
      </c>
      <c r="UY32" s="494">
        <f t="shared" si="275"/>
        <v>0</v>
      </c>
      <c r="UZ32" s="4">
        <f>IFERROR(IF(N(data_NoOutliers!IO32),data_NoOutliers!IO32,MID(data_NoOutliers!IO32,2,99)/2),"")</f>
        <v>5.0000000000000001E-3</v>
      </c>
      <c r="VA32" s="4">
        <f>IFERROR(IF(N(data_NoOutliers!IP32),data_NoOutliers!IP32,MID(data_NoOutliers!IP32,2,99)/2),"")</f>
        <v>5.0000000000000001E-3</v>
      </c>
      <c r="VB32" s="491">
        <f t="shared" si="337"/>
        <v>0</v>
      </c>
      <c r="VC32" s="495">
        <f t="shared" si="276"/>
        <v>0</v>
      </c>
      <c r="VD32" s="4">
        <f>IFERROR(IF(N(data_NoOutliers!IQ32),data_NoOutliers!IQ32,MID(data_NoOutliers!IQ32,2,99)/2),"")</f>
        <v>5.0000000000000001E-3</v>
      </c>
      <c r="VE32" s="491">
        <f t="shared" si="322"/>
        <v>0</v>
      </c>
      <c r="VF32" s="493">
        <f t="shared" si="277"/>
        <v>0</v>
      </c>
      <c r="VG32" s="4" t="str">
        <f>IFERROR(IF(N(data_NoOutliers!IR32),data_NoOutliers!IR32,MID(data_NoOutliers!IR32,2,99)/2),"")</f>
        <v/>
      </c>
      <c r="VH32" s="4" t="str">
        <f>IFERROR(IF(N(data_NoOutliers!IS32),data_NoOutliers!IS32,MID(data_NoOutliers!IS32,2,99)/2),"")</f>
        <v/>
      </c>
      <c r="VI32" s="4" t="str">
        <f>IFERROR(IF(N(data_NoOutliers!IT32),data_NoOutliers!IT32,MID(data_NoOutliers!IT32,2,99)/2),"")</f>
        <v/>
      </c>
      <c r="VJ32" s="4" t="str">
        <f>IFERROR(IF(N(data_NoOutliers!IU32),data_NoOutliers!IU32,MID(data_NoOutliers!IU32,2,99)/2),"")</f>
        <v/>
      </c>
      <c r="VK32" s="4" t="str">
        <f>IFERROR(IF(N(data_NoOutliers!IV32),data_NoOutliers!IV32,MID(data_NoOutliers!IV32,2,99)/2),"")</f>
        <v/>
      </c>
      <c r="VL32" s="4" t="str">
        <f>IFERROR(IF(N(data_NoOutliers!IW32),data_NoOutliers!IW32,MID(data_NoOutliers!IW32,2,99)/2),"")</f>
        <v/>
      </c>
      <c r="VM32" s="4" t="str">
        <f>IFERROR(IF(N(data_NoOutliers!IX32),data_NoOutliers!IX32,MID(data_NoOutliers!IX32,2,99)/2),"")</f>
        <v/>
      </c>
      <c r="VN32" s="4" t="str">
        <f>IFERROR(IF(N(data_NoOutliers!IY32),data_NoOutliers!IY32,MID(data_NoOutliers!IY32,2,99)/2),"")</f>
        <v/>
      </c>
      <c r="VO32" s="4" t="str">
        <f>IFERROR(IF(N(data_NoOutliers!IZ32),data_NoOutliers!IZ32,MID(data_NoOutliers!IZ32,2,99)/2),"")</f>
        <v/>
      </c>
      <c r="VP32" s="4" t="str">
        <f>IFERROR(IF(N(data_NoOutliers!JA32),data_NoOutliers!JA32,MID(data_NoOutliers!JA32,2,99)/2),"")</f>
        <v/>
      </c>
      <c r="VQ32" s="4" t="str">
        <f>IFERROR(IF(N(data_NoOutliers!JB32),data_NoOutliers!JB32,MID(data_NoOutliers!JB32,2,99)/2),"")</f>
        <v/>
      </c>
      <c r="VR32" s="4" t="str">
        <f>IFERROR(IF(N(data_NoOutliers!JC32),data_NoOutliers!JC32,MID(data_NoOutliers!JC32,2,99)/2),"")</f>
        <v/>
      </c>
      <c r="VS32" s="4" t="str">
        <f>IFERROR(IF(N(data_NoOutliers!JD32),data_NoOutliers!JD32,MID(data_NoOutliers!JD32,2,99)/2),"")</f>
        <v/>
      </c>
      <c r="VT32" s="4" t="str">
        <f>IFERROR(IF(N(data_NoOutliers!JE32),data_NoOutliers!JE32,MID(data_NoOutliers!JE32,2,99)/2),"")</f>
        <v/>
      </c>
      <c r="VU32" s="4" t="str">
        <f>IFERROR(IF(N(data_NoOutliers!JF32),data_NoOutliers!JF32,MID(data_NoOutliers!JF32,2,99)/2),"")</f>
        <v/>
      </c>
      <c r="VV32" s="4" t="str">
        <f>IFERROR(IF(N(data_NoOutliers!JG32),data_NoOutliers!JG32,MID(data_NoOutliers!JG32,2,99)/2),"")</f>
        <v/>
      </c>
      <c r="VW32" s="4" t="str">
        <f>IFERROR(IF(N(data_NoOutliers!JH32),data_NoOutliers!JH32,MID(data_NoOutliers!JH32,2,99)/2),"")</f>
        <v/>
      </c>
      <c r="VX32" s="4" t="str">
        <f>IFERROR(IF(N(data_NoOutliers!JI32),data_NoOutliers!JI32,MID(data_NoOutliers!JI32,2,99)/2),"")</f>
        <v/>
      </c>
      <c r="VY32" s="4" t="str">
        <f>IFERROR(IF(N(data_NoOutliers!JJ32),data_NoOutliers!JJ32,MID(data_NoOutliers!JJ32,2,99)/2),"")</f>
        <v/>
      </c>
      <c r="VZ32" s="4" t="str">
        <f>IFERROR(IF(N(data_NoOutliers!JK32),data_NoOutliers!JK32,MID(data_NoOutliers!JK32,2,99)/2),"")</f>
        <v/>
      </c>
      <c r="WA32" s="4" t="str">
        <f>IFERROR(IF(N(data_NoOutliers!JL32),data_NoOutliers!JL32,MID(data_NoOutliers!JL32,2,99)/2),"")</f>
        <v/>
      </c>
      <c r="WB32" s="4" t="str">
        <f>IFERROR(IF(N(data_NoOutliers!JM32),data_NoOutliers!JM32,MID(data_NoOutliers!JM32,2,99)/2),"")</f>
        <v/>
      </c>
      <c r="WC32" s="4" t="str">
        <f>IFERROR(IF(N(data_NoOutliers!JN32),data_NoOutliers!JN32,MID(data_NoOutliers!JN32,2,99)/2),"")</f>
        <v/>
      </c>
      <c r="WD32" s="4" t="str">
        <f>IFERROR(IF(N(data_NoOutliers!JO32),data_NoOutliers!JO32,MID(data_NoOutliers!JO32,2,99)/2),"")</f>
        <v/>
      </c>
      <c r="WE32" s="4" t="str">
        <f>IFERROR(IF(N(data_NoOutliers!JP32),data_NoOutliers!JP32,MID(data_NoOutliers!JP32,2,99)/2),"")</f>
        <v/>
      </c>
      <c r="WF32" s="4" t="str">
        <f>IFERROR(IF(N(data_NoOutliers!JQ32),data_NoOutliers!JQ32,MID(data_NoOutliers!JQ32,2,99)/2),"")</f>
        <v/>
      </c>
      <c r="WG32" s="4" t="str">
        <f>IFERROR(IF(N(data_NoOutliers!JR32),data_NoOutliers!JR32,MID(data_NoOutliers!JR32,2,99)/2),"")</f>
        <v/>
      </c>
      <c r="WH32" s="4" t="str">
        <f>IFERROR(IF(N(data_NoOutliers!JS32),data_NoOutliers!JS32,MID(data_NoOutliers!JS32,2,99)/2),"")</f>
        <v/>
      </c>
      <c r="WI32" s="4" t="str">
        <f>IFERROR(IF(N(data_NoOutliers!JT32),data_NoOutliers!JT32,MID(data_NoOutliers!JT32,2,99)/2),"")</f>
        <v/>
      </c>
      <c r="WJ32" s="4" t="str">
        <f>IFERROR(IF(N(data_NoOutliers!JU32),data_NoOutliers!JU32,MID(data_NoOutliers!JU32,2,99)/2),"")</f>
        <v/>
      </c>
      <c r="WK32" s="4" t="str">
        <f>IFERROR(IF(N(data_NoOutliers!JV32),data_NoOutliers!JV32,MID(data_NoOutliers!JV32,2,99)/2),"")</f>
        <v/>
      </c>
      <c r="WL32" s="4" t="str">
        <f>IFERROR(IF(N(data_NoOutliers!JW32),data_NoOutliers!JW32,MID(data_NoOutliers!JW32,2,99)/2),"")</f>
        <v/>
      </c>
      <c r="WM32" s="4" t="str">
        <f>IFERROR(IF(N(data_NoOutliers!JX32),data_NoOutliers!JX32,MID(data_NoOutliers!JX32,2,99)/2),"")</f>
        <v/>
      </c>
      <c r="WN32" s="4" t="str">
        <f>IFERROR(IF(N(data_NoOutliers!JY32),data_NoOutliers!JY32,MID(data_NoOutliers!JY32,2,99)/2),"")</f>
        <v/>
      </c>
      <c r="WO32" s="4" t="str">
        <f>IFERROR(IF(N(data_NoOutliers!JZ32),data_NoOutliers!JZ32,MID(data_NoOutliers!JZ32,2,99)/2),"")</f>
        <v/>
      </c>
      <c r="WP32" s="4" t="str">
        <f>IFERROR(IF(N(data_NoOutliers!KA32),data_NoOutliers!KA32,MID(data_NoOutliers!KA32,2,99)/2),"")</f>
        <v/>
      </c>
      <c r="WQ32" s="4" t="str">
        <f>IFERROR(IF(N(data_NoOutliers!KB32),data_NoOutliers!KB32,MID(data_NoOutliers!KB32,2,99)/2),"")</f>
        <v/>
      </c>
      <c r="WR32" s="4" t="str">
        <f>IFERROR(IF(N(data_NoOutliers!KC32),data_NoOutliers!KC32,MID(data_NoOutliers!KC32,2,99)/2),"")</f>
        <v/>
      </c>
      <c r="WS32" s="4" t="str">
        <f>IFERROR(IF(N(data_NoOutliers!KD32),data_NoOutliers!KD32,MID(data_NoOutliers!KD32,2,99)/2),"")</f>
        <v/>
      </c>
      <c r="WT32" s="4" t="str">
        <f>IFERROR(IF(N(data_NoOutliers!KE32),data_NoOutliers!KE32,MID(data_NoOutliers!KE32,2,99)/2),"")</f>
        <v/>
      </c>
      <c r="WU32" s="4" t="str">
        <f>IFERROR(IF(N(data_NoOutliers!KF32),data_NoOutliers!KF32,MID(data_NoOutliers!KF32,2,99)/2),"")</f>
        <v/>
      </c>
      <c r="WV32" s="4" t="str">
        <f>IFERROR(IF(N(data_NoOutliers!KG32),data_NoOutliers!KG32,MID(data_NoOutliers!KG32,2,99)/2),"")</f>
        <v/>
      </c>
      <c r="WW32" s="4" t="str">
        <f>IFERROR(IF(N(data_NoOutliers!KH32),data_NoOutliers!KH32,MID(data_NoOutliers!KH32,2,99)/2),"")</f>
        <v/>
      </c>
      <c r="WX32" s="4" t="str">
        <f>IFERROR(IF(N(data_NoOutliers!KI32),data_NoOutliers!KI32,MID(data_NoOutliers!KI32,2,99)/2),"")</f>
        <v/>
      </c>
      <c r="WY32" s="4" t="str">
        <f>IFERROR(IF(N(data_NoOutliers!KJ32),data_NoOutliers!KJ32,MID(data_NoOutliers!KJ32,2,99)/2),"")</f>
        <v/>
      </c>
      <c r="WZ32" s="4" t="str">
        <f>IFERROR(IF(N(data_NoOutliers!KK32),data_NoOutliers!KK32,MID(data_NoOutliers!KK32,2,99)/2),"")</f>
        <v/>
      </c>
      <c r="XA32" s="4" t="str">
        <f>IFERROR(IF(N(data_NoOutliers!KL32),data_NoOutliers!KL32,MID(data_NoOutliers!KL32,2,99)/2),"")</f>
        <v/>
      </c>
      <c r="XB32" s="4" t="str">
        <f>IFERROR(IF(N(data_NoOutliers!KM32),data_NoOutliers!KM32,MID(data_NoOutliers!KM32,2,99)/2),"")</f>
        <v/>
      </c>
      <c r="XC32" s="4" t="str">
        <f>IFERROR(IF(N(data_NoOutliers!KN32),data_NoOutliers!KN32,MID(data_NoOutliers!KN32,2,99)/2),"")</f>
        <v/>
      </c>
      <c r="XD32" s="4" t="str">
        <f>IFERROR(IF(N(data_NoOutliers!KO32),data_NoOutliers!KO32,MID(data_NoOutliers!KO32,2,99)/2),"")</f>
        <v/>
      </c>
      <c r="XE32" s="4" t="str">
        <f>IFERROR(IF(N(data_NoOutliers!KP32),data_NoOutliers!KP32,MID(data_NoOutliers!KP32,2,99)/2),"")</f>
        <v/>
      </c>
      <c r="XF32" s="4" t="str">
        <f>IFERROR(IF(N(data_NoOutliers!KQ32),data_NoOutliers!KQ32,MID(data_NoOutliers!KQ32,2,99)/2),"")</f>
        <v/>
      </c>
      <c r="XG32" s="4" t="str">
        <f>IFERROR(IF(N(data_NoOutliers!KR32),data_NoOutliers!KR32,MID(data_NoOutliers!KR32,2,99)/2),"")</f>
        <v/>
      </c>
      <c r="XH32" s="4" t="str">
        <f>IFERROR(IF(N(data_NoOutliers!KS32),data_NoOutliers!KS32,MID(data_NoOutliers!KS32,2,99)/2),"")</f>
        <v/>
      </c>
      <c r="XI32" s="4" t="str">
        <f>IFERROR(IF(N(data_NoOutliers!KT32),data_NoOutliers!KT32,MID(data_NoOutliers!KT32,2,99)/2),"")</f>
        <v/>
      </c>
      <c r="XJ32" s="4" t="str">
        <f>IFERROR(IF(N(data_NoOutliers!KU32),data_NoOutliers!KU32,MID(data_NoOutliers!KU32,2,99)/2),"")</f>
        <v/>
      </c>
      <c r="XK32" s="4" t="str">
        <f>IFERROR(IF(N(data_NoOutliers!KV32),data_NoOutliers!KV32,MID(data_NoOutliers!KV32,2,99)/2),"")</f>
        <v/>
      </c>
      <c r="XL32" s="4" t="str">
        <f>IFERROR(IF(N(data_NoOutliers!KW32),data_NoOutliers!KW32,MID(data_NoOutliers!KW32,2,99)/2),"")</f>
        <v/>
      </c>
      <c r="XM32" s="4" t="str">
        <f>IFERROR(IF(N(data_NoOutliers!KX32),data_NoOutliers!KX32,MID(data_NoOutliers!KX32,2,99)/2),"")</f>
        <v/>
      </c>
      <c r="XN32" s="4" t="str">
        <f>IFERROR(IF(N(data_NoOutliers!KY32),data_NoOutliers!KY32,MID(data_NoOutliers!KY32,2,99)/2),"")</f>
        <v/>
      </c>
      <c r="XO32" s="4" t="str">
        <f>IFERROR(IF(N(data_NoOutliers!KZ32),data_NoOutliers!KZ32,MID(data_NoOutliers!KZ32,2,99)/2),"")</f>
        <v/>
      </c>
      <c r="XP32" s="4" t="str">
        <f>IFERROR(IF(N(data_NoOutliers!LA32),data_NoOutliers!LA32,MID(data_NoOutliers!LA32,2,99)/2),"")</f>
        <v/>
      </c>
      <c r="XQ32" s="4" t="str">
        <f>IFERROR(IF(N(data_NoOutliers!LB32),data_NoOutliers!LB32,MID(data_NoOutliers!LB32,2,99)/2),"")</f>
        <v/>
      </c>
      <c r="XR32" s="4" t="str">
        <f>IFERROR(IF(N(data_NoOutliers!LC32),data_NoOutliers!LC32,MID(data_NoOutliers!LC32,2,99)/2),"")</f>
        <v/>
      </c>
      <c r="XS32" s="4" t="str">
        <f>IFERROR(IF(N(data_NoOutliers!LD32),data_NoOutliers!LD32,MID(data_NoOutliers!LD32,2,99)/2),"")</f>
        <v/>
      </c>
      <c r="XT32" s="4" t="str">
        <f>IFERROR(IF(N(data_NoOutliers!LE32),data_NoOutliers!LE32,MID(data_NoOutliers!LE32,2,99)/2),"")</f>
        <v/>
      </c>
      <c r="XU32" s="4" t="str">
        <f>IFERROR(IF(N(data_NoOutliers!LF32),data_NoOutliers!LF32,MID(data_NoOutliers!LF32,2,99)/2),"")</f>
        <v/>
      </c>
      <c r="XV32" s="4" t="str">
        <f>IFERROR(IF(N(data_NoOutliers!LG32),data_NoOutliers!LG32,MID(data_NoOutliers!LG32,2,99)/2),"")</f>
        <v/>
      </c>
      <c r="XW32" s="4" t="str">
        <f>IFERROR(IF(N(data_NoOutliers!LH32),data_NoOutliers!LH32,MID(data_NoOutliers!LH32,2,99)/2),"")</f>
        <v/>
      </c>
      <c r="XX32" s="4" t="str">
        <f>IFERROR(IF(N(data_NoOutliers!LI32),data_NoOutliers!LI32,MID(data_NoOutliers!LI32,2,99)/2),"")</f>
        <v/>
      </c>
      <c r="XY32" s="4" t="str">
        <f>IFERROR(IF(N(data_NoOutliers!LJ32),data_NoOutliers!LJ32,MID(data_NoOutliers!LJ32,2,99)/2),"")</f>
        <v/>
      </c>
      <c r="XZ32" s="4" t="str">
        <f>IFERROR(IF(N(data_NoOutliers!LK32),data_NoOutliers!LK32,MID(data_NoOutliers!LK32,2,99)/2),"")</f>
        <v/>
      </c>
      <c r="YA32" s="4" t="str">
        <f>IFERROR(IF(N(data_NoOutliers!LL32),data_NoOutliers!LL32,MID(data_NoOutliers!LL32,2,99)/2),"")</f>
        <v/>
      </c>
      <c r="YB32" s="4" t="str">
        <f>IFERROR(IF(N(data_NoOutliers!LM32),data_NoOutliers!LM32,MID(data_NoOutliers!LM32,2,99)/2),"")</f>
        <v/>
      </c>
      <c r="YC32" s="4" t="str">
        <f>IFERROR(IF(N(data_NoOutliers!LN32),data_NoOutliers!LN32,MID(data_NoOutliers!LN32,2,99)/2),"")</f>
        <v/>
      </c>
      <c r="YD32" s="4" t="str">
        <f>IFERROR(IF(N(data_NoOutliers!LO32),data_NoOutliers!LO32,MID(data_NoOutliers!LO32,2,99)/2),"")</f>
        <v/>
      </c>
      <c r="YE32" s="4" t="str">
        <f>IFERROR(IF(N(data_NoOutliers!LP32),data_NoOutliers!LP32,MID(data_NoOutliers!LP32,2,99)/2),"")</f>
        <v/>
      </c>
      <c r="YF32" s="4" t="str">
        <f>IFERROR(IF(N(data_NoOutliers!LQ32),data_NoOutliers!LQ32,MID(data_NoOutliers!LQ32,2,99)/2),"")</f>
        <v/>
      </c>
      <c r="YG32" s="4" t="str">
        <f>IFERROR(IF(N(data_NoOutliers!LR32),data_NoOutliers!LR32,MID(data_NoOutliers!LR32,2,99)/2),"")</f>
        <v/>
      </c>
      <c r="YH32" s="4" t="str">
        <f>IFERROR(IF(N(data_NoOutliers!LS32),data_NoOutliers!LS32,MID(data_NoOutliers!LS32,2,99)/2),"")</f>
        <v/>
      </c>
      <c r="YI32" s="4" t="str">
        <f>IFERROR(IF(N(data_NoOutliers!LT32),data_NoOutliers!LT32,MID(data_NoOutliers!LT32,2,99)/2),"")</f>
        <v/>
      </c>
      <c r="YJ32" s="4" t="str">
        <f>IFERROR(IF(N(data_NoOutliers!LU32),data_NoOutliers!LU32,MID(data_NoOutliers!LU32,2,99)/2),"")</f>
        <v/>
      </c>
      <c r="YK32" s="4" t="str">
        <f>IFERROR(IF(N(data_NoOutliers!LV32),data_NoOutliers!LV32,MID(data_NoOutliers!LV32,2,99)/2),"")</f>
        <v/>
      </c>
      <c r="YL32" s="4" t="str">
        <f>IFERROR(IF(N(data_NoOutliers!LW32),data_NoOutliers!LW32,MID(data_NoOutliers!LW32,2,99)/2),"")</f>
        <v/>
      </c>
      <c r="YM32" s="4" t="str">
        <f>IFERROR(IF(N(data_NoOutliers!LX32),data_NoOutliers!LX32,MID(data_NoOutliers!LX32,2,99)/2),"")</f>
        <v/>
      </c>
      <c r="YN32" s="4" t="str">
        <f>IFERROR(IF(N(data_NoOutliers!LY32),data_NoOutliers!LY32,MID(data_NoOutliers!LY32,2,99)/2),"")</f>
        <v/>
      </c>
      <c r="YO32" s="4" t="str">
        <f>IFERROR(IF(N(data_NoOutliers!LZ32),data_NoOutliers!LZ32,MID(data_NoOutliers!LZ32,2,99)/2),"")</f>
        <v/>
      </c>
      <c r="YP32" s="4" t="str">
        <f>IFERROR(IF(N(data_NoOutliers!MA32),data_NoOutliers!MA32,MID(data_NoOutliers!MA32,2,99)/2),"")</f>
        <v/>
      </c>
      <c r="YQ32" s="4" t="str">
        <f>IFERROR(IF(N(data_NoOutliers!MB32),data_NoOutliers!MB32,MID(data_NoOutliers!MB32,2,99)/2),"")</f>
        <v/>
      </c>
      <c r="YR32" s="4" t="str">
        <f>IFERROR(IF(N(data_NoOutliers!MC32),data_NoOutliers!MC32,MID(data_NoOutliers!MC32,2,99)/2),"")</f>
        <v/>
      </c>
      <c r="YS32" s="4" t="str">
        <f>IFERROR(IF(N(data_NoOutliers!MD32),data_NoOutliers!MD32,MID(data_NoOutliers!MD32,2,99)/2),"")</f>
        <v/>
      </c>
      <c r="YT32" s="4" t="str">
        <f>IFERROR(IF(N(data_NoOutliers!ME32),data_NoOutliers!ME32,MID(data_NoOutliers!ME32,2,99)/2),"")</f>
        <v/>
      </c>
      <c r="YU32" s="4" t="str">
        <f>IFERROR(IF(N(data_NoOutliers!MF32),data_NoOutliers!MF32,MID(data_NoOutliers!MF32,2,99)/2),"")</f>
        <v/>
      </c>
      <c r="YV32" s="4" t="str">
        <f>IFERROR(IF(N(data_NoOutliers!MG32),data_NoOutliers!MG32,MID(data_NoOutliers!MG32,2,99)/2),"")</f>
        <v/>
      </c>
      <c r="YW32" s="4" t="str">
        <f>IFERROR(IF(N(data_NoOutliers!MH32),data_NoOutliers!MH32,MID(data_NoOutliers!MH32,2,99)/2),"")</f>
        <v/>
      </c>
      <c r="YX32" s="4" t="str">
        <f>IFERROR(IF(N(data_NoOutliers!MI32),data_NoOutliers!MI32,MID(data_NoOutliers!MI32,2,99)/2),"")</f>
        <v/>
      </c>
      <c r="YY32" s="4" t="str">
        <f>IFERROR(IF(N(data_NoOutliers!MJ32),data_NoOutliers!MJ32,MID(data_NoOutliers!MJ32,2,99)/2),"")</f>
        <v/>
      </c>
      <c r="YZ32" s="4" t="str">
        <f>IFERROR(IF(N(data_NoOutliers!MK32),data_NoOutliers!MK32,MID(data_NoOutliers!MK32,2,99)/2),"")</f>
        <v/>
      </c>
      <c r="ZA32" s="4" t="str">
        <f>IFERROR(IF(N(data_NoOutliers!ML32),data_NoOutliers!ML32,MID(data_NoOutliers!ML32,2,99)/2),"")</f>
        <v/>
      </c>
      <c r="ZB32" s="4" t="str">
        <f>IFERROR(IF(N(data_NoOutliers!MM32),data_NoOutliers!MM32,MID(data_NoOutliers!MM32,2,99)/2),"")</f>
        <v/>
      </c>
      <c r="ZC32" s="4" t="str">
        <f>IFERROR(IF(N(data_NoOutliers!MN32),data_NoOutliers!MN32,MID(data_NoOutliers!MN32,2,99)/2),"")</f>
        <v/>
      </c>
      <c r="ZD32" s="4" t="str">
        <f>IFERROR(IF(N(data_NoOutliers!MO32),data_NoOutliers!MO32,MID(data_NoOutliers!MO32,2,99)/2),"")</f>
        <v/>
      </c>
      <c r="ZE32" s="4" t="str">
        <f>IFERROR(IF(N(data_NoOutliers!MP32),data_NoOutliers!MP32,MID(data_NoOutliers!MP32,2,99)/2),"")</f>
        <v/>
      </c>
      <c r="ZF32" s="4" t="str">
        <f>IFERROR(IF(N(data_NoOutliers!MQ32),data_NoOutliers!MQ32,MID(data_NoOutliers!MQ32,2,99)/2),"")</f>
        <v/>
      </c>
      <c r="ZG32" s="4" t="str">
        <f>IFERROR(IF(N(data_NoOutliers!MR32),data_NoOutliers!MR32,MID(data_NoOutliers!MR32,2,99)/2),"")</f>
        <v/>
      </c>
      <c r="ZH32" s="4" t="str">
        <f>IFERROR(IF(N(data_NoOutliers!MS32),data_NoOutliers!MS32,MID(data_NoOutliers!MS32,2,99)/2),"")</f>
        <v/>
      </c>
      <c r="ZI32" s="4" t="str">
        <f>IFERROR(IF(N(data_NoOutliers!MT32),data_NoOutliers!MT32,MID(data_NoOutliers!MT32,2,99)/2),"")</f>
        <v/>
      </c>
      <c r="ZJ32" s="4" t="str">
        <f>IFERROR(IF(N(data_NoOutliers!MU32),data_NoOutliers!MU32,MID(data_NoOutliers!MU32,2,99)/2),"")</f>
        <v/>
      </c>
      <c r="ZK32" s="4" t="str">
        <f>IFERROR(IF(N(data_NoOutliers!MV32),data_NoOutliers!MV32,MID(data_NoOutliers!MV32,2,99)/2),"")</f>
        <v/>
      </c>
      <c r="ZL32" s="4" t="str">
        <f>IFERROR(IF(N(data_NoOutliers!MW32),data_NoOutliers!MW32,MID(data_NoOutliers!MW32,2,99)/2),"")</f>
        <v/>
      </c>
      <c r="ZM32" s="4" t="str">
        <f>IFERROR(IF(N(data_NoOutliers!MX32),data_NoOutliers!MX32,MID(data_NoOutliers!MX32,2,99)/2),"")</f>
        <v/>
      </c>
      <c r="ZN32" s="4" t="str">
        <f>IFERROR(IF(N(data_NoOutliers!MY32),data_NoOutliers!MY32,MID(data_NoOutliers!MY32,2,99)/2),"")</f>
        <v/>
      </c>
      <c r="ZO32" s="4" t="str">
        <f>IFERROR(IF(N(data_NoOutliers!MZ32),data_NoOutliers!MZ32,MID(data_NoOutliers!MZ32,2,99)/2),"")</f>
        <v/>
      </c>
      <c r="ZP32" s="4" t="str">
        <f>IFERROR(IF(N(data_NoOutliers!NA32),data_NoOutliers!NA32,MID(data_NoOutliers!NA32,2,99)/2),"")</f>
        <v/>
      </c>
      <c r="ZQ32" s="4" t="str">
        <f>IFERROR(IF(N(data_NoOutliers!NB32),data_NoOutliers!NB32,MID(data_NoOutliers!NB32,2,99)/2),"")</f>
        <v/>
      </c>
      <c r="ZR32" s="4" t="str">
        <f>IFERROR(IF(N(data_NoOutliers!NC32),data_NoOutliers!NC32,MID(data_NoOutliers!NC32,2,99)/2),"")</f>
        <v/>
      </c>
      <c r="ZS32" s="4" t="str">
        <f>IFERROR(IF(N(data_NoOutliers!ND32),data_NoOutliers!ND32,MID(data_NoOutliers!ND32,2,99)/2),"")</f>
        <v/>
      </c>
      <c r="ZT32" s="4" t="str">
        <f>IFERROR(IF(N(data_NoOutliers!NE32),data_NoOutliers!NE32,MID(data_NoOutliers!NE32,2,99)/2),"")</f>
        <v/>
      </c>
      <c r="ZU32" s="4" t="str">
        <f>IFERROR(IF(N(data_NoOutliers!NF32),data_NoOutliers!NF32,MID(data_NoOutliers!NF32,2,99)/2),"")</f>
        <v/>
      </c>
      <c r="ZV32" s="4" t="str">
        <f>IFERROR(IF(N(data_NoOutliers!NG32),data_NoOutliers!NG32,MID(data_NoOutliers!NG32,2,99)/2),"")</f>
        <v/>
      </c>
      <c r="ZW32" s="4" t="str">
        <f>IFERROR(IF(N(data_NoOutliers!NH32),data_NoOutliers!NH32,MID(data_NoOutliers!NH32,2,99)/2),"")</f>
        <v/>
      </c>
      <c r="ZX32" s="4" t="str">
        <f>IFERROR(IF(N(data_NoOutliers!NI32),data_NoOutliers!NI32,MID(data_NoOutliers!NI32,2,99)/2),"")</f>
        <v/>
      </c>
      <c r="ZY32" s="4" t="str">
        <f>IFERROR(IF(N(data_NoOutliers!NJ32),data_NoOutliers!NJ32,MID(data_NoOutliers!NJ32,2,99)/2),"")</f>
        <v/>
      </c>
      <c r="ZZ32" s="4" t="str">
        <f>IFERROR(IF(N(data_NoOutliers!NK32),data_NoOutliers!NK32,MID(data_NoOutliers!NK32,2,99)/2),"")</f>
        <v/>
      </c>
      <c r="AAA32" s="4" t="str">
        <f>IFERROR(IF(N(data_NoOutliers!NL32),data_NoOutliers!NL32,MID(data_NoOutliers!NL32,2,99)/2),"")</f>
        <v/>
      </c>
      <c r="AAB32" s="4" t="str">
        <f>IFERROR(IF(N(data_NoOutliers!NM32),data_NoOutliers!NM32,MID(data_NoOutliers!NM32,2,99)/2),"")</f>
        <v/>
      </c>
      <c r="AAC32" s="4" t="str">
        <f>IFERROR(IF(N(data_NoOutliers!NN32),data_NoOutliers!NN32,MID(data_NoOutliers!NN32,2,99)/2),"")</f>
        <v/>
      </c>
      <c r="AAD32" s="4" t="str">
        <f>IFERROR(IF(N(data_NoOutliers!NO32),data_NoOutliers!NO32,MID(data_NoOutliers!NO32,2,99)/2),"")</f>
        <v/>
      </c>
      <c r="AAE32" s="4" t="str">
        <f>IFERROR(IF(N(data_NoOutliers!NP32),data_NoOutliers!NP32,MID(data_NoOutliers!NP32,2,99)/2),"")</f>
        <v/>
      </c>
      <c r="AAF32" s="4" t="str">
        <f>IFERROR(IF(N(data_NoOutliers!NQ32),data_NoOutliers!NQ32,MID(data_NoOutliers!NQ32,2,99)/2),"")</f>
        <v/>
      </c>
      <c r="AAG32" s="4" t="str">
        <f>IFERROR(IF(N(data_NoOutliers!NR32),data_NoOutliers!NR32,MID(data_NoOutliers!NR32,2,99)/2),"")</f>
        <v/>
      </c>
      <c r="AAH32" s="4" t="str">
        <f>IFERROR(IF(N(data_NoOutliers!NS32),data_NoOutliers!NS32,MID(data_NoOutliers!NS32,2,99)/2),"")</f>
        <v/>
      </c>
      <c r="AAI32" s="4" t="str">
        <f>IFERROR(IF(N(data_NoOutliers!NT32),data_NoOutliers!NT32,MID(data_NoOutliers!NT32,2,99)/2),"")</f>
        <v/>
      </c>
      <c r="AAJ32" s="4" t="str">
        <f>IFERROR(IF(N(data_NoOutliers!NU32),data_NoOutliers!NU32,MID(data_NoOutliers!NU32,2,99)/2),"")</f>
        <v/>
      </c>
      <c r="AAK32" s="4" t="str">
        <f>IFERROR(IF(N(data_NoOutliers!NV32),data_NoOutliers!NV32,MID(data_NoOutliers!NV32,2,99)/2),"")</f>
        <v/>
      </c>
      <c r="AAL32" s="4" t="str">
        <f>IFERROR(IF(N(data_NoOutliers!NW32),data_NoOutliers!NW32,MID(data_NoOutliers!NW32,2,99)/2),"")</f>
        <v/>
      </c>
      <c r="AAM32" s="4" t="str">
        <f>IFERROR(IF(N(data_NoOutliers!NX32),data_NoOutliers!NX32,MID(data_NoOutliers!NX32,2,99)/2),"")</f>
        <v/>
      </c>
      <c r="AAN32" s="4" t="str">
        <f>IFERROR(IF(N(data_NoOutliers!NY32),data_NoOutliers!NY32,MID(data_NoOutliers!NY32,2,99)/2),"")</f>
        <v/>
      </c>
      <c r="AAO32" s="4" t="str">
        <f>IFERROR(IF(N(data_NoOutliers!NZ32),data_NoOutliers!NZ32,MID(data_NoOutliers!NZ32,2,99)/2),"")</f>
        <v/>
      </c>
      <c r="AAP32" s="4" t="str">
        <f>IFERROR(IF(N(data_NoOutliers!OA32),data_NoOutliers!OA32,MID(data_NoOutliers!OA32,2,99)/2),"")</f>
        <v/>
      </c>
      <c r="AAQ32" s="4" t="str">
        <f>IFERROR(IF(N(data_NoOutliers!OB32),data_NoOutliers!OB32,MID(data_NoOutliers!OB32,2,99)/2),"")</f>
        <v/>
      </c>
      <c r="AAR32" s="4" t="str">
        <f>IFERROR(IF(N(data_NoOutliers!OC32),data_NoOutliers!OC32,MID(data_NoOutliers!OC32,2,99)/2),"")</f>
        <v/>
      </c>
      <c r="AAS32" s="4" t="str">
        <f>IFERROR(IF(N(data_NoOutliers!OD32),data_NoOutliers!OD32,MID(data_NoOutliers!OD32,2,99)/2),"")</f>
        <v/>
      </c>
      <c r="AAT32" s="4" t="str">
        <f>IFERROR(IF(N(data_NoOutliers!OE32),data_NoOutliers!OE32,MID(data_NoOutliers!OE32,2,99)/2),"")</f>
        <v/>
      </c>
      <c r="AAU32" s="4" t="str">
        <f>IFERROR(IF(N(data_NoOutliers!OF32),data_NoOutliers!OF32,MID(data_NoOutliers!OF32,2,99)/2),"")</f>
        <v/>
      </c>
      <c r="AAV32" s="4" t="str">
        <f>IFERROR(IF(N(data_NoOutliers!OG32),data_NoOutliers!OG32,MID(data_NoOutliers!OG32,2,99)/2),"")</f>
        <v/>
      </c>
      <c r="AAW32" s="4" t="str">
        <f>IFERROR(IF(N(data_NoOutliers!OH32),data_NoOutliers!OH32,MID(data_NoOutliers!OH32,2,99)/2),"")</f>
        <v/>
      </c>
      <c r="AAX32" s="4" t="str">
        <f>IFERROR(IF(N(data_NoOutliers!OI32),data_NoOutliers!OI32,MID(data_NoOutliers!OI32,2,99)/2),"")</f>
        <v/>
      </c>
      <c r="AAY32" s="4" t="str">
        <f>IFERROR(IF(N(data_NoOutliers!OJ32),data_NoOutliers!OJ32,MID(data_NoOutliers!OJ32,2,99)/2),"")</f>
        <v/>
      </c>
      <c r="AAZ32" s="4" t="str">
        <f>IFERROR(IF(N(data_NoOutliers!OK32),data_NoOutliers!OK32,MID(data_NoOutliers!OK32,2,99)/2),"")</f>
        <v/>
      </c>
      <c r="ABA32" s="4" t="str">
        <f>IFERROR(IF(N(data_NoOutliers!OL32),data_NoOutliers!OL32,MID(data_NoOutliers!OL32,2,99)/2),"")</f>
        <v/>
      </c>
      <c r="ABB32" s="4" t="str">
        <f>IFERROR(IF(N(data_NoOutliers!OM32),data_NoOutliers!OM32,MID(data_NoOutliers!OM32,2,99)/2),"")</f>
        <v/>
      </c>
      <c r="ABC32" s="4" t="str">
        <f>IFERROR(IF(N(data_NoOutliers!ON32),data_NoOutliers!ON32,MID(data_NoOutliers!ON32,2,99)/2),"")</f>
        <v/>
      </c>
      <c r="ABD32" s="4" t="str">
        <f>IFERROR(IF(N(data_NoOutliers!OO32),data_NoOutliers!OO32,MID(data_NoOutliers!OO32,2,99)/2),"")</f>
        <v/>
      </c>
      <c r="ABE32" s="4" t="str">
        <f>IFERROR(IF(N(data_NoOutliers!OP32),data_NoOutliers!OP32,MID(data_NoOutliers!OP32,2,99)/2),"")</f>
        <v/>
      </c>
      <c r="ABF32" s="4" t="str">
        <f>IFERROR(IF(N(data_NoOutliers!OQ32),data_NoOutliers!OQ32,MID(data_NoOutliers!OQ32,2,99)/2),"")</f>
        <v/>
      </c>
      <c r="ABG32" s="4" t="str">
        <f>IFERROR(IF(N(data_NoOutliers!OR32),data_NoOutliers!OR32,MID(data_NoOutliers!OR32,2,99)/2),"")</f>
        <v/>
      </c>
      <c r="ABH32" s="4" t="str">
        <f>IFERROR(IF(N(data_NoOutliers!OS32),data_NoOutliers!OS32,MID(data_NoOutliers!OS32,2,99)/2),"")</f>
        <v/>
      </c>
      <c r="ABI32" s="4" t="str">
        <f>IFERROR(IF(N(data_NoOutliers!OT32),data_NoOutliers!OT32,MID(data_NoOutliers!OT32,2,99)/2),"")</f>
        <v/>
      </c>
      <c r="ABJ32" s="4" t="str">
        <f>IFERROR(IF(N(data_NoOutliers!OU32),data_NoOutliers!OU32,MID(data_NoOutliers!OU32,2,99)/2),"")</f>
        <v/>
      </c>
      <c r="ABK32" s="4" t="str">
        <f>IFERROR(IF(N(data_NoOutliers!OV32),data_NoOutliers!OV32,MID(data_NoOutliers!OV32,2,99)/2),"")</f>
        <v/>
      </c>
      <c r="ABL32" s="4" t="str">
        <f>IFERROR(IF(N(data_NoOutliers!OW32),data_NoOutliers!OW32,MID(data_NoOutliers!OW32,2,99)/2),"")</f>
        <v/>
      </c>
      <c r="ABM32" s="4" t="str">
        <f>IFERROR(IF(N(data_NoOutliers!OX32),data_NoOutliers!OX32,MID(data_NoOutliers!OX32,2,99)/2),"")</f>
        <v/>
      </c>
      <c r="ABN32" s="4" t="str">
        <f>IFERROR(IF(N(data_NoOutliers!OY32),data_NoOutliers!OY32,MID(data_NoOutliers!OY32,2,99)/2),"")</f>
        <v/>
      </c>
      <c r="ABO32" s="4" t="str">
        <f>IFERROR(IF(N(data_NoOutliers!OZ32),data_NoOutliers!OZ32,MID(data_NoOutliers!OZ32,2,99)/2),"")</f>
        <v/>
      </c>
      <c r="ABP32" s="4" t="str">
        <f>IFERROR(IF(N(data_NoOutliers!PA32),data_NoOutliers!PA32,MID(data_NoOutliers!PA32,2,99)/2),"")</f>
        <v/>
      </c>
      <c r="ABQ32" s="4" t="str">
        <f>IFERROR(IF(N(data_NoOutliers!PB32),data_NoOutliers!PB32,MID(data_NoOutliers!PB32,2,99)/2),"")</f>
        <v/>
      </c>
      <c r="ABR32" s="4" t="str">
        <f>IFERROR(IF(N(data_NoOutliers!PC32),data_NoOutliers!PC32,MID(data_NoOutliers!PC32,2,99)/2),"")</f>
        <v/>
      </c>
      <c r="ABS32" s="4" t="str">
        <f>IFERROR(IF(N(data_NoOutliers!PD32),data_NoOutliers!PD32,MID(data_NoOutliers!PD32,2,99)/2),"")</f>
        <v/>
      </c>
      <c r="ABT32" s="4" t="str">
        <f>IFERROR(IF(N(data_NoOutliers!PE32),data_NoOutliers!PE32,MID(data_NoOutliers!PE32,2,99)/2),"")</f>
        <v/>
      </c>
      <c r="ABU32" s="4" t="str">
        <f>IFERROR(IF(N(data_NoOutliers!PF32),data_NoOutliers!PF32,MID(data_NoOutliers!PF32,2,99)/2),"")</f>
        <v/>
      </c>
      <c r="ABV32" s="4" t="str">
        <f>IFERROR(IF(N(data_NoOutliers!PG32),data_NoOutliers!PG32,MID(data_NoOutliers!PG32,2,99)/2),"")</f>
        <v/>
      </c>
      <c r="ABW32" s="4" t="str">
        <f>IFERROR(IF(N(data_NoOutliers!PH32),data_NoOutliers!PH32,MID(data_NoOutliers!PH32,2,99)/2),"")</f>
        <v/>
      </c>
      <c r="ABX32" s="4" t="str">
        <f>IFERROR(IF(N(data_NoOutliers!PI32),data_NoOutliers!PI32,MID(data_NoOutliers!PI32,2,99)/2),"")</f>
        <v/>
      </c>
      <c r="ABY32" s="4" t="str">
        <f>IFERROR(IF(N(data_NoOutliers!PJ32),data_NoOutliers!PJ32,MID(data_NoOutliers!PJ32,2,99)/2),"")</f>
        <v/>
      </c>
      <c r="ABZ32" s="4" t="str">
        <f>IFERROR(IF(N(data_NoOutliers!PK32),data_NoOutliers!PK32,MID(data_NoOutliers!PK32,2,99)/2),"")</f>
        <v/>
      </c>
      <c r="ACA32" s="4" t="str">
        <f>IFERROR(IF(N(data_NoOutliers!PL32),data_NoOutliers!PL32,MID(data_NoOutliers!PL32,2,99)/2),"")</f>
        <v/>
      </c>
      <c r="ACB32" s="4" t="str">
        <f>IFERROR(IF(N(data_NoOutliers!PM32),data_NoOutliers!PM32,MID(data_NoOutliers!PM32,2,99)/2),"")</f>
        <v/>
      </c>
      <c r="ACC32" s="4" t="str">
        <f>IFERROR(IF(N(data_NoOutliers!PN32),data_NoOutliers!PN32,MID(data_NoOutliers!PN32,2,99)/2),"")</f>
        <v/>
      </c>
      <c r="ACD32" s="4" t="str">
        <f>IFERROR(IF(N(data_NoOutliers!PO32),data_NoOutliers!PO32,MID(data_NoOutliers!PO32,2,99)/2),"")</f>
        <v/>
      </c>
      <c r="ACE32" s="4" t="str">
        <f>IFERROR(IF(N(data_NoOutliers!PP32),data_NoOutliers!PP32,MID(data_NoOutliers!PP32,2,99)/2),"")</f>
        <v/>
      </c>
      <c r="ACF32" s="4" t="str">
        <f>IFERROR(IF(N(data_NoOutliers!PQ32),data_NoOutliers!PQ32,MID(data_NoOutliers!PQ32,2,99)/2),"")</f>
        <v/>
      </c>
      <c r="ACG32" s="4" t="str">
        <f>IFERROR(IF(N(data_NoOutliers!PR32),data_NoOutliers!PR32,MID(data_NoOutliers!PR32,2,99)/2),"")</f>
        <v/>
      </c>
      <c r="ACH32" s="4" t="str">
        <f>IFERROR(IF(N(data_NoOutliers!PS32),data_NoOutliers!PS32,MID(data_NoOutliers!PS32,2,99)/2),"")</f>
        <v/>
      </c>
      <c r="ACI32" s="4" t="str">
        <f>IFERROR(IF(N(data_NoOutliers!PT32),data_NoOutliers!PT32,MID(data_NoOutliers!PT32,2,99)/2),"")</f>
        <v/>
      </c>
      <c r="ACJ32" s="4" t="str">
        <f>IFERROR(IF(N(data_NoOutliers!PU32),data_NoOutliers!PU32,MID(data_NoOutliers!PU32,2,99)/2),"")</f>
        <v/>
      </c>
      <c r="ACK32" s="4" t="str">
        <f>IFERROR(IF(N(data_NoOutliers!PV32),data_NoOutliers!PV32,MID(data_NoOutliers!PV32,2,99)/2),"")</f>
        <v/>
      </c>
      <c r="ACL32" s="4" t="str">
        <f>IFERROR(IF(N(data_NoOutliers!PW32),data_NoOutliers!PW32,MID(data_NoOutliers!PW32,2,99)/2),"")</f>
        <v/>
      </c>
      <c r="ACM32" s="4" t="str">
        <f>IFERROR(IF(N(data_NoOutliers!PX32),data_NoOutliers!PX32,MID(data_NoOutliers!PX32,2,99)/2),"")</f>
        <v/>
      </c>
      <c r="ACN32" s="4" t="str">
        <f>IFERROR(IF(N(data_NoOutliers!PY32),data_NoOutliers!PY32,MID(data_NoOutliers!PY32,2,99)/2),"")</f>
        <v/>
      </c>
      <c r="ACO32" s="4" t="str">
        <f>IFERROR(IF(N(data_NoOutliers!PZ32),data_NoOutliers!PZ32,MID(data_NoOutliers!PZ32,2,99)/2),"")</f>
        <v/>
      </c>
      <c r="ACP32" s="4" t="str">
        <f>IFERROR(IF(N(data_NoOutliers!QA32),data_NoOutliers!QA32,MID(data_NoOutliers!QA32,2,99)/2),"")</f>
        <v/>
      </c>
      <c r="ACQ32" s="4" t="str">
        <f>IFERROR(IF(N(data_NoOutliers!QB32),data_NoOutliers!QB32,MID(data_NoOutliers!QB32,2,99)/2),"")</f>
        <v/>
      </c>
      <c r="ACR32" s="4" t="str">
        <f>IFERROR(IF(N(data_NoOutliers!QC32),data_NoOutliers!QC32,MID(data_NoOutliers!QC32,2,99)/2),"")</f>
        <v/>
      </c>
      <c r="ACS32" s="4" t="str">
        <f>IFERROR(IF(N(data_NoOutliers!QD32),data_NoOutliers!QD32,MID(data_NoOutliers!QD32,2,99)/2),"")</f>
        <v/>
      </c>
      <c r="ACT32" s="4" t="str">
        <f>IFERROR(IF(N(data_NoOutliers!QE32),data_NoOutliers!QE32,MID(data_NoOutliers!QE32,2,99)/2),"")</f>
        <v/>
      </c>
      <c r="ACU32" s="4" t="str">
        <f>IFERROR(IF(N(data_NoOutliers!QF32),data_NoOutliers!QF32,MID(data_NoOutliers!QF32,2,99)/2),"")</f>
        <v/>
      </c>
      <c r="ACV32" s="4" t="str">
        <f>IFERROR(IF(N(data_NoOutliers!QG32),data_NoOutliers!QG32,MID(data_NoOutliers!QG32,2,99)/2),"")</f>
        <v/>
      </c>
      <c r="ACW32" s="4" t="str">
        <f>IFERROR(IF(N(data_NoOutliers!QH32),data_NoOutliers!QH32,MID(data_NoOutliers!QH32,2,99)/2),"")</f>
        <v/>
      </c>
      <c r="ACX32" s="4" t="str">
        <f>IFERROR(IF(N(data_NoOutliers!QI32),data_NoOutliers!QI32,MID(data_NoOutliers!QI32,2,99)/2),"")</f>
        <v/>
      </c>
      <c r="ACY32" s="4" t="str">
        <f>IFERROR(IF(N(data_NoOutliers!QJ32),data_NoOutliers!QJ32,MID(data_NoOutliers!QJ32,2,99)/2),"")</f>
        <v/>
      </c>
      <c r="ACZ32" s="4" t="str">
        <f>IFERROR(IF(N(data_NoOutliers!QK32),data_NoOutliers!QK32,MID(data_NoOutliers!QK32,2,99)/2),"")</f>
        <v/>
      </c>
      <c r="ADA32" s="4" t="str">
        <f>IFERROR(IF(N(data_NoOutliers!QL32),data_NoOutliers!QL32,MID(data_NoOutliers!QL32,2,99)/2),"")</f>
        <v/>
      </c>
      <c r="ADB32" s="4" t="str">
        <f>IFERROR(IF(N(data_NoOutliers!QM32),data_NoOutliers!QM32,MID(data_NoOutliers!QM32,2,99)/2),"")</f>
        <v/>
      </c>
      <c r="ADC32" s="4" t="str">
        <f>IFERROR(IF(N(data_NoOutliers!QN32),data_NoOutliers!QN32,MID(data_NoOutliers!QN32,2,99)/2),"")</f>
        <v/>
      </c>
      <c r="ADD32" s="4" t="str">
        <f>IFERROR(IF(N(data_NoOutliers!QO32),data_NoOutliers!QO32,MID(data_NoOutliers!QO32,2,99)/2),"")</f>
        <v/>
      </c>
      <c r="ADE32" s="4" t="str">
        <f>IFERROR(IF(N(data_NoOutliers!QP32),data_NoOutliers!QP32,MID(data_NoOutliers!QP32,2,99)/2),"")</f>
        <v/>
      </c>
      <c r="ADF32" s="4" t="str">
        <f>IFERROR(IF(N(data_NoOutliers!QQ32),data_NoOutliers!QQ32,MID(data_NoOutliers!QQ32,2,99)/2),"")</f>
        <v/>
      </c>
      <c r="ADG32" s="4" t="str">
        <f>IFERROR(IF(N(data_NoOutliers!QR32),data_NoOutliers!QR32,MID(data_NoOutliers!QR32,2,99)/2),"")</f>
        <v/>
      </c>
      <c r="ADH32" s="4" t="str">
        <f>IFERROR(IF(N(data_NoOutliers!QS32),data_NoOutliers!QS32,MID(data_NoOutliers!QS32,2,99)/2),"")</f>
        <v/>
      </c>
      <c r="ADI32" s="4" t="str">
        <f>IFERROR(IF(N(data_NoOutliers!QT32),data_NoOutliers!QT32,MID(data_NoOutliers!QT32,2,99)/2),"")</f>
        <v/>
      </c>
      <c r="ADJ32" s="4" t="str">
        <f>IFERROR(IF(N(data_NoOutliers!QU32),data_NoOutliers!QU32,MID(data_NoOutliers!QU32,2,99)/2),"")</f>
        <v/>
      </c>
      <c r="ADK32" s="4" t="str">
        <f>IFERROR(IF(N(data_NoOutliers!QV32),data_NoOutliers!QV32,MID(data_NoOutliers!QV32,2,99)/2),"")</f>
        <v/>
      </c>
      <c r="ADL32" s="4" t="str">
        <f>IFERROR(IF(N(data_NoOutliers!QW32),data_NoOutliers!QW32,MID(data_NoOutliers!QW32,2,99)/2),"")</f>
        <v/>
      </c>
      <c r="ADM32" s="4" t="str">
        <f>IFERROR(IF(N(data_NoOutliers!QX32),data_NoOutliers!QX32,MID(data_NoOutliers!QX32,2,99)/2),"")</f>
        <v/>
      </c>
      <c r="ADN32" s="4" t="str">
        <f>IFERROR(IF(N(data_NoOutliers!QY32),data_NoOutliers!QY32,MID(data_NoOutliers!QY32,2,99)/2),"")</f>
        <v/>
      </c>
      <c r="ADO32" s="4" t="str">
        <f>IFERROR(IF(N(data_NoOutliers!QZ32),data_NoOutliers!QZ32,MID(data_NoOutliers!QZ32,2,99)/2),"")</f>
        <v/>
      </c>
      <c r="ADP32" s="4" t="str">
        <f>IFERROR(IF(N(data_NoOutliers!RA32),data_NoOutliers!RA32,MID(data_NoOutliers!RA32,2,99)/2),"")</f>
        <v/>
      </c>
      <c r="ADQ32" s="4" t="str">
        <f>IFERROR(IF(N(data_NoOutliers!RB32),data_NoOutliers!RB32,MID(data_NoOutliers!RB32,2,99)/2),"")</f>
        <v/>
      </c>
      <c r="ADR32" s="4" t="str">
        <f>IFERROR(IF(N(data_NoOutliers!RC32),data_NoOutliers!RC32,MID(data_NoOutliers!RC32,2,99)/2),"")</f>
        <v/>
      </c>
      <c r="ADS32" s="4" t="str">
        <f>IFERROR(IF(N(data_NoOutliers!RD32),data_NoOutliers!RD32,MID(data_NoOutliers!RD32,2,99)/2),"")</f>
        <v/>
      </c>
      <c r="ADT32" s="4" t="str">
        <f>IFERROR(IF(N(data_NoOutliers!RE32),data_NoOutliers!RE32,MID(data_NoOutliers!RE32,2,99)/2),"")</f>
        <v/>
      </c>
      <c r="ADU32" s="4" t="str">
        <f>IFERROR(IF(N(data_NoOutliers!RF32),data_NoOutliers!RF32,MID(data_NoOutliers!RF32,2,99)/2),"")</f>
        <v/>
      </c>
      <c r="ADV32" s="4" t="str">
        <f>IFERROR(IF(N(data_NoOutliers!RG32),data_NoOutliers!RG32,MID(data_NoOutliers!RG32,2,99)/2),"")</f>
        <v/>
      </c>
      <c r="ADW32" s="4" t="str">
        <f>IFERROR(IF(N(data_NoOutliers!RH32),data_NoOutliers!RH32,MID(data_NoOutliers!RH32,2,99)/2),"")</f>
        <v/>
      </c>
      <c r="ADX32" s="4" t="str">
        <f>IFERROR(IF(N(data_NoOutliers!RI32),data_NoOutliers!RI32,MID(data_NoOutliers!RI32,2,99)/2),"")</f>
        <v/>
      </c>
      <c r="ADY32" s="4" t="str">
        <f>IFERROR(IF(N(data_NoOutliers!RJ32),data_NoOutliers!RJ32,MID(data_NoOutliers!RJ32,2,99)/2),"")</f>
        <v/>
      </c>
      <c r="ADZ32" s="4" t="str">
        <f>IFERROR(IF(N(data_NoOutliers!RK32),data_NoOutliers!RK32,MID(data_NoOutliers!RK32,2,99)/2),"")</f>
        <v/>
      </c>
      <c r="AEA32" s="4" t="str">
        <f>IFERROR(IF(N(data_NoOutliers!RL32),data_NoOutliers!RL32,MID(data_NoOutliers!RL32,2,99)/2),"")</f>
        <v/>
      </c>
      <c r="AEB32" s="4" t="str">
        <f>IFERROR(IF(N(data_NoOutliers!RM32),data_NoOutliers!RM32,MID(data_NoOutliers!RM32,2,99)/2),"")</f>
        <v/>
      </c>
      <c r="AEC32" s="4" t="str">
        <f>IFERROR(IF(N(data_NoOutliers!RN32),data_NoOutliers!RN32,MID(data_NoOutliers!RN32,2,99)/2),"")</f>
        <v/>
      </c>
      <c r="AED32" s="4" t="str">
        <f>IFERROR(IF(N(data_NoOutliers!RO32),data_NoOutliers!RO32,MID(data_NoOutliers!RO32,2,99)/2),"")</f>
        <v/>
      </c>
      <c r="AEE32" s="4" t="str">
        <f>IFERROR(IF(N(data_NoOutliers!RP32),data_NoOutliers!RP32,MID(data_NoOutliers!RP32,2,99)/2),"")</f>
        <v/>
      </c>
      <c r="AEF32" s="4" t="str">
        <f>IFERROR(IF(N(data_NoOutliers!RQ32),data_NoOutliers!RQ32,MID(data_NoOutliers!RQ32,2,99)/2),"")</f>
        <v/>
      </c>
      <c r="AEG32" s="4" t="str">
        <f>IFERROR(IF(N(data_NoOutliers!RR32),data_NoOutliers!RR32,MID(data_NoOutliers!RR32,2,99)/2),"")</f>
        <v/>
      </c>
      <c r="AEH32" s="4" t="str">
        <f>IFERROR(IF(N(data_NoOutliers!RS32),data_NoOutliers!RS32,MID(data_NoOutliers!RS32,2,99)/2),"")</f>
        <v/>
      </c>
      <c r="AEI32" s="4" t="str">
        <f>IFERROR(IF(N(data_NoOutliers!RT32),data_NoOutliers!RT32,MID(data_NoOutliers!RT32,2,99)/2),"")</f>
        <v/>
      </c>
      <c r="AEJ32" s="4" t="str">
        <f>IFERROR(IF(N(data_NoOutliers!RU32),data_NoOutliers!RU32,MID(data_NoOutliers!RU32,2,99)/2),"")</f>
        <v/>
      </c>
      <c r="AEK32" s="4" t="str">
        <f>IFERROR(IF(N(data_NoOutliers!RV32),data_NoOutliers!RV32,MID(data_NoOutliers!RV32,2,99)/2),"")</f>
        <v/>
      </c>
      <c r="AEL32" s="4" t="str">
        <f>IFERROR(IF(N(data_NoOutliers!RW32),data_NoOutliers!RW32,MID(data_NoOutliers!RW32,2,99)/2),"")</f>
        <v/>
      </c>
      <c r="AEM32" s="4" t="str">
        <f>IFERROR(IF(N(data_NoOutliers!RX32),data_NoOutliers!RX32,MID(data_NoOutliers!RX32,2,99)/2),"")</f>
        <v/>
      </c>
      <c r="AEN32" s="4" t="str">
        <f>IFERROR(IF(N(data_NoOutliers!RY32),data_NoOutliers!RY32,MID(data_NoOutliers!RY32,2,99)/2),"")</f>
        <v/>
      </c>
      <c r="AEO32" s="4" t="str">
        <f>IFERROR(IF(N(data_NoOutliers!RZ32),data_NoOutliers!RZ32,MID(data_NoOutliers!RZ32,2,99)/2),"")</f>
        <v/>
      </c>
      <c r="AEP32" s="4" t="str">
        <f>IFERROR(IF(N(data_NoOutliers!SA32),data_NoOutliers!SA32,MID(data_NoOutliers!SA32,2,99)/2),"")</f>
        <v/>
      </c>
      <c r="AEQ32" s="4" t="str">
        <f>IFERROR(IF(N(data_NoOutliers!SB32),data_NoOutliers!SB32,MID(data_NoOutliers!SB32,2,99)/2),"")</f>
        <v/>
      </c>
      <c r="AER32" s="4" t="str">
        <f>IFERROR(IF(N(data_NoOutliers!SC32),data_NoOutliers!SC32,MID(data_NoOutliers!SC32,2,99)/2),"")</f>
        <v/>
      </c>
      <c r="AES32" s="4" t="str">
        <f>IFERROR(IF(N(data_NoOutliers!SD32),data_NoOutliers!SD32,MID(data_NoOutliers!SD32,2,99)/2),"")</f>
        <v/>
      </c>
      <c r="AET32" s="4" t="str">
        <f>IFERROR(IF(N(data_NoOutliers!SE32),data_NoOutliers!SE32,MID(data_NoOutliers!SE32,2,99)/2),"")</f>
        <v/>
      </c>
      <c r="AEU32" s="4" t="str">
        <f>IFERROR(IF(N(data_NoOutliers!SF32),data_NoOutliers!SF32,MID(data_NoOutliers!SF32,2,99)/2),"")</f>
        <v/>
      </c>
      <c r="AEV32" s="4" t="str">
        <f>IFERROR(IF(N(data_NoOutliers!SG32),data_NoOutliers!SG32,MID(data_NoOutliers!SG32,2,99)/2),"")</f>
        <v/>
      </c>
      <c r="AEW32" s="4" t="str">
        <f>IFERROR(IF(N(data_NoOutliers!SH32),data_NoOutliers!SH32,MID(data_NoOutliers!SH32,2,99)/2),"")</f>
        <v/>
      </c>
      <c r="AEX32" s="4" t="str">
        <f>IFERROR(IF(N(data_NoOutliers!SI32),data_NoOutliers!SI32,MID(data_NoOutliers!SI32,2,99)/2),"")</f>
        <v/>
      </c>
      <c r="AEY32" s="4" t="str">
        <f>IFERROR(IF(N(data_NoOutliers!SJ32),data_NoOutliers!SJ32,MID(data_NoOutliers!SJ32,2,99)/2),"")</f>
        <v/>
      </c>
      <c r="AEZ32" s="4" t="str">
        <f>IFERROR(IF(N(data_NoOutliers!SK32),data_NoOutliers!SK32,MID(data_NoOutliers!SK32,2,99)/2),"")</f>
        <v/>
      </c>
      <c r="AFA32" s="4" t="str">
        <f>IFERROR(IF(N(data_NoOutliers!SL32),data_NoOutliers!SL32,MID(data_NoOutliers!SL32,2,99)/2),"")</f>
        <v/>
      </c>
      <c r="AFB32" s="4" t="str">
        <f>IFERROR(IF(N(data_NoOutliers!SM32),data_NoOutliers!SM32,MID(data_NoOutliers!SM32,2,99)/2),"")</f>
        <v/>
      </c>
      <c r="AFC32" s="4" t="str">
        <f>IFERROR(IF(N(data_NoOutliers!SN32),data_NoOutliers!SN32,MID(data_NoOutliers!SN32,2,99)/2),"")</f>
        <v/>
      </c>
      <c r="AFD32" s="4" t="str">
        <f>IFERROR(IF(N(data_NoOutliers!SO32),data_NoOutliers!SO32,MID(data_NoOutliers!SO32,2,99)/2),"")</f>
        <v/>
      </c>
      <c r="AFE32" s="4" t="str">
        <f>IFERROR(IF(N(data_NoOutliers!SP32),data_NoOutliers!SP32,MID(data_NoOutliers!SP32,2,99)/2),"")</f>
        <v/>
      </c>
      <c r="AFF32" s="4" t="str">
        <f>IFERROR(IF(N(data_NoOutliers!SQ32),data_NoOutliers!SQ32,MID(data_NoOutliers!SQ32,2,99)/2),"")</f>
        <v/>
      </c>
      <c r="AFG32" s="4" t="str">
        <f>IFERROR(IF(N(data_NoOutliers!SR32),data_NoOutliers!SR32,MID(data_NoOutliers!SR32,2,99)/2),"")</f>
        <v/>
      </c>
      <c r="AFH32" s="4" t="str">
        <f>IFERROR(IF(N(data_NoOutliers!SS32),data_NoOutliers!SS32,MID(data_NoOutliers!SS32,2,99)/2),"")</f>
        <v/>
      </c>
      <c r="AFI32" s="4" t="str">
        <f>IFERROR(IF(N(data_NoOutliers!ST32),data_NoOutliers!ST32,MID(data_NoOutliers!ST32,2,99)/2),"")</f>
        <v/>
      </c>
      <c r="AFJ32" s="4" t="str">
        <f>IFERROR(IF(N(data_NoOutliers!SU32),data_NoOutliers!SU32,MID(data_NoOutliers!SU32,2,99)/2),"")</f>
        <v/>
      </c>
      <c r="AFK32" s="4" t="str">
        <f>IFERROR(IF(N(data_NoOutliers!SV32),data_NoOutliers!SV32,MID(data_NoOutliers!SV32,2,99)/2),"")</f>
        <v/>
      </c>
      <c r="AFL32" s="4" t="str">
        <f>IFERROR(IF(N(data_NoOutliers!SW32),data_NoOutliers!SW32,MID(data_NoOutliers!SW32,2,99)/2),"")</f>
        <v/>
      </c>
      <c r="AFM32" s="4" t="str">
        <f>IFERROR(IF(N(data_NoOutliers!SX32),data_NoOutliers!SX32,MID(data_NoOutliers!SX32,2,99)/2),"")</f>
        <v/>
      </c>
      <c r="AFN32" s="4" t="str">
        <f>IFERROR(IF(N(data_NoOutliers!SY32),data_NoOutliers!SY32,MID(data_NoOutliers!SY32,2,99)/2),"")</f>
        <v/>
      </c>
      <c r="AFO32" s="4" t="str">
        <f>IFERROR(IF(N(data_NoOutliers!SZ32),data_NoOutliers!SZ32,MID(data_NoOutliers!SZ32,2,99)/2),"")</f>
        <v/>
      </c>
      <c r="AFP32" s="4" t="str">
        <f>IFERROR(IF(N(data_NoOutliers!TA32),data_NoOutliers!TA32,MID(data_NoOutliers!TA32,2,99)/2),"")</f>
        <v/>
      </c>
      <c r="AFQ32" s="4" t="str">
        <f>IFERROR(IF(N(data_NoOutliers!TB32),data_NoOutliers!TB32,MID(data_NoOutliers!TB32,2,99)/2),"")</f>
        <v/>
      </c>
      <c r="AFR32" s="4" t="str">
        <f>IFERROR(IF(N(data_NoOutliers!TC32),data_NoOutliers!TC32,MID(data_NoOutliers!TC32,2,99)/2),"")</f>
        <v/>
      </c>
      <c r="AFS32" s="4" t="str">
        <f>IFERROR(IF(N(data_NoOutliers!TD32),data_NoOutliers!TD32,MID(data_NoOutliers!TD32,2,99)/2),"")</f>
        <v/>
      </c>
      <c r="AFT32" s="4" t="str">
        <f>IFERROR(IF(N(data_NoOutliers!TE32),data_NoOutliers!TE32,MID(data_NoOutliers!TE32,2,99)/2),"")</f>
        <v/>
      </c>
      <c r="AFU32" s="4" t="str">
        <f>IFERROR(IF(N(data_NoOutliers!TF32),data_NoOutliers!TF32,MID(data_NoOutliers!TF32,2,99)/2),"")</f>
        <v/>
      </c>
      <c r="AFV32" s="4" t="str">
        <f>IFERROR(IF(N(data_NoOutliers!TG32),data_NoOutliers!TG32,MID(data_NoOutliers!TG32,2,99)/2),"")</f>
        <v/>
      </c>
      <c r="AFW32" s="4" t="str">
        <f>IFERROR(IF(N(data_NoOutliers!TH32),data_NoOutliers!TH32,MID(data_NoOutliers!TH32,2,99)/2),"")</f>
        <v/>
      </c>
      <c r="AFX32" s="4" t="str">
        <f>IFERROR(IF(N(data_NoOutliers!TI32),data_NoOutliers!TI32,MID(data_NoOutliers!TI32,2,99)/2),"")</f>
        <v/>
      </c>
      <c r="AFY32" s="4" t="str">
        <f>IFERROR(IF(N(data_NoOutliers!TJ32),data_NoOutliers!TJ32,MID(data_NoOutliers!TJ32,2,99)/2),"")</f>
        <v/>
      </c>
      <c r="AFZ32" s="4" t="str">
        <f>IFERROR(IF(N(data_NoOutliers!TK32),data_NoOutliers!TK32,MID(data_NoOutliers!TK32,2,99)/2),"")</f>
        <v/>
      </c>
      <c r="AGA32" s="4" t="str">
        <f>IFERROR(IF(N(data_NoOutliers!TL32),data_NoOutliers!TL32,MID(data_NoOutliers!TL32,2,99)/2),"")</f>
        <v/>
      </c>
      <c r="AGB32" s="4" t="str">
        <f>IFERROR(IF(N(data_NoOutliers!TM32),data_NoOutliers!TM32,MID(data_NoOutliers!TM32,2,99)/2),"")</f>
        <v/>
      </c>
      <c r="AGC32" s="4" t="str">
        <f>IFERROR(IF(N(data_NoOutliers!TN32),data_NoOutliers!TN32,MID(data_NoOutliers!TN32,2,99)/2),"")</f>
        <v/>
      </c>
      <c r="AGD32" s="4" t="str">
        <f>IFERROR(IF(N(data_NoOutliers!TO32),data_NoOutliers!TO32,MID(data_NoOutliers!TO32,2,99)/2),"")</f>
        <v/>
      </c>
      <c r="AGE32" s="4" t="str">
        <f>IFERROR(IF(N(data_NoOutliers!TP32),data_NoOutliers!TP32,MID(data_NoOutliers!TP32,2,99)/2),"")</f>
        <v/>
      </c>
      <c r="AGF32" s="4" t="str">
        <f>IFERROR(IF(N(data_NoOutliers!TQ32),data_NoOutliers!TQ32,MID(data_NoOutliers!TQ32,2,99)/2),"")</f>
        <v/>
      </c>
      <c r="AGG32" s="4" t="str">
        <f>IFERROR(IF(N(data_NoOutliers!TR32),data_NoOutliers!TR32,MID(data_NoOutliers!TR32,2,99)/2),"")</f>
        <v/>
      </c>
      <c r="AGH32" s="4" t="str">
        <f>IFERROR(IF(N(data_NoOutliers!TS32),data_NoOutliers!TS32,MID(data_NoOutliers!TS32,2,99)/2),"")</f>
        <v/>
      </c>
      <c r="AGI32" s="4" t="str">
        <f>IFERROR(IF(N(data_NoOutliers!TT32),data_NoOutliers!TT32,MID(data_NoOutliers!TT32,2,99)/2),"")</f>
        <v/>
      </c>
      <c r="AGJ32" s="4" t="str">
        <f>IFERROR(IF(N(data_NoOutliers!TU32),data_NoOutliers!TU32,MID(data_NoOutliers!TU32,2,99)/2),"")</f>
        <v/>
      </c>
      <c r="AGK32" s="4" t="str">
        <f>IFERROR(IF(N(data_NoOutliers!TV32),data_NoOutliers!TV32,MID(data_NoOutliers!TV32,2,99)/2),"")</f>
        <v/>
      </c>
      <c r="AGL32" s="4" t="str">
        <f>IFERROR(IF(N(data_NoOutliers!TW32),data_NoOutliers!TW32,MID(data_NoOutliers!TW32,2,99)/2),"")</f>
        <v/>
      </c>
      <c r="AGM32" s="4" t="str">
        <f>IFERROR(IF(N(data_NoOutliers!TX32),data_NoOutliers!TX32,MID(data_NoOutliers!TX32,2,99)/2),"")</f>
        <v/>
      </c>
      <c r="AGN32" s="4" t="str">
        <f>IFERROR(IF(N(data_NoOutliers!TY32),data_NoOutliers!TY32,MID(data_NoOutliers!TY32,2,99)/2),"")</f>
        <v/>
      </c>
      <c r="AGO32" s="4" t="str">
        <f>IFERROR(IF(N(data_NoOutliers!TZ32),data_NoOutliers!TZ32,MID(data_NoOutliers!TZ32,2,99)/2),"")</f>
        <v/>
      </c>
      <c r="AGP32" s="4" t="str">
        <f>IFERROR(IF(N(data_NoOutliers!UA32),data_NoOutliers!UA32,MID(data_NoOutliers!UA32,2,99)/2),"")</f>
        <v/>
      </c>
      <c r="AGQ32" s="4" t="str">
        <f>IFERROR(IF(N(data_NoOutliers!UB32),data_NoOutliers!UB32,MID(data_NoOutliers!UB32,2,99)/2),"")</f>
        <v/>
      </c>
      <c r="AGR32" s="4" t="str">
        <f>IFERROR(IF(N(data_NoOutliers!UC32),data_NoOutliers!UC32,MID(data_NoOutliers!UC32,2,99)/2),"")</f>
        <v/>
      </c>
      <c r="AGS32" s="4" t="str">
        <f>IFERROR(IF(N(data_NoOutliers!UD32),data_NoOutliers!UD32,MID(data_NoOutliers!UD32,2,99)/2),"")</f>
        <v/>
      </c>
      <c r="AGT32" s="4" t="str">
        <f>IFERROR(IF(N(data_NoOutliers!UE32),data_NoOutliers!UE32,MID(data_NoOutliers!UE32,2,99)/2),"")</f>
        <v/>
      </c>
      <c r="AGU32" s="4" t="str">
        <f>IFERROR(IF(N(data_NoOutliers!UF32),data_NoOutliers!UF32,MID(data_NoOutliers!UF32,2,99)/2),"")</f>
        <v/>
      </c>
      <c r="AGV32" s="4" t="str">
        <f>IFERROR(IF(N(data_NoOutliers!UG32),data_NoOutliers!UG32,MID(data_NoOutliers!UG32,2,99)/2),"")</f>
        <v/>
      </c>
      <c r="AGW32" s="4" t="str">
        <f>IFERROR(IF(N(data_NoOutliers!UH32),data_NoOutliers!UH32,MID(data_NoOutliers!UH32,2,99)/2),"")</f>
        <v/>
      </c>
      <c r="AGX32" s="4" t="str">
        <f>IFERROR(IF(N(data_NoOutliers!UI32),data_NoOutliers!UI32,MID(data_NoOutliers!UI32,2,99)/2),"")</f>
        <v/>
      </c>
      <c r="AGY32" s="4" t="str">
        <f>IFERROR(IF(N(data_NoOutliers!UJ32),data_NoOutliers!UJ32,MID(data_NoOutliers!UJ32,2,99)/2),"")</f>
        <v/>
      </c>
      <c r="AGZ32" s="4" t="str">
        <f>IFERROR(IF(N(data_NoOutliers!UK32),data_NoOutliers!UK32,MID(data_NoOutliers!UK32,2,99)/2),"")</f>
        <v/>
      </c>
      <c r="AHA32" s="4" t="str">
        <f>IFERROR(IF(N(data_NoOutliers!UL32),data_NoOutliers!UL32,MID(data_NoOutliers!UL32,2,99)/2),"")</f>
        <v/>
      </c>
      <c r="AHB32" s="4" t="str">
        <f>IFERROR(IF(N(data_NoOutliers!UM32),data_NoOutliers!UM32,MID(data_NoOutliers!UM32,2,99)/2),"")</f>
        <v/>
      </c>
      <c r="AHC32" s="4" t="str">
        <f>IFERROR(IF(N(data_NoOutliers!UN32),data_NoOutliers!UN32,MID(data_NoOutliers!UN32,2,99)/2),"")</f>
        <v/>
      </c>
      <c r="AHD32" s="4" t="str">
        <f>IFERROR(IF(N(data_NoOutliers!UO32),data_NoOutliers!UO32,MID(data_NoOutliers!UO32,2,99)/2),"")</f>
        <v/>
      </c>
      <c r="AHE32" s="4" t="str">
        <f>IFERROR(IF(N(data_NoOutliers!UP32),data_NoOutliers!UP32,MID(data_NoOutliers!UP32,2,99)/2),"")</f>
        <v/>
      </c>
      <c r="AHF32" s="4" t="str">
        <f>IFERROR(IF(N(data_NoOutliers!UQ32),data_NoOutliers!UQ32,MID(data_NoOutliers!UQ32,2,99)/2),"")</f>
        <v/>
      </c>
      <c r="AHG32" s="4" t="str">
        <f>IFERROR(IF(N(data_NoOutliers!UR32),data_NoOutliers!UR32,MID(data_NoOutliers!UR32,2,99)/2),"")</f>
        <v/>
      </c>
      <c r="AHH32" s="4" t="str">
        <f>IFERROR(IF(N(data_NoOutliers!US32),data_NoOutliers!US32,MID(data_NoOutliers!US32,2,99)/2),"")</f>
        <v/>
      </c>
      <c r="AHI32" s="4" t="str">
        <f>IFERROR(IF(N(data_NoOutliers!UT32),data_NoOutliers!UT32,MID(data_NoOutliers!UT32,2,99)/2),"")</f>
        <v/>
      </c>
      <c r="AHJ32" s="4" t="str">
        <f>IFERROR(IF(N(data_NoOutliers!UU32),data_NoOutliers!UU32,MID(data_NoOutliers!UU32,2,99)/2),"")</f>
        <v/>
      </c>
      <c r="AHK32" s="4" t="str">
        <f>IFERROR(IF(N(data_NoOutliers!UV32),data_NoOutliers!UV32,MID(data_NoOutliers!UV32,2,99)/2),"")</f>
        <v/>
      </c>
      <c r="AHL32" s="4" t="str">
        <f>IFERROR(IF(N(data_NoOutliers!UW32),data_NoOutliers!UW32,MID(data_NoOutliers!UW32,2,99)/2),"")</f>
        <v/>
      </c>
      <c r="AHM32" s="4" t="str">
        <f>IFERROR(IF(N(data_NoOutliers!UX32),data_NoOutliers!UX32,MID(data_NoOutliers!UX32,2,99)/2),"")</f>
        <v/>
      </c>
      <c r="AHN32" s="4" t="str">
        <f>IFERROR(IF(N(data_NoOutliers!UY32),data_NoOutliers!UY32,MID(data_NoOutliers!UY32,2,99)/2),"")</f>
        <v/>
      </c>
      <c r="AHO32" s="4" t="str">
        <f>IFERROR(IF(N(data_NoOutliers!UZ32),data_NoOutliers!UZ32,MID(data_NoOutliers!UZ32,2,99)/2),"")</f>
        <v/>
      </c>
      <c r="AHP32" s="4" t="str">
        <f>IFERROR(IF(N(data_NoOutliers!VA32),data_NoOutliers!VA32,MID(data_NoOutliers!VA32,2,99)/2),"")</f>
        <v/>
      </c>
      <c r="AHQ32" s="4" t="str">
        <f>IFERROR(IF(N(data_NoOutliers!VB32),data_NoOutliers!VB32,MID(data_NoOutliers!VB32,2,99)/2),"")</f>
        <v/>
      </c>
      <c r="AHR32" s="4" t="str">
        <f>IFERROR(IF(N(data_NoOutliers!VC32),data_NoOutliers!VC32,MID(data_NoOutliers!VC32,2,99)/2),"")</f>
        <v/>
      </c>
      <c r="AHS32" s="4" t="str">
        <f>IFERROR(IF(N(data_NoOutliers!VD32),data_NoOutliers!VD32,MID(data_NoOutliers!VD32,2,99)/2),"")</f>
        <v/>
      </c>
      <c r="AHT32" s="4" t="str">
        <f>IFERROR(IF(N(data_NoOutliers!VE32),data_NoOutliers!VE32,MID(data_NoOutliers!VE32,2,99)/2),"")</f>
        <v/>
      </c>
      <c r="AHU32" s="4" t="str">
        <f>IFERROR(IF(N(data_NoOutliers!VF32),data_NoOutliers!VF32,MID(data_NoOutliers!VF32,2,99)/2),"")</f>
        <v/>
      </c>
      <c r="AHV32" s="4" t="str">
        <f>IFERROR(IF(N(data_NoOutliers!VG32),data_NoOutliers!VG32,MID(data_NoOutliers!VG32,2,99)/2),"")</f>
        <v/>
      </c>
      <c r="AHW32" s="4" t="str">
        <f>IFERROR(IF(N(data_NoOutliers!VH32),data_NoOutliers!VH32,MID(data_NoOutliers!VH32,2,99)/2),"")</f>
        <v/>
      </c>
      <c r="AHX32" s="4" t="str">
        <f>IFERROR(IF(N(data_NoOutliers!VI32),data_NoOutliers!VI32,MID(data_NoOutliers!VI32,2,99)/2),"")</f>
        <v/>
      </c>
      <c r="AHY32" s="4" t="str">
        <f>IFERROR(IF(N(data_NoOutliers!VJ32),data_NoOutliers!VJ32,MID(data_NoOutliers!VJ32,2,99)/2),"")</f>
        <v/>
      </c>
      <c r="AHZ32" s="4" t="str">
        <f>IFERROR(IF(N(data_NoOutliers!VK32),data_NoOutliers!VK32,MID(data_NoOutliers!VK32,2,99)/2),"")</f>
        <v/>
      </c>
      <c r="AIA32" s="4" t="str">
        <f>IFERROR(IF(N(data_NoOutliers!VL32),data_NoOutliers!VL32,MID(data_NoOutliers!VL32,2,99)/2),"")</f>
        <v/>
      </c>
      <c r="AIB32" s="4" t="str">
        <f>IFERROR(IF(N(data_NoOutliers!VM32),data_NoOutliers!VM32,MID(data_NoOutliers!VM32,2,99)/2),"")</f>
        <v/>
      </c>
      <c r="AIC32" s="4" t="str">
        <f>IFERROR(IF(N(data_NoOutliers!VN32),data_NoOutliers!VN32,MID(data_NoOutliers!VN32,2,99)/2),"")</f>
        <v/>
      </c>
      <c r="AID32" s="4" t="str">
        <f>IFERROR(IF(N(data_NoOutliers!VO32),data_NoOutliers!VO32,MID(data_NoOutliers!VO32,2,99)/2),"")</f>
        <v/>
      </c>
      <c r="AIE32" s="4" t="str">
        <f>IFERROR(IF(N(data_NoOutliers!VP32),data_NoOutliers!VP32,MID(data_NoOutliers!VP32,2,99)/2),"")</f>
        <v/>
      </c>
      <c r="AIF32" s="4" t="str">
        <f>IFERROR(IF(N(data_NoOutliers!VQ32),data_NoOutliers!VQ32,MID(data_NoOutliers!VQ32,2,99)/2),"")</f>
        <v/>
      </c>
      <c r="AIG32" s="4" t="str">
        <f>IFERROR(IF(N(data_NoOutliers!VR32),data_NoOutliers!VR32,MID(data_NoOutliers!VR32,2,99)/2),"")</f>
        <v/>
      </c>
      <c r="AIH32" s="4" t="str">
        <f>IFERROR(IF(N(data_NoOutliers!VS32),data_NoOutliers!VS32,MID(data_NoOutliers!VS32,2,99)/2),"")</f>
        <v/>
      </c>
      <c r="AII32" s="4" t="str">
        <f>IFERROR(IF(N(data_NoOutliers!VT32),data_NoOutliers!VT32,MID(data_NoOutliers!VT32,2,99)/2),"")</f>
        <v/>
      </c>
      <c r="AIJ32" s="4" t="str">
        <f>IFERROR(IF(N(data_NoOutliers!VU32),data_NoOutliers!VU32,MID(data_NoOutliers!VU32,2,99)/2),"")</f>
        <v/>
      </c>
      <c r="AIK32" s="4" t="str">
        <f>IFERROR(IF(N(data_NoOutliers!VV32),data_NoOutliers!VV32,MID(data_NoOutliers!VV32,2,99)/2),"")</f>
        <v/>
      </c>
      <c r="AIL32" s="4" t="str">
        <f>IFERROR(IF(N(data_NoOutliers!VW32),data_NoOutliers!VW32,MID(data_NoOutliers!VW32,2,99)/2),"")</f>
        <v/>
      </c>
      <c r="AIM32" s="4" t="str">
        <f>IFERROR(IF(N(data_NoOutliers!VX32),data_NoOutliers!VX32,MID(data_NoOutliers!VX32,2,99)/2),"")</f>
        <v/>
      </c>
      <c r="AIN32" s="4" t="str">
        <f>IFERROR(IF(N(data_NoOutliers!VY32),data_NoOutliers!VY32,MID(data_NoOutliers!VY32,2,99)/2),"")</f>
        <v/>
      </c>
      <c r="AIO32" s="4" t="str">
        <f>IFERROR(IF(N(data_NoOutliers!VZ32),data_NoOutliers!VZ32,MID(data_NoOutliers!VZ32,2,99)/2),"")</f>
        <v/>
      </c>
      <c r="AIP32" s="4" t="str">
        <f>IFERROR(IF(N(data_NoOutliers!WA32),data_NoOutliers!WA32,MID(data_NoOutliers!WA32,2,99)/2),"")</f>
        <v/>
      </c>
      <c r="AIQ32" s="4" t="str">
        <f>IFERROR(IF(N(data_NoOutliers!WB32),data_NoOutliers!WB32,MID(data_NoOutliers!WB32,2,99)/2),"")</f>
        <v/>
      </c>
      <c r="AIR32" s="4" t="str">
        <f>IFERROR(IF(N(data_NoOutliers!WC32),data_NoOutliers!WC32,MID(data_NoOutliers!WC32,2,99)/2),"")</f>
        <v/>
      </c>
      <c r="AIS32" s="4" t="str">
        <f>IFERROR(IF(N(data_NoOutliers!WD32),data_NoOutliers!WD32,MID(data_NoOutliers!WD32,2,99)/2),"")</f>
        <v/>
      </c>
      <c r="AIT32" s="4" t="str">
        <f>IFERROR(IF(N(data_NoOutliers!WE32),data_NoOutliers!WE32,MID(data_NoOutliers!WE32,2,99)/2),"")</f>
        <v/>
      </c>
      <c r="AIU32" s="4" t="str">
        <f>IFERROR(IF(N(data_NoOutliers!WF32),data_NoOutliers!WF32,MID(data_NoOutliers!WF32,2,99)/2),"")</f>
        <v/>
      </c>
      <c r="AIV32" s="4" t="str">
        <f>IFERROR(IF(N(data_NoOutliers!WG32),data_NoOutliers!WG32,MID(data_NoOutliers!WG32,2,99)/2),"")</f>
        <v/>
      </c>
      <c r="AIW32" s="4" t="str">
        <f>IFERROR(IF(N(data_NoOutliers!WH32),data_NoOutliers!WH32,MID(data_NoOutliers!WH32,2,99)/2),"")</f>
        <v/>
      </c>
      <c r="AIX32" s="4" t="str">
        <f>IFERROR(IF(N(data_NoOutliers!WI32),data_NoOutliers!WI32,MID(data_NoOutliers!WI32,2,99)/2),"")</f>
        <v/>
      </c>
      <c r="AIY32" s="4" t="str">
        <f>IFERROR(IF(N(data_NoOutliers!WJ32),data_NoOutliers!WJ32,MID(data_NoOutliers!WJ32,2,99)/2),"")</f>
        <v/>
      </c>
      <c r="AIZ32" s="4" t="str">
        <f>IFERROR(IF(N(data_NoOutliers!WK32),data_NoOutliers!WK32,MID(data_NoOutliers!WK32,2,99)/2),"")</f>
        <v/>
      </c>
      <c r="AJA32" s="4" t="str">
        <f>IFERROR(IF(N(data_NoOutliers!WL32),data_NoOutliers!WL32,MID(data_NoOutliers!WL32,2,99)/2),"")</f>
        <v/>
      </c>
      <c r="AJB32" s="4" t="str">
        <f>IFERROR(IF(N(data_NoOutliers!WM32),data_NoOutliers!WM32,MID(data_NoOutliers!WM32,2,99)/2),"")</f>
        <v/>
      </c>
      <c r="AJC32" s="4" t="str">
        <f>IFERROR(IF(N(data_NoOutliers!WN32),data_NoOutliers!WN32,MID(data_NoOutliers!WN32,2,99)/2),"")</f>
        <v/>
      </c>
      <c r="AJD32" s="4" t="str">
        <f>IFERROR(IF(N(data_NoOutliers!WO32),data_NoOutliers!WO32,MID(data_NoOutliers!WO32,2,99)/2),"")</f>
        <v/>
      </c>
      <c r="AJE32" s="4" t="str">
        <f>IFERROR(IF(N(data_NoOutliers!WP32),data_NoOutliers!WP32,MID(data_NoOutliers!WP32,2,99)/2),"")</f>
        <v/>
      </c>
      <c r="AJF32" s="4" t="str">
        <f>IFERROR(IF(N(data_NoOutliers!WQ32),data_NoOutliers!WQ32,MID(data_NoOutliers!WQ32,2,99)/2),"")</f>
        <v/>
      </c>
      <c r="AJG32" s="4" t="str">
        <f>IFERROR(IF(N(data_NoOutliers!WR32),data_NoOutliers!WR32,MID(data_NoOutliers!WR32,2,99)/2),"")</f>
        <v/>
      </c>
      <c r="AJH32" s="4" t="str">
        <f>IFERROR(IF(N(data_NoOutliers!WS32),data_NoOutliers!WS32,MID(data_NoOutliers!WS32,2,99)/2),"")</f>
        <v/>
      </c>
      <c r="AJI32" s="4" t="str">
        <f>IFERROR(IF(N(data_NoOutliers!WT32),data_NoOutliers!WT32,MID(data_NoOutliers!WT32,2,99)/2),"")</f>
        <v/>
      </c>
      <c r="AJJ32" s="4" t="str">
        <f>IFERROR(IF(N(data_NoOutliers!WU32),data_NoOutliers!WU32,MID(data_NoOutliers!WU32,2,99)/2),"")</f>
        <v/>
      </c>
      <c r="AJK32" s="4" t="str">
        <f>IFERROR(IF(N(data_NoOutliers!WV32),data_NoOutliers!WV32,MID(data_NoOutliers!WV32,2,99)/2),"")</f>
        <v/>
      </c>
      <c r="AJL32" s="4" t="str">
        <f>IFERROR(IF(N(data_NoOutliers!WW32),data_NoOutliers!WW32,MID(data_NoOutliers!WW32,2,99)/2),"")</f>
        <v/>
      </c>
      <c r="AJM32" s="4" t="str">
        <f>IFERROR(IF(N(data_NoOutliers!WX32),data_NoOutliers!WX32,MID(data_NoOutliers!WX32,2,99)/2),"")</f>
        <v/>
      </c>
      <c r="AJN32" s="4" t="str">
        <f>IFERROR(IF(N(data_NoOutliers!WY32),data_NoOutliers!WY32,MID(data_NoOutliers!WY32,2,99)/2),"")</f>
        <v/>
      </c>
      <c r="AJO32" s="4" t="str">
        <f>IFERROR(IF(N(data_NoOutliers!WZ32),data_NoOutliers!WZ32,MID(data_NoOutliers!WZ32,2,99)/2),"")</f>
        <v/>
      </c>
      <c r="AJP32" s="4" t="str">
        <f>IFERROR(IF(N(data_NoOutliers!XA32),data_NoOutliers!XA32,MID(data_NoOutliers!XA32,2,99)/2),"")</f>
        <v/>
      </c>
      <c r="AJQ32" s="4" t="str">
        <f>IFERROR(IF(N(data_NoOutliers!XB32),data_NoOutliers!XB32,MID(data_NoOutliers!XB32,2,99)/2),"")</f>
        <v/>
      </c>
      <c r="AJR32" s="4" t="str">
        <f>IFERROR(IF(N(data_NoOutliers!XC32),data_NoOutliers!XC32,MID(data_NoOutliers!XC32,2,99)/2),"")</f>
        <v/>
      </c>
      <c r="AJS32" s="4" t="str">
        <f>IFERROR(IF(N(data_NoOutliers!XD32),data_NoOutliers!XD32,MID(data_NoOutliers!XD32,2,99)/2),"")</f>
        <v/>
      </c>
      <c r="AJT32" s="4" t="str">
        <f>IFERROR(IF(N(data_NoOutliers!XE32),data_NoOutliers!XE32,MID(data_NoOutliers!XE32,2,99)/2),"")</f>
        <v/>
      </c>
      <c r="AJU32" s="4" t="str">
        <f>IFERROR(IF(N(data_NoOutliers!XF32),data_NoOutliers!XF32,MID(data_NoOutliers!XF32,2,99)/2),"")</f>
        <v/>
      </c>
      <c r="AJV32" s="4" t="str">
        <f>IFERROR(IF(N(data_NoOutliers!XG32),data_NoOutliers!XG32,MID(data_NoOutliers!XG32,2,99)/2),"")</f>
        <v/>
      </c>
      <c r="AJW32" s="4" t="str">
        <f>IFERROR(IF(N(data_NoOutliers!XH32),data_NoOutliers!XH32,MID(data_NoOutliers!XH32,2,99)/2),"")</f>
        <v/>
      </c>
      <c r="AJX32" s="4" t="str">
        <f>IFERROR(IF(N(data_NoOutliers!XI32),data_NoOutliers!XI32,MID(data_NoOutliers!XI32,2,99)/2),"")</f>
        <v/>
      </c>
      <c r="AJY32" s="4" t="str">
        <f>IFERROR(IF(N(data_NoOutliers!XJ32),data_NoOutliers!XJ32,MID(data_NoOutliers!XJ32,2,99)/2),"")</f>
        <v/>
      </c>
      <c r="AJZ32" s="4" t="str">
        <f>IFERROR(IF(N(data_NoOutliers!XK32),data_NoOutliers!XK32,MID(data_NoOutliers!XK32,2,99)/2),"")</f>
        <v/>
      </c>
      <c r="AKA32" s="4" t="str">
        <f>IFERROR(IF(N(data_NoOutliers!XL32),data_NoOutliers!XL32,MID(data_NoOutliers!XL32,2,99)/2),"")</f>
        <v/>
      </c>
      <c r="AKB32" s="4" t="str">
        <f>IFERROR(IF(N(data_NoOutliers!XM32),data_NoOutliers!XM32,MID(data_NoOutliers!XM32,2,99)/2),"")</f>
        <v/>
      </c>
      <c r="AKC32" s="4" t="str">
        <f>IFERROR(IF(N(data_NoOutliers!XN32),data_NoOutliers!XN32,MID(data_NoOutliers!XN32,2,99)/2),"")</f>
        <v/>
      </c>
      <c r="AKD32" s="4" t="str">
        <f>IFERROR(IF(N(data_NoOutliers!XO32),data_NoOutliers!XO32,MID(data_NoOutliers!XO32,2,99)/2),"")</f>
        <v/>
      </c>
      <c r="AKE32" s="4" t="str">
        <f>IFERROR(IF(N(data_NoOutliers!XP32),data_NoOutliers!XP32,MID(data_NoOutliers!XP32,2,99)/2),"")</f>
        <v/>
      </c>
      <c r="AKF32" s="4" t="str">
        <f>IFERROR(IF(N(data_NoOutliers!XQ32),data_NoOutliers!XQ32,MID(data_NoOutliers!XQ32,2,99)/2),"")</f>
        <v/>
      </c>
      <c r="AKG32" s="4" t="str">
        <f>IFERROR(IF(N(data_NoOutliers!XR32),data_NoOutliers!XR32,MID(data_NoOutliers!XR32,2,99)/2),"")</f>
        <v/>
      </c>
      <c r="AKH32" s="4" t="str">
        <f>IFERROR(IF(N(data_NoOutliers!XS32),data_NoOutliers!XS32,MID(data_NoOutliers!XS32,2,99)/2),"")</f>
        <v/>
      </c>
      <c r="AKI32" s="4" t="str">
        <f>IFERROR(IF(N(data_NoOutliers!XT32),data_NoOutliers!XT32,MID(data_NoOutliers!XT32,2,99)/2),"")</f>
        <v/>
      </c>
      <c r="AKJ32" s="4" t="str">
        <f>IFERROR(IF(N(data_NoOutliers!XU32),data_NoOutliers!XU32,MID(data_NoOutliers!XU32,2,99)/2),"")</f>
        <v/>
      </c>
      <c r="AKK32" s="4" t="str">
        <f>IFERROR(IF(N(data_NoOutliers!XV32),data_NoOutliers!XV32,MID(data_NoOutliers!XV32,2,99)/2),"")</f>
        <v/>
      </c>
      <c r="AKL32" s="4" t="str">
        <f>IFERROR(IF(N(data_NoOutliers!XW32),data_NoOutliers!XW32,MID(data_NoOutliers!XW32,2,99)/2),"")</f>
        <v/>
      </c>
      <c r="AKM32" s="4" t="str">
        <f>IFERROR(IF(N(data_NoOutliers!XX32),data_NoOutliers!XX32,MID(data_NoOutliers!XX32,2,99)/2),"")</f>
        <v/>
      </c>
      <c r="AKN32" s="4" t="str">
        <f>IFERROR(IF(N(data_NoOutliers!XY32),data_NoOutliers!XY32,MID(data_NoOutliers!XY32,2,99)/2),"")</f>
        <v/>
      </c>
      <c r="AKO32" s="4" t="str">
        <f>IFERROR(IF(N(data_NoOutliers!XZ32),data_NoOutliers!XZ32,MID(data_NoOutliers!XZ32,2,99)/2),"")</f>
        <v/>
      </c>
      <c r="AKP32" s="4" t="str">
        <f>IFERROR(IF(N(data_NoOutliers!YA32),data_NoOutliers!YA32,MID(data_NoOutliers!YA32,2,99)/2),"")</f>
        <v/>
      </c>
      <c r="AKQ32" s="4" t="str">
        <f>IFERROR(IF(N(data_NoOutliers!YB32),data_NoOutliers!YB32,MID(data_NoOutliers!YB32,2,99)/2),"")</f>
        <v/>
      </c>
      <c r="AKR32" s="4" t="str">
        <f>IFERROR(IF(N(data_NoOutliers!YC32),data_NoOutliers!YC32,MID(data_NoOutliers!YC32,2,99)/2),"")</f>
        <v/>
      </c>
      <c r="AKS32" s="4" t="str">
        <f>IFERROR(IF(N(data_NoOutliers!YD32),data_NoOutliers!YD32,MID(data_NoOutliers!YD32,2,99)/2),"")</f>
        <v/>
      </c>
      <c r="AKT32" s="4" t="str">
        <f>IFERROR(IF(N(data_NoOutliers!YE32),data_NoOutliers!YE32,MID(data_NoOutliers!YE32,2,99)/2),"")</f>
        <v/>
      </c>
      <c r="AKU32" s="4" t="str">
        <f>IFERROR(IF(N(data_NoOutliers!YF32),data_NoOutliers!YF32,MID(data_NoOutliers!YF32,2,99)/2),"")</f>
        <v/>
      </c>
      <c r="AKV32" s="4" t="str">
        <f>IFERROR(IF(N(data_NoOutliers!YG32),data_NoOutliers!YG32,MID(data_NoOutliers!YG32,2,99)/2),"")</f>
        <v/>
      </c>
      <c r="AKW32" s="4" t="str">
        <f>IFERROR(IF(N(data_NoOutliers!YH32),data_NoOutliers!YH32,MID(data_NoOutliers!YH32,2,99)/2),"")</f>
        <v/>
      </c>
      <c r="AKX32" s="4" t="str">
        <f>IFERROR(IF(N(data_NoOutliers!YI32),data_NoOutliers!YI32,MID(data_NoOutliers!YI32,2,99)/2),"")</f>
        <v/>
      </c>
      <c r="AKY32" s="4" t="str">
        <f>IFERROR(IF(N(data_NoOutliers!YJ32),data_NoOutliers!YJ32,MID(data_NoOutliers!YJ32,2,99)/2),"")</f>
        <v/>
      </c>
      <c r="AKZ32" s="4" t="str">
        <f>IFERROR(IF(N(data_NoOutliers!YK32),data_NoOutliers!YK32,MID(data_NoOutliers!YK32,2,99)/2),"")</f>
        <v/>
      </c>
      <c r="ALA32" s="4" t="str">
        <f>IFERROR(IF(N(data_NoOutliers!YL32),data_NoOutliers!YL32,MID(data_NoOutliers!YL32,2,99)/2),"")</f>
        <v/>
      </c>
      <c r="ALB32" s="4" t="str">
        <f>IFERROR(IF(N(data_NoOutliers!YM32),data_NoOutliers!YM32,MID(data_NoOutliers!YM32,2,99)/2),"")</f>
        <v/>
      </c>
      <c r="ALC32" s="4" t="str">
        <f>IFERROR(IF(N(data_NoOutliers!YN32),data_NoOutliers!YN32,MID(data_NoOutliers!YN32,2,99)/2),"")</f>
        <v/>
      </c>
      <c r="ALD32" s="4" t="str">
        <f>IFERROR(IF(N(data_NoOutliers!YO32),data_NoOutliers!YO32,MID(data_NoOutliers!YO32,2,99)/2),"")</f>
        <v/>
      </c>
      <c r="ALE32" s="4" t="str">
        <f>IFERROR(IF(N(data_NoOutliers!YP32),data_NoOutliers!YP32,MID(data_NoOutliers!YP32,2,99)/2),"")</f>
        <v/>
      </c>
      <c r="ALF32" s="4" t="str">
        <f>IFERROR(IF(N(data_NoOutliers!YQ32),data_NoOutliers!YQ32,MID(data_NoOutliers!YQ32,2,99)/2),"")</f>
        <v/>
      </c>
      <c r="ALG32" s="4" t="str">
        <f>IFERROR(IF(N(data_NoOutliers!YR32),data_NoOutliers!YR32,MID(data_NoOutliers!YR32,2,99)/2),"")</f>
        <v/>
      </c>
      <c r="ALH32" s="4" t="str">
        <f>IFERROR(IF(N(data_NoOutliers!YS32),data_NoOutliers!YS32,MID(data_NoOutliers!YS32,2,99)/2),"")</f>
        <v/>
      </c>
      <c r="ALI32" s="4" t="str">
        <f>IFERROR(IF(N(data_NoOutliers!YT32),data_NoOutliers!YT32,MID(data_NoOutliers!YT32,2,99)/2),"")</f>
        <v/>
      </c>
      <c r="ALJ32" s="4" t="str">
        <f>IFERROR(IF(N(data_NoOutliers!YU32),data_NoOutliers!YU32,MID(data_NoOutliers!YU32,2,99)/2),"")</f>
        <v/>
      </c>
      <c r="ALK32" s="4" t="str">
        <f>IFERROR(IF(N(data_NoOutliers!YV32),data_NoOutliers!YV32,MID(data_NoOutliers!YV32,2,99)/2),"")</f>
        <v/>
      </c>
      <c r="ALL32" s="4" t="str">
        <f>IFERROR(IF(N(data_NoOutliers!YW32),data_NoOutliers!YW32,MID(data_NoOutliers!YW32,2,99)/2),"")</f>
        <v/>
      </c>
      <c r="ALM32" s="4" t="str">
        <f>IFERROR(IF(N(data_NoOutliers!YX32),data_NoOutliers!YX32,MID(data_NoOutliers!YX32,2,99)/2),"")</f>
        <v/>
      </c>
      <c r="ALN32" s="4" t="str">
        <f>IFERROR(IF(N(data_NoOutliers!YY32),data_NoOutliers!YY32,MID(data_NoOutliers!YY32,2,99)/2),"")</f>
        <v/>
      </c>
      <c r="ALO32" s="4" t="str">
        <f>IFERROR(IF(N(data_NoOutliers!YZ32),data_NoOutliers!YZ32,MID(data_NoOutliers!YZ32,2,99)/2),"")</f>
        <v/>
      </c>
      <c r="ALP32" s="4" t="str">
        <f>IFERROR(IF(N(data_NoOutliers!ZA32),data_NoOutliers!ZA32,MID(data_NoOutliers!ZA32,2,99)/2),"")</f>
        <v/>
      </c>
      <c r="ALQ32" s="4" t="str">
        <f>IFERROR(IF(N(data_NoOutliers!ZB32),data_NoOutliers!ZB32,MID(data_NoOutliers!ZB32,2,99)/2),"")</f>
        <v/>
      </c>
      <c r="ALR32" s="4" t="str">
        <f>IFERROR(IF(N(data_NoOutliers!ZC32),data_NoOutliers!ZC32,MID(data_NoOutliers!ZC32,2,99)/2),"")</f>
        <v/>
      </c>
      <c r="ALS32" s="4" t="str">
        <f>IFERROR(IF(N(data_NoOutliers!ZD32),data_NoOutliers!ZD32,MID(data_NoOutliers!ZD32,2,99)/2),"")</f>
        <v/>
      </c>
      <c r="ALT32" s="4" t="str">
        <f>IFERROR(IF(N(data_NoOutliers!ZE32),data_NoOutliers!ZE32,MID(data_NoOutliers!ZE32,2,99)/2),"")</f>
        <v/>
      </c>
      <c r="ALU32" s="4" t="str">
        <f>IFERROR(IF(N(data_NoOutliers!ZF32),data_NoOutliers!ZF32,MID(data_NoOutliers!ZF32,2,99)/2),"")</f>
        <v/>
      </c>
      <c r="ALV32" s="4" t="str">
        <f>IFERROR(IF(N(data_NoOutliers!ZG32),data_NoOutliers!ZG32,MID(data_NoOutliers!ZG32,2,99)/2),"")</f>
        <v/>
      </c>
      <c r="ALW32" s="4" t="str">
        <f>IFERROR(IF(N(data_NoOutliers!ZH32),data_NoOutliers!ZH32,MID(data_NoOutliers!ZH32,2,99)/2),"")</f>
        <v/>
      </c>
      <c r="ALX32" s="4" t="str">
        <f>IFERROR(IF(N(data_NoOutliers!ZI32),data_NoOutliers!ZI32,MID(data_NoOutliers!ZI32,2,99)/2),"")</f>
        <v/>
      </c>
      <c r="ALY32" s="4" t="str">
        <f>IFERROR(IF(N(data_NoOutliers!ZJ32),data_NoOutliers!ZJ32,MID(data_NoOutliers!ZJ32,2,99)/2),"")</f>
        <v/>
      </c>
      <c r="ALZ32" s="4" t="str">
        <f>IFERROR(IF(N(data_NoOutliers!ZK32),data_NoOutliers!ZK32,MID(data_NoOutliers!ZK32,2,99)/2),"")</f>
        <v/>
      </c>
      <c r="AMA32" s="4" t="str">
        <f>IFERROR(IF(N(data_NoOutliers!ZL32),data_NoOutliers!ZL32,MID(data_NoOutliers!ZL32,2,99)/2),"")</f>
        <v/>
      </c>
      <c r="AMB32" s="4" t="str">
        <f>IFERROR(IF(N(data_NoOutliers!ZM32),data_NoOutliers!ZM32,MID(data_NoOutliers!ZM32,2,99)/2),"")</f>
        <v/>
      </c>
      <c r="AMC32" s="4" t="str">
        <f>IFERROR(IF(N(data_NoOutliers!ZN32),data_NoOutliers!ZN32,MID(data_NoOutliers!ZN32,2,99)/2),"")</f>
        <v/>
      </c>
      <c r="AMD32" s="4" t="str">
        <f>IFERROR(IF(N(data_NoOutliers!ZO32),data_NoOutliers!ZO32,MID(data_NoOutliers!ZO32,2,99)/2),"")</f>
        <v/>
      </c>
      <c r="AME32" s="4" t="str">
        <f>IFERROR(IF(N(data_NoOutliers!ZP32),data_NoOutliers!ZP32,MID(data_NoOutliers!ZP32,2,99)/2),"")</f>
        <v/>
      </c>
      <c r="AMF32" s="4" t="str">
        <f>IFERROR(IF(N(data_NoOutliers!ZQ32),data_NoOutliers!ZQ32,MID(data_NoOutliers!ZQ32,2,99)/2),"")</f>
        <v/>
      </c>
      <c r="AMG32" s="4" t="str">
        <f>IFERROR(IF(N(data_NoOutliers!ZR32),data_NoOutliers!ZR32,MID(data_NoOutliers!ZR32,2,99)/2),"")</f>
        <v/>
      </c>
      <c r="AMH32" s="4" t="str">
        <f>IFERROR(IF(N(data_NoOutliers!ZS32),data_NoOutliers!ZS32,MID(data_NoOutliers!ZS32,2,99)/2),"")</f>
        <v/>
      </c>
      <c r="AMI32" s="4" t="str">
        <f>IFERROR(IF(N(data_NoOutliers!ZT32),data_NoOutliers!ZT32,MID(data_NoOutliers!ZT32,2,99)/2),"")</f>
        <v/>
      </c>
      <c r="AMJ32" s="4" t="str">
        <f>IFERROR(IF(N(data_NoOutliers!ZU32),data_NoOutliers!ZU32,MID(data_NoOutliers!ZU32,2,99)/2),"")</f>
        <v/>
      </c>
      <c r="AMK32" s="4" t="str">
        <f>IFERROR(IF(N(data_NoOutliers!ZV32),data_NoOutliers!ZV32,MID(data_NoOutliers!ZV32,2,99)/2),"")</f>
        <v/>
      </c>
      <c r="AML32" s="4" t="str">
        <f>IFERROR(IF(N(data_NoOutliers!ZW32),data_NoOutliers!ZW32,MID(data_NoOutliers!ZW32,2,99)/2),"")</f>
        <v/>
      </c>
      <c r="AMM32" s="4" t="str">
        <f>IFERROR(IF(N(data_NoOutliers!ZX32),data_NoOutliers!ZX32,MID(data_NoOutliers!ZX32,2,99)/2),"")</f>
        <v/>
      </c>
      <c r="AMN32" s="4" t="str">
        <f>IFERROR(IF(N(data_NoOutliers!ZY32),data_NoOutliers!ZY32,MID(data_NoOutliers!ZY32,2,99)/2),"")</f>
        <v/>
      </c>
      <c r="AMO32" s="4" t="str">
        <f>IFERROR(IF(N(data_NoOutliers!ZZ32),data_NoOutliers!ZZ32,MID(data_NoOutliers!ZZ32,2,99)/2),"")</f>
        <v/>
      </c>
      <c r="AMP32" s="4" t="str">
        <f>IFERROR(IF(N(data_NoOutliers!AAA32),data_NoOutliers!AAA32,MID(data_NoOutliers!AAA32,2,99)/2),"")</f>
        <v/>
      </c>
      <c r="AMQ32" s="4" t="str">
        <f>IFERROR(IF(N(data_NoOutliers!AAB32),data_NoOutliers!AAB32,MID(data_NoOutliers!AAB32,2,99)/2),"")</f>
        <v/>
      </c>
      <c r="AMR32" s="4" t="str">
        <f>IFERROR(IF(N(data_NoOutliers!AAC32),data_NoOutliers!AAC32,MID(data_NoOutliers!AAC32,2,99)/2),"")</f>
        <v/>
      </c>
      <c r="AMS32" s="4" t="str">
        <f>IFERROR(IF(N(data_NoOutliers!AAD32),data_NoOutliers!AAD32,MID(data_NoOutliers!AAD32,2,99)/2),"")</f>
        <v/>
      </c>
      <c r="AMT32" s="4" t="str">
        <f>IFERROR(IF(N(data_NoOutliers!AAE32),data_NoOutliers!AAE32,MID(data_NoOutliers!AAE32,2,99)/2),"")</f>
        <v/>
      </c>
      <c r="AMU32" s="4" t="str">
        <f>IFERROR(IF(N(data_NoOutliers!AAF32),data_NoOutliers!AAF32,MID(data_NoOutliers!AAF32,2,99)/2),"")</f>
        <v/>
      </c>
      <c r="AMV32" s="4" t="str">
        <f>IFERROR(IF(N(data_NoOutliers!AAG32),data_NoOutliers!AAG32,MID(data_NoOutliers!AAG32,2,99)/2),"")</f>
        <v/>
      </c>
      <c r="AMW32" s="4" t="str">
        <f>IFERROR(IF(N(data_NoOutliers!AAH32),data_NoOutliers!AAH32,MID(data_NoOutliers!AAH32,2,99)/2),"")</f>
        <v/>
      </c>
      <c r="AMX32" s="4" t="str">
        <f>IFERROR(IF(N(data_NoOutliers!AAI32),data_NoOutliers!AAI32,MID(data_NoOutliers!AAI32,2,99)/2),"")</f>
        <v/>
      </c>
      <c r="AMY32" s="4" t="str">
        <f>IFERROR(IF(N(data_NoOutliers!AAJ32),data_NoOutliers!AAJ32,MID(data_NoOutliers!AAJ32,2,99)/2),"")</f>
        <v/>
      </c>
      <c r="AMZ32" s="4" t="str">
        <f>IFERROR(IF(N(data_NoOutliers!AAK32),data_NoOutliers!AAK32,MID(data_NoOutliers!AAK32,2,99)/2),"")</f>
        <v/>
      </c>
      <c r="ANA32" s="4" t="str">
        <f>IFERROR(IF(N(data_NoOutliers!AAL32),data_NoOutliers!AAL32,MID(data_NoOutliers!AAL32,2,99)/2),"")</f>
        <v/>
      </c>
      <c r="ANB32" s="4" t="str">
        <f>IFERROR(IF(N(data_NoOutliers!AAM32),data_NoOutliers!AAM32,MID(data_NoOutliers!AAM32,2,99)/2),"")</f>
        <v/>
      </c>
      <c r="ANC32" s="4" t="str">
        <f>IFERROR(IF(N(data_NoOutliers!AAN32),data_NoOutliers!AAN32,MID(data_NoOutliers!AAN32,2,99)/2),"")</f>
        <v/>
      </c>
      <c r="AND32" s="4" t="str">
        <f>IFERROR(IF(N(data_NoOutliers!AAO32),data_NoOutliers!AAO32,MID(data_NoOutliers!AAO32,2,99)/2),"")</f>
        <v/>
      </c>
      <c r="ANE32" s="4" t="str">
        <f>IFERROR(IF(N(data_NoOutliers!AAP32),data_NoOutliers!AAP32,MID(data_NoOutliers!AAP32,2,99)/2),"")</f>
        <v/>
      </c>
      <c r="ANF32" s="4" t="str">
        <f>IFERROR(IF(N(data_NoOutliers!AAQ32),data_NoOutliers!AAQ32,MID(data_NoOutliers!AAQ32,2,99)/2),"")</f>
        <v/>
      </c>
      <c r="ANG32" s="4" t="str">
        <f>IFERROR(IF(N(data_NoOutliers!AAR32),data_NoOutliers!AAR32,MID(data_NoOutliers!AAR32,2,99)/2),"")</f>
        <v/>
      </c>
      <c r="ANH32" s="4" t="str">
        <f>IFERROR(IF(N(data_NoOutliers!AAS32),data_NoOutliers!AAS32,MID(data_NoOutliers!AAS32,2,99)/2),"")</f>
        <v/>
      </c>
      <c r="ANI32" s="4" t="str">
        <f>IFERROR(IF(N(data_NoOutliers!AAT32),data_NoOutliers!AAT32,MID(data_NoOutliers!AAT32,2,99)/2),"")</f>
        <v/>
      </c>
      <c r="ANJ32" s="4" t="str">
        <f>IFERROR(IF(N(data_NoOutliers!AAU32),data_NoOutliers!AAU32,MID(data_NoOutliers!AAU32,2,99)/2),"")</f>
        <v/>
      </c>
      <c r="ANK32" s="4" t="str">
        <f>IFERROR(IF(N(data_NoOutliers!AAV32),data_NoOutliers!AAV32,MID(data_NoOutliers!AAV32,2,99)/2),"")</f>
        <v/>
      </c>
      <c r="ANL32" s="4" t="str">
        <f>IFERROR(IF(N(data_NoOutliers!AAW32),data_NoOutliers!AAW32,MID(data_NoOutliers!AAW32,2,99)/2),"")</f>
        <v/>
      </c>
      <c r="ANM32" s="4" t="str">
        <f>IFERROR(IF(N(data_NoOutliers!AAX32),data_NoOutliers!AAX32,MID(data_NoOutliers!AAX32,2,99)/2),"")</f>
        <v/>
      </c>
      <c r="ANN32" s="4" t="str">
        <f>IFERROR(IF(N(data_NoOutliers!AAY32),data_NoOutliers!AAY32,MID(data_NoOutliers!AAY32,2,99)/2),"")</f>
        <v/>
      </c>
      <c r="ANO32" s="4" t="str">
        <f>IFERROR(IF(N(data_NoOutliers!AAZ32),data_NoOutliers!AAZ32,MID(data_NoOutliers!AAZ32,2,99)/2),"")</f>
        <v/>
      </c>
      <c r="ANP32" s="4" t="str">
        <f>IFERROR(IF(N(data_NoOutliers!ABA32),data_NoOutliers!ABA32,MID(data_NoOutliers!ABA32,2,99)/2),"")</f>
        <v/>
      </c>
      <c r="ANQ32" s="4" t="str">
        <f>IFERROR(IF(N(data_NoOutliers!ABB32),data_NoOutliers!ABB32,MID(data_NoOutliers!ABB32,2,99)/2),"")</f>
        <v/>
      </c>
      <c r="ANR32" s="4" t="str">
        <f>IFERROR(IF(N(data_NoOutliers!ABC32),data_NoOutliers!ABC32,MID(data_NoOutliers!ABC32,2,99)/2),"")</f>
        <v/>
      </c>
      <c r="ANS32" s="4" t="str">
        <f>IFERROR(IF(N(data_NoOutliers!ABD32),data_NoOutliers!ABD32,MID(data_NoOutliers!ABD32,2,99)/2),"")</f>
        <v/>
      </c>
      <c r="ANT32" s="4" t="str">
        <f>IFERROR(IF(N(data_NoOutliers!ABE32),data_NoOutliers!ABE32,MID(data_NoOutliers!ABE32,2,99)/2),"")</f>
        <v/>
      </c>
      <c r="ANU32" s="4" t="str">
        <f>IFERROR(IF(N(data_NoOutliers!ABF32),data_NoOutliers!ABF32,MID(data_NoOutliers!ABF32,2,99)/2),"")</f>
        <v/>
      </c>
      <c r="ANV32" s="4" t="str">
        <f>IFERROR(IF(N(data_NoOutliers!ABG32),data_NoOutliers!ABG32,MID(data_NoOutliers!ABG32,2,99)/2),"")</f>
        <v/>
      </c>
      <c r="ANW32" s="4" t="str">
        <f>IFERROR(IF(N(data_NoOutliers!ABH32),data_NoOutliers!ABH32,MID(data_NoOutliers!ABH32,2,99)/2),"")</f>
        <v/>
      </c>
      <c r="ANX32" s="4" t="str">
        <f>IFERROR(IF(N(data_NoOutliers!ABI32),data_NoOutliers!ABI32,MID(data_NoOutliers!ABI32,2,99)/2),"")</f>
        <v/>
      </c>
      <c r="ANY32" s="4" t="str">
        <f>IFERROR(IF(N(data_NoOutliers!ABJ32),data_NoOutliers!ABJ32,MID(data_NoOutliers!ABJ32,2,99)/2),"")</f>
        <v/>
      </c>
      <c r="ANZ32" s="4" t="str">
        <f>IFERROR(IF(N(data_NoOutliers!ABK32),data_NoOutliers!ABK32,MID(data_NoOutliers!ABK32,2,99)/2),"")</f>
        <v/>
      </c>
      <c r="AOA32" s="4" t="str">
        <f>IFERROR(IF(N(data_NoOutliers!ABL32),data_NoOutliers!ABL32,MID(data_NoOutliers!ABL32,2,99)/2),"")</f>
        <v/>
      </c>
      <c r="AOB32" s="4" t="str">
        <f>IFERROR(IF(N(data_NoOutliers!ABM32),data_NoOutliers!ABM32,MID(data_NoOutliers!ABM32,2,99)/2),"")</f>
        <v/>
      </c>
      <c r="AOC32" s="4" t="str">
        <f>IFERROR(IF(N(data_NoOutliers!ABN32),data_NoOutliers!ABN32,MID(data_NoOutliers!ABN32,2,99)/2),"")</f>
        <v/>
      </c>
      <c r="AOD32" s="4" t="str">
        <f>IFERROR(IF(N(data_NoOutliers!ABO32),data_NoOutliers!ABO32,MID(data_NoOutliers!ABO32,2,99)/2),"")</f>
        <v/>
      </c>
      <c r="AOE32" s="4" t="str">
        <f>IFERROR(IF(N(data_NoOutliers!ABP32),data_NoOutliers!ABP32,MID(data_NoOutliers!ABP32,2,99)/2),"")</f>
        <v/>
      </c>
      <c r="AOF32" s="4" t="str">
        <f>IFERROR(IF(N(data_NoOutliers!ABQ32),data_NoOutliers!ABQ32,MID(data_NoOutliers!ABQ32,2,99)/2),"")</f>
        <v/>
      </c>
      <c r="AOG32" s="4" t="str">
        <f>IFERROR(IF(N(data_NoOutliers!ABR32),data_NoOutliers!ABR32,MID(data_NoOutliers!ABR32,2,99)/2),"")</f>
        <v/>
      </c>
      <c r="AOH32" s="4" t="str">
        <f>IFERROR(IF(N(data_NoOutliers!ABS32),data_NoOutliers!ABS32,MID(data_NoOutliers!ABS32,2,99)/2),"")</f>
        <v/>
      </c>
      <c r="AOI32" s="4" t="str">
        <f>IFERROR(IF(N(data_NoOutliers!ABT32),data_NoOutliers!ABT32,MID(data_NoOutliers!ABT32,2,99)/2),"")</f>
        <v/>
      </c>
      <c r="AOJ32" s="4" t="str">
        <f>IFERROR(IF(N(data_NoOutliers!ABU32),data_NoOutliers!ABU32,MID(data_NoOutliers!ABU32,2,99)/2),"")</f>
        <v/>
      </c>
      <c r="AOK32" s="4" t="str">
        <f>IFERROR(IF(N(data_NoOutliers!ABV32),data_NoOutliers!ABV32,MID(data_NoOutliers!ABV32,2,99)/2),"")</f>
        <v/>
      </c>
      <c r="AOL32" s="4" t="str">
        <f>IFERROR(IF(N(data_NoOutliers!ABW32),data_NoOutliers!ABW32,MID(data_NoOutliers!ABW32,2,99)/2),"")</f>
        <v/>
      </c>
      <c r="AOM32" s="4" t="str">
        <f>IFERROR(IF(N(data_NoOutliers!ABX32),data_NoOutliers!ABX32,MID(data_NoOutliers!ABX32,2,99)/2),"")</f>
        <v/>
      </c>
      <c r="AON32" s="4" t="str">
        <f>IFERROR(IF(N(data_NoOutliers!ABY32),data_NoOutliers!ABY32,MID(data_NoOutliers!ABY32,2,99)/2),"")</f>
        <v/>
      </c>
      <c r="AOO32" s="4" t="str">
        <f>IFERROR(IF(N(data_NoOutliers!ABZ32),data_NoOutliers!ABZ32,MID(data_NoOutliers!ABZ32,2,99)/2),"")</f>
        <v/>
      </c>
      <c r="AOP32" s="4" t="str">
        <f>IFERROR(IF(N(data_NoOutliers!ACA32),data_NoOutliers!ACA32,MID(data_NoOutliers!ACA32,2,99)/2),"")</f>
        <v/>
      </c>
      <c r="AOQ32" s="4" t="str">
        <f>IFERROR(IF(N(data_NoOutliers!ACB32),data_NoOutliers!ACB32,MID(data_NoOutliers!ACB32,2,99)/2),"")</f>
        <v/>
      </c>
      <c r="AOR32" s="4" t="str">
        <f>IFERROR(IF(N(data_NoOutliers!ACC32),data_NoOutliers!ACC32,MID(data_NoOutliers!ACC32,2,99)/2),"")</f>
        <v/>
      </c>
      <c r="AOS32" s="4" t="str">
        <f>IFERROR(IF(N(data_NoOutliers!ACD32),data_NoOutliers!ACD32,MID(data_NoOutliers!ACD32,2,99)/2),"")</f>
        <v/>
      </c>
      <c r="AOT32" s="4" t="str">
        <f>IFERROR(IF(N(data_NoOutliers!ACE32),data_NoOutliers!ACE32,MID(data_NoOutliers!ACE32,2,99)/2),"")</f>
        <v/>
      </c>
      <c r="AOU32" s="4" t="str">
        <f>IFERROR(IF(N(data_NoOutliers!ACF32),data_NoOutliers!ACF32,MID(data_NoOutliers!ACF32,2,99)/2),"")</f>
        <v/>
      </c>
      <c r="AOV32" s="4" t="str">
        <f>IFERROR(IF(N(data_NoOutliers!ACG32),data_NoOutliers!ACG32,MID(data_NoOutliers!ACG32,2,99)/2),"")</f>
        <v/>
      </c>
      <c r="AOW32" s="4" t="str">
        <f>IFERROR(IF(N(data_NoOutliers!ACH32),data_NoOutliers!ACH32,MID(data_NoOutliers!ACH32,2,99)/2),"")</f>
        <v/>
      </c>
      <c r="AOX32" s="4" t="str">
        <f>IFERROR(IF(N(data_NoOutliers!ACI32),data_NoOutliers!ACI32,MID(data_NoOutliers!ACI32,2,99)/2),"")</f>
        <v/>
      </c>
      <c r="AOY32" s="4" t="str">
        <f>IFERROR(IF(N(data_NoOutliers!ACJ32),data_NoOutliers!ACJ32,MID(data_NoOutliers!ACJ32,2,99)/2),"")</f>
        <v/>
      </c>
      <c r="AOZ32" s="4" t="str">
        <f>IFERROR(IF(N(data_NoOutliers!ACK32),data_NoOutliers!ACK32,MID(data_NoOutliers!ACK32,2,99)/2),"")</f>
        <v/>
      </c>
      <c r="APA32" s="4" t="str">
        <f>IFERROR(IF(N(data_NoOutliers!ACL32),data_NoOutliers!ACL32,MID(data_NoOutliers!ACL32,2,99)/2),"")</f>
        <v/>
      </c>
      <c r="APB32" s="4" t="str">
        <f>IFERROR(IF(N(data_NoOutliers!ACM32),data_NoOutliers!ACM32,MID(data_NoOutliers!ACM32,2,99)/2),"")</f>
        <v/>
      </c>
      <c r="APC32" s="4" t="str">
        <f>IFERROR(IF(N(data_NoOutliers!ACN32),data_NoOutliers!ACN32,MID(data_NoOutliers!ACN32,2,99)/2),"")</f>
        <v/>
      </c>
      <c r="APD32" s="4" t="str">
        <f>IFERROR(IF(N(data_NoOutliers!ACO32),data_NoOutliers!ACO32,MID(data_NoOutliers!ACO32,2,99)/2),"")</f>
        <v/>
      </c>
      <c r="APE32" s="4" t="str">
        <f>IFERROR(IF(N(data_NoOutliers!ACP32),data_NoOutliers!ACP32,MID(data_NoOutliers!ACP32,2,99)/2),"")</f>
        <v/>
      </c>
      <c r="APF32" s="4" t="str">
        <f>IFERROR(IF(N(data_NoOutliers!ACQ32),data_NoOutliers!ACQ32,MID(data_NoOutliers!ACQ32,2,99)/2),"")</f>
        <v/>
      </c>
      <c r="APG32" s="4" t="str">
        <f>IFERROR(IF(N(data_NoOutliers!ACR32),data_NoOutliers!ACR32,MID(data_NoOutliers!ACR32,2,99)/2),"")</f>
        <v/>
      </c>
      <c r="APH32" s="4" t="str">
        <f>IFERROR(IF(N(data_NoOutliers!ACS32),data_NoOutliers!ACS32,MID(data_NoOutliers!ACS32,2,99)/2),"")</f>
        <v/>
      </c>
      <c r="API32" s="4" t="str">
        <f>IFERROR(IF(N(data_NoOutliers!ACT32),data_NoOutliers!ACT32,MID(data_NoOutliers!ACT32,2,99)/2),"")</f>
        <v/>
      </c>
      <c r="APJ32" s="4" t="str">
        <f>IFERROR(IF(N(data_NoOutliers!ACU32),data_NoOutliers!ACU32,MID(data_NoOutliers!ACU32,2,99)/2),"")</f>
        <v/>
      </c>
      <c r="APK32" s="4" t="str">
        <f>IFERROR(IF(N(data_NoOutliers!ACV32),data_NoOutliers!ACV32,MID(data_NoOutliers!ACV32,2,99)/2),"")</f>
        <v/>
      </c>
      <c r="APL32" s="4" t="str">
        <f>IFERROR(IF(N(data_NoOutliers!ACW32),data_NoOutliers!ACW32,MID(data_NoOutliers!ACW32,2,99)/2),"")</f>
        <v/>
      </c>
      <c r="APM32" s="4" t="str">
        <f>IFERROR(IF(N(data_NoOutliers!ACX32),data_NoOutliers!ACX32,MID(data_NoOutliers!ACX32,2,99)/2),"")</f>
        <v/>
      </c>
      <c r="APN32" s="4" t="str">
        <f>IFERROR(IF(N(data_NoOutliers!ACY32),data_NoOutliers!ACY32,MID(data_NoOutliers!ACY32,2,99)/2),"")</f>
        <v/>
      </c>
      <c r="APO32" s="4" t="str">
        <f>IFERROR(IF(N(data_NoOutliers!ACZ32),data_NoOutliers!ACZ32,MID(data_NoOutliers!ACZ32,2,99)/2),"")</f>
        <v/>
      </c>
      <c r="APP32" s="4" t="str">
        <f>IFERROR(IF(N(data_NoOutliers!ADA32),data_NoOutliers!ADA32,MID(data_NoOutliers!ADA32,2,99)/2),"")</f>
        <v/>
      </c>
      <c r="APQ32" s="4" t="str">
        <f>IFERROR(IF(N(data_NoOutliers!ADB32),data_NoOutliers!ADB32,MID(data_NoOutliers!ADB32,2,99)/2),"")</f>
        <v/>
      </c>
      <c r="APR32" s="4" t="str">
        <f>IFERROR(IF(N(data_NoOutliers!ADC32),data_NoOutliers!ADC32,MID(data_NoOutliers!ADC32,2,99)/2),"")</f>
        <v/>
      </c>
      <c r="APS32" s="4" t="str">
        <f>IFERROR(IF(N(data_NoOutliers!ADD32),data_NoOutliers!ADD32,MID(data_NoOutliers!ADD32,2,99)/2),"")</f>
        <v/>
      </c>
      <c r="APT32" s="4" t="str">
        <f>IFERROR(IF(N(data_NoOutliers!ADE32),data_NoOutliers!ADE32,MID(data_NoOutliers!ADE32,2,99)/2),"")</f>
        <v/>
      </c>
      <c r="APU32" s="4" t="str">
        <f>IFERROR(IF(N(data_NoOutliers!ADF32),data_NoOutliers!ADF32,MID(data_NoOutliers!ADF32,2,99)/2),"")</f>
        <v/>
      </c>
      <c r="APV32" s="4" t="str">
        <f>IFERROR(IF(N(data_NoOutliers!ADG32),data_NoOutliers!ADG32,MID(data_NoOutliers!ADG32,2,99)/2),"")</f>
        <v/>
      </c>
      <c r="APW32" s="4" t="str">
        <f>IFERROR(IF(N(data_NoOutliers!ADH32),data_NoOutliers!ADH32,MID(data_NoOutliers!ADH32,2,99)/2),"")</f>
        <v/>
      </c>
      <c r="APX32" s="4" t="str">
        <f>IFERROR(IF(N(data_NoOutliers!ADI32),data_NoOutliers!ADI32,MID(data_NoOutliers!ADI32,2,99)/2),"")</f>
        <v/>
      </c>
      <c r="APY32" s="4" t="str">
        <f>IFERROR(IF(N(data_NoOutliers!ADJ32),data_NoOutliers!ADJ32,MID(data_NoOutliers!ADJ32,2,99)/2),"")</f>
        <v/>
      </c>
      <c r="APZ32" s="4" t="str">
        <f>IFERROR(IF(N(data_NoOutliers!ADK32),data_NoOutliers!ADK32,MID(data_NoOutliers!ADK32,2,99)/2),"")</f>
        <v/>
      </c>
      <c r="AQA32" s="4" t="str">
        <f>IFERROR(IF(N(data_NoOutliers!ADL32),data_NoOutliers!ADL32,MID(data_NoOutliers!ADL32,2,99)/2),"")</f>
        <v/>
      </c>
      <c r="AQB32" s="4" t="str">
        <f>IFERROR(IF(N(data_NoOutliers!ADM32),data_NoOutliers!ADM32,MID(data_NoOutliers!ADM32,2,99)/2),"")</f>
        <v/>
      </c>
      <c r="AQC32" s="4" t="str">
        <f>IFERROR(IF(N(data_NoOutliers!ADN32),data_NoOutliers!ADN32,MID(data_NoOutliers!ADN32,2,99)/2),"")</f>
        <v/>
      </c>
      <c r="AQD32" s="4" t="str">
        <f>IFERROR(IF(N(data_NoOutliers!ADO32),data_NoOutliers!ADO32,MID(data_NoOutliers!ADO32,2,99)/2),"")</f>
        <v/>
      </c>
      <c r="AQE32" s="4" t="str">
        <f>IFERROR(IF(N(data_NoOutliers!ADP32),data_NoOutliers!ADP32,MID(data_NoOutliers!ADP32,2,99)/2),"")</f>
        <v/>
      </c>
      <c r="AQF32" s="4" t="str">
        <f>IFERROR(IF(N(data_NoOutliers!ADQ32),data_NoOutliers!ADQ32,MID(data_NoOutliers!ADQ32,2,99)/2),"")</f>
        <v/>
      </c>
      <c r="AQG32" s="4" t="str">
        <f>IFERROR(IF(N(data_NoOutliers!ADR32),data_NoOutliers!ADR32,MID(data_NoOutliers!ADR32,2,99)/2),"")</f>
        <v/>
      </c>
      <c r="AQH32" s="4" t="str">
        <f>IFERROR(IF(N(data_NoOutliers!ADS32),data_NoOutliers!ADS32,MID(data_NoOutliers!ADS32,2,99)/2),"")</f>
        <v/>
      </c>
      <c r="AQI32" s="4" t="str">
        <f>IFERROR(IF(N(data_NoOutliers!ADT32),data_NoOutliers!ADT32,MID(data_NoOutliers!ADT32,2,99)/2),"")</f>
        <v/>
      </c>
      <c r="AQJ32" s="4" t="str">
        <f>IFERROR(IF(N(data_NoOutliers!ADU32),data_NoOutliers!ADU32,MID(data_NoOutliers!ADU32,2,99)/2),"")</f>
        <v/>
      </c>
      <c r="AQK32" s="4" t="str">
        <f>IFERROR(IF(N(data_NoOutliers!ADV32),data_NoOutliers!ADV32,MID(data_NoOutliers!ADV32,2,99)/2),"")</f>
        <v/>
      </c>
      <c r="AQL32" s="4" t="str">
        <f>IFERROR(IF(N(data_NoOutliers!ADW32),data_NoOutliers!ADW32,MID(data_NoOutliers!ADW32,2,99)/2),"")</f>
        <v/>
      </c>
      <c r="AQM32" s="4" t="str">
        <f>IFERROR(IF(N(data_NoOutliers!ADX32),data_NoOutliers!ADX32,MID(data_NoOutliers!ADX32,2,99)/2),"")</f>
        <v/>
      </c>
      <c r="AQN32" s="4" t="str">
        <f>IFERROR(IF(N(data_NoOutliers!ADY32),data_NoOutliers!ADY32,MID(data_NoOutliers!ADY32,2,99)/2),"")</f>
        <v/>
      </c>
      <c r="AQO32" s="4" t="str">
        <f>IFERROR(IF(N(data_NoOutliers!ADZ32),data_NoOutliers!ADZ32,MID(data_NoOutliers!ADZ32,2,99)/2),"")</f>
        <v/>
      </c>
      <c r="AQP32" s="4" t="str">
        <f>IFERROR(IF(N(data_NoOutliers!AEA32),data_NoOutliers!AEA32,MID(data_NoOutliers!AEA32,2,99)/2),"")</f>
        <v/>
      </c>
      <c r="AQQ32" s="4" t="str">
        <f>IFERROR(IF(N(data_NoOutliers!AEB32),data_NoOutliers!AEB32,MID(data_NoOutliers!AEB32,2,99)/2),"")</f>
        <v/>
      </c>
      <c r="AQR32" s="4" t="str">
        <f>IFERROR(IF(N(data_NoOutliers!AEC32),data_NoOutliers!AEC32,MID(data_NoOutliers!AEC32,2,99)/2),"")</f>
        <v/>
      </c>
      <c r="AQS32" s="4" t="str">
        <f>IFERROR(IF(N(data_NoOutliers!AED32),data_NoOutliers!AED32,MID(data_NoOutliers!AED32,2,99)/2),"")</f>
        <v/>
      </c>
      <c r="AQT32" s="4" t="str">
        <f>IFERROR(IF(N(data_NoOutliers!AEE32),data_NoOutliers!AEE32,MID(data_NoOutliers!AEE32,2,99)/2),"")</f>
        <v/>
      </c>
      <c r="AQU32" s="4" t="str">
        <f>IFERROR(IF(N(data_NoOutliers!AEF32),data_NoOutliers!AEF32,MID(data_NoOutliers!AEF32,2,99)/2),"")</f>
        <v/>
      </c>
      <c r="AQV32" s="4" t="str">
        <f>IFERROR(IF(N(data_NoOutliers!AEG32),data_NoOutliers!AEG32,MID(data_NoOutliers!AEG32,2,99)/2),"")</f>
        <v/>
      </c>
      <c r="AQW32" s="4" t="str">
        <f>IFERROR(IF(N(data_NoOutliers!AEH32),data_NoOutliers!AEH32,MID(data_NoOutliers!AEH32,2,99)/2),"")</f>
        <v/>
      </c>
      <c r="AQX32" s="4" t="str">
        <f>IFERROR(IF(N(data_NoOutliers!AEI32),data_NoOutliers!AEI32,MID(data_NoOutliers!AEI32,2,99)/2),"")</f>
        <v/>
      </c>
      <c r="AQY32" s="4" t="str">
        <f>IFERROR(IF(N(data_NoOutliers!AEJ32),data_NoOutliers!AEJ32,MID(data_NoOutliers!AEJ32,2,99)/2),"")</f>
        <v/>
      </c>
      <c r="AQZ32" s="4" t="str">
        <f>IFERROR(IF(N(data_NoOutliers!AEK32),data_NoOutliers!AEK32,MID(data_NoOutliers!AEK32,2,99)/2),"")</f>
        <v/>
      </c>
      <c r="ARA32" s="4" t="str">
        <f>IFERROR(IF(N(data_NoOutliers!AEL32),data_NoOutliers!AEL32,MID(data_NoOutliers!AEL32,2,99)/2),"")</f>
        <v/>
      </c>
      <c r="ARB32" s="4" t="str">
        <f>IFERROR(IF(N(data_NoOutliers!AEM32),data_NoOutliers!AEM32,MID(data_NoOutliers!AEM32,2,99)/2),"")</f>
        <v/>
      </c>
      <c r="ARC32" s="4" t="str">
        <f>IFERROR(IF(N(data_NoOutliers!AEN32),data_NoOutliers!AEN32,MID(data_NoOutliers!AEN32,2,99)/2),"")</f>
        <v/>
      </c>
      <c r="ARD32" s="4" t="str">
        <f>IFERROR(IF(N(data_NoOutliers!AEO32),data_NoOutliers!AEO32,MID(data_NoOutliers!AEO32,2,99)/2),"")</f>
        <v/>
      </c>
      <c r="ARE32" s="4" t="str">
        <f>IFERROR(IF(N(data_NoOutliers!AEP32),data_NoOutliers!AEP32,MID(data_NoOutliers!AEP32,2,99)/2),"")</f>
        <v/>
      </c>
      <c r="ARF32" s="4" t="str">
        <f>IFERROR(IF(N(data_NoOutliers!AEQ32),data_NoOutliers!AEQ32,MID(data_NoOutliers!AEQ32,2,99)/2),"")</f>
        <v/>
      </c>
      <c r="ARG32" s="4" t="str">
        <f>IFERROR(IF(N(data_NoOutliers!AER32),data_NoOutliers!AER32,MID(data_NoOutliers!AER32,2,99)/2),"")</f>
        <v/>
      </c>
      <c r="ARH32" s="4" t="str">
        <f>IFERROR(IF(N(data_NoOutliers!AES32),data_NoOutliers!AES32,MID(data_NoOutliers!AES32,2,99)/2),"")</f>
        <v/>
      </c>
      <c r="ARI32" s="4" t="str">
        <f>IFERROR(IF(N(data_NoOutliers!AET32),data_NoOutliers!AET32,MID(data_NoOutliers!AET32,2,99)/2),"")</f>
        <v/>
      </c>
      <c r="ARJ32" s="4" t="str">
        <f>IFERROR(IF(N(data_NoOutliers!AEU32),data_NoOutliers!AEU32,MID(data_NoOutliers!AEU32,2,99)/2),"")</f>
        <v/>
      </c>
      <c r="ARK32" s="4" t="str">
        <f>IFERROR(IF(N(data_NoOutliers!AEV32),data_NoOutliers!AEV32,MID(data_NoOutliers!AEV32,2,99)/2),"")</f>
        <v/>
      </c>
      <c r="ARL32" s="4" t="str">
        <f>IFERROR(IF(N(data_NoOutliers!AEW32),data_NoOutliers!AEW32,MID(data_NoOutliers!AEW32,2,99)/2),"")</f>
        <v/>
      </c>
      <c r="ARM32" s="4" t="str">
        <f>IFERROR(IF(N(data_NoOutliers!AEX32),data_NoOutliers!AEX32,MID(data_NoOutliers!AEX32,2,99)/2),"")</f>
        <v/>
      </c>
      <c r="ARN32" s="4" t="str">
        <f>IFERROR(IF(N(data_NoOutliers!AEY32),data_NoOutliers!AEY32,MID(data_NoOutliers!AEY32,2,99)/2),"")</f>
        <v/>
      </c>
      <c r="ARO32" s="4" t="str">
        <f>IFERROR(IF(N(data_NoOutliers!AEZ32),data_NoOutliers!AEZ32,MID(data_NoOutliers!AEZ32,2,99)/2),"")</f>
        <v/>
      </c>
      <c r="ARP32" s="4" t="str">
        <f>IFERROR(IF(N(data_NoOutliers!AFA32),data_NoOutliers!AFA32,MID(data_NoOutliers!AFA32,2,99)/2),"")</f>
        <v/>
      </c>
      <c r="ARQ32" s="4" t="str">
        <f>IFERROR(IF(N(data_NoOutliers!AFB32),data_NoOutliers!AFB32,MID(data_NoOutliers!AFB32,2,99)/2),"")</f>
        <v/>
      </c>
      <c r="ARR32" s="4" t="str">
        <f>IFERROR(IF(N(data_NoOutliers!AFC32),data_NoOutliers!AFC32,MID(data_NoOutliers!AFC32,2,99)/2),"")</f>
        <v/>
      </c>
      <c r="ARS32" s="4" t="str">
        <f>IFERROR(IF(N(data_NoOutliers!AFD32),data_NoOutliers!AFD32,MID(data_NoOutliers!AFD32,2,99)/2),"")</f>
        <v/>
      </c>
      <c r="ART32" s="4" t="str">
        <f>IFERROR(IF(N(data_NoOutliers!AFE32),data_NoOutliers!AFE32,MID(data_NoOutliers!AFE32,2,99)/2),"")</f>
        <v/>
      </c>
      <c r="ARU32" s="4" t="str">
        <f>IFERROR(IF(N(data_NoOutliers!AFF32),data_NoOutliers!AFF32,MID(data_NoOutliers!AFF32,2,99)/2),"")</f>
        <v/>
      </c>
      <c r="ARV32" s="4" t="str">
        <f>IFERROR(IF(N(data_NoOutliers!AFG32),data_NoOutliers!AFG32,MID(data_NoOutliers!AFG32,2,99)/2),"")</f>
        <v/>
      </c>
      <c r="ARW32" s="4" t="str">
        <f>IFERROR(IF(N(data_NoOutliers!AFH32),data_NoOutliers!AFH32,MID(data_NoOutliers!AFH32,2,99)/2),"")</f>
        <v/>
      </c>
      <c r="ARX32" s="4" t="str">
        <f>IFERROR(IF(N(data_NoOutliers!AFI32),data_NoOutliers!AFI32,MID(data_NoOutliers!AFI32,2,99)/2),"")</f>
        <v/>
      </c>
      <c r="ARY32" s="4" t="str">
        <f>IFERROR(IF(N(data_NoOutliers!AFJ32),data_NoOutliers!AFJ32,MID(data_NoOutliers!AFJ32,2,99)/2),"")</f>
        <v/>
      </c>
      <c r="ARZ32" s="4" t="str">
        <f>IFERROR(IF(N(data_NoOutliers!AFK32),data_NoOutliers!AFK32,MID(data_NoOutliers!AFK32,2,99)/2),"")</f>
        <v/>
      </c>
      <c r="ASA32" s="4" t="str">
        <f>IFERROR(IF(N(data_NoOutliers!AFL32),data_NoOutliers!AFL32,MID(data_NoOutliers!AFL32,2,99)/2),"")</f>
        <v/>
      </c>
      <c r="ASB32" s="4" t="str">
        <f>IFERROR(IF(N(data_NoOutliers!AFM32),data_NoOutliers!AFM32,MID(data_NoOutliers!AFM32,2,99)/2),"")</f>
        <v/>
      </c>
      <c r="ASC32" s="4" t="str">
        <f>IFERROR(IF(N(data_NoOutliers!AFN32),data_NoOutliers!AFN32,MID(data_NoOutliers!AFN32,2,99)/2),"")</f>
        <v/>
      </c>
      <c r="ASD32" s="4" t="str">
        <f>IFERROR(IF(N(data_NoOutliers!AFO32),data_NoOutliers!AFO32,MID(data_NoOutliers!AFO32,2,99)/2),"")</f>
        <v/>
      </c>
      <c r="ASE32" s="4" t="str">
        <f>IFERROR(IF(N(data_NoOutliers!AFP32),data_NoOutliers!AFP32,MID(data_NoOutliers!AFP32,2,99)/2),"")</f>
        <v/>
      </c>
      <c r="ASF32" s="4" t="str">
        <f>IFERROR(IF(N(data_NoOutliers!AFQ32),data_NoOutliers!AFQ32,MID(data_NoOutliers!AFQ32,2,99)/2),"")</f>
        <v/>
      </c>
      <c r="ASG32" s="4" t="str">
        <f>IFERROR(IF(N(data_NoOutliers!AFR32),data_NoOutliers!AFR32,MID(data_NoOutliers!AFR32,2,99)/2),"")</f>
        <v/>
      </c>
      <c r="ASH32" s="4" t="str">
        <f>IFERROR(IF(N(data_NoOutliers!AFS32),data_NoOutliers!AFS32,MID(data_NoOutliers!AFS32,2,99)/2),"")</f>
        <v/>
      </c>
      <c r="ASI32" s="4" t="str">
        <f>IFERROR(IF(N(data_NoOutliers!AFT32),data_NoOutliers!AFT32,MID(data_NoOutliers!AFT32,2,99)/2),"")</f>
        <v/>
      </c>
      <c r="ASJ32" s="4" t="str">
        <f>IFERROR(IF(N(data_NoOutliers!AFU32),data_NoOutliers!AFU32,MID(data_NoOutliers!AFU32,2,99)/2),"")</f>
        <v/>
      </c>
      <c r="ASK32" s="4" t="str">
        <f>IFERROR(IF(N(data_NoOutliers!AFV32),data_NoOutliers!AFV32,MID(data_NoOutliers!AFV32,2,99)/2),"")</f>
        <v/>
      </c>
      <c r="ASL32" s="4" t="str">
        <f>IFERROR(IF(N(data_NoOutliers!AFW32),data_NoOutliers!AFW32,MID(data_NoOutliers!AFW32,2,99)/2),"")</f>
        <v/>
      </c>
      <c r="ASM32" s="4" t="str">
        <f>IFERROR(IF(N(data_NoOutliers!AFX32),data_NoOutliers!AFX32,MID(data_NoOutliers!AFX32,2,99)/2),"")</f>
        <v/>
      </c>
      <c r="ASN32" s="4" t="str">
        <f>IFERROR(IF(N(data_NoOutliers!AFY32),data_NoOutliers!AFY32,MID(data_NoOutliers!AFY32,2,99)/2),"")</f>
        <v/>
      </c>
      <c r="ASO32" s="4" t="str">
        <f>IFERROR(IF(N(data_NoOutliers!AFZ32),data_NoOutliers!AFZ32,MID(data_NoOutliers!AFZ32,2,99)/2),"")</f>
        <v/>
      </c>
      <c r="ASP32" s="4" t="str">
        <f>IFERROR(IF(N(data_NoOutliers!AGA32),data_NoOutliers!AGA32,MID(data_NoOutliers!AGA32,2,99)/2),"")</f>
        <v/>
      </c>
      <c r="ASQ32" s="4" t="str">
        <f>IFERROR(IF(N(data_NoOutliers!AGB32),data_NoOutliers!AGB32,MID(data_NoOutliers!AGB32,2,99)/2),"")</f>
        <v/>
      </c>
      <c r="ASR32" s="4" t="str">
        <f>IFERROR(IF(N(data_NoOutliers!AGC32),data_NoOutliers!AGC32,MID(data_NoOutliers!AGC32,2,99)/2),"")</f>
        <v/>
      </c>
      <c r="ASS32" s="4" t="str">
        <f>IFERROR(IF(N(data_NoOutliers!AGD32),data_NoOutliers!AGD32,MID(data_NoOutliers!AGD32,2,99)/2),"")</f>
        <v/>
      </c>
      <c r="AST32" s="4" t="str">
        <f>IFERROR(IF(N(data_NoOutliers!AGE32),data_NoOutliers!AGE32,MID(data_NoOutliers!AGE32,2,99)/2),"")</f>
        <v/>
      </c>
      <c r="ASU32" s="4" t="str">
        <f>IFERROR(IF(N(data_NoOutliers!AGF32),data_NoOutliers!AGF32,MID(data_NoOutliers!AGF32,2,99)/2),"")</f>
        <v/>
      </c>
      <c r="ASV32" s="4" t="str">
        <f>IFERROR(IF(N(data_NoOutliers!AGG32),data_NoOutliers!AGG32,MID(data_NoOutliers!AGG32,2,99)/2),"")</f>
        <v/>
      </c>
      <c r="ASW32" s="4" t="str">
        <f>IFERROR(IF(N(data_NoOutliers!AGH32),data_NoOutliers!AGH32,MID(data_NoOutliers!AGH32,2,99)/2),"")</f>
        <v/>
      </c>
      <c r="ASX32" s="4" t="str">
        <f>IFERROR(IF(N(data_NoOutliers!AGI32),data_NoOutliers!AGI32,MID(data_NoOutliers!AGI32,2,99)/2),"")</f>
        <v/>
      </c>
      <c r="ASY32" s="4" t="str">
        <f>IFERROR(IF(N(data_NoOutliers!AGJ32),data_NoOutliers!AGJ32,MID(data_NoOutliers!AGJ32,2,99)/2),"")</f>
        <v/>
      </c>
      <c r="ASZ32" s="4" t="str">
        <f>IFERROR(IF(N(data_NoOutliers!AGK32),data_NoOutliers!AGK32,MID(data_NoOutliers!AGK32,2,99)/2),"")</f>
        <v/>
      </c>
      <c r="ATA32" s="4" t="str">
        <f>IFERROR(IF(N(data_NoOutliers!AGL32),data_NoOutliers!AGL32,MID(data_NoOutliers!AGL32,2,99)/2),"")</f>
        <v/>
      </c>
      <c r="ATB32" s="4" t="str">
        <f>IFERROR(IF(N(data_NoOutliers!AGM32),data_NoOutliers!AGM32,MID(data_NoOutliers!AGM32,2,99)/2),"")</f>
        <v/>
      </c>
      <c r="ATC32" s="4" t="str">
        <f>IFERROR(IF(N(data_NoOutliers!AGN32),data_NoOutliers!AGN32,MID(data_NoOutliers!AGN32,2,99)/2),"")</f>
        <v/>
      </c>
      <c r="ATD32" s="4" t="str">
        <f>IFERROR(IF(N(data_NoOutliers!AGO32),data_NoOutliers!AGO32,MID(data_NoOutliers!AGO32,2,99)/2),"")</f>
        <v/>
      </c>
      <c r="ATE32" s="4" t="str">
        <f>IFERROR(IF(N(data_NoOutliers!AGP32),data_NoOutliers!AGP32,MID(data_NoOutliers!AGP32,2,99)/2),"")</f>
        <v/>
      </c>
      <c r="ATF32" s="4" t="str">
        <f>IFERROR(IF(N(data_NoOutliers!AGQ32),data_NoOutliers!AGQ32,MID(data_NoOutliers!AGQ32,2,99)/2),"")</f>
        <v/>
      </c>
      <c r="ATG32" s="4" t="str">
        <f>IFERROR(IF(N(data_NoOutliers!AGR32),data_NoOutliers!AGR32,MID(data_NoOutliers!AGR32,2,99)/2),"")</f>
        <v/>
      </c>
      <c r="ATH32" s="4" t="str">
        <f>IFERROR(IF(N(data_NoOutliers!AGS32),data_NoOutliers!AGS32,MID(data_NoOutliers!AGS32,2,99)/2),"")</f>
        <v/>
      </c>
      <c r="ATI32" s="4" t="str">
        <f>IFERROR(IF(N(data_NoOutliers!AGT32),data_NoOutliers!AGT32,MID(data_NoOutliers!AGT32,2,99)/2),"")</f>
        <v/>
      </c>
      <c r="ATJ32" s="4" t="str">
        <f>IFERROR(IF(N(data_NoOutliers!AGU32),data_NoOutliers!AGU32,MID(data_NoOutliers!AGU32,2,99)/2),"")</f>
        <v/>
      </c>
      <c r="ATK32" s="4" t="str">
        <f>IFERROR(IF(N(data_NoOutliers!AGV32),data_NoOutliers!AGV32,MID(data_NoOutliers!AGV32,2,99)/2),"")</f>
        <v/>
      </c>
      <c r="ATL32" s="4" t="str">
        <f>IFERROR(IF(N(data_NoOutliers!AGW32),data_NoOutliers!AGW32,MID(data_NoOutliers!AGW32,2,99)/2),"")</f>
        <v/>
      </c>
      <c r="ATM32" s="4" t="str">
        <f>IFERROR(IF(N(data_NoOutliers!AGX32),data_NoOutliers!AGX32,MID(data_NoOutliers!AGX32,2,99)/2),"")</f>
        <v/>
      </c>
      <c r="ATN32" s="4" t="str">
        <f>IFERROR(IF(N(data_NoOutliers!AGY32),data_NoOutliers!AGY32,MID(data_NoOutliers!AGY32,2,99)/2),"")</f>
        <v/>
      </c>
      <c r="ATO32" s="4" t="str">
        <f>IFERROR(IF(N(data_NoOutliers!AGZ32),data_NoOutliers!AGZ32,MID(data_NoOutliers!AGZ32,2,99)/2),"")</f>
        <v/>
      </c>
      <c r="ATP32" s="4" t="str">
        <f>IFERROR(IF(N(data_NoOutliers!AHA32),data_NoOutliers!AHA32,MID(data_NoOutliers!AHA32,2,99)/2),"")</f>
        <v/>
      </c>
      <c r="ATQ32" s="4" t="str">
        <f>IFERROR(IF(N(data_NoOutliers!AHB32),data_NoOutliers!AHB32,MID(data_NoOutliers!AHB32,2,99)/2),"")</f>
        <v/>
      </c>
      <c r="ATR32" s="4" t="str">
        <f>IFERROR(IF(N(data_NoOutliers!AHC32),data_NoOutliers!AHC32,MID(data_NoOutliers!AHC32,2,99)/2),"")</f>
        <v/>
      </c>
      <c r="ATS32" s="4" t="str">
        <f>IFERROR(IF(N(data_NoOutliers!AHD32),data_NoOutliers!AHD32,MID(data_NoOutliers!AHD32,2,99)/2),"")</f>
        <v/>
      </c>
      <c r="ATT32" s="4" t="str">
        <f>IFERROR(IF(N(data_NoOutliers!AHE32),data_NoOutliers!AHE32,MID(data_NoOutliers!AHE32,2,99)/2),"")</f>
        <v/>
      </c>
      <c r="ATU32" s="4" t="str">
        <f>IFERROR(IF(N(data_NoOutliers!AHF32),data_NoOutliers!AHF32,MID(data_NoOutliers!AHF32,2,99)/2),"")</f>
        <v/>
      </c>
      <c r="ATV32" s="4" t="str">
        <f>IFERROR(IF(N(data_NoOutliers!AHG32),data_NoOutliers!AHG32,MID(data_NoOutliers!AHG32,2,99)/2),"")</f>
        <v/>
      </c>
      <c r="ATW32" s="4" t="str">
        <f>IFERROR(IF(N(data_NoOutliers!AHH32),data_NoOutliers!AHH32,MID(data_NoOutliers!AHH32,2,99)/2),"")</f>
        <v/>
      </c>
      <c r="ATX32" s="4" t="str">
        <f>IFERROR(IF(N(data_NoOutliers!AHI32),data_NoOutliers!AHI32,MID(data_NoOutliers!AHI32,2,99)/2),"")</f>
        <v/>
      </c>
      <c r="ATY32" s="4" t="str">
        <f>IFERROR(IF(N(data_NoOutliers!AHJ32),data_NoOutliers!AHJ32,MID(data_NoOutliers!AHJ32,2,99)/2),"")</f>
        <v/>
      </c>
      <c r="ATZ32" s="4" t="str">
        <f>IFERROR(IF(N(data_NoOutliers!AHK32),data_NoOutliers!AHK32,MID(data_NoOutliers!AHK32,2,99)/2),"")</f>
        <v/>
      </c>
      <c r="AUA32" s="4" t="str">
        <f>IFERROR(IF(N(data_NoOutliers!AHL32),data_NoOutliers!AHL32,MID(data_NoOutliers!AHL32,2,99)/2),"")</f>
        <v/>
      </c>
      <c r="AUB32" s="4" t="str">
        <f>IFERROR(IF(N(data_NoOutliers!AHM32),data_NoOutliers!AHM32,MID(data_NoOutliers!AHM32,2,99)/2),"")</f>
        <v/>
      </c>
      <c r="AUC32" s="4" t="str">
        <f>IFERROR(IF(N(data_NoOutliers!AHN32),data_NoOutliers!AHN32,MID(data_NoOutliers!AHN32,2,99)/2),"")</f>
        <v/>
      </c>
      <c r="AUD32" s="4" t="str">
        <f>IFERROR(IF(N(data_NoOutliers!AHO32),data_NoOutliers!AHO32,MID(data_NoOutliers!AHO32,2,99)/2),"")</f>
        <v/>
      </c>
      <c r="AUE32" s="4" t="str">
        <f>IFERROR(IF(N(data_NoOutliers!AHP32),data_NoOutliers!AHP32,MID(data_NoOutliers!AHP32,2,99)/2),"")</f>
        <v/>
      </c>
      <c r="AUF32" s="4" t="str">
        <f>IFERROR(IF(N(data_NoOutliers!AHQ32),data_NoOutliers!AHQ32,MID(data_NoOutliers!AHQ32,2,99)/2),"")</f>
        <v/>
      </c>
      <c r="AUG32" s="4" t="str">
        <f>IFERROR(IF(N(data_NoOutliers!AHR32),data_NoOutliers!AHR32,MID(data_NoOutliers!AHR32,2,99)/2),"")</f>
        <v/>
      </c>
      <c r="AUH32" s="4" t="str">
        <f>IFERROR(IF(N(data_NoOutliers!AHS32),data_NoOutliers!AHS32,MID(data_NoOutliers!AHS32,2,99)/2),"")</f>
        <v/>
      </c>
      <c r="AUI32" s="4" t="str">
        <f>IFERROR(IF(N(data_NoOutliers!AHT32),data_NoOutliers!AHT32,MID(data_NoOutliers!AHT32,2,99)/2),"")</f>
        <v/>
      </c>
      <c r="AUJ32" s="4" t="str">
        <f>IFERROR(IF(N(data_NoOutliers!AHU32),data_NoOutliers!AHU32,MID(data_NoOutliers!AHU32,2,99)/2),"")</f>
        <v/>
      </c>
      <c r="AUK32" s="4" t="str">
        <f>IFERROR(IF(N(data_NoOutliers!AHV32),data_NoOutliers!AHV32,MID(data_NoOutliers!AHV32,2,99)/2),"")</f>
        <v/>
      </c>
      <c r="AUL32" s="4" t="str">
        <f>IFERROR(IF(N(data_NoOutliers!AHW32),data_NoOutliers!AHW32,MID(data_NoOutliers!AHW32,2,99)/2),"")</f>
        <v/>
      </c>
      <c r="AUM32" s="4" t="str">
        <f>IFERROR(IF(N(data_NoOutliers!AHX32),data_NoOutliers!AHX32,MID(data_NoOutliers!AHX32,2,99)/2),"")</f>
        <v/>
      </c>
      <c r="AUN32" s="4" t="str">
        <f>IFERROR(IF(N(data_NoOutliers!AHY32),data_NoOutliers!AHY32,MID(data_NoOutliers!AHY32,2,99)/2),"")</f>
        <v/>
      </c>
      <c r="AUO32" s="4" t="str">
        <f>IFERROR(IF(N(data_NoOutliers!AHZ32),data_NoOutliers!AHZ32,MID(data_NoOutliers!AHZ32,2,99)/2),"")</f>
        <v/>
      </c>
      <c r="AUP32" s="4" t="str">
        <f>IFERROR(IF(N(data_NoOutliers!AIA32),data_NoOutliers!AIA32,MID(data_NoOutliers!AIA32,2,99)/2),"")</f>
        <v/>
      </c>
      <c r="AUQ32" s="4" t="str">
        <f>IFERROR(IF(N(data_NoOutliers!AIB32),data_NoOutliers!AIB32,MID(data_NoOutliers!AIB32,2,99)/2),"")</f>
        <v/>
      </c>
      <c r="AUR32" s="4" t="str">
        <f>IFERROR(IF(N(data_NoOutliers!AIC32),data_NoOutliers!AIC32,MID(data_NoOutliers!AIC32,2,99)/2),"")</f>
        <v/>
      </c>
      <c r="AUS32" s="4" t="str">
        <f>IFERROR(IF(N(data_NoOutliers!AID32),data_NoOutliers!AID32,MID(data_NoOutliers!AID32,2,99)/2),"")</f>
        <v/>
      </c>
      <c r="AUT32" s="4" t="str">
        <f>IFERROR(IF(N(data_NoOutliers!AIE32),data_NoOutliers!AIE32,MID(data_NoOutliers!AIE32,2,99)/2),"")</f>
        <v/>
      </c>
      <c r="AUU32" s="4" t="str">
        <f>IFERROR(IF(N(data_NoOutliers!AIF32),data_NoOutliers!AIF32,MID(data_NoOutliers!AIF32,2,99)/2),"")</f>
        <v/>
      </c>
      <c r="AUV32" s="4" t="str">
        <f>IFERROR(IF(N(data_NoOutliers!AIG32),data_NoOutliers!AIG32,MID(data_NoOutliers!AIG32,2,99)/2),"")</f>
        <v/>
      </c>
      <c r="AUW32" s="4" t="str">
        <f>IFERROR(IF(N(data_NoOutliers!AIH32),data_NoOutliers!AIH32,MID(data_NoOutliers!AIH32,2,99)/2),"")</f>
        <v/>
      </c>
      <c r="AUX32" s="4" t="str">
        <f>IFERROR(IF(N(data_NoOutliers!AII32),data_NoOutliers!AII32,MID(data_NoOutliers!AII32,2,99)/2),"")</f>
        <v/>
      </c>
      <c r="AUY32" s="4" t="str">
        <f>IFERROR(IF(N(data_NoOutliers!AIJ32),data_NoOutliers!AIJ32,MID(data_NoOutliers!AIJ32,2,99)/2),"")</f>
        <v/>
      </c>
      <c r="AUZ32" s="4" t="str">
        <f>IFERROR(IF(N(data_NoOutliers!AIK32),data_NoOutliers!AIK32,MID(data_NoOutliers!AIK32,2,99)/2),"")</f>
        <v/>
      </c>
      <c r="AVA32" s="4" t="str">
        <f>IFERROR(IF(N(data_NoOutliers!AIL32),data_NoOutliers!AIL32,MID(data_NoOutliers!AIL32,2,99)/2),"")</f>
        <v/>
      </c>
      <c r="AVB32" s="4" t="str">
        <f>IFERROR(IF(N(data_NoOutliers!AIM32),data_NoOutliers!AIM32,MID(data_NoOutliers!AIM32,2,99)/2),"")</f>
        <v/>
      </c>
      <c r="AVC32" s="4" t="str">
        <f>IFERROR(IF(N(data_NoOutliers!AIN32),data_NoOutliers!AIN32,MID(data_NoOutliers!AIN32,2,99)/2),"")</f>
        <v/>
      </c>
      <c r="AVD32" s="4" t="str">
        <f>IFERROR(IF(N(data_NoOutliers!AIO32),data_NoOutliers!AIO32,MID(data_NoOutliers!AIO32,2,99)/2),"")</f>
        <v/>
      </c>
      <c r="AVE32" s="4" t="str">
        <f>IFERROR(IF(N(data_NoOutliers!AIP32),data_NoOutliers!AIP32,MID(data_NoOutliers!AIP32,2,99)/2),"")</f>
        <v/>
      </c>
      <c r="AVF32" s="4" t="str">
        <f>IFERROR(IF(N(data_NoOutliers!AIQ32),data_NoOutliers!AIQ32,MID(data_NoOutliers!AIQ32,2,99)/2),"")</f>
        <v/>
      </c>
      <c r="AVG32" s="4" t="str">
        <f>IFERROR(IF(N(data_NoOutliers!AIR32),data_NoOutliers!AIR32,MID(data_NoOutliers!AIR32,2,99)/2),"")</f>
        <v/>
      </c>
      <c r="AVH32" s="4" t="str">
        <f>IFERROR(IF(N(data_NoOutliers!AIS32),data_NoOutliers!AIS32,MID(data_NoOutliers!AIS32,2,99)/2),"")</f>
        <v/>
      </c>
      <c r="AVI32" s="4" t="str">
        <f>IFERROR(IF(N(data_NoOutliers!AIT32),data_NoOutliers!AIT32,MID(data_NoOutliers!AIT32,2,99)/2),"")</f>
        <v/>
      </c>
      <c r="AVJ32" s="4" t="str">
        <f>IFERROR(IF(N(data_NoOutliers!AIU32),data_NoOutliers!AIU32,MID(data_NoOutliers!AIU32,2,99)/2),"")</f>
        <v/>
      </c>
      <c r="AVK32" s="4" t="str">
        <f>IFERROR(IF(N(data_NoOutliers!AIV32),data_NoOutliers!AIV32,MID(data_NoOutliers!AIV32,2,99)/2),"")</f>
        <v/>
      </c>
      <c r="AVL32" s="4" t="str">
        <f>IFERROR(IF(N(data_NoOutliers!AIW32),data_NoOutliers!AIW32,MID(data_NoOutliers!AIW32,2,99)/2),"")</f>
        <v/>
      </c>
      <c r="AVM32" s="4" t="str">
        <f>IFERROR(IF(N(data_NoOutliers!AIX32),data_NoOutliers!AIX32,MID(data_NoOutliers!AIX32,2,99)/2),"")</f>
        <v/>
      </c>
      <c r="AVN32" s="4" t="str">
        <f>IFERROR(IF(N(data_NoOutliers!AIY32),data_NoOutliers!AIY32,MID(data_NoOutliers!AIY32,2,99)/2),"")</f>
        <v/>
      </c>
      <c r="AVO32" s="4" t="str">
        <f>IFERROR(IF(N(data_NoOutliers!AIZ32),data_NoOutliers!AIZ32,MID(data_NoOutliers!AIZ32,2,99)/2),"")</f>
        <v/>
      </c>
      <c r="AVP32" s="4" t="str">
        <f>IFERROR(IF(N(data_NoOutliers!AJA32),data_NoOutliers!AJA32,MID(data_NoOutliers!AJA32,2,99)/2),"")</f>
        <v/>
      </c>
      <c r="AVQ32" s="4" t="str">
        <f>IFERROR(IF(N(data_NoOutliers!AJB32),data_NoOutliers!AJB32,MID(data_NoOutliers!AJB32,2,99)/2),"")</f>
        <v/>
      </c>
      <c r="AVR32" s="4" t="str">
        <f>IFERROR(IF(N(data_NoOutliers!AJC32),data_NoOutliers!AJC32,MID(data_NoOutliers!AJC32,2,99)/2),"")</f>
        <v/>
      </c>
      <c r="AVS32" s="4" t="str">
        <f>IFERROR(IF(N(data_NoOutliers!AJD32),data_NoOutliers!AJD32,MID(data_NoOutliers!AJD32,2,99)/2),"")</f>
        <v/>
      </c>
      <c r="AVT32" s="4" t="str">
        <f>IFERROR(IF(N(data_NoOutliers!AJE32),data_NoOutliers!AJE32,MID(data_NoOutliers!AJE32,2,99)/2),"")</f>
        <v/>
      </c>
      <c r="AVU32" s="4" t="str">
        <f>IFERROR(IF(N(data_NoOutliers!AJF32),data_NoOutliers!AJF32,MID(data_NoOutliers!AJF32,2,99)/2),"")</f>
        <v/>
      </c>
      <c r="AVV32" s="4" t="str">
        <f>IFERROR(IF(N(data_NoOutliers!AJG32),data_NoOutliers!AJG32,MID(data_NoOutliers!AJG32,2,99)/2),"")</f>
        <v/>
      </c>
      <c r="AVW32" s="4" t="str">
        <f>IFERROR(IF(N(data_NoOutliers!AJH32),data_NoOutliers!AJH32,MID(data_NoOutliers!AJH32,2,99)/2),"")</f>
        <v/>
      </c>
      <c r="AVX32" s="4" t="str">
        <f>IFERROR(IF(N(data_NoOutliers!AJI32),data_NoOutliers!AJI32,MID(data_NoOutliers!AJI32,2,99)/2),"")</f>
        <v/>
      </c>
      <c r="AVY32" s="4" t="str">
        <f>IFERROR(IF(N(data_NoOutliers!AJJ32),data_NoOutliers!AJJ32,MID(data_NoOutliers!AJJ32,2,99)/2),"")</f>
        <v/>
      </c>
      <c r="AVZ32" s="4" t="str">
        <f>IFERROR(IF(N(data_NoOutliers!AJK32),data_NoOutliers!AJK32,MID(data_NoOutliers!AJK32,2,99)/2),"")</f>
        <v/>
      </c>
      <c r="AWA32" s="4" t="str">
        <f>IFERROR(IF(N(data_NoOutliers!AJL32),data_NoOutliers!AJL32,MID(data_NoOutliers!AJL32,2,99)/2),"")</f>
        <v/>
      </c>
      <c r="AWB32" s="4" t="str">
        <f>IFERROR(IF(N(data_NoOutliers!AJM32),data_NoOutliers!AJM32,MID(data_NoOutliers!AJM32,2,99)/2),"")</f>
        <v/>
      </c>
      <c r="AWC32" s="4" t="str">
        <f>IFERROR(IF(N(data_NoOutliers!AJN32),data_NoOutliers!AJN32,MID(data_NoOutliers!AJN32,2,99)/2),"")</f>
        <v/>
      </c>
      <c r="AWD32" s="4" t="str">
        <f>IFERROR(IF(N(data_NoOutliers!AJO32),data_NoOutliers!AJO32,MID(data_NoOutliers!AJO32,2,99)/2),"")</f>
        <v/>
      </c>
      <c r="AWE32" s="4" t="str">
        <f>IFERROR(IF(N(data_NoOutliers!AJP32),data_NoOutliers!AJP32,MID(data_NoOutliers!AJP32,2,99)/2),"")</f>
        <v/>
      </c>
      <c r="AWF32" s="4" t="str">
        <f>IFERROR(IF(N(data_NoOutliers!AJQ32),data_NoOutliers!AJQ32,MID(data_NoOutliers!AJQ32,2,99)/2),"")</f>
        <v/>
      </c>
      <c r="AWG32" s="4" t="str">
        <f>IFERROR(IF(N(data_NoOutliers!AJR32),data_NoOutliers!AJR32,MID(data_NoOutliers!AJR32,2,99)/2),"")</f>
        <v/>
      </c>
      <c r="AWH32" s="4" t="str">
        <f>IFERROR(IF(N(data_NoOutliers!AJS32),data_NoOutliers!AJS32,MID(data_NoOutliers!AJS32,2,99)/2),"")</f>
        <v/>
      </c>
      <c r="AWI32" s="4" t="str">
        <f>IFERROR(IF(N(data_NoOutliers!AJT32),data_NoOutliers!AJT32,MID(data_NoOutliers!AJT32,2,99)/2),"")</f>
        <v/>
      </c>
      <c r="AWJ32" s="4" t="str">
        <f>IFERROR(IF(N(data_NoOutliers!AJU32),data_NoOutliers!AJU32,MID(data_NoOutliers!AJU32,2,99)/2),"")</f>
        <v/>
      </c>
      <c r="AWK32" s="4" t="str">
        <f>IFERROR(IF(N(data_NoOutliers!AJV32),data_NoOutliers!AJV32,MID(data_NoOutliers!AJV32,2,99)/2),"")</f>
        <v/>
      </c>
      <c r="AWL32" s="4" t="str">
        <f>IFERROR(IF(N(data_NoOutliers!AJW32),data_NoOutliers!AJW32,MID(data_NoOutliers!AJW32,2,99)/2),"")</f>
        <v/>
      </c>
      <c r="AWM32" s="4" t="str">
        <f>IFERROR(IF(N(data_NoOutliers!AJX32),data_NoOutliers!AJX32,MID(data_NoOutliers!AJX32,2,99)/2),"")</f>
        <v/>
      </c>
      <c r="AWN32" s="4" t="str">
        <f>IFERROR(IF(N(data_NoOutliers!AJY32),data_NoOutliers!AJY32,MID(data_NoOutliers!AJY32,2,99)/2),"")</f>
        <v/>
      </c>
      <c r="AWO32" s="4" t="str">
        <f>IFERROR(IF(N(data_NoOutliers!AJZ32),data_NoOutliers!AJZ32,MID(data_NoOutliers!AJZ32,2,99)/2),"")</f>
        <v/>
      </c>
      <c r="AWP32" s="4" t="str">
        <f>IFERROR(IF(N(data_NoOutliers!AKA32),data_NoOutliers!AKA32,MID(data_NoOutliers!AKA32,2,99)/2),"")</f>
        <v/>
      </c>
      <c r="AWQ32" s="4" t="str">
        <f>IFERROR(IF(N(data_NoOutliers!AKB32),data_NoOutliers!AKB32,MID(data_NoOutliers!AKB32,2,99)/2),"")</f>
        <v/>
      </c>
      <c r="AWR32" s="4" t="str">
        <f>IFERROR(IF(N(data_NoOutliers!AKC32),data_NoOutliers!AKC32,MID(data_NoOutliers!AKC32,2,99)/2),"")</f>
        <v/>
      </c>
      <c r="AWS32" s="4" t="str">
        <f>IFERROR(IF(N(data_NoOutliers!AKD32),data_NoOutliers!AKD32,MID(data_NoOutliers!AKD32,2,99)/2),"")</f>
        <v/>
      </c>
      <c r="AWT32" s="4" t="str">
        <f>IFERROR(IF(N(data_NoOutliers!AKE32),data_NoOutliers!AKE32,MID(data_NoOutliers!AKE32,2,99)/2),"")</f>
        <v/>
      </c>
      <c r="AWU32" s="4" t="str">
        <f>IFERROR(IF(N(data_NoOutliers!AKF32),data_NoOutliers!AKF32,MID(data_NoOutliers!AKF32,2,99)/2),"")</f>
        <v/>
      </c>
      <c r="AWV32" s="4" t="str">
        <f>IFERROR(IF(N(data_NoOutliers!AKG32),data_NoOutliers!AKG32,MID(data_NoOutliers!AKG32,2,99)/2),"")</f>
        <v/>
      </c>
      <c r="AWW32" s="4" t="str">
        <f>IFERROR(IF(N(data_NoOutliers!AKH32),data_NoOutliers!AKH32,MID(data_NoOutliers!AKH32,2,99)/2),"")</f>
        <v/>
      </c>
      <c r="AWX32" s="4" t="str">
        <f>IFERROR(IF(N(data_NoOutliers!AKI32),data_NoOutliers!AKI32,MID(data_NoOutliers!AKI32,2,99)/2),"")</f>
        <v/>
      </c>
      <c r="AWY32" s="4" t="str">
        <f>IFERROR(IF(N(data_NoOutliers!AKJ32),data_NoOutliers!AKJ32,MID(data_NoOutliers!AKJ32,2,99)/2),"")</f>
        <v/>
      </c>
      <c r="AWZ32" s="4" t="str">
        <f>IFERROR(IF(N(data_NoOutliers!AKK32),data_NoOutliers!AKK32,MID(data_NoOutliers!AKK32,2,99)/2),"")</f>
        <v/>
      </c>
      <c r="AXA32" s="4" t="str">
        <f>IFERROR(IF(N(data_NoOutliers!AKL32),data_NoOutliers!AKL32,MID(data_NoOutliers!AKL32,2,99)/2),"")</f>
        <v/>
      </c>
      <c r="AXB32" s="4" t="str">
        <f>IFERROR(IF(N(data_NoOutliers!AKM32),data_NoOutliers!AKM32,MID(data_NoOutliers!AKM32,2,99)/2),"")</f>
        <v/>
      </c>
      <c r="AXC32" s="4" t="str">
        <f>IFERROR(IF(N(data_NoOutliers!AKN32),data_NoOutliers!AKN32,MID(data_NoOutliers!AKN32,2,99)/2),"")</f>
        <v/>
      </c>
      <c r="AXD32" s="4" t="str">
        <f>IFERROR(IF(N(data_NoOutliers!AKO32),data_NoOutliers!AKO32,MID(data_NoOutliers!AKO32,2,99)/2),"")</f>
        <v/>
      </c>
      <c r="AXE32" s="4" t="str">
        <f>IFERROR(IF(N(data_NoOutliers!AKP32),data_NoOutliers!AKP32,MID(data_NoOutliers!AKP32,2,99)/2),"")</f>
        <v/>
      </c>
      <c r="AXF32" s="4" t="str">
        <f>IFERROR(IF(N(data_NoOutliers!AKQ32),data_NoOutliers!AKQ32,MID(data_NoOutliers!AKQ32,2,99)/2),"")</f>
        <v/>
      </c>
      <c r="AXG32" s="4" t="str">
        <f>IFERROR(IF(N(data_NoOutliers!AKR32),data_NoOutliers!AKR32,MID(data_NoOutliers!AKR32,2,99)/2),"")</f>
        <v/>
      </c>
      <c r="AXH32" s="4" t="str">
        <f>IFERROR(IF(N(data_NoOutliers!AKS32),data_NoOutliers!AKS32,MID(data_NoOutliers!AKS32,2,99)/2),"")</f>
        <v/>
      </c>
      <c r="AXI32" s="4" t="str">
        <f>IFERROR(IF(N(data_NoOutliers!AKT32),data_NoOutliers!AKT32,MID(data_NoOutliers!AKT32,2,99)/2),"")</f>
        <v/>
      </c>
      <c r="AXJ32" s="4" t="str">
        <f>IFERROR(IF(N(data_NoOutliers!AKU32),data_NoOutliers!AKU32,MID(data_NoOutliers!AKU32,2,99)/2),"")</f>
        <v/>
      </c>
      <c r="AXK32" s="4" t="str">
        <f>IFERROR(IF(N(data_NoOutliers!AKV32),data_NoOutliers!AKV32,MID(data_NoOutliers!AKV32,2,99)/2),"")</f>
        <v/>
      </c>
      <c r="AXL32" s="4" t="str">
        <f>IFERROR(IF(N(data_NoOutliers!AKW32),data_NoOutliers!AKW32,MID(data_NoOutliers!AKW32,2,99)/2),"")</f>
        <v/>
      </c>
      <c r="AXM32" s="4" t="str">
        <f>IFERROR(IF(N(data_NoOutliers!AKX32),data_NoOutliers!AKX32,MID(data_NoOutliers!AKX32,2,99)/2),"")</f>
        <v/>
      </c>
      <c r="AXN32" s="4" t="str">
        <f>IFERROR(IF(N(data_NoOutliers!AKY32),data_NoOutliers!AKY32,MID(data_NoOutliers!AKY32,2,99)/2),"")</f>
        <v/>
      </c>
      <c r="AXO32" s="4" t="str">
        <f>IFERROR(IF(N(data_NoOutliers!AKZ32),data_NoOutliers!AKZ32,MID(data_NoOutliers!AKZ32,2,99)/2),"")</f>
        <v/>
      </c>
      <c r="AXP32" s="4" t="str">
        <f>IFERROR(IF(N(data_NoOutliers!ALA32),data_NoOutliers!ALA32,MID(data_NoOutliers!ALA32,2,99)/2),"")</f>
        <v/>
      </c>
      <c r="AXQ32" s="4" t="str">
        <f>IFERROR(IF(N(data_NoOutliers!ALB32),data_NoOutliers!ALB32,MID(data_NoOutliers!ALB32,2,99)/2),"")</f>
        <v/>
      </c>
      <c r="AXR32" s="4" t="str">
        <f>IFERROR(IF(N(data_NoOutliers!ALC32),data_NoOutliers!ALC32,MID(data_NoOutliers!ALC32,2,99)/2),"")</f>
        <v/>
      </c>
      <c r="AXS32" s="4" t="str">
        <f>IFERROR(IF(N(data_NoOutliers!ALD32),data_NoOutliers!ALD32,MID(data_NoOutliers!ALD32,2,99)/2),"")</f>
        <v/>
      </c>
      <c r="AXT32" s="4" t="str">
        <f>IFERROR(IF(N(data_NoOutliers!ALE32),data_NoOutliers!ALE32,MID(data_NoOutliers!ALE32,2,99)/2),"")</f>
        <v/>
      </c>
      <c r="AXU32" s="4" t="str">
        <f>IFERROR(IF(N(data_NoOutliers!ALF32),data_NoOutliers!ALF32,MID(data_NoOutliers!ALF32,2,99)/2),"")</f>
        <v/>
      </c>
      <c r="AXV32" s="4" t="str">
        <f>IFERROR(IF(N(data_NoOutliers!ALG32),data_NoOutliers!ALG32,MID(data_NoOutliers!ALG32,2,99)/2),"")</f>
        <v/>
      </c>
      <c r="AXW32" s="4" t="str">
        <f>IFERROR(IF(N(data_NoOutliers!ALH32),data_NoOutliers!ALH32,MID(data_NoOutliers!ALH32,2,99)/2),"")</f>
        <v/>
      </c>
      <c r="AXX32" s="4" t="str">
        <f>IFERROR(IF(N(data_NoOutliers!ALI32),data_NoOutliers!ALI32,MID(data_NoOutliers!ALI32,2,99)/2),"")</f>
        <v/>
      </c>
      <c r="AXY32" s="4" t="str">
        <f>IFERROR(IF(N(data_NoOutliers!ALJ32),data_NoOutliers!ALJ32,MID(data_NoOutliers!ALJ32,2,99)/2),"")</f>
        <v/>
      </c>
      <c r="AXZ32" s="4" t="str">
        <f>IFERROR(IF(N(data_NoOutliers!ALK32),data_NoOutliers!ALK32,MID(data_NoOutliers!ALK32,2,99)/2),"")</f>
        <v/>
      </c>
      <c r="AYA32" s="4" t="str">
        <f>IFERROR(IF(N(data_NoOutliers!ALL32),data_NoOutliers!ALL32,MID(data_NoOutliers!ALL32,2,99)/2),"")</f>
        <v/>
      </c>
      <c r="AYB32" s="4" t="str">
        <f>IFERROR(IF(N(data_NoOutliers!ALM32),data_NoOutliers!ALM32,MID(data_NoOutliers!ALM32,2,99)/2),"")</f>
        <v/>
      </c>
      <c r="AYC32" s="4" t="str">
        <f>IFERROR(IF(N(data_NoOutliers!ALN32),data_NoOutliers!ALN32,MID(data_NoOutliers!ALN32,2,99)/2),"")</f>
        <v/>
      </c>
      <c r="AYD32" s="4" t="str">
        <f>IFERROR(IF(N(data_NoOutliers!ALO32),data_NoOutliers!ALO32,MID(data_NoOutliers!ALO32,2,99)/2),"")</f>
        <v/>
      </c>
      <c r="AYE32" s="4" t="str">
        <f>IFERROR(IF(N(data_NoOutliers!ALP32),data_NoOutliers!ALP32,MID(data_NoOutliers!ALP32,2,99)/2),"")</f>
        <v/>
      </c>
      <c r="AYF32" s="4" t="str">
        <f>IFERROR(IF(N(data_NoOutliers!ALQ32),data_NoOutliers!ALQ32,MID(data_NoOutliers!ALQ32,2,99)/2),"")</f>
        <v/>
      </c>
      <c r="AYG32" s="4" t="str">
        <f>IFERROR(IF(N(data_NoOutliers!ALR32),data_NoOutliers!ALR32,MID(data_NoOutliers!ALR32,2,99)/2),"")</f>
        <v/>
      </c>
      <c r="AYH32" s="4" t="str">
        <f>IFERROR(IF(N(data_NoOutliers!ALS32),data_NoOutliers!ALS32,MID(data_NoOutliers!ALS32,2,99)/2),"")</f>
        <v/>
      </c>
      <c r="AYI32" s="4" t="str">
        <f>IFERROR(IF(N(data_NoOutliers!ALT32),data_NoOutliers!ALT32,MID(data_NoOutliers!ALT32,2,99)/2),"")</f>
        <v/>
      </c>
      <c r="AYJ32" s="4" t="str">
        <f>IFERROR(IF(N(data_NoOutliers!ALU32),data_NoOutliers!ALU32,MID(data_NoOutliers!ALU32,2,99)/2),"")</f>
        <v/>
      </c>
      <c r="AYK32" s="4" t="str">
        <f>IFERROR(IF(N(data_NoOutliers!ALV32),data_NoOutliers!ALV32,MID(data_NoOutliers!ALV32,2,99)/2),"")</f>
        <v/>
      </c>
      <c r="AYL32" s="4" t="str">
        <f>IFERROR(IF(N(data_NoOutliers!ALW32),data_NoOutliers!ALW32,MID(data_NoOutliers!ALW32,2,99)/2),"")</f>
        <v/>
      </c>
      <c r="AYM32" s="4" t="str">
        <f>IFERROR(IF(N(data_NoOutliers!ALX32),data_NoOutliers!ALX32,MID(data_NoOutliers!ALX32,2,99)/2),"")</f>
        <v/>
      </c>
      <c r="AYN32" s="4" t="str">
        <f>IFERROR(IF(N(data_NoOutliers!ALY32),data_NoOutliers!ALY32,MID(data_NoOutliers!ALY32,2,99)/2),"")</f>
        <v/>
      </c>
      <c r="AYO32" s="4" t="str">
        <f>IFERROR(IF(N(data_NoOutliers!ALZ32),data_NoOutliers!ALZ32,MID(data_NoOutliers!ALZ32,2,99)/2),"")</f>
        <v/>
      </c>
      <c r="AYP32" s="4" t="str">
        <f>IFERROR(IF(N(data_NoOutliers!AMA32),data_NoOutliers!AMA32,MID(data_NoOutliers!AMA32,2,99)/2),"")</f>
        <v/>
      </c>
      <c r="AYQ32" s="4" t="str">
        <f>IFERROR(IF(N(data_NoOutliers!AMB32),data_NoOutliers!AMB32,MID(data_NoOutliers!AMB32,2,99)/2),"")</f>
        <v/>
      </c>
      <c r="AYR32" s="4" t="str">
        <f>IFERROR(IF(N(data_NoOutliers!AMC32),data_NoOutliers!AMC32,MID(data_NoOutliers!AMC32,2,99)/2),"")</f>
        <v/>
      </c>
      <c r="AYS32" s="4" t="str">
        <f>IFERROR(IF(N(data_NoOutliers!AMD32),data_NoOutliers!AMD32,MID(data_NoOutliers!AMD32,2,99)/2),"")</f>
        <v/>
      </c>
      <c r="AYT32" s="4" t="str">
        <f>IFERROR(IF(N(data_NoOutliers!AME32),data_NoOutliers!AME32,MID(data_NoOutliers!AME32,2,99)/2),"")</f>
        <v/>
      </c>
      <c r="AYU32" s="4" t="str">
        <f>IFERROR(IF(N(data_NoOutliers!AMF32),data_NoOutliers!AMF32,MID(data_NoOutliers!AMF32,2,99)/2),"")</f>
        <v/>
      </c>
      <c r="AYV32" s="4" t="str">
        <f>IFERROR(IF(N(data_NoOutliers!AMG32),data_NoOutliers!AMG32,MID(data_NoOutliers!AMG32,2,99)/2),"")</f>
        <v/>
      </c>
      <c r="AYW32" s="4" t="str">
        <f>IFERROR(IF(N(data_NoOutliers!AMH32),data_NoOutliers!AMH32,MID(data_NoOutliers!AMH32,2,99)/2),"")</f>
        <v/>
      </c>
      <c r="AYX32" s="4" t="str">
        <f>IFERROR(IF(N(data_NoOutliers!AMI32),data_NoOutliers!AMI32,MID(data_NoOutliers!AMI32,2,99)/2),"")</f>
        <v/>
      </c>
      <c r="AYY32" s="4" t="str">
        <f>IFERROR(IF(N(data_NoOutliers!AMJ32),data_NoOutliers!AMJ32,MID(data_NoOutliers!AMJ32,2,99)/2),"")</f>
        <v/>
      </c>
      <c r="AYZ32" s="4" t="str">
        <f>IFERROR(IF(N(data_NoOutliers!AMK32),data_NoOutliers!AMK32,MID(data_NoOutliers!AMK32,2,99)/2),"")</f>
        <v/>
      </c>
      <c r="AZA32" s="4" t="str">
        <f>IFERROR(IF(N(data_NoOutliers!AML32),data_NoOutliers!AML32,MID(data_NoOutliers!AML32,2,99)/2),"")</f>
        <v/>
      </c>
      <c r="AZB32" s="4" t="str">
        <f>IFERROR(IF(N(data_NoOutliers!AMM32),data_NoOutliers!AMM32,MID(data_NoOutliers!AMM32,2,99)/2),"")</f>
        <v/>
      </c>
      <c r="AZC32" s="4" t="str">
        <f>IFERROR(IF(N(data_NoOutliers!AMN32),data_NoOutliers!AMN32,MID(data_NoOutliers!AMN32,2,99)/2),"")</f>
        <v/>
      </c>
      <c r="AZD32" s="4" t="str">
        <f>IFERROR(IF(N(data_NoOutliers!AMO32),data_NoOutliers!AMO32,MID(data_NoOutliers!AMO32,2,99)/2),"")</f>
        <v/>
      </c>
      <c r="AZE32" s="4" t="str">
        <f>IFERROR(IF(N(data_NoOutliers!AMP32),data_NoOutliers!AMP32,MID(data_NoOutliers!AMP32,2,99)/2),"")</f>
        <v/>
      </c>
      <c r="AZF32" s="4" t="str">
        <f>IFERROR(IF(N(data_NoOutliers!AMQ32),data_NoOutliers!AMQ32,MID(data_NoOutliers!AMQ32,2,99)/2),"")</f>
        <v/>
      </c>
      <c r="AZG32" s="4" t="str">
        <f>IFERROR(IF(N(data_NoOutliers!AMR32),data_NoOutliers!AMR32,MID(data_NoOutliers!AMR32,2,99)/2),"")</f>
        <v/>
      </c>
      <c r="AZH32" s="4" t="str">
        <f>IFERROR(IF(N(data_NoOutliers!AMS32),data_NoOutliers!AMS32,MID(data_NoOutliers!AMS32,2,99)/2),"")</f>
        <v/>
      </c>
      <c r="AZI32" s="4" t="str">
        <f>IFERROR(IF(N(data_NoOutliers!AMT32),data_NoOutliers!AMT32,MID(data_NoOutliers!AMT32,2,99)/2),"")</f>
        <v/>
      </c>
      <c r="AZJ32" s="4" t="str">
        <f>IFERROR(IF(N(data_NoOutliers!AMU32),data_NoOutliers!AMU32,MID(data_NoOutliers!AMU32,2,99)/2),"")</f>
        <v/>
      </c>
      <c r="AZK32" s="4" t="str">
        <f>IFERROR(IF(N(data_NoOutliers!AMV32),data_NoOutliers!AMV32,MID(data_NoOutliers!AMV32,2,99)/2),"")</f>
        <v/>
      </c>
      <c r="AZL32" s="4" t="str">
        <f>IFERROR(IF(N(data_NoOutliers!AMW32),data_NoOutliers!AMW32,MID(data_NoOutliers!AMW32,2,99)/2),"")</f>
        <v/>
      </c>
      <c r="AZM32" s="4" t="str">
        <f>IFERROR(IF(N(data_NoOutliers!AMX32),data_NoOutliers!AMX32,MID(data_NoOutliers!AMX32,2,99)/2),"")</f>
        <v/>
      </c>
      <c r="AZN32" s="4" t="str">
        <f>IFERROR(IF(N(data_NoOutliers!AMY32),data_NoOutliers!AMY32,MID(data_NoOutliers!AMY32,2,99)/2),"")</f>
        <v/>
      </c>
      <c r="AZO32" s="4" t="str">
        <f>IFERROR(IF(N(data_NoOutliers!AMZ32),data_NoOutliers!AMZ32,MID(data_NoOutliers!AMZ32,2,99)/2),"")</f>
        <v/>
      </c>
      <c r="AZP32" s="4" t="str">
        <f>IFERROR(IF(N(data_NoOutliers!ANA32),data_NoOutliers!ANA32,MID(data_NoOutliers!ANA32,2,99)/2),"")</f>
        <v/>
      </c>
      <c r="AZQ32" s="4" t="str">
        <f>IFERROR(IF(N(data_NoOutliers!ANB32),data_NoOutliers!ANB32,MID(data_NoOutliers!ANB32,2,99)/2),"")</f>
        <v/>
      </c>
      <c r="AZR32" s="4" t="str">
        <f>IFERROR(IF(N(data_NoOutliers!ANC32),data_NoOutliers!ANC32,MID(data_NoOutliers!ANC32,2,99)/2),"")</f>
        <v/>
      </c>
      <c r="AZS32" s="4" t="str">
        <f>IFERROR(IF(N(data_NoOutliers!AND32),data_NoOutliers!AND32,MID(data_NoOutliers!AND32,2,99)/2),"")</f>
        <v/>
      </c>
      <c r="AZT32" s="4" t="str">
        <f>IFERROR(IF(N(data_NoOutliers!ANE32),data_NoOutliers!ANE32,MID(data_NoOutliers!ANE32,2,99)/2),"")</f>
        <v/>
      </c>
      <c r="AZU32" s="4" t="str">
        <f>IFERROR(IF(N(data_NoOutliers!ANF32),data_NoOutliers!ANF32,MID(data_NoOutliers!ANF32,2,99)/2),"")</f>
        <v/>
      </c>
      <c r="AZV32" s="4" t="str">
        <f>IFERROR(IF(N(data_NoOutliers!ANG32),data_NoOutliers!ANG32,MID(data_NoOutliers!ANG32,2,99)/2),"")</f>
        <v/>
      </c>
      <c r="AZW32" s="4" t="str">
        <f>IFERROR(IF(N(data_NoOutliers!ANH32),data_NoOutliers!ANH32,MID(data_NoOutliers!ANH32,2,99)/2),"")</f>
        <v/>
      </c>
      <c r="AZX32" s="4" t="str">
        <f>IFERROR(IF(N(data_NoOutliers!ANI32),data_NoOutliers!ANI32,MID(data_NoOutliers!ANI32,2,99)/2),"")</f>
        <v/>
      </c>
      <c r="AZY32" s="4" t="str">
        <f>IFERROR(IF(N(data_NoOutliers!ANJ32),data_NoOutliers!ANJ32,MID(data_NoOutliers!ANJ32,2,99)/2),"")</f>
        <v/>
      </c>
      <c r="AZZ32" s="4" t="str">
        <f>IFERROR(IF(N(data_NoOutliers!ANK32),data_NoOutliers!ANK32,MID(data_NoOutliers!ANK32,2,99)/2),"")</f>
        <v/>
      </c>
      <c r="BAA32" s="4" t="str">
        <f>IFERROR(IF(N(data_NoOutliers!ANL32),data_NoOutliers!ANL32,MID(data_NoOutliers!ANL32,2,99)/2),"")</f>
        <v/>
      </c>
      <c r="BAB32" s="4" t="str">
        <f>IFERROR(IF(N(data_NoOutliers!ANM32),data_NoOutliers!ANM32,MID(data_NoOutliers!ANM32,2,99)/2),"")</f>
        <v/>
      </c>
      <c r="BAC32" s="4" t="str">
        <f>IFERROR(IF(N(data_NoOutliers!ANN32),data_NoOutliers!ANN32,MID(data_NoOutliers!ANN32,2,99)/2),"")</f>
        <v/>
      </c>
      <c r="BAD32" s="4" t="str">
        <f>IFERROR(IF(N(data_NoOutliers!ANO32),data_NoOutliers!ANO32,MID(data_NoOutliers!ANO32,2,99)/2),"")</f>
        <v/>
      </c>
      <c r="BAE32" s="4" t="str">
        <f>IFERROR(IF(N(data_NoOutliers!ANP32),data_NoOutliers!ANP32,MID(data_NoOutliers!ANP32,2,99)/2),"")</f>
        <v/>
      </c>
      <c r="BAF32" s="4" t="str">
        <f>IFERROR(IF(N(data_NoOutliers!ANQ32),data_NoOutliers!ANQ32,MID(data_NoOutliers!ANQ32,2,99)/2),"")</f>
        <v/>
      </c>
      <c r="BAG32" s="4" t="str">
        <f>IFERROR(IF(N(data_NoOutliers!ANR32),data_NoOutliers!ANR32,MID(data_NoOutliers!ANR32,2,99)/2),"")</f>
        <v/>
      </c>
      <c r="BAH32" s="4" t="str">
        <f>IFERROR(IF(N(data_NoOutliers!ANS32),data_NoOutliers!ANS32,MID(data_NoOutliers!ANS32,2,99)/2),"")</f>
        <v/>
      </c>
      <c r="BAI32" s="4" t="str">
        <f>IFERROR(IF(N(data_NoOutliers!ANT32),data_NoOutliers!ANT32,MID(data_NoOutliers!ANT32,2,99)/2),"")</f>
        <v/>
      </c>
      <c r="BAJ32" s="4" t="str">
        <f>IFERROR(IF(N(data_NoOutliers!ANU32),data_NoOutliers!ANU32,MID(data_NoOutliers!ANU32,2,99)/2),"")</f>
        <v/>
      </c>
      <c r="BAK32" s="4" t="str">
        <f>IFERROR(IF(N(data_NoOutliers!ANV32),data_NoOutliers!ANV32,MID(data_NoOutliers!ANV32,2,99)/2),"")</f>
        <v/>
      </c>
      <c r="BAL32" s="4" t="str">
        <f>IFERROR(IF(N(data_NoOutliers!ANW32),data_NoOutliers!ANW32,MID(data_NoOutliers!ANW32,2,99)/2),"")</f>
        <v/>
      </c>
      <c r="BAM32" s="4" t="str">
        <f>IFERROR(IF(N(data_NoOutliers!ANX32),data_NoOutliers!ANX32,MID(data_NoOutliers!ANX32,2,99)/2),"")</f>
        <v/>
      </c>
      <c r="BAN32" s="4" t="str">
        <f>IFERROR(IF(N(data_NoOutliers!ANY32),data_NoOutliers!ANY32,MID(data_NoOutliers!ANY32,2,99)/2),"")</f>
        <v/>
      </c>
      <c r="BAO32" s="4" t="str">
        <f>IFERROR(IF(N(data_NoOutliers!ANZ32),data_NoOutliers!ANZ32,MID(data_NoOutliers!ANZ32,2,99)/2),"")</f>
        <v/>
      </c>
      <c r="BAP32" s="4" t="str">
        <f>IFERROR(IF(N(data_NoOutliers!AOA32),data_NoOutliers!AOA32,MID(data_NoOutliers!AOA32,2,99)/2),"")</f>
        <v/>
      </c>
      <c r="BAQ32" s="4" t="str">
        <f>IFERROR(IF(N(data_NoOutliers!AOB32),data_NoOutliers!AOB32,MID(data_NoOutliers!AOB32,2,99)/2),"")</f>
        <v/>
      </c>
      <c r="BAR32" s="4" t="str">
        <f>IFERROR(IF(N(data_NoOutliers!AOC32),data_NoOutliers!AOC32,MID(data_NoOutliers!AOC32,2,99)/2),"")</f>
        <v/>
      </c>
      <c r="BAS32" s="4" t="str">
        <f>IFERROR(IF(N(data_NoOutliers!AOD32),data_NoOutliers!AOD32,MID(data_NoOutliers!AOD32,2,99)/2),"")</f>
        <v/>
      </c>
      <c r="BAT32" s="4" t="str">
        <f>IFERROR(IF(N(data_NoOutliers!AOE32),data_NoOutliers!AOE32,MID(data_NoOutliers!AOE32,2,99)/2),"")</f>
        <v/>
      </c>
      <c r="BAU32" s="4" t="str">
        <f>IFERROR(IF(N(data_NoOutliers!AOF32),data_NoOutliers!AOF32,MID(data_NoOutliers!AOF32,2,99)/2),"")</f>
        <v/>
      </c>
      <c r="BAV32" s="4" t="str">
        <f>IFERROR(IF(N(data_NoOutliers!AOG32),data_NoOutliers!AOG32,MID(data_NoOutliers!AOG32,2,99)/2),"")</f>
        <v/>
      </c>
      <c r="BAW32" s="4" t="str">
        <f>IFERROR(IF(N(data_NoOutliers!AOH32),data_NoOutliers!AOH32,MID(data_NoOutliers!AOH32,2,99)/2),"")</f>
        <v/>
      </c>
      <c r="BAX32" s="4" t="str">
        <f>IFERROR(IF(N(data_NoOutliers!AOI32),data_NoOutliers!AOI32,MID(data_NoOutliers!AOI32,2,99)/2),"")</f>
        <v/>
      </c>
      <c r="BAY32" s="4" t="str">
        <f>IFERROR(IF(N(data_NoOutliers!AOJ32),data_NoOutliers!AOJ32,MID(data_NoOutliers!AOJ32,2,99)/2),"")</f>
        <v/>
      </c>
      <c r="BAZ32" s="4" t="str">
        <f>IFERROR(IF(N(data_NoOutliers!AOK32),data_NoOutliers!AOK32,MID(data_NoOutliers!AOK32,2,99)/2),"")</f>
        <v/>
      </c>
      <c r="BBA32" s="4" t="str">
        <f>IFERROR(IF(N(data_NoOutliers!AOL32),data_NoOutliers!AOL32,MID(data_NoOutliers!AOL32,2,99)/2),"")</f>
        <v/>
      </c>
      <c r="BBB32" s="4" t="str">
        <f>IFERROR(IF(N(data_NoOutliers!AOM32),data_NoOutliers!AOM32,MID(data_NoOutliers!AOM32,2,99)/2),"")</f>
        <v/>
      </c>
      <c r="BBC32" s="4" t="str">
        <f>IFERROR(IF(N(data_NoOutliers!AON32),data_NoOutliers!AON32,MID(data_NoOutliers!AON32,2,99)/2),"")</f>
        <v/>
      </c>
      <c r="BBD32" s="4" t="str">
        <f>IFERROR(IF(N(data_NoOutliers!AOO32),data_NoOutliers!AOO32,MID(data_NoOutliers!AOO32,2,99)/2),"")</f>
        <v/>
      </c>
      <c r="BBE32" s="4" t="str">
        <f>IFERROR(IF(N(data_NoOutliers!AOP32),data_NoOutliers!AOP32,MID(data_NoOutliers!AOP32,2,99)/2),"")</f>
        <v/>
      </c>
      <c r="BBF32" s="4" t="str">
        <f>IFERROR(IF(N(data_NoOutliers!AOQ32),data_NoOutliers!AOQ32,MID(data_NoOutliers!AOQ32,2,99)/2),"")</f>
        <v/>
      </c>
      <c r="BBG32" s="4" t="str">
        <f>IFERROR(IF(N(data_NoOutliers!AOR32),data_NoOutliers!AOR32,MID(data_NoOutliers!AOR32,2,99)/2),"")</f>
        <v/>
      </c>
      <c r="BBH32" s="4" t="str">
        <f>IFERROR(IF(N(data_NoOutliers!AOS32),data_NoOutliers!AOS32,MID(data_NoOutliers!AOS32,2,99)/2),"")</f>
        <v/>
      </c>
      <c r="BBI32" s="4" t="str">
        <f>IFERROR(IF(N(data_NoOutliers!AOT32),data_NoOutliers!AOT32,MID(data_NoOutliers!AOT32,2,99)/2),"")</f>
        <v/>
      </c>
      <c r="BBJ32" s="4" t="str">
        <f>IFERROR(IF(N(data_NoOutliers!AOU32),data_NoOutliers!AOU32,MID(data_NoOutliers!AOU32,2,99)/2),"")</f>
        <v/>
      </c>
      <c r="BBK32" s="4" t="str">
        <f>IFERROR(IF(N(data_NoOutliers!AOV32),data_NoOutliers!AOV32,MID(data_NoOutliers!AOV32,2,99)/2),"")</f>
        <v/>
      </c>
      <c r="BBL32" s="4" t="str">
        <f>IFERROR(IF(N(data_NoOutliers!AOW32),data_NoOutliers!AOW32,MID(data_NoOutliers!AOW32,2,99)/2),"")</f>
        <v/>
      </c>
      <c r="BBM32" s="4" t="str">
        <f>IFERROR(IF(N(data_NoOutliers!AOX32),data_NoOutliers!AOX32,MID(data_NoOutliers!AOX32,2,99)/2),"")</f>
        <v/>
      </c>
      <c r="BBN32" s="4" t="str">
        <f>IFERROR(IF(N(data_NoOutliers!AOY32),data_NoOutliers!AOY32,MID(data_NoOutliers!AOY32,2,99)/2),"")</f>
        <v/>
      </c>
      <c r="BBO32" s="4" t="str">
        <f>IFERROR(IF(N(data_NoOutliers!AOZ32),data_NoOutliers!AOZ32,MID(data_NoOutliers!AOZ32,2,99)/2),"")</f>
        <v/>
      </c>
      <c r="BBP32" s="4" t="str">
        <f>IFERROR(IF(N(data_NoOutliers!APA32),data_NoOutliers!APA32,MID(data_NoOutliers!APA32,2,99)/2),"")</f>
        <v/>
      </c>
      <c r="BBQ32" s="4" t="str">
        <f>IFERROR(IF(N(data_NoOutliers!APB32),data_NoOutliers!APB32,MID(data_NoOutliers!APB32,2,99)/2),"")</f>
        <v/>
      </c>
      <c r="BBR32" s="4" t="str">
        <f>IFERROR(IF(N(data_NoOutliers!APC32),data_NoOutliers!APC32,MID(data_NoOutliers!APC32,2,99)/2),"")</f>
        <v/>
      </c>
      <c r="BBS32" s="4" t="str">
        <f>IFERROR(IF(N(data_NoOutliers!APD32),data_NoOutliers!APD32,MID(data_NoOutliers!APD32,2,99)/2),"")</f>
        <v/>
      </c>
      <c r="BBT32" s="4" t="str">
        <f>IFERROR(IF(N(data_NoOutliers!APE32),data_NoOutliers!APE32,MID(data_NoOutliers!APE32,2,99)/2),"")</f>
        <v/>
      </c>
      <c r="BBU32" s="4" t="str">
        <f>IFERROR(IF(N(data_NoOutliers!APF32),data_NoOutliers!APF32,MID(data_NoOutliers!APF32,2,99)/2),"")</f>
        <v/>
      </c>
      <c r="BBV32" s="4" t="str">
        <f>IFERROR(IF(N(data_NoOutliers!APG32),data_NoOutliers!APG32,MID(data_NoOutliers!APG32,2,99)/2),"")</f>
        <v/>
      </c>
      <c r="BBW32" s="4" t="str">
        <f>IFERROR(IF(N(data_NoOutliers!APH32),data_NoOutliers!APH32,MID(data_NoOutliers!APH32,2,99)/2),"")</f>
        <v/>
      </c>
      <c r="BBX32" s="4" t="str">
        <f>IFERROR(IF(N(data_NoOutliers!API32),data_NoOutliers!API32,MID(data_NoOutliers!API32,2,99)/2),"")</f>
        <v/>
      </c>
      <c r="BBY32" s="4" t="str">
        <f>IFERROR(IF(N(data_NoOutliers!APJ32),data_NoOutliers!APJ32,MID(data_NoOutliers!APJ32,2,99)/2),"")</f>
        <v/>
      </c>
      <c r="BBZ32" s="4" t="str">
        <f>IFERROR(IF(N(data_NoOutliers!APK32),data_NoOutliers!APK32,MID(data_NoOutliers!APK32,2,99)/2),"")</f>
        <v/>
      </c>
      <c r="BCA32" s="4" t="str">
        <f>IFERROR(IF(N(data_NoOutliers!APL32),data_NoOutliers!APL32,MID(data_NoOutliers!APL32,2,99)/2),"")</f>
        <v/>
      </c>
      <c r="BCB32" s="4" t="str">
        <f>IFERROR(IF(N(data_NoOutliers!APM32),data_NoOutliers!APM32,MID(data_NoOutliers!APM32,2,99)/2),"")</f>
        <v/>
      </c>
      <c r="BCC32" s="4" t="str">
        <f>IFERROR(IF(N(data_NoOutliers!APN32),data_NoOutliers!APN32,MID(data_NoOutliers!APN32,2,99)/2),"")</f>
        <v/>
      </c>
      <c r="BCD32" s="4" t="str">
        <f>IFERROR(IF(N(data_NoOutliers!APO32),data_NoOutliers!APO32,MID(data_NoOutliers!APO32,2,99)/2),"")</f>
        <v/>
      </c>
      <c r="BCE32" s="4" t="str">
        <f>IFERROR(IF(N(data_NoOutliers!APP32),data_NoOutliers!APP32,MID(data_NoOutliers!APP32,2,99)/2),"")</f>
        <v/>
      </c>
      <c r="BCF32" s="4" t="str">
        <f>IFERROR(IF(N(data_NoOutliers!APQ32),data_NoOutliers!APQ32,MID(data_NoOutliers!APQ32,2,99)/2),"")</f>
        <v/>
      </c>
      <c r="BCG32" s="4" t="str">
        <f>IFERROR(IF(N(data_NoOutliers!APR32),data_NoOutliers!APR32,MID(data_NoOutliers!APR32,2,99)/2),"")</f>
        <v/>
      </c>
      <c r="BCH32" s="4" t="str">
        <f>IFERROR(IF(N(data_NoOutliers!APS32),data_NoOutliers!APS32,MID(data_NoOutliers!APS32,2,99)/2),"")</f>
        <v/>
      </c>
      <c r="BCI32" s="4" t="str">
        <f>IFERROR(IF(N(data_NoOutliers!APT32),data_NoOutliers!APT32,MID(data_NoOutliers!APT32,2,99)/2),"")</f>
        <v/>
      </c>
      <c r="BCJ32" s="4" t="str">
        <f>IFERROR(IF(N(data_NoOutliers!APU32),data_NoOutliers!APU32,MID(data_NoOutliers!APU32,2,99)/2),"")</f>
        <v/>
      </c>
      <c r="BCK32" s="4" t="str">
        <f>IFERROR(IF(N(data_NoOutliers!APV32),data_NoOutliers!APV32,MID(data_NoOutliers!APV32,2,99)/2),"")</f>
        <v/>
      </c>
      <c r="BCL32" s="4" t="str">
        <f>IFERROR(IF(N(data_NoOutliers!APW32),data_NoOutliers!APW32,MID(data_NoOutliers!APW32,2,99)/2),"")</f>
        <v/>
      </c>
      <c r="BCM32" s="4" t="str">
        <f>IFERROR(IF(N(data_NoOutliers!APX32),data_NoOutliers!APX32,MID(data_NoOutliers!APX32,2,99)/2),"")</f>
        <v/>
      </c>
      <c r="BCN32" s="4" t="str">
        <f>IFERROR(IF(N(data_NoOutliers!APY32),data_NoOutliers!APY32,MID(data_NoOutliers!APY32,2,99)/2),"")</f>
        <v/>
      </c>
      <c r="BCO32" s="4" t="str">
        <f>IFERROR(IF(N(data_NoOutliers!APZ32),data_NoOutliers!APZ32,MID(data_NoOutliers!APZ32,2,99)/2),"")</f>
        <v/>
      </c>
      <c r="BCP32" s="4" t="str">
        <f>IFERROR(IF(N(data_NoOutliers!AQA32),data_NoOutliers!AQA32,MID(data_NoOutliers!AQA32,2,99)/2),"")</f>
        <v/>
      </c>
      <c r="BCQ32" s="4" t="str">
        <f>IFERROR(IF(N(data_NoOutliers!AQB32),data_NoOutliers!AQB32,MID(data_NoOutliers!AQB32,2,99)/2),"")</f>
        <v/>
      </c>
      <c r="BCR32" s="4" t="str">
        <f>IFERROR(IF(N(data_NoOutliers!AQC32),data_NoOutliers!AQC32,MID(data_NoOutliers!AQC32,2,99)/2),"")</f>
        <v/>
      </c>
      <c r="BCS32" s="4" t="str">
        <f>IFERROR(IF(N(data_NoOutliers!AQD32),data_NoOutliers!AQD32,MID(data_NoOutliers!AQD32,2,99)/2),"")</f>
        <v/>
      </c>
      <c r="BCT32" s="4" t="str">
        <f>IFERROR(IF(N(data_NoOutliers!AQE32),data_NoOutliers!AQE32,MID(data_NoOutliers!AQE32,2,99)/2),"")</f>
        <v/>
      </c>
      <c r="BCU32" s="4" t="str">
        <f>IFERROR(IF(N(data_NoOutliers!AQF32),data_NoOutliers!AQF32,MID(data_NoOutliers!AQF32,2,99)/2),"")</f>
        <v/>
      </c>
      <c r="BCV32" s="4" t="str">
        <f>IFERROR(IF(N(data_NoOutliers!AQG32),data_NoOutliers!AQG32,MID(data_NoOutliers!AQG32,2,99)/2),"")</f>
        <v/>
      </c>
      <c r="BCW32" s="4" t="str">
        <f>IFERROR(IF(N(data_NoOutliers!AQH32),data_NoOutliers!AQH32,MID(data_NoOutliers!AQH32,2,99)/2),"")</f>
        <v/>
      </c>
      <c r="BCX32" s="4" t="str">
        <f>IFERROR(IF(N(data_NoOutliers!AQI32),data_NoOutliers!AQI32,MID(data_NoOutliers!AQI32,2,99)/2),"")</f>
        <v/>
      </c>
      <c r="BCY32" s="4" t="str">
        <f>IFERROR(IF(N(data_NoOutliers!AQJ32),data_NoOutliers!AQJ32,MID(data_NoOutliers!AQJ32,2,99)/2),"")</f>
        <v/>
      </c>
      <c r="BCZ32" s="4" t="str">
        <f>IFERROR(IF(N(data_NoOutliers!AQK32),data_NoOutliers!AQK32,MID(data_NoOutliers!AQK32,2,99)/2),"")</f>
        <v/>
      </c>
      <c r="BDA32" s="4" t="str">
        <f>IFERROR(IF(N(data_NoOutliers!AQL32),data_NoOutliers!AQL32,MID(data_NoOutliers!AQL32,2,99)/2),"")</f>
        <v/>
      </c>
      <c r="BDB32" s="4" t="str">
        <f>IFERROR(IF(N(data_NoOutliers!AQM32),data_NoOutliers!AQM32,MID(data_NoOutliers!AQM32,2,99)/2),"")</f>
        <v/>
      </c>
      <c r="BDC32" s="4" t="str">
        <f>IFERROR(IF(N(data_NoOutliers!AQN32),data_NoOutliers!AQN32,MID(data_NoOutliers!AQN32,2,99)/2),"")</f>
        <v/>
      </c>
      <c r="BDD32" s="4" t="str">
        <f>IFERROR(IF(N(data_NoOutliers!AQO32),data_NoOutliers!AQO32,MID(data_NoOutliers!AQO32,2,99)/2),"")</f>
        <v/>
      </c>
      <c r="BDE32" s="4" t="str">
        <f>IFERROR(IF(N(data_NoOutliers!AQP32),data_NoOutliers!AQP32,MID(data_NoOutliers!AQP32,2,99)/2),"")</f>
        <v/>
      </c>
      <c r="BDF32" s="4" t="str">
        <f>IFERROR(IF(N(data_NoOutliers!AQQ32),data_NoOutliers!AQQ32,MID(data_NoOutliers!AQQ32,2,99)/2),"")</f>
        <v/>
      </c>
      <c r="BDG32" s="4" t="str">
        <f>IFERROR(IF(N(data_NoOutliers!AQR32),data_NoOutliers!AQR32,MID(data_NoOutliers!AQR32,2,99)/2),"")</f>
        <v/>
      </c>
      <c r="BDH32" s="4" t="str">
        <f>IFERROR(IF(N(data_NoOutliers!AQS32),data_NoOutliers!AQS32,MID(data_NoOutliers!AQS32,2,99)/2),"")</f>
        <v/>
      </c>
      <c r="BDI32" s="4" t="str">
        <f>IFERROR(IF(N(data_NoOutliers!AQT32),data_NoOutliers!AQT32,MID(data_NoOutliers!AQT32,2,99)/2),"")</f>
        <v/>
      </c>
      <c r="BDJ32" s="4" t="str">
        <f>IFERROR(IF(N(data_NoOutliers!AQU32),data_NoOutliers!AQU32,MID(data_NoOutliers!AQU32,2,99)/2),"")</f>
        <v/>
      </c>
      <c r="BDK32" s="4" t="str">
        <f>IFERROR(IF(N(data_NoOutliers!AQV32),data_NoOutliers!AQV32,MID(data_NoOutliers!AQV32,2,99)/2),"")</f>
        <v/>
      </c>
      <c r="BDL32" s="4" t="str">
        <f>IFERROR(IF(N(data_NoOutliers!AQW32),data_NoOutliers!AQW32,MID(data_NoOutliers!AQW32,2,99)/2),"")</f>
        <v/>
      </c>
      <c r="BDM32" s="4" t="str">
        <f>IFERROR(IF(N(data_NoOutliers!AQX32),data_NoOutliers!AQX32,MID(data_NoOutliers!AQX32,2,99)/2),"")</f>
        <v/>
      </c>
      <c r="BDN32" s="4" t="str">
        <f>IFERROR(IF(N(data_NoOutliers!AQY32),data_NoOutliers!AQY32,MID(data_NoOutliers!AQY32,2,99)/2),"")</f>
        <v/>
      </c>
      <c r="BDO32" s="4" t="str">
        <f>IFERROR(IF(N(data_NoOutliers!AQZ32),data_NoOutliers!AQZ32,MID(data_NoOutliers!AQZ32,2,99)/2),"")</f>
        <v/>
      </c>
      <c r="BDP32" s="4" t="str">
        <f>IFERROR(IF(N(data_NoOutliers!ARA32),data_NoOutliers!ARA32,MID(data_NoOutliers!ARA32,2,99)/2),"")</f>
        <v/>
      </c>
      <c r="BDQ32" s="4" t="str">
        <f>IFERROR(IF(N(data_NoOutliers!ARB32),data_NoOutliers!ARB32,MID(data_NoOutliers!ARB32,2,99)/2),"")</f>
        <v/>
      </c>
      <c r="BDR32" s="4" t="str">
        <f>IFERROR(IF(N(data_NoOutliers!ARC32),data_NoOutliers!ARC32,MID(data_NoOutliers!ARC32,2,99)/2),"")</f>
        <v/>
      </c>
      <c r="BDS32" s="4" t="str">
        <f>IFERROR(IF(N(data_NoOutliers!ARD32),data_NoOutliers!ARD32,MID(data_NoOutliers!ARD32,2,99)/2),"")</f>
        <v/>
      </c>
      <c r="BDT32" s="4" t="str">
        <f>IFERROR(IF(N(data_NoOutliers!ARE32),data_NoOutliers!ARE32,MID(data_NoOutliers!ARE32,2,99)/2),"")</f>
        <v/>
      </c>
      <c r="BDU32" s="4" t="str">
        <f>IFERROR(IF(N(data_NoOutliers!ARF32),data_NoOutliers!ARF32,MID(data_NoOutliers!ARF32,2,99)/2),"")</f>
        <v/>
      </c>
      <c r="BDV32" s="4" t="str">
        <f>IFERROR(IF(N(data_NoOutliers!ARG32),data_NoOutliers!ARG32,MID(data_NoOutliers!ARG32,2,99)/2),"")</f>
        <v/>
      </c>
      <c r="BDW32" s="4" t="str">
        <f>IFERROR(IF(N(data_NoOutliers!ARH32),data_NoOutliers!ARH32,MID(data_NoOutliers!ARH32,2,99)/2),"")</f>
        <v/>
      </c>
      <c r="BDX32" s="4" t="str">
        <f>IFERROR(IF(N(data_NoOutliers!ARI32),data_NoOutliers!ARI32,MID(data_NoOutliers!ARI32,2,99)/2),"")</f>
        <v/>
      </c>
      <c r="BDY32" s="4" t="str">
        <f>IFERROR(IF(N(data_NoOutliers!ARJ32),data_NoOutliers!ARJ32,MID(data_NoOutliers!ARJ32,2,99)/2),"")</f>
        <v/>
      </c>
      <c r="BDZ32" s="4" t="str">
        <f>IFERROR(IF(N(data_NoOutliers!ARK32),data_NoOutliers!ARK32,MID(data_NoOutliers!ARK32,2,99)/2),"")</f>
        <v/>
      </c>
      <c r="BEA32" s="4" t="str">
        <f>IFERROR(IF(N(data_NoOutliers!ARL32),data_NoOutliers!ARL32,MID(data_NoOutliers!ARL32,2,99)/2),"")</f>
        <v/>
      </c>
      <c r="BEB32" s="4" t="str">
        <f>IFERROR(IF(N(data_NoOutliers!ARM32),data_NoOutliers!ARM32,MID(data_NoOutliers!ARM32,2,99)/2),"")</f>
        <v/>
      </c>
      <c r="BEC32" s="4" t="str">
        <f>IFERROR(IF(N(data_NoOutliers!ARN32),data_NoOutliers!ARN32,MID(data_NoOutliers!ARN32,2,99)/2),"")</f>
        <v/>
      </c>
      <c r="BED32" s="4" t="str">
        <f>IFERROR(IF(N(data_NoOutliers!ARO32),data_NoOutliers!ARO32,MID(data_NoOutliers!ARO32,2,99)/2),"")</f>
        <v/>
      </c>
      <c r="BEE32" s="4" t="str">
        <f>IFERROR(IF(N(data_NoOutliers!ARP32),data_NoOutliers!ARP32,MID(data_NoOutliers!ARP32,2,99)/2),"")</f>
        <v/>
      </c>
      <c r="BEF32" s="4" t="str">
        <f>IFERROR(IF(N(data_NoOutliers!ARQ32),data_NoOutliers!ARQ32,MID(data_NoOutliers!ARQ32,2,99)/2),"")</f>
        <v/>
      </c>
      <c r="BEG32" s="4" t="str">
        <f>IFERROR(IF(N(data_NoOutliers!ARR32),data_NoOutliers!ARR32,MID(data_NoOutliers!ARR32,2,99)/2),"")</f>
        <v/>
      </c>
      <c r="BEH32" s="4" t="str">
        <f>IFERROR(IF(N(data_NoOutliers!ARS32),data_NoOutliers!ARS32,MID(data_NoOutliers!ARS32,2,99)/2),"")</f>
        <v/>
      </c>
      <c r="BEI32" s="4" t="str">
        <f>IFERROR(IF(N(data_NoOutliers!ART32),data_NoOutliers!ART32,MID(data_NoOutliers!ART32,2,99)/2),"")</f>
        <v/>
      </c>
      <c r="BEJ32" s="4" t="str">
        <f>IFERROR(IF(N(data_NoOutliers!ARU32),data_NoOutliers!ARU32,MID(data_NoOutliers!ARU32,2,99)/2),"")</f>
        <v/>
      </c>
      <c r="BEK32" s="4" t="str">
        <f>IFERROR(IF(N(data_NoOutliers!ARV32),data_NoOutliers!ARV32,MID(data_NoOutliers!ARV32,2,99)/2),"")</f>
        <v/>
      </c>
      <c r="BEL32" s="4" t="str">
        <f>IFERROR(IF(N(data_NoOutliers!ARW32),data_NoOutliers!ARW32,MID(data_NoOutliers!ARW32,2,99)/2),"")</f>
        <v/>
      </c>
      <c r="BEM32" s="4" t="str">
        <f>IFERROR(IF(N(data_NoOutliers!ARX32),data_NoOutliers!ARX32,MID(data_NoOutliers!ARX32,2,99)/2),"")</f>
        <v/>
      </c>
      <c r="BEN32" s="4" t="str">
        <f>IFERROR(IF(N(data_NoOutliers!ARY32),data_NoOutliers!ARY32,MID(data_NoOutliers!ARY32,2,99)/2),"")</f>
        <v/>
      </c>
      <c r="BEO32" s="4" t="str">
        <f>IFERROR(IF(N(data_NoOutliers!ARZ32),data_NoOutliers!ARZ32,MID(data_NoOutliers!ARZ32,2,99)/2),"")</f>
        <v/>
      </c>
      <c r="BEP32" s="4" t="str">
        <f>IFERROR(IF(N(data_NoOutliers!ASA32),data_NoOutliers!ASA32,MID(data_NoOutliers!ASA32,2,99)/2),"")</f>
        <v/>
      </c>
      <c r="BEQ32" s="4" t="str">
        <f>IFERROR(IF(N(data_NoOutliers!ASB32),data_NoOutliers!ASB32,MID(data_NoOutliers!ASB32,2,99)/2),"")</f>
        <v/>
      </c>
      <c r="BER32" s="4" t="str">
        <f>IFERROR(IF(N(data_NoOutliers!ASC32),data_NoOutliers!ASC32,MID(data_NoOutliers!ASC32,2,99)/2),"")</f>
        <v/>
      </c>
      <c r="BES32" s="4" t="str">
        <f>IFERROR(IF(N(data_NoOutliers!ASD32),data_NoOutliers!ASD32,MID(data_NoOutliers!ASD32,2,99)/2),"")</f>
        <v/>
      </c>
      <c r="BET32" s="4" t="str">
        <f>IFERROR(IF(N(data_NoOutliers!ASE32),data_NoOutliers!ASE32,MID(data_NoOutliers!ASE32,2,99)/2),"")</f>
        <v/>
      </c>
      <c r="BEU32" s="4" t="str">
        <f>IFERROR(IF(N(data_NoOutliers!ASF32),data_NoOutliers!ASF32,MID(data_NoOutliers!ASF32,2,99)/2),"")</f>
        <v/>
      </c>
      <c r="BEV32" s="4" t="str">
        <f>IFERROR(IF(N(data_NoOutliers!ASG32),data_NoOutliers!ASG32,MID(data_NoOutliers!ASG32,2,99)/2),"")</f>
        <v/>
      </c>
      <c r="BEW32" s="4" t="str">
        <f>IFERROR(IF(N(data_NoOutliers!ASH32),data_NoOutliers!ASH32,MID(data_NoOutliers!ASH32,2,99)/2),"")</f>
        <v/>
      </c>
      <c r="BEX32" s="4" t="str">
        <f>IFERROR(IF(N(data_NoOutliers!ASI32),data_NoOutliers!ASI32,MID(data_NoOutliers!ASI32,2,99)/2),"")</f>
        <v/>
      </c>
      <c r="BEY32" s="4" t="str">
        <f>IFERROR(IF(N(data_NoOutliers!ASJ32),data_NoOutliers!ASJ32,MID(data_NoOutliers!ASJ32,2,99)/2),"")</f>
        <v/>
      </c>
      <c r="BEZ32" s="4" t="str">
        <f>IFERROR(IF(N(data_NoOutliers!ASK32),data_NoOutliers!ASK32,MID(data_NoOutliers!ASK32,2,99)/2),"")</f>
        <v/>
      </c>
      <c r="BFA32" s="4" t="str">
        <f>IFERROR(IF(N(data_NoOutliers!ASL32),data_NoOutliers!ASL32,MID(data_NoOutliers!ASL32,2,99)/2),"")</f>
        <v/>
      </c>
      <c r="BFB32" s="4" t="str">
        <f>IFERROR(IF(N(data_NoOutliers!ASM32),data_NoOutliers!ASM32,MID(data_NoOutliers!ASM32,2,99)/2),"")</f>
        <v/>
      </c>
      <c r="BFC32" s="4" t="str">
        <f>IFERROR(IF(N(data_NoOutliers!ASN32),data_NoOutliers!ASN32,MID(data_NoOutliers!ASN32,2,99)/2),"")</f>
        <v/>
      </c>
      <c r="BFD32" s="4" t="str">
        <f>IFERROR(IF(N(data_NoOutliers!ASO32),data_NoOutliers!ASO32,MID(data_NoOutliers!ASO32,2,99)/2),"")</f>
        <v/>
      </c>
      <c r="BFE32" s="4" t="str">
        <f>IFERROR(IF(N(data_NoOutliers!ASP32),data_NoOutliers!ASP32,MID(data_NoOutliers!ASP32,2,99)/2),"")</f>
        <v/>
      </c>
      <c r="BFF32" s="4" t="str">
        <f>IFERROR(IF(N(data_NoOutliers!ASQ32),data_NoOutliers!ASQ32,MID(data_NoOutliers!ASQ32,2,99)/2),"")</f>
        <v/>
      </c>
      <c r="BFG32" s="4" t="str">
        <f>IFERROR(IF(N(data_NoOutliers!ASR32),data_NoOutliers!ASR32,MID(data_NoOutliers!ASR32,2,99)/2),"")</f>
        <v/>
      </c>
      <c r="BFH32" s="4" t="str">
        <f>IFERROR(IF(N(data_NoOutliers!ASS32),data_NoOutliers!ASS32,MID(data_NoOutliers!ASS32,2,99)/2),"")</f>
        <v/>
      </c>
      <c r="BFI32" s="4" t="str">
        <f>IFERROR(IF(N(data_NoOutliers!AST32),data_NoOutliers!AST32,MID(data_NoOutliers!AST32,2,99)/2),"")</f>
        <v/>
      </c>
      <c r="BFJ32" s="4" t="str">
        <f>IFERROR(IF(N(data_NoOutliers!ASU32),data_NoOutliers!ASU32,MID(data_NoOutliers!ASU32,2,99)/2),"")</f>
        <v/>
      </c>
      <c r="BFK32" s="4" t="str">
        <f>IFERROR(IF(N(data_NoOutliers!ASV32),data_NoOutliers!ASV32,MID(data_NoOutliers!ASV32,2,99)/2),"")</f>
        <v/>
      </c>
      <c r="BFL32" s="4" t="str">
        <f>IFERROR(IF(N(data_NoOutliers!ASW32),data_NoOutliers!ASW32,MID(data_NoOutliers!ASW32,2,99)/2),"")</f>
        <v/>
      </c>
      <c r="BFM32" s="4" t="str">
        <f>IFERROR(IF(N(data_NoOutliers!ASX32),data_NoOutliers!ASX32,MID(data_NoOutliers!ASX32,2,99)/2),"")</f>
        <v/>
      </c>
      <c r="BFN32" s="4" t="str">
        <f>IFERROR(IF(N(data_NoOutliers!ASY32),data_NoOutliers!ASY32,MID(data_NoOutliers!ASY32,2,99)/2),"")</f>
        <v/>
      </c>
      <c r="BFO32" s="4" t="str">
        <f>IFERROR(IF(N(data_NoOutliers!ASZ32),data_NoOutliers!ASZ32,MID(data_NoOutliers!ASZ32,2,99)/2),"")</f>
        <v/>
      </c>
      <c r="BFP32" s="4" t="str">
        <f>IFERROR(IF(N(data_NoOutliers!ATA32),data_NoOutliers!ATA32,MID(data_NoOutliers!ATA32,2,99)/2),"")</f>
        <v/>
      </c>
      <c r="BFQ32" s="4" t="str">
        <f>IFERROR(IF(N(data_NoOutliers!ATB32),data_NoOutliers!ATB32,MID(data_NoOutliers!ATB32,2,99)/2),"")</f>
        <v/>
      </c>
      <c r="BFR32" s="4" t="str">
        <f>IFERROR(IF(N(data_NoOutliers!ATC32),data_NoOutliers!ATC32,MID(data_NoOutliers!ATC32,2,99)/2),"")</f>
        <v/>
      </c>
      <c r="BFS32" s="4" t="str">
        <f>IFERROR(IF(N(data_NoOutliers!ATD32),data_NoOutliers!ATD32,MID(data_NoOutliers!ATD32,2,99)/2),"")</f>
        <v/>
      </c>
      <c r="BFT32" s="4" t="str">
        <f>IFERROR(IF(N(data_NoOutliers!ATE32),data_NoOutliers!ATE32,MID(data_NoOutliers!ATE32,2,99)/2),"")</f>
        <v/>
      </c>
      <c r="BFU32" s="4" t="str">
        <f>IFERROR(IF(N(data_NoOutliers!ATF32),data_NoOutliers!ATF32,MID(data_NoOutliers!ATF32,2,99)/2),"")</f>
        <v/>
      </c>
      <c r="BFV32" s="4" t="str">
        <f>IFERROR(IF(N(data_NoOutliers!ATG32),data_NoOutliers!ATG32,MID(data_NoOutliers!ATG32,2,99)/2),"")</f>
        <v/>
      </c>
      <c r="BFW32" s="4" t="str">
        <f>IFERROR(IF(N(data_NoOutliers!ATH32),data_NoOutliers!ATH32,MID(data_NoOutliers!ATH32,2,99)/2),"")</f>
        <v/>
      </c>
      <c r="BFX32" s="4" t="str">
        <f>IFERROR(IF(N(data_NoOutliers!ATI32),data_NoOutliers!ATI32,MID(data_NoOutliers!ATI32,2,99)/2),"")</f>
        <v/>
      </c>
      <c r="BFY32" s="4" t="str">
        <f>IFERROR(IF(N(data_NoOutliers!ATJ32),data_NoOutliers!ATJ32,MID(data_NoOutliers!ATJ32,2,99)/2),"")</f>
        <v/>
      </c>
      <c r="BFZ32" s="4" t="str">
        <f>IFERROR(IF(N(data_NoOutliers!ATK32),data_NoOutliers!ATK32,MID(data_NoOutliers!ATK32,2,99)/2),"")</f>
        <v/>
      </c>
      <c r="BGA32" s="4" t="str">
        <f>IFERROR(IF(N(data_NoOutliers!ATL32),data_NoOutliers!ATL32,MID(data_NoOutliers!ATL32,2,99)/2),"")</f>
        <v/>
      </c>
      <c r="BGB32" s="4" t="str">
        <f>IFERROR(IF(N(data_NoOutliers!ATM32),data_NoOutliers!ATM32,MID(data_NoOutliers!ATM32,2,99)/2),"")</f>
        <v/>
      </c>
      <c r="BGC32" s="4" t="str">
        <f>IFERROR(IF(N(data_NoOutliers!ATN32),data_NoOutliers!ATN32,MID(data_NoOutliers!ATN32,2,99)/2),"")</f>
        <v/>
      </c>
      <c r="BGD32" s="4" t="str">
        <f>IFERROR(IF(N(data_NoOutliers!ATO32),data_NoOutliers!ATO32,MID(data_NoOutliers!ATO32,2,99)/2),"")</f>
        <v/>
      </c>
      <c r="BGE32" s="4" t="str">
        <f>IFERROR(IF(N(data_NoOutliers!ATP32),data_NoOutliers!ATP32,MID(data_NoOutliers!ATP32,2,99)/2),"")</f>
        <v/>
      </c>
      <c r="BGF32" s="4" t="str">
        <f>IFERROR(IF(N(data_NoOutliers!ATQ32),data_NoOutliers!ATQ32,MID(data_NoOutliers!ATQ32,2,99)/2),"")</f>
        <v/>
      </c>
      <c r="BGG32" s="4" t="str">
        <f>IFERROR(IF(N(data_NoOutliers!ATR32),data_NoOutliers!ATR32,MID(data_NoOutliers!ATR32,2,99)/2),"")</f>
        <v/>
      </c>
      <c r="BGH32" s="4" t="str">
        <f>IFERROR(IF(N(data_NoOutliers!ATS32),data_NoOutliers!ATS32,MID(data_NoOutliers!ATS32,2,99)/2),"")</f>
        <v/>
      </c>
      <c r="BGI32" s="4" t="str">
        <f>IFERROR(IF(N(data_NoOutliers!ATT32),data_NoOutliers!ATT32,MID(data_NoOutliers!ATT32,2,99)/2),"")</f>
        <v/>
      </c>
      <c r="BGJ32" s="4" t="str">
        <f>IFERROR(IF(N(data_NoOutliers!ATU32),data_NoOutliers!ATU32,MID(data_NoOutliers!ATU32,2,99)/2),"")</f>
        <v/>
      </c>
      <c r="BGK32" s="4" t="str">
        <f>IFERROR(IF(N(data_NoOutliers!ATV32),data_NoOutliers!ATV32,MID(data_NoOutliers!ATV32,2,99)/2),"")</f>
        <v/>
      </c>
      <c r="BGL32" s="4" t="str">
        <f>IFERROR(IF(N(data_NoOutliers!ATW32),data_NoOutliers!ATW32,MID(data_NoOutliers!ATW32,2,99)/2),"")</f>
        <v/>
      </c>
      <c r="BGM32" s="4" t="str">
        <f>IFERROR(IF(N(data_NoOutliers!ATX32),data_NoOutliers!ATX32,MID(data_NoOutliers!ATX32,2,99)/2),"")</f>
        <v/>
      </c>
      <c r="BGN32" s="4" t="str">
        <f>IFERROR(IF(N(data_NoOutliers!ATY32),data_NoOutliers!ATY32,MID(data_NoOutliers!ATY32,2,99)/2),"")</f>
        <v/>
      </c>
      <c r="BGO32" s="4" t="str">
        <f>IFERROR(IF(N(data_NoOutliers!ATZ32),data_NoOutliers!ATZ32,MID(data_NoOutliers!ATZ32,2,99)/2),"")</f>
        <v/>
      </c>
      <c r="BGP32" s="4" t="str">
        <f>IFERROR(IF(N(data_NoOutliers!AUA32),data_NoOutliers!AUA32,MID(data_NoOutliers!AUA32,2,99)/2),"")</f>
        <v/>
      </c>
      <c r="BGQ32" s="4" t="str">
        <f>IFERROR(IF(N(data_NoOutliers!AUB32),data_NoOutliers!AUB32,MID(data_NoOutliers!AUB32,2,99)/2),"")</f>
        <v/>
      </c>
      <c r="BGR32" s="4" t="str">
        <f>IFERROR(IF(N(data_NoOutliers!AUC32),data_NoOutliers!AUC32,MID(data_NoOutliers!AUC32,2,99)/2),"")</f>
        <v/>
      </c>
      <c r="BGS32" s="4" t="str">
        <f>IFERROR(IF(N(data_NoOutliers!AUD32),data_NoOutliers!AUD32,MID(data_NoOutliers!AUD32,2,99)/2),"")</f>
        <v/>
      </c>
      <c r="BGT32" s="4" t="str">
        <f>IFERROR(IF(N(data_NoOutliers!AUE32),data_NoOutliers!AUE32,MID(data_NoOutliers!AUE32,2,99)/2),"")</f>
        <v/>
      </c>
      <c r="BGU32" s="4" t="str">
        <f>IFERROR(IF(N(data_NoOutliers!AUF32),data_NoOutliers!AUF32,MID(data_NoOutliers!AUF32,2,99)/2),"")</f>
        <v/>
      </c>
      <c r="BGV32" s="4" t="str">
        <f>IFERROR(IF(N(data_NoOutliers!AUG32),data_NoOutliers!AUG32,MID(data_NoOutliers!AUG32,2,99)/2),"")</f>
        <v/>
      </c>
      <c r="BGW32" s="4" t="str">
        <f>IFERROR(IF(N(data_NoOutliers!AUH32),data_NoOutliers!AUH32,MID(data_NoOutliers!AUH32,2,99)/2),"")</f>
        <v/>
      </c>
      <c r="BGX32" s="4" t="str">
        <f>IFERROR(IF(N(data_NoOutliers!AUI32),data_NoOutliers!AUI32,MID(data_NoOutliers!AUI32,2,99)/2),"")</f>
        <v/>
      </c>
      <c r="BGY32" s="4" t="str">
        <f>IFERROR(IF(N(data_NoOutliers!AUJ32),data_NoOutliers!AUJ32,MID(data_NoOutliers!AUJ32,2,99)/2),"")</f>
        <v/>
      </c>
      <c r="BGZ32" s="4" t="str">
        <f>IFERROR(IF(N(data_NoOutliers!AUK32),data_NoOutliers!AUK32,MID(data_NoOutliers!AUK32,2,99)/2),"")</f>
        <v/>
      </c>
      <c r="BHA32" s="4" t="str">
        <f>IFERROR(IF(N(data_NoOutliers!AUL32),data_NoOutliers!AUL32,MID(data_NoOutliers!AUL32,2,99)/2),"")</f>
        <v/>
      </c>
      <c r="BHB32" s="4" t="str">
        <f>IFERROR(IF(N(data_NoOutliers!AUM32),data_NoOutliers!AUM32,MID(data_NoOutliers!AUM32,2,99)/2),"")</f>
        <v/>
      </c>
      <c r="BHC32" s="4" t="str">
        <f>IFERROR(IF(N(data_NoOutliers!AUN32),data_NoOutliers!AUN32,MID(data_NoOutliers!AUN32,2,99)/2),"")</f>
        <v/>
      </c>
      <c r="BHD32" s="4" t="str">
        <f>IFERROR(IF(N(data_NoOutliers!AUO32),data_NoOutliers!AUO32,MID(data_NoOutliers!AUO32,2,99)/2),"")</f>
        <v/>
      </c>
      <c r="BHE32" s="4" t="str">
        <f>IFERROR(IF(N(data_NoOutliers!AUP32),data_NoOutliers!AUP32,MID(data_NoOutliers!AUP32,2,99)/2),"")</f>
        <v/>
      </c>
      <c r="BHF32" s="4" t="str">
        <f>IFERROR(IF(N(data_NoOutliers!AUQ32),data_NoOutliers!AUQ32,MID(data_NoOutliers!AUQ32,2,99)/2),"")</f>
        <v/>
      </c>
      <c r="BHG32" s="4" t="str">
        <f>IFERROR(IF(N(data_NoOutliers!AUR32),data_NoOutliers!AUR32,MID(data_NoOutliers!AUR32,2,99)/2),"")</f>
        <v/>
      </c>
      <c r="BHH32" s="4" t="str">
        <f>IFERROR(IF(N(data_NoOutliers!AUS32),data_NoOutliers!AUS32,MID(data_NoOutliers!AUS32,2,99)/2),"")</f>
        <v/>
      </c>
      <c r="BHI32" s="4" t="str">
        <f>IFERROR(IF(N(data_NoOutliers!AUT32),data_NoOutliers!AUT32,MID(data_NoOutliers!AUT32,2,99)/2),"")</f>
        <v/>
      </c>
      <c r="BHJ32" s="4" t="str">
        <f>IFERROR(IF(N(data_NoOutliers!AUU32),data_NoOutliers!AUU32,MID(data_NoOutliers!AUU32,2,99)/2),"")</f>
        <v/>
      </c>
      <c r="BHK32" s="4" t="str">
        <f>IFERROR(IF(N(data_NoOutliers!AUV32),data_NoOutliers!AUV32,MID(data_NoOutliers!AUV32,2,99)/2),"")</f>
        <v/>
      </c>
      <c r="BHL32" s="4" t="str">
        <f>IFERROR(IF(N(data_NoOutliers!AUW32),data_NoOutliers!AUW32,MID(data_NoOutliers!AUW32,2,99)/2),"")</f>
        <v/>
      </c>
      <c r="BHM32" s="4" t="str">
        <f>IFERROR(IF(N(data_NoOutliers!AUX32),data_NoOutliers!AUX32,MID(data_NoOutliers!AUX32,2,99)/2),"")</f>
        <v/>
      </c>
      <c r="BHN32" s="4" t="str">
        <f>IFERROR(IF(N(data_NoOutliers!AUY32),data_NoOutliers!AUY32,MID(data_NoOutliers!AUY32,2,99)/2),"")</f>
        <v/>
      </c>
      <c r="BHO32" s="4" t="str">
        <f>IFERROR(IF(N(data_NoOutliers!AUZ32),data_NoOutliers!AUZ32,MID(data_NoOutliers!AUZ32,2,99)/2),"")</f>
        <v/>
      </c>
      <c r="BHP32" s="4" t="str">
        <f>IFERROR(IF(N(data_NoOutliers!AVA32),data_NoOutliers!AVA32,MID(data_NoOutliers!AVA32,2,99)/2),"")</f>
        <v/>
      </c>
      <c r="BHQ32" s="4" t="str">
        <f>IFERROR(IF(N(data_NoOutliers!AVB32),data_NoOutliers!AVB32,MID(data_NoOutliers!AVB32,2,99)/2),"")</f>
        <v/>
      </c>
      <c r="BHR32" s="4" t="str">
        <f>IFERROR(IF(N(data_NoOutliers!AVC32),data_NoOutliers!AVC32,MID(data_NoOutliers!AVC32,2,99)/2),"")</f>
        <v/>
      </c>
      <c r="BHS32" s="4" t="str">
        <f>IFERROR(IF(N(data_NoOutliers!AVD32),data_NoOutliers!AVD32,MID(data_NoOutliers!AVD32,2,99)/2),"")</f>
        <v/>
      </c>
      <c r="BHT32" s="4" t="str">
        <f>IFERROR(IF(N(data_NoOutliers!AVE32),data_NoOutliers!AVE32,MID(data_NoOutliers!AVE32,2,99)/2),"")</f>
        <v/>
      </c>
      <c r="BHU32" s="4" t="str">
        <f>IFERROR(IF(N(data_NoOutliers!AVF32),data_NoOutliers!AVF32,MID(data_NoOutliers!AVF32,2,99)/2),"")</f>
        <v/>
      </c>
      <c r="BHV32" s="4" t="str">
        <f>IFERROR(IF(N(data_NoOutliers!AVG32),data_NoOutliers!AVG32,MID(data_NoOutliers!AVG32,2,99)/2),"")</f>
        <v/>
      </c>
      <c r="BHW32" s="4" t="str">
        <f>IFERROR(IF(N(data_NoOutliers!AVH32),data_NoOutliers!AVH32,MID(data_NoOutliers!AVH32,2,99)/2),"")</f>
        <v/>
      </c>
      <c r="BHX32" s="4" t="str">
        <f>IFERROR(IF(N(data_NoOutliers!AVI32),data_NoOutliers!AVI32,MID(data_NoOutliers!AVI32,2,99)/2),"")</f>
        <v/>
      </c>
      <c r="BHY32" s="4" t="str">
        <f>IFERROR(IF(N(data_NoOutliers!AVJ32),data_NoOutliers!AVJ32,MID(data_NoOutliers!AVJ32,2,99)/2),"")</f>
        <v/>
      </c>
      <c r="BHZ32" s="4" t="str">
        <f>IFERROR(IF(N(data_NoOutliers!AVK32),data_NoOutliers!AVK32,MID(data_NoOutliers!AVK32,2,99)/2),"")</f>
        <v/>
      </c>
      <c r="BIA32" s="4" t="str">
        <f>IFERROR(IF(N(data_NoOutliers!AVL32),data_NoOutliers!AVL32,MID(data_NoOutliers!AVL32,2,99)/2),"")</f>
        <v/>
      </c>
      <c r="BIB32" s="4" t="str">
        <f>IFERROR(IF(N(data_NoOutliers!AVM32),data_NoOutliers!AVM32,MID(data_NoOutliers!AVM32,2,99)/2),"")</f>
        <v/>
      </c>
      <c r="BIC32" s="4" t="str">
        <f>IFERROR(IF(N(data_NoOutliers!AVN32),data_NoOutliers!AVN32,MID(data_NoOutliers!AVN32,2,99)/2),"")</f>
        <v/>
      </c>
      <c r="BID32" s="4" t="str">
        <f>IFERROR(IF(N(data_NoOutliers!AVO32),data_NoOutliers!AVO32,MID(data_NoOutliers!AVO32,2,99)/2),"")</f>
        <v/>
      </c>
      <c r="BIE32" s="4" t="str">
        <f>IFERROR(IF(N(data_NoOutliers!AVP32),data_NoOutliers!AVP32,MID(data_NoOutliers!AVP32,2,99)/2),"")</f>
        <v/>
      </c>
      <c r="BIF32" s="4" t="str">
        <f>IFERROR(IF(N(data_NoOutliers!AVQ32),data_NoOutliers!AVQ32,MID(data_NoOutliers!AVQ32,2,99)/2),"")</f>
        <v/>
      </c>
      <c r="BIG32" s="4" t="str">
        <f>IFERROR(IF(N(data_NoOutliers!AVR32),data_NoOutliers!AVR32,MID(data_NoOutliers!AVR32,2,99)/2),"")</f>
        <v/>
      </c>
      <c r="BIH32" s="4" t="str">
        <f>IFERROR(IF(N(data_NoOutliers!AVS32),data_NoOutliers!AVS32,MID(data_NoOutliers!AVS32,2,99)/2),"")</f>
        <v/>
      </c>
      <c r="BII32" s="4" t="str">
        <f>IFERROR(IF(N(data_NoOutliers!AVT32),data_NoOutliers!AVT32,MID(data_NoOutliers!AVT32,2,99)/2),"")</f>
        <v/>
      </c>
      <c r="BIJ32" s="4" t="str">
        <f>IFERROR(IF(N(data_NoOutliers!AVU32),data_NoOutliers!AVU32,MID(data_NoOutliers!AVU32,2,99)/2),"")</f>
        <v/>
      </c>
      <c r="BIK32" s="4" t="str">
        <f>IFERROR(IF(N(data_NoOutliers!AVV32),data_NoOutliers!AVV32,MID(data_NoOutliers!AVV32,2,99)/2),"")</f>
        <v/>
      </c>
      <c r="BIL32" s="4" t="str">
        <f>IFERROR(IF(N(data_NoOutliers!AVW32),data_NoOutliers!AVW32,MID(data_NoOutliers!AVW32,2,99)/2),"")</f>
        <v/>
      </c>
      <c r="BIM32" s="4" t="str">
        <f>IFERROR(IF(N(data_NoOutliers!AVX32),data_NoOutliers!AVX32,MID(data_NoOutliers!AVX32,2,99)/2),"")</f>
        <v/>
      </c>
      <c r="BIN32" s="4" t="str">
        <f>IFERROR(IF(N(data_NoOutliers!AVY32),data_NoOutliers!AVY32,MID(data_NoOutliers!AVY32,2,99)/2),"")</f>
        <v/>
      </c>
      <c r="BIO32" s="4" t="str">
        <f>IFERROR(IF(N(data_NoOutliers!AVZ32),data_NoOutliers!AVZ32,MID(data_NoOutliers!AVZ32,2,99)/2),"")</f>
        <v/>
      </c>
      <c r="BIP32" s="4" t="str">
        <f>IFERROR(IF(N(data_NoOutliers!AWA32),data_NoOutliers!AWA32,MID(data_NoOutliers!AWA32,2,99)/2),"")</f>
        <v/>
      </c>
      <c r="BIQ32" s="4" t="str">
        <f>IFERROR(IF(N(data_NoOutliers!AWB32),data_NoOutliers!AWB32,MID(data_NoOutliers!AWB32,2,99)/2),"")</f>
        <v/>
      </c>
      <c r="BIR32" s="4" t="str">
        <f>IFERROR(IF(N(data_NoOutliers!AWC32),data_NoOutliers!AWC32,MID(data_NoOutliers!AWC32,2,99)/2),"")</f>
        <v/>
      </c>
      <c r="BIS32" s="4" t="str">
        <f>IFERROR(IF(N(data_NoOutliers!AWD32),data_NoOutliers!AWD32,MID(data_NoOutliers!AWD32,2,99)/2),"")</f>
        <v/>
      </c>
      <c r="BIT32" s="4" t="str">
        <f>IFERROR(IF(N(data_NoOutliers!AWE32),data_NoOutliers!AWE32,MID(data_NoOutliers!AWE32,2,99)/2),"")</f>
        <v/>
      </c>
      <c r="BIU32" s="4" t="str">
        <f>IFERROR(IF(N(data_NoOutliers!AWF32),data_NoOutliers!AWF32,MID(data_NoOutliers!AWF32,2,99)/2),"")</f>
        <v/>
      </c>
      <c r="BIV32" s="4" t="str">
        <f>IFERROR(IF(N(data_NoOutliers!AWG32),data_NoOutliers!AWG32,MID(data_NoOutliers!AWG32,2,99)/2),"")</f>
        <v/>
      </c>
      <c r="BIW32" s="4" t="str">
        <f>IFERROR(IF(N(data_NoOutliers!AWH32),data_NoOutliers!AWH32,MID(data_NoOutliers!AWH32,2,99)/2),"")</f>
        <v/>
      </c>
      <c r="BIX32" s="4" t="str">
        <f>IFERROR(IF(N(data_NoOutliers!AWI32),data_NoOutliers!AWI32,MID(data_NoOutliers!AWI32,2,99)/2),"")</f>
        <v/>
      </c>
      <c r="BIY32" s="4" t="str">
        <f>IFERROR(IF(N(data_NoOutliers!AWJ32),data_NoOutliers!AWJ32,MID(data_NoOutliers!AWJ32,2,99)/2),"")</f>
        <v/>
      </c>
      <c r="BIZ32" s="4" t="str">
        <f>IFERROR(IF(N(data_NoOutliers!AWK32),data_NoOutliers!AWK32,MID(data_NoOutliers!AWK32,2,99)/2),"")</f>
        <v/>
      </c>
      <c r="BJA32" s="4" t="str">
        <f>IFERROR(IF(N(data_NoOutliers!AWL32),data_NoOutliers!AWL32,MID(data_NoOutliers!AWL32,2,99)/2),"")</f>
        <v/>
      </c>
      <c r="BJB32" s="4" t="str">
        <f>IFERROR(IF(N(data_NoOutliers!AWM32),data_NoOutliers!AWM32,MID(data_NoOutliers!AWM32,2,99)/2),"")</f>
        <v/>
      </c>
      <c r="BJC32" s="4" t="str">
        <f>IFERROR(IF(N(data_NoOutliers!AWN32),data_NoOutliers!AWN32,MID(data_NoOutliers!AWN32,2,99)/2),"")</f>
        <v/>
      </c>
      <c r="BJD32" s="4" t="str">
        <f>IFERROR(IF(N(data_NoOutliers!AWO32),data_NoOutliers!AWO32,MID(data_NoOutliers!AWO32,2,99)/2),"")</f>
        <v/>
      </c>
      <c r="BJE32" s="4" t="str">
        <f>IFERROR(IF(N(data_NoOutliers!AWP32),data_NoOutliers!AWP32,MID(data_NoOutliers!AWP32,2,99)/2),"")</f>
        <v/>
      </c>
      <c r="BJF32" s="4" t="str">
        <f>IFERROR(IF(N(data_NoOutliers!AWQ32),data_NoOutliers!AWQ32,MID(data_NoOutliers!AWQ32,2,99)/2),"")</f>
        <v/>
      </c>
      <c r="BJG32" s="4" t="str">
        <f>IFERROR(IF(N(data_NoOutliers!AWR32),data_NoOutliers!AWR32,MID(data_NoOutliers!AWR32,2,99)/2),"")</f>
        <v/>
      </c>
      <c r="BJH32" s="4" t="str">
        <f>IFERROR(IF(N(data_NoOutliers!AWS32),data_NoOutliers!AWS32,MID(data_NoOutliers!AWS32,2,99)/2),"")</f>
        <v/>
      </c>
      <c r="BJI32" s="4" t="str">
        <f>IFERROR(IF(N(data_NoOutliers!AWT32),data_NoOutliers!AWT32,MID(data_NoOutliers!AWT32,2,99)/2),"")</f>
        <v/>
      </c>
      <c r="BJJ32" s="4" t="str">
        <f>IFERROR(IF(N(data_NoOutliers!AWU32),data_NoOutliers!AWU32,MID(data_NoOutliers!AWU32,2,99)/2),"")</f>
        <v/>
      </c>
      <c r="BJK32" s="4" t="str">
        <f>IFERROR(IF(N(data_NoOutliers!AWV32),data_NoOutliers!AWV32,MID(data_NoOutliers!AWV32,2,99)/2),"")</f>
        <v/>
      </c>
      <c r="BJL32" s="4" t="str">
        <f>IFERROR(IF(N(data_NoOutliers!AWW32),data_NoOutliers!AWW32,MID(data_NoOutliers!AWW32,2,99)/2),"")</f>
        <v/>
      </c>
      <c r="BJM32" s="4" t="str">
        <f>IFERROR(IF(N(data_NoOutliers!AWX32),data_NoOutliers!AWX32,MID(data_NoOutliers!AWX32,2,99)/2),"")</f>
        <v/>
      </c>
      <c r="BJN32" s="4" t="str">
        <f>IFERROR(IF(N(data_NoOutliers!AWY32),data_NoOutliers!AWY32,MID(data_NoOutliers!AWY32,2,99)/2),"")</f>
        <v/>
      </c>
      <c r="BJO32" s="4" t="str">
        <f>IFERROR(IF(N(data_NoOutliers!AWZ32),data_NoOutliers!AWZ32,MID(data_NoOutliers!AWZ32,2,99)/2),"")</f>
        <v/>
      </c>
      <c r="BJP32" s="4" t="str">
        <f>IFERROR(IF(N(data_NoOutliers!AXA32),data_NoOutliers!AXA32,MID(data_NoOutliers!AXA32,2,99)/2),"")</f>
        <v/>
      </c>
      <c r="BJQ32" s="4" t="str">
        <f>IFERROR(IF(N(data_NoOutliers!AXB32),data_NoOutliers!AXB32,MID(data_NoOutliers!AXB32,2,99)/2),"")</f>
        <v/>
      </c>
      <c r="BJR32" s="4" t="str">
        <f>IFERROR(IF(N(data_NoOutliers!AXC32),data_NoOutliers!AXC32,MID(data_NoOutliers!AXC32,2,99)/2),"")</f>
        <v/>
      </c>
      <c r="BJS32" s="4" t="str">
        <f>IFERROR(IF(N(data_NoOutliers!AXD32),data_NoOutliers!AXD32,MID(data_NoOutliers!AXD32,2,99)/2),"")</f>
        <v/>
      </c>
      <c r="BJT32" s="4" t="str">
        <f>IFERROR(IF(N(data_NoOutliers!AXE32),data_NoOutliers!AXE32,MID(data_NoOutliers!AXE32,2,99)/2),"")</f>
        <v/>
      </c>
      <c r="BJU32" s="4" t="str">
        <f>IFERROR(IF(N(data_NoOutliers!AXF32),data_NoOutliers!AXF32,MID(data_NoOutliers!AXF32,2,99)/2),"")</f>
        <v/>
      </c>
      <c r="BJV32" s="4" t="str">
        <f>IFERROR(IF(N(data_NoOutliers!AXG32),data_NoOutliers!AXG32,MID(data_NoOutliers!AXG32,2,99)/2),"")</f>
        <v/>
      </c>
      <c r="BJW32" s="4" t="str">
        <f>IFERROR(IF(N(data_NoOutliers!AXH32),data_NoOutliers!AXH32,MID(data_NoOutliers!AXH32,2,99)/2),"")</f>
        <v/>
      </c>
      <c r="BJX32" s="4" t="str">
        <f>IFERROR(IF(N(data_NoOutliers!AXI32),data_NoOutliers!AXI32,MID(data_NoOutliers!AXI32,2,99)/2),"")</f>
        <v/>
      </c>
      <c r="BJY32" s="4" t="str">
        <f>IFERROR(IF(N(data_NoOutliers!AXJ32),data_NoOutliers!AXJ32,MID(data_NoOutliers!AXJ32,2,99)/2),"")</f>
        <v/>
      </c>
      <c r="BJZ32" s="4" t="str">
        <f>IFERROR(IF(N(data_NoOutliers!AXK32),data_NoOutliers!AXK32,MID(data_NoOutliers!AXK32,2,99)/2),"")</f>
        <v/>
      </c>
      <c r="BKA32" s="4" t="str">
        <f>IFERROR(IF(N(data_NoOutliers!AXL32),data_NoOutliers!AXL32,MID(data_NoOutliers!AXL32,2,99)/2),"")</f>
        <v/>
      </c>
      <c r="BKB32" s="4" t="str">
        <f>IFERROR(IF(N(data_NoOutliers!AXM32),data_NoOutliers!AXM32,MID(data_NoOutliers!AXM32,2,99)/2),"")</f>
        <v/>
      </c>
      <c r="BKC32" s="4" t="str">
        <f>IFERROR(IF(N(data_NoOutliers!AXN32),data_NoOutliers!AXN32,MID(data_NoOutliers!AXN32,2,99)/2),"")</f>
        <v/>
      </c>
      <c r="BKD32" s="4" t="str">
        <f>IFERROR(IF(N(data_NoOutliers!AXO32),data_NoOutliers!AXO32,MID(data_NoOutliers!AXO32,2,99)/2),"")</f>
        <v/>
      </c>
      <c r="BKE32" s="4" t="str">
        <f>IFERROR(IF(N(data_NoOutliers!AXP32),data_NoOutliers!AXP32,MID(data_NoOutliers!AXP32,2,99)/2),"")</f>
        <v/>
      </c>
      <c r="BKF32" s="4" t="str">
        <f>IFERROR(IF(N(data_NoOutliers!AXQ32),data_NoOutliers!AXQ32,MID(data_NoOutliers!AXQ32,2,99)/2),"")</f>
        <v/>
      </c>
      <c r="BKG32" s="4" t="str">
        <f>IFERROR(IF(N(data_NoOutliers!AXR32),data_NoOutliers!AXR32,MID(data_NoOutliers!AXR32,2,99)/2),"")</f>
        <v/>
      </c>
      <c r="BKH32" s="4" t="str">
        <f>IFERROR(IF(N(data_NoOutliers!AXS32),data_NoOutliers!AXS32,MID(data_NoOutliers!AXS32,2,99)/2),"")</f>
        <v/>
      </c>
      <c r="BKI32" s="4" t="str">
        <f>IFERROR(IF(N(data_NoOutliers!AXT32),data_NoOutliers!AXT32,MID(data_NoOutliers!AXT32,2,99)/2),"")</f>
        <v/>
      </c>
      <c r="BKJ32" s="4" t="str">
        <f>IFERROR(IF(N(data_NoOutliers!AXU32),data_NoOutliers!AXU32,MID(data_NoOutliers!AXU32,2,99)/2),"")</f>
        <v/>
      </c>
      <c r="BKK32" s="4" t="str">
        <f>IFERROR(IF(N(data_NoOutliers!AXV32),data_NoOutliers!AXV32,MID(data_NoOutliers!AXV32,2,99)/2),"")</f>
        <v/>
      </c>
      <c r="BKL32" s="4" t="str">
        <f>IFERROR(IF(N(data_NoOutliers!AXW32),data_NoOutliers!AXW32,MID(data_NoOutliers!AXW32,2,99)/2),"")</f>
        <v/>
      </c>
      <c r="BKM32" s="4" t="str">
        <f>IFERROR(IF(N(data_NoOutliers!AXX32),data_NoOutliers!AXX32,MID(data_NoOutliers!AXX32,2,99)/2),"")</f>
        <v/>
      </c>
      <c r="BKN32" s="4" t="str">
        <f>IFERROR(IF(N(data_NoOutliers!AXY32),data_NoOutliers!AXY32,MID(data_NoOutliers!AXY32,2,99)/2),"")</f>
        <v/>
      </c>
      <c r="BKO32" s="4" t="str">
        <f>IFERROR(IF(N(data_NoOutliers!AXZ32),data_NoOutliers!AXZ32,MID(data_NoOutliers!AXZ32,2,99)/2),"")</f>
        <v/>
      </c>
      <c r="BKP32" s="4" t="str">
        <f>IFERROR(IF(N(data_NoOutliers!AYA32),data_NoOutliers!AYA32,MID(data_NoOutliers!AYA32,2,99)/2),"")</f>
        <v/>
      </c>
      <c r="BKQ32" s="4" t="str">
        <f>IFERROR(IF(N(data_NoOutliers!AYB32),data_NoOutliers!AYB32,MID(data_NoOutliers!AYB32,2,99)/2),"")</f>
        <v/>
      </c>
      <c r="BKR32" s="4" t="str">
        <f>IFERROR(IF(N(data_NoOutliers!AYC32),data_NoOutliers!AYC32,MID(data_NoOutliers!AYC32,2,99)/2),"")</f>
        <v/>
      </c>
      <c r="BKS32" s="4" t="str">
        <f>IFERROR(IF(N(data_NoOutliers!AYD32),data_NoOutliers!AYD32,MID(data_NoOutliers!AYD32,2,99)/2),"")</f>
        <v/>
      </c>
      <c r="BKT32" s="4" t="str">
        <f>IFERROR(IF(N(data_NoOutliers!AYE32),data_NoOutliers!AYE32,MID(data_NoOutliers!AYE32,2,99)/2),"")</f>
        <v/>
      </c>
      <c r="BKU32" s="4" t="str">
        <f>IFERROR(IF(N(data_NoOutliers!AYF32),data_NoOutliers!AYF32,MID(data_NoOutliers!AYF32,2,99)/2),"")</f>
        <v/>
      </c>
      <c r="BKV32" s="4" t="str">
        <f>IFERROR(IF(N(data_NoOutliers!AYG32),data_NoOutliers!AYG32,MID(data_NoOutliers!AYG32,2,99)/2),"")</f>
        <v/>
      </c>
      <c r="BKW32" s="4" t="str">
        <f>IFERROR(IF(N(data_NoOutliers!AYH32),data_NoOutliers!AYH32,MID(data_NoOutliers!AYH32,2,99)/2),"")</f>
        <v/>
      </c>
      <c r="BKX32" s="4" t="str">
        <f>IFERROR(IF(N(data_NoOutliers!AYI32),data_NoOutliers!AYI32,MID(data_NoOutliers!AYI32,2,99)/2),"")</f>
        <v/>
      </c>
      <c r="BKY32" s="4" t="str">
        <f>IFERROR(IF(N(data_NoOutliers!AYJ32),data_NoOutliers!AYJ32,MID(data_NoOutliers!AYJ32,2,99)/2),"")</f>
        <v/>
      </c>
      <c r="BKZ32" s="4" t="str">
        <f>IFERROR(IF(N(data_NoOutliers!AYK32),data_NoOutliers!AYK32,MID(data_NoOutliers!AYK32,2,99)/2),"")</f>
        <v/>
      </c>
      <c r="BLA32" s="4" t="str">
        <f>IFERROR(IF(N(data_NoOutliers!AYL32),data_NoOutliers!AYL32,MID(data_NoOutliers!AYL32,2,99)/2),"")</f>
        <v/>
      </c>
      <c r="BLB32" s="4" t="str">
        <f>IFERROR(IF(N(data_NoOutliers!AYM32),data_NoOutliers!AYM32,MID(data_NoOutliers!AYM32,2,99)/2),"")</f>
        <v/>
      </c>
      <c r="BLC32" s="4" t="str">
        <f>IFERROR(IF(N(data_NoOutliers!AYN32),data_NoOutliers!AYN32,MID(data_NoOutliers!AYN32,2,99)/2),"")</f>
        <v/>
      </c>
      <c r="BLD32" s="4" t="str">
        <f>IFERROR(IF(N(data_NoOutliers!AYO32),data_NoOutliers!AYO32,MID(data_NoOutliers!AYO32,2,99)/2),"")</f>
        <v/>
      </c>
      <c r="BLE32" s="4" t="str">
        <f>IFERROR(IF(N(data_NoOutliers!AYP32),data_NoOutliers!AYP32,MID(data_NoOutliers!AYP32,2,99)/2),"")</f>
        <v/>
      </c>
      <c r="BLF32" s="4" t="str">
        <f>IFERROR(IF(N(data_NoOutliers!AYQ32),data_NoOutliers!AYQ32,MID(data_NoOutliers!AYQ32,2,99)/2),"")</f>
        <v/>
      </c>
      <c r="BLG32" s="4" t="str">
        <f>IFERROR(IF(N(data_NoOutliers!AYR32),data_NoOutliers!AYR32,MID(data_NoOutliers!AYR32,2,99)/2),"")</f>
        <v/>
      </c>
      <c r="BLH32" s="4" t="str">
        <f>IFERROR(IF(N(data_NoOutliers!AYS32),data_NoOutliers!AYS32,MID(data_NoOutliers!AYS32,2,99)/2),"")</f>
        <v/>
      </c>
      <c r="BLI32" s="4" t="str">
        <f>IFERROR(IF(N(data_NoOutliers!AYT32),data_NoOutliers!AYT32,MID(data_NoOutliers!AYT32,2,99)/2),"")</f>
        <v/>
      </c>
      <c r="BLJ32" s="4" t="str">
        <f>IFERROR(IF(N(data_NoOutliers!AYU32),data_NoOutliers!AYU32,MID(data_NoOutliers!AYU32,2,99)/2),"")</f>
        <v/>
      </c>
      <c r="BLK32" s="4" t="str">
        <f>IFERROR(IF(N(data_NoOutliers!AYV32),data_NoOutliers!AYV32,MID(data_NoOutliers!AYV32,2,99)/2),"")</f>
        <v/>
      </c>
      <c r="BLL32" s="4" t="str">
        <f>IFERROR(IF(N(data_NoOutliers!AYW32),data_NoOutliers!AYW32,MID(data_NoOutliers!AYW32,2,99)/2),"")</f>
        <v/>
      </c>
      <c r="BLM32" s="4" t="str">
        <f>IFERROR(IF(N(data_NoOutliers!AYX32),data_NoOutliers!AYX32,MID(data_NoOutliers!AYX32,2,99)/2),"")</f>
        <v/>
      </c>
      <c r="BLN32" s="4" t="str">
        <f>IFERROR(IF(N(data_NoOutliers!AYY32),data_NoOutliers!AYY32,MID(data_NoOutliers!AYY32,2,99)/2),"")</f>
        <v/>
      </c>
      <c r="BLO32" s="4" t="str">
        <f>IFERROR(IF(N(data_NoOutliers!AYZ32),data_NoOutliers!AYZ32,MID(data_NoOutliers!AYZ32,2,99)/2),"")</f>
        <v/>
      </c>
      <c r="BLP32" s="4" t="str">
        <f>IFERROR(IF(N(data_NoOutliers!AZA32),data_NoOutliers!AZA32,MID(data_NoOutliers!AZA32,2,99)/2),"")</f>
        <v/>
      </c>
      <c r="BLQ32" s="4" t="str">
        <f>IFERROR(IF(N(data_NoOutliers!AZB32),data_NoOutliers!AZB32,MID(data_NoOutliers!AZB32,2,99)/2),"")</f>
        <v/>
      </c>
      <c r="BLR32" s="4" t="str">
        <f>IFERROR(IF(N(data_NoOutliers!AZC32),data_NoOutliers!AZC32,MID(data_NoOutliers!AZC32,2,99)/2),"")</f>
        <v/>
      </c>
      <c r="BLS32" s="4" t="str">
        <f>IFERROR(IF(N(data_NoOutliers!AZD32),data_NoOutliers!AZD32,MID(data_NoOutliers!AZD32,2,99)/2),"")</f>
        <v/>
      </c>
      <c r="BLT32" s="4" t="str">
        <f>IFERROR(IF(N(data_NoOutliers!AZE32),data_NoOutliers!AZE32,MID(data_NoOutliers!AZE32,2,99)/2),"")</f>
        <v/>
      </c>
      <c r="BLU32" s="4" t="str">
        <f>IFERROR(IF(N(data_NoOutliers!AZF32),data_NoOutliers!AZF32,MID(data_NoOutliers!AZF32,2,99)/2),"")</f>
        <v/>
      </c>
      <c r="BLV32" s="4" t="str">
        <f>IFERROR(IF(N(data_NoOutliers!AZG32),data_NoOutliers!AZG32,MID(data_NoOutliers!AZG32,2,99)/2),"")</f>
        <v/>
      </c>
      <c r="BLW32" s="4" t="str">
        <f>IFERROR(IF(N(data_NoOutliers!AZH32),data_NoOutliers!AZH32,MID(data_NoOutliers!AZH32,2,99)/2),"")</f>
        <v/>
      </c>
      <c r="BLX32" s="4" t="str">
        <f>IFERROR(IF(N(data_NoOutliers!AZI32),data_NoOutliers!AZI32,MID(data_NoOutliers!AZI32,2,99)/2),"")</f>
        <v/>
      </c>
      <c r="BLY32" s="4" t="str">
        <f>IFERROR(IF(N(data_NoOutliers!AZJ32),data_NoOutliers!AZJ32,MID(data_NoOutliers!AZJ32,2,99)/2),"")</f>
        <v/>
      </c>
      <c r="BLZ32" s="4" t="str">
        <f>IFERROR(IF(N(data_NoOutliers!AZK32),data_NoOutliers!AZK32,MID(data_NoOutliers!AZK32,2,99)/2),"")</f>
        <v/>
      </c>
      <c r="BMA32" s="4" t="str">
        <f>IFERROR(IF(N(data_NoOutliers!AZL32),data_NoOutliers!AZL32,MID(data_NoOutliers!AZL32,2,99)/2),"")</f>
        <v/>
      </c>
      <c r="BMB32" s="4" t="str">
        <f>IFERROR(IF(N(data_NoOutliers!AZM32),data_NoOutliers!AZM32,MID(data_NoOutliers!AZM32,2,99)/2),"")</f>
        <v/>
      </c>
      <c r="BMC32" s="4" t="str">
        <f>IFERROR(IF(N(data_NoOutliers!AZN32),data_NoOutliers!AZN32,MID(data_NoOutliers!AZN32,2,99)/2),"")</f>
        <v/>
      </c>
      <c r="BMD32" s="4" t="str">
        <f>IFERROR(IF(N(data_NoOutliers!AZO32),data_NoOutliers!AZO32,MID(data_NoOutliers!AZO32,2,99)/2),"")</f>
        <v/>
      </c>
      <c r="BME32" s="4" t="str">
        <f>IFERROR(IF(N(data_NoOutliers!AZP32),data_NoOutliers!AZP32,MID(data_NoOutliers!AZP32,2,99)/2),"")</f>
        <v/>
      </c>
      <c r="BMF32" s="4" t="str">
        <f>IFERROR(IF(N(data_NoOutliers!AZQ32),data_NoOutliers!AZQ32,MID(data_NoOutliers!AZQ32,2,99)/2),"")</f>
        <v/>
      </c>
      <c r="BMG32" s="4" t="str">
        <f>IFERROR(IF(N(data_NoOutliers!AZR32),data_NoOutliers!AZR32,MID(data_NoOutliers!AZR32,2,99)/2),"")</f>
        <v/>
      </c>
      <c r="BMH32" s="4" t="str">
        <f>IFERROR(IF(N(data_NoOutliers!AZS32),data_NoOutliers!AZS32,MID(data_NoOutliers!AZS32,2,99)/2),"")</f>
        <v/>
      </c>
      <c r="BMI32" s="4" t="str">
        <f>IFERROR(IF(N(data_NoOutliers!AZT32),data_NoOutliers!AZT32,MID(data_NoOutliers!AZT32,2,99)/2),"")</f>
        <v/>
      </c>
      <c r="BMJ32" s="4" t="str">
        <f>IFERROR(IF(N(data_NoOutliers!AZU32),data_NoOutliers!AZU32,MID(data_NoOutliers!AZU32,2,99)/2),"")</f>
        <v/>
      </c>
      <c r="BMK32" s="4" t="str">
        <f>IFERROR(IF(N(data_NoOutliers!AZV32),data_NoOutliers!AZV32,MID(data_NoOutliers!AZV32,2,99)/2),"")</f>
        <v/>
      </c>
      <c r="BML32" s="4" t="str">
        <f>IFERROR(IF(N(data_NoOutliers!AZW32),data_NoOutliers!AZW32,MID(data_NoOutliers!AZW32,2,99)/2),"")</f>
        <v/>
      </c>
      <c r="BMM32" s="4" t="str">
        <f>IFERROR(IF(N(data_NoOutliers!AZX32),data_NoOutliers!AZX32,MID(data_NoOutliers!AZX32,2,99)/2),"")</f>
        <v/>
      </c>
      <c r="BMN32" s="4" t="str">
        <f>IFERROR(IF(N(data_NoOutliers!AZY32),data_NoOutliers!AZY32,MID(data_NoOutliers!AZY32,2,99)/2),"")</f>
        <v/>
      </c>
      <c r="BMO32" s="4" t="str">
        <f>IFERROR(IF(N(data_NoOutliers!AZZ32),data_NoOutliers!AZZ32,MID(data_NoOutliers!AZZ32,2,99)/2),"")</f>
        <v/>
      </c>
      <c r="BMP32" s="4" t="str">
        <f>IFERROR(IF(N(data_NoOutliers!BAA32),data_NoOutliers!BAA32,MID(data_NoOutliers!BAA32,2,99)/2),"")</f>
        <v/>
      </c>
      <c r="BMQ32" s="4" t="str">
        <f>IFERROR(IF(N(data_NoOutliers!BAB32),data_NoOutliers!BAB32,MID(data_NoOutliers!BAB32,2,99)/2),"")</f>
        <v/>
      </c>
      <c r="BMR32" s="4" t="str">
        <f>IFERROR(IF(N(data_NoOutliers!BAC32),data_NoOutliers!BAC32,MID(data_NoOutliers!BAC32,2,99)/2),"")</f>
        <v/>
      </c>
      <c r="BMS32" s="4" t="str">
        <f>IFERROR(IF(N(data_NoOutliers!BAD32),data_NoOutliers!BAD32,MID(data_NoOutliers!BAD32,2,99)/2),"")</f>
        <v/>
      </c>
      <c r="BMT32" s="4" t="str">
        <f>IFERROR(IF(N(data_NoOutliers!BAE32),data_NoOutliers!BAE32,MID(data_NoOutliers!BAE32,2,99)/2),"")</f>
        <v/>
      </c>
      <c r="BMU32" s="4" t="str">
        <f>IFERROR(IF(N(data_NoOutliers!BAF32),data_NoOutliers!BAF32,MID(data_NoOutliers!BAF32,2,99)/2),"")</f>
        <v/>
      </c>
      <c r="BMV32" s="4" t="str">
        <f>IFERROR(IF(N(data_NoOutliers!BAG32),data_NoOutliers!BAG32,MID(data_NoOutliers!BAG32,2,99)/2),"")</f>
        <v/>
      </c>
      <c r="BMW32" s="4" t="str">
        <f>IFERROR(IF(N(data_NoOutliers!BAH32),data_NoOutliers!BAH32,MID(data_NoOutliers!BAH32,2,99)/2),"")</f>
        <v/>
      </c>
      <c r="BMX32" s="4" t="str">
        <f>IFERROR(IF(N(data_NoOutliers!BAI32),data_NoOutliers!BAI32,MID(data_NoOutliers!BAI32,2,99)/2),"")</f>
        <v/>
      </c>
      <c r="BMY32" s="4" t="str">
        <f>IFERROR(IF(N(data_NoOutliers!BAJ32),data_NoOutliers!BAJ32,MID(data_NoOutliers!BAJ32,2,99)/2),"")</f>
        <v/>
      </c>
      <c r="BMZ32" s="4" t="str">
        <f>IFERROR(IF(N(data_NoOutliers!BAK32),data_NoOutliers!BAK32,MID(data_NoOutliers!BAK32,2,99)/2),"")</f>
        <v/>
      </c>
      <c r="BNA32" s="4" t="str">
        <f>IFERROR(IF(N(data_NoOutliers!BAL32),data_NoOutliers!BAL32,MID(data_NoOutliers!BAL32,2,99)/2),"")</f>
        <v/>
      </c>
      <c r="BNB32" s="4" t="str">
        <f>IFERROR(IF(N(data_NoOutliers!BAM32),data_NoOutliers!BAM32,MID(data_NoOutliers!BAM32,2,99)/2),"")</f>
        <v/>
      </c>
      <c r="BNC32" s="4" t="str">
        <f>IFERROR(IF(N(data_NoOutliers!BAN32),data_NoOutliers!BAN32,MID(data_NoOutliers!BAN32,2,99)/2),"")</f>
        <v/>
      </c>
      <c r="BND32" s="4" t="str">
        <f>IFERROR(IF(N(data_NoOutliers!BAO32),data_NoOutliers!BAO32,MID(data_NoOutliers!BAO32,2,99)/2),"")</f>
        <v/>
      </c>
      <c r="BNE32" s="4" t="str">
        <f>IFERROR(IF(N(data_NoOutliers!BAP32),data_NoOutliers!BAP32,MID(data_NoOutliers!BAP32,2,99)/2),"")</f>
        <v/>
      </c>
      <c r="BNF32" s="4" t="str">
        <f>IFERROR(IF(N(data_NoOutliers!BAQ32),data_NoOutliers!BAQ32,MID(data_NoOutliers!BAQ32,2,99)/2),"")</f>
        <v/>
      </c>
      <c r="BNG32" s="4" t="str">
        <f>IFERROR(IF(N(data_NoOutliers!BAR32),data_NoOutliers!BAR32,MID(data_NoOutliers!BAR32,2,99)/2),"")</f>
        <v/>
      </c>
      <c r="BNH32" s="4" t="str">
        <f>IFERROR(IF(N(data_NoOutliers!BAS32),data_NoOutliers!BAS32,MID(data_NoOutliers!BAS32,2,99)/2),"")</f>
        <v/>
      </c>
      <c r="BNI32" s="4" t="str">
        <f>IFERROR(IF(N(data_NoOutliers!BAT32),data_NoOutliers!BAT32,MID(data_NoOutliers!BAT32,2,99)/2),"")</f>
        <v/>
      </c>
      <c r="BNJ32" s="4" t="str">
        <f>IFERROR(IF(N(data_NoOutliers!BAU32),data_NoOutliers!BAU32,MID(data_NoOutliers!BAU32,2,99)/2),"")</f>
        <v/>
      </c>
      <c r="BNK32" s="4" t="str">
        <f>IFERROR(IF(N(data_NoOutliers!BAV32),data_NoOutliers!BAV32,MID(data_NoOutliers!BAV32,2,99)/2),"")</f>
        <v/>
      </c>
      <c r="BNL32" s="4" t="str">
        <f>IFERROR(IF(N(data_NoOutliers!BAW32),data_NoOutliers!BAW32,MID(data_NoOutliers!BAW32,2,99)/2),"")</f>
        <v/>
      </c>
      <c r="BNM32" s="4" t="str">
        <f>IFERROR(IF(N(data_NoOutliers!BAX32),data_NoOutliers!BAX32,MID(data_NoOutliers!BAX32,2,99)/2),"")</f>
        <v/>
      </c>
      <c r="BNN32" s="4" t="str">
        <f>IFERROR(IF(N(data_NoOutliers!BAY32),data_NoOutliers!BAY32,MID(data_NoOutliers!BAY32,2,99)/2),"")</f>
        <v/>
      </c>
      <c r="BNO32" s="4" t="str">
        <f>IFERROR(IF(N(data_NoOutliers!BAZ32),data_NoOutliers!BAZ32,MID(data_NoOutliers!BAZ32,2,99)/2),"")</f>
        <v/>
      </c>
      <c r="BNP32" s="4" t="str">
        <f>IFERROR(IF(N(data_NoOutliers!BBA32),data_NoOutliers!BBA32,MID(data_NoOutliers!BBA32,2,99)/2),"")</f>
        <v/>
      </c>
      <c r="BNQ32" s="4" t="str">
        <f>IFERROR(IF(N(data_NoOutliers!BBB32),data_NoOutliers!BBB32,MID(data_NoOutliers!BBB32,2,99)/2),"")</f>
        <v/>
      </c>
      <c r="BNR32" s="4" t="str">
        <f>IFERROR(IF(N(data_NoOutliers!BBC32),data_NoOutliers!BBC32,MID(data_NoOutliers!BBC32,2,99)/2),"")</f>
        <v/>
      </c>
      <c r="BNS32" s="4" t="str">
        <f>IFERROR(IF(N(data_NoOutliers!BBD32),data_NoOutliers!BBD32,MID(data_NoOutliers!BBD32,2,99)/2),"")</f>
        <v/>
      </c>
      <c r="BNT32" s="4" t="str">
        <f>IFERROR(IF(N(data_NoOutliers!BBE32),data_NoOutliers!BBE32,MID(data_NoOutliers!BBE32,2,99)/2),"")</f>
        <v/>
      </c>
      <c r="BNU32" s="4" t="str">
        <f>IFERROR(IF(N(data_NoOutliers!BBF32),data_NoOutliers!BBF32,MID(data_NoOutliers!BBF32,2,99)/2),"")</f>
        <v/>
      </c>
      <c r="BNV32" s="4" t="str">
        <f>IFERROR(IF(N(data_NoOutliers!BBG32),data_NoOutliers!BBG32,MID(data_NoOutliers!BBG32,2,99)/2),"")</f>
        <v/>
      </c>
      <c r="BNW32" s="4" t="str">
        <f>IFERROR(IF(N(data_NoOutliers!BBH32),data_NoOutliers!BBH32,MID(data_NoOutliers!BBH32,2,99)/2),"")</f>
        <v/>
      </c>
      <c r="BNX32" s="4" t="str">
        <f>IFERROR(IF(N(data_NoOutliers!BBI32),data_NoOutliers!BBI32,MID(data_NoOutliers!BBI32,2,99)/2),"")</f>
        <v/>
      </c>
      <c r="BNY32" s="4" t="str">
        <f>IFERROR(IF(N(data_NoOutliers!BBJ32),data_NoOutliers!BBJ32,MID(data_NoOutliers!BBJ32,2,99)/2),"")</f>
        <v/>
      </c>
      <c r="BNZ32" s="4" t="str">
        <f>IFERROR(IF(N(data_NoOutliers!BBK32),data_NoOutliers!BBK32,MID(data_NoOutliers!BBK32,2,99)/2),"")</f>
        <v/>
      </c>
      <c r="BOA32" s="4" t="str">
        <f>IFERROR(IF(N(data_NoOutliers!BBL32),data_NoOutliers!BBL32,MID(data_NoOutliers!BBL32,2,99)/2),"")</f>
        <v/>
      </c>
      <c r="BOB32" s="4" t="str">
        <f>IFERROR(IF(N(data_NoOutliers!BBM32),data_NoOutliers!BBM32,MID(data_NoOutliers!BBM32,2,99)/2),"")</f>
        <v/>
      </c>
      <c r="BOC32" s="4" t="str">
        <f>IFERROR(IF(N(data_NoOutliers!BBN32),data_NoOutliers!BBN32,MID(data_NoOutliers!BBN32,2,99)/2),"")</f>
        <v/>
      </c>
      <c r="BOD32" s="4" t="str">
        <f>IFERROR(IF(N(data_NoOutliers!BBO32),data_NoOutliers!BBO32,MID(data_NoOutliers!BBO32,2,99)/2),"")</f>
        <v/>
      </c>
      <c r="BOE32" s="4" t="str">
        <f>IFERROR(IF(N(data_NoOutliers!BBP32),data_NoOutliers!BBP32,MID(data_NoOutliers!BBP32,2,99)/2),"")</f>
        <v/>
      </c>
      <c r="BOF32" s="4" t="str">
        <f>IFERROR(IF(N(data_NoOutliers!BBQ32),data_NoOutliers!BBQ32,MID(data_NoOutliers!BBQ32,2,99)/2),"")</f>
        <v/>
      </c>
      <c r="BOG32" s="4" t="str">
        <f>IFERROR(IF(N(data_NoOutliers!BBR32),data_NoOutliers!BBR32,MID(data_NoOutliers!BBR32,2,99)/2),"")</f>
        <v/>
      </c>
      <c r="BOH32" s="4" t="str">
        <f>IFERROR(IF(N(data_NoOutliers!BBS32),data_NoOutliers!BBS32,MID(data_NoOutliers!BBS32,2,99)/2),"")</f>
        <v/>
      </c>
      <c r="BOI32" s="4" t="str">
        <f>IFERROR(IF(N(data_NoOutliers!BBT32),data_NoOutliers!BBT32,MID(data_NoOutliers!BBT32,2,99)/2),"")</f>
        <v/>
      </c>
      <c r="BOJ32" s="4" t="str">
        <f>IFERROR(IF(N(data_NoOutliers!BBU32),data_NoOutliers!BBU32,MID(data_NoOutliers!BBU32,2,99)/2),"")</f>
        <v/>
      </c>
      <c r="BOK32" s="4" t="str">
        <f>IFERROR(IF(N(data_NoOutliers!BBV32),data_NoOutliers!BBV32,MID(data_NoOutliers!BBV32,2,99)/2),"")</f>
        <v/>
      </c>
      <c r="BOL32" s="4" t="str">
        <f>IFERROR(IF(N(data_NoOutliers!BBW32),data_NoOutliers!BBW32,MID(data_NoOutliers!BBW32,2,99)/2),"")</f>
        <v/>
      </c>
      <c r="BOM32" s="4" t="str">
        <f>IFERROR(IF(N(data_NoOutliers!BBX32),data_NoOutliers!BBX32,MID(data_NoOutliers!BBX32,2,99)/2),"")</f>
        <v/>
      </c>
      <c r="BON32" s="4" t="str">
        <f>IFERROR(IF(N(data_NoOutliers!BBY32),data_NoOutliers!BBY32,MID(data_NoOutliers!BBY32,2,99)/2),"")</f>
        <v/>
      </c>
      <c r="BOO32" s="4" t="str">
        <f>IFERROR(IF(N(data_NoOutliers!BBZ32),data_NoOutliers!BBZ32,MID(data_NoOutliers!BBZ32,2,99)/2),"")</f>
        <v/>
      </c>
      <c r="BOP32" s="4" t="str">
        <f>IFERROR(IF(N(data_NoOutliers!BCA32),data_NoOutliers!BCA32,MID(data_NoOutliers!BCA32,2,99)/2),"")</f>
        <v/>
      </c>
      <c r="BOQ32" s="4" t="str">
        <f>IFERROR(IF(N(data_NoOutliers!BCB32),data_NoOutliers!BCB32,MID(data_NoOutliers!BCB32,2,99)/2),"")</f>
        <v/>
      </c>
      <c r="BOR32" s="4" t="str">
        <f>IFERROR(IF(N(data_NoOutliers!BCC32),data_NoOutliers!BCC32,MID(data_NoOutliers!BCC32,2,99)/2),"")</f>
        <v/>
      </c>
      <c r="BOS32" s="4" t="str">
        <f>IFERROR(IF(N(data_NoOutliers!BCD32),data_NoOutliers!BCD32,MID(data_NoOutliers!BCD32,2,99)/2),"")</f>
        <v/>
      </c>
      <c r="BOT32" s="4" t="str">
        <f>IFERROR(IF(N(data_NoOutliers!BCE32),data_NoOutliers!BCE32,MID(data_NoOutliers!BCE32,2,99)/2),"")</f>
        <v/>
      </c>
      <c r="BOU32" s="4" t="str">
        <f>IFERROR(IF(N(data_NoOutliers!BCF32),data_NoOutliers!BCF32,MID(data_NoOutliers!BCF32,2,99)/2),"")</f>
        <v/>
      </c>
      <c r="BOV32" s="4" t="str">
        <f>IFERROR(IF(N(data_NoOutliers!BCG32),data_NoOutliers!BCG32,MID(data_NoOutliers!BCG32,2,99)/2),"")</f>
        <v/>
      </c>
      <c r="BOW32" s="4" t="str">
        <f>IFERROR(IF(N(data_NoOutliers!BCH32),data_NoOutliers!BCH32,MID(data_NoOutliers!BCH32,2,99)/2),"")</f>
        <v/>
      </c>
      <c r="BOX32" s="4" t="str">
        <f>IFERROR(IF(N(data_NoOutliers!BCI32),data_NoOutliers!BCI32,MID(data_NoOutliers!BCI32,2,99)/2),"")</f>
        <v/>
      </c>
      <c r="BOY32" s="4" t="str">
        <f>IFERROR(IF(N(data_NoOutliers!BCJ32),data_NoOutliers!BCJ32,MID(data_NoOutliers!BCJ32,2,99)/2),"")</f>
        <v/>
      </c>
      <c r="BOZ32" s="4" t="str">
        <f>IFERROR(IF(N(data_NoOutliers!BCK32),data_NoOutliers!BCK32,MID(data_NoOutliers!BCK32,2,99)/2),"")</f>
        <v/>
      </c>
      <c r="BPA32" s="4" t="str">
        <f>IFERROR(IF(N(data_NoOutliers!BCL32),data_NoOutliers!BCL32,MID(data_NoOutliers!BCL32,2,99)/2),"")</f>
        <v/>
      </c>
      <c r="BPB32" s="4" t="str">
        <f>IFERROR(IF(N(data_NoOutliers!BCM32),data_NoOutliers!BCM32,MID(data_NoOutliers!BCM32,2,99)/2),"")</f>
        <v/>
      </c>
      <c r="BPC32" s="4" t="str">
        <f>IFERROR(IF(N(data_NoOutliers!BCN32),data_NoOutliers!BCN32,MID(data_NoOutliers!BCN32,2,99)/2),"")</f>
        <v/>
      </c>
      <c r="BPD32" s="4" t="str">
        <f>IFERROR(IF(N(data_NoOutliers!BCO32),data_NoOutliers!BCO32,MID(data_NoOutliers!BCO32,2,99)/2),"")</f>
        <v/>
      </c>
      <c r="BPE32" s="4" t="str">
        <f>IFERROR(IF(N(data_NoOutliers!BCP32),data_NoOutliers!BCP32,MID(data_NoOutliers!BCP32,2,99)/2),"")</f>
        <v/>
      </c>
      <c r="BPF32" s="4" t="str">
        <f>IFERROR(IF(N(data_NoOutliers!BCQ32),data_NoOutliers!BCQ32,MID(data_NoOutliers!BCQ32,2,99)/2),"")</f>
        <v/>
      </c>
      <c r="BPG32" s="4" t="str">
        <f>IFERROR(IF(N(data_NoOutliers!BCR32),data_NoOutliers!BCR32,MID(data_NoOutliers!BCR32,2,99)/2),"")</f>
        <v/>
      </c>
      <c r="BPH32" s="4" t="str">
        <f>IFERROR(IF(N(data_NoOutliers!BCS32),data_NoOutliers!BCS32,MID(data_NoOutliers!BCS32,2,99)/2),"")</f>
        <v/>
      </c>
      <c r="BPI32" s="4" t="str">
        <f>IFERROR(IF(N(data_NoOutliers!BCT32),data_NoOutliers!BCT32,MID(data_NoOutliers!BCT32,2,99)/2),"")</f>
        <v/>
      </c>
      <c r="BPJ32" s="4" t="str">
        <f>IFERROR(IF(N(data_NoOutliers!BCU32),data_NoOutliers!BCU32,MID(data_NoOutliers!BCU32,2,99)/2),"")</f>
        <v/>
      </c>
      <c r="BPK32" s="4" t="str">
        <f>IFERROR(IF(N(data_NoOutliers!BCV32),data_NoOutliers!BCV32,MID(data_NoOutliers!BCV32,2,99)/2),"")</f>
        <v/>
      </c>
      <c r="BPL32" s="4" t="str">
        <f>IFERROR(IF(N(data_NoOutliers!BCW32),data_NoOutliers!BCW32,MID(data_NoOutliers!BCW32,2,99)/2),"")</f>
        <v/>
      </c>
      <c r="BPM32" s="4" t="str">
        <f>IFERROR(IF(N(data_NoOutliers!BCX32),data_NoOutliers!BCX32,MID(data_NoOutliers!BCX32,2,99)/2),"")</f>
        <v/>
      </c>
      <c r="BPN32" s="4" t="str">
        <f>IFERROR(IF(N(data_NoOutliers!BCY32),data_NoOutliers!BCY32,MID(data_NoOutliers!BCY32,2,99)/2),"")</f>
        <v/>
      </c>
      <c r="BPO32" s="4" t="str">
        <f>IFERROR(IF(N(data_NoOutliers!BCZ32),data_NoOutliers!BCZ32,MID(data_NoOutliers!BCZ32,2,99)/2),"")</f>
        <v/>
      </c>
      <c r="BPP32" s="4" t="str">
        <f>IFERROR(IF(N(data_NoOutliers!BDA32),data_NoOutliers!BDA32,MID(data_NoOutliers!BDA32,2,99)/2),"")</f>
        <v/>
      </c>
      <c r="BPQ32" s="4" t="str">
        <f>IFERROR(IF(N(data_NoOutliers!BDB32),data_NoOutliers!BDB32,MID(data_NoOutliers!BDB32,2,99)/2),"")</f>
        <v/>
      </c>
      <c r="BPR32" s="4" t="str">
        <f>IFERROR(IF(N(data_NoOutliers!BDC32),data_NoOutliers!BDC32,MID(data_NoOutliers!BDC32,2,99)/2),"")</f>
        <v/>
      </c>
      <c r="BPS32" s="4" t="str">
        <f>IFERROR(IF(N(data_NoOutliers!BDD32),data_NoOutliers!BDD32,MID(data_NoOutliers!BDD32,2,99)/2),"")</f>
        <v/>
      </c>
      <c r="BPT32" s="4" t="str">
        <f>IFERROR(IF(N(data_NoOutliers!BDE32),data_NoOutliers!BDE32,MID(data_NoOutliers!BDE32,2,99)/2),"")</f>
        <v/>
      </c>
      <c r="BPU32" s="4" t="str">
        <f>IFERROR(IF(N(data_NoOutliers!BDF32),data_NoOutliers!BDF32,MID(data_NoOutliers!BDF32,2,99)/2),"")</f>
        <v/>
      </c>
      <c r="BPV32" s="4" t="str">
        <f>IFERROR(IF(N(data_NoOutliers!BDG32),data_NoOutliers!BDG32,MID(data_NoOutliers!BDG32,2,99)/2),"")</f>
        <v/>
      </c>
      <c r="BPW32" s="4" t="str">
        <f>IFERROR(IF(N(data_NoOutliers!BDH32),data_NoOutliers!BDH32,MID(data_NoOutliers!BDH32,2,99)/2),"")</f>
        <v/>
      </c>
      <c r="BPX32" s="4" t="str">
        <f>IFERROR(IF(N(data_NoOutliers!BDI32),data_NoOutliers!BDI32,MID(data_NoOutliers!BDI32,2,99)/2),"")</f>
        <v/>
      </c>
      <c r="BPY32" s="4" t="str">
        <f>IFERROR(IF(N(data_NoOutliers!BDJ32),data_NoOutliers!BDJ32,MID(data_NoOutliers!BDJ32,2,99)/2),"")</f>
        <v/>
      </c>
      <c r="BPZ32" s="4" t="str">
        <f>IFERROR(IF(N(data_NoOutliers!BDK32),data_NoOutliers!BDK32,MID(data_NoOutliers!BDK32,2,99)/2),"")</f>
        <v/>
      </c>
      <c r="BQA32" s="4" t="str">
        <f>IFERROR(IF(N(data_NoOutliers!BDL32),data_NoOutliers!BDL32,MID(data_NoOutliers!BDL32,2,99)/2),"")</f>
        <v/>
      </c>
      <c r="BQB32" s="4" t="str">
        <f>IFERROR(IF(N(data_NoOutliers!BDM32),data_NoOutliers!BDM32,MID(data_NoOutliers!BDM32,2,99)/2),"")</f>
        <v/>
      </c>
      <c r="BQC32" s="4" t="str">
        <f>IFERROR(IF(N(data_NoOutliers!BDN32),data_NoOutliers!BDN32,MID(data_NoOutliers!BDN32,2,99)/2),"")</f>
        <v/>
      </c>
      <c r="BQD32" s="4" t="str">
        <f>IFERROR(IF(N(data_NoOutliers!BDO32),data_NoOutliers!BDO32,MID(data_NoOutliers!BDO32,2,99)/2),"")</f>
        <v/>
      </c>
      <c r="BQE32" s="4" t="str">
        <f>IFERROR(IF(N(data_NoOutliers!BDP32),data_NoOutliers!BDP32,MID(data_NoOutliers!BDP32,2,99)/2),"")</f>
        <v/>
      </c>
      <c r="BQF32" s="4" t="str">
        <f>IFERROR(IF(N(data_NoOutliers!BDQ32),data_NoOutliers!BDQ32,MID(data_NoOutliers!BDQ32,2,99)/2),"")</f>
        <v/>
      </c>
      <c r="BQG32" s="4" t="str">
        <f>IFERROR(IF(N(data_NoOutliers!BDR32),data_NoOutliers!BDR32,MID(data_NoOutliers!BDR32,2,99)/2),"")</f>
        <v/>
      </c>
      <c r="BQH32" s="4" t="str">
        <f>IFERROR(IF(N(data_NoOutliers!BDS32),data_NoOutliers!BDS32,MID(data_NoOutliers!BDS32,2,99)/2),"")</f>
        <v/>
      </c>
      <c r="BQI32" s="4" t="str">
        <f>IFERROR(IF(N(data_NoOutliers!BDT32),data_NoOutliers!BDT32,MID(data_NoOutliers!BDT32,2,99)/2),"")</f>
        <v/>
      </c>
      <c r="BQJ32" s="4" t="str">
        <f>IFERROR(IF(N(data_NoOutliers!BDU32),data_NoOutliers!BDU32,MID(data_NoOutliers!BDU32,2,99)/2),"")</f>
        <v/>
      </c>
      <c r="BQK32" s="4" t="str">
        <f>IFERROR(IF(N(data_NoOutliers!BDV32),data_NoOutliers!BDV32,MID(data_NoOutliers!BDV32,2,99)/2),"")</f>
        <v/>
      </c>
      <c r="BQL32" s="4" t="str">
        <f>IFERROR(IF(N(data_NoOutliers!BDW32),data_NoOutliers!BDW32,MID(data_NoOutliers!BDW32,2,99)/2),"")</f>
        <v/>
      </c>
      <c r="BQM32" s="4" t="str">
        <f>IFERROR(IF(N(data_NoOutliers!BDX32),data_NoOutliers!BDX32,MID(data_NoOutliers!BDX32,2,99)/2),"")</f>
        <v/>
      </c>
      <c r="BQN32" s="4" t="str">
        <f>IFERROR(IF(N(data_NoOutliers!BDY32),data_NoOutliers!BDY32,MID(data_NoOutliers!BDY32,2,99)/2),"")</f>
        <v/>
      </c>
      <c r="BQO32" s="4" t="str">
        <f>IFERROR(IF(N(data_NoOutliers!BDZ32),data_NoOutliers!BDZ32,MID(data_NoOutliers!BDZ32,2,99)/2),"")</f>
        <v/>
      </c>
      <c r="BQP32" s="4" t="str">
        <f>IFERROR(IF(N(data_NoOutliers!BEA32),data_NoOutliers!BEA32,MID(data_NoOutliers!BEA32,2,99)/2),"")</f>
        <v/>
      </c>
      <c r="BQQ32" s="4" t="str">
        <f>IFERROR(IF(N(data_NoOutliers!BEB32),data_NoOutliers!BEB32,MID(data_NoOutliers!BEB32,2,99)/2),"")</f>
        <v/>
      </c>
      <c r="BQR32" s="4" t="str">
        <f>IFERROR(IF(N(data_NoOutliers!BEC32),data_NoOutliers!BEC32,MID(data_NoOutliers!BEC32,2,99)/2),"")</f>
        <v/>
      </c>
      <c r="BQS32" s="4" t="str">
        <f>IFERROR(IF(N(data_NoOutliers!BED32),data_NoOutliers!BED32,MID(data_NoOutliers!BED32,2,99)/2),"")</f>
        <v/>
      </c>
      <c r="BQT32" s="4" t="str">
        <f>IFERROR(IF(N(data_NoOutliers!BEE32),data_NoOutliers!BEE32,MID(data_NoOutliers!BEE32,2,99)/2),"")</f>
        <v/>
      </c>
      <c r="BQU32" s="4" t="str">
        <f>IFERROR(IF(N(data_NoOutliers!BEF32),data_NoOutliers!BEF32,MID(data_NoOutliers!BEF32,2,99)/2),"")</f>
        <v/>
      </c>
      <c r="BQV32" s="4" t="str">
        <f>IFERROR(IF(N(data_NoOutliers!BEG32),data_NoOutliers!BEG32,MID(data_NoOutliers!BEG32,2,99)/2),"")</f>
        <v/>
      </c>
      <c r="BQW32" s="4" t="str">
        <f>IFERROR(IF(N(data_NoOutliers!BEH32),data_NoOutliers!BEH32,MID(data_NoOutliers!BEH32,2,99)/2),"")</f>
        <v/>
      </c>
      <c r="BQX32" s="4" t="str">
        <f>IFERROR(IF(N(data_NoOutliers!BEI32),data_NoOutliers!BEI32,MID(data_NoOutliers!BEI32,2,99)/2),"")</f>
        <v/>
      </c>
      <c r="BQY32" s="4" t="str">
        <f>IFERROR(IF(N(data_NoOutliers!BEJ32),data_NoOutliers!BEJ32,MID(data_NoOutliers!BEJ32,2,99)/2),"")</f>
        <v/>
      </c>
      <c r="BQZ32" s="4" t="str">
        <f>IFERROR(IF(N(data_NoOutliers!BEK32),data_NoOutliers!BEK32,MID(data_NoOutliers!BEK32,2,99)/2),"")</f>
        <v/>
      </c>
      <c r="BRA32" s="4" t="str">
        <f>IFERROR(IF(N(data_NoOutliers!BEL32),data_NoOutliers!BEL32,MID(data_NoOutliers!BEL32,2,99)/2),"")</f>
        <v/>
      </c>
      <c r="BRB32" s="4" t="str">
        <f>IFERROR(IF(N(data_NoOutliers!BEM32),data_NoOutliers!BEM32,MID(data_NoOutliers!BEM32,2,99)/2),"")</f>
        <v/>
      </c>
      <c r="BRC32" s="4" t="str">
        <f>IFERROR(IF(N(data_NoOutliers!BEN32),data_NoOutliers!BEN32,MID(data_NoOutliers!BEN32,2,99)/2),"")</f>
        <v/>
      </c>
      <c r="BRD32" s="4" t="str">
        <f>IFERROR(IF(N(data_NoOutliers!BEO32),data_NoOutliers!BEO32,MID(data_NoOutliers!BEO32,2,99)/2),"")</f>
        <v/>
      </c>
      <c r="BRE32" s="4" t="str">
        <f>IFERROR(IF(N(data_NoOutliers!BEP32),data_NoOutliers!BEP32,MID(data_NoOutliers!BEP32,2,99)/2),"")</f>
        <v/>
      </c>
      <c r="BRF32" s="4" t="str">
        <f>IFERROR(IF(N(data_NoOutliers!BEQ32),data_NoOutliers!BEQ32,MID(data_NoOutliers!BEQ32,2,99)/2),"")</f>
        <v/>
      </c>
      <c r="BRG32" s="4" t="str">
        <f>IFERROR(IF(N(data_NoOutliers!BER32),data_NoOutliers!BER32,MID(data_NoOutliers!BER32,2,99)/2),"")</f>
        <v/>
      </c>
      <c r="BRH32" s="4" t="str">
        <f>IFERROR(IF(N(data_NoOutliers!BES32),data_NoOutliers!BES32,MID(data_NoOutliers!BES32,2,99)/2),"")</f>
        <v/>
      </c>
      <c r="BRI32" s="4" t="str">
        <f>IFERROR(IF(N(data_NoOutliers!BET32),data_NoOutliers!BET32,MID(data_NoOutliers!BET32,2,99)/2),"")</f>
        <v/>
      </c>
      <c r="BRJ32" s="4" t="str">
        <f>IFERROR(IF(N(data_NoOutliers!BEU32),data_NoOutliers!BEU32,MID(data_NoOutliers!BEU32,2,99)/2),"")</f>
        <v/>
      </c>
      <c r="BRK32" s="4" t="str">
        <f>IFERROR(IF(N(data_NoOutliers!BEV32),data_NoOutliers!BEV32,MID(data_NoOutliers!BEV32,2,99)/2),"")</f>
        <v/>
      </c>
      <c r="BRL32" s="4" t="str">
        <f>IFERROR(IF(N(data_NoOutliers!BEW32),data_NoOutliers!BEW32,MID(data_NoOutliers!BEW32,2,99)/2),"")</f>
        <v/>
      </c>
      <c r="BRM32" s="4" t="str">
        <f>IFERROR(IF(N(data_NoOutliers!BEX32),data_NoOutliers!BEX32,MID(data_NoOutliers!BEX32,2,99)/2),"")</f>
        <v/>
      </c>
      <c r="BRN32" s="4" t="str">
        <f>IFERROR(IF(N(data_NoOutliers!BEY32),data_NoOutliers!BEY32,MID(data_NoOutliers!BEY32,2,99)/2),"")</f>
        <v/>
      </c>
      <c r="BRO32" s="4" t="str">
        <f>IFERROR(IF(N(data_NoOutliers!BEZ32),data_NoOutliers!BEZ32,MID(data_NoOutliers!BEZ32,2,99)/2),"")</f>
        <v/>
      </c>
      <c r="BRP32" s="4" t="str">
        <f>IFERROR(IF(N(data_NoOutliers!BFA32),data_NoOutliers!BFA32,MID(data_NoOutliers!BFA32,2,99)/2),"")</f>
        <v/>
      </c>
      <c r="BRQ32" s="4" t="str">
        <f>IFERROR(IF(N(data_NoOutliers!BFB32),data_NoOutliers!BFB32,MID(data_NoOutliers!BFB32,2,99)/2),"")</f>
        <v/>
      </c>
      <c r="BRR32" s="4" t="str">
        <f>IFERROR(IF(N(data_NoOutliers!BFC32),data_NoOutliers!BFC32,MID(data_NoOutliers!BFC32,2,99)/2),"")</f>
        <v/>
      </c>
      <c r="BRS32" s="4" t="str">
        <f>IFERROR(IF(N(data_NoOutliers!BFD32),data_NoOutliers!BFD32,MID(data_NoOutliers!BFD32,2,99)/2),"")</f>
        <v/>
      </c>
      <c r="BRT32" s="4" t="str">
        <f>IFERROR(IF(N(data_NoOutliers!BFE32),data_NoOutliers!BFE32,MID(data_NoOutliers!BFE32,2,99)/2),"")</f>
        <v/>
      </c>
      <c r="BRU32" s="4" t="str">
        <f>IFERROR(IF(N(data_NoOutliers!BFF32),data_NoOutliers!BFF32,MID(data_NoOutliers!BFF32,2,99)/2),"")</f>
        <v/>
      </c>
      <c r="BRV32" s="4" t="str">
        <f>IFERROR(IF(N(data_NoOutliers!BFG32),data_NoOutliers!BFG32,MID(data_NoOutliers!BFG32,2,99)/2),"")</f>
        <v/>
      </c>
      <c r="BRW32" s="4" t="str">
        <f>IFERROR(IF(N(data_NoOutliers!BFH32),data_NoOutliers!BFH32,MID(data_NoOutliers!BFH32,2,99)/2),"")</f>
        <v/>
      </c>
      <c r="BRX32" s="4" t="str">
        <f>IFERROR(IF(N(data_NoOutliers!BFI32),data_NoOutliers!BFI32,MID(data_NoOutliers!BFI32,2,99)/2),"")</f>
        <v/>
      </c>
      <c r="BRY32" s="4" t="str">
        <f>IFERROR(IF(N(data_NoOutliers!BFJ32),data_NoOutliers!BFJ32,MID(data_NoOutliers!BFJ32,2,99)/2),"")</f>
        <v/>
      </c>
      <c r="BRZ32" s="4" t="str">
        <f>IFERROR(IF(N(data_NoOutliers!BFK32),data_NoOutliers!BFK32,MID(data_NoOutliers!BFK32,2,99)/2),"")</f>
        <v/>
      </c>
      <c r="BSA32" s="4" t="str">
        <f>IFERROR(IF(N(data_NoOutliers!BFL32),data_NoOutliers!BFL32,MID(data_NoOutliers!BFL32,2,99)/2),"")</f>
        <v/>
      </c>
      <c r="BSB32" s="4" t="str">
        <f>IFERROR(IF(N(data_NoOutliers!BFM32),data_NoOutliers!BFM32,MID(data_NoOutliers!BFM32,2,99)/2),"")</f>
        <v/>
      </c>
      <c r="BSC32" s="4" t="str">
        <f>IFERROR(IF(N(data_NoOutliers!BFN32),data_NoOutliers!BFN32,MID(data_NoOutliers!BFN32,2,99)/2),"")</f>
        <v/>
      </c>
      <c r="BSD32" s="4" t="str">
        <f>IFERROR(IF(N(data_NoOutliers!BFO32),data_NoOutliers!BFO32,MID(data_NoOutliers!BFO32,2,99)/2),"")</f>
        <v/>
      </c>
      <c r="BSE32" s="4" t="str">
        <f>IFERROR(IF(N(data_NoOutliers!BFP32),data_NoOutliers!BFP32,MID(data_NoOutliers!BFP32,2,99)/2),"")</f>
        <v/>
      </c>
      <c r="BSF32" s="4" t="str">
        <f>IFERROR(IF(N(data_NoOutliers!BFQ32),data_NoOutliers!BFQ32,MID(data_NoOutliers!BFQ32,2,99)/2),"")</f>
        <v/>
      </c>
      <c r="BSG32" s="4" t="str">
        <f>IFERROR(IF(N(data_NoOutliers!BFR32),data_NoOutliers!BFR32,MID(data_NoOutliers!BFR32,2,99)/2),"")</f>
        <v/>
      </c>
      <c r="BSH32" s="4" t="str">
        <f>IFERROR(IF(N(data_NoOutliers!BFS32),data_NoOutliers!BFS32,MID(data_NoOutliers!BFS32,2,99)/2),"")</f>
        <v/>
      </c>
      <c r="BSI32" s="4" t="str">
        <f>IFERROR(IF(N(data_NoOutliers!BFT32),data_NoOutliers!BFT32,MID(data_NoOutliers!BFT32,2,99)/2),"")</f>
        <v/>
      </c>
      <c r="BSJ32" s="4" t="str">
        <f>IFERROR(IF(N(data_NoOutliers!BFU32),data_NoOutliers!BFU32,MID(data_NoOutliers!BFU32,2,99)/2),"")</f>
        <v/>
      </c>
      <c r="BSK32" s="4" t="str">
        <f>IFERROR(IF(N(data_NoOutliers!BFV32),data_NoOutliers!BFV32,MID(data_NoOutliers!BFV32,2,99)/2),"")</f>
        <v/>
      </c>
      <c r="BSL32" s="4" t="str">
        <f>IFERROR(IF(N(data_NoOutliers!BFW32),data_NoOutliers!BFW32,MID(data_NoOutliers!BFW32,2,99)/2),"")</f>
        <v/>
      </c>
      <c r="BSM32" s="4" t="str">
        <f>IFERROR(IF(N(data_NoOutliers!BFX32),data_NoOutliers!BFX32,MID(data_NoOutliers!BFX32,2,99)/2),"")</f>
        <v/>
      </c>
      <c r="BSN32" s="4" t="str">
        <f>IFERROR(IF(N(data_NoOutliers!BFY32),data_NoOutliers!BFY32,MID(data_NoOutliers!BFY32,2,99)/2),"")</f>
        <v/>
      </c>
      <c r="BSO32" s="4" t="str">
        <f>IFERROR(IF(N(data_NoOutliers!BFZ32),data_NoOutliers!BFZ32,MID(data_NoOutliers!BFZ32,2,99)/2),"")</f>
        <v/>
      </c>
      <c r="BSP32" s="4" t="str">
        <f>IFERROR(IF(N(data_NoOutliers!BGA32),data_NoOutliers!BGA32,MID(data_NoOutliers!BGA32,2,99)/2),"")</f>
        <v/>
      </c>
      <c r="BSQ32" s="4" t="str">
        <f>IFERROR(IF(N(data_NoOutliers!BGB32),data_NoOutliers!BGB32,MID(data_NoOutliers!BGB32,2,99)/2),"")</f>
        <v/>
      </c>
      <c r="BSR32" s="4" t="str">
        <f>IFERROR(IF(N(data_NoOutliers!BGC32),data_NoOutliers!BGC32,MID(data_NoOutliers!BGC32,2,99)/2),"")</f>
        <v/>
      </c>
      <c r="BSS32" s="4" t="str">
        <f>IFERROR(IF(N(data_NoOutliers!BGD32),data_NoOutliers!BGD32,MID(data_NoOutliers!BGD32,2,99)/2),"")</f>
        <v/>
      </c>
      <c r="BST32" s="4" t="str">
        <f>IFERROR(IF(N(data_NoOutliers!BGE32),data_NoOutliers!BGE32,MID(data_NoOutliers!BGE32,2,99)/2),"")</f>
        <v/>
      </c>
      <c r="BSU32" s="4" t="str">
        <f>IFERROR(IF(N(data_NoOutliers!BGF32),data_NoOutliers!BGF32,MID(data_NoOutliers!BGF32,2,99)/2),"")</f>
        <v/>
      </c>
      <c r="BSV32" s="4" t="str">
        <f>IFERROR(IF(N(data_NoOutliers!BGG32),data_NoOutliers!BGG32,MID(data_NoOutliers!BGG32,2,99)/2),"")</f>
        <v/>
      </c>
      <c r="BSW32" s="4" t="str">
        <f>IFERROR(IF(N(data_NoOutliers!BGH32),data_NoOutliers!BGH32,MID(data_NoOutliers!BGH32,2,99)/2),"")</f>
        <v/>
      </c>
      <c r="BSX32" s="4" t="str">
        <f>IFERROR(IF(N(data_NoOutliers!BGI32),data_NoOutliers!BGI32,MID(data_NoOutliers!BGI32,2,99)/2),"")</f>
        <v/>
      </c>
      <c r="BSY32" s="4" t="str">
        <f>IFERROR(IF(N(data_NoOutliers!BGJ32),data_NoOutliers!BGJ32,MID(data_NoOutliers!BGJ32,2,99)/2),"")</f>
        <v/>
      </c>
      <c r="BSZ32" s="4" t="str">
        <f>IFERROR(IF(N(data_NoOutliers!BGK32),data_NoOutliers!BGK32,MID(data_NoOutliers!BGK32,2,99)/2),"")</f>
        <v/>
      </c>
      <c r="BTA32" s="4" t="str">
        <f>IFERROR(IF(N(data_NoOutliers!BGL32),data_NoOutliers!BGL32,MID(data_NoOutliers!BGL32,2,99)/2),"")</f>
        <v/>
      </c>
      <c r="BTB32" s="4" t="str">
        <f>IFERROR(IF(N(data_NoOutliers!BGM32),data_NoOutliers!BGM32,MID(data_NoOutliers!BGM32,2,99)/2),"")</f>
        <v/>
      </c>
      <c r="BTC32" s="4" t="str">
        <f>IFERROR(IF(N(data_NoOutliers!BGN32),data_NoOutliers!BGN32,MID(data_NoOutliers!BGN32,2,99)/2),"")</f>
        <v/>
      </c>
      <c r="BTD32" s="4" t="str">
        <f>IFERROR(IF(N(data_NoOutliers!BGO32),data_NoOutliers!BGO32,MID(data_NoOutliers!BGO32,2,99)/2),"")</f>
        <v/>
      </c>
      <c r="BTE32" s="4" t="str">
        <f>IFERROR(IF(N(data_NoOutliers!BGP32),data_NoOutliers!BGP32,MID(data_NoOutliers!BGP32,2,99)/2),"")</f>
        <v/>
      </c>
      <c r="BTF32" s="4" t="str">
        <f>IFERROR(IF(N(data_NoOutliers!BGQ32),data_NoOutliers!BGQ32,MID(data_NoOutliers!BGQ32,2,99)/2),"")</f>
        <v/>
      </c>
      <c r="BTG32" s="4" t="str">
        <f>IFERROR(IF(N(data_NoOutliers!BGR32),data_NoOutliers!BGR32,MID(data_NoOutliers!BGR32,2,99)/2),"")</f>
        <v/>
      </c>
      <c r="BTH32" s="4" t="str">
        <f>IFERROR(IF(N(data_NoOutliers!BGS32),data_NoOutliers!BGS32,MID(data_NoOutliers!BGS32,2,99)/2),"")</f>
        <v/>
      </c>
      <c r="BTI32" s="4" t="str">
        <f>IFERROR(IF(N(data_NoOutliers!BGT32),data_NoOutliers!BGT32,MID(data_NoOutliers!BGT32,2,99)/2),"")</f>
        <v/>
      </c>
      <c r="BTJ32" s="4" t="str">
        <f>IFERROR(IF(N(data_NoOutliers!BGU32),data_NoOutliers!BGU32,MID(data_NoOutliers!BGU32,2,99)/2),"")</f>
        <v/>
      </c>
      <c r="BTK32" s="4" t="str">
        <f>IFERROR(IF(N(data_NoOutliers!BGV32),data_NoOutliers!BGV32,MID(data_NoOutliers!BGV32,2,99)/2),"")</f>
        <v/>
      </c>
      <c r="BTL32" s="4" t="str">
        <f>IFERROR(IF(N(data_NoOutliers!BGW32),data_NoOutliers!BGW32,MID(data_NoOutliers!BGW32,2,99)/2),"")</f>
        <v/>
      </c>
      <c r="BTM32" s="4" t="str">
        <f>IFERROR(IF(N(data_NoOutliers!BGX32),data_NoOutliers!BGX32,MID(data_NoOutliers!BGX32,2,99)/2),"")</f>
        <v/>
      </c>
      <c r="BTN32" s="4" t="str">
        <f>IFERROR(IF(N(data_NoOutliers!BGY32),data_NoOutliers!BGY32,MID(data_NoOutliers!BGY32,2,99)/2),"")</f>
        <v/>
      </c>
      <c r="BTO32" s="4" t="str">
        <f>IFERROR(IF(N(data_NoOutliers!BGZ32),data_NoOutliers!BGZ32,MID(data_NoOutliers!BGZ32,2,99)/2),"")</f>
        <v/>
      </c>
      <c r="BTP32" s="4" t="str">
        <f>IFERROR(IF(N(data_NoOutliers!BHA32),data_NoOutliers!BHA32,MID(data_NoOutliers!BHA32,2,99)/2),"")</f>
        <v/>
      </c>
      <c r="BTQ32" s="4" t="str">
        <f>IFERROR(IF(N(data_NoOutliers!BHB32),data_NoOutliers!BHB32,MID(data_NoOutliers!BHB32,2,99)/2),"")</f>
        <v/>
      </c>
      <c r="BTR32" s="4" t="str">
        <f>IFERROR(IF(N(data_NoOutliers!BHC32),data_NoOutliers!BHC32,MID(data_NoOutliers!BHC32,2,99)/2),"")</f>
        <v/>
      </c>
      <c r="BTS32" s="4" t="str">
        <f>IFERROR(IF(N(data_NoOutliers!BHD32),data_NoOutliers!BHD32,MID(data_NoOutliers!BHD32,2,99)/2),"")</f>
        <v/>
      </c>
      <c r="BTT32" s="4" t="str">
        <f>IFERROR(IF(N(data_NoOutliers!BHE32),data_NoOutliers!BHE32,MID(data_NoOutliers!BHE32,2,99)/2),"")</f>
        <v/>
      </c>
      <c r="BTU32" s="4" t="str">
        <f>IFERROR(IF(N(data_NoOutliers!BHF32),data_NoOutliers!BHF32,MID(data_NoOutliers!BHF32,2,99)/2),"")</f>
        <v/>
      </c>
      <c r="BTV32" s="4" t="str">
        <f>IFERROR(IF(N(data_NoOutliers!BHG32),data_NoOutliers!BHG32,MID(data_NoOutliers!BHG32,2,99)/2),"")</f>
        <v/>
      </c>
      <c r="BTW32" s="4" t="str">
        <f>IFERROR(IF(N(data_NoOutliers!BHH32),data_NoOutliers!BHH32,MID(data_NoOutliers!BHH32,2,99)/2),"")</f>
        <v/>
      </c>
      <c r="BTX32" s="4" t="str">
        <f>IFERROR(IF(N(data_NoOutliers!BHI32),data_NoOutliers!BHI32,MID(data_NoOutliers!BHI32,2,99)/2),"")</f>
        <v/>
      </c>
      <c r="BTY32" s="4" t="str">
        <f>IFERROR(IF(N(data_NoOutliers!BHJ32),data_NoOutliers!BHJ32,MID(data_NoOutliers!BHJ32,2,99)/2),"")</f>
        <v/>
      </c>
      <c r="BTZ32" s="4" t="str">
        <f>IFERROR(IF(N(data_NoOutliers!BHK32),data_NoOutliers!BHK32,MID(data_NoOutliers!BHK32,2,99)/2),"")</f>
        <v/>
      </c>
      <c r="BUA32" s="4" t="str">
        <f>IFERROR(IF(N(data_NoOutliers!BHL32),data_NoOutliers!BHL32,MID(data_NoOutliers!BHL32,2,99)/2),"")</f>
        <v/>
      </c>
      <c r="BUB32" s="4" t="str">
        <f>IFERROR(IF(N(data_NoOutliers!BHM32),data_NoOutliers!BHM32,MID(data_NoOutliers!BHM32,2,99)/2),"")</f>
        <v/>
      </c>
      <c r="BUC32" s="4" t="str">
        <f>IFERROR(IF(N(data_NoOutliers!BHN32),data_NoOutliers!BHN32,MID(data_NoOutliers!BHN32,2,99)/2),"")</f>
        <v/>
      </c>
      <c r="BUD32" s="4" t="str">
        <f>IFERROR(IF(N(data_NoOutliers!BHO32),data_NoOutliers!BHO32,MID(data_NoOutliers!BHO32,2,99)/2),"")</f>
        <v/>
      </c>
      <c r="BUE32" s="4" t="str">
        <f>IFERROR(IF(N(data_NoOutliers!BHP32),data_NoOutliers!BHP32,MID(data_NoOutliers!BHP32,2,99)/2),"")</f>
        <v/>
      </c>
      <c r="BUF32" s="4" t="str">
        <f>IFERROR(IF(N(data_NoOutliers!BHQ32),data_NoOutliers!BHQ32,MID(data_NoOutliers!BHQ32,2,99)/2),"")</f>
        <v/>
      </c>
      <c r="BUG32" s="4" t="str">
        <f>IFERROR(IF(N(data_NoOutliers!BHR32),data_NoOutliers!BHR32,MID(data_NoOutliers!BHR32,2,99)/2),"")</f>
        <v/>
      </c>
      <c r="BUH32" s="4" t="str">
        <f>IFERROR(IF(N(data_NoOutliers!BHS32),data_NoOutliers!BHS32,MID(data_NoOutliers!BHS32,2,99)/2),"")</f>
        <v/>
      </c>
      <c r="BUI32" s="4" t="str">
        <f>IFERROR(IF(N(data_NoOutliers!BHT32),data_NoOutliers!BHT32,MID(data_NoOutliers!BHT32,2,99)/2),"")</f>
        <v/>
      </c>
      <c r="BUJ32" s="4" t="str">
        <f>IFERROR(IF(N(data_NoOutliers!BHU32),data_NoOutliers!BHU32,MID(data_NoOutliers!BHU32,2,99)/2),"")</f>
        <v/>
      </c>
      <c r="BUK32" s="4" t="str">
        <f>IFERROR(IF(N(data_NoOutliers!BHV32),data_NoOutliers!BHV32,MID(data_NoOutliers!BHV32,2,99)/2),"")</f>
        <v/>
      </c>
      <c r="BUL32" s="4" t="str">
        <f>IFERROR(IF(N(data_NoOutliers!BHW32),data_NoOutliers!BHW32,MID(data_NoOutliers!BHW32,2,99)/2),"")</f>
        <v/>
      </c>
      <c r="BUM32" s="4" t="str">
        <f>IFERROR(IF(N(data_NoOutliers!BHX32),data_NoOutliers!BHX32,MID(data_NoOutliers!BHX32,2,99)/2),"")</f>
        <v/>
      </c>
      <c r="BUN32" s="4" t="str">
        <f>IFERROR(IF(N(data_NoOutliers!BHY32),data_NoOutliers!BHY32,MID(data_NoOutliers!BHY32,2,99)/2),"")</f>
        <v/>
      </c>
      <c r="BUO32" s="4" t="str">
        <f>IFERROR(IF(N(data_NoOutliers!BHZ32),data_NoOutliers!BHZ32,MID(data_NoOutliers!BHZ32,2,99)/2),"")</f>
        <v/>
      </c>
      <c r="BUP32" s="4" t="str">
        <f>IFERROR(IF(N(data_NoOutliers!BIA32),data_NoOutliers!BIA32,MID(data_NoOutliers!BIA32,2,99)/2),"")</f>
        <v/>
      </c>
      <c r="BUQ32" s="4" t="str">
        <f>IFERROR(IF(N(data_NoOutliers!BIB32),data_NoOutliers!BIB32,MID(data_NoOutliers!BIB32,2,99)/2),"")</f>
        <v/>
      </c>
      <c r="BUR32" s="4" t="str">
        <f>IFERROR(IF(N(data_NoOutliers!BIC32),data_NoOutliers!BIC32,MID(data_NoOutliers!BIC32,2,99)/2),"")</f>
        <v/>
      </c>
      <c r="BUS32" s="4" t="str">
        <f>IFERROR(IF(N(data_NoOutliers!BID32),data_NoOutliers!BID32,MID(data_NoOutliers!BID32,2,99)/2),"")</f>
        <v/>
      </c>
      <c r="BUT32" s="4" t="str">
        <f>IFERROR(IF(N(data_NoOutliers!BIE32),data_NoOutliers!BIE32,MID(data_NoOutliers!BIE32,2,99)/2),"")</f>
        <v/>
      </c>
      <c r="BUU32" s="4" t="str">
        <f>IFERROR(IF(N(data_NoOutliers!BIF32),data_NoOutliers!BIF32,MID(data_NoOutliers!BIF32,2,99)/2),"")</f>
        <v/>
      </c>
      <c r="BUV32" s="4" t="str">
        <f>IFERROR(IF(N(data_NoOutliers!BIG32),data_NoOutliers!BIG32,MID(data_NoOutliers!BIG32,2,99)/2),"")</f>
        <v/>
      </c>
      <c r="BUW32" s="4" t="str">
        <f>IFERROR(IF(N(data_NoOutliers!BIH32),data_NoOutliers!BIH32,MID(data_NoOutliers!BIH32,2,99)/2),"")</f>
        <v/>
      </c>
      <c r="BUX32" s="4" t="str">
        <f>IFERROR(IF(N(data_NoOutliers!BII32),data_NoOutliers!BII32,MID(data_NoOutliers!BII32,2,99)/2),"")</f>
        <v/>
      </c>
      <c r="BUY32" s="4" t="str">
        <f>IFERROR(IF(N(data_NoOutliers!BIJ32),data_NoOutliers!BIJ32,MID(data_NoOutliers!BIJ32,2,99)/2),"")</f>
        <v/>
      </c>
      <c r="BUZ32" s="4" t="str">
        <f>IFERROR(IF(N(data_NoOutliers!BIK32),data_NoOutliers!BIK32,MID(data_NoOutliers!BIK32,2,99)/2),"")</f>
        <v/>
      </c>
      <c r="BVA32" s="4" t="str">
        <f>IFERROR(IF(N(data_NoOutliers!BIL32),data_NoOutliers!BIL32,MID(data_NoOutliers!BIL32,2,99)/2),"")</f>
        <v/>
      </c>
      <c r="BVB32" s="4" t="str">
        <f>IFERROR(IF(N(data_NoOutliers!BIM32),data_NoOutliers!BIM32,MID(data_NoOutliers!BIM32,2,99)/2),"")</f>
        <v/>
      </c>
      <c r="BVC32" s="4" t="str">
        <f>IFERROR(IF(N(data_NoOutliers!BIN32),data_NoOutliers!BIN32,MID(data_NoOutliers!BIN32,2,99)/2),"")</f>
        <v/>
      </c>
      <c r="BVD32" s="4" t="str">
        <f>IFERROR(IF(N(data_NoOutliers!BIO32),data_NoOutliers!BIO32,MID(data_NoOutliers!BIO32,2,99)/2),"")</f>
        <v/>
      </c>
      <c r="BVE32" s="4" t="str">
        <f>IFERROR(IF(N(data_NoOutliers!BIP32),data_NoOutliers!BIP32,MID(data_NoOutliers!BIP32,2,99)/2),"")</f>
        <v/>
      </c>
      <c r="BVF32" s="4" t="str">
        <f>IFERROR(IF(N(data_NoOutliers!BIQ32),data_NoOutliers!BIQ32,MID(data_NoOutliers!BIQ32,2,99)/2),"")</f>
        <v/>
      </c>
      <c r="BVG32" s="4" t="str">
        <f>IFERROR(IF(N(data_NoOutliers!BIR32),data_NoOutliers!BIR32,MID(data_NoOutliers!BIR32,2,99)/2),"")</f>
        <v/>
      </c>
      <c r="BVH32" s="4" t="str">
        <f>IFERROR(IF(N(data_NoOutliers!BIS32),data_NoOutliers!BIS32,MID(data_NoOutliers!BIS32,2,99)/2),"")</f>
        <v/>
      </c>
      <c r="BVI32" s="4" t="str">
        <f>IFERROR(IF(N(data_NoOutliers!BIT32),data_NoOutliers!BIT32,MID(data_NoOutliers!BIT32,2,99)/2),"")</f>
        <v/>
      </c>
      <c r="BVJ32" s="4" t="str">
        <f>IFERROR(IF(N(data_NoOutliers!BIU32),data_NoOutliers!BIU32,MID(data_NoOutliers!BIU32,2,99)/2),"")</f>
        <v/>
      </c>
      <c r="BVK32" s="4" t="str">
        <f>IFERROR(IF(N(data_NoOutliers!BIV32),data_NoOutliers!BIV32,MID(data_NoOutliers!BIV32,2,99)/2),"")</f>
        <v/>
      </c>
      <c r="BVL32" s="4" t="str">
        <f>IFERROR(IF(N(data_NoOutliers!BIW32),data_NoOutliers!BIW32,MID(data_NoOutliers!BIW32,2,99)/2),"")</f>
        <v/>
      </c>
      <c r="BVM32" s="4" t="str">
        <f>IFERROR(IF(N(data_NoOutliers!BIX32),data_NoOutliers!BIX32,MID(data_NoOutliers!BIX32,2,99)/2),"")</f>
        <v/>
      </c>
      <c r="BVN32" s="4" t="str">
        <f>IFERROR(IF(N(data_NoOutliers!BIY32),data_NoOutliers!BIY32,MID(data_NoOutliers!BIY32,2,99)/2),"")</f>
        <v/>
      </c>
      <c r="BVO32" s="4" t="str">
        <f>IFERROR(IF(N(data_NoOutliers!BIZ32),data_NoOutliers!BIZ32,MID(data_NoOutliers!BIZ32,2,99)/2),"")</f>
        <v/>
      </c>
      <c r="BVP32" s="4" t="str">
        <f>IFERROR(IF(N(data_NoOutliers!BJA32),data_NoOutliers!BJA32,MID(data_NoOutliers!BJA32,2,99)/2),"")</f>
        <v/>
      </c>
      <c r="BVQ32" s="4" t="str">
        <f>IFERROR(IF(N(data_NoOutliers!BJB32),data_NoOutliers!BJB32,MID(data_NoOutliers!BJB32,2,99)/2),"")</f>
        <v/>
      </c>
      <c r="BVR32" s="4" t="str">
        <f>IFERROR(IF(N(data_NoOutliers!BJC32),data_NoOutliers!BJC32,MID(data_NoOutliers!BJC32,2,99)/2),"")</f>
        <v/>
      </c>
      <c r="BVS32" s="4" t="str">
        <f>IFERROR(IF(N(data_NoOutliers!BJD32),data_NoOutliers!BJD32,MID(data_NoOutliers!BJD32,2,99)/2),"")</f>
        <v/>
      </c>
      <c r="BVT32" s="4" t="str">
        <f>IFERROR(IF(N(data_NoOutliers!BJE32),data_NoOutliers!BJE32,MID(data_NoOutliers!BJE32,2,99)/2),"")</f>
        <v/>
      </c>
      <c r="BVU32" s="4" t="str">
        <f>IFERROR(IF(N(data_NoOutliers!BJF32),data_NoOutliers!BJF32,MID(data_NoOutliers!BJF32,2,99)/2),"")</f>
        <v/>
      </c>
      <c r="BVV32" s="4" t="str">
        <f>IFERROR(IF(N(data_NoOutliers!BJG32),data_NoOutliers!BJG32,MID(data_NoOutliers!BJG32,2,99)/2),"")</f>
        <v/>
      </c>
      <c r="BVW32" s="4" t="str">
        <f>IFERROR(IF(N(data_NoOutliers!BJH32),data_NoOutliers!BJH32,MID(data_NoOutliers!BJH32,2,99)/2),"")</f>
        <v/>
      </c>
      <c r="BVX32" s="4" t="str">
        <f>IFERROR(IF(N(data_NoOutliers!BJI32),data_NoOutliers!BJI32,MID(data_NoOutliers!BJI32,2,99)/2),"")</f>
        <v/>
      </c>
      <c r="BVY32" s="4" t="str">
        <f>IFERROR(IF(N(data_NoOutliers!BJJ32),data_NoOutliers!BJJ32,MID(data_NoOutliers!BJJ32,2,99)/2),"")</f>
        <v/>
      </c>
      <c r="BVZ32" s="4" t="str">
        <f>IFERROR(IF(N(data_NoOutliers!BJK32),data_NoOutliers!BJK32,MID(data_NoOutliers!BJK32,2,99)/2),"")</f>
        <v/>
      </c>
      <c r="BWA32" s="4" t="str">
        <f>IFERROR(IF(N(data_NoOutliers!BJL32),data_NoOutliers!BJL32,MID(data_NoOutliers!BJL32,2,99)/2),"")</f>
        <v/>
      </c>
      <c r="BWB32" s="4" t="str">
        <f>IFERROR(IF(N(data_NoOutliers!BJM32),data_NoOutliers!BJM32,MID(data_NoOutliers!BJM32,2,99)/2),"")</f>
        <v/>
      </c>
      <c r="BWC32" s="4" t="str">
        <f>IFERROR(IF(N(data_NoOutliers!BJN32),data_NoOutliers!BJN32,MID(data_NoOutliers!BJN32,2,99)/2),"")</f>
        <v/>
      </c>
      <c r="BWD32" s="4" t="str">
        <f>IFERROR(IF(N(data_NoOutliers!BJO32),data_NoOutliers!BJO32,MID(data_NoOutliers!BJO32,2,99)/2),"")</f>
        <v/>
      </c>
      <c r="BWE32" s="4" t="str">
        <f>IFERROR(IF(N(data_NoOutliers!BJP32),data_NoOutliers!BJP32,MID(data_NoOutliers!BJP32,2,99)/2),"")</f>
        <v/>
      </c>
      <c r="BWF32" s="4" t="str">
        <f>IFERROR(IF(N(data_NoOutliers!BJQ32),data_NoOutliers!BJQ32,MID(data_NoOutliers!BJQ32,2,99)/2),"")</f>
        <v/>
      </c>
      <c r="BWG32" s="4" t="str">
        <f>IFERROR(IF(N(data_NoOutliers!BJR32),data_NoOutliers!BJR32,MID(data_NoOutliers!BJR32,2,99)/2),"")</f>
        <v/>
      </c>
      <c r="BWH32" s="4" t="str">
        <f>IFERROR(IF(N(data_NoOutliers!BJS32),data_NoOutliers!BJS32,MID(data_NoOutliers!BJS32,2,99)/2),"")</f>
        <v/>
      </c>
      <c r="BWI32" s="4" t="str">
        <f>IFERROR(IF(N(data_NoOutliers!BJT32),data_NoOutliers!BJT32,MID(data_NoOutliers!BJT32,2,99)/2),"")</f>
        <v/>
      </c>
      <c r="BWJ32" s="4" t="str">
        <f>IFERROR(IF(N(data_NoOutliers!BJU32),data_NoOutliers!BJU32,MID(data_NoOutliers!BJU32,2,99)/2),"")</f>
        <v/>
      </c>
      <c r="BWK32" s="4" t="str">
        <f>IFERROR(IF(N(data_NoOutliers!BJV32),data_NoOutliers!BJV32,MID(data_NoOutliers!BJV32,2,99)/2),"")</f>
        <v/>
      </c>
      <c r="BWL32" s="4" t="str">
        <f>IFERROR(IF(N(data_NoOutliers!BJW32),data_NoOutliers!BJW32,MID(data_NoOutliers!BJW32,2,99)/2),"")</f>
        <v/>
      </c>
      <c r="BWM32" s="4" t="str">
        <f>IFERROR(IF(N(data_NoOutliers!BJX32),data_NoOutliers!BJX32,MID(data_NoOutliers!BJX32,2,99)/2),"")</f>
        <v/>
      </c>
      <c r="BWN32" s="4" t="str">
        <f>IFERROR(IF(N(data_NoOutliers!BJY32),data_NoOutliers!BJY32,MID(data_NoOutliers!BJY32,2,99)/2),"")</f>
        <v/>
      </c>
      <c r="BWO32" s="4" t="str">
        <f>IFERROR(IF(N(data_NoOutliers!BJZ32),data_NoOutliers!BJZ32,MID(data_NoOutliers!BJZ32,2,99)/2),"")</f>
        <v/>
      </c>
      <c r="BWP32" s="4" t="str">
        <f>IFERROR(IF(N(data_NoOutliers!BKA32),data_NoOutliers!BKA32,MID(data_NoOutliers!BKA32,2,99)/2),"")</f>
        <v/>
      </c>
      <c r="BWQ32" s="4" t="str">
        <f>IFERROR(IF(N(data_NoOutliers!BKB32),data_NoOutliers!BKB32,MID(data_NoOutliers!BKB32,2,99)/2),"")</f>
        <v/>
      </c>
      <c r="BWR32" s="4" t="str">
        <f>IFERROR(IF(N(data_NoOutliers!BKC32),data_NoOutliers!BKC32,MID(data_NoOutliers!BKC32,2,99)/2),"")</f>
        <v/>
      </c>
      <c r="BWS32" s="4" t="str">
        <f>IFERROR(IF(N(data_NoOutliers!BKD32),data_NoOutliers!BKD32,MID(data_NoOutliers!BKD32,2,99)/2),"")</f>
        <v/>
      </c>
      <c r="BWT32" s="4" t="str">
        <f>IFERROR(IF(N(data_NoOutliers!BKE32),data_NoOutliers!BKE32,MID(data_NoOutliers!BKE32,2,99)/2),"")</f>
        <v/>
      </c>
      <c r="BWU32" s="4" t="str">
        <f>IFERROR(IF(N(data_NoOutliers!BKF32),data_NoOutliers!BKF32,MID(data_NoOutliers!BKF32,2,99)/2),"")</f>
        <v/>
      </c>
      <c r="BWV32" s="4" t="str">
        <f>IFERROR(IF(N(data_NoOutliers!BKG32),data_NoOutliers!BKG32,MID(data_NoOutliers!BKG32,2,99)/2),"")</f>
        <v/>
      </c>
      <c r="BWW32" s="4" t="str">
        <f>IFERROR(IF(N(data_NoOutliers!BKH32),data_NoOutliers!BKH32,MID(data_NoOutliers!BKH32,2,99)/2),"")</f>
        <v/>
      </c>
      <c r="BWX32" s="4" t="str">
        <f>IFERROR(IF(N(data_NoOutliers!BKI32),data_NoOutliers!BKI32,MID(data_NoOutliers!BKI32,2,99)/2),"")</f>
        <v/>
      </c>
      <c r="BWY32" s="4" t="str">
        <f>IFERROR(IF(N(data_NoOutliers!BKJ32),data_NoOutliers!BKJ32,MID(data_NoOutliers!BKJ32,2,99)/2),"")</f>
        <v/>
      </c>
      <c r="BWZ32" s="4" t="str">
        <f>IFERROR(IF(N(data_NoOutliers!BKK32),data_NoOutliers!BKK32,MID(data_NoOutliers!BKK32,2,99)/2),"")</f>
        <v/>
      </c>
      <c r="BXA32" s="4" t="str">
        <f>IFERROR(IF(N(data_NoOutliers!BKL32),data_NoOutliers!BKL32,MID(data_NoOutliers!BKL32,2,99)/2),"")</f>
        <v/>
      </c>
      <c r="BXB32" s="4" t="str">
        <f>IFERROR(IF(N(data_NoOutliers!BKM32),data_NoOutliers!BKM32,MID(data_NoOutliers!BKM32,2,99)/2),"")</f>
        <v/>
      </c>
      <c r="BXC32" s="4" t="str">
        <f>IFERROR(IF(N(data_NoOutliers!BKN32),data_NoOutliers!BKN32,MID(data_NoOutliers!BKN32,2,99)/2),"")</f>
        <v/>
      </c>
      <c r="BXD32" s="4" t="str">
        <f>IFERROR(IF(N(data_NoOutliers!BKO32),data_NoOutliers!BKO32,MID(data_NoOutliers!BKO32,2,99)/2),"")</f>
        <v/>
      </c>
      <c r="BXE32" s="4" t="str">
        <f>IFERROR(IF(N(data_NoOutliers!BKP32),data_NoOutliers!BKP32,MID(data_NoOutliers!BKP32,2,99)/2),"")</f>
        <v/>
      </c>
      <c r="BXF32" s="4" t="str">
        <f>IFERROR(IF(N(data_NoOutliers!BKQ32),data_NoOutliers!BKQ32,MID(data_NoOutliers!BKQ32,2,99)/2),"")</f>
        <v/>
      </c>
      <c r="BXG32" s="4" t="str">
        <f>IFERROR(IF(N(data_NoOutliers!BKR32),data_NoOutliers!BKR32,MID(data_NoOutliers!BKR32,2,99)/2),"")</f>
        <v/>
      </c>
      <c r="BXH32" s="4" t="str">
        <f>IFERROR(IF(N(data_NoOutliers!BKS32),data_NoOutliers!BKS32,MID(data_NoOutliers!BKS32,2,99)/2),"")</f>
        <v/>
      </c>
      <c r="BXI32" s="4" t="str">
        <f>IFERROR(IF(N(data_NoOutliers!BKT32),data_NoOutliers!BKT32,MID(data_NoOutliers!BKT32,2,99)/2),"")</f>
        <v/>
      </c>
      <c r="BXJ32" s="4" t="str">
        <f>IFERROR(IF(N(data_NoOutliers!BKU32),data_NoOutliers!BKU32,MID(data_NoOutliers!BKU32,2,99)/2),"")</f>
        <v/>
      </c>
      <c r="BXK32" s="4" t="str">
        <f>IFERROR(IF(N(data_NoOutliers!BKV32),data_NoOutliers!BKV32,MID(data_NoOutliers!BKV32,2,99)/2),"")</f>
        <v/>
      </c>
      <c r="BXL32" s="4" t="str">
        <f>IFERROR(IF(N(data_NoOutliers!BKW32),data_NoOutliers!BKW32,MID(data_NoOutliers!BKW32,2,99)/2),"")</f>
        <v/>
      </c>
      <c r="BXM32" s="4" t="str">
        <f>IFERROR(IF(N(data_NoOutliers!BKX32),data_NoOutliers!BKX32,MID(data_NoOutliers!BKX32,2,99)/2),"")</f>
        <v/>
      </c>
      <c r="BXN32" s="4" t="str">
        <f>IFERROR(IF(N(data_NoOutliers!BKY32),data_NoOutliers!BKY32,MID(data_NoOutliers!BKY32,2,99)/2),"")</f>
        <v/>
      </c>
      <c r="BXO32" s="4" t="str">
        <f>IFERROR(IF(N(data_NoOutliers!BKZ32),data_NoOutliers!BKZ32,MID(data_NoOutliers!BKZ32,2,99)/2),"")</f>
        <v/>
      </c>
      <c r="BXP32" s="4" t="str">
        <f>IFERROR(IF(N(data_NoOutliers!BLA32),data_NoOutliers!BLA32,MID(data_NoOutliers!BLA32,2,99)/2),"")</f>
        <v/>
      </c>
      <c r="BXQ32" s="4" t="str">
        <f>IFERROR(IF(N(data_NoOutliers!BLB32),data_NoOutliers!BLB32,MID(data_NoOutliers!BLB32,2,99)/2),"")</f>
        <v/>
      </c>
      <c r="BXR32" s="4" t="str">
        <f>IFERROR(IF(N(data_NoOutliers!BLC32),data_NoOutliers!BLC32,MID(data_NoOutliers!BLC32,2,99)/2),"")</f>
        <v/>
      </c>
      <c r="BXS32" s="4" t="str">
        <f>IFERROR(IF(N(data_NoOutliers!BLD32),data_NoOutliers!BLD32,MID(data_NoOutliers!BLD32,2,99)/2),"")</f>
        <v/>
      </c>
      <c r="BXT32" s="4" t="str">
        <f>IFERROR(IF(N(data_NoOutliers!BLE32),data_NoOutliers!BLE32,MID(data_NoOutliers!BLE32,2,99)/2),"")</f>
        <v/>
      </c>
      <c r="BXU32" s="4" t="str">
        <f>IFERROR(IF(N(data_NoOutliers!BLF32),data_NoOutliers!BLF32,MID(data_NoOutliers!BLF32,2,99)/2),"")</f>
        <v/>
      </c>
      <c r="BXV32" s="4" t="str">
        <f>IFERROR(IF(N(data_NoOutliers!BLG32),data_NoOutliers!BLG32,MID(data_NoOutliers!BLG32,2,99)/2),"")</f>
        <v/>
      </c>
      <c r="BXW32" s="4" t="str">
        <f>IFERROR(IF(N(data_NoOutliers!BLH32),data_NoOutliers!BLH32,MID(data_NoOutliers!BLH32,2,99)/2),"")</f>
        <v/>
      </c>
      <c r="BXX32" s="4" t="str">
        <f>IFERROR(IF(N(data_NoOutliers!BLI32),data_NoOutliers!BLI32,MID(data_NoOutliers!BLI32,2,99)/2),"")</f>
        <v/>
      </c>
      <c r="BXY32" s="4" t="str">
        <f>IFERROR(IF(N(data_NoOutliers!BLJ32),data_NoOutliers!BLJ32,MID(data_NoOutliers!BLJ32,2,99)/2),"")</f>
        <v/>
      </c>
      <c r="BXZ32" s="4" t="str">
        <f>IFERROR(IF(N(data_NoOutliers!BLK32),data_NoOutliers!BLK32,MID(data_NoOutliers!BLK32,2,99)/2),"")</f>
        <v/>
      </c>
      <c r="BYA32" s="4" t="str">
        <f>IFERROR(IF(N(data_NoOutliers!BLL32),data_NoOutliers!BLL32,MID(data_NoOutliers!BLL32,2,99)/2),"")</f>
        <v/>
      </c>
      <c r="BYB32" s="4" t="str">
        <f>IFERROR(IF(N(data_NoOutliers!BLM32),data_NoOutliers!BLM32,MID(data_NoOutliers!BLM32,2,99)/2),"")</f>
        <v/>
      </c>
      <c r="BYC32" s="4" t="str">
        <f>IFERROR(IF(N(data_NoOutliers!BLN32),data_NoOutliers!BLN32,MID(data_NoOutliers!BLN32,2,99)/2),"")</f>
        <v/>
      </c>
      <c r="BYD32" s="4" t="str">
        <f>IFERROR(IF(N(data_NoOutliers!BLO32),data_NoOutliers!BLO32,MID(data_NoOutliers!BLO32,2,99)/2),"")</f>
        <v/>
      </c>
      <c r="BYE32" s="4" t="str">
        <f>IFERROR(IF(N(data_NoOutliers!BLP32),data_NoOutliers!BLP32,MID(data_NoOutliers!BLP32,2,99)/2),"")</f>
        <v/>
      </c>
      <c r="BYF32" s="4" t="str">
        <f>IFERROR(IF(N(data_NoOutliers!BLQ32),data_NoOutliers!BLQ32,MID(data_NoOutliers!BLQ32,2,99)/2),"")</f>
        <v/>
      </c>
      <c r="BYG32" s="4" t="str">
        <f>IFERROR(IF(N(data_NoOutliers!BLR32),data_NoOutliers!BLR32,MID(data_NoOutliers!BLR32,2,99)/2),"")</f>
        <v/>
      </c>
      <c r="BYH32" s="4" t="str">
        <f>IFERROR(IF(N(data_NoOutliers!BLS32),data_NoOutliers!BLS32,MID(data_NoOutliers!BLS32,2,99)/2),"")</f>
        <v/>
      </c>
      <c r="BYI32" s="4" t="str">
        <f>IFERROR(IF(N(data_NoOutliers!BLT32),data_NoOutliers!BLT32,MID(data_NoOutliers!BLT32,2,99)/2),"")</f>
        <v/>
      </c>
      <c r="BYJ32" s="4" t="str">
        <f>IFERROR(IF(N(data_NoOutliers!BLU32),data_NoOutliers!BLU32,MID(data_NoOutliers!BLU32,2,99)/2),"")</f>
        <v/>
      </c>
      <c r="BYK32" s="4" t="str">
        <f>IFERROR(IF(N(data_NoOutliers!BLV32),data_NoOutliers!BLV32,MID(data_NoOutliers!BLV32,2,99)/2),"")</f>
        <v/>
      </c>
      <c r="BYL32" s="4" t="str">
        <f>IFERROR(IF(N(data_NoOutliers!BLW32),data_NoOutliers!BLW32,MID(data_NoOutliers!BLW32,2,99)/2),"")</f>
        <v/>
      </c>
      <c r="BYM32" s="4" t="str">
        <f>IFERROR(IF(N(data_NoOutliers!BLX32),data_NoOutliers!BLX32,MID(data_NoOutliers!BLX32,2,99)/2),"")</f>
        <v/>
      </c>
      <c r="BYN32" s="4" t="str">
        <f>IFERROR(IF(N(data_NoOutliers!BLY32),data_NoOutliers!BLY32,MID(data_NoOutliers!BLY32,2,99)/2),"")</f>
        <v/>
      </c>
      <c r="BYO32" s="4" t="str">
        <f>IFERROR(IF(N(data_NoOutliers!BLZ32),data_NoOutliers!BLZ32,MID(data_NoOutliers!BLZ32,2,99)/2),"")</f>
        <v/>
      </c>
      <c r="BYP32" s="4" t="str">
        <f>IFERROR(IF(N(data_NoOutliers!BMA32),data_NoOutliers!BMA32,MID(data_NoOutliers!BMA32,2,99)/2),"")</f>
        <v/>
      </c>
      <c r="BYQ32" s="4" t="str">
        <f>IFERROR(IF(N(data_NoOutliers!BMB32),data_NoOutliers!BMB32,MID(data_NoOutliers!BMB32,2,99)/2),"")</f>
        <v/>
      </c>
      <c r="BYR32" s="4" t="str">
        <f>IFERROR(IF(N(data_NoOutliers!BMC32),data_NoOutliers!BMC32,MID(data_NoOutliers!BMC32,2,99)/2),"")</f>
        <v/>
      </c>
      <c r="BYS32" s="4" t="str">
        <f>IFERROR(IF(N(data_NoOutliers!BMD32),data_NoOutliers!BMD32,MID(data_NoOutliers!BMD32,2,99)/2),"")</f>
        <v/>
      </c>
      <c r="BYT32" s="4" t="str">
        <f>IFERROR(IF(N(data_NoOutliers!BME32),data_NoOutliers!BME32,MID(data_NoOutliers!BME32,2,99)/2),"")</f>
        <v/>
      </c>
      <c r="BYU32" s="4" t="str">
        <f>IFERROR(IF(N(data_NoOutliers!BMF32),data_NoOutliers!BMF32,MID(data_NoOutliers!BMF32,2,99)/2),"")</f>
        <v/>
      </c>
      <c r="BYV32" s="4" t="str">
        <f>IFERROR(IF(N(data_NoOutliers!BMG32),data_NoOutliers!BMG32,MID(data_NoOutliers!BMG32,2,99)/2),"")</f>
        <v/>
      </c>
      <c r="BYW32" s="4" t="str">
        <f>IFERROR(IF(N(data_NoOutliers!BMH32),data_NoOutliers!BMH32,MID(data_NoOutliers!BMH32,2,99)/2),"")</f>
        <v/>
      </c>
      <c r="BYX32" s="4" t="str">
        <f>IFERROR(IF(N(data_NoOutliers!BMI32),data_NoOutliers!BMI32,MID(data_NoOutliers!BMI32,2,99)/2),"")</f>
        <v/>
      </c>
      <c r="BYY32" s="4" t="str">
        <f>IFERROR(IF(N(data_NoOutliers!BMJ32),data_NoOutliers!BMJ32,MID(data_NoOutliers!BMJ32,2,99)/2),"")</f>
        <v/>
      </c>
      <c r="BYZ32" s="4" t="str">
        <f>IFERROR(IF(N(data_NoOutliers!BMK32),data_NoOutliers!BMK32,MID(data_NoOutliers!BMK32,2,99)/2),"")</f>
        <v/>
      </c>
      <c r="BZA32" s="4" t="str">
        <f>IFERROR(IF(N(data_NoOutliers!BML32),data_NoOutliers!BML32,MID(data_NoOutliers!BML32,2,99)/2),"")</f>
        <v/>
      </c>
      <c r="BZB32" s="4" t="str">
        <f>IFERROR(IF(N(data_NoOutliers!BMM32),data_NoOutliers!BMM32,MID(data_NoOutliers!BMM32,2,99)/2),"")</f>
        <v/>
      </c>
      <c r="BZC32" s="4" t="str">
        <f>IFERROR(IF(N(data_NoOutliers!BMN32),data_NoOutliers!BMN32,MID(data_NoOutliers!BMN32,2,99)/2),"")</f>
        <v/>
      </c>
      <c r="BZD32" s="4" t="str">
        <f>IFERROR(IF(N(data_NoOutliers!BMO32),data_NoOutliers!BMO32,MID(data_NoOutliers!BMO32,2,99)/2),"")</f>
        <v/>
      </c>
      <c r="BZE32" s="4" t="str">
        <f>IFERROR(IF(N(data_NoOutliers!BMP32),data_NoOutliers!BMP32,MID(data_NoOutliers!BMP32,2,99)/2),"")</f>
        <v/>
      </c>
      <c r="BZF32" s="4" t="str">
        <f>IFERROR(IF(N(data_NoOutliers!BMQ32),data_NoOutliers!BMQ32,MID(data_NoOutliers!BMQ32,2,99)/2),"")</f>
        <v/>
      </c>
      <c r="BZG32" s="4" t="str">
        <f>IFERROR(IF(N(data_NoOutliers!BMR32),data_NoOutliers!BMR32,MID(data_NoOutliers!BMR32,2,99)/2),"")</f>
        <v/>
      </c>
      <c r="BZH32" s="4" t="str">
        <f>IFERROR(IF(N(data_NoOutliers!BMS32),data_NoOutliers!BMS32,MID(data_NoOutliers!BMS32,2,99)/2),"")</f>
        <v/>
      </c>
      <c r="BZI32" s="4" t="str">
        <f>IFERROR(IF(N(data_NoOutliers!BMT32),data_NoOutliers!BMT32,MID(data_NoOutliers!BMT32,2,99)/2),"")</f>
        <v/>
      </c>
      <c r="BZJ32" s="4" t="str">
        <f>IFERROR(IF(N(data_NoOutliers!BMU32),data_NoOutliers!BMU32,MID(data_NoOutliers!BMU32,2,99)/2),"")</f>
        <v/>
      </c>
      <c r="BZK32" s="4" t="str">
        <f>IFERROR(IF(N(data_NoOutliers!BMV32),data_NoOutliers!BMV32,MID(data_NoOutliers!BMV32,2,99)/2),"")</f>
        <v/>
      </c>
      <c r="BZL32" s="4" t="str">
        <f>IFERROR(IF(N(data_NoOutliers!BMW32),data_NoOutliers!BMW32,MID(data_NoOutliers!BMW32,2,99)/2),"")</f>
        <v/>
      </c>
      <c r="BZM32" s="4" t="str">
        <f>IFERROR(IF(N(data_NoOutliers!BMX32),data_NoOutliers!BMX32,MID(data_NoOutliers!BMX32,2,99)/2),"")</f>
        <v/>
      </c>
      <c r="BZN32" s="4" t="str">
        <f>IFERROR(IF(N(data_NoOutliers!BMY32),data_NoOutliers!BMY32,MID(data_NoOutliers!BMY32,2,99)/2),"")</f>
        <v/>
      </c>
      <c r="BZO32" s="4" t="str">
        <f>IFERROR(IF(N(data_NoOutliers!BMZ32),data_NoOutliers!BMZ32,MID(data_NoOutliers!BMZ32,2,99)/2),"")</f>
        <v/>
      </c>
      <c r="BZP32" s="4" t="str">
        <f>IFERROR(IF(N(data_NoOutliers!BNA32),data_NoOutliers!BNA32,MID(data_NoOutliers!BNA32,2,99)/2),"")</f>
        <v/>
      </c>
      <c r="BZQ32" s="4" t="str">
        <f>IFERROR(IF(N(data_NoOutliers!BNB32),data_NoOutliers!BNB32,MID(data_NoOutliers!BNB32,2,99)/2),"")</f>
        <v/>
      </c>
      <c r="BZR32" s="4" t="str">
        <f>IFERROR(IF(N(data_NoOutliers!BNC32),data_NoOutliers!BNC32,MID(data_NoOutliers!BNC32,2,99)/2),"")</f>
        <v/>
      </c>
      <c r="BZS32" s="4" t="str">
        <f>IFERROR(IF(N(data_NoOutliers!BND32),data_NoOutliers!BND32,MID(data_NoOutliers!BND32,2,99)/2),"")</f>
        <v/>
      </c>
      <c r="BZT32" s="4" t="str">
        <f>IFERROR(IF(N(data_NoOutliers!BNE32),data_NoOutliers!BNE32,MID(data_NoOutliers!BNE32,2,99)/2),"")</f>
        <v/>
      </c>
      <c r="BZU32" s="4" t="str">
        <f>IFERROR(IF(N(data_NoOutliers!BNF32),data_NoOutliers!BNF32,MID(data_NoOutliers!BNF32,2,99)/2),"")</f>
        <v/>
      </c>
      <c r="BZV32" s="4" t="str">
        <f>IFERROR(IF(N(data_NoOutliers!BNG32),data_NoOutliers!BNG32,MID(data_NoOutliers!BNG32,2,99)/2),"")</f>
        <v/>
      </c>
      <c r="BZW32" s="4" t="str">
        <f>IFERROR(IF(N(data_NoOutliers!BNH32),data_NoOutliers!BNH32,MID(data_NoOutliers!BNH32,2,99)/2),"")</f>
        <v/>
      </c>
      <c r="BZX32" s="4" t="str">
        <f>IFERROR(IF(N(data_NoOutliers!BNI32),data_NoOutliers!BNI32,MID(data_NoOutliers!BNI32,2,99)/2),"")</f>
        <v/>
      </c>
      <c r="BZY32" s="4" t="str">
        <f>IFERROR(IF(N(data_NoOutliers!BNJ32),data_NoOutliers!BNJ32,MID(data_NoOutliers!BNJ32,2,99)/2),"")</f>
        <v/>
      </c>
      <c r="BZZ32" s="4" t="str">
        <f>IFERROR(IF(N(data_NoOutliers!BNK32),data_NoOutliers!BNK32,MID(data_NoOutliers!BNK32,2,99)/2),"")</f>
        <v/>
      </c>
      <c r="CAA32" s="4" t="str">
        <f>IFERROR(IF(N(data_NoOutliers!BNL32),data_NoOutliers!BNL32,MID(data_NoOutliers!BNL32,2,99)/2),"")</f>
        <v/>
      </c>
      <c r="CAB32" s="4" t="str">
        <f>IFERROR(IF(N(data_NoOutliers!BNM32),data_NoOutliers!BNM32,MID(data_NoOutliers!BNM32,2,99)/2),"")</f>
        <v/>
      </c>
      <c r="CAC32" s="4" t="str">
        <f>IFERROR(IF(N(data_NoOutliers!BNN32),data_NoOutliers!BNN32,MID(data_NoOutliers!BNN32,2,99)/2),"")</f>
        <v/>
      </c>
      <c r="CAD32" s="4" t="str">
        <f>IFERROR(IF(N(data_NoOutliers!BNO32),data_NoOutliers!BNO32,MID(data_NoOutliers!BNO32,2,99)/2),"")</f>
        <v/>
      </c>
      <c r="CAE32" s="4" t="str">
        <f>IFERROR(IF(N(data_NoOutliers!BNP32),data_NoOutliers!BNP32,MID(data_NoOutliers!BNP32,2,99)/2),"")</f>
        <v/>
      </c>
      <c r="CAF32" s="4" t="str">
        <f>IFERROR(IF(N(data_NoOutliers!BNQ32),data_NoOutliers!BNQ32,MID(data_NoOutliers!BNQ32,2,99)/2),"")</f>
        <v/>
      </c>
      <c r="CAG32" s="4" t="str">
        <f>IFERROR(IF(N(data_NoOutliers!BNR32),data_NoOutliers!BNR32,MID(data_NoOutliers!BNR32,2,99)/2),"")</f>
        <v/>
      </c>
      <c r="CAH32" s="4" t="str">
        <f>IFERROR(IF(N(data_NoOutliers!BNS32),data_NoOutliers!BNS32,MID(data_NoOutliers!BNS32,2,99)/2),"")</f>
        <v/>
      </c>
      <c r="CAI32" s="4" t="str">
        <f>IFERROR(IF(N(data_NoOutliers!BNT32),data_NoOutliers!BNT32,MID(data_NoOutliers!BNT32,2,99)/2),"")</f>
        <v/>
      </c>
      <c r="CAJ32" s="4" t="str">
        <f>IFERROR(IF(N(data_NoOutliers!BNU32),data_NoOutliers!BNU32,MID(data_NoOutliers!BNU32,2,99)/2),"")</f>
        <v/>
      </c>
      <c r="CAK32" s="4" t="str">
        <f>IFERROR(IF(N(data_NoOutliers!BNV32),data_NoOutliers!BNV32,MID(data_NoOutliers!BNV32,2,99)/2),"")</f>
        <v/>
      </c>
      <c r="CAL32" s="4" t="str">
        <f>IFERROR(IF(N(data_NoOutliers!BNW32),data_NoOutliers!BNW32,MID(data_NoOutliers!BNW32,2,99)/2),"")</f>
        <v/>
      </c>
      <c r="CAM32" s="4" t="str">
        <f>IFERROR(IF(N(data_NoOutliers!BNX32),data_NoOutliers!BNX32,MID(data_NoOutliers!BNX32,2,99)/2),"")</f>
        <v/>
      </c>
      <c r="CAN32" s="4" t="str">
        <f>IFERROR(IF(N(data_NoOutliers!BNY32),data_NoOutliers!BNY32,MID(data_NoOutliers!BNY32,2,99)/2),"")</f>
        <v/>
      </c>
      <c r="CAO32" s="4" t="str">
        <f>IFERROR(IF(N(data_NoOutliers!BNZ32),data_NoOutliers!BNZ32,MID(data_NoOutliers!BNZ32,2,99)/2),"")</f>
        <v/>
      </c>
      <c r="CAP32" s="4" t="str">
        <f>IFERROR(IF(N(data_NoOutliers!BOA32),data_NoOutliers!BOA32,MID(data_NoOutliers!BOA32,2,99)/2),"")</f>
        <v/>
      </c>
      <c r="CAQ32" s="4" t="str">
        <f>IFERROR(IF(N(data_NoOutliers!BOB32),data_NoOutliers!BOB32,MID(data_NoOutliers!BOB32,2,99)/2),"")</f>
        <v/>
      </c>
      <c r="CAR32" s="4" t="str">
        <f>IFERROR(IF(N(data_NoOutliers!BOC32),data_NoOutliers!BOC32,MID(data_NoOutliers!BOC32,2,99)/2),"")</f>
        <v/>
      </c>
      <c r="CAS32" s="4" t="str">
        <f>IFERROR(IF(N(data_NoOutliers!BOD32),data_NoOutliers!BOD32,MID(data_NoOutliers!BOD32,2,99)/2),"")</f>
        <v/>
      </c>
      <c r="CAT32" s="4" t="str">
        <f>IFERROR(IF(N(data_NoOutliers!BOE32),data_NoOutliers!BOE32,MID(data_NoOutliers!BOE32,2,99)/2),"")</f>
        <v/>
      </c>
      <c r="CAU32" s="4" t="str">
        <f>IFERROR(IF(N(data_NoOutliers!BOF32),data_NoOutliers!BOF32,MID(data_NoOutliers!BOF32,2,99)/2),"")</f>
        <v/>
      </c>
      <c r="CAV32" s="4" t="str">
        <f>IFERROR(IF(N(data_NoOutliers!BOG32),data_NoOutliers!BOG32,MID(data_NoOutliers!BOG32,2,99)/2),"")</f>
        <v/>
      </c>
      <c r="CAW32" s="4" t="str">
        <f>IFERROR(IF(N(data_NoOutliers!BOH32),data_NoOutliers!BOH32,MID(data_NoOutliers!BOH32,2,99)/2),"")</f>
        <v/>
      </c>
      <c r="CAX32" s="4" t="str">
        <f>IFERROR(IF(N(data_NoOutliers!BOI32),data_NoOutliers!BOI32,MID(data_NoOutliers!BOI32,2,99)/2),"")</f>
        <v/>
      </c>
      <c r="CAY32" s="4" t="str">
        <f>IFERROR(IF(N(data_NoOutliers!BOJ32),data_NoOutliers!BOJ32,MID(data_NoOutliers!BOJ32,2,99)/2),"")</f>
        <v/>
      </c>
      <c r="CAZ32" s="4" t="str">
        <f>IFERROR(IF(N(data_NoOutliers!BOK32),data_NoOutliers!BOK32,MID(data_NoOutliers!BOK32,2,99)/2),"")</f>
        <v/>
      </c>
      <c r="CBA32" s="4" t="str">
        <f>IFERROR(IF(N(data_NoOutliers!BOL32),data_NoOutliers!BOL32,MID(data_NoOutliers!BOL32,2,99)/2),"")</f>
        <v/>
      </c>
      <c r="CBB32" s="4" t="str">
        <f>IFERROR(IF(N(data_NoOutliers!BOM32),data_NoOutliers!BOM32,MID(data_NoOutliers!BOM32,2,99)/2),"")</f>
        <v/>
      </c>
      <c r="CBC32" s="4" t="str">
        <f>IFERROR(IF(N(data_NoOutliers!BON32),data_NoOutliers!BON32,MID(data_NoOutliers!BON32,2,99)/2),"")</f>
        <v/>
      </c>
      <c r="CBD32" s="4" t="str">
        <f>IFERROR(IF(N(data_NoOutliers!BOO32),data_NoOutliers!BOO32,MID(data_NoOutliers!BOO32,2,99)/2),"")</f>
        <v/>
      </c>
      <c r="CBE32" s="4" t="str">
        <f>IFERROR(IF(N(data_NoOutliers!BOP32),data_NoOutliers!BOP32,MID(data_NoOutliers!BOP32,2,99)/2),"")</f>
        <v/>
      </c>
      <c r="CBF32" s="4" t="str">
        <f>IFERROR(IF(N(data_NoOutliers!BOQ32),data_NoOutliers!BOQ32,MID(data_NoOutliers!BOQ32,2,99)/2),"")</f>
        <v/>
      </c>
      <c r="CBG32" s="4" t="str">
        <f>IFERROR(IF(N(data_NoOutliers!BOR32),data_NoOutliers!BOR32,MID(data_NoOutliers!BOR32,2,99)/2),"")</f>
        <v/>
      </c>
      <c r="CBH32" s="4" t="str">
        <f>IFERROR(IF(N(data_NoOutliers!BOS32),data_NoOutliers!BOS32,MID(data_NoOutliers!BOS32,2,99)/2),"")</f>
        <v/>
      </c>
      <c r="CBI32" s="4" t="str">
        <f>IFERROR(IF(N(data_NoOutliers!BOT32),data_NoOutliers!BOT32,MID(data_NoOutliers!BOT32,2,99)/2),"")</f>
        <v/>
      </c>
      <c r="CBJ32" s="4" t="str">
        <f>IFERROR(IF(N(data_NoOutliers!BOU32),data_NoOutliers!BOU32,MID(data_NoOutliers!BOU32,2,99)/2),"")</f>
        <v/>
      </c>
      <c r="CBK32" s="4" t="str">
        <f>IFERROR(IF(N(data_NoOutliers!BOV32),data_NoOutliers!BOV32,MID(data_NoOutliers!BOV32,2,99)/2),"")</f>
        <v/>
      </c>
      <c r="CBL32" s="4" t="str">
        <f>IFERROR(IF(N(data_NoOutliers!BOW32),data_NoOutliers!BOW32,MID(data_NoOutliers!BOW32,2,99)/2),"")</f>
        <v/>
      </c>
      <c r="CBM32" s="4" t="str">
        <f>IFERROR(IF(N(data_NoOutliers!BOX32),data_NoOutliers!BOX32,MID(data_NoOutliers!BOX32,2,99)/2),"")</f>
        <v/>
      </c>
      <c r="CBN32" s="4" t="str">
        <f>IFERROR(IF(N(data_NoOutliers!BOY32),data_NoOutliers!BOY32,MID(data_NoOutliers!BOY32,2,99)/2),"")</f>
        <v/>
      </c>
      <c r="CBO32" s="4" t="str">
        <f>IFERROR(IF(N(data_NoOutliers!BOZ32),data_NoOutliers!BOZ32,MID(data_NoOutliers!BOZ32,2,99)/2),"")</f>
        <v/>
      </c>
      <c r="CBP32" s="4" t="str">
        <f>IFERROR(IF(N(data_NoOutliers!BPA32),data_NoOutliers!BPA32,MID(data_NoOutliers!BPA32,2,99)/2),"")</f>
        <v/>
      </c>
      <c r="CBQ32" s="4" t="str">
        <f>IFERROR(IF(N(data_NoOutliers!BPB32),data_NoOutliers!BPB32,MID(data_NoOutliers!BPB32,2,99)/2),"")</f>
        <v/>
      </c>
      <c r="CBR32" s="4" t="str">
        <f>IFERROR(IF(N(data_NoOutliers!BPC32),data_NoOutliers!BPC32,MID(data_NoOutliers!BPC32,2,99)/2),"")</f>
        <v/>
      </c>
      <c r="CBS32" s="4" t="str">
        <f>IFERROR(IF(N(data_NoOutliers!BPD32),data_NoOutliers!BPD32,MID(data_NoOutliers!BPD32,2,99)/2),"")</f>
        <v/>
      </c>
      <c r="CBT32" s="4" t="str">
        <f>IFERROR(IF(N(data_NoOutliers!BPE32),data_NoOutliers!BPE32,MID(data_NoOutliers!BPE32,2,99)/2),"")</f>
        <v/>
      </c>
      <c r="CBU32" s="4" t="str">
        <f>IFERROR(IF(N(data_NoOutliers!BPF32),data_NoOutliers!BPF32,MID(data_NoOutliers!BPF32,2,99)/2),"")</f>
        <v/>
      </c>
      <c r="CBV32" s="4" t="str">
        <f>IFERROR(IF(N(data_NoOutliers!BPG32),data_NoOutliers!BPG32,MID(data_NoOutliers!BPG32,2,99)/2),"")</f>
        <v/>
      </c>
      <c r="CBW32" s="4" t="str">
        <f>IFERROR(IF(N(data_NoOutliers!BPH32),data_NoOutliers!BPH32,MID(data_NoOutliers!BPH32,2,99)/2),"")</f>
        <v/>
      </c>
      <c r="CBX32" s="4" t="str">
        <f>IFERROR(IF(N(data_NoOutliers!BPI32),data_NoOutliers!BPI32,MID(data_NoOutliers!BPI32,2,99)/2),"")</f>
        <v/>
      </c>
      <c r="CBY32" s="4" t="str">
        <f>IFERROR(IF(N(data_NoOutliers!BPJ32),data_NoOutliers!BPJ32,MID(data_NoOutliers!BPJ32,2,99)/2),"")</f>
        <v/>
      </c>
      <c r="CBZ32" s="4" t="str">
        <f>IFERROR(IF(N(data_NoOutliers!BPK32),data_NoOutliers!BPK32,MID(data_NoOutliers!BPK32,2,99)/2),"")</f>
        <v/>
      </c>
      <c r="CCA32" s="4" t="str">
        <f>IFERROR(IF(N(data_NoOutliers!BPL32),data_NoOutliers!BPL32,MID(data_NoOutliers!BPL32,2,99)/2),"")</f>
        <v/>
      </c>
      <c r="CCB32" s="4" t="str">
        <f>IFERROR(IF(N(data_NoOutliers!BPM32),data_NoOutliers!BPM32,MID(data_NoOutliers!BPM32,2,99)/2),"")</f>
        <v/>
      </c>
      <c r="CCC32" s="4" t="str">
        <f>IFERROR(IF(N(data_NoOutliers!BPN32),data_NoOutliers!BPN32,MID(data_NoOutliers!BPN32,2,99)/2),"")</f>
        <v/>
      </c>
      <c r="CCD32" s="4" t="str">
        <f>IFERROR(IF(N(data_NoOutliers!BPO32),data_NoOutliers!BPO32,MID(data_NoOutliers!BPO32,2,99)/2),"")</f>
        <v/>
      </c>
      <c r="CCE32" s="4" t="str">
        <f>IFERROR(IF(N(data_NoOutliers!BPP32),data_NoOutliers!BPP32,MID(data_NoOutliers!BPP32,2,99)/2),"")</f>
        <v/>
      </c>
      <c r="CCF32" s="4" t="str">
        <f>IFERROR(IF(N(data_NoOutliers!BPQ32),data_NoOutliers!BPQ32,MID(data_NoOutliers!BPQ32,2,99)/2),"")</f>
        <v/>
      </c>
      <c r="CCG32" s="4" t="str">
        <f>IFERROR(IF(N(data_NoOutliers!BPR32),data_NoOutliers!BPR32,MID(data_NoOutliers!BPR32,2,99)/2),"")</f>
        <v/>
      </c>
      <c r="CCH32" s="4" t="str">
        <f>IFERROR(IF(N(data_NoOutliers!BPS32),data_NoOutliers!BPS32,MID(data_NoOutliers!BPS32,2,99)/2),"")</f>
        <v/>
      </c>
      <c r="CCI32" s="4" t="str">
        <f>IFERROR(IF(N(data_NoOutliers!BPT32),data_NoOutliers!BPT32,MID(data_NoOutliers!BPT32,2,99)/2),"")</f>
        <v/>
      </c>
      <c r="CCJ32" s="4" t="str">
        <f>IFERROR(IF(N(data_NoOutliers!BPU32),data_NoOutliers!BPU32,MID(data_NoOutliers!BPU32,2,99)/2),"")</f>
        <v/>
      </c>
      <c r="CCK32" s="4" t="str">
        <f>IFERROR(IF(N(data_NoOutliers!BPV32),data_NoOutliers!BPV32,MID(data_NoOutliers!BPV32,2,99)/2),"")</f>
        <v/>
      </c>
      <c r="CCL32" s="4" t="str">
        <f>IFERROR(IF(N(data_NoOutliers!BPW32),data_NoOutliers!BPW32,MID(data_NoOutliers!BPW32,2,99)/2),"")</f>
        <v/>
      </c>
      <c r="CCM32" s="4" t="str">
        <f>IFERROR(IF(N(data_NoOutliers!BPX32),data_NoOutliers!BPX32,MID(data_NoOutliers!BPX32,2,99)/2),"")</f>
        <v/>
      </c>
      <c r="CCN32" s="4" t="str">
        <f>IFERROR(IF(N(data_NoOutliers!BPY32),data_NoOutliers!BPY32,MID(data_NoOutliers!BPY32,2,99)/2),"")</f>
        <v/>
      </c>
      <c r="CCO32" s="4" t="str">
        <f>IFERROR(IF(N(data_NoOutliers!BPZ32),data_NoOutliers!BPZ32,MID(data_NoOutliers!BPZ32,2,99)/2),"")</f>
        <v/>
      </c>
      <c r="CCP32" s="4" t="str">
        <f>IFERROR(IF(N(data_NoOutliers!BQA32),data_NoOutliers!BQA32,MID(data_NoOutliers!BQA32,2,99)/2),"")</f>
        <v/>
      </c>
      <c r="CCQ32" s="4" t="str">
        <f>IFERROR(IF(N(data_NoOutliers!BQB32),data_NoOutliers!BQB32,MID(data_NoOutliers!BQB32,2,99)/2),"")</f>
        <v/>
      </c>
      <c r="CCR32" s="4" t="str">
        <f>IFERROR(IF(N(data_NoOutliers!BQC32),data_NoOutliers!BQC32,MID(data_NoOutliers!BQC32,2,99)/2),"")</f>
        <v/>
      </c>
      <c r="CCS32" s="4" t="str">
        <f>IFERROR(IF(N(data_NoOutliers!BQD32),data_NoOutliers!BQD32,MID(data_NoOutliers!BQD32,2,99)/2),"")</f>
        <v/>
      </c>
      <c r="CCT32" s="4" t="str">
        <f>IFERROR(IF(N(data_NoOutliers!BQE32),data_NoOutliers!BQE32,MID(data_NoOutliers!BQE32,2,99)/2),"")</f>
        <v/>
      </c>
      <c r="CCU32" s="4" t="str">
        <f>IFERROR(IF(N(data_NoOutliers!BQF32),data_NoOutliers!BQF32,MID(data_NoOutliers!BQF32,2,99)/2),"")</f>
        <v/>
      </c>
      <c r="CCV32" s="4" t="str">
        <f>IFERROR(IF(N(data_NoOutliers!BQG32),data_NoOutliers!BQG32,MID(data_NoOutliers!BQG32,2,99)/2),"")</f>
        <v/>
      </c>
      <c r="CCW32" s="4" t="str">
        <f>IFERROR(IF(N(data_NoOutliers!BQH32),data_NoOutliers!BQH32,MID(data_NoOutliers!BQH32,2,99)/2),"")</f>
        <v/>
      </c>
      <c r="CCX32" s="4" t="str">
        <f>IFERROR(IF(N(data_NoOutliers!BQI32),data_NoOutliers!BQI32,MID(data_NoOutliers!BQI32,2,99)/2),"")</f>
        <v/>
      </c>
      <c r="CCY32" s="4" t="str">
        <f>IFERROR(IF(N(data_NoOutliers!BQJ32),data_NoOutliers!BQJ32,MID(data_NoOutliers!BQJ32,2,99)/2),"")</f>
        <v/>
      </c>
      <c r="CCZ32" s="4" t="str">
        <f>IFERROR(IF(N(data_NoOutliers!BQK32),data_NoOutliers!BQK32,MID(data_NoOutliers!BQK32,2,99)/2),"")</f>
        <v/>
      </c>
      <c r="CDA32" s="4" t="str">
        <f>IFERROR(IF(N(data_NoOutliers!BQL32),data_NoOutliers!BQL32,MID(data_NoOutliers!BQL32,2,99)/2),"")</f>
        <v/>
      </c>
      <c r="CDB32" s="4" t="str">
        <f>IFERROR(IF(N(data_NoOutliers!BQM32),data_NoOutliers!BQM32,MID(data_NoOutliers!BQM32,2,99)/2),"")</f>
        <v/>
      </c>
      <c r="CDC32" s="4" t="str">
        <f>IFERROR(IF(N(data_NoOutliers!BQN32),data_NoOutliers!BQN32,MID(data_NoOutliers!BQN32,2,99)/2),"")</f>
        <v/>
      </c>
      <c r="CDD32" s="4" t="str">
        <f>IFERROR(IF(N(data_NoOutliers!BQO32),data_NoOutliers!BQO32,MID(data_NoOutliers!BQO32,2,99)/2),"")</f>
        <v/>
      </c>
      <c r="CDE32" s="4" t="str">
        <f>IFERROR(IF(N(data_NoOutliers!BQP32),data_NoOutliers!BQP32,MID(data_NoOutliers!BQP32,2,99)/2),"")</f>
        <v/>
      </c>
      <c r="CDF32" s="4" t="str">
        <f>IFERROR(IF(N(data_NoOutliers!BQQ32),data_NoOutliers!BQQ32,MID(data_NoOutliers!BQQ32,2,99)/2),"")</f>
        <v/>
      </c>
      <c r="CDG32" s="4" t="str">
        <f>IFERROR(IF(N(data_NoOutliers!BQR32),data_NoOutliers!BQR32,MID(data_NoOutliers!BQR32,2,99)/2),"")</f>
        <v/>
      </c>
      <c r="CDH32" s="4" t="str">
        <f>IFERROR(IF(N(data_NoOutliers!BQS32),data_NoOutliers!BQS32,MID(data_NoOutliers!BQS32,2,99)/2),"")</f>
        <v/>
      </c>
      <c r="CDI32" s="4" t="str">
        <f>IFERROR(IF(N(data_NoOutliers!BQT32),data_NoOutliers!BQT32,MID(data_NoOutliers!BQT32,2,99)/2),"")</f>
        <v/>
      </c>
      <c r="CDJ32" s="4" t="str">
        <f>IFERROR(IF(N(data_NoOutliers!BQU32),data_NoOutliers!BQU32,MID(data_NoOutliers!BQU32,2,99)/2),"")</f>
        <v/>
      </c>
      <c r="CDK32" s="4" t="str">
        <f>IFERROR(IF(N(data_NoOutliers!BQV32),data_NoOutliers!BQV32,MID(data_NoOutliers!BQV32,2,99)/2),"")</f>
        <v/>
      </c>
      <c r="CDL32" s="4" t="str">
        <f>IFERROR(IF(N(data_NoOutliers!BQW32),data_NoOutliers!BQW32,MID(data_NoOutliers!BQW32,2,99)/2),"")</f>
        <v/>
      </c>
      <c r="CDM32" s="4" t="str">
        <f>IFERROR(IF(N(data_NoOutliers!BQX32),data_NoOutliers!BQX32,MID(data_NoOutliers!BQX32,2,99)/2),"")</f>
        <v/>
      </c>
      <c r="CDN32" s="4" t="str">
        <f>IFERROR(IF(N(data_NoOutliers!BQY32),data_NoOutliers!BQY32,MID(data_NoOutliers!BQY32,2,99)/2),"")</f>
        <v/>
      </c>
      <c r="CDO32" s="4" t="str">
        <f>IFERROR(IF(N(data_NoOutliers!BQZ32),data_NoOutliers!BQZ32,MID(data_NoOutliers!BQZ32,2,99)/2),"")</f>
        <v/>
      </c>
      <c r="CDP32" s="4" t="str">
        <f>IFERROR(IF(N(data_NoOutliers!BRA32),data_NoOutliers!BRA32,MID(data_NoOutliers!BRA32,2,99)/2),"")</f>
        <v/>
      </c>
      <c r="CDQ32" s="4" t="str">
        <f>IFERROR(IF(N(data_NoOutliers!BRB32),data_NoOutliers!BRB32,MID(data_NoOutliers!BRB32,2,99)/2),"")</f>
        <v/>
      </c>
      <c r="CDR32" s="4" t="str">
        <f>IFERROR(IF(N(data_NoOutliers!BRC32),data_NoOutliers!BRC32,MID(data_NoOutliers!BRC32,2,99)/2),"")</f>
        <v/>
      </c>
      <c r="CDS32" s="4" t="str">
        <f>IFERROR(IF(N(data_NoOutliers!BRD32),data_NoOutliers!BRD32,MID(data_NoOutliers!BRD32,2,99)/2),"")</f>
        <v/>
      </c>
      <c r="CDT32" s="4" t="str">
        <f>IFERROR(IF(N(data_NoOutliers!BRE32),data_NoOutliers!BRE32,MID(data_NoOutliers!BRE32,2,99)/2),"")</f>
        <v/>
      </c>
      <c r="CDU32" s="4" t="str">
        <f>IFERROR(IF(N(data_NoOutliers!BRF32),data_NoOutliers!BRF32,MID(data_NoOutliers!BRF32,2,99)/2),"")</f>
        <v/>
      </c>
      <c r="CDV32" s="4" t="str">
        <f>IFERROR(IF(N(data_NoOutliers!BRG32),data_NoOutliers!BRG32,MID(data_NoOutliers!BRG32,2,99)/2),"")</f>
        <v/>
      </c>
      <c r="CDW32" s="4" t="str">
        <f>IFERROR(IF(N(data_NoOutliers!BRH32),data_NoOutliers!BRH32,MID(data_NoOutliers!BRH32,2,99)/2),"")</f>
        <v/>
      </c>
      <c r="CDX32" s="4" t="str">
        <f>IFERROR(IF(N(data_NoOutliers!BRI32),data_NoOutliers!BRI32,MID(data_NoOutliers!BRI32,2,99)/2),"")</f>
        <v/>
      </c>
      <c r="CDY32" s="4" t="str">
        <f>IFERROR(IF(N(data_NoOutliers!BRJ32),data_NoOutliers!BRJ32,MID(data_NoOutliers!BRJ32,2,99)/2),"")</f>
        <v/>
      </c>
      <c r="CDZ32" s="4" t="str">
        <f>IFERROR(IF(N(data_NoOutliers!BRK32),data_NoOutliers!BRK32,MID(data_NoOutliers!BRK32,2,99)/2),"")</f>
        <v/>
      </c>
      <c r="CEA32" s="4" t="str">
        <f>IFERROR(IF(N(data_NoOutliers!BRL32),data_NoOutliers!BRL32,MID(data_NoOutliers!BRL32,2,99)/2),"")</f>
        <v/>
      </c>
      <c r="CEB32" s="4" t="str">
        <f>IFERROR(IF(N(data_NoOutliers!BRM32),data_NoOutliers!BRM32,MID(data_NoOutliers!BRM32,2,99)/2),"")</f>
        <v/>
      </c>
      <c r="CEC32" s="4" t="str">
        <f>IFERROR(IF(N(data_NoOutliers!BRN32),data_NoOutliers!BRN32,MID(data_NoOutliers!BRN32,2,99)/2),"")</f>
        <v/>
      </c>
      <c r="CED32" s="4" t="str">
        <f>IFERROR(IF(N(data_NoOutliers!BRO32),data_NoOutliers!BRO32,MID(data_NoOutliers!BRO32,2,99)/2),"")</f>
        <v/>
      </c>
      <c r="CEE32" s="4" t="str">
        <f>IFERROR(IF(N(data_NoOutliers!BRP32),data_NoOutliers!BRP32,MID(data_NoOutliers!BRP32,2,99)/2),"")</f>
        <v/>
      </c>
      <c r="CEF32" s="4" t="str">
        <f>IFERROR(IF(N(data_NoOutliers!BRQ32),data_NoOutliers!BRQ32,MID(data_NoOutliers!BRQ32,2,99)/2),"")</f>
        <v/>
      </c>
      <c r="CEG32" s="4" t="str">
        <f>IFERROR(IF(N(data_NoOutliers!BRR32),data_NoOutliers!BRR32,MID(data_NoOutliers!BRR32,2,99)/2),"")</f>
        <v/>
      </c>
      <c r="CEH32" s="4" t="str">
        <f>IFERROR(IF(N(data_NoOutliers!BRS32),data_NoOutliers!BRS32,MID(data_NoOutliers!BRS32,2,99)/2),"")</f>
        <v/>
      </c>
      <c r="CEI32" s="4" t="str">
        <f>IFERROR(IF(N(data_NoOutliers!BRT32),data_NoOutliers!BRT32,MID(data_NoOutliers!BRT32,2,99)/2),"")</f>
        <v/>
      </c>
      <c r="CEJ32" s="4" t="str">
        <f>IFERROR(IF(N(data_NoOutliers!BRU32),data_NoOutliers!BRU32,MID(data_NoOutliers!BRU32,2,99)/2),"")</f>
        <v/>
      </c>
      <c r="CEK32" s="4" t="str">
        <f>IFERROR(IF(N(data_NoOutliers!BRV32),data_NoOutliers!BRV32,MID(data_NoOutliers!BRV32,2,99)/2),"")</f>
        <v/>
      </c>
      <c r="CEL32" s="4" t="str">
        <f>IFERROR(IF(N(data_NoOutliers!BRW32),data_NoOutliers!BRW32,MID(data_NoOutliers!BRW32,2,99)/2),"")</f>
        <v/>
      </c>
      <c r="CEM32" s="4" t="str">
        <f>IFERROR(IF(N(data_NoOutliers!BRX32),data_NoOutliers!BRX32,MID(data_NoOutliers!BRX32,2,99)/2),"")</f>
        <v/>
      </c>
      <c r="CEN32" s="4" t="str">
        <f>IFERROR(IF(N(data_NoOutliers!BRY32),data_NoOutliers!BRY32,MID(data_NoOutliers!BRY32,2,99)/2),"")</f>
        <v/>
      </c>
      <c r="CEO32" s="4" t="str">
        <f>IFERROR(IF(N(data_NoOutliers!BRZ32),data_NoOutliers!BRZ32,MID(data_NoOutliers!BRZ32,2,99)/2),"")</f>
        <v/>
      </c>
      <c r="CEP32" s="4" t="str">
        <f>IFERROR(IF(N(data_NoOutliers!BSA32),data_NoOutliers!BSA32,MID(data_NoOutliers!BSA32,2,99)/2),"")</f>
        <v/>
      </c>
      <c r="CEQ32" s="4" t="str">
        <f>IFERROR(IF(N(data_NoOutliers!BSB32),data_NoOutliers!BSB32,MID(data_NoOutliers!BSB32,2,99)/2),"")</f>
        <v/>
      </c>
      <c r="CER32" s="4" t="str">
        <f>IFERROR(IF(N(data_NoOutliers!BSC32),data_NoOutliers!BSC32,MID(data_NoOutliers!BSC32,2,99)/2),"")</f>
        <v/>
      </c>
      <c r="CES32" s="4" t="str">
        <f>IFERROR(IF(N(data_NoOutliers!BSD32),data_NoOutliers!BSD32,MID(data_NoOutliers!BSD32,2,99)/2),"")</f>
        <v/>
      </c>
      <c r="CET32" s="4" t="str">
        <f>IFERROR(IF(N(data_NoOutliers!BSE32),data_NoOutliers!BSE32,MID(data_NoOutliers!BSE32,2,99)/2),"")</f>
        <v/>
      </c>
      <c r="CEU32" s="4" t="str">
        <f>IFERROR(IF(N(data_NoOutliers!BSF32),data_NoOutliers!BSF32,MID(data_NoOutliers!BSF32,2,99)/2),"")</f>
        <v/>
      </c>
      <c r="CEV32" s="4" t="str">
        <f>IFERROR(IF(N(data_NoOutliers!BSG32),data_NoOutliers!BSG32,MID(data_NoOutliers!BSG32,2,99)/2),"")</f>
        <v/>
      </c>
      <c r="CEW32" s="4" t="str">
        <f>IFERROR(IF(N(data_NoOutliers!BSH32),data_NoOutliers!BSH32,MID(data_NoOutliers!BSH32,2,99)/2),"")</f>
        <v/>
      </c>
      <c r="CEX32" s="4" t="str">
        <f>IFERROR(IF(N(data_NoOutliers!BSI32),data_NoOutliers!BSI32,MID(data_NoOutliers!BSI32,2,99)/2),"")</f>
        <v/>
      </c>
      <c r="CEY32" s="4" t="str">
        <f>IFERROR(IF(N(data_NoOutliers!BSJ32),data_NoOutliers!BSJ32,MID(data_NoOutliers!BSJ32,2,99)/2),"")</f>
        <v/>
      </c>
      <c r="CEZ32" s="4" t="str">
        <f>IFERROR(IF(N(data_NoOutliers!BSK32),data_NoOutliers!BSK32,MID(data_NoOutliers!BSK32,2,99)/2),"")</f>
        <v/>
      </c>
      <c r="CFA32" s="4" t="str">
        <f>IFERROR(IF(N(data_NoOutliers!BSL32),data_NoOutliers!BSL32,MID(data_NoOutliers!BSL32,2,99)/2),"")</f>
        <v/>
      </c>
      <c r="CFB32" s="4" t="str">
        <f>IFERROR(IF(N(data_NoOutliers!BSM32),data_NoOutliers!BSM32,MID(data_NoOutliers!BSM32,2,99)/2),"")</f>
        <v/>
      </c>
      <c r="CFC32" s="4" t="str">
        <f>IFERROR(IF(N(data_NoOutliers!BSN32),data_NoOutliers!BSN32,MID(data_NoOutliers!BSN32,2,99)/2),"")</f>
        <v/>
      </c>
      <c r="CFD32" s="4" t="str">
        <f>IFERROR(IF(N(data_NoOutliers!BSO32),data_NoOutliers!BSO32,MID(data_NoOutliers!BSO32,2,99)/2),"")</f>
        <v/>
      </c>
      <c r="CFE32" s="4" t="str">
        <f>IFERROR(IF(N(data_NoOutliers!BSP32),data_NoOutliers!BSP32,MID(data_NoOutliers!BSP32,2,99)/2),"")</f>
        <v/>
      </c>
      <c r="CFF32" s="4" t="str">
        <f>IFERROR(IF(N(data_NoOutliers!BSQ32),data_NoOutliers!BSQ32,MID(data_NoOutliers!BSQ32,2,99)/2),"")</f>
        <v/>
      </c>
      <c r="CFG32" s="4" t="str">
        <f>IFERROR(IF(N(data_NoOutliers!BSR32),data_NoOutliers!BSR32,MID(data_NoOutliers!BSR32,2,99)/2),"")</f>
        <v/>
      </c>
      <c r="CFH32" s="4" t="str">
        <f>IFERROR(IF(N(data_NoOutliers!BSS32),data_NoOutliers!BSS32,MID(data_NoOutliers!BSS32,2,99)/2),"")</f>
        <v/>
      </c>
      <c r="CFI32" s="4" t="str">
        <f>IFERROR(IF(N(data_NoOutliers!BST32),data_NoOutliers!BST32,MID(data_NoOutliers!BST32,2,99)/2),"")</f>
        <v/>
      </c>
      <c r="CFJ32" s="4" t="str">
        <f>IFERROR(IF(N(data_NoOutliers!BSU32),data_NoOutliers!BSU32,MID(data_NoOutliers!BSU32,2,99)/2),"")</f>
        <v/>
      </c>
      <c r="CFK32" s="4" t="str">
        <f>IFERROR(IF(N(data_NoOutliers!BSV32),data_NoOutliers!BSV32,MID(data_NoOutliers!BSV32,2,99)/2),"")</f>
        <v/>
      </c>
      <c r="CFL32" s="4" t="str">
        <f>IFERROR(IF(N(data_NoOutliers!BSW32),data_NoOutliers!BSW32,MID(data_NoOutliers!BSW32,2,99)/2),"")</f>
        <v/>
      </c>
      <c r="CFM32" s="4" t="str">
        <f>IFERROR(IF(N(data_NoOutliers!BSX32),data_NoOutliers!BSX32,MID(data_NoOutliers!BSX32,2,99)/2),"")</f>
        <v/>
      </c>
      <c r="CFN32" s="4" t="str">
        <f>IFERROR(IF(N(data_NoOutliers!BSY32),data_NoOutliers!BSY32,MID(data_NoOutliers!BSY32,2,99)/2),"")</f>
        <v/>
      </c>
      <c r="CFO32" s="4" t="str">
        <f>IFERROR(IF(N(data_NoOutliers!BSZ32),data_NoOutliers!BSZ32,MID(data_NoOutliers!BSZ32,2,99)/2),"")</f>
        <v/>
      </c>
      <c r="CFP32" s="4" t="str">
        <f>IFERROR(IF(N(data_NoOutliers!BTA32),data_NoOutliers!BTA32,MID(data_NoOutliers!BTA32,2,99)/2),"")</f>
        <v/>
      </c>
      <c r="CFQ32" s="4" t="str">
        <f>IFERROR(IF(N(data_NoOutliers!BTB32),data_NoOutliers!BTB32,MID(data_NoOutliers!BTB32,2,99)/2),"")</f>
        <v/>
      </c>
      <c r="CFR32" s="4" t="str">
        <f>IFERROR(IF(N(data_NoOutliers!BTC32),data_NoOutliers!BTC32,MID(data_NoOutliers!BTC32,2,99)/2),"")</f>
        <v/>
      </c>
      <c r="CFS32" s="4" t="str">
        <f>IFERROR(IF(N(data_NoOutliers!BTD32),data_NoOutliers!BTD32,MID(data_NoOutliers!BTD32,2,99)/2),"")</f>
        <v/>
      </c>
      <c r="CFT32" s="4" t="str">
        <f>IFERROR(IF(N(data_NoOutliers!BTE32),data_NoOutliers!BTE32,MID(data_NoOutliers!BTE32,2,99)/2),"")</f>
        <v/>
      </c>
      <c r="CFU32" s="4" t="str">
        <f>IFERROR(IF(N(data_NoOutliers!BTF32),data_NoOutliers!BTF32,MID(data_NoOutliers!BTF32,2,99)/2),"")</f>
        <v/>
      </c>
      <c r="CFV32" s="4" t="str">
        <f>IFERROR(IF(N(data_NoOutliers!BTG32),data_NoOutliers!BTG32,MID(data_NoOutliers!BTG32,2,99)/2),"")</f>
        <v/>
      </c>
      <c r="CFW32" s="4" t="str">
        <f>IFERROR(IF(N(data_NoOutliers!BTH32),data_NoOutliers!BTH32,MID(data_NoOutliers!BTH32,2,99)/2),"")</f>
        <v/>
      </c>
      <c r="CFX32" s="4" t="str">
        <f>IFERROR(IF(N(data_NoOutliers!BTI32),data_NoOutliers!BTI32,MID(data_NoOutliers!BTI32,2,99)/2),"")</f>
        <v/>
      </c>
      <c r="CFY32" s="4" t="str">
        <f>IFERROR(IF(N(data_NoOutliers!BTJ32),data_NoOutliers!BTJ32,MID(data_NoOutliers!BTJ32,2,99)/2),"")</f>
        <v/>
      </c>
      <c r="CFZ32" s="4" t="str">
        <f>IFERROR(IF(N(data_NoOutliers!BTK32),data_NoOutliers!BTK32,MID(data_NoOutliers!BTK32,2,99)/2),"")</f>
        <v/>
      </c>
      <c r="CGA32" s="4" t="str">
        <f>IFERROR(IF(N(data_NoOutliers!BTL32),data_NoOutliers!BTL32,MID(data_NoOutliers!BTL32,2,99)/2),"")</f>
        <v/>
      </c>
      <c r="CGB32" s="4" t="str">
        <f>IFERROR(IF(N(data_NoOutliers!BTM32),data_NoOutliers!BTM32,MID(data_NoOutliers!BTM32,2,99)/2),"")</f>
        <v/>
      </c>
      <c r="CGC32" s="4" t="str">
        <f>IFERROR(IF(N(data_NoOutliers!BTN32),data_NoOutliers!BTN32,MID(data_NoOutliers!BTN32,2,99)/2),"")</f>
        <v/>
      </c>
      <c r="CGD32" s="4" t="str">
        <f>IFERROR(IF(N(data_NoOutliers!BTO32),data_NoOutliers!BTO32,MID(data_NoOutliers!BTO32,2,99)/2),"")</f>
        <v/>
      </c>
      <c r="CGE32" s="4" t="str">
        <f>IFERROR(IF(N(data_NoOutliers!BTP32),data_NoOutliers!BTP32,MID(data_NoOutliers!BTP32,2,99)/2),"")</f>
        <v/>
      </c>
      <c r="CGF32" s="4" t="str">
        <f>IFERROR(IF(N(data_NoOutliers!BTQ32),data_NoOutliers!BTQ32,MID(data_NoOutliers!BTQ32,2,99)/2),"")</f>
        <v/>
      </c>
      <c r="CGG32" s="4" t="str">
        <f>IFERROR(IF(N(data_NoOutliers!BTR32),data_NoOutliers!BTR32,MID(data_NoOutliers!BTR32,2,99)/2),"")</f>
        <v/>
      </c>
      <c r="CGH32" s="4" t="str">
        <f>IFERROR(IF(N(data_NoOutliers!BTS32),data_NoOutliers!BTS32,MID(data_NoOutliers!BTS32,2,99)/2),"")</f>
        <v/>
      </c>
      <c r="CGI32" s="4" t="str">
        <f>IFERROR(IF(N(data_NoOutliers!BTT32),data_NoOutliers!BTT32,MID(data_NoOutliers!BTT32,2,99)/2),"")</f>
        <v/>
      </c>
      <c r="CGJ32" s="4" t="str">
        <f>IFERROR(IF(N(data_NoOutliers!BTU32),data_NoOutliers!BTU32,MID(data_NoOutliers!BTU32,2,99)/2),"")</f>
        <v/>
      </c>
      <c r="CGK32" s="4" t="str">
        <f>IFERROR(IF(N(data_NoOutliers!BTV32),data_NoOutliers!BTV32,MID(data_NoOutliers!BTV32,2,99)/2),"")</f>
        <v/>
      </c>
      <c r="CGL32" s="4" t="str">
        <f>IFERROR(IF(N(data_NoOutliers!BTW32),data_NoOutliers!BTW32,MID(data_NoOutliers!BTW32,2,99)/2),"")</f>
        <v/>
      </c>
      <c r="CGM32" s="4" t="str">
        <f>IFERROR(IF(N(data_NoOutliers!BTX32),data_NoOutliers!BTX32,MID(data_NoOutliers!BTX32,2,99)/2),"")</f>
        <v/>
      </c>
      <c r="CGN32" s="4" t="str">
        <f>IFERROR(IF(N(data_NoOutliers!BTY32),data_NoOutliers!BTY32,MID(data_NoOutliers!BTY32,2,99)/2),"")</f>
        <v/>
      </c>
      <c r="CGO32" s="4" t="str">
        <f>IFERROR(IF(N(data_NoOutliers!BTZ32),data_NoOutliers!BTZ32,MID(data_NoOutliers!BTZ32,2,99)/2),"")</f>
        <v/>
      </c>
      <c r="CGP32" s="4" t="str">
        <f>IFERROR(IF(N(data_NoOutliers!BUA32),data_NoOutliers!BUA32,MID(data_NoOutliers!BUA32,2,99)/2),"")</f>
        <v/>
      </c>
      <c r="CGQ32" s="4" t="str">
        <f>IFERROR(IF(N(data_NoOutliers!BUB32),data_NoOutliers!BUB32,MID(data_NoOutliers!BUB32,2,99)/2),"")</f>
        <v/>
      </c>
      <c r="CGR32" s="4" t="str">
        <f>IFERROR(IF(N(data_NoOutliers!BUC32),data_NoOutliers!BUC32,MID(data_NoOutliers!BUC32,2,99)/2),"")</f>
        <v/>
      </c>
      <c r="CGS32" s="4" t="str">
        <f>IFERROR(IF(N(data_NoOutliers!BUD32),data_NoOutliers!BUD32,MID(data_NoOutliers!BUD32,2,99)/2),"")</f>
        <v/>
      </c>
      <c r="CGT32" s="4" t="str">
        <f>IFERROR(IF(N(data_NoOutliers!BUE32),data_NoOutliers!BUE32,MID(data_NoOutliers!BUE32,2,99)/2),"")</f>
        <v/>
      </c>
      <c r="CGU32" s="4" t="str">
        <f>IFERROR(IF(N(data_NoOutliers!BUF32),data_NoOutliers!BUF32,MID(data_NoOutliers!BUF32,2,99)/2),"")</f>
        <v/>
      </c>
      <c r="CGV32" s="4" t="str">
        <f>IFERROR(IF(N(data_NoOutliers!BUG32),data_NoOutliers!BUG32,MID(data_NoOutliers!BUG32,2,99)/2),"")</f>
        <v/>
      </c>
      <c r="CGW32" s="4" t="str">
        <f>IFERROR(IF(N(data_NoOutliers!BUH32),data_NoOutliers!BUH32,MID(data_NoOutliers!BUH32,2,99)/2),"")</f>
        <v/>
      </c>
      <c r="CGX32" s="4" t="str">
        <f>IFERROR(IF(N(data_NoOutliers!BUI32),data_NoOutliers!BUI32,MID(data_NoOutliers!BUI32,2,99)/2),"")</f>
        <v/>
      </c>
      <c r="CGY32" s="4" t="str">
        <f>IFERROR(IF(N(data_NoOutliers!BUJ32),data_NoOutliers!BUJ32,MID(data_NoOutliers!BUJ32,2,99)/2),"")</f>
        <v/>
      </c>
      <c r="CGZ32" s="4" t="str">
        <f>IFERROR(IF(N(data_NoOutliers!BUK32),data_NoOutliers!BUK32,MID(data_NoOutliers!BUK32,2,99)/2),"")</f>
        <v/>
      </c>
      <c r="CHA32" s="4" t="str">
        <f>IFERROR(IF(N(data_NoOutliers!BUL32),data_NoOutliers!BUL32,MID(data_NoOutliers!BUL32,2,99)/2),"")</f>
        <v/>
      </c>
      <c r="CHB32" s="4" t="str">
        <f>IFERROR(IF(N(data_NoOutliers!BUM32),data_NoOutliers!BUM32,MID(data_NoOutliers!BUM32,2,99)/2),"")</f>
        <v/>
      </c>
      <c r="CHC32" s="4" t="str">
        <f>IFERROR(IF(N(data_NoOutliers!BUN32),data_NoOutliers!BUN32,MID(data_NoOutliers!BUN32,2,99)/2),"")</f>
        <v/>
      </c>
      <c r="CHD32" s="4" t="str">
        <f>IFERROR(IF(N(data_NoOutliers!BUO32),data_NoOutliers!BUO32,MID(data_NoOutliers!BUO32,2,99)/2),"")</f>
        <v/>
      </c>
      <c r="CHE32" s="4" t="str">
        <f>IFERROR(IF(N(data_NoOutliers!BUP32),data_NoOutliers!BUP32,MID(data_NoOutliers!BUP32,2,99)/2),"")</f>
        <v/>
      </c>
      <c r="CHF32" s="4" t="str">
        <f>IFERROR(IF(N(data_NoOutliers!BUQ32),data_NoOutliers!BUQ32,MID(data_NoOutliers!BUQ32,2,99)/2),"")</f>
        <v/>
      </c>
      <c r="CHG32" s="4" t="str">
        <f>IFERROR(IF(N(data_NoOutliers!BUR32),data_NoOutliers!BUR32,MID(data_NoOutliers!BUR32,2,99)/2),"")</f>
        <v/>
      </c>
      <c r="CHH32" s="4" t="str">
        <f>IFERROR(IF(N(data_NoOutliers!BUS32),data_NoOutliers!BUS32,MID(data_NoOutliers!BUS32,2,99)/2),"")</f>
        <v/>
      </c>
      <c r="CHI32" s="4" t="str">
        <f>IFERROR(IF(N(data_NoOutliers!BUT32),data_NoOutliers!BUT32,MID(data_NoOutliers!BUT32,2,99)/2),"")</f>
        <v/>
      </c>
      <c r="CHJ32" s="4" t="str">
        <f>IFERROR(IF(N(data_NoOutliers!BUU32),data_NoOutliers!BUU32,MID(data_NoOutliers!BUU32,2,99)/2),"")</f>
        <v/>
      </c>
      <c r="CHK32" s="4" t="str">
        <f>IFERROR(IF(N(data_NoOutliers!BUV32),data_NoOutliers!BUV32,MID(data_NoOutliers!BUV32,2,99)/2),"")</f>
        <v/>
      </c>
      <c r="CHL32" s="4" t="str">
        <f>IFERROR(IF(N(data_NoOutliers!BUW32),data_NoOutliers!BUW32,MID(data_NoOutliers!BUW32,2,99)/2),"")</f>
        <v/>
      </c>
      <c r="CHM32" s="4" t="str">
        <f>IFERROR(IF(N(data_NoOutliers!BUX32),data_NoOutliers!BUX32,MID(data_NoOutliers!BUX32,2,99)/2),"")</f>
        <v/>
      </c>
      <c r="CHN32" s="4" t="str">
        <f>IFERROR(IF(N(data_NoOutliers!BUY32),data_NoOutliers!BUY32,MID(data_NoOutliers!BUY32,2,99)/2),"")</f>
        <v/>
      </c>
      <c r="CHO32" s="4" t="str">
        <f>IFERROR(IF(N(data_NoOutliers!BUZ32),data_NoOutliers!BUZ32,MID(data_NoOutliers!BUZ32,2,99)/2),"")</f>
        <v/>
      </c>
      <c r="CHP32" s="4" t="str">
        <f>IFERROR(IF(N(data_NoOutliers!BVA32),data_NoOutliers!BVA32,MID(data_NoOutliers!BVA32,2,99)/2),"")</f>
        <v/>
      </c>
      <c r="CHQ32" s="4" t="str">
        <f>IFERROR(IF(N(data_NoOutliers!BVB32),data_NoOutliers!BVB32,MID(data_NoOutliers!BVB32,2,99)/2),"")</f>
        <v/>
      </c>
      <c r="CHR32" s="4" t="str">
        <f>IFERROR(IF(N(data_NoOutliers!BVC32),data_NoOutliers!BVC32,MID(data_NoOutliers!BVC32,2,99)/2),"")</f>
        <v/>
      </c>
      <c r="CHS32" s="4" t="str">
        <f>IFERROR(IF(N(data_NoOutliers!BVD32),data_NoOutliers!BVD32,MID(data_NoOutliers!BVD32,2,99)/2),"")</f>
        <v/>
      </c>
      <c r="CHT32" s="4" t="str">
        <f>IFERROR(IF(N(data_NoOutliers!BVE32),data_NoOutliers!BVE32,MID(data_NoOutliers!BVE32,2,99)/2),"")</f>
        <v/>
      </c>
      <c r="CHU32" s="4" t="str">
        <f>IFERROR(IF(N(data_NoOutliers!BVF32),data_NoOutliers!BVF32,MID(data_NoOutliers!BVF32,2,99)/2),"")</f>
        <v/>
      </c>
      <c r="CHV32" s="4" t="str">
        <f>IFERROR(IF(N(data_NoOutliers!BVG32),data_NoOutliers!BVG32,MID(data_NoOutliers!BVG32,2,99)/2),"")</f>
        <v/>
      </c>
      <c r="CHW32" s="4" t="str">
        <f>IFERROR(IF(N(data_NoOutliers!BVH32),data_NoOutliers!BVH32,MID(data_NoOutliers!BVH32,2,99)/2),"")</f>
        <v/>
      </c>
      <c r="CHX32" s="4" t="str">
        <f>IFERROR(IF(N(data_NoOutliers!BVI32),data_NoOutliers!BVI32,MID(data_NoOutliers!BVI32,2,99)/2),"")</f>
        <v/>
      </c>
      <c r="CHY32" s="4" t="str">
        <f>IFERROR(IF(N(data_NoOutliers!BVJ32),data_NoOutliers!BVJ32,MID(data_NoOutliers!BVJ32,2,99)/2),"")</f>
        <v/>
      </c>
      <c r="CHZ32" s="4" t="str">
        <f>IFERROR(IF(N(data_NoOutliers!BVK32),data_NoOutliers!BVK32,MID(data_NoOutliers!BVK32,2,99)/2),"")</f>
        <v/>
      </c>
      <c r="CIA32" s="4" t="str">
        <f>IFERROR(IF(N(data_NoOutliers!BVL32),data_NoOutliers!BVL32,MID(data_NoOutliers!BVL32,2,99)/2),"")</f>
        <v/>
      </c>
      <c r="CIB32" s="4" t="str">
        <f>IFERROR(IF(N(data_NoOutliers!BVM32),data_NoOutliers!BVM32,MID(data_NoOutliers!BVM32,2,99)/2),"")</f>
        <v/>
      </c>
      <c r="CIC32" s="4" t="str">
        <f>IFERROR(IF(N(data_NoOutliers!BVN32),data_NoOutliers!BVN32,MID(data_NoOutliers!BVN32,2,99)/2),"")</f>
        <v/>
      </c>
      <c r="CID32" s="4" t="str">
        <f>IFERROR(IF(N(data_NoOutliers!BVO32),data_NoOutliers!BVO32,MID(data_NoOutliers!BVO32,2,99)/2),"")</f>
        <v/>
      </c>
      <c r="CIE32" s="4" t="str">
        <f>IFERROR(IF(N(data_NoOutliers!BVP32),data_NoOutliers!BVP32,MID(data_NoOutliers!BVP32,2,99)/2),"")</f>
        <v/>
      </c>
      <c r="CIF32" s="4" t="str">
        <f>IFERROR(IF(N(data_NoOutliers!BVQ32),data_NoOutliers!BVQ32,MID(data_NoOutliers!BVQ32,2,99)/2),"")</f>
        <v/>
      </c>
      <c r="CIG32" s="4" t="str">
        <f>IFERROR(IF(N(data_NoOutliers!BVR32),data_NoOutliers!BVR32,MID(data_NoOutliers!BVR32,2,99)/2),"")</f>
        <v/>
      </c>
      <c r="CIH32" s="4" t="str">
        <f>IFERROR(IF(N(data_NoOutliers!BVS32),data_NoOutliers!BVS32,MID(data_NoOutliers!BVS32,2,99)/2),"")</f>
        <v/>
      </c>
      <c r="CII32" s="4" t="str">
        <f>IFERROR(IF(N(data_NoOutliers!BVT32),data_NoOutliers!BVT32,MID(data_NoOutliers!BVT32,2,99)/2),"")</f>
        <v/>
      </c>
      <c r="CIJ32" s="4" t="str">
        <f>IFERROR(IF(N(data_NoOutliers!BVU32),data_NoOutliers!BVU32,MID(data_NoOutliers!BVU32,2,99)/2),"")</f>
        <v/>
      </c>
      <c r="CIK32" s="4" t="str">
        <f>IFERROR(IF(N(data_NoOutliers!BVV32),data_NoOutliers!BVV32,MID(data_NoOutliers!BVV32,2,99)/2),"")</f>
        <v/>
      </c>
      <c r="CIL32" s="4" t="str">
        <f>IFERROR(IF(N(data_NoOutliers!BVW32),data_NoOutliers!BVW32,MID(data_NoOutliers!BVW32,2,99)/2),"")</f>
        <v/>
      </c>
      <c r="CIM32" s="4" t="str">
        <f>IFERROR(IF(N(data_NoOutliers!BVX32),data_NoOutliers!BVX32,MID(data_NoOutliers!BVX32,2,99)/2),"")</f>
        <v/>
      </c>
      <c r="CIN32" s="4" t="str">
        <f>IFERROR(IF(N(data_NoOutliers!BVY32),data_NoOutliers!BVY32,MID(data_NoOutliers!BVY32,2,99)/2),"")</f>
        <v/>
      </c>
      <c r="CIO32" s="4" t="str">
        <f>IFERROR(IF(N(data_NoOutliers!BVZ32),data_NoOutliers!BVZ32,MID(data_NoOutliers!BVZ32,2,99)/2),"")</f>
        <v/>
      </c>
      <c r="CIP32" s="4" t="str">
        <f>IFERROR(IF(N(data_NoOutliers!BWA32),data_NoOutliers!BWA32,MID(data_NoOutliers!BWA32,2,99)/2),"")</f>
        <v/>
      </c>
      <c r="CIQ32" s="4" t="str">
        <f>IFERROR(IF(N(data_NoOutliers!BWB32),data_NoOutliers!BWB32,MID(data_NoOutliers!BWB32,2,99)/2),"")</f>
        <v/>
      </c>
      <c r="CIR32" s="4" t="str">
        <f>IFERROR(IF(N(data_NoOutliers!BWC32),data_NoOutliers!BWC32,MID(data_NoOutliers!BWC32,2,99)/2),"")</f>
        <v/>
      </c>
      <c r="CIS32" s="4" t="str">
        <f>IFERROR(IF(N(data_NoOutliers!BWD32),data_NoOutliers!BWD32,MID(data_NoOutliers!BWD32,2,99)/2),"")</f>
        <v/>
      </c>
      <c r="CIT32" s="4" t="str">
        <f>IFERROR(IF(N(data_NoOutliers!BWE32),data_NoOutliers!BWE32,MID(data_NoOutliers!BWE32,2,99)/2),"")</f>
        <v/>
      </c>
      <c r="CIU32" s="4" t="str">
        <f>IFERROR(IF(N(data_NoOutliers!BWF32),data_NoOutliers!BWF32,MID(data_NoOutliers!BWF32,2,99)/2),"")</f>
        <v/>
      </c>
      <c r="CIV32" s="4" t="str">
        <f>IFERROR(IF(N(data_NoOutliers!BWG32),data_NoOutliers!BWG32,MID(data_NoOutliers!BWG32,2,99)/2),"")</f>
        <v/>
      </c>
      <c r="CIW32" s="4" t="str">
        <f>IFERROR(IF(N(data_NoOutliers!BWH32),data_NoOutliers!BWH32,MID(data_NoOutliers!BWH32,2,99)/2),"")</f>
        <v/>
      </c>
      <c r="CIX32" s="4" t="str">
        <f>IFERROR(IF(N(data_NoOutliers!BWI32),data_NoOutliers!BWI32,MID(data_NoOutliers!BWI32,2,99)/2),"")</f>
        <v/>
      </c>
      <c r="CIY32" s="4" t="str">
        <f>IFERROR(IF(N(data_NoOutliers!BWJ32),data_NoOutliers!BWJ32,MID(data_NoOutliers!BWJ32,2,99)/2),"")</f>
        <v/>
      </c>
      <c r="CIZ32" s="4" t="str">
        <f>IFERROR(IF(N(data_NoOutliers!BWK32),data_NoOutliers!BWK32,MID(data_NoOutliers!BWK32,2,99)/2),"")</f>
        <v/>
      </c>
      <c r="CJA32" s="4" t="str">
        <f>IFERROR(IF(N(data_NoOutliers!BWL32),data_NoOutliers!BWL32,MID(data_NoOutliers!BWL32,2,99)/2),"")</f>
        <v/>
      </c>
      <c r="CJB32" s="4" t="str">
        <f>IFERROR(IF(N(data_NoOutliers!BWM32),data_NoOutliers!BWM32,MID(data_NoOutliers!BWM32,2,99)/2),"")</f>
        <v/>
      </c>
      <c r="CJC32" s="4" t="str">
        <f>IFERROR(IF(N(data_NoOutliers!BWN32),data_NoOutliers!BWN32,MID(data_NoOutliers!BWN32,2,99)/2),"")</f>
        <v/>
      </c>
      <c r="CJD32" s="4" t="str">
        <f>IFERROR(IF(N(data_NoOutliers!BWO32),data_NoOutliers!BWO32,MID(data_NoOutliers!BWO32,2,99)/2),"")</f>
        <v/>
      </c>
      <c r="CJE32" s="4" t="str">
        <f>IFERROR(IF(N(data_NoOutliers!BWP32),data_NoOutliers!BWP32,MID(data_NoOutliers!BWP32,2,99)/2),"")</f>
        <v/>
      </c>
      <c r="CJF32" s="4" t="str">
        <f>IFERROR(IF(N(data_NoOutliers!BWQ32),data_NoOutliers!BWQ32,MID(data_NoOutliers!BWQ32,2,99)/2),"")</f>
        <v/>
      </c>
      <c r="CJG32" s="4" t="str">
        <f>IFERROR(IF(N(data_NoOutliers!BWR32),data_NoOutliers!BWR32,MID(data_NoOutliers!BWR32,2,99)/2),"")</f>
        <v/>
      </c>
      <c r="CJH32" s="4" t="str">
        <f>IFERROR(IF(N(data_NoOutliers!BWS32),data_NoOutliers!BWS32,MID(data_NoOutliers!BWS32,2,99)/2),"")</f>
        <v/>
      </c>
      <c r="CJI32" s="4" t="str">
        <f>IFERROR(IF(N(data_NoOutliers!BWT32),data_NoOutliers!BWT32,MID(data_NoOutliers!BWT32,2,99)/2),"")</f>
        <v/>
      </c>
      <c r="CJJ32" s="4" t="str">
        <f>IFERROR(IF(N(data_NoOutliers!BWU32),data_NoOutliers!BWU32,MID(data_NoOutliers!BWU32,2,99)/2),"")</f>
        <v/>
      </c>
      <c r="CJK32" s="4" t="str">
        <f>IFERROR(IF(N(data_NoOutliers!BWV32),data_NoOutliers!BWV32,MID(data_NoOutliers!BWV32,2,99)/2),"")</f>
        <v/>
      </c>
      <c r="CJL32" s="4" t="str">
        <f>IFERROR(IF(N(data_NoOutliers!BWW32),data_NoOutliers!BWW32,MID(data_NoOutliers!BWW32,2,99)/2),"")</f>
        <v/>
      </c>
      <c r="CJM32" s="4" t="str">
        <f>IFERROR(IF(N(data_NoOutliers!BWX32),data_NoOutliers!BWX32,MID(data_NoOutliers!BWX32,2,99)/2),"")</f>
        <v/>
      </c>
      <c r="CJN32" s="4" t="str">
        <f>IFERROR(IF(N(data_NoOutliers!BWY32),data_NoOutliers!BWY32,MID(data_NoOutliers!BWY32,2,99)/2),"")</f>
        <v/>
      </c>
      <c r="CJO32" s="4" t="str">
        <f>IFERROR(IF(N(data_NoOutliers!BWZ32),data_NoOutliers!BWZ32,MID(data_NoOutliers!BWZ32,2,99)/2),"")</f>
        <v/>
      </c>
      <c r="CJP32" s="4" t="str">
        <f>IFERROR(IF(N(data_NoOutliers!BXA32),data_NoOutliers!BXA32,MID(data_NoOutliers!BXA32,2,99)/2),"")</f>
        <v/>
      </c>
      <c r="CJQ32" s="4" t="str">
        <f>IFERROR(IF(N(data_NoOutliers!BXB32),data_NoOutliers!BXB32,MID(data_NoOutliers!BXB32,2,99)/2),"")</f>
        <v/>
      </c>
      <c r="CJR32" s="4" t="str">
        <f>IFERROR(IF(N(data_NoOutliers!BXC32),data_NoOutliers!BXC32,MID(data_NoOutliers!BXC32,2,99)/2),"")</f>
        <v/>
      </c>
      <c r="CJS32" s="4" t="str">
        <f>IFERROR(IF(N(data_NoOutliers!BXD32),data_NoOutliers!BXD32,MID(data_NoOutliers!BXD32,2,99)/2),"")</f>
        <v/>
      </c>
      <c r="CJT32" s="4" t="str">
        <f>IFERROR(IF(N(data_NoOutliers!BXE32),data_NoOutliers!BXE32,MID(data_NoOutliers!BXE32,2,99)/2),"")</f>
        <v/>
      </c>
      <c r="CJU32" s="4" t="str">
        <f>IFERROR(IF(N(data_NoOutliers!BXF32),data_NoOutliers!BXF32,MID(data_NoOutliers!BXF32,2,99)/2),"")</f>
        <v/>
      </c>
      <c r="CJV32" s="4" t="str">
        <f>IFERROR(IF(N(data_NoOutliers!BXG32),data_NoOutliers!BXG32,MID(data_NoOutliers!BXG32,2,99)/2),"")</f>
        <v/>
      </c>
      <c r="CJW32" s="4" t="str">
        <f>IFERROR(IF(N(data_NoOutliers!BXH32),data_NoOutliers!BXH32,MID(data_NoOutliers!BXH32,2,99)/2),"")</f>
        <v/>
      </c>
      <c r="CJX32" s="4" t="str">
        <f>IFERROR(IF(N(data_NoOutliers!BXI32),data_NoOutliers!BXI32,MID(data_NoOutliers!BXI32,2,99)/2),"")</f>
        <v/>
      </c>
      <c r="CJY32" s="4" t="str">
        <f>IFERROR(IF(N(data_NoOutliers!BXJ32),data_NoOutliers!BXJ32,MID(data_NoOutliers!BXJ32,2,99)/2),"")</f>
        <v/>
      </c>
      <c r="CJZ32" s="4" t="str">
        <f>IFERROR(IF(N(data_NoOutliers!BXK32),data_NoOutliers!BXK32,MID(data_NoOutliers!BXK32,2,99)/2),"")</f>
        <v/>
      </c>
      <c r="CKA32" s="4" t="str">
        <f>IFERROR(IF(N(data_NoOutliers!BXL32),data_NoOutliers!BXL32,MID(data_NoOutliers!BXL32,2,99)/2),"")</f>
        <v/>
      </c>
      <c r="CKB32" s="4" t="str">
        <f>IFERROR(IF(N(data_NoOutliers!BXM32),data_NoOutliers!BXM32,MID(data_NoOutliers!BXM32,2,99)/2),"")</f>
        <v/>
      </c>
      <c r="CKC32" s="4" t="str">
        <f>IFERROR(IF(N(data_NoOutliers!BXN32),data_NoOutliers!BXN32,MID(data_NoOutliers!BXN32,2,99)/2),"")</f>
        <v/>
      </c>
      <c r="CKD32" s="4" t="str">
        <f>IFERROR(IF(N(data_NoOutliers!BXO32),data_NoOutliers!BXO32,MID(data_NoOutliers!BXO32,2,99)/2),"")</f>
        <v/>
      </c>
      <c r="CKE32" s="4" t="str">
        <f>IFERROR(IF(N(data_NoOutliers!BXP32),data_NoOutliers!BXP32,MID(data_NoOutliers!BXP32,2,99)/2),"")</f>
        <v/>
      </c>
      <c r="CKF32" s="4" t="str">
        <f>IFERROR(IF(N(data_NoOutliers!BXQ32),data_NoOutliers!BXQ32,MID(data_NoOutliers!BXQ32,2,99)/2),"")</f>
        <v/>
      </c>
      <c r="CKG32" s="4" t="str">
        <f>IFERROR(IF(N(data_NoOutliers!BXR32),data_NoOutliers!BXR32,MID(data_NoOutliers!BXR32,2,99)/2),"")</f>
        <v/>
      </c>
      <c r="CKH32" s="4" t="str">
        <f>IFERROR(IF(N(data_NoOutliers!BXS32),data_NoOutliers!BXS32,MID(data_NoOutliers!BXS32,2,99)/2),"")</f>
        <v/>
      </c>
      <c r="CKI32" s="4" t="str">
        <f>IFERROR(IF(N(data_NoOutliers!BXT32),data_NoOutliers!BXT32,MID(data_NoOutliers!BXT32,2,99)/2),"")</f>
        <v/>
      </c>
      <c r="CKJ32" s="4" t="str">
        <f>IFERROR(IF(N(data_NoOutliers!BXU32),data_NoOutliers!BXU32,MID(data_NoOutliers!BXU32,2,99)/2),"")</f>
        <v/>
      </c>
      <c r="CKK32" s="4" t="str">
        <f>IFERROR(IF(N(data_NoOutliers!BXV32),data_NoOutliers!BXV32,MID(data_NoOutliers!BXV32,2,99)/2),"")</f>
        <v/>
      </c>
      <c r="CKL32" s="4" t="str">
        <f>IFERROR(IF(N(data_NoOutliers!BXW32),data_NoOutliers!BXW32,MID(data_NoOutliers!BXW32,2,99)/2),"")</f>
        <v/>
      </c>
      <c r="CKM32" s="4" t="str">
        <f>IFERROR(IF(N(data_NoOutliers!BXX32),data_NoOutliers!BXX32,MID(data_NoOutliers!BXX32,2,99)/2),"")</f>
        <v/>
      </c>
      <c r="CKN32" s="4" t="str">
        <f>IFERROR(IF(N(data_NoOutliers!BXY32),data_NoOutliers!BXY32,MID(data_NoOutliers!BXY32,2,99)/2),"")</f>
        <v/>
      </c>
      <c r="CKO32" s="4" t="str">
        <f>IFERROR(IF(N(data_NoOutliers!BXZ32),data_NoOutliers!BXZ32,MID(data_NoOutliers!BXZ32,2,99)/2),"")</f>
        <v/>
      </c>
      <c r="CKP32" s="4" t="str">
        <f>IFERROR(IF(N(data_NoOutliers!BYA32),data_NoOutliers!BYA32,MID(data_NoOutliers!BYA32,2,99)/2),"")</f>
        <v/>
      </c>
      <c r="CKQ32" s="4" t="str">
        <f>IFERROR(IF(N(data_NoOutliers!BYB32),data_NoOutliers!BYB32,MID(data_NoOutliers!BYB32,2,99)/2),"")</f>
        <v/>
      </c>
      <c r="CKR32" s="4" t="str">
        <f>IFERROR(IF(N(data_NoOutliers!BYC32),data_NoOutliers!BYC32,MID(data_NoOutliers!BYC32,2,99)/2),"")</f>
        <v/>
      </c>
      <c r="CKS32" s="4" t="str">
        <f>IFERROR(IF(N(data_NoOutliers!BYD32),data_NoOutliers!BYD32,MID(data_NoOutliers!BYD32,2,99)/2),"")</f>
        <v/>
      </c>
      <c r="CKT32" s="4" t="str">
        <f>IFERROR(IF(N(data_NoOutliers!BYE32),data_NoOutliers!BYE32,MID(data_NoOutliers!BYE32,2,99)/2),"")</f>
        <v/>
      </c>
      <c r="CKU32" s="4" t="str">
        <f>IFERROR(IF(N(data_NoOutliers!BYF32),data_NoOutliers!BYF32,MID(data_NoOutliers!BYF32,2,99)/2),"")</f>
        <v/>
      </c>
      <c r="CKV32" s="4" t="str">
        <f>IFERROR(IF(N(data_NoOutliers!BYG32),data_NoOutliers!BYG32,MID(data_NoOutliers!BYG32,2,99)/2),"")</f>
        <v/>
      </c>
      <c r="CKW32" s="4" t="str">
        <f>IFERROR(IF(N(data_NoOutliers!BYH32),data_NoOutliers!BYH32,MID(data_NoOutliers!BYH32,2,99)/2),"")</f>
        <v/>
      </c>
      <c r="CKX32" s="4" t="str">
        <f>IFERROR(IF(N(data_NoOutliers!BYI32),data_NoOutliers!BYI32,MID(data_NoOutliers!BYI32,2,99)/2),"")</f>
        <v/>
      </c>
      <c r="CKY32" s="4" t="str">
        <f>IFERROR(IF(N(data_NoOutliers!BYJ32),data_NoOutliers!BYJ32,MID(data_NoOutliers!BYJ32,2,99)/2),"")</f>
        <v/>
      </c>
      <c r="CKZ32" s="4" t="str">
        <f>IFERROR(IF(N(data_NoOutliers!BYK32),data_NoOutliers!BYK32,MID(data_NoOutliers!BYK32,2,99)/2),"")</f>
        <v/>
      </c>
      <c r="CLA32" s="4" t="str">
        <f>IFERROR(IF(N(data_NoOutliers!BYL32),data_NoOutliers!BYL32,MID(data_NoOutliers!BYL32,2,99)/2),"")</f>
        <v/>
      </c>
      <c r="CLB32" s="4" t="str">
        <f>IFERROR(IF(N(data_NoOutliers!BYM32),data_NoOutliers!BYM32,MID(data_NoOutliers!BYM32,2,99)/2),"")</f>
        <v/>
      </c>
      <c r="CLC32" s="4" t="str">
        <f>IFERROR(IF(N(data_NoOutliers!BYN32),data_NoOutliers!BYN32,MID(data_NoOutliers!BYN32,2,99)/2),"")</f>
        <v/>
      </c>
      <c r="CLD32" s="4" t="str">
        <f>IFERROR(IF(N(data_NoOutliers!BYO32),data_NoOutliers!BYO32,MID(data_NoOutliers!BYO32,2,99)/2),"")</f>
        <v/>
      </c>
      <c r="CLE32" s="4" t="str">
        <f>IFERROR(IF(N(data_NoOutliers!BYP32),data_NoOutliers!BYP32,MID(data_NoOutliers!BYP32,2,99)/2),"")</f>
        <v/>
      </c>
      <c r="CLF32" s="4" t="str">
        <f>IFERROR(IF(N(data_NoOutliers!BYQ32),data_NoOutliers!BYQ32,MID(data_NoOutliers!BYQ32,2,99)/2),"")</f>
        <v/>
      </c>
      <c r="CLG32" s="4" t="str">
        <f>IFERROR(IF(N(data_NoOutliers!BYR32),data_NoOutliers!BYR32,MID(data_NoOutliers!BYR32,2,99)/2),"")</f>
        <v/>
      </c>
      <c r="CLH32" s="4" t="str">
        <f>IFERROR(IF(N(data_NoOutliers!BYS32),data_NoOutliers!BYS32,MID(data_NoOutliers!BYS32,2,99)/2),"")</f>
        <v/>
      </c>
      <c r="CLI32" s="4" t="str">
        <f>IFERROR(IF(N(data_NoOutliers!BYT32),data_NoOutliers!BYT32,MID(data_NoOutliers!BYT32,2,99)/2),"")</f>
        <v/>
      </c>
      <c r="CLJ32" s="4" t="str">
        <f>IFERROR(IF(N(data_NoOutliers!BYU32),data_NoOutliers!BYU32,MID(data_NoOutliers!BYU32,2,99)/2),"")</f>
        <v/>
      </c>
      <c r="CLK32" s="4" t="str">
        <f>IFERROR(IF(N(data_NoOutliers!BYV32),data_NoOutliers!BYV32,MID(data_NoOutliers!BYV32,2,99)/2),"")</f>
        <v/>
      </c>
      <c r="CLL32" s="4" t="str">
        <f>IFERROR(IF(N(data_NoOutliers!BYW32),data_NoOutliers!BYW32,MID(data_NoOutliers!BYW32,2,99)/2),"")</f>
        <v/>
      </c>
      <c r="CLM32" s="4" t="str">
        <f>IFERROR(IF(N(data_NoOutliers!BYX32),data_NoOutliers!BYX32,MID(data_NoOutliers!BYX32,2,99)/2),"")</f>
        <v/>
      </c>
      <c r="CLN32" s="4" t="str">
        <f>IFERROR(IF(N(data_NoOutliers!BYY32),data_NoOutliers!BYY32,MID(data_NoOutliers!BYY32,2,99)/2),"")</f>
        <v/>
      </c>
      <c r="CLO32" s="4" t="str">
        <f>IFERROR(IF(N(data_NoOutliers!BYZ32),data_NoOutliers!BYZ32,MID(data_NoOutliers!BYZ32,2,99)/2),"")</f>
        <v/>
      </c>
      <c r="CLP32" s="4" t="str">
        <f>IFERROR(IF(N(data_NoOutliers!BZA32),data_NoOutliers!BZA32,MID(data_NoOutliers!BZA32,2,99)/2),"")</f>
        <v/>
      </c>
      <c r="CLQ32" s="4" t="str">
        <f>IFERROR(IF(N(data_NoOutliers!BZB32),data_NoOutliers!BZB32,MID(data_NoOutliers!BZB32,2,99)/2),"")</f>
        <v/>
      </c>
      <c r="CLR32" s="4" t="str">
        <f>IFERROR(IF(N(data_NoOutliers!BZC32),data_NoOutliers!BZC32,MID(data_NoOutliers!BZC32,2,99)/2),"")</f>
        <v/>
      </c>
      <c r="CLS32" s="4" t="str">
        <f>IFERROR(IF(N(data_NoOutliers!BZD32),data_NoOutliers!BZD32,MID(data_NoOutliers!BZD32,2,99)/2),"")</f>
        <v/>
      </c>
      <c r="CLT32" s="4" t="str">
        <f>IFERROR(IF(N(data_NoOutliers!BZE32),data_NoOutliers!BZE32,MID(data_NoOutliers!BZE32,2,99)/2),"")</f>
        <v/>
      </c>
      <c r="CLU32" s="4" t="str">
        <f>IFERROR(IF(N(data_NoOutliers!BZF32),data_NoOutliers!BZF32,MID(data_NoOutliers!BZF32,2,99)/2),"")</f>
        <v/>
      </c>
      <c r="CLV32" s="4" t="str">
        <f>IFERROR(IF(N(data_NoOutliers!BZG32),data_NoOutliers!BZG32,MID(data_NoOutliers!BZG32,2,99)/2),"")</f>
        <v/>
      </c>
      <c r="CLW32" s="4" t="str">
        <f>IFERROR(IF(N(data_NoOutliers!BZH32),data_NoOutliers!BZH32,MID(data_NoOutliers!BZH32,2,99)/2),"")</f>
        <v/>
      </c>
      <c r="CLX32" s="4" t="str">
        <f>IFERROR(IF(N(data_NoOutliers!BZI32),data_NoOutliers!BZI32,MID(data_NoOutliers!BZI32,2,99)/2),"")</f>
        <v/>
      </c>
      <c r="CLY32" s="4" t="str">
        <f>IFERROR(IF(N(data_NoOutliers!BZJ32),data_NoOutliers!BZJ32,MID(data_NoOutliers!BZJ32,2,99)/2),"")</f>
        <v/>
      </c>
      <c r="CLZ32" s="4" t="str">
        <f>IFERROR(IF(N(data_NoOutliers!BZK32),data_NoOutliers!BZK32,MID(data_NoOutliers!BZK32,2,99)/2),"")</f>
        <v/>
      </c>
      <c r="CMA32" s="4" t="str">
        <f>IFERROR(IF(N(data_NoOutliers!BZL32),data_NoOutliers!BZL32,MID(data_NoOutliers!BZL32,2,99)/2),"")</f>
        <v/>
      </c>
      <c r="CMB32" s="4" t="str">
        <f>IFERROR(IF(N(data_NoOutliers!BZM32),data_NoOutliers!BZM32,MID(data_NoOutliers!BZM32,2,99)/2),"")</f>
        <v/>
      </c>
      <c r="CMC32" s="4" t="str">
        <f>IFERROR(IF(N(data_NoOutliers!BZN32),data_NoOutliers!BZN32,MID(data_NoOutliers!BZN32,2,99)/2),"")</f>
        <v/>
      </c>
      <c r="CMD32" s="4" t="str">
        <f>IFERROR(IF(N(data_NoOutliers!BZO32),data_NoOutliers!BZO32,MID(data_NoOutliers!BZO32,2,99)/2),"")</f>
        <v/>
      </c>
      <c r="CME32" s="4" t="str">
        <f>IFERROR(IF(N(data_NoOutliers!BZP32),data_NoOutliers!BZP32,MID(data_NoOutliers!BZP32,2,99)/2),"")</f>
        <v/>
      </c>
      <c r="CMF32" s="4" t="str">
        <f>IFERROR(IF(N(data_NoOutliers!BZQ32),data_NoOutliers!BZQ32,MID(data_NoOutliers!BZQ32,2,99)/2),"")</f>
        <v/>
      </c>
      <c r="CMG32" s="4" t="str">
        <f>IFERROR(IF(N(data_NoOutliers!BZR32),data_NoOutliers!BZR32,MID(data_NoOutliers!BZR32,2,99)/2),"")</f>
        <v/>
      </c>
      <c r="CMH32" s="4" t="str">
        <f>IFERROR(IF(N(data_NoOutliers!BZS32),data_NoOutliers!BZS32,MID(data_NoOutliers!BZS32,2,99)/2),"")</f>
        <v/>
      </c>
      <c r="CMI32" s="4" t="str">
        <f>IFERROR(IF(N(data_NoOutliers!BZT32),data_NoOutliers!BZT32,MID(data_NoOutliers!BZT32,2,99)/2),"")</f>
        <v/>
      </c>
      <c r="CMJ32" s="4" t="str">
        <f>IFERROR(IF(N(data_NoOutliers!BZU32),data_NoOutliers!BZU32,MID(data_NoOutliers!BZU32,2,99)/2),"")</f>
        <v/>
      </c>
      <c r="CMK32" s="4" t="str">
        <f>IFERROR(IF(N(data_NoOutliers!BZV32),data_NoOutliers!BZV32,MID(data_NoOutliers!BZV32,2,99)/2),"")</f>
        <v/>
      </c>
      <c r="CML32" s="4" t="str">
        <f>IFERROR(IF(N(data_NoOutliers!BZW32),data_NoOutliers!BZW32,MID(data_NoOutliers!BZW32,2,99)/2),"")</f>
        <v/>
      </c>
      <c r="CMM32" s="4" t="str">
        <f>IFERROR(IF(N(data_NoOutliers!BZX32),data_NoOutliers!BZX32,MID(data_NoOutliers!BZX32,2,99)/2),"")</f>
        <v/>
      </c>
      <c r="CMN32" s="4" t="str">
        <f>IFERROR(IF(N(data_NoOutliers!BZY32),data_NoOutliers!BZY32,MID(data_NoOutliers!BZY32,2,99)/2),"")</f>
        <v/>
      </c>
      <c r="CMO32" s="4" t="str">
        <f>IFERROR(IF(N(data_NoOutliers!BZZ32),data_NoOutliers!BZZ32,MID(data_NoOutliers!BZZ32,2,99)/2),"")</f>
        <v/>
      </c>
      <c r="CMP32" s="4" t="str">
        <f>IFERROR(IF(N(data_NoOutliers!CAA32),data_NoOutliers!CAA32,MID(data_NoOutliers!CAA32,2,99)/2),"")</f>
        <v/>
      </c>
      <c r="CMQ32" s="4" t="str">
        <f>IFERROR(IF(N(data_NoOutliers!CAB32),data_NoOutliers!CAB32,MID(data_NoOutliers!CAB32,2,99)/2),"")</f>
        <v/>
      </c>
      <c r="CMR32" s="4" t="str">
        <f>IFERROR(IF(N(data_NoOutliers!CAC32),data_NoOutliers!CAC32,MID(data_NoOutliers!CAC32,2,99)/2),"")</f>
        <v/>
      </c>
      <c r="CMS32" s="4" t="str">
        <f>IFERROR(IF(N(data_NoOutliers!CAD32),data_NoOutliers!CAD32,MID(data_NoOutliers!CAD32,2,99)/2),"")</f>
        <v/>
      </c>
      <c r="CMT32" s="4" t="str">
        <f>IFERROR(IF(N(data_NoOutliers!CAE32),data_NoOutliers!CAE32,MID(data_NoOutliers!CAE32,2,99)/2),"")</f>
        <v/>
      </c>
      <c r="CMU32" s="4" t="str">
        <f>IFERROR(IF(N(data_NoOutliers!CAF32),data_NoOutliers!CAF32,MID(data_NoOutliers!CAF32,2,99)/2),"")</f>
        <v/>
      </c>
      <c r="CMV32" s="4" t="str">
        <f>IFERROR(IF(N(data_NoOutliers!CAG32),data_NoOutliers!CAG32,MID(data_NoOutliers!CAG32,2,99)/2),"")</f>
        <v/>
      </c>
      <c r="CMW32" s="4" t="str">
        <f>IFERROR(IF(N(data_NoOutliers!CAH32),data_NoOutliers!CAH32,MID(data_NoOutliers!CAH32,2,99)/2),"")</f>
        <v/>
      </c>
      <c r="CMX32" s="4" t="str">
        <f>IFERROR(IF(N(data_NoOutliers!CAI32),data_NoOutliers!CAI32,MID(data_NoOutliers!CAI32,2,99)/2),"")</f>
        <v/>
      </c>
      <c r="CMY32" s="4" t="str">
        <f>IFERROR(IF(N(data_NoOutliers!CAJ32),data_NoOutliers!CAJ32,MID(data_NoOutliers!CAJ32,2,99)/2),"")</f>
        <v/>
      </c>
      <c r="CMZ32" s="4" t="str">
        <f>IFERROR(IF(N(data_NoOutliers!CAK32),data_NoOutliers!CAK32,MID(data_NoOutliers!CAK32,2,99)/2),"")</f>
        <v/>
      </c>
      <c r="CNA32" s="4" t="str">
        <f>IFERROR(IF(N(data_NoOutliers!CAL32),data_NoOutliers!CAL32,MID(data_NoOutliers!CAL32,2,99)/2),"")</f>
        <v/>
      </c>
      <c r="CNB32" s="4" t="str">
        <f>IFERROR(IF(N(data_NoOutliers!CAM32),data_NoOutliers!CAM32,MID(data_NoOutliers!CAM32,2,99)/2),"")</f>
        <v/>
      </c>
      <c r="CNC32" s="4" t="str">
        <f>IFERROR(IF(N(data_NoOutliers!CAN32),data_NoOutliers!CAN32,MID(data_NoOutliers!CAN32,2,99)/2),"")</f>
        <v/>
      </c>
      <c r="CND32" s="4" t="str">
        <f>IFERROR(IF(N(data_NoOutliers!CAO32),data_NoOutliers!CAO32,MID(data_NoOutliers!CAO32,2,99)/2),"")</f>
        <v/>
      </c>
      <c r="CNE32" s="4" t="str">
        <f>IFERROR(IF(N(data_NoOutliers!CAP32),data_NoOutliers!CAP32,MID(data_NoOutliers!CAP32,2,99)/2),"")</f>
        <v/>
      </c>
      <c r="CNF32" s="4" t="str">
        <f>IFERROR(IF(N(data_NoOutliers!CAQ32),data_NoOutliers!CAQ32,MID(data_NoOutliers!CAQ32,2,99)/2),"")</f>
        <v/>
      </c>
      <c r="CNG32" s="4" t="str">
        <f>IFERROR(IF(N(data_NoOutliers!CAR32),data_NoOutliers!CAR32,MID(data_NoOutliers!CAR32,2,99)/2),"")</f>
        <v/>
      </c>
      <c r="CNH32" s="4" t="str">
        <f>IFERROR(IF(N(data_NoOutliers!CAS32),data_NoOutliers!CAS32,MID(data_NoOutliers!CAS32,2,99)/2),"")</f>
        <v/>
      </c>
      <c r="CNI32" s="4" t="str">
        <f>IFERROR(IF(N(data_NoOutliers!CAT32),data_NoOutliers!CAT32,MID(data_NoOutliers!CAT32,2,99)/2),"")</f>
        <v/>
      </c>
      <c r="CNJ32" s="4" t="str">
        <f>IFERROR(IF(N(data_NoOutliers!CAU32),data_NoOutliers!CAU32,MID(data_NoOutliers!CAU32,2,99)/2),"")</f>
        <v/>
      </c>
      <c r="CNK32" s="4" t="str">
        <f>IFERROR(IF(N(data_NoOutliers!CAV32),data_NoOutliers!CAV32,MID(data_NoOutliers!CAV32,2,99)/2),"")</f>
        <v/>
      </c>
      <c r="CNL32" s="4" t="str">
        <f>IFERROR(IF(N(data_NoOutliers!CAW32),data_NoOutliers!CAW32,MID(data_NoOutliers!CAW32,2,99)/2),"")</f>
        <v/>
      </c>
      <c r="CNM32" s="4" t="str">
        <f>IFERROR(IF(N(data_NoOutliers!CAX32),data_NoOutliers!CAX32,MID(data_NoOutliers!CAX32,2,99)/2),"")</f>
        <v/>
      </c>
      <c r="CNN32" s="4" t="str">
        <f>IFERROR(IF(N(data_NoOutliers!CAY32),data_NoOutliers!CAY32,MID(data_NoOutliers!CAY32,2,99)/2),"")</f>
        <v/>
      </c>
      <c r="CNO32" s="4" t="str">
        <f>IFERROR(IF(N(data_NoOutliers!CAZ32),data_NoOutliers!CAZ32,MID(data_NoOutliers!CAZ32,2,99)/2),"")</f>
        <v/>
      </c>
      <c r="CNP32" s="4" t="str">
        <f>IFERROR(IF(N(data_NoOutliers!CBA32),data_NoOutliers!CBA32,MID(data_NoOutliers!CBA32,2,99)/2),"")</f>
        <v/>
      </c>
      <c r="CNQ32" s="4" t="str">
        <f>IFERROR(IF(N(data_NoOutliers!CBB32),data_NoOutliers!CBB32,MID(data_NoOutliers!CBB32,2,99)/2),"")</f>
        <v/>
      </c>
      <c r="CNR32" s="4" t="str">
        <f>IFERROR(IF(N(data_NoOutliers!CBC32),data_NoOutliers!CBC32,MID(data_NoOutliers!CBC32,2,99)/2),"")</f>
        <v/>
      </c>
      <c r="CNS32" s="4" t="str">
        <f>IFERROR(IF(N(data_NoOutliers!CBD32),data_NoOutliers!CBD32,MID(data_NoOutliers!CBD32,2,99)/2),"")</f>
        <v/>
      </c>
      <c r="CNT32" s="4" t="str">
        <f>IFERROR(IF(N(data_NoOutliers!CBE32),data_NoOutliers!CBE32,MID(data_NoOutliers!CBE32,2,99)/2),"")</f>
        <v/>
      </c>
      <c r="CNU32" s="4" t="str">
        <f>IFERROR(IF(N(data_NoOutliers!CBF32),data_NoOutliers!CBF32,MID(data_NoOutliers!CBF32,2,99)/2),"")</f>
        <v/>
      </c>
      <c r="CNV32" s="4" t="str">
        <f>IFERROR(IF(N(data_NoOutliers!CBG32),data_NoOutliers!CBG32,MID(data_NoOutliers!CBG32,2,99)/2),"")</f>
        <v/>
      </c>
      <c r="CNW32" s="4" t="str">
        <f>IFERROR(IF(N(data_NoOutliers!CBH32),data_NoOutliers!CBH32,MID(data_NoOutliers!CBH32,2,99)/2),"")</f>
        <v/>
      </c>
      <c r="CNX32" s="4" t="str">
        <f>IFERROR(IF(N(data_NoOutliers!CBI32),data_NoOutliers!CBI32,MID(data_NoOutliers!CBI32,2,99)/2),"")</f>
        <v/>
      </c>
      <c r="CNY32" s="4" t="str">
        <f>IFERROR(IF(N(data_NoOutliers!CBJ32),data_NoOutliers!CBJ32,MID(data_NoOutliers!CBJ32,2,99)/2),"")</f>
        <v/>
      </c>
      <c r="CNZ32" s="4" t="str">
        <f>IFERROR(IF(N(data_NoOutliers!CBK32),data_NoOutliers!CBK32,MID(data_NoOutliers!CBK32,2,99)/2),"")</f>
        <v/>
      </c>
      <c r="COA32" s="4" t="str">
        <f>IFERROR(IF(N(data_NoOutliers!CBL32),data_NoOutliers!CBL32,MID(data_NoOutliers!CBL32,2,99)/2),"")</f>
        <v/>
      </c>
      <c r="COB32" s="4" t="str">
        <f>IFERROR(IF(N(data_NoOutliers!CBM32),data_NoOutliers!CBM32,MID(data_NoOutliers!CBM32,2,99)/2),"")</f>
        <v/>
      </c>
      <c r="COC32" s="4" t="str">
        <f>IFERROR(IF(N(data_NoOutliers!CBN32),data_NoOutliers!CBN32,MID(data_NoOutliers!CBN32,2,99)/2),"")</f>
        <v/>
      </c>
      <c r="COD32" s="4" t="str">
        <f>IFERROR(IF(N(data_NoOutliers!CBO32),data_NoOutliers!CBO32,MID(data_NoOutliers!CBO32,2,99)/2),"")</f>
        <v/>
      </c>
      <c r="COE32" s="4" t="str">
        <f>IFERROR(IF(N(data_NoOutliers!CBP32),data_NoOutliers!CBP32,MID(data_NoOutliers!CBP32,2,99)/2),"")</f>
        <v/>
      </c>
      <c r="COF32" s="4" t="str">
        <f>IFERROR(IF(N(data_NoOutliers!CBQ32),data_NoOutliers!CBQ32,MID(data_NoOutliers!CBQ32,2,99)/2),"")</f>
        <v/>
      </c>
      <c r="COG32" s="4" t="str">
        <f>IFERROR(IF(N(data_NoOutliers!CBR32),data_NoOutliers!CBR32,MID(data_NoOutliers!CBR32,2,99)/2),"")</f>
        <v/>
      </c>
      <c r="COH32" s="4" t="str">
        <f>IFERROR(IF(N(data_NoOutliers!CBS32),data_NoOutliers!CBS32,MID(data_NoOutliers!CBS32,2,99)/2),"")</f>
        <v/>
      </c>
      <c r="COI32" s="4" t="str">
        <f>IFERROR(IF(N(data_NoOutliers!CBT32),data_NoOutliers!CBT32,MID(data_NoOutliers!CBT32,2,99)/2),"")</f>
        <v/>
      </c>
      <c r="COJ32" s="4" t="str">
        <f>IFERROR(IF(N(data_NoOutliers!CBU32),data_NoOutliers!CBU32,MID(data_NoOutliers!CBU32,2,99)/2),"")</f>
        <v/>
      </c>
      <c r="COK32" s="4" t="str">
        <f>IFERROR(IF(N(data_NoOutliers!CBV32),data_NoOutliers!CBV32,MID(data_NoOutliers!CBV32,2,99)/2),"")</f>
        <v/>
      </c>
      <c r="COL32" s="4" t="str">
        <f>IFERROR(IF(N(data_NoOutliers!CBW32),data_NoOutliers!CBW32,MID(data_NoOutliers!CBW32,2,99)/2),"")</f>
        <v/>
      </c>
      <c r="COM32" s="4" t="str">
        <f>IFERROR(IF(N(data_NoOutliers!CBX32),data_NoOutliers!CBX32,MID(data_NoOutliers!CBX32,2,99)/2),"")</f>
        <v/>
      </c>
      <c r="CON32" s="4" t="str">
        <f>IFERROR(IF(N(data_NoOutliers!CBY32),data_NoOutliers!CBY32,MID(data_NoOutliers!CBY32,2,99)/2),"")</f>
        <v/>
      </c>
      <c r="COO32" s="4" t="str">
        <f>IFERROR(IF(N(data_NoOutliers!CBZ32),data_NoOutliers!CBZ32,MID(data_NoOutliers!CBZ32,2,99)/2),"")</f>
        <v/>
      </c>
      <c r="COP32" s="4" t="str">
        <f>IFERROR(IF(N(data_NoOutliers!CCA32),data_NoOutliers!CCA32,MID(data_NoOutliers!CCA32,2,99)/2),"")</f>
        <v/>
      </c>
      <c r="COQ32" s="4" t="str">
        <f>IFERROR(IF(N(data_NoOutliers!CCB32),data_NoOutliers!CCB32,MID(data_NoOutliers!CCB32,2,99)/2),"")</f>
        <v/>
      </c>
      <c r="COR32" s="4" t="str">
        <f>IFERROR(IF(N(data_NoOutliers!CCC32),data_NoOutliers!CCC32,MID(data_NoOutliers!CCC32,2,99)/2),"")</f>
        <v/>
      </c>
      <c r="COS32" s="4" t="str">
        <f>IFERROR(IF(N(data_NoOutliers!CCD32),data_NoOutliers!CCD32,MID(data_NoOutliers!CCD32,2,99)/2),"")</f>
        <v/>
      </c>
      <c r="COT32" s="4" t="str">
        <f>IFERROR(IF(N(data_NoOutliers!CCE32),data_NoOutliers!CCE32,MID(data_NoOutliers!CCE32,2,99)/2),"")</f>
        <v/>
      </c>
      <c r="COU32" s="4" t="str">
        <f>IFERROR(IF(N(data_NoOutliers!CCF32),data_NoOutliers!CCF32,MID(data_NoOutliers!CCF32,2,99)/2),"")</f>
        <v/>
      </c>
      <c r="COV32" s="4" t="str">
        <f>IFERROR(IF(N(data_NoOutliers!CCG32),data_NoOutliers!CCG32,MID(data_NoOutliers!CCG32,2,99)/2),"")</f>
        <v/>
      </c>
      <c r="COW32" s="4" t="str">
        <f>IFERROR(IF(N(data_NoOutliers!CCH32),data_NoOutliers!CCH32,MID(data_NoOutliers!CCH32,2,99)/2),"")</f>
        <v/>
      </c>
      <c r="COX32" s="4" t="str">
        <f>IFERROR(IF(N(data_NoOutliers!CCI32),data_NoOutliers!CCI32,MID(data_NoOutliers!CCI32,2,99)/2),"")</f>
        <v/>
      </c>
      <c r="COY32" s="4" t="str">
        <f>IFERROR(IF(N(data_NoOutliers!CCJ32),data_NoOutliers!CCJ32,MID(data_NoOutliers!CCJ32,2,99)/2),"")</f>
        <v/>
      </c>
      <c r="COZ32" s="4" t="str">
        <f>IFERROR(IF(N(data_NoOutliers!CCK32),data_NoOutliers!CCK32,MID(data_NoOutliers!CCK32,2,99)/2),"")</f>
        <v/>
      </c>
      <c r="CPA32" s="4" t="str">
        <f>IFERROR(IF(N(data_NoOutliers!CCL32),data_NoOutliers!CCL32,MID(data_NoOutliers!CCL32,2,99)/2),"")</f>
        <v/>
      </c>
      <c r="CPB32" s="4" t="str">
        <f>IFERROR(IF(N(data_NoOutliers!CCM32),data_NoOutliers!CCM32,MID(data_NoOutliers!CCM32,2,99)/2),"")</f>
        <v/>
      </c>
      <c r="CPC32" s="4" t="str">
        <f>IFERROR(IF(N(data_NoOutliers!CCN32),data_NoOutliers!CCN32,MID(data_NoOutliers!CCN32,2,99)/2),"")</f>
        <v/>
      </c>
      <c r="CPD32" s="4" t="str">
        <f>IFERROR(IF(N(data_NoOutliers!CCO32),data_NoOutliers!CCO32,MID(data_NoOutliers!CCO32,2,99)/2),"")</f>
        <v/>
      </c>
      <c r="CPE32" s="4" t="str">
        <f>IFERROR(IF(N(data_NoOutliers!CCP32),data_NoOutliers!CCP32,MID(data_NoOutliers!CCP32,2,99)/2),"")</f>
        <v/>
      </c>
      <c r="CPF32" s="4" t="str">
        <f>IFERROR(IF(N(data_NoOutliers!CCQ32),data_NoOutliers!CCQ32,MID(data_NoOutliers!CCQ32,2,99)/2),"")</f>
        <v/>
      </c>
      <c r="CPG32" s="4" t="str">
        <f>IFERROR(IF(N(data_NoOutliers!CCR32),data_NoOutliers!CCR32,MID(data_NoOutliers!CCR32,2,99)/2),"")</f>
        <v/>
      </c>
      <c r="CPH32" s="4" t="str">
        <f>IFERROR(IF(N(data_NoOutliers!CCS32),data_NoOutliers!CCS32,MID(data_NoOutliers!CCS32,2,99)/2),"")</f>
        <v/>
      </c>
      <c r="CPI32" s="4" t="str">
        <f>IFERROR(IF(N(data_NoOutliers!CCT32),data_NoOutliers!CCT32,MID(data_NoOutliers!CCT32,2,99)/2),"")</f>
        <v/>
      </c>
      <c r="CPJ32" s="4" t="str">
        <f>IFERROR(IF(N(data_NoOutliers!CCU32),data_NoOutliers!CCU32,MID(data_NoOutliers!CCU32,2,99)/2),"")</f>
        <v/>
      </c>
    </row>
    <row r="33" spans="1:2454" x14ac:dyDescent="0.25">
      <c r="A33" s="1" t="s">
        <v>45</v>
      </c>
      <c r="B33" s="24" t="s">
        <v>155</v>
      </c>
      <c r="C33" s="87">
        <v>9.5000000000000001E-2</v>
      </c>
      <c r="D33" s="126">
        <f t="shared" si="0"/>
        <v>4.730808080808082E-2</v>
      </c>
      <c r="E33" s="135" t="s">
        <v>5</v>
      </c>
      <c r="F33" s="130" cm="1">
        <f t="array" ref="F33">2*_xlfn.STDEV.S(IF(ISNUMBER(SEARCH("*Intake*",$AP$4:$XFD$4)),$AP33:$XFD33))</f>
        <v>2.0465355031003489E-2</v>
      </c>
      <c r="G33" s="127">
        <f t="shared" si="1"/>
        <v>4.6192307692307706E-2</v>
      </c>
      <c r="H33" s="127" t="s">
        <v>5</v>
      </c>
      <c r="I33" s="131" cm="1">
        <f t="array" ref="I33">2*_xlfn.STDEV.S(IF($AP$4:$XFD$4="Harbour mode: Intake seawater ",AP33:XFD33))</f>
        <v>1.3277068312938112E-2</v>
      </c>
      <c r="J33" s="127">
        <f t="shared" si="2"/>
        <v>4.8542553191489389E-2</v>
      </c>
      <c r="K33" s="127" t="s">
        <v>5</v>
      </c>
      <c r="L33" s="129" cm="1">
        <f t="array" ref="L33">2*_xlfn.STDEV.S(IF($AP$4:$XFD$4="Transit, full speed: Intake seawater ",AP33:XFD33))</f>
        <v>2.6172363275886103E-2</v>
      </c>
      <c r="M33" s="136">
        <f t="shared" si="3"/>
        <v>3.1777965517241387</v>
      </c>
      <c r="N33" s="243" t="s">
        <v>5</v>
      </c>
      <c r="O33" s="236" cm="1">
        <f t="array" ref="O33">2*_xlfn.STDEV.S(IF(ISNUMBER(SEARCH("*before cleaning*",$AP$4:$XFD$4)),AP33:XFD33))</f>
        <v>7.3368925070273656</v>
      </c>
      <c r="P33" s="245">
        <f t="shared" si="4"/>
        <v>3.130089655172414</v>
      </c>
      <c r="Q33" s="245">
        <f t="shared" si="5"/>
        <v>237.74729807495129</v>
      </c>
      <c r="R33" s="136">
        <f t="shared" si="6"/>
        <v>3.6742258064516133</v>
      </c>
      <c r="S33" s="243" t="s">
        <v>5</v>
      </c>
      <c r="T33" s="236" cm="1">
        <f t="array" ref="T33">2*_xlfn.STDEV.S(IF(ISNUMBER(SEARCH("*Transit, full speed: After*",$AP$4:$XFD$4)),AP33:XFD33))</f>
        <v>8.3610551127340784</v>
      </c>
      <c r="U33" s="727">
        <f>(Z33*'Sampling information'!$O$62)+(AJ33*'Sampling information'!$V$62)</f>
        <v>266.06202230440294</v>
      </c>
      <c r="V33" s="246">
        <f t="shared" si="7"/>
        <v>4.6381521739130429</v>
      </c>
      <c r="W33" s="247" t="s">
        <v>5</v>
      </c>
      <c r="X33" s="248" cm="1">
        <f t="array" ref="X33">2*_xlfn.STDEV.S(IF(ISNUMBER(SEARCH("*ME scrubber*",$AP$4:$XFD$4)),AP33:XFD33))</f>
        <v>8.6088746970645627</v>
      </c>
      <c r="Y33" s="249">
        <f t="shared" si="8"/>
        <v>4.589586956521738</v>
      </c>
      <c r="Z33" s="331">
        <f t="shared" si="9"/>
        <v>271.9825478727106</v>
      </c>
      <c r="AA33" s="255">
        <f t="shared" si="10"/>
        <v>2.4992474747474747</v>
      </c>
      <c r="AB33" s="253" t="s">
        <v>5</v>
      </c>
      <c r="AC33" s="254" cm="1">
        <f t="array" ref="AC33">2*_xlfn.STDEV.S(IF(ISNUMBER(SEARCH("*After AE scrubber*",$AP$4:$XFD$4)),AP33:XFD33))</f>
        <v>6.2610807265814845</v>
      </c>
      <c r="AD33" s="118">
        <f t="shared" si="11"/>
        <v>2.4519393939393934</v>
      </c>
      <c r="AE33" s="251">
        <f t="shared" si="12"/>
        <v>221.84001029013385</v>
      </c>
      <c r="AF33" s="253">
        <f t="shared" si="13"/>
        <v>2.730808510638298</v>
      </c>
      <c r="AG33" s="253" t="s">
        <v>5</v>
      </c>
      <c r="AH33" s="254" cm="1">
        <f t="array" ref="AH33">2*_xlfn.STDEV.S(IF($AP$4:$XFD$4="Transit, full speed: After AE scrubber, but before cleaning ",AP33:XFD33))</f>
        <v>7.7433037145236741</v>
      </c>
      <c r="AI33" s="118">
        <f t="shared" si="14"/>
        <v>2.6822659574468082</v>
      </c>
      <c r="AJ33" s="251">
        <f t="shared" si="15"/>
        <v>240.0237184803633</v>
      </c>
      <c r="AK33" s="255">
        <f t="shared" si="16"/>
        <v>2.2899519230769232</v>
      </c>
      <c r="AL33" s="253" t="s">
        <v>5</v>
      </c>
      <c r="AM33" s="256" cm="1">
        <f t="array" ref="AM33">2*_xlfn.STDEV.S(IF($AP$4:$XFD$4="Harbour mode: After AE scrubber, but before cleaning ",AP33:XFD33))</f>
        <v>4.5684688568989378</v>
      </c>
      <c r="AN33" s="252">
        <f t="shared" si="17"/>
        <v>2.2437596153846155</v>
      </c>
      <c r="AO33" s="251">
        <f t="shared" si="18"/>
        <v>205.40473557973394</v>
      </c>
      <c r="AP33" s="303">
        <f>IF(N(data_NoOutliers!G33),data_NoOutliers!G33,"")</f>
        <v>4.7500000000000001E-2</v>
      </c>
      <c r="AQ33" s="303">
        <f>IF(N(data_NoOutliers!H33),data_NoOutliers!H33,"")</f>
        <v>1.63</v>
      </c>
      <c r="AR33" s="292">
        <f t="shared" si="21"/>
        <v>1.5824999999999998</v>
      </c>
      <c r="AS33" s="304">
        <f t="shared" si="22"/>
        <v>307.50852272727269</v>
      </c>
      <c r="AT33" s="303">
        <f>IF(N(data_NoOutliers!I33),data_NoOutliers!I33,"")</f>
        <v>4.7500000000000001E-2</v>
      </c>
      <c r="AU33" s="303">
        <f>IF(N(data_NoOutliers!J33),data_NoOutliers!J33,"")</f>
        <v>4.9000000000000004</v>
      </c>
      <c r="AV33" s="292">
        <f t="shared" si="23"/>
        <v>4.8525</v>
      </c>
      <c r="AW33" s="304">
        <f t="shared" si="24"/>
        <v>250.43362068965519</v>
      </c>
      <c r="AX33" s="303">
        <f>IF(N(data_NoOutliers!K33),data_NoOutliers!K33,"")</f>
        <v>1.18</v>
      </c>
      <c r="AY33" s="292">
        <f t="shared" si="25"/>
        <v>1.1324999999999998</v>
      </c>
      <c r="AZ33" s="304">
        <f t="shared" si="26"/>
        <v>218.84275568181818</v>
      </c>
      <c r="BA33" s="303">
        <f>IF(N(data_NoOutliers!L33),data_NoOutliers!L33,"")</f>
        <v>4.7500000000000001E-2</v>
      </c>
      <c r="BB33" s="303">
        <f>IF(N(data_NoOutliers!M33),data_NoOutliers!M33,"")</f>
        <v>1.9</v>
      </c>
      <c r="BC33" s="127">
        <f t="shared" si="27"/>
        <v>1.8524999999999998</v>
      </c>
      <c r="BD33" s="305">
        <f t="shared" si="28"/>
        <v>462.11683673469378</v>
      </c>
      <c r="BE33" s="303">
        <f>IF(N(data_NoOutliers!N33),data_NoOutliers!N33,"")</f>
        <v>4.7500000000000001E-2</v>
      </c>
      <c r="BF33" s="303">
        <f>IF(N(data_NoOutliers!O33),data_NoOutliers!O33,"")</f>
        <v>1.83</v>
      </c>
      <c r="BG33" s="127">
        <f t="shared" si="29"/>
        <v>1.7825</v>
      </c>
      <c r="BH33" s="305">
        <f t="shared" si="30"/>
        <v>84.748325892857139</v>
      </c>
      <c r="BI33" s="303">
        <f>IF(N(data_NoOutliers!P33),data_NoOutliers!P33,"")</f>
        <v>1.83</v>
      </c>
      <c r="BJ33" s="127">
        <f t="shared" si="31"/>
        <v>1.7825</v>
      </c>
      <c r="BK33" s="305">
        <f t="shared" si="32"/>
        <v>411.0960691823899</v>
      </c>
      <c r="BL33" s="303">
        <f>IF(N(data_NoOutliers!Q33),data_NoOutliers!Q33,"")</f>
        <v>4.7500000000000001E-2</v>
      </c>
      <c r="BM33" s="303">
        <f>IF(N(data_NoOutliers!R33),data_NoOutliers!R33,"")</f>
        <v>1.64</v>
      </c>
      <c r="BN33" s="118">
        <f t="shared" si="33"/>
        <v>1.5924999999999998</v>
      </c>
      <c r="BO33" s="306">
        <f t="shared" si="34"/>
        <v>159.2968382352941</v>
      </c>
      <c r="BP33" s="303">
        <f>IF(N(data_NoOutliers!S33),data_NoOutliers!S33,"")</f>
        <v>4.7500000000000001E-2</v>
      </c>
      <c r="BQ33" s="303">
        <f>IF(N(data_NoOutliers!T33),data_NoOutliers!T33,"")</f>
        <v>4.25</v>
      </c>
      <c r="BR33" s="118">
        <f t="shared" si="35"/>
        <v>4.2024999999999997</v>
      </c>
      <c r="BS33" s="306">
        <f t="shared" si="36"/>
        <v>172.66793478260868</v>
      </c>
      <c r="BT33" s="303">
        <f>IF(N(data_NoOutliers!U33),data_NoOutliers!U33,"")</f>
        <v>1.78</v>
      </c>
      <c r="BU33" s="118">
        <f t="shared" si="37"/>
        <v>1.7324999999999999</v>
      </c>
      <c r="BV33" s="306">
        <f t="shared" si="38"/>
        <v>173.30095588235292</v>
      </c>
      <c r="BW33" s="303">
        <f>IF(N(data_NoOutliers!V33),data_NoOutliers!V33,"")</f>
        <v>4.7500000000000001E-2</v>
      </c>
      <c r="BX33" s="303">
        <f>IF(N(data_NoOutliers!W33),data_NoOutliers!W33,"")</f>
        <v>6.26</v>
      </c>
      <c r="BY33" s="307">
        <f t="shared" si="39"/>
        <v>6.2124999999999995</v>
      </c>
      <c r="BZ33" s="308">
        <f t="shared" si="40"/>
        <v>320.62212643678157</v>
      </c>
      <c r="CA33" s="303">
        <f>IF(N(data_NoOutliers!X33),data_NoOutliers!X33,"")</f>
        <v>1.87</v>
      </c>
      <c r="CB33" s="307">
        <f t="shared" si="41"/>
        <v>1.8225</v>
      </c>
      <c r="CC33" s="308">
        <f t="shared" si="42"/>
        <v>352.17741477272727</v>
      </c>
      <c r="CD33" s="303">
        <f>IF(N(data_NoOutliers!Y33),data_NoOutliers!Y33,"")</f>
        <v>4.7500000000000001E-2</v>
      </c>
      <c r="CE33" s="303">
        <f>IF(N(data_NoOutliers!Z33),data_NoOutliers!Z33,"")</f>
        <v>2.09</v>
      </c>
      <c r="CF33" s="292">
        <f t="shared" si="43"/>
        <v>2.0425</v>
      </c>
      <c r="CG33" s="304">
        <f t="shared" si="44"/>
        <v>120.68820375335119</v>
      </c>
      <c r="CH33" s="303">
        <f>IF(N(data_NoOutliers!AA33),data_NoOutliers!AA33,"")</f>
        <v>4.7500000000000001E-2</v>
      </c>
      <c r="CI33" s="303">
        <f>IF(N(data_NoOutliers!AB33),data_NoOutliers!AB33,"")</f>
        <v>3.53</v>
      </c>
      <c r="CJ33" s="292">
        <f t="shared" si="45"/>
        <v>3.4824999999999999</v>
      </c>
      <c r="CK33" s="304">
        <f t="shared" si="46"/>
        <v>156.73296122209166</v>
      </c>
      <c r="CL33" s="303">
        <f>IF(N(data_NoOutliers!AC33),data_NoOutliers!AC33,"")</f>
        <v>2.21</v>
      </c>
      <c r="CM33" s="292">
        <f t="shared" si="47"/>
        <v>2.1625000000000001</v>
      </c>
      <c r="CN33" s="304">
        <f t="shared" si="48"/>
        <v>142.69910179640718</v>
      </c>
      <c r="CO33" s="303">
        <f>IF(N(data_NoOutliers!AD33),data_NoOutliers!AD33,"")</f>
        <v>4.7500000000000001E-2</v>
      </c>
      <c r="CP33" s="303">
        <f>IF(N(data_NoOutliers!AE33),data_NoOutliers!AE33,"")</f>
        <v>1.08</v>
      </c>
      <c r="CQ33" s="118">
        <f t="shared" si="49"/>
        <v>1.0325</v>
      </c>
      <c r="CR33" s="306">
        <f t="shared" si="50"/>
        <v>62.609042553191486</v>
      </c>
      <c r="CS33" s="303">
        <f>IF(N(data_NoOutliers!AF33),data_NoOutliers!AF33,"")</f>
        <v>4.7500000000000001E-2</v>
      </c>
      <c r="CT33" s="303">
        <f>IF(N(data_NoOutliers!AG33),data_NoOutliers!AG33,"")</f>
        <v>1.82</v>
      </c>
      <c r="CU33" s="118">
        <f t="shared" si="51"/>
        <v>1.7725</v>
      </c>
      <c r="CV33" s="306">
        <f t="shared" si="52"/>
        <v>64.353730211394435</v>
      </c>
      <c r="CW33" s="303">
        <f>IF(N(data_NoOutliers!AH33),data_NoOutliers!AH33,"")</f>
        <v>1.1100000000000001</v>
      </c>
      <c r="CX33" s="118">
        <f t="shared" si="53"/>
        <v>1.0625</v>
      </c>
      <c r="CY33" s="306">
        <f t="shared" si="54"/>
        <v>22.368421052631579</v>
      </c>
      <c r="CZ33" s="303">
        <f>IF(N(data_NoOutliers!AI33),data_NoOutliers!AI33,"")</f>
        <v>4.7500000000000001E-2</v>
      </c>
      <c r="DA33" s="303">
        <f>IF(N(data_NoOutliers!AJ33),data_NoOutliers!AJ33,"")</f>
        <v>6.97</v>
      </c>
      <c r="DB33" s="307">
        <f t="shared" si="55"/>
        <v>6.9224999999999994</v>
      </c>
      <c r="DC33" s="308">
        <f t="shared" si="56"/>
        <v>485.00765624999997</v>
      </c>
      <c r="DD33" s="303">
        <f>IF(N(data_NoOutliers!AK33),data_NoOutliers!AK33,"")</f>
        <v>4.7500000000000001E-2</v>
      </c>
      <c r="DE33" s="303">
        <f>IF(N(data_NoOutliers!AL33),data_NoOutliers!AL33,"")</f>
        <v>5.2</v>
      </c>
      <c r="DF33" s="307">
        <f t="shared" si="57"/>
        <v>5.1524999999999999</v>
      </c>
      <c r="DG33" s="307">
        <f t="shared" si="58"/>
        <v>183.27485099019418</v>
      </c>
      <c r="DH33" s="303">
        <f>IF(N(data_NoOutliers!AM33),data_NoOutliers!AM33,"")</f>
        <v>5.99</v>
      </c>
      <c r="DI33" s="307">
        <f t="shared" si="59"/>
        <v>5.9424999999999999</v>
      </c>
      <c r="DJ33" s="308">
        <f t="shared" si="60"/>
        <v>370.08569444444441</v>
      </c>
      <c r="DK33" s="303">
        <f>IF(N(data_NoOutliers!AN33),data_NoOutliers!AN33,"")</f>
        <v>4.7500000000000001E-2</v>
      </c>
      <c r="DL33" s="303">
        <f>IF(N(data_NoOutliers!AO33),data_NoOutliers!AO33,"")</f>
        <v>4.72</v>
      </c>
      <c r="DM33" s="292">
        <f t="shared" si="61"/>
        <v>4.6724999999999994</v>
      </c>
      <c r="DN33" s="304">
        <f t="shared" si="62"/>
        <v>526.4451368683001</v>
      </c>
      <c r="DO33" s="303">
        <f>IF(N(data_NoOutliers!AP33),data_NoOutliers!AP33,"")</f>
        <v>4.7500000000000001E-2</v>
      </c>
      <c r="DP33" s="303">
        <f>IF(N(data_NoOutliers!AQ33),data_NoOutliers!AQ33,"")</f>
        <v>1.47</v>
      </c>
      <c r="DQ33" s="311">
        <f t="shared" si="63"/>
        <v>1.4224999999999999</v>
      </c>
      <c r="DR33" s="312">
        <f t="shared" si="64"/>
        <v>160.27141941041347</v>
      </c>
      <c r="DS33" s="303">
        <f>IF(N(data_NoOutliers!AR33),data_NoOutliers!AR33,"")</f>
        <v>4.7500000000000001E-2</v>
      </c>
      <c r="DT33" s="303">
        <f>IF(N(data_NoOutliers!AS33),data_NoOutliers!AS33,"")</f>
        <v>1.41</v>
      </c>
      <c r="DU33" s="311">
        <f t="shared" si="65"/>
        <v>1.3624999999999998</v>
      </c>
      <c r="DV33" s="312">
        <f t="shared" si="66"/>
        <v>79.998734355224286</v>
      </c>
      <c r="DW33" s="303">
        <f>IF(N(data_NoOutliers!AT33),data_NoOutliers!AT33,"")</f>
        <v>1.3</v>
      </c>
      <c r="DX33" s="311">
        <f t="shared" si="67"/>
        <v>1.2524999999999999</v>
      </c>
      <c r="DY33" s="312">
        <f t="shared" si="68"/>
        <v>143.63343587316612</v>
      </c>
      <c r="DZ33" s="303">
        <f>IF(N(data_NoOutliers!AU33),data_NoOutliers!AU33,"")</f>
        <v>4.7500000000000001E-2</v>
      </c>
      <c r="EA33" s="303">
        <f>IF(N(data_NoOutliers!AV33),data_NoOutliers!AV33,"")</f>
        <v>2.68</v>
      </c>
      <c r="EB33" s="313">
        <f t="shared" si="69"/>
        <v>2.6325000000000003</v>
      </c>
      <c r="EC33" s="314">
        <f t="shared" si="70"/>
        <v>296.60071114088828</v>
      </c>
      <c r="ED33" s="303">
        <f>IF(N(data_NoOutliers!AW33),data_NoOutliers!AW33,"")</f>
        <v>4.7500000000000001E-2</v>
      </c>
      <c r="EE33" s="303">
        <f>IF(N(data_NoOutliers!AX33),data_NoOutliers!AX33,"")</f>
        <v>2.2400000000000002</v>
      </c>
      <c r="EF33" s="315">
        <f t="shared" si="71"/>
        <v>2.1925000000000003</v>
      </c>
      <c r="EG33" s="316">
        <f t="shared" si="72"/>
        <v>289.30521139705888</v>
      </c>
      <c r="EH33" s="303">
        <f>IF(N(data_NoOutliers!AY33),data_NoOutliers!AY33,"")</f>
        <v>4.7500000000000001E-2</v>
      </c>
      <c r="EI33" s="303">
        <f>IF(N(data_NoOutliers!AZ33),data_NoOutliers!AZ33,"")</f>
        <v>6.41</v>
      </c>
      <c r="EJ33" s="315">
        <f t="shared" si="73"/>
        <v>6.3624999999999998</v>
      </c>
      <c r="EK33" s="316">
        <f t="shared" si="74"/>
        <v>393.87617647058823</v>
      </c>
      <c r="EL33" s="303">
        <f>IF(N(data_NoOutliers!BA33),data_NoOutliers!BA33,"")</f>
        <v>2.0499999999999998</v>
      </c>
      <c r="EM33" s="315">
        <f t="shared" si="75"/>
        <v>2.0024999999999999</v>
      </c>
      <c r="EN33" s="316">
        <f t="shared" si="76"/>
        <v>190.82284615384614</v>
      </c>
      <c r="EO33" s="303">
        <f>IF(N(data_NoOutliers!BB33),data_NoOutliers!BB33,"")</f>
        <v>4.7500000000000001E-2</v>
      </c>
      <c r="EP33" s="303">
        <f>IF(N(data_NoOutliers!BC33),data_NoOutliers!BC33,"")</f>
        <v>1.19</v>
      </c>
      <c r="EQ33" s="292">
        <f t="shared" si="77"/>
        <v>1.1424999999999998</v>
      </c>
      <c r="ER33" s="304">
        <f t="shared" si="78"/>
        <v>110.93170955882351</v>
      </c>
      <c r="ES33" s="303">
        <f>IF(N(data_NoOutliers!BD33),data_NoOutliers!BD33,"")</f>
        <v>4.7500000000000001E-2</v>
      </c>
      <c r="ET33" s="303">
        <f>IF(N(data_NoOutliers!BE33),data_NoOutliers!BE33,"")</f>
        <v>5.6</v>
      </c>
      <c r="EU33" s="292">
        <f t="shared" si="79"/>
        <v>5.5524999999999993</v>
      </c>
      <c r="EV33" s="304">
        <f t="shared" si="80"/>
        <v>306.39096385542166</v>
      </c>
      <c r="EW33" s="303">
        <f>IF(N(data_NoOutliers!BF33),data_NoOutliers!BF33,"")</f>
        <v>1.93</v>
      </c>
      <c r="EX33" s="292">
        <f t="shared" si="81"/>
        <v>1.8824999999999998</v>
      </c>
      <c r="EY33" s="304">
        <f t="shared" si="82"/>
        <v>233.86442307692306</v>
      </c>
      <c r="EZ33" s="303">
        <f>IF(N(data_NoOutliers!BG33),data_NoOutliers!BG33,"")</f>
        <v>4.7500000000000001E-2</v>
      </c>
      <c r="FA33" s="303">
        <f>IF(N(data_NoOutliers!BH33),data_NoOutliers!BH33,"")</f>
        <v>4.7500000000000001E-2</v>
      </c>
      <c r="FB33" s="313">
        <f t="shared" si="83"/>
        <v>0</v>
      </c>
      <c r="FC33" s="314">
        <f t="shared" si="84"/>
        <v>0</v>
      </c>
      <c r="FD33" s="303">
        <f>IF(N(data_NoOutliers!BI33),data_NoOutliers!BI33,"")</f>
        <v>4.7500000000000001E-2</v>
      </c>
      <c r="FE33" s="303">
        <f>IF(N(data_NoOutliers!BJ33),data_NoOutliers!BJ33,"")</f>
        <v>7.25</v>
      </c>
      <c r="FF33" s="309">
        <f t="shared" si="85"/>
        <v>7.2024999999999997</v>
      </c>
      <c r="FG33" s="310">
        <f t="shared" si="86"/>
        <v>473.88251041046988</v>
      </c>
      <c r="FH33" s="303">
        <f>IF(N(data_NoOutliers!BK33),data_NoOutliers!BK33,"")</f>
        <v>1.26</v>
      </c>
      <c r="FI33" s="309">
        <f t="shared" si="87"/>
        <v>1.2124999999999999</v>
      </c>
      <c r="FJ33" s="310">
        <f t="shared" si="88"/>
        <v>200.20684523809527</v>
      </c>
      <c r="FK33" s="303">
        <f>IF(N(data_NoOutliers!BL33),data_NoOutliers!BL33,"")</f>
        <v>4.7500000000000001E-2</v>
      </c>
      <c r="FL33" s="303">
        <f>IF(N(data_NoOutliers!BM33),data_NoOutliers!BM33,"")</f>
        <v>1.68</v>
      </c>
      <c r="FM33" s="307">
        <f t="shared" si="89"/>
        <v>1.6324999999999998</v>
      </c>
      <c r="FN33" s="308">
        <f t="shared" si="90"/>
        <v>212.98683333333327</v>
      </c>
      <c r="FO33" s="303">
        <f>IF(N(data_NoOutliers!BN33),data_NoOutliers!BN33,"")</f>
        <v>4.7500000000000001E-2</v>
      </c>
      <c r="FP33" s="303">
        <f>IF(N(data_NoOutliers!BO33),data_NoOutliers!BO33,"")</f>
        <v>7.18</v>
      </c>
      <c r="FQ33" s="307">
        <f t="shared" si="91"/>
        <v>7.1324999999999994</v>
      </c>
      <c r="FR33" s="308">
        <f t="shared" si="92"/>
        <v>381.74610195731503</v>
      </c>
      <c r="FS33" s="303">
        <f>IF(N(data_NoOutliers!BP33),data_NoOutliers!BP33,"")</f>
        <v>1.58</v>
      </c>
      <c r="FT33" s="307">
        <f t="shared" si="93"/>
        <v>1.5325</v>
      </c>
      <c r="FU33" s="308">
        <f t="shared" si="94"/>
        <v>194.35661310259582</v>
      </c>
      <c r="FV33" s="303">
        <f>IF(N(data_NoOutliers!BQ33),data_NoOutliers!BQ33,"")</f>
        <v>4.7500000000000001E-2</v>
      </c>
      <c r="FW33" s="303">
        <f>IF(N(data_NoOutliers!BR33),data_NoOutliers!BR33,"")</f>
        <v>1.48</v>
      </c>
      <c r="FX33" s="315">
        <f t="shared" si="95"/>
        <v>1.4324999999999999</v>
      </c>
      <c r="FY33" s="316">
        <f t="shared" si="96"/>
        <v>154.98854166666666</v>
      </c>
      <c r="FZ33" s="303">
        <f>IF(N(data_NoOutliers!BS33),data_NoOutliers!BS33,"")</f>
        <v>4.7500000000000001E-2</v>
      </c>
      <c r="GA33" s="303">
        <f>IF(N(data_NoOutliers!BT33),data_NoOutliers!BT33,"")</f>
        <v>3.47</v>
      </c>
      <c r="GB33" s="315">
        <f t="shared" si="97"/>
        <v>3.4225000000000003</v>
      </c>
      <c r="GC33" s="316">
        <f t="shared" si="98"/>
        <v>190.72982531347122</v>
      </c>
      <c r="GD33" s="303">
        <f>IF(N(data_NoOutliers!BU33),data_NoOutliers!BU33,"")</f>
        <v>0.47</v>
      </c>
      <c r="GE33" s="315">
        <f t="shared" si="99"/>
        <v>0.42249999999999999</v>
      </c>
      <c r="GF33" s="316">
        <f t="shared" si="100"/>
        <v>45.712152777777774</v>
      </c>
      <c r="GG33" s="303">
        <f>IF(N(data_NoOutliers!BV33),data_NoOutliers!BV33,"")</f>
        <v>4.7500000000000001E-2</v>
      </c>
      <c r="GH33" s="303">
        <f>IF(N(data_NoOutliers!BW33),data_NoOutliers!BW33,"")</f>
        <v>1.39</v>
      </c>
      <c r="GI33" s="292">
        <f t="shared" si="101"/>
        <v>1.3424999999999998</v>
      </c>
      <c r="GJ33" s="304">
        <f t="shared" si="102"/>
        <v>134.62291666666664</v>
      </c>
      <c r="GK33" s="303">
        <f>IF(N(data_NoOutliers!BX33),data_NoOutliers!BX33,"")</f>
        <v>1.4E-2</v>
      </c>
      <c r="GL33" s="303">
        <f>IF(N(data_NoOutliers!BY33),data_NoOutliers!BY33,"")</f>
        <v>3.55</v>
      </c>
      <c r="GM33" s="292">
        <f t="shared" si="103"/>
        <v>3.536</v>
      </c>
      <c r="GN33" s="304">
        <f t="shared" si="104"/>
        <v>221.48571428571427</v>
      </c>
      <c r="GO33" s="303">
        <f>IF(N(data_NoOutliers!BZ33),data_NoOutliers!BZ33,"")</f>
        <v>1.6</v>
      </c>
      <c r="GP33" s="292">
        <f t="shared" si="105"/>
        <v>1.5860000000000001</v>
      </c>
      <c r="GQ33" s="304">
        <f t="shared" si="106"/>
        <v>146.48472222222222</v>
      </c>
      <c r="GR33" s="303">
        <f>IF(N(data_NoOutliers!CA33),data_NoOutliers!CA33,"")</f>
        <v>4.7500000000000001E-2</v>
      </c>
      <c r="GS33" s="303">
        <f>IF(N(data_NoOutliers!CB33),data_NoOutliers!CB33,"")</f>
        <v>1.68</v>
      </c>
      <c r="GT33" s="309">
        <f t="shared" si="107"/>
        <v>1.6324999999999998</v>
      </c>
      <c r="GU33" s="310">
        <f t="shared" si="108"/>
        <v>168.01145833333331</v>
      </c>
      <c r="GV33" s="303">
        <f>IF(N(data_NoOutliers!CC33),data_NoOutliers!CC33,"")</f>
        <v>4.7500000000000001E-2</v>
      </c>
      <c r="GW33" s="303">
        <f>IF(N(data_NoOutliers!CD33),data_NoOutliers!CD33,"")</f>
        <v>7.76</v>
      </c>
      <c r="GX33" s="309">
        <f t="shared" si="19"/>
        <v>7.7124999999999995</v>
      </c>
      <c r="GY33" s="310">
        <f t="shared" si="109"/>
        <v>429.80387954131385</v>
      </c>
      <c r="GZ33" s="303">
        <f>IF(N(data_NoOutliers!CE33),data_NoOutliers!CE33,"")</f>
        <v>2</v>
      </c>
      <c r="HA33" s="309">
        <f t="shared" si="20"/>
        <v>1.9524999999999999</v>
      </c>
      <c r="HB33" s="310">
        <f t="shared" si="110"/>
        <v>195.79236111111109</v>
      </c>
      <c r="HC33" s="303">
        <f>IF(N(data_NoOutliers!CF33),data_NoOutliers!CF33,"")</f>
        <v>4.7500000000000001E-2</v>
      </c>
      <c r="HD33" s="303">
        <f>IF(N(data_NoOutliers!CG33),data_NoOutliers!CG33,"")</f>
        <v>0.57099999999999995</v>
      </c>
      <c r="HE33" s="292">
        <f t="shared" si="111"/>
        <v>0.52349999999999997</v>
      </c>
      <c r="HF33" s="304">
        <f t="shared" si="112"/>
        <v>65.99941451990631</v>
      </c>
      <c r="HG33" s="303">
        <f>IF(N(data_NoOutliers!CH33),data_NoOutliers!CH33,"")</f>
        <v>4.7500000000000001E-2</v>
      </c>
      <c r="HH33" s="303">
        <f>IF(N(data_NoOutliers!CI33),data_NoOutliers!CI33,"")</f>
        <v>1.97</v>
      </c>
      <c r="HI33" s="307">
        <f t="shared" si="113"/>
        <v>1.9224999999999999</v>
      </c>
      <c r="HJ33" s="308">
        <f t="shared" si="114"/>
        <v>164.68932235421164</v>
      </c>
      <c r="HK33" s="303">
        <f>IF(N(data_NoOutliers!CJ33),data_NoOutliers!CJ33,"")</f>
        <v>4.7500000000000001E-2</v>
      </c>
      <c r="HL33" s="303">
        <f>IF(N(data_NoOutliers!CK33),data_NoOutliers!CK33,"")</f>
        <v>1.85</v>
      </c>
      <c r="HM33" s="307">
        <f t="shared" si="115"/>
        <v>1.8025</v>
      </c>
      <c r="HN33" s="308">
        <f t="shared" si="116"/>
        <v>112.27044092465754</v>
      </c>
      <c r="HO33" s="303">
        <f>IF(N(data_NoOutliers!CL33),data_NoOutliers!CL33,"")</f>
        <v>5.86</v>
      </c>
      <c r="HP33" s="307">
        <f t="shared" si="117"/>
        <v>5.8125</v>
      </c>
      <c r="HQ33" s="308">
        <f t="shared" si="118"/>
        <v>490.50698138297867</v>
      </c>
      <c r="HR33" s="303">
        <f>IF(N(data_NoOutliers!CM33),data_NoOutliers!CM33,"")</f>
        <v>4.7500000000000001E-2</v>
      </c>
      <c r="HS33" s="303">
        <f>IF(N(data_NoOutliers!CN33),data_NoOutliers!CN33,"")</f>
        <v>1.44</v>
      </c>
      <c r="HT33" s="317">
        <f t="shared" si="119"/>
        <v>1.3924999999999998</v>
      </c>
      <c r="HU33" s="318">
        <f>IFERROR(HT33*$HS$50,"")</f>
        <v>151.68966666666662</v>
      </c>
      <c r="HV33" s="303">
        <f>IF(N(data_NoOutliers!CO33),data_NoOutliers!CO33,"")</f>
        <v>4.7500000000000001E-2</v>
      </c>
      <c r="HW33" s="303">
        <f>IF(N(data_NoOutliers!CP33),data_NoOutliers!CP33,"")</f>
        <v>6.19</v>
      </c>
      <c r="HX33" s="317">
        <f t="shared" si="121"/>
        <v>6.1425000000000001</v>
      </c>
      <c r="HY33" s="318">
        <f t="shared" si="122"/>
        <v>475.62446672354952</v>
      </c>
      <c r="HZ33" s="303">
        <f>IF(N(data_NoOutliers!CQ33),data_NoOutliers!CQ33,"")</f>
        <v>1.31</v>
      </c>
      <c r="IA33" s="317">
        <f t="shared" si="123"/>
        <v>1.2625</v>
      </c>
      <c r="IB33" s="318">
        <f t="shared" si="124"/>
        <v>134.71918876755069</v>
      </c>
      <c r="IC33" s="303">
        <f>IF(N(data_NoOutliers!CR33),data_NoOutliers!CR33,"")</f>
        <v>4.7500000000000001E-2</v>
      </c>
      <c r="ID33" s="303">
        <f>IF(N(data_NoOutliers!CS33),data_NoOutliers!CS33,"")</f>
        <v>1.46</v>
      </c>
      <c r="IE33" s="127">
        <f t="shared" si="125"/>
        <v>1.4124999999999999</v>
      </c>
      <c r="IF33" s="305">
        <f>IFERROR(IE33*$ID$50,"")</f>
        <v>115.59729219143576</v>
      </c>
      <c r="IG33" s="303">
        <f>IF(N(data_NoOutliers!CT33),data_NoOutliers!CT33,"")</f>
        <v>4.7500000000000001E-2</v>
      </c>
      <c r="IH33" s="303">
        <f>IF(N(data_NoOutliers!CU33),data_NoOutliers!CU33,"")</f>
        <v>3.32</v>
      </c>
      <c r="II33" s="127">
        <f t="shared" si="127"/>
        <v>3.2725</v>
      </c>
      <c r="IJ33" s="305">
        <f t="shared" si="128"/>
        <v>256.5034682080925</v>
      </c>
      <c r="IK33" s="303">
        <f>IF(N(data_NoOutliers!CV33),data_NoOutliers!CV33,"")</f>
        <v>0.09</v>
      </c>
      <c r="IL33" s="127">
        <f t="shared" si="129"/>
        <v>4.2499999999999996E-2</v>
      </c>
      <c r="IM33" s="305">
        <f t="shared" si="130"/>
        <v>3.610251322751322</v>
      </c>
      <c r="IN33" s="303">
        <f>IF(N(data_NoOutliers!CW33),data_NoOutliers!CW33,"")</f>
        <v>4.7500000000000001E-2</v>
      </c>
      <c r="IO33" s="303">
        <f>IF(N(data_NoOutliers!CX33),data_NoOutliers!CX33,"")</f>
        <v>5.7000000000000002E-2</v>
      </c>
      <c r="IP33" s="307">
        <f t="shared" si="131"/>
        <v>9.5000000000000015E-3</v>
      </c>
      <c r="IQ33" s="308">
        <f t="shared" si="132"/>
        <v>1.0463768115942029</v>
      </c>
      <c r="IR33" s="303">
        <f>IF(N(data_NoOutliers!CY33),data_NoOutliers!CY33,"")</f>
        <v>4.7500000000000001E-2</v>
      </c>
      <c r="IS33" s="303">
        <f>IF(N(data_NoOutliers!CZ33),data_NoOutliers!CZ33,"")</f>
        <v>2.77</v>
      </c>
      <c r="IT33" s="307">
        <f t="shared" si="133"/>
        <v>2.7225000000000001</v>
      </c>
      <c r="IU33" s="308">
        <f t="shared" si="134"/>
        <v>189.31670168067228</v>
      </c>
      <c r="IV33" s="303">
        <f>IF(N(data_NoOutliers!DA33),data_NoOutliers!DA33,"")</f>
        <v>4.7500000000000001E-2</v>
      </c>
      <c r="IW33" s="307">
        <f t="shared" si="135"/>
        <v>0</v>
      </c>
      <c r="IX33" s="308">
        <f t="shared" si="136"/>
        <v>0</v>
      </c>
      <c r="IY33" s="303">
        <f>IFERROR(IF(N(data_NoOutliers!DB33),data_NoOutliers!DB33,MID(data_NoOutliers!DB33,2,99)/2),"")</f>
        <v>4.7500000000000001E-2</v>
      </c>
      <c r="IZ33" s="303">
        <f>IFERROR(IF(N(data_NoOutliers!DC33),data_NoOutliers!DC33,MID(data_NoOutliers!DC33,2,99)/2),"")</f>
        <v>1.57</v>
      </c>
      <c r="JA33" s="118">
        <f t="shared" si="137"/>
        <v>1.5225</v>
      </c>
      <c r="JB33" s="306">
        <f t="shared" si="138"/>
        <v>162.94604430379746</v>
      </c>
      <c r="JC33" s="303">
        <f>IFERROR(IF(N(data_NoOutliers!DD33),data_NoOutliers!DD33,MID(data_NoOutliers!DD33,2,99)/2),"")</f>
        <v>4.7500000000000001E-2</v>
      </c>
      <c r="JD33" s="303">
        <f>IFERROR(IF(N(data_NoOutliers!DE33),data_NoOutliers!DE33,MID(data_NoOutliers!DE33,2,99)/2),"")</f>
        <v>3.22</v>
      </c>
      <c r="JE33" s="118">
        <f t="shared" si="139"/>
        <v>3.1725000000000003</v>
      </c>
      <c r="JF33" s="306">
        <f t="shared" si="140"/>
        <v>183.13977272727274</v>
      </c>
      <c r="JG33" s="303">
        <f>IFERROR(IF(N(data_NoOutliers!DF33),data_NoOutliers!DF33,MID(data_NoOutliers!DF33,2,99)/2),"")</f>
        <v>1.51</v>
      </c>
      <c r="JH33" s="118">
        <f t="shared" si="141"/>
        <v>1.4624999999999999</v>
      </c>
      <c r="JI33" s="306">
        <f t="shared" si="142"/>
        <v>144.625</v>
      </c>
      <c r="JJ33" s="303">
        <f>IFERROR(IF(N(data_NoOutliers!DG33),data_NoOutliers!DG33,MID(data_NoOutliers!DG33,2,99)/2),"")</f>
        <v>4.7500000000000001E-2</v>
      </c>
      <c r="JK33" s="303">
        <f>IFERROR(IF(N(data_NoOutliers!DH33),data_NoOutliers!DH33,MID(data_NoOutliers!DH33,2,99)/2),"")</f>
        <v>1.82</v>
      </c>
      <c r="JL33" s="309">
        <f t="shared" si="143"/>
        <v>1.7725</v>
      </c>
      <c r="JM33" s="310">
        <f t="shared" si="144"/>
        <v>222.35785256410259</v>
      </c>
      <c r="JN33" s="303">
        <f>IFERROR(IF(N(data_NoOutliers!DI33),data_NoOutliers!DI33,MID(data_NoOutliers!DI33,2,99)/2),"")</f>
        <v>4.7500000000000001E-2</v>
      </c>
      <c r="JO33" s="303">
        <f>IFERROR(IF(N(data_NoOutliers!DJ33),data_NoOutliers!DJ33,MID(data_NoOutliers!DJ33,2,99)/2),"")</f>
        <v>8.0299999999999994</v>
      </c>
      <c r="JP33" s="309">
        <f t="shared" si="145"/>
        <v>7.982499999999999</v>
      </c>
      <c r="JQ33" s="310">
        <f t="shared" si="146"/>
        <v>636.55320512820515</v>
      </c>
      <c r="JR33" s="303">
        <f>IFERROR(IF(N(data_NoOutliers!DK33),data_NoOutliers!DK33,MID(data_NoOutliers!DK33,2,99)/2),"")</f>
        <v>3.34</v>
      </c>
      <c r="JS33" s="309">
        <f t="shared" si="147"/>
        <v>3.2925</v>
      </c>
      <c r="JT33" s="310">
        <f t="shared" si="148"/>
        <v>340.74615921787705</v>
      </c>
      <c r="JU33" s="303">
        <f>IFERROR(IF(N(data_NoOutliers!DL33),data_NoOutliers!DL33,MID(data_NoOutliers!DL33,2,99)/2),"")</f>
        <v>4.7500000000000001E-2</v>
      </c>
      <c r="JV33" s="303">
        <f>IFERROR(IF(N(data_NoOutliers!DM33),data_NoOutliers!DM33,MID(data_NoOutliers!DM33,2,99)/2),"")</f>
        <v>0.29199999999999998</v>
      </c>
      <c r="JW33" s="292">
        <f t="shared" si="149"/>
        <v>0.2445</v>
      </c>
      <c r="JX33" s="304">
        <f t="shared" si="150"/>
        <v>15.122070312499998</v>
      </c>
      <c r="JY33" s="303">
        <f>IFERROR(IF(N(data_NoOutliers!DN33),data_NoOutliers!DN33,MID(data_NoOutliers!DN33,2,99)/2),"")</f>
        <v>4.7500000000000001E-2</v>
      </c>
      <c r="JZ33" s="303">
        <f>IFERROR(IF(N(data_NoOutliers!DO33),data_NoOutliers!DO33,MID(data_NoOutliers!DO33,2,99)/2),"")</f>
        <v>3.92</v>
      </c>
      <c r="KA33" s="292">
        <f t="shared" si="151"/>
        <v>3.8725000000000001</v>
      </c>
      <c r="KB33" s="304">
        <f t="shared" si="152"/>
        <v>402.86891805377724</v>
      </c>
      <c r="KC33" s="303">
        <f>IFERROR(IF(N(data_NoOutliers!DP33),data_NoOutliers!DP33,MID(data_NoOutliers!DP33,2,99)/2),"")</f>
        <v>4.7500000000000001E-2</v>
      </c>
      <c r="KD33" s="292">
        <f t="shared" si="153"/>
        <v>0</v>
      </c>
      <c r="KE33" s="304">
        <f t="shared" si="278"/>
        <v>0</v>
      </c>
      <c r="KF33" s="303">
        <f>IFERROR(IF(N(data_NoOutliers!DQ33),data_NoOutliers!DQ33,""),"")</f>
        <v>4.7500000000000001E-2</v>
      </c>
      <c r="KG33" s="303">
        <f>IFERROR(IF(N(data_NoOutliers!DR33),data_NoOutliers!DR33,""),"")</f>
        <v>4.7500000000000001E-2</v>
      </c>
      <c r="KH33" s="117">
        <f t="shared" si="154"/>
        <v>0</v>
      </c>
      <c r="KI33" s="319">
        <f t="shared" si="279"/>
        <v>0</v>
      </c>
      <c r="KJ33" s="303">
        <f>IFERROR(IF(N(data_NoOutliers!DS33),data_NoOutliers!DS33,""),"")</f>
        <v>4.7500000000000001E-2</v>
      </c>
      <c r="KK33" s="303">
        <f>IFERROR(IF(N(data_NoOutliers!DT33),data_NoOutliers!DT33,""),"")</f>
        <v>6.85</v>
      </c>
      <c r="KL33" s="117">
        <f t="shared" si="155"/>
        <v>6.8024999999999993</v>
      </c>
      <c r="KM33" s="319">
        <f t="shared" si="156"/>
        <v>551.86113099498925</v>
      </c>
      <c r="KN33" s="303">
        <f>IFERROR(IF(N(data_NoOutliers!DU33),data_NoOutliers!DU33,""),"")</f>
        <v>3.2000000000000001E-2</v>
      </c>
      <c r="KO33" s="117">
        <f t="shared" si="157"/>
        <v>-1.55E-2</v>
      </c>
      <c r="KP33" s="319">
        <f t="shared" si="158"/>
        <v>-1.561742424242424</v>
      </c>
      <c r="KQ33" s="303">
        <f>IFERROR(IF(N(data_NoOutliers!DV33),data_NoOutliers!DV33,""),"")</f>
        <v>4.7500000000000001E-2</v>
      </c>
      <c r="KR33" s="303">
        <f>IFERROR(IF(N(data_NoOutliers!DW33),data_NoOutliers!DW33,""),"")</f>
        <v>1.58</v>
      </c>
      <c r="KS33" s="311">
        <f t="shared" si="159"/>
        <v>1.5325</v>
      </c>
      <c r="KT33" s="312">
        <f t="shared" si="160"/>
        <v>194.78603448275862</v>
      </c>
      <c r="KU33" s="303">
        <f>IFERROR(IF(N(data_NoOutliers!DX33),data_NoOutliers!DX33,""),"")</f>
        <v>4.7500000000000001E-2</v>
      </c>
      <c r="KV33" s="303">
        <f>IFERROR(IF(N(data_NoOutliers!DY33),data_NoOutliers!DY33,""),"")</f>
        <v>0.66500000000000004</v>
      </c>
      <c r="KW33" s="320">
        <f t="shared" si="161"/>
        <v>0.61750000000000005</v>
      </c>
      <c r="KX33" s="321">
        <f t="shared" si="162"/>
        <v>13</v>
      </c>
      <c r="KY33" s="303">
        <f>IFERROR(IF(N(data_NoOutliers!DZ33),data_NoOutliers!DZ33,""),"")</f>
        <v>4.7500000000000001E-2</v>
      </c>
      <c r="KZ33" s="303">
        <f>IFERROR(IF(N(data_NoOutliers!EA33),data_NoOutliers!EA33,""),"")</f>
        <v>3.08</v>
      </c>
      <c r="LA33" s="320">
        <f t="shared" si="163"/>
        <v>3.0325000000000002</v>
      </c>
      <c r="LB33" s="321">
        <f t="shared" si="164"/>
        <v>63.842105263157897</v>
      </c>
      <c r="LC33" s="303">
        <f>IFERROR(IF(N(data_NoOutliers!EB33),data_NoOutliers!EB33,""),"")</f>
        <v>0.71199999999999997</v>
      </c>
      <c r="LD33" s="320">
        <f t="shared" si="165"/>
        <v>0.66449999999999998</v>
      </c>
      <c r="LE33" s="321">
        <f t="shared" si="166"/>
        <v>13.989473684210525</v>
      </c>
      <c r="LF33" s="303">
        <f>IFERROR(IF(N(data_NoOutliers!EC33),data_NoOutliers!EC33,""),"")</f>
        <v>4.7500000000000001E-2</v>
      </c>
      <c r="LG33" s="303">
        <f>IFERROR(IF(N(data_NoOutliers!ED33),data_NoOutliers!ED33,""),"")</f>
        <v>9.5000000000000001E-2</v>
      </c>
      <c r="LH33" s="322">
        <f t="shared" si="167"/>
        <v>4.7500000000000001E-2</v>
      </c>
      <c r="LI33" s="323">
        <f t="shared" si="168"/>
        <v>6.7795973557692308</v>
      </c>
      <c r="LJ33" s="303">
        <f>IFERROR(IF(N(data_NoOutliers!EE33),data_NoOutliers!EE33,""),"")</f>
        <v>4.7500000000000001E-2</v>
      </c>
      <c r="LK33" s="303">
        <f>IFERROR(IF(N(data_NoOutliers!EF33),data_NoOutliers!EF33,""),"")</f>
        <v>3.13</v>
      </c>
      <c r="LL33" s="118">
        <f t="shared" si="169"/>
        <v>3.0825</v>
      </c>
      <c r="LM33" s="306">
        <f t="shared" si="170"/>
        <v>361.89249684741486</v>
      </c>
      <c r="LN33" s="303">
        <f>IFERROR(IF(N(data_NoOutliers!EG33),data_NoOutliers!EG33,""),"")</f>
        <v>4.7500000000000001E-2</v>
      </c>
      <c r="LO33" s="303">
        <f>IFERROR(IF(N(data_NoOutliers!EH33),data_NoOutliers!EH33,""),"")</f>
        <v>2.5</v>
      </c>
      <c r="LP33" s="118">
        <f t="shared" si="171"/>
        <v>2.4525000000000001</v>
      </c>
      <c r="LQ33" s="306">
        <f t="shared" si="172"/>
        <v>145.53296703296704</v>
      </c>
      <c r="LR33" s="303">
        <f>IFERROR(IF(N(data_NoOutliers!EI33),data_NoOutliers!EI33,""),"")</f>
        <v>5.94</v>
      </c>
      <c r="LS33" s="118">
        <f t="shared" si="173"/>
        <v>5.8925000000000001</v>
      </c>
      <c r="LT33" s="306">
        <f t="shared" si="174"/>
        <v>691.79287515762917</v>
      </c>
      <c r="LU33" s="303">
        <f>IFERROR(IF(N(data_NoOutliers!EJ33),data_NoOutliers!EJ33,""),"")</f>
        <v>4.7500000000000001E-2</v>
      </c>
      <c r="LV33" s="303">
        <f>IFERROR(IF(N(data_NoOutliers!EK33),data_NoOutliers!EK33,""),"")</f>
        <v>1.82</v>
      </c>
      <c r="LW33" s="307">
        <f t="shared" si="175"/>
        <v>1.7725</v>
      </c>
      <c r="LX33" s="308">
        <f t="shared" si="176"/>
        <v>186.69048913043477</v>
      </c>
      <c r="LY33" s="303">
        <f>IFERROR(IF(N(data_NoOutliers!EL33),data_NoOutliers!EL33,""),"")</f>
        <v>4.7500000000000001E-2</v>
      </c>
      <c r="LZ33" s="303">
        <f>IFERROR(IF(N(data_NoOutliers!EM33),data_NoOutliers!EM33,""),"")</f>
        <v>4.26</v>
      </c>
      <c r="MA33" s="307">
        <f t="shared" si="177"/>
        <v>4.2124999999999995</v>
      </c>
      <c r="MB33" s="308">
        <f t="shared" si="178"/>
        <v>238.0396825396825</v>
      </c>
      <c r="MC33" s="303">
        <f>IFERROR(IF(N(data_NoOutliers!EN33),data_NoOutliers!EN33,""),"")</f>
        <v>1.35</v>
      </c>
      <c r="MD33" s="307">
        <f t="shared" si="179"/>
        <v>1.3025</v>
      </c>
      <c r="ME33" s="308">
        <f t="shared" si="180"/>
        <v>114.3226902173913</v>
      </c>
      <c r="MF33" s="303">
        <f>IFERROR(IF(N(data_NoOutliers!EO33),data_NoOutliers!EO33,MID(data_NoOutliers!EO33,2,99)/2),"")</f>
        <v>4.7500000000000001E-2</v>
      </c>
      <c r="MG33" s="303">
        <f>IFERROR(IF(N(data_NoOutliers!EP33),data_NoOutliers!EP33,MID(data_NoOutliers!EP33,2,99)/2),"")</f>
        <v>7.19</v>
      </c>
      <c r="MH33" s="309">
        <f t="shared" si="181"/>
        <v>7.1425000000000001</v>
      </c>
      <c r="MI33" s="310">
        <f t="shared" si="182"/>
        <v>550.79900690846284</v>
      </c>
      <c r="MJ33" s="303">
        <f>IFERROR(IF(N(data_NoOutliers!EQ33),data_NoOutliers!EQ33,MID(data_NoOutliers!EQ33,2,99)/2),"")</f>
        <v>4.7500000000000001E-2</v>
      </c>
      <c r="MK33" s="303">
        <f>IFERROR(IF(N(data_NoOutliers!ER33),data_NoOutliers!ER33,MID(data_NoOutliers!ER33,2,99)/2),"")</f>
        <v>13.4</v>
      </c>
      <c r="ML33" s="309">
        <f t="shared" si="183"/>
        <v>13.352500000000001</v>
      </c>
      <c r="MM33" s="310">
        <f t="shared" si="184"/>
        <v>507.5889830508475</v>
      </c>
      <c r="MN33" s="303">
        <f>IFERROR(IF(N(data_NoOutliers!ES33),data_NoOutliers!ES33,MID(data_NoOutliers!ES33,2,99)/2),"")</f>
        <v>5.12</v>
      </c>
      <c r="MO33" s="309">
        <f t="shared" si="185"/>
        <v>5.0724999999999998</v>
      </c>
      <c r="MP33" s="310">
        <f t="shared" si="186"/>
        <v>353.33404836193438</v>
      </c>
      <c r="MQ33" s="303">
        <f>IFERROR(IF(N(data_NoOutliers!ET33),data_NoOutliers!ET33,MID(data_NoOutliers!ET33,2,99)/2),"")</f>
        <v>4.7500000000000001E-2</v>
      </c>
      <c r="MR33" s="303">
        <f>IFERROR(IF(N(data_NoOutliers!EU33),data_NoOutliers!EU33,MID(data_NoOutliers!EU33,2,99)/2),"")</f>
        <v>1.72</v>
      </c>
      <c r="MS33" s="117">
        <f t="shared" si="280"/>
        <v>1.6724999999999999</v>
      </c>
      <c r="MT33" s="319">
        <f t="shared" si="187"/>
        <v>337.30307262569829</v>
      </c>
      <c r="MU33" s="303">
        <f>IFERROR(IF(N(data_NoOutliers!EV33),data_NoOutliers!EV33,MID(data_NoOutliers!EV33,2,99)/2),"")</f>
        <v>4.7500000000000001E-2</v>
      </c>
      <c r="MV33" s="303">
        <f>IFERROR(IF(N(data_NoOutliers!EW33),data_NoOutliers!EW33,MID(data_NoOutliers!EW33,2,99)/2),"")</f>
        <v>3.96</v>
      </c>
      <c r="MW33" s="117">
        <f t="shared" si="188"/>
        <v>3.9125000000000001</v>
      </c>
      <c r="MX33" s="319">
        <f t="shared" si="189"/>
        <v>262.54934210526318</v>
      </c>
      <c r="MY33" s="303">
        <f>IFERROR(IF(N(data_NoOutliers!EX33),data_NoOutliers!EX33,MID(data_NoOutliers!EX33,2,99)/2),"")</f>
        <v>1.68</v>
      </c>
      <c r="MZ33" s="117">
        <f t="shared" si="190"/>
        <v>1.6324999999999998</v>
      </c>
      <c r="NA33" s="319">
        <f t="shared" si="191"/>
        <v>203.17953725961536</v>
      </c>
      <c r="NB33" s="303">
        <f>IFERROR(IF(N(data_NoOutliers!EY33),data_NoOutliers!EY33,MID(data_NoOutliers!EY33,2,99)/2),"")</f>
        <v>0.01</v>
      </c>
      <c r="NC33" s="303">
        <f>IFERROR(IF(N(data_NoOutliers!EZ33),data_NoOutliers!EZ33,MID(data_NoOutliers!EZ33,2,99)/2),"")</f>
        <v>6.74</v>
      </c>
      <c r="ND33" s="307">
        <f t="shared" si="281"/>
        <v>6.73</v>
      </c>
      <c r="NE33" s="308">
        <f t="shared" si="192"/>
        <v>611.70243243243249</v>
      </c>
      <c r="NF33" s="303">
        <f>IFERROR(IF(N(data_NoOutliers!FA33),data_NoOutliers!FA33,MID(data_NoOutliers!FA33,2,99)/2),"")</f>
        <v>4.7500000000000001E-2</v>
      </c>
      <c r="NG33" s="303" t="str">
        <f>IFERROR(IF(N(data_NoOutliers!FB33),data_NoOutliers!FB33,MID(data_NoOutliers!FB33,2,99)/2),"")</f>
        <v/>
      </c>
      <c r="NH33" s="307" t="str">
        <f t="shared" si="193"/>
        <v/>
      </c>
      <c r="NI33" s="308" t="str">
        <f t="shared" si="194"/>
        <v/>
      </c>
      <c r="NJ33" s="303">
        <f>IFERROR(IF(N(data_NoOutliers!FC33),data_NoOutliers!FC33,MID(data_NoOutliers!FC33,2,99)/2),"")</f>
        <v>3.3000000000000002E-2</v>
      </c>
      <c r="NK33" s="307">
        <f t="shared" si="195"/>
        <v>-1.4499999999999999E-2</v>
      </c>
      <c r="NL33" s="308">
        <f t="shared" si="196"/>
        <v>-2.3111388888888889</v>
      </c>
      <c r="NM33" s="303">
        <f>IFERROR(IF(N(data_NoOutliers!FD33),data_NoOutliers!FD33,MID(data_NoOutliers!FD33,2,99)/2),"")</f>
        <v>1.7000000000000001E-2</v>
      </c>
      <c r="NN33" s="303">
        <f>IFERROR(IF(N(data_NoOutliers!FE33),data_NoOutliers!FE33,MID(data_NoOutliers!FE33,2,99)/2),"")</f>
        <v>1.23</v>
      </c>
      <c r="NO33" s="324">
        <f t="shared" si="282"/>
        <v>1.2130000000000001</v>
      </c>
      <c r="NP33" s="325">
        <f t="shared" si="197"/>
        <v>76.006063829787252</v>
      </c>
      <c r="NQ33" s="303">
        <f>IFERROR(IF(N(data_NoOutliers!FF33),data_NoOutliers!FF33,MID(data_NoOutliers!FF33,2,99)/2),"")</f>
        <v>0.13</v>
      </c>
      <c r="NR33" s="303">
        <f>IFERROR(IF(N(data_NoOutliers!FG33),data_NoOutliers!FG33,MID(data_NoOutliers!FG33,2,99)/2),"")</f>
        <v>0.82399999999999995</v>
      </c>
      <c r="NS33" s="324">
        <f t="shared" si="198"/>
        <v>0.69399999999999995</v>
      </c>
      <c r="NT33" s="325">
        <f t="shared" si="199"/>
        <v>30.173913043478258</v>
      </c>
      <c r="NU33" s="303">
        <f>IFERROR(IF(N(data_NoOutliers!FH33),data_NoOutliers!FH33,MID(data_NoOutliers!FH33,2,99)/2),"")</f>
        <v>1.24</v>
      </c>
      <c r="NV33" s="324">
        <f t="shared" si="200"/>
        <v>1.1099999999999999</v>
      </c>
      <c r="NW33" s="325">
        <f t="shared" si="201"/>
        <v>67.209890109890097</v>
      </c>
      <c r="NX33" s="303">
        <f>IFERROR(IF(N(data_NoOutliers!FI33),data_NoOutliers!FI33,MID(data_NoOutliers!FI33,2,99)/2),"")</f>
        <v>4.7500000000000001E-2</v>
      </c>
      <c r="NY33" s="303">
        <f>IFERROR(IF(N(data_NoOutliers!FJ33),data_NoOutliers!FJ33,MID(data_NoOutliers!FJ33,2,99)/2),"")</f>
        <v>3.98</v>
      </c>
      <c r="NZ33" s="317">
        <f t="shared" si="283"/>
        <v>3.9325000000000001</v>
      </c>
      <c r="OA33" s="318">
        <f t="shared" si="202"/>
        <v>330.8103053435114</v>
      </c>
      <c r="OB33" s="303">
        <f>IFERROR(IF(N(data_NoOutliers!FK33),data_NoOutliers!FK33,MID(data_NoOutliers!FK33,2,99)/2),"")</f>
        <v>4.7500000000000001E-2</v>
      </c>
      <c r="OC33" s="303">
        <f>IFERROR(IF(N(data_NoOutliers!FL33),data_NoOutliers!FL33,MID(data_NoOutliers!FL33,2,99)/2),"")</f>
        <v>9.33</v>
      </c>
      <c r="OD33" s="317">
        <f t="shared" si="203"/>
        <v>9.2825000000000006</v>
      </c>
      <c r="OE33" s="318">
        <f t="shared" si="204"/>
        <v>642.31584821428578</v>
      </c>
      <c r="OF33" s="303">
        <f>IFERROR(IF(N(data_NoOutliers!FM33),data_NoOutliers!FM33,MID(data_NoOutliers!FM33,2,99)/2),"")</f>
        <v>4.4400000000000004</v>
      </c>
      <c r="OG33" s="317">
        <f t="shared" si="205"/>
        <v>4.3925000000000001</v>
      </c>
      <c r="OH33" s="318">
        <f t="shared" si="206"/>
        <v>375.33796296296293</v>
      </c>
      <c r="OI33" s="303">
        <f>IFERROR(IF(N(data_NoOutliers!FN33),data_NoOutliers!FN33,MID(data_NoOutliers!FN33,2,99)/2),"")</f>
        <v>4.7500000000000001E-2</v>
      </c>
      <c r="OJ33" s="303">
        <f>IFERROR(IF(N(data_NoOutliers!FO33),data_NoOutliers!FO33,MID(data_NoOutliers!FO33,2,99)/2),"")</f>
        <v>0.96299999999999997</v>
      </c>
      <c r="OK33" s="292">
        <f t="shared" si="284"/>
        <v>0.91549999999999998</v>
      </c>
      <c r="OL33" s="304">
        <f t="shared" si="207"/>
        <v>196.45552941176467</v>
      </c>
      <c r="OM33" s="303">
        <f>IFERROR(IF(N(data_NoOutliers!FP33),data_NoOutliers!FP33,MID(data_NoOutliers!FP33,2,99)/2),"")</f>
        <v>4.7500000000000001E-2</v>
      </c>
      <c r="ON33" s="303">
        <f>IFERROR(IF(N(data_NoOutliers!FQ33),data_NoOutliers!FQ33,MID(data_NoOutliers!FQ33,2,99)/2),"")</f>
        <v>27.6</v>
      </c>
      <c r="OO33" s="292">
        <f t="shared" si="208"/>
        <v>27.552500000000002</v>
      </c>
      <c r="OP33" s="304">
        <f t="shared" si="209"/>
        <v>1852.4659574468085</v>
      </c>
      <c r="OQ33" s="303">
        <f>IFERROR(IF(N(data_NoOutliers!FR33),data_NoOutliers!FR33,MID(data_NoOutliers!FR33,2,99)/2),"")</f>
        <v>25.2</v>
      </c>
      <c r="OR33" s="292">
        <f t="shared" si="210"/>
        <v>25.1525</v>
      </c>
      <c r="OS33" s="304">
        <f t="shared" si="211"/>
        <v>2377.5400624999993</v>
      </c>
      <c r="OT33" s="303">
        <f>IFERROR(IF(N(data_NoOutliers!FS33),data_NoOutliers!FS33,MID(data_NoOutliers!FS33,2,99)/2),"")</f>
        <v>4.7500000000000001E-2</v>
      </c>
      <c r="OU33" s="303">
        <f>IFERROR(IF(N(data_NoOutliers!FT33),data_NoOutliers!FT33,MID(data_NoOutliers!FT33,2,99)/2),"")</f>
        <v>10.199999999999999</v>
      </c>
      <c r="OV33" s="313">
        <f t="shared" si="285"/>
        <v>10.1525</v>
      </c>
      <c r="OW33" s="314">
        <f t="shared" si="212"/>
        <v>701.4454545454546</v>
      </c>
      <c r="OX33" s="303">
        <f>IFERROR(IF(N(data_NoOutliers!FU33),data_NoOutliers!FU33,MID(data_NoOutliers!FU33,2,99)/2),"")</f>
        <v>4.7500000000000001E-2</v>
      </c>
      <c r="OY33" s="303">
        <f>IFERROR(IF(N(data_NoOutliers!FV33),data_NoOutliers!FV33,MID(data_NoOutliers!FV33,2,99)/2),"")</f>
        <v>2.0099999999999998</v>
      </c>
      <c r="OZ33" s="313">
        <f t="shared" si="213"/>
        <v>1.9624999999999997</v>
      </c>
      <c r="PA33" s="314">
        <f t="shared" si="214"/>
        <v>120.58734939759034</v>
      </c>
      <c r="PB33" s="303">
        <f>IFERROR(IF(N(data_NoOutliers!FW33),data_NoOutliers!FW33,MID(data_NoOutliers!FW33,2,99)/2),"")</f>
        <v>9.89</v>
      </c>
      <c r="PC33" s="313">
        <f t="shared" si="215"/>
        <v>9.8425000000000011</v>
      </c>
      <c r="PD33" s="314">
        <f t="shared" si="216"/>
        <v>706.22167673716012</v>
      </c>
      <c r="PE33" s="303">
        <f>IFERROR(IF(N(data_NoOutliers!FX33),data_NoOutliers!FX33,MID(data_NoOutliers!FX33,2,99)/2),"")</f>
        <v>4.7500000000000001E-2</v>
      </c>
      <c r="PF33" s="303">
        <f>IFERROR(IF(N(data_NoOutliers!FY33),data_NoOutliers!FY33,MID(data_NoOutliers!FY33,2,99)/2),"")</f>
        <v>1.32</v>
      </c>
      <c r="PG33" s="326">
        <f t="shared" si="286"/>
        <v>1.2725</v>
      </c>
      <c r="PH33" s="327">
        <f t="shared" si="217"/>
        <v>91.28505933117583</v>
      </c>
      <c r="PI33" s="303">
        <f>IFERROR(IF(N(data_NoOutliers!FZ33),data_NoOutliers!FZ33,MID(data_NoOutliers!FZ33,2,99)/2),"")</f>
        <v>4.7500000000000001E-2</v>
      </c>
      <c r="PJ33" s="303">
        <f>IFERROR(IF(N(data_NoOutliers!GA33),data_NoOutliers!GA33,MID(data_NoOutliers!GA33,2,99)/2),"")</f>
        <v>1.68</v>
      </c>
      <c r="PK33" s="326">
        <f t="shared" si="218"/>
        <v>1.6324999999999998</v>
      </c>
      <c r="PL33" s="327">
        <f t="shared" si="219"/>
        <v>91.491758241758234</v>
      </c>
      <c r="PM33" s="303">
        <f>IFERROR(IF(N(data_NoOutliers!GB33),data_NoOutliers!GB33,MID(data_NoOutliers!GB33,2,99)/2),"")</f>
        <v>3.1</v>
      </c>
      <c r="PN33" s="326">
        <f t="shared" si="220"/>
        <v>3.0525000000000002</v>
      </c>
      <c r="PO33" s="327">
        <f t="shared" si="221"/>
        <v>206.11856617647058</v>
      </c>
      <c r="PP33" s="303">
        <f>IFERROR(IF(N(data_NoOutliers!GC33),data_NoOutliers!GC33,MID(data_NoOutliers!GC33,2,99)/2),"")</f>
        <v>4.7500000000000001E-2</v>
      </c>
      <c r="PQ33" s="303">
        <f>IFERROR(IF(N(data_NoOutliers!GD33),data_NoOutliers!GD33,MID(data_NoOutliers!GD33,2,99)/2),"")</f>
        <v>2.62</v>
      </c>
      <c r="PR33" s="320">
        <f t="shared" si="287"/>
        <v>2.5725000000000002</v>
      </c>
      <c r="PS33" s="321">
        <f t="shared" si="222"/>
        <v>314.74147727272725</v>
      </c>
      <c r="PT33" s="303">
        <f>IFERROR(IF(N(data_NoOutliers!GE33),data_NoOutliers!GE33,MID(data_NoOutliers!GE33,2,99)/2),"")</f>
        <v>4.7500000000000001E-2</v>
      </c>
      <c r="PU33" s="303">
        <f>IFERROR(IF(N(data_NoOutliers!GF33),data_NoOutliers!GF33,MID(data_NoOutliers!GF33,2,99)/2),"")</f>
        <v>1.43</v>
      </c>
      <c r="PV33" s="320">
        <f t="shared" si="223"/>
        <v>1.3824999999999998</v>
      </c>
      <c r="PW33" s="321">
        <f t="shared" si="224"/>
        <v>86.871633752244151</v>
      </c>
      <c r="PX33" s="303">
        <f>IFERROR(IF(N(data_NoOutliers!GG33),data_NoOutliers!GG33,MID(data_NoOutliers!GG33,2,99)/2),"")</f>
        <v>2.31</v>
      </c>
      <c r="PY33" s="320">
        <f t="shared" si="225"/>
        <v>2.2625000000000002</v>
      </c>
      <c r="PZ33" s="321">
        <f t="shared" si="226"/>
        <v>159.21296296296296</v>
      </c>
      <c r="QA33" s="303">
        <f>IFERROR(IF(N(data_NoOutliers!GH33),data_NoOutliers!GH33,MID(data_NoOutliers!GH33,2,99)/2),"")</f>
        <v>4.7500000000000001E-2</v>
      </c>
      <c r="QB33" s="303">
        <f>IFERROR(IF(N(data_NoOutliers!GI33),data_NoOutliers!GI33,MID(data_NoOutliers!GI33,2,99)/2),"")</f>
        <v>5.0199999999999996</v>
      </c>
      <c r="QC33" s="317">
        <f t="shared" si="323"/>
        <v>4.9724999999999993</v>
      </c>
      <c r="QD33" s="318">
        <f t="shared" si="227"/>
        <v>351</v>
      </c>
      <c r="QE33" s="303">
        <f>IFERROR(IF(N(data_NoOutliers!GJ33),data_NoOutliers!GJ33,MID(data_NoOutliers!GJ33,2,99)/2),"")</f>
        <v>4.7500000000000001E-2</v>
      </c>
      <c r="QF33" s="303">
        <f>IFERROR(IF(N(data_NoOutliers!GK33),data_NoOutliers!GK33,MID(data_NoOutliers!GK33,2,99)/2),"")</f>
        <v>1.35</v>
      </c>
      <c r="QG33" s="317">
        <f t="shared" si="228"/>
        <v>1.3025</v>
      </c>
      <c r="QH33" s="318">
        <f t="shared" si="229"/>
        <v>68.55263157894737</v>
      </c>
      <c r="QI33" s="303">
        <f>IFERROR(IF(N(data_NoOutliers!GL33),data_NoOutliers!GL33,MID(data_NoOutliers!GL33,2,99)/2),"")</f>
        <v>3.5</v>
      </c>
      <c r="QJ33" s="317">
        <f t="shared" si="230"/>
        <v>3.4525000000000001</v>
      </c>
      <c r="QK33" s="318">
        <f t="shared" si="231"/>
        <v>196.45084635416666</v>
      </c>
      <c r="QL33" s="303">
        <f>IFERROR(IF(N(data_NoOutliers!GM33),data_NoOutliers!GM33,MID(data_NoOutliers!GM33,2,99)/2),"")</f>
        <v>4.7500000000000001E-2</v>
      </c>
      <c r="QM33" s="303">
        <f>IFERROR(IF(N(data_NoOutliers!GN33),data_NoOutliers!GN33,MID(data_NoOutliers!GN33,2,99)/2),"")</f>
        <v>9.44</v>
      </c>
      <c r="QN33" s="328">
        <f t="shared" si="324"/>
        <v>9.3925000000000001</v>
      </c>
      <c r="QO33" s="329">
        <f t="shared" si="290"/>
        <v>581.92663043478262</v>
      </c>
      <c r="QP33" s="303">
        <f>IFERROR(IF(N(data_NoOutliers!GO33),data_NoOutliers!GO33,MID(data_NoOutliers!GO33,2,99)/2),"")</f>
        <v>4.7500000000000001E-2</v>
      </c>
      <c r="QQ33" s="303">
        <f>IFERROR(IF(N(data_NoOutliers!GP33),data_NoOutliers!GP33,MID(data_NoOutliers!GP33,2,99)/2),"")</f>
        <v>1.17</v>
      </c>
      <c r="QR33" s="328">
        <f t="shared" si="232"/>
        <v>1.1224999999999998</v>
      </c>
      <c r="QS33" s="329">
        <f t="shared" si="233"/>
        <v>56.124999999999993</v>
      </c>
      <c r="QT33" s="303">
        <f>IFERROR(IF(N(data_NoOutliers!GQ33),data_NoOutliers!GQ33,MID(data_NoOutliers!GQ33,2,99)/2),"")</f>
        <v>2.14</v>
      </c>
      <c r="QU33" s="328">
        <f t="shared" si="234"/>
        <v>2.0925000000000002</v>
      </c>
      <c r="QV33" s="329">
        <f t="shared" si="235"/>
        <v>156.57919520547949</v>
      </c>
      <c r="QW33" s="303">
        <f>IFERROR(IF(N(data_NoOutliers!GR33),data_NoOutliers!GR33,MID(data_NoOutliers!GR33,2,99)/2),"")</f>
        <v>4.7500000000000001E-2</v>
      </c>
      <c r="QX33" s="303">
        <f>IFERROR(IF(N(data_NoOutliers!GS33),data_NoOutliers!GS33,MID(data_NoOutliers!GS33,2,99)/2),"")</f>
        <v>2.12</v>
      </c>
      <c r="QY33" s="326">
        <f t="shared" si="325"/>
        <v>2.0725000000000002</v>
      </c>
      <c r="QZ33" s="327">
        <f t="shared" si="292"/>
        <v>157.51000000000002</v>
      </c>
      <c r="RA33" s="303">
        <f>IFERROR(IF(N(data_NoOutliers!GT33),data_NoOutliers!GT33,MID(data_NoOutliers!GT33,2,99)/2),"")</f>
        <v>4.7500000000000001E-2</v>
      </c>
      <c r="RB33" s="303">
        <f>IFERROR(IF(N(data_NoOutliers!GU33),data_NoOutliers!GU33,MID(data_NoOutliers!GU33,2,99)/2),"")</f>
        <v>4.78</v>
      </c>
      <c r="RC33" s="326">
        <f t="shared" si="236"/>
        <v>4.7324999999999999</v>
      </c>
      <c r="RD33" s="327">
        <f t="shared" si="293"/>
        <v>262.91666666666663</v>
      </c>
      <c r="RE33" s="303">
        <f>IFERROR(IF(N(data_NoOutliers!GV33),data_NoOutliers!GV33,MID(data_NoOutliers!GV33,2,99)/2),"")</f>
        <v>2.04</v>
      </c>
      <c r="RF33" s="326">
        <f t="shared" si="237"/>
        <v>1.9924999999999999</v>
      </c>
      <c r="RG33" s="327">
        <f t="shared" si="238"/>
        <v>151.43</v>
      </c>
      <c r="RH33" s="303">
        <f>IFERROR(IF(N(data_NoOutliers!GW33),data_NoOutliers!GW33,MID(data_NoOutliers!GW33,2,99)/2),"")</f>
        <v>4.7500000000000001E-2</v>
      </c>
      <c r="RI33" s="303">
        <f>IFERROR(IF(N(data_NoOutliers!GX33),data_NoOutliers!GX33,MID(data_NoOutliers!GX33,2,99)/2),"")</f>
        <v>2.4500000000000002</v>
      </c>
      <c r="RJ33" s="292">
        <f t="shared" si="326"/>
        <v>2.4025000000000003</v>
      </c>
      <c r="RK33" s="304">
        <f t="shared" si="239"/>
        <v>147.68308823529412</v>
      </c>
      <c r="RL33" s="303">
        <f>IFERROR(IF(N(data_NoOutliers!GY33),data_NoOutliers!GY33,MID(data_NoOutliers!GY33,2,99)/2),"")</f>
        <v>4.7500000000000001E-2</v>
      </c>
      <c r="RM33" s="303">
        <f>IFERROR(IF(N(data_NoOutliers!GZ33),data_NoOutliers!GZ33,MID(data_NoOutliers!GZ33,2,99)/2),"")</f>
        <v>2.77</v>
      </c>
      <c r="RN33" s="292">
        <f t="shared" si="240"/>
        <v>2.7225000000000001</v>
      </c>
      <c r="RO33" s="304">
        <f t="shared" si="241"/>
        <v>149.17808219178082</v>
      </c>
      <c r="RP33" s="303">
        <f>IFERROR(IF(N(data_NoOutliers!HA33),data_NoOutliers!HA33,MID(data_NoOutliers!HA33,2,99)/2),"")</f>
        <v>4.68</v>
      </c>
      <c r="RQ33" s="292">
        <f t="shared" si="242"/>
        <v>4.6324999999999994</v>
      </c>
      <c r="RR33" s="304">
        <f t="shared" si="243"/>
        <v>352.06999999999994</v>
      </c>
      <c r="RS33" s="303">
        <f>IFERROR(IF(N(data_NoOutliers!HB33),data_NoOutliers!HB33,MID(data_NoOutliers!HB33,2,99)/2),"")</f>
        <v>4.7500000000000001E-2</v>
      </c>
      <c r="RT33" s="303">
        <f>IFERROR(IF(N(data_NoOutliers!HC33),data_NoOutliers!HC33,MID(data_NoOutliers!HC33,2,99)/2),"")</f>
        <v>2.96</v>
      </c>
      <c r="RU33" s="118">
        <f t="shared" si="327"/>
        <v>2.9125000000000001</v>
      </c>
      <c r="RV33" s="306">
        <f t="shared" si="244"/>
        <v>185.58307926829264</v>
      </c>
      <c r="RW33" s="303">
        <f>IFERROR(IF(N(data_NoOutliers!HD33),data_NoOutliers!HD33,MID(data_NoOutliers!HD33,2,99)/2),"")</f>
        <v>4.7500000000000001E-2</v>
      </c>
      <c r="RX33" s="303">
        <f>IFERROR(IF(N(data_NoOutliers!HE33),data_NoOutliers!HE33,MID(data_NoOutliers!HE33,2,99)/2),"")</f>
        <v>2.84</v>
      </c>
      <c r="RY33" s="118">
        <f t="shared" si="245"/>
        <v>2.7925</v>
      </c>
      <c r="RZ33" s="306">
        <f t="shared" si="246"/>
        <v>147.4976891588538</v>
      </c>
      <c r="SA33" s="303">
        <f>IFERROR(IF(N(data_NoOutliers!HF33),data_NoOutliers!HF33,MID(data_NoOutliers!HF33,2,99)/2),"")</f>
        <v>2.2999999999999998</v>
      </c>
      <c r="SB33" s="118">
        <f t="shared" si="247"/>
        <v>2.2524999999999999</v>
      </c>
      <c r="SC33" s="340">
        <f t="shared" si="248"/>
        <v>142.65833333333333</v>
      </c>
      <c r="SD33" s="303">
        <f>IFERROR(IF(N(data_NoOutliers!HG33),data_NoOutliers!HG33,MID(data_NoOutliers!HG33,2,99)/2),"")</f>
        <v>4.7500000000000001E-2</v>
      </c>
      <c r="SE33" s="303">
        <f>IFERROR(IF(N(data_NoOutliers!HH33),data_NoOutliers!HH33,MID(data_NoOutliers!HH33,2,99)/2),"")</f>
        <v>3.4</v>
      </c>
      <c r="SF33" s="307">
        <f t="shared" si="328"/>
        <v>3.3525</v>
      </c>
      <c r="SG33" s="308">
        <f t="shared" si="249"/>
        <v>243.54926470588234</v>
      </c>
      <c r="SH33" s="303">
        <f>IFERROR(IF(N(data_NoOutliers!HI33),data_NoOutliers!HI33,MID(data_NoOutliers!HI33,2,99)/2),"")</f>
        <v>4.7500000000000001E-2</v>
      </c>
      <c r="SI33" s="303">
        <f>IFERROR(IF(N(data_NoOutliers!HJ33),data_NoOutliers!HJ33,MID(data_NoOutliers!HJ33,2,99)/2),"")</f>
        <v>3.49</v>
      </c>
      <c r="SJ33" s="307">
        <f t="shared" si="250"/>
        <v>3.4425000000000003</v>
      </c>
      <c r="SK33" s="338">
        <f t="shared" si="251"/>
        <v>186.08108108108109</v>
      </c>
      <c r="SL33" s="303">
        <f>IFERROR(IF(N(data_NoOutliers!HK33),data_NoOutliers!HK33,MID(data_NoOutliers!HK33,2,99)/2),"")</f>
        <v>3.11</v>
      </c>
      <c r="SM33" s="307">
        <f t="shared" si="252"/>
        <v>3.0625</v>
      </c>
      <c r="SN33" s="338">
        <f t="shared" si="253"/>
        <v>218.203125</v>
      </c>
      <c r="SO33" s="303">
        <f>IFERROR(IF(N(data_NoOutliers!HL33),data_NoOutliers!HL33,MID(data_NoOutliers!HL33,2,99)/2),"")</f>
        <v>4.7500000000000001E-2</v>
      </c>
      <c r="SP33" s="303">
        <f>IFERROR(IF(N(data_NoOutliers!HM33),data_NoOutliers!HM33,MID(data_NoOutliers!HM33,2,99)/2),"")</f>
        <v>4.7500000000000001E-2</v>
      </c>
      <c r="SQ33" s="127">
        <f t="shared" si="329"/>
        <v>0</v>
      </c>
      <c r="SR33" s="305">
        <f t="shared" si="254"/>
        <v>0</v>
      </c>
      <c r="SS33" s="303">
        <f>IFERROR(IF(N(data_NoOutliers!HN33),data_NoOutliers!HN33,MID(data_NoOutliers!HN33,2,99)/2),"")</f>
        <v>4.7500000000000001E-2</v>
      </c>
      <c r="ST33" s="303">
        <f>IFERROR(IF(N(data_NoOutliers!HO33),data_NoOutliers!HO33,MID(data_NoOutliers!HO33,2,99)/2),"")</f>
        <v>0.51100000000000001</v>
      </c>
      <c r="SU33" s="127">
        <f t="shared" si="255"/>
        <v>0.46350000000000002</v>
      </c>
      <c r="SV33" s="302">
        <f t="shared" si="256"/>
        <v>29.896753246753249</v>
      </c>
      <c r="SW33" s="303">
        <f>IFERROR(IF(N(data_NoOutliers!HP33),data_NoOutliers!HP33,MID(data_NoOutliers!HP33,2,99)/2),"")</f>
        <v>0.318</v>
      </c>
      <c r="SX33" s="127">
        <f t="shared" si="257"/>
        <v>0.27050000000000002</v>
      </c>
      <c r="SY33" s="330">
        <f t="shared" si="258"/>
        <v>28.106640624999997</v>
      </c>
      <c r="SZ33" s="4">
        <f>IFERROR(IF(N(data_NoOutliers!HQ33),data_NoOutliers!HQ33,MID(data_NoOutliers!HQ33,2,99)/2),"")</f>
        <v>4.7500000000000001E-2</v>
      </c>
      <c r="TA33" s="4">
        <f>IFERROR(IF(N(data_NoOutliers!HR33),data_NoOutliers!HR33,MID(data_NoOutliers!HR33,2,99)/2),"")</f>
        <v>3.48</v>
      </c>
      <c r="TB33" s="118">
        <f t="shared" si="330"/>
        <v>3.4325000000000001</v>
      </c>
      <c r="TC33" s="306">
        <f t="shared" si="259"/>
        <v>224.09537444933923</v>
      </c>
      <c r="TD33" s="4">
        <f>IFERROR(IF(N(data_NoOutliers!HS33),data_NoOutliers!HS33,MID(data_NoOutliers!HS33,2,99)/2),"")</f>
        <v>4.7500000000000001E-2</v>
      </c>
      <c r="TE33" s="4">
        <f>IFERROR(IF(N(data_NoOutliers!HT33),data_NoOutliers!HT33,MID(data_NoOutliers!HT33,2,99)/2),"")</f>
        <v>5.23</v>
      </c>
      <c r="TF33" s="118">
        <f t="shared" si="260"/>
        <v>5.1825000000000001</v>
      </c>
      <c r="TG33" s="458">
        <f t="shared" si="261"/>
        <v>222.42184286301935</v>
      </c>
      <c r="TH33" s="4">
        <f>IFERROR(IF(N(data_NoOutliers!HU33),data_NoOutliers!HU33,MID(data_NoOutliers!HU33,2,99)/2),"")</f>
        <v>3.2</v>
      </c>
      <c r="TI33" s="118">
        <f t="shared" si="262"/>
        <v>3.1525000000000003</v>
      </c>
      <c r="TJ33" s="340">
        <f t="shared" si="263"/>
        <v>179.69250000000002</v>
      </c>
      <c r="TK33" s="4">
        <f>IFERROR(IF(N(data_NoOutliers!HV33),data_NoOutliers!HV33,MID(data_NoOutliers!HV33,2,99)/2),"")</f>
        <v>4.7500000000000001E-2</v>
      </c>
      <c r="TL33" s="4">
        <f>IFERROR(IF(N(data_NoOutliers!HW33),data_NoOutliers!HW33,MID(data_NoOutliers!HW33,2,99)/2),"")</f>
        <v>2.98</v>
      </c>
      <c r="TM33" s="462">
        <f t="shared" si="331"/>
        <v>2.9325000000000001</v>
      </c>
      <c r="TN33" s="463">
        <f t="shared" si="264"/>
        <v>206.81168122270739</v>
      </c>
      <c r="TO33" s="4">
        <f>IFERROR(IF(N(data_NoOutliers!HX33),data_NoOutliers!HX33,MID(data_NoOutliers!HX33,2,99)/2),"")</f>
        <v>4.7500000000000001E-2</v>
      </c>
      <c r="TP33" s="4">
        <f>IFERROR(IF(N(data_NoOutliers!HY33),data_NoOutliers!HY33,MID(data_NoOutliers!HY33,2,99)/2),"")</f>
        <v>5.18</v>
      </c>
      <c r="TQ33" s="462">
        <f t="shared" si="316"/>
        <v>5.1324999999999994</v>
      </c>
      <c r="TR33" s="465">
        <f t="shared" si="265"/>
        <v>263.40979782270603</v>
      </c>
      <c r="TS33" s="4">
        <f>IFERROR(IF(N(data_NoOutliers!HZ33),data_NoOutliers!HZ33,MID(data_NoOutliers!HZ33,2,99)/2),"")</f>
        <v>3.28</v>
      </c>
      <c r="TT33" s="462">
        <f t="shared" si="266"/>
        <v>3.2324999999999999</v>
      </c>
      <c r="TU33" s="464">
        <f t="shared" si="267"/>
        <v>208.98668935148117</v>
      </c>
      <c r="TV33" s="4">
        <f>IFERROR(IF(N(data_NoOutliers!IA33),data_NoOutliers!IA33,MID(data_NoOutliers!IA33,2,99)/2),"")</f>
        <v>4.7500000000000001E-2</v>
      </c>
      <c r="TW33" s="4">
        <f>IFERROR(IF(N(data_NoOutliers!IB33),data_NoOutliers!IB33,MID(data_NoOutliers!IB33,2,99)/2),"")</f>
        <v>0.63700000000000001</v>
      </c>
      <c r="TX33" s="468">
        <f t="shared" si="332"/>
        <v>0.58950000000000002</v>
      </c>
      <c r="TY33" s="470">
        <f t="shared" si="302"/>
        <v>54.577422847861392</v>
      </c>
      <c r="TZ33" s="4">
        <f>IFERROR(IF(N(data_NoOutliers!IC33),data_NoOutliers!IC33,MID(data_NoOutliers!IC33,2,99)/2),"")</f>
        <v>4.7500000000000001E-2</v>
      </c>
      <c r="UA33" s="4">
        <f>IFERROR(IF(N(data_NoOutliers!ID33),data_NoOutliers!ID33,MID(data_NoOutliers!ID33,2,99)/2),"")</f>
        <v>1.38</v>
      </c>
      <c r="UB33" s="468">
        <f t="shared" si="317"/>
        <v>1.3324999999999998</v>
      </c>
      <c r="UC33" s="471">
        <f t="shared" si="268"/>
        <v>84.98666808873719</v>
      </c>
      <c r="UD33" s="4">
        <f>IFERROR(IF(N(data_NoOutliers!IE33),data_NoOutliers!IE33,MID(data_NoOutliers!IE33,2,99)/2),"")</f>
        <v>0.52700000000000002</v>
      </c>
      <c r="UE33" s="468">
        <f t="shared" si="318"/>
        <v>0.47950000000000004</v>
      </c>
      <c r="UF33" s="472">
        <f t="shared" si="270"/>
        <v>44.694722497522299</v>
      </c>
      <c r="UG33" s="4">
        <f>IFERROR(IF(N(data_NoOutliers!IF33),data_NoOutliers!IF33,MID(data_NoOutliers!IF33,2,99)/2),"")</f>
        <v>4.7500000000000001E-2</v>
      </c>
      <c r="UH33" s="4">
        <f>IFERROR(IF(N(data_NoOutliers!IG33),data_NoOutliers!IG33,MID(data_NoOutliers!IG33,2,99)/2),"")</f>
        <v>4.7500000000000001E-2</v>
      </c>
      <c r="UI33" s="479">
        <f t="shared" si="333"/>
        <v>0</v>
      </c>
      <c r="UJ33" s="480">
        <f t="shared" si="271"/>
        <v>0</v>
      </c>
      <c r="UK33" s="4">
        <f>IFERROR(IF(N(data_NoOutliers!IH33),data_NoOutliers!IH33,MID(data_NoOutliers!IH33,2,99)/2),"")</f>
        <v>4.7500000000000001E-2</v>
      </c>
      <c r="UL33" s="4">
        <f>IFERROR(IF(N(data_NoOutliers!II33),data_NoOutliers!II33,MID(data_NoOutliers!II33,2,99)/2),"")</f>
        <v>0.08</v>
      </c>
      <c r="UM33" s="483">
        <f t="shared" si="334"/>
        <v>3.2500000000000001E-2</v>
      </c>
      <c r="UN33" s="485">
        <f t="shared" si="272"/>
        <v>3.7736111111111108</v>
      </c>
      <c r="UO33" s="4">
        <f>IFERROR(IF(N(data_NoOutliers!IJ33),data_NoOutliers!IJ33,MID(data_NoOutliers!IJ33,2,99)/2),"")</f>
        <v>4.7500000000000001E-2</v>
      </c>
      <c r="UP33" s="4">
        <f>IFERROR(IF(N(data_NoOutliers!IK33),data_NoOutliers!IK33,MID(data_NoOutliers!IK33,2,99)/2),"")</f>
        <v>2.42</v>
      </c>
      <c r="UQ33" s="483">
        <f t="shared" si="336"/>
        <v>2.3725000000000001</v>
      </c>
      <c r="UR33" s="486">
        <f t="shared" si="273"/>
        <v>141.82857142857142</v>
      </c>
      <c r="US33" s="4">
        <f>IFERROR(IF(N(data_NoOutliers!IL33),data_NoOutliers!IL33,MID(data_NoOutliers!IL33,2,99)/2),"")</f>
        <v>0.89500000000000002</v>
      </c>
      <c r="UT33" s="483">
        <f t="shared" si="320"/>
        <v>0.84750000000000003</v>
      </c>
      <c r="UU33" s="487">
        <f t="shared" si="274"/>
        <v>100.640625</v>
      </c>
      <c r="UV33" s="4">
        <f>IFERROR(IF(N(data_NoOutliers!IM33),data_NoOutliers!IM33,MID(data_NoOutliers!IM33,2,99)/2),"")</f>
        <v>4.7500000000000001E-2</v>
      </c>
      <c r="UW33" s="4">
        <f>IFERROR(IF(N(data_NoOutliers!IN33),data_NoOutliers!IN33,MID(data_NoOutliers!IN33,2,99)/2),"")</f>
        <v>4.7500000000000001E-2</v>
      </c>
      <c r="UX33" s="491">
        <f t="shared" si="335"/>
        <v>0</v>
      </c>
      <c r="UY33" s="494">
        <f t="shared" si="275"/>
        <v>0</v>
      </c>
      <c r="UZ33" s="4">
        <f>IFERROR(IF(N(data_NoOutliers!IO33),data_NoOutliers!IO33,MID(data_NoOutliers!IO33,2,99)/2),"")</f>
        <v>4.7500000000000001E-2</v>
      </c>
      <c r="VA33" s="4">
        <f>IFERROR(IF(N(data_NoOutliers!IP33),data_NoOutliers!IP33,MID(data_NoOutliers!IP33,2,99)/2),"")</f>
        <v>5.59</v>
      </c>
      <c r="VB33" s="491">
        <f t="shared" si="337"/>
        <v>5.5424999999999995</v>
      </c>
      <c r="VC33" s="495">
        <f t="shared" si="276"/>
        <v>337.95731707317071</v>
      </c>
      <c r="VD33" s="4">
        <f>IFERROR(IF(N(data_NoOutliers!IQ33),data_NoOutliers!IQ33,MID(data_NoOutliers!IQ33,2,99)/2),"")</f>
        <v>0.94599999999999995</v>
      </c>
      <c r="VE33" s="491">
        <f t="shared" si="322"/>
        <v>0.89849999999999997</v>
      </c>
      <c r="VF33" s="493">
        <f t="shared" si="277"/>
        <v>81.563833333333307</v>
      </c>
      <c r="VG33" s="4" t="str">
        <f>IFERROR(IF(N(data_NoOutliers!IR33),data_NoOutliers!IR33,MID(data_NoOutliers!IR33,2,99)/2),"")</f>
        <v/>
      </c>
      <c r="VH33" s="4" t="str">
        <f>IFERROR(IF(N(data_NoOutliers!IS33),data_NoOutliers!IS33,MID(data_NoOutliers!IS33,2,99)/2),"")</f>
        <v/>
      </c>
      <c r="VI33" s="4" t="str">
        <f>IFERROR(IF(N(data_NoOutliers!IT33),data_NoOutliers!IT33,MID(data_NoOutliers!IT33,2,99)/2),"")</f>
        <v/>
      </c>
      <c r="VJ33" s="4" t="str">
        <f>IFERROR(IF(N(data_NoOutliers!IU33),data_NoOutliers!IU33,MID(data_NoOutliers!IU33,2,99)/2),"")</f>
        <v/>
      </c>
      <c r="VK33" s="4" t="str">
        <f>IFERROR(IF(N(data_NoOutliers!IV33),data_NoOutliers!IV33,MID(data_NoOutliers!IV33,2,99)/2),"")</f>
        <v/>
      </c>
      <c r="VL33" s="4" t="str">
        <f>IFERROR(IF(N(data_NoOutliers!IW33),data_NoOutliers!IW33,MID(data_NoOutliers!IW33,2,99)/2),"")</f>
        <v/>
      </c>
      <c r="VM33" s="4" t="str">
        <f>IFERROR(IF(N(data_NoOutliers!IX33),data_NoOutliers!IX33,MID(data_NoOutliers!IX33,2,99)/2),"")</f>
        <v/>
      </c>
      <c r="VN33" s="4" t="str">
        <f>IFERROR(IF(N(data_NoOutliers!IY33),data_NoOutliers!IY33,MID(data_NoOutliers!IY33,2,99)/2),"")</f>
        <v/>
      </c>
      <c r="VO33" s="4" t="str">
        <f>IFERROR(IF(N(data_NoOutliers!IZ33),data_NoOutliers!IZ33,MID(data_NoOutliers!IZ33,2,99)/2),"")</f>
        <v/>
      </c>
      <c r="VP33" s="4" t="str">
        <f>IFERROR(IF(N(data_NoOutliers!JA33),data_NoOutliers!JA33,MID(data_NoOutliers!JA33,2,99)/2),"")</f>
        <v/>
      </c>
      <c r="VQ33" s="4" t="str">
        <f>IFERROR(IF(N(data_NoOutliers!JB33),data_NoOutliers!JB33,MID(data_NoOutliers!JB33,2,99)/2),"")</f>
        <v/>
      </c>
      <c r="VR33" s="4" t="str">
        <f>IFERROR(IF(N(data_NoOutliers!JC33),data_NoOutliers!JC33,MID(data_NoOutliers!JC33,2,99)/2),"")</f>
        <v/>
      </c>
      <c r="VS33" s="4" t="str">
        <f>IFERROR(IF(N(data_NoOutliers!JD33),data_NoOutliers!JD33,MID(data_NoOutliers!JD33,2,99)/2),"")</f>
        <v/>
      </c>
      <c r="VT33" s="4" t="str">
        <f>IFERROR(IF(N(data_NoOutliers!JE33),data_NoOutliers!JE33,MID(data_NoOutliers!JE33,2,99)/2),"")</f>
        <v/>
      </c>
      <c r="VU33" s="4" t="str">
        <f>IFERROR(IF(N(data_NoOutliers!JF33),data_NoOutliers!JF33,MID(data_NoOutliers!JF33,2,99)/2),"")</f>
        <v/>
      </c>
      <c r="VV33" s="4" t="str">
        <f>IFERROR(IF(N(data_NoOutliers!JG33),data_NoOutliers!JG33,MID(data_NoOutliers!JG33,2,99)/2),"")</f>
        <v/>
      </c>
      <c r="VW33" s="4" t="str">
        <f>IFERROR(IF(N(data_NoOutliers!JH33),data_NoOutliers!JH33,MID(data_NoOutliers!JH33,2,99)/2),"")</f>
        <v/>
      </c>
      <c r="VX33" s="4" t="str">
        <f>IFERROR(IF(N(data_NoOutliers!JI33),data_NoOutliers!JI33,MID(data_NoOutliers!JI33,2,99)/2),"")</f>
        <v/>
      </c>
      <c r="VY33" s="4" t="str">
        <f>IFERROR(IF(N(data_NoOutliers!JJ33),data_NoOutliers!JJ33,MID(data_NoOutliers!JJ33,2,99)/2),"")</f>
        <v/>
      </c>
      <c r="VZ33" s="4" t="str">
        <f>IFERROR(IF(N(data_NoOutliers!JK33),data_NoOutliers!JK33,MID(data_NoOutliers!JK33,2,99)/2),"")</f>
        <v/>
      </c>
      <c r="WA33" s="4" t="str">
        <f>IFERROR(IF(N(data_NoOutliers!JL33),data_NoOutliers!JL33,MID(data_NoOutliers!JL33,2,99)/2),"")</f>
        <v/>
      </c>
      <c r="WB33" s="4" t="str">
        <f>IFERROR(IF(N(data_NoOutliers!JM33),data_NoOutliers!JM33,MID(data_NoOutliers!JM33,2,99)/2),"")</f>
        <v/>
      </c>
      <c r="WC33" s="4" t="str">
        <f>IFERROR(IF(N(data_NoOutliers!JN33),data_NoOutliers!JN33,MID(data_NoOutliers!JN33,2,99)/2),"")</f>
        <v/>
      </c>
      <c r="WD33" s="4" t="str">
        <f>IFERROR(IF(N(data_NoOutliers!JO33),data_NoOutliers!JO33,MID(data_NoOutliers!JO33,2,99)/2),"")</f>
        <v/>
      </c>
      <c r="WE33" s="4" t="str">
        <f>IFERROR(IF(N(data_NoOutliers!JP33),data_NoOutliers!JP33,MID(data_NoOutliers!JP33,2,99)/2),"")</f>
        <v/>
      </c>
      <c r="WF33" s="4" t="str">
        <f>IFERROR(IF(N(data_NoOutliers!JQ33),data_NoOutliers!JQ33,MID(data_NoOutliers!JQ33,2,99)/2),"")</f>
        <v/>
      </c>
      <c r="WG33" s="4" t="str">
        <f>IFERROR(IF(N(data_NoOutliers!JR33),data_NoOutliers!JR33,MID(data_NoOutliers!JR33,2,99)/2),"")</f>
        <v/>
      </c>
      <c r="WH33" s="4" t="str">
        <f>IFERROR(IF(N(data_NoOutliers!JS33),data_NoOutliers!JS33,MID(data_NoOutliers!JS33,2,99)/2),"")</f>
        <v/>
      </c>
      <c r="WI33" s="4" t="str">
        <f>IFERROR(IF(N(data_NoOutliers!JT33),data_NoOutliers!JT33,MID(data_NoOutliers!JT33,2,99)/2),"")</f>
        <v/>
      </c>
      <c r="WJ33" s="4" t="str">
        <f>IFERROR(IF(N(data_NoOutliers!JU33),data_NoOutliers!JU33,MID(data_NoOutliers!JU33,2,99)/2),"")</f>
        <v/>
      </c>
      <c r="WK33" s="4" t="str">
        <f>IFERROR(IF(N(data_NoOutliers!JV33),data_NoOutliers!JV33,MID(data_NoOutliers!JV33,2,99)/2),"")</f>
        <v/>
      </c>
      <c r="WL33" s="4" t="str">
        <f>IFERROR(IF(N(data_NoOutliers!JW33),data_NoOutliers!JW33,MID(data_NoOutliers!JW33,2,99)/2),"")</f>
        <v/>
      </c>
      <c r="WM33" s="4" t="str">
        <f>IFERROR(IF(N(data_NoOutliers!JX33),data_NoOutliers!JX33,MID(data_NoOutliers!JX33,2,99)/2),"")</f>
        <v/>
      </c>
      <c r="WN33" s="4" t="str">
        <f>IFERROR(IF(N(data_NoOutliers!JY33),data_NoOutliers!JY33,MID(data_NoOutliers!JY33,2,99)/2),"")</f>
        <v/>
      </c>
      <c r="WO33" s="4" t="str">
        <f>IFERROR(IF(N(data_NoOutliers!JZ33),data_NoOutliers!JZ33,MID(data_NoOutliers!JZ33,2,99)/2),"")</f>
        <v/>
      </c>
      <c r="WP33" s="4" t="str">
        <f>IFERROR(IF(N(data_NoOutliers!KA33),data_NoOutliers!KA33,MID(data_NoOutliers!KA33,2,99)/2),"")</f>
        <v/>
      </c>
      <c r="WQ33" s="4" t="str">
        <f>IFERROR(IF(N(data_NoOutliers!KB33),data_NoOutliers!KB33,MID(data_NoOutliers!KB33,2,99)/2),"")</f>
        <v/>
      </c>
      <c r="WR33" s="4" t="str">
        <f>IFERROR(IF(N(data_NoOutliers!KC33),data_NoOutliers!KC33,MID(data_NoOutliers!KC33,2,99)/2),"")</f>
        <v/>
      </c>
      <c r="WS33" s="4" t="str">
        <f>IFERROR(IF(N(data_NoOutliers!KD33),data_NoOutliers!KD33,MID(data_NoOutliers!KD33,2,99)/2),"")</f>
        <v/>
      </c>
      <c r="WT33" s="4" t="str">
        <f>IFERROR(IF(N(data_NoOutliers!KE33),data_NoOutliers!KE33,MID(data_NoOutliers!KE33,2,99)/2),"")</f>
        <v/>
      </c>
      <c r="WU33" s="4" t="str">
        <f>IFERROR(IF(N(data_NoOutliers!KF33),data_NoOutliers!KF33,MID(data_NoOutliers!KF33,2,99)/2),"")</f>
        <v/>
      </c>
      <c r="WV33" s="4" t="str">
        <f>IFERROR(IF(N(data_NoOutliers!KG33),data_NoOutliers!KG33,MID(data_NoOutliers!KG33,2,99)/2),"")</f>
        <v/>
      </c>
      <c r="WW33" s="4" t="str">
        <f>IFERROR(IF(N(data_NoOutliers!KH33),data_NoOutliers!KH33,MID(data_NoOutliers!KH33,2,99)/2),"")</f>
        <v/>
      </c>
      <c r="WX33" s="4" t="str">
        <f>IFERROR(IF(N(data_NoOutliers!KI33),data_NoOutliers!KI33,MID(data_NoOutliers!KI33,2,99)/2),"")</f>
        <v/>
      </c>
      <c r="WY33" s="4" t="str">
        <f>IFERROR(IF(N(data_NoOutliers!KJ33),data_NoOutliers!KJ33,MID(data_NoOutliers!KJ33,2,99)/2),"")</f>
        <v/>
      </c>
      <c r="WZ33" s="4" t="str">
        <f>IFERROR(IF(N(data_NoOutliers!KK33),data_NoOutliers!KK33,MID(data_NoOutliers!KK33,2,99)/2),"")</f>
        <v/>
      </c>
      <c r="XA33" s="4" t="str">
        <f>IFERROR(IF(N(data_NoOutliers!KL33),data_NoOutliers!KL33,MID(data_NoOutliers!KL33,2,99)/2),"")</f>
        <v/>
      </c>
      <c r="XB33" s="4" t="str">
        <f>IFERROR(IF(N(data_NoOutliers!KM33),data_NoOutliers!KM33,MID(data_NoOutliers!KM33,2,99)/2),"")</f>
        <v/>
      </c>
      <c r="XC33" s="4" t="str">
        <f>IFERROR(IF(N(data_NoOutliers!KN33),data_NoOutliers!KN33,MID(data_NoOutliers!KN33,2,99)/2),"")</f>
        <v/>
      </c>
      <c r="XD33" s="4" t="str">
        <f>IFERROR(IF(N(data_NoOutliers!KO33),data_NoOutliers!KO33,MID(data_NoOutliers!KO33,2,99)/2),"")</f>
        <v/>
      </c>
      <c r="XE33" s="4" t="str">
        <f>IFERROR(IF(N(data_NoOutliers!KP33),data_NoOutliers!KP33,MID(data_NoOutliers!KP33,2,99)/2),"")</f>
        <v/>
      </c>
      <c r="XF33" s="4" t="str">
        <f>IFERROR(IF(N(data_NoOutliers!KQ33),data_NoOutliers!KQ33,MID(data_NoOutliers!KQ33,2,99)/2),"")</f>
        <v/>
      </c>
      <c r="XG33" s="4" t="str">
        <f>IFERROR(IF(N(data_NoOutliers!KR33),data_NoOutliers!KR33,MID(data_NoOutliers!KR33,2,99)/2),"")</f>
        <v/>
      </c>
      <c r="XH33" s="4" t="str">
        <f>IFERROR(IF(N(data_NoOutliers!KS33),data_NoOutliers!KS33,MID(data_NoOutliers!KS33,2,99)/2),"")</f>
        <v/>
      </c>
      <c r="XI33" s="4" t="str">
        <f>IFERROR(IF(N(data_NoOutliers!KT33),data_NoOutliers!KT33,MID(data_NoOutliers!KT33,2,99)/2),"")</f>
        <v/>
      </c>
      <c r="XJ33" s="4" t="str">
        <f>IFERROR(IF(N(data_NoOutliers!KU33),data_NoOutliers!KU33,MID(data_NoOutliers!KU33,2,99)/2),"")</f>
        <v/>
      </c>
      <c r="XK33" s="4" t="str">
        <f>IFERROR(IF(N(data_NoOutliers!KV33),data_NoOutliers!KV33,MID(data_NoOutliers!KV33,2,99)/2),"")</f>
        <v/>
      </c>
      <c r="XL33" s="4" t="str">
        <f>IFERROR(IF(N(data_NoOutliers!KW33),data_NoOutliers!KW33,MID(data_NoOutliers!KW33,2,99)/2),"")</f>
        <v/>
      </c>
      <c r="XM33" s="4" t="str">
        <f>IFERROR(IF(N(data_NoOutliers!KX33),data_NoOutliers!KX33,MID(data_NoOutliers!KX33,2,99)/2),"")</f>
        <v/>
      </c>
      <c r="XN33" s="4" t="str">
        <f>IFERROR(IF(N(data_NoOutliers!KY33),data_NoOutliers!KY33,MID(data_NoOutliers!KY33,2,99)/2),"")</f>
        <v/>
      </c>
      <c r="XO33" s="4" t="str">
        <f>IFERROR(IF(N(data_NoOutliers!KZ33),data_NoOutliers!KZ33,MID(data_NoOutliers!KZ33,2,99)/2),"")</f>
        <v/>
      </c>
      <c r="XP33" s="4" t="str">
        <f>IFERROR(IF(N(data_NoOutliers!LA33),data_NoOutliers!LA33,MID(data_NoOutliers!LA33,2,99)/2),"")</f>
        <v/>
      </c>
      <c r="XQ33" s="4" t="str">
        <f>IFERROR(IF(N(data_NoOutliers!LB33),data_NoOutliers!LB33,MID(data_NoOutliers!LB33,2,99)/2),"")</f>
        <v/>
      </c>
      <c r="XR33" s="4" t="str">
        <f>IFERROR(IF(N(data_NoOutliers!LC33),data_NoOutliers!LC33,MID(data_NoOutliers!LC33,2,99)/2),"")</f>
        <v/>
      </c>
      <c r="XS33" s="4" t="str">
        <f>IFERROR(IF(N(data_NoOutliers!LD33),data_NoOutliers!LD33,MID(data_NoOutliers!LD33,2,99)/2),"")</f>
        <v/>
      </c>
      <c r="XT33" s="4" t="str">
        <f>IFERROR(IF(N(data_NoOutliers!LE33),data_NoOutliers!LE33,MID(data_NoOutliers!LE33,2,99)/2),"")</f>
        <v/>
      </c>
      <c r="XU33" s="4" t="str">
        <f>IFERROR(IF(N(data_NoOutliers!LF33),data_NoOutliers!LF33,MID(data_NoOutliers!LF33,2,99)/2),"")</f>
        <v/>
      </c>
      <c r="XV33" s="4" t="str">
        <f>IFERROR(IF(N(data_NoOutliers!LG33),data_NoOutliers!LG33,MID(data_NoOutliers!LG33,2,99)/2),"")</f>
        <v/>
      </c>
      <c r="XW33" s="4" t="str">
        <f>IFERROR(IF(N(data_NoOutliers!LH33),data_NoOutliers!LH33,MID(data_NoOutliers!LH33,2,99)/2),"")</f>
        <v/>
      </c>
      <c r="XX33" s="4" t="str">
        <f>IFERROR(IF(N(data_NoOutliers!LI33),data_NoOutliers!LI33,MID(data_NoOutliers!LI33,2,99)/2),"")</f>
        <v/>
      </c>
      <c r="XY33" s="4" t="str">
        <f>IFERROR(IF(N(data_NoOutliers!LJ33),data_NoOutliers!LJ33,MID(data_NoOutliers!LJ33,2,99)/2),"")</f>
        <v/>
      </c>
      <c r="XZ33" s="4" t="str">
        <f>IFERROR(IF(N(data_NoOutliers!LK33),data_NoOutliers!LK33,MID(data_NoOutliers!LK33,2,99)/2),"")</f>
        <v/>
      </c>
      <c r="YA33" s="4" t="str">
        <f>IFERROR(IF(N(data_NoOutliers!LL33),data_NoOutliers!LL33,MID(data_NoOutliers!LL33,2,99)/2),"")</f>
        <v/>
      </c>
      <c r="YB33" s="4" t="str">
        <f>IFERROR(IF(N(data_NoOutliers!LM33),data_NoOutliers!LM33,MID(data_NoOutliers!LM33,2,99)/2),"")</f>
        <v/>
      </c>
      <c r="YC33" s="4" t="str">
        <f>IFERROR(IF(N(data_NoOutliers!LN33),data_NoOutliers!LN33,MID(data_NoOutliers!LN33,2,99)/2),"")</f>
        <v/>
      </c>
      <c r="YD33" s="4" t="str">
        <f>IFERROR(IF(N(data_NoOutliers!LO33),data_NoOutliers!LO33,MID(data_NoOutliers!LO33,2,99)/2),"")</f>
        <v/>
      </c>
      <c r="YE33" s="4" t="str">
        <f>IFERROR(IF(N(data_NoOutliers!LP33),data_NoOutliers!LP33,MID(data_NoOutliers!LP33,2,99)/2),"")</f>
        <v/>
      </c>
      <c r="YF33" s="4" t="str">
        <f>IFERROR(IF(N(data_NoOutliers!LQ33),data_NoOutliers!LQ33,MID(data_NoOutliers!LQ33,2,99)/2),"")</f>
        <v/>
      </c>
      <c r="YG33" s="4" t="str">
        <f>IFERROR(IF(N(data_NoOutliers!LR33),data_NoOutliers!LR33,MID(data_NoOutliers!LR33,2,99)/2),"")</f>
        <v/>
      </c>
      <c r="YH33" s="4" t="str">
        <f>IFERROR(IF(N(data_NoOutliers!LS33),data_NoOutliers!LS33,MID(data_NoOutliers!LS33,2,99)/2),"")</f>
        <v/>
      </c>
      <c r="YI33" s="4" t="str">
        <f>IFERROR(IF(N(data_NoOutliers!LT33),data_NoOutliers!LT33,MID(data_NoOutliers!LT33,2,99)/2),"")</f>
        <v/>
      </c>
      <c r="YJ33" s="4" t="str">
        <f>IFERROR(IF(N(data_NoOutliers!LU33),data_NoOutliers!LU33,MID(data_NoOutliers!LU33,2,99)/2),"")</f>
        <v/>
      </c>
      <c r="YK33" s="4" t="str">
        <f>IFERROR(IF(N(data_NoOutliers!LV33),data_NoOutliers!LV33,MID(data_NoOutliers!LV33,2,99)/2),"")</f>
        <v/>
      </c>
      <c r="YL33" s="4" t="str">
        <f>IFERROR(IF(N(data_NoOutliers!LW33),data_NoOutliers!LW33,MID(data_NoOutliers!LW33,2,99)/2),"")</f>
        <v/>
      </c>
      <c r="YM33" s="4" t="str">
        <f>IFERROR(IF(N(data_NoOutliers!LX33),data_NoOutliers!LX33,MID(data_NoOutliers!LX33,2,99)/2),"")</f>
        <v/>
      </c>
      <c r="YN33" s="4" t="str">
        <f>IFERROR(IF(N(data_NoOutliers!LY33),data_NoOutliers!LY33,MID(data_NoOutliers!LY33,2,99)/2),"")</f>
        <v/>
      </c>
      <c r="YO33" s="4" t="str">
        <f>IFERROR(IF(N(data_NoOutliers!LZ33),data_NoOutliers!LZ33,MID(data_NoOutliers!LZ33,2,99)/2),"")</f>
        <v/>
      </c>
      <c r="YP33" s="4" t="str">
        <f>IFERROR(IF(N(data_NoOutliers!MA33),data_NoOutliers!MA33,MID(data_NoOutliers!MA33,2,99)/2),"")</f>
        <v/>
      </c>
      <c r="YQ33" s="4" t="str">
        <f>IFERROR(IF(N(data_NoOutliers!MB33),data_NoOutliers!MB33,MID(data_NoOutliers!MB33,2,99)/2),"")</f>
        <v/>
      </c>
      <c r="YR33" s="4" t="str">
        <f>IFERROR(IF(N(data_NoOutliers!MC33),data_NoOutliers!MC33,MID(data_NoOutliers!MC33,2,99)/2),"")</f>
        <v/>
      </c>
      <c r="YS33" s="4" t="str">
        <f>IFERROR(IF(N(data_NoOutliers!MD33),data_NoOutliers!MD33,MID(data_NoOutliers!MD33,2,99)/2),"")</f>
        <v/>
      </c>
      <c r="YT33" s="4" t="str">
        <f>IFERROR(IF(N(data_NoOutliers!ME33),data_NoOutliers!ME33,MID(data_NoOutliers!ME33,2,99)/2),"")</f>
        <v/>
      </c>
      <c r="YU33" s="4" t="str">
        <f>IFERROR(IF(N(data_NoOutliers!MF33),data_NoOutliers!MF33,MID(data_NoOutliers!MF33,2,99)/2),"")</f>
        <v/>
      </c>
      <c r="YV33" s="4" t="str">
        <f>IFERROR(IF(N(data_NoOutliers!MG33),data_NoOutliers!MG33,MID(data_NoOutliers!MG33,2,99)/2),"")</f>
        <v/>
      </c>
      <c r="YW33" s="4" t="str">
        <f>IFERROR(IF(N(data_NoOutliers!MH33),data_NoOutliers!MH33,MID(data_NoOutliers!MH33,2,99)/2),"")</f>
        <v/>
      </c>
      <c r="YX33" s="4" t="str">
        <f>IFERROR(IF(N(data_NoOutliers!MI33),data_NoOutliers!MI33,MID(data_NoOutliers!MI33,2,99)/2),"")</f>
        <v/>
      </c>
      <c r="YY33" s="4" t="str">
        <f>IFERROR(IF(N(data_NoOutliers!MJ33),data_NoOutliers!MJ33,MID(data_NoOutliers!MJ33,2,99)/2),"")</f>
        <v/>
      </c>
      <c r="YZ33" s="4" t="str">
        <f>IFERROR(IF(N(data_NoOutliers!MK33),data_NoOutliers!MK33,MID(data_NoOutliers!MK33,2,99)/2),"")</f>
        <v/>
      </c>
      <c r="ZA33" s="4" t="str">
        <f>IFERROR(IF(N(data_NoOutliers!ML33),data_NoOutliers!ML33,MID(data_NoOutliers!ML33,2,99)/2),"")</f>
        <v/>
      </c>
      <c r="ZB33" s="4" t="str">
        <f>IFERROR(IF(N(data_NoOutliers!MM33),data_NoOutliers!MM33,MID(data_NoOutliers!MM33,2,99)/2),"")</f>
        <v/>
      </c>
      <c r="ZC33" s="4" t="str">
        <f>IFERROR(IF(N(data_NoOutliers!MN33),data_NoOutliers!MN33,MID(data_NoOutliers!MN33,2,99)/2),"")</f>
        <v/>
      </c>
      <c r="ZD33" s="4" t="str">
        <f>IFERROR(IF(N(data_NoOutliers!MO33),data_NoOutliers!MO33,MID(data_NoOutliers!MO33,2,99)/2),"")</f>
        <v/>
      </c>
      <c r="ZE33" s="4" t="str">
        <f>IFERROR(IF(N(data_NoOutliers!MP33),data_NoOutliers!MP33,MID(data_NoOutliers!MP33,2,99)/2),"")</f>
        <v/>
      </c>
      <c r="ZF33" s="4" t="str">
        <f>IFERROR(IF(N(data_NoOutliers!MQ33),data_NoOutliers!MQ33,MID(data_NoOutliers!MQ33,2,99)/2),"")</f>
        <v/>
      </c>
      <c r="ZG33" s="4" t="str">
        <f>IFERROR(IF(N(data_NoOutliers!MR33),data_NoOutliers!MR33,MID(data_NoOutliers!MR33,2,99)/2),"")</f>
        <v/>
      </c>
      <c r="ZH33" s="4" t="str">
        <f>IFERROR(IF(N(data_NoOutliers!MS33),data_NoOutliers!MS33,MID(data_NoOutliers!MS33,2,99)/2),"")</f>
        <v/>
      </c>
      <c r="ZI33" s="4" t="str">
        <f>IFERROR(IF(N(data_NoOutliers!MT33),data_NoOutliers!MT33,MID(data_NoOutliers!MT33,2,99)/2),"")</f>
        <v/>
      </c>
      <c r="ZJ33" s="4" t="str">
        <f>IFERROR(IF(N(data_NoOutliers!MU33),data_NoOutliers!MU33,MID(data_NoOutliers!MU33,2,99)/2),"")</f>
        <v/>
      </c>
      <c r="ZK33" s="4" t="str">
        <f>IFERROR(IF(N(data_NoOutliers!MV33),data_NoOutliers!MV33,MID(data_NoOutliers!MV33,2,99)/2),"")</f>
        <v/>
      </c>
      <c r="ZL33" s="4" t="str">
        <f>IFERROR(IF(N(data_NoOutliers!MW33),data_NoOutliers!MW33,MID(data_NoOutliers!MW33,2,99)/2),"")</f>
        <v/>
      </c>
      <c r="ZM33" s="4" t="str">
        <f>IFERROR(IF(N(data_NoOutliers!MX33),data_NoOutliers!MX33,MID(data_NoOutliers!MX33,2,99)/2),"")</f>
        <v/>
      </c>
      <c r="ZN33" s="4" t="str">
        <f>IFERROR(IF(N(data_NoOutliers!MY33),data_NoOutliers!MY33,MID(data_NoOutliers!MY33,2,99)/2),"")</f>
        <v/>
      </c>
      <c r="ZO33" s="4" t="str">
        <f>IFERROR(IF(N(data_NoOutliers!MZ33),data_NoOutliers!MZ33,MID(data_NoOutliers!MZ33,2,99)/2),"")</f>
        <v/>
      </c>
      <c r="ZP33" s="4" t="str">
        <f>IFERROR(IF(N(data_NoOutliers!NA33),data_NoOutliers!NA33,MID(data_NoOutliers!NA33,2,99)/2),"")</f>
        <v/>
      </c>
      <c r="ZQ33" s="4" t="str">
        <f>IFERROR(IF(N(data_NoOutliers!NB33),data_NoOutliers!NB33,MID(data_NoOutliers!NB33,2,99)/2),"")</f>
        <v/>
      </c>
      <c r="ZR33" s="4" t="str">
        <f>IFERROR(IF(N(data_NoOutliers!NC33),data_NoOutliers!NC33,MID(data_NoOutliers!NC33,2,99)/2),"")</f>
        <v/>
      </c>
      <c r="ZS33" s="4" t="str">
        <f>IFERROR(IF(N(data_NoOutliers!ND33),data_NoOutliers!ND33,MID(data_NoOutliers!ND33,2,99)/2),"")</f>
        <v/>
      </c>
      <c r="ZT33" s="4" t="str">
        <f>IFERROR(IF(N(data_NoOutliers!NE33),data_NoOutliers!NE33,MID(data_NoOutliers!NE33,2,99)/2),"")</f>
        <v/>
      </c>
      <c r="ZU33" s="4" t="str">
        <f>IFERROR(IF(N(data_NoOutliers!NF33),data_NoOutliers!NF33,MID(data_NoOutliers!NF33,2,99)/2),"")</f>
        <v/>
      </c>
      <c r="ZV33" s="4" t="str">
        <f>IFERROR(IF(N(data_NoOutliers!NG33),data_NoOutliers!NG33,MID(data_NoOutliers!NG33,2,99)/2),"")</f>
        <v/>
      </c>
      <c r="ZW33" s="4" t="str">
        <f>IFERROR(IF(N(data_NoOutliers!NH33),data_NoOutliers!NH33,MID(data_NoOutliers!NH33,2,99)/2),"")</f>
        <v/>
      </c>
      <c r="ZX33" s="4" t="str">
        <f>IFERROR(IF(N(data_NoOutliers!NI33),data_NoOutliers!NI33,MID(data_NoOutliers!NI33,2,99)/2),"")</f>
        <v/>
      </c>
      <c r="ZY33" s="4" t="str">
        <f>IFERROR(IF(N(data_NoOutliers!NJ33),data_NoOutliers!NJ33,MID(data_NoOutliers!NJ33,2,99)/2),"")</f>
        <v/>
      </c>
      <c r="ZZ33" s="4" t="str">
        <f>IFERROR(IF(N(data_NoOutliers!NK33),data_NoOutliers!NK33,MID(data_NoOutliers!NK33,2,99)/2),"")</f>
        <v/>
      </c>
      <c r="AAA33" s="4" t="str">
        <f>IFERROR(IF(N(data_NoOutliers!NL33),data_NoOutliers!NL33,MID(data_NoOutliers!NL33,2,99)/2),"")</f>
        <v/>
      </c>
      <c r="AAB33" s="4" t="str">
        <f>IFERROR(IF(N(data_NoOutliers!NM33),data_NoOutliers!NM33,MID(data_NoOutliers!NM33,2,99)/2),"")</f>
        <v/>
      </c>
      <c r="AAC33" s="4" t="str">
        <f>IFERROR(IF(N(data_NoOutliers!NN33),data_NoOutliers!NN33,MID(data_NoOutliers!NN33,2,99)/2),"")</f>
        <v/>
      </c>
      <c r="AAD33" s="4" t="str">
        <f>IFERROR(IF(N(data_NoOutliers!NO33),data_NoOutliers!NO33,MID(data_NoOutliers!NO33,2,99)/2),"")</f>
        <v/>
      </c>
      <c r="AAE33" s="4" t="str">
        <f>IFERROR(IF(N(data_NoOutliers!NP33),data_NoOutliers!NP33,MID(data_NoOutliers!NP33,2,99)/2),"")</f>
        <v/>
      </c>
      <c r="AAF33" s="4" t="str">
        <f>IFERROR(IF(N(data_NoOutliers!NQ33),data_NoOutliers!NQ33,MID(data_NoOutliers!NQ33,2,99)/2),"")</f>
        <v/>
      </c>
      <c r="AAG33" s="4" t="str">
        <f>IFERROR(IF(N(data_NoOutliers!NR33),data_NoOutliers!NR33,MID(data_NoOutliers!NR33,2,99)/2),"")</f>
        <v/>
      </c>
      <c r="AAH33" s="4" t="str">
        <f>IFERROR(IF(N(data_NoOutliers!NS33),data_NoOutliers!NS33,MID(data_NoOutliers!NS33,2,99)/2),"")</f>
        <v/>
      </c>
      <c r="AAI33" s="4" t="str">
        <f>IFERROR(IF(N(data_NoOutliers!NT33),data_NoOutliers!NT33,MID(data_NoOutliers!NT33,2,99)/2),"")</f>
        <v/>
      </c>
      <c r="AAJ33" s="4" t="str">
        <f>IFERROR(IF(N(data_NoOutliers!NU33),data_NoOutliers!NU33,MID(data_NoOutliers!NU33,2,99)/2),"")</f>
        <v/>
      </c>
      <c r="AAK33" s="4" t="str">
        <f>IFERROR(IF(N(data_NoOutliers!NV33),data_NoOutliers!NV33,MID(data_NoOutliers!NV33,2,99)/2),"")</f>
        <v/>
      </c>
      <c r="AAL33" s="4" t="str">
        <f>IFERROR(IF(N(data_NoOutliers!NW33),data_NoOutliers!NW33,MID(data_NoOutliers!NW33,2,99)/2),"")</f>
        <v/>
      </c>
      <c r="AAM33" s="4" t="str">
        <f>IFERROR(IF(N(data_NoOutliers!NX33),data_NoOutliers!NX33,MID(data_NoOutliers!NX33,2,99)/2),"")</f>
        <v/>
      </c>
      <c r="AAN33" s="4" t="str">
        <f>IFERROR(IF(N(data_NoOutliers!NY33),data_NoOutliers!NY33,MID(data_NoOutliers!NY33,2,99)/2),"")</f>
        <v/>
      </c>
      <c r="AAO33" s="4" t="str">
        <f>IFERROR(IF(N(data_NoOutliers!NZ33),data_NoOutliers!NZ33,MID(data_NoOutliers!NZ33,2,99)/2),"")</f>
        <v/>
      </c>
      <c r="AAP33" s="4" t="str">
        <f>IFERROR(IF(N(data_NoOutliers!OA33),data_NoOutliers!OA33,MID(data_NoOutliers!OA33,2,99)/2),"")</f>
        <v/>
      </c>
      <c r="AAQ33" s="4" t="str">
        <f>IFERROR(IF(N(data_NoOutliers!OB33),data_NoOutliers!OB33,MID(data_NoOutliers!OB33,2,99)/2),"")</f>
        <v/>
      </c>
      <c r="AAR33" s="4" t="str">
        <f>IFERROR(IF(N(data_NoOutliers!OC33),data_NoOutliers!OC33,MID(data_NoOutliers!OC33,2,99)/2),"")</f>
        <v/>
      </c>
      <c r="AAS33" s="4" t="str">
        <f>IFERROR(IF(N(data_NoOutliers!OD33),data_NoOutliers!OD33,MID(data_NoOutliers!OD33,2,99)/2),"")</f>
        <v/>
      </c>
      <c r="AAT33" s="4" t="str">
        <f>IFERROR(IF(N(data_NoOutliers!OE33),data_NoOutliers!OE33,MID(data_NoOutliers!OE33,2,99)/2),"")</f>
        <v/>
      </c>
      <c r="AAU33" s="4" t="str">
        <f>IFERROR(IF(N(data_NoOutliers!OF33),data_NoOutliers!OF33,MID(data_NoOutliers!OF33,2,99)/2),"")</f>
        <v/>
      </c>
      <c r="AAV33" s="4" t="str">
        <f>IFERROR(IF(N(data_NoOutliers!OG33),data_NoOutliers!OG33,MID(data_NoOutliers!OG33,2,99)/2),"")</f>
        <v/>
      </c>
      <c r="AAW33" s="4" t="str">
        <f>IFERROR(IF(N(data_NoOutliers!OH33),data_NoOutliers!OH33,MID(data_NoOutliers!OH33,2,99)/2),"")</f>
        <v/>
      </c>
      <c r="AAX33" s="4" t="str">
        <f>IFERROR(IF(N(data_NoOutliers!OI33),data_NoOutliers!OI33,MID(data_NoOutliers!OI33,2,99)/2),"")</f>
        <v/>
      </c>
      <c r="AAY33" s="4" t="str">
        <f>IFERROR(IF(N(data_NoOutliers!OJ33),data_NoOutliers!OJ33,MID(data_NoOutliers!OJ33,2,99)/2),"")</f>
        <v/>
      </c>
      <c r="AAZ33" s="4" t="str">
        <f>IFERROR(IF(N(data_NoOutliers!OK33),data_NoOutliers!OK33,MID(data_NoOutliers!OK33,2,99)/2),"")</f>
        <v/>
      </c>
      <c r="ABA33" s="4" t="str">
        <f>IFERROR(IF(N(data_NoOutliers!OL33),data_NoOutliers!OL33,MID(data_NoOutliers!OL33,2,99)/2),"")</f>
        <v/>
      </c>
      <c r="ABB33" s="4" t="str">
        <f>IFERROR(IF(N(data_NoOutliers!OM33),data_NoOutliers!OM33,MID(data_NoOutliers!OM33,2,99)/2),"")</f>
        <v/>
      </c>
      <c r="ABC33" s="4" t="str">
        <f>IFERROR(IF(N(data_NoOutliers!ON33),data_NoOutliers!ON33,MID(data_NoOutliers!ON33,2,99)/2),"")</f>
        <v/>
      </c>
      <c r="ABD33" s="4" t="str">
        <f>IFERROR(IF(N(data_NoOutliers!OO33),data_NoOutliers!OO33,MID(data_NoOutliers!OO33,2,99)/2),"")</f>
        <v/>
      </c>
      <c r="ABE33" s="4" t="str">
        <f>IFERROR(IF(N(data_NoOutliers!OP33),data_NoOutliers!OP33,MID(data_NoOutliers!OP33,2,99)/2),"")</f>
        <v/>
      </c>
      <c r="ABF33" s="4" t="str">
        <f>IFERROR(IF(N(data_NoOutliers!OQ33),data_NoOutliers!OQ33,MID(data_NoOutliers!OQ33,2,99)/2),"")</f>
        <v/>
      </c>
      <c r="ABG33" s="4" t="str">
        <f>IFERROR(IF(N(data_NoOutliers!OR33),data_NoOutliers!OR33,MID(data_NoOutliers!OR33,2,99)/2),"")</f>
        <v/>
      </c>
      <c r="ABH33" s="4" t="str">
        <f>IFERROR(IF(N(data_NoOutliers!OS33),data_NoOutliers!OS33,MID(data_NoOutliers!OS33,2,99)/2),"")</f>
        <v/>
      </c>
      <c r="ABI33" s="4" t="str">
        <f>IFERROR(IF(N(data_NoOutliers!OT33),data_NoOutliers!OT33,MID(data_NoOutliers!OT33,2,99)/2),"")</f>
        <v/>
      </c>
      <c r="ABJ33" s="4" t="str">
        <f>IFERROR(IF(N(data_NoOutliers!OU33),data_NoOutliers!OU33,MID(data_NoOutliers!OU33,2,99)/2),"")</f>
        <v/>
      </c>
      <c r="ABK33" s="4" t="str">
        <f>IFERROR(IF(N(data_NoOutliers!OV33),data_NoOutliers!OV33,MID(data_NoOutliers!OV33,2,99)/2),"")</f>
        <v/>
      </c>
      <c r="ABL33" s="4" t="str">
        <f>IFERROR(IF(N(data_NoOutliers!OW33),data_NoOutliers!OW33,MID(data_NoOutliers!OW33,2,99)/2),"")</f>
        <v/>
      </c>
      <c r="ABM33" s="4" t="str">
        <f>IFERROR(IF(N(data_NoOutliers!OX33),data_NoOutliers!OX33,MID(data_NoOutliers!OX33,2,99)/2),"")</f>
        <v/>
      </c>
      <c r="ABN33" s="4" t="str">
        <f>IFERROR(IF(N(data_NoOutliers!OY33),data_NoOutliers!OY33,MID(data_NoOutliers!OY33,2,99)/2),"")</f>
        <v/>
      </c>
      <c r="ABO33" s="4" t="str">
        <f>IFERROR(IF(N(data_NoOutliers!OZ33),data_NoOutliers!OZ33,MID(data_NoOutliers!OZ33,2,99)/2),"")</f>
        <v/>
      </c>
      <c r="ABP33" s="4" t="str">
        <f>IFERROR(IF(N(data_NoOutliers!PA33),data_NoOutliers!PA33,MID(data_NoOutliers!PA33,2,99)/2),"")</f>
        <v/>
      </c>
      <c r="ABQ33" s="4" t="str">
        <f>IFERROR(IF(N(data_NoOutliers!PB33),data_NoOutliers!PB33,MID(data_NoOutliers!PB33,2,99)/2),"")</f>
        <v/>
      </c>
      <c r="ABR33" s="4" t="str">
        <f>IFERROR(IF(N(data_NoOutliers!PC33),data_NoOutliers!PC33,MID(data_NoOutliers!PC33,2,99)/2),"")</f>
        <v/>
      </c>
      <c r="ABS33" s="4" t="str">
        <f>IFERROR(IF(N(data_NoOutliers!PD33),data_NoOutliers!PD33,MID(data_NoOutliers!PD33,2,99)/2),"")</f>
        <v/>
      </c>
      <c r="ABT33" s="4" t="str">
        <f>IFERROR(IF(N(data_NoOutliers!PE33),data_NoOutliers!PE33,MID(data_NoOutliers!PE33,2,99)/2),"")</f>
        <v/>
      </c>
      <c r="ABU33" s="4" t="str">
        <f>IFERROR(IF(N(data_NoOutliers!PF33),data_NoOutliers!PF33,MID(data_NoOutliers!PF33,2,99)/2),"")</f>
        <v/>
      </c>
      <c r="ABV33" s="4" t="str">
        <f>IFERROR(IF(N(data_NoOutliers!PG33),data_NoOutliers!PG33,MID(data_NoOutliers!PG33,2,99)/2),"")</f>
        <v/>
      </c>
      <c r="ABW33" s="4" t="str">
        <f>IFERROR(IF(N(data_NoOutliers!PH33),data_NoOutliers!PH33,MID(data_NoOutliers!PH33,2,99)/2),"")</f>
        <v/>
      </c>
      <c r="ABX33" s="4" t="str">
        <f>IFERROR(IF(N(data_NoOutliers!PI33),data_NoOutliers!PI33,MID(data_NoOutliers!PI33,2,99)/2),"")</f>
        <v/>
      </c>
      <c r="ABY33" s="4" t="str">
        <f>IFERROR(IF(N(data_NoOutliers!PJ33),data_NoOutliers!PJ33,MID(data_NoOutliers!PJ33,2,99)/2),"")</f>
        <v/>
      </c>
      <c r="ABZ33" s="4" t="str">
        <f>IFERROR(IF(N(data_NoOutliers!PK33),data_NoOutliers!PK33,MID(data_NoOutliers!PK33,2,99)/2),"")</f>
        <v/>
      </c>
      <c r="ACA33" s="4" t="str">
        <f>IFERROR(IF(N(data_NoOutliers!PL33),data_NoOutliers!PL33,MID(data_NoOutliers!PL33,2,99)/2),"")</f>
        <v/>
      </c>
      <c r="ACB33" s="4" t="str">
        <f>IFERROR(IF(N(data_NoOutliers!PM33),data_NoOutliers!PM33,MID(data_NoOutliers!PM33,2,99)/2),"")</f>
        <v/>
      </c>
      <c r="ACC33" s="4" t="str">
        <f>IFERROR(IF(N(data_NoOutliers!PN33),data_NoOutliers!PN33,MID(data_NoOutliers!PN33,2,99)/2),"")</f>
        <v/>
      </c>
      <c r="ACD33" s="4" t="str">
        <f>IFERROR(IF(N(data_NoOutliers!PO33),data_NoOutliers!PO33,MID(data_NoOutliers!PO33,2,99)/2),"")</f>
        <v/>
      </c>
      <c r="ACE33" s="4" t="str">
        <f>IFERROR(IF(N(data_NoOutliers!PP33),data_NoOutliers!PP33,MID(data_NoOutliers!PP33,2,99)/2),"")</f>
        <v/>
      </c>
      <c r="ACF33" s="4" t="str">
        <f>IFERROR(IF(N(data_NoOutliers!PQ33),data_NoOutliers!PQ33,MID(data_NoOutliers!PQ33,2,99)/2),"")</f>
        <v/>
      </c>
      <c r="ACG33" s="4" t="str">
        <f>IFERROR(IF(N(data_NoOutliers!PR33),data_NoOutliers!PR33,MID(data_NoOutliers!PR33,2,99)/2),"")</f>
        <v/>
      </c>
      <c r="ACH33" s="4" t="str">
        <f>IFERROR(IF(N(data_NoOutliers!PS33),data_NoOutliers!PS33,MID(data_NoOutliers!PS33,2,99)/2),"")</f>
        <v/>
      </c>
      <c r="ACI33" s="4" t="str">
        <f>IFERROR(IF(N(data_NoOutliers!PT33),data_NoOutliers!PT33,MID(data_NoOutliers!PT33,2,99)/2),"")</f>
        <v/>
      </c>
      <c r="ACJ33" s="4" t="str">
        <f>IFERROR(IF(N(data_NoOutliers!PU33),data_NoOutliers!PU33,MID(data_NoOutliers!PU33,2,99)/2),"")</f>
        <v/>
      </c>
      <c r="ACK33" s="4" t="str">
        <f>IFERROR(IF(N(data_NoOutliers!PV33),data_NoOutliers!PV33,MID(data_NoOutliers!PV33,2,99)/2),"")</f>
        <v/>
      </c>
      <c r="ACL33" s="4" t="str">
        <f>IFERROR(IF(N(data_NoOutliers!PW33),data_NoOutliers!PW33,MID(data_NoOutliers!PW33,2,99)/2),"")</f>
        <v/>
      </c>
      <c r="ACM33" s="4" t="str">
        <f>IFERROR(IF(N(data_NoOutliers!PX33),data_NoOutliers!PX33,MID(data_NoOutliers!PX33,2,99)/2),"")</f>
        <v/>
      </c>
      <c r="ACN33" s="4" t="str">
        <f>IFERROR(IF(N(data_NoOutliers!PY33),data_NoOutliers!PY33,MID(data_NoOutliers!PY33,2,99)/2),"")</f>
        <v/>
      </c>
      <c r="ACO33" s="4" t="str">
        <f>IFERROR(IF(N(data_NoOutliers!PZ33),data_NoOutliers!PZ33,MID(data_NoOutliers!PZ33,2,99)/2),"")</f>
        <v/>
      </c>
      <c r="ACP33" s="4" t="str">
        <f>IFERROR(IF(N(data_NoOutliers!QA33),data_NoOutliers!QA33,MID(data_NoOutliers!QA33,2,99)/2),"")</f>
        <v/>
      </c>
      <c r="ACQ33" s="4" t="str">
        <f>IFERROR(IF(N(data_NoOutliers!QB33),data_NoOutliers!QB33,MID(data_NoOutliers!QB33,2,99)/2),"")</f>
        <v/>
      </c>
      <c r="ACR33" s="4" t="str">
        <f>IFERROR(IF(N(data_NoOutliers!QC33),data_NoOutliers!QC33,MID(data_NoOutliers!QC33,2,99)/2),"")</f>
        <v/>
      </c>
      <c r="ACS33" s="4" t="str">
        <f>IFERROR(IF(N(data_NoOutliers!QD33),data_NoOutliers!QD33,MID(data_NoOutliers!QD33,2,99)/2),"")</f>
        <v/>
      </c>
      <c r="ACT33" s="4" t="str">
        <f>IFERROR(IF(N(data_NoOutliers!QE33),data_NoOutliers!QE33,MID(data_NoOutliers!QE33,2,99)/2),"")</f>
        <v/>
      </c>
      <c r="ACU33" s="4" t="str">
        <f>IFERROR(IF(N(data_NoOutliers!QF33),data_NoOutliers!QF33,MID(data_NoOutliers!QF33,2,99)/2),"")</f>
        <v/>
      </c>
      <c r="ACV33" s="4" t="str">
        <f>IFERROR(IF(N(data_NoOutliers!QG33),data_NoOutliers!QG33,MID(data_NoOutliers!QG33,2,99)/2),"")</f>
        <v/>
      </c>
      <c r="ACW33" s="4" t="str">
        <f>IFERROR(IF(N(data_NoOutliers!QH33),data_NoOutliers!QH33,MID(data_NoOutliers!QH33,2,99)/2),"")</f>
        <v/>
      </c>
      <c r="ACX33" s="4" t="str">
        <f>IFERROR(IF(N(data_NoOutliers!QI33),data_NoOutliers!QI33,MID(data_NoOutliers!QI33,2,99)/2),"")</f>
        <v/>
      </c>
      <c r="ACY33" s="4" t="str">
        <f>IFERROR(IF(N(data_NoOutliers!QJ33),data_NoOutliers!QJ33,MID(data_NoOutliers!QJ33,2,99)/2),"")</f>
        <v/>
      </c>
      <c r="ACZ33" s="4" t="str">
        <f>IFERROR(IF(N(data_NoOutliers!QK33),data_NoOutliers!QK33,MID(data_NoOutliers!QK33,2,99)/2),"")</f>
        <v/>
      </c>
      <c r="ADA33" s="4" t="str">
        <f>IFERROR(IF(N(data_NoOutliers!QL33),data_NoOutliers!QL33,MID(data_NoOutliers!QL33,2,99)/2),"")</f>
        <v/>
      </c>
      <c r="ADB33" s="4" t="str">
        <f>IFERROR(IF(N(data_NoOutliers!QM33),data_NoOutliers!QM33,MID(data_NoOutliers!QM33,2,99)/2),"")</f>
        <v/>
      </c>
      <c r="ADC33" s="4" t="str">
        <f>IFERROR(IF(N(data_NoOutliers!QN33),data_NoOutliers!QN33,MID(data_NoOutliers!QN33,2,99)/2),"")</f>
        <v/>
      </c>
      <c r="ADD33" s="4" t="str">
        <f>IFERROR(IF(N(data_NoOutliers!QO33),data_NoOutliers!QO33,MID(data_NoOutliers!QO33,2,99)/2),"")</f>
        <v/>
      </c>
      <c r="ADE33" s="4" t="str">
        <f>IFERROR(IF(N(data_NoOutliers!QP33),data_NoOutliers!QP33,MID(data_NoOutliers!QP33,2,99)/2),"")</f>
        <v/>
      </c>
      <c r="ADF33" s="4" t="str">
        <f>IFERROR(IF(N(data_NoOutliers!QQ33),data_NoOutliers!QQ33,MID(data_NoOutliers!QQ33,2,99)/2),"")</f>
        <v/>
      </c>
      <c r="ADG33" s="4" t="str">
        <f>IFERROR(IF(N(data_NoOutliers!QR33),data_NoOutliers!QR33,MID(data_NoOutliers!QR33,2,99)/2),"")</f>
        <v/>
      </c>
      <c r="ADH33" s="4" t="str">
        <f>IFERROR(IF(N(data_NoOutliers!QS33),data_NoOutliers!QS33,MID(data_NoOutliers!QS33,2,99)/2),"")</f>
        <v/>
      </c>
      <c r="ADI33" s="4" t="str">
        <f>IFERROR(IF(N(data_NoOutliers!QT33),data_NoOutliers!QT33,MID(data_NoOutliers!QT33,2,99)/2),"")</f>
        <v/>
      </c>
      <c r="ADJ33" s="4" t="str">
        <f>IFERROR(IF(N(data_NoOutliers!QU33),data_NoOutliers!QU33,MID(data_NoOutliers!QU33,2,99)/2),"")</f>
        <v/>
      </c>
      <c r="ADK33" s="4" t="str">
        <f>IFERROR(IF(N(data_NoOutliers!QV33),data_NoOutliers!QV33,MID(data_NoOutliers!QV33,2,99)/2),"")</f>
        <v/>
      </c>
      <c r="ADL33" s="4" t="str">
        <f>IFERROR(IF(N(data_NoOutliers!QW33),data_NoOutliers!QW33,MID(data_NoOutliers!QW33,2,99)/2),"")</f>
        <v/>
      </c>
      <c r="ADM33" s="4" t="str">
        <f>IFERROR(IF(N(data_NoOutliers!QX33),data_NoOutliers!QX33,MID(data_NoOutliers!QX33,2,99)/2),"")</f>
        <v/>
      </c>
      <c r="ADN33" s="4" t="str">
        <f>IFERROR(IF(N(data_NoOutliers!QY33),data_NoOutliers!QY33,MID(data_NoOutliers!QY33,2,99)/2),"")</f>
        <v/>
      </c>
      <c r="ADO33" s="4" t="str">
        <f>IFERROR(IF(N(data_NoOutliers!QZ33),data_NoOutliers!QZ33,MID(data_NoOutliers!QZ33,2,99)/2),"")</f>
        <v/>
      </c>
      <c r="ADP33" s="4" t="str">
        <f>IFERROR(IF(N(data_NoOutliers!RA33),data_NoOutliers!RA33,MID(data_NoOutliers!RA33,2,99)/2),"")</f>
        <v/>
      </c>
      <c r="ADQ33" s="4" t="str">
        <f>IFERROR(IF(N(data_NoOutliers!RB33),data_NoOutliers!RB33,MID(data_NoOutliers!RB33,2,99)/2),"")</f>
        <v/>
      </c>
      <c r="ADR33" s="4" t="str">
        <f>IFERROR(IF(N(data_NoOutliers!RC33),data_NoOutliers!RC33,MID(data_NoOutliers!RC33,2,99)/2),"")</f>
        <v/>
      </c>
      <c r="ADS33" s="4" t="str">
        <f>IFERROR(IF(N(data_NoOutliers!RD33),data_NoOutliers!RD33,MID(data_NoOutliers!RD33,2,99)/2),"")</f>
        <v/>
      </c>
      <c r="ADT33" s="4" t="str">
        <f>IFERROR(IF(N(data_NoOutliers!RE33),data_NoOutliers!RE33,MID(data_NoOutliers!RE33,2,99)/2),"")</f>
        <v/>
      </c>
      <c r="ADU33" s="4" t="str">
        <f>IFERROR(IF(N(data_NoOutliers!RF33),data_NoOutliers!RF33,MID(data_NoOutliers!RF33,2,99)/2),"")</f>
        <v/>
      </c>
      <c r="ADV33" s="4" t="str">
        <f>IFERROR(IF(N(data_NoOutliers!RG33),data_NoOutliers!RG33,MID(data_NoOutliers!RG33,2,99)/2),"")</f>
        <v/>
      </c>
      <c r="ADW33" s="4" t="str">
        <f>IFERROR(IF(N(data_NoOutliers!RH33),data_NoOutliers!RH33,MID(data_NoOutliers!RH33,2,99)/2),"")</f>
        <v/>
      </c>
      <c r="ADX33" s="4" t="str">
        <f>IFERROR(IF(N(data_NoOutliers!RI33),data_NoOutliers!RI33,MID(data_NoOutliers!RI33,2,99)/2),"")</f>
        <v/>
      </c>
      <c r="ADY33" s="4" t="str">
        <f>IFERROR(IF(N(data_NoOutliers!RJ33),data_NoOutliers!RJ33,MID(data_NoOutliers!RJ33,2,99)/2),"")</f>
        <v/>
      </c>
      <c r="ADZ33" s="4" t="str">
        <f>IFERROR(IF(N(data_NoOutliers!RK33),data_NoOutliers!RK33,MID(data_NoOutliers!RK33,2,99)/2),"")</f>
        <v/>
      </c>
      <c r="AEA33" s="4" t="str">
        <f>IFERROR(IF(N(data_NoOutliers!RL33),data_NoOutliers!RL33,MID(data_NoOutliers!RL33,2,99)/2),"")</f>
        <v/>
      </c>
      <c r="AEB33" s="4" t="str">
        <f>IFERROR(IF(N(data_NoOutliers!RM33),data_NoOutliers!RM33,MID(data_NoOutliers!RM33,2,99)/2),"")</f>
        <v/>
      </c>
      <c r="AEC33" s="4" t="str">
        <f>IFERROR(IF(N(data_NoOutliers!RN33),data_NoOutliers!RN33,MID(data_NoOutliers!RN33,2,99)/2),"")</f>
        <v/>
      </c>
      <c r="AED33" s="4" t="str">
        <f>IFERROR(IF(N(data_NoOutliers!RO33),data_NoOutliers!RO33,MID(data_NoOutliers!RO33,2,99)/2),"")</f>
        <v/>
      </c>
      <c r="AEE33" s="4" t="str">
        <f>IFERROR(IF(N(data_NoOutliers!RP33),data_NoOutliers!RP33,MID(data_NoOutliers!RP33,2,99)/2),"")</f>
        <v/>
      </c>
      <c r="AEF33" s="4" t="str">
        <f>IFERROR(IF(N(data_NoOutliers!RQ33),data_NoOutliers!RQ33,MID(data_NoOutliers!RQ33,2,99)/2),"")</f>
        <v/>
      </c>
      <c r="AEG33" s="4" t="str">
        <f>IFERROR(IF(N(data_NoOutliers!RR33),data_NoOutliers!RR33,MID(data_NoOutliers!RR33,2,99)/2),"")</f>
        <v/>
      </c>
      <c r="AEH33" s="4" t="str">
        <f>IFERROR(IF(N(data_NoOutliers!RS33),data_NoOutliers!RS33,MID(data_NoOutliers!RS33,2,99)/2),"")</f>
        <v/>
      </c>
      <c r="AEI33" s="4" t="str">
        <f>IFERROR(IF(N(data_NoOutliers!RT33),data_NoOutliers!RT33,MID(data_NoOutliers!RT33,2,99)/2),"")</f>
        <v/>
      </c>
      <c r="AEJ33" s="4" t="str">
        <f>IFERROR(IF(N(data_NoOutliers!RU33),data_NoOutliers!RU33,MID(data_NoOutliers!RU33,2,99)/2),"")</f>
        <v/>
      </c>
      <c r="AEK33" s="4" t="str">
        <f>IFERROR(IF(N(data_NoOutliers!RV33),data_NoOutliers!RV33,MID(data_NoOutliers!RV33,2,99)/2),"")</f>
        <v/>
      </c>
      <c r="AEL33" s="4" t="str">
        <f>IFERROR(IF(N(data_NoOutliers!RW33),data_NoOutliers!RW33,MID(data_NoOutliers!RW33,2,99)/2),"")</f>
        <v/>
      </c>
      <c r="AEM33" s="4" t="str">
        <f>IFERROR(IF(N(data_NoOutliers!RX33),data_NoOutliers!RX33,MID(data_NoOutliers!RX33,2,99)/2),"")</f>
        <v/>
      </c>
      <c r="AEN33" s="4" t="str">
        <f>IFERROR(IF(N(data_NoOutliers!RY33),data_NoOutliers!RY33,MID(data_NoOutliers!RY33,2,99)/2),"")</f>
        <v/>
      </c>
      <c r="AEO33" s="4" t="str">
        <f>IFERROR(IF(N(data_NoOutliers!RZ33),data_NoOutliers!RZ33,MID(data_NoOutliers!RZ33,2,99)/2),"")</f>
        <v/>
      </c>
      <c r="AEP33" s="4" t="str">
        <f>IFERROR(IF(N(data_NoOutliers!SA33),data_NoOutliers!SA33,MID(data_NoOutliers!SA33,2,99)/2),"")</f>
        <v/>
      </c>
      <c r="AEQ33" s="4" t="str">
        <f>IFERROR(IF(N(data_NoOutliers!SB33),data_NoOutliers!SB33,MID(data_NoOutliers!SB33,2,99)/2),"")</f>
        <v/>
      </c>
      <c r="AER33" s="4" t="str">
        <f>IFERROR(IF(N(data_NoOutliers!SC33),data_NoOutliers!SC33,MID(data_NoOutliers!SC33,2,99)/2),"")</f>
        <v/>
      </c>
      <c r="AES33" s="4" t="str">
        <f>IFERROR(IF(N(data_NoOutliers!SD33),data_NoOutliers!SD33,MID(data_NoOutliers!SD33,2,99)/2),"")</f>
        <v/>
      </c>
      <c r="AET33" s="4" t="str">
        <f>IFERROR(IF(N(data_NoOutliers!SE33),data_NoOutliers!SE33,MID(data_NoOutliers!SE33,2,99)/2),"")</f>
        <v/>
      </c>
      <c r="AEU33" s="4" t="str">
        <f>IFERROR(IF(N(data_NoOutliers!SF33),data_NoOutliers!SF33,MID(data_NoOutliers!SF33,2,99)/2),"")</f>
        <v/>
      </c>
      <c r="AEV33" s="4" t="str">
        <f>IFERROR(IF(N(data_NoOutliers!SG33),data_NoOutliers!SG33,MID(data_NoOutliers!SG33,2,99)/2),"")</f>
        <v/>
      </c>
      <c r="AEW33" s="4" t="str">
        <f>IFERROR(IF(N(data_NoOutliers!SH33),data_NoOutliers!SH33,MID(data_NoOutliers!SH33,2,99)/2),"")</f>
        <v/>
      </c>
      <c r="AEX33" s="4" t="str">
        <f>IFERROR(IF(N(data_NoOutliers!SI33),data_NoOutliers!SI33,MID(data_NoOutliers!SI33,2,99)/2),"")</f>
        <v/>
      </c>
      <c r="AEY33" s="4" t="str">
        <f>IFERROR(IF(N(data_NoOutliers!SJ33),data_NoOutliers!SJ33,MID(data_NoOutliers!SJ33,2,99)/2),"")</f>
        <v/>
      </c>
      <c r="AEZ33" s="4" t="str">
        <f>IFERROR(IF(N(data_NoOutliers!SK33),data_NoOutliers!SK33,MID(data_NoOutliers!SK33,2,99)/2),"")</f>
        <v/>
      </c>
      <c r="AFA33" s="4" t="str">
        <f>IFERROR(IF(N(data_NoOutliers!SL33),data_NoOutliers!SL33,MID(data_NoOutliers!SL33,2,99)/2),"")</f>
        <v/>
      </c>
      <c r="AFB33" s="4" t="str">
        <f>IFERROR(IF(N(data_NoOutliers!SM33),data_NoOutliers!SM33,MID(data_NoOutliers!SM33,2,99)/2),"")</f>
        <v/>
      </c>
      <c r="AFC33" s="4" t="str">
        <f>IFERROR(IF(N(data_NoOutliers!SN33),data_NoOutliers!SN33,MID(data_NoOutliers!SN33,2,99)/2),"")</f>
        <v/>
      </c>
      <c r="AFD33" s="4" t="str">
        <f>IFERROR(IF(N(data_NoOutliers!SO33),data_NoOutliers!SO33,MID(data_NoOutliers!SO33,2,99)/2),"")</f>
        <v/>
      </c>
      <c r="AFE33" s="4" t="str">
        <f>IFERROR(IF(N(data_NoOutliers!SP33),data_NoOutliers!SP33,MID(data_NoOutliers!SP33,2,99)/2),"")</f>
        <v/>
      </c>
      <c r="AFF33" s="4" t="str">
        <f>IFERROR(IF(N(data_NoOutliers!SQ33),data_NoOutliers!SQ33,MID(data_NoOutliers!SQ33,2,99)/2),"")</f>
        <v/>
      </c>
      <c r="AFG33" s="4" t="str">
        <f>IFERROR(IF(N(data_NoOutliers!SR33),data_NoOutliers!SR33,MID(data_NoOutliers!SR33,2,99)/2),"")</f>
        <v/>
      </c>
      <c r="AFH33" s="4" t="str">
        <f>IFERROR(IF(N(data_NoOutliers!SS33),data_NoOutliers!SS33,MID(data_NoOutliers!SS33,2,99)/2),"")</f>
        <v/>
      </c>
      <c r="AFI33" s="4" t="str">
        <f>IFERROR(IF(N(data_NoOutliers!ST33),data_NoOutliers!ST33,MID(data_NoOutliers!ST33,2,99)/2),"")</f>
        <v/>
      </c>
      <c r="AFJ33" s="4" t="str">
        <f>IFERROR(IF(N(data_NoOutliers!SU33),data_NoOutliers!SU33,MID(data_NoOutliers!SU33,2,99)/2),"")</f>
        <v/>
      </c>
      <c r="AFK33" s="4" t="str">
        <f>IFERROR(IF(N(data_NoOutliers!SV33),data_NoOutliers!SV33,MID(data_NoOutliers!SV33,2,99)/2),"")</f>
        <v/>
      </c>
      <c r="AFL33" s="4" t="str">
        <f>IFERROR(IF(N(data_NoOutliers!SW33),data_NoOutliers!SW33,MID(data_NoOutliers!SW33,2,99)/2),"")</f>
        <v/>
      </c>
      <c r="AFM33" s="4" t="str">
        <f>IFERROR(IF(N(data_NoOutliers!SX33),data_NoOutliers!SX33,MID(data_NoOutliers!SX33,2,99)/2),"")</f>
        <v/>
      </c>
      <c r="AFN33" s="4" t="str">
        <f>IFERROR(IF(N(data_NoOutliers!SY33),data_NoOutliers!SY33,MID(data_NoOutliers!SY33,2,99)/2),"")</f>
        <v/>
      </c>
      <c r="AFO33" s="4" t="str">
        <f>IFERROR(IF(N(data_NoOutliers!SZ33),data_NoOutliers!SZ33,MID(data_NoOutliers!SZ33,2,99)/2),"")</f>
        <v/>
      </c>
      <c r="AFP33" s="4" t="str">
        <f>IFERROR(IF(N(data_NoOutliers!TA33),data_NoOutliers!TA33,MID(data_NoOutliers!TA33,2,99)/2),"")</f>
        <v/>
      </c>
      <c r="AFQ33" s="4" t="str">
        <f>IFERROR(IF(N(data_NoOutliers!TB33),data_NoOutliers!TB33,MID(data_NoOutliers!TB33,2,99)/2),"")</f>
        <v/>
      </c>
      <c r="AFR33" s="4" t="str">
        <f>IFERROR(IF(N(data_NoOutliers!TC33),data_NoOutliers!TC33,MID(data_NoOutliers!TC33,2,99)/2),"")</f>
        <v/>
      </c>
      <c r="AFS33" s="4" t="str">
        <f>IFERROR(IF(N(data_NoOutliers!TD33),data_NoOutliers!TD33,MID(data_NoOutliers!TD33,2,99)/2),"")</f>
        <v/>
      </c>
      <c r="AFT33" s="4" t="str">
        <f>IFERROR(IF(N(data_NoOutliers!TE33),data_NoOutliers!TE33,MID(data_NoOutliers!TE33,2,99)/2),"")</f>
        <v/>
      </c>
      <c r="AFU33" s="4" t="str">
        <f>IFERROR(IF(N(data_NoOutliers!TF33),data_NoOutliers!TF33,MID(data_NoOutliers!TF33,2,99)/2),"")</f>
        <v/>
      </c>
      <c r="AFV33" s="4" t="str">
        <f>IFERROR(IF(N(data_NoOutliers!TG33),data_NoOutliers!TG33,MID(data_NoOutliers!TG33,2,99)/2),"")</f>
        <v/>
      </c>
      <c r="AFW33" s="4" t="str">
        <f>IFERROR(IF(N(data_NoOutliers!TH33),data_NoOutliers!TH33,MID(data_NoOutliers!TH33,2,99)/2),"")</f>
        <v/>
      </c>
      <c r="AFX33" s="4" t="str">
        <f>IFERROR(IF(N(data_NoOutliers!TI33),data_NoOutliers!TI33,MID(data_NoOutliers!TI33,2,99)/2),"")</f>
        <v/>
      </c>
      <c r="AFY33" s="4" t="str">
        <f>IFERROR(IF(N(data_NoOutliers!TJ33),data_NoOutliers!TJ33,MID(data_NoOutliers!TJ33,2,99)/2),"")</f>
        <v/>
      </c>
      <c r="AFZ33" s="4" t="str">
        <f>IFERROR(IF(N(data_NoOutliers!TK33),data_NoOutliers!TK33,MID(data_NoOutliers!TK33,2,99)/2),"")</f>
        <v/>
      </c>
      <c r="AGA33" s="4" t="str">
        <f>IFERROR(IF(N(data_NoOutliers!TL33),data_NoOutliers!TL33,MID(data_NoOutliers!TL33,2,99)/2),"")</f>
        <v/>
      </c>
      <c r="AGB33" s="4" t="str">
        <f>IFERROR(IF(N(data_NoOutliers!TM33),data_NoOutliers!TM33,MID(data_NoOutliers!TM33,2,99)/2),"")</f>
        <v/>
      </c>
      <c r="AGC33" s="4" t="str">
        <f>IFERROR(IF(N(data_NoOutliers!TN33),data_NoOutliers!TN33,MID(data_NoOutliers!TN33,2,99)/2),"")</f>
        <v/>
      </c>
      <c r="AGD33" s="4" t="str">
        <f>IFERROR(IF(N(data_NoOutliers!TO33),data_NoOutliers!TO33,MID(data_NoOutliers!TO33,2,99)/2),"")</f>
        <v/>
      </c>
      <c r="AGE33" s="4" t="str">
        <f>IFERROR(IF(N(data_NoOutliers!TP33),data_NoOutliers!TP33,MID(data_NoOutliers!TP33,2,99)/2),"")</f>
        <v/>
      </c>
      <c r="AGF33" s="4" t="str">
        <f>IFERROR(IF(N(data_NoOutliers!TQ33),data_NoOutliers!TQ33,MID(data_NoOutliers!TQ33,2,99)/2),"")</f>
        <v/>
      </c>
      <c r="AGG33" s="4" t="str">
        <f>IFERROR(IF(N(data_NoOutliers!TR33),data_NoOutliers!TR33,MID(data_NoOutliers!TR33,2,99)/2),"")</f>
        <v/>
      </c>
      <c r="AGH33" s="4" t="str">
        <f>IFERROR(IF(N(data_NoOutliers!TS33),data_NoOutliers!TS33,MID(data_NoOutliers!TS33,2,99)/2),"")</f>
        <v/>
      </c>
      <c r="AGI33" s="4" t="str">
        <f>IFERROR(IF(N(data_NoOutliers!TT33),data_NoOutliers!TT33,MID(data_NoOutliers!TT33,2,99)/2),"")</f>
        <v/>
      </c>
      <c r="AGJ33" s="4" t="str">
        <f>IFERROR(IF(N(data_NoOutliers!TU33),data_NoOutliers!TU33,MID(data_NoOutliers!TU33,2,99)/2),"")</f>
        <v/>
      </c>
      <c r="AGK33" s="4" t="str">
        <f>IFERROR(IF(N(data_NoOutliers!TV33),data_NoOutliers!TV33,MID(data_NoOutliers!TV33,2,99)/2),"")</f>
        <v/>
      </c>
      <c r="AGL33" s="4" t="str">
        <f>IFERROR(IF(N(data_NoOutliers!TW33),data_NoOutliers!TW33,MID(data_NoOutliers!TW33,2,99)/2),"")</f>
        <v/>
      </c>
      <c r="AGM33" s="4" t="str">
        <f>IFERROR(IF(N(data_NoOutliers!TX33),data_NoOutliers!TX33,MID(data_NoOutliers!TX33,2,99)/2),"")</f>
        <v/>
      </c>
      <c r="AGN33" s="4" t="str">
        <f>IFERROR(IF(N(data_NoOutliers!TY33),data_NoOutliers!TY33,MID(data_NoOutliers!TY33,2,99)/2),"")</f>
        <v/>
      </c>
      <c r="AGO33" s="4" t="str">
        <f>IFERROR(IF(N(data_NoOutliers!TZ33),data_NoOutliers!TZ33,MID(data_NoOutliers!TZ33,2,99)/2),"")</f>
        <v/>
      </c>
      <c r="AGP33" s="4" t="str">
        <f>IFERROR(IF(N(data_NoOutliers!UA33),data_NoOutliers!UA33,MID(data_NoOutliers!UA33,2,99)/2),"")</f>
        <v/>
      </c>
      <c r="AGQ33" s="4" t="str">
        <f>IFERROR(IF(N(data_NoOutliers!UB33),data_NoOutliers!UB33,MID(data_NoOutliers!UB33,2,99)/2),"")</f>
        <v/>
      </c>
      <c r="AGR33" s="4" t="str">
        <f>IFERROR(IF(N(data_NoOutliers!UC33),data_NoOutliers!UC33,MID(data_NoOutliers!UC33,2,99)/2),"")</f>
        <v/>
      </c>
      <c r="AGS33" s="4" t="str">
        <f>IFERROR(IF(N(data_NoOutliers!UD33),data_NoOutliers!UD33,MID(data_NoOutliers!UD33,2,99)/2),"")</f>
        <v/>
      </c>
      <c r="AGT33" s="4" t="str">
        <f>IFERROR(IF(N(data_NoOutliers!UE33),data_NoOutliers!UE33,MID(data_NoOutliers!UE33,2,99)/2),"")</f>
        <v/>
      </c>
      <c r="AGU33" s="4" t="str">
        <f>IFERROR(IF(N(data_NoOutliers!UF33),data_NoOutliers!UF33,MID(data_NoOutliers!UF33,2,99)/2),"")</f>
        <v/>
      </c>
      <c r="AGV33" s="4" t="str">
        <f>IFERROR(IF(N(data_NoOutliers!UG33),data_NoOutliers!UG33,MID(data_NoOutliers!UG33,2,99)/2),"")</f>
        <v/>
      </c>
      <c r="AGW33" s="4" t="str">
        <f>IFERROR(IF(N(data_NoOutliers!UH33),data_NoOutliers!UH33,MID(data_NoOutliers!UH33,2,99)/2),"")</f>
        <v/>
      </c>
      <c r="AGX33" s="4" t="str">
        <f>IFERROR(IF(N(data_NoOutliers!UI33),data_NoOutliers!UI33,MID(data_NoOutliers!UI33,2,99)/2),"")</f>
        <v/>
      </c>
      <c r="AGY33" s="4" t="str">
        <f>IFERROR(IF(N(data_NoOutliers!UJ33),data_NoOutliers!UJ33,MID(data_NoOutliers!UJ33,2,99)/2),"")</f>
        <v/>
      </c>
      <c r="AGZ33" s="4" t="str">
        <f>IFERROR(IF(N(data_NoOutliers!UK33),data_NoOutliers!UK33,MID(data_NoOutliers!UK33,2,99)/2),"")</f>
        <v/>
      </c>
      <c r="AHA33" s="4" t="str">
        <f>IFERROR(IF(N(data_NoOutliers!UL33),data_NoOutliers!UL33,MID(data_NoOutliers!UL33,2,99)/2),"")</f>
        <v/>
      </c>
      <c r="AHB33" s="4" t="str">
        <f>IFERROR(IF(N(data_NoOutliers!UM33),data_NoOutliers!UM33,MID(data_NoOutliers!UM33,2,99)/2),"")</f>
        <v/>
      </c>
      <c r="AHC33" s="4" t="str">
        <f>IFERROR(IF(N(data_NoOutliers!UN33),data_NoOutliers!UN33,MID(data_NoOutliers!UN33,2,99)/2),"")</f>
        <v/>
      </c>
      <c r="AHD33" s="4" t="str">
        <f>IFERROR(IF(N(data_NoOutliers!UO33),data_NoOutliers!UO33,MID(data_NoOutliers!UO33,2,99)/2),"")</f>
        <v/>
      </c>
      <c r="AHE33" s="4" t="str">
        <f>IFERROR(IF(N(data_NoOutliers!UP33),data_NoOutliers!UP33,MID(data_NoOutliers!UP33,2,99)/2),"")</f>
        <v/>
      </c>
      <c r="AHF33" s="4" t="str">
        <f>IFERROR(IF(N(data_NoOutliers!UQ33),data_NoOutliers!UQ33,MID(data_NoOutliers!UQ33,2,99)/2),"")</f>
        <v/>
      </c>
      <c r="AHG33" s="4" t="str">
        <f>IFERROR(IF(N(data_NoOutliers!UR33),data_NoOutliers!UR33,MID(data_NoOutliers!UR33,2,99)/2),"")</f>
        <v/>
      </c>
      <c r="AHH33" s="4" t="str">
        <f>IFERROR(IF(N(data_NoOutliers!US33),data_NoOutliers!US33,MID(data_NoOutliers!US33,2,99)/2),"")</f>
        <v/>
      </c>
      <c r="AHI33" s="4" t="str">
        <f>IFERROR(IF(N(data_NoOutliers!UT33),data_NoOutliers!UT33,MID(data_NoOutliers!UT33,2,99)/2),"")</f>
        <v/>
      </c>
      <c r="AHJ33" s="4" t="str">
        <f>IFERROR(IF(N(data_NoOutliers!UU33),data_NoOutliers!UU33,MID(data_NoOutliers!UU33,2,99)/2),"")</f>
        <v/>
      </c>
      <c r="AHK33" s="4" t="str">
        <f>IFERROR(IF(N(data_NoOutliers!UV33),data_NoOutliers!UV33,MID(data_NoOutliers!UV33,2,99)/2),"")</f>
        <v/>
      </c>
      <c r="AHL33" s="4" t="str">
        <f>IFERROR(IF(N(data_NoOutliers!UW33),data_NoOutliers!UW33,MID(data_NoOutliers!UW33,2,99)/2),"")</f>
        <v/>
      </c>
      <c r="AHM33" s="4" t="str">
        <f>IFERROR(IF(N(data_NoOutliers!UX33),data_NoOutliers!UX33,MID(data_NoOutliers!UX33,2,99)/2),"")</f>
        <v/>
      </c>
      <c r="AHN33" s="4" t="str">
        <f>IFERROR(IF(N(data_NoOutliers!UY33),data_NoOutliers!UY33,MID(data_NoOutliers!UY33,2,99)/2),"")</f>
        <v/>
      </c>
      <c r="AHO33" s="4" t="str">
        <f>IFERROR(IF(N(data_NoOutliers!UZ33),data_NoOutliers!UZ33,MID(data_NoOutliers!UZ33,2,99)/2),"")</f>
        <v/>
      </c>
      <c r="AHP33" s="4" t="str">
        <f>IFERROR(IF(N(data_NoOutliers!VA33),data_NoOutliers!VA33,MID(data_NoOutliers!VA33,2,99)/2),"")</f>
        <v/>
      </c>
      <c r="AHQ33" s="4" t="str">
        <f>IFERROR(IF(N(data_NoOutliers!VB33),data_NoOutliers!VB33,MID(data_NoOutliers!VB33,2,99)/2),"")</f>
        <v/>
      </c>
      <c r="AHR33" s="4" t="str">
        <f>IFERROR(IF(N(data_NoOutliers!VC33),data_NoOutliers!VC33,MID(data_NoOutliers!VC33,2,99)/2),"")</f>
        <v/>
      </c>
      <c r="AHS33" s="4" t="str">
        <f>IFERROR(IF(N(data_NoOutliers!VD33),data_NoOutliers!VD33,MID(data_NoOutliers!VD33,2,99)/2),"")</f>
        <v/>
      </c>
      <c r="AHT33" s="4" t="str">
        <f>IFERROR(IF(N(data_NoOutliers!VE33),data_NoOutliers!VE33,MID(data_NoOutliers!VE33,2,99)/2),"")</f>
        <v/>
      </c>
      <c r="AHU33" s="4" t="str">
        <f>IFERROR(IF(N(data_NoOutliers!VF33),data_NoOutliers!VF33,MID(data_NoOutliers!VF33,2,99)/2),"")</f>
        <v/>
      </c>
      <c r="AHV33" s="4" t="str">
        <f>IFERROR(IF(N(data_NoOutliers!VG33),data_NoOutliers!VG33,MID(data_NoOutliers!VG33,2,99)/2),"")</f>
        <v/>
      </c>
      <c r="AHW33" s="4" t="str">
        <f>IFERROR(IF(N(data_NoOutliers!VH33),data_NoOutliers!VH33,MID(data_NoOutliers!VH33,2,99)/2),"")</f>
        <v/>
      </c>
      <c r="AHX33" s="4" t="str">
        <f>IFERROR(IF(N(data_NoOutliers!VI33),data_NoOutliers!VI33,MID(data_NoOutliers!VI33,2,99)/2),"")</f>
        <v/>
      </c>
      <c r="AHY33" s="4" t="str">
        <f>IFERROR(IF(N(data_NoOutliers!VJ33),data_NoOutliers!VJ33,MID(data_NoOutliers!VJ33,2,99)/2),"")</f>
        <v/>
      </c>
      <c r="AHZ33" s="4" t="str">
        <f>IFERROR(IF(N(data_NoOutliers!VK33),data_NoOutliers!VK33,MID(data_NoOutliers!VK33,2,99)/2),"")</f>
        <v/>
      </c>
      <c r="AIA33" s="4" t="str">
        <f>IFERROR(IF(N(data_NoOutliers!VL33),data_NoOutliers!VL33,MID(data_NoOutliers!VL33,2,99)/2),"")</f>
        <v/>
      </c>
      <c r="AIB33" s="4" t="str">
        <f>IFERROR(IF(N(data_NoOutliers!VM33),data_NoOutliers!VM33,MID(data_NoOutliers!VM33,2,99)/2),"")</f>
        <v/>
      </c>
      <c r="AIC33" s="4" t="str">
        <f>IFERROR(IF(N(data_NoOutliers!VN33),data_NoOutliers!VN33,MID(data_NoOutliers!VN33,2,99)/2),"")</f>
        <v/>
      </c>
      <c r="AID33" s="4" t="str">
        <f>IFERROR(IF(N(data_NoOutliers!VO33),data_NoOutliers!VO33,MID(data_NoOutliers!VO33,2,99)/2),"")</f>
        <v/>
      </c>
      <c r="AIE33" s="4" t="str">
        <f>IFERROR(IF(N(data_NoOutliers!VP33),data_NoOutliers!VP33,MID(data_NoOutliers!VP33,2,99)/2),"")</f>
        <v/>
      </c>
      <c r="AIF33" s="4" t="str">
        <f>IFERROR(IF(N(data_NoOutliers!VQ33),data_NoOutliers!VQ33,MID(data_NoOutliers!VQ33,2,99)/2),"")</f>
        <v/>
      </c>
      <c r="AIG33" s="4" t="str">
        <f>IFERROR(IF(N(data_NoOutliers!VR33),data_NoOutliers!VR33,MID(data_NoOutliers!VR33,2,99)/2),"")</f>
        <v/>
      </c>
      <c r="AIH33" s="4" t="str">
        <f>IFERROR(IF(N(data_NoOutliers!VS33),data_NoOutliers!VS33,MID(data_NoOutliers!VS33,2,99)/2),"")</f>
        <v/>
      </c>
      <c r="AII33" s="4" t="str">
        <f>IFERROR(IF(N(data_NoOutliers!VT33),data_NoOutliers!VT33,MID(data_NoOutliers!VT33,2,99)/2),"")</f>
        <v/>
      </c>
      <c r="AIJ33" s="4" t="str">
        <f>IFERROR(IF(N(data_NoOutliers!VU33),data_NoOutliers!VU33,MID(data_NoOutliers!VU33,2,99)/2),"")</f>
        <v/>
      </c>
      <c r="AIK33" s="4" t="str">
        <f>IFERROR(IF(N(data_NoOutliers!VV33),data_NoOutliers!VV33,MID(data_NoOutliers!VV33,2,99)/2),"")</f>
        <v/>
      </c>
      <c r="AIL33" s="4" t="str">
        <f>IFERROR(IF(N(data_NoOutliers!VW33),data_NoOutliers!VW33,MID(data_NoOutliers!VW33,2,99)/2),"")</f>
        <v/>
      </c>
      <c r="AIM33" s="4" t="str">
        <f>IFERROR(IF(N(data_NoOutliers!VX33),data_NoOutliers!VX33,MID(data_NoOutliers!VX33,2,99)/2),"")</f>
        <v/>
      </c>
      <c r="AIN33" s="4" t="str">
        <f>IFERROR(IF(N(data_NoOutliers!VY33),data_NoOutliers!VY33,MID(data_NoOutliers!VY33,2,99)/2),"")</f>
        <v/>
      </c>
      <c r="AIO33" s="4" t="str">
        <f>IFERROR(IF(N(data_NoOutliers!VZ33),data_NoOutliers!VZ33,MID(data_NoOutliers!VZ33,2,99)/2),"")</f>
        <v/>
      </c>
      <c r="AIP33" s="4" t="str">
        <f>IFERROR(IF(N(data_NoOutliers!WA33),data_NoOutliers!WA33,MID(data_NoOutliers!WA33,2,99)/2),"")</f>
        <v/>
      </c>
      <c r="AIQ33" s="4" t="str">
        <f>IFERROR(IF(N(data_NoOutliers!WB33),data_NoOutliers!WB33,MID(data_NoOutliers!WB33,2,99)/2),"")</f>
        <v/>
      </c>
      <c r="AIR33" s="4" t="str">
        <f>IFERROR(IF(N(data_NoOutliers!WC33),data_NoOutliers!WC33,MID(data_NoOutliers!WC33,2,99)/2),"")</f>
        <v/>
      </c>
      <c r="AIS33" s="4" t="str">
        <f>IFERROR(IF(N(data_NoOutliers!WD33),data_NoOutliers!WD33,MID(data_NoOutliers!WD33,2,99)/2),"")</f>
        <v/>
      </c>
      <c r="AIT33" s="4" t="str">
        <f>IFERROR(IF(N(data_NoOutliers!WE33),data_NoOutliers!WE33,MID(data_NoOutliers!WE33,2,99)/2),"")</f>
        <v/>
      </c>
      <c r="AIU33" s="4" t="str">
        <f>IFERROR(IF(N(data_NoOutliers!WF33),data_NoOutliers!WF33,MID(data_NoOutliers!WF33,2,99)/2),"")</f>
        <v/>
      </c>
      <c r="AIV33" s="4" t="str">
        <f>IFERROR(IF(N(data_NoOutliers!WG33),data_NoOutliers!WG33,MID(data_NoOutliers!WG33,2,99)/2),"")</f>
        <v/>
      </c>
      <c r="AIW33" s="4" t="str">
        <f>IFERROR(IF(N(data_NoOutliers!WH33),data_NoOutliers!WH33,MID(data_NoOutliers!WH33,2,99)/2),"")</f>
        <v/>
      </c>
      <c r="AIX33" s="4" t="str">
        <f>IFERROR(IF(N(data_NoOutliers!WI33),data_NoOutliers!WI33,MID(data_NoOutliers!WI33,2,99)/2),"")</f>
        <v/>
      </c>
      <c r="AIY33" s="4" t="str">
        <f>IFERROR(IF(N(data_NoOutliers!WJ33),data_NoOutliers!WJ33,MID(data_NoOutliers!WJ33,2,99)/2),"")</f>
        <v/>
      </c>
      <c r="AIZ33" s="4" t="str">
        <f>IFERROR(IF(N(data_NoOutliers!WK33),data_NoOutliers!WK33,MID(data_NoOutliers!WK33,2,99)/2),"")</f>
        <v/>
      </c>
      <c r="AJA33" s="4" t="str">
        <f>IFERROR(IF(N(data_NoOutliers!WL33),data_NoOutliers!WL33,MID(data_NoOutliers!WL33,2,99)/2),"")</f>
        <v/>
      </c>
      <c r="AJB33" s="4" t="str">
        <f>IFERROR(IF(N(data_NoOutliers!WM33),data_NoOutliers!WM33,MID(data_NoOutliers!WM33,2,99)/2),"")</f>
        <v/>
      </c>
      <c r="AJC33" s="4" t="str">
        <f>IFERROR(IF(N(data_NoOutliers!WN33),data_NoOutliers!WN33,MID(data_NoOutliers!WN33,2,99)/2),"")</f>
        <v/>
      </c>
      <c r="AJD33" s="4" t="str">
        <f>IFERROR(IF(N(data_NoOutliers!WO33),data_NoOutliers!WO33,MID(data_NoOutliers!WO33,2,99)/2),"")</f>
        <v/>
      </c>
      <c r="AJE33" s="4" t="str">
        <f>IFERROR(IF(N(data_NoOutliers!WP33),data_NoOutliers!WP33,MID(data_NoOutliers!WP33,2,99)/2),"")</f>
        <v/>
      </c>
      <c r="AJF33" s="4" t="str">
        <f>IFERROR(IF(N(data_NoOutliers!WQ33),data_NoOutliers!WQ33,MID(data_NoOutliers!WQ33,2,99)/2),"")</f>
        <v/>
      </c>
      <c r="AJG33" s="4" t="str">
        <f>IFERROR(IF(N(data_NoOutliers!WR33),data_NoOutliers!WR33,MID(data_NoOutliers!WR33,2,99)/2),"")</f>
        <v/>
      </c>
      <c r="AJH33" s="4" t="str">
        <f>IFERROR(IF(N(data_NoOutliers!WS33),data_NoOutliers!WS33,MID(data_NoOutliers!WS33,2,99)/2),"")</f>
        <v/>
      </c>
      <c r="AJI33" s="4" t="str">
        <f>IFERROR(IF(N(data_NoOutliers!WT33),data_NoOutliers!WT33,MID(data_NoOutliers!WT33,2,99)/2),"")</f>
        <v/>
      </c>
      <c r="AJJ33" s="4" t="str">
        <f>IFERROR(IF(N(data_NoOutliers!WU33),data_NoOutliers!WU33,MID(data_NoOutliers!WU33,2,99)/2),"")</f>
        <v/>
      </c>
      <c r="AJK33" s="4" t="str">
        <f>IFERROR(IF(N(data_NoOutliers!WV33),data_NoOutliers!WV33,MID(data_NoOutliers!WV33,2,99)/2),"")</f>
        <v/>
      </c>
      <c r="AJL33" s="4" t="str">
        <f>IFERROR(IF(N(data_NoOutliers!WW33),data_NoOutliers!WW33,MID(data_NoOutliers!WW33,2,99)/2),"")</f>
        <v/>
      </c>
      <c r="AJM33" s="4" t="str">
        <f>IFERROR(IF(N(data_NoOutliers!WX33),data_NoOutliers!WX33,MID(data_NoOutliers!WX33,2,99)/2),"")</f>
        <v/>
      </c>
      <c r="AJN33" s="4" t="str">
        <f>IFERROR(IF(N(data_NoOutliers!WY33),data_NoOutliers!WY33,MID(data_NoOutliers!WY33,2,99)/2),"")</f>
        <v/>
      </c>
      <c r="AJO33" s="4" t="str">
        <f>IFERROR(IF(N(data_NoOutliers!WZ33),data_NoOutliers!WZ33,MID(data_NoOutliers!WZ33,2,99)/2),"")</f>
        <v/>
      </c>
      <c r="AJP33" s="4" t="str">
        <f>IFERROR(IF(N(data_NoOutliers!XA33),data_NoOutliers!XA33,MID(data_NoOutliers!XA33,2,99)/2),"")</f>
        <v/>
      </c>
      <c r="AJQ33" s="4" t="str">
        <f>IFERROR(IF(N(data_NoOutliers!XB33),data_NoOutliers!XB33,MID(data_NoOutliers!XB33,2,99)/2),"")</f>
        <v/>
      </c>
      <c r="AJR33" s="4" t="str">
        <f>IFERROR(IF(N(data_NoOutliers!XC33),data_NoOutliers!XC33,MID(data_NoOutliers!XC33,2,99)/2),"")</f>
        <v/>
      </c>
      <c r="AJS33" s="4" t="str">
        <f>IFERROR(IF(N(data_NoOutliers!XD33),data_NoOutliers!XD33,MID(data_NoOutliers!XD33,2,99)/2),"")</f>
        <v/>
      </c>
      <c r="AJT33" s="4" t="str">
        <f>IFERROR(IF(N(data_NoOutliers!XE33),data_NoOutliers!XE33,MID(data_NoOutliers!XE33,2,99)/2),"")</f>
        <v/>
      </c>
      <c r="AJU33" s="4" t="str">
        <f>IFERROR(IF(N(data_NoOutliers!XF33),data_NoOutliers!XF33,MID(data_NoOutliers!XF33,2,99)/2),"")</f>
        <v/>
      </c>
      <c r="AJV33" s="4" t="str">
        <f>IFERROR(IF(N(data_NoOutliers!XG33),data_NoOutliers!XG33,MID(data_NoOutliers!XG33,2,99)/2),"")</f>
        <v/>
      </c>
      <c r="AJW33" s="4" t="str">
        <f>IFERROR(IF(N(data_NoOutliers!XH33),data_NoOutliers!XH33,MID(data_NoOutliers!XH33,2,99)/2),"")</f>
        <v/>
      </c>
      <c r="AJX33" s="4" t="str">
        <f>IFERROR(IF(N(data_NoOutliers!XI33),data_NoOutliers!XI33,MID(data_NoOutliers!XI33,2,99)/2),"")</f>
        <v/>
      </c>
      <c r="AJY33" s="4" t="str">
        <f>IFERROR(IF(N(data_NoOutliers!XJ33),data_NoOutliers!XJ33,MID(data_NoOutliers!XJ33,2,99)/2),"")</f>
        <v/>
      </c>
      <c r="AJZ33" s="4" t="str">
        <f>IFERROR(IF(N(data_NoOutliers!XK33),data_NoOutliers!XK33,MID(data_NoOutliers!XK33,2,99)/2),"")</f>
        <v/>
      </c>
      <c r="AKA33" s="4" t="str">
        <f>IFERROR(IF(N(data_NoOutliers!XL33),data_NoOutliers!XL33,MID(data_NoOutliers!XL33,2,99)/2),"")</f>
        <v/>
      </c>
      <c r="AKB33" s="4" t="str">
        <f>IFERROR(IF(N(data_NoOutliers!XM33),data_NoOutliers!XM33,MID(data_NoOutliers!XM33,2,99)/2),"")</f>
        <v/>
      </c>
      <c r="AKC33" s="4" t="str">
        <f>IFERROR(IF(N(data_NoOutliers!XN33),data_NoOutliers!XN33,MID(data_NoOutliers!XN33,2,99)/2),"")</f>
        <v/>
      </c>
      <c r="AKD33" s="4" t="str">
        <f>IFERROR(IF(N(data_NoOutliers!XO33),data_NoOutliers!XO33,MID(data_NoOutliers!XO33,2,99)/2),"")</f>
        <v/>
      </c>
      <c r="AKE33" s="4" t="str">
        <f>IFERROR(IF(N(data_NoOutliers!XP33),data_NoOutliers!XP33,MID(data_NoOutliers!XP33,2,99)/2),"")</f>
        <v/>
      </c>
      <c r="AKF33" s="4" t="str">
        <f>IFERROR(IF(N(data_NoOutliers!XQ33),data_NoOutliers!XQ33,MID(data_NoOutliers!XQ33,2,99)/2),"")</f>
        <v/>
      </c>
      <c r="AKG33" s="4" t="str">
        <f>IFERROR(IF(N(data_NoOutliers!XR33),data_NoOutliers!XR33,MID(data_NoOutliers!XR33,2,99)/2),"")</f>
        <v/>
      </c>
      <c r="AKH33" s="4" t="str">
        <f>IFERROR(IF(N(data_NoOutliers!XS33),data_NoOutliers!XS33,MID(data_NoOutliers!XS33,2,99)/2),"")</f>
        <v/>
      </c>
      <c r="AKI33" s="4" t="str">
        <f>IFERROR(IF(N(data_NoOutliers!XT33),data_NoOutliers!XT33,MID(data_NoOutliers!XT33,2,99)/2),"")</f>
        <v/>
      </c>
      <c r="AKJ33" s="4" t="str">
        <f>IFERROR(IF(N(data_NoOutliers!XU33),data_NoOutliers!XU33,MID(data_NoOutliers!XU33,2,99)/2),"")</f>
        <v/>
      </c>
      <c r="AKK33" s="4" t="str">
        <f>IFERROR(IF(N(data_NoOutliers!XV33),data_NoOutliers!XV33,MID(data_NoOutliers!XV33,2,99)/2),"")</f>
        <v/>
      </c>
      <c r="AKL33" s="4" t="str">
        <f>IFERROR(IF(N(data_NoOutliers!XW33),data_NoOutliers!XW33,MID(data_NoOutliers!XW33,2,99)/2),"")</f>
        <v/>
      </c>
      <c r="AKM33" s="4" t="str">
        <f>IFERROR(IF(N(data_NoOutliers!XX33),data_NoOutliers!XX33,MID(data_NoOutliers!XX33,2,99)/2),"")</f>
        <v/>
      </c>
      <c r="AKN33" s="4" t="str">
        <f>IFERROR(IF(N(data_NoOutliers!XY33),data_NoOutliers!XY33,MID(data_NoOutliers!XY33,2,99)/2),"")</f>
        <v/>
      </c>
      <c r="AKO33" s="4" t="str">
        <f>IFERROR(IF(N(data_NoOutliers!XZ33),data_NoOutliers!XZ33,MID(data_NoOutliers!XZ33,2,99)/2),"")</f>
        <v/>
      </c>
      <c r="AKP33" s="4" t="str">
        <f>IFERROR(IF(N(data_NoOutliers!YA33),data_NoOutliers!YA33,MID(data_NoOutliers!YA33,2,99)/2),"")</f>
        <v/>
      </c>
      <c r="AKQ33" s="4" t="str">
        <f>IFERROR(IF(N(data_NoOutliers!YB33),data_NoOutliers!YB33,MID(data_NoOutliers!YB33,2,99)/2),"")</f>
        <v/>
      </c>
      <c r="AKR33" s="4" t="str">
        <f>IFERROR(IF(N(data_NoOutliers!YC33),data_NoOutliers!YC33,MID(data_NoOutliers!YC33,2,99)/2),"")</f>
        <v/>
      </c>
      <c r="AKS33" s="4" t="str">
        <f>IFERROR(IF(N(data_NoOutliers!YD33),data_NoOutliers!YD33,MID(data_NoOutliers!YD33,2,99)/2),"")</f>
        <v/>
      </c>
      <c r="AKT33" s="4" t="str">
        <f>IFERROR(IF(N(data_NoOutliers!YE33),data_NoOutliers!YE33,MID(data_NoOutliers!YE33,2,99)/2),"")</f>
        <v/>
      </c>
      <c r="AKU33" s="4" t="str">
        <f>IFERROR(IF(N(data_NoOutliers!YF33),data_NoOutliers!YF33,MID(data_NoOutliers!YF33,2,99)/2),"")</f>
        <v/>
      </c>
      <c r="AKV33" s="4" t="str">
        <f>IFERROR(IF(N(data_NoOutliers!YG33),data_NoOutliers!YG33,MID(data_NoOutliers!YG33,2,99)/2),"")</f>
        <v/>
      </c>
      <c r="AKW33" s="4" t="str">
        <f>IFERROR(IF(N(data_NoOutliers!YH33),data_NoOutliers!YH33,MID(data_NoOutliers!YH33,2,99)/2),"")</f>
        <v/>
      </c>
      <c r="AKX33" s="4" t="str">
        <f>IFERROR(IF(N(data_NoOutliers!YI33),data_NoOutliers!YI33,MID(data_NoOutliers!YI33,2,99)/2),"")</f>
        <v/>
      </c>
      <c r="AKY33" s="4" t="str">
        <f>IFERROR(IF(N(data_NoOutliers!YJ33),data_NoOutliers!YJ33,MID(data_NoOutliers!YJ33,2,99)/2),"")</f>
        <v/>
      </c>
      <c r="AKZ33" s="4" t="str">
        <f>IFERROR(IF(N(data_NoOutliers!YK33),data_NoOutliers!YK33,MID(data_NoOutliers!YK33,2,99)/2),"")</f>
        <v/>
      </c>
      <c r="ALA33" s="4" t="str">
        <f>IFERROR(IF(N(data_NoOutliers!YL33),data_NoOutliers!YL33,MID(data_NoOutliers!YL33,2,99)/2),"")</f>
        <v/>
      </c>
      <c r="ALB33" s="4" t="str">
        <f>IFERROR(IF(N(data_NoOutliers!YM33),data_NoOutliers!YM33,MID(data_NoOutliers!YM33,2,99)/2),"")</f>
        <v/>
      </c>
      <c r="ALC33" s="4" t="str">
        <f>IFERROR(IF(N(data_NoOutliers!YN33),data_NoOutliers!YN33,MID(data_NoOutliers!YN33,2,99)/2),"")</f>
        <v/>
      </c>
      <c r="ALD33" s="4" t="str">
        <f>IFERROR(IF(N(data_NoOutliers!YO33),data_NoOutliers!YO33,MID(data_NoOutliers!YO33,2,99)/2),"")</f>
        <v/>
      </c>
      <c r="ALE33" s="4" t="str">
        <f>IFERROR(IF(N(data_NoOutliers!YP33),data_NoOutliers!YP33,MID(data_NoOutliers!YP33,2,99)/2),"")</f>
        <v/>
      </c>
      <c r="ALF33" s="4" t="str">
        <f>IFERROR(IF(N(data_NoOutliers!YQ33),data_NoOutliers!YQ33,MID(data_NoOutliers!YQ33,2,99)/2),"")</f>
        <v/>
      </c>
      <c r="ALG33" s="4" t="str">
        <f>IFERROR(IF(N(data_NoOutliers!YR33),data_NoOutliers!YR33,MID(data_NoOutliers!YR33,2,99)/2),"")</f>
        <v/>
      </c>
      <c r="ALH33" s="4" t="str">
        <f>IFERROR(IF(N(data_NoOutliers!YS33),data_NoOutliers!YS33,MID(data_NoOutliers!YS33,2,99)/2),"")</f>
        <v/>
      </c>
      <c r="ALI33" s="4" t="str">
        <f>IFERROR(IF(N(data_NoOutliers!YT33),data_NoOutliers!YT33,MID(data_NoOutliers!YT33,2,99)/2),"")</f>
        <v/>
      </c>
      <c r="ALJ33" s="4" t="str">
        <f>IFERROR(IF(N(data_NoOutliers!YU33),data_NoOutliers!YU33,MID(data_NoOutliers!YU33,2,99)/2),"")</f>
        <v/>
      </c>
      <c r="ALK33" s="4" t="str">
        <f>IFERROR(IF(N(data_NoOutliers!YV33),data_NoOutliers!YV33,MID(data_NoOutliers!YV33,2,99)/2),"")</f>
        <v/>
      </c>
      <c r="ALL33" s="4" t="str">
        <f>IFERROR(IF(N(data_NoOutliers!YW33),data_NoOutliers!YW33,MID(data_NoOutliers!YW33,2,99)/2),"")</f>
        <v/>
      </c>
      <c r="ALM33" s="4" t="str">
        <f>IFERROR(IF(N(data_NoOutliers!YX33),data_NoOutliers!YX33,MID(data_NoOutliers!YX33,2,99)/2),"")</f>
        <v/>
      </c>
      <c r="ALN33" s="4" t="str">
        <f>IFERROR(IF(N(data_NoOutliers!YY33),data_NoOutliers!YY33,MID(data_NoOutliers!YY33,2,99)/2),"")</f>
        <v/>
      </c>
      <c r="ALO33" s="4" t="str">
        <f>IFERROR(IF(N(data_NoOutliers!YZ33),data_NoOutliers!YZ33,MID(data_NoOutliers!YZ33,2,99)/2),"")</f>
        <v/>
      </c>
      <c r="ALP33" s="4" t="str">
        <f>IFERROR(IF(N(data_NoOutliers!ZA33),data_NoOutliers!ZA33,MID(data_NoOutliers!ZA33,2,99)/2),"")</f>
        <v/>
      </c>
      <c r="ALQ33" s="4" t="str">
        <f>IFERROR(IF(N(data_NoOutliers!ZB33),data_NoOutliers!ZB33,MID(data_NoOutliers!ZB33,2,99)/2),"")</f>
        <v/>
      </c>
      <c r="ALR33" s="4" t="str">
        <f>IFERROR(IF(N(data_NoOutliers!ZC33),data_NoOutliers!ZC33,MID(data_NoOutliers!ZC33,2,99)/2),"")</f>
        <v/>
      </c>
      <c r="ALS33" s="4" t="str">
        <f>IFERROR(IF(N(data_NoOutliers!ZD33),data_NoOutliers!ZD33,MID(data_NoOutliers!ZD33,2,99)/2),"")</f>
        <v/>
      </c>
      <c r="ALT33" s="4" t="str">
        <f>IFERROR(IF(N(data_NoOutliers!ZE33),data_NoOutliers!ZE33,MID(data_NoOutliers!ZE33,2,99)/2),"")</f>
        <v/>
      </c>
      <c r="ALU33" s="4" t="str">
        <f>IFERROR(IF(N(data_NoOutliers!ZF33),data_NoOutliers!ZF33,MID(data_NoOutliers!ZF33,2,99)/2),"")</f>
        <v/>
      </c>
      <c r="ALV33" s="4" t="str">
        <f>IFERROR(IF(N(data_NoOutliers!ZG33),data_NoOutliers!ZG33,MID(data_NoOutliers!ZG33,2,99)/2),"")</f>
        <v/>
      </c>
      <c r="ALW33" s="4" t="str">
        <f>IFERROR(IF(N(data_NoOutliers!ZH33),data_NoOutliers!ZH33,MID(data_NoOutliers!ZH33,2,99)/2),"")</f>
        <v/>
      </c>
      <c r="ALX33" s="4" t="str">
        <f>IFERROR(IF(N(data_NoOutliers!ZI33),data_NoOutliers!ZI33,MID(data_NoOutliers!ZI33,2,99)/2),"")</f>
        <v/>
      </c>
      <c r="ALY33" s="4" t="str">
        <f>IFERROR(IF(N(data_NoOutliers!ZJ33),data_NoOutliers!ZJ33,MID(data_NoOutliers!ZJ33,2,99)/2),"")</f>
        <v/>
      </c>
      <c r="ALZ33" s="4" t="str">
        <f>IFERROR(IF(N(data_NoOutliers!ZK33),data_NoOutliers!ZK33,MID(data_NoOutliers!ZK33,2,99)/2),"")</f>
        <v/>
      </c>
      <c r="AMA33" s="4" t="str">
        <f>IFERROR(IF(N(data_NoOutliers!ZL33),data_NoOutliers!ZL33,MID(data_NoOutliers!ZL33,2,99)/2),"")</f>
        <v/>
      </c>
      <c r="AMB33" s="4" t="str">
        <f>IFERROR(IF(N(data_NoOutliers!ZM33),data_NoOutliers!ZM33,MID(data_NoOutliers!ZM33,2,99)/2),"")</f>
        <v/>
      </c>
      <c r="AMC33" s="4" t="str">
        <f>IFERROR(IF(N(data_NoOutliers!ZN33),data_NoOutliers!ZN33,MID(data_NoOutliers!ZN33,2,99)/2),"")</f>
        <v/>
      </c>
      <c r="AMD33" s="4" t="str">
        <f>IFERROR(IF(N(data_NoOutliers!ZO33),data_NoOutliers!ZO33,MID(data_NoOutliers!ZO33,2,99)/2),"")</f>
        <v/>
      </c>
      <c r="AME33" s="4" t="str">
        <f>IFERROR(IF(N(data_NoOutliers!ZP33),data_NoOutliers!ZP33,MID(data_NoOutliers!ZP33,2,99)/2),"")</f>
        <v/>
      </c>
      <c r="AMF33" s="4" t="str">
        <f>IFERROR(IF(N(data_NoOutliers!ZQ33),data_NoOutliers!ZQ33,MID(data_NoOutliers!ZQ33,2,99)/2),"")</f>
        <v/>
      </c>
      <c r="AMG33" s="4" t="str">
        <f>IFERROR(IF(N(data_NoOutliers!ZR33),data_NoOutliers!ZR33,MID(data_NoOutliers!ZR33,2,99)/2),"")</f>
        <v/>
      </c>
      <c r="AMH33" s="4" t="str">
        <f>IFERROR(IF(N(data_NoOutliers!ZS33),data_NoOutliers!ZS33,MID(data_NoOutliers!ZS33,2,99)/2),"")</f>
        <v/>
      </c>
      <c r="AMI33" s="4" t="str">
        <f>IFERROR(IF(N(data_NoOutliers!ZT33),data_NoOutliers!ZT33,MID(data_NoOutliers!ZT33,2,99)/2),"")</f>
        <v/>
      </c>
      <c r="AMJ33" s="4" t="str">
        <f>IFERROR(IF(N(data_NoOutliers!ZU33),data_NoOutliers!ZU33,MID(data_NoOutliers!ZU33,2,99)/2),"")</f>
        <v/>
      </c>
      <c r="AMK33" s="4" t="str">
        <f>IFERROR(IF(N(data_NoOutliers!ZV33),data_NoOutliers!ZV33,MID(data_NoOutliers!ZV33,2,99)/2),"")</f>
        <v/>
      </c>
      <c r="AML33" s="4" t="str">
        <f>IFERROR(IF(N(data_NoOutliers!ZW33),data_NoOutliers!ZW33,MID(data_NoOutliers!ZW33,2,99)/2),"")</f>
        <v/>
      </c>
      <c r="AMM33" s="4" t="str">
        <f>IFERROR(IF(N(data_NoOutliers!ZX33),data_NoOutliers!ZX33,MID(data_NoOutliers!ZX33,2,99)/2),"")</f>
        <v/>
      </c>
      <c r="AMN33" s="4" t="str">
        <f>IFERROR(IF(N(data_NoOutliers!ZY33),data_NoOutliers!ZY33,MID(data_NoOutliers!ZY33,2,99)/2),"")</f>
        <v/>
      </c>
      <c r="AMO33" s="4" t="str">
        <f>IFERROR(IF(N(data_NoOutliers!ZZ33),data_NoOutliers!ZZ33,MID(data_NoOutliers!ZZ33,2,99)/2),"")</f>
        <v/>
      </c>
      <c r="AMP33" s="4" t="str">
        <f>IFERROR(IF(N(data_NoOutliers!AAA33),data_NoOutliers!AAA33,MID(data_NoOutliers!AAA33,2,99)/2),"")</f>
        <v/>
      </c>
      <c r="AMQ33" s="4" t="str">
        <f>IFERROR(IF(N(data_NoOutliers!AAB33),data_NoOutliers!AAB33,MID(data_NoOutliers!AAB33,2,99)/2),"")</f>
        <v/>
      </c>
      <c r="AMR33" s="4" t="str">
        <f>IFERROR(IF(N(data_NoOutliers!AAC33),data_NoOutliers!AAC33,MID(data_NoOutliers!AAC33,2,99)/2),"")</f>
        <v/>
      </c>
      <c r="AMS33" s="4" t="str">
        <f>IFERROR(IF(N(data_NoOutliers!AAD33),data_NoOutliers!AAD33,MID(data_NoOutliers!AAD33,2,99)/2),"")</f>
        <v/>
      </c>
      <c r="AMT33" s="4" t="str">
        <f>IFERROR(IF(N(data_NoOutliers!AAE33),data_NoOutliers!AAE33,MID(data_NoOutliers!AAE33,2,99)/2),"")</f>
        <v/>
      </c>
      <c r="AMU33" s="4" t="str">
        <f>IFERROR(IF(N(data_NoOutliers!AAF33),data_NoOutliers!AAF33,MID(data_NoOutliers!AAF33,2,99)/2),"")</f>
        <v/>
      </c>
      <c r="AMV33" s="4" t="str">
        <f>IFERROR(IF(N(data_NoOutliers!AAG33),data_NoOutliers!AAG33,MID(data_NoOutliers!AAG33,2,99)/2),"")</f>
        <v/>
      </c>
      <c r="AMW33" s="4" t="str">
        <f>IFERROR(IF(N(data_NoOutliers!AAH33),data_NoOutliers!AAH33,MID(data_NoOutliers!AAH33,2,99)/2),"")</f>
        <v/>
      </c>
      <c r="AMX33" s="4" t="str">
        <f>IFERROR(IF(N(data_NoOutliers!AAI33),data_NoOutliers!AAI33,MID(data_NoOutliers!AAI33,2,99)/2),"")</f>
        <v/>
      </c>
      <c r="AMY33" s="4" t="str">
        <f>IFERROR(IF(N(data_NoOutliers!AAJ33),data_NoOutliers!AAJ33,MID(data_NoOutliers!AAJ33,2,99)/2),"")</f>
        <v/>
      </c>
      <c r="AMZ33" s="4" t="str">
        <f>IFERROR(IF(N(data_NoOutliers!AAK33),data_NoOutliers!AAK33,MID(data_NoOutliers!AAK33,2,99)/2),"")</f>
        <v/>
      </c>
      <c r="ANA33" s="4" t="str">
        <f>IFERROR(IF(N(data_NoOutliers!AAL33),data_NoOutliers!AAL33,MID(data_NoOutliers!AAL33,2,99)/2),"")</f>
        <v/>
      </c>
      <c r="ANB33" s="4" t="str">
        <f>IFERROR(IF(N(data_NoOutliers!AAM33),data_NoOutliers!AAM33,MID(data_NoOutliers!AAM33,2,99)/2),"")</f>
        <v/>
      </c>
      <c r="ANC33" s="4" t="str">
        <f>IFERROR(IF(N(data_NoOutliers!AAN33),data_NoOutliers!AAN33,MID(data_NoOutliers!AAN33,2,99)/2),"")</f>
        <v/>
      </c>
      <c r="AND33" s="4" t="str">
        <f>IFERROR(IF(N(data_NoOutliers!AAO33),data_NoOutliers!AAO33,MID(data_NoOutliers!AAO33,2,99)/2),"")</f>
        <v/>
      </c>
      <c r="ANE33" s="4" t="str">
        <f>IFERROR(IF(N(data_NoOutliers!AAP33),data_NoOutliers!AAP33,MID(data_NoOutliers!AAP33,2,99)/2),"")</f>
        <v/>
      </c>
      <c r="ANF33" s="4" t="str">
        <f>IFERROR(IF(N(data_NoOutliers!AAQ33),data_NoOutliers!AAQ33,MID(data_NoOutliers!AAQ33,2,99)/2),"")</f>
        <v/>
      </c>
      <c r="ANG33" s="4" t="str">
        <f>IFERROR(IF(N(data_NoOutliers!AAR33),data_NoOutliers!AAR33,MID(data_NoOutliers!AAR33,2,99)/2),"")</f>
        <v/>
      </c>
      <c r="ANH33" s="4" t="str">
        <f>IFERROR(IF(N(data_NoOutliers!AAS33),data_NoOutliers!AAS33,MID(data_NoOutliers!AAS33,2,99)/2),"")</f>
        <v/>
      </c>
      <c r="ANI33" s="4" t="str">
        <f>IFERROR(IF(N(data_NoOutliers!AAT33),data_NoOutliers!AAT33,MID(data_NoOutliers!AAT33,2,99)/2),"")</f>
        <v/>
      </c>
      <c r="ANJ33" s="4" t="str">
        <f>IFERROR(IF(N(data_NoOutliers!AAU33),data_NoOutliers!AAU33,MID(data_NoOutliers!AAU33,2,99)/2),"")</f>
        <v/>
      </c>
      <c r="ANK33" s="4" t="str">
        <f>IFERROR(IF(N(data_NoOutliers!AAV33),data_NoOutliers!AAV33,MID(data_NoOutliers!AAV33,2,99)/2),"")</f>
        <v/>
      </c>
      <c r="ANL33" s="4" t="str">
        <f>IFERROR(IF(N(data_NoOutliers!AAW33),data_NoOutliers!AAW33,MID(data_NoOutliers!AAW33,2,99)/2),"")</f>
        <v/>
      </c>
      <c r="ANM33" s="4" t="str">
        <f>IFERROR(IF(N(data_NoOutliers!AAX33),data_NoOutliers!AAX33,MID(data_NoOutliers!AAX33,2,99)/2),"")</f>
        <v/>
      </c>
      <c r="ANN33" s="4" t="str">
        <f>IFERROR(IF(N(data_NoOutliers!AAY33),data_NoOutliers!AAY33,MID(data_NoOutliers!AAY33,2,99)/2),"")</f>
        <v/>
      </c>
      <c r="ANO33" s="4" t="str">
        <f>IFERROR(IF(N(data_NoOutliers!AAZ33),data_NoOutliers!AAZ33,MID(data_NoOutliers!AAZ33,2,99)/2),"")</f>
        <v/>
      </c>
      <c r="ANP33" s="4" t="str">
        <f>IFERROR(IF(N(data_NoOutliers!ABA33),data_NoOutliers!ABA33,MID(data_NoOutliers!ABA33,2,99)/2),"")</f>
        <v/>
      </c>
      <c r="ANQ33" s="4" t="str">
        <f>IFERROR(IF(N(data_NoOutliers!ABB33),data_NoOutliers!ABB33,MID(data_NoOutliers!ABB33,2,99)/2),"")</f>
        <v/>
      </c>
      <c r="ANR33" s="4" t="str">
        <f>IFERROR(IF(N(data_NoOutliers!ABC33),data_NoOutliers!ABC33,MID(data_NoOutliers!ABC33,2,99)/2),"")</f>
        <v/>
      </c>
      <c r="ANS33" s="4" t="str">
        <f>IFERROR(IF(N(data_NoOutliers!ABD33),data_NoOutliers!ABD33,MID(data_NoOutliers!ABD33,2,99)/2),"")</f>
        <v/>
      </c>
      <c r="ANT33" s="4" t="str">
        <f>IFERROR(IF(N(data_NoOutliers!ABE33),data_NoOutliers!ABE33,MID(data_NoOutliers!ABE33,2,99)/2),"")</f>
        <v/>
      </c>
      <c r="ANU33" s="4" t="str">
        <f>IFERROR(IF(N(data_NoOutliers!ABF33),data_NoOutliers!ABF33,MID(data_NoOutliers!ABF33,2,99)/2),"")</f>
        <v/>
      </c>
      <c r="ANV33" s="4" t="str">
        <f>IFERROR(IF(N(data_NoOutliers!ABG33),data_NoOutliers!ABG33,MID(data_NoOutliers!ABG33,2,99)/2),"")</f>
        <v/>
      </c>
      <c r="ANW33" s="4" t="str">
        <f>IFERROR(IF(N(data_NoOutliers!ABH33),data_NoOutliers!ABH33,MID(data_NoOutliers!ABH33,2,99)/2),"")</f>
        <v/>
      </c>
      <c r="ANX33" s="4" t="str">
        <f>IFERROR(IF(N(data_NoOutliers!ABI33),data_NoOutliers!ABI33,MID(data_NoOutliers!ABI33,2,99)/2),"")</f>
        <v/>
      </c>
      <c r="ANY33" s="4" t="str">
        <f>IFERROR(IF(N(data_NoOutliers!ABJ33),data_NoOutliers!ABJ33,MID(data_NoOutliers!ABJ33,2,99)/2),"")</f>
        <v/>
      </c>
      <c r="ANZ33" s="4" t="str">
        <f>IFERROR(IF(N(data_NoOutliers!ABK33),data_NoOutliers!ABK33,MID(data_NoOutliers!ABK33,2,99)/2),"")</f>
        <v/>
      </c>
      <c r="AOA33" s="4" t="str">
        <f>IFERROR(IF(N(data_NoOutliers!ABL33),data_NoOutliers!ABL33,MID(data_NoOutliers!ABL33,2,99)/2),"")</f>
        <v/>
      </c>
      <c r="AOB33" s="4" t="str">
        <f>IFERROR(IF(N(data_NoOutliers!ABM33),data_NoOutliers!ABM33,MID(data_NoOutliers!ABM33,2,99)/2),"")</f>
        <v/>
      </c>
      <c r="AOC33" s="4" t="str">
        <f>IFERROR(IF(N(data_NoOutliers!ABN33),data_NoOutliers!ABN33,MID(data_NoOutliers!ABN33,2,99)/2),"")</f>
        <v/>
      </c>
      <c r="AOD33" s="4" t="str">
        <f>IFERROR(IF(N(data_NoOutliers!ABO33),data_NoOutliers!ABO33,MID(data_NoOutliers!ABO33,2,99)/2),"")</f>
        <v/>
      </c>
      <c r="AOE33" s="4" t="str">
        <f>IFERROR(IF(N(data_NoOutliers!ABP33),data_NoOutliers!ABP33,MID(data_NoOutliers!ABP33,2,99)/2),"")</f>
        <v/>
      </c>
      <c r="AOF33" s="4" t="str">
        <f>IFERROR(IF(N(data_NoOutliers!ABQ33),data_NoOutliers!ABQ33,MID(data_NoOutliers!ABQ33,2,99)/2),"")</f>
        <v/>
      </c>
      <c r="AOG33" s="4" t="str">
        <f>IFERROR(IF(N(data_NoOutliers!ABR33),data_NoOutliers!ABR33,MID(data_NoOutliers!ABR33,2,99)/2),"")</f>
        <v/>
      </c>
      <c r="AOH33" s="4" t="str">
        <f>IFERROR(IF(N(data_NoOutliers!ABS33),data_NoOutliers!ABS33,MID(data_NoOutliers!ABS33,2,99)/2),"")</f>
        <v/>
      </c>
      <c r="AOI33" s="4" t="str">
        <f>IFERROR(IF(N(data_NoOutliers!ABT33),data_NoOutliers!ABT33,MID(data_NoOutliers!ABT33,2,99)/2),"")</f>
        <v/>
      </c>
      <c r="AOJ33" s="4" t="str">
        <f>IFERROR(IF(N(data_NoOutliers!ABU33),data_NoOutliers!ABU33,MID(data_NoOutliers!ABU33,2,99)/2),"")</f>
        <v/>
      </c>
      <c r="AOK33" s="4" t="str">
        <f>IFERROR(IF(N(data_NoOutliers!ABV33),data_NoOutliers!ABV33,MID(data_NoOutliers!ABV33,2,99)/2),"")</f>
        <v/>
      </c>
      <c r="AOL33" s="4" t="str">
        <f>IFERROR(IF(N(data_NoOutliers!ABW33),data_NoOutliers!ABW33,MID(data_NoOutliers!ABW33,2,99)/2),"")</f>
        <v/>
      </c>
      <c r="AOM33" s="4" t="str">
        <f>IFERROR(IF(N(data_NoOutliers!ABX33),data_NoOutliers!ABX33,MID(data_NoOutliers!ABX33,2,99)/2),"")</f>
        <v/>
      </c>
      <c r="AON33" s="4" t="str">
        <f>IFERROR(IF(N(data_NoOutliers!ABY33),data_NoOutliers!ABY33,MID(data_NoOutliers!ABY33,2,99)/2),"")</f>
        <v/>
      </c>
      <c r="AOO33" s="4" t="str">
        <f>IFERROR(IF(N(data_NoOutliers!ABZ33),data_NoOutliers!ABZ33,MID(data_NoOutliers!ABZ33,2,99)/2),"")</f>
        <v/>
      </c>
      <c r="AOP33" s="4" t="str">
        <f>IFERROR(IF(N(data_NoOutliers!ACA33),data_NoOutliers!ACA33,MID(data_NoOutliers!ACA33,2,99)/2),"")</f>
        <v/>
      </c>
      <c r="AOQ33" s="4" t="str">
        <f>IFERROR(IF(N(data_NoOutliers!ACB33),data_NoOutliers!ACB33,MID(data_NoOutliers!ACB33,2,99)/2),"")</f>
        <v/>
      </c>
      <c r="AOR33" s="4" t="str">
        <f>IFERROR(IF(N(data_NoOutliers!ACC33),data_NoOutliers!ACC33,MID(data_NoOutliers!ACC33,2,99)/2),"")</f>
        <v/>
      </c>
      <c r="AOS33" s="4" t="str">
        <f>IFERROR(IF(N(data_NoOutliers!ACD33),data_NoOutliers!ACD33,MID(data_NoOutliers!ACD33,2,99)/2),"")</f>
        <v/>
      </c>
      <c r="AOT33" s="4" t="str">
        <f>IFERROR(IF(N(data_NoOutliers!ACE33),data_NoOutliers!ACE33,MID(data_NoOutliers!ACE33,2,99)/2),"")</f>
        <v/>
      </c>
      <c r="AOU33" s="4" t="str">
        <f>IFERROR(IF(N(data_NoOutliers!ACF33),data_NoOutliers!ACF33,MID(data_NoOutliers!ACF33,2,99)/2),"")</f>
        <v/>
      </c>
      <c r="AOV33" s="4" t="str">
        <f>IFERROR(IF(N(data_NoOutliers!ACG33),data_NoOutliers!ACG33,MID(data_NoOutliers!ACG33,2,99)/2),"")</f>
        <v/>
      </c>
      <c r="AOW33" s="4" t="str">
        <f>IFERROR(IF(N(data_NoOutliers!ACH33),data_NoOutliers!ACH33,MID(data_NoOutliers!ACH33,2,99)/2),"")</f>
        <v/>
      </c>
      <c r="AOX33" s="4" t="str">
        <f>IFERROR(IF(N(data_NoOutliers!ACI33),data_NoOutliers!ACI33,MID(data_NoOutliers!ACI33,2,99)/2),"")</f>
        <v/>
      </c>
      <c r="AOY33" s="4" t="str">
        <f>IFERROR(IF(N(data_NoOutliers!ACJ33),data_NoOutliers!ACJ33,MID(data_NoOutliers!ACJ33,2,99)/2),"")</f>
        <v/>
      </c>
      <c r="AOZ33" s="4" t="str">
        <f>IFERROR(IF(N(data_NoOutliers!ACK33),data_NoOutliers!ACK33,MID(data_NoOutliers!ACK33,2,99)/2),"")</f>
        <v/>
      </c>
      <c r="APA33" s="4" t="str">
        <f>IFERROR(IF(N(data_NoOutliers!ACL33),data_NoOutliers!ACL33,MID(data_NoOutliers!ACL33,2,99)/2),"")</f>
        <v/>
      </c>
      <c r="APB33" s="4" t="str">
        <f>IFERROR(IF(N(data_NoOutliers!ACM33),data_NoOutliers!ACM33,MID(data_NoOutliers!ACM33,2,99)/2),"")</f>
        <v/>
      </c>
      <c r="APC33" s="4" t="str">
        <f>IFERROR(IF(N(data_NoOutliers!ACN33),data_NoOutliers!ACN33,MID(data_NoOutliers!ACN33,2,99)/2),"")</f>
        <v/>
      </c>
      <c r="APD33" s="4" t="str">
        <f>IFERROR(IF(N(data_NoOutliers!ACO33),data_NoOutliers!ACO33,MID(data_NoOutliers!ACO33,2,99)/2),"")</f>
        <v/>
      </c>
      <c r="APE33" s="4" t="str">
        <f>IFERROR(IF(N(data_NoOutliers!ACP33),data_NoOutliers!ACP33,MID(data_NoOutliers!ACP33,2,99)/2),"")</f>
        <v/>
      </c>
      <c r="APF33" s="4" t="str">
        <f>IFERROR(IF(N(data_NoOutliers!ACQ33),data_NoOutliers!ACQ33,MID(data_NoOutliers!ACQ33,2,99)/2),"")</f>
        <v/>
      </c>
      <c r="APG33" s="4" t="str">
        <f>IFERROR(IF(N(data_NoOutliers!ACR33),data_NoOutliers!ACR33,MID(data_NoOutliers!ACR33,2,99)/2),"")</f>
        <v/>
      </c>
      <c r="APH33" s="4" t="str">
        <f>IFERROR(IF(N(data_NoOutliers!ACS33),data_NoOutliers!ACS33,MID(data_NoOutliers!ACS33,2,99)/2),"")</f>
        <v/>
      </c>
      <c r="API33" s="4" t="str">
        <f>IFERROR(IF(N(data_NoOutliers!ACT33),data_NoOutliers!ACT33,MID(data_NoOutliers!ACT33,2,99)/2),"")</f>
        <v/>
      </c>
      <c r="APJ33" s="4" t="str">
        <f>IFERROR(IF(N(data_NoOutliers!ACU33),data_NoOutliers!ACU33,MID(data_NoOutliers!ACU33,2,99)/2),"")</f>
        <v/>
      </c>
      <c r="APK33" s="4" t="str">
        <f>IFERROR(IF(N(data_NoOutliers!ACV33),data_NoOutliers!ACV33,MID(data_NoOutliers!ACV33,2,99)/2),"")</f>
        <v/>
      </c>
      <c r="APL33" s="4" t="str">
        <f>IFERROR(IF(N(data_NoOutliers!ACW33),data_NoOutliers!ACW33,MID(data_NoOutliers!ACW33,2,99)/2),"")</f>
        <v/>
      </c>
      <c r="APM33" s="4" t="str">
        <f>IFERROR(IF(N(data_NoOutliers!ACX33),data_NoOutliers!ACX33,MID(data_NoOutliers!ACX33,2,99)/2),"")</f>
        <v/>
      </c>
      <c r="APN33" s="4" t="str">
        <f>IFERROR(IF(N(data_NoOutliers!ACY33),data_NoOutliers!ACY33,MID(data_NoOutliers!ACY33,2,99)/2),"")</f>
        <v/>
      </c>
      <c r="APO33" s="4" t="str">
        <f>IFERROR(IF(N(data_NoOutliers!ACZ33),data_NoOutliers!ACZ33,MID(data_NoOutliers!ACZ33,2,99)/2),"")</f>
        <v/>
      </c>
      <c r="APP33" s="4" t="str">
        <f>IFERROR(IF(N(data_NoOutliers!ADA33),data_NoOutliers!ADA33,MID(data_NoOutliers!ADA33,2,99)/2),"")</f>
        <v/>
      </c>
      <c r="APQ33" s="4" t="str">
        <f>IFERROR(IF(N(data_NoOutliers!ADB33),data_NoOutliers!ADB33,MID(data_NoOutliers!ADB33,2,99)/2),"")</f>
        <v/>
      </c>
      <c r="APR33" s="4" t="str">
        <f>IFERROR(IF(N(data_NoOutliers!ADC33),data_NoOutliers!ADC33,MID(data_NoOutliers!ADC33,2,99)/2),"")</f>
        <v/>
      </c>
      <c r="APS33" s="4" t="str">
        <f>IFERROR(IF(N(data_NoOutliers!ADD33),data_NoOutliers!ADD33,MID(data_NoOutliers!ADD33,2,99)/2),"")</f>
        <v/>
      </c>
      <c r="APT33" s="4" t="str">
        <f>IFERROR(IF(N(data_NoOutliers!ADE33),data_NoOutliers!ADE33,MID(data_NoOutliers!ADE33,2,99)/2),"")</f>
        <v/>
      </c>
      <c r="APU33" s="4" t="str">
        <f>IFERROR(IF(N(data_NoOutliers!ADF33),data_NoOutliers!ADF33,MID(data_NoOutliers!ADF33,2,99)/2),"")</f>
        <v/>
      </c>
      <c r="APV33" s="4" t="str">
        <f>IFERROR(IF(N(data_NoOutliers!ADG33),data_NoOutliers!ADG33,MID(data_NoOutliers!ADG33,2,99)/2),"")</f>
        <v/>
      </c>
      <c r="APW33" s="4" t="str">
        <f>IFERROR(IF(N(data_NoOutliers!ADH33),data_NoOutliers!ADH33,MID(data_NoOutliers!ADH33,2,99)/2),"")</f>
        <v/>
      </c>
      <c r="APX33" s="4" t="str">
        <f>IFERROR(IF(N(data_NoOutliers!ADI33),data_NoOutliers!ADI33,MID(data_NoOutliers!ADI33,2,99)/2),"")</f>
        <v/>
      </c>
      <c r="APY33" s="4" t="str">
        <f>IFERROR(IF(N(data_NoOutliers!ADJ33),data_NoOutliers!ADJ33,MID(data_NoOutliers!ADJ33,2,99)/2),"")</f>
        <v/>
      </c>
      <c r="APZ33" s="4" t="str">
        <f>IFERROR(IF(N(data_NoOutliers!ADK33),data_NoOutliers!ADK33,MID(data_NoOutliers!ADK33,2,99)/2),"")</f>
        <v/>
      </c>
      <c r="AQA33" s="4" t="str">
        <f>IFERROR(IF(N(data_NoOutliers!ADL33),data_NoOutliers!ADL33,MID(data_NoOutliers!ADL33,2,99)/2),"")</f>
        <v/>
      </c>
      <c r="AQB33" s="4" t="str">
        <f>IFERROR(IF(N(data_NoOutliers!ADM33),data_NoOutliers!ADM33,MID(data_NoOutliers!ADM33,2,99)/2),"")</f>
        <v/>
      </c>
      <c r="AQC33" s="4" t="str">
        <f>IFERROR(IF(N(data_NoOutliers!ADN33),data_NoOutliers!ADN33,MID(data_NoOutliers!ADN33,2,99)/2),"")</f>
        <v/>
      </c>
      <c r="AQD33" s="4" t="str">
        <f>IFERROR(IF(N(data_NoOutliers!ADO33),data_NoOutliers!ADO33,MID(data_NoOutliers!ADO33,2,99)/2),"")</f>
        <v/>
      </c>
      <c r="AQE33" s="4" t="str">
        <f>IFERROR(IF(N(data_NoOutliers!ADP33),data_NoOutliers!ADP33,MID(data_NoOutliers!ADP33,2,99)/2),"")</f>
        <v/>
      </c>
      <c r="AQF33" s="4" t="str">
        <f>IFERROR(IF(N(data_NoOutliers!ADQ33),data_NoOutliers!ADQ33,MID(data_NoOutliers!ADQ33,2,99)/2),"")</f>
        <v/>
      </c>
      <c r="AQG33" s="4" t="str">
        <f>IFERROR(IF(N(data_NoOutliers!ADR33),data_NoOutliers!ADR33,MID(data_NoOutliers!ADR33,2,99)/2),"")</f>
        <v/>
      </c>
      <c r="AQH33" s="4" t="str">
        <f>IFERROR(IF(N(data_NoOutliers!ADS33),data_NoOutliers!ADS33,MID(data_NoOutliers!ADS33,2,99)/2),"")</f>
        <v/>
      </c>
      <c r="AQI33" s="4" t="str">
        <f>IFERROR(IF(N(data_NoOutliers!ADT33),data_NoOutliers!ADT33,MID(data_NoOutliers!ADT33,2,99)/2),"")</f>
        <v/>
      </c>
      <c r="AQJ33" s="4" t="str">
        <f>IFERROR(IF(N(data_NoOutliers!ADU33),data_NoOutliers!ADU33,MID(data_NoOutliers!ADU33,2,99)/2),"")</f>
        <v/>
      </c>
      <c r="AQK33" s="4" t="str">
        <f>IFERROR(IF(N(data_NoOutliers!ADV33),data_NoOutliers!ADV33,MID(data_NoOutliers!ADV33,2,99)/2),"")</f>
        <v/>
      </c>
      <c r="AQL33" s="4" t="str">
        <f>IFERROR(IF(N(data_NoOutliers!ADW33),data_NoOutliers!ADW33,MID(data_NoOutliers!ADW33,2,99)/2),"")</f>
        <v/>
      </c>
      <c r="AQM33" s="4" t="str">
        <f>IFERROR(IF(N(data_NoOutliers!ADX33),data_NoOutliers!ADX33,MID(data_NoOutliers!ADX33,2,99)/2),"")</f>
        <v/>
      </c>
      <c r="AQN33" s="4" t="str">
        <f>IFERROR(IF(N(data_NoOutliers!ADY33),data_NoOutliers!ADY33,MID(data_NoOutliers!ADY33,2,99)/2),"")</f>
        <v/>
      </c>
      <c r="AQO33" s="4" t="str">
        <f>IFERROR(IF(N(data_NoOutliers!ADZ33),data_NoOutliers!ADZ33,MID(data_NoOutliers!ADZ33,2,99)/2),"")</f>
        <v/>
      </c>
      <c r="AQP33" s="4" t="str">
        <f>IFERROR(IF(N(data_NoOutliers!AEA33),data_NoOutliers!AEA33,MID(data_NoOutliers!AEA33,2,99)/2),"")</f>
        <v/>
      </c>
      <c r="AQQ33" s="4" t="str">
        <f>IFERROR(IF(N(data_NoOutliers!AEB33),data_NoOutliers!AEB33,MID(data_NoOutliers!AEB33,2,99)/2),"")</f>
        <v/>
      </c>
      <c r="AQR33" s="4" t="str">
        <f>IFERROR(IF(N(data_NoOutliers!AEC33),data_NoOutliers!AEC33,MID(data_NoOutliers!AEC33,2,99)/2),"")</f>
        <v/>
      </c>
      <c r="AQS33" s="4" t="str">
        <f>IFERROR(IF(N(data_NoOutliers!AED33),data_NoOutliers!AED33,MID(data_NoOutliers!AED33,2,99)/2),"")</f>
        <v/>
      </c>
      <c r="AQT33" s="4" t="str">
        <f>IFERROR(IF(N(data_NoOutliers!AEE33),data_NoOutliers!AEE33,MID(data_NoOutliers!AEE33,2,99)/2),"")</f>
        <v/>
      </c>
      <c r="AQU33" s="4" t="str">
        <f>IFERROR(IF(N(data_NoOutliers!AEF33),data_NoOutliers!AEF33,MID(data_NoOutliers!AEF33,2,99)/2),"")</f>
        <v/>
      </c>
      <c r="AQV33" s="4" t="str">
        <f>IFERROR(IF(N(data_NoOutliers!AEG33),data_NoOutliers!AEG33,MID(data_NoOutliers!AEG33,2,99)/2),"")</f>
        <v/>
      </c>
      <c r="AQW33" s="4" t="str">
        <f>IFERROR(IF(N(data_NoOutliers!AEH33),data_NoOutliers!AEH33,MID(data_NoOutliers!AEH33,2,99)/2),"")</f>
        <v/>
      </c>
      <c r="AQX33" s="4" t="str">
        <f>IFERROR(IF(N(data_NoOutliers!AEI33),data_NoOutliers!AEI33,MID(data_NoOutliers!AEI33,2,99)/2),"")</f>
        <v/>
      </c>
      <c r="AQY33" s="4" t="str">
        <f>IFERROR(IF(N(data_NoOutliers!AEJ33),data_NoOutliers!AEJ33,MID(data_NoOutliers!AEJ33,2,99)/2),"")</f>
        <v/>
      </c>
      <c r="AQZ33" s="4" t="str">
        <f>IFERROR(IF(N(data_NoOutliers!AEK33),data_NoOutliers!AEK33,MID(data_NoOutliers!AEK33,2,99)/2),"")</f>
        <v/>
      </c>
      <c r="ARA33" s="4" t="str">
        <f>IFERROR(IF(N(data_NoOutliers!AEL33),data_NoOutliers!AEL33,MID(data_NoOutliers!AEL33,2,99)/2),"")</f>
        <v/>
      </c>
      <c r="ARB33" s="4" t="str">
        <f>IFERROR(IF(N(data_NoOutliers!AEM33),data_NoOutliers!AEM33,MID(data_NoOutliers!AEM33,2,99)/2),"")</f>
        <v/>
      </c>
      <c r="ARC33" s="4" t="str">
        <f>IFERROR(IF(N(data_NoOutliers!AEN33),data_NoOutliers!AEN33,MID(data_NoOutliers!AEN33,2,99)/2),"")</f>
        <v/>
      </c>
      <c r="ARD33" s="4" t="str">
        <f>IFERROR(IF(N(data_NoOutliers!AEO33),data_NoOutliers!AEO33,MID(data_NoOutliers!AEO33,2,99)/2),"")</f>
        <v/>
      </c>
      <c r="ARE33" s="4" t="str">
        <f>IFERROR(IF(N(data_NoOutliers!AEP33),data_NoOutliers!AEP33,MID(data_NoOutliers!AEP33,2,99)/2),"")</f>
        <v/>
      </c>
      <c r="ARF33" s="4" t="str">
        <f>IFERROR(IF(N(data_NoOutliers!AEQ33),data_NoOutliers!AEQ33,MID(data_NoOutliers!AEQ33,2,99)/2),"")</f>
        <v/>
      </c>
      <c r="ARG33" s="4" t="str">
        <f>IFERROR(IF(N(data_NoOutliers!AER33),data_NoOutliers!AER33,MID(data_NoOutliers!AER33,2,99)/2),"")</f>
        <v/>
      </c>
      <c r="ARH33" s="4" t="str">
        <f>IFERROR(IF(N(data_NoOutliers!AES33),data_NoOutliers!AES33,MID(data_NoOutliers!AES33,2,99)/2),"")</f>
        <v/>
      </c>
      <c r="ARI33" s="4" t="str">
        <f>IFERROR(IF(N(data_NoOutliers!AET33),data_NoOutliers!AET33,MID(data_NoOutliers!AET33,2,99)/2),"")</f>
        <v/>
      </c>
      <c r="ARJ33" s="4" t="str">
        <f>IFERROR(IF(N(data_NoOutliers!AEU33),data_NoOutliers!AEU33,MID(data_NoOutliers!AEU33,2,99)/2),"")</f>
        <v/>
      </c>
      <c r="ARK33" s="4" t="str">
        <f>IFERROR(IF(N(data_NoOutliers!AEV33),data_NoOutliers!AEV33,MID(data_NoOutliers!AEV33,2,99)/2),"")</f>
        <v/>
      </c>
      <c r="ARL33" s="4" t="str">
        <f>IFERROR(IF(N(data_NoOutliers!AEW33),data_NoOutliers!AEW33,MID(data_NoOutliers!AEW33,2,99)/2),"")</f>
        <v/>
      </c>
      <c r="ARM33" s="4" t="str">
        <f>IFERROR(IF(N(data_NoOutliers!AEX33),data_NoOutliers!AEX33,MID(data_NoOutliers!AEX33,2,99)/2),"")</f>
        <v/>
      </c>
      <c r="ARN33" s="4" t="str">
        <f>IFERROR(IF(N(data_NoOutliers!AEY33),data_NoOutliers!AEY33,MID(data_NoOutliers!AEY33,2,99)/2),"")</f>
        <v/>
      </c>
      <c r="ARO33" s="4" t="str">
        <f>IFERROR(IF(N(data_NoOutliers!AEZ33),data_NoOutliers!AEZ33,MID(data_NoOutliers!AEZ33,2,99)/2),"")</f>
        <v/>
      </c>
      <c r="ARP33" s="4" t="str">
        <f>IFERROR(IF(N(data_NoOutliers!AFA33),data_NoOutliers!AFA33,MID(data_NoOutliers!AFA33,2,99)/2),"")</f>
        <v/>
      </c>
      <c r="ARQ33" s="4" t="str">
        <f>IFERROR(IF(N(data_NoOutliers!AFB33),data_NoOutliers!AFB33,MID(data_NoOutliers!AFB33,2,99)/2),"")</f>
        <v/>
      </c>
      <c r="ARR33" s="4" t="str">
        <f>IFERROR(IF(N(data_NoOutliers!AFC33),data_NoOutliers!AFC33,MID(data_NoOutliers!AFC33,2,99)/2),"")</f>
        <v/>
      </c>
      <c r="ARS33" s="4" t="str">
        <f>IFERROR(IF(N(data_NoOutliers!AFD33),data_NoOutliers!AFD33,MID(data_NoOutliers!AFD33,2,99)/2),"")</f>
        <v/>
      </c>
      <c r="ART33" s="4" t="str">
        <f>IFERROR(IF(N(data_NoOutliers!AFE33),data_NoOutliers!AFE33,MID(data_NoOutliers!AFE33,2,99)/2),"")</f>
        <v/>
      </c>
      <c r="ARU33" s="4" t="str">
        <f>IFERROR(IF(N(data_NoOutliers!AFF33),data_NoOutliers!AFF33,MID(data_NoOutliers!AFF33,2,99)/2),"")</f>
        <v/>
      </c>
      <c r="ARV33" s="4" t="str">
        <f>IFERROR(IF(N(data_NoOutliers!AFG33),data_NoOutliers!AFG33,MID(data_NoOutliers!AFG33,2,99)/2),"")</f>
        <v/>
      </c>
      <c r="ARW33" s="4" t="str">
        <f>IFERROR(IF(N(data_NoOutliers!AFH33),data_NoOutliers!AFH33,MID(data_NoOutliers!AFH33,2,99)/2),"")</f>
        <v/>
      </c>
      <c r="ARX33" s="4" t="str">
        <f>IFERROR(IF(N(data_NoOutliers!AFI33),data_NoOutliers!AFI33,MID(data_NoOutliers!AFI33,2,99)/2),"")</f>
        <v/>
      </c>
      <c r="ARY33" s="4" t="str">
        <f>IFERROR(IF(N(data_NoOutliers!AFJ33),data_NoOutliers!AFJ33,MID(data_NoOutliers!AFJ33,2,99)/2),"")</f>
        <v/>
      </c>
      <c r="ARZ33" s="4" t="str">
        <f>IFERROR(IF(N(data_NoOutliers!AFK33),data_NoOutliers!AFK33,MID(data_NoOutliers!AFK33,2,99)/2),"")</f>
        <v/>
      </c>
      <c r="ASA33" s="4" t="str">
        <f>IFERROR(IF(N(data_NoOutliers!AFL33),data_NoOutliers!AFL33,MID(data_NoOutliers!AFL33,2,99)/2),"")</f>
        <v/>
      </c>
      <c r="ASB33" s="4" t="str">
        <f>IFERROR(IF(N(data_NoOutliers!AFM33),data_NoOutliers!AFM33,MID(data_NoOutliers!AFM33,2,99)/2),"")</f>
        <v/>
      </c>
      <c r="ASC33" s="4" t="str">
        <f>IFERROR(IF(N(data_NoOutliers!AFN33),data_NoOutliers!AFN33,MID(data_NoOutliers!AFN33,2,99)/2),"")</f>
        <v/>
      </c>
      <c r="ASD33" s="4" t="str">
        <f>IFERROR(IF(N(data_NoOutliers!AFO33),data_NoOutliers!AFO33,MID(data_NoOutliers!AFO33,2,99)/2),"")</f>
        <v/>
      </c>
      <c r="ASE33" s="4" t="str">
        <f>IFERROR(IF(N(data_NoOutliers!AFP33),data_NoOutliers!AFP33,MID(data_NoOutliers!AFP33,2,99)/2),"")</f>
        <v/>
      </c>
      <c r="ASF33" s="4" t="str">
        <f>IFERROR(IF(N(data_NoOutliers!AFQ33),data_NoOutliers!AFQ33,MID(data_NoOutliers!AFQ33,2,99)/2),"")</f>
        <v/>
      </c>
      <c r="ASG33" s="4" t="str">
        <f>IFERROR(IF(N(data_NoOutliers!AFR33),data_NoOutliers!AFR33,MID(data_NoOutliers!AFR33,2,99)/2),"")</f>
        <v/>
      </c>
      <c r="ASH33" s="4" t="str">
        <f>IFERROR(IF(N(data_NoOutliers!AFS33),data_NoOutliers!AFS33,MID(data_NoOutliers!AFS33,2,99)/2),"")</f>
        <v/>
      </c>
      <c r="ASI33" s="4" t="str">
        <f>IFERROR(IF(N(data_NoOutliers!AFT33),data_NoOutliers!AFT33,MID(data_NoOutliers!AFT33,2,99)/2),"")</f>
        <v/>
      </c>
      <c r="ASJ33" s="4" t="str">
        <f>IFERROR(IF(N(data_NoOutliers!AFU33),data_NoOutliers!AFU33,MID(data_NoOutliers!AFU33,2,99)/2),"")</f>
        <v/>
      </c>
      <c r="ASK33" s="4" t="str">
        <f>IFERROR(IF(N(data_NoOutliers!AFV33),data_NoOutliers!AFV33,MID(data_NoOutliers!AFV33,2,99)/2),"")</f>
        <v/>
      </c>
      <c r="ASL33" s="4" t="str">
        <f>IFERROR(IF(N(data_NoOutliers!AFW33),data_NoOutliers!AFW33,MID(data_NoOutliers!AFW33,2,99)/2),"")</f>
        <v/>
      </c>
      <c r="ASM33" s="4" t="str">
        <f>IFERROR(IF(N(data_NoOutliers!AFX33),data_NoOutliers!AFX33,MID(data_NoOutliers!AFX33,2,99)/2),"")</f>
        <v/>
      </c>
      <c r="ASN33" s="4" t="str">
        <f>IFERROR(IF(N(data_NoOutliers!AFY33),data_NoOutliers!AFY33,MID(data_NoOutliers!AFY33,2,99)/2),"")</f>
        <v/>
      </c>
      <c r="ASO33" s="4" t="str">
        <f>IFERROR(IF(N(data_NoOutliers!AFZ33),data_NoOutliers!AFZ33,MID(data_NoOutliers!AFZ33,2,99)/2),"")</f>
        <v/>
      </c>
      <c r="ASP33" s="4" t="str">
        <f>IFERROR(IF(N(data_NoOutliers!AGA33),data_NoOutliers!AGA33,MID(data_NoOutliers!AGA33,2,99)/2),"")</f>
        <v/>
      </c>
      <c r="ASQ33" s="4" t="str">
        <f>IFERROR(IF(N(data_NoOutliers!AGB33),data_NoOutliers!AGB33,MID(data_NoOutliers!AGB33,2,99)/2),"")</f>
        <v/>
      </c>
      <c r="ASR33" s="4" t="str">
        <f>IFERROR(IF(N(data_NoOutliers!AGC33),data_NoOutliers!AGC33,MID(data_NoOutliers!AGC33,2,99)/2),"")</f>
        <v/>
      </c>
      <c r="ASS33" s="4" t="str">
        <f>IFERROR(IF(N(data_NoOutliers!AGD33),data_NoOutliers!AGD33,MID(data_NoOutliers!AGD33,2,99)/2),"")</f>
        <v/>
      </c>
      <c r="AST33" s="4" t="str">
        <f>IFERROR(IF(N(data_NoOutliers!AGE33),data_NoOutliers!AGE33,MID(data_NoOutliers!AGE33,2,99)/2),"")</f>
        <v/>
      </c>
      <c r="ASU33" s="4" t="str">
        <f>IFERROR(IF(N(data_NoOutliers!AGF33),data_NoOutliers!AGF33,MID(data_NoOutliers!AGF33,2,99)/2),"")</f>
        <v/>
      </c>
      <c r="ASV33" s="4" t="str">
        <f>IFERROR(IF(N(data_NoOutliers!AGG33),data_NoOutliers!AGG33,MID(data_NoOutliers!AGG33,2,99)/2),"")</f>
        <v/>
      </c>
      <c r="ASW33" s="4" t="str">
        <f>IFERROR(IF(N(data_NoOutliers!AGH33),data_NoOutliers!AGH33,MID(data_NoOutliers!AGH33,2,99)/2),"")</f>
        <v/>
      </c>
      <c r="ASX33" s="4" t="str">
        <f>IFERROR(IF(N(data_NoOutliers!AGI33),data_NoOutliers!AGI33,MID(data_NoOutliers!AGI33,2,99)/2),"")</f>
        <v/>
      </c>
      <c r="ASY33" s="4" t="str">
        <f>IFERROR(IF(N(data_NoOutliers!AGJ33),data_NoOutliers!AGJ33,MID(data_NoOutliers!AGJ33,2,99)/2),"")</f>
        <v/>
      </c>
      <c r="ASZ33" s="4" t="str">
        <f>IFERROR(IF(N(data_NoOutliers!AGK33),data_NoOutliers!AGK33,MID(data_NoOutliers!AGK33,2,99)/2),"")</f>
        <v/>
      </c>
      <c r="ATA33" s="4" t="str">
        <f>IFERROR(IF(N(data_NoOutliers!AGL33),data_NoOutliers!AGL33,MID(data_NoOutliers!AGL33,2,99)/2),"")</f>
        <v/>
      </c>
      <c r="ATB33" s="4" t="str">
        <f>IFERROR(IF(N(data_NoOutliers!AGM33),data_NoOutliers!AGM33,MID(data_NoOutliers!AGM33,2,99)/2),"")</f>
        <v/>
      </c>
      <c r="ATC33" s="4" t="str">
        <f>IFERROR(IF(N(data_NoOutliers!AGN33),data_NoOutliers!AGN33,MID(data_NoOutliers!AGN33,2,99)/2),"")</f>
        <v/>
      </c>
      <c r="ATD33" s="4" t="str">
        <f>IFERROR(IF(N(data_NoOutliers!AGO33),data_NoOutliers!AGO33,MID(data_NoOutliers!AGO33,2,99)/2),"")</f>
        <v/>
      </c>
      <c r="ATE33" s="4" t="str">
        <f>IFERROR(IF(N(data_NoOutliers!AGP33),data_NoOutliers!AGP33,MID(data_NoOutliers!AGP33,2,99)/2),"")</f>
        <v/>
      </c>
      <c r="ATF33" s="4" t="str">
        <f>IFERROR(IF(N(data_NoOutliers!AGQ33),data_NoOutliers!AGQ33,MID(data_NoOutliers!AGQ33,2,99)/2),"")</f>
        <v/>
      </c>
      <c r="ATG33" s="4" t="str">
        <f>IFERROR(IF(N(data_NoOutliers!AGR33),data_NoOutliers!AGR33,MID(data_NoOutliers!AGR33,2,99)/2),"")</f>
        <v/>
      </c>
      <c r="ATH33" s="4" t="str">
        <f>IFERROR(IF(N(data_NoOutliers!AGS33),data_NoOutliers!AGS33,MID(data_NoOutliers!AGS33,2,99)/2),"")</f>
        <v/>
      </c>
      <c r="ATI33" s="4" t="str">
        <f>IFERROR(IF(N(data_NoOutliers!AGT33),data_NoOutliers!AGT33,MID(data_NoOutliers!AGT33,2,99)/2),"")</f>
        <v/>
      </c>
      <c r="ATJ33" s="4" t="str">
        <f>IFERROR(IF(N(data_NoOutliers!AGU33),data_NoOutliers!AGU33,MID(data_NoOutliers!AGU33,2,99)/2),"")</f>
        <v/>
      </c>
      <c r="ATK33" s="4" t="str">
        <f>IFERROR(IF(N(data_NoOutliers!AGV33),data_NoOutliers!AGV33,MID(data_NoOutliers!AGV33,2,99)/2),"")</f>
        <v/>
      </c>
      <c r="ATL33" s="4" t="str">
        <f>IFERROR(IF(N(data_NoOutliers!AGW33),data_NoOutliers!AGW33,MID(data_NoOutliers!AGW33,2,99)/2),"")</f>
        <v/>
      </c>
      <c r="ATM33" s="4" t="str">
        <f>IFERROR(IF(N(data_NoOutliers!AGX33),data_NoOutliers!AGX33,MID(data_NoOutliers!AGX33,2,99)/2),"")</f>
        <v/>
      </c>
      <c r="ATN33" s="4" t="str">
        <f>IFERROR(IF(N(data_NoOutliers!AGY33),data_NoOutliers!AGY33,MID(data_NoOutliers!AGY33,2,99)/2),"")</f>
        <v/>
      </c>
      <c r="ATO33" s="4" t="str">
        <f>IFERROR(IF(N(data_NoOutliers!AGZ33),data_NoOutliers!AGZ33,MID(data_NoOutliers!AGZ33,2,99)/2),"")</f>
        <v/>
      </c>
      <c r="ATP33" s="4" t="str">
        <f>IFERROR(IF(N(data_NoOutliers!AHA33),data_NoOutliers!AHA33,MID(data_NoOutliers!AHA33,2,99)/2),"")</f>
        <v/>
      </c>
      <c r="ATQ33" s="4" t="str">
        <f>IFERROR(IF(N(data_NoOutliers!AHB33),data_NoOutliers!AHB33,MID(data_NoOutliers!AHB33,2,99)/2),"")</f>
        <v/>
      </c>
      <c r="ATR33" s="4" t="str">
        <f>IFERROR(IF(N(data_NoOutliers!AHC33),data_NoOutliers!AHC33,MID(data_NoOutliers!AHC33,2,99)/2),"")</f>
        <v/>
      </c>
      <c r="ATS33" s="4" t="str">
        <f>IFERROR(IF(N(data_NoOutliers!AHD33),data_NoOutliers!AHD33,MID(data_NoOutliers!AHD33,2,99)/2),"")</f>
        <v/>
      </c>
      <c r="ATT33" s="4" t="str">
        <f>IFERROR(IF(N(data_NoOutliers!AHE33),data_NoOutliers!AHE33,MID(data_NoOutliers!AHE33,2,99)/2),"")</f>
        <v/>
      </c>
      <c r="ATU33" s="4" t="str">
        <f>IFERROR(IF(N(data_NoOutliers!AHF33),data_NoOutliers!AHF33,MID(data_NoOutliers!AHF33,2,99)/2),"")</f>
        <v/>
      </c>
      <c r="ATV33" s="4" t="str">
        <f>IFERROR(IF(N(data_NoOutliers!AHG33),data_NoOutliers!AHG33,MID(data_NoOutliers!AHG33,2,99)/2),"")</f>
        <v/>
      </c>
      <c r="ATW33" s="4" t="str">
        <f>IFERROR(IF(N(data_NoOutliers!AHH33),data_NoOutliers!AHH33,MID(data_NoOutliers!AHH33,2,99)/2),"")</f>
        <v/>
      </c>
      <c r="ATX33" s="4" t="str">
        <f>IFERROR(IF(N(data_NoOutliers!AHI33),data_NoOutliers!AHI33,MID(data_NoOutliers!AHI33,2,99)/2),"")</f>
        <v/>
      </c>
      <c r="ATY33" s="4" t="str">
        <f>IFERROR(IF(N(data_NoOutliers!AHJ33),data_NoOutliers!AHJ33,MID(data_NoOutliers!AHJ33,2,99)/2),"")</f>
        <v/>
      </c>
      <c r="ATZ33" s="4" t="str">
        <f>IFERROR(IF(N(data_NoOutliers!AHK33),data_NoOutliers!AHK33,MID(data_NoOutliers!AHK33,2,99)/2),"")</f>
        <v/>
      </c>
      <c r="AUA33" s="4" t="str">
        <f>IFERROR(IF(N(data_NoOutliers!AHL33),data_NoOutliers!AHL33,MID(data_NoOutliers!AHL33,2,99)/2),"")</f>
        <v/>
      </c>
      <c r="AUB33" s="4" t="str">
        <f>IFERROR(IF(N(data_NoOutliers!AHM33),data_NoOutliers!AHM33,MID(data_NoOutliers!AHM33,2,99)/2),"")</f>
        <v/>
      </c>
      <c r="AUC33" s="4" t="str">
        <f>IFERROR(IF(N(data_NoOutliers!AHN33),data_NoOutliers!AHN33,MID(data_NoOutliers!AHN33,2,99)/2),"")</f>
        <v/>
      </c>
      <c r="AUD33" s="4" t="str">
        <f>IFERROR(IF(N(data_NoOutliers!AHO33),data_NoOutliers!AHO33,MID(data_NoOutliers!AHO33,2,99)/2),"")</f>
        <v/>
      </c>
      <c r="AUE33" s="4" t="str">
        <f>IFERROR(IF(N(data_NoOutliers!AHP33),data_NoOutliers!AHP33,MID(data_NoOutliers!AHP33,2,99)/2),"")</f>
        <v/>
      </c>
      <c r="AUF33" s="4" t="str">
        <f>IFERROR(IF(N(data_NoOutliers!AHQ33),data_NoOutliers!AHQ33,MID(data_NoOutliers!AHQ33,2,99)/2),"")</f>
        <v/>
      </c>
      <c r="AUG33" s="4" t="str">
        <f>IFERROR(IF(N(data_NoOutliers!AHR33),data_NoOutliers!AHR33,MID(data_NoOutliers!AHR33,2,99)/2),"")</f>
        <v/>
      </c>
      <c r="AUH33" s="4" t="str">
        <f>IFERROR(IF(N(data_NoOutliers!AHS33),data_NoOutliers!AHS33,MID(data_NoOutliers!AHS33,2,99)/2),"")</f>
        <v/>
      </c>
      <c r="AUI33" s="4" t="str">
        <f>IFERROR(IF(N(data_NoOutliers!AHT33),data_NoOutliers!AHT33,MID(data_NoOutliers!AHT33,2,99)/2),"")</f>
        <v/>
      </c>
      <c r="AUJ33" s="4" t="str">
        <f>IFERROR(IF(N(data_NoOutliers!AHU33),data_NoOutliers!AHU33,MID(data_NoOutliers!AHU33,2,99)/2),"")</f>
        <v/>
      </c>
      <c r="AUK33" s="4" t="str">
        <f>IFERROR(IF(N(data_NoOutliers!AHV33),data_NoOutliers!AHV33,MID(data_NoOutliers!AHV33,2,99)/2),"")</f>
        <v/>
      </c>
      <c r="AUL33" s="4" t="str">
        <f>IFERROR(IF(N(data_NoOutliers!AHW33),data_NoOutliers!AHW33,MID(data_NoOutliers!AHW33,2,99)/2),"")</f>
        <v/>
      </c>
      <c r="AUM33" s="4" t="str">
        <f>IFERROR(IF(N(data_NoOutliers!AHX33),data_NoOutliers!AHX33,MID(data_NoOutliers!AHX33,2,99)/2),"")</f>
        <v/>
      </c>
      <c r="AUN33" s="4" t="str">
        <f>IFERROR(IF(N(data_NoOutliers!AHY33),data_NoOutliers!AHY33,MID(data_NoOutliers!AHY33,2,99)/2),"")</f>
        <v/>
      </c>
      <c r="AUO33" s="4" t="str">
        <f>IFERROR(IF(N(data_NoOutliers!AHZ33),data_NoOutliers!AHZ33,MID(data_NoOutliers!AHZ33,2,99)/2),"")</f>
        <v/>
      </c>
      <c r="AUP33" s="4" t="str">
        <f>IFERROR(IF(N(data_NoOutliers!AIA33),data_NoOutliers!AIA33,MID(data_NoOutliers!AIA33,2,99)/2),"")</f>
        <v/>
      </c>
      <c r="AUQ33" s="4" t="str">
        <f>IFERROR(IF(N(data_NoOutliers!AIB33),data_NoOutliers!AIB33,MID(data_NoOutliers!AIB33,2,99)/2),"")</f>
        <v/>
      </c>
      <c r="AUR33" s="4" t="str">
        <f>IFERROR(IF(N(data_NoOutliers!AIC33),data_NoOutliers!AIC33,MID(data_NoOutliers!AIC33,2,99)/2),"")</f>
        <v/>
      </c>
      <c r="AUS33" s="4" t="str">
        <f>IFERROR(IF(N(data_NoOutliers!AID33),data_NoOutliers!AID33,MID(data_NoOutliers!AID33,2,99)/2),"")</f>
        <v/>
      </c>
      <c r="AUT33" s="4" t="str">
        <f>IFERROR(IF(N(data_NoOutliers!AIE33),data_NoOutliers!AIE33,MID(data_NoOutliers!AIE33,2,99)/2),"")</f>
        <v/>
      </c>
      <c r="AUU33" s="4" t="str">
        <f>IFERROR(IF(N(data_NoOutliers!AIF33),data_NoOutliers!AIF33,MID(data_NoOutliers!AIF33,2,99)/2),"")</f>
        <v/>
      </c>
      <c r="AUV33" s="4" t="str">
        <f>IFERROR(IF(N(data_NoOutliers!AIG33),data_NoOutliers!AIG33,MID(data_NoOutliers!AIG33,2,99)/2),"")</f>
        <v/>
      </c>
      <c r="AUW33" s="4" t="str">
        <f>IFERROR(IF(N(data_NoOutliers!AIH33),data_NoOutliers!AIH33,MID(data_NoOutliers!AIH33,2,99)/2),"")</f>
        <v/>
      </c>
      <c r="AUX33" s="4" t="str">
        <f>IFERROR(IF(N(data_NoOutliers!AII33),data_NoOutliers!AII33,MID(data_NoOutliers!AII33,2,99)/2),"")</f>
        <v/>
      </c>
      <c r="AUY33" s="4" t="str">
        <f>IFERROR(IF(N(data_NoOutliers!AIJ33),data_NoOutliers!AIJ33,MID(data_NoOutliers!AIJ33,2,99)/2),"")</f>
        <v/>
      </c>
      <c r="AUZ33" s="4" t="str">
        <f>IFERROR(IF(N(data_NoOutliers!AIK33),data_NoOutliers!AIK33,MID(data_NoOutliers!AIK33,2,99)/2),"")</f>
        <v/>
      </c>
      <c r="AVA33" s="4" t="str">
        <f>IFERROR(IF(N(data_NoOutliers!AIL33),data_NoOutliers!AIL33,MID(data_NoOutliers!AIL33,2,99)/2),"")</f>
        <v/>
      </c>
      <c r="AVB33" s="4" t="str">
        <f>IFERROR(IF(N(data_NoOutliers!AIM33),data_NoOutliers!AIM33,MID(data_NoOutliers!AIM33,2,99)/2),"")</f>
        <v/>
      </c>
      <c r="AVC33" s="4" t="str">
        <f>IFERROR(IF(N(data_NoOutliers!AIN33),data_NoOutliers!AIN33,MID(data_NoOutliers!AIN33,2,99)/2),"")</f>
        <v/>
      </c>
      <c r="AVD33" s="4" t="str">
        <f>IFERROR(IF(N(data_NoOutliers!AIO33),data_NoOutliers!AIO33,MID(data_NoOutliers!AIO33,2,99)/2),"")</f>
        <v/>
      </c>
      <c r="AVE33" s="4" t="str">
        <f>IFERROR(IF(N(data_NoOutliers!AIP33),data_NoOutliers!AIP33,MID(data_NoOutliers!AIP33,2,99)/2),"")</f>
        <v/>
      </c>
      <c r="AVF33" s="4" t="str">
        <f>IFERROR(IF(N(data_NoOutliers!AIQ33),data_NoOutliers!AIQ33,MID(data_NoOutliers!AIQ33,2,99)/2),"")</f>
        <v/>
      </c>
      <c r="AVG33" s="4" t="str">
        <f>IFERROR(IF(N(data_NoOutliers!AIR33),data_NoOutliers!AIR33,MID(data_NoOutliers!AIR33,2,99)/2),"")</f>
        <v/>
      </c>
      <c r="AVH33" s="4" t="str">
        <f>IFERROR(IF(N(data_NoOutliers!AIS33),data_NoOutliers!AIS33,MID(data_NoOutliers!AIS33,2,99)/2),"")</f>
        <v/>
      </c>
      <c r="AVI33" s="4" t="str">
        <f>IFERROR(IF(N(data_NoOutliers!AIT33),data_NoOutliers!AIT33,MID(data_NoOutliers!AIT33,2,99)/2),"")</f>
        <v/>
      </c>
      <c r="AVJ33" s="4" t="str">
        <f>IFERROR(IF(N(data_NoOutliers!AIU33),data_NoOutliers!AIU33,MID(data_NoOutliers!AIU33,2,99)/2),"")</f>
        <v/>
      </c>
      <c r="AVK33" s="4" t="str">
        <f>IFERROR(IF(N(data_NoOutliers!AIV33),data_NoOutliers!AIV33,MID(data_NoOutliers!AIV33,2,99)/2),"")</f>
        <v/>
      </c>
      <c r="AVL33" s="4" t="str">
        <f>IFERROR(IF(N(data_NoOutliers!AIW33),data_NoOutliers!AIW33,MID(data_NoOutliers!AIW33,2,99)/2),"")</f>
        <v/>
      </c>
      <c r="AVM33" s="4" t="str">
        <f>IFERROR(IF(N(data_NoOutliers!AIX33),data_NoOutliers!AIX33,MID(data_NoOutliers!AIX33,2,99)/2),"")</f>
        <v/>
      </c>
      <c r="AVN33" s="4" t="str">
        <f>IFERROR(IF(N(data_NoOutliers!AIY33),data_NoOutliers!AIY33,MID(data_NoOutliers!AIY33,2,99)/2),"")</f>
        <v/>
      </c>
      <c r="AVO33" s="4" t="str">
        <f>IFERROR(IF(N(data_NoOutliers!AIZ33),data_NoOutliers!AIZ33,MID(data_NoOutliers!AIZ33,2,99)/2),"")</f>
        <v/>
      </c>
      <c r="AVP33" s="4" t="str">
        <f>IFERROR(IF(N(data_NoOutliers!AJA33),data_NoOutliers!AJA33,MID(data_NoOutliers!AJA33,2,99)/2),"")</f>
        <v/>
      </c>
      <c r="AVQ33" s="4" t="str">
        <f>IFERROR(IF(N(data_NoOutliers!AJB33),data_NoOutliers!AJB33,MID(data_NoOutliers!AJB33,2,99)/2),"")</f>
        <v/>
      </c>
      <c r="AVR33" s="4" t="str">
        <f>IFERROR(IF(N(data_NoOutliers!AJC33),data_NoOutliers!AJC33,MID(data_NoOutliers!AJC33,2,99)/2),"")</f>
        <v/>
      </c>
      <c r="AVS33" s="4" t="str">
        <f>IFERROR(IF(N(data_NoOutliers!AJD33),data_NoOutliers!AJD33,MID(data_NoOutliers!AJD33,2,99)/2),"")</f>
        <v/>
      </c>
      <c r="AVT33" s="4" t="str">
        <f>IFERROR(IF(N(data_NoOutliers!AJE33),data_NoOutliers!AJE33,MID(data_NoOutliers!AJE33,2,99)/2),"")</f>
        <v/>
      </c>
      <c r="AVU33" s="4" t="str">
        <f>IFERROR(IF(N(data_NoOutliers!AJF33),data_NoOutliers!AJF33,MID(data_NoOutliers!AJF33,2,99)/2),"")</f>
        <v/>
      </c>
      <c r="AVV33" s="4" t="str">
        <f>IFERROR(IF(N(data_NoOutliers!AJG33),data_NoOutliers!AJG33,MID(data_NoOutliers!AJG33,2,99)/2),"")</f>
        <v/>
      </c>
      <c r="AVW33" s="4" t="str">
        <f>IFERROR(IF(N(data_NoOutliers!AJH33),data_NoOutliers!AJH33,MID(data_NoOutliers!AJH33,2,99)/2),"")</f>
        <v/>
      </c>
      <c r="AVX33" s="4" t="str">
        <f>IFERROR(IF(N(data_NoOutliers!AJI33),data_NoOutliers!AJI33,MID(data_NoOutliers!AJI33,2,99)/2),"")</f>
        <v/>
      </c>
      <c r="AVY33" s="4" t="str">
        <f>IFERROR(IF(N(data_NoOutliers!AJJ33),data_NoOutliers!AJJ33,MID(data_NoOutliers!AJJ33,2,99)/2),"")</f>
        <v/>
      </c>
      <c r="AVZ33" s="4" t="str">
        <f>IFERROR(IF(N(data_NoOutliers!AJK33),data_NoOutliers!AJK33,MID(data_NoOutliers!AJK33,2,99)/2),"")</f>
        <v/>
      </c>
      <c r="AWA33" s="4" t="str">
        <f>IFERROR(IF(N(data_NoOutliers!AJL33),data_NoOutliers!AJL33,MID(data_NoOutliers!AJL33,2,99)/2),"")</f>
        <v/>
      </c>
      <c r="AWB33" s="4" t="str">
        <f>IFERROR(IF(N(data_NoOutliers!AJM33),data_NoOutliers!AJM33,MID(data_NoOutliers!AJM33,2,99)/2),"")</f>
        <v/>
      </c>
      <c r="AWC33" s="4" t="str">
        <f>IFERROR(IF(N(data_NoOutliers!AJN33),data_NoOutliers!AJN33,MID(data_NoOutliers!AJN33,2,99)/2),"")</f>
        <v/>
      </c>
      <c r="AWD33" s="4" t="str">
        <f>IFERROR(IF(N(data_NoOutliers!AJO33),data_NoOutliers!AJO33,MID(data_NoOutliers!AJO33,2,99)/2),"")</f>
        <v/>
      </c>
      <c r="AWE33" s="4" t="str">
        <f>IFERROR(IF(N(data_NoOutliers!AJP33),data_NoOutliers!AJP33,MID(data_NoOutliers!AJP33,2,99)/2),"")</f>
        <v/>
      </c>
      <c r="AWF33" s="4" t="str">
        <f>IFERROR(IF(N(data_NoOutliers!AJQ33),data_NoOutliers!AJQ33,MID(data_NoOutliers!AJQ33,2,99)/2),"")</f>
        <v/>
      </c>
      <c r="AWG33" s="4" t="str">
        <f>IFERROR(IF(N(data_NoOutliers!AJR33),data_NoOutliers!AJR33,MID(data_NoOutliers!AJR33,2,99)/2),"")</f>
        <v/>
      </c>
      <c r="AWH33" s="4" t="str">
        <f>IFERROR(IF(N(data_NoOutliers!AJS33),data_NoOutliers!AJS33,MID(data_NoOutliers!AJS33,2,99)/2),"")</f>
        <v/>
      </c>
      <c r="AWI33" s="4" t="str">
        <f>IFERROR(IF(N(data_NoOutliers!AJT33),data_NoOutliers!AJT33,MID(data_NoOutliers!AJT33,2,99)/2),"")</f>
        <v/>
      </c>
      <c r="AWJ33" s="4" t="str">
        <f>IFERROR(IF(N(data_NoOutliers!AJU33),data_NoOutliers!AJU33,MID(data_NoOutliers!AJU33,2,99)/2),"")</f>
        <v/>
      </c>
      <c r="AWK33" s="4" t="str">
        <f>IFERROR(IF(N(data_NoOutliers!AJV33),data_NoOutliers!AJV33,MID(data_NoOutliers!AJV33,2,99)/2),"")</f>
        <v/>
      </c>
      <c r="AWL33" s="4" t="str">
        <f>IFERROR(IF(N(data_NoOutliers!AJW33),data_NoOutliers!AJW33,MID(data_NoOutliers!AJW33,2,99)/2),"")</f>
        <v/>
      </c>
      <c r="AWM33" s="4" t="str">
        <f>IFERROR(IF(N(data_NoOutliers!AJX33),data_NoOutliers!AJX33,MID(data_NoOutliers!AJX33,2,99)/2),"")</f>
        <v/>
      </c>
      <c r="AWN33" s="4" t="str">
        <f>IFERROR(IF(N(data_NoOutliers!AJY33),data_NoOutliers!AJY33,MID(data_NoOutliers!AJY33,2,99)/2),"")</f>
        <v/>
      </c>
      <c r="AWO33" s="4" t="str">
        <f>IFERROR(IF(N(data_NoOutliers!AJZ33),data_NoOutliers!AJZ33,MID(data_NoOutliers!AJZ33,2,99)/2),"")</f>
        <v/>
      </c>
      <c r="AWP33" s="4" t="str">
        <f>IFERROR(IF(N(data_NoOutliers!AKA33),data_NoOutliers!AKA33,MID(data_NoOutliers!AKA33,2,99)/2),"")</f>
        <v/>
      </c>
      <c r="AWQ33" s="4" t="str">
        <f>IFERROR(IF(N(data_NoOutliers!AKB33),data_NoOutliers!AKB33,MID(data_NoOutliers!AKB33,2,99)/2),"")</f>
        <v/>
      </c>
      <c r="AWR33" s="4" t="str">
        <f>IFERROR(IF(N(data_NoOutliers!AKC33),data_NoOutliers!AKC33,MID(data_NoOutliers!AKC33,2,99)/2),"")</f>
        <v/>
      </c>
      <c r="AWS33" s="4" t="str">
        <f>IFERROR(IF(N(data_NoOutliers!AKD33),data_NoOutliers!AKD33,MID(data_NoOutliers!AKD33,2,99)/2),"")</f>
        <v/>
      </c>
      <c r="AWT33" s="4" t="str">
        <f>IFERROR(IF(N(data_NoOutliers!AKE33),data_NoOutliers!AKE33,MID(data_NoOutliers!AKE33,2,99)/2),"")</f>
        <v/>
      </c>
      <c r="AWU33" s="4" t="str">
        <f>IFERROR(IF(N(data_NoOutliers!AKF33),data_NoOutliers!AKF33,MID(data_NoOutliers!AKF33,2,99)/2),"")</f>
        <v/>
      </c>
      <c r="AWV33" s="4" t="str">
        <f>IFERROR(IF(N(data_NoOutliers!AKG33),data_NoOutliers!AKG33,MID(data_NoOutliers!AKG33,2,99)/2),"")</f>
        <v/>
      </c>
      <c r="AWW33" s="4" t="str">
        <f>IFERROR(IF(N(data_NoOutliers!AKH33),data_NoOutliers!AKH33,MID(data_NoOutliers!AKH33,2,99)/2),"")</f>
        <v/>
      </c>
      <c r="AWX33" s="4" t="str">
        <f>IFERROR(IF(N(data_NoOutliers!AKI33),data_NoOutliers!AKI33,MID(data_NoOutliers!AKI33,2,99)/2),"")</f>
        <v/>
      </c>
      <c r="AWY33" s="4" t="str">
        <f>IFERROR(IF(N(data_NoOutliers!AKJ33),data_NoOutliers!AKJ33,MID(data_NoOutliers!AKJ33,2,99)/2),"")</f>
        <v/>
      </c>
      <c r="AWZ33" s="4" t="str">
        <f>IFERROR(IF(N(data_NoOutliers!AKK33),data_NoOutliers!AKK33,MID(data_NoOutliers!AKK33,2,99)/2),"")</f>
        <v/>
      </c>
      <c r="AXA33" s="4" t="str">
        <f>IFERROR(IF(N(data_NoOutliers!AKL33),data_NoOutliers!AKL33,MID(data_NoOutliers!AKL33,2,99)/2),"")</f>
        <v/>
      </c>
      <c r="AXB33" s="4" t="str">
        <f>IFERROR(IF(N(data_NoOutliers!AKM33),data_NoOutliers!AKM33,MID(data_NoOutliers!AKM33,2,99)/2),"")</f>
        <v/>
      </c>
      <c r="AXC33" s="4" t="str">
        <f>IFERROR(IF(N(data_NoOutliers!AKN33),data_NoOutliers!AKN33,MID(data_NoOutliers!AKN33,2,99)/2),"")</f>
        <v/>
      </c>
      <c r="AXD33" s="4" t="str">
        <f>IFERROR(IF(N(data_NoOutliers!AKO33),data_NoOutliers!AKO33,MID(data_NoOutliers!AKO33,2,99)/2),"")</f>
        <v/>
      </c>
      <c r="AXE33" s="4" t="str">
        <f>IFERROR(IF(N(data_NoOutliers!AKP33),data_NoOutliers!AKP33,MID(data_NoOutliers!AKP33,2,99)/2),"")</f>
        <v/>
      </c>
      <c r="AXF33" s="4" t="str">
        <f>IFERROR(IF(N(data_NoOutliers!AKQ33),data_NoOutliers!AKQ33,MID(data_NoOutliers!AKQ33,2,99)/2),"")</f>
        <v/>
      </c>
      <c r="AXG33" s="4" t="str">
        <f>IFERROR(IF(N(data_NoOutliers!AKR33),data_NoOutliers!AKR33,MID(data_NoOutliers!AKR33,2,99)/2),"")</f>
        <v/>
      </c>
      <c r="AXH33" s="4" t="str">
        <f>IFERROR(IF(N(data_NoOutliers!AKS33),data_NoOutliers!AKS33,MID(data_NoOutliers!AKS33,2,99)/2),"")</f>
        <v/>
      </c>
      <c r="AXI33" s="4" t="str">
        <f>IFERROR(IF(N(data_NoOutliers!AKT33),data_NoOutliers!AKT33,MID(data_NoOutliers!AKT33,2,99)/2),"")</f>
        <v/>
      </c>
      <c r="AXJ33" s="4" t="str">
        <f>IFERROR(IF(N(data_NoOutliers!AKU33),data_NoOutliers!AKU33,MID(data_NoOutliers!AKU33,2,99)/2),"")</f>
        <v/>
      </c>
      <c r="AXK33" s="4" t="str">
        <f>IFERROR(IF(N(data_NoOutliers!AKV33),data_NoOutliers!AKV33,MID(data_NoOutliers!AKV33,2,99)/2),"")</f>
        <v/>
      </c>
      <c r="AXL33" s="4" t="str">
        <f>IFERROR(IF(N(data_NoOutliers!AKW33),data_NoOutliers!AKW33,MID(data_NoOutliers!AKW33,2,99)/2),"")</f>
        <v/>
      </c>
      <c r="AXM33" s="4" t="str">
        <f>IFERROR(IF(N(data_NoOutliers!AKX33),data_NoOutliers!AKX33,MID(data_NoOutliers!AKX33,2,99)/2),"")</f>
        <v/>
      </c>
      <c r="AXN33" s="4" t="str">
        <f>IFERROR(IF(N(data_NoOutliers!AKY33),data_NoOutliers!AKY33,MID(data_NoOutliers!AKY33,2,99)/2),"")</f>
        <v/>
      </c>
      <c r="AXO33" s="4" t="str">
        <f>IFERROR(IF(N(data_NoOutliers!AKZ33),data_NoOutliers!AKZ33,MID(data_NoOutliers!AKZ33,2,99)/2),"")</f>
        <v/>
      </c>
      <c r="AXP33" s="4" t="str">
        <f>IFERROR(IF(N(data_NoOutliers!ALA33),data_NoOutliers!ALA33,MID(data_NoOutliers!ALA33,2,99)/2),"")</f>
        <v/>
      </c>
      <c r="AXQ33" s="4" t="str">
        <f>IFERROR(IF(N(data_NoOutliers!ALB33),data_NoOutliers!ALB33,MID(data_NoOutliers!ALB33,2,99)/2),"")</f>
        <v/>
      </c>
      <c r="AXR33" s="4" t="str">
        <f>IFERROR(IF(N(data_NoOutliers!ALC33),data_NoOutliers!ALC33,MID(data_NoOutliers!ALC33,2,99)/2),"")</f>
        <v/>
      </c>
      <c r="AXS33" s="4" t="str">
        <f>IFERROR(IF(N(data_NoOutliers!ALD33),data_NoOutliers!ALD33,MID(data_NoOutliers!ALD33,2,99)/2),"")</f>
        <v/>
      </c>
      <c r="AXT33" s="4" t="str">
        <f>IFERROR(IF(N(data_NoOutliers!ALE33),data_NoOutliers!ALE33,MID(data_NoOutliers!ALE33,2,99)/2),"")</f>
        <v/>
      </c>
      <c r="AXU33" s="4" t="str">
        <f>IFERROR(IF(N(data_NoOutliers!ALF33),data_NoOutliers!ALF33,MID(data_NoOutliers!ALF33,2,99)/2),"")</f>
        <v/>
      </c>
      <c r="AXV33" s="4" t="str">
        <f>IFERROR(IF(N(data_NoOutliers!ALG33),data_NoOutliers!ALG33,MID(data_NoOutliers!ALG33,2,99)/2),"")</f>
        <v/>
      </c>
      <c r="AXW33" s="4" t="str">
        <f>IFERROR(IF(N(data_NoOutliers!ALH33),data_NoOutliers!ALH33,MID(data_NoOutliers!ALH33,2,99)/2),"")</f>
        <v/>
      </c>
      <c r="AXX33" s="4" t="str">
        <f>IFERROR(IF(N(data_NoOutliers!ALI33),data_NoOutliers!ALI33,MID(data_NoOutliers!ALI33,2,99)/2),"")</f>
        <v/>
      </c>
      <c r="AXY33" s="4" t="str">
        <f>IFERROR(IF(N(data_NoOutliers!ALJ33),data_NoOutliers!ALJ33,MID(data_NoOutliers!ALJ33,2,99)/2),"")</f>
        <v/>
      </c>
      <c r="AXZ33" s="4" t="str">
        <f>IFERROR(IF(N(data_NoOutliers!ALK33),data_NoOutliers!ALK33,MID(data_NoOutliers!ALK33,2,99)/2),"")</f>
        <v/>
      </c>
      <c r="AYA33" s="4" t="str">
        <f>IFERROR(IF(N(data_NoOutliers!ALL33),data_NoOutliers!ALL33,MID(data_NoOutliers!ALL33,2,99)/2),"")</f>
        <v/>
      </c>
      <c r="AYB33" s="4" t="str">
        <f>IFERROR(IF(N(data_NoOutliers!ALM33),data_NoOutliers!ALM33,MID(data_NoOutliers!ALM33,2,99)/2),"")</f>
        <v/>
      </c>
      <c r="AYC33" s="4" t="str">
        <f>IFERROR(IF(N(data_NoOutliers!ALN33),data_NoOutliers!ALN33,MID(data_NoOutliers!ALN33,2,99)/2),"")</f>
        <v/>
      </c>
      <c r="AYD33" s="4" t="str">
        <f>IFERROR(IF(N(data_NoOutliers!ALO33),data_NoOutliers!ALO33,MID(data_NoOutliers!ALO33,2,99)/2),"")</f>
        <v/>
      </c>
      <c r="AYE33" s="4" t="str">
        <f>IFERROR(IF(N(data_NoOutliers!ALP33),data_NoOutliers!ALP33,MID(data_NoOutliers!ALP33,2,99)/2),"")</f>
        <v/>
      </c>
      <c r="AYF33" s="4" t="str">
        <f>IFERROR(IF(N(data_NoOutliers!ALQ33),data_NoOutliers!ALQ33,MID(data_NoOutliers!ALQ33,2,99)/2),"")</f>
        <v/>
      </c>
      <c r="AYG33" s="4" t="str">
        <f>IFERROR(IF(N(data_NoOutliers!ALR33),data_NoOutliers!ALR33,MID(data_NoOutliers!ALR33,2,99)/2),"")</f>
        <v/>
      </c>
      <c r="AYH33" s="4" t="str">
        <f>IFERROR(IF(N(data_NoOutliers!ALS33),data_NoOutliers!ALS33,MID(data_NoOutliers!ALS33,2,99)/2),"")</f>
        <v/>
      </c>
      <c r="AYI33" s="4" t="str">
        <f>IFERROR(IF(N(data_NoOutliers!ALT33),data_NoOutliers!ALT33,MID(data_NoOutliers!ALT33,2,99)/2),"")</f>
        <v/>
      </c>
      <c r="AYJ33" s="4" t="str">
        <f>IFERROR(IF(N(data_NoOutliers!ALU33),data_NoOutliers!ALU33,MID(data_NoOutliers!ALU33,2,99)/2),"")</f>
        <v/>
      </c>
      <c r="AYK33" s="4" t="str">
        <f>IFERROR(IF(N(data_NoOutliers!ALV33),data_NoOutliers!ALV33,MID(data_NoOutliers!ALV33,2,99)/2),"")</f>
        <v/>
      </c>
      <c r="AYL33" s="4" t="str">
        <f>IFERROR(IF(N(data_NoOutliers!ALW33),data_NoOutliers!ALW33,MID(data_NoOutliers!ALW33,2,99)/2),"")</f>
        <v/>
      </c>
      <c r="AYM33" s="4" t="str">
        <f>IFERROR(IF(N(data_NoOutliers!ALX33),data_NoOutliers!ALX33,MID(data_NoOutliers!ALX33,2,99)/2),"")</f>
        <v/>
      </c>
      <c r="AYN33" s="4" t="str">
        <f>IFERROR(IF(N(data_NoOutliers!ALY33),data_NoOutliers!ALY33,MID(data_NoOutliers!ALY33,2,99)/2),"")</f>
        <v/>
      </c>
      <c r="AYO33" s="4" t="str">
        <f>IFERROR(IF(N(data_NoOutliers!ALZ33),data_NoOutliers!ALZ33,MID(data_NoOutliers!ALZ33,2,99)/2),"")</f>
        <v/>
      </c>
      <c r="AYP33" s="4" t="str">
        <f>IFERROR(IF(N(data_NoOutliers!AMA33),data_NoOutliers!AMA33,MID(data_NoOutliers!AMA33,2,99)/2),"")</f>
        <v/>
      </c>
      <c r="AYQ33" s="4" t="str">
        <f>IFERROR(IF(N(data_NoOutliers!AMB33),data_NoOutliers!AMB33,MID(data_NoOutliers!AMB33,2,99)/2),"")</f>
        <v/>
      </c>
      <c r="AYR33" s="4" t="str">
        <f>IFERROR(IF(N(data_NoOutliers!AMC33),data_NoOutliers!AMC33,MID(data_NoOutliers!AMC33,2,99)/2),"")</f>
        <v/>
      </c>
      <c r="AYS33" s="4" t="str">
        <f>IFERROR(IF(N(data_NoOutliers!AMD33),data_NoOutliers!AMD33,MID(data_NoOutliers!AMD33,2,99)/2),"")</f>
        <v/>
      </c>
      <c r="AYT33" s="4" t="str">
        <f>IFERROR(IF(N(data_NoOutliers!AME33),data_NoOutliers!AME33,MID(data_NoOutliers!AME33,2,99)/2),"")</f>
        <v/>
      </c>
      <c r="AYU33" s="4" t="str">
        <f>IFERROR(IF(N(data_NoOutliers!AMF33),data_NoOutliers!AMF33,MID(data_NoOutliers!AMF33,2,99)/2),"")</f>
        <v/>
      </c>
      <c r="AYV33" s="4" t="str">
        <f>IFERROR(IF(N(data_NoOutliers!AMG33),data_NoOutliers!AMG33,MID(data_NoOutliers!AMG33,2,99)/2),"")</f>
        <v/>
      </c>
      <c r="AYW33" s="4" t="str">
        <f>IFERROR(IF(N(data_NoOutliers!AMH33),data_NoOutliers!AMH33,MID(data_NoOutliers!AMH33,2,99)/2),"")</f>
        <v/>
      </c>
      <c r="AYX33" s="4" t="str">
        <f>IFERROR(IF(N(data_NoOutliers!AMI33),data_NoOutliers!AMI33,MID(data_NoOutliers!AMI33,2,99)/2),"")</f>
        <v/>
      </c>
      <c r="AYY33" s="4" t="str">
        <f>IFERROR(IF(N(data_NoOutliers!AMJ33),data_NoOutliers!AMJ33,MID(data_NoOutliers!AMJ33,2,99)/2),"")</f>
        <v/>
      </c>
      <c r="AYZ33" s="4" t="str">
        <f>IFERROR(IF(N(data_NoOutliers!AMK33),data_NoOutliers!AMK33,MID(data_NoOutliers!AMK33,2,99)/2),"")</f>
        <v/>
      </c>
      <c r="AZA33" s="4" t="str">
        <f>IFERROR(IF(N(data_NoOutliers!AML33),data_NoOutliers!AML33,MID(data_NoOutliers!AML33,2,99)/2),"")</f>
        <v/>
      </c>
      <c r="AZB33" s="4" t="str">
        <f>IFERROR(IF(N(data_NoOutliers!AMM33),data_NoOutliers!AMM33,MID(data_NoOutliers!AMM33,2,99)/2),"")</f>
        <v/>
      </c>
      <c r="AZC33" s="4" t="str">
        <f>IFERROR(IF(N(data_NoOutliers!AMN33),data_NoOutliers!AMN33,MID(data_NoOutliers!AMN33,2,99)/2),"")</f>
        <v/>
      </c>
      <c r="AZD33" s="4" t="str">
        <f>IFERROR(IF(N(data_NoOutliers!AMO33),data_NoOutliers!AMO33,MID(data_NoOutliers!AMO33,2,99)/2),"")</f>
        <v/>
      </c>
      <c r="AZE33" s="4" t="str">
        <f>IFERROR(IF(N(data_NoOutliers!AMP33),data_NoOutliers!AMP33,MID(data_NoOutliers!AMP33,2,99)/2),"")</f>
        <v/>
      </c>
      <c r="AZF33" s="4" t="str">
        <f>IFERROR(IF(N(data_NoOutliers!AMQ33),data_NoOutliers!AMQ33,MID(data_NoOutliers!AMQ33,2,99)/2),"")</f>
        <v/>
      </c>
      <c r="AZG33" s="4" t="str">
        <f>IFERROR(IF(N(data_NoOutliers!AMR33),data_NoOutliers!AMR33,MID(data_NoOutliers!AMR33,2,99)/2),"")</f>
        <v/>
      </c>
      <c r="AZH33" s="4" t="str">
        <f>IFERROR(IF(N(data_NoOutliers!AMS33),data_NoOutliers!AMS33,MID(data_NoOutliers!AMS33,2,99)/2),"")</f>
        <v/>
      </c>
      <c r="AZI33" s="4" t="str">
        <f>IFERROR(IF(N(data_NoOutliers!AMT33),data_NoOutliers!AMT33,MID(data_NoOutliers!AMT33,2,99)/2),"")</f>
        <v/>
      </c>
      <c r="AZJ33" s="4" t="str">
        <f>IFERROR(IF(N(data_NoOutliers!AMU33),data_NoOutliers!AMU33,MID(data_NoOutliers!AMU33,2,99)/2),"")</f>
        <v/>
      </c>
      <c r="AZK33" s="4" t="str">
        <f>IFERROR(IF(N(data_NoOutliers!AMV33),data_NoOutliers!AMV33,MID(data_NoOutliers!AMV33,2,99)/2),"")</f>
        <v/>
      </c>
      <c r="AZL33" s="4" t="str">
        <f>IFERROR(IF(N(data_NoOutliers!AMW33),data_NoOutliers!AMW33,MID(data_NoOutliers!AMW33,2,99)/2),"")</f>
        <v/>
      </c>
      <c r="AZM33" s="4" t="str">
        <f>IFERROR(IF(N(data_NoOutliers!AMX33),data_NoOutliers!AMX33,MID(data_NoOutliers!AMX33,2,99)/2),"")</f>
        <v/>
      </c>
      <c r="AZN33" s="4" t="str">
        <f>IFERROR(IF(N(data_NoOutliers!AMY33),data_NoOutliers!AMY33,MID(data_NoOutliers!AMY33,2,99)/2),"")</f>
        <v/>
      </c>
      <c r="AZO33" s="4" t="str">
        <f>IFERROR(IF(N(data_NoOutliers!AMZ33),data_NoOutliers!AMZ33,MID(data_NoOutliers!AMZ33,2,99)/2),"")</f>
        <v/>
      </c>
      <c r="AZP33" s="4" t="str">
        <f>IFERROR(IF(N(data_NoOutliers!ANA33),data_NoOutliers!ANA33,MID(data_NoOutliers!ANA33,2,99)/2),"")</f>
        <v/>
      </c>
      <c r="AZQ33" s="4" t="str">
        <f>IFERROR(IF(N(data_NoOutliers!ANB33),data_NoOutliers!ANB33,MID(data_NoOutliers!ANB33,2,99)/2),"")</f>
        <v/>
      </c>
      <c r="AZR33" s="4" t="str">
        <f>IFERROR(IF(N(data_NoOutliers!ANC33),data_NoOutliers!ANC33,MID(data_NoOutliers!ANC33,2,99)/2),"")</f>
        <v/>
      </c>
      <c r="AZS33" s="4" t="str">
        <f>IFERROR(IF(N(data_NoOutliers!AND33),data_NoOutliers!AND33,MID(data_NoOutliers!AND33,2,99)/2),"")</f>
        <v/>
      </c>
      <c r="AZT33" s="4" t="str">
        <f>IFERROR(IF(N(data_NoOutliers!ANE33),data_NoOutliers!ANE33,MID(data_NoOutliers!ANE33,2,99)/2),"")</f>
        <v/>
      </c>
      <c r="AZU33" s="4" t="str">
        <f>IFERROR(IF(N(data_NoOutliers!ANF33),data_NoOutliers!ANF33,MID(data_NoOutliers!ANF33,2,99)/2),"")</f>
        <v/>
      </c>
      <c r="AZV33" s="4" t="str">
        <f>IFERROR(IF(N(data_NoOutliers!ANG33),data_NoOutliers!ANG33,MID(data_NoOutliers!ANG33,2,99)/2),"")</f>
        <v/>
      </c>
      <c r="AZW33" s="4" t="str">
        <f>IFERROR(IF(N(data_NoOutliers!ANH33),data_NoOutliers!ANH33,MID(data_NoOutliers!ANH33,2,99)/2),"")</f>
        <v/>
      </c>
      <c r="AZX33" s="4" t="str">
        <f>IFERROR(IF(N(data_NoOutliers!ANI33),data_NoOutliers!ANI33,MID(data_NoOutliers!ANI33,2,99)/2),"")</f>
        <v/>
      </c>
      <c r="AZY33" s="4" t="str">
        <f>IFERROR(IF(N(data_NoOutliers!ANJ33),data_NoOutliers!ANJ33,MID(data_NoOutliers!ANJ33,2,99)/2),"")</f>
        <v/>
      </c>
      <c r="AZZ33" s="4" t="str">
        <f>IFERROR(IF(N(data_NoOutliers!ANK33),data_NoOutliers!ANK33,MID(data_NoOutliers!ANK33,2,99)/2),"")</f>
        <v/>
      </c>
      <c r="BAA33" s="4" t="str">
        <f>IFERROR(IF(N(data_NoOutliers!ANL33),data_NoOutliers!ANL33,MID(data_NoOutliers!ANL33,2,99)/2),"")</f>
        <v/>
      </c>
      <c r="BAB33" s="4" t="str">
        <f>IFERROR(IF(N(data_NoOutliers!ANM33),data_NoOutliers!ANM33,MID(data_NoOutliers!ANM33,2,99)/2),"")</f>
        <v/>
      </c>
      <c r="BAC33" s="4" t="str">
        <f>IFERROR(IF(N(data_NoOutliers!ANN33),data_NoOutliers!ANN33,MID(data_NoOutliers!ANN33,2,99)/2),"")</f>
        <v/>
      </c>
      <c r="BAD33" s="4" t="str">
        <f>IFERROR(IF(N(data_NoOutliers!ANO33),data_NoOutliers!ANO33,MID(data_NoOutliers!ANO33,2,99)/2),"")</f>
        <v/>
      </c>
      <c r="BAE33" s="4" t="str">
        <f>IFERROR(IF(N(data_NoOutliers!ANP33),data_NoOutliers!ANP33,MID(data_NoOutliers!ANP33,2,99)/2),"")</f>
        <v/>
      </c>
      <c r="BAF33" s="4" t="str">
        <f>IFERROR(IF(N(data_NoOutliers!ANQ33),data_NoOutliers!ANQ33,MID(data_NoOutliers!ANQ33,2,99)/2),"")</f>
        <v/>
      </c>
      <c r="BAG33" s="4" t="str">
        <f>IFERROR(IF(N(data_NoOutliers!ANR33),data_NoOutliers!ANR33,MID(data_NoOutliers!ANR33,2,99)/2),"")</f>
        <v/>
      </c>
      <c r="BAH33" s="4" t="str">
        <f>IFERROR(IF(N(data_NoOutliers!ANS33),data_NoOutliers!ANS33,MID(data_NoOutliers!ANS33,2,99)/2),"")</f>
        <v/>
      </c>
      <c r="BAI33" s="4" t="str">
        <f>IFERROR(IF(N(data_NoOutliers!ANT33),data_NoOutliers!ANT33,MID(data_NoOutliers!ANT33,2,99)/2),"")</f>
        <v/>
      </c>
      <c r="BAJ33" s="4" t="str">
        <f>IFERROR(IF(N(data_NoOutliers!ANU33),data_NoOutliers!ANU33,MID(data_NoOutliers!ANU33,2,99)/2),"")</f>
        <v/>
      </c>
      <c r="BAK33" s="4" t="str">
        <f>IFERROR(IF(N(data_NoOutliers!ANV33),data_NoOutliers!ANV33,MID(data_NoOutliers!ANV33,2,99)/2),"")</f>
        <v/>
      </c>
      <c r="BAL33" s="4" t="str">
        <f>IFERROR(IF(N(data_NoOutliers!ANW33),data_NoOutliers!ANW33,MID(data_NoOutliers!ANW33,2,99)/2),"")</f>
        <v/>
      </c>
      <c r="BAM33" s="4" t="str">
        <f>IFERROR(IF(N(data_NoOutliers!ANX33),data_NoOutliers!ANX33,MID(data_NoOutliers!ANX33,2,99)/2),"")</f>
        <v/>
      </c>
      <c r="BAN33" s="4" t="str">
        <f>IFERROR(IF(N(data_NoOutliers!ANY33),data_NoOutliers!ANY33,MID(data_NoOutliers!ANY33,2,99)/2),"")</f>
        <v/>
      </c>
      <c r="BAO33" s="4" t="str">
        <f>IFERROR(IF(N(data_NoOutliers!ANZ33),data_NoOutliers!ANZ33,MID(data_NoOutliers!ANZ33,2,99)/2),"")</f>
        <v/>
      </c>
      <c r="BAP33" s="4" t="str">
        <f>IFERROR(IF(N(data_NoOutliers!AOA33),data_NoOutliers!AOA33,MID(data_NoOutliers!AOA33,2,99)/2),"")</f>
        <v/>
      </c>
      <c r="BAQ33" s="4" t="str">
        <f>IFERROR(IF(N(data_NoOutliers!AOB33),data_NoOutliers!AOB33,MID(data_NoOutliers!AOB33,2,99)/2),"")</f>
        <v/>
      </c>
      <c r="BAR33" s="4" t="str">
        <f>IFERROR(IF(N(data_NoOutliers!AOC33),data_NoOutliers!AOC33,MID(data_NoOutliers!AOC33,2,99)/2),"")</f>
        <v/>
      </c>
      <c r="BAS33" s="4" t="str">
        <f>IFERROR(IF(N(data_NoOutliers!AOD33),data_NoOutliers!AOD33,MID(data_NoOutliers!AOD33,2,99)/2),"")</f>
        <v/>
      </c>
      <c r="BAT33" s="4" t="str">
        <f>IFERROR(IF(N(data_NoOutliers!AOE33),data_NoOutliers!AOE33,MID(data_NoOutliers!AOE33,2,99)/2),"")</f>
        <v/>
      </c>
      <c r="BAU33" s="4" t="str">
        <f>IFERROR(IF(N(data_NoOutliers!AOF33),data_NoOutliers!AOF33,MID(data_NoOutliers!AOF33,2,99)/2),"")</f>
        <v/>
      </c>
      <c r="BAV33" s="4" t="str">
        <f>IFERROR(IF(N(data_NoOutliers!AOG33),data_NoOutliers!AOG33,MID(data_NoOutliers!AOG33,2,99)/2),"")</f>
        <v/>
      </c>
      <c r="BAW33" s="4" t="str">
        <f>IFERROR(IF(N(data_NoOutliers!AOH33),data_NoOutliers!AOH33,MID(data_NoOutliers!AOH33,2,99)/2),"")</f>
        <v/>
      </c>
      <c r="BAX33" s="4" t="str">
        <f>IFERROR(IF(N(data_NoOutliers!AOI33),data_NoOutliers!AOI33,MID(data_NoOutliers!AOI33,2,99)/2),"")</f>
        <v/>
      </c>
      <c r="BAY33" s="4" t="str">
        <f>IFERROR(IF(N(data_NoOutliers!AOJ33),data_NoOutliers!AOJ33,MID(data_NoOutliers!AOJ33,2,99)/2),"")</f>
        <v/>
      </c>
      <c r="BAZ33" s="4" t="str">
        <f>IFERROR(IF(N(data_NoOutliers!AOK33),data_NoOutliers!AOK33,MID(data_NoOutliers!AOK33,2,99)/2),"")</f>
        <v/>
      </c>
      <c r="BBA33" s="4" t="str">
        <f>IFERROR(IF(N(data_NoOutliers!AOL33),data_NoOutliers!AOL33,MID(data_NoOutliers!AOL33,2,99)/2),"")</f>
        <v/>
      </c>
      <c r="BBB33" s="4" t="str">
        <f>IFERROR(IF(N(data_NoOutliers!AOM33),data_NoOutliers!AOM33,MID(data_NoOutliers!AOM33,2,99)/2),"")</f>
        <v/>
      </c>
      <c r="BBC33" s="4" t="str">
        <f>IFERROR(IF(N(data_NoOutliers!AON33),data_NoOutliers!AON33,MID(data_NoOutliers!AON33,2,99)/2),"")</f>
        <v/>
      </c>
      <c r="BBD33" s="4" t="str">
        <f>IFERROR(IF(N(data_NoOutliers!AOO33),data_NoOutliers!AOO33,MID(data_NoOutliers!AOO33,2,99)/2),"")</f>
        <v/>
      </c>
      <c r="BBE33" s="4" t="str">
        <f>IFERROR(IF(N(data_NoOutliers!AOP33),data_NoOutliers!AOP33,MID(data_NoOutliers!AOP33,2,99)/2),"")</f>
        <v/>
      </c>
      <c r="BBF33" s="4" t="str">
        <f>IFERROR(IF(N(data_NoOutliers!AOQ33),data_NoOutliers!AOQ33,MID(data_NoOutliers!AOQ33,2,99)/2),"")</f>
        <v/>
      </c>
      <c r="BBG33" s="4" t="str">
        <f>IFERROR(IF(N(data_NoOutliers!AOR33),data_NoOutliers!AOR33,MID(data_NoOutliers!AOR33,2,99)/2),"")</f>
        <v/>
      </c>
      <c r="BBH33" s="4" t="str">
        <f>IFERROR(IF(N(data_NoOutliers!AOS33),data_NoOutliers!AOS33,MID(data_NoOutliers!AOS33,2,99)/2),"")</f>
        <v/>
      </c>
      <c r="BBI33" s="4" t="str">
        <f>IFERROR(IF(N(data_NoOutliers!AOT33),data_NoOutliers!AOT33,MID(data_NoOutliers!AOT33,2,99)/2),"")</f>
        <v/>
      </c>
      <c r="BBJ33" s="4" t="str">
        <f>IFERROR(IF(N(data_NoOutliers!AOU33),data_NoOutliers!AOU33,MID(data_NoOutliers!AOU33,2,99)/2),"")</f>
        <v/>
      </c>
      <c r="BBK33" s="4" t="str">
        <f>IFERROR(IF(N(data_NoOutliers!AOV33),data_NoOutliers!AOV33,MID(data_NoOutliers!AOV33,2,99)/2),"")</f>
        <v/>
      </c>
      <c r="BBL33" s="4" t="str">
        <f>IFERROR(IF(N(data_NoOutliers!AOW33),data_NoOutliers!AOW33,MID(data_NoOutliers!AOW33,2,99)/2),"")</f>
        <v/>
      </c>
      <c r="BBM33" s="4" t="str">
        <f>IFERROR(IF(N(data_NoOutliers!AOX33),data_NoOutliers!AOX33,MID(data_NoOutliers!AOX33,2,99)/2),"")</f>
        <v/>
      </c>
      <c r="BBN33" s="4" t="str">
        <f>IFERROR(IF(N(data_NoOutliers!AOY33),data_NoOutliers!AOY33,MID(data_NoOutliers!AOY33,2,99)/2),"")</f>
        <v/>
      </c>
      <c r="BBO33" s="4" t="str">
        <f>IFERROR(IF(N(data_NoOutliers!AOZ33),data_NoOutliers!AOZ33,MID(data_NoOutliers!AOZ33,2,99)/2),"")</f>
        <v/>
      </c>
      <c r="BBP33" s="4" t="str">
        <f>IFERROR(IF(N(data_NoOutliers!APA33),data_NoOutliers!APA33,MID(data_NoOutliers!APA33,2,99)/2),"")</f>
        <v/>
      </c>
      <c r="BBQ33" s="4" t="str">
        <f>IFERROR(IF(N(data_NoOutliers!APB33),data_NoOutliers!APB33,MID(data_NoOutliers!APB33,2,99)/2),"")</f>
        <v/>
      </c>
      <c r="BBR33" s="4" t="str">
        <f>IFERROR(IF(N(data_NoOutliers!APC33),data_NoOutliers!APC33,MID(data_NoOutliers!APC33,2,99)/2),"")</f>
        <v/>
      </c>
      <c r="BBS33" s="4" t="str">
        <f>IFERROR(IF(N(data_NoOutliers!APD33),data_NoOutliers!APD33,MID(data_NoOutliers!APD33,2,99)/2),"")</f>
        <v/>
      </c>
      <c r="BBT33" s="4" t="str">
        <f>IFERROR(IF(N(data_NoOutliers!APE33),data_NoOutliers!APE33,MID(data_NoOutliers!APE33,2,99)/2),"")</f>
        <v/>
      </c>
      <c r="BBU33" s="4" t="str">
        <f>IFERROR(IF(N(data_NoOutliers!APF33),data_NoOutliers!APF33,MID(data_NoOutliers!APF33,2,99)/2),"")</f>
        <v/>
      </c>
      <c r="BBV33" s="4" t="str">
        <f>IFERROR(IF(N(data_NoOutliers!APG33),data_NoOutliers!APG33,MID(data_NoOutliers!APG33,2,99)/2),"")</f>
        <v/>
      </c>
      <c r="BBW33" s="4" t="str">
        <f>IFERROR(IF(N(data_NoOutliers!APH33),data_NoOutliers!APH33,MID(data_NoOutliers!APH33,2,99)/2),"")</f>
        <v/>
      </c>
      <c r="BBX33" s="4" t="str">
        <f>IFERROR(IF(N(data_NoOutliers!API33),data_NoOutliers!API33,MID(data_NoOutliers!API33,2,99)/2),"")</f>
        <v/>
      </c>
      <c r="BBY33" s="4" t="str">
        <f>IFERROR(IF(N(data_NoOutliers!APJ33),data_NoOutliers!APJ33,MID(data_NoOutliers!APJ33,2,99)/2),"")</f>
        <v/>
      </c>
      <c r="BBZ33" s="4" t="str">
        <f>IFERROR(IF(N(data_NoOutliers!APK33),data_NoOutliers!APK33,MID(data_NoOutliers!APK33,2,99)/2),"")</f>
        <v/>
      </c>
      <c r="BCA33" s="4" t="str">
        <f>IFERROR(IF(N(data_NoOutliers!APL33),data_NoOutliers!APL33,MID(data_NoOutliers!APL33,2,99)/2),"")</f>
        <v/>
      </c>
      <c r="BCB33" s="4" t="str">
        <f>IFERROR(IF(N(data_NoOutliers!APM33),data_NoOutliers!APM33,MID(data_NoOutliers!APM33,2,99)/2),"")</f>
        <v/>
      </c>
      <c r="BCC33" s="4" t="str">
        <f>IFERROR(IF(N(data_NoOutliers!APN33),data_NoOutliers!APN33,MID(data_NoOutliers!APN33,2,99)/2),"")</f>
        <v/>
      </c>
      <c r="BCD33" s="4" t="str">
        <f>IFERROR(IF(N(data_NoOutliers!APO33),data_NoOutliers!APO33,MID(data_NoOutliers!APO33,2,99)/2),"")</f>
        <v/>
      </c>
      <c r="BCE33" s="4" t="str">
        <f>IFERROR(IF(N(data_NoOutliers!APP33),data_NoOutliers!APP33,MID(data_NoOutliers!APP33,2,99)/2),"")</f>
        <v/>
      </c>
      <c r="BCF33" s="4" t="str">
        <f>IFERROR(IF(N(data_NoOutliers!APQ33),data_NoOutliers!APQ33,MID(data_NoOutliers!APQ33,2,99)/2),"")</f>
        <v/>
      </c>
      <c r="BCG33" s="4" t="str">
        <f>IFERROR(IF(N(data_NoOutliers!APR33),data_NoOutliers!APR33,MID(data_NoOutliers!APR33,2,99)/2),"")</f>
        <v/>
      </c>
      <c r="BCH33" s="4" t="str">
        <f>IFERROR(IF(N(data_NoOutliers!APS33),data_NoOutliers!APS33,MID(data_NoOutliers!APS33,2,99)/2),"")</f>
        <v/>
      </c>
      <c r="BCI33" s="4" t="str">
        <f>IFERROR(IF(N(data_NoOutliers!APT33),data_NoOutliers!APT33,MID(data_NoOutliers!APT33,2,99)/2),"")</f>
        <v/>
      </c>
      <c r="BCJ33" s="4" t="str">
        <f>IFERROR(IF(N(data_NoOutliers!APU33),data_NoOutliers!APU33,MID(data_NoOutliers!APU33,2,99)/2),"")</f>
        <v/>
      </c>
      <c r="BCK33" s="4" t="str">
        <f>IFERROR(IF(N(data_NoOutliers!APV33),data_NoOutliers!APV33,MID(data_NoOutliers!APV33,2,99)/2),"")</f>
        <v/>
      </c>
      <c r="BCL33" s="4" t="str">
        <f>IFERROR(IF(N(data_NoOutliers!APW33),data_NoOutliers!APW33,MID(data_NoOutliers!APW33,2,99)/2),"")</f>
        <v/>
      </c>
      <c r="BCM33" s="4" t="str">
        <f>IFERROR(IF(N(data_NoOutliers!APX33),data_NoOutliers!APX33,MID(data_NoOutliers!APX33,2,99)/2),"")</f>
        <v/>
      </c>
      <c r="BCN33" s="4" t="str">
        <f>IFERROR(IF(N(data_NoOutliers!APY33),data_NoOutliers!APY33,MID(data_NoOutliers!APY33,2,99)/2),"")</f>
        <v/>
      </c>
      <c r="BCO33" s="4" t="str">
        <f>IFERROR(IF(N(data_NoOutliers!APZ33),data_NoOutliers!APZ33,MID(data_NoOutliers!APZ33,2,99)/2),"")</f>
        <v/>
      </c>
      <c r="BCP33" s="4" t="str">
        <f>IFERROR(IF(N(data_NoOutliers!AQA33),data_NoOutliers!AQA33,MID(data_NoOutliers!AQA33,2,99)/2),"")</f>
        <v/>
      </c>
      <c r="BCQ33" s="4" t="str">
        <f>IFERROR(IF(N(data_NoOutliers!AQB33),data_NoOutliers!AQB33,MID(data_NoOutliers!AQB33,2,99)/2),"")</f>
        <v/>
      </c>
      <c r="BCR33" s="4" t="str">
        <f>IFERROR(IF(N(data_NoOutliers!AQC33),data_NoOutliers!AQC33,MID(data_NoOutliers!AQC33,2,99)/2),"")</f>
        <v/>
      </c>
      <c r="BCS33" s="4" t="str">
        <f>IFERROR(IF(N(data_NoOutliers!AQD33),data_NoOutliers!AQD33,MID(data_NoOutliers!AQD33,2,99)/2),"")</f>
        <v/>
      </c>
      <c r="BCT33" s="4" t="str">
        <f>IFERROR(IF(N(data_NoOutliers!AQE33),data_NoOutliers!AQE33,MID(data_NoOutliers!AQE33,2,99)/2),"")</f>
        <v/>
      </c>
      <c r="BCU33" s="4" t="str">
        <f>IFERROR(IF(N(data_NoOutliers!AQF33),data_NoOutliers!AQF33,MID(data_NoOutliers!AQF33,2,99)/2),"")</f>
        <v/>
      </c>
      <c r="BCV33" s="4" t="str">
        <f>IFERROR(IF(N(data_NoOutliers!AQG33),data_NoOutliers!AQG33,MID(data_NoOutliers!AQG33,2,99)/2),"")</f>
        <v/>
      </c>
      <c r="BCW33" s="4" t="str">
        <f>IFERROR(IF(N(data_NoOutliers!AQH33),data_NoOutliers!AQH33,MID(data_NoOutliers!AQH33,2,99)/2),"")</f>
        <v/>
      </c>
      <c r="BCX33" s="4" t="str">
        <f>IFERROR(IF(N(data_NoOutliers!AQI33),data_NoOutliers!AQI33,MID(data_NoOutliers!AQI33,2,99)/2),"")</f>
        <v/>
      </c>
      <c r="BCY33" s="4" t="str">
        <f>IFERROR(IF(N(data_NoOutliers!AQJ33),data_NoOutliers!AQJ33,MID(data_NoOutliers!AQJ33,2,99)/2),"")</f>
        <v/>
      </c>
      <c r="BCZ33" s="4" t="str">
        <f>IFERROR(IF(N(data_NoOutliers!AQK33),data_NoOutliers!AQK33,MID(data_NoOutliers!AQK33,2,99)/2),"")</f>
        <v/>
      </c>
      <c r="BDA33" s="4" t="str">
        <f>IFERROR(IF(N(data_NoOutliers!AQL33),data_NoOutliers!AQL33,MID(data_NoOutliers!AQL33,2,99)/2),"")</f>
        <v/>
      </c>
      <c r="BDB33" s="4" t="str">
        <f>IFERROR(IF(N(data_NoOutliers!AQM33),data_NoOutliers!AQM33,MID(data_NoOutliers!AQM33,2,99)/2),"")</f>
        <v/>
      </c>
      <c r="BDC33" s="4" t="str">
        <f>IFERROR(IF(N(data_NoOutliers!AQN33),data_NoOutliers!AQN33,MID(data_NoOutliers!AQN33,2,99)/2),"")</f>
        <v/>
      </c>
      <c r="BDD33" s="4" t="str">
        <f>IFERROR(IF(N(data_NoOutliers!AQO33),data_NoOutliers!AQO33,MID(data_NoOutliers!AQO33,2,99)/2),"")</f>
        <v/>
      </c>
      <c r="BDE33" s="4" t="str">
        <f>IFERROR(IF(N(data_NoOutliers!AQP33),data_NoOutliers!AQP33,MID(data_NoOutliers!AQP33,2,99)/2),"")</f>
        <v/>
      </c>
      <c r="BDF33" s="4" t="str">
        <f>IFERROR(IF(N(data_NoOutliers!AQQ33),data_NoOutliers!AQQ33,MID(data_NoOutliers!AQQ33,2,99)/2),"")</f>
        <v/>
      </c>
      <c r="BDG33" s="4" t="str">
        <f>IFERROR(IF(N(data_NoOutliers!AQR33),data_NoOutliers!AQR33,MID(data_NoOutliers!AQR33,2,99)/2),"")</f>
        <v/>
      </c>
      <c r="BDH33" s="4" t="str">
        <f>IFERROR(IF(N(data_NoOutliers!AQS33),data_NoOutliers!AQS33,MID(data_NoOutliers!AQS33,2,99)/2),"")</f>
        <v/>
      </c>
      <c r="BDI33" s="4" t="str">
        <f>IFERROR(IF(N(data_NoOutliers!AQT33),data_NoOutliers!AQT33,MID(data_NoOutliers!AQT33,2,99)/2),"")</f>
        <v/>
      </c>
      <c r="BDJ33" s="4" t="str">
        <f>IFERROR(IF(N(data_NoOutliers!AQU33),data_NoOutliers!AQU33,MID(data_NoOutliers!AQU33,2,99)/2),"")</f>
        <v/>
      </c>
      <c r="BDK33" s="4" t="str">
        <f>IFERROR(IF(N(data_NoOutliers!AQV33),data_NoOutliers!AQV33,MID(data_NoOutliers!AQV33,2,99)/2),"")</f>
        <v/>
      </c>
      <c r="BDL33" s="4" t="str">
        <f>IFERROR(IF(N(data_NoOutliers!AQW33),data_NoOutliers!AQW33,MID(data_NoOutliers!AQW33,2,99)/2),"")</f>
        <v/>
      </c>
      <c r="BDM33" s="4" t="str">
        <f>IFERROR(IF(N(data_NoOutliers!AQX33),data_NoOutliers!AQX33,MID(data_NoOutliers!AQX33,2,99)/2),"")</f>
        <v/>
      </c>
      <c r="BDN33" s="4" t="str">
        <f>IFERROR(IF(N(data_NoOutliers!AQY33),data_NoOutliers!AQY33,MID(data_NoOutliers!AQY33,2,99)/2),"")</f>
        <v/>
      </c>
      <c r="BDO33" s="4" t="str">
        <f>IFERROR(IF(N(data_NoOutliers!AQZ33),data_NoOutliers!AQZ33,MID(data_NoOutliers!AQZ33,2,99)/2),"")</f>
        <v/>
      </c>
      <c r="BDP33" s="4" t="str">
        <f>IFERROR(IF(N(data_NoOutliers!ARA33),data_NoOutliers!ARA33,MID(data_NoOutliers!ARA33,2,99)/2),"")</f>
        <v/>
      </c>
      <c r="BDQ33" s="4" t="str">
        <f>IFERROR(IF(N(data_NoOutliers!ARB33),data_NoOutliers!ARB33,MID(data_NoOutliers!ARB33,2,99)/2),"")</f>
        <v/>
      </c>
      <c r="BDR33" s="4" t="str">
        <f>IFERROR(IF(N(data_NoOutliers!ARC33),data_NoOutliers!ARC33,MID(data_NoOutliers!ARC33,2,99)/2),"")</f>
        <v/>
      </c>
      <c r="BDS33" s="4" t="str">
        <f>IFERROR(IF(N(data_NoOutliers!ARD33),data_NoOutliers!ARD33,MID(data_NoOutliers!ARD33,2,99)/2),"")</f>
        <v/>
      </c>
      <c r="BDT33" s="4" t="str">
        <f>IFERROR(IF(N(data_NoOutliers!ARE33),data_NoOutliers!ARE33,MID(data_NoOutliers!ARE33,2,99)/2),"")</f>
        <v/>
      </c>
      <c r="BDU33" s="4" t="str">
        <f>IFERROR(IF(N(data_NoOutliers!ARF33),data_NoOutliers!ARF33,MID(data_NoOutliers!ARF33,2,99)/2),"")</f>
        <v/>
      </c>
      <c r="BDV33" s="4" t="str">
        <f>IFERROR(IF(N(data_NoOutliers!ARG33),data_NoOutliers!ARG33,MID(data_NoOutliers!ARG33,2,99)/2),"")</f>
        <v/>
      </c>
      <c r="BDW33" s="4" t="str">
        <f>IFERROR(IF(N(data_NoOutliers!ARH33),data_NoOutliers!ARH33,MID(data_NoOutliers!ARH33,2,99)/2),"")</f>
        <v/>
      </c>
      <c r="BDX33" s="4" t="str">
        <f>IFERROR(IF(N(data_NoOutliers!ARI33),data_NoOutliers!ARI33,MID(data_NoOutliers!ARI33,2,99)/2),"")</f>
        <v/>
      </c>
      <c r="BDY33" s="4" t="str">
        <f>IFERROR(IF(N(data_NoOutliers!ARJ33),data_NoOutliers!ARJ33,MID(data_NoOutliers!ARJ33,2,99)/2),"")</f>
        <v/>
      </c>
      <c r="BDZ33" s="4" t="str">
        <f>IFERROR(IF(N(data_NoOutliers!ARK33),data_NoOutliers!ARK33,MID(data_NoOutliers!ARK33,2,99)/2),"")</f>
        <v/>
      </c>
      <c r="BEA33" s="4" t="str">
        <f>IFERROR(IF(N(data_NoOutliers!ARL33),data_NoOutliers!ARL33,MID(data_NoOutliers!ARL33,2,99)/2),"")</f>
        <v/>
      </c>
      <c r="BEB33" s="4" t="str">
        <f>IFERROR(IF(N(data_NoOutliers!ARM33),data_NoOutliers!ARM33,MID(data_NoOutliers!ARM33,2,99)/2),"")</f>
        <v/>
      </c>
      <c r="BEC33" s="4" t="str">
        <f>IFERROR(IF(N(data_NoOutliers!ARN33),data_NoOutliers!ARN33,MID(data_NoOutliers!ARN33,2,99)/2),"")</f>
        <v/>
      </c>
      <c r="BED33" s="4" t="str">
        <f>IFERROR(IF(N(data_NoOutliers!ARO33),data_NoOutliers!ARO33,MID(data_NoOutliers!ARO33,2,99)/2),"")</f>
        <v/>
      </c>
      <c r="BEE33" s="4" t="str">
        <f>IFERROR(IF(N(data_NoOutliers!ARP33),data_NoOutliers!ARP33,MID(data_NoOutliers!ARP33,2,99)/2),"")</f>
        <v/>
      </c>
      <c r="BEF33" s="4" t="str">
        <f>IFERROR(IF(N(data_NoOutliers!ARQ33),data_NoOutliers!ARQ33,MID(data_NoOutliers!ARQ33,2,99)/2),"")</f>
        <v/>
      </c>
      <c r="BEG33" s="4" t="str">
        <f>IFERROR(IF(N(data_NoOutliers!ARR33),data_NoOutliers!ARR33,MID(data_NoOutliers!ARR33,2,99)/2),"")</f>
        <v/>
      </c>
      <c r="BEH33" s="4" t="str">
        <f>IFERROR(IF(N(data_NoOutliers!ARS33),data_NoOutliers!ARS33,MID(data_NoOutliers!ARS33,2,99)/2),"")</f>
        <v/>
      </c>
      <c r="BEI33" s="4" t="str">
        <f>IFERROR(IF(N(data_NoOutliers!ART33),data_NoOutliers!ART33,MID(data_NoOutliers!ART33,2,99)/2),"")</f>
        <v/>
      </c>
      <c r="BEJ33" s="4" t="str">
        <f>IFERROR(IF(N(data_NoOutliers!ARU33),data_NoOutliers!ARU33,MID(data_NoOutliers!ARU33,2,99)/2),"")</f>
        <v/>
      </c>
      <c r="BEK33" s="4" t="str">
        <f>IFERROR(IF(N(data_NoOutliers!ARV33),data_NoOutliers!ARV33,MID(data_NoOutliers!ARV33,2,99)/2),"")</f>
        <v/>
      </c>
      <c r="BEL33" s="4" t="str">
        <f>IFERROR(IF(N(data_NoOutliers!ARW33),data_NoOutliers!ARW33,MID(data_NoOutliers!ARW33,2,99)/2),"")</f>
        <v/>
      </c>
      <c r="BEM33" s="4" t="str">
        <f>IFERROR(IF(N(data_NoOutliers!ARX33),data_NoOutliers!ARX33,MID(data_NoOutliers!ARX33,2,99)/2),"")</f>
        <v/>
      </c>
      <c r="BEN33" s="4" t="str">
        <f>IFERROR(IF(N(data_NoOutliers!ARY33),data_NoOutliers!ARY33,MID(data_NoOutliers!ARY33,2,99)/2),"")</f>
        <v/>
      </c>
      <c r="BEO33" s="4" t="str">
        <f>IFERROR(IF(N(data_NoOutliers!ARZ33),data_NoOutliers!ARZ33,MID(data_NoOutliers!ARZ33,2,99)/2),"")</f>
        <v/>
      </c>
      <c r="BEP33" s="4" t="str">
        <f>IFERROR(IF(N(data_NoOutliers!ASA33),data_NoOutliers!ASA33,MID(data_NoOutliers!ASA33,2,99)/2),"")</f>
        <v/>
      </c>
      <c r="BEQ33" s="4" t="str">
        <f>IFERROR(IF(N(data_NoOutliers!ASB33),data_NoOutliers!ASB33,MID(data_NoOutliers!ASB33,2,99)/2),"")</f>
        <v/>
      </c>
      <c r="BER33" s="4" t="str">
        <f>IFERROR(IF(N(data_NoOutliers!ASC33),data_NoOutliers!ASC33,MID(data_NoOutliers!ASC33,2,99)/2),"")</f>
        <v/>
      </c>
      <c r="BES33" s="4" t="str">
        <f>IFERROR(IF(N(data_NoOutliers!ASD33),data_NoOutliers!ASD33,MID(data_NoOutliers!ASD33,2,99)/2),"")</f>
        <v/>
      </c>
      <c r="BET33" s="4" t="str">
        <f>IFERROR(IF(N(data_NoOutliers!ASE33),data_NoOutliers!ASE33,MID(data_NoOutliers!ASE33,2,99)/2),"")</f>
        <v/>
      </c>
      <c r="BEU33" s="4" t="str">
        <f>IFERROR(IF(N(data_NoOutliers!ASF33),data_NoOutliers!ASF33,MID(data_NoOutliers!ASF33,2,99)/2),"")</f>
        <v/>
      </c>
      <c r="BEV33" s="4" t="str">
        <f>IFERROR(IF(N(data_NoOutliers!ASG33),data_NoOutliers!ASG33,MID(data_NoOutliers!ASG33,2,99)/2),"")</f>
        <v/>
      </c>
      <c r="BEW33" s="4" t="str">
        <f>IFERROR(IF(N(data_NoOutliers!ASH33),data_NoOutliers!ASH33,MID(data_NoOutliers!ASH33,2,99)/2),"")</f>
        <v/>
      </c>
      <c r="BEX33" s="4" t="str">
        <f>IFERROR(IF(N(data_NoOutliers!ASI33),data_NoOutliers!ASI33,MID(data_NoOutliers!ASI33,2,99)/2),"")</f>
        <v/>
      </c>
      <c r="BEY33" s="4" t="str">
        <f>IFERROR(IF(N(data_NoOutliers!ASJ33),data_NoOutliers!ASJ33,MID(data_NoOutliers!ASJ33,2,99)/2),"")</f>
        <v/>
      </c>
      <c r="BEZ33" s="4" t="str">
        <f>IFERROR(IF(N(data_NoOutliers!ASK33),data_NoOutliers!ASK33,MID(data_NoOutliers!ASK33,2,99)/2),"")</f>
        <v/>
      </c>
      <c r="BFA33" s="4" t="str">
        <f>IFERROR(IF(N(data_NoOutliers!ASL33),data_NoOutliers!ASL33,MID(data_NoOutliers!ASL33,2,99)/2),"")</f>
        <v/>
      </c>
      <c r="BFB33" s="4" t="str">
        <f>IFERROR(IF(N(data_NoOutliers!ASM33),data_NoOutliers!ASM33,MID(data_NoOutliers!ASM33,2,99)/2),"")</f>
        <v/>
      </c>
      <c r="BFC33" s="4" t="str">
        <f>IFERROR(IF(N(data_NoOutliers!ASN33),data_NoOutliers!ASN33,MID(data_NoOutliers!ASN33,2,99)/2),"")</f>
        <v/>
      </c>
      <c r="BFD33" s="4" t="str">
        <f>IFERROR(IF(N(data_NoOutliers!ASO33),data_NoOutliers!ASO33,MID(data_NoOutliers!ASO33,2,99)/2),"")</f>
        <v/>
      </c>
      <c r="BFE33" s="4" t="str">
        <f>IFERROR(IF(N(data_NoOutliers!ASP33),data_NoOutliers!ASP33,MID(data_NoOutliers!ASP33,2,99)/2),"")</f>
        <v/>
      </c>
      <c r="BFF33" s="4" t="str">
        <f>IFERROR(IF(N(data_NoOutliers!ASQ33),data_NoOutliers!ASQ33,MID(data_NoOutliers!ASQ33,2,99)/2),"")</f>
        <v/>
      </c>
      <c r="BFG33" s="4" t="str">
        <f>IFERROR(IF(N(data_NoOutliers!ASR33),data_NoOutliers!ASR33,MID(data_NoOutliers!ASR33,2,99)/2),"")</f>
        <v/>
      </c>
      <c r="BFH33" s="4" t="str">
        <f>IFERROR(IF(N(data_NoOutliers!ASS33),data_NoOutliers!ASS33,MID(data_NoOutliers!ASS33,2,99)/2),"")</f>
        <v/>
      </c>
      <c r="BFI33" s="4" t="str">
        <f>IFERROR(IF(N(data_NoOutliers!AST33),data_NoOutliers!AST33,MID(data_NoOutliers!AST33,2,99)/2),"")</f>
        <v/>
      </c>
      <c r="BFJ33" s="4" t="str">
        <f>IFERROR(IF(N(data_NoOutliers!ASU33),data_NoOutliers!ASU33,MID(data_NoOutliers!ASU33,2,99)/2),"")</f>
        <v/>
      </c>
      <c r="BFK33" s="4" t="str">
        <f>IFERROR(IF(N(data_NoOutliers!ASV33),data_NoOutliers!ASV33,MID(data_NoOutliers!ASV33,2,99)/2),"")</f>
        <v/>
      </c>
      <c r="BFL33" s="4" t="str">
        <f>IFERROR(IF(N(data_NoOutliers!ASW33),data_NoOutliers!ASW33,MID(data_NoOutliers!ASW33,2,99)/2),"")</f>
        <v/>
      </c>
      <c r="BFM33" s="4" t="str">
        <f>IFERROR(IF(N(data_NoOutliers!ASX33),data_NoOutliers!ASX33,MID(data_NoOutliers!ASX33,2,99)/2),"")</f>
        <v/>
      </c>
      <c r="BFN33" s="4" t="str">
        <f>IFERROR(IF(N(data_NoOutliers!ASY33),data_NoOutliers!ASY33,MID(data_NoOutliers!ASY33,2,99)/2),"")</f>
        <v/>
      </c>
      <c r="BFO33" s="4" t="str">
        <f>IFERROR(IF(N(data_NoOutliers!ASZ33),data_NoOutliers!ASZ33,MID(data_NoOutliers!ASZ33,2,99)/2),"")</f>
        <v/>
      </c>
      <c r="BFP33" s="4" t="str">
        <f>IFERROR(IF(N(data_NoOutliers!ATA33),data_NoOutliers!ATA33,MID(data_NoOutliers!ATA33,2,99)/2),"")</f>
        <v/>
      </c>
      <c r="BFQ33" s="4" t="str">
        <f>IFERROR(IF(N(data_NoOutliers!ATB33),data_NoOutliers!ATB33,MID(data_NoOutliers!ATB33,2,99)/2),"")</f>
        <v/>
      </c>
      <c r="BFR33" s="4" t="str">
        <f>IFERROR(IF(N(data_NoOutliers!ATC33),data_NoOutliers!ATC33,MID(data_NoOutliers!ATC33,2,99)/2),"")</f>
        <v/>
      </c>
      <c r="BFS33" s="4" t="str">
        <f>IFERROR(IF(N(data_NoOutliers!ATD33),data_NoOutliers!ATD33,MID(data_NoOutliers!ATD33,2,99)/2),"")</f>
        <v/>
      </c>
      <c r="BFT33" s="4" t="str">
        <f>IFERROR(IF(N(data_NoOutliers!ATE33),data_NoOutliers!ATE33,MID(data_NoOutliers!ATE33,2,99)/2),"")</f>
        <v/>
      </c>
      <c r="BFU33" s="4" t="str">
        <f>IFERROR(IF(N(data_NoOutliers!ATF33),data_NoOutliers!ATF33,MID(data_NoOutliers!ATF33,2,99)/2),"")</f>
        <v/>
      </c>
      <c r="BFV33" s="4" t="str">
        <f>IFERROR(IF(N(data_NoOutliers!ATG33),data_NoOutliers!ATG33,MID(data_NoOutliers!ATG33,2,99)/2),"")</f>
        <v/>
      </c>
      <c r="BFW33" s="4" t="str">
        <f>IFERROR(IF(N(data_NoOutliers!ATH33),data_NoOutliers!ATH33,MID(data_NoOutliers!ATH33,2,99)/2),"")</f>
        <v/>
      </c>
      <c r="BFX33" s="4" t="str">
        <f>IFERROR(IF(N(data_NoOutliers!ATI33),data_NoOutliers!ATI33,MID(data_NoOutliers!ATI33,2,99)/2),"")</f>
        <v/>
      </c>
      <c r="BFY33" s="4" t="str">
        <f>IFERROR(IF(N(data_NoOutliers!ATJ33),data_NoOutliers!ATJ33,MID(data_NoOutliers!ATJ33,2,99)/2),"")</f>
        <v/>
      </c>
      <c r="BFZ33" s="4" t="str">
        <f>IFERROR(IF(N(data_NoOutliers!ATK33),data_NoOutliers!ATK33,MID(data_NoOutliers!ATK33,2,99)/2),"")</f>
        <v/>
      </c>
      <c r="BGA33" s="4" t="str">
        <f>IFERROR(IF(N(data_NoOutliers!ATL33),data_NoOutliers!ATL33,MID(data_NoOutliers!ATL33,2,99)/2),"")</f>
        <v/>
      </c>
      <c r="BGB33" s="4" t="str">
        <f>IFERROR(IF(N(data_NoOutliers!ATM33),data_NoOutliers!ATM33,MID(data_NoOutliers!ATM33,2,99)/2),"")</f>
        <v/>
      </c>
      <c r="BGC33" s="4" t="str">
        <f>IFERROR(IF(N(data_NoOutliers!ATN33),data_NoOutliers!ATN33,MID(data_NoOutliers!ATN33,2,99)/2),"")</f>
        <v/>
      </c>
      <c r="BGD33" s="4" t="str">
        <f>IFERROR(IF(N(data_NoOutliers!ATO33),data_NoOutliers!ATO33,MID(data_NoOutliers!ATO33,2,99)/2),"")</f>
        <v/>
      </c>
      <c r="BGE33" s="4" t="str">
        <f>IFERROR(IF(N(data_NoOutliers!ATP33),data_NoOutliers!ATP33,MID(data_NoOutliers!ATP33,2,99)/2),"")</f>
        <v/>
      </c>
      <c r="BGF33" s="4" t="str">
        <f>IFERROR(IF(N(data_NoOutliers!ATQ33),data_NoOutliers!ATQ33,MID(data_NoOutliers!ATQ33,2,99)/2),"")</f>
        <v/>
      </c>
      <c r="BGG33" s="4" t="str">
        <f>IFERROR(IF(N(data_NoOutliers!ATR33),data_NoOutliers!ATR33,MID(data_NoOutliers!ATR33,2,99)/2),"")</f>
        <v/>
      </c>
      <c r="BGH33" s="4" t="str">
        <f>IFERROR(IF(N(data_NoOutliers!ATS33),data_NoOutliers!ATS33,MID(data_NoOutliers!ATS33,2,99)/2),"")</f>
        <v/>
      </c>
      <c r="BGI33" s="4" t="str">
        <f>IFERROR(IF(N(data_NoOutliers!ATT33),data_NoOutliers!ATT33,MID(data_NoOutliers!ATT33,2,99)/2),"")</f>
        <v/>
      </c>
      <c r="BGJ33" s="4" t="str">
        <f>IFERROR(IF(N(data_NoOutliers!ATU33),data_NoOutliers!ATU33,MID(data_NoOutliers!ATU33,2,99)/2),"")</f>
        <v/>
      </c>
      <c r="BGK33" s="4" t="str">
        <f>IFERROR(IF(N(data_NoOutliers!ATV33),data_NoOutliers!ATV33,MID(data_NoOutliers!ATV33,2,99)/2),"")</f>
        <v/>
      </c>
      <c r="BGL33" s="4" t="str">
        <f>IFERROR(IF(N(data_NoOutliers!ATW33),data_NoOutliers!ATW33,MID(data_NoOutliers!ATW33,2,99)/2),"")</f>
        <v/>
      </c>
      <c r="BGM33" s="4" t="str">
        <f>IFERROR(IF(N(data_NoOutliers!ATX33),data_NoOutliers!ATX33,MID(data_NoOutliers!ATX33,2,99)/2),"")</f>
        <v/>
      </c>
      <c r="BGN33" s="4" t="str">
        <f>IFERROR(IF(N(data_NoOutliers!ATY33),data_NoOutliers!ATY33,MID(data_NoOutliers!ATY33,2,99)/2),"")</f>
        <v/>
      </c>
      <c r="BGO33" s="4" t="str">
        <f>IFERROR(IF(N(data_NoOutliers!ATZ33),data_NoOutliers!ATZ33,MID(data_NoOutliers!ATZ33,2,99)/2),"")</f>
        <v/>
      </c>
      <c r="BGP33" s="4" t="str">
        <f>IFERROR(IF(N(data_NoOutliers!AUA33),data_NoOutliers!AUA33,MID(data_NoOutliers!AUA33,2,99)/2),"")</f>
        <v/>
      </c>
      <c r="BGQ33" s="4" t="str">
        <f>IFERROR(IF(N(data_NoOutliers!AUB33),data_NoOutliers!AUB33,MID(data_NoOutliers!AUB33,2,99)/2),"")</f>
        <v/>
      </c>
      <c r="BGR33" s="4" t="str">
        <f>IFERROR(IF(N(data_NoOutliers!AUC33),data_NoOutliers!AUC33,MID(data_NoOutliers!AUC33,2,99)/2),"")</f>
        <v/>
      </c>
      <c r="BGS33" s="4" t="str">
        <f>IFERROR(IF(N(data_NoOutliers!AUD33),data_NoOutliers!AUD33,MID(data_NoOutliers!AUD33,2,99)/2),"")</f>
        <v/>
      </c>
      <c r="BGT33" s="4" t="str">
        <f>IFERROR(IF(N(data_NoOutliers!AUE33),data_NoOutliers!AUE33,MID(data_NoOutliers!AUE33,2,99)/2),"")</f>
        <v/>
      </c>
      <c r="BGU33" s="4" t="str">
        <f>IFERROR(IF(N(data_NoOutliers!AUF33),data_NoOutliers!AUF33,MID(data_NoOutliers!AUF33,2,99)/2),"")</f>
        <v/>
      </c>
      <c r="BGV33" s="4" t="str">
        <f>IFERROR(IF(N(data_NoOutliers!AUG33),data_NoOutliers!AUG33,MID(data_NoOutliers!AUG33,2,99)/2),"")</f>
        <v/>
      </c>
      <c r="BGW33" s="4" t="str">
        <f>IFERROR(IF(N(data_NoOutliers!AUH33),data_NoOutliers!AUH33,MID(data_NoOutliers!AUH33,2,99)/2),"")</f>
        <v/>
      </c>
      <c r="BGX33" s="4" t="str">
        <f>IFERROR(IF(N(data_NoOutliers!AUI33),data_NoOutliers!AUI33,MID(data_NoOutliers!AUI33,2,99)/2),"")</f>
        <v/>
      </c>
      <c r="BGY33" s="4" t="str">
        <f>IFERROR(IF(N(data_NoOutliers!AUJ33),data_NoOutliers!AUJ33,MID(data_NoOutliers!AUJ33,2,99)/2),"")</f>
        <v/>
      </c>
      <c r="BGZ33" s="4" t="str">
        <f>IFERROR(IF(N(data_NoOutliers!AUK33),data_NoOutliers!AUK33,MID(data_NoOutliers!AUK33,2,99)/2),"")</f>
        <v/>
      </c>
      <c r="BHA33" s="4" t="str">
        <f>IFERROR(IF(N(data_NoOutliers!AUL33),data_NoOutliers!AUL33,MID(data_NoOutliers!AUL33,2,99)/2),"")</f>
        <v/>
      </c>
      <c r="BHB33" s="4" t="str">
        <f>IFERROR(IF(N(data_NoOutliers!AUM33),data_NoOutliers!AUM33,MID(data_NoOutliers!AUM33,2,99)/2),"")</f>
        <v/>
      </c>
      <c r="BHC33" s="4" t="str">
        <f>IFERROR(IF(N(data_NoOutliers!AUN33),data_NoOutliers!AUN33,MID(data_NoOutliers!AUN33,2,99)/2),"")</f>
        <v/>
      </c>
      <c r="BHD33" s="4" t="str">
        <f>IFERROR(IF(N(data_NoOutliers!AUO33),data_NoOutliers!AUO33,MID(data_NoOutliers!AUO33,2,99)/2),"")</f>
        <v/>
      </c>
      <c r="BHE33" s="4" t="str">
        <f>IFERROR(IF(N(data_NoOutliers!AUP33),data_NoOutliers!AUP33,MID(data_NoOutliers!AUP33,2,99)/2),"")</f>
        <v/>
      </c>
      <c r="BHF33" s="4" t="str">
        <f>IFERROR(IF(N(data_NoOutliers!AUQ33),data_NoOutliers!AUQ33,MID(data_NoOutliers!AUQ33,2,99)/2),"")</f>
        <v/>
      </c>
      <c r="BHG33" s="4" t="str">
        <f>IFERROR(IF(N(data_NoOutliers!AUR33),data_NoOutliers!AUR33,MID(data_NoOutliers!AUR33,2,99)/2),"")</f>
        <v/>
      </c>
      <c r="BHH33" s="4" t="str">
        <f>IFERROR(IF(N(data_NoOutliers!AUS33),data_NoOutliers!AUS33,MID(data_NoOutliers!AUS33,2,99)/2),"")</f>
        <v/>
      </c>
      <c r="BHI33" s="4" t="str">
        <f>IFERROR(IF(N(data_NoOutliers!AUT33),data_NoOutliers!AUT33,MID(data_NoOutliers!AUT33,2,99)/2),"")</f>
        <v/>
      </c>
      <c r="BHJ33" s="4" t="str">
        <f>IFERROR(IF(N(data_NoOutliers!AUU33),data_NoOutliers!AUU33,MID(data_NoOutliers!AUU33,2,99)/2),"")</f>
        <v/>
      </c>
      <c r="BHK33" s="4" t="str">
        <f>IFERROR(IF(N(data_NoOutliers!AUV33),data_NoOutliers!AUV33,MID(data_NoOutliers!AUV33,2,99)/2),"")</f>
        <v/>
      </c>
      <c r="BHL33" s="4" t="str">
        <f>IFERROR(IF(N(data_NoOutliers!AUW33),data_NoOutliers!AUW33,MID(data_NoOutliers!AUW33,2,99)/2),"")</f>
        <v/>
      </c>
      <c r="BHM33" s="4" t="str">
        <f>IFERROR(IF(N(data_NoOutliers!AUX33),data_NoOutliers!AUX33,MID(data_NoOutliers!AUX33,2,99)/2),"")</f>
        <v/>
      </c>
      <c r="BHN33" s="4" t="str">
        <f>IFERROR(IF(N(data_NoOutliers!AUY33),data_NoOutliers!AUY33,MID(data_NoOutliers!AUY33,2,99)/2),"")</f>
        <v/>
      </c>
      <c r="BHO33" s="4" t="str">
        <f>IFERROR(IF(N(data_NoOutliers!AUZ33),data_NoOutliers!AUZ33,MID(data_NoOutliers!AUZ33,2,99)/2),"")</f>
        <v/>
      </c>
      <c r="BHP33" s="4" t="str">
        <f>IFERROR(IF(N(data_NoOutliers!AVA33),data_NoOutliers!AVA33,MID(data_NoOutliers!AVA33,2,99)/2),"")</f>
        <v/>
      </c>
      <c r="BHQ33" s="4" t="str">
        <f>IFERROR(IF(N(data_NoOutliers!AVB33),data_NoOutliers!AVB33,MID(data_NoOutliers!AVB33,2,99)/2),"")</f>
        <v/>
      </c>
      <c r="BHR33" s="4" t="str">
        <f>IFERROR(IF(N(data_NoOutliers!AVC33),data_NoOutliers!AVC33,MID(data_NoOutliers!AVC33,2,99)/2),"")</f>
        <v/>
      </c>
      <c r="BHS33" s="4" t="str">
        <f>IFERROR(IF(N(data_NoOutliers!AVD33),data_NoOutliers!AVD33,MID(data_NoOutliers!AVD33,2,99)/2),"")</f>
        <v/>
      </c>
      <c r="BHT33" s="4" t="str">
        <f>IFERROR(IF(N(data_NoOutliers!AVE33),data_NoOutliers!AVE33,MID(data_NoOutliers!AVE33,2,99)/2),"")</f>
        <v/>
      </c>
      <c r="BHU33" s="4" t="str">
        <f>IFERROR(IF(N(data_NoOutliers!AVF33),data_NoOutliers!AVF33,MID(data_NoOutliers!AVF33,2,99)/2),"")</f>
        <v/>
      </c>
      <c r="BHV33" s="4" t="str">
        <f>IFERROR(IF(N(data_NoOutliers!AVG33),data_NoOutliers!AVG33,MID(data_NoOutliers!AVG33,2,99)/2),"")</f>
        <v/>
      </c>
      <c r="BHW33" s="4" t="str">
        <f>IFERROR(IF(N(data_NoOutliers!AVH33),data_NoOutliers!AVH33,MID(data_NoOutliers!AVH33,2,99)/2),"")</f>
        <v/>
      </c>
      <c r="BHX33" s="4" t="str">
        <f>IFERROR(IF(N(data_NoOutliers!AVI33),data_NoOutliers!AVI33,MID(data_NoOutliers!AVI33,2,99)/2),"")</f>
        <v/>
      </c>
      <c r="BHY33" s="4" t="str">
        <f>IFERROR(IF(N(data_NoOutliers!AVJ33),data_NoOutliers!AVJ33,MID(data_NoOutliers!AVJ33,2,99)/2),"")</f>
        <v/>
      </c>
      <c r="BHZ33" s="4" t="str">
        <f>IFERROR(IF(N(data_NoOutliers!AVK33),data_NoOutliers!AVK33,MID(data_NoOutliers!AVK33,2,99)/2),"")</f>
        <v/>
      </c>
      <c r="BIA33" s="4" t="str">
        <f>IFERROR(IF(N(data_NoOutliers!AVL33),data_NoOutliers!AVL33,MID(data_NoOutliers!AVL33,2,99)/2),"")</f>
        <v/>
      </c>
      <c r="BIB33" s="4" t="str">
        <f>IFERROR(IF(N(data_NoOutliers!AVM33),data_NoOutliers!AVM33,MID(data_NoOutliers!AVM33,2,99)/2),"")</f>
        <v/>
      </c>
      <c r="BIC33" s="4" t="str">
        <f>IFERROR(IF(N(data_NoOutliers!AVN33),data_NoOutliers!AVN33,MID(data_NoOutliers!AVN33,2,99)/2),"")</f>
        <v/>
      </c>
      <c r="BID33" s="4" t="str">
        <f>IFERROR(IF(N(data_NoOutliers!AVO33),data_NoOutliers!AVO33,MID(data_NoOutliers!AVO33,2,99)/2),"")</f>
        <v/>
      </c>
      <c r="BIE33" s="4" t="str">
        <f>IFERROR(IF(N(data_NoOutliers!AVP33),data_NoOutliers!AVP33,MID(data_NoOutliers!AVP33,2,99)/2),"")</f>
        <v/>
      </c>
      <c r="BIF33" s="4" t="str">
        <f>IFERROR(IF(N(data_NoOutliers!AVQ33),data_NoOutliers!AVQ33,MID(data_NoOutliers!AVQ33,2,99)/2),"")</f>
        <v/>
      </c>
      <c r="BIG33" s="4" t="str">
        <f>IFERROR(IF(N(data_NoOutliers!AVR33),data_NoOutliers!AVR33,MID(data_NoOutliers!AVR33,2,99)/2),"")</f>
        <v/>
      </c>
      <c r="BIH33" s="4" t="str">
        <f>IFERROR(IF(N(data_NoOutliers!AVS33),data_NoOutliers!AVS33,MID(data_NoOutliers!AVS33,2,99)/2),"")</f>
        <v/>
      </c>
      <c r="BII33" s="4" t="str">
        <f>IFERROR(IF(N(data_NoOutliers!AVT33),data_NoOutliers!AVT33,MID(data_NoOutliers!AVT33,2,99)/2),"")</f>
        <v/>
      </c>
      <c r="BIJ33" s="4" t="str">
        <f>IFERROR(IF(N(data_NoOutliers!AVU33),data_NoOutliers!AVU33,MID(data_NoOutliers!AVU33,2,99)/2),"")</f>
        <v/>
      </c>
      <c r="BIK33" s="4" t="str">
        <f>IFERROR(IF(N(data_NoOutliers!AVV33),data_NoOutliers!AVV33,MID(data_NoOutliers!AVV33,2,99)/2),"")</f>
        <v/>
      </c>
      <c r="BIL33" s="4" t="str">
        <f>IFERROR(IF(N(data_NoOutliers!AVW33),data_NoOutliers!AVW33,MID(data_NoOutliers!AVW33,2,99)/2),"")</f>
        <v/>
      </c>
      <c r="BIM33" s="4" t="str">
        <f>IFERROR(IF(N(data_NoOutliers!AVX33),data_NoOutliers!AVX33,MID(data_NoOutliers!AVX33,2,99)/2),"")</f>
        <v/>
      </c>
      <c r="BIN33" s="4" t="str">
        <f>IFERROR(IF(N(data_NoOutliers!AVY33),data_NoOutliers!AVY33,MID(data_NoOutliers!AVY33,2,99)/2),"")</f>
        <v/>
      </c>
      <c r="BIO33" s="4" t="str">
        <f>IFERROR(IF(N(data_NoOutliers!AVZ33),data_NoOutliers!AVZ33,MID(data_NoOutliers!AVZ33,2,99)/2),"")</f>
        <v/>
      </c>
      <c r="BIP33" s="4" t="str">
        <f>IFERROR(IF(N(data_NoOutliers!AWA33),data_NoOutliers!AWA33,MID(data_NoOutliers!AWA33,2,99)/2),"")</f>
        <v/>
      </c>
      <c r="BIQ33" s="4" t="str">
        <f>IFERROR(IF(N(data_NoOutliers!AWB33),data_NoOutliers!AWB33,MID(data_NoOutliers!AWB33,2,99)/2),"")</f>
        <v/>
      </c>
      <c r="BIR33" s="4" t="str">
        <f>IFERROR(IF(N(data_NoOutliers!AWC33),data_NoOutliers!AWC33,MID(data_NoOutliers!AWC33,2,99)/2),"")</f>
        <v/>
      </c>
      <c r="BIS33" s="4" t="str">
        <f>IFERROR(IF(N(data_NoOutliers!AWD33),data_NoOutliers!AWD33,MID(data_NoOutliers!AWD33,2,99)/2),"")</f>
        <v/>
      </c>
      <c r="BIT33" s="4" t="str">
        <f>IFERROR(IF(N(data_NoOutliers!AWE33),data_NoOutliers!AWE33,MID(data_NoOutliers!AWE33,2,99)/2),"")</f>
        <v/>
      </c>
      <c r="BIU33" s="4" t="str">
        <f>IFERROR(IF(N(data_NoOutliers!AWF33),data_NoOutliers!AWF33,MID(data_NoOutliers!AWF33,2,99)/2),"")</f>
        <v/>
      </c>
      <c r="BIV33" s="4" t="str">
        <f>IFERROR(IF(N(data_NoOutliers!AWG33),data_NoOutliers!AWG33,MID(data_NoOutliers!AWG33,2,99)/2),"")</f>
        <v/>
      </c>
      <c r="BIW33" s="4" t="str">
        <f>IFERROR(IF(N(data_NoOutliers!AWH33),data_NoOutliers!AWH33,MID(data_NoOutliers!AWH33,2,99)/2),"")</f>
        <v/>
      </c>
      <c r="BIX33" s="4" t="str">
        <f>IFERROR(IF(N(data_NoOutliers!AWI33),data_NoOutliers!AWI33,MID(data_NoOutliers!AWI33,2,99)/2),"")</f>
        <v/>
      </c>
      <c r="BIY33" s="4" t="str">
        <f>IFERROR(IF(N(data_NoOutliers!AWJ33),data_NoOutliers!AWJ33,MID(data_NoOutliers!AWJ33,2,99)/2),"")</f>
        <v/>
      </c>
      <c r="BIZ33" s="4" t="str">
        <f>IFERROR(IF(N(data_NoOutliers!AWK33),data_NoOutliers!AWK33,MID(data_NoOutliers!AWK33,2,99)/2),"")</f>
        <v/>
      </c>
      <c r="BJA33" s="4" t="str">
        <f>IFERROR(IF(N(data_NoOutliers!AWL33),data_NoOutliers!AWL33,MID(data_NoOutliers!AWL33,2,99)/2),"")</f>
        <v/>
      </c>
      <c r="BJB33" s="4" t="str">
        <f>IFERROR(IF(N(data_NoOutliers!AWM33),data_NoOutliers!AWM33,MID(data_NoOutliers!AWM33,2,99)/2),"")</f>
        <v/>
      </c>
      <c r="BJC33" s="4" t="str">
        <f>IFERROR(IF(N(data_NoOutliers!AWN33),data_NoOutliers!AWN33,MID(data_NoOutliers!AWN33,2,99)/2),"")</f>
        <v/>
      </c>
      <c r="BJD33" s="4" t="str">
        <f>IFERROR(IF(N(data_NoOutliers!AWO33),data_NoOutliers!AWO33,MID(data_NoOutliers!AWO33,2,99)/2),"")</f>
        <v/>
      </c>
      <c r="BJE33" s="4" t="str">
        <f>IFERROR(IF(N(data_NoOutliers!AWP33),data_NoOutliers!AWP33,MID(data_NoOutliers!AWP33,2,99)/2),"")</f>
        <v/>
      </c>
      <c r="BJF33" s="4" t="str">
        <f>IFERROR(IF(N(data_NoOutliers!AWQ33),data_NoOutliers!AWQ33,MID(data_NoOutliers!AWQ33,2,99)/2),"")</f>
        <v/>
      </c>
      <c r="BJG33" s="4" t="str">
        <f>IFERROR(IF(N(data_NoOutliers!AWR33),data_NoOutliers!AWR33,MID(data_NoOutliers!AWR33,2,99)/2),"")</f>
        <v/>
      </c>
      <c r="BJH33" s="4" t="str">
        <f>IFERROR(IF(N(data_NoOutliers!AWS33),data_NoOutliers!AWS33,MID(data_NoOutliers!AWS33,2,99)/2),"")</f>
        <v/>
      </c>
      <c r="BJI33" s="4" t="str">
        <f>IFERROR(IF(N(data_NoOutliers!AWT33),data_NoOutliers!AWT33,MID(data_NoOutliers!AWT33,2,99)/2),"")</f>
        <v/>
      </c>
      <c r="BJJ33" s="4" t="str">
        <f>IFERROR(IF(N(data_NoOutliers!AWU33),data_NoOutliers!AWU33,MID(data_NoOutliers!AWU33,2,99)/2),"")</f>
        <v/>
      </c>
      <c r="BJK33" s="4" t="str">
        <f>IFERROR(IF(N(data_NoOutliers!AWV33),data_NoOutliers!AWV33,MID(data_NoOutliers!AWV33,2,99)/2),"")</f>
        <v/>
      </c>
      <c r="BJL33" s="4" t="str">
        <f>IFERROR(IF(N(data_NoOutliers!AWW33),data_NoOutliers!AWW33,MID(data_NoOutliers!AWW33,2,99)/2),"")</f>
        <v/>
      </c>
      <c r="BJM33" s="4" t="str">
        <f>IFERROR(IF(N(data_NoOutliers!AWX33),data_NoOutliers!AWX33,MID(data_NoOutliers!AWX33,2,99)/2),"")</f>
        <v/>
      </c>
      <c r="BJN33" s="4" t="str">
        <f>IFERROR(IF(N(data_NoOutliers!AWY33),data_NoOutliers!AWY33,MID(data_NoOutliers!AWY33,2,99)/2),"")</f>
        <v/>
      </c>
      <c r="BJO33" s="4" t="str">
        <f>IFERROR(IF(N(data_NoOutliers!AWZ33),data_NoOutliers!AWZ33,MID(data_NoOutliers!AWZ33,2,99)/2),"")</f>
        <v/>
      </c>
      <c r="BJP33" s="4" t="str">
        <f>IFERROR(IF(N(data_NoOutliers!AXA33),data_NoOutliers!AXA33,MID(data_NoOutliers!AXA33,2,99)/2),"")</f>
        <v/>
      </c>
      <c r="BJQ33" s="4" t="str">
        <f>IFERROR(IF(N(data_NoOutliers!AXB33),data_NoOutliers!AXB33,MID(data_NoOutliers!AXB33,2,99)/2),"")</f>
        <v/>
      </c>
      <c r="BJR33" s="4" t="str">
        <f>IFERROR(IF(N(data_NoOutliers!AXC33),data_NoOutliers!AXC33,MID(data_NoOutliers!AXC33,2,99)/2),"")</f>
        <v/>
      </c>
      <c r="BJS33" s="4" t="str">
        <f>IFERROR(IF(N(data_NoOutliers!AXD33),data_NoOutliers!AXD33,MID(data_NoOutliers!AXD33,2,99)/2),"")</f>
        <v/>
      </c>
      <c r="BJT33" s="4" t="str">
        <f>IFERROR(IF(N(data_NoOutliers!AXE33),data_NoOutliers!AXE33,MID(data_NoOutliers!AXE33,2,99)/2),"")</f>
        <v/>
      </c>
      <c r="BJU33" s="4" t="str">
        <f>IFERROR(IF(N(data_NoOutliers!AXF33),data_NoOutliers!AXF33,MID(data_NoOutliers!AXF33,2,99)/2),"")</f>
        <v/>
      </c>
      <c r="BJV33" s="4" t="str">
        <f>IFERROR(IF(N(data_NoOutliers!AXG33),data_NoOutliers!AXG33,MID(data_NoOutliers!AXG33,2,99)/2),"")</f>
        <v/>
      </c>
      <c r="BJW33" s="4" t="str">
        <f>IFERROR(IF(N(data_NoOutliers!AXH33),data_NoOutliers!AXH33,MID(data_NoOutliers!AXH33,2,99)/2),"")</f>
        <v/>
      </c>
      <c r="BJX33" s="4" t="str">
        <f>IFERROR(IF(N(data_NoOutliers!AXI33),data_NoOutliers!AXI33,MID(data_NoOutliers!AXI33,2,99)/2),"")</f>
        <v/>
      </c>
      <c r="BJY33" s="4" t="str">
        <f>IFERROR(IF(N(data_NoOutliers!AXJ33),data_NoOutliers!AXJ33,MID(data_NoOutliers!AXJ33,2,99)/2),"")</f>
        <v/>
      </c>
      <c r="BJZ33" s="4" t="str">
        <f>IFERROR(IF(N(data_NoOutliers!AXK33),data_NoOutliers!AXK33,MID(data_NoOutliers!AXK33,2,99)/2),"")</f>
        <v/>
      </c>
      <c r="BKA33" s="4" t="str">
        <f>IFERROR(IF(N(data_NoOutliers!AXL33),data_NoOutliers!AXL33,MID(data_NoOutliers!AXL33,2,99)/2),"")</f>
        <v/>
      </c>
      <c r="BKB33" s="4" t="str">
        <f>IFERROR(IF(N(data_NoOutliers!AXM33),data_NoOutliers!AXM33,MID(data_NoOutliers!AXM33,2,99)/2),"")</f>
        <v/>
      </c>
      <c r="BKC33" s="4" t="str">
        <f>IFERROR(IF(N(data_NoOutliers!AXN33),data_NoOutliers!AXN33,MID(data_NoOutliers!AXN33,2,99)/2),"")</f>
        <v/>
      </c>
      <c r="BKD33" s="4" t="str">
        <f>IFERROR(IF(N(data_NoOutliers!AXO33),data_NoOutliers!AXO33,MID(data_NoOutliers!AXO33,2,99)/2),"")</f>
        <v/>
      </c>
      <c r="BKE33" s="4" t="str">
        <f>IFERROR(IF(N(data_NoOutliers!AXP33),data_NoOutliers!AXP33,MID(data_NoOutliers!AXP33,2,99)/2),"")</f>
        <v/>
      </c>
      <c r="BKF33" s="4" t="str">
        <f>IFERROR(IF(N(data_NoOutliers!AXQ33),data_NoOutliers!AXQ33,MID(data_NoOutliers!AXQ33,2,99)/2),"")</f>
        <v/>
      </c>
      <c r="BKG33" s="4" t="str">
        <f>IFERROR(IF(N(data_NoOutliers!AXR33),data_NoOutliers!AXR33,MID(data_NoOutliers!AXR33,2,99)/2),"")</f>
        <v/>
      </c>
      <c r="BKH33" s="4" t="str">
        <f>IFERROR(IF(N(data_NoOutliers!AXS33),data_NoOutliers!AXS33,MID(data_NoOutliers!AXS33,2,99)/2),"")</f>
        <v/>
      </c>
      <c r="BKI33" s="4" t="str">
        <f>IFERROR(IF(N(data_NoOutliers!AXT33),data_NoOutliers!AXT33,MID(data_NoOutliers!AXT33,2,99)/2),"")</f>
        <v/>
      </c>
      <c r="BKJ33" s="4" t="str">
        <f>IFERROR(IF(N(data_NoOutliers!AXU33),data_NoOutliers!AXU33,MID(data_NoOutliers!AXU33,2,99)/2),"")</f>
        <v/>
      </c>
      <c r="BKK33" s="4" t="str">
        <f>IFERROR(IF(N(data_NoOutliers!AXV33),data_NoOutliers!AXV33,MID(data_NoOutliers!AXV33,2,99)/2),"")</f>
        <v/>
      </c>
      <c r="BKL33" s="4" t="str">
        <f>IFERROR(IF(N(data_NoOutliers!AXW33),data_NoOutliers!AXW33,MID(data_NoOutliers!AXW33,2,99)/2),"")</f>
        <v/>
      </c>
      <c r="BKM33" s="4" t="str">
        <f>IFERROR(IF(N(data_NoOutliers!AXX33),data_NoOutliers!AXX33,MID(data_NoOutliers!AXX33,2,99)/2),"")</f>
        <v/>
      </c>
      <c r="BKN33" s="4" t="str">
        <f>IFERROR(IF(N(data_NoOutliers!AXY33),data_NoOutliers!AXY33,MID(data_NoOutliers!AXY33,2,99)/2),"")</f>
        <v/>
      </c>
      <c r="BKO33" s="4" t="str">
        <f>IFERROR(IF(N(data_NoOutliers!AXZ33),data_NoOutliers!AXZ33,MID(data_NoOutliers!AXZ33,2,99)/2),"")</f>
        <v/>
      </c>
      <c r="BKP33" s="4" t="str">
        <f>IFERROR(IF(N(data_NoOutliers!AYA33),data_NoOutliers!AYA33,MID(data_NoOutliers!AYA33,2,99)/2),"")</f>
        <v/>
      </c>
      <c r="BKQ33" s="4" t="str">
        <f>IFERROR(IF(N(data_NoOutliers!AYB33),data_NoOutliers!AYB33,MID(data_NoOutliers!AYB33,2,99)/2),"")</f>
        <v/>
      </c>
      <c r="BKR33" s="4" t="str">
        <f>IFERROR(IF(N(data_NoOutliers!AYC33),data_NoOutliers!AYC33,MID(data_NoOutliers!AYC33,2,99)/2),"")</f>
        <v/>
      </c>
      <c r="BKS33" s="4" t="str">
        <f>IFERROR(IF(N(data_NoOutliers!AYD33),data_NoOutliers!AYD33,MID(data_NoOutliers!AYD33,2,99)/2),"")</f>
        <v/>
      </c>
      <c r="BKT33" s="4" t="str">
        <f>IFERROR(IF(N(data_NoOutliers!AYE33),data_NoOutliers!AYE33,MID(data_NoOutliers!AYE33,2,99)/2),"")</f>
        <v/>
      </c>
      <c r="BKU33" s="4" t="str">
        <f>IFERROR(IF(N(data_NoOutliers!AYF33),data_NoOutliers!AYF33,MID(data_NoOutliers!AYF33,2,99)/2),"")</f>
        <v/>
      </c>
      <c r="BKV33" s="4" t="str">
        <f>IFERROR(IF(N(data_NoOutliers!AYG33),data_NoOutliers!AYG33,MID(data_NoOutliers!AYG33,2,99)/2),"")</f>
        <v/>
      </c>
      <c r="BKW33" s="4" t="str">
        <f>IFERROR(IF(N(data_NoOutliers!AYH33),data_NoOutliers!AYH33,MID(data_NoOutliers!AYH33,2,99)/2),"")</f>
        <v/>
      </c>
      <c r="BKX33" s="4" t="str">
        <f>IFERROR(IF(N(data_NoOutliers!AYI33),data_NoOutliers!AYI33,MID(data_NoOutliers!AYI33,2,99)/2),"")</f>
        <v/>
      </c>
      <c r="BKY33" s="4" t="str">
        <f>IFERROR(IF(N(data_NoOutliers!AYJ33),data_NoOutliers!AYJ33,MID(data_NoOutliers!AYJ33,2,99)/2),"")</f>
        <v/>
      </c>
      <c r="BKZ33" s="4" t="str">
        <f>IFERROR(IF(N(data_NoOutliers!AYK33),data_NoOutliers!AYK33,MID(data_NoOutliers!AYK33,2,99)/2),"")</f>
        <v/>
      </c>
      <c r="BLA33" s="4" t="str">
        <f>IFERROR(IF(N(data_NoOutliers!AYL33),data_NoOutliers!AYL33,MID(data_NoOutliers!AYL33,2,99)/2),"")</f>
        <v/>
      </c>
      <c r="BLB33" s="4" t="str">
        <f>IFERROR(IF(N(data_NoOutliers!AYM33),data_NoOutliers!AYM33,MID(data_NoOutliers!AYM33,2,99)/2),"")</f>
        <v/>
      </c>
      <c r="BLC33" s="4" t="str">
        <f>IFERROR(IF(N(data_NoOutliers!AYN33),data_NoOutliers!AYN33,MID(data_NoOutliers!AYN33,2,99)/2),"")</f>
        <v/>
      </c>
      <c r="BLD33" s="4" t="str">
        <f>IFERROR(IF(N(data_NoOutliers!AYO33),data_NoOutliers!AYO33,MID(data_NoOutliers!AYO33,2,99)/2),"")</f>
        <v/>
      </c>
      <c r="BLE33" s="4" t="str">
        <f>IFERROR(IF(N(data_NoOutliers!AYP33),data_NoOutliers!AYP33,MID(data_NoOutliers!AYP33,2,99)/2),"")</f>
        <v/>
      </c>
      <c r="BLF33" s="4" t="str">
        <f>IFERROR(IF(N(data_NoOutliers!AYQ33),data_NoOutliers!AYQ33,MID(data_NoOutliers!AYQ33,2,99)/2),"")</f>
        <v/>
      </c>
      <c r="BLG33" s="4" t="str">
        <f>IFERROR(IF(N(data_NoOutliers!AYR33),data_NoOutliers!AYR33,MID(data_NoOutliers!AYR33,2,99)/2),"")</f>
        <v/>
      </c>
      <c r="BLH33" s="4" t="str">
        <f>IFERROR(IF(N(data_NoOutliers!AYS33),data_NoOutliers!AYS33,MID(data_NoOutliers!AYS33,2,99)/2),"")</f>
        <v/>
      </c>
      <c r="BLI33" s="4" t="str">
        <f>IFERROR(IF(N(data_NoOutliers!AYT33),data_NoOutliers!AYT33,MID(data_NoOutliers!AYT33,2,99)/2),"")</f>
        <v/>
      </c>
      <c r="BLJ33" s="4" t="str">
        <f>IFERROR(IF(N(data_NoOutliers!AYU33),data_NoOutliers!AYU33,MID(data_NoOutliers!AYU33,2,99)/2),"")</f>
        <v/>
      </c>
      <c r="BLK33" s="4" t="str">
        <f>IFERROR(IF(N(data_NoOutliers!AYV33),data_NoOutliers!AYV33,MID(data_NoOutliers!AYV33,2,99)/2),"")</f>
        <v/>
      </c>
      <c r="BLL33" s="4" t="str">
        <f>IFERROR(IF(N(data_NoOutliers!AYW33),data_NoOutliers!AYW33,MID(data_NoOutliers!AYW33,2,99)/2),"")</f>
        <v/>
      </c>
      <c r="BLM33" s="4" t="str">
        <f>IFERROR(IF(N(data_NoOutliers!AYX33),data_NoOutliers!AYX33,MID(data_NoOutliers!AYX33,2,99)/2),"")</f>
        <v/>
      </c>
      <c r="BLN33" s="4" t="str">
        <f>IFERROR(IF(N(data_NoOutliers!AYY33),data_NoOutliers!AYY33,MID(data_NoOutliers!AYY33,2,99)/2),"")</f>
        <v/>
      </c>
      <c r="BLO33" s="4" t="str">
        <f>IFERROR(IF(N(data_NoOutliers!AYZ33),data_NoOutliers!AYZ33,MID(data_NoOutliers!AYZ33,2,99)/2),"")</f>
        <v/>
      </c>
      <c r="BLP33" s="4" t="str">
        <f>IFERROR(IF(N(data_NoOutliers!AZA33),data_NoOutliers!AZA33,MID(data_NoOutliers!AZA33,2,99)/2),"")</f>
        <v/>
      </c>
      <c r="BLQ33" s="4" t="str">
        <f>IFERROR(IF(N(data_NoOutliers!AZB33),data_NoOutliers!AZB33,MID(data_NoOutliers!AZB33,2,99)/2),"")</f>
        <v/>
      </c>
      <c r="BLR33" s="4" t="str">
        <f>IFERROR(IF(N(data_NoOutliers!AZC33),data_NoOutliers!AZC33,MID(data_NoOutliers!AZC33,2,99)/2),"")</f>
        <v/>
      </c>
      <c r="BLS33" s="4" t="str">
        <f>IFERROR(IF(N(data_NoOutliers!AZD33),data_NoOutliers!AZD33,MID(data_NoOutliers!AZD33,2,99)/2),"")</f>
        <v/>
      </c>
      <c r="BLT33" s="4" t="str">
        <f>IFERROR(IF(N(data_NoOutliers!AZE33),data_NoOutliers!AZE33,MID(data_NoOutliers!AZE33,2,99)/2),"")</f>
        <v/>
      </c>
      <c r="BLU33" s="4" t="str">
        <f>IFERROR(IF(N(data_NoOutliers!AZF33),data_NoOutliers!AZF33,MID(data_NoOutliers!AZF33,2,99)/2),"")</f>
        <v/>
      </c>
      <c r="BLV33" s="4" t="str">
        <f>IFERROR(IF(N(data_NoOutliers!AZG33),data_NoOutliers!AZG33,MID(data_NoOutliers!AZG33,2,99)/2),"")</f>
        <v/>
      </c>
      <c r="BLW33" s="4" t="str">
        <f>IFERROR(IF(N(data_NoOutliers!AZH33),data_NoOutliers!AZH33,MID(data_NoOutliers!AZH33,2,99)/2),"")</f>
        <v/>
      </c>
      <c r="BLX33" s="4" t="str">
        <f>IFERROR(IF(N(data_NoOutliers!AZI33),data_NoOutliers!AZI33,MID(data_NoOutliers!AZI33,2,99)/2),"")</f>
        <v/>
      </c>
      <c r="BLY33" s="4" t="str">
        <f>IFERROR(IF(N(data_NoOutliers!AZJ33),data_NoOutliers!AZJ33,MID(data_NoOutliers!AZJ33,2,99)/2),"")</f>
        <v/>
      </c>
      <c r="BLZ33" s="4" t="str">
        <f>IFERROR(IF(N(data_NoOutliers!AZK33),data_NoOutliers!AZK33,MID(data_NoOutliers!AZK33,2,99)/2),"")</f>
        <v/>
      </c>
      <c r="BMA33" s="4" t="str">
        <f>IFERROR(IF(N(data_NoOutliers!AZL33),data_NoOutliers!AZL33,MID(data_NoOutliers!AZL33,2,99)/2),"")</f>
        <v/>
      </c>
      <c r="BMB33" s="4" t="str">
        <f>IFERROR(IF(N(data_NoOutliers!AZM33),data_NoOutliers!AZM33,MID(data_NoOutliers!AZM33,2,99)/2),"")</f>
        <v/>
      </c>
      <c r="BMC33" s="4" t="str">
        <f>IFERROR(IF(N(data_NoOutliers!AZN33),data_NoOutliers!AZN33,MID(data_NoOutliers!AZN33,2,99)/2),"")</f>
        <v/>
      </c>
      <c r="BMD33" s="4" t="str">
        <f>IFERROR(IF(N(data_NoOutliers!AZO33),data_NoOutliers!AZO33,MID(data_NoOutliers!AZO33,2,99)/2),"")</f>
        <v/>
      </c>
      <c r="BME33" s="4" t="str">
        <f>IFERROR(IF(N(data_NoOutliers!AZP33),data_NoOutliers!AZP33,MID(data_NoOutliers!AZP33,2,99)/2),"")</f>
        <v/>
      </c>
      <c r="BMF33" s="4" t="str">
        <f>IFERROR(IF(N(data_NoOutliers!AZQ33),data_NoOutliers!AZQ33,MID(data_NoOutliers!AZQ33,2,99)/2),"")</f>
        <v/>
      </c>
      <c r="BMG33" s="4" t="str">
        <f>IFERROR(IF(N(data_NoOutliers!AZR33),data_NoOutliers!AZR33,MID(data_NoOutliers!AZR33,2,99)/2),"")</f>
        <v/>
      </c>
      <c r="BMH33" s="4" t="str">
        <f>IFERROR(IF(N(data_NoOutliers!AZS33),data_NoOutliers!AZS33,MID(data_NoOutliers!AZS33,2,99)/2),"")</f>
        <v/>
      </c>
      <c r="BMI33" s="4" t="str">
        <f>IFERROR(IF(N(data_NoOutliers!AZT33),data_NoOutliers!AZT33,MID(data_NoOutliers!AZT33,2,99)/2),"")</f>
        <v/>
      </c>
      <c r="BMJ33" s="4" t="str">
        <f>IFERROR(IF(N(data_NoOutliers!AZU33),data_NoOutliers!AZU33,MID(data_NoOutliers!AZU33,2,99)/2),"")</f>
        <v/>
      </c>
      <c r="BMK33" s="4" t="str">
        <f>IFERROR(IF(N(data_NoOutliers!AZV33),data_NoOutliers!AZV33,MID(data_NoOutliers!AZV33,2,99)/2),"")</f>
        <v/>
      </c>
      <c r="BML33" s="4" t="str">
        <f>IFERROR(IF(N(data_NoOutliers!AZW33),data_NoOutliers!AZW33,MID(data_NoOutliers!AZW33,2,99)/2),"")</f>
        <v/>
      </c>
      <c r="BMM33" s="4" t="str">
        <f>IFERROR(IF(N(data_NoOutliers!AZX33),data_NoOutliers!AZX33,MID(data_NoOutliers!AZX33,2,99)/2),"")</f>
        <v/>
      </c>
      <c r="BMN33" s="4" t="str">
        <f>IFERROR(IF(N(data_NoOutliers!AZY33),data_NoOutliers!AZY33,MID(data_NoOutliers!AZY33,2,99)/2),"")</f>
        <v/>
      </c>
      <c r="BMO33" s="4" t="str">
        <f>IFERROR(IF(N(data_NoOutliers!AZZ33),data_NoOutliers!AZZ33,MID(data_NoOutliers!AZZ33,2,99)/2),"")</f>
        <v/>
      </c>
      <c r="BMP33" s="4" t="str">
        <f>IFERROR(IF(N(data_NoOutliers!BAA33),data_NoOutliers!BAA33,MID(data_NoOutliers!BAA33,2,99)/2),"")</f>
        <v/>
      </c>
      <c r="BMQ33" s="4" t="str">
        <f>IFERROR(IF(N(data_NoOutliers!BAB33),data_NoOutliers!BAB33,MID(data_NoOutliers!BAB33,2,99)/2),"")</f>
        <v/>
      </c>
      <c r="BMR33" s="4" t="str">
        <f>IFERROR(IF(N(data_NoOutliers!BAC33),data_NoOutliers!BAC33,MID(data_NoOutliers!BAC33,2,99)/2),"")</f>
        <v/>
      </c>
      <c r="BMS33" s="4" t="str">
        <f>IFERROR(IF(N(data_NoOutliers!BAD33),data_NoOutliers!BAD33,MID(data_NoOutliers!BAD33,2,99)/2),"")</f>
        <v/>
      </c>
      <c r="BMT33" s="4" t="str">
        <f>IFERROR(IF(N(data_NoOutliers!BAE33),data_NoOutliers!BAE33,MID(data_NoOutliers!BAE33,2,99)/2),"")</f>
        <v/>
      </c>
      <c r="BMU33" s="4" t="str">
        <f>IFERROR(IF(N(data_NoOutliers!BAF33),data_NoOutliers!BAF33,MID(data_NoOutliers!BAF33,2,99)/2),"")</f>
        <v/>
      </c>
      <c r="BMV33" s="4" t="str">
        <f>IFERROR(IF(N(data_NoOutliers!BAG33),data_NoOutliers!BAG33,MID(data_NoOutliers!BAG33,2,99)/2),"")</f>
        <v/>
      </c>
      <c r="BMW33" s="4" t="str">
        <f>IFERROR(IF(N(data_NoOutliers!BAH33),data_NoOutliers!BAH33,MID(data_NoOutliers!BAH33,2,99)/2),"")</f>
        <v/>
      </c>
      <c r="BMX33" s="4" t="str">
        <f>IFERROR(IF(N(data_NoOutliers!BAI33),data_NoOutliers!BAI33,MID(data_NoOutliers!BAI33,2,99)/2),"")</f>
        <v/>
      </c>
      <c r="BMY33" s="4" t="str">
        <f>IFERROR(IF(N(data_NoOutliers!BAJ33),data_NoOutliers!BAJ33,MID(data_NoOutliers!BAJ33,2,99)/2),"")</f>
        <v/>
      </c>
      <c r="BMZ33" s="4" t="str">
        <f>IFERROR(IF(N(data_NoOutliers!BAK33),data_NoOutliers!BAK33,MID(data_NoOutliers!BAK33,2,99)/2),"")</f>
        <v/>
      </c>
      <c r="BNA33" s="4" t="str">
        <f>IFERROR(IF(N(data_NoOutliers!BAL33),data_NoOutliers!BAL33,MID(data_NoOutliers!BAL33,2,99)/2),"")</f>
        <v/>
      </c>
      <c r="BNB33" s="4" t="str">
        <f>IFERROR(IF(N(data_NoOutliers!BAM33),data_NoOutliers!BAM33,MID(data_NoOutliers!BAM33,2,99)/2),"")</f>
        <v/>
      </c>
      <c r="BNC33" s="4" t="str">
        <f>IFERROR(IF(N(data_NoOutliers!BAN33),data_NoOutliers!BAN33,MID(data_NoOutliers!BAN33,2,99)/2),"")</f>
        <v/>
      </c>
      <c r="BND33" s="4" t="str">
        <f>IFERROR(IF(N(data_NoOutliers!BAO33),data_NoOutliers!BAO33,MID(data_NoOutliers!BAO33,2,99)/2),"")</f>
        <v/>
      </c>
      <c r="BNE33" s="4" t="str">
        <f>IFERROR(IF(N(data_NoOutliers!BAP33),data_NoOutliers!BAP33,MID(data_NoOutliers!BAP33,2,99)/2),"")</f>
        <v/>
      </c>
      <c r="BNF33" s="4" t="str">
        <f>IFERROR(IF(N(data_NoOutliers!BAQ33),data_NoOutliers!BAQ33,MID(data_NoOutliers!BAQ33,2,99)/2),"")</f>
        <v/>
      </c>
      <c r="BNG33" s="4" t="str">
        <f>IFERROR(IF(N(data_NoOutliers!BAR33),data_NoOutliers!BAR33,MID(data_NoOutliers!BAR33,2,99)/2),"")</f>
        <v/>
      </c>
      <c r="BNH33" s="4" t="str">
        <f>IFERROR(IF(N(data_NoOutliers!BAS33),data_NoOutliers!BAS33,MID(data_NoOutliers!BAS33,2,99)/2),"")</f>
        <v/>
      </c>
      <c r="BNI33" s="4" t="str">
        <f>IFERROR(IF(N(data_NoOutliers!BAT33),data_NoOutliers!BAT33,MID(data_NoOutliers!BAT33,2,99)/2),"")</f>
        <v/>
      </c>
      <c r="BNJ33" s="4" t="str">
        <f>IFERROR(IF(N(data_NoOutliers!BAU33),data_NoOutliers!BAU33,MID(data_NoOutliers!BAU33,2,99)/2),"")</f>
        <v/>
      </c>
      <c r="BNK33" s="4" t="str">
        <f>IFERROR(IF(N(data_NoOutliers!BAV33),data_NoOutliers!BAV33,MID(data_NoOutliers!BAV33,2,99)/2),"")</f>
        <v/>
      </c>
      <c r="BNL33" s="4" t="str">
        <f>IFERROR(IF(N(data_NoOutliers!BAW33),data_NoOutliers!BAW33,MID(data_NoOutliers!BAW33,2,99)/2),"")</f>
        <v/>
      </c>
      <c r="BNM33" s="4" t="str">
        <f>IFERROR(IF(N(data_NoOutliers!BAX33),data_NoOutliers!BAX33,MID(data_NoOutliers!BAX33,2,99)/2),"")</f>
        <v/>
      </c>
      <c r="BNN33" s="4" t="str">
        <f>IFERROR(IF(N(data_NoOutliers!BAY33),data_NoOutliers!BAY33,MID(data_NoOutliers!BAY33,2,99)/2),"")</f>
        <v/>
      </c>
      <c r="BNO33" s="4" t="str">
        <f>IFERROR(IF(N(data_NoOutliers!BAZ33),data_NoOutliers!BAZ33,MID(data_NoOutliers!BAZ33,2,99)/2),"")</f>
        <v/>
      </c>
      <c r="BNP33" s="4" t="str">
        <f>IFERROR(IF(N(data_NoOutliers!BBA33),data_NoOutliers!BBA33,MID(data_NoOutliers!BBA33,2,99)/2),"")</f>
        <v/>
      </c>
      <c r="BNQ33" s="4" t="str">
        <f>IFERROR(IF(N(data_NoOutliers!BBB33),data_NoOutliers!BBB33,MID(data_NoOutliers!BBB33,2,99)/2),"")</f>
        <v/>
      </c>
      <c r="BNR33" s="4" t="str">
        <f>IFERROR(IF(N(data_NoOutliers!BBC33),data_NoOutliers!BBC33,MID(data_NoOutliers!BBC33,2,99)/2),"")</f>
        <v/>
      </c>
      <c r="BNS33" s="4" t="str">
        <f>IFERROR(IF(N(data_NoOutliers!BBD33),data_NoOutliers!BBD33,MID(data_NoOutliers!BBD33,2,99)/2),"")</f>
        <v/>
      </c>
      <c r="BNT33" s="4" t="str">
        <f>IFERROR(IF(N(data_NoOutliers!BBE33),data_NoOutliers!BBE33,MID(data_NoOutliers!BBE33,2,99)/2),"")</f>
        <v/>
      </c>
      <c r="BNU33" s="4" t="str">
        <f>IFERROR(IF(N(data_NoOutliers!BBF33),data_NoOutliers!BBF33,MID(data_NoOutliers!BBF33,2,99)/2),"")</f>
        <v/>
      </c>
      <c r="BNV33" s="4" t="str">
        <f>IFERROR(IF(N(data_NoOutliers!BBG33),data_NoOutliers!BBG33,MID(data_NoOutliers!BBG33,2,99)/2),"")</f>
        <v/>
      </c>
      <c r="BNW33" s="4" t="str">
        <f>IFERROR(IF(N(data_NoOutliers!BBH33),data_NoOutliers!BBH33,MID(data_NoOutliers!BBH33,2,99)/2),"")</f>
        <v/>
      </c>
      <c r="BNX33" s="4" t="str">
        <f>IFERROR(IF(N(data_NoOutliers!BBI33),data_NoOutliers!BBI33,MID(data_NoOutliers!BBI33,2,99)/2),"")</f>
        <v/>
      </c>
      <c r="BNY33" s="4" t="str">
        <f>IFERROR(IF(N(data_NoOutliers!BBJ33),data_NoOutliers!BBJ33,MID(data_NoOutliers!BBJ33,2,99)/2),"")</f>
        <v/>
      </c>
      <c r="BNZ33" s="4" t="str">
        <f>IFERROR(IF(N(data_NoOutliers!BBK33),data_NoOutliers!BBK33,MID(data_NoOutliers!BBK33,2,99)/2),"")</f>
        <v/>
      </c>
      <c r="BOA33" s="4" t="str">
        <f>IFERROR(IF(N(data_NoOutliers!BBL33),data_NoOutliers!BBL33,MID(data_NoOutliers!BBL33,2,99)/2),"")</f>
        <v/>
      </c>
      <c r="BOB33" s="4" t="str">
        <f>IFERROR(IF(N(data_NoOutliers!BBM33),data_NoOutliers!BBM33,MID(data_NoOutliers!BBM33,2,99)/2),"")</f>
        <v/>
      </c>
      <c r="BOC33" s="4" t="str">
        <f>IFERROR(IF(N(data_NoOutliers!BBN33),data_NoOutliers!BBN33,MID(data_NoOutliers!BBN33,2,99)/2),"")</f>
        <v/>
      </c>
      <c r="BOD33" s="4" t="str">
        <f>IFERROR(IF(N(data_NoOutliers!BBO33),data_NoOutliers!BBO33,MID(data_NoOutliers!BBO33,2,99)/2),"")</f>
        <v/>
      </c>
      <c r="BOE33" s="4" t="str">
        <f>IFERROR(IF(N(data_NoOutliers!BBP33),data_NoOutliers!BBP33,MID(data_NoOutliers!BBP33,2,99)/2),"")</f>
        <v/>
      </c>
      <c r="BOF33" s="4" t="str">
        <f>IFERROR(IF(N(data_NoOutliers!BBQ33),data_NoOutliers!BBQ33,MID(data_NoOutliers!BBQ33,2,99)/2),"")</f>
        <v/>
      </c>
      <c r="BOG33" s="4" t="str">
        <f>IFERROR(IF(N(data_NoOutliers!BBR33),data_NoOutliers!BBR33,MID(data_NoOutliers!BBR33,2,99)/2),"")</f>
        <v/>
      </c>
      <c r="BOH33" s="4" t="str">
        <f>IFERROR(IF(N(data_NoOutliers!BBS33),data_NoOutliers!BBS33,MID(data_NoOutliers!BBS33,2,99)/2),"")</f>
        <v/>
      </c>
      <c r="BOI33" s="4" t="str">
        <f>IFERROR(IF(N(data_NoOutliers!BBT33),data_NoOutliers!BBT33,MID(data_NoOutliers!BBT33,2,99)/2),"")</f>
        <v/>
      </c>
      <c r="BOJ33" s="4" t="str">
        <f>IFERROR(IF(N(data_NoOutliers!BBU33),data_NoOutliers!BBU33,MID(data_NoOutliers!BBU33,2,99)/2),"")</f>
        <v/>
      </c>
      <c r="BOK33" s="4" t="str">
        <f>IFERROR(IF(N(data_NoOutliers!BBV33),data_NoOutliers!BBV33,MID(data_NoOutliers!BBV33,2,99)/2),"")</f>
        <v/>
      </c>
      <c r="BOL33" s="4" t="str">
        <f>IFERROR(IF(N(data_NoOutliers!BBW33),data_NoOutliers!BBW33,MID(data_NoOutliers!BBW33,2,99)/2),"")</f>
        <v/>
      </c>
      <c r="BOM33" s="4" t="str">
        <f>IFERROR(IF(N(data_NoOutliers!BBX33),data_NoOutliers!BBX33,MID(data_NoOutliers!BBX33,2,99)/2),"")</f>
        <v/>
      </c>
      <c r="BON33" s="4" t="str">
        <f>IFERROR(IF(N(data_NoOutliers!BBY33),data_NoOutliers!BBY33,MID(data_NoOutliers!BBY33,2,99)/2),"")</f>
        <v/>
      </c>
      <c r="BOO33" s="4" t="str">
        <f>IFERROR(IF(N(data_NoOutliers!BBZ33),data_NoOutliers!BBZ33,MID(data_NoOutliers!BBZ33,2,99)/2),"")</f>
        <v/>
      </c>
      <c r="BOP33" s="4" t="str">
        <f>IFERROR(IF(N(data_NoOutliers!BCA33),data_NoOutliers!BCA33,MID(data_NoOutliers!BCA33,2,99)/2),"")</f>
        <v/>
      </c>
      <c r="BOQ33" s="4" t="str">
        <f>IFERROR(IF(N(data_NoOutliers!BCB33),data_NoOutliers!BCB33,MID(data_NoOutliers!BCB33,2,99)/2),"")</f>
        <v/>
      </c>
      <c r="BOR33" s="4" t="str">
        <f>IFERROR(IF(N(data_NoOutliers!BCC33),data_NoOutliers!BCC33,MID(data_NoOutliers!BCC33,2,99)/2),"")</f>
        <v/>
      </c>
      <c r="BOS33" s="4" t="str">
        <f>IFERROR(IF(N(data_NoOutliers!BCD33),data_NoOutliers!BCD33,MID(data_NoOutliers!BCD33,2,99)/2),"")</f>
        <v/>
      </c>
      <c r="BOT33" s="4" t="str">
        <f>IFERROR(IF(N(data_NoOutliers!BCE33),data_NoOutliers!BCE33,MID(data_NoOutliers!BCE33,2,99)/2),"")</f>
        <v/>
      </c>
      <c r="BOU33" s="4" t="str">
        <f>IFERROR(IF(N(data_NoOutliers!BCF33),data_NoOutliers!BCF33,MID(data_NoOutliers!BCF33,2,99)/2),"")</f>
        <v/>
      </c>
      <c r="BOV33" s="4" t="str">
        <f>IFERROR(IF(N(data_NoOutliers!BCG33),data_NoOutliers!BCG33,MID(data_NoOutliers!BCG33,2,99)/2),"")</f>
        <v/>
      </c>
      <c r="BOW33" s="4" t="str">
        <f>IFERROR(IF(N(data_NoOutliers!BCH33),data_NoOutliers!BCH33,MID(data_NoOutliers!BCH33,2,99)/2),"")</f>
        <v/>
      </c>
      <c r="BOX33" s="4" t="str">
        <f>IFERROR(IF(N(data_NoOutliers!BCI33),data_NoOutliers!BCI33,MID(data_NoOutliers!BCI33,2,99)/2),"")</f>
        <v/>
      </c>
      <c r="BOY33" s="4" t="str">
        <f>IFERROR(IF(N(data_NoOutliers!BCJ33),data_NoOutliers!BCJ33,MID(data_NoOutliers!BCJ33,2,99)/2),"")</f>
        <v/>
      </c>
      <c r="BOZ33" s="4" t="str">
        <f>IFERROR(IF(N(data_NoOutliers!BCK33),data_NoOutliers!BCK33,MID(data_NoOutliers!BCK33,2,99)/2),"")</f>
        <v/>
      </c>
      <c r="BPA33" s="4" t="str">
        <f>IFERROR(IF(N(data_NoOutliers!BCL33),data_NoOutliers!BCL33,MID(data_NoOutliers!BCL33,2,99)/2),"")</f>
        <v/>
      </c>
      <c r="BPB33" s="4" t="str">
        <f>IFERROR(IF(N(data_NoOutliers!BCM33),data_NoOutliers!BCM33,MID(data_NoOutliers!BCM33,2,99)/2),"")</f>
        <v/>
      </c>
      <c r="BPC33" s="4" t="str">
        <f>IFERROR(IF(N(data_NoOutliers!BCN33),data_NoOutliers!BCN33,MID(data_NoOutliers!BCN33,2,99)/2),"")</f>
        <v/>
      </c>
      <c r="BPD33" s="4" t="str">
        <f>IFERROR(IF(N(data_NoOutliers!BCO33),data_NoOutliers!BCO33,MID(data_NoOutliers!BCO33,2,99)/2),"")</f>
        <v/>
      </c>
      <c r="BPE33" s="4" t="str">
        <f>IFERROR(IF(N(data_NoOutliers!BCP33),data_NoOutliers!BCP33,MID(data_NoOutliers!BCP33,2,99)/2),"")</f>
        <v/>
      </c>
      <c r="BPF33" s="4" t="str">
        <f>IFERROR(IF(N(data_NoOutliers!BCQ33),data_NoOutliers!BCQ33,MID(data_NoOutliers!BCQ33,2,99)/2),"")</f>
        <v/>
      </c>
      <c r="BPG33" s="4" t="str">
        <f>IFERROR(IF(N(data_NoOutliers!BCR33),data_NoOutliers!BCR33,MID(data_NoOutliers!BCR33,2,99)/2),"")</f>
        <v/>
      </c>
      <c r="BPH33" s="4" t="str">
        <f>IFERROR(IF(N(data_NoOutliers!BCS33),data_NoOutliers!BCS33,MID(data_NoOutliers!BCS33,2,99)/2),"")</f>
        <v/>
      </c>
      <c r="BPI33" s="4" t="str">
        <f>IFERROR(IF(N(data_NoOutliers!BCT33),data_NoOutliers!BCT33,MID(data_NoOutliers!BCT33,2,99)/2),"")</f>
        <v/>
      </c>
      <c r="BPJ33" s="4" t="str">
        <f>IFERROR(IF(N(data_NoOutliers!BCU33),data_NoOutliers!BCU33,MID(data_NoOutliers!BCU33,2,99)/2),"")</f>
        <v/>
      </c>
      <c r="BPK33" s="4" t="str">
        <f>IFERROR(IF(N(data_NoOutliers!BCV33),data_NoOutliers!BCV33,MID(data_NoOutliers!BCV33,2,99)/2),"")</f>
        <v/>
      </c>
      <c r="BPL33" s="4" t="str">
        <f>IFERROR(IF(N(data_NoOutliers!BCW33),data_NoOutliers!BCW33,MID(data_NoOutliers!BCW33,2,99)/2),"")</f>
        <v/>
      </c>
      <c r="BPM33" s="4" t="str">
        <f>IFERROR(IF(N(data_NoOutliers!BCX33),data_NoOutliers!BCX33,MID(data_NoOutliers!BCX33,2,99)/2),"")</f>
        <v/>
      </c>
      <c r="BPN33" s="4" t="str">
        <f>IFERROR(IF(N(data_NoOutliers!BCY33),data_NoOutliers!BCY33,MID(data_NoOutliers!BCY33,2,99)/2),"")</f>
        <v/>
      </c>
      <c r="BPO33" s="4" t="str">
        <f>IFERROR(IF(N(data_NoOutliers!BCZ33),data_NoOutliers!BCZ33,MID(data_NoOutliers!BCZ33,2,99)/2),"")</f>
        <v/>
      </c>
      <c r="BPP33" s="4" t="str">
        <f>IFERROR(IF(N(data_NoOutliers!BDA33),data_NoOutliers!BDA33,MID(data_NoOutliers!BDA33,2,99)/2),"")</f>
        <v/>
      </c>
      <c r="BPQ33" s="4" t="str">
        <f>IFERROR(IF(N(data_NoOutliers!BDB33),data_NoOutliers!BDB33,MID(data_NoOutliers!BDB33,2,99)/2),"")</f>
        <v/>
      </c>
      <c r="BPR33" s="4" t="str">
        <f>IFERROR(IF(N(data_NoOutliers!BDC33),data_NoOutliers!BDC33,MID(data_NoOutliers!BDC33,2,99)/2),"")</f>
        <v/>
      </c>
      <c r="BPS33" s="4" t="str">
        <f>IFERROR(IF(N(data_NoOutliers!BDD33),data_NoOutliers!BDD33,MID(data_NoOutliers!BDD33,2,99)/2),"")</f>
        <v/>
      </c>
      <c r="BPT33" s="4" t="str">
        <f>IFERROR(IF(N(data_NoOutliers!BDE33),data_NoOutliers!BDE33,MID(data_NoOutliers!BDE33,2,99)/2),"")</f>
        <v/>
      </c>
      <c r="BPU33" s="4" t="str">
        <f>IFERROR(IF(N(data_NoOutliers!BDF33),data_NoOutliers!BDF33,MID(data_NoOutliers!BDF33,2,99)/2),"")</f>
        <v/>
      </c>
      <c r="BPV33" s="4" t="str">
        <f>IFERROR(IF(N(data_NoOutliers!BDG33),data_NoOutliers!BDG33,MID(data_NoOutliers!BDG33,2,99)/2),"")</f>
        <v/>
      </c>
      <c r="BPW33" s="4" t="str">
        <f>IFERROR(IF(N(data_NoOutliers!BDH33),data_NoOutliers!BDH33,MID(data_NoOutliers!BDH33,2,99)/2),"")</f>
        <v/>
      </c>
      <c r="BPX33" s="4" t="str">
        <f>IFERROR(IF(N(data_NoOutliers!BDI33),data_NoOutliers!BDI33,MID(data_NoOutliers!BDI33,2,99)/2),"")</f>
        <v/>
      </c>
      <c r="BPY33" s="4" t="str">
        <f>IFERROR(IF(N(data_NoOutliers!BDJ33),data_NoOutliers!BDJ33,MID(data_NoOutliers!BDJ33,2,99)/2),"")</f>
        <v/>
      </c>
      <c r="BPZ33" s="4" t="str">
        <f>IFERROR(IF(N(data_NoOutliers!BDK33),data_NoOutliers!BDK33,MID(data_NoOutliers!BDK33,2,99)/2),"")</f>
        <v/>
      </c>
      <c r="BQA33" s="4" t="str">
        <f>IFERROR(IF(N(data_NoOutliers!BDL33),data_NoOutliers!BDL33,MID(data_NoOutliers!BDL33,2,99)/2),"")</f>
        <v/>
      </c>
      <c r="BQB33" s="4" t="str">
        <f>IFERROR(IF(N(data_NoOutliers!BDM33),data_NoOutliers!BDM33,MID(data_NoOutliers!BDM33,2,99)/2),"")</f>
        <v/>
      </c>
      <c r="BQC33" s="4" t="str">
        <f>IFERROR(IF(N(data_NoOutliers!BDN33),data_NoOutliers!BDN33,MID(data_NoOutliers!BDN33,2,99)/2),"")</f>
        <v/>
      </c>
      <c r="BQD33" s="4" t="str">
        <f>IFERROR(IF(N(data_NoOutliers!BDO33),data_NoOutliers!BDO33,MID(data_NoOutliers!BDO33,2,99)/2),"")</f>
        <v/>
      </c>
      <c r="BQE33" s="4" t="str">
        <f>IFERROR(IF(N(data_NoOutliers!BDP33),data_NoOutliers!BDP33,MID(data_NoOutliers!BDP33,2,99)/2),"")</f>
        <v/>
      </c>
      <c r="BQF33" s="4" t="str">
        <f>IFERROR(IF(N(data_NoOutliers!BDQ33),data_NoOutliers!BDQ33,MID(data_NoOutliers!BDQ33,2,99)/2),"")</f>
        <v/>
      </c>
      <c r="BQG33" s="4" t="str">
        <f>IFERROR(IF(N(data_NoOutliers!BDR33),data_NoOutliers!BDR33,MID(data_NoOutliers!BDR33,2,99)/2),"")</f>
        <v/>
      </c>
      <c r="BQH33" s="4" t="str">
        <f>IFERROR(IF(N(data_NoOutliers!BDS33),data_NoOutliers!BDS33,MID(data_NoOutliers!BDS33,2,99)/2),"")</f>
        <v/>
      </c>
      <c r="BQI33" s="4" t="str">
        <f>IFERROR(IF(N(data_NoOutliers!BDT33),data_NoOutliers!BDT33,MID(data_NoOutliers!BDT33,2,99)/2),"")</f>
        <v/>
      </c>
      <c r="BQJ33" s="4" t="str">
        <f>IFERROR(IF(N(data_NoOutliers!BDU33),data_NoOutliers!BDU33,MID(data_NoOutliers!BDU33,2,99)/2),"")</f>
        <v/>
      </c>
      <c r="BQK33" s="4" t="str">
        <f>IFERROR(IF(N(data_NoOutliers!BDV33),data_NoOutliers!BDV33,MID(data_NoOutliers!BDV33,2,99)/2),"")</f>
        <v/>
      </c>
      <c r="BQL33" s="4" t="str">
        <f>IFERROR(IF(N(data_NoOutliers!BDW33),data_NoOutliers!BDW33,MID(data_NoOutliers!BDW33,2,99)/2),"")</f>
        <v/>
      </c>
      <c r="BQM33" s="4" t="str">
        <f>IFERROR(IF(N(data_NoOutliers!BDX33),data_NoOutliers!BDX33,MID(data_NoOutliers!BDX33,2,99)/2),"")</f>
        <v/>
      </c>
      <c r="BQN33" s="4" t="str">
        <f>IFERROR(IF(N(data_NoOutliers!BDY33),data_NoOutliers!BDY33,MID(data_NoOutliers!BDY33,2,99)/2),"")</f>
        <v/>
      </c>
      <c r="BQO33" s="4" t="str">
        <f>IFERROR(IF(N(data_NoOutliers!BDZ33),data_NoOutliers!BDZ33,MID(data_NoOutliers!BDZ33,2,99)/2),"")</f>
        <v/>
      </c>
      <c r="BQP33" s="4" t="str">
        <f>IFERROR(IF(N(data_NoOutliers!BEA33),data_NoOutliers!BEA33,MID(data_NoOutliers!BEA33,2,99)/2),"")</f>
        <v/>
      </c>
      <c r="BQQ33" s="4" t="str">
        <f>IFERROR(IF(N(data_NoOutliers!BEB33),data_NoOutliers!BEB33,MID(data_NoOutliers!BEB33,2,99)/2),"")</f>
        <v/>
      </c>
      <c r="BQR33" s="4" t="str">
        <f>IFERROR(IF(N(data_NoOutliers!BEC33),data_NoOutliers!BEC33,MID(data_NoOutliers!BEC33,2,99)/2),"")</f>
        <v/>
      </c>
      <c r="BQS33" s="4" t="str">
        <f>IFERROR(IF(N(data_NoOutliers!BED33),data_NoOutliers!BED33,MID(data_NoOutliers!BED33,2,99)/2),"")</f>
        <v/>
      </c>
      <c r="BQT33" s="4" t="str">
        <f>IFERROR(IF(N(data_NoOutliers!BEE33),data_NoOutliers!BEE33,MID(data_NoOutliers!BEE33,2,99)/2),"")</f>
        <v/>
      </c>
      <c r="BQU33" s="4" t="str">
        <f>IFERROR(IF(N(data_NoOutliers!BEF33),data_NoOutliers!BEF33,MID(data_NoOutliers!BEF33,2,99)/2),"")</f>
        <v/>
      </c>
      <c r="BQV33" s="4" t="str">
        <f>IFERROR(IF(N(data_NoOutliers!BEG33),data_NoOutliers!BEG33,MID(data_NoOutliers!BEG33,2,99)/2),"")</f>
        <v/>
      </c>
      <c r="BQW33" s="4" t="str">
        <f>IFERROR(IF(N(data_NoOutliers!BEH33),data_NoOutliers!BEH33,MID(data_NoOutliers!BEH33,2,99)/2),"")</f>
        <v/>
      </c>
      <c r="BQX33" s="4" t="str">
        <f>IFERROR(IF(N(data_NoOutliers!BEI33),data_NoOutliers!BEI33,MID(data_NoOutliers!BEI33,2,99)/2),"")</f>
        <v/>
      </c>
      <c r="BQY33" s="4" t="str">
        <f>IFERROR(IF(N(data_NoOutliers!BEJ33),data_NoOutliers!BEJ33,MID(data_NoOutliers!BEJ33,2,99)/2),"")</f>
        <v/>
      </c>
      <c r="BQZ33" s="4" t="str">
        <f>IFERROR(IF(N(data_NoOutliers!BEK33),data_NoOutliers!BEK33,MID(data_NoOutliers!BEK33,2,99)/2),"")</f>
        <v/>
      </c>
      <c r="BRA33" s="4" t="str">
        <f>IFERROR(IF(N(data_NoOutliers!BEL33),data_NoOutliers!BEL33,MID(data_NoOutliers!BEL33,2,99)/2),"")</f>
        <v/>
      </c>
      <c r="BRB33" s="4" t="str">
        <f>IFERROR(IF(N(data_NoOutliers!BEM33),data_NoOutliers!BEM33,MID(data_NoOutliers!BEM33,2,99)/2),"")</f>
        <v/>
      </c>
      <c r="BRC33" s="4" t="str">
        <f>IFERROR(IF(N(data_NoOutliers!BEN33),data_NoOutliers!BEN33,MID(data_NoOutliers!BEN33,2,99)/2),"")</f>
        <v/>
      </c>
      <c r="BRD33" s="4" t="str">
        <f>IFERROR(IF(N(data_NoOutliers!BEO33),data_NoOutliers!BEO33,MID(data_NoOutliers!BEO33,2,99)/2),"")</f>
        <v/>
      </c>
      <c r="BRE33" s="4" t="str">
        <f>IFERROR(IF(N(data_NoOutliers!BEP33),data_NoOutliers!BEP33,MID(data_NoOutliers!BEP33,2,99)/2),"")</f>
        <v/>
      </c>
      <c r="BRF33" s="4" t="str">
        <f>IFERROR(IF(N(data_NoOutliers!BEQ33),data_NoOutliers!BEQ33,MID(data_NoOutliers!BEQ33,2,99)/2),"")</f>
        <v/>
      </c>
      <c r="BRG33" s="4" t="str">
        <f>IFERROR(IF(N(data_NoOutliers!BER33),data_NoOutliers!BER33,MID(data_NoOutliers!BER33,2,99)/2),"")</f>
        <v/>
      </c>
      <c r="BRH33" s="4" t="str">
        <f>IFERROR(IF(N(data_NoOutliers!BES33),data_NoOutliers!BES33,MID(data_NoOutliers!BES33,2,99)/2),"")</f>
        <v/>
      </c>
      <c r="BRI33" s="4" t="str">
        <f>IFERROR(IF(N(data_NoOutliers!BET33),data_NoOutliers!BET33,MID(data_NoOutliers!BET33,2,99)/2),"")</f>
        <v/>
      </c>
      <c r="BRJ33" s="4" t="str">
        <f>IFERROR(IF(N(data_NoOutliers!BEU33),data_NoOutliers!BEU33,MID(data_NoOutliers!BEU33,2,99)/2),"")</f>
        <v/>
      </c>
      <c r="BRK33" s="4" t="str">
        <f>IFERROR(IF(N(data_NoOutliers!BEV33),data_NoOutliers!BEV33,MID(data_NoOutliers!BEV33,2,99)/2),"")</f>
        <v/>
      </c>
      <c r="BRL33" s="4" t="str">
        <f>IFERROR(IF(N(data_NoOutliers!BEW33),data_NoOutliers!BEW33,MID(data_NoOutliers!BEW33,2,99)/2),"")</f>
        <v/>
      </c>
      <c r="BRM33" s="4" t="str">
        <f>IFERROR(IF(N(data_NoOutliers!BEX33),data_NoOutliers!BEX33,MID(data_NoOutliers!BEX33,2,99)/2),"")</f>
        <v/>
      </c>
      <c r="BRN33" s="4" t="str">
        <f>IFERROR(IF(N(data_NoOutliers!BEY33),data_NoOutliers!BEY33,MID(data_NoOutliers!BEY33,2,99)/2),"")</f>
        <v/>
      </c>
      <c r="BRO33" s="4" t="str">
        <f>IFERROR(IF(N(data_NoOutliers!BEZ33),data_NoOutliers!BEZ33,MID(data_NoOutliers!BEZ33,2,99)/2),"")</f>
        <v/>
      </c>
      <c r="BRP33" s="4" t="str">
        <f>IFERROR(IF(N(data_NoOutliers!BFA33),data_NoOutliers!BFA33,MID(data_NoOutliers!BFA33,2,99)/2),"")</f>
        <v/>
      </c>
      <c r="BRQ33" s="4" t="str">
        <f>IFERROR(IF(N(data_NoOutliers!BFB33),data_NoOutliers!BFB33,MID(data_NoOutliers!BFB33,2,99)/2),"")</f>
        <v/>
      </c>
      <c r="BRR33" s="4" t="str">
        <f>IFERROR(IF(N(data_NoOutliers!BFC33),data_NoOutliers!BFC33,MID(data_NoOutliers!BFC33,2,99)/2),"")</f>
        <v/>
      </c>
      <c r="BRS33" s="4" t="str">
        <f>IFERROR(IF(N(data_NoOutliers!BFD33),data_NoOutliers!BFD33,MID(data_NoOutliers!BFD33,2,99)/2),"")</f>
        <v/>
      </c>
      <c r="BRT33" s="4" t="str">
        <f>IFERROR(IF(N(data_NoOutliers!BFE33),data_NoOutliers!BFE33,MID(data_NoOutliers!BFE33,2,99)/2),"")</f>
        <v/>
      </c>
      <c r="BRU33" s="4" t="str">
        <f>IFERROR(IF(N(data_NoOutliers!BFF33),data_NoOutliers!BFF33,MID(data_NoOutliers!BFF33,2,99)/2),"")</f>
        <v/>
      </c>
      <c r="BRV33" s="4" t="str">
        <f>IFERROR(IF(N(data_NoOutliers!BFG33),data_NoOutliers!BFG33,MID(data_NoOutliers!BFG33,2,99)/2),"")</f>
        <v/>
      </c>
      <c r="BRW33" s="4" t="str">
        <f>IFERROR(IF(N(data_NoOutliers!BFH33),data_NoOutliers!BFH33,MID(data_NoOutliers!BFH33,2,99)/2),"")</f>
        <v/>
      </c>
      <c r="BRX33" s="4" t="str">
        <f>IFERROR(IF(N(data_NoOutliers!BFI33),data_NoOutliers!BFI33,MID(data_NoOutliers!BFI33,2,99)/2),"")</f>
        <v/>
      </c>
      <c r="BRY33" s="4" t="str">
        <f>IFERROR(IF(N(data_NoOutliers!BFJ33),data_NoOutliers!BFJ33,MID(data_NoOutliers!BFJ33,2,99)/2),"")</f>
        <v/>
      </c>
      <c r="BRZ33" s="4" t="str">
        <f>IFERROR(IF(N(data_NoOutliers!BFK33),data_NoOutliers!BFK33,MID(data_NoOutliers!BFK33,2,99)/2),"")</f>
        <v/>
      </c>
      <c r="BSA33" s="4" t="str">
        <f>IFERROR(IF(N(data_NoOutliers!BFL33),data_NoOutliers!BFL33,MID(data_NoOutliers!BFL33,2,99)/2),"")</f>
        <v/>
      </c>
      <c r="BSB33" s="4" t="str">
        <f>IFERROR(IF(N(data_NoOutliers!BFM33),data_NoOutliers!BFM33,MID(data_NoOutliers!BFM33,2,99)/2),"")</f>
        <v/>
      </c>
      <c r="BSC33" s="4" t="str">
        <f>IFERROR(IF(N(data_NoOutliers!BFN33),data_NoOutliers!BFN33,MID(data_NoOutliers!BFN33,2,99)/2),"")</f>
        <v/>
      </c>
      <c r="BSD33" s="4" t="str">
        <f>IFERROR(IF(N(data_NoOutliers!BFO33),data_NoOutliers!BFO33,MID(data_NoOutliers!BFO33,2,99)/2),"")</f>
        <v/>
      </c>
      <c r="BSE33" s="4" t="str">
        <f>IFERROR(IF(N(data_NoOutliers!BFP33),data_NoOutliers!BFP33,MID(data_NoOutliers!BFP33,2,99)/2),"")</f>
        <v/>
      </c>
      <c r="BSF33" s="4" t="str">
        <f>IFERROR(IF(N(data_NoOutliers!BFQ33),data_NoOutliers!BFQ33,MID(data_NoOutliers!BFQ33,2,99)/2),"")</f>
        <v/>
      </c>
      <c r="BSG33" s="4" t="str">
        <f>IFERROR(IF(N(data_NoOutliers!BFR33),data_NoOutliers!BFR33,MID(data_NoOutliers!BFR33,2,99)/2),"")</f>
        <v/>
      </c>
      <c r="BSH33" s="4" t="str">
        <f>IFERROR(IF(N(data_NoOutliers!BFS33),data_NoOutliers!BFS33,MID(data_NoOutliers!BFS33,2,99)/2),"")</f>
        <v/>
      </c>
      <c r="BSI33" s="4" t="str">
        <f>IFERROR(IF(N(data_NoOutliers!BFT33),data_NoOutliers!BFT33,MID(data_NoOutliers!BFT33,2,99)/2),"")</f>
        <v/>
      </c>
      <c r="BSJ33" s="4" t="str">
        <f>IFERROR(IF(N(data_NoOutliers!BFU33),data_NoOutliers!BFU33,MID(data_NoOutliers!BFU33,2,99)/2),"")</f>
        <v/>
      </c>
      <c r="BSK33" s="4" t="str">
        <f>IFERROR(IF(N(data_NoOutliers!BFV33),data_NoOutliers!BFV33,MID(data_NoOutliers!BFV33,2,99)/2),"")</f>
        <v/>
      </c>
      <c r="BSL33" s="4" t="str">
        <f>IFERROR(IF(N(data_NoOutliers!BFW33),data_NoOutliers!BFW33,MID(data_NoOutliers!BFW33,2,99)/2),"")</f>
        <v/>
      </c>
      <c r="BSM33" s="4" t="str">
        <f>IFERROR(IF(N(data_NoOutliers!BFX33),data_NoOutliers!BFX33,MID(data_NoOutliers!BFX33,2,99)/2),"")</f>
        <v/>
      </c>
      <c r="BSN33" s="4" t="str">
        <f>IFERROR(IF(N(data_NoOutliers!BFY33),data_NoOutliers!BFY33,MID(data_NoOutliers!BFY33,2,99)/2),"")</f>
        <v/>
      </c>
      <c r="BSO33" s="4" t="str">
        <f>IFERROR(IF(N(data_NoOutliers!BFZ33),data_NoOutliers!BFZ33,MID(data_NoOutliers!BFZ33,2,99)/2),"")</f>
        <v/>
      </c>
      <c r="BSP33" s="4" t="str">
        <f>IFERROR(IF(N(data_NoOutliers!BGA33),data_NoOutliers!BGA33,MID(data_NoOutliers!BGA33,2,99)/2),"")</f>
        <v/>
      </c>
      <c r="BSQ33" s="4" t="str">
        <f>IFERROR(IF(N(data_NoOutliers!BGB33),data_NoOutliers!BGB33,MID(data_NoOutliers!BGB33,2,99)/2),"")</f>
        <v/>
      </c>
      <c r="BSR33" s="4" t="str">
        <f>IFERROR(IF(N(data_NoOutliers!BGC33),data_NoOutliers!BGC33,MID(data_NoOutliers!BGC33,2,99)/2),"")</f>
        <v/>
      </c>
      <c r="BSS33" s="4" t="str">
        <f>IFERROR(IF(N(data_NoOutliers!BGD33),data_NoOutliers!BGD33,MID(data_NoOutliers!BGD33,2,99)/2),"")</f>
        <v/>
      </c>
      <c r="BST33" s="4" t="str">
        <f>IFERROR(IF(N(data_NoOutliers!BGE33),data_NoOutliers!BGE33,MID(data_NoOutliers!BGE33,2,99)/2),"")</f>
        <v/>
      </c>
      <c r="BSU33" s="4" t="str">
        <f>IFERROR(IF(N(data_NoOutliers!BGF33),data_NoOutliers!BGF33,MID(data_NoOutliers!BGF33,2,99)/2),"")</f>
        <v/>
      </c>
      <c r="BSV33" s="4" t="str">
        <f>IFERROR(IF(N(data_NoOutliers!BGG33),data_NoOutliers!BGG33,MID(data_NoOutliers!BGG33,2,99)/2),"")</f>
        <v/>
      </c>
      <c r="BSW33" s="4" t="str">
        <f>IFERROR(IF(N(data_NoOutliers!BGH33),data_NoOutliers!BGH33,MID(data_NoOutliers!BGH33,2,99)/2),"")</f>
        <v/>
      </c>
      <c r="BSX33" s="4" t="str">
        <f>IFERROR(IF(N(data_NoOutliers!BGI33),data_NoOutliers!BGI33,MID(data_NoOutliers!BGI33,2,99)/2),"")</f>
        <v/>
      </c>
      <c r="BSY33" s="4" t="str">
        <f>IFERROR(IF(N(data_NoOutliers!BGJ33),data_NoOutliers!BGJ33,MID(data_NoOutliers!BGJ33,2,99)/2),"")</f>
        <v/>
      </c>
      <c r="BSZ33" s="4" t="str">
        <f>IFERROR(IF(N(data_NoOutliers!BGK33),data_NoOutliers!BGK33,MID(data_NoOutliers!BGK33,2,99)/2),"")</f>
        <v/>
      </c>
      <c r="BTA33" s="4" t="str">
        <f>IFERROR(IF(N(data_NoOutliers!BGL33),data_NoOutliers!BGL33,MID(data_NoOutliers!BGL33,2,99)/2),"")</f>
        <v/>
      </c>
      <c r="BTB33" s="4" t="str">
        <f>IFERROR(IF(N(data_NoOutliers!BGM33),data_NoOutliers!BGM33,MID(data_NoOutliers!BGM33,2,99)/2),"")</f>
        <v/>
      </c>
      <c r="BTC33" s="4" t="str">
        <f>IFERROR(IF(N(data_NoOutliers!BGN33),data_NoOutliers!BGN33,MID(data_NoOutliers!BGN33,2,99)/2),"")</f>
        <v/>
      </c>
      <c r="BTD33" s="4" t="str">
        <f>IFERROR(IF(N(data_NoOutliers!BGO33),data_NoOutliers!BGO33,MID(data_NoOutliers!BGO33,2,99)/2),"")</f>
        <v/>
      </c>
      <c r="BTE33" s="4" t="str">
        <f>IFERROR(IF(N(data_NoOutliers!BGP33),data_NoOutliers!BGP33,MID(data_NoOutliers!BGP33,2,99)/2),"")</f>
        <v/>
      </c>
      <c r="BTF33" s="4" t="str">
        <f>IFERROR(IF(N(data_NoOutliers!BGQ33),data_NoOutliers!BGQ33,MID(data_NoOutliers!BGQ33,2,99)/2),"")</f>
        <v/>
      </c>
      <c r="BTG33" s="4" t="str">
        <f>IFERROR(IF(N(data_NoOutliers!BGR33),data_NoOutliers!BGR33,MID(data_NoOutliers!BGR33,2,99)/2),"")</f>
        <v/>
      </c>
      <c r="BTH33" s="4" t="str">
        <f>IFERROR(IF(N(data_NoOutliers!BGS33),data_NoOutliers!BGS33,MID(data_NoOutliers!BGS33,2,99)/2),"")</f>
        <v/>
      </c>
      <c r="BTI33" s="4" t="str">
        <f>IFERROR(IF(N(data_NoOutliers!BGT33),data_NoOutliers!BGT33,MID(data_NoOutliers!BGT33,2,99)/2),"")</f>
        <v/>
      </c>
      <c r="BTJ33" s="4" t="str">
        <f>IFERROR(IF(N(data_NoOutliers!BGU33),data_NoOutliers!BGU33,MID(data_NoOutliers!BGU33,2,99)/2),"")</f>
        <v/>
      </c>
      <c r="BTK33" s="4" t="str">
        <f>IFERROR(IF(N(data_NoOutliers!BGV33),data_NoOutliers!BGV33,MID(data_NoOutliers!BGV33,2,99)/2),"")</f>
        <v/>
      </c>
      <c r="BTL33" s="4" t="str">
        <f>IFERROR(IF(N(data_NoOutliers!BGW33),data_NoOutliers!BGW33,MID(data_NoOutliers!BGW33,2,99)/2),"")</f>
        <v/>
      </c>
      <c r="BTM33" s="4" t="str">
        <f>IFERROR(IF(N(data_NoOutliers!BGX33),data_NoOutliers!BGX33,MID(data_NoOutliers!BGX33,2,99)/2),"")</f>
        <v/>
      </c>
      <c r="BTN33" s="4" t="str">
        <f>IFERROR(IF(N(data_NoOutliers!BGY33),data_NoOutliers!BGY33,MID(data_NoOutliers!BGY33,2,99)/2),"")</f>
        <v/>
      </c>
      <c r="BTO33" s="4" t="str">
        <f>IFERROR(IF(N(data_NoOutliers!BGZ33),data_NoOutliers!BGZ33,MID(data_NoOutliers!BGZ33,2,99)/2),"")</f>
        <v/>
      </c>
      <c r="BTP33" s="4" t="str">
        <f>IFERROR(IF(N(data_NoOutliers!BHA33),data_NoOutliers!BHA33,MID(data_NoOutliers!BHA33,2,99)/2),"")</f>
        <v/>
      </c>
      <c r="BTQ33" s="4" t="str">
        <f>IFERROR(IF(N(data_NoOutliers!BHB33),data_NoOutliers!BHB33,MID(data_NoOutliers!BHB33,2,99)/2),"")</f>
        <v/>
      </c>
      <c r="BTR33" s="4" t="str">
        <f>IFERROR(IF(N(data_NoOutliers!BHC33),data_NoOutliers!BHC33,MID(data_NoOutliers!BHC33,2,99)/2),"")</f>
        <v/>
      </c>
      <c r="BTS33" s="4" t="str">
        <f>IFERROR(IF(N(data_NoOutliers!BHD33),data_NoOutliers!BHD33,MID(data_NoOutliers!BHD33,2,99)/2),"")</f>
        <v/>
      </c>
      <c r="BTT33" s="4" t="str">
        <f>IFERROR(IF(N(data_NoOutliers!BHE33),data_NoOutliers!BHE33,MID(data_NoOutliers!BHE33,2,99)/2),"")</f>
        <v/>
      </c>
      <c r="BTU33" s="4" t="str">
        <f>IFERROR(IF(N(data_NoOutliers!BHF33),data_NoOutliers!BHF33,MID(data_NoOutliers!BHF33,2,99)/2),"")</f>
        <v/>
      </c>
      <c r="BTV33" s="4" t="str">
        <f>IFERROR(IF(N(data_NoOutliers!BHG33),data_NoOutliers!BHG33,MID(data_NoOutliers!BHG33,2,99)/2),"")</f>
        <v/>
      </c>
      <c r="BTW33" s="4" t="str">
        <f>IFERROR(IF(N(data_NoOutliers!BHH33),data_NoOutliers!BHH33,MID(data_NoOutliers!BHH33,2,99)/2),"")</f>
        <v/>
      </c>
      <c r="BTX33" s="4" t="str">
        <f>IFERROR(IF(N(data_NoOutliers!BHI33),data_NoOutliers!BHI33,MID(data_NoOutliers!BHI33,2,99)/2),"")</f>
        <v/>
      </c>
      <c r="BTY33" s="4" t="str">
        <f>IFERROR(IF(N(data_NoOutliers!BHJ33),data_NoOutliers!BHJ33,MID(data_NoOutliers!BHJ33,2,99)/2),"")</f>
        <v/>
      </c>
      <c r="BTZ33" s="4" t="str">
        <f>IFERROR(IF(N(data_NoOutliers!BHK33),data_NoOutliers!BHK33,MID(data_NoOutliers!BHK33,2,99)/2),"")</f>
        <v/>
      </c>
      <c r="BUA33" s="4" t="str">
        <f>IFERROR(IF(N(data_NoOutliers!BHL33),data_NoOutliers!BHL33,MID(data_NoOutliers!BHL33,2,99)/2),"")</f>
        <v/>
      </c>
      <c r="BUB33" s="4" t="str">
        <f>IFERROR(IF(N(data_NoOutliers!BHM33),data_NoOutliers!BHM33,MID(data_NoOutliers!BHM33,2,99)/2),"")</f>
        <v/>
      </c>
      <c r="BUC33" s="4" t="str">
        <f>IFERROR(IF(N(data_NoOutliers!BHN33),data_NoOutliers!BHN33,MID(data_NoOutliers!BHN33,2,99)/2),"")</f>
        <v/>
      </c>
      <c r="BUD33" s="4" t="str">
        <f>IFERROR(IF(N(data_NoOutliers!BHO33),data_NoOutliers!BHO33,MID(data_NoOutliers!BHO33,2,99)/2),"")</f>
        <v/>
      </c>
      <c r="BUE33" s="4" t="str">
        <f>IFERROR(IF(N(data_NoOutliers!BHP33),data_NoOutliers!BHP33,MID(data_NoOutliers!BHP33,2,99)/2),"")</f>
        <v/>
      </c>
      <c r="BUF33" s="4" t="str">
        <f>IFERROR(IF(N(data_NoOutliers!BHQ33),data_NoOutliers!BHQ33,MID(data_NoOutliers!BHQ33,2,99)/2),"")</f>
        <v/>
      </c>
      <c r="BUG33" s="4" t="str">
        <f>IFERROR(IF(N(data_NoOutliers!BHR33),data_NoOutliers!BHR33,MID(data_NoOutliers!BHR33,2,99)/2),"")</f>
        <v/>
      </c>
      <c r="BUH33" s="4" t="str">
        <f>IFERROR(IF(N(data_NoOutliers!BHS33),data_NoOutliers!BHS33,MID(data_NoOutliers!BHS33,2,99)/2),"")</f>
        <v/>
      </c>
      <c r="BUI33" s="4" t="str">
        <f>IFERROR(IF(N(data_NoOutliers!BHT33),data_NoOutliers!BHT33,MID(data_NoOutliers!BHT33,2,99)/2),"")</f>
        <v/>
      </c>
      <c r="BUJ33" s="4" t="str">
        <f>IFERROR(IF(N(data_NoOutliers!BHU33),data_NoOutliers!BHU33,MID(data_NoOutliers!BHU33,2,99)/2),"")</f>
        <v/>
      </c>
      <c r="BUK33" s="4" t="str">
        <f>IFERROR(IF(N(data_NoOutliers!BHV33),data_NoOutliers!BHV33,MID(data_NoOutliers!BHV33,2,99)/2),"")</f>
        <v/>
      </c>
      <c r="BUL33" s="4" t="str">
        <f>IFERROR(IF(N(data_NoOutliers!BHW33),data_NoOutliers!BHW33,MID(data_NoOutliers!BHW33,2,99)/2),"")</f>
        <v/>
      </c>
      <c r="BUM33" s="4" t="str">
        <f>IFERROR(IF(N(data_NoOutliers!BHX33),data_NoOutliers!BHX33,MID(data_NoOutliers!BHX33,2,99)/2),"")</f>
        <v/>
      </c>
      <c r="BUN33" s="4" t="str">
        <f>IFERROR(IF(N(data_NoOutliers!BHY33),data_NoOutliers!BHY33,MID(data_NoOutliers!BHY33,2,99)/2),"")</f>
        <v/>
      </c>
      <c r="BUO33" s="4" t="str">
        <f>IFERROR(IF(N(data_NoOutliers!BHZ33),data_NoOutliers!BHZ33,MID(data_NoOutliers!BHZ33,2,99)/2),"")</f>
        <v/>
      </c>
      <c r="BUP33" s="4" t="str">
        <f>IFERROR(IF(N(data_NoOutliers!BIA33),data_NoOutliers!BIA33,MID(data_NoOutliers!BIA33,2,99)/2),"")</f>
        <v/>
      </c>
      <c r="BUQ33" s="4" t="str">
        <f>IFERROR(IF(N(data_NoOutliers!BIB33),data_NoOutliers!BIB33,MID(data_NoOutliers!BIB33,2,99)/2),"")</f>
        <v/>
      </c>
      <c r="BUR33" s="4" t="str">
        <f>IFERROR(IF(N(data_NoOutliers!BIC33),data_NoOutliers!BIC33,MID(data_NoOutliers!BIC33,2,99)/2),"")</f>
        <v/>
      </c>
      <c r="BUS33" s="4" t="str">
        <f>IFERROR(IF(N(data_NoOutliers!BID33),data_NoOutliers!BID33,MID(data_NoOutliers!BID33,2,99)/2),"")</f>
        <v/>
      </c>
      <c r="BUT33" s="4" t="str">
        <f>IFERROR(IF(N(data_NoOutliers!BIE33),data_NoOutliers!BIE33,MID(data_NoOutliers!BIE33,2,99)/2),"")</f>
        <v/>
      </c>
      <c r="BUU33" s="4" t="str">
        <f>IFERROR(IF(N(data_NoOutliers!BIF33),data_NoOutliers!BIF33,MID(data_NoOutliers!BIF33,2,99)/2),"")</f>
        <v/>
      </c>
      <c r="BUV33" s="4" t="str">
        <f>IFERROR(IF(N(data_NoOutliers!BIG33),data_NoOutliers!BIG33,MID(data_NoOutliers!BIG33,2,99)/2),"")</f>
        <v/>
      </c>
      <c r="BUW33" s="4" t="str">
        <f>IFERROR(IF(N(data_NoOutliers!BIH33),data_NoOutliers!BIH33,MID(data_NoOutliers!BIH33,2,99)/2),"")</f>
        <v/>
      </c>
      <c r="BUX33" s="4" t="str">
        <f>IFERROR(IF(N(data_NoOutliers!BII33),data_NoOutliers!BII33,MID(data_NoOutliers!BII33,2,99)/2),"")</f>
        <v/>
      </c>
      <c r="BUY33" s="4" t="str">
        <f>IFERROR(IF(N(data_NoOutliers!BIJ33),data_NoOutliers!BIJ33,MID(data_NoOutliers!BIJ33,2,99)/2),"")</f>
        <v/>
      </c>
      <c r="BUZ33" s="4" t="str">
        <f>IFERROR(IF(N(data_NoOutliers!BIK33),data_NoOutliers!BIK33,MID(data_NoOutliers!BIK33,2,99)/2),"")</f>
        <v/>
      </c>
      <c r="BVA33" s="4" t="str">
        <f>IFERROR(IF(N(data_NoOutliers!BIL33),data_NoOutliers!BIL33,MID(data_NoOutliers!BIL33,2,99)/2),"")</f>
        <v/>
      </c>
      <c r="BVB33" s="4" t="str">
        <f>IFERROR(IF(N(data_NoOutliers!BIM33),data_NoOutliers!BIM33,MID(data_NoOutliers!BIM33,2,99)/2),"")</f>
        <v/>
      </c>
      <c r="BVC33" s="4" t="str">
        <f>IFERROR(IF(N(data_NoOutliers!BIN33),data_NoOutliers!BIN33,MID(data_NoOutliers!BIN33,2,99)/2),"")</f>
        <v/>
      </c>
      <c r="BVD33" s="4" t="str">
        <f>IFERROR(IF(N(data_NoOutliers!BIO33),data_NoOutliers!BIO33,MID(data_NoOutliers!BIO33,2,99)/2),"")</f>
        <v/>
      </c>
      <c r="BVE33" s="4" t="str">
        <f>IFERROR(IF(N(data_NoOutliers!BIP33),data_NoOutliers!BIP33,MID(data_NoOutliers!BIP33,2,99)/2),"")</f>
        <v/>
      </c>
      <c r="BVF33" s="4" t="str">
        <f>IFERROR(IF(N(data_NoOutliers!BIQ33),data_NoOutliers!BIQ33,MID(data_NoOutliers!BIQ33,2,99)/2),"")</f>
        <v/>
      </c>
      <c r="BVG33" s="4" t="str">
        <f>IFERROR(IF(N(data_NoOutliers!BIR33),data_NoOutliers!BIR33,MID(data_NoOutliers!BIR33,2,99)/2),"")</f>
        <v/>
      </c>
      <c r="BVH33" s="4" t="str">
        <f>IFERROR(IF(N(data_NoOutliers!BIS33),data_NoOutliers!BIS33,MID(data_NoOutliers!BIS33,2,99)/2),"")</f>
        <v/>
      </c>
      <c r="BVI33" s="4" t="str">
        <f>IFERROR(IF(N(data_NoOutliers!BIT33),data_NoOutliers!BIT33,MID(data_NoOutliers!BIT33,2,99)/2),"")</f>
        <v/>
      </c>
      <c r="BVJ33" s="4" t="str">
        <f>IFERROR(IF(N(data_NoOutliers!BIU33),data_NoOutliers!BIU33,MID(data_NoOutliers!BIU33,2,99)/2),"")</f>
        <v/>
      </c>
      <c r="BVK33" s="4" t="str">
        <f>IFERROR(IF(N(data_NoOutliers!BIV33),data_NoOutliers!BIV33,MID(data_NoOutliers!BIV33,2,99)/2),"")</f>
        <v/>
      </c>
      <c r="BVL33" s="4" t="str">
        <f>IFERROR(IF(N(data_NoOutliers!BIW33),data_NoOutliers!BIW33,MID(data_NoOutliers!BIW33,2,99)/2),"")</f>
        <v/>
      </c>
      <c r="BVM33" s="4" t="str">
        <f>IFERROR(IF(N(data_NoOutliers!BIX33),data_NoOutliers!BIX33,MID(data_NoOutliers!BIX33,2,99)/2),"")</f>
        <v/>
      </c>
      <c r="BVN33" s="4" t="str">
        <f>IFERROR(IF(N(data_NoOutliers!BIY33),data_NoOutliers!BIY33,MID(data_NoOutliers!BIY33,2,99)/2),"")</f>
        <v/>
      </c>
      <c r="BVO33" s="4" t="str">
        <f>IFERROR(IF(N(data_NoOutliers!BIZ33),data_NoOutliers!BIZ33,MID(data_NoOutliers!BIZ33,2,99)/2),"")</f>
        <v/>
      </c>
      <c r="BVP33" s="4" t="str">
        <f>IFERROR(IF(N(data_NoOutliers!BJA33),data_NoOutliers!BJA33,MID(data_NoOutliers!BJA33,2,99)/2),"")</f>
        <v/>
      </c>
      <c r="BVQ33" s="4" t="str">
        <f>IFERROR(IF(N(data_NoOutliers!BJB33),data_NoOutliers!BJB33,MID(data_NoOutliers!BJB33,2,99)/2),"")</f>
        <v/>
      </c>
      <c r="BVR33" s="4" t="str">
        <f>IFERROR(IF(N(data_NoOutliers!BJC33),data_NoOutliers!BJC33,MID(data_NoOutliers!BJC33,2,99)/2),"")</f>
        <v/>
      </c>
      <c r="BVS33" s="4" t="str">
        <f>IFERROR(IF(N(data_NoOutliers!BJD33),data_NoOutliers!BJD33,MID(data_NoOutliers!BJD33,2,99)/2),"")</f>
        <v/>
      </c>
      <c r="BVT33" s="4" t="str">
        <f>IFERROR(IF(N(data_NoOutliers!BJE33),data_NoOutliers!BJE33,MID(data_NoOutliers!BJE33,2,99)/2),"")</f>
        <v/>
      </c>
      <c r="BVU33" s="4" t="str">
        <f>IFERROR(IF(N(data_NoOutliers!BJF33),data_NoOutliers!BJF33,MID(data_NoOutliers!BJF33,2,99)/2),"")</f>
        <v/>
      </c>
      <c r="BVV33" s="4" t="str">
        <f>IFERROR(IF(N(data_NoOutliers!BJG33),data_NoOutliers!BJG33,MID(data_NoOutliers!BJG33,2,99)/2),"")</f>
        <v/>
      </c>
      <c r="BVW33" s="4" t="str">
        <f>IFERROR(IF(N(data_NoOutliers!BJH33),data_NoOutliers!BJH33,MID(data_NoOutliers!BJH33,2,99)/2),"")</f>
        <v/>
      </c>
      <c r="BVX33" s="4" t="str">
        <f>IFERROR(IF(N(data_NoOutliers!BJI33),data_NoOutliers!BJI33,MID(data_NoOutliers!BJI33,2,99)/2),"")</f>
        <v/>
      </c>
      <c r="BVY33" s="4" t="str">
        <f>IFERROR(IF(N(data_NoOutliers!BJJ33),data_NoOutliers!BJJ33,MID(data_NoOutliers!BJJ33,2,99)/2),"")</f>
        <v/>
      </c>
      <c r="BVZ33" s="4" t="str">
        <f>IFERROR(IF(N(data_NoOutliers!BJK33),data_NoOutliers!BJK33,MID(data_NoOutliers!BJK33,2,99)/2),"")</f>
        <v/>
      </c>
      <c r="BWA33" s="4" t="str">
        <f>IFERROR(IF(N(data_NoOutliers!BJL33),data_NoOutliers!BJL33,MID(data_NoOutliers!BJL33,2,99)/2),"")</f>
        <v/>
      </c>
      <c r="BWB33" s="4" t="str">
        <f>IFERROR(IF(N(data_NoOutliers!BJM33),data_NoOutliers!BJM33,MID(data_NoOutliers!BJM33,2,99)/2),"")</f>
        <v/>
      </c>
      <c r="BWC33" s="4" t="str">
        <f>IFERROR(IF(N(data_NoOutliers!BJN33),data_NoOutliers!BJN33,MID(data_NoOutliers!BJN33,2,99)/2),"")</f>
        <v/>
      </c>
      <c r="BWD33" s="4" t="str">
        <f>IFERROR(IF(N(data_NoOutliers!BJO33),data_NoOutliers!BJO33,MID(data_NoOutliers!BJO33,2,99)/2),"")</f>
        <v/>
      </c>
      <c r="BWE33" s="4" t="str">
        <f>IFERROR(IF(N(data_NoOutliers!BJP33),data_NoOutliers!BJP33,MID(data_NoOutliers!BJP33,2,99)/2),"")</f>
        <v/>
      </c>
      <c r="BWF33" s="4" t="str">
        <f>IFERROR(IF(N(data_NoOutliers!BJQ33),data_NoOutliers!BJQ33,MID(data_NoOutliers!BJQ33,2,99)/2),"")</f>
        <v/>
      </c>
      <c r="BWG33" s="4" t="str">
        <f>IFERROR(IF(N(data_NoOutliers!BJR33),data_NoOutliers!BJR33,MID(data_NoOutliers!BJR33,2,99)/2),"")</f>
        <v/>
      </c>
      <c r="BWH33" s="4" t="str">
        <f>IFERROR(IF(N(data_NoOutliers!BJS33),data_NoOutliers!BJS33,MID(data_NoOutliers!BJS33,2,99)/2),"")</f>
        <v/>
      </c>
      <c r="BWI33" s="4" t="str">
        <f>IFERROR(IF(N(data_NoOutliers!BJT33),data_NoOutliers!BJT33,MID(data_NoOutliers!BJT33,2,99)/2),"")</f>
        <v/>
      </c>
      <c r="BWJ33" s="4" t="str">
        <f>IFERROR(IF(N(data_NoOutliers!BJU33),data_NoOutliers!BJU33,MID(data_NoOutliers!BJU33,2,99)/2),"")</f>
        <v/>
      </c>
      <c r="BWK33" s="4" t="str">
        <f>IFERROR(IF(N(data_NoOutliers!BJV33),data_NoOutliers!BJV33,MID(data_NoOutliers!BJV33,2,99)/2),"")</f>
        <v/>
      </c>
      <c r="BWL33" s="4" t="str">
        <f>IFERROR(IF(N(data_NoOutliers!BJW33),data_NoOutliers!BJW33,MID(data_NoOutliers!BJW33,2,99)/2),"")</f>
        <v/>
      </c>
      <c r="BWM33" s="4" t="str">
        <f>IFERROR(IF(N(data_NoOutliers!BJX33),data_NoOutliers!BJX33,MID(data_NoOutliers!BJX33,2,99)/2),"")</f>
        <v/>
      </c>
      <c r="BWN33" s="4" t="str">
        <f>IFERROR(IF(N(data_NoOutliers!BJY33),data_NoOutliers!BJY33,MID(data_NoOutliers!BJY33,2,99)/2),"")</f>
        <v/>
      </c>
      <c r="BWO33" s="4" t="str">
        <f>IFERROR(IF(N(data_NoOutliers!BJZ33),data_NoOutliers!BJZ33,MID(data_NoOutliers!BJZ33,2,99)/2),"")</f>
        <v/>
      </c>
      <c r="BWP33" s="4" t="str">
        <f>IFERROR(IF(N(data_NoOutliers!BKA33),data_NoOutliers!BKA33,MID(data_NoOutliers!BKA33,2,99)/2),"")</f>
        <v/>
      </c>
      <c r="BWQ33" s="4" t="str">
        <f>IFERROR(IF(N(data_NoOutliers!BKB33),data_NoOutliers!BKB33,MID(data_NoOutliers!BKB33,2,99)/2),"")</f>
        <v/>
      </c>
      <c r="BWR33" s="4" t="str">
        <f>IFERROR(IF(N(data_NoOutliers!BKC33),data_NoOutliers!BKC33,MID(data_NoOutliers!BKC33,2,99)/2),"")</f>
        <v/>
      </c>
      <c r="BWS33" s="4" t="str">
        <f>IFERROR(IF(N(data_NoOutliers!BKD33),data_NoOutliers!BKD33,MID(data_NoOutliers!BKD33,2,99)/2),"")</f>
        <v/>
      </c>
      <c r="BWT33" s="4" t="str">
        <f>IFERROR(IF(N(data_NoOutliers!BKE33),data_NoOutliers!BKE33,MID(data_NoOutliers!BKE33,2,99)/2),"")</f>
        <v/>
      </c>
      <c r="BWU33" s="4" t="str">
        <f>IFERROR(IF(N(data_NoOutliers!BKF33),data_NoOutliers!BKF33,MID(data_NoOutliers!BKF33,2,99)/2),"")</f>
        <v/>
      </c>
      <c r="BWV33" s="4" t="str">
        <f>IFERROR(IF(N(data_NoOutliers!BKG33),data_NoOutliers!BKG33,MID(data_NoOutliers!BKG33,2,99)/2),"")</f>
        <v/>
      </c>
      <c r="BWW33" s="4" t="str">
        <f>IFERROR(IF(N(data_NoOutliers!BKH33),data_NoOutliers!BKH33,MID(data_NoOutliers!BKH33,2,99)/2),"")</f>
        <v/>
      </c>
      <c r="BWX33" s="4" t="str">
        <f>IFERROR(IF(N(data_NoOutliers!BKI33),data_NoOutliers!BKI33,MID(data_NoOutliers!BKI33,2,99)/2),"")</f>
        <v/>
      </c>
      <c r="BWY33" s="4" t="str">
        <f>IFERROR(IF(N(data_NoOutliers!BKJ33),data_NoOutliers!BKJ33,MID(data_NoOutliers!BKJ33,2,99)/2),"")</f>
        <v/>
      </c>
      <c r="BWZ33" s="4" t="str">
        <f>IFERROR(IF(N(data_NoOutliers!BKK33),data_NoOutliers!BKK33,MID(data_NoOutliers!BKK33,2,99)/2),"")</f>
        <v/>
      </c>
      <c r="BXA33" s="4" t="str">
        <f>IFERROR(IF(N(data_NoOutliers!BKL33),data_NoOutliers!BKL33,MID(data_NoOutliers!BKL33,2,99)/2),"")</f>
        <v/>
      </c>
      <c r="BXB33" s="4" t="str">
        <f>IFERROR(IF(N(data_NoOutliers!BKM33),data_NoOutliers!BKM33,MID(data_NoOutliers!BKM33,2,99)/2),"")</f>
        <v/>
      </c>
      <c r="BXC33" s="4" t="str">
        <f>IFERROR(IF(N(data_NoOutliers!BKN33),data_NoOutliers!BKN33,MID(data_NoOutliers!BKN33,2,99)/2),"")</f>
        <v/>
      </c>
      <c r="BXD33" s="4" t="str">
        <f>IFERROR(IF(N(data_NoOutliers!BKO33),data_NoOutliers!BKO33,MID(data_NoOutliers!BKO33,2,99)/2),"")</f>
        <v/>
      </c>
      <c r="BXE33" s="4" t="str">
        <f>IFERROR(IF(N(data_NoOutliers!BKP33),data_NoOutliers!BKP33,MID(data_NoOutliers!BKP33,2,99)/2),"")</f>
        <v/>
      </c>
      <c r="BXF33" s="4" t="str">
        <f>IFERROR(IF(N(data_NoOutliers!BKQ33),data_NoOutliers!BKQ33,MID(data_NoOutliers!BKQ33,2,99)/2),"")</f>
        <v/>
      </c>
      <c r="BXG33" s="4" t="str">
        <f>IFERROR(IF(N(data_NoOutliers!BKR33),data_NoOutliers!BKR33,MID(data_NoOutliers!BKR33,2,99)/2),"")</f>
        <v/>
      </c>
      <c r="BXH33" s="4" t="str">
        <f>IFERROR(IF(N(data_NoOutliers!BKS33),data_NoOutliers!BKS33,MID(data_NoOutliers!BKS33,2,99)/2),"")</f>
        <v/>
      </c>
      <c r="BXI33" s="4" t="str">
        <f>IFERROR(IF(N(data_NoOutliers!BKT33),data_NoOutliers!BKT33,MID(data_NoOutliers!BKT33,2,99)/2),"")</f>
        <v/>
      </c>
      <c r="BXJ33" s="4" t="str">
        <f>IFERROR(IF(N(data_NoOutliers!BKU33),data_NoOutliers!BKU33,MID(data_NoOutliers!BKU33,2,99)/2),"")</f>
        <v/>
      </c>
      <c r="BXK33" s="4" t="str">
        <f>IFERROR(IF(N(data_NoOutliers!BKV33),data_NoOutliers!BKV33,MID(data_NoOutliers!BKV33,2,99)/2),"")</f>
        <v/>
      </c>
      <c r="BXL33" s="4" t="str">
        <f>IFERROR(IF(N(data_NoOutliers!BKW33),data_NoOutliers!BKW33,MID(data_NoOutliers!BKW33,2,99)/2),"")</f>
        <v/>
      </c>
      <c r="BXM33" s="4" t="str">
        <f>IFERROR(IF(N(data_NoOutliers!BKX33),data_NoOutliers!BKX33,MID(data_NoOutliers!BKX33,2,99)/2),"")</f>
        <v/>
      </c>
      <c r="BXN33" s="4" t="str">
        <f>IFERROR(IF(N(data_NoOutliers!BKY33),data_NoOutliers!BKY33,MID(data_NoOutliers!BKY33,2,99)/2),"")</f>
        <v/>
      </c>
      <c r="BXO33" s="4" t="str">
        <f>IFERROR(IF(N(data_NoOutliers!BKZ33),data_NoOutliers!BKZ33,MID(data_NoOutliers!BKZ33,2,99)/2),"")</f>
        <v/>
      </c>
      <c r="BXP33" s="4" t="str">
        <f>IFERROR(IF(N(data_NoOutliers!BLA33),data_NoOutliers!BLA33,MID(data_NoOutliers!BLA33,2,99)/2),"")</f>
        <v/>
      </c>
      <c r="BXQ33" s="4" t="str">
        <f>IFERROR(IF(N(data_NoOutliers!BLB33),data_NoOutliers!BLB33,MID(data_NoOutliers!BLB33,2,99)/2),"")</f>
        <v/>
      </c>
      <c r="BXR33" s="4" t="str">
        <f>IFERROR(IF(N(data_NoOutliers!BLC33),data_NoOutliers!BLC33,MID(data_NoOutliers!BLC33,2,99)/2),"")</f>
        <v/>
      </c>
      <c r="BXS33" s="4" t="str">
        <f>IFERROR(IF(N(data_NoOutliers!BLD33),data_NoOutliers!BLD33,MID(data_NoOutliers!BLD33,2,99)/2),"")</f>
        <v/>
      </c>
      <c r="BXT33" s="4" t="str">
        <f>IFERROR(IF(N(data_NoOutliers!BLE33),data_NoOutliers!BLE33,MID(data_NoOutliers!BLE33,2,99)/2),"")</f>
        <v/>
      </c>
      <c r="BXU33" s="4" t="str">
        <f>IFERROR(IF(N(data_NoOutliers!BLF33),data_NoOutliers!BLF33,MID(data_NoOutliers!BLF33,2,99)/2),"")</f>
        <v/>
      </c>
      <c r="BXV33" s="4" t="str">
        <f>IFERROR(IF(N(data_NoOutliers!BLG33),data_NoOutliers!BLG33,MID(data_NoOutliers!BLG33,2,99)/2),"")</f>
        <v/>
      </c>
      <c r="BXW33" s="4" t="str">
        <f>IFERROR(IF(N(data_NoOutliers!BLH33),data_NoOutliers!BLH33,MID(data_NoOutliers!BLH33,2,99)/2),"")</f>
        <v/>
      </c>
      <c r="BXX33" s="4" t="str">
        <f>IFERROR(IF(N(data_NoOutliers!BLI33),data_NoOutliers!BLI33,MID(data_NoOutliers!BLI33,2,99)/2),"")</f>
        <v/>
      </c>
      <c r="BXY33" s="4" t="str">
        <f>IFERROR(IF(N(data_NoOutliers!BLJ33),data_NoOutliers!BLJ33,MID(data_NoOutliers!BLJ33,2,99)/2),"")</f>
        <v/>
      </c>
      <c r="BXZ33" s="4" t="str">
        <f>IFERROR(IF(N(data_NoOutliers!BLK33),data_NoOutliers!BLK33,MID(data_NoOutliers!BLK33,2,99)/2),"")</f>
        <v/>
      </c>
      <c r="BYA33" s="4" t="str">
        <f>IFERROR(IF(N(data_NoOutliers!BLL33),data_NoOutliers!BLL33,MID(data_NoOutliers!BLL33,2,99)/2),"")</f>
        <v/>
      </c>
      <c r="BYB33" s="4" t="str">
        <f>IFERROR(IF(N(data_NoOutliers!BLM33),data_NoOutliers!BLM33,MID(data_NoOutliers!BLM33,2,99)/2),"")</f>
        <v/>
      </c>
      <c r="BYC33" s="4" t="str">
        <f>IFERROR(IF(N(data_NoOutliers!BLN33),data_NoOutliers!BLN33,MID(data_NoOutliers!BLN33,2,99)/2),"")</f>
        <v/>
      </c>
      <c r="BYD33" s="4" t="str">
        <f>IFERROR(IF(N(data_NoOutliers!BLO33),data_NoOutliers!BLO33,MID(data_NoOutliers!BLO33,2,99)/2),"")</f>
        <v/>
      </c>
      <c r="BYE33" s="4" t="str">
        <f>IFERROR(IF(N(data_NoOutliers!BLP33),data_NoOutliers!BLP33,MID(data_NoOutliers!BLP33,2,99)/2),"")</f>
        <v/>
      </c>
      <c r="BYF33" s="4" t="str">
        <f>IFERROR(IF(N(data_NoOutliers!BLQ33),data_NoOutliers!BLQ33,MID(data_NoOutliers!BLQ33,2,99)/2),"")</f>
        <v/>
      </c>
      <c r="BYG33" s="4" t="str">
        <f>IFERROR(IF(N(data_NoOutliers!BLR33),data_NoOutliers!BLR33,MID(data_NoOutliers!BLR33,2,99)/2),"")</f>
        <v/>
      </c>
      <c r="BYH33" s="4" t="str">
        <f>IFERROR(IF(N(data_NoOutliers!BLS33),data_NoOutliers!BLS33,MID(data_NoOutliers!BLS33,2,99)/2),"")</f>
        <v/>
      </c>
      <c r="BYI33" s="4" t="str">
        <f>IFERROR(IF(N(data_NoOutliers!BLT33),data_NoOutliers!BLT33,MID(data_NoOutliers!BLT33,2,99)/2),"")</f>
        <v/>
      </c>
      <c r="BYJ33" s="4" t="str">
        <f>IFERROR(IF(N(data_NoOutliers!BLU33),data_NoOutliers!BLU33,MID(data_NoOutliers!BLU33,2,99)/2),"")</f>
        <v/>
      </c>
      <c r="BYK33" s="4" t="str">
        <f>IFERROR(IF(N(data_NoOutliers!BLV33),data_NoOutliers!BLV33,MID(data_NoOutliers!BLV33,2,99)/2),"")</f>
        <v/>
      </c>
      <c r="BYL33" s="4" t="str">
        <f>IFERROR(IF(N(data_NoOutliers!BLW33),data_NoOutliers!BLW33,MID(data_NoOutliers!BLW33,2,99)/2),"")</f>
        <v/>
      </c>
      <c r="BYM33" s="4" t="str">
        <f>IFERROR(IF(N(data_NoOutliers!BLX33),data_NoOutliers!BLX33,MID(data_NoOutliers!BLX33,2,99)/2),"")</f>
        <v/>
      </c>
      <c r="BYN33" s="4" t="str">
        <f>IFERROR(IF(N(data_NoOutliers!BLY33),data_NoOutliers!BLY33,MID(data_NoOutliers!BLY33,2,99)/2),"")</f>
        <v/>
      </c>
      <c r="BYO33" s="4" t="str">
        <f>IFERROR(IF(N(data_NoOutliers!BLZ33),data_NoOutliers!BLZ33,MID(data_NoOutliers!BLZ33,2,99)/2),"")</f>
        <v/>
      </c>
      <c r="BYP33" s="4" t="str">
        <f>IFERROR(IF(N(data_NoOutliers!BMA33),data_NoOutliers!BMA33,MID(data_NoOutliers!BMA33,2,99)/2),"")</f>
        <v/>
      </c>
      <c r="BYQ33" s="4" t="str">
        <f>IFERROR(IF(N(data_NoOutliers!BMB33),data_NoOutliers!BMB33,MID(data_NoOutliers!BMB33,2,99)/2),"")</f>
        <v/>
      </c>
      <c r="BYR33" s="4" t="str">
        <f>IFERROR(IF(N(data_NoOutliers!BMC33),data_NoOutliers!BMC33,MID(data_NoOutliers!BMC33,2,99)/2),"")</f>
        <v/>
      </c>
      <c r="BYS33" s="4" t="str">
        <f>IFERROR(IF(N(data_NoOutliers!BMD33),data_NoOutliers!BMD33,MID(data_NoOutliers!BMD33,2,99)/2),"")</f>
        <v/>
      </c>
      <c r="BYT33" s="4" t="str">
        <f>IFERROR(IF(N(data_NoOutliers!BME33),data_NoOutliers!BME33,MID(data_NoOutliers!BME33,2,99)/2),"")</f>
        <v/>
      </c>
      <c r="BYU33" s="4" t="str">
        <f>IFERROR(IF(N(data_NoOutliers!BMF33),data_NoOutliers!BMF33,MID(data_NoOutliers!BMF33,2,99)/2),"")</f>
        <v/>
      </c>
      <c r="BYV33" s="4" t="str">
        <f>IFERROR(IF(N(data_NoOutliers!BMG33),data_NoOutliers!BMG33,MID(data_NoOutliers!BMG33,2,99)/2),"")</f>
        <v/>
      </c>
      <c r="BYW33" s="4" t="str">
        <f>IFERROR(IF(N(data_NoOutliers!BMH33),data_NoOutliers!BMH33,MID(data_NoOutliers!BMH33,2,99)/2),"")</f>
        <v/>
      </c>
      <c r="BYX33" s="4" t="str">
        <f>IFERROR(IF(N(data_NoOutliers!BMI33),data_NoOutliers!BMI33,MID(data_NoOutliers!BMI33,2,99)/2),"")</f>
        <v/>
      </c>
      <c r="BYY33" s="4" t="str">
        <f>IFERROR(IF(N(data_NoOutliers!BMJ33),data_NoOutliers!BMJ33,MID(data_NoOutliers!BMJ33,2,99)/2),"")</f>
        <v/>
      </c>
      <c r="BYZ33" s="4" t="str">
        <f>IFERROR(IF(N(data_NoOutliers!BMK33),data_NoOutliers!BMK33,MID(data_NoOutliers!BMK33,2,99)/2),"")</f>
        <v/>
      </c>
      <c r="BZA33" s="4" t="str">
        <f>IFERROR(IF(N(data_NoOutliers!BML33),data_NoOutliers!BML33,MID(data_NoOutliers!BML33,2,99)/2),"")</f>
        <v/>
      </c>
      <c r="BZB33" s="4" t="str">
        <f>IFERROR(IF(N(data_NoOutliers!BMM33),data_NoOutliers!BMM33,MID(data_NoOutliers!BMM33,2,99)/2),"")</f>
        <v/>
      </c>
      <c r="BZC33" s="4" t="str">
        <f>IFERROR(IF(N(data_NoOutliers!BMN33),data_NoOutliers!BMN33,MID(data_NoOutliers!BMN33,2,99)/2),"")</f>
        <v/>
      </c>
      <c r="BZD33" s="4" t="str">
        <f>IFERROR(IF(N(data_NoOutliers!BMO33),data_NoOutliers!BMO33,MID(data_NoOutliers!BMO33,2,99)/2),"")</f>
        <v/>
      </c>
      <c r="BZE33" s="4" t="str">
        <f>IFERROR(IF(N(data_NoOutliers!BMP33),data_NoOutliers!BMP33,MID(data_NoOutliers!BMP33,2,99)/2),"")</f>
        <v/>
      </c>
      <c r="BZF33" s="4" t="str">
        <f>IFERROR(IF(N(data_NoOutliers!BMQ33),data_NoOutliers!BMQ33,MID(data_NoOutliers!BMQ33,2,99)/2),"")</f>
        <v/>
      </c>
      <c r="BZG33" s="4" t="str">
        <f>IFERROR(IF(N(data_NoOutliers!BMR33),data_NoOutliers!BMR33,MID(data_NoOutliers!BMR33,2,99)/2),"")</f>
        <v/>
      </c>
      <c r="BZH33" s="4" t="str">
        <f>IFERROR(IF(N(data_NoOutliers!BMS33),data_NoOutliers!BMS33,MID(data_NoOutliers!BMS33,2,99)/2),"")</f>
        <v/>
      </c>
      <c r="BZI33" s="4" t="str">
        <f>IFERROR(IF(N(data_NoOutliers!BMT33),data_NoOutliers!BMT33,MID(data_NoOutliers!BMT33,2,99)/2),"")</f>
        <v/>
      </c>
      <c r="BZJ33" s="4" t="str">
        <f>IFERROR(IF(N(data_NoOutliers!BMU33),data_NoOutliers!BMU33,MID(data_NoOutliers!BMU33,2,99)/2),"")</f>
        <v/>
      </c>
      <c r="BZK33" s="4" t="str">
        <f>IFERROR(IF(N(data_NoOutliers!BMV33),data_NoOutliers!BMV33,MID(data_NoOutliers!BMV33,2,99)/2),"")</f>
        <v/>
      </c>
      <c r="BZL33" s="4" t="str">
        <f>IFERROR(IF(N(data_NoOutliers!BMW33),data_NoOutliers!BMW33,MID(data_NoOutliers!BMW33,2,99)/2),"")</f>
        <v/>
      </c>
      <c r="BZM33" s="4" t="str">
        <f>IFERROR(IF(N(data_NoOutliers!BMX33),data_NoOutliers!BMX33,MID(data_NoOutliers!BMX33,2,99)/2),"")</f>
        <v/>
      </c>
      <c r="BZN33" s="4" t="str">
        <f>IFERROR(IF(N(data_NoOutliers!BMY33),data_NoOutliers!BMY33,MID(data_NoOutliers!BMY33,2,99)/2),"")</f>
        <v/>
      </c>
      <c r="BZO33" s="4" t="str">
        <f>IFERROR(IF(N(data_NoOutliers!BMZ33),data_NoOutliers!BMZ33,MID(data_NoOutliers!BMZ33,2,99)/2),"")</f>
        <v/>
      </c>
      <c r="BZP33" s="4" t="str">
        <f>IFERROR(IF(N(data_NoOutliers!BNA33),data_NoOutliers!BNA33,MID(data_NoOutliers!BNA33,2,99)/2),"")</f>
        <v/>
      </c>
      <c r="BZQ33" s="4" t="str">
        <f>IFERROR(IF(N(data_NoOutliers!BNB33),data_NoOutliers!BNB33,MID(data_NoOutliers!BNB33,2,99)/2),"")</f>
        <v/>
      </c>
      <c r="BZR33" s="4" t="str">
        <f>IFERROR(IF(N(data_NoOutliers!BNC33),data_NoOutliers!BNC33,MID(data_NoOutliers!BNC33,2,99)/2),"")</f>
        <v/>
      </c>
      <c r="BZS33" s="4" t="str">
        <f>IFERROR(IF(N(data_NoOutliers!BND33),data_NoOutliers!BND33,MID(data_NoOutliers!BND33,2,99)/2),"")</f>
        <v/>
      </c>
      <c r="BZT33" s="4" t="str">
        <f>IFERROR(IF(N(data_NoOutliers!BNE33),data_NoOutliers!BNE33,MID(data_NoOutliers!BNE33,2,99)/2),"")</f>
        <v/>
      </c>
      <c r="BZU33" s="4" t="str">
        <f>IFERROR(IF(N(data_NoOutliers!BNF33),data_NoOutliers!BNF33,MID(data_NoOutliers!BNF33,2,99)/2),"")</f>
        <v/>
      </c>
      <c r="BZV33" s="4" t="str">
        <f>IFERROR(IF(N(data_NoOutliers!BNG33),data_NoOutliers!BNG33,MID(data_NoOutliers!BNG33,2,99)/2),"")</f>
        <v/>
      </c>
      <c r="BZW33" s="4" t="str">
        <f>IFERROR(IF(N(data_NoOutliers!BNH33),data_NoOutliers!BNH33,MID(data_NoOutliers!BNH33,2,99)/2),"")</f>
        <v/>
      </c>
      <c r="BZX33" s="4" t="str">
        <f>IFERROR(IF(N(data_NoOutliers!BNI33),data_NoOutliers!BNI33,MID(data_NoOutliers!BNI33,2,99)/2),"")</f>
        <v/>
      </c>
      <c r="BZY33" s="4" t="str">
        <f>IFERROR(IF(N(data_NoOutliers!BNJ33),data_NoOutliers!BNJ33,MID(data_NoOutliers!BNJ33,2,99)/2),"")</f>
        <v/>
      </c>
      <c r="BZZ33" s="4" t="str">
        <f>IFERROR(IF(N(data_NoOutliers!BNK33),data_NoOutliers!BNK33,MID(data_NoOutliers!BNK33,2,99)/2),"")</f>
        <v/>
      </c>
      <c r="CAA33" s="4" t="str">
        <f>IFERROR(IF(N(data_NoOutliers!BNL33),data_NoOutliers!BNL33,MID(data_NoOutliers!BNL33,2,99)/2),"")</f>
        <v/>
      </c>
      <c r="CAB33" s="4" t="str">
        <f>IFERROR(IF(N(data_NoOutliers!BNM33),data_NoOutliers!BNM33,MID(data_NoOutliers!BNM33,2,99)/2),"")</f>
        <v/>
      </c>
      <c r="CAC33" s="4" t="str">
        <f>IFERROR(IF(N(data_NoOutliers!BNN33),data_NoOutliers!BNN33,MID(data_NoOutliers!BNN33,2,99)/2),"")</f>
        <v/>
      </c>
      <c r="CAD33" s="4" t="str">
        <f>IFERROR(IF(N(data_NoOutliers!BNO33),data_NoOutliers!BNO33,MID(data_NoOutliers!BNO33,2,99)/2),"")</f>
        <v/>
      </c>
      <c r="CAE33" s="4" t="str">
        <f>IFERROR(IF(N(data_NoOutliers!BNP33),data_NoOutliers!BNP33,MID(data_NoOutliers!BNP33,2,99)/2),"")</f>
        <v/>
      </c>
      <c r="CAF33" s="4" t="str">
        <f>IFERROR(IF(N(data_NoOutliers!BNQ33),data_NoOutliers!BNQ33,MID(data_NoOutliers!BNQ33,2,99)/2),"")</f>
        <v/>
      </c>
      <c r="CAG33" s="4" t="str">
        <f>IFERROR(IF(N(data_NoOutliers!BNR33),data_NoOutliers!BNR33,MID(data_NoOutliers!BNR33,2,99)/2),"")</f>
        <v/>
      </c>
      <c r="CAH33" s="4" t="str">
        <f>IFERROR(IF(N(data_NoOutliers!BNS33),data_NoOutliers!BNS33,MID(data_NoOutliers!BNS33,2,99)/2),"")</f>
        <v/>
      </c>
      <c r="CAI33" s="4" t="str">
        <f>IFERROR(IF(N(data_NoOutliers!BNT33),data_NoOutliers!BNT33,MID(data_NoOutliers!BNT33,2,99)/2),"")</f>
        <v/>
      </c>
      <c r="CAJ33" s="4" t="str">
        <f>IFERROR(IF(N(data_NoOutliers!BNU33),data_NoOutliers!BNU33,MID(data_NoOutliers!BNU33,2,99)/2),"")</f>
        <v/>
      </c>
      <c r="CAK33" s="4" t="str">
        <f>IFERROR(IF(N(data_NoOutliers!BNV33),data_NoOutliers!BNV33,MID(data_NoOutliers!BNV33,2,99)/2),"")</f>
        <v/>
      </c>
      <c r="CAL33" s="4" t="str">
        <f>IFERROR(IF(N(data_NoOutliers!BNW33),data_NoOutliers!BNW33,MID(data_NoOutliers!BNW33,2,99)/2),"")</f>
        <v/>
      </c>
      <c r="CAM33" s="4" t="str">
        <f>IFERROR(IF(N(data_NoOutliers!BNX33),data_NoOutliers!BNX33,MID(data_NoOutliers!BNX33,2,99)/2),"")</f>
        <v/>
      </c>
      <c r="CAN33" s="4" t="str">
        <f>IFERROR(IF(N(data_NoOutliers!BNY33),data_NoOutliers!BNY33,MID(data_NoOutliers!BNY33,2,99)/2),"")</f>
        <v/>
      </c>
      <c r="CAO33" s="4" t="str">
        <f>IFERROR(IF(N(data_NoOutliers!BNZ33),data_NoOutliers!BNZ33,MID(data_NoOutliers!BNZ33,2,99)/2),"")</f>
        <v/>
      </c>
      <c r="CAP33" s="4" t="str">
        <f>IFERROR(IF(N(data_NoOutliers!BOA33),data_NoOutliers!BOA33,MID(data_NoOutliers!BOA33,2,99)/2),"")</f>
        <v/>
      </c>
      <c r="CAQ33" s="4" t="str">
        <f>IFERROR(IF(N(data_NoOutliers!BOB33),data_NoOutliers!BOB33,MID(data_NoOutliers!BOB33,2,99)/2),"")</f>
        <v/>
      </c>
      <c r="CAR33" s="4" t="str">
        <f>IFERROR(IF(N(data_NoOutliers!BOC33),data_NoOutliers!BOC33,MID(data_NoOutliers!BOC33,2,99)/2),"")</f>
        <v/>
      </c>
      <c r="CAS33" s="4" t="str">
        <f>IFERROR(IF(N(data_NoOutliers!BOD33),data_NoOutliers!BOD33,MID(data_NoOutliers!BOD33,2,99)/2),"")</f>
        <v/>
      </c>
      <c r="CAT33" s="4" t="str">
        <f>IFERROR(IF(N(data_NoOutliers!BOE33),data_NoOutliers!BOE33,MID(data_NoOutliers!BOE33,2,99)/2),"")</f>
        <v/>
      </c>
      <c r="CAU33" s="4" t="str">
        <f>IFERROR(IF(N(data_NoOutliers!BOF33),data_NoOutliers!BOF33,MID(data_NoOutliers!BOF33,2,99)/2),"")</f>
        <v/>
      </c>
      <c r="CAV33" s="4" t="str">
        <f>IFERROR(IF(N(data_NoOutliers!BOG33),data_NoOutliers!BOG33,MID(data_NoOutliers!BOG33,2,99)/2),"")</f>
        <v/>
      </c>
      <c r="CAW33" s="4" t="str">
        <f>IFERROR(IF(N(data_NoOutliers!BOH33),data_NoOutliers!BOH33,MID(data_NoOutliers!BOH33,2,99)/2),"")</f>
        <v/>
      </c>
      <c r="CAX33" s="4" t="str">
        <f>IFERROR(IF(N(data_NoOutliers!BOI33),data_NoOutliers!BOI33,MID(data_NoOutliers!BOI33,2,99)/2),"")</f>
        <v/>
      </c>
      <c r="CAY33" s="4" t="str">
        <f>IFERROR(IF(N(data_NoOutliers!BOJ33),data_NoOutliers!BOJ33,MID(data_NoOutliers!BOJ33,2,99)/2),"")</f>
        <v/>
      </c>
      <c r="CAZ33" s="4" t="str">
        <f>IFERROR(IF(N(data_NoOutliers!BOK33),data_NoOutliers!BOK33,MID(data_NoOutliers!BOK33,2,99)/2),"")</f>
        <v/>
      </c>
      <c r="CBA33" s="4" t="str">
        <f>IFERROR(IF(N(data_NoOutliers!BOL33),data_NoOutliers!BOL33,MID(data_NoOutliers!BOL33,2,99)/2),"")</f>
        <v/>
      </c>
      <c r="CBB33" s="4" t="str">
        <f>IFERROR(IF(N(data_NoOutliers!BOM33),data_NoOutliers!BOM33,MID(data_NoOutliers!BOM33,2,99)/2),"")</f>
        <v/>
      </c>
      <c r="CBC33" s="4" t="str">
        <f>IFERROR(IF(N(data_NoOutliers!BON33),data_NoOutliers!BON33,MID(data_NoOutliers!BON33,2,99)/2),"")</f>
        <v/>
      </c>
      <c r="CBD33" s="4" t="str">
        <f>IFERROR(IF(N(data_NoOutliers!BOO33),data_NoOutliers!BOO33,MID(data_NoOutliers!BOO33,2,99)/2),"")</f>
        <v/>
      </c>
      <c r="CBE33" s="4" t="str">
        <f>IFERROR(IF(N(data_NoOutliers!BOP33),data_NoOutliers!BOP33,MID(data_NoOutliers!BOP33,2,99)/2),"")</f>
        <v/>
      </c>
      <c r="CBF33" s="4" t="str">
        <f>IFERROR(IF(N(data_NoOutliers!BOQ33),data_NoOutliers!BOQ33,MID(data_NoOutliers!BOQ33,2,99)/2),"")</f>
        <v/>
      </c>
      <c r="CBG33" s="4" t="str">
        <f>IFERROR(IF(N(data_NoOutliers!BOR33),data_NoOutliers!BOR33,MID(data_NoOutliers!BOR33,2,99)/2),"")</f>
        <v/>
      </c>
      <c r="CBH33" s="4" t="str">
        <f>IFERROR(IF(N(data_NoOutliers!BOS33),data_NoOutliers!BOS33,MID(data_NoOutliers!BOS33,2,99)/2),"")</f>
        <v/>
      </c>
      <c r="CBI33" s="4" t="str">
        <f>IFERROR(IF(N(data_NoOutliers!BOT33),data_NoOutliers!BOT33,MID(data_NoOutliers!BOT33,2,99)/2),"")</f>
        <v/>
      </c>
      <c r="CBJ33" s="4" t="str">
        <f>IFERROR(IF(N(data_NoOutliers!BOU33),data_NoOutliers!BOU33,MID(data_NoOutliers!BOU33,2,99)/2),"")</f>
        <v/>
      </c>
      <c r="CBK33" s="4" t="str">
        <f>IFERROR(IF(N(data_NoOutliers!BOV33),data_NoOutliers!BOV33,MID(data_NoOutliers!BOV33,2,99)/2),"")</f>
        <v/>
      </c>
      <c r="CBL33" s="4" t="str">
        <f>IFERROR(IF(N(data_NoOutliers!BOW33),data_NoOutliers!BOW33,MID(data_NoOutliers!BOW33,2,99)/2),"")</f>
        <v/>
      </c>
      <c r="CBM33" s="4" t="str">
        <f>IFERROR(IF(N(data_NoOutliers!BOX33),data_NoOutliers!BOX33,MID(data_NoOutliers!BOX33,2,99)/2),"")</f>
        <v/>
      </c>
      <c r="CBN33" s="4" t="str">
        <f>IFERROR(IF(N(data_NoOutliers!BOY33),data_NoOutliers!BOY33,MID(data_NoOutliers!BOY33,2,99)/2),"")</f>
        <v/>
      </c>
      <c r="CBO33" s="4" t="str">
        <f>IFERROR(IF(N(data_NoOutliers!BOZ33),data_NoOutliers!BOZ33,MID(data_NoOutliers!BOZ33,2,99)/2),"")</f>
        <v/>
      </c>
      <c r="CBP33" s="4" t="str">
        <f>IFERROR(IF(N(data_NoOutliers!BPA33),data_NoOutliers!BPA33,MID(data_NoOutliers!BPA33,2,99)/2),"")</f>
        <v/>
      </c>
      <c r="CBQ33" s="4" t="str">
        <f>IFERROR(IF(N(data_NoOutliers!BPB33),data_NoOutliers!BPB33,MID(data_NoOutliers!BPB33,2,99)/2),"")</f>
        <v/>
      </c>
      <c r="CBR33" s="4" t="str">
        <f>IFERROR(IF(N(data_NoOutliers!BPC33),data_NoOutliers!BPC33,MID(data_NoOutliers!BPC33,2,99)/2),"")</f>
        <v/>
      </c>
      <c r="CBS33" s="4" t="str">
        <f>IFERROR(IF(N(data_NoOutliers!BPD33),data_NoOutliers!BPD33,MID(data_NoOutliers!BPD33,2,99)/2),"")</f>
        <v/>
      </c>
      <c r="CBT33" s="4" t="str">
        <f>IFERROR(IF(N(data_NoOutliers!BPE33),data_NoOutliers!BPE33,MID(data_NoOutliers!BPE33,2,99)/2),"")</f>
        <v/>
      </c>
      <c r="CBU33" s="4" t="str">
        <f>IFERROR(IF(N(data_NoOutliers!BPF33),data_NoOutliers!BPF33,MID(data_NoOutliers!BPF33,2,99)/2),"")</f>
        <v/>
      </c>
      <c r="CBV33" s="4" t="str">
        <f>IFERROR(IF(N(data_NoOutliers!BPG33),data_NoOutliers!BPG33,MID(data_NoOutliers!BPG33,2,99)/2),"")</f>
        <v/>
      </c>
      <c r="CBW33" s="4" t="str">
        <f>IFERROR(IF(N(data_NoOutliers!BPH33),data_NoOutliers!BPH33,MID(data_NoOutliers!BPH33,2,99)/2),"")</f>
        <v/>
      </c>
      <c r="CBX33" s="4" t="str">
        <f>IFERROR(IF(N(data_NoOutliers!BPI33),data_NoOutliers!BPI33,MID(data_NoOutliers!BPI33,2,99)/2),"")</f>
        <v/>
      </c>
      <c r="CBY33" s="4" t="str">
        <f>IFERROR(IF(N(data_NoOutliers!BPJ33),data_NoOutliers!BPJ33,MID(data_NoOutliers!BPJ33,2,99)/2),"")</f>
        <v/>
      </c>
      <c r="CBZ33" s="4" t="str">
        <f>IFERROR(IF(N(data_NoOutliers!BPK33),data_NoOutliers!BPK33,MID(data_NoOutliers!BPK33,2,99)/2),"")</f>
        <v/>
      </c>
      <c r="CCA33" s="4" t="str">
        <f>IFERROR(IF(N(data_NoOutliers!BPL33),data_NoOutliers!BPL33,MID(data_NoOutliers!BPL33,2,99)/2),"")</f>
        <v/>
      </c>
      <c r="CCB33" s="4" t="str">
        <f>IFERROR(IF(N(data_NoOutliers!BPM33),data_NoOutliers!BPM33,MID(data_NoOutliers!BPM33,2,99)/2),"")</f>
        <v/>
      </c>
      <c r="CCC33" s="4" t="str">
        <f>IFERROR(IF(N(data_NoOutliers!BPN33),data_NoOutliers!BPN33,MID(data_NoOutliers!BPN33,2,99)/2),"")</f>
        <v/>
      </c>
      <c r="CCD33" s="4" t="str">
        <f>IFERROR(IF(N(data_NoOutliers!BPO33),data_NoOutliers!BPO33,MID(data_NoOutliers!BPO33,2,99)/2),"")</f>
        <v/>
      </c>
      <c r="CCE33" s="4" t="str">
        <f>IFERROR(IF(N(data_NoOutliers!BPP33),data_NoOutliers!BPP33,MID(data_NoOutliers!BPP33,2,99)/2),"")</f>
        <v/>
      </c>
      <c r="CCF33" s="4" t="str">
        <f>IFERROR(IF(N(data_NoOutliers!BPQ33),data_NoOutliers!BPQ33,MID(data_NoOutliers!BPQ33,2,99)/2),"")</f>
        <v/>
      </c>
      <c r="CCG33" s="4" t="str">
        <f>IFERROR(IF(N(data_NoOutliers!BPR33),data_NoOutliers!BPR33,MID(data_NoOutliers!BPR33,2,99)/2),"")</f>
        <v/>
      </c>
      <c r="CCH33" s="4" t="str">
        <f>IFERROR(IF(N(data_NoOutliers!BPS33),data_NoOutliers!BPS33,MID(data_NoOutliers!BPS33,2,99)/2),"")</f>
        <v/>
      </c>
      <c r="CCI33" s="4" t="str">
        <f>IFERROR(IF(N(data_NoOutliers!BPT33),data_NoOutliers!BPT33,MID(data_NoOutliers!BPT33,2,99)/2),"")</f>
        <v/>
      </c>
      <c r="CCJ33" s="4" t="str">
        <f>IFERROR(IF(N(data_NoOutliers!BPU33),data_NoOutliers!BPU33,MID(data_NoOutliers!BPU33,2,99)/2),"")</f>
        <v/>
      </c>
      <c r="CCK33" s="4" t="str">
        <f>IFERROR(IF(N(data_NoOutliers!BPV33),data_NoOutliers!BPV33,MID(data_NoOutliers!BPV33,2,99)/2),"")</f>
        <v/>
      </c>
      <c r="CCL33" s="4" t="str">
        <f>IFERROR(IF(N(data_NoOutliers!BPW33),data_NoOutliers!BPW33,MID(data_NoOutliers!BPW33,2,99)/2),"")</f>
        <v/>
      </c>
      <c r="CCM33" s="4" t="str">
        <f>IFERROR(IF(N(data_NoOutliers!BPX33),data_NoOutliers!BPX33,MID(data_NoOutliers!BPX33,2,99)/2),"")</f>
        <v/>
      </c>
      <c r="CCN33" s="4" t="str">
        <f>IFERROR(IF(N(data_NoOutliers!BPY33),data_NoOutliers!BPY33,MID(data_NoOutliers!BPY33,2,99)/2),"")</f>
        <v/>
      </c>
      <c r="CCO33" s="4" t="str">
        <f>IFERROR(IF(N(data_NoOutliers!BPZ33),data_NoOutliers!BPZ33,MID(data_NoOutliers!BPZ33,2,99)/2),"")</f>
        <v/>
      </c>
      <c r="CCP33" s="4" t="str">
        <f>IFERROR(IF(N(data_NoOutliers!BQA33),data_NoOutliers!BQA33,MID(data_NoOutliers!BQA33,2,99)/2),"")</f>
        <v/>
      </c>
      <c r="CCQ33" s="4" t="str">
        <f>IFERROR(IF(N(data_NoOutliers!BQB33),data_NoOutliers!BQB33,MID(data_NoOutliers!BQB33,2,99)/2),"")</f>
        <v/>
      </c>
      <c r="CCR33" s="4" t="str">
        <f>IFERROR(IF(N(data_NoOutliers!BQC33),data_NoOutliers!BQC33,MID(data_NoOutliers!BQC33,2,99)/2),"")</f>
        <v/>
      </c>
      <c r="CCS33" s="4" t="str">
        <f>IFERROR(IF(N(data_NoOutliers!BQD33),data_NoOutliers!BQD33,MID(data_NoOutliers!BQD33,2,99)/2),"")</f>
        <v/>
      </c>
      <c r="CCT33" s="4" t="str">
        <f>IFERROR(IF(N(data_NoOutliers!BQE33),data_NoOutliers!BQE33,MID(data_NoOutliers!BQE33,2,99)/2),"")</f>
        <v/>
      </c>
      <c r="CCU33" s="4" t="str">
        <f>IFERROR(IF(N(data_NoOutliers!BQF33),data_NoOutliers!BQF33,MID(data_NoOutliers!BQF33,2,99)/2),"")</f>
        <v/>
      </c>
      <c r="CCV33" s="4" t="str">
        <f>IFERROR(IF(N(data_NoOutliers!BQG33),data_NoOutliers!BQG33,MID(data_NoOutliers!BQG33,2,99)/2),"")</f>
        <v/>
      </c>
      <c r="CCW33" s="4" t="str">
        <f>IFERROR(IF(N(data_NoOutliers!BQH33),data_NoOutliers!BQH33,MID(data_NoOutliers!BQH33,2,99)/2),"")</f>
        <v/>
      </c>
      <c r="CCX33" s="4" t="str">
        <f>IFERROR(IF(N(data_NoOutliers!BQI33),data_NoOutliers!BQI33,MID(data_NoOutliers!BQI33,2,99)/2),"")</f>
        <v/>
      </c>
      <c r="CCY33" s="4" t="str">
        <f>IFERROR(IF(N(data_NoOutliers!BQJ33),data_NoOutliers!BQJ33,MID(data_NoOutliers!BQJ33,2,99)/2),"")</f>
        <v/>
      </c>
      <c r="CCZ33" s="4" t="str">
        <f>IFERROR(IF(N(data_NoOutliers!BQK33),data_NoOutliers!BQK33,MID(data_NoOutliers!BQK33,2,99)/2),"")</f>
        <v/>
      </c>
      <c r="CDA33" s="4" t="str">
        <f>IFERROR(IF(N(data_NoOutliers!BQL33),data_NoOutliers!BQL33,MID(data_NoOutliers!BQL33,2,99)/2),"")</f>
        <v/>
      </c>
      <c r="CDB33" s="4" t="str">
        <f>IFERROR(IF(N(data_NoOutliers!BQM33),data_NoOutliers!BQM33,MID(data_NoOutliers!BQM33,2,99)/2),"")</f>
        <v/>
      </c>
      <c r="CDC33" s="4" t="str">
        <f>IFERROR(IF(N(data_NoOutliers!BQN33),data_NoOutliers!BQN33,MID(data_NoOutliers!BQN33,2,99)/2),"")</f>
        <v/>
      </c>
      <c r="CDD33" s="4" t="str">
        <f>IFERROR(IF(N(data_NoOutliers!BQO33),data_NoOutliers!BQO33,MID(data_NoOutliers!BQO33,2,99)/2),"")</f>
        <v/>
      </c>
      <c r="CDE33" s="4" t="str">
        <f>IFERROR(IF(N(data_NoOutliers!BQP33),data_NoOutliers!BQP33,MID(data_NoOutliers!BQP33,2,99)/2),"")</f>
        <v/>
      </c>
      <c r="CDF33" s="4" t="str">
        <f>IFERROR(IF(N(data_NoOutliers!BQQ33),data_NoOutliers!BQQ33,MID(data_NoOutliers!BQQ33,2,99)/2),"")</f>
        <v/>
      </c>
      <c r="CDG33" s="4" t="str">
        <f>IFERROR(IF(N(data_NoOutliers!BQR33),data_NoOutliers!BQR33,MID(data_NoOutliers!BQR33,2,99)/2),"")</f>
        <v/>
      </c>
      <c r="CDH33" s="4" t="str">
        <f>IFERROR(IF(N(data_NoOutliers!BQS33),data_NoOutliers!BQS33,MID(data_NoOutliers!BQS33,2,99)/2),"")</f>
        <v/>
      </c>
      <c r="CDI33" s="4" t="str">
        <f>IFERROR(IF(N(data_NoOutliers!BQT33),data_NoOutliers!BQT33,MID(data_NoOutliers!BQT33,2,99)/2),"")</f>
        <v/>
      </c>
      <c r="CDJ33" s="4" t="str">
        <f>IFERROR(IF(N(data_NoOutliers!BQU33),data_NoOutliers!BQU33,MID(data_NoOutliers!BQU33,2,99)/2),"")</f>
        <v/>
      </c>
      <c r="CDK33" s="4" t="str">
        <f>IFERROR(IF(N(data_NoOutliers!BQV33),data_NoOutliers!BQV33,MID(data_NoOutliers!BQV33,2,99)/2),"")</f>
        <v/>
      </c>
      <c r="CDL33" s="4" t="str">
        <f>IFERROR(IF(N(data_NoOutliers!BQW33),data_NoOutliers!BQW33,MID(data_NoOutliers!BQW33,2,99)/2),"")</f>
        <v/>
      </c>
      <c r="CDM33" s="4" t="str">
        <f>IFERROR(IF(N(data_NoOutliers!BQX33),data_NoOutliers!BQX33,MID(data_NoOutliers!BQX33,2,99)/2),"")</f>
        <v/>
      </c>
      <c r="CDN33" s="4" t="str">
        <f>IFERROR(IF(N(data_NoOutliers!BQY33),data_NoOutliers!BQY33,MID(data_NoOutliers!BQY33,2,99)/2),"")</f>
        <v/>
      </c>
      <c r="CDO33" s="4" t="str">
        <f>IFERROR(IF(N(data_NoOutliers!BQZ33),data_NoOutliers!BQZ33,MID(data_NoOutliers!BQZ33,2,99)/2),"")</f>
        <v/>
      </c>
      <c r="CDP33" s="4" t="str">
        <f>IFERROR(IF(N(data_NoOutliers!BRA33),data_NoOutliers!BRA33,MID(data_NoOutliers!BRA33,2,99)/2),"")</f>
        <v/>
      </c>
      <c r="CDQ33" s="4" t="str">
        <f>IFERROR(IF(N(data_NoOutliers!BRB33),data_NoOutliers!BRB33,MID(data_NoOutliers!BRB33,2,99)/2),"")</f>
        <v/>
      </c>
      <c r="CDR33" s="4" t="str">
        <f>IFERROR(IF(N(data_NoOutliers!BRC33),data_NoOutliers!BRC33,MID(data_NoOutliers!BRC33,2,99)/2),"")</f>
        <v/>
      </c>
      <c r="CDS33" s="4" t="str">
        <f>IFERROR(IF(N(data_NoOutliers!BRD33),data_NoOutliers!BRD33,MID(data_NoOutliers!BRD33,2,99)/2),"")</f>
        <v/>
      </c>
      <c r="CDT33" s="4" t="str">
        <f>IFERROR(IF(N(data_NoOutliers!BRE33),data_NoOutliers!BRE33,MID(data_NoOutliers!BRE33,2,99)/2),"")</f>
        <v/>
      </c>
      <c r="CDU33" s="4" t="str">
        <f>IFERROR(IF(N(data_NoOutliers!BRF33),data_NoOutliers!BRF33,MID(data_NoOutliers!BRF33,2,99)/2),"")</f>
        <v/>
      </c>
      <c r="CDV33" s="4" t="str">
        <f>IFERROR(IF(N(data_NoOutliers!BRG33),data_NoOutliers!BRG33,MID(data_NoOutliers!BRG33,2,99)/2),"")</f>
        <v/>
      </c>
      <c r="CDW33" s="4" t="str">
        <f>IFERROR(IF(N(data_NoOutliers!BRH33),data_NoOutliers!BRH33,MID(data_NoOutliers!BRH33,2,99)/2),"")</f>
        <v/>
      </c>
      <c r="CDX33" s="4" t="str">
        <f>IFERROR(IF(N(data_NoOutliers!BRI33),data_NoOutliers!BRI33,MID(data_NoOutliers!BRI33,2,99)/2),"")</f>
        <v/>
      </c>
      <c r="CDY33" s="4" t="str">
        <f>IFERROR(IF(N(data_NoOutliers!BRJ33),data_NoOutliers!BRJ33,MID(data_NoOutliers!BRJ33,2,99)/2),"")</f>
        <v/>
      </c>
      <c r="CDZ33" s="4" t="str">
        <f>IFERROR(IF(N(data_NoOutliers!BRK33),data_NoOutliers!BRK33,MID(data_NoOutliers!BRK33,2,99)/2),"")</f>
        <v/>
      </c>
      <c r="CEA33" s="4" t="str">
        <f>IFERROR(IF(N(data_NoOutliers!BRL33),data_NoOutliers!BRL33,MID(data_NoOutliers!BRL33,2,99)/2),"")</f>
        <v/>
      </c>
      <c r="CEB33" s="4" t="str">
        <f>IFERROR(IF(N(data_NoOutliers!BRM33),data_NoOutliers!BRM33,MID(data_NoOutliers!BRM33,2,99)/2),"")</f>
        <v/>
      </c>
      <c r="CEC33" s="4" t="str">
        <f>IFERROR(IF(N(data_NoOutliers!BRN33),data_NoOutliers!BRN33,MID(data_NoOutliers!BRN33,2,99)/2),"")</f>
        <v/>
      </c>
      <c r="CED33" s="4" t="str">
        <f>IFERROR(IF(N(data_NoOutliers!BRO33),data_NoOutliers!BRO33,MID(data_NoOutliers!BRO33,2,99)/2),"")</f>
        <v/>
      </c>
      <c r="CEE33" s="4" t="str">
        <f>IFERROR(IF(N(data_NoOutliers!BRP33),data_NoOutliers!BRP33,MID(data_NoOutliers!BRP33,2,99)/2),"")</f>
        <v/>
      </c>
      <c r="CEF33" s="4" t="str">
        <f>IFERROR(IF(N(data_NoOutliers!BRQ33),data_NoOutliers!BRQ33,MID(data_NoOutliers!BRQ33,2,99)/2),"")</f>
        <v/>
      </c>
      <c r="CEG33" s="4" t="str">
        <f>IFERROR(IF(N(data_NoOutliers!BRR33),data_NoOutliers!BRR33,MID(data_NoOutliers!BRR33,2,99)/2),"")</f>
        <v/>
      </c>
      <c r="CEH33" s="4" t="str">
        <f>IFERROR(IF(N(data_NoOutliers!BRS33),data_NoOutliers!BRS33,MID(data_NoOutliers!BRS33,2,99)/2),"")</f>
        <v/>
      </c>
      <c r="CEI33" s="4" t="str">
        <f>IFERROR(IF(N(data_NoOutliers!BRT33),data_NoOutliers!BRT33,MID(data_NoOutliers!BRT33,2,99)/2),"")</f>
        <v/>
      </c>
      <c r="CEJ33" s="4" t="str">
        <f>IFERROR(IF(N(data_NoOutliers!BRU33),data_NoOutliers!BRU33,MID(data_NoOutliers!BRU33,2,99)/2),"")</f>
        <v/>
      </c>
      <c r="CEK33" s="4" t="str">
        <f>IFERROR(IF(N(data_NoOutliers!BRV33),data_NoOutliers!BRV33,MID(data_NoOutliers!BRV33,2,99)/2),"")</f>
        <v/>
      </c>
      <c r="CEL33" s="4" t="str">
        <f>IFERROR(IF(N(data_NoOutliers!BRW33),data_NoOutliers!BRW33,MID(data_NoOutliers!BRW33,2,99)/2),"")</f>
        <v/>
      </c>
      <c r="CEM33" s="4" t="str">
        <f>IFERROR(IF(N(data_NoOutliers!BRX33),data_NoOutliers!BRX33,MID(data_NoOutliers!BRX33,2,99)/2),"")</f>
        <v/>
      </c>
      <c r="CEN33" s="4" t="str">
        <f>IFERROR(IF(N(data_NoOutliers!BRY33),data_NoOutliers!BRY33,MID(data_NoOutliers!BRY33,2,99)/2),"")</f>
        <v/>
      </c>
      <c r="CEO33" s="4" t="str">
        <f>IFERROR(IF(N(data_NoOutliers!BRZ33),data_NoOutliers!BRZ33,MID(data_NoOutliers!BRZ33,2,99)/2),"")</f>
        <v/>
      </c>
      <c r="CEP33" s="4" t="str">
        <f>IFERROR(IF(N(data_NoOutliers!BSA33),data_NoOutliers!BSA33,MID(data_NoOutliers!BSA33,2,99)/2),"")</f>
        <v/>
      </c>
      <c r="CEQ33" s="4" t="str">
        <f>IFERROR(IF(N(data_NoOutliers!BSB33),data_NoOutliers!BSB33,MID(data_NoOutliers!BSB33,2,99)/2),"")</f>
        <v/>
      </c>
      <c r="CER33" s="4" t="str">
        <f>IFERROR(IF(N(data_NoOutliers!BSC33),data_NoOutliers!BSC33,MID(data_NoOutliers!BSC33,2,99)/2),"")</f>
        <v/>
      </c>
      <c r="CES33" s="4" t="str">
        <f>IFERROR(IF(N(data_NoOutliers!BSD33),data_NoOutliers!BSD33,MID(data_NoOutliers!BSD33,2,99)/2),"")</f>
        <v/>
      </c>
      <c r="CET33" s="4" t="str">
        <f>IFERROR(IF(N(data_NoOutliers!BSE33),data_NoOutliers!BSE33,MID(data_NoOutliers!BSE33,2,99)/2),"")</f>
        <v/>
      </c>
      <c r="CEU33" s="4" t="str">
        <f>IFERROR(IF(N(data_NoOutliers!BSF33),data_NoOutliers!BSF33,MID(data_NoOutliers!BSF33,2,99)/2),"")</f>
        <v/>
      </c>
      <c r="CEV33" s="4" t="str">
        <f>IFERROR(IF(N(data_NoOutliers!BSG33),data_NoOutliers!BSG33,MID(data_NoOutliers!BSG33,2,99)/2),"")</f>
        <v/>
      </c>
      <c r="CEW33" s="4" t="str">
        <f>IFERROR(IF(N(data_NoOutliers!BSH33),data_NoOutliers!BSH33,MID(data_NoOutliers!BSH33,2,99)/2),"")</f>
        <v/>
      </c>
      <c r="CEX33" s="4" t="str">
        <f>IFERROR(IF(N(data_NoOutliers!BSI33),data_NoOutliers!BSI33,MID(data_NoOutliers!BSI33,2,99)/2),"")</f>
        <v/>
      </c>
      <c r="CEY33" s="4" t="str">
        <f>IFERROR(IF(N(data_NoOutliers!BSJ33),data_NoOutliers!BSJ33,MID(data_NoOutliers!BSJ33,2,99)/2),"")</f>
        <v/>
      </c>
      <c r="CEZ33" s="4" t="str">
        <f>IFERROR(IF(N(data_NoOutliers!BSK33),data_NoOutliers!BSK33,MID(data_NoOutliers!BSK33,2,99)/2),"")</f>
        <v/>
      </c>
      <c r="CFA33" s="4" t="str">
        <f>IFERROR(IF(N(data_NoOutliers!BSL33),data_NoOutliers!BSL33,MID(data_NoOutliers!BSL33,2,99)/2),"")</f>
        <v/>
      </c>
      <c r="CFB33" s="4" t="str">
        <f>IFERROR(IF(N(data_NoOutliers!BSM33),data_NoOutliers!BSM33,MID(data_NoOutliers!BSM33,2,99)/2),"")</f>
        <v/>
      </c>
      <c r="CFC33" s="4" t="str">
        <f>IFERROR(IF(N(data_NoOutliers!BSN33),data_NoOutliers!BSN33,MID(data_NoOutliers!BSN33,2,99)/2),"")</f>
        <v/>
      </c>
      <c r="CFD33" s="4" t="str">
        <f>IFERROR(IF(N(data_NoOutliers!BSO33),data_NoOutliers!BSO33,MID(data_NoOutliers!BSO33,2,99)/2),"")</f>
        <v/>
      </c>
      <c r="CFE33" s="4" t="str">
        <f>IFERROR(IF(N(data_NoOutliers!BSP33),data_NoOutliers!BSP33,MID(data_NoOutliers!BSP33,2,99)/2),"")</f>
        <v/>
      </c>
      <c r="CFF33" s="4" t="str">
        <f>IFERROR(IF(N(data_NoOutliers!BSQ33),data_NoOutliers!BSQ33,MID(data_NoOutliers!BSQ33,2,99)/2),"")</f>
        <v/>
      </c>
      <c r="CFG33" s="4" t="str">
        <f>IFERROR(IF(N(data_NoOutliers!BSR33),data_NoOutliers!BSR33,MID(data_NoOutliers!BSR33,2,99)/2),"")</f>
        <v/>
      </c>
      <c r="CFH33" s="4" t="str">
        <f>IFERROR(IF(N(data_NoOutliers!BSS33),data_NoOutliers!BSS33,MID(data_NoOutliers!BSS33,2,99)/2),"")</f>
        <v/>
      </c>
      <c r="CFI33" s="4" t="str">
        <f>IFERROR(IF(N(data_NoOutliers!BST33),data_NoOutliers!BST33,MID(data_NoOutliers!BST33,2,99)/2),"")</f>
        <v/>
      </c>
      <c r="CFJ33" s="4" t="str">
        <f>IFERROR(IF(N(data_NoOutliers!BSU33),data_NoOutliers!BSU33,MID(data_NoOutliers!BSU33,2,99)/2),"")</f>
        <v/>
      </c>
      <c r="CFK33" s="4" t="str">
        <f>IFERROR(IF(N(data_NoOutliers!BSV33),data_NoOutliers!BSV33,MID(data_NoOutliers!BSV33,2,99)/2),"")</f>
        <v/>
      </c>
      <c r="CFL33" s="4" t="str">
        <f>IFERROR(IF(N(data_NoOutliers!BSW33),data_NoOutliers!BSW33,MID(data_NoOutliers!BSW33,2,99)/2),"")</f>
        <v/>
      </c>
      <c r="CFM33" s="4" t="str">
        <f>IFERROR(IF(N(data_NoOutliers!BSX33),data_NoOutliers!BSX33,MID(data_NoOutliers!BSX33,2,99)/2),"")</f>
        <v/>
      </c>
      <c r="CFN33" s="4" t="str">
        <f>IFERROR(IF(N(data_NoOutliers!BSY33),data_NoOutliers!BSY33,MID(data_NoOutliers!BSY33,2,99)/2),"")</f>
        <v/>
      </c>
      <c r="CFO33" s="4" t="str">
        <f>IFERROR(IF(N(data_NoOutliers!BSZ33),data_NoOutliers!BSZ33,MID(data_NoOutliers!BSZ33,2,99)/2),"")</f>
        <v/>
      </c>
      <c r="CFP33" s="4" t="str">
        <f>IFERROR(IF(N(data_NoOutliers!BTA33),data_NoOutliers!BTA33,MID(data_NoOutliers!BTA33,2,99)/2),"")</f>
        <v/>
      </c>
      <c r="CFQ33" s="4" t="str">
        <f>IFERROR(IF(N(data_NoOutliers!BTB33),data_NoOutliers!BTB33,MID(data_NoOutliers!BTB33,2,99)/2),"")</f>
        <v/>
      </c>
      <c r="CFR33" s="4" t="str">
        <f>IFERROR(IF(N(data_NoOutliers!BTC33),data_NoOutliers!BTC33,MID(data_NoOutliers!BTC33,2,99)/2),"")</f>
        <v/>
      </c>
      <c r="CFS33" s="4" t="str">
        <f>IFERROR(IF(N(data_NoOutliers!BTD33),data_NoOutliers!BTD33,MID(data_NoOutliers!BTD33,2,99)/2),"")</f>
        <v/>
      </c>
      <c r="CFT33" s="4" t="str">
        <f>IFERROR(IF(N(data_NoOutliers!BTE33),data_NoOutliers!BTE33,MID(data_NoOutliers!BTE33,2,99)/2),"")</f>
        <v/>
      </c>
      <c r="CFU33" s="4" t="str">
        <f>IFERROR(IF(N(data_NoOutliers!BTF33),data_NoOutliers!BTF33,MID(data_NoOutliers!BTF33,2,99)/2),"")</f>
        <v/>
      </c>
      <c r="CFV33" s="4" t="str">
        <f>IFERROR(IF(N(data_NoOutliers!BTG33),data_NoOutliers!BTG33,MID(data_NoOutliers!BTG33,2,99)/2),"")</f>
        <v/>
      </c>
      <c r="CFW33" s="4" t="str">
        <f>IFERROR(IF(N(data_NoOutliers!BTH33),data_NoOutliers!BTH33,MID(data_NoOutliers!BTH33,2,99)/2),"")</f>
        <v/>
      </c>
      <c r="CFX33" s="4" t="str">
        <f>IFERROR(IF(N(data_NoOutliers!BTI33),data_NoOutliers!BTI33,MID(data_NoOutliers!BTI33,2,99)/2),"")</f>
        <v/>
      </c>
      <c r="CFY33" s="4" t="str">
        <f>IFERROR(IF(N(data_NoOutliers!BTJ33),data_NoOutliers!BTJ33,MID(data_NoOutliers!BTJ33,2,99)/2),"")</f>
        <v/>
      </c>
      <c r="CFZ33" s="4" t="str">
        <f>IFERROR(IF(N(data_NoOutliers!BTK33),data_NoOutliers!BTK33,MID(data_NoOutliers!BTK33,2,99)/2),"")</f>
        <v/>
      </c>
      <c r="CGA33" s="4" t="str">
        <f>IFERROR(IF(N(data_NoOutliers!BTL33),data_NoOutliers!BTL33,MID(data_NoOutliers!BTL33,2,99)/2),"")</f>
        <v/>
      </c>
      <c r="CGB33" s="4" t="str">
        <f>IFERROR(IF(N(data_NoOutliers!BTM33),data_NoOutliers!BTM33,MID(data_NoOutliers!BTM33,2,99)/2),"")</f>
        <v/>
      </c>
      <c r="CGC33" s="4" t="str">
        <f>IFERROR(IF(N(data_NoOutliers!BTN33),data_NoOutliers!BTN33,MID(data_NoOutliers!BTN33,2,99)/2),"")</f>
        <v/>
      </c>
      <c r="CGD33" s="4" t="str">
        <f>IFERROR(IF(N(data_NoOutliers!BTO33),data_NoOutliers!BTO33,MID(data_NoOutliers!BTO33,2,99)/2),"")</f>
        <v/>
      </c>
      <c r="CGE33" s="4" t="str">
        <f>IFERROR(IF(N(data_NoOutliers!BTP33),data_NoOutliers!BTP33,MID(data_NoOutliers!BTP33,2,99)/2),"")</f>
        <v/>
      </c>
      <c r="CGF33" s="4" t="str">
        <f>IFERROR(IF(N(data_NoOutliers!BTQ33),data_NoOutliers!BTQ33,MID(data_NoOutliers!BTQ33,2,99)/2),"")</f>
        <v/>
      </c>
      <c r="CGG33" s="4" t="str">
        <f>IFERROR(IF(N(data_NoOutliers!BTR33),data_NoOutliers!BTR33,MID(data_NoOutliers!BTR33,2,99)/2),"")</f>
        <v/>
      </c>
      <c r="CGH33" s="4" t="str">
        <f>IFERROR(IF(N(data_NoOutliers!BTS33),data_NoOutliers!BTS33,MID(data_NoOutliers!BTS33,2,99)/2),"")</f>
        <v/>
      </c>
      <c r="CGI33" s="4" t="str">
        <f>IFERROR(IF(N(data_NoOutliers!BTT33),data_NoOutliers!BTT33,MID(data_NoOutliers!BTT33,2,99)/2),"")</f>
        <v/>
      </c>
      <c r="CGJ33" s="4" t="str">
        <f>IFERROR(IF(N(data_NoOutliers!BTU33),data_NoOutliers!BTU33,MID(data_NoOutliers!BTU33,2,99)/2),"")</f>
        <v/>
      </c>
      <c r="CGK33" s="4" t="str">
        <f>IFERROR(IF(N(data_NoOutliers!BTV33),data_NoOutliers!BTV33,MID(data_NoOutliers!BTV33,2,99)/2),"")</f>
        <v/>
      </c>
      <c r="CGL33" s="4" t="str">
        <f>IFERROR(IF(N(data_NoOutliers!BTW33),data_NoOutliers!BTW33,MID(data_NoOutliers!BTW33,2,99)/2),"")</f>
        <v/>
      </c>
      <c r="CGM33" s="4" t="str">
        <f>IFERROR(IF(N(data_NoOutliers!BTX33),data_NoOutliers!BTX33,MID(data_NoOutliers!BTX33,2,99)/2),"")</f>
        <v/>
      </c>
      <c r="CGN33" s="4" t="str">
        <f>IFERROR(IF(N(data_NoOutliers!BTY33),data_NoOutliers!BTY33,MID(data_NoOutliers!BTY33,2,99)/2),"")</f>
        <v/>
      </c>
      <c r="CGO33" s="4" t="str">
        <f>IFERROR(IF(N(data_NoOutliers!BTZ33),data_NoOutliers!BTZ33,MID(data_NoOutliers!BTZ33,2,99)/2),"")</f>
        <v/>
      </c>
      <c r="CGP33" s="4" t="str">
        <f>IFERROR(IF(N(data_NoOutliers!BUA33),data_NoOutliers!BUA33,MID(data_NoOutliers!BUA33,2,99)/2),"")</f>
        <v/>
      </c>
      <c r="CGQ33" s="4" t="str">
        <f>IFERROR(IF(N(data_NoOutliers!BUB33),data_NoOutliers!BUB33,MID(data_NoOutliers!BUB33,2,99)/2),"")</f>
        <v/>
      </c>
      <c r="CGR33" s="4" t="str">
        <f>IFERROR(IF(N(data_NoOutliers!BUC33),data_NoOutliers!BUC33,MID(data_NoOutliers!BUC33,2,99)/2),"")</f>
        <v/>
      </c>
      <c r="CGS33" s="4" t="str">
        <f>IFERROR(IF(N(data_NoOutliers!BUD33),data_NoOutliers!BUD33,MID(data_NoOutliers!BUD33,2,99)/2),"")</f>
        <v/>
      </c>
      <c r="CGT33" s="4" t="str">
        <f>IFERROR(IF(N(data_NoOutliers!BUE33),data_NoOutliers!BUE33,MID(data_NoOutliers!BUE33,2,99)/2),"")</f>
        <v/>
      </c>
      <c r="CGU33" s="4" t="str">
        <f>IFERROR(IF(N(data_NoOutliers!BUF33),data_NoOutliers!BUF33,MID(data_NoOutliers!BUF33,2,99)/2),"")</f>
        <v/>
      </c>
      <c r="CGV33" s="4" t="str">
        <f>IFERROR(IF(N(data_NoOutliers!BUG33),data_NoOutliers!BUG33,MID(data_NoOutliers!BUG33,2,99)/2),"")</f>
        <v/>
      </c>
      <c r="CGW33" s="4" t="str">
        <f>IFERROR(IF(N(data_NoOutliers!BUH33),data_NoOutliers!BUH33,MID(data_NoOutliers!BUH33,2,99)/2),"")</f>
        <v/>
      </c>
      <c r="CGX33" s="4" t="str">
        <f>IFERROR(IF(N(data_NoOutliers!BUI33),data_NoOutliers!BUI33,MID(data_NoOutliers!BUI33,2,99)/2),"")</f>
        <v/>
      </c>
      <c r="CGY33" s="4" t="str">
        <f>IFERROR(IF(N(data_NoOutliers!BUJ33),data_NoOutliers!BUJ33,MID(data_NoOutliers!BUJ33,2,99)/2),"")</f>
        <v/>
      </c>
      <c r="CGZ33" s="4" t="str">
        <f>IFERROR(IF(N(data_NoOutliers!BUK33),data_NoOutliers!BUK33,MID(data_NoOutliers!BUK33,2,99)/2),"")</f>
        <v/>
      </c>
      <c r="CHA33" s="4" t="str">
        <f>IFERROR(IF(N(data_NoOutliers!BUL33),data_NoOutliers!BUL33,MID(data_NoOutliers!BUL33,2,99)/2),"")</f>
        <v/>
      </c>
      <c r="CHB33" s="4" t="str">
        <f>IFERROR(IF(N(data_NoOutliers!BUM33),data_NoOutliers!BUM33,MID(data_NoOutliers!BUM33,2,99)/2),"")</f>
        <v/>
      </c>
      <c r="CHC33" s="4" t="str">
        <f>IFERROR(IF(N(data_NoOutliers!BUN33),data_NoOutliers!BUN33,MID(data_NoOutliers!BUN33,2,99)/2),"")</f>
        <v/>
      </c>
      <c r="CHD33" s="4" t="str">
        <f>IFERROR(IF(N(data_NoOutliers!BUO33),data_NoOutliers!BUO33,MID(data_NoOutliers!BUO33,2,99)/2),"")</f>
        <v/>
      </c>
      <c r="CHE33" s="4" t="str">
        <f>IFERROR(IF(N(data_NoOutliers!BUP33),data_NoOutliers!BUP33,MID(data_NoOutliers!BUP33,2,99)/2),"")</f>
        <v/>
      </c>
      <c r="CHF33" s="4" t="str">
        <f>IFERROR(IF(N(data_NoOutliers!BUQ33),data_NoOutliers!BUQ33,MID(data_NoOutliers!BUQ33,2,99)/2),"")</f>
        <v/>
      </c>
      <c r="CHG33" s="4" t="str">
        <f>IFERROR(IF(N(data_NoOutliers!BUR33),data_NoOutliers!BUR33,MID(data_NoOutliers!BUR33,2,99)/2),"")</f>
        <v/>
      </c>
      <c r="CHH33" s="4" t="str">
        <f>IFERROR(IF(N(data_NoOutliers!BUS33),data_NoOutliers!BUS33,MID(data_NoOutliers!BUS33,2,99)/2),"")</f>
        <v/>
      </c>
      <c r="CHI33" s="4" t="str">
        <f>IFERROR(IF(N(data_NoOutliers!BUT33),data_NoOutliers!BUT33,MID(data_NoOutliers!BUT33,2,99)/2),"")</f>
        <v/>
      </c>
      <c r="CHJ33" s="4" t="str">
        <f>IFERROR(IF(N(data_NoOutliers!BUU33),data_NoOutliers!BUU33,MID(data_NoOutliers!BUU33,2,99)/2),"")</f>
        <v/>
      </c>
      <c r="CHK33" s="4" t="str">
        <f>IFERROR(IF(N(data_NoOutliers!BUV33),data_NoOutliers!BUV33,MID(data_NoOutliers!BUV33,2,99)/2),"")</f>
        <v/>
      </c>
      <c r="CHL33" s="4" t="str">
        <f>IFERROR(IF(N(data_NoOutliers!BUW33),data_NoOutliers!BUW33,MID(data_NoOutliers!BUW33,2,99)/2),"")</f>
        <v/>
      </c>
      <c r="CHM33" s="4" t="str">
        <f>IFERROR(IF(N(data_NoOutliers!BUX33),data_NoOutliers!BUX33,MID(data_NoOutliers!BUX33,2,99)/2),"")</f>
        <v/>
      </c>
      <c r="CHN33" s="4" t="str">
        <f>IFERROR(IF(N(data_NoOutliers!BUY33),data_NoOutliers!BUY33,MID(data_NoOutliers!BUY33,2,99)/2),"")</f>
        <v/>
      </c>
      <c r="CHO33" s="4" t="str">
        <f>IFERROR(IF(N(data_NoOutliers!BUZ33),data_NoOutliers!BUZ33,MID(data_NoOutliers!BUZ33,2,99)/2),"")</f>
        <v/>
      </c>
      <c r="CHP33" s="4" t="str">
        <f>IFERROR(IF(N(data_NoOutliers!BVA33),data_NoOutliers!BVA33,MID(data_NoOutliers!BVA33,2,99)/2),"")</f>
        <v/>
      </c>
      <c r="CHQ33" s="4" t="str">
        <f>IFERROR(IF(N(data_NoOutliers!BVB33),data_NoOutliers!BVB33,MID(data_NoOutliers!BVB33,2,99)/2),"")</f>
        <v/>
      </c>
      <c r="CHR33" s="4" t="str">
        <f>IFERROR(IF(N(data_NoOutliers!BVC33),data_NoOutliers!BVC33,MID(data_NoOutliers!BVC33,2,99)/2),"")</f>
        <v/>
      </c>
      <c r="CHS33" s="4" t="str">
        <f>IFERROR(IF(N(data_NoOutliers!BVD33),data_NoOutliers!BVD33,MID(data_NoOutliers!BVD33,2,99)/2),"")</f>
        <v/>
      </c>
      <c r="CHT33" s="4" t="str">
        <f>IFERROR(IF(N(data_NoOutliers!BVE33),data_NoOutliers!BVE33,MID(data_NoOutliers!BVE33,2,99)/2),"")</f>
        <v/>
      </c>
      <c r="CHU33" s="4" t="str">
        <f>IFERROR(IF(N(data_NoOutliers!BVF33),data_NoOutliers!BVF33,MID(data_NoOutliers!BVF33,2,99)/2),"")</f>
        <v/>
      </c>
      <c r="CHV33" s="4" t="str">
        <f>IFERROR(IF(N(data_NoOutliers!BVG33),data_NoOutliers!BVG33,MID(data_NoOutliers!BVG33,2,99)/2),"")</f>
        <v/>
      </c>
      <c r="CHW33" s="4" t="str">
        <f>IFERROR(IF(N(data_NoOutliers!BVH33),data_NoOutliers!BVH33,MID(data_NoOutliers!BVH33,2,99)/2),"")</f>
        <v/>
      </c>
      <c r="CHX33" s="4" t="str">
        <f>IFERROR(IF(N(data_NoOutliers!BVI33),data_NoOutliers!BVI33,MID(data_NoOutliers!BVI33,2,99)/2),"")</f>
        <v/>
      </c>
      <c r="CHY33" s="4" t="str">
        <f>IFERROR(IF(N(data_NoOutliers!BVJ33),data_NoOutliers!BVJ33,MID(data_NoOutliers!BVJ33,2,99)/2),"")</f>
        <v/>
      </c>
      <c r="CHZ33" s="4" t="str">
        <f>IFERROR(IF(N(data_NoOutliers!BVK33),data_NoOutliers!BVK33,MID(data_NoOutliers!BVK33,2,99)/2),"")</f>
        <v/>
      </c>
      <c r="CIA33" s="4" t="str">
        <f>IFERROR(IF(N(data_NoOutliers!BVL33),data_NoOutliers!BVL33,MID(data_NoOutliers!BVL33,2,99)/2),"")</f>
        <v/>
      </c>
      <c r="CIB33" s="4" t="str">
        <f>IFERROR(IF(N(data_NoOutliers!BVM33),data_NoOutliers!BVM33,MID(data_NoOutliers!BVM33,2,99)/2),"")</f>
        <v/>
      </c>
      <c r="CIC33" s="4" t="str">
        <f>IFERROR(IF(N(data_NoOutliers!BVN33),data_NoOutliers!BVN33,MID(data_NoOutliers!BVN33,2,99)/2),"")</f>
        <v/>
      </c>
      <c r="CID33" s="4" t="str">
        <f>IFERROR(IF(N(data_NoOutliers!BVO33),data_NoOutliers!BVO33,MID(data_NoOutliers!BVO33,2,99)/2),"")</f>
        <v/>
      </c>
      <c r="CIE33" s="4" t="str">
        <f>IFERROR(IF(N(data_NoOutliers!BVP33),data_NoOutliers!BVP33,MID(data_NoOutliers!BVP33,2,99)/2),"")</f>
        <v/>
      </c>
      <c r="CIF33" s="4" t="str">
        <f>IFERROR(IF(N(data_NoOutliers!BVQ33),data_NoOutliers!BVQ33,MID(data_NoOutliers!BVQ33,2,99)/2),"")</f>
        <v/>
      </c>
      <c r="CIG33" s="4" t="str">
        <f>IFERROR(IF(N(data_NoOutliers!BVR33),data_NoOutliers!BVR33,MID(data_NoOutliers!BVR33,2,99)/2),"")</f>
        <v/>
      </c>
      <c r="CIH33" s="4" t="str">
        <f>IFERROR(IF(N(data_NoOutliers!BVS33),data_NoOutliers!BVS33,MID(data_NoOutliers!BVS33,2,99)/2),"")</f>
        <v/>
      </c>
      <c r="CII33" s="4" t="str">
        <f>IFERROR(IF(N(data_NoOutliers!BVT33),data_NoOutliers!BVT33,MID(data_NoOutliers!BVT33,2,99)/2),"")</f>
        <v/>
      </c>
      <c r="CIJ33" s="4" t="str">
        <f>IFERROR(IF(N(data_NoOutliers!BVU33),data_NoOutliers!BVU33,MID(data_NoOutliers!BVU33,2,99)/2),"")</f>
        <v/>
      </c>
      <c r="CIK33" s="4" t="str">
        <f>IFERROR(IF(N(data_NoOutliers!BVV33),data_NoOutliers!BVV33,MID(data_NoOutliers!BVV33,2,99)/2),"")</f>
        <v/>
      </c>
      <c r="CIL33" s="4" t="str">
        <f>IFERROR(IF(N(data_NoOutliers!BVW33),data_NoOutliers!BVW33,MID(data_NoOutliers!BVW33,2,99)/2),"")</f>
        <v/>
      </c>
      <c r="CIM33" s="4" t="str">
        <f>IFERROR(IF(N(data_NoOutliers!BVX33),data_NoOutliers!BVX33,MID(data_NoOutliers!BVX33,2,99)/2),"")</f>
        <v/>
      </c>
      <c r="CIN33" s="4" t="str">
        <f>IFERROR(IF(N(data_NoOutliers!BVY33),data_NoOutliers!BVY33,MID(data_NoOutliers!BVY33,2,99)/2),"")</f>
        <v/>
      </c>
      <c r="CIO33" s="4" t="str">
        <f>IFERROR(IF(N(data_NoOutliers!BVZ33),data_NoOutliers!BVZ33,MID(data_NoOutliers!BVZ33,2,99)/2),"")</f>
        <v/>
      </c>
      <c r="CIP33" s="4" t="str">
        <f>IFERROR(IF(N(data_NoOutliers!BWA33),data_NoOutliers!BWA33,MID(data_NoOutliers!BWA33,2,99)/2),"")</f>
        <v/>
      </c>
      <c r="CIQ33" s="4" t="str">
        <f>IFERROR(IF(N(data_NoOutliers!BWB33),data_NoOutliers!BWB33,MID(data_NoOutliers!BWB33,2,99)/2),"")</f>
        <v/>
      </c>
      <c r="CIR33" s="4" t="str">
        <f>IFERROR(IF(N(data_NoOutliers!BWC33),data_NoOutliers!BWC33,MID(data_NoOutliers!BWC33,2,99)/2),"")</f>
        <v/>
      </c>
      <c r="CIS33" s="4" t="str">
        <f>IFERROR(IF(N(data_NoOutliers!BWD33),data_NoOutliers!BWD33,MID(data_NoOutliers!BWD33,2,99)/2),"")</f>
        <v/>
      </c>
      <c r="CIT33" s="4" t="str">
        <f>IFERROR(IF(N(data_NoOutliers!BWE33),data_NoOutliers!BWE33,MID(data_NoOutliers!BWE33,2,99)/2),"")</f>
        <v/>
      </c>
      <c r="CIU33" s="4" t="str">
        <f>IFERROR(IF(N(data_NoOutliers!BWF33),data_NoOutliers!BWF33,MID(data_NoOutliers!BWF33,2,99)/2),"")</f>
        <v/>
      </c>
      <c r="CIV33" s="4" t="str">
        <f>IFERROR(IF(N(data_NoOutliers!BWG33),data_NoOutliers!BWG33,MID(data_NoOutliers!BWG33,2,99)/2),"")</f>
        <v/>
      </c>
      <c r="CIW33" s="4" t="str">
        <f>IFERROR(IF(N(data_NoOutliers!BWH33),data_NoOutliers!BWH33,MID(data_NoOutliers!BWH33,2,99)/2),"")</f>
        <v/>
      </c>
      <c r="CIX33" s="4" t="str">
        <f>IFERROR(IF(N(data_NoOutliers!BWI33),data_NoOutliers!BWI33,MID(data_NoOutliers!BWI33,2,99)/2),"")</f>
        <v/>
      </c>
      <c r="CIY33" s="4" t="str">
        <f>IFERROR(IF(N(data_NoOutliers!BWJ33),data_NoOutliers!BWJ33,MID(data_NoOutliers!BWJ33,2,99)/2),"")</f>
        <v/>
      </c>
      <c r="CIZ33" s="4" t="str">
        <f>IFERROR(IF(N(data_NoOutliers!BWK33),data_NoOutliers!BWK33,MID(data_NoOutliers!BWK33,2,99)/2),"")</f>
        <v/>
      </c>
      <c r="CJA33" s="4" t="str">
        <f>IFERROR(IF(N(data_NoOutliers!BWL33),data_NoOutliers!BWL33,MID(data_NoOutliers!BWL33,2,99)/2),"")</f>
        <v/>
      </c>
      <c r="CJB33" s="4" t="str">
        <f>IFERROR(IF(N(data_NoOutliers!BWM33),data_NoOutliers!BWM33,MID(data_NoOutliers!BWM33,2,99)/2),"")</f>
        <v/>
      </c>
      <c r="CJC33" s="4" t="str">
        <f>IFERROR(IF(N(data_NoOutliers!BWN33),data_NoOutliers!BWN33,MID(data_NoOutliers!BWN33,2,99)/2),"")</f>
        <v/>
      </c>
      <c r="CJD33" s="4" t="str">
        <f>IFERROR(IF(N(data_NoOutliers!BWO33),data_NoOutliers!BWO33,MID(data_NoOutliers!BWO33,2,99)/2),"")</f>
        <v/>
      </c>
      <c r="CJE33" s="4" t="str">
        <f>IFERROR(IF(N(data_NoOutliers!BWP33),data_NoOutliers!BWP33,MID(data_NoOutliers!BWP33,2,99)/2),"")</f>
        <v/>
      </c>
      <c r="CJF33" s="4" t="str">
        <f>IFERROR(IF(N(data_NoOutliers!BWQ33),data_NoOutliers!BWQ33,MID(data_NoOutliers!BWQ33,2,99)/2),"")</f>
        <v/>
      </c>
      <c r="CJG33" s="4" t="str">
        <f>IFERROR(IF(N(data_NoOutliers!BWR33),data_NoOutliers!BWR33,MID(data_NoOutliers!BWR33,2,99)/2),"")</f>
        <v/>
      </c>
      <c r="CJH33" s="4" t="str">
        <f>IFERROR(IF(N(data_NoOutliers!BWS33),data_NoOutliers!BWS33,MID(data_NoOutliers!BWS33,2,99)/2),"")</f>
        <v/>
      </c>
      <c r="CJI33" s="4" t="str">
        <f>IFERROR(IF(N(data_NoOutliers!BWT33),data_NoOutliers!BWT33,MID(data_NoOutliers!BWT33,2,99)/2),"")</f>
        <v/>
      </c>
      <c r="CJJ33" s="4" t="str">
        <f>IFERROR(IF(N(data_NoOutliers!BWU33),data_NoOutliers!BWU33,MID(data_NoOutliers!BWU33,2,99)/2),"")</f>
        <v/>
      </c>
      <c r="CJK33" s="4" t="str">
        <f>IFERROR(IF(N(data_NoOutliers!BWV33),data_NoOutliers!BWV33,MID(data_NoOutliers!BWV33,2,99)/2),"")</f>
        <v/>
      </c>
      <c r="CJL33" s="4" t="str">
        <f>IFERROR(IF(N(data_NoOutliers!BWW33),data_NoOutliers!BWW33,MID(data_NoOutliers!BWW33,2,99)/2),"")</f>
        <v/>
      </c>
      <c r="CJM33" s="4" t="str">
        <f>IFERROR(IF(N(data_NoOutliers!BWX33),data_NoOutliers!BWX33,MID(data_NoOutliers!BWX33,2,99)/2),"")</f>
        <v/>
      </c>
      <c r="CJN33" s="4" t="str">
        <f>IFERROR(IF(N(data_NoOutliers!BWY33),data_NoOutliers!BWY33,MID(data_NoOutliers!BWY33,2,99)/2),"")</f>
        <v/>
      </c>
      <c r="CJO33" s="4" t="str">
        <f>IFERROR(IF(N(data_NoOutliers!BWZ33),data_NoOutliers!BWZ33,MID(data_NoOutliers!BWZ33,2,99)/2),"")</f>
        <v/>
      </c>
      <c r="CJP33" s="4" t="str">
        <f>IFERROR(IF(N(data_NoOutliers!BXA33),data_NoOutliers!BXA33,MID(data_NoOutliers!BXA33,2,99)/2),"")</f>
        <v/>
      </c>
      <c r="CJQ33" s="4" t="str">
        <f>IFERROR(IF(N(data_NoOutliers!BXB33),data_NoOutliers!BXB33,MID(data_NoOutliers!BXB33,2,99)/2),"")</f>
        <v/>
      </c>
      <c r="CJR33" s="4" t="str">
        <f>IFERROR(IF(N(data_NoOutliers!BXC33),data_NoOutliers!BXC33,MID(data_NoOutliers!BXC33,2,99)/2),"")</f>
        <v/>
      </c>
      <c r="CJS33" s="4" t="str">
        <f>IFERROR(IF(N(data_NoOutliers!BXD33),data_NoOutliers!BXD33,MID(data_NoOutliers!BXD33,2,99)/2),"")</f>
        <v/>
      </c>
      <c r="CJT33" s="4" t="str">
        <f>IFERROR(IF(N(data_NoOutliers!BXE33),data_NoOutliers!BXE33,MID(data_NoOutliers!BXE33,2,99)/2),"")</f>
        <v/>
      </c>
      <c r="CJU33" s="4" t="str">
        <f>IFERROR(IF(N(data_NoOutliers!BXF33),data_NoOutliers!BXF33,MID(data_NoOutliers!BXF33,2,99)/2),"")</f>
        <v/>
      </c>
      <c r="CJV33" s="4" t="str">
        <f>IFERROR(IF(N(data_NoOutliers!BXG33),data_NoOutliers!BXG33,MID(data_NoOutliers!BXG33,2,99)/2),"")</f>
        <v/>
      </c>
      <c r="CJW33" s="4" t="str">
        <f>IFERROR(IF(N(data_NoOutliers!BXH33),data_NoOutliers!BXH33,MID(data_NoOutliers!BXH33,2,99)/2),"")</f>
        <v/>
      </c>
      <c r="CJX33" s="4" t="str">
        <f>IFERROR(IF(N(data_NoOutliers!BXI33),data_NoOutliers!BXI33,MID(data_NoOutliers!BXI33,2,99)/2),"")</f>
        <v/>
      </c>
      <c r="CJY33" s="4" t="str">
        <f>IFERROR(IF(N(data_NoOutliers!BXJ33),data_NoOutliers!BXJ33,MID(data_NoOutliers!BXJ33,2,99)/2),"")</f>
        <v/>
      </c>
      <c r="CJZ33" s="4" t="str">
        <f>IFERROR(IF(N(data_NoOutliers!BXK33),data_NoOutliers!BXK33,MID(data_NoOutliers!BXK33,2,99)/2),"")</f>
        <v/>
      </c>
      <c r="CKA33" s="4" t="str">
        <f>IFERROR(IF(N(data_NoOutliers!BXL33),data_NoOutliers!BXL33,MID(data_NoOutliers!BXL33,2,99)/2),"")</f>
        <v/>
      </c>
      <c r="CKB33" s="4" t="str">
        <f>IFERROR(IF(N(data_NoOutliers!BXM33),data_NoOutliers!BXM33,MID(data_NoOutliers!BXM33,2,99)/2),"")</f>
        <v/>
      </c>
      <c r="CKC33" s="4" t="str">
        <f>IFERROR(IF(N(data_NoOutliers!BXN33),data_NoOutliers!BXN33,MID(data_NoOutliers!BXN33,2,99)/2),"")</f>
        <v/>
      </c>
      <c r="CKD33" s="4" t="str">
        <f>IFERROR(IF(N(data_NoOutliers!BXO33),data_NoOutliers!BXO33,MID(data_NoOutliers!BXO33,2,99)/2),"")</f>
        <v/>
      </c>
      <c r="CKE33" s="4" t="str">
        <f>IFERROR(IF(N(data_NoOutliers!BXP33),data_NoOutliers!BXP33,MID(data_NoOutliers!BXP33,2,99)/2),"")</f>
        <v/>
      </c>
      <c r="CKF33" s="4" t="str">
        <f>IFERROR(IF(N(data_NoOutliers!BXQ33),data_NoOutliers!BXQ33,MID(data_NoOutliers!BXQ33,2,99)/2),"")</f>
        <v/>
      </c>
      <c r="CKG33" s="4" t="str">
        <f>IFERROR(IF(N(data_NoOutliers!BXR33),data_NoOutliers!BXR33,MID(data_NoOutliers!BXR33,2,99)/2),"")</f>
        <v/>
      </c>
      <c r="CKH33" s="4" t="str">
        <f>IFERROR(IF(N(data_NoOutliers!BXS33),data_NoOutliers!BXS33,MID(data_NoOutliers!BXS33,2,99)/2),"")</f>
        <v/>
      </c>
      <c r="CKI33" s="4" t="str">
        <f>IFERROR(IF(N(data_NoOutliers!BXT33),data_NoOutliers!BXT33,MID(data_NoOutliers!BXT33,2,99)/2),"")</f>
        <v/>
      </c>
      <c r="CKJ33" s="4" t="str">
        <f>IFERROR(IF(N(data_NoOutliers!BXU33),data_NoOutliers!BXU33,MID(data_NoOutliers!BXU33,2,99)/2),"")</f>
        <v/>
      </c>
      <c r="CKK33" s="4" t="str">
        <f>IFERROR(IF(N(data_NoOutliers!BXV33),data_NoOutliers!BXV33,MID(data_NoOutliers!BXV33,2,99)/2),"")</f>
        <v/>
      </c>
      <c r="CKL33" s="4" t="str">
        <f>IFERROR(IF(N(data_NoOutliers!BXW33),data_NoOutliers!BXW33,MID(data_NoOutliers!BXW33,2,99)/2),"")</f>
        <v/>
      </c>
      <c r="CKM33" s="4" t="str">
        <f>IFERROR(IF(N(data_NoOutliers!BXX33),data_NoOutliers!BXX33,MID(data_NoOutliers!BXX33,2,99)/2),"")</f>
        <v/>
      </c>
      <c r="CKN33" s="4" t="str">
        <f>IFERROR(IF(N(data_NoOutliers!BXY33),data_NoOutliers!BXY33,MID(data_NoOutliers!BXY33,2,99)/2),"")</f>
        <v/>
      </c>
      <c r="CKO33" s="4" t="str">
        <f>IFERROR(IF(N(data_NoOutliers!BXZ33),data_NoOutliers!BXZ33,MID(data_NoOutliers!BXZ33,2,99)/2),"")</f>
        <v/>
      </c>
      <c r="CKP33" s="4" t="str">
        <f>IFERROR(IF(N(data_NoOutliers!BYA33),data_NoOutliers!BYA33,MID(data_NoOutliers!BYA33,2,99)/2),"")</f>
        <v/>
      </c>
      <c r="CKQ33" s="4" t="str">
        <f>IFERROR(IF(N(data_NoOutliers!BYB33),data_NoOutliers!BYB33,MID(data_NoOutliers!BYB33,2,99)/2),"")</f>
        <v/>
      </c>
      <c r="CKR33" s="4" t="str">
        <f>IFERROR(IF(N(data_NoOutliers!BYC33),data_NoOutliers!BYC33,MID(data_NoOutliers!BYC33,2,99)/2),"")</f>
        <v/>
      </c>
      <c r="CKS33" s="4" t="str">
        <f>IFERROR(IF(N(data_NoOutliers!BYD33),data_NoOutliers!BYD33,MID(data_NoOutliers!BYD33,2,99)/2),"")</f>
        <v/>
      </c>
      <c r="CKT33" s="4" t="str">
        <f>IFERROR(IF(N(data_NoOutliers!BYE33),data_NoOutliers!BYE33,MID(data_NoOutliers!BYE33,2,99)/2),"")</f>
        <v/>
      </c>
      <c r="CKU33" s="4" t="str">
        <f>IFERROR(IF(N(data_NoOutliers!BYF33),data_NoOutliers!BYF33,MID(data_NoOutliers!BYF33,2,99)/2),"")</f>
        <v/>
      </c>
      <c r="CKV33" s="4" t="str">
        <f>IFERROR(IF(N(data_NoOutliers!BYG33),data_NoOutliers!BYG33,MID(data_NoOutliers!BYG33,2,99)/2),"")</f>
        <v/>
      </c>
      <c r="CKW33" s="4" t="str">
        <f>IFERROR(IF(N(data_NoOutliers!BYH33),data_NoOutliers!BYH33,MID(data_NoOutliers!BYH33,2,99)/2),"")</f>
        <v/>
      </c>
      <c r="CKX33" s="4" t="str">
        <f>IFERROR(IF(N(data_NoOutliers!BYI33),data_NoOutliers!BYI33,MID(data_NoOutliers!BYI33,2,99)/2),"")</f>
        <v/>
      </c>
      <c r="CKY33" s="4" t="str">
        <f>IFERROR(IF(N(data_NoOutliers!BYJ33),data_NoOutliers!BYJ33,MID(data_NoOutliers!BYJ33,2,99)/2),"")</f>
        <v/>
      </c>
      <c r="CKZ33" s="4" t="str">
        <f>IFERROR(IF(N(data_NoOutliers!BYK33),data_NoOutliers!BYK33,MID(data_NoOutliers!BYK33,2,99)/2),"")</f>
        <v/>
      </c>
      <c r="CLA33" s="4" t="str">
        <f>IFERROR(IF(N(data_NoOutliers!BYL33),data_NoOutliers!BYL33,MID(data_NoOutliers!BYL33,2,99)/2),"")</f>
        <v/>
      </c>
      <c r="CLB33" s="4" t="str">
        <f>IFERROR(IF(N(data_NoOutliers!BYM33),data_NoOutliers!BYM33,MID(data_NoOutliers!BYM33,2,99)/2),"")</f>
        <v/>
      </c>
      <c r="CLC33" s="4" t="str">
        <f>IFERROR(IF(N(data_NoOutliers!BYN33),data_NoOutliers!BYN33,MID(data_NoOutliers!BYN33,2,99)/2),"")</f>
        <v/>
      </c>
      <c r="CLD33" s="4" t="str">
        <f>IFERROR(IF(N(data_NoOutliers!BYO33),data_NoOutliers!BYO33,MID(data_NoOutliers!BYO33,2,99)/2),"")</f>
        <v/>
      </c>
      <c r="CLE33" s="4" t="str">
        <f>IFERROR(IF(N(data_NoOutliers!BYP33),data_NoOutliers!BYP33,MID(data_NoOutliers!BYP33,2,99)/2),"")</f>
        <v/>
      </c>
      <c r="CLF33" s="4" t="str">
        <f>IFERROR(IF(N(data_NoOutliers!BYQ33),data_NoOutliers!BYQ33,MID(data_NoOutliers!BYQ33,2,99)/2),"")</f>
        <v/>
      </c>
      <c r="CLG33" s="4" t="str">
        <f>IFERROR(IF(N(data_NoOutliers!BYR33),data_NoOutliers!BYR33,MID(data_NoOutliers!BYR33,2,99)/2),"")</f>
        <v/>
      </c>
      <c r="CLH33" s="4" t="str">
        <f>IFERROR(IF(N(data_NoOutliers!BYS33),data_NoOutliers!BYS33,MID(data_NoOutliers!BYS33,2,99)/2),"")</f>
        <v/>
      </c>
      <c r="CLI33" s="4" t="str">
        <f>IFERROR(IF(N(data_NoOutliers!BYT33),data_NoOutliers!BYT33,MID(data_NoOutliers!BYT33,2,99)/2),"")</f>
        <v/>
      </c>
      <c r="CLJ33" s="4" t="str">
        <f>IFERROR(IF(N(data_NoOutliers!BYU33),data_NoOutliers!BYU33,MID(data_NoOutliers!BYU33,2,99)/2),"")</f>
        <v/>
      </c>
      <c r="CLK33" s="4" t="str">
        <f>IFERROR(IF(N(data_NoOutliers!BYV33),data_NoOutliers!BYV33,MID(data_NoOutliers!BYV33,2,99)/2),"")</f>
        <v/>
      </c>
      <c r="CLL33" s="4" t="str">
        <f>IFERROR(IF(N(data_NoOutliers!BYW33),data_NoOutliers!BYW33,MID(data_NoOutliers!BYW33,2,99)/2),"")</f>
        <v/>
      </c>
      <c r="CLM33" s="4" t="str">
        <f>IFERROR(IF(N(data_NoOutliers!BYX33),data_NoOutliers!BYX33,MID(data_NoOutliers!BYX33,2,99)/2),"")</f>
        <v/>
      </c>
      <c r="CLN33" s="4" t="str">
        <f>IFERROR(IF(N(data_NoOutliers!BYY33),data_NoOutliers!BYY33,MID(data_NoOutliers!BYY33,2,99)/2),"")</f>
        <v/>
      </c>
      <c r="CLO33" s="4" t="str">
        <f>IFERROR(IF(N(data_NoOutliers!BYZ33),data_NoOutliers!BYZ33,MID(data_NoOutliers!BYZ33,2,99)/2),"")</f>
        <v/>
      </c>
      <c r="CLP33" s="4" t="str">
        <f>IFERROR(IF(N(data_NoOutliers!BZA33),data_NoOutliers!BZA33,MID(data_NoOutliers!BZA33,2,99)/2),"")</f>
        <v/>
      </c>
      <c r="CLQ33" s="4" t="str">
        <f>IFERROR(IF(N(data_NoOutliers!BZB33),data_NoOutliers!BZB33,MID(data_NoOutliers!BZB33,2,99)/2),"")</f>
        <v/>
      </c>
      <c r="CLR33" s="4" t="str">
        <f>IFERROR(IF(N(data_NoOutliers!BZC33),data_NoOutliers!BZC33,MID(data_NoOutliers!BZC33,2,99)/2),"")</f>
        <v/>
      </c>
      <c r="CLS33" s="4" t="str">
        <f>IFERROR(IF(N(data_NoOutliers!BZD33),data_NoOutliers!BZD33,MID(data_NoOutliers!BZD33,2,99)/2),"")</f>
        <v/>
      </c>
      <c r="CLT33" s="4" t="str">
        <f>IFERROR(IF(N(data_NoOutliers!BZE33),data_NoOutliers!BZE33,MID(data_NoOutliers!BZE33,2,99)/2),"")</f>
        <v/>
      </c>
      <c r="CLU33" s="4" t="str">
        <f>IFERROR(IF(N(data_NoOutliers!BZF33),data_NoOutliers!BZF33,MID(data_NoOutliers!BZF33,2,99)/2),"")</f>
        <v/>
      </c>
      <c r="CLV33" s="4" t="str">
        <f>IFERROR(IF(N(data_NoOutliers!BZG33),data_NoOutliers!BZG33,MID(data_NoOutliers!BZG33,2,99)/2),"")</f>
        <v/>
      </c>
      <c r="CLW33" s="4" t="str">
        <f>IFERROR(IF(N(data_NoOutliers!BZH33),data_NoOutliers!BZH33,MID(data_NoOutliers!BZH33,2,99)/2),"")</f>
        <v/>
      </c>
      <c r="CLX33" s="4" t="str">
        <f>IFERROR(IF(N(data_NoOutliers!BZI33),data_NoOutliers!BZI33,MID(data_NoOutliers!BZI33,2,99)/2),"")</f>
        <v/>
      </c>
      <c r="CLY33" s="4" t="str">
        <f>IFERROR(IF(N(data_NoOutliers!BZJ33),data_NoOutliers!BZJ33,MID(data_NoOutliers!BZJ33,2,99)/2),"")</f>
        <v/>
      </c>
      <c r="CLZ33" s="4" t="str">
        <f>IFERROR(IF(N(data_NoOutliers!BZK33),data_NoOutliers!BZK33,MID(data_NoOutliers!BZK33,2,99)/2),"")</f>
        <v/>
      </c>
      <c r="CMA33" s="4" t="str">
        <f>IFERROR(IF(N(data_NoOutliers!BZL33),data_NoOutliers!BZL33,MID(data_NoOutliers!BZL33,2,99)/2),"")</f>
        <v/>
      </c>
      <c r="CMB33" s="4" t="str">
        <f>IFERROR(IF(N(data_NoOutliers!BZM33),data_NoOutliers!BZM33,MID(data_NoOutliers!BZM33,2,99)/2),"")</f>
        <v/>
      </c>
      <c r="CMC33" s="4" t="str">
        <f>IFERROR(IF(N(data_NoOutliers!BZN33),data_NoOutliers!BZN33,MID(data_NoOutliers!BZN33,2,99)/2),"")</f>
        <v/>
      </c>
      <c r="CMD33" s="4" t="str">
        <f>IFERROR(IF(N(data_NoOutliers!BZO33),data_NoOutliers!BZO33,MID(data_NoOutliers!BZO33,2,99)/2),"")</f>
        <v/>
      </c>
      <c r="CME33" s="4" t="str">
        <f>IFERROR(IF(N(data_NoOutliers!BZP33),data_NoOutliers!BZP33,MID(data_NoOutliers!BZP33,2,99)/2),"")</f>
        <v/>
      </c>
      <c r="CMF33" s="4" t="str">
        <f>IFERROR(IF(N(data_NoOutliers!BZQ33),data_NoOutliers!BZQ33,MID(data_NoOutliers!BZQ33,2,99)/2),"")</f>
        <v/>
      </c>
      <c r="CMG33" s="4" t="str">
        <f>IFERROR(IF(N(data_NoOutliers!BZR33),data_NoOutliers!BZR33,MID(data_NoOutliers!BZR33,2,99)/2),"")</f>
        <v/>
      </c>
      <c r="CMH33" s="4" t="str">
        <f>IFERROR(IF(N(data_NoOutliers!BZS33),data_NoOutliers!BZS33,MID(data_NoOutliers!BZS33,2,99)/2),"")</f>
        <v/>
      </c>
      <c r="CMI33" s="4" t="str">
        <f>IFERROR(IF(N(data_NoOutliers!BZT33),data_NoOutliers!BZT33,MID(data_NoOutliers!BZT33,2,99)/2),"")</f>
        <v/>
      </c>
      <c r="CMJ33" s="4" t="str">
        <f>IFERROR(IF(N(data_NoOutliers!BZU33),data_NoOutliers!BZU33,MID(data_NoOutliers!BZU33,2,99)/2),"")</f>
        <v/>
      </c>
      <c r="CMK33" s="4" t="str">
        <f>IFERROR(IF(N(data_NoOutliers!BZV33),data_NoOutliers!BZV33,MID(data_NoOutliers!BZV33,2,99)/2),"")</f>
        <v/>
      </c>
      <c r="CML33" s="4" t="str">
        <f>IFERROR(IF(N(data_NoOutliers!BZW33),data_NoOutliers!BZW33,MID(data_NoOutliers!BZW33,2,99)/2),"")</f>
        <v/>
      </c>
      <c r="CMM33" s="4" t="str">
        <f>IFERROR(IF(N(data_NoOutliers!BZX33),data_NoOutliers!BZX33,MID(data_NoOutliers!BZX33,2,99)/2),"")</f>
        <v/>
      </c>
      <c r="CMN33" s="4" t="str">
        <f>IFERROR(IF(N(data_NoOutliers!BZY33),data_NoOutliers!BZY33,MID(data_NoOutliers!BZY33,2,99)/2),"")</f>
        <v/>
      </c>
      <c r="CMO33" s="4" t="str">
        <f>IFERROR(IF(N(data_NoOutliers!BZZ33),data_NoOutliers!BZZ33,MID(data_NoOutliers!BZZ33,2,99)/2),"")</f>
        <v/>
      </c>
      <c r="CMP33" s="4" t="str">
        <f>IFERROR(IF(N(data_NoOutliers!CAA33),data_NoOutliers!CAA33,MID(data_NoOutliers!CAA33,2,99)/2),"")</f>
        <v/>
      </c>
      <c r="CMQ33" s="4" t="str">
        <f>IFERROR(IF(N(data_NoOutliers!CAB33),data_NoOutliers!CAB33,MID(data_NoOutliers!CAB33,2,99)/2),"")</f>
        <v/>
      </c>
      <c r="CMR33" s="4" t="str">
        <f>IFERROR(IF(N(data_NoOutliers!CAC33),data_NoOutliers!CAC33,MID(data_NoOutliers!CAC33,2,99)/2),"")</f>
        <v/>
      </c>
      <c r="CMS33" s="4" t="str">
        <f>IFERROR(IF(N(data_NoOutliers!CAD33),data_NoOutliers!CAD33,MID(data_NoOutliers!CAD33,2,99)/2),"")</f>
        <v/>
      </c>
      <c r="CMT33" s="4" t="str">
        <f>IFERROR(IF(N(data_NoOutliers!CAE33),data_NoOutliers!CAE33,MID(data_NoOutliers!CAE33,2,99)/2),"")</f>
        <v/>
      </c>
      <c r="CMU33" s="4" t="str">
        <f>IFERROR(IF(N(data_NoOutliers!CAF33),data_NoOutliers!CAF33,MID(data_NoOutliers!CAF33,2,99)/2),"")</f>
        <v/>
      </c>
      <c r="CMV33" s="4" t="str">
        <f>IFERROR(IF(N(data_NoOutliers!CAG33),data_NoOutliers!CAG33,MID(data_NoOutliers!CAG33,2,99)/2),"")</f>
        <v/>
      </c>
      <c r="CMW33" s="4" t="str">
        <f>IFERROR(IF(N(data_NoOutliers!CAH33),data_NoOutliers!CAH33,MID(data_NoOutliers!CAH33,2,99)/2),"")</f>
        <v/>
      </c>
      <c r="CMX33" s="4" t="str">
        <f>IFERROR(IF(N(data_NoOutliers!CAI33),data_NoOutliers!CAI33,MID(data_NoOutliers!CAI33,2,99)/2),"")</f>
        <v/>
      </c>
      <c r="CMY33" s="4" t="str">
        <f>IFERROR(IF(N(data_NoOutliers!CAJ33),data_NoOutliers!CAJ33,MID(data_NoOutliers!CAJ33,2,99)/2),"")</f>
        <v/>
      </c>
      <c r="CMZ33" s="4" t="str">
        <f>IFERROR(IF(N(data_NoOutliers!CAK33),data_NoOutliers!CAK33,MID(data_NoOutliers!CAK33,2,99)/2),"")</f>
        <v/>
      </c>
      <c r="CNA33" s="4" t="str">
        <f>IFERROR(IF(N(data_NoOutliers!CAL33),data_NoOutliers!CAL33,MID(data_NoOutliers!CAL33,2,99)/2),"")</f>
        <v/>
      </c>
      <c r="CNB33" s="4" t="str">
        <f>IFERROR(IF(N(data_NoOutliers!CAM33),data_NoOutliers!CAM33,MID(data_NoOutliers!CAM33,2,99)/2),"")</f>
        <v/>
      </c>
      <c r="CNC33" s="4" t="str">
        <f>IFERROR(IF(N(data_NoOutliers!CAN33),data_NoOutliers!CAN33,MID(data_NoOutliers!CAN33,2,99)/2),"")</f>
        <v/>
      </c>
      <c r="CND33" s="4" t="str">
        <f>IFERROR(IF(N(data_NoOutliers!CAO33),data_NoOutliers!CAO33,MID(data_NoOutliers!CAO33,2,99)/2),"")</f>
        <v/>
      </c>
      <c r="CNE33" s="4" t="str">
        <f>IFERROR(IF(N(data_NoOutliers!CAP33),data_NoOutliers!CAP33,MID(data_NoOutliers!CAP33,2,99)/2),"")</f>
        <v/>
      </c>
      <c r="CNF33" s="4" t="str">
        <f>IFERROR(IF(N(data_NoOutliers!CAQ33),data_NoOutliers!CAQ33,MID(data_NoOutliers!CAQ33,2,99)/2),"")</f>
        <v/>
      </c>
      <c r="CNG33" s="4" t="str">
        <f>IFERROR(IF(N(data_NoOutliers!CAR33),data_NoOutliers!CAR33,MID(data_NoOutliers!CAR33,2,99)/2),"")</f>
        <v/>
      </c>
      <c r="CNH33" s="4" t="str">
        <f>IFERROR(IF(N(data_NoOutliers!CAS33),data_NoOutliers!CAS33,MID(data_NoOutliers!CAS33,2,99)/2),"")</f>
        <v/>
      </c>
      <c r="CNI33" s="4" t="str">
        <f>IFERROR(IF(N(data_NoOutliers!CAT33),data_NoOutliers!CAT33,MID(data_NoOutliers!CAT33,2,99)/2),"")</f>
        <v/>
      </c>
      <c r="CNJ33" s="4" t="str">
        <f>IFERROR(IF(N(data_NoOutliers!CAU33),data_NoOutliers!CAU33,MID(data_NoOutliers!CAU33,2,99)/2),"")</f>
        <v/>
      </c>
      <c r="CNK33" s="4" t="str">
        <f>IFERROR(IF(N(data_NoOutliers!CAV33),data_NoOutliers!CAV33,MID(data_NoOutliers!CAV33,2,99)/2),"")</f>
        <v/>
      </c>
      <c r="CNL33" s="4" t="str">
        <f>IFERROR(IF(N(data_NoOutliers!CAW33),data_NoOutliers!CAW33,MID(data_NoOutliers!CAW33,2,99)/2),"")</f>
        <v/>
      </c>
      <c r="CNM33" s="4" t="str">
        <f>IFERROR(IF(N(data_NoOutliers!CAX33),data_NoOutliers!CAX33,MID(data_NoOutliers!CAX33,2,99)/2),"")</f>
        <v/>
      </c>
      <c r="CNN33" s="4" t="str">
        <f>IFERROR(IF(N(data_NoOutliers!CAY33),data_NoOutliers!CAY33,MID(data_NoOutliers!CAY33,2,99)/2),"")</f>
        <v/>
      </c>
      <c r="CNO33" s="4" t="str">
        <f>IFERROR(IF(N(data_NoOutliers!CAZ33),data_NoOutliers!CAZ33,MID(data_NoOutliers!CAZ33,2,99)/2),"")</f>
        <v/>
      </c>
      <c r="CNP33" s="4" t="str">
        <f>IFERROR(IF(N(data_NoOutliers!CBA33),data_NoOutliers!CBA33,MID(data_NoOutliers!CBA33,2,99)/2),"")</f>
        <v/>
      </c>
      <c r="CNQ33" s="4" t="str">
        <f>IFERROR(IF(N(data_NoOutliers!CBB33),data_NoOutliers!CBB33,MID(data_NoOutliers!CBB33,2,99)/2),"")</f>
        <v/>
      </c>
      <c r="CNR33" s="4" t="str">
        <f>IFERROR(IF(N(data_NoOutliers!CBC33),data_NoOutliers!CBC33,MID(data_NoOutliers!CBC33,2,99)/2),"")</f>
        <v/>
      </c>
      <c r="CNS33" s="4" t="str">
        <f>IFERROR(IF(N(data_NoOutliers!CBD33),data_NoOutliers!CBD33,MID(data_NoOutliers!CBD33,2,99)/2),"")</f>
        <v/>
      </c>
      <c r="CNT33" s="4" t="str">
        <f>IFERROR(IF(N(data_NoOutliers!CBE33),data_NoOutliers!CBE33,MID(data_NoOutliers!CBE33,2,99)/2),"")</f>
        <v/>
      </c>
      <c r="CNU33" s="4" t="str">
        <f>IFERROR(IF(N(data_NoOutliers!CBF33),data_NoOutliers!CBF33,MID(data_NoOutliers!CBF33,2,99)/2),"")</f>
        <v/>
      </c>
      <c r="CNV33" s="4" t="str">
        <f>IFERROR(IF(N(data_NoOutliers!CBG33),data_NoOutliers!CBG33,MID(data_NoOutliers!CBG33,2,99)/2),"")</f>
        <v/>
      </c>
      <c r="CNW33" s="4" t="str">
        <f>IFERROR(IF(N(data_NoOutliers!CBH33),data_NoOutliers!CBH33,MID(data_NoOutliers!CBH33,2,99)/2),"")</f>
        <v/>
      </c>
      <c r="CNX33" s="4" t="str">
        <f>IFERROR(IF(N(data_NoOutliers!CBI33),data_NoOutliers!CBI33,MID(data_NoOutliers!CBI33,2,99)/2),"")</f>
        <v/>
      </c>
      <c r="CNY33" s="4" t="str">
        <f>IFERROR(IF(N(data_NoOutliers!CBJ33),data_NoOutliers!CBJ33,MID(data_NoOutliers!CBJ33,2,99)/2),"")</f>
        <v/>
      </c>
      <c r="CNZ33" s="4" t="str">
        <f>IFERROR(IF(N(data_NoOutliers!CBK33),data_NoOutliers!CBK33,MID(data_NoOutliers!CBK33,2,99)/2),"")</f>
        <v/>
      </c>
      <c r="COA33" s="4" t="str">
        <f>IFERROR(IF(N(data_NoOutliers!CBL33),data_NoOutliers!CBL33,MID(data_NoOutliers!CBL33,2,99)/2),"")</f>
        <v/>
      </c>
      <c r="COB33" s="4" t="str">
        <f>IFERROR(IF(N(data_NoOutliers!CBM33),data_NoOutliers!CBM33,MID(data_NoOutliers!CBM33,2,99)/2),"")</f>
        <v/>
      </c>
      <c r="COC33" s="4" t="str">
        <f>IFERROR(IF(N(data_NoOutliers!CBN33),data_NoOutliers!CBN33,MID(data_NoOutliers!CBN33,2,99)/2),"")</f>
        <v/>
      </c>
      <c r="COD33" s="4" t="str">
        <f>IFERROR(IF(N(data_NoOutliers!CBO33),data_NoOutliers!CBO33,MID(data_NoOutliers!CBO33,2,99)/2),"")</f>
        <v/>
      </c>
      <c r="COE33" s="4" t="str">
        <f>IFERROR(IF(N(data_NoOutliers!CBP33),data_NoOutliers!CBP33,MID(data_NoOutliers!CBP33,2,99)/2),"")</f>
        <v/>
      </c>
      <c r="COF33" s="4" t="str">
        <f>IFERROR(IF(N(data_NoOutliers!CBQ33),data_NoOutliers!CBQ33,MID(data_NoOutliers!CBQ33,2,99)/2),"")</f>
        <v/>
      </c>
      <c r="COG33" s="4" t="str">
        <f>IFERROR(IF(N(data_NoOutliers!CBR33),data_NoOutliers!CBR33,MID(data_NoOutliers!CBR33,2,99)/2),"")</f>
        <v/>
      </c>
      <c r="COH33" s="4" t="str">
        <f>IFERROR(IF(N(data_NoOutliers!CBS33),data_NoOutliers!CBS33,MID(data_NoOutliers!CBS33,2,99)/2),"")</f>
        <v/>
      </c>
      <c r="COI33" s="4" t="str">
        <f>IFERROR(IF(N(data_NoOutliers!CBT33),data_NoOutliers!CBT33,MID(data_NoOutliers!CBT33,2,99)/2),"")</f>
        <v/>
      </c>
      <c r="COJ33" s="4" t="str">
        <f>IFERROR(IF(N(data_NoOutliers!CBU33),data_NoOutliers!CBU33,MID(data_NoOutliers!CBU33,2,99)/2),"")</f>
        <v/>
      </c>
      <c r="COK33" s="4" t="str">
        <f>IFERROR(IF(N(data_NoOutliers!CBV33),data_NoOutliers!CBV33,MID(data_NoOutliers!CBV33,2,99)/2),"")</f>
        <v/>
      </c>
      <c r="COL33" s="4" t="str">
        <f>IFERROR(IF(N(data_NoOutliers!CBW33),data_NoOutliers!CBW33,MID(data_NoOutliers!CBW33,2,99)/2),"")</f>
        <v/>
      </c>
      <c r="COM33" s="4" t="str">
        <f>IFERROR(IF(N(data_NoOutliers!CBX33),data_NoOutliers!CBX33,MID(data_NoOutliers!CBX33,2,99)/2),"")</f>
        <v/>
      </c>
      <c r="CON33" s="4" t="str">
        <f>IFERROR(IF(N(data_NoOutliers!CBY33),data_NoOutliers!CBY33,MID(data_NoOutliers!CBY33,2,99)/2),"")</f>
        <v/>
      </c>
      <c r="COO33" s="4" t="str">
        <f>IFERROR(IF(N(data_NoOutliers!CBZ33),data_NoOutliers!CBZ33,MID(data_NoOutliers!CBZ33,2,99)/2),"")</f>
        <v/>
      </c>
      <c r="COP33" s="4" t="str">
        <f>IFERROR(IF(N(data_NoOutliers!CCA33),data_NoOutliers!CCA33,MID(data_NoOutliers!CCA33,2,99)/2),"")</f>
        <v/>
      </c>
      <c r="COQ33" s="4" t="str">
        <f>IFERROR(IF(N(data_NoOutliers!CCB33),data_NoOutliers!CCB33,MID(data_NoOutliers!CCB33,2,99)/2),"")</f>
        <v/>
      </c>
      <c r="COR33" s="4" t="str">
        <f>IFERROR(IF(N(data_NoOutliers!CCC33),data_NoOutliers!CCC33,MID(data_NoOutliers!CCC33,2,99)/2),"")</f>
        <v/>
      </c>
      <c r="COS33" s="4" t="str">
        <f>IFERROR(IF(N(data_NoOutliers!CCD33),data_NoOutliers!CCD33,MID(data_NoOutliers!CCD33,2,99)/2),"")</f>
        <v/>
      </c>
      <c r="COT33" s="4" t="str">
        <f>IFERROR(IF(N(data_NoOutliers!CCE33),data_NoOutliers!CCE33,MID(data_NoOutliers!CCE33,2,99)/2),"")</f>
        <v/>
      </c>
      <c r="COU33" s="4" t="str">
        <f>IFERROR(IF(N(data_NoOutliers!CCF33),data_NoOutliers!CCF33,MID(data_NoOutliers!CCF33,2,99)/2),"")</f>
        <v/>
      </c>
      <c r="COV33" s="4" t="str">
        <f>IFERROR(IF(N(data_NoOutliers!CCG33),data_NoOutliers!CCG33,MID(data_NoOutliers!CCG33,2,99)/2),"")</f>
        <v/>
      </c>
      <c r="COW33" s="4" t="str">
        <f>IFERROR(IF(N(data_NoOutliers!CCH33),data_NoOutliers!CCH33,MID(data_NoOutliers!CCH33,2,99)/2),"")</f>
        <v/>
      </c>
      <c r="COX33" s="4" t="str">
        <f>IFERROR(IF(N(data_NoOutliers!CCI33),data_NoOutliers!CCI33,MID(data_NoOutliers!CCI33,2,99)/2),"")</f>
        <v/>
      </c>
      <c r="COY33" s="4" t="str">
        <f>IFERROR(IF(N(data_NoOutliers!CCJ33),data_NoOutliers!CCJ33,MID(data_NoOutliers!CCJ33,2,99)/2),"")</f>
        <v/>
      </c>
      <c r="COZ33" s="4" t="str">
        <f>IFERROR(IF(N(data_NoOutliers!CCK33),data_NoOutliers!CCK33,MID(data_NoOutliers!CCK33,2,99)/2),"")</f>
        <v/>
      </c>
      <c r="CPA33" s="4" t="str">
        <f>IFERROR(IF(N(data_NoOutliers!CCL33),data_NoOutliers!CCL33,MID(data_NoOutliers!CCL33,2,99)/2),"")</f>
        <v/>
      </c>
      <c r="CPB33" s="4" t="str">
        <f>IFERROR(IF(N(data_NoOutliers!CCM33),data_NoOutliers!CCM33,MID(data_NoOutliers!CCM33,2,99)/2),"")</f>
        <v/>
      </c>
      <c r="CPC33" s="4" t="str">
        <f>IFERROR(IF(N(data_NoOutliers!CCN33),data_NoOutliers!CCN33,MID(data_NoOutliers!CCN33,2,99)/2),"")</f>
        <v/>
      </c>
      <c r="CPD33" s="4" t="str">
        <f>IFERROR(IF(N(data_NoOutliers!CCO33),data_NoOutliers!CCO33,MID(data_NoOutliers!CCO33,2,99)/2),"")</f>
        <v/>
      </c>
      <c r="CPE33" s="4" t="str">
        <f>IFERROR(IF(N(data_NoOutliers!CCP33),data_NoOutliers!CCP33,MID(data_NoOutliers!CCP33,2,99)/2),"")</f>
        <v/>
      </c>
      <c r="CPF33" s="4" t="str">
        <f>IFERROR(IF(N(data_NoOutliers!CCQ33),data_NoOutliers!CCQ33,MID(data_NoOutliers!CCQ33,2,99)/2),"")</f>
        <v/>
      </c>
      <c r="CPG33" s="4" t="str">
        <f>IFERROR(IF(N(data_NoOutliers!CCR33),data_NoOutliers!CCR33,MID(data_NoOutliers!CCR33,2,99)/2),"")</f>
        <v/>
      </c>
      <c r="CPH33" s="4" t="str">
        <f>IFERROR(IF(N(data_NoOutliers!CCS33),data_NoOutliers!CCS33,MID(data_NoOutliers!CCS33,2,99)/2),"")</f>
        <v/>
      </c>
      <c r="CPI33" s="4" t="str">
        <f>IFERROR(IF(N(data_NoOutliers!CCT33),data_NoOutliers!CCT33,MID(data_NoOutliers!CCT33,2,99)/2),"")</f>
        <v/>
      </c>
      <c r="CPJ33" s="4" t="str">
        <f>IFERROR(IF(N(data_NoOutliers!CCU33),data_NoOutliers!CCU33,MID(data_NoOutliers!CCU33,2,99)/2),"")</f>
        <v/>
      </c>
    </row>
    <row r="34" spans="1:2454" x14ac:dyDescent="0.25">
      <c r="A34" s="1" t="s">
        <v>46</v>
      </c>
      <c r="B34" s="24" t="s">
        <v>155</v>
      </c>
      <c r="C34" s="87">
        <v>3.5000000000000003E-2</v>
      </c>
      <c r="D34" s="126">
        <f t="shared" si="0"/>
        <v>1.7500000000000022E-2</v>
      </c>
      <c r="E34" s="135" t="s">
        <v>5</v>
      </c>
      <c r="F34" s="130" cm="1">
        <f t="array" ref="F34">2*_xlfn.STDEV.S(IF(ISNUMBER(SEARCH("*Intake*",$AP$4:$XFD$4)),$AP34:$XFD34))</f>
        <v>4.1845239414808952E-17</v>
      </c>
      <c r="G34" s="127">
        <f t="shared" si="1"/>
        <v>1.7499999999999988E-2</v>
      </c>
      <c r="H34" s="127" t="s">
        <v>5</v>
      </c>
      <c r="I34" s="131" cm="1">
        <f t="array" ref="I34">2*_xlfn.STDEV.S(IF($AP$4:$XFD$4="Harbour mode: Intake seawater ",AP34:XFD34))</f>
        <v>2.8026368131672879E-17</v>
      </c>
      <c r="J34" s="127">
        <f t="shared" si="2"/>
        <v>1.7499999999999991E-2</v>
      </c>
      <c r="K34" s="127" t="s">
        <v>5</v>
      </c>
      <c r="L34" s="129" cm="1">
        <f t="array" ref="L34">2*_xlfn.STDEV.S(IF($AP$4:$XFD$4="Transit, full speed: Intake seawater ",AP34:XFD34))</f>
        <v>2.1041733459905765E-17</v>
      </c>
      <c r="M34" s="136">
        <f t="shared" si="3"/>
        <v>6.8410344827586206E-2</v>
      </c>
      <c r="N34" s="243" t="s">
        <v>5</v>
      </c>
      <c r="O34" s="236" cm="1">
        <f t="array" ref="O34">2*_xlfn.STDEV.S(IF(ISNUMBER(SEARCH("*before cleaning*",$AP$4:$XFD$4)),AP34:XFD34))</f>
        <v>0.34162009172319718</v>
      </c>
      <c r="P34" s="245">
        <f t="shared" si="4"/>
        <v>5.091034482758619E-2</v>
      </c>
      <c r="Q34" s="245">
        <f t="shared" si="5"/>
        <v>3.4448969190990368</v>
      </c>
      <c r="R34" s="136">
        <f t="shared" si="6"/>
        <v>8.9478494623655938E-2</v>
      </c>
      <c r="S34" s="243" t="s">
        <v>5</v>
      </c>
      <c r="T34" s="236" cm="1">
        <f t="array" ref="T34">2*_xlfn.STDEV.S(IF(ISNUMBER(SEARCH("*Transit, full speed: After*",$AP$4:$XFD$4)),AP34:XFD34))</f>
        <v>0.41837745372108814</v>
      </c>
      <c r="U34" s="727">
        <f>(Z34*'Sampling information'!$O$62)+(AJ34*'Sampling information'!$V$62)</f>
        <v>6.1305313281634533</v>
      </c>
      <c r="V34" s="246">
        <f t="shared" si="7"/>
        <v>0.13453260869565217</v>
      </c>
      <c r="W34" s="247" t="s">
        <v>5</v>
      </c>
      <c r="X34" s="248" cm="1">
        <f t="array" ref="X34">2*_xlfn.STDEV.S(IF(ISNUMBER(SEARCH("*ME scrubber*",$AP$4:$XFD$4)),AP34:XFD34))</f>
        <v>0.55822884205012047</v>
      </c>
      <c r="Y34" s="249">
        <f t="shared" si="8"/>
        <v>0.11703260869565217</v>
      </c>
      <c r="Z34" s="331">
        <f t="shared" si="9"/>
        <v>6.9931511750097091</v>
      </c>
      <c r="AA34" s="255">
        <f t="shared" si="10"/>
        <v>3.768686868686872E-2</v>
      </c>
      <c r="AB34" s="253" t="s">
        <v>5</v>
      </c>
      <c r="AC34" s="254" cm="1">
        <f t="array" ref="AC34">2*_xlfn.STDEV.S(IF(ISNUMBER(SEARCH("*After AE scrubber*",$AP$4:$XFD$4)),AP34:XFD34))</f>
        <v>0.12794566655010517</v>
      </c>
      <c r="AD34" s="118">
        <f t="shared" si="11"/>
        <v>2.018686868686868E-2</v>
      </c>
      <c r="AE34" s="251">
        <f t="shared" si="12"/>
        <v>1.7962131234233729</v>
      </c>
      <c r="AF34" s="253">
        <f t="shared" si="13"/>
        <v>4.5382978723404271E-2</v>
      </c>
      <c r="AG34" s="253" t="s">
        <v>5</v>
      </c>
      <c r="AH34" s="254" cm="1">
        <f t="array" ref="AH34">2*_xlfn.STDEV.S(IF($AP$4:$XFD$4="Transit, full speed: After AE scrubber, but before cleaning ",AP34:XFD34))</f>
        <v>0.17078657069264749</v>
      </c>
      <c r="AI34" s="118">
        <f t="shared" si="14"/>
        <v>2.7882978723404249E-2</v>
      </c>
      <c r="AJ34" s="251">
        <f t="shared" si="15"/>
        <v>2.3367536647304719</v>
      </c>
      <c r="AK34" s="255">
        <f t="shared" si="16"/>
        <v>3.0730769230769235E-2</v>
      </c>
      <c r="AL34" s="253" t="s">
        <v>5</v>
      </c>
      <c r="AM34" s="256" cm="1">
        <f t="array" ref="AM34">2*_xlfn.STDEV.S(IF($AP$4:$XFD$4="Harbour mode: After AE scrubber, but before cleaning ",AP34:XFD34))</f>
        <v>6.879052076126714E-2</v>
      </c>
      <c r="AN34" s="252">
        <f t="shared" si="17"/>
        <v>1.3230769230769232E-2</v>
      </c>
      <c r="AO34" s="251">
        <f t="shared" si="18"/>
        <v>1.3076476341650327</v>
      </c>
      <c r="AP34" s="303">
        <f>IF(N(data_NoOutliers!G34),data_NoOutliers!G34,"")</f>
        <v>1.7500000000000002E-2</v>
      </c>
      <c r="AQ34" s="303">
        <f>IF(N(data_NoOutliers!H34),data_NoOutliers!H34,"")</f>
        <v>1.2999999999999999E-2</v>
      </c>
      <c r="AR34" s="292">
        <f t="shared" si="21"/>
        <v>-4.5000000000000023E-3</v>
      </c>
      <c r="AS34" s="304">
        <f t="shared" si="22"/>
        <v>-0.87443181818181859</v>
      </c>
      <c r="AT34" s="303">
        <f>IF(N(data_NoOutliers!I34),data_NoOutliers!I34,"")</f>
        <v>1.7500000000000002E-2</v>
      </c>
      <c r="AU34" s="303">
        <f>IF(N(data_NoOutliers!J34),data_NoOutliers!J34,"")</f>
        <v>0.104</v>
      </c>
      <c r="AV34" s="292">
        <f t="shared" si="23"/>
        <v>8.6499999999999994E-2</v>
      </c>
      <c r="AW34" s="304">
        <f t="shared" si="24"/>
        <v>4.4641954022988504</v>
      </c>
      <c r="AX34" s="303">
        <f>IF(N(data_NoOutliers!K34),data_NoOutliers!K34,"")</f>
        <v>1.7500000000000002E-2</v>
      </c>
      <c r="AY34" s="292">
        <f t="shared" si="25"/>
        <v>0</v>
      </c>
      <c r="AZ34" s="304">
        <f t="shared" si="26"/>
        <v>0</v>
      </c>
      <c r="BA34" s="303">
        <f>IF(N(data_NoOutliers!L34),data_NoOutliers!L34,"")</f>
        <v>1.7500000000000002E-2</v>
      </c>
      <c r="BB34" s="303">
        <f>IF(N(data_NoOutliers!M34),data_NoOutliers!M34,"")</f>
        <v>1.4E-2</v>
      </c>
      <c r="BC34" s="127">
        <f t="shared" si="27"/>
        <v>-3.5000000000000014E-3</v>
      </c>
      <c r="BD34" s="305">
        <f t="shared" si="28"/>
        <v>-0.87309523809523837</v>
      </c>
      <c r="BE34" s="303">
        <f>IF(N(data_NoOutliers!N34),data_NoOutliers!N34,"")</f>
        <v>1.7500000000000002E-2</v>
      </c>
      <c r="BF34" s="303">
        <f>IF(N(data_NoOutliers!O34),data_NoOutliers!O34,"")</f>
        <v>1.7500000000000002E-2</v>
      </c>
      <c r="BG34" s="127">
        <f t="shared" si="29"/>
        <v>0</v>
      </c>
      <c r="BH34" s="305">
        <f t="shared" si="30"/>
        <v>0</v>
      </c>
      <c r="BI34" s="303">
        <f>IF(N(data_NoOutliers!P34),data_NoOutliers!P34,"")</f>
        <v>1.7500000000000002E-2</v>
      </c>
      <c r="BJ34" s="127">
        <f t="shared" si="31"/>
        <v>0</v>
      </c>
      <c r="BK34" s="305">
        <f t="shared" si="32"/>
        <v>0</v>
      </c>
      <c r="BL34" s="303">
        <f>IF(N(data_NoOutliers!Q34),data_NoOutliers!Q34,"")</f>
        <v>1.7500000000000002E-2</v>
      </c>
      <c r="BM34" s="303">
        <f>IF(N(data_NoOutliers!R34),data_NoOutliers!R34,"")</f>
        <v>1.7500000000000002E-2</v>
      </c>
      <c r="BN34" s="118">
        <f t="shared" si="33"/>
        <v>0</v>
      </c>
      <c r="BO34" s="306">
        <f t="shared" si="34"/>
        <v>0</v>
      </c>
      <c r="BP34" s="303">
        <f>IF(N(data_NoOutliers!S34),data_NoOutliers!S34,"")</f>
        <v>1.7500000000000002E-2</v>
      </c>
      <c r="BQ34" s="303">
        <f>IF(N(data_NoOutliers!T34),data_NoOutliers!T34,"")</f>
        <v>6.3E-2</v>
      </c>
      <c r="BR34" s="118">
        <f t="shared" si="35"/>
        <v>4.5499999999999999E-2</v>
      </c>
      <c r="BS34" s="306">
        <f t="shared" si="36"/>
        <v>1.8694565217391306</v>
      </c>
      <c r="BT34" s="303">
        <f>IF(N(data_NoOutliers!U34),data_NoOutliers!U34,"")</f>
        <v>1.7999999999999999E-2</v>
      </c>
      <c r="BU34" s="118">
        <f t="shared" si="37"/>
        <v>4.9999999999999697E-4</v>
      </c>
      <c r="BV34" s="306">
        <f t="shared" si="38"/>
        <v>5.0014705882352642E-2</v>
      </c>
      <c r="BW34" s="303">
        <f>IF(N(data_NoOutliers!V34),data_NoOutliers!V34,"")</f>
        <v>1.7500000000000002E-2</v>
      </c>
      <c r="BX34" s="303">
        <f>IF(N(data_NoOutliers!W34),data_NoOutliers!W34,"")</f>
        <v>0.10299999999999999</v>
      </c>
      <c r="BY34" s="307">
        <f t="shared" si="39"/>
        <v>8.5499999999999993E-2</v>
      </c>
      <c r="BZ34" s="308">
        <f t="shared" si="40"/>
        <v>4.4125862068965516</v>
      </c>
      <c r="CA34" s="303">
        <f>IF(N(data_NoOutliers!X34),data_NoOutliers!X34,"")</f>
        <v>1.2E-2</v>
      </c>
      <c r="CB34" s="307">
        <f t="shared" si="41"/>
        <v>-5.5000000000000014E-3</v>
      </c>
      <c r="CC34" s="308">
        <f t="shared" si="42"/>
        <v>-1.0628125000000004</v>
      </c>
      <c r="CD34" s="303">
        <f>IF(N(data_NoOutliers!Y34),data_NoOutliers!Y34,"")</f>
        <v>1.7500000000000002E-2</v>
      </c>
      <c r="CE34" s="303">
        <f>IF(N(data_NoOutliers!Z34),data_NoOutliers!Z34,"")</f>
        <v>4.3999999999999997E-2</v>
      </c>
      <c r="CF34" s="292">
        <f t="shared" si="43"/>
        <v>2.6499999999999996E-2</v>
      </c>
      <c r="CG34" s="304">
        <f t="shared" si="44"/>
        <v>1.5658445040214473</v>
      </c>
      <c r="CH34" s="303">
        <f>IF(N(data_NoOutliers!AA34),data_NoOutliers!AA34,"")</f>
        <v>1.7500000000000002E-2</v>
      </c>
      <c r="CI34" s="303">
        <f>IF(N(data_NoOutliers!AB34),data_NoOutliers!AB34,"")</f>
        <v>0.21199999999999999</v>
      </c>
      <c r="CJ34" s="292">
        <f t="shared" si="45"/>
        <v>0.19450000000000001</v>
      </c>
      <c r="CK34" s="304">
        <f t="shared" si="46"/>
        <v>8.7536427732079911</v>
      </c>
      <c r="CL34" s="303">
        <f>IF(N(data_NoOutliers!AC34),data_NoOutliers!AC34,"")</f>
        <v>0.04</v>
      </c>
      <c r="CM34" s="292">
        <f t="shared" si="47"/>
        <v>2.2499999999999999E-2</v>
      </c>
      <c r="CN34" s="304">
        <f t="shared" si="48"/>
        <v>1.4847305389221555</v>
      </c>
      <c r="CO34" s="303">
        <f>IF(N(data_NoOutliers!AD34),data_NoOutliers!AD34,"")</f>
        <v>1.7500000000000002E-2</v>
      </c>
      <c r="CP34" s="303">
        <f>IF(N(data_NoOutliers!AE34),data_NoOutliers!AE34,"")</f>
        <v>1.7500000000000002E-2</v>
      </c>
      <c r="CQ34" s="118">
        <f t="shared" si="49"/>
        <v>0</v>
      </c>
      <c r="CR34" s="306">
        <f t="shared" si="50"/>
        <v>0</v>
      </c>
      <c r="CS34" s="303">
        <f>IF(N(data_NoOutliers!AF34),data_NoOutliers!AF34,"")</f>
        <v>1.7500000000000002E-2</v>
      </c>
      <c r="CT34" s="303">
        <f>IF(N(data_NoOutliers!AG34),data_NoOutliers!AG34,"")</f>
        <v>1.7500000000000002E-2</v>
      </c>
      <c r="CU34" s="118">
        <f t="shared" si="51"/>
        <v>0</v>
      </c>
      <c r="CV34" s="306">
        <f t="shared" si="52"/>
        <v>0</v>
      </c>
      <c r="CW34" s="303">
        <f>IF(N(data_NoOutliers!AH34),data_NoOutliers!AH34,"")</f>
        <v>1.7500000000000002E-2</v>
      </c>
      <c r="CX34" s="118">
        <f t="shared" si="53"/>
        <v>0</v>
      </c>
      <c r="CY34" s="306">
        <f t="shared" si="54"/>
        <v>0</v>
      </c>
      <c r="CZ34" s="303">
        <f>IF(N(data_NoOutliers!AI34),data_NoOutliers!AI34,"")</f>
        <v>1.7500000000000002E-2</v>
      </c>
      <c r="DA34" s="303">
        <f>IF(N(data_NoOutliers!AJ34),data_NoOutliers!AJ34,"")</f>
        <v>9.7000000000000003E-2</v>
      </c>
      <c r="DB34" s="307">
        <f t="shared" si="55"/>
        <v>7.9500000000000001E-2</v>
      </c>
      <c r="DC34" s="308">
        <f t="shared" si="56"/>
        <v>5.5699687500000001</v>
      </c>
      <c r="DD34" s="303">
        <f>IF(N(data_NoOutliers!AK34),data_NoOutliers!AK34,"")</f>
        <v>1.7500000000000002E-2</v>
      </c>
      <c r="DE34" s="303">
        <f>IF(N(data_NoOutliers!AL34),data_NoOutliers!AL34,"")</f>
        <v>7.2999999999999995E-2</v>
      </c>
      <c r="DF34" s="307">
        <f t="shared" si="57"/>
        <v>5.5499999999999994E-2</v>
      </c>
      <c r="DG34" s="307">
        <f t="shared" si="58"/>
        <v>1.974139588540665</v>
      </c>
      <c r="DH34" s="303">
        <f>IF(N(data_NoOutliers!AM34),data_NoOutliers!AM34,"")</f>
        <v>1.2E-2</v>
      </c>
      <c r="DI34" s="307">
        <f t="shared" si="59"/>
        <v>-5.5000000000000014E-3</v>
      </c>
      <c r="DJ34" s="308">
        <f t="shared" si="60"/>
        <v>-0.34252777777777782</v>
      </c>
      <c r="DK34" s="303">
        <f>IF(N(data_NoOutliers!AN34),data_NoOutliers!AN34,"")</f>
        <v>1.7500000000000002E-2</v>
      </c>
      <c r="DL34" s="303">
        <f>IF(N(data_NoOutliers!AO34),data_NoOutliers!AO34,"")</f>
        <v>0.125</v>
      </c>
      <c r="DM34" s="292">
        <f t="shared" si="61"/>
        <v>0.1075</v>
      </c>
      <c r="DN34" s="304">
        <f t="shared" si="62"/>
        <v>12.111899885145483</v>
      </c>
      <c r="DO34" s="303">
        <f>IF(N(data_NoOutliers!AP34),data_NoOutliers!AP34,"")</f>
        <v>1.7500000000000002E-2</v>
      </c>
      <c r="DP34" s="303">
        <f>IF(N(data_NoOutliers!AQ34),data_NoOutliers!AQ34,"")</f>
        <v>2.4E-2</v>
      </c>
      <c r="DQ34" s="311">
        <f t="shared" si="63"/>
        <v>6.4999999999999988E-3</v>
      </c>
      <c r="DR34" s="312">
        <f t="shared" si="64"/>
        <v>0.73234743491577325</v>
      </c>
      <c r="DS34" s="303">
        <f>IF(N(data_NoOutliers!AR34),data_NoOutliers!AR34,"")</f>
        <v>1.7500000000000002E-2</v>
      </c>
      <c r="DT34" s="303">
        <f>IF(N(data_NoOutliers!AS34),data_NoOutliers!AS34,"")</f>
        <v>4.5999999999999999E-2</v>
      </c>
      <c r="DU34" s="311">
        <f t="shared" si="65"/>
        <v>2.8499999999999998E-2</v>
      </c>
      <c r="DV34" s="312">
        <f t="shared" si="66"/>
        <v>1.6733680213753337</v>
      </c>
      <c r="DW34" s="303">
        <f>IF(N(data_NoOutliers!AT34),data_NoOutliers!AT34,"")</f>
        <v>1.7500000000000002E-2</v>
      </c>
      <c r="DX34" s="311">
        <f t="shared" si="67"/>
        <v>0</v>
      </c>
      <c r="DY34" s="312">
        <f t="shared" si="68"/>
        <v>0</v>
      </c>
      <c r="DZ34" s="303">
        <f>IF(N(data_NoOutliers!AU34),data_NoOutliers!AU34,"")</f>
        <v>1.7500000000000002E-2</v>
      </c>
      <c r="EA34" s="303">
        <f>IF(N(data_NoOutliers!AV34),data_NoOutliers!AV34,"")</f>
        <v>0.126</v>
      </c>
      <c r="EB34" s="313">
        <f t="shared" si="69"/>
        <v>0.1085</v>
      </c>
      <c r="EC34" s="314">
        <f t="shared" si="70"/>
        <v>12.224568721286371</v>
      </c>
      <c r="ED34" s="303">
        <f>IF(N(data_NoOutliers!AW34),data_NoOutliers!AW34,"")</f>
        <v>1.7500000000000002E-2</v>
      </c>
      <c r="EE34" s="303">
        <f>IF(N(data_NoOutliers!AX34),data_NoOutliers!AX34,"")</f>
        <v>1.0999999999999999E-2</v>
      </c>
      <c r="EF34" s="315">
        <f t="shared" si="71"/>
        <v>-6.5000000000000023E-3</v>
      </c>
      <c r="EG34" s="316">
        <f t="shared" si="72"/>
        <v>-0.85768933823529447</v>
      </c>
      <c r="EH34" s="303">
        <f>IF(N(data_NoOutliers!AY34),data_NoOutliers!AY34,"")</f>
        <v>1.7500000000000002E-2</v>
      </c>
      <c r="EI34" s="303">
        <f>IF(N(data_NoOutliers!AZ34),data_NoOutliers!AZ34,"")</f>
        <v>1.2999999999999999E-2</v>
      </c>
      <c r="EJ34" s="315">
        <f t="shared" si="73"/>
        <v>-4.5000000000000023E-3</v>
      </c>
      <c r="EK34" s="316">
        <f t="shared" si="74"/>
        <v>-0.27857647058823543</v>
      </c>
      <c r="EL34" s="303">
        <f>IF(N(data_NoOutliers!BA34),data_NoOutliers!BA34,"")</f>
        <v>1.7500000000000002E-2</v>
      </c>
      <c r="EM34" s="315">
        <f t="shared" si="75"/>
        <v>0</v>
      </c>
      <c r="EN34" s="316">
        <f t="shared" si="76"/>
        <v>0</v>
      </c>
      <c r="EO34" s="303">
        <f>IF(N(data_NoOutliers!BB34),data_NoOutliers!BB34,"")</f>
        <v>1.7500000000000002E-2</v>
      </c>
      <c r="EP34" s="303">
        <f>IF(N(data_NoOutliers!BC34),data_NoOutliers!BC34,"")</f>
        <v>1.7000000000000001E-2</v>
      </c>
      <c r="EQ34" s="292">
        <f t="shared" si="77"/>
        <v>-5.0000000000000044E-4</v>
      </c>
      <c r="ER34" s="304">
        <f t="shared" si="78"/>
        <v>-4.8547794117647099E-2</v>
      </c>
      <c r="ES34" s="303">
        <f>IF(N(data_NoOutliers!BD34),data_NoOutliers!BD34,"")</f>
        <v>1.7500000000000002E-2</v>
      </c>
      <c r="ET34" s="303">
        <f>IF(N(data_NoOutliers!BE34),data_NoOutliers!BE34,"")</f>
        <v>7.0000000000000007E-2</v>
      </c>
      <c r="EU34" s="292">
        <f t="shared" si="79"/>
        <v>5.2500000000000005E-2</v>
      </c>
      <c r="EV34" s="304">
        <f t="shared" si="80"/>
        <v>2.8969879518072292</v>
      </c>
      <c r="EW34" s="303">
        <f>IF(N(data_NoOutliers!BF34),data_NoOutliers!BF34,"")</f>
        <v>1.7999999999999999E-2</v>
      </c>
      <c r="EX34" s="292">
        <f t="shared" si="81"/>
        <v>4.9999999999999697E-4</v>
      </c>
      <c r="EY34" s="304">
        <f t="shared" si="82"/>
        <v>6.2115384615384239E-2</v>
      </c>
      <c r="EZ34" s="303">
        <f>IF(N(data_NoOutliers!BG34),data_NoOutliers!BG34,"")</f>
        <v>1.7500000000000002E-2</v>
      </c>
      <c r="FA34" s="303">
        <f>IF(N(data_NoOutliers!BH34),data_NoOutliers!BH34,"")</f>
        <v>1.7500000000000002E-2</v>
      </c>
      <c r="FB34" s="313">
        <f t="shared" si="83"/>
        <v>0</v>
      </c>
      <c r="FC34" s="314">
        <f t="shared" si="84"/>
        <v>0</v>
      </c>
      <c r="FD34" s="303">
        <f>IF(N(data_NoOutliers!BI34),data_NoOutliers!BI34,"")</f>
        <v>1.7500000000000002E-2</v>
      </c>
      <c r="FE34" s="303">
        <f>IF(N(data_NoOutliers!BJ34),data_NoOutliers!BJ34,"")</f>
        <v>8.3000000000000004E-2</v>
      </c>
      <c r="FF34" s="309">
        <f t="shared" si="85"/>
        <v>6.5500000000000003E-2</v>
      </c>
      <c r="FG34" s="310">
        <f t="shared" si="86"/>
        <v>4.3095181439619274</v>
      </c>
      <c r="FH34" s="303">
        <f>IF(N(data_NoOutliers!BK34),data_NoOutliers!BK34,"")</f>
        <v>1.7500000000000002E-2</v>
      </c>
      <c r="FI34" s="309">
        <f t="shared" si="87"/>
        <v>0</v>
      </c>
      <c r="FJ34" s="310">
        <f t="shared" si="88"/>
        <v>0</v>
      </c>
      <c r="FK34" s="303">
        <f>IF(N(data_NoOutliers!BL34),data_NoOutliers!BL34,"")</f>
        <v>1.7500000000000002E-2</v>
      </c>
      <c r="FL34" s="303">
        <f>IF(N(data_NoOutliers!BM34),data_NoOutliers!BM34,"")</f>
        <v>0.09</v>
      </c>
      <c r="FM34" s="307">
        <f t="shared" si="89"/>
        <v>7.2499999999999995E-2</v>
      </c>
      <c r="FN34" s="308">
        <f t="shared" si="90"/>
        <v>9.458833333333331</v>
      </c>
      <c r="FO34" s="303">
        <f>IF(N(data_NoOutliers!BN34),data_NoOutliers!BN34,"")</f>
        <v>1.7500000000000002E-2</v>
      </c>
      <c r="FP34" s="303">
        <f>IF(N(data_NoOutliers!BO34),data_NoOutliers!BO34,"")</f>
        <v>0.70299999999999996</v>
      </c>
      <c r="FQ34" s="307">
        <f t="shared" si="91"/>
        <v>0.6855</v>
      </c>
      <c r="FR34" s="308">
        <f t="shared" si="92"/>
        <v>36.689372995687272</v>
      </c>
      <c r="FS34" s="303">
        <f>IF(N(data_NoOutliers!BP34),data_NoOutliers!BP34,"")</f>
        <v>0.08</v>
      </c>
      <c r="FT34" s="307">
        <f t="shared" si="93"/>
        <v>6.25E-2</v>
      </c>
      <c r="FU34" s="308">
        <f t="shared" si="94"/>
        <v>7.9264524103831899</v>
      </c>
      <c r="FV34" s="303">
        <f>IF(N(data_NoOutliers!BQ34),data_NoOutliers!BQ34,"")</f>
        <v>1.7500000000000002E-2</v>
      </c>
      <c r="FW34" s="303">
        <f>IF(N(data_NoOutliers!BR34),data_NoOutliers!BR34,"")</f>
        <v>1.9E-2</v>
      </c>
      <c r="FX34" s="315">
        <f t="shared" si="95"/>
        <v>1.4999999999999979E-3</v>
      </c>
      <c r="FY34" s="316">
        <f t="shared" si="96"/>
        <v>0.16229166666666645</v>
      </c>
      <c r="FZ34" s="303">
        <f>IF(N(data_NoOutliers!BS34),data_NoOutliers!BS34,"")</f>
        <v>1.7500000000000002E-2</v>
      </c>
      <c r="GA34" s="303">
        <f>IF(N(data_NoOutliers!BT34),data_NoOutliers!BT34,"")</f>
        <v>0.189</v>
      </c>
      <c r="GB34" s="315">
        <f t="shared" si="97"/>
        <v>0.17149999999999999</v>
      </c>
      <c r="GC34" s="316">
        <f t="shared" si="98"/>
        <v>9.5573893473368337</v>
      </c>
      <c r="GD34" s="303">
        <f>IF(N(data_NoOutliers!BU34),data_NoOutliers!BU34,"")</f>
        <v>1.7500000000000002E-2</v>
      </c>
      <c r="GE34" s="315">
        <f t="shared" si="99"/>
        <v>0</v>
      </c>
      <c r="GF34" s="316">
        <f>IFERROR(GE34*$GD$50,"")</f>
        <v>0</v>
      </c>
      <c r="GG34" s="303">
        <f>IF(N(data_NoOutliers!BV34),data_NoOutliers!BV34,"")</f>
        <v>1.7500000000000002E-2</v>
      </c>
      <c r="GH34" s="303">
        <f>IF(N(data_NoOutliers!BW34),data_NoOutliers!BW34,"")</f>
        <v>1.7500000000000002E-2</v>
      </c>
      <c r="GI34" s="292">
        <f t="shared" si="101"/>
        <v>0</v>
      </c>
      <c r="GJ34" s="304">
        <f t="shared" si="102"/>
        <v>0</v>
      </c>
      <c r="GK34" s="303">
        <f>IF(N(data_NoOutliers!BX34),data_NoOutliers!BX34,"")</f>
        <v>1.7500000000000002E-2</v>
      </c>
      <c r="GL34" s="303">
        <f>IF(N(data_NoOutliers!BY34),data_NoOutliers!BY34,"")</f>
        <v>0.159</v>
      </c>
      <c r="GM34" s="292">
        <f t="shared" si="103"/>
        <v>0.14150000000000001</v>
      </c>
      <c r="GN34" s="304">
        <f t="shared" si="104"/>
        <v>8.8631868131868146</v>
      </c>
      <c r="GO34" s="303">
        <f>IF(N(data_NoOutliers!BZ34),data_NoOutliers!BZ34,"")</f>
        <v>2.5000000000000001E-2</v>
      </c>
      <c r="GP34" s="292">
        <f t="shared" si="105"/>
        <v>7.4999999999999997E-3</v>
      </c>
      <c r="GQ34" s="304">
        <f t="shared" si="106"/>
        <v>0.69270833333333326</v>
      </c>
      <c r="GR34" s="303">
        <f>IF(N(data_NoOutliers!CA34),data_NoOutliers!CA34,"")</f>
        <v>1.7500000000000002E-2</v>
      </c>
      <c r="GS34" s="303">
        <f>IF(N(data_NoOutliers!CB34),data_NoOutliers!CB34,"")</f>
        <v>7.5999999999999998E-2</v>
      </c>
      <c r="GT34" s="309">
        <f t="shared" si="107"/>
        <v>5.8499999999999996E-2</v>
      </c>
      <c r="GU34" s="310">
        <f t="shared" si="108"/>
        <v>6.020624999999999</v>
      </c>
      <c r="GV34" s="303">
        <f>IF(N(data_NoOutliers!CC34),data_NoOutliers!CC34,"")</f>
        <v>1.7500000000000002E-2</v>
      </c>
      <c r="GW34" s="303">
        <f>IF(N(data_NoOutliers!CD34),data_NoOutliers!CD34,"")</f>
        <v>1.1599999999999999</v>
      </c>
      <c r="GX34" s="309">
        <f t="shared" si="19"/>
        <v>1.1424999999999998</v>
      </c>
      <c r="GY34" s="310">
        <f t="shared" si="109"/>
        <v>63.66948880077161</v>
      </c>
      <c r="GZ34" s="303">
        <f>IF(N(data_NoOutliers!CE34),data_NoOutliers!CE34,"")</f>
        <v>8.7999999999999995E-2</v>
      </c>
      <c r="HA34" s="309">
        <f t="shared" si="20"/>
        <v>7.0499999999999993E-2</v>
      </c>
      <c r="HB34" s="310">
        <f t="shared" si="110"/>
        <v>7.0695833333333322</v>
      </c>
      <c r="HC34" s="303">
        <f>IF(N(data_NoOutliers!CF34),data_NoOutliers!CF34,"")</f>
        <v>1.7500000000000002E-2</v>
      </c>
      <c r="HD34" s="303">
        <f>IF(N(data_NoOutliers!CG34),data_NoOutliers!CG34,"")</f>
        <v>1.7500000000000002E-2</v>
      </c>
      <c r="HE34" s="292">
        <f t="shared" si="111"/>
        <v>0</v>
      </c>
      <c r="HF34" s="304">
        <f t="shared" si="112"/>
        <v>0</v>
      </c>
      <c r="HG34" s="303">
        <f>IF(N(data_NoOutliers!CH34),data_NoOutliers!CH34,"")</f>
        <v>1.7500000000000002E-2</v>
      </c>
      <c r="HH34" s="303">
        <f>IF(N(data_NoOutliers!CI34),data_NoOutliers!CI34,"")</f>
        <v>2.8000000000000001E-2</v>
      </c>
      <c r="HI34" s="307">
        <f t="shared" si="113"/>
        <v>1.0499999999999999E-2</v>
      </c>
      <c r="HJ34" s="308">
        <f t="shared" si="114"/>
        <v>0.89947354211663055</v>
      </c>
      <c r="HK34" s="303">
        <f>IF(N(data_NoOutliers!CJ34),data_NoOutliers!CJ34,"")</f>
        <v>1.7500000000000002E-2</v>
      </c>
      <c r="HL34" s="303">
        <f>IF(N(data_NoOutliers!CK34),data_NoOutliers!CK34,"")</f>
        <v>3.9E-2</v>
      </c>
      <c r="HM34" s="307">
        <f t="shared" si="115"/>
        <v>2.1499999999999998E-2</v>
      </c>
      <c r="HN34" s="308">
        <f t="shared" si="116"/>
        <v>1.3391481164383561</v>
      </c>
      <c r="HO34" s="303">
        <f>IF(N(data_NoOutliers!CL34),data_NoOutliers!CL34,"")</f>
        <v>0.52600000000000002</v>
      </c>
      <c r="HP34" s="307">
        <f t="shared" si="117"/>
        <v>0.50850000000000006</v>
      </c>
      <c r="HQ34" s="308">
        <f t="shared" si="118"/>
        <v>42.91144946808511</v>
      </c>
      <c r="HR34" s="303">
        <f>IF(N(data_NoOutliers!CM34),data_NoOutliers!CM34,"")</f>
        <v>1.7500000000000002E-2</v>
      </c>
      <c r="HS34" s="303">
        <f>IF(N(data_NoOutliers!CN34),data_NoOutliers!CN34,"")</f>
        <v>1.7500000000000002E-2</v>
      </c>
      <c r="HT34" s="317">
        <f t="shared" si="119"/>
        <v>0</v>
      </c>
      <c r="HU34" s="318">
        <f t="shared" si="120"/>
        <v>0</v>
      </c>
      <c r="HV34" s="303">
        <f>IF(N(data_NoOutliers!CO34),data_NoOutliers!CO34,"")</f>
        <v>1.7500000000000002E-2</v>
      </c>
      <c r="HW34" s="303">
        <f>IF(N(data_NoOutliers!CP34),data_NoOutliers!CP34,"")</f>
        <v>9.7000000000000003E-2</v>
      </c>
      <c r="HX34" s="317">
        <f t="shared" si="121"/>
        <v>7.9500000000000001E-2</v>
      </c>
      <c r="HY34" s="318">
        <f t="shared" si="122"/>
        <v>6.1558233788395906</v>
      </c>
      <c r="HZ34" s="303">
        <f>IF(N(data_NoOutliers!CQ34),data_NoOutliers!CQ34,"")</f>
        <v>1.7500000000000002E-2</v>
      </c>
      <c r="IA34" s="317">
        <f t="shared" si="123"/>
        <v>0</v>
      </c>
      <c r="IB34" s="318">
        <f t="shared" si="124"/>
        <v>0</v>
      </c>
      <c r="IC34" s="303">
        <f>IF(N(data_NoOutliers!CR34),data_NoOutliers!CR34,"")</f>
        <v>1.7500000000000002E-2</v>
      </c>
      <c r="ID34" s="303">
        <f>IF(N(data_NoOutliers!CS34),data_NoOutliers!CS34,"")</f>
        <v>1.7500000000000002E-2</v>
      </c>
      <c r="IE34" s="127">
        <f t="shared" si="125"/>
        <v>0</v>
      </c>
      <c r="IF34" s="305">
        <f t="shared" si="126"/>
        <v>0</v>
      </c>
      <c r="IG34" s="303">
        <f>IF(N(data_NoOutliers!CT34),data_NoOutliers!CT34,"")</f>
        <v>1.7500000000000002E-2</v>
      </c>
      <c r="IH34" s="303">
        <f>IF(N(data_NoOutliers!CU34),data_NoOutliers!CU34,"")</f>
        <v>1.0999999999999999E-2</v>
      </c>
      <c r="II34" s="127">
        <f t="shared" si="127"/>
        <v>-6.5000000000000023E-3</v>
      </c>
      <c r="IJ34" s="305">
        <f t="shared" si="128"/>
        <v>-0.50947976878612733</v>
      </c>
      <c r="IK34" s="303">
        <f>IF(N(data_NoOutliers!CV34),data_NoOutliers!CV34,"")</f>
        <v>1.7500000000000002E-2</v>
      </c>
      <c r="IL34" s="127">
        <f t="shared" si="129"/>
        <v>0</v>
      </c>
      <c r="IM34" s="305">
        <f t="shared" si="130"/>
        <v>0</v>
      </c>
      <c r="IN34" s="303">
        <f>IF(N(data_NoOutliers!CW34),data_NoOutliers!CW34,"")</f>
        <v>1.7500000000000002E-2</v>
      </c>
      <c r="IO34" s="303">
        <f>IF(N(data_NoOutliers!CX34),data_NoOutliers!CX34,"")</f>
        <v>1.7500000000000002E-2</v>
      </c>
      <c r="IP34" s="307">
        <f t="shared" si="131"/>
        <v>0</v>
      </c>
      <c r="IQ34" s="308">
        <f t="shared" si="132"/>
        <v>0</v>
      </c>
      <c r="IR34" s="303">
        <f>IF(N(data_NoOutliers!CY34),data_NoOutliers!CY34,"")</f>
        <v>1.7500000000000002E-2</v>
      </c>
      <c r="IS34" s="303">
        <f>IF(N(data_NoOutliers!CZ34),data_NoOutliers!CZ34,"")</f>
        <v>0.124</v>
      </c>
      <c r="IT34" s="307">
        <f t="shared" si="133"/>
        <v>0.1065</v>
      </c>
      <c r="IU34" s="308">
        <f t="shared" si="134"/>
        <v>7.4057773109243694</v>
      </c>
      <c r="IV34" s="303">
        <f>IF(N(data_NoOutliers!DA34),data_NoOutliers!DA34,"")</f>
        <v>1.7500000000000002E-2</v>
      </c>
      <c r="IW34" s="307">
        <f t="shared" si="135"/>
        <v>0</v>
      </c>
      <c r="IX34" s="308">
        <f t="shared" si="136"/>
        <v>0</v>
      </c>
      <c r="IY34" s="303">
        <f>IFERROR(IF(N(data_NoOutliers!DB34),data_NoOutliers!DB34,MID(data_NoOutliers!DB34,2,99)/2),"")</f>
        <v>1.7500000000000002E-2</v>
      </c>
      <c r="IZ34" s="303">
        <f>IFERROR(IF(N(data_NoOutliers!DC34),data_NoOutliers!DC34,MID(data_NoOutliers!DC34,2,99)/2),"")</f>
        <v>1.7500000000000002E-2</v>
      </c>
      <c r="JA34" s="118">
        <f t="shared" si="137"/>
        <v>0</v>
      </c>
      <c r="JB34" s="306">
        <f t="shared" si="138"/>
        <v>0</v>
      </c>
      <c r="JC34" s="303">
        <f>IFERROR(IF(N(data_NoOutliers!DD34),data_NoOutliers!DD34,MID(data_NoOutliers!DD34,2,99)/2),"")</f>
        <v>1.7500000000000002E-2</v>
      </c>
      <c r="JD34" s="303">
        <f>IFERROR(IF(N(data_NoOutliers!DE34),data_NoOutliers!DE34,MID(data_NoOutliers!DE34,2,99)/2),"")</f>
        <v>6.9000000000000006E-2</v>
      </c>
      <c r="JE34" s="118">
        <f t="shared" si="139"/>
        <v>5.1500000000000004E-2</v>
      </c>
      <c r="JF34" s="306">
        <f t="shared" si="140"/>
        <v>2.9729545454545456</v>
      </c>
      <c r="JG34" s="303">
        <f>IFERROR(IF(N(data_NoOutliers!DF34),data_NoOutliers!DF34,MID(data_NoOutliers!DF34,2,99)/2),"")</f>
        <v>0.01</v>
      </c>
      <c r="JH34" s="118">
        <f t="shared" si="141"/>
        <v>-7.5000000000000015E-3</v>
      </c>
      <c r="JI34" s="306">
        <f t="shared" si="142"/>
        <v>-0.74166666666666681</v>
      </c>
      <c r="JJ34" s="303">
        <f>IFERROR(IF(N(data_NoOutliers!DG34),data_NoOutliers!DG34,MID(data_NoOutliers!DG34,2,99)/2),"")</f>
        <v>1.7500000000000002E-2</v>
      </c>
      <c r="JK34" s="303">
        <f>IFERROR(IF(N(data_NoOutliers!DH34),data_NoOutliers!DH34,MID(data_NoOutliers!DH34,2,99)/2),"")</f>
        <v>1.7500000000000002E-2</v>
      </c>
      <c r="JL34" s="309">
        <f t="shared" si="143"/>
        <v>0</v>
      </c>
      <c r="JM34" s="310">
        <f t="shared" si="144"/>
        <v>0</v>
      </c>
      <c r="JN34" s="303">
        <f>IFERROR(IF(N(data_NoOutliers!DI34),data_NoOutliers!DI34,MID(data_NoOutliers!DI34,2,99)/2),"")</f>
        <v>1.7500000000000002E-2</v>
      </c>
      <c r="JO34" s="303">
        <f>IFERROR(IF(N(data_NoOutliers!DJ34),data_NoOutliers!DJ34,MID(data_NoOutliers!DJ34,2,99)/2),"")</f>
        <v>3.2000000000000001E-2</v>
      </c>
      <c r="JP34" s="309">
        <f t="shared" si="145"/>
        <v>1.4499999999999999E-2</v>
      </c>
      <c r="JQ34" s="310">
        <f t="shared" si="146"/>
        <v>1.1562820512820513</v>
      </c>
      <c r="JR34" s="303">
        <f>IFERROR(IF(N(data_NoOutliers!DK34),data_NoOutliers!DK34,MID(data_NoOutliers!DK34,2,99)/2),"")</f>
        <v>1.7500000000000002E-2</v>
      </c>
      <c r="JS34" s="309">
        <f t="shared" si="147"/>
        <v>0</v>
      </c>
      <c r="JT34" s="310">
        <f t="shared" si="148"/>
        <v>0</v>
      </c>
      <c r="JU34" s="303">
        <f>IFERROR(IF(N(data_NoOutliers!DL34),data_NoOutliers!DL34,MID(data_NoOutliers!DL34,2,99)/2),"")</f>
        <v>1.7500000000000002E-2</v>
      </c>
      <c r="JV34" s="303">
        <f>IFERROR(IF(N(data_NoOutliers!DM34),data_NoOutliers!DM34,MID(data_NoOutliers!DM34,2,99)/2),"")</f>
        <v>1.7500000000000002E-2</v>
      </c>
      <c r="JW34" s="292">
        <f t="shared" si="149"/>
        <v>0</v>
      </c>
      <c r="JX34" s="304">
        <f t="shared" si="150"/>
        <v>0</v>
      </c>
      <c r="JY34" s="303">
        <f>IFERROR(IF(N(data_NoOutliers!DN34),data_NoOutliers!DN34,MID(data_NoOutliers!DN34,2,99)/2),"")</f>
        <v>1.7500000000000002E-2</v>
      </c>
      <c r="JZ34" s="303">
        <f>IFERROR(IF(N(data_NoOutliers!DO34),data_NoOutliers!DO34,MID(data_NoOutliers!DO34,2,99)/2),"")</f>
        <v>5.2999999999999999E-2</v>
      </c>
      <c r="KA34" s="292">
        <f t="shared" si="151"/>
        <v>3.5499999999999997E-2</v>
      </c>
      <c r="KB34" s="304">
        <f t="shared" si="152"/>
        <v>3.6931818181818179</v>
      </c>
      <c r="KC34" s="303">
        <f>IFERROR(IF(N(data_NoOutliers!DP34),data_NoOutliers!DP34,MID(data_NoOutliers!DP34,2,99)/2),"")</f>
        <v>1.7500000000000002E-2</v>
      </c>
      <c r="KD34" s="292">
        <f t="shared" si="153"/>
        <v>0</v>
      </c>
      <c r="KE34" s="304">
        <f t="shared" si="278"/>
        <v>0</v>
      </c>
      <c r="KF34" s="303">
        <f>IFERROR(IF(N(data_NoOutliers!DQ34),data_NoOutliers!DQ34,""),"")</f>
        <v>1.7500000000000002E-2</v>
      </c>
      <c r="KG34" s="303">
        <f>IFERROR(IF(N(data_NoOutliers!DR34),data_NoOutliers!DR34,""),"")</f>
        <v>1.7500000000000002E-2</v>
      </c>
      <c r="KH34" s="117">
        <f t="shared" si="154"/>
        <v>0</v>
      </c>
      <c r="KI34" s="319">
        <f t="shared" si="279"/>
        <v>0</v>
      </c>
      <c r="KJ34" s="303">
        <f>IFERROR(IF(N(data_NoOutliers!DS34),data_NoOutliers!DS34,""),"")</f>
        <v>1.7500000000000002E-2</v>
      </c>
      <c r="KK34" s="303">
        <f>IFERROR(IF(N(data_NoOutliers!DT34),data_NoOutliers!DT34,""),"")</f>
        <v>0.151</v>
      </c>
      <c r="KL34" s="117">
        <f t="shared" si="155"/>
        <v>0.13350000000000001</v>
      </c>
      <c r="KM34" s="319">
        <f t="shared" si="156"/>
        <v>10.830350751610595</v>
      </c>
      <c r="KN34" s="303">
        <f>IFERROR(IF(N(data_NoOutliers!DU34),data_NoOutliers!DU34,""),"")</f>
        <v>1.7500000000000002E-2</v>
      </c>
      <c r="KO34" s="117">
        <f t="shared" si="157"/>
        <v>0</v>
      </c>
      <c r="KP34" s="319">
        <f t="shared" si="158"/>
        <v>0</v>
      </c>
      <c r="KQ34" s="303">
        <f>IFERROR(IF(N(data_NoOutliers!DV34),data_NoOutliers!DV34,""),"")</f>
        <v>1.7500000000000002E-2</v>
      </c>
      <c r="KR34" s="303">
        <f>IFERROR(IF(N(data_NoOutliers!DW34),data_NoOutliers!DW34,""),"")</f>
        <v>1.7500000000000002E-2</v>
      </c>
      <c r="KS34" s="311">
        <f t="shared" si="159"/>
        <v>0</v>
      </c>
      <c r="KT34" s="312">
        <f t="shared" si="160"/>
        <v>0</v>
      </c>
      <c r="KU34" s="303">
        <f>IFERROR(IF(N(data_NoOutliers!DX34),data_NoOutliers!DX34,""),"")</f>
        <v>1.7500000000000002E-2</v>
      </c>
      <c r="KV34" s="303">
        <f>IFERROR(IF(N(data_NoOutliers!DY34),data_NoOutliers!DY34,""),"")</f>
        <v>1.7500000000000002E-2</v>
      </c>
      <c r="KW34" s="320">
        <f t="shared" si="161"/>
        <v>0</v>
      </c>
      <c r="KX34" s="321">
        <f t="shared" si="162"/>
        <v>0</v>
      </c>
      <c r="KY34" s="303">
        <f>IFERROR(IF(N(data_NoOutliers!DZ34),data_NoOutliers!DZ34,""),"")</f>
        <v>1.7500000000000002E-2</v>
      </c>
      <c r="KZ34" s="303">
        <f>IFERROR(IF(N(data_NoOutliers!EA34),data_NoOutliers!EA34,""),"")</f>
        <v>1.2999999999999999E-2</v>
      </c>
      <c r="LA34" s="320">
        <f t="shared" si="163"/>
        <v>-4.5000000000000023E-3</v>
      </c>
      <c r="LB34" s="321">
        <f t="shared" si="164"/>
        <v>-0.25714285714285723</v>
      </c>
      <c r="LC34" s="303">
        <f>IFERROR(IF(N(data_NoOutliers!EB34),data_NoOutliers!EB34,""),"")</f>
        <v>1.7500000000000002E-2</v>
      </c>
      <c r="LD34" s="320">
        <f t="shared" si="165"/>
        <v>0</v>
      </c>
      <c r="LE34" s="321">
        <f t="shared" si="166"/>
        <v>0</v>
      </c>
      <c r="LF34" s="303">
        <f>IFERROR(IF(N(data_NoOutliers!EC34),data_NoOutliers!EC34,""),"")</f>
        <v>1.7500000000000002E-2</v>
      </c>
      <c r="LG34" s="303">
        <f>IFERROR(IF(N(data_NoOutliers!ED34),data_NoOutliers!ED34,""),"")</f>
        <v>9.5000000000000001E-2</v>
      </c>
      <c r="LH34" s="322">
        <f t="shared" si="167"/>
        <v>7.7499999999999999E-2</v>
      </c>
      <c r="LI34" s="323">
        <f t="shared" si="168"/>
        <v>11.061448317307692</v>
      </c>
      <c r="LJ34" s="303">
        <f>IFERROR(IF(N(data_NoOutliers!EE34),data_NoOutliers!EE34,""),"")</f>
        <v>1.7500000000000002E-2</v>
      </c>
      <c r="LK34" s="303">
        <f>IFERROR(IF(N(data_NoOutliers!EF34),data_NoOutliers!EF34,""),"")</f>
        <v>1.7999999999999999E-2</v>
      </c>
      <c r="LL34" s="118">
        <f t="shared" si="169"/>
        <v>4.9999999999999697E-4</v>
      </c>
      <c r="LM34" s="306">
        <f t="shared" si="170"/>
        <v>5.8701134930642766E-2</v>
      </c>
      <c r="LN34" s="303">
        <f>IFERROR(IF(N(data_NoOutliers!EG34),data_NoOutliers!EG34,""),"")</f>
        <v>1.7500000000000002E-2</v>
      </c>
      <c r="LO34" s="303">
        <f>IFERROR(IF(N(data_NoOutliers!EH34),data_NoOutliers!EH34,""),"")</f>
        <v>1.7500000000000002E-2</v>
      </c>
      <c r="LP34" s="118">
        <f t="shared" si="171"/>
        <v>0</v>
      </c>
      <c r="LQ34" s="306">
        <f t="shared" si="172"/>
        <v>0</v>
      </c>
      <c r="LR34" s="303">
        <f>IFERROR(IF(N(data_NoOutliers!EI34),data_NoOutliers!EI34,""),"")</f>
        <v>0.01</v>
      </c>
      <c r="LS34" s="118">
        <f t="shared" si="173"/>
        <v>-7.5000000000000015E-3</v>
      </c>
      <c r="LT34" s="306">
        <f t="shared" si="174"/>
        <v>-0.88051702395964704</v>
      </c>
      <c r="LU34" s="303">
        <f>IFERROR(IF(N(data_NoOutliers!EJ34),data_NoOutliers!EJ34,""),"")</f>
        <v>1.7500000000000002E-2</v>
      </c>
      <c r="LV34" s="303">
        <f>IFERROR(IF(N(data_NoOutliers!EK34),data_NoOutliers!EK34,""),"")</f>
        <v>2.7E-2</v>
      </c>
      <c r="LW34" s="307">
        <f t="shared" si="175"/>
        <v>9.499999999999998E-3</v>
      </c>
      <c r="LX34" s="308">
        <f t="shared" si="176"/>
        <v>1.0005978260869564</v>
      </c>
      <c r="LY34" s="303">
        <f>IFERROR(IF(N(data_NoOutliers!EL34),data_NoOutliers!EL34,""),"")</f>
        <v>1.7500000000000002E-2</v>
      </c>
      <c r="LZ34" s="303">
        <f>IFERROR(IF(N(data_NoOutliers!EM34),data_NoOutliers!EM34,""),"")</f>
        <v>0.106</v>
      </c>
      <c r="MA34" s="307">
        <f t="shared" si="177"/>
        <v>8.8499999999999995E-2</v>
      </c>
      <c r="MB34" s="308">
        <f t="shared" si="178"/>
        <v>5.0009523809523806</v>
      </c>
      <c r="MC34" s="303">
        <f>IFERROR(IF(N(data_NoOutliers!EN34),data_NoOutliers!EN34,""),"")</f>
        <v>2.5000000000000001E-2</v>
      </c>
      <c r="MD34" s="307">
        <f t="shared" si="179"/>
        <v>7.4999999999999997E-3</v>
      </c>
      <c r="ME34" s="308">
        <f t="shared" si="180"/>
        <v>0.65828804347826086</v>
      </c>
      <c r="MF34" s="303">
        <f>IFERROR(IF(N(data_NoOutliers!EO34),data_NoOutliers!EO34,MID(data_NoOutliers!EO34,2,99)/2),"")</f>
        <v>1.7500000000000002E-2</v>
      </c>
      <c r="MG34" s="303">
        <f>IFERROR(IF(N(data_NoOutliers!EP34),data_NoOutliers!EP34,MID(data_NoOutliers!EP34,2,99)/2),"")</f>
        <v>1.7500000000000002E-2</v>
      </c>
      <c r="MH34" s="309">
        <f t="shared" si="181"/>
        <v>0</v>
      </c>
      <c r="MI34" s="310">
        <f t="shared" si="182"/>
        <v>0</v>
      </c>
      <c r="MJ34" s="303">
        <f>IFERROR(IF(N(data_NoOutliers!EQ34),data_NoOutliers!EQ34,MID(data_NoOutliers!EQ34,2,99)/2),"")</f>
        <v>1.7500000000000002E-2</v>
      </c>
      <c r="MK34" s="303">
        <f>IFERROR(IF(N(data_NoOutliers!ER34),data_NoOutliers!ER34,MID(data_NoOutliers!ER34,2,99)/2),"")</f>
        <v>0.123</v>
      </c>
      <c r="ML34" s="309">
        <f t="shared" si="183"/>
        <v>0.1055</v>
      </c>
      <c r="MM34" s="310">
        <f t="shared" si="184"/>
        <v>4.0105326876513319</v>
      </c>
      <c r="MN34" s="303">
        <f>IFERROR(IF(N(data_NoOutliers!ES34),data_NoOutliers!ES34,MID(data_NoOutliers!ES34,2,99)/2),"")</f>
        <v>1.7500000000000002E-2</v>
      </c>
      <c r="MO34" s="309">
        <f t="shared" si="185"/>
        <v>0</v>
      </c>
      <c r="MP34" s="310">
        <f t="shared" si="186"/>
        <v>0</v>
      </c>
      <c r="MQ34" s="303">
        <f>IFERROR(IF(N(data_NoOutliers!ET34),data_NoOutliers!ET34,MID(data_NoOutliers!ET34,2,99)/2),"")</f>
        <v>1.7500000000000002E-2</v>
      </c>
      <c r="MR34" s="303">
        <f>IFERROR(IF(N(data_NoOutliers!EU34),data_NoOutliers!EU34,MID(data_NoOutliers!EU34,2,99)/2),"")</f>
        <v>1.7500000000000002E-2</v>
      </c>
      <c r="MS34" s="117">
        <f t="shared" si="280"/>
        <v>0</v>
      </c>
      <c r="MT34" s="319">
        <f t="shared" si="187"/>
        <v>0</v>
      </c>
      <c r="MU34" s="303">
        <f>IFERROR(IF(N(data_NoOutliers!EV34),data_NoOutliers!EV34,MID(data_NoOutliers!EV34,2,99)/2),"")</f>
        <v>1.7500000000000002E-2</v>
      </c>
      <c r="MV34" s="303">
        <f>IFERROR(IF(N(data_NoOutliers!EW34),data_NoOutliers!EW34,MID(data_NoOutliers!EW34,2,99)/2),"")</f>
        <v>5.5E-2</v>
      </c>
      <c r="MW34" s="117">
        <f t="shared" si="188"/>
        <v>3.7499999999999999E-2</v>
      </c>
      <c r="MX34" s="319">
        <f t="shared" si="189"/>
        <v>2.5164473684210527</v>
      </c>
      <c r="MY34" s="303">
        <f>IFERROR(IF(N(data_NoOutliers!EX34),data_NoOutliers!EX34,MID(data_NoOutliers!EX34,2,99)/2),"")</f>
        <v>1.7500000000000002E-2</v>
      </c>
      <c r="MZ34" s="117">
        <f t="shared" si="190"/>
        <v>0</v>
      </c>
      <c r="NA34" s="319">
        <f t="shared" si="191"/>
        <v>0</v>
      </c>
      <c r="NB34" s="303">
        <f>IFERROR(IF(N(data_NoOutliers!EY34),data_NoOutliers!EY34,MID(data_NoOutliers!EY34,2,99)/2),"")</f>
        <v>1.7500000000000002E-2</v>
      </c>
      <c r="NC34" s="303">
        <f>IFERROR(IF(N(data_NoOutliers!EZ34),data_NoOutliers!EZ34,MID(data_NoOutliers!EZ34,2,99)/2),"")</f>
        <v>1.7500000000000002E-2</v>
      </c>
      <c r="ND34" s="307">
        <f t="shared" si="281"/>
        <v>0</v>
      </c>
      <c r="NE34" s="308">
        <f t="shared" si="192"/>
        <v>0</v>
      </c>
      <c r="NF34" s="303">
        <f>IFERROR(IF(N(data_NoOutliers!FA34),data_NoOutliers!FA34,MID(data_NoOutliers!FA34,2,99)/2),"")</f>
        <v>1.7500000000000002E-2</v>
      </c>
      <c r="NG34" s="303" t="str">
        <f>IFERROR(IF(N(data_NoOutliers!FB34),data_NoOutliers!FB34,MID(data_NoOutliers!FB34,2,99)/2),"")</f>
        <v/>
      </c>
      <c r="NH34" s="307" t="str">
        <f t="shared" si="193"/>
        <v/>
      </c>
      <c r="NI34" s="308" t="str">
        <f t="shared" si="194"/>
        <v/>
      </c>
      <c r="NJ34" s="303">
        <f>IFERROR(IF(N(data_NoOutliers!FC34),data_NoOutliers!FC34,MID(data_NoOutliers!FC34,2,99)/2),"")</f>
        <v>1.7500000000000002E-2</v>
      </c>
      <c r="NK34" s="307">
        <f t="shared" si="195"/>
        <v>0</v>
      </c>
      <c r="NL34" s="308">
        <f t="shared" si="196"/>
        <v>0</v>
      </c>
      <c r="NM34" s="303">
        <f>IFERROR(IF(N(data_NoOutliers!FD34),data_NoOutliers!FD34,MID(data_NoOutliers!FD34,2,99)/2),"")</f>
        <v>1.7500000000000002E-2</v>
      </c>
      <c r="NN34" s="303">
        <f>IFERROR(IF(N(data_NoOutliers!FE34),data_NoOutliers!FE34,MID(data_NoOutliers!FE34,2,99)/2),"")</f>
        <v>1.6E-2</v>
      </c>
      <c r="NO34" s="324">
        <f t="shared" si="282"/>
        <v>-1.5000000000000013E-3</v>
      </c>
      <c r="NP34" s="325">
        <f t="shared" si="197"/>
        <v>-9.3989361702127752E-2</v>
      </c>
      <c r="NQ34" s="303">
        <f>IFERROR(IF(N(data_NoOutliers!FF34),data_NoOutliers!FF34,MID(data_NoOutliers!FF34,2,99)/2),"")</f>
        <v>1.7500000000000002E-2</v>
      </c>
      <c r="NR34" s="303">
        <f>IFERROR(IF(N(data_NoOutliers!FG34),data_NoOutliers!FG34,MID(data_NoOutliers!FG34,2,99)/2),"")</f>
        <v>2.3E-2</v>
      </c>
      <c r="NS34" s="324">
        <f t="shared" si="198"/>
        <v>5.4999999999999979E-3</v>
      </c>
      <c r="NT34" s="325">
        <f t="shared" si="199"/>
        <v>0.23913043478260862</v>
      </c>
      <c r="NU34" s="303">
        <f>IFERROR(IF(N(data_NoOutliers!FH34),data_NoOutliers!FH34,MID(data_NoOutliers!FH34,2,99)/2),"")</f>
        <v>0.02</v>
      </c>
      <c r="NV34" s="324">
        <f t="shared" si="200"/>
        <v>2.4999999999999988E-3</v>
      </c>
      <c r="NW34" s="325">
        <f t="shared" si="201"/>
        <v>0.15137362637362628</v>
      </c>
      <c r="NX34" s="303">
        <f>IFERROR(IF(N(data_NoOutliers!FI34),data_NoOutliers!FI34,MID(data_NoOutliers!FI34,2,99)/2),"")</f>
        <v>1.7500000000000002E-2</v>
      </c>
      <c r="NY34" s="303">
        <f>IFERROR(IF(N(data_NoOutliers!FJ34),data_NoOutliers!FJ34,MID(data_NoOutliers!FJ34,2,99)/2),"")</f>
        <v>1.2999999999999999E-2</v>
      </c>
      <c r="NZ34" s="317">
        <f t="shared" si="283"/>
        <v>-4.5000000000000023E-3</v>
      </c>
      <c r="OA34" s="318">
        <f t="shared" si="202"/>
        <v>-0.37854961832061085</v>
      </c>
      <c r="OB34" s="303">
        <f>IFERROR(IF(N(data_NoOutliers!FK34),data_NoOutliers!FK34,MID(data_NoOutliers!FK34,2,99)/2),"")</f>
        <v>1.7500000000000002E-2</v>
      </c>
      <c r="OC34" s="303">
        <f>IFERROR(IF(N(data_NoOutliers!FL34),data_NoOutliers!FL34,MID(data_NoOutliers!FL34,2,99)/2),"")</f>
        <v>4.3999999999999997E-2</v>
      </c>
      <c r="OD34" s="317">
        <f t="shared" si="203"/>
        <v>2.6499999999999996E-2</v>
      </c>
      <c r="OE34" s="318">
        <f t="shared" si="204"/>
        <v>1.8337053571428568</v>
      </c>
      <c r="OF34" s="303">
        <f>IFERROR(IF(N(data_NoOutliers!FM34),data_NoOutliers!FM34,MID(data_NoOutliers!FM34,2,99)/2),"")</f>
        <v>2.5000000000000001E-2</v>
      </c>
      <c r="OG34" s="317">
        <f t="shared" si="205"/>
        <v>7.4999999999999997E-3</v>
      </c>
      <c r="OH34" s="318">
        <f t="shared" si="206"/>
        <v>0.64087301587301582</v>
      </c>
      <c r="OI34" s="303">
        <f>IFERROR(IF(N(data_NoOutliers!FN34),data_NoOutliers!FN34,MID(data_NoOutliers!FN34,2,99)/2),"")</f>
        <v>1.7500000000000002E-2</v>
      </c>
      <c r="OJ34" s="303">
        <f>IFERROR(IF(N(data_NoOutliers!FO34),data_NoOutliers!FO34,MID(data_NoOutliers!FO34,2,99)/2),"")</f>
        <v>1.7500000000000002E-2</v>
      </c>
      <c r="OK34" s="292">
        <f t="shared" si="284"/>
        <v>0</v>
      </c>
      <c r="OL34" s="304">
        <f t="shared" si="207"/>
        <v>0</v>
      </c>
      <c r="OM34" s="303">
        <f>IFERROR(IF(N(data_NoOutliers!FP34),data_NoOutliers!FP34,MID(data_NoOutliers!FP34,2,99)/2),"")</f>
        <v>1.7500000000000002E-2</v>
      </c>
      <c r="ON34" s="303">
        <f>IFERROR(IF(N(data_NoOutliers!FQ34),data_NoOutliers!FQ34,MID(data_NoOutliers!FQ34,2,99)/2),"")</f>
        <v>1.48</v>
      </c>
      <c r="OO34" s="292">
        <f t="shared" si="208"/>
        <v>1.4624999999999999</v>
      </c>
      <c r="OP34" s="304">
        <f t="shared" si="209"/>
        <v>98.329787234042541</v>
      </c>
      <c r="OQ34" s="303">
        <f>IFERROR(IF(N(data_NoOutliers!FR34),data_NoOutliers!FR34,MID(data_NoOutliers!FR34,2,99)/2),"")</f>
        <v>0.24199999999999999</v>
      </c>
      <c r="OR34" s="292">
        <f t="shared" si="210"/>
        <v>0.22449999999999998</v>
      </c>
      <c r="OS34" s="304">
        <f t="shared" si="211"/>
        <v>21.220862499999992</v>
      </c>
      <c r="OT34" s="303">
        <f>IFERROR(IF(N(data_NoOutliers!FS34),data_NoOutliers!FS34,MID(data_NoOutliers!FS34,2,99)/2),"")</f>
        <v>1.7500000000000002E-2</v>
      </c>
      <c r="OU34" s="303">
        <f>IFERROR(IF(N(data_NoOutliers!FT34),data_NoOutliers!FT34,MID(data_NoOutliers!FT34,2,99)/2),"")</f>
        <v>0.17199999999999999</v>
      </c>
      <c r="OV34" s="313">
        <f t="shared" si="285"/>
        <v>0.15449999999999997</v>
      </c>
      <c r="OW34" s="314">
        <f t="shared" si="212"/>
        <v>10.674545454545452</v>
      </c>
      <c r="OX34" s="303">
        <f>IFERROR(IF(N(data_NoOutliers!FU34),data_NoOutliers!FU34,MID(data_NoOutliers!FU34,2,99)/2),"")</f>
        <v>1.7500000000000002E-2</v>
      </c>
      <c r="OY34" s="303">
        <f>IFERROR(IF(N(data_NoOutliers!FV34),data_NoOutliers!FV34,MID(data_NoOutliers!FV34,2,99)/2),"")</f>
        <v>0.113</v>
      </c>
      <c r="OZ34" s="313">
        <f t="shared" si="213"/>
        <v>9.5500000000000002E-2</v>
      </c>
      <c r="PA34" s="314">
        <f t="shared" si="214"/>
        <v>5.8680722891566273</v>
      </c>
      <c r="PB34" s="303">
        <f>IFERROR(IF(N(data_NoOutliers!FW34),data_NoOutliers!FW34,MID(data_NoOutliers!FW34,2,99)/2),"")</f>
        <v>0.1</v>
      </c>
      <c r="PC34" s="313">
        <f t="shared" si="215"/>
        <v>8.2500000000000004E-2</v>
      </c>
      <c r="PD34" s="314">
        <f t="shared" si="216"/>
        <v>5.9195619335347427</v>
      </c>
      <c r="PE34" s="303">
        <f>IFERROR(IF(N(data_NoOutliers!FX34),data_NoOutliers!FX34,MID(data_NoOutliers!FX34,2,99)/2),"")</f>
        <v>1.7500000000000002E-2</v>
      </c>
      <c r="PF34" s="303">
        <f>IFERROR(IF(N(data_NoOutliers!FY34),data_NoOutliers!FY34,MID(data_NoOutliers!FY34,2,99)/2),"")</f>
        <v>1.7500000000000002E-2</v>
      </c>
      <c r="PG34" s="326">
        <f t="shared" si="286"/>
        <v>0</v>
      </c>
      <c r="PH34" s="327">
        <f t="shared" si="217"/>
        <v>0</v>
      </c>
      <c r="PI34" s="303">
        <f>IFERROR(IF(N(data_NoOutliers!FZ34),data_NoOutliers!FZ34,MID(data_NoOutliers!FZ34,2,99)/2),"")</f>
        <v>1.7500000000000002E-2</v>
      </c>
      <c r="PJ34" s="303">
        <f>IFERROR(IF(N(data_NoOutliers!GA34),data_NoOutliers!GA34,MID(data_NoOutliers!GA34,2,99)/2),"")</f>
        <v>0.111</v>
      </c>
      <c r="PK34" s="326">
        <f t="shared" si="218"/>
        <v>9.35E-2</v>
      </c>
      <c r="PL34" s="327">
        <f t="shared" si="219"/>
        <v>5.2401098901098901</v>
      </c>
      <c r="PM34" s="303">
        <f>IFERROR(IF(N(data_NoOutliers!GB34),data_NoOutliers!GB34,MID(data_NoOutliers!GB34,2,99)/2),"")</f>
        <v>0.14799999999999999</v>
      </c>
      <c r="PN34" s="326">
        <f t="shared" si="220"/>
        <v>0.1305</v>
      </c>
      <c r="PO34" s="327">
        <f t="shared" si="221"/>
        <v>8.8119485294117634</v>
      </c>
      <c r="PP34" s="303">
        <f>IFERROR(IF(N(data_NoOutliers!GC34),data_NoOutliers!GC34,MID(data_NoOutliers!GC34,2,99)/2),"")</f>
        <v>1.7500000000000002E-2</v>
      </c>
      <c r="PQ34" s="303">
        <f>IFERROR(IF(N(data_NoOutliers!GD34),data_NoOutliers!GD34,MID(data_NoOutliers!GD34,2,99)/2),"")</f>
        <v>1.7500000000000002E-2</v>
      </c>
      <c r="PR34" s="320">
        <f t="shared" si="287"/>
        <v>0</v>
      </c>
      <c r="PS34" s="321">
        <f t="shared" si="222"/>
        <v>0</v>
      </c>
      <c r="PT34" s="303">
        <f>IFERROR(IF(N(data_NoOutliers!GE34),data_NoOutliers!GE34,MID(data_NoOutliers!GE34,2,99)/2),"")</f>
        <v>1.7500000000000002E-2</v>
      </c>
      <c r="PU34" s="303">
        <f>IFERROR(IF(N(data_NoOutliers!GF34),data_NoOutliers!GF34,MID(data_NoOutliers!GF34,2,99)/2),"")</f>
        <v>1.7500000000000002E-2</v>
      </c>
      <c r="PV34" s="320">
        <f t="shared" si="223"/>
        <v>0</v>
      </c>
      <c r="PW34" s="321">
        <f t="shared" si="224"/>
        <v>0</v>
      </c>
      <c r="PX34" s="303">
        <f>IFERROR(IF(N(data_NoOutliers!GG34),data_NoOutliers!GG34,MID(data_NoOutliers!GG34,2,99)/2),"")</f>
        <v>1.7500000000000002E-2</v>
      </c>
      <c r="PY34" s="320">
        <f t="shared" si="225"/>
        <v>0</v>
      </c>
      <c r="PZ34" s="321">
        <f t="shared" si="226"/>
        <v>0</v>
      </c>
      <c r="QA34" s="303">
        <f>IFERROR(IF(N(data_NoOutliers!GH34),data_NoOutliers!GH34,MID(data_NoOutliers!GH34,2,99)/2),"")</f>
        <v>1.7500000000000002E-2</v>
      </c>
      <c r="QB34" s="303">
        <f>IFERROR(IF(N(data_NoOutliers!GI34),data_NoOutliers!GI34,MID(data_NoOutliers!GI34,2,99)/2),"")</f>
        <v>1.7500000000000002E-2</v>
      </c>
      <c r="QC34" s="317">
        <f t="shared" si="323"/>
        <v>0</v>
      </c>
      <c r="QD34" s="318">
        <f t="shared" si="227"/>
        <v>0</v>
      </c>
      <c r="QE34" s="303">
        <f>IFERROR(IF(N(data_NoOutliers!GJ34),data_NoOutliers!GJ34,MID(data_NoOutliers!GJ34,2,99)/2),"")</f>
        <v>1.7500000000000002E-2</v>
      </c>
      <c r="QF34" s="303">
        <f>IFERROR(IF(N(data_NoOutliers!GK34),data_NoOutliers!GK34,MID(data_NoOutliers!GK34,2,99)/2),"")</f>
        <v>1.7500000000000002E-2</v>
      </c>
      <c r="QG34" s="317">
        <f t="shared" si="228"/>
        <v>0</v>
      </c>
      <c r="QH34" s="318">
        <f t="shared" si="229"/>
        <v>0</v>
      </c>
      <c r="QI34" s="303">
        <f>IFERROR(IF(N(data_NoOutliers!GL34),data_NoOutliers!GL34,MID(data_NoOutliers!GL34,2,99)/2),"")</f>
        <v>1.7500000000000002E-2</v>
      </c>
      <c r="QJ34" s="317">
        <f t="shared" si="230"/>
        <v>0</v>
      </c>
      <c r="QK34" s="318">
        <f t="shared" si="231"/>
        <v>0</v>
      </c>
      <c r="QL34" s="303">
        <f>IFERROR(IF(N(data_NoOutliers!GM34),data_NoOutliers!GM34,MID(data_NoOutliers!GM34,2,99)/2),"")</f>
        <v>1.7500000000000002E-2</v>
      </c>
      <c r="QM34" s="303">
        <f>IFERROR(IF(N(data_NoOutliers!GN34),data_NoOutliers!GN34,MID(data_NoOutliers!GN34,2,99)/2),"")</f>
        <v>1.7500000000000002E-2</v>
      </c>
      <c r="QN34" s="328">
        <f t="shared" si="324"/>
        <v>0</v>
      </c>
      <c r="QO34" s="329">
        <f t="shared" si="290"/>
        <v>0</v>
      </c>
      <c r="QP34" s="303">
        <f>IFERROR(IF(N(data_NoOutliers!GO34),data_NoOutliers!GO34,MID(data_NoOutliers!GO34,2,99)/2),"")</f>
        <v>1.7500000000000002E-2</v>
      </c>
      <c r="QQ34" s="303">
        <f>IFERROR(IF(N(data_NoOutliers!GP34),data_NoOutliers!GP34,MID(data_NoOutliers!GP34,2,99)/2),"")</f>
        <v>1.7500000000000002E-2</v>
      </c>
      <c r="QR34" s="328">
        <f t="shared" si="232"/>
        <v>0</v>
      </c>
      <c r="QS34" s="329">
        <f t="shared" si="233"/>
        <v>0</v>
      </c>
      <c r="QT34" s="303">
        <f>IFERROR(IF(N(data_NoOutliers!GQ34),data_NoOutliers!GQ34,MID(data_NoOutliers!GQ34,2,99)/2),"")</f>
        <v>1.7500000000000002E-2</v>
      </c>
      <c r="QU34" s="328">
        <f t="shared" si="234"/>
        <v>0</v>
      </c>
      <c r="QV34" s="329">
        <f t="shared" si="235"/>
        <v>0</v>
      </c>
      <c r="QW34" s="303">
        <f>IFERROR(IF(N(data_NoOutliers!GR34),data_NoOutliers!GR34,MID(data_NoOutliers!GR34,2,99)/2),"")</f>
        <v>1.7500000000000002E-2</v>
      </c>
      <c r="QX34" s="303">
        <f>IFERROR(IF(N(data_NoOutliers!GS34),data_NoOutliers!GS34,MID(data_NoOutliers!GS34,2,99)/2),"")</f>
        <v>1.7500000000000002E-2</v>
      </c>
      <c r="QY34" s="326">
        <f t="shared" si="325"/>
        <v>0</v>
      </c>
      <c r="QZ34" s="327">
        <f t="shared" si="292"/>
        <v>0</v>
      </c>
      <c r="RA34" s="303">
        <f>IFERROR(IF(N(data_NoOutliers!GT34),data_NoOutliers!GT34,MID(data_NoOutliers!GT34,2,99)/2),"")</f>
        <v>1.7500000000000002E-2</v>
      </c>
      <c r="RB34" s="303">
        <f>IFERROR(IF(N(data_NoOutliers!GU34),data_NoOutliers!GU34,MID(data_NoOutliers!GU34,2,99)/2),"")</f>
        <v>7.4999999999999997E-2</v>
      </c>
      <c r="RC34" s="326">
        <f t="shared" si="236"/>
        <v>5.7499999999999996E-2</v>
      </c>
      <c r="RD34" s="327">
        <f t="shared" si="293"/>
        <v>3.1944444444444438</v>
      </c>
      <c r="RE34" s="303">
        <f>IFERROR(IF(N(data_NoOutliers!GV34),data_NoOutliers!GV34,MID(data_NoOutliers!GV34,2,99)/2),"")</f>
        <v>1.2E-2</v>
      </c>
      <c r="RF34" s="326">
        <f t="shared" si="237"/>
        <v>-5.5000000000000014E-3</v>
      </c>
      <c r="RG34" s="327">
        <f t="shared" si="238"/>
        <v>-0.41800000000000009</v>
      </c>
      <c r="RH34" s="303">
        <f>IFERROR(IF(N(data_NoOutliers!GW34),data_NoOutliers!GW34,MID(data_NoOutliers!GW34,2,99)/2),"")</f>
        <v>1.7500000000000002E-2</v>
      </c>
      <c r="RI34" s="303">
        <f>IFERROR(IF(N(data_NoOutliers!GX34),data_NoOutliers!GX34,MID(data_NoOutliers!GX34,2,99)/2),"")</f>
        <v>2.7E-2</v>
      </c>
      <c r="RJ34" s="292">
        <f t="shared" si="326"/>
        <v>9.499999999999998E-3</v>
      </c>
      <c r="RK34" s="304">
        <f t="shared" si="239"/>
        <v>0.58397058823529391</v>
      </c>
      <c r="RL34" s="303">
        <f>IFERROR(IF(N(data_NoOutliers!GY34),data_NoOutliers!GY34,MID(data_NoOutliers!GY34,2,99)/2),"")</f>
        <v>1.7500000000000002E-2</v>
      </c>
      <c r="RM34" s="303">
        <f>IFERROR(IF(N(data_NoOutliers!GZ34),data_NoOutliers!GZ34,MID(data_NoOutliers!GZ34,2,99)/2),"")</f>
        <v>5.5E-2</v>
      </c>
      <c r="RN34" s="292">
        <f t="shared" si="240"/>
        <v>3.7499999999999999E-2</v>
      </c>
      <c r="RO34" s="304">
        <f t="shared" si="241"/>
        <v>2.054794520547945</v>
      </c>
      <c r="RP34" s="303">
        <f>IFERROR(IF(N(data_NoOutliers!HA34),data_NoOutliers!HA34,MID(data_NoOutliers!HA34,2,99)/2),"")</f>
        <v>0.185</v>
      </c>
      <c r="RQ34" s="292">
        <f t="shared" si="242"/>
        <v>0.16749999999999998</v>
      </c>
      <c r="RR34" s="304">
        <f t="shared" si="243"/>
        <v>12.729999999999999</v>
      </c>
      <c r="RS34" s="303">
        <f>IFERROR(IF(N(data_NoOutliers!HB34),data_NoOutliers!HB34,MID(data_NoOutliers!HB34,2,99)/2),"")</f>
        <v>1.7500000000000002E-2</v>
      </c>
      <c r="RT34" s="303">
        <f>IFERROR(IF(N(data_NoOutliers!HC34),data_NoOutliers!HC34,MID(data_NoOutliers!HC34,2,99)/2),"")</f>
        <v>1.7500000000000002E-2</v>
      </c>
      <c r="RU34" s="118">
        <f t="shared" si="327"/>
        <v>0</v>
      </c>
      <c r="RV34" s="306">
        <f t="shared" si="244"/>
        <v>0</v>
      </c>
      <c r="RW34" s="303">
        <f>IFERROR(IF(N(data_NoOutliers!HD34),data_NoOutliers!HD34,MID(data_NoOutliers!HD34,2,99)/2),"")</f>
        <v>1.7500000000000002E-2</v>
      </c>
      <c r="RX34" s="303">
        <f>IFERROR(IF(N(data_NoOutliers!HE34),data_NoOutliers!HE34,MID(data_NoOutliers!HE34,2,99)/2),"")</f>
        <v>1.4E-2</v>
      </c>
      <c r="RY34" s="118">
        <f t="shared" si="245"/>
        <v>-3.5000000000000014E-3</v>
      </c>
      <c r="RZ34" s="306">
        <f t="shared" si="246"/>
        <v>-0.18486729169417673</v>
      </c>
      <c r="SA34" s="303">
        <f>IFERROR(IF(N(data_NoOutliers!HF34),data_NoOutliers!HF34,MID(data_NoOutliers!HF34,2,99)/2),"")</f>
        <v>1.7500000000000002E-2</v>
      </c>
      <c r="SB34" s="118">
        <f t="shared" si="247"/>
        <v>0</v>
      </c>
      <c r="SC34" s="340">
        <f t="shared" si="248"/>
        <v>0</v>
      </c>
      <c r="SD34" s="303">
        <f>IFERROR(IF(N(data_NoOutliers!HG34),data_NoOutliers!HG34,MID(data_NoOutliers!HG34,2,99)/2),"")</f>
        <v>1.7500000000000002E-2</v>
      </c>
      <c r="SE34" s="303">
        <f>IFERROR(IF(N(data_NoOutliers!HH34),data_NoOutliers!HH34,MID(data_NoOutliers!HH34,2,99)/2),"")</f>
        <v>1.0999999999999999E-2</v>
      </c>
      <c r="SF34" s="307">
        <f t="shared" si="328"/>
        <v>-6.5000000000000023E-3</v>
      </c>
      <c r="SG34" s="308">
        <f t="shared" si="249"/>
        <v>-0.47220588235294131</v>
      </c>
      <c r="SH34" s="303">
        <f>IFERROR(IF(N(data_NoOutliers!HI34),data_NoOutliers!HI34,MID(data_NoOutliers!HI34,2,99)/2),"")</f>
        <v>1.7500000000000002E-2</v>
      </c>
      <c r="SI34" s="303">
        <f>IFERROR(IF(N(data_NoOutliers!HJ34),data_NoOutliers!HJ34,MID(data_NoOutliers!HJ34,2,99)/2),"")</f>
        <v>1.7000000000000001E-2</v>
      </c>
      <c r="SJ34" s="307">
        <f t="shared" si="250"/>
        <v>-5.0000000000000044E-4</v>
      </c>
      <c r="SK34" s="338">
        <f t="shared" si="251"/>
        <v>-2.7027027027027053E-2</v>
      </c>
      <c r="SL34" s="303">
        <f>IFERROR(IF(N(data_NoOutliers!HK34),data_NoOutliers!HK34,MID(data_NoOutliers!HK34,2,99)/2),"")</f>
        <v>1.7500000000000002E-2</v>
      </c>
      <c r="SM34" s="307">
        <f t="shared" si="252"/>
        <v>0</v>
      </c>
      <c r="SN34" s="338">
        <f t="shared" si="253"/>
        <v>0</v>
      </c>
      <c r="SO34" s="303">
        <f>IFERROR(IF(N(data_NoOutliers!HL34),data_NoOutliers!HL34,MID(data_NoOutliers!HL34,2,99)/2),"")</f>
        <v>1.7500000000000002E-2</v>
      </c>
      <c r="SP34" s="303">
        <f>IFERROR(IF(N(data_NoOutliers!HM34),data_NoOutliers!HM34,MID(data_NoOutliers!HM34,2,99)/2),"")</f>
        <v>1.7500000000000002E-2</v>
      </c>
      <c r="SQ34" s="127">
        <f t="shared" si="329"/>
        <v>0</v>
      </c>
      <c r="SR34" s="305">
        <f t="shared" si="254"/>
        <v>0</v>
      </c>
      <c r="SS34" s="303">
        <f>IFERROR(IF(N(data_NoOutliers!HN34),data_NoOutliers!HN34,MID(data_NoOutliers!HN34,2,99)/2),"")</f>
        <v>1.7500000000000002E-2</v>
      </c>
      <c r="ST34" s="303">
        <f>IFERROR(IF(N(data_NoOutliers!HO34),data_NoOutliers!HO34,MID(data_NoOutliers!HO34,2,99)/2),"")</f>
        <v>1.7500000000000002E-2</v>
      </c>
      <c r="SU34" s="127">
        <f t="shared" si="255"/>
        <v>0</v>
      </c>
      <c r="SV34" s="302">
        <f t="shared" si="256"/>
        <v>0</v>
      </c>
      <c r="SW34" s="303">
        <f>IFERROR(IF(N(data_NoOutliers!HP34),data_NoOutliers!HP34,MID(data_NoOutliers!HP34,2,99)/2),"")</f>
        <v>1.7500000000000002E-2</v>
      </c>
      <c r="SX34" s="127">
        <f t="shared" si="257"/>
        <v>0</v>
      </c>
      <c r="SY34" s="330">
        <f t="shared" si="258"/>
        <v>0</v>
      </c>
      <c r="SZ34" s="4">
        <f>IFERROR(IF(N(data_NoOutliers!HQ34),data_NoOutliers!HQ34,MID(data_NoOutliers!HQ34,2,99)/2),"")</f>
        <v>1.7500000000000002E-2</v>
      </c>
      <c r="TA34" s="4">
        <f>IFERROR(IF(N(data_NoOutliers!HR34),data_NoOutliers!HR34,MID(data_NoOutliers!HR34,2,99)/2),"")</f>
        <v>1.7500000000000002E-2</v>
      </c>
      <c r="TB34" s="118">
        <f t="shared" si="330"/>
        <v>0</v>
      </c>
      <c r="TC34" s="306">
        <f t="shared" si="259"/>
        <v>0</v>
      </c>
      <c r="TD34" s="4">
        <f>IFERROR(IF(N(data_NoOutliers!HS34),data_NoOutliers!HS34,MID(data_NoOutliers!HS34,2,99)/2),"")</f>
        <v>1.7500000000000002E-2</v>
      </c>
      <c r="TE34" s="4">
        <f>IFERROR(IF(N(data_NoOutliers!HT34),data_NoOutliers!HT34,MID(data_NoOutliers!HT34,2,99)/2),"")</f>
        <v>1.2999999999999999E-2</v>
      </c>
      <c r="TF34" s="118">
        <f t="shared" si="260"/>
        <v>-4.5000000000000023E-3</v>
      </c>
      <c r="TG34" s="458">
        <f t="shared" si="261"/>
        <v>-0.19313039901275206</v>
      </c>
      <c r="TH34" s="4">
        <f>IFERROR(IF(N(data_NoOutliers!HU34),data_NoOutliers!HU34,MID(data_NoOutliers!HU34,2,99)/2),"")</f>
        <v>0.03</v>
      </c>
      <c r="TI34" s="118">
        <f t="shared" si="262"/>
        <v>1.2499999999999997E-2</v>
      </c>
      <c r="TJ34" s="340">
        <f t="shared" si="263"/>
        <v>0.7124999999999998</v>
      </c>
      <c r="TK34" s="4">
        <f>IFERROR(IF(N(data_NoOutliers!HV34),data_NoOutliers!HV34,MID(data_NoOutliers!HV34,2,99)/2),"")</f>
        <v>1.7500000000000002E-2</v>
      </c>
      <c r="TL34" s="4">
        <f>IFERROR(IF(N(data_NoOutliers!HW34),data_NoOutliers!HW34,MID(data_NoOutliers!HW34,2,99)/2),"")</f>
        <v>0.01</v>
      </c>
      <c r="TM34" s="462">
        <f t="shared" si="331"/>
        <v>-7.5000000000000015E-3</v>
      </c>
      <c r="TN34" s="463">
        <f t="shared" si="264"/>
        <v>-0.52893013100436681</v>
      </c>
      <c r="TO34" s="4">
        <f>IFERROR(IF(N(data_NoOutliers!HX34),data_NoOutliers!HX34,MID(data_NoOutliers!HX34,2,99)/2),"")</f>
        <v>1.7500000000000002E-2</v>
      </c>
      <c r="TP34" s="4">
        <f>IFERROR(IF(N(data_NoOutliers!HY34),data_NoOutliers!HY34,MID(data_NoOutliers!HY34,2,99)/2),"")</f>
        <v>3.5000000000000003E-2</v>
      </c>
      <c r="TQ34" s="462">
        <f t="shared" si="316"/>
        <v>1.7500000000000002E-2</v>
      </c>
      <c r="TR34" s="465">
        <f t="shared" si="265"/>
        <v>0.89813374805598767</v>
      </c>
      <c r="TS34" s="4">
        <f>IFERROR(IF(N(data_NoOutliers!HZ34),data_NoOutliers!HZ34,MID(data_NoOutliers!HZ34,2,99)/2),"")</f>
        <v>5.1999999999999998E-2</v>
      </c>
      <c r="TT34" s="462">
        <f t="shared" si="266"/>
        <v>3.4499999999999996E-2</v>
      </c>
      <c r="TU34" s="464">
        <f t="shared" si="267"/>
        <v>2.2304843875100078</v>
      </c>
      <c r="TV34" s="4">
        <f>IFERROR(IF(N(data_NoOutliers!IA34),data_NoOutliers!IA34,MID(data_NoOutliers!IA34,2,99)/2),"")</f>
        <v>1.7500000000000002E-2</v>
      </c>
      <c r="TW34" s="4">
        <f>IFERROR(IF(N(data_NoOutliers!IB34),data_NoOutliers!IB34,MID(data_NoOutliers!IB34,2,99)/2),"")</f>
        <v>1.7500000000000002E-2</v>
      </c>
      <c r="TX34" s="468">
        <f t="shared" si="332"/>
        <v>0</v>
      </c>
      <c r="TY34" s="470">
        <f t="shared" si="302"/>
        <v>0</v>
      </c>
      <c r="TZ34" s="4">
        <f>IFERROR(IF(N(data_NoOutliers!IC34),data_NoOutliers!IC34,MID(data_NoOutliers!IC34,2,99)/2),"")</f>
        <v>1.7500000000000002E-2</v>
      </c>
      <c r="UA34" s="4">
        <f>IFERROR(IF(N(data_NoOutliers!ID34),data_NoOutliers!ID34,MID(data_NoOutliers!ID34,2,99)/2),"")</f>
        <v>6.3E-2</v>
      </c>
      <c r="UB34" s="468">
        <f t="shared" si="317"/>
        <v>4.5499999999999999E-2</v>
      </c>
      <c r="UC34" s="471">
        <f t="shared" si="268"/>
        <v>2.9019837883959045</v>
      </c>
      <c r="UD34" s="4">
        <f>IFERROR(IF(N(data_NoOutliers!IE34),data_NoOutliers!IE34,MID(data_NoOutliers!IE34,2,99)/2),"")</f>
        <v>1.7500000000000002E-2</v>
      </c>
      <c r="UE34" s="468">
        <f t="shared" si="318"/>
        <v>0</v>
      </c>
      <c r="UF34" s="472">
        <f t="shared" si="270"/>
        <v>0</v>
      </c>
      <c r="UG34" s="4">
        <f>IFERROR(IF(N(data_NoOutliers!IF34),data_NoOutliers!IF34,MID(data_NoOutliers!IF34,2,99)/2),"")</f>
        <v>1.7500000000000002E-2</v>
      </c>
      <c r="UH34" s="4">
        <f>IFERROR(IF(N(data_NoOutliers!IG34),data_NoOutliers!IG34,MID(data_NoOutliers!IG34,2,99)/2),"")</f>
        <v>1.7500000000000002E-2</v>
      </c>
      <c r="UI34" s="479">
        <f t="shared" si="333"/>
        <v>0</v>
      </c>
      <c r="UJ34" s="480">
        <f t="shared" si="271"/>
        <v>0</v>
      </c>
      <c r="UK34" s="4">
        <f>IFERROR(IF(N(data_NoOutliers!IH34),data_NoOutliers!IH34,MID(data_NoOutliers!IH34,2,99)/2),"")</f>
        <v>1.7500000000000002E-2</v>
      </c>
      <c r="UL34" s="4">
        <f>IFERROR(IF(N(data_NoOutliers!II34),data_NoOutliers!II34,MID(data_NoOutliers!II34,2,99)/2),"")</f>
        <v>1.7500000000000002E-2</v>
      </c>
      <c r="UM34" s="483">
        <f t="shared" si="334"/>
        <v>0</v>
      </c>
      <c r="UN34" s="485">
        <f t="shared" si="272"/>
        <v>0</v>
      </c>
      <c r="UO34" s="4">
        <f>IFERROR(IF(N(data_NoOutliers!IJ34),data_NoOutliers!IJ34,MID(data_NoOutliers!IJ34,2,99)/2),"")</f>
        <v>1.7500000000000002E-2</v>
      </c>
      <c r="UP34" s="4">
        <f>IFERROR(IF(N(data_NoOutliers!IK34),data_NoOutliers!IK34,MID(data_NoOutliers!IK34,2,99)/2),"")</f>
        <v>1.2E-2</v>
      </c>
      <c r="UQ34" s="483">
        <f t="shared" si="336"/>
        <v>-5.5000000000000014E-3</v>
      </c>
      <c r="UR34" s="486">
        <f t="shared" si="273"/>
        <v>-0.32879120879120888</v>
      </c>
      <c r="US34" s="4">
        <f>IFERROR(IF(N(data_NoOutliers!IL34),data_NoOutliers!IL34,MID(data_NoOutliers!IL34,2,99)/2),"")</f>
        <v>1.7500000000000002E-2</v>
      </c>
      <c r="UT34" s="483">
        <f t="shared" si="320"/>
        <v>0</v>
      </c>
      <c r="UU34" s="487">
        <f t="shared" si="274"/>
        <v>0</v>
      </c>
      <c r="UV34" s="4">
        <f>IFERROR(IF(N(data_NoOutliers!IM34),data_NoOutliers!IM34,MID(data_NoOutliers!IM34,2,99)/2),"")</f>
        <v>1.7500000000000002E-2</v>
      </c>
      <c r="UW34" s="4">
        <f>IFERROR(IF(N(data_NoOutliers!IN34),data_NoOutliers!IN34,MID(data_NoOutliers!IN34,2,99)/2),"")</f>
        <v>1.7500000000000002E-2</v>
      </c>
      <c r="UX34" s="491">
        <f t="shared" si="335"/>
        <v>0</v>
      </c>
      <c r="UY34" s="494">
        <f t="shared" si="275"/>
        <v>0</v>
      </c>
      <c r="UZ34" s="4">
        <f>IFERROR(IF(N(data_NoOutliers!IO34),data_NoOutliers!IO34,MID(data_NoOutliers!IO34,2,99)/2),"")</f>
        <v>1.7500000000000002E-2</v>
      </c>
      <c r="VA34" s="4">
        <f>IFERROR(IF(N(data_NoOutliers!IP34),data_NoOutliers!IP34,MID(data_NoOutliers!IP34,2,99)/2),"")</f>
        <v>0.16</v>
      </c>
      <c r="VB34" s="491">
        <f t="shared" si="337"/>
        <v>0.14250000000000002</v>
      </c>
      <c r="VC34" s="495">
        <f t="shared" si="276"/>
        <v>8.6890243902439028</v>
      </c>
      <c r="VD34" s="4">
        <f>IFERROR(IF(N(data_NoOutliers!IQ34),data_NoOutliers!IQ34,MID(data_NoOutliers!IQ34,2,99)/2),"")</f>
        <v>1.7500000000000002E-2</v>
      </c>
      <c r="VE34" s="491">
        <f t="shared" si="322"/>
        <v>0</v>
      </c>
      <c r="VF34" s="493">
        <f t="shared" si="277"/>
        <v>0</v>
      </c>
      <c r="VG34" s="4" t="str">
        <f>IFERROR(IF(N(data_NoOutliers!IR34),data_NoOutliers!IR34,MID(data_NoOutliers!IR34,2,99)/2),"")</f>
        <v/>
      </c>
      <c r="VH34" s="4" t="str">
        <f>IFERROR(IF(N(data_NoOutliers!IS34),data_NoOutliers!IS34,MID(data_NoOutliers!IS34,2,99)/2),"")</f>
        <v/>
      </c>
      <c r="VI34" s="4" t="str">
        <f>IFERROR(IF(N(data_NoOutliers!IT34),data_NoOutliers!IT34,MID(data_NoOutliers!IT34,2,99)/2),"")</f>
        <v/>
      </c>
      <c r="VJ34" s="4" t="str">
        <f>IFERROR(IF(N(data_NoOutliers!IU34),data_NoOutliers!IU34,MID(data_NoOutliers!IU34,2,99)/2),"")</f>
        <v/>
      </c>
      <c r="VK34" s="4" t="str">
        <f>IFERROR(IF(N(data_NoOutliers!IV34),data_NoOutliers!IV34,MID(data_NoOutliers!IV34,2,99)/2),"")</f>
        <v/>
      </c>
      <c r="VL34" s="4" t="str">
        <f>IFERROR(IF(N(data_NoOutliers!IW34),data_NoOutliers!IW34,MID(data_NoOutliers!IW34,2,99)/2),"")</f>
        <v/>
      </c>
      <c r="VM34" s="4" t="str">
        <f>IFERROR(IF(N(data_NoOutliers!IX34),data_NoOutliers!IX34,MID(data_NoOutliers!IX34,2,99)/2),"")</f>
        <v/>
      </c>
      <c r="VN34" s="4" t="str">
        <f>IFERROR(IF(N(data_NoOutliers!IY34),data_NoOutliers!IY34,MID(data_NoOutliers!IY34,2,99)/2),"")</f>
        <v/>
      </c>
      <c r="VO34" s="4" t="str">
        <f>IFERROR(IF(N(data_NoOutliers!IZ34),data_NoOutliers!IZ34,MID(data_NoOutliers!IZ34,2,99)/2),"")</f>
        <v/>
      </c>
      <c r="VP34" s="4" t="str">
        <f>IFERROR(IF(N(data_NoOutliers!JA34),data_NoOutliers!JA34,MID(data_NoOutliers!JA34,2,99)/2),"")</f>
        <v/>
      </c>
      <c r="VQ34" s="4" t="str">
        <f>IFERROR(IF(N(data_NoOutliers!JB34),data_NoOutliers!JB34,MID(data_NoOutliers!JB34,2,99)/2),"")</f>
        <v/>
      </c>
      <c r="VR34" s="4" t="str">
        <f>IFERROR(IF(N(data_NoOutliers!JC34),data_NoOutliers!JC34,MID(data_NoOutliers!JC34,2,99)/2),"")</f>
        <v/>
      </c>
      <c r="VS34" s="4" t="str">
        <f>IFERROR(IF(N(data_NoOutliers!JD34),data_NoOutliers!JD34,MID(data_NoOutliers!JD34,2,99)/2),"")</f>
        <v/>
      </c>
      <c r="VT34" s="4" t="str">
        <f>IFERROR(IF(N(data_NoOutliers!JE34),data_NoOutliers!JE34,MID(data_NoOutliers!JE34,2,99)/2),"")</f>
        <v/>
      </c>
      <c r="VU34" s="4" t="str">
        <f>IFERROR(IF(N(data_NoOutliers!JF34),data_NoOutliers!JF34,MID(data_NoOutliers!JF34,2,99)/2),"")</f>
        <v/>
      </c>
      <c r="VV34" s="4" t="str">
        <f>IFERROR(IF(N(data_NoOutliers!JG34),data_NoOutliers!JG34,MID(data_NoOutliers!JG34,2,99)/2),"")</f>
        <v/>
      </c>
      <c r="VW34" s="4" t="str">
        <f>IFERROR(IF(N(data_NoOutliers!JH34),data_NoOutliers!JH34,MID(data_NoOutliers!JH34,2,99)/2),"")</f>
        <v/>
      </c>
      <c r="VX34" s="4" t="str">
        <f>IFERROR(IF(N(data_NoOutliers!JI34),data_NoOutliers!JI34,MID(data_NoOutliers!JI34,2,99)/2),"")</f>
        <v/>
      </c>
      <c r="VY34" s="4" t="str">
        <f>IFERROR(IF(N(data_NoOutliers!JJ34),data_NoOutliers!JJ34,MID(data_NoOutliers!JJ34,2,99)/2),"")</f>
        <v/>
      </c>
      <c r="VZ34" s="4" t="str">
        <f>IFERROR(IF(N(data_NoOutliers!JK34),data_NoOutliers!JK34,MID(data_NoOutliers!JK34,2,99)/2),"")</f>
        <v/>
      </c>
      <c r="WA34" s="4" t="str">
        <f>IFERROR(IF(N(data_NoOutliers!JL34),data_NoOutliers!JL34,MID(data_NoOutliers!JL34,2,99)/2),"")</f>
        <v/>
      </c>
      <c r="WB34" s="4" t="str">
        <f>IFERROR(IF(N(data_NoOutliers!JM34),data_NoOutliers!JM34,MID(data_NoOutliers!JM34,2,99)/2),"")</f>
        <v/>
      </c>
      <c r="WC34" s="4" t="str">
        <f>IFERROR(IF(N(data_NoOutliers!JN34),data_NoOutliers!JN34,MID(data_NoOutliers!JN34,2,99)/2),"")</f>
        <v/>
      </c>
      <c r="WD34" s="4" t="str">
        <f>IFERROR(IF(N(data_NoOutliers!JO34),data_NoOutliers!JO34,MID(data_NoOutliers!JO34,2,99)/2),"")</f>
        <v/>
      </c>
      <c r="WE34" s="4" t="str">
        <f>IFERROR(IF(N(data_NoOutliers!JP34),data_NoOutliers!JP34,MID(data_NoOutliers!JP34,2,99)/2),"")</f>
        <v/>
      </c>
      <c r="WF34" s="4" t="str">
        <f>IFERROR(IF(N(data_NoOutliers!JQ34),data_NoOutliers!JQ34,MID(data_NoOutliers!JQ34,2,99)/2),"")</f>
        <v/>
      </c>
      <c r="WG34" s="4" t="str">
        <f>IFERROR(IF(N(data_NoOutliers!JR34),data_NoOutliers!JR34,MID(data_NoOutliers!JR34,2,99)/2),"")</f>
        <v/>
      </c>
      <c r="WH34" s="4" t="str">
        <f>IFERROR(IF(N(data_NoOutliers!JS34),data_NoOutliers!JS34,MID(data_NoOutliers!JS34,2,99)/2),"")</f>
        <v/>
      </c>
      <c r="WI34" s="4" t="str">
        <f>IFERROR(IF(N(data_NoOutliers!JT34),data_NoOutliers!JT34,MID(data_NoOutliers!JT34,2,99)/2),"")</f>
        <v/>
      </c>
      <c r="WJ34" s="4" t="str">
        <f>IFERROR(IF(N(data_NoOutliers!JU34),data_NoOutliers!JU34,MID(data_NoOutliers!JU34,2,99)/2),"")</f>
        <v/>
      </c>
      <c r="WK34" s="4" t="str">
        <f>IFERROR(IF(N(data_NoOutliers!JV34),data_NoOutliers!JV34,MID(data_NoOutliers!JV34,2,99)/2),"")</f>
        <v/>
      </c>
      <c r="WL34" s="4" t="str">
        <f>IFERROR(IF(N(data_NoOutliers!JW34),data_NoOutliers!JW34,MID(data_NoOutliers!JW34,2,99)/2),"")</f>
        <v/>
      </c>
      <c r="WM34" s="4" t="str">
        <f>IFERROR(IF(N(data_NoOutliers!JX34),data_NoOutliers!JX34,MID(data_NoOutliers!JX34,2,99)/2),"")</f>
        <v/>
      </c>
      <c r="WN34" s="4" t="str">
        <f>IFERROR(IF(N(data_NoOutliers!JY34),data_NoOutliers!JY34,MID(data_NoOutliers!JY34,2,99)/2),"")</f>
        <v/>
      </c>
      <c r="WO34" s="4" t="str">
        <f>IFERROR(IF(N(data_NoOutliers!JZ34),data_NoOutliers!JZ34,MID(data_NoOutliers!JZ34,2,99)/2),"")</f>
        <v/>
      </c>
      <c r="WP34" s="4" t="str">
        <f>IFERROR(IF(N(data_NoOutliers!KA34),data_NoOutliers!KA34,MID(data_NoOutliers!KA34,2,99)/2),"")</f>
        <v/>
      </c>
      <c r="WQ34" s="4" t="str">
        <f>IFERROR(IF(N(data_NoOutliers!KB34),data_NoOutliers!KB34,MID(data_NoOutliers!KB34,2,99)/2),"")</f>
        <v/>
      </c>
      <c r="WR34" s="4" t="str">
        <f>IFERROR(IF(N(data_NoOutliers!KC34),data_NoOutliers!KC34,MID(data_NoOutliers!KC34,2,99)/2),"")</f>
        <v/>
      </c>
      <c r="WS34" s="4" t="str">
        <f>IFERROR(IF(N(data_NoOutliers!KD34),data_NoOutliers!KD34,MID(data_NoOutliers!KD34,2,99)/2),"")</f>
        <v/>
      </c>
      <c r="WT34" s="4" t="str">
        <f>IFERROR(IF(N(data_NoOutliers!KE34),data_NoOutliers!KE34,MID(data_NoOutliers!KE34,2,99)/2),"")</f>
        <v/>
      </c>
      <c r="WU34" s="4" t="str">
        <f>IFERROR(IF(N(data_NoOutliers!KF34),data_NoOutliers!KF34,MID(data_NoOutliers!KF34,2,99)/2),"")</f>
        <v/>
      </c>
      <c r="WV34" s="4" t="str">
        <f>IFERROR(IF(N(data_NoOutliers!KG34),data_NoOutliers!KG34,MID(data_NoOutliers!KG34,2,99)/2),"")</f>
        <v/>
      </c>
      <c r="WW34" s="4" t="str">
        <f>IFERROR(IF(N(data_NoOutliers!KH34),data_NoOutliers!KH34,MID(data_NoOutliers!KH34,2,99)/2),"")</f>
        <v/>
      </c>
      <c r="WX34" s="4" t="str">
        <f>IFERROR(IF(N(data_NoOutliers!KI34),data_NoOutliers!KI34,MID(data_NoOutliers!KI34,2,99)/2),"")</f>
        <v/>
      </c>
      <c r="WY34" s="4" t="str">
        <f>IFERROR(IF(N(data_NoOutliers!KJ34),data_NoOutliers!KJ34,MID(data_NoOutliers!KJ34,2,99)/2),"")</f>
        <v/>
      </c>
      <c r="WZ34" s="4" t="str">
        <f>IFERROR(IF(N(data_NoOutliers!KK34),data_NoOutliers!KK34,MID(data_NoOutliers!KK34,2,99)/2),"")</f>
        <v/>
      </c>
      <c r="XA34" s="4" t="str">
        <f>IFERROR(IF(N(data_NoOutliers!KL34),data_NoOutliers!KL34,MID(data_NoOutliers!KL34,2,99)/2),"")</f>
        <v/>
      </c>
      <c r="XB34" s="4" t="str">
        <f>IFERROR(IF(N(data_NoOutliers!KM34),data_NoOutliers!KM34,MID(data_NoOutliers!KM34,2,99)/2),"")</f>
        <v/>
      </c>
      <c r="XC34" s="4" t="str">
        <f>IFERROR(IF(N(data_NoOutliers!KN34),data_NoOutliers!KN34,MID(data_NoOutliers!KN34,2,99)/2),"")</f>
        <v/>
      </c>
      <c r="XD34" s="4" t="str">
        <f>IFERROR(IF(N(data_NoOutliers!KO34),data_NoOutliers!KO34,MID(data_NoOutliers!KO34,2,99)/2),"")</f>
        <v/>
      </c>
      <c r="XE34" s="4" t="str">
        <f>IFERROR(IF(N(data_NoOutliers!KP34),data_NoOutliers!KP34,MID(data_NoOutliers!KP34,2,99)/2),"")</f>
        <v/>
      </c>
      <c r="XF34" s="4" t="str">
        <f>IFERROR(IF(N(data_NoOutliers!KQ34),data_NoOutliers!KQ34,MID(data_NoOutliers!KQ34,2,99)/2),"")</f>
        <v/>
      </c>
      <c r="XG34" s="4" t="str">
        <f>IFERROR(IF(N(data_NoOutliers!KR34),data_NoOutliers!KR34,MID(data_NoOutliers!KR34,2,99)/2),"")</f>
        <v/>
      </c>
      <c r="XH34" s="4" t="str">
        <f>IFERROR(IF(N(data_NoOutliers!KS34),data_NoOutliers!KS34,MID(data_NoOutliers!KS34,2,99)/2),"")</f>
        <v/>
      </c>
      <c r="XI34" s="4" t="str">
        <f>IFERROR(IF(N(data_NoOutliers!KT34),data_NoOutliers!KT34,MID(data_NoOutliers!KT34,2,99)/2),"")</f>
        <v/>
      </c>
      <c r="XJ34" s="4" t="str">
        <f>IFERROR(IF(N(data_NoOutliers!KU34),data_NoOutliers!KU34,MID(data_NoOutliers!KU34,2,99)/2),"")</f>
        <v/>
      </c>
      <c r="XK34" s="4" t="str">
        <f>IFERROR(IF(N(data_NoOutliers!KV34),data_NoOutliers!KV34,MID(data_NoOutliers!KV34,2,99)/2),"")</f>
        <v/>
      </c>
      <c r="XL34" s="4" t="str">
        <f>IFERROR(IF(N(data_NoOutliers!KW34),data_NoOutliers!KW34,MID(data_NoOutliers!KW34,2,99)/2),"")</f>
        <v/>
      </c>
      <c r="XM34" s="4" t="str">
        <f>IFERROR(IF(N(data_NoOutliers!KX34),data_NoOutliers!KX34,MID(data_NoOutliers!KX34,2,99)/2),"")</f>
        <v/>
      </c>
      <c r="XN34" s="4" t="str">
        <f>IFERROR(IF(N(data_NoOutliers!KY34),data_NoOutliers!KY34,MID(data_NoOutliers!KY34,2,99)/2),"")</f>
        <v/>
      </c>
      <c r="XO34" s="4" t="str">
        <f>IFERROR(IF(N(data_NoOutliers!KZ34),data_NoOutliers!KZ34,MID(data_NoOutliers!KZ34,2,99)/2),"")</f>
        <v/>
      </c>
      <c r="XP34" s="4" t="str">
        <f>IFERROR(IF(N(data_NoOutliers!LA34),data_NoOutliers!LA34,MID(data_NoOutliers!LA34,2,99)/2),"")</f>
        <v/>
      </c>
      <c r="XQ34" s="4" t="str">
        <f>IFERROR(IF(N(data_NoOutliers!LB34),data_NoOutliers!LB34,MID(data_NoOutliers!LB34,2,99)/2),"")</f>
        <v/>
      </c>
      <c r="XR34" s="4" t="str">
        <f>IFERROR(IF(N(data_NoOutliers!LC34),data_NoOutliers!LC34,MID(data_NoOutliers!LC34,2,99)/2),"")</f>
        <v/>
      </c>
      <c r="XS34" s="4" t="str">
        <f>IFERROR(IF(N(data_NoOutliers!LD34),data_NoOutliers!LD34,MID(data_NoOutliers!LD34,2,99)/2),"")</f>
        <v/>
      </c>
      <c r="XT34" s="4" t="str">
        <f>IFERROR(IF(N(data_NoOutliers!LE34),data_NoOutliers!LE34,MID(data_NoOutliers!LE34,2,99)/2),"")</f>
        <v/>
      </c>
      <c r="XU34" s="4" t="str">
        <f>IFERROR(IF(N(data_NoOutliers!LF34),data_NoOutliers!LF34,MID(data_NoOutliers!LF34,2,99)/2),"")</f>
        <v/>
      </c>
      <c r="XV34" s="4" t="str">
        <f>IFERROR(IF(N(data_NoOutliers!LG34),data_NoOutliers!LG34,MID(data_NoOutliers!LG34,2,99)/2),"")</f>
        <v/>
      </c>
      <c r="XW34" s="4" t="str">
        <f>IFERROR(IF(N(data_NoOutliers!LH34),data_NoOutliers!LH34,MID(data_NoOutliers!LH34,2,99)/2),"")</f>
        <v/>
      </c>
      <c r="XX34" s="4" t="str">
        <f>IFERROR(IF(N(data_NoOutliers!LI34),data_NoOutliers!LI34,MID(data_NoOutliers!LI34,2,99)/2),"")</f>
        <v/>
      </c>
      <c r="XY34" s="4" t="str">
        <f>IFERROR(IF(N(data_NoOutliers!LJ34),data_NoOutliers!LJ34,MID(data_NoOutliers!LJ34,2,99)/2),"")</f>
        <v/>
      </c>
      <c r="XZ34" s="4" t="str">
        <f>IFERROR(IF(N(data_NoOutliers!LK34),data_NoOutliers!LK34,MID(data_NoOutliers!LK34,2,99)/2),"")</f>
        <v/>
      </c>
      <c r="YA34" s="4" t="str">
        <f>IFERROR(IF(N(data_NoOutliers!LL34),data_NoOutliers!LL34,MID(data_NoOutliers!LL34,2,99)/2),"")</f>
        <v/>
      </c>
      <c r="YB34" s="4" t="str">
        <f>IFERROR(IF(N(data_NoOutliers!LM34),data_NoOutliers!LM34,MID(data_NoOutliers!LM34,2,99)/2),"")</f>
        <v/>
      </c>
      <c r="YC34" s="4" t="str">
        <f>IFERROR(IF(N(data_NoOutliers!LN34),data_NoOutliers!LN34,MID(data_NoOutliers!LN34,2,99)/2),"")</f>
        <v/>
      </c>
      <c r="YD34" s="4" t="str">
        <f>IFERROR(IF(N(data_NoOutliers!LO34),data_NoOutliers!LO34,MID(data_NoOutliers!LO34,2,99)/2),"")</f>
        <v/>
      </c>
      <c r="YE34" s="4" t="str">
        <f>IFERROR(IF(N(data_NoOutliers!LP34),data_NoOutliers!LP34,MID(data_NoOutliers!LP34,2,99)/2),"")</f>
        <v/>
      </c>
      <c r="YF34" s="4" t="str">
        <f>IFERROR(IF(N(data_NoOutliers!LQ34),data_NoOutliers!LQ34,MID(data_NoOutliers!LQ34,2,99)/2),"")</f>
        <v/>
      </c>
      <c r="YG34" s="4" t="str">
        <f>IFERROR(IF(N(data_NoOutliers!LR34),data_NoOutliers!LR34,MID(data_NoOutliers!LR34,2,99)/2),"")</f>
        <v/>
      </c>
      <c r="YH34" s="4" t="str">
        <f>IFERROR(IF(N(data_NoOutliers!LS34),data_NoOutliers!LS34,MID(data_NoOutliers!LS34,2,99)/2),"")</f>
        <v/>
      </c>
      <c r="YI34" s="4" t="str">
        <f>IFERROR(IF(N(data_NoOutliers!LT34),data_NoOutliers!LT34,MID(data_NoOutliers!LT34,2,99)/2),"")</f>
        <v/>
      </c>
      <c r="YJ34" s="4" t="str">
        <f>IFERROR(IF(N(data_NoOutliers!LU34),data_NoOutliers!LU34,MID(data_NoOutliers!LU34,2,99)/2),"")</f>
        <v/>
      </c>
      <c r="YK34" s="4" t="str">
        <f>IFERROR(IF(N(data_NoOutliers!LV34),data_NoOutliers!LV34,MID(data_NoOutliers!LV34,2,99)/2),"")</f>
        <v/>
      </c>
      <c r="YL34" s="4" t="str">
        <f>IFERROR(IF(N(data_NoOutliers!LW34),data_NoOutliers!LW34,MID(data_NoOutliers!LW34,2,99)/2),"")</f>
        <v/>
      </c>
      <c r="YM34" s="4" t="str">
        <f>IFERROR(IF(N(data_NoOutliers!LX34),data_NoOutliers!LX34,MID(data_NoOutliers!LX34,2,99)/2),"")</f>
        <v/>
      </c>
      <c r="YN34" s="4" t="str">
        <f>IFERROR(IF(N(data_NoOutliers!LY34),data_NoOutliers!LY34,MID(data_NoOutliers!LY34,2,99)/2),"")</f>
        <v/>
      </c>
      <c r="YO34" s="4" t="str">
        <f>IFERROR(IF(N(data_NoOutliers!LZ34),data_NoOutliers!LZ34,MID(data_NoOutliers!LZ34,2,99)/2),"")</f>
        <v/>
      </c>
      <c r="YP34" s="4" t="str">
        <f>IFERROR(IF(N(data_NoOutliers!MA34),data_NoOutliers!MA34,MID(data_NoOutliers!MA34,2,99)/2),"")</f>
        <v/>
      </c>
      <c r="YQ34" s="4" t="str">
        <f>IFERROR(IF(N(data_NoOutliers!MB34),data_NoOutliers!MB34,MID(data_NoOutliers!MB34,2,99)/2),"")</f>
        <v/>
      </c>
      <c r="YR34" s="4" t="str">
        <f>IFERROR(IF(N(data_NoOutliers!MC34),data_NoOutliers!MC34,MID(data_NoOutliers!MC34,2,99)/2),"")</f>
        <v/>
      </c>
      <c r="YS34" s="4" t="str">
        <f>IFERROR(IF(N(data_NoOutliers!MD34),data_NoOutliers!MD34,MID(data_NoOutliers!MD34,2,99)/2),"")</f>
        <v/>
      </c>
      <c r="YT34" s="4" t="str">
        <f>IFERROR(IF(N(data_NoOutliers!ME34),data_NoOutliers!ME34,MID(data_NoOutliers!ME34,2,99)/2),"")</f>
        <v/>
      </c>
      <c r="YU34" s="4" t="str">
        <f>IFERROR(IF(N(data_NoOutliers!MF34),data_NoOutliers!MF34,MID(data_NoOutliers!MF34,2,99)/2),"")</f>
        <v/>
      </c>
      <c r="YV34" s="4" t="str">
        <f>IFERROR(IF(N(data_NoOutliers!MG34),data_NoOutliers!MG34,MID(data_NoOutliers!MG34,2,99)/2),"")</f>
        <v/>
      </c>
      <c r="YW34" s="4" t="str">
        <f>IFERROR(IF(N(data_NoOutliers!MH34),data_NoOutliers!MH34,MID(data_NoOutliers!MH34,2,99)/2),"")</f>
        <v/>
      </c>
      <c r="YX34" s="4" t="str">
        <f>IFERROR(IF(N(data_NoOutliers!MI34),data_NoOutliers!MI34,MID(data_NoOutliers!MI34,2,99)/2),"")</f>
        <v/>
      </c>
      <c r="YY34" s="4" t="str">
        <f>IFERROR(IF(N(data_NoOutliers!MJ34),data_NoOutliers!MJ34,MID(data_NoOutliers!MJ34,2,99)/2),"")</f>
        <v/>
      </c>
      <c r="YZ34" s="4" t="str">
        <f>IFERROR(IF(N(data_NoOutliers!MK34),data_NoOutliers!MK34,MID(data_NoOutliers!MK34,2,99)/2),"")</f>
        <v/>
      </c>
      <c r="ZA34" s="4" t="str">
        <f>IFERROR(IF(N(data_NoOutliers!ML34),data_NoOutliers!ML34,MID(data_NoOutliers!ML34,2,99)/2),"")</f>
        <v/>
      </c>
      <c r="ZB34" s="4" t="str">
        <f>IFERROR(IF(N(data_NoOutliers!MM34),data_NoOutliers!MM34,MID(data_NoOutliers!MM34,2,99)/2),"")</f>
        <v/>
      </c>
      <c r="ZC34" s="4" t="str">
        <f>IFERROR(IF(N(data_NoOutliers!MN34),data_NoOutliers!MN34,MID(data_NoOutliers!MN34,2,99)/2),"")</f>
        <v/>
      </c>
      <c r="ZD34" s="4" t="str">
        <f>IFERROR(IF(N(data_NoOutliers!MO34),data_NoOutliers!MO34,MID(data_NoOutliers!MO34,2,99)/2),"")</f>
        <v/>
      </c>
      <c r="ZE34" s="4" t="str">
        <f>IFERROR(IF(N(data_NoOutliers!MP34),data_NoOutliers!MP34,MID(data_NoOutliers!MP34,2,99)/2),"")</f>
        <v/>
      </c>
      <c r="ZF34" s="4" t="str">
        <f>IFERROR(IF(N(data_NoOutliers!MQ34),data_NoOutliers!MQ34,MID(data_NoOutliers!MQ34,2,99)/2),"")</f>
        <v/>
      </c>
      <c r="ZG34" s="4" t="str">
        <f>IFERROR(IF(N(data_NoOutliers!MR34),data_NoOutliers!MR34,MID(data_NoOutliers!MR34,2,99)/2),"")</f>
        <v/>
      </c>
      <c r="ZH34" s="4" t="str">
        <f>IFERROR(IF(N(data_NoOutliers!MS34),data_NoOutliers!MS34,MID(data_NoOutliers!MS34,2,99)/2),"")</f>
        <v/>
      </c>
      <c r="ZI34" s="4" t="str">
        <f>IFERROR(IF(N(data_NoOutliers!MT34),data_NoOutliers!MT34,MID(data_NoOutliers!MT34,2,99)/2),"")</f>
        <v/>
      </c>
      <c r="ZJ34" s="4" t="str">
        <f>IFERROR(IF(N(data_NoOutliers!MU34),data_NoOutliers!MU34,MID(data_NoOutliers!MU34,2,99)/2),"")</f>
        <v/>
      </c>
      <c r="ZK34" s="4" t="str">
        <f>IFERROR(IF(N(data_NoOutliers!MV34),data_NoOutliers!MV34,MID(data_NoOutliers!MV34,2,99)/2),"")</f>
        <v/>
      </c>
      <c r="ZL34" s="4" t="str">
        <f>IFERROR(IF(N(data_NoOutliers!MW34),data_NoOutliers!MW34,MID(data_NoOutliers!MW34,2,99)/2),"")</f>
        <v/>
      </c>
      <c r="ZM34" s="4" t="str">
        <f>IFERROR(IF(N(data_NoOutliers!MX34),data_NoOutliers!MX34,MID(data_NoOutliers!MX34,2,99)/2),"")</f>
        <v/>
      </c>
      <c r="ZN34" s="4" t="str">
        <f>IFERROR(IF(N(data_NoOutliers!MY34),data_NoOutliers!MY34,MID(data_NoOutliers!MY34,2,99)/2),"")</f>
        <v/>
      </c>
      <c r="ZO34" s="4" t="str">
        <f>IFERROR(IF(N(data_NoOutliers!MZ34),data_NoOutliers!MZ34,MID(data_NoOutliers!MZ34,2,99)/2),"")</f>
        <v/>
      </c>
      <c r="ZP34" s="4" t="str">
        <f>IFERROR(IF(N(data_NoOutliers!NA34),data_NoOutliers!NA34,MID(data_NoOutliers!NA34,2,99)/2),"")</f>
        <v/>
      </c>
      <c r="ZQ34" s="4" t="str">
        <f>IFERROR(IF(N(data_NoOutliers!NB34),data_NoOutliers!NB34,MID(data_NoOutliers!NB34,2,99)/2),"")</f>
        <v/>
      </c>
      <c r="ZR34" s="4" t="str">
        <f>IFERROR(IF(N(data_NoOutliers!NC34),data_NoOutliers!NC34,MID(data_NoOutliers!NC34,2,99)/2),"")</f>
        <v/>
      </c>
      <c r="ZS34" s="4" t="str">
        <f>IFERROR(IF(N(data_NoOutliers!ND34),data_NoOutliers!ND34,MID(data_NoOutliers!ND34,2,99)/2),"")</f>
        <v/>
      </c>
      <c r="ZT34" s="4" t="str">
        <f>IFERROR(IF(N(data_NoOutliers!NE34),data_NoOutliers!NE34,MID(data_NoOutliers!NE34,2,99)/2),"")</f>
        <v/>
      </c>
      <c r="ZU34" s="4" t="str">
        <f>IFERROR(IF(N(data_NoOutliers!NF34),data_NoOutliers!NF34,MID(data_NoOutliers!NF34,2,99)/2),"")</f>
        <v/>
      </c>
      <c r="ZV34" s="4" t="str">
        <f>IFERROR(IF(N(data_NoOutliers!NG34),data_NoOutliers!NG34,MID(data_NoOutliers!NG34,2,99)/2),"")</f>
        <v/>
      </c>
      <c r="ZW34" s="4" t="str">
        <f>IFERROR(IF(N(data_NoOutliers!NH34),data_NoOutliers!NH34,MID(data_NoOutliers!NH34,2,99)/2),"")</f>
        <v/>
      </c>
      <c r="ZX34" s="4" t="str">
        <f>IFERROR(IF(N(data_NoOutliers!NI34),data_NoOutliers!NI34,MID(data_NoOutliers!NI34,2,99)/2),"")</f>
        <v/>
      </c>
      <c r="ZY34" s="4" t="str">
        <f>IFERROR(IF(N(data_NoOutliers!NJ34),data_NoOutliers!NJ34,MID(data_NoOutliers!NJ34,2,99)/2),"")</f>
        <v/>
      </c>
      <c r="ZZ34" s="4" t="str">
        <f>IFERROR(IF(N(data_NoOutliers!NK34),data_NoOutliers!NK34,MID(data_NoOutliers!NK34,2,99)/2),"")</f>
        <v/>
      </c>
      <c r="AAA34" s="4" t="str">
        <f>IFERROR(IF(N(data_NoOutliers!NL34),data_NoOutliers!NL34,MID(data_NoOutliers!NL34,2,99)/2),"")</f>
        <v/>
      </c>
      <c r="AAB34" s="4" t="str">
        <f>IFERROR(IF(N(data_NoOutliers!NM34),data_NoOutliers!NM34,MID(data_NoOutliers!NM34,2,99)/2),"")</f>
        <v/>
      </c>
      <c r="AAC34" s="4" t="str">
        <f>IFERROR(IF(N(data_NoOutliers!NN34),data_NoOutliers!NN34,MID(data_NoOutliers!NN34,2,99)/2),"")</f>
        <v/>
      </c>
      <c r="AAD34" s="4" t="str">
        <f>IFERROR(IF(N(data_NoOutliers!NO34),data_NoOutliers!NO34,MID(data_NoOutliers!NO34,2,99)/2),"")</f>
        <v/>
      </c>
      <c r="AAE34" s="4" t="str">
        <f>IFERROR(IF(N(data_NoOutliers!NP34),data_NoOutliers!NP34,MID(data_NoOutliers!NP34,2,99)/2),"")</f>
        <v/>
      </c>
      <c r="AAF34" s="4" t="str">
        <f>IFERROR(IF(N(data_NoOutliers!NQ34),data_NoOutliers!NQ34,MID(data_NoOutliers!NQ34,2,99)/2),"")</f>
        <v/>
      </c>
      <c r="AAG34" s="4" t="str">
        <f>IFERROR(IF(N(data_NoOutliers!NR34),data_NoOutliers!NR34,MID(data_NoOutliers!NR34,2,99)/2),"")</f>
        <v/>
      </c>
      <c r="AAH34" s="4" t="str">
        <f>IFERROR(IF(N(data_NoOutliers!NS34),data_NoOutliers!NS34,MID(data_NoOutliers!NS34,2,99)/2),"")</f>
        <v/>
      </c>
      <c r="AAI34" s="4" t="str">
        <f>IFERROR(IF(N(data_NoOutliers!NT34),data_NoOutliers!NT34,MID(data_NoOutliers!NT34,2,99)/2),"")</f>
        <v/>
      </c>
      <c r="AAJ34" s="4" t="str">
        <f>IFERROR(IF(N(data_NoOutliers!NU34),data_NoOutliers!NU34,MID(data_NoOutliers!NU34,2,99)/2),"")</f>
        <v/>
      </c>
      <c r="AAK34" s="4" t="str">
        <f>IFERROR(IF(N(data_NoOutliers!NV34),data_NoOutliers!NV34,MID(data_NoOutliers!NV34,2,99)/2),"")</f>
        <v/>
      </c>
      <c r="AAL34" s="4" t="str">
        <f>IFERROR(IF(N(data_NoOutliers!NW34),data_NoOutliers!NW34,MID(data_NoOutliers!NW34,2,99)/2),"")</f>
        <v/>
      </c>
      <c r="AAM34" s="4" t="str">
        <f>IFERROR(IF(N(data_NoOutliers!NX34),data_NoOutliers!NX34,MID(data_NoOutliers!NX34,2,99)/2),"")</f>
        <v/>
      </c>
      <c r="AAN34" s="4" t="str">
        <f>IFERROR(IF(N(data_NoOutliers!NY34),data_NoOutliers!NY34,MID(data_NoOutliers!NY34,2,99)/2),"")</f>
        <v/>
      </c>
      <c r="AAO34" s="4" t="str">
        <f>IFERROR(IF(N(data_NoOutliers!NZ34),data_NoOutliers!NZ34,MID(data_NoOutliers!NZ34,2,99)/2),"")</f>
        <v/>
      </c>
      <c r="AAP34" s="4" t="str">
        <f>IFERROR(IF(N(data_NoOutliers!OA34),data_NoOutliers!OA34,MID(data_NoOutliers!OA34,2,99)/2),"")</f>
        <v/>
      </c>
      <c r="AAQ34" s="4" t="str">
        <f>IFERROR(IF(N(data_NoOutliers!OB34),data_NoOutliers!OB34,MID(data_NoOutliers!OB34,2,99)/2),"")</f>
        <v/>
      </c>
      <c r="AAR34" s="4" t="str">
        <f>IFERROR(IF(N(data_NoOutliers!OC34),data_NoOutliers!OC34,MID(data_NoOutliers!OC34,2,99)/2),"")</f>
        <v/>
      </c>
      <c r="AAS34" s="4" t="str">
        <f>IFERROR(IF(N(data_NoOutliers!OD34),data_NoOutliers!OD34,MID(data_NoOutliers!OD34,2,99)/2),"")</f>
        <v/>
      </c>
      <c r="AAT34" s="4" t="str">
        <f>IFERROR(IF(N(data_NoOutliers!OE34),data_NoOutliers!OE34,MID(data_NoOutliers!OE34,2,99)/2),"")</f>
        <v/>
      </c>
      <c r="AAU34" s="4" t="str">
        <f>IFERROR(IF(N(data_NoOutliers!OF34),data_NoOutliers!OF34,MID(data_NoOutliers!OF34,2,99)/2),"")</f>
        <v/>
      </c>
      <c r="AAV34" s="4" t="str">
        <f>IFERROR(IF(N(data_NoOutliers!OG34),data_NoOutliers!OG34,MID(data_NoOutliers!OG34,2,99)/2),"")</f>
        <v/>
      </c>
      <c r="AAW34" s="4" t="str">
        <f>IFERROR(IF(N(data_NoOutliers!OH34),data_NoOutliers!OH34,MID(data_NoOutliers!OH34,2,99)/2),"")</f>
        <v/>
      </c>
      <c r="AAX34" s="4" t="str">
        <f>IFERROR(IF(N(data_NoOutliers!OI34),data_NoOutliers!OI34,MID(data_NoOutliers!OI34,2,99)/2),"")</f>
        <v/>
      </c>
      <c r="AAY34" s="4" t="str">
        <f>IFERROR(IF(N(data_NoOutliers!OJ34),data_NoOutliers!OJ34,MID(data_NoOutliers!OJ34,2,99)/2),"")</f>
        <v/>
      </c>
      <c r="AAZ34" s="4" t="str">
        <f>IFERROR(IF(N(data_NoOutliers!OK34),data_NoOutliers!OK34,MID(data_NoOutliers!OK34,2,99)/2),"")</f>
        <v/>
      </c>
      <c r="ABA34" s="4" t="str">
        <f>IFERROR(IF(N(data_NoOutliers!OL34),data_NoOutliers!OL34,MID(data_NoOutliers!OL34,2,99)/2),"")</f>
        <v/>
      </c>
      <c r="ABB34" s="4" t="str">
        <f>IFERROR(IF(N(data_NoOutliers!OM34),data_NoOutliers!OM34,MID(data_NoOutliers!OM34,2,99)/2),"")</f>
        <v/>
      </c>
      <c r="ABC34" s="4" t="str">
        <f>IFERROR(IF(N(data_NoOutliers!ON34),data_NoOutliers!ON34,MID(data_NoOutliers!ON34,2,99)/2),"")</f>
        <v/>
      </c>
      <c r="ABD34" s="4" t="str">
        <f>IFERROR(IF(N(data_NoOutliers!OO34),data_NoOutliers!OO34,MID(data_NoOutliers!OO34,2,99)/2),"")</f>
        <v/>
      </c>
      <c r="ABE34" s="4" t="str">
        <f>IFERROR(IF(N(data_NoOutliers!OP34),data_NoOutliers!OP34,MID(data_NoOutliers!OP34,2,99)/2),"")</f>
        <v/>
      </c>
      <c r="ABF34" s="4" t="str">
        <f>IFERROR(IF(N(data_NoOutliers!OQ34),data_NoOutliers!OQ34,MID(data_NoOutliers!OQ34,2,99)/2),"")</f>
        <v/>
      </c>
      <c r="ABG34" s="4" t="str">
        <f>IFERROR(IF(N(data_NoOutliers!OR34),data_NoOutliers!OR34,MID(data_NoOutliers!OR34,2,99)/2),"")</f>
        <v/>
      </c>
      <c r="ABH34" s="4" t="str">
        <f>IFERROR(IF(N(data_NoOutliers!OS34),data_NoOutliers!OS34,MID(data_NoOutliers!OS34,2,99)/2),"")</f>
        <v/>
      </c>
      <c r="ABI34" s="4" t="str">
        <f>IFERROR(IF(N(data_NoOutliers!OT34),data_NoOutliers!OT34,MID(data_NoOutliers!OT34,2,99)/2),"")</f>
        <v/>
      </c>
      <c r="ABJ34" s="4" t="str">
        <f>IFERROR(IF(N(data_NoOutliers!OU34),data_NoOutliers!OU34,MID(data_NoOutliers!OU34,2,99)/2),"")</f>
        <v/>
      </c>
      <c r="ABK34" s="4" t="str">
        <f>IFERROR(IF(N(data_NoOutliers!OV34),data_NoOutliers!OV34,MID(data_NoOutliers!OV34,2,99)/2),"")</f>
        <v/>
      </c>
      <c r="ABL34" s="4" t="str">
        <f>IFERROR(IF(N(data_NoOutliers!OW34),data_NoOutliers!OW34,MID(data_NoOutliers!OW34,2,99)/2),"")</f>
        <v/>
      </c>
      <c r="ABM34" s="4" t="str">
        <f>IFERROR(IF(N(data_NoOutliers!OX34),data_NoOutliers!OX34,MID(data_NoOutliers!OX34,2,99)/2),"")</f>
        <v/>
      </c>
      <c r="ABN34" s="4" t="str">
        <f>IFERROR(IF(N(data_NoOutliers!OY34),data_NoOutliers!OY34,MID(data_NoOutliers!OY34,2,99)/2),"")</f>
        <v/>
      </c>
      <c r="ABO34" s="4" t="str">
        <f>IFERROR(IF(N(data_NoOutliers!OZ34),data_NoOutliers!OZ34,MID(data_NoOutliers!OZ34,2,99)/2),"")</f>
        <v/>
      </c>
      <c r="ABP34" s="4" t="str">
        <f>IFERROR(IF(N(data_NoOutliers!PA34),data_NoOutliers!PA34,MID(data_NoOutliers!PA34,2,99)/2),"")</f>
        <v/>
      </c>
      <c r="ABQ34" s="4" t="str">
        <f>IFERROR(IF(N(data_NoOutliers!PB34),data_NoOutliers!PB34,MID(data_NoOutliers!PB34,2,99)/2),"")</f>
        <v/>
      </c>
      <c r="ABR34" s="4" t="str">
        <f>IFERROR(IF(N(data_NoOutliers!PC34),data_NoOutliers!PC34,MID(data_NoOutliers!PC34,2,99)/2),"")</f>
        <v/>
      </c>
      <c r="ABS34" s="4" t="str">
        <f>IFERROR(IF(N(data_NoOutliers!PD34),data_NoOutliers!PD34,MID(data_NoOutliers!PD34,2,99)/2),"")</f>
        <v/>
      </c>
      <c r="ABT34" s="4" t="str">
        <f>IFERROR(IF(N(data_NoOutliers!PE34),data_NoOutliers!PE34,MID(data_NoOutliers!PE34,2,99)/2),"")</f>
        <v/>
      </c>
      <c r="ABU34" s="4" t="str">
        <f>IFERROR(IF(N(data_NoOutliers!PF34),data_NoOutliers!PF34,MID(data_NoOutliers!PF34,2,99)/2),"")</f>
        <v/>
      </c>
      <c r="ABV34" s="4" t="str">
        <f>IFERROR(IF(N(data_NoOutliers!PG34),data_NoOutliers!PG34,MID(data_NoOutliers!PG34,2,99)/2),"")</f>
        <v/>
      </c>
      <c r="ABW34" s="4" t="str">
        <f>IFERROR(IF(N(data_NoOutliers!PH34),data_NoOutliers!PH34,MID(data_NoOutliers!PH34,2,99)/2),"")</f>
        <v/>
      </c>
      <c r="ABX34" s="4" t="str">
        <f>IFERROR(IF(N(data_NoOutliers!PI34),data_NoOutliers!PI34,MID(data_NoOutliers!PI34,2,99)/2),"")</f>
        <v/>
      </c>
      <c r="ABY34" s="4" t="str">
        <f>IFERROR(IF(N(data_NoOutliers!PJ34),data_NoOutliers!PJ34,MID(data_NoOutliers!PJ34,2,99)/2),"")</f>
        <v/>
      </c>
      <c r="ABZ34" s="4" t="str">
        <f>IFERROR(IF(N(data_NoOutliers!PK34),data_NoOutliers!PK34,MID(data_NoOutliers!PK34,2,99)/2),"")</f>
        <v/>
      </c>
      <c r="ACA34" s="4" t="str">
        <f>IFERROR(IF(N(data_NoOutliers!PL34),data_NoOutliers!PL34,MID(data_NoOutliers!PL34,2,99)/2),"")</f>
        <v/>
      </c>
      <c r="ACB34" s="4" t="str">
        <f>IFERROR(IF(N(data_NoOutliers!PM34),data_NoOutliers!PM34,MID(data_NoOutliers!PM34,2,99)/2),"")</f>
        <v/>
      </c>
      <c r="ACC34" s="4" t="str">
        <f>IFERROR(IF(N(data_NoOutliers!PN34),data_NoOutliers!PN34,MID(data_NoOutliers!PN34,2,99)/2),"")</f>
        <v/>
      </c>
      <c r="ACD34" s="4" t="str">
        <f>IFERROR(IF(N(data_NoOutliers!PO34),data_NoOutliers!PO34,MID(data_NoOutliers!PO34,2,99)/2),"")</f>
        <v/>
      </c>
      <c r="ACE34" s="4" t="str">
        <f>IFERROR(IF(N(data_NoOutliers!PP34),data_NoOutliers!PP34,MID(data_NoOutliers!PP34,2,99)/2),"")</f>
        <v/>
      </c>
      <c r="ACF34" s="4" t="str">
        <f>IFERROR(IF(N(data_NoOutliers!PQ34),data_NoOutliers!PQ34,MID(data_NoOutliers!PQ34,2,99)/2),"")</f>
        <v/>
      </c>
      <c r="ACG34" s="4" t="str">
        <f>IFERROR(IF(N(data_NoOutliers!PR34),data_NoOutliers!PR34,MID(data_NoOutliers!PR34,2,99)/2),"")</f>
        <v/>
      </c>
      <c r="ACH34" s="4" t="str">
        <f>IFERROR(IF(N(data_NoOutliers!PS34),data_NoOutliers!PS34,MID(data_NoOutliers!PS34,2,99)/2),"")</f>
        <v/>
      </c>
      <c r="ACI34" s="4" t="str">
        <f>IFERROR(IF(N(data_NoOutliers!PT34),data_NoOutliers!PT34,MID(data_NoOutliers!PT34,2,99)/2),"")</f>
        <v/>
      </c>
      <c r="ACJ34" s="4" t="str">
        <f>IFERROR(IF(N(data_NoOutliers!PU34),data_NoOutliers!PU34,MID(data_NoOutliers!PU34,2,99)/2),"")</f>
        <v/>
      </c>
      <c r="ACK34" s="4" t="str">
        <f>IFERROR(IF(N(data_NoOutliers!PV34),data_NoOutliers!PV34,MID(data_NoOutliers!PV34,2,99)/2),"")</f>
        <v/>
      </c>
      <c r="ACL34" s="4" t="str">
        <f>IFERROR(IF(N(data_NoOutliers!PW34),data_NoOutliers!PW34,MID(data_NoOutliers!PW34,2,99)/2),"")</f>
        <v/>
      </c>
      <c r="ACM34" s="4" t="str">
        <f>IFERROR(IF(N(data_NoOutliers!PX34),data_NoOutliers!PX34,MID(data_NoOutliers!PX34,2,99)/2),"")</f>
        <v/>
      </c>
      <c r="ACN34" s="4" t="str">
        <f>IFERROR(IF(N(data_NoOutliers!PY34),data_NoOutliers!PY34,MID(data_NoOutliers!PY34,2,99)/2),"")</f>
        <v/>
      </c>
      <c r="ACO34" s="4" t="str">
        <f>IFERROR(IF(N(data_NoOutliers!PZ34),data_NoOutliers!PZ34,MID(data_NoOutliers!PZ34,2,99)/2),"")</f>
        <v/>
      </c>
      <c r="ACP34" s="4" t="str">
        <f>IFERROR(IF(N(data_NoOutliers!QA34),data_NoOutliers!QA34,MID(data_NoOutliers!QA34,2,99)/2),"")</f>
        <v/>
      </c>
      <c r="ACQ34" s="4" t="str">
        <f>IFERROR(IF(N(data_NoOutliers!QB34),data_NoOutliers!QB34,MID(data_NoOutliers!QB34,2,99)/2),"")</f>
        <v/>
      </c>
      <c r="ACR34" s="4" t="str">
        <f>IFERROR(IF(N(data_NoOutliers!QC34),data_NoOutliers!QC34,MID(data_NoOutliers!QC34,2,99)/2),"")</f>
        <v/>
      </c>
      <c r="ACS34" s="4" t="str">
        <f>IFERROR(IF(N(data_NoOutliers!QD34),data_NoOutliers!QD34,MID(data_NoOutliers!QD34,2,99)/2),"")</f>
        <v/>
      </c>
      <c r="ACT34" s="4" t="str">
        <f>IFERROR(IF(N(data_NoOutliers!QE34),data_NoOutliers!QE34,MID(data_NoOutliers!QE34,2,99)/2),"")</f>
        <v/>
      </c>
      <c r="ACU34" s="4" t="str">
        <f>IFERROR(IF(N(data_NoOutliers!QF34),data_NoOutliers!QF34,MID(data_NoOutliers!QF34,2,99)/2),"")</f>
        <v/>
      </c>
      <c r="ACV34" s="4" t="str">
        <f>IFERROR(IF(N(data_NoOutliers!QG34),data_NoOutliers!QG34,MID(data_NoOutliers!QG34,2,99)/2),"")</f>
        <v/>
      </c>
      <c r="ACW34" s="4" t="str">
        <f>IFERROR(IF(N(data_NoOutliers!QH34),data_NoOutliers!QH34,MID(data_NoOutliers!QH34,2,99)/2),"")</f>
        <v/>
      </c>
      <c r="ACX34" s="4" t="str">
        <f>IFERROR(IF(N(data_NoOutliers!QI34),data_NoOutliers!QI34,MID(data_NoOutliers!QI34,2,99)/2),"")</f>
        <v/>
      </c>
      <c r="ACY34" s="4" t="str">
        <f>IFERROR(IF(N(data_NoOutliers!QJ34),data_NoOutliers!QJ34,MID(data_NoOutliers!QJ34,2,99)/2),"")</f>
        <v/>
      </c>
      <c r="ACZ34" s="4" t="str">
        <f>IFERROR(IF(N(data_NoOutliers!QK34),data_NoOutliers!QK34,MID(data_NoOutliers!QK34,2,99)/2),"")</f>
        <v/>
      </c>
      <c r="ADA34" s="4" t="str">
        <f>IFERROR(IF(N(data_NoOutliers!QL34),data_NoOutliers!QL34,MID(data_NoOutliers!QL34,2,99)/2),"")</f>
        <v/>
      </c>
      <c r="ADB34" s="4" t="str">
        <f>IFERROR(IF(N(data_NoOutliers!QM34),data_NoOutliers!QM34,MID(data_NoOutliers!QM34,2,99)/2),"")</f>
        <v/>
      </c>
      <c r="ADC34" s="4" t="str">
        <f>IFERROR(IF(N(data_NoOutliers!QN34),data_NoOutliers!QN34,MID(data_NoOutliers!QN34,2,99)/2),"")</f>
        <v/>
      </c>
      <c r="ADD34" s="4" t="str">
        <f>IFERROR(IF(N(data_NoOutliers!QO34),data_NoOutliers!QO34,MID(data_NoOutliers!QO34,2,99)/2),"")</f>
        <v/>
      </c>
      <c r="ADE34" s="4" t="str">
        <f>IFERROR(IF(N(data_NoOutliers!QP34),data_NoOutliers!QP34,MID(data_NoOutliers!QP34,2,99)/2),"")</f>
        <v/>
      </c>
      <c r="ADF34" s="4" t="str">
        <f>IFERROR(IF(N(data_NoOutliers!QQ34),data_NoOutliers!QQ34,MID(data_NoOutliers!QQ34,2,99)/2),"")</f>
        <v/>
      </c>
      <c r="ADG34" s="4" t="str">
        <f>IFERROR(IF(N(data_NoOutliers!QR34),data_NoOutliers!QR34,MID(data_NoOutliers!QR34,2,99)/2),"")</f>
        <v/>
      </c>
      <c r="ADH34" s="4" t="str">
        <f>IFERROR(IF(N(data_NoOutliers!QS34),data_NoOutliers!QS34,MID(data_NoOutliers!QS34,2,99)/2),"")</f>
        <v/>
      </c>
      <c r="ADI34" s="4" t="str">
        <f>IFERROR(IF(N(data_NoOutliers!QT34),data_NoOutliers!QT34,MID(data_NoOutliers!QT34,2,99)/2),"")</f>
        <v/>
      </c>
      <c r="ADJ34" s="4" t="str">
        <f>IFERROR(IF(N(data_NoOutliers!QU34),data_NoOutliers!QU34,MID(data_NoOutliers!QU34,2,99)/2),"")</f>
        <v/>
      </c>
      <c r="ADK34" s="4" t="str">
        <f>IFERROR(IF(N(data_NoOutliers!QV34),data_NoOutliers!QV34,MID(data_NoOutliers!QV34,2,99)/2),"")</f>
        <v/>
      </c>
      <c r="ADL34" s="4" t="str">
        <f>IFERROR(IF(N(data_NoOutliers!QW34),data_NoOutliers!QW34,MID(data_NoOutliers!QW34,2,99)/2),"")</f>
        <v/>
      </c>
      <c r="ADM34" s="4" t="str">
        <f>IFERROR(IF(N(data_NoOutliers!QX34),data_NoOutliers!QX34,MID(data_NoOutliers!QX34,2,99)/2),"")</f>
        <v/>
      </c>
      <c r="ADN34" s="4" t="str">
        <f>IFERROR(IF(N(data_NoOutliers!QY34),data_NoOutliers!QY34,MID(data_NoOutliers!QY34,2,99)/2),"")</f>
        <v/>
      </c>
      <c r="ADO34" s="4" t="str">
        <f>IFERROR(IF(N(data_NoOutliers!QZ34),data_NoOutliers!QZ34,MID(data_NoOutliers!QZ34,2,99)/2),"")</f>
        <v/>
      </c>
      <c r="ADP34" s="4" t="str">
        <f>IFERROR(IF(N(data_NoOutliers!RA34),data_NoOutliers!RA34,MID(data_NoOutliers!RA34,2,99)/2),"")</f>
        <v/>
      </c>
      <c r="ADQ34" s="4" t="str">
        <f>IFERROR(IF(N(data_NoOutliers!RB34),data_NoOutliers!RB34,MID(data_NoOutliers!RB34,2,99)/2),"")</f>
        <v/>
      </c>
      <c r="ADR34" s="4" t="str">
        <f>IFERROR(IF(N(data_NoOutliers!RC34),data_NoOutliers!RC34,MID(data_NoOutliers!RC34,2,99)/2),"")</f>
        <v/>
      </c>
      <c r="ADS34" s="4" t="str">
        <f>IFERROR(IF(N(data_NoOutliers!RD34),data_NoOutliers!RD34,MID(data_NoOutliers!RD34,2,99)/2),"")</f>
        <v/>
      </c>
      <c r="ADT34" s="4" t="str">
        <f>IFERROR(IF(N(data_NoOutliers!RE34),data_NoOutliers!RE34,MID(data_NoOutliers!RE34,2,99)/2),"")</f>
        <v/>
      </c>
      <c r="ADU34" s="4" t="str">
        <f>IFERROR(IF(N(data_NoOutliers!RF34),data_NoOutliers!RF34,MID(data_NoOutliers!RF34,2,99)/2),"")</f>
        <v/>
      </c>
      <c r="ADV34" s="4" t="str">
        <f>IFERROR(IF(N(data_NoOutliers!RG34),data_NoOutliers!RG34,MID(data_NoOutliers!RG34,2,99)/2),"")</f>
        <v/>
      </c>
      <c r="ADW34" s="4" t="str">
        <f>IFERROR(IF(N(data_NoOutliers!RH34),data_NoOutliers!RH34,MID(data_NoOutliers!RH34,2,99)/2),"")</f>
        <v/>
      </c>
      <c r="ADX34" s="4" t="str">
        <f>IFERROR(IF(N(data_NoOutliers!RI34),data_NoOutliers!RI34,MID(data_NoOutliers!RI34,2,99)/2),"")</f>
        <v/>
      </c>
      <c r="ADY34" s="4" t="str">
        <f>IFERROR(IF(N(data_NoOutliers!RJ34),data_NoOutliers!RJ34,MID(data_NoOutliers!RJ34,2,99)/2),"")</f>
        <v/>
      </c>
      <c r="ADZ34" s="4" t="str">
        <f>IFERROR(IF(N(data_NoOutliers!RK34),data_NoOutliers!RK34,MID(data_NoOutliers!RK34,2,99)/2),"")</f>
        <v/>
      </c>
      <c r="AEA34" s="4" t="str">
        <f>IFERROR(IF(N(data_NoOutliers!RL34),data_NoOutliers!RL34,MID(data_NoOutliers!RL34,2,99)/2),"")</f>
        <v/>
      </c>
      <c r="AEB34" s="4" t="str">
        <f>IFERROR(IF(N(data_NoOutliers!RM34),data_NoOutliers!RM34,MID(data_NoOutliers!RM34,2,99)/2),"")</f>
        <v/>
      </c>
      <c r="AEC34" s="4" t="str">
        <f>IFERROR(IF(N(data_NoOutliers!RN34),data_NoOutliers!RN34,MID(data_NoOutliers!RN34,2,99)/2),"")</f>
        <v/>
      </c>
      <c r="AED34" s="4" t="str">
        <f>IFERROR(IF(N(data_NoOutliers!RO34),data_NoOutliers!RO34,MID(data_NoOutliers!RO34,2,99)/2),"")</f>
        <v/>
      </c>
      <c r="AEE34" s="4" t="str">
        <f>IFERROR(IF(N(data_NoOutliers!RP34),data_NoOutliers!RP34,MID(data_NoOutliers!RP34,2,99)/2),"")</f>
        <v/>
      </c>
      <c r="AEF34" s="4" t="str">
        <f>IFERROR(IF(N(data_NoOutliers!RQ34),data_NoOutliers!RQ34,MID(data_NoOutliers!RQ34,2,99)/2),"")</f>
        <v/>
      </c>
      <c r="AEG34" s="4" t="str">
        <f>IFERROR(IF(N(data_NoOutliers!RR34),data_NoOutliers!RR34,MID(data_NoOutliers!RR34,2,99)/2),"")</f>
        <v/>
      </c>
      <c r="AEH34" s="4" t="str">
        <f>IFERROR(IF(N(data_NoOutliers!RS34),data_NoOutliers!RS34,MID(data_NoOutliers!RS34,2,99)/2),"")</f>
        <v/>
      </c>
      <c r="AEI34" s="4" t="str">
        <f>IFERROR(IF(N(data_NoOutliers!RT34),data_NoOutliers!RT34,MID(data_NoOutliers!RT34,2,99)/2),"")</f>
        <v/>
      </c>
      <c r="AEJ34" s="4" t="str">
        <f>IFERROR(IF(N(data_NoOutliers!RU34),data_NoOutliers!RU34,MID(data_NoOutliers!RU34,2,99)/2),"")</f>
        <v/>
      </c>
      <c r="AEK34" s="4" t="str">
        <f>IFERROR(IF(N(data_NoOutliers!RV34),data_NoOutliers!RV34,MID(data_NoOutliers!RV34,2,99)/2),"")</f>
        <v/>
      </c>
      <c r="AEL34" s="4" t="str">
        <f>IFERROR(IF(N(data_NoOutliers!RW34),data_NoOutliers!RW34,MID(data_NoOutliers!RW34,2,99)/2),"")</f>
        <v/>
      </c>
      <c r="AEM34" s="4" t="str">
        <f>IFERROR(IF(N(data_NoOutliers!RX34),data_NoOutliers!RX34,MID(data_NoOutliers!RX34,2,99)/2),"")</f>
        <v/>
      </c>
      <c r="AEN34" s="4" t="str">
        <f>IFERROR(IF(N(data_NoOutliers!RY34),data_NoOutliers!RY34,MID(data_NoOutliers!RY34,2,99)/2),"")</f>
        <v/>
      </c>
      <c r="AEO34" s="4" t="str">
        <f>IFERROR(IF(N(data_NoOutliers!RZ34),data_NoOutliers!RZ34,MID(data_NoOutliers!RZ34,2,99)/2),"")</f>
        <v/>
      </c>
      <c r="AEP34" s="4" t="str">
        <f>IFERROR(IF(N(data_NoOutliers!SA34),data_NoOutliers!SA34,MID(data_NoOutliers!SA34,2,99)/2),"")</f>
        <v/>
      </c>
      <c r="AEQ34" s="4" t="str">
        <f>IFERROR(IF(N(data_NoOutliers!SB34),data_NoOutliers!SB34,MID(data_NoOutliers!SB34,2,99)/2),"")</f>
        <v/>
      </c>
      <c r="AER34" s="4" t="str">
        <f>IFERROR(IF(N(data_NoOutliers!SC34),data_NoOutliers!SC34,MID(data_NoOutliers!SC34,2,99)/2),"")</f>
        <v/>
      </c>
      <c r="AES34" s="4" t="str">
        <f>IFERROR(IF(N(data_NoOutliers!SD34),data_NoOutliers!SD34,MID(data_NoOutliers!SD34,2,99)/2),"")</f>
        <v/>
      </c>
      <c r="AET34" s="4" t="str">
        <f>IFERROR(IF(N(data_NoOutliers!SE34),data_NoOutliers!SE34,MID(data_NoOutliers!SE34,2,99)/2),"")</f>
        <v/>
      </c>
      <c r="AEU34" s="4" t="str">
        <f>IFERROR(IF(N(data_NoOutliers!SF34),data_NoOutliers!SF34,MID(data_NoOutliers!SF34,2,99)/2),"")</f>
        <v/>
      </c>
      <c r="AEV34" s="4" t="str">
        <f>IFERROR(IF(N(data_NoOutliers!SG34),data_NoOutliers!SG34,MID(data_NoOutliers!SG34,2,99)/2),"")</f>
        <v/>
      </c>
      <c r="AEW34" s="4" t="str">
        <f>IFERROR(IF(N(data_NoOutliers!SH34),data_NoOutliers!SH34,MID(data_NoOutliers!SH34,2,99)/2),"")</f>
        <v/>
      </c>
      <c r="AEX34" s="4" t="str">
        <f>IFERROR(IF(N(data_NoOutliers!SI34),data_NoOutliers!SI34,MID(data_NoOutliers!SI34,2,99)/2),"")</f>
        <v/>
      </c>
      <c r="AEY34" s="4" t="str">
        <f>IFERROR(IF(N(data_NoOutliers!SJ34),data_NoOutliers!SJ34,MID(data_NoOutliers!SJ34,2,99)/2),"")</f>
        <v/>
      </c>
      <c r="AEZ34" s="4" t="str">
        <f>IFERROR(IF(N(data_NoOutliers!SK34),data_NoOutliers!SK34,MID(data_NoOutliers!SK34,2,99)/2),"")</f>
        <v/>
      </c>
      <c r="AFA34" s="4" t="str">
        <f>IFERROR(IF(N(data_NoOutliers!SL34),data_NoOutliers!SL34,MID(data_NoOutliers!SL34,2,99)/2),"")</f>
        <v/>
      </c>
      <c r="AFB34" s="4" t="str">
        <f>IFERROR(IF(N(data_NoOutliers!SM34),data_NoOutliers!SM34,MID(data_NoOutliers!SM34,2,99)/2),"")</f>
        <v/>
      </c>
      <c r="AFC34" s="4" t="str">
        <f>IFERROR(IF(N(data_NoOutliers!SN34),data_NoOutliers!SN34,MID(data_NoOutliers!SN34,2,99)/2),"")</f>
        <v/>
      </c>
      <c r="AFD34" s="4" t="str">
        <f>IFERROR(IF(N(data_NoOutliers!SO34),data_NoOutliers!SO34,MID(data_NoOutliers!SO34,2,99)/2),"")</f>
        <v/>
      </c>
      <c r="AFE34" s="4" t="str">
        <f>IFERROR(IF(N(data_NoOutliers!SP34),data_NoOutliers!SP34,MID(data_NoOutliers!SP34,2,99)/2),"")</f>
        <v/>
      </c>
      <c r="AFF34" s="4" t="str">
        <f>IFERROR(IF(N(data_NoOutliers!SQ34),data_NoOutliers!SQ34,MID(data_NoOutliers!SQ34,2,99)/2),"")</f>
        <v/>
      </c>
      <c r="AFG34" s="4" t="str">
        <f>IFERROR(IF(N(data_NoOutliers!SR34),data_NoOutliers!SR34,MID(data_NoOutliers!SR34,2,99)/2),"")</f>
        <v/>
      </c>
      <c r="AFH34" s="4" t="str">
        <f>IFERROR(IF(N(data_NoOutliers!SS34),data_NoOutliers!SS34,MID(data_NoOutliers!SS34,2,99)/2),"")</f>
        <v/>
      </c>
      <c r="AFI34" s="4" t="str">
        <f>IFERROR(IF(N(data_NoOutliers!ST34),data_NoOutliers!ST34,MID(data_NoOutliers!ST34,2,99)/2),"")</f>
        <v/>
      </c>
      <c r="AFJ34" s="4" t="str">
        <f>IFERROR(IF(N(data_NoOutliers!SU34),data_NoOutliers!SU34,MID(data_NoOutliers!SU34,2,99)/2),"")</f>
        <v/>
      </c>
      <c r="AFK34" s="4" t="str">
        <f>IFERROR(IF(N(data_NoOutliers!SV34),data_NoOutliers!SV34,MID(data_NoOutliers!SV34,2,99)/2),"")</f>
        <v/>
      </c>
      <c r="AFL34" s="4" t="str">
        <f>IFERROR(IF(N(data_NoOutliers!SW34),data_NoOutliers!SW34,MID(data_NoOutliers!SW34,2,99)/2),"")</f>
        <v/>
      </c>
      <c r="AFM34" s="4" t="str">
        <f>IFERROR(IF(N(data_NoOutliers!SX34),data_NoOutliers!SX34,MID(data_NoOutliers!SX34,2,99)/2),"")</f>
        <v/>
      </c>
      <c r="AFN34" s="4" t="str">
        <f>IFERROR(IF(N(data_NoOutliers!SY34),data_NoOutliers!SY34,MID(data_NoOutliers!SY34,2,99)/2),"")</f>
        <v/>
      </c>
      <c r="AFO34" s="4" t="str">
        <f>IFERROR(IF(N(data_NoOutliers!SZ34),data_NoOutliers!SZ34,MID(data_NoOutliers!SZ34,2,99)/2),"")</f>
        <v/>
      </c>
      <c r="AFP34" s="4" t="str">
        <f>IFERROR(IF(N(data_NoOutliers!TA34),data_NoOutliers!TA34,MID(data_NoOutliers!TA34,2,99)/2),"")</f>
        <v/>
      </c>
      <c r="AFQ34" s="4" t="str">
        <f>IFERROR(IF(N(data_NoOutliers!TB34),data_NoOutliers!TB34,MID(data_NoOutliers!TB34,2,99)/2),"")</f>
        <v/>
      </c>
      <c r="AFR34" s="4" t="str">
        <f>IFERROR(IF(N(data_NoOutliers!TC34),data_NoOutliers!TC34,MID(data_NoOutliers!TC34,2,99)/2),"")</f>
        <v/>
      </c>
      <c r="AFS34" s="4" t="str">
        <f>IFERROR(IF(N(data_NoOutliers!TD34),data_NoOutliers!TD34,MID(data_NoOutliers!TD34,2,99)/2),"")</f>
        <v/>
      </c>
      <c r="AFT34" s="4" t="str">
        <f>IFERROR(IF(N(data_NoOutliers!TE34),data_NoOutliers!TE34,MID(data_NoOutliers!TE34,2,99)/2),"")</f>
        <v/>
      </c>
      <c r="AFU34" s="4" t="str">
        <f>IFERROR(IF(N(data_NoOutliers!TF34),data_NoOutliers!TF34,MID(data_NoOutliers!TF34,2,99)/2),"")</f>
        <v/>
      </c>
      <c r="AFV34" s="4" t="str">
        <f>IFERROR(IF(N(data_NoOutliers!TG34),data_NoOutliers!TG34,MID(data_NoOutliers!TG34,2,99)/2),"")</f>
        <v/>
      </c>
      <c r="AFW34" s="4" t="str">
        <f>IFERROR(IF(N(data_NoOutliers!TH34),data_NoOutliers!TH34,MID(data_NoOutliers!TH34,2,99)/2),"")</f>
        <v/>
      </c>
      <c r="AFX34" s="4" t="str">
        <f>IFERROR(IF(N(data_NoOutliers!TI34),data_NoOutliers!TI34,MID(data_NoOutliers!TI34,2,99)/2),"")</f>
        <v/>
      </c>
      <c r="AFY34" s="4" t="str">
        <f>IFERROR(IF(N(data_NoOutliers!TJ34),data_NoOutliers!TJ34,MID(data_NoOutliers!TJ34,2,99)/2),"")</f>
        <v/>
      </c>
      <c r="AFZ34" s="4" t="str">
        <f>IFERROR(IF(N(data_NoOutliers!TK34),data_NoOutliers!TK34,MID(data_NoOutliers!TK34,2,99)/2),"")</f>
        <v/>
      </c>
      <c r="AGA34" s="4" t="str">
        <f>IFERROR(IF(N(data_NoOutliers!TL34),data_NoOutliers!TL34,MID(data_NoOutliers!TL34,2,99)/2),"")</f>
        <v/>
      </c>
      <c r="AGB34" s="4" t="str">
        <f>IFERROR(IF(N(data_NoOutliers!TM34),data_NoOutliers!TM34,MID(data_NoOutliers!TM34,2,99)/2),"")</f>
        <v/>
      </c>
      <c r="AGC34" s="4" t="str">
        <f>IFERROR(IF(N(data_NoOutliers!TN34),data_NoOutliers!TN34,MID(data_NoOutliers!TN34,2,99)/2),"")</f>
        <v/>
      </c>
      <c r="AGD34" s="4" t="str">
        <f>IFERROR(IF(N(data_NoOutliers!TO34),data_NoOutliers!TO34,MID(data_NoOutliers!TO34,2,99)/2),"")</f>
        <v/>
      </c>
      <c r="AGE34" s="4" t="str">
        <f>IFERROR(IF(N(data_NoOutliers!TP34),data_NoOutliers!TP34,MID(data_NoOutliers!TP34,2,99)/2),"")</f>
        <v/>
      </c>
      <c r="AGF34" s="4" t="str">
        <f>IFERROR(IF(N(data_NoOutliers!TQ34),data_NoOutliers!TQ34,MID(data_NoOutliers!TQ34,2,99)/2),"")</f>
        <v/>
      </c>
      <c r="AGG34" s="4" t="str">
        <f>IFERROR(IF(N(data_NoOutliers!TR34),data_NoOutliers!TR34,MID(data_NoOutliers!TR34,2,99)/2),"")</f>
        <v/>
      </c>
      <c r="AGH34" s="4" t="str">
        <f>IFERROR(IF(N(data_NoOutliers!TS34),data_NoOutliers!TS34,MID(data_NoOutliers!TS34,2,99)/2),"")</f>
        <v/>
      </c>
      <c r="AGI34" s="4" t="str">
        <f>IFERROR(IF(N(data_NoOutliers!TT34),data_NoOutliers!TT34,MID(data_NoOutliers!TT34,2,99)/2),"")</f>
        <v/>
      </c>
      <c r="AGJ34" s="4" t="str">
        <f>IFERROR(IF(N(data_NoOutliers!TU34),data_NoOutliers!TU34,MID(data_NoOutliers!TU34,2,99)/2),"")</f>
        <v/>
      </c>
      <c r="AGK34" s="4" t="str">
        <f>IFERROR(IF(N(data_NoOutliers!TV34),data_NoOutliers!TV34,MID(data_NoOutliers!TV34,2,99)/2),"")</f>
        <v/>
      </c>
      <c r="AGL34" s="4" t="str">
        <f>IFERROR(IF(N(data_NoOutliers!TW34),data_NoOutliers!TW34,MID(data_NoOutliers!TW34,2,99)/2),"")</f>
        <v/>
      </c>
      <c r="AGM34" s="4" t="str">
        <f>IFERROR(IF(N(data_NoOutliers!TX34),data_NoOutliers!TX34,MID(data_NoOutliers!TX34,2,99)/2),"")</f>
        <v/>
      </c>
      <c r="AGN34" s="4" t="str">
        <f>IFERROR(IF(N(data_NoOutliers!TY34),data_NoOutliers!TY34,MID(data_NoOutliers!TY34,2,99)/2),"")</f>
        <v/>
      </c>
      <c r="AGO34" s="4" t="str">
        <f>IFERROR(IF(N(data_NoOutliers!TZ34),data_NoOutliers!TZ34,MID(data_NoOutliers!TZ34,2,99)/2),"")</f>
        <v/>
      </c>
      <c r="AGP34" s="4" t="str">
        <f>IFERROR(IF(N(data_NoOutliers!UA34),data_NoOutliers!UA34,MID(data_NoOutliers!UA34,2,99)/2),"")</f>
        <v/>
      </c>
      <c r="AGQ34" s="4" t="str">
        <f>IFERROR(IF(N(data_NoOutliers!UB34),data_NoOutliers!UB34,MID(data_NoOutliers!UB34,2,99)/2),"")</f>
        <v/>
      </c>
      <c r="AGR34" s="4" t="str">
        <f>IFERROR(IF(N(data_NoOutliers!UC34),data_NoOutliers!UC34,MID(data_NoOutliers!UC34,2,99)/2),"")</f>
        <v/>
      </c>
      <c r="AGS34" s="4" t="str">
        <f>IFERROR(IF(N(data_NoOutliers!UD34),data_NoOutliers!UD34,MID(data_NoOutliers!UD34,2,99)/2),"")</f>
        <v/>
      </c>
      <c r="AGT34" s="4" t="str">
        <f>IFERROR(IF(N(data_NoOutliers!UE34),data_NoOutliers!UE34,MID(data_NoOutliers!UE34,2,99)/2),"")</f>
        <v/>
      </c>
      <c r="AGU34" s="4" t="str">
        <f>IFERROR(IF(N(data_NoOutliers!UF34),data_NoOutliers!UF34,MID(data_NoOutliers!UF34,2,99)/2),"")</f>
        <v/>
      </c>
      <c r="AGV34" s="4" t="str">
        <f>IFERROR(IF(N(data_NoOutliers!UG34),data_NoOutliers!UG34,MID(data_NoOutliers!UG34,2,99)/2),"")</f>
        <v/>
      </c>
      <c r="AGW34" s="4" t="str">
        <f>IFERROR(IF(N(data_NoOutliers!UH34),data_NoOutliers!UH34,MID(data_NoOutliers!UH34,2,99)/2),"")</f>
        <v/>
      </c>
      <c r="AGX34" s="4" t="str">
        <f>IFERROR(IF(N(data_NoOutliers!UI34),data_NoOutliers!UI34,MID(data_NoOutliers!UI34,2,99)/2),"")</f>
        <v/>
      </c>
      <c r="AGY34" s="4" t="str">
        <f>IFERROR(IF(N(data_NoOutliers!UJ34),data_NoOutliers!UJ34,MID(data_NoOutliers!UJ34,2,99)/2),"")</f>
        <v/>
      </c>
      <c r="AGZ34" s="4" t="str">
        <f>IFERROR(IF(N(data_NoOutliers!UK34),data_NoOutliers!UK34,MID(data_NoOutliers!UK34,2,99)/2),"")</f>
        <v/>
      </c>
      <c r="AHA34" s="4" t="str">
        <f>IFERROR(IF(N(data_NoOutliers!UL34),data_NoOutliers!UL34,MID(data_NoOutliers!UL34,2,99)/2),"")</f>
        <v/>
      </c>
      <c r="AHB34" s="4" t="str">
        <f>IFERROR(IF(N(data_NoOutliers!UM34),data_NoOutliers!UM34,MID(data_NoOutliers!UM34,2,99)/2),"")</f>
        <v/>
      </c>
      <c r="AHC34" s="4" t="str">
        <f>IFERROR(IF(N(data_NoOutliers!UN34),data_NoOutliers!UN34,MID(data_NoOutliers!UN34,2,99)/2),"")</f>
        <v/>
      </c>
      <c r="AHD34" s="4" t="str">
        <f>IFERROR(IF(N(data_NoOutliers!UO34),data_NoOutliers!UO34,MID(data_NoOutliers!UO34,2,99)/2),"")</f>
        <v/>
      </c>
      <c r="AHE34" s="4" t="str">
        <f>IFERROR(IF(N(data_NoOutliers!UP34),data_NoOutliers!UP34,MID(data_NoOutliers!UP34,2,99)/2),"")</f>
        <v/>
      </c>
      <c r="AHF34" s="4" t="str">
        <f>IFERROR(IF(N(data_NoOutliers!UQ34),data_NoOutliers!UQ34,MID(data_NoOutliers!UQ34,2,99)/2),"")</f>
        <v/>
      </c>
      <c r="AHG34" s="4" t="str">
        <f>IFERROR(IF(N(data_NoOutliers!UR34),data_NoOutliers!UR34,MID(data_NoOutliers!UR34,2,99)/2),"")</f>
        <v/>
      </c>
      <c r="AHH34" s="4" t="str">
        <f>IFERROR(IF(N(data_NoOutliers!US34),data_NoOutliers!US34,MID(data_NoOutliers!US34,2,99)/2),"")</f>
        <v/>
      </c>
      <c r="AHI34" s="4" t="str">
        <f>IFERROR(IF(N(data_NoOutliers!UT34),data_NoOutliers!UT34,MID(data_NoOutliers!UT34,2,99)/2),"")</f>
        <v/>
      </c>
      <c r="AHJ34" s="4" t="str">
        <f>IFERROR(IF(N(data_NoOutliers!UU34),data_NoOutliers!UU34,MID(data_NoOutliers!UU34,2,99)/2),"")</f>
        <v/>
      </c>
      <c r="AHK34" s="4" t="str">
        <f>IFERROR(IF(N(data_NoOutliers!UV34),data_NoOutliers!UV34,MID(data_NoOutliers!UV34,2,99)/2),"")</f>
        <v/>
      </c>
      <c r="AHL34" s="4" t="str">
        <f>IFERROR(IF(N(data_NoOutliers!UW34),data_NoOutliers!UW34,MID(data_NoOutliers!UW34,2,99)/2),"")</f>
        <v/>
      </c>
      <c r="AHM34" s="4" t="str">
        <f>IFERROR(IF(N(data_NoOutliers!UX34),data_NoOutliers!UX34,MID(data_NoOutliers!UX34,2,99)/2),"")</f>
        <v/>
      </c>
      <c r="AHN34" s="4" t="str">
        <f>IFERROR(IF(N(data_NoOutliers!UY34),data_NoOutliers!UY34,MID(data_NoOutliers!UY34,2,99)/2),"")</f>
        <v/>
      </c>
      <c r="AHO34" s="4" t="str">
        <f>IFERROR(IF(N(data_NoOutliers!UZ34),data_NoOutliers!UZ34,MID(data_NoOutliers!UZ34,2,99)/2),"")</f>
        <v/>
      </c>
      <c r="AHP34" s="4" t="str">
        <f>IFERROR(IF(N(data_NoOutliers!VA34),data_NoOutliers!VA34,MID(data_NoOutliers!VA34,2,99)/2),"")</f>
        <v/>
      </c>
      <c r="AHQ34" s="4" t="str">
        <f>IFERROR(IF(N(data_NoOutliers!VB34),data_NoOutliers!VB34,MID(data_NoOutliers!VB34,2,99)/2),"")</f>
        <v/>
      </c>
      <c r="AHR34" s="4" t="str">
        <f>IFERROR(IF(N(data_NoOutliers!VC34),data_NoOutliers!VC34,MID(data_NoOutliers!VC34,2,99)/2),"")</f>
        <v/>
      </c>
      <c r="AHS34" s="4" t="str">
        <f>IFERROR(IF(N(data_NoOutliers!VD34),data_NoOutliers!VD34,MID(data_NoOutliers!VD34,2,99)/2),"")</f>
        <v/>
      </c>
      <c r="AHT34" s="4" t="str">
        <f>IFERROR(IF(N(data_NoOutliers!VE34),data_NoOutliers!VE34,MID(data_NoOutliers!VE34,2,99)/2),"")</f>
        <v/>
      </c>
      <c r="AHU34" s="4" t="str">
        <f>IFERROR(IF(N(data_NoOutliers!VF34),data_NoOutliers!VF34,MID(data_NoOutliers!VF34,2,99)/2),"")</f>
        <v/>
      </c>
      <c r="AHV34" s="4" t="str">
        <f>IFERROR(IF(N(data_NoOutliers!VG34),data_NoOutliers!VG34,MID(data_NoOutliers!VG34,2,99)/2),"")</f>
        <v/>
      </c>
      <c r="AHW34" s="4" t="str">
        <f>IFERROR(IF(N(data_NoOutliers!VH34),data_NoOutliers!VH34,MID(data_NoOutliers!VH34,2,99)/2),"")</f>
        <v/>
      </c>
      <c r="AHX34" s="4" t="str">
        <f>IFERROR(IF(N(data_NoOutliers!VI34),data_NoOutliers!VI34,MID(data_NoOutliers!VI34,2,99)/2),"")</f>
        <v/>
      </c>
      <c r="AHY34" s="4" t="str">
        <f>IFERROR(IF(N(data_NoOutliers!VJ34),data_NoOutliers!VJ34,MID(data_NoOutliers!VJ34,2,99)/2),"")</f>
        <v/>
      </c>
      <c r="AHZ34" s="4" t="str">
        <f>IFERROR(IF(N(data_NoOutliers!VK34),data_NoOutliers!VK34,MID(data_NoOutliers!VK34,2,99)/2),"")</f>
        <v/>
      </c>
      <c r="AIA34" s="4" t="str">
        <f>IFERROR(IF(N(data_NoOutliers!VL34),data_NoOutliers!VL34,MID(data_NoOutliers!VL34,2,99)/2),"")</f>
        <v/>
      </c>
      <c r="AIB34" s="4" t="str">
        <f>IFERROR(IF(N(data_NoOutliers!VM34),data_NoOutliers!VM34,MID(data_NoOutliers!VM34,2,99)/2),"")</f>
        <v/>
      </c>
      <c r="AIC34" s="4" t="str">
        <f>IFERROR(IF(N(data_NoOutliers!VN34),data_NoOutliers!VN34,MID(data_NoOutliers!VN34,2,99)/2),"")</f>
        <v/>
      </c>
      <c r="AID34" s="4" t="str">
        <f>IFERROR(IF(N(data_NoOutliers!VO34),data_NoOutliers!VO34,MID(data_NoOutliers!VO34,2,99)/2),"")</f>
        <v/>
      </c>
      <c r="AIE34" s="4" t="str">
        <f>IFERROR(IF(N(data_NoOutliers!VP34),data_NoOutliers!VP34,MID(data_NoOutliers!VP34,2,99)/2),"")</f>
        <v/>
      </c>
      <c r="AIF34" s="4" t="str">
        <f>IFERROR(IF(N(data_NoOutliers!VQ34),data_NoOutliers!VQ34,MID(data_NoOutliers!VQ34,2,99)/2),"")</f>
        <v/>
      </c>
      <c r="AIG34" s="4" t="str">
        <f>IFERROR(IF(N(data_NoOutliers!VR34),data_NoOutliers!VR34,MID(data_NoOutliers!VR34,2,99)/2),"")</f>
        <v/>
      </c>
      <c r="AIH34" s="4" t="str">
        <f>IFERROR(IF(N(data_NoOutliers!VS34),data_NoOutliers!VS34,MID(data_NoOutliers!VS34,2,99)/2),"")</f>
        <v/>
      </c>
      <c r="AII34" s="4" t="str">
        <f>IFERROR(IF(N(data_NoOutliers!VT34),data_NoOutliers!VT34,MID(data_NoOutliers!VT34,2,99)/2),"")</f>
        <v/>
      </c>
      <c r="AIJ34" s="4" t="str">
        <f>IFERROR(IF(N(data_NoOutliers!VU34),data_NoOutliers!VU34,MID(data_NoOutliers!VU34,2,99)/2),"")</f>
        <v/>
      </c>
      <c r="AIK34" s="4" t="str">
        <f>IFERROR(IF(N(data_NoOutliers!VV34),data_NoOutliers!VV34,MID(data_NoOutliers!VV34,2,99)/2),"")</f>
        <v/>
      </c>
      <c r="AIL34" s="4" t="str">
        <f>IFERROR(IF(N(data_NoOutliers!VW34),data_NoOutliers!VW34,MID(data_NoOutliers!VW34,2,99)/2),"")</f>
        <v/>
      </c>
      <c r="AIM34" s="4" t="str">
        <f>IFERROR(IF(N(data_NoOutliers!VX34),data_NoOutliers!VX34,MID(data_NoOutliers!VX34,2,99)/2),"")</f>
        <v/>
      </c>
      <c r="AIN34" s="4" t="str">
        <f>IFERROR(IF(N(data_NoOutliers!VY34),data_NoOutliers!VY34,MID(data_NoOutliers!VY34,2,99)/2),"")</f>
        <v/>
      </c>
      <c r="AIO34" s="4" t="str">
        <f>IFERROR(IF(N(data_NoOutliers!VZ34),data_NoOutliers!VZ34,MID(data_NoOutliers!VZ34,2,99)/2),"")</f>
        <v/>
      </c>
      <c r="AIP34" s="4" t="str">
        <f>IFERROR(IF(N(data_NoOutliers!WA34),data_NoOutliers!WA34,MID(data_NoOutliers!WA34,2,99)/2),"")</f>
        <v/>
      </c>
      <c r="AIQ34" s="4" t="str">
        <f>IFERROR(IF(N(data_NoOutliers!WB34),data_NoOutliers!WB34,MID(data_NoOutliers!WB34,2,99)/2),"")</f>
        <v/>
      </c>
      <c r="AIR34" s="4" t="str">
        <f>IFERROR(IF(N(data_NoOutliers!WC34),data_NoOutliers!WC34,MID(data_NoOutliers!WC34,2,99)/2),"")</f>
        <v/>
      </c>
      <c r="AIS34" s="4" t="str">
        <f>IFERROR(IF(N(data_NoOutliers!WD34),data_NoOutliers!WD34,MID(data_NoOutliers!WD34,2,99)/2),"")</f>
        <v/>
      </c>
      <c r="AIT34" s="4" t="str">
        <f>IFERROR(IF(N(data_NoOutliers!WE34),data_NoOutliers!WE34,MID(data_NoOutliers!WE34,2,99)/2),"")</f>
        <v/>
      </c>
      <c r="AIU34" s="4" t="str">
        <f>IFERROR(IF(N(data_NoOutliers!WF34),data_NoOutliers!WF34,MID(data_NoOutliers!WF34,2,99)/2),"")</f>
        <v/>
      </c>
      <c r="AIV34" s="4" t="str">
        <f>IFERROR(IF(N(data_NoOutliers!WG34),data_NoOutliers!WG34,MID(data_NoOutliers!WG34,2,99)/2),"")</f>
        <v/>
      </c>
      <c r="AIW34" s="4" t="str">
        <f>IFERROR(IF(N(data_NoOutliers!WH34),data_NoOutliers!WH34,MID(data_NoOutliers!WH34,2,99)/2),"")</f>
        <v/>
      </c>
      <c r="AIX34" s="4" t="str">
        <f>IFERROR(IF(N(data_NoOutliers!WI34),data_NoOutliers!WI34,MID(data_NoOutliers!WI34,2,99)/2),"")</f>
        <v/>
      </c>
      <c r="AIY34" s="4" t="str">
        <f>IFERROR(IF(N(data_NoOutliers!WJ34),data_NoOutliers!WJ34,MID(data_NoOutliers!WJ34,2,99)/2),"")</f>
        <v/>
      </c>
      <c r="AIZ34" s="4" t="str">
        <f>IFERROR(IF(N(data_NoOutliers!WK34),data_NoOutliers!WK34,MID(data_NoOutliers!WK34,2,99)/2),"")</f>
        <v/>
      </c>
      <c r="AJA34" s="4" t="str">
        <f>IFERROR(IF(N(data_NoOutliers!WL34),data_NoOutliers!WL34,MID(data_NoOutliers!WL34,2,99)/2),"")</f>
        <v/>
      </c>
      <c r="AJB34" s="4" t="str">
        <f>IFERROR(IF(N(data_NoOutliers!WM34),data_NoOutliers!WM34,MID(data_NoOutliers!WM34,2,99)/2),"")</f>
        <v/>
      </c>
      <c r="AJC34" s="4" t="str">
        <f>IFERROR(IF(N(data_NoOutliers!WN34),data_NoOutliers!WN34,MID(data_NoOutliers!WN34,2,99)/2),"")</f>
        <v/>
      </c>
      <c r="AJD34" s="4" t="str">
        <f>IFERROR(IF(N(data_NoOutliers!WO34),data_NoOutliers!WO34,MID(data_NoOutliers!WO34,2,99)/2),"")</f>
        <v/>
      </c>
      <c r="AJE34" s="4" t="str">
        <f>IFERROR(IF(N(data_NoOutliers!WP34),data_NoOutliers!WP34,MID(data_NoOutliers!WP34,2,99)/2),"")</f>
        <v/>
      </c>
      <c r="AJF34" s="4" t="str">
        <f>IFERROR(IF(N(data_NoOutliers!WQ34),data_NoOutliers!WQ34,MID(data_NoOutliers!WQ34,2,99)/2),"")</f>
        <v/>
      </c>
      <c r="AJG34" s="4" t="str">
        <f>IFERROR(IF(N(data_NoOutliers!WR34),data_NoOutliers!WR34,MID(data_NoOutliers!WR34,2,99)/2),"")</f>
        <v/>
      </c>
      <c r="AJH34" s="4" t="str">
        <f>IFERROR(IF(N(data_NoOutliers!WS34),data_NoOutliers!WS34,MID(data_NoOutliers!WS34,2,99)/2),"")</f>
        <v/>
      </c>
      <c r="AJI34" s="4" t="str">
        <f>IFERROR(IF(N(data_NoOutliers!WT34),data_NoOutliers!WT34,MID(data_NoOutliers!WT34,2,99)/2),"")</f>
        <v/>
      </c>
      <c r="AJJ34" s="4" t="str">
        <f>IFERROR(IF(N(data_NoOutliers!WU34),data_NoOutliers!WU34,MID(data_NoOutliers!WU34,2,99)/2),"")</f>
        <v/>
      </c>
      <c r="AJK34" s="4" t="str">
        <f>IFERROR(IF(N(data_NoOutliers!WV34),data_NoOutliers!WV34,MID(data_NoOutliers!WV34,2,99)/2),"")</f>
        <v/>
      </c>
      <c r="AJL34" s="4" t="str">
        <f>IFERROR(IF(N(data_NoOutliers!WW34),data_NoOutliers!WW34,MID(data_NoOutliers!WW34,2,99)/2),"")</f>
        <v/>
      </c>
      <c r="AJM34" s="4" t="str">
        <f>IFERROR(IF(N(data_NoOutliers!WX34),data_NoOutliers!WX34,MID(data_NoOutliers!WX34,2,99)/2),"")</f>
        <v/>
      </c>
      <c r="AJN34" s="4" t="str">
        <f>IFERROR(IF(N(data_NoOutliers!WY34),data_NoOutliers!WY34,MID(data_NoOutliers!WY34,2,99)/2),"")</f>
        <v/>
      </c>
      <c r="AJO34" s="4" t="str">
        <f>IFERROR(IF(N(data_NoOutliers!WZ34),data_NoOutliers!WZ34,MID(data_NoOutliers!WZ34,2,99)/2),"")</f>
        <v/>
      </c>
      <c r="AJP34" s="4" t="str">
        <f>IFERROR(IF(N(data_NoOutliers!XA34),data_NoOutliers!XA34,MID(data_NoOutliers!XA34,2,99)/2),"")</f>
        <v/>
      </c>
      <c r="AJQ34" s="4" t="str">
        <f>IFERROR(IF(N(data_NoOutliers!XB34),data_NoOutliers!XB34,MID(data_NoOutliers!XB34,2,99)/2),"")</f>
        <v/>
      </c>
      <c r="AJR34" s="4" t="str">
        <f>IFERROR(IF(N(data_NoOutliers!XC34),data_NoOutliers!XC34,MID(data_NoOutliers!XC34,2,99)/2),"")</f>
        <v/>
      </c>
      <c r="AJS34" s="4" t="str">
        <f>IFERROR(IF(N(data_NoOutliers!XD34),data_NoOutliers!XD34,MID(data_NoOutliers!XD34,2,99)/2),"")</f>
        <v/>
      </c>
      <c r="AJT34" s="4" t="str">
        <f>IFERROR(IF(N(data_NoOutliers!XE34),data_NoOutliers!XE34,MID(data_NoOutliers!XE34,2,99)/2),"")</f>
        <v/>
      </c>
      <c r="AJU34" s="4" t="str">
        <f>IFERROR(IF(N(data_NoOutliers!XF34),data_NoOutliers!XF34,MID(data_NoOutliers!XF34,2,99)/2),"")</f>
        <v/>
      </c>
      <c r="AJV34" s="4" t="str">
        <f>IFERROR(IF(N(data_NoOutliers!XG34),data_NoOutliers!XG34,MID(data_NoOutliers!XG34,2,99)/2),"")</f>
        <v/>
      </c>
      <c r="AJW34" s="4" t="str">
        <f>IFERROR(IF(N(data_NoOutliers!XH34),data_NoOutliers!XH34,MID(data_NoOutliers!XH34,2,99)/2),"")</f>
        <v/>
      </c>
      <c r="AJX34" s="4" t="str">
        <f>IFERROR(IF(N(data_NoOutliers!XI34),data_NoOutliers!XI34,MID(data_NoOutliers!XI34,2,99)/2),"")</f>
        <v/>
      </c>
      <c r="AJY34" s="4" t="str">
        <f>IFERROR(IF(N(data_NoOutliers!XJ34),data_NoOutliers!XJ34,MID(data_NoOutliers!XJ34,2,99)/2),"")</f>
        <v/>
      </c>
      <c r="AJZ34" s="4" t="str">
        <f>IFERROR(IF(N(data_NoOutliers!XK34),data_NoOutliers!XK34,MID(data_NoOutliers!XK34,2,99)/2),"")</f>
        <v/>
      </c>
      <c r="AKA34" s="4" t="str">
        <f>IFERROR(IF(N(data_NoOutliers!XL34),data_NoOutliers!XL34,MID(data_NoOutliers!XL34,2,99)/2),"")</f>
        <v/>
      </c>
      <c r="AKB34" s="4" t="str">
        <f>IFERROR(IF(N(data_NoOutliers!XM34),data_NoOutliers!XM34,MID(data_NoOutliers!XM34,2,99)/2),"")</f>
        <v/>
      </c>
      <c r="AKC34" s="4" t="str">
        <f>IFERROR(IF(N(data_NoOutliers!XN34),data_NoOutliers!XN34,MID(data_NoOutliers!XN34,2,99)/2),"")</f>
        <v/>
      </c>
      <c r="AKD34" s="4" t="str">
        <f>IFERROR(IF(N(data_NoOutliers!XO34),data_NoOutliers!XO34,MID(data_NoOutliers!XO34,2,99)/2),"")</f>
        <v/>
      </c>
      <c r="AKE34" s="4" t="str">
        <f>IFERROR(IF(N(data_NoOutliers!XP34),data_NoOutliers!XP34,MID(data_NoOutliers!XP34,2,99)/2),"")</f>
        <v/>
      </c>
      <c r="AKF34" s="4" t="str">
        <f>IFERROR(IF(N(data_NoOutliers!XQ34),data_NoOutliers!XQ34,MID(data_NoOutliers!XQ34,2,99)/2),"")</f>
        <v/>
      </c>
      <c r="AKG34" s="4" t="str">
        <f>IFERROR(IF(N(data_NoOutliers!XR34),data_NoOutliers!XR34,MID(data_NoOutliers!XR34,2,99)/2),"")</f>
        <v/>
      </c>
      <c r="AKH34" s="4" t="str">
        <f>IFERROR(IF(N(data_NoOutliers!XS34),data_NoOutliers!XS34,MID(data_NoOutliers!XS34,2,99)/2),"")</f>
        <v/>
      </c>
      <c r="AKI34" s="4" t="str">
        <f>IFERROR(IF(N(data_NoOutliers!XT34),data_NoOutliers!XT34,MID(data_NoOutliers!XT34,2,99)/2),"")</f>
        <v/>
      </c>
      <c r="AKJ34" s="4" t="str">
        <f>IFERROR(IF(N(data_NoOutliers!XU34),data_NoOutliers!XU34,MID(data_NoOutliers!XU34,2,99)/2),"")</f>
        <v/>
      </c>
      <c r="AKK34" s="4" t="str">
        <f>IFERROR(IF(N(data_NoOutliers!XV34),data_NoOutliers!XV34,MID(data_NoOutliers!XV34,2,99)/2),"")</f>
        <v/>
      </c>
      <c r="AKL34" s="4" t="str">
        <f>IFERROR(IF(N(data_NoOutliers!XW34),data_NoOutliers!XW34,MID(data_NoOutliers!XW34,2,99)/2),"")</f>
        <v/>
      </c>
      <c r="AKM34" s="4" t="str">
        <f>IFERROR(IF(N(data_NoOutliers!XX34),data_NoOutliers!XX34,MID(data_NoOutliers!XX34,2,99)/2),"")</f>
        <v/>
      </c>
      <c r="AKN34" s="4" t="str">
        <f>IFERROR(IF(N(data_NoOutliers!XY34),data_NoOutliers!XY34,MID(data_NoOutliers!XY34,2,99)/2),"")</f>
        <v/>
      </c>
      <c r="AKO34" s="4" t="str">
        <f>IFERROR(IF(N(data_NoOutliers!XZ34),data_NoOutliers!XZ34,MID(data_NoOutliers!XZ34,2,99)/2),"")</f>
        <v/>
      </c>
      <c r="AKP34" s="4" t="str">
        <f>IFERROR(IF(N(data_NoOutliers!YA34),data_NoOutliers!YA34,MID(data_NoOutliers!YA34,2,99)/2),"")</f>
        <v/>
      </c>
      <c r="AKQ34" s="4" t="str">
        <f>IFERROR(IF(N(data_NoOutliers!YB34),data_NoOutliers!YB34,MID(data_NoOutliers!YB34,2,99)/2),"")</f>
        <v/>
      </c>
      <c r="AKR34" s="4" t="str">
        <f>IFERROR(IF(N(data_NoOutliers!YC34),data_NoOutliers!YC34,MID(data_NoOutliers!YC34,2,99)/2),"")</f>
        <v/>
      </c>
      <c r="AKS34" s="4" t="str">
        <f>IFERROR(IF(N(data_NoOutliers!YD34),data_NoOutliers!YD34,MID(data_NoOutliers!YD34,2,99)/2),"")</f>
        <v/>
      </c>
      <c r="AKT34" s="4" t="str">
        <f>IFERROR(IF(N(data_NoOutliers!YE34),data_NoOutliers!YE34,MID(data_NoOutliers!YE34,2,99)/2),"")</f>
        <v/>
      </c>
      <c r="AKU34" s="4" t="str">
        <f>IFERROR(IF(N(data_NoOutliers!YF34),data_NoOutliers!YF34,MID(data_NoOutliers!YF34,2,99)/2),"")</f>
        <v/>
      </c>
      <c r="AKV34" s="4" t="str">
        <f>IFERROR(IF(N(data_NoOutliers!YG34),data_NoOutliers!YG34,MID(data_NoOutliers!YG34,2,99)/2),"")</f>
        <v/>
      </c>
      <c r="AKW34" s="4" t="str">
        <f>IFERROR(IF(N(data_NoOutliers!YH34),data_NoOutliers!YH34,MID(data_NoOutliers!YH34,2,99)/2),"")</f>
        <v/>
      </c>
      <c r="AKX34" s="4" t="str">
        <f>IFERROR(IF(N(data_NoOutliers!YI34),data_NoOutliers!YI34,MID(data_NoOutliers!YI34,2,99)/2),"")</f>
        <v/>
      </c>
      <c r="AKY34" s="4" t="str">
        <f>IFERROR(IF(N(data_NoOutliers!YJ34),data_NoOutliers!YJ34,MID(data_NoOutliers!YJ34,2,99)/2),"")</f>
        <v/>
      </c>
      <c r="AKZ34" s="4" t="str">
        <f>IFERROR(IF(N(data_NoOutliers!YK34),data_NoOutliers!YK34,MID(data_NoOutliers!YK34,2,99)/2),"")</f>
        <v/>
      </c>
      <c r="ALA34" s="4" t="str">
        <f>IFERROR(IF(N(data_NoOutliers!YL34),data_NoOutliers!YL34,MID(data_NoOutliers!YL34,2,99)/2),"")</f>
        <v/>
      </c>
      <c r="ALB34" s="4" t="str">
        <f>IFERROR(IF(N(data_NoOutliers!YM34),data_NoOutliers!YM34,MID(data_NoOutliers!YM34,2,99)/2),"")</f>
        <v/>
      </c>
      <c r="ALC34" s="4" t="str">
        <f>IFERROR(IF(N(data_NoOutliers!YN34),data_NoOutliers!YN34,MID(data_NoOutliers!YN34,2,99)/2),"")</f>
        <v/>
      </c>
      <c r="ALD34" s="4" t="str">
        <f>IFERROR(IF(N(data_NoOutliers!YO34),data_NoOutliers!YO34,MID(data_NoOutliers!YO34,2,99)/2),"")</f>
        <v/>
      </c>
      <c r="ALE34" s="4" t="str">
        <f>IFERROR(IF(N(data_NoOutliers!YP34),data_NoOutliers!YP34,MID(data_NoOutliers!YP34,2,99)/2),"")</f>
        <v/>
      </c>
      <c r="ALF34" s="4" t="str">
        <f>IFERROR(IF(N(data_NoOutliers!YQ34),data_NoOutliers!YQ34,MID(data_NoOutliers!YQ34,2,99)/2),"")</f>
        <v/>
      </c>
      <c r="ALG34" s="4" t="str">
        <f>IFERROR(IF(N(data_NoOutliers!YR34),data_NoOutliers!YR34,MID(data_NoOutliers!YR34,2,99)/2),"")</f>
        <v/>
      </c>
      <c r="ALH34" s="4" t="str">
        <f>IFERROR(IF(N(data_NoOutliers!YS34),data_NoOutliers!YS34,MID(data_NoOutliers!YS34,2,99)/2),"")</f>
        <v/>
      </c>
      <c r="ALI34" s="4" t="str">
        <f>IFERROR(IF(N(data_NoOutliers!YT34),data_NoOutliers!YT34,MID(data_NoOutliers!YT34,2,99)/2),"")</f>
        <v/>
      </c>
      <c r="ALJ34" s="4" t="str">
        <f>IFERROR(IF(N(data_NoOutliers!YU34),data_NoOutliers!YU34,MID(data_NoOutliers!YU34,2,99)/2),"")</f>
        <v/>
      </c>
      <c r="ALK34" s="4" t="str">
        <f>IFERROR(IF(N(data_NoOutliers!YV34),data_NoOutliers!YV34,MID(data_NoOutliers!YV34,2,99)/2),"")</f>
        <v/>
      </c>
      <c r="ALL34" s="4" t="str">
        <f>IFERROR(IF(N(data_NoOutliers!YW34),data_NoOutliers!YW34,MID(data_NoOutliers!YW34,2,99)/2),"")</f>
        <v/>
      </c>
      <c r="ALM34" s="4" t="str">
        <f>IFERROR(IF(N(data_NoOutliers!YX34),data_NoOutliers!YX34,MID(data_NoOutliers!YX34,2,99)/2),"")</f>
        <v/>
      </c>
      <c r="ALN34" s="4" t="str">
        <f>IFERROR(IF(N(data_NoOutliers!YY34),data_NoOutliers!YY34,MID(data_NoOutliers!YY34,2,99)/2),"")</f>
        <v/>
      </c>
      <c r="ALO34" s="4" t="str">
        <f>IFERROR(IF(N(data_NoOutliers!YZ34),data_NoOutliers!YZ34,MID(data_NoOutliers!YZ34,2,99)/2),"")</f>
        <v/>
      </c>
      <c r="ALP34" s="4" t="str">
        <f>IFERROR(IF(N(data_NoOutliers!ZA34),data_NoOutliers!ZA34,MID(data_NoOutliers!ZA34,2,99)/2),"")</f>
        <v/>
      </c>
      <c r="ALQ34" s="4" t="str">
        <f>IFERROR(IF(N(data_NoOutliers!ZB34),data_NoOutliers!ZB34,MID(data_NoOutliers!ZB34,2,99)/2),"")</f>
        <v/>
      </c>
      <c r="ALR34" s="4" t="str">
        <f>IFERROR(IF(N(data_NoOutliers!ZC34),data_NoOutliers!ZC34,MID(data_NoOutliers!ZC34,2,99)/2),"")</f>
        <v/>
      </c>
      <c r="ALS34" s="4" t="str">
        <f>IFERROR(IF(N(data_NoOutliers!ZD34),data_NoOutliers!ZD34,MID(data_NoOutliers!ZD34,2,99)/2),"")</f>
        <v/>
      </c>
      <c r="ALT34" s="4" t="str">
        <f>IFERROR(IF(N(data_NoOutliers!ZE34),data_NoOutliers!ZE34,MID(data_NoOutliers!ZE34,2,99)/2),"")</f>
        <v/>
      </c>
      <c r="ALU34" s="4" t="str">
        <f>IFERROR(IF(N(data_NoOutliers!ZF34),data_NoOutliers!ZF34,MID(data_NoOutliers!ZF34,2,99)/2),"")</f>
        <v/>
      </c>
      <c r="ALV34" s="4" t="str">
        <f>IFERROR(IF(N(data_NoOutliers!ZG34),data_NoOutliers!ZG34,MID(data_NoOutliers!ZG34,2,99)/2),"")</f>
        <v/>
      </c>
      <c r="ALW34" s="4" t="str">
        <f>IFERROR(IF(N(data_NoOutliers!ZH34),data_NoOutliers!ZH34,MID(data_NoOutliers!ZH34,2,99)/2),"")</f>
        <v/>
      </c>
      <c r="ALX34" s="4" t="str">
        <f>IFERROR(IF(N(data_NoOutliers!ZI34),data_NoOutliers!ZI34,MID(data_NoOutliers!ZI34,2,99)/2),"")</f>
        <v/>
      </c>
      <c r="ALY34" s="4" t="str">
        <f>IFERROR(IF(N(data_NoOutliers!ZJ34),data_NoOutliers!ZJ34,MID(data_NoOutliers!ZJ34,2,99)/2),"")</f>
        <v/>
      </c>
      <c r="ALZ34" s="4" t="str">
        <f>IFERROR(IF(N(data_NoOutliers!ZK34),data_NoOutliers!ZK34,MID(data_NoOutliers!ZK34,2,99)/2),"")</f>
        <v/>
      </c>
      <c r="AMA34" s="4" t="str">
        <f>IFERROR(IF(N(data_NoOutliers!ZL34),data_NoOutliers!ZL34,MID(data_NoOutliers!ZL34,2,99)/2),"")</f>
        <v/>
      </c>
      <c r="AMB34" s="4" t="str">
        <f>IFERROR(IF(N(data_NoOutliers!ZM34),data_NoOutliers!ZM34,MID(data_NoOutliers!ZM34,2,99)/2),"")</f>
        <v/>
      </c>
      <c r="AMC34" s="4" t="str">
        <f>IFERROR(IF(N(data_NoOutliers!ZN34),data_NoOutliers!ZN34,MID(data_NoOutliers!ZN34,2,99)/2),"")</f>
        <v/>
      </c>
      <c r="AMD34" s="4" t="str">
        <f>IFERROR(IF(N(data_NoOutliers!ZO34),data_NoOutliers!ZO34,MID(data_NoOutliers!ZO34,2,99)/2),"")</f>
        <v/>
      </c>
      <c r="AME34" s="4" t="str">
        <f>IFERROR(IF(N(data_NoOutliers!ZP34),data_NoOutliers!ZP34,MID(data_NoOutliers!ZP34,2,99)/2),"")</f>
        <v/>
      </c>
      <c r="AMF34" s="4" t="str">
        <f>IFERROR(IF(N(data_NoOutliers!ZQ34),data_NoOutliers!ZQ34,MID(data_NoOutliers!ZQ34,2,99)/2),"")</f>
        <v/>
      </c>
      <c r="AMG34" s="4" t="str">
        <f>IFERROR(IF(N(data_NoOutliers!ZR34),data_NoOutliers!ZR34,MID(data_NoOutliers!ZR34,2,99)/2),"")</f>
        <v/>
      </c>
      <c r="AMH34" s="4" t="str">
        <f>IFERROR(IF(N(data_NoOutliers!ZS34),data_NoOutliers!ZS34,MID(data_NoOutliers!ZS34,2,99)/2),"")</f>
        <v/>
      </c>
      <c r="AMI34" s="4" t="str">
        <f>IFERROR(IF(N(data_NoOutliers!ZT34),data_NoOutliers!ZT34,MID(data_NoOutliers!ZT34,2,99)/2),"")</f>
        <v/>
      </c>
      <c r="AMJ34" s="4" t="str">
        <f>IFERROR(IF(N(data_NoOutliers!ZU34),data_NoOutliers!ZU34,MID(data_NoOutliers!ZU34,2,99)/2),"")</f>
        <v/>
      </c>
      <c r="AMK34" s="4" t="str">
        <f>IFERROR(IF(N(data_NoOutliers!ZV34),data_NoOutliers!ZV34,MID(data_NoOutliers!ZV34,2,99)/2),"")</f>
        <v/>
      </c>
      <c r="AML34" s="4" t="str">
        <f>IFERROR(IF(N(data_NoOutliers!ZW34),data_NoOutliers!ZW34,MID(data_NoOutliers!ZW34,2,99)/2),"")</f>
        <v/>
      </c>
      <c r="AMM34" s="4" t="str">
        <f>IFERROR(IF(N(data_NoOutliers!ZX34),data_NoOutliers!ZX34,MID(data_NoOutliers!ZX34,2,99)/2),"")</f>
        <v/>
      </c>
      <c r="AMN34" s="4" t="str">
        <f>IFERROR(IF(N(data_NoOutliers!ZY34),data_NoOutliers!ZY34,MID(data_NoOutliers!ZY34,2,99)/2),"")</f>
        <v/>
      </c>
      <c r="AMO34" s="4" t="str">
        <f>IFERROR(IF(N(data_NoOutliers!ZZ34),data_NoOutliers!ZZ34,MID(data_NoOutliers!ZZ34,2,99)/2),"")</f>
        <v/>
      </c>
      <c r="AMP34" s="4" t="str">
        <f>IFERROR(IF(N(data_NoOutliers!AAA34),data_NoOutliers!AAA34,MID(data_NoOutliers!AAA34,2,99)/2),"")</f>
        <v/>
      </c>
      <c r="AMQ34" s="4" t="str">
        <f>IFERROR(IF(N(data_NoOutliers!AAB34),data_NoOutliers!AAB34,MID(data_NoOutliers!AAB34,2,99)/2),"")</f>
        <v/>
      </c>
      <c r="AMR34" s="4" t="str">
        <f>IFERROR(IF(N(data_NoOutliers!AAC34),data_NoOutliers!AAC34,MID(data_NoOutliers!AAC34,2,99)/2),"")</f>
        <v/>
      </c>
      <c r="AMS34" s="4" t="str">
        <f>IFERROR(IF(N(data_NoOutliers!AAD34),data_NoOutliers!AAD34,MID(data_NoOutliers!AAD34,2,99)/2),"")</f>
        <v/>
      </c>
      <c r="AMT34" s="4" t="str">
        <f>IFERROR(IF(N(data_NoOutliers!AAE34),data_NoOutliers!AAE34,MID(data_NoOutliers!AAE34,2,99)/2),"")</f>
        <v/>
      </c>
      <c r="AMU34" s="4" t="str">
        <f>IFERROR(IF(N(data_NoOutliers!AAF34),data_NoOutliers!AAF34,MID(data_NoOutliers!AAF34,2,99)/2),"")</f>
        <v/>
      </c>
      <c r="AMV34" s="4" t="str">
        <f>IFERROR(IF(N(data_NoOutliers!AAG34),data_NoOutliers!AAG34,MID(data_NoOutliers!AAG34,2,99)/2),"")</f>
        <v/>
      </c>
      <c r="AMW34" s="4" t="str">
        <f>IFERROR(IF(N(data_NoOutliers!AAH34),data_NoOutliers!AAH34,MID(data_NoOutliers!AAH34,2,99)/2),"")</f>
        <v/>
      </c>
      <c r="AMX34" s="4" t="str">
        <f>IFERROR(IF(N(data_NoOutliers!AAI34),data_NoOutliers!AAI34,MID(data_NoOutliers!AAI34,2,99)/2),"")</f>
        <v/>
      </c>
      <c r="AMY34" s="4" t="str">
        <f>IFERROR(IF(N(data_NoOutliers!AAJ34),data_NoOutliers!AAJ34,MID(data_NoOutliers!AAJ34,2,99)/2),"")</f>
        <v/>
      </c>
      <c r="AMZ34" s="4" t="str">
        <f>IFERROR(IF(N(data_NoOutliers!AAK34),data_NoOutliers!AAK34,MID(data_NoOutliers!AAK34,2,99)/2),"")</f>
        <v/>
      </c>
      <c r="ANA34" s="4" t="str">
        <f>IFERROR(IF(N(data_NoOutliers!AAL34),data_NoOutliers!AAL34,MID(data_NoOutliers!AAL34,2,99)/2),"")</f>
        <v/>
      </c>
      <c r="ANB34" s="4" t="str">
        <f>IFERROR(IF(N(data_NoOutliers!AAM34),data_NoOutliers!AAM34,MID(data_NoOutliers!AAM34,2,99)/2),"")</f>
        <v/>
      </c>
      <c r="ANC34" s="4" t="str">
        <f>IFERROR(IF(N(data_NoOutliers!AAN34),data_NoOutliers!AAN34,MID(data_NoOutliers!AAN34,2,99)/2),"")</f>
        <v/>
      </c>
      <c r="AND34" s="4" t="str">
        <f>IFERROR(IF(N(data_NoOutliers!AAO34),data_NoOutliers!AAO34,MID(data_NoOutliers!AAO34,2,99)/2),"")</f>
        <v/>
      </c>
      <c r="ANE34" s="4" t="str">
        <f>IFERROR(IF(N(data_NoOutliers!AAP34),data_NoOutliers!AAP34,MID(data_NoOutliers!AAP34,2,99)/2),"")</f>
        <v/>
      </c>
      <c r="ANF34" s="4" t="str">
        <f>IFERROR(IF(N(data_NoOutliers!AAQ34),data_NoOutliers!AAQ34,MID(data_NoOutliers!AAQ34,2,99)/2),"")</f>
        <v/>
      </c>
      <c r="ANG34" s="4" t="str">
        <f>IFERROR(IF(N(data_NoOutliers!AAR34),data_NoOutliers!AAR34,MID(data_NoOutliers!AAR34,2,99)/2),"")</f>
        <v/>
      </c>
      <c r="ANH34" s="4" t="str">
        <f>IFERROR(IF(N(data_NoOutliers!AAS34),data_NoOutliers!AAS34,MID(data_NoOutliers!AAS34,2,99)/2),"")</f>
        <v/>
      </c>
      <c r="ANI34" s="4" t="str">
        <f>IFERROR(IF(N(data_NoOutliers!AAT34),data_NoOutliers!AAT34,MID(data_NoOutliers!AAT34,2,99)/2),"")</f>
        <v/>
      </c>
      <c r="ANJ34" s="4" t="str">
        <f>IFERROR(IF(N(data_NoOutliers!AAU34),data_NoOutliers!AAU34,MID(data_NoOutliers!AAU34,2,99)/2),"")</f>
        <v/>
      </c>
      <c r="ANK34" s="4" t="str">
        <f>IFERROR(IF(N(data_NoOutliers!AAV34),data_NoOutliers!AAV34,MID(data_NoOutliers!AAV34,2,99)/2),"")</f>
        <v/>
      </c>
      <c r="ANL34" s="4" t="str">
        <f>IFERROR(IF(N(data_NoOutliers!AAW34),data_NoOutliers!AAW34,MID(data_NoOutliers!AAW34,2,99)/2),"")</f>
        <v/>
      </c>
      <c r="ANM34" s="4" t="str">
        <f>IFERROR(IF(N(data_NoOutliers!AAX34),data_NoOutliers!AAX34,MID(data_NoOutliers!AAX34,2,99)/2),"")</f>
        <v/>
      </c>
      <c r="ANN34" s="4" t="str">
        <f>IFERROR(IF(N(data_NoOutliers!AAY34),data_NoOutliers!AAY34,MID(data_NoOutliers!AAY34,2,99)/2),"")</f>
        <v/>
      </c>
      <c r="ANO34" s="4" t="str">
        <f>IFERROR(IF(N(data_NoOutliers!AAZ34),data_NoOutliers!AAZ34,MID(data_NoOutliers!AAZ34,2,99)/2),"")</f>
        <v/>
      </c>
      <c r="ANP34" s="4" t="str">
        <f>IFERROR(IF(N(data_NoOutliers!ABA34),data_NoOutliers!ABA34,MID(data_NoOutliers!ABA34,2,99)/2),"")</f>
        <v/>
      </c>
      <c r="ANQ34" s="4" t="str">
        <f>IFERROR(IF(N(data_NoOutliers!ABB34),data_NoOutliers!ABB34,MID(data_NoOutliers!ABB34,2,99)/2),"")</f>
        <v/>
      </c>
      <c r="ANR34" s="4" t="str">
        <f>IFERROR(IF(N(data_NoOutliers!ABC34),data_NoOutliers!ABC34,MID(data_NoOutliers!ABC34,2,99)/2),"")</f>
        <v/>
      </c>
      <c r="ANS34" s="4" t="str">
        <f>IFERROR(IF(N(data_NoOutliers!ABD34),data_NoOutliers!ABD34,MID(data_NoOutliers!ABD34,2,99)/2),"")</f>
        <v/>
      </c>
      <c r="ANT34" s="4" t="str">
        <f>IFERROR(IF(N(data_NoOutliers!ABE34),data_NoOutliers!ABE34,MID(data_NoOutliers!ABE34,2,99)/2),"")</f>
        <v/>
      </c>
      <c r="ANU34" s="4" t="str">
        <f>IFERROR(IF(N(data_NoOutliers!ABF34),data_NoOutliers!ABF34,MID(data_NoOutliers!ABF34,2,99)/2),"")</f>
        <v/>
      </c>
      <c r="ANV34" s="4" t="str">
        <f>IFERROR(IF(N(data_NoOutliers!ABG34),data_NoOutliers!ABG34,MID(data_NoOutliers!ABG34,2,99)/2),"")</f>
        <v/>
      </c>
      <c r="ANW34" s="4" t="str">
        <f>IFERROR(IF(N(data_NoOutliers!ABH34),data_NoOutliers!ABH34,MID(data_NoOutliers!ABH34,2,99)/2),"")</f>
        <v/>
      </c>
      <c r="ANX34" s="4" t="str">
        <f>IFERROR(IF(N(data_NoOutliers!ABI34),data_NoOutliers!ABI34,MID(data_NoOutliers!ABI34,2,99)/2),"")</f>
        <v/>
      </c>
      <c r="ANY34" s="4" t="str">
        <f>IFERROR(IF(N(data_NoOutliers!ABJ34),data_NoOutliers!ABJ34,MID(data_NoOutliers!ABJ34,2,99)/2),"")</f>
        <v/>
      </c>
      <c r="ANZ34" s="4" t="str">
        <f>IFERROR(IF(N(data_NoOutliers!ABK34),data_NoOutliers!ABK34,MID(data_NoOutliers!ABK34,2,99)/2),"")</f>
        <v/>
      </c>
      <c r="AOA34" s="4" t="str">
        <f>IFERROR(IF(N(data_NoOutliers!ABL34),data_NoOutliers!ABL34,MID(data_NoOutliers!ABL34,2,99)/2),"")</f>
        <v/>
      </c>
      <c r="AOB34" s="4" t="str">
        <f>IFERROR(IF(N(data_NoOutliers!ABM34),data_NoOutliers!ABM34,MID(data_NoOutliers!ABM34,2,99)/2),"")</f>
        <v/>
      </c>
      <c r="AOC34" s="4" t="str">
        <f>IFERROR(IF(N(data_NoOutliers!ABN34),data_NoOutliers!ABN34,MID(data_NoOutliers!ABN34,2,99)/2),"")</f>
        <v/>
      </c>
      <c r="AOD34" s="4" t="str">
        <f>IFERROR(IF(N(data_NoOutliers!ABO34),data_NoOutliers!ABO34,MID(data_NoOutliers!ABO34,2,99)/2),"")</f>
        <v/>
      </c>
      <c r="AOE34" s="4" t="str">
        <f>IFERROR(IF(N(data_NoOutliers!ABP34),data_NoOutliers!ABP34,MID(data_NoOutliers!ABP34,2,99)/2),"")</f>
        <v/>
      </c>
      <c r="AOF34" s="4" t="str">
        <f>IFERROR(IF(N(data_NoOutliers!ABQ34),data_NoOutliers!ABQ34,MID(data_NoOutliers!ABQ34,2,99)/2),"")</f>
        <v/>
      </c>
      <c r="AOG34" s="4" t="str">
        <f>IFERROR(IF(N(data_NoOutliers!ABR34),data_NoOutliers!ABR34,MID(data_NoOutliers!ABR34,2,99)/2),"")</f>
        <v/>
      </c>
      <c r="AOH34" s="4" t="str">
        <f>IFERROR(IF(N(data_NoOutliers!ABS34),data_NoOutliers!ABS34,MID(data_NoOutliers!ABS34,2,99)/2),"")</f>
        <v/>
      </c>
      <c r="AOI34" s="4" t="str">
        <f>IFERROR(IF(N(data_NoOutliers!ABT34),data_NoOutliers!ABT34,MID(data_NoOutliers!ABT34,2,99)/2),"")</f>
        <v/>
      </c>
      <c r="AOJ34" s="4" t="str">
        <f>IFERROR(IF(N(data_NoOutliers!ABU34),data_NoOutliers!ABU34,MID(data_NoOutliers!ABU34,2,99)/2),"")</f>
        <v/>
      </c>
      <c r="AOK34" s="4" t="str">
        <f>IFERROR(IF(N(data_NoOutliers!ABV34),data_NoOutliers!ABV34,MID(data_NoOutliers!ABV34,2,99)/2),"")</f>
        <v/>
      </c>
      <c r="AOL34" s="4" t="str">
        <f>IFERROR(IF(N(data_NoOutliers!ABW34),data_NoOutliers!ABW34,MID(data_NoOutliers!ABW34,2,99)/2),"")</f>
        <v/>
      </c>
      <c r="AOM34" s="4" t="str">
        <f>IFERROR(IF(N(data_NoOutliers!ABX34),data_NoOutliers!ABX34,MID(data_NoOutliers!ABX34,2,99)/2),"")</f>
        <v/>
      </c>
      <c r="AON34" s="4" t="str">
        <f>IFERROR(IF(N(data_NoOutliers!ABY34),data_NoOutliers!ABY34,MID(data_NoOutliers!ABY34,2,99)/2),"")</f>
        <v/>
      </c>
      <c r="AOO34" s="4" t="str">
        <f>IFERROR(IF(N(data_NoOutliers!ABZ34),data_NoOutliers!ABZ34,MID(data_NoOutliers!ABZ34,2,99)/2),"")</f>
        <v/>
      </c>
      <c r="AOP34" s="4" t="str">
        <f>IFERROR(IF(N(data_NoOutliers!ACA34),data_NoOutliers!ACA34,MID(data_NoOutliers!ACA34,2,99)/2),"")</f>
        <v/>
      </c>
      <c r="AOQ34" s="4" t="str">
        <f>IFERROR(IF(N(data_NoOutliers!ACB34),data_NoOutliers!ACB34,MID(data_NoOutliers!ACB34,2,99)/2),"")</f>
        <v/>
      </c>
      <c r="AOR34" s="4" t="str">
        <f>IFERROR(IF(N(data_NoOutliers!ACC34),data_NoOutliers!ACC34,MID(data_NoOutliers!ACC34,2,99)/2),"")</f>
        <v/>
      </c>
      <c r="AOS34" s="4" t="str">
        <f>IFERROR(IF(N(data_NoOutliers!ACD34),data_NoOutliers!ACD34,MID(data_NoOutliers!ACD34,2,99)/2),"")</f>
        <v/>
      </c>
      <c r="AOT34" s="4" t="str">
        <f>IFERROR(IF(N(data_NoOutliers!ACE34),data_NoOutliers!ACE34,MID(data_NoOutliers!ACE34,2,99)/2),"")</f>
        <v/>
      </c>
      <c r="AOU34" s="4" t="str">
        <f>IFERROR(IF(N(data_NoOutliers!ACF34),data_NoOutliers!ACF34,MID(data_NoOutliers!ACF34,2,99)/2),"")</f>
        <v/>
      </c>
      <c r="AOV34" s="4" t="str">
        <f>IFERROR(IF(N(data_NoOutliers!ACG34),data_NoOutliers!ACG34,MID(data_NoOutliers!ACG34,2,99)/2),"")</f>
        <v/>
      </c>
      <c r="AOW34" s="4" t="str">
        <f>IFERROR(IF(N(data_NoOutliers!ACH34),data_NoOutliers!ACH34,MID(data_NoOutliers!ACH34,2,99)/2),"")</f>
        <v/>
      </c>
      <c r="AOX34" s="4" t="str">
        <f>IFERROR(IF(N(data_NoOutliers!ACI34),data_NoOutliers!ACI34,MID(data_NoOutliers!ACI34,2,99)/2),"")</f>
        <v/>
      </c>
      <c r="AOY34" s="4" t="str">
        <f>IFERROR(IF(N(data_NoOutliers!ACJ34),data_NoOutliers!ACJ34,MID(data_NoOutliers!ACJ34,2,99)/2),"")</f>
        <v/>
      </c>
      <c r="AOZ34" s="4" t="str">
        <f>IFERROR(IF(N(data_NoOutliers!ACK34),data_NoOutliers!ACK34,MID(data_NoOutliers!ACK34,2,99)/2),"")</f>
        <v/>
      </c>
      <c r="APA34" s="4" t="str">
        <f>IFERROR(IF(N(data_NoOutliers!ACL34),data_NoOutliers!ACL34,MID(data_NoOutliers!ACL34,2,99)/2),"")</f>
        <v/>
      </c>
      <c r="APB34" s="4" t="str">
        <f>IFERROR(IF(N(data_NoOutliers!ACM34),data_NoOutliers!ACM34,MID(data_NoOutliers!ACM34,2,99)/2),"")</f>
        <v/>
      </c>
      <c r="APC34" s="4" t="str">
        <f>IFERROR(IF(N(data_NoOutliers!ACN34),data_NoOutliers!ACN34,MID(data_NoOutliers!ACN34,2,99)/2),"")</f>
        <v/>
      </c>
      <c r="APD34" s="4" t="str">
        <f>IFERROR(IF(N(data_NoOutliers!ACO34),data_NoOutliers!ACO34,MID(data_NoOutliers!ACO34,2,99)/2),"")</f>
        <v/>
      </c>
      <c r="APE34" s="4" t="str">
        <f>IFERROR(IF(N(data_NoOutliers!ACP34),data_NoOutliers!ACP34,MID(data_NoOutliers!ACP34,2,99)/2),"")</f>
        <v/>
      </c>
      <c r="APF34" s="4" t="str">
        <f>IFERROR(IF(N(data_NoOutliers!ACQ34),data_NoOutliers!ACQ34,MID(data_NoOutliers!ACQ34,2,99)/2),"")</f>
        <v/>
      </c>
      <c r="APG34" s="4" t="str">
        <f>IFERROR(IF(N(data_NoOutliers!ACR34),data_NoOutliers!ACR34,MID(data_NoOutliers!ACR34,2,99)/2),"")</f>
        <v/>
      </c>
      <c r="APH34" s="4" t="str">
        <f>IFERROR(IF(N(data_NoOutliers!ACS34),data_NoOutliers!ACS34,MID(data_NoOutliers!ACS34,2,99)/2),"")</f>
        <v/>
      </c>
      <c r="API34" s="4" t="str">
        <f>IFERROR(IF(N(data_NoOutliers!ACT34),data_NoOutliers!ACT34,MID(data_NoOutliers!ACT34,2,99)/2),"")</f>
        <v/>
      </c>
      <c r="APJ34" s="4" t="str">
        <f>IFERROR(IF(N(data_NoOutliers!ACU34),data_NoOutliers!ACU34,MID(data_NoOutliers!ACU34,2,99)/2),"")</f>
        <v/>
      </c>
      <c r="APK34" s="4" t="str">
        <f>IFERROR(IF(N(data_NoOutliers!ACV34),data_NoOutliers!ACV34,MID(data_NoOutliers!ACV34,2,99)/2),"")</f>
        <v/>
      </c>
      <c r="APL34" s="4" t="str">
        <f>IFERROR(IF(N(data_NoOutliers!ACW34),data_NoOutliers!ACW34,MID(data_NoOutliers!ACW34,2,99)/2),"")</f>
        <v/>
      </c>
      <c r="APM34" s="4" t="str">
        <f>IFERROR(IF(N(data_NoOutliers!ACX34),data_NoOutliers!ACX34,MID(data_NoOutliers!ACX34,2,99)/2),"")</f>
        <v/>
      </c>
      <c r="APN34" s="4" t="str">
        <f>IFERROR(IF(N(data_NoOutliers!ACY34),data_NoOutliers!ACY34,MID(data_NoOutliers!ACY34,2,99)/2),"")</f>
        <v/>
      </c>
      <c r="APO34" s="4" t="str">
        <f>IFERROR(IF(N(data_NoOutliers!ACZ34),data_NoOutliers!ACZ34,MID(data_NoOutliers!ACZ34,2,99)/2),"")</f>
        <v/>
      </c>
      <c r="APP34" s="4" t="str">
        <f>IFERROR(IF(N(data_NoOutliers!ADA34),data_NoOutliers!ADA34,MID(data_NoOutliers!ADA34,2,99)/2),"")</f>
        <v/>
      </c>
      <c r="APQ34" s="4" t="str">
        <f>IFERROR(IF(N(data_NoOutliers!ADB34),data_NoOutliers!ADB34,MID(data_NoOutliers!ADB34,2,99)/2),"")</f>
        <v/>
      </c>
      <c r="APR34" s="4" t="str">
        <f>IFERROR(IF(N(data_NoOutliers!ADC34),data_NoOutliers!ADC34,MID(data_NoOutliers!ADC34,2,99)/2),"")</f>
        <v/>
      </c>
      <c r="APS34" s="4" t="str">
        <f>IFERROR(IF(N(data_NoOutliers!ADD34),data_NoOutliers!ADD34,MID(data_NoOutliers!ADD34,2,99)/2),"")</f>
        <v/>
      </c>
      <c r="APT34" s="4" t="str">
        <f>IFERROR(IF(N(data_NoOutliers!ADE34),data_NoOutliers!ADE34,MID(data_NoOutliers!ADE34,2,99)/2),"")</f>
        <v/>
      </c>
      <c r="APU34" s="4" t="str">
        <f>IFERROR(IF(N(data_NoOutliers!ADF34),data_NoOutliers!ADF34,MID(data_NoOutliers!ADF34,2,99)/2),"")</f>
        <v/>
      </c>
      <c r="APV34" s="4" t="str">
        <f>IFERROR(IF(N(data_NoOutliers!ADG34),data_NoOutliers!ADG34,MID(data_NoOutliers!ADG34,2,99)/2),"")</f>
        <v/>
      </c>
      <c r="APW34" s="4" t="str">
        <f>IFERROR(IF(N(data_NoOutliers!ADH34),data_NoOutliers!ADH34,MID(data_NoOutliers!ADH34,2,99)/2),"")</f>
        <v/>
      </c>
      <c r="APX34" s="4" t="str">
        <f>IFERROR(IF(N(data_NoOutliers!ADI34),data_NoOutliers!ADI34,MID(data_NoOutliers!ADI34,2,99)/2),"")</f>
        <v/>
      </c>
      <c r="APY34" s="4" t="str">
        <f>IFERROR(IF(N(data_NoOutliers!ADJ34),data_NoOutliers!ADJ34,MID(data_NoOutliers!ADJ34,2,99)/2),"")</f>
        <v/>
      </c>
      <c r="APZ34" s="4" t="str">
        <f>IFERROR(IF(N(data_NoOutliers!ADK34),data_NoOutliers!ADK34,MID(data_NoOutliers!ADK34,2,99)/2),"")</f>
        <v/>
      </c>
      <c r="AQA34" s="4" t="str">
        <f>IFERROR(IF(N(data_NoOutliers!ADL34),data_NoOutliers!ADL34,MID(data_NoOutliers!ADL34,2,99)/2),"")</f>
        <v/>
      </c>
      <c r="AQB34" s="4" t="str">
        <f>IFERROR(IF(N(data_NoOutliers!ADM34),data_NoOutliers!ADM34,MID(data_NoOutliers!ADM34,2,99)/2),"")</f>
        <v/>
      </c>
      <c r="AQC34" s="4" t="str">
        <f>IFERROR(IF(N(data_NoOutliers!ADN34),data_NoOutliers!ADN34,MID(data_NoOutliers!ADN34,2,99)/2),"")</f>
        <v/>
      </c>
      <c r="AQD34" s="4" t="str">
        <f>IFERROR(IF(N(data_NoOutliers!ADO34),data_NoOutliers!ADO34,MID(data_NoOutliers!ADO34,2,99)/2),"")</f>
        <v/>
      </c>
      <c r="AQE34" s="4" t="str">
        <f>IFERROR(IF(N(data_NoOutliers!ADP34),data_NoOutliers!ADP34,MID(data_NoOutliers!ADP34,2,99)/2),"")</f>
        <v/>
      </c>
      <c r="AQF34" s="4" t="str">
        <f>IFERROR(IF(N(data_NoOutliers!ADQ34),data_NoOutliers!ADQ34,MID(data_NoOutliers!ADQ34,2,99)/2),"")</f>
        <v/>
      </c>
      <c r="AQG34" s="4" t="str">
        <f>IFERROR(IF(N(data_NoOutliers!ADR34),data_NoOutliers!ADR34,MID(data_NoOutliers!ADR34,2,99)/2),"")</f>
        <v/>
      </c>
      <c r="AQH34" s="4" t="str">
        <f>IFERROR(IF(N(data_NoOutliers!ADS34),data_NoOutliers!ADS34,MID(data_NoOutliers!ADS34,2,99)/2),"")</f>
        <v/>
      </c>
      <c r="AQI34" s="4" t="str">
        <f>IFERROR(IF(N(data_NoOutliers!ADT34),data_NoOutliers!ADT34,MID(data_NoOutliers!ADT34,2,99)/2),"")</f>
        <v/>
      </c>
      <c r="AQJ34" s="4" t="str">
        <f>IFERROR(IF(N(data_NoOutliers!ADU34),data_NoOutliers!ADU34,MID(data_NoOutliers!ADU34,2,99)/2),"")</f>
        <v/>
      </c>
      <c r="AQK34" s="4" t="str">
        <f>IFERROR(IF(N(data_NoOutliers!ADV34),data_NoOutliers!ADV34,MID(data_NoOutliers!ADV34,2,99)/2),"")</f>
        <v/>
      </c>
      <c r="AQL34" s="4" t="str">
        <f>IFERROR(IF(N(data_NoOutliers!ADW34),data_NoOutliers!ADW34,MID(data_NoOutliers!ADW34,2,99)/2),"")</f>
        <v/>
      </c>
      <c r="AQM34" s="4" t="str">
        <f>IFERROR(IF(N(data_NoOutliers!ADX34),data_NoOutliers!ADX34,MID(data_NoOutliers!ADX34,2,99)/2),"")</f>
        <v/>
      </c>
      <c r="AQN34" s="4" t="str">
        <f>IFERROR(IF(N(data_NoOutliers!ADY34),data_NoOutliers!ADY34,MID(data_NoOutliers!ADY34,2,99)/2),"")</f>
        <v/>
      </c>
      <c r="AQO34" s="4" t="str">
        <f>IFERROR(IF(N(data_NoOutliers!ADZ34),data_NoOutliers!ADZ34,MID(data_NoOutliers!ADZ34,2,99)/2),"")</f>
        <v/>
      </c>
      <c r="AQP34" s="4" t="str">
        <f>IFERROR(IF(N(data_NoOutliers!AEA34),data_NoOutliers!AEA34,MID(data_NoOutliers!AEA34,2,99)/2),"")</f>
        <v/>
      </c>
      <c r="AQQ34" s="4" t="str">
        <f>IFERROR(IF(N(data_NoOutliers!AEB34),data_NoOutliers!AEB34,MID(data_NoOutliers!AEB34,2,99)/2),"")</f>
        <v/>
      </c>
      <c r="AQR34" s="4" t="str">
        <f>IFERROR(IF(N(data_NoOutliers!AEC34),data_NoOutliers!AEC34,MID(data_NoOutliers!AEC34,2,99)/2),"")</f>
        <v/>
      </c>
      <c r="AQS34" s="4" t="str">
        <f>IFERROR(IF(N(data_NoOutliers!AED34),data_NoOutliers!AED34,MID(data_NoOutliers!AED34,2,99)/2),"")</f>
        <v/>
      </c>
      <c r="AQT34" s="4" t="str">
        <f>IFERROR(IF(N(data_NoOutliers!AEE34),data_NoOutliers!AEE34,MID(data_NoOutliers!AEE34,2,99)/2),"")</f>
        <v/>
      </c>
      <c r="AQU34" s="4" t="str">
        <f>IFERROR(IF(N(data_NoOutliers!AEF34),data_NoOutliers!AEF34,MID(data_NoOutliers!AEF34,2,99)/2),"")</f>
        <v/>
      </c>
      <c r="AQV34" s="4" t="str">
        <f>IFERROR(IF(N(data_NoOutliers!AEG34),data_NoOutliers!AEG34,MID(data_NoOutliers!AEG34,2,99)/2),"")</f>
        <v/>
      </c>
      <c r="AQW34" s="4" t="str">
        <f>IFERROR(IF(N(data_NoOutliers!AEH34),data_NoOutliers!AEH34,MID(data_NoOutliers!AEH34,2,99)/2),"")</f>
        <v/>
      </c>
      <c r="AQX34" s="4" t="str">
        <f>IFERROR(IF(N(data_NoOutliers!AEI34),data_NoOutliers!AEI34,MID(data_NoOutliers!AEI34,2,99)/2),"")</f>
        <v/>
      </c>
      <c r="AQY34" s="4" t="str">
        <f>IFERROR(IF(N(data_NoOutliers!AEJ34),data_NoOutliers!AEJ34,MID(data_NoOutliers!AEJ34,2,99)/2),"")</f>
        <v/>
      </c>
      <c r="AQZ34" s="4" t="str">
        <f>IFERROR(IF(N(data_NoOutliers!AEK34),data_NoOutliers!AEK34,MID(data_NoOutliers!AEK34,2,99)/2),"")</f>
        <v/>
      </c>
      <c r="ARA34" s="4" t="str">
        <f>IFERROR(IF(N(data_NoOutliers!AEL34),data_NoOutliers!AEL34,MID(data_NoOutliers!AEL34,2,99)/2),"")</f>
        <v/>
      </c>
      <c r="ARB34" s="4" t="str">
        <f>IFERROR(IF(N(data_NoOutliers!AEM34),data_NoOutliers!AEM34,MID(data_NoOutliers!AEM34,2,99)/2),"")</f>
        <v/>
      </c>
      <c r="ARC34" s="4" t="str">
        <f>IFERROR(IF(N(data_NoOutliers!AEN34),data_NoOutliers!AEN34,MID(data_NoOutliers!AEN34,2,99)/2),"")</f>
        <v/>
      </c>
      <c r="ARD34" s="4" t="str">
        <f>IFERROR(IF(N(data_NoOutliers!AEO34),data_NoOutliers!AEO34,MID(data_NoOutliers!AEO34,2,99)/2),"")</f>
        <v/>
      </c>
      <c r="ARE34" s="4" t="str">
        <f>IFERROR(IF(N(data_NoOutliers!AEP34),data_NoOutliers!AEP34,MID(data_NoOutliers!AEP34,2,99)/2),"")</f>
        <v/>
      </c>
      <c r="ARF34" s="4" t="str">
        <f>IFERROR(IF(N(data_NoOutliers!AEQ34),data_NoOutliers!AEQ34,MID(data_NoOutliers!AEQ34,2,99)/2),"")</f>
        <v/>
      </c>
      <c r="ARG34" s="4" t="str">
        <f>IFERROR(IF(N(data_NoOutliers!AER34),data_NoOutliers!AER34,MID(data_NoOutliers!AER34,2,99)/2),"")</f>
        <v/>
      </c>
      <c r="ARH34" s="4" t="str">
        <f>IFERROR(IF(N(data_NoOutliers!AES34),data_NoOutliers!AES34,MID(data_NoOutliers!AES34,2,99)/2),"")</f>
        <v/>
      </c>
      <c r="ARI34" s="4" t="str">
        <f>IFERROR(IF(N(data_NoOutliers!AET34),data_NoOutliers!AET34,MID(data_NoOutliers!AET34,2,99)/2),"")</f>
        <v/>
      </c>
      <c r="ARJ34" s="4" t="str">
        <f>IFERROR(IF(N(data_NoOutliers!AEU34),data_NoOutliers!AEU34,MID(data_NoOutliers!AEU34,2,99)/2),"")</f>
        <v/>
      </c>
      <c r="ARK34" s="4" t="str">
        <f>IFERROR(IF(N(data_NoOutliers!AEV34),data_NoOutliers!AEV34,MID(data_NoOutliers!AEV34,2,99)/2),"")</f>
        <v/>
      </c>
      <c r="ARL34" s="4" t="str">
        <f>IFERROR(IF(N(data_NoOutliers!AEW34),data_NoOutliers!AEW34,MID(data_NoOutliers!AEW34,2,99)/2),"")</f>
        <v/>
      </c>
      <c r="ARM34" s="4" t="str">
        <f>IFERROR(IF(N(data_NoOutliers!AEX34),data_NoOutliers!AEX34,MID(data_NoOutliers!AEX34,2,99)/2),"")</f>
        <v/>
      </c>
      <c r="ARN34" s="4" t="str">
        <f>IFERROR(IF(N(data_NoOutliers!AEY34),data_NoOutliers!AEY34,MID(data_NoOutliers!AEY34,2,99)/2),"")</f>
        <v/>
      </c>
      <c r="ARO34" s="4" t="str">
        <f>IFERROR(IF(N(data_NoOutliers!AEZ34),data_NoOutliers!AEZ34,MID(data_NoOutliers!AEZ34,2,99)/2),"")</f>
        <v/>
      </c>
      <c r="ARP34" s="4" t="str">
        <f>IFERROR(IF(N(data_NoOutliers!AFA34),data_NoOutliers!AFA34,MID(data_NoOutliers!AFA34,2,99)/2),"")</f>
        <v/>
      </c>
      <c r="ARQ34" s="4" t="str">
        <f>IFERROR(IF(N(data_NoOutliers!AFB34),data_NoOutliers!AFB34,MID(data_NoOutliers!AFB34,2,99)/2),"")</f>
        <v/>
      </c>
      <c r="ARR34" s="4" t="str">
        <f>IFERROR(IF(N(data_NoOutliers!AFC34),data_NoOutliers!AFC34,MID(data_NoOutliers!AFC34,2,99)/2),"")</f>
        <v/>
      </c>
      <c r="ARS34" s="4" t="str">
        <f>IFERROR(IF(N(data_NoOutliers!AFD34),data_NoOutliers!AFD34,MID(data_NoOutliers!AFD34,2,99)/2),"")</f>
        <v/>
      </c>
      <c r="ART34" s="4" t="str">
        <f>IFERROR(IF(N(data_NoOutliers!AFE34),data_NoOutliers!AFE34,MID(data_NoOutliers!AFE34,2,99)/2),"")</f>
        <v/>
      </c>
      <c r="ARU34" s="4" t="str">
        <f>IFERROR(IF(N(data_NoOutliers!AFF34),data_NoOutliers!AFF34,MID(data_NoOutliers!AFF34,2,99)/2),"")</f>
        <v/>
      </c>
      <c r="ARV34" s="4" t="str">
        <f>IFERROR(IF(N(data_NoOutliers!AFG34),data_NoOutliers!AFG34,MID(data_NoOutliers!AFG34,2,99)/2),"")</f>
        <v/>
      </c>
      <c r="ARW34" s="4" t="str">
        <f>IFERROR(IF(N(data_NoOutliers!AFH34),data_NoOutliers!AFH34,MID(data_NoOutliers!AFH34,2,99)/2),"")</f>
        <v/>
      </c>
      <c r="ARX34" s="4" t="str">
        <f>IFERROR(IF(N(data_NoOutliers!AFI34),data_NoOutliers!AFI34,MID(data_NoOutliers!AFI34,2,99)/2),"")</f>
        <v/>
      </c>
      <c r="ARY34" s="4" t="str">
        <f>IFERROR(IF(N(data_NoOutliers!AFJ34),data_NoOutliers!AFJ34,MID(data_NoOutliers!AFJ34,2,99)/2),"")</f>
        <v/>
      </c>
      <c r="ARZ34" s="4" t="str">
        <f>IFERROR(IF(N(data_NoOutliers!AFK34),data_NoOutliers!AFK34,MID(data_NoOutliers!AFK34,2,99)/2),"")</f>
        <v/>
      </c>
      <c r="ASA34" s="4" t="str">
        <f>IFERROR(IF(N(data_NoOutliers!AFL34),data_NoOutliers!AFL34,MID(data_NoOutliers!AFL34,2,99)/2),"")</f>
        <v/>
      </c>
      <c r="ASB34" s="4" t="str">
        <f>IFERROR(IF(N(data_NoOutliers!AFM34),data_NoOutliers!AFM34,MID(data_NoOutliers!AFM34,2,99)/2),"")</f>
        <v/>
      </c>
      <c r="ASC34" s="4" t="str">
        <f>IFERROR(IF(N(data_NoOutliers!AFN34),data_NoOutliers!AFN34,MID(data_NoOutliers!AFN34,2,99)/2),"")</f>
        <v/>
      </c>
      <c r="ASD34" s="4" t="str">
        <f>IFERROR(IF(N(data_NoOutliers!AFO34),data_NoOutliers!AFO34,MID(data_NoOutliers!AFO34,2,99)/2),"")</f>
        <v/>
      </c>
      <c r="ASE34" s="4" t="str">
        <f>IFERROR(IF(N(data_NoOutliers!AFP34),data_NoOutliers!AFP34,MID(data_NoOutliers!AFP34,2,99)/2),"")</f>
        <v/>
      </c>
      <c r="ASF34" s="4" t="str">
        <f>IFERROR(IF(N(data_NoOutliers!AFQ34),data_NoOutliers!AFQ34,MID(data_NoOutliers!AFQ34,2,99)/2),"")</f>
        <v/>
      </c>
      <c r="ASG34" s="4" t="str">
        <f>IFERROR(IF(N(data_NoOutliers!AFR34),data_NoOutliers!AFR34,MID(data_NoOutliers!AFR34,2,99)/2),"")</f>
        <v/>
      </c>
      <c r="ASH34" s="4" t="str">
        <f>IFERROR(IF(N(data_NoOutliers!AFS34),data_NoOutliers!AFS34,MID(data_NoOutliers!AFS34,2,99)/2),"")</f>
        <v/>
      </c>
      <c r="ASI34" s="4" t="str">
        <f>IFERROR(IF(N(data_NoOutliers!AFT34),data_NoOutliers!AFT34,MID(data_NoOutliers!AFT34,2,99)/2),"")</f>
        <v/>
      </c>
      <c r="ASJ34" s="4" t="str">
        <f>IFERROR(IF(N(data_NoOutliers!AFU34),data_NoOutliers!AFU34,MID(data_NoOutliers!AFU34,2,99)/2),"")</f>
        <v/>
      </c>
      <c r="ASK34" s="4" t="str">
        <f>IFERROR(IF(N(data_NoOutliers!AFV34),data_NoOutliers!AFV34,MID(data_NoOutliers!AFV34,2,99)/2),"")</f>
        <v/>
      </c>
      <c r="ASL34" s="4" t="str">
        <f>IFERROR(IF(N(data_NoOutliers!AFW34),data_NoOutliers!AFW34,MID(data_NoOutliers!AFW34,2,99)/2),"")</f>
        <v/>
      </c>
      <c r="ASM34" s="4" t="str">
        <f>IFERROR(IF(N(data_NoOutliers!AFX34),data_NoOutliers!AFX34,MID(data_NoOutliers!AFX34,2,99)/2),"")</f>
        <v/>
      </c>
      <c r="ASN34" s="4" t="str">
        <f>IFERROR(IF(N(data_NoOutliers!AFY34),data_NoOutliers!AFY34,MID(data_NoOutliers!AFY34,2,99)/2),"")</f>
        <v/>
      </c>
      <c r="ASO34" s="4" t="str">
        <f>IFERROR(IF(N(data_NoOutliers!AFZ34),data_NoOutliers!AFZ34,MID(data_NoOutliers!AFZ34,2,99)/2),"")</f>
        <v/>
      </c>
      <c r="ASP34" s="4" t="str">
        <f>IFERROR(IF(N(data_NoOutliers!AGA34),data_NoOutliers!AGA34,MID(data_NoOutliers!AGA34,2,99)/2),"")</f>
        <v/>
      </c>
      <c r="ASQ34" s="4" t="str">
        <f>IFERROR(IF(N(data_NoOutliers!AGB34),data_NoOutliers!AGB34,MID(data_NoOutliers!AGB34,2,99)/2),"")</f>
        <v/>
      </c>
      <c r="ASR34" s="4" t="str">
        <f>IFERROR(IF(N(data_NoOutliers!AGC34),data_NoOutliers!AGC34,MID(data_NoOutliers!AGC34,2,99)/2),"")</f>
        <v/>
      </c>
      <c r="ASS34" s="4" t="str">
        <f>IFERROR(IF(N(data_NoOutliers!AGD34),data_NoOutliers!AGD34,MID(data_NoOutliers!AGD34,2,99)/2),"")</f>
        <v/>
      </c>
      <c r="AST34" s="4" t="str">
        <f>IFERROR(IF(N(data_NoOutliers!AGE34),data_NoOutliers!AGE34,MID(data_NoOutliers!AGE34,2,99)/2),"")</f>
        <v/>
      </c>
      <c r="ASU34" s="4" t="str">
        <f>IFERROR(IF(N(data_NoOutliers!AGF34),data_NoOutliers!AGF34,MID(data_NoOutliers!AGF34,2,99)/2),"")</f>
        <v/>
      </c>
      <c r="ASV34" s="4" t="str">
        <f>IFERROR(IF(N(data_NoOutliers!AGG34),data_NoOutliers!AGG34,MID(data_NoOutliers!AGG34,2,99)/2),"")</f>
        <v/>
      </c>
      <c r="ASW34" s="4" t="str">
        <f>IFERROR(IF(N(data_NoOutliers!AGH34),data_NoOutliers!AGH34,MID(data_NoOutliers!AGH34,2,99)/2),"")</f>
        <v/>
      </c>
      <c r="ASX34" s="4" t="str">
        <f>IFERROR(IF(N(data_NoOutliers!AGI34),data_NoOutliers!AGI34,MID(data_NoOutliers!AGI34,2,99)/2),"")</f>
        <v/>
      </c>
      <c r="ASY34" s="4" t="str">
        <f>IFERROR(IF(N(data_NoOutliers!AGJ34),data_NoOutliers!AGJ34,MID(data_NoOutliers!AGJ34,2,99)/2),"")</f>
        <v/>
      </c>
      <c r="ASZ34" s="4" t="str">
        <f>IFERROR(IF(N(data_NoOutliers!AGK34),data_NoOutliers!AGK34,MID(data_NoOutliers!AGK34,2,99)/2),"")</f>
        <v/>
      </c>
      <c r="ATA34" s="4" t="str">
        <f>IFERROR(IF(N(data_NoOutliers!AGL34),data_NoOutliers!AGL34,MID(data_NoOutliers!AGL34,2,99)/2),"")</f>
        <v/>
      </c>
      <c r="ATB34" s="4" t="str">
        <f>IFERROR(IF(N(data_NoOutliers!AGM34),data_NoOutliers!AGM34,MID(data_NoOutliers!AGM34,2,99)/2),"")</f>
        <v/>
      </c>
      <c r="ATC34" s="4" t="str">
        <f>IFERROR(IF(N(data_NoOutliers!AGN34),data_NoOutliers!AGN34,MID(data_NoOutliers!AGN34,2,99)/2),"")</f>
        <v/>
      </c>
      <c r="ATD34" s="4" t="str">
        <f>IFERROR(IF(N(data_NoOutliers!AGO34),data_NoOutliers!AGO34,MID(data_NoOutliers!AGO34,2,99)/2),"")</f>
        <v/>
      </c>
      <c r="ATE34" s="4" t="str">
        <f>IFERROR(IF(N(data_NoOutliers!AGP34),data_NoOutliers!AGP34,MID(data_NoOutliers!AGP34,2,99)/2),"")</f>
        <v/>
      </c>
      <c r="ATF34" s="4" t="str">
        <f>IFERROR(IF(N(data_NoOutliers!AGQ34),data_NoOutliers!AGQ34,MID(data_NoOutliers!AGQ34,2,99)/2),"")</f>
        <v/>
      </c>
      <c r="ATG34" s="4" t="str">
        <f>IFERROR(IF(N(data_NoOutliers!AGR34),data_NoOutliers!AGR34,MID(data_NoOutliers!AGR34,2,99)/2),"")</f>
        <v/>
      </c>
      <c r="ATH34" s="4" t="str">
        <f>IFERROR(IF(N(data_NoOutliers!AGS34),data_NoOutliers!AGS34,MID(data_NoOutliers!AGS34,2,99)/2),"")</f>
        <v/>
      </c>
      <c r="ATI34" s="4" t="str">
        <f>IFERROR(IF(N(data_NoOutliers!AGT34),data_NoOutliers!AGT34,MID(data_NoOutliers!AGT34,2,99)/2),"")</f>
        <v/>
      </c>
      <c r="ATJ34" s="4" t="str">
        <f>IFERROR(IF(N(data_NoOutliers!AGU34),data_NoOutliers!AGU34,MID(data_NoOutliers!AGU34,2,99)/2),"")</f>
        <v/>
      </c>
      <c r="ATK34" s="4" t="str">
        <f>IFERROR(IF(N(data_NoOutliers!AGV34),data_NoOutliers!AGV34,MID(data_NoOutliers!AGV34,2,99)/2),"")</f>
        <v/>
      </c>
      <c r="ATL34" s="4" t="str">
        <f>IFERROR(IF(N(data_NoOutliers!AGW34),data_NoOutliers!AGW34,MID(data_NoOutliers!AGW34,2,99)/2),"")</f>
        <v/>
      </c>
      <c r="ATM34" s="4" t="str">
        <f>IFERROR(IF(N(data_NoOutliers!AGX34),data_NoOutliers!AGX34,MID(data_NoOutliers!AGX34,2,99)/2),"")</f>
        <v/>
      </c>
      <c r="ATN34" s="4" t="str">
        <f>IFERROR(IF(N(data_NoOutliers!AGY34),data_NoOutliers!AGY34,MID(data_NoOutliers!AGY34,2,99)/2),"")</f>
        <v/>
      </c>
      <c r="ATO34" s="4" t="str">
        <f>IFERROR(IF(N(data_NoOutliers!AGZ34),data_NoOutliers!AGZ34,MID(data_NoOutliers!AGZ34,2,99)/2),"")</f>
        <v/>
      </c>
      <c r="ATP34" s="4" t="str">
        <f>IFERROR(IF(N(data_NoOutliers!AHA34),data_NoOutliers!AHA34,MID(data_NoOutliers!AHA34,2,99)/2),"")</f>
        <v/>
      </c>
      <c r="ATQ34" s="4" t="str">
        <f>IFERROR(IF(N(data_NoOutliers!AHB34),data_NoOutliers!AHB34,MID(data_NoOutliers!AHB34,2,99)/2),"")</f>
        <v/>
      </c>
      <c r="ATR34" s="4" t="str">
        <f>IFERROR(IF(N(data_NoOutliers!AHC34),data_NoOutliers!AHC34,MID(data_NoOutliers!AHC34,2,99)/2),"")</f>
        <v/>
      </c>
      <c r="ATS34" s="4" t="str">
        <f>IFERROR(IF(N(data_NoOutliers!AHD34),data_NoOutliers!AHD34,MID(data_NoOutliers!AHD34,2,99)/2),"")</f>
        <v/>
      </c>
      <c r="ATT34" s="4" t="str">
        <f>IFERROR(IF(N(data_NoOutliers!AHE34),data_NoOutliers!AHE34,MID(data_NoOutliers!AHE34,2,99)/2),"")</f>
        <v/>
      </c>
      <c r="ATU34" s="4" t="str">
        <f>IFERROR(IF(N(data_NoOutliers!AHF34),data_NoOutliers!AHF34,MID(data_NoOutliers!AHF34,2,99)/2),"")</f>
        <v/>
      </c>
      <c r="ATV34" s="4" t="str">
        <f>IFERROR(IF(N(data_NoOutliers!AHG34),data_NoOutliers!AHG34,MID(data_NoOutliers!AHG34,2,99)/2),"")</f>
        <v/>
      </c>
      <c r="ATW34" s="4" t="str">
        <f>IFERROR(IF(N(data_NoOutliers!AHH34),data_NoOutliers!AHH34,MID(data_NoOutliers!AHH34,2,99)/2),"")</f>
        <v/>
      </c>
      <c r="ATX34" s="4" t="str">
        <f>IFERROR(IF(N(data_NoOutliers!AHI34),data_NoOutliers!AHI34,MID(data_NoOutliers!AHI34,2,99)/2),"")</f>
        <v/>
      </c>
      <c r="ATY34" s="4" t="str">
        <f>IFERROR(IF(N(data_NoOutliers!AHJ34),data_NoOutliers!AHJ34,MID(data_NoOutliers!AHJ34,2,99)/2),"")</f>
        <v/>
      </c>
      <c r="ATZ34" s="4" t="str">
        <f>IFERROR(IF(N(data_NoOutliers!AHK34),data_NoOutliers!AHK34,MID(data_NoOutliers!AHK34,2,99)/2),"")</f>
        <v/>
      </c>
      <c r="AUA34" s="4" t="str">
        <f>IFERROR(IF(N(data_NoOutliers!AHL34),data_NoOutliers!AHL34,MID(data_NoOutliers!AHL34,2,99)/2),"")</f>
        <v/>
      </c>
      <c r="AUB34" s="4" t="str">
        <f>IFERROR(IF(N(data_NoOutliers!AHM34),data_NoOutliers!AHM34,MID(data_NoOutliers!AHM34,2,99)/2),"")</f>
        <v/>
      </c>
      <c r="AUC34" s="4" t="str">
        <f>IFERROR(IF(N(data_NoOutliers!AHN34),data_NoOutliers!AHN34,MID(data_NoOutliers!AHN34,2,99)/2),"")</f>
        <v/>
      </c>
      <c r="AUD34" s="4" t="str">
        <f>IFERROR(IF(N(data_NoOutliers!AHO34),data_NoOutliers!AHO34,MID(data_NoOutliers!AHO34,2,99)/2),"")</f>
        <v/>
      </c>
      <c r="AUE34" s="4" t="str">
        <f>IFERROR(IF(N(data_NoOutliers!AHP34),data_NoOutliers!AHP34,MID(data_NoOutliers!AHP34,2,99)/2),"")</f>
        <v/>
      </c>
      <c r="AUF34" s="4" t="str">
        <f>IFERROR(IF(N(data_NoOutliers!AHQ34),data_NoOutliers!AHQ34,MID(data_NoOutliers!AHQ34,2,99)/2),"")</f>
        <v/>
      </c>
      <c r="AUG34" s="4" t="str">
        <f>IFERROR(IF(N(data_NoOutliers!AHR34),data_NoOutliers!AHR34,MID(data_NoOutliers!AHR34,2,99)/2),"")</f>
        <v/>
      </c>
      <c r="AUH34" s="4" t="str">
        <f>IFERROR(IF(N(data_NoOutliers!AHS34),data_NoOutliers!AHS34,MID(data_NoOutliers!AHS34,2,99)/2),"")</f>
        <v/>
      </c>
      <c r="AUI34" s="4" t="str">
        <f>IFERROR(IF(N(data_NoOutliers!AHT34),data_NoOutliers!AHT34,MID(data_NoOutliers!AHT34,2,99)/2),"")</f>
        <v/>
      </c>
      <c r="AUJ34" s="4" t="str">
        <f>IFERROR(IF(N(data_NoOutliers!AHU34),data_NoOutliers!AHU34,MID(data_NoOutliers!AHU34,2,99)/2),"")</f>
        <v/>
      </c>
      <c r="AUK34" s="4" t="str">
        <f>IFERROR(IF(N(data_NoOutliers!AHV34),data_NoOutliers!AHV34,MID(data_NoOutliers!AHV34,2,99)/2),"")</f>
        <v/>
      </c>
      <c r="AUL34" s="4" t="str">
        <f>IFERROR(IF(N(data_NoOutliers!AHW34),data_NoOutliers!AHW34,MID(data_NoOutliers!AHW34,2,99)/2),"")</f>
        <v/>
      </c>
      <c r="AUM34" s="4" t="str">
        <f>IFERROR(IF(N(data_NoOutliers!AHX34),data_NoOutliers!AHX34,MID(data_NoOutliers!AHX34,2,99)/2),"")</f>
        <v/>
      </c>
      <c r="AUN34" s="4" t="str">
        <f>IFERROR(IF(N(data_NoOutliers!AHY34),data_NoOutliers!AHY34,MID(data_NoOutliers!AHY34,2,99)/2),"")</f>
        <v/>
      </c>
      <c r="AUO34" s="4" t="str">
        <f>IFERROR(IF(N(data_NoOutliers!AHZ34),data_NoOutliers!AHZ34,MID(data_NoOutliers!AHZ34,2,99)/2),"")</f>
        <v/>
      </c>
      <c r="AUP34" s="4" t="str">
        <f>IFERROR(IF(N(data_NoOutliers!AIA34),data_NoOutliers!AIA34,MID(data_NoOutliers!AIA34,2,99)/2),"")</f>
        <v/>
      </c>
      <c r="AUQ34" s="4" t="str">
        <f>IFERROR(IF(N(data_NoOutliers!AIB34),data_NoOutliers!AIB34,MID(data_NoOutliers!AIB34,2,99)/2),"")</f>
        <v/>
      </c>
      <c r="AUR34" s="4" t="str">
        <f>IFERROR(IF(N(data_NoOutliers!AIC34),data_NoOutliers!AIC34,MID(data_NoOutliers!AIC34,2,99)/2),"")</f>
        <v/>
      </c>
      <c r="AUS34" s="4" t="str">
        <f>IFERROR(IF(N(data_NoOutliers!AID34),data_NoOutliers!AID34,MID(data_NoOutliers!AID34,2,99)/2),"")</f>
        <v/>
      </c>
      <c r="AUT34" s="4" t="str">
        <f>IFERROR(IF(N(data_NoOutliers!AIE34),data_NoOutliers!AIE34,MID(data_NoOutliers!AIE34,2,99)/2),"")</f>
        <v/>
      </c>
      <c r="AUU34" s="4" t="str">
        <f>IFERROR(IF(N(data_NoOutliers!AIF34),data_NoOutliers!AIF34,MID(data_NoOutliers!AIF34,2,99)/2),"")</f>
        <v/>
      </c>
      <c r="AUV34" s="4" t="str">
        <f>IFERROR(IF(N(data_NoOutliers!AIG34),data_NoOutliers!AIG34,MID(data_NoOutliers!AIG34,2,99)/2),"")</f>
        <v/>
      </c>
      <c r="AUW34" s="4" t="str">
        <f>IFERROR(IF(N(data_NoOutliers!AIH34),data_NoOutliers!AIH34,MID(data_NoOutliers!AIH34,2,99)/2),"")</f>
        <v/>
      </c>
      <c r="AUX34" s="4" t="str">
        <f>IFERROR(IF(N(data_NoOutliers!AII34),data_NoOutliers!AII34,MID(data_NoOutliers!AII34,2,99)/2),"")</f>
        <v/>
      </c>
      <c r="AUY34" s="4" t="str">
        <f>IFERROR(IF(N(data_NoOutliers!AIJ34),data_NoOutliers!AIJ34,MID(data_NoOutliers!AIJ34,2,99)/2),"")</f>
        <v/>
      </c>
      <c r="AUZ34" s="4" t="str">
        <f>IFERROR(IF(N(data_NoOutliers!AIK34),data_NoOutliers!AIK34,MID(data_NoOutliers!AIK34,2,99)/2),"")</f>
        <v/>
      </c>
      <c r="AVA34" s="4" t="str">
        <f>IFERROR(IF(N(data_NoOutliers!AIL34),data_NoOutliers!AIL34,MID(data_NoOutliers!AIL34,2,99)/2),"")</f>
        <v/>
      </c>
      <c r="AVB34" s="4" t="str">
        <f>IFERROR(IF(N(data_NoOutliers!AIM34),data_NoOutliers!AIM34,MID(data_NoOutliers!AIM34,2,99)/2),"")</f>
        <v/>
      </c>
      <c r="AVC34" s="4" t="str">
        <f>IFERROR(IF(N(data_NoOutliers!AIN34),data_NoOutliers!AIN34,MID(data_NoOutliers!AIN34,2,99)/2),"")</f>
        <v/>
      </c>
      <c r="AVD34" s="4" t="str">
        <f>IFERROR(IF(N(data_NoOutliers!AIO34),data_NoOutliers!AIO34,MID(data_NoOutliers!AIO34,2,99)/2),"")</f>
        <v/>
      </c>
      <c r="AVE34" s="4" t="str">
        <f>IFERROR(IF(N(data_NoOutliers!AIP34),data_NoOutliers!AIP34,MID(data_NoOutliers!AIP34,2,99)/2),"")</f>
        <v/>
      </c>
      <c r="AVF34" s="4" t="str">
        <f>IFERROR(IF(N(data_NoOutliers!AIQ34),data_NoOutliers!AIQ34,MID(data_NoOutliers!AIQ34,2,99)/2),"")</f>
        <v/>
      </c>
      <c r="AVG34" s="4" t="str">
        <f>IFERROR(IF(N(data_NoOutliers!AIR34),data_NoOutliers!AIR34,MID(data_NoOutliers!AIR34,2,99)/2),"")</f>
        <v/>
      </c>
      <c r="AVH34" s="4" t="str">
        <f>IFERROR(IF(N(data_NoOutliers!AIS34),data_NoOutliers!AIS34,MID(data_NoOutliers!AIS34,2,99)/2),"")</f>
        <v/>
      </c>
      <c r="AVI34" s="4" t="str">
        <f>IFERROR(IF(N(data_NoOutliers!AIT34),data_NoOutliers!AIT34,MID(data_NoOutliers!AIT34,2,99)/2),"")</f>
        <v/>
      </c>
      <c r="AVJ34" s="4" t="str">
        <f>IFERROR(IF(N(data_NoOutliers!AIU34),data_NoOutliers!AIU34,MID(data_NoOutliers!AIU34,2,99)/2),"")</f>
        <v/>
      </c>
      <c r="AVK34" s="4" t="str">
        <f>IFERROR(IF(N(data_NoOutliers!AIV34),data_NoOutliers!AIV34,MID(data_NoOutliers!AIV34,2,99)/2),"")</f>
        <v/>
      </c>
      <c r="AVL34" s="4" t="str">
        <f>IFERROR(IF(N(data_NoOutliers!AIW34),data_NoOutliers!AIW34,MID(data_NoOutliers!AIW34,2,99)/2),"")</f>
        <v/>
      </c>
      <c r="AVM34" s="4" t="str">
        <f>IFERROR(IF(N(data_NoOutliers!AIX34),data_NoOutliers!AIX34,MID(data_NoOutliers!AIX34,2,99)/2),"")</f>
        <v/>
      </c>
      <c r="AVN34" s="4" t="str">
        <f>IFERROR(IF(N(data_NoOutliers!AIY34),data_NoOutliers!AIY34,MID(data_NoOutliers!AIY34,2,99)/2),"")</f>
        <v/>
      </c>
      <c r="AVO34" s="4" t="str">
        <f>IFERROR(IF(N(data_NoOutliers!AIZ34),data_NoOutliers!AIZ34,MID(data_NoOutliers!AIZ34,2,99)/2),"")</f>
        <v/>
      </c>
      <c r="AVP34" s="4" t="str">
        <f>IFERROR(IF(N(data_NoOutliers!AJA34),data_NoOutliers!AJA34,MID(data_NoOutliers!AJA34,2,99)/2),"")</f>
        <v/>
      </c>
      <c r="AVQ34" s="4" t="str">
        <f>IFERROR(IF(N(data_NoOutliers!AJB34),data_NoOutliers!AJB34,MID(data_NoOutliers!AJB34,2,99)/2),"")</f>
        <v/>
      </c>
      <c r="AVR34" s="4" t="str">
        <f>IFERROR(IF(N(data_NoOutliers!AJC34),data_NoOutliers!AJC34,MID(data_NoOutliers!AJC34,2,99)/2),"")</f>
        <v/>
      </c>
      <c r="AVS34" s="4" t="str">
        <f>IFERROR(IF(N(data_NoOutliers!AJD34),data_NoOutliers!AJD34,MID(data_NoOutliers!AJD34,2,99)/2),"")</f>
        <v/>
      </c>
      <c r="AVT34" s="4" t="str">
        <f>IFERROR(IF(N(data_NoOutliers!AJE34),data_NoOutliers!AJE34,MID(data_NoOutliers!AJE34,2,99)/2),"")</f>
        <v/>
      </c>
      <c r="AVU34" s="4" t="str">
        <f>IFERROR(IF(N(data_NoOutliers!AJF34),data_NoOutliers!AJF34,MID(data_NoOutliers!AJF34,2,99)/2),"")</f>
        <v/>
      </c>
      <c r="AVV34" s="4" t="str">
        <f>IFERROR(IF(N(data_NoOutliers!AJG34),data_NoOutliers!AJG34,MID(data_NoOutliers!AJG34,2,99)/2),"")</f>
        <v/>
      </c>
      <c r="AVW34" s="4" t="str">
        <f>IFERROR(IF(N(data_NoOutliers!AJH34),data_NoOutliers!AJH34,MID(data_NoOutliers!AJH34,2,99)/2),"")</f>
        <v/>
      </c>
      <c r="AVX34" s="4" t="str">
        <f>IFERROR(IF(N(data_NoOutliers!AJI34),data_NoOutliers!AJI34,MID(data_NoOutliers!AJI34,2,99)/2),"")</f>
        <v/>
      </c>
      <c r="AVY34" s="4" t="str">
        <f>IFERROR(IF(N(data_NoOutliers!AJJ34),data_NoOutliers!AJJ34,MID(data_NoOutliers!AJJ34,2,99)/2),"")</f>
        <v/>
      </c>
      <c r="AVZ34" s="4" t="str">
        <f>IFERROR(IF(N(data_NoOutliers!AJK34),data_NoOutliers!AJK34,MID(data_NoOutliers!AJK34,2,99)/2),"")</f>
        <v/>
      </c>
      <c r="AWA34" s="4" t="str">
        <f>IFERROR(IF(N(data_NoOutliers!AJL34),data_NoOutliers!AJL34,MID(data_NoOutliers!AJL34,2,99)/2),"")</f>
        <v/>
      </c>
      <c r="AWB34" s="4" t="str">
        <f>IFERROR(IF(N(data_NoOutliers!AJM34),data_NoOutliers!AJM34,MID(data_NoOutliers!AJM34,2,99)/2),"")</f>
        <v/>
      </c>
      <c r="AWC34" s="4" t="str">
        <f>IFERROR(IF(N(data_NoOutliers!AJN34),data_NoOutliers!AJN34,MID(data_NoOutliers!AJN34,2,99)/2),"")</f>
        <v/>
      </c>
      <c r="AWD34" s="4" t="str">
        <f>IFERROR(IF(N(data_NoOutliers!AJO34),data_NoOutliers!AJO34,MID(data_NoOutliers!AJO34,2,99)/2),"")</f>
        <v/>
      </c>
      <c r="AWE34" s="4" t="str">
        <f>IFERROR(IF(N(data_NoOutliers!AJP34),data_NoOutliers!AJP34,MID(data_NoOutliers!AJP34,2,99)/2),"")</f>
        <v/>
      </c>
      <c r="AWF34" s="4" t="str">
        <f>IFERROR(IF(N(data_NoOutliers!AJQ34),data_NoOutliers!AJQ34,MID(data_NoOutliers!AJQ34,2,99)/2),"")</f>
        <v/>
      </c>
      <c r="AWG34" s="4" t="str">
        <f>IFERROR(IF(N(data_NoOutliers!AJR34),data_NoOutliers!AJR34,MID(data_NoOutliers!AJR34,2,99)/2),"")</f>
        <v/>
      </c>
      <c r="AWH34" s="4" t="str">
        <f>IFERROR(IF(N(data_NoOutliers!AJS34),data_NoOutliers!AJS34,MID(data_NoOutliers!AJS34,2,99)/2),"")</f>
        <v/>
      </c>
      <c r="AWI34" s="4" t="str">
        <f>IFERROR(IF(N(data_NoOutliers!AJT34),data_NoOutliers!AJT34,MID(data_NoOutliers!AJT34,2,99)/2),"")</f>
        <v/>
      </c>
      <c r="AWJ34" s="4" t="str">
        <f>IFERROR(IF(N(data_NoOutliers!AJU34),data_NoOutliers!AJU34,MID(data_NoOutliers!AJU34,2,99)/2),"")</f>
        <v/>
      </c>
      <c r="AWK34" s="4" t="str">
        <f>IFERROR(IF(N(data_NoOutliers!AJV34),data_NoOutliers!AJV34,MID(data_NoOutliers!AJV34,2,99)/2),"")</f>
        <v/>
      </c>
      <c r="AWL34" s="4" t="str">
        <f>IFERROR(IF(N(data_NoOutliers!AJW34),data_NoOutliers!AJW34,MID(data_NoOutliers!AJW34,2,99)/2),"")</f>
        <v/>
      </c>
      <c r="AWM34" s="4" t="str">
        <f>IFERROR(IF(N(data_NoOutliers!AJX34),data_NoOutliers!AJX34,MID(data_NoOutliers!AJX34,2,99)/2),"")</f>
        <v/>
      </c>
      <c r="AWN34" s="4" t="str">
        <f>IFERROR(IF(N(data_NoOutliers!AJY34),data_NoOutliers!AJY34,MID(data_NoOutliers!AJY34,2,99)/2),"")</f>
        <v/>
      </c>
      <c r="AWO34" s="4" t="str">
        <f>IFERROR(IF(N(data_NoOutliers!AJZ34),data_NoOutliers!AJZ34,MID(data_NoOutliers!AJZ34,2,99)/2),"")</f>
        <v/>
      </c>
      <c r="AWP34" s="4" t="str">
        <f>IFERROR(IF(N(data_NoOutliers!AKA34),data_NoOutliers!AKA34,MID(data_NoOutliers!AKA34,2,99)/2),"")</f>
        <v/>
      </c>
      <c r="AWQ34" s="4" t="str">
        <f>IFERROR(IF(N(data_NoOutliers!AKB34),data_NoOutliers!AKB34,MID(data_NoOutliers!AKB34,2,99)/2),"")</f>
        <v/>
      </c>
      <c r="AWR34" s="4" t="str">
        <f>IFERROR(IF(N(data_NoOutliers!AKC34),data_NoOutliers!AKC34,MID(data_NoOutliers!AKC34,2,99)/2),"")</f>
        <v/>
      </c>
      <c r="AWS34" s="4" t="str">
        <f>IFERROR(IF(N(data_NoOutliers!AKD34),data_NoOutliers!AKD34,MID(data_NoOutliers!AKD34,2,99)/2),"")</f>
        <v/>
      </c>
      <c r="AWT34" s="4" t="str">
        <f>IFERROR(IF(N(data_NoOutliers!AKE34),data_NoOutliers!AKE34,MID(data_NoOutliers!AKE34,2,99)/2),"")</f>
        <v/>
      </c>
      <c r="AWU34" s="4" t="str">
        <f>IFERROR(IF(N(data_NoOutliers!AKF34),data_NoOutliers!AKF34,MID(data_NoOutliers!AKF34,2,99)/2),"")</f>
        <v/>
      </c>
      <c r="AWV34" s="4" t="str">
        <f>IFERROR(IF(N(data_NoOutliers!AKG34),data_NoOutliers!AKG34,MID(data_NoOutliers!AKG34,2,99)/2),"")</f>
        <v/>
      </c>
      <c r="AWW34" s="4" t="str">
        <f>IFERROR(IF(N(data_NoOutliers!AKH34),data_NoOutliers!AKH34,MID(data_NoOutliers!AKH34,2,99)/2),"")</f>
        <v/>
      </c>
      <c r="AWX34" s="4" t="str">
        <f>IFERROR(IF(N(data_NoOutliers!AKI34),data_NoOutliers!AKI34,MID(data_NoOutliers!AKI34,2,99)/2),"")</f>
        <v/>
      </c>
      <c r="AWY34" s="4" t="str">
        <f>IFERROR(IF(N(data_NoOutliers!AKJ34),data_NoOutliers!AKJ34,MID(data_NoOutliers!AKJ34,2,99)/2),"")</f>
        <v/>
      </c>
      <c r="AWZ34" s="4" t="str">
        <f>IFERROR(IF(N(data_NoOutliers!AKK34),data_NoOutliers!AKK34,MID(data_NoOutliers!AKK34,2,99)/2),"")</f>
        <v/>
      </c>
      <c r="AXA34" s="4" t="str">
        <f>IFERROR(IF(N(data_NoOutliers!AKL34),data_NoOutliers!AKL34,MID(data_NoOutliers!AKL34,2,99)/2),"")</f>
        <v/>
      </c>
      <c r="AXB34" s="4" t="str">
        <f>IFERROR(IF(N(data_NoOutliers!AKM34),data_NoOutliers!AKM34,MID(data_NoOutliers!AKM34,2,99)/2),"")</f>
        <v/>
      </c>
      <c r="AXC34" s="4" t="str">
        <f>IFERROR(IF(N(data_NoOutliers!AKN34),data_NoOutliers!AKN34,MID(data_NoOutliers!AKN34,2,99)/2),"")</f>
        <v/>
      </c>
      <c r="AXD34" s="4" t="str">
        <f>IFERROR(IF(N(data_NoOutliers!AKO34),data_NoOutliers!AKO34,MID(data_NoOutliers!AKO34,2,99)/2),"")</f>
        <v/>
      </c>
      <c r="AXE34" s="4" t="str">
        <f>IFERROR(IF(N(data_NoOutliers!AKP34),data_NoOutliers!AKP34,MID(data_NoOutliers!AKP34,2,99)/2),"")</f>
        <v/>
      </c>
      <c r="AXF34" s="4" t="str">
        <f>IFERROR(IF(N(data_NoOutliers!AKQ34),data_NoOutliers!AKQ34,MID(data_NoOutliers!AKQ34,2,99)/2),"")</f>
        <v/>
      </c>
      <c r="AXG34" s="4" t="str">
        <f>IFERROR(IF(N(data_NoOutliers!AKR34),data_NoOutliers!AKR34,MID(data_NoOutliers!AKR34,2,99)/2),"")</f>
        <v/>
      </c>
      <c r="AXH34" s="4" t="str">
        <f>IFERROR(IF(N(data_NoOutliers!AKS34),data_NoOutliers!AKS34,MID(data_NoOutliers!AKS34,2,99)/2),"")</f>
        <v/>
      </c>
      <c r="AXI34" s="4" t="str">
        <f>IFERROR(IF(N(data_NoOutliers!AKT34),data_NoOutliers!AKT34,MID(data_NoOutliers!AKT34,2,99)/2),"")</f>
        <v/>
      </c>
      <c r="AXJ34" s="4" t="str">
        <f>IFERROR(IF(N(data_NoOutliers!AKU34),data_NoOutliers!AKU34,MID(data_NoOutliers!AKU34,2,99)/2),"")</f>
        <v/>
      </c>
      <c r="AXK34" s="4" t="str">
        <f>IFERROR(IF(N(data_NoOutliers!AKV34),data_NoOutliers!AKV34,MID(data_NoOutliers!AKV34,2,99)/2),"")</f>
        <v/>
      </c>
      <c r="AXL34" s="4" t="str">
        <f>IFERROR(IF(N(data_NoOutliers!AKW34),data_NoOutliers!AKW34,MID(data_NoOutliers!AKW34,2,99)/2),"")</f>
        <v/>
      </c>
      <c r="AXM34" s="4" t="str">
        <f>IFERROR(IF(N(data_NoOutliers!AKX34),data_NoOutliers!AKX34,MID(data_NoOutliers!AKX34,2,99)/2),"")</f>
        <v/>
      </c>
      <c r="AXN34" s="4" t="str">
        <f>IFERROR(IF(N(data_NoOutliers!AKY34),data_NoOutliers!AKY34,MID(data_NoOutliers!AKY34,2,99)/2),"")</f>
        <v/>
      </c>
      <c r="AXO34" s="4" t="str">
        <f>IFERROR(IF(N(data_NoOutliers!AKZ34),data_NoOutliers!AKZ34,MID(data_NoOutliers!AKZ34,2,99)/2),"")</f>
        <v/>
      </c>
      <c r="AXP34" s="4" t="str">
        <f>IFERROR(IF(N(data_NoOutliers!ALA34),data_NoOutliers!ALA34,MID(data_NoOutliers!ALA34,2,99)/2),"")</f>
        <v/>
      </c>
      <c r="AXQ34" s="4" t="str">
        <f>IFERROR(IF(N(data_NoOutliers!ALB34),data_NoOutliers!ALB34,MID(data_NoOutliers!ALB34,2,99)/2),"")</f>
        <v/>
      </c>
      <c r="AXR34" s="4" t="str">
        <f>IFERROR(IF(N(data_NoOutliers!ALC34),data_NoOutliers!ALC34,MID(data_NoOutliers!ALC34,2,99)/2),"")</f>
        <v/>
      </c>
      <c r="AXS34" s="4" t="str">
        <f>IFERROR(IF(N(data_NoOutliers!ALD34),data_NoOutliers!ALD34,MID(data_NoOutliers!ALD34,2,99)/2),"")</f>
        <v/>
      </c>
      <c r="AXT34" s="4" t="str">
        <f>IFERROR(IF(N(data_NoOutliers!ALE34),data_NoOutliers!ALE34,MID(data_NoOutliers!ALE34,2,99)/2),"")</f>
        <v/>
      </c>
      <c r="AXU34" s="4" t="str">
        <f>IFERROR(IF(N(data_NoOutliers!ALF34),data_NoOutliers!ALF34,MID(data_NoOutliers!ALF34,2,99)/2),"")</f>
        <v/>
      </c>
      <c r="AXV34" s="4" t="str">
        <f>IFERROR(IF(N(data_NoOutliers!ALG34),data_NoOutliers!ALG34,MID(data_NoOutliers!ALG34,2,99)/2),"")</f>
        <v/>
      </c>
      <c r="AXW34" s="4" t="str">
        <f>IFERROR(IF(N(data_NoOutliers!ALH34),data_NoOutliers!ALH34,MID(data_NoOutliers!ALH34,2,99)/2),"")</f>
        <v/>
      </c>
      <c r="AXX34" s="4" t="str">
        <f>IFERROR(IF(N(data_NoOutliers!ALI34),data_NoOutliers!ALI34,MID(data_NoOutliers!ALI34,2,99)/2),"")</f>
        <v/>
      </c>
      <c r="AXY34" s="4" t="str">
        <f>IFERROR(IF(N(data_NoOutliers!ALJ34),data_NoOutliers!ALJ34,MID(data_NoOutliers!ALJ34,2,99)/2),"")</f>
        <v/>
      </c>
      <c r="AXZ34" s="4" t="str">
        <f>IFERROR(IF(N(data_NoOutliers!ALK34),data_NoOutliers!ALK34,MID(data_NoOutliers!ALK34,2,99)/2),"")</f>
        <v/>
      </c>
      <c r="AYA34" s="4" t="str">
        <f>IFERROR(IF(N(data_NoOutliers!ALL34),data_NoOutliers!ALL34,MID(data_NoOutliers!ALL34,2,99)/2),"")</f>
        <v/>
      </c>
      <c r="AYB34" s="4" t="str">
        <f>IFERROR(IF(N(data_NoOutliers!ALM34),data_NoOutliers!ALM34,MID(data_NoOutliers!ALM34,2,99)/2),"")</f>
        <v/>
      </c>
      <c r="AYC34" s="4" t="str">
        <f>IFERROR(IF(N(data_NoOutliers!ALN34),data_NoOutliers!ALN34,MID(data_NoOutliers!ALN34,2,99)/2),"")</f>
        <v/>
      </c>
      <c r="AYD34" s="4" t="str">
        <f>IFERROR(IF(N(data_NoOutliers!ALO34),data_NoOutliers!ALO34,MID(data_NoOutliers!ALO34,2,99)/2),"")</f>
        <v/>
      </c>
      <c r="AYE34" s="4" t="str">
        <f>IFERROR(IF(N(data_NoOutliers!ALP34),data_NoOutliers!ALP34,MID(data_NoOutliers!ALP34,2,99)/2),"")</f>
        <v/>
      </c>
      <c r="AYF34" s="4" t="str">
        <f>IFERROR(IF(N(data_NoOutliers!ALQ34),data_NoOutliers!ALQ34,MID(data_NoOutliers!ALQ34,2,99)/2),"")</f>
        <v/>
      </c>
      <c r="AYG34" s="4" t="str">
        <f>IFERROR(IF(N(data_NoOutliers!ALR34),data_NoOutliers!ALR34,MID(data_NoOutliers!ALR34,2,99)/2),"")</f>
        <v/>
      </c>
      <c r="AYH34" s="4" t="str">
        <f>IFERROR(IF(N(data_NoOutliers!ALS34),data_NoOutliers!ALS34,MID(data_NoOutliers!ALS34,2,99)/2),"")</f>
        <v/>
      </c>
      <c r="AYI34" s="4" t="str">
        <f>IFERROR(IF(N(data_NoOutliers!ALT34),data_NoOutliers!ALT34,MID(data_NoOutliers!ALT34,2,99)/2),"")</f>
        <v/>
      </c>
      <c r="AYJ34" s="4" t="str">
        <f>IFERROR(IF(N(data_NoOutliers!ALU34),data_NoOutliers!ALU34,MID(data_NoOutliers!ALU34,2,99)/2),"")</f>
        <v/>
      </c>
      <c r="AYK34" s="4" t="str">
        <f>IFERROR(IF(N(data_NoOutliers!ALV34),data_NoOutliers!ALV34,MID(data_NoOutliers!ALV34,2,99)/2),"")</f>
        <v/>
      </c>
      <c r="AYL34" s="4" t="str">
        <f>IFERROR(IF(N(data_NoOutliers!ALW34),data_NoOutliers!ALW34,MID(data_NoOutliers!ALW34,2,99)/2),"")</f>
        <v/>
      </c>
      <c r="AYM34" s="4" t="str">
        <f>IFERROR(IF(N(data_NoOutliers!ALX34),data_NoOutliers!ALX34,MID(data_NoOutliers!ALX34,2,99)/2),"")</f>
        <v/>
      </c>
      <c r="AYN34" s="4" t="str">
        <f>IFERROR(IF(N(data_NoOutliers!ALY34),data_NoOutliers!ALY34,MID(data_NoOutliers!ALY34,2,99)/2),"")</f>
        <v/>
      </c>
      <c r="AYO34" s="4" t="str">
        <f>IFERROR(IF(N(data_NoOutliers!ALZ34),data_NoOutliers!ALZ34,MID(data_NoOutliers!ALZ34,2,99)/2),"")</f>
        <v/>
      </c>
      <c r="AYP34" s="4" t="str">
        <f>IFERROR(IF(N(data_NoOutliers!AMA34),data_NoOutliers!AMA34,MID(data_NoOutliers!AMA34,2,99)/2),"")</f>
        <v/>
      </c>
      <c r="AYQ34" s="4" t="str">
        <f>IFERROR(IF(N(data_NoOutliers!AMB34),data_NoOutliers!AMB34,MID(data_NoOutliers!AMB34,2,99)/2),"")</f>
        <v/>
      </c>
      <c r="AYR34" s="4" t="str">
        <f>IFERROR(IF(N(data_NoOutliers!AMC34),data_NoOutliers!AMC34,MID(data_NoOutliers!AMC34,2,99)/2),"")</f>
        <v/>
      </c>
      <c r="AYS34" s="4" t="str">
        <f>IFERROR(IF(N(data_NoOutliers!AMD34),data_NoOutliers!AMD34,MID(data_NoOutliers!AMD34,2,99)/2),"")</f>
        <v/>
      </c>
      <c r="AYT34" s="4" t="str">
        <f>IFERROR(IF(N(data_NoOutliers!AME34),data_NoOutliers!AME34,MID(data_NoOutliers!AME34,2,99)/2),"")</f>
        <v/>
      </c>
      <c r="AYU34" s="4" t="str">
        <f>IFERROR(IF(N(data_NoOutliers!AMF34),data_NoOutliers!AMF34,MID(data_NoOutliers!AMF34,2,99)/2),"")</f>
        <v/>
      </c>
      <c r="AYV34" s="4" t="str">
        <f>IFERROR(IF(N(data_NoOutliers!AMG34),data_NoOutliers!AMG34,MID(data_NoOutliers!AMG34,2,99)/2),"")</f>
        <v/>
      </c>
      <c r="AYW34" s="4" t="str">
        <f>IFERROR(IF(N(data_NoOutliers!AMH34),data_NoOutliers!AMH34,MID(data_NoOutliers!AMH34,2,99)/2),"")</f>
        <v/>
      </c>
      <c r="AYX34" s="4" t="str">
        <f>IFERROR(IF(N(data_NoOutliers!AMI34),data_NoOutliers!AMI34,MID(data_NoOutliers!AMI34,2,99)/2),"")</f>
        <v/>
      </c>
      <c r="AYY34" s="4" t="str">
        <f>IFERROR(IF(N(data_NoOutliers!AMJ34),data_NoOutliers!AMJ34,MID(data_NoOutliers!AMJ34,2,99)/2),"")</f>
        <v/>
      </c>
      <c r="AYZ34" s="4" t="str">
        <f>IFERROR(IF(N(data_NoOutliers!AMK34),data_NoOutliers!AMK34,MID(data_NoOutliers!AMK34,2,99)/2),"")</f>
        <v/>
      </c>
      <c r="AZA34" s="4" t="str">
        <f>IFERROR(IF(N(data_NoOutliers!AML34),data_NoOutliers!AML34,MID(data_NoOutliers!AML34,2,99)/2),"")</f>
        <v/>
      </c>
      <c r="AZB34" s="4" t="str">
        <f>IFERROR(IF(N(data_NoOutliers!AMM34),data_NoOutliers!AMM34,MID(data_NoOutliers!AMM34,2,99)/2),"")</f>
        <v/>
      </c>
      <c r="AZC34" s="4" t="str">
        <f>IFERROR(IF(N(data_NoOutliers!AMN34),data_NoOutliers!AMN34,MID(data_NoOutliers!AMN34,2,99)/2),"")</f>
        <v/>
      </c>
      <c r="AZD34" s="4" t="str">
        <f>IFERROR(IF(N(data_NoOutliers!AMO34),data_NoOutliers!AMO34,MID(data_NoOutliers!AMO34,2,99)/2),"")</f>
        <v/>
      </c>
      <c r="AZE34" s="4" t="str">
        <f>IFERROR(IF(N(data_NoOutliers!AMP34),data_NoOutliers!AMP34,MID(data_NoOutliers!AMP34,2,99)/2),"")</f>
        <v/>
      </c>
      <c r="AZF34" s="4" t="str">
        <f>IFERROR(IF(N(data_NoOutliers!AMQ34),data_NoOutliers!AMQ34,MID(data_NoOutliers!AMQ34,2,99)/2),"")</f>
        <v/>
      </c>
      <c r="AZG34" s="4" t="str">
        <f>IFERROR(IF(N(data_NoOutliers!AMR34),data_NoOutliers!AMR34,MID(data_NoOutliers!AMR34,2,99)/2),"")</f>
        <v/>
      </c>
      <c r="AZH34" s="4" t="str">
        <f>IFERROR(IF(N(data_NoOutliers!AMS34),data_NoOutliers!AMS34,MID(data_NoOutliers!AMS34,2,99)/2),"")</f>
        <v/>
      </c>
      <c r="AZI34" s="4" t="str">
        <f>IFERROR(IF(N(data_NoOutliers!AMT34),data_NoOutliers!AMT34,MID(data_NoOutliers!AMT34,2,99)/2),"")</f>
        <v/>
      </c>
      <c r="AZJ34" s="4" t="str">
        <f>IFERROR(IF(N(data_NoOutliers!AMU34),data_NoOutliers!AMU34,MID(data_NoOutliers!AMU34,2,99)/2),"")</f>
        <v/>
      </c>
      <c r="AZK34" s="4" t="str">
        <f>IFERROR(IF(N(data_NoOutliers!AMV34),data_NoOutliers!AMV34,MID(data_NoOutliers!AMV34,2,99)/2),"")</f>
        <v/>
      </c>
      <c r="AZL34" s="4" t="str">
        <f>IFERROR(IF(N(data_NoOutliers!AMW34),data_NoOutliers!AMW34,MID(data_NoOutliers!AMW34,2,99)/2),"")</f>
        <v/>
      </c>
      <c r="AZM34" s="4" t="str">
        <f>IFERROR(IF(N(data_NoOutliers!AMX34),data_NoOutliers!AMX34,MID(data_NoOutliers!AMX34,2,99)/2),"")</f>
        <v/>
      </c>
      <c r="AZN34" s="4" t="str">
        <f>IFERROR(IF(N(data_NoOutliers!AMY34),data_NoOutliers!AMY34,MID(data_NoOutliers!AMY34,2,99)/2),"")</f>
        <v/>
      </c>
      <c r="AZO34" s="4" t="str">
        <f>IFERROR(IF(N(data_NoOutliers!AMZ34),data_NoOutliers!AMZ34,MID(data_NoOutliers!AMZ34,2,99)/2),"")</f>
        <v/>
      </c>
      <c r="AZP34" s="4" t="str">
        <f>IFERROR(IF(N(data_NoOutliers!ANA34),data_NoOutliers!ANA34,MID(data_NoOutliers!ANA34,2,99)/2),"")</f>
        <v/>
      </c>
      <c r="AZQ34" s="4" t="str">
        <f>IFERROR(IF(N(data_NoOutliers!ANB34),data_NoOutliers!ANB34,MID(data_NoOutliers!ANB34,2,99)/2),"")</f>
        <v/>
      </c>
      <c r="AZR34" s="4" t="str">
        <f>IFERROR(IF(N(data_NoOutliers!ANC34),data_NoOutliers!ANC34,MID(data_NoOutliers!ANC34,2,99)/2),"")</f>
        <v/>
      </c>
      <c r="AZS34" s="4" t="str">
        <f>IFERROR(IF(N(data_NoOutliers!AND34),data_NoOutliers!AND34,MID(data_NoOutliers!AND34,2,99)/2),"")</f>
        <v/>
      </c>
      <c r="AZT34" s="4" t="str">
        <f>IFERROR(IF(N(data_NoOutliers!ANE34),data_NoOutliers!ANE34,MID(data_NoOutliers!ANE34,2,99)/2),"")</f>
        <v/>
      </c>
      <c r="AZU34" s="4" t="str">
        <f>IFERROR(IF(N(data_NoOutliers!ANF34),data_NoOutliers!ANF34,MID(data_NoOutliers!ANF34,2,99)/2),"")</f>
        <v/>
      </c>
      <c r="AZV34" s="4" t="str">
        <f>IFERROR(IF(N(data_NoOutliers!ANG34),data_NoOutliers!ANG34,MID(data_NoOutliers!ANG34,2,99)/2),"")</f>
        <v/>
      </c>
      <c r="AZW34" s="4" t="str">
        <f>IFERROR(IF(N(data_NoOutliers!ANH34),data_NoOutliers!ANH34,MID(data_NoOutliers!ANH34,2,99)/2),"")</f>
        <v/>
      </c>
      <c r="AZX34" s="4" t="str">
        <f>IFERROR(IF(N(data_NoOutliers!ANI34),data_NoOutliers!ANI34,MID(data_NoOutliers!ANI34,2,99)/2),"")</f>
        <v/>
      </c>
      <c r="AZY34" s="4" t="str">
        <f>IFERROR(IF(N(data_NoOutliers!ANJ34),data_NoOutliers!ANJ34,MID(data_NoOutliers!ANJ34,2,99)/2),"")</f>
        <v/>
      </c>
      <c r="AZZ34" s="4" t="str">
        <f>IFERROR(IF(N(data_NoOutliers!ANK34),data_NoOutliers!ANK34,MID(data_NoOutliers!ANK34,2,99)/2),"")</f>
        <v/>
      </c>
      <c r="BAA34" s="4" t="str">
        <f>IFERROR(IF(N(data_NoOutliers!ANL34),data_NoOutliers!ANL34,MID(data_NoOutliers!ANL34,2,99)/2),"")</f>
        <v/>
      </c>
      <c r="BAB34" s="4" t="str">
        <f>IFERROR(IF(N(data_NoOutliers!ANM34),data_NoOutliers!ANM34,MID(data_NoOutliers!ANM34,2,99)/2),"")</f>
        <v/>
      </c>
      <c r="BAC34" s="4" t="str">
        <f>IFERROR(IF(N(data_NoOutliers!ANN34),data_NoOutliers!ANN34,MID(data_NoOutliers!ANN34,2,99)/2),"")</f>
        <v/>
      </c>
      <c r="BAD34" s="4" t="str">
        <f>IFERROR(IF(N(data_NoOutliers!ANO34),data_NoOutliers!ANO34,MID(data_NoOutliers!ANO34,2,99)/2),"")</f>
        <v/>
      </c>
      <c r="BAE34" s="4" t="str">
        <f>IFERROR(IF(N(data_NoOutliers!ANP34),data_NoOutliers!ANP34,MID(data_NoOutliers!ANP34,2,99)/2),"")</f>
        <v/>
      </c>
      <c r="BAF34" s="4" t="str">
        <f>IFERROR(IF(N(data_NoOutliers!ANQ34),data_NoOutliers!ANQ34,MID(data_NoOutliers!ANQ34,2,99)/2),"")</f>
        <v/>
      </c>
      <c r="BAG34" s="4" t="str">
        <f>IFERROR(IF(N(data_NoOutliers!ANR34),data_NoOutliers!ANR34,MID(data_NoOutliers!ANR34,2,99)/2),"")</f>
        <v/>
      </c>
      <c r="BAH34" s="4" t="str">
        <f>IFERROR(IF(N(data_NoOutliers!ANS34),data_NoOutliers!ANS34,MID(data_NoOutliers!ANS34,2,99)/2),"")</f>
        <v/>
      </c>
      <c r="BAI34" s="4" t="str">
        <f>IFERROR(IF(N(data_NoOutliers!ANT34),data_NoOutliers!ANT34,MID(data_NoOutliers!ANT34,2,99)/2),"")</f>
        <v/>
      </c>
      <c r="BAJ34" s="4" t="str">
        <f>IFERROR(IF(N(data_NoOutliers!ANU34),data_NoOutliers!ANU34,MID(data_NoOutliers!ANU34,2,99)/2),"")</f>
        <v/>
      </c>
      <c r="BAK34" s="4" t="str">
        <f>IFERROR(IF(N(data_NoOutliers!ANV34),data_NoOutliers!ANV34,MID(data_NoOutliers!ANV34,2,99)/2),"")</f>
        <v/>
      </c>
      <c r="BAL34" s="4" t="str">
        <f>IFERROR(IF(N(data_NoOutliers!ANW34),data_NoOutliers!ANW34,MID(data_NoOutliers!ANW34,2,99)/2),"")</f>
        <v/>
      </c>
      <c r="BAM34" s="4" t="str">
        <f>IFERROR(IF(N(data_NoOutliers!ANX34),data_NoOutliers!ANX34,MID(data_NoOutliers!ANX34,2,99)/2),"")</f>
        <v/>
      </c>
      <c r="BAN34" s="4" t="str">
        <f>IFERROR(IF(N(data_NoOutliers!ANY34),data_NoOutliers!ANY34,MID(data_NoOutliers!ANY34,2,99)/2),"")</f>
        <v/>
      </c>
      <c r="BAO34" s="4" t="str">
        <f>IFERROR(IF(N(data_NoOutliers!ANZ34),data_NoOutliers!ANZ34,MID(data_NoOutliers!ANZ34,2,99)/2),"")</f>
        <v/>
      </c>
      <c r="BAP34" s="4" t="str">
        <f>IFERROR(IF(N(data_NoOutliers!AOA34),data_NoOutliers!AOA34,MID(data_NoOutliers!AOA34,2,99)/2),"")</f>
        <v/>
      </c>
      <c r="BAQ34" s="4" t="str">
        <f>IFERROR(IF(N(data_NoOutliers!AOB34),data_NoOutliers!AOB34,MID(data_NoOutliers!AOB34,2,99)/2),"")</f>
        <v/>
      </c>
      <c r="BAR34" s="4" t="str">
        <f>IFERROR(IF(N(data_NoOutliers!AOC34),data_NoOutliers!AOC34,MID(data_NoOutliers!AOC34,2,99)/2),"")</f>
        <v/>
      </c>
      <c r="BAS34" s="4" t="str">
        <f>IFERROR(IF(N(data_NoOutliers!AOD34),data_NoOutliers!AOD34,MID(data_NoOutliers!AOD34,2,99)/2),"")</f>
        <v/>
      </c>
      <c r="BAT34" s="4" t="str">
        <f>IFERROR(IF(N(data_NoOutliers!AOE34),data_NoOutliers!AOE34,MID(data_NoOutliers!AOE34,2,99)/2),"")</f>
        <v/>
      </c>
      <c r="BAU34" s="4" t="str">
        <f>IFERROR(IF(N(data_NoOutliers!AOF34),data_NoOutliers!AOF34,MID(data_NoOutliers!AOF34,2,99)/2),"")</f>
        <v/>
      </c>
      <c r="BAV34" s="4" t="str">
        <f>IFERROR(IF(N(data_NoOutliers!AOG34),data_NoOutliers!AOG34,MID(data_NoOutliers!AOG34,2,99)/2),"")</f>
        <v/>
      </c>
      <c r="BAW34" s="4" t="str">
        <f>IFERROR(IF(N(data_NoOutliers!AOH34),data_NoOutliers!AOH34,MID(data_NoOutliers!AOH34,2,99)/2),"")</f>
        <v/>
      </c>
      <c r="BAX34" s="4" t="str">
        <f>IFERROR(IF(N(data_NoOutliers!AOI34),data_NoOutliers!AOI34,MID(data_NoOutliers!AOI34,2,99)/2),"")</f>
        <v/>
      </c>
      <c r="BAY34" s="4" t="str">
        <f>IFERROR(IF(N(data_NoOutliers!AOJ34),data_NoOutliers!AOJ34,MID(data_NoOutliers!AOJ34,2,99)/2),"")</f>
        <v/>
      </c>
      <c r="BAZ34" s="4" t="str">
        <f>IFERROR(IF(N(data_NoOutliers!AOK34),data_NoOutliers!AOK34,MID(data_NoOutliers!AOK34,2,99)/2),"")</f>
        <v/>
      </c>
      <c r="BBA34" s="4" t="str">
        <f>IFERROR(IF(N(data_NoOutliers!AOL34),data_NoOutliers!AOL34,MID(data_NoOutliers!AOL34,2,99)/2),"")</f>
        <v/>
      </c>
      <c r="BBB34" s="4" t="str">
        <f>IFERROR(IF(N(data_NoOutliers!AOM34),data_NoOutliers!AOM34,MID(data_NoOutliers!AOM34,2,99)/2),"")</f>
        <v/>
      </c>
      <c r="BBC34" s="4" t="str">
        <f>IFERROR(IF(N(data_NoOutliers!AON34),data_NoOutliers!AON34,MID(data_NoOutliers!AON34,2,99)/2),"")</f>
        <v/>
      </c>
      <c r="BBD34" s="4" t="str">
        <f>IFERROR(IF(N(data_NoOutliers!AOO34),data_NoOutliers!AOO34,MID(data_NoOutliers!AOO34,2,99)/2),"")</f>
        <v/>
      </c>
      <c r="BBE34" s="4" t="str">
        <f>IFERROR(IF(N(data_NoOutliers!AOP34),data_NoOutliers!AOP34,MID(data_NoOutliers!AOP34,2,99)/2),"")</f>
        <v/>
      </c>
      <c r="BBF34" s="4" t="str">
        <f>IFERROR(IF(N(data_NoOutliers!AOQ34),data_NoOutliers!AOQ34,MID(data_NoOutliers!AOQ34,2,99)/2),"")</f>
        <v/>
      </c>
      <c r="BBG34" s="4" t="str">
        <f>IFERROR(IF(N(data_NoOutliers!AOR34),data_NoOutliers!AOR34,MID(data_NoOutliers!AOR34,2,99)/2),"")</f>
        <v/>
      </c>
      <c r="BBH34" s="4" t="str">
        <f>IFERROR(IF(N(data_NoOutliers!AOS34),data_NoOutliers!AOS34,MID(data_NoOutliers!AOS34,2,99)/2),"")</f>
        <v/>
      </c>
      <c r="BBI34" s="4" t="str">
        <f>IFERROR(IF(N(data_NoOutliers!AOT34),data_NoOutliers!AOT34,MID(data_NoOutliers!AOT34,2,99)/2),"")</f>
        <v/>
      </c>
      <c r="BBJ34" s="4" t="str">
        <f>IFERROR(IF(N(data_NoOutliers!AOU34),data_NoOutliers!AOU34,MID(data_NoOutliers!AOU34,2,99)/2),"")</f>
        <v/>
      </c>
      <c r="BBK34" s="4" t="str">
        <f>IFERROR(IF(N(data_NoOutliers!AOV34),data_NoOutliers!AOV34,MID(data_NoOutliers!AOV34,2,99)/2),"")</f>
        <v/>
      </c>
      <c r="BBL34" s="4" t="str">
        <f>IFERROR(IF(N(data_NoOutliers!AOW34),data_NoOutliers!AOW34,MID(data_NoOutliers!AOW34,2,99)/2),"")</f>
        <v/>
      </c>
      <c r="BBM34" s="4" t="str">
        <f>IFERROR(IF(N(data_NoOutliers!AOX34),data_NoOutliers!AOX34,MID(data_NoOutliers!AOX34,2,99)/2),"")</f>
        <v/>
      </c>
      <c r="BBN34" s="4" t="str">
        <f>IFERROR(IF(N(data_NoOutliers!AOY34),data_NoOutliers!AOY34,MID(data_NoOutliers!AOY34,2,99)/2),"")</f>
        <v/>
      </c>
      <c r="BBO34" s="4" t="str">
        <f>IFERROR(IF(N(data_NoOutliers!AOZ34),data_NoOutliers!AOZ34,MID(data_NoOutliers!AOZ34,2,99)/2),"")</f>
        <v/>
      </c>
      <c r="BBP34" s="4" t="str">
        <f>IFERROR(IF(N(data_NoOutliers!APA34),data_NoOutliers!APA34,MID(data_NoOutliers!APA34,2,99)/2),"")</f>
        <v/>
      </c>
      <c r="BBQ34" s="4" t="str">
        <f>IFERROR(IF(N(data_NoOutliers!APB34),data_NoOutliers!APB34,MID(data_NoOutliers!APB34,2,99)/2),"")</f>
        <v/>
      </c>
      <c r="BBR34" s="4" t="str">
        <f>IFERROR(IF(N(data_NoOutliers!APC34),data_NoOutliers!APC34,MID(data_NoOutliers!APC34,2,99)/2),"")</f>
        <v/>
      </c>
      <c r="BBS34" s="4" t="str">
        <f>IFERROR(IF(N(data_NoOutliers!APD34),data_NoOutliers!APD34,MID(data_NoOutliers!APD34,2,99)/2),"")</f>
        <v/>
      </c>
      <c r="BBT34" s="4" t="str">
        <f>IFERROR(IF(N(data_NoOutliers!APE34),data_NoOutliers!APE34,MID(data_NoOutliers!APE34,2,99)/2),"")</f>
        <v/>
      </c>
      <c r="BBU34" s="4" t="str">
        <f>IFERROR(IF(N(data_NoOutliers!APF34),data_NoOutliers!APF34,MID(data_NoOutliers!APF34,2,99)/2),"")</f>
        <v/>
      </c>
      <c r="BBV34" s="4" t="str">
        <f>IFERROR(IF(N(data_NoOutliers!APG34),data_NoOutliers!APG34,MID(data_NoOutliers!APG34,2,99)/2),"")</f>
        <v/>
      </c>
      <c r="BBW34" s="4" t="str">
        <f>IFERROR(IF(N(data_NoOutliers!APH34),data_NoOutliers!APH34,MID(data_NoOutliers!APH34,2,99)/2),"")</f>
        <v/>
      </c>
      <c r="BBX34" s="4" t="str">
        <f>IFERROR(IF(N(data_NoOutliers!API34),data_NoOutliers!API34,MID(data_NoOutliers!API34,2,99)/2),"")</f>
        <v/>
      </c>
      <c r="BBY34" s="4" t="str">
        <f>IFERROR(IF(N(data_NoOutliers!APJ34),data_NoOutliers!APJ34,MID(data_NoOutliers!APJ34,2,99)/2),"")</f>
        <v/>
      </c>
      <c r="BBZ34" s="4" t="str">
        <f>IFERROR(IF(N(data_NoOutliers!APK34),data_NoOutliers!APK34,MID(data_NoOutliers!APK34,2,99)/2),"")</f>
        <v/>
      </c>
      <c r="BCA34" s="4" t="str">
        <f>IFERROR(IF(N(data_NoOutliers!APL34),data_NoOutliers!APL34,MID(data_NoOutliers!APL34,2,99)/2),"")</f>
        <v/>
      </c>
      <c r="BCB34" s="4" t="str">
        <f>IFERROR(IF(N(data_NoOutliers!APM34),data_NoOutliers!APM34,MID(data_NoOutliers!APM34,2,99)/2),"")</f>
        <v/>
      </c>
      <c r="BCC34" s="4" t="str">
        <f>IFERROR(IF(N(data_NoOutliers!APN34),data_NoOutliers!APN34,MID(data_NoOutliers!APN34,2,99)/2),"")</f>
        <v/>
      </c>
      <c r="BCD34" s="4" t="str">
        <f>IFERROR(IF(N(data_NoOutliers!APO34),data_NoOutliers!APO34,MID(data_NoOutliers!APO34,2,99)/2),"")</f>
        <v/>
      </c>
      <c r="BCE34" s="4" t="str">
        <f>IFERROR(IF(N(data_NoOutliers!APP34),data_NoOutliers!APP34,MID(data_NoOutliers!APP34,2,99)/2),"")</f>
        <v/>
      </c>
      <c r="BCF34" s="4" t="str">
        <f>IFERROR(IF(N(data_NoOutliers!APQ34),data_NoOutliers!APQ34,MID(data_NoOutliers!APQ34,2,99)/2),"")</f>
        <v/>
      </c>
      <c r="BCG34" s="4" t="str">
        <f>IFERROR(IF(N(data_NoOutliers!APR34),data_NoOutliers!APR34,MID(data_NoOutliers!APR34,2,99)/2),"")</f>
        <v/>
      </c>
      <c r="BCH34" s="4" t="str">
        <f>IFERROR(IF(N(data_NoOutliers!APS34),data_NoOutliers!APS34,MID(data_NoOutliers!APS34,2,99)/2),"")</f>
        <v/>
      </c>
      <c r="BCI34" s="4" t="str">
        <f>IFERROR(IF(N(data_NoOutliers!APT34),data_NoOutliers!APT34,MID(data_NoOutliers!APT34,2,99)/2),"")</f>
        <v/>
      </c>
      <c r="BCJ34" s="4" t="str">
        <f>IFERROR(IF(N(data_NoOutliers!APU34),data_NoOutliers!APU34,MID(data_NoOutliers!APU34,2,99)/2),"")</f>
        <v/>
      </c>
      <c r="BCK34" s="4" t="str">
        <f>IFERROR(IF(N(data_NoOutliers!APV34),data_NoOutliers!APV34,MID(data_NoOutliers!APV34,2,99)/2),"")</f>
        <v/>
      </c>
      <c r="BCL34" s="4" t="str">
        <f>IFERROR(IF(N(data_NoOutliers!APW34),data_NoOutliers!APW34,MID(data_NoOutliers!APW34,2,99)/2),"")</f>
        <v/>
      </c>
      <c r="BCM34" s="4" t="str">
        <f>IFERROR(IF(N(data_NoOutliers!APX34),data_NoOutliers!APX34,MID(data_NoOutliers!APX34,2,99)/2),"")</f>
        <v/>
      </c>
      <c r="BCN34" s="4" t="str">
        <f>IFERROR(IF(N(data_NoOutliers!APY34),data_NoOutliers!APY34,MID(data_NoOutliers!APY34,2,99)/2),"")</f>
        <v/>
      </c>
      <c r="BCO34" s="4" t="str">
        <f>IFERROR(IF(N(data_NoOutliers!APZ34),data_NoOutliers!APZ34,MID(data_NoOutliers!APZ34,2,99)/2),"")</f>
        <v/>
      </c>
      <c r="BCP34" s="4" t="str">
        <f>IFERROR(IF(N(data_NoOutliers!AQA34),data_NoOutliers!AQA34,MID(data_NoOutliers!AQA34,2,99)/2),"")</f>
        <v/>
      </c>
      <c r="BCQ34" s="4" t="str">
        <f>IFERROR(IF(N(data_NoOutliers!AQB34),data_NoOutliers!AQB34,MID(data_NoOutliers!AQB34,2,99)/2),"")</f>
        <v/>
      </c>
      <c r="BCR34" s="4" t="str">
        <f>IFERROR(IF(N(data_NoOutliers!AQC34),data_NoOutliers!AQC34,MID(data_NoOutliers!AQC34,2,99)/2),"")</f>
        <v/>
      </c>
      <c r="BCS34" s="4" t="str">
        <f>IFERROR(IF(N(data_NoOutliers!AQD34),data_NoOutliers!AQD34,MID(data_NoOutliers!AQD34,2,99)/2),"")</f>
        <v/>
      </c>
      <c r="BCT34" s="4" t="str">
        <f>IFERROR(IF(N(data_NoOutliers!AQE34),data_NoOutliers!AQE34,MID(data_NoOutliers!AQE34,2,99)/2),"")</f>
        <v/>
      </c>
      <c r="BCU34" s="4" t="str">
        <f>IFERROR(IF(N(data_NoOutliers!AQF34),data_NoOutliers!AQF34,MID(data_NoOutliers!AQF34,2,99)/2),"")</f>
        <v/>
      </c>
      <c r="BCV34" s="4" t="str">
        <f>IFERROR(IF(N(data_NoOutliers!AQG34),data_NoOutliers!AQG34,MID(data_NoOutliers!AQG34,2,99)/2),"")</f>
        <v/>
      </c>
      <c r="BCW34" s="4" t="str">
        <f>IFERROR(IF(N(data_NoOutliers!AQH34),data_NoOutliers!AQH34,MID(data_NoOutliers!AQH34,2,99)/2),"")</f>
        <v/>
      </c>
      <c r="BCX34" s="4" t="str">
        <f>IFERROR(IF(N(data_NoOutliers!AQI34),data_NoOutliers!AQI34,MID(data_NoOutliers!AQI34,2,99)/2),"")</f>
        <v/>
      </c>
      <c r="BCY34" s="4" t="str">
        <f>IFERROR(IF(N(data_NoOutliers!AQJ34),data_NoOutliers!AQJ34,MID(data_NoOutliers!AQJ34,2,99)/2),"")</f>
        <v/>
      </c>
      <c r="BCZ34" s="4" t="str">
        <f>IFERROR(IF(N(data_NoOutliers!AQK34),data_NoOutliers!AQK34,MID(data_NoOutliers!AQK34,2,99)/2),"")</f>
        <v/>
      </c>
      <c r="BDA34" s="4" t="str">
        <f>IFERROR(IF(N(data_NoOutliers!AQL34),data_NoOutliers!AQL34,MID(data_NoOutliers!AQL34,2,99)/2),"")</f>
        <v/>
      </c>
      <c r="BDB34" s="4" t="str">
        <f>IFERROR(IF(N(data_NoOutliers!AQM34),data_NoOutliers!AQM34,MID(data_NoOutliers!AQM34,2,99)/2),"")</f>
        <v/>
      </c>
      <c r="BDC34" s="4" t="str">
        <f>IFERROR(IF(N(data_NoOutliers!AQN34),data_NoOutliers!AQN34,MID(data_NoOutliers!AQN34,2,99)/2),"")</f>
        <v/>
      </c>
      <c r="BDD34" s="4" t="str">
        <f>IFERROR(IF(N(data_NoOutliers!AQO34),data_NoOutliers!AQO34,MID(data_NoOutliers!AQO34,2,99)/2),"")</f>
        <v/>
      </c>
      <c r="BDE34" s="4" t="str">
        <f>IFERROR(IF(N(data_NoOutliers!AQP34),data_NoOutliers!AQP34,MID(data_NoOutliers!AQP34,2,99)/2),"")</f>
        <v/>
      </c>
      <c r="BDF34" s="4" t="str">
        <f>IFERROR(IF(N(data_NoOutliers!AQQ34),data_NoOutliers!AQQ34,MID(data_NoOutliers!AQQ34,2,99)/2),"")</f>
        <v/>
      </c>
      <c r="BDG34" s="4" t="str">
        <f>IFERROR(IF(N(data_NoOutliers!AQR34),data_NoOutliers!AQR34,MID(data_NoOutliers!AQR34,2,99)/2),"")</f>
        <v/>
      </c>
      <c r="BDH34" s="4" t="str">
        <f>IFERROR(IF(N(data_NoOutliers!AQS34),data_NoOutliers!AQS34,MID(data_NoOutliers!AQS34,2,99)/2),"")</f>
        <v/>
      </c>
      <c r="BDI34" s="4" t="str">
        <f>IFERROR(IF(N(data_NoOutliers!AQT34),data_NoOutliers!AQT34,MID(data_NoOutliers!AQT34,2,99)/2),"")</f>
        <v/>
      </c>
      <c r="BDJ34" s="4" t="str">
        <f>IFERROR(IF(N(data_NoOutliers!AQU34),data_NoOutliers!AQU34,MID(data_NoOutliers!AQU34,2,99)/2),"")</f>
        <v/>
      </c>
      <c r="BDK34" s="4" t="str">
        <f>IFERROR(IF(N(data_NoOutliers!AQV34),data_NoOutliers!AQV34,MID(data_NoOutliers!AQV34,2,99)/2),"")</f>
        <v/>
      </c>
      <c r="BDL34" s="4" t="str">
        <f>IFERROR(IF(N(data_NoOutliers!AQW34),data_NoOutliers!AQW34,MID(data_NoOutliers!AQW34,2,99)/2),"")</f>
        <v/>
      </c>
      <c r="BDM34" s="4" t="str">
        <f>IFERROR(IF(N(data_NoOutliers!AQX34),data_NoOutliers!AQX34,MID(data_NoOutliers!AQX34,2,99)/2),"")</f>
        <v/>
      </c>
      <c r="BDN34" s="4" t="str">
        <f>IFERROR(IF(N(data_NoOutliers!AQY34),data_NoOutliers!AQY34,MID(data_NoOutliers!AQY34,2,99)/2),"")</f>
        <v/>
      </c>
      <c r="BDO34" s="4" t="str">
        <f>IFERROR(IF(N(data_NoOutliers!AQZ34),data_NoOutliers!AQZ34,MID(data_NoOutliers!AQZ34,2,99)/2),"")</f>
        <v/>
      </c>
      <c r="BDP34" s="4" t="str">
        <f>IFERROR(IF(N(data_NoOutliers!ARA34),data_NoOutliers!ARA34,MID(data_NoOutliers!ARA34,2,99)/2),"")</f>
        <v/>
      </c>
      <c r="BDQ34" s="4" t="str">
        <f>IFERROR(IF(N(data_NoOutliers!ARB34),data_NoOutliers!ARB34,MID(data_NoOutliers!ARB34,2,99)/2),"")</f>
        <v/>
      </c>
      <c r="BDR34" s="4" t="str">
        <f>IFERROR(IF(N(data_NoOutliers!ARC34),data_NoOutliers!ARC34,MID(data_NoOutliers!ARC34,2,99)/2),"")</f>
        <v/>
      </c>
      <c r="BDS34" s="4" t="str">
        <f>IFERROR(IF(N(data_NoOutliers!ARD34),data_NoOutliers!ARD34,MID(data_NoOutliers!ARD34,2,99)/2),"")</f>
        <v/>
      </c>
      <c r="BDT34" s="4" t="str">
        <f>IFERROR(IF(N(data_NoOutliers!ARE34),data_NoOutliers!ARE34,MID(data_NoOutliers!ARE34,2,99)/2),"")</f>
        <v/>
      </c>
      <c r="BDU34" s="4" t="str">
        <f>IFERROR(IF(N(data_NoOutliers!ARF34),data_NoOutliers!ARF34,MID(data_NoOutliers!ARF34,2,99)/2),"")</f>
        <v/>
      </c>
      <c r="BDV34" s="4" t="str">
        <f>IFERROR(IF(N(data_NoOutliers!ARG34),data_NoOutliers!ARG34,MID(data_NoOutliers!ARG34,2,99)/2),"")</f>
        <v/>
      </c>
      <c r="BDW34" s="4" t="str">
        <f>IFERROR(IF(N(data_NoOutliers!ARH34),data_NoOutliers!ARH34,MID(data_NoOutliers!ARH34,2,99)/2),"")</f>
        <v/>
      </c>
      <c r="BDX34" s="4" t="str">
        <f>IFERROR(IF(N(data_NoOutliers!ARI34),data_NoOutliers!ARI34,MID(data_NoOutliers!ARI34,2,99)/2),"")</f>
        <v/>
      </c>
      <c r="BDY34" s="4" t="str">
        <f>IFERROR(IF(N(data_NoOutliers!ARJ34),data_NoOutliers!ARJ34,MID(data_NoOutliers!ARJ34,2,99)/2),"")</f>
        <v/>
      </c>
      <c r="BDZ34" s="4" t="str">
        <f>IFERROR(IF(N(data_NoOutliers!ARK34),data_NoOutliers!ARK34,MID(data_NoOutliers!ARK34,2,99)/2),"")</f>
        <v/>
      </c>
      <c r="BEA34" s="4" t="str">
        <f>IFERROR(IF(N(data_NoOutliers!ARL34),data_NoOutliers!ARL34,MID(data_NoOutliers!ARL34,2,99)/2),"")</f>
        <v/>
      </c>
      <c r="BEB34" s="4" t="str">
        <f>IFERROR(IF(N(data_NoOutliers!ARM34),data_NoOutliers!ARM34,MID(data_NoOutliers!ARM34,2,99)/2),"")</f>
        <v/>
      </c>
      <c r="BEC34" s="4" t="str">
        <f>IFERROR(IF(N(data_NoOutliers!ARN34),data_NoOutliers!ARN34,MID(data_NoOutliers!ARN34,2,99)/2),"")</f>
        <v/>
      </c>
      <c r="BED34" s="4" t="str">
        <f>IFERROR(IF(N(data_NoOutliers!ARO34),data_NoOutliers!ARO34,MID(data_NoOutliers!ARO34,2,99)/2),"")</f>
        <v/>
      </c>
      <c r="BEE34" s="4" t="str">
        <f>IFERROR(IF(N(data_NoOutliers!ARP34),data_NoOutliers!ARP34,MID(data_NoOutliers!ARP34,2,99)/2),"")</f>
        <v/>
      </c>
      <c r="BEF34" s="4" t="str">
        <f>IFERROR(IF(N(data_NoOutliers!ARQ34),data_NoOutliers!ARQ34,MID(data_NoOutliers!ARQ34,2,99)/2),"")</f>
        <v/>
      </c>
      <c r="BEG34" s="4" t="str">
        <f>IFERROR(IF(N(data_NoOutliers!ARR34),data_NoOutliers!ARR34,MID(data_NoOutliers!ARR34,2,99)/2),"")</f>
        <v/>
      </c>
      <c r="BEH34" s="4" t="str">
        <f>IFERROR(IF(N(data_NoOutliers!ARS34),data_NoOutliers!ARS34,MID(data_NoOutliers!ARS34,2,99)/2),"")</f>
        <v/>
      </c>
      <c r="BEI34" s="4" t="str">
        <f>IFERROR(IF(N(data_NoOutliers!ART34),data_NoOutliers!ART34,MID(data_NoOutliers!ART34,2,99)/2),"")</f>
        <v/>
      </c>
      <c r="BEJ34" s="4" t="str">
        <f>IFERROR(IF(N(data_NoOutliers!ARU34),data_NoOutliers!ARU34,MID(data_NoOutliers!ARU34,2,99)/2),"")</f>
        <v/>
      </c>
      <c r="BEK34" s="4" t="str">
        <f>IFERROR(IF(N(data_NoOutliers!ARV34),data_NoOutliers!ARV34,MID(data_NoOutliers!ARV34,2,99)/2),"")</f>
        <v/>
      </c>
      <c r="BEL34" s="4" t="str">
        <f>IFERROR(IF(N(data_NoOutliers!ARW34),data_NoOutliers!ARW34,MID(data_NoOutliers!ARW34,2,99)/2),"")</f>
        <v/>
      </c>
      <c r="BEM34" s="4" t="str">
        <f>IFERROR(IF(N(data_NoOutliers!ARX34),data_NoOutliers!ARX34,MID(data_NoOutliers!ARX34,2,99)/2),"")</f>
        <v/>
      </c>
      <c r="BEN34" s="4" t="str">
        <f>IFERROR(IF(N(data_NoOutliers!ARY34),data_NoOutliers!ARY34,MID(data_NoOutliers!ARY34,2,99)/2),"")</f>
        <v/>
      </c>
      <c r="BEO34" s="4" t="str">
        <f>IFERROR(IF(N(data_NoOutliers!ARZ34),data_NoOutliers!ARZ34,MID(data_NoOutliers!ARZ34,2,99)/2),"")</f>
        <v/>
      </c>
      <c r="BEP34" s="4" t="str">
        <f>IFERROR(IF(N(data_NoOutliers!ASA34),data_NoOutliers!ASA34,MID(data_NoOutliers!ASA34,2,99)/2),"")</f>
        <v/>
      </c>
      <c r="BEQ34" s="4" t="str">
        <f>IFERROR(IF(N(data_NoOutliers!ASB34),data_NoOutliers!ASB34,MID(data_NoOutliers!ASB34,2,99)/2),"")</f>
        <v/>
      </c>
      <c r="BER34" s="4" t="str">
        <f>IFERROR(IF(N(data_NoOutliers!ASC34),data_NoOutliers!ASC34,MID(data_NoOutliers!ASC34,2,99)/2),"")</f>
        <v/>
      </c>
      <c r="BES34" s="4" t="str">
        <f>IFERROR(IF(N(data_NoOutliers!ASD34),data_NoOutliers!ASD34,MID(data_NoOutliers!ASD34,2,99)/2),"")</f>
        <v/>
      </c>
      <c r="BET34" s="4" t="str">
        <f>IFERROR(IF(N(data_NoOutliers!ASE34),data_NoOutliers!ASE34,MID(data_NoOutliers!ASE34,2,99)/2),"")</f>
        <v/>
      </c>
      <c r="BEU34" s="4" t="str">
        <f>IFERROR(IF(N(data_NoOutliers!ASF34),data_NoOutliers!ASF34,MID(data_NoOutliers!ASF34,2,99)/2),"")</f>
        <v/>
      </c>
      <c r="BEV34" s="4" t="str">
        <f>IFERROR(IF(N(data_NoOutliers!ASG34),data_NoOutliers!ASG34,MID(data_NoOutliers!ASG34,2,99)/2),"")</f>
        <v/>
      </c>
      <c r="BEW34" s="4" t="str">
        <f>IFERROR(IF(N(data_NoOutliers!ASH34),data_NoOutliers!ASH34,MID(data_NoOutliers!ASH34,2,99)/2),"")</f>
        <v/>
      </c>
      <c r="BEX34" s="4" t="str">
        <f>IFERROR(IF(N(data_NoOutliers!ASI34),data_NoOutliers!ASI34,MID(data_NoOutliers!ASI34,2,99)/2),"")</f>
        <v/>
      </c>
      <c r="BEY34" s="4" t="str">
        <f>IFERROR(IF(N(data_NoOutliers!ASJ34),data_NoOutliers!ASJ34,MID(data_NoOutliers!ASJ34,2,99)/2),"")</f>
        <v/>
      </c>
      <c r="BEZ34" s="4" t="str">
        <f>IFERROR(IF(N(data_NoOutliers!ASK34),data_NoOutliers!ASK34,MID(data_NoOutliers!ASK34,2,99)/2),"")</f>
        <v/>
      </c>
      <c r="BFA34" s="4" t="str">
        <f>IFERROR(IF(N(data_NoOutliers!ASL34),data_NoOutliers!ASL34,MID(data_NoOutliers!ASL34,2,99)/2),"")</f>
        <v/>
      </c>
      <c r="BFB34" s="4" t="str">
        <f>IFERROR(IF(N(data_NoOutliers!ASM34),data_NoOutliers!ASM34,MID(data_NoOutliers!ASM34,2,99)/2),"")</f>
        <v/>
      </c>
      <c r="BFC34" s="4" t="str">
        <f>IFERROR(IF(N(data_NoOutliers!ASN34),data_NoOutliers!ASN34,MID(data_NoOutliers!ASN34,2,99)/2),"")</f>
        <v/>
      </c>
      <c r="BFD34" s="4" t="str">
        <f>IFERROR(IF(N(data_NoOutliers!ASO34),data_NoOutliers!ASO34,MID(data_NoOutliers!ASO34,2,99)/2),"")</f>
        <v/>
      </c>
      <c r="BFE34" s="4" t="str">
        <f>IFERROR(IF(N(data_NoOutliers!ASP34),data_NoOutliers!ASP34,MID(data_NoOutliers!ASP34,2,99)/2),"")</f>
        <v/>
      </c>
      <c r="BFF34" s="4" t="str">
        <f>IFERROR(IF(N(data_NoOutliers!ASQ34),data_NoOutliers!ASQ34,MID(data_NoOutliers!ASQ34,2,99)/2),"")</f>
        <v/>
      </c>
      <c r="BFG34" s="4" t="str">
        <f>IFERROR(IF(N(data_NoOutliers!ASR34),data_NoOutliers!ASR34,MID(data_NoOutliers!ASR34,2,99)/2),"")</f>
        <v/>
      </c>
      <c r="BFH34" s="4" t="str">
        <f>IFERROR(IF(N(data_NoOutliers!ASS34),data_NoOutliers!ASS34,MID(data_NoOutliers!ASS34,2,99)/2),"")</f>
        <v/>
      </c>
      <c r="BFI34" s="4" t="str">
        <f>IFERROR(IF(N(data_NoOutliers!AST34),data_NoOutliers!AST34,MID(data_NoOutliers!AST34,2,99)/2),"")</f>
        <v/>
      </c>
      <c r="BFJ34" s="4" t="str">
        <f>IFERROR(IF(N(data_NoOutliers!ASU34),data_NoOutliers!ASU34,MID(data_NoOutliers!ASU34,2,99)/2),"")</f>
        <v/>
      </c>
      <c r="BFK34" s="4" t="str">
        <f>IFERROR(IF(N(data_NoOutliers!ASV34),data_NoOutliers!ASV34,MID(data_NoOutliers!ASV34,2,99)/2),"")</f>
        <v/>
      </c>
      <c r="BFL34" s="4" t="str">
        <f>IFERROR(IF(N(data_NoOutliers!ASW34),data_NoOutliers!ASW34,MID(data_NoOutliers!ASW34,2,99)/2),"")</f>
        <v/>
      </c>
      <c r="BFM34" s="4" t="str">
        <f>IFERROR(IF(N(data_NoOutliers!ASX34),data_NoOutliers!ASX34,MID(data_NoOutliers!ASX34,2,99)/2),"")</f>
        <v/>
      </c>
      <c r="BFN34" s="4" t="str">
        <f>IFERROR(IF(N(data_NoOutliers!ASY34),data_NoOutliers!ASY34,MID(data_NoOutliers!ASY34,2,99)/2),"")</f>
        <v/>
      </c>
      <c r="BFO34" s="4" t="str">
        <f>IFERROR(IF(N(data_NoOutliers!ASZ34),data_NoOutliers!ASZ34,MID(data_NoOutliers!ASZ34,2,99)/2),"")</f>
        <v/>
      </c>
      <c r="BFP34" s="4" t="str">
        <f>IFERROR(IF(N(data_NoOutliers!ATA34),data_NoOutliers!ATA34,MID(data_NoOutliers!ATA34,2,99)/2),"")</f>
        <v/>
      </c>
      <c r="BFQ34" s="4" t="str">
        <f>IFERROR(IF(N(data_NoOutliers!ATB34),data_NoOutliers!ATB34,MID(data_NoOutliers!ATB34,2,99)/2),"")</f>
        <v/>
      </c>
      <c r="BFR34" s="4" t="str">
        <f>IFERROR(IF(N(data_NoOutliers!ATC34),data_NoOutliers!ATC34,MID(data_NoOutliers!ATC34,2,99)/2),"")</f>
        <v/>
      </c>
      <c r="BFS34" s="4" t="str">
        <f>IFERROR(IF(N(data_NoOutliers!ATD34),data_NoOutliers!ATD34,MID(data_NoOutliers!ATD34,2,99)/2),"")</f>
        <v/>
      </c>
      <c r="BFT34" s="4" t="str">
        <f>IFERROR(IF(N(data_NoOutliers!ATE34),data_NoOutliers!ATE34,MID(data_NoOutliers!ATE34,2,99)/2),"")</f>
        <v/>
      </c>
      <c r="BFU34" s="4" t="str">
        <f>IFERROR(IF(N(data_NoOutliers!ATF34),data_NoOutliers!ATF34,MID(data_NoOutliers!ATF34,2,99)/2),"")</f>
        <v/>
      </c>
      <c r="BFV34" s="4" t="str">
        <f>IFERROR(IF(N(data_NoOutliers!ATG34),data_NoOutliers!ATG34,MID(data_NoOutliers!ATG34,2,99)/2),"")</f>
        <v/>
      </c>
      <c r="BFW34" s="4" t="str">
        <f>IFERROR(IF(N(data_NoOutliers!ATH34),data_NoOutliers!ATH34,MID(data_NoOutliers!ATH34,2,99)/2),"")</f>
        <v/>
      </c>
      <c r="BFX34" s="4" t="str">
        <f>IFERROR(IF(N(data_NoOutliers!ATI34),data_NoOutliers!ATI34,MID(data_NoOutliers!ATI34,2,99)/2),"")</f>
        <v/>
      </c>
      <c r="BFY34" s="4" t="str">
        <f>IFERROR(IF(N(data_NoOutliers!ATJ34),data_NoOutliers!ATJ34,MID(data_NoOutliers!ATJ34,2,99)/2),"")</f>
        <v/>
      </c>
      <c r="BFZ34" s="4" t="str">
        <f>IFERROR(IF(N(data_NoOutliers!ATK34),data_NoOutliers!ATK34,MID(data_NoOutliers!ATK34,2,99)/2),"")</f>
        <v/>
      </c>
      <c r="BGA34" s="4" t="str">
        <f>IFERROR(IF(N(data_NoOutliers!ATL34),data_NoOutliers!ATL34,MID(data_NoOutliers!ATL34,2,99)/2),"")</f>
        <v/>
      </c>
      <c r="BGB34" s="4" t="str">
        <f>IFERROR(IF(N(data_NoOutliers!ATM34),data_NoOutliers!ATM34,MID(data_NoOutliers!ATM34,2,99)/2),"")</f>
        <v/>
      </c>
      <c r="BGC34" s="4" t="str">
        <f>IFERROR(IF(N(data_NoOutliers!ATN34),data_NoOutliers!ATN34,MID(data_NoOutliers!ATN34,2,99)/2),"")</f>
        <v/>
      </c>
      <c r="BGD34" s="4" t="str">
        <f>IFERROR(IF(N(data_NoOutliers!ATO34),data_NoOutliers!ATO34,MID(data_NoOutliers!ATO34,2,99)/2),"")</f>
        <v/>
      </c>
      <c r="BGE34" s="4" t="str">
        <f>IFERROR(IF(N(data_NoOutliers!ATP34),data_NoOutliers!ATP34,MID(data_NoOutliers!ATP34,2,99)/2),"")</f>
        <v/>
      </c>
      <c r="BGF34" s="4" t="str">
        <f>IFERROR(IF(N(data_NoOutliers!ATQ34),data_NoOutliers!ATQ34,MID(data_NoOutliers!ATQ34,2,99)/2),"")</f>
        <v/>
      </c>
      <c r="BGG34" s="4" t="str">
        <f>IFERROR(IF(N(data_NoOutliers!ATR34),data_NoOutliers!ATR34,MID(data_NoOutliers!ATR34,2,99)/2),"")</f>
        <v/>
      </c>
      <c r="BGH34" s="4" t="str">
        <f>IFERROR(IF(N(data_NoOutliers!ATS34),data_NoOutliers!ATS34,MID(data_NoOutliers!ATS34,2,99)/2),"")</f>
        <v/>
      </c>
      <c r="BGI34" s="4" t="str">
        <f>IFERROR(IF(N(data_NoOutliers!ATT34),data_NoOutliers!ATT34,MID(data_NoOutliers!ATT34,2,99)/2),"")</f>
        <v/>
      </c>
      <c r="BGJ34" s="4" t="str">
        <f>IFERROR(IF(N(data_NoOutliers!ATU34),data_NoOutliers!ATU34,MID(data_NoOutliers!ATU34,2,99)/2),"")</f>
        <v/>
      </c>
      <c r="BGK34" s="4" t="str">
        <f>IFERROR(IF(N(data_NoOutliers!ATV34),data_NoOutliers!ATV34,MID(data_NoOutliers!ATV34,2,99)/2),"")</f>
        <v/>
      </c>
      <c r="BGL34" s="4" t="str">
        <f>IFERROR(IF(N(data_NoOutliers!ATW34),data_NoOutliers!ATW34,MID(data_NoOutliers!ATW34,2,99)/2),"")</f>
        <v/>
      </c>
      <c r="BGM34" s="4" t="str">
        <f>IFERROR(IF(N(data_NoOutliers!ATX34),data_NoOutliers!ATX34,MID(data_NoOutliers!ATX34,2,99)/2),"")</f>
        <v/>
      </c>
      <c r="BGN34" s="4" t="str">
        <f>IFERROR(IF(N(data_NoOutliers!ATY34),data_NoOutliers!ATY34,MID(data_NoOutliers!ATY34,2,99)/2),"")</f>
        <v/>
      </c>
      <c r="BGO34" s="4" t="str">
        <f>IFERROR(IF(N(data_NoOutliers!ATZ34),data_NoOutliers!ATZ34,MID(data_NoOutliers!ATZ34,2,99)/2),"")</f>
        <v/>
      </c>
      <c r="BGP34" s="4" t="str">
        <f>IFERROR(IF(N(data_NoOutliers!AUA34),data_NoOutliers!AUA34,MID(data_NoOutliers!AUA34,2,99)/2),"")</f>
        <v/>
      </c>
      <c r="BGQ34" s="4" t="str">
        <f>IFERROR(IF(N(data_NoOutliers!AUB34),data_NoOutliers!AUB34,MID(data_NoOutliers!AUB34,2,99)/2),"")</f>
        <v/>
      </c>
      <c r="BGR34" s="4" t="str">
        <f>IFERROR(IF(N(data_NoOutliers!AUC34),data_NoOutliers!AUC34,MID(data_NoOutliers!AUC34,2,99)/2),"")</f>
        <v/>
      </c>
      <c r="BGS34" s="4" t="str">
        <f>IFERROR(IF(N(data_NoOutliers!AUD34),data_NoOutliers!AUD34,MID(data_NoOutliers!AUD34,2,99)/2),"")</f>
        <v/>
      </c>
      <c r="BGT34" s="4" t="str">
        <f>IFERROR(IF(N(data_NoOutliers!AUE34),data_NoOutliers!AUE34,MID(data_NoOutliers!AUE34,2,99)/2),"")</f>
        <v/>
      </c>
      <c r="BGU34" s="4" t="str">
        <f>IFERROR(IF(N(data_NoOutliers!AUF34),data_NoOutliers!AUF34,MID(data_NoOutliers!AUF34,2,99)/2),"")</f>
        <v/>
      </c>
      <c r="BGV34" s="4" t="str">
        <f>IFERROR(IF(N(data_NoOutliers!AUG34),data_NoOutliers!AUG34,MID(data_NoOutliers!AUG34,2,99)/2),"")</f>
        <v/>
      </c>
      <c r="BGW34" s="4" t="str">
        <f>IFERROR(IF(N(data_NoOutliers!AUH34),data_NoOutliers!AUH34,MID(data_NoOutliers!AUH34,2,99)/2),"")</f>
        <v/>
      </c>
      <c r="BGX34" s="4" t="str">
        <f>IFERROR(IF(N(data_NoOutliers!AUI34),data_NoOutliers!AUI34,MID(data_NoOutliers!AUI34,2,99)/2),"")</f>
        <v/>
      </c>
      <c r="BGY34" s="4" t="str">
        <f>IFERROR(IF(N(data_NoOutliers!AUJ34),data_NoOutliers!AUJ34,MID(data_NoOutliers!AUJ34,2,99)/2),"")</f>
        <v/>
      </c>
      <c r="BGZ34" s="4" t="str">
        <f>IFERROR(IF(N(data_NoOutliers!AUK34),data_NoOutliers!AUK34,MID(data_NoOutliers!AUK34,2,99)/2),"")</f>
        <v/>
      </c>
      <c r="BHA34" s="4" t="str">
        <f>IFERROR(IF(N(data_NoOutliers!AUL34),data_NoOutliers!AUL34,MID(data_NoOutliers!AUL34,2,99)/2),"")</f>
        <v/>
      </c>
      <c r="BHB34" s="4" t="str">
        <f>IFERROR(IF(N(data_NoOutliers!AUM34),data_NoOutliers!AUM34,MID(data_NoOutliers!AUM34,2,99)/2),"")</f>
        <v/>
      </c>
      <c r="BHC34" s="4" t="str">
        <f>IFERROR(IF(N(data_NoOutliers!AUN34),data_NoOutliers!AUN34,MID(data_NoOutliers!AUN34,2,99)/2),"")</f>
        <v/>
      </c>
      <c r="BHD34" s="4" t="str">
        <f>IFERROR(IF(N(data_NoOutliers!AUO34),data_NoOutliers!AUO34,MID(data_NoOutliers!AUO34,2,99)/2),"")</f>
        <v/>
      </c>
      <c r="BHE34" s="4" t="str">
        <f>IFERROR(IF(N(data_NoOutliers!AUP34),data_NoOutliers!AUP34,MID(data_NoOutliers!AUP34,2,99)/2),"")</f>
        <v/>
      </c>
      <c r="BHF34" s="4" t="str">
        <f>IFERROR(IF(N(data_NoOutliers!AUQ34),data_NoOutliers!AUQ34,MID(data_NoOutliers!AUQ34,2,99)/2),"")</f>
        <v/>
      </c>
      <c r="BHG34" s="4" t="str">
        <f>IFERROR(IF(N(data_NoOutliers!AUR34),data_NoOutliers!AUR34,MID(data_NoOutliers!AUR34,2,99)/2),"")</f>
        <v/>
      </c>
      <c r="BHH34" s="4" t="str">
        <f>IFERROR(IF(N(data_NoOutliers!AUS34),data_NoOutliers!AUS34,MID(data_NoOutliers!AUS34,2,99)/2),"")</f>
        <v/>
      </c>
      <c r="BHI34" s="4" t="str">
        <f>IFERROR(IF(N(data_NoOutliers!AUT34),data_NoOutliers!AUT34,MID(data_NoOutliers!AUT34,2,99)/2),"")</f>
        <v/>
      </c>
      <c r="BHJ34" s="4" t="str">
        <f>IFERROR(IF(N(data_NoOutliers!AUU34),data_NoOutliers!AUU34,MID(data_NoOutliers!AUU34,2,99)/2),"")</f>
        <v/>
      </c>
      <c r="BHK34" s="4" t="str">
        <f>IFERROR(IF(N(data_NoOutliers!AUV34),data_NoOutliers!AUV34,MID(data_NoOutliers!AUV34,2,99)/2),"")</f>
        <v/>
      </c>
      <c r="BHL34" s="4" t="str">
        <f>IFERROR(IF(N(data_NoOutliers!AUW34),data_NoOutliers!AUW34,MID(data_NoOutliers!AUW34,2,99)/2),"")</f>
        <v/>
      </c>
      <c r="BHM34" s="4" t="str">
        <f>IFERROR(IF(N(data_NoOutliers!AUX34),data_NoOutliers!AUX34,MID(data_NoOutliers!AUX34,2,99)/2),"")</f>
        <v/>
      </c>
      <c r="BHN34" s="4" t="str">
        <f>IFERROR(IF(N(data_NoOutliers!AUY34),data_NoOutliers!AUY34,MID(data_NoOutliers!AUY34,2,99)/2),"")</f>
        <v/>
      </c>
      <c r="BHO34" s="4" t="str">
        <f>IFERROR(IF(N(data_NoOutliers!AUZ34),data_NoOutliers!AUZ34,MID(data_NoOutliers!AUZ34,2,99)/2),"")</f>
        <v/>
      </c>
      <c r="BHP34" s="4" t="str">
        <f>IFERROR(IF(N(data_NoOutliers!AVA34),data_NoOutliers!AVA34,MID(data_NoOutliers!AVA34,2,99)/2),"")</f>
        <v/>
      </c>
      <c r="BHQ34" s="4" t="str">
        <f>IFERROR(IF(N(data_NoOutliers!AVB34),data_NoOutliers!AVB34,MID(data_NoOutliers!AVB34,2,99)/2),"")</f>
        <v/>
      </c>
      <c r="BHR34" s="4" t="str">
        <f>IFERROR(IF(N(data_NoOutliers!AVC34),data_NoOutliers!AVC34,MID(data_NoOutliers!AVC34,2,99)/2),"")</f>
        <v/>
      </c>
      <c r="BHS34" s="4" t="str">
        <f>IFERROR(IF(N(data_NoOutliers!AVD34),data_NoOutliers!AVD34,MID(data_NoOutliers!AVD34,2,99)/2),"")</f>
        <v/>
      </c>
      <c r="BHT34" s="4" t="str">
        <f>IFERROR(IF(N(data_NoOutliers!AVE34),data_NoOutliers!AVE34,MID(data_NoOutliers!AVE34,2,99)/2),"")</f>
        <v/>
      </c>
      <c r="BHU34" s="4" t="str">
        <f>IFERROR(IF(N(data_NoOutliers!AVF34),data_NoOutliers!AVF34,MID(data_NoOutliers!AVF34,2,99)/2),"")</f>
        <v/>
      </c>
      <c r="BHV34" s="4" t="str">
        <f>IFERROR(IF(N(data_NoOutliers!AVG34),data_NoOutliers!AVG34,MID(data_NoOutliers!AVG34,2,99)/2),"")</f>
        <v/>
      </c>
      <c r="BHW34" s="4" t="str">
        <f>IFERROR(IF(N(data_NoOutliers!AVH34),data_NoOutliers!AVH34,MID(data_NoOutliers!AVH34,2,99)/2),"")</f>
        <v/>
      </c>
      <c r="BHX34" s="4" t="str">
        <f>IFERROR(IF(N(data_NoOutliers!AVI34),data_NoOutliers!AVI34,MID(data_NoOutliers!AVI34,2,99)/2),"")</f>
        <v/>
      </c>
      <c r="BHY34" s="4" t="str">
        <f>IFERROR(IF(N(data_NoOutliers!AVJ34),data_NoOutliers!AVJ34,MID(data_NoOutliers!AVJ34,2,99)/2),"")</f>
        <v/>
      </c>
      <c r="BHZ34" s="4" t="str">
        <f>IFERROR(IF(N(data_NoOutliers!AVK34),data_NoOutliers!AVK34,MID(data_NoOutliers!AVK34,2,99)/2),"")</f>
        <v/>
      </c>
      <c r="BIA34" s="4" t="str">
        <f>IFERROR(IF(N(data_NoOutliers!AVL34),data_NoOutliers!AVL34,MID(data_NoOutliers!AVL34,2,99)/2),"")</f>
        <v/>
      </c>
      <c r="BIB34" s="4" t="str">
        <f>IFERROR(IF(N(data_NoOutliers!AVM34),data_NoOutliers!AVM34,MID(data_NoOutliers!AVM34,2,99)/2),"")</f>
        <v/>
      </c>
      <c r="BIC34" s="4" t="str">
        <f>IFERROR(IF(N(data_NoOutliers!AVN34),data_NoOutliers!AVN34,MID(data_NoOutliers!AVN34,2,99)/2),"")</f>
        <v/>
      </c>
      <c r="BID34" s="4" t="str">
        <f>IFERROR(IF(N(data_NoOutliers!AVO34),data_NoOutliers!AVO34,MID(data_NoOutliers!AVO34,2,99)/2),"")</f>
        <v/>
      </c>
      <c r="BIE34" s="4" t="str">
        <f>IFERROR(IF(N(data_NoOutliers!AVP34),data_NoOutliers!AVP34,MID(data_NoOutliers!AVP34,2,99)/2),"")</f>
        <v/>
      </c>
      <c r="BIF34" s="4" t="str">
        <f>IFERROR(IF(N(data_NoOutliers!AVQ34),data_NoOutliers!AVQ34,MID(data_NoOutliers!AVQ34,2,99)/2),"")</f>
        <v/>
      </c>
      <c r="BIG34" s="4" t="str">
        <f>IFERROR(IF(N(data_NoOutliers!AVR34),data_NoOutliers!AVR34,MID(data_NoOutliers!AVR34,2,99)/2),"")</f>
        <v/>
      </c>
      <c r="BIH34" s="4" t="str">
        <f>IFERROR(IF(N(data_NoOutliers!AVS34),data_NoOutliers!AVS34,MID(data_NoOutliers!AVS34,2,99)/2),"")</f>
        <v/>
      </c>
      <c r="BII34" s="4" t="str">
        <f>IFERROR(IF(N(data_NoOutliers!AVT34),data_NoOutliers!AVT34,MID(data_NoOutliers!AVT34,2,99)/2),"")</f>
        <v/>
      </c>
      <c r="BIJ34" s="4" t="str">
        <f>IFERROR(IF(N(data_NoOutliers!AVU34),data_NoOutliers!AVU34,MID(data_NoOutliers!AVU34,2,99)/2),"")</f>
        <v/>
      </c>
      <c r="BIK34" s="4" t="str">
        <f>IFERROR(IF(N(data_NoOutliers!AVV34),data_NoOutliers!AVV34,MID(data_NoOutliers!AVV34,2,99)/2),"")</f>
        <v/>
      </c>
      <c r="BIL34" s="4" t="str">
        <f>IFERROR(IF(N(data_NoOutliers!AVW34),data_NoOutliers!AVW34,MID(data_NoOutliers!AVW34,2,99)/2),"")</f>
        <v/>
      </c>
      <c r="BIM34" s="4" t="str">
        <f>IFERROR(IF(N(data_NoOutliers!AVX34),data_NoOutliers!AVX34,MID(data_NoOutliers!AVX34,2,99)/2),"")</f>
        <v/>
      </c>
      <c r="BIN34" s="4" t="str">
        <f>IFERROR(IF(N(data_NoOutliers!AVY34),data_NoOutliers!AVY34,MID(data_NoOutliers!AVY34,2,99)/2),"")</f>
        <v/>
      </c>
      <c r="BIO34" s="4" t="str">
        <f>IFERROR(IF(N(data_NoOutliers!AVZ34),data_NoOutliers!AVZ34,MID(data_NoOutliers!AVZ34,2,99)/2),"")</f>
        <v/>
      </c>
      <c r="BIP34" s="4" t="str">
        <f>IFERROR(IF(N(data_NoOutliers!AWA34),data_NoOutliers!AWA34,MID(data_NoOutliers!AWA34,2,99)/2),"")</f>
        <v/>
      </c>
      <c r="BIQ34" s="4" t="str">
        <f>IFERROR(IF(N(data_NoOutliers!AWB34),data_NoOutliers!AWB34,MID(data_NoOutliers!AWB34,2,99)/2),"")</f>
        <v/>
      </c>
      <c r="BIR34" s="4" t="str">
        <f>IFERROR(IF(N(data_NoOutliers!AWC34),data_NoOutliers!AWC34,MID(data_NoOutliers!AWC34,2,99)/2),"")</f>
        <v/>
      </c>
      <c r="BIS34" s="4" t="str">
        <f>IFERROR(IF(N(data_NoOutliers!AWD34),data_NoOutliers!AWD34,MID(data_NoOutliers!AWD34,2,99)/2),"")</f>
        <v/>
      </c>
      <c r="BIT34" s="4" t="str">
        <f>IFERROR(IF(N(data_NoOutliers!AWE34),data_NoOutliers!AWE34,MID(data_NoOutliers!AWE34,2,99)/2),"")</f>
        <v/>
      </c>
      <c r="BIU34" s="4" t="str">
        <f>IFERROR(IF(N(data_NoOutliers!AWF34),data_NoOutliers!AWF34,MID(data_NoOutliers!AWF34,2,99)/2),"")</f>
        <v/>
      </c>
      <c r="BIV34" s="4" t="str">
        <f>IFERROR(IF(N(data_NoOutliers!AWG34),data_NoOutliers!AWG34,MID(data_NoOutliers!AWG34,2,99)/2),"")</f>
        <v/>
      </c>
      <c r="BIW34" s="4" t="str">
        <f>IFERROR(IF(N(data_NoOutliers!AWH34),data_NoOutliers!AWH34,MID(data_NoOutliers!AWH34,2,99)/2),"")</f>
        <v/>
      </c>
      <c r="BIX34" s="4" t="str">
        <f>IFERROR(IF(N(data_NoOutliers!AWI34),data_NoOutliers!AWI34,MID(data_NoOutliers!AWI34,2,99)/2),"")</f>
        <v/>
      </c>
      <c r="BIY34" s="4" t="str">
        <f>IFERROR(IF(N(data_NoOutliers!AWJ34),data_NoOutliers!AWJ34,MID(data_NoOutliers!AWJ34,2,99)/2),"")</f>
        <v/>
      </c>
      <c r="BIZ34" s="4" t="str">
        <f>IFERROR(IF(N(data_NoOutliers!AWK34),data_NoOutliers!AWK34,MID(data_NoOutliers!AWK34,2,99)/2),"")</f>
        <v/>
      </c>
      <c r="BJA34" s="4" t="str">
        <f>IFERROR(IF(N(data_NoOutliers!AWL34),data_NoOutliers!AWL34,MID(data_NoOutliers!AWL34,2,99)/2),"")</f>
        <v/>
      </c>
      <c r="BJB34" s="4" t="str">
        <f>IFERROR(IF(N(data_NoOutliers!AWM34),data_NoOutliers!AWM34,MID(data_NoOutliers!AWM34,2,99)/2),"")</f>
        <v/>
      </c>
      <c r="BJC34" s="4" t="str">
        <f>IFERROR(IF(N(data_NoOutliers!AWN34),data_NoOutliers!AWN34,MID(data_NoOutliers!AWN34,2,99)/2),"")</f>
        <v/>
      </c>
      <c r="BJD34" s="4" t="str">
        <f>IFERROR(IF(N(data_NoOutliers!AWO34),data_NoOutliers!AWO34,MID(data_NoOutliers!AWO34,2,99)/2),"")</f>
        <v/>
      </c>
      <c r="BJE34" s="4" t="str">
        <f>IFERROR(IF(N(data_NoOutliers!AWP34),data_NoOutliers!AWP34,MID(data_NoOutliers!AWP34,2,99)/2),"")</f>
        <v/>
      </c>
      <c r="BJF34" s="4" t="str">
        <f>IFERROR(IF(N(data_NoOutliers!AWQ34),data_NoOutliers!AWQ34,MID(data_NoOutliers!AWQ34,2,99)/2),"")</f>
        <v/>
      </c>
      <c r="BJG34" s="4" t="str">
        <f>IFERROR(IF(N(data_NoOutliers!AWR34),data_NoOutliers!AWR34,MID(data_NoOutliers!AWR34,2,99)/2),"")</f>
        <v/>
      </c>
      <c r="BJH34" s="4" t="str">
        <f>IFERROR(IF(N(data_NoOutliers!AWS34),data_NoOutliers!AWS34,MID(data_NoOutliers!AWS34,2,99)/2),"")</f>
        <v/>
      </c>
      <c r="BJI34" s="4" t="str">
        <f>IFERROR(IF(N(data_NoOutliers!AWT34),data_NoOutliers!AWT34,MID(data_NoOutliers!AWT34,2,99)/2),"")</f>
        <v/>
      </c>
      <c r="BJJ34" s="4" t="str">
        <f>IFERROR(IF(N(data_NoOutliers!AWU34),data_NoOutliers!AWU34,MID(data_NoOutliers!AWU34,2,99)/2),"")</f>
        <v/>
      </c>
      <c r="BJK34" s="4" t="str">
        <f>IFERROR(IF(N(data_NoOutliers!AWV34),data_NoOutliers!AWV34,MID(data_NoOutliers!AWV34,2,99)/2),"")</f>
        <v/>
      </c>
      <c r="BJL34" s="4" t="str">
        <f>IFERROR(IF(N(data_NoOutliers!AWW34),data_NoOutliers!AWW34,MID(data_NoOutliers!AWW34,2,99)/2),"")</f>
        <v/>
      </c>
      <c r="BJM34" s="4" t="str">
        <f>IFERROR(IF(N(data_NoOutliers!AWX34),data_NoOutliers!AWX34,MID(data_NoOutliers!AWX34,2,99)/2),"")</f>
        <v/>
      </c>
      <c r="BJN34" s="4" t="str">
        <f>IFERROR(IF(N(data_NoOutliers!AWY34),data_NoOutliers!AWY34,MID(data_NoOutliers!AWY34,2,99)/2),"")</f>
        <v/>
      </c>
      <c r="BJO34" s="4" t="str">
        <f>IFERROR(IF(N(data_NoOutliers!AWZ34),data_NoOutliers!AWZ34,MID(data_NoOutliers!AWZ34,2,99)/2),"")</f>
        <v/>
      </c>
      <c r="BJP34" s="4" t="str">
        <f>IFERROR(IF(N(data_NoOutliers!AXA34),data_NoOutliers!AXA34,MID(data_NoOutliers!AXA34,2,99)/2),"")</f>
        <v/>
      </c>
      <c r="BJQ34" s="4" t="str">
        <f>IFERROR(IF(N(data_NoOutliers!AXB34),data_NoOutliers!AXB34,MID(data_NoOutliers!AXB34,2,99)/2),"")</f>
        <v/>
      </c>
      <c r="BJR34" s="4" t="str">
        <f>IFERROR(IF(N(data_NoOutliers!AXC34),data_NoOutliers!AXC34,MID(data_NoOutliers!AXC34,2,99)/2),"")</f>
        <v/>
      </c>
      <c r="BJS34" s="4" t="str">
        <f>IFERROR(IF(N(data_NoOutliers!AXD34),data_NoOutliers!AXD34,MID(data_NoOutliers!AXD34,2,99)/2),"")</f>
        <v/>
      </c>
      <c r="BJT34" s="4" t="str">
        <f>IFERROR(IF(N(data_NoOutliers!AXE34),data_NoOutliers!AXE34,MID(data_NoOutliers!AXE34,2,99)/2),"")</f>
        <v/>
      </c>
      <c r="BJU34" s="4" t="str">
        <f>IFERROR(IF(N(data_NoOutliers!AXF34),data_NoOutliers!AXF34,MID(data_NoOutliers!AXF34,2,99)/2),"")</f>
        <v/>
      </c>
      <c r="BJV34" s="4" t="str">
        <f>IFERROR(IF(N(data_NoOutliers!AXG34),data_NoOutliers!AXG34,MID(data_NoOutliers!AXG34,2,99)/2),"")</f>
        <v/>
      </c>
      <c r="BJW34" s="4" t="str">
        <f>IFERROR(IF(N(data_NoOutliers!AXH34),data_NoOutliers!AXH34,MID(data_NoOutliers!AXH34,2,99)/2),"")</f>
        <v/>
      </c>
      <c r="BJX34" s="4" t="str">
        <f>IFERROR(IF(N(data_NoOutliers!AXI34),data_NoOutliers!AXI34,MID(data_NoOutliers!AXI34,2,99)/2),"")</f>
        <v/>
      </c>
      <c r="BJY34" s="4" t="str">
        <f>IFERROR(IF(N(data_NoOutliers!AXJ34),data_NoOutliers!AXJ34,MID(data_NoOutliers!AXJ34,2,99)/2),"")</f>
        <v/>
      </c>
      <c r="BJZ34" s="4" t="str">
        <f>IFERROR(IF(N(data_NoOutliers!AXK34),data_NoOutliers!AXK34,MID(data_NoOutliers!AXK34,2,99)/2),"")</f>
        <v/>
      </c>
      <c r="BKA34" s="4" t="str">
        <f>IFERROR(IF(N(data_NoOutliers!AXL34),data_NoOutliers!AXL34,MID(data_NoOutliers!AXL34,2,99)/2),"")</f>
        <v/>
      </c>
      <c r="BKB34" s="4" t="str">
        <f>IFERROR(IF(N(data_NoOutliers!AXM34),data_NoOutliers!AXM34,MID(data_NoOutliers!AXM34,2,99)/2),"")</f>
        <v/>
      </c>
      <c r="BKC34" s="4" t="str">
        <f>IFERROR(IF(N(data_NoOutliers!AXN34),data_NoOutliers!AXN34,MID(data_NoOutliers!AXN34,2,99)/2),"")</f>
        <v/>
      </c>
      <c r="BKD34" s="4" t="str">
        <f>IFERROR(IF(N(data_NoOutliers!AXO34),data_NoOutliers!AXO34,MID(data_NoOutliers!AXO34,2,99)/2),"")</f>
        <v/>
      </c>
      <c r="BKE34" s="4" t="str">
        <f>IFERROR(IF(N(data_NoOutliers!AXP34),data_NoOutliers!AXP34,MID(data_NoOutliers!AXP34,2,99)/2),"")</f>
        <v/>
      </c>
      <c r="BKF34" s="4" t="str">
        <f>IFERROR(IF(N(data_NoOutliers!AXQ34),data_NoOutliers!AXQ34,MID(data_NoOutliers!AXQ34,2,99)/2),"")</f>
        <v/>
      </c>
      <c r="BKG34" s="4" t="str">
        <f>IFERROR(IF(N(data_NoOutliers!AXR34),data_NoOutliers!AXR34,MID(data_NoOutliers!AXR34,2,99)/2),"")</f>
        <v/>
      </c>
      <c r="BKH34" s="4" t="str">
        <f>IFERROR(IF(N(data_NoOutliers!AXS34),data_NoOutliers!AXS34,MID(data_NoOutliers!AXS34,2,99)/2),"")</f>
        <v/>
      </c>
      <c r="BKI34" s="4" t="str">
        <f>IFERROR(IF(N(data_NoOutliers!AXT34),data_NoOutliers!AXT34,MID(data_NoOutliers!AXT34,2,99)/2),"")</f>
        <v/>
      </c>
      <c r="BKJ34" s="4" t="str">
        <f>IFERROR(IF(N(data_NoOutliers!AXU34),data_NoOutliers!AXU34,MID(data_NoOutliers!AXU34,2,99)/2),"")</f>
        <v/>
      </c>
      <c r="BKK34" s="4" t="str">
        <f>IFERROR(IF(N(data_NoOutliers!AXV34),data_NoOutliers!AXV34,MID(data_NoOutliers!AXV34,2,99)/2),"")</f>
        <v/>
      </c>
      <c r="BKL34" s="4" t="str">
        <f>IFERROR(IF(N(data_NoOutliers!AXW34),data_NoOutliers!AXW34,MID(data_NoOutliers!AXW34,2,99)/2),"")</f>
        <v/>
      </c>
      <c r="BKM34" s="4" t="str">
        <f>IFERROR(IF(N(data_NoOutliers!AXX34),data_NoOutliers!AXX34,MID(data_NoOutliers!AXX34,2,99)/2),"")</f>
        <v/>
      </c>
      <c r="BKN34" s="4" t="str">
        <f>IFERROR(IF(N(data_NoOutliers!AXY34),data_NoOutliers!AXY34,MID(data_NoOutliers!AXY34,2,99)/2),"")</f>
        <v/>
      </c>
      <c r="BKO34" s="4" t="str">
        <f>IFERROR(IF(N(data_NoOutliers!AXZ34),data_NoOutliers!AXZ34,MID(data_NoOutliers!AXZ34,2,99)/2),"")</f>
        <v/>
      </c>
      <c r="BKP34" s="4" t="str">
        <f>IFERROR(IF(N(data_NoOutliers!AYA34),data_NoOutliers!AYA34,MID(data_NoOutliers!AYA34,2,99)/2),"")</f>
        <v/>
      </c>
      <c r="BKQ34" s="4" t="str">
        <f>IFERROR(IF(N(data_NoOutliers!AYB34),data_NoOutliers!AYB34,MID(data_NoOutliers!AYB34,2,99)/2),"")</f>
        <v/>
      </c>
      <c r="BKR34" s="4" t="str">
        <f>IFERROR(IF(N(data_NoOutliers!AYC34),data_NoOutliers!AYC34,MID(data_NoOutliers!AYC34,2,99)/2),"")</f>
        <v/>
      </c>
      <c r="BKS34" s="4" t="str">
        <f>IFERROR(IF(N(data_NoOutliers!AYD34),data_NoOutliers!AYD34,MID(data_NoOutliers!AYD34,2,99)/2),"")</f>
        <v/>
      </c>
      <c r="BKT34" s="4" t="str">
        <f>IFERROR(IF(N(data_NoOutliers!AYE34),data_NoOutliers!AYE34,MID(data_NoOutliers!AYE34,2,99)/2),"")</f>
        <v/>
      </c>
      <c r="BKU34" s="4" t="str">
        <f>IFERROR(IF(N(data_NoOutliers!AYF34),data_NoOutliers!AYF34,MID(data_NoOutliers!AYF34,2,99)/2),"")</f>
        <v/>
      </c>
      <c r="BKV34" s="4" t="str">
        <f>IFERROR(IF(N(data_NoOutliers!AYG34),data_NoOutliers!AYG34,MID(data_NoOutliers!AYG34,2,99)/2),"")</f>
        <v/>
      </c>
      <c r="BKW34" s="4" t="str">
        <f>IFERROR(IF(N(data_NoOutliers!AYH34),data_NoOutliers!AYH34,MID(data_NoOutliers!AYH34,2,99)/2),"")</f>
        <v/>
      </c>
      <c r="BKX34" s="4" t="str">
        <f>IFERROR(IF(N(data_NoOutliers!AYI34),data_NoOutliers!AYI34,MID(data_NoOutliers!AYI34,2,99)/2),"")</f>
        <v/>
      </c>
      <c r="BKY34" s="4" t="str">
        <f>IFERROR(IF(N(data_NoOutliers!AYJ34),data_NoOutliers!AYJ34,MID(data_NoOutliers!AYJ34,2,99)/2),"")</f>
        <v/>
      </c>
      <c r="BKZ34" s="4" t="str">
        <f>IFERROR(IF(N(data_NoOutliers!AYK34),data_NoOutliers!AYK34,MID(data_NoOutliers!AYK34,2,99)/2),"")</f>
        <v/>
      </c>
      <c r="BLA34" s="4" t="str">
        <f>IFERROR(IF(N(data_NoOutliers!AYL34),data_NoOutliers!AYL34,MID(data_NoOutliers!AYL34,2,99)/2),"")</f>
        <v/>
      </c>
      <c r="BLB34" s="4" t="str">
        <f>IFERROR(IF(N(data_NoOutliers!AYM34),data_NoOutliers!AYM34,MID(data_NoOutliers!AYM34,2,99)/2),"")</f>
        <v/>
      </c>
      <c r="BLC34" s="4" t="str">
        <f>IFERROR(IF(N(data_NoOutliers!AYN34),data_NoOutliers!AYN34,MID(data_NoOutliers!AYN34,2,99)/2),"")</f>
        <v/>
      </c>
      <c r="BLD34" s="4" t="str">
        <f>IFERROR(IF(N(data_NoOutliers!AYO34),data_NoOutliers!AYO34,MID(data_NoOutliers!AYO34,2,99)/2),"")</f>
        <v/>
      </c>
      <c r="BLE34" s="4" t="str">
        <f>IFERROR(IF(N(data_NoOutliers!AYP34),data_NoOutliers!AYP34,MID(data_NoOutliers!AYP34,2,99)/2),"")</f>
        <v/>
      </c>
      <c r="BLF34" s="4" t="str">
        <f>IFERROR(IF(N(data_NoOutliers!AYQ34),data_NoOutliers!AYQ34,MID(data_NoOutliers!AYQ34,2,99)/2),"")</f>
        <v/>
      </c>
      <c r="BLG34" s="4" t="str">
        <f>IFERROR(IF(N(data_NoOutliers!AYR34),data_NoOutliers!AYR34,MID(data_NoOutliers!AYR34,2,99)/2),"")</f>
        <v/>
      </c>
      <c r="BLH34" s="4" t="str">
        <f>IFERROR(IF(N(data_NoOutliers!AYS34),data_NoOutliers!AYS34,MID(data_NoOutliers!AYS34,2,99)/2),"")</f>
        <v/>
      </c>
      <c r="BLI34" s="4" t="str">
        <f>IFERROR(IF(N(data_NoOutliers!AYT34),data_NoOutliers!AYT34,MID(data_NoOutliers!AYT34,2,99)/2),"")</f>
        <v/>
      </c>
      <c r="BLJ34" s="4" t="str">
        <f>IFERROR(IF(N(data_NoOutliers!AYU34),data_NoOutliers!AYU34,MID(data_NoOutliers!AYU34,2,99)/2),"")</f>
        <v/>
      </c>
      <c r="BLK34" s="4" t="str">
        <f>IFERROR(IF(N(data_NoOutliers!AYV34),data_NoOutliers!AYV34,MID(data_NoOutliers!AYV34,2,99)/2),"")</f>
        <v/>
      </c>
      <c r="BLL34" s="4" t="str">
        <f>IFERROR(IF(N(data_NoOutliers!AYW34),data_NoOutliers!AYW34,MID(data_NoOutliers!AYW34,2,99)/2),"")</f>
        <v/>
      </c>
      <c r="BLM34" s="4" t="str">
        <f>IFERROR(IF(N(data_NoOutliers!AYX34),data_NoOutliers!AYX34,MID(data_NoOutliers!AYX34,2,99)/2),"")</f>
        <v/>
      </c>
      <c r="BLN34" s="4" t="str">
        <f>IFERROR(IF(N(data_NoOutliers!AYY34),data_NoOutliers!AYY34,MID(data_NoOutliers!AYY34,2,99)/2),"")</f>
        <v/>
      </c>
      <c r="BLO34" s="4" t="str">
        <f>IFERROR(IF(N(data_NoOutliers!AYZ34),data_NoOutliers!AYZ34,MID(data_NoOutliers!AYZ34,2,99)/2),"")</f>
        <v/>
      </c>
      <c r="BLP34" s="4" t="str">
        <f>IFERROR(IF(N(data_NoOutliers!AZA34),data_NoOutliers!AZA34,MID(data_NoOutliers!AZA34,2,99)/2),"")</f>
        <v/>
      </c>
      <c r="BLQ34" s="4" t="str">
        <f>IFERROR(IF(N(data_NoOutliers!AZB34),data_NoOutliers!AZB34,MID(data_NoOutliers!AZB34,2,99)/2),"")</f>
        <v/>
      </c>
      <c r="BLR34" s="4" t="str">
        <f>IFERROR(IF(N(data_NoOutliers!AZC34),data_NoOutliers!AZC34,MID(data_NoOutliers!AZC34,2,99)/2),"")</f>
        <v/>
      </c>
      <c r="BLS34" s="4" t="str">
        <f>IFERROR(IF(N(data_NoOutliers!AZD34),data_NoOutliers!AZD34,MID(data_NoOutliers!AZD34,2,99)/2),"")</f>
        <v/>
      </c>
      <c r="BLT34" s="4" t="str">
        <f>IFERROR(IF(N(data_NoOutliers!AZE34),data_NoOutliers!AZE34,MID(data_NoOutliers!AZE34,2,99)/2),"")</f>
        <v/>
      </c>
      <c r="BLU34" s="4" t="str">
        <f>IFERROR(IF(N(data_NoOutliers!AZF34),data_NoOutliers!AZF34,MID(data_NoOutliers!AZF34,2,99)/2),"")</f>
        <v/>
      </c>
      <c r="BLV34" s="4" t="str">
        <f>IFERROR(IF(N(data_NoOutliers!AZG34),data_NoOutliers!AZG34,MID(data_NoOutliers!AZG34,2,99)/2),"")</f>
        <v/>
      </c>
      <c r="BLW34" s="4" t="str">
        <f>IFERROR(IF(N(data_NoOutliers!AZH34),data_NoOutliers!AZH34,MID(data_NoOutliers!AZH34,2,99)/2),"")</f>
        <v/>
      </c>
      <c r="BLX34" s="4" t="str">
        <f>IFERROR(IF(N(data_NoOutliers!AZI34),data_NoOutliers!AZI34,MID(data_NoOutliers!AZI34,2,99)/2),"")</f>
        <v/>
      </c>
      <c r="BLY34" s="4" t="str">
        <f>IFERROR(IF(N(data_NoOutliers!AZJ34),data_NoOutliers!AZJ34,MID(data_NoOutliers!AZJ34,2,99)/2),"")</f>
        <v/>
      </c>
      <c r="BLZ34" s="4" t="str">
        <f>IFERROR(IF(N(data_NoOutliers!AZK34),data_NoOutliers!AZK34,MID(data_NoOutliers!AZK34,2,99)/2),"")</f>
        <v/>
      </c>
      <c r="BMA34" s="4" t="str">
        <f>IFERROR(IF(N(data_NoOutliers!AZL34),data_NoOutliers!AZL34,MID(data_NoOutliers!AZL34,2,99)/2),"")</f>
        <v/>
      </c>
      <c r="BMB34" s="4" t="str">
        <f>IFERROR(IF(N(data_NoOutliers!AZM34),data_NoOutliers!AZM34,MID(data_NoOutliers!AZM34,2,99)/2),"")</f>
        <v/>
      </c>
      <c r="BMC34" s="4" t="str">
        <f>IFERROR(IF(N(data_NoOutliers!AZN34),data_NoOutliers!AZN34,MID(data_NoOutliers!AZN34,2,99)/2),"")</f>
        <v/>
      </c>
      <c r="BMD34" s="4" t="str">
        <f>IFERROR(IF(N(data_NoOutliers!AZO34),data_NoOutliers!AZO34,MID(data_NoOutliers!AZO34,2,99)/2),"")</f>
        <v/>
      </c>
      <c r="BME34" s="4" t="str">
        <f>IFERROR(IF(N(data_NoOutliers!AZP34),data_NoOutliers!AZP34,MID(data_NoOutliers!AZP34,2,99)/2),"")</f>
        <v/>
      </c>
      <c r="BMF34" s="4" t="str">
        <f>IFERROR(IF(N(data_NoOutliers!AZQ34),data_NoOutliers!AZQ34,MID(data_NoOutliers!AZQ34,2,99)/2),"")</f>
        <v/>
      </c>
      <c r="BMG34" s="4" t="str">
        <f>IFERROR(IF(N(data_NoOutliers!AZR34),data_NoOutliers!AZR34,MID(data_NoOutliers!AZR34,2,99)/2),"")</f>
        <v/>
      </c>
      <c r="BMH34" s="4" t="str">
        <f>IFERROR(IF(N(data_NoOutliers!AZS34),data_NoOutliers!AZS34,MID(data_NoOutliers!AZS34,2,99)/2),"")</f>
        <v/>
      </c>
      <c r="BMI34" s="4" t="str">
        <f>IFERROR(IF(N(data_NoOutliers!AZT34),data_NoOutliers!AZT34,MID(data_NoOutliers!AZT34,2,99)/2),"")</f>
        <v/>
      </c>
      <c r="BMJ34" s="4" t="str">
        <f>IFERROR(IF(N(data_NoOutliers!AZU34),data_NoOutliers!AZU34,MID(data_NoOutliers!AZU34,2,99)/2),"")</f>
        <v/>
      </c>
      <c r="BMK34" s="4" t="str">
        <f>IFERROR(IF(N(data_NoOutliers!AZV34),data_NoOutliers!AZV34,MID(data_NoOutliers!AZV34,2,99)/2),"")</f>
        <v/>
      </c>
      <c r="BML34" s="4" t="str">
        <f>IFERROR(IF(N(data_NoOutliers!AZW34),data_NoOutliers!AZW34,MID(data_NoOutliers!AZW34,2,99)/2),"")</f>
        <v/>
      </c>
      <c r="BMM34" s="4" t="str">
        <f>IFERROR(IF(N(data_NoOutliers!AZX34),data_NoOutliers!AZX34,MID(data_NoOutliers!AZX34,2,99)/2),"")</f>
        <v/>
      </c>
      <c r="BMN34" s="4" t="str">
        <f>IFERROR(IF(N(data_NoOutliers!AZY34),data_NoOutliers!AZY34,MID(data_NoOutliers!AZY34,2,99)/2),"")</f>
        <v/>
      </c>
      <c r="BMO34" s="4" t="str">
        <f>IFERROR(IF(N(data_NoOutliers!AZZ34),data_NoOutliers!AZZ34,MID(data_NoOutliers!AZZ34,2,99)/2),"")</f>
        <v/>
      </c>
      <c r="BMP34" s="4" t="str">
        <f>IFERROR(IF(N(data_NoOutliers!BAA34),data_NoOutliers!BAA34,MID(data_NoOutliers!BAA34,2,99)/2),"")</f>
        <v/>
      </c>
      <c r="BMQ34" s="4" t="str">
        <f>IFERROR(IF(N(data_NoOutliers!BAB34),data_NoOutliers!BAB34,MID(data_NoOutliers!BAB34,2,99)/2),"")</f>
        <v/>
      </c>
      <c r="BMR34" s="4" t="str">
        <f>IFERROR(IF(N(data_NoOutliers!BAC34),data_NoOutliers!BAC34,MID(data_NoOutliers!BAC34,2,99)/2),"")</f>
        <v/>
      </c>
      <c r="BMS34" s="4" t="str">
        <f>IFERROR(IF(N(data_NoOutliers!BAD34),data_NoOutliers!BAD34,MID(data_NoOutliers!BAD34,2,99)/2),"")</f>
        <v/>
      </c>
      <c r="BMT34" s="4" t="str">
        <f>IFERROR(IF(N(data_NoOutliers!BAE34),data_NoOutliers!BAE34,MID(data_NoOutliers!BAE34,2,99)/2),"")</f>
        <v/>
      </c>
      <c r="BMU34" s="4" t="str">
        <f>IFERROR(IF(N(data_NoOutliers!BAF34),data_NoOutliers!BAF34,MID(data_NoOutliers!BAF34,2,99)/2),"")</f>
        <v/>
      </c>
      <c r="BMV34" s="4" t="str">
        <f>IFERROR(IF(N(data_NoOutliers!BAG34),data_NoOutliers!BAG34,MID(data_NoOutliers!BAG34,2,99)/2),"")</f>
        <v/>
      </c>
      <c r="BMW34" s="4" t="str">
        <f>IFERROR(IF(N(data_NoOutliers!BAH34),data_NoOutliers!BAH34,MID(data_NoOutliers!BAH34,2,99)/2),"")</f>
        <v/>
      </c>
      <c r="BMX34" s="4" t="str">
        <f>IFERROR(IF(N(data_NoOutliers!BAI34),data_NoOutliers!BAI34,MID(data_NoOutliers!BAI34,2,99)/2),"")</f>
        <v/>
      </c>
      <c r="BMY34" s="4" t="str">
        <f>IFERROR(IF(N(data_NoOutliers!BAJ34),data_NoOutliers!BAJ34,MID(data_NoOutliers!BAJ34,2,99)/2),"")</f>
        <v/>
      </c>
      <c r="BMZ34" s="4" t="str">
        <f>IFERROR(IF(N(data_NoOutliers!BAK34),data_NoOutliers!BAK34,MID(data_NoOutliers!BAK34,2,99)/2),"")</f>
        <v/>
      </c>
      <c r="BNA34" s="4" t="str">
        <f>IFERROR(IF(N(data_NoOutliers!BAL34),data_NoOutliers!BAL34,MID(data_NoOutliers!BAL34,2,99)/2),"")</f>
        <v/>
      </c>
      <c r="BNB34" s="4" t="str">
        <f>IFERROR(IF(N(data_NoOutliers!BAM34),data_NoOutliers!BAM34,MID(data_NoOutliers!BAM34,2,99)/2),"")</f>
        <v/>
      </c>
      <c r="BNC34" s="4" t="str">
        <f>IFERROR(IF(N(data_NoOutliers!BAN34),data_NoOutliers!BAN34,MID(data_NoOutliers!BAN34,2,99)/2),"")</f>
        <v/>
      </c>
      <c r="BND34" s="4" t="str">
        <f>IFERROR(IF(N(data_NoOutliers!BAO34),data_NoOutliers!BAO34,MID(data_NoOutliers!BAO34,2,99)/2),"")</f>
        <v/>
      </c>
      <c r="BNE34" s="4" t="str">
        <f>IFERROR(IF(N(data_NoOutliers!BAP34),data_NoOutliers!BAP34,MID(data_NoOutliers!BAP34,2,99)/2),"")</f>
        <v/>
      </c>
      <c r="BNF34" s="4" t="str">
        <f>IFERROR(IF(N(data_NoOutliers!BAQ34),data_NoOutliers!BAQ34,MID(data_NoOutliers!BAQ34,2,99)/2),"")</f>
        <v/>
      </c>
      <c r="BNG34" s="4" t="str">
        <f>IFERROR(IF(N(data_NoOutliers!BAR34),data_NoOutliers!BAR34,MID(data_NoOutliers!BAR34,2,99)/2),"")</f>
        <v/>
      </c>
      <c r="BNH34" s="4" t="str">
        <f>IFERROR(IF(N(data_NoOutliers!BAS34),data_NoOutliers!BAS34,MID(data_NoOutliers!BAS34,2,99)/2),"")</f>
        <v/>
      </c>
      <c r="BNI34" s="4" t="str">
        <f>IFERROR(IF(N(data_NoOutliers!BAT34),data_NoOutliers!BAT34,MID(data_NoOutliers!BAT34,2,99)/2),"")</f>
        <v/>
      </c>
      <c r="BNJ34" s="4" t="str">
        <f>IFERROR(IF(N(data_NoOutliers!BAU34),data_NoOutliers!BAU34,MID(data_NoOutliers!BAU34,2,99)/2),"")</f>
        <v/>
      </c>
      <c r="BNK34" s="4" t="str">
        <f>IFERROR(IF(N(data_NoOutliers!BAV34),data_NoOutliers!BAV34,MID(data_NoOutliers!BAV34,2,99)/2),"")</f>
        <v/>
      </c>
      <c r="BNL34" s="4" t="str">
        <f>IFERROR(IF(N(data_NoOutliers!BAW34),data_NoOutliers!BAW34,MID(data_NoOutliers!BAW34,2,99)/2),"")</f>
        <v/>
      </c>
      <c r="BNM34" s="4" t="str">
        <f>IFERROR(IF(N(data_NoOutliers!BAX34),data_NoOutliers!BAX34,MID(data_NoOutliers!BAX34,2,99)/2),"")</f>
        <v/>
      </c>
      <c r="BNN34" s="4" t="str">
        <f>IFERROR(IF(N(data_NoOutliers!BAY34),data_NoOutliers!BAY34,MID(data_NoOutliers!BAY34,2,99)/2),"")</f>
        <v/>
      </c>
      <c r="BNO34" s="4" t="str">
        <f>IFERROR(IF(N(data_NoOutliers!BAZ34),data_NoOutliers!BAZ34,MID(data_NoOutliers!BAZ34,2,99)/2),"")</f>
        <v/>
      </c>
      <c r="BNP34" s="4" t="str">
        <f>IFERROR(IF(N(data_NoOutliers!BBA34),data_NoOutliers!BBA34,MID(data_NoOutliers!BBA34,2,99)/2),"")</f>
        <v/>
      </c>
      <c r="BNQ34" s="4" t="str">
        <f>IFERROR(IF(N(data_NoOutliers!BBB34),data_NoOutliers!BBB34,MID(data_NoOutliers!BBB34,2,99)/2),"")</f>
        <v/>
      </c>
      <c r="BNR34" s="4" t="str">
        <f>IFERROR(IF(N(data_NoOutliers!BBC34),data_NoOutliers!BBC34,MID(data_NoOutliers!BBC34,2,99)/2),"")</f>
        <v/>
      </c>
      <c r="BNS34" s="4" t="str">
        <f>IFERROR(IF(N(data_NoOutliers!BBD34),data_NoOutliers!BBD34,MID(data_NoOutliers!BBD34,2,99)/2),"")</f>
        <v/>
      </c>
      <c r="BNT34" s="4" t="str">
        <f>IFERROR(IF(N(data_NoOutliers!BBE34),data_NoOutliers!BBE34,MID(data_NoOutliers!BBE34,2,99)/2),"")</f>
        <v/>
      </c>
      <c r="BNU34" s="4" t="str">
        <f>IFERROR(IF(N(data_NoOutliers!BBF34),data_NoOutliers!BBF34,MID(data_NoOutliers!BBF34,2,99)/2),"")</f>
        <v/>
      </c>
      <c r="BNV34" s="4" t="str">
        <f>IFERROR(IF(N(data_NoOutliers!BBG34),data_NoOutliers!BBG34,MID(data_NoOutliers!BBG34,2,99)/2),"")</f>
        <v/>
      </c>
      <c r="BNW34" s="4" t="str">
        <f>IFERROR(IF(N(data_NoOutliers!BBH34),data_NoOutliers!BBH34,MID(data_NoOutliers!BBH34,2,99)/2),"")</f>
        <v/>
      </c>
      <c r="BNX34" s="4" t="str">
        <f>IFERROR(IF(N(data_NoOutliers!BBI34),data_NoOutliers!BBI34,MID(data_NoOutliers!BBI34,2,99)/2),"")</f>
        <v/>
      </c>
      <c r="BNY34" s="4" t="str">
        <f>IFERROR(IF(N(data_NoOutliers!BBJ34),data_NoOutliers!BBJ34,MID(data_NoOutliers!BBJ34,2,99)/2),"")</f>
        <v/>
      </c>
      <c r="BNZ34" s="4" t="str">
        <f>IFERROR(IF(N(data_NoOutliers!BBK34),data_NoOutliers!BBK34,MID(data_NoOutliers!BBK34,2,99)/2),"")</f>
        <v/>
      </c>
      <c r="BOA34" s="4" t="str">
        <f>IFERROR(IF(N(data_NoOutliers!BBL34),data_NoOutliers!BBL34,MID(data_NoOutliers!BBL34,2,99)/2),"")</f>
        <v/>
      </c>
      <c r="BOB34" s="4" t="str">
        <f>IFERROR(IF(N(data_NoOutliers!BBM34),data_NoOutliers!BBM34,MID(data_NoOutliers!BBM34,2,99)/2),"")</f>
        <v/>
      </c>
      <c r="BOC34" s="4" t="str">
        <f>IFERROR(IF(N(data_NoOutliers!BBN34),data_NoOutliers!BBN34,MID(data_NoOutliers!BBN34,2,99)/2),"")</f>
        <v/>
      </c>
      <c r="BOD34" s="4" t="str">
        <f>IFERROR(IF(N(data_NoOutliers!BBO34),data_NoOutliers!BBO34,MID(data_NoOutliers!BBO34,2,99)/2),"")</f>
        <v/>
      </c>
      <c r="BOE34" s="4" t="str">
        <f>IFERROR(IF(N(data_NoOutliers!BBP34),data_NoOutliers!BBP34,MID(data_NoOutliers!BBP34,2,99)/2),"")</f>
        <v/>
      </c>
      <c r="BOF34" s="4" t="str">
        <f>IFERROR(IF(N(data_NoOutliers!BBQ34),data_NoOutliers!BBQ34,MID(data_NoOutliers!BBQ34,2,99)/2),"")</f>
        <v/>
      </c>
      <c r="BOG34" s="4" t="str">
        <f>IFERROR(IF(N(data_NoOutliers!BBR34),data_NoOutliers!BBR34,MID(data_NoOutliers!BBR34,2,99)/2),"")</f>
        <v/>
      </c>
      <c r="BOH34" s="4" t="str">
        <f>IFERROR(IF(N(data_NoOutliers!BBS34),data_NoOutliers!BBS34,MID(data_NoOutliers!BBS34,2,99)/2),"")</f>
        <v/>
      </c>
      <c r="BOI34" s="4" t="str">
        <f>IFERROR(IF(N(data_NoOutliers!BBT34),data_NoOutliers!BBT34,MID(data_NoOutliers!BBT34,2,99)/2),"")</f>
        <v/>
      </c>
      <c r="BOJ34" s="4" t="str">
        <f>IFERROR(IF(N(data_NoOutliers!BBU34),data_NoOutliers!BBU34,MID(data_NoOutliers!BBU34,2,99)/2),"")</f>
        <v/>
      </c>
      <c r="BOK34" s="4" t="str">
        <f>IFERROR(IF(N(data_NoOutliers!BBV34),data_NoOutliers!BBV34,MID(data_NoOutliers!BBV34,2,99)/2),"")</f>
        <v/>
      </c>
      <c r="BOL34" s="4" t="str">
        <f>IFERROR(IF(N(data_NoOutliers!BBW34),data_NoOutliers!BBW34,MID(data_NoOutliers!BBW34,2,99)/2),"")</f>
        <v/>
      </c>
      <c r="BOM34" s="4" t="str">
        <f>IFERROR(IF(N(data_NoOutliers!BBX34),data_NoOutliers!BBX34,MID(data_NoOutliers!BBX34,2,99)/2),"")</f>
        <v/>
      </c>
      <c r="BON34" s="4" t="str">
        <f>IFERROR(IF(N(data_NoOutliers!BBY34),data_NoOutliers!BBY34,MID(data_NoOutliers!BBY34,2,99)/2),"")</f>
        <v/>
      </c>
      <c r="BOO34" s="4" t="str">
        <f>IFERROR(IF(N(data_NoOutliers!BBZ34),data_NoOutliers!BBZ34,MID(data_NoOutliers!BBZ34,2,99)/2),"")</f>
        <v/>
      </c>
      <c r="BOP34" s="4" t="str">
        <f>IFERROR(IF(N(data_NoOutliers!BCA34),data_NoOutliers!BCA34,MID(data_NoOutliers!BCA34,2,99)/2),"")</f>
        <v/>
      </c>
      <c r="BOQ34" s="4" t="str">
        <f>IFERROR(IF(N(data_NoOutliers!BCB34),data_NoOutliers!BCB34,MID(data_NoOutliers!BCB34,2,99)/2),"")</f>
        <v/>
      </c>
      <c r="BOR34" s="4" t="str">
        <f>IFERROR(IF(N(data_NoOutliers!BCC34),data_NoOutliers!BCC34,MID(data_NoOutliers!BCC34,2,99)/2),"")</f>
        <v/>
      </c>
      <c r="BOS34" s="4" t="str">
        <f>IFERROR(IF(N(data_NoOutliers!BCD34),data_NoOutliers!BCD34,MID(data_NoOutliers!BCD34,2,99)/2),"")</f>
        <v/>
      </c>
      <c r="BOT34" s="4" t="str">
        <f>IFERROR(IF(N(data_NoOutliers!BCE34),data_NoOutliers!BCE34,MID(data_NoOutliers!BCE34,2,99)/2),"")</f>
        <v/>
      </c>
      <c r="BOU34" s="4" t="str">
        <f>IFERROR(IF(N(data_NoOutliers!BCF34),data_NoOutliers!BCF34,MID(data_NoOutliers!BCF34,2,99)/2),"")</f>
        <v/>
      </c>
      <c r="BOV34" s="4" t="str">
        <f>IFERROR(IF(N(data_NoOutliers!BCG34),data_NoOutliers!BCG34,MID(data_NoOutliers!BCG34,2,99)/2),"")</f>
        <v/>
      </c>
      <c r="BOW34" s="4" t="str">
        <f>IFERROR(IF(N(data_NoOutliers!BCH34),data_NoOutliers!BCH34,MID(data_NoOutliers!BCH34,2,99)/2),"")</f>
        <v/>
      </c>
      <c r="BOX34" s="4" t="str">
        <f>IFERROR(IF(N(data_NoOutliers!BCI34),data_NoOutliers!BCI34,MID(data_NoOutliers!BCI34,2,99)/2),"")</f>
        <v/>
      </c>
      <c r="BOY34" s="4" t="str">
        <f>IFERROR(IF(N(data_NoOutliers!BCJ34),data_NoOutliers!BCJ34,MID(data_NoOutliers!BCJ34,2,99)/2),"")</f>
        <v/>
      </c>
      <c r="BOZ34" s="4" t="str">
        <f>IFERROR(IF(N(data_NoOutliers!BCK34),data_NoOutliers!BCK34,MID(data_NoOutliers!BCK34,2,99)/2),"")</f>
        <v/>
      </c>
      <c r="BPA34" s="4" t="str">
        <f>IFERROR(IF(N(data_NoOutliers!BCL34),data_NoOutliers!BCL34,MID(data_NoOutliers!BCL34,2,99)/2),"")</f>
        <v/>
      </c>
      <c r="BPB34" s="4" t="str">
        <f>IFERROR(IF(N(data_NoOutliers!BCM34),data_NoOutliers!BCM34,MID(data_NoOutliers!BCM34,2,99)/2),"")</f>
        <v/>
      </c>
      <c r="BPC34" s="4" t="str">
        <f>IFERROR(IF(N(data_NoOutliers!BCN34),data_NoOutliers!BCN34,MID(data_NoOutliers!BCN34,2,99)/2),"")</f>
        <v/>
      </c>
      <c r="BPD34" s="4" t="str">
        <f>IFERROR(IF(N(data_NoOutliers!BCO34),data_NoOutliers!BCO34,MID(data_NoOutliers!BCO34,2,99)/2),"")</f>
        <v/>
      </c>
      <c r="BPE34" s="4" t="str">
        <f>IFERROR(IF(N(data_NoOutliers!BCP34),data_NoOutliers!BCP34,MID(data_NoOutliers!BCP34,2,99)/2),"")</f>
        <v/>
      </c>
      <c r="BPF34" s="4" t="str">
        <f>IFERROR(IF(N(data_NoOutliers!BCQ34),data_NoOutliers!BCQ34,MID(data_NoOutliers!BCQ34,2,99)/2),"")</f>
        <v/>
      </c>
      <c r="BPG34" s="4" t="str">
        <f>IFERROR(IF(N(data_NoOutliers!BCR34),data_NoOutliers!BCR34,MID(data_NoOutliers!BCR34,2,99)/2),"")</f>
        <v/>
      </c>
      <c r="BPH34" s="4" t="str">
        <f>IFERROR(IF(N(data_NoOutliers!BCS34),data_NoOutliers!BCS34,MID(data_NoOutliers!BCS34,2,99)/2),"")</f>
        <v/>
      </c>
      <c r="BPI34" s="4" t="str">
        <f>IFERROR(IF(N(data_NoOutliers!BCT34),data_NoOutliers!BCT34,MID(data_NoOutliers!BCT34,2,99)/2),"")</f>
        <v/>
      </c>
      <c r="BPJ34" s="4" t="str">
        <f>IFERROR(IF(N(data_NoOutliers!BCU34),data_NoOutliers!BCU34,MID(data_NoOutliers!BCU34,2,99)/2),"")</f>
        <v/>
      </c>
      <c r="BPK34" s="4" t="str">
        <f>IFERROR(IF(N(data_NoOutliers!BCV34),data_NoOutliers!BCV34,MID(data_NoOutliers!BCV34,2,99)/2),"")</f>
        <v/>
      </c>
      <c r="BPL34" s="4" t="str">
        <f>IFERROR(IF(N(data_NoOutliers!BCW34),data_NoOutliers!BCW34,MID(data_NoOutliers!BCW34,2,99)/2),"")</f>
        <v/>
      </c>
      <c r="BPM34" s="4" t="str">
        <f>IFERROR(IF(N(data_NoOutliers!BCX34),data_NoOutliers!BCX34,MID(data_NoOutliers!BCX34,2,99)/2),"")</f>
        <v/>
      </c>
      <c r="BPN34" s="4" t="str">
        <f>IFERROR(IF(N(data_NoOutliers!BCY34),data_NoOutliers!BCY34,MID(data_NoOutliers!BCY34,2,99)/2),"")</f>
        <v/>
      </c>
      <c r="BPO34" s="4" t="str">
        <f>IFERROR(IF(N(data_NoOutliers!BCZ34),data_NoOutliers!BCZ34,MID(data_NoOutliers!BCZ34,2,99)/2),"")</f>
        <v/>
      </c>
      <c r="BPP34" s="4" t="str">
        <f>IFERROR(IF(N(data_NoOutliers!BDA34),data_NoOutliers!BDA34,MID(data_NoOutliers!BDA34,2,99)/2),"")</f>
        <v/>
      </c>
      <c r="BPQ34" s="4" t="str">
        <f>IFERROR(IF(N(data_NoOutliers!BDB34),data_NoOutliers!BDB34,MID(data_NoOutliers!BDB34,2,99)/2),"")</f>
        <v/>
      </c>
      <c r="BPR34" s="4" t="str">
        <f>IFERROR(IF(N(data_NoOutliers!BDC34),data_NoOutliers!BDC34,MID(data_NoOutliers!BDC34,2,99)/2),"")</f>
        <v/>
      </c>
      <c r="BPS34" s="4" t="str">
        <f>IFERROR(IF(N(data_NoOutliers!BDD34),data_NoOutliers!BDD34,MID(data_NoOutliers!BDD34,2,99)/2),"")</f>
        <v/>
      </c>
      <c r="BPT34" s="4" t="str">
        <f>IFERROR(IF(N(data_NoOutliers!BDE34),data_NoOutliers!BDE34,MID(data_NoOutliers!BDE34,2,99)/2),"")</f>
        <v/>
      </c>
      <c r="BPU34" s="4" t="str">
        <f>IFERROR(IF(N(data_NoOutliers!BDF34),data_NoOutliers!BDF34,MID(data_NoOutliers!BDF34,2,99)/2),"")</f>
        <v/>
      </c>
      <c r="BPV34" s="4" t="str">
        <f>IFERROR(IF(N(data_NoOutliers!BDG34),data_NoOutliers!BDG34,MID(data_NoOutliers!BDG34,2,99)/2),"")</f>
        <v/>
      </c>
      <c r="BPW34" s="4" t="str">
        <f>IFERROR(IF(N(data_NoOutliers!BDH34),data_NoOutliers!BDH34,MID(data_NoOutliers!BDH34,2,99)/2),"")</f>
        <v/>
      </c>
      <c r="BPX34" s="4" t="str">
        <f>IFERROR(IF(N(data_NoOutliers!BDI34),data_NoOutliers!BDI34,MID(data_NoOutliers!BDI34,2,99)/2),"")</f>
        <v/>
      </c>
      <c r="BPY34" s="4" t="str">
        <f>IFERROR(IF(N(data_NoOutliers!BDJ34),data_NoOutliers!BDJ34,MID(data_NoOutliers!BDJ34,2,99)/2),"")</f>
        <v/>
      </c>
      <c r="BPZ34" s="4" t="str">
        <f>IFERROR(IF(N(data_NoOutliers!BDK34),data_NoOutliers!BDK34,MID(data_NoOutliers!BDK34,2,99)/2),"")</f>
        <v/>
      </c>
      <c r="BQA34" s="4" t="str">
        <f>IFERROR(IF(N(data_NoOutliers!BDL34),data_NoOutliers!BDL34,MID(data_NoOutliers!BDL34,2,99)/2),"")</f>
        <v/>
      </c>
      <c r="BQB34" s="4" t="str">
        <f>IFERROR(IF(N(data_NoOutliers!BDM34),data_NoOutliers!BDM34,MID(data_NoOutliers!BDM34,2,99)/2),"")</f>
        <v/>
      </c>
      <c r="BQC34" s="4" t="str">
        <f>IFERROR(IF(N(data_NoOutliers!BDN34),data_NoOutliers!BDN34,MID(data_NoOutliers!BDN34,2,99)/2),"")</f>
        <v/>
      </c>
      <c r="BQD34" s="4" t="str">
        <f>IFERROR(IF(N(data_NoOutliers!BDO34),data_NoOutliers!BDO34,MID(data_NoOutliers!BDO34,2,99)/2),"")</f>
        <v/>
      </c>
      <c r="BQE34" s="4" t="str">
        <f>IFERROR(IF(N(data_NoOutliers!BDP34),data_NoOutliers!BDP34,MID(data_NoOutliers!BDP34,2,99)/2),"")</f>
        <v/>
      </c>
      <c r="BQF34" s="4" t="str">
        <f>IFERROR(IF(N(data_NoOutliers!BDQ34),data_NoOutliers!BDQ34,MID(data_NoOutliers!BDQ34,2,99)/2),"")</f>
        <v/>
      </c>
      <c r="BQG34" s="4" t="str">
        <f>IFERROR(IF(N(data_NoOutliers!BDR34),data_NoOutliers!BDR34,MID(data_NoOutliers!BDR34,2,99)/2),"")</f>
        <v/>
      </c>
      <c r="BQH34" s="4" t="str">
        <f>IFERROR(IF(N(data_NoOutliers!BDS34),data_NoOutliers!BDS34,MID(data_NoOutliers!BDS34,2,99)/2),"")</f>
        <v/>
      </c>
      <c r="BQI34" s="4" t="str">
        <f>IFERROR(IF(N(data_NoOutliers!BDT34),data_NoOutliers!BDT34,MID(data_NoOutliers!BDT34,2,99)/2),"")</f>
        <v/>
      </c>
      <c r="BQJ34" s="4" t="str">
        <f>IFERROR(IF(N(data_NoOutliers!BDU34),data_NoOutliers!BDU34,MID(data_NoOutliers!BDU34,2,99)/2),"")</f>
        <v/>
      </c>
      <c r="BQK34" s="4" t="str">
        <f>IFERROR(IF(N(data_NoOutliers!BDV34),data_NoOutliers!BDV34,MID(data_NoOutliers!BDV34,2,99)/2),"")</f>
        <v/>
      </c>
      <c r="BQL34" s="4" t="str">
        <f>IFERROR(IF(N(data_NoOutliers!BDW34),data_NoOutliers!BDW34,MID(data_NoOutliers!BDW34,2,99)/2),"")</f>
        <v/>
      </c>
      <c r="BQM34" s="4" t="str">
        <f>IFERROR(IF(N(data_NoOutliers!BDX34),data_NoOutliers!BDX34,MID(data_NoOutliers!BDX34,2,99)/2),"")</f>
        <v/>
      </c>
      <c r="BQN34" s="4" t="str">
        <f>IFERROR(IF(N(data_NoOutliers!BDY34),data_NoOutliers!BDY34,MID(data_NoOutliers!BDY34,2,99)/2),"")</f>
        <v/>
      </c>
      <c r="BQO34" s="4" t="str">
        <f>IFERROR(IF(N(data_NoOutliers!BDZ34),data_NoOutliers!BDZ34,MID(data_NoOutliers!BDZ34,2,99)/2),"")</f>
        <v/>
      </c>
      <c r="BQP34" s="4" t="str">
        <f>IFERROR(IF(N(data_NoOutliers!BEA34),data_NoOutliers!BEA34,MID(data_NoOutliers!BEA34,2,99)/2),"")</f>
        <v/>
      </c>
      <c r="BQQ34" s="4" t="str">
        <f>IFERROR(IF(N(data_NoOutliers!BEB34),data_NoOutliers!BEB34,MID(data_NoOutliers!BEB34,2,99)/2),"")</f>
        <v/>
      </c>
      <c r="BQR34" s="4" t="str">
        <f>IFERROR(IF(N(data_NoOutliers!BEC34),data_NoOutliers!BEC34,MID(data_NoOutliers!BEC34,2,99)/2),"")</f>
        <v/>
      </c>
      <c r="BQS34" s="4" t="str">
        <f>IFERROR(IF(N(data_NoOutliers!BED34),data_NoOutliers!BED34,MID(data_NoOutliers!BED34,2,99)/2),"")</f>
        <v/>
      </c>
      <c r="BQT34" s="4" t="str">
        <f>IFERROR(IF(N(data_NoOutliers!BEE34),data_NoOutliers!BEE34,MID(data_NoOutliers!BEE34,2,99)/2),"")</f>
        <v/>
      </c>
      <c r="BQU34" s="4" t="str">
        <f>IFERROR(IF(N(data_NoOutliers!BEF34),data_NoOutliers!BEF34,MID(data_NoOutliers!BEF34,2,99)/2),"")</f>
        <v/>
      </c>
      <c r="BQV34" s="4" t="str">
        <f>IFERROR(IF(N(data_NoOutliers!BEG34),data_NoOutliers!BEG34,MID(data_NoOutliers!BEG34,2,99)/2),"")</f>
        <v/>
      </c>
      <c r="BQW34" s="4" t="str">
        <f>IFERROR(IF(N(data_NoOutliers!BEH34),data_NoOutliers!BEH34,MID(data_NoOutliers!BEH34,2,99)/2),"")</f>
        <v/>
      </c>
      <c r="BQX34" s="4" t="str">
        <f>IFERROR(IF(N(data_NoOutliers!BEI34),data_NoOutliers!BEI34,MID(data_NoOutliers!BEI34,2,99)/2),"")</f>
        <v/>
      </c>
      <c r="BQY34" s="4" t="str">
        <f>IFERROR(IF(N(data_NoOutliers!BEJ34),data_NoOutliers!BEJ34,MID(data_NoOutliers!BEJ34,2,99)/2),"")</f>
        <v/>
      </c>
      <c r="BQZ34" s="4" t="str">
        <f>IFERROR(IF(N(data_NoOutliers!BEK34),data_NoOutliers!BEK34,MID(data_NoOutliers!BEK34,2,99)/2),"")</f>
        <v/>
      </c>
      <c r="BRA34" s="4" t="str">
        <f>IFERROR(IF(N(data_NoOutliers!BEL34),data_NoOutliers!BEL34,MID(data_NoOutliers!BEL34,2,99)/2),"")</f>
        <v/>
      </c>
      <c r="BRB34" s="4" t="str">
        <f>IFERROR(IF(N(data_NoOutliers!BEM34),data_NoOutliers!BEM34,MID(data_NoOutliers!BEM34,2,99)/2),"")</f>
        <v/>
      </c>
      <c r="BRC34" s="4" t="str">
        <f>IFERROR(IF(N(data_NoOutliers!BEN34),data_NoOutliers!BEN34,MID(data_NoOutliers!BEN34,2,99)/2),"")</f>
        <v/>
      </c>
      <c r="BRD34" s="4" t="str">
        <f>IFERROR(IF(N(data_NoOutliers!BEO34),data_NoOutliers!BEO34,MID(data_NoOutliers!BEO34,2,99)/2),"")</f>
        <v/>
      </c>
      <c r="BRE34" s="4" t="str">
        <f>IFERROR(IF(N(data_NoOutliers!BEP34),data_NoOutliers!BEP34,MID(data_NoOutliers!BEP34,2,99)/2),"")</f>
        <v/>
      </c>
      <c r="BRF34" s="4" t="str">
        <f>IFERROR(IF(N(data_NoOutliers!BEQ34),data_NoOutliers!BEQ34,MID(data_NoOutliers!BEQ34,2,99)/2),"")</f>
        <v/>
      </c>
      <c r="BRG34" s="4" t="str">
        <f>IFERROR(IF(N(data_NoOutliers!BER34),data_NoOutliers!BER34,MID(data_NoOutliers!BER34,2,99)/2),"")</f>
        <v/>
      </c>
      <c r="BRH34" s="4" t="str">
        <f>IFERROR(IF(N(data_NoOutliers!BES34),data_NoOutliers!BES34,MID(data_NoOutliers!BES34,2,99)/2),"")</f>
        <v/>
      </c>
      <c r="BRI34" s="4" t="str">
        <f>IFERROR(IF(N(data_NoOutliers!BET34),data_NoOutliers!BET34,MID(data_NoOutliers!BET34,2,99)/2),"")</f>
        <v/>
      </c>
      <c r="BRJ34" s="4" t="str">
        <f>IFERROR(IF(N(data_NoOutliers!BEU34),data_NoOutliers!BEU34,MID(data_NoOutliers!BEU34,2,99)/2),"")</f>
        <v/>
      </c>
      <c r="BRK34" s="4" t="str">
        <f>IFERROR(IF(N(data_NoOutliers!BEV34),data_NoOutliers!BEV34,MID(data_NoOutliers!BEV34,2,99)/2),"")</f>
        <v/>
      </c>
      <c r="BRL34" s="4" t="str">
        <f>IFERROR(IF(N(data_NoOutliers!BEW34),data_NoOutliers!BEW34,MID(data_NoOutliers!BEW34,2,99)/2),"")</f>
        <v/>
      </c>
      <c r="BRM34" s="4" t="str">
        <f>IFERROR(IF(N(data_NoOutliers!BEX34),data_NoOutliers!BEX34,MID(data_NoOutliers!BEX34,2,99)/2),"")</f>
        <v/>
      </c>
      <c r="BRN34" s="4" t="str">
        <f>IFERROR(IF(N(data_NoOutliers!BEY34),data_NoOutliers!BEY34,MID(data_NoOutliers!BEY34,2,99)/2),"")</f>
        <v/>
      </c>
      <c r="BRO34" s="4" t="str">
        <f>IFERROR(IF(N(data_NoOutliers!BEZ34),data_NoOutliers!BEZ34,MID(data_NoOutliers!BEZ34,2,99)/2),"")</f>
        <v/>
      </c>
      <c r="BRP34" s="4" t="str">
        <f>IFERROR(IF(N(data_NoOutliers!BFA34),data_NoOutliers!BFA34,MID(data_NoOutliers!BFA34,2,99)/2),"")</f>
        <v/>
      </c>
      <c r="BRQ34" s="4" t="str">
        <f>IFERROR(IF(N(data_NoOutliers!BFB34),data_NoOutliers!BFB34,MID(data_NoOutliers!BFB34,2,99)/2),"")</f>
        <v/>
      </c>
      <c r="BRR34" s="4" t="str">
        <f>IFERROR(IF(N(data_NoOutliers!BFC34),data_NoOutliers!BFC34,MID(data_NoOutliers!BFC34,2,99)/2),"")</f>
        <v/>
      </c>
      <c r="BRS34" s="4" t="str">
        <f>IFERROR(IF(N(data_NoOutliers!BFD34),data_NoOutliers!BFD34,MID(data_NoOutliers!BFD34,2,99)/2),"")</f>
        <v/>
      </c>
      <c r="BRT34" s="4" t="str">
        <f>IFERROR(IF(N(data_NoOutliers!BFE34),data_NoOutliers!BFE34,MID(data_NoOutliers!BFE34,2,99)/2),"")</f>
        <v/>
      </c>
      <c r="BRU34" s="4" t="str">
        <f>IFERROR(IF(N(data_NoOutliers!BFF34),data_NoOutliers!BFF34,MID(data_NoOutliers!BFF34,2,99)/2),"")</f>
        <v/>
      </c>
      <c r="BRV34" s="4" t="str">
        <f>IFERROR(IF(N(data_NoOutliers!BFG34),data_NoOutliers!BFG34,MID(data_NoOutliers!BFG34,2,99)/2),"")</f>
        <v/>
      </c>
      <c r="BRW34" s="4" t="str">
        <f>IFERROR(IF(N(data_NoOutliers!BFH34),data_NoOutliers!BFH34,MID(data_NoOutliers!BFH34,2,99)/2),"")</f>
        <v/>
      </c>
      <c r="BRX34" s="4" t="str">
        <f>IFERROR(IF(N(data_NoOutliers!BFI34),data_NoOutliers!BFI34,MID(data_NoOutliers!BFI34,2,99)/2),"")</f>
        <v/>
      </c>
      <c r="BRY34" s="4" t="str">
        <f>IFERROR(IF(N(data_NoOutliers!BFJ34),data_NoOutliers!BFJ34,MID(data_NoOutliers!BFJ34,2,99)/2),"")</f>
        <v/>
      </c>
      <c r="BRZ34" s="4" t="str">
        <f>IFERROR(IF(N(data_NoOutliers!BFK34),data_NoOutliers!BFK34,MID(data_NoOutliers!BFK34,2,99)/2),"")</f>
        <v/>
      </c>
      <c r="BSA34" s="4" t="str">
        <f>IFERROR(IF(N(data_NoOutliers!BFL34),data_NoOutliers!BFL34,MID(data_NoOutliers!BFL34,2,99)/2),"")</f>
        <v/>
      </c>
      <c r="BSB34" s="4" t="str">
        <f>IFERROR(IF(N(data_NoOutliers!BFM34),data_NoOutliers!BFM34,MID(data_NoOutliers!BFM34,2,99)/2),"")</f>
        <v/>
      </c>
      <c r="BSC34" s="4" t="str">
        <f>IFERROR(IF(N(data_NoOutliers!BFN34),data_NoOutliers!BFN34,MID(data_NoOutliers!BFN34,2,99)/2),"")</f>
        <v/>
      </c>
      <c r="BSD34" s="4" t="str">
        <f>IFERROR(IF(N(data_NoOutliers!BFO34),data_NoOutliers!BFO34,MID(data_NoOutliers!BFO34,2,99)/2),"")</f>
        <v/>
      </c>
      <c r="BSE34" s="4" t="str">
        <f>IFERROR(IF(N(data_NoOutliers!BFP34),data_NoOutliers!BFP34,MID(data_NoOutliers!BFP34,2,99)/2),"")</f>
        <v/>
      </c>
      <c r="BSF34" s="4" t="str">
        <f>IFERROR(IF(N(data_NoOutliers!BFQ34),data_NoOutliers!BFQ34,MID(data_NoOutliers!BFQ34,2,99)/2),"")</f>
        <v/>
      </c>
      <c r="BSG34" s="4" t="str">
        <f>IFERROR(IF(N(data_NoOutliers!BFR34),data_NoOutliers!BFR34,MID(data_NoOutliers!BFR34,2,99)/2),"")</f>
        <v/>
      </c>
      <c r="BSH34" s="4" t="str">
        <f>IFERROR(IF(N(data_NoOutliers!BFS34),data_NoOutliers!BFS34,MID(data_NoOutliers!BFS34,2,99)/2),"")</f>
        <v/>
      </c>
      <c r="BSI34" s="4" t="str">
        <f>IFERROR(IF(N(data_NoOutliers!BFT34),data_NoOutliers!BFT34,MID(data_NoOutliers!BFT34,2,99)/2),"")</f>
        <v/>
      </c>
      <c r="BSJ34" s="4" t="str">
        <f>IFERROR(IF(N(data_NoOutliers!BFU34),data_NoOutliers!BFU34,MID(data_NoOutliers!BFU34,2,99)/2),"")</f>
        <v/>
      </c>
      <c r="BSK34" s="4" t="str">
        <f>IFERROR(IF(N(data_NoOutliers!BFV34),data_NoOutliers!BFV34,MID(data_NoOutliers!BFV34,2,99)/2),"")</f>
        <v/>
      </c>
      <c r="BSL34" s="4" t="str">
        <f>IFERROR(IF(N(data_NoOutliers!BFW34),data_NoOutliers!BFW34,MID(data_NoOutliers!BFW34,2,99)/2),"")</f>
        <v/>
      </c>
      <c r="BSM34" s="4" t="str">
        <f>IFERROR(IF(N(data_NoOutliers!BFX34),data_NoOutliers!BFX34,MID(data_NoOutliers!BFX34,2,99)/2),"")</f>
        <v/>
      </c>
      <c r="BSN34" s="4" t="str">
        <f>IFERROR(IF(N(data_NoOutliers!BFY34),data_NoOutliers!BFY34,MID(data_NoOutliers!BFY34,2,99)/2),"")</f>
        <v/>
      </c>
      <c r="BSO34" s="4" t="str">
        <f>IFERROR(IF(N(data_NoOutliers!BFZ34),data_NoOutliers!BFZ34,MID(data_NoOutliers!BFZ34,2,99)/2),"")</f>
        <v/>
      </c>
      <c r="BSP34" s="4" t="str">
        <f>IFERROR(IF(N(data_NoOutliers!BGA34),data_NoOutliers!BGA34,MID(data_NoOutliers!BGA34,2,99)/2),"")</f>
        <v/>
      </c>
      <c r="BSQ34" s="4" t="str">
        <f>IFERROR(IF(N(data_NoOutliers!BGB34),data_NoOutliers!BGB34,MID(data_NoOutliers!BGB34,2,99)/2),"")</f>
        <v/>
      </c>
      <c r="BSR34" s="4" t="str">
        <f>IFERROR(IF(N(data_NoOutliers!BGC34),data_NoOutliers!BGC34,MID(data_NoOutliers!BGC34,2,99)/2),"")</f>
        <v/>
      </c>
      <c r="BSS34" s="4" t="str">
        <f>IFERROR(IF(N(data_NoOutliers!BGD34),data_NoOutliers!BGD34,MID(data_NoOutliers!BGD34,2,99)/2),"")</f>
        <v/>
      </c>
      <c r="BST34" s="4" t="str">
        <f>IFERROR(IF(N(data_NoOutliers!BGE34),data_NoOutliers!BGE34,MID(data_NoOutliers!BGE34,2,99)/2),"")</f>
        <v/>
      </c>
      <c r="BSU34" s="4" t="str">
        <f>IFERROR(IF(N(data_NoOutliers!BGF34),data_NoOutliers!BGF34,MID(data_NoOutliers!BGF34,2,99)/2),"")</f>
        <v/>
      </c>
      <c r="BSV34" s="4" t="str">
        <f>IFERROR(IF(N(data_NoOutliers!BGG34),data_NoOutliers!BGG34,MID(data_NoOutliers!BGG34,2,99)/2),"")</f>
        <v/>
      </c>
      <c r="BSW34" s="4" t="str">
        <f>IFERROR(IF(N(data_NoOutliers!BGH34),data_NoOutliers!BGH34,MID(data_NoOutliers!BGH34,2,99)/2),"")</f>
        <v/>
      </c>
      <c r="BSX34" s="4" t="str">
        <f>IFERROR(IF(N(data_NoOutliers!BGI34),data_NoOutliers!BGI34,MID(data_NoOutliers!BGI34,2,99)/2),"")</f>
        <v/>
      </c>
      <c r="BSY34" s="4" t="str">
        <f>IFERROR(IF(N(data_NoOutliers!BGJ34),data_NoOutliers!BGJ34,MID(data_NoOutliers!BGJ34,2,99)/2),"")</f>
        <v/>
      </c>
      <c r="BSZ34" s="4" t="str">
        <f>IFERROR(IF(N(data_NoOutliers!BGK34),data_NoOutliers!BGK34,MID(data_NoOutliers!BGK34,2,99)/2),"")</f>
        <v/>
      </c>
      <c r="BTA34" s="4" t="str">
        <f>IFERROR(IF(N(data_NoOutliers!BGL34),data_NoOutliers!BGL34,MID(data_NoOutliers!BGL34,2,99)/2),"")</f>
        <v/>
      </c>
      <c r="BTB34" s="4" t="str">
        <f>IFERROR(IF(N(data_NoOutliers!BGM34),data_NoOutliers!BGM34,MID(data_NoOutliers!BGM34,2,99)/2),"")</f>
        <v/>
      </c>
      <c r="BTC34" s="4" t="str">
        <f>IFERROR(IF(N(data_NoOutliers!BGN34),data_NoOutliers!BGN34,MID(data_NoOutliers!BGN34,2,99)/2),"")</f>
        <v/>
      </c>
      <c r="BTD34" s="4" t="str">
        <f>IFERROR(IF(N(data_NoOutliers!BGO34),data_NoOutliers!BGO34,MID(data_NoOutliers!BGO34,2,99)/2),"")</f>
        <v/>
      </c>
      <c r="BTE34" s="4" t="str">
        <f>IFERROR(IF(N(data_NoOutliers!BGP34),data_NoOutliers!BGP34,MID(data_NoOutliers!BGP34,2,99)/2),"")</f>
        <v/>
      </c>
      <c r="BTF34" s="4" t="str">
        <f>IFERROR(IF(N(data_NoOutliers!BGQ34),data_NoOutliers!BGQ34,MID(data_NoOutliers!BGQ34,2,99)/2),"")</f>
        <v/>
      </c>
      <c r="BTG34" s="4" t="str">
        <f>IFERROR(IF(N(data_NoOutliers!BGR34),data_NoOutliers!BGR34,MID(data_NoOutliers!BGR34,2,99)/2),"")</f>
        <v/>
      </c>
      <c r="BTH34" s="4" t="str">
        <f>IFERROR(IF(N(data_NoOutliers!BGS34),data_NoOutliers!BGS34,MID(data_NoOutliers!BGS34,2,99)/2),"")</f>
        <v/>
      </c>
      <c r="BTI34" s="4" t="str">
        <f>IFERROR(IF(N(data_NoOutliers!BGT34),data_NoOutliers!BGT34,MID(data_NoOutliers!BGT34,2,99)/2),"")</f>
        <v/>
      </c>
      <c r="BTJ34" s="4" t="str">
        <f>IFERROR(IF(N(data_NoOutliers!BGU34),data_NoOutliers!BGU34,MID(data_NoOutliers!BGU34,2,99)/2),"")</f>
        <v/>
      </c>
      <c r="BTK34" s="4" t="str">
        <f>IFERROR(IF(N(data_NoOutliers!BGV34),data_NoOutliers!BGV34,MID(data_NoOutliers!BGV34,2,99)/2),"")</f>
        <v/>
      </c>
      <c r="BTL34" s="4" t="str">
        <f>IFERROR(IF(N(data_NoOutliers!BGW34),data_NoOutliers!BGW34,MID(data_NoOutliers!BGW34,2,99)/2),"")</f>
        <v/>
      </c>
      <c r="BTM34" s="4" t="str">
        <f>IFERROR(IF(N(data_NoOutliers!BGX34),data_NoOutliers!BGX34,MID(data_NoOutliers!BGX34,2,99)/2),"")</f>
        <v/>
      </c>
      <c r="BTN34" s="4" t="str">
        <f>IFERROR(IF(N(data_NoOutliers!BGY34),data_NoOutliers!BGY34,MID(data_NoOutliers!BGY34,2,99)/2),"")</f>
        <v/>
      </c>
      <c r="BTO34" s="4" t="str">
        <f>IFERROR(IF(N(data_NoOutliers!BGZ34),data_NoOutliers!BGZ34,MID(data_NoOutliers!BGZ34,2,99)/2),"")</f>
        <v/>
      </c>
      <c r="BTP34" s="4" t="str">
        <f>IFERROR(IF(N(data_NoOutliers!BHA34),data_NoOutliers!BHA34,MID(data_NoOutliers!BHA34,2,99)/2),"")</f>
        <v/>
      </c>
      <c r="BTQ34" s="4" t="str">
        <f>IFERROR(IF(N(data_NoOutliers!BHB34),data_NoOutliers!BHB34,MID(data_NoOutliers!BHB34,2,99)/2),"")</f>
        <v/>
      </c>
      <c r="BTR34" s="4" t="str">
        <f>IFERROR(IF(N(data_NoOutliers!BHC34),data_NoOutliers!BHC34,MID(data_NoOutliers!BHC34,2,99)/2),"")</f>
        <v/>
      </c>
      <c r="BTS34" s="4" t="str">
        <f>IFERROR(IF(N(data_NoOutliers!BHD34),data_NoOutliers!BHD34,MID(data_NoOutliers!BHD34,2,99)/2),"")</f>
        <v/>
      </c>
      <c r="BTT34" s="4" t="str">
        <f>IFERROR(IF(N(data_NoOutliers!BHE34),data_NoOutliers!BHE34,MID(data_NoOutliers!BHE34,2,99)/2),"")</f>
        <v/>
      </c>
      <c r="BTU34" s="4" t="str">
        <f>IFERROR(IF(N(data_NoOutliers!BHF34),data_NoOutliers!BHF34,MID(data_NoOutliers!BHF34,2,99)/2),"")</f>
        <v/>
      </c>
      <c r="BTV34" s="4" t="str">
        <f>IFERROR(IF(N(data_NoOutliers!BHG34),data_NoOutliers!BHG34,MID(data_NoOutliers!BHG34,2,99)/2),"")</f>
        <v/>
      </c>
      <c r="BTW34" s="4" t="str">
        <f>IFERROR(IF(N(data_NoOutliers!BHH34),data_NoOutliers!BHH34,MID(data_NoOutliers!BHH34,2,99)/2),"")</f>
        <v/>
      </c>
      <c r="BTX34" s="4" t="str">
        <f>IFERROR(IF(N(data_NoOutliers!BHI34),data_NoOutliers!BHI34,MID(data_NoOutliers!BHI34,2,99)/2),"")</f>
        <v/>
      </c>
      <c r="BTY34" s="4" t="str">
        <f>IFERROR(IF(N(data_NoOutliers!BHJ34),data_NoOutliers!BHJ34,MID(data_NoOutliers!BHJ34,2,99)/2),"")</f>
        <v/>
      </c>
      <c r="BTZ34" s="4" t="str">
        <f>IFERROR(IF(N(data_NoOutliers!BHK34),data_NoOutliers!BHK34,MID(data_NoOutliers!BHK34,2,99)/2),"")</f>
        <v/>
      </c>
      <c r="BUA34" s="4" t="str">
        <f>IFERROR(IF(N(data_NoOutliers!BHL34),data_NoOutliers!BHL34,MID(data_NoOutliers!BHL34,2,99)/2),"")</f>
        <v/>
      </c>
      <c r="BUB34" s="4" t="str">
        <f>IFERROR(IF(N(data_NoOutliers!BHM34),data_NoOutliers!BHM34,MID(data_NoOutliers!BHM34,2,99)/2),"")</f>
        <v/>
      </c>
      <c r="BUC34" s="4" t="str">
        <f>IFERROR(IF(N(data_NoOutliers!BHN34),data_NoOutliers!BHN34,MID(data_NoOutliers!BHN34,2,99)/2),"")</f>
        <v/>
      </c>
      <c r="BUD34" s="4" t="str">
        <f>IFERROR(IF(N(data_NoOutliers!BHO34),data_NoOutliers!BHO34,MID(data_NoOutliers!BHO34,2,99)/2),"")</f>
        <v/>
      </c>
      <c r="BUE34" s="4" t="str">
        <f>IFERROR(IF(N(data_NoOutliers!BHP34),data_NoOutliers!BHP34,MID(data_NoOutliers!BHP34,2,99)/2),"")</f>
        <v/>
      </c>
      <c r="BUF34" s="4" t="str">
        <f>IFERROR(IF(N(data_NoOutliers!BHQ34),data_NoOutliers!BHQ34,MID(data_NoOutliers!BHQ34,2,99)/2),"")</f>
        <v/>
      </c>
      <c r="BUG34" s="4" t="str">
        <f>IFERROR(IF(N(data_NoOutliers!BHR34),data_NoOutliers!BHR34,MID(data_NoOutliers!BHR34,2,99)/2),"")</f>
        <v/>
      </c>
      <c r="BUH34" s="4" t="str">
        <f>IFERROR(IF(N(data_NoOutliers!BHS34),data_NoOutliers!BHS34,MID(data_NoOutliers!BHS34,2,99)/2),"")</f>
        <v/>
      </c>
      <c r="BUI34" s="4" t="str">
        <f>IFERROR(IF(N(data_NoOutliers!BHT34),data_NoOutliers!BHT34,MID(data_NoOutliers!BHT34,2,99)/2),"")</f>
        <v/>
      </c>
      <c r="BUJ34" s="4" t="str">
        <f>IFERROR(IF(N(data_NoOutliers!BHU34),data_NoOutliers!BHU34,MID(data_NoOutliers!BHU34,2,99)/2),"")</f>
        <v/>
      </c>
      <c r="BUK34" s="4" t="str">
        <f>IFERROR(IF(N(data_NoOutliers!BHV34),data_NoOutliers!BHV34,MID(data_NoOutliers!BHV34,2,99)/2),"")</f>
        <v/>
      </c>
      <c r="BUL34" s="4" t="str">
        <f>IFERROR(IF(N(data_NoOutliers!BHW34),data_NoOutliers!BHW34,MID(data_NoOutliers!BHW34,2,99)/2),"")</f>
        <v/>
      </c>
      <c r="BUM34" s="4" t="str">
        <f>IFERROR(IF(N(data_NoOutliers!BHX34),data_NoOutliers!BHX34,MID(data_NoOutliers!BHX34,2,99)/2),"")</f>
        <v/>
      </c>
      <c r="BUN34" s="4" t="str">
        <f>IFERROR(IF(N(data_NoOutliers!BHY34),data_NoOutliers!BHY34,MID(data_NoOutliers!BHY34,2,99)/2),"")</f>
        <v/>
      </c>
      <c r="BUO34" s="4" t="str">
        <f>IFERROR(IF(N(data_NoOutliers!BHZ34),data_NoOutliers!BHZ34,MID(data_NoOutliers!BHZ34,2,99)/2),"")</f>
        <v/>
      </c>
      <c r="BUP34" s="4" t="str">
        <f>IFERROR(IF(N(data_NoOutliers!BIA34),data_NoOutliers!BIA34,MID(data_NoOutliers!BIA34,2,99)/2),"")</f>
        <v/>
      </c>
      <c r="BUQ34" s="4" t="str">
        <f>IFERROR(IF(N(data_NoOutliers!BIB34),data_NoOutliers!BIB34,MID(data_NoOutliers!BIB34,2,99)/2),"")</f>
        <v/>
      </c>
      <c r="BUR34" s="4" t="str">
        <f>IFERROR(IF(N(data_NoOutliers!BIC34),data_NoOutliers!BIC34,MID(data_NoOutliers!BIC34,2,99)/2),"")</f>
        <v/>
      </c>
      <c r="BUS34" s="4" t="str">
        <f>IFERROR(IF(N(data_NoOutliers!BID34),data_NoOutliers!BID34,MID(data_NoOutliers!BID34,2,99)/2),"")</f>
        <v/>
      </c>
      <c r="BUT34" s="4" t="str">
        <f>IFERROR(IF(N(data_NoOutliers!BIE34),data_NoOutliers!BIE34,MID(data_NoOutliers!BIE34,2,99)/2),"")</f>
        <v/>
      </c>
      <c r="BUU34" s="4" t="str">
        <f>IFERROR(IF(N(data_NoOutliers!BIF34),data_NoOutliers!BIF34,MID(data_NoOutliers!BIF34,2,99)/2),"")</f>
        <v/>
      </c>
      <c r="BUV34" s="4" t="str">
        <f>IFERROR(IF(N(data_NoOutliers!BIG34),data_NoOutliers!BIG34,MID(data_NoOutliers!BIG34,2,99)/2),"")</f>
        <v/>
      </c>
      <c r="BUW34" s="4" t="str">
        <f>IFERROR(IF(N(data_NoOutliers!BIH34),data_NoOutliers!BIH34,MID(data_NoOutliers!BIH34,2,99)/2),"")</f>
        <v/>
      </c>
      <c r="BUX34" s="4" t="str">
        <f>IFERROR(IF(N(data_NoOutliers!BII34),data_NoOutliers!BII34,MID(data_NoOutliers!BII34,2,99)/2),"")</f>
        <v/>
      </c>
      <c r="BUY34" s="4" t="str">
        <f>IFERROR(IF(N(data_NoOutliers!BIJ34),data_NoOutliers!BIJ34,MID(data_NoOutliers!BIJ34,2,99)/2),"")</f>
        <v/>
      </c>
      <c r="BUZ34" s="4" t="str">
        <f>IFERROR(IF(N(data_NoOutliers!BIK34),data_NoOutliers!BIK34,MID(data_NoOutliers!BIK34,2,99)/2),"")</f>
        <v/>
      </c>
      <c r="BVA34" s="4" t="str">
        <f>IFERROR(IF(N(data_NoOutliers!BIL34),data_NoOutliers!BIL34,MID(data_NoOutliers!BIL34,2,99)/2),"")</f>
        <v/>
      </c>
      <c r="BVB34" s="4" t="str">
        <f>IFERROR(IF(N(data_NoOutliers!BIM34),data_NoOutliers!BIM34,MID(data_NoOutliers!BIM34,2,99)/2),"")</f>
        <v/>
      </c>
      <c r="BVC34" s="4" t="str">
        <f>IFERROR(IF(N(data_NoOutliers!BIN34),data_NoOutliers!BIN34,MID(data_NoOutliers!BIN34,2,99)/2),"")</f>
        <v/>
      </c>
      <c r="BVD34" s="4" t="str">
        <f>IFERROR(IF(N(data_NoOutliers!BIO34),data_NoOutliers!BIO34,MID(data_NoOutliers!BIO34,2,99)/2),"")</f>
        <v/>
      </c>
      <c r="BVE34" s="4" t="str">
        <f>IFERROR(IF(N(data_NoOutliers!BIP34),data_NoOutliers!BIP34,MID(data_NoOutliers!BIP34,2,99)/2),"")</f>
        <v/>
      </c>
      <c r="BVF34" s="4" t="str">
        <f>IFERROR(IF(N(data_NoOutliers!BIQ34),data_NoOutliers!BIQ34,MID(data_NoOutliers!BIQ34,2,99)/2),"")</f>
        <v/>
      </c>
      <c r="BVG34" s="4" t="str">
        <f>IFERROR(IF(N(data_NoOutliers!BIR34),data_NoOutliers!BIR34,MID(data_NoOutliers!BIR34,2,99)/2),"")</f>
        <v/>
      </c>
      <c r="BVH34" s="4" t="str">
        <f>IFERROR(IF(N(data_NoOutliers!BIS34),data_NoOutliers!BIS34,MID(data_NoOutliers!BIS34,2,99)/2),"")</f>
        <v/>
      </c>
      <c r="BVI34" s="4" t="str">
        <f>IFERROR(IF(N(data_NoOutliers!BIT34),data_NoOutliers!BIT34,MID(data_NoOutliers!BIT34,2,99)/2),"")</f>
        <v/>
      </c>
      <c r="BVJ34" s="4" t="str">
        <f>IFERROR(IF(N(data_NoOutliers!BIU34),data_NoOutliers!BIU34,MID(data_NoOutliers!BIU34,2,99)/2),"")</f>
        <v/>
      </c>
      <c r="BVK34" s="4" t="str">
        <f>IFERROR(IF(N(data_NoOutliers!BIV34),data_NoOutliers!BIV34,MID(data_NoOutliers!BIV34,2,99)/2),"")</f>
        <v/>
      </c>
      <c r="BVL34" s="4" t="str">
        <f>IFERROR(IF(N(data_NoOutliers!BIW34),data_NoOutliers!BIW34,MID(data_NoOutliers!BIW34,2,99)/2),"")</f>
        <v/>
      </c>
      <c r="BVM34" s="4" t="str">
        <f>IFERROR(IF(N(data_NoOutliers!BIX34),data_NoOutliers!BIX34,MID(data_NoOutliers!BIX34,2,99)/2),"")</f>
        <v/>
      </c>
      <c r="BVN34" s="4" t="str">
        <f>IFERROR(IF(N(data_NoOutliers!BIY34),data_NoOutliers!BIY34,MID(data_NoOutliers!BIY34,2,99)/2),"")</f>
        <v/>
      </c>
      <c r="BVO34" s="4" t="str">
        <f>IFERROR(IF(N(data_NoOutliers!BIZ34),data_NoOutliers!BIZ34,MID(data_NoOutliers!BIZ34,2,99)/2),"")</f>
        <v/>
      </c>
      <c r="BVP34" s="4" t="str">
        <f>IFERROR(IF(N(data_NoOutliers!BJA34),data_NoOutliers!BJA34,MID(data_NoOutliers!BJA34,2,99)/2),"")</f>
        <v/>
      </c>
      <c r="BVQ34" s="4" t="str">
        <f>IFERROR(IF(N(data_NoOutliers!BJB34),data_NoOutliers!BJB34,MID(data_NoOutliers!BJB34,2,99)/2),"")</f>
        <v/>
      </c>
      <c r="BVR34" s="4" t="str">
        <f>IFERROR(IF(N(data_NoOutliers!BJC34),data_NoOutliers!BJC34,MID(data_NoOutliers!BJC34,2,99)/2),"")</f>
        <v/>
      </c>
      <c r="BVS34" s="4" t="str">
        <f>IFERROR(IF(N(data_NoOutliers!BJD34),data_NoOutliers!BJD34,MID(data_NoOutliers!BJD34,2,99)/2),"")</f>
        <v/>
      </c>
      <c r="BVT34" s="4" t="str">
        <f>IFERROR(IF(N(data_NoOutliers!BJE34),data_NoOutliers!BJE34,MID(data_NoOutliers!BJE34,2,99)/2),"")</f>
        <v/>
      </c>
      <c r="BVU34" s="4" t="str">
        <f>IFERROR(IF(N(data_NoOutliers!BJF34),data_NoOutliers!BJF34,MID(data_NoOutliers!BJF34,2,99)/2),"")</f>
        <v/>
      </c>
      <c r="BVV34" s="4" t="str">
        <f>IFERROR(IF(N(data_NoOutliers!BJG34),data_NoOutliers!BJG34,MID(data_NoOutliers!BJG34,2,99)/2),"")</f>
        <v/>
      </c>
      <c r="BVW34" s="4" t="str">
        <f>IFERROR(IF(N(data_NoOutliers!BJH34),data_NoOutliers!BJH34,MID(data_NoOutliers!BJH34,2,99)/2),"")</f>
        <v/>
      </c>
      <c r="BVX34" s="4" t="str">
        <f>IFERROR(IF(N(data_NoOutliers!BJI34),data_NoOutliers!BJI34,MID(data_NoOutliers!BJI34,2,99)/2),"")</f>
        <v/>
      </c>
      <c r="BVY34" s="4" t="str">
        <f>IFERROR(IF(N(data_NoOutliers!BJJ34),data_NoOutliers!BJJ34,MID(data_NoOutliers!BJJ34,2,99)/2),"")</f>
        <v/>
      </c>
      <c r="BVZ34" s="4" t="str">
        <f>IFERROR(IF(N(data_NoOutliers!BJK34),data_NoOutliers!BJK34,MID(data_NoOutliers!BJK34,2,99)/2),"")</f>
        <v/>
      </c>
      <c r="BWA34" s="4" t="str">
        <f>IFERROR(IF(N(data_NoOutliers!BJL34),data_NoOutliers!BJL34,MID(data_NoOutliers!BJL34,2,99)/2),"")</f>
        <v/>
      </c>
      <c r="BWB34" s="4" t="str">
        <f>IFERROR(IF(N(data_NoOutliers!BJM34),data_NoOutliers!BJM34,MID(data_NoOutliers!BJM34,2,99)/2),"")</f>
        <v/>
      </c>
      <c r="BWC34" s="4" t="str">
        <f>IFERROR(IF(N(data_NoOutliers!BJN34),data_NoOutliers!BJN34,MID(data_NoOutliers!BJN34,2,99)/2),"")</f>
        <v/>
      </c>
      <c r="BWD34" s="4" t="str">
        <f>IFERROR(IF(N(data_NoOutliers!BJO34),data_NoOutliers!BJO34,MID(data_NoOutliers!BJO34,2,99)/2),"")</f>
        <v/>
      </c>
      <c r="BWE34" s="4" t="str">
        <f>IFERROR(IF(N(data_NoOutliers!BJP34),data_NoOutliers!BJP34,MID(data_NoOutliers!BJP34,2,99)/2),"")</f>
        <v/>
      </c>
      <c r="BWF34" s="4" t="str">
        <f>IFERROR(IF(N(data_NoOutliers!BJQ34),data_NoOutliers!BJQ34,MID(data_NoOutliers!BJQ34,2,99)/2),"")</f>
        <v/>
      </c>
      <c r="BWG34" s="4" t="str">
        <f>IFERROR(IF(N(data_NoOutliers!BJR34),data_NoOutliers!BJR34,MID(data_NoOutliers!BJR34,2,99)/2),"")</f>
        <v/>
      </c>
      <c r="BWH34" s="4" t="str">
        <f>IFERROR(IF(N(data_NoOutliers!BJS34),data_NoOutliers!BJS34,MID(data_NoOutliers!BJS34,2,99)/2),"")</f>
        <v/>
      </c>
      <c r="BWI34" s="4" t="str">
        <f>IFERROR(IF(N(data_NoOutliers!BJT34),data_NoOutliers!BJT34,MID(data_NoOutliers!BJT34,2,99)/2),"")</f>
        <v/>
      </c>
      <c r="BWJ34" s="4" t="str">
        <f>IFERROR(IF(N(data_NoOutliers!BJU34),data_NoOutliers!BJU34,MID(data_NoOutliers!BJU34,2,99)/2),"")</f>
        <v/>
      </c>
      <c r="BWK34" s="4" t="str">
        <f>IFERROR(IF(N(data_NoOutliers!BJV34),data_NoOutliers!BJV34,MID(data_NoOutliers!BJV34,2,99)/2),"")</f>
        <v/>
      </c>
      <c r="BWL34" s="4" t="str">
        <f>IFERROR(IF(N(data_NoOutliers!BJW34),data_NoOutliers!BJW34,MID(data_NoOutliers!BJW34,2,99)/2),"")</f>
        <v/>
      </c>
      <c r="BWM34" s="4" t="str">
        <f>IFERROR(IF(N(data_NoOutliers!BJX34),data_NoOutliers!BJX34,MID(data_NoOutliers!BJX34,2,99)/2),"")</f>
        <v/>
      </c>
      <c r="BWN34" s="4" t="str">
        <f>IFERROR(IF(N(data_NoOutliers!BJY34),data_NoOutliers!BJY34,MID(data_NoOutliers!BJY34,2,99)/2),"")</f>
        <v/>
      </c>
      <c r="BWO34" s="4" t="str">
        <f>IFERROR(IF(N(data_NoOutliers!BJZ34),data_NoOutliers!BJZ34,MID(data_NoOutliers!BJZ34,2,99)/2),"")</f>
        <v/>
      </c>
      <c r="BWP34" s="4" t="str">
        <f>IFERROR(IF(N(data_NoOutliers!BKA34),data_NoOutliers!BKA34,MID(data_NoOutliers!BKA34,2,99)/2),"")</f>
        <v/>
      </c>
      <c r="BWQ34" s="4" t="str">
        <f>IFERROR(IF(N(data_NoOutliers!BKB34),data_NoOutliers!BKB34,MID(data_NoOutliers!BKB34,2,99)/2),"")</f>
        <v/>
      </c>
      <c r="BWR34" s="4" t="str">
        <f>IFERROR(IF(N(data_NoOutliers!BKC34),data_NoOutliers!BKC34,MID(data_NoOutliers!BKC34,2,99)/2),"")</f>
        <v/>
      </c>
      <c r="BWS34" s="4" t="str">
        <f>IFERROR(IF(N(data_NoOutliers!BKD34),data_NoOutliers!BKD34,MID(data_NoOutliers!BKD34,2,99)/2),"")</f>
        <v/>
      </c>
      <c r="BWT34" s="4" t="str">
        <f>IFERROR(IF(N(data_NoOutliers!BKE34),data_NoOutliers!BKE34,MID(data_NoOutliers!BKE34,2,99)/2),"")</f>
        <v/>
      </c>
      <c r="BWU34" s="4" t="str">
        <f>IFERROR(IF(N(data_NoOutliers!BKF34),data_NoOutliers!BKF34,MID(data_NoOutliers!BKF34,2,99)/2),"")</f>
        <v/>
      </c>
      <c r="BWV34" s="4" t="str">
        <f>IFERROR(IF(N(data_NoOutliers!BKG34),data_NoOutliers!BKG34,MID(data_NoOutliers!BKG34,2,99)/2),"")</f>
        <v/>
      </c>
      <c r="BWW34" s="4" t="str">
        <f>IFERROR(IF(N(data_NoOutliers!BKH34),data_NoOutliers!BKH34,MID(data_NoOutliers!BKH34,2,99)/2),"")</f>
        <v/>
      </c>
      <c r="BWX34" s="4" t="str">
        <f>IFERROR(IF(N(data_NoOutliers!BKI34),data_NoOutliers!BKI34,MID(data_NoOutliers!BKI34,2,99)/2),"")</f>
        <v/>
      </c>
      <c r="BWY34" s="4" t="str">
        <f>IFERROR(IF(N(data_NoOutliers!BKJ34),data_NoOutliers!BKJ34,MID(data_NoOutliers!BKJ34,2,99)/2),"")</f>
        <v/>
      </c>
      <c r="BWZ34" s="4" t="str">
        <f>IFERROR(IF(N(data_NoOutliers!BKK34),data_NoOutliers!BKK34,MID(data_NoOutliers!BKK34,2,99)/2),"")</f>
        <v/>
      </c>
      <c r="BXA34" s="4" t="str">
        <f>IFERROR(IF(N(data_NoOutliers!BKL34),data_NoOutliers!BKL34,MID(data_NoOutliers!BKL34,2,99)/2),"")</f>
        <v/>
      </c>
      <c r="BXB34" s="4" t="str">
        <f>IFERROR(IF(N(data_NoOutliers!BKM34),data_NoOutliers!BKM34,MID(data_NoOutliers!BKM34,2,99)/2),"")</f>
        <v/>
      </c>
      <c r="BXC34" s="4" t="str">
        <f>IFERROR(IF(N(data_NoOutliers!BKN34),data_NoOutliers!BKN34,MID(data_NoOutliers!BKN34,2,99)/2),"")</f>
        <v/>
      </c>
      <c r="BXD34" s="4" t="str">
        <f>IFERROR(IF(N(data_NoOutliers!BKO34),data_NoOutliers!BKO34,MID(data_NoOutliers!BKO34,2,99)/2),"")</f>
        <v/>
      </c>
      <c r="BXE34" s="4" t="str">
        <f>IFERROR(IF(N(data_NoOutliers!BKP34),data_NoOutliers!BKP34,MID(data_NoOutliers!BKP34,2,99)/2),"")</f>
        <v/>
      </c>
      <c r="BXF34" s="4" t="str">
        <f>IFERROR(IF(N(data_NoOutliers!BKQ34),data_NoOutliers!BKQ34,MID(data_NoOutliers!BKQ34,2,99)/2),"")</f>
        <v/>
      </c>
      <c r="BXG34" s="4" t="str">
        <f>IFERROR(IF(N(data_NoOutliers!BKR34),data_NoOutliers!BKR34,MID(data_NoOutliers!BKR34,2,99)/2),"")</f>
        <v/>
      </c>
      <c r="BXH34" s="4" t="str">
        <f>IFERROR(IF(N(data_NoOutliers!BKS34),data_NoOutliers!BKS34,MID(data_NoOutliers!BKS34,2,99)/2),"")</f>
        <v/>
      </c>
      <c r="BXI34" s="4" t="str">
        <f>IFERROR(IF(N(data_NoOutliers!BKT34),data_NoOutliers!BKT34,MID(data_NoOutliers!BKT34,2,99)/2),"")</f>
        <v/>
      </c>
      <c r="BXJ34" s="4" t="str">
        <f>IFERROR(IF(N(data_NoOutliers!BKU34),data_NoOutliers!BKU34,MID(data_NoOutliers!BKU34,2,99)/2),"")</f>
        <v/>
      </c>
      <c r="BXK34" s="4" t="str">
        <f>IFERROR(IF(N(data_NoOutliers!BKV34),data_NoOutliers!BKV34,MID(data_NoOutliers!BKV34,2,99)/2),"")</f>
        <v/>
      </c>
      <c r="BXL34" s="4" t="str">
        <f>IFERROR(IF(N(data_NoOutliers!BKW34),data_NoOutliers!BKW34,MID(data_NoOutliers!BKW34,2,99)/2),"")</f>
        <v/>
      </c>
      <c r="BXM34" s="4" t="str">
        <f>IFERROR(IF(N(data_NoOutliers!BKX34),data_NoOutliers!BKX34,MID(data_NoOutliers!BKX34,2,99)/2),"")</f>
        <v/>
      </c>
      <c r="BXN34" s="4" t="str">
        <f>IFERROR(IF(N(data_NoOutliers!BKY34),data_NoOutliers!BKY34,MID(data_NoOutliers!BKY34,2,99)/2),"")</f>
        <v/>
      </c>
      <c r="BXO34" s="4" t="str">
        <f>IFERROR(IF(N(data_NoOutliers!BKZ34),data_NoOutliers!BKZ34,MID(data_NoOutliers!BKZ34,2,99)/2),"")</f>
        <v/>
      </c>
      <c r="BXP34" s="4" t="str">
        <f>IFERROR(IF(N(data_NoOutliers!BLA34),data_NoOutliers!BLA34,MID(data_NoOutliers!BLA34,2,99)/2),"")</f>
        <v/>
      </c>
      <c r="BXQ34" s="4" t="str">
        <f>IFERROR(IF(N(data_NoOutliers!BLB34),data_NoOutliers!BLB34,MID(data_NoOutliers!BLB34,2,99)/2),"")</f>
        <v/>
      </c>
      <c r="BXR34" s="4" t="str">
        <f>IFERROR(IF(N(data_NoOutliers!BLC34),data_NoOutliers!BLC34,MID(data_NoOutliers!BLC34,2,99)/2),"")</f>
        <v/>
      </c>
      <c r="BXS34" s="4" t="str">
        <f>IFERROR(IF(N(data_NoOutliers!BLD34),data_NoOutliers!BLD34,MID(data_NoOutliers!BLD34,2,99)/2),"")</f>
        <v/>
      </c>
      <c r="BXT34" s="4" t="str">
        <f>IFERROR(IF(N(data_NoOutliers!BLE34),data_NoOutliers!BLE34,MID(data_NoOutliers!BLE34,2,99)/2),"")</f>
        <v/>
      </c>
      <c r="BXU34" s="4" t="str">
        <f>IFERROR(IF(N(data_NoOutliers!BLF34),data_NoOutliers!BLF34,MID(data_NoOutliers!BLF34,2,99)/2),"")</f>
        <v/>
      </c>
      <c r="BXV34" s="4" t="str">
        <f>IFERROR(IF(N(data_NoOutliers!BLG34),data_NoOutliers!BLG34,MID(data_NoOutliers!BLG34,2,99)/2),"")</f>
        <v/>
      </c>
      <c r="BXW34" s="4" t="str">
        <f>IFERROR(IF(N(data_NoOutliers!BLH34),data_NoOutliers!BLH34,MID(data_NoOutliers!BLH34,2,99)/2),"")</f>
        <v/>
      </c>
      <c r="BXX34" s="4" t="str">
        <f>IFERROR(IF(N(data_NoOutliers!BLI34),data_NoOutliers!BLI34,MID(data_NoOutliers!BLI34,2,99)/2),"")</f>
        <v/>
      </c>
      <c r="BXY34" s="4" t="str">
        <f>IFERROR(IF(N(data_NoOutliers!BLJ34),data_NoOutliers!BLJ34,MID(data_NoOutliers!BLJ34,2,99)/2),"")</f>
        <v/>
      </c>
      <c r="BXZ34" s="4" t="str">
        <f>IFERROR(IF(N(data_NoOutliers!BLK34),data_NoOutliers!BLK34,MID(data_NoOutliers!BLK34,2,99)/2),"")</f>
        <v/>
      </c>
      <c r="BYA34" s="4" t="str">
        <f>IFERROR(IF(N(data_NoOutliers!BLL34),data_NoOutliers!BLL34,MID(data_NoOutliers!BLL34,2,99)/2),"")</f>
        <v/>
      </c>
      <c r="BYB34" s="4" t="str">
        <f>IFERROR(IF(N(data_NoOutliers!BLM34),data_NoOutliers!BLM34,MID(data_NoOutliers!BLM34,2,99)/2),"")</f>
        <v/>
      </c>
      <c r="BYC34" s="4" t="str">
        <f>IFERROR(IF(N(data_NoOutliers!BLN34),data_NoOutliers!BLN34,MID(data_NoOutliers!BLN34,2,99)/2),"")</f>
        <v/>
      </c>
      <c r="BYD34" s="4" t="str">
        <f>IFERROR(IF(N(data_NoOutliers!BLO34),data_NoOutliers!BLO34,MID(data_NoOutliers!BLO34,2,99)/2),"")</f>
        <v/>
      </c>
      <c r="BYE34" s="4" t="str">
        <f>IFERROR(IF(N(data_NoOutliers!BLP34),data_NoOutliers!BLP34,MID(data_NoOutliers!BLP34,2,99)/2),"")</f>
        <v/>
      </c>
      <c r="BYF34" s="4" t="str">
        <f>IFERROR(IF(N(data_NoOutliers!BLQ34),data_NoOutliers!BLQ34,MID(data_NoOutliers!BLQ34,2,99)/2),"")</f>
        <v/>
      </c>
      <c r="BYG34" s="4" t="str">
        <f>IFERROR(IF(N(data_NoOutliers!BLR34),data_NoOutliers!BLR34,MID(data_NoOutliers!BLR34,2,99)/2),"")</f>
        <v/>
      </c>
      <c r="BYH34" s="4" t="str">
        <f>IFERROR(IF(N(data_NoOutliers!BLS34),data_NoOutliers!BLS34,MID(data_NoOutliers!BLS34,2,99)/2),"")</f>
        <v/>
      </c>
      <c r="BYI34" s="4" t="str">
        <f>IFERROR(IF(N(data_NoOutliers!BLT34),data_NoOutliers!BLT34,MID(data_NoOutliers!BLT34,2,99)/2),"")</f>
        <v/>
      </c>
      <c r="BYJ34" s="4" t="str">
        <f>IFERROR(IF(N(data_NoOutliers!BLU34),data_NoOutliers!BLU34,MID(data_NoOutliers!BLU34,2,99)/2),"")</f>
        <v/>
      </c>
      <c r="BYK34" s="4" t="str">
        <f>IFERROR(IF(N(data_NoOutliers!BLV34),data_NoOutliers!BLV34,MID(data_NoOutliers!BLV34,2,99)/2),"")</f>
        <v/>
      </c>
      <c r="BYL34" s="4" t="str">
        <f>IFERROR(IF(N(data_NoOutliers!BLW34),data_NoOutliers!BLW34,MID(data_NoOutliers!BLW34,2,99)/2),"")</f>
        <v/>
      </c>
      <c r="BYM34" s="4" t="str">
        <f>IFERROR(IF(N(data_NoOutliers!BLX34),data_NoOutliers!BLX34,MID(data_NoOutliers!BLX34,2,99)/2),"")</f>
        <v/>
      </c>
      <c r="BYN34" s="4" t="str">
        <f>IFERROR(IF(N(data_NoOutliers!BLY34),data_NoOutliers!BLY34,MID(data_NoOutliers!BLY34,2,99)/2),"")</f>
        <v/>
      </c>
      <c r="BYO34" s="4" t="str">
        <f>IFERROR(IF(N(data_NoOutliers!BLZ34),data_NoOutliers!BLZ34,MID(data_NoOutliers!BLZ34,2,99)/2),"")</f>
        <v/>
      </c>
      <c r="BYP34" s="4" t="str">
        <f>IFERROR(IF(N(data_NoOutliers!BMA34),data_NoOutliers!BMA34,MID(data_NoOutliers!BMA34,2,99)/2),"")</f>
        <v/>
      </c>
      <c r="BYQ34" s="4" t="str">
        <f>IFERROR(IF(N(data_NoOutliers!BMB34),data_NoOutliers!BMB34,MID(data_NoOutliers!BMB34,2,99)/2),"")</f>
        <v/>
      </c>
      <c r="BYR34" s="4" t="str">
        <f>IFERROR(IF(N(data_NoOutliers!BMC34),data_NoOutliers!BMC34,MID(data_NoOutliers!BMC34,2,99)/2),"")</f>
        <v/>
      </c>
      <c r="BYS34" s="4" t="str">
        <f>IFERROR(IF(N(data_NoOutliers!BMD34),data_NoOutliers!BMD34,MID(data_NoOutliers!BMD34,2,99)/2),"")</f>
        <v/>
      </c>
      <c r="BYT34" s="4" t="str">
        <f>IFERROR(IF(N(data_NoOutliers!BME34),data_NoOutliers!BME34,MID(data_NoOutliers!BME34,2,99)/2),"")</f>
        <v/>
      </c>
      <c r="BYU34" s="4" t="str">
        <f>IFERROR(IF(N(data_NoOutliers!BMF34),data_NoOutliers!BMF34,MID(data_NoOutliers!BMF34,2,99)/2),"")</f>
        <v/>
      </c>
      <c r="BYV34" s="4" t="str">
        <f>IFERROR(IF(N(data_NoOutliers!BMG34),data_NoOutliers!BMG34,MID(data_NoOutliers!BMG34,2,99)/2),"")</f>
        <v/>
      </c>
      <c r="BYW34" s="4" t="str">
        <f>IFERROR(IF(N(data_NoOutliers!BMH34),data_NoOutliers!BMH34,MID(data_NoOutliers!BMH34,2,99)/2),"")</f>
        <v/>
      </c>
      <c r="BYX34" s="4" t="str">
        <f>IFERROR(IF(N(data_NoOutliers!BMI34),data_NoOutliers!BMI34,MID(data_NoOutliers!BMI34,2,99)/2),"")</f>
        <v/>
      </c>
      <c r="BYY34" s="4" t="str">
        <f>IFERROR(IF(N(data_NoOutliers!BMJ34),data_NoOutliers!BMJ34,MID(data_NoOutliers!BMJ34,2,99)/2),"")</f>
        <v/>
      </c>
      <c r="BYZ34" s="4" t="str">
        <f>IFERROR(IF(N(data_NoOutliers!BMK34),data_NoOutliers!BMK34,MID(data_NoOutliers!BMK34,2,99)/2),"")</f>
        <v/>
      </c>
      <c r="BZA34" s="4" t="str">
        <f>IFERROR(IF(N(data_NoOutliers!BML34),data_NoOutliers!BML34,MID(data_NoOutliers!BML34,2,99)/2),"")</f>
        <v/>
      </c>
      <c r="BZB34" s="4" t="str">
        <f>IFERROR(IF(N(data_NoOutliers!BMM34),data_NoOutliers!BMM34,MID(data_NoOutliers!BMM34,2,99)/2),"")</f>
        <v/>
      </c>
      <c r="BZC34" s="4" t="str">
        <f>IFERROR(IF(N(data_NoOutliers!BMN34),data_NoOutliers!BMN34,MID(data_NoOutliers!BMN34,2,99)/2),"")</f>
        <v/>
      </c>
      <c r="BZD34" s="4" t="str">
        <f>IFERROR(IF(N(data_NoOutliers!BMO34),data_NoOutliers!BMO34,MID(data_NoOutliers!BMO34,2,99)/2),"")</f>
        <v/>
      </c>
      <c r="BZE34" s="4" t="str">
        <f>IFERROR(IF(N(data_NoOutliers!BMP34),data_NoOutliers!BMP34,MID(data_NoOutliers!BMP34,2,99)/2),"")</f>
        <v/>
      </c>
      <c r="BZF34" s="4" t="str">
        <f>IFERROR(IF(N(data_NoOutliers!BMQ34),data_NoOutliers!BMQ34,MID(data_NoOutliers!BMQ34,2,99)/2),"")</f>
        <v/>
      </c>
      <c r="BZG34" s="4" t="str">
        <f>IFERROR(IF(N(data_NoOutliers!BMR34),data_NoOutliers!BMR34,MID(data_NoOutliers!BMR34,2,99)/2),"")</f>
        <v/>
      </c>
      <c r="BZH34" s="4" t="str">
        <f>IFERROR(IF(N(data_NoOutliers!BMS34),data_NoOutliers!BMS34,MID(data_NoOutliers!BMS34,2,99)/2),"")</f>
        <v/>
      </c>
      <c r="BZI34" s="4" t="str">
        <f>IFERROR(IF(N(data_NoOutliers!BMT34),data_NoOutliers!BMT34,MID(data_NoOutliers!BMT34,2,99)/2),"")</f>
        <v/>
      </c>
      <c r="BZJ34" s="4" t="str">
        <f>IFERROR(IF(N(data_NoOutliers!BMU34),data_NoOutliers!BMU34,MID(data_NoOutliers!BMU34,2,99)/2),"")</f>
        <v/>
      </c>
      <c r="BZK34" s="4" t="str">
        <f>IFERROR(IF(N(data_NoOutliers!BMV34),data_NoOutliers!BMV34,MID(data_NoOutliers!BMV34,2,99)/2),"")</f>
        <v/>
      </c>
      <c r="BZL34" s="4" t="str">
        <f>IFERROR(IF(N(data_NoOutliers!BMW34),data_NoOutliers!BMW34,MID(data_NoOutliers!BMW34,2,99)/2),"")</f>
        <v/>
      </c>
      <c r="BZM34" s="4" t="str">
        <f>IFERROR(IF(N(data_NoOutliers!BMX34),data_NoOutliers!BMX34,MID(data_NoOutliers!BMX34,2,99)/2),"")</f>
        <v/>
      </c>
      <c r="BZN34" s="4" t="str">
        <f>IFERROR(IF(N(data_NoOutliers!BMY34),data_NoOutliers!BMY34,MID(data_NoOutliers!BMY34,2,99)/2),"")</f>
        <v/>
      </c>
      <c r="BZO34" s="4" t="str">
        <f>IFERROR(IF(N(data_NoOutliers!BMZ34),data_NoOutliers!BMZ34,MID(data_NoOutliers!BMZ34,2,99)/2),"")</f>
        <v/>
      </c>
      <c r="BZP34" s="4" t="str">
        <f>IFERROR(IF(N(data_NoOutliers!BNA34),data_NoOutliers!BNA34,MID(data_NoOutliers!BNA34,2,99)/2),"")</f>
        <v/>
      </c>
      <c r="BZQ34" s="4" t="str">
        <f>IFERROR(IF(N(data_NoOutliers!BNB34),data_NoOutliers!BNB34,MID(data_NoOutliers!BNB34,2,99)/2),"")</f>
        <v/>
      </c>
      <c r="BZR34" s="4" t="str">
        <f>IFERROR(IF(N(data_NoOutliers!BNC34),data_NoOutliers!BNC34,MID(data_NoOutliers!BNC34,2,99)/2),"")</f>
        <v/>
      </c>
      <c r="BZS34" s="4" t="str">
        <f>IFERROR(IF(N(data_NoOutliers!BND34),data_NoOutliers!BND34,MID(data_NoOutliers!BND34,2,99)/2),"")</f>
        <v/>
      </c>
      <c r="BZT34" s="4" t="str">
        <f>IFERROR(IF(N(data_NoOutliers!BNE34),data_NoOutliers!BNE34,MID(data_NoOutliers!BNE34,2,99)/2),"")</f>
        <v/>
      </c>
      <c r="BZU34" s="4" t="str">
        <f>IFERROR(IF(N(data_NoOutliers!BNF34),data_NoOutliers!BNF34,MID(data_NoOutliers!BNF34,2,99)/2),"")</f>
        <v/>
      </c>
      <c r="BZV34" s="4" t="str">
        <f>IFERROR(IF(N(data_NoOutliers!BNG34),data_NoOutliers!BNG34,MID(data_NoOutliers!BNG34,2,99)/2),"")</f>
        <v/>
      </c>
      <c r="BZW34" s="4" t="str">
        <f>IFERROR(IF(N(data_NoOutliers!BNH34),data_NoOutliers!BNH34,MID(data_NoOutliers!BNH34,2,99)/2),"")</f>
        <v/>
      </c>
      <c r="BZX34" s="4" t="str">
        <f>IFERROR(IF(N(data_NoOutliers!BNI34),data_NoOutliers!BNI34,MID(data_NoOutliers!BNI34,2,99)/2),"")</f>
        <v/>
      </c>
      <c r="BZY34" s="4" t="str">
        <f>IFERROR(IF(N(data_NoOutliers!BNJ34),data_NoOutliers!BNJ34,MID(data_NoOutliers!BNJ34,2,99)/2),"")</f>
        <v/>
      </c>
      <c r="BZZ34" s="4" t="str">
        <f>IFERROR(IF(N(data_NoOutliers!BNK34),data_NoOutliers!BNK34,MID(data_NoOutliers!BNK34,2,99)/2),"")</f>
        <v/>
      </c>
      <c r="CAA34" s="4" t="str">
        <f>IFERROR(IF(N(data_NoOutliers!BNL34),data_NoOutliers!BNL34,MID(data_NoOutliers!BNL34,2,99)/2),"")</f>
        <v/>
      </c>
      <c r="CAB34" s="4" t="str">
        <f>IFERROR(IF(N(data_NoOutliers!BNM34),data_NoOutliers!BNM34,MID(data_NoOutliers!BNM34,2,99)/2),"")</f>
        <v/>
      </c>
      <c r="CAC34" s="4" t="str">
        <f>IFERROR(IF(N(data_NoOutliers!BNN34),data_NoOutliers!BNN34,MID(data_NoOutliers!BNN34,2,99)/2),"")</f>
        <v/>
      </c>
      <c r="CAD34" s="4" t="str">
        <f>IFERROR(IF(N(data_NoOutliers!BNO34),data_NoOutliers!BNO34,MID(data_NoOutliers!BNO34,2,99)/2),"")</f>
        <v/>
      </c>
      <c r="CAE34" s="4" t="str">
        <f>IFERROR(IF(N(data_NoOutliers!BNP34),data_NoOutliers!BNP34,MID(data_NoOutliers!BNP34,2,99)/2),"")</f>
        <v/>
      </c>
      <c r="CAF34" s="4" t="str">
        <f>IFERROR(IF(N(data_NoOutliers!BNQ34),data_NoOutliers!BNQ34,MID(data_NoOutliers!BNQ34,2,99)/2),"")</f>
        <v/>
      </c>
      <c r="CAG34" s="4" t="str">
        <f>IFERROR(IF(N(data_NoOutliers!BNR34),data_NoOutliers!BNR34,MID(data_NoOutliers!BNR34,2,99)/2),"")</f>
        <v/>
      </c>
      <c r="CAH34" s="4" t="str">
        <f>IFERROR(IF(N(data_NoOutliers!BNS34),data_NoOutliers!BNS34,MID(data_NoOutliers!BNS34,2,99)/2),"")</f>
        <v/>
      </c>
      <c r="CAI34" s="4" t="str">
        <f>IFERROR(IF(N(data_NoOutliers!BNT34),data_NoOutliers!BNT34,MID(data_NoOutliers!BNT34,2,99)/2),"")</f>
        <v/>
      </c>
      <c r="CAJ34" s="4" t="str">
        <f>IFERROR(IF(N(data_NoOutliers!BNU34),data_NoOutliers!BNU34,MID(data_NoOutliers!BNU34,2,99)/2),"")</f>
        <v/>
      </c>
      <c r="CAK34" s="4" t="str">
        <f>IFERROR(IF(N(data_NoOutliers!BNV34),data_NoOutliers!BNV34,MID(data_NoOutliers!BNV34,2,99)/2),"")</f>
        <v/>
      </c>
      <c r="CAL34" s="4" t="str">
        <f>IFERROR(IF(N(data_NoOutliers!BNW34),data_NoOutliers!BNW34,MID(data_NoOutliers!BNW34,2,99)/2),"")</f>
        <v/>
      </c>
      <c r="CAM34" s="4" t="str">
        <f>IFERROR(IF(N(data_NoOutliers!BNX34),data_NoOutliers!BNX34,MID(data_NoOutliers!BNX34,2,99)/2),"")</f>
        <v/>
      </c>
      <c r="CAN34" s="4" t="str">
        <f>IFERROR(IF(N(data_NoOutliers!BNY34),data_NoOutliers!BNY34,MID(data_NoOutliers!BNY34,2,99)/2),"")</f>
        <v/>
      </c>
      <c r="CAO34" s="4" t="str">
        <f>IFERROR(IF(N(data_NoOutliers!BNZ34),data_NoOutliers!BNZ34,MID(data_NoOutliers!BNZ34,2,99)/2),"")</f>
        <v/>
      </c>
      <c r="CAP34" s="4" t="str">
        <f>IFERROR(IF(N(data_NoOutliers!BOA34),data_NoOutliers!BOA34,MID(data_NoOutliers!BOA34,2,99)/2),"")</f>
        <v/>
      </c>
      <c r="CAQ34" s="4" t="str">
        <f>IFERROR(IF(N(data_NoOutliers!BOB34),data_NoOutliers!BOB34,MID(data_NoOutliers!BOB34,2,99)/2),"")</f>
        <v/>
      </c>
      <c r="CAR34" s="4" t="str">
        <f>IFERROR(IF(N(data_NoOutliers!BOC34),data_NoOutliers!BOC34,MID(data_NoOutliers!BOC34,2,99)/2),"")</f>
        <v/>
      </c>
      <c r="CAS34" s="4" t="str">
        <f>IFERROR(IF(N(data_NoOutliers!BOD34),data_NoOutliers!BOD34,MID(data_NoOutliers!BOD34,2,99)/2),"")</f>
        <v/>
      </c>
      <c r="CAT34" s="4" t="str">
        <f>IFERROR(IF(N(data_NoOutliers!BOE34),data_NoOutliers!BOE34,MID(data_NoOutliers!BOE34,2,99)/2),"")</f>
        <v/>
      </c>
      <c r="CAU34" s="4" t="str">
        <f>IFERROR(IF(N(data_NoOutliers!BOF34),data_NoOutliers!BOF34,MID(data_NoOutliers!BOF34,2,99)/2),"")</f>
        <v/>
      </c>
      <c r="CAV34" s="4" t="str">
        <f>IFERROR(IF(N(data_NoOutliers!BOG34),data_NoOutliers!BOG34,MID(data_NoOutliers!BOG34,2,99)/2),"")</f>
        <v/>
      </c>
      <c r="CAW34" s="4" t="str">
        <f>IFERROR(IF(N(data_NoOutliers!BOH34),data_NoOutliers!BOH34,MID(data_NoOutliers!BOH34,2,99)/2),"")</f>
        <v/>
      </c>
      <c r="CAX34" s="4" t="str">
        <f>IFERROR(IF(N(data_NoOutliers!BOI34),data_NoOutliers!BOI34,MID(data_NoOutliers!BOI34,2,99)/2),"")</f>
        <v/>
      </c>
      <c r="CAY34" s="4" t="str">
        <f>IFERROR(IF(N(data_NoOutliers!BOJ34),data_NoOutliers!BOJ34,MID(data_NoOutliers!BOJ34,2,99)/2),"")</f>
        <v/>
      </c>
      <c r="CAZ34" s="4" t="str">
        <f>IFERROR(IF(N(data_NoOutliers!BOK34),data_NoOutliers!BOK34,MID(data_NoOutliers!BOK34,2,99)/2),"")</f>
        <v/>
      </c>
      <c r="CBA34" s="4" t="str">
        <f>IFERROR(IF(N(data_NoOutliers!BOL34),data_NoOutliers!BOL34,MID(data_NoOutliers!BOL34,2,99)/2),"")</f>
        <v/>
      </c>
      <c r="CBB34" s="4" t="str">
        <f>IFERROR(IF(N(data_NoOutliers!BOM34),data_NoOutliers!BOM34,MID(data_NoOutliers!BOM34,2,99)/2),"")</f>
        <v/>
      </c>
      <c r="CBC34" s="4" t="str">
        <f>IFERROR(IF(N(data_NoOutliers!BON34),data_NoOutliers!BON34,MID(data_NoOutliers!BON34,2,99)/2),"")</f>
        <v/>
      </c>
      <c r="CBD34" s="4" t="str">
        <f>IFERROR(IF(N(data_NoOutliers!BOO34),data_NoOutliers!BOO34,MID(data_NoOutliers!BOO34,2,99)/2),"")</f>
        <v/>
      </c>
      <c r="CBE34" s="4" t="str">
        <f>IFERROR(IF(N(data_NoOutliers!BOP34),data_NoOutliers!BOP34,MID(data_NoOutliers!BOP34,2,99)/2),"")</f>
        <v/>
      </c>
      <c r="CBF34" s="4" t="str">
        <f>IFERROR(IF(N(data_NoOutliers!BOQ34),data_NoOutliers!BOQ34,MID(data_NoOutliers!BOQ34,2,99)/2),"")</f>
        <v/>
      </c>
      <c r="CBG34" s="4" t="str">
        <f>IFERROR(IF(N(data_NoOutliers!BOR34),data_NoOutliers!BOR34,MID(data_NoOutliers!BOR34,2,99)/2),"")</f>
        <v/>
      </c>
      <c r="CBH34" s="4" t="str">
        <f>IFERROR(IF(N(data_NoOutliers!BOS34),data_NoOutliers!BOS34,MID(data_NoOutliers!BOS34,2,99)/2),"")</f>
        <v/>
      </c>
      <c r="CBI34" s="4" t="str">
        <f>IFERROR(IF(N(data_NoOutliers!BOT34),data_NoOutliers!BOT34,MID(data_NoOutliers!BOT34,2,99)/2),"")</f>
        <v/>
      </c>
      <c r="CBJ34" s="4" t="str">
        <f>IFERROR(IF(N(data_NoOutliers!BOU34),data_NoOutliers!BOU34,MID(data_NoOutliers!BOU34,2,99)/2),"")</f>
        <v/>
      </c>
      <c r="CBK34" s="4" t="str">
        <f>IFERROR(IF(N(data_NoOutliers!BOV34),data_NoOutliers!BOV34,MID(data_NoOutliers!BOV34,2,99)/2),"")</f>
        <v/>
      </c>
      <c r="CBL34" s="4" t="str">
        <f>IFERROR(IF(N(data_NoOutliers!BOW34),data_NoOutliers!BOW34,MID(data_NoOutliers!BOW34,2,99)/2),"")</f>
        <v/>
      </c>
      <c r="CBM34" s="4" t="str">
        <f>IFERROR(IF(N(data_NoOutliers!BOX34),data_NoOutliers!BOX34,MID(data_NoOutliers!BOX34,2,99)/2),"")</f>
        <v/>
      </c>
      <c r="CBN34" s="4" t="str">
        <f>IFERROR(IF(N(data_NoOutliers!BOY34),data_NoOutliers!BOY34,MID(data_NoOutliers!BOY34,2,99)/2),"")</f>
        <v/>
      </c>
      <c r="CBO34" s="4" t="str">
        <f>IFERROR(IF(N(data_NoOutliers!BOZ34),data_NoOutliers!BOZ34,MID(data_NoOutliers!BOZ34,2,99)/2),"")</f>
        <v/>
      </c>
      <c r="CBP34" s="4" t="str">
        <f>IFERROR(IF(N(data_NoOutliers!BPA34),data_NoOutliers!BPA34,MID(data_NoOutliers!BPA34,2,99)/2),"")</f>
        <v/>
      </c>
      <c r="CBQ34" s="4" t="str">
        <f>IFERROR(IF(N(data_NoOutliers!BPB34),data_NoOutliers!BPB34,MID(data_NoOutliers!BPB34,2,99)/2),"")</f>
        <v/>
      </c>
      <c r="CBR34" s="4" t="str">
        <f>IFERROR(IF(N(data_NoOutliers!BPC34),data_NoOutliers!BPC34,MID(data_NoOutliers!BPC34,2,99)/2),"")</f>
        <v/>
      </c>
      <c r="CBS34" s="4" t="str">
        <f>IFERROR(IF(N(data_NoOutliers!BPD34),data_NoOutliers!BPD34,MID(data_NoOutliers!BPD34,2,99)/2),"")</f>
        <v/>
      </c>
      <c r="CBT34" s="4" t="str">
        <f>IFERROR(IF(N(data_NoOutliers!BPE34),data_NoOutliers!BPE34,MID(data_NoOutliers!BPE34,2,99)/2),"")</f>
        <v/>
      </c>
      <c r="CBU34" s="4" t="str">
        <f>IFERROR(IF(N(data_NoOutliers!BPF34),data_NoOutliers!BPF34,MID(data_NoOutliers!BPF34,2,99)/2),"")</f>
        <v/>
      </c>
      <c r="CBV34" s="4" t="str">
        <f>IFERROR(IF(N(data_NoOutliers!BPG34),data_NoOutliers!BPG34,MID(data_NoOutliers!BPG34,2,99)/2),"")</f>
        <v/>
      </c>
      <c r="CBW34" s="4" t="str">
        <f>IFERROR(IF(N(data_NoOutliers!BPH34),data_NoOutliers!BPH34,MID(data_NoOutliers!BPH34,2,99)/2),"")</f>
        <v/>
      </c>
      <c r="CBX34" s="4" t="str">
        <f>IFERROR(IF(N(data_NoOutliers!BPI34),data_NoOutliers!BPI34,MID(data_NoOutliers!BPI34,2,99)/2),"")</f>
        <v/>
      </c>
      <c r="CBY34" s="4" t="str">
        <f>IFERROR(IF(N(data_NoOutliers!BPJ34),data_NoOutliers!BPJ34,MID(data_NoOutliers!BPJ34,2,99)/2),"")</f>
        <v/>
      </c>
      <c r="CBZ34" s="4" t="str">
        <f>IFERROR(IF(N(data_NoOutliers!BPK34),data_NoOutliers!BPK34,MID(data_NoOutliers!BPK34,2,99)/2),"")</f>
        <v/>
      </c>
      <c r="CCA34" s="4" t="str">
        <f>IFERROR(IF(N(data_NoOutliers!BPL34),data_NoOutliers!BPL34,MID(data_NoOutliers!BPL34,2,99)/2),"")</f>
        <v/>
      </c>
      <c r="CCB34" s="4" t="str">
        <f>IFERROR(IF(N(data_NoOutliers!BPM34),data_NoOutliers!BPM34,MID(data_NoOutliers!BPM34,2,99)/2),"")</f>
        <v/>
      </c>
      <c r="CCC34" s="4" t="str">
        <f>IFERROR(IF(N(data_NoOutliers!BPN34),data_NoOutliers!BPN34,MID(data_NoOutliers!BPN34,2,99)/2),"")</f>
        <v/>
      </c>
      <c r="CCD34" s="4" t="str">
        <f>IFERROR(IF(N(data_NoOutliers!BPO34),data_NoOutliers!BPO34,MID(data_NoOutliers!BPO34,2,99)/2),"")</f>
        <v/>
      </c>
      <c r="CCE34" s="4" t="str">
        <f>IFERROR(IF(N(data_NoOutliers!BPP34),data_NoOutliers!BPP34,MID(data_NoOutliers!BPP34,2,99)/2),"")</f>
        <v/>
      </c>
      <c r="CCF34" s="4" t="str">
        <f>IFERROR(IF(N(data_NoOutliers!BPQ34),data_NoOutliers!BPQ34,MID(data_NoOutliers!BPQ34,2,99)/2),"")</f>
        <v/>
      </c>
      <c r="CCG34" s="4" t="str">
        <f>IFERROR(IF(N(data_NoOutliers!BPR34),data_NoOutliers!BPR34,MID(data_NoOutliers!BPR34,2,99)/2),"")</f>
        <v/>
      </c>
      <c r="CCH34" s="4" t="str">
        <f>IFERROR(IF(N(data_NoOutliers!BPS34),data_NoOutliers!BPS34,MID(data_NoOutliers!BPS34,2,99)/2),"")</f>
        <v/>
      </c>
      <c r="CCI34" s="4" t="str">
        <f>IFERROR(IF(N(data_NoOutliers!BPT34),data_NoOutliers!BPT34,MID(data_NoOutliers!BPT34,2,99)/2),"")</f>
        <v/>
      </c>
      <c r="CCJ34" s="4" t="str">
        <f>IFERROR(IF(N(data_NoOutliers!BPU34),data_NoOutliers!BPU34,MID(data_NoOutliers!BPU34,2,99)/2),"")</f>
        <v/>
      </c>
      <c r="CCK34" s="4" t="str">
        <f>IFERROR(IF(N(data_NoOutliers!BPV34),data_NoOutliers!BPV34,MID(data_NoOutliers!BPV34,2,99)/2),"")</f>
        <v/>
      </c>
      <c r="CCL34" s="4" t="str">
        <f>IFERROR(IF(N(data_NoOutliers!BPW34),data_NoOutliers!BPW34,MID(data_NoOutliers!BPW34,2,99)/2),"")</f>
        <v/>
      </c>
      <c r="CCM34" s="4" t="str">
        <f>IFERROR(IF(N(data_NoOutliers!BPX34),data_NoOutliers!BPX34,MID(data_NoOutliers!BPX34,2,99)/2),"")</f>
        <v/>
      </c>
      <c r="CCN34" s="4" t="str">
        <f>IFERROR(IF(N(data_NoOutliers!BPY34),data_NoOutliers!BPY34,MID(data_NoOutliers!BPY34,2,99)/2),"")</f>
        <v/>
      </c>
      <c r="CCO34" s="4" t="str">
        <f>IFERROR(IF(N(data_NoOutliers!BPZ34),data_NoOutliers!BPZ34,MID(data_NoOutliers!BPZ34,2,99)/2),"")</f>
        <v/>
      </c>
      <c r="CCP34" s="4" t="str">
        <f>IFERROR(IF(N(data_NoOutliers!BQA34),data_NoOutliers!BQA34,MID(data_NoOutliers!BQA34,2,99)/2),"")</f>
        <v/>
      </c>
      <c r="CCQ34" s="4" t="str">
        <f>IFERROR(IF(N(data_NoOutliers!BQB34),data_NoOutliers!BQB34,MID(data_NoOutliers!BQB34,2,99)/2),"")</f>
        <v/>
      </c>
      <c r="CCR34" s="4" t="str">
        <f>IFERROR(IF(N(data_NoOutliers!BQC34),data_NoOutliers!BQC34,MID(data_NoOutliers!BQC34,2,99)/2),"")</f>
        <v/>
      </c>
      <c r="CCS34" s="4" t="str">
        <f>IFERROR(IF(N(data_NoOutliers!BQD34),data_NoOutliers!BQD34,MID(data_NoOutliers!BQD34,2,99)/2),"")</f>
        <v/>
      </c>
      <c r="CCT34" s="4" t="str">
        <f>IFERROR(IF(N(data_NoOutliers!BQE34),data_NoOutliers!BQE34,MID(data_NoOutliers!BQE34,2,99)/2),"")</f>
        <v/>
      </c>
      <c r="CCU34" s="4" t="str">
        <f>IFERROR(IF(N(data_NoOutliers!BQF34),data_NoOutliers!BQF34,MID(data_NoOutliers!BQF34,2,99)/2),"")</f>
        <v/>
      </c>
      <c r="CCV34" s="4" t="str">
        <f>IFERROR(IF(N(data_NoOutliers!BQG34),data_NoOutliers!BQG34,MID(data_NoOutliers!BQG34,2,99)/2),"")</f>
        <v/>
      </c>
      <c r="CCW34" s="4" t="str">
        <f>IFERROR(IF(N(data_NoOutliers!BQH34),data_NoOutliers!BQH34,MID(data_NoOutliers!BQH34,2,99)/2),"")</f>
        <v/>
      </c>
      <c r="CCX34" s="4" t="str">
        <f>IFERROR(IF(N(data_NoOutliers!BQI34),data_NoOutliers!BQI34,MID(data_NoOutliers!BQI34,2,99)/2),"")</f>
        <v/>
      </c>
      <c r="CCY34" s="4" t="str">
        <f>IFERROR(IF(N(data_NoOutliers!BQJ34),data_NoOutliers!BQJ34,MID(data_NoOutliers!BQJ34,2,99)/2),"")</f>
        <v/>
      </c>
      <c r="CCZ34" s="4" t="str">
        <f>IFERROR(IF(N(data_NoOutliers!BQK34),data_NoOutliers!BQK34,MID(data_NoOutliers!BQK34,2,99)/2),"")</f>
        <v/>
      </c>
      <c r="CDA34" s="4" t="str">
        <f>IFERROR(IF(N(data_NoOutliers!BQL34),data_NoOutliers!BQL34,MID(data_NoOutliers!BQL34,2,99)/2),"")</f>
        <v/>
      </c>
      <c r="CDB34" s="4" t="str">
        <f>IFERROR(IF(N(data_NoOutliers!BQM34),data_NoOutliers!BQM34,MID(data_NoOutliers!BQM34,2,99)/2),"")</f>
        <v/>
      </c>
      <c r="CDC34" s="4" t="str">
        <f>IFERROR(IF(N(data_NoOutliers!BQN34),data_NoOutliers!BQN34,MID(data_NoOutliers!BQN34,2,99)/2),"")</f>
        <v/>
      </c>
      <c r="CDD34" s="4" t="str">
        <f>IFERROR(IF(N(data_NoOutliers!BQO34),data_NoOutliers!BQO34,MID(data_NoOutliers!BQO34,2,99)/2),"")</f>
        <v/>
      </c>
      <c r="CDE34" s="4" t="str">
        <f>IFERROR(IF(N(data_NoOutliers!BQP34),data_NoOutliers!BQP34,MID(data_NoOutliers!BQP34,2,99)/2),"")</f>
        <v/>
      </c>
      <c r="CDF34" s="4" t="str">
        <f>IFERROR(IF(N(data_NoOutliers!BQQ34),data_NoOutliers!BQQ34,MID(data_NoOutliers!BQQ34,2,99)/2),"")</f>
        <v/>
      </c>
      <c r="CDG34" s="4" t="str">
        <f>IFERROR(IF(N(data_NoOutliers!BQR34),data_NoOutliers!BQR34,MID(data_NoOutliers!BQR34,2,99)/2),"")</f>
        <v/>
      </c>
      <c r="CDH34" s="4" t="str">
        <f>IFERROR(IF(N(data_NoOutliers!BQS34),data_NoOutliers!BQS34,MID(data_NoOutliers!BQS34,2,99)/2),"")</f>
        <v/>
      </c>
      <c r="CDI34" s="4" t="str">
        <f>IFERROR(IF(N(data_NoOutliers!BQT34),data_NoOutliers!BQT34,MID(data_NoOutliers!BQT34,2,99)/2),"")</f>
        <v/>
      </c>
      <c r="CDJ34" s="4" t="str">
        <f>IFERROR(IF(N(data_NoOutliers!BQU34),data_NoOutliers!BQU34,MID(data_NoOutliers!BQU34,2,99)/2),"")</f>
        <v/>
      </c>
      <c r="CDK34" s="4" t="str">
        <f>IFERROR(IF(N(data_NoOutliers!BQV34),data_NoOutliers!BQV34,MID(data_NoOutliers!BQV34,2,99)/2),"")</f>
        <v/>
      </c>
      <c r="CDL34" s="4" t="str">
        <f>IFERROR(IF(N(data_NoOutliers!BQW34),data_NoOutliers!BQW34,MID(data_NoOutliers!BQW34,2,99)/2),"")</f>
        <v/>
      </c>
      <c r="CDM34" s="4" t="str">
        <f>IFERROR(IF(N(data_NoOutliers!BQX34),data_NoOutliers!BQX34,MID(data_NoOutliers!BQX34,2,99)/2),"")</f>
        <v/>
      </c>
      <c r="CDN34" s="4" t="str">
        <f>IFERROR(IF(N(data_NoOutliers!BQY34),data_NoOutliers!BQY34,MID(data_NoOutliers!BQY34,2,99)/2),"")</f>
        <v/>
      </c>
      <c r="CDO34" s="4" t="str">
        <f>IFERROR(IF(N(data_NoOutliers!BQZ34),data_NoOutliers!BQZ34,MID(data_NoOutliers!BQZ34,2,99)/2),"")</f>
        <v/>
      </c>
      <c r="CDP34" s="4" t="str">
        <f>IFERROR(IF(N(data_NoOutliers!BRA34),data_NoOutliers!BRA34,MID(data_NoOutliers!BRA34,2,99)/2),"")</f>
        <v/>
      </c>
      <c r="CDQ34" s="4" t="str">
        <f>IFERROR(IF(N(data_NoOutliers!BRB34),data_NoOutliers!BRB34,MID(data_NoOutliers!BRB34,2,99)/2),"")</f>
        <v/>
      </c>
      <c r="CDR34" s="4" t="str">
        <f>IFERROR(IF(N(data_NoOutliers!BRC34),data_NoOutliers!BRC34,MID(data_NoOutliers!BRC34,2,99)/2),"")</f>
        <v/>
      </c>
      <c r="CDS34" s="4" t="str">
        <f>IFERROR(IF(N(data_NoOutliers!BRD34),data_NoOutliers!BRD34,MID(data_NoOutliers!BRD34,2,99)/2),"")</f>
        <v/>
      </c>
      <c r="CDT34" s="4" t="str">
        <f>IFERROR(IF(N(data_NoOutliers!BRE34),data_NoOutliers!BRE34,MID(data_NoOutliers!BRE34,2,99)/2),"")</f>
        <v/>
      </c>
      <c r="CDU34" s="4" t="str">
        <f>IFERROR(IF(N(data_NoOutliers!BRF34),data_NoOutliers!BRF34,MID(data_NoOutliers!BRF34,2,99)/2),"")</f>
        <v/>
      </c>
      <c r="CDV34" s="4" t="str">
        <f>IFERROR(IF(N(data_NoOutliers!BRG34),data_NoOutliers!BRG34,MID(data_NoOutliers!BRG34,2,99)/2),"")</f>
        <v/>
      </c>
      <c r="CDW34" s="4" t="str">
        <f>IFERROR(IF(N(data_NoOutliers!BRH34),data_NoOutliers!BRH34,MID(data_NoOutliers!BRH34,2,99)/2),"")</f>
        <v/>
      </c>
      <c r="CDX34" s="4" t="str">
        <f>IFERROR(IF(N(data_NoOutliers!BRI34),data_NoOutliers!BRI34,MID(data_NoOutliers!BRI34,2,99)/2),"")</f>
        <v/>
      </c>
      <c r="CDY34" s="4" t="str">
        <f>IFERROR(IF(N(data_NoOutliers!BRJ34),data_NoOutliers!BRJ34,MID(data_NoOutliers!BRJ34,2,99)/2),"")</f>
        <v/>
      </c>
      <c r="CDZ34" s="4" t="str">
        <f>IFERROR(IF(N(data_NoOutliers!BRK34),data_NoOutliers!BRK34,MID(data_NoOutliers!BRK34,2,99)/2),"")</f>
        <v/>
      </c>
      <c r="CEA34" s="4" t="str">
        <f>IFERROR(IF(N(data_NoOutliers!BRL34),data_NoOutliers!BRL34,MID(data_NoOutliers!BRL34,2,99)/2),"")</f>
        <v/>
      </c>
      <c r="CEB34" s="4" t="str">
        <f>IFERROR(IF(N(data_NoOutliers!BRM34),data_NoOutliers!BRM34,MID(data_NoOutliers!BRM34,2,99)/2),"")</f>
        <v/>
      </c>
      <c r="CEC34" s="4" t="str">
        <f>IFERROR(IF(N(data_NoOutliers!BRN34),data_NoOutliers!BRN34,MID(data_NoOutliers!BRN34,2,99)/2),"")</f>
        <v/>
      </c>
      <c r="CED34" s="4" t="str">
        <f>IFERROR(IF(N(data_NoOutliers!BRO34),data_NoOutliers!BRO34,MID(data_NoOutliers!BRO34,2,99)/2),"")</f>
        <v/>
      </c>
      <c r="CEE34" s="4" t="str">
        <f>IFERROR(IF(N(data_NoOutliers!BRP34),data_NoOutliers!BRP34,MID(data_NoOutliers!BRP34,2,99)/2),"")</f>
        <v/>
      </c>
      <c r="CEF34" s="4" t="str">
        <f>IFERROR(IF(N(data_NoOutliers!BRQ34),data_NoOutliers!BRQ34,MID(data_NoOutliers!BRQ34,2,99)/2),"")</f>
        <v/>
      </c>
      <c r="CEG34" s="4" t="str">
        <f>IFERROR(IF(N(data_NoOutliers!BRR34),data_NoOutliers!BRR34,MID(data_NoOutliers!BRR34,2,99)/2),"")</f>
        <v/>
      </c>
      <c r="CEH34" s="4" t="str">
        <f>IFERROR(IF(N(data_NoOutliers!BRS34),data_NoOutliers!BRS34,MID(data_NoOutliers!BRS34,2,99)/2),"")</f>
        <v/>
      </c>
      <c r="CEI34" s="4" t="str">
        <f>IFERROR(IF(N(data_NoOutliers!BRT34),data_NoOutliers!BRT34,MID(data_NoOutliers!BRT34,2,99)/2),"")</f>
        <v/>
      </c>
      <c r="CEJ34" s="4" t="str">
        <f>IFERROR(IF(N(data_NoOutliers!BRU34),data_NoOutliers!BRU34,MID(data_NoOutliers!BRU34,2,99)/2),"")</f>
        <v/>
      </c>
      <c r="CEK34" s="4" t="str">
        <f>IFERROR(IF(N(data_NoOutliers!BRV34),data_NoOutliers!BRV34,MID(data_NoOutliers!BRV34,2,99)/2),"")</f>
        <v/>
      </c>
      <c r="CEL34" s="4" t="str">
        <f>IFERROR(IF(N(data_NoOutliers!BRW34),data_NoOutliers!BRW34,MID(data_NoOutliers!BRW34,2,99)/2),"")</f>
        <v/>
      </c>
      <c r="CEM34" s="4" t="str">
        <f>IFERROR(IF(N(data_NoOutliers!BRX34),data_NoOutliers!BRX34,MID(data_NoOutliers!BRX34,2,99)/2),"")</f>
        <v/>
      </c>
      <c r="CEN34" s="4" t="str">
        <f>IFERROR(IF(N(data_NoOutliers!BRY34),data_NoOutliers!BRY34,MID(data_NoOutliers!BRY34,2,99)/2),"")</f>
        <v/>
      </c>
      <c r="CEO34" s="4" t="str">
        <f>IFERROR(IF(N(data_NoOutliers!BRZ34),data_NoOutliers!BRZ34,MID(data_NoOutliers!BRZ34,2,99)/2),"")</f>
        <v/>
      </c>
      <c r="CEP34" s="4" t="str">
        <f>IFERROR(IF(N(data_NoOutliers!BSA34),data_NoOutliers!BSA34,MID(data_NoOutliers!BSA34,2,99)/2),"")</f>
        <v/>
      </c>
      <c r="CEQ34" s="4" t="str">
        <f>IFERROR(IF(N(data_NoOutliers!BSB34),data_NoOutliers!BSB34,MID(data_NoOutliers!BSB34,2,99)/2),"")</f>
        <v/>
      </c>
      <c r="CER34" s="4" t="str">
        <f>IFERROR(IF(N(data_NoOutliers!BSC34),data_NoOutliers!BSC34,MID(data_NoOutliers!BSC34,2,99)/2),"")</f>
        <v/>
      </c>
      <c r="CES34" s="4" t="str">
        <f>IFERROR(IF(N(data_NoOutliers!BSD34),data_NoOutliers!BSD34,MID(data_NoOutliers!BSD34,2,99)/2),"")</f>
        <v/>
      </c>
      <c r="CET34" s="4" t="str">
        <f>IFERROR(IF(N(data_NoOutliers!BSE34),data_NoOutliers!BSE34,MID(data_NoOutliers!BSE34,2,99)/2),"")</f>
        <v/>
      </c>
      <c r="CEU34" s="4" t="str">
        <f>IFERROR(IF(N(data_NoOutliers!BSF34),data_NoOutliers!BSF34,MID(data_NoOutliers!BSF34,2,99)/2),"")</f>
        <v/>
      </c>
      <c r="CEV34" s="4" t="str">
        <f>IFERROR(IF(N(data_NoOutliers!BSG34),data_NoOutliers!BSG34,MID(data_NoOutliers!BSG34,2,99)/2),"")</f>
        <v/>
      </c>
      <c r="CEW34" s="4" t="str">
        <f>IFERROR(IF(N(data_NoOutliers!BSH34),data_NoOutliers!BSH34,MID(data_NoOutliers!BSH34,2,99)/2),"")</f>
        <v/>
      </c>
      <c r="CEX34" s="4" t="str">
        <f>IFERROR(IF(N(data_NoOutliers!BSI34),data_NoOutliers!BSI34,MID(data_NoOutliers!BSI34,2,99)/2),"")</f>
        <v/>
      </c>
      <c r="CEY34" s="4" t="str">
        <f>IFERROR(IF(N(data_NoOutliers!BSJ34),data_NoOutliers!BSJ34,MID(data_NoOutliers!BSJ34,2,99)/2),"")</f>
        <v/>
      </c>
      <c r="CEZ34" s="4" t="str">
        <f>IFERROR(IF(N(data_NoOutliers!BSK34),data_NoOutliers!BSK34,MID(data_NoOutliers!BSK34,2,99)/2),"")</f>
        <v/>
      </c>
      <c r="CFA34" s="4" t="str">
        <f>IFERROR(IF(N(data_NoOutliers!BSL34),data_NoOutliers!BSL34,MID(data_NoOutliers!BSL34,2,99)/2),"")</f>
        <v/>
      </c>
      <c r="CFB34" s="4" t="str">
        <f>IFERROR(IF(N(data_NoOutliers!BSM34),data_NoOutliers!BSM34,MID(data_NoOutliers!BSM34,2,99)/2),"")</f>
        <v/>
      </c>
      <c r="CFC34" s="4" t="str">
        <f>IFERROR(IF(N(data_NoOutliers!BSN34),data_NoOutliers!BSN34,MID(data_NoOutliers!BSN34,2,99)/2),"")</f>
        <v/>
      </c>
      <c r="CFD34" s="4" t="str">
        <f>IFERROR(IF(N(data_NoOutliers!BSO34),data_NoOutliers!BSO34,MID(data_NoOutliers!BSO34,2,99)/2),"")</f>
        <v/>
      </c>
      <c r="CFE34" s="4" t="str">
        <f>IFERROR(IF(N(data_NoOutliers!BSP34),data_NoOutliers!BSP34,MID(data_NoOutliers!BSP34,2,99)/2),"")</f>
        <v/>
      </c>
      <c r="CFF34" s="4" t="str">
        <f>IFERROR(IF(N(data_NoOutliers!BSQ34),data_NoOutliers!BSQ34,MID(data_NoOutliers!BSQ34,2,99)/2),"")</f>
        <v/>
      </c>
      <c r="CFG34" s="4" t="str">
        <f>IFERROR(IF(N(data_NoOutliers!BSR34),data_NoOutliers!BSR34,MID(data_NoOutliers!BSR34,2,99)/2),"")</f>
        <v/>
      </c>
      <c r="CFH34" s="4" t="str">
        <f>IFERROR(IF(N(data_NoOutliers!BSS34),data_NoOutliers!BSS34,MID(data_NoOutliers!BSS34,2,99)/2),"")</f>
        <v/>
      </c>
      <c r="CFI34" s="4" t="str">
        <f>IFERROR(IF(N(data_NoOutliers!BST34),data_NoOutliers!BST34,MID(data_NoOutliers!BST34,2,99)/2),"")</f>
        <v/>
      </c>
      <c r="CFJ34" s="4" t="str">
        <f>IFERROR(IF(N(data_NoOutliers!BSU34),data_NoOutliers!BSU34,MID(data_NoOutliers!BSU34,2,99)/2),"")</f>
        <v/>
      </c>
      <c r="CFK34" s="4" t="str">
        <f>IFERROR(IF(N(data_NoOutliers!BSV34),data_NoOutliers!BSV34,MID(data_NoOutliers!BSV34,2,99)/2),"")</f>
        <v/>
      </c>
      <c r="CFL34" s="4" t="str">
        <f>IFERROR(IF(N(data_NoOutliers!BSW34),data_NoOutliers!BSW34,MID(data_NoOutliers!BSW34,2,99)/2),"")</f>
        <v/>
      </c>
      <c r="CFM34" s="4" t="str">
        <f>IFERROR(IF(N(data_NoOutliers!BSX34),data_NoOutliers!BSX34,MID(data_NoOutliers!BSX34,2,99)/2),"")</f>
        <v/>
      </c>
      <c r="CFN34" s="4" t="str">
        <f>IFERROR(IF(N(data_NoOutliers!BSY34),data_NoOutliers!BSY34,MID(data_NoOutliers!BSY34,2,99)/2),"")</f>
        <v/>
      </c>
      <c r="CFO34" s="4" t="str">
        <f>IFERROR(IF(N(data_NoOutliers!BSZ34),data_NoOutliers!BSZ34,MID(data_NoOutliers!BSZ34,2,99)/2),"")</f>
        <v/>
      </c>
      <c r="CFP34" s="4" t="str">
        <f>IFERROR(IF(N(data_NoOutliers!BTA34),data_NoOutliers!BTA34,MID(data_NoOutliers!BTA34,2,99)/2),"")</f>
        <v/>
      </c>
      <c r="CFQ34" s="4" t="str">
        <f>IFERROR(IF(N(data_NoOutliers!BTB34),data_NoOutliers!BTB34,MID(data_NoOutliers!BTB34,2,99)/2),"")</f>
        <v/>
      </c>
      <c r="CFR34" s="4" t="str">
        <f>IFERROR(IF(N(data_NoOutliers!BTC34),data_NoOutliers!BTC34,MID(data_NoOutliers!BTC34,2,99)/2),"")</f>
        <v/>
      </c>
      <c r="CFS34" s="4" t="str">
        <f>IFERROR(IF(N(data_NoOutliers!BTD34),data_NoOutliers!BTD34,MID(data_NoOutliers!BTD34,2,99)/2),"")</f>
        <v/>
      </c>
      <c r="CFT34" s="4" t="str">
        <f>IFERROR(IF(N(data_NoOutliers!BTE34),data_NoOutliers!BTE34,MID(data_NoOutliers!BTE34,2,99)/2),"")</f>
        <v/>
      </c>
      <c r="CFU34" s="4" t="str">
        <f>IFERROR(IF(N(data_NoOutliers!BTF34),data_NoOutliers!BTF34,MID(data_NoOutliers!BTF34,2,99)/2),"")</f>
        <v/>
      </c>
      <c r="CFV34" s="4" t="str">
        <f>IFERROR(IF(N(data_NoOutliers!BTG34),data_NoOutliers!BTG34,MID(data_NoOutliers!BTG34,2,99)/2),"")</f>
        <v/>
      </c>
      <c r="CFW34" s="4" t="str">
        <f>IFERROR(IF(N(data_NoOutliers!BTH34),data_NoOutliers!BTH34,MID(data_NoOutliers!BTH34,2,99)/2),"")</f>
        <v/>
      </c>
      <c r="CFX34" s="4" t="str">
        <f>IFERROR(IF(N(data_NoOutliers!BTI34),data_NoOutliers!BTI34,MID(data_NoOutliers!BTI34,2,99)/2),"")</f>
        <v/>
      </c>
      <c r="CFY34" s="4" t="str">
        <f>IFERROR(IF(N(data_NoOutliers!BTJ34),data_NoOutliers!BTJ34,MID(data_NoOutliers!BTJ34,2,99)/2),"")</f>
        <v/>
      </c>
      <c r="CFZ34" s="4" t="str">
        <f>IFERROR(IF(N(data_NoOutliers!BTK34),data_NoOutliers!BTK34,MID(data_NoOutliers!BTK34,2,99)/2),"")</f>
        <v/>
      </c>
      <c r="CGA34" s="4" t="str">
        <f>IFERROR(IF(N(data_NoOutliers!BTL34),data_NoOutliers!BTL34,MID(data_NoOutliers!BTL34,2,99)/2),"")</f>
        <v/>
      </c>
      <c r="CGB34" s="4" t="str">
        <f>IFERROR(IF(N(data_NoOutliers!BTM34),data_NoOutliers!BTM34,MID(data_NoOutliers!BTM34,2,99)/2),"")</f>
        <v/>
      </c>
      <c r="CGC34" s="4" t="str">
        <f>IFERROR(IF(N(data_NoOutliers!BTN34),data_NoOutliers!BTN34,MID(data_NoOutliers!BTN34,2,99)/2),"")</f>
        <v/>
      </c>
      <c r="CGD34" s="4" t="str">
        <f>IFERROR(IF(N(data_NoOutliers!BTO34),data_NoOutliers!BTO34,MID(data_NoOutliers!BTO34,2,99)/2),"")</f>
        <v/>
      </c>
      <c r="CGE34" s="4" t="str">
        <f>IFERROR(IF(N(data_NoOutliers!BTP34),data_NoOutliers!BTP34,MID(data_NoOutliers!BTP34,2,99)/2),"")</f>
        <v/>
      </c>
      <c r="CGF34" s="4" t="str">
        <f>IFERROR(IF(N(data_NoOutliers!BTQ34),data_NoOutliers!BTQ34,MID(data_NoOutliers!BTQ34,2,99)/2),"")</f>
        <v/>
      </c>
      <c r="CGG34" s="4" t="str">
        <f>IFERROR(IF(N(data_NoOutliers!BTR34),data_NoOutliers!BTR34,MID(data_NoOutliers!BTR34,2,99)/2),"")</f>
        <v/>
      </c>
      <c r="CGH34" s="4" t="str">
        <f>IFERROR(IF(N(data_NoOutliers!BTS34),data_NoOutliers!BTS34,MID(data_NoOutliers!BTS34,2,99)/2),"")</f>
        <v/>
      </c>
      <c r="CGI34" s="4" t="str">
        <f>IFERROR(IF(N(data_NoOutliers!BTT34),data_NoOutliers!BTT34,MID(data_NoOutliers!BTT34,2,99)/2),"")</f>
        <v/>
      </c>
      <c r="CGJ34" s="4" t="str">
        <f>IFERROR(IF(N(data_NoOutliers!BTU34),data_NoOutliers!BTU34,MID(data_NoOutliers!BTU34,2,99)/2),"")</f>
        <v/>
      </c>
      <c r="CGK34" s="4" t="str">
        <f>IFERROR(IF(N(data_NoOutliers!BTV34),data_NoOutliers!BTV34,MID(data_NoOutliers!BTV34,2,99)/2),"")</f>
        <v/>
      </c>
      <c r="CGL34" s="4" t="str">
        <f>IFERROR(IF(N(data_NoOutliers!BTW34),data_NoOutliers!BTW34,MID(data_NoOutliers!BTW34,2,99)/2),"")</f>
        <v/>
      </c>
      <c r="CGM34" s="4" t="str">
        <f>IFERROR(IF(N(data_NoOutliers!BTX34),data_NoOutliers!BTX34,MID(data_NoOutliers!BTX34,2,99)/2),"")</f>
        <v/>
      </c>
      <c r="CGN34" s="4" t="str">
        <f>IFERROR(IF(N(data_NoOutliers!BTY34),data_NoOutliers!BTY34,MID(data_NoOutliers!BTY34,2,99)/2),"")</f>
        <v/>
      </c>
      <c r="CGO34" s="4" t="str">
        <f>IFERROR(IF(N(data_NoOutliers!BTZ34),data_NoOutliers!BTZ34,MID(data_NoOutliers!BTZ34,2,99)/2),"")</f>
        <v/>
      </c>
      <c r="CGP34" s="4" t="str">
        <f>IFERROR(IF(N(data_NoOutliers!BUA34),data_NoOutliers!BUA34,MID(data_NoOutliers!BUA34,2,99)/2),"")</f>
        <v/>
      </c>
      <c r="CGQ34" s="4" t="str">
        <f>IFERROR(IF(N(data_NoOutliers!BUB34),data_NoOutliers!BUB34,MID(data_NoOutliers!BUB34,2,99)/2),"")</f>
        <v/>
      </c>
      <c r="CGR34" s="4" t="str">
        <f>IFERROR(IF(N(data_NoOutliers!BUC34),data_NoOutliers!BUC34,MID(data_NoOutliers!BUC34,2,99)/2),"")</f>
        <v/>
      </c>
      <c r="CGS34" s="4" t="str">
        <f>IFERROR(IF(N(data_NoOutliers!BUD34),data_NoOutliers!BUD34,MID(data_NoOutliers!BUD34,2,99)/2),"")</f>
        <v/>
      </c>
      <c r="CGT34" s="4" t="str">
        <f>IFERROR(IF(N(data_NoOutliers!BUE34),data_NoOutliers!BUE34,MID(data_NoOutliers!BUE34,2,99)/2),"")</f>
        <v/>
      </c>
      <c r="CGU34" s="4" t="str">
        <f>IFERROR(IF(N(data_NoOutliers!BUF34),data_NoOutliers!BUF34,MID(data_NoOutliers!BUF34,2,99)/2),"")</f>
        <v/>
      </c>
      <c r="CGV34" s="4" t="str">
        <f>IFERROR(IF(N(data_NoOutliers!BUG34),data_NoOutliers!BUG34,MID(data_NoOutliers!BUG34,2,99)/2),"")</f>
        <v/>
      </c>
      <c r="CGW34" s="4" t="str">
        <f>IFERROR(IF(N(data_NoOutliers!BUH34),data_NoOutliers!BUH34,MID(data_NoOutliers!BUH34,2,99)/2),"")</f>
        <v/>
      </c>
      <c r="CGX34" s="4" t="str">
        <f>IFERROR(IF(N(data_NoOutliers!BUI34),data_NoOutliers!BUI34,MID(data_NoOutliers!BUI34,2,99)/2),"")</f>
        <v/>
      </c>
      <c r="CGY34" s="4" t="str">
        <f>IFERROR(IF(N(data_NoOutliers!BUJ34),data_NoOutliers!BUJ34,MID(data_NoOutliers!BUJ34,2,99)/2),"")</f>
        <v/>
      </c>
      <c r="CGZ34" s="4" t="str">
        <f>IFERROR(IF(N(data_NoOutliers!BUK34),data_NoOutliers!BUK34,MID(data_NoOutliers!BUK34,2,99)/2),"")</f>
        <v/>
      </c>
      <c r="CHA34" s="4" t="str">
        <f>IFERROR(IF(N(data_NoOutliers!BUL34),data_NoOutliers!BUL34,MID(data_NoOutliers!BUL34,2,99)/2),"")</f>
        <v/>
      </c>
      <c r="CHB34" s="4" t="str">
        <f>IFERROR(IF(N(data_NoOutliers!BUM34),data_NoOutliers!BUM34,MID(data_NoOutliers!BUM34,2,99)/2),"")</f>
        <v/>
      </c>
      <c r="CHC34" s="4" t="str">
        <f>IFERROR(IF(N(data_NoOutliers!BUN34),data_NoOutliers!BUN34,MID(data_NoOutliers!BUN34,2,99)/2),"")</f>
        <v/>
      </c>
      <c r="CHD34" s="4" t="str">
        <f>IFERROR(IF(N(data_NoOutliers!BUO34),data_NoOutliers!BUO34,MID(data_NoOutliers!BUO34,2,99)/2),"")</f>
        <v/>
      </c>
      <c r="CHE34" s="4" t="str">
        <f>IFERROR(IF(N(data_NoOutliers!BUP34),data_NoOutliers!BUP34,MID(data_NoOutliers!BUP34,2,99)/2),"")</f>
        <v/>
      </c>
      <c r="CHF34" s="4" t="str">
        <f>IFERROR(IF(N(data_NoOutliers!BUQ34),data_NoOutliers!BUQ34,MID(data_NoOutliers!BUQ34,2,99)/2),"")</f>
        <v/>
      </c>
      <c r="CHG34" s="4" t="str">
        <f>IFERROR(IF(N(data_NoOutliers!BUR34),data_NoOutliers!BUR34,MID(data_NoOutliers!BUR34,2,99)/2),"")</f>
        <v/>
      </c>
      <c r="CHH34" s="4" t="str">
        <f>IFERROR(IF(N(data_NoOutliers!BUS34),data_NoOutliers!BUS34,MID(data_NoOutliers!BUS34,2,99)/2),"")</f>
        <v/>
      </c>
      <c r="CHI34" s="4" t="str">
        <f>IFERROR(IF(N(data_NoOutliers!BUT34),data_NoOutliers!BUT34,MID(data_NoOutliers!BUT34,2,99)/2),"")</f>
        <v/>
      </c>
      <c r="CHJ34" s="4" t="str">
        <f>IFERROR(IF(N(data_NoOutliers!BUU34),data_NoOutliers!BUU34,MID(data_NoOutliers!BUU34,2,99)/2),"")</f>
        <v/>
      </c>
      <c r="CHK34" s="4" t="str">
        <f>IFERROR(IF(N(data_NoOutliers!BUV34),data_NoOutliers!BUV34,MID(data_NoOutliers!BUV34,2,99)/2),"")</f>
        <v/>
      </c>
      <c r="CHL34" s="4" t="str">
        <f>IFERROR(IF(N(data_NoOutliers!BUW34),data_NoOutliers!BUW34,MID(data_NoOutliers!BUW34,2,99)/2),"")</f>
        <v/>
      </c>
      <c r="CHM34" s="4" t="str">
        <f>IFERROR(IF(N(data_NoOutliers!BUX34),data_NoOutliers!BUX34,MID(data_NoOutliers!BUX34,2,99)/2),"")</f>
        <v/>
      </c>
      <c r="CHN34" s="4" t="str">
        <f>IFERROR(IF(N(data_NoOutliers!BUY34),data_NoOutliers!BUY34,MID(data_NoOutliers!BUY34,2,99)/2),"")</f>
        <v/>
      </c>
      <c r="CHO34" s="4" t="str">
        <f>IFERROR(IF(N(data_NoOutliers!BUZ34),data_NoOutliers!BUZ34,MID(data_NoOutliers!BUZ34,2,99)/2),"")</f>
        <v/>
      </c>
      <c r="CHP34" s="4" t="str">
        <f>IFERROR(IF(N(data_NoOutliers!BVA34),data_NoOutliers!BVA34,MID(data_NoOutliers!BVA34,2,99)/2),"")</f>
        <v/>
      </c>
      <c r="CHQ34" s="4" t="str">
        <f>IFERROR(IF(N(data_NoOutliers!BVB34),data_NoOutliers!BVB34,MID(data_NoOutliers!BVB34,2,99)/2),"")</f>
        <v/>
      </c>
      <c r="CHR34" s="4" t="str">
        <f>IFERROR(IF(N(data_NoOutliers!BVC34),data_NoOutliers!BVC34,MID(data_NoOutliers!BVC34,2,99)/2),"")</f>
        <v/>
      </c>
      <c r="CHS34" s="4" t="str">
        <f>IFERROR(IF(N(data_NoOutliers!BVD34),data_NoOutliers!BVD34,MID(data_NoOutliers!BVD34,2,99)/2),"")</f>
        <v/>
      </c>
      <c r="CHT34" s="4" t="str">
        <f>IFERROR(IF(N(data_NoOutliers!BVE34),data_NoOutliers!BVE34,MID(data_NoOutliers!BVE34,2,99)/2),"")</f>
        <v/>
      </c>
      <c r="CHU34" s="4" t="str">
        <f>IFERROR(IF(N(data_NoOutliers!BVF34),data_NoOutliers!BVF34,MID(data_NoOutliers!BVF34,2,99)/2),"")</f>
        <v/>
      </c>
      <c r="CHV34" s="4" t="str">
        <f>IFERROR(IF(N(data_NoOutliers!BVG34),data_NoOutliers!BVG34,MID(data_NoOutliers!BVG34,2,99)/2),"")</f>
        <v/>
      </c>
      <c r="CHW34" s="4" t="str">
        <f>IFERROR(IF(N(data_NoOutliers!BVH34),data_NoOutliers!BVH34,MID(data_NoOutliers!BVH34,2,99)/2),"")</f>
        <v/>
      </c>
      <c r="CHX34" s="4" t="str">
        <f>IFERROR(IF(N(data_NoOutliers!BVI34),data_NoOutliers!BVI34,MID(data_NoOutliers!BVI34,2,99)/2),"")</f>
        <v/>
      </c>
      <c r="CHY34" s="4" t="str">
        <f>IFERROR(IF(N(data_NoOutliers!BVJ34),data_NoOutliers!BVJ34,MID(data_NoOutliers!BVJ34,2,99)/2),"")</f>
        <v/>
      </c>
      <c r="CHZ34" s="4" t="str">
        <f>IFERROR(IF(N(data_NoOutliers!BVK34),data_NoOutliers!BVK34,MID(data_NoOutliers!BVK34,2,99)/2),"")</f>
        <v/>
      </c>
      <c r="CIA34" s="4" t="str">
        <f>IFERROR(IF(N(data_NoOutliers!BVL34),data_NoOutliers!BVL34,MID(data_NoOutliers!BVL34,2,99)/2),"")</f>
        <v/>
      </c>
      <c r="CIB34" s="4" t="str">
        <f>IFERROR(IF(N(data_NoOutliers!BVM34),data_NoOutliers!BVM34,MID(data_NoOutliers!BVM34,2,99)/2),"")</f>
        <v/>
      </c>
      <c r="CIC34" s="4" t="str">
        <f>IFERROR(IF(N(data_NoOutliers!BVN34),data_NoOutliers!BVN34,MID(data_NoOutliers!BVN34,2,99)/2),"")</f>
        <v/>
      </c>
      <c r="CID34" s="4" t="str">
        <f>IFERROR(IF(N(data_NoOutliers!BVO34),data_NoOutliers!BVO34,MID(data_NoOutliers!BVO34,2,99)/2),"")</f>
        <v/>
      </c>
      <c r="CIE34" s="4" t="str">
        <f>IFERROR(IF(N(data_NoOutliers!BVP34),data_NoOutliers!BVP34,MID(data_NoOutliers!BVP34,2,99)/2),"")</f>
        <v/>
      </c>
      <c r="CIF34" s="4" t="str">
        <f>IFERROR(IF(N(data_NoOutliers!BVQ34),data_NoOutliers!BVQ34,MID(data_NoOutliers!BVQ34,2,99)/2),"")</f>
        <v/>
      </c>
      <c r="CIG34" s="4" t="str">
        <f>IFERROR(IF(N(data_NoOutliers!BVR34),data_NoOutliers!BVR34,MID(data_NoOutliers!BVR34,2,99)/2),"")</f>
        <v/>
      </c>
      <c r="CIH34" s="4" t="str">
        <f>IFERROR(IF(N(data_NoOutliers!BVS34),data_NoOutliers!BVS34,MID(data_NoOutliers!BVS34,2,99)/2),"")</f>
        <v/>
      </c>
      <c r="CII34" s="4" t="str">
        <f>IFERROR(IF(N(data_NoOutliers!BVT34),data_NoOutliers!BVT34,MID(data_NoOutliers!BVT34,2,99)/2),"")</f>
        <v/>
      </c>
      <c r="CIJ34" s="4" t="str">
        <f>IFERROR(IF(N(data_NoOutliers!BVU34),data_NoOutliers!BVU34,MID(data_NoOutliers!BVU34,2,99)/2),"")</f>
        <v/>
      </c>
      <c r="CIK34" s="4" t="str">
        <f>IFERROR(IF(N(data_NoOutliers!BVV34),data_NoOutliers!BVV34,MID(data_NoOutliers!BVV34,2,99)/2),"")</f>
        <v/>
      </c>
      <c r="CIL34" s="4" t="str">
        <f>IFERROR(IF(N(data_NoOutliers!BVW34),data_NoOutliers!BVW34,MID(data_NoOutliers!BVW34,2,99)/2),"")</f>
        <v/>
      </c>
      <c r="CIM34" s="4" t="str">
        <f>IFERROR(IF(N(data_NoOutliers!BVX34),data_NoOutliers!BVX34,MID(data_NoOutliers!BVX34,2,99)/2),"")</f>
        <v/>
      </c>
      <c r="CIN34" s="4" t="str">
        <f>IFERROR(IF(N(data_NoOutliers!BVY34),data_NoOutliers!BVY34,MID(data_NoOutliers!BVY34,2,99)/2),"")</f>
        <v/>
      </c>
      <c r="CIO34" s="4" t="str">
        <f>IFERROR(IF(N(data_NoOutliers!BVZ34),data_NoOutliers!BVZ34,MID(data_NoOutliers!BVZ34,2,99)/2),"")</f>
        <v/>
      </c>
      <c r="CIP34" s="4" t="str">
        <f>IFERROR(IF(N(data_NoOutliers!BWA34),data_NoOutliers!BWA34,MID(data_NoOutliers!BWA34,2,99)/2),"")</f>
        <v/>
      </c>
      <c r="CIQ34" s="4" t="str">
        <f>IFERROR(IF(N(data_NoOutliers!BWB34),data_NoOutliers!BWB34,MID(data_NoOutliers!BWB34,2,99)/2),"")</f>
        <v/>
      </c>
      <c r="CIR34" s="4" t="str">
        <f>IFERROR(IF(N(data_NoOutliers!BWC34),data_NoOutliers!BWC34,MID(data_NoOutliers!BWC34,2,99)/2),"")</f>
        <v/>
      </c>
      <c r="CIS34" s="4" t="str">
        <f>IFERROR(IF(N(data_NoOutliers!BWD34),data_NoOutliers!BWD34,MID(data_NoOutliers!BWD34,2,99)/2),"")</f>
        <v/>
      </c>
      <c r="CIT34" s="4" t="str">
        <f>IFERROR(IF(N(data_NoOutliers!BWE34),data_NoOutliers!BWE34,MID(data_NoOutliers!BWE34,2,99)/2),"")</f>
        <v/>
      </c>
      <c r="CIU34" s="4" t="str">
        <f>IFERROR(IF(N(data_NoOutliers!BWF34),data_NoOutliers!BWF34,MID(data_NoOutliers!BWF34,2,99)/2),"")</f>
        <v/>
      </c>
      <c r="CIV34" s="4" t="str">
        <f>IFERROR(IF(N(data_NoOutliers!BWG34),data_NoOutliers!BWG34,MID(data_NoOutliers!BWG34,2,99)/2),"")</f>
        <v/>
      </c>
      <c r="CIW34" s="4" t="str">
        <f>IFERROR(IF(N(data_NoOutliers!BWH34),data_NoOutliers!BWH34,MID(data_NoOutliers!BWH34,2,99)/2),"")</f>
        <v/>
      </c>
      <c r="CIX34" s="4" t="str">
        <f>IFERROR(IF(N(data_NoOutliers!BWI34),data_NoOutliers!BWI34,MID(data_NoOutliers!BWI34,2,99)/2),"")</f>
        <v/>
      </c>
      <c r="CIY34" s="4" t="str">
        <f>IFERROR(IF(N(data_NoOutliers!BWJ34),data_NoOutliers!BWJ34,MID(data_NoOutliers!BWJ34,2,99)/2),"")</f>
        <v/>
      </c>
      <c r="CIZ34" s="4" t="str">
        <f>IFERROR(IF(N(data_NoOutliers!BWK34),data_NoOutliers!BWK34,MID(data_NoOutliers!BWK34,2,99)/2),"")</f>
        <v/>
      </c>
      <c r="CJA34" s="4" t="str">
        <f>IFERROR(IF(N(data_NoOutliers!BWL34),data_NoOutliers!BWL34,MID(data_NoOutliers!BWL34,2,99)/2),"")</f>
        <v/>
      </c>
      <c r="CJB34" s="4" t="str">
        <f>IFERROR(IF(N(data_NoOutliers!BWM34),data_NoOutliers!BWM34,MID(data_NoOutliers!BWM34,2,99)/2),"")</f>
        <v/>
      </c>
      <c r="CJC34" s="4" t="str">
        <f>IFERROR(IF(N(data_NoOutliers!BWN34),data_NoOutliers!BWN34,MID(data_NoOutliers!BWN34,2,99)/2),"")</f>
        <v/>
      </c>
      <c r="CJD34" s="4" t="str">
        <f>IFERROR(IF(N(data_NoOutliers!BWO34),data_NoOutliers!BWO34,MID(data_NoOutliers!BWO34,2,99)/2),"")</f>
        <v/>
      </c>
      <c r="CJE34" s="4" t="str">
        <f>IFERROR(IF(N(data_NoOutliers!BWP34),data_NoOutliers!BWP34,MID(data_NoOutliers!BWP34,2,99)/2),"")</f>
        <v/>
      </c>
      <c r="CJF34" s="4" t="str">
        <f>IFERROR(IF(N(data_NoOutliers!BWQ34),data_NoOutliers!BWQ34,MID(data_NoOutliers!BWQ34,2,99)/2),"")</f>
        <v/>
      </c>
      <c r="CJG34" s="4" t="str">
        <f>IFERROR(IF(N(data_NoOutliers!BWR34),data_NoOutliers!BWR34,MID(data_NoOutliers!BWR34,2,99)/2),"")</f>
        <v/>
      </c>
      <c r="CJH34" s="4" t="str">
        <f>IFERROR(IF(N(data_NoOutliers!BWS34),data_NoOutliers!BWS34,MID(data_NoOutliers!BWS34,2,99)/2),"")</f>
        <v/>
      </c>
      <c r="CJI34" s="4" t="str">
        <f>IFERROR(IF(N(data_NoOutliers!BWT34),data_NoOutliers!BWT34,MID(data_NoOutliers!BWT34,2,99)/2),"")</f>
        <v/>
      </c>
      <c r="CJJ34" s="4" t="str">
        <f>IFERROR(IF(N(data_NoOutliers!BWU34),data_NoOutliers!BWU34,MID(data_NoOutliers!BWU34,2,99)/2),"")</f>
        <v/>
      </c>
      <c r="CJK34" s="4" t="str">
        <f>IFERROR(IF(N(data_NoOutliers!BWV34),data_NoOutliers!BWV34,MID(data_NoOutliers!BWV34,2,99)/2),"")</f>
        <v/>
      </c>
      <c r="CJL34" s="4" t="str">
        <f>IFERROR(IF(N(data_NoOutliers!BWW34),data_NoOutliers!BWW34,MID(data_NoOutliers!BWW34,2,99)/2),"")</f>
        <v/>
      </c>
      <c r="CJM34" s="4" t="str">
        <f>IFERROR(IF(N(data_NoOutliers!BWX34),data_NoOutliers!BWX34,MID(data_NoOutliers!BWX34,2,99)/2),"")</f>
        <v/>
      </c>
      <c r="CJN34" s="4" t="str">
        <f>IFERROR(IF(N(data_NoOutliers!BWY34),data_NoOutliers!BWY34,MID(data_NoOutliers!BWY34,2,99)/2),"")</f>
        <v/>
      </c>
      <c r="CJO34" s="4" t="str">
        <f>IFERROR(IF(N(data_NoOutliers!BWZ34),data_NoOutliers!BWZ34,MID(data_NoOutliers!BWZ34,2,99)/2),"")</f>
        <v/>
      </c>
      <c r="CJP34" s="4" t="str">
        <f>IFERROR(IF(N(data_NoOutliers!BXA34),data_NoOutliers!BXA34,MID(data_NoOutliers!BXA34,2,99)/2),"")</f>
        <v/>
      </c>
      <c r="CJQ34" s="4" t="str">
        <f>IFERROR(IF(N(data_NoOutliers!BXB34),data_NoOutliers!BXB34,MID(data_NoOutliers!BXB34,2,99)/2),"")</f>
        <v/>
      </c>
      <c r="CJR34" s="4" t="str">
        <f>IFERROR(IF(N(data_NoOutliers!BXC34),data_NoOutliers!BXC34,MID(data_NoOutliers!BXC34,2,99)/2),"")</f>
        <v/>
      </c>
      <c r="CJS34" s="4" t="str">
        <f>IFERROR(IF(N(data_NoOutliers!BXD34),data_NoOutliers!BXD34,MID(data_NoOutliers!BXD34,2,99)/2),"")</f>
        <v/>
      </c>
      <c r="CJT34" s="4" t="str">
        <f>IFERROR(IF(N(data_NoOutliers!BXE34),data_NoOutliers!BXE34,MID(data_NoOutliers!BXE34,2,99)/2),"")</f>
        <v/>
      </c>
      <c r="CJU34" s="4" t="str">
        <f>IFERROR(IF(N(data_NoOutliers!BXF34),data_NoOutliers!BXF34,MID(data_NoOutliers!BXF34,2,99)/2),"")</f>
        <v/>
      </c>
      <c r="CJV34" s="4" t="str">
        <f>IFERROR(IF(N(data_NoOutliers!BXG34),data_NoOutliers!BXG34,MID(data_NoOutliers!BXG34,2,99)/2),"")</f>
        <v/>
      </c>
      <c r="CJW34" s="4" t="str">
        <f>IFERROR(IF(N(data_NoOutliers!BXH34),data_NoOutliers!BXH34,MID(data_NoOutliers!BXH34,2,99)/2),"")</f>
        <v/>
      </c>
      <c r="CJX34" s="4" t="str">
        <f>IFERROR(IF(N(data_NoOutliers!BXI34),data_NoOutliers!BXI34,MID(data_NoOutliers!BXI34,2,99)/2),"")</f>
        <v/>
      </c>
      <c r="CJY34" s="4" t="str">
        <f>IFERROR(IF(N(data_NoOutliers!BXJ34),data_NoOutliers!BXJ34,MID(data_NoOutliers!BXJ34,2,99)/2),"")</f>
        <v/>
      </c>
      <c r="CJZ34" s="4" t="str">
        <f>IFERROR(IF(N(data_NoOutliers!BXK34),data_NoOutliers!BXK34,MID(data_NoOutliers!BXK34,2,99)/2),"")</f>
        <v/>
      </c>
      <c r="CKA34" s="4" t="str">
        <f>IFERROR(IF(N(data_NoOutliers!BXL34),data_NoOutliers!BXL34,MID(data_NoOutliers!BXL34,2,99)/2),"")</f>
        <v/>
      </c>
      <c r="CKB34" s="4" t="str">
        <f>IFERROR(IF(N(data_NoOutliers!BXM34),data_NoOutliers!BXM34,MID(data_NoOutliers!BXM34,2,99)/2),"")</f>
        <v/>
      </c>
      <c r="CKC34" s="4" t="str">
        <f>IFERROR(IF(N(data_NoOutliers!BXN34),data_NoOutliers!BXN34,MID(data_NoOutliers!BXN34,2,99)/2),"")</f>
        <v/>
      </c>
      <c r="CKD34" s="4" t="str">
        <f>IFERROR(IF(N(data_NoOutliers!BXO34),data_NoOutliers!BXO34,MID(data_NoOutliers!BXO34,2,99)/2),"")</f>
        <v/>
      </c>
      <c r="CKE34" s="4" t="str">
        <f>IFERROR(IF(N(data_NoOutliers!BXP34),data_NoOutliers!BXP34,MID(data_NoOutliers!BXP34,2,99)/2),"")</f>
        <v/>
      </c>
      <c r="CKF34" s="4" t="str">
        <f>IFERROR(IF(N(data_NoOutliers!BXQ34),data_NoOutliers!BXQ34,MID(data_NoOutliers!BXQ34,2,99)/2),"")</f>
        <v/>
      </c>
      <c r="CKG34" s="4" t="str">
        <f>IFERROR(IF(N(data_NoOutliers!BXR34),data_NoOutliers!BXR34,MID(data_NoOutliers!BXR34,2,99)/2),"")</f>
        <v/>
      </c>
      <c r="CKH34" s="4" t="str">
        <f>IFERROR(IF(N(data_NoOutliers!BXS34),data_NoOutliers!BXS34,MID(data_NoOutliers!BXS34,2,99)/2),"")</f>
        <v/>
      </c>
      <c r="CKI34" s="4" t="str">
        <f>IFERROR(IF(N(data_NoOutliers!BXT34),data_NoOutliers!BXT34,MID(data_NoOutliers!BXT34,2,99)/2),"")</f>
        <v/>
      </c>
      <c r="CKJ34" s="4" t="str">
        <f>IFERROR(IF(N(data_NoOutliers!BXU34),data_NoOutliers!BXU34,MID(data_NoOutliers!BXU34,2,99)/2),"")</f>
        <v/>
      </c>
      <c r="CKK34" s="4" t="str">
        <f>IFERROR(IF(N(data_NoOutliers!BXV34),data_NoOutliers!BXV34,MID(data_NoOutliers!BXV34,2,99)/2),"")</f>
        <v/>
      </c>
      <c r="CKL34" s="4" t="str">
        <f>IFERROR(IF(N(data_NoOutliers!BXW34),data_NoOutliers!BXW34,MID(data_NoOutliers!BXW34,2,99)/2),"")</f>
        <v/>
      </c>
      <c r="CKM34" s="4" t="str">
        <f>IFERROR(IF(N(data_NoOutliers!BXX34),data_NoOutliers!BXX34,MID(data_NoOutliers!BXX34,2,99)/2),"")</f>
        <v/>
      </c>
      <c r="CKN34" s="4" t="str">
        <f>IFERROR(IF(N(data_NoOutliers!BXY34),data_NoOutliers!BXY34,MID(data_NoOutliers!BXY34,2,99)/2),"")</f>
        <v/>
      </c>
      <c r="CKO34" s="4" t="str">
        <f>IFERROR(IF(N(data_NoOutliers!BXZ34),data_NoOutliers!BXZ34,MID(data_NoOutliers!BXZ34,2,99)/2),"")</f>
        <v/>
      </c>
      <c r="CKP34" s="4" t="str">
        <f>IFERROR(IF(N(data_NoOutliers!BYA34),data_NoOutliers!BYA34,MID(data_NoOutliers!BYA34,2,99)/2),"")</f>
        <v/>
      </c>
      <c r="CKQ34" s="4" t="str">
        <f>IFERROR(IF(N(data_NoOutliers!BYB34),data_NoOutliers!BYB34,MID(data_NoOutliers!BYB34,2,99)/2),"")</f>
        <v/>
      </c>
      <c r="CKR34" s="4" t="str">
        <f>IFERROR(IF(N(data_NoOutliers!BYC34),data_NoOutliers!BYC34,MID(data_NoOutliers!BYC34,2,99)/2),"")</f>
        <v/>
      </c>
      <c r="CKS34" s="4" t="str">
        <f>IFERROR(IF(N(data_NoOutliers!BYD34),data_NoOutliers!BYD34,MID(data_NoOutliers!BYD34,2,99)/2),"")</f>
        <v/>
      </c>
      <c r="CKT34" s="4" t="str">
        <f>IFERROR(IF(N(data_NoOutliers!BYE34),data_NoOutliers!BYE34,MID(data_NoOutliers!BYE34,2,99)/2),"")</f>
        <v/>
      </c>
      <c r="CKU34" s="4" t="str">
        <f>IFERROR(IF(N(data_NoOutliers!BYF34),data_NoOutliers!BYF34,MID(data_NoOutliers!BYF34,2,99)/2),"")</f>
        <v/>
      </c>
      <c r="CKV34" s="4" t="str">
        <f>IFERROR(IF(N(data_NoOutliers!BYG34),data_NoOutliers!BYG34,MID(data_NoOutliers!BYG34,2,99)/2),"")</f>
        <v/>
      </c>
      <c r="CKW34" s="4" t="str">
        <f>IFERROR(IF(N(data_NoOutliers!BYH34),data_NoOutliers!BYH34,MID(data_NoOutliers!BYH34,2,99)/2),"")</f>
        <v/>
      </c>
      <c r="CKX34" s="4" t="str">
        <f>IFERROR(IF(N(data_NoOutliers!BYI34),data_NoOutliers!BYI34,MID(data_NoOutliers!BYI34,2,99)/2),"")</f>
        <v/>
      </c>
      <c r="CKY34" s="4" t="str">
        <f>IFERROR(IF(N(data_NoOutliers!BYJ34),data_NoOutliers!BYJ34,MID(data_NoOutliers!BYJ34,2,99)/2),"")</f>
        <v/>
      </c>
      <c r="CKZ34" s="4" t="str">
        <f>IFERROR(IF(N(data_NoOutliers!BYK34),data_NoOutliers!BYK34,MID(data_NoOutliers!BYK34,2,99)/2),"")</f>
        <v/>
      </c>
      <c r="CLA34" s="4" t="str">
        <f>IFERROR(IF(N(data_NoOutliers!BYL34),data_NoOutliers!BYL34,MID(data_NoOutliers!BYL34,2,99)/2),"")</f>
        <v/>
      </c>
      <c r="CLB34" s="4" t="str">
        <f>IFERROR(IF(N(data_NoOutliers!BYM34),data_NoOutliers!BYM34,MID(data_NoOutliers!BYM34,2,99)/2),"")</f>
        <v/>
      </c>
      <c r="CLC34" s="4" t="str">
        <f>IFERROR(IF(N(data_NoOutliers!BYN34),data_NoOutliers!BYN34,MID(data_NoOutliers!BYN34,2,99)/2),"")</f>
        <v/>
      </c>
      <c r="CLD34" s="4" t="str">
        <f>IFERROR(IF(N(data_NoOutliers!BYO34),data_NoOutliers!BYO34,MID(data_NoOutliers!BYO34,2,99)/2),"")</f>
        <v/>
      </c>
      <c r="CLE34" s="4" t="str">
        <f>IFERROR(IF(N(data_NoOutliers!BYP34),data_NoOutliers!BYP34,MID(data_NoOutliers!BYP34,2,99)/2),"")</f>
        <v/>
      </c>
      <c r="CLF34" s="4" t="str">
        <f>IFERROR(IF(N(data_NoOutliers!BYQ34),data_NoOutliers!BYQ34,MID(data_NoOutliers!BYQ34,2,99)/2),"")</f>
        <v/>
      </c>
      <c r="CLG34" s="4" t="str">
        <f>IFERROR(IF(N(data_NoOutliers!BYR34),data_NoOutliers!BYR34,MID(data_NoOutliers!BYR34,2,99)/2),"")</f>
        <v/>
      </c>
      <c r="CLH34" s="4" t="str">
        <f>IFERROR(IF(N(data_NoOutliers!BYS34),data_NoOutliers!BYS34,MID(data_NoOutliers!BYS34,2,99)/2),"")</f>
        <v/>
      </c>
      <c r="CLI34" s="4" t="str">
        <f>IFERROR(IF(N(data_NoOutliers!BYT34),data_NoOutliers!BYT34,MID(data_NoOutliers!BYT34,2,99)/2),"")</f>
        <v/>
      </c>
      <c r="CLJ34" s="4" t="str">
        <f>IFERROR(IF(N(data_NoOutliers!BYU34),data_NoOutliers!BYU34,MID(data_NoOutliers!BYU34,2,99)/2),"")</f>
        <v/>
      </c>
      <c r="CLK34" s="4" t="str">
        <f>IFERROR(IF(N(data_NoOutliers!BYV34),data_NoOutliers!BYV34,MID(data_NoOutliers!BYV34,2,99)/2),"")</f>
        <v/>
      </c>
      <c r="CLL34" s="4" t="str">
        <f>IFERROR(IF(N(data_NoOutliers!BYW34),data_NoOutliers!BYW34,MID(data_NoOutliers!BYW34,2,99)/2),"")</f>
        <v/>
      </c>
      <c r="CLM34" s="4" t="str">
        <f>IFERROR(IF(N(data_NoOutliers!BYX34),data_NoOutliers!BYX34,MID(data_NoOutliers!BYX34,2,99)/2),"")</f>
        <v/>
      </c>
      <c r="CLN34" s="4" t="str">
        <f>IFERROR(IF(N(data_NoOutliers!BYY34),data_NoOutliers!BYY34,MID(data_NoOutliers!BYY34,2,99)/2),"")</f>
        <v/>
      </c>
      <c r="CLO34" s="4" t="str">
        <f>IFERROR(IF(N(data_NoOutliers!BYZ34),data_NoOutliers!BYZ34,MID(data_NoOutliers!BYZ34,2,99)/2),"")</f>
        <v/>
      </c>
      <c r="CLP34" s="4" t="str">
        <f>IFERROR(IF(N(data_NoOutliers!BZA34),data_NoOutliers!BZA34,MID(data_NoOutliers!BZA34,2,99)/2),"")</f>
        <v/>
      </c>
      <c r="CLQ34" s="4" t="str">
        <f>IFERROR(IF(N(data_NoOutliers!BZB34),data_NoOutliers!BZB34,MID(data_NoOutliers!BZB34,2,99)/2),"")</f>
        <v/>
      </c>
      <c r="CLR34" s="4" t="str">
        <f>IFERROR(IF(N(data_NoOutliers!BZC34),data_NoOutliers!BZC34,MID(data_NoOutliers!BZC34,2,99)/2),"")</f>
        <v/>
      </c>
      <c r="CLS34" s="4" t="str">
        <f>IFERROR(IF(N(data_NoOutliers!BZD34),data_NoOutliers!BZD34,MID(data_NoOutliers!BZD34,2,99)/2),"")</f>
        <v/>
      </c>
      <c r="CLT34" s="4" t="str">
        <f>IFERROR(IF(N(data_NoOutliers!BZE34),data_NoOutliers!BZE34,MID(data_NoOutliers!BZE34,2,99)/2),"")</f>
        <v/>
      </c>
      <c r="CLU34" s="4" t="str">
        <f>IFERROR(IF(N(data_NoOutliers!BZF34),data_NoOutliers!BZF34,MID(data_NoOutliers!BZF34,2,99)/2),"")</f>
        <v/>
      </c>
      <c r="CLV34" s="4" t="str">
        <f>IFERROR(IF(N(data_NoOutliers!BZG34),data_NoOutliers!BZG34,MID(data_NoOutliers!BZG34,2,99)/2),"")</f>
        <v/>
      </c>
      <c r="CLW34" s="4" t="str">
        <f>IFERROR(IF(N(data_NoOutliers!BZH34),data_NoOutliers!BZH34,MID(data_NoOutliers!BZH34,2,99)/2),"")</f>
        <v/>
      </c>
      <c r="CLX34" s="4" t="str">
        <f>IFERROR(IF(N(data_NoOutliers!BZI34),data_NoOutliers!BZI34,MID(data_NoOutliers!BZI34,2,99)/2),"")</f>
        <v/>
      </c>
      <c r="CLY34" s="4" t="str">
        <f>IFERROR(IF(N(data_NoOutliers!BZJ34),data_NoOutliers!BZJ34,MID(data_NoOutliers!BZJ34,2,99)/2),"")</f>
        <v/>
      </c>
      <c r="CLZ34" s="4" t="str">
        <f>IFERROR(IF(N(data_NoOutliers!BZK34),data_NoOutliers!BZK34,MID(data_NoOutliers!BZK34,2,99)/2),"")</f>
        <v/>
      </c>
      <c r="CMA34" s="4" t="str">
        <f>IFERROR(IF(N(data_NoOutliers!BZL34),data_NoOutliers!BZL34,MID(data_NoOutliers!BZL34,2,99)/2),"")</f>
        <v/>
      </c>
      <c r="CMB34" s="4" t="str">
        <f>IFERROR(IF(N(data_NoOutliers!BZM34),data_NoOutliers!BZM34,MID(data_NoOutliers!BZM34,2,99)/2),"")</f>
        <v/>
      </c>
      <c r="CMC34" s="4" t="str">
        <f>IFERROR(IF(N(data_NoOutliers!BZN34),data_NoOutliers!BZN34,MID(data_NoOutliers!BZN34,2,99)/2),"")</f>
        <v/>
      </c>
      <c r="CMD34" s="4" t="str">
        <f>IFERROR(IF(N(data_NoOutliers!BZO34),data_NoOutliers!BZO34,MID(data_NoOutliers!BZO34,2,99)/2),"")</f>
        <v/>
      </c>
      <c r="CME34" s="4" t="str">
        <f>IFERROR(IF(N(data_NoOutliers!BZP34),data_NoOutliers!BZP34,MID(data_NoOutliers!BZP34,2,99)/2),"")</f>
        <v/>
      </c>
      <c r="CMF34" s="4" t="str">
        <f>IFERROR(IF(N(data_NoOutliers!BZQ34),data_NoOutliers!BZQ34,MID(data_NoOutliers!BZQ34,2,99)/2),"")</f>
        <v/>
      </c>
      <c r="CMG34" s="4" t="str">
        <f>IFERROR(IF(N(data_NoOutliers!BZR34),data_NoOutliers!BZR34,MID(data_NoOutliers!BZR34,2,99)/2),"")</f>
        <v/>
      </c>
      <c r="CMH34" s="4" t="str">
        <f>IFERROR(IF(N(data_NoOutliers!BZS34),data_NoOutliers!BZS34,MID(data_NoOutliers!BZS34,2,99)/2),"")</f>
        <v/>
      </c>
      <c r="CMI34" s="4" t="str">
        <f>IFERROR(IF(N(data_NoOutliers!BZT34),data_NoOutliers!BZT34,MID(data_NoOutliers!BZT34,2,99)/2),"")</f>
        <v/>
      </c>
      <c r="CMJ34" s="4" t="str">
        <f>IFERROR(IF(N(data_NoOutliers!BZU34),data_NoOutliers!BZU34,MID(data_NoOutliers!BZU34,2,99)/2),"")</f>
        <v/>
      </c>
      <c r="CMK34" s="4" t="str">
        <f>IFERROR(IF(N(data_NoOutliers!BZV34),data_NoOutliers!BZV34,MID(data_NoOutliers!BZV34,2,99)/2),"")</f>
        <v/>
      </c>
      <c r="CML34" s="4" t="str">
        <f>IFERROR(IF(N(data_NoOutliers!BZW34),data_NoOutliers!BZW34,MID(data_NoOutliers!BZW34,2,99)/2),"")</f>
        <v/>
      </c>
      <c r="CMM34" s="4" t="str">
        <f>IFERROR(IF(N(data_NoOutliers!BZX34),data_NoOutliers!BZX34,MID(data_NoOutliers!BZX34,2,99)/2),"")</f>
        <v/>
      </c>
      <c r="CMN34" s="4" t="str">
        <f>IFERROR(IF(N(data_NoOutliers!BZY34),data_NoOutliers!BZY34,MID(data_NoOutliers!BZY34,2,99)/2),"")</f>
        <v/>
      </c>
      <c r="CMO34" s="4" t="str">
        <f>IFERROR(IF(N(data_NoOutliers!BZZ34),data_NoOutliers!BZZ34,MID(data_NoOutliers!BZZ34,2,99)/2),"")</f>
        <v/>
      </c>
      <c r="CMP34" s="4" t="str">
        <f>IFERROR(IF(N(data_NoOutliers!CAA34),data_NoOutliers!CAA34,MID(data_NoOutliers!CAA34,2,99)/2),"")</f>
        <v/>
      </c>
      <c r="CMQ34" s="4" t="str">
        <f>IFERROR(IF(N(data_NoOutliers!CAB34),data_NoOutliers!CAB34,MID(data_NoOutliers!CAB34,2,99)/2),"")</f>
        <v/>
      </c>
      <c r="CMR34" s="4" t="str">
        <f>IFERROR(IF(N(data_NoOutliers!CAC34),data_NoOutliers!CAC34,MID(data_NoOutliers!CAC34,2,99)/2),"")</f>
        <v/>
      </c>
      <c r="CMS34" s="4" t="str">
        <f>IFERROR(IF(N(data_NoOutliers!CAD34),data_NoOutliers!CAD34,MID(data_NoOutliers!CAD34,2,99)/2),"")</f>
        <v/>
      </c>
      <c r="CMT34" s="4" t="str">
        <f>IFERROR(IF(N(data_NoOutliers!CAE34),data_NoOutliers!CAE34,MID(data_NoOutliers!CAE34,2,99)/2),"")</f>
        <v/>
      </c>
      <c r="CMU34" s="4" t="str">
        <f>IFERROR(IF(N(data_NoOutliers!CAF34),data_NoOutliers!CAF34,MID(data_NoOutliers!CAF34,2,99)/2),"")</f>
        <v/>
      </c>
      <c r="CMV34" s="4" t="str">
        <f>IFERROR(IF(N(data_NoOutliers!CAG34),data_NoOutliers!CAG34,MID(data_NoOutliers!CAG34,2,99)/2),"")</f>
        <v/>
      </c>
      <c r="CMW34" s="4" t="str">
        <f>IFERROR(IF(N(data_NoOutliers!CAH34),data_NoOutliers!CAH34,MID(data_NoOutliers!CAH34,2,99)/2),"")</f>
        <v/>
      </c>
      <c r="CMX34" s="4" t="str">
        <f>IFERROR(IF(N(data_NoOutliers!CAI34),data_NoOutliers!CAI34,MID(data_NoOutliers!CAI34,2,99)/2),"")</f>
        <v/>
      </c>
      <c r="CMY34" s="4" t="str">
        <f>IFERROR(IF(N(data_NoOutliers!CAJ34),data_NoOutliers!CAJ34,MID(data_NoOutliers!CAJ34,2,99)/2),"")</f>
        <v/>
      </c>
      <c r="CMZ34" s="4" t="str">
        <f>IFERROR(IF(N(data_NoOutliers!CAK34),data_NoOutliers!CAK34,MID(data_NoOutliers!CAK34,2,99)/2),"")</f>
        <v/>
      </c>
      <c r="CNA34" s="4" t="str">
        <f>IFERROR(IF(N(data_NoOutliers!CAL34),data_NoOutliers!CAL34,MID(data_NoOutliers!CAL34,2,99)/2),"")</f>
        <v/>
      </c>
      <c r="CNB34" s="4" t="str">
        <f>IFERROR(IF(N(data_NoOutliers!CAM34),data_NoOutliers!CAM34,MID(data_NoOutliers!CAM34,2,99)/2),"")</f>
        <v/>
      </c>
      <c r="CNC34" s="4" t="str">
        <f>IFERROR(IF(N(data_NoOutliers!CAN34),data_NoOutliers!CAN34,MID(data_NoOutliers!CAN34,2,99)/2),"")</f>
        <v/>
      </c>
      <c r="CND34" s="4" t="str">
        <f>IFERROR(IF(N(data_NoOutliers!CAO34),data_NoOutliers!CAO34,MID(data_NoOutliers!CAO34,2,99)/2),"")</f>
        <v/>
      </c>
      <c r="CNE34" s="4" t="str">
        <f>IFERROR(IF(N(data_NoOutliers!CAP34),data_NoOutliers!CAP34,MID(data_NoOutliers!CAP34,2,99)/2),"")</f>
        <v/>
      </c>
      <c r="CNF34" s="4" t="str">
        <f>IFERROR(IF(N(data_NoOutliers!CAQ34),data_NoOutliers!CAQ34,MID(data_NoOutliers!CAQ34,2,99)/2),"")</f>
        <v/>
      </c>
      <c r="CNG34" s="4" t="str">
        <f>IFERROR(IF(N(data_NoOutliers!CAR34),data_NoOutliers!CAR34,MID(data_NoOutliers!CAR34,2,99)/2),"")</f>
        <v/>
      </c>
      <c r="CNH34" s="4" t="str">
        <f>IFERROR(IF(N(data_NoOutliers!CAS34),data_NoOutliers!CAS34,MID(data_NoOutliers!CAS34,2,99)/2),"")</f>
        <v/>
      </c>
      <c r="CNI34" s="4" t="str">
        <f>IFERROR(IF(N(data_NoOutliers!CAT34),data_NoOutliers!CAT34,MID(data_NoOutliers!CAT34,2,99)/2),"")</f>
        <v/>
      </c>
      <c r="CNJ34" s="4" t="str">
        <f>IFERROR(IF(N(data_NoOutliers!CAU34),data_NoOutliers!CAU34,MID(data_NoOutliers!CAU34,2,99)/2),"")</f>
        <v/>
      </c>
      <c r="CNK34" s="4" t="str">
        <f>IFERROR(IF(N(data_NoOutliers!CAV34),data_NoOutliers!CAV34,MID(data_NoOutliers!CAV34,2,99)/2),"")</f>
        <v/>
      </c>
      <c r="CNL34" s="4" t="str">
        <f>IFERROR(IF(N(data_NoOutliers!CAW34),data_NoOutliers!CAW34,MID(data_NoOutliers!CAW34,2,99)/2),"")</f>
        <v/>
      </c>
      <c r="CNM34" s="4" t="str">
        <f>IFERROR(IF(N(data_NoOutliers!CAX34),data_NoOutliers!CAX34,MID(data_NoOutliers!CAX34,2,99)/2),"")</f>
        <v/>
      </c>
      <c r="CNN34" s="4" t="str">
        <f>IFERROR(IF(N(data_NoOutliers!CAY34),data_NoOutliers!CAY34,MID(data_NoOutliers!CAY34,2,99)/2),"")</f>
        <v/>
      </c>
      <c r="CNO34" s="4" t="str">
        <f>IFERROR(IF(N(data_NoOutliers!CAZ34),data_NoOutliers!CAZ34,MID(data_NoOutliers!CAZ34,2,99)/2),"")</f>
        <v/>
      </c>
      <c r="CNP34" s="4" t="str">
        <f>IFERROR(IF(N(data_NoOutliers!CBA34),data_NoOutliers!CBA34,MID(data_NoOutliers!CBA34,2,99)/2),"")</f>
        <v/>
      </c>
      <c r="CNQ34" s="4" t="str">
        <f>IFERROR(IF(N(data_NoOutliers!CBB34),data_NoOutliers!CBB34,MID(data_NoOutliers!CBB34,2,99)/2),"")</f>
        <v/>
      </c>
      <c r="CNR34" s="4" t="str">
        <f>IFERROR(IF(N(data_NoOutliers!CBC34),data_NoOutliers!CBC34,MID(data_NoOutliers!CBC34,2,99)/2),"")</f>
        <v/>
      </c>
      <c r="CNS34" s="4" t="str">
        <f>IFERROR(IF(N(data_NoOutliers!CBD34),data_NoOutliers!CBD34,MID(data_NoOutliers!CBD34,2,99)/2),"")</f>
        <v/>
      </c>
      <c r="CNT34" s="4" t="str">
        <f>IFERROR(IF(N(data_NoOutliers!CBE34),data_NoOutliers!CBE34,MID(data_NoOutliers!CBE34,2,99)/2),"")</f>
        <v/>
      </c>
      <c r="CNU34" s="4" t="str">
        <f>IFERROR(IF(N(data_NoOutliers!CBF34),data_NoOutliers!CBF34,MID(data_NoOutliers!CBF34,2,99)/2),"")</f>
        <v/>
      </c>
      <c r="CNV34" s="4" t="str">
        <f>IFERROR(IF(N(data_NoOutliers!CBG34),data_NoOutliers!CBG34,MID(data_NoOutliers!CBG34,2,99)/2),"")</f>
        <v/>
      </c>
      <c r="CNW34" s="4" t="str">
        <f>IFERROR(IF(N(data_NoOutliers!CBH34),data_NoOutliers!CBH34,MID(data_NoOutliers!CBH34,2,99)/2),"")</f>
        <v/>
      </c>
      <c r="CNX34" s="4" t="str">
        <f>IFERROR(IF(N(data_NoOutliers!CBI34),data_NoOutliers!CBI34,MID(data_NoOutliers!CBI34,2,99)/2),"")</f>
        <v/>
      </c>
      <c r="CNY34" s="4" t="str">
        <f>IFERROR(IF(N(data_NoOutliers!CBJ34),data_NoOutliers!CBJ34,MID(data_NoOutliers!CBJ34,2,99)/2),"")</f>
        <v/>
      </c>
      <c r="CNZ34" s="4" t="str">
        <f>IFERROR(IF(N(data_NoOutliers!CBK34),data_NoOutliers!CBK34,MID(data_NoOutliers!CBK34,2,99)/2),"")</f>
        <v/>
      </c>
      <c r="COA34" s="4" t="str">
        <f>IFERROR(IF(N(data_NoOutliers!CBL34),data_NoOutliers!CBL34,MID(data_NoOutliers!CBL34,2,99)/2),"")</f>
        <v/>
      </c>
      <c r="COB34" s="4" t="str">
        <f>IFERROR(IF(N(data_NoOutliers!CBM34),data_NoOutliers!CBM34,MID(data_NoOutliers!CBM34,2,99)/2),"")</f>
        <v/>
      </c>
      <c r="COC34" s="4" t="str">
        <f>IFERROR(IF(N(data_NoOutliers!CBN34),data_NoOutliers!CBN34,MID(data_NoOutliers!CBN34,2,99)/2),"")</f>
        <v/>
      </c>
      <c r="COD34" s="4" t="str">
        <f>IFERROR(IF(N(data_NoOutliers!CBO34),data_NoOutliers!CBO34,MID(data_NoOutliers!CBO34,2,99)/2),"")</f>
        <v/>
      </c>
      <c r="COE34" s="4" t="str">
        <f>IFERROR(IF(N(data_NoOutliers!CBP34),data_NoOutliers!CBP34,MID(data_NoOutliers!CBP34,2,99)/2),"")</f>
        <v/>
      </c>
      <c r="COF34" s="4" t="str">
        <f>IFERROR(IF(N(data_NoOutliers!CBQ34),data_NoOutliers!CBQ34,MID(data_NoOutliers!CBQ34,2,99)/2),"")</f>
        <v/>
      </c>
      <c r="COG34" s="4" t="str">
        <f>IFERROR(IF(N(data_NoOutliers!CBR34),data_NoOutliers!CBR34,MID(data_NoOutliers!CBR34,2,99)/2),"")</f>
        <v/>
      </c>
      <c r="COH34" s="4" t="str">
        <f>IFERROR(IF(N(data_NoOutliers!CBS34),data_NoOutliers!CBS34,MID(data_NoOutliers!CBS34,2,99)/2),"")</f>
        <v/>
      </c>
      <c r="COI34" s="4" t="str">
        <f>IFERROR(IF(N(data_NoOutliers!CBT34),data_NoOutliers!CBT34,MID(data_NoOutliers!CBT34,2,99)/2),"")</f>
        <v/>
      </c>
      <c r="COJ34" s="4" t="str">
        <f>IFERROR(IF(N(data_NoOutliers!CBU34),data_NoOutliers!CBU34,MID(data_NoOutliers!CBU34,2,99)/2),"")</f>
        <v/>
      </c>
      <c r="COK34" s="4" t="str">
        <f>IFERROR(IF(N(data_NoOutliers!CBV34),data_NoOutliers!CBV34,MID(data_NoOutliers!CBV34,2,99)/2),"")</f>
        <v/>
      </c>
      <c r="COL34" s="4" t="str">
        <f>IFERROR(IF(N(data_NoOutliers!CBW34),data_NoOutliers!CBW34,MID(data_NoOutliers!CBW34,2,99)/2),"")</f>
        <v/>
      </c>
      <c r="COM34" s="4" t="str">
        <f>IFERROR(IF(N(data_NoOutliers!CBX34),data_NoOutliers!CBX34,MID(data_NoOutliers!CBX34,2,99)/2),"")</f>
        <v/>
      </c>
      <c r="CON34" s="4" t="str">
        <f>IFERROR(IF(N(data_NoOutliers!CBY34),data_NoOutliers!CBY34,MID(data_NoOutliers!CBY34,2,99)/2),"")</f>
        <v/>
      </c>
      <c r="COO34" s="4" t="str">
        <f>IFERROR(IF(N(data_NoOutliers!CBZ34),data_NoOutliers!CBZ34,MID(data_NoOutliers!CBZ34,2,99)/2),"")</f>
        <v/>
      </c>
      <c r="COP34" s="4" t="str">
        <f>IFERROR(IF(N(data_NoOutliers!CCA34),data_NoOutliers!CCA34,MID(data_NoOutliers!CCA34,2,99)/2),"")</f>
        <v/>
      </c>
      <c r="COQ34" s="4" t="str">
        <f>IFERROR(IF(N(data_NoOutliers!CCB34),data_NoOutliers!CCB34,MID(data_NoOutliers!CCB34,2,99)/2),"")</f>
        <v/>
      </c>
      <c r="COR34" s="4" t="str">
        <f>IFERROR(IF(N(data_NoOutliers!CCC34),data_NoOutliers!CCC34,MID(data_NoOutliers!CCC34,2,99)/2),"")</f>
        <v/>
      </c>
      <c r="COS34" s="4" t="str">
        <f>IFERROR(IF(N(data_NoOutliers!CCD34),data_NoOutliers!CCD34,MID(data_NoOutliers!CCD34,2,99)/2),"")</f>
        <v/>
      </c>
      <c r="COT34" s="4" t="str">
        <f>IFERROR(IF(N(data_NoOutliers!CCE34),data_NoOutliers!CCE34,MID(data_NoOutliers!CCE34,2,99)/2),"")</f>
        <v/>
      </c>
      <c r="COU34" s="4" t="str">
        <f>IFERROR(IF(N(data_NoOutliers!CCF34),data_NoOutliers!CCF34,MID(data_NoOutliers!CCF34,2,99)/2),"")</f>
        <v/>
      </c>
      <c r="COV34" s="4" t="str">
        <f>IFERROR(IF(N(data_NoOutliers!CCG34),data_NoOutliers!CCG34,MID(data_NoOutliers!CCG34,2,99)/2),"")</f>
        <v/>
      </c>
      <c r="COW34" s="4" t="str">
        <f>IFERROR(IF(N(data_NoOutliers!CCH34),data_NoOutliers!CCH34,MID(data_NoOutliers!CCH34,2,99)/2),"")</f>
        <v/>
      </c>
      <c r="COX34" s="4" t="str">
        <f>IFERROR(IF(N(data_NoOutliers!CCI34),data_NoOutliers!CCI34,MID(data_NoOutliers!CCI34,2,99)/2),"")</f>
        <v/>
      </c>
      <c r="COY34" s="4" t="str">
        <f>IFERROR(IF(N(data_NoOutliers!CCJ34),data_NoOutliers!CCJ34,MID(data_NoOutliers!CCJ34,2,99)/2),"")</f>
        <v/>
      </c>
      <c r="COZ34" s="4" t="str">
        <f>IFERROR(IF(N(data_NoOutliers!CCK34),data_NoOutliers!CCK34,MID(data_NoOutliers!CCK34,2,99)/2),"")</f>
        <v/>
      </c>
      <c r="CPA34" s="4" t="str">
        <f>IFERROR(IF(N(data_NoOutliers!CCL34),data_NoOutliers!CCL34,MID(data_NoOutliers!CCL34,2,99)/2),"")</f>
        <v/>
      </c>
      <c r="CPB34" s="4" t="str">
        <f>IFERROR(IF(N(data_NoOutliers!CCM34),data_NoOutliers!CCM34,MID(data_NoOutliers!CCM34,2,99)/2),"")</f>
        <v/>
      </c>
      <c r="CPC34" s="4" t="str">
        <f>IFERROR(IF(N(data_NoOutliers!CCN34),data_NoOutliers!CCN34,MID(data_NoOutliers!CCN34,2,99)/2),"")</f>
        <v/>
      </c>
      <c r="CPD34" s="4" t="str">
        <f>IFERROR(IF(N(data_NoOutliers!CCO34),data_NoOutliers!CCO34,MID(data_NoOutliers!CCO34,2,99)/2),"")</f>
        <v/>
      </c>
      <c r="CPE34" s="4" t="str">
        <f>IFERROR(IF(N(data_NoOutliers!CCP34),data_NoOutliers!CCP34,MID(data_NoOutliers!CCP34,2,99)/2),"")</f>
        <v/>
      </c>
      <c r="CPF34" s="4" t="str">
        <f>IFERROR(IF(N(data_NoOutliers!CCQ34),data_NoOutliers!CCQ34,MID(data_NoOutliers!CCQ34,2,99)/2),"")</f>
        <v/>
      </c>
      <c r="CPG34" s="4" t="str">
        <f>IFERROR(IF(N(data_NoOutliers!CCR34),data_NoOutliers!CCR34,MID(data_NoOutliers!CCR34,2,99)/2),"")</f>
        <v/>
      </c>
      <c r="CPH34" s="4" t="str">
        <f>IFERROR(IF(N(data_NoOutliers!CCS34),data_NoOutliers!CCS34,MID(data_NoOutliers!CCS34,2,99)/2),"")</f>
        <v/>
      </c>
      <c r="CPI34" s="4" t="str">
        <f>IFERROR(IF(N(data_NoOutliers!CCT34),data_NoOutliers!CCT34,MID(data_NoOutliers!CCT34,2,99)/2),"")</f>
        <v/>
      </c>
      <c r="CPJ34" s="4" t="str">
        <f>IFERROR(IF(N(data_NoOutliers!CCU34),data_NoOutliers!CCU34,MID(data_NoOutliers!CCU34,2,99)/2),"")</f>
        <v/>
      </c>
    </row>
    <row r="35" spans="1:2454" x14ac:dyDescent="0.25">
      <c r="A35" s="1" t="s">
        <v>156</v>
      </c>
      <c r="B35" s="24" t="s">
        <v>155</v>
      </c>
      <c r="C35" s="87">
        <v>5</v>
      </c>
      <c r="D35" s="126">
        <f t="shared" si="0"/>
        <v>2.5</v>
      </c>
      <c r="E35" s="135" t="s">
        <v>5</v>
      </c>
      <c r="F35" s="130" cm="1">
        <f t="array" ref="F35">2*_xlfn.STDEV.S(IF(ISNUMBER(SEARCH("*Intake*",$AP$4:$XFD$4)),$AP35:$XFD35))</f>
        <v>0</v>
      </c>
      <c r="G35" s="127">
        <f t="shared" si="1"/>
        <v>2.5</v>
      </c>
      <c r="H35" s="127" t="s">
        <v>5</v>
      </c>
      <c r="I35" s="131" cm="1">
        <f t="array" ref="I35">2*_xlfn.STDEV.S(IF($AP$4:$XFD$4="Harbour mode: Intake seawater ",AP35:XFD35))</f>
        <v>0</v>
      </c>
      <c r="J35" s="127">
        <f t="shared" si="2"/>
        <v>2.5</v>
      </c>
      <c r="K35" s="127" t="s">
        <v>5</v>
      </c>
      <c r="L35" s="129" cm="1">
        <f t="array" ref="L35">2*_xlfn.STDEV.S(IF($AP$4:$XFD$4="Transit, full speed: Intake seawater ",AP35:XFD35))</f>
        <v>0</v>
      </c>
      <c r="M35" s="136">
        <f t="shared" si="3"/>
        <v>3.1753424657534244</v>
      </c>
      <c r="N35" s="243" t="s">
        <v>5</v>
      </c>
      <c r="O35" s="236" cm="1">
        <f t="array" ref="O35">2*_xlfn.STDEV.S(IF(ISNUMBER(SEARCH("*before cleaning*",$AP$4:$XFD$4)),AP35:XFD35))</f>
        <v>4.8613074241875536</v>
      </c>
      <c r="P35" s="245">
        <f t="shared" si="4"/>
        <v>0.6753424657534246</v>
      </c>
      <c r="Q35" s="245">
        <f t="shared" si="5"/>
        <v>48.327259067638444</v>
      </c>
      <c r="R35" s="136">
        <f t="shared" si="6"/>
        <v>3.0808510638297868</v>
      </c>
      <c r="S35" s="243" t="s">
        <v>5</v>
      </c>
      <c r="T35" s="236" cm="1">
        <f t="array" ref="T35">2*_xlfn.STDEV.S(IF(ISNUMBER(SEARCH("*Transit, full speed: After*",$AP$4:$XFD$4)),AP35:XFD35))</f>
        <v>4.0874606672134393</v>
      </c>
      <c r="U35" s="727">
        <f>(Z35*'Sampling information'!$O$62)+(AJ35*'Sampling information'!$V$62)</f>
        <v>48.5235349542017</v>
      </c>
      <c r="V35" s="246">
        <f t="shared" si="7"/>
        <v>3.3659574468085105</v>
      </c>
      <c r="W35" s="247" t="s">
        <v>5</v>
      </c>
      <c r="X35" s="248" cm="1">
        <f t="array" ref="X35">2*_xlfn.STDEV.S(IF(ISNUMBER(SEARCH("*ME scrubber*",$AP$4:$XFD$4)),AP35:XFD35))</f>
        <v>4.682859883474161</v>
      </c>
      <c r="Y35" s="249">
        <f t="shared" si="8"/>
        <v>0.86595744680851072</v>
      </c>
      <c r="Z35" s="331">
        <f t="shared" si="9"/>
        <v>53.552980925860133</v>
      </c>
      <c r="AA35" s="255">
        <f t="shared" si="10"/>
        <v>3.0848484848484845</v>
      </c>
      <c r="AB35" s="253" t="s">
        <v>5</v>
      </c>
      <c r="AC35" s="254" cm="1">
        <f t="array" ref="AC35">2*_xlfn.STDEV.S(IF(ISNUMBER(SEARCH("*After AE scrubber*",$AP$4:$XFD$4)),AP35:XFD35))</f>
        <v>4.9568228498079776</v>
      </c>
      <c r="AD35" s="118">
        <f t="shared" si="11"/>
        <v>0.58484848484848484</v>
      </c>
      <c r="AE35" s="251">
        <f t="shared" si="12"/>
        <v>45.846360811715016</v>
      </c>
      <c r="AF35" s="253">
        <f t="shared" si="13"/>
        <v>2.795744680851064</v>
      </c>
      <c r="AG35" s="253" t="s">
        <v>5</v>
      </c>
      <c r="AH35" s="254" cm="1">
        <f t="array" ref="AH35">2*_xlfn.STDEV.S(IF($AP$4:$XFD$4="Transit, full speed: After AE scrubber, but before cleaning ",AP35:XFD35))</f>
        <v>3.3442897333419741</v>
      </c>
      <c r="AI35" s="118">
        <f t="shared" si="14"/>
        <v>0.29574468085106381</v>
      </c>
      <c r="AJ35" s="251">
        <f t="shared" si="15"/>
        <v>26.404173967459318</v>
      </c>
      <c r="AK35" s="255">
        <f t="shared" si="16"/>
        <v>3.3461538461538463</v>
      </c>
      <c r="AL35" s="253" t="s">
        <v>5</v>
      </c>
      <c r="AM35" s="256" cm="1">
        <f t="array" ref="AM35">2*_xlfn.STDEV.S(IF($AP$4:$XFD$4="Harbour mode: After AE scrubber, but before cleaning ",AP35:XFD35))</f>
        <v>6.0447302005620331</v>
      </c>
      <c r="AN35" s="252">
        <f t="shared" si="17"/>
        <v>0.84615384615384615</v>
      </c>
      <c r="AO35" s="251">
        <f t="shared" si="18"/>
        <v>63.41910661325381</v>
      </c>
      <c r="AP35" s="303">
        <f>IF(N(data_NoOutliers!G35),data_NoOutliers!G35,"")</f>
        <v>2.5</v>
      </c>
      <c r="AQ35" s="303">
        <f>IF(N(data_NoOutliers!H35),data_NoOutliers!H35,"")</f>
        <v>2.5</v>
      </c>
      <c r="AR35" s="292">
        <f t="shared" si="21"/>
        <v>0</v>
      </c>
      <c r="AS35" s="304">
        <f t="shared" si="22"/>
        <v>0</v>
      </c>
      <c r="AT35" s="303">
        <f>IF(N(data_NoOutliers!I35),data_NoOutliers!I35,"")</f>
        <v>2.5</v>
      </c>
      <c r="AU35" s="303">
        <f>IF(N(data_NoOutliers!J35),data_NoOutliers!J35,"")</f>
        <v>2.5</v>
      </c>
      <c r="AV35" s="292">
        <f t="shared" si="23"/>
        <v>0</v>
      </c>
      <c r="AW35" s="304">
        <f t="shared" si="24"/>
        <v>0</v>
      </c>
      <c r="AX35" s="303">
        <f>IF(N(data_NoOutliers!K35),data_NoOutliers!K35,"")</f>
        <v>2.5</v>
      </c>
      <c r="AY35" s="292">
        <f t="shared" si="25"/>
        <v>0</v>
      </c>
      <c r="AZ35" s="304">
        <f t="shared" si="26"/>
        <v>0</v>
      </c>
      <c r="BA35" s="303">
        <f>IF(N(data_NoOutliers!L35),data_NoOutliers!L35,"")</f>
        <v>2.5</v>
      </c>
      <c r="BB35" s="303">
        <f>IF(N(data_NoOutliers!M35),data_NoOutliers!M35,"")</f>
        <v>2.5</v>
      </c>
      <c r="BC35" s="127">
        <f t="shared" si="27"/>
        <v>0</v>
      </c>
      <c r="BD35" s="305">
        <f t="shared" si="28"/>
        <v>0</v>
      </c>
      <c r="BE35" s="303">
        <f>IF(N(data_NoOutliers!N35),data_NoOutliers!N35,"")</f>
        <v>2.5</v>
      </c>
      <c r="BF35" s="303">
        <f>IF(N(data_NoOutliers!O35),data_NoOutliers!O35,"")</f>
        <v>2.5</v>
      </c>
      <c r="BG35" s="127">
        <f t="shared" si="29"/>
        <v>0</v>
      </c>
      <c r="BH35" s="305">
        <f t="shared" si="30"/>
        <v>0</v>
      </c>
      <c r="BI35" s="303">
        <f>IF(N(data_NoOutliers!P35),data_NoOutliers!P35,"")</f>
        <v>2.5</v>
      </c>
      <c r="BJ35" s="127">
        <f t="shared" si="31"/>
        <v>0</v>
      </c>
      <c r="BK35" s="305">
        <f t="shared" si="32"/>
        <v>0</v>
      </c>
      <c r="BL35" s="303">
        <f>IF(N(data_NoOutliers!Q35),data_NoOutliers!Q35,"")</f>
        <v>2.5</v>
      </c>
      <c r="BM35" s="303">
        <f>IF(N(data_NoOutliers!R35),data_NoOutliers!R35,"")</f>
        <v>2.5</v>
      </c>
      <c r="BN35" s="118">
        <f t="shared" si="33"/>
        <v>0</v>
      </c>
      <c r="BO35" s="306">
        <f t="shared" si="34"/>
        <v>0</v>
      </c>
      <c r="BP35" s="303">
        <f>IF(N(data_NoOutliers!S35),data_NoOutliers!S35,"")</f>
        <v>2.5</v>
      </c>
      <c r="BQ35" s="303">
        <f>IF(N(data_NoOutliers!T35),data_NoOutliers!T35,"")</f>
        <v>2.5</v>
      </c>
      <c r="BR35" s="118">
        <f t="shared" si="35"/>
        <v>0</v>
      </c>
      <c r="BS35" s="306">
        <f t="shared" si="36"/>
        <v>0</v>
      </c>
      <c r="BT35" s="303">
        <f>IF(N(data_NoOutliers!U35),data_NoOutliers!U35,"")</f>
        <v>2.5</v>
      </c>
      <c r="BU35" s="118">
        <f t="shared" si="37"/>
        <v>0</v>
      </c>
      <c r="BV35" s="306">
        <f t="shared" si="38"/>
        <v>0</v>
      </c>
      <c r="BW35" s="303">
        <f>IF(N(data_NoOutliers!V35),data_NoOutliers!V35,"")</f>
        <v>2.5</v>
      </c>
      <c r="BX35" s="303">
        <f>IF(N(data_NoOutliers!W35),data_NoOutliers!W35,"")</f>
        <v>2.5</v>
      </c>
      <c r="BY35" s="307">
        <f t="shared" si="39"/>
        <v>0</v>
      </c>
      <c r="BZ35" s="308">
        <f t="shared" si="40"/>
        <v>0</v>
      </c>
      <c r="CA35" s="303">
        <f>IF(N(data_NoOutliers!X35),data_NoOutliers!X35,"")</f>
        <v>2.5</v>
      </c>
      <c r="CB35" s="307">
        <f t="shared" si="41"/>
        <v>0</v>
      </c>
      <c r="CC35" s="308">
        <f t="shared" si="42"/>
        <v>0</v>
      </c>
      <c r="CD35" s="303">
        <f>IF(N(data_NoOutliers!Y35),data_NoOutliers!Y35,"")</f>
        <v>2.5</v>
      </c>
      <c r="CE35" s="303">
        <f>IF(N(data_NoOutliers!Z35),data_NoOutliers!Z35,"")</f>
        <v>2.5</v>
      </c>
      <c r="CF35" s="292">
        <f t="shared" si="43"/>
        <v>0</v>
      </c>
      <c r="CG35" s="304">
        <f t="shared" si="44"/>
        <v>0</v>
      </c>
      <c r="CH35" s="303">
        <f>IF(N(data_NoOutliers!AA35),data_NoOutliers!AA35,"")</f>
        <v>2.5</v>
      </c>
      <c r="CI35" s="303">
        <f>IF(N(data_NoOutliers!AB35),data_NoOutliers!AB35,"")</f>
        <v>2.5</v>
      </c>
      <c r="CJ35" s="292">
        <f t="shared" si="45"/>
        <v>0</v>
      </c>
      <c r="CK35" s="304">
        <f t="shared" si="46"/>
        <v>0</v>
      </c>
      <c r="CL35" s="303">
        <f>IF(N(data_NoOutliers!AC35),data_NoOutliers!AC35,"")</f>
        <v>2.5</v>
      </c>
      <c r="CM35" s="292">
        <f t="shared" si="47"/>
        <v>0</v>
      </c>
      <c r="CN35" s="304">
        <f t="shared" si="48"/>
        <v>0</v>
      </c>
      <c r="CO35" s="303">
        <f>IF(N(data_NoOutliers!AD35),data_NoOutliers!AD35,"")</f>
        <v>2.5</v>
      </c>
      <c r="CP35" s="303">
        <f>IF(N(data_NoOutliers!AE35),data_NoOutliers!AE35,"")</f>
        <v>2.5</v>
      </c>
      <c r="CQ35" s="118">
        <f t="shared" si="49"/>
        <v>0</v>
      </c>
      <c r="CR35" s="306">
        <f t="shared" si="50"/>
        <v>0</v>
      </c>
      <c r="CS35" s="303">
        <f>IF(N(data_NoOutliers!AF35),data_NoOutliers!AF35,"")</f>
        <v>2.5</v>
      </c>
      <c r="CT35" s="303">
        <f>IF(N(data_NoOutliers!AG35),data_NoOutliers!AG35,"")</f>
        <v>2.5</v>
      </c>
      <c r="CU35" s="118">
        <f t="shared" si="51"/>
        <v>0</v>
      </c>
      <c r="CV35" s="306">
        <f t="shared" si="52"/>
        <v>0</v>
      </c>
      <c r="CW35" s="303">
        <f>IF(N(data_NoOutliers!AH35),data_NoOutliers!AH35,"")</f>
        <v>2.5</v>
      </c>
      <c r="CX35" s="118">
        <f t="shared" si="53"/>
        <v>0</v>
      </c>
      <c r="CY35" s="306">
        <f t="shared" si="54"/>
        <v>0</v>
      </c>
      <c r="CZ35" s="303">
        <f>IF(N(data_NoOutliers!AI35),data_NoOutliers!AI35,"")</f>
        <v>2.5</v>
      </c>
      <c r="DA35" s="303">
        <f>IF(N(data_NoOutliers!AJ35),data_NoOutliers!AJ35,"")</f>
        <v>5.9</v>
      </c>
      <c r="DB35" s="307">
        <f t="shared" si="55"/>
        <v>3.4000000000000004</v>
      </c>
      <c r="DC35" s="308">
        <f t="shared" si="56"/>
        <v>238.21250000000003</v>
      </c>
      <c r="DD35" s="303">
        <f>IF(N(data_NoOutliers!AK35),data_NoOutliers!AK35,"")</f>
        <v>2.5</v>
      </c>
      <c r="DE35" s="303">
        <f>IF(N(data_NoOutliers!AL35),data_NoOutliers!AL35,"")</f>
        <v>2.5</v>
      </c>
      <c r="DF35" s="307">
        <f t="shared" si="57"/>
        <v>0</v>
      </c>
      <c r="DG35" s="307">
        <f t="shared" si="58"/>
        <v>0</v>
      </c>
      <c r="DH35" s="303">
        <f>IF(N(data_NoOutliers!AM35),data_NoOutliers!AM35,"")</f>
        <v>2.5</v>
      </c>
      <c r="DI35" s="307">
        <f t="shared" si="59"/>
        <v>0</v>
      </c>
      <c r="DJ35" s="308">
        <f t="shared" si="60"/>
        <v>0</v>
      </c>
      <c r="DK35" s="303">
        <f>IF(N(data_NoOutliers!AN35),data_NoOutliers!AN35,"")</f>
        <v>2.5</v>
      </c>
      <c r="DL35" s="303">
        <f>IF(N(data_NoOutliers!AO35),data_NoOutliers!AO35,"")</f>
        <v>2.5</v>
      </c>
      <c r="DM35" s="292">
        <f t="shared" si="61"/>
        <v>0</v>
      </c>
      <c r="DN35" s="304">
        <f t="shared" si="62"/>
        <v>0</v>
      </c>
      <c r="DO35" s="303">
        <f>IF(N(data_NoOutliers!AP35),data_NoOutliers!AP35,"")</f>
        <v>2.5</v>
      </c>
      <c r="DP35" s="303">
        <f>IF(N(data_NoOutliers!AQ35),data_NoOutliers!AQ35,"")</f>
        <v>2.5</v>
      </c>
      <c r="DQ35" s="311">
        <f t="shared" si="63"/>
        <v>0</v>
      </c>
      <c r="DR35" s="312">
        <f t="shared" si="64"/>
        <v>0</v>
      </c>
      <c r="DS35" s="303">
        <f>IF(N(data_NoOutliers!AR35),data_NoOutliers!AR35,"")</f>
        <v>2.5</v>
      </c>
      <c r="DT35" s="303">
        <f>IF(N(data_NoOutliers!AS35),data_NoOutliers!AS35,"")</f>
        <v>2.5</v>
      </c>
      <c r="DU35" s="311">
        <f t="shared" si="65"/>
        <v>0</v>
      </c>
      <c r="DV35" s="312">
        <f t="shared" si="66"/>
        <v>0</v>
      </c>
      <c r="DW35" s="303">
        <f>IF(N(data_NoOutliers!AT35),data_NoOutliers!AT35,"")</f>
        <v>2.5</v>
      </c>
      <c r="DX35" s="311">
        <f t="shared" si="67"/>
        <v>0</v>
      </c>
      <c r="DY35" s="312">
        <f t="shared" si="68"/>
        <v>0</v>
      </c>
      <c r="DZ35" s="303">
        <f>IF(N(data_NoOutliers!AU35),data_NoOutliers!AU35,"")</f>
        <v>2.5</v>
      </c>
      <c r="EA35" s="303">
        <f>IF(N(data_NoOutliers!AV35),data_NoOutliers!AV35,"")</f>
        <v>2.5</v>
      </c>
      <c r="EB35" s="313">
        <f t="shared" si="69"/>
        <v>0</v>
      </c>
      <c r="EC35" s="314">
        <f t="shared" si="70"/>
        <v>0</v>
      </c>
      <c r="ED35" s="303">
        <f>IF(N(data_NoOutliers!AW35),data_NoOutliers!AW35,"")</f>
        <v>2.5</v>
      </c>
      <c r="EE35" s="303">
        <f>IF(N(data_NoOutliers!AX35),data_NoOutliers!AX35,"")</f>
        <v>2.5</v>
      </c>
      <c r="EF35" s="315">
        <f t="shared" si="71"/>
        <v>0</v>
      </c>
      <c r="EG35" s="316">
        <f t="shared" si="72"/>
        <v>0</v>
      </c>
      <c r="EH35" s="303">
        <f>IF(N(data_NoOutliers!AY35),data_NoOutliers!AY35,"")</f>
        <v>2.5</v>
      </c>
      <c r="EI35" s="303">
        <f>IF(N(data_NoOutliers!AZ35),data_NoOutliers!AZ35,"")</f>
        <v>5.3</v>
      </c>
      <c r="EJ35" s="315">
        <f t="shared" si="73"/>
        <v>2.8</v>
      </c>
      <c r="EK35" s="316">
        <f t="shared" si="74"/>
        <v>173.33647058823527</v>
      </c>
      <c r="EL35" s="303">
        <f>IF(N(data_NoOutliers!BA35),data_NoOutliers!BA35,"")</f>
        <v>2.5</v>
      </c>
      <c r="EM35" s="315">
        <f t="shared" si="75"/>
        <v>0</v>
      </c>
      <c r="EN35" s="316">
        <f t="shared" si="76"/>
        <v>0</v>
      </c>
      <c r="EO35" s="303">
        <f>IF(N(data_NoOutliers!BB35),data_NoOutliers!BB35,"")</f>
        <v>2.5</v>
      </c>
      <c r="EP35" s="303">
        <f>IF(N(data_NoOutliers!BC35),data_NoOutliers!BC35,"")</f>
        <v>2.5</v>
      </c>
      <c r="EQ35" s="292">
        <f t="shared" si="77"/>
        <v>0</v>
      </c>
      <c r="ER35" s="304">
        <f t="shared" si="78"/>
        <v>0</v>
      </c>
      <c r="ES35" s="303">
        <f>IF(N(data_NoOutliers!BD35),data_NoOutliers!BD35,"")</f>
        <v>2.5</v>
      </c>
      <c r="ET35" s="303">
        <f>IF(N(data_NoOutliers!BE35),data_NoOutliers!BE35,"")</f>
        <v>9</v>
      </c>
      <c r="EU35" s="292">
        <f t="shared" si="79"/>
        <v>6.5</v>
      </c>
      <c r="EV35" s="304">
        <f t="shared" si="80"/>
        <v>358.67469879518075</v>
      </c>
      <c r="EW35" s="303">
        <f>IF(N(data_NoOutliers!BF35),data_NoOutliers!BF35,"")</f>
        <v>2.5</v>
      </c>
      <c r="EX35" s="292">
        <f t="shared" si="81"/>
        <v>0</v>
      </c>
      <c r="EY35" s="304">
        <f t="shared" si="82"/>
        <v>0</v>
      </c>
      <c r="EZ35" s="303">
        <f>IF(N(data_NoOutliers!BG35),data_NoOutliers!BG35,"")</f>
        <v>2.5</v>
      </c>
      <c r="FA35" s="303">
        <f>IF(N(data_NoOutliers!BH35),data_NoOutliers!BH35,"")</f>
        <v>2.5</v>
      </c>
      <c r="FB35" s="313">
        <f t="shared" si="83"/>
        <v>0</v>
      </c>
      <c r="FC35" s="314">
        <f t="shared" si="84"/>
        <v>0</v>
      </c>
      <c r="FD35" s="303">
        <f>IF(N(data_NoOutliers!BI35),data_NoOutliers!BI35,"")</f>
        <v>2.5</v>
      </c>
      <c r="FE35" s="303">
        <f>IF(N(data_NoOutliers!BJ35),data_NoOutliers!BJ35,"")</f>
        <v>2.5</v>
      </c>
      <c r="FF35" s="309">
        <f t="shared" si="85"/>
        <v>0</v>
      </c>
      <c r="FG35" s="310">
        <f t="shared" si="86"/>
        <v>0</v>
      </c>
      <c r="FH35" s="303">
        <f>IF(N(data_NoOutliers!BK35),data_NoOutliers!BK35,"")</f>
        <v>2.5</v>
      </c>
      <c r="FI35" s="309">
        <f t="shared" si="87"/>
        <v>0</v>
      </c>
      <c r="FJ35" s="310">
        <f t="shared" si="88"/>
        <v>0</v>
      </c>
      <c r="FK35" s="303">
        <f>IF(N(data_NoOutliers!BL35),data_NoOutliers!BL35,"")</f>
        <v>2.5</v>
      </c>
      <c r="FL35" s="303">
        <f>IF(N(data_NoOutliers!BM35),data_NoOutliers!BM35,"")</f>
        <v>2.5</v>
      </c>
      <c r="FM35" s="307">
        <f t="shared" si="89"/>
        <v>0</v>
      </c>
      <c r="FN35" s="308">
        <f t="shared" si="90"/>
        <v>0</v>
      </c>
      <c r="FO35" s="303">
        <f>IF(N(data_NoOutliers!BN35),data_NoOutliers!BN35,"")</f>
        <v>2.5</v>
      </c>
      <c r="FP35" s="303">
        <f>IF(N(data_NoOutliers!BO35),data_NoOutliers!BO35,"")</f>
        <v>2.5</v>
      </c>
      <c r="FQ35" s="307">
        <f t="shared" si="91"/>
        <v>0</v>
      </c>
      <c r="FR35" s="308">
        <f t="shared" si="92"/>
        <v>0</v>
      </c>
      <c r="FS35" s="303">
        <f>IF(N(data_NoOutliers!BP35),data_NoOutliers!BP35,"")</f>
        <v>2.5</v>
      </c>
      <c r="FT35" s="307">
        <f t="shared" si="93"/>
        <v>0</v>
      </c>
      <c r="FU35" s="308">
        <f t="shared" si="94"/>
        <v>0</v>
      </c>
      <c r="FV35" s="303">
        <f>IF(N(data_NoOutliers!BQ35),data_NoOutliers!BQ35,"")</f>
        <v>2.5</v>
      </c>
      <c r="FW35" s="303">
        <f>IF(N(data_NoOutliers!BR35),data_NoOutliers!BR35,"")</f>
        <v>2.5</v>
      </c>
      <c r="FX35" s="315">
        <f t="shared" si="95"/>
        <v>0</v>
      </c>
      <c r="FY35" s="316">
        <f t="shared" si="96"/>
        <v>0</v>
      </c>
      <c r="FZ35" s="303">
        <f>IF(N(data_NoOutliers!BS35),data_NoOutliers!BS35,"")</f>
        <v>2.5</v>
      </c>
      <c r="GA35" s="303">
        <f>IF(N(data_NoOutliers!BT35),data_NoOutliers!BT35,"")</f>
        <v>2.5</v>
      </c>
      <c r="GB35" s="315">
        <f t="shared" si="97"/>
        <v>0</v>
      </c>
      <c r="GC35" s="316">
        <f t="shared" si="98"/>
        <v>0</v>
      </c>
      <c r="GD35" s="303">
        <f>IF(N(data_NoOutliers!BU35),data_NoOutliers!BU35,"")</f>
        <v>2.5</v>
      </c>
      <c r="GE35" s="315">
        <f t="shared" si="99"/>
        <v>0</v>
      </c>
      <c r="GF35" s="316">
        <f t="shared" si="100"/>
        <v>0</v>
      </c>
      <c r="GG35" s="303">
        <f>IF(N(data_NoOutliers!BV35),data_NoOutliers!BV35,"")</f>
        <v>2.5</v>
      </c>
      <c r="GH35" s="303">
        <f>IF(N(data_NoOutliers!BW35),data_NoOutliers!BW35,"")</f>
        <v>2.5</v>
      </c>
      <c r="GI35" s="292">
        <f t="shared" si="101"/>
        <v>0</v>
      </c>
      <c r="GJ35" s="304">
        <f t="shared" si="102"/>
        <v>0</v>
      </c>
      <c r="GK35" s="303">
        <f>IF(N(data_NoOutliers!BX35),data_NoOutliers!BX35,"")</f>
        <v>2.5</v>
      </c>
      <c r="GL35" s="303">
        <f>IF(N(data_NoOutliers!BY35),data_NoOutliers!BY35,"")</f>
        <v>2.5</v>
      </c>
      <c r="GM35" s="292">
        <f t="shared" si="103"/>
        <v>0</v>
      </c>
      <c r="GN35" s="304">
        <f t="shared" si="104"/>
        <v>0</v>
      </c>
      <c r="GO35" s="303">
        <f>IF(N(data_NoOutliers!BZ35),data_NoOutliers!BZ35,"")</f>
        <v>2.5</v>
      </c>
      <c r="GP35" s="292">
        <f t="shared" si="105"/>
        <v>0</v>
      </c>
      <c r="GQ35" s="304">
        <f t="shared" si="106"/>
        <v>0</v>
      </c>
      <c r="GR35" s="303">
        <f>IF(N(data_NoOutliers!CA35),data_NoOutliers!CA35,"")</f>
        <v>2.5</v>
      </c>
      <c r="GS35" s="303">
        <f>IF(N(data_NoOutliers!CB35),data_NoOutliers!CB35,"")</f>
        <v>2.5</v>
      </c>
      <c r="GT35" s="309">
        <f t="shared" si="107"/>
        <v>0</v>
      </c>
      <c r="GU35" s="310">
        <f t="shared" si="108"/>
        <v>0</v>
      </c>
      <c r="GV35" s="303">
        <f>IF(N(data_NoOutliers!CC35),data_NoOutliers!CC35,"")</f>
        <v>2.5</v>
      </c>
      <c r="GW35" s="303">
        <f>IF(N(data_NoOutliers!CD35),data_NoOutliers!CD35,"")</f>
        <v>2.5</v>
      </c>
      <c r="GX35" s="309">
        <f t="shared" si="19"/>
        <v>0</v>
      </c>
      <c r="GY35" s="310">
        <f t="shared" si="109"/>
        <v>0</v>
      </c>
      <c r="GZ35" s="303">
        <f>IF(N(data_NoOutliers!CE35),data_NoOutliers!CE35,"")</f>
        <v>2.5</v>
      </c>
      <c r="HA35" s="309">
        <f t="shared" si="20"/>
        <v>0</v>
      </c>
      <c r="HB35" s="310">
        <f t="shared" si="110"/>
        <v>0</v>
      </c>
      <c r="HC35" s="303">
        <f>IF(N(data_NoOutliers!CF35),data_NoOutliers!CF35,"")</f>
        <v>2.5</v>
      </c>
      <c r="HD35" s="303">
        <f>IF(N(data_NoOutliers!CG35),data_NoOutliers!CG35,"")</f>
        <v>2.5</v>
      </c>
      <c r="HE35" s="292">
        <f t="shared" si="111"/>
        <v>0</v>
      </c>
      <c r="HF35" s="304">
        <f t="shared" si="112"/>
        <v>0</v>
      </c>
      <c r="HG35" s="303">
        <f>IF(N(data_NoOutliers!CH35),data_NoOutliers!CH35,"")</f>
        <v>2.5</v>
      </c>
      <c r="HH35" s="303">
        <f>IF(N(data_NoOutliers!CI35),data_NoOutliers!CI35,"")</f>
        <v>2.5</v>
      </c>
      <c r="HI35" s="307">
        <f t="shared" si="113"/>
        <v>0</v>
      </c>
      <c r="HJ35" s="308">
        <f t="shared" si="114"/>
        <v>0</v>
      </c>
      <c r="HK35" s="303">
        <f>IF(N(data_NoOutliers!CJ35),data_NoOutliers!CJ35,"")</f>
        <v>2.5</v>
      </c>
      <c r="HL35" s="303">
        <f>IF(N(data_NoOutliers!CK35),data_NoOutliers!CK35,"")</f>
        <v>2.5</v>
      </c>
      <c r="HM35" s="307">
        <f t="shared" si="115"/>
        <v>0</v>
      </c>
      <c r="HN35" s="308">
        <f t="shared" si="116"/>
        <v>0</v>
      </c>
      <c r="HO35" s="303">
        <f>IF(N(data_NoOutliers!CL35),data_NoOutliers!CL35,"")</f>
        <v>2.5</v>
      </c>
      <c r="HP35" s="307">
        <f t="shared" si="117"/>
        <v>0</v>
      </c>
      <c r="HQ35" s="308">
        <f t="shared" si="118"/>
        <v>0</v>
      </c>
      <c r="HR35" s="303">
        <f>IF(N(data_NoOutliers!CM35),data_NoOutliers!CM35,"")</f>
        <v>2.5</v>
      </c>
      <c r="HS35" s="303">
        <f>IF(N(data_NoOutliers!CN35),data_NoOutliers!CN35,"")</f>
        <v>2.5</v>
      </c>
      <c r="HT35" s="317">
        <f t="shared" si="119"/>
        <v>0</v>
      </c>
      <c r="HU35" s="318">
        <f t="shared" si="120"/>
        <v>0</v>
      </c>
      <c r="HV35" s="303">
        <f>IF(N(data_NoOutliers!CO35),data_NoOutliers!CO35,"")</f>
        <v>2.5</v>
      </c>
      <c r="HW35" s="303">
        <f>IF(N(data_NoOutliers!CP35),data_NoOutliers!CP35,"")</f>
        <v>2.5</v>
      </c>
      <c r="HX35" s="317">
        <f t="shared" si="121"/>
        <v>0</v>
      </c>
      <c r="HY35" s="318">
        <f t="shared" si="122"/>
        <v>0</v>
      </c>
      <c r="HZ35" s="303">
        <f>IF(N(data_NoOutliers!CQ35),data_NoOutliers!CQ35,"")</f>
        <v>2.5</v>
      </c>
      <c r="IA35" s="317">
        <f t="shared" si="123"/>
        <v>0</v>
      </c>
      <c r="IB35" s="318">
        <f t="shared" si="124"/>
        <v>0</v>
      </c>
      <c r="IC35" s="303">
        <f>IF(N(data_NoOutliers!CR35),data_NoOutliers!CR35,"")</f>
        <v>2.5</v>
      </c>
      <c r="ID35" s="303">
        <f>IF(N(data_NoOutliers!CS35),data_NoOutliers!CS35,"")</f>
        <v>2.5</v>
      </c>
      <c r="IE35" s="127">
        <f t="shared" si="125"/>
        <v>0</v>
      </c>
      <c r="IF35" s="305">
        <f t="shared" si="126"/>
        <v>0</v>
      </c>
      <c r="IG35" s="303">
        <f>IF(N(data_NoOutliers!CT35),data_NoOutliers!CT35,"")</f>
        <v>2.5</v>
      </c>
      <c r="IH35" s="303">
        <f>IF(N(data_NoOutliers!CU35),data_NoOutliers!CU35,"")</f>
        <v>2.5</v>
      </c>
      <c r="II35" s="127">
        <f t="shared" si="127"/>
        <v>0</v>
      </c>
      <c r="IJ35" s="305">
        <f t="shared" si="128"/>
        <v>0</v>
      </c>
      <c r="IK35" s="303">
        <f>IF(N(data_NoOutliers!CV35),data_NoOutliers!CV35,"")</f>
        <v>2.5</v>
      </c>
      <c r="IL35" s="127">
        <f t="shared" si="129"/>
        <v>0</v>
      </c>
      <c r="IM35" s="305">
        <f t="shared" si="130"/>
        <v>0</v>
      </c>
      <c r="IN35" s="303">
        <f>IF(N(data_NoOutliers!CW35),data_NoOutliers!CW35,"")</f>
        <v>2.5</v>
      </c>
      <c r="IO35" s="303">
        <f>IF(N(data_NoOutliers!CX35),data_NoOutliers!CX35,"")</f>
        <v>2.5</v>
      </c>
      <c r="IP35" s="307">
        <f t="shared" si="131"/>
        <v>0</v>
      </c>
      <c r="IQ35" s="308">
        <f t="shared" si="132"/>
        <v>0</v>
      </c>
      <c r="IR35" s="303">
        <f>IF(N(data_NoOutliers!CY35),data_NoOutliers!CY35,"")</f>
        <v>2.5</v>
      </c>
      <c r="IS35" s="303">
        <f>IF(N(data_NoOutliers!CZ35),data_NoOutliers!CZ35,"")</f>
        <v>2.5</v>
      </c>
      <c r="IT35" s="307">
        <f t="shared" si="133"/>
        <v>0</v>
      </c>
      <c r="IU35" s="308">
        <f t="shared" si="134"/>
        <v>0</v>
      </c>
      <c r="IV35" s="303">
        <f>IF(N(data_NoOutliers!DA35),data_NoOutliers!DA35,"")</f>
        <v>2.5</v>
      </c>
      <c r="IW35" s="307">
        <f t="shared" si="135"/>
        <v>0</v>
      </c>
      <c r="IX35" s="308">
        <f t="shared" si="136"/>
        <v>0</v>
      </c>
      <c r="IY35" s="303">
        <f>IFERROR(IF(N(data_NoOutliers!DB35),data_NoOutliers!DB35,MID(data_NoOutliers!DB35,2,99)/2),"")</f>
        <v>2.5</v>
      </c>
      <c r="IZ35" s="303">
        <f>IFERROR(IF(N(data_NoOutliers!DC35),data_NoOutliers!DC35,MID(data_NoOutliers!DC35,2,99)/2),"")</f>
        <v>2.5</v>
      </c>
      <c r="JA35" s="118">
        <f t="shared" si="137"/>
        <v>0</v>
      </c>
      <c r="JB35" s="306">
        <f t="shared" si="138"/>
        <v>0</v>
      </c>
      <c r="JC35" s="303">
        <f>IFERROR(IF(N(data_NoOutliers!DD35),data_NoOutliers!DD35,MID(data_NoOutliers!DD35,2,99)/2),"")</f>
        <v>2.5</v>
      </c>
      <c r="JD35" s="303">
        <f>IFERROR(IF(N(data_NoOutliers!DE35),data_NoOutliers!DE35,MID(data_NoOutliers!DE35,2,99)/2),"")</f>
        <v>2.5</v>
      </c>
      <c r="JE35" s="118">
        <f t="shared" si="139"/>
        <v>0</v>
      </c>
      <c r="JF35" s="306">
        <f t="shared" si="140"/>
        <v>0</v>
      </c>
      <c r="JG35" s="303">
        <f>IFERROR(IF(N(data_NoOutliers!DF35),data_NoOutliers!DF35,MID(data_NoOutliers!DF35,2,99)/2),"")</f>
        <v>2.5</v>
      </c>
      <c r="JH35" s="118">
        <f t="shared" si="141"/>
        <v>0</v>
      </c>
      <c r="JI35" s="306">
        <f t="shared" si="142"/>
        <v>0</v>
      </c>
      <c r="JJ35" s="303">
        <f>IFERROR(IF(N(data_NoOutliers!DG35),data_NoOutliers!DG35,MID(data_NoOutliers!DG35,2,99)/2),"")</f>
        <v>2.5</v>
      </c>
      <c r="JK35" s="303">
        <f>IFERROR(IF(N(data_NoOutliers!DH35),data_NoOutliers!DH35,MID(data_NoOutliers!DH35,2,99)/2),"")</f>
        <v>2.5</v>
      </c>
      <c r="JL35" s="309">
        <f t="shared" si="143"/>
        <v>0</v>
      </c>
      <c r="JM35" s="310">
        <f t="shared" si="144"/>
        <v>0</v>
      </c>
      <c r="JN35" s="303">
        <f>IFERROR(IF(N(data_NoOutliers!DI35),data_NoOutliers!DI35,MID(data_NoOutliers!DI35,2,99)/2),"")</f>
        <v>2.5</v>
      </c>
      <c r="JO35" s="303">
        <f>IFERROR(IF(N(data_NoOutliers!DJ35),data_NoOutliers!DJ35,MID(data_NoOutliers!DJ35,2,99)/2),"")</f>
        <v>7.8</v>
      </c>
      <c r="JP35" s="309">
        <f t="shared" si="145"/>
        <v>5.3</v>
      </c>
      <c r="JQ35" s="310">
        <f t="shared" si="146"/>
        <v>422.64102564102569</v>
      </c>
      <c r="JR35" s="303">
        <f>IFERROR(IF(N(data_NoOutliers!DK35),data_NoOutliers!DK35,MID(data_NoOutliers!DK35,2,99)/2),"")</f>
        <v>2.5</v>
      </c>
      <c r="JS35" s="309">
        <f t="shared" si="147"/>
        <v>0</v>
      </c>
      <c r="JT35" s="310">
        <f>IFERROR(JS35*$JR$50,"")</f>
        <v>0</v>
      </c>
      <c r="JU35" s="303">
        <f>IFERROR(IF(N(data_NoOutliers!DL35),data_NoOutliers!DL35,MID(data_NoOutliers!DL35,2,99)/2),"")</f>
        <v>2.5</v>
      </c>
      <c r="JV35" s="303">
        <f>IFERROR(IF(N(data_NoOutliers!DM35),data_NoOutliers!DM35,MID(data_NoOutliers!DM35,2,99)/2),"")</f>
        <v>2.5</v>
      </c>
      <c r="JW35" s="292">
        <f t="shared" si="149"/>
        <v>0</v>
      </c>
      <c r="JX35" s="304">
        <f t="shared" si="150"/>
        <v>0</v>
      </c>
      <c r="JY35" s="303">
        <f>IFERROR(IF(N(data_NoOutliers!DN35),data_NoOutliers!DN35,MID(data_NoOutliers!DN35,2,99)/2),"")</f>
        <v>2.5</v>
      </c>
      <c r="JZ35" s="303">
        <f>IFERROR(IF(N(data_NoOutliers!DO35),data_NoOutliers!DO35,MID(data_NoOutliers!DO35,2,99)/2),"")</f>
        <v>2.5</v>
      </c>
      <c r="KA35" s="292">
        <f t="shared" si="151"/>
        <v>0</v>
      </c>
      <c r="KB35" s="304">
        <f t="shared" si="152"/>
        <v>0</v>
      </c>
      <c r="KC35" s="303">
        <f>IFERROR(IF(N(data_NoOutliers!DP35),data_NoOutliers!DP35,MID(data_NoOutliers!DP35,2,99)/2),"")</f>
        <v>2.5</v>
      </c>
      <c r="KD35" s="292">
        <f t="shared" si="153"/>
        <v>0</v>
      </c>
      <c r="KE35" s="304">
        <f t="shared" si="278"/>
        <v>0</v>
      </c>
      <c r="KF35" s="303">
        <f>IFERROR(IF(N(data_NoOutliers!DQ35),data_NoOutliers!DQ35,""),"")</f>
        <v>2.5</v>
      </c>
      <c r="KG35" s="303">
        <f>IFERROR(IF(N(data_NoOutliers!DR35),data_NoOutliers!DR35,""),"")</f>
        <v>2.5</v>
      </c>
      <c r="KH35" s="117">
        <f t="shared" si="154"/>
        <v>0</v>
      </c>
      <c r="KI35" s="319">
        <f t="shared" si="279"/>
        <v>0</v>
      </c>
      <c r="KJ35" s="303">
        <f>IFERROR(IF(N(data_NoOutliers!DS35),data_NoOutliers!DS35,""),"")</f>
        <v>2.5</v>
      </c>
      <c r="KK35" s="303">
        <f>IFERROR(IF(N(data_NoOutliers!DT35),data_NoOutliers!DT35,""),"")</f>
        <v>2.5</v>
      </c>
      <c r="KL35" s="117">
        <f t="shared" si="155"/>
        <v>0</v>
      </c>
      <c r="KM35" s="319">
        <f t="shared" si="156"/>
        <v>0</v>
      </c>
      <c r="KN35" s="303">
        <f>IFERROR(IF(N(data_NoOutliers!DU35),data_NoOutliers!DU35,""),"")</f>
        <v>2.5</v>
      </c>
      <c r="KO35" s="117">
        <f t="shared" si="157"/>
        <v>0</v>
      </c>
      <c r="KP35" s="319">
        <f t="shared" si="158"/>
        <v>0</v>
      </c>
      <c r="KQ35" s="303">
        <f>IFERROR(IF(N(data_NoOutliers!DV35),data_NoOutliers!DV35,""),"")</f>
        <v>2.5</v>
      </c>
      <c r="KR35" s="303">
        <f>IFERROR(IF(N(data_NoOutliers!DW35),data_NoOutliers!DW35,""),"")</f>
        <v>2.5</v>
      </c>
      <c r="KS35" s="311">
        <f t="shared" si="159"/>
        <v>0</v>
      </c>
      <c r="KT35" s="312">
        <f t="shared" si="160"/>
        <v>0</v>
      </c>
      <c r="KU35" s="303">
        <f>IFERROR(IF(N(data_NoOutliers!DX35),data_NoOutliers!DX35,""),"")</f>
        <v>2.5</v>
      </c>
      <c r="KV35" s="303">
        <f>IFERROR(IF(N(data_NoOutliers!DY35),data_NoOutliers!DY35,""),"")</f>
        <v>2.5</v>
      </c>
      <c r="KW35" s="320">
        <f t="shared" si="161"/>
        <v>0</v>
      </c>
      <c r="KX35" s="321">
        <f t="shared" si="162"/>
        <v>0</v>
      </c>
      <c r="KY35" s="303">
        <f>IFERROR(IF(N(data_NoOutliers!DZ35),data_NoOutliers!DZ35,""),"")</f>
        <v>2.5</v>
      </c>
      <c r="KZ35" s="303">
        <f>IFERROR(IF(N(data_NoOutliers!EA35),data_NoOutliers!EA35,""),"")</f>
        <v>2.5</v>
      </c>
      <c r="LA35" s="320">
        <f t="shared" si="163"/>
        <v>0</v>
      </c>
      <c r="LB35" s="321">
        <f t="shared" si="164"/>
        <v>0</v>
      </c>
      <c r="LC35" s="303">
        <f>IFERROR(IF(N(data_NoOutliers!EB35),data_NoOutliers!EB35,""),"")</f>
        <v>2.5</v>
      </c>
      <c r="LD35" s="320">
        <f t="shared" si="165"/>
        <v>0</v>
      </c>
      <c r="LE35" s="321">
        <f t="shared" si="166"/>
        <v>0</v>
      </c>
      <c r="LF35" s="303">
        <f>IFERROR(IF(N(data_NoOutliers!EC35),data_NoOutliers!EC35,""),"")</f>
        <v>2.5</v>
      </c>
      <c r="LG35" s="303">
        <f>IFERROR(IF(N(data_NoOutliers!ED35),data_NoOutliers!ED35,""),"")</f>
        <v>2.5</v>
      </c>
      <c r="LH35" s="322">
        <f t="shared" si="167"/>
        <v>0</v>
      </c>
      <c r="LI35" s="323">
        <f t="shared" si="168"/>
        <v>0</v>
      </c>
      <c r="LJ35" s="303">
        <f>IFERROR(IF(N(data_NoOutliers!EE35),data_NoOutliers!EE35,""),"")</f>
        <v>2.5</v>
      </c>
      <c r="LK35" s="303">
        <f>IFERROR(IF(N(data_NoOutliers!EF35),data_NoOutliers!EF35,""),"")</f>
        <v>2.5</v>
      </c>
      <c r="LL35" s="118">
        <f t="shared" si="169"/>
        <v>0</v>
      </c>
      <c r="LM35" s="306">
        <f t="shared" si="170"/>
        <v>0</v>
      </c>
      <c r="LN35" s="303">
        <f>IFERROR(IF(N(data_NoOutliers!EG35),data_NoOutliers!EG35,""),"")</f>
        <v>2.5</v>
      </c>
      <c r="LO35" s="303">
        <f>IFERROR(IF(N(data_NoOutliers!EH35),data_NoOutliers!EH35,""),"")</f>
        <v>2.5</v>
      </c>
      <c r="LP35" s="118">
        <f t="shared" si="171"/>
        <v>0</v>
      </c>
      <c r="LQ35" s="306">
        <f t="shared" si="172"/>
        <v>0</v>
      </c>
      <c r="LR35" s="303">
        <f>IFERROR(IF(N(data_NoOutliers!EI35),data_NoOutliers!EI35,""),"")</f>
        <v>2.5</v>
      </c>
      <c r="LS35" s="118">
        <f t="shared" si="173"/>
        <v>0</v>
      </c>
      <c r="LT35" s="306">
        <f t="shared" si="174"/>
        <v>0</v>
      </c>
      <c r="LU35" s="303">
        <f>IFERROR(IF(N(data_NoOutliers!EJ35),data_NoOutliers!EJ35,""),"")</f>
        <v>2.5</v>
      </c>
      <c r="LV35" s="303">
        <f>IFERROR(IF(N(data_NoOutliers!EK35),data_NoOutliers!EK35,""),"")</f>
        <v>2.5</v>
      </c>
      <c r="LW35" s="307">
        <f t="shared" si="175"/>
        <v>0</v>
      </c>
      <c r="LX35" s="308">
        <f t="shared" si="176"/>
        <v>0</v>
      </c>
      <c r="LY35" s="303">
        <f>IFERROR(IF(N(data_NoOutliers!EL35),data_NoOutliers!EL35,""),"")</f>
        <v>2.5</v>
      </c>
      <c r="LZ35" s="303">
        <f>IFERROR(IF(N(data_NoOutliers!EM35),data_NoOutliers!EM35,""),"")</f>
        <v>2.5</v>
      </c>
      <c r="MA35" s="307">
        <f t="shared" si="177"/>
        <v>0</v>
      </c>
      <c r="MB35" s="308">
        <f t="shared" si="178"/>
        <v>0</v>
      </c>
      <c r="MC35" s="303">
        <f>IFERROR(IF(N(data_NoOutliers!EN35),data_NoOutliers!EN35,""),"")</f>
        <v>2.5</v>
      </c>
      <c r="MD35" s="307">
        <f t="shared" si="179"/>
        <v>0</v>
      </c>
      <c r="ME35" s="308">
        <f t="shared" si="180"/>
        <v>0</v>
      </c>
      <c r="MF35" s="303">
        <f>IFERROR(IF(N(data_NoOutliers!EO35),data_NoOutliers!EO35,MID(data_NoOutliers!EO35,2,99)/2),"")</f>
        <v>2.5</v>
      </c>
      <c r="MG35" s="303">
        <f>IFERROR(IF(N(data_NoOutliers!EP35),data_NoOutliers!EP35,MID(data_NoOutliers!EP35,2,99)/2),"")</f>
        <v>2.5</v>
      </c>
      <c r="MH35" s="309">
        <f t="shared" si="181"/>
        <v>0</v>
      </c>
      <c r="MI35" s="310">
        <f t="shared" si="182"/>
        <v>0</v>
      </c>
      <c r="MJ35" s="303">
        <f>IFERROR(IF(N(data_NoOutliers!EQ35),data_NoOutliers!EQ35,MID(data_NoOutliers!EQ35,2,99)/2),"")</f>
        <v>2.5</v>
      </c>
      <c r="MK35" s="303">
        <f>IFERROR(IF(N(data_NoOutliers!ER35),data_NoOutliers!ER35,MID(data_NoOutliers!ER35,2,99)/2),"")</f>
        <v>6.7</v>
      </c>
      <c r="ML35" s="309">
        <f t="shared" si="183"/>
        <v>4.2</v>
      </c>
      <c r="MM35" s="310">
        <f t="shared" si="184"/>
        <v>159.66101694915255</v>
      </c>
      <c r="MN35" s="303">
        <f>IFERROR(IF(N(data_NoOutliers!ES35),data_NoOutliers!ES35,MID(data_NoOutliers!ES35,2,99)/2),"")</f>
        <v>2.5</v>
      </c>
      <c r="MO35" s="309">
        <f t="shared" si="185"/>
        <v>0</v>
      </c>
      <c r="MP35" s="310">
        <f t="shared" si="186"/>
        <v>0</v>
      </c>
      <c r="MQ35" s="303">
        <f>IFERROR(IF(N(data_NoOutliers!ET35),data_NoOutliers!ET35,MID(data_NoOutliers!ET35,2,99)/2),"")</f>
        <v>2.5</v>
      </c>
      <c r="MR35" s="303">
        <f>IFERROR(IF(N(data_NoOutliers!EU35),data_NoOutliers!EU35,MID(data_NoOutliers!EU35,2,99)/2),"")</f>
        <v>2.5</v>
      </c>
      <c r="MS35" s="117">
        <f t="shared" si="280"/>
        <v>0</v>
      </c>
      <c r="MT35" s="319">
        <f t="shared" si="187"/>
        <v>0</v>
      </c>
      <c r="MU35" s="303">
        <f>IFERROR(IF(N(data_NoOutliers!EV35),data_NoOutliers!EV35,MID(data_NoOutliers!EV35,2,99)/2),"")</f>
        <v>2.5</v>
      </c>
      <c r="MV35" s="303">
        <f>IFERROR(IF(N(data_NoOutliers!EW35),data_NoOutliers!EW35,MID(data_NoOutliers!EW35,2,99)/2),"")</f>
        <v>2.5</v>
      </c>
      <c r="MW35" s="117">
        <f t="shared" si="188"/>
        <v>0</v>
      </c>
      <c r="MX35" s="319">
        <f t="shared" si="189"/>
        <v>0</v>
      </c>
      <c r="MY35" s="303">
        <f>IFERROR(IF(N(data_NoOutliers!EX35),data_NoOutliers!EX35,MID(data_NoOutliers!EX35,2,99)/2),"")</f>
        <v>2.5</v>
      </c>
      <c r="MZ35" s="117">
        <f t="shared" si="190"/>
        <v>0</v>
      </c>
      <c r="NA35" s="319">
        <f t="shared" si="191"/>
        <v>0</v>
      </c>
      <c r="NB35" s="303">
        <f>IFERROR(IF(N(data_NoOutliers!EY35),data_NoOutliers!EY35,MID(data_NoOutliers!EY35,2,99)/2),"")</f>
        <v>2.5</v>
      </c>
      <c r="NC35" s="303">
        <f>IFERROR(IF(N(data_NoOutliers!EZ35),data_NoOutliers!EZ35,MID(data_NoOutliers!EZ35,2,99)/2),"")</f>
        <v>2.5</v>
      </c>
      <c r="ND35" s="307">
        <f t="shared" si="281"/>
        <v>0</v>
      </c>
      <c r="NE35" s="308">
        <f t="shared" si="192"/>
        <v>0</v>
      </c>
      <c r="NF35" s="303">
        <f>IFERROR(IF(N(data_NoOutliers!FA35),data_NoOutliers!FA35,MID(data_NoOutliers!FA35,2,99)/2),"")</f>
        <v>2.5</v>
      </c>
      <c r="NG35" s="303">
        <f>IFERROR(IF(N(data_NoOutliers!FB35),data_NoOutliers!FB35,MID(data_NoOutliers!FB35,2,99)/2),"")</f>
        <v>2.5</v>
      </c>
      <c r="NH35" s="307">
        <f t="shared" si="193"/>
        <v>0</v>
      </c>
      <c r="NI35" s="308">
        <f t="shared" si="194"/>
        <v>0</v>
      </c>
      <c r="NJ35" s="303">
        <f>IFERROR(IF(N(data_NoOutliers!FC35),data_NoOutliers!FC35,MID(data_NoOutliers!FC35,2,99)/2),"")</f>
        <v>2.5</v>
      </c>
      <c r="NK35" s="307">
        <f t="shared" si="195"/>
        <v>0</v>
      </c>
      <c r="NL35" s="308">
        <f t="shared" si="196"/>
        <v>0</v>
      </c>
      <c r="NM35" s="303">
        <f>IFERROR(IF(N(data_NoOutliers!FD35),data_NoOutliers!FD35,MID(data_NoOutliers!FD35,2,99)/2),"")</f>
        <v>2.5</v>
      </c>
      <c r="NN35" s="303">
        <f>IFERROR(IF(N(data_NoOutliers!FE35),data_NoOutliers!FE35,MID(data_NoOutliers!FE35,2,99)/2),"")</f>
        <v>2.5</v>
      </c>
      <c r="NO35" s="324">
        <f t="shared" si="282"/>
        <v>0</v>
      </c>
      <c r="NP35" s="325">
        <f t="shared" si="197"/>
        <v>0</v>
      </c>
      <c r="NQ35" s="303">
        <f>IFERROR(IF(N(data_NoOutliers!FF35),data_NoOutliers!FF35,MID(data_NoOutliers!FF35,2,99)/2),"")</f>
        <v>2.5</v>
      </c>
      <c r="NR35" s="303">
        <f>IFERROR(IF(N(data_NoOutliers!FG35),data_NoOutliers!FG35,MID(data_NoOutliers!FG35,2,99)/2),"")</f>
        <v>2.5</v>
      </c>
      <c r="NS35" s="324">
        <f t="shared" si="198"/>
        <v>0</v>
      </c>
      <c r="NT35" s="325">
        <f t="shared" si="199"/>
        <v>0</v>
      </c>
      <c r="NU35" s="303">
        <f>IFERROR(IF(N(data_NoOutliers!FH35),data_NoOutliers!FH35,MID(data_NoOutliers!FH35,2,99)/2),"")</f>
        <v>2.5</v>
      </c>
      <c r="NV35" s="324">
        <f t="shared" si="200"/>
        <v>0</v>
      </c>
      <c r="NW35" s="325">
        <f t="shared" si="201"/>
        <v>0</v>
      </c>
      <c r="NX35" s="303">
        <f>IFERROR(IF(N(data_NoOutliers!FI35),data_NoOutliers!FI35,MID(data_NoOutliers!FI35,2,99)/2),"")</f>
        <v>2.5</v>
      </c>
      <c r="NY35" s="303">
        <f>IFERROR(IF(N(data_NoOutliers!FJ35),data_NoOutliers!FJ35,MID(data_NoOutliers!FJ35,2,99)/2),"")</f>
        <v>2.5</v>
      </c>
      <c r="NZ35" s="317">
        <f t="shared" si="283"/>
        <v>0</v>
      </c>
      <c r="OA35" s="318">
        <f t="shared" si="202"/>
        <v>0</v>
      </c>
      <c r="OB35" s="303">
        <f>IFERROR(IF(N(data_NoOutliers!FK35),data_NoOutliers!FK35,MID(data_NoOutliers!FK35,2,99)/2),"")</f>
        <v>2.5</v>
      </c>
      <c r="OC35" s="303">
        <f>IFERROR(IF(N(data_NoOutliers!FL35),data_NoOutliers!FL35,MID(data_NoOutliers!FL35,2,99)/2),"")</f>
        <v>7.5</v>
      </c>
      <c r="OD35" s="317">
        <f t="shared" si="203"/>
        <v>5</v>
      </c>
      <c r="OE35" s="318">
        <f t="shared" si="204"/>
        <v>345.98214285714283</v>
      </c>
      <c r="OF35" s="303">
        <f>IFERROR(IF(N(data_NoOutliers!FM35),data_NoOutliers!FM35,MID(data_NoOutliers!FM35,2,99)/2),"")</f>
        <v>2.5</v>
      </c>
      <c r="OG35" s="317">
        <f t="shared" si="205"/>
        <v>0</v>
      </c>
      <c r="OH35" s="318">
        <f t="shared" si="206"/>
        <v>0</v>
      </c>
      <c r="OI35" s="303">
        <f>IFERROR(IF(N(data_NoOutliers!FN35),data_NoOutliers!FN35,MID(data_NoOutliers!FN35,2,99)/2),"")</f>
        <v>2.5</v>
      </c>
      <c r="OJ35" s="303">
        <f>IFERROR(IF(N(data_NoOutliers!FO35),data_NoOutliers!FO35,MID(data_NoOutliers!FO35,2,99)/2),"")</f>
        <v>2.5</v>
      </c>
      <c r="OK35" s="292">
        <f t="shared" si="284"/>
        <v>0</v>
      </c>
      <c r="OL35" s="304">
        <f t="shared" si="207"/>
        <v>0</v>
      </c>
      <c r="OM35" s="303">
        <f>IFERROR(IF(N(data_NoOutliers!FP35),data_NoOutliers!FP35,MID(data_NoOutliers!FP35,2,99)/2),"")</f>
        <v>2.5</v>
      </c>
      <c r="ON35" s="303">
        <f>IFERROR(IF(N(data_NoOutliers!FQ35),data_NoOutliers!FQ35,MID(data_NoOutliers!FQ35,2,99)/2),"")</f>
        <v>14.4</v>
      </c>
      <c r="OO35" s="292">
        <f t="shared" si="208"/>
        <v>11.9</v>
      </c>
      <c r="OP35" s="304">
        <f t="shared" si="209"/>
        <v>800.08510638297867</v>
      </c>
      <c r="OQ35" s="303">
        <f>IFERROR(IF(N(data_NoOutliers!FR35),data_NoOutliers!FR35,MID(data_NoOutliers!FR35,2,99)/2),"")</f>
        <v>13.7</v>
      </c>
      <c r="OR35" s="292">
        <f t="shared" si="210"/>
        <v>11.2</v>
      </c>
      <c r="OS35" s="304">
        <f t="shared" si="211"/>
        <v>1058.6799999999996</v>
      </c>
      <c r="OT35" s="303">
        <f>IFERROR(IF(N(data_NoOutliers!FS35),data_NoOutliers!FS35,MID(data_NoOutliers!FS35,2,99)/2),"")</f>
        <v>2.5</v>
      </c>
      <c r="OU35" s="303">
        <f>IFERROR(IF(N(data_NoOutliers!FT35),data_NoOutliers!FT35,MID(data_NoOutliers!FT35,2,99)/2),"")</f>
        <v>8.1999999999999993</v>
      </c>
      <c r="OV35" s="313">
        <f t="shared" si="285"/>
        <v>5.6999999999999993</v>
      </c>
      <c r="OW35" s="314">
        <f t="shared" si="212"/>
        <v>393.81818181818176</v>
      </c>
      <c r="OX35" s="303">
        <f>IFERROR(IF(N(data_NoOutliers!FU35),data_NoOutliers!FU35,MID(data_NoOutliers!FU35,2,99)/2),"")</f>
        <v>2.5</v>
      </c>
      <c r="OY35" s="303">
        <f>IFERROR(IF(N(data_NoOutliers!FV35),data_NoOutliers!FV35,MID(data_NoOutliers!FV35,2,99)/2),"")</f>
        <v>2.5</v>
      </c>
      <c r="OZ35" s="313">
        <f t="shared" si="213"/>
        <v>0</v>
      </c>
      <c r="PA35" s="314">
        <f t="shared" si="214"/>
        <v>0</v>
      </c>
      <c r="PB35" s="303">
        <f>IFERROR(IF(N(data_NoOutliers!FW35),data_NoOutliers!FW35,MID(data_NoOutliers!FW35,2,99)/2),"")</f>
        <v>2.5</v>
      </c>
      <c r="PC35" s="313">
        <f t="shared" si="215"/>
        <v>0</v>
      </c>
      <c r="PD35" s="314">
        <f t="shared" si="216"/>
        <v>0</v>
      </c>
      <c r="PE35" s="303">
        <f>IFERROR(IF(N(data_NoOutliers!FX35),data_NoOutliers!FX35,MID(data_NoOutliers!FX35,2,99)/2),"")</f>
        <v>2.5</v>
      </c>
      <c r="PF35" s="303">
        <f>IFERROR(IF(N(data_NoOutliers!FY35),data_NoOutliers!FY35,MID(data_NoOutliers!FY35,2,99)/2),"")</f>
        <v>2.5</v>
      </c>
      <c r="PG35" s="326">
        <f t="shared" si="286"/>
        <v>0</v>
      </c>
      <c r="PH35" s="327">
        <f t="shared" si="217"/>
        <v>0</v>
      </c>
      <c r="PI35" s="303">
        <f>IFERROR(IF(N(data_NoOutliers!FZ35),data_NoOutliers!FZ35,MID(data_NoOutliers!FZ35,2,99)/2),"")</f>
        <v>2.5</v>
      </c>
      <c r="PJ35" s="303">
        <f>IFERROR(IF(N(data_NoOutliers!GA35),data_NoOutliers!GA35,MID(data_NoOutliers!GA35,2,99)/2),"")</f>
        <v>2.5</v>
      </c>
      <c r="PK35" s="326">
        <f t="shared" si="218"/>
        <v>0</v>
      </c>
      <c r="PL35" s="327">
        <f t="shared" si="219"/>
        <v>0</v>
      </c>
      <c r="PM35" s="303">
        <f>IFERROR(IF(N(data_NoOutliers!GB35),data_NoOutliers!GB35,MID(data_NoOutliers!GB35,2,99)/2),"")</f>
        <v>5.2</v>
      </c>
      <c r="PN35" s="326">
        <f t="shared" si="220"/>
        <v>2.7</v>
      </c>
      <c r="PO35" s="327">
        <f t="shared" si="221"/>
        <v>182.31617647058823</v>
      </c>
      <c r="PP35" s="303">
        <f>IFERROR(IF(N(data_NoOutliers!GC35),data_NoOutliers!GC35,MID(data_NoOutliers!GC35,2,99)/2),"")</f>
        <v>2.5</v>
      </c>
      <c r="PQ35" s="303">
        <f>IFERROR(IF(N(data_NoOutliers!GD35),data_NoOutliers!GD35,MID(data_NoOutliers!GD35,2,99)/2),"")</f>
        <v>2.5</v>
      </c>
      <c r="PR35" s="320">
        <f t="shared" si="287"/>
        <v>0</v>
      </c>
      <c r="PS35" s="321">
        <f t="shared" si="222"/>
        <v>0</v>
      </c>
      <c r="PT35" s="303">
        <f>IFERROR(IF(N(data_NoOutliers!GE35),data_NoOutliers!GE35,MID(data_NoOutliers!GE35,2,99)/2),"")</f>
        <v>2.5</v>
      </c>
      <c r="PU35" s="303">
        <f>IFERROR(IF(N(data_NoOutliers!GF35),data_NoOutliers!GF35,MID(data_NoOutliers!GF35,2,99)/2),"")</f>
        <v>2.5</v>
      </c>
      <c r="PV35" s="320">
        <f t="shared" si="223"/>
        <v>0</v>
      </c>
      <c r="PW35" s="321">
        <f t="shared" si="224"/>
        <v>0</v>
      </c>
      <c r="PX35" s="303">
        <f>IFERROR(IF(N(data_NoOutliers!GG35),data_NoOutliers!GG35,MID(data_NoOutliers!GG35,2,99)/2),"")</f>
        <v>2.5</v>
      </c>
      <c r="PY35" s="320">
        <f t="shared" si="225"/>
        <v>0</v>
      </c>
      <c r="PZ35" s="321">
        <f t="shared" si="226"/>
        <v>0</v>
      </c>
      <c r="QA35" s="303">
        <f>IFERROR(IF(N(data_NoOutliers!GH35),data_NoOutliers!GH35,MID(data_NoOutliers!GH35,2,99)/2),"")</f>
        <v>2.5</v>
      </c>
      <c r="QB35" s="303">
        <f>IFERROR(IF(N(data_NoOutliers!GI35),data_NoOutliers!GI35,MID(data_NoOutliers!GI35,2,99)/2),"")</f>
        <v>9</v>
      </c>
      <c r="QC35" s="317">
        <f t="shared" si="323"/>
        <v>6.5</v>
      </c>
      <c r="QD35" s="318">
        <f t="shared" si="227"/>
        <v>458.82352941176475</v>
      </c>
      <c r="QE35" s="303">
        <f>IFERROR(IF(N(data_NoOutliers!GJ35),data_NoOutliers!GJ35,MID(data_NoOutliers!GJ35,2,99)/2),"")</f>
        <v>2.5</v>
      </c>
      <c r="QF35" s="303">
        <f>IFERROR(IF(N(data_NoOutliers!GK35),data_NoOutliers!GK35,MID(data_NoOutliers!GK35,2,99)/2),"")</f>
        <v>2.5</v>
      </c>
      <c r="QG35" s="317">
        <f t="shared" si="228"/>
        <v>0</v>
      </c>
      <c r="QH35" s="318">
        <f t="shared" si="229"/>
        <v>0</v>
      </c>
      <c r="QI35" s="303">
        <f>IFERROR(IF(N(data_NoOutliers!GL35),data_NoOutliers!GL35,MID(data_NoOutliers!GL35,2,99)/2),"")</f>
        <v>2.5</v>
      </c>
      <c r="QJ35" s="317">
        <f t="shared" si="230"/>
        <v>0</v>
      </c>
      <c r="QK35" s="318">
        <f t="shared" si="231"/>
        <v>0</v>
      </c>
      <c r="QL35" s="303">
        <f>IFERROR(IF(N(data_NoOutliers!GM35),data_NoOutliers!GM35,MID(data_NoOutliers!GM35,2,99)/2),"")</f>
        <v>2.5</v>
      </c>
      <c r="QM35" s="303">
        <f>IFERROR(IF(N(data_NoOutliers!GN35),data_NoOutliers!GN35,MID(data_NoOutliers!GN35,2,99)/2),"")</f>
        <v>19.3</v>
      </c>
      <c r="QN35" s="328">
        <f t="shared" si="324"/>
        <v>16.8</v>
      </c>
      <c r="QO35" s="329">
        <f t="shared" si="290"/>
        <v>1040.8695652173913</v>
      </c>
      <c r="QP35" s="303">
        <f>IFERROR(IF(N(data_NoOutliers!GO35),data_NoOutliers!GO35,MID(data_NoOutliers!GO35,2,99)/2),"")</f>
        <v>2.5</v>
      </c>
      <c r="QQ35" s="303">
        <f>IFERROR(IF(N(data_NoOutliers!GP35),data_NoOutliers!GP35,MID(data_NoOutliers!GP35,2,99)/2),"")</f>
        <v>2.5</v>
      </c>
      <c r="QR35" s="328">
        <f t="shared" si="232"/>
        <v>0</v>
      </c>
      <c r="QS35" s="329">
        <f t="shared" si="233"/>
        <v>0</v>
      </c>
      <c r="QT35" s="303">
        <f>IFERROR(IF(N(data_NoOutliers!GQ35),data_NoOutliers!GQ35,MID(data_NoOutliers!GQ35,2,99)/2),"")</f>
        <v>2.5</v>
      </c>
      <c r="QU35" s="328">
        <f t="shared" si="234"/>
        <v>0</v>
      </c>
      <c r="QV35" s="329">
        <f t="shared" si="235"/>
        <v>0</v>
      </c>
      <c r="QW35" s="303">
        <f>IFERROR(IF(N(data_NoOutliers!GR35),data_NoOutliers!GR35,MID(data_NoOutliers!GR35,2,99)/2),"")</f>
        <v>2.5</v>
      </c>
      <c r="QX35" s="303">
        <f>IFERROR(IF(N(data_NoOutliers!GS35),data_NoOutliers!GS35,MID(data_NoOutliers!GS35,2,99)/2),"")</f>
        <v>2.5</v>
      </c>
      <c r="QY35" s="326">
        <f t="shared" si="325"/>
        <v>0</v>
      </c>
      <c r="QZ35" s="327">
        <f t="shared" si="292"/>
        <v>0</v>
      </c>
      <c r="RA35" s="303">
        <f>IFERROR(IF(N(data_NoOutliers!GT35),data_NoOutliers!GT35,MID(data_NoOutliers!GT35,2,99)/2),"")</f>
        <v>2.5</v>
      </c>
      <c r="RB35" s="303">
        <f>IFERROR(IF(N(data_NoOutliers!GU35),data_NoOutliers!GU35,MID(data_NoOutliers!GU35,2,99)/2),"")</f>
        <v>2.5</v>
      </c>
      <c r="RC35" s="326">
        <f t="shared" si="236"/>
        <v>0</v>
      </c>
      <c r="RD35" s="327">
        <f t="shared" si="293"/>
        <v>0</v>
      </c>
      <c r="RE35" s="303">
        <f>IFERROR(IF(N(data_NoOutliers!GV35),data_NoOutliers!GV35,MID(data_NoOutliers!GV35,2,99)/2),"")</f>
        <v>2.5</v>
      </c>
      <c r="RF35" s="326">
        <f t="shared" si="237"/>
        <v>0</v>
      </c>
      <c r="RG35" s="327">
        <f t="shared" si="238"/>
        <v>0</v>
      </c>
      <c r="RH35" s="303">
        <f>IFERROR(IF(N(data_NoOutliers!GW35),data_NoOutliers!GW35,MID(data_NoOutliers!GW35,2,99)/2),"")</f>
        <v>2.5</v>
      </c>
      <c r="RI35" s="303">
        <f>IFERROR(IF(N(data_NoOutliers!GX35),data_NoOutliers!GX35,MID(data_NoOutliers!GX35,2,99)/2),"")</f>
        <v>2.5</v>
      </c>
      <c r="RJ35" s="292">
        <f t="shared" si="326"/>
        <v>0</v>
      </c>
      <c r="RK35" s="304">
        <f t="shared" si="239"/>
        <v>0</v>
      </c>
      <c r="RL35" s="303">
        <f>IFERROR(IF(N(data_NoOutliers!GY35),data_NoOutliers!GY35,MID(data_NoOutliers!GY35,2,99)/2),"")</f>
        <v>2.5</v>
      </c>
      <c r="RM35" s="303">
        <f>IFERROR(IF(N(data_NoOutliers!GZ35),data_NoOutliers!GZ35,MID(data_NoOutliers!GZ35,2,99)/2),"")</f>
        <v>2.5</v>
      </c>
      <c r="RN35" s="292">
        <f t="shared" si="240"/>
        <v>0</v>
      </c>
      <c r="RO35" s="304">
        <f t="shared" si="241"/>
        <v>0</v>
      </c>
      <c r="RP35" s="303">
        <f>IFERROR(IF(N(data_NoOutliers!HA35),data_NoOutliers!HA35,MID(data_NoOutliers!HA35,2,99)/2),"")</f>
        <v>2.5</v>
      </c>
      <c r="RQ35" s="292">
        <f t="shared" si="242"/>
        <v>0</v>
      </c>
      <c r="RR35" s="304">
        <f t="shared" si="243"/>
        <v>0</v>
      </c>
      <c r="RS35" s="303">
        <f>IFERROR(IF(N(data_NoOutliers!HB35),data_NoOutliers!HB35,MID(data_NoOutliers!HB35,2,99)/2),"")</f>
        <v>2.5</v>
      </c>
      <c r="RT35" s="303">
        <f>IFERROR(IF(N(data_NoOutliers!HC35),data_NoOutliers!HC35,MID(data_NoOutliers!HC35,2,99)/2),"")</f>
        <v>2.5</v>
      </c>
      <c r="RU35" s="118">
        <f t="shared" si="327"/>
        <v>0</v>
      </c>
      <c r="RV35" s="306">
        <f t="shared" si="244"/>
        <v>0</v>
      </c>
      <c r="RW35" s="303">
        <f>IFERROR(IF(N(data_NoOutliers!HD35),data_NoOutliers!HD35,MID(data_NoOutliers!HD35,2,99)/2),"")</f>
        <v>2.5</v>
      </c>
      <c r="RX35" s="303">
        <f>IFERROR(IF(N(data_NoOutliers!HE35),data_NoOutliers!HE35,MID(data_NoOutliers!HE35,2,99)/2),"")</f>
        <v>2.5</v>
      </c>
      <c r="RY35" s="118">
        <f t="shared" si="245"/>
        <v>0</v>
      </c>
      <c r="RZ35" s="306">
        <f t="shared" si="246"/>
        <v>0</v>
      </c>
      <c r="SA35" s="303">
        <f>IFERROR(IF(N(data_NoOutliers!HF35),data_NoOutliers!HF35,MID(data_NoOutliers!HF35,2,99)/2),"")</f>
        <v>2.5</v>
      </c>
      <c r="SB35" s="118">
        <f t="shared" si="247"/>
        <v>0</v>
      </c>
      <c r="SC35" s="340">
        <f t="shared" si="248"/>
        <v>0</v>
      </c>
      <c r="SD35" s="303">
        <f>IFERROR(IF(N(data_NoOutliers!HG35),data_NoOutliers!HG35,MID(data_NoOutliers!HG35,2,99)/2),"")</f>
        <v>2.5</v>
      </c>
      <c r="SE35" s="303">
        <f>IFERROR(IF(N(data_NoOutliers!HH35),data_NoOutliers!HH35,MID(data_NoOutliers!HH35,2,99)/2),"")</f>
        <v>2.5</v>
      </c>
      <c r="SF35" s="307">
        <f t="shared" si="328"/>
        <v>0</v>
      </c>
      <c r="SG35" s="308">
        <f t="shared" si="249"/>
        <v>0</v>
      </c>
      <c r="SH35" s="303">
        <f>IFERROR(IF(N(data_NoOutliers!HI35),data_NoOutliers!HI35,MID(data_NoOutliers!HI35,2,99)/2),"")</f>
        <v>2.5</v>
      </c>
      <c r="SI35" s="303">
        <f>IFERROR(IF(N(data_NoOutliers!HJ35),data_NoOutliers!HJ35,MID(data_NoOutliers!HJ35,2,99)/2),"")</f>
        <v>2.5</v>
      </c>
      <c r="SJ35" s="307">
        <f t="shared" si="250"/>
        <v>0</v>
      </c>
      <c r="SK35" s="338">
        <f t="shared" si="251"/>
        <v>0</v>
      </c>
      <c r="SL35" s="303">
        <f>IFERROR(IF(N(data_NoOutliers!HK35),data_NoOutliers!HK35,MID(data_NoOutliers!HK35,2,99)/2),"")</f>
        <v>2.5</v>
      </c>
      <c r="SM35" s="307">
        <f t="shared" si="252"/>
        <v>0</v>
      </c>
      <c r="SN35" s="338">
        <f t="shared" si="253"/>
        <v>0</v>
      </c>
      <c r="SO35" s="303">
        <f>IFERROR(IF(N(data_NoOutliers!HL35),data_NoOutliers!HL35,MID(data_NoOutliers!HL35,2,99)/2),"")</f>
        <v>2.5</v>
      </c>
      <c r="SP35" s="303">
        <f>IFERROR(IF(N(data_NoOutliers!HM35),data_NoOutliers!HM35,MID(data_NoOutliers!HM35,2,99)/2),"")</f>
        <v>2.5</v>
      </c>
      <c r="SQ35" s="127">
        <f t="shared" si="329"/>
        <v>0</v>
      </c>
      <c r="SR35" s="305">
        <f t="shared" si="254"/>
        <v>0</v>
      </c>
      <c r="SS35" s="303">
        <f>IFERROR(IF(N(data_NoOutliers!HN35),data_NoOutliers!HN35,MID(data_NoOutliers!HN35,2,99)/2),"")</f>
        <v>2.5</v>
      </c>
      <c r="ST35" s="303">
        <f>IFERROR(IF(N(data_NoOutliers!HO35),data_NoOutliers!HO35,MID(data_NoOutliers!HO35,2,99)/2),"")</f>
        <v>2.5</v>
      </c>
      <c r="SU35" s="127">
        <f t="shared" si="255"/>
        <v>0</v>
      </c>
      <c r="SV35" s="302">
        <f t="shared" si="256"/>
        <v>0</v>
      </c>
      <c r="SW35" s="303">
        <f>IFERROR(IF(N(data_NoOutliers!HP35),data_NoOutliers!HP35,MID(data_NoOutliers!HP35,2,99)/2),"")</f>
        <v>2.5</v>
      </c>
      <c r="SX35" s="127">
        <f t="shared" si="257"/>
        <v>0</v>
      </c>
      <c r="SY35" s="330">
        <f t="shared" si="258"/>
        <v>0</v>
      </c>
      <c r="SZ35" s="4">
        <f>IFERROR(IF(N(data_NoOutliers!HQ35),data_NoOutliers!HQ35,MID(data_NoOutliers!HQ35,2,99)/2),"")</f>
        <v>2.5</v>
      </c>
      <c r="TA35" s="4">
        <f>IFERROR(IF(N(data_NoOutliers!HR35),data_NoOutliers!HR35,MID(data_NoOutliers!HR35,2,99)/2),"")</f>
        <v>2.5</v>
      </c>
      <c r="TB35" s="118">
        <f t="shared" si="330"/>
        <v>0</v>
      </c>
      <c r="TC35" s="306">
        <f t="shared" si="259"/>
        <v>0</v>
      </c>
      <c r="TD35" s="4">
        <f>IFERROR(IF(N(data_NoOutliers!HS35),data_NoOutliers!HS35,MID(data_NoOutliers!HS35,2,99)/2),"")</f>
        <v>2.5</v>
      </c>
      <c r="TE35" s="4">
        <f>IFERROR(IF(N(data_NoOutliers!HT35),data_NoOutliers!HT35,MID(data_NoOutliers!HT35,2,99)/2),"")</f>
        <v>2.5</v>
      </c>
      <c r="TF35" s="118">
        <f t="shared" si="260"/>
        <v>0</v>
      </c>
      <c r="TG35" s="458">
        <f t="shared" si="261"/>
        <v>0</v>
      </c>
      <c r="TH35" s="4">
        <f>IFERROR(IF(N(data_NoOutliers!HU35),data_NoOutliers!HU35,MID(data_NoOutliers!HU35,2,99)/2),"")</f>
        <v>2.5</v>
      </c>
      <c r="TI35" s="118">
        <f t="shared" si="262"/>
        <v>0</v>
      </c>
      <c r="TJ35" s="340">
        <f t="shared" si="263"/>
        <v>0</v>
      </c>
      <c r="TK35" s="4">
        <f>IFERROR(IF(N(data_NoOutliers!HV35),data_NoOutliers!HV35,MID(data_NoOutliers!HV35,2,99)/2),"")</f>
        <v>2.5</v>
      </c>
      <c r="TL35" s="4">
        <f>IFERROR(IF(N(data_NoOutliers!HW35),data_NoOutliers!HW35,MID(data_NoOutliers!HW35,2,99)/2),"")</f>
        <v>2.5</v>
      </c>
      <c r="TM35" s="462">
        <f t="shared" si="331"/>
        <v>0</v>
      </c>
      <c r="TN35" s="463">
        <f t="shared" si="264"/>
        <v>0</v>
      </c>
      <c r="TO35" s="4">
        <f>IFERROR(IF(N(data_NoOutliers!HX35),data_NoOutliers!HX35,MID(data_NoOutliers!HX35,2,99)/2),"")</f>
        <v>2.5</v>
      </c>
      <c r="TP35" s="4">
        <f>IFERROR(IF(N(data_NoOutliers!HY35),data_NoOutliers!HY35,MID(data_NoOutliers!HY35,2,99)/2),"")</f>
        <v>7.5</v>
      </c>
      <c r="TQ35" s="462">
        <f t="shared" si="316"/>
        <v>5</v>
      </c>
      <c r="TR35" s="465">
        <f t="shared" si="265"/>
        <v>256.60964230171078</v>
      </c>
      <c r="TS35" s="4">
        <f>IFERROR(IF(N(data_NoOutliers!HZ35),data_NoOutliers!HZ35,MID(data_NoOutliers!HZ35,2,99)/2),"")</f>
        <v>2.5</v>
      </c>
      <c r="TT35" s="462">
        <f t="shared" si="266"/>
        <v>0</v>
      </c>
      <c r="TU35" s="464">
        <f t="shared" si="267"/>
        <v>0</v>
      </c>
      <c r="TV35" s="4">
        <f>IFERROR(IF(N(data_NoOutliers!IA35),data_NoOutliers!IA35,MID(data_NoOutliers!IA35,2,99)/2),"")</f>
        <v>2.5</v>
      </c>
      <c r="TW35" s="4">
        <f>IFERROR(IF(N(data_NoOutliers!IB35),data_NoOutliers!IB35,MID(data_NoOutliers!IB35,2,99)/2),"")</f>
        <v>2.5</v>
      </c>
      <c r="TX35" s="468">
        <f t="shared" si="332"/>
        <v>0</v>
      </c>
      <c r="TY35" s="470">
        <f t="shared" si="302"/>
        <v>0</v>
      </c>
      <c r="TZ35" s="4">
        <f>IFERROR(IF(N(data_NoOutliers!IC35),data_NoOutliers!IC35,MID(data_NoOutliers!IC35,2,99)/2),"")</f>
        <v>2.5</v>
      </c>
      <c r="UA35" s="4">
        <f>IFERROR(IF(N(data_NoOutliers!ID35),data_NoOutliers!ID35,MID(data_NoOutliers!ID35,2,99)/2),"")</f>
        <v>2.5</v>
      </c>
      <c r="UB35" s="468">
        <f t="shared" si="317"/>
        <v>0</v>
      </c>
      <c r="UC35" s="471">
        <f t="shared" si="268"/>
        <v>0</v>
      </c>
      <c r="UD35" s="4">
        <f>IFERROR(IF(N(data_NoOutliers!IE35),data_NoOutliers!IE35,MID(data_NoOutliers!IE35,2,99)/2),"")</f>
        <v>2.5</v>
      </c>
      <c r="UE35" s="468">
        <f t="shared" si="318"/>
        <v>0</v>
      </c>
      <c r="UF35" s="472">
        <f t="shared" si="270"/>
        <v>0</v>
      </c>
      <c r="UG35" s="4">
        <f>IFERROR(IF(N(data_NoOutliers!IF35),data_NoOutliers!IF35,MID(data_NoOutliers!IF35,2,99)/2),"")</f>
        <v>2.5</v>
      </c>
      <c r="UH35" s="4">
        <f>IFERROR(IF(N(data_NoOutliers!IG35),data_NoOutliers!IG35,MID(data_NoOutliers!IG35,2,99)/2),"")</f>
        <v>14.1</v>
      </c>
      <c r="UI35" s="479">
        <f t="shared" si="333"/>
        <v>11.6</v>
      </c>
      <c r="UJ35" s="480">
        <f t="shared" si="271"/>
        <v>1166.0697674418604</v>
      </c>
      <c r="UK35" s="4">
        <f>IFERROR(IF(N(data_NoOutliers!IH35),data_NoOutliers!IH35,MID(data_NoOutliers!IH35,2,99)/2),"")</f>
        <v>2.5</v>
      </c>
      <c r="UL35" s="4">
        <f>IFERROR(IF(N(data_NoOutliers!II35),data_NoOutliers!II35,MID(data_NoOutliers!II35,2,99)/2),"")</f>
        <v>2.5</v>
      </c>
      <c r="UM35" s="483">
        <f t="shared" si="334"/>
        <v>0</v>
      </c>
      <c r="UN35" s="485">
        <f t="shared" si="272"/>
        <v>0</v>
      </c>
      <c r="UO35" s="4">
        <f>IFERROR(IF(N(data_NoOutliers!IJ35),data_NoOutliers!IJ35,MID(data_NoOutliers!IJ35,2,99)/2),"")</f>
        <v>2.5</v>
      </c>
      <c r="UP35" s="4">
        <f>IFERROR(IF(N(data_NoOutliers!IK35),data_NoOutliers!IK35,MID(data_NoOutliers!IK35,2,99)/2),"")</f>
        <v>2.5</v>
      </c>
      <c r="UQ35" s="483">
        <f t="shared" si="336"/>
        <v>0</v>
      </c>
      <c r="UR35" s="486">
        <f t="shared" si="273"/>
        <v>0</v>
      </c>
      <c r="US35" s="4">
        <f>IFERROR(IF(N(data_NoOutliers!IL35),data_NoOutliers!IL35,MID(data_NoOutliers!IL35,2,99)/2),"")</f>
        <v>2.5</v>
      </c>
      <c r="UT35" s="483">
        <f t="shared" si="320"/>
        <v>0</v>
      </c>
      <c r="UU35" s="487">
        <f t="shared" si="274"/>
        <v>0</v>
      </c>
      <c r="UV35" s="4">
        <f>IFERROR(IF(N(data_NoOutliers!IM35),data_NoOutliers!IM35,MID(data_NoOutliers!IM35,2,99)/2),"")</f>
        <v>2.5</v>
      </c>
      <c r="UW35" s="4">
        <f>IFERROR(IF(N(data_NoOutliers!IN35),data_NoOutliers!IN35,MID(data_NoOutliers!IN35,2,99)/2),"")</f>
        <v>2.5</v>
      </c>
      <c r="UX35" s="491">
        <f t="shared" si="335"/>
        <v>0</v>
      </c>
      <c r="UY35" s="494">
        <f t="shared" si="275"/>
        <v>0</v>
      </c>
      <c r="UZ35" s="4">
        <f>IFERROR(IF(N(data_NoOutliers!IO35),data_NoOutliers!IO35,MID(data_NoOutliers!IO35,2,99)/2),"")</f>
        <v>2.5</v>
      </c>
      <c r="VA35" s="4">
        <f>IFERROR(IF(N(data_NoOutliers!IP35),data_NoOutliers!IP35,MID(data_NoOutliers!IP35,2,99)/2),"")</f>
        <v>2.5</v>
      </c>
      <c r="VB35" s="491">
        <f t="shared" si="337"/>
        <v>0</v>
      </c>
      <c r="VC35" s="495">
        <f t="shared" si="276"/>
        <v>0</v>
      </c>
      <c r="VD35" s="4">
        <f>IFERROR(IF(N(data_NoOutliers!IQ35),data_NoOutliers!IQ35,MID(data_NoOutliers!IQ35,2,99)/2),"")</f>
        <v>2.5</v>
      </c>
      <c r="VE35" s="491">
        <f t="shared" si="322"/>
        <v>0</v>
      </c>
      <c r="VF35" s="493">
        <f t="shared" si="277"/>
        <v>0</v>
      </c>
      <c r="VG35" s="4" t="str">
        <f>IFERROR(IF(N(data_NoOutliers!IR35),data_NoOutliers!IR35,MID(data_NoOutliers!IR35,2,99)/2),"")</f>
        <v/>
      </c>
      <c r="VH35" s="4" t="str">
        <f>IFERROR(IF(N(data_NoOutliers!IS35),data_NoOutliers!IS35,MID(data_NoOutliers!IS35,2,99)/2),"")</f>
        <v/>
      </c>
      <c r="VI35" s="4" t="str">
        <f>IFERROR(IF(N(data_NoOutliers!IT35),data_NoOutliers!IT35,MID(data_NoOutliers!IT35,2,99)/2),"")</f>
        <v/>
      </c>
      <c r="VJ35" s="4" t="str">
        <f>IFERROR(IF(N(data_NoOutliers!IU35),data_NoOutliers!IU35,MID(data_NoOutliers!IU35,2,99)/2),"")</f>
        <v/>
      </c>
      <c r="VK35" s="4" t="str">
        <f>IFERROR(IF(N(data_NoOutliers!IV35),data_NoOutliers!IV35,MID(data_NoOutliers!IV35,2,99)/2),"")</f>
        <v/>
      </c>
      <c r="VL35" s="4" t="str">
        <f>IFERROR(IF(N(data_NoOutliers!IW35),data_NoOutliers!IW35,MID(data_NoOutliers!IW35,2,99)/2),"")</f>
        <v/>
      </c>
      <c r="VM35" s="4" t="str">
        <f>IFERROR(IF(N(data_NoOutliers!IX35),data_NoOutliers!IX35,MID(data_NoOutliers!IX35,2,99)/2),"")</f>
        <v/>
      </c>
      <c r="VN35" s="4" t="str">
        <f>IFERROR(IF(N(data_NoOutliers!IY35),data_NoOutliers!IY35,MID(data_NoOutliers!IY35,2,99)/2),"")</f>
        <v/>
      </c>
      <c r="VO35" s="4" t="str">
        <f>IFERROR(IF(N(data_NoOutliers!IZ35),data_NoOutliers!IZ35,MID(data_NoOutliers!IZ35,2,99)/2),"")</f>
        <v/>
      </c>
      <c r="VP35" s="4" t="str">
        <f>IFERROR(IF(N(data_NoOutliers!JA35),data_NoOutliers!JA35,MID(data_NoOutliers!JA35,2,99)/2),"")</f>
        <v/>
      </c>
      <c r="VQ35" s="4" t="str">
        <f>IFERROR(IF(N(data_NoOutliers!JB35),data_NoOutliers!JB35,MID(data_NoOutliers!JB35,2,99)/2),"")</f>
        <v/>
      </c>
      <c r="VR35" s="4" t="str">
        <f>IFERROR(IF(N(data_NoOutliers!JC35),data_NoOutliers!JC35,MID(data_NoOutliers!JC35,2,99)/2),"")</f>
        <v/>
      </c>
      <c r="VS35" s="4" t="str">
        <f>IFERROR(IF(N(data_NoOutliers!JD35),data_NoOutliers!JD35,MID(data_NoOutliers!JD35,2,99)/2),"")</f>
        <v/>
      </c>
      <c r="VT35" s="4" t="str">
        <f>IFERROR(IF(N(data_NoOutliers!JE35),data_NoOutliers!JE35,MID(data_NoOutliers!JE35,2,99)/2),"")</f>
        <v/>
      </c>
      <c r="VU35" s="4" t="str">
        <f>IFERROR(IF(N(data_NoOutliers!JF35),data_NoOutliers!JF35,MID(data_NoOutliers!JF35,2,99)/2),"")</f>
        <v/>
      </c>
      <c r="VV35" s="4" t="str">
        <f>IFERROR(IF(N(data_NoOutliers!JG35),data_NoOutliers!JG35,MID(data_NoOutliers!JG35,2,99)/2),"")</f>
        <v/>
      </c>
      <c r="VW35" s="4" t="str">
        <f>IFERROR(IF(N(data_NoOutliers!JH35),data_NoOutliers!JH35,MID(data_NoOutliers!JH35,2,99)/2),"")</f>
        <v/>
      </c>
      <c r="VX35" s="4" t="str">
        <f>IFERROR(IF(N(data_NoOutliers!JI35),data_NoOutliers!JI35,MID(data_NoOutliers!JI35,2,99)/2),"")</f>
        <v/>
      </c>
      <c r="VY35" s="4" t="str">
        <f>IFERROR(IF(N(data_NoOutliers!JJ35),data_NoOutliers!JJ35,MID(data_NoOutliers!JJ35,2,99)/2),"")</f>
        <v/>
      </c>
      <c r="VZ35" s="4" t="str">
        <f>IFERROR(IF(N(data_NoOutliers!JK35),data_NoOutliers!JK35,MID(data_NoOutliers!JK35,2,99)/2),"")</f>
        <v/>
      </c>
      <c r="WA35" s="4" t="str">
        <f>IFERROR(IF(N(data_NoOutliers!JL35),data_NoOutliers!JL35,MID(data_NoOutliers!JL35,2,99)/2),"")</f>
        <v/>
      </c>
      <c r="WB35" s="4" t="str">
        <f>IFERROR(IF(N(data_NoOutliers!JM35),data_NoOutliers!JM35,MID(data_NoOutliers!JM35,2,99)/2),"")</f>
        <v/>
      </c>
      <c r="WC35" s="4" t="str">
        <f>IFERROR(IF(N(data_NoOutliers!JN35),data_NoOutliers!JN35,MID(data_NoOutliers!JN35,2,99)/2),"")</f>
        <v/>
      </c>
      <c r="WD35" s="4" t="str">
        <f>IFERROR(IF(N(data_NoOutliers!JO35),data_NoOutliers!JO35,MID(data_NoOutliers!JO35,2,99)/2),"")</f>
        <v/>
      </c>
      <c r="WE35" s="4" t="str">
        <f>IFERROR(IF(N(data_NoOutliers!JP35),data_NoOutliers!JP35,MID(data_NoOutliers!JP35,2,99)/2),"")</f>
        <v/>
      </c>
      <c r="WF35" s="4" t="str">
        <f>IFERROR(IF(N(data_NoOutliers!JQ35),data_NoOutliers!JQ35,MID(data_NoOutliers!JQ35,2,99)/2),"")</f>
        <v/>
      </c>
      <c r="WG35" s="4" t="str">
        <f>IFERROR(IF(N(data_NoOutliers!JR35),data_NoOutliers!JR35,MID(data_NoOutliers!JR35,2,99)/2),"")</f>
        <v/>
      </c>
      <c r="WH35" s="4" t="str">
        <f>IFERROR(IF(N(data_NoOutliers!JS35),data_NoOutliers!JS35,MID(data_NoOutliers!JS35,2,99)/2),"")</f>
        <v/>
      </c>
      <c r="WI35" s="4" t="str">
        <f>IFERROR(IF(N(data_NoOutliers!JT35),data_NoOutliers!JT35,MID(data_NoOutliers!JT35,2,99)/2),"")</f>
        <v/>
      </c>
      <c r="WJ35" s="4" t="str">
        <f>IFERROR(IF(N(data_NoOutliers!JU35),data_NoOutliers!JU35,MID(data_NoOutliers!JU35,2,99)/2),"")</f>
        <v/>
      </c>
      <c r="WK35" s="4" t="str">
        <f>IFERROR(IF(N(data_NoOutliers!JV35),data_NoOutliers!JV35,MID(data_NoOutliers!JV35,2,99)/2),"")</f>
        <v/>
      </c>
      <c r="WL35" s="4" t="str">
        <f>IFERROR(IF(N(data_NoOutliers!JW35),data_NoOutliers!JW35,MID(data_NoOutliers!JW35,2,99)/2),"")</f>
        <v/>
      </c>
      <c r="WM35" s="4" t="str">
        <f>IFERROR(IF(N(data_NoOutliers!JX35),data_NoOutliers!JX35,MID(data_NoOutliers!JX35,2,99)/2),"")</f>
        <v/>
      </c>
      <c r="WN35" s="4" t="str">
        <f>IFERROR(IF(N(data_NoOutliers!JY35),data_NoOutliers!JY35,MID(data_NoOutliers!JY35,2,99)/2),"")</f>
        <v/>
      </c>
      <c r="WO35" s="4" t="str">
        <f>IFERROR(IF(N(data_NoOutliers!JZ35),data_NoOutliers!JZ35,MID(data_NoOutliers!JZ35,2,99)/2),"")</f>
        <v/>
      </c>
      <c r="WP35" s="4" t="str">
        <f>IFERROR(IF(N(data_NoOutliers!KA35),data_NoOutliers!KA35,MID(data_NoOutliers!KA35,2,99)/2),"")</f>
        <v/>
      </c>
      <c r="WQ35" s="4" t="str">
        <f>IFERROR(IF(N(data_NoOutliers!KB35),data_NoOutliers!KB35,MID(data_NoOutliers!KB35,2,99)/2),"")</f>
        <v/>
      </c>
      <c r="WR35" s="4" t="str">
        <f>IFERROR(IF(N(data_NoOutliers!KC35),data_NoOutliers!KC35,MID(data_NoOutliers!KC35,2,99)/2),"")</f>
        <v/>
      </c>
      <c r="WS35" s="4" t="str">
        <f>IFERROR(IF(N(data_NoOutliers!KD35),data_NoOutliers!KD35,MID(data_NoOutliers!KD35,2,99)/2),"")</f>
        <v/>
      </c>
      <c r="WT35" s="4" t="str">
        <f>IFERROR(IF(N(data_NoOutliers!KE35),data_NoOutliers!KE35,MID(data_NoOutliers!KE35,2,99)/2),"")</f>
        <v/>
      </c>
      <c r="WU35" s="4" t="str">
        <f>IFERROR(IF(N(data_NoOutliers!KF35),data_NoOutliers!KF35,MID(data_NoOutliers!KF35,2,99)/2),"")</f>
        <v/>
      </c>
      <c r="WV35" s="4" t="str">
        <f>IFERROR(IF(N(data_NoOutliers!KG35),data_NoOutliers!KG35,MID(data_NoOutliers!KG35,2,99)/2),"")</f>
        <v/>
      </c>
      <c r="WW35" s="4" t="str">
        <f>IFERROR(IF(N(data_NoOutliers!KH35),data_NoOutliers!KH35,MID(data_NoOutliers!KH35,2,99)/2),"")</f>
        <v/>
      </c>
      <c r="WX35" s="4" t="str">
        <f>IFERROR(IF(N(data_NoOutliers!KI35),data_NoOutliers!KI35,MID(data_NoOutliers!KI35,2,99)/2),"")</f>
        <v/>
      </c>
      <c r="WY35" s="4" t="str">
        <f>IFERROR(IF(N(data_NoOutliers!KJ35),data_NoOutliers!KJ35,MID(data_NoOutliers!KJ35,2,99)/2),"")</f>
        <v/>
      </c>
      <c r="WZ35" s="4" t="str">
        <f>IFERROR(IF(N(data_NoOutliers!KK35),data_NoOutliers!KK35,MID(data_NoOutliers!KK35,2,99)/2),"")</f>
        <v/>
      </c>
      <c r="XA35" s="4" t="str">
        <f>IFERROR(IF(N(data_NoOutliers!KL35),data_NoOutliers!KL35,MID(data_NoOutliers!KL35,2,99)/2),"")</f>
        <v/>
      </c>
      <c r="XB35" s="4" t="str">
        <f>IFERROR(IF(N(data_NoOutliers!KM35),data_NoOutliers!KM35,MID(data_NoOutliers!KM35,2,99)/2),"")</f>
        <v/>
      </c>
      <c r="XC35" s="4" t="str">
        <f>IFERROR(IF(N(data_NoOutliers!KN35),data_NoOutliers!KN35,MID(data_NoOutliers!KN35,2,99)/2),"")</f>
        <v/>
      </c>
      <c r="XD35" s="4" t="str">
        <f>IFERROR(IF(N(data_NoOutliers!KO35),data_NoOutliers!KO35,MID(data_NoOutliers!KO35,2,99)/2),"")</f>
        <v/>
      </c>
      <c r="XE35" s="4" t="str">
        <f>IFERROR(IF(N(data_NoOutliers!KP35),data_NoOutliers!KP35,MID(data_NoOutliers!KP35,2,99)/2),"")</f>
        <v/>
      </c>
      <c r="XF35" s="4" t="str">
        <f>IFERROR(IF(N(data_NoOutliers!KQ35),data_NoOutliers!KQ35,MID(data_NoOutliers!KQ35,2,99)/2),"")</f>
        <v/>
      </c>
      <c r="XG35" s="4" t="str">
        <f>IFERROR(IF(N(data_NoOutliers!KR35),data_NoOutliers!KR35,MID(data_NoOutliers!KR35,2,99)/2),"")</f>
        <v/>
      </c>
      <c r="XH35" s="4" t="str">
        <f>IFERROR(IF(N(data_NoOutliers!KS35),data_NoOutliers!KS35,MID(data_NoOutliers!KS35,2,99)/2),"")</f>
        <v/>
      </c>
      <c r="XI35" s="4" t="str">
        <f>IFERROR(IF(N(data_NoOutliers!KT35),data_NoOutliers!KT35,MID(data_NoOutliers!KT35,2,99)/2),"")</f>
        <v/>
      </c>
      <c r="XJ35" s="4" t="str">
        <f>IFERROR(IF(N(data_NoOutliers!KU35),data_NoOutliers!KU35,MID(data_NoOutliers!KU35,2,99)/2),"")</f>
        <v/>
      </c>
      <c r="XK35" s="4" t="str">
        <f>IFERROR(IF(N(data_NoOutliers!KV35),data_NoOutliers!KV35,MID(data_NoOutliers!KV35,2,99)/2),"")</f>
        <v/>
      </c>
      <c r="XL35" s="4" t="str">
        <f>IFERROR(IF(N(data_NoOutliers!KW35),data_NoOutliers!KW35,MID(data_NoOutliers!KW35,2,99)/2),"")</f>
        <v/>
      </c>
      <c r="XM35" s="4" t="str">
        <f>IFERROR(IF(N(data_NoOutliers!KX35),data_NoOutliers!KX35,MID(data_NoOutliers!KX35,2,99)/2),"")</f>
        <v/>
      </c>
      <c r="XN35" s="4" t="str">
        <f>IFERROR(IF(N(data_NoOutliers!KY35),data_NoOutliers!KY35,MID(data_NoOutliers!KY35,2,99)/2),"")</f>
        <v/>
      </c>
      <c r="XO35" s="4" t="str">
        <f>IFERROR(IF(N(data_NoOutliers!KZ35),data_NoOutliers!KZ35,MID(data_NoOutliers!KZ35,2,99)/2),"")</f>
        <v/>
      </c>
      <c r="XP35" s="4" t="str">
        <f>IFERROR(IF(N(data_NoOutliers!LA35),data_NoOutliers!LA35,MID(data_NoOutliers!LA35,2,99)/2),"")</f>
        <v/>
      </c>
      <c r="XQ35" s="4" t="str">
        <f>IFERROR(IF(N(data_NoOutliers!LB35),data_NoOutliers!LB35,MID(data_NoOutliers!LB35,2,99)/2),"")</f>
        <v/>
      </c>
      <c r="XR35" s="4" t="str">
        <f>IFERROR(IF(N(data_NoOutliers!LC35),data_NoOutliers!LC35,MID(data_NoOutliers!LC35,2,99)/2),"")</f>
        <v/>
      </c>
      <c r="XS35" s="4" t="str">
        <f>IFERROR(IF(N(data_NoOutliers!LD35),data_NoOutliers!LD35,MID(data_NoOutliers!LD35,2,99)/2),"")</f>
        <v/>
      </c>
      <c r="XT35" s="4" t="str">
        <f>IFERROR(IF(N(data_NoOutliers!LE35),data_NoOutliers!LE35,MID(data_NoOutliers!LE35,2,99)/2),"")</f>
        <v/>
      </c>
      <c r="XU35" s="4" t="str">
        <f>IFERROR(IF(N(data_NoOutliers!LF35),data_NoOutliers!LF35,MID(data_NoOutliers!LF35,2,99)/2),"")</f>
        <v/>
      </c>
      <c r="XV35" s="4" t="str">
        <f>IFERROR(IF(N(data_NoOutliers!LG35),data_NoOutliers!LG35,MID(data_NoOutliers!LG35,2,99)/2),"")</f>
        <v/>
      </c>
      <c r="XW35" s="4" t="str">
        <f>IFERROR(IF(N(data_NoOutliers!LH35),data_NoOutliers!LH35,MID(data_NoOutliers!LH35,2,99)/2),"")</f>
        <v/>
      </c>
      <c r="XX35" s="4" t="str">
        <f>IFERROR(IF(N(data_NoOutliers!LI35),data_NoOutliers!LI35,MID(data_NoOutliers!LI35,2,99)/2),"")</f>
        <v/>
      </c>
      <c r="XY35" s="4" t="str">
        <f>IFERROR(IF(N(data_NoOutliers!LJ35),data_NoOutliers!LJ35,MID(data_NoOutliers!LJ35,2,99)/2),"")</f>
        <v/>
      </c>
      <c r="XZ35" s="4" t="str">
        <f>IFERROR(IF(N(data_NoOutliers!LK35),data_NoOutliers!LK35,MID(data_NoOutliers!LK35,2,99)/2),"")</f>
        <v/>
      </c>
      <c r="YA35" s="4" t="str">
        <f>IFERROR(IF(N(data_NoOutliers!LL35),data_NoOutliers!LL35,MID(data_NoOutliers!LL35,2,99)/2),"")</f>
        <v/>
      </c>
      <c r="YB35" s="4" t="str">
        <f>IFERROR(IF(N(data_NoOutliers!LM35),data_NoOutliers!LM35,MID(data_NoOutliers!LM35,2,99)/2),"")</f>
        <v/>
      </c>
      <c r="YC35" s="4" t="str">
        <f>IFERROR(IF(N(data_NoOutliers!LN35),data_NoOutliers!LN35,MID(data_NoOutliers!LN35,2,99)/2),"")</f>
        <v/>
      </c>
      <c r="YD35" s="4" t="str">
        <f>IFERROR(IF(N(data_NoOutliers!LO35),data_NoOutliers!LO35,MID(data_NoOutliers!LO35,2,99)/2),"")</f>
        <v/>
      </c>
      <c r="YE35" s="4" t="str">
        <f>IFERROR(IF(N(data_NoOutliers!LP35),data_NoOutliers!LP35,MID(data_NoOutliers!LP35,2,99)/2),"")</f>
        <v/>
      </c>
      <c r="YF35" s="4" t="str">
        <f>IFERROR(IF(N(data_NoOutliers!LQ35),data_NoOutliers!LQ35,MID(data_NoOutliers!LQ35,2,99)/2),"")</f>
        <v/>
      </c>
      <c r="YG35" s="4" t="str">
        <f>IFERROR(IF(N(data_NoOutliers!LR35),data_NoOutliers!LR35,MID(data_NoOutliers!LR35,2,99)/2),"")</f>
        <v/>
      </c>
      <c r="YH35" s="4" t="str">
        <f>IFERROR(IF(N(data_NoOutliers!LS35),data_NoOutliers!LS35,MID(data_NoOutliers!LS35,2,99)/2),"")</f>
        <v/>
      </c>
      <c r="YI35" s="4" t="str">
        <f>IFERROR(IF(N(data_NoOutliers!LT35),data_NoOutliers!LT35,MID(data_NoOutliers!LT35,2,99)/2),"")</f>
        <v/>
      </c>
      <c r="YJ35" s="4" t="str">
        <f>IFERROR(IF(N(data_NoOutliers!LU35),data_NoOutliers!LU35,MID(data_NoOutliers!LU35,2,99)/2),"")</f>
        <v/>
      </c>
      <c r="YK35" s="4" t="str">
        <f>IFERROR(IF(N(data_NoOutliers!LV35),data_NoOutliers!LV35,MID(data_NoOutliers!LV35,2,99)/2),"")</f>
        <v/>
      </c>
      <c r="YL35" s="4" t="str">
        <f>IFERROR(IF(N(data_NoOutliers!LW35),data_NoOutliers!LW35,MID(data_NoOutliers!LW35,2,99)/2),"")</f>
        <v/>
      </c>
      <c r="YM35" s="4" t="str">
        <f>IFERROR(IF(N(data_NoOutliers!LX35),data_NoOutliers!LX35,MID(data_NoOutliers!LX35,2,99)/2),"")</f>
        <v/>
      </c>
      <c r="YN35" s="4" t="str">
        <f>IFERROR(IF(N(data_NoOutliers!LY35),data_NoOutliers!LY35,MID(data_NoOutliers!LY35,2,99)/2),"")</f>
        <v/>
      </c>
      <c r="YO35" s="4" t="str">
        <f>IFERROR(IF(N(data_NoOutliers!LZ35),data_NoOutliers!LZ35,MID(data_NoOutliers!LZ35,2,99)/2),"")</f>
        <v/>
      </c>
      <c r="YP35" s="4" t="str">
        <f>IFERROR(IF(N(data_NoOutliers!MA35),data_NoOutliers!MA35,MID(data_NoOutliers!MA35,2,99)/2),"")</f>
        <v/>
      </c>
      <c r="YQ35" s="4" t="str">
        <f>IFERROR(IF(N(data_NoOutliers!MB35),data_NoOutliers!MB35,MID(data_NoOutliers!MB35,2,99)/2),"")</f>
        <v/>
      </c>
      <c r="YR35" s="4" t="str">
        <f>IFERROR(IF(N(data_NoOutliers!MC35),data_NoOutliers!MC35,MID(data_NoOutliers!MC35,2,99)/2),"")</f>
        <v/>
      </c>
      <c r="YS35" s="4" t="str">
        <f>IFERROR(IF(N(data_NoOutliers!MD35),data_NoOutliers!MD35,MID(data_NoOutliers!MD35,2,99)/2),"")</f>
        <v/>
      </c>
      <c r="YT35" s="4" t="str">
        <f>IFERROR(IF(N(data_NoOutliers!ME35),data_NoOutliers!ME35,MID(data_NoOutliers!ME35,2,99)/2),"")</f>
        <v/>
      </c>
      <c r="YU35" s="4" t="str">
        <f>IFERROR(IF(N(data_NoOutliers!MF35),data_NoOutliers!MF35,MID(data_NoOutliers!MF35,2,99)/2),"")</f>
        <v/>
      </c>
      <c r="YV35" s="4" t="str">
        <f>IFERROR(IF(N(data_NoOutliers!MG35),data_NoOutliers!MG35,MID(data_NoOutliers!MG35,2,99)/2),"")</f>
        <v/>
      </c>
      <c r="YW35" s="4" t="str">
        <f>IFERROR(IF(N(data_NoOutliers!MH35),data_NoOutliers!MH35,MID(data_NoOutliers!MH35,2,99)/2),"")</f>
        <v/>
      </c>
      <c r="YX35" s="4" t="str">
        <f>IFERROR(IF(N(data_NoOutliers!MI35),data_NoOutliers!MI35,MID(data_NoOutliers!MI35,2,99)/2),"")</f>
        <v/>
      </c>
      <c r="YY35" s="4" t="str">
        <f>IFERROR(IF(N(data_NoOutliers!MJ35),data_NoOutliers!MJ35,MID(data_NoOutliers!MJ35,2,99)/2),"")</f>
        <v/>
      </c>
      <c r="YZ35" s="4" t="str">
        <f>IFERROR(IF(N(data_NoOutliers!MK35),data_NoOutliers!MK35,MID(data_NoOutliers!MK35,2,99)/2),"")</f>
        <v/>
      </c>
      <c r="ZA35" s="4" t="str">
        <f>IFERROR(IF(N(data_NoOutliers!ML35),data_NoOutliers!ML35,MID(data_NoOutliers!ML35,2,99)/2),"")</f>
        <v/>
      </c>
      <c r="ZB35" s="4" t="str">
        <f>IFERROR(IF(N(data_NoOutliers!MM35),data_NoOutliers!MM35,MID(data_NoOutliers!MM35,2,99)/2),"")</f>
        <v/>
      </c>
      <c r="ZC35" s="4" t="str">
        <f>IFERROR(IF(N(data_NoOutliers!MN35),data_NoOutliers!MN35,MID(data_NoOutliers!MN35,2,99)/2),"")</f>
        <v/>
      </c>
      <c r="ZD35" s="4" t="str">
        <f>IFERROR(IF(N(data_NoOutliers!MO35),data_NoOutliers!MO35,MID(data_NoOutliers!MO35,2,99)/2),"")</f>
        <v/>
      </c>
      <c r="ZE35" s="4" t="str">
        <f>IFERROR(IF(N(data_NoOutliers!MP35),data_NoOutliers!MP35,MID(data_NoOutliers!MP35,2,99)/2),"")</f>
        <v/>
      </c>
      <c r="ZF35" s="4" t="str">
        <f>IFERROR(IF(N(data_NoOutliers!MQ35),data_NoOutliers!MQ35,MID(data_NoOutliers!MQ35,2,99)/2),"")</f>
        <v/>
      </c>
      <c r="ZG35" s="4" t="str">
        <f>IFERROR(IF(N(data_NoOutliers!MR35),data_NoOutliers!MR35,MID(data_NoOutliers!MR35,2,99)/2),"")</f>
        <v/>
      </c>
      <c r="ZH35" s="4" t="str">
        <f>IFERROR(IF(N(data_NoOutliers!MS35),data_NoOutliers!MS35,MID(data_NoOutliers!MS35,2,99)/2),"")</f>
        <v/>
      </c>
      <c r="ZI35" s="4" t="str">
        <f>IFERROR(IF(N(data_NoOutliers!MT35),data_NoOutliers!MT35,MID(data_NoOutliers!MT35,2,99)/2),"")</f>
        <v/>
      </c>
      <c r="ZJ35" s="4" t="str">
        <f>IFERROR(IF(N(data_NoOutliers!MU35),data_NoOutliers!MU35,MID(data_NoOutliers!MU35,2,99)/2),"")</f>
        <v/>
      </c>
      <c r="ZK35" s="4" t="str">
        <f>IFERROR(IF(N(data_NoOutliers!MV35),data_NoOutliers!MV35,MID(data_NoOutliers!MV35,2,99)/2),"")</f>
        <v/>
      </c>
      <c r="ZL35" s="4" t="str">
        <f>IFERROR(IF(N(data_NoOutliers!MW35),data_NoOutliers!MW35,MID(data_NoOutliers!MW35,2,99)/2),"")</f>
        <v/>
      </c>
      <c r="ZM35" s="4" t="str">
        <f>IFERROR(IF(N(data_NoOutliers!MX35),data_NoOutliers!MX35,MID(data_NoOutliers!MX35,2,99)/2),"")</f>
        <v/>
      </c>
      <c r="ZN35" s="4" t="str">
        <f>IFERROR(IF(N(data_NoOutliers!MY35),data_NoOutliers!MY35,MID(data_NoOutliers!MY35,2,99)/2),"")</f>
        <v/>
      </c>
      <c r="ZO35" s="4" t="str">
        <f>IFERROR(IF(N(data_NoOutliers!MZ35),data_NoOutliers!MZ35,MID(data_NoOutliers!MZ35,2,99)/2),"")</f>
        <v/>
      </c>
      <c r="ZP35" s="4" t="str">
        <f>IFERROR(IF(N(data_NoOutliers!NA35),data_NoOutliers!NA35,MID(data_NoOutliers!NA35,2,99)/2),"")</f>
        <v/>
      </c>
      <c r="ZQ35" s="4" t="str">
        <f>IFERROR(IF(N(data_NoOutliers!NB35),data_NoOutliers!NB35,MID(data_NoOutliers!NB35,2,99)/2),"")</f>
        <v/>
      </c>
      <c r="ZR35" s="4" t="str">
        <f>IFERROR(IF(N(data_NoOutliers!NC35),data_NoOutliers!NC35,MID(data_NoOutliers!NC35,2,99)/2),"")</f>
        <v/>
      </c>
      <c r="ZS35" s="4" t="str">
        <f>IFERROR(IF(N(data_NoOutliers!ND35),data_NoOutliers!ND35,MID(data_NoOutliers!ND35,2,99)/2),"")</f>
        <v/>
      </c>
      <c r="ZT35" s="4" t="str">
        <f>IFERROR(IF(N(data_NoOutliers!NE35),data_NoOutliers!NE35,MID(data_NoOutliers!NE35,2,99)/2),"")</f>
        <v/>
      </c>
      <c r="ZU35" s="4" t="str">
        <f>IFERROR(IF(N(data_NoOutliers!NF35),data_NoOutliers!NF35,MID(data_NoOutliers!NF35,2,99)/2),"")</f>
        <v/>
      </c>
      <c r="ZV35" s="4" t="str">
        <f>IFERROR(IF(N(data_NoOutliers!NG35),data_NoOutliers!NG35,MID(data_NoOutliers!NG35,2,99)/2),"")</f>
        <v/>
      </c>
      <c r="ZW35" s="4" t="str">
        <f>IFERROR(IF(N(data_NoOutliers!NH35),data_NoOutliers!NH35,MID(data_NoOutliers!NH35,2,99)/2),"")</f>
        <v/>
      </c>
      <c r="ZX35" s="4" t="str">
        <f>IFERROR(IF(N(data_NoOutliers!NI35),data_NoOutliers!NI35,MID(data_NoOutliers!NI35,2,99)/2),"")</f>
        <v/>
      </c>
      <c r="ZY35" s="4" t="str">
        <f>IFERROR(IF(N(data_NoOutliers!NJ35),data_NoOutliers!NJ35,MID(data_NoOutliers!NJ35,2,99)/2),"")</f>
        <v/>
      </c>
      <c r="ZZ35" s="4" t="str">
        <f>IFERROR(IF(N(data_NoOutliers!NK35),data_NoOutliers!NK35,MID(data_NoOutliers!NK35,2,99)/2),"")</f>
        <v/>
      </c>
      <c r="AAA35" s="4" t="str">
        <f>IFERROR(IF(N(data_NoOutliers!NL35),data_NoOutliers!NL35,MID(data_NoOutliers!NL35,2,99)/2),"")</f>
        <v/>
      </c>
      <c r="AAB35" s="4" t="str">
        <f>IFERROR(IF(N(data_NoOutliers!NM35),data_NoOutliers!NM35,MID(data_NoOutliers!NM35,2,99)/2),"")</f>
        <v/>
      </c>
      <c r="AAC35" s="4" t="str">
        <f>IFERROR(IF(N(data_NoOutliers!NN35),data_NoOutliers!NN35,MID(data_NoOutliers!NN35,2,99)/2),"")</f>
        <v/>
      </c>
      <c r="AAD35" s="4" t="str">
        <f>IFERROR(IF(N(data_NoOutliers!NO35),data_NoOutliers!NO35,MID(data_NoOutliers!NO35,2,99)/2),"")</f>
        <v/>
      </c>
      <c r="AAE35" s="4" t="str">
        <f>IFERROR(IF(N(data_NoOutliers!NP35),data_NoOutliers!NP35,MID(data_NoOutliers!NP35,2,99)/2),"")</f>
        <v/>
      </c>
      <c r="AAF35" s="4" t="str">
        <f>IFERROR(IF(N(data_NoOutliers!NQ35),data_NoOutliers!NQ35,MID(data_NoOutliers!NQ35,2,99)/2),"")</f>
        <v/>
      </c>
      <c r="AAG35" s="4" t="str">
        <f>IFERROR(IF(N(data_NoOutliers!NR35),data_NoOutliers!NR35,MID(data_NoOutliers!NR35,2,99)/2),"")</f>
        <v/>
      </c>
      <c r="AAH35" s="4" t="str">
        <f>IFERROR(IF(N(data_NoOutliers!NS35),data_NoOutliers!NS35,MID(data_NoOutliers!NS35,2,99)/2),"")</f>
        <v/>
      </c>
      <c r="AAI35" s="4" t="str">
        <f>IFERROR(IF(N(data_NoOutliers!NT35),data_NoOutliers!NT35,MID(data_NoOutliers!NT35,2,99)/2),"")</f>
        <v/>
      </c>
      <c r="AAJ35" s="4" t="str">
        <f>IFERROR(IF(N(data_NoOutliers!NU35),data_NoOutliers!NU35,MID(data_NoOutliers!NU35,2,99)/2),"")</f>
        <v/>
      </c>
      <c r="AAK35" s="4" t="str">
        <f>IFERROR(IF(N(data_NoOutliers!NV35),data_NoOutliers!NV35,MID(data_NoOutliers!NV35,2,99)/2),"")</f>
        <v/>
      </c>
      <c r="AAL35" s="4" t="str">
        <f>IFERROR(IF(N(data_NoOutliers!NW35),data_NoOutliers!NW35,MID(data_NoOutliers!NW35,2,99)/2),"")</f>
        <v/>
      </c>
      <c r="AAM35" s="4" t="str">
        <f>IFERROR(IF(N(data_NoOutliers!NX35),data_NoOutliers!NX35,MID(data_NoOutliers!NX35,2,99)/2),"")</f>
        <v/>
      </c>
      <c r="AAN35" s="4" t="str">
        <f>IFERROR(IF(N(data_NoOutliers!NY35),data_NoOutliers!NY35,MID(data_NoOutliers!NY35,2,99)/2),"")</f>
        <v/>
      </c>
      <c r="AAO35" s="4" t="str">
        <f>IFERROR(IF(N(data_NoOutliers!NZ35),data_NoOutliers!NZ35,MID(data_NoOutliers!NZ35,2,99)/2),"")</f>
        <v/>
      </c>
      <c r="AAP35" s="4" t="str">
        <f>IFERROR(IF(N(data_NoOutliers!OA35),data_NoOutliers!OA35,MID(data_NoOutliers!OA35,2,99)/2),"")</f>
        <v/>
      </c>
      <c r="AAQ35" s="4" t="str">
        <f>IFERROR(IF(N(data_NoOutliers!OB35),data_NoOutliers!OB35,MID(data_NoOutliers!OB35,2,99)/2),"")</f>
        <v/>
      </c>
      <c r="AAR35" s="4" t="str">
        <f>IFERROR(IF(N(data_NoOutliers!OC35),data_NoOutliers!OC35,MID(data_NoOutliers!OC35,2,99)/2),"")</f>
        <v/>
      </c>
      <c r="AAS35" s="4" t="str">
        <f>IFERROR(IF(N(data_NoOutliers!OD35),data_NoOutliers!OD35,MID(data_NoOutliers!OD35,2,99)/2),"")</f>
        <v/>
      </c>
      <c r="AAT35" s="4" t="str">
        <f>IFERROR(IF(N(data_NoOutliers!OE35),data_NoOutliers!OE35,MID(data_NoOutliers!OE35,2,99)/2),"")</f>
        <v/>
      </c>
      <c r="AAU35" s="4" t="str">
        <f>IFERROR(IF(N(data_NoOutliers!OF35),data_NoOutliers!OF35,MID(data_NoOutliers!OF35,2,99)/2),"")</f>
        <v/>
      </c>
      <c r="AAV35" s="4" t="str">
        <f>IFERROR(IF(N(data_NoOutliers!OG35),data_NoOutliers!OG35,MID(data_NoOutliers!OG35,2,99)/2),"")</f>
        <v/>
      </c>
      <c r="AAW35" s="4" t="str">
        <f>IFERROR(IF(N(data_NoOutliers!OH35),data_NoOutliers!OH35,MID(data_NoOutliers!OH35,2,99)/2),"")</f>
        <v/>
      </c>
      <c r="AAX35" s="4" t="str">
        <f>IFERROR(IF(N(data_NoOutliers!OI35),data_NoOutliers!OI35,MID(data_NoOutliers!OI35,2,99)/2),"")</f>
        <v/>
      </c>
      <c r="AAY35" s="4" t="str">
        <f>IFERROR(IF(N(data_NoOutliers!OJ35),data_NoOutliers!OJ35,MID(data_NoOutliers!OJ35,2,99)/2),"")</f>
        <v/>
      </c>
      <c r="AAZ35" s="4" t="str">
        <f>IFERROR(IF(N(data_NoOutliers!OK35),data_NoOutliers!OK35,MID(data_NoOutliers!OK35,2,99)/2),"")</f>
        <v/>
      </c>
      <c r="ABA35" s="4" t="str">
        <f>IFERROR(IF(N(data_NoOutliers!OL35),data_NoOutliers!OL35,MID(data_NoOutliers!OL35,2,99)/2),"")</f>
        <v/>
      </c>
      <c r="ABB35" s="4" t="str">
        <f>IFERROR(IF(N(data_NoOutliers!OM35),data_NoOutliers!OM35,MID(data_NoOutliers!OM35,2,99)/2),"")</f>
        <v/>
      </c>
      <c r="ABC35" s="4" t="str">
        <f>IFERROR(IF(N(data_NoOutliers!ON35),data_NoOutliers!ON35,MID(data_NoOutliers!ON35,2,99)/2),"")</f>
        <v/>
      </c>
      <c r="ABD35" s="4" t="str">
        <f>IFERROR(IF(N(data_NoOutliers!OO35),data_NoOutliers!OO35,MID(data_NoOutliers!OO35,2,99)/2),"")</f>
        <v/>
      </c>
      <c r="ABE35" s="4" t="str">
        <f>IFERROR(IF(N(data_NoOutliers!OP35),data_NoOutliers!OP35,MID(data_NoOutliers!OP35,2,99)/2),"")</f>
        <v/>
      </c>
      <c r="ABF35" s="4" t="str">
        <f>IFERROR(IF(N(data_NoOutliers!OQ35),data_NoOutliers!OQ35,MID(data_NoOutliers!OQ35,2,99)/2),"")</f>
        <v/>
      </c>
      <c r="ABG35" s="4" t="str">
        <f>IFERROR(IF(N(data_NoOutliers!OR35),data_NoOutliers!OR35,MID(data_NoOutliers!OR35,2,99)/2),"")</f>
        <v/>
      </c>
      <c r="ABH35" s="4" t="str">
        <f>IFERROR(IF(N(data_NoOutliers!OS35),data_NoOutliers!OS35,MID(data_NoOutliers!OS35,2,99)/2),"")</f>
        <v/>
      </c>
      <c r="ABI35" s="4" t="str">
        <f>IFERROR(IF(N(data_NoOutliers!OT35),data_NoOutliers!OT35,MID(data_NoOutliers!OT35,2,99)/2),"")</f>
        <v/>
      </c>
      <c r="ABJ35" s="4" t="str">
        <f>IFERROR(IF(N(data_NoOutliers!OU35),data_NoOutliers!OU35,MID(data_NoOutliers!OU35,2,99)/2),"")</f>
        <v/>
      </c>
      <c r="ABK35" s="4" t="str">
        <f>IFERROR(IF(N(data_NoOutliers!OV35),data_NoOutliers!OV35,MID(data_NoOutliers!OV35,2,99)/2),"")</f>
        <v/>
      </c>
      <c r="ABL35" s="4" t="str">
        <f>IFERROR(IF(N(data_NoOutliers!OW35),data_NoOutliers!OW35,MID(data_NoOutliers!OW35,2,99)/2),"")</f>
        <v/>
      </c>
      <c r="ABM35" s="4" t="str">
        <f>IFERROR(IF(N(data_NoOutliers!OX35),data_NoOutliers!OX35,MID(data_NoOutliers!OX35,2,99)/2),"")</f>
        <v/>
      </c>
      <c r="ABN35" s="4" t="str">
        <f>IFERROR(IF(N(data_NoOutliers!OY35),data_NoOutliers!OY35,MID(data_NoOutliers!OY35,2,99)/2),"")</f>
        <v/>
      </c>
      <c r="ABO35" s="4" t="str">
        <f>IFERROR(IF(N(data_NoOutliers!OZ35),data_NoOutliers!OZ35,MID(data_NoOutliers!OZ35,2,99)/2),"")</f>
        <v/>
      </c>
      <c r="ABP35" s="4" t="str">
        <f>IFERROR(IF(N(data_NoOutliers!PA35),data_NoOutliers!PA35,MID(data_NoOutliers!PA35,2,99)/2),"")</f>
        <v/>
      </c>
      <c r="ABQ35" s="4" t="str">
        <f>IFERROR(IF(N(data_NoOutliers!PB35),data_NoOutliers!PB35,MID(data_NoOutliers!PB35,2,99)/2),"")</f>
        <v/>
      </c>
      <c r="ABR35" s="4" t="str">
        <f>IFERROR(IF(N(data_NoOutliers!PC35),data_NoOutliers!PC35,MID(data_NoOutliers!PC35,2,99)/2),"")</f>
        <v/>
      </c>
      <c r="ABS35" s="4" t="str">
        <f>IFERROR(IF(N(data_NoOutliers!PD35),data_NoOutliers!PD35,MID(data_NoOutliers!PD35,2,99)/2),"")</f>
        <v/>
      </c>
      <c r="ABT35" s="4" t="str">
        <f>IFERROR(IF(N(data_NoOutliers!PE35),data_NoOutliers!PE35,MID(data_NoOutliers!PE35,2,99)/2),"")</f>
        <v/>
      </c>
      <c r="ABU35" s="4" t="str">
        <f>IFERROR(IF(N(data_NoOutliers!PF35),data_NoOutliers!PF35,MID(data_NoOutliers!PF35,2,99)/2),"")</f>
        <v/>
      </c>
      <c r="ABV35" s="4" t="str">
        <f>IFERROR(IF(N(data_NoOutliers!PG35),data_NoOutliers!PG35,MID(data_NoOutliers!PG35,2,99)/2),"")</f>
        <v/>
      </c>
      <c r="ABW35" s="4" t="str">
        <f>IFERROR(IF(N(data_NoOutliers!PH35),data_NoOutliers!PH35,MID(data_NoOutliers!PH35,2,99)/2),"")</f>
        <v/>
      </c>
      <c r="ABX35" s="4" t="str">
        <f>IFERROR(IF(N(data_NoOutliers!PI35),data_NoOutliers!PI35,MID(data_NoOutliers!PI35,2,99)/2),"")</f>
        <v/>
      </c>
      <c r="ABY35" s="4" t="str">
        <f>IFERROR(IF(N(data_NoOutliers!PJ35),data_NoOutliers!PJ35,MID(data_NoOutliers!PJ35,2,99)/2),"")</f>
        <v/>
      </c>
      <c r="ABZ35" s="4" t="str">
        <f>IFERROR(IF(N(data_NoOutliers!PK35),data_NoOutliers!PK35,MID(data_NoOutliers!PK35,2,99)/2),"")</f>
        <v/>
      </c>
      <c r="ACA35" s="4" t="str">
        <f>IFERROR(IF(N(data_NoOutliers!PL35),data_NoOutliers!PL35,MID(data_NoOutliers!PL35,2,99)/2),"")</f>
        <v/>
      </c>
      <c r="ACB35" s="4" t="str">
        <f>IFERROR(IF(N(data_NoOutliers!PM35),data_NoOutliers!PM35,MID(data_NoOutliers!PM35,2,99)/2),"")</f>
        <v/>
      </c>
      <c r="ACC35" s="4" t="str">
        <f>IFERROR(IF(N(data_NoOutliers!PN35),data_NoOutliers!PN35,MID(data_NoOutliers!PN35,2,99)/2),"")</f>
        <v/>
      </c>
      <c r="ACD35" s="4" t="str">
        <f>IFERROR(IF(N(data_NoOutliers!PO35),data_NoOutliers!PO35,MID(data_NoOutliers!PO35,2,99)/2),"")</f>
        <v/>
      </c>
      <c r="ACE35" s="4" t="str">
        <f>IFERROR(IF(N(data_NoOutliers!PP35),data_NoOutliers!PP35,MID(data_NoOutliers!PP35,2,99)/2),"")</f>
        <v/>
      </c>
      <c r="ACF35" s="4" t="str">
        <f>IFERROR(IF(N(data_NoOutliers!PQ35),data_NoOutliers!PQ35,MID(data_NoOutliers!PQ35,2,99)/2),"")</f>
        <v/>
      </c>
      <c r="ACG35" s="4" t="str">
        <f>IFERROR(IF(N(data_NoOutliers!PR35),data_NoOutliers!PR35,MID(data_NoOutliers!PR35,2,99)/2),"")</f>
        <v/>
      </c>
      <c r="ACH35" s="4" t="str">
        <f>IFERROR(IF(N(data_NoOutliers!PS35),data_NoOutliers!PS35,MID(data_NoOutliers!PS35,2,99)/2),"")</f>
        <v/>
      </c>
      <c r="ACI35" s="4" t="str">
        <f>IFERROR(IF(N(data_NoOutliers!PT35),data_NoOutliers!PT35,MID(data_NoOutliers!PT35,2,99)/2),"")</f>
        <v/>
      </c>
      <c r="ACJ35" s="4" t="str">
        <f>IFERROR(IF(N(data_NoOutliers!PU35),data_NoOutliers!PU35,MID(data_NoOutliers!PU35,2,99)/2),"")</f>
        <v/>
      </c>
      <c r="ACK35" s="4" t="str">
        <f>IFERROR(IF(N(data_NoOutliers!PV35),data_NoOutliers!PV35,MID(data_NoOutliers!PV35,2,99)/2),"")</f>
        <v/>
      </c>
      <c r="ACL35" s="4" t="str">
        <f>IFERROR(IF(N(data_NoOutliers!PW35),data_NoOutliers!PW35,MID(data_NoOutliers!PW35,2,99)/2),"")</f>
        <v/>
      </c>
      <c r="ACM35" s="4" t="str">
        <f>IFERROR(IF(N(data_NoOutliers!PX35),data_NoOutliers!PX35,MID(data_NoOutliers!PX35,2,99)/2),"")</f>
        <v/>
      </c>
      <c r="ACN35" s="4" t="str">
        <f>IFERROR(IF(N(data_NoOutliers!PY35),data_NoOutliers!PY35,MID(data_NoOutliers!PY35,2,99)/2),"")</f>
        <v/>
      </c>
      <c r="ACO35" s="4" t="str">
        <f>IFERROR(IF(N(data_NoOutliers!PZ35),data_NoOutliers!PZ35,MID(data_NoOutliers!PZ35,2,99)/2),"")</f>
        <v/>
      </c>
      <c r="ACP35" s="4" t="str">
        <f>IFERROR(IF(N(data_NoOutliers!QA35),data_NoOutliers!QA35,MID(data_NoOutliers!QA35,2,99)/2),"")</f>
        <v/>
      </c>
      <c r="ACQ35" s="4" t="str">
        <f>IFERROR(IF(N(data_NoOutliers!QB35),data_NoOutliers!QB35,MID(data_NoOutliers!QB35,2,99)/2),"")</f>
        <v/>
      </c>
      <c r="ACR35" s="4" t="str">
        <f>IFERROR(IF(N(data_NoOutliers!QC35),data_NoOutliers!QC35,MID(data_NoOutliers!QC35,2,99)/2),"")</f>
        <v/>
      </c>
      <c r="ACS35" s="4" t="str">
        <f>IFERROR(IF(N(data_NoOutliers!QD35),data_NoOutliers!QD35,MID(data_NoOutliers!QD35,2,99)/2),"")</f>
        <v/>
      </c>
      <c r="ACT35" s="4" t="str">
        <f>IFERROR(IF(N(data_NoOutliers!QE35),data_NoOutliers!QE35,MID(data_NoOutliers!QE35,2,99)/2),"")</f>
        <v/>
      </c>
      <c r="ACU35" s="4" t="str">
        <f>IFERROR(IF(N(data_NoOutliers!QF35),data_NoOutliers!QF35,MID(data_NoOutliers!QF35,2,99)/2),"")</f>
        <v/>
      </c>
      <c r="ACV35" s="4" t="str">
        <f>IFERROR(IF(N(data_NoOutliers!QG35),data_NoOutliers!QG35,MID(data_NoOutliers!QG35,2,99)/2),"")</f>
        <v/>
      </c>
      <c r="ACW35" s="4" t="str">
        <f>IFERROR(IF(N(data_NoOutliers!QH35),data_NoOutliers!QH35,MID(data_NoOutliers!QH35,2,99)/2),"")</f>
        <v/>
      </c>
      <c r="ACX35" s="4" t="str">
        <f>IFERROR(IF(N(data_NoOutliers!QI35),data_NoOutliers!QI35,MID(data_NoOutliers!QI35,2,99)/2),"")</f>
        <v/>
      </c>
      <c r="ACY35" s="4" t="str">
        <f>IFERROR(IF(N(data_NoOutliers!QJ35),data_NoOutliers!QJ35,MID(data_NoOutliers!QJ35,2,99)/2),"")</f>
        <v/>
      </c>
      <c r="ACZ35" s="4" t="str">
        <f>IFERROR(IF(N(data_NoOutliers!QK35),data_NoOutliers!QK35,MID(data_NoOutliers!QK35,2,99)/2),"")</f>
        <v/>
      </c>
      <c r="ADA35" s="4" t="str">
        <f>IFERROR(IF(N(data_NoOutliers!QL35),data_NoOutliers!QL35,MID(data_NoOutliers!QL35,2,99)/2),"")</f>
        <v/>
      </c>
      <c r="ADB35" s="4" t="str">
        <f>IFERROR(IF(N(data_NoOutliers!QM35),data_NoOutliers!QM35,MID(data_NoOutliers!QM35,2,99)/2),"")</f>
        <v/>
      </c>
      <c r="ADC35" s="4" t="str">
        <f>IFERROR(IF(N(data_NoOutliers!QN35),data_NoOutliers!QN35,MID(data_NoOutliers!QN35,2,99)/2),"")</f>
        <v/>
      </c>
      <c r="ADD35" s="4" t="str">
        <f>IFERROR(IF(N(data_NoOutliers!QO35),data_NoOutliers!QO35,MID(data_NoOutliers!QO35,2,99)/2),"")</f>
        <v/>
      </c>
      <c r="ADE35" s="4" t="str">
        <f>IFERROR(IF(N(data_NoOutliers!QP35),data_NoOutliers!QP35,MID(data_NoOutliers!QP35,2,99)/2),"")</f>
        <v/>
      </c>
      <c r="ADF35" s="4" t="str">
        <f>IFERROR(IF(N(data_NoOutliers!QQ35),data_NoOutliers!QQ35,MID(data_NoOutliers!QQ35,2,99)/2),"")</f>
        <v/>
      </c>
      <c r="ADG35" s="4" t="str">
        <f>IFERROR(IF(N(data_NoOutliers!QR35),data_NoOutliers!QR35,MID(data_NoOutliers!QR35,2,99)/2),"")</f>
        <v/>
      </c>
      <c r="ADH35" s="4" t="str">
        <f>IFERROR(IF(N(data_NoOutliers!QS35),data_NoOutliers!QS35,MID(data_NoOutliers!QS35,2,99)/2),"")</f>
        <v/>
      </c>
      <c r="ADI35" s="4" t="str">
        <f>IFERROR(IF(N(data_NoOutliers!QT35),data_NoOutliers!QT35,MID(data_NoOutliers!QT35,2,99)/2),"")</f>
        <v/>
      </c>
      <c r="ADJ35" s="4" t="str">
        <f>IFERROR(IF(N(data_NoOutliers!QU35),data_NoOutliers!QU35,MID(data_NoOutliers!QU35,2,99)/2),"")</f>
        <v/>
      </c>
      <c r="ADK35" s="4" t="str">
        <f>IFERROR(IF(N(data_NoOutliers!QV35),data_NoOutliers!QV35,MID(data_NoOutliers!QV35,2,99)/2),"")</f>
        <v/>
      </c>
      <c r="ADL35" s="4" t="str">
        <f>IFERROR(IF(N(data_NoOutliers!QW35),data_NoOutliers!QW35,MID(data_NoOutliers!QW35,2,99)/2),"")</f>
        <v/>
      </c>
      <c r="ADM35" s="4" t="str">
        <f>IFERROR(IF(N(data_NoOutliers!QX35),data_NoOutliers!QX35,MID(data_NoOutliers!QX35,2,99)/2),"")</f>
        <v/>
      </c>
      <c r="ADN35" s="4" t="str">
        <f>IFERROR(IF(N(data_NoOutliers!QY35),data_NoOutliers!QY35,MID(data_NoOutliers!QY35,2,99)/2),"")</f>
        <v/>
      </c>
      <c r="ADO35" s="4" t="str">
        <f>IFERROR(IF(N(data_NoOutliers!QZ35),data_NoOutliers!QZ35,MID(data_NoOutliers!QZ35,2,99)/2),"")</f>
        <v/>
      </c>
      <c r="ADP35" s="4" t="str">
        <f>IFERROR(IF(N(data_NoOutliers!RA35),data_NoOutliers!RA35,MID(data_NoOutliers!RA35,2,99)/2),"")</f>
        <v/>
      </c>
      <c r="ADQ35" s="4" t="str">
        <f>IFERROR(IF(N(data_NoOutliers!RB35),data_NoOutliers!RB35,MID(data_NoOutliers!RB35,2,99)/2),"")</f>
        <v/>
      </c>
      <c r="ADR35" s="4" t="str">
        <f>IFERROR(IF(N(data_NoOutliers!RC35),data_NoOutliers!RC35,MID(data_NoOutliers!RC35,2,99)/2),"")</f>
        <v/>
      </c>
      <c r="ADS35" s="4" t="str">
        <f>IFERROR(IF(N(data_NoOutliers!RD35),data_NoOutliers!RD35,MID(data_NoOutliers!RD35,2,99)/2),"")</f>
        <v/>
      </c>
      <c r="ADT35" s="4" t="str">
        <f>IFERROR(IF(N(data_NoOutliers!RE35),data_NoOutliers!RE35,MID(data_NoOutliers!RE35,2,99)/2),"")</f>
        <v/>
      </c>
      <c r="ADU35" s="4" t="str">
        <f>IFERROR(IF(N(data_NoOutliers!RF35),data_NoOutliers!RF35,MID(data_NoOutliers!RF35,2,99)/2),"")</f>
        <v/>
      </c>
      <c r="ADV35" s="4" t="str">
        <f>IFERROR(IF(N(data_NoOutliers!RG35),data_NoOutliers!RG35,MID(data_NoOutliers!RG35,2,99)/2),"")</f>
        <v/>
      </c>
      <c r="ADW35" s="4" t="str">
        <f>IFERROR(IF(N(data_NoOutliers!RH35),data_NoOutliers!RH35,MID(data_NoOutliers!RH35,2,99)/2),"")</f>
        <v/>
      </c>
      <c r="ADX35" s="4" t="str">
        <f>IFERROR(IF(N(data_NoOutliers!RI35),data_NoOutliers!RI35,MID(data_NoOutliers!RI35,2,99)/2),"")</f>
        <v/>
      </c>
      <c r="ADY35" s="4" t="str">
        <f>IFERROR(IF(N(data_NoOutliers!RJ35),data_NoOutliers!RJ35,MID(data_NoOutliers!RJ35,2,99)/2),"")</f>
        <v/>
      </c>
      <c r="ADZ35" s="4" t="str">
        <f>IFERROR(IF(N(data_NoOutliers!RK35),data_NoOutliers!RK35,MID(data_NoOutliers!RK35,2,99)/2),"")</f>
        <v/>
      </c>
      <c r="AEA35" s="4" t="str">
        <f>IFERROR(IF(N(data_NoOutliers!RL35),data_NoOutliers!RL35,MID(data_NoOutliers!RL35,2,99)/2),"")</f>
        <v/>
      </c>
      <c r="AEB35" s="4" t="str">
        <f>IFERROR(IF(N(data_NoOutliers!RM35),data_NoOutliers!RM35,MID(data_NoOutliers!RM35,2,99)/2),"")</f>
        <v/>
      </c>
      <c r="AEC35" s="4" t="str">
        <f>IFERROR(IF(N(data_NoOutliers!RN35),data_NoOutliers!RN35,MID(data_NoOutliers!RN35,2,99)/2),"")</f>
        <v/>
      </c>
      <c r="AED35" s="4" t="str">
        <f>IFERROR(IF(N(data_NoOutliers!RO35),data_NoOutliers!RO35,MID(data_NoOutliers!RO35,2,99)/2),"")</f>
        <v/>
      </c>
      <c r="AEE35" s="4" t="str">
        <f>IFERROR(IF(N(data_NoOutliers!RP35),data_NoOutliers!RP35,MID(data_NoOutliers!RP35,2,99)/2),"")</f>
        <v/>
      </c>
      <c r="AEF35" s="4" t="str">
        <f>IFERROR(IF(N(data_NoOutliers!RQ35),data_NoOutliers!RQ35,MID(data_NoOutliers!RQ35,2,99)/2),"")</f>
        <v/>
      </c>
      <c r="AEG35" s="4" t="str">
        <f>IFERROR(IF(N(data_NoOutliers!RR35),data_NoOutliers!RR35,MID(data_NoOutliers!RR35,2,99)/2),"")</f>
        <v/>
      </c>
      <c r="AEH35" s="4" t="str">
        <f>IFERROR(IF(N(data_NoOutliers!RS35),data_NoOutliers!RS35,MID(data_NoOutliers!RS35,2,99)/2),"")</f>
        <v/>
      </c>
      <c r="AEI35" s="4" t="str">
        <f>IFERROR(IF(N(data_NoOutliers!RT35),data_NoOutliers!RT35,MID(data_NoOutliers!RT35,2,99)/2),"")</f>
        <v/>
      </c>
      <c r="AEJ35" s="4" t="str">
        <f>IFERROR(IF(N(data_NoOutliers!RU35),data_NoOutliers!RU35,MID(data_NoOutliers!RU35,2,99)/2),"")</f>
        <v/>
      </c>
      <c r="AEK35" s="4" t="str">
        <f>IFERROR(IF(N(data_NoOutliers!RV35),data_NoOutliers!RV35,MID(data_NoOutliers!RV35,2,99)/2),"")</f>
        <v/>
      </c>
      <c r="AEL35" s="4" t="str">
        <f>IFERROR(IF(N(data_NoOutliers!RW35),data_NoOutliers!RW35,MID(data_NoOutliers!RW35,2,99)/2),"")</f>
        <v/>
      </c>
      <c r="AEM35" s="4" t="str">
        <f>IFERROR(IF(N(data_NoOutliers!RX35),data_NoOutliers!RX35,MID(data_NoOutliers!RX35,2,99)/2),"")</f>
        <v/>
      </c>
      <c r="AEN35" s="4" t="str">
        <f>IFERROR(IF(N(data_NoOutliers!RY35),data_NoOutliers!RY35,MID(data_NoOutliers!RY35,2,99)/2),"")</f>
        <v/>
      </c>
      <c r="AEO35" s="4" t="str">
        <f>IFERROR(IF(N(data_NoOutliers!RZ35),data_NoOutliers!RZ35,MID(data_NoOutliers!RZ35,2,99)/2),"")</f>
        <v/>
      </c>
      <c r="AEP35" s="4" t="str">
        <f>IFERROR(IF(N(data_NoOutliers!SA35),data_NoOutliers!SA35,MID(data_NoOutliers!SA35,2,99)/2),"")</f>
        <v/>
      </c>
      <c r="AEQ35" s="4" t="str">
        <f>IFERROR(IF(N(data_NoOutliers!SB35),data_NoOutliers!SB35,MID(data_NoOutliers!SB35,2,99)/2),"")</f>
        <v/>
      </c>
      <c r="AER35" s="4" t="str">
        <f>IFERROR(IF(N(data_NoOutliers!SC35),data_NoOutliers!SC35,MID(data_NoOutliers!SC35,2,99)/2),"")</f>
        <v/>
      </c>
      <c r="AES35" s="4" t="str">
        <f>IFERROR(IF(N(data_NoOutliers!SD35),data_NoOutliers!SD35,MID(data_NoOutliers!SD35,2,99)/2),"")</f>
        <v/>
      </c>
      <c r="AET35" s="4" t="str">
        <f>IFERROR(IF(N(data_NoOutliers!SE35),data_NoOutliers!SE35,MID(data_NoOutliers!SE35,2,99)/2),"")</f>
        <v/>
      </c>
      <c r="AEU35" s="4" t="str">
        <f>IFERROR(IF(N(data_NoOutliers!SF35),data_NoOutliers!SF35,MID(data_NoOutliers!SF35,2,99)/2),"")</f>
        <v/>
      </c>
      <c r="AEV35" s="4" t="str">
        <f>IFERROR(IF(N(data_NoOutliers!SG35),data_NoOutliers!SG35,MID(data_NoOutliers!SG35,2,99)/2),"")</f>
        <v/>
      </c>
      <c r="AEW35" s="4" t="str">
        <f>IFERROR(IF(N(data_NoOutliers!SH35),data_NoOutliers!SH35,MID(data_NoOutliers!SH35,2,99)/2),"")</f>
        <v/>
      </c>
      <c r="AEX35" s="4" t="str">
        <f>IFERROR(IF(N(data_NoOutliers!SI35),data_NoOutliers!SI35,MID(data_NoOutliers!SI35,2,99)/2),"")</f>
        <v/>
      </c>
      <c r="AEY35" s="4" t="str">
        <f>IFERROR(IF(N(data_NoOutliers!SJ35),data_NoOutliers!SJ35,MID(data_NoOutliers!SJ35,2,99)/2),"")</f>
        <v/>
      </c>
      <c r="AEZ35" s="4" t="str">
        <f>IFERROR(IF(N(data_NoOutliers!SK35),data_NoOutliers!SK35,MID(data_NoOutliers!SK35,2,99)/2),"")</f>
        <v/>
      </c>
      <c r="AFA35" s="4" t="str">
        <f>IFERROR(IF(N(data_NoOutliers!SL35),data_NoOutliers!SL35,MID(data_NoOutliers!SL35,2,99)/2),"")</f>
        <v/>
      </c>
      <c r="AFB35" s="4" t="str">
        <f>IFERROR(IF(N(data_NoOutliers!SM35),data_NoOutliers!SM35,MID(data_NoOutliers!SM35,2,99)/2),"")</f>
        <v/>
      </c>
      <c r="AFC35" s="4" t="str">
        <f>IFERROR(IF(N(data_NoOutliers!SN35),data_NoOutliers!SN35,MID(data_NoOutliers!SN35,2,99)/2),"")</f>
        <v/>
      </c>
      <c r="AFD35" s="4" t="str">
        <f>IFERROR(IF(N(data_NoOutliers!SO35),data_NoOutliers!SO35,MID(data_NoOutliers!SO35,2,99)/2),"")</f>
        <v/>
      </c>
      <c r="AFE35" s="4" t="str">
        <f>IFERROR(IF(N(data_NoOutliers!SP35),data_NoOutliers!SP35,MID(data_NoOutliers!SP35,2,99)/2),"")</f>
        <v/>
      </c>
      <c r="AFF35" s="4" t="str">
        <f>IFERROR(IF(N(data_NoOutliers!SQ35),data_NoOutliers!SQ35,MID(data_NoOutliers!SQ35,2,99)/2),"")</f>
        <v/>
      </c>
      <c r="AFG35" s="4" t="str">
        <f>IFERROR(IF(N(data_NoOutliers!SR35),data_NoOutliers!SR35,MID(data_NoOutliers!SR35,2,99)/2),"")</f>
        <v/>
      </c>
      <c r="AFH35" s="4" t="str">
        <f>IFERROR(IF(N(data_NoOutliers!SS35),data_NoOutliers!SS35,MID(data_NoOutliers!SS35,2,99)/2),"")</f>
        <v/>
      </c>
      <c r="AFI35" s="4" t="str">
        <f>IFERROR(IF(N(data_NoOutliers!ST35),data_NoOutliers!ST35,MID(data_NoOutliers!ST35,2,99)/2),"")</f>
        <v/>
      </c>
      <c r="AFJ35" s="4" t="str">
        <f>IFERROR(IF(N(data_NoOutliers!SU35),data_NoOutliers!SU35,MID(data_NoOutliers!SU35,2,99)/2),"")</f>
        <v/>
      </c>
      <c r="AFK35" s="4" t="str">
        <f>IFERROR(IF(N(data_NoOutliers!SV35),data_NoOutliers!SV35,MID(data_NoOutliers!SV35,2,99)/2),"")</f>
        <v/>
      </c>
      <c r="AFL35" s="4" t="str">
        <f>IFERROR(IF(N(data_NoOutliers!SW35),data_NoOutliers!SW35,MID(data_NoOutliers!SW35,2,99)/2),"")</f>
        <v/>
      </c>
      <c r="AFM35" s="4" t="str">
        <f>IFERROR(IF(N(data_NoOutliers!SX35),data_NoOutliers!SX35,MID(data_NoOutliers!SX35,2,99)/2),"")</f>
        <v/>
      </c>
      <c r="AFN35" s="4" t="str">
        <f>IFERROR(IF(N(data_NoOutliers!SY35),data_NoOutliers!SY35,MID(data_NoOutliers!SY35,2,99)/2),"")</f>
        <v/>
      </c>
      <c r="AFO35" s="4" t="str">
        <f>IFERROR(IF(N(data_NoOutliers!SZ35),data_NoOutliers!SZ35,MID(data_NoOutliers!SZ35,2,99)/2),"")</f>
        <v/>
      </c>
      <c r="AFP35" s="4" t="str">
        <f>IFERROR(IF(N(data_NoOutliers!TA35),data_NoOutliers!TA35,MID(data_NoOutliers!TA35,2,99)/2),"")</f>
        <v/>
      </c>
      <c r="AFQ35" s="4" t="str">
        <f>IFERROR(IF(N(data_NoOutliers!TB35),data_NoOutliers!TB35,MID(data_NoOutliers!TB35,2,99)/2),"")</f>
        <v/>
      </c>
      <c r="AFR35" s="4" t="str">
        <f>IFERROR(IF(N(data_NoOutliers!TC35),data_NoOutliers!TC35,MID(data_NoOutliers!TC35,2,99)/2),"")</f>
        <v/>
      </c>
      <c r="AFS35" s="4" t="str">
        <f>IFERROR(IF(N(data_NoOutliers!TD35),data_NoOutliers!TD35,MID(data_NoOutliers!TD35,2,99)/2),"")</f>
        <v/>
      </c>
      <c r="AFT35" s="4" t="str">
        <f>IFERROR(IF(N(data_NoOutliers!TE35),data_NoOutliers!TE35,MID(data_NoOutliers!TE35,2,99)/2),"")</f>
        <v/>
      </c>
      <c r="AFU35" s="4" t="str">
        <f>IFERROR(IF(N(data_NoOutliers!TF35),data_NoOutliers!TF35,MID(data_NoOutliers!TF35,2,99)/2),"")</f>
        <v/>
      </c>
      <c r="AFV35" s="4" t="str">
        <f>IFERROR(IF(N(data_NoOutliers!TG35),data_NoOutliers!TG35,MID(data_NoOutliers!TG35,2,99)/2),"")</f>
        <v/>
      </c>
      <c r="AFW35" s="4" t="str">
        <f>IFERROR(IF(N(data_NoOutliers!TH35),data_NoOutliers!TH35,MID(data_NoOutliers!TH35,2,99)/2),"")</f>
        <v/>
      </c>
      <c r="AFX35" s="4" t="str">
        <f>IFERROR(IF(N(data_NoOutliers!TI35),data_NoOutliers!TI35,MID(data_NoOutliers!TI35,2,99)/2),"")</f>
        <v/>
      </c>
      <c r="AFY35" s="4" t="str">
        <f>IFERROR(IF(N(data_NoOutliers!TJ35),data_NoOutliers!TJ35,MID(data_NoOutliers!TJ35,2,99)/2),"")</f>
        <v/>
      </c>
      <c r="AFZ35" s="4" t="str">
        <f>IFERROR(IF(N(data_NoOutliers!TK35),data_NoOutliers!TK35,MID(data_NoOutliers!TK35,2,99)/2),"")</f>
        <v/>
      </c>
      <c r="AGA35" s="4" t="str">
        <f>IFERROR(IF(N(data_NoOutliers!TL35),data_NoOutliers!TL35,MID(data_NoOutliers!TL35,2,99)/2),"")</f>
        <v/>
      </c>
      <c r="AGB35" s="4" t="str">
        <f>IFERROR(IF(N(data_NoOutliers!TM35),data_NoOutliers!TM35,MID(data_NoOutliers!TM35,2,99)/2),"")</f>
        <v/>
      </c>
      <c r="AGC35" s="4" t="str">
        <f>IFERROR(IF(N(data_NoOutliers!TN35),data_NoOutliers!TN35,MID(data_NoOutliers!TN35,2,99)/2),"")</f>
        <v/>
      </c>
      <c r="AGD35" s="4" t="str">
        <f>IFERROR(IF(N(data_NoOutliers!TO35),data_NoOutliers!TO35,MID(data_NoOutliers!TO35,2,99)/2),"")</f>
        <v/>
      </c>
      <c r="AGE35" s="4" t="str">
        <f>IFERROR(IF(N(data_NoOutliers!TP35),data_NoOutliers!TP35,MID(data_NoOutliers!TP35,2,99)/2),"")</f>
        <v/>
      </c>
      <c r="AGF35" s="4" t="str">
        <f>IFERROR(IF(N(data_NoOutliers!TQ35),data_NoOutliers!TQ35,MID(data_NoOutliers!TQ35,2,99)/2),"")</f>
        <v/>
      </c>
      <c r="AGG35" s="4" t="str">
        <f>IFERROR(IF(N(data_NoOutliers!TR35),data_NoOutliers!TR35,MID(data_NoOutliers!TR35,2,99)/2),"")</f>
        <v/>
      </c>
      <c r="AGH35" s="4" t="str">
        <f>IFERROR(IF(N(data_NoOutliers!TS35),data_NoOutliers!TS35,MID(data_NoOutliers!TS35,2,99)/2),"")</f>
        <v/>
      </c>
      <c r="AGI35" s="4" t="str">
        <f>IFERROR(IF(N(data_NoOutliers!TT35),data_NoOutliers!TT35,MID(data_NoOutliers!TT35,2,99)/2),"")</f>
        <v/>
      </c>
      <c r="AGJ35" s="4" t="str">
        <f>IFERROR(IF(N(data_NoOutliers!TU35),data_NoOutliers!TU35,MID(data_NoOutliers!TU35,2,99)/2),"")</f>
        <v/>
      </c>
      <c r="AGK35" s="4" t="str">
        <f>IFERROR(IF(N(data_NoOutliers!TV35),data_NoOutliers!TV35,MID(data_NoOutliers!TV35,2,99)/2),"")</f>
        <v/>
      </c>
      <c r="AGL35" s="4" t="str">
        <f>IFERROR(IF(N(data_NoOutliers!TW35),data_NoOutliers!TW35,MID(data_NoOutliers!TW35,2,99)/2),"")</f>
        <v/>
      </c>
      <c r="AGM35" s="4" t="str">
        <f>IFERROR(IF(N(data_NoOutliers!TX35),data_NoOutliers!TX35,MID(data_NoOutliers!TX35,2,99)/2),"")</f>
        <v/>
      </c>
      <c r="AGN35" s="4" t="str">
        <f>IFERROR(IF(N(data_NoOutliers!TY35),data_NoOutliers!TY35,MID(data_NoOutliers!TY35,2,99)/2),"")</f>
        <v/>
      </c>
      <c r="AGO35" s="4" t="str">
        <f>IFERROR(IF(N(data_NoOutliers!TZ35),data_NoOutliers!TZ35,MID(data_NoOutliers!TZ35,2,99)/2),"")</f>
        <v/>
      </c>
      <c r="AGP35" s="4" t="str">
        <f>IFERROR(IF(N(data_NoOutliers!UA35),data_NoOutliers!UA35,MID(data_NoOutliers!UA35,2,99)/2),"")</f>
        <v/>
      </c>
      <c r="AGQ35" s="4" t="str">
        <f>IFERROR(IF(N(data_NoOutliers!UB35),data_NoOutliers!UB35,MID(data_NoOutliers!UB35,2,99)/2),"")</f>
        <v/>
      </c>
      <c r="AGR35" s="4" t="str">
        <f>IFERROR(IF(N(data_NoOutliers!UC35),data_NoOutliers!UC35,MID(data_NoOutliers!UC35,2,99)/2),"")</f>
        <v/>
      </c>
      <c r="AGS35" s="4" t="str">
        <f>IFERROR(IF(N(data_NoOutliers!UD35),data_NoOutliers!UD35,MID(data_NoOutliers!UD35,2,99)/2),"")</f>
        <v/>
      </c>
      <c r="AGT35" s="4" t="str">
        <f>IFERROR(IF(N(data_NoOutliers!UE35),data_NoOutliers!UE35,MID(data_NoOutliers!UE35,2,99)/2),"")</f>
        <v/>
      </c>
      <c r="AGU35" s="4" t="str">
        <f>IFERROR(IF(N(data_NoOutliers!UF35),data_NoOutliers!UF35,MID(data_NoOutliers!UF35,2,99)/2),"")</f>
        <v/>
      </c>
      <c r="AGV35" s="4" t="str">
        <f>IFERROR(IF(N(data_NoOutliers!UG35),data_NoOutliers!UG35,MID(data_NoOutliers!UG35,2,99)/2),"")</f>
        <v/>
      </c>
      <c r="AGW35" s="4" t="str">
        <f>IFERROR(IF(N(data_NoOutliers!UH35),data_NoOutliers!UH35,MID(data_NoOutliers!UH35,2,99)/2),"")</f>
        <v/>
      </c>
      <c r="AGX35" s="4" t="str">
        <f>IFERROR(IF(N(data_NoOutliers!UI35),data_NoOutliers!UI35,MID(data_NoOutliers!UI35,2,99)/2),"")</f>
        <v/>
      </c>
      <c r="AGY35" s="4" t="str">
        <f>IFERROR(IF(N(data_NoOutliers!UJ35),data_NoOutliers!UJ35,MID(data_NoOutliers!UJ35,2,99)/2),"")</f>
        <v/>
      </c>
      <c r="AGZ35" s="4" t="str">
        <f>IFERROR(IF(N(data_NoOutliers!UK35),data_NoOutliers!UK35,MID(data_NoOutliers!UK35,2,99)/2),"")</f>
        <v/>
      </c>
      <c r="AHA35" s="4" t="str">
        <f>IFERROR(IF(N(data_NoOutliers!UL35),data_NoOutliers!UL35,MID(data_NoOutliers!UL35,2,99)/2),"")</f>
        <v/>
      </c>
      <c r="AHB35" s="4" t="str">
        <f>IFERROR(IF(N(data_NoOutliers!UM35),data_NoOutliers!UM35,MID(data_NoOutliers!UM35,2,99)/2),"")</f>
        <v/>
      </c>
      <c r="AHC35" s="4" t="str">
        <f>IFERROR(IF(N(data_NoOutliers!UN35),data_NoOutliers!UN35,MID(data_NoOutliers!UN35,2,99)/2),"")</f>
        <v/>
      </c>
      <c r="AHD35" s="4" t="str">
        <f>IFERROR(IF(N(data_NoOutliers!UO35),data_NoOutliers!UO35,MID(data_NoOutliers!UO35,2,99)/2),"")</f>
        <v/>
      </c>
      <c r="AHE35" s="4" t="str">
        <f>IFERROR(IF(N(data_NoOutliers!UP35),data_NoOutliers!UP35,MID(data_NoOutliers!UP35,2,99)/2),"")</f>
        <v/>
      </c>
      <c r="AHF35" s="4" t="str">
        <f>IFERROR(IF(N(data_NoOutliers!UQ35),data_NoOutliers!UQ35,MID(data_NoOutliers!UQ35,2,99)/2),"")</f>
        <v/>
      </c>
      <c r="AHG35" s="4" t="str">
        <f>IFERROR(IF(N(data_NoOutliers!UR35),data_NoOutliers!UR35,MID(data_NoOutliers!UR35,2,99)/2),"")</f>
        <v/>
      </c>
      <c r="AHH35" s="4" t="str">
        <f>IFERROR(IF(N(data_NoOutliers!US35),data_NoOutliers!US35,MID(data_NoOutliers!US35,2,99)/2),"")</f>
        <v/>
      </c>
      <c r="AHI35" s="4" t="str">
        <f>IFERROR(IF(N(data_NoOutliers!UT35),data_NoOutliers!UT35,MID(data_NoOutliers!UT35,2,99)/2),"")</f>
        <v/>
      </c>
      <c r="AHJ35" s="4" t="str">
        <f>IFERROR(IF(N(data_NoOutliers!UU35),data_NoOutliers!UU35,MID(data_NoOutliers!UU35,2,99)/2),"")</f>
        <v/>
      </c>
      <c r="AHK35" s="4" t="str">
        <f>IFERROR(IF(N(data_NoOutliers!UV35),data_NoOutliers!UV35,MID(data_NoOutliers!UV35,2,99)/2),"")</f>
        <v/>
      </c>
      <c r="AHL35" s="4" t="str">
        <f>IFERROR(IF(N(data_NoOutliers!UW35),data_NoOutliers!UW35,MID(data_NoOutliers!UW35,2,99)/2),"")</f>
        <v/>
      </c>
      <c r="AHM35" s="4" t="str">
        <f>IFERROR(IF(N(data_NoOutliers!UX35),data_NoOutliers!UX35,MID(data_NoOutliers!UX35,2,99)/2),"")</f>
        <v/>
      </c>
      <c r="AHN35" s="4" t="str">
        <f>IFERROR(IF(N(data_NoOutliers!UY35),data_NoOutliers!UY35,MID(data_NoOutliers!UY35,2,99)/2),"")</f>
        <v/>
      </c>
      <c r="AHO35" s="4" t="str">
        <f>IFERROR(IF(N(data_NoOutliers!UZ35),data_NoOutliers!UZ35,MID(data_NoOutliers!UZ35,2,99)/2),"")</f>
        <v/>
      </c>
      <c r="AHP35" s="4" t="str">
        <f>IFERROR(IF(N(data_NoOutliers!VA35),data_NoOutliers!VA35,MID(data_NoOutliers!VA35,2,99)/2),"")</f>
        <v/>
      </c>
      <c r="AHQ35" s="4" t="str">
        <f>IFERROR(IF(N(data_NoOutliers!VB35),data_NoOutliers!VB35,MID(data_NoOutliers!VB35,2,99)/2),"")</f>
        <v/>
      </c>
      <c r="AHR35" s="4" t="str">
        <f>IFERROR(IF(N(data_NoOutliers!VC35),data_NoOutliers!VC35,MID(data_NoOutliers!VC35,2,99)/2),"")</f>
        <v/>
      </c>
      <c r="AHS35" s="4" t="str">
        <f>IFERROR(IF(N(data_NoOutliers!VD35),data_NoOutliers!VD35,MID(data_NoOutliers!VD35,2,99)/2),"")</f>
        <v/>
      </c>
      <c r="AHT35" s="4" t="str">
        <f>IFERROR(IF(N(data_NoOutliers!VE35),data_NoOutliers!VE35,MID(data_NoOutliers!VE35,2,99)/2),"")</f>
        <v/>
      </c>
      <c r="AHU35" s="4" t="str">
        <f>IFERROR(IF(N(data_NoOutliers!VF35),data_NoOutliers!VF35,MID(data_NoOutliers!VF35,2,99)/2),"")</f>
        <v/>
      </c>
      <c r="AHV35" s="4" t="str">
        <f>IFERROR(IF(N(data_NoOutliers!VG35),data_NoOutliers!VG35,MID(data_NoOutliers!VG35,2,99)/2),"")</f>
        <v/>
      </c>
      <c r="AHW35" s="4" t="str">
        <f>IFERROR(IF(N(data_NoOutliers!VH35),data_NoOutliers!VH35,MID(data_NoOutliers!VH35,2,99)/2),"")</f>
        <v/>
      </c>
      <c r="AHX35" s="4" t="str">
        <f>IFERROR(IF(N(data_NoOutliers!VI35),data_NoOutliers!VI35,MID(data_NoOutliers!VI35,2,99)/2),"")</f>
        <v/>
      </c>
      <c r="AHY35" s="4" t="str">
        <f>IFERROR(IF(N(data_NoOutliers!VJ35),data_NoOutliers!VJ35,MID(data_NoOutliers!VJ35,2,99)/2),"")</f>
        <v/>
      </c>
      <c r="AHZ35" s="4" t="str">
        <f>IFERROR(IF(N(data_NoOutliers!VK35),data_NoOutliers!VK35,MID(data_NoOutliers!VK35,2,99)/2),"")</f>
        <v/>
      </c>
      <c r="AIA35" s="4" t="str">
        <f>IFERROR(IF(N(data_NoOutliers!VL35),data_NoOutliers!VL35,MID(data_NoOutliers!VL35,2,99)/2),"")</f>
        <v/>
      </c>
      <c r="AIB35" s="4" t="str">
        <f>IFERROR(IF(N(data_NoOutliers!VM35),data_NoOutliers!VM35,MID(data_NoOutliers!VM35,2,99)/2),"")</f>
        <v/>
      </c>
      <c r="AIC35" s="4" t="str">
        <f>IFERROR(IF(N(data_NoOutliers!VN35),data_NoOutliers!VN35,MID(data_NoOutliers!VN35,2,99)/2),"")</f>
        <v/>
      </c>
      <c r="AID35" s="4" t="str">
        <f>IFERROR(IF(N(data_NoOutliers!VO35),data_NoOutliers!VO35,MID(data_NoOutliers!VO35,2,99)/2),"")</f>
        <v/>
      </c>
      <c r="AIE35" s="4" t="str">
        <f>IFERROR(IF(N(data_NoOutliers!VP35),data_NoOutliers!VP35,MID(data_NoOutliers!VP35,2,99)/2),"")</f>
        <v/>
      </c>
      <c r="AIF35" s="4" t="str">
        <f>IFERROR(IF(N(data_NoOutliers!VQ35),data_NoOutliers!VQ35,MID(data_NoOutliers!VQ35,2,99)/2),"")</f>
        <v/>
      </c>
      <c r="AIG35" s="4" t="str">
        <f>IFERROR(IF(N(data_NoOutliers!VR35),data_NoOutliers!VR35,MID(data_NoOutliers!VR35,2,99)/2),"")</f>
        <v/>
      </c>
      <c r="AIH35" s="4" t="str">
        <f>IFERROR(IF(N(data_NoOutliers!VS35),data_NoOutliers!VS35,MID(data_NoOutliers!VS35,2,99)/2),"")</f>
        <v/>
      </c>
      <c r="AII35" s="4" t="str">
        <f>IFERROR(IF(N(data_NoOutliers!VT35),data_NoOutliers!VT35,MID(data_NoOutliers!VT35,2,99)/2),"")</f>
        <v/>
      </c>
      <c r="AIJ35" s="4" t="str">
        <f>IFERROR(IF(N(data_NoOutliers!VU35),data_NoOutliers!VU35,MID(data_NoOutliers!VU35,2,99)/2),"")</f>
        <v/>
      </c>
      <c r="AIK35" s="4" t="str">
        <f>IFERROR(IF(N(data_NoOutliers!VV35),data_NoOutliers!VV35,MID(data_NoOutliers!VV35,2,99)/2),"")</f>
        <v/>
      </c>
      <c r="AIL35" s="4" t="str">
        <f>IFERROR(IF(N(data_NoOutliers!VW35),data_NoOutliers!VW35,MID(data_NoOutliers!VW35,2,99)/2),"")</f>
        <v/>
      </c>
      <c r="AIM35" s="4" t="str">
        <f>IFERROR(IF(N(data_NoOutliers!VX35),data_NoOutliers!VX35,MID(data_NoOutliers!VX35,2,99)/2),"")</f>
        <v/>
      </c>
      <c r="AIN35" s="4" t="str">
        <f>IFERROR(IF(N(data_NoOutliers!VY35),data_NoOutliers!VY35,MID(data_NoOutliers!VY35,2,99)/2),"")</f>
        <v/>
      </c>
      <c r="AIO35" s="4" t="str">
        <f>IFERROR(IF(N(data_NoOutliers!VZ35),data_NoOutliers!VZ35,MID(data_NoOutliers!VZ35,2,99)/2),"")</f>
        <v/>
      </c>
      <c r="AIP35" s="4" t="str">
        <f>IFERROR(IF(N(data_NoOutliers!WA35),data_NoOutliers!WA35,MID(data_NoOutliers!WA35,2,99)/2),"")</f>
        <v/>
      </c>
      <c r="AIQ35" s="4" t="str">
        <f>IFERROR(IF(N(data_NoOutliers!WB35),data_NoOutliers!WB35,MID(data_NoOutliers!WB35,2,99)/2),"")</f>
        <v/>
      </c>
      <c r="AIR35" s="4" t="str">
        <f>IFERROR(IF(N(data_NoOutliers!WC35),data_NoOutliers!WC35,MID(data_NoOutliers!WC35,2,99)/2),"")</f>
        <v/>
      </c>
      <c r="AIS35" s="4" t="str">
        <f>IFERROR(IF(N(data_NoOutliers!WD35),data_NoOutliers!WD35,MID(data_NoOutliers!WD35,2,99)/2),"")</f>
        <v/>
      </c>
      <c r="AIT35" s="4" t="str">
        <f>IFERROR(IF(N(data_NoOutliers!WE35),data_NoOutliers!WE35,MID(data_NoOutliers!WE35,2,99)/2),"")</f>
        <v/>
      </c>
      <c r="AIU35" s="4" t="str">
        <f>IFERROR(IF(N(data_NoOutliers!WF35),data_NoOutliers!WF35,MID(data_NoOutliers!WF35,2,99)/2),"")</f>
        <v/>
      </c>
      <c r="AIV35" s="4" t="str">
        <f>IFERROR(IF(N(data_NoOutliers!WG35),data_NoOutliers!WG35,MID(data_NoOutliers!WG35,2,99)/2),"")</f>
        <v/>
      </c>
      <c r="AIW35" s="4" t="str">
        <f>IFERROR(IF(N(data_NoOutliers!WH35),data_NoOutliers!WH35,MID(data_NoOutliers!WH35,2,99)/2),"")</f>
        <v/>
      </c>
      <c r="AIX35" s="4" t="str">
        <f>IFERROR(IF(N(data_NoOutliers!WI35),data_NoOutliers!WI35,MID(data_NoOutliers!WI35,2,99)/2),"")</f>
        <v/>
      </c>
      <c r="AIY35" s="4" t="str">
        <f>IFERROR(IF(N(data_NoOutliers!WJ35),data_NoOutliers!WJ35,MID(data_NoOutliers!WJ35,2,99)/2),"")</f>
        <v/>
      </c>
      <c r="AIZ35" s="4" t="str">
        <f>IFERROR(IF(N(data_NoOutliers!WK35),data_NoOutliers!WK35,MID(data_NoOutliers!WK35,2,99)/2),"")</f>
        <v/>
      </c>
      <c r="AJA35" s="4" t="str">
        <f>IFERROR(IF(N(data_NoOutliers!WL35),data_NoOutliers!WL35,MID(data_NoOutliers!WL35,2,99)/2),"")</f>
        <v/>
      </c>
      <c r="AJB35" s="4" t="str">
        <f>IFERROR(IF(N(data_NoOutliers!WM35),data_NoOutliers!WM35,MID(data_NoOutliers!WM35,2,99)/2),"")</f>
        <v/>
      </c>
      <c r="AJC35" s="4" t="str">
        <f>IFERROR(IF(N(data_NoOutliers!WN35),data_NoOutliers!WN35,MID(data_NoOutliers!WN35,2,99)/2),"")</f>
        <v/>
      </c>
      <c r="AJD35" s="4" t="str">
        <f>IFERROR(IF(N(data_NoOutliers!WO35),data_NoOutliers!WO35,MID(data_NoOutliers!WO35,2,99)/2),"")</f>
        <v/>
      </c>
      <c r="AJE35" s="4" t="str">
        <f>IFERROR(IF(N(data_NoOutliers!WP35),data_NoOutliers!WP35,MID(data_NoOutliers!WP35,2,99)/2),"")</f>
        <v/>
      </c>
      <c r="AJF35" s="4" t="str">
        <f>IFERROR(IF(N(data_NoOutliers!WQ35),data_NoOutliers!WQ35,MID(data_NoOutliers!WQ35,2,99)/2),"")</f>
        <v/>
      </c>
      <c r="AJG35" s="4" t="str">
        <f>IFERROR(IF(N(data_NoOutliers!WR35),data_NoOutliers!WR35,MID(data_NoOutliers!WR35,2,99)/2),"")</f>
        <v/>
      </c>
      <c r="AJH35" s="4" t="str">
        <f>IFERROR(IF(N(data_NoOutliers!WS35),data_NoOutliers!WS35,MID(data_NoOutliers!WS35,2,99)/2),"")</f>
        <v/>
      </c>
      <c r="AJI35" s="4" t="str">
        <f>IFERROR(IF(N(data_NoOutliers!WT35),data_NoOutliers!WT35,MID(data_NoOutliers!WT35,2,99)/2),"")</f>
        <v/>
      </c>
      <c r="AJJ35" s="4" t="str">
        <f>IFERROR(IF(N(data_NoOutliers!WU35),data_NoOutliers!WU35,MID(data_NoOutliers!WU35,2,99)/2),"")</f>
        <v/>
      </c>
      <c r="AJK35" s="4" t="str">
        <f>IFERROR(IF(N(data_NoOutliers!WV35),data_NoOutliers!WV35,MID(data_NoOutliers!WV35,2,99)/2),"")</f>
        <v/>
      </c>
      <c r="AJL35" s="4" t="str">
        <f>IFERROR(IF(N(data_NoOutliers!WW35),data_NoOutliers!WW35,MID(data_NoOutliers!WW35,2,99)/2),"")</f>
        <v/>
      </c>
      <c r="AJM35" s="4" t="str">
        <f>IFERROR(IF(N(data_NoOutliers!WX35),data_NoOutliers!WX35,MID(data_NoOutliers!WX35,2,99)/2),"")</f>
        <v/>
      </c>
      <c r="AJN35" s="4" t="str">
        <f>IFERROR(IF(N(data_NoOutliers!WY35),data_NoOutliers!WY35,MID(data_NoOutliers!WY35,2,99)/2),"")</f>
        <v/>
      </c>
      <c r="AJO35" s="4" t="str">
        <f>IFERROR(IF(N(data_NoOutliers!WZ35),data_NoOutliers!WZ35,MID(data_NoOutliers!WZ35,2,99)/2),"")</f>
        <v/>
      </c>
      <c r="AJP35" s="4" t="str">
        <f>IFERROR(IF(N(data_NoOutliers!XA35),data_NoOutliers!XA35,MID(data_NoOutliers!XA35,2,99)/2),"")</f>
        <v/>
      </c>
      <c r="AJQ35" s="4" t="str">
        <f>IFERROR(IF(N(data_NoOutliers!XB35),data_NoOutliers!XB35,MID(data_NoOutliers!XB35,2,99)/2),"")</f>
        <v/>
      </c>
      <c r="AJR35" s="4" t="str">
        <f>IFERROR(IF(N(data_NoOutliers!XC35),data_NoOutliers!XC35,MID(data_NoOutliers!XC35,2,99)/2),"")</f>
        <v/>
      </c>
      <c r="AJS35" s="4" t="str">
        <f>IFERROR(IF(N(data_NoOutliers!XD35),data_NoOutliers!XD35,MID(data_NoOutliers!XD35,2,99)/2),"")</f>
        <v/>
      </c>
      <c r="AJT35" s="4" t="str">
        <f>IFERROR(IF(N(data_NoOutliers!XE35),data_NoOutliers!XE35,MID(data_NoOutliers!XE35,2,99)/2),"")</f>
        <v/>
      </c>
      <c r="AJU35" s="4" t="str">
        <f>IFERROR(IF(N(data_NoOutliers!XF35),data_NoOutliers!XF35,MID(data_NoOutliers!XF35,2,99)/2),"")</f>
        <v/>
      </c>
      <c r="AJV35" s="4" t="str">
        <f>IFERROR(IF(N(data_NoOutliers!XG35),data_NoOutliers!XG35,MID(data_NoOutliers!XG35,2,99)/2),"")</f>
        <v/>
      </c>
      <c r="AJW35" s="4" t="str">
        <f>IFERROR(IF(N(data_NoOutliers!XH35),data_NoOutliers!XH35,MID(data_NoOutliers!XH35,2,99)/2),"")</f>
        <v/>
      </c>
      <c r="AJX35" s="4" t="str">
        <f>IFERROR(IF(N(data_NoOutliers!XI35),data_NoOutliers!XI35,MID(data_NoOutliers!XI35,2,99)/2),"")</f>
        <v/>
      </c>
      <c r="AJY35" s="4" t="str">
        <f>IFERROR(IF(N(data_NoOutliers!XJ35),data_NoOutliers!XJ35,MID(data_NoOutliers!XJ35,2,99)/2),"")</f>
        <v/>
      </c>
      <c r="AJZ35" s="4" t="str">
        <f>IFERROR(IF(N(data_NoOutliers!XK35),data_NoOutliers!XK35,MID(data_NoOutliers!XK35,2,99)/2),"")</f>
        <v/>
      </c>
      <c r="AKA35" s="4" t="str">
        <f>IFERROR(IF(N(data_NoOutliers!XL35),data_NoOutliers!XL35,MID(data_NoOutliers!XL35,2,99)/2),"")</f>
        <v/>
      </c>
      <c r="AKB35" s="4" t="str">
        <f>IFERROR(IF(N(data_NoOutliers!XM35),data_NoOutliers!XM35,MID(data_NoOutliers!XM35,2,99)/2),"")</f>
        <v/>
      </c>
      <c r="AKC35" s="4" t="str">
        <f>IFERROR(IF(N(data_NoOutliers!XN35),data_NoOutliers!XN35,MID(data_NoOutliers!XN35,2,99)/2),"")</f>
        <v/>
      </c>
      <c r="AKD35" s="4" t="str">
        <f>IFERROR(IF(N(data_NoOutliers!XO35),data_NoOutliers!XO35,MID(data_NoOutliers!XO35,2,99)/2),"")</f>
        <v/>
      </c>
      <c r="AKE35" s="4" t="str">
        <f>IFERROR(IF(N(data_NoOutliers!XP35),data_NoOutliers!XP35,MID(data_NoOutliers!XP35,2,99)/2),"")</f>
        <v/>
      </c>
      <c r="AKF35" s="4" t="str">
        <f>IFERROR(IF(N(data_NoOutliers!XQ35),data_NoOutliers!XQ35,MID(data_NoOutliers!XQ35,2,99)/2),"")</f>
        <v/>
      </c>
      <c r="AKG35" s="4" t="str">
        <f>IFERROR(IF(N(data_NoOutliers!XR35),data_NoOutliers!XR35,MID(data_NoOutliers!XR35,2,99)/2),"")</f>
        <v/>
      </c>
      <c r="AKH35" s="4" t="str">
        <f>IFERROR(IF(N(data_NoOutliers!XS35),data_NoOutliers!XS35,MID(data_NoOutliers!XS35,2,99)/2),"")</f>
        <v/>
      </c>
      <c r="AKI35" s="4" t="str">
        <f>IFERROR(IF(N(data_NoOutliers!XT35),data_NoOutliers!XT35,MID(data_NoOutliers!XT35,2,99)/2),"")</f>
        <v/>
      </c>
      <c r="AKJ35" s="4" t="str">
        <f>IFERROR(IF(N(data_NoOutliers!XU35),data_NoOutliers!XU35,MID(data_NoOutliers!XU35,2,99)/2),"")</f>
        <v/>
      </c>
      <c r="AKK35" s="4" t="str">
        <f>IFERROR(IF(N(data_NoOutliers!XV35),data_NoOutliers!XV35,MID(data_NoOutliers!XV35,2,99)/2),"")</f>
        <v/>
      </c>
      <c r="AKL35" s="4" t="str">
        <f>IFERROR(IF(N(data_NoOutliers!XW35),data_NoOutliers!XW35,MID(data_NoOutliers!XW35,2,99)/2),"")</f>
        <v/>
      </c>
      <c r="AKM35" s="4" t="str">
        <f>IFERROR(IF(N(data_NoOutliers!XX35),data_NoOutliers!XX35,MID(data_NoOutliers!XX35,2,99)/2),"")</f>
        <v/>
      </c>
      <c r="AKN35" s="4" t="str">
        <f>IFERROR(IF(N(data_NoOutliers!XY35),data_NoOutliers!XY35,MID(data_NoOutliers!XY35,2,99)/2),"")</f>
        <v/>
      </c>
      <c r="AKO35" s="4" t="str">
        <f>IFERROR(IF(N(data_NoOutliers!XZ35),data_NoOutliers!XZ35,MID(data_NoOutliers!XZ35,2,99)/2),"")</f>
        <v/>
      </c>
      <c r="AKP35" s="4" t="str">
        <f>IFERROR(IF(N(data_NoOutliers!YA35),data_NoOutliers!YA35,MID(data_NoOutliers!YA35,2,99)/2),"")</f>
        <v/>
      </c>
      <c r="AKQ35" s="4" t="str">
        <f>IFERROR(IF(N(data_NoOutliers!YB35),data_NoOutliers!YB35,MID(data_NoOutliers!YB35,2,99)/2),"")</f>
        <v/>
      </c>
      <c r="AKR35" s="4" t="str">
        <f>IFERROR(IF(N(data_NoOutliers!YC35),data_NoOutliers!YC35,MID(data_NoOutliers!YC35,2,99)/2),"")</f>
        <v/>
      </c>
      <c r="AKS35" s="4" t="str">
        <f>IFERROR(IF(N(data_NoOutliers!YD35),data_NoOutliers!YD35,MID(data_NoOutliers!YD35,2,99)/2),"")</f>
        <v/>
      </c>
      <c r="AKT35" s="4" t="str">
        <f>IFERROR(IF(N(data_NoOutliers!YE35),data_NoOutliers!YE35,MID(data_NoOutliers!YE35,2,99)/2),"")</f>
        <v/>
      </c>
      <c r="AKU35" s="4" t="str">
        <f>IFERROR(IF(N(data_NoOutliers!YF35),data_NoOutliers!YF35,MID(data_NoOutliers!YF35,2,99)/2),"")</f>
        <v/>
      </c>
      <c r="AKV35" s="4" t="str">
        <f>IFERROR(IF(N(data_NoOutliers!YG35),data_NoOutliers!YG35,MID(data_NoOutliers!YG35,2,99)/2),"")</f>
        <v/>
      </c>
      <c r="AKW35" s="4" t="str">
        <f>IFERROR(IF(N(data_NoOutliers!YH35),data_NoOutliers!YH35,MID(data_NoOutliers!YH35,2,99)/2),"")</f>
        <v/>
      </c>
      <c r="AKX35" s="4" t="str">
        <f>IFERROR(IF(N(data_NoOutliers!YI35),data_NoOutliers!YI35,MID(data_NoOutliers!YI35,2,99)/2),"")</f>
        <v/>
      </c>
      <c r="AKY35" s="4" t="str">
        <f>IFERROR(IF(N(data_NoOutliers!YJ35),data_NoOutliers!YJ35,MID(data_NoOutliers!YJ35,2,99)/2),"")</f>
        <v/>
      </c>
      <c r="AKZ35" s="4" t="str">
        <f>IFERROR(IF(N(data_NoOutliers!YK35),data_NoOutliers!YK35,MID(data_NoOutliers!YK35,2,99)/2),"")</f>
        <v/>
      </c>
      <c r="ALA35" s="4" t="str">
        <f>IFERROR(IF(N(data_NoOutliers!YL35),data_NoOutliers!YL35,MID(data_NoOutliers!YL35,2,99)/2),"")</f>
        <v/>
      </c>
      <c r="ALB35" s="4" t="str">
        <f>IFERROR(IF(N(data_NoOutliers!YM35),data_NoOutliers!YM35,MID(data_NoOutliers!YM35,2,99)/2),"")</f>
        <v/>
      </c>
      <c r="ALC35" s="4" t="str">
        <f>IFERROR(IF(N(data_NoOutliers!YN35),data_NoOutliers!YN35,MID(data_NoOutliers!YN35,2,99)/2),"")</f>
        <v/>
      </c>
      <c r="ALD35" s="4" t="str">
        <f>IFERROR(IF(N(data_NoOutliers!YO35),data_NoOutliers!YO35,MID(data_NoOutliers!YO35,2,99)/2),"")</f>
        <v/>
      </c>
      <c r="ALE35" s="4" t="str">
        <f>IFERROR(IF(N(data_NoOutliers!YP35),data_NoOutliers!YP35,MID(data_NoOutliers!YP35,2,99)/2),"")</f>
        <v/>
      </c>
      <c r="ALF35" s="4" t="str">
        <f>IFERROR(IF(N(data_NoOutliers!YQ35),data_NoOutliers!YQ35,MID(data_NoOutliers!YQ35,2,99)/2),"")</f>
        <v/>
      </c>
      <c r="ALG35" s="4" t="str">
        <f>IFERROR(IF(N(data_NoOutliers!YR35),data_NoOutliers!YR35,MID(data_NoOutliers!YR35,2,99)/2),"")</f>
        <v/>
      </c>
      <c r="ALH35" s="4" t="str">
        <f>IFERROR(IF(N(data_NoOutliers!YS35),data_NoOutliers!YS35,MID(data_NoOutliers!YS35,2,99)/2),"")</f>
        <v/>
      </c>
      <c r="ALI35" s="4" t="str">
        <f>IFERROR(IF(N(data_NoOutliers!YT35),data_NoOutliers!YT35,MID(data_NoOutliers!YT35,2,99)/2),"")</f>
        <v/>
      </c>
      <c r="ALJ35" s="4" t="str">
        <f>IFERROR(IF(N(data_NoOutliers!YU35),data_NoOutliers!YU35,MID(data_NoOutliers!YU35,2,99)/2),"")</f>
        <v/>
      </c>
      <c r="ALK35" s="4" t="str">
        <f>IFERROR(IF(N(data_NoOutliers!YV35),data_NoOutliers!YV35,MID(data_NoOutliers!YV35,2,99)/2),"")</f>
        <v/>
      </c>
      <c r="ALL35" s="4" t="str">
        <f>IFERROR(IF(N(data_NoOutliers!YW35),data_NoOutliers!YW35,MID(data_NoOutliers!YW35,2,99)/2),"")</f>
        <v/>
      </c>
      <c r="ALM35" s="4" t="str">
        <f>IFERROR(IF(N(data_NoOutliers!YX35),data_NoOutliers!YX35,MID(data_NoOutliers!YX35,2,99)/2),"")</f>
        <v/>
      </c>
      <c r="ALN35" s="4" t="str">
        <f>IFERROR(IF(N(data_NoOutliers!YY35),data_NoOutliers!YY35,MID(data_NoOutliers!YY35,2,99)/2),"")</f>
        <v/>
      </c>
      <c r="ALO35" s="4" t="str">
        <f>IFERROR(IF(N(data_NoOutliers!YZ35),data_NoOutliers!YZ35,MID(data_NoOutliers!YZ35,2,99)/2),"")</f>
        <v/>
      </c>
      <c r="ALP35" s="4" t="str">
        <f>IFERROR(IF(N(data_NoOutliers!ZA35),data_NoOutliers!ZA35,MID(data_NoOutliers!ZA35,2,99)/2),"")</f>
        <v/>
      </c>
      <c r="ALQ35" s="4" t="str">
        <f>IFERROR(IF(N(data_NoOutliers!ZB35),data_NoOutliers!ZB35,MID(data_NoOutliers!ZB35,2,99)/2),"")</f>
        <v/>
      </c>
      <c r="ALR35" s="4" t="str">
        <f>IFERROR(IF(N(data_NoOutliers!ZC35),data_NoOutliers!ZC35,MID(data_NoOutliers!ZC35,2,99)/2),"")</f>
        <v/>
      </c>
      <c r="ALS35" s="4" t="str">
        <f>IFERROR(IF(N(data_NoOutliers!ZD35),data_NoOutliers!ZD35,MID(data_NoOutliers!ZD35,2,99)/2),"")</f>
        <v/>
      </c>
      <c r="ALT35" s="4" t="str">
        <f>IFERROR(IF(N(data_NoOutliers!ZE35),data_NoOutliers!ZE35,MID(data_NoOutliers!ZE35,2,99)/2),"")</f>
        <v/>
      </c>
      <c r="ALU35" s="4" t="str">
        <f>IFERROR(IF(N(data_NoOutliers!ZF35),data_NoOutliers!ZF35,MID(data_NoOutliers!ZF35,2,99)/2),"")</f>
        <v/>
      </c>
      <c r="ALV35" s="4" t="str">
        <f>IFERROR(IF(N(data_NoOutliers!ZG35),data_NoOutliers!ZG35,MID(data_NoOutliers!ZG35,2,99)/2),"")</f>
        <v/>
      </c>
      <c r="ALW35" s="4" t="str">
        <f>IFERROR(IF(N(data_NoOutliers!ZH35),data_NoOutliers!ZH35,MID(data_NoOutliers!ZH35,2,99)/2),"")</f>
        <v/>
      </c>
      <c r="ALX35" s="4" t="str">
        <f>IFERROR(IF(N(data_NoOutliers!ZI35),data_NoOutliers!ZI35,MID(data_NoOutliers!ZI35,2,99)/2),"")</f>
        <v/>
      </c>
      <c r="ALY35" s="4" t="str">
        <f>IFERROR(IF(N(data_NoOutliers!ZJ35),data_NoOutliers!ZJ35,MID(data_NoOutliers!ZJ35,2,99)/2),"")</f>
        <v/>
      </c>
      <c r="ALZ35" s="4" t="str">
        <f>IFERROR(IF(N(data_NoOutliers!ZK35),data_NoOutliers!ZK35,MID(data_NoOutliers!ZK35,2,99)/2),"")</f>
        <v/>
      </c>
      <c r="AMA35" s="4" t="str">
        <f>IFERROR(IF(N(data_NoOutliers!ZL35),data_NoOutliers!ZL35,MID(data_NoOutliers!ZL35,2,99)/2),"")</f>
        <v/>
      </c>
      <c r="AMB35" s="4" t="str">
        <f>IFERROR(IF(N(data_NoOutliers!ZM35),data_NoOutliers!ZM35,MID(data_NoOutliers!ZM35,2,99)/2),"")</f>
        <v/>
      </c>
      <c r="AMC35" s="4" t="str">
        <f>IFERROR(IF(N(data_NoOutliers!ZN35),data_NoOutliers!ZN35,MID(data_NoOutliers!ZN35,2,99)/2),"")</f>
        <v/>
      </c>
      <c r="AMD35" s="4" t="str">
        <f>IFERROR(IF(N(data_NoOutliers!ZO35),data_NoOutliers!ZO35,MID(data_NoOutliers!ZO35,2,99)/2),"")</f>
        <v/>
      </c>
      <c r="AME35" s="4" t="str">
        <f>IFERROR(IF(N(data_NoOutliers!ZP35),data_NoOutliers!ZP35,MID(data_NoOutliers!ZP35,2,99)/2),"")</f>
        <v/>
      </c>
      <c r="AMF35" s="4" t="str">
        <f>IFERROR(IF(N(data_NoOutliers!ZQ35),data_NoOutliers!ZQ35,MID(data_NoOutliers!ZQ35,2,99)/2),"")</f>
        <v/>
      </c>
      <c r="AMG35" s="4" t="str">
        <f>IFERROR(IF(N(data_NoOutliers!ZR35),data_NoOutliers!ZR35,MID(data_NoOutliers!ZR35,2,99)/2),"")</f>
        <v/>
      </c>
      <c r="AMH35" s="4" t="str">
        <f>IFERROR(IF(N(data_NoOutliers!ZS35),data_NoOutliers!ZS35,MID(data_NoOutliers!ZS35,2,99)/2),"")</f>
        <v/>
      </c>
      <c r="AMI35" s="4" t="str">
        <f>IFERROR(IF(N(data_NoOutliers!ZT35),data_NoOutliers!ZT35,MID(data_NoOutliers!ZT35,2,99)/2),"")</f>
        <v/>
      </c>
      <c r="AMJ35" s="4" t="str">
        <f>IFERROR(IF(N(data_NoOutliers!ZU35),data_NoOutliers!ZU35,MID(data_NoOutliers!ZU35,2,99)/2),"")</f>
        <v/>
      </c>
      <c r="AMK35" s="4" t="str">
        <f>IFERROR(IF(N(data_NoOutliers!ZV35),data_NoOutliers!ZV35,MID(data_NoOutliers!ZV35,2,99)/2),"")</f>
        <v/>
      </c>
      <c r="AML35" s="4" t="str">
        <f>IFERROR(IF(N(data_NoOutliers!ZW35),data_NoOutliers!ZW35,MID(data_NoOutliers!ZW35,2,99)/2),"")</f>
        <v/>
      </c>
      <c r="AMM35" s="4" t="str">
        <f>IFERROR(IF(N(data_NoOutliers!ZX35),data_NoOutliers!ZX35,MID(data_NoOutliers!ZX35,2,99)/2),"")</f>
        <v/>
      </c>
      <c r="AMN35" s="4" t="str">
        <f>IFERROR(IF(N(data_NoOutliers!ZY35),data_NoOutliers!ZY35,MID(data_NoOutliers!ZY35,2,99)/2),"")</f>
        <v/>
      </c>
      <c r="AMO35" s="4" t="str">
        <f>IFERROR(IF(N(data_NoOutliers!ZZ35),data_NoOutliers!ZZ35,MID(data_NoOutliers!ZZ35,2,99)/2),"")</f>
        <v/>
      </c>
      <c r="AMP35" s="4" t="str">
        <f>IFERROR(IF(N(data_NoOutliers!AAA35),data_NoOutliers!AAA35,MID(data_NoOutliers!AAA35,2,99)/2),"")</f>
        <v/>
      </c>
      <c r="AMQ35" s="4" t="str">
        <f>IFERROR(IF(N(data_NoOutliers!AAB35),data_NoOutliers!AAB35,MID(data_NoOutliers!AAB35,2,99)/2),"")</f>
        <v/>
      </c>
      <c r="AMR35" s="4" t="str">
        <f>IFERROR(IF(N(data_NoOutliers!AAC35),data_NoOutliers!AAC35,MID(data_NoOutliers!AAC35,2,99)/2),"")</f>
        <v/>
      </c>
      <c r="AMS35" s="4" t="str">
        <f>IFERROR(IF(N(data_NoOutliers!AAD35),data_NoOutliers!AAD35,MID(data_NoOutliers!AAD35,2,99)/2),"")</f>
        <v/>
      </c>
      <c r="AMT35" s="4" t="str">
        <f>IFERROR(IF(N(data_NoOutliers!AAE35),data_NoOutliers!AAE35,MID(data_NoOutliers!AAE35,2,99)/2),"")</f>
        <v/>
      </c>
      <c r="AMU35" s="4" t="str">
        <f>IFERROR(IF(N(data_NoOutliers!AAF35),data_NoOutliers!AAF35,MID(data_NoOutliers!AAF35,2,99)/2),"")</f>
        <v/>
      </c>
      <c r="AMV35" s="4" t="str">
        <f>IFERROR(IF(N(data_NoOutliers!AAG35),data_NoOutliers!AAG35,MID(data_NoOutliers!AAG35,2,99)/2),"")</f>
        <v/>
      </c>
      <c r="AMW35" s="4" t="str">
        <f>IFERROR(IF(N(data_NoOutliers!AAH35),data_NoOutliers!AAH35,MID(data_NoOutliers!AAH35,2,99)/2),"")</f>
        <v/>
      </c>
      <c r="AMX35" s="4" t="str">
        <f>IFERROR(IF(N(data_NoOutliers!AAI35),data_NoOutliers!AAI35,MID(data_NoOutliers!AAI35,2,99)/2),"")</f>
        <v/>
      </c>
      <c r="AMY35" s="4" t="str">
        <f>IFERROR(IF(N(data_NoOutliers!AAJ35),data_NoOutliers!AAJ35,MID(data_NoOutliers!AAJ35,2,99)/2),"")</f>
        <v/>
      </c>
      <c r="AMZ35" s="4" t="str">
        <f>IFERROR(IF(N(data_NoOutliers!AAK35),data_NoOutliers!AAK35,MID(data_NoOutliers!AAK35,2,99)/2),"")</f>
        <v/>
      </c>
      <c r="ANA35" s="4" t="str">
        <f>IFERROR(IF(N(data_NoOutliers!AAL35),data_NoOutliers!AAL35,MID(data_NoOutliers!AAL35,2,99)/2),"")</f>
        <v/>
      </c>
      <c r="ANB35" s="4" t="str">
        <f>IFERROR(IF(N(data_NoOutliers!AAM35),data_NoOutliers!AAM35,MID(data_NoOutliers!AAM35,2,99)/2),"")</f>
        <v/>
      </c>
      <c r="ANC35" s="4" t="str">
        <f>IFERROR(IF(N(data_NoOutliers!AAN35),data_NoOutliers!AAN35,MID(data_NoOutliers!AAN35,2,99)/2),"")</f>
        <v/>
      </c>
      <c r="AND35" s="4" t="str">
        <f>IFERROR(IF(N(data_NoOutliers!AAO35),data_NoOutliers!AAO35,MID(data_NoOutliers!AAO35,2,99)/2),"")</f>
        <v/>
      </c>
      <c r="ANE35" s="4" t="str">
        <f>IFERROR(IF(N(data_NoOutliers!AAP35),data_NoOutliers!AAP35,MID(data_NoOutliers!AAP35,2,99)/2),"")</f>
        <v/>
      </c>
      <c r="ANF35" s="4" t="str">
        <f>IFERROR(IF(N(data_NoOutliers!AAQ35),data_NoOutliers!AAQ35,MID(data_NoOutliers!AAQ35,2,99)/2),"")</f>
        <v/>
      </c>
      <c r="ANG35" s="4" t="str">
        <f>IFERROR(IF(N(data_NoOutliers!AAR35),data_NoOutliers!AAR35,MID(data_NoOutliers!AAR35,2,99)/2),"")</f>
        <v/>
      </c>
      <c r="ANH35" s="4" t="str">
        <f>IFERROR(IF(N(data_NoOutliers!AAS35),data_NoOutliers!AAS35,MID(data_NoOutliers!AAS35,2,99)/2),"")</f>
        <v/>
      </c>
      <c r="ANI35" s="4" t="str">
        <f>IFERROR(IF(N(data_NoOutliers!AAT35),data_NoOutliers!AAT35,MID(data_NoOutliers!AAT35,2,99)/2),"")</f>
        <v/>
      </c>
      <c r="ANJ35" s="4" t="str">
        <f>IFERROR(IF(N(data_NoOutliers!AAU35),data_NoOutliers!AAU35,MID(data_NoOutliers!AAU35,2,99)/2),"")</f>
        <v/>
      </c>
      <c r="ANK35" s="4" t="str">
        <f>IFERROR(IF(N(data_NoOutliers!AAV35),data_NoOutliers!AAV35,MID(data_NoOutliers!AAV35,2,99)/2),"")</f>
        <v/>
      </c>
      <c r="ANL35" s="4" t="str">
        <f>IFERROR(IF(N(data_NoOutliers!AAW35),data_NoOutliers!AAW35,MID(data_NoOutliers!AAW35,2,99)/2),"")</f>
        <v/>
      </c>
      <c r="ANM35" s="4" t="str">
        <f>IFERROR(IF(N(data_NoOutliers!AAX35),data_NoOutliers!AAX35,MID(data_NoOutliers!AAX35,2,99)/2),"")</f>
        <v/>
      </c>
      <c r="ANN35" s="4" t="str">
        <f>IFERROR(IF(N(data_NoOutliers!AAY35),data_NoOutliers!AAY35,MID(data_NoOutliers!AAY35,2,99)/2),"")</f>
        <v/>
      </c>
      <c r="ANO35" s="4" t="str">
        <f>IFERROR(IF(N(data_NoOutliers!AAZ35),data_NoOutliers!AAZ35,MID(data_NoOutliers!AAZ35,2,99)/2),"")</f>
        <v/>
      </c>
      <c r="ANP35" s="4" t="str">
        <f>IFERROR(IF(N(data_NoOutliers!ABA35),data_NoOutliers!ABA35,MID(data_NoOutliers!ABA35,2,99)/2),"")</f>
        <v/>
      </c>
      <c r="ANQ35" s="4" t="str">
        <f>IFERROR(IF(N(data_NoOutliers!ABB35),data_NoOutliers!ABB35,MID(data_NoOutliers!ABB35,2,99)/2),"")</f>
        <v/>
      </c>
      <c r="ANR35" s="4" t="str">
        <f>IFERROR(IF(N(data_NoOutliers!ABC35),data_NoOutliers!ABC35,MID(data_NoOutliers!ABC35,2,99)/2),"")</f>
        <v/>
      </c>
      <c r="ANS35" s="4" t="str">
        <f>IFERROR(IF(N(data_NoOutliers!ABD35),data_NoOutliers!ABD35,MID(data_NoOutliers!ABD35,2,99)/2),"")</f>
        <v/>
      </c>
      <c r="ANT35" s="4" t="str">
        <f>IFERROR(IF(N(data_NoOutliers!ABE35),data_NoOutliers!ABE35,MID(data_NoOutliers!ABE35,2,99)/2),"")</f>
        <v/>
      </c>
      <c r="ANU35" s="4" t="str">
        <f>IFERROR(IF(N(data_NoOutliers!ABF35),data_NoOutliers!ABF35,MID(data_NoOutliers!ABF35,2,99)/2),"")</f>
        <v/>
      </c>
      <c r="ANV35" s="4" t="str">
        <f>IFERROR(IF(N(data_NoOutliers!ABG35),data_NoOutliers!ABG35,MID(data_NoOutliers!ABG35,2,99)/2),"")</f>
        <v/>
      </c>
      <c r="ANW35" s="4" t="str">
        <f>IFERROR(IF(N(data_NoOutliers!ABH35),data_NoOutliers!ABH35,MID(data_NoOutliers!ABH35,2,99)/2),"")</f>
        <v/>
      </c>
      <c r="ANX35" s="4" t="str">
        <f>IFERROR(IF(N(data_NoOutliers!ABI35),data_NoOutliers!ABI35,MID(data_NoOutliers!ABI35,2,99)/2),"")</f>
        <v/>
      </c>
      <c r="ANY35" s="4" t="str">
        <f>IFERROR(IF(N(data_NoOutliers!ABJ35),data_NoOutliers!ABJ35,MID(data_NoOutliers!ABJ35,2,99)/2),"")</f>
        <v/>
      </c>
      <c r="ANZ35" s="4" t="str">
        <f>IFERROR(IF(N(data_NoOutliers!ABK35),data_NoOutliers!ABK35,MID(data_NoOutliers!ABK35,2,99)/2),"")</f>
        <v/>
      </c>
      <c r="AOA35" s="4" t="str">
        <f>IFERROR(IF(N(data_NoOutliers!ABL35),data_NoOutliers!ABL35,MID(data_NoOutliers!ABL35,2,99)/2),"")</f>
        <v/>
      </c>
      <c r="AOB35" s="4" t="str">
        <f>IFERROR(IF(N(data_NoOutliers!ABM35),data_NoOutliers!ABM35,MID(data_NoOutliers!ABM35,2,99)/2),"")</f>
        <v/>
      </c>
      <c r="AOC35" s="4" t="str">
        <f>IFERROR(IF(N(data_NoOutliers!ABN35),data_NoOutliers!ABN35,MID(data_NoOutliers!ABN35,2,99)/2),"")</f>
        <v/>
      </c>
      <c r="AOD35" s="4" t="str">
        <f>IFERROR(IF(N(data_NoOutliers!ABO35),data_NoOutliers!ABO35,MID(data_NoOutliers!ABO35,2,99)/2),"")</f>
        <v/>
      </c>
      <c r="AOE35" s="4" t="str">
        <f>IFERROR(IF(N(data_NoOutliers!ABP35),data_NoOutliers!ABP35,MID(data_NoOutliers!ABP35,2,99)/2),"")</f>
        <v/>
      </c>
      <c r="AOF35" s="4" t="str">
        <f>IFERROR(IF(N(data_NoOutliers!ABQ35),data_NoOutliers!ABQ35,MID(data_NoOutliers!ABQ35,2,99)/2),"")</f>
        <v/>
      </c>
      <c r="AOG35" s="4" t="str">
        <f>IFERROR(IF(N(data_NoOutliers!ABR35),data_NoOutliers!ABR35,MID(data_NoOutliers!ABR35,2,99)/2),"")</f>
        <v/>
      </c>
      <c r="AOH35" s="4" t="str">
        <f>IFERROR(IF(N(data_NoOutliers!ABS35),data_NoOutliers!ABS35,MID(data_NoOutliers!ABS35,2,99)/2),"")</f>
        <v/>
      </c>
      <c r="AOI35" s="4" t="str">
        <f>IFERROR(IF(N(data_NoOutliers!ABT35),data_NoOutliers!ABT35,MID(data_NoOutliers!ABT35,2,99)/2),"")</f>
        <v/>
      </c>
      <c r="AOJ35" s="4" t="str">
        <f>IFERROR(IF(N(data_NoOutliers!ABU35),data_NoOutliers!ABU35,MID(data_NoOutliers!ABU35,2,99)/2),"")</f>
        <v/>
      </c>
      <c r="AOK35" s="4" t="str">
        <f>IFERROR(IF(N(data_NoOutliers!ABV35),data_NoOutliers!ABV35,MID(data_NoOutliers!ABV35,2,99)/2),"")</f>
        <v/>
      </c>
      <c r="AOL35" s="4" t="str">
        <f>IFERROR(IF(N(data_NoOutliers!ABW35),data_NoOutliers!ABW35,MID(data_NoOutliers!ABW35,2,99)/2),"")</f>
        <v/>
      </c>
      <c r="AOM35" s="4" t="str">
        <f>IFERROR(IF(N(data_NoOutliers!ABX35),data_NoOutliers!ABX35,MID(data_NoOutliers!ABX35,2,99)/2),"")</f>
        <v/>
      </c>
      <c r="AON35" s="4" t="str">
        <f>IFERROR(IF(N(data_NoOutliers!ABY35),data_NoOutliers!ABY35,MID(data_NoOutliers!ABY35,2,99)/2),"")</f>
        <v/>
      </c>
      <c r="AOO35" s="4" t="str">
        <f>IFERROR(IF(N(data_NoOutliers!ABZ35),data_NoOutliers!ABZ35,MID(data_NoOutliers!ABZ35,2,99)/2),"")</f>
        <v/>
      </c>
      <c r="AOP35" s="4" t="str">
        <f>IFERROR(IF(N(data_NoOutliers!ACA35),data_NoOutliers!ACA35,MID(data_NoOutliers!ACA35,2,99)/2),"")</f>
        <v/>
      </c>
      <c r="AOQ35" s="4" t="str">
        <f>IFERROR(IF(N(data_NoOutliers!ACB35),data_NoOutliers!ACB35,MID(data_NoOutliers!ACB35,2,99)/2),"")</f>
        <v/>
      </c>
      <c r="AOR35" s="4" t="str">
        <f>IFERROR(IF(N(data_NoOutliers!ACC35),data_NoOutliers!ACC35,MID(data_NoOutliers!ACC35,2,99)/2),"")</f>
        <v/>
      </c>
      <c r="AOS35" s="4" t="str">
        <f>IFERROR(IF(N(data_NoOutliers!ACD35),data_NoOutliers!ACD35,MID(data_NoOutliers!ACD35,2,99)/2),"")</f>
        <v/>
      </c>
      <c r="AOT35" s="4" t="str">
        <f>IFERROR(IF(N(data_NoOutliers!ACE35),data_NoOutliers!ACE35,MID(data_NoOutliers!ACE35,2,99)/2),"")</f>
        <v/>
      </c>
      <c r="AOU35" s="4" t="str">
        <f>IFERROR(IF(N(data_NoOutliers!ACF35),data_NoOutliers!ACF35,MID(data_NoOutliers!ACF35,2,99)/2),"")</f>
        <v/>
      </c>
      <c r="AOV35" s="4" t="str">
        <f>IFERROR(IF(N(data_NoOutliers!ACG35),data_NoOutliers!ACG35,MID(data_NoOutliers!ACG35,2,99)/2),"")</f>
        <v/>
      </c>
      <c r="AOW35" s="4" t="str">
        <f>IFERROR(IF(N(data_NoOutliers!ACH35),data_NoOutliers!ACH35,MID(data_NoOutliers!ACH35,2,99)/2),"")</f>
        <v/>
      </c>
      <c r="AOX35" s="4" t="str">
        <f>IFERROR(IF(N(data_NoOutliers!ACI35),data_NoOutliers!ACI35,MID(data_NoOutliers!ACI35,2,99)/2),"")</f>
        <v/>
      </c>
      <c r="AOY35" s="4" t="str">
        <f>IFERROR(IF(N(data_NoOutliers!ACJ35),data_NoOutliers!ACJ35,MID(data_NoOutliers!ACJ35,2,99)/2),"")</f>
        <v/>
      </c>
      <c r="AOZ35" s="4" t="str">
        <f>IFERROR(IF(N(data_NoOutliers!ACK35),data_NoOutliers!ACK35,MID(data_NoOutliers!ACK35,2,99)/2),"")</f>
        <v/>
      </c>
      <c r="APA35" s="4" t="str">
        <f>IFERROR(IF(N(data_NoOutliers!ACL35),data_NoOutliers!ACL35,MID(data_NoOutliers!ACL35,2,99)/2),"")</f>
        <v/>
      </c>
      <c r="APB35" s="4" t="str">
        <f>IFERROR(IF(N(data_NoOutliers!ACM35),data_NoOutliers!ACM35,MID(data_NoOutliers!ACM35,2,99)/2),"")</f>
        <v/>
      </c>
      <c r="APC35" s="4" t="str">
        <f>IFERROR(IF(N(data_NoOutliers!ACN35),data_NoOutliers!ACN35,MID(data_NoOutliers!ACN35,2,99)/2),"")</f>
        <v/>
      </c>
      <c r="APD35" s="4" t="str">
        <f>IFERROR(IF(N(data_NoOutliers!ACO35),data_NoOutliers!ACO35,MID(data_NoOutliers!ACO35,2,99)/2),"")</f>
        <v/>
      </c>
      <c r="APE35" s="4" t="str">
        <f>IFERROR(IF(N(data_NoOutliers!ACP35),data_NoOutliers!ACP35,MID(data_NoOutliers!ACP35,2,99)/2),"")</f>
        <v/>
      </c>
      <c r="APF35" s="4" t="str">
        <f>IFERROR(IF(N(data_NoOutliers!ACQ35),data_NoOutliers!ACQ35,MID(data_NoOutliers!ACQ35,2,99)/2),"")</f>
        <v/>
      </c>
      <c r="APG35" s="4" t="str">
        <f>IFERROR(IF(N(data_NoOutliers!ACR35),data_NoOutliers!ACR35,MID(data_NoOutliers!ACR35,2,99)/2),"")</f>
        <v/>
      </c>
      <c r="APH35" s="4" t="str">
        <f>IFERROR(IF(N(data_NoOutliers!ACS35),data_NoOutliers!ACS35,MID(data_NoOutliers!ACS35,2,99)/2),"")</f>
        <v/>
      </c>
      <c r="API35" s="4" t="str">
        <f>IFERROR(IF(N(data_NoOutliers!ACT35),data_NoOutliers!ACT35,MID(data_NoOutliers!ACT35,2,99)/2),"")</f>
        <v/>
      </c>
      <c r="APJ35" s="4" t="str">
        <f>IFERROR(IF(N(data_NoOutliers!ACU35),data_NoOutliers!ACU35,MID(data_NoOutliers!ACU35,2,99)/2),"")</f>
        <v/>
      </c>
      <c r="APK35" s="4" t="str">
        <f>IFERROR(IF(N(data_NoOutliers!ACV35),data_NoOutliers!ACV35,MID(data_NoOutliers!ACV35,2,99)/2),"")</f>
        <v/>
      </c>
      <c r="APL35" s="4" t="str">
        <f>IFERROR(IF(N(data_NoOutliers!ACW35),data_NoOutliers!ACW35,MID(data_NoOutliers!ACW35,2,99)/2),"")</f>
        <v/>
      </c>
      <c r="APM35" s="4" t="str">
        <f>IFERROR(IF(N(data_NoOutliers!ACX35),data_NoOutliers!ACX35,MID(data_NoOutliers!ACX35,2,99)/2),"")</f>
        <v/>
      </c>
      <c r="APN35" s="4" t="str">
        <f>IFERROR(IF(N(data_NoOutliers!ACY35),data_NoOutliers!ACY35,MID(data_NoOutliers!ACY35,2,99)/2),"")</f>
        <v/>
      </c>
      <c r="APO35" s="4" t="str">
        <f>IFERROR(IF(N(data_NoOutliers!ACZ35),data_NoOutliers!ACZ35,MID(data_NoOutliers!ACZ35,2,99)/2),"")</f>
        <v/>
      </c>
      <c r="APP35" s="4" t="str">
        <f>IFERROR(IF(N(data_NoOutliers!ADA35),data_NoOutliers!ADA35,MID(data_NoOutliers!ADA35,2,99)/2),"")</f>
        <v/>
      </c>
      <c r="APQ35" s="4" t="str">
        <f>IFERROR(IF(N(data_NoOutliers!ADB35),data_NoOutliers!ADB35,MID(data_NoOutliers!ADB35,2,99)/2),"")</f>
        <v/>
      </c>
      <c r="APR35" s="4" t="str">
        <f>IFERROR(IF(N(data_NoOutliers!ADC35),data_NoOutliers!ADC35,MID(data_NoOutliers!ADC35,2,99)/2),"")</f>
        <v/>
      </c>
      <c r="APS35" s="4" t="str">
        <f>IFERROR(IF(N(data_NoOutliers!ADD35),data_NoOutliers!ADD35,MID(data_NoOutliers!ADD35,2,99)/2),"")</f>
        <v/>
      </c>
      <c r="APT35" s="4" t="str">
        <f>IFERROR(IF(N(data_NoOutliers!ADE35),data_NoOutliers!ADE35,MID(data_NoOutliers!ADE35,2,99)/2),"")</f>
        <v/>
      </c>
      <c r="APU35" s="4" t="str">
        <f>IFERROR(IF(N(data_NoOutliers!ADF35),data_NoOutliers!ADF35,MID(data_NoOutliers!ADF35,2,99)/2),"")</f>
        <v/>
      </c>
      <c r="APV35" s="4" t="str">
        <f>IFERROR(IF(N(data_NoOutliers!ADG35),data_NoOutliers!ADG35,MID(data_NoOutliers!ADG35,2,99)/2),"")</f>
        <v/>
      </c>
      <c r="APW35" s="4" t="str">
        <f>IFERROR(IF(N(data_NoOutliers!ADH35),data_NoOutliers!ADH35,MID(data_NoOutliers!ADH35,2,99)/2),"")</f>
        <v/>
      </c>
      <c r="APX35" s="4" t="str">
        <f>IFERROR(IF(N(data_NoOutliers!ADI35),data_NoOutliers!ADI35,MID(data_NoOutliers!ADI35,2,99)/2),"")</f>
        <v/>
      </c>
      <c r="APY35" s="4" t="str">
        <f>IFERROR(IF(N(data_NoOutliers!ADJ35),data_NoOutliers!ADJ35,MID(data_NoOutliers!ADJ35,2,99)/2),"")</f>
        <v/>
      </c>
      <c r="APZ35" s="4" t="str">
        <f>IFERROR(IF(N(data_NoOutliers!ADK35),data_NoOutliers!ADK35,MID(data_NoOutliers!ADK35,2,99)/2),"")</f>
        <v/>
      </c>
      <c r="AQA35" s="4" t="str">
        <f>IFERROR(IF(N(data_NoOutliers!ADL35),data_NoOutliers!ADL35,MID(data_NoOutliers!ADL35,2,99)/2),"")</f>
        <v/>
      </c>
      <c r="AQB35" s="4" t="str">
        <f>IFERROR(IF(N(data_NoOutliers!ADM35),data_NoOutliers!ADM35,MID(data_NoOutliers!ADM35,2,99)/2),"")</f>
        <v/>
      </c>
      <c r="AQC35" s="4" t="str">
        <f>IFERROR(IF(N(data_NoOutliers!ADN35),data_NoOutliers!ADN35,MID(data_NoOutliers!ADN35,2,99)/2),"")</f>
        <v/>
      </c>
      <c r="AQD35" s="4" t="str">
        <f>IFERROR(IF(N(data_NoOutliers!ADO35),data_NoOutliers!ADO35,MID(data_NoOutliers!ADO35,2,99)/2),"")</f>
        <v/>
      </c>
      <c r="AQE35" s="4" t="str">
        <f>IFERROR(IF(N(data_NoOutliers!ADP35),data_NoOutliers!ADP35,MID(data_NoOutliers!ADP35,2,99)/2),"")</f>
        <v/>
      </c>
      <c r="AQF35" s="4" t="str">
        <f>IFERROR(IF(N(data_NoOutliers!ADQ35),data_NoOutliers!ADQ35,MID(data_NoOutliers!ADQ35,2,99)/2),"")</f>
        <v/>
      </c>
      <c r="AQG35" s="4" t="str">
        <f>IFERROR(IF(N(data_NoOutliers!ADR35),data_NoOutliers!ADR35,MID(data_NoOutliers!ADR35,2,99)/2),"")</f>
        <v/>
      </c>
      <c r="AQH35" s="4" t="str">
        <f>IFERROR(IF(N(data_NoOutliers!ADS35),data_NoOutliers!ADS35,MID(data_NoOutliers!ADS35,2,99)/2),"")</f>
        <v/>
      </c>
      <c r="AQI35" s="4" t="str">
        <f>IFERROR(IF(N(data_NoOutliers!ADT35),data_NoOutliers!ADT35,MID(data_NoOutliers!ADT35,2,99)/2),"")</f>
        <v/>
      </c>
      <c r="AQJ35" s="4" t="str">
        <f>IFERROR(IF(N(data_NoOutliers!ADU35),data_NoOutliers!ADU35,MID(data_NoOutliers!ADU35,2,99)/2),"")</f>
        <v/>
      </c>
      <c r="AQK35" s="4" t="str">
        <f>IFERROR(IF(N(data_NoOutliers!ADV35),data_NoOutliers!ADV35,MID(data_NoOutliers!ADV35,2,99)/2),"")</f>
        <v/>
      </c>
      <c r="AQL35" s="4" t="str">
        <f>IFERROR(IF(N(data_NoOutliers!ADW35),data_NoOutliers!ADW35,MID(data_NoOutliers!ADW35,2,99)/2),"")</f>
        <v/>
      </c>
      <c r="AQM35" s="4" t="str">
        <f>IFERROR(IF(N(data_NoOutliers!ADX35),data_NoOutliers!ADX35,MID(data_NoOutliers!ADX35,2,99)/2),"")</f>
        <v/>
      </c>
      <c r="AQN35" s="4" t="str">
        <f>IFERROR(IF(N(data_NoOutliers!ADY35),data_NoOutliers!ADY35,MID(data_NoOutliers!ADY35,2,99)/2),"")</f>
        <v/>
      </c>
      <c r="AQO35" s="4" t="str">
        <f>IFERROR(IF(N(data_NoOutliers!ADZ35),data_NoOutliers!ADZ35,MID(data_NoOutliers!ADZ35,2,99)/2),"")</f>
        <v/>
      </c>
      <c r="AQP35" s="4" t="str">
        <f>IFERROR(IF(N(data_NoOutliers!AEA35),data_NoOutliers!AEA35,MID(data_NoOutliers!AEA35,2,99)/2),"")</f>
        <v/>
      </c>
      <c r="AQQ35" s="4" t="str">
        <f>IFERROR(IF(N(data_NoOutliers!AEB35),data_NoOutliers!AEB35,MID(data_NoOutliers!AEB35,2,99)/2),"")</f>
        <v/>
      </c>
      <c r="AQR35" s="4" t="str">
        <f>IFERROR(IF(N(data_NoOutliers!AEC35),data_NoOutliers!AEC35,MID(data_NoOutliers!AEC35,2,99)/2),"")</f>
        <v/>
      </c>
      <c r="AQS35" s="4" t="str">
        <f>IFERROR(IF(N(data_NoOutliers!AED35),data_NoOutliers!AED35,MID(data_NoOutliers!AED35,2,99)/2),"")</f>
        <v/>
      </c>
      <c r="AQT35" s="4" t="str">
        <f>IFERROR(IF(N(data_NoOutliers!AEE35),data_NoOutliers!AEE35,MID(data_NoOutliers!AEE35,2,99)/2),"")</f>
        <v/>
      </c>
      <c r="AQU35" s="4" t="str">
        <f>IFERROR(IF(N(data_NoOutliers!AEF35),data_NoOutliers!AEF35,MID(data_NoOutliers!AEF35,2,99)/2),"")</f>
        <v/>
      </c>
      <c r="AQV35" s="4" t="str">
        <f>IFERROR(IF(N(data_NoOutliers!AEG35),data_NoOutliers!AEG35,MID(data_NoOutliers!AEG35,2,99)/2),"")</f>
        <v/>
      </c>
      <c r="AQW35" s="4" t="str">
        <f>IFERROR(IF(N(data_NoOutliers!AEH35),data_NoOutliers!AEH35,MID(data_NoOutliers!AEH35,2,99)/2),"")</f>
        <v/>
      </c>
      <c r="AQX35" s="4" t="str">
        <f>IFERROR(IF(N(data_NoOutliers!AEI35),data_NoOutliers!AEI35,MID(data_NoOutliers!AEI35,2,99)/2),"")</f>
        <v/>
      </c>
      <c r="AQY35" s="4" t="str">
        <f>IFERROR(IF(N(data_NoOutliers!AEJ35),data_NoOutliers!AEJ35,MID(data_NoOutliers!AEJ35,2,99)/2),"")</f>
        <v/>
      </c>
      <c r="AQZ35" s="4" t="str">
        <f>IFERROR(IF(N(data_NoOutliers!AEK35),data_NoOutliers!AEK35,MID(data_NoOutliers!AEK35,2,99)/2),"")</f>
        <v/>
      </c>
      <c r="ARA35" s="4" t="str">
        <f>IFERROR(IF(N(data_NoOutliers!AEL35),data_NoOutliers!AEL35,MID(data_NoOutliers!AEL35,2,99)/2),"")</f>
        <v/>
      </c>
      <c r="ARB35" s="4" t="str">
        <f>IFERROR(IF(N(data_NoOutliers!AEM35),data_NoOutliers!AEM35,MID(data_NoOutliers!AEM35,2,99)/2),"")</f>
        <v/>
      </c>
      <c r="ARC35" s="4" t="str">
        <f>IFERROR(IF(N(data_NoOutliers!AEN35),data_NoOutliers!AEN35,MID(data_NoOutliers!AEN35,2,99)/2),"")</f>
        <v/>
      </c>
      <c r="ARD35" s="4" t="str">
        <f>IFERROR(IF(N(data_NoOutliers!AEO35),data_NoOutliers!AEO35,MID(data_NoOutliers!AEO35,2,99)/2),"")</f>
        <v/>
      </c>
      <c r="ARE35" s="4" t="str">
        <f>IFERROR(IF(N(data_NoOutliers!AEP35),data_NoOutliers!AEP35,MID(data_NoOutliers!AEP35,2,99)/2),"")</f>
        <v/>
      </c>
      <c r="ARF35" s="4" t="str">
        <f>IFERROR(IF(N(data_NoOutliers!AEQ35),data_NoOutliers!AEQ35,MID(data_NoOutliers!AEQ35,2,99)/2),"")</f>
        <v/>
      </c>
      <c r="ARG35" s="4" t="str">
        <f>IFERROR(IF(N(data_NoOutliers!AER35),data_NoOutliers!AER35,MID(data_NoOutliers!AER35,2,99)/2),"")</f>
        <v/>
      </c>
      <c r="ARH35" s="4" t="str">
        <f>IFERROR(IF(N(data_NoOutliers!AES35),data_NoOutliers!AES35,MID(data_NoOutliers!AES35,2,99)/2),"")</f>
        <v/>
      </c>
      <c r="ARI35" s="4" t="str">
        <f>IFERROR(IF(N(data_NoOutliers!AET35),data_NoOutliers!AET35,MID(data_NoOutliers!AET35,2,99)/2),"")</f>
        <v/>
      </c>
      <c r="ARJ35" s="4" t="str">
        <f>IFERROR(IF(N(data_NoOutliers!AEU35),data_NoOutliers!AEU35,MID(data_NoOutliers!AEU35,2,99)/2),"")</f>
        <v/>
      </c>
      <c r="ARK35" s="4" t="str">
        <f>IFERROR(IF(N(data_NoOutliers!AEV35),data_NoOutliers!AEV35,MID(data_NoOutliers!AEV35,2,99)/2),"")</f>
        <v/>
      </c>
      <c r="ARL35" s="4" t="str">
        <f>IFERROR(IF(N(data_NoOutliers!AEW35),data_NoOutliers!AEW35,MID(data_NoOutliers!AEW35,2,99)/2),"")</f>
        <v/>
      </c>
      <c r="ARM35" s="4" t="str">
        <f>IFERROR(IF(N(data_NoOutliers!AEX35),data_NoOutliers!AEX35,MID(data_NoOutliers!AEX35,2,99)/2),"")</f>
        <v/>
      </c>
      <c r="ARN35" s="4" t="str">
        <f>IFERROR(IF(N(data_NoOutliers!AEY35),data_NoOutliers!AEY35,MID(data_NoOutliers!AEY35,2,99)/2),"")</f>
        <v/>
      </c>
      <c r="ARO35" s="4" t="str">
        <f>IFERROR(IF(N(data_NoOutliers!AEZ35),data_NoOutliers!AEZ35,MID(data_NoOutliers!AEZ35,2,99)/2),"")</f>
        <v/>
      </c>
      <c r="ARP35" s="4" t="str">
        <f>IFERROR(IF(N(data_NoOutliers!AFA35),data_NoOutliers!AFA35,MID(data_NoOutliers!AFA35,2,99)/2),"")</f>
        <v/>
      </c>
      <c r="ARQ35" s="4" t="str">
        <f>IFERROR(IF(N(data_NoOutliers!AFB35),data_NoOutliers!AFB35,MID(data_NoOutliers!AFB35,2,99)/2),"")</f>
        <v/>
      </c>
      <c r="ARR35" s="4" t="str">
        <f>IFERROR(IF(N(data_NoOutliers!AFC35),data_NoOutliers!AFC35,MID(data_NoOutliers!AFC35,2,99)/2),"")</f>
        <v/>
      </c>
      <c r="ARS35" s="4" t="str">
        <f>IFERROR(IF(N(data_NoOutliers!AFD35),data_NoOutliers!AFD35,MID(data_NoOutliers!AFD35,2,99)/2),"")</f>
        <v/>
      </c>
      <c r="ART35" s="4" t="str">
        <f>IFERROR(IF(N(data_NoOutliers!AFE35),data_NoOutliers!AFE35,MID(data_NoOutliers!AFE35,2,99)/2),"")</f>
        <v/>
      </c>
      <c r="ARU35" s="4" t="str">
        <f>IFERROR(IF(N(data_NoOutliers!AFF35),data_NoOutliers!AFF35,MID(data_NoOutliers!AFF35,2,99)/2),"")</f>
        <v/>
      </c>
      <c r="ARV35" s="4" t="str">
        <f>IFERROR(IF(N(data_NoOutliers!AFG35),data_NoOutliers!AFG35,MID(data_NoOutliers!AFG35,2,99)/2),"")</f>
        <v/>
      </c>
      <c r="ARW35" s="4" t="str">
        <f>IFERROR(IF(N(data_NoOutliers!AFH35),data_NoOutliers!AFH35,MID(data_NoOutliers!AFH35,2,99)/2),"")</f>
        <v/>
      </c>
      <c r="ARX35" s="4" t="str">
        <f>IFERROR(IF(N(data_NoOutliers!AFI35),data_NoOutliers!AFI35,MID(data_NoOutliers!AFI35,2,99)/2),"")</f>
        <v/>
      </c>
      <c r="ARY35" s="4" t="str">
        <f>IFERROR(IF(N(data_NoOutliers!AFJ35),data_NoOutliers!AFJ35,MID(data_NoOutliers!AFJ35,2,99)/2),"")</f>
        <v/>
      </c>
      <c r="ARZ35" s="4" t="str">
        <f>IFERROR(IF(N(data_NoOutliers!AFK35),data_NoOutliers!AFK35,MID(data_NoOutliers!AFK35,2,99)/2),"")</f>
        <v/>
      </c>
      <c r="ASA35" s="4" t="str">
        <f>IFERROR(IF(N(data_NoOutliers!AFL35),data_NoOutliers!AFL35,MID(data_NoOutliers!AFL35,2,99)/2),"")</f>
        <v/>
      </c>
      <c r="ASB35" s="4" t="str">
        <f>IFERROR(IF(N(data_NoOutliers!AFM35),data_NoOutliers!AFM35,MID(data_NoOutliers!AFM35,2,99)/2),"")</f>
        <v/>
      </c>
      <c r="ASC35" s="4" t="str">
        <f>IFERROR(IF(N(data_NoOutliers!AFN35),data_NoOutliers!AFN35,MID(data_NoOutliers!AFN35,2,99)/2),"")</f>
        <v/>
      </c>
      <c r="ASD35" s="4" t="str">
        <f>IFERROR(IF(N(data_NoOutliers!AFO35),data_NoOutliers!AFO35,MID(data_NoOutliers!AFO35,2,99)/2),"")</f>
        <v/>
      </c>
      <c r="ASE35" s="4" t="str">
        <f>IFERROR(IF(N(data_NoOutliers!AFP35),data_NoOutliers!AFP35,MID(data_NoOutliers!AFP35,2,99)/2),"")</f>
        <v/>
      </c>
      <c r="ASF35" s="4" t="str">
        <f>IFERROR(IF(N(data_NoOutliers!AFQ35),data_NoOutliers!AFQ35,MID(data_NoOutliers!AFQ35,2,99)/2),"")</f>
        <v/>
      </c>
      <c r="ASG35" s="4" t="str">
        <f>IFERROR(IF(N(data_NoOutliers!AFR35),data_NoOutliers!AFR35,MID(data_NoOutliers!AFR35,2,99)/2),"")</f>
        <v/>
      </c>
      <c r="ASH35" s="4" t="str">
        <f>IFERROR(IF(N(data_NoOutliers!AFS35),data_NoOutliers!AFS35,MID(data_NoOutliers!AFS35,2,99)/2),"")</f>
        <v/>
      </c>
      <c r="ASI35" s="4" t="str">
        <f>IFERROR(IF(N(data_NoOutliers!AFT35),data_NoOutliers!AFT35,MID(data_NoOutliers!AFT35,2,99)/2),"")</f>
        <v/>
      </c>
      <c r="ASJ35" s="4" t="str">
        <f>IFERROR(IF(N(data_NoOutliers!AFU35),data_NoOutliers!AFU35,MID(data_NoOutliers!AFU35,2,99)/2),"")</f>
        <v/>
      </c>
      <c r="ASK35" s="4" t="str">
        <f>IFERROR(IF(N(data_NoOutliers!AFV35),data_NoOutliers!AFV35,MID(data_NoOutliers!AFV35,2,99)/2),"")</f>
        <v/>
      </c>
      <c r="ASL35" s="4" t="str">
        <f>IFERROR(IF(N(data_NoOutliers!AFW35),data_NoOutliers!AFW35,MID(data_NoOutliers!AFW35,2,99)/2),"")</f>
        <v/>
      </c>
      <c r="ASM35" s="4" t="str">
        <f>IFERROR(IF(N(data_NoOutliers!AFX35),data_NoOutliers!AFX35,MID(data_NoOutliers!AFX35,2,99)/2),"")</f>
        <v/>
      </c>
      <c r="ASN35" s="4" t="str">
        <f>IFERROR(IF(N(data_NoOutliers!AFY35),data_NoOutliers!AFY35,MID(data_NoOutliers!AFY35,2,99)/2),"")</f>
        <v/>
      </c>
      <c r="ASO35" s="4" t="str">
        <f>IFERROR(IF(N(data_NoOutliers!AFZ35),data_NoOutliers!AFZ35,MID(data_NoOutliers!AFZ35,2,99)/2),"")</f>
        <v/>
      </c>
      <c r="ASP35" s="4" t="str">
        <f>IFERROR(IF(N(data_NoOutliers!AGA35),data_NoOutliers!AGA35,MID(data_NoOutliers!AGA35,2,99)/2),"")</f>
        <v/>
      </c>
      <c r="ASQ35" s="4" t="str">
        <f>IFERROR(IF(N(data_NoOutliers!AGB35),data_NoOutliers!AGB35,MID(data_NoOutliers!AGB35,2,99)/2),"")</f>
        <v/>
      </c>
      <c r="ASR35" s="4" t="str">
        <f>IFERROR(IF(N(data_NoOutliers!AGC35),data_NoOutliers!AGC35,MID(data_NoOutliers!AGC35,2,99)/2),"")</f>
        <v/>
      </c>
      <c r="ASS35" s="4" t="str">
        <f>IFERROR(IF(N(data_NoOutliers!AGD35),data_NoOutliers!AGD35,MID(data_NoOutliers!AGD35,2,99)/2),"")</f>
        <v/>
      </c>
      <c r="AST35" s="4" t="str">
        <f>IFERROR(IF(N(data_NoOutliers!AGE35),data_NoOutliers!AGE35,MID(data_NoOutliers!AGE35,2,99)/2),"")</f>
        <v/>
      </c>
      <c r="ASU35" s="4" t="str">
        <f>IFERROR(IF(N(data_NoOutliers!AGF35),data_NoOutliers!AGF35,MID(data_NoOutliers!AGF35,2,99)/2),"")</f>
        <v/>
      </c>
      <c r="ASV35" s="4" t="str">
        <f>IFERROR(IF(N(data_NoOutliers!AGG35),data_NoOutliers!AGG35,MID(data_NoOutliers!AGG35,2,99)/2),"")</f>
        <v/>
      </c>
      <c r="ASW35" s="4" t="str">
        <f>IFERROR(IF(N(data_NoOutliers!AGH35),data_NoOutliers!AGH35,MID(data_NoOutliers!AGH35,2,99)/2),"")</f>
        <v/>
      </c>
      <c r="ASX35" s="4" t="str">
        <f>IFERROR(IF(N(data_NoOutliers!AGI35),data_NoOutliers!AGI35,MID(data_NoOutliers!AGI35,2,99)/2),"")</f>
        <v/>
      </c>
      <c r="ASY35" s="4" t="str">
        <f>IFERROR(IF(N(data_NoOutliers!AGJ35),data_NoOutliers!AGJ35,MID(data_NoOutliers!AGJ35,2,99)/2),"")</f>
        <v/>
      </c>
      <c r="ASZ35" s="4" t="str">
        <f>IFERROR(IF(N(data_NoOutliers!AGK35),data_NoOutliers!AGK35,MID(data_NoOutliers!AGK35,2,99)/2),"")</f>
        <v/>
      </c>
      <c r="ATA35" s="4" t="str">
        <f>IFERROR(IF(N(data_NoOutliers!AGL35),data_NoOutliers!AGL35,MID(data_NoOutliers!AGL35,2,99)/2),"")</f>
        <v/>
      </c>
      <c r="ATB35" s="4" t="str">
        <f>IFERROR(IF(N(data_NoOutliers!AGM35),data_NoOutliers!AGM35,MID(data_NoOutliers!AGM35,2,99)/2),"")</f>
        <v/>
      </c>
      <c r="ATC35" s="4" t="str">
        <f>IFERROR(IF(N(data_NoOutliers!AGN35),data_NoOutliers!AGN35,MID(data_NoOutliers!AGN35,2,99)/2),"")</f>
        <v/>
      </c>
      <c r="ATD35" s="4" t="str">
        <f>IFERROR(IF(N(data_NoOutliers!AGO35),data_NoOutliers!AGO35,MID(data_NoOutliers!AGO35,2,99)/2),"")</f>
        <v/>
      </c>
      <c r="ATE35" s="4" t="str">
        <f>IFERROR(IF(N(data_NoOutliers!AGP35),data_NoOutliers!AGP35,MID(data_NoOutliers!AGP35,2,99)/2),"")</f>
        <v/>
      </c>
      <c r="ATF35" s="4" t="str">
        <f>IFERROR(IF(N(data_NoOutliers!AGQ35),data_NoOutliers!AGQ35,MID(data_NoOutliers!AGQ35,2,99)/2),"")</f>
        <v/>
      </c>
      <c r="ATG35" s="4" t="str">
        <f>IFERROR(IF(N(data_NoOutliers!AGR35),data_NoOutliers!AGR35,MID(data_NoOutliers!AGR35,2,99)/2),"")</f>
        <v/>
      </c>
      <c r="ATH35" s="4" t="str">
        <f>IFERROR(IF(N(data_NoOutliers!AGS35),data_NoOutliers!AGS35,MID(data_NoOutliers!AGS35,2,99)/2),"")</f>
        <v/>
      </c>
      <c r="ATI35" s="4" t="str">
        <f>IFERROR(IF(N(data_NoOutliers!AGT35),data_NoOutliers!AGT35,MID(data_NoOutliers!AGT35,2,99)/2),"")</f>
        <v/>
      </c>
      <c r="ATJ35" s="4" t="str">
        <f>IFERROR(IF(N(data_NoOutliers!AGU35),data_NoOutliers!AGU35,MID(data_NoOutliers!AGU35,2,99)/2),"")</f>
        <v/>
      </c>
      <c r="ATK35" s="4" t="str">
        <f>IFERROR(IF(N(data_NoOutliers!AGV35),data_NoOutliers!AGV35,MID(data_NoOutliers!AGV35,2,99)/2),"")</f>
        <v/>
      </c>
      <c r="ATL35" s="4" t="str">
        <f>IFERROR(IF(N(data_NoOutliers!AGW35),data_NoOutliers!AGW35,MID(data_NoOutliers!AGW35,2,99)/2),"")</f>
        <v/>
      </c>
      <c r="ATM35" s="4" t="str">
        <f>IFERROR(IF(N(data_NoOutliers!AGX35),data_NoOutliers!AGX35,MID(data_NoOutliers!AGX35,2,99)/2),"")</f>
        <v/>
      </c>
      <c r="ATN35" s="4" t="str">
        <f>IFERROR(IF(N(data_NoOutliers!AGY35),data_NoOutliers!AGY35,MID(data_NoOutliers!AGY35,2,99)/2),"")</f>
        <v/>
      </c>
      <c r="ATO35" s="4" t="str">
        <f>IFERROR(IF(N(data_NoOutliers!AGZ35),data_NoOutliers!AGZ35,MID(data_NoOutliers!AGZ35,2,99)/2),"")</f>
        <v/>
      </c>
      <c r="ATP35" s="4" t="str">
        <f>IFERROR(IF(N(data_NoOutliers!AHA35),data_NoOutliers!AHA35,MID(data_NoOutliers!AHA35,2,99)/2),"")</f>
        <v/>
      </c>
      <c r="ATQ35" s="4" t="str">
        <f>IFERROR(IF(N(data_NoOutliers!AHB35),data_NoOutliers!AHB35,MID(data_NoOutliers!AHB35,2,99)/2),"")</f>
        <v/>
      </c>
      <c r="ATR35" s="4" t="str">
        <f>IFERROR(IF(N(data_NoOutliers!AHC35),data_NoOutliers!AHC35,MID(data_NoOutliers!AHC35,2,99)/2),"")</f>
        <v/>
      </c>
      <c r="ATS35" s="4" t="str">
        <f>IFERROR(IF(N(data_NoOutliers!AHD35),data_NoOutliers!AHD35,MID(data_NoOutliers!AHD35,2,99)/2),"")</f>
        <v/>
      </c>
      <c r="ATT35" s="4" t="str">
        <f>IFERROR(IF(N(data_NoOutliers!AHE35),data_NoOutliers!AHE35,MID(data_NoOutliers!AHE35,2,99)/2),"")</f>
        <v/>
      </c>
      <c r="ATU35" s="4" t="str">
        <f>IFERROR(IF(N(data_NoOutliers!AHF35),data_NoOutliers!AHF35,MID(data_NoOutliers!AHF35,2,99)/2),"")</f>
        <v/>
      </c>
      <c r="ATV35" s="4" t="str">
        <f>IFERROR(IF(N(data_NoOutliers!AHG35),data_NoOutliers!AHG35,MID(data_NoOutliers!AHG35,2,99)/2),"")</f>
        <v/>
      </c>
      <c r="ATW35" s="4" t="str">
        <f>IFERROR(IF(N(data_NoOutliers!AHH35),data_NoOutliers!AHH35,MID(data_NoOutliers!AHH35,2,99)/2),"")</f>
        <v/>
      </c>
      <c r="ATX35" s="4" t="str">
        <f>IFERROR(IF(N(data_NoOutliers!AHI35),data_NoOutliers!AHI35,MID(data_NoOutliers!AHI35,2,99)/2),"")</f>
        <v/>
      </c>
      <c r="ATY35" s="4" t="str">
        <f>IFERROR(IF(N(data_NoOutliers!AHJ35),data_NoOutliers!AHJ35,MID(data_NoOutliers!AHJ35,2,99)/2),"")</f>
        <v/>
      </c>
      <c r="ATZ35" s="4" t="str">
        <f>IFERROR(IF(N(data_NoOutliers!AHK35),data_NoOutliers!AHK35,MID(data_NoOutliers!AHK35,2,99)/2),"")</f>
        <v/>
      </c>
      <c r="AUA35" s="4" t="str">
        <f>IFERROR(IF(N(data_NoOutliers!AHL35),data_NoOutliers!AHL35,MID(data_NoOutliers!AHL35,2,99)/2),"")</f>
        <v/>
      </c>
      <c r="AUB35" s="4" t="str">
        <f>IFERROR(IF(N(data_NoOutliers!AHM35),data_NoOutliers!AHM35,MID(data_NoOutliers!AHM35,2,99)/2),"")</f>
        <v/>
      </c>
      <c r="AUC35" s="4" t="str">
        <f>IFERROR(IF(N(data_NoOutliers!AHN35),data_NoOutliers!AHN35,MID(data_NoOutliers!AHN35,2,99)/2),"")</f>
        <v/>
      </c>
      <c r="AUD35" s="4" t="str">
        <f>IFERROR(IF(N(data_NoOutliers!AHO35),data_NoOutliers!AHO35,MID(data_NoOutliers!AHO35,2,99)/2),"")</f>
        <v/>
      </c>
      <c r="AUE35" s="4" t="str">
        <f>IFERROR(IF(N(data_NoOutliers!AHP35),data_NoOutliers!AHP35,MID(data_NoOutliers!AHP35,2,99)/2),"")</f>
        <v/>
      </c>
      <c r="AUF35" s="4" t="str">
        <f>IFERROR(IF(N(data_NoOutliers!AHQ35),data_NoOutliers!AHQ35,MID(data_NoOutliers!AHQ35,2,99)/2),"")</f>
        <v/>
      </c>
      <c r="AUG35" s="4" t="str">
        <f>IFERROR(IF(N(data_NoOutliers!AHR35),data_NoOutliers!AHR35,MID(data_NoOutliers!AHR35,2,99)/2),"")</f>
        <v/>
      </c>
      <c r="AUH35" s="4" t="str">
        <f>IFERROR(IF(N(data_NoOutliers!AHS35),data_NoOutliers!AHS35,MID(data_NoOutliers!AHS35,2,99)/2),"")</f>
        <v/>
      </c>
      <c r="AUI35" s="4" t="str">
        <f>IFERROR(IF(N(data_NoOutliers!AHT35),data_NoOutliers!AHT35,MID(data_NoOutliers!AHT35,2,99)/2),"")</f>
        <v/>
      </c>
      <c r="AUJ35" s="4" t="str">
        <f>IFERROR(IF(N(data_NoOutliers!AHU35),data_NoOutliers!AHU35,MID(data_NoOutliers!AHU35,2,99)/2),"")</f>
        <v/>
      </c>
      <c r="AUK35" s="4" t="str">
        <f>IFERROR(IF(N(data_NoOutliers!AHV35),data_NoOutliers!AHV35,MID(data_NoOutliers!AHV35,2,99)/2),"")</f>
        <v/>
      </c>
      <c r="AUL35" s="4" t="str">
        <f>IFERROR(IF(N(data_NoOutliers!AHW35),data_NoOutliers!AHW35,MID(data_NoOutliers!AHW35,2,99)/2),"")</f>
        <v/>
      </c>
      <c r="AUM35" s="4" t="str">
        <f>IFERROR(IF(N(data_NoOutliers!AHX35),data_NoOutliers!AHX35,MID(data_NoOutliers!AHX35,2,99)/2),"")</f>
        <v/>
      </c>
      <c r="AUN35" s="4" t="str">
        <f>IFERROR(IF(N(data_NoOutliers!AHY35),data_NoOutliers!AHY35,MID(data_NoOutliers!AHY35,2,99)/2),"")</f>
        <v/>
      </c>
      <c r="AUO35" s="4" t="str">
        <f>IFERROR(IF(N(data_NoOutliers!AHZ35),data_NoOutliers!AHZ35,MID(data_NoOutliers!AHZ35,2,99)/2),"")</f>
        <v/>
      </c>
      <c r="AUP35" s="4" t="str">
        <f>IFERROR(IF(N(data_NoOutliers!AIA35),data_NoOutliers!AIA35,MID(data_NoOutliers!AIA35,2,99)/2),"")</f>
        <v/>
      </c>
      <c r="AUQ35" s="4" t="str">
        <f>IFERROR(IF(N(data_NoOutliers!AIB35),data_NoOutliers!AIB35,MID(data_NoOutliers!AIB35,2,99)/2),"")</f>
        <v/>
      </c>
      <c r="AUR35" s="4" t="str">
        <f>IFERROR(IF(N(data_NoOutliers!AIC35),data_NoOutliers!AIC35,MID(data_NoOutliers!AIC35,2,99)/2),"")</f>
        <v/>
      </c>
      <c r="AUS35" s="4" t="str">
        <f>IFERROR(IF(N(data_NoOutliers!AID35),data_NoOutliers!AID35,MID(data_NoOutliers!AID35,2,99)/2),"")</f>
        <v/>
      </c>
      <c r="AUT35" s="4" t="str">
        <f>IFERROR(IF(N(data_NoOutliers!AIE35),data_NoOutliers!AIE35,MID(data_NoOutliers!AIE35,2,99)/2),"")</f>
        <v/>
      </c>
      <c r="AUU35" s="4" t="str">
        <f>IFERROR(IF(N(data_NoOutliers!AIF35),data_NoOutliers!AIF35,MID(data_NoOutliers!AIF35,2,99)/2),"")</f>
        <v/>
      </c>
      <c r="AUV35" s="4" t="str">
        <f>IFERROR(IF(N(data_NoOutliers!AIG35),data_NoOutliers!AIG35,MID(data_NoOutliers!AIG35,2,99)/2),"")</f>
        <v/>
      </c>
      <c r="AUW35" s="4" t="str">
        <f>IFERROR(IF(N(data_NoOutliers!AIH35),data_NoOutliers!AIH35,MID(data_NoOutliers!AIH35,2,99)/2),"")</f>
        <v/>
      </c>
      <c r="AUX35" s="4" t="str">
        <f>IFERROR(IF(N(data_NoOutliers!AII35),data_NoOutliers!AII35,MID(data_NoOutliers!AII35,2,99)/2),"")</f>
        <v/>
      </c>
      <c r="AUY35" s="4" t="str">
        <f>IFERROR(IF(N(data_NoOutliers!AIJ35),data_NoOutliers!AIJ35,MID(data_NoOutliers!AIJ35,2,99)/2),"")</f>
        <v/>
      </c>
      <c r="AUZ35" s="4" t="str">
        <f>IFERROR(IF(N(data_NoOutliers!AIK35),data_NoOutliers!AIK35,MID(data_NoOutliers!AIK35,2,99)/2),"")</f>
        <v/>
      </c>
      <c r="AVA35" s="4" t="str">
        <f>IFERROR(IF(N(data_NoOutliers!AIL35),data_NoOutliers!AIL35,MID(data_NoOutliers!AIL35,2,99)/2),"")</f>
        <v/>
      </c>
      <c r="AVB35" s="4" t="str">
        <f>IFERROR(IF(N(data_NoOutliers!AIM35),data_NoOutliers!AIM35,MID(data_NoOutliers!AIM35,2,99)/2),"")</f>
        <v/>
      </c>
      <c r="AVC35" s="4" t="str">
        <f>IFERROR(IF(N(data_NoOutliers!AIN35),data_NoOutliers!AIN35,MID(data_NoOutliers!AIN35,2,99)/2),"")</f>
        <v/>
      </c>
      <c r="AVD35" s="4" t="str">
        <f>IFERROR(IF(N(data_NoOutliers!AIO35),data_NoOutliers!AIO35,MID(data_NoOutliers!AIO35,2,99)/2),"")</f>
        <v/>
      </c>
      <c r="AVE35" s="4" t="str">
        <f>IFERROR(IF(N(data_NoOutliers!AIP35),data_NoOutliers!AIP35,MID(data_NoOutliers!AIP35,2,99)/2),"")</f>
        <v/>
      </c>
      <c r="AVF35" s="4" t="str">
        <f>IFERROR(IF(N(data_NoOutliers!AIQ35),data_NoOutliers!AIQ35,MID(data_NoOutliers!AIQ35,2,99)/2),"")</f>
        <v/>
      </c>
      <c r="AVG35" s="4" t="str">
        <f>IFERROR(IF(N(data_NoOutliers!AIR35),data_NoOutliers!AIR35,MID(data_NoOutliers!AIR35,2,99)/2),"")</f>
        <v/>
      </c>
      <c r="AVH35" s="4" t="str">
        <f>IFERROR(IF(N(data_NoOutliers!AIS35),data_NoOutliers!AIS35,MID(data_NoOutliers!AIS35,2,99)/2),"")</f>
        <v/>
      </c>
      <c r="AVI35" s="4" t="str">
        <f>IFERROR(IF(N(data_NoOutliers!AIT35),data_NoOutliers!AIT35,MID(data_NoOutliers!AIT35,2,99)/2),"")</f>
        <v/>
      </c>
      <c r="AVJ35" s="4" t="str">
        <f>IFERROR(IF(N(data_NoOutliers!AIU35),data_NoOutliers!AIU35,MID(data_NoOutliers!AIU35,2,99)/2),"")</f>
        <v/>
      </c>
      <c r="AVK35" s="4" t="str">
        <f>IFERROR(IF(N(data_NoOutliers!AIV35),data_NoOutliers!AIV35,MID(data_NoOutliers!AIV35,2,99)/2),"")</f>
        <v/>
      </c>
      <c r="AVL35" s="4" t="str">
        <f>IFERROR(IF(N(data_NoOutliers!AIW35),data_NoOutliers!AIW35,MID(data_NoOutliers!AIW35,2,99)/2),"")</f>
        <v/>
      </c>
      <c r="AVM35" s="4" t="str">
        <f>IFERROR(IF(N(data_NoOutliers!AIX35),data_NoOutliers!AIX35,MID(data_NoOutliers!AIX35,2,99)/2),"")</f>
        <v/>
      </c>
      <c r="AVN35" s="4" t="str">
        <f>IFERROR(IF(N(data_NoOutliers!AIY35),data_NoOutliers!AIY35,MID(data_NoOutliers!AIY35,2,99)/2),"")</f>
        <v/>
      </c>
      <c r="AVO35" s="4" t="str">
        <f>IFERROR(IF(N(data_NoOutliers!AIZ35),data_NoOutliers!AIZ35,MID(data_NoOutliers!AIZ35,2,99)/2),"")</f>
        <v/>
      </c>
      <c r="AVP35" s="4" t="str">
        <f>IFERROR(IF(N(data_NoOutliers!AJA35),data_NoOutliers!AJA35,MID(data_NoOutliers!AJA35,2,99)/2),"")</f>
        <v/>
      </c>
      <c r="AVQ35" s="4" t="str">
        <f>IFERROR(IF(N(data_NoOutliers!AJB35),data_NoOutliers!AJB35,MID(data_NoOutliers!AJB35,2,99)/2),"")</f>
        <v/>
      </c>
      <c r="AVR35" s="4" t="str">
        <f>IFERROR(IF(N(data_NoOutliers!AJC35),data_NoOutliers!AJC35,MID(data_NoOutliers!AJC35,2,99)/2),"")</f>
        <v/>
      </c>
      <c r="AVS35" s="4" t="str">
        <f>IFERROR(IF(N(data_NoOutliers!AJD35),data_NoOutliers!AJD35,MID(data_NoOutliers!AJD35,2,99)/2),"")</f>
        <v/>
      </c>
      <c r="AVT35" s="4" t="str">
        <f>IFERROR(IF(N(data_NoOutliers!AJE35),data_NoOutliers!AJE35,MID(data_NoOutliers!AJE35,2,99)/2),"")</f>
        <v/>
      </c>
      <c r="AVU35" s="4" t="str">
        <f>IFERROR(IF(N(data_NoOutliers!AJF35),data_NoOutliers!AJF35,MID(data_NoOutliers!AJF35,2,99)/2),"")</f>
        <v/>
      </c>
      <c r="AVV35" s="4" t="str">
        <f>IFERROR(IF(N(data_NoOutliers!AJG35),data_NoOutliers!AJG35,MID(data_NoOutliers!AJG35,2,99)/2),"")</f>
        <v/>
      </c>
      <c r="AVW35" s="4" t="str">
        <f>IFERROR(IF(N(data_NoOutliers!AJH35),data_NoOutliers!AJH35,MID(data_NoOutliers!AJH35,2,99)/2),"")</f>
        <v/>
      </c>
      <c r="AVX35" s="4" t="str">
        <f>IFERROR(IF(N(data_NoOutliers!AJI35),data_NoOutliers!AJI35,MID(data_NoOutliers!AJI35,2,99)/2),"")</f>
        <v/>
      </c>
      <c r="AVY35" s="4" t="str">
        <f>IFERROR(IF(N(data_NoOutliers!AJJ35),data_NoOutliers!AJJ35,MID(data_NoOutliers!AJJ35,2,99)/2),"")</f>
        <v/>
      </c>
      <c r="AVZ35" s="4" t="str">
        <f>IFERROR(IF(N(data_NoOutliers!AJK35),data_NoOutliers!AJK35,MID(data_NoOutliers!AJK35,2,99)/2),"")</f>
        <v/>
      </c>
      <c r="AWA35" s="4" t="str">
        <f>IFERROR(IF(N(data_NoOutliers!AJL35),data_NoOutliers!AJL35,MID(data_NoOutliers!AJL35,2,99)/2),"")</f>
        <v/>
      </c>
      <c r="AWB35" s="4" t="str">
        <f>IFERROR(IF(N(data_NoOutliers!AJM35),data_NoOutliers!AJM35,MID(data_NoOutliers!AJM35,2,99)/2),"")</f>
        <v/>
      </c>
      <c r="AWC35" s="4" t="str">
        <f>IFERROR(IF(N(data_NoOutliers!AJN35),data_NoOutliers!AJN35,MID(data_NoOutliers!AJN35,2,99)/2),"")</f>
        <v/>
      </c>
      <c r="AWD35" s="4" t="str">
        <f>IFERROR(IF(N(data_NoOutliers!AJO35),data_NoOutliers!AJO35,MID(data_NoOutliers!AJO35,2,99)/2),"")</f>
        <v/>
      </c>
      <c r="AWE35" s="4" t="str">
        <f>IFERROR(IF(N(data_NoOutliers!AJP35),data_NoOutliers!AJP35,MID(data_NoOutliers!AJP35,2,99)/2),"")</f>
        <v/>
      </c>
      <c r="AWF35" s="4" t="str">
        <f>IFERROR(IF(N(data_NoOutliers!AJQ35),data_NoOutliers!AJQ35,MID(data_NoOutliers!AJQ35,2,99)/2),"")</f>
        <v/>
      </c>
      <c r="AWG35" s="4" t="str">
        <f>IFERROR(IF(N(data_NoOutliers!AJR35),data_NoOutliers!AJR35,MID(data_NoOutliers!AJR35,2,99)/2),"")</f>
        <v/>
      </c>
      <c r="AWH35" s="4" t="str">
        <f>IFERROR(IF(N(data_NoOutliers!AJS35),data_NoOutliers!AJS35,MID(data_NoOutliers!AJS35,2,99)/2),"")</f>
        <v/>
      </c>
      <c r="AWI35" s="4" t="str">
        <f>IFERROR(IF(N(data_NoOutliers!AJT35),data_NoOutliers!AJT35,MID(data_NoOutliers!AJT35,2,99)/2),"")</f>
        <v/>
      </c>
      <c r="AWJ35" s="4" t="str">
        <f>IFERROR(IF(N(data_NoOutliers!AJU35),data_NoOutliers!AJU35,MID(data_NoOutliers!AJU35,2,99)/2),"")</f>
        <v/>
      </c>
      <c r="AWK35" s="4" t="str">
        <f>IFERROR(IF(N(data_NoOutliers!AJV35),data_NoOutliers!AJV35,MID(data_NoOutliers!AJV35,2,99)/2),"")</f>
        <v/>
      </c>
      <c r="AWL35" s="4" t="str">
        <f>IFERROR(IF(N(data_NoOutliers!AJW35),data_NoOutliers!AJW35,MID(data_NoOutliers!AJW35,2,99)/2),"")</f>
        <v/>
      </c>
      <c r="AWM35" s="4" t="str">
        <f>IFERROR(IF(N(data_NoOutliers!AJX35),data_NoOutliers!AJX35,MID(data_NoOutliers!AJX35,2,99)/2),"")</f>
        <v/>
      </c>
      <c r="AWN35" s="4" t="str">
        <f>IFERROR(IF(N(data_NoOutliers!AJY35),data_NoOutliers!AJY35,MID(data_NoOutliers!AJY35,2,99)/2),"")</f>
        <v/>
      </c>
      <c r="AWO35" s="4" t="str">
        <f>IFERROR(IF(N(data_NoOutliers!AJZ35),data_NoOutliers!AJZ35,MID(data_NoOutliers!AJZ35,2,99)/2),"")</f>
        <v/>
      </c>
      <c r="AWP35" s="4" t="str">
        <f>IFERROR(IF(N(data_NoOutliers!AKA35),data_NoOutliers!AKA35,MID(data_NoOutliers!AKA35,2,99)/2),"")</f>
        <v/>
      </c>
      <c r="AWQ35" s="4" t="str">
        <f>IFERROR(IF(N(data_NoOutliers!AKB35),data_NoOutliers!AKB35,MID(data_NoOutliers!AKB35,2,99)/2),"")</f>
        <v/>
      </c>
      <c r="AWR35" s="4" t="str">
        <f>IFERROR(IF(N(data_NoOutliers!AKC35),data_NoOutliers!AKC35,MID(data_NoOutliers!AKC35,2,99)/2),"")</f>
        <v/>
      </c>
      <c r="AWS35" s="4" t="str">
        <f>IFERROR(IF(N(data_NoOutliers!AKD35),data_NoOutliers!AKD35,MID(data_NoOutliers!AKD35,2,99)/2),"")</f>
        <v/>
      </c>
      <c r="AWT35" s="4" t="str">
        <f>IFERROR(IF(N(data_NoOutliers!AKE35),data_NoOutliers!AKE35,MID(data_NoOutliers!AKE35,2,99)/2),"")</f>
        <v/>
      </c>
      <c r="AWU35" s="4" t="str">
        <f>IFERROR(IF(N(data_NoOutliers!AKF35),data_NoOutliers!AKF35,MID(data_NoOutliers!AKF35,2,99)/2),"")</f>
        <v/>
      </c>
      <c r="AWV35" s="4" t="str">
        <f>IFERROR(IF(N(data_NoOutliers!AKG35),data_NoOutliers!AKG35,MID(data_NoOutliers!AKG35,2,99)/2),"")</f>
        <v/>
      </c>
      <c r="AWW35" s="4" t="str">
        <f>IFERROR(IF(N(data_NoOutliers!AKH35),data_NoOutliers!AKH35,MID(data_NoOutliers!AKH35,2,99)/2),"")</f>
        <v/>
      </c>
      <c r="AWX35" s="4" t="str">
        <f>IFERROR(IF(N(data_NoOutliers!AKI35),data_NoOutliers!AKI35,MID(data_NoOutliers!AKI35,2,99)/2),"")</f>
        <v/>
      </c>
      <c r="AWY35" s="4" t="str">
        <f>IFERROR(IF(N(data_NoOutliers!AKJ35),data_NoOutliers!AKJ35,MID(data_NoOutliers!AKJ35,2,99)/2),"")</f>
        <v/>
      </c>
      <c r="AWZ35" s="4" t="str">
        <f>IFERROR(IF(N(data_NoOutliers!AKK35),data_NoOutliers!AKK35,MID(data_NoOutliers!AKK35,2,99)/2),"")</f>
        <v/>
      </c>
      <c r="AXA35" s="4" t="str">
        <f>IFERROR(IF(N(data_NoOutliers!AKL35),data_NoOutliers!AKL35,MID(data_NoOutliers!AKL35,2,99)/2),"")</f>
        <v/>
      </c>
      <c r="AXB35" s="4" t="str">
        <f>IFERROR(IF(N(data_NoOutliers!AKM35),data_NoOutliers!AKM35,MID(data_NoOutliers!AKM35,2,99)/2),"")</f>
        <v/>
      </c>
      <c r="AXC35" s="4" t="str">
        <f>IFERROR(IF(N(data_NoOutliers!AKN35),data_NoOutliers!AKN35,MID(data_NoOutliers!AKN35,2,99)/2),"")</f>
        <v/>
      </c>
      <c r="AXD35" s="4" t="str">
        <f>IFERROR(IF(N(data_NoOutliers!AKO35),data_NoOutliers!AKO35,MID(data_NoOutliers!AKO35,2,99)/2),"")</f>
        <v/>
      </c>
      <c r="AXE35" s="4" t="str">
        <f>IFERROR(IF(N(data_NoOutliers!AKP35),data_NoOutliers!AKP35,MID(data_NoOutliers!AKP35,2,99)/2),"")</f>
        <v/>
      </c>
      <c r="AXF35" s="4" t="str">
        <f>IFERROR(IF(N(data_NoOutliers!AKQ35),data_NoOutliers!AKQ35,MID(data_NoOutliers!AKQ35,2,99)/2),"")</f>
        <v/>
      </c>
      <c r="AXG35" s="4" t="str">
        <f>IFERROR(IF(N(data_NoOutliers!AKR35),data_NoOutliers!AKR35,MID(data_NoOutliers!AKR35,2,99)/2),"")</f>
        <v/>
      </c>
      <c r="AXH35" s="4" t="str">
        <f>IFERROR(IF(N(data_NoOutliers!AKS35),data_NoOutliers!AKS35,MID(data_NoOutliers!AKS35,2,99)/2),"")</f>
        <v/>
      </c>
      <c r="AXI35" s="4" t="str">
        <f>IFERROR(IF(N(data_NoOutliers!AKT35),data_NoOutliers!AKT35,MID(data_NoOutliers!AKT35,2,99)/2),"")</f>
        <v/>
      </c>
      <c r="AXJ35" s="4" t="str">
        <f>IFERROR(IF(N(data_NoOutliers!AKU35),data_NoOutliers!AKU35,MID(data_NoOutliers!AKU35,2,99)/2),"")</f>
        <v/>
      </c>
      <c r="AXK35" s="4" t="str">
        <f>IFERROR(IF(N(data_NoOutliers!AKV35),data_NoOutliers!AKV35,MID(data_NoOutliers!AKV35,2,99)/2),"")</f>
        <v/>
      </c>
      <c r="AXL35" s="4" t="str">
        <f>IFERROR(IF(N(data_NoOutliers!AKW35),data_NoOutliers!AKW35,MID(data_NoOutliers!AKW35,2,99)/2),"")</f>
        <v/>
      </c>
      <c r="AXM35" s="4" t="str">
        <f>IFERROR(IF(N(data_NoOutliers!AKX35),data_NoOutliers!AKX35,MID(data_NoOutliers!AKX35,2,99)/2),"")</f>
        <v/>
      </c>
      <c r="AXN35" s="4" t="str">
        <f>IFERROR(IF(N(data_NoOutliers!AKY35),data_NoOutliers!AKY35,MID(data_NoOutliers!AKY35,2,99)/2),"")</f>
        <v/>
      </c>
      <c r="AXO35" s="4" t="str">
        <f>IFERROR(IF(N(data_NoOutliers!AKZ35),data_NoOutliers!AKZ35,MID(data_NoOutliers!AKZ35,2,99)/2),"")</f>
        <v/>
      </c>
      <c r="AXP35" s="4" t="str">
        <f>IFERROR(IF(N(data_NoOutliers!ALA35),data_NoOutliers!ALA35,MID(data_NoOutliers!ALA35,2,99)/2),"")</f>
        <v/>
      </c>
      <c r="AXQ35" s="4" t="str">
        <f>IFERROR(IF(N(data_NoOutliers!ALB35),data_NoOutliers!ALB35,MID(data_NoOutliers!ALB35,2,99)/2),"")</f>
        <v/>
      </c>
      <c r="AXR35" s="4" t="str">
        <f>IFERROR(IF(N(data_NoOutliers!ALC35),data_NoOutliers!ALC35,MID(data_NoOutliers!ALC35,2,99)/2),"")</f>
        <v/>
      </c>
      <c r="AXS35" s="4" t="str">
        <f>IFERROR(IF(N(data_NoOutliers!ALD35),data_NoOutliers!ALD35,MID(data_NoOutliers!ALD35,2,99)/2),"")</f>
        <v/>
      </c>
      <c r="AXT35" s="4" t="str">
        <f>IFERROR(IF(N(data_NoOutliers!ALE35),data_NoOutliers!ALE35,MID(data_NoOutliers!ALE35,2,99)/2),"")</f>
        <v/>
      </c>
      <c r="AXU35" s="4" t="str">
        <f>IFERROR(IF(N(data_NoOutliers!ALF35),data_NoOutliers!ALF35,MID(data_NoOutliers!ALF35,2,99)/2),"")</f>
        <v/>
      </c>
      <c r="AXV35" s="4" t="str">
        <f>IFERROR(IF(N(data_NoOutliers!ALG35),data_NoOutliers!ALG35,MID(data_NoOutliers!ALG35,2,99)/2),"")</f>
        <v/>
      </c>
      <c r="AXW35" s="4" t="str">
        <f>IFERROR(IF(N(data_NoOutliers!ALH35),data_NoOutliers!ALH35,MID(data_NoOutliers!ALH35,2,99)/2),"")</f>
        <v/>
      </c>
      <c r="AXX35" s="4" t="str">
        <f>IFERROR(IF(N(data_NoOutliers!ALI35),data_NoOutliers!ALI35,MID(data_NoOutliers!ALI35,2,99)/2),"")</f>
        <v/>
      </c>
      <c r="AXY35" s="4" t="str">
        <f>IFERROR(IF(N(data_NoOutliers!ALJ35),data_NoOutliers!ALJ35,MID(data_NoOutliers!ALJ35,2,99)/2),"")</f>
        <v/>
      </c>
      <c r="AXZ35" s="4" t="str">
        <f>IFERROR(IF(N(data_NoOutliers!ALK35),data_NoOutliers!ALK35,MID(data_NoOutliers!ALK35,2,99)/2),"")</f>
        <v/>
      </c>
      <c r="AYA35" s="4" t="str">
        <f>IFERROR(IF(N(data_NoOutliers!ALL35),data_NoOutliers!ALL35,MID(data_NoOutliers!ALL35,2,99)/2),"")</f>
        <v/>
      </c>
      <c r="AYB35" s="4" t="str">
        <f>IFERROR(IF(N(data_NoOutliers!ALM35),data_NoOutliers!ALM35,MID(data_NoOutliers!ALM35,2,99)/2),"")</f>
        <v/>
      </c>
      <c r="AYC35" s="4" t="str">
        <f>IFERROR(IF(N(data_NoOutliers!ALN35),data_NoOutliers!ALN35,MID(data_NoOutliers!ALN35,2,99)/2),"")</f>
        <v/>
      </c>
      <c r="AYD35" s="4" t="str">
        <f>IFERROR(IF(N(data_NoOutliers!ALO35),data_NoOutliers!ALO35,MID(data_NoOutliers!ALO35,2,99)/2),"")</f>
        <v/>
      </c>
      <c r="AYE35" s="4" t="str">
        <f>IFERROR(IF(N(data_NoOutliers!ALP35),data_NoOutliers!ALP35,MID(data_NoOutliers!ALP35,2,99)/2),"")</f>
        <v/>
      </c>
      <c r="AYF35" s="4" t="str">
        <f>IFERROR(IF(N(data_NoOutliers!ALQ35),data_NoOutliers!ALQ35,MID(data_NoOutliers!ALQ35,2,99)/2),"")</f>
        <v/>
      </c>
      <c r="AYG35" s="4" t="str">
        <f>IFERROR(IF(N(data_NoOutliers!ALR35),data_NoOutliers!ALR35,MID(data_NoOutliers!ALR35,2,99)/2),"")</f>
        <v/>
      </c>
      <c r="AYH35" s="4" t="str">
        <f>IFERROR(IF(N(data_NoOutliers!ALS35),data_NoOutliers!ALS35,MID(data_NoOutliers!ALS35,2,99)/2),"")</f>
        <v/>
      </c>
      <c r="AYI35" s="4" t="str">
        <f>IFERROR(IF(N(data_NoOutliers!ALT35),data_NoOutliers!ALT35,MID(data_NoOutliers!ALT35,2,99)/2),"")</f>
        <v/>
      </c>
      <c r="AYJ35" s="4" t="str">
        <f>IFERROR(IF(N(data_NoOutliers!ALU35),data_NoOutliers!ALU35,MID(data_NoOutliers!ALU35,2,99)/2),"")</f>
        <v/>
      </c>
      <c r="AYK35" s="4" t="str">
        <f>IFERROR(IF(N(data_NoOutliers!ALV35),data_NoOutliers!ALV35,MID(data_NoOutliers!ALV35,2,99)/2),"")</f>
        <v/>
      </c>
      <c r="AYL35" s="4" t="str">
        <f>IFERROR(IF(N(data_NoOutliers!ALW35),data_NoOutliers!ALW35,MID(data_NoOutliers!ALW35,2,99)/2),"")</f>
        <v/>
      </c>
      <c r="AYM35" s="4" t="str">
        <f>IFERROR(IF(N(data_NoOutliers!ALX35),data_NoOutliers!ALX35,MID(data_NoOutliers!ALX35,2,99)/2),"")</f>
        <v/>
      </c>
      <c r="AYN35" s="4" t="str">
        <f>IFERROR(IF(N(data_NoOutliers!ALY35),data_NoOutliers!ALY35,MID(data_NoOutliers!ALY35,2,99)/2),"")</f>
        <v/>
      </c>
      <c r="AYO35" s="4" t="str">
        <f>IFERROR(IF(N(data_NoOutliers!ALZ35),data_NoOutliers!ALZ35,MID(data_NoOutliers!ALZ35,2,99)/2),"")</f>
        <v/>
      </c>
      <c r="AYP35" s="4" t="str">
        <f>IFERROR(IF(N(data_NoOutliers!AMA35),data_NoOutliers!AMA35,MID(data_NoOutliers!AMA35,2,99)/2),"")</f>
        <v/>
      </c>
      <c r="AYQ35" s="4" t="str">
        <f>IFERROR(IF(N(data_NoOutliers!AMB35),data_NoOutliers!AMB35,MID(data_NoOutliers!AMB35,2,99)/2),"")</f>
        <v/>
      </c>
      <c r="AYR35" s="4" t="str">
        <f>IFERROR(IF(N(data_NoOutliers!AMC35),data_NoOutliers!AMC35,MID(data_NoOutliers!AMC35,2,99)/2),"")</f>
        <v/>
      </c>
      <c r="AYS35" s="4" t="str">
        <f>IFERROR(IF(N(data_NoOutliers!AMD35),data_NoOutliers!AMD35,MID(data_NoOutliers!AMD35,2,99)/2),"")</f>
        <v/>
      </c>
      <c r="AYT35" s="4" t="str">
        <f>IFERROR(IF(N(data_NoOutliers!AME35),data_NoOutliers!AME35,MID(data_NoOutliers!AME35,2,99)/2),"")</f>
        <v/>
      </c>
      <c r="AYU35" s="4" t="str">
        <f>IFERROR(IF(N(data_NoOutliers!AMF35),data_NoOutliers!AMF35,MID(data_NoOutliers!AMF35,2,99)/2),"")</f>
        <v/>
      </c>
      <c r="AYV35" s="4" t="str">
        <f>IFERROR(IF(N(data_NoOutliers!AMG35),data_NoOutliers!AMG35,MID(data_NoOutliers!AMG35,2,99)/2),"")</f>
        <v/>
      </c>
      <c r="AYW35" s="4" t="str">
        <f>IFERROR(IF(N(data_NoOutliers!AMH35),data_NoOutliers!AMH35,MID(data_NoOutliers!AMH35,2,99)/2),"")</f>
        <v/>
      </c>
      <c r="AYX35" s="4" t="str">
        <f>IFERROR(IF(N(data_NoOutliers!AMI35),data_NoOutliers!AMI35,MID(data_NoOutliers!AMI35,2,99)/2),"")</f>
        <v/>
      </c>
      <c r="AYY35" s="4" t="str">
        <f>IFERROR(IF(N(data_NoOutliers!AMJ35),data_NoOutliers!AMJ35,MID(data_NoOutliers!AMJ35,2,99)/2),"")</f>
        <v/>
      </c>
      <c r="AYZ35" s="4" t="str">
        <f>IFERROR(IF(N(data_NoOutliers!AMK35),data_NoOutliers!AMK35,MID(data_NoOutliers!AMK35,2,99)/2),"")</f>
        <v/>
      </c>
      <c r="AZA35" s="4" t="str">
        <f>IFERROR(IF(N(data_NoOutliers!AML35),data_NoOutliers!AML35,MID(data_NoOutliers!AML35,2,99)/2),"")</f>
        <v/>
      </c>
      <c r="AZB35" s="4" t="str">
        <f>IFERROR(IF(N(data_NoOutliers!AMM35),data_NoOutliers!AMM35,MID(data_NoOutliers!AMM35,2,99)/2),"")</f>
        <v/>
      </c>
      <c r="AZC35" s="4" t="str">
        <f>IFERROR(IF(N(data_NoOutliers!AMN35),data_NoOutliers!AMN35,MID(data_NoOutliers!AMN35,2,99)/2),"")</f>
        <v/>
      </c>
      <c r="AZD35" s="4" t="str">
        <f>IFERROR(IF(N(data_NoOutliers!AMO35),data_NoOutliers!AMO35,MID(data_NoOutliers!AMO35,2,99)/2),"")</f>
        <v/>
      </c>
      <c r="AZE35" s="4" t="str">
        <f>IFERROR(IF(N(data_NoOutliers!AMP35),data_NoOutliers!AMP35,MID(data_NoOutliers!AMP35,2,99)/2),"")</f>
        <v/>
      </c>
      <c r="AZF35" s="4" t="str">
        <f>IFERROR(IF(N(data_NoOutliers!AMQ35),data_NoOutliers!AMQ35,MID(data_NoOutliers!AMQ35,2,99)/2),"")</f>
        <v/>
      </c>
      <c r="AZG35" s="4" t="str">
        <f>IFERROR(IF(N(data_NoOutliers!AMR35),data_NoOutliers!AMR35,MID(data_NoOutliers!AMR35,2,99)/2),"")</f>
        <v/>
      </c>
      <c r="AZH35" s="4" t="str">
        <f>IFERROR(IF(N(data_NoOutliers!AMS35),data_NoOutliers!AMS35,MID(data_NoOutliers!AMS35,2,99)/2),"")</f>
        <v/>
      </c>
      <c r="AZI35" s="4" t="str">
        <f>IFERROR(IF(N(data_NoOutliers!AMT35),data_NoOutliers!AMT35,MID(data_NoOutliers!AMT35,2,99)/2),"")</f>
        <v/>
      </c>
      <c r="AZJ35" s="4" t="str">
        <f>IFERROR(IF(N(data_NoOutliers!AMU35),data_NoOutliers!AMU35,MID(data_NoOutliers!AMU35,2,99)/2),"")</f>
        <v/>
      </c>
      <c r="AZK35" s="4" t="str">
        <f>IFERROR(IF(N(data_NoOutliers!AMV35),data_NoOutliers!AMV35,MID(data_NoOutliers!AMV35,2,99)/2),"")</f>
        <v/>
      </c>
      <c r="AZL35" s="4" t="str">
        <f>IFERROR(IF(N(data_NoOutliers!AMW35),data_NoOutliers!AMW35,MID(data_NoOutliers!AMW35,2,99)/2),"")</f>
        <v/>
      </c>
      <c r="AZM35" s="4" t="str">
        <f>IFERROR(IF(N(data_NoOutliers!AMX35),data_NoOutliers!AMX35,MID(data_NoOutliers!AMX35,2,99)/2),"")</f>
        <v/>
      </c>
      <c r="AZN35" s="4" t="str">
        <f>IFERROR(IF(N(data_NoOutliers!AMY35),data_NoOutliers!AMY35,MID(data_NoOutliers!AMY35,2,99)/2),"")</f>
        <v/>
      </c>
      <c r="AZO35" s="4" t="str">
        <f>IFERROR(IF(N(data_NoOutliers!AMZ35),data_NoOutliers!AMZ35,MID(data_NoOutliers!AMZ35,2,99)/2),"")</f>
        <v/>
      </c>
      <c r="AZP35" s="4" t="str">
        <f>IFERROR(IF(N(data_NoOutliers!ANA35),data_NoOutliers!ANA35,MID(data_NoOutliers!ANA35,2,99)/2),"")</f>
        <v/>
      </c>
      <c r="AZQ35" s="4" t="str">
        <f>IFERROR(IF(N(data_NoOutliers!ANB35),data_NoOutliers!ANB35,MID(data_NoOutliers!ANB35,2,99)/2),"")</f>
        <v/>
      </c>
      <c r="AZR35" s="4" t="str">
        <f>IFERROR(IF(N(data_NoOutliers!ANC35),data_NoOutliers!ANC35,MID(data_NoOutliers!ANC35,2,99)/2),"")</f>
        <v/>
      </c>
      <c r="AZS35" s="4" t="str">
        <f>IFERROR(IF(N(data_NoOutliers!AND35),data_NoOutliers!AND35,MID(data_NoOutliers!AND35,2,99)/2),"")</f>
        <v/>
      </c>
      <c r="AZT35" s="4" t="str">
        <f>IFERROR(IF(N(data_NoOutliers!ANE35),data_NoOutliers!ANE35,MID(data_NoOutliers!ANE35,2,99)/2),"")</f>
        <v/>
      </c>
      <c r="AZU35" s="4" t="str">
        <f>IFERROR(IF(N(data_NoOutliers!ANF35),data_NoOutliers!ANF35,MID(data_NoOutliers!ANF35,2,99)/2),"")</f>
        <v/>
      </c>
      <c r="AZV35" s="4" t="str">
        <f>IFERROR(IF(N(data_NoOutliers!ANG35),data_NoOutliers!ANG35,MID(data_NoOutliers!ANG35,2,99)/2),"")</f>
        <v/>
      </c>
      <c r="AZW35" s="4" t="str">
        <f>IFERROR(IF(N(data_NoOutliers!ANH35),data_NoOutliers!ANH35,MID(data_NoOutliers!ANH35,2,99)/2),"")</f>
        <v/>
      </c>
      <c r="AZX35" s="4" t="str">
        <f>IFERROR(IF(N(data_NoOutliers!ANI35),data_NoOutliers!ANI35,MID(data_NoOutliers!ANI35,2,99)/2),"")</f>
        <v/>
      </c>
      <c r="AZY35" s="4" t="str">
        <f>IFERROR(IF(N(data_NoOutliers!ANJ35),data_NoOutliers!ANJ35,MID(data_NoOutliers!ANJ35,2,99)/2),"")</f>
        <v/>
      </c>
      <c r="AZZ35" s="4" t="str">
        <f>IFERROR(IF(N(data_NoOutliers!ANK35),data_NoOutliers!ANK35,MID(data_NoOutliers!ANK35,2,99)/2),"")</f>
        <v/>
      </c>
      <c r="BAA35" s="4" t="str">
        <f>IFERROR(IF(N(data_NoOutliers!ANL35),data_NoOutliers!ANL35,MID(data_NoOutliers!ANL35,2,99)/2),"")</f>
        <v/>
      </c>
      <c r="BAB35" s="4" t="str">
        <f>IFERROR(IF(N(data_NoOutliers!ANM35),data_NoOutliers!ANM35,MID(data_NoOutliers!ANM35,2,99)/2),"")</f>
        <v/>
      </c>
      <c r="BAC35" s="4" t="str">
        <f>IFERROR(IF(N(data_NoOutliers!ANN35),data_NoOutliers!ANN35,MID(data_NoOutliers!ANN35,2,99)/2),"")</f>
        <v/>
      </c>
      <c r="BAD35" s="4" t="str">
        <f>IFERROR(IF(N(data_NoOutliers!ANO35),data_NoOutliers!ANO35,MID(data_NoOutliers!ANO35,2,99)/2),"")</f>
        <v/>
      </c>
      <c r="BAE35" s="4" t="str">
        <f>IFERROR(IF(N(data_NoOutliers!ANP35),data_NoOutliers!ANP35,MID(data_NoOutliers!ANP35,2,99)/2),"")</f>
        <v/>
      </c>
      <c r="BAF35" s="4" t="str">
        <f>IFERROR(IF(N(data_NoOutliers!ANQ35),data_NoOutliers!ANQ35,MID(data_NoOutliers!ANQ35,2,99)/2),"")</f>
        <v/>
      </c>
      <c r="BAG35" s="4" t="str">
        <f>IFERROR(IF(N(data_NoOutliers!ANR35),data_NoOutliers!ANR35,MID(data_NoOutliers!ANR35,2,99)/2),"")</f>
        <v/>
      </c>
      <c r="BAH35" s="4" t="str">
        <f>IFERROR(IF(N(data_NoOutliers!ANS35),data_NoOutliers!ANS35,MID(data_NoOutliers!ANS35,2,99)/2),"")</f>
        <v/>
      </c>
      <c r="BAI35" s="4" t="str">
        <f>IFERROR(IF(N(data_NoOutliers!ANT35),data_NoOutliers!ANT35,MID(data_NoOutliers!ANT35,2,99)/2),"")</f>
        <v/>
      </c>
      <c r="BAJ35" s="4" t="str">
        <f>IFERROR(IF(N(data_NoOutliers!ANU35),data_NoOutliers!ANU35,MID(data_NoOutliers!ANU35,2,99)/2),"")</f>
        <v/>
      </c>
      <c r="BAK35" s="4" t="str">
        <f>IFERROR(IF(N(data_NoOutliers!ANV35),data_NoOutliers!ANV35,MID(data_NoOutliers!ANV35,2,99)/2),"")</f>
        <v/>
      </c>
      <c r="BAL35" s="4" t="str">
        <f>IFERROR(IF(N(data_NoOutliers!ANW35),data_NoOutliers!ANW35,MID(data_NoOutliers!ANW35,2,99)/2),"")</f>
        <v/>
      </c>
      <c r="BAM35" s="4" t="str">
        <f>IFERROR(IF(N(data_NoOutliers!ANX35),data_NoOutliers!ANX35,MID(data_NoOutliers!ANX35,2,99)/2),"")</f>
        <v/>
      </c>
      <c r="BAN35" s="4" t="str">
        <f>IFERROR(IF(N(data_NoOutliers!ANY35),data_NoOutliers!ANY35,MID(data_NoOutliers!ANY35,2,99)/2),"")</f>
        <v/>
      </c>
      <c r="BAO35" s="4" t="str">
        <f>IFERROR(IF(N(data_NoOutliers!ANZ35),data_NoOutliers!ANZ35,MID(data_NoOutliers!ANZ35,2,99)/2),"")</f>
        <v/>
      </c>
      <c r="BAP35" s="4" t="str">
        <f>IFERROR(IF(N(data_NoOutliers!AOA35),data_NoOutliers!AOA35,MID(data_NoOutliers!AOA35,2,99)/2),"")</f>
        <v/>
      </c>
      <c r="BAQ35" s="4" t="str">
        <f>IFERROR(IF(N(data_NoOutliers!AOB35),data_NoOutliers!AOB35,MID(data_NoOutliers!AOB35,2,99)/2),"")</f>
        <v/>
      </c>
      <c r="BAR35" s="4" t="str">
        <f>IFERROR(IF(N(data_NoOutliers!AOC35),data_NoOutliers!AOC35,MID(data_NoOutliers!AOC35,2,99)/2),"")</f>
        <v/>
      </c>
      <c r="BAS35" s="4" t="str">
        <f>IFERROR(IF(N(data_NoOutliers!AOD35),data_NoOutliers!AOD35,MID(data_NoOutliers!AOD35,2,99)/2),"")</f>
        <v/>
      </c>
      <c r="BAT35" s="4" t="str">
        <f>IFERROR(IF(N(data_NoOutliers!AOE35),data_NoOutliers!AOE35,MID(data_NoOutliers!AOE35,2,99)/2),"")</f>
        <v/>
      </c>
      <c r="BAU35" s="4" t="str">
        <f>IFERROR(IF(N(data_NoOutliers!AOF35),data_NoOutliers!AOF35,MID(data_NoOutliers!AOF35,2,99)/2),"")</f>
        <v/>
      </c>
      <c r="BAV35" s="4" t="str">
        <f>IFERROR(IF(N(data_NoOutliers!AOG35),data_NoOutliers!AOG35,MID(data_NoOutliers!AOG35,2,99)/2),"")</f>
        <v/>
      </c>
      <c r="BAW35" s="4" t="str">
        <f>IFERROR(IF(N(data_NoOutliers!AOH35),data_NoOutliers!AOH35,MID(data_NoOutliers!AOH35,2,99)/2),"")</f>
        <v/>
      </c>
      <c r="BAX35" s="4" t="str">
        <f>IFERROR(IF(N(data_NoOutliers!AOI35),data_NoOutliers!AOI35,MID(data_NoOutliers!AOI35,2,99)/2),"")</f>
        <v/>
      </c>
      <c r="BAY35" s="4" t="str">
        <f>IFERROR(IF(N(data_NoOutliers!AOJ35),data_NoOutliers!AOJ35,MID(data_NoOutliers!AOJ35,2,99)/2),"")</f>
        <v/>
      </c>
      <c r="BAZ35" s="4" t="str">
        <f>IFERROR(IF(N(data_NoOutliers!AOK35),data_NoOutliers!AOK35,MID(data_NoOutliers!AOK35,2,99)/2),"")</f>
        <v/>
      </c>
      <c r="BBA35" s="4" t="str">
        <f>IFERROR(IF(N(data_NoOutliers!AOL35),data_NoOutliers!AOL35,MID(data_NoOutliers!AOL35,2,99)/2),"")</f>
        <v/>
      </c>
      <c r="BBB35" s="4" t="str">
        <f>IFERROR(IF(N(data_NoOutliers!AOM35),data_NoOutliers!AOM35,MID(data_NoOutliers!AOM35,2,99)/2),"")</f>
        <v/>
      </c>
      <c r="BBC35" s="4" t="str">
        <f>IFERROR(IF(N(data_NoOutliers!AON35),data_NoOutliers!AON35,MID(data_NoOutliers!AON35,2,99)/2),"")</f>
        <v/>
      </c>
      <c r="BBD35" s="4" t="str">
        <f>IFERROR(IF(N(data_NoOutliers!AOO35),data_NoOutliers!AOO35,MID(data_NoOutliers!AOO35,2,99)/2),"")</f>
        <v/>
      </c>
      <c r="BBE35" s="4" t="str">
        <f>IFERROR(IF(N(data_NoOutliers!AOP35),data_NoOutliers!AOP35,MID(data_NoOutliers!AOP35,2,99)/2),"")</f>
        <v/>
      </c>
      <c r="BBF35" s="4" t="str">
        <f>IFERROR(IF(N(data_NoOutliers!AOQ35),data_NoOutliers!AOQ35,MID(data_NoOutliers!AOQ35,2,99)/2),"")</f>
        <v/>
      </c>
      <c r="BBG35" s="4" t="str">
        <f>IFERROR(IF(N(data_NoOutliers!AOR35),data_NoOutliers!AOR35,MID(data_NoOutliers!AOR35,2,99)/2),"")</f>
        <v/>
      </c>
      <c r="BBH35" s="4" t="str">
        <f>IFERROR(IF(N(data_NoOutliers!AOS35),data_NoOutliers!AOS35,MID(data_NoOutliers!AOS35,2,99)/2),"")</f>
        <v/>
      </c>
      <c r="BBI35" s="4" t="str">
        <f>IFERROR(IF(N(data_NoOutliers!AOT35),data_NoOutliers!AOT35,MID(data_NoOutliers!AOT35,2,99)/2),"")</f>
        <v/>
      </c>
      <c r="BBJ35" s="4" t="str">
        <f>IFERROR(IF(N(data_NoOutliers!AOU35),data_NoOutliers!AOU35,MID(data_NoOutliers!AOU35,2,99)/2),"")</f>
        <v/>
      </c>
      <c r="BBK35" s="4" t="str">
        <f>IFERROR(IF(N(data_NoOutliers!AOV35),data_NoOutliers!AOV35,MID(data_NoOutliers!AOV35,2,99)/2),"")</f>
        <v/>
      </c>
      <c r="BBL35" s="4" t="str">
        <f>IFERROR(IF(N(data_NoOutliers!AOW35),data_NoOutliers!AOW35,MID(data_NoOutliers!AOW35,2,99)/2),"")</f>
        <v/>
      </c>
      <c r="BBM35" s="4" t="str">
        <f>IFERROR(IF(N(data_NoOutliers!AOX35),data_NoOutliers!AOX35,MID(data_NoOutliers!AOX35,2,99)/2),"")</f>
        <v/>
      </c>
      <c r="BBN35" s="4" t="str">
        <f>IFERROR(IF(N(data_NoOutliers!AOY35),data_NoOutliers!AOY35,MID(data_NoOutliers!AOY35,2,99)/2),"")</f>
        <v/>
      </c>
      <c r="BBO35" s="4" t="str">
        <f>IFERROR(IF(N(data_NoOutliers!AOZ35),data_NoOutliers!AOZ35,MID(data_NoOutliers!AOZ35,2,99)/2),"")</f>
        <v/>
      </c>
      <c r="BBP35" s="4" t="str">
        <f>IFERROR(IF(N(data_NoOutliers!APA35),data_NoOutliers!APA35,MID(data_NoOutliers!APA35,2,99)/2),"")</f>
        <v/>
      </c>
      <c r="BBQ35" s="4" t="str">
        <f>IFERROR(IF(N(data_NoOutliers!APB35),data_NoOutliers!APB35,MID(data_NoOutliers!APB35,2,99)/2),"")</f>
        <v/>
      </c>
      <c r="BBR35" s="4" t="str">
        <f>IFERROR(IF(N(data_NoOutliers!APC35),data_NoOutliers!APC35,MID(data_NoOutliers!APC35,2,99)/2),"")</f>
        <v/>
      </c>
      <c r="BBS35" s="4" t="str">
        <f>IFERROR(IF(N(data_NoOutliers!APD35),data_NoOutliers!APD35,MID(data_NoOutliers!APD35,2,99)/2),"")</f>
        <v/>
      </c>
      <c r="BBT35" s="4" t="str">
        <f>IFERROR(IF(N(data_NoOutliers!APE35),data_NoOutliers!APE35,MID(data_NoOutliers!APE35,2,99)/2),"")</f>
        <v/>
      </c>
      <c r="BBU35" s="4" t="str">
        <f>IFERROR(IF(N(data_NoOutliers!APF35),data_NoOutliers!APF35,MID(data_NoOutliers!APF35,2,99)/2),"")</f>
        <v/>
      </c>
      <c r="BBV35" s="4" t="str">
        <f>IFERROR(IF(N(data_NoOutliers!APG35),data_NoOutliers!APG35,MID(data_NoOutliers!APG35,2,99)/2),"")</f>
        <v/>
      </c>
      <c r="BBW35" s="4" t="str">
        <f>IFERROR(IF(N(data_NoOutliers!APH35),data_NoOutliers!APH35,MID(data_NoOutliers!APH35,2,99)/2),"")</f>
        <v/>
      </c>
      <c r="BBX35" s="4" t="str">
        <f>IFERROR(IF(N(data_NoOutliers!API35),data_NoOutliers!API35,MID(data_NoOutliers!API35,2,99)/2),"")</f>
        <v/>
      </c>
      <c r="BBY35" s="4" t="str">
        <f>IFERROR(IF(N(data_NoOutliers!APJ35),data_NoOutliers!APJ35,MID(data_NoOutliers!APJ35,2,99)/2),"")</f>
        <v/>
      </c>
      <c r="BBZ35" s="4" t="str">
        <f>IFERROR(IF(N(data_NoOutliers!APK35),data_NoOutliers!APK35,MID(data_NoOutliers!APK35,2,99)/2),"")</f>
        <v/>
      </c>
      <c r="BCA35" s="4" t="str">
        <f>IFERROR(IF(N(data_NoOutliers!APL35),data_NoOutliers!APL35,MID(data_NoOutliers!APL35,2,99)/2),"")</f>
        <v/>
      </c>
      <c r="BCB35" s="4" t="str">
        <f>IFERROR(IF(N(data_NoOutliers!APM35),data_NoOutliers!APM35,MID(data_NoOutliers!APM35,2,99)/2),"")</f>
        <v/>
      </c>
      <c r="BCC35" s="4" t="str">
        <f>IFERROR(IF(N(data_NoOutliers!APN35),data_NoOutliers!APN35,MID(data_NoOutliers!APN35,2,99)/2),"")</f>
        <v/>
      </c>
      <c r="BCD35" s="4" t="str">
        <f>IFERROR(IF(N(data_NoOutliers!APO35),data_NoOutliers!APO35,MID(data_NoOutliers!APO35,2,99)/2),"")</f>
        <v/>
      </c>
      <c r="BCE35" s="4" t="str">
        <f>IFERROR(IF(N(data_NoOutliers!APP35),data_NoOutliers!APP35,MID(data_NoOutliers!APP35,2,99)/2),"")</f>
        <v/>
      </c>
      <c r="BCF35" s="4" t="str">
        <f>IFERROR(IF(N(data_NoOutliers!APQ35),data_NoOutliers!APQ35,MID(data_NoOutliers!APQ35,2,99)/2),"")</f>
        <v/>
      </c>
      <c r="BCG35" s="4" t="str">
        <f>IFERROR(IF(N(data_NoOutliers!APR35),data_NoOutliers!APR35,MID(data_NoOutliers!APR35,2,99)/2),"")</f>
        <v/>
      </c>
      <c r="BCH35" s="4" t="str">
        <f>IFERROR(IF(N(data_NoOutliers!APS35),data_NoOutliers!APS35,MID(data_NoOutliers!APS35,2,99)/2),"")</f>
        <v/>
      </c>
      <c r="BCI35" s="4" t="str">
        <f>IFERROR(IF(N(data_NoOutliers!APT35),data_NoOutliers!APT35,MID(data_NoOutliers!APT35,2,99)/2),"")</f>
        <v/>
      </c>
      <c r="BCJ35" s="4" t="str">
        <f>IFERROR(IF(N(data_NoOutliers!APU35),data_NoOutliers!APU35,MID(data_NoOutliers!APU35,2,99)/2),"")</f>
        <v/>
      </c>
      <c r="BCK35" s="4" t="str">
        <f>IFERROR(IF(N(data_NoOutliers!APV35),data_NoOutliers!APV35,MID(data_NoOutliers!APV35,2,99)/2),"")</f>
        <v/>
      </c>
      <c r="BCL35" s="4" t="str">
        <f>IFERROR(IF(N(data_NoOutliers!APW35),data_NoOutliers!APW35,MID(data_NoOutliers!APW35,2,99)/2),"")</f>
        <v/>
      </c>
      <c r="BCM35" s="4" t="str">
        <f>IFERROR(IF(N(data_NoOutliers!APX35),data_NoOutliers!APX35,MID(data_NoOutliers!APX35,2,99)/2),"")</f>
        <v/>
      </c>
      <c r="BCN35" s="4" t="str">
        <f>IFERROR(IF(N(data_NoOutliers!APY35),data_NoOutliers!APY35,MID(data_NoOutliers!APY35,2,99)/2),"")</f>
        <v/>
      </c>
      <c r="BCO35" s="4" t="str">
        <f>IFERROR(IF(N(data_NoOutliers!APZ35),data_NoOutliers!APZ35,MID(data_NoOutliers!APZ35,2,99)/2),"")</f>
        <v/>
      </c>
      <c r="BCP35" s="4" t="str">
        <f>IFERROR(IF(N(data_NoOutliers!AQA35),data_NoOutliers!AQA35,MID(data_NoOutliers!AQA35,2,99)/2),"")</f>
        <v/>
      </c>
      <c r="BCQ35" s="4" t="str">
        <f>IFERROR(IF(N(data_NoOutliers!AQB35),data_NoOutliers!AQB35,MID(data_NoOutliers!AQB35,2,99)/2),"")</f>
        <v/>
      </c>
      <c r="BCR35" s="4" t="str">
        <f>IFERROR(IF(N(data_NoOutliers!AQC35),data_NoOutliers!AQC35,MID(data_NoOutliers!AQC35,2,99)/2),"")</f>
        <v/>
      </c>
      <c r="BCS35" s="4" t="str">
        <f>IFERROR(IF(N(data_NoOutliers!AQD35),data_NoOutliers!AQD35,MID(data_NoOutliers!AQD35,2,99)/2),"")</f>
        <v/>
      </c>
      <c r="BCT35" s="4" t="str">
        <f>IFERROR(IF(N(data_NoOutliers!AQE35),data_NoOutliers!AQE35,MID(data_NoOutliers!AQE35,2,99)/2),"")</f>
        <v/>
      </c>
      <c r="BCU35" s="4" t="str">
        <f>IFERROR(IF(N(data_NoOutliers!AQF35),data_NoOutliers!AQF35,MID(data_NoOutliers!AQF35,2,99)/2),"")</f>
        <v/>
      </c>
      <c r="BCV35" s="4" t="str">
        <f>IFERROR(IF(N(data_NoOutliers!AQG35),data_NoOutliers!AQG35,MID(data_NoOutliers!AQG35,2,99)/2),"")</f>
        <v/>
      </c>
      <c r="BCW35" s="4" t="str">
        <f>IFERROR(IF(N(data_NoOutliers!AQH35),data_NoOutliers!AQH35,MID(data_NoOutliers!AQH35,2,99)/2),"")</f>
        <v/>
      </c>
      <c r="BCX35" s="4" t="str">
        <f>IFERROR(IF(N(data_NoOutliers!AQI35),data_NoOutliers!AQI35,MID(data_NoOutliers!AQI35,2,99)/2),"")</f>
        <v/>
      </c>
      <c r="BCY35" s="4" t="str">
        <f>IFERROR(IF(N(data_NoOutliers!AQJ35),data_NoOutliers!AQJ35,MID(data_NoOutliers!AQJ35,2,99)/2),"")</f>
        <v/>
      </c>
      <c r="BCZ35" s="4" t="str">
        <f>IFERROR(IF(N(data_NoOutliers!AQK35),data_NoOutliers!AQK35,MID(data_NoOutliers!AQK35,2,99)/2),"")</f>
        <v/>
      </c>
      <c r="BDA35" s="4" t="str">
        <f>IFERROR(IF(N(data_NoOutliers!AQL35),data_NoOutliers!AQL35,MID(data_NoOutliers!AQL35,2,99)/2),"")</f>
        <v/>
      </c>
      <c r="BDB35" s="4" t="str">
        <f>IFERROR(IF(N(data_NoOutliers!AQM35),data_NoOutliers!AQM35,MID(data_NoOutliers!AQM35,2,99)/2),"")</f>
        <v/>
      </c>
      <c r="BDC35" s="4" t="str">
        <f>IFERROR(IF(N(data_NoOutliers!AQN35),data_NoOutliers!AQN35,MID(data_NoOutliers!AQN35,2,99)/2),"")</f>
        <v/>
      </c>
      <c r="BDD35" s="4" t="str">
        <f>IFERROR(IF(N(data_NoOutliers!AQO35),data_NoOutliers!AQO35,MID(data_NoOutliers!AQO35,2,99)/2),"")</f>
        <v/>
      </c>
      <c r="BDE35" s="4" t="str">
        <f>IFERROR(IF(N(data_NoOutliers!AQP35),data_NoOutliers!AQP35,MID(data_NoOutliers!AQP35,2,99)/2),"")</f>
        <v/>
      </c>
      <c r="BDF35" s="4" t="str">
        <f>IFERROR(IF(N(data_NoOutliers!AQQ35),data_NoOutliers!AQQ35,MID(data_NoOutliers!AQQ35,2,99)/2),"")</f>
        <v/>
      </c>
      <c r="BDG35" s="4" t="str">
        <f>IFERROR(IF(N(data_NoOutliers!AQR35),data_NoOutliers!AQR35,MID(data_NoOutliers!AQR35,2,99)/2),"")</f>
        <v/>
      </c>
      <c r="BDH35" s="4" t="str">
        <f>IFERROR(IF(N(data_NoOutliers!AQS35),data_NoOutliers!AQS35,MID(data_NoOutliers!AQS35,2,99)/2),"")</f>
        <v/>
      </c>
      <c r="BDI35" s="4" t="str">
        <f>IFERROR(IF(N(data_NoOutliers!AQT35),data_NoOutliers!AQT35,MID(data_NoOutliers!AQT35,2,99)/2),"")</f>
        <v/>
      </c>
      <c r="BDJ35" s="4" t="str">
        <f>IFERROR(IF(N(data_NoOutliers!AQU35),data_NoOutliers!AQU35,MID(data_NoOutliers!AQU35,2,99)/2),"")</f>
        <v/>
      </c>
      <c r="BDK35" s="4" t="str">
        <f>IFERROR(IF(N(data_NoOutliers!AQV35),data_NoOutliers!AQV35,MID(data_NoOutliers!AQV35,2,99)/2),"")</f>
        <v/>
      </c>
      <c r="BDL35" s="4" t="str">
        <f>IFERROR(IF(N(data_NoOutliers!AQW35),data_NoOutliers!AQW35,MID(data_NoOutliers!AQW35,2,99)/2),"")</f>
        <v/>
      </c>
      <c r="BDM35" s="4" t="str">
        <f>IFERROR(IF(N(data_NoOutliers!AQX35),data_NoOutliers!AQX35,MID(data_NoOutliers!AQX35,2,99)/2),"")</f>
        <v/>
      </c>
      <c r="BDN35" s="4" t="str">
        <f>IFERROR(IF(N(data_NoOutliers!AQY35),data_NoOutliers!AQY35,MID(data_NoOutliers!AQY35,2,99)/2),"")</f>
        <v/>
      </c>
      <c r="BDO35" s="4" t="str">
        <f>IFERROR(IF(N(data_NoOutliers!AQZ35),data_NoOutliers!AQZ35,MID(data_NoOutliers!AQZ35,2,99)/2),"")</f>
        <v/>
      </c>
      <c r="BDP35" s="4" t="str">
        <f>IFERROR(IF(N(data_NoOutliers!ARA35),data_NoOutliers!ARA35,MID(data_NoOutliers!ARA35,2,99)/2),"")</f>
        <v/>
      </c>
      <c r="BDQ35" s="4" t="str">
        <f>IFERROR(IF(N(data_NoOutliers!ARB35),data_NoOutliers!ARB35,MID(data_NoOutliers!ARB35,2,99)/2),"")</f>
        <v/>
      </c>
      <c r="BDR35" s="4" t="str">
        <f>IFERROR(IF(N(data_NoOutliers!ARC35),data_NoOutliers!ARC35,MID(data_NoOutliers!ARC35,2,99)/2),"")</f>
        <v/>
      </c>
      <c r="BDS35" s="4" t="str">
        <f>IFERROR(IF(N(data_NoOutliers!ARD35),data_NoOutliers!ARD35,MID(data_NoOutliers!ARD35,2,99)/2),"")</f>
        <v/>
      </c>
      <c r="BDT35" s="4" t="str">
        <f>IFERROR(IF(N(data_NoOutliers!ARE35),data_NoOutliers!ARE35,MID(data_NoOutliers!ARE35,2,99)/2),"")</f>
        <v/>
      </c>
      <c r="BDU35" s="4" t="str">
        <f>IFERROR(IF(N(data_NoOutliers!ARF35),data_NoOutliers!ARF35,MID(data_NoOutliers!ARF35,2,99)/2),"")</f>
        <v/>
      </c>
      <c r="BDV35" s="4" t="str">
        <f>IFERROR(IF(N(data_NoOutliers!ARG35),data_NoOutliers!ARG35,MID(data_NoOutliers!ARG35,2,99)/2),"")</f>
        <v/>
      </c>
      <c r="BDW35" s="4" t="str">
        <f>IFERROR(IF(N(data_NoOutliers!ARH35),data_NoOutliers!ARH35,MID(data_NoOutliers!ARH35,2,99)/2),"")</f>
        <v/>
      </c>
      <c r="BDX35" s="4" t="str">
        <f>IFERROR(IF(N(data_NoOutliers!ARI35),data_NoOutliers!ARI35,MID(data_NoOutliers!ARI35,2,99)/2),"")</f>
        <v/>
      </c>
      <c r="BDY35" s="4" t="str">
        <f>IFERROR(IF(N(data_NoOutliers!ARJ35),data_NoOutliers!ARJ35,MID(data_NoOutliers!ARJ35,2,99)/2),"")</f>
        <v/>
      </c>
      <c r="BDZ35" s="4" t="str">
        <f>IFERROR(IF(N(data_NoOutliers!ARK35),data_NoOutliers!ARK35,MID(data_NoOutliers!ARK35,2,99)/2),"")</f>
        <v/>
      </c>
      <c r="BEA35" s="4" t="str">
        <f>IFERROR(IF(N(data_NoOutliers!ARL35),data_NoOutliers!ARL35,MID(data_NoOutliers!ARL35,2,99)/2),"")</f>
        <v/>
      </c>
      <c r="BEB35" s="4" t="str">
        <f>IFERROR(IF(N(data_NoOutliers!ARM35),data_NoOutliers!ARM35,MID(data_NoOutliers!ARM35,2,99)/2),"")</f>
        <v/>
      </c>
      <c r="BEC35" s="4" t="str">
        <f>IFERROR(IF(N(data_NoOutliers!ARN35),data_NoOutliers!ARN35,MID(data_NoOutliers!ARN35,2,99)/2),"")</f>
        <v/>
      </c>
      <c r="BED35" s="4" t="str">
        <f>IFERROR(IF(N(data_NoOutliers!ARO35),data_NoOutliers!ARO35,MID(data_NoOutliers!ARO35,2,99)/2),"")</f>
        <v/>
      </c>
      <c r="BEE35" s="4" t="str">
        <f>IFERROR(IF(N(data_NoOutliers!ARP35),data_NoOutliers!ARP35,MID(data_NoOutliers!ARP35,2,99)/2),"")</f>
        <v/>
      </c>
      <c r="BEF35" s="4" t="str">
        <f>IFERROR(IF(N(data_NoOutliers!ARQ35),data_NoOutliers!ARQ35,MID(data_NoOutliers!ARQ35,2,99)/2),"")</f>
        <v/>
      </c>
      <c r="BEG35" s="4" t="str">
        <f>IFERROR(IF(N(data_NoOutliers!ARR35),data_NoOutliers!ARR35,MID(data_NoOutliers!ARR35,2,99)/2),"")</f>
        <v/>
      </c>
      <c r="BEH35" s="4" t="str">
        <f>IFERROR(IF(N(data_NoOutliers!ARS35),data_NoOutliers!ARS35,MID(data_NoOutliers!ARS35,2,99)/2),"")</f>
        <v/>
      </c>
      <c r="BEI35" s="4" t="str">
        <f>IFERROR(IF(N(data_NoOutliers!ART35),data_NoOutliers!ART35,MID(data_NoOutliers!ART35,2,99)/2),"")</f>
        <v/>
      </c>
      <c r="BEJ35" s="4" t="str">
        <f>IFERROR(IF(N(data_NoOutliers!ARU35),data_NoOutliers!ARU35,MID(data_NoOutliers!ARU35,2,99)/2),"")</f>
        <v/>
      </c>
      <c r="BEK35" s="4" t="str">
        <f>IFERROR(IF(N(data_NoOutliers!ARV35),data_NoOutliers!ARV35,MID(data_NoOutliers!ARV35,2,99)/2),"")</f>
        <v/>
      </c>
      <c r="BEL35" s="4" t="str">
        <f>IFERROR(IF(N(data_NoOutliers!ARW35),data_NoOutliers!ARW35,MID(data_NoOutliers!ARW35,2,99)/2),"")</f>
        <v/>
      </c>
      <c r="BEM35" s="4" t="str">
        <f>IFERROR(IF(N(data_NoOutliers!ARX35),data_NoOutliers!ARX35,MID(data_NoOutliers!ARX35,2,99)/2),"")</f>
        <v/>
      </c>
      <c r="BEN35" s="4" t="str">
        <f>IFERROR(IF(N(data_NoOutliers!ARY35),data_NoOutliers!ARY35,MID(data_NoOutliers!ARY35,2,99)/2),"")</f>
        <v/>
      </c>
      <c r="BEO35" s="4" t="str">
        <f>IFERROR(IF(N(data_NoOutliers!ARZ35),data_NoOutliers!ARZ35,MID(data_NoOutliers!ARZ35,2,99)/2),"")</f>
        <v/>
      </c>
      <c r="BEP35" s="4" t="str">
        <f>IFERROR(IF(N(data_NoOutliers!ASA35),data_NoOutliers!ASA35,MID(data_NoOutliers!ASA35,2,99)/2),"")</f>
        <v/>
      </c>
      <c r="BEQ35" s="4" t="str">
        <f>IFERROR(IF(N(data_NoOutliers!ASB35),data_NoOutliers!ASB35,MID(data_NoOutliers!ASB35,2,99)/2),"")</f>
        <v/>
      </c>
      <c r="BER35" s="4" t="str">
        <f>IFERROR(IF(N(data_NoOutliers!ASC35),data_NoOutliers!ASC35,MID(data_NoOutliers!ASC35,2,99)/2),"")</f>
        <v/>
      </c>
      <c r="BES35" s="4" t="str">
        <f>IFERROR(IF(N(data_NoOutliers!ASD35),data_NoOutliers!ASD35,MID(data_NoOutliers!ASD35,2,99)/2),"")</f>
        <v/>
      </c>
      <c r="BET35" s="4" t="str">
        <f>IFERROR(IF(N(data_NoOutliers!ASE35),data_NoOutliers!ASE35,MID(data_NoOutliers!ASE35,2,99)/2),"")</f>
        <v/>
      </c>
      <c r="BEU35" s="4" t="str">
        <f>IFERROR(IF(N(data_NoOutliers!ASF35),data_NoOutliers!ASF35,MID(data_NoOutliers!ASF35,2,99)/2),"")</f>
        <v/>
      </c>
      <c r="BEV35" s="4" t="str">
        <f>IFERROR(IF(N(data_NoOutliers!ASG35),data_NoOutliers!ASG35,MID(data_NoOutliers!ASG35,2,99)/2),"")</f>
        <v/>
      </c>
      <c r="BEW35" s="4" t="str">
        <f>IFERROR(IF(N(data_NoOutliers!ASH35),data_NoOutliers!ASH35,MID(data_NoOutliers!ASH35,2,99)/2),"")</f>
        <v/>
      </c>
      <c r="BEX35" s="4" t="str">
        <f>IFERROR(IF(N(data_NoOutliers!ASI35),data_NoOutliers!ASI35,MID(data_NoOutliers!ASI35,2,99)/2),"")</f>
        <v/>
      </c>
      <c r="BEY35" s="4" t="str">
        <f>IFERROR(IF(N(data_NoOutliers!ASJ35),data_NoOutliers!ASJ35,MID(data_NoOutliers!ASJ35,2,99)/2),"")</f>
        <v/>
      </c>
      <c r="BEZ35" s="4" t="str">
        <f>IFERROR(IF(N(data_NoOutliers!ASK35),data_NoOutliers!ASK35,MID(data_NoOutliers!ASK35,2,99)/2),"")</f>
        <v/>
      </c>
      <c r="BFA35" s="4" t="str">
        <f>IFERROR(IF(N(data_NoOutliers!ASL35),data_NoOutliers!ASL35,MID(data_NoOutliers!ASL35,2,99)/2),"")</f>
        <v/>
      </c>
      <c r="BFB35" s="4" t="str">
        <f>IFERROR(IF(N(data_NoOutliers!ASM35),data_NoOutliers!ASM35,MID(data_NoOutliers!ASM35,2,99)/2),"")</f>
        <v/>
      </c>
      <c r="BFC35" s="4" t="str">
        <f>IFERROR(IF(N(data_NoOutliers!ASN35),data_NoOutliers!ASN35,MID(data_NoOutliers!ASN35,2,99)/2),"")</f>
        <v/>
      </c>
      <c r="BFD35" s="4" t="str">
        <f>IFERROR(IF(N(data_NoOutliers!ASO35),data_NoOutliers!ASO35,MID(data_NoOutliers!ASO35,2,99)/2),"")</f>
        <v/>
      </c>
      <c r="BFE35" s="4" t="str">
        <f>IFERROR(IF(N(data_NoOutliers!ASP35),data_NoOutliers!ASP35,MID(data_NoOutliers!ASP35,2,99)/2),"")</f>
        <v/>
      </c>
      <c r="BFF35" s="4" t="str">
        <f>IFERROR(IF(N(data_NoOutliers!ASQ35),data_NoOutliers!ASQ35,MID(data_NoOutliers!ASQ35,2,99)/2),"")</f>
        <v/>
      </c>
      <c r="BFG35" s="4" t="str">
        <f>IFERROR(IF(N(data_NoOutliers!ASR35),data_NoOutliers!ASR35,MID(data_NoOutliers!ASR35,2,99)/2),"")</f>
        <v/>
      </c>
      <c r="BFH35" s="4" t="str">
        <f>IFERROR(IF(N(data_NoOutliers!ASS35),data_NoOutliers!ASS35,MID(data_NoOutliers!ASS35,2,99)/2),"")</f>
        <v/>
      </c>
      <c r="BFI35" s="4" t="str">
        <f>IFERROR(IF(N(data_NoOutliers!AST35),data_NoOutliers!AST35,MID(data_NoOutliers!AST35,2,99)/2),"")</f>
        <v/>
      </c>
      <c r="BFJ35" s="4" t="str">
        <f>IFERROR(IF(N(data_NoOutliers!ASU35),data_NoOutliers!ASU35,MID(data_NoOutliers!ASU35,2,99)/2),"")</f>
        <v/>
      </c>
      <c r="BFK35" s="4" t="str">
        <f>IFERROR(IF(N(data_NoOutliers!ASV35),data_NoOutliers!ASV35,MID(data_NoOutliers!ASV35,2,99)/2),"")</f>
        <v/>
      </c>
      <c r="BFL35" s="4" t="str">
        <f>IFERROR(IF(N(data_NoOutliers!ASW35),data_NoOutliers!ASW35,MID(data_NoOutliers!ASW35,2,99)/2),"")</f>
        <v/>
      </c>
      <c r="BFM35" s="4" t="str">
        <f>IFERROR(IF(N(data_NoOutliers!ASX35),data_NoOutliers!ASX35,MID(data_NoOutliers!ASX35,2,99)/2),"")</f>
        <v/>
      </c>
      <c r="BFN35" s="4" t="str">
        <f>IFERROR(IF(N(data_NoOutliers!ASY35),data_NoOutliers!ASY35,MID(data_NoOutliers!ASY35,2,99)/2),"")</f>
        <v/>
      </c>
      <c r="BFO35" s="4" t="str">
        <f>IFERROR(IF(N(data_NoOutliers!ASZ35),data_NoOutliers!ASZ35,MID(data_NoOutliers!ASZ35,2,99)/2),"")</f>
        <v/>
      </c>
      <c r="BFP35" s="4" t="str">
        <f>IFERROR(IF(N(data_NoOutliers!ATA35),data_NoOutliers!ATA35,MID(data_NoOutliers!ATA35,2,99)/2),"")</f>
        <v/>
      </c>
      <c r="BFQ35" s="4" t="str">
        <f>IFERROR(IF(N(data_NoOutliers!ATB35),data_NoOutliers!ATB35,MID(data_NoOutliers!ATB35,2,99)/2),"")</f>
        <v/>
      </c>
      <c r="BFR35" s="4" t="str">
        <f>IFERROR(IF(N(data_NoOutliers!ATC35),data_NoOutliers!ATC35,MID(data_NoOutliers!ATC35,2,99)/2),"")</f>
        <v/>
      </c>
      <c r="BFS35" s="4" t="str">
        <f>IFERROR(IF(N(data_NoOutliers!ATD35),data_NoOutliers!ATD35,MID(data_NoOutliers!ATD35,2,99)/2),"")</f>
        <v/>
      </c>
      <c r="BFT35" s="4" t="str">
        <f>IFERROR(IF(N(data_NoOutliers!ATE35),data_NoOutliers!ATE35,MID(data_NoOutliers!ATE35,2,99)/2),"")</f>
        <v/>
      </c>
      <c r="BFU35" s="4" t="str">
        <f>IFERROR(IF(N(data_NoOutliers!ATF35),data_NoOutliers!ATF35,MID(data_NoOutliers!ATF35,2,99)/2),"")</f>
        <v/>
      </c>
      <c r="BFV35" s="4" t="str">
        <f>IFERROR(IF(N(data_NoOutliers!ATG35),data_NoOutliers!ATG35,MID(data_NoOutliers!ATG35,2,99)/2),"")</f>
        <v/>
      </c>
      <c r="BFW35" s="4" t="str">
        <f>IFERROR(IF(N(data_NoOutliers!ATH35),data_NoOutliers!ATH35,MID(data_NoOutliers!ATH35,2,99)/2),"")</f>
        <v/>
      </c>
      <c r="BFX35" s="4" t="str">
        <f>IFERROR(IF(N(data_NoOutliers!ATI35),data_NoOutliers!ATI35,MID(data_NoOutliers!ATI35,2,99)/2),"")</f>
        <v/>
      </c>
      <c r="BFY35" s="4" t="str">
        <f>IFERROR(IF(N(data_NoOutliers!ATJ35),data_NoOutliers!ATJ35,MID(data_NoOutliers!ATJ35,2,99)/2),"")</f>
        <v/>
      </c>
      <c r="BFZ35" s="4" t="str">
        <f>IFERROR(IF(N(data_NoOutliers!ATK35),data_NoOutliers!ATK35,MID(data_NoOutliers!ATK35,2,99)/2),"")</f>
        <v/>
      </c>
      <c r="BGA35" s="4" t="str">
        <f>IFERROR(IF(N(data_NoOutliers!ATL35),data_NoOutliers!ATL35,MID(data_NoOutliers!ATL35,2,99)/2),"")</f>
        <v/>
      </c>
      <c r="BGB35" s="4" t="str">
        <f>IFERROR(IF(N(data_NoOutliers!ATM35),data_NoOutliers!ATM35,MID(data_NoOutliers!ATM35,2,99)/2),"")</f>
        <v/>
      </c>
      <c r="BGC35" s="4" t="str">
        <f>IFERROR(IF(N(data_NoOutliers!ATN35),data_NoOutliers!ATN35,MID(data_NoOutliers!ATN35,2,99)/2),"")</f>
        <v/>
      </c>
      <c r="BGD35" s="4" t="str">
        <f>IFERROR(IF(N(data_NoOutliers!ATO35),data_NoOutliers!ATO35,MID(data_NoOutliers!ATO35,2,99)/2),"")</f>
        <v/>
      </c>
      <c r="BGE35" s="4" t="str">
        <f>IFERROR(IF(N(data_NoOutliers!ATP35),data_NoOutliers!ATP35,MID(data_NoOutliers!ATP35,2,99)/2),"")</f>
        <v/>
      </c>
      <c r="BGF35" s="4" t="str">
        <f>IFERROR(IF(N(data_NoOutliers!ATQ35),data_NoOutliers!ATQ35,MID(data_NoOutliers!ATQ35,2,99)/2),"")</f>
        <v/>
      </c>
      <c r="BGG35" s="4" t="str">
        <f>IFERROR(IF(N(data_NoOutliers!ATR35),data_NoOutliers!ATR35,MID(data_NoOutliers!ATR35,2,99)/2),"")</f>
        <v/>
      </c>
      <c r="BGH35" s="4" t="str">
        <f>IFERROR(IF(N(data_NoOutliers!ATS35),data_NoOutliers!ATS35,MID(data_NoOutliers!ATS35,2,99)/2),"")</f>
        <v/>
      </c>
      <c r="BGI35" s="4" t="str">
        <f>IFERROR(IF(N(data_NoOutliers!ATT35),data_NoOutliers!ATT35,MID(data_NoOutliers!ATT35,2,99)/2),"")</f>
        <v/>
      </c>
      <c r="BGJ35" s="4" t="str">
        <f>IFERROR(IF(N(data_NoOutliers!ATU35),data_NoOutliers!ATU35,MID(data_NoOutliers!ATU35,2,99)/2),"")</f>
        <v/>
      </c>
      <c r="BGK35" s="4" t="str">
        <f>IFERROR(IF(N(data_NoOutliers!ATV35),data_NoOutliers!ATV35,MID(data_NoOutliers!ATV35,2,99)/2),"")</f>
        <v/>
      </c>
      <c r="BGL35" s="4" t="str">
        <f>IFERROR(IF(N(data_NoOutliers!ATW35),data_NoOutliers!ATW35,MID(data_NoOutliers!ATW35,2,99)/2),"")</f>
        <v/>
      </c>
      <c r="BGM35" s="4" t="str">
        <f>IFERROR(IF(N(data_NoOutliers!ATX35),data_NoOutliers!ATX35,MID(data_NoOutliers!ATX35,2,99)/2),"")</f>
        <v/>
      </c>
      <c r="BGN35" s="4" t="str">
        <f>IFERROR(IF(N(data_NoOutliers!ATY35),data_NoOutliers!ATY35,MID(data_NoOutliers!ATY35,2,99)/2),"")</f>
        <v/>
      </c>
      <c r="BGO35" s="4" t="str">
        <f>IFERROR(IF(N(data_NoOutliers!ATZ35),data_NoOutliers!ATZ35,MID(data_NoOutliers!ATZ35,2,99)/2),"")</f>
        <v/>
      </c>
      <c r="BGP35" s="4" t="str">
        <f>IFERROR(IF(N(data_NoOutliers!AUA35),data_NoOutliers!AUA35,MID(data_NoOutliers!AUA35,2,99)/2),"")</f>
        <v/>
      </c>
      <c r="BGQ35" s="4" t="str">
        <f>IFERROR(IF(N(data_NoOutliers!AUB35),data_NoOutliers!AUB35,MID(data_NoOutliers!AUB35,2,99)/2),"")</f>
        <v/>
      </c>
      <c r="BGR35" s="4" t="str">
        <f>IFERROR(IF(N(data_NoOutliers!AUC35),data_NoOutliers!AUC35,MID(data_NoOutliers!AUC35,2,99)/2),"")</f>
        <v/>
      </c>
      <c r="BGS35" s="4" t="str">
        <f>IFERROR(IF(N(data_NoOutliers!AUD35),data_NoOutliers!AUD35,MID(data_NoOutliers!AUD35,2,99)/2),"")</f>
        <v/>
      </c>
      <c r="BGT35" s="4" t="str">
        <f>IFERROR(IF(N(data_NoOutliers!AUE35),data_NoOutliers!AUE35,MID(data_NoOutliers!AUE35,2,99)/2),"")</f>
        <v/>
      </c>
      <c r="BGU35" s="4" t="str">
        <f>IFERROR(IF(N(data_NoOutliers!AUF35),data_NoOutliers!AUF35,MID(data_NoOutliers!AUF35,2,99)/2),"")</f>
        <v/>
      </c>
      <c r="BGV35" s="4" t="str">
        <f>IFERROR(IF(N(data_NoOutliers!AUG35),data_NoOutliers!AUG35,MID(data_NoOutliers!AUG35,2,99)/2),"")</f>
        <v/>
      </c>
      <c r="BGW35" s="4" t="str">
        <f>IFERROR(IF(N(data_NoOutliers!AUH35),data_NoOutliers!AUH35,MID(data_NoOutliers!AUH35,2,99)/2),"")</f>
        <v/>
      </c>
      <c r="BGX35" s="4" t="str">
        <f>IFERROR(IF(N(data_NoOutliers!AUI35),data_NoOutliers!AUI35,MID(data_NoOutliers!AUI35,2,99)/2),"")</f>
        <v/>
      </c>
      <c r="BGY35" s="4" t="str">
        <f>IFERROR(IF(N(data_NoOutliers!AUJ35),data_NoOutliers!AUJ35,MID(data_NoOutliers!AUJ35,2,99)/2),"")</f>
        <v/>
      </c>
      <c r="BGZ35" s="4" t="str">
        <f>IFERROR(IF(N(data_NoOutliers!AUK35),data_NoOutliers!AUK35,MID(data_NoOutliers!AUK35,2,99)/2),"")</f>
        <v/>
      </c>
      <c r="BHA35" s="4" t="str">
        <f>IFERROR(IF(N(data_NoOutliers!AUL35),data_NoOutliers!AUL35,MID(data_NoOutliers!AUL35,2,99)/2),"")</f>
        <v/>
      </c>
      <c r="BHB35" s="4" t="str">
        <f>IFERROR(IF(N(data_NoOutliers!AUM35),data_NoOutliers!AUM35,MID(data_NoOutliers!AUM35,2,99)/2),"")</f>
        <v/>
      </c>
      <c r="BHC35" s="4" t="str">
        <f>IFERROR(IF(N(data_NoOutliers!AUN35),data_NoOutliers!AUN35,MID(data_NoOutliers!AUN35,2,99)/2),"")</f>
        <v/>
      </c>
      <c r="BHD35" s="4" t="str">
        <f>IFERROR(IF(N(data_NoOutliers!AUO35),data_NoOutliers!AUO35,MID(data_NoOutliers!AUO35,2,99)/2),"")</f>
        <v/>
      </c>
      <c r="BHE35" s="4" t="str">
        <f>IFERROR(IF(N(data_NoOutliers!AUP35),data_NoOutliers!AUP35,MID(data_NoOutliers!AUP35,2,99)/2),"")</f>
        <v/>
      </c>
      <c r="BHF35" s="4" t="str">
        <f>IFERROR(IF(N(data_NoOutliers!AUQ35),data_NoOutliers!AUQ35,MID(data_NoOutliers!AUQ35,2,99)/2),"")</f>
        <v/>
      </c>
      <c r="BHG35" s="4" t="str">
        <f>IFERROR(IF(N(data_NoOutliers!AUR35),data_NoOutliers!AUR35,MID(data_NoOutliers!AUR35,2,99)/2),"")</f>
        <v/>
      </c>
      <c r="BHH35" s="4" t="str">
        <f>IFERROR(IF(N(data_NoOutliers!AUS35),data_NoOutliers!AUS35,MID(data_NoOutliers!AUS35,2,99)/2),"")</f>
        <v/>
      </c>
      <c r="BHI35" s="4" t="str">
        <f>IFERROR(IF(N(data_NoOutliers!AUT35),data_NoOutliers!AUT35,MID(data_NoOutliers!AUT35,2,99)/2),"")</f>
        <v/>
      </c>
      <c r="BHJ35" s="4" t="str">
        <f>IFERROR(IF(N(data_NoOutliers!AUU35),data_NoOutliers!AUU35,MID(data_NoOutliers!AUU35,2,99)/2),"")</f>
        <v/>
      </c>
      <c r="BHK35" s="4" t="str">
        <f>IFERROR(IF(N(data_NoOutliers!AUV35),data_NoOutliers!AUV35,MID(data_NoOutliers!AUV35,2,99)/2),"")</f>
        <v/>
      </c>
      <c r="BHL35" s="4" t="str">
        <f>IFERROR(IF(N(data_NoOutliers!AUW35),data_NoOutliers!AUW35,MID(data_NoOutliers!AUW35,2,99)/2),"")</f>
        <v/>
      </c>
      <c r="BHM35" s="4" t="str">
        <f>IFERROR(IF(N(data_NoOutliers!AUX35),data_NoOutliers!AUX35,MID(data_NoOutliers!AUX35,2,99)/2),"")</f>
        <v/>
      </c>
      <c r="BHN35" s="4" t="str">
        <f>IFERROR(IF(N(data_NoOutliers!AUY35),data_NoOutliers!AUY35,MID(data_NoOutliers!AUY35,2,99)/2),"")</f>
        <v/>
      </c>
      <c r="BHO35" s="4" t="str">
        <f>IFERROR(IF(N(data_NoOutliers!AUZ35),data_NoOutliers!AUZ35,MID(data_NoOutliers!AUZ35,2,99)/2),"")</f>
        <v/>
      </c>
      <c r="BHP35" s="4" t="str">
        <f>IFERROR(IF(N(data_NoOutliers!AVA35),data_NoOutliers!AVA35,MID(data_NoOutliers!AVA35,2,99)/2),"")</f>
        <v/>
      </c>
      <c r="BHQ35" s="4" t="str">
        <f>IFERROR(IF(N(data_NoOutliers!AVB35),data_NoOutliers!AVB35,MID(data_NoOutliers!AVB35,2,99)/2),"")</f>
        <v/>
      </c>
      <c r="BHR35" s="4" t="str">
        <f>IFERROR(IF(N(data_NoOutliers!AVC35),data_NoOutliers!AVC35,MID(data_NoOutliers!AVC35,2,99)/2),"")</f>
        <v/>
      </c>
      <c r="BHS35" s="4" t="str">
        <f>IFERROR(IF(N(data_NoOutliers!AVD35),data_NoOutliers!AVD35,MID(data_NoOutliers!AVD35,2,99)/2),"")</f>
        <v/>
      </c>
      <c r="BHT35" s="4" t="str">
        <f>IFERROR(IF(N(data_NoOutliers!AVE35),data_NoOutliers!AVE35,MID(data_NoOutliers!AVE35,2,99)/2),"")</f>
        <v/>
      </c>
      <c r="BHU35" s="4" t="str">
        <f>IFERROR(IF(N(data_NoOutliers!AVF35),data_NoOutliers!AVF35,MID(data_NoOutliers!AVF35,2,99)/2),"")</f>
        <v/>
      </c>
      <c r="BHV35" s="4" t="str">
        <f>IFERROR(IF(N(data_NoOutliers!AVG35),data_NoOutliers!AVG35,MID(data_NoOutliers!AVG35,2,99)/2),"")</f>
        <v/>
      </c>
      <c r="BHW35" s="4" t="str">
        <f>IFERROR(IF(N(data_NoOutliers!AVH35),data_NoOutliers!AVH35,MID(data_NoOutliers!AVH35,2,99)/2),"")</f>
        <v/>
      </c>
      <c r="BHX35" s="4" t="str">
        <f>IFERROR(IF(N(data_NoOutliers!AVI35),data_NoOutliers!AVI35,MID(data_NoOutliers!AVI35,2,99)/2),"")</f>
        <v/>
      </c>
      <c r="BHY35" s="4" t="str">
        <f>IFERROR(IF(N(data_NoOutliers!AVJ35),data_NoOutliers!AVJ35,MID(data_NoOutliers!AVJ35,2,99)/2),"")</f>
        <v/>
      </c>
      <c r="BHZ35" s="4" t="str">
        <f>IFERROR(IF(N(data_NoOutliers!AVK35),data_NoOutliers!AVK35,MID(data_NoOutliers!AVK35,2,99)/2),"")</f>
        <v/>
      </c>
      <c r="BIA35" s="4" t="str">
        <f>IFERROR(IF(N(data_NoOutliers!AVL35),data_NoOutliers!AVL35,MID(data_NoOutliers!AVL35,2,99)/2),"")</f>
        <v/>
      </c>
      <c r="BIB35" s="4" t="str">
        <f>IFERROR(IF(N(data_NoOutliers!AVM35),data_NoOutliers!AVM35,MID(data_NoOutliers!AVM35,2,99)/2),"")</f>
        <v/>
      </c>
      <c r="BIC35" s="4" t="str">
        <f>IFERROR(IF(N(data_NoOutliers!AVN35),data_NoOutliers!AVN35,MID(data_NoOutliers!AVN35,2,99)/2),"")</f>
        <v/>
      </c>
      <c r="BID35" s="4" t="str">
        <f>IFERROR(IF(N(data_NoOutliers!AVO35),data_NoOutliers!AVO35,MID(data_NoOutliers!AVO35,2,99)/2),"")</f>
        <v/>
      </c>
      <c r="BIE35" s="4" t="str">
        <f>IFERROR(IF(N(data_NoOutliers!AVP35),data_NoOutliers!AVP35,MID(data_NoOutliers!AVP35,2,99)/2),"")</f>
        <v/>
      </c>
      <c r="BIF35" s="4" t="str">
        <f>IFERROR(IF(N(data_NoOutliers!AVQ35),data_NoOutliers!AVQ35,MID(data_NoOutliers!AVQ35,2,99)/2),"")</f>
        <v/>
      </c>
      <c r="BIG35" s="4" t="str">
        <f>IFERROR(IF(N(data_NoOutliers!AVR35),data_NoOutliers!AVR35,MID(data_NoOutliers!AVR35,2,99)/2),"")</f>
        <v/>
      </c>
      <c r="BIH35" s="4" t="str">
        <f>IFERROR(IF(N(data_NoOutliers!AVS35),data_NoOutliers!AVS35,MID(data_NoOutliers!AVS35,2,99)/2),"")</f>
        <v/>
      </c>
      <c r="BII35" s="4" t="str">
        <f>IFERROR(IF(N(data_NoOutliers!AVT35),data_NoOutliers!AVT35,MID(data_NoOutliers!AVT35,2,99)/2),"")</f>
        <v/>
      </c>
      <c r="BIJ35" s="4" t="str">
        <f>IFERROR(IF(N(data_NoOutliers!AVU35),data_NoOutliers!AVU35,MID(data_NoOutliers!AVU35,2,99)/2),"")</f>
        <v/>
      </c>
      <c r="BIK35" s="4" t="str">
        <f>IFERROR(IF(N(data_NoOutliers!AVV35),data_NoOutliers!AVV35,MID(data_NoOutliers!AVV35,2,99)/2),"")</f>
        <v/>
      </c>
      <c r="BIL35" s="4" t="str">
        <f>IFERROR(IF(N(data_NoOutliers!AVW35),data_NoOutliers!AVW35,MID(data_NoOutliers!AVW35,2,99)/2),"")</f>
        <v/>
      </c>
      <c r="BIM35" s="4" t="str">
        <f>IFERROR(IF(N(data_NoOutliers!AVX35),data_NoOutliers!AVX35,MID(data_NoOutliers!AVX35,2,99)/2),"")</f>
        <v/>
      </c>
      <c r="BIN35" s="4" t="str">
        <f>IFERROR(IF(N(data_NoOutliers!AVY35),data_NoOutliers!AVY35,MID(data_NoOutliers!AVY35,2,99)/2),"")</f>
        <v/>
      </c>
      <c r="BIO35" s="4" t="str">
        <f>IFERROR(IF(N(data_NoOutliers!AVZ35),data_NoOutliers!AVZ35,MID(data_NoOutliers!AVZ35,2,99)/2),"")</f>
        <v/>
      </c>
      <c r="BIP35" s="4" t="str">
        <f>IFERROR(IF(N(data_NoOutliers!AWA35),data_NoOutliers!AWA35,MID(data_NoOutliers!AWA35,2,99)/2),"")</f>
        <v/>
      </c>
      <c r="BIQ35" s="4" t="str">
        <f>IFERROR(IF(N(data_NoOutliers!AWB35),data_NoOutliers!AWB35,MID(data_NoOutliers!AWB35,2,99)/2),"")</f>
        <v/>
      </c>
      <c r="BIR35" s="4" t="str">
        <f>IFERROR(IF(N(data_NoOutliers!AWC35),data_NoOutliers!AWC35,MID(data_NoOutliers!AWC35,2,99)/2),"")</f>
        <v/>
      </c>
      <c r="BIS35" s="4" t="str">
        <f>IFERROR(IF(N(data_NoOutliers!AWD35),data_NoOutliers!AWD35,MID(data_NoOutliers!AWD35,2,99)/2),"")</f>
        <v/>
      </c>
      <c r="BIT35" s="4" t="str">
        <f>IFERROR(IF(N(data_NoOutliers!AWE35),data_NoOutliers!AWE35,MID(data_NoOutliers!AWE35,2,99)/2),"")</f>
        <v/>
      </c>
      <c r="BIU35" s="4" t="str">
        <f>IFERROR(IF(N(data_NoOutliers!AWF35),data_NoOutliers!AWF35,MID(data_NoOutliers!AWF35,2,99)/2),"")</f>
        <v/>
      </c>
      <c r="BIV35" s="4" t="str">
        <f>IFERROR(IF(N(data_NoOutliers!AWG35),data_NoOutliers!AWG35,MID(data_NoOutliers!AWG35,2,99)/2),"")</f>
        <v/>
      </c>
      <c r="BIW35" s="4" t="str">
        <f>IFERROR(IF(N(data_NoOutliers!AWH35),data_NoOutliers!AWH35,MID(data_NoOutliers!AWH35,2,99)/2),"")</f>
        <v/>
      </c>
      <c r="BIX35" s="4" t="str">
        <f>IFERROR(IF(N(data_NoOutliers!AWI35),data_NoOutliers!AWI35,MID(data_NoOutliers!AWI35,2,99)/2),"")</f>
        <v/>
      </c>
      <c r="BIY35" s="4" t="str">
        <f>IFERROR(IF(N(data_NoOutliers!AWJ35),data_NoOutliers!AWJ35,MID(data_NoOutliers!AWJ35,2,99)/2),"")</f>
        <v/>
      </c>
      <c r="BIZ35" s="4" t="str">
        <f>IFERROR(IF(N(data_NoOutliers!AWK35),data_NoOutliers!AWK35,MID(data_NoOutliers!AWK35,2,99)/2),"")</f>
        <v/>
      </c>
      <c r="BJA35" s="4" t="str">
        <f>IFERROR(IF(N(data_NoOutliers!AWL35),data_NoOutliers!AWL35,MID(data_NoOutliers!AWL35,2,99)/2),"")</f>
        <v/>
      </c>
      <c r="BJB35" s="4" t="str">
        <f>IFERROR(IF(N(data_NoOutliers!AWM35),data_NoOutliers!AWM35,MID(data_NoOutliers!AWM35,2,99)/2),"")</f>
        <v/>
      </c>
      <c r="BJC35" s="4" t="str">
        <f>IFERROR(IF(N(data_NoOutliers!AWN35),data_NoOutliers!AWN35,MID(data_NoOutliers!AWN35,2,99)/2),"")</f>
        <v/>
      </c>
      <c r="BJD35" s="4" t="str">
        <f>IFERROR(IF(N(data_NoOutliers!AWO35),data_NoOutliers!AWO35,MID(data_NoOutliers!AWO35,2,99)/2),"")</f>
        <v/>
      </c>
      <c r="BJE35" s="4" t="str">
        <f>IFERROR(IF(N(data_NoOutliers!AWP35),data_NoOutliers!AWP35,MID(data_NoOutliers!AWP35,2,99)/2),"")</f>
        <v/>
      </c>
      <c r="BJF35" s="4" t="str">
        <f>IFERROR(IF(N(data_NoOutliers!AWQ35),data_NoOutliers!AWQ35,MID(data_NoOutliers!AWQ35,2,99)/2),"")</f>
        <v/>
      </c>
      <c r="BJG35" s="4" t="str">
        <f>IFERROR(IF(N(data_NoOutliers!AWR35),data_NoOutliers!AWR35,MID(data_NoOutliers!AWR35,2,99)/2),"")</f>
        <v/>
      </c>
      <c r="BJH35" s="4" t="str">
        <f>IFERROR(IF(N(data_NoOutliers!AWS35),data_NoOutliers!AWS35,MID(data_NoOutliers!AWS35,2,99)/2),"")</f>
        <v/>
      </c>
      <c r="BJI35" s="4" t="str">
        <f>IFERROR(IF(N(data_NoOutliers!AWT35),data_NoOutliers!AWT35,MID(data_NoOutliers!AWT35,2,99)/2),"")</f>
        <v/>
      </c>
      <c r="BJJ35" s="4" t="str">
        <f>IFERROR(IF(N(data_NoOutliers!AWU35),data_NoOutliers!AWU35,MID(data_NoOutliers!AWU35,2,99)/2),"")</f>
        <v/>
      </c>
      <c r="BJK35" s="4" t="str">
        <f>IFERROR(IF(N(data_NoOutliers!AWV35),data_NoOutliers!AWV35,MID(data_NoOutliers!AWV35,2,99)/2),"")</f>
        <v/>
      </c>
      <c r="BJL35" s="4" t="str">
        <f>IFERROR(IF(N(data_NoOutliers!AWW35),data_NoOutliers!AWW35,MID(data_NoOutliers!AWW35,2,99)/2),"")</f>
        <v/>
      </c>
      <c r="BJM35" s="4" t="str">
        <f>IFERROR(IF(N(data_NoOutliers!AWX35),data_NoOutliers!AWX35,MID(data_NoOutliers!AWX35,2,99)/2),"")</f>
        <v/>
      </c>
      <c r="BJN35" s="4" t="str">
        <f>IFERROR(IF(N(data_NoOutliers!AWY35),data_NoOutliers!AWY35,MID(data_NoOutliers!AWY35,2,99)/2),"")</f>
        <v/>
      </c>
      <c r="BJO35" s="4" t="str">
        <f>IFERROR(IF(N(data_NoOutliers!AWZ35),data_NoOutliers!AWZ35,MID(data_NoOutliers!AWZ35,2,99)/2),"")</f>
        <v/>
      </c>
      <c r="BJP35" s="4" t="str">
        <f>IFERROR(IF(N(data_NoOutliers!AXA35),data_NoOutliers!AXA35,MID(data_NoOutliers!AXA35,2,99)/2),"")</f>
        <v/>
      </c>
      <c r="BJQ35" s="4" t="str">
        <f>IFERROR(IF(N(data_NoOutliers!AXB35),data_NoOutliers!AXB35,MID(data_NoOutliers!AXB35,2,99)/2),"")</f>
        <v/>
      </c>
      <c r="BJR35" s="4" t="str">
        <f>IFERROR(IF(N(data_NoOutliers!AXC35),data_NoOutliers!AXC35,MID(data_NoOutliers!AXC35,2,99)/2),"")</f>
        <v/>
      </c>
      <c r="BJS35" s="4" t="str">
        <f>IFERROR(IF(N(data_NoOutliers!AXD35),data_NoOutliers!AXD35,MID(data_NoOutliers!AXD35,2,99)/2),"")</f>
        <v/>
      </c>
      <c r="BJT35" s="4" t="str">
        <f>IFERROR(IF(N(data_NoOutliers!AXE35),data_NoOutliers!AXE35,MID(data_NoOutliers!AXE35,2,99)/2),"")</f>
        <v/>
      </c>
      <c r="BJU35" s="4" t="str">
        <f>IFERROR(IF(N(data_NoOutliers!AXF35),data_NoOutliers!AXF35,MID(data_NoOutliers!AXF35,2,99)/2),"")</f>
        <v/>
      </c>
      <c r="BJV35" s="4" t="str">
        <f>IFERROR(IF(N(data_NoOutliers!AXG35),data_NoOutliers!AXG35,MID(data_NoOutliers!AXG35,2,99)/2),"")</f>
        <v/>
      </c>
      <c r="BJW35" s="4" t="str">
        <f>IFERROR(IF(N(data_NoOutliers!AXH35),data_NoOutliers!AXH35,MID(data_NoOutliers!AXH35,2,99)/2),"")</f>
        <v/>
      </c>
      <c r="BJX35" s="4" t="str">
        <f>IFERROR(IF(N(data_NoOutliers!AXI35),data_NoOutliers!AXI35,MID(data_NoOutliers!AXI35,2,99)/2),"")</f>
        <v/>
      </c>
      <c r="BJY35" s="4" t="str">
        <f>IFERROR(IF(N(data_NoOutliers!AXJ35),data_NoOutliers!AXJ35,MID(data_NoOutliers!AXJ35,2,99)/2),"")</f>
        <v/>
      </c>
      <c r="BJZ35" s="4" t="str">
        <f>IFERROR(IF(N(data_NoOutliers!AXK35),data_NoOutliers!AXK35,MID(data_NoOutliers!AXK35,2,99)/2),"")</f>
        <v/>
      </c>
      <c r="BKA35" s="4" t="str">
        <f>IFERROR(IF(N(data_NoOutliers!AXL35),data_NoOutliers!AXL35,MID(data_NoOutliers!AXL35,2,99)/2),"")</f>
        <v/>
      </c>
      <c r="BKB35" s="4" t="str">
        <f>IFERROR(IF(N(data_NoOutliers!AXM35),data_NoOutliers!AXM35,MID(data_NoOutliers!AXM35,2,99)/2),"")</f>
        <v/>
      </c>
      <c r="BKC35" s="4" t="str">
        <f>IFERROR(IF(N(data_NoOutliers!AXN35),data_NoOutliers!AXN35,MID(data_NoOutliers!AXN35,2,99)/2),"")</f>
        <v/>
      </c>
      <c r="BKD35" s="4" t="str">
        <f>IFERROR(IF(N(data_NoOutliers!AXO35),data_NoOutliers!AXO35,MID(data_NoOutliers!AXO35,2,99)/2),"")</f>
        <v/>
      </c>
      <c r="BKE35" s="4" t="str">
        <f>IFERROR(IF(N(data_NoOutliers!AXP35),data_NoOutliers!AXP35,MID(data_NoOutliers!AXP35,2,99)/2),"")</f>
        <v/>
      </c>
      <c r="BKF35" s="4" t="str">
        <f>IFERROR(IF(N(data_NoOutliers!AXQ35),data_NoOutliers!AXQ35,MID(data_NoOutliers!AXQ35,2,99)/2),"")</f>
        <v/>
      </c>
      <c r="BKG35" s="4" t="str">
        <f>IFERROR(IF(N(data_NoOutliers!AXR35),data_NoOutliers!AXR35,MID(data_NoOutliers!AXR35,2,99)/2),"")</f>
        <v/>
      </c>
      <c r="BKH35" s="4" t="str">
        <f>IFERROR(IF(N(data_NoOutliers!AXS35),data_NoOutliers!AXS35,MID(data_NoOutliers!AXS35,2,99)/2),"")</f>
        <v/>
      </c>
      <c r="BKI35" s="4" t="str">
        <f>IFERROR(IF(N(data_NoOutliers!AXT35),data_NoOutliers!AXT35,MID(data_NoOutliers!AXT35,2,99)/2),"")</f>
        <v/>
      </c>
      <c r="BKJ35" s="4" t="str">
        <f>IFERROR(IF(N(data_NoOutliers!AXU35),data_NoOutliers!AXU35,MID(data_NoOutliers!AXU35,2,99)/2),"")</f>
        <v/>
      </c>
      <c r="BKK35" s="4" t="str">
        <f>IFERROR(IF(N(data_NoOutliers!AXV35),data_NoOutliers!AXV35,MID(data_NoOutliers!AXV35,2,99)/2),"")</f>
        <v/>
      </c>
      <c r="BKL35" s="4" t="str">
        <f>IFERROR(IF(N(data_NoOutliers!AXW35),data_NoOutliers!AXW35,MID(data_NoOutliers!AXW35,2,99)/2),"")</f>
        <v/>
      </c>
      <c r="BKM35" s="4" t="str">
        <f>IFERROR(IF(N(data_NoOutliers!AXX35),data_NoOutliers!AXX35,MID(data_NoOutliers!AXX35,2,99)/2),"")</f>
        <v/>
      </c>
      <c r="BKN35" s="4" t="str">
        <f>IFERROR(IF(N(data_NoOutliers!AXY35),data_NoOutliers!AXY35,MID(data_NoOutliers!AXY35,2,99)/2),"")</f>
        <v/>
      </c>
      <c r="BKO35" s="4" t="str">
        <f>IFERROR(IF(N(data_NoOutliers!AXZ35),data_NoOutliers!AXZ35,MID(data_NoOutliers!AXZ35,2,99)/2),"")</f>
        <v/>
      </c>
      <c r="BKP35" s="4" t="str">
        <f>IFERROR(IF(N(data_NoOutliers!AYA35),data_NoOutliers!AYA35,MID(data_NoOutliers!AYA35,2,99)/2),"")</f>
        <v/>
      </c>
      <c r="BKQ35" s="4" t="str">
        <f>IFERROR(IF(N(data_NoOutliers!AYB35),data_NoOutliers!AYB35,MID(data_NoOutliers!AYB35,2,99)/2),"")</f>
        <v/>
      </c>
      <c r="BKR35" s="4" t="str">
        <f>IFERROR(IF(N(data_NoOutliers!AYC35),data_NoOutliers!AYC35,MID(data_NoOutliers!AYC35,2,99)/2),"")</f>
        <v/>
      </c>
      <c r="BKS35" s="4" t="str">
        <f>IFERROR(IF(N(data_NoOutliers!AYD35),data_NoOutliers!AYD35,MID(data_NoOutliers!AYD35,2,99)/2),"")</f>
        <v/>
      </c>
      <c r="BKT35" s="4" t="str">
        <f>IFERROR(IF(N(data_NoOutliers!AYE35),data_NoOutliers!AYE35,MID(data_NoOutliers!AYE35,2,99)/2),"")</f>
        <v/>
      </c>
      <c r="BKU35" s="4" t="str">
        <f>IFERROR(IF(N(data_NoOutliers!AYF35),data_NoOutliers!AYF35,MID(data_NoOutliers!AYF35,2,99)/2),"")</f>
        <v/>
      </c>
      <c r="BKV35" s="4" t="str">
        <f>IFERROR(IF(N(data_NoOutliers!AYG35),data_NoOutliers!AYG35,MID(data_NoOutliers!AYG35,2,99)/2),"")</f>
        <v/>
      </c>
      <c r="BKW35" s="4" t="str">
        <f>IFERROR(IF(N(data_NoOutliers!AYH35),data_NoOutliers!AYH35,MID(data_NoOutliers!AYH35,2,99)/2),"")</f>
        <v/>
      </c>
      <c r="BKX35" s="4" t="str">
        <f>IFERROR(IF(N(data_NoOutliers!AYI35),data_NoOutliers!AYI35,MID(data_NoOutliers!AYI35,2,99)/2),"")</f>
        <v/>
      </c>
      <c r="BKY35" s="4" t="str">
        <f>IFERROR(IF(N(data_NoOutliers!AYJ35),data_NoOutliers!AYJ35,MID(data_NoOutliers!AYJ35,2,99)/2),"")</f>
        <v/>
      </c>
      <c r="BKZ35" s="4" t="str">
        <f>IFERROR(IF(N(data_NoOutliers!AYK35),data_NoOutliers!AYK35,MID(data_NoOutliers!AYK35,2,99)/2),"")</f>
        <v/>
      </c>
      <c r="BLA35" s="4" t="str">
        <f>IFERROR(IF(N(data_NoOutliers!AYL35),data_NoOutliers!AYL35,MID(data_NoOutliers!AYL35,2,99)/2),"")</f>
        <v/>
      </c>
      <c r="BLB35" s="4" t="str">
        <f>IFERROR(IF(N(data_NoOutliers!AYM35),data_NoOutliers!AYM35,MID(data_NoOutliers!AYM35,2,99)/2),"")</f>
        <v/>
      </c>
      <c r="BLC35" s="4" t="str">
        <f>IFERROR(IF(N(data_NoOutliers!AYN35),data_NoOutliers!AYN35,MID(data_NoOutliers!AYN35,2,99)/2),"")</f>
        <v/>
      </c>
      <c r="BLD35" s="4" t="str">
        <f>IFERROR(IF(N(data_NoOutliers!AYO35),data_NoOutliers!AYO35,MID(data_NoOutliers!AYO35,2,99)/2),"")</f>
        <v/>
      </c>
      <c r="BLE35" s="4" t="str">
        <f>IFERROR(IF(N(data_NoOutliers!AYP35),data_NoOutliers!AYP35,MID(data_NoOutliers!AYP35,2,99)/2),"")</f>
        <v/>
      </c>
      <c r="BLF35" s="4" t="str">
        <f>IFERROR(IF(N(data_NoOutliers!AYQ35),data_NoOutliers!AYQ35,MID(data_NoOutliers!AYQ35,2,99)/2),"")</f>
        <v/>
      </c>
      <c r="BLG35" s="4" t="str">
        <f>IFERROR(IF(N(data_NoOutliers!AYR35),data_NoOutliers!AYR35,MID(data_NoOutliers!AYR35,2,99)/2),"")</f>
        <v/>
      </c>
      <c r="BLH35" s="4" t="str">
        <f>IFERROR(IF(N(data_NoOutliers!AYS35),data_NoOutliers!AYS35,MID(data_NoOutliers!AYS35,2,99)/2),"")</f>
        <v/>
      </c>
      <c r="BLI35" s="4" t="str">
        <f>IFERROR(IF(N(data_NoOutliers!AYT35),data_NoOutliers!AYT35,MID(data_NoOutliers!AYT35,2,99)/2),"")</f>
        <v/>
      </c>
      <c r="BLJ35" s="4" t="str">
        <f>IFERROR(IF(N(data_NoOutliers!AYU35),data_NoOutliers!AYU35,MID(data_NoOutliers!AYU35,2,99)/2),"")</f>
        <v/>
      </c>
      <c r="BLK35" s="4" t="str">
        <f>IFERROR(IF(N(data_NoOutliers!AYV35),data_NoOutliers!AYV35,MID(data_NoOutliers!AYV35,2,99)/2),"")</f>
        <v/>
      </c>
      <c r="BLL35" s="4" t="str">
        <f>IFERROR(IF(N(data_NoOutliers!AYW35),data_NoOutliers!AYW35,MID(data_NoOutliers!AYW35,2,99)/2),"")</f>
        <v/>
      </c>
      <c r="BLM35" s="4" t="str">
        <f>IFERROR(IF(N(data_NoOutliers!AYX35),data_NoOutliers!AYX35,MID(data_NoOutliers!AYX35,2,99)/2),"")</f>
        <v/>
      </c>
      <c r="BLN35" s="4" t="str">
        <f>IFERROR(IF(N(data_NoOutliers!AYY35),data_NoOutliers!AYY35,MID(data_NoOutliers!AYY35,2,99)/2),"")</f>
        <v/>
      </c>
      <c r="BLO35" s="4" t="str">
        <f>IFERROR(IF(N(data_NoOutliers!AYZ35),data_NoOutliers!AYZ35,MID(data_NoOutliers!AYZ35,2,99)/2),"")</f>
        <v/>
      </c>
      <c r="BLP35" s="4" t="str">
        <f>IFERROR(IF(N(data_NoOutliers!AZA35),data_NoOutliers!AZA35,MID(data_NoOutliers!AZA35,2,99)/2),"")</f>
        <v/>
      </c>
      <c r="BLQ35" s="4" t="str">
        <f>IFERROR(IF(N(data_NoOutliers!AZB35),data_NoOutliers!AZB35,MID(data_NoOutliers!AZB35,2,99)/2),"")</f>
        <v/>
      </c>
      <c r="BLR35" s="4" t="str">
        <f>IFERROR(IF(N(data_NoOutliers!AZC35),data_NoOutliers!AZC35,MID(data_NoOutliers!AZC35,2,99)/2),"")</f>
        <v/>
      </c>
      <c r="BLS35" s="4" t="str">
        <f>IFERROR(IF(N(data_NoOutliers!AZD35),data_NoOutliers!AZD35,MID(data_NoOutliers!AZD35,2,99)/2),"")</f>
        <v/>
      </c>
      <c r="BLT35" s="4" t="str">
        <f>IFERROR(IF(N(data_NoOutliers!AZE35),data_NoOutliers!AZE35,MID(data_NoOutliers!AZE35,2,99)/2),"")</f>
        <v/>
      </c>
      <c r="BLU35" s="4" t="str">
        <f>IFERROR(IF(N(data_NoOutliers!AZF35),data_NoOutliers!AZF35,MID(data_NoOutliers!AZF35,2,99)/2),"")</f>
        <v/>
      </c>
      <c r="BLV35" s="4" t="str">
        <f>IFERROR(IF(N(data_NoOutliers!AZG35),data_NoOutliers!AZG35,MID(data_NoOutliers!AZG35,2,99)/2),"")</f>
        <v/>
      </c>
      <c r="BLW35" s="4" t="str">
        <f>IFERROR(IF(N(data_NoOutliers!AZH35),data_NoOutliers!AZH35,MID(data_NoOutliers!AZH35,2,99)/2),"")</f>
        <v/>
      </c>
      <c r="BLX35" s="4" t="str">
        <f>IFERROR(IF(N(data_NoOutliers!AZI35),data_NoOutliers!AZI35,MID(data_NoOutliers!AZI35,2,99)/2),"")</f>
        <v/>
      </c>
      <c r="BLY35" s="4" t="str">
        <f>IFERROR(IF(N(data_NoOutliers!AZJ35),data_NoOutliers!AZJ35,MID(data_NoOutliers!AZJ35,2,99)/2),"")</f>
        <v/>
      </c>
      <c r="BLZ35" s="4" t="str">
        <f>IFERROR(IF(N(data_NoOutliers!AZK35),data_NoOutliers!AZK35,MID(data_NoOutliers!AZK35,2,99)/2),"")</f>
        <v/>
      </c>
      <c r="BMA35" s="4" t="str">
        <f>IFERROR(IF(N(data_NoOutliers!AZL35),data_NoOutliers!AZL35,MID(data_NoOutliers!AZL35,2,99)/2),"")</f>
        <v/>
      </c>
      <c r="BMB35" s="4" t="str">
        <f>IFERROR(IF(N(data_NoOutliers!AZM35),data_NoOutliers!AZM35,MID(data_NoOutliers!AZM35,2,99)/2),"")</f>
        <v/>
      </c>
      <c r="BMC35" s="4" t="str">
        <f>IFERROR(IF(N(data_NoOutliers!AZN35),data_NoOutliers!AZN35,MID(data_NoOutliers!AZN35,2,99)/2),"")</f>
        <v/>
      </c>
      <c r="BMD35" s="4" t="str">
        <f>IFERROR(IF(N(data_NoOutliers!AZO35),data_NoOutliers!AZO35,MID(data_NoOutliers!AZO35,2,99)/2),"")</f>
        <v/>
      </c>
      <c r="BME35" s="4" t="str">
        <f>IFERROR(IF(N(data_NoOutliers!AZP35),data_NoOutliers!AZP35,MID(data_NoOutliers!AZP35,2,99)/2),"")</f>
        <v/>
      </c>
      <c r="BMF35" s="4" t="str">
        <f>IFERROR(IF(N(data_NoOutliers!AZQ35),data_NoOutliers!AZQ35,MID(data_NoOutliers!AZQ35,2,99)/2),"")</f>
        <v/>
      </c>
      <c r="BMG35" s="4" t="str">
        <f>IFERROR(IF(N(data_NoOutliers!AZR35),data_NoOutliers!AZR35,MID(data_NoOutliers!AZR35,2,99)/2),"")</f>
        <v/>
      </c>
      <c r="BMH35" s="4" t="str">
        <f>IFERROR(IF(N(data_NoOutliers!AZS35),data_NoOutliers!AZS35,MID(data_NoOutliers!AZS35,2,99)/2),"")</f>
        <v/>
      </c>
      <c r="BMI35" s="4" t="str">
        <f>IFERROR(IF(N(data_NoOutliers!AZT35),data_NoOutliers!AZT35,MID(data_NoOutliers!AZT35,2,99)/2),"")</f>
        <v/>
      </c>
      <c r="BMJ35" s="4" t="str">
        <f>IFERROR(IF(N(data_NoOutliers!AZU35),data_NoOutliers!AZU35,MID(data_NoOutliers!AZU35,2,99)/2),"")</f>
        <v/>
      </c>
      <c r="BMK35" s="4" t="str">
        <f>IFERROR(IF(N(data_NoOutliers!AZV35),data_NoOutliers!AZV35,MID(data_NoOutliers!AZV35,2,99)/2),"")</f>
        <v/>
      </c>
      <c r="BML35" s="4" t="str">
        <f>IFERROR(IF(N(data_NoOutliers!AZW35),data_NoOutliers!AZW35,MID(data_NoOutliers!AZW35,2,99)/2),"")</f>
        <v/>
      </c>
      <c r="BMM35" s="4" t="str">
        <f>IFERROR(IF(N(data_NoOutliers!AZX35),data_NoOutliers!AZX35,MID(data_NoOutliers!AZX35,2,99)/2),"")</f>
        <v/>
      </c>
      <c r="BMN35" s="4" t="str">
        <f>IFERROR(IF(N(data_NoOutliers!AZY35),data_NoOutliers!AZY35,MID(data_NoOutliers!AZY35,2,99)/2),"")</f>
        <v/>
      </c>
      <c r="BMO35" s="4" t="str">
        <f>IFERROR(IF(N(data_NoOutliers!AZZ35),data_NoOutliers!AZZ35,MID(data_NoOutliers!AZZ35,2,99)/2),"")</f>
        <v/>
      </c>
      <c r="BMP35" s="4" t="str">
        <f>IFERROR(IF(N(data_NoOutliers!BAA35),data_NoOutliers!BAA35,MID(data_NoOutliers!BAA35,2,99)/2),"")</f>
        <v/>
      </c>
      <c r="BMQ35" s="4" t="str">
        <f>IFERROR(IF(N(data_NoOutliers!BAB35),data_NoOutliers!BAB35,MID(data_NoOutliers!BAB35,2,99)/2),"")</f>
        <v/>
      </c>
      <c r="BMR35" s="4" t="str">
        <f>IFERROR(IF(N(data_NoOutliers!BAC35),data_NoOutliers!BAC35,MID(data_NoOutliers!BAC35,2,99)/2),"")</f>
        <v/>
      </c>
      <c r="BMS35" s="4" t="str">
        <f>IFERROR(IF(N(data_NoOutliers!BAD35),data_NoOutliers!BAD35,MID(data_NoOutliers!BAD35,2,99)/2),"")</f>
        <v/>
      </c>
      <c r="BMT35" s="4" t="str">
        <f>IFERROR(IF(N(data_NoOutliers!BAE35),data_NoOutliers!BAE35,MID(data_NoOutliers!BAE35,2,99)/2),"")</f>
        <v/>
      </c>
      <c r="BMU35" s="4" t="str">
        <f>IFERROR(IF(N(data_NoOutliers!BAF35),data_NoOutliers!BAF35,MID(data_NoOutliers!BAF35,2,99)/2),"")</f>
        <v/>
      </c>
      <c r="BMV35" s="4" t="str">
        <f>IFERROR(IF(N(data_NoOutliers!BAG35),data_NoOutliers!BAG35,MID(data_NoOutliers!BAG35,2,99)/2),"")</f>
        <v/>
      </c>
      <c r="BMW35" s="4" t="str">
        <f>IFERROR(IF(N(data_NoOutliers!BAH35),data_NoOutliers!BAH35,MID(data_NoOutliers!BAH35,2,99)/2),"")</f>
        <v/>
      </c>
      <c r="BMX35" s="4" t="str">
        <f>IFERROR(IF(N(data_NoOutliers!BAI35),data_NoOutliers!BAI35,MID(data_NoOutliers!BAI35,2,99)/2),"")</f>
        <v/>
      </c>
      <c r="BMY35" s="4" t="str">
        <f>IFERROR(IF(N(data_NoOutliers!BAJ35),data_NoOutliers!BAJ35,MID(data_NoOutliers!BAJ35,2,99)/2),"")</f>
        <v/>
      </c>
      <c r="BMZ35" s="4" t="str">
        <f>IFERROR(IF(N(data_NoOutliers!BAK35),data_NoOutliers!BAK35,MID(data_NoOutliers!BAK35,2,99)/2),"")</f>
        <v/>
      </c>
      <c r="BNA35" s="4" t="str">
        <f>IFERROR(IF(N(data_NoOutliers!BAL35),data_NoOutliers!BAL35,MID(data_NoOutliers!BAL35,2,99)/2),"")</f>
        <v/>
      </c>
      <c r="BNB35" s="4" t="str">
        <f>IFERROR(IF(N(data_NoOutliers!BAM35),data_NoOutliers!BAM35,MID(data_NoOutliers!BAM35,2,99)/2),"")</f>
        <v/>
      </c>
      <c r="BNC35" s="4" t="str">
        <f>IFERROR(IF(N(data_NoOutliers!BAN35),data_NoOutliers!BAN35,MID(data_NoOutliers!BAN35,2,99)/2),"")</f>
        <v/>
      </c>
      <c r="BND35" s="4" t="str">
        <f>IFERROR(IF(N(data_NoOutliers!BAO35),data_NoOutliers!BAO35,MID(data_NoOutliers!BAO35,2,99)/2),"")</f>
        <v/>
      </c>
      <c r="BNE35" s="4" t="str">
        <f>IFERROR(IF(N(data_NoOutliers!BAP35),data_NoOutliers!BAP35,MID(data_NoOutliers!BAP35,2,99)/2),"")</f>
        <v/>
      </c>
      <c r="BNF35" s="4" t="str">
        <f>IFERROR(IF(N(data_NoOutliers!BAQ35),data_NoOutliers!BAQ35,MID(data_NoOutliers!BAQ35,2,99)/2),"")</f>
        <v/>
      </c>
      <c r="BNG35" s="4" t="str">
        <f>IFERROR(IF(N(data_NoOutliers!BAR35),data_NoOutliers!BAR35,MID(data_NoOutliers!BAR35,2,99)/2),"")</f>
        <v/>
      </c>
      <c r="BNH35" s="4" t="str">
        <f>IFERROR(IF(N(data_NoOutliers!BAS35),data_NoOutliers!BAS35,MID(data_NoOutliers!BAS35,2,99)/2),"")</f>
        <v/>
      </c>
      <c r="BNI35" s="4" t="str">
        <f>IFERROR(IF(N(data_NoOutliers!BAT35),data_NoOutliers!BAT35,MID(data_NoOutliers!BAT35,2,99)/2),"")</f>
        <v/>
      </c>
      <c r="BNJ35" s="4" t="str">
        <f>IFERROR(IF(N(data_NoOutliers!BAU35),data_NoOutliers!BAU35,MID(data_NoOutliers!BAU35,2,99)/2),"")</f>
        <v/>
      </c>
      <c r="BNK35" s="4" t="str">
        <f>IFERROR(IF(N(data_NoOutliers!BAV35),data_NoOutliers!BAV35,MID(data_NoOutliers!BAV35,2,99)/2),"")</f>
        <v/>
      </c>
      <c r="BNL35" s="4" t="str">
        <f>IFERROR(IF(N(data_NoOutliers!BAW35),data_NoOutliers!BAW35,MID(data_NoOutliers!BAW35,2,99)/2),"")</f>
        <v/>
      </c>
      <c r="BNM35" s="4" t="str">
        <f>IFERROR(IF(N(data_NoOutliers!BAX35),data_NoOutliers!BAX35,MID(data_NoOutliers!BAX35,2,99)/2),"")</f>
        <v/>
      </c>
      <c r="BNN35" s="4" t="str">
        <f>IFERROR(IF(N(data_NoOutliers!BAY35),data_NoOutliers!BAY35,MID(data_NoOutliers!BAY35,2,99)/2),"")</f>
        <v/>
      </c>
      <c r="BNO35" s="4" t="str">
        <f>IFERROR(IF(N(data_NoOutliers!BAZ35),data_NoOutliers!BAZ35,MID(data_NoOutliers!BAZ35,2,99)/2),"")</f>
        <v/>
      </c>
      <c r="BNP35" s="4" t="str">
        <f>IFERROR(IF(N(data_NoOutliers!BBA35),data_NoOutliers!BBA35,MID(data_NoOutliers!BBA35,2,99)/2),"")</f>
        <v/>
      </c>
      <c r="BNQ35" s="4" t="str">
        <f>IFERROR(IF(N(data_NoOutliers!BBB35),data_NoOutliers!BBB35,MID(data_NoOutliers!BBB35,2,99)/2),"")</f>
        <v/>
      </c>
      <c r="BNR35" s="4" t="str">
        <f>IFERROR(IF(N(data_NoOutliers!BBC35),data_NoOutliers!BBC35,MID(data_NoOutliers!BBC35,2,99)/2),"")</f>
        <v/>
      </c>
      <c r="BNS35" s="4" t="str">
        <f>IFERROR(IF(N(data_NoOutliers!BBD35),data_NoOutliers!BBD35,MID(data_NoOutliers!BBD35,2,99)/2),"")</f>
        <v/>
      </c>
      <c r="BNT35" s="4" t="str">
        <f>IFERROR(IF(N(data_NoOutliers!BBE35),data_NoOutliers!BBE35,MID(data_NoOutliers!BBE35,2,99)/2),"")</f>
        <v/>
      </c>
      <c r="BNU35" s="4" t="str">
        <f>IFERROR(IF(N(data_NoOutliers!BBF35),data_NoOutliers!BBF35,MID(data_NoOutliers!BBF35,2,99)/2),"")</f>
        <v/>
      </c>
      <c r="BNV35" s="4" t="str">
        <f>IFERROR(IF(N(data_NoOutliers!BBG35),data_NoOutliers!BBG35,MID(data_NoOutliers!BBG35,2,99)/2),"")</f>
        <v/>
      </c>
      <c r="BNW35" s="4" t="str">
        <f>IFERROR(IF(N(data_NoOutliers!BBH35),data_NoOutliers!BBH35,MID(data_NoOutliers!BBH35,2,99)/2),"")</f>
        <v/>
      </c>
      <c r="BNX35" s="4" t="str">
        <f>IFERROR(IF(N(data_NoOutliers!BBI35),data_NoOutliers!BBI35,MID(data_NoOutliers!BBI35,2,99)/2),"")</f>
        <v/>
      </c>
      <c r="BNY35" s="4" t="str">
        <f>IFERROR(IF(N(data_NoOutliers!BBJ35),data_NoOutliers!BBJ35,MID(data_NoOutliers!BBJ35,2,99)/2),"")</f>
        <v/>
      </c>
      <c r="BNZ35" s="4" t="str">
        <f>IFERROR(IF(N(data_NoOutliers!BBK35),data_NoOutliers!BBK35,MID(data_NoOutliers!BBK35,2,99)/2),"")</f>
        <v/>
      </c>
      <c r="BOA35" s="4" t="str">
        <f>IFERROR(IF(N(data_NoOutliers!BBL35),data_NoOutliers!BBL35,MID(data_NoOutliers!BBL35,2,99)/2),"")</f>
        <v/>
      </c>
      <c r="BOB35" s="4" t="str">
        <f>IFERROR(IF(N(data_NoOutliers!BBM35),data_NoOutliers!BBM35,MID(data_NoOutliers!BBM35,2,99)/2),"")</f>
        <v/>
      </c>
      <c r="BOC35" s="4" t="str">
        <f>IFERROR(IF(N(data_NoOutliers!BBN35),data_NoOutliers!BBN35,MID(data_NoOutliers!BBN35,2,99)/2),"")</f>
        <v/>
      </c>
      <c r="BOD35" s="4" t="str">
        <f>IFERROR(IF(N(data_NoOutliers!BBO35),data_NoOutliers!BBO35,MID(data_NoOutliers!BBO35,2,99)/2),"")</f>
        <v/>
      </c>
      <c r="BOE35" s="4" t="str">
        <f>IFERROR(IF(N(data_NoOutliers!BBP35),data_NoOutliers!BBP35,MID(data_NoOutliers!BBP35,2,99)/2),"")</f>
        <v/>
      </c>
      <c r="BOF35" s="4" t="str">
        <f>IFERROR(IF(N(data_NoOutliers!BBQ35),data_NoOutliers!BBQ35,MID(data_NoOutliers!BBQ35,2,99)/2),"")</f>
        <v/>
      </c>
      <c r="BOG35" s="4" t="str">
        <f>IFERROR(IF(N(data_NoOutliers!BBR35),data_NoOutliers!BBR35,MID(data_NoOutliers!BBR35,2,99)/2),"")</f>
        <v/>
      </c>
      <c r="BOH35" s="4" t="str">
        <f>IFERROR(IF(N(data_NoOutliers!BBS35),data_NoOutliers!BBS35,MID(data_NoOutliers!BBS35,2,99)/2),"")</f>
        <v/>
      </c>
      <c r="BOI35" s="4" t="str">
        <f>IFERROR(IF(N(data_NoOutliers!BBT35),data_NoOutliers!BBT35,MID(data_NoOutliers!BBT35,2,99)/2),"")</f>
        <v/>
      </c>
      <c r="BOJ35" s="4" t="str">
        <f>IFERROR(IF(N(data_NoOutliers!BBU35),data_NoOutliers!BBU35,MID(data_NoOutliers!BBU35,2,99)/2),"")</f>
        <v/>
      </c>
      <c r="BOK35" s="4" t="str">
        <f>IFERROR(IF(N(data_NoOutliers!BBV35),data_NoOutliers!BBV35,MID(data_NoOutliers!BBV35,2,99)/2),"")</f>
        <v/>
      </c>
      <c r="BOL35" s="4" t="str">
        <f>IFERROR(IF(N(data_NoOutliers!BBW35),data_NoOutliers!BBW35,MID(data_NoOutliers!BBW35,2,99)/2),"")</f>
        <v/>
      </c>
      <c r="BOM35" s="4" t="str">
        <f>IFERROR(IF(N(data_NoOutliers!BBX35),data_NoOutliers!BBX35,MID(data_NoOutliers!BBX35,2,99)/2),"")</f>
        <v/>
      </c>
      <c r="BON35" s="4" t="str">
        <f>IFERROR(IF(N(data_NoOutliers!BBY35),data_NoOutliers!BBY35,MID(data_NoOutliers!BBY35,2,99)/2),"")</f>
        <v/>
      </c>
      <c r="BOO35" s="4" t="str">
        <f>IFERROR(IF(N(data_NoOutliers!BBZ35),data_NoOutliers!BBZ35,MID(data_NoOutliers!BBZ35,2,99)/2),"")</f>
        <v/>
      </c>
      <c r="BOP35" s="4" t="str">
        <f>IFERROR(IF(N(data_NoOutliers!BCA35),data_NoOutliers!BCA35,MID(data_NoOutliers!BCA35,2,99)/2),"")</f>
        <v/>
      </c>
      <c r="BOQ35" s="4" t="str">
        <f>IFERROR(IF(N(data_NoOutliers!BCB35),data_NoOutliers!BCB35,MID(data_NoOutliers!BCB35,2,99)/2),"")</f>
        <v/>
      </c>
      <c r="BOR35" s="4" t="str">
        <f>IFERROR(IF(N(data_NoOutliers!BCC35),data_NoOutliers!BCC35,MID(data_NoOutliers!BCC35,2,99)/2),"")</f>
        <v/>
      </c>
      <c r="BOS35" s="4" t="str">
        <f>IFERROR(IF(N(data_NoOutliers!BCD35),data_NoOutliers!BCD35,MID(data_NoOutliers!BCD35,2,99)/2),"")</f>
        <v/>
      </c>
      <c r="BOT35" s="4" t="str">
        <f>IFERROR(IF(N(data_NoOutliers!BCE35),data_NoOutliers!BCE35,MID(data_NoOutliers!BCE35,2,99)/2),"")</f>
        <v/>
      </c>
      <c r="BOU35" s="4" t="str">
        <f>IFERROR(IF(N(data_NoOutliers!BCF35),data_NoOutliers!BCF35,MID(data_NoOutliers!BCF35,2,99)/2),"")</f>
        <v/>
      </c>
      <c r="BOV35" s="4" t="str">
        <f>IFERROR(IF(N(data_NoOutliers!BCG35),data_NoOutliers!BCG35,MID(data_NoOutliers!BCG35,2,99)/2),"")</f>
        <v/>
      </c>
      <c r="BOW35" s="4" t="str">
        <f>IFERROR(IF(N(data_NoOutliers!BCH35),data_NoOutliers!BCH35,MID(data_NoOutliers!BCH35,2,99)/2),"")</f>
        <v/>
      </c>
      <c r="BOX35" s="4" t="str">
        <f>IFERROR(IF(N(data_NoOutliers!BCI35),data_NoOutliers!BCI35,MID(data_NoOutliers!BCI35,2,99)/2),"")</f>
        <v/>
      </c>
      <c r="BOY35" s="4" t="str">
        <f>IFERROR(IF(N(data_NoOutliers!BCJ35),data_NoOutliers!BCJ35,MID(data_NoOutliers!BCJ35,2,99)/2),"")</f>
        <v/>
      </c>
      <c r="BOZ35" s="4" t="str">
        <f>IFERROR(IF(N(data_NoOutliers!BCK35),data_NoOutliers!BCK35,MID(data_NoOutliers!BCK35,2,99)/2),"")</f>
        <v/>
      </c>
      <c r="BPA35" s="4" t="str">
        <f>IFERROR(IF(N(data_NoOutliers!BCL35),data_NoOutliers!BCL35,MID(data_NoOutliers!BCL35,2,99)/2),"")</f>
        <v/>
      </c>
      <c r="BPB35" s="4" t="str">
        <f>IFERROR(IF(N(data_NoOutliers!BCM35),data_NoOutliers!BCM35,MID(data_NoOutliers!BCM35,2,99)/2),"")</f>
        <v/>
      </c>
      <c r="BPC35" s="4" t="str">
        <f>IFERROR(IF(N(data_NoOutliers!BCN35),data_NoOutliers!BCN35,MID(data_NoOutliers!BCN35,2,99)/2),"")</f>
        <v/>
      </c>
      <c r="BPD35" s="4" t="str">
        <f>IFERROR(IF(N(data_NoOutliers!BCO35),data_NoOutliers!BCO35,MID(data_NoOutliers!BCO35,2,99)/2),"")</f>
        <v/>
      </c>
      <c r="BPE35" s="4" t="str">
        <f>IFERROR(IF(N(data_NoOutliers!BCP35),data_NoOutliers!BCP35,MID(data_NoOutliers!BCP35,2,99)/2),"")</f>
        <v/>
      </c>
      <c r="BPF35" s="4" t="str">
        <f>IFERROR(IF(N(data_NoOutliers!BCQ35),data_NoOutliers!BCQ35,MID(data_NoOutliers!BCQ35,2,99)/2),"")</f>
        <v/>
      </c>
      <c r="BPG35" s="4" t="str">
        <f>IFERROR(IF(N(data_NoOutliers!BCR35),data_NoOutliers!BCR35,MID(data_NoOutliers!BCR35,2,99)/2),"")</f>
        <v/>
      </c>
      <c r="BPH35" s="4" t="str">
        <f>IFERROR(IF(N(data_NoOutliers!BCS35),data_NoOutliers!BCS35,MID(data_NoOutliers!BCS35,2,99)/2),"")</f>
        <v/>
      </c>
      <c r="BPI35" s="4" t="str">
        <f>IFERROR(IF(N(data_NoOutliers!BCT35),data_NoOutliers!BCT35,MID(data_NoOutliers!BCT35,2,99)/2),"")</f>
        <v/>
      </c>
      <c r="BPJ35" s="4" t="str">
        <f>IFERROR(IF(N(data_NoOutliers!BCU35),data_NoOutliers!BCU35,MID(data_NoOutliers!BCU35,2,99)/2),"")</f>
        <v/>
      </c>
      <c r="BPK35" s="4" t="str">
        <f>IFERROR(IF(N(data_NoOutliers!BCV35),data_NoOutliers!BCV35,MID(data_NoOutliers!BCV35,2,99)/2),"")</f>
        <v/>
      </c>
      <c r="BPL35" s="4" t="str">
        <f>IFERROR(IF(N(data_NoOutliers!BCW35),data_NoOutliers!BCW35,MID(data_NoOutliers!BCW35,2,99)/2),"")</f>
        <v/>
      </c>
      <c r="BPM35" s="4" t="str">
        <f>IFERROR(IF(N(data_NoOutliers!BCX35),data_NoOutliers!BCX35,MID(data_NoOutliers!BCX35,2,99)/2),"")</f>
        <v/>
      </c>
      <c r="BPN35" s="4" t="str">
        <f>IFERROR(IF(N(data_NoOutliers!BCY35),data_NoOutliers!BCY35,MID(data_NoOutliers!BCY35,2,99)/2),"")</f>
        <v/>
      </c>
      <c r="BPO35" s="4" t="str">
        <f>IFERROR(IF(N(data_NoOutliers!BCZ35),data_NoOutliers!BCZ35,MID(data_NoOutliers!BCZ35,2,99)/2),"")</f>
        <v/>
      </c>
      <c r="BPP35" s="4" t="str">
        <f>IFERROR(IF(N(data_NoOutliers!BDA35),data_NoOutliers!BDA35,MID(data_NoOutliers!BDA35,2,99)/2),"")</f>
        <v/>
      </c>
      <c r="BPQ35" s="4" t="str">
        <f>IFERROR(IF(N(data_NoOutliers!BDB35),data_NoOutliers!BDB35,MID(data_NoOutliers!BDB35,2,99)/2),"")</f>
        <v/>
      </c>
      <c r="BPR35" s="4" t="str">
        <f>IFERROR(IF(N(data_NoOutliers!BDC35),data_NoOutliers!BDC35,MID(data_NoOutliers!BDC35,2,99)/2),"")</f>
        <v/>
      </c>
      <c r="BPS35" s="4" t="str">
        <f>IFERROR(IF(N(data_NoOutliers!BDD35),data_NoOutliers!BDD35,MID(data_NoOutliers!BDD35,2,99)/2),"")</f>
        <v/>
      </c>
      <c r="BPT35" s="4" t="str">
        <f>IFERROR(IF(N(data_NoOutliers!BDE35),data_NoOutliers!BDE35,MID(data_NoOutliers!BDE35,2,99)/2),"")</f>
        <v/>
      </c>
      <c r="BPU35" s="4" t="str">
        <f>IFERROR(IF(N(data_NoOutliers!BDF35),data_NoOutliers!BDF35,MID(data_NoOutliers!BDF35,2,99)/2),"")</f>
        <v/>
      </c>
      <c r="BPV35" s="4" t="str">
        <f>IFERROR(IF(N(data_NoOutliers!BDG35),data_NoOutliers!BDG35,MID(data_NoOutliers!BDG35,2,99)/2),"")</f>
        <v/>
      </c>
      <c r="BPW35" s="4" t="str">
        <f>IFERROR(IF(N(data_NoOutliers!BDH35),data_NoOutliers!BDH35,MID(data_NoOutliers!BDH35,2,99)/2),"")</f>
        <v/>
      </c>
      <c r="BPX35" s="4" t="str">
        <f>IFERROR(IF(N(data_NoOutliers!BDI35),data_NoOutliers!BDI35,MID(data_NoOutliers!BDI35,2,99)/2),"")</f>
        <v/>
      </c>
      <c r="BPY35" s="4" t="str">
        <f>IFERROR(IF(N(data_NoOutliers!BDJ35),data_NoOutliers!BDJ35,MID(data_NoOutliers!BDJ35,2,99)/2),"")</f>
        <v/>
      </c>
      <c r="BPZ35" s="4" t="str">
        <f>IFERROR(IF(N(data_NoOutliers!BDK35),data_NoOutliers!BDK35,MID(data_NoOutliers!BDK35,2,99)/2),"")</f>
        <v/>
      </c>
      <c r="BQA35" s="4" t="str">
        <f>IFERROR(IF(N(data_NoOutliers!BDL35),data_NoOutliers!BDL35,MID(data_NoOutliers!BDL35,2,99)/2),"")</f>
        <v/>
      </c>
      <c r="BQB35" s="4" t="str">
        <f>IFERROR(IF(N(data_NoOutliers!BDM35),data_NoOutliers!BDM35,MID(data_NoOutliers!BDM35,2,99)/2),"")</f>
        <v/>
      </c>
      <c r="BQC35" s="4" t="str">
        <f>IFERROR(IF(N(data_NoOutliers!BDN35),data_NoOutliers!BDN35,MID(data_NoOutliers!BDN35,2,99)/2),"")</f>
        <v/>
      </c>
      <c r="BQD35" s="4" t="str">
        <f>IFERROR(IF(N(data_NoOutliers!BDO35),data_NoOutliers!BDO35,MID(data_NoOutliers!BDO35,2,99)/2),"")</f>
        <v/>
      </c>
      <c r="BQE35" s="4" t="str">
        <f>IFERROR(IF(N(data_NoOutliers!BDP35),data_NoOutliers!BDP35,MID(data_NoOutliers!BDP35,2,99)/2),"")</f>
        <v/>
      </c>
      <c r="BQF35" s="4" t="str">
        <f>IFERROR(IF(N(data_NoOutliers!BDQ35),data_NoOutliers!BDQ35,MID(data_NoOutliers!BDQ35,2,99)/2),"")</f>
        <v/>
      </c>
      <c r="BQG35" s="4" t="str">
        <f>IFERROR(IF(N(data_NoOutliers!BDR35),data_NoOutliers!BDR35,MID(data_NoOutliers!BDR35,2,99)/2),"")</f>
        <v/>
      </c>
      <c r="BQH35" s="4" t="str">
        <f>IFERROR(IF(N(data_NoOutliers!BDS35),data_NoOutliers!BDS35,MID(data_NoOutliers!BDS35,2,99)/2),"")</f>
        <v/>
      </c>
      <c r="BQI35" s="4" t="str">
        <f>IFERROR(IF(N(data_NoOutliers!BDT35),data_NoOutliers!BDT35,MID(data_NoOutliers!BDT35,2,99)/2),"")</f>
        <v/>
      </c>
      <c r="BQJ35" s="4" t="str">
        <f>IFERROR(IF(N(data_NoOutliers!BDU35),data_NoOutliers!BDU35,MID(data_NoOutliers!BDU35,2,99)/2),"")</f>
        <v/>
      </c>
      <c r="BQK35" s="4" t="str">
        <f>IFERROR(IF(N(data_NoOutliers!BDV35),data_NoOutliers!BDV35,MID(data_NoOutliers!BDV35,2,99)/2),"")</f>
        <v/>
      </c>
      <c r="BQL35" s="4" t="str">
        <f>IFERROR(IF(N(data_NoOutliers!BDW35),data_NoOutliers!BDW35,MID(data_NoOutliers!BDW35,2,99)/2),"")</f>
        <v/>
      </c>
      <c r="BQM35" s="4" t="str">
        <f>IFERROR(IF(N(data_NoOutliers!BDX35),data_NoOutliers!BDX35,MID(data_NoOutliers!BDX35,2,99)/2),"")</f>
        <v/>
      </c>
      <c r="BQN35" s="4" t="str">
        <f>IFERROR(IF(N(data_NoOutliers!BDY35),data_NoOutliers!BDY35,MID(data_NoOutliers!BDY35,2,99)/2),"")</f>
        <v/>
      </c>
      <c r="BQO35" s="4" t="str">
        <f>IFERROR(IF(N(data_NoOutliers!BDZ35),data_NoOutliers!BDZ35,MID(data_NoOutliers!BDZ35,2,99)/2),"")</f>
        <v/>
      </c>
      <c r="BQP35" s="4" t="str">
        <f>IFERROR(IF(N(data_NoOutliers!BEA35),data_NoOutliers!BEA35,MID(data_NoOutliers!BEA35,2,99)/2),"")</f>
        <v/>
      </c>
      <c r="BQQ35" s="4" t="str">
        <f>IFERROR(IF(N(data_NoOutliers!BEB35),data_NoOutliers!BEB35,MID(data_NoOutliers!BEB35,2,99)/2),"")</f>
        <v/>
      </c>
      <c r="BQR35" s="4" t="str">
        <f>IFERROR(IF(N(data_NoOutliers!BEC35),data_NoOutliers!BEC35,MID(data_NoOutliers!BEC35,2,99)/2),"")</f>
        <v/>
      </c>
      <c r="BQS35" s="4" t="str">
        <f>IFERROR(IF(N(data_NoOutliers!BED35),data_NoOutliers!BED35,MID(data_NoOutliers!BED35,2,99)/2),"")</f>
        <v/>
      </c>
      <c r="BQT35" s="4" t="str">
        <f>IFERROR(IF(N(data_NoOutliers!BEE35),data_NoOutliers!BEE35,MID(data_NoOutliers!BEE35,2,99)/2),"")</f>
        <v/>
      </c>
      <c r="BQU35" s="4" t="str">
        <f>IFERROR(IF(N(data_NoOutliers!BEF35),data_NoOutliers!BEF35,MID(data_NoOutliers!BEF35,2,99)/2),"")</f>
        <v/>
      </c>
      <c r="BQV35" s="4" t="str">
        <f>IFERROR(IF(N(data_NoOutliers!BEG35),data_NoOutliers!BEG35,MID(data_NoOutliers!BEG35,2,99)/2),"")</f>
        <v/>
      </c>
      <c r="BQW35" s="4" t="str">
        <f>IFERROR(IF(N(data_NoOutliers!BEH35),data_NoOutliers!BEH35,MID(data_NoOutliers!BEH35,2,99)/2),"")</f>
        <v/>
      </c>
      <c r="BQX35" s="4" t="str">
        <f>IFERROR(IF(N(data_NoOutliers!BEI35),data_NoOutliers!BEI35,MID(data_NoOutliers!BEI35,2,99)/2),"")</f>
        <v/>
      </c>
      <c r="BQY35" s="4" t="str">
        <f>IFERROR(IF(N(data_NoOutliers!BEJ35),data_NoOutliers!BEJ35,MID(data_NoOutliers!BEJ35,2,99)/2),"")</f>
        <v/>
      </c>
      <c r="BQZ35" s="4" t="str">
        <f>IFERROR(IF(N(data_NoOutliers!BEK35),data_NoOutliers!BEK35,MID(data_NoOutliers!BEK35,2,99)/2),"")</f>
        <v/>
      </c>
      <c r="BRA35" s="4" t="str">
        <f>IFERROR(IF(N(data_NoOutliers!BEL35),data_NoOutliers!BEL35,MID(data_NoOutliers!BEL35,2,99)/2),"")</f>
        <v/>
      </c>
      <c r="BRB35" s="4" t="str">
        <f>IFERROR(IF(N(data_NoOutliers!BEM35),data_NoOutliers!BEM35,MID(data_NoOutliers!BEM35,2,99)/2),"")</f>
        <v/>
      </c>
      <c r="BRC35" s="4" t="str">
        <f>IFERROR(IF(N(data_NoOutliers!BEN35),data_NoOutliers!BEN35,MID(data_NoOutliers!BEN35,2,99)/2),"")</f>
        <v/>
      </c>
      <c r="BRD35" s="4" t="str">
        <f>IFERROR(IF(N(data_NoOutliers!BEO35),data_NoOutliers!BEO35,MID(data_NoOutliers!BEO35,2,99)/2),"")</f>
        <v/>
      </c>
      <c r="BRE35" s="4" t="str">
        <f>IFERROR(IF(N(data_NoOutliers!BEP35),data_NoOutliers!BEP35,MID(data_NoOutliers!BEP35,2,99)/2),"")</f>
        <v/>
      </c>
      <c r="BRF35" s="4" t="str">
        <f>IFERROR(IF(N(data_NoOutliers!BEQ35),data_NoOutliers!BEQ35,MID(data_NoOutliers!BEQ35,2,99)/2),"")</f>
        <v/>
      </c>
      <c r="BRG35" s="4" t="str">
        <f>IFERROR(IF(N(data_NoOutliers!BER35),data_NoOutliers!BER35,MID(data_NoOutliers!BER35,2,99)/2),"")</f>
        <v/>
      </c>
      <c r="BRH35" s="4" t="str">
        <f>IFERROR(IF(N(data_NoOutliers!BES35),data_NoOutliers!BES35,MID(data_NoOutliers!BES35,2,99)/2),"")</f>
        <v/>
      </c>
      <c r="BRI35" s="4" t="str">
        <f>IFERROR(IF(N(data_NoOutliers!BET35),data_NoOutliers!BET35,MID(data_NoOutliers!BET35,2,99)/2),"")</f>
        <v/>
      </c>
      <c r="BRJ35" s="4" t="str">
        <f>IFERROR(IF(N(data_NoOutliers!BEU35),data_NoOutliers!BEU35,MID(data_NoOutliers!BEU35,2,99)/2),"")</f>
        <v/>
      </c>
      <c r="BRK35" s="4" t="str">
        <f>IFERROR(IF(N(data_NoOutliers!BEV35),data_NoOutliers!BEV35,MID(data_NoOutliers!BEV35,2,99)/2),"")</f>
        <v/>
      </c>
      <c r="BRL35" s="4" t="str">
        <f>IFERROR(IF(N(data_NoOutliers!BEW35),data_NoOutliers!BEW35,MID(data_NoOutliers!BEW35,2,99)/2),"")</f>
        <v/>
      </c>
      <c r="BRM35" s="4" t="str">
        <f>IFERROR(IF(N(data_NoOutliers!BEX35),data_NoOutliers!BEX35,MID(data_NoOutliers!BEX35,2,99)/2),"")</f>
        <v/>
      </c>
      <c r="BRN35" s="4" t="str">
        <f>IFERROR(IF(N(data_NoOutliers!BEY35),data_NoOutliers!BEY35,MID(data_NoOutliers!BEY35,2,99)/2),"")</f>
        <v/>
      </c>
      <c r="BRO35" s="4" t="str">
        <f>IFERROR(IF(N(data_NoOutliers!BEZ35),data_NoOutliers!BEZ35,MID(data_NoOutliers!BEZ35,2,99)/2),"")</f>
        <v/>
      </c>
      <c r="BRP35" s="4" t="str">
        <f>IFERROR(IF(N(data_NoOutliers!BFA35),data_NoOutliers!BFA35,MID(data_NoOutliers!BFA35,2,99)/2),"")</f>
        <v/>
      </c>
      <c r="BRQ35" s="4" t="str">
        <f>IFERROR(IF(N(data_NoOutliers!BFB35),data_NoOutliers!BFB35,MID(data_NoOutliers!BFB35,2,99)/2),"")</f>
        <v/>
      </c>
      <c r="BRR35" s="4" t="str">
        <f>IFERROR(IF(N(data_NoOutliers!BFC35),data_NoOutliers!BFC35,MID(data_NoOutliers!BFC35,2,99)/2),"")</f>
        <v/>
      </c>
      <c r="BRS35" s="4" t="str">
        <f>IFERROR(IF(N(data_NoOutliers!BFD35),data_NoOutliers!BFD35,MID(data_NoOutliers!BFD35,2,99)/2),"")</f>
        <v/>
      </c>
      <c r="BRT35" s="4" t="str">
        <f>IFERROR(IF(N(data_NoOutliers!BFE35),data_NoOutliers!BFE35,MID(data_NoOutliers!BFE35,2,99)/2),"")</f>
        <v/>
      </c>
      <c r="BRU35" s="4" t="str">
        <f>IFERROR(IF(N(data_NoOutliers!BFF35),data_NoOutliers!BFF35,MID(data_NoOutliers!BFF35,2,99)/2),"")</f>
        <v/>
      </c>
      <c r="BRV35" s="4" t="str">
        <f>IFERROR(IF(N(data_NoOutliers!BFG35),data_NoOutliers!BFG35,MID(data_NoOutliers!BFG35,2,99)/2),"")</f>
        <v/>
      </c>
      <c r="BRW35" s="4" t="str">
        <f>IFERROR(IF(N(data_NoOutliers!BFH35),data_NoOutliers!BFH35,MID(data_NoOutliers!BFH35,2,99)/2),"")</f>
        <v/>
      </c>
      <c r="BRX35" s="4" t="str">
        <f>IFERROR(IF(N(data_NoOutliers!BFI35),data_NoOutliers!BFI35,MID(data_NoOutliers!BFI35,2,99)/2),"")</f>
        <v/>
      </c>
      <c r="BRY35" s="4" t="str">
        <f>IFERROR(IF(N(data_NoOutliers!BFJ35),data_NoOutliers!BFJ35,MID(data_NoOutliers!BFJ35,2,99)/2),"")</f>
        <v/>
      </c>
      <c r="BRZ35" s="4" t="str">
        <f>IFERROR(IF(N(data_NoOutliers!BFK35),data_NoOutliers!BFK35,MID(data_NoOutliers!BFK35,2,99)/2),"")</f>
        <v/>
      </c>
      <c r="BSA35" s="4" t="str">
        <f>IFERROR(IF(N(data_NoOutliers!BFL35),data_NoOutliers!BFL35,MID(data_NoOutliers!BFL35,2,99)/2),"")</f>
        <v/>
      </c>
      <c r="BSB35" s="4" t="str">
        <f>IFERROR(IF(N(data_NoOutliers!BFM35),data_NoOutliers!BFM35,MID(data_NoOutliers!BFM35,2,99)/2),"")</f>
        <v/>
      </c>
      <c r="BSC35" s="4" t="str">
        <f>IFERROR(IF(N(data_NoOutliers!BFN35),data_NoOutliers!BFN35,MID(data_NoOutliers!BFN35,2,99)/2),"")</f>
        <v/>
      </c>
      <c r="BSD35" s="4" t="str">
        <f>IFERROR(IF(N(data_NoOutliers!BFO35),data_NoOutliers!BFO35,MID(data_NoOutliers!BFO35,2,99)/2),"")</f>
        <v/>
      </c>
      <c r="BSE35" s="4" t="str">
        <f>IFERROR(IF(N(data_NoOutliers!BFP35),data_NoOutliers!BFP35,MID(data_NoOutliers!BFP35,2,99)/2),"")</f>
        <v/>
      </c>
      <c r="BSF35" s="4" t="str">
        <f>IFERROR(IF(N(data_NoOutliers!BFQ35),data_NoOutliers!BFQ35,MID(data_NoOutliers!BFQ35,2,99)/2),"")</f>
        <v/>
      </c>
      <c r="BSG35" s="4" t="str">
        <f>IFERROR(IF(N(data_NoOutliers!BFR35),data_NoOutliers!BFR35,MID(data_NoOutliers!BFR35,2,99)/2),"")</f>
        <v/>
      </c>
      <c r="BSH35" s="4" t="str">
        <f>IFERROR(IF(N(data_NoOutliers!BFS35),data_NoOutliers!BFS35,MID(data_NoOutliers!BFS35,2,99)/2),"")</f>
        <v/>
      </c>
      <c r="BSI35" s="4" t="str">
        <f>IFERROR(IF(N(data_NoOutliers!BFT35),data_NoOutliers!BFT35,MID(data_NoOutliers!BFT35,2,99)/2),"")</f>
        <v/>
      </c>
      <c r="BSJ35" s="4" t="str">
        <f>IFERROR(IF(N(data_NoOutliers!BFU35),data_NoOutliers!BFU35,MID(data_NoOutliers!BFU35,2,99)/2),"")</f>
        <v/>
      </c>
      <c r="BSK35" s="4" t="str">
        <f>IFERROR(IF(N(data_NoOutliers!BFV35),data_NoOutliers!BFV35,MID(data_NoOutliers!BFV35,2,99)/2),"")</f>
        <v/>
      </c>
      <c r="BSL35" s="4" t="str">
        <f>IFERROR(IF(N(data_NoOutliers!BFW35),data_NoOutliers!BFW35,MID(data_NoOutliers!BFW35,2,99)/2),"")</f>
        <v/>
      </c>
      <c r="BSM35" s="4" t="str">
        <f>IFERROR(IF(N(data_NoOutliers!BFX35),data_NoOutliers!BFX35,MID(data_NoOutliers!BFX35,2,99)/2),"")</f>
        <v/>
      </c>
      <c r="BSN35" s="4" t="str">
        <f>IFERROR(IF(N(data_NoOutliers!BFY35),data_NoOutliers!BFY35,MID(data_NoOutliers!BFY35,2,99)/2),"")</f>
        <v/>
      </c>
      <c r="BSO35" s="4" t="str">
        <f>IFERROR(IF(N(data_NoOutliers!BFZ35),data_NoOutliers!BFZ35,MID(data_NoOutliers!BFZ35,2,99)/2),"")</f>
        <v/>
      </c>
      <c r="BSP35" s="4" t="str">
        <f>IFERROR(IF(N(data_NoOutliers!BGA35),data_NoOutliers!BGA35,MID(data_NoOutliers!BGA35,2,99)/2),"")</f>
        <v/>
      </c>
      <c r="BSQ35" s="4" t="str">
        <f>IFERROR(IF(N(data_NoOutliers!BGB35),data_NoOutliers!BGB35,MID(data_NoOutliers!BGB35,2,99)/2),"")</f>
        <v/>
      </c>
      <c r="BSR35" s="4" t="str">
        <f>IFERROR(IF(N(data_NoOutliers!BGC35),data_NoOutliers!BGC35,MID(data_NoOutliers!BGC35,2,99)/2),"")</f>
        <v/>
      </c>
      <c r="BSS35" s="4" t="str">
        <f>IFERROR(IF(N(data_NoOutliers!BGD35),data_NoOutliers!BGD35,MID(data_NoOutliers!BGD35,2,99)/2),"")</f>
        <v/>
      </c>
      <c r="BST35" s="4" t="str">
        <f>IFERROR(IF(N(data_NoOutliers!BGE35),data_NoOutliers!BGE35,MID(data_NoOutliers!BGE35,2,99)/2),"")</f>
        <v/>
      </c>
      <c r="BSU35" s="4" t="str">
        <f>IFERROR(IF(N(data_NoOutliers!BGF35),data_NoOutliers!BGF35,MID(data_NoOutliers!BGF35,2,99)/2),"")</f>
        <v/>
      </c>
      <c r="BSV35" s="4" t="str">
        <f>IFERROR(IF(N(data_NoOutliers!BGG35),data_NoOutliers!BGG35,MID(data_NoOutliers!BGG35,2,99)/2),"")</f>
        <v/>
      </c>
      <c r="BSW35" s="4" t="str">
        <f>IFERROR(IF(N(data_NoOutliers!BGH35),data_NoOutliers!BGH35,MID(data_NoOutliers!BGH35,2,99)/2),"")</f>
        <v/>
      </c>
      <c r="BSX35" s="4" t="str">
        <f>IFERROR(IF(N(data_NoOutliers!BGI35),data_NoOutliers!BGI35,MID(data_NoOutliers!BGI35,2,99)/2),"")</f>
        <v/>
      </c>
      <c r="BSY35" s="4" t="str">
        <f>IFERROR(IF(N(data_NoOutliers!BGJ35),data_NoOutliers!BGJ35,MID(data_NoOutliers!BGJ35,2,99)/2),"")</f>
        <v/>
      </c>
      <c r="BSZ35" s="4" t="str">
        <f>IFERROR(IF(N(data_NoOutliers!BGK35),data_NoOutliers!BGK35,MID(data_NoOutliers!BGK35,2,99)/2),"")</f>
        <v/>
      </c>
      <c r="BTA35" s="4" t="str">
        <f>IFERROR(IF(N(data_NoOutliers!BGL35),data_NoOutliers!BGL35,MID(data_NoOutliers!BGL35,2,99)/2),"")</f>
        <v/>
      </c>
      <c r="BTB35" s="4" t="str">
        <f>IFERROR(IF(N(data_NoOutliers!BGM35),data_NoOutliers!BGM35,MID(data_NoOutliers!BGM35,2,99)/2),"")</f>
        <v/>
      </c>
      <c r="BTC35" s="4" t="str">
        <f>IFERROR(IF(N(data_NoOutliers!BGN35),data_NoOutliers!BGN35,MID(data_NoOutliers!BGN35,2,99)/2),"")</f>
        <v/>
      </c>
      <c r="BTD35" s="4" t="str">
        <f>IFERROR(IF(N(data_NoOutliers!BGO35),data_NoOutliers!BGO35,MID(data_NoOutliers!BGO35,2,99)/2),"")</f>
        <v/>
      </c>
      <c r="BTE35" s="4" t="str">
        <f>IFERROR(IF(N(data_NoOutliers!BGP35),data_NoOutliers!BGP35,MID(data_NoOutliers!BGP35,2,99)/2),"")</f>
        <v/>
      </c>
      <c r="BTF35" s="4" t="str">
        <f>IFERROR(IF(N(data_NoOutliers!BGQ35),data_NoOutliers!BGQ35,MID(data_NoOutliers!BGQ35,2,99)/2),"")</f>
        <v/>
      </c>
      <c r="BTG35" s="4" t="str">
        <f>IFERROR(IF(N(data_NoOutliers!BGR35),data_NoOutliers!BGR35,MID(data_NoOutliers!BGR35,2,99)/2),"")</f>
        <v/>
      </c>
      <c r="BTH35" s="4" t="str">
        <f>IFERROR(IF(N(data_NoOutliers!BGS35),data_NoOutliers!BGS35,MID(data_NoOutliers!BGS35,2,99)/2),"")</f>
        <v/>
      </c>
      <c r="BTI35" s="4" t="str">
        <f>IFERROR(IF(N(data_NoOutliers!BGT35),data_NoOutliers!BGT35,MID(data_NoOutliers!BGT35,2,99)/2),"")</f>
        <v/>
      </c>
      <c r="BTJ35" s="4" t="str">
        <f>IFERROR(IF(N(data_NoOutliers!BGU35),data_NoOutliers!BGU35,MID(data_NoOutliers!BGU35,2,99)/2),"")</f>
        <v/>
      </c>
      <c r="BTK35" s="4" t="str">
        <f>IFERROR(IF(N(data_NoOutliers!BGV35),data_NoOutliers!BGV35,MID(data_NoOutliers!BGV35,2,99)/2),"")</f>
        <v/>
      </c>
      <c r="BTL35" s="4" t="str">
        <f>IFERROR(IF(N(data_NoOutliers!BGW35),data_NoOutliers!BGW35,MID(data_NoOutliers!BGW35,2,99)/2),"")</f>
        <v/>
      </c>
      <c r="BTM35" s="4" t="str">
        <f>IFERROR(IF(N(data_NoOutliers!BGX35),data_NoOutliers!BGX35,MID(data_NoOutliers!BGX35,2,99)/2),"")</f>
        <v/>
      </c>
      <c r="BTN35" s="4" t="str">
        <f>IFERROR(IF(N(data_NoOutliers!BGY35),data_NoOutliers!BGY35,MID(data_NoOutliers!BGY35,2,99)/2),"")</f>
        <v/>
      </c>
      <c r="BTO35" s="4" t="str">
        <f>IFERROR(IF(N(data_NoOutliers!BGZ35),data_NoOutliers!BGZ35,MID(data_NoOutliers!BGZ35,2,99)/2),"")</f>
        <v/>
      </c>
      <c r="BTP35" s="4" t="str">
        <f>IFERROR(IF(N(data_NoOutliers!BHA35),data_NoOutliers!BHA35,MID(data_NoOutliers!BHA35,2,99)/2),"")</f>
        <v/>
      </c>
      <c r="BTQ35" s="4" t="str">
        <f>IFERROR(IF(N(data_NoOutliers!BHB35),data_NoOutliers!BHB35,MID(data_NoOutliers!BHB35,2,99)/2),"")</f>
        <v/>
      </c>
      <c r="BTR35" s="4" t="str">
        <f>IFERROR(IF(N(data_NoOutliers!BHC35),data_NoOutliers!BHC35,MID(data_NoOutliers!BHC35,2,99)/2),"")</f>
        <v/>
      </c>
      <c r="BTS35" s="4" t="str">
        <f>IFERROR(IF(N(data_NoOutliers!BHD35),data_NoOutliers!BHD35,MID(data_NoOutliers!BHD35,2,99)/2),"")</f>
        <v/>
      </c>
      <c r="BTT35" s="4" t="str">
        <f>IFERROR(IF(N(data_NoOutliers!BHE35),data_NoOutliers!BHE35,MID(data_NoOutliers!BHE35,2,99)/2),"")</f>
        <v/>
      </c>
      <c r="BTU35" s="4" t="str">
        <f>IFERROR(IF(N(data_NoOutliers!BHF35),data_NoOutliers!BHF35,MID(data_NoOutliers!BHF35,2,99)/2),"")</f>
        <v/>
      </c>
      <c r="BTV35" s="4" t="str">
        <f>IFERROR(IF(N(data_NoOutliers!BHG35),data_NoOutliers!BHG35,MID(data_NoOutliers!BHG35,2,99)/2),"")</f>
        <v/>
      </c>
      <c r="BTW35" s="4" t="str">
        <f>IFERROR(IF(N(data_NoOutliers!BHH35),data_NoOutliers!BHH35,MID(data_NoOutliers!BHH35,2,99)/2),"")</f>
        <v/>
      </c>
      <c r="BTX35" s="4" t="str">
        <f>IFERROR(IF(N(data_NoOutliers!BHI35),data_NoOutliers!BHI35,MID(data_NoOutliers!BHI35,2,99)/2),"")</f>
        <v/>
      </c>
      <c r="BTY35" s="4" t="str">
        <f>IFERROR(IF(N(data_NoOutliers!BHJ35),data_NoOutliers!BHJ35,MID(data_NoOutliers!BHJ35,2,99)/2),"")</f>
        <v/>
      </c>
      <c r="BTZ35" s="4" t="str">
        <f>IFERROR(IF(N(data_NoOutliers!BHK35),data_NoOutliers!BHK35,MID(data_NoOutliers!BHK35,2,99)/2),"")</f>
        <v/>
      </c>
      <c r="BUA35" s="4" t="str">
        <f>IFERROR(IF(N(data_NoOutliers!BHL35),data_NoOutliers!BHL35,MID(data_NoOutliers!BHL35,2,99)/2),"")</f>
        <v/>
      </c>
      <c r="BUB35" s="4" t="str">
        <f>IFERROR(IF(N(data_NoOutliers!BHM35),data_NoOutliers!BHM35,MID(data_NoOutliers!BHM35,2,99)/2),"")</f>
        <v/>
      </c>
      <c r="BUC35" s="4" t="str">
        <f>IFERROR(IF(N(data_NoOutliers!BHN35),data_NoOutliers!BHN35,MID(data_NoOutliers!BHN35,2,99)/2),"")</f>
        <v/>
      </c>
      <c r="BUD35" s="4" t="str">
        <f>IFERROR(IF(N(data_NoOutliers!BHO35),data_NoOutliers!BHO35,MID(data_NoOutliers!BHO35,2,99)/2),"")</f>
        <v/>
      </c>
      <c r="BUE35" s="4" t="str">
        <f>IFERROR(IF(N(data_NoOutliers!BHP35),data_NoOutliers!BHP35,MID(data_NoOutliers!BHP35,2,99)/2),"")</f>
        <v/>
      </c>
      <c r="BUF35" s="4" t="str">
        <f>IFERROR(IF(N(data_NoOutliers!BHQ35),data_NoOutliers!BHQ35,MID(data_NoOutliers!BHQ35,2,99)/2),"")</f>
        <v/>
      </c>
      <c r="BUG35" s="4" t="str">
        <f>IFERROR(IF(N(data_NoOutliers!BHR35),data_NoOutliers!BHR35,MID(data_NoOutliers!BHR35,2,99)/2),"")</f>
        <v/>
      </c>
      <c r="BUH35" s="4" t="str">
        <f>IFERROR(IF(N(data_NoOutliers!BHS35),data_NoOutliers!BHS35,MID(data_NoOutliers!BHS35,2,99)/2),"")</f>
        <v/>
      </c>
      <c r="BUI35" s="4" t="str">
        <f>IFERROR(IF(N(data_NoOutliers!BHT35),data_NoOutliers!BHT35,MID(data_NoOutliers!BHT35,2,99)/2),"")</f>
        <v/>
      </c>
      <c r="BUJ35" s="4" t="str">
        <f>IFERROR(IF(N(data_NoOutliers!BHU35),data_NoOutliers!BHU35,MID(data_NoOutliers!BHU35,2,99)/2),"")</f>
        <v/>
      </c>
      <c r="BUK35" s="4" t="str">
        <f>IFERROR(IF(N(data_NoOutliers!BHV35),data_NoOutliers!BHV35,MID(data_NoOutliers!BHV35,2,99)/2),"")</f>
        <v/>
      </c>
      <c r="BUL35" s="4" t="str">
        <f>IFERROR(IF(N(data_NoOutliers!BHW35),data_NoOutliers!BHW35,MID(data_NoOutliers!BHW35,2,99)/2),"")</f>
        <v/>
      </c>
      <c r="BUM35" s="4" t="str">
        <f>IFERROR(IF(N(data_NoOutliers!BHX35),data_NoOutliers!BHX35,MID(data_NoOutliers!BHX35,2,99)/2),"")</f>
        <v/>
      </c>
      <c r="BUN35" s="4" t="str">
        <f>IFERROR(IF(N(data_NoOutliers!BHY35),data_NoOutliers!BHY35,MID(data_NoOutliers!BHY35,2,99)/2),"")</f>
        <v/>
      </c>
      <c r="BUO35" s="4" t="str">
        <f>IFERROR(IF(N(data_NoOutliers!BHZ35),data_NoOutliers!BHZ35,MID(data_NoOutliers!BHZ35,2,99)/2),"")</f>
        <v/>
      </c>
      <c r="BUP35" s="4" t="str">
        <f>IFERROR(IF(N(data_NoOutliers!BIA35),data_NoOutliers!BIA35,MID(data_NoOutliers!BIA35,2,99)/2),"")</f>
        <v/>
      </c>
      <c r="BUQ35" s="4" t="str">
        <f>IFERROR(IF(N(data_NoOutliers!BIB35),data_NoOutliers!BIB35,MID(data_NoOutliers!BIB35,2,99)/2),"")</f>
        <v/>
      </c>
      <c r="BUR35" s="4" t="str">
        <f>IFERROR(IF(N(data_NoOutliers!BIC35),data_NoOutliers!BIC35,MID(data_NoOutliers!BIC35,2,99)/2),"")</f>
        <v/>
      </c>
      <c r="BUS35" s="4" t="str">
        <f>IFERROR(IF(N(data_NoOutliers!BID35),data_NoOutliers!BID35,MID(data_NoOutliers!BID35,2,99)/2),"")</f>
        <v/>
      </c>
      <c r="BUT35" s="4" t="str">
        <f>IFERROR(IF(N(data_NoOutliers!BIE35),data_NoOutliers!BIE35,MID(data_NoOutliers!BIE35,2,99)/2),"")</f>
        <v/>
      </c>
      <c r="BUU35" s="4" t="str">
        <f>IFERROR(IF(N(data_NoOutliers!BIF35),data_NoOutliers!BIF35,MID(data_NoOutliers!BIF35,2,99)/2),"")</f>
        <v/>
      </c>
      <c r="BUV35" s="4" t="str">
        <f>IFERROR(IF(N(data_NoOutliers!BIG35),data_NoOutliers!BIG35,MID(data_NoOutliers!BIG35,2,99)/2),"")</f>
        <v/>
      </c>
      <c r="BUW35" s="4" t="str">
        <f>IFERROR(IF(N(data_NoOutliers!BIH35),data_NoOutliers!BIH35,MID(data_NoOutliers!BIH35,2,99)/2),"")</f>
        <v/>
      </c>
      <c r="BUX35" s="4" t="str">
        <f>IFERROR(IF(N(data_NoOutliers!BII35),data_NoOutliers!BII35,MID(data_NoOutliers!BII35,2,99)/2),"")</f>
        <v/>
      </c>
      <c r="BUY35" s="4" t="str">
        <f>IFERROR(IF(N(data_NoOutliers!BIJ35),data_NoOutliers!BIJ35,MID(data_NoOutliers!BIJ35,2,99)/2),"")</f>
        <v/>
      </c>
      <c r="BUZ35" s="4" t="str">
        <f>IFERROR(IF(N(data_NoOutliers!BIK35),data_NoOutliers!BIK35,MID(data_NoOutliers!BIK35,2,99)/2),"")</f>
        <v/>
      </c>
      <c r="BVA35" s="4" t="str">
        <f>IFERROR(IF(N(data_NoOutliers!BIL35),data_NoOutliers!BIL35,MID(data_NoOutliers!BIL35,2,99)/2),"")</f>
        <v/>
      </c>
      <c r="BVB35" s="4" t="str">
        <f>IFERROR(IF(N(data_NoOutliers!BIM35),data_NoOutliers!BIM35,MID(data_NoOutliers!BIM35,2,99)/2),"")</f>
        <v/>
      </c>
      <c r="BVC35" s="4" t="str">
        <f>IFERROR(IF(N(data_NoOutliers!BIN35),data_NoOutliers!BIN35,MID(data_NoOutliers!BIN35,2,99)/2),"")</f>
        <v/>
      </c>
      <c r="BVD35" s="4" t="str">
        <f>IFERROR(IF(N(data_NoOutliers!BIO35),data_NoOutliers!BIO35,MID(data_NoOutliers!BIO35,2,99)/2),"")</f>
        <v/>
      </c>
      <c r="BVE35" s="4" t="str">
        <f>IFERROR(IF(N(data_NoOutliers!BIP35),data_NoOutliers!BIP35,MID(data_NoOutliers!BIP35,2,99)/2),"")</f>
        <v/>
      </c>
      <c r="BVF35" s="4" t="str">
        <f>IFERROR(IF(N(data_NoOutliers!BIQ35),data_NoOutliers!BIQ35,MID(data_NoOutliers!BIQ35,2,99)/2),"")</f>
        <v/>
      </c>
      <c r="BVG35" s="4" t="str">
        <f>IFERROR(IF(N(data_NoOutliers!BIR35),data_NoOutliers!BIR35,MID(data_NoOutliers!BIR35,2,99)/2),"")</f>
        <v/>
      </c>
      <c r="BVH35" s="4" t="str">
        <f>IFERROR(IF(N(data_NoOutliers!BIS35),data_NoOutliers!BIS35,MID(data_NoOutliers!BIS35,2,99)/2),"")</f>
        <v/>
      </c>
      <c r="BVI35" s="4" t="str">
        <f>IFERROR(IF(N(data_NoOutliers!BIT35),data_NoOutliers!BIT35,MID(data_NoOutliers!BIT35,2,99)/2),"")</f>
        <v/>
      </c>
      <c r="BVJ35" s="4" t="str">
        <f>IFERROR(IF(N(data_NoOutliers!BIU35),data_NoOutliers!BIU35,MID(data_NoOutliers!BIU35,2,99)/2),"")</f>
        <v/>
      </c>
      <c r="BVK35" s="4" t="str">
        <f>IFERROR(IF(N(data_NoOutliers!BIV35),data_NoOutliers!BIV35,MID(data_NoOutliers!BIV35,2,99)/2),"")</f>
        <v/>
      </c>
      <c r="BVL35" s="4" t="str">
        <f>IFERROR(IF(N(data_NoOutliers!BIW35),data_NoOutliers!BIW35,MID(data_NoOutliers!BIW35,2,99)/2),"")</f>
        <v/>
      </c>
      <c r="BVM35" s="4" t="str">
        <f>IFERROR(IF(N(data_NoOutliers!BIX35),data_NoOutliers!BIX35,MID(data_NoOutliers!BIX35,2,99)/2),"")</f>
        <v/>
      </c>
      <c r="BVN35" s="4" t="str">
        <f>IFERROR(IF(N(data_NoOutliers!BIY35),data_NoOutliers!BIY35,MID(data_NoOutliers!BIY35,2,99)/2),"")</f>
        <v/>
      </c>
      <c r="BVO35" s="4" t="str">
        <f>IFERROR(IF(N(data_NoOutliers!BIZ35),data_NoOutliers!BIZ35,MID(data_NoOutliers!BIZ35,2,99)/2),"")</f>
        <v/>
      </c>
      <c r="BVP35" s="4" t="str">
        <f>IFERROR(IF(N(data_NoOutliers!BJA35),data_NoOutliers!BJA35,MID(data_NoOutliers!BJA35,2,99)/2),"")</f>
        <v/>
      </c>
      <c r="BVQ35" s="4" t="str">
        <f>IFERROR(IF(N(data_NoOutliers!BJB35),data_NoOutliers!BJB35,MID(data_NoOutliers!BJB35,2,99)/2),"")</f>
        <v/>
      </c>
      <c r="BVR35" s="4" t="str">
        <f>IFERROR(IF(N(data_NoOutliers!BJC35),data_NoOutliers!BJC35,MID(data_NoOutliers!BJC35,2,99)/2),"")</f>
        <v/>
      </c>
      <c r="BVS35" s="4" t="str">
        <f>IFERROR(IF(N(data_NoOutliers!BJD35),data_NoOutliers!BJD35,MID(data_NoOutliers!BJD35,2,99)/2),"")</f>
        <v/>
      </c>
      <c r="BVT35" s="4" t="str">
        <f>IFERROR(IF(N(data_NoOutliers!BJE35),data_NoOutliers!BJE35,MID(data_NoOutliers!BJE35,2,99)/2),"")</f>
        <v/>
      </c>
      <c r="BVU35" s="4" t="str">
        <f>IFERROR(IF(N(data_NoOutliers!BJF35),data_NoOutliers!BJF35,MID(data_NoOutliers!BJF35,2,99)/2),"")</f>
        <v/>
      </c>
      <c r="BVV35" s="4" t="str">
        <f>IFERROR(IF(N(data_NoOutliers!BJG35),data_NoOutliers!BJG35,MID(data_NoOutliers!BJG35,2,99)/2),"")</f>
        <v/>
      </c>
      <c r="BVW35" s="4" t="str">
        <f>IFERROR(IF(N(data_NoOutliers!BJH35),data_NoOutliers!BJH35,MID(data_NoOutliers!BJH35,2,99)/2),"")</f>
        <v/>
      </c>
      <c r="BVX35" s="4" t="str">
        <f>IFERROR(IF(N(data_NoOutliers!BJI35),data_NoOutliers!BJI35,MID(data_NoOutliers!BJI35,2,99)/2),"")</f>
        <v/>
      </c>
      <c r="BVY35" s="4" t="str">
        <f>IFERROR(IF(N(data_NoOutliers!BJJ35),data_NoOutliers!BJJ35,MID(data_NoOutliers!BJJ35,2,99)/2),"")</f>
        <v/>
      </c>
      <c r="BVZ35" s="4" t="str">
        <f>IFERROR(IF(N(data_NoOutliers!BJK35),data_NoOutliers!BJK35,MID(data_NoOutliers!BJK35,2,99)/2),"")</f>
        <v/>
      </c>
      <c r="BWA35" s="4" t="str">
        <f>IFERROR(IF(N(data_NoOutliers!BJL35),data_NoOutliers!BJL35,MID(data_NoOutliers!BJL35,2,99)/2),"")</f>
        <v/>
      </c>
      <c r="BWB35" s="4" t="str">
        <f>IFERROR(IF(N(data_NoOutliers!BJM35),data_NoOutliers!BJM35,MID(data_NoOutliers!BJM35,2,99)/2),"")</f>
        <v/>
      </c>
      <c r="BWC35" s="4" t="str">
        <f>IFERROR(IF(N(data_NoOutliers!BJN35),data_NoOutliers!BJN35,MID(data_NoOutliers!BJN35,2,99)/2),"")</f>
        <v/>
      </c>
      <c r="BWD35" s="4" t="str">
        <f>IFERROR(IF(N(data_NoOutliers!BJO35),data_NoOutliers!BJO35,MID(data_NoOutliers!BJO35,2,99)/2),"")</f>
        <v/>
      </c>
      <c r="BWE35" s="4" t="str">
        <f>IFERROR(IF(N(data_NoOutliers!BJP35),data_NoOutliers!BJP35,MID(data_NoOutliers!BJP35,2,99)/2),"")</f>
        <v/>
      </c>
      <c r="BWF35" s="4" t="str">
        <f>IFERROR(IF(N(data_NoOutliers!BJQ35),data_NoOutliers!BJQ35,MID(data_NoOutliers!BJQ35,2,99)/2),"")</f>
        <v/>
      </c>
      <c r="BWG35" s="4" t="str">
        <f>IFERROR(IF(N(data_NoOutliers!BJR35),data_NoOutliers!BJR35,MID(data_NoOutliers!BJR35,2,99)/2),"")</f>
        <v/>
      </c>
      <c r="BWH35" s="4" t="str">
        <f>IFERROR(IF(N(data_NoOutliers!BJS35),data_NoOutliers!BJS35,MID(data_NoOutliers!BJS35,2,99)/2),"")</f>
        <v/>
      </c>
      <c r="BWI35" s="4" t="str">
        <f>IFERROR(IF(N(data_NoOutliers!BJT35),data_NoOutliers!BJT35,MID(data_NoOutliers!BJT35,2,99)/2),"")</f>
        <v/>
      </c>
      <c r="BWJ35" s="4" t="str">
        <f>IFERROR(IF(N(data_NoOutliers!BJU35),data_NoOutliers!BJU35,MID(data_NoOutliers!BJU35,2,99)/2),"")</f>
        <v/>
      </c>
      <c r="BWK35" s="4" t="str">
        <f>IFERROR(IF(N(data_NoOutliers!BJV35),data_NoOutliers!BJV35,MID(data_NoOutliers!BJV35,2,99)/2),"")</f>
        <v/>
      </c>
      <c r="BWL35" s="4" t="str">
        <f>IFERROR(IF(N(data_NoOutliers!BJW35),data_NoOutliers!BJW35,MID(data_NoOutliers!BJW35,2,99)/2),"")</f>
        <v/>
      </c>
      <c r="BWM35" s="4" t="str">
        <f>IFERROR(IF(N(data_NoOutliers!BJX35),data_NoOutliers!BJX35,MID(data_NoOutliers!BJX35,2,99)/2),"")</f>
        <v/>
      </c>
      <c r="BWN35" s="4" t="str">
        <f>IFERROR(IF(N(data_NoOutliers!BJY35),data_NoOutliers!BJY35,MID(data_NoOutliers!BJY35,2,99)/2),"")</f>
        <v/>
      </c>
      <c r="BWO35" s="4" t="str">
        <f>IFERROR(IF(N(data_NoOutliers!BJZ35),data_NoOutliers!BJZ35,MID(data_NoOutliers!BJZ35,2,99)/2),"")</f>
        <v/>
      </c>
      <c r="BWP35" s="4" t="str">
        <f>IFERROR(IF(N(data_NoOutliers!BKA35),data_NoOutliers!BKA35,MID(data_NoOutliers!BKA35,2,99)/2),"")</f>
        <v/>
      </c>
      <c r="BWQ35" s="4" t="str">
        <f>IFERROR(IF(N(data_NoOutliers!BKB35),data_NoOutliers!BKB35,MID(data_NoOutliers!BKB35,2,99)/2),"")</f>
        <v/>
      </c>
      <c r="BWR35" s="4" t="str">
        <f>IFERROR(IF(N(data_NoOutliers!BKC35),data_NoOutliers!BKC35,MID(data_NoOutliers!BKC35,2,99)/2),"")</f>
        <v/>
      </c>
      <c r="BWS35" s="4" t="str">
        <f>IFERROR(IF(N(data_NoOutliers!BKD35),data_NoOutliers!BKD35,MID(data_NoOutliers!BKD35,2,99)/2),"")</f>
        <v/>
      </c>
      <c r="BWT35" s="4" t="str">
        <f>IFERROR(IF(N(data_NoOutliers!BKE35),data_NoOutliers!BKE35,MID(data_NoOutliers!BKE35,2,99)/2),"")</f>
        <v/>
      </c>
      <c r="BWU35" s="4" t="str">
        <f>IFERROR(IF(N(data_NoOutliers!BKF35),data_NoOutliers!BKF35,MID(data_NoOutliers!BKF35,2,99)/2),"")</f>
        <v/>
      </c>
      <c r="BWV35" s="4" t="str">
        <f>IFERROR(IF(N(data_NoOutliers!BKG35),data_NoOutliers!BKG35,MID(data_NoOutliers!BKG35,2,99)/2),"")</f>
        <v/>
      </c>
      <c r="BWW35" s="4" t="str">
        <f>IFERROR(IF(N(data_NoOutliers!BKH35),data_NoOutliers!BKH35,MID(data_NoOutliers!BKH35,2,99)/2),"")</f>
        <v/>
      </c>
      <c r="BWX35" s="4" t="str">
        <f>IFERROR(IF(N(data_NoOutliers!BKI35),data_NoOutliers!BKI35,MID(data_NoOutliers!BKI35,2,99)/2),"")</f>
        <v/>
      </c>
      <c r="BWY35" s="4" t="str">
        <f>IFERROR(IF(N(data_NoOutliers!BKJ35),data_NoOutliers!BKJ35,MID(data_NoOutliers!BKJ35,2,99)/2),"")</f>
        <v/>
      </c>
      <c r="BWZ35" s="4" t="str">
        <f>IFERROR(IF(N(data_NoOutliers!BKK35),data_NoOutliers!BKK35,MID(data_NoOutliers!BKK35,2,99)/2),"")</f>
        <v/>
      </c>
      <c r="BXA35" s="4" t="str">
        <f>IFERROR(IF(N(data_NoOutliers!BKL35),data_NoOutliers!BKL35,MID(data_NoOutliers!BKL35,2,99)/2),"")</f>
        <v/>
      </c>
      <c r="BXB35" s="4" t="str">
        <f>IFERROR(IF(N(data_NoOutliers!BKM35),data_NoOutliers!BKM35,MID(data_NoOutliers!BKM35,2,99)/2),"")</f>
        <v/>
      </c>
      <c r="BXC35" s="4" t="str">
        <f>IFERROR(IF(N(data_NoOutliers!BKN35),data_NoOutliers!BKN35,MID(data_NoOutliers!BKN35,2,99)/2),"")</f>
        <v/>
      </c>
      <c r="BXD35" s="4" t="str">
        <f>IFERROR(IF(N(data_NoOutliers!BKO35),data_NoOutliers!BKO35,MID(data_NoOutliers!BKO35,2,99)/2),"")</f>
        <v/>
      </c>
      <c r="BXE35" s="4" t="str">
        <f>IFERROR(IF(N(data_NoOutliers!BKP35),data_NoOutliers!BKP35,MID(data_NoOutliers!BKP35,2,99)/2),"")</f>
        <v/>
      </c>
      <c r="BXF35" s="4" t="str">
        <f>IFERROR(IF(N(data_NoOutliers!BKQ35),data_NoOutliers!BKQ35,MID(data_NoOutliers!BKQ35,2,99)/2),"")</f>
        <v/>
      </c>
      <c r="BXG35" s="4" t="str">
        <f>IFERROR(IF(N(data_NoOutliers!BKR35),data_NoOutliers!BKR35,MID(data_NoOutliers!BKR35,2,99)/2),"")</f>
        <v/>
      </c>
      <c r="BXH35" s="4" t="str">
        <f>IFERROR(IF(N(data_NoOutliers!BKS35),data_NoOutliers!BKS35,MID(data_NoOutliers!BKS35,2,99)/2),"")</f>
        <v/>
      </c>
      <c r="BXI35" s="4" t="str">
        <f>IFERROR(IF(N(data_NoOutliers!BKT35),data_NoOutliers!BKT35,MID(data_NoOutliers!BKT35,2,99)/2),"")</f>
        <v/>
      </c>
      <c r="BXJ35" s="4" t="str">
        <f>IFERROR(IF(N(data_NoOutliers!BKU35),data_NoOutliers!BKU35,MID(data_NoOutliers!BKU35,2,99)/2),"")</f>
        <v/>
      </c>
      <c r="BXK35" s="4" t="str">
        <f>IFERROR(IF(N(data_NoOutliers!BKV35),data_NoOutliers!BKV35,MID(data_NoOutliers!BKV35,2,99)/2),"")</f>
        <v/>
      </c>
      <c r="BXL35" s="4" t="str">
        <f>IFERROR(IF(N(data_NoOutliers!BKW35),data_NoOutliers!BKW35,MID(data_NoOutliers!BKW35,2,99)/2),"")</f>
        <v/>
      </c>
      <c r="BXM35" s="4" t="str">
        <f>IFERROR(IF(N(data_NoOutliers!BKX35),data_NoOutliers!BKX35,MID(data_NoOutliers!BKX35,2,99)/2),"")</f>
        <v/>
      </c>
      <c r="BXN35" s="4" t="str">
        <f>IFERROR(IF(N(data_NoOutliers!BKY35),data_NoOutliers!BKY35,MID(data_NoOutliers!BKY35,2,99)/2),"")</f>
        <v/>
      </c>
      <c r="BXO35" s="4" t="str">
        <f>IFERROR(IF(N(data_NoOutliers!BKZ35),data_NoOutliers!BKZ35,MID(data_NoOutliers!BKZ35,2,99)/2),"")</f>
        <v/>
      </c>
      <c r="BXP35" s="4" t="str">
        <f>IFERROR(IF(N(data_NoOutliers!BLA35),data_NoOutliers!BLA35,MID(data_NoOutliers!BLA35,2,99)/2),"")</f>
        <v/>
      </c>
      <c r="BXQ35" s="4" t="str">
        <f>IFERROR(IF(N(data_NoOutliers!BLB35),data_NoOutliers!BLB35,MID(data_NoOutliers!BLB35,2,99)/2),"")</f>
        <v/>
      </c>
      <c r="BXR35" s="4" t="str">
        <f>IFERROR(IF(N(data_NoOutliers!BLC35),data_NoOutliers!BLC35,MID(data_NoOutliers!BLC35,2,99)/2),"")</f>
        <v/>
      </c>
      <c r="BXS35" s="4" t="str">
        <f>IFERROR(IF(N(data_NoOutliers!BLD35),data_NoOutliers!BLD35,MID(data_NoOutliers!BLD35,2,99)/2),"")</f>
        <v/>
      </c>
      <c r="BXT35" s="4" t="str">
        <f>IFERROR(IF(N(data_NoOutliers!BLE35),data_NoOutliers!BLE35,MID(data_NoOutliers!BLE35,2,99)/2),"")</f>
        <v/>
      </c>
      <c r="BXU35" s="4" t="str">
        <f>IFERROR(IF(N(data_NoOutliers!BLF35),data_NoOutliers!BLF35,MID(data_NoOutliers!BLF35,2,99)/2),"")</f>
        <v/>
      </c>
      <c r="BXV35" s="4" t="str">
        <f>IFERROR(IF(N(data_NoOutliers!BLG35),data_NoOutliers!BLG35,MID(data_NoOutliers!BLG35,2,99)/2),"")</f>
        <v/>
      </c>
      <c r="BXW35" s="4" t="str">
        <f>IFERROR(IF(N(data_NoOutliers!BLH35),data_NoOutliers!BLH35,MID(data_NoOutliers!BLH35,2,99)/2),"")</f>
        <v/>
      </c>
      <c r="BXX35" s="4" t="str">
        <f>IFERROR(IF(N(data_NoOutliers!BLI35),data_NoOutliers!BLI35,MID(data_NoOutliers!BLI35,2,99)/2),"")</f>
        <v/>
      </c>
      <c r="BXY35" s="4" t="str">
        <f>IFERROR(IF(N(data_NoOutliers!BLJ35),data_NoOutliers!BLJ35,MID(data_NoOutliers!BLJ35,2,99)/2),"")</f>
        <v/>
      </c>
      <c r="BXZ35" s="4" t="str">
        <f>IFERROR(IF(N(data_NoOutliers!BLK35),data_NoOutliers!BLK35,MID(data_NoOutliers!BLK35,2,99)/2),"")</f>
        <v/>
      </c>
      <c r="BYA35" s="4" t="str">
        <f>IFERROR(IF(N(data_NoOutliers!BLL35),data_NoOutliers!BLL35,MID(data_NoOutliers!BLL35,2,99)/2),"")</f>
        <v/>
      </c>
      <c r="BYB35" s="4" t="str">
        <f>IFERROR(IF(N(data_NoOutliers!BLM35),data_NoOutliers!BLM35,MID(data_NoOutliers!BLM35,2,99)/2),"")</f>
        <v/>
      </c>
      <c r="BYC35" s="4" t="str">
        <f>IFERROR(IF(N(data_NoOutliers!BLN35),data_NoOutliers!BLN35,MID(data_NoOutliers!BLN35,2,99)/2),"")</f>
        <v/>
      </c>
      <c r="BYD35" s="4" t="str">
        <f>IFERROR(IF(N(data_NoOutliers!BLO35),data_NoOutliers!BLO35,MID(data_NoOutliers!BLO35,2,99)/2),"")</f>
        <v/>
      </c>
      <c r="BYE35" s="4" t="str">
        <f>IFERROR(IF(N(data_NoOutliers!BLP35),data_NoOutliers!BLP35,MID(data_NoOutliers!BLP35,2,99)/2),"")</f>
        <v/>
      </c>
      <c r="BYF35" s="4" t="str">
        <f>IFERROR(IF(N(data_NoOutliers!BLQ35),data_NoOutliers!BLQ35,MID(data_NoOutliers!BLQ35,2,99)/2),"")</f>
        <v/>
      </c>
      <c r="BYG35" s="4" t="str">
        <f>IFERROR(IF(N(data_NoOutliers!BLR35),data_NoOutliers!BLR35,MID(data_NoOutliers!BLR35,2,99)/2),"")</f>
        <v/>
      </c>
      <c r="BYH35" s="4" t="str">
        <f>IFERROR(IF(N(data_NoOutliers!BLS35),data_NoOutliers!BLS35,MID(data_NoOutliers!BLS35,2,99)/2),"")</f>
        <v/>
      </c>
      <c r="BYI35" s="4" t="str">
        <f>IFERROR(IF(N(data_NoOutliers!BLT35),data_NoOutliers!BLT35,MID(data_NoOutliers!BLT35,2,99)/2),"")</f>
        <v/>
      </c>
      <c r="BYJ35" s="4" t="str">
        <f>IFERROR(IF(N(data_NoOutliers!BLU35),data_NoOutliers!BLU35,MID(data_NoOutliers!BLU35,2,99)/2),"")</f>
        <v/>
      </c>
      <c r="BYK35" s="4" t="str">
        <f>IFERROR(IF(N(data_NoOutliers!BLV35),data_NoOutliers!BLV35,MID(data_NoOutliers!BLV35,2,99)/2),"")</f>
        <v/>
      </c>
      <c r="BYL35" s="4" t="str">
        <f>IFERROR(IF(N(data_NoOutliers!BLW35),data_NoOutliers!BLW35,MID(data_NoOutliers!BLW35,2,99)/2),"")</f>
        <v/>
      </c>
      <c r="BYM35" s="4" t="str">
        <f>IFERROR(IF(N(data_NoOutliers!BLX35),data_NoOutliers!BLX35,MID(data_NoOutliers!BLX35,2,99)/2),"")</f>
        <v/>
      </c>
      <c r="BYN35" s="4" t="str">
        <f>IFERROR(IF(N(data_NoOutliers!BLY35),data_NoOutliers!BLY35,MID(data_NoOutliers!BLY35,2,99)/2),"")</f>
        <v/>
      </c>
      <c r="BYO35" s="4" t="str">
        <f>IFERROR(IF(N(data_NoOutliers!BLZ35),data_NoOutliers!BLZ35,MID(data_NoOutliers!BLZ35,2,99)/2),"")</f>
        <v/>
      </c>
      <c r="BYP35" s="4" t="str">
        <f>IFERROR(IF(N(data_NoOutliers!BMA35),data_NoOutliers!BMA35,MID(data_NoOutliers!BMA35,2,99)/2),"")</f>
        <v/>
      </c>
      <c r="BYQ35" s="4" t="str">
        <f>IFERROR(IF(N(data_NoOutliers!BMB35),data_NoOutliers!BMB35,MID(data_NoOutliers!BMB35,2,99)/2),"")</f>
        <v/>
      </c>
      <c r="BYR35" s="4" t="str">
        <f>IFERROR(IF(N(data_NoOutliers!BMC35),data_NoOutliers!BMC35,MID(data_NoOutliers!BMC35,2,99)/2),"")</f>
        <v/>
      </c>
      <c r="BYS35" s="4" t="str">
        <f>IFERROR(IF(N(data_NoOutliers!BMD35),data_NoOutliers!BMD35,MID(data_NoOutliers!BMD35,2,99)/2),"")</f>
        <v/>
      </c>
      <c r="BYT35" s="4" t="str">
        <f>IFERROR(IF(N(data_NoOutliers!BME35),data_NoOutliers!BME35,MID(data_NoOutliers!BME35,2,99)/2),"")</f>
        <v/>
      </c>
      <c r="BYU35" s="4" t="str">
        <f>IFERROR(IF(N(data_NoOutliers!BMF35),data_NoOutliers!BMF35,MID(data_NoOutliers!BMF35,2,99)/2),"")</f>
        <v/>
      </c>
      <c r="BYV35" s="4" t="str">
        <f>IFERROR(IF(N(data_NoOutliers!BMG35),data_NoOutliers!BMG35,MID(data_NoOutliers!BMG35,2,99)/2),"")</f>
        <v/>
      </c>
      <c r="BYW35" s="4" t="str">
        <f>IFERROR(IF(N(data_NoOutliers!BMH35),data_NoOutliers!BMH35,MID(data_NoOutliers!BMH35,2,99)/2),"")</f>
        <v/>
      </c>
      <c r="BYX35" s="4" t="str">
        <f>IFERROR(IF(N(data_NoOutliers!BMI35),data_NoOutliers!BMI35,MID(data_NoOutliers!BMI35,2,99)/2),"")</f>
        <v/>
      </c>
      <c r="BYY35" s="4" t="str">
        <f>IFERROR(IF(N(data_NoOutliers!BMJ35),data_NoOutliers!BMJ35,MID(data_NoOutliers!BMJ35,2,99)/2),"")</f>
        <v/>
      </c>
      <c r="BYZ35" s="4" t="str">
        <f>IFERROR(IF(N(data_NoOutliers!BMK35),data_NoOutliers!BMK35,MID(data_NoOutliers!BMK35,2,99)/2),"")</f>
        <v/>
      </c>
      <c r="BZA35" s="4" t="str">
        <f>IFERROR(IF(N(data_NoOutliers!BML35),data_NoOutliers!BML35,MID(data_NoOutliers!BML35,2,99)/2),"")</f>
        <v/>
      </c>
      <c r="BZB35" s="4" t="str">
        <f>IFERROR(IF(N(data_NoOutliers!BMM35),data_NoOutliers!BMM35,MID(data_NoOutliers!BMM35,2,99)/2),"")</f>
        <v/>
      </c>
      <c r="BZC35" s="4" t="str">
        <f>IFERROR(IF(N(data_NoOutliers!BMN35),data_NoOutliers!BMN35,MID(data_NoOutliers!BMN35,2,99)/2),"")</f>
        <v/>
      </c>
      <c r="BZD35" s="4" t="str">
        <f>IFERROR(IF(N(data_NoOutliers!BMO35),data_NoOutliers!BMO35,MID(data_NoOutliers!BMO35,2,99)/2),"")</f>
        <v/>
      </c>
      <c r="BZE35" s="4" t="str">
        <f>IFERROR(IF(N(data_NoOutliers!BMP35),data_NoOutliers!BMP35,MID(data_NoOutliers!BMP35,2,99)/2),"")</f>
        <v/>
      </c>
      <c r="BZF35" s="4" t="str">
        <f>IFERROR(IF(N(data_NoOutliers!BMQ35),data_NoOutliers!BMQ35,MID(data_NoOutliers!BMQ35,2,99)/2),"")</f>
        <v/>
      </c>
      <c r="BZG35" s="4" t="str">
        <f>IFERROR(IF(N(data_NoOutliers!BMR35),data_NoOutliers!BMR35,MID(data_NoOutliers!BMR35,2,99)/2),"")</f>
        <v/>
      </c>
      <c r="BZH35" s="4" t="str">
        <f>IFERROR(IF(N(data_NoOutliers!BMS35),data_NoOutliers!BMS35,MID(data_NoOutliers!BMS35,2,99)/2),"")</f>
        <v/>
      </c>
      <c r="BZI35" s="4" t="str">
        <f>IFERROR(IF(N(data_NoOutliers!BMT35),data_NoOutliers!BMT35,MID(data_NoOutliers!BMT35,2,99)/2),"")</f>
        <v/>
      </c>
      <c r="BZJ35" s="4" t="str">
        <f>IFERROR(IF(N(data_NoOutliers!BMU35),data_NoOutliers!BMU35,MID(data_NoOutliers!BMU35,2,99)/2),"")</f>
        <v/>
      </c>
      <c r="BZK35" s="4" t="str">
        <f>IFERROR(IF(N(data_NoOutliers!BMV35),data_NoOutliers!BMV35,MID(data_NoOutliers!BMV35,2,99)/2),"")</f>
        <v/>
      </c>
      <c r="BZL35" s="4" t="str">
        <f>IFERROR(IF(N(data_NoOutliers!BMW35),data_NoOutliers!BMW35,MID(data_NoOutliers!BMW35,2,99)/2),"")</f>
        <v/>
      </c>
      <c r="BZM35" s="4" t="str">
        <f>IFERROR(IF(N(data_NoOutliers!BMX35),data_NoOutliers!BMX35,MID(data_NoOutliers!BMX35,2,99)/2),"")</f>
        <v/>
      </c>
      <c r="BZN35" s="4" t="str">
        <f>IFERROR(IF(N(data_NoOutliers!BMY35),data_NoOutliers!BMY35,MID(data_NoOutliers!BMY35,2,99)/2),"")</f>
        <v/>
      </c>
      <c r="BZO35" s="4" t="str">
        <f>IFERROR(IF(N(data_NoOutliers!BMZ35),data_NoOutliers!BMZ35,MID(data_NoOutliers!BMZ35,2,99)/2),"")</f>
        <v/>
      </c>
      <c r="BZP35" s="4" t="str">
        <f>IFERROR(IF(N(data_NoOutliers!BNA35),data_NoOutliers!BNA35,MID(data_NoOutliers!BNA35,2,99)/2),"")</f>
        <v/>
      </c>
      <c r="BZQ35" s="4" t="str">
        <f>IFERROR(IF(N(data_NoOutliers!BNB35),data_NoOutliers!BNB35,MID(data_NoOutliers!BNB35,2,99)/2),"")</f>
        <v/>
      </c>
      <c r="BZR35" s="4" t="str">
        <f>IFERROR(IF(N(data_NoOutliers!BNC35),data_NoOutliers!BNC35,MID(data_NoOutliers!BNC35,2,99)/2),"")</f>
        <v/>
      </c>
      <c r="BZS35" s="4" t="str">
        <f>IFERROR(IF(N(data_NoOutliers!BND35),data_NoOutliers!BND35,MID(data_NoOutliers!BND35,2,99)/2),"")</f>
        <v/>
      </c>
      <c r="BZT35" s="4" t="str">
        <f>IFERROR(IF(N(data_NoOutliers!BNE35),data_NoOutliers!BNE35,MID(data_NoOutliers!BNE35,2,99)/2),"")</f>
        <v/>
      </c>
      <c r="BZU35" s="4" t="str">
        <f>IFERROR(IF(N(data_NoOutliers!BNF35),data_NoOutliers!BNF35,MID(data_NoOutliers!BNF35,2,99)/2),"")</f>
        <v/>
      </c>
      <c r="BZV35" s="4" t="str">
        <f>IFERROR(IF(N(data_NoOutliers!BNG35),data_NoOutliers!BNG35,MID(data_NoOutliers!BNG35,2,99)/2),"")</f>
        <v/>
      </c>
      <c r="BZW35" s="4" t="str">
        <f>IFERROR(IF(N(data_NoOutliers!BNH35),data_NoOutliers!BNH35,MID(data_NoOutliers!BNH35,2,99)/2),"")</f>
        <v/>
      </c>
      <c r="BZX35" s="4" t="str">
        <f>IFERROR(IF(N(data_NoOutliers!BNI35),data_NoOutliers!BNI35,MID(data_NoOutliers!BNI35,2,99)/2),"")</f>
        <v/>
      </c>
      <c r="BZY35" s="4" t="str">
        <f>IFERROR(IF(N(data_NoOutliers!BNJ35),data_NoOutliers!BNJ35,MID(data_NoOutliers!BNJ35,2,99)/2),"")</f>
        <v/>
      </c>
      <c r="BZZ35" s="4" t="str">
        <f>IFERROR(IF(N(data_NoOutliers!BNK35),data_NoOutliers!BNK35,MID(data_NoOutliers!BNK35,2,99)/2),"")</f>
        <v/>
      </c>
      <c r="CAA35" s="4" t="str">
        <f>IFERROR(IF(N(data_NoOutliers!BNL35),data_NoOutliers!BNL35,MID(data_NoOutliers!BNL35,2,99)/2),"")</f>
        <v/>
      </c>
      <c r="CAB35" s="4" t="str">
        <f>IFERROR(IF(N(data_NoOutliers!BNM35),data_NoOutliers!BNM35,MID(data_NoOutliers!BNM35,2,99)/2),"")</f>
        <v/>
      </c>
      <c r="CAC35" s="4" t="str">
        <f>IFERROR(IF(N(data_NoOutliers!BNN35),data_NoOutliers!BNN35,MID(data_NoOutliers!BNN35,2,99)/2),"")</f>
        <v/>
      </c>
      <c r="CAD35" s="4" t="str">
        <f>IFERROR(IF(N(data_NoOutliers!BNO35),data_NoOutliers!BNO35,MID(data_NoOutliers!BNO35,2,99)/2),"")</f>
        <v/>
      </c>
      <c r="CAE35" s="4" t="str">
        <f>IFERROR(IF(N(data_NoOutliers!BNP35),data_NoOutliers!BNP35,MID(data_NoOutliers!BNP35,2,99)/2),"")</f>
        <v/>
      </c>
      <c r="CAF35" s="4" t="str">
        <f>IFERROR(IF(N(data_NoOutliers!BNQ35),data_NoOutliers!BNQ35,MID(data_NoOutliers!BNQ35,2,99)/2),"")</f>
        <v/>
      </c>
      <c r="CAG35" s="4" t="str">
        <f>IFERROR(IF(N(data_NoOutliers!BNR35),data_NoOutliers!BNR35,MID(data_NoOutliers!BNR35,2,99)/2),"")</f>
        <v/>
      </c>
      <c r="CAH35" s="4" t="str">
        <f>IFERROR(IF(N(data_NoOutliers!BNS35),data_NoOutliers!BNS35,MID(data_NoOutliers!BNS35,2,99)/2),"")</f>
        <v/>
      </c>
      <c r="CAI35" s="4" t="str">
        <f>IFERROR(IF(N(data_NoOutliers!BNT35),data_NoOutliers!BNT35,MID(data_NoOutliers!BNT35,2,99)/2),"")</f>
        <v/>
      </c>
      <c r="CAJ35" s="4" t="str">
        <f>IFERROR(IF(N(data_NoOutliers!BNU35),data_NoOutliers!BNU35,MID(data_NoOutliers!BNU35,2,99)/2),"")</f>
        <v/>
      </c>
      <c r="CAK35" s="4" t="str">
        <f>IFERROR(IF(N(data_NoOutliers!BNV35),data_NoOutliers!BNV35,MID(data_NoOutliers!BNV35,2,99)/2),"")</f>
        <v/>
      </c>
      <c r="CAL35" s="4" t="str">
        <f>IFERROR(IF(N(data_NoOutliers!BNW35),data_NoOutliers!BNW35,MID(data_NoOutliers!BNW35,2,99)/2),"")</f>
        <v/>
      </c>
      <c r="CAM35" s="4" t="str">
        <f>IFERROR(IF(N(data_NoOutliers!BNX35),data_NoOutliers!BNX35,MID(data_NoOutliers!BNX35,2,99)/2),"")</f>
        <v/>
      </c>
      <c r="CAN35" s="4" t="str">
        <f>IFERROR(IF(N(data_NoOutliers!BNY35),data_NoOutliers!BNY35,MID(data_NoOutliers!BNY35,2,99)/2),"")</f>
        <v/>
      </c>
      <c r="CAO35" s="4" t="str">
        <f>IFERROR(IF(N(data_NoOutliers!BNZ35),data_NoOutliers!BNZ35,MID(data_NoOutliers!BNZ35,2,99)/2),"")</f>
        <v/>
      </c>
      <c r="CAP35" s="4" t="str">
        <f>IFERROR(IF(N(data_NoOutliers!BOA35),data_NoOutliers!BOA35,MID(data_NoOutliers!BOA35,2,99)/2),"")</f>
        <v/>
      </c>
      <c r="CAQ35" s="4" t="str">
        <f>IFERROR(IF(N(data_NoOutliers!BOB35),data_NoOutliers!BOB35,MID(data_NoOutliers!BOB35,2,99)/2),"")</f>
        <v/>
      </c>
      <c r="CAR35" s="4" t="str">
        <f>IFERROR(IF(N(data_NoOutliers!BOC35),data_NoOutliers!BOC35,MID(data_NoOutliers!BOC35,2,99)/2),"")</f>
        <v/>
      </c>
      <c r="CAS35" s="4" t="str">
        <f>IFERROR(IF(N(data_NoOutliers!BOD35),data_NoOutliers!BOD35,MID(data_NoOutliers!BOD35,2,99)/2),"")</f>
        <v/>
      </c>
      <c r="CAT35" s="4" t="str">
        <f>IFERROR(IF(N(data_NoOutliers!BOE35),data_NoOutliers!BOE35,MID(data_NoOutliers!BOE35,2,99)/2),"")</f>
        <v/>
      </c>
      <c r="CAU35" s="4" t="str">
        <f>IFERROR(IF(N(data_NoOutliers!BOF35),data_NoOutliers!BOF35,MID(data_NoOutliers!BOF35,2,99)/2),"")</f>
        <v/>
      </c>
      <c r="CAV35" s="4" t="str">
        <f>IFERROR(IF(N(data_NoOutliers!BOG35),data_NoOutliers!BOG35,MID(data_NoOutliers!BOG35,2,99)/2),"")</f>
        <v/>
      </c>
      <c r="CAW35" s="4" t="str">
        <f>IFERROR(IF(N(data_NoOutliers!BOH35),data_NoOutliers!BOH35,MID(data_NoOutliers!BOH35,2,99)/2),"")</f>
        <v/>
      </c>
      <c r="CAX35" s="4" t="str">
        <f>IFERROR(IF(N(data_NoOutliers!BOI35),data_NoOutliers!BOI35,MID(data_NoOutliers!BOI35,2,99)/2),"")</f>
        <v/>
      </c>
      <c r="CAY35" s="4" t="str">
        <f>IFERROR(IF(N(data_NoOutliers!BOJ35),data_NoOutliers!BOJ35,MID(data_NoOutliers!BOJ35,2,99)/2),"")</f>
        <v/>
      </c>
      <c r="CAZ35" s="4" t="str">
        <f>IFERROR(IF(N(data_NoOutliers!BOK35),data_NoOutliers!BOK35,MID(data_NoOutliers!BOK35,2,99)/2),"")</f>
        <v/>
      </c>
      <c r="CBA35" s="4" t="str">
        <f>IFERROR(IF(N(data_NoOutliers!BOL35),data_NoOutliers!BOL35,MID(data_NoOutliers!BOL35,2,99)/2),"")</f>
        <v/>
      </c>
      <c r="CBB35" s="4" t="str">
        <f>IFERROR(IF(N(data_NoOutliers!BOM35),data_NoOutliers!BOM35,MID(data_NoOutliers!BOM35,2,99)/2),"")</f>
        <v/>
      </c>
      <c r="CBC35" s="4" t="str">
        <f>IFERROR(IF(N(data_NoOutliers!BON35),data_NoOutliers!BON35,MID(data_NoOutliers!BON35,2,99)/2),"")</f>
        <v/>
      </c>
      <c r="CBD35" s="4" t="str">
        <f>IFERROR(IF(N(data_NoOutliers!BOO35),data_NoOutliers!BOO35,MID(data_NoOutliers!BOO35,2,99)/2),"")</f>
        <v/>
      </c>
      <c r="CBE35" s="4" t="str">
        <f>IFERROR(IF(N(data_NoOutliers!BOP35),data_NoOutliers!BOP35,MID(data_NoOutliers!BOP35,2,99)/2),"")</f>
        <v/>
      </c>
      <c r="CBF35" s="4" t="str">
        <f>IFERROR(IF(N(data_NoOutliers!BOQ35),data_NoOutliers!BOQ35,MID(data_NoOutliers!BOQ35,2,99)/2),"")</f>
        <v/>
      </c>
      <c r="CBG35" s="4" t="str">
        <f>IFERROR(IF(N(data_NoOutliers!BOR35),data_NoOutliers!BOR35,MID(data_NoOutliers!BOR35,2,99)/2),"")</f>
        <v/>
      </c>
      <c r="CBH35" s="4" t="str">
        <f>IFERROR(IF(N(data_NoOutliers!BOS35),data_NoOutliers!BOS35,MID(data_NoOutliers!BOS35,2,99)/2),"")</f>
        <v/>
      </c>
      <c r="CBI35" s="4" t="str">
        <f>IFERROR(IF(N(data_NoOutliers!BOT35),data_NoOutliers!BOT35,MID(data_NoOutliers!BOT35,2,99)/2),"")</f>
        <v/>
      </c>
      <c r="CBJ35" s="4" t="str">
        <f>IFERROR(IF(N(data_NoOutliers!BOU35),data_NoOutliers!BOU35,MID(data_NoOutliers!BOU35,2,99)/2),"")</f>
        <v/>
      </c>
      <c r="CBK35" s="4" t="str">
        <f>IFERROR(IF(N(data_NoOutliers!BOV35),data_NoOutliers!BOV35,MID(data_NoOutliers!BOV35,2,99)/2),"")</f>
        <v/>
      </c>
      <c r="CBL35" s="4" t="str">
        <f>IFERROR(IF(N(data_NoOutliers!BOW35),data_NoOutliers!BOW35,MID(data_NoOutliers!BOW35,2,99)/2),"")</f>
        <v/>
      </c>
      <c r="CBM35" s="4" t="str">
        <f>IFERROR(IF(N(data_NoOutliers!BOX35),data_NoOutliers!BOX35,MID(data_NoOutliers!BOX35,2,99)/2),"")</f>
        <v/>
      </c>
      <c r="CBN35" s="4" t="str">
        <f>IFERROR(IF(N(data_NoOutliers!BOY35),data_NoOutliers!BOY35,MID(data_NoOutliers!BOY35,2,99)/2),"")</f>
        <v/>
      </c>
      <c r="CBO35" s="4" t="str">
        <f>IFERROR(IF(N(data_NoOutliers!BOZ35),data_NoOutliers!BOZ35,MID(data_NoOutliers!BOZ35,2,99)/2),"")</f>
        <v/>
      </c>
      <c r="CBP35" s="4" t="str">
        <f>IFERROR(IF(N(data_NoOutliers!BPA35),data_NoOutliers!BPA35,MID(data_NoOutliers!BPA35,2,99)/2),"")</f>
        <v/>
      </c>
      <c r="CBQ35" s="4" t="str">
        <f>IFERROR(IF(N(data_NoOutliers!BPB35),data_NoOutliers!BPB35,MID(data_NoOutliers!BPB35,2,99)/2),"")</f>
        <v/>
      </c>
      <c r="CBR35" s="4" t="str">
        <f>IFERROR(IF(N(data_NoOutliers!BPC35),data_NoOutliers!BPC35,MID(data_NoOutliers!BPC35,2,99)/2),"")</f>
        <v/>
      </c>
      <c r="CBS35" s="4" t="str">
        <f>IFERROR(IF(N(data_NoOutliers!BPD35),data_NoOutliers!BPD35,MID(data_NoOutliers!BPD35,2,99)/2),"")</f>
        <v/>
      </c>
      <c r="CBT35" s="4" t="str">
        <f>IFERROR(IF(N(data_NoOutliers!BPE35),data_NoOutliers!BPE35,MID(data_NoOutliers!BPE35,2,99)/2),"")</f>
        <v/>
      </c>
      <c r="CBU35" s="4" t="str">
        <f>IFERROR(IF(N(data_NoOutliers!BPF35),data_NoOutliers!BPF35,MID(data_NoOutliers!BPF35,2,99)/2),"")</f>
        <v/>
      </c>
      <c r="CBV35" s="4" t="str">
        <f>IFERROR(IF(N(data_NoOutliers!BPG35),data_NoOutliers!BPG35,MID(data_NoOutliers!BPG35,2,99)/2),"")</f>
        <v/>
      </c>
      <c r="CBW35" s="4" t="str">
        <f>IFERROR(IF(N(data_NoOutliers!BPH35),data_NoOutliers!BPH35,MID(data_NoOutliers!BPH35,2,99)/2),"")</f>
        <v/>
      </c>
      <c r="CBX35" s="4" t="str">
        <f>IFERROR(IF(N(data_NoOutliers!BPI35),data_NoOutliers!BPI35,MID(data_NoOutliers!BPI35,2,99)/2),"")</f>
        <v/>
      </c>
      <c r="CBY35" s="4" t="str">
        <f>IFERROR(IF(N(data_NoOutliers!BPJ35),data_NoOutliers!BPJ35,MID(data_NoOutliers!BPJ35,2,99)/2),"")</f>
        <v/>
      </c>
      <c r="CBZ35" s="4" t="str">
        <f>IFERROR(IF(N(data_NoOutliers!BPK35),data_NoOutliers!BPK35,MID(data_NoOutliers!BPK35,2,99)/2),"")</f>
        <v/>
      </c>
      <c r="CCA35" s="4" t="str">
        <f>IFERROR(IF(N(data_NoOutliers!BPL35),data_NoOutliers!BPL35,MID(data_NoOutliers!BPL35,2,99)/2),"")</f>
        <v/>
      </c>
      <c r="CCB35" s="4" t="str">
        <f>IFERROR(IF(N(data_NoOutliers!BPM35),data_NoOutliers!BPM35,MID(data_NoOutliers!BPM35,2,99)/2),"")</f>
        <v/>
      </c>
      <c r="CCC35" s="4" t="str">
        <f>IFERROR(IF(N(data_NoOutliers!BPN35),data_NoOutliers!BPN35,MID(data_NoOutliers!BPN35,2,99)/2),"")</f>
        <v/>
      </c>
      <c r="CCD35" s="4" t="str">
        <f>IFERROR(IF(N(data_NoOutliers!BPO35),data_NoOutliers!BPO35,MID(data_NoOutliers!BPO35,2,99)/2),"")</f>
        <v/>
      </c>
      <c r="CCE35" s="4" t="str">
        <f>IFERROR(IF(N(data_NoOutliers!BPP35),data_NoOutliers!BPP35,MID(data_NoOutliers!BPP35,2,99)/2),"")</f>
        <v/>
      </c>
      <c r="CCF35" s="4" t="str">
        <f>IFERROR(IF(N(data_NoOutliers!BPQ35),data_NoOutliers!BPQ35,MID(data_NoOutliers!BPQ35,2,99)/2),"")</f>
        <v/>
      </c>
      <c r="CCG35" s="4" t="str">
        <f>IFERROR(IF(N(data_NoOutliers!BPR35),data_NoOutliers!BPR35,MID(data_NoOutliers!BPR35,2,99)/2),"")</f>
        <v/>
      </c>
      <c r="CCH35" s="4" t="str">
        <f>IFERROR(IF(N(data_NoOutliers!BPS35),data_NoOutliers!BPS35,MID(data_NoOutliers!BPS35,2,99)/2),"")</f>
        <v/>
      </c>
      <c r="CCI35" s="4" t="str">
        <f>IFERROR(IF(N(data_NoOutliers!BPT35),data_NoOutliers!BPT35,MID(data_NoOutliers!BPT35,2,99)/2),"")</f>
        <v/>
      </c>
      <c r="CCJ35" s="4" t="str">
        <f>IFERROR(IF(N(data_NoOutliers!BPU35),data_NoOutliers!BPU35,MID(data_NoOutliers!BPU35,2,99)/2),"")</f>
        <v/>
      </c>
      <c r="CCK35" s="4" t="str">
        <f>IFERROR(IF(N(data_NoOutliers!BPV35),data_NoOutliers!BPV35,MID(data_NoOutliers!BPV35,2,99)/2),"")</f>
        <v/>
      </c>
      <c r="CCL35" s="4" t="str">
        <f>IFERROR(IF(N(data_NoOutliers!BPW35),data_NoOutliers!BPW35,MID(data_NoOutliers!BPW35,2,99)/2),"")</f>
        <v/>
      </c>
      <c r="CCM35" s="4" t="str">
        <f>IFERROR(IF(N(data_NoOutliers!BPX35),data_NoOutliers!BPX35,MID(data_NoOutliers!BPX35,2,99)/2),"")</f>
        <v/>
      </c>
      <c r="CCN35" s="4" t="str">
        <f>IFERROR(IF(N(data_NoOutliers!BPY35),data_NoOutliers!BPY35,MID(data_NoOutliers!BPY35,2,99)/2),"")</f>
        <v/>
      </c>
      <c r="CCO35" s="4" t="str">
        <f>IFERROR(IF(N(data_NoOutliers!BPZ35),data_NoOutliers!BPZ35,MID(data_NoOutliers!BPZ35,2,99)/2),"")</f>
        <v/>
      </c>
      <c r="CCP35" s="4" t="str">
        <f>IFERROR(IF(N(data_NoOutliers!BQA35),data_NoOutliers!BQA35,MID(data_NoOutliers!BQA35,2,99)/2),"")</f>
        <v/>
      </c>
      <c r="CCQ35" s="4" t="str">
        <f>IFERROR(IF(N(data_NoOutliers!BQB35),data_NoOutliers!BQB35,MID(data_NoOutliers!BQB35,2,99)/2),"")</f>
        <v/>
      </c>
      <c r="CCR35" s="4" t="str">
        <f>IFERROR(IF(N(data_NoOutliers!BQC35),data_NoOutliers!BQC35,MID(data_NoOutliers!BQC35,2,99)/2),"")</f>
        <v/>
      </c>
      <c r="CCS35" s="4" t="str">
        <f>IFERROR(IF(N(data_NoOutliers!BQD35),data_NoOutliers!BQD35,MID(data_NoOutliers!BQD35,2,99)/2),"")</f>
        <v/>
      </c>
      <c r="CCT35" s="4" t="str">
        <f>IFERROR(IF(N(data_NoOutliers!BQE35),data_NoOutliers!BQE35,MID(data_NoOutliers!BQE35,2,99)/2),"")</f>
        <v/>
      </c>
      <c r="CCU35" s="4" t="str">
        <f>IFERROR(IF(N(data_NoOutliers!BQF35),data_NoOutliers!BQF35,MID(data_NoOutliers!BQF35,2,99)/2),"")</f>
        <v/>
      </c>
      <c r="CCV35" s="4" t="str">
        <f>IFERROR(IF(N(data_NoOutliers!BQG35),data_NoOutliers!BQG35,MID(data_NoOutliers!BQG35,2,99)/2),"")</f>
        <v/>
      </c>
      <c r="CCW35" s="4" t="str">
        <f>IFERROR(IF(N(data_NoOutliers!BQH35),data_NoOutliers!BQH35,MID(data_NoOutliers!BQH35,2,99)/2),"")</f>
        <v/>
      </c>
      <c r="CCX35" s="4" t="str">
        <f>IFERROR(IF(N(data_NoOutliers!BQI35),data_NoOutliers!BQI35,MID(data_NoOutliers!BQI35,2,99)/2),"")</f>
        <v/>
      </c>
      <c r="CCY35" s="4" t="str">
        <f>IFERROR(IF(N(data_NoOutliers!BQJ35),data_NoOutliers!BQJ35,MID(data_NoOutliers!BQJ35,2,99)/2),"")</f>
        <v/>
      </c>
      <c r="CCZ35" s="4" t="str">
        <f>IFERROR(IF(N(data_NoOutliers!BQK35),data_NoOutliers!BQK35,MID(data_NoOutliers!BQK35,2,99)/2),"")</f>
        <v/>
      </c>
      <c r="CDA35" s="4" t="str">
        <f>IFERROR(IF(N(data_NoOutliers!BQL35),data_NoOutliers!BQL35,MID(data_NoOutliers!BQL35,2,99)/2),"")</f>
        <v/>
      </c>
      <c r="CDB35" s="4" t="str">
        <f>IFERROR(IF(N(data_NoOutliers!BQM35),data_NoOutliers!BQM35,MID(data_NoOutliers!BQM35,2,99)/2),"")</f>
        <v/>
      </c>
      <c r="CDC35" s="4" t="str">
        <f>IFERROR(IF(N(data_NoOutliers!BQN35),data_NoOutliers!BQN35,MID(data_NoOutliers!BQN35,2,99)/2),"")</f>
        <v/>
      </c>
      <c r="CDD35" s="4" t="str">
        <f>IFERROR(IF(N(data_NoOutliers!BQO35),data_NoOutliers!BQO35,MID(data_NoOutliers!BQO35,2,99)/2),"")</f>
        <v/>
      </c>
      <c r="CDE35" s="4" t="str">
        <f>IFERROR(IF(N(data_NoOutliers!BQP35),data_NoOutliers!BQP35,MID(data_NoOutliers!BQP35,2,99)/2),"")</f>
        <v/>
      </c>
      <c r="CDF35" s="4" t="str">
        <f>IFERROR(IF(N(data_NoOutliers!BQQ35),data_NoOutliers!BQQ35,MID(data_NoOutliers!BQQ35,2,99)/2),"")</f>
        <v/>
      </c>
      <c r="CDG35" s="4" t="str">
        <f>IFERROR(IF(N(data_NoOutliers!BQR35),data_NoOutliers!BQR35,MID(data_NoOutliers!BQR35,2,99)/2),"")</f>
        <v/>
      </c>
      <c r="CDH35" s="4" t="str">
        <f>IFERROR(IF(N(data_NoOutliers!BQS35),data_NoOutliers!BQS35,MID(data_NoOutliers!BQS35,2,99)/2),"")</f>
        <v/>
      </c>
      <c r="CDI35" s="4" t="str">
        <f>IFERROR(IF(N(data_NoOutliers!BQT35),data_NoOutliers!BQT35,MID(data_NoOutliers!BQT35,2,99)/2),"")</f>
        <v/>
      </c>
      <c r="CDJ35" s="4" t="str">
        <f>IFERROR(IF(N(data_NoOutliers!BQU35),data_NoOutliers!BQU35,MID(data_NoOutliers!BQU35,2,99)/2),"")</f>
        <v/>
      </c>
      <c r="CDK35" s="4" t="str">
        <f>IFERROR(IF(N(data_NoOutliers!BQV35),data_NoOutliers!BQV35,MID(data_NoOutliers!BQV35,2,99)/2),"")</f>
        <v/>
      </c>
      <c r="CDL35" s="4" t="str">
        <f>IFERROR(IF(N(data_NoOutliers!BQW35),data_NoOutliers!BQW35,MID(data_NoOutliers!BQW35,2,99)/2),"")</f>
        <v/>
      </c>
      <c r="CDM35" s="4" t="str">
        <f>IFERROR(IF(N(data_NoOutliers!BQX35),data_NoOutliers!BQX35,MID(data_NoOutliers!BQX35,2,99)/2),"")</f>
        <v/>
      </c>
      <c r="CDN35" s="4" t="str">
        <f>IFERROR(IF(N(data_NoOutliers!BQY35),data_NoOutliers!BQY35,MID(data_NoOutliers!BQY35,2,99)/2),"")</f>
        <v/>
      </c>
      <c r="CDO35" s="4" t="str">
        <f>IFERROR(IF(N(data_NoOutliers!BQZ35),data_NoOutliers!BQZ35,MID(data_NoOutliers!BQZ35,2,99)/2),"")</f>
        <v/>
      </c>
      <c r="CDP35" s="4" t="str">
        <f>IFERROR(IF(N(data_NoOutliers!BRA35),data_NoOutliers!BRA35,MID(data_NoOutliers!BRA35,2,99)/2),"")</f>
        <v/>
      </c>
      <c r="CDQ35" s="4" t="str">
        <f>IFERROR(IF(N(data_NoOutliers!BRB35),data_NoOutliers!BRB35,MID(data_NoOutliers!BRB35,2,99)/2),"")</f>
        <v/>
      </c>
      <c r="CDR35" s="4" t="str">
        <f>IFERROR(IF(N(data_NoOutliers!BRC35),data_NoOutliers!BRC35,MID(data_NoOutliers!BRC35,2,99)/2),"")</f>
        <v/>
      </c>
      <c r="CDS35" s="4" t="str">
        <f>IFERROR(IF(N(data_NoOutliers!BRD35),data_NoOutliers!BRD35,MID(data_NoOutliers!BRD35,2,99)/2),"")</f>
        <v/>
      </c>
      <c r="CDT35" s="4" t="str">
        <f>IFERROR(IF(N(data_NoOutliers!BRE35),data_NoOutliers!BRE35,MID(data_NoOutliers!BRE35,2,99)/2),"")</f>
        <v/>
      </c>
      <c r="CDU35" s="4" t="str">
        <f>IFERROR(IF(N(data_NoOutliers!BRF35),data_NoOutliers!BRF35,MID(data_NoOutliers!BRF35,2,99)/2),"")</f>
        <v/>
      </c>
      <c r="CDV35" s="4" t="str">
        <f>IFERROR(IF(N(data_NoOutliers!BRG35),data_NoOutliers!BRG35,MID(data_NoOutliers!BRG35,2,99)/2),"")</f>
        <v/>
      </c>
      <c r="CDW35" s="4" t="str">
        <f>IFERROR(IF(N(data_NoOutliers!BRH35),data_NoOutliers!BRH35,MID(data_NoOutliers!BRH35,2,99)/2),"")</f>
        <v/>
      </c>
      <c r="CDX35" s="4" t="str">
        <f>IFERROR(IF(N(data_NoOutliers!BRI35),data_NoOutliers!BRI35,MID(data_NoOutliers!BRI35,2,99)/2),"")</f>
        <v/>
      </c>
      <c r="CDY35" s="4" t="str">
        <f>IFERROR(IF(N(data_NoOutliers!BRJ35),data_NoOutliers!BRJ35,MID(data_NoOutliers!BRJ35,2,99)/2),"")</f>
        <v/>
      </c>
      <c r="CDZ35" s="4" t="str">
        <f>IFERROR(IF(N(data_NoOutliers!BRK35),data_NoOutliers!BRK35,MID(data_NoOutliers!BRK35,2,99)/2),"")</f>
        <v/>
      </c>
      <c r="CEA35" s="4" t="str">
        <f>IFERROR(IF(N(data_NoOutliers!BRL35),data_NoOutliers!BRL35,MID(data_NoOutliers!BRL35,2,99)/2),"")</f>
        <v/>
      </c>
      <c r="CEB35" s="4" t="str">
        <f>IFERROR(IF(N(data_NoOutliers!BRM35),data_NoOutliers!BRM35,MID(data_NoOutliers!BRM35,2,99)/2),"")</f>
        <v/>
      </c>
      <c r="CEC35" s="4" t="str">
        <f>IFERROR(IF(N(data_NoOutliers!BRN35),data_NoOutliers!BRN35,MID(data_NoOutliers!BRN35,2,99)/2),"")</f>
        <v/>
      </c>
      <c r="CED35" s="4" t="str">
        <f>IFERROR(IF(N(data_NoOutliers!BRO35),data_NoOutliers!BRO35,MID(data_NoOutliers!BRO35,2,99)/2),"")</f>
        <v/>
      </c>
      <c r="CEE35" s="4" t="str">
        <f>IFERROR(IF(N(data_NoOutliers!BRP35),data_NoOutliers!BRP35,MID(data_NoOutliers!BRP35,2,99)/2),"")</f>
        <v/>
      </c>
      <c r="CEF35" s="4" t="str">
        <f>IFERROR(IF(N(data_NoOutliers!BRQ35),data_NoOutliers!BRQ35,MID(data_NoOutliers!BRQ35,2,99)/2),"")</f>
        <v/>
      </c>
      <c r="CEG35" s="4" t="str">
        <f>IFERROR(IF(N(data_NoOutliers!BRR35),data_NoOutliers!BRR35,MID(data_NoOutliers!BRR35,2,99)/2),"")</f>
        <v/>
      </c>
      <c r="CEH35" s="4" t="str">
        <f>IFERROR(IF(N(data_NoOutliers!BRS35),data_NoOutliers!BRS35,MID(data_NoOutliers!BRS35,2,99)/2),"")</f>
        <v/>
      </c>
      <c r="CEI35" s="4" t="str">
        <f>IFERROR(IF(N(data_NoOutliers!BRT35),data_NoOutliers!BRT35,MID(data_NoOutliers!BRT35,2,99)/2),"")</f>
        <v/>
      </c>
      <c r="CEJ35" s="4" t="str">
        <f>IFERROR(IF(N(data_NoOutliers!BRU35),data_NoOutliers!BRU35,MID(data_NoOutliers!BRU35,2,99)/2),"")</f>
        <v/>
      </c>
      <c r="CEK35" s="4" t="str">
        <f>IFERROR(IF(N(data_NoOutliers!BRV35),data_NoOutliers!BRV35,MID(data_NoOutliers!BRV35,2,99)/2),"")</f>
        <v/>
      </c>
      <c r="CEL35" s="4" t="str">
        <f>IFERROR(IF(N(data_NoOutliers!BRW35),data_NoOutliers!BRW35,MID(data_NoOutliers!BRW35,2,99)/2),"")</f>
        <v/>
      </c>
      <c r="CEM35" s="4" t="str">
        <f>IFERROR(IF(N(data_NoOutliers!BRX35),data_NoOutliers!BRX35,MID(data_NoOutliers!BRX35,2,99)/2),"")</f>
        <v/>
      </c>
      <c r="CEN35" s="4" t="str">
        <f>IFERROR(IF(N(data_NoOutliers!BRY35),data_NoOutliers!BRY35,MID(data_NoOutliers!BRY35,2,99)/2),"")</f>
        <v/>
      </c>
      <c r="CEO35" s="4" t="str">
        <f>IFERROR(IF(N(data_NoOutliers!BRZ35),data_NoOutliers!BRZ35,MID(data_NoOutliers!BRZ35,2,99)/2),"")</f>
        <v/>
      </c>
      <c r="CEP35" s="4" t="str">
        <f>IFERROR(IF(N(data_NoOutliers!BSA35),data_NoOutliers!BSA35,MID(data_NoOutliers!BSA35,2,99)/2),"")</f>
        <v/>
      </c>
      <c r="CEQ35" s="4" t="str">
        <f>IFERROR(IF(N(data_NoOutliers!BSB35),data_NoOutliers!BSB35,MID(data_NoOutliers!BSB35,2,99)/2),"")</f>
        <v/>
      </c>
      <c r="CER35" s="4" t="str">
        <f>IFERROR(IF(N(data_NoOutliers!BSC35),data_NoOutliers!BSC35,MID(data_NoOutliers!BSC35,2,99)/2),"")</f>
        <v/>
      </c>
      <c r="CES35" s="4" t="str">
        <f>IFERROR(IF(N(data_NoOutliers!BSD35),data_NoOutliers!BSD35,MID(data_NoOutliers!BSD35,2,99)/2),"")</f>
        <v/>
      </c>
      <c r="CET35" s="4" t="str">
        <f>IFERROR(IF(N(data_NoOutliers!BSE35),data_NoOutliers!BSE35,MID(data_NoOutliers!BSE35,2,99)/2),"")</f>
        <v/>
      </c>
      <c r="CEU35" s="4" t="str">
        <f>IFERROR(IF(N(data_NoOutliers!BSF35),data_NoOutliers!BSF35,MID(data_NoOutliers!BSF35,2,99)/2),"")</f>
        <v/>
      </c>
      <c r="CEV35" s="4" t="str">
        <f>IFERROR(IF(N(data_NoOutliers!BSG35),data_NoOutliers!BSG35,MID(data_NoOutliers!BSG35,2,99)/2),"")</f>
        <v/>
      </c>
      <c r="CEW35" s="4" t="str">
        <f>IFERROR(IF(N(data_NoOutliers!BSH35),data_NoOutliers!BSH35,MID(data_NoOutliers!BSH35,2,99)/2),"")</f>
        <v/>
      </c>
      <c r="CEX35" s="4" t="str">
        <f>IFERROR(IF(N(data_NoOutliers!BSI35),data_NoOutliers!BSI35,MID(data_NoOutliers!BSI35,2,99)/2),"")</f>
        <v/>
      </c>
      <c r="CEY35" s="4" t="str">
        <f>IFERROR(IF(N(data_NoOutliers!BSJ35),data_NoOutliers!BSJ35,MID(data_NoOutliers!BSJ35,2,99)/2),"")</f>
        <v/>
      </c>
      <c r="CEZ35" s="4" t="str">
        <f>IFERROR(IF(N(data_NoOutliers!BSK35),data_NoOutliers!BSK35,MID(data_NoOutliers!BSK35,2,99)/2),"")</f>
        <v/>
      </c>
      <c r="CFA35" s="4" t="str">
        <f>IFERROR(IF(N(data_NoOutliers!BSL35),data_NoOutliers!BSL35,MID(data_NoOutliers!BSL35,2,99)/2),"")</f>
        <v/>
      </c>
      <c r="CFB35" s="4" t="str">
        <f>IFERROR(IF(N(data_NoOutliers!BSM35),data_NoOutliers!BSM35,MID(data_NoOutliers!BSM35,2,99)/2),"")</f>
        <v/>
      </c>
      <c r="CFC35" s="4" t="str">
        <f>IFERROR(IF(N(data_NoOutliers!BSN35),data_NoOutliers!BSN35,MID(data_NoOutliers!BSN35,2,99)/2),"")</f>
        <v/>
      </c>
      <c r="CFD35" s="4" t="str">
        <f>IFERROR(IF(N(data_NoOutliers!BSO35),data_NoOutliers!BSO35,MID(data_NoOutliers!BSO35,2,99)/2),"")</f>
        <v/>
      </c>
      <c r="CFE35" s="4" t="str">
        <f>IFERROR(IF(N(data_NoOutliers!BSP35),data_NoOutliers!BSP35,MID(data_NoOutliers!BSP35,2,99)/2),"")</f>
        <v/>
      </c>
      <c r="CFF35" s="4" t="str">
        <f>IFERROR(IF(N(data_NoOutliers!BSQ35),data_NoOutliers!BSQ35,MID(data_NoOutliers!BSQ35,2,99)/2),"")</f>
        <v/>
      </c>
      <c r="CFG35" s="4" t="str">
        <f>IFERROR(IF(N(data_NoOutliers!BSR35),data_NoOutliers!BSR35,MID(data_NoOutliers!BSR35,2,99)/2),"")</f>
        <v/>
      </c>
      <c r="CFH35" s="4" t="str">
        <f>IFERROR(IF(N(data_NoOutliers!BSS35),data_NoOutliers!BSS35,MID(data_NoOutliers!BSS35,2,99)/2),"")</f>
        <v/>
      </c>
      <c r="CFI35" s="4" t="str">
        <f>IFERROR(IF(N(data_NoOutliers!BST35),data_NoOutliers!BST35,MID(data_NoOutliers!BST35,2,99)/2),"")</f>
        <v/>
      </c>
      <c r="CFJ35" s="4" t="str">
        <f>IFERROR(IF(N(data_NoOutliers!BSU35),data_NoOutliers!BSU35,MID(data_NoOutliers!BSU35,2,99)/2),"")</f>
        <v/>
      </c>
      <c r="CFK35" s="4" t="str">
        <f>IFERROR(IF(N(data_NoOutliers!BSV35),data_NoOutliers!BSV35,MID(data_NoOutliers!BSV35,2,99)/2),"")</f>
        <v/>
      </c>
      <c r="CFL35" s="4" t="str">
        <f>IFERROR(IF(N(data_NoOutliers!BSW35),data_NoOutliers!BSW35,MID(data_NoOutliers!BSW35,2,99)/2),"")</f>
        <v/>
      </c>
      <c r="CFM35" s="4" t="str">
        <f>IFERROR(IF(N(data_NoOutliers!BSX35),data_NoOutliers!BSX35,MID(data_NoOutliers!BSX35,2,99)/2),"")</f>
        <v/>
      </c>
      <c r="CFN35" s="4" t="str">
        <f>IFERROR(IF(N(data_NoOutliers!BSY35),data_NoOutliers!BSY35,MID(data_NoOutliers!BSY35,2,99)/2),"")</f>
        <v/>
      </c>
      <c r="CFO35" s="4" t="str">
        <f>IFERROR(IF(N(data_NoOutliers!BSZ35),data_NoOutliers!BSZ35,MID(data_NoOutliers!BSZ35,2,99)/2),"")</f>
        <v/>
      </c>
      <c r="CFP35" s="4" t="str">
        <f>IFERROR(IF(N(data_NoOutliers!BTA35),data_NoOutliers!BTA35,MID(data_NoOutliers!BTA35,2,99)/2),"")</f>
        <v/>
      </c>
      <c r="CFQ35" s="4" t="str">
        <f>IFERROR(IF(N(data_NoOutliers!BTB35),data_NoOutliers!BTB35,MID(data_NoOutliers!BTB35,2,99)/2),"")</f>
        <v/>
      </c>
      <c r="CFR35" s="4" t="str">
        <f>IFERROR(IF(N(data_NoOutliers!BTC35),data_NoOutliers!BTC35,MID(data_NoOutliers!BTC35,2,99)/2),"")</f>
        <v/>
      </c>
      <c r="CFS35" s="4" t="str">
        <f>IFERROR(IF(N(data_NoOutliers!BTD35),data_NoOutliers!BTD35,MID(data_NoOutliers!BTD35,2,99)/2),"")</f>
        <v/>
      </c>
      <c r="CFT35" s="4" t="str">
        <f>IFERROR(IF(N(data_NoOutliers!BTE35),data_NoOutliers!BTE35,MID(data_NoOutliers!BTE35,2,99)/2),"")</f>
        <v/>
      </c>
      <c r="CFU35" s="4" t="str">
        <f>IFERROR(IF(N(data_NoOutliers!BTF35),data_NoOutliers!BTF35,MID(data_NoOutliers!BTF35,2,99)/2),"")</f>
        <v/>
      </c>
      <c r="CFV35" s="4" t="str">
        <f>IFERROR(IF(N(data_NoOutliers!BTG35),data_NoOutliers!BTG35,MID(data_NoOutliers!BTG35,2,99)/2),"")</f>
        <v/>
      </c>
      <c r="CFW35" s="4" t="str">
        <f>IFERROR(IF(N(data_NoOutliers!BTH35),data_NoOutliers!BTH35,MID(data_NoOutliers!BTH35,2,99)/2),"")</f>
        <v/>
      </c>
      <c r="CFX35" s="4" t="str">
        <f>IFERROR(IF(N(data_NoOutliers!BTI35),data_NoOutliers!BTI35,MID(data_NoOutliers!BTI35,2,99)/2),"")</f>
        <v/>
      </c>
      <c r="CFY35" s="4" t="str">
        <f>IFERROR(IF(N(data_NoOutliers!BTJ35),data_NoOutliers!BTJ35,MID(data_NoOutliers!BTJ35,2,99)/2),"")</f>
        <v/>
      </c>
      <c r="CFZ35" s="4" t="str">
        <f>IFERROR(IF(N(data_NoOutliers!BTK35),data_NoOutliers!BTK35,MID(data_NoOutliers!BTK35,2,99)/2),"")</f>
        <v/>
      </c>
      <c r="CGA35" s="4" t="str">
        <f>IFERROR(IF(N(data_NoOutliers!BTL35),data_NoOutliers!BTL35,MID(data_NoOutliers!BTL35,2,99)/2),"")</f>
        <v/>
      </c>
      <c r="CGB35" s="4" t="str">
        <f>IFERROR(IF(N(data_NoOutliers!BTM35),data_NoOutliers!BTM35,MID(data_NoOutliers!BTM35,2,99)/2),"")</f>
        <v/>
      </c>
      <c r="CGC35" s="4" t="str">
        <f>IFERROR(IF(N(data_NoOutliers!BTN35),data_NoOutliers!BTN35,MID(data_NoOutliers!BTN35,2,99)/2),"")</f>
        <v/>
      </c>
      <c r="CGD35" s="4" t="str">
        <f>IFERROR(IF(N(data_NoOutliers!BTO35),data_NoOutliers!BTO35,MID(data_NoOutliers!BTO35,2,99)/2),"")</f>
        <v/>
      </c>
      <c r="CGE35" s="4" t="str">
        <f>IFERROR(IF(N(data_NoOutliers!BTP35),data_NoOutliers!BTP35,MID(data_NoOutliers!BTP35,2,99)/2),"")</f>
        <v/>
      </c>
      <c r="CGF35" s="4" t="str">
        <f>IFERROR(IF(N(data_NoOutliers!BTQ35),data_NoOutliers!BTQ35,MID(data_NoOutliers!BTQ35,2,99)/2),"")</f>
        <v/>
      </c>
      <c r="CGG35" s="4" t="str">
        <f>IFERROR(IF(N(data_NoOutliers!BTR35),data_NoOutliers!BTR35,MID(data_NoOutliers!BTR35,2,99)/2),"")</f>
        <v/>
      </c>
      <c r="CGH35" s="4" t="str">
        <f>IFERROR(IF(N(data_NoOutliers!BTS35),data_NoOutliers!BTS35,MID(data_NoOutliers!BTS35,2,99)/2),"")</f>
        <v/>
      </c>
      <c r="CGI35" s="4" t="str">
        <f>IFERROR(IF(N(data_NoOutliers!BTT35),data_NoOutliers!BTT35,MID(data_NoOutliers!BTT35,2,99)/2),"")</f>
        <v/>
      </c>
      <c r="CGJ35" s="4" t="str">
        <f>IFERROR(IF(N(data_NoOutliers!BTU35),data_NoOutliers!BTU35,MID(data_NoOutliers!BTU35,2,99)/2),"")</f>
        <v/>
      </c>
      <c r="CGK35" s="4" t="str">
        <f>IFERROR(IF(N(data_NoOutliers!BTV35),data_NoOutliers!BTV35,MID(data_NoOutliers!BTV35,2,99)/2),"")</f>
        <v/>
      </c>
      <c r="CGL35" s="4" t="str">
        <f>IFERROR(IF(N(data_NoOutliers!BTW35),data_NoOutliers!BTW35,MID(data_NoOutliers!BTW35,2,99)/2),"")</f>
        <v/>
      </c>
      <c r="CGM35" s="4" t="str">
        <f>IFERROR(IF(N(data_NoOutliers!BTX35),data_NoOutliers!BTX35,MID(data_NoOutliers!BTX35,2,99)/2),"")</f>
        <v/>
      </c>
      <c r="CGN35" s="4" t="str">
        <f>IFERROR(IF(N(data_NoOutliers!BTY35),data_NoOutliers!BTY35,MID(data_NoOutliers!BTY35,2,99)/2),"")</f>
        <v/>
      </c>
      <c r="CGO35" s="4" t="str">
        <f>IFERROR(IF(N(data_NoOutliers!BTZ35),data_NoOutliers!BTZ35,MID(data_NoOutliers!BTZ35,2,99)/2),"")</f>
        <v/>
      </c>
      <c r="CGP35" s="4" t="str">
        <f>IFERROR(IF(N(data_NoOutliers!BUA35),data_NoOutliers!BUA35,MID(data_NoOutliers!BUA35,2,99)/2),"")</f>
        <v/>
      </c>
      <c r="CGQ35" s="4" t="str">
        <f>IFERROR(IF(N(data_NoOutliers!BUB35),data_NoOutliers!BUB35,MID(data_NoOutliers!BUB35,2,99)/2),"")</f>
        <v/>
      </c>
      <c r="CGR35" s="4" t="str">
        <f>IFERROR(IF(N(data_NoOutliers!BUC35),data_NoOutliers!BUC35,MID(data_NoOutliers!BUC35,2,99)/2),"")</f>
        <v/>
      </c>
      <c r="CGS35" s="4" t="str">
        <f>IFERROR(IF(N(data_NoOutliers!BUD35),data_NoOutliers!BUD35,MID(data_NoOutliers!BUD35,2,99)/2),"")</f>
        <v/>
      </c>
      <c r="CGT35" s="4" t="str">
        <f>IFERROR(IF(N(data_NoOutliers!BUE35),data_NoOutliers!BUE35,MID(data_NoOutliers!BUE35,2,99)/2),"")</f>
        <v/>
      </c>
      <c r="CGU35" s="4" t="str">
        <f>IFERROR(IF(N(data_NoOutliers!BUF35),data_NoOutliers!BUF35,MID(data_NoOutliers!BUF35,2,99)/2),"")</f>
        <v/>
      </c>
      <c r="CGV35" s="4" t="str">
        <f>IFERROR(IF(N(data_NoOutliers!BUG35),data_NoOutliers!BUG35,MID(data_NoOutliers!BUG35,2,99)/2),"")</f>
        <v/>
      </c>
      <c r="CGW35" s="4" t="str">
        <f>IFERROR(IF(N(data_NoOutliers!BUH35),data_NoOutliers!BUH35,MID(data_NoOutliers!BUH35,2,99)/2),"")</f>
        <v/>
      </c>
      <c r="CGX35" s="4" t="str">
        <f>IFERROR(IF(N(data_NoOutliers!BUI35),data_NoOutliers!BUI35,MID(data_NoOutliers!BUI35,2,99)/2),"")</f>
        <v/>
      </c>
      <c r="CGY35" s="4" t="str">
        <f>IFERROR(IF(N(data_NoOutliers!BUJ35),data_NoOutliers!BUJ35,MID(data_NoOutliers!BUJ35,2,99)/2),"")</f>
        <v/>
      </c>
      <c r="CGZ35" s="4" t="str">
        <f>IFERROR(IF(N(data_NoOutliers!BUK35),data_NoOutliers!BUK35,MID(data_NoOutliers!BUK35,2,99)/2),"")</f>
        <v/>
      </c>
      <c r="CHA35" s="4" t="str">
        <f>IFERROR(IF(N(data_NoOutliers!BUL35),data_NoOutliers!BUL35,MID(data_NoOutliers!BUL35,2,99)/2),"")</f>
        <v/>
      </c>
      <c r="CHB35" s="4" t="str">
        <f>IFERROR(IF(N(data_NoOutliers!BUM35),data_NoOutliers!BUM35,MID(data_NoOutliers!BUM35,2,99)/2),"")</f>
        <v/>
      </c>
      <c r="CHC35" s="4" t="str">
        <f>IFERROR(IF(N(data_NoOutliers!BUN35),data_NoOutliers!BUN35,MID(data_NoOutliers!BUN35,2,99)/2),"")</f>
        <v/>
      </c>
      <c r="CHD35" s="4" t="str">
        <f>IFERROR(IF(N(data_NoOutliers!BUO35),data_NoOutliers!BUO35,MID(data_NoOutliers!BUO35,2,99)/2),"")</f>
        <v/>
      </c>
      <c r="CHE35" s="4" t="str">
        <f>IFERROR(IF(N(data_NoOutliers!BUP35),data_NoOutliers!BUP35,MID(data_NoOutliers!BUP35,2,99)/2),"")</f>
        <v/>
      </c>
      <c r="CHF35" s="4" t="str">
        <f>IFERROR(IF(N(data_NoOutliers!BUQ35),data_NoOutliers!BUQ35,MID(data_NoOutliers!BUQ35,2,99)/2),"")</f>
        <v/>
      </c>
      <c r="CHG35" s="4" t="str">
        <f>IFERROR(IF(N(data_NoOutliers!BUR35),data_NoOutliers!BUR35,MID(data_NoOutliers!BUR35,2,99)/2),"")</f>
        <v/>
      </c>
      <c r="CHH35" s="4" t="str">
        <f>IFERROR(IF(N(data_NoOutliers!BUS35),data_NoOutliers!BUS35,MID(data_NoOutliers!BUS35,2,99)/2),"")</f>
        <v/>
      </c>
      <c r="CHI35" s="4" t="str">
        <f>IFERROR(IF(N(data_NoOutliers!BUT35),data_NoOutliers!BUT35,MID(data_NoOutliers!BUT35,2,99)/2),"")</f>
        <v/>
      </c>
      <c r="CHJ35" s="4" t="str">
        <f>IFERROR(IF(N(data_NoOutliers!BUU35),data_NoOutliers!BUU35,MID(data_NoOutliers!BUU35,2,99)/2),"")</f>
        <v/>
      </c>
      <c r="CHK35" s="4" t="str">
        <f>IFERROR(IF(N(data_NoOutliers!BUV35),data_NoOutliers!BUV35,MID(data_NoOutliers!BUV35,2,99)/2),"")</f>
        <v/>
      </c>
      <c r="CHL35" s="4" t="str">
        <f>IFERROR(IF(N(data_NoOutliers!BUW35),data_NoOutliers!BUW35,MID(data_NoOutliers!BUW35,2,99)/2),"")</f>
        <v/>
      </c>
      <c r="CHM35" s="4" t="str">
        <f>IFERROR(IF(N(data_NoOutliers!BUX35),data_NoOutliers!BUX35,MID(data_NoOutliers!BUX35,2,99)/2),"")</f>
        <v/>
      </c>
      <c r="CHN35" s="4" t="str">
        <f>IFERROR(IF(N(data_NoOutliers!BUY35),data_NoOutliers!BUY35,MID(data_NoOutliers!BUY35,2,99)/2),"")</f>
        <v/>
      </c>
      <c r="CHO35" s="4" t="str">
        <f>IFERROR(IF(N(data_NoOutliers!BUZ35),data_NoOutliers!BUZ35,MID(data_NoOutliers!BUZ35,2,99)/2),"")</f>
        <v/>
      </c>
      <c r="CHP35" s="4" t="str">
        <f>IFERROR(IF(N(data_NoOutliers!BVA35),data_NoOutliers!BVA35,MID(data_NoOutliers!BVA35,2,99)/2),"")</f>
        <v/>
      </c>
      <c r="CHQ35" s="4" t="str">
        <f>IFERROR(IF(N(data_NoOutliers!BVB35),data_NoOutliers!BVB35,MID(data_NoOutliers!BVB35,2,99)/2),"")</f>
        <v/>
      </c>
      <c r="CHR35" s="4" t="str">
        <f>IFERROR(IF(N(data_NoOutliers!BVC35),data_NoOutliers!BVC35,MID(data_NoOutliers!BVC35,2,99)/2),"")</f>
        <v/>
      </c>
      <c r="CHS35" s="4" t="str">
        <f>IFERROR(IF(N(data_NoOutliers!BVD35),data_NoOutliers!BVD35,MID(data_NoOutliers!BVD35,2,99)/2),"")</f>
        <v/>
      </c>
      <c r="CHT35" s="4" t="str">
        <f>IFERROR(IF(N(data_NoOutliers!BVE35),data_NoOutliers!BVE35,MID(data_NoOutliers!BVE35,2,99)/2),"")</f>
        <v/>
      </c>
      <c r="CHU35" s="4" t="str">
        <f>IFERROR(IF(N(data_NoOutliers!BVF35),data_NoOutliers!BVF35,MID(data_NoOutliers!BVF35,2,99)/2),"")</f>
        <v/>
      </c>
      <c r="CHV35" s="4" t="str">
        <f>IFERROR(IF(N(data_NoOutliers!BVG35),data_NoOutliers!BVG35,MID(data_NoOutliers!BVG35,2,99)/2),"")</f>
        <v/>
      </c>
      <c r="CHW35" s="4" t="str">
        <f>IFERROR(IF(N(data_NoOutliers!BVH35),data_NoOutliers!BVH35,MID(data_NoOutliers!BVH35,2,99)/2),"")</f>
        <v/>
      </c>
      <c r="CHX35" s="4" t="str">
        <f>IFERROR(IF(N(data_NoOutliers!BVI35),data_NoOutliers!BVI35,MID(data_NoOutliers!BVI35,2,99)/2),"")</f>
        <v/>
      </c>
      <c r="CHY35" s="4" t="str">
        <f>IFERROR(IF(N(data_NoOutliers!BVJ35),data_NoOutliers!BVJ35,MID(data_NoOutliers!BVJ35,2,99)/2),"")</f>
        <v/>
      </c>
      <c r="CHZ35" s="4" t="str">
        <f>IFERROR(IF(N(data_NoOutliers!BVK35),data_NoOutliers!BVK35,MID(data_NoOutliers!BVK35,2,99)/2),"")</f>
        <v/>
      </c>
      <c r="CIA35" s="4" t="str">
        <f>IFERROR(IF(N(data_NoOutliers!BVL35),data_NoOutliers!BVL35,MID(data_NoOutliers!BVL35,2,99)/2),"")</f>
        <v/>
      </c>
      <c r="CIB35" s="4" t="str">
        <f>IFERROR(IF(N(data_NoOutliers!BVM35),data_NoOutliers!BVM35,MID(data_NoOutliers!BVM35,2,99)/2),"")</f>
        <v/>
      </c>
      <c r="CIC35" s="4" t="str">
        <f>IFERROR(IF(N(data_NoOutliers!BVN35),data_NoOutliers!BVN35,MID(data_NoOutliers!BVN35,2,99)/2),"")</f>
        <v/>
      </c>
      <c r="CID35" s="4" t="str">
        <f>IFERROR(IF(N(data_NoOutliers!BVO35),data_NoOutliers!BVO35,MID(data_NoOutliers!BVO35,2,99)/2),"")</f>
        <v/>
      </c>
      <c r="CIE35" s="4" t="str">
        <f>IFERROR(IF(N(data_NoOutliers!BVP35),data_NoOutliers!BVP35,MID(data_NoOutliers!BVP35,2,99)/2),"")</f>
        <v/>
      </c>
      <c r="CIF35" s="4" t="str">
        <f>IFERROR(IF(N(data_NoOutliers!BVQ35),data_NoOutliers!BVQ35,MID(data_NoOutliers!BVQ35,2,99)/2),"")</f>
        <v/>
      </c>
      <c r="CIG35" s="4" t="str">
        <f>IFERROR(IF(N(data_NoOutliers!BVR35),data_NoOutliers!BVR35,MID(data_NoOutliers!BVR35,2,99)/2),"")</f>
        <v/>
      </c>
      <c r="CIH35" s="4" t="str">
        <f>IFERROR(IF(N(data_NoOutliers!BVS35),data_NoOutliers!BVS35,MID(data_NoOutliers!BVS35,2,99)/2),"")</f>
        <v/>
      </c>
      <c r="CII35" s="4" t="str">
        <f>IFERROR(IF(N(data_NoOutliers!BVT35),data_NoOutliers!BVT35,MID(data_NoOutliers!BVT35,2,99)/2),"")</f>
        <v/>
      </c>
      <c r="CIJ35" s="4" t="str">
        <f>IFERROR(IF(N(data_NoOutliers!BVU35),data_NoOutliers!BVU35,MID(data_NoOutliers!BVU35,2,99)/2),"")</f>
        <v/>
      </c>
      <c r="CIK35" s="4" t="str">
        <f>IFERROR(IF(N(data_NoOutliers!BVV35),data_NoOutliers!BVV35,MID(data_NoOutliers!BVV35,2,99)/2),"")</f>
        <v/>
      </c>
      <c r="CIL35" s="4" t="str">
        <f>IFERROR(IF(N(data_NoOutliers!BVW35),data_NoOutliers!BVW35,MID(data_NoOutliers!BVW35,2,99)/2),"")</f>
        <v/>
      </c>
      <c r="CIM35" s="4" t="str">
        <f>IFERROR(IF(N(data_NoOutliers!BVX35),data_NoOutliers!BVX35,MID(data_NoOutliers!BVX35,2,99)/2),"")</f>
        <v/>
      </c>
      <c r="CIN35" s="4" t="str">
        <f>IFERROR(IF(N(data_NoOutliers!BVY35),data_NoOutliers!BVY35,MID(data_NoOutliers!BVY35,2,99)/2),"")</f>
        <v/>
      </c>
      <c r="CIO35" s="4" t="str">
        <f>IFERROR(IF(N(data_NoOutliers!BVZ35),data_NoOutliers!BVZ35,MID(data_NoOutliers!BVZ35,2,99)/2),"")</f>
        <v/>
      </c>
      <c r="CIP35" s="4" t="str">
        <f>IFERROR(IF(N(data_NoOutliers!BWA35),data_NoOutliers!BWA35,MID(data_NoOutliers!BWA35,2,99)/2),"")</f>
        <v/>
      </c>
      <c r="CIQ35" s="4" t="str">
        <f>IFERROR(IF(N(data_NoOutliers!BWB35),data_NoOutliers!BWB35,MID(data_NoOutliers!BWB35,2,99)/2),"")</f>
        <v/>
      </c>
      <c r="CIR35" s="4" t="str">
        <f>IFERROR(IF(N(data_NoOutliers!BWC35),data_NoOutliers!BWC35,MID(data_NoOutliers!BWC35,2,99)/2),"")</f>
        <v/>
      </c>
      <c r="CIS35" s="4" t="str">
        <f>IFERROR(IF(N(data_NoOutliers!BWD35),data_NoOutliers!BWD35,MID(data_NoOutliers!BWD35,2,99)/2),"")</f>
        <v/>
      </c>
      <c r="CIT35" s="4" t="str">
        <f>IFERROR(IF(N(data_NoOutliers!BWE35),data_NoOutliers!BWE35,MID(data_NoOutliers!BWE35,2,99)/2),"")</f>
        <v/>
      </c>
      <c r="CIU35" s="4" t="str">
        <f>IFERROR(IF(N(data_NoOutliers!BWF35),data_NoOutliers!BWF35,MID(data_NoOutliers!BWF35,2,99)/2),"")</f>
        <v/>
      </c>
      <c r="CIV35" s="4" t="str">
        <f>IFERROR(IF(N(data_NoOutliers!BWG35),data_NoOutliers!BWG35,MID(data_NoOutliers!BWG35,2,99)/2),"")</f>
        <v/>
      </c>
      <c r="CIW35" s="4" t="str">
        <f>IFERROR(IF(N(data_NoOutliers!BWH35),data_NoOutliers!BWH35,MID(data_NoOutliers!BWH35,2,99)/2),"")</f>
        <v/>
      </c>
      <c r="CIX35" s="4" t="str">
        <f>IFERROR(IF(N(data_NoOutliers!BWI35),data_NoOutliers!BWI35,MID(data_NoOutliers!BWI35,2,99)/2),"")</f>
        <v/>
      </c>
      <c r="CIY35" s="4" t="str">
        <f>IFERROR(IF(N(data_NoOutliers!BWJ35),data_NoOutliers!BWJ35,MID(data_NoOutliers!BWJ35,2,99)/2),"")</f>
        <v/>
      </c>
      <c r="CIZ35" s="4" t="str">
        <f>IFERROR(IF(N(data_NoOutliers!BWK35),data_NoOutliers!BWK35,MID(data_NoOutliers!BWK35,2,99)/2),"")</f>
        <v/>
      </c>
      <c r="CJA35" s="4" t="str">
        <f>IFERROR(IF(N(data_NoOutliers!BWL35),data_NoOutliers!BWL35,MID(data_NoOutliers!BWL35,2,99)/2),"")</f>
        <v/>
      </c>
      <c r="CJB35" s="4" t="str">
        <f>IFERROR(IF(N(data_NoOutliers!BWM35),data_NoOutliers!BWM35,MID(data_NoOutliers!BWM35,2,99)/2),"")</f>
        <v/>
      </c>
      <c r="CJC35" s="4" t="str">
        <f>IFERROR(IF(N(data_NoOutliers!BWN35),data_NoOutliers!BWN35,MID(data_NoOutliers!BWN35,2,99)/2),"")</f>
        <v/>
      </c>
      <c r="CJD35" s="4" t="str">
        <f>IFERROR(IF(N(data_NoOutliers!BWO35),data_NoOutliers!BWO35,MID(data_NoOutliers!BWO35,2,99)/2),"")</f>
        <v/>
      </c>
      <c r="CJE35" s="4" t="str">
        <f>IFERROR(IF(N(data_NoOutliers!BWP35),data_NoOutliers!BWP35,MID(data_NoOutliers!BWP35,2,99)/2),"")</f>
        <v/>
      </c>
      <c r="CJF35" s="4" t="str">
        <f>IFERROR(IF(N(data_NoOutliers!BWQ35),data_NoOutliers!BWQ35,MID(data_NoOutliers!BWQ35,2,99)/2),"")</f>
        <v/>
      </c>
      <c r="CJG35" s="4" t="str">
        <f>IFERROR(IF(N(data_NoOutliers!BWR35),data_NoOutliers!BWR35,MID(data_NoOutliers!BWR35,2,99)/2),"")</f>
        <v/>
      </c>
      <c r="CJH35" s="4" t="str">
        <f>IFERROR(IF(N(data_NoOutliers!BWS35),data_NoOutliers!BWS35,MID(data_NoOutliers!BWS35,2,99)/2),"")</f>
        <v/>
      </c>
      <c r="CJI35" s="4" t="str">
        <f>IFERROR(IF(N(data_NoOutliers!BWT35),data_NoOutliers!BWT35,MID(data_NoOutliers!BWT35,2,99)/2),"")</f>
        <v/>
      </c>
      <c r="CJJ35" s="4" t="str">
        <f>IFERROR(IF(N(data_NoOutliers!BWU35),data_NoOutliers!BWU35,MID(data_NoOutliers!BWU35,2,99)/2),"")</f>
        <v/>
      </c>
      <c r="CJK35" s="4" t="str">
        <f>IFERROR(IF(N(data_NoOutliers!BWV35),data_NoOutliers!BWV35,MID(data_NoOutliers!BWV35,2,99)/2),"")</f>
        <v/>
      </c>
      <c r="CJL35" s="4" t="str">
        <f>IFERROR(IF(N(data_NoOutliers!BWW35),data_NoOutliers!BWW35,MID(data_NoOutliers!BWW35,2,99)/2),"")</f>
        <v/>
      </c>
      <c r="CJM35" s="4" t="str">
        <f>IFERROR(IF(N(data_NoOutliers!BWX35),data_NoOutliers!BWX35,MID(data_NoOutliers!BWX35,2,99)/2),"")</f>
        <v/>
      </c>
      <c r="CJN35" s="4" t="str">
        <f>IFERROR(IF(N(data_NoOutliers!BWY35),data_NoOutliers!BWY35,MID(data_NoOutliers!BWY35,2,99)/2),"")</f>
        <v/>
      </c>
      <c r="CJO35" s="4" t="str">
        <f>IFERROR(IF(N(data_NoOutliers!BWZ35),data_NoOutliers!BWZ35,MID(data_NoOutliers!BWZ35,2,99)/2),"")</f>
        <v/>
      </c>
      <c r="CJP35" s="4" t="str">
        <f>IFERROR(IF(N(data_NoOutliers!BXA35),data_NoOutliers!BXA35,MID(data_NoOutliers!BXA35,2,99)/2),"")</f>
        <v/>
      </c>
      <c r="CJQ35" s="4" t="str">
        <f>IFERROR(IF(N(data_NoOutliers!BXB35),data_NoOutliers!BXB35,MID(data_NoOutliers!BXB35,2,99)/2),"")</f>
        <v/>
      </c>
      <c r="CJR35" s="4" t="str">
        <f>IFERROR(IF(N(data_NoOutliers!BXC35),data_NoOutliers!BXC35,MID(data_NoOutliers!BXC35,2,99)/2),"")</f>
        <v/>
      </c>
      <c r="CJS35" s="4" t="str">
        <f>IFERROR(IF(N(data_NoOutliers!BXD35),data_NoOutliers!BXD35,MID(data_NoOutliers!BXD35,2,99)/2),"")</f>
        <v/>
      </c>
      <c r="CJT35" s="4" t="str">
        <f>IFERROR(IF(N(data_NoOutliers!BXE35),data_NoOutliers!BXE35,MID(data_NoOutliers!BXE35,2,99)/2),"")</f>
        <v/>
      </c>
      <c r="CJU35" s="4" t="str">
        <f>IFERROR(IF(N(data_NoOutliers!BXF35),data_NoOutliers!BXF35,MID(data_NoOutliers!BXF35,2,99)/2),"")</f>
        <v/>
      </c>
      <c r="CJV35" s="4" t="str">
        <f>IFERROR(IF(N(data_NoOutliers!BXG35),data_NoOutliers!BXG35,MID(data_NoOutliers!BXG35,2,99)/2),"")</f>
        <v/>
      </c>
      <c r="CJW35" s="4" t="str">
        <f>IFERROR(IF(N(data_NoOutliers!BXH35),data_NoOutliers!BXH35,MID(data_NoOutliers!BXH35,2,99)/2),"")</f>
        <v/>
      </c>
      <c r="CJX35" s="4" t="str">
        <f>IFERROR(IF(N(data_NoOutliers!BXI35),data_NoOutliers!BXI35,MID(data_NoOutliers!BXI35,2,99)/2),"")</f>
        <v/>
      </c>
      <c r="CJY35" s="4" t="str">
        <f>IFERROR(IF(N(data_NoOutliers!BXJ35),data_NoOutliers!BXJ35,MID(data_NoOutliers!BXJ35,2,99)/2),"")</f>
        <v/>
      </c>
      <c r="CJZ35" s="4" t="str">
        <f>IFERROR(IF(N(data_NoOutliers!BXK35),data_NoOutliers!BXK35,MID(data_NoOutliers!BXK35,2,99)/2),"")</f>
        <v/>
      </c>
      <c r="CKA35" s="4" t="str">
        <f>IFERROR(IF(N(data_NoOutliers!BXL35),data_NoOutliers!BXL35,MID(data_NoOutliers!BXL35,2,99)/2),"")</f>
        <v/>
      </c>
      <c r="CKB35" s="4" t="str">
        <f>IFERROR(IF(N(data_NoOutliers!BXM35),data_NoOutliers!BXM35,MID(data_NoOutliers!BXM35,2,99)/2),"")</f>
        <v/>
      </c>
      <c r="CKC35" s="4" t="str">
        <f>IFERROR(IF(N(data_NoOutliers!BXN35),data_NoOutliers!BXN35,MID(data_NoOutliers!BXN35,2,99)/2),"")</f>
        <v/>
      </c>
      <c r="CKD35" s="4" t="str">
        <f>IFERROR(IF(N(data_NoOutliers!BXO35),data_NoOutliers!BXO35,MID(data_NoOutliers!BXO35,2,99)/2),"")</f>
        <v/>
      </c>
      <c r="CKE35" s="4" t="str">
        <f>IFERROR(IF(N(data_NoOutliers!BXP35),data_NoOutliers!BXP35,MID(data_NoOutliers!BXP35,2,99)/2),"")</f>
        <v/>
      </c>
      <c r="CKF35" s="4" t="str">
        <f>IFERROR(IF(N(data_NoOutliers!BXQ35),data_NoOutliers!BXQ35,MID(data_NoOutliers!BXQ35,2,99)/2),"")</f>
        <v/>
      </c>
      <c r="CKG35" s="4" t="str">
        <f>IFERROR(IF(N(data_NoOutliers!BXR35),data_NoOutliers!BXR35,MID(data_NoOutliers!BXR35,2,99)/2),"")</f>
        <v/>
      </c>
      <c r="CKH35" s="4" t="str">
        <f>IFERROR(IF(N(data_NoOutliers!BXS35),data_NoOutliers!BXS35,MID(data_NoOutliers!BXS35,2,99)/2),"")</f>
        <v/>
      </c>
      <c r="CKI35" s="4" t="str">
        <f>IFERROR(IF(N(data_NoOutliers!BXT35),data_NoOutliers!BXT35,MID(data_NoOutliers!BXT35,2,99)/2),"")</f>
        <v/>
      </c>
      <c r="CKJ35" s="4" t="str">
        <f>IFERROR(IF(N(data_NoOutliers!BXU35),data_NoOutliers!BXU35,MID(data_NoOutliers!BXU35,2,99)/2),"")</f>
        <v/>
      </c>
      <c r="CKK35" s="4" t="str">
        <f>IFERROR(IF(N(data_NoOutliers!BXV35),data_NoOutliers!BXV35,MID(data_NoOutliers!BXV35,2,99)/2),"")</f>
        <v/>
      </c>
      <c r="CKL35" s="4" t="str">
        <f>IFERROR(IF(N(data_NoOutliers!BXW35),data_NoOutliers!BXW35,MID(data_NoOutliers!BXW35,2,99)/2),"")</f>
        <v/>
      </c>
      <c r="CKM35" s="4" t="str">
        <f>IFERROR(IF(N(data_NoOutliers!BXX35),data_NoOutliers!BXX35,MID(data_NoOutliers!BXX35,2,99)/2),"")</f>
        <v/>
      </c>
      <c r="CKN35" s="4" t="str">
        <f>IFERROR(IF(N(data_NoOutliers!BXY35),data_NoOutliers!BXY35,MID(data_NoOutliers!BXY35,2,99)/2),"")</f>
        <v/>
      </c>
      <c r="CKO35" s="4" t="str">
        <f>IFERROR(IF(N(data_NoOutliers!BXZ35),data_NoOutliers!BXZ35,MID(data_NoOutliers!BXZ35,2,99)/2),"")</f>
        <v/>
      </c>
      <c r="CKP35" s="4" t="str">
        <f>IFERROR(IF(N(data_NoOutliers!BYA35),data_NoOutliers!BYA35,MID(data_NoOutliers!BYA35,2,99)/2),"")</f>
        <v/>
      </c>
      <c r="CKQ35" s="4" t="str">
        <f>IFERROR(IF(N(data_NoOutliers!BYB35),data_NoOutliers!BYB35,MID(data_NoOutliers!BYB35,2,99)/2),"")</f>
        <v/>
      </c>
      <c r="CKR35" s="4" t="str">
        <f>IFERROR(IF(N(data_NoOutliers!BYC35),data_NoOutliers!BYC35,MID(data_NoOutliers!BYC35,2,99)/2),"")</f>
        <v/>
      </c>
      <c r="CKS35" s="4" t="str">
        <f>IFERROR(IF(N(data_NoOutliers!BYD35),data_NoOutliers!BYD35,MID(data_NoOutliers!BYD35,2,99)/2),"")</f>
        <v/>
      </c>
      <c r="CKT35" s="4" t="str">
        <f>IFERROR(IF(N(data_NoOutliers!BYE35),data_NoOutliers!BYE35,MID(data_NoOutliers!BYE35,2,99)/2),"")</f>
        <v/>
      </c>
      <c r="CKU35" s="4" t="str">
        <f>IFERROR(IF(N(data_NoOutliers!BYF35),data_NoOutliers!BYF35,MID(data_NoOutliers!BYF35,2,99)/2),"")</f>
        <v/>
      </c>
      <c r="CKV35" s="4" t="str">
        <f>IFERROR(IF(N(data_NoOutliers!BYG35),data_NoOutliers!BYG35,MID(data_NoOutliers!BYG35,2,99)/2),"")</f>
        <v/>
      </c>
      <c r="CKW35" s="4" t="str">
        <f>IFERROR(IF(N(data_NoOutliers!BYH35),data_NoOutliers!BYH35,MID(data_NoOutliers!BYH35,2,99)/2),"")</f>
        <v/>
      </c>
      <c r="CKX35" s="4" t="str">
        <f>IFERROR(IF(N(data_NoOutliers!BYI35),data_NoOutliers!BYI35,MID(data_NoOutliers!BYI35,2,99)/2),"")</f>
        <v/>
      </c>
      <c r="CKY35" s="4" t="str">
        <f>IFERROR(IF(N(data_NoOutliers!BYJ35),data_NoOutliers!BYJ35,MID(data_NoOutliers!BYJ35,2,99)/2),"")</f>
        <v/>
      </c>
      <c r="CKZ35" s="4" t="str">
        <f>IFERROR(IF(N(data_NoOutliers!BYK35),data_NoOutliers!BYK35,MID(data_NoOutliers!BYK35,2,99)/2),"")</f>
        <v/>
      </c>
      <c r="CLA35" s="4" t="str">
        <f>IFERROR(IF(N(data_NoOutliers!BYL35),data_NoOutliers!BYL35,MID(data_NoOutliers!BYL35,2,99)/2),"")</f>
        <v/>
      </c>
      <c r="CLB35" s="4" t="str">
        <f>IFERROR(IF(N(data_NoOutliers!BYM35),data_NoOutliers!BYM35,MID(data_NoOutliers!BYM35,2,99)/2),"")</f>
        <v/>
      </c>
      <c r="CLC35" s="4" t="str">
        <f>IFERROR(IF(N(data_NoOutliers!BYN35),data_NoOutliers!BYN35,MID(data_NoOutliers!BYN35,2,99)/2),"")</f>
        <v/>
      </c>
      <c r="CLD35" s="4" t="str">
        <f>IFERROR(IF(N(data_NoOutliers!BYO35),data_NoOutliers!BYO35,MID(data_NoOutliers!BYO35,2,99)/2),"")</f>
        <v/>
      </c>
      <c r="CLE35" s="4" t="str">
        <f>IFERROR(IF(N(data_NoOutliers!BYP35),data_NoOutliers!BYP35,MID(data_NoOutliers!BYP35,2,99)/2),"")</f>
        <v/>
      </c>
      <c r="CLF35" s="4" t="str">
        <f>IFERROR(IF(N(data_NoOutliers!BYQ35),data_NoOutliers!BYQ35,MID(data_NoOutliers!BYQ35,2,99)/2),"")</f>
        <v/>
      </c>
      <c r="CLG35" s="4" t="str">
        <f>IFERROR(IF(N(data_NoOutliers!BYR35),data_NoOutliers!BYR35,MID(data_NoOutliers!BYR35,2,99)/2),"")</f>
        <v/>
      </c>
      <c r="CLH35" s="4" t="str">
        <f>IFERROR(IF(N(data_NoOutliers!BYS35),data_NoOutliers!BYS35,MID(data_NoOutliers!BYS35,2,99)/2),"")</f>
        <v/>
      </c>
      <c r="CLI35" s="4" t="str">
        <f>IFERROR(IF(N(data_NoOutliers!BYT35),data_NoOutliers!BYT35,MID(data_NoOutliers!BYT35,2,99)/2),"")</f>
        <v/>
      </c>
      <c r="CLJ35" s="4" t="str">
        <f>IFERROR(IF(N(data_NoOutliers!BYU35),data_NoOutliers!BYU35,MID(data_NoOutliers!BYU35,2,99)/2),"")</f>
        <v/>
      </c>
      <c r="CLK35" s="4" t="str">
        <f>IFERROR(IF(N(data_NoOutliers!BYV35),data_NoOutliers!BYV35,MID(data_NoOutliers!BYV35,2,99)/2),"")</f>
        <v/>
      </c>
      <c r="CLL35" s="4" t="str">
        <f>IFERROR(IF(N(data_NoOutliers!BYW35),data_NoOutliers!BYW35,MID(data_NoOutliers!BYW35,2,99)/2),"")</f>
        <v/>
      </c>
      <c r="CLM35" s="4" t="str">
        <f>IFERROR(IF(N(data_NoOutliers!BYX35),data_NoOutliers!BYX35,MID(data_NoOutliers!BYX35,2,99)/2),"")</f>
        <v/>
      </c>
      <c r="CLN35" s="4" t="str">
        <f>IFERROR(IF(N(data_NoOutliers!BYY35),data_NoOutliers!BYY35,MID(data_NoOutliers!BYY35,2,99)/2),"")</f>
        <v/>
      </c>
      <c r="CLO35" s="4" t="str">
        <f>IFERROR(IF(N(data_NoOutliers!BYZ35),data_NoOutliers!BYZ35,MID(data_NoOutliers!BYZ35,2,99)/2),"")</f>
        <v/>
      </c>
      <c r="CLP35" s="4" t="str">
        <f>IFERROR(IF(N(data_NoOutliers!BZA35),data_NoOutliers!BZA35,MID(data_NoOutliers!BZA35,2,99)/2),"")</f>
        <v/>
      </c>
      <c r="CLQ35" s="4" t="str">
        <f>IFERROR(IF(N(data_NoOutliers!BZB35),data_NoOutliers!BZB35,MID(data_NoOutliers!BZB35,2,99)/2),"")</f>
        <v/>
      </c>
      <c r="CLR35" s="4" t="str">
        <f>IFERROR(IF(N(data_NoOutliers!BZC35),data_NoOutliers!BZC35,MID(data_NoOutliers!BZC35,2,99)/2),"")</f>
        <v/>
      </c>
      <c r="CLS35" s="4" t="str">
        <f>IFERROR(IF(N(data_NoOutliers!BZD35),data_NoOutliers!BZD35,MID(data_NoOutliers!BZD35,2,99)/2),"")</f>
        <v/>
      </c>
      <c r="CLT35" s="4" t="str">
        <f>IFERROR(IF(N(data_NoOutliers!BZE35),data_NoOutliers!BZE35,MID(data_NoOutliers!BZE35,2,99)/2),"")</f>
        <v/>
      </c>
      <c r="CLU35" s="4" t="str">
        <f>IFERROR(IF(N(data_NoOutliers!BZF35),data_NoOutliers!BZF35,MID(data_NoOutliers!BZF35,2,99)/2),"")</f>
        <v/>
      </c>
      <c r="CLV35" s="4" t="str">
        <f>IFERROR(IF(N(data_NoOutliers!BZG35),data_NoOutliers!BZG35,MID(data_NoOutliers!BZG35,2,99)/2),"")</f>
        <v/>
      </c>
      <c r="CLW35" s="4" t="str">
        <f>IFERROR(IF(N(data_NoOutliers!BZH35),data_NoOutliers!BZH35,MID(data_NoOutliers!BZH35,2,99)/2),"")</f>
        <v/>
      </c>
      <c r="CLX35" s="4" t="str">
        <f>IFERROR(IF(N(data_NoOutliers!BZI35),data_NoOutliers!BZI35,MID(data_NoOutliers!BZI35,2,99)/2),"")</f>
        <v/>
      </c>
      <c r="CLY35" s="4" t="str">
        <f>IFERROR(IF(N(data_NoOutliers!BZJ35),data_NoOutliers!BZJ35,MID(data_NoOutliers!BZJ35,2,99)/2),"")</f>
        <v/>
      </c>
      <c r="CLZ35" s="4" t="str">
        <f>IFERROR(IF(N(data_NoOutliers!BZK35),data_NoOutliers!BZK35,MID(data_NoOutliers!BZK35,2,99)/2),"")</f>
        <v/>
      </c>
      <c r="CMA35" s="4" t="str">
        <f>IFERROR(IF(N(data_NoOutliers!BZL35),data_NoOutliers!BZL35,MID(data_NoOutliers!BZL35,2,99)/2),"")</f>
        <v/>
      </c>
      <c r="CMB35" s="4" t="str">
        <f>IFERROR(IF(N(data_NoOutliers!BZM35),data_NoOutliers!BZM35,MID(data_NoOutliers!BZM35,2,99)/2),"")</f>
        <v/>
      </c>
      <c r="CMC35" s="4" t="str">
        <f>IFERROR(IF(N(data_NoOutliers!BZN35),data_NoOutliers!BZN35,MID(data_NoOutliers!BZN35,2,99)/2),"")</f>
        <v/>
      </c>
      <c r="CMD35" s="4" t="str">
        <f>IFERROR(IF(N(data_NoOutliers!BZO35),data_NoOutliers!BZO35,MID(data_NoOutliers!BZO35,2,99)/2),"")</f>
        <v/>
      </c>
      <c r="CME35" s="4" t="str">
        <f>IFERROR(IF(N(data_NoOutliers!BZP35),data_NoOutliers!BZP35,MID(data_NoOutliers!BZP35,2,99)/2),"")</f>
        <v/>
      </c>
      <c r="CMF35" s="4" t="str">
        <f>IFERROR(IF(N(data_NoOutliers!BZQ35),data_NoOutliers!BZQ35,MID(data_NoOutliers!BZQ35,2,99)/2),"")</f>
        <v/>
      </c>
      <c r="CMG35" s="4" t="str">
        <f>IFERROR(IF(N(data_NoOutliers!BZR35),data_NoOutliers!BZR35,MID(data_NoOutliers!BZR35,2,99)/2),"")</f>
        <v/>
      </c>
      <c r="CMH35" s="4" t="str">
        <f>IFERROR(IF(N(data_NoOutliers!BZS35),data_NoOutliers!BZS35,MID(data_NoOutliers!BZS35,2,99)/2),"")</f>
        <v/>
      </c>
      <c r="CMI35" s="4" t="str">
        <f>IFERROR(IF(N(data_NoOutliers!BZT35),data_NoOutliers!BZT35,MID(data_NoOutliers!BZT35,2,99)/2),"")</f>
        <v/>
      </c>
      <c r="CMJ35" s="4" t="str">
        <f>IFERROR(IF(N(data_NoOutliers!BZU35),data_NoOutliers!BZU35,MID(data_NoOutliers!BZU35,2,99)/2),"")</f>
        <v/>
      </c>
      <c r="CMK35" s="4" t="str">
        <f>IFERROR(IF(N(data_NoOutliers!BZV35),data_NoOutliers!BZV35,MID(data_NoOutliers!BZV35,2,99)/2),"")</f>
        <v/>
      </c>
      <c r="CML35" s="4" t="str">
        <f>IFERROR(IF(N(data_NoOutliers!BZW35),data_NoOutliers!BZW35,MID(data_NoOutliers!BZW35,2,99)/2),"")</f>
        <v/>
      </c>
      <c r="CMM35" s="4" t="str">
        <f>IFERROR(IF(N(data_NoOutliers!BZX35),data_NoOutliers!BZX35,MID(data_NoOutliers!BZX35,2,99)/2),"")</f>
        <v/>
      </c>
      <c r="CMN35" s="4" t="str">
        <f>IFERROR(IF(N(data_NoOutliers!BZY35),data_NoOutliers!BZY35,MID(data_NoOutliers!BZY35,2,99)/2),"")</f>
        <v/>
      </c>
      <c r="CMO35" s="4" t="str">
        <f>IFERROR(IF(N(data_NoOutliers!BZZ35),data_NoOutliers!BZZ35,MID(data_NoOutliers!BZZ35,2,99)/2),"")</f>
        <v/>
      </c>
      <c r="CMP35" s="4" t="str">
        <f>IFERROR(IF(N(data_NoOutliers!CAA35),data_NoOutliers!CAA35,MID(data_NoOutliers!CAA35,2,99)/2),"")</f>
        <v/>
      </c>
      <c r="CMQ35" s="4" t="str">
        <f>IFERROR(IF(N(data_NoOutliers!CAB35),data_NoOutliers!CAB35,MID(data_NoOutliers!CAB35,2,99)/2),"")</f>
        <v/>
      </c>
      <c r="CMR35" s="4" t="str">
        <f>IFERROR(IF(N(data_NoOutliers!CAC35),data_NoOutliers!CAC35,MID(data_NoOutliers!CAC35,2,99)/2),"")</f>
        <v/>
      </c>
      <c r="CMS35" s="4" t="str">
        <f>IFERROR(IF(N(data_NoOutliers!CAD35),data_NoOutliers!CAD35,MID(data_NoOutliers!CAD35,2,99)/2),"")</f>
        <v/>
      </c>
      <c r="CMT35" s="4" t="str">
        <f>IFERROR(IF(N(data_NoOutliers!CAE35),data_NoOutliers!CAE35,MID(data_NoOutliers!CAE35,2,99)/2),"")</f>
        <v/>
      </c>
      <c r="CMU35" s="4" t="str">
        <f>IFERROR(IF(N(data_NoOutliers!CAF35),data_NoOutliers!CAF35,MID(data_NoOutliers!CAF35,2,99)/2),"")</f>
        <v/>
      </c>
      <c r="CMV35" s="4" t="str">
        <f>IFERROR(IF(N(data_NoOutliers!CAG35),data_NoOutliers!CAG35,MID(data_NoOutliers!CAG35,2,99)/2),"")</f>
        <v/>
      </c>
      <c r="CMW35" s="4" t="str">
        <f>IFERROR(IF(N(data_NoOutliers!CAH35),data_NoOutliers!CAH35,MID(data_NoOutliers!CAH35,2,99)/2),"")</f>
        <v/>
      </c>
      <c r="CMX35" s="4" t="str">
        <f>IFERROR(IF(N(data_NoOutliers!CAI35),data_NoOutliers!CAI35,MID(data_NoOutliers!CAI35,2,99)/2),"")</f>
        <v/>
      </c>
      <c r="CMY35" s="4" t="str">
        <f>IFERROR(IF(N(data_NoOutliers!CAJ35),data_NoOutliers!CAJ35,MID(data_NoOutliers!CAJ35,2,99)/2),"")</f>
        <v/>
      </c>
      <c r="CMZ35" s="4" t="str">
        <f>IFERROR(IF(N(data_NoOutliers!CAK35),data_NoOutliers!CAK35,MID(data_NoOutliers!CAK35,2,99)/2),"")</f>
        <v/>
      </c>
      <c r="CNA35" s="4" t="str">
        <f>IFERROR(IF(N(data_NoOutliers!CAL35),data_NoOutliers!CAL35,MID(data_NoOutliers!CAL35,2,99)/2),"")</f>
        <v/>
      </c>
      <c r="CNB35" s="4" t="str">
        <f>IFERROR(IF(N(data_NoOutliers!CAM35),data_NoOutliers!CAM35,MID(data_NoOutliers!CAM35,2,99)/2),"")</f>
        <v/>
      </c>
      <c r="CNC35" s="4" t="str">
        <f>IFERROR(IF(N(data_NoOutliers!CAN35),data_NoOutliers!CAN35,MID(data_NoOutliers!CAN35,2,99)/2),"")</f>
        <v/>
      </c>
      <c r="CND35" s="4" t="str">
        <f>IFERROR(IF(N(data_NoOutliers!CAO35),data_NoOutliers!CAO35,MID(data_NoOutliers!CAO35,2,99)/2),"")</f>
        <v/>
      </c>
      <c r="CNE35" s="4" t="str">
        <f>IFERROR(IF(N(data_NoOutliers!CAP35),data_NoOutliers!CAP35,MID(data_NoOutliers!CAP35,2,99)/2),"")</f>
        <v/>
      </c>
      <c r="CNF35" s="4" t="str">
        <f>IFERROR(IF(N(data_NoOutliers!CAQ35),data_NoOutliers!CAQ35,MID(data_NoOutliers!CAQ35,2,99)/2),"")</f>
        <v/>
      </c>
      <c r="CNG35" s="4" t="str">
        <f>IFERROR(IF(N(data_NoOutliers!CAR35),data_NoOutliers!CAR35,MID(data_NoOutliers!CAR35,2,99)/2),"")</f>
        <v/>
      </c>
      <c r="CNH35" s="4" t="str">
        <f>IFERROR(IF(N(data_NoOutliers!CAS35),data_NoOutliers!CAS35,MID(data_NoOutliers!CAS35,2,99)/2),"")</f>
        <v/>
      </c>
      <c r="CNI35" s="4" t="str">
        <f>IFERROR(IF(N(data_NoOutliers!CAT35),data_NoOutliers!CAT35,MID(data_NoOutliers!CAT35,2,99)/2),"")</f>
        <v/>
      </c>
      <c r="CNJ35" s="4" t="str">
        <f>IFERROR(IF(N(data_NoOutliers!CAU35),data_NoOutliers!CAU35,MID(data_NoOutliers!CAU35,2,99)/2),"")</f>
        <v/>
      </c>
      <c r="CNK35" s="4" t="str">
        <f>IFERROR(IF(N(data_NoOutliers!CAV35),data_NoOutliers!CAV35,MID(data_NoOutliers!CAV35,2,99)/2),"")</f>
        <v/>
      </c>
      <c r="CNL35" s="4" t="str">
        <f>IFERROR(IF(N(data_NoOutliers!CAW35),data_NoOutliers!CAW35,MID(data_NoOutliers!CAW35,2,99)/2),"")</f>
        <v/>
      </c>
      <c r="CNM35" s="4" t="str">
        <f>IFERROR(IF(N(data_NoOutliers!CAX35),data_NoOutliers!CAX35,MID(data_NoOutliers!CAX35,2,99)/2),"")</f>
        <v/>
      </c>
      <c r="CNN35" s="4" t="str">
        <f>IFERROR(IF(N(data_NoOutliers!CAY35),data_NoOutliers!CAY35,MID(data_NoOutliers!CAY35,2,99)/2),"")</f>
        <v/>
      </c>
      <c r="CNO35" s="4" t="str">
        <f>IFERROR(IF(N(data_NoOutliers!CAZ35),data_NoOutliers!CAZ35,MID(data_NoOutliers!CAZ35,2,99)/2),"")</f>
        <v/>
      </c>
      <c r="CNP35" s="4" t="str">
        <f>IFERROR(IF(N(data_NoOutliers!CBA35),data_NoOutliers!CBA35,MID(data_NoOutliers!CBA35,2,99)/2),"")</f>
        <v/>
      </c>
      <c r="CNQ35" s="4" t="str">
        <f>IFERROR(IF(N(data_NoOutliers!CBB35),data_NoOutliers!CBB35,MID(data_NoOutliers!CBB35,2,99)/2),"")</f>
        <v/>
      </c>
      <c r="CNR35" s="4" t="str">
        <f>IFERROR(IF(N(data_NoOutliers!CBC35),data_NoOutliers!CBC35,MID(data_NoOutliers!CBC35,2,99)/2),"")</f>
        <v/>
      </c>
      <c r="CNS35" s="4" t="str">
        <f>IFERROR(IF(N(data_NoOutliers!CBD35),data_NoOutliers!CBD35,MID(data_NoOutliers!CBD35,2,99)/2),"")</f>
        <v/>
      </c>
      <c r="CNT35" s="4" t="str">
        <f>IFERROR(IF(N(data_NoOutliers!CBE35),data_NoOutliers!CBE35,MID(data_NoOutliers!CBE35,2,99)/2),"")</f>
        <v/>
      </c>
      <c r="CNU35" s="4" t="str">
        <f>IFERROR(IF(N(data_NoOutliers!CBF35),data_NoOutliers!CBF35,MID(data_NoOutliers!CBF35,2,99)/2),"")</f>
        <v/>
      </c>
      <c r="CNV35" s="4" t="str">
        <f>IFERROR(IF(N(data_NoOutliers!CBG35),data_NoOutliers!CBG35,MID(data_NoOutliers!CBG35,2,99)/2),"")</f>
        <v/>
      </c>
      <c r="CNW35" s="4" t="str">
        <f>IFERROR(IF(N(data_NoOutliers!CBH35),data_NoOutliers!CBH35,MID(data_NoOutliers!CBH35,2,99)/2),"")</f>
        <v/>
      </c>
      <c r="CNX35" s="4" t="str">
        <f>IFERROR(IF(N(data_NoOutliers!CBI35),data_NoOutliers!CBI35,MID(data_NoOutliers!CBI35,2,99)/2),"")</f>
        <v/>
      </c>
      <c r="CNY35" s="4" t="str">
        <f>IFERROR(IF(N(data_NoOutliers!CBJ35),data_NoOutliers!CBJ35,MID(data_NoOutliers!CBJ35,2,99)/2),"")</f>
        <v/>
      </c>
      <c r="CNZ35" s="4" t="str">
        <f>IFERROR(IF(N(data_NoOutliers!CBK35),data_NoOutliers!CBK35,MID(data_NoOutliers!CBK35,2,99)/2),"")</f>
        <v/>
      </c>
      <c r="COA35" s="4" t="str">
        <f>IFERROR(IF(N(data_NoOutliers!CBL35),data_NoOutliers!CBL35,MID(data_NoOutliers!CBL35,2,99)/2),"")</f>
        <v/>
      </c>
      <c r="COB35" s="4" t="str">
        <f>IFERROR(IF(N(data_NoOutliers!CBM35),data_NoOutliers!CBM35,MID(data_NoOutliers!CBM35,2,99)/2),"")</f>
        <v/>
      </c>
      <c r="COC35" s="4" t="str">
        <f>IFERROR(IF(N(data_NoOutliers!CBN35),data_NoOutliers!CBN35,MID(data_NoOutliers!CBN35,2,99)/2),"")</f>
        <v/>
      </c>
      <c r="COD35" s="4" t="str">
        <f>IFERROR(IF(N(data_NoOutliers!CBO35),data_NoOutliers!CBO35,MID(data_NoOutliers!CBO35,2,99)/2),"")</f>
        <v/>
      </c>
      <c r="COE35" s="4" t="str">
        <f>IFERROR(IF(N(data_NoOutliers!CBP35),data_NoOutliers!CBP35,MID(data_NoOutliers!CBP35,2,99)/2),"")</f>
        <v/>
      </c>
      <c r="COF35" s="4" t="str">
        <f>IFERROR(IF(N(data_NoOutliers!CBQ35),data_NoOutliers!CBQ35,MID(data_NoOutliers!CBQ35,2,99)/2),"")</f>
        <v/>
      </c>
      <c r="COG35" s="4" t="str">
        <f>IFERROR(IF(N(data_NoOutliers!CBR35),data_NoOutliers!CBR35,MID(data_NoOutliers!CBR35,2,99)/2),"")</f>
        <v/>
      </c>
      <c r="COH35" s="4" t="str">
        <f>IFERROR(IF(N(data_NoOutliers!CBS35),data_NoOutliers!CBS35,MID(data_NoOutliers!CBS35,2,99)/2),"")</f>
        <v/>
      </c>
      <c r="COI35" s="4" t="str">
        <f>IFERROR(IF(N(data_NoOutliers!CBT35),data_NoOutliers!CBT35,MID(data_NoOutliers!CBT35,2,99)/2),"")</f>
        <v/>
      </c>
      <c r="COJ35" s="4" t="str">
        <f>IFERROR(IF(N(data_NoOutliers!CBU35),data_NoOutliers!CBU35,MID(data_NoOutliers!CBU35,2,99)/2),"")</f>
        <v/>
      </c>
      <c r="COK35" s="4" t="str">
        <f>IFERROR(IF(N(data_NoOutliers!CBV35),data_NoOutliers!CBV35,MID(data_NoOutliers!CBV35,2,99)/2),"")</f>
        <v/>
      </c>
      <c r="COL35" s="4" t="str">
        <f>IFERROR(IF(N(data_NoOutliers!CBW35),data_NoOutliers!CBW35,MID(data_NoOutliers!CBW35,2,99)/2),"")</f>
        <v/>
      </c>
      <c r="COM35" s="4" t="str">
        <f>IFERROR(IF(N(data_NoOutliers!CBX35),data_NoOutliers!CBX35,MID(data_NoOutliers!CBX35,2,99)/2),"")</f>
        <v/>
      </c>
      <c r="CON35" s="4" t="str">
        <f>IFERROR(IF(N(data_NoOutliers!CBY35),data_NoOutliers!CBY35,MID(data_NoOutliers!CBY35,2,99)/2),"")</f>
        <v/>
      </c>
      <c r="COO35" s="4" t="str">
        <f>IFERROR(IF(N(data_NoOutliers!CBZ35),data_NoOutliers!CBZ35,MID(data_NoOutliers!CBZ35,2,99)/2),"")</f>
        <v/>
      </c>
      <c r="COP35" s="4" t="str">
        <f>IFERROR(IF(N(data_NoOutliers!CCA35),data_NoOutliers!CCA35,MID(data_NoOutliers!CCA35,2,99)/2),"")</f>
        <v/>
      </c>
      <c r="COQ35" s="4" t="str">
        <f>IFERROR(IF(N(data_NoOutliers!CCB35),data_NoOutliers!CCB35,MID(data_NoOutliers!CCB35,2,99)/2),"")</f>
        <v/>
      </c>
      <c r="COR35" s="4" t="str">
        <f>IFERROR(IF(N(data_NoOutliers!CCC35),data_NoOutliers!CCC35,MID(data_NoOutliers!CCC35,2,99)/2),"")</f>
        <v/>
      </c>
      <c r="COS35" s="4" t="str">
        <f>IFERROR(IF(N(data_NoOutliers!CCD35),data_NoOutliers!CCD35,MID(data_NoOutliers!CCD35,2,99)/2),"")</f>
        <v/>
      </c>
      <c r="COT35" s="4" t="str">
        <f>IFERROR(IF(N(data_NoOutliers!CCE35),data_NoOutliers!CCE35,MID(data_NoOutliers!CCE35,2,99)/2),"")</f>
        <v/>
      </c>
      <c r="COU35" s="4" t="str">
        <f>IFERROR(IF(N(data_NoOutliers!CCF35),data_NoOutliers!CCF35,MID(data_NoOutliers!CCF35,2,99)/2),"")</f>
        <v/>
      </c>
      <c r="COV35" s="4" t="str">
        <f>IFERROR(IF(N(data_NoOutliers!CCG35),data_NoOutliers!CCG35,MID(data_NoOutliers!CCG35,2,99)/2),"")</f>
        <v/>
      </c>
      <c r="COW35" s="4" t="str">
        <f>IFERROR(IF(N(data_NoOutliers!CCH35),data_NoOutliers!CCH35,MID(data_NoOutliers!CCH35,2,99)/2),"")</f>
        <v/>
      </c>
      <c r="COX35" s="4" t="str">
        <f>IFERROR(IF(N(data_NoOutliers!CCI35),data_NoOutliers!CCI35,MID(data_NoOutliers!CCI35,2,99)/2),"")</f>
        <v/>
      </c>
      <c r="COY35" s="4" t="str">
        <f>IFERROR(IF(N(data_NoOutliers!CCJ35),data_NoOutliers!CCJ35,MID(data_NoOutliers!CCJ35,2,99)/2),"")</f>
        <v/>
      </c>
      <c r="COZ35" s="4" t="str">
        <f>IFERROR(IF(N(data_NoOutliers!CCK35),data_NoOutliers!CCK35,MID(data_NoOutliers!CCK35,2,99)/2),"")</f>
        <v/>
      </c>
      <c r="CPA35" s="4" t="str">
        <f>IFERROR(IF(N(data_NoOutliers!CCL35),data_NoOutliers!CCL35,MID(data_NoOutliers!CCL35,2,99)/2),"")</f>
        <v/>
      </c>
      <c r="CPB35" s="4" t="str">
        <f>IFERROR(IF(N(data_NoOutliers!CCM35),data_NoOutliers!CCM35,MID(data_NoOutliers!CCM35,2,99)/2),"")</f>
        <v/>
      </c>
      <c r="CPC35" s="4" t="str">
        <f>IFERROR(IF(N(data_NoOutliers!CCN35),data_NoOutliers!CCN35,MID(data_NoOutliers!CCN35,2,99)/2),"")</f>
        <v/>
      </c>
      <c r="CPD35" s="4" t="str">
        <f>IFERROR(IF(N(data_NoOutliers!CCO35),data_NoOutliers!CCO35,MID(data_NoOutliers!CCO35,2,99)/2),"")</f>
        <v/>
      </c>
      <c r="CPE35" s="4" t="str">
        <f>IFERROR(IF(N(data_NoOutliers!CCP35),data_NoOutliers!CCP35,MID(data_NoOutliers!CCP35,2,99)/2),"")</f>
        <v/>
      </c>
      <c r="CPF35" s="4" t="str">
        <f>IFERROR(IF(N(data_NoOutliers!CCQ35),data_NoOutliers!CCQ35,MID(data_NoOutliers!CCQ35,2,99)/2),"")</f>
        <v/>
      </c>
      <c r="CPG35" s="4" t="str">
        <f>IFERROR(IF(N(data_NoOutliers!CCR35),data_NoOutliers!CCR35,MID(data_NoOutliers!CCR35,2,99)/2),"")</f>
        <v/>
      </c>
      <c r="CPH35" s="4" t="str">
        <f>IFERROR(IF(N(data_NoOutliers!CCS35),data_NoOutliers!CCS35,MID(data_NoOutliers!CCS35,2,99)/2),"")</f>
        <v/>
      </c>
      <c r="CPI35" s="4" t="str">
        <f>IFERROR(IF(N(data_NoOutliers!CCT35),data_NoOutliers!CCT35,MID(data_NoOutliers!CCT35,2,99)/2),"")</f>
        <v/>
      </c>
      <c r="CPJ35" s="4" t="str">
        <f>IFERROR(IF(N(data_NoOutliers!CCU35),data_NoOutliers!CCU35,MID(data_NoOutliers!CCU35,2,99)/2),"")</f>
        <v/>
      </c>
    </row>
    <row r="36" spans="1:2454" x14ac:dyDescent="0.25">
      <c r="A36" s="1" t="s">
        <v>157</v>
      </c>
      <c r="B36" s="24" t="s">
        <v>155</v>
      </c>
      <c r="C36" s="87">
        <v>5</v>
      </c>
      <c r="D36" s="126">
        <f t="shared" si="0"/>
        <v>2.5</v>
      </c>
      <c r="E36" s="135" t="s">
        <v>5</v>
      </c>
      <c r="F36" s="130" cm="1">
        <f t="array" ref="F36">2*_xlfn.STDEV.S(IF(ISNUMBER(SEARCH("*Intake*",$AP$4:$XFD$4)),$AP36:$XFD36))</f>
        <v>0</v>
      </c>
      <c r="G36" s="127">
        <f t="shared" si="1"/>
        <v>2.5</v>
      </c>
      <c r="H36" s="127" t="s">
        <v>5</v>
      </c>
      <c r="I36" s="131" cm="1">
        <f t="array" ref="I36">2*_xlfn.STDEV.S(IF($AP$4:$XFD$4="Harbour mode: Intake seawater ",AP36:XFD36))</f>
        <v>0</v>
      </c>
      <c r="J36" s="127">
        <f t="shared" si="2"/>
        <v>2.5</v>
      </c>
      <c r="K36" s="127" t="s">
        <v>5</v>
      </c>
      <c r="L36" s="129" cm="1">
        <f t="array" ref="L36">2*_xlfn.STDEV.S(IF($AP$4:$XFD$4="Transit, full speed: Intake seawater ",AP36:XFD36))</f>
        <v>0</v>
      </c>
      <c r="M36" s="136">
        <f t="shared" si="3"/>
        <v>18.93082191780822</v>
      </c>
      <c r="N36" s="243" t="s">
        <v>5</v>
      </c>
      <c r="O36" s="236" cm="1">
        <f t="array" ref="O36">2*_xlfn.STDEV.S(IF(ISNUMBER(SEARCH("*before cleaning*",$AP$4:$XFD$4)),AP36:XFD36))</f>
        <v>73.996426996941224</v>
      </c>
      <c r="P36" s="245">
        <f t="shared" si="4"/>
        <v>16.430821917808206</v>
      </c>
      <c r="Q36" s="245">
        <f t="shared" si="5"/>
        <v>1275.0895335532678</v>
      </c>
      <c r="R36" s="136">
        <f t="shared" si="6"/>
        <v>20.589361702127661</v>
      </c>
      <c r="S36" s="243" t="s">
        <v>5</v>
      </c>
      <c r="T36" s="236" cm="1">
        <f t="array" ref="T36">2*_xlfn.STDEV.S(IF(ISNUMBER(SEARCH("*Transit, full speed: After*",$AP$4:$XFD$4)),AP36:XFD36))</f>
        <v>79.933329574385951</v>
      </c>
      <c r="U36" s="727">
        <f>(Z36*'Sampling information'!$O$62)+(AJ36*'Sampling information'!$V$62)</f>
        <v>1664.9506946822069</v>
      </c>
      <c r="V36" s="246">
        <f t="shared" si="7"/>
        <v>31.751063829787235</v>
      </c>
      <c r="W36" s="247" t="s">
        <v>5</v>
      </c>
      <c r="X36" s="248" cm="1">
        <f t="array" ref="X36">2*_xlfn.STDEV.S(IF(ISNUMBER(SEARCH("*ME scrubber*",$AP$4:$XFD$4)),AP36:XFD36))</f>
        <v>106.96380429919863</v>
      </c>
      <c r="Y36" s="249">
        <f t="shared" si="8"/>
        <v>29.251063829787235</v>
      </c>
      <c r="Z36" s="331">
        <f t="shared" si="9"/>
        <v>1908.9241418929303</v>
      </c>
      <c r="AA36" s="255">
        <f t="shared" si="10"/>
        <v>12.844444444444443</v>
      </c>
      <c r="AB36" s="253" t="s">
        <v>5</v>
      </c>
      <c r="AC36" s="254" cm="1">
        <f t="array" ref="AC36">2*_xlfn.STDEV.S(IF(ISNUMBER(SEARCH("*After AE scrubber*",$AP$4:$XFD$4)),AP36:XFD36))</f>
        <v>47.603457447938936</v>
      </c>
      <c r="AD36" s="118">
        <f t="shared" si="11"/>
        <v>10.344444444444443</v>
      </c>
      <c r="AE36" s="251">
        <f t="shared" si="12"/>
        <v>974.17815383645893</v>
      </c>
      <c r="AF36" s="253">
        <f t="shared" si="13"/>
        <v>9.4276595744680858</v>
      </c>
      <c r="AG36" s="253" t="s">
        <v>5</v>
      </c>
      <c r="AH36" s="254" cm="1">
        <f t="array" ref="AH36">2*_xlfn.STDEV.S(IF($AP$4:$XFD$4="Transit, full speed: After AE scrubber, but before cleaning ",AP36:XFD36))</f>
        <v>21.400516130617017</v>
      </c>
      <c r="AI36" s="118">
        <f t="shared" si="14"/>
        <v>6.9276595744680867</v>
      </c>
      <c r="AJ36" s="251">
        <f t="shared" si="15"/>
        <v>591.96238136815577</v>
      </c>
      <c r="AK36" s="255">
        <f t="shared" si="16"/>
        <v>15.932692307692305</v>
      </c>
      <c r="AL36" s="253" t="s">
        <v>5</v>
      </c>
      <c r="AM36" s="256" cm="1">
        <f t="array" ref="AM36">2*_xlfn.STDEV.S(IF($AP$4:$XFD$4="Harbour mode: After AE scrubber, but before cleaning ",AP36:XFD36))</f>
        <v>62.124324700209129</v>
      </c>
      <c r="AN36" s="252">
        <f t="shared" si="17"/>
        <v>13.432692307692308</v>
      </c>
      <c r="AO36" s="251">
        <f t="shared" si="18"/>
        <v>1319.6424097212714</v>
      </c>
      <c r="AP36" s="303">
        <f>IF(N(data_NoOutliers!G36),data_NoOutliers!G36,"")</f>
        <v>2.5</v>
      </c>
      <c r="AQ36" s="303">
        <f>IF(N(data_NoOutliers!H36),data_NoOutliers!H36,"")</f>
        <v>2.5</v>
      </c>
      <c r="AR36" s="292">
        <f t="shared" si="21"/>
        <v>0</v>
      </c>
      <c r="AS36" s="304">
        <f t="shared" si="22"/>
        <v>0</v>
      </c>
      <c r="AT36" s="303">
        <f>IF(N(data_NoOutliers!I36),data_NoOutliers!I36,"")</f>
        <v>2.5</v>
      </c>
      <c r="AU36" s="303">
        <f>IF(N(data_NoOutliers!J36),data_NoOutliers!J36,"")</f>
        <v>2.5</v>
      </c>
      <c r="AV36" s="292">
        <f t="shared" si="23"/>
        <v>0</v>
      </c>
      <c r="AW36" s="304">
        <f t="shared" si="24"/>
        <v>0</v>
      </c>
      <c r="AX36" s="303">
        <f>IF(N(data_NoOutliers!K36),data_NoOutliers!K36,"")</f>
        <v>2.5</v>
      </c>
      <c r="AY36" s="292">
        <f t="shared" si="25"/>
        <v>0</v>
      </c>
      <c r="AZ36" s="304">
        <f t="shared" si="26"/>
        <v>0</v>
      </c>
      <c r="BA36" s="303">
        <f>IF(N(data_NoOutliers!L36),data_NoOutliers!L36,"")</f>
        <v>2.5</v>
      </c>
      <c r="BB36" s="303">
        <f>IF(N(data_NoOutliers!M36),data_NoOutliers!M36,"")</f>
        <v>10.199999999999999</v>
      </c>
      <c r="BC36" s="127">
        <f t="shared" si="27"/>
        <v>7.6999999999999993</v>
      </c>
      <c r="BD36" s="305">
        <f t="shared" si="28"/>
        <v>1920.8095238095234</v>
      </c>
      <c r="BE36" s="303">
        <f>IF(N(data_NoOutliers!N36),data_NoOutliers!N36,"")</f>
        <v>2.5</v>
      </c>
      <c r="BF36" s="303">
        <f>IF(N(data_NoOutliers!O36),data_NoOutliers!O36,"")</f>
        <v>8.6999999999999993</v>
      </c>
      <c r="BG36" s="127">
        <f t="shared" si="29"/>
        <v>6.1999999999999993</v>
      </c>
      <c r="BH36" s="305">
        <f t="shared" si="30"/>
        <v>294.77678571428567</v>
      </c>
      <c r="BI36" s="303">
        <f>IF(N(data_NoOutliers!P36),data_NoOutliers!P36,"")</f>
        <v>8.6999999999999993</v>
      </c>
      <c r="BJ36" s="127">
        <f t="shared" si="31"/>
        <v>6.1999999999999993</v>
      </c>
      <c r="BK36" s="305">
        <f t="shared" si="32"/>
        <v>1429.8993710691821</v>
      </c>
      <c r="BL36" s="303">
        <f>IF(N(data_NoOutliers!Q36),data_NoOutliers!Q36,"")</f>
        <v>2.5</v>
      </c>
      <c r="BM36" s="303">
        <f>IF(N(data_NoOutliers!R36),data_NoOutliers!R36,"")</f>
        <v>5.8</v>
      </c>
      <c r="BN36" s="118">
        <f t="shared" si="33"/>
        <v>3.3</v>
      </c>
      <c r="BO36" s="306">
        <f t="shared" si="34"/>
        <v>330.09705882352938</v>
      </c>
      <c r="BP36" s="303">
        <f>IF(N(data_NoOutliers!S36),data_NoOutliers!S36,"")</f>
        <v>2.5</v>
      </c>
      <c r="BQ36" s="303">
        <f>IF(N(data_NoOutliers!T36),data_NoOutliers!T36,"")</f>
        <v>29.1</v>
      </c>
      <c r="BR36" s="118">
        <f t="shared" si="35"/>
        <v>26.6</v>
      </c>
      <c r="BS36" s="306">
        <f t="shared" si="36"/>
        <v>1092.913043478261</v>
      </c>
      <c r="BT36" s="303">
        <f>IF(N(data_NoOutliers!U36),data_NoOutliers!U36,"")</f>
        <v>8.1999999999999993</v>
      </c>
      <c r="BU36" s="118">
        <f t="shared" si="37"/>
        <v>5.6999999999999993</v>
      </c>
      <c r="BV36" s="306">
        <f t="shared" si="38"/>
        <v>570.16764705882349</v>
      </c>
      <c r="BW36" s="303">
        <f>IF(N(data_NoOutliers!V36),data_NoOutliers!V36,"")</f>
        <v>2.5</v>
      </c>
      <c r="BX36" s="303">
        <f>IF(N(data_NoOutliers!W36),data_NoOutliers!W36,"")</f>
        <v>30.8</v>
      </c>
      <c r="BY36" s="307">
        <f t="shared" si="39"/>
        <v>28.3</v>
      </c>
      <c r="BZ36" s="308">
        <f t="shared" si="40"/>
        <v>1460.5402298850574</v>
      </c>
      <c r="CA36" s="303">
        <f>IF(N(data_NoOutliers!X36),data_NoOutliers!X36,"")</f>
        <v>2.5</v>
      </c>
      <c r="CB36" s="307">
        <f t="shared" si="41"/>
        <v>0</v>
      </c>
      <c r="CC36" s="308">
        <f t="shared" si="42"/>
        <v>0</v>
      </c>
      <c r="CD36" s="303">
        <f>IF(N(data_NoOutliers!Y36),data_NoOutliers!Y36,"")</f>
        <v>2.5</v>
      </c>
      <c r="CE36" s="303">
        <f>IF(N(data_NoOutliers!Z36),data_NoOutliers!Z36,"")</f>
        <v>9.1</v>
      </c>
      <c r="CF36" s="292">
        <f t="shared" si="43"/>
        <v>6.6</v>
      </c>
      <c r="CG36" s="304">
        <f t="shared" si="44"/>
        <v>389.98391420911526</v>
      </c>
      <c r="CH36" s="303">
        <f>IF(N(data_NoOutliers!AA36),data_NoOutliers!AA36,"")</f>
        <v>2.5</v>
      </c>
      <c r="CI36" s="303">
        <f>IF(N(data_NoOutliers!AB36),data_NoOutliers!AB36,"")</f>
        <v>9.9</v>
      </c>
      <c r="CJ36" s="292">
        <f t="shared" si="45"/>
        <v>7.4</v>
      </c>
      <c r="CK36" s="304">
        <f t="shared" si="46"/>
        <v>333.04347826086962</v>
      </c>
      <c r="CL36" s="303">
        <f>IF(N(data_NoOutliers!AC36),data_NoOutliers!AC36,"")</f>
        <v>12.8</v>
      </c>
      <c r="CM36" s="292">
        <f t="shared" si="47"/>
        <v>10.3</v>
      </c>
      <c r="CN36" s="304">
        <f t="shared" si="48"/>
        <v>679.67664670658678</v>
      </c>
      <c r="CO36" s="303">
        <f>IF(N(data_NoOutliers!AD36),data_NoOutliers!AD36,"")</f>
        <v>2.5</v>
      </c>
      <c r="CP36" s="303">
        <f>IF(N(data_NoOutliers!AE36),data_NoOutliers!AE36,"")</f>
        <v>2.5</v>
      </c>
      <c r="CQ36" s="118">
        <f t="shared" si="49"/>
        <v>0</v>
      </c>
      <c r="CR36" s="306">
        <f t="shared" si="50"/>
        <v>0</v>
      </c>
      <c r="CS36" s="303">
        <f>IF(N(data_NoOutliers!AF36),data_NoOutliers!AF36,"")</f>
        <v>2.5</v>
      </c>
      <c r="CT36" s="303">
        <f>IF(N(data_NoOutliers!AG36),data_NoOutliers!AG36,"")</f>
        <v>5.3</v>
      </c>
      <c r="CU36" s="118">
        <f t="shared" si="51"/>
        <v>2.8</v>
      </c>
      <c r="CV36" s="306">
        <f t="shared" si="52"/>
        <v>101.65892501658924</v>
      </c>
      <c r="CW36" s="303">
        <f>IF(N(data_NoOutliers!AH36),data_NoOutliers!AH36,"")</f>
        <v>2.5</v>
      </c>
      <c r="CX36" s="118">
        <f t="shared" si="53"/>
        <v>0</v>
      </c>
      <c r="CY36" s="306">
        <f t="shared" si="54"/>
        <v>0</v>
      </c>
      <c r="CZ36" s="303">
        <f>IF(N(data_NoOutliers!AI36),data_NoOutliers!AI36,"")</f>
        <v>2.5</v>
      </c>
      <c r="DA36" s="303">
        <f>IF(N(data_NoOutliers!AJ36),data_NoOutliers!AJ36,"")</f>
        <v>15.3</v>
      </c>
      <c r="DB36" s="307">
        <f t="shared" si="55"/>
        <v>12.8</v>
      </c>
      <c r="DC36" s="308">
        <f t="shared" si="56"/>
        <v>896.80000000000007</v>
      </c>
      <c r="DD36" s="303">
        <f>IF(N(data_NoOutliers!AK36),data_NoOutliers!AK36,"")</f>
        <v>2.5</v>
      </c>
      <c r="DE36" s="303">
        <f>IF(N(data_NoOutliers!AL36),data_NoOutliers!AL36,"")</f>
        <v>13.4</v>
      </c>
      <c r="DF36" s="307">
        <f t="shared" si="57"/>
        <v>10.9</v>
      </c>
      <c r="DG36" s="307">
        <f t="shared" si="58"/>
        <v>387.71390117285137</v>
      </c>
      <c r="DH36" s="303">
        <f>IF(N(data_NoOutliers!AM36),data_NoOutliers!AM36,"")</f>
        <v>11.5</v>
      </c>
      <c r="DI36" s="307">
        <f t="shared" si="59"/>
        <v>9</v>
      </c>
      <c r="DJ36" s="308">
        <f t="shared" si="60"/>
        <v>560.5</v>
      </c>
      <c r="DK36" s="303">
        <f>IF(N(data_NoOutliers!AN36),data_NoOutliers!AN36,"")</f>
        <v>2.5</v>
      </c>
      <c r="DL36" s="303">
        <f>IF(N(data_NoOutliers!AO36),data_NoOutliers!AO36,"")</f>
        <v>68.599999999999994</v>
      </c>
      <c r="DM36" s="292">
        <f t="shared" si="61"/>
        <v>66.099999999999994</v>
      </c>
      <c r="DN36" s="304">
        <f t="shared" si="62"/>
        <v>7447.4100689127108</v>
      </c>
      <c r="DO36" s="303">
        <f>IF(N(data_NoOutliers!AP36),data_NoOutliers!AP36,"")</f>
        <v>2.5</v>
      </c>
      <c r="DP36" s="303">
        <f>IF(N(data_NoOutliers!AQ36),data_NoOutliers!AQ36,"")</f>
        <v>204</v>
      </c>
      <c r="DQ36" s="311">
        <f t="shared" si="63"/>
        <v>201.5</v>
      </c>
      <c r="DR36" s="312">
        <f t="shared" si="64"/>
        <v>22702.770482388976</v>
      </c>
      <c r="DS36" s="303">
        <f>IF(N(data_NoOutliers!AR36),data_NoOutliers!AR36,"")</f>
        <v>2.5</v>
      </c>
      <c r="DT36" s="303">
        <f>IF(N(data_NoOutliers!AS36),data_NoOutliers!AS36,"")</f>
        <v>7.8</v>
      </c>
      <c r="DU36" s="311">
        <f t="shared" si="65"/>
        <v>5.3</v>
      </c>
      <c r="DV36" s="312">
        <f t="shared" si="66"/>
        <v>311.18773730839541</v>
      </c>
      <c r="DW36" s="303">
        <f>IF(N(data_NoOutliers!AT36),data_NoOutliers!AT36,"")</f>
        <v>11.5</v>
      </c>
      <c r="DX36" s="311">
        <f t="shared" si="67"/>
        <v>9</v>
      </c>
      <c r="DY36" s="312">
        <f t="shared" si="68"/>
        <v>1032.0965451964034</v>
      </c>
      <c r="DZ36" s="303">
        <f>IF(N(data_NoOutliers!AU36),data_NoOutliers!AU36,"")</f>
        <v>2.5</v>
      </c>
      <c r="EA36" s="303">
        <f>IF(N(data_NoOutliers!AV36),data_NoOutliers!AV36,"")</f>
        <v>6.5</v>
      </c>
      <c r="EB36" s="313">
        <f t="shared" si="69"/>
        <v>4</v>
      </c>
      <c r="EC36" s="314">
        <f t="shared" si="70"/>
        <v>450.67534456355287</v>
      </c>
      <c r="ED36" s="303">
        <f>IF(N(data_NoOutliers!AW36),data_NoOutliers!AW36,"")</f>
        <v>2.5</v>
      </c>
      <c r="EE36" s="303">
        <f>IF(N(data_NoOutliers!AX36),data_NoOutliers!AX36,"")</f>
        <v>7</v>
      </c>
      <c r="EF36" s="315">
        <f t="shared" si="71"/>
        <v>4.5</v>
      </c>
      <c r="EG36" s="316">
        <f t="shared" si="72"/>
        <v>593.78492647058829</v>
      </c>
      <c r="EH36" s="303">
        <f>IF(N(data_NoOutliers!AY36),data_NoOutliers!AY36,"")</f>
        <v>2.5</v>
      </c>
      <c r="EI36" s="303">
        <f>IF(N(data_NoOutliers!AZ36),data_NoOutliers!AZ36,"")</f>
        <v>30.8</v>
      </c>
      <c r="EJ36" s="315">
        <f t="shared" si="73"/>
        <v>28.3</v>
      </c>
      <c r="EK36" s="316">
        <f t="shared" si="74"/>
        <v>1751.9364705882354</v>
      </c>
      <c r="EL36" s="303">
        <f>IF(N(data_NoOutliers!BA36),data_NoOutliers!BA36,"")</f>
        <v>2.5</v>
      </c>
      <c r="EM36" s="315">
        <f t="shared" si="75"/>
        <v>0</v>
      </c>
      <c r="EN36" s="316">
        <f t="shared" si="76"/>
        <v>0</v>
      </c>
      <c r="EO36" s="303">
        <f>IF(N(data_NoOutliers!BB36),data_NoOutliers!BB36,"")</f>
        <v>2.5</v>
      </c>
      <c r="EP36" s="303">
        <f>IF(N(data_NoOutliers!BC36),data_NoOutliers!BC36,"")</f>
        <v>2.5</v>
      </c>
      <c r="EQ36" s="292">
        <f t="shared" si="77"/>
        <v>0</v>
      </c>
      <c r="ER36" s="304">
        <f t="shared" si="78"/>
        <v>0</v>
      </c>
      <c r="ES36" s="303">
        <f>IF(N(data_NoOutliers!BD36),data_NoOutliers!BD36,"")</f>
        <v>2.5</v>
      </c>
      <c r="ET36" s="303">
        <f>IF(N(data_NoOutliers!BE36),data_NoOutliers!BE36,"")</f>
        <v>52.7</v>
      </c>
      <c r="EU36" s="292">
        <f t="shared" si="79"/>
        <v>50.2</v>
      </c>
      <c r="EV36" s="304">
        <f t="shared" si="80"/>
        <v>2770.072289156627</v>
      </c>
      <c r="EW36" s="303">
        <f>IF(N(data_NoOutliers!BF36),data_NoOutliers!BF36,"")</f>
        <v>11.6</v>
      </c>
      <c r="EX36" s="292">
        <f t="shared" si="81"/>
        <v>9.1</v>
      </c>
      <c r="EY36" s="304">
        <f t="shared" si="82"/>
        <v>1130.5</v>
      </c>
      <c r="EZ36" s="303">
        <f>IF(N(data_NoOutliers!BG36),data_NoOutliers!BG36,"")</f>
        <v>2.5</v>
      </c>
      <c r="FA36" s="303">
        <f>IF(N(data_NoOutliers!BH36),data_NoOutliers!BH36,"")</f>
        <v>2.5</v>
      </c>
      <c r="FB36" s="313">
        <f t="shared" si="83"/>
        <v>0</v>
      </c>
      <c r="FC36" s="314">
        <f t="shared" si="84"/>
        <v>0</v>
      </c>
      <c r="FD36" s="303">
        <f>IF(N(data_NoOutliers!BI36),data_NoOutliers!BI36,"")</f>
        <v>2.5</v>
      </c>
      <c r="FE36" s="303">
        <f>IF(N(data_NoOutliers!BJ36),data_NoOutliers!BJ36,"")</f>
        <v>48.4</v>
      </c>
      <c r="FF36" s="309">
        <f t="shared" si="85"/>
        <v>45.9</v>
      </c>
      <c r="FG36" s="310">
        <f t="shared" si="86"/>
        <v>3019.9524092801898</v>
      </c>
      <c r="FH36" s="303">
        <f>IF(N(data_NoOutliers!BK36),data_NoOutliers!BK36,"")</f>
        <v>2.5</v>
      </c>
      <c r="FI36" s="309">
        <f t="shared" si="87"/>
        <v>0</v>
      </c>
      <c r="FJ36" s="310">
        <f t="shared" si="88"/>
        <v>0</v>
      </c>
      <c r="FK36" s="303">
        <f>IF(N(data_NoOutliers!BL36),data_NoOutliers!BL36,"")</f>
        <v>2.5</v>
      </c>
      <c r="FL36" s="303">
        <f>IF(N(data_NoOutliers!BM36),data_NoOutliers!BM36,"")</f>
        <v>9</v>
      </c>
      <c r="FM36" s="307">
        <f t="shared" si="89"/>
        <v>6.5</v>
      </c>
      <c r="FN36" s="308">
        <f t="shared" si="90"/>
        <v>848.03333333333319</v>
      </c>
      <c r="FO36" s="303">
        <f>IF(N(data_NoOutliers!BN36),data_NoOutliers!BN36,"")</f>
        <v>2.5</v>
      </c>
      <c r="FP36" s="303">
        <f>IF(N(data_NoOutliers!BO36),data_NoOutliers!BO36,"")</f>
        <v>32.6</v>
      </c>
      <c r="FQ36" s="307">
        <f t="shared" si="91"/>
        <v>30.1</v>
      </c>
      <c r="FR36" s="308">
        <f t="shared" si="92"/>
        <v>1611.014044011943</v>
      </c>
      <c r="FS36" s="303">
        <f>IF(N(data_NoOutliers!BP36),data_NoOutliers!BP36,"")</f>
        <v>2.5</v>
      </c>
      <c r="FT36" s="307">
        <f t="shared" si="93"/>
        <v>0</v>
      </c>
      <c r="FU36" s="308">
        <f t="shared" si="94"/>
        <v>0</v>
      </c>
      <c r="FV36" s="303">
        <f>IF(N(data_NoOutliers!BQ36),data_NoOutliers!BQ36,"")</f>
        <v>2.5</v>
      </c>
      <c r="FW36" s="303">
        <f>IF(N(data_NoOutliers!BR36),data_NoOutliers!BR36,"")</f>
        <v>7.9</v>
      </c>
      <c r="FX36" s="315">
        <f t="shared" si="95"/>
        <v>5.4</v>
      </c>
      <c r="FY36" s="316">
        <f t="shared" si="96"/>
        <v>584.25</v>
      </c>
      <c r="FZ36" s="303">
        <f>IF(N(data_NoOutliers!BS36),data_NoOutliers!BS36,"")</f>
        <v>2.5</v>
      </c>
      <c r="GA36" s="303">
        <f>IF(N(data_NoOutliers!BT36),data_NoOutliers!BT36,"")</f>
        <v>44.9</v>
      </c>
      <c r="GB36" s="315">
        <f t="shared" si="97"/>
        <v>42.4</v>
      </c>
      <c r="GC36" s="316">
        <f t="shared" si="98"/>
        <v>2362.8764333940626</v>
      </c>
      <c r="GD36" s="303">
        <f>IF(N(data_NoOutliers!BU36),data_NoOutliers!BU36,"")</f>
        <v>2.5</v>
      </c>
      <c r="GE36" s="315">
        <f t="shared" si="99"/>
        <v>0</v>
      </c>
      <c r="GF36" s="316">
        <f t="shared" si="100"/>
        <v>0</v>
      </c>
      <c r="GG36" s="303">
        <f>IF(N(data_NoOutliers!BV36),data_NoOutliers!BV36,"")</f>
        <v>2.5</v>
      </c>
      <c r="GH36" s="303">
        <f>IF(N(data_NoOutliers!BW36),data_NoOutliers!BW36,"")</f>
        <v>2.5</v>
      </c>
      <c r="GI36" s="292">
        <f t="shared" si="101"/>
        <v>0</v>
      </c>
      <c r="GJ36" s="304">
        <f t="shared" si="102"/>
        <v>0</v>
      </c>
      <c r="GK36" s="303">
        <f>IF(N(data_NoOutliers!BX36),data_NoOutliers!BX36,"")</f>
        <v>2.5</v>
      </c>
      <c r="GL36" s="303">
        <f>IF(N(data_NoOutliers!BY36),data_NoOutliers!BY36,"")</f>
        <v>17.899999999999999</v>
      </c>
      <c r="GM36" s="292">
        <f t="shared" si="103"/>
        <v>15.399999999999999</v>
      </c>
      <c r="GN36" s="304">
        <f t="shared" si="104"/>
        <v>964.61538461538453</v>
      </c>
      <c r="GO36" s="303">
        <f>IF(N(data_NoOutliers!BZ36),data_NoOutliers!BZ36,"")</f>
        <v>6.3</v>
      </c>
      <c r="GP36" s="292">
        <f t="shared" si="105"/>
        <v>3.8</v>
      </c>
      <c r="GQ36" s="304">
        <f t="shared" si="106"/>
        <v>350.97222222222217</v>
      </c>
      <c r="GR36" s="303">
        <f>IF(N(data_NoOutliers!CA36),data_NoOutliers!CA36,"")</f>
        <v>2.5</v>
      </c>
      <c r="GS36" s="303">
        <f>IF(N(data_NoOutliers!CB36),data_NoOutliers!CB36,"")</f>
        <v>9.4</v>
      </c>
      <c r="GT36" s="309">
        <f t="shared" si="107"/>
        <v>6.9</v>
      </c>
      <c r="GU36" s="310">
        <f t="shared" si="108"/>
        <v>710.125</v>
      </c>
      <c r="GV36" s="303">
        <f>IF(N(data_NoOutliers!CC36),data_NoOutliers!CC36,"")</f>
        <v>2.5</v>
      </c>
      <c r="GW36" s="303">
        <f>IF(N(data_NoOutliers!CD36),data_NoOutliers!CD36,"")</f>
        <v>39.6</v>
      </c>
      <c r="GX36" s="309">
        <f t="shared" si="19"/>
        <v>37.1</v>
      </c>
      <c r="GY36" s="310">
        <f t="shared" si="109"/>
        <v>2067.5168792198051</v>
      </c>
      <c r="GZ36" s="303">
        <f>IF(N(data_NoOutliers!CE36),data_NoOutliers!CE36,"")</f>
        <v>6.2</v>
      </c>
      <c r="HA36" s="309">
        <f t="shared" si="20"/>
        <v>3.7</v>
      </c>
      <c r="HB36" s="310">
        <f t="shared" si="110"/>
        <v>371.02777777777777</v>
      </c>
      <c r="HC36" s="303">
        <f>IF(N(data_NoOutliers!CF36),data_NoOutliers!CF36,"")</f>
        <v>2.5</v>
      </c>
      <c r="HD36" s="303">
        <f>IF(N(data_NoOutliers!CG36),data_NoOutliers!CG36,"")</f>
        <v>2.5</v>
      </c>
      <c r="HE36" s="292">
        <f t="shared" si="111"/>
        <v>0</v>
      </c>
      <c r="HF36" s="304">
        <f t="shared" si="112"/>
        <v>0</v>
      </c>
      <c r="HG36" s="303">
        <f>IF(N(data_NoOutliers!CH36),data_NoOutliers!CH36,"")</f>
        <v>2.5</v>
      </c>
      <c r="HH36" s="303">
        <f>IF(N(data_NoOutliers!CI36),data_NoOutliers!CI36,"")</f>
        <v>5.2</v>
      </c>
      <c r="HI36" s="307">
        <f t="shared" si="113"/>
        <v>2.7</v>
      </c>
      <c r="HJ36" s="308">
        <f t="shared" si="114"/>
        <v>231.29319654427647</v>
      </c>
      <c r="HK36" s="303">
        <f>IF(N(data_NoOutliers!CJ36),data_NoOutliers!CJ36,"")</f>
        <v>2.5</v>
      </c>
      <c r="HL36" s="303">
        <f>IF(N(data_NoOutliers!CK36),data_NoOutliers!CK36,"")</f>
        <v>12.1</v>
      </c>
      <c r="HM36" s="307">
        <f t="shared" si="115"/>
        <v>9.6</v>
      </c>
      <c r="HN36" s="308">
        <f t="shared" si="116"/>
        <v>597.94520547945206</v>
      </c>
      <c r="HO36" s="303">
        <f>IF(N(data_NoOutliers!CL36),data_NoOutliers!CL36,"")</f>
        <v>69</v>
      </c>
      <c r="HP36" s="307">
        <f t="shared" si="117"/>
        <v>66.5</v>
      </c>
      <c r="HQ36" s="308">
        <f t="shared" si="118"/>
        <v>5611.8218085106373</v>
      </c>
      <c r="HR36" s="303">
        <f>IF(N(data_NoOutliers!CM36),data_NoOutliers!CM36,"")</f>
        <v>2.5</v>
      </c>
      <c r="HS36" s="303">
        <f>IF(N(data_NoOutliers!CN36),data_NoOutliers!CN36,"")</f>
        <v>2.5</v>
      </c>
      <c r="HT36" s="317">
        <f t="shared" si="119"/>
        <v>0</v>
      </c>
      <c r="HU36" s="318">
        <f t="shared" si="120"/>
        <v>0</v>
      </c>
      <c r="HV36" s="303">
        <f>IF(N(data_NoOutliers!CO36),data_NoOutliers!CO36,"")</f>
        <v>2.5</v>
      </c>
      <c r="HW36" s="303">
        <f>IF(N(data_NoOutliers!CP36),data_NoOutliers!CP36,"")</f>
        <v>70.599999999999994</v>
      </c>
      <c r="HX36" s="317">
        <f t="shared" si="121"/>
        <v>68.099999999999994</v>
      </c>
      <c r="HY36" s="318">
        <f t="shared" si="122"/>
        <v>5273.1015358361774</v>
      </c>
      <c r="HZ36" s="303">
        <f>IF(N(data_NoOutliers!CQ36),data_NoOutliers!CQ36,"")</f>
        <v>2.5</v>
      </c>
      <c r="IA36" s="317">
        <f t="shared" si="123"/>
        <v>0</v>
      </c>
      <c r="IB36" s="318">
        <f t="shared" si="124"/>
        <v>0</v>
      </c>
      <c r="IC36" s="303">
        <f>IF(N(data_NoOutliers!CR36),data_NoOutliers!CR36,"")</f>
        <v>2.5</v>
      </c>
      <c r="ID36" s="303">
        <f>IF(N(data_NoOutliers!CS36),data_NoOutliers!CS36,"")</f>
        <v>8</v>
      </c>
      <c r="IE36" s="127">
        <f t="shared" si="125"/>
        <v>5.5</v>
      </c>
      <c r="IF36" s="305">
        <f t="shared" si="126"/>
        <v>450.11335012594458</v>
      </c>
      <c r="IG36" s="303">
        <f>IF(N(data_NoOutliers!CT36),data_NoOutliers!CT36,"")</f>
        <v>2.5</v>
      </c>
      <c r="IH36" s="303">
        <f>IF(N(data_NoOutliers!CU36),data_NoOutliers!CU36,"")</f>
        <v>32.9</v>
      </c>
      <c r="II36" s="127">
        <f t="shared" si="127"/>
        <v>30.4</v>
      </c>
      <c r="IJ36" s="305">
        <f t="shared" si="128"/>
        <v>2382.7976878612717</v>
      </c>
      <c r="IK36" s="303">
        <f>IF(N(data_NoOutliers!CV36),data_NoOutliers!CV36,"")</f>
        <v>2.5</v>
      </c>
      <c r="IL36" s="127">
        <f t="shared" si="129"/>
        <v>0</v>
      </c>
      <c r="IM36" s="305">
        <f t="shared" si="130"/>
        <v>0</v>
      </c>
      <c r="IN36" s="303">
        <f>IF(N(data_NoOutliers!CW36),data_NoOutliers!CW36,"")</f>
        <v>2.5</v>
      </c>
      <c r="IO36" s="303">
        <f>IF(N(data_NoOutliers!CX36),data_NoOutliers!CX36,"")</f>
        <v>2.5</v>
      </c>
      <c r="IP36" s="307">
        <f t="shared" si="131"/>
        <v>0</v>
      </c>
      <c r="IQ36" s="308">
        <f t="shared" si="132"/>
        <v>0</v>
      </c>
      <c r="IR36" s="303">
        <f>IF(N(data_NoOutliers!CY36),data_NoOutliers!CY36,"")</f>
        <v>2.5</v>
      </c>
      <c r="IS36" s="303">
        <f>IF(N(data_NoOutliers!CZ36),data_NoOutliers!CZ36,"")</f>
        <v>27.8</v>
      </c>
      <c r="IT36" s="307">
        <f t="shared" si="133"/>
        <v>25.3</v>
      </c>
      <c r="IU36" s="308">
        <f>IFERROR(IT36*$IS$50,"")</f>
        <v>1759.3067226890757</v>
      </c>
      <c r="IV36" s="303">
        <f>IF(N(data_NoOutliers!DA36),data_NoOutliers!DA36,"")</f>
        <v>2.5</v>
      </c>
      <c r="IW36" s="307">
        <f t="shared" si="135"/>
        <v>0</v>
      </c>
      <c r="IX36" s="308">
        <f t="shared" si="136"/>
        <v>0</v>
      </c>
      <c r="IY36" s="303">
        <f>IFERROR(IF(N(data_NoOutliers!DB36),data_NoOutliers!DB36,MID(data_NoOutliers!DB36,2,99)/2),"")</f>
        <v>2.5</v>
      </c>
      <c r="IZ36" s="303">
        <f>IFERROR(IF(N(data_NoOutliers!DC36),data_NoOutliers!DC36,MID(data_NoOutliers!DC36,2,99)/2),"")</f>
        <v>8.4</v>
      </c>
      <c r="JA36" s="118">
        <f t="shared" si="137"/>
        <v>5.9</v>
      </c>
      <c r="JB36" s="306">
        <f t="shared" si="138"/>
        <v>631.44936708860757</v>
      </c>
      <c r="JC36" s="303">
        <f>IFERROR(IF(N(data_NoOutliers!DD36),data_NoOutliers!DD36,MID(data_NoOutliers!DD36,2,99)/2),"")</f>
        <v>2.5</v>
      </c>
      <c r="JD36" s="303">
        <f>IFERROR(IF(N(data_NoOutliers!DE36),data_NoOutliers!DE36,MID(data_NoOutliers!DE36,2,99)/2),"")</f>
        <v>28.3</v>
      </c>
      <c r="JE36" s="118">
        <f t="shared" si="139"/>
        <v>25.8</v>
      </c>
      <c r="JF36" s="306">
        <f t="shared" si="140"/>
        <v>1489.3636363636365</v>
      </c>
      <c r="JG36" s="303">
        <f>IFERROR(IF(N(data_NoOutliers!DF36),data_NoOutliers!DF36,MID(data_NoOutliers!DF36,2,99)/2),"")</f>
        <v>7.8</v>
      </c>
      <c r="JH36" s="118">
        <f t="shared" si="141"/>
        <v>5.3</v>
      </c>
      <c r="JI36" s="306">
        <f t="shared" si="142"/>
        <v>524.11111111111109</v>
      </c>
      <c r="JJ36" s="303">
        <f>IFERROR(IF(N(data_NoOutliers!DG36),data_NoOutliers!DG36,MID(data_NoOutliers!DG36,2,99)/2),"")</f>
        <v>2.5</v>
      </c>
      <c r="JK36" s="303">
        <f>IFERROR(IF(N(data_NoOutliers!DH36),data_NoOutliers!DH36,MID(data_NoOutliers!DH36,2,99)/2),"")</f>
        <v>11.8</v>
      </c>
      <c r="JL36" s="309">
        <f t="shared" si="143"/>
        <v>9.3000000000000007</v>
      </c>
      <c r="JM36" s="310">
        <f t="shared" si="144"/>
        <v>1166.6730769230771</v>
      </c>
      <c r="JN36" s="303">
        <f>IFERROR(IF(N(data_NoOutliers!DI36),data_NoOutliers!DI36,MID(data_NoOutliers!DI36,2,99)/2),"")</f>
        <v>2.5</v>
      </c>
      <c r="JO36" s="303">
        <f>IFERROR(IF(N(data_NoOutliers!DJ36),data_NoOutliers!DJ36,MID(data_NoOutliers!DJ36,2,99)/2),"")</f>
        <v>80.3</v>
      </c>
      <c r="JP36" s="309">
        <f t="shared" si="145"/>
        <v>77.8</v>
      </c>
      <c r="JQ36" s="310">
        <f t="shared" si="146"/>
        <v>6204.0512820512822</v>
      </c>
      <c r="JR36" s="303">
        <f>IFERROR(IF(N(data_NoOutliers!DK36),data_NoOutliers!DK36,MID(data_NoOutliers!DK36,2,99)/2),"")</f>
        <v>21.4</v>
      </c>
      <c r="JS36" s="309">
        <f t="shared" si="147"/>
        <v>18.899999999999999</v>
      </c>
      <c r="JT36" s="310">
        <f t="shared" si="148"/>
        <v>1955.9916201117314</v>
      </c>
      <c r="JU36" s="303">
        <f>IFERROR(IF(N(data_NoOutliers!DL36),data_NoOutliers!DL36,MID(data_NoOutliers!DL36,2,99)/2),"")</f>
        <v>2.5</v>
      </c>
      <c r="JV36" s="303">
        <f>IFERROR(IF(N(data_NoOutliers!DM36),data_NoOutliers!DM36,MID(data_NoOutliers!DM36,2,99)/2),"")</f>
        <v>2.5</v>
      </c>
      <c r="JW36" s="292">
        <f t="shared" si="149"/>
        <v>0</v>
      </c>
      <c r="JX36" s="304">
        <f t="shared" si="150"/>
        <v>0</v>
      </c>
      <c r="JY36" s="303">
        <f>IFERROR(IF(N(data_NoOutliers!DN36),data_NoOutliers!DN36,MID(data_NoOutliers!DN36,2,99)/2),"")</f>
        <v>2.5</v>
      </c>
      <c r="JZ36" s="303">
        <f>IFERROR(IF(N(data_NoOutliers!DO36),data_NoOutliers!DO36,MID(data_NoOutliers!DO36,2,99)/2),"")</f>
        <v>53.9</v>
      </c>
      <c r="KA36" s="292">
        <f t="shared" si="151"/>
        <v>51.4</v>
      </c>
      <c r="KB36" s="304">
        <f t="shared" si="152"/>
        <v>5347.3111395646602</v>
      </c>
      <c r="KC36" s="303">
        <f>IFERROR(IF(N(data_NoOutliers!DP36),data_NoOutliers!DP36,MID(data_NoOutliers!DP36,2,99)/2),"")</f>
        <v>2.5</v>
      </c>
      <c r="KD36" s="292">
        <f t="shared" si="153"/>
        <v>0</v>
      </c>
      <c r="KE36" s="304">
        <f t="shared" si="278"/>
        <v>0</v>
      </c>
      <c r="KF36" s="303">
        <f>IFERROR(IF(N(data_NoOutliers!DQ36),data_NoOutliers!DQ36,""),"")</f>
        <v>2.5</v>
      </c>
      <c r="KG36" s="303">
        <f>IFERROR(IF(N(data_NoOutliers!DR36),data_NoOutliers!DR36,""),"")</f>
        <v>2.5</v>
      </c>
      <c r="KH36" s="117">
        <f t="shared" si="154"/>
        <v>0</v>
      </c>
      <c r="KI36" s="319">
        <f t="shared" si="279"/>
        <v>0</v>
      </c>
      <c r="KJ36" s="303">
        <f>IFERROR(IF(N(data_NoOutliers!DS36),data_NoOutliers!DS36,""),"")</f>
        <v>2.5</v>
      </c>
      <c r="KK36" s="303">
        <f>IFERROR(IF(N(data_NoOutliers!DT36),data_NoOutliers!DT36,""),"")</f>
        <v>32.1</v>
      </c>
      <c r="KL36" s="117">
        <f t="shared" si="155"/>
        <v>29.6</v>
      </c>
      <c r="KM36" s="319">
        <f t="shared" si="156"/>
        <v>2401.3361966117873</v>
      </c>
      <c r="KN36" s="303">
        <f>IFERROR(IF(N(data_NoOutliers!DU36),data_NoOutliers!DU36,""),"")</f>
        <v>2.5</v>
      </c>
      <c r="KO36" s="117">
        <f t="shared" si="157"/>
        <v>0</v>
      </c>
      <c r="KP36" s="319">
        <f t="shared" si="158"/>
        <v>0</v>
      </c>
      <c r="KQ36" s="303">
        <f>IFERROR(IF(N(data_NoOutliers!DV36),data_NoOutliers!DV36,""),"")</f>
        <v>2.5</v>
      </c>
      <c r="KR36" s="303">
        <f>IFERROR(IF(N(data_NoOutliers!DW36),data_NoOutliers!DW36,""),"")</f>
        <v>6.7</v>
      </c>
      <c r="KS36" s="311">
        <f t="shared" si="159"/>
        <v>4.2</v>
      </c>
      <c r="KT36" s="312">
        <f t="shared" si="160"/>
        <v>533.83448275862065</v>
      </c>
      <c r="KU36" s="303">
        <f>IFERROR(IF(N(data_NoOutliers!DX36),data_NoOutliers!DX36,""),"")</f>
        <v>2.5</v>
      </c>
      <c r="KV36" s="303">
        <f>IFERROR(IF(N(data_NoOutliers!DY36),data_NoOutliers!DY36,""),"")</f>
        <v>2.5</v>
      </c>
      <c r="KW36" s="320">
        <f t="shared" si="161"/>
        <v>0</v>
      </c>
      <c r="KX36" s="321">
        <f t="shared" si="162"/>
        <v>0</v>
      </c>
      <c r="KY36" s="303">
        <f>IFERROR(IF(N(data_NoOutliers!DZ36),data_NoOutliers!DZ36,""),"")</f>
        <v>2.5</v>
      </c>
      <c r="KZ36" s="303">
        <f>IFERROR(IF(N(data_NoOutliers!EA36),data_NoOutliers!EA36,""),"")</f>
        <v>7.6</v>
      </c>
      <c r="LA36" s="320">
        <f t="shared" si="163"/>
        <v>5.0999999999999996</v>
      </c>
      <c r="LB36" s="321">
        <f t="shared" si="164"/>
        <v>2.04</v>
      </c>
      <c r="LC36" s="303">
        <f>IFERROR(IF(N(data_NoOutliers!EB36),data_NoOutliers!EB36,""),"")</f>
        <v>2.5</v>
      </c>
      <c r="LD36" s="320">
        <f t="shared" si="165"/>
        <v>0</v>
      </c>
      <c r="LE36" s="321">
        <f t="shared" si="166"/>
        <v>0</v>
      </c>
      <c r="LF36" s="303">
        <f>IFERROR(IF(N(data_NoOutliers!EC36),data_NoOutliers!EC36,""),"")</f>
        <v>2.5</v>
      </c>
      <c r="LG36" s="303">
        <f>IFERROR(IF(N(data_NoOutliers!ED36),data_NoOutliers!ED36,""),"")</f>
        <v>2.5</v>
      </c>
      <c r="LH36" s="322">
        <f t="shared" si="167"/>
        <v>0</v>
      </c>
      <c r="LI36" s="323">
        <f t="shared" si="168"/>
        <v>0</v>
      </c>
      <c r="LJ36" s="303">
        <f>IFERROR(IF(N(data_NoOutliers!EE36),data_NoOutliers!EE36,""),"")</f>
        <v>2.5</v>
      </c>
      <c r="LK36" s="303">
        <f>IFERROR(IF(N(data_NoOutliers!EF36),data_NoOutliers!EF36,""),"")</f>
        <v>11</v>
      </c>
      <c r="LL36" s="118">
        <f t="shared" si="169"/>
        <v>8.5</v>
      </c>
      <c r="LM36" s="306">
        <f t="shared" si="170"/>
        <v>997.91929382093304</v>
      </c>
      <c r="LN36" s="303">
        <f>IFERROR(IF(N(data_NoOutliers!EG36),data_NoOutliers!EG36,""),"")</f>
        <v>2.5</v>
      </c>
      <c r="LO36" s="303">
        <f>IFERROR(IF(N(data_NoOutliers!EH36),data_NoOutliers!EH36,""),"")</f>
        <v>10.7</v>
      </c>
      <c r="LP36" s="118">
        <f t="shared" si="171"/>
        <v>8.1999999999999993</v>
      </c>
      <c r="LQ36" s="306">
        <f t="shared" si="172"/>
        <v>486.59340659340648</v>
      </c>
      <c r="LR36" s="303">
        <f>IFERROR(IF(N(data_NoOutliers!EI36),data_NoOutliers!EI36,""),"")</f>
        <v>15.5</v>
      </c>
      <c r="LS36" s="118">
        <f t="shared" si="173"/>
        <v>13</v>
      </c>
      <c r="LT36" s="306">
        <f t="shared" si="174"/>
        <v>1526.2295081967211</v>
      </c>
      <c r="LU36" s="303">
        <f>IFERROR(IF(N(data_NoOutliers!EJ36),data_NoOutliers!EJ36,""),"")</f>
        <v>2.5</v>
      </c>
      <c r="LV36" s="303">
        <f>IFERROR(IF(N(data_NoOutliers!EK36),data_NoOutliers!EK36,""),"")</f>
        <v>9.1999999999999993</v>
      </c>
      <c r="LW36" s="307">
        <f t="shared" si="175"/>
        <v>6.6999999999999993</v>
      </c>
      <c r="LX36" s="308">
        <f t="shared" si="176"/>
        <v>705.68478260869551</v>
      </c>
      <c r="LY36" s="303">
        <f>IFERROR(IF(N(data_NoOutliers!EL36),data_NoOutliers!EL36,""),"")</f>
        <v>2.5</v>
      </c>
      <c r="LZ36" s="303">
        <f>IFERROR(IF(N(data_NoOutliers!EM36),data_NoOutliers!EM36,""),"")</f>
        <v>18.100000000000001</v>
      </c>
      <c r="MA36" s="307">
        <f t="shared" si="177"/>
        <v>15.600000000000001</v>
      </c>
      <c r="MB36" s="308">
        <f t="shared" si="178"/>
        <v>881.52380952380963</v>
      </c>
      <c r="MC36" s="303">
        <f>IFERROR(IF(N(data_NoOutliers!EN36),data_NoOutliers!EN36,""),"")</f>
        <v>6.3</v>
      </c>
      <c r="MD36" s="307">
        <f t="shared" si="179"/>
        <v>3.8</v>
      </c>
      <c r="ME36" s="308">
        <f t="shared" si="180"/>
        <v>333.53260869565213</v>
      </c>
      <c r="MF36" s="303">
        <f>IFERROR(IF(N(data_NoOutliers!EO36),data_NoOutliers!EO36,MID(data_NoOutliers!EO36,2,99)/2),"")</f>
        <v>2.5</v>
      </c>
      <c r="MG36" s="303">
        <f>IFERROR(IF(N(data_NoOutliers!EP36),data_NoOutliers!EP36,MID(data_NoOutliers!EP36,2,99)/2),"")</f>
        <v>2.5</v>
      </c>
      <c r="MH36" s="309">
        <f t="shared" si="181"/>
        <v>0</v>
      </c>
      <c r="MI36" s="310">
        <f t="shared" si="182"/>
        <v>0</v>
      </c>
      <c r="MJ36" s="303">
        <f>IFERROR(IF(N(data_NoOutliers!EQ36),data_NoOutliers!EQ36,MID(data_NoOutliers!EQ36,2,99)/2),"")</f>
        <v>2.5</v>
      </c>
      <c r="MK36" s="303">
        <f>IFERROR(IF(N(data_NoOutliers!ER36),data_NoOutliers!ER36,MID(data_NoOutliers!ER36,2,99)/2),"")</f>
        <v>17.899999999999999</v>
      </c>
      <c r="ML36" s="309">
        <f t="shared" si="183"/>
        <v>15.399999999999999</v>
      </c>
      <c r="MM36" s="310">
        <f t="shared" si="184"/>
        <v>585.42372881355925</v>
      </c>
      <c r="MN36" s="303">
        <f>IFERROR(IF(N(data_NoOutliers!ES36),data_NoOutliers!ES36,MID(data_NoOutliers!ES36,2,99)/2),"")</f>
        <v>6.4</v>
      </c>
      <c r="MO36" s="309">
        <f t="shared" si="185"/>
        <v>3.9000000000000004</v>
      </c>
      <c r="MP36" s="310">
        <f t="shared" si="186"/>
        <v>271.66146645865831</v>
      </c>
      <c r="MQ36" s="303">
        <f>IFERROR(IF(N(data_NoOutliers!ET36),data_NoOutliers!ET36,MID(data_NoOutliers!ET36,2,99)/2),"")</f>
        <v>2.5</v>
      </c>
      <c r="MR36" s="303">
        <f>IFERROR(IF(N(data_NoOutliers!EU36),data_NoOutliers!EU36,MID(data_NoOutliers!EU36,2,99)/2),"")</f>
        <v>6.3</v>
      </c>
      <c r="MS36" s="117">
        <f t="shared" si="280"/>
        <v>3.8</v>
      </c>
      <c r="MT36" s="319">
        <f t="shared" si="187"/>
        <v>766.36871508379875</v>
      </c>
      <c r="MU36" s="303">
        <f>IFERROR(IF(N(data_NoOutliers!EV36),data_NoOutliers!EV36,MID(data_NoOutliers!EV36,2,99)/2),"")</f>
        <v>2.5</v>
      </c>
      <c r="MV36" s="303">
        <f>IFERROR(IF(N(data_NoOutliers!EW36),data_NoOutliers!EW36,MID(data_NoOutliers!EW36,2,99)/2),"")</f>
        <v>22.6</v>
      </c>
      <c r="MW36" s="117">
        <f t="shared" si="188"/>
        <v>20.100000000000001</v>
      </c>
      <c r="MX36" s="319">
        <f t="shared" si="189"/>
        <v>1348.8157894736844</v>
      </c>
      <c r="MY36" s="303">
        <f>IFERROR(IF(N(data_NoOutliers!EX36),data_NoOutliers!EX36,MID(data_NoOutliers!EX36,2,99)/2),"")</f>
        <v>7.2</v>
      </c>
      <c r="MZ36" s="117">
        <f t="shared" si="190"/>
        <v>4.7</v>
      </c>
      <c r="NA36" s="319">
        <f t="shared" si="191"/>
        <v>584.95793269230774</v>
      </c>
      <c r="NB36" s="303">
        <f>IFERROR(IF(N(data_NoOutliers!EY36),data_NoOutliers!EY36,MID(data_NoOutliers!EY36,2,99)/2),"")</f>
        <v>2.5</v>
      </c>
      <c r="NC36" s="303">
        <f>IFERROR(IF(N(data_NoOutliers!EZ36),data_NoOutliers!EZ36,MID(data_NoOutliers!EZ36,2,99)/2),"")</f>
        <v>2.5</v>
      </c>
      <c r="ND36" s="307">
        <f t="shared" si="281"/>
        <v>0</v>
      </c>
      <c r="NE36" s="308">
        <f t="shared" si="192"/>
        <v>0</v>
      </c>
      <c r="NF36" s="303">
        <f>IFERROR(IF(N(data_NoOutliers!FA36),data_NoOutliers!FA36,MID(data_NoOutliers!FA36,2,99)/2),"")</f>
        <v>2.5</v>
      </c>
      <c r="NG36" s="303">
        <f>IFERROR(IF(N(data_NoOutliers!FB36),data_NoOutliers!FB36,MID(data_NoOutliers!FB36,2,99)/2),"")</f>
        <v>22.4</v>
      </c>
      <c r="NH36" s="307">
        <f t="shared" si="193"/>
        <v>19.899999999999999</v>
      </c>
      <c r="NI36" s="308">
        <f t="shared" si="194"/>
        <v>2388</v>
      </c>
      <c r="NJ36" s="303">
        <f>IFERROR(IF(N(data_NoOutliers!FC36),data_NoOutliers!FC36,MID(data_NoOutliers!FC36,2,99)/2),"")</f>
        <v>2.5</v>
      </c>
      <c r="NK36" s="307">
        <f t="shared" si="195"/>
        <v>0</v>
      </c>
      <c r="NL36" s="308">
        <f t="shared" si="196"/>
        <v>0</v>
      </c>
      <c r="NM36" s="303">
        <f>IFERROR(IF(N(data_NoOutliers!FD36),data_NoOutliers!FD36,MID(data_NoOutliers!FD36,2,99)/2),"")</f>
        <v>2.5</v>
      </c>
      <c r="NN36" s="303">
        <f>IFERROR(IF(N(data_NoOutliers!FE36),data_NoOutliers!FE36,MID(data_NoOutliers!FE36,2,99)/2),"")</f>
        <v>2.5</v>
      </c>
      <c r="NO36" s="324">
        <f t="shared" si="282"/>
        <v>0</v>
      </c>
      <c r="NP36" s="325">
        <f t="shared" si="197"/>
        <v>0</v>
      </c>
      <c r="NQ36" s="303">
        <f>IFERROR(IF(N(data_NoOutliers!FF36),data_NoOutliers!FF36,MID(data_NoOutliers!FF36,2,99)/2),"")</f>
        <v>2.5</v>
      </c>
      <c r="NR36" s="303">
        <f>IFERROR(IF(N(data_NoOutliers!FG36),data_NoOutliers!FG36,MID(data_NoOutliers!FG36,2,99)/2),"")</f>
        <v>2.5</v>
      </c>
      <c r="NS36" s="324">
        <f t="shared" si="198"/>
        <v>0</v>
      </c>
      <c r="NT36" s="325">
        <f t="shared" si="199"/>
        <v>0</v>
      </c>
      <c r="NU36" s="303">
        <f>IFERROR(IF(N(data_NoOutliers!FH36),data_NoOutliers!FH36,MID(data_NoOutliers!FH36,2,99)/2),"")</f>
        <v>2.5</v>
      </c>
      <c r="NV36" s="324">
        <f t="shared" si="200"/>
        <v>0</v>
      </c>
      <c r="NW36" s="325">
        <f t="shared" si="201"/>
        <v>0</v>
      </c>
      <c r="NX36" s="303">
        <f>IFERROR(IF(N(data_NoOutliers!FI36),data_NoOutliers!FI36,MID(data_NoOutliers!FI36,2,99)/2),"")</f>
        <v>2.5</v>
      </c>
      <c r="NY36" s="303">
        <f>IFERROR(IF(N(data_NoOutliers!FJ36),data_NoOutliers!FJ36,MID(data_NoOutliers!FJ36,2,99)/2),"")</f>
        <v>12.6</v>
      </c>
      <c r="NZ36" s="317">
        <f t="shared" si="283"/>
        <v>10.1</v>
      </c>
      <c r="OA36" s="318">
        <f t="shared" si="202"/>
        <v>849.63358778625945</v>
      </c>
      <c r="OB36" s="303">
        <f>IFERROR(IF(N(data_NoOutliers!FK36),data_NoOutliers!FK36,MID(data_NoOutliers!FK36,2,99)/2),"")</f>
        <v>2.5</v>
      </c>
      <c r="OC36" s="303">
        <f>IFERROR(IF(N(data_NoOutliers!FL36),data_NoOutliers!FL36,MID(data_NoOutliers!FL36,2,99)/2),"")</f>
        <v>53.9</v>
      </c>
      <c r="OD36" s="317">
        <f t="shared" si="203"/>
        <v>51.4</v>
      </c>
      <c r="OE36" s="318">
        <f t="shared" si="204"/>
        <v>3556.6964285714284</v>
      </c>
      <c r="OF36" s="303">
        <f>IFERROR(IF(N(data_NoOutliers!FM36),data_NoOutliers!FM36,MID(data_NoOutliers!FM36,2,99)/2),"")</f>
        <v>14.8</v>
      </c>
      <c r="OG36" s="317">
        <f t="shared" si="205"/>
        <v>12.3</v>
      </c>
      <c r="OH36" s="318">
        <f t="shared" si="206"/>
        <v>1051.031746031746</v>
      </c>
      <c r="OI36" s="303">
        <f>IFERROR(IF(N(data_NoOutliers!FN36),data_NoOutliers!FN36,MID(data_NoOutliers!FN36,2,99)/2),"")</f>
        <v>2.5</v>
      </c>
      <c r="OJ36" s="303">
        <f>IFERROR(IF(N(data_NoOutliers!FO36),data_NoOutliers!FO36,MID(data_NoOutliers!FO36,2,99)/2),"")</f>
        <v>6.9</v>
      </c>
      <c r="OK36" s="292">
        <f t="shared" si="284"/>
        <v>4.4000000000000004</v>
      </c>
      <c r="OL36" s="304">
        <f t="shared" si="207"/>
        <v>944.18823529411759</v>
      </c>
      <c r="OM36" s="303">
        <f>IFERROR(IF(N(data_NoOutliers!FP36),data_NoOutliers!FP36,MID(data_NoOutliers!FP36,2,99)/2),"")</f>
        <v>2.5</v>
      </c>
      <c r="ON36" s="303">
        <f>IFERROR(IF(N(data_NoOutliers!FQ36),data_NoOutliers!FQ36,MID(data_NoOutliers!FQ36,2,99)/2),"")</f>
        <v>368</v>
      </c>
      <c r="OO36" s="292">
        <f t="shared" si="208"/>
        <v>365.5</v>
      </c>
      <c r="OP36" s="304">
        <f t="shared" si="209"/>
        <v>24574.042553191488</v>
      </c>
      <c r="OQ36" s="303">
        <f>IFERROR(IF(N(data_NoOutliers!FR36),data_NoOutliers!FR36,MID(data_NoOutliers!FR36,2,99)/2),"")</f>
        <v>15.3</v>
      </c>
      <c r="OR36" s="292">
        <f t="shared" si="210"/>
        <v>12.8</v>
      </c>
      <c r="OS36" s="304">
        <f t="shared" si="211"/>
        <v>1209.9199999999998</v>
      </c>
      <c r="OT36" s="303">
        <f>IFERROR(IF(N(data_NoOutliers!FS36),data_NoOutliers!FS36,MID(data_NoOutliers!FS36,2,99)/2),"")</f>
        <v>2.5</v>
      </c>
      <c r="OU36" s="303">
        <f>IFERROR(IF(N(data_NoOutliers!FT36),data_NoOutliers!FT36,MID(data_NoOutliers!FT36,2,99)/2),"")</f>
        <v>27</v>
      </c>
      <c r="OV36" s="313">
        <f t="shared" si="285"/>
        <v>24.5</v>
      </c>
      <c r="OW36" s="314">
        <f t="shared" si="212"/>
        <v>1692.7272727272727</v>
      </c>
      <c r="OX36" s="303">
        <f>IFERROR(IF(N(data_NoOutliers!FU36),data_NoOutliers!FU36,MID(data_NoOutliers!FU36,2,99)/2),"")</f>
        <v>2.5</v>
      </c>
      <c r="OY36" s="303">
        <f>IFERROR(IF(N(data_NoOutliers!FV36),data_NoOutliers!FV36,MID(data_NoOutliers!FV36,2,99)/2),"")</f>
        <v>2.5</v>
      </c>
      <c r="OZ36" s="313">
        <f t="shared" si="213"/>
        <v>0</v>
      </c>
      <c r="PA36" s="314">
        <f t="shared" si="214"/>
        <v>0</v>
      </c>
      <c r="PB36" s="303">
        <f>IFERROR(IF(N(data_NoOutliers!FW36),data_NoOutliers!FW36,MID(data_NoOutliers!FW36,2,99)/2),"")</f>
        <v>14.7</v>
      </c>
      <c r="PC36" s="313">
        <f t="shared" si="215"/>
        <v>12.2</v>
      </c>
      <c r="PD36" s="314">
        <f t="shared" si="216"/>
        <v>875.37764350453153</v>
      </c>
      <c r="PE36" s="303">
        <f>IFERROR(IF(N(data_NoOutliers!FX36),data_NoOutliers!FX36,MID(data_NoOutliers!FX36,2,99)/2),"")</f>
        <v>2.5</v>
      </c>
      <c r="PF36" s="303">
        <f>IFERROR(IF(N(data_NoOutliers!FY36),data_NoOutliers!FY36,MID(data_NoOutliers!FY36,2,99)/2),"")</f>
        <v>15.1</v>
      </c>
      <c r="PG36" s="326">
        <f t="shared" si="286"/>
        <v>12.6</v>
      </c>
      <c r="PH36" s="327">
        <f t="shared" si="217"/>
        <v>903.88349514563095</v>
      </c>
      <c r="PI36" s="303">
        <f>IFERROR(IF(N(data_NoOutliers!FZ36),data_NoOutliers!FZ36,MID(data_NoOutliers!FZ36,2,99)/2),"")</f>
        <v>2.5</v>
      </c>
      <c r="PJ36" s="303">
        <f>IFERROR(IF(N(data_NoOutliers!GA36),data_NoOutliers!GA36,MID(data_NoOutliers!GA36,2,99)/2),"")</f>
        <v>2.5</v>
      </c>
      <c r="PK36" s="326">
        <f t="shared" si="218"/>
        <v>0</v>
      </c>
      <c r="PL36" s="327">
        <f t="shared" si="219"/>
        <v>0</v>
      </c>
      <c r="PM36" s="303">
        <f>IFERROR(IF(N(data_NoOutliers!GB36),data_NoOutliers!GB36,MID(data_NoOutliers!GB36,2,99)/2),"")</f>
        <v>14.4</v>
      </c>
      <c r="PN36" s="326">
        <f t="shared" si="220"/>
        <v>11.9</v>
      </c>
      <c r="PO36" s="327">
        <f t="shared" si="221"/>
        <v>803.54166666666663</v>
      </c>
      <c r="PP36" s="303">
        <f>IFERROR(IF(N(data_NoOutliers!GC36),data_NoOutliers!GC36,MID(data_NoOutliers!GC36,2,99)/2),"")</f>
        <v>2.5</v>
      </c>
      <c r="PQ36" s="303">
        <f>IFERROR(IF(N(data_NoOutliers!GD36),data_NoOutliers!GD36,MID(data_NoOutliers!GD36,2,99)/2),"")</f>
        <v>22.3</v>
      </c>
      <c r="PR36" s="320">
        <f t="shared" si="287"/>
        <v>19.8</v>
      </c>
      <c r="PS36" s="321">
        <f t="shared" si="222"/>
        <v>2422.4999999999995</v>
      </c>
      <c r="PT36" s="303">
        <f>IFERROR(IF(N(data_NoOutliers!GE36),data_NoOutliers!GE36,MID(data_NoOutliers!GE36,2,99)/2),"")</f>
        <v>2.5</v>
      </c>
      <c r="PU36" s="303">
        <f>IFERROR(IF(N(data_NoOutliers!GF36),data_NoOutliers!GF36,MID(data_NoOutliers!GF36,2,99)/2),"")</f>
        <v>6.8</v>
      </c>
      <c r="PV36" s="320">
        <f t="shared" si="223"/>
        <v>4.3</v>
      </c>
      <c r="PW36" s="321">
        <f t="shared" si="224"/>
        <v>270.19748653500898</v>
      </c>
      <c r="PX36" s="303">
        <f>IFERROR(IF(N(data_NoOutliers!GG36),data_NoOutliers!GG36,MID(data_NoOutliers!GG36,2,99)/2),"")</f>
        <v>12.4</v>
      </c>
      <c r="PY36" s="320">
        <f t="shared" si="225"/>
        <v>9.9</v>
      </c>
      <c r="PZ36" s="321">
        <f t="shared" si="226"/>
        <v>696.66666666666663</v>
      </c>
      <c r="QA36" s="303">
        <f>IFERROR(IF(N(data_NoOutliers!GH36),data_NoOutliers!GH36,MID(data_NoOutliers!GH36,2,99)/2),"")</f>
        <v>2.5</v>
      </c>
      <c r="QB36" s="303">
        <f>IFERROR(IF(N(data_NoOutliers!GI36),data_NoOutliers!GI36,MID(data_NoOutliers!GI36,2,99)/2),"")</f>
        <v>37.6</v>
      </c>
      <c r="QC36" s="317">
        <f t="shared" si="323"/>
        <v>35.1</v>
      </c>
      <c r="QD36" s="318">
        <f t="shared" si="227"/>
        <v>2477.6470588235297</v>
      </c>
      <c r="QE36" s="303">
        <f>IFERROR(IF(N(data_NoOutliers!GJ36),data_NoOutliers!GJ36,MID(data_NoOutliers!GJ36,2,99)/2),"")</f>
        <v>2.5</v>
      </c>
      <c r="QF36" s="303">
        <f>IFERROR(IF(N(data_NoOutliers!GK36),data_NoOutliers!GK36,MID(data_NoOutliers!GK36,2,99)/2),"")</f>
        <v>2.5</v>
      </c>
      <c r="QG36" s="317">
        <f t="shared" si="228"/>
        <v>0</v>
      </c>
      <c r="QH36" s="318">
        <f t="shared" si="229"/>
        <v>0</v>
      </c>
      <c r="QI36" s="303">
        <f>IFERROR(IF(N(data_NoOutliers!GL36),data_NoOutliers!GL36,MID(data_NoOutliers!GL36,2,99)/2),"")</f>
        <v>9.6</v>
      </c>
      <c r="QJ36" s="317">
        <f t="shared" si="230"/>
        <v>7.1</v>
      </c>
      <c r="QK36" s="318">
        <f t="shared" si="231"/>
        <v>403.99739583333331</v>
      </c>
      <c r="QL36" s="303">
        <f>IFERROR(IF(N(data_NoOutliers!GM36),data_NoOutliers!GM36,MID(data_NoOutliers!GM36,2,99)/2),"")</f>
        <v>2.5</v>
      </c>
      <c r="QM36" s="303">
        <f>IFERROR(IF(N(data_NoOutliers!GN36),data_NoOutliers!GN36,MID(data_NoOutliers!GN36,2,99)/2),"")</f>
        <v>62.6</v>
      </c>
      <c r="QN36" s="328">
        <f t="shared" si="324"/>
        <v>60.1</v>
      </c>
      <c r="QO36" s="329">
        <f t="shared" si="290"/>
        <v>3723.586956521739</v>
      </c>
      <c r="QP36" s="303">
        <f>IFERROR(IF(N(data_NoOutliers!GO36),data_NoOutliers!GO36,MID(data_NoOutliers!GO36,2,99)/2),"")</f>
        <v>2.5</v>
      </c>
      <c r="QQ36" s="303">
        <f>IFERROR(IF(N(data_NoOutliers!GP36),data_NoOutliers!GP36,MID(data_NoOutliers!GP36,2,99)/2),"")</f>
        <v>8.8000000000000007</v>
      </c>
      <c r="QR36" s="328">
        <f t="shared" si="232"/>
        <v>6.3000000000000007</v>
      </c>
      <c r="QS36" s="329">
        <f t="shared" si="233"/>
        <v>315.00000000000006</v>
      </c>
      <c r="QT36" s="303">
        <f>IFERROR(IF(N(data_NoOutliers!GQ36),data_NoOutliers!GQ36,MID(data_NoOutliers!GQ36,2,99)/2),"")</f>
        <v>13.7</v>
      </c>
      <c r="QU36" s="328">
        <f t="shared" si="234"/>
        <v>11.2</v>
      </c>
      <c r="QV36" s="329">
        <f t="shared" si="235"/>
        <v>838.08219178082197</v>
      </c>
      <c r="QW36" s="303">
        <f>IFERROR(IF(N(data_NoOutliers!GR36),data_NoOutliers!GR36,MID(data_NoOutliers!GR36,2,99)/2),"")</f>
        <v>2.5</v>
      </c>
      <c r="QX36" s="303">
        <f>IFERROR(IF(N(data_NoOutliers!GS36),data_NoOutliers!GS36,MID(data_NoOutliers!GS36,2,99)/2),"")</f>
        <v>9.3000000000000007</v>
      </c>
      <c r="QY36" s="326">
        <f t="shared" si="325"/>
        <v>6.8000000000000007</v>
      </c>
      <c r="QZ36" s="327">
        <f t="shared" si="292"/>
        <v>516.80000000000007</v>
      </c>
      <c r="RA36" s="303">
        <f>IFERROR(IF(N(data_NoOutliers!GT36),data_NoOutliers!GT36,MID(data_NoOutliers!GT36,2,99)/2),"")</f>
        <v>2.5</v>
      </c>
      <c r="RB36" s="303">
        <f>IFERROR(IF(N(data_NoOutliers!GU36),data_NoOutliers!GU36,MID(data_NoOutliers!GU36,2,99)/2),"")</f>
        <v>22.9</v>
      </c>
      <c r="RC36" s="326">
        <f t="shared" si="236"/>
        <v>20.399999999999999</v>
      </c>
      <c r="RD36" s="327">
        <f t="shared" si="293"/>
        <v>1133.333333333333</v>
      </c>
      <c r="RE36" s="303">
        <f>IFERROR(IF(N(data_NoOutliers!GV36),data_NoOutliers!GV36,MID(data_NoOutliers!GV36,2,99)/2),"")</f>
        <v>2.5</v>
      </c>
      <c r="RF36" s="326">
        <f t="shared" si="237"/>
        <v>0</v>
      </c>
      <c r="RG36" s="327">
        <f t="shared" si="238"/>
        <v>0</v>
      </c>
      <c r="RH36" s="303">
        <f>IFERROR(IF(N(data_NoOutliers!GW36),data_NoOutliers!GW36,MID(data_NoOutliers!GW36,2,99)/2),"")</f>
        <v>2.5</v>
      </c>
      <c r="RI36" s="303">
        <f>IFERROR(IF(N(data_NoOutliers!GX36),data_NoOutliers!GX36,MID(data_NoOutliers!GX36,2,99)/2),"")</f>
        <v>13</v>
      </c>
      <c r="RJ36" s="292">
        <f t="shared" si="326"/>
        <v>10.5</v>
      </c>
      <c r="RK36" s="304">
        <f t="shared" si="239"/>
        <v>645.44117647058818</v>
      </c>
      <c r="RL36" s="303">
        <f>IFERROR(IF(N(data_NoOutliers!GY36),data_NoOutliers!GY36,MID(data_NoOutliers!GY36,2,99)/2),"")</f>
        <v>2.5</v>
      </c>
      <c r="RM36" s="303">
        <f>IFERROR(IF(N(data_NoOutliers!GZ36),data_NoOutliers!GZ36,MID(data_NoOutliers!GZ36,2,99)/2),"")</f>
        <v>10.8</v>
      </c>
      <c r="RN36" s="292">
        <f t="shared" si="240"/>
        <v>8.3000000000000007</v>
      </c>
      <c r="RO36" s="304">
        <f t="shared" si="241"/>
        <v>454.79452054794524</v>
      </c>
      <c r="RP36" s="303">
        <f>IFERROR(IF(N(data_NoOutliers!HA36),data_NoOutliers!HA36,MID(data_NoOutliers!HA36,2,99)/2),"")</f>
        <v>14.5</v>
      </c>
      <c r="RQ36" s="292">
        <f t="shared" si="242"/>
        <v>12</v>
      </c>
      <c r="RR36" s="304">
        <f t="shared" si="243"/>
        <v>912</v>
      </c>
      <c r="RS36" s="303">
        <f>IFERROR(IF(N(data_NoOutliers!HB36),data_NoOutliers!HB36,MID(data_NoOutliers!HB36,2,99)/2),"")</f>
        <v>2.5</v>
      </c>
      <c r="RT36" s="303">
        <f>IFERROR(IF(N(data_NoOutliers!HC36),data_NoOutliers!HC36,MID(data_NoOutliers!HC36,2,99)/2),"")</f>
        <v>17.8</v>
      </c>
      <c r="RU36" s="118">
        <f t="shared" si="327"/>
        <v>15.3</v>
      </c>
      <c r="RV36" s="306">
        <f t="shared" si="244"/>
        <v>974.90853658536571</v>
      </c>
      <c r="RW36" s="303">
        <f>IFERROR(IF(N(data_NoOutliers!HD36),data_NoOutliers!HD36,MID(data_NoOutliers!HD36,2,99)/2),"")</f>
        <v>2.5</v>
      </c>
      <c r="RX36" s="303">
        <f>IFERROR(IF(N(data_NoOutliers!HE36),data_NoOutliers!HE36,MID(data_NoOutliers!HE36,2,99)/2),"")</f>
        <v>17.8</v>
      </c>
      <c r="RY36" s="118">
        <f t="shared" si="245"/>
        <v>15.3</v>
      </c>
      <c r="RZ36" s="306">
        <f t="shared" si="246"/>
        <v>808.13416083454376</v>
      </c>
      <c r="SA36" s="303">
        <f>IFERROR(IF(N(data_NoOutliers!HF36),data_NoOutliers!HF36,MID(data_NoOutliers!HF36,2,99)/2),"")</f>
        <v>18</v>
      </c>
      <c r="SB36" s="118">
        <f t="shared" si="247"/>
        <v>15.5</v>
      </c>
      <c r="SC36" s="340">
        <f t="shared" si="248"/>
        <v>981.66666666666674</v>
      </c>
      <c r="SD36" s="303">
        <f>IFERROR(IF(N(data_NoOutliers!HG36),data_NoOutliers!HG36,MID(data_NoOutliers!HG36,2,99)/2),"")</f>
        <v>2.5</v>
      </c>
      <c r="SE36" s="303">
        <f>IFERROR(IF(N(data_NoOutliers!HH36),data_NoOutliers!HH36,MID(data_NoOutliers!HH36,2,99)/2),"")</f>
        <v>22.2</v>
      </c>
      <c r="SF36" s="307">
        <f t="shared" si="328"/>
        <v>19.7</v>
      </c>
      <c r="SG36" s="308">
        <f t="shared" si="249"/>
        <v>1431.1470588235293</v>
      </c>
      <c r="SH36" s="303">
        <f>IFERROR(IF(N(data_NoOutliers!HI36),data_NoOutliers!HI36,MID(data_NoOutliers!HI36,2,99)/2),"")</f>
        <v>2.5</v>
      </c>
      <c r="SI36" s="303">
        <f>IFERROR(IF(N(data_NoOutliers!HJ36),data_NoOutliers!HJ36,MID(data_NoOutliers!HJ36,2,99)/2),"")</f>
        <v>26.1</v>
      </c>
      <c r="SJ36" s="307">
        <f t="shared" si="250"/>
        <v>23.6</v>
      </c>
      <c r="SK36" s="338">
        <f t="shared" si="251"/>
        <v>1275.6756756756758</v>
      </c>
      <c r="SL36" s="303">
        <f>IFERROR(IF(N(data_NoOutliers!HK36),data_NoOutliers!HK36,MID(data_NoOutliers!HK36,2,99)/2),"")</f>
        <v>21.7</v>
      </c>
      <c r="SM36" s="307">
        <f t="shared" si="252"/>
        <v>19.2</v>
      </c>
      <c r="SN36" s="338">
        <f t="shared" si="253"/>
        <v>1368</v>
      </c>
      <c r="SO36" s="303">
        <f>IFERROR(IF(N(data_NoOutliers!HL36),data_NoOutliers!HL36,MID(data_NoOutliers!HL36,2,99)/2),"")</f>
        <v>2.5</v>
      </c>
      <c r="SP36" s="303">
        <f>IFERROR(IF(N(data_NoOutliers!HM36),data_NoOutliers!HM36,MID(data_NoOutliers!HM36,2,99)/2),"")</f>
        <v>2.5</v>
      </c>
      <c r="SQ36" s="127">
        <f t="shared" si="329"/>
        <v>0</v>
      </c>
      <c r="SR36" s="305">
        <f t="shared" si="254"/>
        <v>0</v>
      </c>
      <c r="SS36" s="303">
        <f>IFERROR(IF(N(data_NoOutliers!HN36),data_NoOutliers!HN36,MID(data_NoOutliers!HN36,2,99)/2),"")</f>
        <v>2.5</v>
      </c>
      <c r="ST36" s="303">
        <f>IFERROR(IF(N(data_NoOutliers!HO36),data_NoOutliers!HO36,MID(data_NoOutliers!HO36,2,99)/2),"")</f>
        <v>2.5</v>
      </c>
      <c r="SU36" s="127">
        <f t="shared" si="255"/>
        <v>0</v>
      </c>
      <c r="SV36" s="302">
        <f t="shared" si="256"/>
        <v>0</v>
      </c>
      <c r="SW36" s="303">
        <f>IFERROR(IF(N(data_NoOutliers!HP36),data_NoOutliers!HP36,MID(data_NoOutliers!HP36,2,99)/2),"")</f>
        <v>2.5</v>
      </c>
      <c r="SX36" s="127">
        <f t="shared" si="257"/>
        <v>0</v>
      </c>
      <c r="SY36" s="330">
        <f t="shared" si="258"/>
        <v>0</v>
      </c>
      <c r="SZ36" s="4">
        <f>IFERROR(IF(N(data_NoOutliers!HQ36),data_NoOutliers!HQ36,MID(data_NoOutliers!HQ36,2,99)/2),"")</f>
        <v>2.5</v>
      </c>
      <c r="TA36" s="4">
        <f>IFERROR(IF(N(data_NoOutliers!HR36),data_NoOutliers!HR36,MID(data_NoOutliers!HR36,2,99)/2),"")</f>
        <v>23.6</v>
      </c>
      <c r="TB36" s="118">
        <f t="shared" si="330"/>
        <v>21.1</v>
      </c>
      <c r="TC36" s="306">
        <f t="shared" si="259"/>
        <v>1377.5418502202645</v>
      </c>
      <c r="TD36" s="4">
        <f>IFERROR(IF(N(data_NoOutliers!HS36),data_NoOutliers!HS36,MID(data_NoOutliers!HS36,2,99)/2),"")</f>
        <v>2.5</v>
      </c>
      <c r="TE36" s="4">
        <f>IFERROR(IF(N(data_NoOutliers!HT36),data_NoOutliers!HT36,MID(data_NoOutliers!HT36,2,99)/2),"")</f>
        <v>31.2</v>
      </c>
      <c r="TF36" s="118">
        <f t="shared" si="260"/>
        <v>28.7</v>
      </c>
      <c r="TG36" s="458">
        <f t="shared" si="261"/>
        <v>1231.7427670368847</v>
      </c>
      <c r="TH36" s="4">
        <f>IFERROR(IF(N(data_NoOutliers!HU36),data_NoOutliers!HU36,MID(data_NoOutliers!HU36,2,99)/2),"")</f>
        <v>15.6</v>
      </c>
      <c r="TI36" s="118">
        <f t="shared" si="262"/>
        <v>13.1</v>
      </c>
      <c r="TJ36" s="340">
        <f t="shared" si="263"/>
        <v>746.69999999999993</v>
      </c>
      <c r="TK36" s="4">
        <f>IFERROR(IF(N(data_NoOutliers!HV36),data_NoOutliers!HV36,MID(data_NoOutliers!HV36,2,99)/2),"")</f>
        <v>2.5</v>
      </c>
      <c r="TL36" s="4">
        <f>IFERROR(IF(N(data_NoOutliers!HW36),data_NoOutliers!HW36,MID(data_NoOutliers!HW36,2,99)/2),"")</f>
        <v>15.9</v>
      </c>
      <c r="TM36" s="462">
        <f t="shared" si="331"/>
        <v>13.4</v>
      </c>
      <c r="TN36" s="463">
        <f t="shared" si="264"/>
        <v>945.02183406113522</v>
      </c>
      <c r="TO36" s="4">
        <f>IFERROR(IF(N(data_NoOutliers!HX36),data_NoOutliers!HX36,MID(data_NoOutliers!HX36,2,99)/2),"")</f>
        <v>2.5</v>
      </c>
      <c r="TP36" s="4">
        <f>IFERROR(IF(N(data_NoOutliers!HY36),data_NoOutliers!HY36,MID(data_NoOutliers!HY36,2,99)/2),"")</f>
        <v>51.4</v>
      </c>
      <c r="TQ36" s="462">
        <f t="shared" si="316"/>
        <v>48.9</v>
      </c>
      <c r="TR36" s="465">
        <f t="shared" si="265"/>
        <v>2509.6423017107309</v>
      </c>
      <c r="TS36" s="4">
        <f>IFERROR(IF(N(data_NoOutliers!HZ36),data_NoOutliers!HZ36,MID(data_NoOutliers!HZ36,2,99)/2),"")</f>
        <v>18</v>
      </c>
      <c r="TT36" s="462">
        <f t="shared" si="266"/>
        <v>15.5</v>
      </c>
      <c r="TU36" s="464">
        <f t="shared" si="267"/>
        <v>1002.101681345076</v>
      </c>
      <c r="TV36" s="4">
        <f>IFERROR(IF(N(data_NoOutliers!IA36),data_NoOutliers!IA36,MID(data_NoOutliers!IA36,2,99)/2),"")</f>
        <v>2.5</v>
      </c>
      <c r="TW36" s="4">
        <f>IFERROR(IF(N(data_NoOutliers!IB36),data_NoOutliers!IB36,MID(data_NoOutliers!IB36,2,99)/2),"")</f>
        <v>2.5</v>
      </c>
      <c r="TX36" s="468">
        <f t="shared" si="332"/>
        <v>0</v>
      </c>
      <c r="TY36" s="470">
        <f t="shared" si="302"/>
        <v>0</v>
      </c>
      <c r="TZ36" s="4">
        <f>IFERROR(IF(N(data_NoOutliers!IC36),data_NoOutliers!IC36,MID(data_NoOutliers!IC36,2,99)/2),"")</f>
        <v>2.5</v>
      </c>
      <c r="UA36" s="4">
        <f>IFERROR(IF(N(data_NoOutliers!ID36),data_NoOutliers!ID36,MID(data_NoOutliers!ID36,2,99)/2),"")</f>
        <v>37</v>
      </c>
      <c r="UB36" s="468">
        <f t="shared" si="317"/>
        <v>34.5</v>
      </c>
      <c r="UC36" s="471">
        <f t="shared" si="268"/>
        <v>2200.4052901023892</v>
      </c>
      <c r="UD36" s="4">
        <f>IFERROR(IF(N(data_NoOutliers!IE36),data_NoOutliers!IE36,MID(data_NoOutliers!IE36,2,99)/2),"")</f>
        <v>2.5</v>
      </c>
      <c r="UE36" s="468">
        <f t="shared" si="318"/>
        <v>0</v>
      </c>
      <c r="UF36" s="472">
        <f t="shared" si="270"/>
        <v>0</v>
      </c>
      <c r="UG36" s="4">
        <f>IFERROR(IF(N(data_NoOutliers!IF36),data_NoOutliers!IF36,MID(data_NoOutliers!IF36,2,99)/2),"")</f>
        <v>2.5</v>
      </c>
      <c r="UH36" s="4">
        <f>IFERROR(IF(N(data_NoOutliers!IG36),data_NoOutliers!IG36,MID(data_NoOutliers!IG36,2,99)/2),"")</f>
        <v>75.7</v>
      </c>
      <c r="UI36" s="479">
        <f t="shared" si="333"/>
        <v>73.2</v>
      </c>
      <c r="UJ36" s="480">
        <f t="shared" si="271"/>
        <v>7358.3023255813951</v>
      </c>
      <c r="UK36" s="4">
        <f>IFERROR(IF(N(data_NoOutliers!IH36),data_NoOutliers!IH36,MID(data_NoOutliers!IH36,2,99)/2),"")</f>
        <v>2.5</v>
      </c>
      <c r="UL36" s="4">
        <f>IFERROR(IF(N(data_NoOutliers!II36),data_NoOutliers!II36,MID(data_NoOutliers!II36,2,99)/2),"")</f>
        <v>2.5</v>
      </c>
      <c r="UM36" s="483">
        <f t="shared" si="334"/>
        <v>0</v>
      </c>
      <c r="UN36" s="485">
        <f t="shared" si="272"/>
        <v>0</v>
      </c>
      <c r="UO36" s="4">
        <f>IFERROR(IF(N(data_NoOutliers!IJ36),data_NoOutliers!IJ36,MID(data_NoOutliers!IJ36,2,99)/2),"")</f>
        <v>2.5</v>
      </c>
      <c r="UP36" s="4">
        <f>IFERROR(IF(N(data_NoOutliers!IK36),data_NoOutliers!IK36,MID(data_NoOutliers!IK36,2,99)/2),"")</f>
        <v>18.7</v>
      </c>
      <c r="UQ36" s="483">
        <f t="shared" si="336"/>
        <v>16.2</v>
      </c>
      <c r="UR36" s="486">
        <f t="shared" si="273"/>
        <v>968.43956043956041</v>
      </c>
      <c r="US36" s="4">
        <f>IFERROR(IF(N(data_NoOutliers!IL36),data_NoOutliers!IL36,MID(data_NoOutliers!IL36,2,99)/2),"")</f>
        <v>2.5</v>
      </c>
      <c r="UT36" s="483">
        <f t="shared" si="320"/>
        <v>0</v>
      </c>
      <c r="UU36" s="487">
        <f t="shared" si="274"/>
        <v>0</v>
      </c>
      <c r="UV36" s="4">
        <f>IFERROR(IF(N(data_NoOutliers!IM36),data_NoOutliers!IM36,MID(data_NoOutliers!IM36,2,99)/2),"")</f>
        <v>2.5</v>
      </c>
      <c r="UW36" s="4">
        <f>IFERROR(IF(N(data_NoOutliers!IN36),data_NoOutliers!IN36,MID(data_NoOutliers!IN36,2,99)/2),"")</f>
        <v>2.5</v>
      </c>
      <c r="UX36" s="491">
        <f t="shared" si="335"/>
        <v>0</v>
      </c>
      <c r="UY36" s="494">
        <f t="shared" si="275"/>
        <v>0</v>
      </c>
      <c r="UZ36" s="4">
        <f>IFERROR(IF(N(data_NoOutliers!IO36),data_NoOutliers!IO36,MID(data_NoOutliers!IO36,2,99)/2),"")</f>
        <v>2.5</v>
      </c>
      <c r="VA36" s="4">
        <f>IFERROR(IF(N(data_NoOutliers!IP36),data_NoOutliers!IP36,MID(data_NoOutliers!IP36,2,99)/2),"")</f>
        <v>14.7</v>
      </c>
      <c r="VB36" s="491">
        <f t="shared" si="337"/>
        <v>12.2</v>
      </c>
      <c r="VC36" s="495">
        <f t="shared" si="276"/>
        <v>743.90243902439022</v>
      </c>
      <c r="VD36" s="4">
        <f>IFERROR(IF(N(data_NoOutliers!IQ36),data_NoOutliers!IQ36,MID(data_NoOutliers!IQ36,2,99)/2),"")</f>
        <v>2.5</v>
      </c>
      <c r="VE36" s="491">
        <f t="shared" si="322"/>
        <v>0</v>
      </c>
      <c r="VF36" s="493">
        <f t="shared" si="277"/>
        <v>0</v>
      </c>
      <c r="VG36" s="4" t="str">
        <f>IFERROR(IF(N(data_NoOutliers!IR36),data_NoOutliers!IR36,MID(data_NoOutliers!IR36,2,99)/2),"")</f>
        <v/>
      </c>
      <c r="VH36" s="4" t="str">
        <f>IFERROR(IF(N(data_NoOutliers!IS36),data_NoOutliers!IS36,MID(data_NoOutliers!IS36,2,99)/2),"")</f>
        <v/>
      </c>
      <c r="VI36" s="4" t="str">
        <f>IFERROR(IF(N(data_NoOutliers!IT36),data_NoOutliers!IT36,MID(data_NoOutliers!IT36,2,99)/2),"")</f>
        <v/>
      </c>
      <c r="VJ36" s="4" t="str">
        <f>IFERROR(IF(N(data_NoOutliers!IU36),data_NoOutliers!IU36,MID(data_NoOutliers!IU36,2,99)/2),"")</f>
        <v/>
      </c>
      <c r="VK36" s="4" t="str">
        <f>IFERROR(IF(N(data_NoOutliers!IV36),data_NoOutliers!IV36,MID(data_NoOutliers!IV36,2,99)/2),"")</f>
        <v/>
      </c>
      <c r="VL36" s="4" t="str">
        <f>IFERROR(IF(N(data_NoOutliers!IW36),data_NoOutliers!IW36,MID(data_NoOutliers!IW36,2,99)/2),"")</f>
        <v/>
      </c>
      <c r="VM36" s="4" t="str">
        <f>IFERROR(IF(N(data_NoOutliers!IX36),data_NoOutliers!IX36,MID(data_NoOutliers!IX36,2,99)/2),"")</f>
        <v/>
      </c>
      <c r="VN36" s="4" t="str">
        <f>IFERROR(IF(N(data_NoOutliers!IY36),data_NoOutliers!IY36,MID(data_NoOutliers!IY36,2,99)/2),"")</f>
        <v/>
      </c>
      <c r="VO36" s="4" t="str">
        <f>IFERROR(IF(N(data_NoOutliers!IZ36),data_NoOutliers!IZ36,MID(data_NoOutliers!IZ36,2,99)/2),"")</f>
        <v/>
      </c>
      <c r="VP36" s="4" t="str">
        <f>IFERROR(IF(N(data_NoOutliers!JA36),data_NoOutliers!JA36,MID(data_NoOutliers!JA36,2,99)/2),"")</f>
        <v/>
      </c>
      <c r="VQ36" s="4" t="str">
        <f>IFERROR(IF(N(data_NoOutliers!JB36),data_NoOutliers!JB36,MID(data_NoOutliers!JB36,2,99)/2),"")</f>
        <v/>
      </c>
      <c r="VR36" s="4" t="str">
        <f>IFERROR(IF(N(data_NoOutliers!JC36),data_NoOutliers!JC36,MID(data_NoOutliers!JC36,2,99)/2),"")</f>
        <v/>
      </c>
      <c r="VS36" s="4" t="str">
        <f>IFERROR(IF(N(data_NoOutliers!JD36),data_NoOutliers!JD36,MID(data_NoOutliers!JD36,2,99)/2),"")</f>
        <v/>
      </c>
      <c r="VT36" s="4" t="str">
        <f>IFERROR(IF(N(data_NoOutliers!JE36),data_NoOutliers!JE36,MID(data_NoOutliers!JE36,2,99)/2),"")</f>
        <v/>
      </c>
      <c r="VU36" s="4" t="str">
        <f>IFERROR(IF(N(data_NoOutliers!JF36),data_NoOutliers!JF36,MID(data_NoOutliers!JF36,2,99)/2),"")</f>
        <v/>
      </c>
      <c r="VV36" s="4" t="str">
        <f>IFERROR(IF(N(data_NoOutliers!JG36),data_NoOutliers!JG36,MID(data_NoOutliers!JG36,2,99)/2),"")</f>
        <v/>
      </c>
      <c r="VW36" s="4" t="str">
        <f>IFERROR(IF(N(data_NoOutliers!JH36),data_NoOutliers!JH36,MID(data_NoOutliers!JH36,2,99)/2),"")</f>
        <v/>
      </c>
      <c r="VX36" s="4" t="str">
        <f>IFERROR(IF(N(data_NoOutliers!JI36),data_NoOutliers!JI36,MID(data_NoOutliers!JI36,2,99)/2),"")</f>
        <v/>
      </c>
      <c r="VY36" s="4" t="str">
        <f>IFERROR(IF(N(data_NoOutliers!JJ36),data_NoOutliers!JJ36,MID(data_NoOutliers!JJ36,2,99)/2),"")</f>
        <v/>
      </c>
      <c r="VZ36" s="4" t="str">
        <f>IFERROR(IF(N(data_NoOutliers!JK36),data_NoOutliers!JK36,MID(data_NoOutliers!JK36,2,99)/2),"")</f>
        <v/>
      </c>
      <c r="WA36" s="4" t="str">
        <f>IFERROR(IF(N(data_NoOutliers!JL36),data_NoOutliers!JL36,MID(data_NoOutliers!JL36,2,99)/2),"")</f>
        <v/>
      </c>
      <c r="WB36" s="4" t="str">
        <f>IFERROR(IF(N(data_NoOutliers!JM36),data_NoOutliers!JM36,MID(data_NoOutliers!JM36,2,99)/2),"")</f>
        <v/>
      </c>
      <c r="WC36" s="4" t="str">
        <f>IFERROR(IF(N(data_NoOutliers!JN36),data_NoOutliers!JN36,MID(data_NoOutliers!JN36,2,99)/2),"")</f>
        <v/>
      </c>
      <c r="WD36" s="4" t="str">
        <f>IFERROR(IF(N(data_NoOutliers!JO36),data_NoOutliers!JO36,MID(data_NoOutliers!JO36,2,99)/2),"")</f>
        <v/>
      </c>
      <c r="WE36" s="4" t="str">
        <f>IFERROR(IF(N(data_NoOutliers!JP36),data_NoOutliers!JP36,MID(data_NoOutliers!JP36,2,99)/2),"")</f>
        <v/>
      </c>
      <c r="WF36" s="4" t="str">
        <f>IFERROR(IF(N(data_NoOutliers!JQ36),data_NoOutliers!JQ36,MID(data_NoOutliers!JQ36,2,99)/2),"")</f>
        <v/>
      </c>
      <c r="WG36" s="4" t="str">
        <f>IFERROR(IF(N(data_NoOutliers!JR36),data_NoOutliers!JR36,MID(data_NoOutliers!JR36,2,99)/2),"")</f>
        <v/>
      </c>
      <c r="WH36" s="4" t="str">
        <f>IFERROR(IF(N(data_NoOutliers!JS36),data_NoOutliers!JS36,MID(data_NoOutliers!JS36,2,99)/2),"")</f>
        <v/>
      </c>
      <c r="WI36" s="4" t="str">
        <f>IFERROR(IF(N(data_NoOutliers!JT36),data_NoOutliers!JT36,MID(data_NoOutliers!JT36,2,99)/2),"")</f>
        <v/>
      </c>
      <c r="WJ36" s="4" t="str">
        <f>IFERROR(IF(N(data_NoOutliers!JU36),data_NoOutliers!JU36,MID(data_NoOutliers!JU36,2,99)/2),"")</f>
        <v/>
      </c>
      <c r="WK36" s="4" t="str">
        <f>IFERROR(IF(N(data_NoOutliers!JV36),data_NoOutliers!JV36,MID(data_NoOutliers!JV36,2,99)/2),"")</f>
        <v/>
      </c>
      <c r="WL36" s="4" t="str">
        <f>IFERROR(IF(N(data_NoOutliers!JW36),data_NoOutliers!JW36,MID(data_NoOutliers!JW36,2,99)/2),"")</f>
        <v/>
      </c>
      <c r="WM36" s="4" t="str">
        <f>IFERROR(IF(N(data_NoOutliers!JX36),data_NoOutliers!JX36,MID(data_NoOutliers!JX36,2,99)/2),"")</f>
        <v/>
      </c>
      <c r="WN36" s="4" t="str">
        <f>IFERROR(IF(N(data_NoOutliers!JY36),data_NoOutliers!JY36,MID(data_NoOutliers!JY36,2,99)/2),"")</f>
        <v/>
      </c>
      <c r="WO36" s="4" t="str">
        <f>IFERROR(IF(N(data_NoOutliers!JZ36),data_NoOutliers!JZ36,MID(data_NoOutliers!JZ36,2,99)/2),"")</f>
        <v/>
      </c>
      <c r="WP36" s="4" t="str">
        <f>IFERROR(IF(N(data_NoOutliers!KA36),data_NoOutliers!KA36,MID(data_NoOutliers!KA36,2,99)/2),"")</f>
        <v/>
      </c>
      <c r="WQ36" s="4" t="str">
        <f>IFERROR(IF(N(data_NoOutliers!KB36),data_NoOutliers!KB36,MID(data_NoOutliers!KB36,2,99)/2),"")</f>
        <v/>
      </c>
      <c r="WR36" s="4" t="str">
        <f>IFERROR(IF(N(data_NoOutliers!KC36),data_NoOutliers!KC36,MID(data_NoOutliers!KC36,2,99)/2),"")</f>
        <v/>
      </c>
      <c r="WS36" s="4" t="str">
        <f>IFERROR(IF(N(data_NoOutliers!KD36),data_NoOutliers!KD36,MID(data_NoOutliers!KD36,2,99)/2),"")</f>
        <v/>
      </c>
      <c r="WT36" s="4" t="str">
        <f>IFERROR(IF(N(data_NoOutliers!KE36),data_NoOutliers!KE36,MID(data_NoOutliers!KE36,2,99)/2),"")</f>
        <v/>
      </c>
      <c r="WU36" s="4" t="str">
        <f>IFERROR(IF(N(data_NoOutliers!KF36),data_NoOutliers!KF36,MID(data_NoOutliers!KF36,2,99)/2),"")</f>
        <v/>
      </c>
      <c r="WV36" s="4" t="str">
        <f>IFERROR(IF(N(data_NoOutliers!KG36),data_NoOutliers!KG36,MID(data_NoOutliers!KG36,2,99)/2),"")</f>
        <v/>
      </c>
      <c r="WW36" s="4" t="str">
        <f>IFERROR(IF(N(data_NoOutliers!KH36),data_NoOutliers!KH36,MID(data_NoOutliers!KH36,2,99)/2),"")</f>
        <v/>
      </c>
      <c r="WX36" s="4" t="str">
        <f>IFERROR(IF(N(data_NoOutliers!KI36),data_NoOutliers!KI36,MID(data_NoOutliers!KI36,2,99)/2),"")</f>
        <v/>
      </c>
      <c r="WY36" s="4" t="str">
        <f>IFERROR(IF(N(data_NoOutliers!KJ36),data_NoOutliers!KJ36,MID(data_NoOutliers!KJ36,2,99)/2),"")</f>
        <v/>
      </c>
      <c r="WZ36" s="4" t="str">
        <f>IFERROR(IF(N(data_NoOutliers!KK36),data_NoOutliers!KK36,MID(data_NoOutliers!KK36,2,99)/2),"")</f>
        <v/>
      </c>
      <c r="XA36" s="4" t="str">
        <f>IFERROR(IF(N(data_NoOutliers!KL36),data_NoOutliers!KL36,MID(data_NoOutliers!KL36,2,99)/2),"")</f>
        <v/>
      </c>
      <c r="XB36" s="4" t="str">
        <f>IFERROR(IF(N(data_NoOutliers!KM36),data_NoOutliers!KM36,MID(data_NoOutliers!KM36,2,99)/2),"")</f>
        <v/>
      </c>
      <c r="XC36" s="4" t="str">
        <f>IFERROR(IF(N(data_NoOutliers!KN36),data_NoOutliers!KN36,MID(data_NoOutliers!KN36,2,99)/2),"")</f>
        <v/>
      </c>
      <c r="XD36" s="4" t="str">
        <f>IFERROR(IF(N(data_NoOutliers!KO36),data_NoOutliers!KO36,MID(data_NoOutliers!KO36,2,99)/2),"")</f>
        <v/>
      </c>
      <c r="XE36" s="4" t="str">
        <f>IFERROR(IF(N(data_NoOutliers!KP36),data_NoOutliers!KP36,MID(data_NoOutliers!KP36,2,99)/2),"")</f>
        <v/>
      </c>
      <c r="XF36" s="4" t="str">
        <f>IFERROR(IF(N(data_NoOutliers!KQ36),data_NoOutliers!KQ36,MID(data_NoOutliers!KQ36,2,99)/2),"")</f>
        <v/>
      </c>
      <c r="XG36" s="4" t="str">
        <f>IFERROR(IF(N(data_NoOutliers!KR36),data_NoOutliers!KR36,MID(data_NoOutliers!KR36,2,99)/2),"")</f>
        <v/>
      </c>
      <c r="XH36" s="4" t="str">
        <f>IFERROR(IF(N(data_NoOutliers!KS36),data_NoOutliers!KS36,MID(data_NoOutliers!KS36,2,99)/2),"")</f>
        <v/>
      </c>
      <c r="XI36" s="4" t="str">
        <f>IFERROR(IF(N(data_NoOutliers!KT36),data_NoOutliers!KT36,MID(data_NoOutliers!KT36,2,99)/2),"")</f>
        <v/>
      </c>
      <c r="XJ36" s="4" t="str">
        <f>IFERROR(IF(N(data_NoOutliers!KU36),data_NoOutliers!KU36,MID(data_NoOutliers!KU36,2,99)/2),"")</f>
        <v/>
      </c>
      <c r="XK36" s="4" t="str">
        <f>IFERROR(IF(N(data_NoOutliers!KV36),data_NoOutliers!KV36,MID(data_NoOutliers!KV36,2,99)/2),"")</f>
        <v/>
      </c>
      <c r="XL36" s="4" t="str">
        <f>IFERROR(IF(N(data_NoOutliers!KW36),data_NoOutliers!KW36,MID(data_NoOutliers!KW36,2,99)/2),"")</f>
        <v/>
      </c>
      <c r="XM36" s="4" t="str">
        <f>IFERROR(IF(N(data_NoOutliers!KX36),data_NoOutliers!KX36,MID(data_NoOutliers!KX36,2,99)/2),"")</f>
        <v/>
      </c>
      <c r="XN36" s="4" t="str">
        <f>IFERROR(IF(N(data_NoOutliers!KY36),data_NoOutliers!KY36,MID(data_NoOutliers!KY36,2,99)/2),"")</f>
        <v/>
      </c>
      <c r="XO36" s="4" t="str">
        <f>IFERROR(IF(N(data_NoOutliers!KZ36),data_NoOutliers!KZ36,MID(data_NoOutliers!KZ36,2,99)/2),"")</f>
        <v/>
      </c>
      <c r="XP36" s="4" t="str">
        <f>IFERROR(IF(N(data_NoOutliers!LA36),data_NoOutliers!LA36,MID(data_NoOutliers!LA36,2,99)/2),"")</f>
        <v/>
      </c>
      <c r="XQ36" s="4" t="str">
        <f>IFERROR(IF(N(data_NoOutliers!LB36),data_NoOutliers!LB36,MID(data_NoOutliers!LB36,2,99)/2),"")</f>
        <v/>
      </c>
      <c r="XR36" s="4" t="str">
        <f>IFERROR(IF(N(data_NoOutliers!LC36),data_NoOutliers!LC36,MID(data_NoOutliers!LC36,2,99)/2),"")</f>
        <v/>
      </c>
      <c r="XS36" s="4" t="str">
        <f>IFERROR(IF(N(data_NoOutliers!LD36),data_NoOutliers!LD36,MID(data_NoOutliers!LD36,2,99)/2),"")</f>
        <v/>
      </c>
      <c r="XT36" s="4" t="str">
        <f>IFERROR(IF(N(data_NoOutliers!LE36),data_NoOutliers!LE36,MID(data_NoOutliers!LE36,2,99)/2),"")</f>
        <v/>
      </c>
      <c r="XU36" s="4" t="str">
        <f>IFERROR(IF(N(data_NoOutliers!LF36),data_NoOutliers!LF36,MID(data_NoOutliers!LF36,2,99)/2),"")</f>
        <v/>
      </c>
      <c r="XV36" s="4" t="str">
        <f>IFERROR(IF(N(data_NoOutliers!LG36),data_NoOutliers!LG36,MID(data_NoOutliers!LG36,2,99)/2),"")</f>
        <v/>
      </c>
      <c r="XW36" s="4" t="str">
        <f>IFERROR(IF(N(data_NoOutliers!LH36),data_NoOutliers!LH36,MID(data_NoOutliers!LH36,2,99)/2),"")</f>
        <v/>
      </c>
      <c r="XX36" s="4" t="str">
        <f>IFERROR(IF(N(data_NoOutliers!LI36),data_NoOutliers!LI36,MID(data_NoOutliers!LI36,2,99)/2),"")</f>
        <v/>
      </c>
      <c r="XY36" s="4" t="str">
        <f>IFERROR(IF(N(data_NoOutliers!LJ36),data_NoOutliers!LJ36,MID(data_NoOutliers!LJ36,2,99)/2),"")</f>
        <v/>
      </c>
      <c r="XZ36" s="4" t="str">
        <f>IFERROR(IF(N(data_NoOutliers!LK36),data_NoOutliers!LK36,MID(data_NoOutliers!LK36,2,99)/2),"")</f>
        <v/>
      </c>
      <c r="YA36" s="4" t="str">
        <f>IFERROR(IF(N(data_NoOutliers!LL36),data_NoOutliers!LL36,MID(data_NoOutliers!LL36,2,99)/2),"")</f>
        <v/>
      </c>
      <c r="YB36" s="4" t="str">
        <f>IFERROR(IF(N(data_NoOutliers!LM36),data_NoOutliers!LM36,MID(data_NoOutliers!LM36,2,99)/2),"")</f>
        <v/>
      </c>
      <c r="YC36" s="4" t="str">
        <f>IFERROR(IF(N(data_NoOutliers!LN36),data_NoOutliers!LN36,MID(data_NoOutliers!LN36,2,99)/2),"")</f>
        <v/>
      </c>
      <c r="YD36" s="4" t="str">
        <f>IFERROR(IF(N(data_NoOutliers!LO36),data_NoOutliers!LO36,MID(data_NoOutliers!LO36,2,99)/2),"")</f>
        <v/>
      </c>
      <c r="YE36" s="4" t="str">
        <f>IFERROR(IF(N(data_NoOutliers!LP36),data_NoOutliers!LP36,MID(data_NoOutliers!LP36,2,99)/2),"")</f>
        <v/>
      </c>
      <c r="YF36" s="4" t="str">
        <f>IFERROR(IF(N(data_NoOutliers!LQ36),data_NoOutliers!LQ36,MID(data_NoOutliers!LQ36,2,99)/2),"")</f>
        <v/>
      </c>
      <c r="YG36" s="4" t="str">
        <f>IFERROR(IF(N(data_NoOutliers!LR36),data_NoOutliers!LR36,MID(data_NoOutliers!LR36,2,99)/2),"")</f>
        <v/>
      </c>
      <c r="YH36" s="4" t="str">
        <f>IFERROR(IF(N(data_NoOutliers!LS36),data_NoOutliers!LS36,MID(data_NoOutliers!LS36,2,99)/2),"")</f>
        <v/>
      </c>
      <c r="YI36" s="4" t="str">
        <f>IFERROR(IF(N(data_NoOutliers!LT36),data_NoOutliers!LT36,MID(data_NoOutliers!LT36,2,99)/2),"")</f>
        <v/>
      </c>
      <c r="YJ36" s="4" t="str">
        <f>IFERROR(IF(N(data_NoOutliers!LU36),data_NoOutliers!LU36,MID(data_NoOutliers!LU36,2,99)/2),"")</f>
        <v/>
      </c>
      <c r="YK36" s="4" t="str">
        <f>IFERROR(IF(N(data_NoOutliers!LV36),data_NoOutliers!LV36,MID(data_NoOutliers!LV36,2,99)/2),"")</f>
        <v/>
      </c>
      <c r="YL36" s="4" t="str">
        <f>IFERROR(IF(N(data_NoOutliers!LW36),data_NoOutliers!LW36,MID(data_NoOutliers!LW36,2,99)/2),"")</f>
        <v/>
      </c>
      <c r="YM36" s="4" t="str">
        <f>IFERROR(IF(N(data_NoOutliers!LX36),data_NoOutliers!LX36,MID(data_NoOutliers!LX36,2,99)/2),"")</f>
        <v/>
      </c>
      <c r="YN36" s="4" t="str">
        <f>IFERROR(IF(N(data_NoOutliers!LY36),data_NoOutliers!LY36,MID(data_NoOutliers!LY36,2,99)/2),"")</f>
        <v/>
      </c>
      <c r="YO36" s="4" t="str">
        <f>IFERROR(IF(N(data_NoOutliers!LZ36),data_NoOutliers!LZ36,MID(data_NoOutliers!LZ36,2,99)/2),"")</f>
        <v/>
      </c>
      <c r="YP36" s="4" t="str">
        <f>IFERROR(IF(N(data_NoOutliers!MA36),data_NoOutliers!MA36,MID(data_NoOutliers!MA36,2,99)/2),"")</f>
        <v/>
      </c>
      <c r="YQ36" s="4" t="str">
        <f>IFERROR(IF(N(data_NoOutliers!MB36),data_NoOutliers!MB36,MID(data_NoOutliers!MB36,2,99)/2),"")</f>
        <v/>
      </c>
      <c r="YR36" s="4" t="str">
        <f>IFERROR(IF(N(data_NoOutliers!MC36),data_NoOutliers!MC36,MID(data_NoOutliers!MC36,2,99)/2),"")</f>
        <v/>
      </c>
      <c r="YS36" s="4" t="str">
        <f>IFERROR(IF(N(data_NoOutliers!MD36),data_NoOutliers!MD36,MID(data_NoOutliers!MD36,2,99)/2),"")</f>
        <v/>
      </c>
      <c r="YT36" s="4" t="str">
        <f>IFERROR(IF(N(data_NoOutliers!ME36),data_NoOutliers!ME36,MID(data_NoOutliers!ME36,2,99)/2),"")</f>
        <v/>
      </c>
      <c r="YU36" s="4" t="str">
        <f>IFERROR(IF(N(data_NoOutliers!MF36),data_NoOutliers!MF36,MID(data_NoOutliers!MF36,2,99)/2),"")</f>
        <v/>
      </c>
      <c r="YV36" s="4" t="str">
        <f>IFERROR(IF(N(data_NoOutliers!MG36),data_NoOutliers!MG36,MID(data_NoOutliers!MG36,2,99)/2),"")</f>
        <v/>
      </c>
      <c r="YW36" s="4" t="str">
        <f>IFERROR(IF(N(data_NoOutliers!MH36),data_NoOutliers!MH36,MID(data_NoOutliers!MH36,2,99)/2),"")</f>
        <v/>
      </c>
      <c r="YX36" s="4" t="str">
        <f>IFERROR(IF(N(data_NoOutliers!MI36),data_NoOutliers!MI36,MID(data_NoOutliers!MI36,2,99)/2),"")</f>
        <v/>
      </c>
      <c r="YY36" s="4" t="str">
        <f>IFERROR(IF(N(data_NoOutliers!MJ36),data_NoOutliers!MJ36,MID(data_NoOutliers!MJ36,2,99)/2),"")</f>
        <v/>
      </c>
      <c r="YZ36" s="4" t="str">
        <f>IFERROR(IF(N(data_NoOutliers!MK36),data_NoOutliers!MK36,MID(data_NoOutliers!MK36,2,99)/2),"")</f>
        <v/>
      </c>
      <c r="ZA36" s="4" t="str">
        <f>IFERROR(IF(N(data_NoOutliers!ML36),data_NoOutliers!ML36,MID(data_NoOutliers!ML36,2,99)/2),"")</f>
        <v/>
      </c>
      <c r="ZB36" s="4" t="str">
        <f>IFERROR(IF(N(data_NoOutliers!MM36),data_NoOutliers!MM36,MID(data_NoOutliers!MM36,2,99)/2),"")</f>
        <v/>
      </c>
      <c r="ZC36" s="4" t="str">
        <f>IFERROR(IF(N(data_NoOutliers!MN36),data_NoOutliers!MN36,MID(data_NoOutliers!MN36,2,99)/2),"")</f>
        <v/>
      </c>
      <c r="ZD36" s="4" t="str">
        <f>IFERROR(IF(N(data_NoOutliers!MO36),data_NoOutliers!MO36,MID(data_NoOutliers!MO36,2,99)/2),"")</f>
        <v/>
      </c>
      <c r="ZE36" s="4" t="str">
        <f>IFERROR(IF(N(data_NoOutliers!MP36),data_NoOutliers!MP36,MID(data_NoOutliers!MP36,2,99)/2),"")</f>
        <v/>
      </c>
      <c r="ZF36" s="4" t="str">
        <f>IFERROR(IF(N(data_NoOutliers!MQ36),data_NoOutliers!MQ36,MID(data_NoOutliers!MQ36,2,99)/2),"")</f>
        <v/>
      </c>
      <c r="ZG36" s="4" t="str">
        <f>IFERROR(IF(N(data_NoOutliers!MR36),data_NoOutliers!MR36,MID(data_NoOutliers!MR36,2,99)/2),"")</f>
        <v/>
      </c>
      <c r="ZH36" s="4" t="str">
        <f>IFERROR(IF(N(data_NoOutliers!MS36),data_NoOutliers!MS36,MID(data_NoOutliers!MS36,2,99)/2),"")</f>
        <v/>
      </c>
      <c r="ZI36" s="4" t="str">
        <f>IFERROR(IF(N(data_NoOutliers!MT36),data_NoOutliers!MT36,MID(data_NoOutliers!MT36,2,99)/2),"")</f>
        <v/>
      </c>
      <c r="ZJ36" s="4" t="str">
        <f>IFERROR(IF(N(data_NoOutliers!MU36),data_NoOutliers!MU36,MID(data_NoOutliers!MU36,2,99)/2),"")</f>
        <v/>
      </c>
      <c r="ZK36" s="4" t="str">
        <f>IFERROR(IF(N(data_NoOutliers!MV36),data_NoOutliers!MV36,MID(data_NoOutliers!MV36,2,99)/2),"")</f>
        <v/>
      </c>
      <c r="ZL36" s="4" t="str">
        <f>IFERROR(IF(N(data_NoOutliers!MW36),data_NoOutliers!MW36,MID(data_NoOutliers!MW36,2,99)/2),"")</f>
        <v/>
      </c>
      <c r="ZM36" s="4" t="str">
        <f>IFERROR(IF(N(data_NoOutliers!MX36),data_NoOutliers!MX36,MID(data_NoOutliers!MX36,2,99)/2),"")</f>
        <v/>
      </c>
      <c r="ZN36" s="4" t="str">
        <f>IFERROR(IF(N(data_NoOutliers!MY36),data_NoOutliers!MY36,MID(data_NoOutliers!MY36,2,99)/2),"")</f>
        <v/>
      </c>
      <c r="ZO36" s="4" t="str">
        <f>IFERROR(IF(N(data_NoOutliers!MZ36),data_NoOutliers!MZ36,MID(data_NoOutliers!MZ36,2,99)/2),"")</f>
        <v/>
      </c>
      <c r="ZP36" s="4" t="str">
        <f>IFERROR(IF(N(data_NoOutliers!NA36),data_NoOutliers!NA36,MID(data_NoOutliers!NA36,2,99)/2),"")</f>
        <v/>
      </c>
      <c r="ZQ36" s="4" t="str">
        <f>IFERROR(IF(N(data_NoOutliers!NB36),data_NoOutliers!NB36,MID(data_NoOutliers!NB36,2,99)/2),"")</f>
        <v/>
      </c>
      <c r="ZR36" s="4" t="str">
        <f>IFERROR(IF(N(data_NoOutliers!NC36),data_NoOutliers!NC36,MID(data_NoOutliers!NC36,2,99)/2),"")</f>
        <v/>
      </c>
      <c r="ZS36" s="4" t="str">
        <f>IFERROR(IF(N(data_NoOutliers!ND36),data_NoOutliers!ND36,MID(data_NoOutliers!ND36,2,99)/2),"")</f>
        <v/>
      </c>
      <c r="ZT36" s="4" t="str">
        <f>IFERROR(IF(N(data_NoOutliers!NE36),data_NoOutliers!NE36,MID(data_NoOutliers!NE36,2,99)/2),"")</f>
        <v/>
      </c>
      <c r="ZU36" s="4" t="str">
        <f>IFERROR(IF(N(data_NoOutliers!NF36),data_NoOutliers!NF36,MID(data_NoOutliers!NF36,2,99)/2),"")</f>
        <v/>
      </c>
      <c r="ZV36" s="4" t="str">
        <f>IFERROR(IF(N(data_NoOutliers!NG36),data_NoOutliers!NG36,MID(data_NoOutliers!NG36,2,99)/2),"")</f>
        <v/>
      </c>
      <c r="ZW36" s="4" t="str">
        <f>IFERROR(IF(N(data_NoOutliers!NH36),data_NoOutliers!NH36,MID(data_NoOutliers!NH36,2,99)/2),"")</f>
        <v/>
      </c>
      <c r="ZX36" s="4" t="str">
        <f>IFERROR(IF(N(data_NoOutliers!NI36),data_NoOutliers!NI36,MID(data_NoOutliers!NI36,2,99)/2),"")</f>
        <v/>
      </c>
      <c r="ZY36" s="4" t="str">
        <f>IFERROR(IF(N(data_NoOutliers!NJ36),data_NoOutliers!NJ36,MID(data_NoOutliers!NJ36,2,99)/2),"")</f>
        <v/>
      </c>
      <c r="ZZ36" s="4" t="str">
        <f>IFERROR(IF(N(data_NoOutliers!NK36),data_NoOutliers!NK36,MID(data_NoOutliers!NK36,2,99)/2),"")</f>
        <v/>
      </c>
      <c r="AAA36" s="4" t="str">
        <f>IFERROR(IF(N(data_NoOutliers!NL36),data_NoOutliers!NL36,MID(data_NoOutliers!NL36,2,99)/2),"")</f>
        <v/>
      </c>
      <c r="AAB36" s="4" t="str">
        <f>IFERROR(IF(N(data_NoOutliers!NM36),data_NoOutliers!NM36,MID(data_NoOutliers!NM36,2,99)/2),"")</f>
        <v/>
      </c>
      <c r="AAC36" s="4" t="str">
        <f>IFERROR(IF(N(data_NoOutliers!NN36),data_NoOutliers!NN36,MID(data_NoOutliers!NN36,2,99)/2),"")</f>
        <v/>
      </c>
      <c r="AAD36" s="4" t="str">
        <f>IFERROR(IF(N(data_NoOutliers!NO36),data_NoOutliers!NO36,MID(data_NoOutliers!NO36,2,99)/2),"")</f>
        <v/>
      </c>
      <c r="AAE36" s="4" t="str">
        <f>IFERROR(IF(N(data_NoOutliers!NP36),data_NoOutliers!NP36,MID(data_NoOutliers!NP36,2,99)/2),"")</f>
        <v/>
      </c>
      <c r="AAF36" s="4" t="str">
        <f>IFERROR(IF(N(data_NoOutliers!NQ36),data_NoOutliers!NQ36,MID(data_NoOutliers!NQ36,2,99)/2),"")</f>
        <v/>
      </c>
      <c r="AAG36" s="4" t="str">
        <f>IFERROR(IF(N(data_NoOutliers!NR36),data_NoOutliers!NR36,MID(data_NoOutliers!NR36,2,99)/2),"")</f>
        <v/>
      </c>
      <c r="AAH36" s="4" t="str">
        <f>IFERROR(IF(N(data_NoOutliers!NS36),data_NoOutliers!NS36,MID(data_NoOutliers!NS36,2,99)/2),"")</f>
        <v/>
      </c>
      <c r="AAI36" s="4" t="str">
        <f>IFERROR(IF(N(data_NoOutliers!NT36),data_NoOutliers!NT36,MID(data_NoOutliers!NT36,2,99)/2),"")</f>
        <v/>
      </c>
      <c r="AAJ36" s="4" t="str">
        <f>IFERROR(IF(N(data_NoOutliers!NU36),data_NoOutliers!NU36,MID(data_NoOutliers!NU36,2,99)/2),"")</f>
        <v/>
      </c>
      <c r="AAK36" s="4" t="str">
        <f>IFERROR(IF(N(data_NoOutliers!NV36),data_NoOutliers!NV36,MID(data_NoOutliers!NV36,2,99)/2),"")</f>
        <v/>
      </c>
      <c r="AAL36" s="4" t="str">
        <f>IFERROR(IF(N(data_NoOutliers!NW36),data_NoOutliers!NW36,MID(data_NoOutliers!NW36,2,99)/2),"")</f>
        <v/>
      </c>
      <c r="AAM36" s="4" t="str">
        <f>IFERROR(IF(N(data_NoOutliers!NX36),data_NoOutliers!NX36,MID(data_NoOutliers!NX36,2,99)/2),"")</f>
        <v/>
      </c>
      <c r="AAN36" s="4" t="str">
        <f>IFERROR(IF(N(data_NoOutliers!NY36),data_NoOutliers!NY36,MID(data_NoOutliers!NY36,2,99)/2),"")</f>
        <v/>
      </c>
      <c r="AAO36" s="4" t="str">
        <f>IFERROR(IF(N(data_NoOutliers!NZ36),data_NoOutliers!NZ36,MID(data_NoOutliers!NZ36,2,99)/2),"")</f>
        <v/>
      </c>
      <c r="AAP36" s="4" t="str">
        <f>IFERROR(IF(N(data_NoOutliers!OA36),data_NoOutliers!OA36,MID(data_NoOutliers!OA36,2,99)/2),"")</f>
        <v/>
      </c>
      <c r="AAQ36" s="4" t="str">
        <f>IFERROR(IF(N(data_NoOutliers!OB36),data_NoOutliers!OB36,MID(data_NoOutliers!OB36,2,99)/2),"")</f>
        <v/>
      </c>
      <c r="AAR36" s="4" t="str">
        <f>IFERROR(IF(N(data_NoOutliers!OC36),data_NoOutliers!OC36,MID(data_NoOutliers!OC36,2,99)/2),"")</f>
        <v/>
      </c>
      <c r="AAS36" s="4" t="str">
        <f>IFERROR(IF(N(data_NoOutliers!OD36),data_NoOutliers!OD36,MID(data_NoOutliers!OD36,2,99)/2),"")</f>
        <v/>
      </c>
      <c r="AAT36" s="4" t="str">
        <f>IFERROR(IF(N(data_NoOutliers!OE36),data_NoOutliers!OE36,MID(data_NoOutliers!OE36,2,99)/2),"")</f>
        <v/>
      </c>
      <c r="AAU36" s="4" t="str">
        <f>IFERROR(IF(N(data_NoOutliers!OF36),data_NoOutliers!OF36,MID(data_NoOutliers!OF36,2,99)/2),"")</f>
        <v/>
      </c>
      <c r="AAV36" s="4" t="str">
        <f>IFERROR(IF(N(data_NoOutliers!OG36),data_NoOutliers!OG36,MID(data_NoOutliers!OG36,2,99)/2),"")</f>
        <v/>
      </c>
      <c r="AAW36" s="4" t="str">
        <f>IFERROR(IF(N(data_NoOutliers!OH36),data_NoOutliers!OH36,MID(data_NoOutliers!OH36,2,99)/2),"")</f>
        <v/>
      </c>
      <c r="AAX36" s="4" t="str">
        <f>IFERROR(IF(N(data_NoOutliers!OI36),data_NoOutliers!OI36,MID(data_NoOutliers!OI36,2,99)/2),"")</f>
        <v/>
      </c>
      <c r="AAY36" s="4" t="str">
        <f>IFERROR(IF(N(data_NoOutliers!OJ36),data_NoOutliers!OJ36,MID(data_NoOutliers!OJ36,2,99)/2),"")</f>
        <v/>
      </c>
      <c r="AAZ36" s="4" t="str">
        <f>IFERROR(IF(N(data_NoOutliers!OK36),data_NoOutliers!OK36,MID(data_NoOutliers!OK36,2,99)/2),"")</f>
        <v/>
      </c>
      <c r="ABA36" s="4" t="str">
        <f>IFERROR(IF(N(data_NoOutliers!OL36),data_NoOutliers!OL36,MID(data_NoOutliers!OL36,2,99)/2),"")</f>
        <v/>
      </c>
      <c r="ABB36" s="4" t="str">
        <f>IFERROR(IF(N(data_NoOutliers!OM36),data_NoOutliers!OM36,MID(data_NoOutliers!OM36,2,99)/2),"")</f>
        <v/>
      </c>
      <c r="ABC36" s="4" t="str">
        <f>IFERROR(IF(N(data_NoOutliers!ON36),data_NoOutliers!ON36,MID(data_NoOutliers!ON36,2,99)/2),"")</f>
        <v/>
      </c>
      <c r="ABD36" s="4" t="str">
        <f>IFERROR(IF(N(data_NoOutliers!OO36),data_NoOutliers!OO36,MID(data_NoOutliers!OO36,2,99)/2),"")</f>
        <v/>
      </c>
      <c r="ABE36" s="4" t="str">
        <f>IFERROR(IF(N(data_NoOutliers!OP36),data_NoOutliers!OP36,MID(data_NoOutliers!OP36,2,99)/2),"")</f>
        <v/>
      </c>
      <c r="ABF36" s="4" t="str">
        <f>IFERROR(IF(N(data_NoOutliers!OQ36),data_NoOutliers!OQ36,MID(data_NoOutliers!OQ36,2,99)/2),"")</f>
        <v/>
      </c>
      <c r="ABG36" s="4" t="str">
        <f>IFERROR(IF(N(data_NoOutliers!OR36),data_NoOutliers!OR36,MID(data_NoOutliers!OR36,2,99)/2),"")</f>
        <v/>
      </c>
      <c r="ABH36" s="4" t="str">
        <f>IFERROR(IF(N(data_NoOutliers!OS36),data_NoOutliers!OS36,MID(data_NoOutliers!OS36,2,99)/2),"")</f>
        <v/>
      </c>
      <c r="ABI36" s="4" t="str">
        <f>IFERROR(IF(N(data_NoOutliers!OT36),data_NoOutliers!OT36,MID(data_NoOutliers!OT36,2,99)/2),"")</f>
        <v/>
      </c>
      <c r="ABJ36" s="4" t="str">
        <f>IFERROR(IF(N(data_NoOutliers!OU36),data_NoOutliers!OU36,MID(data_NoOutliers!OU36,2,99)/2),"")</f>
        <v/>
      </c>
      <c r="ABK36" s="4" t="str">
        <f>IFERROR(IF(N(data_NoOutliers!OV36),data_NoOutliers!OV36,MID(data_NoOutliers!OV36,2,99)/2),"")</f>
        <v/>
      </c>
      <c r="ABL36" s="4" t="str">
        <f>IFERROR(IF(N(data_NoOutliers!OW36),data_NoOutliers!OW36,MID(data_NoOutliers!OW36,2,99)/2),"")</f>
        <v/>
      </c>
      <c r="ABM36" s="4" t="str">
        <f>IFERROR(IF(N(data_NoOutliers!OX36),data_NoOutliers!OX36,MID(data_NoOutliers!OX36,2,99)/2),"")</f>
        <v/>
      </c>
      <c r="ABN36" s="4" t="str">
        <f>IFERROR(IF(N(data_NoOutliers!OY36),data_NoOutliers!OY36,MID(data_NoOutliers!OY36,2,99)/2),"")</f>
        <v/>
      </c>
      <c r="ABO36" s="4" t="str">
        <f>IFERROR(IF(N(data_NoOutliers!OZ36),data_NoOutliers!OZ36,MID(data_NoOutliers!OZ36,2,99)/2),"")</f>
        <v/>
      </c>
      <c r="ABP36" s="4" t="str">
        <f>IFERROR(IF(N(data_NoOutliers!PA36),data_NoOutliers!PA36,MID(data_NoOutliers!PA36,2,99)/2),"")</f>
        <v/>
      </c>
      <c r="ABQ36" s="4" t="str">
        <f>IFERROR(IF(N(data_NoOutliers!PB36),data_NoOutliers!PB36,MID(data_NoOutliers!PB36,2,99)/2),"")</f>
        <v/>
      </c>
      <c r="ABR36" s="4" t="str">
        <f>IFERROR(IF(N(data_NoOutliers!PC36),data_NoOutliers!PC36,MID(data_NoOutliers!PC36,2,99)/2),"")</f>
        <v/>
      </c>
      <c r="ABS36" s="4" t="str">
        <f>IFERROR(IF(N(data_NoOutliers!PD36),data_NoOutliers!PD36,MID(data_NoOutliers!PD36,2,99)/2),"")</f>
        <v/>
      </c>
      <c r="ABT36" s="4" t="str">
        <f>IFERROR(IF(N(data_NoOutliers!PE36),data_NoOutliers!PE36,MID(data_NoOutliers!PE36,2,99)/2),"")</f>
        <v/>
      </c>
      <c r="ABU36" s="4" t="str">
        <f>IFERROR(IF(N(data_NoOutliers!PF36),data_NoOutliers!PF36,MID(data_NoOutliers!PF36,2,99)/2),"")</f>
        <v/>
      </c>
      <c r="ABV36" s="4" t="str">
        <f>IFERROR(IF(N(data_NoOutliers!PG36),data_NoOutliers!PG36,MID(data_NoOutliers!PG36,2,99)/2),"")</f>
        <v/>
      </c>
      <c r="ABW36" s="4" t="str">
        <f>IFERROR(IF(N(data_NoOutliers!PH36),data_NoOutliers!PH36,MID(data_NoOutliers!PH36,2,99)/2),"")</f>
        <v/>
      </c>
      <c r="ABX36" s="4" t="str">
        <f>IFERROR(IF(N(data_NoOutliers!PI36),data_NoOutliers!PI36,MID(data_NoOutliers!PI36,2,99)/2),"")</f>
        <v/>
      </c>
      <c r="ABY36" s="4" t="str">
        <f>IFERROR(IF(N(data_NoOutliers!PJ36),data_NoOutliers!PJ36,MID(data_NoOutliers!PJ36,2,99)/2),"")</f>
        <v/>
      </c>
      <c r="ABZ36" s="4" t="str">
        <f>IFERROR(IF(N(data_NoOutliers!PK36),data_NoOutliers!PK36,MID(data_NoOutliers!PK36,2,99)/2),"")</f>
        <v/>
      </c>
      <c r="ACA36" s="4" t="str">
        <f>IFERROR(IF(N(data_NoOutliers!PL36),data_NoOutliers!PL36,MID(data_NoOutliers!PL36,2,99)/2),"")</f>
        <v/>
      </c>
      <c r="ACB36" s="4" t="str">
        <f>IFERROR(IF(N(data_NoOutliers!PM36),data_NoOutliers!PM36,MID(data_NoOutliers!PM36,2,99)/2),"")</f>
        <v/>
      </c>
      <c r="ACC36" s="4" t="str">
        <f>IFERROR(IF(N(data_NoOutliers!PN36),data_NoOutliers!PN36,MID(data_NoOutliers!PN36,2,99)/2),"")</f>
        <v/>
      </c>
      <c r="ACD36" s="4" t="str">
        <f>IFERROR(IF(N(data_NoOutliers!PO36),data_NoOutliers!PO36,MID(data_NoOutliers!PO36,2,99)/2),"")</f>
        <v/>
      </c>
      <c r="ACE36" s="4" t="str">
        <f>IFERROR(IF(N(data_NoOutliers!PP36),data_NoOutliers!PP36,MID(data_NoOutliers!PP36,2,99)/2),"")</f>
        <v/>
      </c>
      <c r="ACF36" s="4" t="str">
        <f>IFERROR(IF(N(data_NoOutliers!PQ36),data_NoOutliers!PQ36,MID(data_NoOutliers!PQ36,2,99)/2),"")</f>
        <v/>
      </c>
      <c r="ACG36" s="4" t="str">
        <f>IFERROR(IF(N(data_NoOutliers!PR36),data_NoOutliers!PR36,MID(data_NoOutliers!PR36,2,99)/2),"")</f>
        <v/>
      </c>
      <c r="ACH36" s="4" t="str">
        <f>IFERROR(IF(N(data_NoOutliers!PS36),data_NoOutliers!PS36,MID(data_NoOutliers!PS36,2,99)/2),"")</f>
        <v/>
      </c>
      <c r="ACI36" s="4" t="str">
        <f>IFERROR(IF(N(data_NoOutliers!PT36),data_NoOutliers!PT36,MID(data_NoOutliers!PT36,2,99)/2),"")</f>
        <v/>
      </c>
      <c r="ACJ36" s="4" t="str">
        <f>IFERROR(IF(N(data_NoOutliers!PU36),data_NoOutliers!PU36,MID(data_NoOutliers!PU36,2,99)/2),"")</f>
        <v/>
      </c>
      <c r="ACK36" s="4" t="str">
        <f>IFERROR(IF(N(data_NoOutliers!PV36),data_NoOutliers!PV36,MID(data_NoOutliers!PV36,2,99)/2),"")</f>
        <v/>
      </c>
      <c r="ACL36" s="4" t="str">
        <f>IFERROR(IF(N(data_NoOutliers!PW36),data_NoOutliers!PW36,MID(data_NoOutliers!PW36,2,99)/2),"")</f>
        <v/>
      </c>
      <c r="ACM36" s="4" t="str">
        <f>IFERROR(IF(N(data_NoOutliers!PX36),data_NoOutliers!PX36,MID(data_NoOutliers!PX36,2,99)/2),"")</f>
        <v/>
      </c>
      <c r="ACN36" s="4" t="str">
        <f>IFERROR(IF(N(data_NoOutliers!PY36),data_NoOutliers!PY36,MID(data_NoOutliers!PY36,2,99)/2),"")</f>
        <v/>
      </c>
      <c r="ACO36" s="4" t="str">
        <f>IFERROR(IF(N(data_NoOutliers!PZ36),data_NoOutliers!PZ36,MID(data_NoOutliers!PZ36,2,99)/2),"")</f>
        <v/>
      </c>
      <c r="ACP36" s="4" t="str">
        <f>IFERROR(IF(N(data_NoOutliers!QA36),data_NoOutliers!QA36,MID(data_NoOutliers!QA36,2,99)/2),"")</f>
        <v/>
      </c>
      <c r="ACQ36" s="4" t="str">
        <f>IFERROR(IF(N(data_NoOutliers!QB36),data_NoOutliers!QB36,MID(data_NoOutliers!QB36,2,99)/2),"")</f>
        <v/>
      </c>
      <c r="ACR36" s="4" t="str">
        <f>IFERROR(IF(N(data_NoOutliers!QC36),data_NoOutliers!QC36,MID(data_NoOutliers!QC36,2,99)/2),"")</f>
        <v/>
      </c>
      <c r="ACS36" s="4" t="str">
        <f>IFERROR(IF(N(data_NoOutliers!QD36),data_NoOutliers!QD36,MID(data_NoOutliers!QD36,2,99)/2),"")</f>
        <v/>
      </c>
      <c r="ACT36" s="4" t="str">
        <f>IFERROR(IF(N(data_NoOutliers!QE36),data_NoOutliers!QE36,MID(data_NoOutliers!QE36,2,99)/2),"")</f>
        <v/>
      </c>
      <c r="ACU36" s="4" t="str">
        <f>IFERROR(IF(N(data_NoOutliers!QF36),data_NoOutliers!QF36,MID(data_NoOutliers!QF36,2,99)/2),"")</f>
        <v/>
      </c>
      <c r="ACV36" s="4" t="str">
        <f>IFERROR(IF(N(data_NoOutliers!QG36),data_NoOutliers!QG36,MID(data_NoOutliers!QG36,2,99)/2),"")</f>
        <v/>
      </c>
      <c r="ACW36" s="4" t="str">
        <f>IFERROR(IF(N(data_NoOutliers!QH36),data_NoOutliers!QH36,MID(data_NoOutliers!QH36,2,99)/2),"")</f>
        <v/>
      </c>
      <c r="ACX36" s="4" t="str">
        <f>IFERROR(IF(N(data_NoOutliers!QI36),data_NoOutliers!QI36,MID(data_NoOutliers!QI36,2,99)/2),"")</f>
        <v/>
      </c>
      <c r="ACY36" s="4" t="str">
        <f>IFERROR(IF(N(data_NoOutliers!QJ36),data_NoOutliers!QJ36,MID(data_NoOutliers!QJ36,2,99)/2),"")</f>
        <v/>
      </c>
      <c r="ACZ36" s="4" t="str">
        <f>IFERROR(IF(N(data_NoOutliers!QK36),data_NoOutliers!QK36,MID(data_NoOutliers!QK36,2,99)/2),"")</f>
        <v/>
      </c>
      <c r="ADA36" s="4" t="str">
        <f>IFERROR(IF(N(data_NoOutliers!QL36),data_NoOutliers!QL36,MID(data_NoOutliers!QL36,2,99)/2),"")</f>
        <v/>
      </c>
      <c r="ADB36" s="4" t="str">
        <f>IFERROR(IF(N(data_NoOutliers!QM36),data_NoOutliers!QM36,MID(data_NoOutliers!QM36,2,99)/2),"")</f>
        <v/>
      </c>
      <c r="ADC36" s="4" t="str">
        <f>IFERROR(IF(N(data_NoOutliers!QN36),data_NoOutliers!QN36,MID(data_NoOutliers!QN36,2,99)/2),"")</f>
        <v/>
      </c>
      <c r="ADD36" s="4" t="str">
        <f>IFERROR(IF(N(data_NoOutliers!QO36),data_NoOutliers!QO36,MID(data_NoOutliers!QO36,2,99)/2),"")</f>
        <v/>
      </c>
      <c r="ADE36" s="4" t="str">
        <f>IFERROR(IF(N(data_NoOutliers!QP36),data_NoOutliers!QP36,MID(data_NoOutliers!QP36,2,99)/2),"")</f>
        <v/>
      </c>
      <c r="ADF36" s="4" t="str">
        <f>IFERROR(IF(N(data_NoOutliers!QQ36),data_NoOutliers!QQ36,MID(data_NoOutliers!QQ36,2,99)/2),"")</f>
        <v/>
      </c>
      <c r="ADG36" s="4" t="str">
        <f>IFERROR(IF(N(data_NoOutliers!QR36),data_NoOutliers!QR36,MID(data_NoOutliers!QR36,2,99)/2),"")</f>
        <v/>
      </c>
      <c r="ADH36" s="4" t="str">
        <f>IFERROR(IF(N(data_NoOutliers!QS36),data_NoOutliers!QS36,MID(data_NoOutliers!QS36,2,99)/2),"")</f>
        <v/>
      </c>
      <c r="ADI36" s="4" t="str">
        <f>IFERROR(IF(N(data_NoOutliers!QT36),data_NoOutliers!QT36,MID(data_NoOutliers!QT36,2,99)/2),"")</f>
        <v/>
      </c>
      <c r="ADJ36" s="4" t="str">
        <f>IFERROR(IF(N(data_NoOutliers!QU36),data_NoOutliers!QU36,MID(data_NoOutliers!QU36,2,99)/2),"")</f>
        <v/>
      </c>
      <c r="ADK36" s="4" t="str">
        <f>IFERROR(IF(N(data_NoOutliers!QV36),data_NoOutliers!QV36,MID(data_NoOutliers!QV36,2,99)/2),"")</f>
        <v/>
      </c>
      <c r="ADL36" s="4" t="str">
        <f>IFERROR(IF(N(data_NoOutliers!QW36),data_NoOutliers!QW36,MID(data_NoOutliers!QW36,2,99)/2),"")</f>
        <v/>
      </c>
      <c r="ADM36" s="4" t="str">
        <f>IFERROR(IF(N(data_NoOutliers!QX36),data_NoOutliers!QX36,MID(data_NoOutliers!QX36,2,99)/2),"")</f>
        <v/>
      </c>
      <c r="ADN36" s="4" t="str">
        <f>IFERROR(IF(N(data_NoOutliers!QY36),data_NoOutliers!QY36,MID(data_NoOutliers!QY36,2,99)/2),"")</f>
        <v/>
      </c>
      <c r="ADO36" s="4" t="str">
        <f>IFERROR(IF(N(data_NoOutliers!QZ36),data_NoOutliers!QZ36,MID(data_NoOutliers!QZ36,2,99)/2),"")</f>
        <v/>
      </c>
      <c r="ADP36" s="4" t="str">
        <f>IFERROR(IF(N(data_NoOutliers!RA36),data_NoOutliers!RA36,MID(data_NoOutliers!RA36,2,99)/2),"")</f>
        <v/>
      </c>
      <c r="ADQ36" s="4" t="str">
        <f>IFERROR(IF(N(data_NoOutliers!RB36),data_NoOutliers!RB36,MID(data_NoOutliers!RB36,2,99)/2),"")</f>
        <v/>
      </c>
      <c r="ADR36" s="4" t="str">
        <f>IFERROR(IF(N(data_NoOutliers!RC36),data_NoOutliers!RC36,MID(data_NoOutliers!RC36,2,99)/2),"")</f>
        <v/>
      </c>
      <c r="ADS36" s="4" t="str">
        <f>IFERROR(IF(N(data_NoOutliers!RD36),data_NoOutliers!RD36,MID(data_NoOutliers!RD36,2,99)/2),"")</f>
        <v/>
      </c>
      <c r="ADT36" s="4" t="str">
        <f>IFERROR(IF(N(data_NoOutliers!RE36),data_NoOutliers!RE36,MID(data_NoOutliers!RE36,2,99)/2),"")</f>
        <v/>
      </c>
      <c r="ADU36" s="4" t="str">
        <f>IFERROR(IF(N(data_NoOutliers!RF36),data_NoOutliers!RF36,MID(data_NoOutliers!RF36,2,99)/2),"")</f>
        <v/>
      </c>
      <c r="ADV36" s="4" t="str">
        <f>IFERROR(IF(N(data_NoOutliers!RG36),data_NoOutliers!RG36,MID(data_NoOutliers!RG36,2,99)/2),"")</f>
        <v/>
      </c>
      <c r="ADW36" s="4" t="str">
        <f>IFERROR(IF(N(data_NoOutliers!RH36),data_NoOutliers!RH36,MID(data_NoOutliers!RH36,2,99)/2),"")</f>
        <v/>
      </c>
      <c r="ADX36" s="4" t="str">
        <f>IFERROR(IF(N(data_NoOutliers!RI36),data_NoOutliers!RI36,MID(data_NoOutliers!RI36,2,99)/2),"")</f>
        <v/>
      </c>
      <c r="ADY36" s="4" t="str">
        <f>IFERROR(IF(N(data_NoOutliers!RJ36),data_NoOutliers!RJ36,MID(data_NoOutliers!RJ36,2,99)/2),"")</f>
        <v/>
      </c>
      <c r="ADZ36" s="4" t="str">
        <f>IFERROR(IF(N(data_NoOutliers!RK36),data_NoOutliers!RK36,MID(data_NoOutliers!RK36,2,99)/2),"")</f>
        <v/>
      </c>
      <c r="AEA36" s="4" t="str">
        <f>IFERROR(IF(N(data_NoOutliers!RL36),data_NoOutliers!RL36,MID(data_NoOutliers!RL36,2,99)/2),"")</f>
        <v/>
      </c>
      <c r="AEB36" s="4" t="str">
        <f>IFERROR(IF(N(data_NoOutliers!RM36),data_NoOutliers!RM36,MID(data_NoOutliers!RM36,2,99)/2),"")</f>
        <v/>
      </c>
      <c r="AEC36" s="4" t="str">
        <f>IFERROR(IF(N(data_NoOutliers!RN36),data_NoOutliers!RN36,MID(data_NoOutliers!RN36,2,99)/2),"")</f>
        <v/>
      </c>
      <c r="AED36" s="4" t="str">
        <f>IFERROR(IF(N(data_NoOutliers!RO36),data_NoOutliers!RO36,MID(data_NoOutliers!RO36,2,99)/2),"")</f>
        <v/>
      </c>
      <c r="AEE36" s="4" t="str">
        <f>IFERROR(IF(N(data_NoOutliers!RP36),data_NoOutliers!RP36,MID(data_NoOutliers!RP36,2,99)/2),"")</f>
        <v/>
      </c>
      <c r="AEF36" s="4" t="str">
        <f>IFERROR(IF(N(data_NoOutliers!RQ36),data_NoOutliers!RQ36,MID(data_NoOutliers!RQ36,2,99)/2),"")</f>
        <v/>
      </c>
      <c r="AEG36" s="4" t="str">
        <f>IFERROR(IF(N(data_NoOutliers!RR36),data_NoOutliers!RR36,MID(data_NoOutliers!RR36,2,99)/2),"")</f>
        <v/>
      </c>
      <c r="AEH36" s="4" t="str">
        <f>IFERROR(IF(N(data_NoOutliers!RS36),data_NoOutliers!RS36,MID(data_NoOutliers!RS36,2,99)/2),"")</f>
        <v/>
      </c>
      <c r="AEI36" s="4" t="str">
        <f>IFERROR(IF(N(data_NoOutliers!RT36),data_NoOutliers!RT36,MID(data_NoOutliers!RT36,2,99)/2),"")</f>
        <v/>
      </c>
      <c r="AEJ36" s="4" t="str">
        <f>IFERROR(IF(N(data_NoOutliers!RU36),data_NoOutliers!RU36,MID(data_NoOutliers!RU36,2,99)/2),"")</f>
        <v/>
      </c>
      <c r="AEK36" s="4" t="str">
        <f>IFERROR(IF(N(data_NoOutliers!RV36),data_NoOutliers!RV36,MID(data_NoOutliers!RV36,2,99)/2),"")</f>
        <v/>
      </c>
      <c r="AEL36" s="4" t="str">
        <f>IFERROR(IF(N(data_NoOutliers!RW36),data_NoOutliers!RW36,MID(data_NoOutliers!RW36,2,99)/2),"")</f>
        <v/>
      </c>
      <c r="AEM36" s="4" t="str">
        <f>IFERROR(IF(N(data_NoOutliers!RX36),data_NoOutliers!RX36,MID(data_NoOutliers!RX36,2,99)/2),"")</f>
        <v/>
      </c>
      <c r="AEN36" s="4" t="str">
        <f>IFERROR(IF(N(data_NoOutliers!RY36),data_NoOutliers!RY36,MID(data_NoOutliers!RY36,2,99)/2),"")</f>
        <v/>
      </c>
      <c r="AEO36" s="4" t="str">
        <f>IFERROR(IF(N(data_NoOutliers!RZ36),data_NoOutliers!RZ36,MID(data_NoOutliers!RZ36,2,99)/2),"")</f>
        <v/>
      </c>
      <c r="AEP36" s="4" t="str">
        <f>IFERROR(IF(N(data_NoOutliers!SA36),data_NoOutliers!SA36,MID(data_NoOutliers!SA36,2,99)/2),"")</f>
        <v/>
      </c>
      <c r="AEQ36" s="4" t="str">
        <f>IFERROR(IF(N(data_NoOutliers!SB36),data_NoOutliers!SB36,MID(data_NoOutliers!SB36,2,99)/2),"")</f>
        <v/>
      </c>
      <c r="AER36" s="4" t="str">
        <f>IFERROR(IF(N(data_NoOutliers!SC36),data_NoOutliers!SC36,MID(data_NoOutliers!SC36,2,99)/2),"")</f>
        <v/>
      </c>
      <c r="AES36" s="4" t="str">
        <f>IFERROR(IF(N(data_NoOutliers!SD36),data_NoOutliers!SD36,MID(data_NoOutliers!SD36,2,99)/2),"")</f>
        <v/>
      </c>
      <c r="AET36" s="4" t="str">
        <f>IFERROR(IF(N(data_NoOutliers!SE36),data_NoOutliers!SE36,MID(data_NoOutliers!SE36,2,99)/2),"")</f>
        <v/>
      </c>
      <c r="AEU36" s="4" t="str">
        <f>IFERROR(IF(N(data_NoOutliers!SF36),data_NoOutliers!SF36,MID(data_NoOutliers!SF36,2,99)/2),"")</f>
        <v/>
      </c>
      <c r="AEV36" s="4" t="str">
        <f>IFERROR(IF(N(data_NoOutliers!SG36),data_NoOutliers!SG36,MID(data_NoOutliers!SG36,2,99)/2),"")</f>
        <v/>
      </c>
      <c r="AEW36" s="4" t="str">
        <f>IFERROR(IF(N(data_NoOutliers!SH36),data_NoOutliers!SH36,MID(data_NoOutliers!SH36,2,99)/2),"")</f>
        <v/>
      </c>
      <c r="AEX36" s="4" t="str">
        <f>IFERROR(IF(N(data_NoOutliers!SI36),data_NoOutliers!SI36,MID(data_NoOutliers!SI36,2,99)/2),"")</f>
        <v/>
      </c>
      <c r="AEY36" s="4" t="str">
        <f>IFERROR(IF(N(data_NoOutliers!SJ36),data_NoOutliers!SJ36,MID(data_NoOutliers!SJ36,2,99)/2),"")</f>
        <v/>
      </c>
      <c r="AEZ36" s="4" t="str">
        <f>IFERROR(IF(N(data_NoOutliers!SK36),data_NoOutliers!SK36,MID(data_NoOutliers!SK36,2,99)/2),"")</f>
        <v/>
      </c>
      <c r="AFA36" s="4" t="str">
        <f>IFERROR(IF(N(data_NoOutliers!SL36),data_NoOutliers!SL36,MID(data_NoOutliers!SL36,2,99)/2),"")</f>
        <v/>
      </c>
      <c r="AFB36" s="4" t="str">
        <f>IFERROR(IF(N(data_NoOutliers!SM36),data_NoOutliers!SM36,MID(data_NoOutliers!SM36,2,99)/2),"")</f>
        <v/>
      </c>
      <c r="AFC36" s="4" t="str">
        <f>IFERROR(IF(N(data_NoOutliers!SN36),data_NoOutliers!SN36,MID(data_NoOutliers!SN36,2,99)/2),"")</f>
        <v/>
      </c>
      <c r="AFD36" s="4" t="str">
        <f>IFERROR(IF(N(data_NoOutliers!SO36),data_NoOutliers!SO36,MID(data_NoOutliers!SO36,2,99)/2),"")</f>
        <v/>
      </c>
      <c r="AFE36" s="4" t="str">
        <f>IFERROR(IF(N(data_NoOutliers!SP36),data_NoOutliers!SP36,MID(data_NoOutliers!SP36,2,99)/2),"")</f>
        <v/>
      </c>
      <c r="AFF36" s="4" t="str">
        <f>IFERROR(IF(N(data_NoOutliers!SQ36),data_NoOutliers!SQ36,MID(data_NoOutliers!SQ36,2,99)/2),"")</f>
        <v/>
      </c>
      <c r="AFG36" s="4" t="str">
        <f>IFERROR(IF(N(data_NoOutliers!SR36),data_NoOutliers!SR36,MID(data_NoOutliers!SR36,2,99)/2),"")</f>
        <v/>
      </c>
      <c r="AFH36" s="4" t="str">
        <f>IFERROR(IF(N(data_NoOutliers!SS36),data_NoOutliers!SS36,MID(data_NoOutliers!SS36,2,99)/2),"")</f>
        <v/>
      </c>
      <c r="AFI36" s="4" t="str">
        <f>IFERROR(IF(N(data_NoOutliers!ST36),data_NoOutliers!ST36,MID(data_NoOutliers!ST36,2,99)/2),"")</f>
        <v/>
      </c>
      <c r="AFJ36" s="4" t="str">
        <f>IFERROR(IF(N(data_NoOutliers!SU36),data_NoOutliers!SU36,MID(data_NoOutliers!SU36,2,99)/2),"")</f>
        <v/>
      </c>
      <c r="AFK36" s="4" t="str">
        <f>IFERROR(IF(N(data_NoOutliers!SV36),data_NoOutliers!SV36,MID(data_NoOutliers!SV36,2,99)/2),"")</f>
        <v/>
      </c>
      <c r="AFL36" s="4" t="str">
        <f>IFERROR(IF(N(data_NoOutliers!SW36),data_NoOutliers!SW36,MID(data_NoOutliers!SW36,2,99)/2),"")</f>
        <v/>
      </c>
      <c r="AFM36" s="4" t="str">
        <f>IFERROR(IF(N(data_NoOutliers!SX36),data_NoOutliers!SX36,MID(data_NoOutliers!SX36,2,99)/2),"")</f>
        <v/>
      </c>
      <c r="AFN36" s="4" t="str">
        <f>IFERROR(IF(N(data_NoOutliers!SY36),data_NoOutliers!SY36,MID(data_NoOutliers!SY36,2,99)/2),"")</f>
        <v/>
      </c>
      <c r="AFO36" s="4" t="str">
        <f>IFERROR(IF(N(data_NoOutliers!SZ36),data_NoOutliers!SZ36,MID(data_NoOutliers!SZ36,2,99)/2),"")</f>
        <v/>
      </c>
      <c r="AFP36" s="4" t="str">
        <f>IFERROR(IF(N(data_NoOutliers!TA36),data_NoOutliers!TA36,MID(data_NoOutliers!TA36,2,99)/2),"")</f>
        <v/>
      </c>
      <c r="AFQ36" s="4" t="str">
        <f>IFERROR(IF(N(data_NoOutliers!TB36),data_NoOutliers!TB36,MID(data_NoOutliers!TB36,2,99)/2),"")</f>
        <v/>
      </c>
      <c r="AFR36" s="4" t="str">
        <f>IFERROR(IF(N(data_NoOutliers!TC36),data_NoOutliers!TC36,MID(data_NoOutliers!TC36,2,99)/2),"")</f>
        <v/>
      </c>
      <c r="AFS36" s="4" t="str">
        <f>IFERROR(IF(N(data_NoOutliers!TD36),data_NoOutliers!TD36,MID(data_NoOutliers!TD36,2,99)/2),"")</f>
        <v/>
      </c>
      <c r="AFT36" s="4" t="str">
        <f>IFERROR(IF(N(data_NoOutliers!TE36),data_NoOutliers!TE36,MID(data_NoOutliers!TE36,2,99)/2),"")</f>
        <v/>
      </c>
      <c r="AFU36" s="4" t="str">
        <f>IFERROR(IF(N(data_NoOutliers!TF36),data_NoOutliers!TF36,MID(data_NoOutliers!TF36,2,99)/2),"")</f>
        <v/>
      </c>
      <c r="AFV36" s="4" t="str">
        <f>IFERROR(IF(N(data_NoOutliers!TG36),data_NoOutliers!TG36,MID(data_NoOutliers!TG36,2,99)/2),"")</f>
        <v/>
      </c>
      <c r="AFW36" s="4" t="str">
        <f>IFERROR(IF(N(data_NoOutliers!TH36),data_NoOutliers!TH36,MID(data_NoOutliers!TH36,2,99)/2),"")</f>
        <v/>
      </c>
      <c r="AFX36" s="4" t="str">
        <f>IFERROR(IF(N(data_NoOutliers!TI36),data_NoOutliers!TI36,MID(data_NoOutliers!TI36,2,99)/2),"")</f>
        <v/>
      </c>
      <c r="AFY36" s="4" t="str">
        <f>IFERROR(IF(N(data_NoOutliers!TJ36),data_NoOutliers!TJ36,MID(data_NoOutliers!TJ36,2,99)/2),"")</f>
        <v/>
      </c>
      <c r="AFZ36" s="4" t="str">
        <f>IFERROR(IF(N(data_NoOutliers!TK36),data_NoOutliers!TK36,MID(data_NoOutliers!TK36,2,99)/2),"")</f>
        <v/>
      </c>
      <c r="AGA36" s="4" t="str">
        <f>IFERROR(IF(N(data_NoOutliers!TL36),data_NoOutliers!TL36,MID(data_NoOutliers!TL36,2,99)/2),"")</f>
        <v/>
      </c>
      <c r="AGB36" s="4" t="str">
        <f>IFERROR(IF(N(data_NoOutliers!TM36),data_NoOutliers!TM36,MID(data_NoOutliers!TM36,2,99)/2),"")</f>
        <v/>
      </c>
      <c r="AGC36" s="4" t="str">
        <f>IFERROR(IF(N(data_NoOutliers!TN36),data_NoOutliers!TN36,MID(data_NoOutliers!TN36,2,99)/2),"")</f>
        <v/>
      </c>
      <c r="AGD36" s="4" t="str">
        <f>IFERROR(IF(N(data_NoOutliers!TO36),data_NoOutliers!TO36,MID(data_NoOutliers!TO36,2,99)/2),"")</f>
        <v/>
      </c>
      <c r="AGE36" s="4" t="str">
        <f>IFERROR(IF(N(data_NoOutliers!TP36),data_NoOutliers!TP36,MID(data_NoOutliers!TP36,2,99)/2),"")</f>
        <v/>
      </c>
      <c r="AGF36" s="4" t="str">
        <f>IFERROR(IF(N(data_NoOutliers!TQ36),data_NoOutliers!TQ36,MID(data_NoOutliers!TQ36,2,99)/2),"")</f>
        <v/>
      </c>
      <c r="AGG36" s="4" t="str">
        <f>IFERROR(IF(N(data_NoOutliers!TR36),data_NoOutliers!TR36,MID(data_NoOutliers!TR36,2,99)/2),"")</f>
        <v/>
      </c>
      <c r="AGH36" s="4" t="str">
        <f>IFERROR(IF(N(data_NoOutliers!TS36),data_NoOutliers!TS36,MID(data_NoOutliers!TS36,2,99)/2),"")</f>
        <v/>
      </c>
      <c r="AGI36" s="4" t="str">
        <f>IFERROR(IF(N(data_NoOutliers!TT36),data_NoOutliers!TT36,MID(data_NoOutliers!TT36,2,99)/2),"")</f>
        <v/>
      </c>
      <c r="AGJ36" s="4" t="str">
        <f>IFERROR(IF(N(data_NoOutliers!TU36),data_NoOutliers!TU36,MID(data_NoOutliers!TU36,2,99)/2),"")</f>
        <v/>
      </c>
      <c r="AGK36" s="4" t="str">
        <f>IFERROR(IF(N(data_NoOutliers!TV36),data_NoOutliers!TV36,MID(data_NoOutliers!TV36,2,99)/2),"")</f>
        <v/>
      </c>
      <c r="AGL36" s="4" t="str">
        <f>IFERROR(IF(N(data_NoOutliers!TW36),data_NoOutliers!TW36,MID(data_NoOutliers!TW36,2,99)/2),"")</f>
        <v/>
      </c>
      <c r="AGM36" s="4" t="str">
        <f>IFERROR(IF(N(data_NoOutliers!TX36),data_NoOutliers!TX36,MID(data_NoOutliers!TX36,2,99)/2),"")</f>
        <v/>
      </c>
      <c r="AGN36" s="4" t="str">
        <f>IFERROR(IF(N(data_NoOutliers!TY36),data_NoOutliers!TY36,MID(data_NoOutliers!TY36,2,99)/2),"")</f>
        <v/>
      </c>
      <c r="AGO36" s="4" t="str">
        <f>IFERROR(IF(N(data_NoOutliers!TZ36),data_NoOutliers!TZ36,MID(data_NoOutliers!TZ36,2,99)/2),"")</f>
        <v/>
      </c>
      <c r="AGP36" s="4" t="str">
        <f>IFERROR(IF(N(data_NoOutliers!UA36),data_NoOutliers!UA36,MID(data_NoOutliers!UA36,2,99)/2),"")</f>
        <v/>
      </c>
      <c r="AGQ36" s="4" t="str">
        <f>IFERROR(IF(N(data_NoOutliers!UB36),data_NoOutliers!UB36,MID(data_NoOutliers!UB36,2,99)/2),"")</f>
        <v/>
      </c>
      <c r="AGR36" s="4" t="str">
        <f>IFERROR(IF(N(data_NoOutliers!UC36),data_NoOutliers!UC36,MID(data_NoOutliers!UC36,2,99)/2),"")</f>
        <v/>
      </c>
      <c r="AGS36" s="4" t="str">
        <f>IFERROR(IF(N(data_NoOutliers!UD36),data_NoOutliers!UD36,MID(data_NoOutliers!UD36,2,99)/2),"")</f>
        <v/>
      </c>
      <c r="AGT36" s="4" t="str">
        <f>IFERROR(IF(N(data_NoOutliers!UE36),data_NoOutliers!UE36,MID(data_NoOutliers!UE36,2,99)/2),"")</f>
        <v/>
      </c>
      <c r="AGU36" s="4" t="str">
        <f>IFERROR(IF(N(data_NoOutliers!UF36),data_NoOutliers!UF36,MID(data_NoOutliers!UF36,2,99)/2),"")</f>
        <v/>
      </c>
      <c r="AGV36" s="4" t="str">
        <f>IFERROR(IF(N(data_NoOutliers!UG36),data_NoOutliers!UG36,MID(data_NoOutliers!UG36,2,99)/2),"")</f>
        <v/>
      </c>
      <c r="AGW36" s="4" t="str">
        <f>IFERROR(IF(N(data_NoOutliers!UH36),data_NoOutliers!UH36,MID(data_NoOutliers!UH36,2,99)/2),"")</f>
        <v/>
      </c>
      <c r="AGX36" s="4" t="str">
        <f>IFERROR(IF(N(data_NoOutliers!UI36),data_NoOutliers!UI36,MID(data_NoOutliers!UI36,2,99)/2),"")</f>
        <v/>
      </c>
      <c r="AGY36" s="4" t="str">
        <f>IFERROR(IF(N(data_NoOutliers!UJ36),data_NoOutliers!UJ36,MID(data_NoOutliers!UJ36,2,99)/2),"")</f>
        <v/>
      </c>
      <c r="AGZ36" s="4" t="str">
        <f>IFERROR(IF(N(data_NoOutliers!UK36),data_NoOutliers!UK36,MID(data_NoOutliers!UK36,2,99)/2),"")</f>
        <v/>
      </c>
      <c r="AHA36" s="4" t="str">
        <f>IFERROR(IF(N(data_NoOutliers!UL36),data_NoOutliers!UL36,MID(data_NoOutliers!UL36,2,99)/2),"")</f>
        <v/>
      </c>
      <c r="AHB36" s="4" t="str">
        <f>IFERROR(IF(N(data_NoOutliers!UM36),data_NoOutliers!UM36,MID(data_NoOutliers!UM36,2,99)/2),"")</f>
        <v/>
      </c>
      <c r="AHC36" s="4" t="str">
        <f>IFERROR(IF(N(data_NoOutliers!UN36),data_NoOutliers!UN36,MID(data_NoOutliers!UN36,2,99)/2),"")</f>
        <v/>
      </c>
      <c r="AHD36" s="4" t="str">
        <f>IFERROR(IF(N(data_NoOutliers!UO36),data_NoOutliers!UO36,MID(data_NoOutliers!UO36,2,99)/2),"")</f>
        <v/>
      </c>
      <c r="AHE36" s="4" t="str">
        <f>IFERROR(IF(N(data_NoOutliers!UP36),data_NoOutliers!UP36,MID(data_NoOutliers!UP36,2,99)/2),"")</f>
        <v/>
      </c>
      <c r="AHF36" s="4" t="str">
        <f>IFERROR(IF(N(data_NoOutliers!UQ36),data_NoOutliers!UQ36,MID(data_NoOutliers!UQ36,2,99)/2),"")</f>
        <v/>
      </c>
      <c r="AHG36" s="4" t="str">
        <f>IFERROR(IF(N(data_NoOutliers!UR36),data_NoOutliers!UR36,MID(data_NoOutliers!UR36,2,99)/2),"")</f>
        <v/>
      </c>
      <c r="AHH36" s="4" t="str">
        <f>IFERROR(IF(N(data_NoOutliers!US36),data_NoOutliers!US36,MID(data_NoOutliers!US36,2,99)/2),"")</f>
        <v/>
      </c>
      <c r="AHI36" s="4" t="str">
        <f>IFERROR(IF(N(data_NoOutliers!UT36),data_NoOutliers!UT36,MID(data_NoOutliers!UT36,2,99)/2),"")</f>
        <v/>
      </c>
      <c r="AHJ36" s="4" t="str">
        <f>IFERROR(IF(N(data_NoOutliers!UU36),data_NoOutliers!UU36,MID(data_NoOutliers!UU36,2,99)/2),"")</f>
        <v/>
      </c>
      <c r="AHK36" s="4" t="str">
        <f>IFERROR(IF(N(data_NoOutliers!UV36),data_NoOutliers!UV36,MID(data_NoOutliers!UV36,2,99)/2),"")</f>
        <v/>
      </c>
      <c r="AHL36" s="4" t="str">
        <f>IFERROR(IF(N(data_NoOutliers!UW36),data_NoOutliers!UW36,MID(data_NoOutliers!UW36,2,99)/2),"")</f>
        <v/>
      </c>
      <c r="AHM36" s="4" t="str">
        <f>IFERROR(IF(N(data_NoOutliers!UX36),data_NoOutliers!UX36,MID(data_NoOutliers!UX36,2,99)/2),"")</f>
        <v/>
      </c>
      <c r="AHN36" s="4" t="str">
        <f>IFERROR(IF(N(data_NoOutliers!UY36),data_NoOutliers!UY36,MID(data_NoOutliers!UY36,2,99)/2),"")</f>
        <v/>
      </c>
      <c r="AHO36" s="4" t="str">
        <f>IFERROR(IF(N(data_NoOutliers!UZ36),data_NoOutliers!UZ36,MID(data_NoOutliers!UZ36,2,99)/2),"")</f>
        <v/>
      </c>
      <c r="AHP36" s="4" t="str">
        <f>IFERROR(IF(N(data_NoOutliers!VA36),data_NoOutliers!VA36,MID(data_NoOutliers!VA36,2,99)/2),"")</f>
        <v/>
      </c>
      <c r="AHQ36" s="4" t="str">
        <f>IFERROR(IF(N(data_NoOutliers!VB36),data_NoOutliers!VB36,MID(data_NoOutliers!VB36,2,99)/2),"")</f>
        <v/>
      </c>
      <c r="AHR36" s="4" t="str">
        <f>IFERROR(IF(N(data_NoOutliers!VC36),data_NoOutliers!VC36,MID(data_NoOutliers!VC36,2,99)/2),"")</f>
        <v/>
      </c>
      <c r="AHS36" s="4" t="str">
        <f>IFERROR(IF(N(data_NoOutliers!VD36),data_NoOutliers!VD36,MID(data_NoOutliers!VD36,2,99)/2),"")</f>
        <v/>
      </c>
      <c r="AHT36" s="4" t="str">
        <f>IFERROR(IF(N(data_NoOutliers!VE36),data_NoOutliers!VE36,MID(data_NoOutliers!VE36,2,99)/2),"")</f>
        <v/>
      </c>
      <c r="AHU36" s="4" t="str">
        <f>IFERROR(IF(N(data_NoOutliers!VF36),data_NoOutliers!VF36,MID(data_NoOutliers!VF36,2,99)/2),"")</f>
        <v/>
      </c>
      <c r="AHV36" s="4" t="str">
        <f>IFERROR(IF(N(data_NoOutliers!VG36),data_NoOutliers!VG36,MID(data_NoOutliers!VG36,2,99)/2),"")</f>
        <v/>
      </c>
      <c r="AHW36" s="4" t="str">
        <f>IFERROR(IF(N(data_NoOutliers!VH36),data_NoOutliers!VH36,MID(data_NoOutliers!VH36,2,99)/2),"")</f>
        <v/>
      </c>
      <c r="AHX36" s="4" t="str">
        <f>IFERROR(IF(N(data_NoOutliers!VI36),data_NoOutliers!VI36,MID(data_NoOutliers!VI36,2,99)/2),"")</f>
        <v/>
      </c>
      <c r="AHY36" s="4" t="str">
        <f>IFERROR(IF(N(data_NoOutliers!VJ36),data_NoOutliers!VJ36,MID(data_NoOutliers!VJ36,2,99)/2),"")</f>
        <v/>
      </c>
      <c r="AHZ36" s="4" t="str">
        <f>IFERROR(IF(N(data_NoOutliers!VK36),data_NoOutliers!VK36,MID(data_NoOutliers!VK36,2,99)/2),"")</f>
        <v/>
      </c>
      <c r="AIA36" s="4" t="str">
        <f>IFERROR(IF(N(data_NoOutliers!VL36),data_NoOutliers!VL36,MID(data_NoOutliers!VL36,2,99)/2),"")</f>
        <v/>
      </c>
      <c r="AIB36" s="4" t="str">
        <f>IFERROR(IF(N(data_NoOutliers!VM36),data_NoOutliers!VM36,MID(data_NoOutliers!VM36,2,99)/2),"")</f>
        <v/>
      </c>
      <c r="AIC36" s="4" t="str">
        <f>IFERROR(IF(N(data_NoOutliers!VN36),data_NoOutliers!VN36,MID(data_NoOutliers!VN36,2,99)/2),"")</f>
        <v/>
      </c>
      <c r="AID36" s="4" t="str">
        <f>IFERROR(IF(N(data_NoOutliers!VO36),data_NoOutliers!VO36,MID(data_NoOutliers!VO36,2,99)/2),"")</f>
        <v/>
      </c>
      <c r="AIE36" s="4" t="str">
        <f>IFERROR(IF(N(data_NoOutliers!VP36),data_NoOutliers!VP36,MID(data_NoOutliers!VP36,2,99)/2),"")</f>
        <v/>
      </c>
      <c r="AIF36" s="4" t="str">
        <f>IFERROR(IF(N(data_NoOutliers!VQ36),data_NoOutliers!VQ36,MID(data_NoOutliers!VQ36,2,99)/2),"")</f>
        <v/>
      </c>
      <c r="AIG36" s="4" t="str">
        <f>IFERROR(IF(N(data_NoOutliers!VR36),data_NoOutliers!VR36,MID(data_NoOutliers!VR36,2,99)/2),"")</f>
        <v/>
      </c>
      <c r="AIH36" s="4" t="str">
        <f>IFERROR(IF(N(data_NoOutliers!VS36),data_NoOutliers!VS36,MID(data_NoOutliers!VS36,2,99)/2),"")</f>
        <v/>
      </c>
      <c r="AII36" s="4" t="str">
        <f>IFERROR(IF(N(data_NoOutliers!VT36),data_NoOutliers!VT36,MID(data_NoOutliers!VT36,2,99)/2),"")</f>
        <v/>
      </c>
      <c r="AIJ36" s="4" t="str">
        <f>IFERROR(IF(N(data_NoOutliers!VU36),data_NoOutliers!VU36,MID(data_NoOutliers!VU36,2,99)/2),"")</f>
        <v/>
      </c>
      <c r="AIK36" s="4" t="str">
        <f>IFERROR(IF(N(data_NoOutliers!VV36),data_NoOutliers!VV36,MID(data_NoOutliers!VV36,2,99)/2),"")</f>
        <v/>
      </c>
      <c r="AIL36" s="4" t="str">
        <f>IFERROR(IF(N(data_NoOutliers!VW36),data_NoOutliers!VW36,MID(data_NoOutliers!VW36,2,99)/2),"")</f>
        <v/>
      </c>
      <c r="AIM36" s="4" t="str">
        <f>IFERROR(IF(N(data_NoOutliers!VX36),data_NoOutliers!VX36,MID(data_NoOutliers!VX36,2,99)/2),"")</f>
        <v/>
      </c>
      <c r="AIN36" s="4" t="str">
        <f>IFERROR(IF(N(data_NoOutliers!VY36),data_NoOutliers!VY36,MID(data_NoOutliers!VY36,2,99)/2),"")</f>
        <v/>
      </c>
      <c r="AIO36" s="4" t="str">
        <f>IFERROR(IF(N(data_NoOutliers!VZ36),data_NoOutliers!VZ36,MID(data_NoOutliers!VZ36,2,99)/2),"")</f>
        <v/>
      </c>
      <c r="AIP36" s="4" t="str">
        <f>IFERROR(IF(N(data_NoOutliers!WA36),data_NoOutliers!WA36,MID(data_NoOutliers!WA36,2,99)/2),"")</f>
        <v/>
      </c>
      <c r="AIQ36" s="4" t="str">
        <f>IFERROR(IF(N(data_NoOutliers!WB36),data_NoOutliers!WB36,MID(data_NoOutliers!WB36,2,99)/2),"")</f>
        <v/>
      </c>
      <c r="AIR36" s="4" t="str">
        <f>IFERROR(IF(N(data_NoOutliers!WC36),data_NoOutliers!WC36,MID(data_NoOutliers!WC36,2,99)/2),"")</f>
        <v/>
      </c>
      <c r="AIS36" s="4" t="str">
        <f>IFERROR(IF(N(data_NoOutliers!WD36),data_NoOutliers!WD36,MID(data_NoOutliers!WD36,2,99)/2),"")</f>
        <v/>
      </c>
      <c r="AIT36" s="4" t="str">
        <f>IFERROR(IF(N(data_NoOutliers!WE36),data_NoOutliers!WE36,MID(data_NoOutliers!WE36,2,99)/2),"")</f>
        <v/>
      </c>
      <c r="AIU36" s="4" t="str">
        <f>IFERROR(IF(N(data_NoOutliers!WF36),data_NoOutliers!WF36,MID(data_NoOutliers!WF36,2,99)/2),"")</f>
        <v/>
      </c>
      <c r="AIV36" s="4" t="str">
        <f>IFERROR(IF(N(data_NoOutliers!WG36),data_NoOutliers!WG36,MID(data_NoOutliers!WG36,2,99)/2),"")</f>
        <v/>
      </c>
      <c r="AIW36" s="4" t="str">
        <f>IFERROR(IF(N(data_NoOutliers!WH36),data_NoOutliers!WH36,MID(data_NoOutliers!WH36,2,99)/2),"")</f>
        <v/>
      </c>
      <c r="AIX36" s="4" t="str">
        <f>IFERROR(IF(N(data_NoOutliers!WI36),data_NoOutliers!WI36,MID(data_NoOutliers!WI36,2,99)/2),"")</f>
        <v/>
      </c>
      <c r="AIY36" s="4" t="str">
        <f>IFERROR(IF(N(data_NoOutliers!WJ36),data_NoOutliers!WJ36,MID(data_NoOutliers!WJ36,2,99)/2),"")</f>
        <v/>
      </c>
      <c r="AIZ36" s="4" t="str">
        <f>IFERROR(IF(N(data_NoOutliers!WK36),data_NoOutliers!WK36,MID(data_NoOutliers!WK36,2,99)/2),"")</f>
        <v/>
      </c>
      <c r="AJA36" s="4" t="str">
        <f>IFERROR(IF(N(data_NoOutliers!WL36),data_NoOutliers!WL36,MID(data_NoOutliers!WL36,2,99)/2),"")</f>
        <v/>
      </c>
      <c r="AJB36" s="4" t="str">
        <f>IFERROR(IF(N(data_NoOutliers!WM36),data_NoOutliers!WM36,MID(data_NoOutliers!WM36,2,99)/2),"")</f>
        <v/>
      </c>
      <c r="AJC36" s="4" t="str">
        <f>IFERROR(IF(N(data_NoOutliers!WN36),data_NoOutliers!WN36,MID(data_NoOutliers!WN36,2,99)/2),"")</f>
        <v/>
      </c>
      <c r="AJD36" s="4" t="str">
        <f>IFERROR(IF(N(data_NoOutliers!WO36),data_NoOutliers!WO36,MID(data_NoOutliers!WO36,2,99)/2),"")</f>
        <v/>
      </c>
      <c r="AJE36" s="4" t="str">
        <f>IFERROR(IF(N(data_NoOutliers!WP36),data_NoOutliers!WP36,MID(data_NoOutliers!WP36,2,99)/2),"")</f>
        <v/>
      </c>
      <c r="AJF36" s="4" t="str">
        <f>IFERROR(IF(N(data_NoOutliers!WQ36),data_NoOutliers!WQ36,MID(data_NoOutliers!WQ36,2,99)/2),"")</f>
        <v/>
      </c>
      <c r="AJG36" s="4" t="str">
        <f>IFERROR(IF(N(data_NoOutliers!WR36),data_NoOutliers!WR36,MID(data_NoOutliers!WR36,2,99)/2),"")</f>
        <v/>
      </c>
      <c r="AJH36" s="4" t="str">
        <f>IFERROR(IF(N(data_NoOutliers!WS36),data_NoOutliers!WS36,MID(data_NoOutliers!WS36,2,99)/2),"")</f>
        <v/>
      </c>
      <c r="AJI36" s="4" t="str">
        <f>IFERROR(IF(N(data_NoOutliers!WT36),data_NoOutliers!WT36,MID(data_NoOutliers!WT36,2,99)/2),"")</f>
        <v/>
      </c>
      <c r="AJJ36" s="4" t="str">
        <f>IFERROR(IF(N(data_NoOutliers!WU36),data_NoOutliers!WU36,MID(data_NoOutliers!WU36,2,99)/2),"")</f>
        <v/>
      </c>
      <c r="AJK36" s="4" t="str">
        <f>IFERROR(IF(N(data_NoOutliers!WV36),data_NoOutliers!WV36,MID(data_NoOutliers!WV36,2,99)/2),"")</f>
        <v/>
      </c>
      <c r="AJL36" s="4" t="str">
        <f>IFERROR(IF(N(data_NoOutliers!WW36),data_NoOutliers!WW36,MID(data_NoOutliers!WW36,2,99)/2),"")</f>
        <v/>
      </c>
      <c r="AJM36" s="4" t="str">
        <f>IFERROR(IF(N(data_NoOutliers!WX36),data_NoOutliers!WX36,MID(data_NoOutliers!WX36,2,99)/2),"")</f>
        <v/>
      </c>
      <c r="AJN36" s="4" t="str">
        <f>IFERROR(IF(N(data_NoOutliers!WY36),data_NoOutliers!WY36,MID(data_NoOutliers!WY36,2,99)/2),"")</f>
        <v/>
      </c>
      <c r="AJO36" s="4" t="str">
        <f>IFERROR(IF(N(data_NoOutliers!WZ36),data_NoOutliers!WZ36,MID(data_NoOutliers!WZ36,2,99)/2),"")</f>
        <v/>
      </c>
      <c r="AJP36" s="4" t="str">
        <f>IFERROR(IF(N(data_NoOutliers!XA36),data_NoOutliers!XA36,MID(data_NoOutliers!XA36,2,99)/2),"")</f>
        <v/>
      </c>
      <c r="AJQ36" s="4" t="str">
        <f>IFERROR(IF(N(data_NoOutliers!XB36),data_NoOutliers!XB36,MID(data_NoOutliers!XB36,2,99)/2),"")</f>
        <v/>
      </c>
      <c r="AJR36" s="4" t="str">
        <f>IFERROR(IF(N(data_NoOutliers!XC36),data_NoOutliers!XC36,MID(data_NoOutliers!XC36,2,99)/2),"")</f>
        <v/>
      </c>
      <c r="AJS36" s="4" t="str">
        <f>IFERROR(IF(N(data_NoOutliers!XD36),data_NoOutliers!XD36,MID(data_NoOutliers!XD36,2,99)/2),"")</f>
        <v/>
      </c>
      <c r="AJT36" s="4" t="str">
        <f>IFERROR(IF(N(data_NoOutliers!XE36),data_NoOutliers!XE36,MID(data_NoOutliers!XE36,2,99)/2),"")</f>
        <v/>
      </c>
      <c r="AJU36" s="4" t="str">
        <f>IFERROR(IF(N(data_NoOutliers!XF36),data_NoOutliers!XF36,MID(data_NoOutliers!XF36,2,99)/2),"")</f>
        <v/>
      </c>
      <c r="AJV36" s="4" t="str">
        <f>IFERROR(IF(N(data_NoOutliers!XG36),data_NoOutliers!XG36,MID(data_NoOutliers!XG36,2,99)/2),"")</f>
        <v/>
      </c>
      <c r="AJW36" s="4" t="str">
        <f>IFERROR(IF(N(data_NoOutliers!XH36),data_NoOutliers!XH36,MID(data_NoOutliers!XH36,2,99)/2),"")</f>
        <v/>
      </c>
      <c r="AJX36" s="4" t="str">
        <f>IFERROR(IF(N(data_NoOutliers!XI36),data_NoOutliers!XI36,MID(data_NoOutliers!XI36,2,99)/2),"")</f>
        <v/>
      </c>
      <c r="AJY36" s="4" t="str">
        <f>IFERROR(IF(N(data_NoOutliers!XJ36),data_NoOutliers!XJ36,MID(data_NoOutliers!XJ36,2,99)/2),"")</f>
        <v/>
      </c>
      <c r="AJZ36" s="4" t="str">
        <f>IFERROR(IF(N(data_NoOutliers!XK36),data_NoOutliers!XK36,MID(data_NoOutliers!XK36,2,99)/2),"")</f>
        <v/>
      </c>
      <c r="AKA36" s="4" t="str">
        <f>IFERROR(IF(N(data_NoOutliers!XL36),data_NoOutliers!XL36,MID(data_NoOutliers!XL36,2,99)/2),"")</f>
        <v/>
      </c>
      <c r="AKB36" s="4" t="str">
        <f>IFERROR(IF(N(data_NoOutliers!XM36),data_NoOutliers!XM36,MID(data_NoOutliers!XM36,2,99)/2),"")</f>
        <v/>
      </c>
      <c r="AKC36" s="4" t="str">
        <f>IFERROR(IF(N(data_NoOutliers!XN36),data_NoOutliers!XN36,MID(data_NoOutliers!XN36,2,99)/2),"")</f>
        <v/>
      </c>
      <c r="AKD36" s="4" t="str">
        <f>IFERROR(IF(N(data_NoOutliers!XO36),data_NoOutliers!XO36,MID(data_NoOutliers!XO36,2,99)/2),"")</f>
        <v/>
      </c>
      <c r="AKE36" s="4" t="str">
        <f>IFERROR(IF(N(data_NoOutliers!XP36),data_NoOutliers!XP36,MID(data_NoOutliers!XP36,2,99)/2),"")</f>
        <v/>
      </c>
      <c r="AKF36" s="4" t="str">
        <f>IFERROR(IF(N(data_NoOutliers!XQ36),data_NoOutliers!XQ36,MID(data_NoOutliers!XQ36,2,99)/2),"")</f>
        <v/>
      </c>
      <c r="AKG36" s="4" t="str">
        <f>IFERROR(IF(N(data_NoOutliers!XR36),data_NoOutliers!XR36,MID(data_NoOutliers!XR36,2,99)/2),"")</f>
        <v/>
      </c>
      <c r="AKH36" s="4" t="str">
        <f>IFERROR(IF(N(data_NoOutliers!XS36),data_NoOutliers!XS36,MID(data_NoOutliers!XS36,2,99)/2),"")</f>
        <v/>
      </c>
      <c r="AKI36" s="4" t="str">
        <f>IFERROR(IF(N(data_NoOutliers!XT36),data_NoOutliers!XT36,MID(data_NoOutliers!XT36,2,99)/2),"")</f>
        <v/>
      </c>
      <c r="AKJ36" s="4" t="str">
        <f>IFERROR(IF(N(data_NoOutliers!XU36),data_NoOutliers!XU36,MID(data_NoOutliers!XU36,2,99)/2),"")</f>
        <v/>
      </c>
      <c r="AKK36" s="4" t="str">
        <f>IFERROR(IF(N(data_NoOutliers!XV36),data_NoOutliers!XV36,MID(data_NoOutliers!XV36,2,99)/2),"")</f>
        <v/>
      </c>
      <c r="AKL36" s="4" t="str">
        <f>IFERROR(IF(N(data_NoOutliers!XW36),data_NoOutliers!XW36,MID(data_NoOutliers!XW36,2,99)/2),"")</f>
        <v/>
      </c>
      <c r="AKM36" s="4" t="str">
        <f>IFERROR(IF(N(data_NoOutliers!XX36),data_NoOutliers!XX36,MID(data_NoOutliers!XX36,2,99)/2),"")</f>
        <v/>
      </c>
      <c r="AKN36" s="4" t="str">
        <f>IFERROR(IF(N(data_NoOutliers!XY36),data_NoOutliers!XY36,MID(data_NoOutliers!XY36,2,99)/2),"")</f>
        <v/>
      </c>
      <c r="AKO36" s="4" t="str">
        <f>IFERROR(IF(N(data_NoOutliers!XZ36),data_NoOutliers!XZ36,MID(data_NoOutliers!XZ36,2,99)/2),"")</f>
        <v/>
      </c>
      <c r="AKP36" s="4" t="str">
        <f>IFERROR(IF(N(data_NoOutliers!YA36),data_NoOutliers!YA36,MID(data_NoOutliers!YA36,2,99)/2),"")</f>
        <v/>
      </c>
      <c r="AKQ36" s="4" t="str">
        <f>IFERROR(IF(N(data_NoOutliers!YB36),data_NoOutliers!YB36,MID(data_NoOutliers!YB36,2,99)/2),"")</f>
        <v/>
      </c>
      <c r="AKR36" s="4" t="str">
        <f>IFERROR(IF(N(data_NoOutliers!YC36),data_NoOutliers!YC36,MID(data_NoOutliers!YC36,2,99)/2),"")</f>
        <v/>
      </c>
      <c r="AKS36" s="4" t="str">
        <f>IFERROR(IF(N(data_NoOutliers!YD36),data_NoOutliers!YD36,MID(data_NoOutliers!YD36,2,99)/2),"")</f>
        <v/>
      </c>
      <c r="AKT36" s="4" t="str">
        <f>IFERROR(IF(N(data_NoOutliers!YE36),data_NoOutliers!YE36,MID(data_NoOutliers!YE36,2,99)/2),"")</f>
        <v/>
      </c>
      <c r="AKU36" s="4" t="str">
        <f>IFERROR(IF(N(data_NoOutliers!YF36),data_NoOutliers!YF36,MID(data_NoOutliers!YF36,2,99)/2),"")</f>
        <v/>
      </c>
      <c r="AKV36" s="4" t="str">
        <f>IFERROR(IF(N(data_NoOutliers!YG36),data_NoOutliers!YG36,MID(data_NoOutliers!YG36,2,99)/2),"")</f>
        <v/>
      </c>
      <c r="AKW36" s="4" t="str">
        <f>IFERROR(IF(N(data_NoOutliers!YH36),data_NoOutliers!YH36,MID(data_NoOutliers!YH36,2,99)/2),"")</f>
        <v/>
      </c>
      <c r="AKX36" s="4" t="str">
        <f>IFERROR(IF(N(data_NoOutliers!YI36),data_NoOutliers!YI36,MID(data_NoOutliers!YI36,2,99)/2),"")</f>
        <v/>
      </c>
      <c r="AKY36" s="4" t="str">
        <f>IFERROR(IF(N(data_NoOutliers!YJ36),data_NoOutliers!YJ36,MID(data_NoOutliers!YJ36,2,99)/2),"")</f>
        <v/>
      </c>
      <c r="AKZ36" s="4" t="str">
        <f>IFERROR(IF(N(data_NoOutliers!YK36),data_NoOutliers!YK36,MID(data_NoOutliers!YK36,2,99)/2),"")</f>
        <v/>
      </c>
      <c r="ALA36" s="4" t="str">
        <f>IFERROR(IF(N(data_NoOutliers!YL36),data_NoOutliers!YL36,MID(data_NoOutliers!YL36,2,99)/2),"")</f>
        <v/>
      </c>
      <c r="ALB36" s="4" t="str">
        <f>IFERROR(IF(N(data_NoOutliers!YM36),data_NoOutliers!YM36,MID(data_NoOutliers!YM36,2,99)/2),"")</f>
        <v/>
      </c>
      <c r="ALC36" s="4" t="str">
        <f>IFERROR(IF(N(data_NoOutliers!YN36),data_NoOutliers!YN36,MID(data_NoOutliers!YN36,2,99)/2),"")</f>
        <v/>
      </c>
      <c r="ALD36" s="4" t="str">
        <f>IFERROR(IF(N(data_NoOutliers!YO36),data_NoOutliers!YO36,MID(data_NoOutliers!YO36,2,99)/2),"")</f>
        <v/>
      </c>
      <c r="ALE36" s="4" t="str">
        <f>IFERROR(IF(N(data_NoOutliers!YP36),data_NoOutliers!YP36,MID(data_NoOutliers!YP36,2,99)/2),"")</f>
        <v/>
      </c>
      <c r="ALF36" s="4" t="str">
        <f>IFERROR(IF(N(data_NoOutliers!YQ36),data_NoOutliers!YQ36,MID(data_NoOutliers!YQ36,2,99)/2),"")</f>
        <v/>
      </c>
      <c r="ALG36" s="4" t="str">
        <f>IFERROR(IF(N(data_NoOutliers!YR36),data_NoOutliers!YR36,MID(data_NoOutliers!YR36,2,99)/2),"")</f>
        <v/>
      </c>
      <c r="ALH36" s="4" t="str">
        <f>IFERROR(IF(N(data_NoOutliers!YS36),data_NoOutliers!YS36,MID(data_NoOutliers!YS36,2,99)/2),"")</f>
        <v/>
      </c>
      <c r="ALI36" s="4" t="str">
        <f>IFERROR(IF(N(data_NoOutliers!YT36),data_NoOutliers!YT36,MID(data_NoOutliers!YT36,2,99)/2),"")</f>
        <v/>
      </c>
      <c r="ALJ36" s="4" t="str">
        <f>IFERROR(IF(N(data_NoOutliers!YU36),data_NoOutliers!YU36,MID(data_NoOutliers!YU36,2,99)/2),"")</f>
        <v/>
      </c>
      <c r="ALK36" s="4" t="str">
        <f>IFERROR(IF(N(data_NoOutliers!YV36),data_NoOutliers!YV36,MID(data_NoOutliers!YV36,2,99)/2),"")</f>
        <v/>
      </c>
      <c r="ALL36" s="4" t="str">
        <f>IFERROR(IF(N(data_NoOutliers!YW36),data_NoOutliers!YW36,MID(data_NoOutliers!YW36,2,99)/2),"")</f>
        <v/>
      </c>
      <c r="ALM36" s="4" t="str">
        <f>IFERROR(IF(N(data_NoOutliers!YX36),data_NoOutliers!YX36,MID(data_NoOutliers!YX36,2,99)/2),"")</f>
        <v/>
      </c>
      <c r="ALN36" s="4" t="str">
        <f>IFERROR(IF(N(data_NoOutliers!YY36),data_NoOutliers!YY36,MID(data_NoOutliers!YY36,2,99)/2),"")</f>
        <v/>
      </c>
      <c r="ALO36" s="4" t="str">
        <f>IFERROR(IF(N(data_NoOutliers!YZ36),data_NoOutliers!YZ36,MID(data_NoOutliers!YZ36,2,99)/2),"")</f>
        <v/>
      </c>
      <c r="ALP36" s="4" t="str">
        <f>IFERROR(IF(N(data_NoOutliers!ZA36),data_NoOutliers!ZA36,MID(data_NoOutliers!ZA36,2,99)/2),"")</f>
        <v/>
      </c>
      <c r="ALQ36" s="4" t="str">
        <f>IFERROR(IF(N(data_NoOutliers!ZB36),data_NoOutliers!ZB36,MID(data_NoOutliers!ZB36,2,99)/2),"")</f>
        <v/>
      </c>
      <c r="ALR36" s="4" t="str">
        <f>IFERROR(IF(N(data_NoOutliers!ZC36),data_NoOutliers!ZC36,MID(data_NoOutliers!ZC36,2,99)/2),"")</f>
        <v/>
      </c>
      <c r="ALS36" s="4" t="str">
        <f>IFERROR(IF(N(data_NoOutliers!ZD36),data_NoOutliers!ZD36,MID(data_NoOutliers!ZD36,2,99)/2),"")</f>
        <v/>
      </c>
      <c r="ALT36" s="4" t="str">
        <f>IFERROR(IF(N(data_NoOutliers!ZE36),data_NoOutliers!ZE36,MID(data_NoOutliers!ZE36,2,99)/2),"")</f>
        <v/>
      </c>
      <c r="ALU36" s="4" t="str">
        <f>IFERROR(IF(N(data_NoOutliers!ZF36),data_NoOutliers!ZF36,MID(data_NoOutliers!ZF36,2,99)/2),"")</f>
        <v/>
      </c>
      <c r="ALV36" s="4" t="str">
        <f>IFERROR(IF(N(data_NoOutliers!ZG36),data_NoOutliers!ZG36,MID(data_NoOutliers!ZG36,2,99)/2),"")</f>
        <v/>
      </c>
      <c r="ALW36" s="4" t="str">
        <f>IFERROR(IF(N(data_NoOutliers!ZH36),data_NoOutliers!ZH36,MID(data_NoOutliers!ZH36,2,99)/2),"")</f>
        <v/>
      </c>
      <c r="ALX36" s="4" t="str">
        <f>IFERROR(IF(N(data_NoOutliers!ZI36),data_NoOutliers!ZI36,MID(data_NoOutliers!ZI36,2,99)/2),"")</f>
        <v/>
      </c>
      <c r="ALY36" s="4" t="str">
        <f>IFERROR(IF(N(data_NoOutliers!ZJ36),data_NoOutliers!ZJ36,MID(data_NoOutliers!ZJ36,2,99)/2),"")</f>
        <v/>
      </c>
      <c r="ALZ36" s="4" t="str">
        <f>IFERROR(IF(N(data_NoOutliers!ZK36),data_NoOutliers!ZK36,MID(data_NoOutliers!ZK36,2,99)/2),"")</f>
        <v/>
      </c>
      <c r="AMA36" s="4" t="str">
        <f>IFERROR(IF(N(data_NoOutliers!ZL36),data_NoOutliers!ZL36,MID(data_NoOutliers!ZL36,2,99)/2),"")</f>
        <v/>
      </c>
      <c r="AMB36" s="4" t="str">
        <f>IFERROR(IF(N(data_NoOutliers!ZM36),data_NoOutliers!ZM36,MID(data_NoOutliers!ZM36,2,99)/2),"")</f>
        <v/>
      </c>
      <c r="AMC36" s="4" t="str">
        <f>IFERROR(IF(N(data_NoOutliers!ZN36),data_NoOutliers!ZN36,MID(data_NoOutliers!ZN36,2,99)/2),"")</f>
        <v/>
      </c>
      <c r="AMD36" s="4" t="str">
        <f>IFERROR(IF(N(data_NoOutliers!ZO36),data_NoOutliers!ZO36,MID(data_NoOutliers!ZO36,2,99)/2),"")</f>
        <v/>
      </c>
      <c r="AME36" s="4" t="str">
        <f>IFERROR(IF(N(data_NoOutliers!ZP36),data_NoOutliers!ZP36,MID(data_NoOutliers!ZP36,2,99)/2),"")</f>
        <v/>
      </c>
      <c r="AMF36" s="4" t="str">
        <f>IFERROR(IF(N(data_NoOutliers!ZQ36),data_NoOutliers!ZQ36,MID(data_NoOutliers!ZQ36,2,99)/2),"")</f>
        <v/>
      </c>
      <c r="AMG36" s="4" t="str">
        <f>IFERROR(IF(N(data_NoOutliers!ZR36),data_NoOutliers!ZR36,MID(data_NoOutliers!ZR36,2,99)/2),"")</f>
        <v/>
      </c>
      <c r="AMH36" s="4" t="str">
        <f>IFERROR(IF(N(data_NoOutliers!ZS36),data_NoOutliers!ZS36,MID(data_NoOutliers!ZS36,2,99)/2),"")</f>
        <v/>
      </c>
      <c r="AMI36" s="4" t="str">
        <f>IFERROR(IF(N(data_NoOutliers!ZT36),data_NoOutliers!ZT36,MID(data_NoOutliers!ZT36,2,99)/2),"")</f>
        <v/>
      </c>
      <c r="AMJ36" s="4" t="str">
        <f>IFERROR(IF(N(data_NoOutliers!ZU36),data_NoOutliers!ZU36,MID(data_NoOutliers!ZU36,2,99)/2),"")</f>
        <v/>
      </c>
      <c r="AMK36" s="4" t="str">
        <f>IFERROR(IF(N(data_NoOutliers!ZV36),data_NoOutliers!ZV36,MID(data_NoOutliers!ZV36,2,99)/2),"")</f>
        <v/>
      </c>
      <c r="AML36" s="4" t="str">
        <f>IFERROR(IF(N(data_NoOutliers!ZW36),data_NoOutliers!ZW36,MID(data_NoOutliers!ZW36,2,99)/2),"")</f>
        <v/>
      </c>
      <c r="AMM36" s="4" t="str">
        <f>IFERROR(IF(N(data_NoOutliers!ZX36),data_NoOutliers!ZX36,MID(data_NoOutliers!ZX36,2,99)/2),"")</f>
        <v/>
      </c>
      <c r="AMN36" s="4" t="str">
        <f>IFERROR(IF(N(data_NoOutliers!ZY36),data_NoOutliers!ZY36,MID(data_NoOutliers!ZY36,2,99)/2),"")</f>
        <v/>
      </c>
      <c r="AMO36" s="4" t="str">
        <f>IFERROR(IF(N(data_NoOutliers!ZZ36),data_NoOutliers!ZZ36,MID(data_NoOutliers!ZZ36,2,99)/2),"")</f>
        <v/>
      </c>
      <c r="AMP36" s="4" t="str">
        <f>IFERROR(IF(N(data_NoOutliers!AAA36),data_NoOutliers!AAA36,MID(data_NoOutliers!AAA36,2,99)/2),"")</f>
        <v/>
      </c>
      <c r="AMQ36" s="4" t="str">
        <f>IFERROR(IF(N(data_NoOutliers!AAB36),data_NoOutliers!AAB36,MID(data_NoOutliers!AAB36,2,99)/2),"")</f>
        <v/>
      </c>
      <c r="AMR36" s="4" t="str">
        <f>IFERROR(IF(N(data_NoOutliers!AAC36),data_NoOutliers!AAC36,MID(data_NoOutliers!AAC36,2,99)/2),"")</f>
        <v/>
      </c>
      <c r="AMS36" s="4" t="str">
        <f>IFERROR(IF(N(data_NoOutliers!AAD36),data_NoOutliers!AAD36,MID(data_NoOutliers!AAD36,2,99)/2),"")</f>
        <v/>
      </c>
      <c r="AMT36" s="4" t="str">
        <f>IFERROR(IF(N(data_NoOutliers!AAE36),data_NoOutliers!AAE36,MID(data_NoOutliers!AAE36,2,99)/2),"")</f>
        <v/>
      </c>
      <c r="AMU36" s="4" t="str">
        <f>IFERROR(IF(N(data_NoOutliers!AAF36),data_NoOutliers!AAF36,MID(data_NoOutliers!AAF36,2,99)/2),"")</f>
        <v/>
      </c>
      <c r="AMV36" s="4" t="str">
        <f>IFERROR(IF(N(data_NoOutliers!AAG36),data_NoOutliers!AAG36,MID(data_NoOutliers!AAG36,2,99)/2),"")</f>
        <v/>
      </c>
      <c r="AMW36" s="4" t="str">
        <f>IFERROR(IF(N(data_NoOutliers!AAH36),data_NoOutliers!AAH36,MID(data_NoOutliers!AAH36,2,99)/2),"")</f>
        <v/>
      </c>
      <c r="AMX36" s="4" t="str">
        <f>IFERROR(IF(N(data_NoOutliers!AAI36),data_NoOutliers!AAI36,MID(data_NoOutliers!AAI36,2,99)/2),"")</f>
        <v/>
      </c>
      <c r="AMY36" s="4" t="str">
        <f>IFERROR(IF(N(data_NoOutliers!AAJ36),data_NoOutliers!AAJ36,MID(data_NoOutliers!AAJ36,2,99)/2),"")</f>
        <v/>
      </c>
      <c r="AMZ36" s="4" t="str">
        <f>IFERROR(IF(N(data_NoOutliers!AAK36),data_NoOutliers!AAK36,MID(data_NoOutliers!AAK36,2,99)/2),"")</f>
        <v/>
      </c>
      <c r="ANA36" s="4" t="str">
        <f>IFERROR(IF(N(data_NoOutliers!AAL36),data_NoOutliers!AAL36,MID(data_NoOutliers!AAL36,2,99)/2),"")</f>
        <v/>
      </c>
      <c r="ANB36" s="4" t="str">
        <f>IFERROR(IF(N(data_NoOutliers!AAM36),data_NoOutliers!AAM36,MID(data_NoOutliers!AAM36,2,99)/2),"")</f>
        <v/>
      </c>
      <c r="ANC36" s="4" t="str">
        <f>IFERROR(IF(N(data_NoOutliers!AAN36),data_NoOutliers!AAN36,MID(data_NoOutliers!AAN36,2,99)/2),"")</f>
        <v/>
      </c>
      <c r="AND36" s="4" t="str">
        <f>IFERROR(IF(N(data_NoOutliers!AAO36),data_NoOutliers!AAO36,MID(data_NoOutliers!AAO36,2,99)/2),"")</f>
        <v/>
      </c>
      <c r="ANE36" s="4" t="str">
        <f>IFERROR(IF(N(data_NoOutliers!AAP36),data_NoOutliers!AAP36,MID(data_NoOutliers!AAP36,2,99)/2),"")</f>
        <v/>
      </c>
      <c r="ANF36" s="4" t="str">
        <f>IFERROR(IF(N(data_NoOutliers!AAQ36),data_NoOutliers!AAQ36,MID(data_NoOutliers!AAQ36,2,99)/2),"")</f>
        <v/>
      </c>
      <c r="ANG36" s="4" t="str">
        <f>IFERROR(IF(N(data_NoOutliers!AAR36),data_NoOutliers!AAR36,MID(data_NoOutliers!AAR36,2,99)/2),"")</f>
        <v/>
      </c>
      <c r="ANH36" s="4" t="str">
        <f>IFERROR(IF(N(data_NoOutliers!AAS36),data_NoOutliers!AAS36,MID(data_NoOutliers!AAS36,2,99)/2),"")</f>
        <v/>
      </c>
      <c r="ANI36" s="4" t="str">
        <f>IFERROR(IF(N(data_NoOutliers!AAT36),data_NoOutliers!AAT36,MID(data_NoOutliers!AAT36,2,99)/2),"")</f>
        <v/>
      </c>
      <c r="ANJ36" s="4" t="str">
        <f>IFERROR(IF(N(data_NoOutliers!AAU36),data_NoOutliers!AAU36,MID(data_NoOutliers!AAU36,2,99)/2),"")</f>
        <v/>
      </c>
      <c r="ANK36" s="4" t="str">
        <f>IFERROR(IF(N(data_NoOutliers!AAV36),data_NoOutliers!AAV36,MID(data_NoOutliers!AAV36,2,99)/2),"")</f>
        <v/>
      </c>
      <c r="ANL36" s="4" t="str">
        <f>IFERROR(IF(N(data_NoOutliers!AAW36),data_NoOutliers!AAW36,MID(data_NoOutliers!AAW36,2,99)/2),"")</f>
        <v/>
      </c>
      <c r="ANM36" s="4" t="str">
        <f>IFERROR(IF(N(data_NoOutliers!AAX36),data_NoOutliers!AAX36,MID(data_NoOutliers!AAX36,2,99)/2),"")</f>
        <v/>
      </c>
      <c r="ANN36" s="4" t="str">
        <f>IFERROR(IF(N(data_NoOutliers!AAY36),data_NoOutliers!AAY36,MID(data_NoOutliers!AAY36,2,99)/2),"")</f>
        <v/>
      </c>
      <c r="ANO36" s="4" t="str">
        <f>IFERROR(IF(N(data_NoOutliers!AAZ36),data_NoOutliers!AAZ36,MID(data_NoOutliers!AAZ36,2,99)/2),"")</f>
        <v/>
      </c>
      <c r="ANP36" s="4" t="str">
        <f>IFERROR(IF(N(data_NoOutliers!ABA36),data_NoOutliers!ABA36,MID(data_NoOutliers!ABA36,2,99)/2),"")</f>
        <v/>
      </c>
      <c r="ANQ36" s="4" t="str">
        <f>IFERROR(IF(N(data_NoOutliers!ABB36),data_NoOutliers!ABB36,MID(data_NoOutliers!ABB36,2,99)/2),"")</f>
        <v/>
      </c>
      <c r="ANR36" s="4" t="str">
        <f>IFERROR(IF(N(data_NoOutliers!ABC36),data_NoOutliers!ABC36,MID(data_NoOutliers!ABC36,2,99)/2),"")</f>
        <v/>
      </c>
      <c r="ANS36" s="4" t="str">
        <f>IFERROR(IF(N(data_NoOutliers!ABD36),data_NoOutliers!ABD36,MID(data_NoOutliers!ABD36,2,99)/2),"")</f>
        <v/>
      </c>
      <c r="ANT36" s="4" t="str">
        <f>IFERROR(IF(N(data_NoOutliers!ABE36),data_NoOutliers!ABE36,MID(data_NoOutliers!ABE36,2,99)/2),"")</f>
        <v/>
      </c>
      <c r="ANU36" s="4" t="str">
        <f>IFERROR(IF(N(data_NoOutliers!ABF36),data_NoOutliers!ABF36,MID(data_NoOutliers!ABF36,2,99)/2),"")</f>
        <v/>
      </c>
      <c r="ANV36" s="4" t="str">
        <f>IFERROR(IF(N(data_NoOutliers!ABG36),data_NoOutliers!ABG36,MID(data_NoOutliers!ABG36,2,99)/2),"")</f>
        <v/>
      </c>
      <c r="ANW36" s="4" t="str">
        <f>IFERROR(IF(N(data_NoOutliers!ABH36),data_NoOutliers!ABH36,MID(data_NoOutliers!ABH36,2,99)/2),"")</f>
        <v/>
      </c>
      <c r="ANX36" s="4" t="str">
        <f>IFERROR(IF(N(data_NoOutliers!ABI36),data_NoOutliers!ABI36,MID(data_NoOutliers!ABI36,2,99)/2),"")</f>
        <v/>
      </c>
      <c r="ANY36" s="4" t="str">
        <f>IFERROR(IF(N(data_NoOutliers!ABJ36),data_NoOutliers!ABJ36,MID(data_NoOutliers!ABJ36,2,99)/2),"")</f>
        <v/>
      </c>
      <c r="ANZ36" s="4" t="str">
        <f>IFERROR(IF(N(data_NoOutliers!ABK36),data_NoOutliers!ABK36,MID(data_NoOutliers!ABK36,2,99)/2),"")</f>
        <v/>
      </c>
      <c r="AOA36" s="4" t="str">
        <f>IFERROR(IF(N(data_NoOutliers!ABL36),data_NoOutliers!ABL36,MID(data_NoOutliers!ABL36,2,99)/2),"")</f>
        <v/>
      </c>
      <c r="AOB36" s="4" t="str">
        <f>IFERROR(IF(N(data_NoOutliers!ABM36),data_NoOutliers!ABM36,MID(data_NoOutliers!ABM36,2,99)/2),"")</f>
        <v/>
      </c>
      <c r="AOC36" s="4" t="str">
        <f>IFERROR(IF(N(data_NoOutliers!ABN36),data_NoOutliers!ABN36,MID(data_NoOutliers!ABN36,2,99)/2),"")</f>
        <v/>
      </c>
      <c r="AOD36" s="4" t="str">
        <f>IFERROR(IF(N(data_NoOutliers!ABO36),data_NoOutliers!ABO36,MID(data_NoOutliers!ABO36,2,99)/2),"")</f>
        <v/>
      </c>
      <c r="AOE36" s="4" t="str">
        <f>IFERROR(IF(N(data_NoOutliers!ABP36),data_NoOutliers!ABP36,MID(data_NoOutliers!ABP36,2,99)/2),"")</f>
        <v/>
      </c>
      <c r="AOF36" s="4" t="str">
        <f>IFERROR(IF(N(data_NoOutliers!ABQ36),data_NoOutliers!ABQ36,MID(data_NoOutliers!ABQ36,2,99)/2),"")</f>
        <v/>
      </c>
      <c r="AOG36" s="4" t="str">
        <f>IFERROR(IF(N(data_NoOutliers!ABR36),data_NoOutliers!ABR36,MID(data_NoOutliers!ABR36,2,99)/2),"")</f>
        <v/>
      </c>
      <c r="AOH36" s="4" t="str">
        <f>IFERROR(IF(N(data_NoOutliers!ABS36),data_NoOutliers!ABS36,MID(data_NoOutliers!ABS36,2,99)/2),"")</f>
        <v/>
      </c>
      <c r="AOI36" s="4" t="str">
        <f>IFERROR(IF(N(data_NoOutliers!ABT36),data_NoOutliers!ABT36,MID(data_NoOutliers!ABT36,2,99)/2),"")</f>
        <v/>
      </c>
      <c r="AOJ36" s="4" t="str">
        <f>IFERROR(IF(N(data_NoOutliers!ABU36),data_NoOutliers!ABU36,MID(data_NoOutliers!ABU36,2,99)/2),"")</f>
        <v/>
      </c>
      <c r="AOK36" s="4" t="str">
        <f>IFERROR(IF(N(data_NoOutliers!ABV36),data_NoOutliers!ABV36,MID(data_NoOutliers!ABV36,2,99)/2),"")</f>
        <v/>
      </c>
      <c r="AOL36" s="4" t="str">
        <f>IFERROR(IF(N(data_NoOutliers!ABW36),data_NoOutliers!ABW36,MID(data_NoOutliers!ABW36,2,99)/2),"")</f>
        <v/>
      </c>
      <c r="AOM36" s="4" t="str">
        <f>IFERROR(IF(N(data_NoOutliers!ABX36),data_NoOutliers!ABX36,MID(data_NoOutliers!ABX36,2,99)/2),"")</f>
        <v/>
      </c>
      <c r="AON36" s="4" t="str">
        <f>IFERROR(IF(N(data_NoOutliers!ABY36),data_NoOutliers!ABY36,MID(data_NoOutliers!ABY36,2,99)/2),"")</f>
        <v/>
      </c>
      <c r="AOO36" s="4" t="str">
        <f>IFERROR(IF(N(data_NoOutliers!ABZ36),data_NoOutliers!ABZ36,MID(data_NoOutliers!ABZ36,2,99)/2),"")</f>
        <v/>
      </c>
      <c r="AOP36" s="4" t="str">
        <f>IFERROR(IF(N(data_NoOutliers!ACA36),data_NoOutliers!ACA36,MID(data_NoOutliers!ACA36,2,99)/2),"")</f>
        <v/>
      </c>
      <c r="AOQ36" s="4" t="str">
        <f>IFERROR(IF(N(data_NoOutliers!ACB36),data_NoOutliers!ACB36,MID(data_NoOutliers!ACB36,2,99)/2),"")</f>
        <v/>
      </c>
      <c r="AOR36" s="4" t="str">
        <f>IFERROR(IF(N(data_NoOutliers!ACC36),data_NoOutliers!ACC36,MID(data_NoOutliers!ACC36,2,99)/2),"")</f>
        <v/>
      </c>
      <c r="AOS36" s="4" t="str">
        <f>IFERROR(IF(N(data_NoOutliers!ACD36),data_NoOutliers!ACD36,MID(data_NoOutliers!ACD36,2,99)/2),"")</f>
        <v/>
      </c>
      <c r="AOT36" s="4" t="str">
        <f>IFERROR(IF(N(data_NoOutliers!ACE36),data_NoOutliers!ACE36,MID(data_NoOutliers!ACE36,2,99)/2),"")</f>
        <v/>
      </c>
      <c r="AOU36" s="4" t="str">
        <f>IFERROR(IF(N(data_NoOutliers!ACF36),data_NoOutliers!ACF36,MID(data_NoOutliers!ACF36,2,99)/2),"")</f>
        <v/>
      </c>
      <c r="AOV36" s="4" t="str">
        <f>IFERROR(IF(N(data_NoOutliers!ACG36),data_NoOutliers!ACG36,MID(data_NoOutliers!ACG36,2,99)/2),"")</f>
        <v/>
      </c>
      <c r="AOW36" s="4" t="str">
        <f>IFERROR(IF(N(data_NoOutliers!ACH36),data_NoOutliers!ACH36,MID(data_NoOutliers!ACH36,2,99)/2),"")</f>
        <v/>
      </c>
      <c r="AOX36" s="4" t="str">
        <f>IFERROR(IF(N(data_NoOutliers!ACI36),data_NoOutliers!ACI36,MID(data_NoOutliers!ACI36,2,99)/2),"")</f>
        <v/>
      </c>
      <c r="AOY36" s="4" t="str">
        <f>IFERROR(IF(N(data_NoOutliers!ACJ36),data_NoOutliers!ACJ36,MID(data_NoOutliers!ACJ36,2,99)/2),"")</f>
        <v/>
      </c>
      <c r="AOZ36" s="4" t="str">
        <f>IFERROR(IF(N(data_NoOutliers!ACK36),data_NoOutliers!ACK36,MID(data_NoOutliers!ACK36,2,99)/2),"")</f>
        <v/>
      </c>
      <c r="APA36" s="4" t="str">
        <f>IFERROR(IF(N(data_NoOutliers!ACL36),data_NoOutliers!ACL36,MID(data_NoOutliers!ACL36,2,99)/2),"")</f>
        <v/>
      </c>
      <c r="APB36" s="4" t="str">
        <f>IFERROR(IF(N(data_NoOutliers!ACM36),data_NoOutliers!ACM36,MID(data_NoOutliers!ACM36,2,99)/2),"")</f>
        <v/>
      </c>
      <c r="APC36" s="4" t="str">
        <f>IFERROR(IF(N(data_NoOutliers!ACN36),data_NoOutliers!ACN36,MID(data_NoOutliers!ACN36,2,99)/2),"")</f>
        <v/>
      </c>
      <c r="APD36" s="4" t="str">
        <f>IFERROR(IF(N(data_NoOutliers!ACO36),data_NoOutliers!ACO36,MID(data_NoOutliers!ACO36,2,99)/2),"")</f>
        <v/>
      </c>
      <c r="APE36" s="4" t="str">
        <f>IFERROR(IF(N(data_NoOutliers!ACP36),data_NoOutliers!ACP36,MID(data_NoOutliers!ACP36,2,99)/2),"")</f>
        <v/>
      </c>
      <c r="APF36" s="4" t="str">
        <f>IFERROR(IF(N(data_NoOutliers!ACQ36),data_NoOutliers!ACQ36,MID(data_NoOutliers!ACQ36,2,99)/2),"")</f>
        <v/>
      </c>
      <c r="APG36" s="4" t="str">
        <f>IFERROR(IF(N(data_NoOutliers!ACR36),data_NoOutliers!ACR36,MID(data_NoOutliers!ACR36,2,99)/2),"")</f>
        <v/>
      </c>
      <c r="APH36" s="4" t="str">
        <f>IFERROR(IF(N(data_NoOutliers!ACS36),data_NoOutliers!ACS36,MID(data_NoOutliers!ACS36,2,99)/2),"")</f>
        <v/>
      </c>
      <c r="API36" s="4" t="str">
        <f>IFERROR(IF(N(data_NoOutliers!ACT36),data_NoOutliers!ACT36,MID(data_NoOutliers!ACT36,2,99)/2),"")</f>
        <v/>
      </c>
      <c r="APJ36" s="4" t="str">
        <f>IFERROR(IF(N(data_NoOutliers!ACU36),data_NoOutliers!ACU36,MID(data_NoOutliers!ACU36,2,99)/2),"")</f>
        <v/>
      </c>
      <c r="APK36" s="4" t="str">
        <f>IFERROR(IF(N(data_NoOutliers!ACV36),data_NoOutliers!ACV36,MID(data_NoOutliers!ACV36,2,99)/2),"")</f>
        <v/>
      </c>
      <c r="APL36" s="4" t="str">
        <f>IFERROR(IF(N(data_NoOutliers!ACW36),data_NoOutliers!ACW36,MID(data_NoOutliers!ACW36,2,99)/2),"")</f>
        <v/>
      </c>
      <c r="APM36" s="4" t="str">
        <f>IFERROR(IF(N(data_NoOutliers!ACX36),data_NoOutliers!ACX36,MID(data_NoOutliers!ACX36,2,99)/2),"")</f>
        <v/>
      </c>
      <c r="APN36" s="4" t="str">
        <f>IFERROR(IF(N(data_NoOutliers!ACY36),data_NoOutliers!ACY36,MID(data_NoOutliers!ACY36,2,99)/2),"")</f>
        <v/>
      </c>
      <c r="APO36" s="4" t="str">
        <f>IFERROR(IF(N(data_NoOutliers!ACZ36),data_NoOutliers!ACZ36,MID(data_NoOutliers!ACZ36,2,99)/2),"")</f>
        <v/>
      </c>
      <c r="APP36" s="4" t="str">
        <f>IFERROR(IF(N(data_NoOutliers!ADA36),data_NoOutliers!ADA36,MID(data_NoOutliers!ADA36,2,99)/2),"")</f>
        <v/>
      </c>
      <c r="APQ36" s="4" t="str">
        <f>IFERROR(IF(N(data_NoOutliers!ADB36),data_NoOutliers!ADB36,MID(data_NoOutliers!ADB36,2,99)/2),"")</f>
        <v/>
      </c>
      <c r="APR36" s="4" t="str">
        <f>IFERROR(IF(N(data_NoOutliers!ADC36),data_NoOutliers!ADC36,MID(data_NoOutliers!ADC36,2,99)/2),"")</f>
        <v/>
      </c>
      <c r="APS36" s="4" t="str">
        <f>IFERROR(IF(N(data_NoOutliers!ADD36),data_NoOutliers!ADD36,MID(data_NoOutliers!ADD36,2,99)/2),"")</f>
        <v/>
      </c>
      <c r="APT36" s="4" t="str">
        <f>IFERROR(IF(N(data_NoOutliers!ADE36),data_NoOutliers!ADE36,MID(data_NoOutliers!ADE36,2,99)/2),"")</f>
        <v/>
      </c>
      <c r="APU36" s="4" t="str">
        <f>IFERROR(IF(N(data_NoOutliers!ADF36),data_NoOutliers!ADF36,MID(data_NoOutliers!ADF36,2,99)/2),"")</f>
        <v/>
      </c>
      <c r="APV36" s="4" t="str">
        <f>IFERROR(IF(N(data_NoOutliers!ADG36),data_NoOutliers!ADG36,MID(data_NoOutliers!ADG36,2,99)/2),"")</f>
        <v/>
      </c>
      <c r="APW36" s="4" t="str">
        <f>IFERROR(IF(N(data_NoOutliers!ADH36),data_NoOutliers!ADH36,MID(data_NoOutliers!ADH36,2,99)/2),"")</f>
        <v/>
      </c>
      <c r="APX36" s="4" t="str">
        <f>IFERROR(IF(N(data_NoOutliers!ADI36),data_NoOutliers!ADI36,MID(data_NoOutliers!ADI36,2,99)/2),"")</f>
        <v/>
      </c>
      <c r="APY36" s="4" t="str">
        <f>IFERROR(IF(N(data_NoOutliers!ADJ36),data_NoOutliers!ADJ36,MID(data_NoOutliers!ADJ36,2,99)/2),"")</f>
        <v/>
      </c>
      <c r="APZ36" s="4" t="str">
        <f>IFERROR(IF(N(data_NoOutliers!ADK36),data_NoOutliers!ADK36,MID(data_NoOutliers!ADK36,2,99)/2),"")</f>
        <v/>
      </c>
      <c r="AQA36" s="4" t="str">
        <f>IFERROR(IF(N(data_NoOutliers!ADL36),data_NoOutliers!ADL36,MID(data_NoOutliers!ADL36,2,99)/2),"")</f>
        <v/>
      </c>
      <c r="AQB36" s="4" t="str">
        <f>IFERROR(IF(N(data_NoOutliers!ADM36),data_NoOutliers!ADM36,MID(data_NoOutliers!ADM36,2,99)/2),"")</f>
        <v/>
      </c>
      <c r="AQC36" s="4" t="str">
        <f>IFERROR(IF(N(data_NoOutliers!ADN36),data_NoOutliers!ADN36,MID(data_NoOutliers!ADN36,2,99)/2),"")</f>
        <v/>
      </c>
      <c r="AQD36" s="4" t="str">
        <f>IFERROR(IF(N(data_NoOutliers!ADO36),data_NoOutliers!ADO36,MID(data_NoOutliers!ADO36,2,99)/2),"")</f>
        <v/>
      </c>
      <c r="AQE36" s="4" t="str">
        <f>IFERROR(IF(N(data_NoOutliers!ADP36),data_NoOutliers!ADP36,MID(data_NoOutliers!ADP36,2,99)/2),"")</f>
        <v/>
      </c>
      <c r="AQF36" s="4" t="str">
        <f>IFERROR(IF(N(data_NoOutliers!ADQ36),data_NoOutliers!ADQ36,MID(data_NoOutliers!ADQ36,2,99)/2),"")</f>
        <v/>
      </c>
      <c r="AQG36" s="4" t="str">
        <f>IFERROR(IF(N(data_NoOutliers!ADR36),data_NoOutliers!ADR36,MID(data_NoOutliers!ADR36,2,99)/2),"")</f>
        <v/>
      </c>
      <c r="AQH36" s="4" t="str">
        <f>IFERROR(IF(N(data_NoOutliers!ADS36),data_NoOutliers!ADS36,MID(data_NoOutliers!ADS36,2,99)/2),"")</f>
        <v/>
      </c>
      <c r="AQI36" s="4" t="str">
        <f>IFERROR(IF(N(data_NoOutliers!ADT36),data_NoOutliers!ADT36,MID(data_NoOutliers!ADT36,2,99)/2),"")</f>
        <v/>
      </c>
      <c r="AQJ36" s="4" t="str">
        <f>IFERROR(IF(N(data_NoOutliers!ADU36),data_NoOutliers!ADU36,MID(data_NoOutliers!ADU36,2,99)/2),"")</f>
        <v/>
      </c>
      <c r="AQK36" s="4" t="str">
        <f>IFERROR(IF(N(data_NoOutliers!ADV36),data_NoOutliers!ADV36,MID(data_NoOutliers!ADV36,2,99)/2),"")</f>
        <v/>
      </c>
      <c r="AQL36" s="4" t="str">
        <f>IFERROR(IF(N(data_NoOutliers!ADW36),data_NoOutliers!ADW36,MID(data_NoOutliers!ADW36,2,99)/2),"")</f>
        <v/>
      </c>
      <c r="AQM36" s="4" t="str">
        <f>IFERROR(IF(N(data_NoOutliers!ADX36),data_NoOutliers!ADX36,MID(data_NoOutliers!ADX36,2,99)/2),"")</f>
        <v/>
      </c>
      <c r="AQN36" s="4" t="str">
        <f>IFERROR(IF(N(data_NoOutliers!ADY36),data_NoOutliers!ADY36,MID(data_NoOutliers!ADY36,2,99)/2),"")</f>
        <v/>
      </c>
      <c r="AQO36" s="4" t="str">
        <f>IFERROR(IF(N(data_NoOutliers!ADZ36),data_NoOutliers!ADZ36,MID(data_NoOutliers!ADZ36,2,99)/2),"")</f>
        <v/>
      </c>
      <c r="AQP36" s="4" t="str">
        <f>IFERROR(IF(N(data_NoOutliers!AEA36),data_NoOutliers!AEA36,MID(data_NoOutliers!AEA36,2,99)/2),"")</f>
        <v/>
      </c>
      <c r="AQQ36" s="4" t="str">
        <f>IFERROR(IF(N(data_NoOutliers!AEB36),data_NoOutliers!AEB36,MID(data_NoOutliers!AEB36,2,99)/2),"")</f>
        <v/>
      </c>
      <c r="AQR36" s="4" t="str">
        <f>IFERROR(IF(N(data_NoOutliers!AEC36),data_NoOutliers!AEC36,MID(data_NoOutliers!AEC36,2,99)/2),"")</f>
        <v/>
      </c>
      <c r="AQS36" s="4" t="str">
        <f>IFERROR(IF(N(data_NoOutliers!AED36),data_NoOutliers!AED36,MID(data_NoOutliers!AED36,2,99)/2),"")</f>
        <v/>
      </c>
      <c r="AQT36" s="4" t="str">
        <f>IFERROR(IF(N(data_NoOutliers!AEE36),data_NoOutliers!AEE36,MID(data_NoOutliers!AEE36,2,99)/2),"")</f>
        <v/>
      </c>
      <c r="AQU36" s="4" t="str">
        <f>IFERROR(IF(N(data_NoOutliers!AEF36),data_NoOutliers!AEF36,MID(data_NoOutliers!AEF36,2,99)/2),"")</f>
        <v/>
      </c>
      <c r="AQV36" s="4" t="str">
        <f>IFERROR(IF(N(data_NoOutliers!AEG36),data_NoOutliers!AEG36,MID(data_NoOutliers!AEG36,2,99)/2),"")</f>
        <v/>
      </c>
      <c r="AQW36" s="4" t="str">
        <f>IFERROR(IF(N(data_NoOutliers!AEH36),data_NoOutliers!AEH36,MID(data_NoOutliers!AEH36,2,99)/2),"")</f>
        <v/>
      </c>
      <c r="AQX36" s="4" t="str">
        <f>IFERROR(IF(N(data_NoOutliers!AEI36),data_NoOutliers!AEI36,MID(data_NoOutliers!AEI36,2,99)/2),"")</f>
        <v/>
      </c>
      <c r="AQY36" s="4" t="str">
        <f>IFERROR(IF(N(data_NoOutliers!AEJ36),data_NoOutliers!AEJ36,MID(data_NoOutliers!AEJ36,2,99)/2),"")</f>
        <v/>
      </c>
      <c r="AQZ36" s="4" t="str">
        <f>IFERROR(IF(N(data_NoOutliers!AEK36),data_NoOutliers!AEK36,MID(data_NoOutliers!AEK36,2,99)/2),"")</f>
        <v/>
      </c>
      <c r="ARA36" s="4" t="str">
        <f>IFERROR(IF(N(data_NoOutliers!AEL36),data_NoOutliers!AEL36,MID(data_NoOutliers!AEL36,2,99)/2),"")</f>
        <v/>
      </c>
      <c r="ARB36" s="4" t="str">
        <f>IFERROR(IF(N(data_NoOutliers!AEM36),data_NoOutliers!AEM36,MID(data_NoOutliers!AEM36,2,99)/2),"")</f>
        <v/>
      </c>
      <c r="ARC36" s="4" t="str">
        <f>IFERROR(IF(N(data_NoOutliers!AEN36),data_NoOutliers!AEN36,MID(data_NoOutliers!AEN36,2,99)/2),"")</f>
        <v/>
      </c>
      <c r="ARD36" s="4" t="str">
        <f>IFERROR(IF(N(data_NoOutliers!AEO36),data_NoOutliers!AEO36,MID(data_NoOutliers!AEO36,2,99)/2),"")</f>
        <v/>
      </c>
      <c r="ARE36" s="4" t="str">
        <f>IFERROR(IF(N(data_NoOutliers!AEP36),data_NoOutliers!AEP36,MID(data_NoOutliers!AEP36,2,99)/2),"")</f>
        <v/>
      </c>
      <c r="ARF36" s="4" t="str">
        <f>IFERROR(IF(N(data_NoOutliers!AEQ36),data_NoOutliers!AEQ36,MID(data_NoOutliers!AEQ36,2,99)/2),"")</f>
        <v/>
      </c>
      <c r="ARG36" s="4" t="str">
        <f>IFERROR(IF(N(data_NoOutliers!AER36),data_NoOutliers!AER36,MID(data_NoOutliers!AER36,2,99)/2),"")</f>
        <v/>
      </c>
      <c r="ARH36" s="4" t="str">
        <f>IFERROR(IF(N(data_NoOutliers!AES36),data_NoOutliers!AES36,MID(data_NoOutliers!AES36,2,99)/2),"")</f>
        <v/>
      </c>
      <c r="ARI36" s="4" t="str">
        <f>IFERROR(IF(N(data_NoOutliers!AET36),data_NoOutliers!AET36,MID(data_NoOutliers!AET36,2,99)/2),"")</f>
        <v/>
      </c>
      <c r="ARJ36" s="4" t="str">
        <f>IFERROR(IF(N(data_NoOutliers!AEU36),data_NoOutliers!AEU36,MID(data_NoOutliers!AEU36,2,99)/2),"")</f>
        <v/>
      </c>
      <c r="ARK36" s="4" t="str">
        <f>IFERROR(IF(N(data_NoOutliers!AEV36),data_NoOutliers!AEV36,MID(data_NoOutliers!AEV36,2,99)/2),"")</f>
        <v/>
      </c>
      <c r="ARL36" s="4" t="str">
        <f>IFERROR(IF(N(data_NoOutliers!AEW36),data_NoOutliers!AEW36,MID(data_NoOutliers!AEW36,2,99)/2),"")</f>
        <v/>
      </c>
      <c r="ARM36" s="4" t="str">
        <f>IFERROR(IF(N(data_NoOutliers!AEX36),data_NoOutliers!AEX36,MID(data_NoOutliers!AEX36,2,99)/2),"")</f>
        <v/>
      </c>
      <c r="ARN36" s="4" t="str">
        <f>IFERROR(IF(N(data_NoOutliers!AEY36),data_NoOutliers!AEY36,MID(data_NoOutliers!AEY36,2,99)/2),"")</f>
        <v/>
      </c>
      <c r="ARO36" s="4" t="str">
        <f>IFERROR(IF(N(data_NoOutliers!AEZ36),data_NoOutliers!AEZ36,MID(data_NoOutliers!AEZ36,2,99)/2),"")</f>
        <v/>
      </c>
      <c r="ARP36" s="4" t="str">
        <f>IFERROR(IF(N(data_NoOutliers!AFA36),data_NoOutliers!AFA36,MID(data_NoOutliers!AFA36,2,99)/2),"")</f>
        <v/>
      </c>
      <c r="ARQ36" s="4" t="str">
        <f>IFERROR(IF(N(data_NoOutliers!AFB36),data_NoOutliers!AFB36,MID(data_NoOutliers!AFB36,2,99)/2),"")</f>
        <v/>
      </c>
      <c r="ARR36" s="4" t="str">
        <f>IFERROR(IF(N(data_NoOutliers!AFC36),data_NoOutliers!AFC36,MID(data_NoOutliers!AFC36,2,99)/2),"")</f>
        <v/>
      </c>
      <c r="ARS36" s="4" t="str">
        <f>IFERROR(IF(N(data_NoOutliers!AFD36),data_NoOutliers!AFD36,MID(data_NoOutliers!AFD36,2,99)/2),"")</f>
        <v/>
      </c>
      <c r="ART36" s="4" t="str">
        <f>IFERROR(IF(N(data_NoOutliers!AFE36),data_NoOutliers!AFE36,MID(data_NoOutliers!AFE36,2,99)/2),"")</f>
        <v/>
      </c>
      <c r="ARU36" s="4" t="str">
        <f>IFERROR(IF(N(data_NoOutliers!AFF36),data_NoOutliers!AFF36,MID(data_NoOutliers!AFF36,2,99)/2),"")</f>
        <v/>
      </c>
      <c r="ARV36" s="4" t="str">
        <f>IFERROR(IF(N(data_NoOutliers!AFG36),data_NoOutliers!AFG36,MID(data_NoOutliers!AFG36,2,99)/2),"")</f>
        <v/>
      </c>
      <c r="ARW36" s="4" t="str">
        <f>IFERROR(IF(N(data_NoOutliers!AFH36),data_NoOutliers!AFH36,MID(data_NoOutliers!AFH36,2,99)/2),"")</f>
        <v/>
      </c>
      <c r="ARX36" s="4" t="str">
        <f>IFERROR(IF(N(data_NoOutliers!AFI36),data_NoOutliers!AFI36,MID(data_NoOutliers!AFI36,2,99)/2),"")</f>
        <v/>
      </c>
      <c r="ARY36" s="4" t="str">
        <f>IFERROR(IF(N(data_NoOutliers!AFJ36),data_NoOutliers!AFJ36,MID(data_NoOutliers!AFJ36,2,99)/2),"")</f>
        <v/>
      </c>
      <c r="ARZ36" s="4" t="str">
        <f>IFERROR(IF(N(data_NoOutliers!AFK36),data_NoOutliers!AFK36,MID(data_NoOutliers!AFK36,2,99)/2),"")</f>
        <v/>
      </c>
      <c r="ASA36" s="4" t="str">
        <f>IFERROR(IF(N(data_NoOutliers!AFL36),data_NoOutliers!AFL36,MID(data_NoOutliers!AFL36,2,99)/2),"")</f>
        <v/>
      </c>
      <c r="ASB36" s="4" t="str">
        <f>IFERROR(IF(N(data_NoOutliers!AFM36),data_NoOutliers!AFM36,MID(data_NoOutliers!AFM36,2,99)/2),"")</f>
        <v/>
      </c>
      <c r="ASC36" s="4" t="str">
        <f>IFERROR(IF(N(data_NoOutliers!AFN36),data_NoOutliers!AFN36,MID(data_NoOutliers!AFN36,2,99)/2),"")</f>
        <v/>
      </c>
      <c r="ASD36" s="4" t="str">
        <f>IFERROR(IF(N(data_NoOutliers!AFO36),data_NoOutliers!AFO36,MID(data_NoOutliers!AFO36,2,99)/2),"")</f>
        <v/>
      </c>
      <c r="ASE36" s="4" t="str">
        <f>IFERROR(IF(N(data_NoOutliers!AFP36),data_NoOutliers!AFP36,MID(data_NoOutliers!AFP36,2,99)/2),"")</f>
        <v/>
      </c>
      <c r="ASF36" s="4" t="str">
        <f>IFERROR(IF(N(data_NoOutliers!AFQ36),data_NoOutliers!AFQ36,MID(data_NoOutliers!AFQ36,2,99)/2),"")</f>
        <v/>
      </c>
      <c r="ASG36" s="4" t="str">
        <f>IFERROR(IF(N(data_NoOutliers!AFR36),data_NoOutliers!AFR36,MID(data_NoOutliers!AFR36,2,99)/2),"")</f>
        <v/>
      </c>
      <c r="ASH36" s="4" t="str">
        <f>IFERROR(IF(N(data_NoOutliers!AFS36),data_NoOutliers!AFS36,MID(data_NoOutliers!AFS36,2,99)/2),"")</f>
        <v/>
      </c>
      <c r="ASI36" s="4" t="str">
        <f>IFERROR(IF(N(data_NoOutliers!AFT36),data_NoOutliers!AFT36,MID(data_NoOutliers!AFT36,2,99)/2),"")</f>
        <v/>
      </c>
      <c r="ASJ36" s="4" t="str">
        <f>IFERROR(IF(N(data_NoOutliers!AFU36),data_NoOutliers!AFU36,MID(data_NoOutliers!AFU36,2,99)/2),"")</f>
        <v/>
      </c>
      <c r="ASK36" s="4" t="str">
        <f>IFERROR(IF(N(data_NoOutliers!AFV36),data_NoOutliers!AFV36,MID(data_NoOutliers!AFV36,2,99)/2),"")</f>
        <v/>
      </c>
      <c r="ASL36" s="4" t="str">
        <f>IFERROR(IF(N(data_NoOutliers!AFW36),data_NoOutliers!AFW36,MID(data_NoOutliers!AFW36,2,99)/2),"")</f>
        <v/>
      </c>
      <c r="ASM36" s="4" t="str">
        <f>IFERROR(IF(N(data_NoOutliers!AFX36),data_NoOutliers!AFX36,MID(data_NoOutliers!AFX36,2,99)/2),"")</f>
        <v/>
      </c>
      <c r="ASN36" s="4" t="str">
        <f>IFERROR(IF(N(data_NoOutliers!AFY36),data_NoOutliers!AFY36,MID(data_NoOutliers!AFY36,2,99)/2),"")</f>
        <v/>
      </c>
      <c r="ASO36" s="4" t="str">
        <f>IFERROR(IF(N(data_NoOutliers!AFZ36),data_NoOutliers!AFZ36,MID(data_NoOutliers!AFZ36,2,99)/2),"")</f>
        <v/>
      </c>
      <c r="ASP36" s="4" t="str">
        <f>IFERROR(IF(N(data_NoOutliers!AGA36),data_NoOutliers!AGA36,MID(data_NoOutliers!AGA36,2,99)/2),"")</f>
        <v/>
      </c>
      <c r="ASQ36" s="4" t="str">
        <f>IFERROR(IF(N(data_NoOutliers!AGB36),data_NoOutliers!AGB36,MID(data_NoOutliers!AGB36,2,99)/2),"")</f>
        <v/>
      </c>
      <c r="ASR36" s="4" t="str">
        <f>IFERROR(IF(N(data_NoOutliers!AGC36),data_NoOutliers!AGC36,MID(data_NoOutliers!AGC36,2,99)/2),"")</f>
        <v/>
      </c>
      <c r="ASS36" s="4" t="str">
        <f>IFERROR(IF(N(data_NoOutliers!AGD36),data_NoOutliers!AGD36,MID(data_NoOutliers!AGD36,2,99)/2),"")</f>
        <v/>
      </c>
      <c r="AST36" s="4" t="str">
        <f>IFERROR(IF(N(data_NoOutliers!AGE36),data_NoOutliers!AGE36,MID(data_NoOutliers!AGE36,2,99)/2),"")</f>
        <v/>
      </c>
      <c r="ASU36" s="4" t="str">
        <f>IFERROR(IF(N(data_NoOutliers!AGF36),data_NoOutliers!AGF36,MID(data_NoOutliers!AGF36,2,99)/2),"")</f>
        <v/>
      </c>
      <c r="ASV36" s="4" t="str">
        <f>IFERROR(IF(N(data_NoOutliers!AGG36),data_NoOutliers!AGG36,MID(data_NoOutliers!AGG36,2,99)/2),"")</f>
        <v/>
      </c>
      <c r="ASW36" s="4" t="str">
        <f>IFERROR(IF(N(data_NoOutliers!AGH36),data_NoOutliers!AGH36,MID(data_NoOutliers!AGH36,2,99)/2),"")</f>
        <v/>
      </c>
      <c r="ASX36" s="4" t="str">
        <f>IFERROR(IF(N(data_NoOutliers!AGI36),data_NoOutliers!AGI36,MID(data_NoOutliers!AGI36,2,99)/2),"")</f>
        <v/>
      </c>
      <c r="ASY36" s="4" t="str">
        <f>IFERROR(IF(N(data_NoOutliers!AGJ36),data_NoOutliers!AGJ36,MID(data_NoOutliers!AGJ36,2,99)/2),"")</f>
        <v/>
      </c>
      <c r="ASZ36" s="4" t="str">
        <f>IFERROR(IF(N(data_NoOutliers!AGK36),data_NoOutliers!AGK36,MID(data_NoOutliers!AGK36,2,99)/2),"")</f>
        <v/>
      </c>
      <c r="ATA36" s="4" t="str">
        <f>IFERROR(IF(N(data_NoOutliers!AGL36),data_NoOutliers!AGL36,MID(data_NoOutliers!AGL36,2,99)/2),"")</f>
        <v/>
      </c>
      <c r="ATB36" s="4" t="str">
        <f>IFERROR(IF(N(data_NoOutliers!AGM36),data_NoOutliers!AGM36,MID(data_NoOutliers!AGM36,2,99)/2),"")</f>
        <v/>
      </c>
      <c r="ATC36" s="4" t="str">
        <f>IFERROR(IF(N(data_NoOutliers!AGN36),data_NoOutliers!AGN36,MID(data_NoOutliers!AGN36,2,99)/2),"")</f>
        <v/>
      </c>
      <c r="ATD36" s="4" t="str">
        <f>IFERROR(IF(N(data_NoOutliers!AGO36),data_NoOutliers!AGO36,MID(data_NoOutliers!AGO36,2,99)/2),"")</f>
        <v/>
      </c>
      <c r="ATE36" s="4" t="str">
        <f>IFERROR(IF(N(data_NoOutliers!AGP36),data_NoOutliers!AGP36,MID(data_NoOutliers!AGP36,2,99)/2),"")</f>
        <v/>
      </c>
      <c r="ATF36" s="4" t="str">
        <f>IFERROR(IF(N(data_NoOutliers!AGQ36),data_NoOutliers!AGQ36,MID(data_NoOutliers!AGQ36,2,99)/2),"")</f>
        <v/>
      </c>
      <c r="ATG36" s="4" t="str">
        <f>IFERROR(IF(N(data_NoOutliers!AGR36),data_NoOutliers!AGR36,MID(data_NoOutliers!AGR36,2,99)/2),"")</f>
        <v/>
      </c>
      <c r="ATH36" s="4" t="str">
        <f>IFERROR(IF(N(data_NoOutliers!AGS36),data_NoOutliers!AGS36,MID(data_NoOutliers!AGS36,2,99)/2),"")</f>
        <v/>
      </c>
      <c r="ATI36" s="4" t="str">
        <f>IFERROR(IF(N(data_NoOutliers!AGT36),data_NoOutliers!AGT36,MID(data_NoOutliers!AGT36,2,99)/2),"")</f>
        <v/>
      </c>
      <c r="ATJ36" s="4" t="str">
        <f>IFERROR(IF(N(data_NoOutliers!AGU36),data_NoOutliers!AGU36,MID(data_NoOutliers!AGU36,2,99)/2),"")</f>
        <v/>
      </c>
      <c r="ATK36" s="4" t="str">
        <f>IFERROR(IF(N(data_NoOutliers!AGV36),data_NoOutliers!AGV36,MID(data_NoOutliers!AGV36,2,99)/2),"")</f>
        <v/>
      </c>
      <c r="ATL36" s="4" t="str">
        <f>IFERROR(IF(N(data_NoOutliers!AGW36),data_NoOutliers!AGW36,MID(data_NoOutliers!AGW36,2,99)/2),"")</f>
        <v/>
      </c>
      <c r="ATM36" s="4" t="str">
        <f>IFERROR(IF(N(data_NoOutliers!AGX36),data_NoOutliers!AGX36,MID(data_NoOutliers!AGX36,2,99)/2),"")</f>
        <v/>
      </c>
      <c r="ATN36" s="4" t="str">
        <f>IFERROR(IF(N(data_NoOutliers!AGY36),data_NoOutliers!AGY36,MID(data_NoOutliers!AGY36,2,99)/2),"")</f>
        <v/>
      </c>
      <c r="ATO36" s="4" t="str">
        <f>IFERROR(IF(N(data_NoOutliers!AGZ36),data_NoOutliers!AGZ36,MID(data_NoOutliers!AGZ36,2,99)/2),"")</f>
        <v/>
      </c>
      <c r="ATP36" s="4" t="str">
        <f>IFERROR(IF(N(data_NoOutliers!AHA36),data_NoOutliers!AHA36,MID(data_NoOutliers!AHA36,2,99)/2),"")</f>
        <v/>
      </c>
      <c r="ATQ36" s="4" t="str">
        <f>IFERROR(IF(N(data_NoOutliers!AHB36),data_NoOutliers!AHB36,MID(data_NoOutliers!AHB36,2,99)/2),"")</f>
        <v/>
      </c>
      <c r="ATR36" s="4" t="str">
        <f>IFERROR(IF(N(data_NoOutliers!AHC36),data_NoOutliers!AHC36,MID(data_NoOutliers!AHC36,2,99)/2),"")</f>
        <v/>
      </c>
      <c r="ATS36" s="4" t="str">
        <f>IFERROR(IF(N(data_NoOutliers!AHD36),data_NoOutliers!AHD36,MID(data_NoOutliers!AHD36,2,99)/2),"")</f>
        <v/>
      </c>
      <c r="ATT36" s="4" t="str">
        <f>IFERROR(IF(N(data_NoOutliers!AHE36),data_NoOutliers!AHE36,MID(data_NoOutliers!AHE36,2,99)/2),"")</f>
        <v/>
      </c>
      <c r="ATU36" s="4" t="str">
        <f>IFERROR(IF(N(data_NoOutliers!AHF36),data_NoOutliers!AHF36,MID(data_NoOutliers!AHF36,2,99)/2),"")</f>
        <v/>
      </c>
      <c r="ATV36" s="4" t="str">
        <f>IFERROR(IF(N(data_NoOutliers!AHG36),data_NoOutliers!AHG36,MID(data_NoOutliers!AHG36,2,99)/2),"")</f>
        <v/>
      </c>
      <c r="ATW36" s="4" t="str">
        <f>IFERROR(IF(N(data_NoOutliers!AHH36),data_NoOutliers!AHH36,MID(data_NoOutliers!AHH36,2,99)/2),"")</f>
        <v/>
      </c>
      <c r="ATX36" s="4" t="str">
        <f>IFERROR(IF(N(data_NoOutliers!AHI36),data_NoOutliers!AHI36,MID(data_NoOutliers!AHI36,2,99)/2),"")</f>
        <v/>
      </c>
      <c r="ATY36" s="4" t="str">
        <f>IFERROR(IF(N(data_NoOutliers!AHJ36),data_NoOutliers!AHJ36,MID(data_NoOutliers!AHJ36,2,99)/2),"")</f>
        <v/>
      </c>
      <c r="ATZ36" s="4" t="str">
        <f>IFERROR(IF(N(data_NoOutliers!AHK36),data_NoOutliers!AHK36,MID(data_NoOutliers!AHK36,2,99)/2),"")</f>
        <v/>
      </c>
      <c r="AUA36" s="4" t="str">
        <f>IFERROR(IF(N(data_NoOutliers!AHL36),data_NoOutliers!AHL36,MID(data_NoOutliers!AHL36,2,99)/2),"")</f>
        <v/>
      </c>
      <c r="AUB36" s="4" t="str">
        <f>IFERROR(IF(N(data_NoOutliers!AHM36),data_NoOutliers!AHM36,MID(data_NoOutliers!AHM36,2,99)/2),"")</f>
        <v/>
      </c>
      <c r="AUC36" s="4" t="str">
        <f>IFERROR(IF(N(data_NoOutliers!AHN36),data_NoOutliers!AHN36,MID(data_NoOutliers!AHN36,2,99)/2),"")</f>
        <v/>
      </c>
      <c r="AUD36" s="4" t="str">
        <f>IFERROR(IF(N(data_NoOutliers!AHO36),data_NoOutliers!AHO36,MID(data_NoOutliers!AHO36,2,99)/2),"")</f>
        <v/>
      </c>
      <c r="AUE36" s="4" t="str">
        <f>IFERROR(IF(N(data_NoOutliers!AHP36),data_NoOutliers!AHP36,MID(data_NoOutliers!AHP36,2,99)/2),"")</f>
        <v/>
      </c>
      <c r="AUF36" s="4" t="str">
        <f>IFERROR(IF(N(data_NoOutliers!AHQ36),data_NoOutliers!AHQ36,MID(data_NoOutliers!AHQ36,2,99)/2),"")</f>
        <v/>
      </c>
      <c r="AUG36" s="4" t="str">
        <f>IFERROR(IF(N(data_NoOutliers!AHR36),data_NoOutliers!AHR36,MID(data_NoOutliers!AHR36,2,99)/2),"")</f>
        <v/>
      </c>
      <c r="AUH36" s="4" t="str">
        <f>IFERROR(IF(N(data_NoOutliers!AHS36),data_NoOutliers!AHS36,MID(data_NoOutliers!AHS36,2,99)/2),"")</f>
        <v/>
      </c>
      <c r="AUI36" s="4" t="str">
        <f>IFERROR(IF(N(data_NoOutliers!AHT36),data_NoOutliers!AHT36,MID(data_NoOutliers!AHT36,2,99)/2),"")</f>
        <v/>
      </c>
      <c r="AUJ36" s="4" t="str">
        <f>IFERROR(IF(N(data_NoOutliers!AHU36),data_NoOutliers!AHU36,MID(data_NoOutliers!AHU36,2,99)/2),"")</f>
        <v/>
      </c>
      <c r="AUK36" s="4" t="str">
        <f>IFERROR(IF(N(data_NoOutliers!AHV36),data_NoOutliers!AHV36,MID(data_NoOutliers!AHV36,2,99)/2),"")</f>
        <v/>
      </c>
      <c r="AUL36" s="4" t="str">
        <f>IFERROR(IF(N(data_NoOutliers!AHW36),data_NoOutliers!AHW36,MID(data_NoOutliers!AHW36,2,99)/2),"")</f>
        <v/>
      </c>
      <c r="AUM36" s="4" t="str">
        <f>IFERROR(IF(N(data_NoOutliers!AHX36),data_NoOutliers!AHX36,MID(data_NoOutliers!AHX36,2,99)/2),"")</f>
        <v/>
      </c>
      <c r="AUN36" s="4" t="str">
        <f>IFERROR(IF(N(data_NoOutliers!AHY36),data_NoOutliers!AHY36,MID(data_NoOutliers!AHY36,2,99)/2),"")</f>
        <v/>
      </c>
      <c r="AUO36" s="4" t="str">
        <f>IFERROR(IF(N(data_NoOutliers!AHZ36),data_NoOutliers!AHZ36,MID(data_NoOutliers!AHZ36,2,99)/2),"")</f>
        <v/>
      </c>
      <c r="AUP36" s="4" t="str">
        <f>IFERROR(IF(N(data_NoOutliers!AIA36),data_NoOutliers!AIA36,MID(data_NoOutliers!AIA36,2,99)/2),"")</f>
        <v/>
      </c>
      <c r="AUQ36" s="4" t="str">
        <f>IFERROR(IF(N(data_NoOutliers!AIB36),data_NoOutliers!AIB36,MID(data_NoOutliers!AIB36,2,99)/2),"")</f>
        <v/>
      </c>
      <c r="AUR36" s="4" t="str">
        <f>IFERROR(IF(N(data_NoOutliers!AIC36),data_NoOutliers!AIC36,MID(data_NoOutliers!AIC36,2,99)/2),"")</f>
        <v/>
      </c>
      <c r="AUS36" s="4" t="str">
        <f>IFERROR(IF(N(data_NoOutliers!AID36),data_NoOutliers!AID36,MID(data_NoOutliers!AID36,2,99)/2),"")</f>
        <v/>
      </c>
      <c r="AUT36" s="4" t="str">
        <f>IFERROR(IF(N(data_NoOutliers!AIE36),data_NoOutliers!AIE36,MID(data_NoOutliers!AIE36,2,99)/2),"")</f>
        <v/>
      </c>
      <c r="AUU36" s="4" t="str">
        <f>IFERROR(IF(N(data_NoOutliers!AIF36),data_NoOutliers!AIF36,MID(data_NoOutliers!AIF36,2,99)/2),"")</f>
        <v/>
      </c>
      <c r="AUV36" s="4" t="str">
        <f>IFERROR(IF(N(data_NoOutliers!AIG36),data_NoOutliers!AIG36,MID(data_NoOutliers!AIG36,2,99)/2),"")</f>
        <v/>
      </c>
      <c r="AUW36" s="4" t="str">
        <f>IFERROR(IF(N(data_NoOutliers!AIH36),data_NoOutliers!AIH36,MID(data_NoOutliers!AIH36,2,99)/2),"")</f>
        <v/>
      </c>
      <c r="AUX36" s="4" t="str">
        <f>IFERROR(IF(N(data_NoOutliers!AII36),data_NoOutliers!AII36,MID(data_NoOutliers!AII36,2,99)/2),"")</f>
        <v/>
      </c>
      <c r="AUY36" s="4" t="str">
        <f>IFERROR(IF(N(data_NoOutliers!AIJ36),data_NoOutliers!AIJ36,MID(data_NoOutliers!AIJ36,2,99)/2),"")</f>
        <v/>
      </c>
      <c r="AUZ36" s="4" t="str">
        <f>IFERROR(IF(N(data_NoOutliers!AIK36),data_NoOutliers!AIK36,MID(data_NoOutliers!AIK36,2,99)/2),"")</f>
        <v/>
      </c>
      <c r="AVA36" s="4" t="str">
        <f>IFERROR(IF(N(data_NoOutliers!AIL36),data_NoOutliers!AIL36,MID(data_NoOutliers!AIL36,2,99)/2),"")</f>
        <v/>
      </c>
      <c r="AVB36" s="4" t="str">
        <f>IFERROR(IF(N(data_NoOutliers!AIM36),data_NoOutliers!AIM36,MID(data_NoOutliers!AIM36,2,99)/2),"")</f>
        <v/>
      </c>
      <c r="AVC36" s="4" t="str">
        <f>IFERROR(IF(N(data_NoOutliers!AIN36),data_NoOutliers!AIN36,MID(data_NoOutliers!AIN36,2,99)/2),"")</f>
        <v/>
      </c>
      <c r="AVD36" s="4" t="str">
        <f>IFERROR(IF(N(data_NoOutliers!AIO36),data_NoOutliers!AIO36,MID(data_NoOutliers!AIO36,2,99)/2),"")</f>
        <v/>
      </c>
      <c r="AVE36" s="4" t="str">
        <f>IFERROR(IF(N(data_NoOutliers!AIP36),data_NoOutliers!AIP36,MID(data_NoOutliers!AIP36,2,99)/2),"")</f>
        <v/>
      </c>
      <c r="AVF36" s="4" t="str">
        <f>IFERROR(IF(N(data_NoOutliers!AIQ36),data_NoOutliers!AIQ36,MID(data_NoOutliers!AIQ36,2,99)/2),"")</f>
        <v/>
      </c>
      <c r="AVG36" s="4" t="str">
        <f>IFERROR(IF(N(data_NoOutliers!AIR36),data_NoOutliers!AIR36,MID(data_NoOutliers!AIR36,2,99)/2),"")</f>
        <v/>
      </c>
      <c r="AVH36" s="4" t="str">
        <f>IFERROR(IF(N(data_NoOutliers!AIS36),data_NoOutliers!AIS36,MID(data_NoOutliers!AIS36,2,99)/2),"")</f>
        <v/>
      </c>
      <c r="AVI36" s="4" t="str">
        <f>IFERROR(IF(N(data_NoOutliers!AIT36),data_NoOutliers!AIT36,MID(data_NoOutliers!AIT36,2,99)/2),"")</f>
        <v/>
      </c>
      <c r="AVJ36" s="4" t="str">
        <f>IFERROR(IF(N(data_NoOutliers!AIU36),data_NoOutliers!AIU36,MID(data_NoOutliers!AIU36,2,99)/2),"")</f>
        <v/>
      </c>
      <c r="AVK36" s="4" t="str">
        <f>IFERROR(IF(N(data_NoOutliers!AIV36),data_NoOutliers!AIV36,MID(data_NoOutliers!AIV36,2,99)/2),"")</f>
        <v/>
      </c>
      <c r="AVL36" s="4" t="str">
        <f>IFERROR(IF(N(data_NoOutliers!AIW36),data_NoOutliers!AIW36,MID(data_NoOutliers!AIW36,2,99)/2),"")</f>
        <v/>
      </c>
      <c r="AVM36" s="4" t="str">
        <f>IFERROR(IF(N(data_NoOutliers!AIX36),data_NoOutliers!AIX36,MID(data_NoOutliers!AIX36,2,99)/2),"")</f>
        <v/>
      </c>
      <c r="AVN36" s="4" t="str">
        <f>IFERROR(IF(N(data_NoOutliers!AIY36),data_NoOutliers!AIY36,MID(data_NoOutliers!AIY36,2,99)/2),"")</f>
        <v/>
      </c>
      <c r="AVO36" s="4" t="str">
        <f>IFERROR(IF(N(data_NoOutliers!AIZ36),data_NoOutliers!AIZ36,MID(data_NoOutliers!AIZ36,2,99)/2),"")</f>
        <v/>
      </c>
      <c r="AVP36" s="4" t="str">
        <f>IFERROR(IF(N(data_NoOutliers!AJA36),data_NoOutliers!AJA36,MID(data_NoOutliers!AJA36,2,99)/2),"")</f>
        <v/>
      </c>
      <c r="AVQ36" s="4" t="str">
        <f>IFERROR(IF(N(data_NoOutliers!AJB36),data_NoOutliers!AJB36,MID(data_NoOutliers!AJB36,2,99)/2),"")</f>
        <v/>
      </c>
      <c r="AVR36" s="4" t="str">
        <f>IFERROR(IF(N(data_NoOutliers!AJC36),data_NoOutliers!AJC36,MID(data_NoOutliers!AJC36,2,99)/2),"")</f>
        <v/>
      </c>
      <c r="AVS36" s="4" t="str">
        <f>IFERROR(IF(N(data_NoOutliers!AJD36),data_NoOutliers!AJD36,MID(data_NoOutliers!AJD36,2,99)/2),"")</f>
        <v/>
      </c>
      <c r="AVT36" s="4" t="str">
        <f>IFERROR(IF(N(data_NoOutliers!AJE36),data_NoOutliers!AJE36,MID(data_NoOutliers!AJE36,2,99)/2),"")</f>
        <v/>
      </c>
      <c r="AVU36" s="4" t="str">
        <f>IFERROR(IF(N(data_NoOutliers!AJF36),data_NoOutliers!AJF36,MID(data_NoOutliers!AJF36,2,99)/2),"")</f>
        <v/>
      </c>
      <c r="AVV36" s="4" t="str">
        <f>IFERROR(IF(N(data_NoOutliers!AJG36),data_NoOutliers!AJG36,MID(data_NoOutliers!AJG36,2,99)/2),"")</f>
        <v/>
      </c>
      <c r="AVW36" s="4" t="str">
        <f>IFERROR(IF(N(data_NoOutliers!AJH36),data_NoOutliers!AJH36,MID(data_NoOutliers!AJH36,2,99)/2),"")</f>
        <v/>
      </c>
      <c r="AVX36" s="4" t="str">
        <f>IFERROR(IF(N(data_NoOutliers!AJI36),data_NoOutliers!AJI36,MID(data_NoOutliers!AJI36,2,99)/2),"")</f>
        <v/>
      </c>
      <c r="AVY36" s="4" t="str">
        <f>IFERROR(IF(N(data_NoOutliers!AJJ36),data_NoOutliers!AJJ36,MID(data_NoOutliers!AJJ36,2,99)/2),"")</f>
        <v/>
      </c>
      <c r="AVZ36" s="4" t="str">
        <f>IFERROR(IF(N(data_NoOutliers!AJK36),data_NoOutliers!AJK36,MID(data_NoOutliers!AJK36,2,99)/2),"")</f>
        <v/>
      </c>
      <c r="AWA36" s="4" t="str">
        <f>IFERROR(IF(N(data_NoOutliers!AJL36),data_NoOutliers!AJL36,MID(data_NoOutliers!AJL36,2,99)/2),"")</f>
        <v/>
      </c>
      <c r="AWB36" s="4" t="str">
        <f>IFERROR(IF(N(data_NoOutliers!AJM36),data_NoOutliers!AJM36,MID(data_NoOutliers!AJM36,2,99)/2),"")</f>
        <v/>
      </c>
      <c r="AWC36" s="4" t="str">
        <f>IFERROR(IF(N(data_NoOutliers!AJN36),data_NoOutliers!AJN36,MID(data_NoOutliers!AJN36,2,99)/2),"")</f>
        <v/>
      </c>
      <c r="AWD36" s="4" t="str">
        <f>IFERROR(IF(N(data_NoOutliers!AJO36),data_NoOutliers!AJO36,MID(data_NoOutliers!AJO36,2,99)/2),"")</f>
        <v/>
      </c>
      <c r="AWE36" s="4" t="str">
        <f>IFERROR(IF(N(data_NoOutliers!AJP36),data_NoOutliers!AJP36,MID(data_NoOutliers!AJP36,2,99)/2),"")</f>
        <v/>
      </c>
      <c r="AWF36" s="4" t="str">
        <f>IFERROR(IF(N(data_NoOutliers!AJQ36),data_NoOutliers!AJQ36,MID(data_NoOutliers!AJQ36,2,99)/2),"")</f>
        <v/>
      </c>
      <c r="AWG36" s="4" t="str">
        <f>IFERROR(IF(N(data_NoOutliers!AJR36),data_NoOutliers!AJR36,MID(data_NoOutliers!AJR36,2,99)/2),"")</f>
        <v/>
      </c>
      <c r="AWH36" s="4" t="str">
        <f>IFERROR(IF(N(data_NoOutliers!AJS36),data_NoOutliers!AJS36,MID(data_NoOutliers!AJS36,2,99)/2),"")</f>
        <v/>
      </c>
      <c r="AWI36" s="4" t="str">
        <f>IFERROR(IF(N(data_NoOutliers!AJT36),data_NoOutliers!AJT36,MID(data_NoOutliers!AJT36,2,99)/2),"")</f>
        <v/>
      </c>
      <c r="AWJ36" s="4" t="str">
        <f>IFERROR(IF(N(data_NoOutliers!AJU36),data_NoOutliers!AJU36,MID(data_NoOutliers!AJU36,2,99)/2),"")</f>
        <v/>
      </c>
      <c r="AWK36" s="4" t="str">
        <f>IFERROR(IF(N(data_NoOutliers!AJV36),data_NoOutliers!AJV36,MID(data_NoOutliers!AJV36,2,99)/2),"")</f>
        <v/>
      </c>
      <c r="AWL36" s="4" t="str">
        <f>IFERROR(IF(N(data_NoOutliers!AJW36),data_NoOutliers!AJW36,MID(data_NoOutliers!AJW36,2,99)/2),"")</f>
        <v/>
      </c>
      <c r="AWM36" s="4" t="str">
        <f>IFERROR(IF(N(data_NoOutliers!AJX36),data_NoOutliers!AJX36,MID(data_NoOutliers!AJX36,2,99)/2),"")</f>
        <v/>
      </c>
      <c r="AWN36" s="4" t="str">
        <f>IFERROR(IF(N(data_NoOutliers!AJY36),data_NoOutliers!AJY36,MID(data_NoOutliers!AJY36,2,99)/2),"")</f>
        <v/>
      </c>
      <c r="AWO36" s="4" t="str">
        <f>IFERROR(IF(N(data_NoOutliers!AJZ36),data_NoOutliers!AJZ36,MID(data_NoOutliers!AJZ36,2,99)/2),"")</f>
        <v/>
      </c>
      <c r="AWP36" s="4" t="str">
        <f>IFERROR(IF(N(data_NoOutliers!AKA36),data_NoOutliers!AKA36,MID(data_NoOutliers!AKA36,2,99)/2),"")</f>
        <v/>
      </c>
      <c r="AWQ36" s="4" t="str">
        <f>IFERROR(IF(N(data_NoOutliers!AKB36),data_NoOutliers!AKB36,MID(data_NoOutliers!AKB36,2,99)/2),"")</f>
        <v/>
      </c>
      <c r="AWR36" s="4" t="str">
        <f>IFERROR(IF(N(data_NoOutliers!AKC36),data_NoOutliers!AKC36,MID(data_NoOutliers!AKC36,2,99)/2),"")</f>
        <v/>
      </c>
      <c r="AWS36" s="4" t="str">
        <f>IFERROR(IF(N(data_NoOutliers!AKD36),data_NoOutliers!AKD36,MID(data_NoOutliers!AKD36,2,99)/2),"")</f>
        <v/>
      </c>
      <c r="AWT36" s="4" t="str">
        <f>IFERROR(IF(N(data_NoOutliers!AKE36),data_NoOutliers!AKE36,MID(data_NoOutliers!AKE36,2,99)/2),"")</f>
        <v/>
      </c>
      <c r="AWU36" s="4" t="str">
        <f>IFERROR(IF(N(data_NoOutliers!AKF36),data_NoOutliers!AKF36,MID(data_NoOutliers!AKF36,2,99)/2),"")</f>
        <v/>
      </c>
      <c r="AWV36" s="4" t="str">
        <f>IFERROR(IF(N(data_NoOutliers!AKG36),data_NoOutliers!AKG36,MID(data_NoOutliers!AKG36,2,99)/2),"")</f>
        <v/>
      </c>
      <c r="AWW36" s="4" t="str">
        <f>IFERROR(IF(N(data_NoOutliers!AKH36),data_NoOutliers!AKH36,MID(data_NoOutliers!AKH36,2,99)/2),"")</f>
        <v/>
      </c>
      <c r="AWX36" s="4" t="str">
        <f>IFERROR(IF(N(data_NoOutliers!AKI36),data_NoOutliers!AKI36,MID(data_NoOutliers!AKI36,2,99)/2),"")</f>
        <v/>
      </c>
      <c r="AWY36" s="4" t="str">
        <f>IFERROR(IF(N(data_NoOutliers!AKJ36),data_NoOutliers!AKJ36,MID(data_NoOutliers!AKJ36,2,99)/2),"")</f>
        <v/>
      </c>
      <c r="AWZ36" s="4" t="str">
        <f>IFERROR(IF(N(data_NoOutliers!AKK36),data_NoOutliers!AKK36,MID(data_NoOutliers!AKK36,2,99)/2),"")</f>
        <v/>
      </c>
      <c r="AXA36" s="4" t="str">
        <f>IFERROR(IF(N(data_NoOutliers!AKL36),data_NoOutliers!AKL36,MID(data_NoOutliers!AKL36,2,99)/2),"")</f>
        <v/>
      </c>
      <c r="AXB36" s="4" t="str">
        <f>IFERROR(IF(N(data_NoOutliers!AKM36),data_NoOutliers!AKM36,MID(data_NoOutliers!AKM36,2,99)/2),"")</f>
        <v/>
      </c>
      <c r="AXC36" s="4" t="str">
        <f>IFERROR(IF(N(data_NoOutliers!AKN36),data_NoOutliers!AKN36,MID(data_NoOutliers!AKN36,2,99)/2),"")</f>
        <v/>
      </c>
      <c r="AXD36" s="4" t="str">
        <f>IFERROR(IF(N(data_NoOutliers!AKO36),data_NoOutliers!AKO36,MID(data_NoOutliers!AKO36,2,99)/2),"")</f>
        <v/>
      </c>
      <c r="AXE36" s="4" t="str">
        <f>IFERROR(IF(N(data_NoOutliers!AKP36),data_NoOutliers!AKP36,MID(data_NoOutliers!AKP36,2,99)/2),"")</f>
        <v/>
      </c>
      <c r="AXF36" s="4" t="str">
        <f>IFERROR(IF(N(data_NoOutliers!AKQ36),data_NoOutliers!AKQ36,MID(data_NoOutliers!AKQ36,2,99)/2),"")</f>
        <v/>
      </c>
      <c r="AXG36" s="4" t="str">
        <f>IFERROR(IF(N(data_NoOutliers!AKR36),data_NoOutliers!AKR36,MID(data_NoOutliers!AKR36,2,99)/2),"")</f>
        <v/>
      </c>
      <c r="AXH36" s="4" t="str">
        <f>IFERROR(IF(N(data_NoOutliers!AKS36),data_NoOutliers!AKS36,MID(data_NoOutliers!AKS36,2,99)/2),"")</f>
        <v/>
      </c>
      <c r="AXI36" s="4" t="str">
        <f>IFERROR(IF(N(data_NoOutliers!AKT36),data_NoOutliers!AKT36,MID(data_NoOutliers!AKT36,2,99)/2),"")</f>
        <v/>
      </c>
      <c r="AXJ36" s="4" t="str">
        <f>IFERROR(IF(N(data_NoOutliers!AKU36),data_NoOutliers!AKU36,MID(data_NoOutliers!AKU36,2,99)/2),"")</f>
        <v/>
      </c>
      <c r="AXK36" s="4" t="str">
        <f>IFERROR(IF(N(data_NoOutliers!AKV36),data_NoOutliers!AKV36,MID(data_NoOutliers!AKV36,2,99)/2),"")</f>
        <v/>
      </c>
      <c r="AXL36" s="4" t="str">
        <f>IFERROR(IF(N(data_NoOutliers!AKW36),data_NoOutliers!AKW36,MID(data_NoOutliers!AKW36,2,99)/2),"")</f>
        <v/>
      </c>
      <c r="AXM36" s="4" t="str">
        <f>IFERROR(IF(N(data_NoOutliers!AKX36),data_NoOutliers!AKX36,MID(data_NoOutliers!AKX36,2,99)/2),"")</f>
        <v/>
      </c>
      <c r="AXN36" s="4" t="str">
        <f>IFERROR(IF(N(data_NoOutliers!AKY36),data_NoOutliers!AKY36,MID(data_NoOutliers!AKY36,2,99)/2),"")</f>
        <v/>
      </c>
      <c r="AXO36" s="4" t="str">
        <f>IFERROR(IF(N(data_NoOutliers!AKZ36),data_NoOutliers!AKZ36,MID(data_NoOutliers!AKZ36,2,99)/2),"")</f>
        <v/>
      </c>
      <c r="AXP36" s="4" t="str">
        <f>IFERROR(IF(N(data_NoOutliers!ALA36),data_NoOutliers!ALA36,MID(data_NoOutliers!ALA36,2,99)/2),"")</f>
        <v/>
      </c>
      <c r="AXQ36" s="4" t="str">
        <f>IFERROR(IF(N(data_NoOutliers!ALB36),data_NoOutliers!ALB36,MID(data_NoOutliers!ALB36,2,99)/2),"")</f>
        <v/>
      </c>
      <c r="AXR36" s="4" t="str">
        <f>IFERROR(IF(N(data_NoOutliers!ALC36),data_NoOutliers!ALC36,MID(data_NoOutliers!ALC36,2,99)/2),"")</f>
        <v/>
      </c>
      <c r="AXS36" s="4" t="str">
        <f>IFERROR(IF(N(data_NoOutliers!ALD36),data_NoOutliers!ALD36,MID(data_NoOutliers!ALD36,2,99)/2),"")</f>
        <v/>
      </c>
      <c r="AXT36" s="4" t="str">
        <f>IFERROR(IF(N(data_NoOutliers!ALE36),data_NoOutliers!ALE36,MID(data_NoOutliers!ALE36,2,99)/2),"")</f>
        <v/>
      </c>
      <c r="AXU36" s="4" t="str">
        <f>IFERROR(IF(N(data_NoOutliers!ALF36),data_NoOutliers!ALF36,MID(data_NoOutliers!ALF36,2,99)/2),"")</f>
        <v/>
      </c>
      <c r="AXV36" s="4" t="str">
        <f>IFERROR(IF(N(data_NoOutliers!ALG36),data_NoOutliers!ALG36,MID(data_NoOutliers!ALG36,2,99)/2),"")</f>
        <v/>
      </c>
      <c r="AXW36" s="4" t="str">
        <f>IFERROR(IF(N(data_NoOutliers!ALH36),data_NoOutliers!ALH36,MID(data_NoOutliers!ALH36,2,99)/2),"")</f>
        <v/>
      </c>
      <c r="AXX36" s="4" t="str">
        <f>IFERROR(IF(N(data_NoOutliers!ALI36),data_NoOutliers!ALI36,MID(data_NoOutliers!ALI36,2,99)/2),"")</f>
        <v/>
      </c>
      <c r="AXY36" s="4" t="str">
        <f>IFERROR(IF(N(data_NoOutliers!ALJ36),data_NoOutliers!ALJ36,MID(data_NoOutliers!ALJ36,2,99)/2),"")</f>
        <v/>
      </c>
      <c r="AXZ36" s="4" t="str">
        <f>IFERROR(IF(N(data_NoOutliers!ALK36),data_NoOutliers!ALK36,MID(data_NoOutliers!ALK36,2,99)/2),"")</f>
        <v/>
      </c>
      <c r="AYA36" s="4" t="str">
        <f>IFERROR(IF(N(data_NoOutliers!ALL36),data_NoOutliers!ALL36,MID(data_NoOutliers!ALL36,2,99)/2),"")</f>
        <v/>
      </c>
      <c r="AYB36" s="4" t="str">
        <f>IFERROR(IF(N(data_NoOutliers!ALM36),data_NoOutliers!ALM36,MID(data_NoOutliers!ALM36,2,99)/2),"")</f>
        <v/>
      </c>
      <c r="AYC36" s="4" t="str">
        <f>IFERROR(IF(N(data_NoOutliers!ALN36),data_NoOutliers!ALN36,MID(data_NoOutliers!ALN36,2,99)/2),"")</f>
        <v/>
      </c>
      <c r="AYD36" s="4" t="str">
        <f>IFERROR(IF(N(data_NoOutliers!ALO36),data_NoOutliers!ALO36,MID(data_NoOutliers!ALO36,2,99)/2),"")</f>
        <v/>
      </c>
      <c r="AYE36" s="4" t="str">
        <f>IFERROR(IF(N(data_NoOutliers!ALP36),data_NoOutliers!ALP36,MID(data_NoOutliers!ALP36,2,99)/2),"")</f>
        <v/>
      </c>
      <c r="AYF36" s="4" t="str">
        <f>IFERROR(IF(N(data_NoOutliers!ALQ36),data_NoOutliers!ALQ36,MID(data_NoOutliers!ALQ36,2,99)/2),"")</f>
        <v/>
      </c>
      <c r="AYG36" s="4" t="str">
        <f>IFERROR(IF(N(data_NoOutliers!ALR36),data_NoOutliers!ALR36,MID(data_NoOutliers!ALR36,2,99)/2),"")</f>
        <v/>
      </c>
      <c r="AYH36" s="4" t="str">
        <f>IFERROR(IF(N(data_NoOutliers!ALS36),data_NoOutliers!ALS36,MID(data_NoOutliers!ALS36,2,99)/2),"")</f>
        <v/>
      </c>
      <c r="AYI36" s="4" t="str">
        <f>IFERROR(IF(N(data_NoOutliers!ALT36),data_NoOutliers!ALT36,MID(data_NoOutliers!ALT36,2,99)/2),"")</f>
        <v/>
      </c>
      <c r="AYJ36" s="4" t="str">
        <f>IFERROR(IF(N(data_NoOutliers!ALU36),data_NoOutliers!ALU36,MID(data_NoOutliers!ALU36,2,99)/2),"")</f>
        <v/>
      </c>
      <c r="AYK36" s="4" t="str">
        <f>IFERROR(IF(N(data_NoOutliers!ALV36),data_NoOutliers!ALV36,MID(data_NoOutliers!ALV36,2,99)/2),"")</f>
        <v/>
      </c>
      <c r="AYL36" s="4" t="str">
        <f>IFERROR(IF(N(data_NoOutliers!ALW36),data_NoOutliers!ALW36,MID(data_NoOutliers!ALW36,2,99)/2),"")</f>
        <v/>
      </c>
      <c r="AYM36" s="4" t="str">
        <f>IFERROR(IF(N(data_NoOutliers!ALX36),data_NoOutliers!ALX36,MID(data_NoOutliers!ALX36,2,99)/2),"")</f>
        <v/>
      </c>
      <c r="AYN36" s="4" t="str">
        <f>IFERROR(IF(N(data_NoOutliers!ALY36),data_NoOutliers!ALY36,MID(data_NoOutliers!ALY36,2,99)/2),"")</f>
        <v/>
      </c>
      <c r="AYO36" s="4" t="str">
        <f>IFERROR(IF(N(data_NoOutliers!ALZ36),data_NoOutliers!ALZ36,MID(data_NoOutliers!ALZ36,2,99)/2),"")</f>
        <v/>
      </c>
      <c r="AYP36" s="4" t="str">
        <f>IFERROR(IF(N(data_NoOutliers!AMA36),data_NoOutliers!AMA36,MID(data_NoOutliers!AMA36,2,99)/2),"")</f>
        <v/>
      </c>
      <c r="AYQ36" s="4" t="str">
        <f>IFERROR(IF(N(data_NoOutliers!AMB36),data_NoOutliers!AMB36,MID(data_NoOutliers!AMB36,2,99)/2),"")</f>
        <v/>
      </c>
      <c r="AYR36" s="4" t="str">
        <f>IFERROR(IF(N(data_NoOutliers!AMC36),data_NoOutliers!AMC36,MID(data_NoOutliers!AMC36,2,99)/2),"")</f>
        <v/>
      </c>
      <c r="AYS36" s="4" t="str">
        <f>IFERROR(IF(N(data_NoOutliers!AMD36),data_NoOutliers!AMD36,MID(data_NoOutliers!AMD36,2,99)/2),"")</f>
        <v/>
      </c>
      <c r="AYT36" s="4" t="str">
        <f>IFERROR(IF(N(data_NoOutliers!AME36),data_NoOutliers!AME36,MID(data_NoOutliers!AME36,2,99)/2),"")</f>
        <v/>
      </c>
      <c r="AYU36" s="4" t="str">
        <f>IFERROR(IF(N(data_NoOutliers!AMF36),data_NoOutliers!AMF36,MID(data_NoOutliers!AMF36,2,99)/2),"")</f>
        <v/>
      </c>
      <c r="AYV36" s="4" t="str">
        <f>IFERROR(IF(N(data_NoOutliers!AMG36),data_NoOutliers!AMG36,MID(data_NoOutliers!AMG36,2,99)/2),"")</f>
        <v/>
      </c>
      <c r="AYW36" s="4" t="str">
        <f>IFERROR(IF(N(data_NoOutliers!AMH36),data_NoOutliers!AMH36,MID(data_NoOutliers!AMH36,2,99)/2),"")</f>
        <v/>
      </c>
      <c r="AYX36" s="4" t="str">
        <f>IFERROR(IF(N(data_NoOutliers!AMI36),data_NoOutliers!AMI36,MID(data_NoOutliers!AMI36,2,99)/2),"")</f>
        <v/>
      </c>
      <c r="AYY36" s="4" t="str">
        <f>IFERROR(IF(N(data_NoOutliers!AMJ36),data_NoOutliers!AMJ36,MID(data_NoOutliers!AMJ36,2,99)/2),"")</f>
        <v/>
      </c>
      <c r="AYZ36" s="4" t="str">
        <f>IFERROR(IF(N(data_NoOutliers!AMK36),data_NoOutliers!AMK36,MID(data_NoOutliers!AMK36,2,99)/2),"")</f>
        <v/>
      </c>
      <c r="AZA36" s="4" t="str">
        <f>IFERROR(IF(N(data_NoOutliers!AML36),data_NoOutliers!AML36,MID(data_NoOutliers!AML36,2,99)/2),"")</f>
        <v/>
      </c>
      <c r="AZB36" s="4" t="str">
        <f>IFERROR(IF(N(data_NoOutliers!AMM36),data_NoOutliers!AMM36,MID(data_NoOutliers!AMM36,2,99)/2),"")</f>
        <v/>
      </c>
      <c r="AZC36" s="4" t="str">
        <f>IFERROR(IF(N(data_NoOutliers!AMN36),data_NoOutliers!AMN36,MID(data_NoOutliers!AMN36,2,99)/2),"")</f>
        <v/>
      </c>
      <c r="AZD36" s="4" t="str">
        <f>IFERROR(IF(N(data_NoOutliers!AMO36),data_NoOutliers!AMO36,MID(data_NoOutliers!AMO36,2,99)/2),"")</f>
        <v/>
      </c>
      <c r="AZE36" s="4" t="str">
        <f>IFERROR(IF(N(data_NoOutliers!AMP36),data_NoOutliers!AMP36,MID(data_NoOutliers!AMP36,2,99)/2),"")</f>
        <v/>
      </c>
      <c r="AZF36" s="4" t="str">
        <f>IFERROR(IF(N(data_NoOutliers!AMQ36),data_NoOutliers!AMQ36,MID(data_NoOutliers!AMQ36,2,99)/2),"")</f>
        <v/>
      </c>
      <c r="AZG36" s="4" t="str">
        <f>IFERROR(IF(N(data_NoOutliers!AMR36),data_NoOutliers!AMR36,MID(data_NoOutliers!AMR36,2,99)/2),"")</f>
        <v/>
      </c>
      <c r="AZH36" s="4" t="str">
        <f>IFERROR(IF(N(data_NoOutliers!AMS36),data_NoOutliers!AMS36,MID(data_NoOutliers!AMS36,2,99)/2),"")</f>
        <v/>
      </c>
      <c r="AZI36" s="4" t="str">
        <f>IFERROR(IF(N(data_NoOutliers!AMT36),data_NoOutliers!AMT36,MID(data_NoOutliers!AMT36,2,99)/2),"")</f>
        <v/>
      </c>
      <c r="AZJ36" s="4" t="str">
        <f>IFERROR(IF(N(data_NoOutliers!AMU36),data_NoOutliers!AMU36,MID(data_NoOutliers!AMU36,2,99)/2),"")</f>
        <v/>
      </c>
      <c r="AZK36" s="4" t="str">
        <f>IFERROR(IF(N(data_NoOutliers!AMV36),data_NoOutliers!AMV36,MID(data_NoOutliers!AMV36,2,99)/2),"")</f>
        <v/>
      </c>
      <c r="AZL36" s="4" t="str">
        <f>IFERROR(IF(N(data_NoOutliers!AMW36),data_NoOutliers!AMW36,MID(data_NoOutliers!AMW36,2,99)/2),"")</f>
        <v/>
      </c>
      <c r="AZM36" s="4" t="str">
        <f>IFERROR(IF(N(data_NoOutliers!AMX36),data_NoOutliers!AMX36,MID(data_NoOutliers!AMX36,2,99)/2),"")</f>
        <v/>
      </c>
      <c r="AZN36" s="4" t="str">
        <f>IFERROR(IF(N(data_NoOutliers!AMY36),data_NoOutliers!AMY36,MID(data_NoOutliers!AMY36,2,99)/2),"")</f>
        <v/>
      </c>
      <c r="AZO36" s="4" t="str">
        <f>IFERROR(IF(N(data_NoOutliers!AMZ36),data_NoOutliers!AMZ36,MID(data_NoOutliers!AMZ36,2,99)/2),"")</f>
        <v/>
      </c>
      <c r="AZP36" s="4" t="str">
        <f>IFERROR(IF(N(data_NoOutliers!ANA36),data_NoOutliers!ANA36,MID(data_NoOutliers!ANA36,2,99)/2),"")</f>
        <v/>
      </c>
      <c r="AZQ36" s="4" t="str">
        <f>IFERROR(IF(N(data_NoOutliers!ANB36),data_NoOutliers!ANB36,MID(data_NoOutliers!ANB36,2,99)/2),"")</f>
        <v/>
      </c>
      <c r="AZR36" s="4" t="str">
        <f>IFERROR(IF(N(data_NoOutliers!ANC36),data_NoOutliers!ANC36,MID(data_NoOutliers!ANC36,2,99)/2),"")</f>
        <v/>
      </c>
      <c r="AZS36" s="4" t="str">
        <f>IFERROR(IF(N(data_NoOutliers!AND36),data_NoOutliers!AND36,MID(data_NoOutliers!AND36,2,99)/2),"")</f>
        <v/>
      </c>
      <c r="AZT36" s="4" t="str">
        <f>IFERROR(IF(N(data_NoOutliers!ANE36),data_NoOutliers!ANE36,MID(data_NoOutliers!ANE36,2,99)/2),"")</f>
        <v/>
      </c>
      <c r="AZU36" s="4" t="str">
        <f>IFERROR(IF(N(data_NoOutliers!ANF36),data_NoOutliers!ANF36,MID(data_NoOutliers!ANF36,2,99)/2),"")</f>
        <v/>
      </c>
      <c r="AZV36" s="4" t="str">
        <f>IFERROR(IF(N(data_NoOutliers!ANG36),data_NoOutliers!ANG36,MID(data_NoOutliers!ANG36,2,99)/2),"")</f>
        <v/>
      </c>
      <c r="AZW36" s="4" t="str">
        <f>IFERROR(IF(N(data_NoOutliers!ANH36),data_NoOutliers!ANH36,MID(data_NoOutliers!ANH36,2,99)/2),"")</f>
        <v/>
      </c>
      <c r="AZX36" s="4" t="str">
        <f>IFERROR(IF(N(data_NoOutliers!ANI36),data_NoOutliers!ANI36,MID(data_NoOutliers!ANI36,2,99)/2),"")</f>
        <v/>
      </c>
      <c r="AZY36" s="4" t="str">
        <f>IFERROR(IF(N(data_NoOutliers!ANJ36),data_NoOutliers!ANJ36,MID(data_NoOutliers!ANJ36,2,99)/2),"")</f>
        <v/>
      </c>
      <c r="AZZ36" s="4" t="str">
        <f>IFERROR(IF(N(data_NoOutliers!ANK36),data_NoOutliers!ANK36,MID(data_NoOutliers!ANK36,2,99)/2),"")</f>
        <v/>
      </c>
      <c r="BAA36" s="4" t="str">
        <f>IFERROR(IF(N(data_NoOutliers!ANL36),data_NoOutliers!ANL36,MID(data_NoOutliers!ANL36,2,99)/2),"")</f>
        <v/>
      </c>
      <c r="BAB36" s="4" t="str">
        <f>IFERROR(IF(N(data_NoOutliers!ANM36),data_NoOutliers!ANM36,MID(data_NoOutliers!ANM36,2,99)/2),"")</f>
        <v/>
      </c>
      <c r="BAC36" s="4" t="str">
        <f>IFERROR(IF(N(data_NoOutliers!ANN36),data_NoOutliers!ANN36,MID(data_NoOutliers!ANN36,2,99)/2),"")</f>
        <v/>
      </c>
      <c r="BAD36" s="4" t="str">
        <f>IFERROR(IF(N(data_NoOutliers!ANO36),data_NoOutliers!ANO36,MID(data_NoOutliers!ANO36,2,99)/2),"")</f>
        <v/>
      </c>
      <c r="BAE36" s="4" t="str">
        <f>IFERROR(IF(N(data_NoOutliers!ANP36),data_NoOutliers!ANP36,MID(data_NoOutliers!ANP36,2,99)/2),"")</f>
        <v/>
      </c>
      <c r="BAF36" s="4" t="str">
        <f>IFERROR(IF(N(data_NoOutliers!ANQ36),data_NoOutliers!ANQ36,MID(data_NoOutliers!ANQ36,2,99)/2),"")</f>
        <v/>
      </c>
      <c r="BAG36" s="4" t="str">
        <f>IFERROR(IF(N(data_NoOutliers!ANR36),data_NoOutliers!ANR36,MID(data_NoOutliers!ANR36,2,99)/2),"")</f>
        <v/>
      </c>
      <c r="BAH36" s="4" t="str">
        <f>IFERROR(IF(N(data_NoOutliers!ANS36),data_NoOutliers!ANS36,MID(data_NoOutliers!ANS36,2,99)/2),"")</f>
        <v/>
      </c>
      <c r="BAI36" s="4" t="str">
        <f>IFERROR(IF(N(data_NoOutliers!ANT36),data_NoOutliers!ANT36,MID(data_NoOutliers!ANT36,2,99)/2),"")</f>
        <v/>
      </c>
      <c r="BAJ36" s="4" t="str">
        <f>IFERROR(IF(N(data_NoOutliers!ANU36),data_NoOutliers!ANU36,MID(data_NoOutliers!ANU36,2,99)/2),"")</f>
        <v/>
      </c>
      <c r="BAK36" s="4" t="str">
        <f>IFERROR(IF(N(data_NoOutliers!ANV36),data_NoOutliers!ANV36,MID(data_NoOutliers!ANV36,2,99)/2),"")</f>
        <v/>
      </c>
      <c r="BAL36" s="4" t="str">
        <f>IFERROR(IF(N(data_NoOutliers!ANW36),data_NoOutliers!ANW36,MID(data_NoOutliers!ANW36,2,99)/2),"")</f>
        <v/>
      </c>
      <c r="BAM36" s="4" t="str">
        <f>IFERROR(IF(N(data_NoOutliers!ANX36),data_NoOutliers!ANX36,MID(data_NoOutliers!ANX36,2,99)/2),"")</f>
        <v/>
      </c>
      <c r="BAN36" s="4" t="str">
        <f>IFERROR(IF(N(data_NoOutliers!ANY36),data_NoOutliers!ANY36,MID(data_NoOutliers!ANY36,2,99)/2),"")</f>
        <v/>
      </c>
      <c r="BAO36" s="4" t="str">
        <f>IFERROR(IF(N(data_NoOutliers!ANZ36),data_NoOutliers!ANZ36,MID(data_NoOutliers!ANZ36,2,99)/2),"")</f>
        <v/>
      </c>
      <c r="BAP36" s="4" t="str">
        <f>IFERROR(IF(N(data_NoOutliers!AOA36),data_NoOutliers!AOA36,MID(data_NoOutliers!AOA36,2,99)/2),"")</f>
        <v/>
      </c>
      <c r="BAQ36" s="4" t="str">
        <f>IFERROR(IF(N(data_NoOutliers!AOB36),data_NoOutliers!AOB36,MID(data_NoOutliers!AOB36,2,99)/2),"")</f>
        <v/>
      </c>
      <c r="BAR36" s="4" t="str">
        <f>IFERROR(IF(N(data_NoOutliers!AOC36),data_NoOutliers!AOC36,MID(data_NoOutliers!AOC36,2,99)/2),"")</f>
        <v/>
      </c>
      <c r="BAS36" s="4" t="str">
        <f>IFERROR(IF(N(data_NoOutliers!AOD36),data_NoOutliers!AOD36,MID(data_NoOutliers!AOD36,2,99)/2),"")</f>
        <v/>
      </c>
      <c r="BAT36" s="4" t="str">
        <f>IFERROR(IF(N(data_NoOutliers!AOE36),data_NoOutliers!AOE36,MID(data_NoOutliers!AOE36,2,99)/2),"")</f>
        <v/>
      </c>
      <c r="BAU36" s="4" t="str">
        <f>IFERROR(IF(N(data_NoOutliers!AOF36),data_NoOutliers!AOF36,MID(data_NoOutliers!AOF36,2,99)/2),"")</f>
        <v/>
      </c>
      <c r="BAV36" s="4" t="str">
        <f>IFERROR(IF(N(data_NoOutliers!AOG36),data_NoOutliers!AOG36,MID(data_NoOutliers!AOG36,2,99)/2),"")</f>
        <v/>
      </c>
      <c r="BAW36" s="4" t="str">
        <f>IFERROR(IF(N(data_NoOutliers!AOH36),data_NoOutliers!AOH36,MID(data_NoOutliers!AOH36,2,99)/2),"")</f>
        <v/>
      </c>
      <c r="BAX36" s="4" t="str">
        <f>IFERROR(IF(N(data_NoOutliers!AOI36),data_NoOutliers!AOI36,MID(data_NoOutliers!AOI36,2,99)/2),"")</f>
        <v/>
      </c>
      <c r="BAY36" s="4" t="str">
        <f>IFERROR(IF(N(data_NoOutliers!AOJ36),data_NoOutliers!AOJ36,MID(data_NoOutliers!AOJ36,2,99)/2),"")</f>
        <v/>
      </c>
      <c r="BAZ36" s="4" t="str">
        <f>IFERROR(IF(N(data_NoOutliers!AOK36),data_NoOutliers!AOK36,MID(data_NoOutliers!AOK36,2,99)/2),"")</f>
        <v/>
      </c>
      <c r="BBA36" s="4" t="str">
        <f>IFERROR(IF(N(data_NoOutliers!AOL36),data_NoOutliers!AOL36,MID(data_NoOutliers!AOL36,2,99)/2),"")</f>
        <v/>
      </c>
      <c r="BBB36" s="4" t="str">
        <f>IFERROR(IF(N(data_NoOutliers!AOM36),data_NoOutliers!AOM36,MID(data_NoOutliers!AOM36,2,99)/2),"")</f>
        <v/>
      </c>
      <c r="BBC36" s="4" t="str">
        <f>IFERROR(IF(N(data_NoOutliers!AON36),data_NoOutliers!AON36,MID(data_NoOutliers!AON36,2,99)/2),"")</f>
        <v/>
      </c>
      <c r="BBD36" s="4" t="str">
        <f>IFERROR(IF(N(data_NoOutliers!AOO36),data_NoOutliers!AOO36,MID(data_NoOutliers!AOO36,2,99)/2),"")</f>
        <v/>
      </c>
      <c r="BBE36" s="4" t="str">
        <f>IFERROR(IF(N(data_NoOutliers!AOP36),data_NoOutliers!AOP36,MID(data_NoOutliers!AOP36,2,99)/2),"")</f>
        <v/>
      </c>
      <c r="BBF36" s="4" t="str">
        <f>IFERROR(IF(N(data_NoOutliers!AOQ36),data_NoOutliers!AOQ36,MID(data_NoOutliers!AOQ36,2,99)/2),"")</f>
        <v/>
      </c>
      <c r="BBG36" s="4" t="str">
        <f>IFERROR(IF(N(data_NoOutliers!AOR36),data_NoOutliers!AOR36,MID(data_NoOutliers!AOR36,2,99)/2),"")</f>
        <v/>
      </c>
      <c r="BBH36" s="4" t="str">
        <f>IFERROR(IF(N(data_NoOutliers!AOS36),data_NoOutliers!AOS36,MID(data_NoOutliers!AOS36,2,99)/2),"")</f>
        <v/>
      </c>
      <c r="BBI36" s="4" t="str">
        <f>IFERROR(IF(N(data_NoOutliers!AOT36),data_NoOutliers!AOT36,MID(data_NoOutliers!AOT36,2,99)/2),"")</f>
        <v/>
      </c>
      <c r="BBJ36" s="4" t="str">
        <f>IFERROR(IF(N(data_NoOutliers!AOU36),data_NoOutliers!AOU36,MID(data_NoOutliers!AOU36,2,99)/2),"")</f>
        <v/>
      </c>
      <c r="BBK36" s="4" t="str">
        <f>IFERROR(IF(N(data_NoOutliers!AOV36),data_NoOutliers!AOV36,MID(data_NoOutliers!AOV36,2,99)/2),"")</f>
        <v/>
      </c>
      <c r="BBL36" s="4" t="str">
        <f>IFERROR(IF(N(data_NoOutliers!AOW36),data_NoOutliers!AOW36,MID(data_NoOutliers!AOW36,2,99)/2),"")</f>
        <v/>
      </c>
      <c r="BBM36" s="4" t="str">
        <f>IFERROR(IF(N(data_NoOutliers!AOX36),data_NoOutliers!AOX36,MID(data_NoOutliers!AOX36,2,99)/2),"")</f>
        <v/>
      </c>
      <c r="BBN36" s="4" t="str">
        <f>IFERROR(IF(N(data_NoOutliers!AOY36),data_NoOutliers!AOY36,MID(data_NoOutliers!AOY36,2,99)/2),"")</f>
        <v/>
      </c>
      <c r="BBO36" s="4" t="str">
        <f>IFERROR(IF(N(data_NoOutliers!AOZ36),data_NoOutliers!AOZ36,MID(data_NoOutliers!AOZ36,2,99)/2),"")</f>
        <v/>
      </c>
      <c r="BBP36" s="4" t="str">
        <f>IFERROR(IF(N(data_NoOutliers!APA36),data_NoOutliers!APA36,MID(data_NoOutliers!APA36,2,99)/2),"")</f>
        <v/>
      </c>
      <c r="BBQ36" s="4" t="str">
        <f>IFERROR(IF(N(data_NoOutliers!APB36),data_NoOutliers!APB36,MID(data_NoOutliers!APB36,2,99)/2),"")</f>
        <v/>
      </c>
      <c r="BBR36" s="4" t="str">
        <f>IFERROR(IF(N(data_NoOutliers!APC36),data_NoOutliers!APC36,MID(data_NoOutliers!APC36,2,99)/2),"")</f>
        <v/>
      </c>
      <c r="BBS36" s="4" t="str">
        <f>IFERROR(IF(N(data_NoOutliers!APD36),data_NoOutliers!APD36,MID(data_NoOutliers!APD36,2,99)/2),"")</f>
        <v/>
      </c>
      <c r="BBT36" s="4" t="str">
        <f>IFERROR(IF(N(data_NoOutliers!APE36),data_NoOutliers!APE36,MID(data_NoOutliers!APE36,2,99)/2),"")</f>
        <v/>
      </c>
      <c r="BBU36" s="4" t="str">
        <f>IFERROR(IF(N(data_NoOutliers!APF36),data_NoOutliers!APF36,MID(data_NoOutliers!APF36,2,99)/2),"")</f>
        <v/>
      </c>
      <c r="BBV36" s="4" t="str">
        <f>IFERROR(IF(N(data_NoOutliers!APG36),data_NoOutliers!APG36,MID(data_NoOutliers!APG36,2,99)/2),"")</f>
        <v/>
      </c>
      <c r="BBW36" s="4" t="str">
        <f>IFERROR(IF(N(data_NoOutliers!APH36),data_NoOutliers!APH36,MID(data_NoOutliers!APH36,2,99)/2),"")</f>
        <v/>
      </c>
      <c r="BBX36" s="4" t="str">
        <f>IFERROR(IF(N(data_NoOutliers!API36),data_NoOutliers!API36,MID(data_NoOutliers!API36,2,99)/2),"")</f>
        <v/>
      </c>
      <c r="BBY36" s="4" t="str">
        <f>IFERROR(IF(N(data_NoOutliers!APJ36),data_NoOutliers!APJ36,MID(data_NoOutliers!APJ36,2,99)/2),"")</f>
        <v/>
      </c>
      <c r="BBZ36" s="4" t="str">
        <f>IFERROR(IF(N(data_NoOutliers!APK36),data_NoOutliers!APK36,MID(data_NoOutliers!APK36,2,99)/2),"")</f>
        <v/>
      </c>
      <c r="BCA36" s="4" t="str">
        <f>IFERROR(IF(N(data_NoOutliers!APL36),data_NoOutliers!APL36,MID(data_NoOutliers!APL36,2,99)/2),"")</f>
        <v/>
      </c>
      <c r="BCB36" s="4" t="str">
        <f>IFERROR(IF(N(data_NoOutliers!APM36),data_NoOutliers!APM36,MID(data_NoOutliers!APM36,2,99)/2),"")</f>
        <v/>
      </c>
      <c r="BCC36" s="4" t="str">
        <f>IFERROR(IF(N(data_NoOutliers!APN36),data_NoOutliers!APN36,MID(data_NoOutliers!APN36,2,99)/2),"")</f>
        <v/>
      </c>
      <c r="BCD36" s="4" t="str">
        <f>IFERROR(IF(N(data_NoOutliers!APO36),data_NoOutliers!APO36,MID(data_NoOutliers!APO36,2,99)/2),"")</f>
        <v/>
      </c>
      <c r="BCE36" s="4" t="str">
        <f>IFERROR(IF(N(data_NoOutliers!APP36),data_NoOutliers!APP36,MID(data_NoOutliers!APP36,2,99)/2),"")</f>
        <v/>
      </c>
      <c r="BCF36" s="4" t="str">
        <f>IFERROR(IF(N(data_NoOutliers!APQ36),data_NoOutliers!APQ36,MID(data_NoOutliers!APQ36,2,99)/2),"")</f>
        <v/>
      </c>
      <c r="BCG36" s="4" t="str">
        <f>IFERROR(IF(N(data_NoOutliers!APR36),data_NoOutliers!APR36,MID(data_NoOutliers!APR36,2,99)/2),"")</f>
        <v/>
      </c>
      <c r="BCH36" s="4" t="str">
        <f>IFERROR(IF(N(data_NoOutliers!APS36),data_NoOutliers!APS36,MID(data_NoOutliers!APS36,2,99)/2),"")</f>
        <v/>
      </c>
      <c r="BCI36" s="4" t="str">
        <f>IFERROR(IF(N(data_NoOutliers!APT36),data_NoOutliers!APT36,MID(data_NoOutliers!APT36,2,99)/2),"")</f>
        <v/>
      </c>
      <c r="BCJ36" s="4" t="str">
        <f>IFERROR(IF(N(data_NoOutliers!APU36),data_NoOutliers!APU36,MID(data_NoOutliers!APU36,2,99)/2),"")</f>
        <v/>
      </c>
      <c r="BCK36" s="4" t="str">
        <f>IFERROR(IF(N(data_NoOutliers!APV36),data_NoOutliers!APV36,MID(data_NoOutliers!APV36,2,99)/2),"")</f>
        <v/>
      </c>
      <c r="BCL36" s="4" t="str">
        <f>IFERROR(IF(N(data_NoOutliers!APW36),data_NoOutliers!APW36,MID(data_NoOutliers!APW36,2,99)/2),"")</f>
        <v/>
      </c>
      <c r="BCM36" s="4" t="str">
        <f>IFERROR(IF(N(data_NoOutliers!APX36),data_NoOutliers!APX36,MID(data_NoOutliers!APX36,2,99)/2),"")</f>
        <v/>
      </c>
      <c r="BCN36" s="4" t="str">
        <f>IFERROR(IF(N(data_NoOutliers!APY36),data_NoOutliers!APY36,MID(data_NoOutliers!APY36,2,99)/2),"")</f>
        <v/>
      </c>
      <c r="BCO36" s="4" t="str">
        <f>IFERROR(IF(N(data_NoOutliers!APZ36),data_NoOutliers!APZ36,MID(data_NoOutliers!APZ36,2,99)/2),"")</f>
        <v/>
      </c>
      <c r="BCP36" s="4" t="str">
        <f>IFERROR(IF(N(data_NoOutliers!AQA36),data_NoOutliers!AQA36,MID(data_NoOutliers!AQA36,2,99)/2),"")</f>
        <v/>
      </c>
      <c r="BCQ36" s="4" t="str">
        <f>IFERROR(IF(N(data_NoOutliers!AQB36),data_NoOutliers!AQB36,MID(data_NoOutliers!AQB36,2,99)/2),"")</f>
        <v/>
      </c>
      <c r="BCR36" s="4" t="str">
        <f>IFERROR(IF(N(data_NoOutliers!AQC36),data_NoOutliers!AQC36,MID(data_NoOutliers!AQC36,2,99)/2),"")</f>
        <v/>
      </c>
      <c r="BCS36" s="4" t="str">
        <f>IFERROR(IF(N(data_NoOutliers!AQD36),data_NoOutliers!AQD36,MID(data_NoOutliers!AQD36,2,99)/2),"")</f>
        <v/>
      </c>
      <c r="BCT36" s="4" t="str">
        <f>IFERROR(IF(N(data_NoOutliers!AQE36),data_NoOutliers!AQE36,MID(data_NoOutliers!AQE36,2,99)/2),"")</f>
        <v/>
      </c>
      <c r="BCU36" s="4" t="str">
        <f>IFERROR(IF(N(data_NoOutliers!AQF36),data_NoOutliers!AQF36,MID(data_NoOutliers!AQF36,2,99)/2),"")</f>
        <v/>
      </c>
      <c r="BCV36" s="4" t="str">
        <f>IFERROR(IF(N(data_NoOutliers!AQG36),data_NoOutliers!AQG36,MID(data_NoOutliers!AQG36,2,99)/2),"")</f>
        <v/>
      </c>
      <c r="BCW36" s="4" t="str">
        <f>IFERROR(IF(N(data_NoOutliers!AQH36),data_NoOutliers!AQH36,MID(data_NoOutliers!AQH36,2,99)/2),"")</f>
        <v/>
      </c>
      <c r="BCX36" s="4" t="str">
        <f>IFERROR(IF(N(data_NoOutliers!AQI36),data_NoOutliers!AQI36,MID(data_NoOutliers!AQI36,2,99)/2),"")</f>
        <v/>
      </c>
      <c r="BCY36" s="4" t="str">
        <f>IFERROR(IF(N(data_NoOutliers!AQJ36),data_NoOutliers!AQJ36,MID(data_NoOutliers!AQJ36,2,99)/2),"")</f>
        <v/>
      </c>
      <c r="BCZ36" s="4" t="str">
        <f>IFERROR(IF(N(data_NoOutliers!AQK36),data_NoOutliers!AQK36,MID(data_NoOutliers!AQK36,2,99)/2),"")</f>
        <v/>
      </c>
      <c r="BDA36" s="4" t="str">
        <f>IFERROR(IF(N(data_NoOutliers!AQL36),data_NoOutliers!AQL36,MID(data_NoOutliers!AQL36,2,99)/2),"")</f>
        <v/>
      </c>
      <c r="BDB36" s="4" t="str">
        <f>IFERROR(IF(N(data_NoOutliers!AQM36),data_NoOutliers!AQM36,MID(data_NoOutliers!AQM36,2,99)/2),"")</f>
        <v/>
      </c>
      <c r="BDC36" s="4" t="str">
        <f>IFERROR(IF(N(data_NoOutliers!AQN36),data_NoOutliers!AQN36,MID(data_NoOutliers!AQN36,2,99)/2),"")</f>
        <v/>
      </c>
      <c r="BDD36" s="4" t="str">
        <f>IFERROR(IF(N(data_NoOutliers!AQO36),data_NoOutliers!AQO36,MID(data_NoOutliers!AQO36,2,99)/2),"")</f>
        <v/>
      </c>
      <c r="BDE36" s="4" t="str">
        <f>IFERROR(IF(N(data_NoOutliers!AQP36),data_NoOutliers!AQP36,MID(data_NoOutliers!AQP36,2,99)/2),"")</f>
        <v/>
      </c>
      <c r="BDF36" s="4" t="str">
        <f>IFERROR(IF(N(data_NoOutliers!AQQ36),data_NoOutliers!AQQ36,MID(data_NoOutliers!AQQ36,2,99)/2),"")</f>
        <v/>
      </c>
      <c r="BDG36" s="4" t="str">
        <f>IFERROR(IF(N(data_NoOutliers!AQR36),data_NoOutliers!AQR36,MID(data_NoOutliers!AQR36,2,99)/2),"")</f>
        <v/>
      </c>
      <c r="BDH36" s="4" t="str">
        <f>IFERROR(IF(N(data_NoOutliers!AQS36),data_NoOutliers!AQS36,MID(data_NoOutliers!AQS36,2,99)/2),"")</f>
        <v/>
      </c>
      <c r="BDI36" s="4" t="str">
        <f>IFERROR(IF(N(data_NoOutliers!AQT36),data_NoOutliers!AQT36,MID(data_NoOutliers!AQT36,2,99)/2),"")</f>
        <v/>
      </c>
      <c r="BDJ36" s="4" t="str">
        <f>IFERROR(IF(N(data_NoOutliers!AQU36),data_NoOutliers!AQU36,MID(data_NoOutliers!AQU36,2,99)/2),"")</f>
        <v/>
      </c>
      <c r="BDK36" s="4" t="str">
        <f>IFERROR(IF(N(data_NoOutliers!AQV36),data_NoOutliers!AQV36,MID(data_NoOutliers!AQV36,2,99)/2),"")</f>
        <v/>
      </c>
      <c r="BDL36" s="4" t="str">
        <f>IFERROR(IF(N(data_NoOutliers!AQW36),data_NoOutliers!AQW36,MID(data_NoOutliers!AQW36,2,99)/2),"")</f>
        <v/>
      </c>
      <c r="BDM36" s="4" t="str">
        <f>IFERROR(IF(N(data_NoOutliers!AQX36),data_NoOutliers!AQX36,MID(data_NoOutliers!AQX36,2,99)/2),"")</f>
        <v/>
      </c>
      <c r="BDN36" s="4" t="str">
        <f>IFERROR(IF(N(data_NoOutliers!AQY36),data_NoOutliers!AQY36,MID(data_NoOutliers!AQY36,2,99)/2),"")</f>
        <v/>
      </c>
      <c r="BDO36" s="4" t="str">
        <f>IFERROR(IF(N(data_NoOutliers!AQZ36),data_NoOutliers!AQZ36,MID(data_NoOutliers!AQZ36,2,99)/2),"")</f>
        <v/>
      </c>
      <c r="BDP36" s="4" t="str">
        <f>IFERROR(IF(N(data_NoOutliers!ARA36),data_NoOutliers!ARA36,MID(data_NoOutliers!ARA36,2,99)/2),"")</f>
        <v/>
      </c>
      <c r="BDQ36" s="4" t="str">
        <f>IFERROR(IF(N(data_NoOutliers!ARB36),data_NoOutliers!ARB36,MID(data_NoOutliers!ARB36,2,99)/2),"")</f>
        <v/>
      </c>
      <c r="BDR36" s="4" t="str">
        <f>IFERROR(IF(N(data_NoOutliers!ARC36),data_NoOutliers!ARC36,MID(data_NoOutliers!ARC36,2,99)/2),"")</f>
        <v/>
      </c>
      <c r="BDS36" s="4" t="str">
        <f>IFERROR(IF(N(data_NoOutliers!ARD36),data_NoOutliers!ARD36,MID(data_NoOutliers!ARD36,2,99)/2),"")</f>
        <v/>
      </c>
      <c r="BDT36" s="4" t="str">
        <f>IFERROR(IF(N(data_NoOutliers!ARE36),data_NoOutliers!ARE36,MID(data_NoOutliers!ARE36,2,99)/2),"")</f>
        <v/>
      </c>
      <c r="BDU36" s="4" t="str">
        <f>IFERROR(IF(N(data_NoOutliers!ARF36),data_NoOutliers!ARF36,MID(data_NoOutliers!ARF36,2,99)/2),"")</f>
        <v/>
      </c>
      <c r="BDV36" s="4" t="str">
        <f>IFERROR(IF(N(data_NoOutliers!ARG36),data_NoOutliers!ARG36,MID(data_NoOutliers!ARG36,2,99)/2),"")</f>
        <v/>
      </c>
      <c r="BDW36" s="4" t="str">
        <f>IFERROR(IF(N(data_NoOutliers!ARH36),data_NoOutliers!ARH36,MID(data_NoOutliers!ARH36,2,99)/2),"")</f>
        <v/>
      </c>
      <c r="BDX36" s="4" t="str">
        <f>IFERROR(IF(N(data_NoOutliers!ARI36),data_NoOutliers!ARI36,MID(data_NoOutliers!ARI36,2,99)/2),"")</f>
        <v/>
      </c>
      <c r="BDY36" s="4" t="str">
        <f>IFERROR(IF(N(data_NoOutliers!ARJ36),data_NoOutliers!ARJ36,MID(data_NoOutliers!ARJ36,2,99)/2),"")</f>
        <v/>
      </c>
      <c r="BDZ36" s="4" t="str">
        <f>IFERROR(IF(N(data_NoOutliers!ARK36),data_NoOutliers!ARK36,MID(data_NoOutliers!ARK36,2,99)/2),"")</f>
        <v/>
      </c>
      <c r="BEA36" s="4" t="str">
        <f>IFERROR(IF(N(data_NoOutliers!ARL36),data_NoOutliers!ARL36,MID(data_NoOutliers!ARL36,2,99)/2),"")</f>
        <v/>
      </c>
      <c r="BEB36" s="4" t="str">
        <f>IFERROR(IF(N(data_NoOutliers!ARM36),data_NoOutliers!ARM36,MID(data_NoOutliers!ARM36,2,99)/2),"")</f>
        <v/>
      </c>
      <c r="BEC36" s="4" t="str">
        <f>IFERROR(IF(N(data_NoOutliers!ARN36),data_NoOutliers!ARN36,MID(data_NoOutliers!ARN36,2,99)/2),"")</f>
        <v/>
      </c>
      <c r="BED36" s="4" t="str">
        <f>IFERROR(IF(N(data_NoOutliers!ARO36),data_NoOutliers!ARO36,MID(data_NoOutliers!ARO36,2,99)/2),"")</f>
        <v/>
      </c>
      <c r="BEE36" s="4" t="str">
        <f>IFERROR(IF(N(data_NoOutliers!ARP36),data_NoOutliers!ARP36,MID(data_NoOutliers!ARP36,2,99)/2),"")</f>
        <v/>
      </c>
      <c r="BEF36" s="4" t="str">
        <f>IFERROR(IF(N(data_NoOutliers!ARQ36),data_NoOutliers!ARQ36,MID(data_NoOutliers!ARQ36,2,99)/2),"")</f>
        <v/>
      </c>
      <c r="BEG36" s="4" t="str">
        <f>IFERROR(IF(N(data_NoOutliers!ARR36),data_NoOutliers!ARR36,MID(data_NoOutliers!ARR36,2,99)/2),"")</f>
        <v/>
      </c>
      <c r="BEH36" s="4" t="str">
        <f>IFERROR(IF(N(data_NoOutliers!ARS36),data_NoOutliers!ARS36,MID(data_NoOutliers!ARS36,2,99)/2),"")</f>
        <v/>
      </c>
      <c r="BEI36" s="4" t="str">
        <f>IFERROR(IF(N(data_NoOutliers!ART36),data_NoOutliers!ART36,MID(data_NoOutliers!ART36,2,99)/2),"")</f>
        <v/>
      </c>
      <c r="BEJ36" s="4" t="str">
        <f>IFERROR(IF(N(data_NoOutliers!ARU36),data_NoOutliers!ARU36,MID(data_NoOutliers!ARU36,2,99)/2),"")</f>
        <v/>
      </c>
      <c r="BEK36" s="4" t="str">
        <f>IFERROR(IF(N(data_NoOutliers!ARV36),data_NoOutliers!ARV36,MID(data_NoOutliers!ARV36,2,99)/2),"")</f>
        <v/>
      </c>
      <c r="BEL36" s="4" t="str">
        <f>IFERROR(IF(N(data_NoOutliers!ARW36),data_NoOutliers!ARW36,MID(data_NoOutliers!ARW36,2,99)/2),"")</f>
        <v/>
      </c>
      <c r="BEM36" s="4" t="str">
        <f>IFERROR(IF(N(data_NoOutliers!ARX36),data_NoOutliers!ARX36,MID(data_NoOutliers!ARX36,2,99)/2),"")</f>
        <v/>
      </c>
      <c r="BEN36" s="4" t="str">
        <f>IFERROR(IF(N(data_NoOutliers!ARY36),data_NoOutliers!ARY36,MID(data_NoOutliers!ARY36,2,99)/2),"")</f>
        <v/>
      </c>
      <c r="BEO36" s="4" t="str">
        <f>IFERROR(IF(N(data_NoOutliers!ARZ36),data_NoOutliers!ARZ36,MID(data_NoOutliers!ARZ36,2,99)/2),"")</f>
        <v/>
      </c>
      <c r="BEP36" s="4" t="str">
        <f>IFERROR(IF(N(data_NoOutliers!ASA36),data_NoOutliers!ASA36,MID(data_NoOutliers!ASA36,2,99)/2),"")</f>
        <v/>
      </c>
      <c r="BEQ36" s="4" t="str">
        <f>IFERROR(IF(N(data_NoOutliers!ASB36),data_NoOutliers!ASB36,MID(data_NoOutliers!ASB36,2,99)/2),"")</f>
        <v/>
      </c>
      <c r="BER36" s="4" t="str">
        <f>IFERROR(IF(N(data_NoOutliers!ASC36),data_NoOutliers!ASC36,MID(data_NoOutliers!ASC36,2,99)/2),"")</f>
        <v/>
      </c>
      <c r="BES36" s="4" t="str">
        <f>IFERROR(IF(N(data_NoOutliers!ASD36),data_NoOutliers!ASD36,MID(data_NoOutliers!ASD36,2,99)/2),"")</f>
        <v/>
      </c>
      <c r="BET36" s="4" t="str">
        <f>IFERROR(IF(N(data_NoOutliers!ASE36),data_NoOutliers!ASE36,MID(data_NoOutliers!ASE36,2,99)/2),"")</f>
        <v/>
      </c>
      <c r="BEU36" s="4" t="str">
        <f>IFERROR(IF(N(data_NoOutliers!ASF36),data_NoOutliers!ASF36,MID(data_NoOutliers!ASF36,2,99)/2),"")</f>
        <v/>
      </c>
      <c r="BEV36" s="4" t="str">
        <f>IFERROR(IF(N(data_NoOutliers!ASG36),data_NoOutliers!ASG36,MID(data_NoOutliers!ASG36,2,99)/2),"")</f>
        <v/>
      </c>
      <c r="BEW36" s="4" t="str">
        <f>IFERROR(IF(N(data_NoOutliers!ASH36),data_NoOutliers!ASH36,MID(data_NoOutliers!ASH36,2,99)/2),"")</f>
        <v/>
      </c>
      <c r="BEX36" s="4" t="str">
        <f>IFERROR(IF(N(data_NoOutliers!ASI36),data_NoOutliers!ASI36,MID(data_NoOutliers!ASI36,2,99)/2),"")</f>
        <v/>
      </c>
      <c r="BEY36" s="4" t="str">
        <f>IFERROR(IF(N(data_NoOutliers!ASJ36),data_NoOutliers!ASJ36,MID(data_NoOutliers!ASJ36,2,99)/2),"")</f>
        <v/>
      </c>
      <c r="BEZ36" s="4" t="str">
        <f>IFERROR(IF(N(data_NoOutliers!ASK36),data_NoOutliers!ASK36,MID(data_NoOutliers!ASK36,2,99)/2),"")</f>
        <v/>
      </c>
      <c r="BFA36" s="4" t="str">
        <f>IFERROR(IF(N(data_NoOutliers!ASL36),data_NoOutliers!ASL36,MID(data_NoOutliers!ASL36,2,99)/2),"")</f>
        <v/>
      </c>
      <c r="BFB36" s="4" t="str">
        <f>IFERROR(IF(N(data_NoOutliers!ASM36),data_NoOutliers!ASM36,MID(data_NoOutliers!ASM36,2,99)/2),"")</f>
        <v/>
      </c>
      <c r="BFC36" s="4" t="str">
        <f>IFERROR(IF(N(data_NoOutliers!ASN36),data_NoOutliers!ASN36,MID(data_NoOutliers!ASN36,2,99)/2),"")</f>
        <v/>
      </c>
      <c r="BFD36" s="4" t="str">
        <f>IFERROR(IF(N(data_NoOutliers!ASO36),data_NoOutliers!ASO36,MID(data_NoOutliers!ASO36,2,99)/2),"")</f>
        <v/>
      </c>
      <c r="BFE36" s="4" t="str">
        <f>IFERROR(IF(N(data_NoOutliers!ASP36),data_NoOutliers!ASP36,MID(data_NoOutliers!ASP36,2,99)/2),"")</f>
        <v/>
      </c>
      <c r="BFF36" s="4" t="str">
        <f>IFERROR(IF(N(data_NoOutliers!ASQ36),data_NoOutliers!ASQ36,MID(data_NoOutliers!ASQ36,2,99)/2),"")</f>
        <v/>
      </c>
      <c r="BFG36" s="4" t="str">
        <f>IFERROR(IF(N(data_NoOutliers!ASR36),data_NoOutliers!ASR36,MID(data_NoOutliers!ASR36,2,99)/2),"")</f>
        <v/>
      </c>
      <c r="BFH36" s="4" t="str">
        <f>IFERROR(IF(N(data_NoOutliers!ASS36),data_NoOutliers!ASS36,MID(data_NoOutliers!ASS36,2,99)/2),"")</f>
        <v/>
      </c>
      <c r="BFI36" s="4" t="str">
        <f>IFERROR(IF(N(data_NoOutliers!AST36),data_NoOutliers!AST36,MID(data_NoOutliers!AST36,2,99)/2),"")</f>
        <v/>
      </c>
      <c r="BFJ36" s="4" t="str">
        <f>IFERROR(IF(N(data_NoOutliers!ASU36),data_NoOutliers!ASU36,MID(data_NoOutliers!ASU36,2,99)/2),"")</f>
        <v/>
      </c>
      <c r="BFK36" s="4" t="str">
        <f>IFERROR(IF(N(data_NoOutliers!ASV36),data_NoOutliers!ASV36,MID(data_NoOutliers!ASV36,2,99)/2),"")</f>
        <v/>
      </c>
      <c r="BFL36" s="4" t="str">
        <f>IFERROR(IF(N(data_NoOutliers!ASW36),data_NoOutliers!ASW36,MID(data_NoOutliers!ASW36,2,99)/2),"")</f>
        <v/>
      </c>
      <c r="BFM36" s="4" t="str">
        <f>IFERROR(IF(N(data_NoOutliers!ASX36),data_NoOutliers!ASX36,MID(data_NoOutliers!ASX36,2,99)/2),"")</f>
        <v/>
      </c>
      <c r="BFN36" s="4" t="str">
        <f>IFERROR(IF(N(data_NoOutliers!ASY36),data_NoOutliers!ASY36,MID(data_NoOutliers!ASY36,2,99)/2),"")</f>
        <v/>
      </c>
      <c r="BFO36" s="4" t="str">
        <f>IFERROR(IF(N(data_NoOutliers!ASZ36),data_NoOutliers!ASZ36,MID(data_NoOutliers!ASZ36,2,99)/2),"")</f>
        <v/>
      </c>
      <c r="BFP36" s="4" t="str">
        <f>IFERROR(IF(N(data_NoOutliers!ATA36),data_NoOutliers!ATA36,MID(data_NoOutliers!ATA36,2,99)/2),"")</f>
        <v/>
      </c>
      <c r="BFQ36" s="4" t="str">
        <f>IFERROR(IF(N(data_NoOutliers!ATB36),data_NoOutliers!ATB36,MID(data_NoOutliers!ATB36,2,99)/2),"")</f>
        <v/>
      </c>
      <c r="BFR36" s="4" t="str">
        <f>IFERROR(IF(N(data_NoOutliers!ATC36),data_NoOutliers!ATC36,MID(data_NoOutliers!ATC36,2,99)/2),"")</f>
        <v/>
      </c>
      <c r="BFS36" s="4" t="str">
        <f>IFERROR(IF(N(data_NoOutliers!ATD36),data_NoOutliers!ATD36,MID(data_NoOutliers!ATD36,2,99)/2),"")</f>
        <v/>
      </c>
      <c r="BFT36" s="4" t="str">
        <f>IFERROR(IF(N(data_NoOutliers!ATE36),data_NoOutliers!ATE36,MID(data_NoOutliers!ATE36,2,99)/2),"")</f>
        <v/>
      </c>
      <c r="BFU36" s="4" t="str">
        <f>IFERROR(IF(N(data_NoOutliers!ATF36),data_NoOutliers!ATF36,MID(data_NoOutliers!ATF36,2,99)/2),"")</f>
        <v/>
      </c>
      <c r="BFV36" s="4" t="str">
        <f>IFERROR(IF(N(data_NoOutliers!ATG36),data_NoOutliers!ATG36,MID(data_NoOutliers!ATG36,2,99)/2),"")</f>
        <v/>
      </c>
      <c r="BFW36" s="4" t="str">
        <f>IFERROR(IF(N(data_NoOutliers!ATH36),data_NoOutliers!ATH36,MID(data_NoOutliers!ATH36,2,99)/2),"")</f>
        <v/>
      </c>
      <c r="BFX36" s="4" t="str">
        <f>IFERROR(IF(N(data_NoOutliers!ATI36),data_NoOutliers!ATI36,MID(data_NoOutliers!ATI36,2,99)/2),"")</f>
        <v/>
      </c>
      <c r="BFY36" s="4" t="str">
        <f>IFERROR(IF(N(data_NoOutliers!ATJ36),data_NoOutliers!ATJ36,MID(data_NoOutliers!ATJ36,2,99)/2),"")</f>
        <v/>
      </c>
      <c r="BFZ36" s="4" t="str">
        <f>IFERROR(IF(N(data_NoOutliers!ATK36),data_NoOutliers!ATK36,MID(data_NoOutliers!ATK36,2,99)/2),"")</f>
        <v/>
      </c>
      <c r="BGA36" s="4" t="str">
        <f>IFERROR(IF(N(data_NoOutliers!ATL36),data_NoOutliers!ATL36,MID(data_NoOutliers!ATL36,2,99)/2),"")</f>
        <v/>
      </c>
      <c r="BGB36" s="4" t="str">
        <f>IFERROR(IF(N(data_NoOutliers!ATM36),data_NoOutliers!ATM36,MID(data_NoOutliers!ATM36,2,99)/2),"")</f>
        <v/>
      </c>
      <c r="BGC36" s="4" t="str">
        <f>IFERROR(IF(N(data_NoOutliers!ATN36),data_NoOutliers!ATN36,MID(data_NoOutliers!ATN36,2,99)/2),"")</f>
        <v/>
      </c>
      <c r="BGD36" s="4" t="str">
        <f>IFERROR(IF(N(data_NoOutliers!ATO36),data_NoOutliers!ATO36,MID(data_NoOutliers!ATO36,2,99)/2),"")</f>
        <v/>
      </c>
      <c r="BGE36" s="4" t="str">
        <f>IFERROR(IF(N(data_NoOutliers!ATP36),data_NoOutliers!ATP36,MID(data_NoOutliers!ATP36,2,99)/2),"")</f>
        <v/>
      </c>
      <c r="BGF36" s="4" t="str">
        <f>IFERROR(IF(N(data_NoOutliers!ATQ36),data_NoOutliers!ATQ36,MID(data_NoOutliers!ATQ36,2,99)/2),"")</f>
        <v/>
      </c>
      <c r="BGG36" s="4" t="str">
        <f>IFERROR(IF(N(data_NoOutliers!ATR36),data_NoOutliers!ATR36,MID(data_NoOutliers!ATR36,2,99)/2),"")</f>
        <v/>
      </c>
      <c r="BGH36" s="4" t="str">
        <f>IFERROR(IF(N(data_NoOutliers!ATS36),data_NoOutliers!ATS36,MID(data_NoOutliers!ATS36,2,99)/2),"")</f>
        <v/>
      </c>
      <c r="BGI36" s="4" t="str">
        <f>IFERROR(IF(N(data_NoOutliers!ATT36),data_NoOutliers!ATT36,MID(data_NoOutliers!ATT36,2,99)/2),"")</f>
        <v/>
      </c>
      <c r="BGJ36" s="4" t="str">
        <f>IFERROR(IF(N(data_NoOutliers!ATU36),data_NoOutliers!ATU36,MID(data_NoOutliers!ATU36,2,99)/2),"")</f>
        <v/>
      </c>
      <c r="BGK36" s="4" t="str">
        <f>IFERROR(IF(N(data_NoOutliers!ATV36),data_NoOutliers!ATV36,MID(data_NoOutliers!ATV36,2,99)/2),"")</f>
        <v/>
      </c>
      <c r="BGL36" s="4" t="str">
        <f>IFERROR(IF(N(data_NoOutliers!ATW36),data_NoOutliers!ATW36,MID(data_NoOutliers!ATW36,2,99)/2),"")</f>
        <v/>
      </c>
      <c r="BGM36" s="4" t="str">
        <f>IFERROR(IF(N(data_NoOutliers!ATX36),data_NoOutliers!ATX36,MID(data_NoOutliers!ATX36,2,99)/2),"")</f>
        <v/>
      </c>
      <c r="BGN36" s="4" t="str">
        <f>IFERROR(IF(N(data_NoOutliers!ATY36),data_NoOutliers!ATY36,MID(data_NoOutliers!ATY36,2,99)/2),"")</f>
        <v/>
      </c>
      <c r="BGO36" s="4" t="str">
        <f>IFERROR(IF(N(data_NoOutliers!ATZ36),data_NoOutliers!ATZ36,MID(data_NoOutliers!ATZ36,2,99)/2),"")</f>
        <v/>
      </c>
      <c r="BGP36" s="4" t="str">
        <f>IFERROR(IF(N(data_NoOutliers!AUA36),data_NoOutliers!AUA36,MID(data_NoOutliers!AUA36,2,99)/2),"")</f>
        <v/>
      </c>
      <c r="BGQ36" s="4" t="str">
        <f>IFERROR(IF(N(data_NoOutliers!AUB36),data_NoOutliers!AUB36,MID(data_NoOutliers!AUB36,2,99)/2),"")</f>
        <v/>
      </c>
      <c r="BGR36" s="4" t="str">
        <f>IFERROR(IF(N(data_NoOutliers!AUC36),data_NoOutliers!AUC36,MID(data_NoOutliers!AUC36,2,99)/2),"")</f>
        <v/>
      </c>
      <c r="BGS36" s="4" t="str">
        <f>IFERROR(IF(N(data_NoOutliers!AUD36),data_NoOutliers!AUD36,MID(data_NoOutliers!AUD36,2,99)/2),"")</f>
        <v/>
      </c>
      <c r="BGT36" s="4" t="str">
        <f>IFERROR(IF(N(data_NoOutliers!AUE36),data_NoOutliers!AUE36,MID(data_NoOutliers!AUE36,2,99)/2),"")</f>
        <v/>
      </c>
      <c r="BGU36" s="4" t="str">
        <f>IFERROR(IF(N(data_NoOutliers!AUF36),data_NoOutliers!AUF36,MID(data_NoOutliers!AUF36,2,99)/2),"")</f>
        <v/>
      </c>
      <c r="BGV36" s="4" t="str">
        <f>IFERROR(IF(N(data_NoOutliers!AUG36),data_NoOutliers!AUG36,MID(data_NoOutliers!AUG36,2,99)/2),"")</f>
        <v/>
      </c>
      <c r="BGW36" s="4" t="str">
        <f>IFERROR(IF(N(data_NoOutliers!AUH36),data_NoOutliers!AUH36,MID(data_NoOutliers!AUH36,2,99)/2),"")</f>
        <v/>
      </c>
      <c r="BGX36" s="4" t="str">
        <f>IFERROR(IF(N(data_NoOutliers!AUI36),data_NoOutliers!AUI36,MID(data_NoOutliers!AUI36,2,99)/2),"")</f>
        <v/>
      </c>
      <c r="BGY36" s="4" t="str">
        <f>IFERROR(IF(N(data_NoOutliers!AUJ36),data_NoOutliers!AUJ36,MID(data_NoOutliers!AUJ36,2,99)/2),"")</f>
        <v/>
      </c>
      <c r="BGZ36" s="4" t="str">
        <f>IFERROR(IF(N(data_NoOutliers!AUK36),data_NoOutliers!AUK36,MID(data_NoOutliers!AUK36,2,99)/2),"")</f>
        <v/>
      </c>
      <c r="BHA36" s="4" t="str">
        <f>IFERROR(IF(N(data_NoOutliers!AUL36),data_NoOutliers!AUL36,MID(data_NoOutliers!AUL36,2,99)/2),"")</f>
        <v/>
      </c>
      <c r="BHB36" s="4" t="str">
        <f>IFERROR(IF(N(data_NoOutliers!AUM36),data_NoOutliers!AUM36,MID(data_NoOutliers!AUM36,2,99)/2),"")</f>
        <v/>
      </c>
      <c r="BHC36" s="4" t="str">
        <f>IFERROR(IF(N(data_NoOutliers!AUN36),data_NoOutliers!AUN36,MID(data_NoOutliers!AUN36,2,99)/2),"")</f>
        <v/>
      </c>
      <c r="BHD36" s="4" t="str">
        <f>IFERROR(IF(N(data_NoOutliers!AUO36),data_NoOutliers!AUO36,MID(data_NoOutliers!AUO36,2,99)/2),"")</f>
        <v/>
      </c>
      <c r="BHE36" s="4" t="str">
        <f>IFERROR(IF(N(data_NoOutliers!AUP36),data_NoOutliers!AUP36,MID(data_NoOutliers!AUP36,2,99)/2),"")</f>
        <v/>
      </c>
      <c r="BHF36" s="4" t="str">
        <f>IFERROR(IF(N(data_NoOutliers!AUQ36),data_NoOutliers!AUQ36,MID(data_NoOutliers!AUQ36,2,99)/2),"")</f>
        <v/>
      </c>
      <c r="BHG36" s="4" t="str">
        <f>IFERROR(IF(N(data_NoOutliers!AUR36),data_NoOutliers!AUR36,MID(data_NoOutliers!AUR36,2,99)/2),"")</f>
        <v/>
      </c>
      <c r="BHH36" s="4" t="str">
        <f>IFERROR(IF(N(data_NoOutliers!AUS36),data_NoOutliers!AUS36,MID(data_NoOutliers!AUS36,2,99)/2),"")</f>
        <v/>
      </c>
      <c r="BHI36" s="4" t="str">
        <f>IFERROR(IF(N(data_NoOutliers!AUT36),data_NoOutliers!AUT36,MID(data_NoOutliers!AUT36,2,99)/2),"")</f>
        <v/>
      </c>
      <c r="BHJ36" s="4" t="str">
        <f>IFERROR(IF(N(data_NoOutliers!AUU36),data_NoOutliers!AUU36,MID(data_NoOutliers!AUU36,2,99)/2),"")</f>
        <v/>
      </c>
      <c r="BHK36" s="4" t="str">
        <f>IFERROR(IF(N(data_NoOutliers!AUV36),data_NoOutliers!AUV36,MID(data_NoOutliers!AUV36,2,99)/2),"")</f>
        <v/>
      </c>
      <c r="BHL36" s="4" t="str">
        <f>IFERROR(IF(N(data_NoOutliers!AUW36),data_NoOutliers!AUW36,MID(data_NoOutliers!AUW36,2,99)/2),"")</f>
        <v/>
      </c>
      <c r="BHM36" s="4" t="str">
        <f>IFERROR(IF(N(data_NoOutliers!AUX36),data_NoOutliers!AUX36,MID(data_NoOutliers!AUX36,2,99)/2),"")</f>
        <v/>
      </c>
      <c r="BHN36" s="4" t="str">
        <f>IFERROR(IF(N(data_NoOutliers!AUY36),data_NoOutliers!AUY36,MID(data_NoOutliers!AUY36,2,99)/2),"")</f>
        <v/>
      </c>
      <c r="BHO36" s="4" t="str">
        <f>IFERROR(IF(N(data_NoOutliers!AUZ36),data_NoOutliers!AUZ36,MID(data_NoOutliers!AUZ36,2,99)/2),"")</f>
        <v/>
      </c>
      <c r="BHP36" s="4" t="str">
        <f>IFERROR(IF(N(data_NoOutliers!AVA36),data_NoOutliers!AVA36,MID(data_NoOutliers!AVA36,2,99)/2),"")</f>
        <v/>
      </c>
      <c r="BHQ36" s="4" t="str">
        <f>IFERROR(IF(N(data_NoOutliers!AVB36),data_NoOutliers!AVB36,MID(data_NoOutliers!AVB36,2,99)/2),"")</f>
        <v/>
      </c>
      <c r="BHR36" s="4" t="str">
        <f>IFERROR(IF(N(data_NoOutliers!AVC36),data_NoOutliers!AVC36,MID(data_NoOutliers!AVC36,2,99)/2),"")</f>
        <v/>
      </c>
      <c r="BHS36" s="4" t="str">
        <f>IFERROR(IF(N(data_NoOutliers!AVD36),data_NoOutliers!AVD36,MID(data_NoOutliers!AVD36,2,99)/2),"")</f>
        <v/>
      </c>
      <c r="BHT36" s="4" t="str">
        <f>IFERROR(IF(N(data_NoOutliers!AVE36),data_NoOutliers!AVE36,MID(data_NoOutliers!AVE36,2,99)/2),"")</f>
        <v/>
      </c>
      <c r="BHU36" s="4" t="str">
        <f>IFERROR(IF(N(data_NoOutliers!AVF36),data_NoOutliers!AVF36,MID(data_NoOutliers!AVF36,2,99)/2),"")</f>
        <v/>
      </c>
      <c r="BHV36" s="4" t="str">
        <f>IFERROR(IF(N(data_NoOutliers!AVG36),data_NoOutliers!AVG36,MID(data_NoOutliers!AVG36,2,99)/2),"")</f>
        <v/>
      </c>
      <c r="BHW36" s="4" t="str">
        <f>IFERROR(IF(N(data_NoOutliers!AVH36),data_NoOutliers!AVH36,MID(data_NoOutliers!AVH36,2,99)/2),"")</f>
        <v/>
      </c>
      <c r="BHX36" s="4" t="str">
        <f>IFERROR(IF(N(data_NoOutliers!AVI36),data_NoOutliers!AVI36,MID(data_NoOutliers!AVI36,2,99)/2),"")</f>
        <v/>
      </c>
      <c r="BHY36" s="4" t="str">
        <f>IFERROR(IF(N(data_NoOutliers!AVJ36),data_NoOutliers!AVJ36,MID(data_NoOutliers!AVJ36,2,99)/2),"")</f>
        <v/>
      </c>
      <c r="BHZ36" s="4" t="str">
        <f>IFERROR(IF(N(data_NoOutliers!AVK36),data_NoOutliers!AVK36,MID(data_NoOutliers!AVK36,2,99)/2),"")</f>
        <v/>
      </c>
      <c r="BIA36" s="4" t="str">
        <f>IFERROR(IF(N(data_NoOutliers!AVL36),data_NoOutliers!AVL36,MID(data_NoOutliers!AVL36,2,99)/2),"")</f>
        <v/>
      </c>
      <c r="BIB36" s="4" t="str">
        <f>IFERROR(IF(N(data_NoOutliers!AVM36),data_NoOutliers!AVM36,MID(data_NoOutliers!AVM36,2,99)/2),"")</f>
        <v/>
      </c>
      <c r="BIC36" s="4" t="str">
        <f>IFERROR(IF(N(data_NoOutliers!AVN36),data_NoOutliers!AVN36,MID(data_NoOutliers!AVN36,2,99)/2),"")</f>
        <v/>
      </c>
      <c r="BID36" s="4" t="str">
        <f>IFERROR(IF(N(data_NoOutliers!AVO36),data_NoOutliers!AVO36,MID(data_NoOutliers!AVO36,2,99)/2),"")</f>
        <v/>
      </c>
      <c r="BIE36" s="4" t="str">
        <f>IFERROR(IF(N(data_NoOutliers!AVP36),data_NoOutliers!AVP36,MID(data_NoOutliers!AVP36,2,99)/2),"")</f>
        <v/>
      </c>
      <c r="BIF36" s="4" t="str">
        <f>IFERROR(IF(N(data_NoOutliers!AVQ36),data_NoOutliers!AVQ36,MID(data_NoOutliers!AVQ36,2,99)/2),"")</f>
        <v/>
      </c>
      <c r="BIG36" s="4" t="str">
        <f>IFERROR(IF(N(data_NoOutliers!AVR36),data_NoOutliers!AVR36,MID(data_NoOutliers!AVR36,2,99)/2),"")</f>
        <v/>
      </c>
      <c r="BIH36" s="4" t="str">
        <f>IFERROR(IF(N(data_NoOutliers!AVS36),data_NoOutliers!AVS36,MID(data_NoOutliers!AVS36,2,99)/2),"")</f>
        <v/>
      </c>
      <c r="BII36" s="4" t="str">
        <f>IFERROR(IF(N(data_NoOutliers!AVT36),data_NoOutliers!AVT36,MID(data_NoOutliers!AVT36,2,99)/2),"")</f>
        <v/>
      </c>
      <c r="BIJ36" s="4" t="str">
        <f>IFERROR(IF(N(data_NoOutliers!AVU36),data_NoOutliers!AVU36,MID(data_NoOutliers!AVU36,2,99)/2),"")</f>
        <v/>
      </c>
      <c r="BIK36" s="4" t="str">
        <f>IFERROR(IF(N(data_NoOutliers!AVV36),data_NoOutliers!AVV36,MID(data_NoOutliers!AVV36,2,99)/2),"")</f>
        <v/>
      </c>
      <c r="BIL36" s="4" t="str">
        <f>IFERROR(IF(N(data_NoOutliers!AVW36),data_NoOutliers!AVW36,MID(data_NoOutliers!AVW36,2,99)/2),"")</f>
        <v/>
      </c>
      <c r="BIM36" s="4" t="str">
        <f>IFERROR(IF(N(data_NoOutliers!AVX36),data_NoOutliers!AVX36,MID(data_NoOutliers!AVX36,2,99)/2),"")</f>
        <v/>
      </c>
      <c r="BIN36" s="4" t="str">
        <f>IFERROR(IF(N(data_NoOutliers!AVY36),data_NoOutliers!AVY36,MID(data_NoOutliers!AVY36,2,99)/2),"")</f>
        <v/>
      </c>
      <c r="BIO36" s="4" t="str">
        <f>IFERROR(IF(N(data_NoOutliers!AVZ36),data_NoOutliers!AVZ36,MID(data_NoOutliers!AVZ36,2,99)/2),"")</f>
        <v/>
      </c>
      <c r="BIP36" s="4" t="str">
        <f>IFERROR(IF(N(data_NoOutliers!AWA36),data_NoOutliers!AWA36,MID(data_NoOutliers!AWA36,2,99)/2),"")</f>
        <v/>
      </c>
      <c r="BIQ36" s="4" t="str">
        <f>IFERROR(IF(N(data_NoOutliers!AWB36),data_NoOutliers!AWB36,MID(data_NoOutliers!AWB36,2,99)/2),"")</f>
        <v/>
      </c>
      <c r="BIR36" s="4" t="str">
        <f>IFERROR(IF(N(data_NoOutliers!AWC36),data_NoOutliers!AWC36,MID(data_NoOutliers!AWC36,2,99)/2),"")</f>
        <v/>
      </c>
      <c r="BIS36" s="4" t="str">
        <f>IFERROR(IF(N(data_NoOutliers!AWD36),data_NoOutliers!AWD36,MID(data_NoOutliers!AWD36,2,99)/2),"")</f>
        <v/>
      </c>
      <c r="BIT36" s="4" t="str">
        <f>IFERROR(IF(N(data_NoOutliers!AWE36),data_NoOutliers!AWE36,MID(data_NoOutliers!AWE36,2,99)/2),"")</f>
        <v/>
      </c>
      <c r="BIU36" s="4" t="str">
        <f>IFERROR(IF(N(data_NoOutliers!AWF36),data_NoOutliers!AWF36,MID(data_NoOutliers!AWF36,2,99)/2),"")</f>
        <v/>
      </c>
      <c r="BIV36" s="4" t="str">
        <f>IFERROR(IF(N(data_NoOutliers!AWG36),data_NoOutliers!AWG36,MID(data_NoOutliers!AWG36,2,99)/2),"")</f>
        <v/>
      </c>
      <c r="BIW36" s="4" t="str">
        <f>IFERROR(IF(N(data_NoOutliers!AWH36),data_NoOutliers!AWH36,MID(data_NoOutliers!AWH36,2,99)/2),"")</f>
        <v/>
      </c>
      <c r="BIX36" s="4" t="str">
        <f>IFERROR(IF(N(data_NoOutliers!AWI36),data_NoOutliers!AWI36,MID(data_NoOutliers!AWI36,2,99)/2),"")</f>
        <v/>
      </c>
      <c r="BIY36" s="4" t="str">
        <f>IFERROR(IF(N(data_NoOutliers!AWJ36),data_NoOutliers!AWJ36,MID(data_NoOutliers!AWJ36,2,99)/2),"")</f>
        <v/>
      </c>
      <c r="BIZ36" s="4" t="str">
        <f>IFERROR(IF(N(data_NoOutliers!AWK36),data_NoOutliers!AWK36,MID(data_NoOutliers!AWK36,2,99)/2),"")</f>
        <v/>
      </c>
      <c r="BJA36" s="4" t="str">
        <f>IFERROR(IF(N(data_NoOutliers!AWL36),data_NoOutliers!AWL36,MID(data_NoOutliers!AWL36,2,99)/2),"")</f>
        <v/>
      </c>
      <c r="BJB36" s="4" t="str">
        <f>IFERROR(IF(N(data_NoOutliers!AWM36),data_NoOutliers!AWM36,MID(data_NoOutliers!AWM36,2,99)/2),"")</f>
        <v/>
      </c>
      <c r="BJC36" s="4" t="str">
        <f>IFERROR(IF(N(data_NoOutliers!AWN36),data_NoOutliers!AWN36,MID(data_NoOutliers!AWN36,2,99)/2),"")</f>
        <v/>
      </c>
      <c r="BJD36" s="4" t="str">
        <f>IFERROR(IF(N(data_NoOutliers!AWO36),data_NoOutliers!AWO36,MID(data_NoOutliers!AWO36,2,99)/2),"")</f>
        <v/>
      </c>
      <c r="BJE36" s="4" t="str">
        <f>IFERROR(IF(N(data_NoOutliers!AWP36),data_NoOutliers!AWP36,MID(data_NoOutliers!AWP36,2,99)/2),"")</f>
        <v/>
      </c>
      <c r="BJF36" s="4" t="str">
        <f>IFERROR(IF(N(data_NoOutliers!AWQ36),data_NoOutliers!AWQ36,MID(data_NoOutliers!AWQ36,2,99)/2),"")</f>
        <v/>
      </c>
      <c r="BJG36" s="4" t="str">
        <f>IFERROR(IF(N(data_NoOutliers!AWR36),data_NoOutliers!AWR36,MID(data_NoOutliers!AWR36,2,99)/2),"")</f>
        <v/>
      </c>
      <c r="BJH36" s="4" t="str">
        <f>IFERROR(IF(N(data_NoOutliers!AWS36),data_NoOutliers!AWS36,MID(data_NoOutliers!AWS36,2,99)/2),"")</f>
        <v/>
      </c>
      <c r="BJI36" s="4" t="str">
        <f>IFERROR(IF(N(data_NoOutliers!AWT36),data_NoOutliers!AWT36,MID(data_NoOutliers!AWT36,2,99)/2),"")</f>
        <v/>
      </c>
      <c r="BJJ36" s="4" t="str">
        <f>IFERROR(IF(N(data_NoOutliers!AWU36),data_NoOutliers!AWU36,MID(data_NoOutliers!AWU36,2,99)/2),"")</f>
        <v/>
      </c>
      <c r="BJK36" s="4" t="str">
        <f>IFERROR(IF(N(data_NoOutliers!AWV36),data_NoOutliers!AWV36,MID(data_NoOutliers!AWV36,2,99)/2),"")</f>
        <v/>
      </c>
      <c r="BJL36" s="4" t="str">
        <f>IFERROR(IF(N(data_NoOutliers!AWW36),data_NoOutliers!AWW36,MID(data_NoOutliers!AWW36,2,99)/2),"")</f>
        <v/>
      </c>
      <c r="BJM36" s="4" t="str">
        <f>IFERROR(IF(N(data_NoOutliers!AWX36),data_NoOutliers!AWX36,MID(data_NoOutliers!AWX36,2,99)/2),"")</f>
        <v/>
      </c>
      <c r="BJN36" s="4" t="str">
        <f>IFERROR(IF(N(data_NoOutliers!AWY36),data_NoOutliers!AWY36,MID(data_NoOutliers!AWY36,2,99)/2),"")</f>
        <v/>
      </c>
      <c r="BJO36" s="4" t="str">
        <f>IFERROR(IF(N(data_NoOutliers!AWZ36),data_NoOutliers!AWZ36,MID(data_NoOutliers!AWZ36,2,99)/2),"")</f>
        <v/>
      </c>
      <c r="BJP36" s="4" t="str">
        <f>IFERROR(IF(N(data_NoOutliers!AXA36),data_NoOutliers!AXA36,MID(data_NoOutliers!AXA36,2,99)/2),"")</f>
        <v/>
      </c>
      <c r="BJQ36" s="4" t="str">
        <f>IFERROR(IF(N(data_NoOutliers!AXB36),data_NoOutliers!AXB36,MID(data_NoOutliers!AXB36,2,99)/2),"")</f>
        <v/>
      </c>
      <c r="BJR36" s="4" t="str">
        <f>IFERROR(IF(N(data_NoOutliers!AXC36),data_NoOutliers!AXC36,MID(data_NoOutliers!AXC36,2,99)/2),"")</f>
        <v/>
      </c>
      <c r="BJS36" s="4" t="str">
        <f>IFERROR(IF(N(data_NoOutliers!AXD36),data_NoOutliers!AXD36,MID(data_NoOutliers!AXD36,2,99)/2),"")</f>
        <v/>
      </c>
      <c r="BJT36" s="4" t="str">
        <f>IFERROR(IF(N(data_NoOutliers!AXE36),data_NoOutliers!AXE36,MID(data_NoOutliers!AXE36,2,99)/2),"")</f>
        <v/>
      </c>
      <c r="BJU36" s="4" t="str">
        <f>IFERROR(IF(N(data_NoOutliers!AXF36),data_NoOutliers!AXF36,MID(data_NoOutliers!AXF36,2,99)/2),"")</f>
        <v/>
      </c>
      <c r="BJV36" s="4" t="str">
        <f>IFERROR(IF(N(data_NoOutliers!AXG36),data_NoOutliers!AXG36,MID(data_NoOutliers!AXG36,2,99)/2),"")</f>
        <v/>
      </c>
      <c r="BJW36" s="4" t="str">
        <f>IFERROR(IF(N(data_NoOutliers!AXH36),data_NoOutliers!AXH36,MID(data_NoOutliers!AXH36,2,99)/2),"")</f>
        <v/>
      </c>
      <c r="BJX36" s="4" t="str">
        <f>IFERROR(IF(N(data_NoOutliers!AXI36),data_NoOutliers!AXI36,MID(data_NoOutliers!AXI36,2,99)/2),"")</f>
        <v/>
      </c>
      <c r="BJY36" s="4" t="str">
        <f>IFERROR(IF(N(data_NoOutliers!AXJ36),data_NoOutliers!AXJ36,MID(data_NoOutliers!AXJ36,2,99)/2),"")</f>
        <v/>
      </c>
      <c r="BJZ36" s="4" t="str">
        <f>IFERROR(IF(N(data_NoOutliers!AXK36),data_NoOutliers!AXK36,MID(data_NoOutliers!AXK36,2,99)/2),"")</f>
        <v/>
      </c>
      <c r="BKA36" s="4" t="str">
        <f>IFERROR(IF(N(data_NoOutliers!AXL36),data_NoOutliers!AXL36,MID(data_NoOutliers!AXL36,2,99)/2),"")</f>
        <v/>
      </c>
      <c r="BKB36" s="4" t="str">
        <f>IFERROR(IF(N(data_NoOutliers!AXM36),data_NoOutliers!AXM36,MID(data_NoOutliers!AXM36,2,99)/2),"")</f>
        <v/>
      </c>
      <c r="BKC36" s="4" t="str">
        <f>IFERROR(IF(N(data_NoOutliers!AXN36),data_NoOutliers!AXN36,MID(data_NoOutliers!AXN36,2,99)/2),"")</f>
        <v/>
      </c>
      <c r="BKD36" s="4" t="str">
        <f>IFERROR(IF(N(data_NoOutliers!AXO36),data_NoOutliers!AXO36,MID(data_NoOutliers!AXO36,2,99)/2),"")</f>
        <v/>
      </c>
      <c r="BKE36" s="4" t="str">
        <f>IFERROR(IF(N(data_NoOutliers!AXP36),data_NoOutliers!AXP36,MID(data_NoOutliers!AXP36,2,99)/2),"")</f>
        <v/>
      </c>
      <c r="BKF36" s="4" t="str">
        <f>IFERROR(IF(N(data_NoOutliers!AXQ36),data_NoOutliers!AXQ36,MID(data_NoOutliers!AXQ36,2,99)/2),"")</f>
        <v/>
      </c>
      <c r="BKG36" s="4" t="str">
        <f>IFERROR(IF(N(data_NoOutliers!AXR36),data_NoOutliers!AXR36,MID(data_NoOutliers!AXR36,2,99)/2),"")</f>
        <v/>
      </c>
      <c r="BKH36" s="4" t="str">
        <f>IFERROR(IF(N(data_NoOutliers!AXS36),data_NoOutliers!AXS36,MID(data_NoOutliers!AXS36,2,99)/2),"")</f>
        <v/>
      </c>
      <c r="BKI36" s="4" t="str">
        <f>IFERROR(IF(N(data_NoOutliers!AXT36),data_NoOutliers!AXT36,MID(data_NoOutliers!AXT36,2,99)/2),"")</f>
        <v/>
      </c>
      <c r="BKJ36" s="4" t="str">
        <f>IFERROR(IF(N(data_NoOutliers!AXU36),data_NoOutliers!AXU36,MID(data_NoOutliers!AXU36,2,99)/2),"")</f>
        <v/>
      </c>
      <c r="BKK36" s="4" t="str">
        <f>IFERROR(IF(N(data_NoOutliers!AXV36),data_NoOutliers!AXV36,MID(data_NoOutliers!AXV36,2,99)/2),"")</f>
        <v/>
      </c>
      <c r="BKL36" s="4" t="str">
        <f>IFERROR(IF(N(data_NoOutliers!AXW36),data_NoOutliers!AXW36,MID(data_NoOutliers!AXW36,2,99)/2),"")</f>
        <v/>
      </c>
      <c r="BKM36" s="4" t="str">
        <f>IFERROR(IF(N(data_NoOutliers!AXX36),data_NoOutliers!AXX36,MID(data_NoOutliers!AXX36,2,99)/2),"")</f>
        <v/>
      </c>
      <c r="BKN36" s="4" t="str">
        <f>IFERROR(IF(N(data_NoOutliers!AXY36),data_NoOutliers!AXY36,MID(data_NoOutliers!AXY36,2,99)/2),"")</f>
        <v/>
      </c>
      <c r="BKO36" s="4" t="str">
        <f>IFERROR(IF(N(data_NoOutliers!AXZ36),data_NoOutliers!AXZ36,MID(data_NoOutliers!AXZ36,2,99)/2),"")</f>
        <v/>
      </c>
      <c r="BKP36" s="4" t="str">
        <f>IFERROR(IF(N(data_NoOutliers!AYA36),data_NoOutliers!AYA36,MID(data_NoOutliers!AYA36,2,99)/2),"")</f>
        <v/>
      </c>
      <c r="BKQ36" s="4" t="str">
        <f>IFERROR(IF(N(data_NoOutliers!AYB36),data_NoOutliers!AYB36,MID(data_NoOutliers!AYB36,2,99)/2),"")</f>
        <v/>
      </c>
      <c r="BKR36" s="4" t="str">
        <f>IFERROR(IF(N(data_NoOutliers!AYC36),data_NoOutliers!AYC36,MID(data_NoOutliers!AYC36,2,99)/2),"")</f>
        <v/>
      </c>
      <c r="BKS36" s="4" t="str">
        <f>IFERROR(IF(N(data_NoOutliers!AYD36),data_NoOutliers!AYD36,MID(data_NoOutliers!AYD36,2,99)/2),"")</f>
        <v/>
      </c>
      <c r="BKT36" s="4" t="str">
        <f>IFERROR(IF(N(data_NoOutliers!AYE36),data_NoOutliers!AYE36,MID(data_NoOutliers!AYE36,2,99)/2),"")</f>
        <v/>
      </c>
      <c r="BKU36" s="4" t="str">
        <f>IFERROR(IF(N(data_NoOutliers!AYF36),data_NoOutliers!AYF36,MID(data_NoOutliers!AYF36,2,99)/2),"")</f>
        <v/>
      </c>
      <c r="BKV36" s="4" t="str">
        <f>IFERROR(IF(N(data_NoOutliers!AYG36),data_NoOutliers!AYG36,MID(data_NoOutliers!AYG36,2,99)/2),"")</f>
        <v/>
      </c>
      <c r="BKW36" s="4" t="str">
        <f>IFERROR(IF(N(data_NoOutliers!AYH36),data_NoOutliers!AYH36,MID(data_NoOutliers!AYH36,2,99)/2),"")</f>
        <v/>
      </c>
      <c r="BKX36" s="4" t="str">
        <f>IFERROR(IF(N(data_NoOutliers!AYI36),data_NoOutliers!AYI36,MID(data_NoOutliers!AYI36,2,99)/2),"")</f>
        <v/>
      </c>
      <c r="BKY36" s="4" t="str">
        <f>IFERROR(IF(N(data_NoOutliers!AYJ36),data_NoOutliers!AYJ36,MID(data_NoOutliers!AYJ36,2,99)/2),"")</f>
        <v/>
      </c>
      <c r="BKZ36" s="4" t="str">
        <f>IFERROR(IF(N(data_NoOutliers!AYK36),data_NoOutliers!AYK36,MID(data_NoOutliers!AYK36,2,99)/2),"")</f>
        <v/>
      </c>
      <c r="BLA36" s="4" t="str">
        <f>IFERROR(IF(N(data_NoOutliers!AYL36),data_NoOutliers!AYL36,MID(data_NoOutliers!AYL36,2,99)/2),"")</f>
        <v/>
      </c>
      <c r="BLB36" s="4" t="str">
        <f>IFERROR(IF(N(data_NoOutliers!AYM36),data_NoOutliers!AYM36,MID(data_NoOutliers!AYM36,2,99)/2),"")</f>
        <v/>
      </c>
      <c r="BLC36" s="4" t="str">
        <f>IFERROR(IF(N(data_NoOutliers!AYN36),data_NoOutliers!AYN36,MID(data_NoOutliers!AYN36,2,99)/2),"")</f>
        <v/>
      </c>
      <c r="BLD36" s="4" t="str">
        <f>IFERROR(IF(N(data_NoOutliers!AYO36),data_NoOutliers!AYO36,MID(data_NoOutliers!AYO36,2,99)/2),"")</f>
        <v/>
      </c>
      <c r="BLE36" s="4" t="str">
        <f>IFERROR(IF(N(data_NoOutliers!AYP36),data_NoOutliers!AYP36,MID(data_NoOutliers!AYP36,2,99)/2),"")</f>
        <v/>
      </c>
      <c r="BLF36" s="4" t="str">
        <f>IFERROR(IF(N(data_NoOutliers!AYQ36),data_NoOutliers!AYQ36,MID(data_NoOutliers!AYQ36,2,99)/2),"")</f>
        <v/>
      </c>
      <c r="BLG36" s="4" t="str">
        <f>IFERROR(IF(N(data_NoOutliers!AYR36),data_NoOutliers!AYR36,MID(data_NoOutliers!AYR36,2,99)/2),"")</f>
        <v/>
      </c>
      <c r="BLH36" s="4" t="str">
        <f>IFERROR(IF(N(data_NoOutliers!AYS36),data_NoOutliers!AYS36,MID(data_NoOutliers!AYS36,2,99)/2),"")</f>
        <v/>
      </c>
      <c r="BLI36" s="4" t="str">
        <f>IFERROR(IF(N(data_NoOutliers!AYT36),data_NoOutliers!AYT36,MID(data_NoOutliers!AYT36,2,99)/2),"")</f>
        <v/>
      </c>
      <c r="BLJ36" s="4" t="str">
        <f>IFERROR(IF(N(data_NoOutliers!AYU36),data_NoOutliers!AYU36,MID(data_NoOutliers!AYU36,2,99)/2),"")</f>
        <v/>
      </c>
      <c r="BLK36" s="4" t="str">
        <f>IFERROR(IF(N(data_NoOutliers!AYV36),data_NoOutliers!AYV36,MID(data_NoOutliers!AYV36,2,99)/2),"")</f>
        <v/>
      </c>
      <c r="BLL36" s="4" t="str">
        <f>IFERROR(IF(N(data_NoOutliers!AYW36),data_NoOutliers!AYW36,MID(data_NoOutliers!AYW36,2,99)/2),"")</f>
        <v/>
      </c>
      <c r="BLM36" s="4" t="str">
        <f>IFERROR(IF(N(data_NoOutliers!AYX36),data_NoOutliers!AYX36,MID(data_NoOutliers!AYX36,2,99)/2),"")</f>
        <v/>
      </c>
      <c r="BLN36" s="4" t="str">
        <f>IFERROR(IF(N(data_NoOutliers!AYY36),data_NoOutliers!AYY36,MID(data_NoOutliers!AYY36,2,99)/2),"")</f>
        <v/>
      </c>
      <c r="BLO36" s="4" t="str">
        <f>IFERROR(IF(N(data_NoOutliers!AYZ36),data_NoOutliers!AYZ36,MID(data_NoOutliers!AYZ36,2,99)/2),"")</f>
        <v/>
      </c>
      <c r="BLP36" s="4" t="str">
        <f>IFERROR(IF(N(data_NoOutliers!AZA36),data_NoOutliers!AZA36,MID(data_NoOutliers!AZA36,2,99)/2),"")</f>
        <v/>
      </c>
      <c r="BLQ36" s="4" t="str">
        <f>IFERROR(IF(N(data_NoOutliers!AZB36),data_NoOutliers!AZB36,MID(data_NoOutliers!AZB36,2,99)/2),"")</f>
        <v/>
      </c>
      <c r="BLR36" s="4" t="str">
        <f>IFERROR(IF(N(data_NoOutliers!AZC36),data_NoOutliers!AZC36,MID(data_NoOutliers!AZC36,2,99)/2),"")</f>
        <v/>
      </c>
      <c r="BLS36" s="4" t="str">
        <f>IFERROR(IF(N(data_NoOutliers!AZD36),data_NoOutliers!AZD36,MID(data_NoOutliers!AZD36,2,99)/2),"")</f>
        <v/>
      </c>
      <c r="BLT36" s="4" t="str">
        <f>IFERROR(IF(N(data_NoOutliers!AZE36),data_NoOutliers!AZE36,MID(data_NoOutliers!AZE36,2,99)/2),"")</f>
        <v/>
      </c>
      <c r="BLU36" s="4" t="str">
        <f>IFERROR(IF(N(data_NoOutliers!AZF36),data_NoOutliers!AZF36,MID(data_NoOutliers!AZF36,2,99)/2),"")</f>
        <v/>
      </c>
      <c r="BLV36" s="4" t="str">
        <f>IFERROR(IF(N(data_NoOutliers!AZG36),data_NoOutliers!AZG36,MID(data_NoOutliers!AZG36,2,99)/2),"")</f>
        <v/>
      </c>
      <c r="BLW36" s="4" t="str">
        <f>IFERROR(IF(N(data_NoOutliers!AZH36),data_NoOutliers!AZH36,MID(data_NoOutliers!AZH36,2,99)/2),"")</f>
        <v/>
      </c>
      <c r="BLX36" s="4" t="str">
        <f>IFERROR(IF(N(data_NoOutliers!AZI36),data_NoOutliers!AZI36,MID(data_NoOutliers!AZI36,2,99)/2),"")</f>
        <v/>
      </c>
      <c r="BLY36" s="4" t="str">
        <f>IFERROR(IF(N(data_NoOutliers!AZJ36),data_NoOutliers!AZJ36,MID(data_NoOutliers!AZJ36,2,99)/2),"")</f>
        <v/>
      </c>
      <c r="BLZ36" s="4" t="str">
        <f>IFERROR(IF(N(data_NoOutliers!AZK36),data_NoOutliers!AZK36,MID(data_NoOutliers!AZK36,2,99)/2),"")</f>
        <v/>
      </c>
      <c r="BMA36" s="4" t="str">
        <f>IFERROR(IF(N(data_NoOutliers!AZL36),data_NoOutliers!AZL36,MID(data_NoOutliers!AZL36,2,99)/2),"")</f>
        <v/>
      </c>
      <c r="BMB36" s="4" t="str">
        <f>IFERROR(IF(N(data_NoOutliers!AZM36),data_NoOutliers!AZM36,MID(data_NoOutliers!AZM36,2,99)/2),"")</f>
        <v/>
      </c>
      <c r="BMC36" s="4" t="str">
        <f>IFERROR(IF(N(data_NoOutliers!AZN36),data_NoOutliers!AZN36,MID(data_NoOutliers!AZN36,2,99)/2),"")</f>
        <v/>
      </c>
      <c r="BMD36" s="4" t="str">
        <f>IFERROR(IF(N(data_NoOutliers!AZO36),data_NoOutliers!AZO36,MID(data_NoOutliers!AZO36,2,99)/2),"")</f>
        <v/>
      </c>
      <c r="BME36" s="4" t="str">
        <f>IFERROR(IF(N(data_NoOutliers!AZP36),data_NoOutliers!AZP36,MID(data_NoOutliers!AZP36,2,99)/2),"")</f>
        <v/>
      </c>
      <c r="BMF36" s="4" t="str">
        <f>IFERROR(IF(N(data_NoOutliers!AZQ36),data_NoOutliers!AZQ36,MID(data_NoOutliers!AZQ36,2,99)/2),"")</f>
        <v/>
      </c>
      <c r="BMG36" s="4" t="str">
        <f>IFERROR(IF(N(data_NoOutliers!AZR36),data_NoOutliers!AZR36,MID(data_NoOutliers!AZR36,2,99)/2),"")</f>
        <v/>
      </c>
      <c r="BMH36" s="4" t="str">
        <f>IFERROR(IF(N(data_NoOutliers!AZS36),data_NoOutliers!AZS36,MID(data_NoOutliers!AZS36,2,99)/2),"")</f>
        <v/>
      </c>
      <c r="BMI36" s="4" t="str">
        <f>IFERROR(IF(N(data_NoOutliers!AZT36),data_NoOutliers!AZT36,MID(data_NoOutliers!AZT36,2,99)/2),"")</f>
        <v/>
      </c>
      <c r="BMJ36" s="4" t="str">
        <f>IFERROR(IF(N(data_NoOutliers!AZU36),data_NoOutliers!AZU36,MID(data_NoOutliers!AZU36,2,99)/2),"")</f>
        <v/>
      </c>
      <c r="BMK36" s="4" t="str">
        <f>IFERROR(IF(N(data_NoOutliers!AZV36),data_NoOutliers!AZV36,MID(data_NoOutliers!AZV36,2,99)/2),"")</f>
        <v/>
      </c>
      <c r="BML36" s="4" t="str">
        <f>IFERROR(IF(N(data_NoOutliers!AZW36),data_NoOutliers!AZW36,MID(data_NoOutliers!AZW36,2,99)/2),"")</f>
        <v/>
      </c>
      <c r="BMM36" s="4" t="str">
        <f>IFERROR(IF(N(data_NoOutliers!AZX36),data_NoOutliers!AZX36,MID(data_NoOutliers!AZX36,2,99)/2),"")</f>
        <v/>
      </c>
      <c r="BMN36" s="4" t="str">
        <f>IFERROR(IF(N(data_NoOutliers!AZY36),data_NoOutliers!AZY36,MID(data_NoOutliers!AZY36,2,99)/2),"")</f>
        <v/>
      </c>
      <c r="BMO36" s="4" t="str">
        <f>IFERROR(IF(N(data_NoOutliers!AZZ36),data_NoOutliers!AZZ36,MID(data_NoOutliers!AZZ36,2,99)/2),"")</f>
        <v/>
      </c>
      <c r="BMP36" s="4" t="str">
        <f>IFERROR(IF(N(data_NoOutliers!BAA36),data_NoOutliers!BAA36,MID(data_NoOutliers!BAA36,2,99)/2),"")</f>
        <v/>
      </c>
      <c r="BMQ36" s="4" t="str">
        <f>IFERROR(IF(N(data_NoOutliers!BAB36),data_NoOutliers!BAB36,MID(data_NoOutliers!BAB36,2,99)/2),"")</f>
        <v/>
      </c>
      <c r="BMR36" s="4" t="str">
        <f>IFERROR(IF(N(data_NoOutliers!BAC36),data_NoOutliers!BAC36,MID(data_NoOutliers!BAC36,2,99)/2),"")</f>
        <v/>
      </c>
      <c r="BMS36" s="4" t="str">
        <f>IFERROR(IF(N(data_NoOutliers!BAD36),data_NoOutliers!BAD36,MID(data_NoOutliers!BAD36,2,99)/2),"")</f>
        <v/>
      </c>
      <c r="BMT36" s="4" t="str">
        <f>IFERROR(IF(N(data_NoOutliers!BAE36),data_NoOutliers!BAE36,MID(data_NoOutliers!BAE36,2,99)/2),"")</f>
        <v/>
      </c>
      <c r="BMU36" s="4" t="str">
        <f>IFERROR(IF(N(data_NoOutliers!BAF36),data_NoOutliers!BAF36,MID(data_NoOutliers!BAF36,2,99)/2),"")</f>
        <v/>
      </c>
      <c r="BMV36" s="4" t="str">
        <f>IFERROR(IF(N(data_NoOutliers!BAG36),data_NoOutliers!BAG36,MID(data_NoOutliers!BAG36,2,99)/2),"")</f>
        <v/>
      </c>
      <c r="BMW36" s="4" t="str">
        <f>IFERROR(IF(N(data_NoOutliers!BAH36),data_NoOutliers!BAH36,MID(data_NoOutliers!BAH36,2,99)/2),"")</f>
        <v/>
      </c>
      <c r="BMX36" s="4" t="str">
        <f>IFERROR(IF(N(data_NoOutliers!BAI36),data_NoOutliers!BAI36,MID(data_NoOutliers!BAI36,2,99)/2),"")</f>
        <v/>
      </c>
      <c r="BMY36" s="4" t="str">
        <f>IFERROR(IF(N(data_NoOutliers!BAJ36),data_NoOutliers!BAJ36,MID(data_NoOutliers!BAJ36,2,99)/2),"")</f>
        <v/>
      </c>
      <c r="BMZ36" s="4" t="str">
        <f>IFERROR(IF(N(data_NoOutliers!BAK36),data_NoOutliers!BAK36,MID(data_NoOutliers!BAK36,2,99)/2),"")</f>
        <v/>
      </c>
      <c r="BNA36" s="4" t="str">
        <f>IFERROR(IF(N(data_NoOutliers!BAL36),data_NoOutliers!BAL36,MID(data_NoOutliers!BAL36,2,99)/2),"")</f>
        <v/>
      </c>
      <c r="BNB36" s="4" t="str">
        <f>IFERROR(IF(N(data_NoOutliers!BAM36),data_NoOutliers!BAM36,MID(data_NoOutliers!BAM36,2,99)/2),"")</f>
        <v/>
      </c>
      <c r="BNC36" s="4" t="str">
        <f>IFERROR(IF(N(data_NoOutliers!BAN36),data_NoOutliers!BAN36,MID(data_NoOutliers!BAN36,2,99)/2),"")</f>
        <v/>
      </c>
      <c r="BND36" s="4" t="str">
        <f>IFERROR(IF(N(data_NoOutliers!BAO36),data_NoOutliers!BAO36,MID(data_NoOutliers!BAO36,2,99)/2),"")</f>
        <v/>
      </c>
      <c r="BNE36" s="4" t="str">
        <f>IFERROR(IF(N(data_NoOutliers!BAP36),data_NoOutliers!BAP36,MID(data_NoOutliers!BAP36,2,99)/2),"")</f>
        <v/>
      </c>
      <c r="BNF36" s="4" t="str">
        <f>IFERROR(IF(N(data_NoOutliers!BAQ36),data_NoOutliers!BAQ36,MID(data_NoOutliers!BAQ36,2,99)/2),"")</f>
        <v/>
      </c>
      <c r="BNG36" s="4" t="str">
        <f>IFERROR(IF(N(data_NoOutliers!BAR36),data_NoOutliers!BAR36,MID(data_NoOutliers!BAR36,2,99)/2),"")</f>
        <v/>
      </c>
      <c r="BNH36" s="4" t="str">
        <f>IFERROR(IF(N(data_NoOutliers!BAS36),data_NoOutliers!BAS36,MID(data_NoOutliers!BAS36,2,99)/2),"")</f>
        <v/>
      </c>
      <c r="BNI36" s="4" t="str">
        <f>IFERROR(IF(N(data_NoOutliers!BAT36),data_NoOutliers!BAT36,MID(data_NoOutliers!BAT36,2,99)/2),"")</f>
        <v/>
      </c>
      <c r="BNJ36" s="4" t="str">
        <f>IFERROR(IF(N(data_NoOutliers!BAU36),data_NoOutliers!BAU36,MID(data_NoOutliers!BAU36,2,99)/2),"")</f>
        <v/>
      </c>
      <c r="BNK36" s="4" t="str">
        <f>IFERROR(IF(N(data_NoOutliers!BAV36),data_NoOutliers!BAV36,MID(data_NoOutliers!BAV36,2,99)/2),"")</f>
        <v/>
      </c>
      <c r="BNL36" s="4" t="str">
        <f>IFERROR(IF(N(data_NoOutliers!BAW36),data_NoOutliers!BAW36,MID(data_NoOutliers!BAW36,2,99)/2),"")</f>
        <v/>
      </c>
      <c r="BNM36" s="4" t="str">
        <f>IFERROR(IF(N(data_NoOutliers!BAX36),data_NoOutliers!BAX36,MID(data_NoOutliers!BAX36,2,99)/2),"")</f>
        <v/>
      </c>
      <c r="BNN36" s="4" t="str">
        <f>IFERROR(IF(N(data_NoOutliers!BAY36),data_NoOutliers!BAY36,MID(data_NoOutliers!BAY36,2,99)/2),"")</f>
        <v/>
      </c>
      <c r="BNO36" s="4" t="str">
        <f>IFERROR(IF(N(data_NoOutliers!BAZ36),data_NoOutliers!BAZ36,MID(data_NoOutliers!BAZ36,2,99)/2),"")</f>
        <v/>
      </c>
      <c r="BNP36" s="4" t="str">
        <f>IFERROR(IF(N(data_NoOutliers!BBA36),data_NoOutliers!BBA36,MID(data_NoOutliers!BBA36,2,99)/2),"")</f>
        <v/>
      </c>
      <c r="BNQ36" s="4" t="str">
        <f>IFERROR(IF(N(data_NoOutliers!BBB36),data_NoOutliers!BBB36,MID(data_NoOutliers!BBB36,2,99)/2),"")</f>
        <v/>
      </c>
      <c r="BNR36" s="4" t="str">
        <f>IFERROR(IF(N(data_NoOutliers!BBC36),data_NoOutliers!BBC36,MID(data_NoOutliers!BBC36,2,99)/2),"")</f>
        <v/>
      </c>
      <c r="BNS36" s="4" t="str">
        <f>IFERROR(IF(N(data_NoOutliers!BBD36),data_NoOutliers!BBD36,MID(data_NoOutliers!BBD36,2,99)/2),"")</f>
        <v/>
      </c>
      <c r="BNT36" s="4" t="str">
        <f>IFERROR(IF(N(data_NoOutliers!BBE36),data_NoOutliers!BBE36,MID(data_NoOutliers!BBE36,2,99)/2),"")</f>
        <v/>
      </c>
      <c r="BNU36" s="4" t="str">
        <f>IFERROR(IF(N(data_NoOutliers!BBF36),data_NoOutliers!BBF36,MID(data_NoOutliers!BBF36,2,99)/2),"")</f>
        <v/>
      </c>
      <c r="BNV36" s="4" t="str">
        <f>IFERROR(IF(N(data_NoOutliers!BBG36),data_NoOutliers!BBG36,MID(data_NoOutliers!BBG36,2,99)/2),"")</f>
        <v/>
      </c>
      <c r="BNW36" s="4" t="str">
        <f>IFERROR(IF(N(data_NoOutliers!BBH36),data_NoOutliers!BBH36,MID(data_NoOutliers!BBH36,2,99)/2),"")</f>
        <v/>
      </c>
      <c r="BNX36" s="4" t="str">
        <f>IFERROR(IF(N(data_NoOutliers!BBI36),data_NoOutliers!BBI36,MID(data_NoOutliers!BBI36,2,99)/2),"")</f>
        <v/>
      </c>
      <c r="BNY36" s="4" t="str">
        <f>IFERROR(IF(N(data_NoOutliers!BBJ36),data_NoOutliers!BBJ36,MID(data_NoOutliers!BBJ36,2,99)/2),"")</f>
        <v/>
      </c>
      <c r="BNZ36" s="4" t="str">
        <f>IFERROR(IF(N(data_NoOutliers!BBK36),data_NoOutliers!BBK36,MID(data_NoOutliers!BBK36,2,99)/2),"")</f>
        <v/>
      </c>
      <c r="BOA36" s="4" t="str">
        <f>IFERROR(IF(N(data_NoOutliers!BBL36),data_NoOutliers!BBL36,MID(data_NoOutliers!BBL36,2,99)/2),"")</f>
        <v/>
      </c>
      <c r="BOB36" s="4" t="str">
        <f>IFERROR(IF(N(data_NoOutliers!BBM36),data_NoOutliers!BBM36,MID(data_NoOutliers!BBM36,2,99)/2),"")</f>
        <v/>
      </c>
      <c r="BOC36" s="4" t="str">
        <f>IFERROR(IF(N(data_NoOutliers!BBN36),data_NoOutliers!BBN36,MID(data_NoOutliers!BBN36,2,99)/2),"")</f>
        <v/>
      </c>
      <c r="BOD36" s="4" t="str">
        <f>IFERROR(IF(N(data_NoOutliers!BBO36),data_NoOutliers!BBO36,MID(data_NoOutliers!BBO36,2,99)/2),"")</f>
        <v/>
      </c>
      <c r="BOE36" s="4" t="str">
        <f>IFERROR(IF(N(data_NoOutliers!BBP36),data_NoOutliers!BBP36,MID(data_NoOutliers!BBP36,2,99)/2),"")</f>
        <v/>
      </c>
      <c r="BOF36" s="4" t="str">
        <f>IFERROR(IF(N(data_NoOutliers!BBQ36),data_NoOutliers!BBQ36,MID(data_NoOutliers!BBQ36,2,99)/2),"")</f>
        <v/>
      </c>
      <c r="BOG36" s="4" t="str">
        <f>IFERROR(IF(N(data_NoOutliers!BBR36),data_NoOutliers!BBR36,MID(data_NoOutliers!BBR36,2,99)/2),"")</f>
        <v/>
      </c>
      <c r="BOH36" s="4" t="str">
        <f>IFERROR(IF(N(data_NoOutliers!BBS36),data_NoOutliers!BBS36,MID(data_NoOutliers!BBS36,2,99)/2),"")</f>
        <v/>
      </c>
      <c r="BOI36" s="4" t="str">
        <f>IFERROR(IF(N(data_NoOutliers!BBT36),data_NoOutliers!BBT36,MID(data_NoOutliers!BBT36,2,99)/2),"")</f>
        <v/>
      </c>
      <c r="BOJ36" s="4" t="str">
        <f>IFERROR(IF(N(data_NoOutliers!BBU36),data_NoOutliers!BBU36,MID(data_NoOutliers!BBU36,2,99)/2),"")</f>
        <v/>
      </c>
      <c r="BOK36" s="4" t="str">
        <f>IFERROR(IF(N(data_NoOutliers!BBV36),data_NoOutliers!BBV36,MID(data_NoOutliers!BBV36,2,99)/2),"")</f>
        <v/>
      </c>
      <c r="BOL36" s="4" t="str">
        <f>IFERROR(IF(N(data_NoOutliers!BBW36),data_NoOutliers!BBW36,MID(data_NoOutliers!BBW36,2,99)/2),"")</f>
        <v/>
      </c>
      <c r="BOM36" s="4" t="str">
        <f>IFERROR(IF(N(data_NoOutliers!BBX36),data_NoOutliers!BBX36,MID(data_NoOutliers!BBX36,2,99)/2),"")</f>
        <v/>
      </c>
      <c r="BON36" s="4" t="str">
        <f>IFERROR(IF(N(data_NoOutliers!BBY36),data_NoOutliers!BBY36,MID(data_NoOutliers!BBY36,2,99)/2),"")</f>
        <v/>
      </c>
      <c r="BOO36" s="4" t="str">
        <f>IFERROR(IF(N(data_NoOutliers!BBZ36),data_NoOutliers!BBZ36,MID(data_NoOutliers!BBZ36,2,99)/2),"")</f>
        <v/>
      </c>
      <c r="BOP36" s="4" t="str">
        <f>IFERROR(IF(N(data_NoOutliers!BCA36),data_NoOutliers!BCA36,MID(data_NoOutliers!BCA36,2,99)/2),"")</f>
        <v/>
      </c>
      <c r="BOQ36" s="4" t="str">
        <f>IFERROR(IF(N(data_NoOutliers!BCB36),data_NoOutliers!BCB36,MID(data_NoOutliers!BCB36,2,99)/2),"")</f>
        <v/>
      </c>
      <c r="BOR36" s="4" t="str">
        <f>IFERROR(IF(N(data_NoOutliers!BCC36),data_NoOutliers!BCC36,MID(data_NoOutliers!BCC36,2,99)/2),"")</f>
        <v/>
      </c>
      <c r="BOS36" s="4" t="str">
        <f>IFERROR(IF(N(data_NoOutliers!BCD36),data_NoOutliers!BCD36,MID(data_NoOutliers!BCD36,2,99)/2),"")</f>
        <v/>
      </c>
      <c r="BOT36" s="4" t="str">
        <f>IFERROR(IF(N(data_NoOutliers!BCE36),data_NoOutliers!BCE36,MID(data_NoOutliers!BCE36,2,99)/2),"")</f>
        <v/>
      </c>
      <c r="BOU36" s="4" t="str">
        <f>IFERROR(IF(N(data_NoOutliers!BCF36),data_NoOutliers!BCF36,MID(data_NoOutliers!BCF36,2,99)/2),"")</f>
        <v/>
      </c>
      <c r="BOV36" s="4" t="str">
        <f>IFERROR(IF(N(data_NoOutliers!BCG36),data_NoOutliers!BCG36,MID(data_NoOutliers!BCG36,2,99)/2),"")</f>
        <v/>
      </c>
      <c r="BOW36" s="4" t="str">
        <f>IFERROR(IF(N(data_NoOutliers!BCH36),data_NoOutliers!BCH36,MID(data_NoOutliers!BCH36,2,99)/2),"")</f>
        <v/>
      </c>
      <c r="BOX36" s="4" t="str">
        <f>IFERROR(IF(N(data_NoOutliers!BCI36),data_NoOutliers!BCI36,MID(data_NoOutliers!BCI36,2,99)/2),"")</f>
        <v/>
      </c>
      <c r="BOY36" s="4" t="str">
        <f>IFERROR(IF(N(data_NoOutliers!BCJ36),data_NoOutliers!BCJ36,MID(data_NoOutliers!BCJ36,2,99)/2),"")</f>
        <v/>
      </c>
      <c r="BOZ36" s="4" t="str">
        <f>IFERROR(IF(N(data_NoOutliers!BCK36),data_NoOutliers!BCK36,MID(data_NoOutliers!BCK36,2,99)/2),"")</f>
        <v/>
      </c>
      <c r="BPA36" s="4" t="str">
        <f>IFERROR(IF(N(data_NoOutliers!BCL36),data_NoOutliers!BCL36,MID(data_NoOutliers!BCL36,2,99)/2),"")</f>
        <v/>
      </c>
      <c r="BPB36" s="4" t="str">
        <f>IFERROR(IF(N(data_NoOutliers!BCM36),data_NoOutliers!BCM36,MID(data_NoOutliers!BCM36,2,99)/2),"")</f>
        <v/>
      </c>
      <c r="BPC36" s="4" t="str">
        <f>IFERROR(IF(N(data_NoOutliers!BCN36),data_NoOutliers!BCN36,MID(data_NoOutliers!BCN36,2,99)/2),"")</f>
        <v/>
      </c>
      <c r="BPD36" s="4" t="str">
        <f>IFERROR(IF(N(data_NoOutliers!BCO36),data_NoOutliers!BCO36,MID(data_NoOutliers!BCO36,2,99)/2),"")</f>
        <v/>
      </c>
      <c r="BPE36" s="4" t="str">
        <f>IFERROR(IF(N(data_NoOutliers!BCP36),data_NoOutliers!BCP36,MID(data_NoOutliers!BCP36,2,99)/2),"")</f>
        <v/>
      </c>
      <c r="BPF36" s="4" t="str">
        <f>IFERROR(IF(N(data_NoOutliers!BCQ36),data_NoOutliers!BCQ36,MID(data_NoOutliers!BCQ36,2,99)/2),"")</f>
        <v/>
      </c>
      <c r="BPG36" s="4" t="str">
        <f>IFERROR(IF(N(data_NoOutliers!BCR36),data_NoOutliers!BCR36,MID(data_NoOutliers!BCR36,2,99)/2),"")</f>
        <v/>
      </c>
      <c r="BPH36" s="4" t="str">
        <f>IFERROR(IF(N(data_NoOutliers!BCS36),data_NoOutliers!BCS36,MID(data_NoOutliers!BCS36,2,99)/2),"")</f>
        <v/>
      </c>
      <c r="BPI36" s="4" t="str">
        <f>IFERROR(IF(N(data_NoOutliers!BCT36),data_NoOutliers!BCT36,MID(data_NoOutliers!BCT36,2,99)/2),"")</f>
        <v/>
      </c>
      <c r="BPJ36" s="4" t="str">
        <f>IFERROR(IF(N(data_NoOutliers!BCU36),data_NoOutliers!BCU36,MID(data_NoOutliers!BCU36,2,99)/2),"")</f>
        <v/>
      </c>
      <c r="BPK36" s="4" t="str">
        <f>IFERROR(IF(N(data_NoOutliers!BCV36),data_NoOutliers!BCV36,MID(data_NoOutliers!BCV36,2,99)/2),"")</f>
        <v/>
      </c>
      <c r="BPL36" s="4" t="str">
        <f>IFERROR(IF(N(data_NoOutliers!BCW36),data_NoOutliers!BCW36,MID(data_NoOutliers!BCW36,2,99)/2),"")</f>
        <v/>
      </c>
      <c r="BPM36" s="4" t="str">
        <f>IFERROR(IF(N(data_NoOutliers!BCX36),data_NoOutliers!BCX36,MID(data_NoOutliers!BCX36,2,99)/2),"")</f>
        <v/>
      </c>
      <c r="BPN36" s="4" t="str">
        <f>IFERROR(IF(N(data_NoOutliers!BCY36),data_NoOutliers!BCY36,MID(data_NoOutliers!BCY36,2,99)/2),"")</f>
        <v/>
      </c>
      <c r="BPO36" s="4" t="str">
        <f>IFERROR(IF(N(data_NoOutliers!BCZ36),data_NoOutliers!BCZ36,MID(data_NoOutliers!BCZ36,2,99)/2),"")</f>
        <v/>
      </c>
      <c r="BPP36" s="4" t="str">
        <f>IFERROR(IF(N(data_NoOutliers!BDA36),data_NoOutliers!BDA36,MID(data_NoOutliers!BDA36,2,99)/2),"")</f>
        <v/>
      </c>
      <c r="BPQ36" s="4" t="str">
        <f>IFERROR(IF(N(data_NoOutliers!BDB36),data_NoOutliers!BDB36,MID(data_NoOutliers!BDB36,2,99)/2),"")</f>
        <v/>
      </c>
      <c r="BPR36" s="4" t="str">
        <f>IFERROR(IF(N(data_NoOutliers!BDC36),data_NoOutliers!BDC36,MID(data_NoOutliers!BDC36,2,99)/2),"")</f>
        <v/>
      </c>
      <c r="BPS36" s="4" t="str">
        <f>IFERROR(IF(N(data_NoOutliers!BDD36),data_NoOutliers!BDD36,MID(data_NoOutliers!BDD36,2,99)/2),"")</f>
        <v/>
      </c>
      <c r="BPT36" s="4" t="str">
        <f>IFERROR(IF(N(data_NoOutliers!BDE36),data_NoOutliers!BDE36,MID(data_NoOutliers!BDE36,2,99)/2),"")</f>
        <v/>
      </c>
      <c r="BPU36" s="4" t="str">
        <f>IFERROR(IF(N(data_NoOutliers!BDF36),data_NoOutliers!BDF36,MID(data_NoOutliers!BDF36,2,99)/2),"")</f>
        <v/>
      </c>
      <c r="BPV36" s="4" t="str">
        <f>IFERROR(IF(N(data_NoOutliers!BDG36),data_NoOutliers!BDG36,MID(data_NoOutliers!BDG36,2,99)/2),"")</f>
        <v/>
      </c>
      <c r="BPW36" s="4" t="str">
        <f>IFERROR(IF(N(data_NoOutliers!BDH36),data_NoOutliers!BDH36,MID(data_NoOutliers!BDH36,2,99)/2),"")</f>
        <v/>
      </c>
      <c r="BPX36" s="4" t="str">
        <f>IFERROR(IF(N(data_NoOutliers!BDI36),data_NoOutliers!BDI36,MID(data_NoOutliers!BDI36,2,99)/2),"")</f>
        <v/>
      </c>
      <c r="BPY36" s="4" t="str">
        <f>IFERROR(IF(N(data_NoOutliers!BDJ36),data_NoOutliers!BDJ36,MID(data_NoOutliers!BDJ36,2,99)/2),"")</f>
        <v/>
      </c>
      <c r="BPZ36" s="4" t="str">
        <f>IFERROR(IF(N(data_NoOutliers!BDK36),data_NoOutliers!BDK36,MID(data_NoOutliers!BDK36,2,99)/2),"")</f>
        <v/>
      </c>
      <c r="BQA36" s="4" t="str">
        <f>IFERROR(IF(N(data_NoOutliers!BDL36),data_NoOutliers!BDL36,MID(data_NoOutliers!BDL36,2,99)/2),"")</f>
        <v/>
      </c>
      <c r="BQB36" s="4" t="str">
        <f>IFERROR(IF(N(data_NoOutliers!BDM36),data_NoOutliers!BDM36,MID(data_NoOutliers!BDM36,2,99)/2),"")</f>
        <v/>
      </c>
      <c r="BQC36" s="4" t="str">
        <f>IFERROR(IF(N(data_NoOutliers!BDN36),data_NoOutliers!BDN36,MID(data_NoOutliers!BDN36,2,99)/2),"")</f>
        <v/>
      </c>
      <c r="BQD36" s="4" t="str">
        <f>IFERROR(IF(N(data_NoOutliers!BDO36),data_NoOutliers!BDO36,MID(data_NoOutliers!BDO36,2,99)/2),"")</f>
        <v/>
      </c>
      <c r="BQE36" s="4" t="str">
        <f>IFERROR(IF(N(data_NoOutliers!BDP36),data_NoOutliers!BDP36,MID(data_NoOutliers!BDP36,2,99)/2),"")</f>
        <v/>
      </c>
      <c r="BQF36" s="4" t="str">
        <f>IFERROR(IF(N(data_NoOutliers!BDQ36),data_NoOutliers!BDQ36,MID(data_NoOutliers!BDQ36,2,99)/2),"")</f>
        <v/>
      </c>
      <c r="BQG36" s="4" t="str">
        <f>IFERROR(IF(N(data_NoOutliers!BDR36),data_NoOutliers!BDR36,MID(data_NoOutliers!BDR36,2,99)/2),"")</f>
        <v/>
      </c>
      <c r="BQH36" s="4" t="str">
        <f>IFERROR(IF(N(data_NoOutliers!BDS36),data_NoOutliers!BDS36,MID(data_NoOutliers!BDS36,2,99)/2),"")</f>
        <v/>
      </c>
      <c r="BQI36" s="4" t="str">
        <f>IFERROR(IF(N(data_NoOutliers!BDT36),data_NoOutliers!BDT36,MID(data_NoOutliers!BDT36,2,99)/2),"")</f>
        <v/>
      </c>
      <c r="BQJ36" s="4" t="str">
        <f>IFERROR(IF(N(data_NoOutliers!BDU36),data_NoOutliers!BDU36,MID(data_NoOutliers!BDU36,2,99)/2),"")</f>
        <v/>
      </c>
      <c r="BQK36" s="4" t="str">
        <f>IFERROR(IF(N(data_NoOutliers!BDV36),data_NoOutliers!BDV36,MID(data_NoOutliers!BDV36,2,99)/2),"")</f>
        <v/>
      </c>
      <c r="BQL36" s="4" t="str">
        <f>IFERROR(IF(N(data_NoOutliers!BDW36),data_NoOutliers!BDW36,MID(data_NoOutliers!BDW36,2,99)/2),"")</f>
        <v/>
      </c>
      <c r="BQM36" s="4" t="str">
        <f>IFERROR(IF(N(data_NoOutliers!BDX36),data_NoOutliers!BDX36,MID(data_NoOutliers!BDX36,2,99)/2),"")</f>
        <v/>
      </c>
      <c r="BQN36" s="4" t="str">
        <f>IFERROR(IF(N(data_NoOutliers!BDY36),data_NoOutliers!BDY36,MID(data_NoOutliers!BDY36,2,99)/2),"")</f>
        <v/>
      </c>
      <c r="BQO36" s="4" t="str">
        <f>IFERROR(IF(N(data_NoOutliers!BDZ36),data_NoOutliers!BDZ36,MID(data_NoOutliers!BDZ36,2,99)/2),"")</f>
        <v/>
      </c>
      <c r="BQP36" s="4" t="str">
        <f>IFERROR(IF(N(data_NoOutliers!BEA36),data_NoOutliers!BEA36,MID(data_NoOutliers!BEA36,2,99)/2),"")</f>
        <v/>
      </c>
      <c r="BQQ36" s="4" t="str">
        <f>IFERROR(IF(N(data_NoOutliers!BEB36),data_NoOutliers!BEB36,MID(data_NoOutliers!BEB36,2,99)/2),"")</f>
        <v/>
      </c>
      <c r="BQR36" s="4" t="str">
        <f>IFERROR(IF(N(data_NoOutliers!BEC36),data_NoOutliers!BEC36,MID(data_NoOutliers!BEC36,2,99)/2),"")</f>
        <v/>
      </c>
      <c r="BQS36" s="4" t="str">
        <f>IFERROR(IF(N(data_NoOutliers!BED36),data_NoOutliers!BED36,MID(data_NoOutliers!BED36,2,99)/2),"")</f>
        <v/>
      </c>
      <c r="BQT36" s="4" t="str">
        <f>IFERROR(IF(N(data_NoOutliers!BEE36),data_NoOutliers!BEE36,MID(data_NoOutliers!BEE36,2,99)/2),"")</f>
        <v/>
      </c>
      <c r="BQU36" s="4" t="str">
        <f>IFERROR(IF(N(data_NoOutliers!BEF36),data_NoOutliers!BEF36,MID(data_NoOutliers!BEF36,2,99)/2),"")</f>
        <v/>
      </c>
      <c r="BQV36" s="4" t="str">
        <f>IFERROR(IF(N(data_NoOutliers!BEG36),data_NoOutliers!BEG36,MID(data_NoOutliers!BEG36,2,99)/2),"")</f>
        <v/>
      </c>
      <c r="BQW36" s="4" t="str">
        <f>IFERROR(IF(N(data_NoOutliers!BEH36),data_NoOutliers!BEH36,MID(data_NoOutliers!BEH36,2,99)/2),"")</f>
        <v/>
      </c>
      <c r="BQX36" s="4" t="str">
        <f>IFERROR(IF(N(data_NoOutliers!BEI36),data_NoOutliers!BEI36,MID(data_NoOutliers!BEI36,2,99)/2),"")</f>
        <v/>
      </c>
      <c r="BQY36" s="4" t="str">
        <f>IFERROR(IF(N(data_NoOutliers!BEJ36),data_NoOutliers!BEJ36,MID(data_NoOutliers!BEJ36,2,99)/2),"")</f>
        <v/>
      </c>
      <c r="BQZ36" s="4" t="str">
        <f>IFERROR(IF(N(data_NoOutliers!BEK36),data_NoOutliers!BEK36,MID(data_NoOutliers!BEK36,2,99)/2),"")</f>
        <v/>
      </c>
      <c r="BRA36" s="4" t="str">
        <f>IFERROR(IF(N(data_NoOutliers!BEL36),data_NoOutliers!BEL36,MID(data_NoOutliers!BEL36,2,99)/2),"")</f>
        <v/>
      </c>
      <c r="BRB36" s="4" t="str">
        <f>IFERROR(IF(N(data_NoOutliers!BEM36),data_NoOutliers!BEM36,MID(data_NoOutliers!BEM36,2,99)/2),"")</f>
        <v/>
      </c>
      <c r="BRC36" s="4" t="str">
        <f>IFERROR(IF(N(data_NoOutliers!BEN36),data_NoOutliers!BEN36,MID(data_NoOutliers!BEN36,2,99)/2),"")</f>
        <v/>
      </c>
      <c r="BRD36" s="4" t="str">
        <f>IFERROR(IF(N(data_NoOutliers!BEO36),data_NoOutliers!BEO36,MID(data_NoOutliers!BEO36,2,99)/2),"")</f>
        <v/>
      </c>
      <c r="BRE36" s="4" t="str">
        <f>IFERROR(IF(N(data_NoOutliers!BEP36),data_NoOutliers!BEP36,MID(data_NoOutliers!BEP36,2,99)/2),"")</f>
        <v/>
      </c>
      <c r="BRF36" s="4" t="str">
        <f>IFERROR(IF(N(data_NoOutliers!BEQ36),data_NoOutliers!BEQ36,MID(data_NoOutliers!BEQ36,2,99)/2),"")</f>
        <v/>
      </c>
      <c r="BRG36" s="4" t="str">
        <f>IFERROR(IF(N(data_NoOutliers!BER36),data_NoOutliers!BER36,MID(data_NoOutliers!BER36,2,99)/2),"")</f>
        <v/>
      </c>
      <c r="BRH36" s="4" t="str">
        <f>IFERROR(IF(N(data_NoOutliers!BES36),data_NoOutliers!BES36,MID(data_NoOutliers!BES36,2,99)/2),"")</f>
        <v/>
      </c>
      <c r="BRI36" s="4" t="str">
        <f>IFERROR(IF(N(data_NoOutliers!BET36),data_NoOutliers!BET36,MID(data_NoOutliers!BET36,2,99)/2),"")</f>
        <v/>
      </c>
      <c r="BRJ36" s="4" t="str">
        <f>IFERROR(IF(N(data_NoOutliers!BEU36),data_NoOutliers!BEU36,MID(data_NoOutliers!BEU36,2,99)/2),"")</f>
        <v/>
      </c>
      <c r="BRK36" s="4" t="str">
        <f>IFERROR(IF(N(data_NoOutliers!BEV36),data_NoOutliers!BEV36,MID(data_NoOutliers!BEV36,2,99)/2),"")</f>
        <v/>
      </c>
      <c r="BRL36" s="4" t="str">
        <f>IFERROR(IF(N(data_NoOutliers!BEW36),data_NoOutliers!BEW36,MID(data_NoOutliers!BEW36,2,99)/2),"")</f>
        <v/>
      </c>
      <c r="BRM36" s="4" t="str">
        <f>IFERROR(IF(N(data_NoOutliers!BEX36),data_NoOutliers!BEX36,MID(data_NoOutliers!BEX36,2,99)/2),"")</f>
        <v/>
      </c>
      <c r="BRN36" s="4" t="str">
        <f>IFERROR(IF(N(data_NoOutliers!BEY36),data_NoOutliers!BEY36,MID(data_NoOutliers!BEY36,2,99)/2),"")</f>
        <v/>
      </c>
      <c r="BRO36" s="4" t="str">
        <f>IFERROR(IF(N(data_NoOutliers!BEZ36),data_NoOutliers!BEZ36,MID(data_NoOutliers!BEZ36,2,99)/2),"")</f>
        <v/>
      </c>
      <c r="BRP36" s="4" t="str">
        <f>IFERROR(IF(N(data_NoOutliers!BFA36),data_NoOutliers!BFA36,MID(data_NoOutliers!BFA36,2,99)/2),"")</f>
        <v/>
      </c>
      <c r="BRQ36" s="4" t="str">
        <f>IFERROR(IF(N(data_NoOutliers!BFB36),data_NoOutliers!BFB36,MID(data_NoOutliers!BFB36,2,99)/2),"")</f>
        <v/>
      </c>
      <c r="BRR36" s="4" t="str">
        <f>IFERROR(IF(N(data_NoOutliers!BFC36),data_NoOutliers!BFC36,MID(data_NoOutliers!BFC36,2,99)/2),"")</f>
        <v/>
      </c>
      <c r="BRS36" s="4" t="str">
        <f>IFERROR(IF(N(data_NoOutliers!BFD36),data_NoOutliers!BFD36,MID(data_NoOutliers!BFD36,2,99)/2),"")</f>
        <v/>
      </c>
      <c r="BRT36" s="4" t="str">
        <f>IFERROR(IF(N(data_NoOutliers!BFE36),data_NoOutliers!BFE36,MID(data_NoOutliers!BFE36,2,99)/2),"")</f>
        <v/>
      </c>
      <c r="BRU36" s="4" t="str">
        <f>IFERROR(IF(N(data_NoOutliers!BFF36),data_NoOutliers!BFF36,MID(data_NoOutliers!BFF36,2,99)/2),"")</f>
        <v/>
      </c>
      <c r="BRV36" s="4" t="str">
        <f>IFERROR(IF(N(data_NoOutliers!BFG36),data_NoOutliers!BFG36,MID(data_NoOutliers!BFG36,2,99)/2),"")</f>
        <v/>
      </c>
      <c r="BRW36" s="4" t="str">
        <f>IFERROR(IF(N(data_NoOutliers!BFH36),data_NoOutliers!BFH36,MID(data_NoOutliers!BFH36,2,99)/2),"")</f>
        <v/>
      </c>
      <c r="BRX36" s="4" t="str">
        <f>IFERROR(IF(N(data_NoOutliers!BFI36),data_NoOutliers!BFI36,MID(data_NoOutliers!BFI36,2,99)/2),"")</f>
        <v/>
      </c>
      <c r="BRY36" s="4" t="str">
        <f>IFERROR(IF(N(data_NoOutliers!BFJ36),data_NoOutliers!BFJ36,MID(data_NoOutliers!BFJ36,2,99)/2),"")</f>
        <v/>
      </c>
      <c r="BRZ36" s="4" t="str">
        <f>IFERROR(IF(N(data_NoOutliers!BFK36),data_NoOutliers!BFK36,MID(data_NoOutliers!BFK36,2,99)/2),"")</f>
        <v/>
      </c>
      <c r="BSA36" s="4" t="str">
        <f>IFERROR(IF(N(data_NoOutliers!BFL36),data_NoOutliers!BFL36,MID(data_NoOutliers!BFL36,2,99)/2),"")</f>
        <v/>
      </c>
      <c r="BSB36" s="4" t="str">
        <f>IFERROR(IF(N(data_NoOutliers!BFM36),data_NoOutliers!BFM36,MID(data_NoOutliers!BFM36,2,99)/2),"")</f>
        <v/>
      </c>
      <c r="BSC36" s="4" t="str">
        <f>IFERROR(IF(N(data_NoOutliers!BFN36),data_NoOutliers!BFN36,MID(data_NoOutliers!BFN36,2,99)/2),"")</f>
        <v/>
      </c>
      <c r="BSD36" s="4" t="str">
        <f>IFERROR(IF(N(data_NoOutliers!BFO36),data_NoOutliers!BFO36,MID(data_NoOutliers!BFO36,2,99)/2),"")</f>
        <v/>
      </c>
      <c r="BSE36" s="4" t="str">
        <f>IFERROR(IF(N(data_NoOutliers!BFP36),data_NoOutliers!BFP36,MID(data_NoOutliers!BFP36,2,99)/2),"")</f>
        <v/>
      </c>
      <c r="BSF36" s="4" t="str">
        <f>IFERROR(IF(N(data_NoOutliers!BFQ36),data_NoOutliers!BFQ36,MID(data_NoOutliers!BFQ36,2,99)/2),"")</f>
        <v/>
      </c>
      <c r="BSG36" s="4" t="str">
        <f>IFERROR(IF(N(data_NoOutliers!BFR36),data_NoOutliers!BFR36,MID(data_NoOutliers!BFR36,2,99)/2),"")</f>
        <v/>
      </c>
      <c r="BSH36" s="4" t="str">
        <f>IFERROR(IF(N(data_NoOutliers!BFS36),data_NoOutliers!BFS36,MID(data_NoOutliers!BFS36,2,99)/2),"")</f>
        <v/>
      </c>
      <c r="BSI36" s="4" t="str">
        <f>IFERROR(IF(N(data_NoOutliers!BFT36),data_NoOutliers!BFT36,MID(data_NoOutliers!BFT36,2,99)/2),"")</f>
        <v/>
      </c>
      <c r="BSJ36" s="4" t="str">
        <f>IFERROR(IF(N(data_NoOutliers!BFU36),data_NoOutliers!BFU36,MID(data_NoOutliers!BFU36,2,99)/2),"")</f>
        <v/>
      </c>
      <c r="BSK36" s="4" t="str">
        <f>IFERROR(IF(N(data_NoOutliers!BFV36),data_NoOutliers!BFV36,MID(data_NoOutliers!BFV36,2,99)/2),"")</f>
        <v/>
      </c>
      <c r="BSL36" s="4" t="str">
        <f>IFERROR(IF(N(data_NoOutliers!BFW36),data_NoOutliers!BFW36,MID(data_NoOutliers!BFW36,2,99)/2),"")</f>
        <v/>
      </c>
      <c r="BSM36" s="4" t="str">
        <f>IFERROR(IF(N(data_NoOutliers!BFX36),data_NoOutliers!BFX36,MID(data_NoOutliers!BFX36,2,99)/2),"")</f>
        <v/>
      </c>
      <c r="BSN36" s="4" t="str">
        <f>IFERROR(IF(N(data_NoOutliers!BFY36),data_NoOutliers!BFY36,MID(data_NoOutliers!BFY36,2,99)/2),"")</f>
        <v/>
      </c>
      <c r="BSO36" s="4" t="str">
        <f>IFERROR(IF(N(data_NoOutliers!BFZ36),data_NoOutliers!BFZ36,MID(data_NoOutliers!BFZ36,2,99)/2),"")</f>
        <v/>
      </c>
      <c r="BSP36" s="4" t="str">
        <f>IFERROR(IF(N(data_NoOutliers!BGA36),data_NoOutliers!BGA36,MID(data_NoOutliers!BGA36,2,99)/2),"")</f>
        <v/>
      </c>
      <c r="BSQ36" s="4" t="str">
        <f>IFERROR(IF(N(data_NoOutliers!BGB36),data_NoOutliers!BGB36,MID(data_NoOutliers!BGB36,2,99)/2),"")</f>
        <v/>
      </c>
      <c r="BSR36" s="4" t="str">
        <f>IFERROR(IF(N(data_NoOutliers!BGC36),data_NoOutliers!BGC36,MID(data_NoOutliers!BGC36,2,99)/2),"")</f>
        <v/>
      </c>
      <c r="BSS36" s="4" t="str">
        <f>IFERROR(IF(N(data_NoOutliers!BGD36),data_NoOutliers!BGD36,MID(data_NoOutliers!BGD36,2,99)/2),"")</f>
        <v/>
      </c>
      <c r="BST36" s="4" t="str">
        <f>IFERROR(IF(N(data_NoOutliers!BGE36),data_NoOutliers!BGE36,MID(data_NoOutliers!BGE36,2,99)/2),"")</f>
        <v/>
      </c>
      <c r="BSU36" s="4" t="str">
        <f>IFERROR(IF(N(data_NoOutliers!BGF36),data_NoOutliers!BGF36,MID(data_NoOutliers!BGF36,2,99)/2),"")</f>
        <v/>
      </c>
      <c r="BSV36" s="4" t="str">
        <f>IFERROR(IF(N(data_NoOutliers!BGG36),data_NoOutliers!BGG36,MID(data_NoOutliers!BGG36,2,99)/2),"")</f>
        <v/>
      </c>
      <c r="BSW36" s="4" t="str">
        <f>IFERROR(IF(N(data_NoOutliers!BGH36),data_NoOutliers!BGH36,MID(data_NoOutliers!BGH36,2,99)/2),"")</f>
        <v/>
      </c>
      <c r="BSX36" s="4" t="str">
        <f>IFERROR(IF(N(data_NoOutliers!BGI36),data_NoOutliers!BGI36,MID(data_NoOutliers!BGI36,2,99)/2),"")</f>
        <v/>
      </c>
      <c r="BSY36" s="4" t="str">
        <f>IFERROR(IF(N(data_NoOutliers!BGJ36),data_NoOutliers!BGJ36,MID(data_NoOutliers!BGJ36,2,99)/2),"")</f>
        <v/>
      </c>
      <c r="BSZ36" s="4" t="str">
        <f>IFERROR(IF(N(data_NoOutliers!BGK36),data_NoOutliers!BGK36,MID(data_NoOutliers!BGK36,2,99)/2),"")</f>
        <v/>
      </c>
      <c r="BTA36" s="4" t="str">
        <f>IFERROR(IF(N(data_NoOutliers!BGL36),data_NoOutliers!BGL36,MID(data_NoOutliers!BGL36,2,99)/2),"")</f>
        <v/>
      </c>
      <c r="BTB36" s="4" t="str">
        <f>IFERROR(IF(N(data_NoOutliers!BGM36),data_NoOutliers!BGM36,MID(data_NoOutliers!BGM36,2,99)/2),"")</f>
        <v/>
      </c>
      <c r="BTC36" s="4" t="str">
        <f>IFERROR(IF(N(data_NoOutliers!BGN36),data_NoOutliers!BGN36,MID(data_NoOutliers!BGN36,2,99)/2),"")</f>
        <v/>
      </c>
      <c r="BTD36" s="4" t="str">
        <f>IFERROR(IF(N(data_NoOutliers!BGO36),data_NoOutliers!BGO36,MID(data_NoOutliers!BGO36,2,99)/2),"")</f>
        <v/>
      </c>
      <c r="BTE36" s="4" t="str">
        <f>IFERROR(IF(N(data_NoOutliers!BGP36),data_NoOutliers!BGP36,MID(data_NoOutliers!BGP36,2,99)/2),"")</f>
        <v/>
      </c>
      <c r="BTF36" s="4" t="str">
        <f>IFERROR(IF(N(data_NoOutliers!BGQ36),data_NoOutliers!BGQ36,MID(data_NoOutliers!BGQ36,2,99)/2),"")</f>
        <v/>
      </c>
      <c r="BTG36" s="4" t="str">
        <f>IFERROR(IF(N(data_NoOutliers!BGR36),data_NoOutliers!BGR36,MID(data_NoOutliers!BGR36,2,99)/2),"")</f>
        <v/>
      </c>
      <c r="BTH36" s="4" t="str">
        <f>IFERROR(IF(N(data_NoOutliers!BGS36),data_NoOutliers!BGS36,MID(data_NoOutliers!BGS36,2,99)/2),"")</f>
        <v/>
      </c>
      <c r="BTI36" s="4" t="str">
        <f>IFERROR(IF(N(data_NoOutliers!BGT36),data_NoOutliers!BGT36,MID(data_NoOutliers!BGT36,2,99)/2),"")</f>
        <v/>
      </c>
      <c r="BTJ36" s="4" t="str">
        <f>IFERROR(IF(N(data_NoOutliers!BGU36),data_NoOutliers!BGU36,MID(data_NoOutliers!BGU36,2,99)/2),"")</f>
        <v/>
      </c>
      <c r="BTK36" s="4" t="str">
        <f>IFERROR(IF(N(data_NoOutliers!BGV36),data_NoOutliers!BGV36,MID(data_NoOutliers!BGV36,2,99)/2),"")</f>
        <v/>
      </c>
      <c r="BTL36" s="4" t="str">
        <f>IFERROR(IF(N(data_NoOutliers!BGW36),data_NoOutliers!BGW36,MID(data_NoOutliers!BGW36,2,99)/2),"")</f>
        <v/>
      </c>
      <c r="BTM36" s="4" t="str">
        <f>IFERROR(IF(N(data_NoOutliers!BGX36),data_NoOutliers!BGX36,MID(data_NoOutliers!BGX36,2,99)/2),"")</f>
        <v/>
      </c>
      <c r="BTN36" s="4" t="str">
        <f>IFERROR(IF(N(data_NoOutliers!BGY36),data_NoOutliers!BGY36,MID(data_NoOutliers!BGY36,2,99)/2),"")</f>
        <v/>
      </c>
      <c r="BTO36" s="4" t="str">
        <f>IFERROR(IF(N(data_NoOutliers!BGZ36),data_NoOutliers!BGZ36,MID(data_NoOutliers!BGZ36,2,99)/2),"")</f>
        <v/>
      </c>
      <c r="BTP36" s="4" t="str">
        <f>IFERROR(IF(N(data_NoOutliers!BHA36),data_NoOutliers!BHA36,MID(data_NoOutliers!BHA36,2,99)/2),"")</f>
        <v/>
      </c>
      <c r="BTQ36" s="4" t="str">
        <f>IFERROR(IF(N(data_NoOutliers!BHB36),data_NoOutliers!BHB36,MID(data_NoOutliers!BHB36,2,99)/2),"")</f>
        <v/>
      </c>
      <c r="BTR36" s="4" t="str">
        <f>IFERROR(IF(N(data_NoOutliers!BHC36),data_NoOutliers!BHC36,MID(data_NoOutliers!BHC36,2,99)/2),"")</f>
        <v/>
      </c>
      <c r="BTS36" s="4" t="str">
        <f>IFERROR(IF(N(data_NoOutliers!BHD36),data_NoOutliers!BHD36,MID(data_NoOutliers!BHD36,2,99)/2),"")</f>
        <v/>
      </c>
      <c r="BTT36" s="4" t="str">
        <f>IFERROR(IF(N(data_NoOutliers!BHE36),data_NoOutliers!BHE36,MID(data_NoOutliers!BHE36,2,99)/2),"")</f>
        <v/>
      </c>
      <c r="BTU36" s="4" t="str">
        <f>IFERROR(IF(N(data_NoOutliers!BHF36),data_NoOutliers!BHF36,MID(data_NoOutliers!BHF36,2,99)/2),"")</f>
        <v/>
      </c>
      <c r="BTV36" s="4" t="str">
        <f>IFERROR(IF(N(data_NoOutliers!BHG36),data_NoOutliers!BHG36,MID(data_NoOutliers!BHG36,2,99)/2),"")</f>
        <v/>
      </c>
      <c r="BTW36" s="4" t="str">
        <f>IFERROR(IF(N(data_NoOutliers!BHH36),data_NoOutliers!BHH36,MID(data_NoOutliers!BHH36,2,99)/2),"")</f>
        <v/>
      </c>
      <c r="BTX36" s="4" t="str">
        <f>IFERROR(IF(N(data_NoOutliers!BHI36),data_NoOutliers!BHI36,MID(data_NoOutliers!BHI36,2,99)/2),"")</f>
        <v/>
      </c>
      <c r="BTY36" s="4" t="str">
        <f>IFERROR(IF(N(data_NoOutliers!BHJ36),data_NoOutliers!BHJ36,MID(data_NoOutliers!BHJ36,2,99)/2),"")</f>
        <v/>
      </c>
      <c r="BTZ36" s="4" t="str">
        <f>IFERROR(IF(N(data_NoOutliers!BHK36),data_NoOutliers!BHK36,MID(data_NoOutliers!BHK36,2,99)/2),"")</f>
        <v/>
      </c>
      <c r="BUA36" s="4" t="str">
        <f>IFERROR(IF(N(data_NoOutliers!BHL36),data_NoOutliers!BHL36,MID(data_NoOutliers!BHL36,2,99)/2),"")</f>
        <v/>
      </c>
      <c r="BUB36" s="4" t="str">
        <f>IFERROR(IF(N(data_NoOutliers!BHM36),data_NoOutliers!BHM36,MID(data_NoOutliers!BHM36,2,99)/2),"")</f>
        <v/>
      </c>
      <c r="BUC36" s="4" t="str">
        <f>IFERROR(IF(N(data_NoOutliers!BHN36),data_NoOutliers!BHN36,MID(data_NoOutliers!BHN36,2,99)/2),"")</f>
        <v/>
      </c>
      <c r="BUD36" s="4" t="str">
        <f>IFERROR(IF(N(data_NoOutliers!BHO36),data_NoOutliers!BHO36,MID(data_NoOutliers!BHO36,2,99)/2),"")</f>
        <v/>
      </c>
      <c r="BUE36" s="4" t="str">
        <f>IFERROR(IF(N(data_NoOutliers!BHP36),data_NoOutliers!BHP36,MID(data_NoOutliers!BHP36,2,99)/2),"")</f>
        <v/>
      </c>
      <c r="BUF36" s="4" t="str">
        <f>IFERROR(IF(N(data_NoOutliers!BHQ36),data_NoOutliers!BHQ36,MID(data_NoOutliers!BHQ36,2,99)/2),"")</f>
        <v/>
      </c>
      <c r="BUG36" s="4" t="str">
        <f>IFERROR(IF(N(data_NoOutliers!BHR36),data_NoOutliers!BHR36,MID(data_NoOutliers!BHR36,2,99)/2),"")</f>
        <v/>
      </c>
      <c r="BUH36" s="4" t="str">
        <f>IFERROR(IF(N(data_NoOutliers!BHS36),data_NoOutliers!BHS36,MID(data_NoOutliers!BHS36,2,99)/2),"")</f>
        <v/>
      </c>
      <c r="BUI36" s="4" t="str">
        <f>IFERROR(IF(N(data_NoOutliers!BHT36),data_NoOutliers!BHT36,MID(data_NoOutliers!BHT36,2,99)/2),"")</f>
        <v/>
      </c>
      <c r="BUJ36" s="4" t="str">
        <f>IFERROR(IF(N(data_NoOutliers!BHU36),data_NoOutliers!BHU36,MID(data_NoOutliers!BHU36,2,99)/2),"")</f>
        <v/>
      </c>
      <c r="BUK36" s="4" t="str">
        <f>IFERROR(IF(N(data_NoOutliers!BHV36),data_NoOutliers!BHV36,MID(data_NoOutliers!BHV36,2,99)/2),"")</f>
        <v/>
      </c>
      <c r="BUL36" s="4" t="str">
        <f>IFERROR(IF(N(data_NoOutliers!BHW36),data_NoOutliers!BHW36,MID(data_NoOutliers!BHW36,2,99)/2),"")</f>
        <v/>
      </c>
      <c r="BUM36" s="4" t="str">
        <f>IFERROR(IF(N(data_NoOutliers!BHX36),data_NoOutliers!BHX36,MID(data_NoOutliers!BHX36,2,99)/2),"")</f>
        <v/>
      </c>
      <c r="BUN36" s="4" t="str">
        <f>IFERROR(IF(N(data_NoOutliers!BHY36),data_NoOutliers!BHY36,MID(data_NoOutliers!BHY36,2,99)/2),"")</f>
        <v/>
      </c>
      <c r="BUO36" s="4" t="str">
        <f>IFERROR(IF(N(data_NoOutliers!BHZ36),data_NoOutliers!BHZ36,MID(data_NoOutliers!BHZ36,2,99)/2),"")</f>
        <v/>
      </c>
      <c r="BUP36" s="4" t="str">
        <f>IFERROR(IF(N(data_NoOutliers!BIA36),data_NoOutliers!BIA36,MID(data_NoOutliers!BIA36,2,99)/2),"")</f>
        <v/>
      </c>
      <c r="BUQ36" s="4" t="str">
        <f>IFERROR(IF(N(data_NoOutliers!BIB36),data_NoOutliers!BIB36,MID(data_NoOutliers!BIB36,2,99)/2),"")</f>
        <v/>
      </c>
      <c r="BUR36" s="4" t="str">
        <f>IFERROR(IF(N(data_NoOutliers!BIC36),data_NoOutliers!BIC36,MID(data_NoOutliers!BIC36,2,99)/2),"")</f>
        <v/>
      </c>
      <c r="BUS36" s="4" t="str">
        <f>IFERROR(IF(N(data_NoOutliers!BID36),data_NoOutliers!BID36,MID(data_NoOutliers!BID36,2,99)/2),"")</f>
        <v/>
      </c>
      <c r="BUT36" s="4" t="str">
        <f>IFERROR(IF(N(data_NoOutliers!BIE36),data_NoOutliers!BIE36,MID(data_NoOutliers!BIE36,2,99)/2),"")</f>
        <v/>
      </c>
      <c r="BUU36" s="4" t="str">
        <f>IFERROR(IF(N(data_NoOutliers!BIF36),data_NoOutliers!BIF36,MID(data_NoOutliers!BIF36,2,99)/2),"")</f>
        <v/>
      </c>
      <c r="BUV36" s="4" t="str">
        <f>IFERROR(IF(N(data_NoOutliers!BIG36),data_NoOutliers!BIG36,MID(data_NoOutliers!BIG36,2,99)/2),"")</f>
        <v/>
      </c>
      <c r="BUW36" s="4" t="str">
        <f>IFERROR(IF(N(data_NoOutliers!BIH36),data_NoOutliers!BIH36,MID(data_NoOutliers!BIH36,2,99)/2),"")</f>
        <v/>
      </c>
      <c r="BUX36" s="4" t="str">
        <f>IFERROR(IF(N(data_NoOutliers!BII36),data_NoOutliers!BII36,MID(data_NoOutliers!BII36,2,99)/2),"")</f>
        <v/>
      </c>
      <c r="BUY36" s="4" t="str">
        <f>IFERROR(IF(N(data_NoOutliers!BIJ36),data_NoOutliers!BIJ36,MID(data_NoOutliers!BIJ36,2,99)/2),"")</f>
        <v/>
      </c>
      <c r="BUZ36" s="4" t="str">
        <f>IFERROR(IF(N(data_NoOutliers!BIK36),data_NoOutliers!BIK36,MID(data_NoOutliers!BIK36,2,99)/2),"")</f>
        <v/>
      </c>
      <c r="BVA36" s="4" t="str">
        <f>IFERROR(IF(N(data_NoOutliers!BIL36),data_NoOutliers!BIL36,MID(data_NoOutliers!BIL36,2,99)/2),"")</f>
        <v/>
      </c>
      <c r="BVB36" s="4" t="str">
        <f>IFERROR(IF(N(data_NoOutliers!BIM36),data_NoOutliers!BIM36,MID(data_NoOutliers!BIM36,2,99)/2),"")</f>
        <v/>
      </c>
      <c r="BVC36" s="4" t="str">
        <f>IFERROR(IF(N(data_NoOutliers!BIN36),data_NoOutliers!BIN36,MID(data_NoOutliers!BIN36,2,99)/2),"")</f>
        <v/>
      </c>
      <c r="BVD36" s="4" t="str">
        <f>IFERROR(IF(N(data_NoOutliers!BIO36),data_NoOutliers!BIO36,MID(data_NoOutliers!BIO36,2,99)/2),"")</f>
        <v/>
      </c>
      <c r="BVE36" s="4" t="str">
        <f>IFERROR(IF(N(data_NoOutliers!BIP36),data_NoOutliers!BIP36,MID(data_NoOutliers!BIP36,2,99)/2),"")</f>
        <v/>
      </c>
      <c r="BVF36" s="4" t="str">
        <f>IFERROR(IF(N(data_NoOutliers!BIQ36),data_NoOutliers!BIQ36,MID(data_NoOutliers!BIQ36,2,99)/2),"")</f>
        <v/>
      </c>
      <c r="BVG36" s="4" t="str">
        <f>IFERROR(IF(N(data_NoOutliers!BIR36),data_NoOutliers!BIR36,MID(data_NoOutliers!BIR36,2,99)/2),"")</f>
        <v/>
      </c>
      <c r="BVH36" s="4" t="str">
        <f>IFERROR(IF(N(data_NoOutliers!BIS36),data_NoOutliers!BIS36,MID(data_NoOutliers!BIS36,2,99)/2),"")</f>
        <v/>
      </c>
      <c r="BVI36" s="4" t="str">
        <f>IFERROR(IF(N(data_NoOutliers!BIT36),data_NoOutliers!BIT36,MID(data_NoOutliers!BIT36,2,99)/2),"")</f>
        <v/>
      </c>
      <c r="BVJ36" s="4" t="str">
        <f>IFERROR(IF(N(data_NoOutliers!BIU36),data_NoOutliers!BIU36,MID(data_NoOutliers!BIU36,2,99)/2),"")</f>
        <v/>
      </c>
      <c r="BVK36" s="4" t="str">
        <f>IFERROR(IF(N(data_NoOutliers!BIV36),data_NoOutliers!BIV36,MID(data_NoOutliers!BIV36,2,99)/2),"")</f>
        <v/>
      </c>
      <c r="BVL36" s="4" t="str">
        <f>IFERROR(IF(N(data_NoOutliers!BIW36),data_NoOutliers!BIW36,MID(data_NoOutliers!BIW36,2,99)/2),"")</f>
        <v/>
      </c>
      <c r="BVM36" s="4" t="str">
        <f>IFERROR(IF(N(data_NoOutliers!BIX36),data_NoOutliers!BIX36,MID(data_NoOutliers!BIX36,2,99)/2),"")</f>
        <v/>
      </c>
      <c r="BVN36" s="4" t="str">
        <f>IFERROR(IF(N(data_NoOutliers!BIY36),data_NoOutliers!BIY36,MID(data_NoOutliers!BIY36,2,99)/2),"")</f>
        <v/>
      </c>
      <c r="BVO36" s="4" t="str">
        <f>IFERROR(IF(N(data_NoOutliers!BIZ36),data_NoOutliers!BIZ36,MID(data_NoOutliers!BIZ36,2,99)/2),"")</f>
        <v/>
      </c>
      <c r="BVP36" s="4" t="str">
        <f>IFERROR(IF(N(data_NoOutliers!BJA36),data_NoOutliers!BJA36,MID(data_NoOutliers!BJA36,2,99)/2),"")</f>
        <v/>
      </c>
      <c r="BVQ36" s="4" t="str">
        <f>IFERROR(IF(N(data_NoOutliers!BJB36),data_NoOutliers!BJB36,MID(data_NoOutliers!BJB36,2,99)/2),"")</f>
        <v/>
      </c>
      <c r="BVR36" s="4" t="str">
        <f>IFERROR(IF(N(data_NoOutliers!BJC36),data_NoOutliers!BJC36,MID(data_NoOutliers!BJC36,2,99)/2),"")</f>
        <v/>
      </c>
      <c r="BVS36" s="4" t="str">
        <f>IFERROR(IF(N(data_NoOutliers!BJD36),data_NoOutliers!BJD36,MID(data_NoOutliers!BJD36,2,99)/2),"")</f>
        <v/>
      </c>
      <c r="BVT36" s="4" t="str">
        <f>IFERROR(IF(N(data_NoOutliers!BJE36),data_NoOutliers!BJE36,MID(data_NoOutliers!BJE36,2,99)/2),"")</f>
        <v/>
      </c>
      <c r="BVU36" s="4" t="str">
        <f>IFERROR(IF(N(data_NoOutliers!BJF36),data_NoOutliers!BJF36,MID(data_NoOutliers!BJF36,2,99)/2),"")</f>
        <v/>
      </c>
      <c r="BVV36" s="4" t="str">
        <f>IFERROR(IF(N(data_NoOutliers!BJG36),data_NoOutliers!BJG36,MID(data_NoOutliers!BJG36,2,99)/2),"")</f>
        <v/>
      </c>
      <c r="BVW36" s="4" t="str">
        <f>IFERROR(IF(N(data_NoOutliers!BJH36),data_NoOutliers!BJH36,MID(data_NoOutliers!BJH36,2,99)/2),"")</f>
        <v/>
      </c>
      <c r="BVX36" s="4" t="str">
        <f>IFERROR(IF(N(data_NoOutliers!BJI36),data_NoOutliers!BJI36,MID(data_NoOutliers!BJI36,2,99)/2),"")</f>
        <v/>
      </c>
      <c r="BVY36" s="4" t="str">
        <f>IFERROR(IF(N(data_NoOutliers!BJJ36),data_NoOutliers!BJJ36,MID(data_NoOutliers!BJJ36,2,99)/2),"")</f>
        <v/>
      </c>
      <c r="BVZ36" s="4" t="str">
        <f>IFERROR(IF(N(data_NoOutliers!BJK36),data_NoOutliers!BJK36,MID(data_NoOutliers!BJK36,2,99)/2),"")</f>
        <v/>
      </c>
      <c r="BWA36" s="4" t="str">
        <f>IFERROR(IF(N(data_NoOutliers!BJL36),data_NoOutliers!BJL36,MID(data_NoOutliers!BJL36,2,99)/2),"")</f>
        <v/>
      </c>
      <c r="BWB36" s="4" t="str">
        <f>IFERROR(IF(N(data_NoOutliers!BJM36),data_NoOutliers!BJM36,MID(data_NoOutliers!BJM36,2,99)/2),"")</f>
        <v/>
      </c>
      <c r="BWC36" s="4" t="str">
        <f>IFERROR(IF(N(data_NoOutliers!BJN36),data_NoOutliers!BJN36,MID(data_NoOutliers!BJN36,2,99)/2),"")</f>
        <v/>
      </c>
      <c r="BWD36" s="4" t="str">
        <f>IFERROR(IF(N(data_NoOutliers!BJO36),data_NoOutliers!BJO36,MID(data_NoOutliers!BJO36,2,99)/2),"")</f>
        <v/>
      </c>
      <c r="BWE36" s="4" t="str">
        <f>IFERROR(IF(N(data_NoOutliers!BJP36),data_NoOutliers!BJP36,MID(data_NoOutliers!BJP36,2,99)/2),"")</f>
        <v/>
      </c>
      <c r="BWF36" s="4" t="str">
        <f>IFERROR(IF(N(data_NoOutliers!BJQ36),data_NoOutliers!BJQ36,MID(data_NoOutliers!BJQ36,2,99)/2),"")</f>
        <v/>
      </c>
      <c r="BWG36" s="4" t="str">
        <f>IFERROR(IF(N(data_NoOutliers!BJR36),data_NoOutliers!BJR36,MID(data_NoOutliers!BJR36,2,99)/2),"")</f>
        <v/>
      </c>
      <c r="BWH36" s="4" t="str">
        <f>IFERROR(IF(N(data_NoOutliers!BJS36),data_NoOutliers!BJS36,MID(data_NoOutliers!BJS36,2,99)/2),"")</f>
        <v/>
      </c>
      <c r="BWI36" s="4" t="str">
        <f>IFERROR(IF(N(data_NoOutliers!BJT36),data_NoOutliers!BJT36,MID(data_NoOutliers!BJT36,2,99)/2),"")</f>
        <v/>
      </c>
      <c r="BWJ36" s="4" t="str">
        <f>IFERROR(IF(N(data_NoOutliers!BJU36),data_NoOutliers!BJU36,MID(data_NoOutliers!BJU36,2,99)/2),"")</f>
        <v/>
      </c>
      <c r="BWK36" s="4" t="str">
        <f>IFERROR(IF(N(data_NoOutliers!BJV36),data_NoOutliers!BJV36,MID(data_NoOutliers!BJV36,2,99)/2),"")</f>
        <v/>
      </c>
      <c r="BWL36" s="4" t="str">
        <f>IFERROR(IF(N(data_NoOutliers!BJW36),data_NoOutliers!BJW36,MID(data_NoOutliers!BJW36,2,99)/2),"")</f>
        <v/>
      </c>
      <c r="BWM36" s="4" t="str">
        <f>IFERROR(IF(N(data_NoOutliers!BJX36),data_NoOutliers!BJX36,MID(data_NoOutliers!BJX36,2,99)/2),"")</f>
        <v/>
      </c>
      <c r="BWN36" s="4" t="str">
        <f>IFERROR(IF(N(data_NoOutliers!BJY36),data_NoOutliers!BJY36,MID(data_NoOutliers!BJY36,2,99)/2),"")</f>
        <v/>
      </c>
      <c r="BWO36" s="4" t="str">
        <f>IFERROR(IF(N(data_NoOutliers!BJZ36),data_NoOutliers!BJZ36,MID(data_NoOutliers!BJZ36,2,99)/2),"")</f>
        <v/>
      </c>
      <c r="BWP36" s="4" t="str">
        <f>IFERROR(IF(N(data_NoOutliers!BKA36),data_NoOutliers!BKA36,MID(data_NoOutliers!BKA36,2,99)/2),"")</f>
        <v/>
      </c>
      <c r="BWQ36" s="4" t="str">
        <f>IFERROR(IF(N(data_NoOutliers!BKB36),data_NoOutliers!BKB36,MID(data_NoOutliers!BKB36,2,99)/2),"")</f>
        <v/>
      </c>
      <c r="BWR36" s="4" t="str">
        <f>IFERROR(IF(N(data_NoOutliers!BKC36),data_NoOutliers!BKC36,MID(data_NoOutliers!BKC36,2,99)/2),"")</f>
        <v/>
      </c>
      <c r="BWS36" s="4" t="str">
        <f>IFERROR(IF(N(data_NoOutliers!BKD36),data_NoOutliers!BKD36,MID(data_NoOutliers!BKD36,2,99)/2),"")</f>
        <v/>
      </c>
      <c r="BWT36" s="4" t="str">
        <f>IFERROR(IF(N(data_NoOutliers!BKE36),data_NoOutliers!BKE36,MID(data_NoOutliers!BKE36,2,99)/2),"")</f>
        <v/>
      </c>
      <c r="BWU36" s="4" t="str">
        <f>IFERROR(IF(N(data_NoOutliers!BKF36),data_NoOutliers!BKF36,MID(data_NoOutliers!BKF36,2,99)/2),"")</f>
        <v/>
      </c>
      <c r="BWV36" s="4" t="str">
        <f>IFERROR(IF(N(data_NoOutliers!BKG36),data_NoOutliers!BKG36,MID(data_NoOutliers!BKG36,2,99)/2),"")</f>
        <v/>
      </c>
      <c r="BWW36" s="4" t="str">
        <f>IFERROR(IF(N(data_NoOutliers!BKH36),data_NoOutliers!BKH36,MID(data_NoOutliers!BKH36,2,99)/2),"")</f>
        <v/>
      </c>
      <c r="BWX36" s="4" t="str">
        <f>IFERROR(IF(N(data_NoOutliers!BKI36),data_NoOutliers!BKI36,MID(data_NoOutliers!BKI36,2,99)/2),"")</f>
        <v/>
      </c>
      <c r="BWY36" s="4" t="str">
        <f>IFERROR(IF(N(data_NoOutliers!BKJ36),data_NoOutliers!BKJ36,MID(data_NoOutliers!BKJ36,2,99)/2),"")</f>
        <v/>
      </c>
      <c r="BWZ36" s="4" t="str">
        <f>IFERROR(IF(N(data_NoOutliers!BKK36),data_NoOutliers!BKK36,MID(data_NoOutliers!BKK36,2,99)/2),"")</f>
        <v/>
      </c>
      <c r="BXA36" s="4" t="str">
        <f>IFERROR(IF(N(data_NoOutliers!BKL36),data_NoOutliers!BKL36,MID(data_NoOutliers!BKL36,2,99)/2),"")</f>
        <v/>
      </c>
      <c r="BXB36" s="4" t="str">
        <f>IFERROR(IF(N(data_NoOutliers!BKM36),data_NoOutliers!BKM36,MID(data_NoOutliers!BKM36,2,99)/2),"")</f>
        <v/>
      </c>
      <c r="BXC36" s="4" t="str">
        <f>IFERROR(IF(N(data_NoOutliers!BKN36),data_NoOutliers!BKN36,MID(data_NoOutliers!BKN36,2,99)/2),"")</f>
        <v/>
      </c>
      <c r="BXD36" s="4" t="str">
        <f>IFERROR(IF(N(data_NoOutliers!BKO36),data_NoOutliers!BKO36,MID(data_NoOutliers!BKO36,2,99)/2),"")</f>
        <v/>
      </c>
      <c r="BXE36" s="4" t="str">
        <f>IFERROR(IF(N(data_NoOutliers!BKP36),data_NoOutliers!BKP36,MID(data_NoOutliers!BKP36,2,99)/2),"")</f>
        <v/>
      </c>
      <c r="BXF36" s="4" t="str">
        <f>IFERROR(IF(N(data_NoOutliers!BKQ36),data_NoOutliers!BKQ36,MID(data_NoOutliers!BKQ36,2,99)/2),"")</f>
        <v/>
      </c>
      <c r="BXG36" s="4" t="str">
        <f>IFERROR(IF(N(data_NoOutliers!BKR36),data_NoOutliers!BKR36,MID(data_NoOutliers!BKR36,2,99)/2),"")</f>
        <v/>
      </c>
      <c r="BXH36" s="4" t="str">
        <f>IFERROR(IF(N(data_NoOutliers!BKS36),data_NoOutliers!BKS36,MID(data_NoOutliers!BKS36,2,99)/2),"")</f>
        <v/>
      </c>
      <c r="BXI36" s="4" t="str">
        <f>IFERROR(IF(N(data_NoOutliers!BKT36),data_NoOutliers!BKT36,MID(data_NoOutliers!BKT36,2,99)/2),"")</f>
        <v/>
      </c>
      <c r="BXJ36" s="4" t="str">
        <f>IFERROR(IF(N(data_NoOutliers!BKU36),data_NoOutliers!BKU36,MID(data_NoOutliers!BKU36,2,99)/2),"")</f>
        <v/>
      </c>
      <c r="BXK36" s="4" t="str">
        <f>IFERROR(IF(N(data_NoOutliers!BKV36),data_NoOutliers!BKV36,MID(data_NoOutliers!BKV36,2,99)/2),"")</f>
        <v/>
      </c>
      <c r="BXL36" s="4" t="str">
        <f>IFERROR(IF(N(data_NoOutliers!BKW36),data_NoOutliers!BKW36,MID(data_NoOutliers!BKW36,2,99)/2),"")</f>
        <v/>
      </c>
      <c r="BXM36" s="4" t="str">
        <f>IFERROR(IF(N(data_NoOutliers!BKX36),data_NoOutliers!BKX36,MID(data_NoOutliers!BKX36,2,99)/2),"")</f>
        <v/>
      </c>
      <c r="BXN36" s="4" t="str">
        <f>IFERROR(IF(N(data_NoOutliers!BKY36),data_NoOutliers!BKY36,MID(data_NoOutliers!BKY36,2,99)/2),"")</f>
        <v/>
      </c>
      <c r="BXO36" s="4" t="str">
        <f>IFERROR(IF(N(data_NoOutliers!BKZ36),data_NoOutliers!BKZ36,MID(data_NoOutliers!BKZ36,2,99)/2),"")</f>
        <v/>
      </c>
      <c r="BXP36" s="4" t="str">
        <f>IFERROR(IF(N(data_NoOutliers!BLA36),data_NoOutliers!BLA36,MID(data_NoOutliers!BLA36,2,99)/2),"")</f>
        <v/>
      </c>
      <c r="BXQ36" s="4" t="str">
        <f>IFERROR(IF(N(data_NoOutliers!BLB36),data_NoOutliers!BLB36,MID(data_NoOutliers!BLB36,2,99)/2),"")</f>
        <v/>
      </c>
      <c r="BXR36" s="4" t="str">
        <f>IFERROR(IF(N(data_NoOutliers!BLC36),data_NoOutliers!BLC36,MID(data_NoOutliers!BLC36,2,99)/2),"")</f>
        <v/>
      </c>
      <c r="BXS36" s="4" t="str">
        <f>IFERROR(IF(N(data_NoOutliers!BLD36),data_NoOutliers!BLD36,MID(data_NoOutliers!BLD36,2,99)/2),"")</f>
        <v/>
      </c>
      <c r="BXT36" s="4" t="str">
        <f>IFERROR(IF(N(data_NoOutliers!BLE36),data_NoOutliers!BLE36,MID(data_NoOutliers!BLE36,2,99)/2),"")</f>
        <v/>
      </c>
      <c r="BXU36" s="4" t="str">
        <f>IFERROR(IF(N(data_NoOutliers!BLF36),data_NoOutliers!BLF36,MID(data_NoOutliers!BLF36,2,99)/2),"")</f>
        <v/>
      </c>
      <c r="BXV36" s="4" t="str">
        <f>IFERROR(IF(N(data_NoOutliers!BLG36),data_NoOutliers!BLG36,MID(data_NoOutliers!BLG36,2,99)/2),"")</f>
        <v/>
      </c>
      <c r="BXW36" s="4" t="str">
        <f>IFERROR(IF(N(data_NoOutliers!BLH36),data_NoOutliers!BLH36,MID(data_NoOutliers!BLH36,2,99)/2),"")</f>
        <v/>
      </c>
      <c r="BXX36" s="4" t="str">
        <f>IFERROR(IF(N(data_NoOutliers!BLI36),data_NoOutliers!BLI36,MID(data_NoOutliers!BLI36,2,99)/2),"")</f>
        <v/>
      </c>
      <c r="BXY36" s="4" t="str">
        <f>IFERROR(IF(N(data_NoOutliers!BLJ36),data_NoOutliers!BLJ36,MID(data_NoOutliers!BLJ36,2,99)/2),"")</f>
        <v/>
      </c>
      <c r="BXZ36" s="4" t="str">
        <f>IFERROR(IF(N(data_NoOutliers!BLK36),data_NoOutliers!BLK36,MID(data_NoOutliers!BLK36,2,99)/2),"")</f>
        <v/>
      </c>
      <c r="BYA36" s="4" t="str">
        <f>IFERROR(IF(N(data_NoOutliers!BLL36),data_NoOutliers!BLL36,MID(data_NoOutliers!BLL36,2,99)/2),"")</f>
        <v/>
      </c>
      <c r="BYB36" s="4" t="str">
        <f>IFERROR(IF(N(data_NoOutliers!BLM36),data_NoOutliers!BLM36,MID(data_NoOutliers!BLM36,2,99)/2),"")</f>
        <v/>
      </c>
      <c r="BYC36" s="4" t="str">
        <f>IFERROR(IF(N(data_NoOutliers!BLN36),data_NoOutliers!BLN36,MID(data_NoOutliers!BLN36,2,99)/2),"")</f>
        <v/>
      </c>
      <c r="BYD36" s="4" t="str">
        <f>IFERROR(IF(N(data_NoOutliers!BLO36),data_NoOutliers!BLO36,MID(data_NoOutliers!BLO36,2,99)/2),"")</f>
        <v/>
      </c>
      <c r="BYE36" s="4" t="str">
        <f>IFERROR(IF(N(data_NoOutliers!BLP36),data_NoOutliers!BLP36,MID(data_NoOutliers!BLP36,2,99)/2),"")</f>
        <v/>
      </c>
      <c r="BYF36" s="4" t="str">
        <f>IFERROR(IF(N(data_NoOutliers!BLQ36),data_NoOutliers!BLQ36,MID(data_NoOutliers!BLQ36,2,99)/2),"")</f>
        <v/>
      </c>
      <c r="BYG36" s="4" t="str">
        <f>IFERROR(IF(N(data_NoOutliers!BLR36),data_NoOutliers!BLR36,MID(data_NoOutliers!BLR36,2,99)/2),"")</f>
        <v/>
      </c>
      <c r="BYH36" s="4" t="str">
        <f>IFERROR(IF(N(data_NoOutliers!BLS36),data_NoOutliers!BLS36,MID(data_NoOutliers!BLS36,2,99)/2),"")</f>
        <v/>
      </c>
      <c r="BYI36" s="4" t="str">
        <f>IFERROR(IF(N(data_NoOutliers!BLT36),data_NoOutliers!BLT36,MID(data_NoOutliers!BLT36,2,99)/2),"")</f>
        <v/>
      </c>
      <c r="BYJ36" s="4" t="str">
        <f>IFERROR(IF(N(data_NoOutliers!BLU36),data_NoOutliers!BLU36,MID(data_NoOutliers!BLU36,2,99)/2),"")</f>
        <v/>
      </c>
      <c r="BYK36" s="4" t="str">
        <f>IFERROR(IF(N(data_NoOutliers!BLV36),data_NoOutliers!BLV36,MID(data_NoOutliers!BLV36,2,99)/2),"")</f>
        <v/>
      </c>
      <c r="BYL36" s="4" t="str">
        <f>IFERROR(IF(N(data_NoOutliers!BLW36),data_NoOutliers!BLW36,MID(data_NoOutliers!BLW36,2,99)/2),"")</f>
        <v/>
      </c>
      <c r="BYM36" s="4" t="str">
        <f>IFERROR(IF(N(data_NoOutliers!BLX36),data_NoOutliers!BLX36,MID(data_NoOutliers!BLX36,2,99)/2),"")</f>
        <v/>
      </c>
      <c r="BYN36" s="4" t="str">
        <f>IFERROR(IF(N(data_NoOutliers!BLY36),data_NoOutliers!BLY36,MID(data_NoOutliers!BLY36,2,99)/2),"")</f>
        <v/>
      </c>
      <c r="BYO36" s="4" t="str">
        <f>IFERROR(IF(N(data_NoOutliers!BLZ36),data_NoOutliers!BLZ36,MID(data_NoOutliers!BLZ36,2,99)/2),"")</f>
        <v/>
      </c>
      <c r="BYP36" s="4" t="str">
        <f>IFERROR(IF(N(data_NoOutliers!BMA36),data_NoOutliers!BMA36,MID(data_NoOutliers!BMA36,2,99)/2),"")</f>
        <v/>
      </c>
      <c r="BYQ36" s="4" t="str">
        <f>IFERROR(IF(N(data_NoOutliers!BMB36),data_NoOutliers!BMB36,MID(data_NoOutliers!BMB36,2,99)/2),"")</f>
        <v/>
      </c>
      <c r="BYR36" s="4" t="str">
        <f>IFERROR(IF(N(data_NoOutliers!BMC36),data_NoOutliers!BMC36,MID(data_NoOutliers!BMC36,2,99)/2),"")</f>
        <v/>
      </c>
      <c r="BYS36" s="4" t="str">
        <f>IFERROR(IF(N(data_NoOutliers!BMD36),data_NoOutliers!BMD36,MID(data_NoOutliers!BMD36,2,99)/2),"")</f>
        <v/>
      </c>
      <c r="BYT36" s="4" t="str">
        <f>IFERROR(IF(N(data_NoOutliers!BME36),data_NoOutliers!BME36,MID(data_NoOutliers!BME36,2,99)/2),"")</f>
        <v/>
      </c>
      <c r="BYU36" s="4" t="str">
        <f>IFERROR(IF(N(data_NoOutliers!BMF36),data_NoOutliers!BMF36,MID(data_NoOutliers!BMF36,2,99)/2),"")</f>
        <v/>
      </c>
      <c r="BYV36" s="4" t="str">
        <f>IFERROR(IF(N(data_NoOutliers!BMG36),data_NoOutliers!BMG36,MID(data_NoOutliers!BMG36,2,99)/2),"")</f>
        <v/>
      </c>
      <c r="BYW36" s="4" t="str">
        <f>IFERROR(IF(N(data_NoOutliers!BMH36),data_NoOutliers!BMH36,MID(data_NoOutliers!BMH36,2,99)/2),"")</f>
        <v/>
      </c>
      <c r="BYX36" s="4" t="str">
        <f>IFERROR(IF(N(data_NoOutliers!BMI36),data_NoOutliers!BMI36,MID(data_NoOutliers!BMI36,2,99)/2),"")</f>
        <v/>
      </c>
      <c r="BYY36" s="4" t="str">
        <f>IFERROR(IF(N(data_NoOutliers!BMJ36),data_NoOutliers!BMJ36,MID(data_NoOutliers!BMJ36,2,99)/2),"")</f>
        <v/>
      </c>
      <c r="BYZ36" s="4" t="str">
        <f>IFERROR(IF(N(data_NoOutliers!BMK36),data_NoOutliers!BMK36,MID(data_NoOutliers!BMK36,2,99)/2),"")</f>
        <v/>
      </c>
      <c r="BZA36" s="4" t="str">
        <f>IFERROR(IF(N(data_NoOutliers!BML36),data_NoOutliers!BML36,MID(data_NoOutliers!BML36,2,99)/2),"")</f>
        <v/>
      </c>
      <c r="BZB36" s="4" t="str">
        <f>IFERROR(IF(N(data_NoOutliers!BMM36),data_NoOutliers!BMM36,MID(data_NoOutliers!BMM36,2,99)/2),"")</f>
        <v/>
      </c>
      <c r="BZC36" s="4" t="str">
        <f>IFERROR(IF(N(data_NoOutliers!BMN36),data_NoOutliers!BMN36,MID(data_NoOutliers!BMN36,2,99)/2),"")</f>
        <v/>
      </c>
      <c r="BZD36" s="4" t="str">
        <f>IFERROR(IF(N(data_NoOutliers!BMO36),data_NoOutliers!BMO36,MID(data_NoOutliers!BMO36,2,99)/2),"")</f>
        <v/>
      </c>
      <c r="BZE36" s="4" t="str">
        <f>IFERROR(IF(N(data_NoOutliers!BMP36),data_NoOutliers!BMP36,MID(data_NoOutliers!BMP36,2,99)/2),"")</f>
        <v/>
      </c>
      <c r="BZF36" s="4" t="str">
        <f>IFERROR(IF(N(data_NoOutliers!BMQ36),data_NoOutliers!BMQ36,MID(data_NoOutliers!BMQ36,2,99)/2),"")</f>
        <v/>
      </c>
      <c r="BZG36" s="4" t="str">
        <f>IFERROR(IF(N(data_NoOutliers!BMR36),data_NoOutliers!BMR36,MID(data_NoOutliers!BMR36,2,99)/2),"")</f>
        <v/>
      </c>
      <c r="BZH36" s="4" t="str">
        <f>IFERROR(IF(N(data_NoOutliers!BMS36),data_NoOutliers!BMS36,MID(data_NoOutliers!BMS36,2,99)/2),"")</f>
        <v/>
      </c>
      <c r="BZI36" s="4" t="str">
        <f>IFERROR(IF(N(data_NoOutliers!BMT36),data_NoOutliers!BMT36,MID(data_NoOutliers!BMT36,2,99)/2),"")</f>
        <v/>
      </c>
      <c r="BZJ36" s="4" t="str">
        <f>IFERROR(IF(N(data_NoOutliers!BMU36),data_NoOutliers!BMU36,MID(data_NoOutliers!BMU36,2,99)/2),"")</f>
        <v/>
      </c>
      <c r="BZK36" s="4" t="str">
        <f>IFERROR(IF(N(data_NoOutliers!BMV36),data_NoOutliers!BMV36,MID(data_NoOutliers!BMV36,2,99)/2),"")</f>
        <v/>
      </c>
      <c r="BZL36" s="4" t="str">
        <f>IFERROR(IF(N(data_NoOutliers!BMW36),data_NoOutliers!BMW36,MID(data_NoOutliers!BMW36,2,99)/2),"")</f>
        <v/>
      </c>
      <c r="BZM36" s="4" t="str">
        <f>IFERROR(IF(N(data_NoOutliers!BMX36),data_NoOutliers!BMX36,MID(data_NoOutliers!BMX36,2,99)/2),"")</f>
        <v/>
      </c>
      <c r="BZN36" s="4" t="str">
        <f>IFERROR(IF(N(data_NoOutliers!BMY36),data_NoOutliers!BMY36,MID(data_NoOutliers!BMY36,2,99)/2),"")</f>
        <v/>
      </c>
      <c r="BZO36" s="4" t="str">
        <f>IFERROR(IF(N(data_NoOutliers!BMZ36),data_NoOutliers!BMZ36,MID(data_NoOutliers!BMZ36,2,99)/2),"")</f>
        <v/>
      </c>
      <c r="BZP36" s="4" t="str">
        <f>IFERROR(IF(N(data_NoOutliers!BNA36),data_NoOutliers!BNA36,MID(data_NoOutliers!BNA36,2,99)/2),"")</f>
        <v/>
      </c>
      <c r="BZQ36" s="4" t="str">
        <f>IFERROR(IF(N(data_NoOutliers!BNB36),data_NoOutliers!BNB36,MID(data_NoOutliers!BNB36,2,99)/2),"")</f>
        <v/>
      </c>
      <c r="BZR36" s="4" t="str">
        <f>IFERROR(IF(N(data_NoOutliers!BNC36),data_NoOutliers!BNC36,MID(data_NoOutliers!BNC36,2,99)/2),"")</f>
        <v/>
      </c>
      <c r="BZS36" s="4" t="str">
        <f>IFERROR(IF(N(data_NoOutliers!BND36),data_NoOutliers!BND36,MID(data_NoOutliers!BND36,2,99)/2),"")</f>
        <v/>
      </c>
      <c r="BZT36" s="4" t="str">
        <f>IFERROR(IF(N(data_NoOutliers!BNE36),data_NoOutliers!BNE36,MID(data_NoOutliers!BNE36,2,99)/2),"")</f>
        <v/>
      </c>
      <c r="BZU36" s="4" t="str">
        <f>IFERROR(IF(N(data_NoOutliers!BNF36),data_NoOutliers!BNF36,MID(data_NoOutliers!BNF36,2,99)/2),"")</f>
        <v/>
      </c>
      <c r="BZV36" s="4" t="str">
        <f>IFERROR(IF(N(data_NoOutliers!BNG36),data_NoOutliers!BNG36,MID(data_NoOutliers!BNG36,2,99)/2),"")</f>
        <v/>
      </c>
      <c r="BZW36" s="4" t="str">
        <f>IFERROR(IF(N(data_NoOutliers!BNH36),data_NoOutliers!BNH36,MID(data_NoOutliers!BNH36,2,99)/2),"")</f>
        <v/>
      </c>
      <c r="BZX36" s="4" t="str">
        <f>IFERROR(IF(N(data_NoOutliers!BNI36),data_NoOutliers!BNI36,MID(data_NoOutliers!BNI36,2,99)/2),"")</f>
        <v/>
      </c>
      <c r="BZY36" s="4" t="str">
        <f>IFERROR(IF(N(data_NoOutliers!BNJ36),data_NoOutliers!BNJ36,MID(data_NoOutliers!BNJ36,2,99)/2),"")</f>
        <v/>
      </c>
      <c r="BZZ36" s="4" t="str">
        <f>IFERROR(IF(N(data_NoOutliers!BNK36),data_NoOutliers!BNK36,MID(data_NoOutliers!BNK36,2,99)/2),"")</f>
        <v/>
      </c>
      <c r="CAA36" s="4" t="str">
        <f>IFERROR(IF(N(data_NoOutliers!BNL36),data_NoOutliers!BNL36,MID(data_NoOutliers!BNL36,2,99)/2),"")</f>
        <v/>
      </c>
      <c r="CAB36" s="4" t="str">
        <f>IFERROR(IF(N(data_NoOutliers!BNM36),data_NoOutliers!BNM36,MID(data_NoOutliers!BNM36,2,99)/2),"")</f>
        <v/>
      </c>
      <c r="CAC36" s="4" t="str">
        <f>IFERROR(IF(N(data_NoOutliers!BNN36),data_NoOutliers!BNN36,MID(data_NoOutliers!BNN36,2,99)/2),"")</f>
        <v/>
      </c>
      <c r="CAD36" s="4" t="str">
        <f>IFERROR(IF(N(data_NoOutliers!BNO36),data_NoOutliers!BNO36,MID(data_NoOutliers!BNO36,2,99)/2),"")</f>
        <v/>
      </c>
      <c r="CAE36" s="4" t="str">
        <f>IFERROR(IF(N(data_NoOutliers!BNP36),data_NoOutliers!BNP36,MID(data_NoOutliers!BNP36,2,99)/2),"")</f>
        <v/>
      </c>
      <c r="CAF36" s="4" t="str">
        <f>IFERROR(IF(N(data_NoOutliers!BNQ36),data_NoOutliers!BNQ36,MID(data_NoOutliers!BNQ36,2,99)/2),"")</f>
        <v/>
      </c>
      <c r="CAG36" s="4" t="str">
        <f>IFERROR(IF(N(data_NoOutliers!BNR36),data_NoOutliers!BNR36,MID(data_NoOutliers!BNR36,2,99)/2),"")</f>
        <v/>
      </c>
      <c r="CAH36" s="4" t="str">
        <f>IFERROR(IF(N(data_NoOutliers!BNS36),data_NoOutliers!BNS36,MID(data_NoOutliers!BNS36,2,99)/2),"")</f>
        <v/>
      </c>
      <c r="CAI36" s="4" t="str">
        <f>IFERROR(IF(N(data_NoOutliers!BNT36),data_NoOutliers!BNT36,MID(data_NoOutliers!BNT36,2,99)/2),"")</f>
        <v/>
      </c>
      <c r="CAJ36" s="4" t="str">
        <f>IFERROR(IF(N(data_NoOutliers!BNU36),data_NoOutliers!BNU36,MID(data_NoOutliers!BNU36,2,99)/2),"")</f>
        <v/>
      </c>
      <c r="CAK36" s="4" t="str">
        <f>IFERROR(IF(N(data_NoOutliers!BNV36),data_NoOutliers!BNV36,MID(data_NoOutliers!BNV36,2,99)/2),"")</f>
        <v/>
      </c>
      <c r="CAL36" s="4" t="str">
        <f>IFERROR(IF(N(data_NoOutliers!BNW36),data_NoOutliers!BNW36,MID(data_NoOutliers!BNW36,2,99)/2),"")</f>
        <v/>
      </c>
      <c r="CAM36" s="4" t="str">
        <f>IFERROR(IF(N(data_NoOutliers!BNX36),data_NoOutliers!BNX36,MID(data_NoOutliers!BNX36,2,99)/2),"")</f>
        <v/>
      </c>
      <c r="CAN36" s="4" t="str">
        <f>IFERROR(IF(N(data_NoOutliers!BNY36),data_NoOutliers!BNY36,MID(data_NoOutliers!BNY36,2,99)/2),"")</f>
        <v/>
      </c>
      <c r="CAO36" s="4" t="str">
        <f>IFERROR(IF(N(data_NoOutliers!BNZ36),data_NoOutliers!BNZ36,MID(data_NoOutliers!BNZ36,2,99)/2),"")</f>
        <v/>
      </c>
      <c r="CAP36" s="4" t="str">
        <f>IFERROR(IF(N(data_NoOutliers!BOA36),data_NoOutliers!BOA36,MID(data_NoOutliers!BOA36,2,99)/2),"")</f>
        <v/>
      </c>
      <c r="CAQ36" s="4" t="str">
        <f>IFERROR(IF(N(data_NoOutliers!BOB36),data_NoOutliers!BOB36,MID(data_NoOutliers!BOB36,2,99)/2),"")</f>
        <v/>
      </c>
      <c r="CAR36" s="4" t="str">
        <f>IFERROR(IF(N(data_NoOutliers!BOC36),data_NoOutliers!BOC36,MID(data_NoOutliers!BOC36,2,99)/2),"")</f>
        <v/>
      </c>
      <c r="CAS36" s="4" t="str">
        <f>IFERROR(IF(N(data_NoOutliers!BOD36),data_NoOutliers!BOD36,MID(data_NoOutliers!BOD36,2,99)/2),"")</f>
        <v/>
      </c>
      <c r="CAT36" s="4" t="str">
        <f>IFERROR(IF(N(data_NoOutliers!BOE36),data_NoOutliers!BOE36,MID(data_NoOutliers!BOE36,2,99)/2),"")</f>
        <v/>
      </c>
      <c r="CAU36" s="4" t="str">
        <f>IFERROR(IF(N(data_NoOutliers!BOF36),data_NoOutliers!BOF36,MID(data_NoOutliers!BOF36,2,99)/2),"")</f>
        <v/>
      </c>
      <c r="CAV36" s="4" t="str">
        <f>IFERROR(IF(N(data_NoOutliers!BOG36),data_NoOutliers!BOG36,MID(data_NoOutliers!BOG36,2,99)/2),"")</f>
        <v/>
      </c>
      <c r="CAW36" s="4" t="str">
        <f>IFERROR(IF(N(data_NoOutliers!BOH36),data_NoOutliers!BOH36,MID(data_NoOutliers!BOH36,2,99)/2),"")</f>
        <v/>
      </c>
      <c r="CAX36" s="4" t="str">
        <f>IFERROR(IF(N(data_NoOutliers!BOI36),data_NoOutliers!BOI36,MID(data_NoOutliers!BOI36,2,99)/2),"")</f>
        <v/>
      </c>
      <c r="CAY36" s="4" t="str">
        <f>IFERROR(IF(N(data_NoOutliers!BOJ36),data_NoOutliers!BOJ36,MID(data_NoOutliers!BOJ36,2,99)/2),"")</f>
        <v/>
      </c>
      <c r="CAZ36" s="4" t="str">
        <f>IFERROR(IF(N(data_NoOutliers!BOK36),data_NoOutliers!BOK36,MID(data_NoOutliers!BOK36,2,99)/2),"")</f>
        <v/>
      </c>
      <c r="CBA36" s="4" t="str">
        <f>IFERROR(IF(N(data_NoOutliers!BOL36),data_NoOutliers!BOL36,MID(data_NoOutliers!BOL36,2,99)/2),"")</f>
        <v/>
      </c>
      <c r="CBB36" s="4" t="str">
        <f>IFERROR(IF(N(data_NoOutliers!BOM36),data_NoOutliers!BOM36,MID(data_NoOutliers!BOM36,2,99)/2),"")</f>
        <v/>
      </c>
      <c r="CBC36" s="4" t="str">
        <f>IFERROR(IF(N(data_NoOutliers!BON36),data_NoOutliers!BON36,MID(data_NoOutliers!BON36,2,99)/2),"")</f>
        <v/>
      </c>
      <c r="CBD36" s="4" t="str">
        <f>IFERROR(IF(N(data_NoOutliers!BOO36),data_NoOutliers!BOO36,MID(data_NoOutliers!BOO36,2,99)/2),"")</f>
        <v/>
      </c>
      <c r="CBE36" s="4" t="str">
        <f>IFERROR(IF(N(data_NoOutliers!BOP36),data_NoOutliers!BOP36,MID(data_NoOutliers!BOP36,2,99)/2),"")</f>
        <v/>
      </c>
      <c r="CBF36" s="4" t="str">
        <f>IFERROR(IF(N(data_NoOutliers!BOQ36),data_NoOutliers!BOQ36,MID(data_NoOutliers!BOQ36,2,99)/2),"")</f>
        <v/>
      </c>
      <c r="CBG36" s="4" t="str">
        <f>IFERROR(IF(N(data_NoOutliers!BOR36),data_NoOutliers!BOR36,MID(data_NoOutliers!BOR36,2,99)/2),"")</f>
        <v/>
      </c>
      <c r="CBH36" s="4" t="str">
        <f>IFERROR(IF(N(data_NoOutliers!BOS36),data_NoOutliers!BOS36,MID(data_NoOutliers!BOS36,2,99)/2),"")</f>
        <v/>
      </c>
      <c r="CBI36" s="4" t="str">
        <f>IFERROR(IF(N(data_NoOutliers!BOT36),data_NoOutliers!BOT36,MID(data_NoOutliers!BOT36,2,99)/2),"")</f>
        <v/>
      </c>
      <c r="CBJ36" s="4" t="str">
        <f>IFERROR(IF(N(data_NoOutliers!BOU36),data_NoOutliers!BOU36,MID(data_NoOutliers!BOU36,2,99)/2),"")</f>
        <v/>
      </c>
      <c r="CBK36" s="4" t="str">
        <f>IFERROR(IF(N(data_NoOutliers!BOV36),data_NoOutliers!BOV36,MID(data_NoOutliers!BOV36,2,99)/2),"")</f>
        <v/>
      </c>
      <c r="CBL36" s="4" t="str">
        <f>IFERROR(IF(N(data_NoOutliers!BOW36),data_NoOutliers!BOW36,MID(data_NoOutliers!BOW36,2,99)/2),"")</f>
        <v/>
      </c>
      <c r="CBM36" s="4" t="str">
        <f>IFERROR(IF(N(data_NoOutliers!BOX36),data_NoOutliers!BOX36,MID(data_NoOutliers!BOX36,2,99)/2),"")</f>
        <v/>
      </c>
      <c r="CBN36" s="4" t="str">
        <f>IFERROR(IF(N(data_NoOutliers!BOY36),data_NoOutliers!BOY36,MID(data_NoOutliers!BOY36,2,99)/2),"")</f>
        <v/>
      </c>
      <c r="CBO36" s="4" t="str">
        <f>IFERROR(IF(N(data_NoOutliers!BOZ36),data_NoOutliers!BOZ36,MID(data_NoOutliers!BOZ36,2,99)/2),"")</f>
        <v/>
      </c>
      <c r="CBP36" s="4" t="str">
        <f>IFERROR(IF(N(data_NoOutliers!BPA36),data_NoOutliers!BPA36,MID(data_NoOutliers!BPA36,2,99)/2),"")</f>
        <v/>
      </c>
      <c r="CBQ36" s="4" t="str">
        <f>IFERROR(IF(N(data_NoOutliers!BPB36),data_NoOutliers!BPB36,MID(data_NoOutliers!BPB36,2,99)/2),"")</f>
        <v/>
      </c>
      <c r="CBR36" s="4" t="str">
        <f>IFERROR(IF(N(data_NoOutliers!BPC36),data_NoOutliers!BPC36,MID(data_NoOutliers!BPC36,2,99)/2),"")</f>
        <v/>
      </c>
      <c r="CBS36" s="4" t="str">
        <f>IFERROR(IF(N(data_NoOutliers!BPD36),data_NoOutliers!BPD36,MID(data_NoOutliers!BPD36,2,99)/2),"")</f>
        <v/>
      </c>
      <c r="CBT36" s="4" t="str">
        <f>IFERROR(IF(N(data_NoOutliers!BPE36),data_NoOutliers!BPE36,MID(data_NoOutliers!BPE36,2,99)/2),"")</f>
        <v/>
      </c>
      <c r="CBU36" s="4" t="str">
        <f>IFERROR(IF(N(data_NoOutliers!BPF36),data_NoOutliers!BPF36,MID(data_NoOutliers!BPF36,2,99)/2),"")</f>
        <v/>
      </c>
      <c r="CBV36" s="4" t="str">
        <f>IFERROR(IF(N(data_NoOutliers!BPG36),data_NoOutliers!BPG36,MID(data_NoOutliers!BPG36,2,99)/2),"")</f>
        <v/>
      </c>
      <c r="CBW36" s="4" t="str">
        <f>IFERROR(IF(N(data_NoOutliers!BPH36),data_NoOutliers!BPH36,MID(data_NoOutliers!BPH36,2,99)/2),"")</f>
        <v/>
      </c>
      <c r="CBX36" s="4" t="str">
        <f>IFERROR(IF(N(data_NoOutliers!BPI36),data_NoOutliers!BPI36,MID(data_NoOutliers!BPI36,2,99)/2),"")</f>
        <v/>
      </c>
      <c r="CBY36" s="4" t="str">
        <f>IFERROR(IF(N(data_NoOutliers!BPJ36),data_NoOutliers!BPJ36,MID(data_NoOutliers!BPJ36,2,99)/2),"")</f>
        <v/>
      </c>
      <c r="CBZ36" s="4" t="str">
        <f>IFERROR(IF(N(data_NoOutliers!BPK36),data_NoOutliers!BPK36,MID(data_NoOutliers!BPK36,2,99)/2),"")</f>
        <v/>
      </c>
      <c r="CCA36" s="4" t="str">
        <f>IFERROR(IF(N(data_NoOutliers!BPL36),data_NoOutliers!BPL36,MID(data_NoOutliers!BPL36,2,99)/2),"")</f>
        <v/>
      </c>
      <c r="CCB36" s="4" t="str">
        <f>IFERROR(IF(N(data_NoOutliers!BPM36),data_NoOutliers!BPM36,MID(data_NoOutliers!BPM36,2,99)/2),"")</f>
        <v/>
      </c>
      <c r="CCC36" s="4" t="str">
        <f>IFERROR(IF(N(data_NoOutliers!BPN36),data_NoOutliers!BPN36,MID(data_NoOutliers!BPN36,2,99)/2),"")</f>
        <v/>
      </c>
      <c r="CCD36" s="4" t="str">
        <f>IFERROR(IF(N(data_NoOutliers!BPO36),data_NoOutliers!BPO36,MID(data_NoOutliers!BPO36,2,99)/2),"")</f>
        <v/>
      </c>
      <c r="CCE36" s="4" t="str">
        <f>IFERROR(IF(N(data_NoOutliers!BPP36),data_NoOutliers!BPP36,MID(data_NoOutliers!BPP36,2,99)/2),"")</f>
        <v/>
      </c>
      <c r="CCF36" s="4" t="str">
        <f>IFERROR(IF(N(data_NoOutliers!BPQ36),data_NoOutliers!BPQ36,MID(data_NoOutliers!BPQ36,2,99)/2),"")</f>
        <v/>
      </c>
      <c r="CCG36" s="4" t="str">
        <f>IFERROR(IF(N(data_NoOutliers!BPR36),data_NoOutliers!BPR36,MID(data_NoOutliers!BPR36,2,99)/2),"")</f>
        <v/>
      </c>
      <c r="CCH36" s="4" t="str">
        <f>IFERROR(IF(N(data_NoOutliers!BPS36),data_NoOutliers!BPS36,MID(data_NoOutliers!BPS36,2,99)/2),"")</f>
        <v/>
      </c>
      <c r="CCI36" s="4" t="str">
        <f>IFERROR(IF(N(data_NoOutliers!BPT36),data_NoOutliers!BPT36,MID(data_NoOutliers!BPT36,2,99)/2),"")</f>
        <v/>
      </c>
      <c r="CCJ36" s="4" t="str">
        <f>IFERROR(IF(N(data_NoOutliers!BPU36),data_NoOutliers!BPU36,MID(data_NoOutliers!BPU36,2,99)/2),"")</f>
        <v/>
      </c>
      <c r="CCK36" s="4" t="str">
        <f>IFERROR(IF(N(data_NoOutliers!BPV36),data_NoOutliers!BPV36,MID(data_NoOutliers!BPV36,2,99)/2),"")</f>
        <v/>
      </c>
      <c r="CCL36" s="4" t="str">
        <f>IFERROR(IF(N(data_NoOutliers!BPW36),data_NoOutliers!BPW36,MID(data_NoOutliers!BPW36,2,99)/2),"")</f>
        <v/>
      </c>
      <c r="CCM36" s="4" t="str">
        <f>IFERROR(IF(N(data_NoOutliers!BPX36),data_NoOutliers!BPX36,MID(data_NoOutliers!BPX36,2,99)/2),"")</f>
        <v/>
      </c>
      <c r="CCN36" s="4" t="str">
        <f>IFERROR(IF(N(data_NoOutliers!BPY36),data_NoOutliers!BPY36,MID(data_NoOutliers!BPY36,2,99)/2),"")</f>
        <v/>
      </c>
      <c r="CCO36" s="4" t="str">
        <f>IFERROR(IF(N(data_NoOutliers!BPZ36),data_NoOutliers!BPZ36,MID(data_NoOutliers!BPZ36,2,99)/2),"")</f>
        <v/>
      </c>
      <c r="CCP36" s="4" t="str">
        <f>IFERROR(IF(N(data_NoOutliers!BQA36),data_NoOutliers!BQA36,MID(data_NoOutliers!BQA36,2,99)/2),"")</f>
        <v/>
      </c>
      <c r="CCQ36" s="4" t="str">
        <f>IFERROR(IF(N(data_NoOutliers!BQB36),data_NoOutliers!BQB36,MID(data_NoOutliers!BQB36,2,99)/2),"")</f>
        <v/>
      </c>
      <c r="CCR36" s="4" t="str">
        <f>IFERROR(IF(N(data_NoOutliers!BQC36),data_NoOutliers!BQC36,MID(data_NoOutliers!BQC36,2,99)/2),"")</f>
        <v/>
      </c>
      <c r="CCS36" s="4" t="str">
        <f>IFERROR(IF(N(data_NoOutliers!BQD36),data_NoOutliers!BQD36,MID(data_NoOutliers!BQD36,2,99)/2),"")</f>
        <v/>
      </c>
      <c r="CCT36" s="4" t="str">
        <f>IFERROR(IF(N(data_NoOutliers!BQE36),data_NoOutliers!BQE36,MID(data_NoOutliers!BQE36,2,99)/2),"")</f>
        <v/>
      </c>
      <c r="CCU36" s="4" t="str">
        <f>IFERROR(IF(N(data_NoOutliers!BQF36),data_NoOutliers!BQF36,MID(data_NoOutliers!BQF36,2,99)/2),"")</f>
        <v/>
      </c>
      <c r="CCV36" s="4" t="str">
        <f>IFERROR(IF(N(data_NoOutliers!BQG36),data_NoOutliers!BQG36,MID(data_NoOutliers!BQG36,2,99)/2),"")</f>
        <v/>
      </c>
      <c r="CCW36" s="4" t="str">
        <f>IFERROR(IF(N(data_NoOutliers!BQH36),data_NoOutliers!BQH36,MID(data_NoOutliers!BQH36,2,99)/2),"")</f>
        <v/>
      </c>
      <c r="CCX36" s="4" t="str">
        <f>IFERROR(IF(N(data_NoOutliers!BQI36),data_NoOutliers!BQI36,MID(data_NoOutliers!BQI36,2,99)/2),"")</f>
        <v/>
      </c>
      <c r="CCY36" s="4" t="str">
        <f>IFERROR(IF(N(data_NoOutliers!BQJ36),data_NoOutliers!BQJ36,MID(data_NoOutliers!BQJ36,2,99)/2),"")</f>
        <v/>
      </c>
      <c r="CCZ36" s="4" t="str">
        <f>IFERROR(IF(N(data_NoOutliers!BQK36),data_NoOutliers!BQK36,MID(data_NoOutliers!BQK36,2,99)/2),"")</f>
        <v/>
      </c>
      <c r="CDA36" s="4" t="str">
        <f>IFERROR(IF(N(data_NoOutliers!BQL36),data_NoOutliers!BQL36,MID(data_NoOutliers!BQL36,2,99)/2),"")</f>
        <v/>
      </c>
      <c r="CDB36" s="4" t="str">
        <f>IFERROR(IF(N(data_NoOutliers!BQM36),data_NoOutliers!BQM36,MID(data_NoOutliers!BQM36,2,99)/2),"")</f>
        <v/>
      </c>
      <c r="CDC36" s="4" t="str">
        <f>IFERROR(IF(N(data_NoOutliers!BQN36),data_NoOutliers!BQN36,MID(data_NoOutliers!BQN36,2,99)/2),"")</f>
        <v/>
      </c>
      <c r="CDD36" s="4" t="str">
        <f>IFERROR(IF(N(data_NoOutliers!BQO36),data_NoOutliers!BQO36,MID(data_NoOutliers!BQO36,2,99)/2),"")</f>
        <v/>
      </c>
      <c r="CDE36" s="4" t="str">
        <f>IFERROR(IF(N(data_NoOutliers!BQP36),data_NoOutliers!BQP36,MID(data_NoOutliers!BQP36,2,99)/2),"")</f>
        <v/>
      </c>
      <c r="CDF36" s="4" t="str">
        <f>IFERROR(IF(N(data_NoOutliers!BQQ36),data_NoOutliers!BQQ36,MID(data_NoOutliers!BQQ36,2,99)/2),"")</f>
        <v/>
      </c>
      <c r="CDG36" s="4" t="str">
        <f>IFERROR(IF(N(data_NoOutliers!BQR36),data_NoOutliers!BQR36,MID(data_NoOutliers!BQR36,2,99)/2),"")</f>
        <v/>
      </c>
      <c r="CDH36" s="4" t="str">
        <f>IFERROR(IF(N(data_NoOutliers!BQS36),data_NoOutliers!BQS36,MID(data_NoOutliers!BQS36,2,99)/2),"")</f>
        <v/>
      </c>
      <c r="CDI36" s="4" t="str">
        <f>IFERROR(IF(N(data_NoOutliers!BQT36),data_NoOutliers!BQT36,MID(data_NoOutliers!BQT36,2,99)/2),"")</f>
        <v/>
      </c>
      <c r="CDJ36" s="4" t="str">
        <f>IFERROR(IF(N(data_NoOutliers!BQU36),data_NoOutliers!BQU36,MID(data_NoOutliers!BQU36,2,99)/2),"")</f>
        <v/>
      </c>
      <c r="CDK36" s="4" t="str">
        <f>IFERROR(IF(N(data_NoOutliers!BQV36),data_NoOutliers!BQV36,MID(data_NoOutliers!BQV36,2,99)/2),"")</f>
        <v/>
      </c>
      <c r="CDL36" s="4" t="str">
        <f>IFERROR(IF(N(data_NoOutliers!BQW36),data_NoOutliers!BQW36,MID(data_NoOutliers!BQW36,2,99)/2),"")</f>
        <v/>
      </c>
      <c r="CDM36" s="4" t="str">
        <f>IFERROR(IF(N(data_NoOutliers!BQX36),data_NoOutliers!BQX36,MID(data_NoOutliers!BQX36,2,99)/2),"")</f>
        <v/>
      </c>
      <c r="CDN36" s="4" t="str">
        <f>IFERROR(IF(N(data_NoOutliers!BQY36),data_NoOutliers!BQY36,MID(data_NoOutliers!BQY36,2,99)/2),"")</f>
        <v/>
      </c>
      <c r="CDO36" s="4" t="str">
        <f>IFERROR(IF(N(data_NoOutliers!BQZ36),data_NoOutliers!BQZ36,MID(data_NoOutliers!BQZ36,2,99)/2),"")</f>
        <v/>
      </c>
      <c r="CDP36" s="4" t="str">
        <f>IFERROR(IF(N(data_NoOutliers!BRA36),data_NoOutliers!BRA36,MID(data_NoOutliers!BRA36,2,99)/2),"")</f>
        <v/>
      </c>
      <c r="CDQ36" s="4" t="str">
        <f>IFERROR(IF(N(data_NoOutliers!BRB36),data_NoOutliers!BRB36,MID(data_NoOutliers!BRB36,2,99)/2),"")</f>
        <v/>
      </c>
      <c r="CDR36" s="4" t="str">
        <f>IFERROR(IF(N(data_NoOutliers!BRC36),data_NoOutliers!BRC36,MID(data_NoOutliers!BRC36,2,99)/2),"")</f>
        <v/>
      </c>
      <c r="CDS36" s="4" t="str">
        <f>IFERROR(IF(N(data_NoOutliers!BRD36),data_NoOutliers!BRD36,MID(data_NoOutliers!BRD36,2,99)/2),"")</f>
        <v/>
      </c>
      <c r="CDT36" s="4" t="str">
        <f>IFERROR(IF(N(data_NoOutliers!BRE36),data_NoOutliers!BRE36,MID(data_NoOutliers!BRE36,2,99)/2),"")</f>
        <v/>
      </c>
      <c r="CDU36" s="4" t="str">
        <f>IFERROR(IF(N(data_NoOutliers!BRF36),data_NoOutliers!BRF36,MID(data_NoOutliers!BRF36,2,99)/2),"")</f>
        <v/>
      </c>
      <c r="CDV36" s="4" t="str">
        <f>IFERROR(IF(N(data_NoOutliers!BRG36),data_NoOutliers!BRG36,MID(data_NoOutliers!BRG36,2,99)/2),"")</f>
        <v/>
      </c>
      <c r="CDW36" s="4" t="str">
        <f>IFERROR(IF(N(data_NoOutliers!BRH36),data_NoOutliers!BRH36,MID(data_NoOutliers!BRH36,2,99)/2),"")</f>
        <v/>
      </c>
      <c r="CDX36" s="4" t="str">
        <f>IFERROR(IF(N(data_NoOutliers!BRI36),data_NoOutliers!BRI36,MID(data_NoOutliers!BRI36,2,99)/2),"")</f>
        <v/>
      </c>
      <c r="CDY36" s="4" t="str">
        <f>IFERROR(IF(N(data_NoOutliers!BRJ36),data_NoOutliers!BRJ36,MID(data_NoOutliers!BRJ36,2,99)/2),"")</f>
        <v/>
      </c>
      <c r="CDZ36" s="4" t="str">
        <f>IFERROR(IF(N(data_NoOutliers!BRK36),data_NoOutliers!BRK36,MID(data_NoOutliers!BRK36,2,99)/2),"")</f>
        <v/>
      </c>
      <c r="CEA36" s="4" t="str">
        <f>IFERROR(IF(N(data_NoOutliers!BRL36),data_NoOutliers!BRL36,MID(data_NoOutliers!BRL36,2,99)/2),"")</f>
        <v/>
      </c>
      <c r="CEB36" s="4" t="str">
        <f>IFERROR(IF(N(data_NoOutliers!BRM36),data_NoOutliers!BRM36,MID(data_NoOutliers!BRM36,2,99)/2),"")</f>
        <v/>
      </c>
      <c r="CEC36" s="4" t="str">
        <f>IFERROR(IF(N(data_NoOutliers!BRN36),data_NoOutliers!BRN36,MID(data_NoOutliers!BRN36,2,99)/2),"")</f>
        <v/>
      </c>
      <c r="CED36" s="4" t="str">
        <f>IFERROR(IF(N(data_NoOutliers!BRO36),data_NoOutliers!BRO36,MID(data_NoOutliers!BRO36,2,99)/2),"")</f>
        <v/>
      </c>
      <c r="CEE36" s="4" t="str">
        <f>IFERROR(IF(N(data_NoOutliers!BRP36),data_NoOutliers!BRP36,MID(data_NoOutliers!BRP36,2,99)/2),"")</f>
        <v/>
      </c>
      <c r="CEF36" s="4" t="str">
        <f>IFERROR(IF(N(data_NoOutliers!BRQ36),data_NoOutliers!BRQ36,MID(data_NoOutliers!BRQ36,2,99)/2),"")</f>
        <v/>
      </c>
      <c r="CEG36" s="4" t="str">
        <f>IFERROR(IF(N(data_NoOutliers!BRR36),data_NoOutliers!BRR36,MID(data_NoOutliers!BRR36,2,99)/2),"")</f>
        <v/>
      </c>
      <c r="CEH36" s="4" t="str">
        <f>IFERROR(IF(N(data_NoOutliers!BRS36),data_NoOutliers!BRS36,MID(data_NoOutliers!BRS36,2,99)/2),"")</f>
        <v/>
      </c>
      <c r="CEI36" s="4" t="str">
        <f>IFERROR(IF(N(data_NoOutliers!BRT36),data_NoOutliers!BRT36,MID(data_NoOutliers!BRT36,2,99)/2),"")</f>
        <v/>
      </c>
      <c r="CEJ36" s="4" t="str">
        <f>IFERROR(IF(N(data_NoOutliers!BRU36),data_NoOutliers!BRU36,MID(data_NoOutliers!BRU36,2,99)/2),"")</f>
        <v/>
      </c>
      <c r="CEK36" s="4" t="str">
        <f>IFERROR(IF(N(data_NoOutliers!BRV36),data_NoOutliers!BRV36,MID(data_NoOutliers!BRV36,2,99)/2),"")</f>
        <v/>
      </c>
      <c r="CEL36" s="4" t="str">
        <f>IFERROR(IF(N(data_NoOutliers!BRW36),data_NoOutliers!BRW36,MID(data_NoOutliers!BRW36,2,99)/2),"")</f>
        <v/>
      </c>
      <c r="CEM36" s="4" t="str">
        <f>IFERROR(IF(N(data_NoOutliers!BRX36),data_NoOutliers!BRX36,MID(data_NoOutliers!BRX36,2,99)/2),"")</f>
        <v/>
      </c>
      <c r="CEN36" s="4" t="str">
        <f>IFERROR(IF(N(data_NoOutliers!BRY36),data_NoOutliers!BRY36,MID(data_NoOutliers!BRY36,2,99)/2),"")</f>
        <v/>
      </c>
      <c r="CEO36" s="4" t="str">
        <f>IFERROR(IF(N(data_NoOutliers!BRZ36),data_NoOutliers!BRZ36,MID(data_NoOutliers!BRZ36,2,99)/2),"")</f>
        <v/>
      </c>
      <c r="CEP36" s="4" t="str">
        <f>IFERROR(IF(N(data_NoOutliers!BSA36),data_NoOutliers!BSA36,MID(data_NoOutliers!BSA36,2,99)/2),"")</f>
        <v/>
      </c>
      <c r="CEQ36" s="4" t="str">
        <f>IFERROR(IF(N(data_NoOutliers!BSB36),data_NoOutliers!BSB36,MID(data_NoOutliers!BSB36,2,99)/2),"")</f>
        <v/>
      </c>
      <c r="CER36" s="4" t="str">
        <f>IFERROR(IF(N(data_NoOutliers!BSC36),data_NoOutliers!BSC36,MID(data_NoOutliers!BSC36,2,99)/2),"")</f>
        <v/>
      </c>
      <c r="CES36" s="4" t="str">
        <f>IFERROR(IF(N(data_NoOutliers!BSD36),data_NoOutliers!BSD36,MID(data_NoOutliers!BSD36,2,99)/2),"")</f>
        <v/>
      </c>
      <c r="CET36" s="4" t="str">
        <f>IFERROR(IF(N(data_NoOutliers!BSE36),data_NoOutliers!BSE36,MID(data_NoOutliers!BSE36,2,99)/2),"")</f>
        <v/>
      </c>
      <c r="CEU36" s="4" t="str">
        <f>IFERROR(IF(N(data_NoOutliers!BSF36),data_NoOutliers!BSF36,MID(data_NoOutliers!BSF36,2,99)/2),"")</f>
        <v/>
      </c>
      <c r="CEV36" s="4" t="str">
        <f>IFERROR(IF(N(data_NoOutliers!BSG36),data_NoOutliers!BSG36,MID(data_NoOutliers!BSG36,2,99)/2),"")</f>
        <v/>
      </c>
      <c r="CEW36" s="4" t="str">
        <f>IFERROR(IF(N(data_NoOutliers!BSH36),data_NoOutliers!BSH36,MID(data_NoOutliers!BSH36,2,99)/2),"")</f>
        <v/>
      </c>
      <c r="CEX36" s="4" t="str">
        <f>IFERROR(IF(N(data_NoOutliers!BSI36),data_NoOutliers!BSI36,MID(data_NoOutliers!BSI36,2,99)/2),"")</f>
        <v/>
      </c>
      <c r="CEY36" s="4" t="str">
        <f>IFERROR(IF(N(data_NoOutliers!BSJ36),data_NoOutliers!BSJ36,MID(data_NoOutliers!BSJ36,2,99)/2),"")</f>
        <v/>
      </c>
      <c r="CEZ36" s="4" t="str">
        <f>IFERROR(IF(N(data_NoOutliers!BSK36),data_NoOutliers!BSK36,MID(data_NoOutliers!BSK36,2,99)/2),"")</f>
        <v/>
      </c>
      <c r="CFA36" s="4" t="str">
        <f>IFERROR(IF(N(data_NoOutliers!BSL36),data_NoOutliers!BSL36,MID(data_NoOutliers!BSL36,2,99)/2),"")</f>
        <v/>
      </c>
      <c r="CFB36" s="4" t="str">
        <f>IFERROR(IF(N(data_NoOutliers!BSM36),data_NoOutliers!BSM36,MID(data_NoOutliers!BSM36,2,99)/2),"")</f>
        <v/>
      </c>
      <c r="CFC36" s="4" t="str">
        <f>IFERROR(IF(N(data_NoOutliers!BSN36),data_NoOutliers!BSN36,MID(data_NoOutliers!BSN36,2,99)/2),"")</f>
        <v/>
      </c>
      <c r="CFD36" s="4" t="str">
        <f>IFERROR(IF(N(data_NoOutliers!BSO36),data_NoOutliers!BSO36,MID(data_NoOutliers!BSO36,2,99)/2),"")</f>
        <v/>
      </c>
      <c r="CFE36" s="4" t="str">
        <f>IFERROR(IF(N(data_NoOutliers!BSP36),data_NoOutliers!BSP36,MID(data_NoOutliers!BSP36,2,99)/2),"")</f>
        <v/>
      </c>
      <c r="CFF36" s="4" t="str">
        <f>IFERROR(IF(N(data_NoOutliers!BSQ36),data_NoOutliers!BSQ36,MID(data_NoOutliers!BSQ36,2,99)/2),"")</f>
        <v/>
      </c>
      <c r="CFG36" s="4" t="str">
        <f>IFERROR(IF(N(data_NoOutliers!BSR36),data_NoOutliers!BSR36,MID(data_NoOutliers!BSR36,2,99)/2),"")</f>
        <v/>
      </c>
      <c r="CFH36" s="4" t="str">
        <f>IFERROR(IF(N(data_NoOutliers!BSS36),data_NoOutliers!BSS36,MID(data_NoOutliers!BSS36,2,99)/2),"")</f>
        <v/>
      </c>
      <c r="CFI36" s="4" t="str">
        <f>IFERROR(IF(N(data_NoOutliers!BST36),data_NoOutliers!BST36,MID(data_NoOutliers!BST36,2,99)/2),"")</f>
        <v/>
      </c>
      <c r="CFJ36" s="4" t="str">
        <f>IFERROR(IF(N(data_NoOutliers!BSU36),data_NoOutliers!BSU36,MID(data_NoOutliers!BSU36,2,99)/2),"")</f>
        <v/>
      </c>
      <c r="CFK36" s="4" t="str">
        <f>IFERROR(IF(N(data_NoOutliers!BSV36),data_NoOutliers!BSV36,MID(data_NoOutliers!BSV36,2,99)/2),"")</f>
        <v/>
      </c>
      <c r="CFL36" s="4" t="str">
        <f>IFERROR(IF(N(data_NoOutliers!BSW36),data_NoOutliers!BSW36,MID(data_NoOutliers!BSW36,2,99)/2),"")</f>
        <v/>
      </c>
      <c r="CFM36" s="4" t="str">
        <f>IFERROR(IF(N(data_NoOutliers!BSX36),data_NoOutliers!BSX36,MID(data_NoOutliers!BSX36,2,99)/2),"")</f>
        <v/>
      </c>
      <c r="CFN36" s="4" t="str">
        <f>IFERROR(IF(N(data_NoOutliers!BSY36),data_NoOutliers!BSY36,MID(data_NoOutliers!BSY36,2,99)/2),"")</f>
        <v/>
      </c>
      <c r="CFO36" s="4" t="str">
        <f>IFERROR(IF(N(data_NoOutliers!BSZ36),data_NoOutliers!BSZ36,MID(data_NoOutliers!BSZ36,2,99)/2),"")</f>
        <v/>
      </c>
      <c r="CFP36" s="4" t="str">
        <f>IFERROR(IF(N(data_NoOutliers!BTA36),data_NoOutliers!BTA36,MID(data_NoOutliers!BTA36,2,99)/2),"")</f>
        <v/>
      </c>
      <c r="CFQ36" s="4" t="str">
        <f>IFERROR(IF(N(data_NoOutliers!BTB36),data_NoOutliers!BTB36,MID(data_NoOutliers!BTB36,2,99)/2),"")</f>
        <v/>
      </c>
      <c r="CFR36" s="4" t="str">
        <f>IFERROR(IF(N(data_NoOutliers!BTC36),data_NoOutliers!BTC36,MID(data_NoOutliers!BTC36,2,99)/2),"")</f>
        <v/>
      </c>
      <c r="CFS36" s="4" t="str">
        <f>IFERROR(IF(N(data_NoOutliers!BTD36),data_NoOutliers!BTD36,MID(data_NoOutliers!BTD36,2,99)/2),"")</f>
        <v/>
      </c>
      <c r="CFT36" s="4" t="str">
        <f>IFERROR(IF(N(data_NoOutliers!BTE36),data_NoOutliers!BTE36,MID(data_NoOutliers!BTE36,2,99)/2),"")</f>
        <v/>
      </c>
      <c r="CFU36" s="4" t="str">
        <f>IFERROR(IF(N(data_NoOutliers!BTF36),data_NoOutliers!BTF36,MID(data_NoOutliers!BTF36,2,99)/2),"")</f>
        <v/>
      </c>
      <c r="CFV36" s="4" t="str">
        <f>IFERROR(IF(N(data_NoOutliers!BTG36),data_NoOutliers!BTG36,MID(data_NoOutliers!BTG36,2,99)/2),"")</f>
        <v/>
      </c>
      <c r="CFW36" s="4" t="str">
        <f>IFERROR(IF(N(data_NoOutliers!BTH36),data_NoOutliers!BTH36,MID(data_NoOutliers!BTH36,2,99)/2),"")</f>
        <v/>
      </c>
      <c r="CFX36" s="4" t="str">
        <f>IFERROR(IF(N(data_NoOutliers!BTI36),data_NoOutliers!BTI36,MID(data_NoOutliers!BTI36,2,99)/2),"")</f>
        <v/>
      </c>
      <c r="CFY36" s="4" t="str">
        <f>IFERROR(IF(N(data_NoOutliers!BTJ36),data_NoOutliers!BTJ36,MID(data_NoOutliers!BTJ36,2,99)/2),"")</f>
        <v/>
      </c>
      <c r="CFZ36" s="4" t="str">
        <f>IFERROR(IF(N(data_NoOutliers!BTK36),data_NoOutliers!BTK36,MID(data_NoOutliers!BTK36,2,99)/2),"")</f>
        <v/>
      </c>
      <c r="CGA36" s="4" t="str">
        <f>IFERROR(IF(N(data_NoOutliers!BTL36),data_NoOutliers!BTL36,MID(data_NoOutliers!BTL36,2,99)/2),"")</f>
        <v/>
      </c>
      <c r="CGB36" s="4" t="str">
        <f>IFERROR(IF(N(data_NoOutliers!BTM36),data_NoOutliers!BTM36,MID(data_NoOutliers!BTM36,2,99)/2),"")</f>
        <v/>
      </c>
      <c r="CGC36" s="4" t="str">
        <f>IFERROR(IF(N(data_NoOutliers!BTN36),data_NoOutliers!BTN36,MID(data_NoOutliers!BTN36,2,99)/2),"")</f>
        <v/>
      </c>
      <c r="CGD36" s="4" t="str">
        <f>IFERROR(IF(N(data_NoOutliers!BTO36),data_NoOutliers!BTO36,MID(data_NoOutliers!BTO36,2,99)/2),"")</f>
        <v/>
      </c>
      <c r="CGE36" s="4" t="str">
        <f>IFERROR(IF(N(data_NoOutliers!BTP36),data_NoOutliers!BTP36,MID(data_NoOutliers!BTP36,2,99)/2),"")</f>
        <v/>
      </c>
      <c r="CGF36" s="4" t="str">
        <f>IFERROR(IF(N(data_NoOutliers!BTQ36),data_NoOutliers!BTQ36,MID(data_NoOutliers!BTQ36,2,99)/2),"")</f>
        <v/>
      </c>
      <c r="CGG36" s="4" t="str">
        <f>IFERROR(IF(N(data_NoOutliers!BTR36),data_NoOutliers!BTR36,MID(data_NoOutliers!BTR36,2,99)/2),"")</f>
        <v/>
      </c>
      <c r="CGH36" s="4" t="str">
        <f>IFERROR(IF(N(data_NoOutliers!BTS36),data_NoOutliers!BTS36,MID(data_NoOutliers!BTS36,2,99)/2),"")</f>
        <v/>
      </c>
      <c r="CGI36" s="4" t="str">
        <f>IFERROR(IF(N(data_NoOutliers!BTT36),data_NoOutliers!BTT36,MID(data_NoOutliers!BTT36,2,99)/2),"")</f>
        <v/>
      </c>
      <c r="CGJ36" s="4" t="str">
        <f>IFERROR(IF(N(data_NoOutliers!BTU36),data_NoOutliers!BTU36,MID(data_NoOutliers!BTU36,2,99)/2),"")</f>
        <v/>
      </c>
      <c r="CGK36" s="4" t="str">
        <f>IFERROR(IF(N(data_NoOutliers!BTV36),data_NoOutliers!BTV36,MID(data_NoOutliers!BTV36,2,99)/2),"")</f>
        <v/>
      </c>
      <c r="CGL36" s="4" t="str">
        <f>IFERROR(IF(N(data_NoOutliers!BTW36),data_NoOutliers!BTW36,MID(data_NoOutliers!BTW36,2,99)/2),"")</f>
        <v/>
      </c>
      <c r="CGM36" s="4" t="str">
        <f>IFERROR(IF(N(data_NoOutliers!BTX36),data_NoOutliers!BTX36,MID(data_NoOutliers!BTX36,2,99)/2),"")</f>
        <v/>
      </c>
      <c r="CGN36" s="4" t="str">
        <f>IFERROR(IF(N(data_NoOutliers!BTY36),data_NoOutliers!BTY36,MID(data_NoOutliers!BTY36,2,99)/2),"")</f>
        <v/>
      </c>
      <c r="CGO36" s="4" t="str">
        <f>IFERROR(IF(N(data_NoOutliers!BTZ36),data_NoOutliers!BTZ36,MID(data_NoOutliers!BTZ36,2,99)/2),"")</f>
        <v/>
      </c>
      <c r="CGP36" s="4" t="str">
        <f>IFERROR(IF(N(data_NoOutliers!BUA36),data_NoOutliers!BUA36,MID(data_NoOutliers!BUA36,2,99)/2),"")</f>
        <v/>
      </c>
      <c r="CGQ36" s="4" t="str">
        <f>IFERROR(IF(N(data_NoOutliers!BUB36),data_NoOutliers!BUB36,MID(data_NoOutliers!BUB36,2,99)/2),"")</f>
        <v/>
      </c>
      <c r="CGR36" s="4" t="str">
        <f>IFERROR(IF(N(data_NoOutliers!BUC36),data_NoOutliers!BUC36,MID(data_NoOutliers!BUC36,2,99)/2),"")</f>
        <v/>
      </c>
      <c r="CGS36" s="4" t="str">
        <f>IFERROR(IF(N(data_NoOutliers!BUD36),data_NoOutliers!BUD36,MID(data_NoOutliers!BUD36,2,99)/2),"")</f>
        <v/>
      </c>
      <c r="CGT36" s="4" t="str">
        <f>IFERROR(IF(N(data_NoOutliers!BUE36),data_NoOutliers!BUE36,MID(data_NoOutliers!BUE36,2,99)/2),"")</f>
        <v/>
      </c>
      <c r="CGU36" s="4" t="str">
        <f>IFERROR(IF(N(data_NoOutliers!BUF36),data_NoOutliers!BUF36,MID(data_NoOutliers!BUF36,2,99)/2),"")</f>
        <v/>
      </c>
      <c r="CGV36" s="4" t="str">
        <f>IFERROR(IF(N(data_NoOutliers!BUG36),data_NoOutliers!BUG36,MID(data_NoOutliers!BUG36,2,99)/2),"")</f>
        <v/>
      </c>
      <c r="CGW36" s="4" t="str">
        <f>IFERROR(IF(N(data_NoOutliers!BUH36),data_NoOutliers!BUH36,MID(data_NoOutliers!BUH36,2,99)/2),"")</f>
        <v/>
      </c>
      <c r="CGX36" s="4" t="str">
        <f>IFERROR(IF(N(data_NoOutliers!BUI36),data_NoOutliers!BUI36,MID(data_NoOutliers!BUI36,2,99)/2),"")</f>
        <v/>
      </c>
      <c r="CGY36" s="4" t="str">
        <f>IFERROR(IF(N(data_NoOutliers!BUJ36),data_NoOutliers!BUJ36,MID(data_NoOutliers!BUJ36,2,99)/2),"")</f>
        <v/>
      </c>
      <c r="CGZ36" s="4" t="str">
        <f>IFERROR(IF(N(data_NoOutliers!BUK36),data_NoOutliers!BUK36,MID(data_NoOutliers!BUK36,2,99)/2),"")</f>
        <v/>
      </c>
      <c r="CHA36" s="4" t="str">
        <f>IFERROR(IF(N(data_NoOutliers!BUL36),data_NoOutliers!BUL36,MID(data_NoOutliers!BUL36,2,99)/2),"")</f>
        <v/>
      </c>
      <c r="CHB36" s="4" t="str">
        <f>IFERROR(IF(N(data_NoOutliers!BUM36),data_NoOutliers!BUM36,MID(data_NoOutliers!BUM36,2,99)/2),"")</f>
        <v/>
      </c>
      <c r="CHC36" s="4" t="str">
        <f>IFERROR(IF(N(data_NoOutliers!BUN36),data_NoOutliers!BUN36,MID(data_NoOutliers!BUN36,2,99)/2),"")</f>
        <v/>
      </c>
      <c r="CHD36" s="4" t="str">
        <f>IFERROR(IF(N(data_NoOutliers!BUO36),data_NoOutliers!BUO36,MID(data_NoOutliers!BUO36,2,99)/2),"")</f>
        <v/>
      </c>
      <c r="CHE36" s="4" t="str">
        <f>IFERROR(IF(N(data_NoOutliers!BUP36),data_NoOutliers!BUP36,MID(data_NoOutliers!BUP36,2,99)/2),"")</f>
        <v/>
      </c>
      <c r="CHF36" s="4" t="str">
        <f>IFERROR(IF(N(data_NoOutliers!BUQ36),data_NoOutliers!BUQ36,MID(data_NoOutliers!BUQ36,2,99)/2),"")</f>
        <v/>
      </c>
      <c r="CHG36" s="4" t="str">
        <f>IFERROR(IF(N(data_NoOutliers!BUR36),data_NoOutliers!BUR36,MID(data_NoOutliers!BUR36,2,99)/2),"")</f>
        <v/>
      </c>
      <c r="CHH36" s="4" t="str">
        <f>IFERROR(IF(N(data_NoOutliers!BUS36),data_NoOutliers!BUS36,MID(data_NoOutliers!BUS36,2,99)/2),"")</f>
        <v/>
      </c>
      <c r="CHI36" s="4" t="str">
        <f>IFERROR(IF(N(data_NoOutliers!BUT36),data_NoOutliers!BUT36,MID(data_NoOutliers!BUT36,2,99)/2),"")</f>
        <v/>
      </c>
      <c r="CHJ36" s="4" t="str">
        <f>IFERROR(IF(N(data_NoOutliers!BUU36),data_NoOutliers!BUU36,MID(data_NoOutliers!BUU36,2,99)/2),"")</f>
        <v/>
      </c>
      <c r="CHK36" s="4" t="str">
        <f>IFERROR(IF(N(data_NoOutliers!BUV36),data_NoOutliers!BUV36,MID(data_NoOutliers!BUV36,2,99)/2),"")</f>
        <v/>
      </c>
      <c r="CHL36" s="4" t="str">
        <f>IFERROR(IF(N(data_NoOutliers!BUW36),data_NoOutliers!BUW36,MID(data_NoOutliers!BUW36,2,99)/2),"")</f>
        <v/>
      </c>
      <c r="CHM36" s="4" t="str">
        <f>IFERROR(IF(N(data_NoOutliers!BUX36),data_NoOutliers!BUX36,MID(data_NoOutliers!BUX36,2,99)/2),"")</f>
        <v/>
      </c>
      <c r="CHN36" s="4" t="str">
        <f>IFERROR(IF(N(data_NoOutliers!BUY36),data_NoOutliers!BUY36,MID(data_NoOutliers!BUY36,2,99)/2),"")</f>
        <v/>
      </c>
      <c r="CHO36" s="4" t="str">
        <f>IFERROR(IF(N(data_NoOutliers!BUZ36),data_NoOutliers!BUZ36,MID(data_NoOutliers!BUZ36,2,99)/2),"")</f>
        <v/>
      </c>
      <c r="CHP36" s="4" t="str">
        <f>IFERROR(IF(N(data_NoOutliers!BVA36),data_NoOutliers!BVA36,MID(data_NoOutliers!BVA36,2,99)/2),"")</f>
        <v/>
      </c>
      <c r="CHQ36" s="4" t="str">
        <f>IFERROR(IF(N(data_NoOutliers!BVB36),data_NoOutliers!BVB36,MID(data_NoOutliers!BVB36,2,99)/2),"")</f>
        <v/>
      </c>
      <c r="CHR36" s="4" t="str">
        <f>IFERROR(IF(N(data_NoOutliers!BVC36),data_NoOutliers!BVC36,MID(data_NoOutliers!BVC36,2,99)/2),"")</f>
        <v/>
      </c>
      <c r="CHS36" s="4" t="str">
        <f>IFERROR(IF(N(data_NoOutliers!BVD36),data_NoOutliers!BVD36,MID(data_NoOutliers!BVD36,2,99)/2),"")</f>
        <v/>
      </c>
      <c r="CHT36" s="4" t="str">
        <f>IFERROR(IF(N(data_NoOutliers!BVE36),data_NoOutliers!BVE36,MID(data_NoOutliers!BVE36,2,99)/2),"")</f>
        <v/>
      </c>
      <c r="CHU36" s="4" t="str">
        <f>IFERROR(IF(N(data_NoOutliers!BVF36),data_NoOutliers!BVF36,MID(data_NoOutliers!BVF36,2,99)/2),"")</f>
        <v/>
      </c>
      <c r="CHV36" s="4" t="str">
        <f>IFERROR(IF(N(data_NoOutliers!BVG36),data_NoOutliers!BVG36,MID(data_NoOutliers!BVG36,2,99)/2),"")</f>
        <v/>
      </c>
      <c r="CHW36" s="4" t="str">
        <f>IFERROR(IF(N(data_NoOutliers!BVH36),data_NoOutliers!BVH36,MID(data_NoOutliers!BVH36,2,99)/2),"")</f>
        <v/>
      </c>
      <c r="CHX36" s="4" t="str">
        <f>IFERROR(IF(N(data_NoOutliers!BVI36),data_NoOutliers!BVI36,MID(data_NoOutliers!BVI36,2,99)/2),"")</f>
        <v/>
      </c>
      <c r="CHY36" s="4" t="str">
        <f>IFERROR(IF(N(data_NoOutliers!BVJ36),data_NoOutliers!BVJ36,MID(data_NoOutliers!BVJ36,2,99)/2),"")</f>
        <v/>
      </c>
      <c r="CHZ36" s="4" t="str">
        <f>IFERROR(IF(N(data_NoOutliers!BVK36),data_NoOutliers!BVK36,MID(data_NoOutliers!BVK36,2,99)/2),"")</f>
        <v/>
      </c>
      <c r="CIA36" s="4" t="str">
        <f>IFERROR(IF(N(data_NoOutliers!BVL36),data_NoOutliers!BVL36,MID(data_NoOutliers!BVL36,2,99)/2),"")</f>
        <v/>
      </c>
      <c r="CIB36" s="4" t="str">
        <f>IFERROR(IF(N(data_NoOutliers!BVM36),data_NoOutliers!BVM36,MID(data_NoOutliers!BVM36,2,99)/2),"")</f>
        <v/>
      </c>
      <c r="CIC36" s="4" t="str">
        <f>IFERROR(IF(N(data_NoOutliers!BVN36),data_NoOutliers!BVN36,MID(data_NoOutliers!BVN36,2,99)/2),"")</f>
        <v/>
      </c>
      <c r="CID36" s="4" t="str">
        <f>IFERROR(IF(N(data_NoOutliers!BVO36),data_NoOutliers!BVO36,MID(data_NoOutliers!BVO36,2,99)/2),"")</f>
        <v/>
      </c>
      <c r="CIE36" s="4" t="str">
        <f>IFERROR(IF(N(data_NoOutliers!BVP36),data_NoOutliers!BVP36,MID(data_NoOutliers!BVP36,2,99)/2),"")</f>
        <v/>
      </c>
      <c r="CIF36" s="4" t="str">
        <f>IFERROR(IF(N(data_NoOutliers!BVQ36),data_NoOutliers!BVQ36,MID(data_NoOutliers!BVQ36,2,99)/2),"")</f>
        <v/>
      </c>
      <c r="CIG36" s="4" t="str">
        <f>IFERROR(IF(N(data_NoOutliers!BVR36),data_NoOutliers!BVR36,MID(data_NoOutliers!BVR36,2,99)/2),"")</f>
        <v/>
      </c>
      <c r="CIH36" s="4" t="str">
        <f>IFERROR(IF(N(data_NoOutliers!BVS36),data_NoOutliers!BVS36,MID(data_NoOutliers!BVS36,2,99)/2),"")</f>
        <v/>
      </c>
      <c r="CII36" s="4" t="str">
        <f>IFERROR(IF(N(data_NoOutliers!BVT36),data_NoOutliers!BVT36,MID(data_NoOutliers!BVT36,2,99)/2),"")</f>
        <v/>
      </c>
      <c r="CIJ36" s="4" t="str">
        <f>IFERROR(IF(N(data_NoOutliers!BVU36),data_NoOutliers!BVU36,MID(data_NoOutliers!BVU36,2,99)/2),"")</f>
        <v/>
      </c>
      <c r="CIK36" s="4" t="str">
        <f>IFERROR(IF(N(data_NoOutliers!BVV36),data_NoOutliers!BVV36,MID(data_NoOutliers!BVV36,2,99)/2),"")</f>
        <v/>
      </c>
      <c r="CIL36" s="4" t="str">
        <f>IFERROR(IF(N(data_NoOutliers!BVW36),data_NoOutliers!BVW36,MID(data_NoOutliers!BVW36,2,99)/2),"")</f>
        <v/>
      </c>
      <c r="CIM36" s="4" t="str">
        <f>IFERROR(IF(N(data_NoOutliers!BVX36),data_NoOutliers!BVX36,MID(data_NoOutliers!BVX36,2,99)/2),"")</f>
        <v/>
      </c>
      <c r="CIN36" s="4" t="str">
        <f>IFERROR(IF(N(data_NoOutliers!BVY36),data_NoOutliers!BVY36,MID(data_NoOutliers!BVY36,2,99)/2),"")</f>
        <v/>
      </c>
      <c r="CIO36" s="4" t="str">
        <f>IFERROR(IF(N(data_NoOutliers!BVZ36),data_NoOutliers!BVZ36,MID(data_NoOutliers!BVZ36,2,99)/2),"")</f>
        <v/>
      </c>
      <c r="CIP36" s="4" t="str">
        <f>IFERROR(IF(N(data_NoOutliers!BWA36),data_NoOutliers!BWA36,MID(data_NoOutliers!BWA36,2,99)/2),"")</f>
        <v/>
      </c>
      <c r="CIQ36" s="4" t="str">
        <f>IFERROR(IF(N(data_NoOutliers!BWB36),data_NoOutliers!BWB36,MID(data_NoOutliers!BWB36,2,99)/2),"")</f>
        <v/>
      </c>
      <c r="CIR36" s="4" t="str">
        <f>IFERROR(IF(N(data_NoOutliers!BWC36),data_NoOutliers!BWC36,MID(data_NoOutliers!BWC36,2,99)/2),"")</f>
        <v/>
      </c>
      <c r="CIS36" s="4" t="str">
        <f>IFERROR(IF(N(data_NoOutliers!BWD36),data_NoOutliers!BWD36,MID(data_NoOutliers!BWD36,2,99)/2),"")</f>
        <v/>
      </c>
      <c r="CIT36" s="4" t="str">
        <f>IFERROR(IF(N(data_NoOutliers!BWE36),data_NoOutliers!BWE36,MID(data_NoOutliers!BWE36,2,99)/2),"")</f>
        <v/>
      </c>
      <c r="CIU36" s="4" t="str">
        <f>IFERROR(IF(N(data_NoOutliers!BWF36),data_NoOutliers!BWF36,MID(data_NoOutliers!BWF36,2,99)/2),"")</f>
        <v/>
      </c>
      <c r="CIV36" s="4" t="str">
        <f>IFERROR(IF(N(data_NoOutliers!BWG36),data_NoOutliers!BWG36,MID(data_NoOutliers!BWG36,2,99)/2),"")</f>
        <v/>
      </c>
      <c r="CIW36" s="4" t="str">
        <f>IFERROR(IF(N(data_NoOutliers!BWH36),data_NoOutliers!BWH36,MID(data_NoOutliers!BWH36,2,99)/2),"")</f>
        <v/>
      </c>
      <c r="CIX36" s="4" t="str">
        <f>IFERROR(IF(N(data_NoOutliers!BWI36),data_NoOutliers!BWI36,MID(data_NoOutliers!BWI36,2,99)/2),"")</f>
        <v/>
      </c>
      <c r="CIY36" s="4" t="str">
        <f>IFERROR(IF(N(data_NoOutliers!BWJ36),data_NoOutliers!BWJ36,MID(data_NoOutliers!BWJ36,2,99)/2),"")</f>
        <v/>
      </c>
      <c r="CIZ36" s="4" t="str">
        <f>IFERROR(IF(N(data_NoOutliers!BWK36),data_NoOutliers!BWK36,MID(data_NoOutliers!BWK36,2,99)/2),"")</f>
        <v/>
      </c>
      <c r="CJA36" s="4" t="str">
        <f>IFERROR(IF(N(data_NoOutliers!BWL36),data_NoOutliers!BWL36,MID(data_NoOutliers!BWL36,2,99)/2),"")</f>
        <v/>
      </c>
      <c r="CJB36" s="4" t="str">
        <f>IFERROR(IF(N(data_NoOutliers!BWM36),data_NoOutliers!BWM36,MID(data_NoOutliers!BWM36,2,99)/2),"")</f>
        <v/>
      </c>
      <c r="CJC36" s="4" t="str">
        <f>IFERROR(IF(N(data_NoOutliers!BWN36),data_NoOutliers!BWN36,MID(data_NoOutliers!BWN36,2,99)/2),"")</f>
        <v/>
      </c>
      <c r="CJD36" s="4" t="str">
        <f>IFERROR(IF(N(data_NoOutliers!BWO36),data_NoOutliers!BWO36,MID(data_NoOutliers!BWO36,2,99)/2),"")</f>
        <v/>
      </c>
      <c r="CJE36" s="4" t="str">
        <f>IFERROR(IF(N(data_NoOutliers!BWP36),data_NoOutliers!BWP36,MID(data_NoOutliers!BWP36,2,99)/2),"")</f>
        <v/>
      </c>
      <c r="CJF36" s="4" t="str">
        <f>IFERROR(IF(N(data_NoOutliers!BWQ36),data_NoOutliers!BWQ36,MID(data_NoOutliers!BWQ36,2,99)/2),"")</f>
        <v/>
      </c>
      <c r="CJG36" s="4" t="str">
        <f>IFERROR(IF(N(data_NoOutliers!BWR36),data_NoOutliers!BWR36,MID(data_NoOutliers!BWR36,2,99)/2),"")</f>
        <v/>
      </c>
      <c r="CJH36" s="4" t="str">
        <f>IFERROR(IF(N(data_NoOutliers!BWS36),data_NoOutliers!BWS36,MID(data_NoOutliers!BWS36,2,99)/2),"")</f>
        <v/>
      </c>
      <c r="CJI36" s="4" t="str">
        <f>IFERROR(IF(N(data_NoOutliers!BWT36),data_NoOutliers!BWT36,MID(data_NoOutliers!BWT36,2,99)/2),"")</f>
        <v/>
      </c>
      <c r="CJJ36" s="4" t="str">
        <f>IFERROR(IF(N(data_NoOutliers!BWU36),data_NoOutliers!BWU36,MID(data_NoOutliers!BWU36,2,99)/2),"")</f>
        <v/>
      </c>
      <c r="CJK36" s="4" t="str">
        <f>IFERROR(IF(N(data_NoOutliers!BWV36),data_NoOutliers!BWV36,MID(data_NoOutliers!BWV36,2,99)/2),"")</f>
        <v/>
      </c>
      <c r="CJL36" s="4" t="str">
        <f>IFERROR(IF(N(data_NoOutliers!BWW36),data_NoOutliers!BWW36,MID(data_NoOutliers!BWW36,2,99)/2),"")</f>
        <v/>
      </c>
      <c r="CJM36" s="4" t="str">
        <f>IFERROR(IF(N(data_NoOutliers!BWX36),data_NoOutliers!BWX36,MID(data_NoOutliers!BWX36,2,99)/2),"")</f>
        <v/>
      </c>
      <c r="CJN36" s="4" t="str">
        <f>IFERROR(IF(N(data_NoOutliers!BWY36),data_NoOutliers!BWY36,MID(data_NoOutliers!BWY36,2,99)/2),"")</f>
        <v/>
      </c>
      <c r="CJO36" s="4" t="str">
        <f>IFERROR(IF(N(data_NoOutliers!BWZ36),data_NoOutliers!BWZ36,MID(data_NoOutliers!BWZ36,2,99)/2),"")</f>
        <v/>
      </c>
      <c r="CJP36" s="4" t="str">
        <f>IFERROR(IF(N(data_NoOutliers!BXA36),data_NoOutliers!BXA36,MID(data_NoOutliers!BXA36,2,99)/2),"")</f>
        <v/>
      </c>
      <c r="CJQ36" s="4" t="str">
        <f>IFERROR(IF(N(data_NoOutliers!BXB36),data_NoOutliers!BXB36,MID(data_NoOutliers!BXB36,2,99)/2),"")</f>
        <v/>
      </c>
      <c r="CJR36" s="4" t="str">
        <f>IFERROR(IF(N(data_NoOutliers!BXC36),data_NoOutliers!BXC36,MID(data_NoOutliers!BXC36,2,99)/2),"")</f>
        <v/>
      </c>
      <c r="CJS36" s="4" t="str">
        <f>IFERROR(IF(N(data_NoOutliers!BXD36),data_NoOutliers!BXD36,MID(data_NoOutliers!BXD36,2,99)/2),"")</f>
        <v/>
      </c>
      <c r="CJT36" s="4" t="str">
        <f>IFERROR(IF(N(data_NoOutliers!BXE36),data_NoOutliers!BXE36,MID(data_NoOutliers!BXE36,2,99)/2),"")</f>
        <v/>
      </c>
      <c r="CJU36" s="4" t="str">
        <f>IFERROR(IF(N(data_NoOutliers!BXF36),data_NoOutliers!BXF36,MID(data_NoOutliers!BXF36,2,99)/2),"")</f>
        <v/>
      </c>
      <c r="CJV36" s="4" t="str">
        <f>IFERROR(IF(N(data_NoOutliers!BXG36),data_NoOutliers!BXG36,MID(data_NoOutliers!BXG36,2,99)/2),"")</f>
        <v/>
      </c>
      <c r="CJW36" s="4" t="str">
        <f>IFERROR(IF(N(data_NoOutliers!BXH36),data_NoOutliers!BXH36,MID(data_NoOutliers!BXH36,2,99)/2),"")</f>
        <v/>
      </c>
      <c r="CJX36" s="4" t="str">
        <f>IFERROR(IF(N(data_NoOutliers!BXI36),data_NoOutliers!BXI36,MID(data_NoOutliers!BXI36,2,99)/2),"")</f>
        <v/>
      </c>
      <c r="CJY36" s="4" t="str">
        <f>IFERROR(IF(N(data_NoOutliers!BXJ36),data_NoOutliers!BXJ36,MID(data_NoOutliers!BXJ36,2,99)/2),"")</f>
        <v/>
      </c>
      <c r="CJZ36" s="4" t="str">
        <f>IFERROR(IF(N(data_NoOutliers!BXK36),data_NoOutliers!BXK36,MID(data_NoOutliers!BXK36,2,99)/2),"")</f>
        <v/>
      </c>
      <c r="CKA36" s="4" t="str">
        <f>IFERROR(IF(N(data_NoOutliers!BXL36),data_NoOutliers!BXL36,MID(data_NoOutliers!BXL36,2,99)/2),"")</f>
        <v/>
      </c>
      <c r="CKB36" s="4" t="str">
        <f>IFERROR(IF(N(data_NoOutliers!BXM36),data_NoOutliers!BXM36,MID(data_NoOutliers!BXM36,2,99)/2),"")</f>
        <v/>
      </c>
      <c r="CKC36" s="4" t="str">
        <f>IFERROR(IF(N(data_NoOutliers!BXN36),data_NoOutliers!BXN36,MID(data_NoOutliers!BXN36,2,99)/2),"")</f>
        <v/>
      </c>
      <c r="CKD36" s="4" t="str">
        <f>IFERROR(IF(N(data_NoOutliers!BXO36),data_NoOutliers!BXO36,MID(data_NoOutliers!BXO36,2,99)/2),"")</f>
        <v/>
      </c>
      <c r="CKE36" s="4" t="str">
        <f>IFERROR(IF(N(data_NoOutliers!BXP36),data_NoOutliers!BXP36,MID(data_NoOutliers!BXP36,2,99)/2),"")</f>
        <v/>
      </c>
      <c r="CKF36" s="4" t="str">
        <f>IFERROR(IF(N(data_NoOutliers!BXQ36),data_NoOutliers!BXQ36,MID(data_NoOutliers!BXQ36,2,99)/2),"")</f>
        <v/>
      </c>
      <c r="CKG36" s="4" t="str">
        <f>IFERROR(IF(N(data_NoOutliers!BXR36),data_NoOutliers!BXR36,MID(data_NoOutliers!BXR36,2,99)/2),"")</f>
        <v/>
      </c>
      <c r="CKH36" s="4" t="str">
        <f>IFERROR(IF(N(data_NoOutliers!BXS36),data_NoOutliers!BXS36,MID(data_NoOutliers!BXS36,2,99)/2),"")</f>
        <v/>
      </c>
      <c r="CKI36" s="4" t="str">
        <f>IFERROR(IF(N(data_NoOutliers!BXT36),data_NoOutliers!BXT36,MID(data_NoOutliers!BXT36,2,99)/2),"")</f>
        <v/>
      </c>
      <c r="CKJ36" s="4" t="str">
        <f>IFERROR(IF(N(data_NoOutliers!BXU36),data_NoOutliers!BXU36,MID(data_NoOutliers!BXU36,2,99)/2),"")</f>
        <v/>
      </c>
      <c r="CKK36" s="4" t="str">
        <f>IFERROR(IF(N(data_NoOutliers!BXV36),data_NoOutliers!BXV36,MID(data_NoOutliers!BXV36,2,99)/2),"")</f>
        <v/>
      </c>
      <c r="CKL36" s="4" t="str">
        <f>IFERROR(IF(N(data_NoOutliers!BXW36),data_NoOutliers!BXW36,MID(data_NoOutliers!BXW36,2,99)/2),"")</f>
        <v/>
      </c>
      <c r="CKM36" s="4" t="str">
        <f>IFERROR(IF(N(data_NoOutliers!BXX36),data_NoOutliers!BXX36,MID(data_NoOutliers!BXX36,2,99)/2),"")</f>
        <v/>
      </c>
      <c r="CKN36" s="4" t="str">
        <f>IFERROR(IF(N(data_NoOutliers!BXY36),data_NoOutliers!BXY36,MID(data_NoOutliers!BXY36,2,99)/2),"")</f>
        <v/>
      </c>
      <c r="CKO36" s="4" t="str">
        <f>IFERROR(IF(N(data_NoOutliers!BXZ36),data_NoOutliers!BXZ36,MID(data_NoOutliers!BXZ36,2,99)/2),"")</f>
        <v/>
      </c>
      <c r="CKP36" s="4" t="str">
        <f>IFERROR(IF(N(data_NoOutliers!BYA36),data_NoOutliers!BYA36,MID(data_NoOutliers!BYA36,2,99)/2),"")</f>
        <v/>
      </c>
      <c r="CKQ36" s="4" t="str">
        <f>IFERROR(IF(N(data_NoOutliers!BYB36),data_NoOutliers!BYB36,MID(data_NoOutliers!BYB36,2,99)/2),"")</f>
        <v/>
      </c>
      <c r="CKR36" s="4" t="str">
        <f>IFERROR(IF(N(data_NoOutliers!BYC36),data_NoOutliers!BYC36,MID(data_NoOutliers!BYC36,2,99)/2),"")</f>
        <v/>
      </c>
      <c r="CKS36" s="4" t="str">
        <f>IFERROR(IF(N(data_NoOutliers!BYD36),data_NoOutliers!BYD36,MID(data_NoOutliers!BYD36,2,99)/2),"")</f>
        <v/>
      </c>
      <c r="CKT36" s="4" t="str">
        <f>IFERROR(IF(N(data_NoOutliers!BYE36),data_NoOutliers!BYE36,MID(data_NoOutliers!BYE36,2,99)/2),"")</f>
        <v/>
      </c>
      <c r="CKU36" s="4" t="str">
        <f>IFERROR(IF(N(data_NoOutliers!BYF36),data_NoOutliers!BYF36,MID(data_NoOutliers!BYF36,2,99)/2),"")</f>
        <v/>
      </c>
      <c r="CKV36" s="4" t="str">
        <f>IFERROR(IF(N(data_NoOutliers!BYG36),data_NoOutliers!BYG36,MID(data_NoOutliers!BYG36,2,99)/2),"")</f>
        <v/>
      </c>
      <c r="CKW36" s="4" t="str">
        <f>IFERROR(IF(N(data_NoOutliers!BYH36),data_NoOutliers!BYH36,MID(data_NoOutliers!BYH36,2,99)/2),"")</f>
        <v/>
      </c>
      <c r="CKX36" s="4" t="str">
        <f>IFERROR(IF(N(data_NoOutliers!BYI36),data_NoOutliers!BYI36,MID(data_NoOutliers!BYI36,2,99)/2),"")</f>
        <v/>
      </c>
      <c r="CKY36" s="4" t="str">
        <f>IFERROR(IF(N(data_NoOutliers!BYJ36),data_NoOutliers!BYJ36,MID(data_NoOutliers!BYJ36,2,99)/2),"")</f>
        <v/>
      </c>
      <c r="CKZ36" s="4" t="str">
        <f>IFERROR(IF(N(data_NoOutliers!BYK36),data_NoOutliers!BYK36,MID(data_NoOutliers!BYK36,2,99)/2),"")</f>
        <v/>
      </c>
      <c r="CLA36" s="4" t="str">
        <f>IFERROR(IF(N(data_NoOutliers!BYL36),data_NoOutliers!BYL36,MID(data_NoOutliers!BYL36,2,99)/2),"")</f>
        <v/>
      </c>
      <c r="CLB36" s="4" t="str">
        <f>IFERROR(IF(N(data_NoOutliers!BYM36),data_NoOutliers!BYM36,MID(data_NoOutliers!BYM36,2,99)/2),"")</f>
        <v/>
      </c>
      <c r="CLC36" s="4" t="str">
        <f>IFERROR(IF(N(data_NoOutliers!BYN36),data_NoOutliers!BYN36,MID(data_NoOutliers!BYN36,2,99)/2),"")</f>
        <v/>
      </c>
      <c r="CLD36" s="4" t="str">
        <f>IFERROR(IF(N(data_NoOutliers!BYO36),data_NoOutliers!BYO36,MID(data_NoOutliers!BYO36,2,99)/2),"")</f>
        <v/>
      </c>
      <c r="CLE36" s="4" t="str">
        <f>IFERROR(IF(N(data_NoOutliers!BYP36),data_NoOutliers!BYP36,MID(data_NoOutliers!BYP36,2,99)/2),"")</f>
        <v/>
      </c>
      <c r="CLF36" s="4" t="str">
        <f>IFERROR(IF(N(data_NoOutliers!BYQ36),data_NoOutliers!BYQ36,MID(data_NoOutliers!BYQ36,2,99)/2),"")</f>
        <v/>
      </c>
      <c r="CLG36" s="4" t="str">
        <f>IFERROR(IF(N(data_NoOutliers!BYR36),data_NoOutliers!BYR36,MID(data_NoOutliers!BYR36,2,99)/2),"")</f>
        <v/>
      </c>
      <c r="CLH36" s="4" t="str">
        <f>IFERROR(IF(N(data_NoOutliers!BYS36),data_NoOutliers!BYS36,MID(data_NoOutliers!BYS36,2,99)/2),"")</f>
        <v/>
      </c>
      <c r="CLI36" s="4" t="str">
        <f>IFERROR(IF(N(data_NoOutliers!BYT36),data_NoOutliers!BYT36,MID(data_NoOutliers!BYT36,2,99)/2),"")</f>
        <v/>
      </c>
      <c r="CLJ36" s="4" t="str">
        <f>IFERROR(IF(N(data_NoOutliers!BYU36),data_NoOutliers!BYU36,MID(data_NoOutliers!BYU36,2,99)/2),"")</f>
        <v/>
      </c>
      <c r="CLK36" s="4" t="str">
        <f>IFERROR(IF(N(data_NoOutliers!BYV36),data_NoOutliers!BYV36,MID(data_NoOutliers!BYV36,2,99)/2),"")</f>
        <v/>
      </c>
      <c r="CLL36" s="4" t="str">
        <f>IFERROR(IF(N(data_NoOutliers!BYW36),data_NoOutliers!BYW36,MID(data_NoOutliers!BYW36,2,99)/2),"")</f>
        <v/>
      </c>
      <c r="CLM36" s="4" t="str">
        <f>IFERROR(IF(N(data_NoOutliers!BYX36),data_NoOutliers!BYX36,MID(data_NoOutliers!BYX36,2,99)/2),"")</f>
        <v/>
      </c>
      <c r="CLN36" s="4" t="str">
        <f>IFERROR(IF(N(data_NoOutliers!BYY36),data_NoOutliers!BYY36,MID(data_NoOutliers!BYY36,2,99)/2),"")</f>
        <v/>
      </c>
      <c r="CLO36" s="4" t="str">
        <f>IFERROR(IF(N(data_NoOutliers!BYZ36),data_NoOutliers!BYZ36,MID(data_NoOutliers!BYZ36,2,99)/2),"")</f>
        <v/>
      </c>
      <c r="CLP36" s="4" t="str">
        <f>IFERROR(IF(N(data_NoOutliers!BZA36),data_NoOutliers!BZA36,MID(data_NoOutliers!BZA36,2,99)/2),"")</f>
        <v/>
      </c>
      <c r="CLQ36" s="4" t="str">
        <f>IFERROR(IF(N(data_NoOutliers!BZB36),data_NoOutliers!BZB36,MID(data_NoOutliers!BZB36,2,99)/2),"")</f>
        <v/>
      </c>
      <c r="CLR36" s="4" t="str">
        <f>IFERROR(IF(N(data_NoOutliers!BZC36),data_NoOutliers!BZC36,MID(data_NoOutliers!BZC36,2,99)/2),"")</f>
        <v/>
      </c>
      <c r="CLS36" s="4" t="str">
        <f>IFERROR(IF(N(data_NoOutliers!BZD36),data_NoOutliers!BZD36,MID(data_NoOutliers!BZD36,2,99)/2),"")</f>
        <v/>
      </c>
      <c r="CLT36" s="4" t="str">
        <f>IFERROR(IF(N(data_NoOutliers!BZE36),data_NoOutliers!BZE36,MID(data_NoOutliers!BZE36,2,99)/2),"")</f>
        <v/>
      </c>
      <c r="CLU36" s="4" t="str">
        <f>IFERROR(IF(N(data_NoOutliers!BZF36),data_NoOutliers!BZF36,MID(data_NoOutliers!BZF36,2,99)/2),"")</f>
        <v/>
      </c>
      <c r="CLV36" s="4" t="str">
        <f>IFERROR(IF(N(data_NoOutliers!BZG36),data_NoOutliers!BZG36,MID(data_NoOutliers!BZG36,2,99)/2),"")</f>
        <v/>
      </c>
      <c r="CLW36" s="4" t="str">
        <f>IFERROR(IF(N(data_NoOutliers!BZH36),data_NoOutliers!BZH36,MID(data_NoOutliers!BZH36,2,99)/2),"")</f>
        <v/>
      </c>
      <c r="CLX36" s="4" t="str">
        <f>IFERROR(IF(N(data_NoOutliers!BZI36),data_NoOutliers!BZI36,MID(data_NoOutliers!BZI36,2,99)/2),"")</f>
        <v/>
      </c>
      <c r="CLY36" s="4" t="str">
        <f>IFERROR(IF(N(data_NoOutliers!BZJ36),data_NoOutliers!BZJ36,MID(data_NoOutliers!BZJ36,2,99)/2),"")</f>
        <v/>
      </c>
      <c r="CLZ36" s="4" t="str">
        <f>IFERROR(IF(N(data_NoOutliers!BZK36),data_NoOutliers!BZK36,MID(data_NoOutliers!BZK36,2,99)/2),"")</f>
        <v/>
      </c>
      <c r="CMA36" s="4" t="str">
        <f>IFERROR(IF(N(data_NoOutliers!BZL36),data_NoOutliers!BZL36,MID(data_NoOutliers!BZL36,2,99)/2),"")</f>
        <v/>
      </c>
      <c r="CMB36" s="4" t="str">
        <f>IFERROR(IF(N(data_NoOutliers!BZM36),data_NoOutliers!BZM36,MID(data_NoOutliers!BZM36,2,99)/2),"")</f>
        <v/>
      </c>
      <c r="CMC36" s="4" t="str">
        <f>IFERROR(IF(N(data_NoOutliers!BZN36),data_NoOutliers!BZN36,MID(data_NoOutliers!BZN36,2,99)/2),"")</f>
        <v/>
      </c>
      <c r="CMD36" s="4" t="str">
        <f>IFERROR(IF(N(data_NoOutliers!BZO36),data_NoOutliers!BZO36,MID(data_NoOutliers!BZO36,2,99)/2),"")</f>
        <v/>
      </c>
      <c r="CME36" s="4" t="str">
        <f>IFERROR(IF(N(data_NoOutliers!BZP36),data_NoOutliers!BZP36,MID(data_NoOutliers!BZP36,2,99)/2),"")</f>
        <v/>
      </c>
      <c r="CMF36" s="4" t="str">
        <f>IFERROR(IF(N(data_NoOutliers!BZQ36),data_NoOutliers!BZQ36,MID(data_NoOutliers!BZQ36,2,99)/2),"")</f>
        <v/>
      </c>
      <c r="CMG36" s="4" t="str">
        <f>IFERROR(IF(N(data_NoOutliers!BZR36),data_NoOutliers!BZR36,MID(data_NoOutliers!BZR36,2,99)/2),"")</f>
        <v/>
      </c>
      <c r="CMH36" s="4" t="str">
        <f>IFERROR(IF(N(data_NoOutliers!BZS36),data_NoOutliers!BZS36,MID(data_NoOutliers!BZS36,2,99)/2),"")</f>
        <v/>
      </c>
      <c r="CMI36" s="4" t="str">
        <f>IFERROR(IF(N(data_NoOutliers!BZT36),data_NoOutliers!BZT36,MID(data_NoOutliers!BZT36,2,99)/2),"")</f>
        <v/>
      </c>
      <c r="CMJ36" s="4" t="str">
        <f>IFERROR(IF(N(data_NoOutliers!BZU36),data_NoOutliers!BZU36,MID(data_NoOutliers!BZU36,2,99)/2),"")</f>
        <v/>
      </c>
      <c r="CMK36" s="4" t="str">
        <f>IFERROR(IF(N(data_NoOutliers!BZV36),data_NoOutliers!BZV36,MID(data_NoOutliers!BZV36,2,99)/2),"")</f>
        <v/>
      </c>
      <c r="CML36" s="4" t="str">
        <f>IFERROR(IF(N(data_NoOutliers!BZW36),data_NoOutliers!BZW36,MID(data_NoOutliers!BZW36,2,99)/2),"")</f>
        <v/>
      </c>
      <c r="CMM36" s="4" t="str">
        <f>IFERROR(IF(N(data_NoOutliers!BZX36),data_NoOutliers!BZX36,MID(data_NoOutliers!BZX36,2,99)/2),"")</f>
        <v/>
      </c>
      <c r="CMN36" s="4" t="str">
        <f>IFERROR(IF(N(data_NoOutliers!BZY36),data_NoOutliers!BZY36,MID(data_NoOutliers!BZY36,2,99)/2),"")</f>
        <v/>
      </c>
      <c r="CMO36" s="4" t="str">
        <f>IFERROR(IF(N(data_NoOutliers!BZZ36),data_NoOutliers!BZZ36,MID(data_NoOutliers!BZZ36,2,99)/2),"")</f>
        <v/>
      </c>
      <c r="CMP36" s="4" t="str">
        <f>IFERROR(IF(N(data_NoOutliers!CAA36),data_NoOutliers!CAA36,MID(data_NoOutliers!CAA36,2,99)/2),"")</f>
        <v/>
      </c>
      <c r="CMQ36" s="4" t="str">
        <f>IFERROR(IF(N(data_NoOutliers!CAB36),data_NoOutliers!CAB36,MID(data_NoOutliers!CAB36,2,99)/2),"")</f>
        <v/>
      </c>
      <c r="CMR36" s="4" t="str">
        <f>IFERROR(IF(N(data_NoOutliers!CAC36),data_NoOutliers!CAC36,MID(data_NoOutliers!CAC36,2,99)/2),"")</f>
        <v/>
      </c>
      <c r="CMS36" s="4" t="str">
        <f>IFERROR(IF(N(data_NoOutliers!CAD36),data_NoOutliers!CAD36,MID(data_NoOutliers!CAD36,2,99)/2),"")</f>
        <v/>
      </c>
      <c r="CMT36" s="4" t="str">
        <f>IFERROR(IF(N(data_NoOutliers!CAE36),data_NoOutliers!CAE36,MID(data_NoOutliers!CAE36,2,99)/2),"")</f>
        <v/>
      </c>
      <c r="CMU36" s="4" t="str">
        <f>IFERROR(IF(N(data_NoOutliers!CAF36),data_NoOutliers!CAF36,MID(data_NoOutliers!CAF36,2,99)/2),"")</f>
        <v/>
      </c>
      <c r="CMV36" s="4" t="str">
        <f>IFERROR(IF(N(data_NoOutliers!CAG36),data_NoOutliers!CAG36,MID(data_NoOutliers!CAG36,2,99)/2),"")</f>
        <v/>
      </c>
      <c r="CMW36" s="4" t="str">
        <f>IFERROR(IF(N(data_NoOutliers!CAH36),data_NoOutliers!CAH36,MID(data_NoOutliers!CAH36,2,99)/2),"")</f>
        <v/>
      </c>
      <c r="CMX36" s="4" t="str">
        <f>IFERROR(IF(N(data_NoOutliers!CAI36),data_NoOutliers!CAI36,MID(data_NoOutliers!CAI36,2,99)/2),"")</f>
        <v/>
      </c>
      <c r="CMY36" s="4" t="str">
        <f>IFERROR(IF(N(data_NoOutliers!CAJ36),data_NoOutliers!CAJ36,MID(data_NoOutliers!CAJ36,2,99)/2),"")</f>
        <v/>
      </c>
      <c r="CMZ36" s="4" t="str">
        <f>IFERROR(IF(N(data_NoOutliers!CAK36),data_NoOutliers!CAK36,MID(data_NoOutliers!CAK36,2,99)/2),"")</f>
        <v/>
      </c>
      <c r="CNA36" s="4" t="str">
        <f>IFERROR(IF(N(data_NoOutliers!CAL36),data_NoOutliers!CAL36,MID(data_NoOutliers!CAL36,2,99)/2),"")</f>
        <v/>
      </c>
      <c r="CNB36" s="4" t="str">
        <f>IFERROR(IF(N(data_NoOutliers!CAM36),data_NoOutliers!CAM36,MID(data_NoOutliers!CAM36,2,99)/2),"")</f>
        <v/>
      </c>
      <c r="CNC36" s="4" t="str">
        <f>IFERROR(IF(N(data_NoOutliers!CAN36),data_NoOutliers!CAN36,MID(data_NoOutliers!CAN36,2,99)/2),"")</f>
        <v/>
      </c>
      <c r="CND36" s="4" t="str">
        <f>IFERROR(IF(N(data_NoOutliers!CAO36),data_NoOutliers!CAO36,MID(data_NoOutliers!CAO36,2,99)/2),"")</f>
        <v/>
      </c>
      <c r="CNE36" s="4" t="str">
        <f>IFERROR(IF(N(data_NoOutliers!CAP36),data_NoOutliers!CAP36,MID(data_NoOutliers!CAP36,2,99)/2),"")</f>
        <v/>
      </c>
      <c r="CNF36" s="4" t="str">
        <f>IFERROR(IF(N(data_NoOutliers!CAQ36),data_NoOutliers!CAQ36,MID(data_NoOutliers!CAQ36,2,99)/2),"")</f>
        <v/>
      </c>
      <c r="CNG36" s="4" t="str">
        <f>IFERROR(IF(N(data_NoOutliers!CAR36),data_NoOutliers!CAR36,MID(data_NoOutliers!CAR36,2,99)/2),"")</f>
        <v/>
      </c>
      <c r="CNH36" s="4" t="str">
        <f>IFERROR(IF(N(data_NoOutliers!CAS36),data_NoOutliers!CAS36,MID(data_NoOutliers!CAS36,2,99)/2),"")</f>
        <v/>
      </c>
      <c r="CNI36" s="4" t="str">
        <f>IFERROR(IF(N(data_NoOutliers!CAT36),data_NoOutliers!CAT36,MID(data_NoOutliers!CAT36,2,99)/2),"")</f>
        <v/>
      </c>
      <c r="CNJ36" s="4" t="str">
        <f>IFERROR(IF(N(data_NoOutliers!CAU36),data_NoOutliers!CAU36,MID(data_NoOutliers!CAU36,2,99)/2),"")</f>
        <v/>
      </c>
      <c r="CNK36" s="4" t="str">
        <f>IFERROR(IF(N(data_NoOutliers!CAV36),data_NoOutliers!CAV36,MID(data_NoOutliers!CAV36,2,99)/2),"")</f>
        <v/>
      </c>
      <c r="CNL36" s="4" t="str">
        <f>IFERROR(IF(N(data_NoOutliers!CAW36),data_NoOutliers!CAW36,MID(data_NoOutliers!CAW36,2,99)/2),"")</f>
        <v/>
      </c>
      <c r="CNM36" s="4" t="str">
        <f>IFERROR(IF(N(data_NoOutliers!CAX36),data_NoOutliers!CAX36,MID(data_NoOutliers!CAX36,2,99)/2),"")</f>
        <v/>
      </c>
      <c r="CNN36" s="4" t="str">
        <f>IFERROR(IF(N(data_NoOutliers!CAY36),data_NoOutliers!CAY36,MID(data_NoOutliers!CAY36,2,99)/2),"")</f>
        <v/>
      </c>
      <c r="CNO36" s="4" t="str">
        <f>IFERROR(IF(N(data_NoOutliers!CAZ36),data_NoOutliers!CAZ36,MID(data_NoOutliers!CAZ36,2,99)/2),"")</f>
        <v/>
      </c>
      <c r="CNP36" s="4" t="str">
        <f>IFERROR(IF(N(data_NoOutliers!CBA36),data_NoOutliers!CBA36,MID(data_NoOutliers!CBA36,2,99)/2),"")</f>
        <v/>
      </c>
      <c r="CNQ36" s="4" t="str">
        <f>IFERROR(IF(N(data_NoOutliers!CBB36),data_NoOutliers!CBB36,MID(data_NoOutliers!CBB36,2,99)/2),"")</f>
        <v/>
      </c>
      <c r="CNR36" s="4" t="str">
        <f>IFERROR(IF(N(data_NoOutliers!CBC36),data_NoOutliers!CBC36,MID(data_NoOutliers!CBC36,2,99)/2),"")</f>
        <v/>
      </c>
      <c r="CNS36" s="4" t="str">
        <f>IFERROR(IF(N(data_NoOutliers!CBD36),data_NoOutliers!CBD36,MID(data_NoOutliers!CBD36,2,99)/2),"")</f>
        <v/>
      </c>
      <c r="CNT36" s="4" t="str">
        <f>IFERROR(IF(N(data_NoOutliers!CBE36),data_NoOutliers!CBE36,MID(data_NoOutliers!CBE36,2,99)/2),"")</f>
        <v/>
      </c>
      <c r="CNU36" s="4" t="str">
        <f>IFERROR(IF(N(data_NoOutliers!CBF36),data_NoOutliers!CBF36,MID(data_NoOutliers!CBF36,2,99)/2),"")</f>
        <v/>
      </c>
      <c r="CNV36" s="4" t="str">
        <f>IFERROR(IF(N(data_NoOutliers!CBG36),data_NoOutliers!CBG36,MID(data_NoOutliers!CBG36,2,99)/2),"")</f>
        <v/>
      </c>
      <c r="CNW36" s="4" t="str">
        <f>IFERROR(IF(N(data_NoOutliers!CBH36),data_NoOutliers!CBH36,MID(data_NoOutliers!CBH36,2,99)/2),"")</f>
        <v/>
      </c>
      <c r="CNX36" s="4" t="str">
        <f>IFERROR(IF(N(data_NoOutliers!CBI36),data_NoOutliers!CBI36,MID(data_NoOutliers!CBI36,2,99)/2),"")</f>
        <v/>
      </c>
      <c r="CNY36" s="4" t="str">
        <f>IFERROR(IF(N(data_NoOutliers!CBJ36),data_NoOutliers!CBJ36,MID(data_NoOutliers!CBJ36,2,99)/2),"")</f>
        <v/>
      </c>
      <c r="CNZ36" s="4" t="str">
        <f>IFERROR(IF(N(data_NoOutliers!CBK36),data_NoOutliers!CBK36,MID(data_NoOutliers!CBK36,2,99)/2),"")</f>
        <v/>
      </c>
      <c r="COA36" s="4" t="str">
        <f>IFERROR(IF(N(data_NoOutliers!CBL36),data_NoOutliers!CBL36,MID(data_NoOutliers!CBL36,2,99)/2),"")</f>
        <v/>
      </c>
      <c r="COB36" s="4" t="str">
        <f>IFERROR(IF(N(data_NoOutliers!CBM36),data_NoOutliers!CBM36,MID(data_NoOutliers!CBM36,2,99)/2),"")</f>
        <v/>
      </c>
      <c r="COC36" s="4" t="str">
        <f>IFERROR(IF(N(data_NoOutliers!CBN36),data_NoOutliers!CBN36,MID(data_NoOutliers!CBN36,2,99)/2),"")</f>
        <v/>
      </c>
      <c r="COD36" s="4" t="str">
        <f>IFERROR(IF(N(data_NoOutliers!CBO36),data_NoOutliers!CBO36,MID(data_NoOutliers!CBO36,2,99)/2),"")</f>
        <v/>
      </c>
      <c r="COE36" s="4" t="str">
        <f>IFERROR(IF(N(data_NoOutliers!CBP36),data_NoOutliers!CBP36,MID(data_NoOutliers!CBP36,2,99)/2),"")</f>
        <v/>
      </c>
      <c r="COF36" s="4" t="str">
        <f>IFERROR(IF(N(data_NoOutliers!CBQ36),data_NoOutliers!CBQ36,MID(data_NoOutliers!CBQ36,2,99)/2),"")</f>
        <v/>
      </c>
      <c r="COG36" s="4" t="str">
        <f>IFERROR(IF(N(data_NoOutliers!CBR36),data_NoOutliers!CBR36,MID(data_NoOutliers!CBR36,2,99)/2),"")</f>
        <v/>
      </c>
      <c r="COH36" s="4" t="str">
        <f>IFERROR(IF(N(data_NoOutliers!CBS36),data_NoOutliers!CBS36,MID(data_NoOutliers!CBS36,2,99)/2),"")</f>
        <v/>
      </c>
      <c r="COI36" s="4" t="str">
        <f>IFERROR(IF(N(data_NoOutliers!CBT36),data_NoOutliers!CBT36,MID(data_NoOutliers!CBT36,2,99)/2),"")</f>
        <v/>
      </c>
      <c r="COJ36" s="4" t="str">
        <f>IFERROR(IF(N(data_NoOutliers!CBU36),data_NoOutliers!CBU36,MID(data_NoOutliers!CBU36,2,99)/2),"")</f>
        <v/>
      </c>
      <c r="COK36" s="4" t="str">
        <f>IFERROR(IF(N(data_NoOutliers!CBV36),data_NoOutliers!CBV36,MID(data_NoOutliers!CBV36,2,99)/2),"")</f>
        <v/>
      </c>
      <c r="COL36" s="4" t="str">
        <f>IFERROR(IF(N(data_NoOutliers!CBW36),data_NoOutliers!CBW36,MID(data_NoOutliers!CBW36,2,99)/2),"")</f>
        <v/>
      </c>
      <c r="COM36" s="4" t="str">
        <f>IFERROR(IF(N(data_NoOutliers!CBX36),data_NoOutliers!CBX36,MID(data_NoOutliers!CBX36,2,99)/2),"")</f>
        <v/>
      </c>
      <c r="CON36" s="4" t="str">
        <f>IFERROR(IF(N(data_NoOutliers!CBY36),data_NoOutliers!CBY36,MID(data_NoOutliers!CBY36,2,99)/2),"")</f>
        <v/>
      </c>
      <c r="COO36" s="4" t="str">
        <f>IFERROR(IF(N(data_NoOutliers!CBZ36),data_NoOutliers!CBZ36,MID(data_NoOutliers!CBZ36,2,99)/2),"")</f>
        <v/>
      </c>
      <c r="COP36" s="4" t="str">
        <f>IFERROR(IF(N(data_NoOutliers!CCA36),data_NoOutliers!CCA36,MID(data_NoOutliers!CCA36,2,99)/2),"")</f>
        <v/>
      </c>
      <c r="COQ36" s="4" t="str">
        <f>IFERROR(IF(N(data_NoOutliers!CCB36),data_NoOutliers!CCB36,MID(data_NoOutliers!CCB36,2,99)/2),"")</f>
        <v/>
      </c>
      <c r="COR36" s="4" t="str">
        <f>IFERROR(IF(N(data_NoOutliers!CCC36),data_NoOutliers!CCC36,MID(data_NoOutliers!CCC36,2,99)/2),"")</f>
        <v/>
      </c>
      <c r="COS36" s="4" t="str">
        <f>IFERROR(IF(N(data_NoOutliers!CCD36),data_NoOutliers!CCD36,MID(data_NoOutliers!CCD36,2,99)/2),"")</f>
        <v/>
      </c>
      <c r="COT36" s="4" t="str">
        <f>IFERROR(IF(N(data_NoOutliers!CCE36),data_NoOutliers!CCE36,MID(data_NoOutliers!CCE36,2,99)/2),"")</f>
        <v/>
      </c>
      <c r="COU36" s="4" t="str">
        <f>IFERROR(IF(N(data_NoOutliers!CCF36),data_NoOutliers!CCF36,MID(data_NoOutliers!CCF36,2,99)/2),"")</f>
        <v/>
      </c>
      <c r="COV36" s="4" t="str">
        <f>IFERROR(IF(N(data_NoOutliers!CCG36),data_NoOutliers!CCG36,MID(data_NoOutliers!CCG36,2,99)/2),"")</f>
        <v/>
      </c>
      <c r="COW36" s="4" t="str">
        <f>IFERROR(IF(N(data_NoOutliers!CCH36),data_NoOutliers!CCH36,MID(data_NoOutliers!CCH36,2,99)/2),"")</f>
        <v/>
      </c>
      <c r="COX36" s="4" t="str">
        <f>IFERROR(IF(N(data_NoOutliers!CCI36),data_NoOutliers!CCI36,MID(data_NoOutliers!CCI36,2,99)/2),"")</f>
        <v/>
      </c>
      <c r="COY36" s="4" t="str">
        <f>IFERROR(IF(N(data_NoOutliers!CCJ36),data_NoOutliers!CCJ36,MID(data_NoOutliers!CCJ36,2,99)/2),"")</f>
        <v/>
      </c>
      <c r="COZ36" s="4" t="str">
        <f>IFERROR(IF(N(data_NoOutliers!CCK36),data_NoOutliers!CCK36,MID(data_NoOutliers!CCK36,2,99)/2),"")</f>
        <v/>
      </c>
      <c r="CPA36" s="4" t="str">
        <f>IFERROR(IF(N(data_NoOutliers!CCL36),data_NoOutliers!CCL36,MID(data_NoOutliers!CCL36,2,99)/2),"")</f>
        <v/>
      </c>
      <c r="CPB36" s="4" t="str">
        <f>IFERROR(IF(N(data_NoOutliers!CCM36),data_NoOutliers!CCM36,MID(data_NoOutliers!CCM36,2,99)/2),"")</f>
        <v/>
      </c>
      <c r="CPC36" s="4" t="str">
        <f>IFERROR(IF(N(data_NoOutliers!CCN36),data_NoOutliers!CCN36,MID(data_NoOutliers!CCN36,2,99)/2),"")</f>
        <v/>
      </c>
      <c r="CPD36" s="4" t="str">
        <f>IFERROR(IF(N(data_NoOutliers!CCO36),data_NoOutliers!CCO36,MID(data_NoOutliers!CCO36,2,99)/2),"")</f>
        <v/>
      </c>
      <c r="CPE36" s="4" t="str">
        <f>IFERROR(IF(N(data_NoOutliers!CCP36),data_NoOutliers!CCP36,MID(data_NoOutliers!CCP36,2,99)/2),"")</f>
        <v/>
      </c>
      <c r="CPF36" s="4" t="str">
        <f>IFERROR(IF(N(data_NoOutliers!CCQ36),data_NoOutliers!CCQ36,MID(data_NoOutliers!CCQ36,2,99)/2),"")</f>
        <v/>
      </c>
      <c r="CPG36" s="4" t="str">
        <f>IFERROR(IF(N(data_NoOutliers!CCR36),data_NoOutliers!CCR36,MID(data_NoOutliers!CCR36,2,99)/2),"")</f>
        <v/>
      </c>
      <c r="CPH36" s="4" t="str">
        <f>IFERROR(IF(N(data_NoOutliers!CCS36),data_NoOutliers!CCS36,MID(data_NoOutliers!CCS36,2,99)/2),"")</f>
        <v/>
      </c>
      <c r="CPI36" s="4" t="str">
        <f>IFERROR(IF(N(data_NoOutliers!CCT36),data_NoOutliers!CCT36,MID(data_NoOutliers!CCT36,2,99)/2),"")</f>
        <v/>
      </c>
      <c r="CPJ36" s="4" t="str">
        <f>IFERROR(IF(N(data_NoOutliers!CCU36),data_NoOutliers!CCU36,MID(data_NoOutliers!CCU36,2,99)/2),"")</f>
        <v/>
      </c>
    </row>
    <row r="37" spans="1:2454" x14ac:dyDescent="0.25">
      <c r="A37" s="1" t="s">
        <v>158</v>
      </c>
      <c r="B37" s="24" t="s">
        <v>155</v>
      </c>
      <c r="C37" s="87">
        <v>30</v>
      </c>
      <c r="D37" s="126">
        <f t="shared" si="0"/>
        <v>20.164646464646463</v>
      </c>
      <c r="E37" s="135" t="s">
        <v>5</v>
      </c>
      <c r="F37" s="133" cm="1">
        <f t="array" ref="F37">2*_xlfn.STDEV.S(IF(ISNUMBER(SEARCH("*Intake*",$AP$4:$XFD$4)),$AP37:$XFD37))</f>
        <v>92.082440051409804</v>
      </c>
      <c r="G37" s="127">
        <f t="shared" si="1"/>
        <v>15.419230769230769</v>
      </c>
      <c r="H37" s="127" t="s">
        <v>5</v>
      </c>
      <c r="I37" s="131" cm="1">
        <f t="array" ref="I37">2*_xlfn.STDEV.S(IF($AP$4:$XFD$4="Harbour mode: Intake seawater ",AP37:XFD37))</f>
        <v>6.0462321388550162</v>
      </c>
      <c r="J37" s="127">
        <f t="shared" si="2"/>
        <v>25.414893617021278</v>
      </c>
      <c r="K37" s="127" t="s">
        <v>5</v>
      </c>
      <c r="L37" s="134" cm="1">
        <f t="array" ref="L37">2*_xlfn.STDEV.S(IF($AP$4:$XFD$4="Transit, full speed: Intake seawater ",AP37:XFD37))</f>
        <v>133.45155759250918</v>
      </c>
      <c r="M37" s="136">
        <f t="shared" si="3"/>
        <v>258.40342465753423</v>
      </c>
      <c r="N37" s="243" t="s">
        <v>5</v>
      </c>
      <c r="O37" s="236" cm="1">
        <f t="array" ref="O37">2*_xlfn.STDEV.S(IF(ISNUMBER(SEARCH("*before cleaning*",$AP$4:$XFD$4)),AP37:XFD37))</f>
        <v>579.3245381515336</v>
      </c>
      <c r="P37" s="245">
        <f t="shared" si="4"/>
        <v>236.54863013698625</v>
      </c>
      <c r="Q37" s="245">
        <f t="shared" si="5"/>
        <v>16905.777710963073</v>
      </c>
      <c r="R37" s="136">
        <f t="shared" si="6"/>
        <v>321.85106382978722</v>
      </c>
      <c r="S37" s="243" t="s">
        <v>5</v>
      </c>
      <c r="T37" s="236" cm="1">
        <f t="array" ref="T37">2*_xlfn.STDEV.S(IF(ISNUMBER(SEARCH("*Transit, full speed: After*",$AP$4:$XFD$4)),AP37:XFD37))</f>
        <v>608.12569706951592</v>
      </c>
      <c r="U37" s="727">
        <f>(Z37*'Sampling information'!$O$62)+(AJ37*'Sampling information'!$V$62)</f>
        <v>24520.960418065937</v>
      </c>
      <c r="V37" s="246">
        <f t="shared" si="7"/>
        <v>487.2808510638298</v>
      </c>
      <c r="W37" s="247" t="s">
        <v>5</v>
      </c>
      <c r="X37" s="250" cm="1">
        <f t="array" ref="X37">2*_xlfn.STDEV.S(IF(ISNUMBER(SEARCH("*ME scrubber*",$AP$4:$XFD$4)),AP37:XFD37))</f>
        <v>644.57622969877809</v>
      </c>
      <c r="Y37" s="249">
        <f t="shared" si="8"/>
        <v>461.86595744680852</v>
      </c>
      <c r="Z37" s="331">
        <f t="shared" si="9"/>
        <v>27496.889491515794</v>
      </c>
      <c r="AA37" s="255">
        <f t="shared" si="10"/>
        <v>149.74444444444444</v>
      </c>
      <c r="AB37" s="253" t="s">
        <v>5</v>
      </c>
      <c r="AC37" s="254" cm="1">
        <f t="array" ref="AC37">2*_xlfn.STDEV.S(IF(ISNUMBER(SEARCH("*After AE scrubber*",$AP$4:$XFD$4)),AP37:XFD37))</f>
        <v>391.60322612565147</v>
      </c>
      <c r="AD37" s="118">
        <f t="shared" si="11"/>
        <v>129.579797979798</v>
      </c>
      <c r="AE37" s="251">
        <f t="shared" si="12"/>
        <v>11877.674138377446</v>
      </c>
      <c r="AF37" s="253">
        <f t="shared" si="13"/>
        <v>156.42127659574467</v>
      </c>
      <c r="AG37" s="253" t="s">
        <v>5</v>
      </c>
      <c r="AH37" s="254" cm="1">
        <f t="array" ref="AH37">2*_xlfn.STDEV.S(IF($AP$4:$XFD$4="Transit, full speed: After AE scrubber, but before cleaning ",AP37:XFD37))</f>
        <v>329.39203268042104</v>
      </c>
      <c r="AI37" s="118">
        <f t="shared" si="14"/>
        <v>131.00638297872339</v>
      </c>
      <c r="AJ37" s="251">
        <f t="shared" si="15"/>
        <v>11432.908609275268</v>
      </c>
      <c r="AK37" s="255">
        <f t="shared" si="16"/>
        <v>143.70961538461543</v>
      </c>
      <c r="AL37" s="253" t="s">
        <v>5</v>
      </c>
      <c r="AM37" s="256" cm="1">
        <f t="array" ref="AM37">2*_xlfn.STDEV.S(IF($AP$4:$XFD$4="Harbour mode: After AE scrubber, but before cleaning ",AP37:XFD37))</f>
        <v>443.28734408603145</v>
      </c>
      <c r="AN37" s="252">
        <f t="shared" si="17"/>
        <v>128.29038461538465</v>
      </c>
      <c r="AO37" s="251">
        <f t="shared" si="18"/>
        <v>12279.673751219791</v>
      </c>
      <c r="AP37" s="303">
        <f>IF(N(data_NoOutliers!G37),data_NoOutliers!G37,"")</f>
        <v>15</v>
      </c>
      <c r="AQ37" s="303">
        <f>IF(N(data_NoOutliers!H37),data_NoOutliers!H37,"")</f>
        <v>15</v>
      </c>
      <c r="AR37" s="292">
        <f t="shared" si="21"/>
        <v>0</v>
      </c>
      <c r="AS37" s="304">
        <f t="shared" si="22"/>
        <v>0</v>
      </c>
      <c r="AT37" s="303">
        <f>IF(N(data_NoOutliers!I37),data_NoOutliers!I37,"")</f>
        <v>15</v>
      </c>
      <c r="AU37" s="303">
        <f>IF(N(data_NoOutliers!J37),data_NoOutliers!J37,"")</f>
        <v>15</v>
      </c>
      <c r="AV37" s="292">
        <f t="shared" si="23"/>
        <v>0</v>
      </c>
      <c r="AW37" s="304">
        <f t="shared" si="24"/>
        <v>0</v>
      </c>
      <c r="AX37" s="303">
        <f>IF(N(data_NoOutliers!K37),data_NoOutliers!K37,"")</f>
        <v>15</v>
      </c>
      <c r="AY37" s="292">
        <f t="shared" si="25"/>
        <v>0</v>
      </c>
      <c r="AZ37" s="304">
        <f t="shared" si="26"/>
        <v>0</v>
      </c>
      <c r="BA37" s="303">
        <f>IF(N(data_NoOutliers!L37),data_NoOutliers!L37,"")</f>
        <v>15</v>
      </c>
      <c r="BB37" s="303">
        <f>IF(N(data_NoOutliers!M37),data_NoOutliers!M37,"")</f>
        <v>55.5</v>
      </c>
      <c r="BC37" s="127">
        <f t="shared" si="27"/>
        <v>40.5</v>
      </c>
      <c r="BD37" s="305">
        <f t="shared" si="28"/>
        <v>10102.959183673469</v>
      </c>
      <c r="BE37" s="303">
        <f>IF(N(data_NoOutliers!N37),data_NoOutliers!N37,"")</f>
        <v>15</v>
      </c>
      <c r="BF37" s="303">
        <f>IF(N(data_NoOutliers!O37),data_NoOutliers!O37,"")</f>
        <v>31.8</v>
      </c>
      <c r="BG37" s="127">
        <f t="shared" si="29"/>
        <v>16.8</v>
      </c>
      <c r="BH37" s="305">
        <f t="shared" si="30"/>
        <v>798.75</v>
      </c>
      <c r="BI37" s="303">
        <f>IF(N(data_NoOutliers!P37),data_NoOutliers!P37,"")</f>
        <v>31.8</v>
      </c>
      <c r="BJ37" s="127">
        <f t="shared" si="31"/>
        <v>16.8</v>
      </c>
      <c r="BK37" s="305">
        <f t="shared" si="32"/>
        <v>3874.566037735849</v>
      </c>
      <c r="BL37" s="303">
        <f>IF(N(data_NoOutliers!Q37),data_NoOutliers!Q37,"")</f>
        <v>15</v>
      </c>
      <c r="BM37" s="303">
        <f>IF(N(data_NoOutliers!R37),data_NoOutliers!R37,"")</f>
        <v>65</v>
      </c>
      <c r="BN37" s="118">
        <f t="shared" si="33"/>
        <v>50</v>
      </c>
      <c r="BO37" s="306">
        <f t="shared" si="34"/>
        <v>5001.4705882352946</v>
      </c>
      <c r="BP37" s="303">
        <f>IF(N(data_NoOutliers!S37),data_NoOutliers!S37,"")</f>
        <v>15</v>
      </c>
      <c r="BQ37" s="303">
        <f>IF(N(data_NoOutliers!T37),data_NoOutliers!T37,"")</f>
        <v>599</v>
      </c>
      <c r="BR37" s="118">
        <f t="shared" si="35"/>
        <v>584</v>
      </c>
      <c r="BS37" s="306">
        <f t="shared" si="36"/>
        <v>23994.782608695652</v>
      </c>
      <c r="BT37" s="303">
        <f>IF(N(data_NoOutliers!U37),data_NoOutliers!U37,"")</f>
        <v>93.8</v>
      </c>
      <c r="BU37" s="118">
        <f t="shared" si="37"/>
        <v>78.8</v>
      </c>
      <c r="BV37" s="306">
        <f t="shared" si="38"/>
        <v>7882.3176470588232</v>
      </c>
      <c r="BW37" s="303">
        <f>IF(N(data_NoOutliers!V37),data_NoOutliers!V37,"")</f>
        <v>15</v>
      </c>
      <c r="BX37" s="303">
        <f>IF(N(data_NoOutliers!W37),data_NoOutliers!W37,"")</f>
        <v>555</v>
      </c>
      <c r="BY37" s="307">
        <f t="shared" si="39"/>
        <v>540</v>
      </c>
      <c r="BZ37" s="308">
        <f t="shared" si="40"/>
        <v>27868.96551724138</v>
      </c>
      <c r="CA37" s="303">
        <f>IF(N(data_NoOutliers!X37),data_NoOutliers!X37,"")</f>
        <v>76.400000000000006</v>
      </c>
      <c r="CB37" s="307">
        <f t="shared" si="41"/>
        <v>61.400000000000006</v>
      </c>
      <c r="CC37" s="308">
        <f t="shared" si="42"/>
        <v>11864.852272727274</v>
      </c>
      <c r="CD37" s="303">
        <f>IF(N(data_NoOutliers!Y37),data_NoOutliers!Y37,"")</f>
        <v>15</v>
      </c>
      <c r="CE37" s="303">
        <f>IF(N(data_NoOutliers!Z37),data_NoOutliers!Z37,"")</f>
        <v>257</v>
      </c>
      <c r="CF37" s="292">
        <f t="shared" si="43"/>
        <v>242</v>
      </c>
      <c r="CG37" s="304">
        <f t="shared" si="44"/>
        <v>14299.41018766756</v>
      </c>
      <c r="CH37" s="303">
        <f>IF(N(data_NoOutliers!AA37),data_NoOutliers!AA37,"")</f>
        <v>15</v>
      </c>
      <c r="CI37" s="303">
        <f>IF(N(data_NoOutliers!AB37),data_NoOutliers!AB37,"")</f>
        <v>645</v>
      </c>
      <c r="CJ37" s="292">
        <f t="shared" si="45"/>
        <v>630</v>
      </c>
      <c r="CK37" s="304">
        <f t="shared" si="46"/>
        <v>28353.701527614572</v>
      </c>
      <c r="CL37" s="303">
        <f>IF(N(data_NoOutliers!AC37),data_NoOutliers!AC37,"")</f>
        <v>212</v>
      </c>
      <c r="CM37" s="292">
        <f t="shared" si="47"/>
        <v>197</v>
      </c>
      <c r="CN37" s="304">
        <f t="shared" si="48"/>
        <v>12999.640718562872</v>
      </c>
      <c r="CO37" s="303">
        <f>IF(N(data_NoOutliers!AD37),data_NoOutliers!AD37,"")</f>
        <v>15</v>
      </c>
      <c r="CP37" s="303">
        <f>IF(N(data_NoOutliers!AE37),data_NoOutliers!AE37,"")</f>
        <v>108</v>
      </c>
      <c r="CQ37" s="118">
        <f t="shared" si="49"/>
        <v>93</v>
      </c>
      <c r="CR37" s="306">
        <f t="shared" si="50"/>
        <v>5639.3617021276596</v>
      </c>
      <c r="CS37" s="303">
        <f>IF(N(data_NoOutliers!AF37),data_NoOutliers!AF37,"")</f>
        <v>15</v>
      </c>
      <c r="CT37" s="303">
        <f>IF(N(data_NoOutliers!AG37),data_NoOutliers!AG37,"")</f>
        <v>377</v>
      </c>
      <c r="CU37" s="118">
        <f t="shared" si="51"/>
        <v>362</v>
      </c>
      <c r="CV37" s="306">
        <f t="shared" si="52"/>
        <v>13143.046734287609</v>
      </c>
      <c r="CW37" s="303">
        <f>IF(N(data_NoOutliers!AH37),data_NoOutliers!AH37,"")</f>
        <v>96.1</v>
      </c>
      <c r="CX37" s="118">
        <f t="shared" si="53"/>
        <v>81.099999999999994</v>
      </c>
      <c r="CY37" s="306">
        <f t="shared" si="54"/>
        <v>5.4066666666666663</v>
      </c>
      <c r="CZ37" s="303">
        <f>IF(N(data_NoOutliers!AI37),data_NoOutliers!AI37,"")</f>
        <v>15</v>
      </c>
      <c r="DA37" s="303">
        <f>IF(N(data_NoOutliers!AJ37),data_NoOutliers!AJ37,"")</f>
        <v>371</v>
      </c>
      <c r="DB37" s="307">
        <f t="shared" si="55"/>
        <v>356</v>
      </c>
      <c r="DC37" s="308">
        <f t="shared" si="56"/>
        <v>24942.25</v>
      </c>
      <c r="DD37" s="303">
        <f>IF(N(data_NoOutliers!AK37),data_NoOutliers!AK37,"")</f>
        <v>15</v>
      </c>
      <c r="DE37" s="303">
        <f>IF(N(data_NoOutliers!AL37),data_NoOutliers!AL37,"")</f>
        <v>605</v>
      </c>
      <c r="DF37" s="307">
        <f t="shared" si="57"/>
        <v>590</v>
      </c>
      <c r="DG37" s="307">
        <f t="shared" si="58"/>
        <v>20986.348779080945</v>
      </c>
      <c r="DH37" s="303">
        <f>IF(N(data_NoOutliers!AM37),data_NoOutliers!AM37,"")</f>
        <v>218</v>
      </c>
      <c r="DI37" s="307">
        <f t="shared" si="59"/>
        <v>203</v>
      </c>
      <c r="DJ37" s="308">
        <f t="shared" si="60"/>
        <v>12642.388888888887</v>
      </c>
      <c r="DK37" s="303">
        <f>IF(N(data_NoOutliers!AN37),data_NoOutliers!AN37,"")</f>
        <v>15</v>
      </c>
      <c r="DL37" s="303">
        <f>IF(N(data_NoOutliers!AO37),data_NoOutliers!AO37,"")</f>
        <v>559</v>
      </c>
      <c r="DM37" s="292">
        <f t="shared" si="61"/>
        <v>544</v>
      </c>
      <c r="DN37" s="304">
        <f t="shared" si="62"/>
        <v>61291.846860643192</v>
      </c>
      <c r="DO37" s="303">
        <f>IF(N(data_NoOutliers!AP37),data_NoOutliers!AP37,"")</f>
        <v>15</v>
      </c>
      <c r="DP37" s="303">
        <f>IF(N(data_NoOutliers!AQ37),data_NoOutliers!AQ37,"")</f>
        <v>1450</v>
      </c>
      <c r="DQ37" s="311">
        <f t="shared" si="63"/>
        <v>1435</v>
      </c>
      <c r="DR37" s="312">
        <f t="shared" si="64"/>
        <v>161679.77986217459</v>
      </c>
      <c r="DS37" s="303">
        <f>IF(N(data_NoOutliers!AR37),data_NoOutliers!AR37,"")</f>
        <v>15</v>
      </c>
      <c r="DT37" s="303">
        <f>IF(N(data_NoOutliers!AS37),data_NoOutliers!AS37,"")</f>
        <v>333</v>
      </c>
      <c r="DU37" s="311">
        <f t="shared" si="65"/>
        <v>318</v>
      </c>
      <c r="DV37" s="312">
        <f t="shared" si="66"/>
        <v>18671.264238503725</v>
      </c>
      <c r="DW37" s="303">
        <f>IF(N(data_NoOutliers!AT37),data_NoOutliers!AT37,"")</f>
        <v>528</v>
      </c>
      <c r="DX37" s="311">
        <f t="shared" si="67"/>
        <v>513</v>
      </c>
      <c r="DY37" s="312">
        <f t="shared" si="68"/>
        <v>58829.503076194989</v>
      </c>
      <c r="DZ37" s="303">
        <f>IF(N(data_NoOutliers!AU37),data_NoOutliers!AU37,"")</f>
        <v>15</v>
      </c>
      <c r="EA37" s="303">
        <f>IF(N(data_NoOutliers!AV37),data_NoOutliers!AV37,"")</f>
        <v>70.900000000000006</v>
      </c>
      <c r="EB37" s="313">
        <f t="shared" si="69"/>
        <v>55.900000000000006</v>
      </c>
      <c r="EC37" s="314">
        <f t="shared" si="70"/>
        <v>6298.1879402756522</v>
      </c>
      <c r="ED37" s="303">
        <f>IF(N(data_NoOutliers!AW37),data_NoOutliers!AW37,"")</f>
        <v>15</v>
      </c>
      <c r="EE37" s="303">
        <f>IF(N(data_NoOutliers!AX37),data_NoOutliers!AX37,"")</f>
        <v>109</v>
      </c>
      <c r="EF37" s="315">
        <f t="shared" si="71"/>
        <v>94</v>
      </c>
      <c r="EG37" s="316">
        <f t="shared" si="72"/>
        <v>12403.507352941178</v>
      </c>
      <c r="EH37" s="303">
        <f>IF(N(data_NoOutliers!AY37),data_NoOutliers!AY37,"")</f>
        <v>15</v>
      </c>
      <c r="EI37" s="303">
        <f>IF(N(data_NoOutliers!AZ37),data_NoOutliers!AZ37,"")</f>
        <v>567</v>
      </c>
      <c r="EJ37" s="315">
        <f t="shared" si="73"/>
        <v>552</v>
      </c>
      <c r="EK37" s="316">
        <f t="shared" si="74"/>
        <v>34172.047058823533</v>
      </c>
      <c r="EL37" s="303">
        <f>IF(N(data_NoOutliers!BA37),data_NoOutliers!BA37,"")</f>
        <v>85.2</v>
      </c>
      <c r="EM37" s="315">
        <f t="shared" si="75"/>
        <v>70.2</v>
      </c>
      <c r="EN37" s="316">
        <f t="shared" si="76"/>
        <v>6689.5199999999995</v>
      </c>
      <c r="EO37" s="303">
        <f>IF(N(data_NoOutliers!BB37),data_NoOutliers!BB37,"")</f>
        <v>15</v>
      </c>
      <c r="EP37" s="303">
        <f>IF(N(data_NoOutliers!BC37),data_NoOutliers!BC37,"")</f>
        <v>59</v>
      </c>
      <c r="EQ37" s="292">
        <f t="shared" si="77"/>
        <v>44</v>
      </c>
      <c r="ER37" s="304">
        <f t="shared" si="78"/>
        <v>4272.2058823529414</v>
      </c>
      <c r="ES37" s="303">
        <f>IF(N(data_NoOutliers!BD37),data_NoOutliers!BD37,"")</f>
        <v>15</v>
      </c>
      <c r="ET37" s="303">
        <f>IF(N(data_NoOutliers!BE37),data_NoOutliers!BE37,"")</f>
        <v>683</v>
      </c>
      <c r="EU37" s="292">
        <f t="shared" si="79"/>
        <v>668</v>
      </c>
      <c r="EV37" s="304">
        <f t="shared" si="80"/>
        <v>36860.722891566271</v>
      </c>
      <c r="EW37" s="303">
        <f>IF(N(data_NoOutliers!BF37),data_NoOutliers!BF37,"")</f>
        <v>128</v>
      </c>
      <c r="EX37" s="292">
        <f t="shared" si="81"/>
        <v>113</v>
      </c>
      <c r="EY37" s="304">
        <f t="shared" si="82"/>
        <v>14038.076923076922</v>
      </c>
      <c r="EZ37" s="303">
        <f>IF(N(data_NoOutliers!BG37),data_NoOutliers!BG37,"")</f>
        <v>15</v>
      </c>
      <c r="FA37" s="303">
        <f>IF(N(data_NoOutliers!BH37),data_NoOutliers!BH37,"")</f>
        <v>57.1</v>
      </c>
      <c r="FB37" s="313">
        <f t="shared" si="83"/>
        <v>42.1</v>
      </c>
      <c r="FC37" s="314">
        <f t="shared" si="84"/>
        <v>4999.375</v>
      </c>
      <c r="FD37" s="303">
        <f>IF(N(data_NoOutliers!BI37),data_NoOutliers!BI37,"")</f>
        <v>15</v>
      </c>
      <c r="FE37" s="303">
        <f>IF(N(data_NoOutliers!BJ37),data_NoOutliers!BJ37,"")</f>
        <v>543</v>
      </c>
      <c r="FF37" s="309">
        <f t="shared" si="85"/>
        <v>528</v>
      </c>
      <c r="FG37" s="310">
        <f t="shared" si="86"/>
        <v>34739.321832242706</v>
      </c>
      <c r="FH37" s="303">
        <f>IF(N(data_NoOutliers!BK37),data_NoOutliers!BK37,"")</f>
        <v>40.700000000000003</v>
      </c>
      <c r="FI37" s="309">
        <f t="shared" si="87"/>
        <v>25.700000000000003</v>
      </c>
      <c r="FJ37" s="310">
        <f t="shared" si="88"/>
        <v>4243.5595238095248</v>
      </c>
      <c r="FK37" s="303">
        <f>IF(N(data_NoOutliers!BL37),data_NoOutliers!BL37,"")</f>
        <v>15</v>
      </c>
      <c r="FL37" s="303">
        <f>IF(N(data_NoOutliers!BM37),data_NoOutliers!BM37,"")</f>
        <v>142</v>
      </c>
      <c r="FM37" s="307">
        <f t="shared" si="89"/>
        <v>127</v>
      </c>
      <c r="FN37" s="308">
        <f t="shared" si="90"/>
        <v>16569.266666666663</v>
      </c>
      <c r="FO37" s="303">
        <f>IF(N(data_NoOutliers!BN37),data_NoOutliers!BN37,"")</f>
        <v>15</v>
      </c>
      <c r="FP37" s="303">
        <f>IF(N(data_NoOutliers!BO37),data_NoOutliers!BO37,"")</f>
        <v>748</v>
      </c>
      <c r="FQ37" s="307">
        <f t="shared" si="91"/>
        <v>733</v>
      </c>
      <c r="FR37" s="308">
        <f t="shared" si="92"/>
        <v>39231.670905672894</v>
      </c>
      <c r="FS37" s="303">
        <f>IF(N(data_NoOutliers!BP37),data_NoOutliers!BP37,"")</f>
        <v>302</v>
      </c>
      <c r="FT37" s="307">
        <f t="shared" si="93"/>
        <v>287</v>
      </c>
      <c r="FU37" s="308">
        <f t="shared" si="94"/>
        <v>36398.269468479608</v>
      </c>
      <c r="FV37" s="303">
        <f>IF(N(data_NoOutliers!BQ37),data_NoOutliers!BQ37,"")</f>
        <v>15</v>
      </c>
      <c r="FW37" s="303">
        <f>IF(N(data_NoOutliers!BR37),data_NoOutliers!BR37,"")</f>
        <v>241</v>
      </c>
      <c r="FX37" s="315">
        <f t="shared" si="95"/>
        <v>226</v>
      </c>
      <c r="FY37" s="316">
        <f t="shared" si="96"/>
        <v>24451.944444444445</v>
      </c>
      <c r="FZ37" s="303">
        <f>IF(N(data_NoOutliers!BS37),data_NoOutliers!BS37,"")</f>
        <v>15</v>
      </c>
      <c r="GA37" s="303">
        <f>IF(N(data_NoOutliers!BT37),data_NoOutliers!BT37,"")</f>
        <v>1180</v>
      </c>
      <c r="GB37" s="315">
        <f t="shared" si="97"/>
        <v>1165</v>
      </c>
      <c r="GC37" s="316">
        <f t="shared" si="98"/>
        <v>64923.373700567994</v>
      </c>
      <c r="GD37" s="303">
        <f>IF(N(data_NoOutliers!BU37),data_NoOutliers!BU37,"")</f>
        <v>148</v>
      </c>
      <c r="GE37" s="315">
        <f t="shared" si="99"/>
        <v>133</v>
      </c>
      <c r="GF37" s="316">
        <f t="shared" si="100"/>
        <v>14389.861111111111</v>
      </c>
      <c r="GG37" s="303">
        <f>IF(N(data_NoOutliers!BV37),data_NoOutliers!BV37,"")</f>
        <v>15</v>
      </c>
      <c r="GH37" s="303">
        <f>IF(N(data_NoOutliers!BW37),data_NoOutliers!BW37,"")</f>
        <v>58.5</v>
      </c>
      <c r="GI37" s="292">
        <f t="shared" si="101"/>
        <v>43.5</v>
      </c>
      <c r="GJ37" s="304">
        <f t="shared" si="102"/>
        <v>4362.083333333333</v>
      </c>
      <c r="GK37" s="303">
        <f>IF(N(data_NoOutliers!BX37),data_NoOutliers!BX37,"")</f>
        <v>15</v>
      </c>
      <c r="GL37" s="303">
        <f>IF(N(data_NoOutliers!BY37),data_NoOutliers!BY37,"")</f>
        <v>262</v>
      </c>
      <c r="GM37" s="292">
        <f t="shared" si="103"/>
        <v>247</v>
      </c>
      <c r="GN37" s="304">
        <f t="shared" si="104"/>
        <v>15471.428571428571</v>
      </c>
      <c r="GO37" s="303">
        <f>IF(N(data_NoOutliers!BZ37),data_NoOutliers!BZ37,"")</f>
        <v>85</v>
      </c>
      <c r="GP37" s="292">
        <f t="shared" si="105"/>
        <v>70</v>
      </c>
      <c r="GQ37" s="304">
        <f t="shared" si="106"/>
        <v>6465.2777777777774</v>
      </c>
      <c r="GR37" s="303">
        <f>IF(N(data_NoOutliers!CA37),data_NoOutliers!CA37,"")</f>
        <v>15</v>
      </c>
      <c r="GS37" s="303">
        <f>IF(N(data_NoOutliers!CB37),data_NoOutliers!CB37,"")</f>
        <v>179</v>
      </c>
      <c r="GT37" s="309">
        <f t="shared" si="107"/>
        <v>164</v>
      </c>
      <c r="GU37" s="310">
        <f t="shared" si="108"/>
        <v>16878.333333333332</v>
      </c>
      <c r="GV37" s="303">
        <f>IF(N(data_NoOutliers!CC37),data_NoOutliers!CC37,"")</f>
        <v>15</v>
      </c>
      <c r="GW37" s="303">
        <f>IF(N(data_NoOutliers!CD37),data_NoOutliers!CD37,"")</f>
        <v>835</v>
      </c>
      <c r="GX37" s="309">
        <f t="shared" si="19"/>
        <v>820</v>
      </c>
      <c r="GY37" s="310">
        <f t="shared" si="109"/>
        <v>45697.138570356874</v>
      </c>
      <c r="GZ37" s="303">
        <f>IF(N(data_NoOutliers!CE37),data_NoOutliers!CE37,"")</f>
        <v>798</v>
      </c>
      <c r="HA37" s="309">
        <f t="shared" si="20"/>
        <v>783</v>
      </c>
      <c r="HB37" s="310">
        <f t="shared" si="110"/>
        <v>78517.5</v>
      </c>
      <c r="HC37" s="303">
        <f>IF(N(data_NoOutliers!CF37),data_NoOutliers!CF37,"")</f>
        <v>15</v>
      </c>
      <c r="HD37" s="303">
        <f>IF(N(data_NoOutliers!CG37),data_NoOutliers!CG37,"")</f>
        <v>15</v>
      </c>
      <c r="HE37" s="292">
        <f t="shared" si="111"/>
        <v>0</v>
      </c>
      <c r="HF37" s="304">
        <f t="shared" si="112"/>
        <v>0</v>
      </c>
      <c r="HG37" s="303">
        <f>IF(N(data_NoOutliers!CH37),data_NoOutliers!CH37,"")</f>
        <v>15</v>
      </c>
      <c r="HH37" s="303">
        <f>IF(N(data_NoOutliers!CI37),data_NoOutliers!CI37,"")</f>
        <v>15</v>
      </c>
      <c r="HI37" s="307">
        <f t="shared" si="113"/>
        <v>0</v>
      </c>
      <c r="HJ37" s="308">
        <f t="shared" si="114"/>
        <v>0</v>
      </c>
      <c r="HK37" s="303">
        <f>IF(N(data_NoOutliers!CJ37),data_NoOutliers!CJ37,"")</f>
        <v>15</v>
      </c>
      <c r="HL37" s="303">
        <f>IF(N(data_NoOutliers!CK37),data_NoOutliers!CK37,"")</f>
        <v>63.6</v>
      </c>
      <c r="HM37" s="307">
        <f t="shared" si="115"/>
        <v>48.6</v>
      </c>
      <c r="HN37" s="308">
        <f t="shared" si="116"/>
        <v>3027.0976027397264</v>
      </c>
      <c r="HO37" s="303">
        <f>IF(N(data_NoOutliers!CL37),data_NoOutliers!CL37,"")</f>
        <v>601</v>
      </c>
      <c r="HP37" s="307">
        <f t="shared" si="117"/>
        <v>586</v>
      </c>
      <c r="HQ37" s="308">
        <f t="shared" si="118"/>
        <v>49451.542553191481</v>
      </c>
      <c r="HR37" s="303">
        <f>IF(N(data_NoOutliers!CM37),data_NoOutliers!CM37,"")</f>
        <v>15</v>
      </c>
      <c r="HS37" s="303">
        <f>IF(N(data_NoOutliers!CN37),data_NoOutliers!CN37,"")</f>
        <v>48.5</v>
      </c>
      <c r="HT37" s="317">
        <f t="shared" si="119"/>
        <v>33.5</v>
      </c>
      <c r="HU37" s="318">
        <f t="shared" si="120"/>
        <v>3649.2666666666664</v>
      </c>
      <c r="HV37" s="303">
        <f>IF(N(data_NoOutliers!CO37),data_NoOutliers!CO37,"")</f>
        <v>15</v>
      </c>
      <c r="HW37" s="303">
        <f>IF(N(data_NoOutliers!CP37),data_NoOutliers!CP37,"")</f>
        <v>696</v>
      </c>
      <c r="HX37" s="317">
        <f t="shared" si="121"/>
        <v>681</v>
      </c>
      <c r="HY37" s="318">
        <f t="shared" si="122"/>
        <v>52731.015358361779</v>
      </c>
      <c r="HZ37" s="303">
        <f>IF(N(data_NoOutliers!CQ37),data_NoOutliers!CQ37,"")</f>
        <v>41.8</v>
      </c>
      <c r="IA37" s="317">
        <f t="shared" si="123"/>
        <v>26.799999999999997</v>
      </c>
      <c r="IB37" s="318">
        <f t="shared" si="124"/>
        <v>2859.7815912636502</v>
      </c>
      <c r="IC37" s="303">
        <f>IF(N(data_NoOutliers!CR37),data_NoOutliers!CR37,"")</f>
        <v>15</v>
      </c>
      <c r="ID37" s="303">
        <f>IF(N(data_NoOutliers!CS37),data_NoOutliers!CS37,"")</f>
        <v>46.4</v>
      </c>
      <c r="IE37" s="127">
        <f t="shared" si="125"/>
        <v>31.4</v>
      </c>
      <c r="IF37" s="305">
        <f t="shared" si="126"/>
        <v>2569.7380352644832</v>
      </c>
      <c r="IG37" s="303">
        <f>IF(N(data_NoOutliers!CT37),data_NoOutliers!CT37,"")</f>
        <v>15</v>
      </c>
      <c r="IH37" s="303">
        <f>IF(N(data_NoOutliers!CU37),data_NoOutliers!CU37,"")</f>
        <v>408</v>
      </c>
      <c r="II37" s="127">
        <f t="shared" si="127"/>
        <v>393</v>
      </c>
      <c r="IJ37" s="305">
        <f>IFERROR(II37*$IH$50,"")</f>
        <v>30803.930635838151</v>
      </c>
      <c r="IK37" s="303">
        <f>IF(N(data_NoOutliers!CV37),data_NoOutliers!CV37,"")</f>
        <v>30</v>
      </c>
      <c r="IL37" s="127">
        <f t="shared" si="129"/>
        <v>15</v>
      </c>
      <c r="IM37" s="305">
        <f t="shared" si="130"/>
        <v>1274.2063492063489</v>
      </c>
      <c r="IN37" s="303">
        <f>IF(N(data_NoOutliers!CW37),data_NoOutliers!CW37,"")</f>
        <v>15</v>
      </c>
      <c r="IO37" s="303">
        <f>IF(N(data_NoOutliers!CX37),data_NoOutliers!CX37,"")</f>
        <v>15</v>
      </c>
      <c r="IP37" s="307">
        <f t="shared" si="131"/>
        <v>0</v>
      </c>
      <c r="IQ37" s="308">
        <f t="shared" si="132"/>
        <v>0</v>
      </c>
      <c r="IR37" s="303">
        <f>IF(N(data_NoOutliers!CY37),data_NoOutliers!CY37,"")</f>
        <v>15</v>
      </c>
      <c r="IS37" s="303">
        <f>IF(N(data_NoOutliers!CZ37),data_NoOutliers!CZ37,"")</f>
        <v>745</v>
      </c>
      <c r="IT37" s="307">
        <f t="shared" si="133"/>
        <v>730</v>
      </c>
      <c r="IU37" s="308">
        <f t="shared" si="134"/>
        <v>50762.605042016803</v>
      </c>
      <c r="IV37" s="303">
        <f>IF(N(data_NoOutliers!DA37),data_NoOutliers!DA37,"")</f>
        <v>15</v>
      </c>
      <c r="IW37" s="307">
        <f t="shared" si="135"/>
        <v>0</v>
      </c>
      <c r="IX37" s="308">
        <f t="shared" si="136"/>
        <v>0</v>
      </c>
      <c r="IY37" s="303">
        <f>IFERROR(IF(N(data_NoOutliers!DB37),data_NoOutliers!DB37,MID(data_NoOutliers!DB37,2,99)/2),"")</f>
        <v>15</v>
      </c>
      <c r="IZ37" s="303">
        <f>IFERROR(IF(N(data_NoOutliers!DC37),data_NoOutliers!DC37,MID(data_NoOutliers!DC37,2,99)/2),"")</f>
        <v>62</v>
      </c>
      <c r="JA37" s="118">
        <f t="shared" si="137"/>
        <v>47</v>
      </c>
      <c r="JB37" s="306">
        <f t="shared" si="138"/>
        <v>5030.1898734177212</v>
      </c>
      <c r="JC37" s="303">
        <f>IFERROR(IF(N(data_NoOutliers!DD37),data_NoOutliers!DD37,MID(data_NoOutliers!DD37,2,99)/2),"")</f>
        <v>472</v>
      </c>
      <c r="JD37" s="303">
        <f>IFERROR(IF(N(data_NoOutliers!DE37),data_NoOutliers!DE37,MID(data_NoOutliers!DE37,2,99)/2),"")</f>
        <v>687</v>
      </c>
      <c r="JE37" s="118">
        <f t="shared" si="139"/>
        <v>215</v>
      </c>
      <c r="JF37" s="306">
        <f t="shared" si="140"/>
        <v>12411.363636363636</v>
      </c>
      <c r="JG37" s="303">
        <f>IFERROR(IF(N(data_NoOutliers!DF37),data_NoOutliers!DF37,MID(data_NoOutliers!DF37,2,99)/2),"")</f>
        <v>64.900000000000006</v>
      </c>
      <c r="JH37" s="118">
        <f t="shared" si="141"/>
        <v>-407.1</v>
      </c>
      <c r="JI37" s="306">
        <f t="shared" si="142"/>
        <v>-40257.666666666664</v>
      </c>
      <c r="JJ37" s="303">
        <f>IFERROR(IF(N(data_NoOutliers!DG37),data_NoOutliers!DG37,MID(data_NoOutliers!DG37,2,99)/2),"")</f>
        <v>15</v>
      </c>
      <c r="JK37" s="303">
        <f>IFERROR(IF(N(data_NoOutliers!DH37),data_NoOutliers!DH37,MID(data_NoOutliers!DH37,2,99)/2),"")</f>
        <v>57.5</v>
      </c>
      <c r="JL37" s="309">
        <f t="shared" si="143"/>
        <v>42.5</v>
      </c>
      <c r="JM37" s="310">
        <f t="shared" si="144"/>
        <v>5331.5705128205127</v>
      </c>
      <c r="JN37" s="303">
        <f>IFERROR(IF(N(data_NoOutliers!DI37),data_NoOutliers!DI37,MID(data_NoOutliers!DI37,2,99)/2),"")</f>
        <v>15</v>
      </c>
      <c r="JO37" s="303">
        <f>IFERROR(IF(N(data_NoOutliers!DJ37),data_NoOutliers!DJ37,MID(data_NoOutliers!DJ37,2,99)/2),"")</f>
        <v>312</v>
      </c>
      <c r="JP37" s="309">
        <f t="shared" si="145"/>
        <v>297</v>
      </c>
      <c r="JQ37" s="310">
        <f t="shared" si="146"/>
        <v>23683.846153846156</v>
      </c>
      <c r="JR37" s="303">
        <f>IFERROR(IF(N(data_NoOutliers!DK37),data_NoOutliers!DK37,MID(data_NoOutliers!DK37,2,99)/2),"")</f>
        <v>50.7</v>
      </c>
      <c r="JS37" s="309">
        <f t="shared" si="147"/>
        <v>35.700000000000003</v>
      </c>
      <c r="JT37" s="310">
        <f t="shared" si="148"/>
        <v>3694.6508379888269</v>
      </c>
      <c r="JU37" s="303">
        <f>IFERROR(IF(N(data_NoOutliers!DL37),data_NoOutliers!DL37,MID(data_NoOutliers!DL37,2,99)/2),"")</f>
        <v>15</v>
      </c>
      <c r="JV37" s="303">
        <f>IFERROR(IF(N(data_NoOutliers!DM37),data_NoOutliers!DM37,MID(data_NoOutliers!DM37,2,99)/2),"")</f>
        <v>15</v>
      </c>
      <c r="JW37" s="292">
        <f t="shared" si="149"/>
        <v>0</v>
      </c>
      <c r="JX37" s="304">
        <f t="shared" si="150"/>
        <v>0</v>
      </c>
      <c r="JY37" s="303">
        <f>IFERROR(IF(N(data_NoOutliers!DN37),data_NoOutliers!DN37,MID(data_NoOutliers!DN37,2,99)/2),"")</f>
        <v>15</v>
      </c>
      <c r="JZ37" s="303">
        <f>IFERROR(IF(N(data_NoOutliers!DO37),data_NoOutliers!DO37,MID(data_NoOutliers!DO37,2,99)/2),"")</f>
        <v>525</v>
      </c>
      <c r="KA37" s="292">
        <f t="shared" si="151"/>
        <v>510</v>
      </c>
      <c r="KB37" s="304">
        <f t="shared" si="152"/>
        <v>53056.97823303457</v>
      </c>
      <c r="KC37" s="303">
        <f>IFERROR(IF(N(data_NoOutliers!DP37),data_NoOutliers!DP37,MID(data_NoOutliers!DP37,2,99)/2),"")</f>
        <v>15</v>
      </c>
      <c r="KD37" s="292">
        <f t="shared" si="153"/>
        <v>0</v>
      </c>
      <c r="KE37" s="304">
        <f t="shared" si="278"/>
        <v>0</v>
      </c>
      <c r="KF37" s="303">
        <f>IFERROR(IF(N(data_NoOutliers!DQ37),data_NoOutliers!DQ37,""),"")</f>
        <v>15</v>
      </c>
      <c r="KG37" s="303">
        <f>IFERROR(IF(N(data_NoOutliers!DR37),data_NoOutliers!DR37,""),"")</f>
        <v>15</v>
      </c>
      <c r="KH37" s="117">
        <f t="shared" si="154"/>
        <v>0</v>
      </c>
      <c r="KI37" s="319">
        <f t="shared" si="279"/>
        <v>0</v>
      </c>
      <c r="KJ37" s="303">
        <f>IFERROR(IF(N(data_NoOutliers!DS37),data_NoOutliers!DS37,""),"")</f>
        <v>47.5</v>
      </c>
      <c r="KK37" s="303">
        <f>IFERROR(IF(N(data_NoOutliers!DT37),data_NoOutliers!DT37,""),"")</f>
        <v>643</v>
      </c>
      <c r="KL37" s="117">
        <f t="shared" si="155"/>
        <v>595.5</v>
      </c>
      <c r="KM37" s="319">
        <f t="shared" si="156"/>
        <v>48310.665712240516</v>
      </c>
      <c r="KN37" s="303">
        <f>IFERROR(IF(N(data_NoOutliers!DU37),data_NoOutliers!DU37,""),"")</f>
        <v>15</v>
      </c>
      <c r="KO37" s="117">
        <f t="shared" si="157"/>
        <v>-32.5</v>
      </c>
      <c r="KP37" s="319">
        <f t="shared" si="158"/>
        <v>-3274.621212121212</v>
      </c>
      <c r="KQ37" s="303">
        <f>IFERROR(IF(N(data_NoOutliers!DV37),data_NoOutliers!DV37,""),"")</f>
        <v>15</v>
      </c>
      <c r="KR37" s="303">
        <f>IFERROR(IF(N(data_NoOutliers!DW37),data_NoOutliers!DW37,""),"")</f>
        <v>41.4</v>
      </c>
      <c r="KS37" s="311">
        <f t="shared" si="159"/>
        <v>26.4</v>
      </c>
      <c r="KT37" s="312">
        <f t="shared" si="160"/>
        <v>3355.5310344827585</v>
      </c>
      <c r="KU37" s="303">
        <f>IFERROR(IF(N(data_NoOutliers!DX37),data_NoOutliers!DX37,""),"")</f>
        <v>36.799999999999997</v>
      </c>
      <c r="KV37" s="303">
        <f>IFERROR(IF(N(data_NoOutliers!DY37),data_NoOutliers!DY37,""),"")</f>
        <v>15</v>
      </c>
      <c r="KW37" s="320">
        <f t="shared" si="161"/>
        <v>-21.799999999999997</v>
      </c>
      <c r="KX37" s="321">
        <f t="shared" si="162"/>
        <v>-0.59239130434782605</v>
      </c>
      <c r="KY37" s="303">
        <f>IFERROR(IF(N(data_NoOutliers!DZ37),data_NoOutliers!DZ37,""),"")</f>
        <v>15</v>
      </c>
      <c r="KZ37" s="303">
        <f>IFERROR(IF(N(data_NoOutliers!EA37),data_NoOutliers!EA37,""),"")</f>
        <v>468</v>
      </c>
      <c r="LA37" s="320">
        <f t="shared" si="163"/>
        <v>453</v>
      </c>
      <c r="LB37" s="321">
        <f t="shared" si="164"/>
        <v>30.2</v>
      </c>
      <c r="LC37" s="303">
        <f>IFERROR(IF(N(data_NoOutliers!EB37),data_NoOutliers!EB37,""),"")</f>
        <v>15</v>
      </c>
      <c r="LD37" s="320">
        <f t="shared" si="165"/>
        <v>0</v>
      </c>
      <c r="LE37" s="321">
        <f t="shared" si="166"/>
        <v>0</v>
      </c>
      <c r="LF37" s="303">
        <f>IFERROR(IF(N(data_NoOutliers!EC37),data_NoOutliers!EC37,""),"")</f>
        <v>15</v>
      </c>
      <c r="LG37" s="303">
        <f>IFERROR(IF(N(data_NoOutliers!ED37),data_NoOutliers!ED37,""),"")</f>
        <v>64.099999999999994</v>
      </c>
      <c r="LH37" s="322">
        <f t="shared" si="167"/>
        <v>49.099999999999994</v>
      </c>
      <c r="LI37" s="323">
        <f t="shared" si="168"/>
        <v>7007.9627403846143</v>
      </c>
      <c r="LJ37" s="303">
        <f>IFERROR(IF(N(data_NoOutliers!EE37),data_NoOutliers!EE37,""),"")</f>
        <v>15</v>
      </c>
      <c r="LK37" s="303">
        <f>IFERROR(IF(N(data_NoOutliers!EF37),data_NoOutliers!EF37,""),"")</f>
        <v>144</v>
      </c>
      <c r="LL37" s="118">
        <f t="shared" si="169"/>
        <v>129</v>
      </c>
      <c r="LM37" s="306">
        <f t="shared" si="170"/>
        <v>15144.892812105925</v>
      </c>
      <c r="LN37" s="303">
        <f>IFERROR(IF(N(data_NoOutliers!EG37),data_NoOutliers!EG37,""),"")</f>
        <v>15</v>
      </c>
      <c r="LO37" s="303">
        <f>IFERROR(IF(N(data_NoOutliers!EH37),data_NoOutliers!EH37,""),"")</f>
        <v>348</v>
      </c>
      <c r="LP37" s="118">
        <f t="shared" si="171"/>
        <v>333</v>
      </c>
      <c r="LQ37" s="306">
        <f t="shared" si="172"/>
        <v>19760.439560439558</v>
      </c>
      <c r="LR37" s="303">
        <f>IFERROR(IF(N(data_NoOutliers!EI37),data_NoOutliers!EI37,""),"")</f>
        <v>358</v>
      </c>
      <c r="LS37" s="118">
        <f t="shared" si="173"/>
        <v>343</v>
      </c>
      <c r="LT37" s="306">
        <f t="shared" si="174"/>
        <v>40268.97856242118</v>
      </c>
      <c r="LU37" s="303">
        <f>IFERROR(IF(N(data_NoOutliers!EJ37),data_NoOutliers!EJ37,""),"")</f>
        <v>15</v>
      </c>
      <c r="LV37" s="303">
        <f>IFERROR(IF(N(data_NoOutliers!EK37),data_NoOutliers!EK37,""),"")</f>
        <v>120</v>
      </c>
      <c r="LW37" s="307">
        <f t="shared" si="175"/>
        <v>105</v>
      </c>
      <c r="LX37" s="308">
        <f t="shared" si="176"/>
        <v>11059.239130434782</v>
      </c>
      <c r="LY37" s="303">
        <f>IFERROR(IF(N(data_NoOutliers!EL37),data_NoOutliers!EL37,""),"")</f>
        <v>15</v>
      </c>
      <c r="LZ37" s="303">
        <f>IFERROR(IF(N(data_NoOutliers!EM37),data_NoOutliers!EM37,""),"")</f>
        <v>364</v>
      </c>
      <c r="MA37" s="307">
        <f t="shared" si="177"/>
        <v>349</v>
      </c>
      <c r="MB37" s="308">
        <f t="shared" si="178"/>
        <v>19721.269841269841</v>
      </c>
      <c r="MC37" s="303">
        <f>IFERROR(IF(N(data_NoOutliers!EN37),data_NoOutliers!EN37,""),"")</f>
        <v>148</v>
      </c>
      <c r="MD37" s="307">
        <f t="shared" si="179"/>
        <v>133</v>
      </c>
      <c r="ME37" s="308">
        <f t="shared" si="180"/>
        <v>11673.641304347826</v>
      </c>
      <c r="MF37" s="303">
        <f>IFERROR(IF(N(data_NoOutliers!EO37),data_NoOutliers!EO37,MID(data_NoOutliers!EO37,2,99)/2),"")</f>
        <v>15</v>
      </c>
      <c r="MG37" s="303">
        <f>IFERROR(IF(N(data_NoOutliers!EP37),data_NoOutliers!EP37,MID(data_NoOutliers!EP37,2,99)/2),"")</f>
        <v>49.6</v>
      </c>
      <c r="MH37" s="309">
        <f t="shared" si="181"/>
        <v>34.6</v>
      </c>
      <c r="MI37" s="310">
        <f t="shared" si="182"/>
        <v>2668.2037996545769</v>
      </c>
      <c r="MJ37" s="303">
        <f>IFERROR(IF(N(data_NoOutliers!EQ37),data_NoOutliers!EQ37,MID(data_NoOutliers!EQ37,2,99)/2),"")</f>
        <v>15</v>
      </c>
      <c r="MK37" s="303">
        <f>IFERROR(IF(N(data_NoOutliers!ER37),data_NoOutliers!ER37,MID(data_NoOutliers!ER37,2,99)/2),"")</f>
        <v>363</v>
      </c>
      <c r="ML37" s="309">
        <f t="shared" si="183"/>
        <v>348</v>
      </c>
      <c r="MM37" s="310">
        <f t="shared" si="184"/>
        <v>13229.055690072639</v>
      </c>
      <c r="MN37" s="303">
        <f>IFERROR(IF(N(data_NoOutliers!ES37),data_NoOutliers!ES37,MID(data_NoOutliers!ES37,2,99)/2),"")</f>
        <v>114</v>
      </c>
      <c r="MO37" s="309">
        <f t="shared" si="185"/>
        <v>99</v>
      </c>
      <c r="MP37" s="310">
        <f t="shared" si="186"/>
        <v>6896.0218408736337</v>
      </c>
      <c r="MQ37" s="303">
        <f>IFERROR(IF(N(data_NoOutliers!ET37),data_NoOutliers!ET37,MID(data_NoOutliers!ET37,2,99)/2),"")</f>
        <v>15</v>
      </c>
      <c r="MR37" s="303">
        <f>IFERROR(IF(N(data_NoOutliers!EU37),data_NoOutliers!EU37,MID(data_NoOutliers!EU37,2,99)/2),"")</f>
        <v>79.599999999999994</v>
      </c>
      <c r="MS37" s="117">
        <f t="shared" si="280"/>
        <v>64.599999999999994</v>
      </c>
      <c r="MT37" s="319">
        <f t="shared" si="187"/>
        <v>13028.268156424578</v>
      </c>
      <c r="MU37" s="303">
        <f>IFERROR(IF(N(data_NoOutliers!EV37),data_NoOutliers!EV37,MID(data_NoOutliers!EV37,2,99)/2),"")</f>
        <v>15</v>
      </c>
      <c r="MV37" s="303">
        <f>IFERROR(IF(N(data_NoOutliers!EW37),data_NoOutliers!EW37,MID(data_NoOutliers!EW37,2,99)/2),"")</f>
        <v>511</v>
      </c>
      <c r="MW37" s="117">
        <f t="shared" si="188"/>
        <v>496</v>
      </c>
      <c r="MX37" s="319">
        <f t="shared" si="189"/>
        <v>33284.210526315794</v>
      </c>
      <c r="MY37" s="303">
        <f>IFERROR(IF(N(data_NoOutliers!EX37),data_NoOutliers!EX37,MID(data_NoOutliers!EX37,2,99)/2),"")</f>
        <v>116</v>
      </c>
      <c r="MZ37" s="117">
        <f t="shared" si="190"/>
        <v>101</v>
      </c>
      <c r="NA37" s="319">
        <f t="shared" si="191"/>
        <v>12570.372596153846</v>
      </c>
      <c r="NB37" s="303">
        <f>IFERROR(IF(N(data_NoOutliers!EY37),data_NoOutliers!EY37,MID(data_NoOutliers!EY37,2,99)/2),"")</f>
        <v>15</v>
      </c>
      <c r="NC37" s="303">
        <f>IFERROR(IF(N(data_NoOutliers!EZ37),data_NoOutliers!EZ37,MID(data_NoOutliers!EZ37,2,99)/2),"")</f>
        <v>15</v>
      </c>
      <c r="ND37" s="307">
        <f t="shared" si="281"/>
        <v>0</v>
      </c>
      <c r="NE37" s="308">
        <f t="shared" si="192"/>
        <v>0</v>
      </c>
      <c r="NF37" s="303">
        <f>IFERROR(IF(N(data_NoOutliers!FA37),data_NoOutliers!FA37,MID(data_NoOutliers!FA37,2,99)/2),"")</f>
        <v>15</v>
      </c>
      <c r="NG37" s="303">
        <f>IFERROR(IF(N(data_NoOutliers!FB37),data_NoOutliers!FB37,MID(data_NoOutliers!FB37,2,99)/2),"")</f>
        <v>331</v>
      </c>
      <c r="NH37" s="307">
        <f t="shared" si="193"/>
        <v>316</v>
      </c>
      <c r="NI37" s="308">
        <f t="shared" si="194"/>
        <v>37920</v>
      </c>
      <c r="NJ37" s="303">
        <f>IFERROR(IF(N(data_NoOutliers!FC37),data_NoOutliers!FC37,MID(data_NoOutliers!FC37,2,99)/2),"")</f>
        <v>15</v>
      </c>
      <c r="NK37" s="307">
        <f t="shared" si="195"/>
        <v>0</v>
      </c>
      <c r="NL37" s="308">
        <f t="shared" si="196"/>
        <v>0</v>
      </c>
      <c r="NM37" s="303">
        <f>IFERROR(IF(N(data_NoOutliers!FD37),data_NoOutliers!FD37,MID(data_NoOutliers!FD37,2,99)/2),"")</f>
        <v>15</v>
      </c>
      <c r="NN37" s="303">
        <f>IFERROR(IF(N(data_NoOutliers!FE37),data_NoOutliers!FE37,MID(data_NoOutliers!FE37,2,99)/2),"")</f>
        <v>138</v>
      </c>
      <c r="NO37" s="324">
        <f t="shared" si="282"/>
        <v>123</v>
      </c>
      <c r="NP37" s="325">
        <f t="shared" si="197"/>
        <v>7707.1276595744685</v>
      </c>
      <c r="NQ37" s="303">
        <f>IFERROR(IF(N(data_NoOutliers!FF37),data_NoOutliers!FF37,MID(data_NoOutliers!FF37,2,99)/2),"")</f>
        <v>15</v>
      </c>
      <c r="NR37" s="303">
        <f>IFERROR(IF(N(data_NoOutliers!FG37),data_NoOutliers!FG37,MID(data_NoOutliers!FG37,2,99)/2),"")</f>
        <v>395</v>
      </c>
      <c r="NS37" s="324">
        <f t="shared" si="198"/>
        <v>380</v>
      </c>
      <c r="NT37" s="325">
        <f t="shared" si="199"/>
        <v>16521.739130434784</v>
      </c>
      <c r="NU37" s="303">
        <f>IFERROR(IF(N(data_NoOutliers!FH37),data_NoOutliers!FH37,MID(data_NoOutliers!FH37,2,99)/2),"")</f>
        <v>146</v>
      </c>
      <c r="NV37" s="324">
        <f t="shared" si="200"/>
        <v>131</v>
      </c>
      <c r="NW37" s="325">
        <f t="shared" si="201"/>
        <v>7931.9780219780214</v>
      </c>
      <c r="NX37" s="303">
        <f>IFERROR(IF(N(data_NoOutliers!FI37),data_NoOutliers!FI37,MID(data_NoOutliers!FI37,2,99)/2),"")</f>
        <v>15</v>
      </c>
      <c r="NY37" s="303">
        <f>IFERROR(IF(N(data_NoOutliers!FJ37),data_NoOutliers!FJ37,MID(data_NoOutliers!FJ37,2,99)/2),"")</f>
        <v>501</v>
      </c>
      <c r="NZ37" s="317">
        <f t="shared" si="283"/>
        <v>486</v>
      </c>
      <c r="OA37" s="318">
        <f t="shared" si="202"/>
        <v>40883.358778625952</v>
      </c>
      <c r="OB37" s="303">
        <f>IFERROR(IF(N(data_NoOutliers!FK37),data_NoOutliers!FK37,MID(data_NoOutliers!FK37,2,99)/2),"")</f>
        <v>15</v>
      </c>
      <c r="OC37" s="303">
        <f>IFERROR(IF(N(data_NoOutliers!FL37),data_NoOutliers!FL37,MID(data_NoOutliers!FL37,2,99)/2),"")</f>
        <v>458</v>
      </c>
      <c r="OD37" s="317">
        <f t="shared" si="203"/>
        <v>443</v>
      </c>
      <c r="OE37" s="318">
        <f t="shared" si="204"/>
        <v>30654.017857142855</v>
      </c>
      <c r="OF37" s="303">
        <f>IFERROR(IF(N(data_NoOutliers!FM37),data_NoOutliers!FM37,MID(data_NoOutliers!FM37,2,99)/2),"")</f>
        <v>88.5</v>
      </c>
      <c r="OG37" s="317">
        <f t="shared" si="205"/>
        <v>73.5</v>
      </c>
      <c r="OH37" s="318">
        <f t="shared" si="206"/>
        <v>6280.5555555555547</v>
      </c>
      <c r="OI37" s="303">
        <f>IFERROR(IF(N(data_NoOutliers!FN37),data_NoOutliers!FN37,MID(data_NoOutliers!FN37,2,99)/2),"")</f>
        <v>15</v>
      </c>
      <c r="OJ37" s="303">
        <f>IFERROR(IF(N(data_NoOutliers!FO37),data_NoOutliers!FO37,MID(data_NoOutliers!FO37,2,99)/2),"")</f>
        <v>15</v>
      </c>
      <c r="OK37" s="292">
        <f t="shared" si="284"/>
        <v>0</v>
      </c>
      <c r="OL37" s="304">
        <f t="shared" si="207"/>
        <v>0</v>
      </c>
      <c r="OM37" s="303">
        <f>IFERROR(IF(N(data_NoOutliers!FP37),data_NoOutliers!FP37,MID(data_NoOutliers!FP37,2,99)/2),"")</f>
        <v>15</v>
      </c>
      <c r="ON37" s="303">
        <f>IFERROR(IF(N(data_NoOutliers!FQ37),data_NoOutliers!FQ37,MID(data_NoOutliers!FQ37,2,99)/2),"")</f>
        <v>1420</v>
      </c>
      <c r="OO37" s="292">
        <f t="shared" si="208"/>
        <v>1405</v>
      </c>
      <c r="OP37" s="304">
        <f t="shared" si="209"/>
        <v>94463.829787234034</v>
      </c>
      <c r="OQ37" s="303">
        <f>IFERROR(IF(N(data_NoOutliers!FR37),data_NoOutliers!FR37,MID(data_NoOutliers!FR37,2,99)/2),"")</f>
        <v>40.200000000000003</v>
      </c>
      <c r="OR37" s="292">
        <f t="shared" si="210"/>
        <v>25.200000000000003</v>
      </c>
      <c r="OS37" s="304">
        <f t="shared" si="211"/>
        <v>2382.0299999999997</v>
      </c>
      <c r="OT37" s="303">
        <f>IFERROR(IF(N(data_NoOutliers!FS37),data_NoOutliers!FS37,MID(data_NoOutliers!FS37,2,99)/2),"")</f>
        <v>15</v>
      </c>
      <c r="OU37" s="303">
        <f>IFERROR(IF(N(data_NoOutliers!FT37),data_NoOutliers!FT37,MID(data_NoOutliers!FT37,2,99)/2),"")</f>
        <v>312</v>
      </c>
      <c r="OV37" s="313">
        <f t="shared" si="285"/>
        <v>297</v>
      </c>
      <c r="OW37" s="314">
        <f t="shared" si="212"/>
        <v>20520</v>
      </c>
      <c r="OX37" s="303">
        <f>IFERROR(IF(N(data_NoOutliers!FU37),data_NoOutliers!FU37,MID(data_NoOutliers!FU37,2,99)/2),"")</f>
        <v>15</v>
      </c>
      <c r="OY37" s="303">
        <f>IFERROR(IF(N(data_NoOutliers!FV37),data_NoOutliers!FV37,MID(data_NoOutliers!FV37,2,99)/2),"")</f>
        <v>230</v>
      </c>
      <c r="OZ37" s="313">
        <f t="shared" si="213"/>
        <v>215</v>
      </c>
      <c r="PA37" s="314">
        <f t="shared" si="214"/>
        <v>13210.843373493977</v>
      </c>
      <c r="PB37" s="303">
        <f>IFERROR(IF(N(data_NoOutliers!FW37),data_NoOutliers!FW37,MID(data_NoOutliers!FW37,2,99)/2),"")</f>
        <v>385</v>
      </c>
      <c r="PC37" s="313">
        <f t="shared" si="215"/>
        <v>370</v>
      </c>
      <c r="PD37" s="314">
        <f t="shared" si="216"/>
        <v>26548.338368580058</v>
      </c>
      <c r="PE37" s="303">
        <f>IFERROR(IF(N(data_NoOutliers!FX37),data_NoOutliers!FX37,MID(data_NoOutliers!FX37,2,99)/2),"")</f>
        <v>15</v>
      </c>
      <c r="PF37" s="303">
        <f>IFERROR(IF(N(data_NoOutliers!FY37),data_NoOutliers!FY37,MID(data_NoOutliers!FY37,2,99)/2),"")</f>
        <v>212</v>
      </c>
      <c r="PG37" s="326">
        <f t="shared" si="286"/>
        <v>197</v>
      </c>
      <c r="PH37" s="327">
        <f t="shared" si="217"/>
        <v>14132.146709816612</v>
      </c>
      <c r="PI37" s="303">
        <f>IFERROR(IF(N(data_NoOutliers!FZ37),data_NoOutliers!FZ37,MID(data_NoOutliers!FZ37,2,99)/2),"")</f>
        <v>15</v>
      </c>
      <c r="PJ37" s="303">
        <f>IFERROR(IF(N(data_NoOutliers!GA37),data_NoOutliers!GA37,MID(data_NoOutliers!GA37,2,99)/2),"")</f>
        <v>156</v>
      </c>
      <c r="PK37" s="326">
        <f t="shared" si="218"/>
        <v>141</v>
      </c>
      <c r="PL37" s="327">
        <f t="shared" si="219"/>
        <v>7902.197802197802</v>
      </c>
      <c r="PM37" s="303">
        <f>IFERROR(IF(N(data_NoOutliers!GB37),data_NoOutliers!GB37,MID(data_NoOutliers!GB37,2,99)/2),"")</f>
        <v>380</v>
      </c>
      <c r="PN37" s="326">
        <f t="shared" si="220"/>
        <v>365</v>
      </c>
      <c r="PO37" s="327">
        <f t="shared" si="221"/>
        <v>24646.446078431371</v>
      </c>
      <c r="PP37" s="303">
        <f>IFERROR(IF(N(data_NoOutliers!GC37),data_NoOutliers!GC37,MID(data_NoOutliers!GC37,2,99)/2),"")</f>
        <v>15</v>
      </c>
      <c r="PQ37" s="303">
        <f>IFERROR(IF(N(data_NoOutliers!GD37),data_NoOutliers!GD37,MID(data_NoOutliers!GD37,2,99)/2),"")</f>
        <v>180</v>
      </c>
      <c r="PR37" s="320">
        <f t="shared" si="287"/>
        <v>165</v>
      </c>
      <c r="PS37" s="321">
        <f t="shared" si="222"/>
        <v>20187.499999999996</v>
      </c>
      <c r="PT37" s="303">
        <f>IFERROR(IF(N(data_NoOutliers!GE37),data_NoOutliers!GE37,MID(data_NoOutliers!GE37,2,99)/2),"")</f>
        <v>15</v>
      </c>
      <c r="PU37" s="303">
        <f>IFERROR(IF(N(data_NoOutliers!GF37),data_NoOutliers!GF37,MID(data_NoOutliers!GF37,2,99)/2),"")</f>
        <v>434</v>
      </c>
      <c r="PV37" s="320">
        <f t="shared" si="223"/>
        <v>419</v>
      </c>
      <c r="PW37" s="321">
        <f t="shared" si="224"/>
        <v>26328.545780969478</v>
      </c>
      <c r="PX37" s="303">
        <f>IFERROR(IF(N(data_NoOutliers!GG37),data_NoOutliers!GG37,MID(data_NoOutliers!GG37,2,99)/2),"")</f>
        <v>215</v>
      </c>
      <c r="PY37" s="320">
        <f t="shared" si="225"/>
        <v>200</v>
      </c>
      <c r="PZ37" s="321">
        <f t="shared" si="226"/>
        <v>14074.074074074073</v>
      </c>
      <c r="QA37" s="303">
        <f>IFERROR(IF(N(data_NoOutliers!GH37),data_NoOutliers!GH37,MID(data_NoOutliers!GH37,2,99)/2),"")</f>
        <v>15</v>
      </c>
      <c r="QB37" s="303">
        <f>IFERROR(IF(N(data_NoOutliers!GI37),data_NoOutliers!GI37,MID(data_NoOutliers!GI37,2,99)/2),"")</f>
        <v>154</v>
      </c>
      <c r="QC37" s="317">
        <f t="shared" si="323"/>
        <v>139</v>
      </c>
      <c r="QD37" s="318">
        <f t="shared" si="227"/>
        <v>9811.7647058823532</v>
      </c>
      <c r="QE37" s="303">
        <f>IFERROR(IF(N(data_NoOutliers!GJ37),data_NoOutliers!GJ37,MID(data_NoOutliers!GJ37,2,99)/2),"")</f>
        <v>15</v>
      </c>
      <c r="QF37" s="303">
        <f>IFERROR(IF(N(data_NoOutliers!GK37),data_NoOutliers!GK37,MID(data_NoOutliers!GK37,2,99)/2),"")</f>
        <v>251</v>
      </c>
      <c r="QG37" s="317">
        <f t="shared" si="228"/>
        <v>236</v>
      </c>
      <c r="QH37" s="318">
        <f t="shared" si="229"/>
        <v>12421.052631578947</v>
      </c>
      <c r="QI37" s="303">
        <f>IFERROR(IF(N(data_NoOutliers!GL37),data_NoOutliers!GL37,MID(data_NoOutliers!GL37,2,99)/2),"")</f>
        <v>233</v>
      </c>
      <c r="QJ37" s="317">
        <f t="shared" si="230"/>
        <v>218</v>
      </c>
      <c r="QK37" s="318">
        <f t="shared" si="231"/>
        <v>12404.427083333332</v>
      </c>
      <c r="QL37" s="303">
        <f>IFERROR(IF(N(data_NoOutliers!GM37),data_NoOutliers!GM37,MID(data_NoOutliers!GM37,2,99)/2),"")</f>
        <v>15</v>
      </c>
      <c r="QM37" s="303">
        <f>IFERROR(IF(N(data_NoOutliers!GN37),data_NoOutliers!GN37,MID(data_NoOutliers!GN37,2,99)/2),"")</f>
        <v>395</v>
      </c>
      <c r="QN37" s="328">
        <f t="shared" si="324"/>
        <v>380</v>
      </c>
      <c r="QO37" s="329">
        <f t="shared" si="290"/>
        <v>23543.478260869564</v>
      </c>
      <c r="QP37" s="303">
        <f>IFERROR(IF(N(data_NoOutliers!GO37),data_NoOutliers!GO37,MID(data_NoOutliers!GO37,2,99)/2),"")</f>
        <v>15</v>
      </c>
      <c r="QQ37" s="303">
        <f>IFERROR(IF(N(data_NoOutliers!GP37),data_NoOutliers!GP37,MID(data_NoOutliers!GP37,2,99)/2),"")</f>
        <v>328</v>
      </c>
      <c r="QR37" s="328">
        <f t="shared" si="232"/>
        <v>313</v>
      </c>
      <c r="QS37" s="329">
        <f t="shared" si="233"/>
        <v>15650</v>
      </c>
      <c r="QT37" s="303">
        <f>IFERROR(IF(N(data_NoOutliers!GQ37),data_NoOutliers!GQ37,MID(data_NoOutliers!GQ37,2,99)/2),"")</f>
        <v>186</v>
      </c>
      <c r="QU37" s="328">
        <f t="shared" si="234"/>
        <v>171</v>
      </c>
      <c r="QV37" s="329">
        <f t="shared" si="235"/>
        <v>12795.719178082192</v>
      </c>
      <c r="QW37" s="303">
        <f>IFERROR(IF(N(data_NoOutliers!GR37),data_NoOutliers!GR37,MID(data_NoOutliers!GR37,2,99)/2),"")</f>
        <v>15</v>
      </c>
      <c r="QX37" s="303">
        <f>IFERROR(IF(N(data_NoOutliers!GS37),data_NoOutliers!GS37,MID(data_NoOutliers!GS37,2,99)/2),"")</f>
        <v>38.6</v>
      </c>
      <c r="QY37" s="326">
        <f t="shared" si="325"/>
        <v>23.6</v>
      </c>
      <c r="QZ37" s="327">
        <f t="shared" si="292"/>
        <v>1793.6000000000001</v>
      </c>
      <c r="RA37" s="303">
        <f>IFERROR(IF(N(data_NoOutliers!GT37),data_NoOutliers!GT37,MID(data_NoOutliers!GT37,2,99)/2),"")</f>
        <v>15</v>
      </c>
      <c r="RB37" s="303">
        <f>IFERROR(IF(N(data_NoOutliers!GU37),data_NoOutliers!GU37,MID(data_NoOutliers!GU37,2,99)/2),"")</f>
        <v>250</v>
      </c>
      <c r="RC37" s="326">
        <f t="shared" si="236"/>
        <v>235</v>
      </c>
      <c r="RD37" s="327">
        <f t="shared" si="293"/>
        <v>13055.555555555555</v>
      </c>
      <c r="RE37" s="303">
        <f>IFERROR(IF(N(data_NoOutliers!GV37),data_NoOutliers!GV37,MID(data_NoOutliers!GV37,2,99)/2),"")</f>
        <v>37.6</v>
      </c>
      <c r="RF37" s="326">
        <f t="shared" si="237"/>
        <v>22.6</v>
      </c>
      <c r="RG37" s="327">
        <f t="shared" si="238"/>
        <v>1717.6000000000001</v>
      </c>
      <c r="RH37" s="303">
        <f>IFERROR(IF(N(data_NoOutliers!GW37),data_NoOutliers!GW37,MID(data_NoOutliers!GW37,2,99)/2),"")</f>
        <v>15</v>
      </c>
      <c r="RI37" s="303">
        <f>IFERROR(IF(N(data_NoOutliers!GX37),data_NoOutliers!GX37,MID(data_NoOutliers!GX37,2,99)/2),"")</f>
        <v>78.5</v>
      </c>
      <c r="RJ37" s="292">
        <f t="shared" si="326"/>
        <v>63.5</v>
      </c>
      <c r="RK37" s="304">
        <f t="shared" si="239"/>
        <v>3903.3823529411761</v>
      </c>
      <c r="RL37" s="303">
        <f>IFERROR(IF(N(data_NoOutliers!GY37),data_NoOutliers!GY37,MID(data_NoOutliers!GY37,2,99)/2),"")</f>
        <v>15</v>
      </c>
      <c r="RM37" s="303">
        <f>IFERROR(IF(N(data_NoOutliers!GZ37),data_NoOutliers!GZ37,MID(data_NoOutliers!GZ37,2,99)/2),"")</f>
        <v>81.8</v>
      </c>
      <c r="RN37" s="292">
        <f t="shared" si="240"/>
        <v>66.8</v>
      </c>
      <c r="RO37" s="304">
        <f t="shared" si="241"/>
        <v>3660.2739726027394</v>
      </c>
      <c r="RP37" s="303">
        <f>IFERROR(IF(N(data_NoOutliers!HA37),data_NoOutliers!HA37,MID(data_NoOutliers!HA37,2,99)/2),"")</f>
        <v>168</v>
      </c>
      <c r="RQ37" s="292">
        <f t="shared" si="242"/>
        <v>153</v>
      </c>
      <c r="RR37" s="304">
        <f t="shared" si="243"/>
        <v>11628</v>
      </c>
      <c r="RS37" s="303">
        <f>IFERROR(IF(N(data_NoOutliers!HB37),data_NoOutliers!HB37,MID(data_NoOutliers!HB37,2,99)/2),"")</f>
        <v>15</v>
      </c>
      <c r="RT37" s="303">
        <f>IFERROR(IF(N(data_NoOutliers!HC37),data_NoOutliers!HC37,MID(data_NoOutliers!HC37,2,99)/2),"")</f>
        <v>149</v>
      </c>
      <c r="RU37" s="118">
        <f t="shared" si="327"/>
        <v>134</v>
      </c>
      <c r="RV37" s="306">
        <f t="shared" si="244"/>
        <v>8538.4146341463402</v>
      </c>
      <c r="RW37" s="303">
        <f>IFERROR(IF(N(data_NoOutliers!HD37),data_NoOutliers!HD37,MID(data_NoOutliers!HD37,2,99)/2),"")</f>
        <v>15</v>
      </c>
      <c r="RX37" s="303">
        <f>IFERROR(IF(N(data_NoOutliers!HE37),data_NoOutliers!HE37,MID(data_NoOutliers!HE37,2,99)/2),"")</f>
        <v>264</v>
      </c>
      <c r="RY37" s="118">
        <f t="shared" si="245"/>
        <v>249</v>
      </c>
      <c r="RZ37" s="306">
        <f t="shared" si="246"/>
        <v>13151.987323385711</v>
      </c>
      <c r="SA37" s="303">
        <f>IFERROR(IF(N(data_NoOutliers!HF37),data_NoOutliers!HF37,MID(data_NoOutliers!HF37,2,99)/2),"")</f>
        <v>179</v>
      </c>
      <c r="SB37" s="118">
        <f t="shared" si="247"/>
        <v>164</v>
      </c>
      <c r="SC37" s="340">
        <f t="shared" si="248"/>
        <v>10386.666666666668</v>
      </c>
      <c r="SD37" s="303">
        <f>IFERROR(IF(N(data_NoOutliers!HG37),data_NoOutliers!HG37,MID(data_NoOutliers!HG37,2,99)/2),"")</f>
        <v>15</v>
      </c>
      <c r="SE37" s="303">
        <f>IFERROR(IF(N(data_NoOutliers!HH37),data_NoOutliers!HH37,MID(data_NoOutliers!HH37,2,99)/2),"")</f>
        <v>98.3</v>
      </c>
      <c r="SF37" s="307">
        <f t="shared" si="328"/>
        <v>83.3</v>
      </c>
      <c r="SG37" s="308">
        <f t="shared" si="249"/>
        <v>6051.4999999999991</v>
      </c>
      <c r="SH37" s="303">
        <f>IFERROR(IF(N(data_NoOutliers!HI37),data_NoOutliers!HI37,MID(data_NoOutliers!HI37,2,99)/2),"")</f>
        <v>15</v>
      </c>
      <c r="SI37" s="303">
        <f>IFERROR(IF(N(data_NoOutliers!HJ37),data_NoOutliers!HJ37,MID(data_NoOutliers!HJ37,2,99)/2),"")</f>
        <v>206</v>
      </c>
      <c r="SJ37" s="307">
        <f t="shared" si="250"/>
        <v>191</v>
      </c>
      <c r="SK37" s="338">
        <f t="shared" si="251"/>
        <v>10324.324324324325</v>
      </c>
      <c r="SL37" s="303">
        <f>IFERROR(IF(N(data_NoOutliers!HK37),data_NoOutliers!HK37,MID(data_NoOutliers!HK37,2,99)/2),"")</f>
        <v>138</v>
      </c>
      <c r="SM37" s="307">
        <f t="shared" si="252"/>
        <v>123</v>
      </c>
      <c r="SN37" s="338">
        <f t="shared" si="253"/>
        <v>8763.75</v>
      </c>
      <c r="SO37" s="303">
        <f>IFERROR(IF(N(data_NoOutliers!HL37),data_NoOutliers!HL37,MID(data_NoOutliers!HL37,2,99)/2),"")</f>
        <v>15</v>
      </c>
      <c r="SP37" s="303">
        <f>IFERROR(IF(N(data_NoOutliers!HM37),data_NoOutliers!HM37,MID(data_NoOutliers!HM37,2,99)/2),"")</f>
        <v>15</v>
      </c>
      <c r="SQ37" s="127">
        <f t="shared" si="329"/>
        <v>0</v>
      </c>
      <c r="SR37" s="305">
        <f t="shared" si="254"/>
        <v>0</v>
      </c>
      <c r="SS37" s="303">
        <f>IFERROR(IF(N(data_NoOutliers!HN37),data_NoOutliers!HN37,MID(data_NoOutliers!HN37,2,99)/2),"")</f>
        <v>15</v>
      </c>
      <c r="ST37" s="303">
        <f>IFERROR(IF(N(data_NoOutliers!HO37),data_NoOutliers!HO37,MID(data_NoOutliers!HO37,2,99)/2),"")</f>
        <v>505</v>
      </c>
      <c r="SU37" s="127">
        <f t="shared" si="255"/>
        <v>490</v>
      </c>
      <c r="SV37" s="302">
        <f t="shared" si="256"/>
        <v>31606.060606060608</v>
      </c>
      <c r="SW37" s="303">
        <f>IFERROR(IF(N(data_NoOutliers!HP37),data_NoOutliers!HP37,MID(data_NoOutliers!HP37,2,99)/2),"")</f>
        <v>43.5</v>
      </c>
      <c r="SX37" s="127">
        <f t="shared" si="257"/>
        <v>28.5</v>
      </c>
      <c r="SY37" s="330">
        <f t="shared" si="258"/>
        <v>2961.3281249999995</v>
      </c>
      <c r="SZ37" s="4">
        <f>IFERROR(IF(N(data_NoOutliers!HQ37),data_NoOutliers!HQ37,MID(data_NoOutliers!HQ37,2,99)/2),"")</f>
        <v>15</v>
      </c>
      <c r="TA37" s="4">
        <f>IFERROR(IF(N(data_NoOutliers!HR37),data_NoOutliers!HR37,MID(data_NoOutliers!HR37,2,99)/2),"")</f>
        <v>99.8</v>
      </c>
      <c r="TB37" s="118">
        <f t="shared" si="330"/>
        <v>84.8</v>
      </c>
      <c r="TC37" s="306">
        <f t="shared" si="259"/>
        <v>5536.2819383259912</v>
      </c>
      <c r="TD37" s="4">
        <f>IFERROR(IF(N(data_NoOutliers!HS37),data_NoOutliers!HS37,MID(data_NoOutliers!HS37,2,99)/2),"")</f>
        <v>15</v>
      </c>
      <c r="TE37" s="4">
        <f>IFERROR(IF(N(data_NoOutliers!HT37),data_NoOutliers!HT37,MID(data_NoOutliers!HT37,2,99)/2),"")</f>
        <v>420</v>
      </c>
      <c r="TF37" s="118">
        <f t="shared" si="260"/>
        <v>405</v>
      </c>
      <c r="TG37" s="458">
        <f t="shared" si="261"/>
        <v>17381.735911147676</v>
      </c>
      <c r="TH37" s="4">
        <f>IFERROR(IF(N(data_NoOutliers!HU37),data_NoOutliers!HU37,MID(data_NoOutliers!HU37,2,99)/2),"")</f>
        <v>220</v>
      </c>
      <c r="TI37" s="118">
        <f t="shared" si="262"/>
        <v>205</v>
      </c>
      <c r="TJ37" s="340">
        <f t="shared" si="263"/>
        <v>11685</v>
      </c>
      <c r="TK37" s="4">
        <f>IFERROR(IF(N(data_NoOutliers!HV37),data_NoOutliers!HV37,MID(data_NoOutliers!HV37,2,99)/2),"")</f>
        <v>15</v>
      </c>
      <c r="TL37" s="4">
        <f>IFERROR(IF(N(data_NoOutliers!HW37),data_NoOutliers!HW37,MID(data_NoOutliers!HW37,2,99)/2),"")</f>
        <v>215</v>
      </c>
      <c r="TM37" s="462">
        <f t="shared" si="331"/>
        <v>200</v>
      </c>
      <c r="TN37" s="463">
        <f t="shared" si="264"/>
        <v>14104.803493449779</v>
      </c>
      <c r="TO37" s="4">
        <f>IFERROR(IF(N(data_NoOutliers!HX37),data_NoOutliers!HX37,MID(data_NoOutliers!HX37,2,99)/2),"")</f>
        <v>15</v>
      </c>
      <c r="TP37" s="4">
        <f>IFERROR(IF(N(data_NoOutliers!HY37),data_NoOutliers!HY37,MID(data_NoOutliers!HY37,2,99)/2),"")</f>
        <v>500</v>
      </c>
      <c r="TQ37" s="462">
        <f t="shared" si="316"/>
        <v>485</v>
      </c>
      <c r="TR37" s="465">
        <f t="shared" si="265"/>
        <v>24891.135303265943</v>
      </c>
      <c r="TS37" s="4">
        <f>IFERROR(IF(N(data_NoOutliers!HZ37),data_NoOutliers!HZ37,MID(data_NoOutliers!HZ37,2,99)/2),"")</f>
        <v>260</v>
      </c>
      <c r="TT37" s="462">
        <f t="shared" si="266"/>
        <v>245</v>
      </c>
      <c r="TU37" s="464">
        <f t="shared" si="267"/>
        <v>15839.671737389912</v>
      </c>
      <c r="TV37" s="4">
        <f>IFERROR(IF(N(data_NoOutliers!IA37),data_NoOutliers!IA37,MID(data_NoOutliers!IA37,2,99)/2),"")</f>
        <v>15</v>
      </c>
      <c r="TW37" s="4">
        <f>IFERROR(IF(N(data_NoOutliers!IB37),data_NoOutliers!IB37,MID(data_NoOutliers!IB37,2,99)/2),"")</f>
        <v>93.6</v>
      </c>
      <c r="TX37" s="468">
        <f t="shared" si="332"/>
        <v>78.599999999999994</v>
      </c>
      <c r="TY37" s="470">
        <f t="shared" si="302"/>
        <v>7276.989713048185</v>
      </c>
      <c r="TZ37" s="4">
        <f>IFERROR(IF(N(data_NoOutliers!IC37),data_NoOutliers!IC37,MID(data_NoOutliers!IC37,2,99)/2),"")</f>
        <v>15</v>
      </c>
      <c r="UA37" s="4">
        <f>IFERROR(IF(N(data_NoOutliers!ID37),data_NoOutliers!ID37,MID(data_NoOutliers!ID37,2,99)/2),"")</f>
        <v>1710</v>
      </c>
      <c r="UB37" s="468">
        <f t="shared" si="317"/>
        <v>1695</v>
      </c>
      <c r="UC37" s="471">
        <f t="shared" si="268"/>
        <v>108106.8686006826</v>
      </c>
      <c r="UD37" s="4">
        <f>IFERROR(IF(N(data_NoOutliers!IE37),data_NoOutliers!IE37,MID(data_NoOutliers!IE37,2,99)/2),"")</f>
        <v>96.7</v>
      </c>
      <c r="UE37" s="468">
        <f t="shared" si="318"/>
        <v>81.7</v>
      </c>
      <c r="UF37" s="472">
        <f t="shared" si="270"/>
        <v>7615.3468780971261</v>
      </c>
      <c r="UG37" s="4">
        <f>IFERROR(IF(N(data_NoOutliers!IF37),data_NoOutliers!IF37,MID(data_NoOutliers!IF37,2,99)/2),"")</f>
        <v>15</v>
      </c>
      <c r="UH37" s="4">
        <f>IFERROR(IF(N(data_NoOutliers!IG37),data_NoOutliers!IG37,MID(data_NoOutliers!IG37,2,99)/2),"")</f>
        <v>91</v>
      </c>
      <c r="UI37" s="479">
        <f t="shared" si="333"/>
        <v>76</v>
      </c>
      <c r="UJ37" s="480">
        <f t="shared" si="271"/>
        <v>7639.7674418604647</v>
      </c>
      <c r="UK37" s="4">
        <f>IFERROR(IF(N(data_NoOutliers!IH37),data_NoOutliers!IH37,MID(data_NoOutliers!IH37,2,99)/2),"")</f>
        <v>15</v>
      </c>
      <c r="UL37" s="4">
        <f>IFERROR(IF(N(data_NoOutliers!II37),data_NoOutliers!II37,MID(data_NoOutliers!II37,2,99)/2),"")</f>
        <v>57</v>
      </c>
      <c r="UM37" s="483">
        <f t="shared" si="334"/>
        <v>42</v>
      </c>
      <c r="UN37" s="485">
        <f t="shared" si="272"/>
        <v>4876.6666666666661</v>
      </c>
      <c r="UO37" s="4">
        <f>IFERROR(IF(N(data_NoOutliers!IJ37),data_NoOutliers!IJ37,MID(data_NoOutliers!IJ37,2,99)/2),"")</f>
        <v>15</v>
      </c>
      <c r="UP37" s="4">
        <f>IFERROR(IF(N(data_NoOutliers!IK37),data_NoOutliers!IK37,MID(data_NoOutliers!IK37,2,99)/2),"")</f>
        <v>535</v>
      </c>
      <c r="UQ37" s="483">
        <f t="shared" si="336"/>
        <v>520</v>
      </c>
      <c r="UR37" s="486">
        <f t="shared" si="273"/>
        <v>31085.714285714286</v>
      </c>
      <c r="US37" s="4">
        <f>IFERROR(IF(N(data_NoOutliers!IL37),data_NoOutliers!IL37,MID(data_NoOutliers!IL37,2,99)/2),"")</f>
        <v>62.9</v>
      </c>
      <c r="UT37" s="483">
        <f t="shared" si="320"/>
        <v>47.9</v>
      </c>
      <c r="UU37" s="487">
        <f t="shared" si="274"/>
        <v>5688.125</v>
      </c>
      <c r="UV37" s="4">
        <f>IFERROR(IF(N(data_NoOutliers!IM37),data_NoOutliers!IM37,MID(data_NoOutliers!IM37,2,99)/2),"")</f>
        <v>15</v>
      </c>
      <c r="UW37" s="4">
        <f>IFERROR(IF(N(data_NoOutliers!IN37),data_NoOutliers!IN37,MID(data_NoOutliers!IN37,2,99)/2),"")</f>
        <v>15</v>
      </c>
      <c r="UX37" s="491">
        <f t="shared" si="335"/>
        <v>0</v>
      </c>
      <c r="UY37" s="494">
        <f t="shared" si="275"/>
        <v>0</v>
      </c>
      <c r="UZ37" s="4">
        <f>IFERROR(IF(N(data_NoOutliers!IO37),data_NoOutliers!IO37,MID(data_NoOutliers!IO37,2,99)/2),"")</f>
        <v>15</v>
      </c>
      <c r="VA37" s="4">
        <f>IFERROR(IF(N(data_NoOutliers!IP37),data_NoOutliers!IP37,MID(data_NoOutliers!IP37,2,99)/2),"")</f>
        <v>315</v>
      </c>
      <c r="VB37" s="491">
        <f t="shared" si="337"/>
        <v>300</v>
      </c>
      <c r="VC37" s="495">
        <f t="shared" si="276"/>
        <v>18292.682926829268</v>
      </c>
      <c r="VD37" s="4">
        <f>IFERROR(IF(N(data_NoOutliers!IQ37),data_NoOutliers!IQ37,MID(data_NoOutliers!IQ37,2,99)/2),"")</f>
        <v>15</v>
      </c>
      <c r="VE37" s="491">
        <f t="shared" si="322"/>
        <v>0</v>
      </c>
      <c r="VF37" s="493">
        <f t="shared" si="277"/>
        <v>0</v>
      </c>
      <c r="VG37" s="4" t="str">
        <f>IFERROR(IF(N(data_NoOutliers!IR37),data_NoOutliers!IR37,MID(data_NoOutliers!IR37,2,99)/2),"")</f>
        <v/>
      </c>
      <c r="VH37" s="4" t="str">
        <f>IFERROR(IF(N(data_NoOutliers!IS37),data_NoOutliers!IS37,MID(data_NoOutliers!IS37,2,99)/2),"")</f>
        <v/>
      </c>
      <c r="VI37" s="4" t="str">
        <f>IFERROR(IF(N(data_NoOutliers!IT37),data_NoOutliers!IT37,MID(data_NoOutliers!IT37,2,99)/2),"")</f>
        <v/>
      </c>
      <c r="VJ37" s="4" t="str">
        <f>IFERROR(IF(N(data_NoOutliers!IU37),data_NoOutliers!IU37,MID(data_NoOutliers!IU37,2,99)/2),"")</f>
        <v/>
      </c>
      <c r="VK37" s="4" t="str">
        <f>IFERROR(IF(N(data_NoOutliers!IV37),data_NoOutliers!IV37,MID(data_NoOutliers!IV37,2,99)/2),"")</f>
        <v/>
      </c>
      <c r="VL37" s="4" t="str">
        <f>IFERROR(IF(N(data_NoOutliers!IW37),data_NoOutliers!IW37,MID(data_NoOutliers!IW37,2,99)/2),"")</f>
        <v/>
      </c>
      <c r="VM37" s="4" t="str">
        <f>IFERROR(IF(N(data_NoOutliers!IX37),data_NoOutliers!IX37,MID(data_NoOutliers!IX37,2,99)/2),"")</f>
        <v/>
      </c>
      <c r="VN37" s="4" t="str">
        <f>IFERROR(IF(N(data_NoOutliers!IY37),data_NoOutliers!IY37,MID(data_NoOutliers!IY37,2,99)/2),"")</f>
        <v/>
      </c>
      <c r="VO37" s="4" t="str">
        <f>IFERROR(IF(N(data_NoOutliers!IZ37),data_NoOutliers!IZ37,MID(data_NoOutliers!IZ37,2,99)/2),"")</f>
        <v/>
      </c>
      <c r="VP37" s="4" t="str">
        <f>IFERROR(IF(N(data_NoOutliers!JA37),data_NoOutliers!JA37,MID(data_NoOutliers!JA37,2,99)/2),"")</f>
        <v/>
      </c>
      <c r="VQ37" s="4" t="str">
        <f>IFERROR(IF(N(data_NoOutliers!JB37),data_NoOutliers!JB37,MID(data_NoOutliers!JB37,2,99)/2),"")</f>
        <v/>
      </c>
      <c r="VR37" s="4" t="str">
        <f>IFERROR(IF(N(data_NoOutliers!JC37),data_NoOutliers!JC37,MID(data_NoOutliers!JC37,2,99)/2),"")</f>
        <v/>
      </c>
      <c r="VS37" s="4" t="str">
        <f>IFERROR(IF(N(data_NoOutliers!JD37),data_NoOutliers!JD37,MID(data_NoOutliers!JD37,2,99)/2),"")</f>
        <v/>
      </c>
      <c r="VT37" s="4" t="str">
        <f>IFERROR(IF(N(data_NoOutliers!JE37),data_NoOutliers!JE37,MID(data_NoOutliers!JE37,2,99)/2),"")</f>
        <v/>
      </c>
      <c r="VU37" s="4" t="str">
        <f>IFERROR(IF(N(data_NoOutliers!JF37),data_NoOutliers!JF37,MID(data_NoOutliers!JF37,2,99)/2),"")</f>
        <v/>
      </c>
      <c r="VV37" s="4" t="str">
        <f>IFERROR(IF(N(data_NoOutliers!JG37),data_NoOutliers!JG37,MID(data_NoOutliers!JG37,2,99)/2),"")</f>
        <v/>
      </c>
      <c r="VW37" s="4" t="str">
        <f>IFERROR(IF(N(data_NoOutliers!JH37),data_NoOutliers!JH37,MID(data_NoOutliers!JH37,2,99)/2),"")</f>
        <v/>
      </c>
      <c r="VX37" s="4" t="str">
        <f>IFERROR(IF(N(data_NoOutliers!JI37),data_NoOutliers!JI37,MID(data_NoOutliers!JI37,2,99)/2),"")</f>
        <v/>
      </c>
      <c r="VY37" s="4" t="str">
        <f>IFERROR(IF(N(data_NoOutliers!JJ37),data_NoOutliers!JJ37,MID(data_NoOutliers!JJ37,2,99)/2),"")</f>
        <v/>
      </c>
      <c r="VZ37" s="4" t="str">
        <f>IFERROR(IF(N(data_NoOutliers!JK37),data_NoOutliers!JK37,MID(data_NoOutliers!JK37,2,99)/2),"")</f>
        <v/>
      </c>
      <c r="WA37" s="4" t="str">
        <f>IFERROR(IF(N(data_NoOutliers!JL37),data_NoOutliers!JL37,MID(data_NoOutliers!JL37,2,99)/2),"")</f>
        <v/>
      </c>
      <c r="WB37" s="4" t="str">
        <f>IFERROR(IF(N(data_NoOutliers!JM37),data_NoOutliers!JM37,MID(data_NoOutliers!JM37,2,99)/2),"")</f>
        <v/>
      </c>
      <c r="WC37" s="4" t="str">
        <f>IFERROR(IF(N(data_NoOutliers!JN37),data_NoOutliers!JN37,MID(data_NoOutliers!JN37,2,99)/2),"")</f>
        <v/>
      </c>
      <c r="WD37" s="4" t="str">
        <f>IFERROR(IF(N(data_NoOutliers!JO37),data_NoOutliers!JO37,MID(data_NoOutliers!JO37,2,99)/2),"")</f>
        <v/>
      </c>
      <c r="WE37" s="4" t="str">
        <f>IFERROR(IF(N(data_NoOutliers!JP37),data_NoOutliers!JP37,MID(data_NoOutliers!JP37,2,99)/2),"")</f>
        <v/>
      </c>
      <c r="WF37" s="4" t="str">
        <f>IFERROR(IF(N(data_NoOutliers!JQ37),data_NoOutliers!JQ37,MID(data_NoOutliers!JQ37,2,99)/2),"")</f>
        <v/>
      </c>
      <c r="WG37" s="4" t="str">
        <f>IFERROR(IF(N(data_NoOutliers!JR37),data_NoOutliers!JR37,MID(data_NoOutliers!JR37,2,99)/2),"")</f>
        <v/>
      </c>
      <c r="WH37" s="4" t="str">
        <f>IFERROR(IF(N(data_NoOutliers!JS37),data_NoOutliers!JS37,MID(data_NoOutliers!JS37,2,99)/2),"")</f>
        <v/>
      </c>
      <c r="WI37" s="4" t="str">
        <f>IFERROR(IF(N(data_NoOutliers!JT37),data_NoOutliers!JT37,MID(data_NoOutliers!JT37,2,99)/2),"")</f>
        <v/>
      </c>
      <c r="WJ37" s="4" t="str">
        <f>IFERROR(IF(N(data_NoOutliers!JU37),data_NoOutliers!JU37,MID(data_NoOutliers!JU37,2,99)/2),"")</f>
        <v/>
      </c>
      <c r="WK37" s="4" t="str">
        <f>IFERROR(IF(N(data_NoOutliers!JV37),data_NoOutliers!JV37,MID(data_NoOutliers!JV37,2,99)/2),"")</f>
        <v/>
      </c>
      <c r="WL37" s="4" t="str">
        <f>IFERROR(IF(N(data_NoOutliers!JW37),data_NoOutliers!JW37,MID(data_NoOutliers!JW37,2,99)/2),"")</f>
        <v/>
      </c>
      <c r="WM37" s="4" t="str">
        <f>IFERROR(IF(N(data_NoOutliers!JX37),data_NoOutliers!JX37,MID(data_NoOutliers!JX37,2,99)/2),"")</f>
        <v/>
      </c>
      <c r="WN37" s="4" t="str">
        <f>IFERROR(IF(N(data_NoOutliers!JY37),data_NoOutliers!JY37,MID(data_NoOutliers!JY37,2,99)/2),"")</f>
        <v/>
      </c>
      <c r="WO37" s="4" t="str">
        <f>IFERROR(IF(N(data_NoOutliers!JZ37),data_NoOutliers!JZ37,MID(data_NoOutliers!JZ37,2,99)/2),"")</f>
        <v/>
      </c>
      <c r="WP37" s="4" t="str">
        <f>IFERROR(IF(N(data_NoOutliers!KA37),data_NoOutliers!KA37,MID(data_NoOutliers!KA37,2,99)/2),"")</f>
        <v/>
      </c>
      <c r="WQ37" s="4" t="str">
        <f>IFERROR(IF(N(data_NoOutliers!KB37),data_NoOutliers!KB37,MID(data_NoOutliers!KB37,2,99)/2),"")</f>
        <v/>
      </c>
      <c r="WR37" s="4" t="str">
        <f>IFERROR(IF(N(data_NoOutliers!KC37),data_NoOutliers!KC37,MID(data_NoOutliers!KC37,2,99)/2),"")</f>
        <v/>
      </c>
      <c r="WS37" s="4" t="str">
        <f>IFERROR(IF(N(data_NoOutliers!KD37),data_NoOutliers!KD37,MID(data_NoOutliers!KD37,2,99)/2),"")</f>
        <v/>
      </c>
      <c r="WT37" s="4" t="str">
        <f>IFERROR(IF(N(data_NoOutliers!KE37),data_NoOutliers!KE37,MID(data_NoOutliers!KE37,2,99)/2),"")</f>
        <v/>
      </c>
      <c r="WU37" s="4" t="str">
        <f>IFERROR(IF(N(data_NoOutliers!KF37),data_NoOutliers!KF37,MID(data_NoOutliers!KF37,2,99)/2),"")</f>
        <v/>
      </c>
      <c r="WV37" s="4" t="str">
        <f>IFERROR(IF(N(data_NoOutliers!KG37),data_NoOutliers!KG37,MID(data_NoOutliers!KG37,2,99)/2),"")</f>
        <v/>
      </c>
      <c r="WW37" s="4" t="str">
        <f>IFERROR(IF(N(data_NoOutliers!KH37),data_NoOutliers!KH37,MID(data_NoOutliers!KH37,2,99)/2),"")</f>
        <v/>
      </c>
      <c r="WX37" s="4" t="str">
        <f>IFERROR(IF(N(data_NoOutliers!KI37),data_NoOutliers!KI37,MID(data_NoOutliers!KI37,2,99)/2),"")</f>
        <v/>
      </c>
      <c r="WY37" s="4" t="str">
        <f>IFERROR(IF(N(data_NoOutliers!KJ37),data_NoOutliers!KJ37,MID(data_NoOutliers!KJ37,2,99)/2),"")</f>
        <v/>
      </c>
      <c r="WZ37" s="4" t="str">
        <f>IFERROR(IF(N(data_NoOutliers!KK37),data_NoOutliers!KK37,MID(data_NoOutliers!KK37,2,99)/2),"")</f>
        <v/>
      </c>
      <c r="XA37" s="4" t="str">
        <f>IFERROR(IF(N(data_NoOutliers!KL37),data_NoOutliers!KL37,MID(data_NoOutliers!KL37,2,99)/2),"")</f>
        <v/>
      </c>
      <c r="XB37" s="4" t="str">
        <f>IFERROR(IF(N(data_NoOutliers!KM37),data_NoOutliers!KM37,MID(data_NoOutliers!KM37,2,99)/2),"")</f>
        <v/>
      </c>
      <c r="XC37" s="4" t="str">
        <f>IFERROR(IF(N(data_NoOutliers!KN37),data_NoOutliers!KN37,MID(data_NoOutliers!KN37,2,99)/2),"")</f>
        <v/>
      </c>
      <c r="XD37" s="4" t="str">
        <f>IFERROR(IF(N(data_NoOutliers!KO37),data_NoOutliers!KO37,MID(data_NoOutliers!KO37,2,99)/2),"")</f>
        <v/>
      </c>
      <c r="XE37" s="4" t="str">
        <f>IFERROR(IF(N(data_NoOutliers!KP37),data_NoOutliers!KP37,MID(data_NoOutliers!KP37,2,99)/2),"")</f>
        <v/>
      </c>
      <c r="XF37" s="4" t="str">
        <f>IFERROR(IF(N(data_NoOutliers!KQ37),data_NoOutliers!KQ37,MID(data_NoOutliers!KQ37,2,99)/2),"")</f>
        <v/>
      </c>
      <c r="XG37" s="4" t="str">
        <f>IFERROR(IF(N(data_NoOutliers!KR37),data_NoOutliers!KR37,MID(data_NoOutliers!KR37,2,99)/2),"")</f>
        <v/>
      </c>
      <c r="XH37" s="4" t="str">
        <f>IFERROR(IF(N(data_NoOutliers!KS37),data_NoOutliers!KS37,MID(data_NoOutliers!KS37,2,99)/2),"")</f>
        <v/>
      </c>
      <c r="XI37" s="4" t="str">
        <f>IFERROR(IF(N(data_NoOutliers!KT37),data_NoOutliers!KT37,MID(data_NoOutliers!KT37,2,99)/2),"")</f>
        <v/>
      </c>
      <c r="XJ37" s="4" t="str">
        <f>IFERROR(IF(N(data_NoOutliers!KU37),data_NoOutliers!KU37,MID(data_NoOutliers!KU37,2,99)/2),"")</f>
        <v/>
      </c>
      <c r="XK37" s="4" t="str">
        <f>IFERROR(IF(N(data_NoOutliers!KV37),data_NoOutliers!KV37,MID(data_NoOutliers!KV37,2,99)/2),"")</f>
        <v/>
      </c>
      <c r="XL37" s="4" t="str">
        <f>IFERROR(IF(N(data_NoOutliers!KW37),data_NoOutliers!KW37,MID(data_NoOutliers!KW37,2,99)/2),"")</f>
        <v/>
      </c>
      <c r="XM37" s="4" t="str">
        <f>IFERROR(IF(N(data_NoOutliers!KX37),data_NoOutliers!KX37,MID(data_NoOutliers!KX37,2,99)/2),"")</f>
        <v/>
      </c>
      <c r="XN37" s="4" t="str">
        <f>IFERROR(IF(N(data_NoOutliers!KY37),data_NoOutliers!KY37,MID(data_NoOutliers!KY37,2,99)/2),"")</f>
        <v/>
      </c>
      <c r="XO37" s="4" t="str">
        <f>IFERROR(IF(N(data_NoOutliers!KZ37),data_NoOutliers!KZ37,MID(data_NoOutliers!KZ37,2,99)/2),"")</f>
        <v/>
      </c>
      <c r="XP37" s="4" t="str">
        <f>IFERROR(IF(N(data_NoOutliers!LA37),data_NoOutliers!LA37,MID(data_NoOutliers!LA37,2,99)/2),"")</f>
        <v/>
      </c>
      <c r="XQ37" s="4" t="str">
        <f>IFERROR(IF(N(data_NoOutliers!LB37),data_NoOutliers!LB37,MID(data_NoOutliers!LB37,2,99)/2),"")</f>
        <v/>
      </c>
      <c r="XR37" s="4" t="str">
        <f>IFERROR(IF(N(data_NoOutliers!LC37),data_NoOutliers!LC37,MID(data_NoOutliers!LC37,2,99)/2),"")</f>
        <v/>
      </c>
      <c r="XS37" s="4" t="str">
        <f>IFERROR(IF(N(data_NoOutliers!LD37),data_NoOutliers!LD37,MID(data_NoOutliers!LD37,2,99)/2),"")</f>
        <v/>
      </c>
      <c r="XT37" s="4" t="str">
        <f>IFERROR(IF(N(data_NoOutliers!LE37),data_NoOutliers!LE37,MID(data_NoOutliers!LE37,2,99)/2),"")</f>
        <v/>
      </c>
      <c r="XU37" s="4" t="str">
        <f>IFERROR(IF(N(data_NoOutliers!LF37),data_NoOutliers!LF37,MID(data_NoOutliers!LF37,2,99)/2),"")</f>
        <v/>
      </c>
      <c r="XV37" s="4" t="str">
        <f>IFERROR(IF(N(data_NoOutliers!LG37),data_NoOutliers!LG37,MID(data_NoOutliers!LG37,2,99)/2),"")</f>
        <v/>
      </c>
      <c r="XW37" s="4" t="str">
        <f>IFERROR(IF(N(data_NoOutliers!LH37),data_NoOutliers!LH37,MID(data_NoOutliers!LH37,2,99)/2),"")</f>
        <v/>
      </c>
      <c r="XX37" s="4" t="str">
        <f>IFERROR(IF(N(data_NoOutliers!LI37),data_NoOutliers!LI37,MID(data_NoOutliers!LI37,2,99)/2),"")</f>
        <v/>
      </c>
      <c r="XY37" s="4" t="str">
        <f>IFERROR(IF(N(data_NoOutliers!LJ37),data_NoOutliers!LJ37,MID(data_NoOutliers!LJ37,2,99)/2),"")</f>
        <v/>
      </c>
      <c r="XZ37" s="4" t="str">
        <f>IFERROR(IF(N(data_NoOutliers!LK37),data_NoOutliers!LK37,MID(data_NoOutliers!LK37,2,99)/2),"")</f>
        <v/>
      </c>
      <c r="YA37" s="4" t="str">
        <f>IFERROR(IF(N(data_NoOutliers!LL37),data_NoOutliers!LL37,MID(data_NoOutliers!LL37,2,99)/2),"")</f>
        <v/>
      </c>
      <c r="YB37" s="4" t="str">
        <f>IFERROR(IF(N(data_NoOutliers!LM37),data_NoOutliers!LM37,MID(data_NoOutliers!LM37,2,99)/2),"")</f>
        <v/>
      </c>
      <c r="YC37" s="4" t="str">
        <f>IFERROR(IF(N(data_NoOutliers!LN37),data_NoOutliers!LN37,MID(data_NoOutliers!LN37,2,99)/2),"")</f>
        <v/>
      </c>
      <c r="YD37" s="4" t="str">
        <f>IFERROR(IF(N(data_NoOutliers!LO37),data_NoOutliers!LO37,MID(data_NoOutliers!LO37,2,99)/2),"")</f>
        <v/>
      </c>
      <c r="YE37" s="4" t="str">
        <f>IFERROR(IF(N(data_NoOutliers!LP37),data_NoOutliers!LP37,MID(data_NoOutliers!LP37,2,99)/2),"")</f>
        <v/>
      </c>
      <c r="YF37" s="4" t="str">
        <f>IFERROR(IF(N(data_NoOutliers!LQ37),data_NoOutliers!LQ37,MID(data_NoOutliers!LQ37,2,99)/2),"")</f>
        <v/>
      </c>
      <c r="YG37" s="4" t="str">
        <f>IFERROR(IF(N(data_NoOutliers!LR37),data_NoOutliers!LR37,MID(data_NoOutliers!LR37,2,99)/2),"")</f>
        <v/>
      </c>
      <c r="YH37" s="4" t="str">
        <f>IFERROR(IF(N(data_NoOutliers!LS37),data_NoOutliers!LS37,MID(data_NoOutliers!LS37,2,99)/2),"")</f>
        <v/>
      </c>
      <c r="YI37" s="4" t="str">
        <f>IFERROR(IF(N(data_NoOutliers!LT37),data_NoOutliers!LT37,MID(data_NoOutliers!LT37,2,99)/2),"")</f>
        <v/>
      </c>
      <c r="YJ37" s="4" t="str">
        <f>IFERROR(IF(N(data_NoOutliers!LU37),data_NoOutliers!LU37,MID(data_NoOutliers!LU37,2,99)/2),"")</f>
        <v/>
      </c>
      <c r="YK37" s="4" t="str">
        <f>IFERROR(IF(N(data_NoOutliers!LV37),data_NoOutliers!LV37,MID(data_NoOutliers!LV37,2,99)/2),"")</f>
        <v/>
      </c>
      <c r="YL37" s="4" t="str">
        <f>IFERROR(IF(N(data_NoOutliers!LW37),data_NoOutliers!LW37,MID(data_NoOutliers!LW37,2,99)/2),"")</f>
        <v/>
      </c>
      <c r="YM37" s="4" t="str">
        <f>IFERROR(IF(N(data_NoOutliers!LX37),data_NoOutliers!LX37,MID(data_NoOutliers!LX37,2,99)/2),"")</f>
        <v/>
      </c>
      <c r="YN37" s="4" t="str">
        <f>IFERROR(IF(N(data_NoOutliers!LY37),data_NoOutliers!LY37,MID(data_NoOutliers!LY37,2,99)/2),"")</f>
        <v/>
      </c>
      <c r="YO37" s="4" t="str">
        <f>IFERROR(IF(N(data_NoOutliers!LZ37),data_NoOutliers!LZ37,MID(data_NoOutliers!LZ37,2,99)/2),"")</f>
        <v/>
      </c>
      <c r="YP37" s="4" t="str">
        <f>IFERROR(IF(N(data_NoOutliers!MA37),data_NoOutliers!MA37,MID(data_NoOutliers!MA37,2,99)/2),"")</f>
        <v/>
      </c>
      <c r="YQ37" s="4" t="str">
        <f>IFERROR(IF(N(data_NoOutliers!MB37),data_NoOutliers!MB37,MID(data_NoOutliers!MB37,2,99)/2),"")</f>
        <v/>
      </c>
      <c r="YR37" s="4" t="str">
        <f>IFERROR(IF(N(data_NoOutliers!MC37),data_NoOutliers!MC37,MID(data_NoOutliers!MC37,2,99)/2),"")</f>
        <v/>
      </c>
      <c r="YS37" s="4" t="str">
        <f>IFERROR(IF(N(data_NoOutliers!MD37),data_NoOutliers!MD37,MID(data_NoOutliers!MD37,2,99)/2),"")</f>
        <v/>
      </c>
      <c r="YT37" s="4" t="str">
        <f>IFERROR(IF(N(data_NoOutliers!ME37),data_NoOutliers!ME37,MID(data_NoOutliers!ME37,2,99)/2),"")</f>
        <v/>
      </c>
      <c r="YU37" s="4" t="str">
        <f>IFERROR(IF(N(data_NoOutliers!MF37),data_NoOutliers!MF37,MID(data_NoOutliers!MF37,2,99)/2),"")</f>
        <v/>
      </c>
      <c r="YV37" s="4" t="str">
        <f>IFERROR(IF(N(data_NoOutliers!MG37),data_NoOutliers!MG37,MID(data_NoOutliers!MG37,2,99)/2),"")</f>
        <v/>
      </c>
      <c r="YW37" s="4" t="str">
        <f>IFERROR(IF(N(data_NoOutliers!MH37),data_NoOutliers!MH37,MID(data_NoOutliers!MH37,2,99)/2),"")</f>
        <v/>
      </c>
      <c r="YX37" s="4" t="str">
        <f>IFERROR(IF(N(data_NoOutliers!MI37),data_NoOutliers!MI37,MID(data_NoOutliers!MI37,2,99)/2),"")</f>
        <v/>
      </c>
      <c r="YY37" s="4" t="str">
        <f>IFERROR(IF(N(data_NoOutliers!MJ37),data_NoOutliers!MJ37,MID(data_NoOutliers!MJ37,2,99)/2),"")</f>
        <v/>
      </c>
      <c r="YZ37" s="4" t="str">
        <f>IFERROR(IF(N(data_NoOutliers!MK37),data_NoOutliers!MK37,MID(data_NoOutliers!MK37,2,99)/2),"")</f>
        <v/>
      </c>
      <c r="ZA37" s="4" t="str">
        <f>IFERROR(IF(N(data_NoOutliers!ML37),data_NoOutliers!ML37,MID(data_NoOutliers!ML37,2,99)/2),"")</f>
        <v/>
      </c>
      <c r="ZB37" s="4" t="str">
        <f>IFERROR(IF(N(data_NoOutliers!MM37),data_NoOutliers!MM37,MID(data_NoOutliers!MM37,2,99)/2),"")</f>
        <v/>
      </c>
      <c r="ZC37" s="4" t="str">
        <f>IFERROR(IF(N(data_NoOutliers!MN37),data_NoOutliers!MN37,MID(data_NoOutliers!MN37,2,99)/2),"")</f>
        <v/>
      </c>
      <c r="ZD37" s="4" t="str">
        <f>IFERROR(IF(N(data_NoOutliers!MO37),data_NoOutliers!MO37,MID(data_NoOutliers!MO37,2,99)/2),"")</f>
        <v/>
      </c>
      <c r="ZE37" s="4" t="str">
        <f>IFERROR(IF(N(data_NoOutliers!MP37),data_NoOutliers!MP37,MID(data_NoOutliers!MP37,2,99)/2),"")</f>
        <v/>
      </c>
      <c r="ZF37" s="4" t="str">
        <f>IFERROR(IF(N(data_NoOutliers!MQ37),data_NoOutliers!MQ37,MID(data_NoOutliers!MQ37,2,99)/2),"")</f>
        <v/>
      </c>
      <c r="ZG37" s="4" t="str">
        <f>IFERROR(IF(N(data_NoOutliers!MR37),data_NoOutliers!MR37,MID(data_NoOutliers!MR37,2,99)/2),"")</f>
        <v/>
      </c>
      <c r="ZH37" s="4" t="str">
        <f>IFERROR(IF(N(data_NoOutliers!MS37),data_NoOutliers!MS37,MID(data_NoOutliers!MS37,2,99)/2),"")</f>
        <v/>
      </c>
      <c r="ZI37" s="4" t="str">
        <f>IFERROR(IF(N(data_NoOutliers!MT37),data_NoOutliers!MT37,MID(data_NoOutliers!MT37,2,99)/2),"")</f>
        <v/>
      </c>
      <c r="ZJ37" s="4" t="str">
        <f>IFERROR(IF(N(data_NoOutliers!MU37),data_NoOutliers!MU37,MID(data_NoOutliers!MU37,2,99)/2),"")</f>
        <v/>
      </c>
      <c r="ZK37" s="4" t="str">
        <f>IFERROR(IF(N(data_NoOutliers!MV37),data_NoOutliers!MV37,MID(data_NoOutliers!MV37,2,99)/2),"")</f>
        <v/>
      </c>
      <c r="ZL37" s="4" t="str">
        <f>IFERROR(IF(N(data_NoOutliers!MW37),data_NoOutliers!MW37,MID(data_NoOutliers!MW37,2,99)/2),"")</f>
        <v/>
      </c>
      <c r="ZM37" s="4" t="str">
        <f>IFERROR(IF(N(data_NoOutliers!MX37),data_NoOutliers!MX37,MID(data_NoOutliers!MX37,2,99)/2),"")</f>
        <v/>
      </c>
      <c r="ZN37" s="4" t="str">
        <f>IFERROR(IF(N(data_NoOutliers!MY37),data_NoOutliers!MY37,MID(data_NoOutliers!MY37,2,99)/2),"")</f>
        <v/>
      </c>
      <c r="ZO37" s="4" t="str">
        <f>IFERROR(IF(N(data_NoOutliers!MZ37),data_NoOutliers!MZ37,MID(data_NoOutliers!MZ37,2,99)/2),"")</f>
        <v/>
      </c>
      <c r="ZP37" s="4" t="str">
        <f>IFERROR(IF(N(data_NoOutliers!NA37),data_NoOutliers!NA37,MID(data_NoOutliers!NA37,2,99)/2),"")</f>
        <v/>
      </c>
      <c r="ZQ37" s="4" t="str">
        <f>IFERROR(IF(N(data_NoOutliers!NB37),data_NoOutliers!NB37,MID(data_NoOutliers!NB37,2,99)/2),"")</f>
        <v/>
      </c>
      <c r="ZR37" s="4" t="str">
        <f>IFERROR(IF(N(data_NoOutliers!NC37),data_NoOutliers!NC37,MID(data_NoOutliers!NC37,2,99)/2),"")</f>
        <v/>
      </c>
      <c r="ZS37" s="4" t="str">
        <f>IFERROR(IF(N(data_NoOutliers!ND37),data_NoOutliers!ND37,MID(data_NoOutliers!ND37,2,99)/2),"")</f>
        <v/>
      </c>
      <c r="ZT37" s="4" t="str">
        <f>IFERROR(IF(N(data_NoOutliers!NE37),data_NoOutliers!NE37,MID(data_NoOutliers!NE37,2,99)/2),"")</f>
        <v/>
      </c>
      <c r="ZU37" s="4" t="str">
        <f>IFERROR(IF(N(data_NoOutliers!NF37),data_NoOutliers!NF37,MID(data_NoOutliers!NF37,2,99)/2),"")</f>
        <v/>
      </c>
      <c r="ZV37" s="4" t="str">
        <f>IFERROR(IF(N(data_NoOutliers!NG37),data_NoOutliers!NG37,MID(data_NoOutliers!NG37,2,99)/2),"")</f>
        <v/>
      </c>
      <c r="ZW37" s="4" t="str">
        <f>IFERROR(IF(N(data_NoOutliers!NH37),data_NoOutliers!NH37,MID(data_NoOutliers!NH37,2,99)/2),"")</f>
        <v/>
      </c>
      <c r="ZX37" s="4" t="str">
        <f>IFERROR(IF(N(data_NoOutliers!NI37),data_NoOutliers!NI37,MID(data_NoOutliers!NI37,2,99)/2),"")</f>
        <v/>
      </c>
      <c r="ZY37" s="4" t="str">
        <f>IFERROR(IF(N(data_NoOutliers!NJ37),data_NoOutliers!NJ37,MID(data_NoOutliers!NJ37,2,99)/2),"")</f>
        <v/>
      </c>
      <c r="ZZ37" s="4" t="str">
        <f>IFERROR(IF(N(data_NoOutliers!NK37),data_NoOutliers!NK37,MID(data_NoOutliers!NK37,2,99)/2),"")</f>
        <v/>
      </c>
      <c r="AAA37" s="4" t="str">
        <f>IFERROR(IF(N(data_NoOutliers!NL37),data_NoOutliers!NL37,MID(data_NoOutliers!NL37,2,99)/2),"")</f>
        <v/>
      </c>
      <c r="AAB37" s="4" t="str">
        <f>IFERROR(IF(N(data_NoOutliers!NM37),data_NoOutliers!NM37,MID(data_NoOutliers!NM37,2,99)/2),"")</f>
        <v/>
      </c>
      <c r="AAC37" s="4" t="str">
        <f>IFERROR(IF(N(data_NoOutliers!NN37),data_NoOutliers!NN37,MID(data_NoOutliers!NN37,2,99)/2),"")</f>
        <v/>
      </c>
      <c r="AAD37" s="4" t="str">
        <f>IFERROR(IF(N(data_NoOutliers!NO37),data_NoOutliers!NO37,MID(data_NoOutliers!NO37,2,99)/2),"")</f>
        <v/>
      </c>
      <c r="AAE37" s="4" t="str">
        <f>IFERROR(IF(N(data_NoOutliers!NP37),data_NoOutliers!NP37,MID(data_NoOutliers!NP37,2,99)/2),"")</f>
        <v/>
      </c>
      <c r="AAF37" s="4" t="str">
        <f>IFERROR(IF(N(data_NoOutliers!NQ37),data_NoOutliers!NQ37,MID(data_NoOutliers!NQ37,2,99)/2),"")</f>
        <v/>
      </c>
      <c r="AAG37" s="4" t="str">
        <f>IFERROR(IF(N(data_NoOutliers!NR37),data_NoOutliers!NR37,MID(data_NoOutliers!NR37,2,99)/2),"")</f>
        <v/>
      </c>
      <c r="AAH37" s="4" t="str">
        <f>IFERROR(IF(N(data_NoOutliers!NS37),data_NoOutliers!NS37,MID(data_NoOutliers!NS37,2,99)/2),"")</f>
        <v/>
      </c>
      <c r="AAI37" s="4" t="str">
        <f>IFERROR(IF(N(data_NoOutliers!NT37),data_NoOutliers!NT37,MID(data_NoOutliers!NT37,2,99)/2),"")</f>
        <v/>
      </c>
      <c r="AAJ37" s="4" t="str">
        <f>IFERROR(IF(N(data_NoOutliers!NU37),data_NoOutliers!NU37,MID(data_NoOutliers!NU37,2,99)/2),"")</f>
        <v/>
      </c>
      <c r="AAK37" s="4" t="str">
        <f>IFERROR(IF(N(data_NoOutliers!NV37),data_NoOutliers!NV37,MID(data_NoOutliers!NV37,2,99)/2),"")</f>
        <v/>
      </c>
      <c r="AAL37" s="4" t="str">
        <f>IFERROR(IF(N(data_NoOutliers!NW37),data_NoOutliers!NW37,MID(data_NoOutliers!NW37,2,99)/2),"")</f>
        <v/>
      </c>
      <c r="AAM37" s="4" t="str">
        <f>IFERROR(IF(N(data_NoOutliers!NX37),data_NoOutliers!NX37,MID(data_NoOutliers!NX37,2,99)/2),"")</f>
        <v/>
      </c>
      <c r="AAN37" s="4" t="str">
        <f>IFERROR(IF(N(data_NoOutliers!NY37),data_NoOutliers!NY37,MID(data_NoOutliers!NY37,2,99)/2),"")</f>
        <v/>
      </c>
      <c r="AAO37" s="4" t="str">
        <f>IFERROR(IF(N(data_NoOutliers!NZ37),data_NoOutliers!NZ37,MID(data_NoOutliers!NZ37,2,99)/2),"")</f>
        <v/>
      </c>
      <c r="AAP37" s="4" t="str">
        <f>IFERROR(IF(N(data_NoOutliers!OA37),data_NoOutliers!OA37,MID(data_NoOutliers!OA37,2,99)/2),"")</f>
        <v/>
      </c>
      <c r="AAQ37" s="4" t="str">
        <f>IFERROR(IF(N(data_NoOutliers!OB37),data_NoOutliers!OB37,MID(data_NoOutliers!OB37,2,99)/2),"")</f>
        <v/>
      </c>
      <c r="AAR37" s="4" t="str">
        <f>IFERROR(IF(N(data_NoOutliers!OC37),data_NoOutliers!OC37,MID(data_NoOutliers!OC37,2,99)/2),"")</f>
        <v/>
      </c>
      <c r="AAS37" s="4" t="str">
        <f>IFERROR(IF(N(data_NoOutliers!OD37),data_NoOutliers!OD37,MID(data_NoOutliers!OD37,2,99)/2),"")</f>
        <v/>
      </c>
      <c r="AAT37" s="4" t="str">
        <f>IFERROR(IF(N(data_NoOutliers!OE37),data_NoOutliers!OE37,MID(data_NoOutliers!OE37,2,99)/2),"")</f>
        <v/>
      </c>
      <c r="AAU37" s="4" t="str">
        <f>IFERROR(IF(N(data_NoOutliers!OF37),data_NoOutliers!OF37,MID(data_NoOutliers!OF37,2,99)/2),"")</f>
        <v/>
      </c>
      <c r="AAV37" s="4" t="str">
        <f>IFERROR(IF(N(data_NoOutliers!OG37),data_NoOutliers!OG37,MID(data_NoOutliers!OG37,2,99)/2),"")</f>
        <v/>
      </c>
      <c r="AAW37" s="4" t="str">
        <f>IFERROR(IF(N(data_NoOutliers!OH37),data_NoOutliers!OH37,MID(data_NoOutliers!OH37,2,99)/2),"")</f>
        <v/>
      </c>
      <c r="AAX37" s="4" t="str">
        <f>IFERROR(IF(N(data_NoOutliers!OI37),data_NoOutliers!OI37,MID(data_NoOutliers!OI37,2,99)/2),"")</f>
        <v/>
      </c>
      <c r="AAY37" s="4" t="str">
        <f>IFERROR(IF(N(data_NoOutliers!OJ37),data_NoOutliers!OJ37,MID(data_NoOutliers!OJ37,2,99)/2),"")</f>
        <v/>
      </c>
      <c r="AAZ37" s="4" t="str">
        <f>IFERROR(IF(N(data_NoOutliers!OK37),data_NoOutliers!OK37,MID(data_NoOutliers!OK37,2,99)/2),"")</f>
        <v/>
      </c>
      <c r="ABA37" s="4" t="str">
        <f>IFERROR(IF(N(data_NoOutliers!OL37),data_NoOutliers!OL37,MID(data_NoOutliers!OL37,2,99)/2),"")</f>
        <v/>
      </c>
      <c r="ABB37" s="4" t="str">
        <f>IFERROR(IF(N(data_NoOutliers!OM37),data_NoOutliers!OM37,MID(data_NoOutliers!OM37,2,99)/2),"")</f>
        <v/>
      </c>
      <c r="ABC37" s="4" t="str">
        <f>IFERROR(IF(N(data_NoOutliers!ON37),data_NoOutliers!ON37,MID(data_NoOutliers!ON37,2,99)/2),"")</f>
        <v/>
      </c>
      <c r="ABD37" s="4" t="str">
        <f>IFERROR(IF(N(data_NoOutliers!OO37),data_NoOutliers!OO37,MID(data_NoOutliers!OO37,2,99)/2),"")</f>
        <v/>
      </c>
      <c r="ABE37" s="4" t="str">
        <f>IFERROR(IF(N(data_NoOutliers!OP37),data_NoOutliers!OP37,MID(data_NoOutliers!OP37,2,99)/2),"")</f>
        <v/>
      </c>
      <c r="ABF37" s="4" t="str">
        <f>IFERROR(IF(N(data_NoOutliers!OQ37),data_NoOutliers!OQ37,MID(data_NoOutliers!OQ37,2,99)/2),"")</f>
        <v/>
      </c>
      <c r="ABG37" s="4" t="str">
        <f>IFERROR(IF(N(data_NoOutliers!OR37),data_NoOutliers!OR37,MID(data_NoOutliers!OR37,2,99)/2),"")</f>
        <v/>
      </c>
      <c r="ABH37" s="4" t="str">
        <f>IFERROR(IF(N(data_NoOutliers!OS37),data_NoOutliers!OS37,MID(data_NoOutliers!OS37,2,99)/2),"")</f>
        <v/>
      </c>
      <c r="ABI37" s="4" t="str">
        <f>IFERROR(IF(N(data_NoOutliers!OT37),data_NoOutliers!OT37,MID(data_NoOutliers!OT37,2,99)/2),"")</f>
        <v/>
      </c>
      <c r="ABJ37" s="4" t="str">
        <f>IFERROR(IF(N(data_NoOutliers!OU37),data_NoOutliers!OU37,MID(data_NoOutliers!OU37,2,99)/2),"")</f>
        <v/>
      </c>
      <c r="ABK37" s="4" t="str">
        <f>IFERROR(IF(N(data_NoOutliers!OV37),data_NoOutliers!OV37,MID(data_NoOutliers!OV37,2,99)/2),"")</f>
        <v/>
      </c>
      <c r="ABL37" s="4" t="str">
        <f>IFERROR(IF(N(data_NoOutliers!OW37),data_NoOutliers!OW37,MID(data_NoOutliers!OW37,2,99)/2),"")</f>
        <v/>
      </c>
      <c r="ABM37" s="4" t="str">
        <f>IFERROR(IF(N(data_NoOutliers!OX37),data_NoOutliers!OX37,MID(data_NoOutliers!OX37,2,99)/2),"")</f>
        <v/>
      </c>
      <c r="ABN37" s="4" t="str">
        <f>IFERROR(IF(N(data_NoOutliers!OY37),data_NoOutliers!OY37,MID(data_NoOutliers!OY37,2,99)/2),"")</f>
        <v/>
      </c>
      <c r="ABO37" s="4" t="str">
        <f>IFERROR(IF(N(data_NoOutliers!OZ37),data_NoOutliers!OZ37,MID(data_NoOutliers!OZ37,2,99)/2),"")</f>
        <v/>
      </c>
      <c r="ABP37" s="4" t="str">
        <f>IFERROR(IF(N(data_NoOutliers!PA37),data_NoOutliers!PA37,MID(data_NoOutliers!PA37,2,99)/2),"")</f>
        <v/>
      </c>
      <c r="ABQ37" s="4" t="str">
        <f>IFERROR(IF(N(data_NoOutliers!PB37),data_NoOutliers!PB37,MID(data_NoOutliers!PB37,2,99)/2),"")</f>
        <v/>
      </c>
      <c r="ABR37" s="4" t="str">
        <f>IFERROR(IF(N(data_NoOutliers!PC37),data_NoOutliers!PC37,MID(data_NoOutliers!PC37,2,99)/2),"")</f>
        <v/>
      </c>
      <c r="ABS37" s="4" t="str">
        <f>IFERROR(IF(N(data_NoOutliers!PD37),data_NoOutliers!PD37,MID(data_NoOutliers!PD37,2,99)/2),"")</f>
        <v/>
      </c>
      <c r="ABT37" s="4" t="str">
        <f>IFERROR(IF(N(data_NoOutliers!PE37),data_NoOutliers!PE37,MID(data_NoOutliers!PE37,2,99)/2),"")</f>
        <v/>
      </c>
      <c r="ABU37" s="4" t="str">
        <f>IFERROR(IF(N(data_NoOutliers!PF37),data_NoOutliers!PF37,MID(data_NoOutliers!PF37,2,99)/2),"")</f>
        <v/>
      </c>
      <c r="ABV37" s="4" t="str">
        <f>IFERROR(IF(N(data_NoOutliers!PG37),data_NoOutliers!PG37,MID(data_NoOutliers!PG37,2,99)/2),"")</f>
        <v/>
      </c>
      <c r="ABW37" s="4" t="str">
        <f>IFERROR(IF(N(data_NoOutliers!PH37),data_NoOutliers!PH37,MID(data_NoOutliers!PH37,2,99)/2),"")</f>
        <v/>
      </c>
      <c r="ABX37" s="4" t="str">
        <f>IFERROR(IF(N(data_NoOutliers!PI37),data_NoOutliers!PI37,MID(data_NoOutliers!PI37,2,99)/2),"")</f>
        <v/>
      </c>
      <c r="ABY37" s="4" t="str">
        <f>IFERROR(IF(N(data_NoOutliers!PJ37),data_NoOutliers!PJ37,MID(data_NoOutliers!PJ37,2,99)/2),"")</f>
        <v/>
      </c>
      <c r="ABZ37" s="4" t="str">
        <f>IFERROR(IF(N(data_NoOutliers!PK37),data_NoOutliers!PK37,MID(data_NoOutliers!PK37,2,99)/2),"")</f>
        <v/>
      </c>
      <c r="ACA37" s="4" t="str">
        <f>IFERROR(IF(N(data_NoOutliers!PL37),data_NoOutliers!PL37,MID(data_NoOutliers!PL37,2,99)/2),"")</f>
        <v/>
      </c>
      <c r="ACB37" s="4" t="str">
        <f>IFERROR(IF(N(data_NoOutliers!PM37),data_NoOutliers!PM37,MID(data_NoOutliers!PM37,2,99)/2),"")</f>
        <v/>
      </c>
      <c r="ACC37" s="4" t="str">
        <f>IFERROR(IF(N(data_NoOutliers!PN37),data_NoOutliers!PN37,MID(data_NoOutliers!PN37,2,99)/2),"")</f>
        <v/>
      </c>
      <c r="ACD37" s="4" t="str">
        <f>IFERROR(IF(N(data_NoOutliers!PO37),data_NoOutliers!PO37,MID(data_NoOutliers!PO37,2,99)/2),"")</f>
        <v/>
      </c>
      <c r="ACE37" s="4" t="str">
        <f>IFERROR(IF(N(data_NoOutliers!PP37),data_NoOutliers!PP37,MID(data_NoOutliers!PP37,2,99)/2),"")</f>
        <v/>
      </c>
      <c r="ACF37" s="4" t="str">
        <f>IFERROR(IF(N(data_NoOutliers!PQ37),data_NoOutliers!PQ37,MID(data_NoOutliers!PQ37,2,99)/2),"")</f>
        <v/>
      </c>
      <c r="ACG37" s="4" t="str">
        <f>IFERROR(IF(N(data_NoOutliers!PR37),data_NoOutliers!PR37,MID(data_NoOutliers!PR37,2,99)/2),"")</f>
        <v/>
      </c>
      <c r="ACH37" s="4" t="str">
        <f>IFERROR(IF(N(data_NoOutliers!PS37),data_NoOutliers!PS37,MID(data_NoOutliers!PS37,2,99)/2),"")</f>
        <v/>
      </c>
      <c r="ACI37" s="4" t="str">
        <f>IFERROR(IF(N(data_NoOutliers!PT37),data_NoOutliers!PT37,MID(data_NoOutliers!PT37,2,99)/2),"")</f>
        <v/>
      </c>
      <c r="ACJ37" s="4" t="str">
        <f>IFERROR(IF(N(data_NoOutliers!PU37),data_NoOutliers!PU37,MID(data_NoOutliers!PU37,2,99)/2),"")</f>
        <v/>
      </c>
      <c r="ACK37" s="4" t="str">
        <f>IFERROR(IF(N(data_NoOutliers!PV37),data_NoOutliers!PV37,MID(data_NoOutliers!PV37,2,99)/2),"")</f>
        <v/>
      </c>
      <c r="ACL37" s="4" t="str">
        <f>IFERROR(IF(N(data_NoOutliers!PW37),data_NoOutliers!PW37,MID(data_NoOutliers!PW37,2,99)/2),"")</f>
        <v/>
      </c>
      <c r="ACM37" s="4" t="str">
        <f>IFERROR(IF(N(data_NoOutliers!PX37),data_NoOutliers!PX37,MID(data_NoOutliers!PX37,2,99)/2),"")</f>
        <v/>
      </c>
      <c r="ACN37" s="4" t="str">
        <f>IFERROR(IF(N(data_NoOutliers!PY37),data_NoOutliers!PY37,MID(data_NoOutliers!PY37,2,99)/2),"")</f>
        <v/>
      </c>
      <c r="ACO37" s="4" t="str">
        <f>IFERROR(IF(N(data_NoOutliers!PZ37),data_NoOutliers!PZ37,MID(data_NoOutliers!PZ37,2,99)/2),"")</f>
        <v/>
      </c>
      <c r="ACP37" s="4" t="str">
        <f>IFERROR(IF(N(data_NoOutliers!QA37),data_NoOutliers!QA37,MID(data_NoOutliers!QA37,2,99)/2),"")</f>
        <v/>
      </c>
      <c r="ACQ37" s="4" t="str">
        <f>IFERROR(IF(N(data_NoOutliers!QB37),data_NoOutliers!QB37,MID(data_NoOutliers!QB37,2,99)/2),"")</f>
        <v/>
      </c>
      <c r="ACR37" s="4" t="str">
        <f>IFERROR(IF(N(data_NoOutliers!QC37),data_NoOutliers!QC37,MID(data_NoOutliers!QC37,2,99)/2),"")</f>
        <v/>
      </c>
      <c r="ACS37" s="4" t="str">
        <f>IFERROR(IF(N(data_NoOutliers!QD37),data_NoOutliers!QD37,MID(data_NoOutliers!QD37,2,99)/2),"")</f>
        <v/>
      </c>
      <c r="ACT37" s="4" t="str">
        <f>IFERROR(IF(N(data_NoOutliers!QE37),data_NoOutliers!QE37,MID(data_NoOutliers!QE37,2,99)/2),"")</f>
        <v/>
      </c>
      <c r="ACU37" s="4" t="str">
        <f>IFERROR(IF(N(data_NoOutliers!QF37),data_NoOutliers!QF37,MID(data_NoOutliers!QF37,2,99)/2),"")</f>
        <v/>
      </c>
      <c r="ACV37" s="4" t="str">
        <f>IFERROR(IF(N(data_NoOutliers!QG37),data_NoOutliers!QG37,MID(data_NoOutliers!QG37,2,99)/2),"")</f>
        <v/>
      </c>
      <c r="ACW37" s="4" t="str">
        <f>IFERROR(IF(N(data_NoOutliers!QH37),data_NoOutliers!QH37,MID(data_NoOutliers!QH37,2,99)/2),"")</f>
        <v/>
      </c>
      <c r="ACX37" s="4" t="str">
        <f>IFERROR(IF(N(data_NoOutliers!QI37),data_NoOutliers!QI37,MID(data_NoOutliers!QI37,2,99)/2),"")</f>
        <v/>
      </c>
      <c r="ACY37" s="4" t="str">
        <f>IFERROR(IF(N(data_NoOutliers!QJ37),data_NoOutliers!QJ37,MID(data_NoOutliers!QJ37,2,99)/2),"")</f>
        <v/>
      </c>
      <c r="ACZ37" s="4" t="str">
        <f>IFERROR(IF(N(data_NoOutliers!QK37),data_NoOutliers!QK37,MID(data_NoOutliers!QK37,2,99)/2),"")</f>
        <v/>
      </c>
      <c r="ADA37" s="4" t="str">
        <f>IFERROR(IF(N(data_NoOutliers!QL37),data_NoOutliers!QL37,MID(data_NoOutliers!QL37,2,99)/2),"")</f>
        <v/>
      </c>
      <c r="ADB37" s="4" t="str">
        <f>IFERROR(IF(N(data_NoOutliers!QM37),data_NoOutliers!QM37,MID(data_NoOutliers!QM37,2,99)/2),"")</f>
        <v/>
      </c>
      <c r="ADC37" s="4" t="str">
        <f>IFERROR(IF(N(data_NoOutliers!QN37),data_NoOutliers!QN37,MID(data_NoOutliers!QN37,2,99)/2),"")</f>
        <v/>
      </c>
      <c r="ADD37" s="4" t="str">
        <f>IFERROR(IF(N(data_NoOutliers!QO37),data_NoOutliers!QO37,MID(data_NoOutliers!QO37,2,99)/2),"")</f>
        <v/>
      </c>
      <c r="ADE37" s="4" t="str">
        <f>IFERROR(IF(N(data_NoOutliers!QP37),data_NoOutliers!QP37,MID(data_NoOutliers!QP37,2,99)/2),"")</f>
        <v/>
      </c>
      <c r="ADF37" s="4" t="str">
        <f>IFERROR(IF(N(data_NoOutliers!QQ37),data_NoOutliers!QQ37,MID(data_NoOutliers!QQ37,2,99)/2),"")</f>
        <v/>
      </c>
      <c r="ADG37" s="4" t="str">
        <f>IFERROR(IF(N(data_NoOutliers!QR37),data_NoOutliers!QR37,MID(data_NoOutliers!QR37,2,99)/2),"")</f>
        <v/>
      </c>
      <c r="ADH37" s="4" t="str">
        <f>IFERROR(IF(N(data_NoOutliers!QS37),data_NoOutliers!QS37,MID(data_NoOutliers!QS37,2,99)/2),"")</f>
        <v/>
      </c>
      <c r="ADI37" s="4" t="str">
        <f>IFERROR(IF(N(data_NoOutliers!QT37),data_NoOutliers!QT37,MID(data_NoOutliers!QT37,2,99)/2),"")</f>
        <v/>
      </c>
      <c r="ADJ37" s="4" t="str">
        <f>IFERROR(IF(N(data_NoOutliers!QU37),data_NoOutliers!QU37,MID(data_NoOutliers!QU37,2,99)/2),"")</f>
        <v/>
      </c>
      <c r="ADK37" s="4" t="str">
        <f>IFERROR(IF(N(data_NoOutliers!QV37),data_NoOutliers!QV37,MID(data_NoOutliers!QV37,2,99)/2),"")</f>
        <v/>
      </c>
      <c r="ADL37" s="4" t="str">
        <f>IFERROR(IF(N(data_NoOutliers!QW37),data_NoOutliers!QW37,MID(data_NoOutliers!QW37,2,99)/2),"")</f>
        <v/>
      </c>
      <c r="ADM37" s="4" t="str">
        <f>IFERROR(IF(N(data_NoOutliers!QX37),data_NoOutliers!QX37,MID(data_NoOutliers!QX37,2,99)/2),"")</f>
        <v/>
      </c>
      <c r="ADN37" s="4" t="str">
        <f>IFERROR(IF(N(data_NoOutliers!QY37),data_NoOutliers!QY37,MID(data_NoOutliers!QY37,2,99)/2),"")</f>
        <v/>
      </c>
      <c r="ADO37" s="4" t="str">
        <f>IFERROR(IF(N(data_NoOutliers!QZ37),data_NoOutliers!QZ37,MID(data_NoOutliers!QZ37,2,99)/2),"")</f>
        <v/>
      </c>
      <c r="ADP37" s="4" t="str">
        <f>IFERROR(IF(N(data_NoOutliers!RA37),data_NoOutliers!RA37,MID(data_NoOutliers!RA37,2,99)/2),"")</f>
        <v/>
      </c>
      <c r="ADQ37" s="4" t="str">
        <f>IFERROR(IF(N(data_NoOutliers!RB37),data_NoOutliers!RB37,MID(data_NoOutliers!RB37,2,99)/2),"")</f>
        <v/>
      </c>
      <c r="ADR37" s="4" t="str">
        <f>IFERROR(IF(N(data_NoOutliers!RC37),data_NoOutliers!RC37,MID(data_NoOutliers!RC37,2,99)/2),"")</f>
        <v/>
      </c>
      <c r="ADS37" s="4" t="str">
        <f>IFERROR(IF(N(data_NoOutliers!RD37),data_NoOutliers!RD37,MID(data_NoOutliers!RD37,2,99)/2),"")</f>
        <v/>
      </c>
      <c r="ADT37" s="4" t="str">
        <f>IFERROR(IF(N(data_NoOutliers!RE37),data_NoOutliers!RE37,MID(data_NoOutliers!RE37,2,99)/2),"")</f>
        <v/>
      </c>
      <c r="ADU37" s="4" t="str">
        <f>IFERROR(IF(N(data_NoOutliers!RF37),data_NoOutliers!RF37,MID(data_NoOutliers!RF37,2,99)/2),"")</f>
        <v/>
      </c>
      <c r="ADV37" s="4" t="str">
        <f>IFERROR(IF(N(data_NoOutliers!RG37),data_NoOutliers!RG37,MID(data_NoOutliers!RG37,2,99)/2),"")</f>
        <v/>
      </c>
      <c r="ADW37" s="4" t="str">
        <f>IFERROR(IF(N(data_NoOutliers!RH37),data_NoOutliers!RH37,MID(data_NoOutliers!RH37,2,99)/2),"")</f>
        <v/>
      </c>
      <c r="ADX37" s="4" t="str">
        <f>IFERROR(IF(N(data_NoOutliers!RI37),data_NoOutliers!RI37,MID(data_NoOutliers!RI37,2,99)/2),"")</f>
        <v/>
      </c>
      <c r="ADY37" s="4" t="str">
        <f>IFERROR(IF(N(data_NoOutliers!RJ37),data_NoOutliers!RJ37,MID(data_NoOutliers!RJ37,2,99)/2),"")</f>
        <v/>
      </c>
      <c r="ADZ37" s="4" t="str">
        <f>IFERROR(IF(N(data_NoOutliers!RK37),data_NoOutliers!RK37,MID(data_NoOutliers!RK37,2,99)/2),"")</f>
        <v/>
      </c>
      <c r="AEA37" s="4" t="str">
        <f>IFERROR(IF(N(data_NoOutliers!RL37),data_NoOutliers!RL37,MID(data_NoOutliers!RL37,2,99)/2),"")</f>
        <v/>
      </c>
      <c r="AEB37" s="4" t="str">
        <f>IFERROR(IF(N(data_NoOutliers!RM37),data_NoOutliers!RM37,MID(data_NoOutliers!RM37,2,99)/2),"")</f>
        <v/>
      </c>
      <c r="AEC37" s="4" t="str">
        <f>IFERROR(IF(N(data_NoOutliers!RN37),data_NoOutliers!RN37,MID(data_NoOutliers!RN37,2,99)/2),"")</f>
        <v/>
      </c>
      <c r="AED37" s="4" t="str">
        <f>IFERROR(IF(N(data_NoOutliers!RO37),data_NoOutliers!RO37,MID(data_NoOutliers!RO37,2,99)/2),"")</f>
        <v/>
      </c>
      <c r="AEE37" s="4" t="str">
        <f>IFERROR(IF(N(data_NoOutliers!RP37),data_NoOutliers!RP37,MID(data_NoOutliers!RP37,2,99)/2),"")</f>
        <v/>
      </c>
      <c r="AEF37" s="4" t="str">
        <f>IFERROR(IF(N(data_NoOutliers!RQ37),data_NoOutliers!RQ37,MID(data_NoOutliers!RQ37,2,99)/2),"")</f>
        <v/>
      </c>
      <c r="AEG37" s="4" t="str">
        <f>IFERROR(IF(N(data_NoOutliers!RR37),data_NoOutliers!RR37,MID(data_NoOutliers!RR37,2,99)/2),"")</f>
        <v/>
      </c>
      <c r="AEH37" s="4" t="str">
        <f>IFERROR(IF(N(data_NoOutliers!RS37),data_NoOutliers!RS37,MID(data_NoOutliers!RS37,2,99)/2),"")</f>
        <v/>
      </c>
      <c r="AEI37" s="4" t="str">
        <f>IFERROR(IF(N(data_NoOutliers!RT37),data_NoOutliers!RT37,MID(data_NoOutliers!RT37,2,99)/2),"")</f>
        <v/>
      </c>
      <c r="AEJ37" s="4" t="str">
        <f>IFERROR(IF(N(data_NoOutliers!RU37),data_NoOutliers!RU37,MID(data_NoOutliers!RU37,2,99)/2),"")</f>
        <v/>
      </c>
      <c r="AEK37" s="4" t="str">
        <f>IFERROR(IF(N(data_NoOutliers!RV37),data_NoOutliers!RV37,MID(data_NoOutliers!RV37,2,99)/2),"")</f>
        <v/>
      </c>
      <c r="AEL37" s="4" t="str">
        <f>IFERROR(IF(N(data_NoOutliers!RW37),data_NoOutliers!RW37,MID(data_NoOutliers!RW37,2,99)/2),"")</f>
        <v/>
      </c>
      <c r="AEM37" s="4" t="str">
        <f>IFERROR(IF(N(data_NoOutliers!RX37),data_NoOutliers!RX37,MID(data_NoOutliers!RX37,2,99)/2),"")</f>
        <v/>
      </c>
      <c r="AEN37" s="4" t="str">
        <f>IFERROR(IF(N(data_NoOutliers!RY37),data_NoOutliers!RY37,MID(data_NoOutliers!RY37,2,99)/2),"")</f>
        <v/>
      </c>
      <c r="AEO37" s="4" t="str">
        <f>IFERROR(IF(N(data_NoOutliers!RZ37),data_NoOutliers!RZ37,MID(data_NoOutliers!RZ37,2,99)/2),"")</f>
        <v/>
      </c>
      <c r="AEP37" s="4" t="str">
        <f>IFERROR(IF(N(data_NoOutliers!SA37),data_NoOutliers!SA37,MID(data_NoOutliers!SA37,2,99)/2),"")</f>
        <v/>
      </c>
      <c r="AEQ37" s="4" t="str">
        <f>IFERROR(IF(N(data_NoOutliers!SB37),data_NoOutliers!SB37,MID(data_NoOutliers!SB37,2,99)/2),"")</f>
        <v/>
      </c>
      <c r="AER37" s="4" t="str">
        <f>IFERROR(IF(N(data_NoOutliers!SC37),data_NoOutliers!SC37,MID(data_NoOutliers!SC37,2,99)/2),"")</f>
        <v/>
      </c>
      <c r="AES37" s="4" t="str">
        <f>IFERROR(IF(N(data_NoOutliers!SD37),data_NoOutliers!SD37,MID(data_NoOutliers!SD37,2,99)/2),"")</f>
        <v/>
      </c>
      <c r="AET37" s="4" t="str">
        <f>IFERROR(IF(N(data_NoOutliers!SE37),data_NoOutliers!SE37,MID(data_NoOutliers!SE37,2,99)/2),"")</f>
        <v/>
      </c>
      <c r="AEU37" s="4" t="str">
        <f>IFERROR(IF(N(data_NoOutliers!SF37),data_NoOutliers!SF37,MID(data_NoOutliers!SF37,2,99)/2),"")</f>
        <v/>
      </c>
      <c r="AEV37" s="4" t="str">
        <f>IFERROR(IF(N(data_NoOutliers!SG37),data_NoOutliers!SG37,MID(data_NoOutliers!SG37,2,99)/2),"")</f>
        <v/>
      </c>
      <c r="AEW37" s="4" t="str">
        <f>IFERROR(IF(N(data_NoOutliers!SH37),data_NoOutliers!SH37,MID(data_NoOutliers!SH37,2,99)/2),"")</f>
        <v/>
      </c>
      <c r="AEX37" s="4" t="str">
        <f>IFERROR(IF(N(data_NoOutliers!SI37),data_NoOutliers!SI37,MID(data_NoOutliers!SI37,2,99)/2),"")</f>
        <v/>
      </c>
      <c r="AEY37" s="4" t="str">
        <f>IFERROR(IF(N(data_NoOutliers!SJ37),data_NoOutliers!SJ37,MID(data_NoOutliers!SJ37,2,99)/2),"")</f>
        <v/>
      </c>
      <c r="AEZ37" s="4" t="str">
        <f>IFERROR(IF(N(data_NoOutliers!SK37),data_NoOutliers!SK37,MID(data_NoOutliers!SK37,2,99)/2),"")</f>
        <v/>
      </c>
      <c r="AFA37" s="4" t="str">
        <f>IFERROR(IF(N(data_NoOutliers!SL37),data_NoOutliers!SL37,MID(data_NoOutliers!SL37,2,99)/2),"")</f>
        <v/>
      </c>
      <c r="AFB37" s="4" t="str">
        <f>IFERROR(IF(N(data_NoOutliers!SM37),data_NoOutliers!SM37,MID(data_NoOutliers!SM37,2,99)/2),"")</f>
        <v/>
      </c>
      <c r="AFC37" s="4" t="str">
        <f>IFERROR(IF(N(data_NoOutliers!SN37),data_NoOutliers!SN37,MID(data_NoOutliers!SN37,2,99)/2),"")</f>
        <v/>
      </c>
      <c r="AFD37" s="4" t="str">
        <f>IFERROR(IF(N(data_NoOutliers!SO37),data_NoOutliers!SO37,MID(data_NoOutliers!SO37,2,99)/2),"")</f>
        <v/>
      </c>
      <c r="AFE37" s="4" t="str">
        <f>IFERROR(IF(N(data_NoOutliers!SP37),data_NoOutliers!SP37,MID(data_NoOutliers!SP37,2,99)/2),"")</f>
        <v/>
      </c>
      <c r="AFF37" s="4" t="str">
        <f>IFERROR(IF(N(data_NoOutliers!SQ37),data_NoOutliers!SQ37,MID(data_NoOutliers!SQ37,2,99)/2),"")</f>
        <v/>
      </c>
      <c r="AFG37" s="4" t="str">
        <f>IFERROR(IF(N(data_NoOutliers!SR37),data_NoOutliers!SR37,MID(data_NoOutliers!SR37,2,99)/2),"")</f>
        <v/>
      </c>
      <c r="AFH37" s="4" t="str">
        <f>IFERROR(IF(N(data_NoOutliers!SS37),data_NoOutliers!SS37,MID(data_NoOutliers!SS37,2,99)/2),"")</f>
        <v/>
      </c>
      <c r="AFI37" s="4" t="str">
        <f>IFERROR(IF(N(data_NoOutliers!ST37),data_NoOutliers!ST37,MID(data_NoOutliers!ST37,2,99)/2),"")</f>
        <v/>
      </c>
      <c r="AFJ37" s="4" t="str">
        <f>IFERROR(IF(N(data_NoOutliers!SU37),data_NoOutliers!SU37,MID(data_NoOutliers!SU37,2,99)/2),"")</f>
        <v/>
      </c>
      <c r="AFK37" s="4" t="str">
        <f>IFERROR(IF(N(data_NoOutliers!SV37),data_NoOutliers!SV37,MID(data_NoOutliers!SV37,2,99)/2),"")</f>
        <v/>
      </c>
      <c r="AFL37" s="4" t="str">
        <f>IFERROR(IF(N(data_NoOutliers!SW37),data_NoOutliers!SW37,MID(data_NoOutliers!SW37,2,99)/2),"")</f>
        <v/>
      </c>
      <c r="AFM37" s="4" t="str">
        <f>IFERROR(IF(N(data_NoOutliers!SX37),data_NoOutliers!SX37,MID(data_NoOutliers!SX37,2,99)/2),"")</f>
        <v/>
      </c>
      <c r="AFN37" s="4" t="str">
        <f>IFERROR(IF(N(data_NoOutliers!SY37),data_NoOutliers!SY37,MID(data_NoOutliers!SY37,2,99)/2),"")</f>
        <v/>
      </c>
      <c r="AFO37" s="4" t="str">
        <f>IFERROR(IF(N(data_NoOutliers!SZ37),data_NoOutliers!SZ37,MID(data_NoOutliers!SZ37,2,99)/2),"")</f>
        <v/>
      </c>
      <c r="AFP37" s="4" t="str">
        <f>IFERROR(IF(N(data_NoOutliers!TA37),data_NoOutliers!TA37,MID(data_NoOutliers!TA37,2,99)/2),"")</f>
        <v/>
      </c>
      <c r="AFQ37" s="4" t="str">
        <f>IFERROR(IF(N(data_NoOutliers!TB37),data_NoOutliers!TB37,MID(data_NoOutliers!TB37,2,99)/2),"")</f>
        <v/>
      </c>
      <c r="AFR37" s="4" t="str">
        <f>IFERROR(IF(N(data_NoOutliers!TC37),data_NoOutliers!TC37,MID(data_NoOutliers!TC37,2,99)/2),"")</f>
        <v/>
      </c>
      <c r="AFS37" s="4" t="str">
        <f>IFERROR(IF(N(data_NoOutliers!TD37),data_NoOutliers!TD37,MID(data_NoOutliers!TD37,2,99)/2),"")</f>
        <v/>
      </c>
      <c r="AFT37" s="4" t="str">
        <f>IFERROR(IF(N(data_NoOutliers!TE37),data_NoOutliers!TE37,MID(data_NoOutliers!TE37,2,99)/2),"")</f>
        <v/>
      </c>
      <c r="AFU37" s="4" t="str">
        <f>IFERROR(IF(N(data_NoOutliers!TF37),data_NoOutliers!TF37,MID(data_NoOutliers!TF37,2,99)/2),"")</f>
        <v/>
      </c>
      <c r="AFV37" s="4" t="str">
        <f>IFERROR(IF(N(data_NoOutliers!TG37),data_NoOutliers!TG37,MID(data_NoOutliers!TG37,2,99)/2),"")</f>
        <v/>
      </c>
      <c r="AFW37" s="4" t="str">
        <f>IFERROR(IF(N(data_NoOutliers!TH37),data_NoOutliers!TH37,MID(data_NoOutliers!TH37,2,99)/2),"")</f>
        <v/>
      </c>
      <c r="AFX37" s="4" t="str">
        <f>IFERROR(IF(N(data_NoOutliers!TI37),data_NoOutliers!TI37,MID(data_NoOutliers!TI37,2,99)/2),"")</f>
        <v/>
      </c>
      <c r="AFY37" s="4" t="str">
        <f>IFERROR(IF(N(data_NoOutliers!TJ37),data_NoOutliers!TJ37,MID(data_NoOutliers!TJ37,2,99)/2),"")</f>
        <v/>
      </c>
      <c r="AFZ37" s="4" t="str">
        <f>IFERROR(IF(N(data_NoOutliers!TK37),data_NoOutliers!TK37,MID(data_NoOutliers!TK37,2,99)/2),"")</f>
        <v/>
      </c>
      <c r="AGA37" s="4" t="str">
        <f>IFERROR(IF(N(data_NoOutliers!TL37),data_NoOutliers!TL37,MID(data_NoOutliers!TL37,2,99)/2),"")</f>
        <v/>
      </c>
      <c r="AGB37" s="4" t="str">
        <f>IFERROR(IF(N(data_NoOutliers!TM37),data_NoOutliers!TM37,MID(data_NoOutliers!TM37,2,99)/2),"")</f>
        <v/>
      </c>
      <c r="AGC37" s="4" t="str">
        <f>IFERROR(IF(N(data_NoOutliers!TN37),data_NoOutliers!TN37,MID(data_NoOutliers!TN37,2,99)/2),"")</f>
        <v/>
      </c>
      <c r="AGD37" s="4" t="str">
        <f>IFERROR(IF(N(data_NoOutliers!TO37),data_NoOutliers!TO37,MID(data_NoOutliers!TO37,2,99)/2),"")</f>
        <v/>
      </c>
      <c r="AGE37" s="4" t="str">
        <f>IFERROR(IF(N(data_NoOutliers!TP37),data_NoOutliers!TP37,MID(data_NoOutliers!TP37,2,99)/2),"")</f>
        <v/>
      </c>
      <c r="AGF37" s="4" t="str">
        <f>IFERROR(IF(N(data_NoOutliers!TQ37),data_NoOutliers!TQ37,MID(data_NoOutliers!TQ37,2,99)/2),"")</f>
        <v/>
      </c>
      <c r="AGG37" s="4" t="str">
        <f>IFERROR(IF(N(data_NoOutliers!TR37),data_NoOutliers!TR37,MID(data_NoOutliers!TR37,2,99)/2),"")</f>
        <v/>
      </c>
      <c r="AGH37" s="4" t="str">
        <f>IFERROR(IF(N(data_NoOutliers!TS37),data_NoOutliers!TS37,MID(data_NoOutliers!TS37,2,99)/2),"")</f>
        <v/>
      </c>
      <c r="AGI37" s="4" t="str">
        <f>IFERROR(IF(N(data_NoOutliers!TT37),data_NoOutliers!TT37,MID(data_NoOutliers!TT37,2,99)/2),"")</f>
        <v/>
      </c>
      <c r="AGJ37" s="4" t="str">
        <f>IFERROR(IF(N(data_NoOutliers!TU37),data_NoOutliers!TU37,MID(data_NoOutliers!TU37,2,99)/2),"")</f>
        <v/>
      </c>
      <c r="AGK37" s="4" t="str">
        <f>IFERROR(IF(N(data_NoOutliers!TV37),data_NoOutliers!TV37,MID(data_NoOutliers!TV37,2,99)/2),"")</f>
        <v/>
      </c>
      <c r="AGL37" s="4" t="str">
        <f>IFERROR(IF(N(data_NoOutliers!TW37),data_NoOutliers!TW37,MID(data_NoOutliers!TW37,2,99)/2),"")</f>
        <v/>
      </c>
      <c r="AGM37" s="4" t="str">
        <f>IFERROR(IF(N(data_NoOutliers!TX37),data_NoOutliers!TX37,MID(data_NoOutliers!TX37,2,99)/2),"")</f>
        <v/>
      </c>
      <c r="AGN37" s="4" t="str">
        <f>IFERROR(IF(N(data_NoOutliers!TY37),data_NoOutliers!TY37,MID(data_NoOutliers!TY37,2,99)/2),"")</f>
        <v/>
      </c>
      <c r="AGO37" s="4" t="str">
        <f>IFERROR(IF(N(data_NoOutliers!TZ37),data_NoOutliers!TZ37,MID(data_NoOutliers!TZ37,2,99)/2),"")</f>
        <v/>
      </c>
      <c r="AGP37" s="4" t="str">
        <f>IFERROR(IF(N(data_NoOutliers!UA37),data_NoOutliers!UA37,MID(data_NoOutliers!UA37,2,99)/2),"")</f>
        <v/>
      </c>
      <c r="AGQ37" s="4" t="str">
        <f>IFERROR(IF(N(data_NoOutliers!UB37),data_NoOutliers!UB37,MID(data_NoOutliers!UB37,2,99)/2),"")</f>
        <v/>
      </c>
      <c r="AGR37" s="4" t="str">
        <f>IFERROR(IF(N(data_NoOutliers!UC37),data_NoOutliers!UC37,MID(data_NoOutliers!UC37,2,99)/2),"")</f>
        <v/>
      </c>
      <c r="AGS37" s="4" t="str">
        <f>IFERROR(IF(N(data_NoOutliers!UD37),data_NoOutliers!UD37,MID(data_NoOutliers!UD37,2,99)/2),"")</f>
        <v/>
      </c>
      <c r="AGT37" s="4" t="str">
        <f>IFERROR(IF(N(data_NoOutliers!UE37),data_NoOutliers!UE37,MID(data_NoOutliers!UE37,2,99)/2),"")</f>
        <v/>
      </c>
      <c r="AGU37" s="4" t="str">
        <f>IFERROR(IF(N(data_NoOutliers!UF37),data_NoOutliers!UF37,MID(data_NoOutliers!UF37,2,99)/2),"")</f>
        <v/>
      </c>
      <c r="AGV37" s="4" t="str">
        <f>IFERROR(IF(N(data_NoOutliers!UG37),data_NoOutliers!UG37,MID(data_NoOutliers!UG37,2,99)/2),"")</f>
        <v/>
      </c>
      <c r="AGW37" s="4" t="str">
        <f>IFERROR(IF(N(data_NoOutliers!UH37),data_NoOutliers!UH37,MID(data_NoOutliers!UH37,2,99)/2),"")</f>
        <v/>
      </c>
      <c r="AGX37" s="4" t="str">
        <f>IFERROR(IF(N(data_NoOutliers!UI37),data_NoOutliers!UI37,MID(data_NoOutliers!UI37,2,99)/2),"")</f>
        <v/>
      </c>
      <c r="AGY37" s="4" t="str">
        <f>IFERROR(IF(N(data_NoOutliers!UJ37),data_NoOutliers!UJ37,MID(data_NoOutliers!UJ37,2,99)/2),"")</f>
        <v/>
      </c>
      <c r="AGZ37" s="4" t="str">
        <f>IFERROR(IF(N(data_NoOutliers!UK37),data_NoOutliers!UK37,MID(data_NoOutliers!UK37,2,99)/2),"")</f>
        <v/>
      </c>
      <c r="AHA37" s="4" t="str">
        <f>IFERROR(IF(N(data_NoOutliers!UL37),data_NoOutliers!UL37,MID(data_NoOutliers!UL37,2,99)/2),"")</f>
        <v/>
      </c>
      <c r="AHB37" s="4" t="str">
        <f>IFERROR(IF(N(data_NoOutliers!UM37),data_NoOutliers!UM37,MID(data_NoOutliers!UM37,2,99)/2),"")</f>
        <v/>
      </c>
      <c r="AHC37" s="4" t="str">
        <f>IFERROR(IF(N(data_NoOutliers!UN37),data_NoOutliers!UN37,MID(data_NoOutliers!UN37,2,99)/2),"")</f>
        <v/>
      </c>
      <c r="AHD37" s="4" t="str">
        <f>IFERROR(IF(N(data_NoOutliers!UO37),data_NoOutliers!UO37,MID(data_NoOutliers!UO37,2,99)/2),"")</f>
        <v/>
      </c>
      <c r="AHE37" s="4" t="str">
        <f>IFERROR(IF(N(data_NoOutliers!UP37),data_NoOutliers!UP37,MID(data_NoOutliers!UP37,2,99)/2),"")</f>
        <v/>
      </c>
      <c r="AHF37" s="4" t="str">
        <f>IFERROR(IF(N(data_NoOutliers!UQ37),data_NoOutliers!UQ37,MID(data_NoOutliers!UQ37,2,99)/2),"")</f>
        <v/>
      </c>
      <c r="AHG37" s="4" t="str">
        <f>IFERROR(IF(N(data_NoOutliers!UR37),data_NoOutliers!UR37,MID(data_NoOutliers!UR37,2,99)/2),"")</f>
        <v/>
      </c>
      <c r="AHH37" s="4" t="str">
        <f>IFERROR(IF(N(data_NoOutliers!US37),data_NoOutliers!US37,MID(data_NoOutliers!US37,2,99)/2),"")</f>
        <v/>
      </c>
      <c r="AHI37" s="4" t="str">
        <f>IFERROR(IF(N(data_NoOutliers!UT37),data_NoOutliers!UT37,MID(data_NoOutliers!UT37,2,99)/2),"")</f>
        <v/>
      </c>
      <c r="AHJ37" s="4" t="str">
        <f>IFERROR(IF(N(data_NoOutliers!UU37),data_NoOutliers!UU37,MID(data_NoOutliers!UU37,2,99)/2),"")</f>
        <v/>
      </c>
      <c r="AHK37" s="4" t="str">
        <f>IFERROR(IF(N(data_NoOutliers!UV37),data_NoOutliers!UV37,MID(data_NoOutliers!UV37,2,99)/2),"")</f>
        <v/>
      </c>
      <c r="AHL37" s="4" t="str">
        <f>IFERROR(IF(N(data_NoOutliers!UW37),data_NoOutliers!UW37,MID(data_NoOutliers!UW37,2,99)/2),"")</f>
        <v/>
      </c>
      <c r="AHM37" s="4" t="str">
        <f>IFERROR(IF(N(data_NoOutliers!UX37),data_NoOutliers!UX37,MID(data_NoOutliers!UX37,2,99)/2),"")</f>
        <v/>
      </c>
      <c r="AHN37" s="4" t="str">
        <f>IFERROR(IF(N(data_NoOutliers!UY37),data_NoOutliers!UY37,MID(data_NoOutliers!UY37,2,99)/2),"")</f>
        <v/>
      </c>
      <c r="AHO37" s="4" t="str">
        <f>IFERROR(IF(N(data_NoOutliers!UZ37),data_NoOutliers!UZ37,MID(data_NoOutliers!UZ37,2,99)/2),"")</f>
        <v/>
      </c>
      <c r="AHP37" s="4" t="str">
        <f>IFERROR(IF(N(data_NoOutliers!VA37),data_NoOutliers!VA37,MID(data_NoOutliers!VA37,2,99)/2),"")</f>
        <v/>
      </c>
      <c r="AHQ37" s="4" t="str">
        <f>IFERROR(IF(N(data_NoOutliers!VB37),data_NoOutliers!VB37,MID(data_NoOutliers!VB37,2,99)/2),"")</f>
        <v/>
      </c>
      <c r="AHR37" s="4" t="str">
        <f>IFERROR(IF(N(data_NoOutliers!VC37),data_NoOutliers!VC37,MID(data_NoOutliers!VC37,2,99)/2),"")</f>
        <v/>
      </c>
      <c r="AHS37" s="4" t="str">
        <f>IFERROR(IF(N(data_NoOutliers!VD37),data_NoOutliers!VD37,MID(data_NoOutliers!VD37,2,99)/2),"")</f>
        <v/>
      </c>
      <c r="AHT37" s="4" t="str">
        <f>IFERROR(IF(N(data_NoOutliers!VE37),data_NoOutliers!VE37,MID(data_NoOutliers!VE37,2,99)/2),"")</f>
        <v/>
      </c>
      <c r="AHU37" s="4" t="str">
        <f>IFERROR(IF(N(data_NoOutliers!VF37),data_NoOutliers!VF37,MID(data_NoOutliers!VF37,2,99)/2),"")</f>
        <v/>
      </c>
      <c r="AHV37" s="4" t="str">
        <f>IFERROR(IF(N(data_NoOutliers!VG37),data_NoOutliers!VG37,MID(data_NoOutliers!VG37,2,99)/2),"")</f>
        <v/>
      </c>
      <c r="AHW37" s="4" t="str">
        <f>IFERROR(IF(N(data_NoOutliers!VH37),data_NoOutliers!VH37,MID(data_NoOutliers!VH37,2,99)/2),"")</f>
        <v/>
      </c>
      <c r="AHX37" s="4" t="str">
        <f>IFERROR(IF(N(data_NoOutliers!VI37),data_NoOutliers!VI37,MID(data_NoOutliers!VI37,2,99)/2),"")</f>
        <v/>
      </c>
      <c r="AHY37" s="4" t="str">
        <f>IFERROR(IF(N(data_NoOutliers!VJ37),data_NoOutliers!VJ37,MID(data_NoOutliers!VJ37,2,99)/2),"")</f>
        <v/>
      </c>
      <c r="AHZ37" s="4" t="str">
        <f>IFERROR(IF(N(data_NoOutliers!VK37),data_NoOutliers!VK37,MID(data_NoOutliers!VK37,2,99)/2),"")</f>
        <v/>
      </c>
      <c r="AIA37" s="4" t="str">
        <f>IFERROR(IF(N(data_NoOutliers!VL37),data_NoOutliers!VL37,MID(data_NoOutliers!VL37,2,99)/2),"")</f>
        <v/>
      </c>
      <c r="AIB37" s="4" t="str">
        <f>IFERROR(IF(N(data_NoOutliers!VM37),data_NoOutliers!VM37,MID(data_NoOutliers!VM37,2,99)/2),"")</f>
        <v/>
      </c>
      <c r="AIC37" s="4" t="str">
        <f>IFERROR(IF(N(data_NoOutliers!VN37),data_NoOutliers!VN37,MID(data_NoOutliers!VN37,2,99)/2),"")</f>
        <v/>
      </c>
      <c r="AID37" s="4" t="str">
        <f>IFERROR(IF(N(data_NoOutliers!VO37),data_NoOutliers!VO37,MID(data_NoOutliers!VO37,2,99)/2),"")</f>
        <v/>
      </c>
      <c r="AIE37" s="4" t="str">
        <f>IFERROR(IF(N(data_NoOutliers!VP37),data_NoOutliers!VP37,MID(data_NoOutliers!VP37,2,99)/2),"")</f>
        <v/>
      </c>
      <c r="AIF37" s="4" t="str">
        <f>IFERROR(IF(N(data_NoOutliers!VQ37),data_NoOutliers!VQ37,MID(data_NoOutliers!VQ37,2,99)/2),"")</f>
        <v/>
      </c>
      <c r="AIG37" s="4" t="str">
        <f>IFERROR(IF(N(data_NoOutliers!VR37),data_NoOutliers!VR37,MID(data_NoOutliers!VR37,2,99)/2),"")</f>
        <v/>
      </c>
      <c r="AIH37" s="4" t="str">
        <f>IFERROR(IF(N(data_NoOutliers!VS37),data_NoOutliers!VS37,MID(data_NoOutliers!VS37,2,99)/2),"")</f>
        <v/>
      </c>
      <c r="AII37" s="4" t="str">
        <f>IFERROR(IF(N(data_NoOutliers!VT37),data_NoOutliers!VT37,MID(data_NoOutliers!VT37,2,99)/2),"")</f>
        <v/>
      </c>
      <c r="AIJ37" s="4" t="str">
        <f>IFERROR(IF(N(data_NoOutliers!VU37),data_NoOutliers!VU37,MID(data_NoOutliers!VU37,2,99)/2),"")</f>
        <v/>
      </c>
      <c r="AIK37" s="4" t="str">
        <f>IFERROR(IF(N(data_NoOutliers!VV37),data_NoOutliers!VV37,MID(data_NoOutliers!VV37,2,99)/2),"")</f>
        <v/>
      </c>
      <c r="AIL37" s="4" t="str">
        <f>IFERROR(IF(N(data_NoOutliers!VW37),data_NoOutliers!VW37,MID(data_NoOutliers!VW37,2,99)/2),"")</f>
        <v/>
      </c>
      <c r="AIM37" s="4" t="str">
        <f>IFERROR(IF(N(data_NoOutliers!VX37),data_NoOutliers!VX37,MID(data_NoOutliers!VX37,2,99)/2),"")</f>
        <v/>
      </c>
      <c r="AIN37" s="4" t="str">
        <f>IFERROR(IF(N(data_NoOutliers!VY37),data_NoOutliers!VY37,MID(data_NoOutliers!VY37,2,99)/2),"")</f>
        <v/>
      </c>
      <c r="AIO37" s="4" t="str">
        <f>IFERROR(IF(N(data_NoOutliers!VZ37),data_NoOutliers!VZ37,MID(data_NoOutliers!VZ37,2,99)/2),"")</f>
        <v/>
      </c>
      <c r="AIP37" s="4" t="str">
        <f>IFERROR(IF(N(data_NoOutliers!WA37),data_NoOutliers!WA37,MID(data_NoOutliers!WA37,2,99)/2),"")</f>
        <v/>
      </c>
      <c r="AIQ37" s="4" t="str">
        <f>IFERROR(IF(N(data_NoOutliers!WB37),data_NoOutliers!WB37,MID(data_NoOutliers!WB37,2,99)/2),"")</f>
        <v/>
      </c>
      <c r="AIR37" s="4" t="str">
        <f>IFERROR(IF(N(data_NoOutliers!WC37),data_NoOutliers!WC37,MID(data_NoOutliers!WC37,2,99)/2),"")</f>
        <v/>
      </c>
      <c r="AIS37" s="4" t="str">
        <f>IFERROR(IF(N(data_NoOutliers!WD37),data_NoOutliers!WD37,MID(data_NoOutliers!WD37,2,99)/2),"")</f>
        <v/>
      </c>
      <c r="AIT37" s="4" t="str">
        <f>IFERROR(IF(N(data_NoOutliers!WE37),data_NoOutliers!WE37,MID(data_NoOutliers!WE37,2,99)/2),"")</f>
        <v/>
      </c>
      <c r="AIU37" s="4" t="str">
        <f>IFERROR(IF(N(data_NoOutliers!WF37),data_NoOutliers!WF37,MID(data_NoOutliers!WF37,2,99)/2),"")</f>
        <v/>
      </c>
      <c r="AIV37" s="4" t="str">
        <f>IFERROR(IF(N(data_NoOutliers!WG37),data_NoOutliers!WG37,MID(data_NoOutliers!WG37,2,99)/2),"")</f>
        <v/>
      </c>
      <c r="AIW37" s="4" t="str">
        <f>IFERROR(IF(N(data_NoOutliers!WH37),data_NoOutliers!WH37,MID(data_NoOutliers!WH37,2,99)/2),"")</f>
        <v/>
      </c>
      <c r="AIX37" s="4" t="str">
        <f>IFERROR(IF(N(data_NoOutliers!WI37),data_NoOutliers!WI37,MID(data_NoOutliers!WI37,2,99)/2),"")</f>
        <v/>
      </c>
      <c r="AIY37" s="4" t="str">
        <f>IFERROR(IF(N(data_NoOutliers!WJ37),data_NoOutliers!WJ37,MID(data_NoOutliers!WJ37,2,99)/2),"")</f>
        <v/>
      </c>
      <c r="AIZ37" s="4" t="str">
        <f>IFERROR(IF(N(data_NoOutliers!WK37),data_NoOutliers!WK37,MID(data_NoOutliers!WK37,2,99)/2),"")</f>
        <v/>
      </c>
      <c r="AJA37" s="4" t="str">
        <f>IFERROR(IF(N(data_NoOutliers!WL37),data_NoOutliers!WL37,MID(data_NoOutliers!WL37,2,99)/2),"")</f>
        <v/>
      </c>
      <c r="AJB37" s="4" t="str">
        <f>IFERROR(IF(N(data_NoOutliers!WM37),data_NoOutliers!WM37,MID(data_NoOutliers!WM37,2,99)/2),"")</f>
        <v/>
      </c>
      <c r="AJC37" s="4" t="str">
        <f>IFERROR(IF(N(data_NoOutliers!WN37),data_NoOutliers!WN37,MID(data_NoOutliers!WN37,2,99)/2),"")</f>
        <v/>
      </c>
      <c r="AJD37" s="4" t="str">
        <f>IFERROR(IF(N(data_NoOutliers!WO37),data_NoOutliers!WO37,MID(data_NoOutliers!WO37,2,99)/2),"")</f>
        <v/>
      </c>
      <c r="AJE37" s="4" t="str">
        <f>IFERROR(IF(N(data_NoOutliers!WP37),data_NoOutliers!WP37,MID(data_NoOutliers!WP37,2,99)/2),"")</f>
        <v/>
      </c>
      <c r="AJF37" s="4" t="str">
        <f>IFERROR(IF(N(data_NoOutliers!WQ37),data_NoOutliers!WQ37,MID(data_NoOutliers!WQ37,2,99)/2),"")</f>
        <v/>
      </c>
      <c r="AJG37" s="4" t="str">
        <f>IFERROR(IF(N(data_NoOutliers!WR37),data_NoOutliers!WR37,MID(data_NoOutliers!WR37,2,99)/2),"")</f>
        <v/>
      </c>
      <c r="AJH37" s="4" t="str">
        <f>IFERROR(IF(N(data_NoOutliers!WS37),data_NoOutliers!WS37,MID(data_NoOutliers!WS37,2,99)/2),"")</f>
        <v/>
      </c>
      <c r="AJI37" s="4" t="str">
        <f>IFERROR(IF(N(data_NoOutliers!WT37),data_NoOutliers!WT37,MID(data_NoOutliers!WT37,2,99)/2),"")</f>
        <v/>
      </c>
      <c r="AJJ37" s="4" t="str">
        <f>IFERROR(IF(N(data_NoOutliers!WU37),data_NoOutliers!WU37,MID(data_NoOutliers!WU37,2,99)/2),"")</f>
        <v/>
      </c>
      <c r="AJK37" s="4" t="str">
        <f>IFERROR(IF(N(data_NoOutliers!WV37),data_NoOutliers!WV37,MID(data_NoOutliers!WV37,2,99)/2),"")</f>
        <v/>
      </c>
      <c r="AJL37" s="4" t="str">
        <f>IFERROR(IF(N(data_NoOutliers!WW37),data_NoOutliers!WW37,MID(data_NoOutliers!WW37,2,99)/2),"")</f>
        <v/>
      </c>
      <c r="AJM37" s="4" t="str">
        <f>IFERROR(IF(N(data_NoOutliers!WX37),data_NoOutliers!WX37,MID(data_NoOutliers!WX37,2,99)/2),"")</f>
        <v/>
      </c>
      <c r="AJN37" s="4" t="str">
        <f>IFERROR(IF(N(data_NoOutliers!WY37),data_NoOutliers!WY37,MID(data_NoOutliers!WY37,2,99)/2),"")</f>
        <v/>
      </c>
      <c r="AJO37" s="4" t="str">
        <f>IFERROR(IF(N(data_NoOutliers!WZ37),data_NoOutliers!WZ37,MID(data_NoOutliers!WZ37,2,99)/2),"")</f>
        <v/>
      </c>
      <c r="AJP37" s="4" t="str">
        <f>IFERROR(IF(N(data_NoOutliers!XA37),data_NoOutliers!XA37,MID(data_NoOutliers!XA37,2,99)/2),"")</f>
        <v/>
      </c>
      <c r="AJQ37" s="4" t="str">
        <f>IFERROR(IF(N(data_NoOutliers!XB37),data_NoOutliers!XB37,MID(data_NoOutliers!XB37,2,99)/2),"")</f>
        <v/>
      </c>
      <c r="AJR37" s="4" t="str">
        <f>IFERROR(IF(N(data_NoOutliers!XC37),data_NoOutliers!XC37,MID(data_NoOutliers!XC37,2,99)/2),"")</f>
        <v/>
      </c>
      <c r="AJS37" s="4" t="str">
        <f>IFERROR(IF(N(data_NoOutliers!XD37),data_NoOutliers!XD37,MID(data_NoOutliers!XD37,2,99)/2),"")</f>
        <v/>
      </c>
      <c r="AJT37" s="4" t="str">
        <f>IFERROR(IF(N(data_NoOutliers!XE37),data_NoOutliers!XE37,MID(data_NoOutliers!XE37,2,99)/2),"")</f>
        <v/>
      </c>
      <c r="AJU37" s="4" t="str">
        <f>IFERROR(IF(N(data_NoOutliers!XF37),data_NoOutliers!XF37,MID(data_NoOutliers!XF37,2,99)/2),"")</f>
        <v/>
      </c>
      <c r="AJV37" s="4" t="str">
        <f>IFERROR(IF(N(data_NoOutliers!XG37),data_NoOutliers!XG37,MID(data_NoOutliers!XG37,2,99)/2),"")</f>
        <v/>
      </c>
      <c r="AJW37" s="4" t="str">
        <f>IFERROR(IF(N(data_NoOutliers!XH37),data_NoOutliers!XH37,MID(data_NoOutliers!XH37,2,99)/2),"")</f>
        <v/>
      </c>
      <c r="AJX37" s="4" t="str">
        <f>IFERROR(IF(N(data_NoOutliers!XI37),data_NoOutliers!XI37,MID(data_NoOutliers!XI37,2,99)/2),"")</f>
        <v/>
      </c>
      <c r="AJY37" s="4" t="str">
        <f>IFERROR(IF(N(data_NoOutliers!XJ37),data_NoOutliers!XJ37,MID(data_NoOutliers!XJ37,2,99)/2),"")</f>
        <v/>
      </c>
      <c r="AJZ37" s="4" t="str">
        <f>IFERROR(IF(N(data_NoOutliers!XK37),data_NoOutliers!XK37,MID(data_NoOutliers!XK37,2,99)/2),"")</f>
        <v/>
      </c>
      <c r="AKA37" s="4" t="str">
        <f>IFERROR(IF(N(data_NoOutliers!XL37),data_NoOutliers!XL37,MID(data_NoOutliers!XL37,2,99)/2),"")</f>
        <v/>
      </c>
      <c r="AKB37" s="4" t="str">
        <f>IFERROR(IF(N(data_NoOutliers!XM37),data_NoOutliers!XM37,MID(data_NoOutliers!XM37,2,99)/2),"")</f>
        <v/>
      </c>
      <c r="AKC37" s="4" t="str">
        <f>IFERROR(IF(N(data_NoOutliers!XN37),data_NoOutliers!XN37,MID(data_NoOutliers!XN37,2,99)/2),"")</f>
        <v/>
      </c>
      <c r="AKD37" s="4" t="str">
        <f>IFERROR(IF(N(data_NoOutliers!XO37),data_NoOutliers!XO37,MID(data_NoOutliers!XO37,2,99)/2),"")</f>
        <v/>
      </c>
      <c r="AKE37" s="4" t="str">
        <f>IFERROR(IF(N(data_NoOutliers!XP37),data_NoOutliers!XP37,MID(data_NoOutliers!XP37,2,99)/2),"")</f>
        <v/>
      </c>
      <c r="AKF37" s="4" t="str">
        <f>IFERROR(IF(N(data_NoOutliers!XQ37),data_NoOutliers!XQ37,MID(data_NoOutliers!XQ37,2,99)/2),"")</f>
        <v/>
      </c>
      <c r="AKG37" s="4" t="str">
        <f>IFERROR(IF(N(data_NoOutliers!XR37),data_NoOutliers!XR37,MID(data_NoOutliers!XR37,2,99)/2),"")</f>
        <v/>
      </c>
      <c r="AKH37" s="4" t="str">
        <f>IFERROR(IF(N(data_NoOutliers!XS37),data_NoOutliers!XS37,MID(data_NoOutliers!XS37,2,99)/2),"")</f>
        <v/>
      </c>
      <c r="AKI37" s="4" t="str">
        <f>IFERROR(IF(N(data_NoOutliers!XT37),data_NoOutliers!XT37,MID(data_NoOutliers!XT37,2,99)/2),"")</f>
        <v/>
      </c>
      <c r="AKJ37" s="4" t="str">
        <f>IFERROR(IF(N(data_NoOutliers!XU37),data_NoOutliers!XU37,MID(data_NoOutliers!XU37,2,99)/2),"")</f>
        <v/>
      </c>
      <c r="AKK37" s="4" t="str">
        <f>IFERROR(IF(N(data_NoOutliers!XV37),data_NoOutliers!XV37,MID(data_NoOutliers!XV37,2,99)/2),"")</f>
        <v/>
      </c>
      <c r="AKL37" s="4" t="str">
        <f>IFERROR(IF(N(data_NoOutliers!XW37),data_NoOutliers!XW37,MID(data_NoOutliers!XW37,2,99)/2),"")</f>
        <v/>
      </c>
      <c r="AKM37" s="4" t="str">
        <f>IFERROR(IF(N(data_NoOutliers!XX37),data_NoOutliers!XX37,MID(data_NoOutliers!XX37,2,99)/2),"")</f>
        <v/>
      </c>
      <c r="AKN37" s="4" t="str">
        <f>IFERROR(IF(N(data_NoOutliers!XY37),data_NoOutliers!XY37,MID(data_NoOutliers!XY37,2,99)/2),"")</f>
        <v/>
      </c>
      <c r="AKO37" s="4" t="str">
        <f>IFERROR(IF(N(data_NoOutliers!XZ37),data_NoOutliers!XZ37,MID(data_NoOutliers!XZ37,2,99)/2),"")</f>
        <v/>
      </c>
      <c r="AKP37" s="4" t="str">
        <f>IFERROR(IF(N(data_NoOutliers!YA37),data_NoOutliers!YA37,MID(data_NoOutliers!YA37,2,99)/2),"")</f>
        <v/>
      </c>
      <c r="AKQ37" s="4" t="str">
        <f>IFERROR(IF(N(data_NoOutliers!YB37),data_NoOutliers!YB37,MID(data_NoOutliers!YB37,2,99)/2),"")</f>
        <v/>
      </c>
      <c r="AKR37" s="4" t="str">
        <f>IFERROR(IF(N(data_NoOutliers!YC37),data_NoOutliers!YC37,MID(data_NoOutliers!YC37,2,99)/2),"")</f>
        <v/>
      </c>
      <c r="AKS37" s="4" t="str">
        <f>IFERROR(IF(N(data_NoOutliers!YD37),data_NoOutliers!YD37,MID(data_NoOutliers!YD37,2,99)/2),"")</f>
        <v/>
      </c>
      <c r="AKT37" s="4" t="str">
        <f>IFERROR(IF(N(data_NoOutliers!YE37),data_NoOutliers!YE37,MID(data_NoOutliers!YE37,2,99)/2),"")</f>
        <v/>
      </c>
      <c r="AKU37" s="4" t="str">
        <f>IFERROR(IF(N(data_NoOutliers!YF37),data_NoOutliers!YF37,MID(data_NoOutliers!YF37,2,99)/2),"")</f>
        <v/>
      </c>
      <c r="AKV37" s="4" t="str">
        <f>IFERROR(IF(N(data_NoOutliers!YG37),data_NoOutliers!YG37,MID(data_NoOutliers!YG37,2,99)/2),"")</f>
        <v/>
      </c>
      <c r="AKW37" s="4" t="str">
        <f>IFERROR(IF(N(data_NoOutliers!YH37),data_NoOutliers!YH37,MID(data_NoOutliers!YH37,2,99)/2),"")</f>
        <v/>
      </c>
      <c r="AKX37" s="4" t="str">
        <f>IFERROR(IF(N(data_NoOutliers!YI37),data_NoOutliers!YI37,MID(data_NoOutliers!YI37,2,99)/2),"")</f>
        <v/>
      </c>
      <c r="AKY37" s="4" t="str">
        <f>IFERROR(IF(N(data_NoOutliers!YJ37),data_NoOutliers!YJ37,MID(data_NoOutliers!YJ37,2,99)/2),"")</f>
        <v/>
      </c>
      <c r="AKZ37" s="4" t="str">
        <f>IFERROR(IF(N(data_NoOutliers!YK37),data_NoOutliers!YK37,MID(data_NoOutliers!YK37,2,99)/2),"")</f>
        <v/>
      </c>
      <c r="ALA37" s="4" t="str">
        <f>IFERROR(IF(N(data_NoOutliers!YL37),data_NoOutliers!YL37,MID(data_NoOutliers!YL37,2,99)/2),"")</f>
        <v/>
      </c>
      <c r="ALB37" s="4" t="str">
        <f>IFERROR(IF(N(data_NoOutliers!YM37),data_NoOutliers!YM37,MID(data_NoOutliers!YM37,2,99)/2),"")</f>
        <v/>
      </c>
      <c r="ALC37" s="4" t="str">
        <f>IFERROR(IF(N(data_NoOutliers!YN37),data_NoOutliers!YN37,MID(data_NoOutliers!YN37,2,99)/2),"")</f>
        <v/>
      </c>
      <c r="ALD37" s="4" t="str">
        <f>IFERROR(IF(N(data_NoOutliers!YO37),data_NoOutliers!YO37,MID(data_NoOutliers!YO37,2,99)/2),"")</f>
        <v/>
      </c>
      <c r="ALE37" s="4" t="str">
        <f>IFERROR(IF(N(data_NoOutliers!YP37),data_NoOutliers!YP37,MID(data_NoOutliers!YP37,2,99)/2),"")</f>
        <v/>
      </c>
      <c r="ALF37" s="4" t="str">
        <f>IFERROR(IF(N(data_NoOutliers!YQ37),data_NoOutliers!YQ37,MID(data_NoOutliers!YQ37,2,99)/2),"")</f>
        <v/>
      </c>
      <c r="ALG37" s="4" t="str">
        <f>IFERROR(IF(N(data_NoOutliers!YR37),data_NoOutliers!YR37,MID(data_NoOutliers!YR37,2,99)/2),"")</f>
        <v/>
      </c>
      <c r="ALH37" s="4" t="str">
        <f>IFERROR(IF(N(data_NoOutliers!YS37),data_NoOutliers!YS37,MID(data_NoOutliers!YS37,2,99)/2),"")</f>
        <v/>
      </c>
      <c r="ALI37" s="4" t="str">
        <f>IFERROR(IF(N(data_NoOutliers!YT37),data_NoOutliers!YT37,MID(data_NoOutliers!YT37,2,99)/2),"")</f>
        <v/>
      </c>
      <c r="ALJ37" s="4" t="str">
        <f>IFERROR(IF(N(data_NoOutliers!YU37),data_NoOutliers!YU37,MID(data_NoOutliers!YU37,2,99)/2),"")</f>
        <v/>
      </c>
      <c r="ALK37" s="4" t="str">
        <f>IFERROR(IF(N(data_NoOutliers!YV37),data_NoOutliers!YV37,MID(data_NoOutliers!YV37,2,99)/2),"")</f>
        <v/>
      </c>
      <c r="ALL37" s="4" t="str">
        <f>IFERROR(IF(N(data_NoOutliers!YW37),data_NoOutliers!YW37,MID(data_NoOutliers!YW37,2,99)/2),"")</f>
        <v/>
      </c>
      <c r="ALM37" s="4" t="str">
        <f>IFERROR(IF(N(data_NoOutliers!YX37),data_NoOutliers!YX37,MID(data_NoOutliers!YX37,2,99)/2),"")</f>
        <v/>
      </c>
      <c r="ALN37" s="4" t="str">
        <f>IFERROR(IF(N(data_NoOutliers!YY37),data_NoOutliers!YY37,MID(data_NoOutliers!YY37,2,99)/2),"")</f>
        <v/>
      </c>
      <c r="ALO37" s="4" t="str">
        <f>IFERROR(IF(N(data_NoOutliers!YZ37),data_NoOutliers!YZ37,MID(data_NoOutliers!YZ37,2,99)/2),"")</f>
        <v/>
      </c>
      <c r="ALP37" s="4" t="str">
        <f>IFERROR(IF(N(data_NoOutliers!ZA37),data_NoOutliers!ZA37,MID(data_NoOutliers!ZA37,2,99)/2),"")</f>
        <v/>
      </c>
      <c r="ALQ37" s="4" t="str">
        <f>IFERROR(IF(N(data_NoOutliers!ZB37),data_NoOutliers!ZB37,MID(data_NoOutliers!ZB37,2,99)/2),"")</f>
        <v/>
      </c>
      <c r="ALR37" s="4" t="str">
        <f>IFERROR(IF(N(data_NoOutliers!ZC37),data_NoOutliers!ZC37,MID(data_NoOutliers!ZC37,2,99)/2),"")</f>
        <v/>
      </c>
      <c r="ALS37" s="4" t="str">
        <f>IFERROR(IF(N(data_NoOutliers!ZD37),data_NoOutliers!ZD37,MID(data_NoOutliers!ZD37,2,99)/2),"")</f>
        <v/>
      </c>
      <c r="ALT37" s="4" t="str">
        <f>IFERROR(IF(N(data_NoOutliers!ZE37),data_NoOutliers!ZE37,MID(data_NoOutliers!ZE37,2,99)/2),"")</f>
        <v/>
      </c>
      <c r="ALU37" s="4" t="str">
        <f>IFERROR(IF(N(data_NoOutliers!ZF37),data_NoOutliers!ZF37,MID(data_NoOutliers!ZF37,2,99)/2),"")</f>
        <v/>
      </c>
      <c r="ALV37" s="4" t="str">
        <f>IFERROR(IF(N(data_NoOutliers!ZG37),data_NoOutliers!ZG37,MID(data_NoOutliers!ZG37,2,99)/2),"")</f>
        <v/>
      </c>
      <c r="ALW37" s="4" t="str">
        <f>IFERROR(IF(N(data_NoOutliers!ZH37),data_NoOutliers!ZH37,MID(data_NoOutliers!ZH37,2,99)/2),"")</f>
        <v/>
      </c>
      <c r="ALX37" s="4" t="str">
        <f>IFERROR(IF(N(data_NoOutliers!ZI37),data_NoOutliers!ZI37,MID(data_NoOutliers!ZI37,2,99)/2),"")</f>
        <v/>
      </c>
      <c r="ALY37" s="4" t="str">
        <f>IFERROR(IF(N(data_NoOutliers!ZJ37),data_NoOutliers!ZJ37,MID(data_NoOutliers!ZJ37,2,99)/2),"")</f>
        <v/>
      </c>
      <c r="ALZ37" s="4" t="str">
        <f>IFERROR(IF(N(data_NoOutliers!ZK37),data_NoOutliers!ZK37,MID(data_NoOutliers!ZK37,2,99)/2),"")</f>
        <v/>
      </c>
      <c r="AMA37" s="4" t="str">
        <f>IFERROR(IF(N(data_NoOutliers!ZL37),data_NoOutliers!ZL37,MID(data_NoOutliers!ZL37,2,99)/2),"")</f>
        <v/>
      </c>
      <c r="AMB37" s="4" t="str">
        <f>IFERROR(IF(N(data_NoOutliers!ZM37),data_NoOutliers!ZM37,MID(data_NoOutliers!ZM37,2,99)/2),"")</f>
        <v/>
      </c>
      <c r="AMC37" s="4" t="str">
        <f>IFERROR(IF(N(data_NoOutliers!ZN37),data_NoOutliers!ZN37,MID(data_NoOutliers!ZN37,2,99)/2),"")</f>
        <v/>
      </c>
      <c r="AMD37" s="4" t="str">
        <f>IFERROR(IF(N(data_NoOutliers!ZO37),data_NoOutliers!ZO37,MID(data_NoOutliers!ZO37,2,99)/2),"")</f>
        <v/>
      </c>
      <c r="AME37" s="4" t="str">
        <f>IFERROR(IF(N(data_NoOutliers!ZP37),data_NoOutliers!ZP37,MID(data_NoOutliers!ZP37,2,99)/2),"")</f>
        <v/>
      </c>
      <c r="AMF37" s="4" t="str">
        <f>IFERROR(IF(N(data_NoOutliers!ZQ37),data_NoOutliers!ZQ37,MID(data_NoOutliers!ZQ37,2,99)/2),"")</f>
        <v/>
      </c>
      <c r="AMG37" s="4" t="str">
        <f>IFERROR(IF(N(data_NoOutliers!ZR37),data_NoOutliers!ZR37,MID(data_NoOutliers!ZR37,2,99)/2),"")</f>
        <v/>
      </c>
      <c r="AMH37" s="4" t="str">
        <f>IFERROR(IF(N(data_NoOutliers!ZS37),data_NoOutliers!ZS37,MID(data_NoOutliers!ZS37,2,99)/2),"")</f>
        <v/>
      </c>
      <c r="AMI37" s="4" t="str">
        <f>IFERROR(IF(N(data_NoOutliers!ZT37),data_NoOutliers!ZT37,MID(data_NoOutliers!ZT37,2,99)/2),"")</f>
        <v/>
      </c>
      <c r="AMJ37" s="4" t="str">
        <f>IFERROR(IF(N(data_NoOutliers!ZU37),data_NoOutliers!ZU37,MID(data_NoOutliers!ZU37,2,99)/2),"")</f>
        <v/>
      </c>
      <c r="AMK37" s="4" t="str">
        <f>IFERROR(IF(N(data_NoOutliers!ZV37),data_NoOutliers!ZV37,MID(data_NoOutliers!ZV37,2,99)/2),"")</f>
        <v/>
      </c>
      <c r="AML37" s="4" t="str">
        <f>IFERROR(IF(N(data_NoOutliers!ZW37),data_NoOutliers!ZW37,MID(data_NoOutliers!ZW37,2,99)/2),"")</f>
        <v/>
      </c>
      <c r="AMM37" s="4" t="str">
        <f>IFERROR(IF(N(data_NoOutliers!ZX37),data_NoOutliers!ZX37,MID(data_NoOutliers!ZX37,2,99)/2),"")</f>
        <v/>
      </c>
      <c r="AMN37" s="4" t="str">
        <f>IFERROR(IF(N(data_NoOutliers!ZY37),data_NoOutliers!ZY37,MID(data_NoOutliers!ZY37,2,99)/2),"")</f>
        <v/>
      </c>
      <c r="AMO37" s="4" t="str">
        <f>IFERROR(IF(N(data_NoOutliers!ZZ37),data_NoOutliers!ZZ37,MID(data_NoOutliers!ZZ37,2,99)/2),"")</f>
        <v/>
      </c>
      <c r="AMP37" s="4" t="str">
        <f>IFERROR(IF(N(data_NoOutliers!AAA37),data_NoOutliers!AAA37,MID(data_NoOutliers!AAA37,2,99)/2),"")</f>
        <v/>
      </c>
      <c r="AMQ37" s="4" t="str">
        <f>IFERROR(IF(N(data_NoOutliers!AAB37),data_NoOutliers!AAB37,MID(data_NoOutliers!AAB37,2,99)/2),"")</f>
        <v/>
      </c>
      <c r="AMR37" s="4" t="str">
        <f>IFERROR(IF(N(data_NoOutliers!AAC37),data_NoOutliers!AAC37,MID(data_NoOutliers!AAC37,2,99)/2),"")</f>
        <v/>
      </c>
      <c r="AMS37" s="4" t="str">
        <f>IFERROR(IF(N(data_NoOutliers!AAD37),data_NoOutliers!AAD37,MID(data_NoOutliers!AAD37,2,99)/2),"")</f>
        <v/>
      </c>
      <c r="AMT37" s="4" t="str">
        <f>IFERROR(IF(N(data_NoOutliers!AAE37),data_NoOutliers!AAE37,MID(data_NoOutliers!AAE37,2,99)/2),"")</f>
        <v/>
      </c>
      <c r="AMU37" s="4" t="str">
        <f>IFERROR(IF(N(data_NoOutliers!AAF37),data_NoOutliers!AAF37,MID(data_NoOutliers!AAF37,2,99)/2),"")</f>
        <v/>
      </c>
      <c r="AMV37" s="4" t="str">
        <f>IFERROR(IF(N(data_NoOutliers!AAG37),data_NoOutliers!AAG37,MID(data_NoOutliers!AAG37,2,99)/2),"")</f>
        <v/>
      </c>
      <c r="AMW37" s="4" t="str">
        <f>IFERROR(IF(N(data_NoOutliers!AAH37),data_NoOutliers!AAH37,MID(data_NoOutliers!AAH37,2,99)/2),"")</f>
        <v/>
      </c>
      <c r="AMX37" s="4" t="str">
        <f>IFERROR(IF(N(data_NoOutliers!AAI37),data_NoOutliers!AAI37,MID(data_NoOutliers!AAI37,2,99)/2),"")</f>
        <v/>
      </c>
      <c r="AMY37" s="4" t="str">
        <f>IFERROR(IF(N(data_NoOutliers!AAJ37),data_NoOutliers!AAJ37,MID(data_NoOutliers!AAJ37,2,99)/2),"")</f>
        <v/>
      </c>
      <c r="AMZ37" s="4" t="str">
        <f>IFERROR(IF(N(data_NoOutliers!AAK37),data_NoOutliers!AAK37,MID(data_NoOutliers!AAK37,2,99)/2),"")</f>
        <v/>
      </c>
      <c r="ANA37" s="4" t="str">
        <f>IFERROR(IF(N(data_NoOutliers!AAL37),data_NoOutliers!AAL37,MID(data_NoOutliers!AAL37,2,99)/2),"")</f>
        <v/>
      </c>
      <c r="ANB37" s="4" t="str">
        <f>IFERROR(IF(N(data_NoOutliers!AAM37),data_NoOutliers!AAM37,MID(data_NoOutliers!AAM37,2,99)/2),"")</f>
        <v/>
      </c>
      <c r="ANC37" s="4" t="str">
        <f>IFERROR(IF(N(data_NoOutliers!AAN37),data_NoOutliers!AAN37,MID(data_NoOutliers!AAN37,2,99)/2),"")</f>
        <v/>
      </c>
      <c r="AND37" s="4" t="str">
        <f>IFERROR(IF(N(data_NoOutliers!AAO37),data_NoOutliers!AAO37,MID(data_NoOutliers!AAO37,2,99)/2),"")</f>
        <v/>
      </c>
      <c r="ANE37" s="4" t="str">
        <f>IFERROR(IF(N(data_NoOutliers!AAP37),data_NoOutliers!AAP37,MID(data_NoOutliers!AAP37,2,99)/2),"")</f>
        <v/>
      </c>
      <c r="ANF37" s="4" t="str">
        <f>IFERROR(IF(N(data_NoOutliers!AAQ37),data_NoOutliers!AAQ37,MID(data_NoOutliers!AAQ37,2,99)/2),"")</f>
        <v/>
      </c>
      <c r="ANG37" s="4" t="str">
        <f>IFERROR(IF(N(data_NoOutliers!AAR37),data_NoOutliers!AAR37,MID(data_NoOutliers!AAR37,2,99)/2),"")</f>
        <v/>
      </c>
      <c r="ANH37" s="4" t="str">
        <f>IFERROR(IF(N(data_NoOutliers!AAS37),data_NoOutliers!AAS37,MID(data_NoOutliers!AAS37,2,99)/2),"")</f>
        <v/>
      </c>
      <c r="ANI37" s="4" t="str">
        <f>IFERROR(IF(N(data_NoOutliers!AAT37),data_NoOutliers!AAT37,MID(data_NoOutliers!AAT37,2,99)/2),"")</f>
        <v/>
      </c>
      <c r="ANJ37" s="4" t="str">
        <f>IFERROR(IF(N(data_NoOutliers!AAU37),data_NoOutliers!AAU37,MID(data_NoOutliers!AAU37,2,99)/2),"")</f>
        <v/>
      </c>
      <c r="ANK37" s="4" t="str">
        <f>IFERROR(IF(N(data_NoOutliers!AAV37),data_NoOutliers!AAV37,MID(data_NoOutliers!AAV37,2,99)/2),"")</f>
        <v/>
      </c>
      <c r="ANL37" s="4" t="str">
        <f>IFERROR(IF(N(data_NoOutliers!AAW37),data_NoOutliers!AAW37,MID(data_NoOutliers!AAW37,2,99)/2),"")</f>
        <v/>
      </c>
      <c r="ANM37" s="4" t="str">
        <f>IFERROR(IF(N(data_NoOutliers!AAX37),data_NoOutliers!AAX37,MID(data_NoOutliers!AAX37,2,99)/2),"")</f>
        <v/>
      </c>
      <c r="ANN37" s="4" t="str">
        <f>IFERROR(IF(N(data_NoOutliers!AAY37),data_NoOutliers!AAY37,MID(data_NoOutliers!AAY37,2,99)/2),"")</f>
        <v/>
      </c>
      <c r="ANO37" s="4" t="str">
        <f>IFERROR(IF(N(data_NoOutliers!AAZ37),data_NoOutliers!AAZ37,MID(data_NoOutliers!AAZ37,2,99)/2),"")</f>
        <v/>
      </c>
      <c r="ANP37" s="4" t="str">
        <f>IFERROR(IF(N(data_NoOutliers!ABA37),data_NoOutliers!ABA37,MID(data_NoOutliers!ABA37,2,99)/2),"")</f>
        <v/>
      </c>
      <c r="ANQ37" s="4" t="str">
        <f>IFERROR(IF(N(data_NoOutliers!ABB37),data_NoOutliers!ABB37,MID(data_NoOutliers!ABB37,2,99)/2),"")</f>
        <v/>
      </c>
      <c r="ANR37" s="4" t="str">
        <f>IFERROR(IF(N(data_NoOutliers!ABC37),data_NoOutliers!ABC37,MID(data_NoOutliers!ABC37,2,99)/2),"")</f>
        <v/>
      </c>
      <c r="ANS37" s="4" t="str">
        <f>IFERROR(IF(N(data_NoOutliers!ABD37),data_NoOutliers!ABD37,MID(data_NoOutliers!ABD37,2,99)/2),"")</f>
        <v/>
      </c>
      <c r="ANT37" s="4" t="str">
        <f>IFERROR(IF(N(data_NoOutliers!ABE37),data_NoOutliers!ABE37,MID(data_NoOutliers!ABE37,2,99)/2),"")</f>
        <v/>
      </c>
      <c r="ANU37" s="4" t="str">
        <f>IFERROR(IF(N(data_NoOutliers!ABF37),data_NoOutliers!ABF37,MID(data_NoOutliers!ABF37,2,99)/2),"")</f>
        <v/>
      </c>
      <c r="ANV37" s="4" t="str">
        <f>IFERROR(IF(N(data_NoOutliers!ABG37),data_NoOutliers!ABG37,MID(data_NoOutliers!ABG37,2,99)/2),"")</f>
        <v/>
      </c>
      <c r="ANW37" s="4" t="str">
        <f>IFERROR(IF(N(data_NoOutliers!ABH37),data_NoOutliers!ABH37,MID(data_NoOutliers!ABH37,2,99)/2),"")</f>
        <v/>
      </c>
      <c r="ANX37" s="4" t="str">
        <f>IFERROR(IF(N(data_NoOutliers!ABI37),data_NoOutliers!ABI37,MID(data_NoOutliers!ABI37,2,99)/2),"")</f>
        <v/>
      </c>
      <c r="ANY37" s="4" t="str">
        <f>IFERROR(IF(N(data_NoOutliers!ABJ37),data_NoOutliers!ABJ37,MID(data_NoOutliers!ABJ37,2,99)/2),"")</f>
        <v/>
      </c>
      <c r="ANZ37" s="4" t="str">
        <f>IFERROR(IF(N(data_NoOutliers!ABK37),data_NoOutliers!ABK37,MID(data_NoOutliers!ABK37,2,99)/2),"")</f>
        <v/>
      </c>
      <c r="AOA37" s="4" t="str">
        <f>IFERROR(IF(N(data_NoOutliers!ABL37),data_NoOutliers!ABL37,MID(data_NoOutliers!ABL37,2,99)/2),"")</f>
        <v/>
      </c>
      <c r="AOB37" s="4" t="str">
        <f>IFERROR(IF(N(data_NoOutliers!ABM37),data_NoOutliers!ABM37,MID(data_NoOutliers!ABM37,2,99)/2),"")</f>
        <v/>
      </c>
      <c r="AOC37" s="4" t="str">
        <f>IFERROR(IF(N(data_NoOutliers!ABN37),data_NoOutliers!ABN37,MID(data_NoOutliers!ABN37,2,99)/2),"")</f>
        <v/>
      </c>
      <c r="AOD37" s="4" t="str">
        <f>IFERROR(IF(N(data_NoOutliers!ABO37),data_NoOutliers!ABO37,MID(data_NoOutliers!ABO37,2,99)/2),"")</f>
        <v/>
      </c>
      <c r="AOE37" s="4" t="str">
        <f>IFERROR(IF(N(data_NoOutliers!ABP37),data_NoOutliers!ABP37,MID(data_NoOutliers!ABP37,2,99)/2),"")</f>
        <v/>
      </c>
      <c r="AOF37" s="4" t="str">
        <f>IFERROR(IF(N(data_NoOutliers!ABQ37),data_NoOutliers!ABQ37,MID(data_NoOutliers!ABQ37,2,99)/2),"")</f>
        <v/>
      </c>
      <c r="AOG37" s="4" t="str">
        <f>IFERROR(IF(N(data_NoOutliers!ABR37),data_NoOutliers!ABR37,MID(data_NoOutliers!ABR37,2,99)/2),"")</f>
        <v/>
      </c>
      <c r="AOH37" s="4" t="str">
        <f>IFERROR(IF(N(data_NoOutliers!ABS37),data_NoOutliers!ABS37,MID(data_NoOutliers!ABS37,2,99)/2),"")</f>
        <v/>
      </c>
      <c r="AOI37" s="4" t="str">
        <f>IFERROR(IF(N(data_NoOutliers!ABT37),data_NoOutliers!ABT37,MID(data_NoOutliers!ABT37,2,99)/2),"")</f>
        <v/>
      </c>
      <c r="AOJ37" s="4" t="str">
        <f>IFERROR(IF(N(data_NoOutliers!ABU37),data_NoOutliers!ABU37,MID(data_NoOutliers!ABU37,2,99)/2),"")</f>
        <v/>
      </c>
      <c r="AOK37" s="4" t="str">
        <f>IFERROR(IF(N(data_NoOutliers!ABV37),data_NoOutliers!ABV37,MID(data_NoOutliers!ABV37,2,99)/2),"")</f>
        <v/>
      </c>
      <c r="AOL37" s="4" t="str">
        <f>IFERROR(IF(N(data_NoOutliers!ABW37),data_NoOutliers!ABW37,MID(data_NoOutliers!ABW37,2,99)/2),"")</f>
        <v/>
      </c>
      <c r="AOM37" s="4" t="str">
        <f>IFERROR(IF(N(data_NoOutliers!ABX37),data_NoOutliers!ABX37,MID(data_NoOutliers!ABX37,2,99)/2),"")</f>
        <v/>
      </c>
      <c r="AON37" s="4" t="str">
        <f>IFERROR(IF(N(data_NoOutliers!ABY37),data_NoOutliers!ABY37,MID(data_NoOutliers!ABY37,2,99)/2),"")</f>
        <v/>
      </c>
      <c r="AOO37" s="4" t="str">
        <f>IFERROR(IF(N(data_NoOutliers!ABZ37),data_NoOutliers!ABZ37,MID(data_NoOutliers!ABZ37,2,99)/2),"")</f>
        <v/>
      </c>
      <c r="AOP37" s="4" t="str">
        <f>IFERROR(IF(N(data_NoOutliers!ACA37),data_NoOutliers!ACA37,MID(data_NoOutliers!ACA37,2,99)/2),"")</f>
        <v/>
      </c>
      <c r="AOQ37" s="4" t="str">
        <f>IFERROR(IF(N(data_NoOutliers!ACB37),data_NoOutliers!ACB37,MID(data_NoOutliers!ACB37,2,99)/2),"")</f>
        <v/>
      </c>
      <c r="AOR37" s="4" t="str">
        <f>IFERROR(IF(N(data_NoOutliers!ACC37),data_NoOutliers!ACC37,MID(data_NoOutliers!ACC37,2,99)/2),"")</f>
        <v/>
      </c>
      <c r="AOS37" s="4" t="str">
        <f>IFERROR(IF(N(data_NoOutliers!ACD37),data_NoOutliers!ACD37,MID(data_NoOutliers!ACD37,2,99)/2),"")</f>
        <v/>
      </c>
      <c r="AOT37" s="4" t="str">
        <f>IFERROR(IF(N(data_NoOutliers!ACE37),data_NoOutliers!ACE37,MID(data_NoOutliers!ACE37,2,99)/2),"")</f>
        <v/>
      </c>
      <c r="AOU37" s="4" t="str">
        <f>IFERROR(IF(N(data_NoOutliers!ACF37),data_NoOutliers!ACF37,MID(data_NoOutliers!ACF37,2,99)/2),"")</f>
        <v/>
      </c>
      <c r="AOV37" s="4" t="str">
        <f>IFERROR(IF(N(data_NoOutliers!ACG37),data_NoOutliers!ACG37,MID(data_NoOutliers!ACG37,2,99)/2),"")</f>
        <v/>
      </c>
      <c r="AOW37" s="4" t="str">
        <f>IFERROR(IF(N(data_NoOutliers!ACH37),data_NoOutliers!ACH37,MID(data_NoOutliers!ACH37,2,99)/2),"")</f>
        <v/>
      </c>
      <c r="AOX37" s="4" t="str">
        <f>IFERROR(IF(N(data_NoOutliers!ACI37),data_NoOutliers!ACI37,MID(data_NoOutliers!ACI37,2,99)/2),"")</f>
        <v/>
      </c>
      <c r="AOY37" s="4" t="str">
        <f>IFERROR(IF(N(data_NoOutliers!ACJ37),data_NoOutliers!ACJ37,MID(data_NoOutliers!ACJ37,2,99)/2),"")</f>
        <v/>
      </c>
      <c r="AOZ37" s="4" t="str">
        <f>IFERROR(IF(N(data_NoOutliers!ACK37),data_NoOutliers!ACK37,MID(data_NoOutliers!ACK37,2,99)/2),"")</f>
        <v/>
      </c>
      <c r="APA37" s="4" t="str">
        <f>IFERROR(IF(N(data_NoOutliers!ACL37),data_NoOutliers!ACL37,MID(data_NoOutliers!ACL37,2,99)/2),"")</f>
        <v/>
      </c>
      <c r="APB37" s="4" t="str">
        <f>IFERROR(IF(N(data_NoOutliers!ACM37),data_NoOutliers!ACM37,MID(data_NoOutliers!ACM37,2,99)/2),"")</f>
        <v/>
      </c>
      <c r="APC37" s="4" t="str">
        <f>IFERROR(IF(N(data_NoOutliers!ACN37),data_NoOutliers!ACN37,MID(data_NoOutliers!ACN37,2,99)/2),"")</f>
        <v/>
      </c>
      <c r="APD37" s="4" t="str">
        <f>IFERROR(IF(N(data_NoOutliers!ACO37),data_NoOutliers!ACO37,MID(data_NoOutliers!ACO37,2,99)/2),"")</f>
        <v/>
      </c>
      <c r="APE37" s="4" t="str">
        <f>IFERROR(IF(N(data_NoOutliers!ACP37),data_NoOutliers!ACP37,MID(data_NoOutliers!ACP37,2,99)/2),"")</f>
        <v/>
      </c>
      <c r="APF37" s="4" t="str">
        <f>IFERROR(IF(N(data_NoOutliers!ACQ37),data_NoOutliers!ACQ37,MID(data_NoOutliers!ACQ37,2,99)/2),"")</f>
        <v/>
      </c>
      <c r="APG37" s="4" t="str">
        <f>IFERROR(IF(N(data_NoOutliers!ACR37),data_NoOutliers!ACR37,MID(data_NoOutliers!ACR37,2,99)/2),"")</f>
        <v/>
      </c>
      <c r="APH37" s="4" t="str">
        <f>IFERROR(IF(N(data_NoOutliers!ACS37),data_NoOutliers!ACS37,MID(data_NoOutliers!ACS37,2,99)/2),"")</f>
        <v/>
      </c>
      <c r="API37" s="4" t="str">
        <f>IFERROR(IF(N(data_NoOutliers!ACT37),data_NoOutliers!ACT37,MID(data_NoOutliers!ACT37,2,99)/2),"")</f>
        <v/>
      </c>
      <c r="APJ37" s="4" t="str">
        <f>IFERROR(IF(N(data_NoOutliers!ACU37),data_NoOutliers!ACU37,MID(data_NoOutliers!ACU37,2,99)/2),"")</f>
        <v/>
      </c>
      <c r="APK37" s="4" t="str">
        <f>IFERROR(IF(N(data_NoOutliers!ACV37),data_NoOutliers!ACV37,MID(data_NoOutliers!ACV37,2,99)/2),"")</f>
        <v/>
      </c>
      <c r="APL37" s="4" t="str">
        <f>IFERROR(IF(N(data_NoOutliers!ACW37),data_NoOutliers!ACW37,MID(data_NoOutliers!ACW37,2,99)/2),"")</f>
        <v/>
      </c>
      <c r="APM37" s="4" t="str">
        <f>IFERROR(IF(N(data_NoOutliers!ACX37),data_NoOutliers!ACX37,MID(data_NoOutliers!ACX37,2,99)/2),"")</f>
        <v/>
      </c>
      <c r="APN37" s="4" t="str">
        <f>IFERROR(IF(N(data_NoOutliers!ACY37),data_NoOutliers!ACY37,MID(data_NoOutliers!ACY37,2,99)/2),"")</f>
        <v/>
      </c>
      <c r="APO37" s="4" t="str">
        <f>IFERROR(IF(N(data_NoOutliers!ACZ37),data_NoOutliers!ACZ37,MID(data_NoOutliers!ACZ37,2,99)/2),"")</f>
        <v/>
      </c>
      <c r="APP37" s="4" t="str">
        <f>IFERROR(IF(N(data_NoOutliers!ADA37),data_NoOutliers!ADA37,MID(data_NoOutliers!ADA37,2,99)/2),"")</f>
        <v/>
      </c>
      <c r="APQ37" s="4" t="str">
        <f>IFERROR(IF(N(data_NoOutliers!ADB37),data_NoOutliers!ADB37,MID(data_NoOutliers!ADB37,2,99)/2),"")</f>
        <v/>
      </c>
      <c r="APR37" s="4" t="str">
        <f>IFERROR(IF(N(data_NoOutliers!ADC37),data_NoOutliers!ADC37,MID(data_NoOutliers!ADC37,2,99)/2),"")</f>
        <v/>
      </c>
      <c r="APS37" s="4" t="str">
        <f>IFERROR(IF(N(data_NoOutliers!ADD37),data_NoOutliers!ADD37,MID(data_NoOutliers!ADD37,2,99)/2),"")</f>
        <v/>
      </c>
      <c r="APT37" s="4" t="str">
        <f>IFERROR(IF(N(data_NoOutliers!ADE37),data_NoOutliers!ADE37,MID(data_NoOutliers!ADE37,2,99)/2),"")</f>
        <v/>
      </c>
      <c r="APU37" s="4" t="str">
        <f>IFERROR(IF(N(data_NoOutliers!ADF37),data_NoOutliers!ADF37,MID(data_NoOutliers!ADF37,2,99)/2),"")</f>
        <v/>
      </c>
      <c r="APV37" s="4" t="str">
        <f>IFERROR(IF(N(data_NoOutliers!ADG37),data_NoOutliers!ADG37,MID(data_NoOutliers!ADG37,2,99)/2),"")</f>
        <v/>
      </c>
      <c r="APW37" s="4" t="str">
        <f>IFERROR(IF(N(data_NoOutliers!ADH37),data_NoOutliers!ADH37,MID(data_NoOutliers!ADH37,2,99)/2),"")</f>
        <v/>
      </c>
      <c r="APX37" s="4" t="str">
        <f>IFERROR(IF(N(data_NoOutliers!ADI37),data_NoOutliers!ADI37,MID(data_NoOutliers!ADI37,2,99)/2),"")</f>
        <v/>
      </c>
      <c r="APY37" s="4" t="str">
        <f>IFERROR(IF(N(data_NoOutliers!ADJ37),data_NoOutliers!ADJ37,MID(data_NoOutliers!ADJ37,2,99)/2),"")</f>
        <v/>
      </c>
      <c r="APZ37" s="4" t="str">
        <f>IFERROR(IF(N(data_NoOutliers!ADK37),data_NoOutliers!ADK37,MID(data_NoOutliers!ADK37,2,99)/2),"")</f>
        <v/>
      </c>
      <c r="AQA37" s="4" t="str">
        <f>IFERROR(IF(N(data_NoOutliers!ADL37),data_NoOutliers!ADL37,MID(data_NoOutliers!ADL37,2,99)/2),"")</f>
        <v/>
      </c>
      <c r="AQB37" s="4" t="str">
        <f>IFERROR(IF(N(data_NoOutliers!ADM37),data_NoOutliers!ADM37,MID(data_NoOutliers!ADM37,2,99)/2),"")</f>
        <v/>
      </c>
      <c r="AQC37" s="4" t="str">
        <f>IFERROR(IF(N(data_NoOutliers!ADN37),data_NoOutliers!ADN37,MID(data_NoOutliers!ADN37,2,99)/2),"")</f>
        <v/>
      </c>
      <c r="AQD37" s="4" t="str">
        <f>IFERROR(IF(N(data_NoOutliers!ADO37),data_NoOutliers!ADO37,MID(data_NoOutliers!ADO37,2,99)/2),"")</f>
        <v/>
      </c>
      <c r="AQE37" s="4" t="str">
        <f>IFERROR(IF(N(data_NoOutliers!ADP37),data_NoOutliers!ADP37,MID(data_NoOutliers!ADP37,2,99)/2),"")</f>
        <v/>
      </c>
      <c r="AQF37" s="4" t="str">
        <f>IFERROR(IF(N(data_NoOutliers!ADQ37),data_NoOutliers!ADQ37,MID(data_NoOutliers!ADQ37,2,99)/2),"")</f>
        <v/>
      </c>
      <c r="AQG37" s="4" t="str">
        <f>IFERROR(IF(N(data_NoOutliers!ADR37),data_NoOutliers!ADR37,MID(data_NoOutliers!ADR37,2,99)/2),"")</f>
        <v/>
      </c>
      <c r="AQH37" s="4" t="str">
        <f>IFERROR(IF(N(data_NoOutliers!ADS37),data_NoOutliers!ADS37,MID(data_NoOutliers!ADS37,2,99)/2),"")</f>
        <v/>
      </c>
      <c r="AQI37" s="4" t="str">
        <f>IFERROR(IF(N(data_NoOutliers!ADT37),data_NoOutliers!ADT37,MID(data_NoOutliers!ADT37,2,99)/2),"")</f>
        <v/>
      </c>
      <c r="AQJ37" s="4" t="str">
        <f>IFERROR(IF(N(data_NoOutliers!ADU37),data_NoOutliers!ADU37,MID(data_NoOutliers!ADU37,2,99)/2),"")</f>
        <v/>
      </c>
      <c r="AQK37" s="4" t="str">
        <f>IFERROR(IF(N(data_NoOutliers!ADV37),data_NoOutliers!ADV37,MID(data_NoOutliers!ADV37,2,99)/2),"")</f>
        <v/>
      </c>
      <c r="AQL37" s="4" t="str">
        <f>IFERROR(IF(N(data_NoOutliers!ADW37),data_NoOutliers!ADW37,MID(data_NoOutliers!ADW37,2,99)/2),"")</f>
        <v/>
      </c>
      <c r="AQM37" s="4" t="str">
        <f>IFERROR(IF(N(data_NoOutliers!ADX37),data_NoOutliers!ADX37,MID(data_NoOutliers!ADX37,2,99)/2),"")</f>
        <v/>
      </c>
      <c r="AQN37" s="4" t="str">
        <f>IFERROR(IF(N(data_NoOutliers!ADY37),data_NoOutliers!ADY37,MID(data_NoOutliers!ADY37,2,99)/2),"")</f>
        <v/>
      </c>
      <c r="AQO37" s="4" t="str">
        <f>IFERROR(IF(N(data_NoOutliers!ADZ37),data_NoOutliers!ADZ37,MID(data_NoOutliers!ADZ37,2,99)/2),"")</f>
        <v/>
      </c>
      <c r="AQP37" s="4" t="str">
        <f>IFERROR(IF(N(data_NoOutliers!AEA37),data_NoOutliers!AEA37,MID(data_NoOutliers!AEA37,2,99)/2),"")</f>
        <v/>
      </c>
      <c r="AQQ37" s="4" t="str">
        <f>IFERROR(IF(N(data_NoOutliers!AEB37),data_NoOutliers!AEB37,MID(data_NoOutliers!AEB37,2,99)/2),"")</f>
        <v/>
      </c>
      <c r="AQR37" s="4" t="str">
        <f>IFERROR(IF(N(data_NoOutliers!AEC37),data_NoOutliers!AEC37,MID(data_NoOutliers!AEC37,2,99)/2),"")</f>
        <v/>
      </c>
      <c r="AQS37" s="4" t="str">
        <f>IFERROR(IF(N(data_NoOutliers!AED37),data_NoOutliers!AED37,MID(data_NoOutliers!AED37,2,99)/2),"")</f>
        <v/>
      </c>
      <c r="AQT37" s="4" t="str">
        <f>IFERROR(IF(N(data_NoOutliers!AEE37),data_NoOutliers!AEE37,MID(data_NoOutliers!AEE37,2,99)/2),"")</f>
        <v/>
      </c>
      <c r="AQU37" s="4" t="str">
        <f>IFERROR(IF(N(data_NoOutliers!AEF37),data_NoOutliers!AEF37,MID(data_NoOutliers!AEF37,2,99)/2),"")</f>
        <v/>
      </c>
      <c r="AQV37" s="4" t="str">
        <f>IFERROR(IF(N(data_NoOutliers!AEG37),data_NoOutliers!AEG37,MID(data_NoOutliers!AEG37,2,99)/2),"")</f>
        <v/>
      </c>
      <c r="AQW37" s="4" t="str">
        <f>IFERROR(IF(N(data_NoOutliers!AEH37),data_NoOutliers!AEH37,MID(data_NoOutliers!AEH37,2,99)/2),"")</f>
        <v/>
      </c>
      <c r="AQX37" s="4" t="str">
        <f>IFERROR(IF(N(data_NoOutliers!AEI37),data_NoOutliers!AEI37,MID(data_NoOutliers!AEI37,2,99)/2),"")</f>
        <v/>
      </c>
      <c r="AQY37" s="4" t="str">
        <f>IFERROR(IF(N(data_NoOutliers!AEJ37),data_NoOutliers!AEJ37,MID(data_NoOutliers!AEJ37,2,99)/2),"")</f>
        <v/>
      </c>
      <c r="AQZ37" s="4" t="str">
        <f>IFERROR(IF(N(data_NoOutliers!AEK37),data_NoOutliers!AEK37,MID(data_NoOutliers!AEK37,2,99)/2),"")</f>
        <v/>
      </c>
      <c r="ARA37" s="4" t="str">
        <f>IFERROR(IF(N(data_NoOutliers!AEL37),data_NoOutliers!AEL37,MID(data_NoOutliers!AEL37,2,99)/2),"")</f>
        <v/>
      </c>
      <c r="ARB37" s="4" t="str">
        <f>IFERROR(IF(N(data_NoOutliers!AEM37),data_NoOutliers!AEM37,MID(data_NoOutliers!AEM37,2,99)/2),"")</f>
        <v/>
      </c>
      <c r="ARC37" s="4" t="str">
        <f>IFERROR(IF(N(data_NoOutliers!AEN37),data_NoOutliers!AEN37,MID(data_NoOutliers!AEN37,2,99)/2),"")</f>
        <v/>
      </c>
      <c r="ARD37" s="4" t="str">
        <f>IFERROR(IF(N(data_NoOutliers!AEO37),data_NoOutliers!AEO37,MID(data_NoOutliers!AEO37,2,99)/2),"")</f>
        <v/>
      </c>
      <c r="ARE37" s="4" t="str">
        <f>IFERROR(IF(N(data_NoOutliers!AEP37),data_NoOutliers!AEP37,MID(data_NoOutliers!AEP37,2,99)/2),"")</f>
        <v/>
      </c>
      <c r="ARF37" s="4" t="str">
        <f>IFERROR(IF(N(data_NoOutliers!AEQ37),data_NoOutliers!AEQ37,MID(data_NoOutliers!AEQ37,2,99)/2),"")</f>
        <v/>
      </c>
      <c r="ARG37" s="4" t="str">
        <f>IFERROR(IF(N(data_NoOutliers!AER37),data_NoOutliers!AER37,MID(data_NoOutliers!AER37,2,99)/2),"")</f>
        <v/>
      </c>
      <c r="ARH37" s="4" t="str">
        <f>IFERROR(IF(N(data_NoOutliers!AES37),data_NoOutliers!AES37,MID(data_NoOutliers!AES37,2,99)/2),"")</f>
        <v/>
      </c>
      <c r="ARI37" s="4" t="str">
        <f>IFERROR(IF(N(data_NoOutliers!AET37),data_NoOutliers!AET37,MID(data_NoOutliers!AET37,2,99)/2),"")</f>
        <v/>
      </c>
      <c r="ARJ37" s="4" t="str">
        <f>IFERROR(IF(N(data_NoOutliers!AEU37),data_NoOutliers!AEU37,MID(data_NoOutliers!AEU37,2,99)/2),"")</f>
        <v/>
      </c>
      <c r="ARK37" s="4" t="str">
        <f>IFERROR(IF(N(data_NoOutliers!AEV37),data_NoOutliers!AEV37,MID(data_NoOutliers!AEV37,2,99)/2),"")</f>
        <v/>
      </c>
      <c r="ARL37" s="4" t="str">
        <f>IFERROR(IF(N(data_NoOutliers!AEW37),data_NoOutliers!AEW37,MID(data_NoOutliers!AEW37,2,99)/2),"")</f>
        <v/>
      </c>
      <c r="ARM37" s="4" t="str">
        <f>IFERROR(IF(N(data_NoOutliers!AEX37),data_NoOutliers!AEX37,MID(data_NoOutliers!AEX37,2,99)/2),"")</f>
        <v/>
      </c>
      <c r="ARN37" s="4" t="str">
        <f>IFERROR(IF(N(data_NoOutliers!AEY37),data_NoOutliers!AEY37,MID(data_NoOutliers!AEY37,2,99)/2),"")</f>
        <v/>
      </c>
      <c r="ARO37" s="4" t="str">
        <f>IFERROR(IF(N(data_NoOutliers!AEZ37),data_NoOutliers!AEZ37,MID(data_NoOutliers!AEZ37,2,99)/2),"")</f>
        <v/>
      </c>
      <c r="ARP37" s="4" t="str">
        <f>IFERROR(IF(N(data_NoOutliers!AFA37),data_NoOutliers!AFA37,MID(data_NoOutliers!AFA37,2,99)/2),"")</f>
        <v/>
      </c>
      <c r="ARQ37" s="4" t="str">
        <f>IFERROR(IF(N(data_NoOutliers!AFB37),data_NoOutliers!AFB37,MID(data_NoOutliers!AFB37,2,99)/2),"")</f>
        <v/>
      </c>
      <c r="ARR37" s="4" t="str">
        <f>IFERROR(IF(N(data_NoOutliers!AFC37),data_NoOutliers!AFC37,MID(data_NoOutliers!AFC37,2,99)/2),"")</f>
        <v/>
      </c>
      <c r="ARS37" s="4" t="str">
        <f>IFERROR(IF(N(data_NoOutliers!AFD37),data_NoOutliers!AFD37,MID(data_NoOutliers!AFD37,2,99)/2),"")</f>
        <v/>
      </c>
      <c r="ART37" s="4" t="str">
        <f>IFERROR(IF(N(data_NoOutliers!AFE37),data_NoOutliers!AFE37,MID(data_NoOutliers!AFE37,2,99)/2),"")</f>
        <v/>
      </c>
      <c r="ARU37" s="4" t="str">
        <f>IFERROR(IF(N(data_NoOutliers!AFF37),data_NoOutliers!AFF37,MID(data_NoOutliers!AFF37,2,99)/2),"")</f>
        <v/>
      </c>
      <c r="ARV37" s="4" t="str">
        <f>IFERROR(IF(N(data_NoOutliers!AFG37),data_NoOutliers!AFG37,MID(data_NoOutliers!AFG37,2,99)/2),"")</f>
        <v/>
      </c>
      <c r="ARW37" s="4" t="str">
        <f>IFERROR(IF(N(data_NoOutliers!AFH37),data_NoOutliers!AFH37,MID(data_NoOutliers!AFH37,2,99)/2),"")</f>
        <v/>
      </c>
      <c r="ARX37" s="4" t="str">
        <f>IFERROR(IF(N(data_NoOutliers!AFI37),data_NoOutliers!AFI37,MID(data_NoOutliers!AFI37,2,99)/2),"")</f>
        <v/>
      </c>
      <c r="ARY37" s="4" t="str">
        <f>IFERROR(IF(N(data_NoOutliers!AFJ37),data_NoOutliers!AFJ37,MID(data_NoOutliers!AFJ37,2,99)/2),"")</f>
        <v/>
      </c>
      <c r="ARZ37" s="4" t="str">
        <f>IFERROR(IF(N(data_NoOutliers!AFK37),data_NoOutliers!AFK37,MID(data_NoOutliers!AFK37,2,99)/2),"")</f>
        <v/>
      </c>
      <c r="ASA37" s="4" t="str">
        <f>IFERROR(IF(N(data_NoOutliers!AFL37),data_NoOutliers!AFL37,MID(data_NoOutliers!AFL37,2,99)/2),"")</f>
        <v/>
      </c>
      <c r="ASB37" s="4" t="str">
        <f>IFERROR(IF(N(data_NoOutliers!AFM37),data_NoOutliers!AFM37,MID(data_NoOutliers!AFM37,2,99)/2),"")</f>
        <v/>
      </c>
      <c r="ASC37" s="4" t="str">
        <f>IFERROR(IF(N(data_NoOutliers!AFN37),data_NoOutliers!AFN37,MID(data_NoOutliers!AFN37,2,99)/2),"")</f>
        <v/>
      </c>
      <c r="ASD37" s="4" t="str">
        <f>IFERROR(IF(N(data_NoOutliers!AFO37),data_NoOutliers!AFO37,MID(data_NoOutliers!AFO37,2,99)/2),"")</f>
        <v/>
      </c>
      <c r="ASE37" s="4" t="str">
        <f>IFERROR(IF(N(data_NoOutliers!AFP37),data_NoOutliers!AFP37,MID(data_NoOutliers!AFP37,2,99)/2),"")</f>
        <v/>
      </c>
      <c r="ASF37" s="4" t="str">
        <f>IFERROR(IF(N(data_NoOutliers!AFQ37),data_NoOutliers!AFQ37,MID(data_NoOutliers!AFQ37,2,99)/2),"")</f>
        <v/>
      </c>
      <c r="ASG37" s="4" t="str">
        <f>IFERROR(IF(N(data_NoOutliers!AFR37),data_NoOutliers!AFR37,MID(data_NoOutliers!AFR37,2,99)/2),"")</f>
        <v/>
      </c>
      <c r="ASH37" s="4" t="str">
        <f>IFERROR(IF(N(data_NoOutliers!AFS37),data_NoOutliers!AFS37,MID(data_NoOutliers!AFS37,2,99)/2),"")</f>
        <v/>
      </c>
      <c r="ASI37" s="4" t="str">
        <f>IFERROR(IF(N(data_NoOutliers!AFT37),data_NoOutliers!AFT37,MID(data_NoOutliers!AFT37,2,99)/2),"")</f>
        <v/>
      </c>
      <c r="ASJ37" s="4" t="str">
        <f>IFERROR(IF(N(data_NoOutliers!AFU37),data_NoOutliers!AFU37,MID(data_NoOutliers!AFU37,2,99)/2),"")</f>
        <v/>
      </c>
      <c r="ASK37" s="4" t="str">
        <f>IFERROR(IF(N(data_NoOutliers!AFV37),data_NoOutliers!AFV37,MID(data_NoOutliers!AFV37,2,99)/2),"")</f>
        <v/>
      </c>
      <c r="ASL37" s="4" t="str">
        <f>IFERROR(IF(N(data_NoOutliers!AFW37),data_NoOutliers!AFW37,MID(data_NoOutliers!AFW37,2,99)/2),"")</f>
        <v/>
      </c>
      <c r="ASM37" s="4" t="str">
        <f>IFERROR(IF(N(data_NoOutliers!AFX37),data_NoOutliers!AFX37,MID(data_NoOutliers!AFX37,2,99)/2),"")</f>
        <v/>
      </c>
      <c r="ASN37" s="4" t="str">
        <f>IFERROR(IF(N(data_NoOutliers!AFY37),data_NoOutliers!AFY37,MID(data_NoOutliers!AFY37,2,99)/2),"")</f>
        <v/>
      </c>
      <c r="ASO37" s="4" t="str">
        <f>IFERROR(IF(N(data_NoOutliers!AFZ37),data_NoOutliers!AFZ37,MID(data_NoOutliers!AFZ37,2,99)/2),"")</f>
        <v/>
      </c>
      <c r="ASP37" s="4" t="str">
        <f>IFERROR(IF(N(data_NoOutliers!AGA37),data_NoOutliers!AGA37,MID(data_NoOutliers!AGA37,2,99)/2),"")</f>
        <v/>
      </c>
      <c r="ASQ37" s="4" t="str">
        <f>IFERROR(IF(N(data_NoOutliers!AGB37),data_NoOutliers!AGB37,MID(data_NoOutliers!AGB37,2,99)/2),"")</f>
        <v/>
      </c>
      <c r="ASR37" s="4" t="str">
        <f>IFERROR(IF(N(data_NoOutliers!AGC37),data_NoOutliers!AGC37,MID(data_NoOutliers!AGC37,2,99)/2),"")</f>
        <v/>
      </c>
      <c r="ASS37" s="4" t="str">
        <f>IFERROR(IF(N(data_NoOutliers!AGD37),data_NoOutliers!AGD37,MID(data_NoOutliers!AGD37,2,99)/2),"")</f>
        <v/>
      </c>
      <c r="AST37" s="4" t="str">
        <f>IFERROR(IF(N(data_NoOutliers!AGE37),data_NoOutliers!AGE37,MID(data_NoOutliers!AGE37,2,99)/2),"")</f>
        <v/>
      </c>
      <c r="ASU37" s="4" t="str">
        <f>IFERROR(IF(N(data_NoOutliers!AGF37),data_NoOutliers!AGF37,MID(data_NoOutliers!AGF37,2,99)/2),"")</f>
        <v/>
      </c>
      <c r="ASV37" s="4" t="str">
        <f>IFERROR(IF(N(data_NoOutliers!AGG37),data_NoOutliers!AGG37,MID(data_NoOutliers!AGG37,2,99)/2),"")</f>
        <v/>
      </c>
      <c r="ASW37" s="4" t="str">
        <f>IFERROR(IF(N(data_NoOutliers!AGH37),data_NoOutliers!AGH37,MID(data_NoOutliers!AGH37,2,99)/2),"")</f>
        <v/>
      </c>
      <c r="ASX37" s="4" t="str">
        <f>IFERROR(IF(N(data_NoOutliers!AGI37),data_NoOutliers!AGI37,MID(data_NoOutliers!AGI37,2,99)/2),"")</f>
        <v/>
      </c>
      <c r="ASY37" s="4" t="str">
        <f>IFERROR(IF(N(data_NoOutliers!AGJ37),data_NoOutliers!AGJ37,MID(data_NoOutliers!AGJ37,2,99)/2),"")</f>
        <v/>
      </c>
      <c r="ASZ37" s="4" t="str">
        <f>IFERROR(IF(N(data_NoOutliers!AGK37),data_NoOutliers!AGK37,MID(data_NoOutliers!AGK37,2,99)/2),"")</f>
        <v/>
      </c>
      <c r="ATA37" s="4" t="str">
        <f>IFERROR(IF(N(data_NoOutliers!AGL37),data_NoOutliers!AGL37,MID(data_NoOutliers!AGL37,2,99)/2),"")</f>
        <v/>
      </c>
      <c r="ATB37" s="4" t="str">
        <f>IFERROR(IF(N(data_NoOutliers!AGM37),data_NoOutliers!AGM37,MID(data_NoOutliers!AGM37,2,99)/2),"")</f>
        <v/>
      </c>
      <c r="ATC37" s="4" t="str">
        <f>IFERROR(IF(N(data_NoOutliers!AGN37),data_NoOutliers!AGN37,MID(data_NoOutliers!AGN37,2,99)/2),"")</f>
        <v/>
      </c>
      <c r="ATD37" s="4" t="str">
        <f>IFERROR(IF(N(data_NoOutliers!AGO37),data_NoOutliers!AGO37,MID(data_NoOutliers!AGO37,2,99)/2),"")</f>
        <v/>
      </c>
      <c r="ATE37" s="4" t="str">
        <f>IFERROR(IF(N(data_NoOutliers!AGP37),data_NoOutliers!AGP37,MID(data_NoOutliers!AGP37,2,99)/2),"")</f>
        <v/>
      </c>
      <c r="ATF37" s="4" t="str">
        <f>IFERROR(IF(N(data_NoOutliers!AGQ37),data_NoOutliers!AGQ37,MID(data_NoOutliers!AGQ37,2,99)/2),"")</f>
        <v/>
      </c>
      <c r="ATG37" s="4" t="str">
        <f>IFERROR(IF(N(data_NoOutliers!AGR37),data_NoOutliers!AGR37,MID(data_NoOutliers!AGR37,2,99)/2),"")</f>
        <v/>
      </c>
      <c r="ATH37" s="4" t="str">
        <f>IFERROR(IF(N(data_NoOutliers!AGS37),data_NoOutliers!AGS37,MID(data_NoOutliers!AGS37,2,99)/2),"")</f>
        <v/>
      </c>
      <c r="ATI37" s="4" t="str">
        <f>IFERROR(IF(N(data_NoOutliers!AGT37),data_NoOutliers!AGT37,MID(data_NoOutliers!AGT37,2,99)/2),"")</f>
        <v/>
      </c>
      <c r="ATJ37" s="4" t="str">
        <f>IFERROR(IF(N(data_NoOutliers!AGU37),data_NoOutliers!AGU37,MID(data_NoOutliers!AGU37,2,99)/2),"")</f>
        <v/>
      </c>
      <c r="ATK37" s="4" t="str">
        <f>IFERROR(IF(N(data_NoOutliers!AGV37),data_NoOutliers!AGV37,MID(data_NoOutliers!AGV37,2,99)/2),"")</f>
        <v/>
      </c>
      <c r="ATL37" s="4" t="str">
        <f>IFERROR(IF(N(data_NoOutliers!AGW37),data_NoOutliers!AGW37,MID(data_NoOutliers!AGW37,2,99)/2),"")</f>
        <v/>
      </c>
      <c r="ATM37" s="4" t="str">
        <f>IFERROR(IF(N(data_NoOutliers!AGX37),data_NoOutliers!AGX37,MID(data_NoOutliers!AGX37,2,99)/2),"")</f>
        <v/>
      </c>
      <c r="ATN37" s="4" t="str">
        <f>IFERROR(IF(N(data_NoOutliers!AGY37),data_NoOutliers!AGY37,MID(data_NoOutliers!AGY37,2,99)/2),"")</f>
        <v/>
      </c>
      <c r="ATO37" s="4" t="str">
        <f>IFERROR(IF(N(data_NoOutliers!AGZ37),data_NoOutliers!AGZ37,MID(data_NoOutliers!AGZ37,2,99)/2),"")</f>
        <v/>
      </c>
      <c r="ATP37" s="4" t="str">
        <f>IFERROR(IF(N(data_NoOutliers!AHA37),data_NoOutliers!AHA37,MID(data_NoOutliers!AHA37,2,99)/2),"")</f>
        <v/>
      </c>
      <c r="ATQ37" s="4" t="str">
        <f>IFERROR(IF(N(data_NoOutliers!AHB37),data_NoOutliers!AHB37,MID(data_NoOutliers!AHB37,2,99)/2),"")</f>
        <v/>
      </c>
      <c r="ATR37" s="4" t="str">
        <f>IFERROR(IF(N(data_NoOutliers!AHC37),data_NoOutliers!AHC37,MID(data_NoOutliers!AHC37,2,99)/2),"")</f>
        <v/>
      </c>
      <c r="ATS37" s="4" t="str">
        <f>IFERROR(IF(N(data_NoOutliers!AHD37),data_NoOutliers!AHD37,MID(data_NoOutliers!AHD37,2,99)/2),"")</f>
        <v/>
      </c>
      <c r="ATT37" s="4" t="str">
        <f>IFERROR(IF(N(data_NoOutliers!AHE37),data_NoOutliers!AHE37,MID(data_NoOutliers!AHE37,2,99)/2),"")</f>
        <v/>
      </c>
      <c r="ATU37" s="4" t="str">
        <f>IFERROR(IF(N(data_NoOutliers!AHF37),data_NoOutliers!AHF37,MID(data_NoOutliers!AHF37,2,99)/2),"")</f>
        <v/>
      </c>
      <c r="ATV37" s="4" t="str">
        <f>IFERROR(IF(N(data_NoOutliers!AHG37),data_NoOutliers!AHG37,MID(data_NoOutliers!AHG37,2,99)/2),"")</f>
        <v/>
      </c>
      <c r="ATW37" s="4" t="str">
        <f>IFERROR(IF(N(data_NoOutliers!AHH37),data_NoOutliers!AHH37,MID(data_NoOutliers!AHH37,2,99)/2),"")</f>
        <v/>
      </c>
      <c r="ATX37" s="4" t="str">
        <f>IFERROR(IF(N(data_NoOutliers!AHI37),data_NoOutliers!AHI37,MID(data_NoOutliers!AHI37,2,99)/2),"")</f>
        <v/>
      </c>
      <c r="ATY37" s="4" t="str">
        <f>IFERROR(IF(N(data_NoOutliers!AHJ37),data_NoOutliers!AHJ37,MID(data_NoOutliers!AHJ37,2,99)/2),"")</f>
        <v/>
      </c>
      <c r="ATZ37" s="4" t="str">
        <f>IFERROR(IF(N(data_NoOutliers!AHK37),data_NoOutliers!AHK37,MID(data_NoOutliers!AHK37,2,99)/2),"")</f>
        <v/>
      </c>
      <c r="AUA37" s="4" t="str">
        <f>IFERROR(IF(N(data_NoOutliers!AHL37),data_NoOutliers!AHL37,MID(data_NoOutliers!AHL37,2,99)/2),"")</f>
        <v/>
      </c>
      <c r="AUB37" s="4" t="str">
        <f>IFERROR(IF(N(data_NoOutliers!AHM37),data_NoOutliers!AHM37,MID(data_NoOutliers!AHM37,2,99)/2),"")</f>
        <v/>
      </c>
      <c r="AUC37" s="4" t="str">
        <f>IFERROR(IF(N(data_NoOutliers!AHN37),data_NoOutliers!AHN37,MID(data_NoOutliers!AHN37,2,99)/2),"")</f>
        <v/>
      </c>
      <c r="AUD37" s="4" t="str">
        <f>IFERROR(IF(N(data_NoOutliers!AHO37),data_NoOutliers!AHO37,MID(data_NoOutliers!AHO37,2,99)/2),"")</f>
        <v/>
      </c>
      <c r="AUE37" s="4" t="str">
        <f>IFERROR(IF(N(data_NoOutliers!AHP37),data_NoOutliers!AHP37,MID(data_NoOutliers!AHP37,2,99)/2),"")</f>
        <v/>
      </c>
      <c r="AUF37" s="4" t="str">
        <f>IFERROR(IF(N(data_NoOutliers!AHQ37),data_NoOutliers!AHQ37,MID(data_NoOutliers!AHQ37,2,99)/2),"")</f>
        <v/>
      </c>
      <c r="AUG37" s="4" t="str">
        <f>IFERROR(IF(N(data_NoOutliers!AHR37),data_NoOutliers!AHR37,MID(data_NoOutliers!AHR37,2,99)/2),"")</f>
        <v/>
      </c>
      <c r="AUH37" s="4" t="str">
        <f>IFERROR(IF(N(data_NoOutliers!AHS37),data_NoOutliers!AHS37,MID(data_NoOutliers!AHS37,2,99)/2),"")</f>
        <v/>
      </c>
      <c r="AUI37" s="4" t="str">
        <f>IFERROR(IF(N(data_NoOutliers!AHT37),data_NoOutliers!AHT37,MID(data_NoOutliers!AHT37,2,99)/2),"")</f>
        <v/>
      </c>
      <c r="AUJ37" s="4" t="str">
        <f>IFERROR(IF(N(data_NoOutliers!AHU37),data_NoOutliers!AHU37,MID(data_NoOutliers!AHU37,2,99)/2),"")</f>
        <v/>
      </c>
      <c r="AUK37" s="4" t="str">
        <f>IFERROR(IF(N(data_NoOutliers!AHV37),data_NoOutliers!AHV37,MID(data_NoOutliers!AHV37,2,99)/2),"")</f>
        <v/>
      </c>
      <c r="AUL37" s="4" t="str">
        <f>IFERROR(IF(N(data_NoOutliers!AHW37),data_NoOutliers!AHW37,MID(data_NoOutliers!AHW37,2,99)/2),"")</f>
        <v/>
      </c>
      <c r="AUM37" s="4" t="str">
        <f>IFERROR(IF(N(data_NoOutliers!AHX37),data_NoOutliers!AHX37,MID(data_NoOutliers!AHX37,2,99)/2),"")</f>
        <v/>
      </c>
      <c r="AUN37" s="4" t="str">
        <f>IFERROR(IF(N(data_NoOutliers!AHY37),data_NoOutliers!AHY37,MID(data_NoOutliers!AHY37,2,99)/2),"")</f>
        <v/>
      </c>
      <c r="AUO37" s="4" t="str">
        <f>IFERROR(IF(N(data_NoOutliers!AHZ37),data_NoOutliers!AHZ37,MID(data_NoOutliers!AHZ37,2,99)/2),"")</f>
        <v/>
      </c>
      <c r="AUP37" s="4" t="str">
        <f>IFERROR(IF(N(data_NoOutliers!AIA37),data_NoOutliers!AIA37,MID(data_NoOutliers!AIA37,2,99)/2),"")</f>
        <v/>
      </c>
      <c r="AUQ37" s="4" t="str">
        <f>IFERROR(IF(N(data_NoOutliers!AIB37),data_NoOutliers!AIB37,MID(data_NoOutliers!AIB37,2,99)/2),"")</f>
        <v/>
      </c>
      <c r="AUR37" s="4" t="str">
        <f>IFERROR(IF(N(data_NoOutliers!AIC37),data_NoOutliers!AIC37,MID(data_NoOutliers!AIC37,2,99)/2),"")</f>
        <v/>
      </c>
      <c r="AUS37" s="4" t="str">
        <f>IFERROR(IF(N(data_NoOutliers!AID37),data_NoOutliers!AID37,MID(data_NoOutliers!AID37,2,99)/2),"")</f>
        <v/>
      </c>
      <c r="AUT37" s="4" t="str">
        <f>IFERROR(IF(N(data_NoOutliers!AIE37),data_NoOutliers!AIE37,MID(data_NoOutliers!AIE37,2,99)/2),"")</f>
        <v/>
      </c>
      <c r="AUU37" s="4" t="str">
        <f>IFERROR(IF(N(data_NoOutliers!AIF37),data_NoOutliers!AIF37,MID(data_NoOutliers!AIF37,2,99)/2),"")</f>
        <v/>
      </c>
      <c r="AUV37" s="4" t="str">
        <f>IFERROR(IF(N(data_NoOutliers!AIG37),data_NoOutliers!AIG37,MID(data_NoOutliers!AIG37,2,99)/2),"")</f>
        <v/>
      </c>
      <c r="AUW37" s="4" t="str">
        <f>IFERROR(IF(N(data_NoOutliers!AIH37),data_NoOutliers!AIH37,MID(data_NoOutliers!AIH37,2,99)/2),"")</f>
        <v/>
      </c>
      <c r="AUX37" s="4" t="str">
        <f>IFERROR(IF(N(data_NoOutliers!AII37),data_NoOutliers!AII37,MID(data_NoOutliers!AII37,2,99)/2),"")</f>
        <v/>
      </c>
      <c r="AUY37" s="4" t="str">
        <f>IFERROR(IF(N(data_NoOutliers!AIJ37),data_NoOutliers!AIJ37,MID(data_NoOutliers!AIJ37,2,99)/2),"")</f>
        <v/>
      </c>
      <c r="AUZ37" s="4" t="str">
        <f>IFERROR(IF(N(data_NoOutliers!AIK37),data_NoOutliers!AIK37,MID(data_NoOutliers!AIK37,2,99)/2),"")</f>
        <v/>
      </c>
      <c r="AVA37" s="4" t="str">
        <f>IFERROR(IF(N(data_NoOutliers!AIL37),data_NoOutliers!AIL37,MID(data_NoOutliers!AIL37,2,99)/2),"")</f>
        <v/>
      </c>
      <c r="AVB37" s="4" t="str">
        <f>IFERROR(IF(N(data_NoOutliers!AIM37),data_NoOutliers!AIM37,MID(data_NoOutliers!AIM37,2,99)/2),"")</f>
        <v/>
      </c>
      <c r="AVC37" s="4" t="str">
        <f>IFERROR(IF(N(data_NoOutliers!AIN37),data_NoOutliers!AIN37,MID(data_NoOutliers!AIN37,2,99)/2),"")</f>
        <v/>
      </c>
      <c r="AVD37" s="4" t="str">
        <f>IFERROR(IF(N(data_NoOutliers!AIO37),data_NoOutliers!AIO37,MID(data_NoOutliers!AIO37,2,99)/2),"")</f>
        <v/>
      </c>
      <c r="AVE37" s="4" t="str">
        <f>IFERROR(IF(N(data_NoOutliers!AIP37),data_NoOutliers!AIP37,MID(data_NoOutliers!AIP37,2,99)/2),"")</f>
        <v/>
      </c>
      <c r="AVF37" s="4" t="str">
        <f>IFERROR(IF(N(data_NoOutliers!AIQ37),data_NoOutliers!AIQ37,MID(data_NoOutliers!AIQ37,2,99)/2),"")</f>
        <v/>
      </c>
      <c r="AVG37" s="4" t="str">
        <f>IFERROR(IF(N(data_NoOutliers!AIR37),data_NoOutliers!AIR37,MID(data_NoOutliers!AIR37,2,99)/2),"")</f>
        <v/>
      </c>
      <c r="AVH37" s="4" t="str">
        <f>IFERROR(IF(N(data_NoOutliers!AIS37),data_NoOutliers!AIS37,MID(data_NoOutliers!AIS37,2,99)/2),"")</f>
        <v/>
      </c>
      <c r="AVI37" s="4" t="str">
        <f>IFERROR(IF(N(data_NoOutliers!AIT37),data_NoOutliers!AIT37,MID(data_NoOutliers!AIT37,2,99)/2),"")</f>
        <v/>
      </c>
      <c r="AVJ37" s="4" t="str">
        <f>IFERROR(IF(N(data_NoOutliers!AIU37),data_NoOutliers!AIU37,MID(data_NoOutliers!AIU37,2,99)/2),"")</f>
        <v/>
      </c>
      <c r="AVK37" s="4" t="str">
        <f>IFERROR(IF(N(data_NoOutliers!AIV37),data_NoOutliers!AIV37,MID(data_NoOutliers!AIV37,2,99)/2),"")</f>
        <v/>
      </c>
      <c r="AVL37" s="4" t="str">
        <f>IFERROR(IF(N(data_NoOutliers!AIW37),data_NoOutliers!AIW37,MID(data_NoOutliers!AIW37,2,99)/2),"")</f>
        <v/>
      </c>
      <c r="AVM37" s="4" t="str">
        <f>IFERROR(IF(N(data_NoOutliers!AIX37),data_NoOutliers!AIX37,MID(data_NoOutliers!AIX37,2,99)/2),"")</f>
        <v/>
      </c>
      <c r="AVN37" s="4" t="str">
        <f>IFERROR(IF(N(data_NoOutliers!AIY37),data_NoOutliers!AIY37,MID(data_NoOutliers!AIY37,2,99)/2),"")</f>
        <v/>
      </c>
      <c r="AVO37" s="4" t="str">
        <f>IFERROR(IF(N(data_NoOutliers!AIZ37),data_NoOutliers!AIZ37,MID(data_NoOutliers!AIZ37,2,99)/2),"")</f>
        <v/>
      </c>
      <c r="AVP37" s="4" t="str">
        <f>IFERROR(IF(N(data_NoOutliers!AJA37),data_NoOutliers!AJA37,MID(data_NoOutliers!AJA37,2,99)/2),"")</f>
        <v/>
      </c>
      <c r="AVQ37" s="4" t="str">
        <f>IFERROR(IF(N(data_NoOutliers!AJB37),data_NoOutliers!AJB37,MID(data_NoOutliers!AJB37,2,99)/2),"")</f>
        <v/>
      </c>
      <c r="AVR37" s="4" t="str">
        <f>IFERROR(IF(N(data_NoOutliers!AJC37),data_NoOutliers!AJC37,MID(data_NoOutliers!AJC37,2,99)/2),"")</f>
        <v/>
      </c>
      <c r="AVS37" s="4" t="str">
        <f>IFERROR(IF(N(data_NoOutliers!AJD37),data_NoOutliers!AJD37,MID(data_NoOutliers!AJD37,2,99)/2),"")</f>
        <v/>
      </c>
      <c r="AVT37" s="4" t="str">
        <f>IFERROR(IF(N(data_NoOutliers!AJE37),data_NoOutliers!AJE37,MID(data_NoOutliers!AJE37,2,99)/2),"")</f>
        <v/>
      </c>
      <c r="AVU37" s="4" t="str">
        <f>IFERROR(IF(N(data_NoOutliers!AJF37),data_NoOutliers!AJF37,MID(data_NoOutliers!AJF37,2,99)/2),"")</f>
        <v/>
      </c>
      <c r="AVV37" s="4" t="str">
        <f>IFERROR(IF(N(data_NoOutliers!AJG37),data_NoOutliers!AJG37,MID(data_NoOutliers!AJG37,2,99)/2),"")</f>
        <v/>
      </c>
      <c r="AVW37" s="4" t="str">
        <f>IFERROR(IF(N(data_NoOutliers!AJH37),data_NoOutliers!AJH37,MID(data_NoOutliers!AJH37,2,99)/2),"")</f>
        <v/>
      </c>
      <c r="AVX37" s="4" t="str">
        <f>IFERROR(IF(N(data_NoOutliers!AJI37),data_NoOutliers!AJI37,MID(data_NoOutliers!AJI37,2,99)/2),"")</f>
        <v/>
      </c>
      <c r="AVY37" s="4" t="str">
        <f>IFERROR(IF(N(data_NoOutliers!AJJ37),data_NoOutliers!AJJ37,MID(data_NoOutliers!AJJ37,2,99)/2),"")</f>
        <v/>
      </c>
      <c r="AVZ37" s="4" t="str">
        <f>IFERROR(IF(N(data_NoOutliers!AJK37),data_NoOutliers!AJK37,MID(data_NoOutliers!AJK37,2,99)/2),"")</f>
        <v/>
      </c>
      <c r="AWA37" s="4" t="str">
        <f>IFERROR(IF(N(data_NoOutliers!AJL37),data_NoOutliers!AJL37,MID(data_NoOutliers!AJL37,2,99)/2),"")</f>
        <v/>
      </c>
      <c r="AWB37" s="4" t="str">
        <f>IFERROR(IF(N(data_NoOutliers!AJM37),data_NoOutliers!AJM37,MID(data_NoOutliers!AJM37,2,99)/2),"")</f>
        <v/>
      </c>
      <c r="AWC37" s="4" t="str">
        <f>IFERROR(IF(N(data_NoOutliers!AJN37),data_NoOutliers!AJN37,MID(data_NoOutliers!AJN37,2,99)/2),"")</f>
        <v/>
      </c>
      <c r="AWD37" s="4" t="str">
        <f>IFERROR(IF(N(data_NoOutliers!AJO37),data_NoOutliers!AJO37,MID(data_NoOutliers!AJO37,2,99)/2),"")</f>
        <v/>
      </c>
      <c r="AWE37" s="4" t="str">
        <f>IFERROR(IF(N(data_NoOutliers!AJP37),data_NoOutliers!AJP37,MID(data_NoOutliers!AJP37,2,99)/2),"")</f>
        <v/>
      </c>
      <c r="AWF37" s="4" t="str">
        <f>IFERROR(IF(N(data_NoOutliers!AJQ37),data_NoOutliers!AJQ37,MID(data_NoOutliers!AJQ37,2,99)/2),"")</f>
        <v/>
      </c>
      <c r="AWG37" s="4" t="str">
        <f>IFERROR(IF(N(data_NoOutliers!AJR37),data_NoOutliers!AJR37,MID(data_NoOutliers!AJR37,2,99)/2),"")</f>
        <v/>
      </c>
      <c r="AWH37" s="4" t="str">
        <f>IFERROR(IF(N(data_NoOutliers!AJS37),data_NoOutliers!AJS37,MID(data_NoOutliers!AJS37,2,99)/2),"")</f>
        <v/>
      </c>
      <c r="AWI37" s="4" t="str">
        <f>IFERROR(IF(N(data_NoOutliers!AJT37),data_NoOutliers!AJT37,MID(data_NoOutliers!AJT37,2,99)/2),"")</f>
        <v/>
      </c>
      <c r="AWJ37" s="4" t="str">
        <f>IFERROR(IF(N(data_NoOutliers!AJU37),data_NoOutliers!AJU37,MID(data_NoOutliers!AJU37,2,99)/2),"")</f>
        <v/>
      </c>
      <c r="AWK37" s="4" t="str">
        <f>IFERROR(IF(N(data_NoOutliers!AJV37),data_NoOutliers!AJV37,MID(data_NoOutliers!AJV37,2,99)/2),"")</f>
        <v/>
      </c>
      <c r="AWL37" s="4" t="str">
        <f>IFERROR(IF(N(data_NoOutliers!AJW37),data_NoOutliers!AJW37,MID(data_NoOutliers!AJW37,2,99)/2),"")</f>
        <v/>
      </c>
      <c r="AWM37" s="4" t="str">
        <f>IFERROR(IF(N(data_NoOutliers!AJX37),data_NoOutliers!AJX37,MID(data_NoOutliers!AJX37,2,99)/2),"")</f>
        <v/>
      </c>
      <c r="AWN37" s="4" t="str">
        <f>IFERROR(IF(N(data_NoOutliers!AJY37),data_NoOutliers!AJY37,MID(data_NoOutliers!AJY37,2,99)/2),"")</f>
        <v/>
      </c>
      <c r="AWO37" s="4" t="str">
        <f>IFERROR(IF(N(data_NoOutliers!AJZ37),data_NoOutliers!AJZ37,MID(data_NoOutliers!AJZ37,2,99)/2),"")</f>
        <v/>
      </c>
      <c r="AWP37" s="4" t="str">
        <f>IFERROR(IF(N(data_NoOutliers!AKA37),data_NoOutliers!AKA37,MID(data_NoOutliers!AKA37,2,99)/2),"")</f>
        <v/>
      </c>
      <c r="AWQ37" s="4" t="str">
        <f>IFERROR(IF(N(data_NoOutliers!AKB37),data_NoOutliers!AKB37,MID(data_NoOutliers!AKB37,2,99)/2),"")</f>
        <v/>
      </c>
      <c r="AWR37" s="4" t="str">
        <f>IFERROR(IF(N(data_NoOutliers!AKC37),data_NoOutliers!AKC37,MID(data_NoOutliers!AKC37,2,99)/2),"")</f>
        <v/>
      </c>
      <c r="AWS37" s="4" t="str">
        <f>IFERROR(IF(N(data_NoOutliers!AKD37),data_NoOutliers!AKD37,MID(data_NoOutliers!AKD37,2,99)/2),"")</f>
        <v/>
      </c>
      <c r="AWT37" s="4" t="str">
        <f>IFERROR(IF(N(data_NoOutliers!AKE37),data_NoOutliers!AKE37,MID(data_NoOutliers!AKE37,2,99)/2),"")</f>
        <v/>
      </c>
      <c r="AWU37" s="4" t="str">
        <f>IFERROR(IF(N(data_NoOutliers!AKF37),data_NoOutliers!AKF37,MID(data_NoOutliers!AKF37,2,99)/2),"")</f>
        <v/>
      </c>
      <c r="AWV37" s="4" t="str">
        <f>IFERROR(IF(N(data_NoOutliers!AKG37),data_NoOutliers!AKG37,MID(data_NoOutliers!AKG37,2,99)/2),"")</f>
        <v/>
      </c>
      <c r="AWW37" s="4" t="str">
        <f>IFERROR(IF(N(data_NoOutliers!AKH37),data_NoOutliers!AKH37,MID(data_NoOutliers!AKH37,2,99)/2),"")</f>
        <v/>
      </c>
      <c r="AWX37" s="4" t="str">
        <f>IFERROR(IF(N(data_NoOutliers!AKI37),data_NoOutliers!AKI37,MID(data_NoOutliers!AKI37,2,99)/2),"")</f>
        <v/>
      </c>
      <c r="AWY37" s="4" t="str">
        <f>IFERROR(IF(N(data_NoOutliers!AKJ37),data_NoOutliers!AKJ37,MID(data_NoOutliers!AKJ37,2,99)/2),"")</f>
        <v/>
      </c>
      <c r="AWZ37" s="4" t="str">
        <f>IFERROR(IF(N(data_NoOutliers!AKK37),data_NoOutliers!AKK37,MID(data_NoOutliers!AKK37,2,99)/2),"")</f>
        <v/>
      </c>
      <c r="AXA37" s="4" t="str">
        <f>IFERROR(IF(N(data_NoOutliers!AKL37),data_NoOutliers!AKL37,MID(data_NoOutliers!AKL37,2,99)/2),"")</f>
        <v/>
      </c>
      <c r="AXB37" s="4" t="str">
        <f>IFERROR(IF(N(data_NoOutliers!AKM37),data_NoOutliers!AKM37,MID(data_NoOutliers!AKM37,2,99)/2),"")</f>
        <v/>
      </c>
      <c r="AXC37" s="4" t="str">
        <f>IFERROR(IF(N(data_NoOutliers!AKN37),data_NoOutliers!AKN37,MID(data_NoOutliers!AKN37,2,99)/2),"")</f>
        <v/>
      </c>
      <c r="AXD37" s="4" t="str">
        <f>IFERROR(IF(N(data_NoOutliers!AKO37),data_NoOutliers!AKO37,MID(data_NoOutliers!AKO37,2,99)/2),"")</f>
        <v/>
      </c>
      <c r="AXE37" s="4" t="str">
        <f>IFERROR(IF(N(data_NoOutliers!AKP37),data_NoOutliers!AKP37,MID(data_NoOutliers!AKP37,2,99)/2),"")</f>
        <v/>
      </c>
      <c r="AXF37" s="4" t="str">
        <f>IFERROR(IF(N(data_NoOutliers!AKQ37),data_NoOutliers!AKQ37,MID(data_NoOutliers!AKQ37,2,99)/2),"")</f>
        <v/>
      </c>
      <c r="AXG37" s="4" t="str">
        <f>IFERROR(IF(N(data_NoOutliers!AKR37),data_NoOutliers!AKR37,MID(data_NoOutliers!AKR37,2,99)/2),"")</f>
        <v/>
      </c>
      <c r="AXH37" s="4" t="str">
        <f>IFERROR(IF(N(data_NoOutliers!AKS37),data_NoOutliers!AKS37,MID(data_NoOutliers!AKS37,2,99)/2),"")</f>
        <v/>
      </c>
      <c r="AXI37" s="4" t="str">
        <f>IFERROR(IF(N(data_NoOutliers!AKT37),data_NoOutliers!AKT37,MID(data_NoOutliers!AKT37,2,99)/2),"")</f>
        <v/>
      </c>
      <c r="AXJ37" s="4" t="str">
        <f>IFERROR(IF(N(data_NoOutliers!AKU37),data_NoOutliers!AKU37,MID(data_NoOutliers!AKU37,2,99)/2),"")</f>
        <v/>
      </c>
      <c r="AXK37" s="4" t="str">
        <f>IFERROR(IF(N(data_NoOutliers!AKV37),data_NoOutliers!AKV37,MID(data_NoOutliers!AKV37,2,99)/2),"")</f>
        <v/>
      </c>
      <c r="AXL37" s="4" t="str">
        <f>IFERROR(IF(N(data_NoOutliers!AKW37),data_NoOutliers!AKW37,MID(data_NoOutliers!AKW37,2,99)/2),"")</f>
        <v/>
      </c>
      <c r="AXM37" s="4" t="str">
        <f>IFERROR(IF(N(data_NoOutliers!AKX37),data_NoOutliers!AKX37,MID(data_NoOutliers!AKX37,2,99)/2),"")</f>
        <v/>
      </c>
      <c r="AXN37" s="4" t="str">
        <f>IFERROR(IF(N(data_NoOutliers!AKY37),data_NoOutliers!AKY37,MID(data_NoOutliers!AKY37,2,99)/2),"")</f>
        <v/>
      </c>
      <c r="AXO37" s="4" t="str">
        <f>IFERROR(IF(N(data_NoOutliers!AKZ37),data_NoOutliers!AKZ37,MID(data_NoOutliers!AKZ37,2,99)/2),"")</f>
        <v/>
      </c>
      <c r="AXP37" s="4" t="str">
        <f>IFERROR(IF(N(data_NoOutliers!ALA37),data_NoOutliers!ALA37,MID(data_NoOutliers!ALA37,2,99)/2),"")</f>
        <v/>
      </c>
      <c r="AXQ37" s="4" t="str">
        <f>IFERROR(IF(N(data_NoOutliers!ALB37),data_NoOutliers!ALB37,MID(data_NoOutliers!ALB37,2,99)/2),"")</f>
        <v/>
      </c>
      <c r="AXR37" s="4" t="str">
        <f>IFERROR(IF(N(data_NoOutliers!ALC37),data_NoOutliers!ALC37,MID(data_NoOutliers!ALC37,2,99)/2),"")</f>
        <v/>
      </c>
      <c r="AXS37" s="4" t="str">
        <f>IFERROR(IF(N(data_NoOutliers!ALD37),data_NoOutliers!ALD37,MID(data_NoOutliers!ALD37,2,99)/2),"")</f>
        <v/>
      </c>
      <c r="AXT37" s="4" t="str">
        <f>IFERROR(IF(N(data_NoOutliers!ALE37),data_NoOutliers!ALE37,MID(data_NoOutliers!ALE37,2,99)/2),"")</f>
        <v/>
      </c>
      <c r="AXU37" s="4" t="str">
        <f>IFERROR(IF(N(data_NoOutliers!ALF37),data_NoOutliers!ALF37,MID(data_NoOutliers!ALF37,2,99)/2),"")</f>
        <v/>
      </c>
      <c r="AXV37" s="4" t="str">
        <f>IFERROR(IF(N(data_NoOutliers!ALG37),data_NoOutliers!ALG37,MID(data_NoOutliers!ALG37,2,99)/2),"")</f>
        <v/>
      </c>
      <c r="AXW37" s="4" t="str">
        <f>IFERROR(IF(N(data_NoOutliers!ALH37),data_NoOutliers!ALH37,MID(data_NoOutliers!ALH37,2,99)/2),"")</f>
        <v/>
      </c>
      <c r="AXX37" s="4" t="str">
        <f>IFERROR(IF(N(data_NoOutliers!ALI37),data_NoOutliers!ALI37,MID(data_NoOutliers!ALI37,2,99)/2),"")</f>
        <v/>
      </c>
      <c r="AXY37" s="4" t="str">
        <f>IFERROR(IF(N(data_NoOutliers!ALJ37),data_NoOutliers!ALJ37,MID(data_NoOutliers!ALJ37,2,99)/2),"")</f>
        <v/>
      </c>
      <c r="AXZ37" s="4" t="str">
        <f>IFERROR(IF(N(data_NoOutliers!ALK37),data_NoOutliers!ALK37,MID(data_NoOutliers!ALK37,2,99)/2),"")</f>
        <v/>
      </c>
      <c r="AYA37" s="4" t="str">
        <f>IFERROR(IF(N(data_NoOutliers!ALL37),data_NoOutliers!ALL37,MID(data_NoOutliers!ALL37,2,99)/2),"")</f>
        <v/>
      </c>
      <c r="AYB37" s="4" t="str">
        <f>IFERROR(IF(N(data_NoOutliers!ALM37),data_NoOutliers!ALM37,MID(data_NoOutliers!ALM37,2,99)/2),"")</f>
        <v/>
      </c>
      <c r="AYC37" s="4" t="str">
        <f>IFERROR(IF(N(data_NoOutliers!ALN37),data_NoOutliers!ALN37,MID(data_NoOutliers!ALN37,2,99)/2),"")</f>
        <v/>
      </c>
      <c r="AYD37" s="4" t="str">
        <f>IFERROR(IF(N(data_NoOutliers!ALO37),data_NoOutliers!ALO37,MID(data_NoOutliers!ALO37,2,99)/2),"")</f>
        <v/>
      </c>
      <c r="AYE37" s="4" t="str">
        <f>IFERROR(IF(N(data_NoOutliers!ALP37),data_NoOutliers!ALP37,MID(data_NoOutliers!ALP37,2,99)/2),"")</f>
        <v/>
      </c>
      <c r="AYF37" s="4" t="str">
        <f>IFERROR(IF(N(data_NoOutliers!ALQ37),data_NoOutliers!ALQ37,MID(data_NoOutliers!ALQ37,2,99)/2),"")</f>
        <v/>
      </c>
      <c r="AYG37" s="4" t="str">
        <f>IFERROR(IF(N(data_NoOutliers!ALR37),data_NoOutliers!ALR37,MID(data_NoOutliers!ALR37,2,99)/2),"")</f>
        <v/>
      </c>
      <c r="AYH37" s="4" t="str">
        <f>IFERROR(IF(N(data_NoOutliers!ALS37),data_NoOutliers!ALS37,MID(data_NoOutliers!ALS37,2,99)/2),"")</f>
        <v/>
      </c>
      <c r="AYI37" s="4" t="str">
        <f>IFERROR(IF(N(data_NoOutliers!ALT37),data_NoOutliers!ALT37,MID(data_NoOutliers!ALT37,2,99)/2),"")</f>
        <v/>
      </c>
      <c r="AYJ37" s="4" t="str">
        <f>IFERROR(IF(N(data_NoOutliers!ALU37),data_NoOutliers!ALU37,MID(data_NoOutliers!ALU37,2,99)/2),"")</f>
        <v/>
      </c>
      <c r="AYK37" s="4" t="str">
        <f>IFERROR(IF(N(data_NoOutliers!ALV37),data_NoOutliers!ALV37,MID(data_NoOutliers!ALV37,2,99)/2),"")</f>
        <v/>
      </c>
      <c r="AYL37" s="4" t="str">
        <f>IFERROR(IF(N(data_NoOutliers!ALW37),data_NoOutliers!ALW37,MID(data_NoOutliers!ALW37,2,99)/2),"")</f>
        <v/>
      </c>
      <c r="AYM37" s="4" t="str">
        <f>IFERROR(IF(N(data_NoOutliers!ALX37),data_NoOutliers!ALX37,MID(data_NoOutliers!ALX37,2,99)/2),"")</f>
        <v/>
      </c>
      <c r="AYN37" s="4" t="str">
        <f>IFERROR(IF(N(data_NoOutliers!ALY37),data_NoOutliers!ALY37,MID(data_NoOutliers!ALY37,2,99)/2),"")</f>
        <v/>
      </c>
      <c r="AYO37" s="4" t="str">
        <f>IFERROR(IF(N(data_NoOutliers!ALZ37),data_NoOutliers!ALZ37,MID(data_NoOutliers!ALZ37,2,99)/2),"")</f>
        <v/>
      </c>
      <c r="AYP37" s="4" t="str">
        <f>IFERROR(IF(N(data_NoOutliers!AMA37),data_NoOutliers!AMA37,MID(data_NoOutliers!AMA37,2,99)/2),"")</f>
        <v/>
      </c>
      <c r="AYQ37" s="4" t="str">
        <f>IFERROR(IF(N(data_NoOutliers!AMB37),data_NoOutliers!AMB37,MID(data_NoOutliers!AMB37,2,99)/2),"")</f>
        <v/>
      </c>
      <c r="AYR37" s="4" t="str">
        <f>IFERROR(IF(N(data_NoOutliers!AMC37),data_NoOutliers!AMC37,MID(data_NoOutliers!AMC37,2,99)/2),"")</f>
        <v/>
      </c>
      <c r="AYS37" s="4" t="str">
        <f>IFERROR(IF(N(data_NoOutliers!AMD37),data_NoOutliers!AMD37,MID(data_NoOutliers!AMD37,2,99)/2),"")</f>
        <v/>
      </c>
      <c r="AYT37" s="4" t="str">
        <f>IFERROR(IF(N(data_NoOutliers!AME37),data_NoOutliers!AME37,MID(data_NoOutliers!AME37,2,99)/2),"")</f>
        <v/>
      </c>
      <c r="AYU37" s="4" t="str">
        <f>IFERROR(IF(N(data_NoOutliers!AMF37),data_NoOutliers!AMF37,MID(data_NoOutliers!AMF37,2,99)/2),"")</f>
        <v/>
      </c>
      <c r="AYV37" s="4" t="str">
        <f>IFERROR(IF(N(data_NoOutliers!AMG37),data_NoOutliers!AMG37,MID(data_NoOutliers!AMG37,2,99)/2),"")</f>
        <v/>
      </c>
      <c r="AYW37" s="4" t="str">
        <f>IFERROR(IF(N(data_NoOutliers!AMH37),data_NoOutliers!AMH37,MID(data_NoOutliers!AMH37,2,99)/2),"")</f>
        <v/>
      </c>
      <c r="AYX37" s="4" t="str">
        <f>IFERROR(IF(N(data_NoOutliers!AMI37),data_NoOutliers!AMI37,MID(data_NoOutliers!AMI37,2,99)/2),"")</f>
        <v/>
      </c>
      <c r="AYY37" s="4" t="str">
        <f>IFERROR(IF(N(data_NoOutliers!AMJ37),data_NoOutliers!AMJ37,MID(data_NoOutliers!AMJ37,2,99)/2),"")</f>
        <v/>
      </c>
      <c r="AYZ37" s="4" t="str">
        <f>IFERROR(IF(N(data_NoOutliers!AMK37),data_NoOutliers!AMK37,MID(data_NoOutliers!AMK37,2,99)/2),"")</f>
        <v/>
      </c>
      <c r="AZA37" s="4" t="str">
        <f>IFERROR(IF(N(data_NoOutliers!AML37),data_NoOutliers!AML37,MID(data_NoOutliers!AML37,2,99)/2),"")</f>
        <v/>
      </c>
      <c r="AZB37" s="4" t="str">
        <f>IFERROR(IF(N(data_NoOutliers!AMM37),data_NoOutliers!AMM37,MID(data_NoOutliers!AMM37,2,99)/2),"")</f>
        <v/>
      </c>
      <c r="AZC37" s="4" t="str">
        <f>IFERROR(IF(N(data_NoOutliers!AMN37),data_NoOutliers!AMN37,MID(data_NoOutliers!AMN37,2,99)/2),"")</f>
        <v/>
      </c>
      <c r="AZD37" s="4" t="str">
        <f>IFERROR(IF(N(data_NoOutliers!AMO37),data_NoOutliers!AMO37,MID(data_NoOutliers!AMO37,2,99)/2),"")</f>
        <v/>
      </c>
      <c r="AZE37" s="4" t="str">
        <f>IFERROR(IF(N(data_NoOutliers!AMP37),data_NoOutliers!AMP37,MID(data_NoOutliers!AMP37,2,99)/2),"")</f>
        <v/>
      </c>
      <c r="AZF37" s="4" t="str">
        <f>IFERROR(IF(N(data_NoOutliers!AMQ37),data_NoOutliers!AMQ37,MID(data_NoOutliers!AMQ37,2,99)/2),"")</f>
        <v/>
      </c>
      <c r="AZG37" s="4" t="str">
        <f>IFERROR(IF(N(data_NoOutliers!AMR37),data_NoOutliers!AMR37,MID(data_NoOutliers!AMR37,2,99)/2),"")</f>
        <v/>
      </c>
      <c r="AZH37" s="4" t="str">
        <f>IFERROR(IF(N(data_NoOutliers!AMS37),data_NoOutliers!AMS37,MID(data_NoOutliers!AMS37,2,99)/2),"")</f>
        <v/>
      </c>
      <c r="AZI37" s="4" t="str">
        <f>IFERROR(IF(N(data_NoOutliers!AMT37),data_NoOutliers!AMT37,MID(data_NoOutliers!AMT37,2,99)/2),"")</f>
        <v/>
      </c>
      <c r="AZJ37" s="4" t="str">
        <f>IFERROR(IF(N(data_NoOutliers!AMU37),data_NoOutliers!AMU37,MID(data_NoOutliers!AMU37,2,99)/2),"")</f>
        <v/>
      </c>
      <c r="AZK37" s="4" t="str">
        <f>IFERROR(IF(N(data_NoOutliers!AMV37),data_NoOutliers!AMV37,MID(data_NoOutliers!AMV37,2,99)/2),"")</f>
        <v/>
      </c>
      <c r="AZL37" s="4" t="str">
        <f>IFERROR(IF(N(data_NoOutliers!AMW37),data_NoOutliers!AMW37,MID(data_NoOutliers!AMW37,2,99)/2),"")</f>
        <v/>
      </c>
      <c r="AZM37" s="4" t="str">
        <f>IFERROR(IF(N(data_NoOutliers!AMX37),data_NoOutliers!AMX37,MID(data_NoOutliers!AMX37,2,99)/2),"")</f>
        <v/>
      </c>
      <c r="AZN37" s="4" t="str">
        <f>IFERROR(IF(N(data_NoOutliers!AMY37),data_NoOutliers!AMY37,MID(data_NoOutliers!AMY37,2,99)/2),"")</f>
        <v/>
      </c>
      <c r="AZO37" s="4" t="str">
        <f>IFERROR(IF(N(data_NoOutliers!AMZ37),data_NoOutliers!AMZ37,MID(data_NoOutliers!AMZ37,2,99)/2),"")</f>
        <v/>
      </c>
      <c r="AZP37" s="4" t="str">
        <f>IFERROR(IF(N(data_NoOutliers!ANA37),data_NoOutliers!ANA37,MID(data_NoOutliers!ANA37,2,99)/2),"")</f>
        <v/>
      </c>
      <c r="AZQ37" s="4" t="str">
        <f>IFERROR(IF(N(data_NoOutliers!ANB37),data_NoOutliers!ANB37,MID(data_NoOutliers!ANB37,2,99)/2),"")</f>
        <v/>
      </c>
      <c r="AZR37" s="4" t="str">
        <f>IFERROR(IF(N(data_NoOutliers!ANC37),data_NoOutliers!ANC37,MID(data_NoOutliers!ANC37,2,99)/2),"")</f>
        <v/>
      </c>
      <c r="AZS37" s="4" t="str">
        <f>IFERROR(IF(N(data_NoOutliers!AND37),data_NoOutliers!AND37,MID(data_NoOutliers!AND37,2,99)/2),"")</f>
        <v/>
      </c>
      <c r="AZT37" s="4" t="str">
        <f>IFERROR(IF(N(data_NoOutliers!ANE37),data_NoOutliers!ANE37,MID(data_NoOutliers!ANE37,2,99)/2),"")</f>
        <v/>
      </c>
      <c r="AZU37" s="4" t="str">
        <f>IFERROR(IF(N(data_NoOutliers!ANF37),data_NoOutliers!ANF37,MID(data_NoOutliers!ANF37,2,99)/2),"")</f>
        <v/>
      </c>
      <c r="AZV37" s="4" t="str">
        <f>IFERROR(IF(N(data_NoOutliers!ANG37),data_NoOutliers!ANG37,MID(data_NoOutliers!ANG37,2,99)/2),"")</f>
        <v/>
      </c>
      <c r="AZW37" s="4" t="str">
        <f>IFERROR(IF(N(data_NoOutliers!ANH37),data_NoOutliers!ANH37,MID(data_NoOutliers!ANH37,2,99)/2),"")</f>
        <v/>
      </c>
      <c r="AZX37" s="4" t="str">
        <f>IFERROR(IF(N(data_NoOutliers!ANI37),data_NoOutliers!ANI37,MID(data_NoOutliers!ANI37,2,99)/2),"")</f>
        <v/>
      </c>
      <c r="AZY37" s="4" t="str">
        <f>IFERROR(IF(N(data_NoOutliers!ANJ37),data_NoOutliers!ANJ37,MID(data_NoOutliers!ANJ37,2,99)/2),"")</f>
        <v/>
      </c>
      <c r="AZZ37" s="4" t="str">
        <f>IFERROR(IF(N(data_NoOutliers!ANK37),data_NoOutliers!ANK37,MID(data_NoOutliers!ANK37,2,99)/2),"")</f>
        <v/>
      </c>
      <c r="BAA37" s="4" t="str">
        <f>IFERROR(IF(N(data_NoOutliers!ANL37),data_NoOutliers!ANL37,MID(data_NoOutliers!ANL37,2,99)/2),"")</f>
        <v/>
      </c>
      <c r="BAB37" s="4" t="str">
        <f>IFERROR(IF(N(data_NoOutliers!ANM37),data_NoOutliers!ANM37,MID(data_NoOutliers!ANM37,2,99)/2),"")</f>
        <v/>
      </c>
      <c r="BAC37" s="4" t="str">
        <f>IFERROR(IF(N(data_NoOutliers!ANN37),data_NoOutliers!ANN37,MID(data_NoOutliers!ANN37,2,99)/2),"")</f>
        <v/>
      </c>
      <c r="BAD37" s="4" t="str">
        <f>IFERROR(IF(N(data_NoOutliers!ANO37),data_NoOutliers!ANO37,MID(data_NoOutliers!ANO37,2,99)/2),"")</f>
        <v/>
      </c>
      <c r="BAE37" s="4" t="str">
        <f>IFERROR(IF(N(data_NoOutliers!ANP37),data_NoOutliers!ANP37,MID(data_NoOutliers!ANP37,2,99)/2),"")</f>
        <v/>
      </c>
      <c r="BAF37" s="4" t="str">
        <f>IFERROR(IF(N(data_NoOutliers!ANQ37),data_NoOutliers!ANQ37,MID(data_NoOutliers!ANQ37,2,99)/2),"")</f>
        <v/>
      </c>
      <c r="BAG37" s="4" t="str">
        <f>IFERROR(IF(N(data_NoOutliers!ANR37),data_NoOutliers!ANR37,MID(data_NoOutliers!ANR37,2,99)/2),"")</f>
        <v/>
      </c>
      <c r="BAH37" s="4" t="str">
        <f>IFERROR(IF(N(data_NoOutliers!ANS37),data_NoOutliers!ANS37,MID(data_NoOutliers!ANS37,2,99)/2),"")</f>
        <v/>
      </c>
      <c r="BAI37" s="4" t="str">
        <f>IFERROR(IF(N(data_NoOutliers!ANT37),data_NoOutliers!ANT37,MID(data_NoOutliers!ANT37,2,99)/2),"")</f>
        <v/>
      </c>
      <c r="BAJ37" s="4" t="str">
        <f>IFERROR(IF(N(data_NoOutliers!ANU37),data_NoOutliers!ANU37,MID(data_NoOutliers!ANU37,2,99)/2),"")</f>
        <v/>
      </c>
      <c r="BAK37" s="4" t="str">
        <f>IFERROR(IF(N(data_NoOutliers!ANV37),data_NoOutliers!ANV37,MID(data_NoOutliers!ANV37,2,99)/2),"")</f>
        <v/>
      </c>
      <c r="BAL37" s="4" t="str">
        <f>IFERROR(IF(N(data_NoOutliers!ANW37),data_NoOutliers!ANW37,MID(data_NoOutliers!ANW37,2,99)/2),"")</f>
        <v/>
      </c>
      <c r="BAM37" s="4" t="str">
        <f>IFERROR(IF(N(data_NoOutliers!ANX37),data_NoOutliers!ANX37,MID(data_NoOutliers!ANX37,2,99)/2),"")</f>
        <v/>
      </c>
      <c r="BAN37" s="4" t="str">
        <f>IFERROR(IF(N(data_NoOutliers!ANY37),data_NoOutliers!ANY37,MID(data_NoOutliers!ANY37,2,99)/2),"")</f>
        <v/>
      </c>
      <c r="BAO37" s="4" t="str">
        <f>IFERROR(IF(N(data_NoOutliers!ANZ37),data_NoOutliers!ANZ37,MID(data_NoOutliers!ANZ37,2,99)/2),"")</f>
        <v/>
      </c>
      <c r="BAP37" s="4" t="str">
        <f>IFERROR(IF(N(data_NoOutliers!AOA37),data_NoOutliers!AOA37,MID(data_NoOutliers!AOA37,2,99)/2),"")</f>
        <v/>
      </c>
      <c r="BAQ37" s="4" t="str">
        <f>IFERROR(IF(N(data_NoOutliers!AOB37),data_NoOutliers!AOB37,MID(data_NoOutliers!AOB37,2,99)/2),"")</f>
        <v/>
      </c>
      <c r="BAR37" s="4" t="str">
        <f>IFERROR(IF(N(data_NoOutliers!AOC37),data_NoOutliers!AOC37,MID(data_NoOutliers!AOC37,2,99)/2),"")</f>
        <v/>
      </c>
      <c r="BAS37" s="4" t="str">
        <f>IFERROR(IF(N(data_NoOutliers!AOD37),data_NoOutliers!AOD37,MID(data_NoOutliers!AOD37,2,99)/2),"")</f>
        <v/>
      </c>
      <c r="BAT37" s="4" t="str">
        <f>IFERROR(IF(N(data_NoOutliers!AOE37),data_NoOutliers!AOE37,MID(data_NoOutliers!AOE37,2,99)/2),"")</f>
        <v/>
      </c>
      <c r="BAU37" s="4" t="str">
        <f>IFERROR(IF(N(data_NoOutliers!AOF37),data_NoOutliers!AOF37,MID(data_NoOutliers!AOF37,2,99)/2),"")</f>
        <v/>
      </c>
      <c r="BAV37" s="4" t="str">
        <f>IFERROR(IF(N(data_NoOutliers!AOG37),data_NoOutliers!AOG37,MID(data_NoOutliers!AOG37,2,99)/2),"")</f>
        <v/>
      </c>
      <c r="BAW37" s="4" t="str">
        <f>IFERROR(IF(N(data_NoOutliers!AOH37),data_NoOutliers!AOH37,MID(data_NoOutliers!AOH37,2,99)/2),"")</f>
        <v/>
      </c>
      <c r="BAX37" s="4" t="str">
        <f>IFERROR(IF(N(data_NoOutliers!AOI37),data_NoOutliers!AOI37,MID(data_NoOutliers!AOI37,2,99)/2),"")</f>
        <v/>
      </c>
      <c r="BAY37" s="4" t="str">
        <f>IFERROR(IF(N(data_NoOutliers!AOJ37),data_NoOutliers!AOJ37,MID(data_NoOutliers!AOJ37,2,99)/2),"")</f>
        <v/>
      </c>
      <c r="BAZ37" s="4" t="str">
        <f>IFERROR(IF(N(data_NoOutliers!AOK37),data_NoOutliers!AOK37,MID(data_NoOutliers!AOK37,2,99)/2),"")</f>
        <v/>
      </c>
      <c r="BBA37" s="4" t="str">
        <f>IFERROR(IF(N(data_NoOutliers!AOL37),data_NoOutliers!AOL37,MID(data_NoOutliers!AOL37,2,99)/2),"")</f>
        <v/>
      </c>
      <c r="BBB37" s="4" t="str">
        <f>IFERROR(IF(N(data_NoOutliers!AOM37),data_NoOutliers!AOM37,MID(data_NoOutliers!AOM37,2,99)/2),"")</f>
        <v/>
      </c>
      <c r="BBC37" s="4" t="str">
        <f>IFERROR(IF(N(data_NoOutliers!AON37),data_NoOutliers!AON37,MID(data_NoOutliers!AON37,2,99)/2),"")</f>
        <v/>
      </c>
      <c r="BBD37" s="4" t="str">
        <f>IFERROR(IF(N(data_NoOutliers!AOO37),data_NoOutliers!AOO37,MID(data_NoOutliers!AOO37,2,99)/2),"")</f>
        <v/>
      </c>
      <c r="BBE37" s="4" t="str">
        <f>IFERROR(IF(N(data_NoOutliers!AOP37),data_NoOutliers!AOP37,MID(data_NoOutliers!AOP37,2,99)/2),"")</f>
        <v/>
      </c>
      <c r="BBF37" s="4" t="str">
        <f>IFERROR(IF(N(data_NoOutliers!AOQ37),data_NoOutliers!AOQ37,MID(data_NoOutliers!AOQ37,2,99)/2),"")</f>
        <v/>
      </c>
      <c r="BBG37" s="4" t="str">
        <f>IFERROR(IF(N(data_NoOutliers!AOR37),data_NoOutliers!AOR37,MID(data_NoOutliers!AOR37,2,99)/2),"")</f>
        <v/>
      </c>
      <c r="BBH37" s="4" t="str">
        <f>IFERROR(IF(N(data_NoOutliers!AOS37),data_NoOutliers!AOS37,MID(data_NoOutliers!AOS37,2,99)/2),"")</f>
        <v/>
      </c>
      <c r="BBI37" s="4" t="str">
        <f>IFERROR(IF(N(data_NoOutliers!AOT37),data_NoOutliers!AOT37,MID(data_NoOutliers!AOT37,2,99)/2),"")</f>
        <v/>
      </c>
      <c r="BBJ37" s="4" t="str">
        <f>IFERROR(IF(N(data_NoOutliers!AOU37),data_NoOutliers!AOU37,MID(data_NoOutliers!AOU37,2,99)/2),"")</f>
        <v/>
      </c>
      <c r="BBK37" s="4" t="str">
        <f>IFERROR(IF(N(data_NoOutliers!AOV37),data_NoOutliers!AOV37,MID(data_NoOutliers!AOV37,2,99)/2),"")</f>
        <v/>
      </c>
      <c r="BBL37" s="4" t="str">
        <f>IFERROR(IF(N(data_NoOutliers!AOW37),data_NoOutliers!AOW37,MID(data_NoOutliers!AOW37,2,99)/2),"")</f>
        <v/>
      </c>
      <c r="BBM37" s="4" t="str">
        <f>IFERROR(IF(N(data_NoOutliers!AOX37),data_NoOutliers!AOX37,MID(data_NoOutliers!AOX37,2,99)/2),"")</f>
        <v/>
      </c>
      <c r="BBN37" s="4" t="str">
        <f>IFERROR(IF(N(data_NoOutliers!AOY37),data_NoOutliers!AOY37,MID(data_NoOutliers!AOY37,2,99)/2),"")</f>
        <v/>
      </c>
      <c r="BBO37" s="4" t="str">
        <f>IFERROR(IF(N(data_NoOutliers!AOZ37),data_NoOutliers!AOZ37,MID(data_NoOutliers!AOZ37,2,99)/2),"")</f>
        <v/>
      </c>
      <c r="BBP37" s="4" t="str">
        <f>IFERROR(IF(N(data_NoOutliers!APA37),data_NoOutliers!APA37,MID(data_NoOutliers!APA37,2,99)/2),"")</f>
        <v/>
      </c>
      <c r="BBQ37" s="4" t="str">
        <f>IFERROR(IF(N(data_NoOutliers!APB37),data_NoOutliers!APB37,MID(data_NoOutliers!APB37,2,99)/2),"")</f>
        <v/>
      </c>
      <c r="BBR37" s="4" t="str">
        <f>IFERROR(IF(N(data_NoOutliers!APC37),data_NoOutliers!APC37,MID(data_NoOutliers!APC37,2,99)/2),"")</f>
        <v/>
      </c>
      <c r="BBS37" s="4" t="str">
        <f>IFERROR(IF(N(data_NoOutliers!APD37),data_NoOutliers!APD37,MID(data_NoOutliers!APD37,2,99)/2),"")</f>
        <v/>
      </c>
      <c r="BBT37" s="4" t="str">
        <f>IFERROR(IF(N(data_NoOutliers!APE37),data_NoOutliers!APE37,MID(data_NoOutliers!APE37,2,99)/2),"")</f>
        <v/>
      </c>
      <c r="BBU37" s="4" t="str">
        <f>IFERROR(IF(N(data_NoOutliers!APF37),data_NoOutliers!APF37,MID(data_NoOutliers!APF37,2,99)/2),"")</f>
        <v/>
      </c>
      <c r="BBV37" s="4" t="str">
        <f>IFERROR(IF(N(data_NoOutliers!APG37),data_NoOutliers!APG37,MID(data_NoOutliers!APG37,2,99)/2),"")</f>
        <v/>
      </c>
      <c r="BBW37" s="4" t="str">
        <f>IFERROR(IF(N(data_NoOutliers!APH37),data_NoOutliers!APH37,MID(data_NoOutliers!APH37,2,99)/2),"")</f>
        <v/>
      </c>
      <c r="BBX37" s="4" t="str">
        <f>IFERROR(IF(N(data_NoOutliers!API37),data_NoOutliers!API37,MID(data_NoOutliers!API37,2,99)/2),"")</f>
        <v/>
      </c>
      <c r="BBY37" s="4" t="str">
        <f>IFERROR(IF(N(data_NoOutliers!APJ37),data_NoOutliers!APJ37,MID(data_NoOutliers!APJ37,2,99)/2),"")</f>
        <v/>
      </c>
      <c r="BBZ37" s="4" t="str">
        <f>IFERROR(IF(N(data_NoOutliers!APK37),data_NoOutliers!APK37,MID(data_NoOutliers!APK37,2,99)/2),"")</f>
        <v/>
      </c>
      <c r="BCA37" s="4" t="str">
        <f>IFERROR(IF(N(data_NoOutliers!APL37),data_NoOutliers!APL37,MID(data_NoOutliers!APL37,2,99)/2),"")</f>
        <v/>
      </c>
      <c r="BCB37" s="4" t="str">
        <f>IFERROR(IF(N(data_NoOutliers!APM37),data_NoOutliers!APM37,MID(data_NoOutliers!APM37,2,99)/2),"")</f>
        <v/>
      </c>
      <c r="BCC37" s="4" t="str">
        <f>IFERROR(IF(N(data_NoOutliers!APN37),data_NoOutliers!APN37,MID(data_NoOutliers!APN37,2,99)/2),"")</f>
        <v/>
      </c>
      <c r="BCD37" s="4" t="str">
        <f>IFERROR(IF(N(data_NoOutliers!APO37),data_NoOutliers!APO37,MID(data_NoOutliers!APO37,2,99)/2),"")</f>
        <v/>
      </c>
      <c r="BCE37" s="4" t="str">
        <f>IFERROR(IF(N(data_NoOutliers!APP37),data_NoOutliers!APP37,MID(data_NoOutliers!APP37,2,99)/2),"")</f>
        <v/>
      </c>
      <c r="BCF37" s="4" t="str">
        <f>IFERROR(IF(N(data_NoOutliers!APQ37),data_NoOutliers!APQ37,MID(data_NoOutliers!APQ37,2,99)/2),"")</f>
        <v/>
      </c>
      <c r="BCG37" s="4" t="str">
        <f>IFERROR(IF(N(data_NoOutliers!APR37),data_NoOutliers!APR37,MID(data_NoOutliers!APR37,2,99)/2),"")</f>
        <v/>
      </c>
      <c r="BCH37" s="4" t="str">
        <f>IFERROR(IF(N(data_NoOutliers!APS37),data_NoOutliers!APS37,MID(data_NoOutliers!APS37,2,99)/2),"")</f>
        <v/>
      </c>
      <c r="BCI37" s="4" t="str">
        <f>IFERROR(IF(N(data_NoOutliers!APT37),data_NoOutliers!APT37,MID(data_NoOutliers!APT37,2,99)/2),"")</f>
        <v/>
      </c>
      <c r="BCJ37" s="4" t="str">
        <f>IFERROR(IF(N(data_NoOutliers!APU37),data_NoOutliers!APU37,MID(data_NoOutliers!APU37,2,99)/2),"")</f>
        <v/>
      </c>
      <c r="BCK37" s="4" t="str">
        <f>IFERROR(IF(N(data_NoOutliers!APV37),data_NoOutliers!APV37,MID(data_NoOutliers!APV37,2,99)/2),"")</f>
        <v/>
      </c>
      <c r="BCL37" s="4" t="str">
        <f>IFERROR(IF(N(data_NoOutliers!APW37),data_NoOutliers!APW37,MID(data_NoOutliers!APW37,2,99)/2),"")</f>
        <v/>
      </c>
      <c r="BCM37" s="4" t="str">
        <f>IFERROR(IF(N(data_NoOutliers!APX37),data_NoOutliers!APX37,MID(data_NoOutliers!APX37,2,99)/2),"")</f>
        <v/>
      </c>
      <c r="BCN37" s="4" t="str">
        <f>IFERROR(IF(N(data_NoOutliers!APY37),data_NoOutliers!APY37,MID(data_NoOutliers!APY37,2,99)/2),"")</f>
        <v/>
      </c>
      <c r="BCO37" s="4" t="str">
        <f>IFERROR(IF(N(data_NoOutliers!APZ37),data_NoOutliers!APZ37,MID(data_NoOutliers!APZ37,2,99)/2),"")</f>
        <v/>
      </c>
      <c r="BCP37" s="4" t="str">
        <f>IFERROR(IF(N(data_NoOutliers!AQA37),data_NoOutliers!AQA37,MID(data_NoOutliers!AQA37,2,99)/2),"")</f>
        <v/>
      </c>
      <c r="BCQ37" s="4" t="str">
        <f>IFERROR(IF(N(data_NoOutliers!AQB37),data_NoOutliers!AQB37,MID(data_NoOutliers!AQB37,2,99)/2),"")</f>
        <v/>
      </c>
      <c r="BCR37" s="4" t="str">
        <f>IFERROR(IF(N(data_NoOutliers!AQC37),data_NoOutliers!AQC37,MID(data_NoOutliers!AQC37,2,99)/2),"")</f>
        <v/>
      </c>
      <c r="BCS37" s="4" t="str">
        <f>IFERROR(IF(N(data_NoOutliers!AQD37),data_NoOutliers!AQD37,MID(data_NoOutliers!AQD37,2,99)/2),"")</f>
        <v/>
      </c>
      <c r="BCT37" s="4" t="str">
        <f>IFERROR(IF(N(data_NoOutliers!AQE37),data_NoOutliers!AQE37,MID(data_NoOutliers!AQE37,2,99)/2),"")</f>
        <v/>
      </c>
      <c r="BCU37" s="4" t="str">
        <f>IFERROR(IF(N(data_NoOutliers!AQF37),data_NoOutliers!AQF37,MID(data_NoOutliers!AQF37,2,99)/2),"")</f>
        <v/>
      </c>
      <c r="BCV37" s="4" t="str">
        <f>IFERROR(IF(N(data_NoOutliers!AQG37),data_NoOutliers!AQG37,MID(data_NoOutliers!AQG37,2,99)/2),"")</f>
        <v/>
      </c>
      <c r="BCW37" s="4" t="str">
        <f>IFERROR(IF(N(data_NoOutliers!AQH37),data_NoOutliers!AQH37,MID(data_NoOutliers!AQH37,2,99)/2),"")</f>
        <v/>
      </c>
      <c r="BCX37" s="4" t="str">
        <f>IFERROR(IF(N(data_NoOutliers!AQI37),data_NoOutliers!AQI37,MID(data_NoOutliers!AQI37,2,99)/2),"")</f>
        <v/>
      </c>
      <c r="BCY37" s="4" t="str">
        <f>IFERROR(IF(N(data_NoOutliers!AQJ37),data_NoOutliers!AQJ37,MID(data_NoOutliers!AQJ37,2,99)/2),"")</f>
        <v/>
      </c>
      <c r="BCZ37" s="4" t="str">
        <f>IFERROR(IF(N(data_NoOutliers!AQK37),data_NoOutliers!AQK37,MID(data_NoOutliers!AQK37,2,99)/2),"")</f>
        <v/>
      </c>
      <c r="BDA37" s="4" t="str">
        <f>IFERROR(IF(N(data_NoOutliers!AQL37),data_NoOutliers!AQL37,MID(data_NoOutliers!AQL37,2,99)/2),"")</f>
        <v/>
      </c>
      <c r="BDB37" s="4" t="str">
        <f>IFERROR(IF(N(data_NoOutliers!AQM37),data_NoOutliers!AQM37,MID(data_NoOutliers!AQM37,2,99)/2),"")</f>
        <v/>
      </c>
      <c r="BDC37" s="4" t="str">
        <f>IFERROR(IF(N(data_NoOutliers!AQN37),data_NoOutliers!AQN37,MID(data_NoOutliers!AQN37,2,99)/2),"")</f>
        <v/>
      </c>
      <c r="BDD37" s="4" t="str">
        <f>IFERROR(IF(N(data_NoOutliers!AQO37),data_NoOutliers!AQO37,MID(data_NoOutliers!AQO37,2,99)/2),"")</f>
        <v/>
      </c>
      <c r="BDE37" s="4" t="str">
        <f>IFERROR(IF(N(data_NoOutliers!AQP37),data_NoOutliers!AQP37,MID(data_NoOutliers!AQP37,2,99)/2),"")</f>
        <v/>
      </c>
      <c r="BDF37" s="4" t="str">
        <f>IFERROR(IF(N(data_NoOutliers!AQQ37),data_NoOutliers!AQQ37,MID(data_NoOutliers!AQQ37,2,99)/2),"")</f>
        <v/>
      </c>
      <c r="BDG37" s="4" t="str">
        <f>IFERROR(IF(N(data_NoOutliers!AQR37),data_NoOutliers!AQR37,MID(data_NoOutliers!AQR37,2,99)/2),"")</f>
        <v/>
      </c>
      <c r="BDH37" s="4" t="str">
        <f>IFERROR(IF(N(data_NoOutliers!AQS37),data_NoOutliers!AQS37,MID(data_NoOutliers!AQS37,2,99)/2),"")</f>
        <v/>
      </c>
      <c r="BDI37" s="4" t="str">
        <f>IFERROR(IF(N(data_NoOutliers!AQT37),data_NoOutliers!AQT37,MID(data_NoOutliers!AQT37,2,99)/2),"")</f>
        <v/>
      </c>
      <c r="BDJ37" s="4" t="str">
        <f>IFERROR(IF(N(data_NoOutliers!AQU37),data_NoOutliers!AQU37,MID(data_NoOutliers!AQU37,2,99)/2),"")</f>
        <v/>
      </c>
      <c r="BDK37" s="4" t="str">
        <f>IFERROR(IF(N(data_NoOutliers!AQV37),data_NoOutliers!AQV37,MID(data_NoOutliers!AQV37,2,99)/2),"")</f>
        <v/>
      </c>
      <c r="BDL37" s="4" t="str">
        <f>IFERROR(IF(N(data_NoOutliers!AQW37),data_NoOutliers!AQW37,MID(data_NoOutliers!AQW37,2,99)/2),"")</f>
        <v/>
      </c>
      <c r="BDM37" s="4" t="str">
        <f>IFERROR(IF(N(data_NoOutliers!AQX37),data_NoOutliers!AQX37,MID(data_NoOutliers!AQX37,2,99)/2),"")</f>
        <v/>
      </c>
      <c r="BDN37" s="4" t="str">
        <f>IFERROR(IF(N(data_NoOutliers!AQY37),data_NoOutliers!AQY37,MID(data_NoOutliers!AQY37,2,99)/2),"")</f>
        <v/>
      </c>
      <c r="BDO37" s="4" t="str">
        <f>IFERROR(IF(N(data_NoOutliers!AQZ37),data_NoOutliers!AQZ37,MID(data_NoOutliers!AQZ37,2,99)/2),"")</f>
        <v/>
      </c>
      <c r="BDP37" s="4" t="str">
        <f>IFERROR(IF(N(data_NoOutliers!ARA37),data_NoOutliers!ARA37,MID(data_NoOutliers!ARA37,2,99)/2),"")</f>
        <v/>
      </c>
      <c r="BDQ37" s="4" t="str">
        <f>IFERROR(IF(N(data_NoOutliers!ARB37),data_NoOutliers!ARB37,MID(data_NoOutliers!ARB37,2,99)/2),"")</f>
        <v/>
      </c>
      <c r="BDR37" s="4" t="str">
        <f>IFERROR(IF(N(data_NoOutliers!ARC37),data_NoOutliers!ARC37,MID(data_NoOutliers!ARC37,2,99)/2),"")</f>
        <v/>
      </c>
      <c r="BDS37" s="4" t="str">
        <f>IFERROR(IF(N(data_NoOutliers!ARD37),data_NoOutliers!ARD37,MID(data_NoOutliers!ARD37,2,99)/2),"")</f>
        <v/>
      </c>
      <c r="BDT37" s="4" t="str">
        <f>IFERROR(IF(N(data_NoOutliers!ARE37),data_NoOutliers!ARE37,MID(data_NoOutliers!ARE37,2,99)/2),"")</f>
        <v/>
      </c>
      <c r="BDU37" s="4" t="str">
        <f>IFERROR(IF(N(data_NoOutliers!ARF37),data_NoOutliers!ARF37,MID(data_NoOutliers!ARF37,2,99)/2),"")</f>
        <v/>
      </c>
      <c r="BDV37" s="4" t="str">
        <f>IFERROR(IF(N(data_NoOutliers!ARG37),data_NoOutliers!ARG37,MID(data_NoOutliers!ARG37,2,99)/2),"")</f>
        <v/>
      </c>
      <c r="BDW37" s="4" t="str">
        <f>IFERROR(IF(N(data_NoOutliers!ARH37),data_NoOutliers!ARH37,MID(data_NoOutliers!ARH37,2,99)/2),"")</f>
        <v/>
      </c>
      <c r="BDX37" s="4" t="str">
        <f>IFERROR(IF(N(data_NoOutliers!ARI37),data_NoOutliers!ARI37,MID(data_NoOutliers!ARI37,2,99)/2),"")</f>
        <v/>
      </c>
      <c r="BDY37" s="4" t="str">
        <f>IFERROR(IF(N(data_NoOutliers!ARJ37),data_NoOutliers!ARJ37,MID(data_NoOutliers!ARJ37,2,99)/2),"")</f>
        <v/>
      </c>
      <c r="BDZ37" s="4" t="str">
        <f>IFERROR(IF(N(data_NoOutliers!ARK37),data_NoOutliers!ARK37,MID(data_NoOutliers!ARK37,2,99)/2),"")</f>
        <v/>
      </c>
      <c r="BEA37" s="4" t="str">
        <f>IFERROR(IF(N(data_NoOutliers!ARL37),data_NoOutliers!ARL37,MID(data_NoOutliers!ARL37,2,99)/2),"")</f>
        <v/>
      </c>
      <c r="BEB37" s="4" t="str">
        <f>IFERROR(IF(N(data_NoOutliers!ARM37),data_NoOutliers!ARM37,MID(data_NoOutliers!ARM37,2,99)/2),"")</f>
        <v/>
      </c>
      <c r="BEC37" s="4" t="str">
        <f>IFERROR(IF(N(data_NoOutliers!ARN37),data_NoOutliers!ARN37,MID(data_NoOutliers!ARN37,2,99)/2),"")</f>
        <v/>
      </c>
      <c r="BED37" s="4" t="str">
        <f>IFERROR(IF(N(data_NoOutliers!ARO37),data_NoOutliers!ARO37,MID(data_NoOutliers!ARO37,2,99)/2),"")</f>
        <v/>
      </c>
      <c r="BEE37" s="4" t="str">
        <f>IFERROR(IF(N(data_NoOutliers!ARP37),data_NoOutliers!ARP37,MID(data_NoOutliers!ARP37,2,99)/2),"")</f>
        <v/>
      </c>
      <c r="BEF37" s="4" t="str">
        <f>IFERROR(IF(N(data_NoOutliers!ARQ37),data_NoOutliers!ARQ37,MID(data_NoOutliers!ARQ37,2,99)/2),"")</f>
        <v/>
      </c>
      <c r="BEG37" s="4" t="str">
        <f>IFERROR(IF(N(data_NoOutliers!ARR37),data_NoOutliers!ARR37,MID(data_NoOutliers!ARR37,2,99)/2),"")</f>
        <v/>
      </c>
      <c r="BEH37" s="4" t="str">
        <f>IFERROR(IF(N(data_NoOutliers!ARS37),data_NoOutliers!ARS37,MID(data_NoOutliers!ARS37,2,99)/2),"")</f>
        <v/>
      </c>
      <c r="BEI37" s="4" t="str">
        <f>IFERROR(IF(N(data_NoOutliers!ART37),data_NoOutliers!ART37,MID(data_NoOutliers!ART37,2,99)/2),"")</f>
        <v/>
      </c>
      <c r="BEJ37" s="4" t="str">
        <f>IFERROR(IF(N(data_NoOutliers!ARU37),data_NoOutliers!ARU37,MID(data_NoOutliers!ARU37,2,99)/2),"")</f>
        <v/>
      </c>
      <c r="BEK37" s="4" t="str">
        <f>IFERROR(IF(N(data_NoOutliers!ARV37),data_NoOutliers!ARV37,MID(data_NoOutliers!ARV37,2,99)/2),"")</f>
        <v/>
      </c>
      <c r="BEL37" s="4" t="str">
        <f>IFERROR(IF(N(data_NoOutliers!ARW37),data_NoOutliers!ARW37,MID(data_NoOutliers!ARW37,2,99)/2),"")</f>
        <v/>
      </c>
      <c r="BEM37" s="4" t="str">
        <f>IFERROR(IF(N(data_NoOutliers!ARX37),data_NoOutliers!ARX37,MID(data_NoOutliers!ARX37,2,99)/2),"")</f>
        <v/>
      </c>
      <c r="BEN37" s="4" t="str">
        <f>IFERROR(IF(N(data_NoOutliers!ARY37),data_NoOutliers!ARY37,MID(data_NoOutliers!ARY37,2,99)/2),"")</f>
        <v/>
      </c>
      <c r="BEO37" s="4" t="str">
        <f>IFERROR(IF(N(data_NoOutliers!ARZ37),data_NoOutliers!ARZ37,MID(data_NoOutliers!ARZ37,2,99)/2),"")</f>
        <v/>
      </c>
      <c r="BEP37" s="4" t="str">
        <f>IFERROR(IF(N(data_NoOutliers!ASA37),data_NoOutliers!ASA37,MID(data_NoOutliers!ASA37,2,99)/2),"")</f>
        <v/>
      </c>
      <c r="BEQ37" s="4" t="str">
        <f>IFERROR(IF(N(data_NoOutliers!ASB37),data_NoOutliers!ASB37,MID(data_NoOutliers!ASB37,2,99)/2),"")</f>
        <v/>
      </c>
      <c r="BER37" s="4" t="str">
        <f>IFERROR(IF(N(data_NoOutliers!ASC37),data_NoOutliers!ASC37,MID(data_NoOutliers!ASC37,2,99)/2),"")</f>
        <v/>
      </c>
      <c r="BES37" s="4" t="str">
        <f>IFERROR(IF(N(data_NoOutliers!ASD37),data_NoOutliers!ASD37,MID(data_NoOutliers!ASD37,2,99)/2),"")</f>
        <v/>
      </c>
      <c r="BET37" s="4" t="str">
        <f>IFERROR(IF(N(data_NoOutliers!ASE37),data_NoOutliers!ASE37,MID(data_NoOutliers!ASE37,2,99)/2),"")</f>
        <v/>
      </c>
      <c r="BEU37" s="4" t="str">
        <f>IFERROR(IF(N(data_NoOutliers!ASF37),data_NoOutliers!ASF37,MID(data_NoOutliers!ASF37,2,99)/2),"")</f>
        <v/>
      </c>
      <c r="BEV37" s="4" t="str">
        <f>IFERROR(IF(N(data_NoOutliers!ASG37),data_NoOutliers!ASG37,MID(data_NoOutliers!ASG37,2,99)/2),"")</f>
        <v/>
      </c>
      <c r="BEW37" s="4" t="str">
        <f>IFERROR(IF(N(data_NoOutliers!ASH37),data_NoOutliers!ASH37,MID(data_NoOutliers!ASH37,2,99)/2),"")</f>
        <v/>
      </c>
      <c r="BEX37" s="4" t="str">
        <f>IFERROR(IF(N(data_NoOutliers!ASI37),data_NoOutliers!ASI37,MID(data_NoOutliers!ASI37,2,99)/2),"")</f>
        <v/>
      </c>
      <c r="BEY37" s="4" t="str">
        <f>IFERROR(IF(N(data_NoOutliers!ASJ37),data_NoOutliers!ASJ37,MID(data_NoOutliers!ASJ37,2,99)/2),"")</f>
        <v/>
      </c>
      <c r="BEZ37" s="4" t="str">
        <f>IFERROR(IF(N(data_NoOutliers!ASK37),data_NoOutliers!ASK37,MID(data_NoOutliers!ASK37,2,99)/2),"")</f>
        <v/>
      </c>
      <c r="BFA37" s="4" t="str">
        <f>IFERROR(IF(N(data_NoOutliers!ASL37),data_NoOutliers!ASL37,MID(data_NoOutliers!ASL37,2,99)/2),"")</f>
        <v/>
      </c>
      <c r="BFB37" s="4" t="str">
        <f>IFERROR(IF(N(data_NoOutliers!ASM37),data_NoOutliers!ASM37,MID(data_NoOutliers!ASM37,2,99)/2),"")</f>
        <v/>
      </c>
      <c r="BFC37" s="4" t="str">
        <f>IFERROR(IF(N(data_NoOutliers!ASN37),data_NoOutliers!ASN37,MID(data_NoOutliers!ASN37,2,99)/2),"")</f>
        <v/>
      </c>
      <c r="BFD37" s="4" t="str">
        <f>IFERROR(IF(N(data_NoOutliers!ASO37),data_NoOutliers!ASO37,MID(data_NoOutliers!ASO37,2,99)/2),"")</f>
        <v/>
      </c>
      <c r="BFE37" s="4" t="str">
        <f>IFERROR(IF(N(data_NoOutliers!ASP37),data_NoOutliers!ASP37,MID(data_NoOutliers!ASP37,2,99)/2),"")</f>
        <v/>
      </c>
      <c r="BFF37" s="4" t="str">
        <f>IFERROR(IF(N(data_NoOutliers!ASQ37),data_NoOutliers!ASQ37,MID(data_NoOutliers!ASQ37,2,99)/2),"")</f>
        <v/>
      </c>
      <c r="BFG37" s="4" t="str">
        <f>IFERROR(IF(N(data_NoOutliers!ASR37),data_NoOutliers!ASR37,MID(data_NoOutliers!ASR37,2,99)/2),"")</f>
        <v/>
      </c>
      <c r="BFH37" s="4" t="str">
        <f>IFERROR(IF(N(data_NoOutliers!ASS37),data_NoOutliers!ASS37,MID(data_NoOutliers!ASS37,2,99)/2),"")</f>
        <v/>
      </c>
      <c r="BFI37" s="4" t="str">
        <f>IFERROR(IF(N(data_NoOutliers!AST37),data_NoOutliers!AST37,MID(data_NoOutliers!AST37,2,99)/2),"")</f>
        <v/>
      </c>
      <c r="BFJ37" s="4" t="str">
        <f>IFERROR(IF(N(data_NoOutliers!ASU37),data_NoOutliers!ASU37,MID(data_NoOutliers!ASU37,2,99)/2),"")</f>
        <v/>
      </c>
      <c r="BFK37" s="4" t="str">
        <f>IFERROR(IF(N(data_NoOutliers!ASV37),data_NoOutliers!ASV37,MID(data_NoOutliers!ASV37,2,99)/2),"")</f>
        <v/>
      </c>
      <c r="BFL37" s="4" t="str">
        <f>IFERROR(IF(N(data_NoOutliers!ASW37),data_NoOutliers!ASW37,MID(data_NoOutliers!ASW37,2,99)/2),"")</f>
        <v/>
      </c>
      <c r="BFM37" s="4" t="str">
        <f>IFERROR(IF(N(data_NoOutliers!ASX37),data_NoOutliers!ASX37,MID(data_NoOutliers!ASX37,2,99)/2),"")</f>
        <v/>
      </c>
      <c r="BFN37" s="4" t="str">
        <f>IFERROR(IF(N(data_NoOutliers!ASY37),data_NoOutliers!ASY37,MID(data_NoOutliers!ASY37,2,99)/2),"")</f>
        <v/>
      </c>
      <c r="BFO37" s="4" t="str">
        <f>IFERROR(IF(N(data_NoOutliers!ASZ37),data_NoOutliers!ASZ37,MID(data_NoOutliers!ASZ37,2,99)/2),"")</f>
        <v/>
      </c>
      <c r="BFP37" s="4" t="str">
        <f>IFERROR(IF(N(data_NoOutliers!ATA37),data_NoOutliers!ATA37,MID(data_NoOutliers!ATA37,2,99)/2),"")</f>
        <v/>
      </c>
      <c r="BFQ37" s="4" t="str">
        <f>IFERROR(IF(N(data_NoOutliers!ATB37),data_NoOutliers!ATB37,MID(data_NoOutliers!ATB37,2,99)/2),"")</f>
        <v/>
      </c>
      <c r="BFR37" s="4" t="str">
        <f>IFERROR(IF(N(data_NoOutliers!ATC37),data_NoOutliers!ATC37,MID(data_NoOutliers!ATC37,2,99)/2),"")</f>
        <v/>
      </c>
      <c r="BFS37" s="4" t="str">
        <f>IFERROR(IF(N(data_NoOutliers!ATD37),data_NoOutliers!ATD37,MID(data_NoOutliers!ATD37,2,99)/2),"")</f>
        <v/>
      </c>
      <c r="BFT37" s="4" t="str">
        <f>IFERROR(IF(N(data_NoOutliers!ATE37),data_NoOutliers!ATE37,MID(data_NoOutliers!ATE37,2,99)/2),"")</f>
        <v/>
      </c>
      <c r="BFU37" s="4" t="str">
        <f>IFERROR(IF(N(data_NoOutliers!ATF37),data_NoOutliers!ATF37,MID(data_NoOutliers!ATF37,2,99)/2),"")</f>
        <v/>
      </c>
      <c r="BFV37" s="4" t="str">
        <f>IFERROR(IF(N(data_NoOutliers!ATG37),data_NoOutliers!ATG37,MID(data_NoOutliers!ATG37,2,99)/2),"")</f>
        <v/>
      </c>
      <c r="BFW37" s="4" t="str">
        <f>IFERROR(IF(N(data_NoOutliers!ATH37),data_NoOutliers!ATH37,MID(data_NoOutliers!ATH37,2,99)/2),"")</f>
        <v/>
      </c>
      <c r="BFX37" s="4" t="str">
        <f>IFERROR(IF(N(data_NoOutliers!ATI37),data_NoOutliers!ATI37,MID(data_NoOutliers!ATI37,2,99)/2),"")</f>
        <v/>
      </c>
      <c r="BFY37" s="4" t="str">
        <f>IFERROR(IF(N(data_NoOutliers!ATJ37),data_NoOutliers!ATJ37,MID(data_NoOutliers!ATJ37,2,99)/2),"")</f>
        <v/>
      </c>
      <c r="BFZ37" s="4" t="str">
        <f>IFERROR(IF(N(data_NoOutliers!ATK37),data_NoOutliers!ATK37,MID(data_NoOutliers!ATK37,2,99)/2),"")</f>
        <v/>
      </c>
      <c r="BGA37" s="4" t="str">
        <f>IFERROR(IF(N(data_NoOutliers!ATL37),data_NoOutliers!ATL37,MID(data_NoOutliers!ATL37,2,99)/2),"")</f>
        <v/>
      </c>
      <c r="BGB37" s="4" t="str">
        <f>IFERROR(IF(N(data_NoOutliers!ATM37),data_NoOutliers!ATM37,MID(data_NoOutliers!ATM37,2,99)/2),"")</f>
        <v/>
      </c>
      <c r="BGC37" s="4" t="str">
        <f>IFERROR(IF(N(data_NoOutliers!ATN37),data_NoOutliers!ATN37,MID(data_NoOutliers!ATN37,2,99)/2),"")</f>
        <v/>
      </c>
      <c r="BGD37" s="4" t="str">
        <f>IFERROR(IF(N(data_NoOutliers!ATO37),data_NoOutliers!ATO37,MID(data_NoOutliers!ATO37,2,99)/2),"")</f>
        <v/>
      </c>
      <c r="BGE37" s="4" t="str">
        <f>IFERROR(IF(N(data_NoOutliers!ATP37),data_NoOutliers!ATP37,MID(data_NoOutliers!ATP37,2,99)/2),"")</f>
        <v/>
      </c>
      <c r="BGF37" s="4" t="str">
        <f>IFERROR(IF(N(data_NoOutliers!ATQ37),data_NoOutliers!ATQ37,MID(data_NoOutliers!ATQ37,2,99)/2),"")</f>
        <v/>
      </c>
      <c r="BGG37" s="4" t="str">
        <f>IFERROR(IF(N(data_NoOutliers!ATR37),data_NoOutliers!ATR37,MID(data_NoOutliers!ATR37,2,99)/2),"")</f>
        <v/>
      </c>
      <c r="BGH37" s="4" t="str">
        <f>IFERROR(IF(N(data_NoOutliers!ATS37),data_NoOutliers!ATS37,MID(data_NoOutliers!ATS37,2,99)/2),"")</f>
        <v/>
      </c>
      <c r="BGI37" s="4" t="str">
        <f>IFERROR(IF(N(data_NoOutliers!ATT37),data_NoOutliers!ATT37,MID(data_NoOutliers!ATT37,2,99)/2),"")</f>
        <v/>
      </c>
      <c r="BGJ37" s="4" t="str">
        <f>IFERROR(IF(N(data_NoOutliers!ATU37),data_NoOutliers!ATU37,MID(data_NoOutliers!ATU37,2,99)/2),"")</f>
        <v/>
      </c>
      <c r="BGK37" s="4" t="str">
        <f>IFERROR(IF(N(data_NoOutliers!ATV37),data_NoOutliers!ATV37,MID(data_NoOutliers!ATV37,2,99)/2),"")</f>
        <v/>
      </c>
      <c r="BGL37" s="4" t="str">
        <f>IFERROR(IF(N(data_NoOutliers!ATW37),data_NoOutliers!ATW37,MID(data_NoOutliers!ATW37,2,99)/2),"")</f>
        <v/>
      </c>
      <c r="BGM37" s="4" t="str">
        <f>IFERROR(IF(N(data_NoOutliers!ATX37),data_NoOutliers!ATX37,MID(data_NoOutliers!ATX37,2,99)/2),"")</f>
        <v/>
      </c>
      <c r="BGN37" s="4" t="str">
        <f>IFERROR(IF(N(data_NoOutliers!ATY37),data_NoOutliers!ATY37,MID(data_NoOutliers!ATY37,2,99)/2),"")</f>
        <v/>
      </c>
      <c r="BGO37" s="4" t="str">
        <f>IFERROR(IF(N(data_NoOutliers!ATZ37),data_NoOutliers!ATZ37,MID(data_NoOutliers!ATZ37,2,99)/2),"")</f>
        <v/>
      </c>
      <c r="BGP37" s="4" t="str">
        <f>IFERROR(IF(N(data_NoOutliers!AUA37),data_NoOutliers!AUA37,MID(data_NoOutliers!AUA37,2,99)/2),"")</f>
        <v/>
      </c>
      <c r="BGQ37" s="4" t="str">
        <f>IFERROR(IF(N(data_NoOutliers!AUB37),data_NoOutliers!AUB37,MID(data_NoOutliers!AUB37,2,99)/2),"")</f>
        <v/>
      </c>
      <c r="BGR37" s="4" t="str">
        <f>IFERROR(IF(N(data_NoOutliers!AUC37),data_NoOutliers!AUC37,MID(data_NoOutliers!AUC37,2,99)/2),"")</f>
        <v/>
      </c>
      <c r="BGS37" s="4" t="str">
        <f>IFERROR(IF(N(data_NoOutliers!AUD37),data_NoOutliers!AUD37,MID(data_NoOutliers!AUD37,2,99)/2),"")</f>
        <v/>
      </c>
      <c r="BGT37" s="4" t="str">
        <f>IFERROR(IF(N(data_NoOutliers!AUE37),data_NoOutliers!AUE37,MID(data_NoOutliers!AUE37,2,99)/2),"")</f>
        <v/>
      </c>
      <c r="BGU37" s="4" t="str">
        <f>IFERROR(IF(N(data_NoOutliers!AUF37),data_NoOutliers!AUF37,MID(data_NoOutliers!AUF37,2,99)/2),"")</f>
        <v/>
      </c>
      <c r="BGV37" s="4" t="str">
        <f>IFERROR(IF(N(data_NoOutliers!AUG37),data_NoOutliers!AUG37,MID(data_NoOutliers!AUG37,2,99)/2),"")</f>
        <v/>
      </c>
      <c r="BGW37" s="4" t="str">
        <f>IFERROR(IF(N(data_NoOutliers!AUH37),data_NoOutliers!AUH37,MID(data_NoOutliers!AUH37,2,99)/2),"")</f>
        <v/>
      </c>
      <c r="BGX37" s="4" t="str">
        <f>IFERROR(IF(N(data_NoOutliers!AUI37),data_NoOutliers!AUI37,MID(data_NoOutliers!AUI37,2,99)/2),"")</f>
        <v/>
      </c>
      <c r="BGY37" s="4" t="str">
        <f>IFERROR(IF(N(data_NoOutliers!AUJ37),data_NoOutliers!AUJ37,MID(data_NoOutliers!AUJ37,2,99)/2),"")</f>
        <v/>
      </c>
      <c r="BGZ37" s="4" t="str">
        <f>IFERROR(IF(N(data_NoOutliers!AUK37),data_NoOutliers!AUK37,MID(data_NoOutliers!AUK37,2,99)/2),"")</f>
        <v/>
      </c>
      <c r="BHA37" s="4" t="str">
        <f>IFERROR(IF(N(data_NoOutliers!AUL37),data_NoOutliers!AUL37,MID(data_NoOutliers!AUL37,2,99)/2),"")</f>
        <v/>
      </c>
      <c r="BHB37" s="4" t="str">
        <f>IFERROR(IF(N(data_NoOutliers!AUM37),data_NoOutliers!AUM37,MID(data_NoOutliers!AUM37,2,99)/2),"")</f>
        <v/>
      </c>
      <c r="BHC37" s="4" t="str">
        <f>IFERROR(IF(N(data_NoOutliers!AUN37),data_NoOutliers!AUN37,MID(data_NoOutliers!AUN37,2,99)/2),"")</f>
        <v/>
      </c>
      <c r="BHD37" s="4" t="str">
        <f>IFERROR(IF(N(data_NoOutliers!AUO37),data_NoOutliers!AUO37,MID(data_NoOutliers!AUO37,2,99)/2),"")</f>
        <v/>
      </c>
      <c r="BHE37" s="4" t="str">
        <f>IFERROR(IF(N(data_NoOutliers!AUP37),data_NoOutliers!AUP37,MID(data_NoOutliers!AUP37,2,99)/2),"")</f>
        <v/>
      </c>
      <c r="BHF37" s="4" t="str">
        <f>IFERROR(IF(N(data_NoOutliers!AUQ37),data_NoOutliers!AUQ37,MID(data_NoOutliers!AUQ37,2,99)/2),"")</f>
        <v/>
      </c>
      <c r="BHG37" s="4" t="str">
        <f>IFERROR(IF(N(data_NoOutliers!AUR37),data_NoOutliers!AUR37,MID(data_NoOutliers!AUR37,2,99)/2),"")</f>
        <v/>
      </c>
      <c r="BHH37" s="4" t="str">
        <f>IFERROR(IF(N(data_NoOutliers!AUS37),data_NoOutliers!AUS37,MID(data_NoOutliers!AUS37,2,99)/2),"")</f>
        <v/>
      </c>
      <c r="BHI37" s="4" t="str">
        <f>IFERROR(IF(N(data_NoOutliers!AUT37),data_NoOutliers!AUT37,MID(data_NoOutliers!AUT37,2,99)/2),"")</f>
        <v/>
      </c>
      <c r="BHJ37" s="4" t="str">
        <f>IFERROR(IF(N(data_NoOutliers!AUU37),data_NoOutliers!AUU37,MID(data_NoOutliers!AUU37,2,99)/2),"")</f>
        <v/>
      </c>
      <c r="BHK37" s="4" t="str">
        <f>IFERROR(IF(N(data_NoOutliers!AUV37),data_NoOutliers!AUV37,MID(data_NoOutliers!AUV37,2,99)/2),"")</f>
        <v/>
      </c>
      <c r="BHL37" s="4" t="str">
        <f>IFERROR(IF(N(data_NoOutliers!AUW37),data_NoOutliers!AUW37,MID(data_NoOutliers!AUW37,2,99)/2),"")</f>
        <v/>
      </c>
      <c r="BHM37" s="4" t="str">
        <f>IFERROR(IF(N(data_NoOutliers!AUX37),data_NoOutliers!AUX37,MID(data_NoOutliers!AUX37,2,99)/2),"")</f>
        <v/>
      </c>
      <c r="BHN37" s="4" t="str">
        <f>IFERROR(IF(N(data_NoOutliers!AUY37),data_NoOutliers!AUY37,MID(data_NoOutliers!AUY37,2,99)/2),"")</f>
        <v/>
      </c>
      <c r="BHO37" s="4" t="str">
        <f>IFERROR(IF(N(data_NoOutliers!AUZ37),data_NoOutliers!AUZ37,MID(data_NoOutliers!AUZ37,2,99)/2),"")</f>
        <v/>
      </c>
      <c r="BHP37" s="4" t="str">
        <f>IFERROR(IF(N(data_NoOutliers!AVA37),data_NoOutliers!AVA37,MID(data_NoOutliers!AVA37,2,99)/2),"")</f>
        <v/>
      </c>
      <c r="BHQ37" s="4" t="str">
        <f>IFERROR(IF(N(data_NoOutliers!AVB37),data_NoOutliers!AVB37,MID(data_NoOutliers!AVB37,2,99)/2),"")</f>
        <v/>
      </c>
      <c r="BHR37" s="4" t="str">
        <f>IFERROR(IF(N(data_NoOutliers!AVC37),data_NoOutliers!AVC37,MID(data_NoOutliers!AVC37,2,99)/2),"")</f>
        <v/>
      </c>
      <c r="BHS37" s="4" t="str">
        <f>IFERROR(IF(N(data_NoOutliers!AVD37),data_NoOutliers!AVD37,MID(data_NoOutliers!AVD37,2,99)/2),"")</f>
        <v/>
      </c>
      <c r="BHT37" s="4" t="str">
        <f>IFERROR(IF(N(data_NoOutliers!AVE37),data_NoOutliers!AVE37,MID(data_NoOutliers!AVE37,2,99)/2),"")</f>
        <v/>
      </c>
      <c r="BHU37" s="4" t="str">
        <f>IFERROR(IF(N(data_NoOutliers!AVF37),data_NoOutliers!AVF37,MID(data_NoOutliers!AVF37,2,99)/2),"")</f>
        <v/>
      </c>
      <c r="BHV37" s="4" t="str">
        <f>IFERROR(IF(N(data_NoOutliers!AVG37),data_NoOutliers!AVG37,MID(data_NoOutliers!AVG37,2,99)/2),"")</f>
        <v/>
      </c>
      <c r="BHW37" s="4" t="str">
        <f>IFERROR(IF(N(data_NoOutliers!AVH37),data_NoOutliers!AVH37,MID(data_NoOutliers!AVH37,2,99)/2),"")</f>
        <v/>
      </c>
      <c r="BHX37" s="4" t="str">
        <f>IFERROR(IF(N(data_NoOutliers!AVI37),data_NoOutliers!AVI37,MID(data_NoOutliers!AVI37,2,99)/2),"")</f>
        <v/>
      </c>
      <c r="BHY37" s="4" t="str">
        <f>IFERROR(IF(N(data_NoOutliers!AVJ37),data_NoOutliers!AVJ37,MID(data_NoOutliers!AVJ37,2,99)/2),"")</f>
        <v/>
      </c>
      <c r="BHZ37" s="4" t="str">
        <f>IFERROR(IF(N(data_NoOutliers!AVK37),data_NoOutliers!AVK37,MID(data_NoOutliers!AVK37,2,99)/2),"")</f>
        <v/>
      </c>
      <c r="BIA37" s="4" t="str">
        <f>IFERROR(IF(N(data_NoOutliers!AVL37),data_NoOutliers!AVL37,MID(data_NoOutliers!AVL37,2,99)/2),"")</f>
        <v/>
      </c>
      <c r="BIB37" s="4" t="str">
        <f>IFERROR(IF(N(data_NoOutliers!AVM37),data_NoOutliers!AVM37,MID(data_NoOutliers!AVM37,2,99)/2),"")</f>
        <v/>
      </c>
      <c r="BIC37" s="4" t="str">
        <f>IFERROR(IF(N(data_NoOutliers!AVN37),data_NoOutliers!AVN37,MID(data_NoOutliers!AVN37,2,99)/2),"")</f>
        <v/>
      </c>
      <c r="BID37" s="4" t="str">
        <f>IFERROR(IF(N(data_NoOutliers!AVO37),data_NoOutliers!AVO37,MID(data_NoOutliers!AVO37,2,99)/2),"")</f>
        <v/>
      </c>
      <c r="BIE37" s="4" t="str">
        <f>IFERROR(IF(N(data_NoOutliers!AVP37),data_NoOutliers!AVP37,MID(data_NoOutliers!AVP37,2,99)/2),"")</f>
        <v/>
      </c>
      <c r="BIF37" s="4" t="str">
        <f>IFERROR(IF(N(data_NoOutliers!AVQ37),data_NoOutliers!AVQ37,MID(data_NoOutliers!AVQ37,2,99)/2),"")</f>
        <v/>
      </c>
      <c r="BIG37" s="4" t="str">
        <f>IFERROR(IF(N(data_NoOutliers!AVR37),data_NoOutliers!AVR37,MID(data_NoOutliers!AVR37,2,99)/2),"")</f>
        <v/>
      </c>
      <c r="BIH37" s="4" t="str">
        <f>IFERROR(IF(N(data_NoOutliers!AVS37),data_NoOutliers!AVS37,MID(data_NoOutliers!AVS37,2,99)/2),"")</f>
        <v/>
      </c>
      <c r="BII37" s="4" t="str">
        <f>IFERROR(IF(N(data_NoOutliers!AVT37),data_NoOutliers!AVT37,MID(data_NoOutliers!AVT37,2,99)/2),"")</f>
        <v/>
      </c>
      <c r="BIJ37" s="4" t="str">
        <f>IFERROR(IF(N(data_NoOutliers!AVU37),data_NoOutliers!AVU37,MID(data_NoOutliers!AVU37,2,99)/2),"")</f>
        <v/>
      </c>
      <c r="BIK37" s="4" t="str">
        <f>IFERROR(IF(N(data_NoOutliers!AVV37),data_NoOutliers!AVV37,MID(data_NoOutliers!AVV37,2,99)/2),"")</f>
        <v/>
      </c>
      <c r="BIL37" s="4" t="str">
        <f>IFERROR(IF(N(data_NoOutliers!AVW37),data_NoOutliers!AVW37,MID(data_NoOutliers!AVW37,2,99)/2),"")</f>
        <v/>
      </c>
      <c r="BIM37" s="4" t="str">
        <f>IFERROR(IF(N(data_NoOutliers!AVX37),data_NoOutliers!AVX37,MID(data_NoOutliers!AVX37,2,99)/2),"")</f>
        <v/>
      </c>
      <c r="BIN37" s="4" t="str">
        <f>IFERROR(IF(N(data_NoOutliers!AVY37),data_NoOutliers!AVY37,MID(data_NoOutliers!AVY37,2,99)/2),"")</f>
        <v/>
      </c>
      <c r="BIO37" s="4" t="str">
        <f>IFERROR(IF(N(data_NoOutliers!AVZ37),data_NoOutliers!AVZ37,MID(data_NoOutliers!AVZ37,2,99)/2),"")</f>
        <v/>
      </c>
      <c r="BIP37" s="4" t="str">
        <f>IFERROR(IF(N(data_NoOutliers!AWA37),data_NoOutliers!AWA37,MID(data_NoOutliers!AWA37,2,99)/2),"")</f>
        <v/>
      </c>
      <c r="BIQ37" s="4" t="str">
        <f>IFERROR(IF(N(data_NoOutliers!AWB37),data_NoOutliers!AWB37,MID(data_NoOutliers!AWB37,2,99)/2),"")</f>
        <v/>
      </c>
      <c r="BIR37" s="4" t="str">
        <f>IFERROR(IF(N(data_NoOutliers!AWC37),data_NoOutliers!AWC37,MID(data_NoOutliers!AWC37,2,99)/2),"")</f>
        <v/>
      </c>
      <c r="BIS37" s="4" t="str">
        <f>IFERROR(IF(N(data_NoOutliers!AWD37),data_NoOutliers!AWD37,MID(data_NoOutliers!AWD37,2,99)/2),"")</f>
        <v/>
      </c>
      <c r="BIT37" s="4" t="str">
        <f>IFERROR(IF(N(data_NoOutliers!AWE37),data_NoOutliers!AWE37,MID(data_NoOutliers!AWE37,2,99)/2),"")</f>
        <v/>
      </c>
      <c r="BIU37" s="4" t="str">
        <f>IFERROR(IF(N(data_NoOutliers!AWF37),data_NoOutliers!AWF37,MID(data_NoOutliers!AWF37,2,99)/2),"")</f>
        <v/>
      </c>
      <c r="BIV37" s="4" t="str">
        <f>IFERROR(IF(N(data_NoOutliers!AWG37),data_NoOutliers!AWG37,MID(data_NoOutliers!AWG37,2,99)/2),"")</f>
        <v/>
      </c>
      <c r="BIW37" s="4" t="str">
        <f>IFERROR(IF(N(data_NoOutliers!AWH37),data_NoOutliers!AWH37,MID(data_NoOutliers!AWH37,2,99)/2),"")</f>
        <v/>
      </c>
      <c r="BIX37" s="4" t="str">
        <f>IFERROR(IF(N(data_NoOutliers!AWI37),data_NoOutliers!AWI37,MID(data_NoOutliers!AWI37,2,99)/2),"")</f>
        <v/>
      </c>
      <c r="BIY37" s="4" t="str">
        <f>IFERROR(IF(N(data_NoOutliers!AWJ37),data_NoOutliers!AWJ37,MID(data_NoOutliers!AWJ37,2,99)/2),"")</f>
        <v/>
      </c>
      <c r="BIZ37" s="4" t="str">
        <f>IFERROR(IF(N(data_NoOutliers!AWK37),data_NoOutliers!AWK37,MID(data_NoOutliers!AWK37,2,99)/2),"")</f>
        <v/>
      </c>
      <c r="BJA37" s="4" t="str">
        <f>IFERROR(IF(N(data_NoOutliers!AWL37),data_NoOutliers!AWL37,MID(data_NoOutliers!AWL37,2,99)/2),"")</f>
        <v/>
      </c>
      <c r="BJB37" s="4" t="str">
        <f>IFERROR(IF(N(data_NoOutliers!AWM37),data_NoOutliers!AWM37,MID(data_NoOutliers!AWM37,2,99)/2),"")</f>
        <v/>
      </c>
      <c r="BJC37" s="4" t="str">
        <f>IFERROR(IF(N(data_NoOutliers!AWN37),data_NoOutliers!AWN37,MID(data_NoOutliers!AWN37,2,99)/2),"")</f>
        <v/>
      </c>
      <c r="BJD37" s="4" t="str">
        <f>IFERROR(IF(N(data_NoOutliers!AWO37),data_NoOutliers!AWO37,MID(data_NoOutliers!AWO37,2,99)/2),"")</f>
        <v/>
      </c>
      <c r="BJE37" s="4" t="str">
        <f>IFERROR(IF(N(data_NoOutliers!AWP37),data_NoOutliers!AWP37,MID(data_NoOutliers!AWP37,2,99)/2),"")</f>
        <v/>
      </c>
      <c r="BJF37" s="4" t="str">
        <f>IFERROR(IF(N(data_NoOutliers!AWQ37),data_NoOutliers!AWQ37,MID(data_NoOutliers!AWQ37,2,99)/2),"")</f>
        <v/>
      </c>
      <c r="BJG37" s="4" t="str">
        <f>IFERROR(IF(N(data_NoOutliers!AWR37),data_NoOutliers!AWR37,MID(data_NoOutliers!AWR37,2,99)/2),"")</f>
        <v/>
      </c>
      <c r="BJH37" s="4" t="str">
        <f>IFERROR(IF(N(data_NoOutliers!AWS37),data_NoOutliers!AWS37,MID(data_NoOutliers!AWS37,2,99)/2),"")</f>
        <v/>
      </c>
      <c r="BJI37" s="4" t="str">
        <f>IFERROR(IF(N(data_NoOutliers!AWT37),data_NoOutliers!AWT37,MID(data_NoOutliers!AWT37,2,99)/2),"")</f>
        <v/>
      </c>
      <c r="BJJ37" s="4" t="str">
        <f>IFERROR(IF(N(data_NoOutliers!AWU37),data_NoOutliers!AWU37,MID(data_NoOutliers!AWU37,2,99)/2),"")</f>
        <v/>
      </c>
      <c r="BJK37" s="4" t="str">
        <f>IFERROR(IF(N(data_NoOutliers!AWV37),data_NoOutliers!AWV37,MID(data_NoOutliers!AWV37,2,99)/2),"")</f>
        <v/>
      </c>
      <c r="BJL37" s="4" t="str">
        <f>IFERROR(IF(N(data_NoOutliers!AWW37),data_NoOutliers!AWW37,MID(data_NoOutliers!AWW37,2,99)/2),"")</f>
        <v/>
      </c>
      <c r="BJM37" s="4" t="str">
        <f>IFERROR(IF(N(data_NoOutliers!AWX37),data_NoOutliers!AWX37,MID(data_NoOutliers!AWX37,2,99)/2),"")</f>
        <v/>
      </c>
      <c r="BJN37" s="4" t="str">
        <f>IFERROR(IF(N(data_NoOutliers!AWY37),data_NoOutliers!AWY37,MID(data_NoOutliers!AWY37,2,99)/2),"")</f>
        <v/>
      </c>
      <c r="BJO37" s="4" t="str">
        <f>IFERROR(IF(N(data_NoOutliers!AWZ37),data_NoOutliers!AWZ37,MID(data_NoOutliers!AWZ37,2,99)/2),"")</f>
        <v/>
      </c>
      <c r="BJP37" s="4" t="str">
        <f>IFERROR(IF(N(data_NoOutliers!AXA37),data_NoOutliers!AXA37,MID(data_NoOutliers!AXA37,2,99)/2),"")</f>
        <v/>
      </c>
      <c r="BJQ37" s="4" t="str">
        <f>IFERROR(IF(N(data_NoOutliers!AXB37),data_NoOutliers!AXB37,MID(data_NoOutliers!AXB37,2,99)/2),"")</f>
        <v/>
      </c>
      <c r="BJR37" s="4" t="str">
        <f>IFERROR(IF(N(data_NoOutliers!AXC37),data_NoOutliers!AXC37,MID(data_NoOutliers!AXC37,2,99)/2),"")</f>
        <v/>
      </c>
      <c r="BJS37" s="4" t="str">
        <f>IFERROR(IF(N(data_NoOutliers!AXD37),data_NoOutliers!AXD37,MID(data_NoOutliers!AXD37,2,99)/2),"")</f>
        <v/>
      </c>
      <c r="BJT37" s="4" t="str">
        <f>IFERROR(IF(N(data_NoOutliers!AXE37),data_NoOutliers!AXE37,MID(data_NoOutliers!AXE37,2,99)/2),"")</f>
        <v/>
      </c>
      <c r="BJU37" s="4" t="str">
        <f>IFERROR(IF(N(data_NoOutliers!AXF37),data_NoOutliers!AXF37,MID(data_NoOutliers!AXF37,2,99)/2),"")</f>
        <v/>
      </c>
      <c r="BJV37" s="4" t="str">
        <f>IFERROR(IF(N(data_NoOutliers!AXG37),data_NoOutliers!AXG37,MID(data_NoOutliers!AXG37,2,99)/2),"")</f>
        <v/>
      </c>
      <c r="BJW37" s="4" t="str">
        <f>IFERROR(IF(N(data_NoOutliers!AXH37),data_NoOutliers!AXH37,MID(data_NoOutliers!AXH37,2,99)/2),"")</f>
        <v/>
      </c>
      <c r="BJX37" s="4" t="str">
        <f>IFERROR(IF(N(data_NoOutliers!AXI37),data_NoOutliers!AXI37,MID(data_NoOutliers!AXI37,2,99)/2),"")</f>
        <v/>
      </c>
      <c r="BJY37" s="4" t="str">
        <f>IFERROR(IF(N(data_NoOutliers!AXJ37),data_NoOutliers!AXJ37,MID(data_NoOutliers!AXJ37,2,99)/2),"")</f>
        <v/>
      </c>
      <c r="BJZ37" s="4" t="str">
        <f>IFERROR(IF(N(data_NoOutliers!AXK37),data_NoOutliers!AXK37,MID(data_NoOutliers!AXK37,2,99)/2),"")</f>
        <v/>
      </c>
      <c r="BKA37" s="4" t="str">
        <f>IFERROR(IF(N(data_NoOutliers!AXL37),data_NoOutliers!AXL37,MID(data_NoOutliers!AXL37,2,99)/2),"")</f>
        <v/>
      </c>
      <c r="BKB37" s="4" t="str">
        <f>IFERROR(IF(N(data_NoOutliers!AXM37),data_NoOutliers!AXM37,MID(data_NoOutliers!AXM37,2,99)/2),"")</f>
        <v/>
      </c>
      <c r="BKC37" s="4" t="str">
        <f>IFERROR(IF(N(data_NoOutliers!AXN37),data_NoOutliers!AXN37,MID(data_NoOutliers!AXN37,2,99)/2),"")</f>
        <v/>
      </c>
      <c r="BKD37" s="4" t="str">
        <f>IFERROR(IF(N(data_NoOutliers!AXO37),data_NoOutliers!AXO37,MID(data_NoOutliers!AXO37,2,99)/2),"")</f>
        <v/>
      </c>
      <c r="BKE37" s="4" t="str">
        <f>IFERROR(IF(N(data_NoOutliers!AXP37),data_NoOutliers!AXP37,MID(data_NoOutliers!AXP37,2,99)/2),"")</f>
        <v/>
      </c>
      <c r="BKF37" s="4" t="str">
        <f>IFERROR(IF(N(data_NoOutliers!AXQ37),data_NoOutliers!AXQ37,MID(data_NoOutliers!AXQ37,2,99)/2),"")</f>
        <v/>
      </c>
      <c r="BKG37" s="4" t="str">
        <f>IFERROR(IF(N(data_NoOutliers!AXR37),data_NoOutliers!AXR37,MID(data_NoOutliers!AXR37,2,99)/2),"")</f>
        <v/>
      </c>
      <c r="BKH37" s="4" t="str">
        <f>IFERROR(IF(N(data_NoOutliers!AXS37),data_NoOutliers!AXS37,MID(data_NoOutliers!AXS37,2,99)/2),"")</f>
        <v/>
      </c>
      <c r="BKI37" s="4" t="str">
        <f>IFERROR(IF(N(data_NoOutliers!AXT37),data_NoOutliers!AXT37,MID(data_NoOutliers!AXT37,2,99)/2),"")</f>
        <v/>
      </c>
      <c r="BKJ37" s="4" t="str">
        <f>IFERROR(IF(N(data_NoOutliers!AXU37),data_NoOutliers!AXU37,MID(data_NoOutliers!AXU37,2,99)/2),"")</f>
        <v/>
      </c>
      <c r="BKK37" s="4" t="str">
        <f>IFERROR(IF(N(data_NoOutliers!AXV37),data_NoOutliers!AXV37,MID(data_NoOutliers!AXV37,2,99)/2),"")</f>
        <v/>
      </c>
      <c r="BKL37" s="4" t="str">
        <f>IFERROR(IF(N(data_NoOutliers!AXW37),data_NoOutliers!AXW37,MID(data_NoOutliers!AXW37,2,99)/2),"")</f>
        <v/>
      </c>
      <c r="BKM37" s="4" t="str">
        <f>IFERROR(IF(N(data_NoOutliers!AXX37),data_NoOutliers!AXX37,MID(data_NoOutliers!AXX37,2,99)/2),"")</f>
        <v/>
      </c>
      <c r="BKN37" s="4" t="str">
        <f>IFERROR(IF(N(data_NoOutliers!AXY37),data_NoOutliers!AXY37,MID(data_NoOutliers!AXY37,2,99)/2),"")</f>
        <v/>
      </c>
      <c r="BKO37" s="4" t="str">
        <f>IFERROR(IF(N(data_NoOutliers!AXZ37),data_NoOutliers!AXZ37,MID(data_NoOutliers!AXZ37,2,99)/2),"")</f>
        <v/>
      </c>
      <c r="BKP37" s="4" t="str">
        <f>IFERROR(IF(N(data_NoOutliers!AYA37),data_NoOutliers!AYA37,MID(data_NoOutliers!AYA37,2,99)/2),"")</f>
        <v/>
      </c>
      <c r="BKQ37" s="4" t="str">
        <f>IFERROR(IF(N(data_NoOutliers!AYB37),data_NoOutliers!AYB37,MID(data_NoOutliers!AYB37,2,99)/2),"")</f>
        <v/>
      </c>
      <c r="BKR37" s="4" t="str">
        <f>IFERROR(IF(N(data_NoOutliers!AYC37),data_NoOutliers!AYC37,MID(data_NoOutliers!AYC37,2,99)/2),"")</f>
        <v/>
      </c>
      <c r="BKS37" s="4" t="str">
        <f>IFERROR(IF(N(data_NoOutliers!AYD37),data_NoOutliers!AYD37,MID(data_NoOutliers!AYD37,2,99)/2),"")</f>
        <v/>
      </c>
      <c r="BKT37" s="4" t="str">
        <f>IFERROR(IF(N(data_NoOutliers!AYE37),data_NoOutliers!AYE37,MID(data_NoOutliers!AYE37,2,99)/2),"")</f>
        <v/>
      </c>
      <c r="BKU37" s="4" t="str">
        <f>IFERROR(IF(N(data_NoOutliers!AYF37),data_NoOutliers!AYF37,MID(data_NoOutliers!AYF37,2,99)/2),"")</f>
        <v/>
      </c>
      <c r="BKV37" s="4" t="str">
        <f>IFERROR(IF(N(data_NoOutliers!AYG37),data_NoOutliers!AYG37,MID(data_NoOutliers!AYG37,2,99)/2),"")</f>
        <v/>
      </c>
      <c r="BKW37" s="4" t="str">
        <f>IFERROR(IF(N(data_NoOutliers!AYH37),data_NoOutliers!AYH37,MID(data_NoOutliers!AYH37,2,99)/2),"")</f>
        <v/>
      </c>
      <c r="BKX37" s="4" t="str">
        <f>IFERROR(IF(N(data_NoOutliers!AYI37),data_NoOutliers!AYI37,MID(data_NoOutliers!AYI37,2,99)/2),"")</f>
        <v/>
      </c>
      <c r="BKY37" s="4" t="str">
        <f>IFERROR(IF(N(data_NoOutliers!AYJ37),data_NoOutliers!AYJ37,MID(data_NoOutliers!AYJ37,2,99)/2),"")</f>
        <v/>
      </c>
      <c r="BKZ37" s="4" t="str">
        <f>IFERROR(IF(N(data_NoOutliers!AYK37),data_NoOutliers!AYK37,MID(data_NoOutliers!AYK37,2,99)/2),"")</f>
        <v/>
      </c>
      <c r="BLA37" s="4" t="str">
        <f>IFERROR(IF(N(data_NoOutliers!AYL37),data_NoOutliers!AYL37,MID(data_NoOutliers!AYL37,2,99)/2),"")</f>
        <v/>
      </c>
      <c r="BLB37" s="4" t="str">
        <f>IFERROR(IF(N(data_NoOutliers!AYM37),data_NoOutliers!AYM37,MID(data_NoOutliers!AYM37,2,99)/2),"")</f>
        <v/>
      </c>
      <c r="BLC37" s="4" t="str">
        <f>IFERROR(IF(N(data_NoOutliers!AYN37),data_NoOutliers!AYN37,MID(data_NoOutliers!AYN37,2,99)/2),"")</f>
        <v/>
      </c>
      <c r="BLD37" s="4" t="str">
        <f>IFERROR(IF(N(data_NoOutliers!AYO37),data_NoOutliers!AYO37,MID(data_NoOutliers!AYO37,2,99)/2),"")</f>
        <v/>
      </c>
      <c r="BLE37" s="4" t="str">
        <f>IFERROR(IF(N(data_NoOutliers!AYP37),data_NoOutliers!AYP37,MID(data_NoOutliers!AYP37,2,99)/2),"")</f>
        <v/>
      </c>
      <c r="BLF37" s="4" t="str">
        <f>IFERROR(IF(N(data_NoOutliers!AYQ37),data_NoOutliers!AYQ37,MID(data_NoOutliers!AYQ37,2,99)/2),"")</f>
        <v/>
      </c>
      <c r="BLG37" s="4" t="str">
        <f>IFERROR(IF(N(data_NoOutliers!AYR37),data_NoOutliers!AYR37,MID(data_NoOutliers!AYR37,2,99)/2),"")</f>
        <v/>
      </c>
      <c r="BLH37" s="4" t="str">
        <f>IFERROR(IF(N(data_NoOutliers!AYS37),data_NoOutliers!AYS37,MID(data_NoOutliers!AYS37,2,99)/2),"")</f>
        <v/>
      </c>
      <c r="BLI37" s="4" t="str">
        <f>IFERROR(IF(N(data_NoOutliers!AYT37),data_NoOutliers!AYT37,MID(data_NoOutliers!AYT37,2,99)/2),"")</f>
        <v/>
      </c>
      <c r="BLJ37" s="4" t="str">
        <f>IFERROR(IF(N(data_NoOutliers!AYU37),data_NoOutliers!AYU37,MID(data_NoOutliers!AYU37,2,99)/2),"")</f>
        <v/>
      </c>
      <c r="BLK37" s="4" t="str">
        <f>IFERROR(IF(N(data_NoOutliers!AYV37),data_NoOutliers!AYV37,MID(data_NoOutliers!AYV37,2,99)/2),"")</f>
        <v/>
      </c>
      <c r="BLL37" s="4" t="str">
        <f>IFERROR(IF(N(data_NoOutliers!AYW37),data_NoOutliers!AYW37,MID(data_NoOutliers!AYW37,2,99)/2),"")</f>
        <v/>
      </c>
      <c r="BLM37" s="4" t="str">
        <f>IFERROR(IF(N(data_NoOutliers!AYX37),data_NoOutliers!AYX37,MID(data_NoOutliers!AYX37,2,99)/2),"")</f>
        <v/>
      </c>
      <c r="BLN37" s="4" t="str">
        <f>IFERROR(IF(N(data_NoOutliers!AYY37),data_NoOutliers!AYY37,MID(data_NoOutliers!AYY37,2,99)/2),"")</f>
        <v/>
      </c>
      <c r="BLO37" s="4" t="str">
        <f>IFERROR(IF(N(data_NoOutliers!AYZ37),data_NoOutliers!AYZ37,MID(data_NoOutliers!AYZ37,2,99)/2),"")</f>
        <v/>
      </c>
      <c r="BLP37" s="4" t="str">
        <f>IFERROR(IF(N(data_NoOutliers!AZA37),data_NoOutliers!AZA37,MID(data_NoOutliers!AZA37,2,99)/2),"")</f>
        <v/>
      </c>
      <c r="BLQ37" s="4" t="str">
        <f>IFERROR(IF(N(data_NoOutliers!AZB37),data_NoOutliers!AZB37,MID(data_NoOutliers!AZB37,2,99)/2),"")</f>
        <v/>
      </c>
      <c r="BLR37" s="4" t="str">
        <f>IFERROR(IF(N(data_NoOutliers!AZC37),data_NoOutliers!AZC37,MID(data_NoOutliers!AZC37,2,99)/2),"")</f>
        <v/>
      </c>
      <c r="BLS37" s="4" t="str">
        <f>IFERROR(IF(N(data_NoOutliers!AZD37),data_NoOutliers!AZD37,MID(data_NoOutliers!AZD37,2,99)/2),"")</f>
        <v/>
      </c>
      <c r="BLT37" s="4" t="str">
        <f>IFERROR(IF(N(data_NoOutliers!AZE37),data_NoOutliers!AZE37,MID(data_NoOutliers!AZE37,2,99)/2),"")</f>
        <v/>
      </c>
      <c r="BLU37" s="4" t="str">
        <f>IFERROR(IF(N(data_NoOutliers!AZF37),data_NoOutliers!AZF37,MID(data_NoOutliers!AZF37,2,99)/2),"")</f>
        <v/>
      </c>
      <c r="BLV37" s="4" t="str">
        <f>IFERROR(IF(N(data_NoOutliers!AZG37),data_NoOutliers!AZG37,MID(data_NoOutliers!AZG37,2,99)/2),"")</f>
        <v/>
      </c>
      <c r="BLW37" s="4" t="str">
        <f>IFERROR(IF(N(data_NoOutliers!AZH37),data_NoOutliers!AZH37,MID(data_NoOutliers!AZH37,2,99)/2),"")</f>
        <v/>
      </c>
      <c r="BLX37" s="4" t="str">
        <f>IFERROR(IF(N(data_NoOutliers!AZI37),data_NoOutliers!AZI37,MID(data_NoOutliers!AZI37,2,99)/2),"")</f>
        <v/>
      </c>
      <c r="BLY37" s="4" t="str">
        <f>IFERROR(IF(N(data_NoOutliers!AZJ37),data_NoOutliers!AZJ37,MID(data_NoOutliers!AZJ37,2,99)/2),"")</f>
        <v/>
      </c>
      <c r="BLZ37" s="4" t="str">
        <f>IFERROR(IF(N(data_NoOutliers!AZK37),data_NoOutliers!AZK37,MID(data_NoOutliers!AZK37,2,99)/2),"")</f>
        <v/>
      </c>
      <c r="BMA37" s="4" t="str">
        <f>IFERROR(IF(N(data_NoOutliers!AZL37),data_NoOutliers!AZL37,MID(data_NoOutliers!AZL37,2,99)/2),"")</f>
        <v/>
      </c>
      <c r="BMB37" s="4" t="str">
        <f>IFERROR(IF(N(data_NoOutliers!AZM37),data_NoOutliers!AZM37,MID(data_NoOutliers!AZM37,2,99)/2),"")</f>
        <v/>
      </c>
      <c r="BMC37" s="4" t="str">
        <f>IFERROR(IF(N(data_NoOutliers!AZN37),data_NoOutliers!AZN37,MID(data_NoOutliers!AZN37,2,99)/2),"")</f>
        <v/>
      </c>
      <c r="BMD37" s="4" t="str">
        <f>IFERROR(IF(N(data_NoOutliers!AZO37),data_NoOutliers!AZO37,MID(data_NoOutliers!AZO37,2,99)/2),"")</f>
        <v/>
      </c>
      <c r="BME37" s="4" t="str">
        <f>IFERROR(IF(N(data_NoOutliers!AZP37),data_NoOutliers!AZP37,MID(data_NoOutliers!AZP37,2,99)/2),"")</f>
        <v/>
      </c>
      <c r="BMF37" s="4" t="str">
        <f>IFERROR(IF(N(data_NoOutliers!AZQ37),data_NoOutliers!AZQ37,MID(data_NoOutliers!AZQ37,2,99)/2),"")</f>
        <v/>
      </c>
      <c r="BMG37" s="4" t="str">
        <f>IFERROR(IF(N(data_NoOutliers!AZR37),data_NoOutliers!AZR37,MID(data_NoOutliers!AZR37,2,99)/2),"")</f>
        <v/>
      </c>
      <c r="BMH37" s="4" t="str">
        <f>IFERROR(IF(N(data_NoOutliers!AZS37),data_NoOutliers!AZS37,MID(data_NoOutliers!AZS37,2,99)/2),"")</f>
        <v/>
      </c>
      <c r="BMI37" s="4" t="str">
        <f>IFERROR(IF(N(data_NoOutliers!AZT37),data_NoOutliers!AZT37,MID(data_NoOutliers!AZT37,2,99)/2),"")</f>
        <v/>
      </c>
      <c r="BMJ37" s="4" t="str">
        <f>IFERROR(IF(N(data_NoOutliers!AZU37),data_NoOutliers!AZU37,MID(data_NoOutliers!AZU37,2,99)/2),"")</f>
        <v/>
      </c>
      <c r="BMK37" s="4" t="str">
        <f>IFERROR(IF(N(data_NoOutliers!AZV37),data_NoOutliers!AZV37,MID(data_NoOutliers!AZV37,2,99)/2),"")</f>
        <v/>
      </c>
      <c r="BML37" s="4" t="str">
        <f>IFERROR(IF(N(data_NoOutliers!AZW37),data_NoOutliers!AZW37,MID(data_NoOutliers!AZW37,2,99)/2),"")</f>
        <v/>
      </c>
      <c r="BMM37" s="4" t="str">
        <f>IFERROR(IF(N(data_NoOutliers!AZX37),data_NoOutliers!AZX37,MID(data_NoOutliers!AZX37,2,99)/2),"")</f>
        <v/>
      </c>
      <c r="BMN37" s="4" t="str">
        <f>IFERROR(IF(N(data_NoOutliers!AZY37),data_NoOutliers!AZY37,MID(data_NoOutliers!AZY37,2,99)/2),"")</f>
        <v/>
      </c>
      <c r="BMO37" s="4" t="str">
        <f>IFERROR(IF(N(data_NoOutliers!AZZ37),data_NoOutliers!AZZ37,MID(data_NoOutliers!AZZ37,2,99)/2),"")</f>
        <v/>
      </c>
      <c r="BMP37" s="4" t="str">
        <f>IFERROR(IF(N(data_NoOutliers!BAA37),data_NoOutliers!BAA37,MID(data_NoOutliers!BAA37,2,99)/2),"")</f>
        <v/>
      </c>
      <c r="BMQ37" s="4" t="str">
        <f>IFERROR(IF(N(data_NoOutliers!BAB37),data_NoOutliers!BAB37,MID(data_NoOutliers!BAB37,2,99)/2),"")</f>
        <v/>
      </c>
      <c r="BMR37" s="4" t="str">
        <f>IFERROR(IF(N(data_NoOutliers!BAC37),data_NoOutliers!BAC37,MID(data_NoOutliers!BAC37,2,99)/2),"")</f>
        <v/>
      </c>
      <c r="BMS37" s="4" t="str">
        <f>IFERROR(IF(N(data_NoOutliers!BAD37),data_NoOutliers!BAD37,MID(data_NoOutliers!BAD37,2,99)/2),"")</f>
        <v/>
      </c>
      <c r="BMT37" s="4" t="str">
        <f>IFERROR(IF(N(data_NoOutliers!BAE37),data_NoOutliers!BAE37,MID(data_NoOutliers!BAE37,2,99)/2),"")</f>
        <v/>
      </c>
      <c r="BMU37" s="4" t="str">
        <f>IFERROR(IF(N(data_NoOutliers!BAF37),data_NoOutliers!BAF37,MID(data_NoOutliers!BAF37,2,99)/2),"")</f>
        <v/>
      </c>
      <c r="BMV37" s="4" t="str">
        <f>IFERROR(IF(N(data_NoOutliers!BAG37),data_NoOutliers!BAG37,MID(data_NoOutliers!BAG37,2,99)/2),"")</f>
        <v/>
      </c>
      <c r="BMW37" s="4" t="str">
        <f>IFERROR(IF(N(data_NoOutliers!BAH37),data_NoOutliers!BAH37,MID(data_NoOutliers!BAH37,2,99)/2),"")</f>
        <v/>
      </c>
      <c r="BMX37" s="4" t="str">
        <f>IFERROR(IF(N(data_NoOutliers!BAI37),data_NoOutliers!BAI37,MID(data_NoOutliers!BAI37,2,99)/2),"")</f>
        <v/>
      </c>
      <c r="BMY37" s="4" t="str">
        <f>IFERROR(IF(N(data_NoOutliers!BAJ37),data_NoOutliers!BAJ37,MID(data_NoOutliers!BAJ37,2,99)/2),"")</f>
        <v/>
      </c>
      <c r="BMZ37" s="4" t="str">
        <f>IFERROR(IF(N(data_NoOutliers!BAK37),data_NoOutliers!BAK37,MID(data_NoOutliers!BAK37,2,99)/2),"")</f>
        <v/>
      </c>
      <c r="BNA37" s="4" t="str">
        <f>IFERROR(IF(N(data_NoOutliers!BAL37),data_NoOutliers!BAL37,MID(data_NoOutliers!BAL37,2,99)/2),"")</f>
        <v/>
      </c>
      <c r="BNB37" s="4" t="str">
        <f>IFERROR(IF(N(data_NoOutliers!BAM37),data_NoOutliers!BAM37,MID(data_NoOutliers!BAM37,2,99)/2),"")</f>
        <v/>
      </c>
      <c r="BNC37" s="4" t="str">
        <f>IFERROR(IF(N(data_NoOutliers!BAN37),data_NoOutliers!BAN37,MID(data_NoOutliers!BAN37,2,99)/2),"")</f>
        <v/>
      </c>
      <c r="BND37" s="4" t="str">
        <f>IFERROR(IF(N(data_NoOutliers!BAO37),data_NoOutliers!BAO37,MID(data_NoOutliers!BAO37,2,99)/2),"")</f>
        <v/>
      </c>
      <c r="BNE37" s="4" t="str">
        <f>IFERROR(IF(N(data_NoOutliers!BAP37),data_NoOutliers!BAP37,MID(data_NoOutliers!BAP37,2,99)/2),"")</f>
        <v/>
      </c>
      <c r="BNF37" s="4" t="str">
        <f>IFERROR(IF(N(data_NoOutliers!BAQ37),data_NoOutliers!BAQ37,MID(data_NoOutliers!BAQ37,2,99)/2),"")</f>
        <v/>
      </c>
      <c r="BNG37" s="4" t="str">
        <f>IFERROR(IF(N(data_NoOutliers!BAR37),data_NoOutliers!BAR37,MID(data_NoOutliers!BAR37,2,99)/2),"")</f>
        <v/>
      </c>
      <c r="BNH37" s="4" t="str">
        <f>IFERROR(IF(N(data_NoOutliers!BAS37),data_NoOutliers!BAS37,MID(data_NoOutliers!BAS37,2,99)/2),"")</f>
        <v/>
      </c>
      <c r="BNI37" s="4" t="str">
        <f>IFERROR(IF(N(data_NoOutliers!BAT37),data_NoOutliers!BAT37,MID(data_NoOutliers!BAT37,2,99)/2),"")</f>
        <v/>
      </c>
      <c r="BNJ37" s="4" t="str">
        <f>IFERROR(IF(N(data_NoOutliers!BAU37),data_NoOutliers!BAU37,MID(data_NoOutliers!BAU37,2,99)/2),"")</f>
        <v/>
      </c>
      <c r="BNK37" s="4" t="str">
        <f>IFERROR(IF(N(data_NoOutliers!BAV37),data_NoOutliers!BAV37,MID(data_NoOutliers!BAV37,2,99)/2),"")</f>
        <v/>
      </c>
      <c r="BNL37" s="4" t="str">
        <f>IFERROR(IF(N(data_NoOutliers!BAW37),data_NoOutliers!BAW37,MID(data_NoOutliers!BAW37,2,99)/2),"")</f>
        <v/>
      </c>
      <c r="BNM37" s="4" t="str">
        <f>IFERROR(IF(N(data_NoOutliers!BAX37),data_NoOutliers!BAX37,MID(data_NoOutliers!BAX37,2,99)/2),"")</f>
        <v/>
      </c>
      <c r="BNN37" s="4" t="str">
        <f>IFERROR(IF(N(data_NoOutliers!BAY37),data_NoOutliers!BAY37,MID(data_NoOutliers!BAY37,2,99)/2),"")</f>
        <v/>
      </c>
      <c r="BNO37" s="4" t="str">
        <f>IFERROR(IF(N(data_NoOutliers!BAZ37),data_NoOutliers!BAZ37,MID(data_NoOutliers!BAZ37,2,99)/2),"")</f>
        <v/>
      </c>
      <c r="BNP37" s="4" t="str">
        <f>IFERROR(IF(N(data_NoOutliers!BBA37),data_NoOutliers!BBA37,MID(data_NoOutliers!BBA37,2,99)/2),"")</f>
        <v/>
      </c>
      <c r="BNQ37" s="4" t="str">
        <f>IFERROR(IF(N(data_NoOutliers!BBB37),data_NoOutliers!BBB37,MID(data_NoOutliers!BBB37,2,99)/2),"")</f>
        <v/>
      </c>
      <c r="BNR37" s="4" t="str">
        <f>IFERROR(IF(N(data_NoOutliers!BBC37),data_NoOutliers!BBC37,MID(data_NoOutliers!BBC37,2,99)/2),"")</f>
        <v/>
      </c>
      <c r="BNS37" s="4" t="str">
        <f>IFERROR(IF(N(data_NoOutliers!BBD37),data_NoOutliers!BBD37,MID(data_NoOutliers!BBD37,2,99)/2),"")</f>
        <v/>
      </c>
      <c r="BNT37" s="4" t="str">
        <f>IFERROR(IF(N(data_NoOutliers!BBE37),data_NoOutliers!BBE37,MID(data_NoOutliers!BBE37,2,99)/2),"")</f>
        <v/>
      </c>
      <c r="BNU37" s="4" t="str">
        <f>IFERROR(IF(N(data_NoOutliers!BBF37),data_NoOutliers!BBF37,MID(data_NoOutliers!BBF37,2,99)/2),"")</f>
        <v/>
      </c>
      <c r="BNV37" s="4" t="str">
        <f>IFERROR(IF(N(data_NoOutliers!BBG37),data_NoOutliers!BBG37,MID(data_NoOutliers!BBG37,2,99)/2),"")</f>
        <v/>
      </c>
      <c r="BNW37" s="4" t="str">
        <f>IFERROR(IF(N(data_NoOutliers!BBH37),data_NoOutliers!BBH37,MID(data_NoOutliers!BBH37,2,99)/2),"")</f>
        <v/>
      </c>
      <c r="BNX37" s="4" t="str">
        <f>IFERROR(IF(N(data_NoOutliers!BBI37),data_NoOutliers!BBI37,MID(data_NoOutliers!BBI37,2,99)/2),"")</f>
        <v/>
      </c>
      <c r="BNY37" s="4" t="str">
        <f>IFERROR(IF(N(data_NoOutliers!BBJ37),data_NoOutliers!BBJ37,MID(data_NoOutliers!BBJ37,2,99)/2),"")</f>
        <v/>
      </c>
      <c r="BNZ37" s="4" t="str">
        <f>IFERROR(IF(N(data_NoOutliers!BBK37),data_NoOutliers!BBK37,MID(data_NoOutliers!BBK37,2,99)/2),"")</f>
        <v/>
      </c>
      <c r="BOA37" s="4" t="str">
        <f>IFERROR(IF(N(data_NoOutliers!BBL37),data_NoOutliers!BBL37,MID(data_NoOutliers!BBL37,2,99)/2),"")</f>
        <v/>
      </c>
      <c r="BOB37" s="4" t="str">
        <f>IFERROR(IF(N(data_NoOutliers!BBM37),data_NoOutliers!BBM37,MID(data_NoOutliers!BBM37,2,99)/2),"")</f>
        <v/>
      </c>
      <c r="BOC37" s="4" t="str">
        <f>IFERROR(IF(N(data_NoOutliers!BBN37),data_NoOutliers!BBN37,MID(data_NoOutliers!BBN37,2,99)/2),"")</f>
        <v/>
      </c>
      <c r="BOD37" s="4" t="str">
        <f>IFERROR(IF(N(data_NoOutliers!BBO37),data_NoOutliers!BBO37,MID(data_NoOutliers!BBO37,2,99)/2),"")</f>
        <v/>
      </c>
      <c r="BOE37" s="4" t="str">
        <f>IFERROR(IF(N(data_NoOutliers!BBP37),data_NoOutliers!BBP37,MID(data_NoOutliers!BBP37,2,99)/2),"")</f>
        <v/>
      </c>
      <c r="BOF37" s="4" t="str">
        <f>IFERROR(IF(N(data_NoOutliers!BBQ37),data_NoOutliers!BBQ37,MID(data_NoOutliers!BBQ37,2,99)/2),"")</f>
        <v/>
      </c>
      <c r="BOG37" s="4" t="str">
        <f>IFERROR(IF(N(data_NoOutliers!BBR37),data_NoOutliers!BBR37,MID(data_NoOutliers!BBR37,2,99)/2),"")</f>
        <v/>
      </c>
      <c r="BOH37" s="4" t="str">
        <f>IFERROR(IF(N(data_NoOutliers!BBS37),data_NoOutliers!BBS37,MID(data_NoOutliers!BBS37,2,99)/2),"")</f>
        <v/>
      </c>
      <c r="BOI37" s="4" t="str">
        <f>IFERROR(IF(N(data_NoOutliers!BBT37),data_NoOutliers!BBT37,MID(data_NoOutliers!BBT37,2,99)/2),"")</f>
        <v/>
      </c>
      <c r="BOJ37" s="4" t="str">
        <f>IFERROR(IF(N(data_NoOutliers!BBU37),data_NoOutliers!BBU37,MID(data_NoOutliers!BBU37,2,99)/2),"")</f>
        <v/>
      </c>
      <c r="BOK37" s="4" t="str">
        <f>IFERROR(IF(N(data_NoOutliers!BBV37),data_NoOutliers!BBV37,MID(data_NoOutliers!BBV37,2,99)/2),"")</f>
        <v/>
      </c>
      <c r="BOL37" s="4" t="str">
        <f>IFERROR(IF(N(data_NoOutliers!BBW37),data_NoOutliers!BBW37,MID(data_NoOutliers!BBW37,2,99)/2),"")</f>
        <v/>
      </c>
      <c r="BOM37" s="4" t="str">
        <f>IFERROR(IF(N(data_NoOutliers!BBX37),data_NoOutliers!BBX37,MID(data_NoOutliers!BBX37,2,99)/2),"")</f>
        <v/>
      </c>
      <c r="BON37" s="4" t="str">
        <f>IFERROR(IF(N(data_NoOutliers!BBY37),data_NoOutliers!BBY37,MID(data_NoOutliers!BBY37,2,99)/2),"")</f>
        <v/>
      </c>
      <c r="BOO37" s="4" t="str">
        <f>IFERROR(IF(N(data_NoOutliers!BBZ37),data_NoOutliers!BBZ37,MID(data_NoOutliers!BBZ37,2,99)/2),"")</f>
        <v/>
      </c>
      <c r="BOP37" s="4" t="str">
        <f>IFERROR(IF(N(data_NoOutliers!BCA37),data_NoOutliers!BCA37,MID(data_NoOutliers!BCA37,2,99)/2),"")</f>
        <v/>
      </c>
      <c r="BOQ37" s="4" t="str">
        <f>IFERROR(IF(N(data_NoOutliers!BCB37),data_NoOutliers!BCB37,MID(data_NoOutliers!BCB37,2,99)/2),"")</f>
        <v/>
      </c>
      <c r="BOR37" s="4" t="str">
        <f>IFERROR(IF(N(data_NoOutliers!BCC37),data_NoOutliers!BCC37,MID(data_NoOutliers!BCC37,2,99)/2),"")</f>
        <v/>
      </c>
      <c r="BOS37" s="4" t="str">
        <f>IFERROR(IF(N(data_NoOutliers!BCD37),data_NoOutliers!BCD37,MID(data_NoOutliers!BCD37,2,99)/2),"")</f>
        <v/>
      </c>
      <c r="BOT37" s="4" t="str">
        <f>IFERROR(IF(N(data_NoOutliers!BCE37),data_NoOutliers!BCE37,MID(data_NoOutliers!BCE37,2,99)/2),"")</f>
        <v/>
      </c>
      <c r="BOU37" s="4" t="str">
        <f>IFERROR(IF(N(data_NoOutliers!BCF37),data_NoOutliers!BCF37,MID(data_NoOutliers!BCF37,2,99)/2),"")</f>
        <v/>
      </c>
      <c r="BOV37" s="4" t="str">
        <f>IFERROR(IF(N(data_NoOutliers!BCG37),data_NoOutliers!BCG37,MID(data_NoOutliers!BCG37,2,99)/2),"")</f>
        <v/>
      </c>
      <c r="BOW37" s="4" t="str">
        <f>IFERROR(IF(N(data_NoOutliers!BCH37),data_NoOutliers!BCH37,MID(data_NoOutliers!BCH37,2,99)/2),"")</f>
        <v/>
      </c>
      <c r="BOX37" s="4" t="str">
        <f>IFERROR(IF(N(data_NoOutliers!BCI37),data_NoOutliers!BCI37,MID(data_NoOutliers!BCI37,2,99)/2),"")</f>
        <v/>
      </c>
      <c r="BOY37" s="4" t="str">
        <f>IFERROR(IF(N(data_NoOutliers!BCJ37),data_NoOutliers!BCJ37,MID(data_NoOutliers!BCJ37,2,99)/2),"")</f>
        <v/>
      </c>
      <c r="BOZ37" s="4" t="str">
        <f>IFERROR(IF(N(data_NoOutliers!BCK37),data_NoOutliers!BCK37,MID(data_NoOutliers!BCK37,2,99)/2),"")</f>
        <v/>
      </c>
      <c r="BPA37" s="4" t="str">
        <f>IFERROR(IF(N(data_NoOutliers!BCL37),data_NoOutliers!BCL37,MID(data_NoOutliers!BCL37,2,99)/2),"")</f>
        <v/>
      </c>
      <c r="BPB37" s="4" t="str">
        <f>IFERROR(IF(N(data_NoOutliers!BCM37),data_NoOutliers!BCM37,MID(data_NoOutliers!BCM37,2,99)/2),"")</f>
        <v/>
      </c>
      <c r="BPC37" s="4" t="str">
        <f>IFERROR(IF(N(data_NoOutliers!BCN37),data_NoOutliers!BCN37,MID(data_NoOutliers!BCN37,2,99)/2),"")</f>
        <v/>
      </c>
      <c r="BPD37" s="4" t="str">
        <f>IFERROR(IF(N(data_NoOutliers!BCO37),data_NoOutliers!BCO37,MID(data_NoOutliers!BCO37,2,99)/2),"")</f>
        <v/>
      </c>
      <c r="BPE37" s="4" t="str">
        <f>IFERROR(IF(N(data_NoOutliers!BCP37),data_NoOutliers!BCP37,MID(data_NoOutliers!BCP37,2,99)/2),"")</f>
        <v/>
      </c>
      <c r="BPF37" s="4" t="str">
        <f>IFERROR(IF(N(data_NoOutliers!BCQ37),data_NoOutliers!BCQ37,MID(data_NoOutliers!BCQ37,2,99)/2),"")</f>
        <v/>
      </c>
      <c r="BPG37" s="4" t="str">
        <f>IFERROR(IF(N(data_NoOutliers!BCR37),data_NoOutliers!BCR37,MID(data_NoOutliers!BCR37,2,99)/2),"")</f>
        <v/>
      </c>
      <c r="BPH37" s="4" t="str">
        <f>IFERROR(IF(N(data_NoOutliers!BCS37),data_NoOutliers!BCS37,MID(data_NoOutliers!BCS37,2,99)/2),"")</f>
        <v/>
      </c>
      <c r="BPI37" s="4" t="str">
        <f>IFERROR(IF(N(data_NoOutliers!BCT37),data_NoOutliers!BCT37,MID(data_NoOutliers!BCT37,2,99)/2),"")</f>
        <v/>
      </c>
      <c r="BPJ37" s="4" t="str">
        <f>IFERROR(IF(N(data_NoOutliers!BCU37),data_NoOutliers!BCU37,MID(data_NoOutliers!BCU37,2,99)/2),"")</f>
        <v/>
      </c>
      <c r="BPK37" s="4" t="str">
        <f>IFERROR(IF(N(data_NoOutliers!BCV37),data_NoOutliers!BCV37,MID(data_NoOutliers!BCV37,2,99)/2),"")</f>
        <v/>
      </c>
      <c r="BPL37" s="4" t="str">
        <f>IFERROR(IF(N(data_NoOutliers!BCW37),data_NoOutliers!BCW37,MID(data_NoOutliers!BCW37,2,99)/2),"")</f>
        <v/>
      </c>
      <c r="BPM37" s="4" t="str">
        <f>IFERROR(IF(N(data_NoOutliers!BCX37),data_NoOutliers!BCX37,MID(data_NoOutliers!BCX37,2,99)/2),"")</f>
        <v/>
      </c>
      <c r="BPN37" s="4" t="str">
        <f>IFERROR(IF(N(data_NoOutliers!BCY37),data_NoOutliers!BCY37,MID(data_NoOutliers!BCY37,2,99)/2),"")</f>
        <v/>
      </c>
      <c r="BPO37" s="4" t="str">
        <f>IFERROR(IF(N(data_NoOutliers!BCZ37),data_NoOutliers!BCZ37,MID(data_NoOutliers!BCZ37,2,99)/2),"")</f>
        <v/>
      </c>
      <c r="BPP37" s="4" t="str">
        <f>IFERROR(IF(N(data_NoOutliers!BDA37),data_NoOutliers!BDA37,MID(data_NoOutliers!BDA37,2,99)/2),"")</f>
        <v/>
      </c>
      <c r="BPQ37" s="4" t="str">
        <f>IFERROR(IF(N(data_NoOutliers!BDB37),data_NoOutliers!BDB37,MID(data_NoOutliers!BDB37,2,99)/2),"")</f>
        <v/>
      </c>
      <c r="BPR37" s="4" t="str">
        <f>IFERROR(IF(N(data_NoOutliers!BDC37),data_NoOutliers!BDC37,MID(data_NoOutliers!BDC37,2,99)/2),"")</f>
        <v/>
      </c>
      <c r="BPS37" s="4" t="str">
        <f>IFERROR(IF(N(data_NoOutliers!BDD37),data_NoOutliers!BDD37,MID(data_NoOutliers!BDD37,2,99)/2),"")</f>
        <v/>
      </c>
      <c r="BPT37" s="4" t="str">
        <f>IFERROR(IF(N(data_NoOutliers!BDE37),data_NoOutliers!BDE37,MID(data_NoOutliers!BDE37,2,99)/2),"")</f>
        <v/>
      </c>
      <c r="BPU37" s="4" t="str">
        <f>IFERROR(IF(N(data_NoOutliers!BDF37),data_NoOutliers!BDF37,MID(data_NoOutliers!BDF37,2,99)/2),"")</f>
        <v/>
      </c>
      <c r="BPV37" s="4" t="str">
        <f>IFERROR(IF(N(data_NoOutliers!BDG37),data_NoOutliers!BDG37,MID(data_NoOutliers!BDG37,2,99)/2),"")</f>
        <v/>
      </c>
      <c r="BPW37" s="4" t="str">
        <f>IFERROR(IF(N(data_NoOutliers!BDH37),data_NoOutliers!BDH37,MID(data_NoOutliers!BDH37,2,99)/2),"")</f>
        <v/>
      </c>
      <c r="BPX37" s="4" t="str">
        <f>IFERROR(IF(N(data_NoOutliers!BDI37),data_NoOutliers!BDI37,MID(data_NoOutliers!BDI37,2,99)/2),"")</f>
        <v/>
      </c>
      <c r="BPY37" s="4" t="str">
        <f>IFERROR(IF(N(data_NoOutliers!BDJ37),data_NoOutliers!BDJ37,MID(data_NoOutliers!BDJ37,2,99)/2),"")</f>
        <v/>
      </c>
      <c r="BPZ37" s="4" t="str">
        <f>IFERROR(IF(N(data_NoOutliers!BDK37),data_NoOutliers!BDK37,MID(data_NoOutliers!BDK37,2,99)/2),"")</f>
        <v/>
      </c>
      <c r="BQA37" s="4" t="str">
        <f>IFERROR(IF(N(data_NoOutliers!BDL37),data_NoOutliers!BDL37,MID(data_NoOutliers!BDL37,2,99)/2),"")</f>
        <v/>
      </c>
      <c r="BQB37" s="4" t="str">
        <f>IFERROR(IF(N(data_NoOutliers!BDM37),data_NoOutliers!BDM37,MID(data_NoOutliers!BDM37,2,99)/2),"")</f>
        <v/>
      </c>
      <c r="BQC37" s="4" t="str">
        <f>IFERROR(IF(N(data_NoOutliers!BDN37),data_NoOutliers!BDN37,MID(data_NoOutliers!BDN37,2,99)/2),"")</f>
        <v/>
      </c>
      <c r="BQD37" s="4" t="str">
        <f>IFERROR(IF(N(data_NoOutliers!BDO37),data_NoOutliers!BDO37,MID(data_NoOutliers!BDO37,2,99)/2),"")</f>
        <v/>
      </c>
      <c r="BQE37" s="4" t="str">
        <f>IFERROR(IF(N(data_NoOutliers!BDP37),data_NoOutliers!BDP37,MID(data_NoOutliers!BDP37,2,99)/2),"")</f>
        <v/>
      </c>
      <c r="BQF37" s="4" t="str">
        <f>IFERROR(IF(N(data_NoOutliers!BDQ37),data_NoOutliers!BDQ37,MID(data_NoOutliers!BDQ37,2,99)/2),"")</f>
        <v/>
      </c>
      <c r="BQG37" s="4" t="str">
        <f>IFERROR(IF(N(data_NoOutliers!BDR37),data_NoOutliers!BDR37,MID(data_NoOutliers!BDR37,2,99)/2),"")</f>
        <v/>
      </c>
      <c r="BQH37" s="4" t="str">
        <f>IFERROR(IF(N(data_NoOutliers!BDS37),data_NoOutliers!BDS37,MID(data_NoOutliers!BDS37,2,99)/2),"")</f>
        <v/>
      </c>
      <c r="BQI37" s="4" t="str">
        <f>IFERROR(IF(N(data_NoOutliers!BDT37),data_NoOutliers!BDT37,MID(data_NoOutliers!BDT37,2,99)/2),"")</f>
        <v/>
      </c>
      <c r="BQJ37" s="4" t="str">
        <f>IFERROR(IF(N(data_NoOutliers!BDU37),data_NoOutliers!BDU37,MID(data_NoOutliers!BDU37,2,99)/2),"")</f>
        <v/>
      </c>
      <c r="BQK37" s="4" t="str">
        <f>IFERROR(IF(N(data_NoOutliers!BDV37),data_NoOutliers!BDV37,MID(data_NoOutliers!BDV37,2,99)/2),"")</f>
        <v/>
      </c>
      <c r="BQL37" s="4" t="str">
        <f>IFERROR(IF(N(data_NoOutliers!BDW37),data_NoOutliers!BDW37,MID(data_NoOutliers!BDW37,2,99)/2),"")</f>
        <v/>
      </c>
      <c r="BQM37" s="4" t="str">
        <f>IFERROR(IF(N(data_NoOutliers!BDX37),data_NoOutliers!BDX37,MID(data_NoOutliers!BDX37,2,99)/2),"")</f>
        <v/>
      </c>
      <c r="BQN37" s="4" t="str">
        <f>IFERROR(IF(N(data_NoOutliers!BDY37),data_NoOutliers!BDY37,MID(data_NoOutliers!BDY37,2,99)/2),"")</f>
        <v/>
      </c>
      <c r="BQO37" s="4" t="str">
        <f>IFERROR(IF(N(data_NoOutliers!BDZ37),data_NoOutliers!BDZ37,MID(data_NoOutliers!BDZ37,2,99)/2),"")</f>
        <v/>
      </c>
      <c r="BQP37" s="4" t="str">
        <f>IFERROR(IF(N(data_NoOutliers!BEA37),data_NoOutliers!BEA37,MID(data_NoOutliers!BEA37,2,99)/2),"")</f>
        <v/>
      </c>
      <c r="BQQ37" s="4" t="str">
        <f>IFERROR(IF(N(data_NoOutliers!BEB37),data_NoOutliers!BEB37,MID(data_NoOutliers!BEB37,2,99)/2),"")</f>
        <v/>
      </c>
      <c r="BQR37" s="4" t="str">
        <f>IFERROR(IF(N(data_NoOutliers!BEC37),data_NoOutliers!BEC37,MID(data_NoOutliers!BEC37,2,99)/2),"")</f>
        <v/>
      </c>
      <c r="BQS37" s="4" t="str">
        <f>IFERROR(IF(N(data_NoOutliers!BED37),data_NoOutliers!BED37,MID(data_NoOutliers!BED37,2,99)/2),"")</f>
        <v/>
      </c>
      <c r="BQT37" s="4" t="str">
        <f>IFERROR(IF(N(data_NoOutliers!BEE37),data_NoOutliers!BEE37,MID(data_NoOutliers!BEE37,2,99)/2),"")</f>
        <v/>
      </c>
      <c r="BQU37" s="4" t="str">
        <f>IFERROR(IF(N(data_NoOutliers!BEF37),data_NoOutliers!BEF37,MID(data_NoOutliers!BEF37,2,99)/2),"")</f>
        <v/>
      </c>
      <c r="BQV37" s="4" t="str">
        <f>IFERROR(IF(N(data_NoOutliers!BEG37),data_NoOutliers!BEG37,MID(data_NoOutliers!BEG37,2,99)/2),"")</f>
        <v/>
      </c>
      <c r="BQW37" s="4" t="str">
        <f>IFERROR(IF(N(data_NoOutliers!BEH37),data_NoOutliers!BEH37,MID(data_NoOutliers!BEH37,2,99)/2),"")</f>
        <v/>
      </c>
      <c r="BQX37" s="4" t="str">
        <f>IFERROR(IF(N(data_NoOutliers!BEI37),data_NoOutliers!BEI37,MID(data_NoOutliers!BEI37,2,99)/2),"")</f>
        <v/>
      </c>
      <c r="BQY37" s="4" t="str">
        <f>IFERROR(IF(N(data_NoOutliers!BEJ37),data_NoOutliers!BEJ37,MID(data_NoOutliers!BEJ37,2,99)/2),"")</f>
        <v/>
      </c>
      <c r="BQZ37" s="4" t="str">
        <f>IFERROR(IF(N(data_NoOutliers!BEK37),data_NoOutliers!BEK37,MID(data_NoOutliers!BEK37,2,99)/2),"")</f>
        <v/>
      </c>
      <c r="BRA37" s="4" t="str">
        <f>IFERROR(IF(N(data_NoOutliers!BEL37),data_NoOutliers!BEL37,MID(data_NoOutliers!BEL37,2,99)/2),"")</f>
        <v/>
      </c>
      <c r="BRB37" s="4" t="str">
        <f>IFERROR(IF(N(data_NoOutliers!BEM37),data_NoOutliers!BEM37,MID(data_NoOutliers!BEM37,2,99)/2),"")</f>
        <v/>
      </c>
      <c r="BRC37" s="4" t="str">
        <f>IFERROR(IF(N(data_NoOutliers!BEN37),data_NoOutliers!BEN37,MID(data_NoOutliers!BEN37,2,99)/2),"")</f>
        <v/>
      </c>
      <c r="BRD37" s="4" t="str">
        <f>IFERROR(IF(N(data_NoOutliers!BEO37),data_NoOutliers!BEO37,MID(data_NoOutliers!BEO37,2,99)/2),"")</f>
        <v/>
      </c>
      <c r="BRE37" s="4" t="str">
        <f>IFERROR(IF(N(data_NoOutliers!BEP37),data_NoOutliers!BEP37,MID(data_NoOutliers!BEP37,2,99)/2),"")</f>
        <v/>
      </c>
      <c r="BRF37" s="4" t="str">
        <f>IFERROR(IF(N(data_NoOutliers!BEQ37),data_NoOutliers!BEQ37,MID(data_NoOutliers!BEQ37,2,99)/2),"")</f>
        <v/>
      </c>
      <c r="BRG37" s="4" t="str">
        <f>IFERROR(IF(N(data_NoOutliers!BER37),data_NoOutliers!BER37,MID(data_NoOutliers!BER37,2,99)/2),"")</f>
        <v/>
      </c>
      <c r="BRH37" s="4" t="str">
        <f>IFERROR(IF(N(data_NoOutliers!BES37),data_NoOutliers!BES37,MID(data_NoOutliers!BES37,2,99)/2),"")</f>
        <v/>
      </c>
      <c r="BRI37" s="4" t="str">
        <f>IFERROR(IF(N(data_NoOutliers!BET37),data_NoOutliers!BET37,MID(data_NoOutliers!BET37,2,99)/2),"")</f>
        <v/>
      </c>
      <c r="BRJ37" s="4" t="str">
        <f>IFERROR(IF(N(data_NoOutliers!BEU37),data_NoOutliers!BEU37,MID(data_NoOutliers!BEU37,2,99)/2),"")</f>
        <v/>
      </c>
      <c r="BRK37" s="4" t="str">
        <f>IFERROR(IF(N(data_NoOutliers!BEV37),data_NoOutliers!BEV37,MID(data_NoOutliers!BEV37,2,99)/2),"")</f>
        <v/>
      </c>
      <c r="BRL37" s="4" t="str">
        <f>IFERROR(IF(N(data_NoOutliers!BEW37),data_NoOutliers!BEW37,MID(data_NoOutliers!BEW37,2,99)/2),"")</f>
        <v/>
      </c>
      <c r="BRM37" s="4" t="str">
        <f>IFERROR(IF(N(data_NoOutliers!BEX37),data_NoOutliers!BEX37,MID(data_NoOutliers!BEX37,2,99)/2),"")</f>
        <v/>
      </c>
      <c r="BRN37" s="4" t="str">
        <f>IFERROR(IF(N(data_NoOutliers!BEY37),data_NoOutliers!BEY37,MID(data_NoOutliers!BEY37,2,99)/2),"")</f>
        <v/>
      </c>
      <c r="BRO37" s="4" t="str">
        <f>IFERROR(IF(N(data_NoOutliers!BEZ37),data_NoOutliers!BEZ37,MID(data_NoOutliers!BEZ37,2,99)/2),"")</f>
        <v/>
      </c>
      <c r="BRP37" s="4" t="str">
        <f>IFERROR(IF(N(data_NoOutliers!BFA37),data_NoOutliers!BFA37,MID(data_NoOutliers!BFA37,2,99)/2),"")</f>
        <v/>
      </c>
      <c r="BRQ37" s="4" t="str">
        <f>IFERROR(IF(N(data_NoOutliers!BFB37),data_NoOutliers!BFB37,MID(data_NoOutliers!BFB37,2,99)/2),"")</f>
        <v/>
      </c>
      <c r="BRR37" s="4" t="str">
        <f>IFERROR(IF(N(data_NoOutliers!BFC37),data_NoOutliers!BFC37,MID(data_NoOutliers!BFC37,2,99)/2),"")</f>
        <v/>
      </c>
      <c r="BRS37" s="4" t="str">
        <f>IFERROR(IF(N(data_NoOutliers!BFD37),data_NoOutliers!BFD37,MID(data_NoOutliers!BFD37,2,99)/2),"")</f>
        <v/>
      </c>
      <c r="BRT37" s="4" t="str">
        <f>IFERROR(IF(N(data_NoOutliers!BFE37),data_NoOutliers!BFE37,MID(data_NoOutliers!BFE37,2,99)/2),"")</f>
        <v/>
      </c>
      <c r="BRU37" s="4" t="str">
        <f>IFERROR(IF(N(data_NoOutliers!BFF37),data_NoOutliers!BFF37,MID(data_NoOutliers!BFF37,2,99)/2),"")</f>
        <v/>
      </c>
      <c r="BRV37" s="4" t="str">
        <f>IFERROR(IF(N(data_NoOutliers!BFG37),data_NoOutliers!BFG37,MID(data_NoOutliers!BFG37,2,99)/2),"")</f>
        <v/>
      </c>
      <c r="BRW37" s="4" t="str">
        <f>IFERROR(IF(N(data_NoOutliers!BFH37),data_NoOutliers!BFH37,MID(data_NoOutliers!BFH37,2,99)/2),"")</f>
        <v/>
      </c>
      <c r="BRX37" s="4" t="str">
        <f>IFERROR(IF(N(data_NoOutliers!BFI37),data_NoOutliers!BFI37,MID(data_NoOutliers!BFI37,2,99)/2),"")</f>
        <v/>
      </c>
      <c r="BRY37" s="4" t="str">
        <f>IFERROR(IF(N(data_NoOutliers!BFJ37),data_NoOutliers!BFJ37,MID(data_NoOutliers!BFJ37,2,99)/2),"")</f>
        <v/>
      </c>
      <c r="BRZ37" s="4" t="str">
        <f>IFERROR(IF(N(data_NoOutliers!BFK37),data_NoOutliers!BFK37,MID(data_NoOutliers!BFK37,2,99)/2),"")</f>
        <v/>
      </c>
      <c r="BSA37" s="4" t="str">
        <f>IFERROR(IF(N(data_NoOutliers!BFL37),data_NoOutliers!BFL37,MID(data_NoOutliers!BFL37,2,99)/2),"")</f>
        <v/>
      </c>
      <c r="BSB37" s="4" t="str">
        <f>IFERROR(IF(N(data_NoOutliers!BFM37),data_NoOutliers!BFM37,MID(data_NoOutliers!BFM37,2,99)/2),"")</f>
        <v/>
      </c>
      <c r="BSC37" s="4" t="str">
        <f>IFERROR(IF(N(data_NoOutliers!BFN37),data_NoOutliers!BFN37,MID(data_NoOutliers!BFN37,2,99)/2),"")</f>
        <v/>
      </c>
      <c r="BSD37" s="4" t="str">
        <f>IFERROR(IF(N(data_NoOutliers!BFO37),data_NoOutliers!BFO37,MID(data_NoOutliers!BFO37,2,99)/2),"")</f>
        <v/>
      </c>
      <c r="BSE37" s="4" t="str">
        <f>IFERROR(IF(N(data_NoOutliers!BFP37),data_NoOutliers!BFP37,MID(data_NoOutliers!BFP37,2,99)/2),"")</f>
        <v/>
      </c>
      <c r="BSF37" s="4" t="str">
        <f>IFERROR(IF(N(data_NoOutliers!BFQ37),data_NoOutliers!BFQ37,MID(data_NoOutliers!BFQ37,2,99)/2),"")</f>
        <v/>
      </c>
      <c r="BSG37" s="4" t="str">
        <f>IFERROR(IF(N(data_NoOutliers!BFR37),data_NoOutliers!BFR37,MID(data_NoOutliers!BFR37,2,99)/2),"")</f>
        <v/>
      </c>
      <c r="BSH37" s="4" t="str">
        <f>IFERROR(IF(N(data_NoOutliers!BFS37),data_NoOutliers!BFS37,MID(data_NoOutliers!BFS37,2,99)/2),"")</f>
        <v/>
      </c>
      <c r="BSI37" s="4" t="str">
        <f>IFERROR(IF(N(data_NoOutliers!BFT37),data_NoOutliers!BFT37,MID(data_NoOutliers!BFT37,2,99)/2),"")</f>
        <v/>
      </c>
      <c r="BSJ37" s="4" t="str">
        <f>IFERROR(IF(N(data_NoOutliers!BFU37),data_NoOutliers!BFU37,MID(data_NoOutliers!BFU37,2,99)/2),"")</f>
        <v/>
      </c>
      <c r="BSK37" s="4" t="str">
        <f>IFERROR(IF(N(data_NoOutliers!BFV37),data_NoOutliers!BFV37,MID(data_NoOutliers!BFV37,2,99)/2),"")</f>
        <v/>
      </c>
      <c r="BSL37" s="4" t="str">
        <f>IFERROR(IF(N(data_NoOutliers!BFW37),data_NoOutliers!BFW37,MID(data_NoOutliers!BFW37,2,99)/2),"")</f>
        <v/>
      </c>
      <c r="BSM37" s="4" t="str">
        <f>IFERROR(IF(N(data_NoOutliers!BFX37),data_NoOutliers!BFX37,MID(data_NoOutliers!BFX37,2,99)/2),"")</f>
        <v/>
      </c>
      <c r="BSN37" s="4" t="str">
        <f>IFERROR(IF(N(data_NoOutliers!BFY37),data_NoOutliers!BFY37,MID(data_NoOutliers!BFY37,2,99)/2),"")</f>
        <v/>
      </c>
      <c r="BSO37" s="4" t="str">
        <f>IFERROR(IF(N(data_NoOutliers!BFZ37),data_NoOutliers!BFZ37,MID(data_NoOutliers!BFZ37,2,99)/2),"")</f>
        <v/>
      </c>
      <c r="BSP37" s="4" t="str">
        <f>IFERROR(IF(N(data_NoOutliers!BGA37),data_NoOutliers!BGA37,MID(data_NoOutliers!BGA37,2,99)/2),"")</f>
        <v/>
      </c>
      <c r="BSQ37" s="4" t="str">
        <f>IFERROR(IF(N(data_NoOutliers!BGB37),data_NoOutliers!BGB37,MID(data_NoOutliers!BGB37,2,99)/2),"")</f>
        <v/>
      </c>
      <c r="BSR37" s="4" t="str">
        <f>IFERROR(IF(N(data_NoOutliers!BGC37),data_NoOutliers!BGC37,MID(data_NoOutliers!BGC37,2,99)/2),"")</f>
        <v/>
      </c>
      <c r="BSS37" s="4" t="str">
        <f>IFERROR(IF(N(data_NoOutliers!BGD37),data_NoOutliers!BGD37,MID(data_NoOutliers!BGD37,2,99)/2),"")</f>
        <v/>
      </c>
      <c r="BST37" s="4" t="str">
        <f>IFERROR(IF(N(data_NoOutliers!BGE37),data_NoOutliers!BGE37,MID(data_NoOutliers!BGE37,2,99)/2),"")</f>
        <v/>
      </c>
      <c r="BSU37" s="4" t="str">
        <f>IFERROR(IF(N(data_NoOutliers!BGF37),data_NoOutliers!BGF37,MID(data_NoOutliers!BGF37,2,99)/2),"")</f>
        <v/>
      </c>
      <c r="BSV37" s="4" t="str">
        <f>IFERROR(IF(N(data_NoOutliers!BGG37),data_NoOutliers!BGG37,MID(data_NoOutliers!BGG37,2,99)/2),"")</f>
        <v/>
      </c>
      <c r="BSW37" s="4" t="str">
        <f>IFERROR(IF(N(data_NoOutliers!BGH37),data_NoOutliers!BGH37,MID(data_NoOutliers!BGH37,2,99)/2),"")</f>
        <v/>
      </c>
      <c r="BSX37" s="4" t="str">
        <f>IFERROR(IF(N(data_NoOutliers!BGI37),data_NoOutliers!BGI37,MID(data_NoOutliers!BGI37,2,99)/2),"")</f>
        <v/>
      </c>
      <c r="BSY37" s="4" t="str">
        <f>IFERROR(IF(N(data_NoOutliers!BGJ37),data_NoOutliers!BGJ37,MID(data_NoOutliers!BGJ37,2,99)/2),"")</f>
        <v/>
      </c>
      <c r="BSZ37" s="4" t="str">
        <f>IFERROR(IF(N(data_NoOutliers!BGK37),data_NoOutliers!BGK37,MID(data_NoOutliers!BGK37,2,99)/2),"")</f>
        <v/>
      </c>
      <c r="BTA37" s="4" t="str">
        <f>IFERROR(IF(N(data_NoOutliers!BGL37),data_NoOutliers!BGL37,MID(data_NoOutliers!BGL37,2,99)/2),"")</f>
        <v/>
      </c>
      <c r="BTB37" s="4" t="str">
        <f>IFERROR(IF(N(data_NoOutliers!BGM37),data_NoOutliers!BGM37,MID(data_NoOutliers!BGM37,2,99)/2),"")</f>
        <v/>
      </c>
      <c r="BTC37" s="4" t="str">
        <f>IFERROR(IF(N(data_NoOutliers!BGN37),data_NoOutliers!BGN37,MID(data_NoOutliers!BGN37,2,99)/2),"")</f>
        <v/>
      </c>
      <c r="BTD37" s="4" t="str">
        <f>IFERROR(IF(N(data_NoOutliers!BGO37),data_NoOutliers!BGO37,MID(data_NoOutliers!BGO37,2,99)/2),"")</f>
        <v/>
      </c>
      <c r="BTE37" s="4" t="str">
        <f>IFERROR(IF(N(data_NoOutliers!BGP37),data_NoOutliers!BGP37,MID(data_NoOutliers!BGP37,2,99)/2),"")</f>
        <v/>
      </c>
      <c r="BTF37" s="4" t="str">
        <f>IFERROR(IF(N(data_NoOutliers!BGQ37),data_NoOutliers!BGQ37,MID(data_NoOutliers!BGQ37,2,99)/2),"")</f>
        <v/>
      </c>
      <c r="BTG37" s="4" t="str">
        <f>IFERROR(IF(N(data_NoOutliers!BGR37),data_NoOutliers!BGR37,MID(data_NoOutliers!BGR37,2,99)/2),"")</f>
        <v/>
      </c>
      <c r="BTH37" s="4" t="str">
        <f>IFERROR(IF(N(data_NoOutliers!BGS37),data_NoOutliers!BGS37,MID(data_NoOutliers!BGS37,2,99)/2),"")</f>
        <v/>
      </c>
      <c r="BTI37" s="4" t="str">
        <f>IFERROR(IF(N(data_NoOutliers!BGT37),data_NoOutliers!BGT37,MID(data_NoOutliers!BGT37,2,99)/2),"")</f>
        <v/>
      </c>
      <c r="BTJ37" s="4" t="str">
        <f>IFERROR(IF(N(data_NoOutliers!BGU37),data_NoOutliers!BGU37,MID(data_NoOutliers!BGU37,2,99)/2),"")</f>
        <v/>
      </c>
      <c r="BTK37" s="4" t="str">
        <f>IFERROR(IF(N(data_NoOutliers!BGV37),data_NoOutliers!BGV37,MID(data_NoOutliers!BGV37,2,99)/2),"")</f>
        <v/>
      </c>
      <c r="BTL37" s="4" t="str">
        <f>IFERROR(IF(N(data_NoOutliers!BGW37),data_NoOutliers!BGW37,MID(data_NoOutliers!BGW37,2,99)/2),"")</f>
        <v/>
      </c>
      <c r="BTM37" s="4" t="str">
        <f>IFERROR(IF(N(data_NoOutliers!BGX37),data_NoOutliers!BGX37,MID(data_NoOutliers!BGX37,2,99)/2),"")</f>
        <v/>
      </c>
      <c r="BTN37" s="4" t="str">
        <f>IFERROR(IF(N(data_NoOutliers!BGY37),data_NoOutliers!BGY37,MID(data_NoOutliers!BGY37,2,99)/2),"")</f>
        <v/>
      </c>
      <c r="BTO37" s="4" t="str">
        <f>IFERROR(IF(N(data_NoOutliers!BGZ37),data_NoOutliers!BGZ37,MID(data_NoOutliers!BGZ37,2,99)/2),"")</f>
        <v/>
      </c>
      <c r="BTP37" s="4" t="str">
        <f>IFERROR(IF(N(data_NoOutliers!BHA37),data_NoOutliers!BHA37,MID(data_NoOutliers!BHA37,2,99)/2),"")</f>
        <v/>
      </c>
      <c r="BTQ37" s="4" t="str">
        <f>IFERROR(IF(N(data_NoOutliers!BHB37),data_NoOutliers!BHB37,MID(data_NoOutliers!BHB37,2,99)/2),"")</f>
        <v/>
      </c>
      <c r="BTR37" s="4" t="str">
        <f>IFERROR(IF(N(data_NoOutliers!BHC37),data_NoOutliers!BHC37,MID(data_NoOutliers!BHC37,2,99)/2),"")</f>
        <v/>
      </c>
      <c r="BTS37" s="4" t="str">
        <f>IFERROR(IF(N(data_NoOutliers!BHD37),data_NoOutliers!BHD37,MID(data_NoOutliers!BHD37,2,99)/2),"")</f>
        <v/>
      </c>
      <c r="BTT37" s="4" t="str">
        <f>IFERROR(IF(N(data_NoOutliers!BHE37),data_NoOutliers!BHE37,MID(data_NoOutliers!BHE37,2,99)/2),"")</f>
        <v/>
      </c>
      <c r="BTU37" s="4" t="str">
        <f>IFERROR(IF(N(data_NoOutliers!BHF37),data_NoOutliers!BHF37,MID(data_NoOutliers!BHF37,2,99)/2),"")</f>
        <v/>
      </c>
      <c r="BTV37" s="4" t="str">
        <f>IFERROR(IF(N(data_NoOutliers!BHG37),data_NoOutliers!BHG37,MID(data_NoOutliers!BHG37,2,99)/2),"")</f>
        <v/>
      </c>
      <c r="BTW37" s="4" t="str">
        <f>IFERROR(IF(N(data_NoOutliers!BHH37),data_NoOutliers!BHH37,MID(data_NoOutliers!BHH37,2,99)/2),"")</f>
        <v/>
      </c>
      <c r="BTX37" s="4" t="str">
        <f>IFERROR(IF(N(data_NoOutliers!BHI37),data_NoOutliers!BHI37,MID(data_NoOutliers!BHI37,2,99)/2),"")</f>
        <v/>
      </c>
      <c r="BTY37" s="4" t="str">
        <f>IFERROR(IF(N(data_NoOutliers!BHJ37),data_NoOutliers!BHJ37,MID(data_NoOutliers!BHJ37,2,99)/2),"")</f>
        <v/>
      </c>
      <c r="BTZ37" s="4" t="str">
        <f>IFERROR(IF(N(data_NoOutliers!BHK37),data_NoOutliers!BHK37,MID(data_NoOutliers!BHK37,2,99)/2),"")</f>
        <v/>
      </c>
      <c r="BUA37" s="4" t="str">
        <f>IFERROR(IF(N(data_NoOutliers!BHL37),data_NoOutliers!BHL37,MID(data_NoOutliers!BHL37,2,99)/2),"")</f>
        <v/>
      </c>
      <c r="BUB37" s="4" t="str">
        <f>IFERROR(IF(N(data_NoOutliers!BHM37),data_NoOutliers!BHM37,MID(data_NoOutliers!BHM37,2,99)/2),"")</f>
        <v/>
      </c>
      <c r="BUC37" s="4" t="str">
        <f>IFERROR(IF(N(data_NoOutliers!BHN37),data_NoOutliers!BHN37,MID(data_NoOutliers!BHN37,2,99)/2),"")</f>
        <v/>
      </c>
      <c r="BUD37" s="4" t="str">
        <f>IFERROR(IF(N(data_NoOutliers!BHO37),data_NoOutliers!BHO37,MID(data_NoOutliers!BHO37,2,99)/2),"")</f>
        <v/>
      </c>
      <c r="BUE37" s="4" t="str">
        <f>IFERROR(IF(N(data_NoOutliers!BHP37),data_NoOutliers!BHP37,MID(data_NoOutliers!BHP37,2,99)/2),"")</f>
        <v/>
      </c>
      <c r="BUF37" s="4" t="str">
        <f>IFERROR(IF(N(data_NoOutliers!BHQ37),data_NoOutliers!BHQ37,MID(data_NoOutliers!BHQ37,2,99)/2),"")</f>
        <v/>
      </c>
      <c r="BUG37" s="4" t="str">
        <f>IFERROR(IF(N(data_NoOutliers!BHR37),data_NoOutliers!BHR37,MID(data_NoOutliers!BHR37,2,99)/2),"")</f>
        <v/>
      </c>
      <c r="BUH37" s="4" t="str">
        <f>IFERROR(IF(N(data_NoOutliers!BHS37),data_NoOutliers!BHS37,MID(data_NoOutliers!BHS37,2,99)/2),"")</f>
        <v/>
      </c>
      <c r="BUI37" s="4" t="str">
        <f>IFERROR(IF(N(data_NoOutliers!BHT37),data_NoOutliers!BHT37,MID(data_NoOutliers!BHT37,2,99)/2),"")</f>
        <v/>
      </c>
      <c r="BUJ37" s="4" t="str">
        <f>IFERROR(IF(N(data_NoOutliers!BHU37),data_NoOutliers!BHU37,MID(data_NoOutliers!BHU37,2,99)/2),"")</f>
        <v/>
      </c>
      <c r="BUK37" s="4" t="str">
        <f>IFERROR(IF(N(data_NoOutliers!BHV37),data_NoOutliers!BHV37,MID(data_NoOutliers!BHV37,2,99)/2),"")</f>
        <v/>
      </c>
      <c r="BUL37" s="4" t="str">
        <f>IFERROR(IF(N(data_NoOutliers!BHW37),data_NoOutliers!BHW37,MID(data_NoOutliers!BHW37,2,99)/2),"")</f>
        <v/>
      </c>
      <c r="BUM37" s="4" t="str">
        <f>IFERROR(IF(N(data_NoOutliers!BHX37),data_NoOutliers!BHX37,MID(data_NoOutliers!BHX37,2,99)/2),"")</f>
        <v/>
      </c>
      <c r="BUN37" s="4" t="str">
        <f>IFERROR(IF(N(data_NoOutliers!BHY37),data_NoOutliers!BHY37,MID(data_NoOutliers!BHY37,2,99)/2),"")</f>
        <v/>
      </c>
      <c r="BUO37" s="4" t="str">
        <f>IFERROR(IF(N(data_NoOutliers!BHZ37),data_NoOutliers!BHZ37,MID(data_NoOutliers!BHZ37,2,99)/2),"")</f>
        <v/>
      </c>
      <c r="BUP37" s="4" t="str">
        <f>IFERROR(IF(N(data_NoOutliers!BIA37),data_NoOutliers!BIA37,MID(data_NoOutliers!BIA37,2,99)/2),"")</f>
        <v/>
      </c>
      <c r="BUQ37" s="4" t="str">
        <f>IFERROR(IF(N(data_NoOutliers!BIB37),data_NoOutliers!BIB37,MID(data_NoOutliers!BIB37,2,99)/2),"")</f>
        <v/>
      </c>
      <c r="BUR37" s="4" t="str">
        <f>IFERROR(IF(N(data_NoOutliers!BIC37),data_NoOutliers!BIC37,MID(data_NoOutliers!BIC37,2,99)/2),"")</f>
        <v/>
      </c>
      <c r="BUS37" s="4" t="str">
        <f>IFERROR(IF(N(data_NoOutliers!BID37),data_NoOutliers!BID37,MID(data_NoOutliers!BID37,2,99)/2),"")</f>
        <v/>
      </c>
      <c r="BUT37" s="4" t="str">
        <f>IFERROR(IF(N(data_NoOutliers!BIE37),data_NoOutliers!BIE37,MID(data_NoOutliers!BIE37,2,99)/2),"")</f>
        <v/>
      </c>
      <c r="BUU37" s="4" t="str">
        <f>IFERROR(IF(N(data_NoOutliers!BIF37),data_NoOutliers!BIF37,MID(data_NoOutliers!BIF37,2,99)/2),"")</f>
        <v/>
      </c>
      <c r="BUV37" s="4" t="str">
        <f>IFERROR(IF(N(data_NoOutliers!BIG37),data_NoOutliers!BIG37,MID(data_NoOutliers!BIG37,2,99)/2),"")</f>
        <v/>
      </c>
      <c r="BUW37" s="4" t="str">
        <f>IFERROR(IF(N(data_NoOutliers!BIH37),data_NoOutliers!BIH37,MID(data_NoOutliers!BIH37,2,99)/2),"")</f>
        <v/>
      </c>
      <c r="BUX37" s="4" t="str">
        <f>IFERROR(IF(N(data_NoOutliers!BII37),data_NoOutliers!BII37,MID(data_NoOutliers!BII37,2,99)/2),"")</f>
        <v/>
      </c>
      <c r="BUY37" s="4" t="str">
        <f>IFERROR(IF(N(data_NoOutliers!BIJ37),data_NoOutliers!BIJ37,MID(data_NoOutliers!BIJ37,2,99)/2),"")</f>
        <v/>
      </c>
      <c r="BUZ37" s="4" t="str">
        <f>IFERROR(IF(N(data_NoOutliers!BIK37),data_NoOutliers!BIK37,MID(data_NoOutliers!BIK37,2,99)/2),"")</f>
        <v/>
      </c>
      <c r="BVA37" s="4" t="str">
        <f>IFERROR(IF(N(data_NoOutliers!BIL37),data_NoOutliers!BIL37,MID(data_NoOutliers!BIL37,2,99)/2),"")</f>
        <v/>
      </c>
      <c r="BVB37" s="4" t="str">
        <f>IFERROR(IF(N(data_NoOutliers!BIM37),data_NoOutliers!BIM37,MID(data_NoOutliers!BIM37,2,99)/2),"")</f>
        <v/>
      </c>
      <c r="BVC37" s="4" t="str">
        <f>IFERROR(IF(N(data_NoOutliers!BIN37),data_NoOutliers!BIN37,MID(data_NoOutliers!BIN37,2,99)/2),"")</f>
        <v/>
      </c>
      <c r="BVD37" s="4" t="str">
        <f>IFERROR(IF(N(data_NoOutliers!BIO37),data_NoOutliers!BIO37,MID(data_NoOutliers!BIO37,2,99)/2),"")</f>
        <v/>
      </c>
      <c r="BVE37" s="4" t="str">
        <f>IFERROR(IF(N(data_NoOutliers!BIP37),data_NoOutliers!BIP37,MID(data_NoOutliers!BIP37,2,99)/2),"")</f>
        <v/>
      </c>
      <c r="BVF37" s="4" t="str">
        <f>IFERROR(IF(N(data_NoOutliers!BIQ37),data_NoOutliers!BIQ37,MID(data_NoOutliers!BIQ37,2,99)/2),"")</f>
        <v/>
      </c>
      <c r="BVG37" s="4" t="str">
        <f>IFERROR(IF(N(data_NoOutliers!BIR37),data_NoOutliers!BIR37,MID(data_NoOutliers!BIR37,2,99)/2),"")</f>
        <v/>
      </c>
      <c r="BVH37" s="4" t="str">
        <f>IFERROR(IF(N(data_NoOutliers!BIS37),data_NoOutliers!BIS37,MID(data_NoOutliers!BIS37,2,99)/2),"")</f>
        <v/>
      </c>
      <c r="BVI37" s="4" t="str">
        <f>IFERROR(IF(N(data_NoOutliers!BIT37),data_NoOutliers!BIT37,MID(data_NoOutliers!BIT37,2,99)/2),"")</f>
        <v/>
      </c>
      <c r="BVJ37" s="4" t="str">
        <f>IFERROR(IF(N(data_NoOutliers!BIU37),data_NoOutliers!BIU37,MID(data_NoOutliers!BIU37,2,99)/2),"")</f>
        <v/>
      </c>
      <c r="BVK37" s="4" t="str">
        <f>IFERROR(IF(N(data_NoOutliers!BIV37),data_NoOutliers!BIV37,MID(data_NoOutliers!BIV37,2,99)/2),"")</f>
        <v/>
      </c>
      <c r="BVL37" s="4" t="str">
        <f>IFERROR(IF(N(data_NoOutliers!BIW37),data_NoOutliers!BIW37,MID(data_NoOutliers!BIW37,2,99)/2),"")</f>
        <v/>
      </c>
      <c r="BVM37" s="4" t="str">
        <f>IFERROR(IF(N(data_NoOutliers!BIX37),data_NoOutliers!BIX37,MID(data_NoOutliers!BIX37,2,99)/2),"")</f>
        <v/>
      </c>
      <c r="BVN37" s="4" t="str">
        <f>IFERROR(IF(N(data_NoOutliers!BIY37),data_NoOutliers!BIY37,MID(data_NoOutliers!BIY37,2,99)/2),"")</f>
        <v/>
      </c>
      <c r="BVO37" s="4" t="str">
        <f>IFERROR(IF(N(data_NoOutliers!BIZ37),data_NoOutliers!BIZ37,MID(data_NoOutliers!BIZ37,2,99)/2),"")</f>
        <v/>
      </c>
      <c r="BVP37" s="4" t="str">
        <f>IFERROR(IF(N(data_NoOutliers!BJA37),data_NoOutliers!BJA37,MID(data_NoOutliers!BJA37,2,99)/2),"")</f>
        <v/>
      </c>
      <c r="BVQ37" s="4" t="str">
        <f>IFERROR(IF(N(data_NoOutliers!BJB37),data_NoOutliers!BJB37,MID(data_NoOutliers!BJB37,2,99)/2),"")</f>
        <v/>
      </c>
      <c r="BVR37" s="4" t="str">
        <f>IFERROR(IF(N(data_NoOutliers!BJC37),data_NoOutliers!BJC37,MID(data_NoOutliers!BJC37,2,99)/2),"")</f>
        <v/>
      </c>
      <c r="BVS37" s="4" t="str">
        <f>IFERROR(IF(N(data_NoOutliers!BJD37),data_NoOutliers!BJD37,MID(data_NoOutliers!BJD37,2,99)/2),"")</f>
        <v/>
      </c>
      <c r="BVT37" s="4" t="str">
        <f>IFERROR(IF(N(data_NoOutliers!BJE37),data_NoOutliers!BJE37,MID(data_NoOutliers!BJE37,2,99)/2),"")</f>
        <v/>
      </c>
      <c r="BVU37" s="4" t="str">
        <f>IFERROR(IF(N(data_NoOutliers!BJF37),data_NoOutliers!BJF37,MID(data_NoOutliers!BJF37,2,99)/2),"")</f>
        <v/>
      </c>
      <c r="BVV37" s="4" t="str">
        <f>IFERROR(IF(N(data_NoOutliers!BJG37),data_NoOutliers!BJG37,MID(data_NoOutliers!BJG37,2,99)/2),"")</f>
        <v/>
      </c>
      <c r="BVW37" s="4" t="str">
        <f>IFERROR(IF(N(data_NoOutliers!BJH37),data_NoOutliers!BJH37,MID(data_NoOutliers!BJH37,2,99)/2),"")</f>
        <v/>
      </c>
      <c r="BVX37" s="4" t="str">
        <f>IFERROR(IF(N(data_NoOutliers!BJI37),data_NoOutliers!BJI37,MID(data_NoOutliers!BJI37,2,99)/2),"")</f>
        <v/>
      </c>
      <c r="BVY37" s="4" t="str">
        <f>IFERROR(IF(N(data_NoOutliers!BJJ37),data_NoOutliers!BJJ37,MID(data_NoOutliers!BJJ37,2,99)/2),"")</f>
        <v/>
      </c>
      <c r="BVZ37" s="4" t="str">
        <f>IFERROR(IF(N(data_NoOutliers!BJK37),data_NoOutliers!BJK37,MID(data_NoOutliers!BJK37,2,99)/2),"")</f>
        <v/>
      </c>
      <c r="BWA37" s="4" t="str">
        <f>IFERROR(IF(N(data_NoOutliers!BJL37),data_NoOutliers!BJL37,MID(data_NoOutliers!BJL37,2,99)/2),"")</f>
        <v/>
      </c>
      <c r="BWB37" s="4" t="str">
        <f>IFERROR(IF(N(data_NoOutliers!BJM37),data_NoOutliers!BJM37,MID(data_NoOutliers!BJM37,2,99)/2),"")</f>
        <v/>
      </c>
      <c r="BWC37" s="4" t="str">
        <f>IFERROR(IF(N(data_NoOutliers!BJN37),data_NoOutliers!BJN37,MID(data_NoOutliers!BJN37,2,99)/2),"")</f>
        <v/>
      </c>
      <c r="BWD37" s="4" t="str">
        <f>IFERROR(IF(N(data_NoOutliers!BJO37),data_NoOutliers!BJO37,MID(data_NoOutliers!BJO37,2,99)/2),"")</f>
        <v/>
      </c>
      <c r="BWE37" s="4" t="str">
        <f>IFERROR(IF(N(data_NoOutliers!BJP37),data_NoOutliers!BJP37,MID(data_NoOutliers!BJP37,2,99)/2),"")</f>
        <v/>
      </c>
      <c r="BWF37" s="4" t="str">
        <f>IFERROR(IF(N(data_NoOutliers!BJQ37),data_NoOutliers!BJQ37,MID(data_NoOutliers!BJQ37,2,99)/2),"")</f>
        <v/>
      </c>
      <c r="BWG37" s="4" t="str">
        <f>IFERROR(IF(N(data_NoOutliers!BJR37),data_NoOutliers!BJR37,MID(data_NoOutliers!BJR37,2,99)/2),"")</f>
        <v/>
      </c>
      <c r="BWH37" s="4" t="str">
        <f>IFERROR(IF(N(data_NoOutliers!BJS37),data_NoOutliers!BJS37,MID(data_NoOutliers!BJS37,2,99)/2),"")</f>
        <v/>
      </c>
      <c r="BWI37" s="4" t="str">
        <f>IFERROR(IF(N(data_NoOutliers!BJT37),data_NoOutliers!BJT37,MID(data_NoOutliers!BJT37,2,99)/2),"")</f>
        <v/>
      </c>
      <c r="BWJ37" s="4" t="str">
        <f>IFERROR(IF(N(data_NoOutliers!BJU37),data_NoOutliers!BJU37,MID(data_NoOutliers!BJU37,2,99)/2),"")</f>
        <v/>
      </c>
      <c r="BWK37" s="4" t="str">
        <f>IFERROR(IF(N(data_NoOutliers!BJV37),data_NoOutliers!BJV37,MID(data_NoOutliers!BJV37,2,99)/2),"")</f>
        <v/>
      </c>
      <c r="BWL37" s="4" t="str">
        <f>IFERROR(IF(N(data_NoOutliers!BJW37),data_NoOutliers!BJW37,MID(data_NoOutliers!BJW37,2,99)/2),"")</f>
        <v/>
      </c>
      <c r="BWM37" s="4" t="str">
        <f>IFERROR(IF(N(data_NoOutliers!BJX37),data_NoOutliers!BJX37,MID(data_NoOutliers!BJX37,2,99)/2),"")</f>
        <v/>
      </c>
      <c r="BWN37" s="4" t="str">
        <f>IFERROR(IF(N(data_NoOutliers!BJY37),data_NoOutliers!BJY37,MID(data_NoOutliers!BJY37,2,99)/2),"")</f>
        <v/>
      </c>
      <c r="BWO37" s="4" t="str">
        <f>IFERROR(IF(N(data_NoOutliers!BJZ37),data_NoOutliers!BJZ37,MID(data_NoOutliers!BJZ37,2,99)/2),"")</f>
        <v/>
      </c>
      <c r="BWP37" s="4" t="str">
        <f>IFERROR(IF(N(data_NoOutliers!BKA37),data_NoOutliers!BKA37,MID(data_NoOutliers!BKA37,2,99)/2),"")</f>
        <v/>
      </c>
      <c r="BWQ37" s="4" t="str">
        <f>IFERROR(IF(N(data_NoOutliers!BKB37),data_NoOutliers!BKB37,MID(data_NoOutliers!BKB37,2,99)/2),"")</f>
        <v/>
      </c>
      <c r="BWR37" s="4" t="str">
        <f>IFERROR(IF(N(data_NoOutliers!BKC37),data_NoOutliers!BKC37,MID(data_NoOutliers!BKC37,2,99)/2),"")</f>
        <v/>
      </c>
      <c r="BWS37" s="4" t="str">
        <f>IFERROR(IF(N(data_NoOutliers!BKD37),data_NoOutliers!BKD37,MID(data_NoOutliers!BKD37,2,99)/2),"")</f>
        <v/>
      </c>
      <c r="BWT37" s="4" t="str">
        <f>IFERROR(IF(N(data_NoOutliers!BKE37),data_NoOutliers!BKE37,MID(data_NoOutliers!BKE37,2,99)/2),"")</f>
        <v/>
      </c>
      <c r="BWU37" s="4" t="str">
        <f>IFERROR(IF(N(data_NoOutliers!BKF37),data_NoOutliers!BKF37,MID(data_NoOutliers!BKF37,2,99)/2),"")</f>
        <v/>
      </c>
      <c r="BWV37" s="4" t="str">
        <f>IFERROR(IF(N(data_NoOutliers!BKG37),data_NoOutliers!BKG37,MID(data_NoOutliers!BKG37,2,99)/2),"")</f>
        <v/>
      </c>
      <c r="BWW37" s="4" t="str">
        <f>IFERROR(IF(N(data_NoOutliers!BKH37),data_NoOutliers!BKH37,MID(data_NoOutliers!BKH37,2,99)/2),"")</f>
        <v/>
      </c>
      <c r="BWX37" s="4" t="str">
        <f>IFERROR(IF(N(data_NoOutliers!BKI37),data_NoOutliers!BKI37,MID(data_NoOutliers!BKI37,2,99)/2),"")</f>
        <v/>
      </c>
      <c r="BWY37" s="4" t="str">
        <f>IFERROR(IF(N(data_NoOutliers!BKJ37),data_NoOutliers!BKJ37,MID(data_NoOutliers!BKJ37,2,99)/2),"")</f>
        <v/>
      </c>
      <c r="BWZ37" s="4" t="str">
        <f>IFERROR(IF(N(data_NoOutliers!BKK37),data_NoOutliers!BKK37,MID(data_NoOutliers!BKK37,2,99)/2),"")</f>
        <v/>
      </c>
      <c r="BXA37" s="4" t="str">
        <f>IFERROR(IF(N(data_NoOutliers!BKL37),data_NoOutliers!BKL37,MID(data_NoOutliers!BKL37,2,99)/2),"")</f>
        <v/>
      </c>
      <c r="BXB37" s="4" t="str">
        <f>IFERROR(IF(N(data_NoOutliers!BKM37),data_NoOutliers!BKM37,MID(data_NoOutliers!BKM37,2,99)/2),"")</f>
        <v/>
      </c>
      <c r="BXC37" s="4" t="str">
        <f>IFERROR(IF(N(data_NoOutliers!BKN37),data_NoOutliers!BKN37,MID(data_NoOutliers!BKN37,2,99)/2),"")</f>
        <v/>
      </c>
      <c r="BXD37" s="4" t="str">
        <f>IFERROR(IF(N(data_NoOutliers!BKO37),data_NoOutliers!BKO37,MID(data_NoOutliers!BKO37,2,99)/2),"")</f>
        <v/>
      </c>
      <c r="BXE37" s="4" t="str">
        <f>IFERROR(IF(N(data_NoOutliers!BKP37),data_NoOutliers!BKP37,MID(data_NoOutliers!BKP37,2,99)/2),"")</f>
        <v/>
      </c>
      <c r="BXF37" s="4" t="str">
        <f>IFERROR(IF(N(data_NoOutliers!BKQ37),data_NoOutliers!BKQ37,MID(data_NoOutliers!BKQ37,2,99)/2),"")</f>
        <v/>
      </c>
      <c r="BXG37" s="4" t="str">
        <f>IFERROR(IF(N(data_NoOutliers!BKR37),data_NoOutliers!BKR37,MID(data_NoOutliers!BKR37,2,99)/2),"")</f>
        <v/>
      </c>
      <c r="BXH37" s="4" t="str">
        <f>IFERROR(IF(N(data_NoOutliers!BKS37),data_NoOutliers!BKS37,MID(data_NoOutliers!BKS37,2,99)/2),"")</f>
        <v/>
      </c>
      <c r="BXI37" s="4" t="str">
        <f>IFERROR(IF(N(data_NoOutliers!BKT37),data_NoOutliers!BKT37,MID(data_NoOutliers!BKT37,2,99)/2),"")</f>
        <v/>
      </c>
      <c r="BXJ37" s="4" t="str">
        <f>IFERROR(IF(N(data_NoOutliers!BKU37),data_NoOutliers!BKU37,MID(data_NoOutliers!BKU37,2,99)/2),"")</f>
        <v/>
      </c>
      <c r="BXK37" s="4" t="str">
        <f>IFERROR(IF(N(data_NoOutliers!BKV37),data_NoOutliers!BKV37,MID(data_NoOutliers!BKV37,2,99)/2),"")</f>
        <v/>
      </c>
      <c r="BXL37" s="4" t="str">
        <f>IFERROR(IF(N(data_NoOutliers!BKW37),data_NoOutliers!BKW37,MID(data_NoOutliers!BKW37,2,99)/2),"")</f>
        <v/>
      </c>
      <c r="BXM37" s="4" t="str">
        <f>IFERROR(IF(N(data_NoOutliers!BKX37),data_NoOutliers!BKX37,MID(data_NoOutliers!BKX37,2,99)/2),"")</f>
        <v/>
      </c>
      <c r="BXN37" s="4" t="str">
        <f>IFERROR(IF(N(data_NoOutliers!BKY37),data_NoOutliers!BKY37,MID(data_NoOutliers!BKY37,2,99)/2),"")</f>
        <v/>
      </c>
      <c r="BXO37" s="4" t="str">
        <f>IFERROR(IF(N(data_NoOutliers!BKZ37),data_NoOutliers!BKZ37,MID(data_NoOutliers!BKZ37,2,99)/2),"")</f>
        <v/>
      </c>
      <c r="BXP37" s="4" t="str">
        <f>IFERROR(IF(N(data_NoOutliers!BLA37),data_NoOutliers!BLA37,MID(data_NoOutliers!BLA37,2,99)/2),"")</f>
        <v/>
      </c>
      <c r="BXQ37" s="4" t="str">
        <f>IFERROR(IF(N(data_NoOutliers!BLB37),data_NoOutliers!BLB37,MID(data_NoOutliers!BLB37,2,99)/2),"")</f>
        <v/>
      </c>
      <c r="BXR37" s="4" t="str">
        <f>IFERROR(IF(N(data_NoOutliers!BLC37),data_NoOutliers!BLC37,MID(data_NoOutliers!BLC37,2,99)/2),"")</f>
        <v/>
      </c>
      <c r="BXS37" s="4" t="str">
        <f>IFERROR(IF(N(data_NoOutliers!BLD37),data_NoOutliers!BLD37,MID(data_NoOutliers!BLD37,2,99)/2),"")</f>
        <v/>
      </c>
      <c r="BXT37" s="4" t="str">
        <f>IFERROR(IF(N(data_NoOutliers!BLE37),data_NoOutliers!BLE37,MID(data_NoOutliers!BLE37,2,99)/2),"")</f>
        <v/>
      </c>
      <c r="BXU37" s="4" t="str">
        <f>IFERROR(IF(N(data_NoOutliers!BLF37),data_NoOutliers!BLF37,MID(data_NoOutliers!BLF37,2,99)/2),"")</f>
        <v/>
      </c>
      <c r="BXV37" s="4" t="str">
        <f>IFERROR(IF(N(data_NoOutliers!BLG37),data_NoOutliers!BLG37,MID(data_NoOutliers!BLG37,2,99)/2),"")</f>
        <v/>
      </c>
      <c r="BXW37" s="4" t="str">
        <f>IFERROR(IF(N(data_NoOutliers!BLH37),data_NoOutliers!BLH37,MID(data_NoOutliers!BLH37,2,99)/2),"")</f>
        <v/>
      </c>
      <c r="BXX37" s="4" t="str">
        <f>IFERROR(IF(N(data_NoOutliers!BLI37),data_NoOutliers!BLI37,MID(data_NoOutliers!BLI37,2,99)/2),"")</f>
        <v/>
      </c>
      <c r="BXY37" s="4" t="str">
        <f>IFERROR(IF(N(data_NoOutliers!BLJ37),data_NoOutliers!BLJ37,MID(data_NoOutliers!BLJ37,2,99)/2),"")</f>
        <v/>
      </c>
      <c r="BXZ37" s="4" t="str">
        <f>IFERROR(IF(N(data_NoOutliers!BLK37),data_NoOutliers!BLK37,MID(data_NoOutliers!BLK37,2,99)/2),"")</f>
        <v/>
      </c>
      <c r="BYA37" s="4" t="str">
        <f>IFERROR(IF(N(data_NoOutliers!BLL37),data_NoOutliers!BLL37,MID(data_NoOutliers!BLL37,2,99)/2),"")</f>
        <v/>
      </c>
      <c r="BYB37" s="4" t="str">
        <f>IFERROR(IF(N(data_NoOutliers!BLM37),data_NoOutliers!BLM37,MID(data_NoOutliers!BLM37,2,99)/2),"")</f>
        <v/>
      </c>
      <c r="BYC37" s="4" t="str">
        <f>IFERROR(IF(N(data_NoOutliers!BLN37),data_NoOutliers!BLN37,MID(data_NoOutliers!BLN37,2,99)/2),"")</f>
        <v/>
      </c>
      <c r="BYD37" s="4" t="str">
        <f>IFERROR(IF(N(data_NoOutliers!BLO37),data_NoOutliers!BLO37,MID(data_NoOutliers!BLO37,2,99)/2),"")</f>
        <v/>
      </c>
      <c r="BYE37" s="4" t="str">
        <f>IFERROR(IF(N(data_NoOutliers!BLP37),data_NoOutliers!BLP37,MID(data_NoOutliers!BLP37,2,99)/2),"")</f>
        <v/>
      </c>
      <c r="BYF37" s="4" t="str">
        <f>IFERROR(IF(N(data_NoOutliers!BLQ37),data_NoOutliers!BLQ37,MID(data_NoOutliers!BLQ37,2,99)/2),"")</f>
        <v/>
      </c>
      <c r="BYG37" s="4" t="str">
        <f>IFERROR(IF(N(data_NoOutliers!BLR37),data_NoOutliers!BLR37,MID(data_NoOutliers!BLR37,2,99)/2),"")</f>
        <v/>
      </c>
      <c r="BYH37" s="4" t="str">
        <f>IFERROR(IF(N(data_NoOutliers!BLS37),data_NoOutliers!BLS37,MID(data_NoOutliers!BLS37,2,99)/2),"")</f>
        <v/>
      </c>
      <c r="BYI37" s="4" t="str">
        <f>IFERROR(IF(N(data_NoOutliers!BLT37),data_NoOutliers!BLT37,MID(data_NoOutliers!BLT37,2,99)/2),"")</f>
        <v/>
      </c>
      <c r="BYJ37" s="4" t="str">
        <f>IFERROR(IF(N(data_NoOutliers!BLU37),data_NoOutliers!BLU37,MID(data_NoOutliers!BLU37,2,99)/2),"")</f>
        <v/>
      </c>
      <c r="BYK37" s="4" t="str">
        <f>IFERROR(IF(N(data_NoOutliers!BLV37),data_NoOutliers!BLV37,MID(data_NoOutliers!BLV37,2,99)/2),"")</f>
        <v/>
      </c>
      <c r="BYL37" s="4" t="str">
        <f>IFERROR(IF(N(data_NoOutliers!BLW37),data_NoOutliers!BLW37,MID(data_NoOutliers!BLW37,2,99)/2),"")</f>
        <v/>
      </c>
      <c r="BYM37" s="4" t="str">
        <f>IFERROR(IF(N(data_NoOutliers!BLX37),data_NoOutliers!BLX37,MID(data_NoOutliers!BLX37,2,99)/2),"")</f>
        <v/>
      </c>
      <c r="BYN37" s="4" t="str">
        <f>IFERROR(IF(N(data_NoOutliers!BLY37),data_NoOutliers!BLY37,MID(data_NoOutliers!BLY37,2,99)/2),"")</f>
        <v/>
      </c>
      <c r="BYO37" s="4" t="str">
        <f>IFERROR(IF(N(data_NoOutliers!BLZ37),data_NoOutliers!BLZ37,MID(data_NoOutliers!BLZ37,2,99)/2),"")</f>
        <v/>
      </c>
      <c r="BYP37" s="4" t="str">
        <f>IFERROR(IF(N(data_NoOutliers!BMA37),data_NoOutliers!BMA37,MID(data_NoOutliers!BMA37,2,99)/2),"")</f>
        <v/>
      </c>
      <c r="BYQ37" s="4" t="str">
        <f>IFERROR(IF(N(data_NoOutliers!BMB37),data_NoOutliers!BMB37,MID(data_NoOutliers!BMB37,2,99)/2),"")</f>
        <v/>
      </c>
      <c r="BYR37" s="4" t="str">
        <f>IFERROR(IF(N(data_NoOutliers!BMC37),data_NoOutliers!BMC37,MID(data_NoOutliers!BMC37,2,99)/2),"")</f>
        <v/>
      </c>
      <c r="BYS37" s="4" t="str">
        <f>IFERROR(IF(N(data_NoOutliers!BMD37),data_NoOutliers!BMD37,MID(data_NoOutliers!BMD37,2,99)/2),"")</f>
        <v/>
      </c>
      <c r="BYT37" s="4" t="str">
        <f>IFERROR(IF(N(data_NoOutliers!BME37),data_NoOutliers!BME37,MID(data_NoOutliers!BME37,2,99)/2),"")</f>
        <v/>
      </c>
      <c r="BYU37" s="4" t="str">
        <f>IFERROR(IF(N(data_NoOutliers!BMF37),data_NoOutliers!BMF37,MID(data_NoOutliers!BMF37,2,99)/2),"")</f>
        <v/>
      </c>
      <c r="BYV37" s="4" t="str">
        <f>IFERROR(IF(N(data_NoOutliers!BMG37),data_NoOutliers!BMG37,MID(data_NoOutliers!BMG37,2,99)/2),"")</f>
        <v/>
      </c>
      <c r="BYW37" s="4" t="str">
        <f>IFERROR(IF(N(data_NoOutliers!BMH37),data_NoOutliers!BMH37,MID(data_NoOutliers!BMH37,2,99)/2),"")</f>
        <v/>
      </c>
      <c r="BYX37" s="4" t="str">
        <f>IFERROR(IF(N(data_NoOutliers!BMI37),data_NoOutliers!BMI37,MID(data_NoOutliers!BMI37,2,99)/2),"")</f>
        <v/>
      </c>
      <c r="BYY37" s="4" t="str">
        <f>IFERROR(IF(N(data_NoOutliers!BMJ37),data_NoOutliers!BMJ37,MID(data_NoOutliers!BMJ37,2,99)/2),"")</f>
        <v/>
      </c>
      <c r="BYZ37" s="4" t="str">
        <f>IFERROR(IF(N(data_NoOutliers!BMK37),data_NoOutliers!BMK37,MID(data_NoOutliers!BMK37,2,99)/2),"")</f>
        <v/>
      </c>
      <c r="BZA37" s="4" t="str">
        <f>IFERROR(IF(N(data_NoOutliers!BML37),data_NoOutliers!BML37,MID(data_NoOutliers!BML37,2,99)/2),"")</f>
        <v/>
      </c>
      <c r="BZB37" s="4" t="str">
        <f>IFERROR(IF(N(data_NoOutliers!BMM37),data_NoOutliers!BMM37,MID(data_NoOutliers!BMM37,2,99)/2),"")</f>
        <v/>
      </c>
      <c r="BZC37" s="4" t="str">
        <f>IFERROR(IF(N(data_NoOutliers!BMN37),data_NoOutliers!BMN37,MID(data_NoOutliers!BMN37,2,99)/2),"")</f>
        <v/>
      </c>
      <c r="BZD37" s="4" t="str">
        <f>IFERROR(IF(N(data_NoOutliers!BMO37),data_NoOutliers!BMO37,MID(data_NoOutliers!BMO37,2,99)/2),"")</f>
        <v/>
      </c>
      <c r="BZE37" s="4" t="str">
        <f>IFERROR(IF(N(data_NoOutliers!BMP37),data_NoOutliers!BMP37,MID(data_NoOutliers!BMP37,2,99)/2),"")</f>
        <v/>
      </c>
      <c r="BZF37" s="4" t="str">
        <f>IFERROR(IF(N(data_NoOutliers!BMQ37),data_NoOutliers!BMQ37,MID(data_NoOutliers!BMQ37,2,99)/2),"")</f>
        <v/>
      </c>
      <c r="BZG37" s="4" t="str">
        <f>IFERROR(IF(N(data_NoOutliers!BMR37),data_NoOutliers!BMR37,MID(data_NoOutliers!BMR37,2,99)/2),"")</f>
        <v/>
      </c>
      <c r="BZH37" s="4" t="str">
        <f>IFERROR(IF(N(data_NoOutliers!BMS37),data_NoOutliers!BMS37,MID(data_NoOutliers!BMS37,2,99)/2),"")</f>
        <v/>
      </c>
      <c r="BZI37" s="4" t="str">
        <f>IFERROR(IF(N(data_NoOutliers!BMT37),data_NoOutliers!BMT37,MID(data_NoOutliers!BMT37,2,99)/2),"")</f>
        <v/>
      </c>
      <c r="BZJ37" s="4" t="str">
        <f>IFERROR(IF(N(data_NoOutliers!BMU37),data_NoOutliers!BMU37,MID(data_NoOutliers!BMU37,2,99)/2),"")</f>
        <v/>
      </c>
      <c r="BZK37" s="4" t="str">
        <f>IFERROR(IF(N(data_NoOutliers!BMV37),data_NoOutliers!BMV37,MID(data_NoOutliers!BMV37,2,99)/2),"")</f>
        <v/>
      </c>
      <c r="BZL37" s="4" t="str">
        <f>IFERROR(IF(N(data_NoOutliers!BMW37),data_NoOutliers!BMW37,MID(data_NoOutliers!BMW37,2,99)/2),"")</f>
        <v/>
      </c>
      <c r="BZM37" s="4" t="str">
        <f>IFERROR(IF(N(data_NoOutliers!BMX37),data_NoOutliers!BMX37,MID(data_NoOutliers!BMX37,2,99)/2),"")</f>
        <v/>
      </c>
      <c r="BZN37" s="4" t="str">
        <f>IFERROR(IF(N(data_NoOutliers!BMY37),data_NoOutliers!BMY37,MID(data_NoOutliers!BMY37,2,99)/2),"")</f>
        <v/>
      </c>
      <c r="BZO37" s="4" t="str">
        <f>IFERROR(IF(N(data_NoOutliers!BMZ37),data_NoOutliers!BMZ37,MID(data_NoOutliers!BMZ37,2,99)/2),"")</f>
        <v/>
      </c>
      <c r="BZP37" s="4" t="str">
        <f>IFERROR(IF(N(data_NoOutliers!BNA37),data_NoOutliers!BNA37,MID(data_NoOutliers!BNA37,2,99)/2),"")</f>
        <v/>
      </c>
      <c r="BZQ37" s="4" t="str">
        <f>IFERROR(IF(N(data_NoOutliers!BNB37),data_NoOutliers!BNB37,MID(data_NoOutliers!BNB37,2,99)/2),"")</f>
        <v/>
      </c>
      <c r="BZR37" s="4" t="str">
        <f>IFERROR(IF(N(data_NoOutliers!BNC37),data_NoOutliers!BNC37,MID(data_NoOutliers!BNC37,2,99)/2),"")</f>
        <v/>
      </c>
      <c r="BZS37" s="4" t="str">
        <f>IFERROR(IF(N(data_NoOutliers!BND37),data_NoOutliers!BND37,MID(data_NoOutliers!BND37,2,99)/2),"")</f>
        <v/>
      </c>
      <c r="BZT37" s="4" t="str">
        <f>IFERROR(IF(N(data_NoOutliers!BNE37),data_NoOutliers!BNE37,MID(data_NoOutliers!BNE37,2,99)/2),"")</f>
        <v/>
      </c>
      <c r="BZU37" s="4" t="str">
        <f>IFERROR(IF(N(data_NoOutliers!BNF37),data_NoOutliers!BNF37,MID(data_NoOutliers!BNF37,2,99)/2),"")</f>
        <v/>
      </c>
      <c r="BZV37" s="4" t="str">
        <f>IFERROR(IF(N(data_NoOutliers!BNG37),data_NoOutliers!BNG37,MID(data_NoOutliers!BNG37,2,99)/2),"")</f>
        <v/>
      </c>
      <c r="BZW37" s="4" t="str">
        <f>IFERROR(IF(N(data_NoOutliers!BNH37),data_NoOutliers!BNH37,MID(data_NoOutliers!BNH37,2,99)/2),"")</f>
        <v/>
      </c>
      <c r="BZX37" s="4" t="str">
        <f>IFERROR(IF(N(data_NoOutliers!BNI37),data_NoOutliers!BNI37,MID(data_NoOutliers!BNI37,2,99)/2),"")</f>
        <v/>
      </c>
      <c r="BZY37" s="4" t="str">
        <f>IFERROR(IF(N(data_NoOutliers!BNJ37),data_NoOutliers!BNJ37,MID(data_NoOutliers!BNJ37,2,99)/2),"")</f>
        <v/>
      </c>
      <c r="BZZ37" s="4" t="str">
        <f>IFERROR(IF(N(data_NoOutliers!BNK37),data_NoOutliers!BNK37,MID(data_NoOutliers!BNK37,2,99)/2),"")</f>
        <v/>
      </c>
      <c r="CAA37" s="4" t="str">
        <f>IFERROR(IF(N(data_NoOutliers!BNL37),data_NoOutliers!BNL37,MID(data_NoOutliers!BNL37,2,99)/2),"")</f>
        <v/>
      </c>
      <c r="CAB37" s="4" t="str">
        <f>IFERROR(IF(N(data_NoOutliers!BNM37),data_NoOutliers!BNM37,MID(data_NoOutliers!BNM37,2,99)/2),"")</f>
        <v/>
      </c>
      <c r="CAC37" s="4" t="str">
        <f>IFERROR(IF(N(data_NoOutliers!BNN37),data_NoOutliers!BNN37,MID(data_NoOutliers!BNN37,2,99)/2),"")</f>
        <v/>
      </c>
      <c r="CAD37" s="4" t="str">
        <f>IFERROR(IF(N(data_NoOutliers!BNO37),data_NoOutliers!BNO37,MID(data_NoOutliers!BNO37,2,99)/2),"")</f>
        <v/>
      </c>
      <c r="CAE37" s="4" t="str">
        <f>IFERROR(IF(N(data_NoOutliers!BNP37),data_NoOutliers!BNP37,MID(data_NoOutliers!BNP37,2,99)/2),"")</f>
        <v/>
      </c>
      <c r="CAF37" s="4" t="str">
        <f>IFERROR(IF(N(data_NoOutliers!BNQ37),data_NoOutliers!BNQ37,MID(data_NoOutliers!BNQ37,2,99)/2),"")</f>
        <v/>
      </c>
      <c r="CAG37" s="4" t="str">
        <f>IFERROR(IF(N(data_NoOutliers!BNR37),data_NoOutliers!BNR37,MID(data_NoOutliers!BNR37,2,99)/2),"")</f>
        <v/>
      </c>
      <c r="CAH37" s="4" t="str">
        <f>IFERROR(IF(N(data_NoOutliers!BNS37),data_NoOutliers!BNS37,MID(data_NoOutliers!BNS37,2,99)/2),"")</f>
        <v/>
      </c>
      <c r="CAI37" s="4" t="str">
        <f>IFERROR(IF(N(data_NoOutliers!BNT37),data_NoOutliers!BNT37,MID(data_NoOutliers!BNT37,2,99)/2),"")</f>
        <v/>
      </c>
      <c r="CAJ37" s="4" t="str">
        <f>IFERROR(IF(N(data_NoOutliers!BNU37),data_NoOutliers!BNU37,MID(data_NoOutliers!BNU37,2,99)/2),"")</f>
        <v/>
      </c>
      <c r="CAK37" s="4" t="str">
        <f>IFERROR(IF(N(data_NoOutliers!BNV37),data_NoOutliers!BNV37,MID(data_NoOutliers!BNV37,2,99)/2),"")</f>
        <v/>
      </c>
      <c r="CAL37" s="4" t="str">
        <f>IFERROR(IF(N(data_NoOutliers!BNW37),data_NoOutliers!BNW37,MID(data_NoOutliers!BNW37,2,99)/2),"")</f>
        <v/>
      </c>
      <c r="CAM37" s="4" t="str">
        <f>IFERROR(IF(N(data_NoOutliers!BNX37),data_NoOutliers!BNX37,MID(data_NoOutliers!BNX37,2,99)/2),"")</f>
        <v/>
      </c>
      <c r="CAN37" s="4" t="str">
        <f>IFERROR(IF(N(data_NoOutliers!BNY37),data_NoOutliers!BNY37,MID(data_NoOutliers!BNY37,2,99)/2),"")</f>
        <v/>
      </c>
      <c r="CAO37" s="4" t="str">
        <f>IFERROR(IF(N(data_NoOutliers!BNZ37),data_NoOutliers!BNZ37,MID(data_NoOutliers!BNZ37,2,99)/2),"")</f>
        <v/>
      </c>
      <c r="CAP37" s="4" t="str">
        <f>IFERROR(IF(N(data_NoOutliers!BOA37),data_NoOutliers!BOA37,MID(data_NoOutliers!BOA37,2,99)/2),"")</f>
        <v/>
      </c>
      <c r="CAQ37" s="4" t="str">
        <f>IFERROR(IF(N(data_NoOutliers!BOB37),data_NoOutliers!BOB37,MID(data_NoOutliers!BOB37,2,99)/2),"")</f>
        <v/>
      </c>
      <c r="CAR37" s="4" t="str">
        <f>IFERROR(IF(N(data_NoOutliers!BOC37),data_NoOutliers!BOC37,MID(data_NoOutliers!BOC37,2,99)/2),"")</f>
        <v/>
      </c>
      <c r="CAS37" s="4" t="str">
        <f>IFERROR(IF(N(data_NoOutliers!BOD37),data_NoOutliers!BOD37,MID(data_NoOutliers!BOD37,2,99)/2),"")</f>
        <v/>
      </c>
      <c r="CAT37" s="4" t="str">
        <f>IFERROR(IF(N(data_NoOutliers!BOE37),data_NoOutliers!BOE37,MID(data_NoOutliers!BOE37,2,99)/2),"")</f>
        <v/>
      </c>
      <c r="CAU37" s="4" t="str">
        <f>IFERROR(IF(N(data_NoOutliers!BOF37),data_NoOutliers!BOF37,MID(data_NoOutliers!BOF37,2,99)/2),"")</f>
        <v/>
      </c>
      <c r="CAV37" s="4" t="str">
        <f>IFERROR(IF(N(data_NoOutliers!BOG37),data_NoOutliers!BOG37,MID(data_NoOutliers!BOG37,2,99)/2),"")</f>
        <v/>
      </c>
      <c r="CAW37" s="4" t="str">
        <f>IFERROR(IF(N(data_NoOutliers!BOH37),data_NoOutliers!BOH37,MID(data_NoOutliers!BOH37,2,99)/2),"")</f>
        <v/>
      </c>
      <c r="CAX37" s="4" t="str">
        <f>IFERROR(IF(N(data_NoOutliers!BOI37),data_NoOutliers!BOI37,MID(data_NoOutliers!BOI37,2,99)/2),"")</f>
        <v/>
      </c>
      <c r="CAY37" s="4" t="str">
        <f>IFERROR(IF(N(data_NoOutliers!BOJ37),data_NoOutliers!BOJ37,MID(data_NoOutliers!BOJ37,2,99)/2),"")</f>
        <v/>
      </c>
      <c r="CAZ37" s="4" t="str">
        <f>IFERROR(IF(N(data_NoOutliers!BOK37),data_NoOutliers!BOK37,MID(data_NoOutliers!BOK37,2,99)/2),"")</f>
        <v/>
      </c>
      <c r="CBA37" s="4" t="str">
        <f>IFERROR(IF(N(data_NoOutliers!BOL37),data_NoOutliers!BOL37,MID(data_NoOutliers!BOL37,2,99)/2),"")</f>
        <v/>
      </c>
      <c r="CBB37" s="4" t="str">
        <f>IFERROR(IF(N(data_NoOutliers!BOM37),data_NoOutliers!BOM37,MID(data_NoOutliers!BOM37,2,99)/2),"")</f>
        <v/>
      </c>
      <c r="CBC37" s="4" t="str">
        <f>IFERROR(IF(N(data_NoOutliers!BON37),data_NoOutliers!BON37,MID(data_NoOutliers!BON37,2,99)/2),"")</f>
        <v/>
      </c>
      <c r="CBD37" s="4" t="str">
        <f>IFERROR(IF(N(data_NoOutliers!BOO37),data_NoOutliers!BOO37,MID(data_NoOutliers!BOO37,2,99)/2),"")</f>
        <v/>
      </c>
      <c r="CBE37" s="4" t="str">
        <f>IFERROR(IF(N(data_NoOutliers!BOP37),data_NoOutliers!BOP37,MID(data_NoOutliers!BOP37,2,99)/2),"")</f>
        <v/>
      </c>
      <c r="CBF37" s="4" t="str">
        <f>IFERROR(IF(N(data_NoOutliers!BOQ37),data_NoOutliers!BOQ37,MID(data_NoOutliers!BOQ37,2,99)/2),"")</f>
        <v/>
      </c>
      <c r="CBG37" s="4" t="str">
        <f>IFERROR(IF(N(data_NoOutliers!BOR37),data_NoOutliers!BOR37,MID(data_NoOutliers!BOR37,2,99)/2),"")</f>
        <v/>
      </c>
      <c r="CBH37" s="4" t="str">
        <f>IFERROR(IF(N(data_NoOutliers!BOS37),data_NoOutliers!BOS37,MID(data_NoOutliers!BOS37,2,99)/2),"")</f>
        <v/>
      </c>
      <c r="CBI37" s="4" t="str">
        <f>IFERROR(IF(N(data_NoOutliers!BOT37),data_NoOutliers!BOT37,MID(data_NoOutliers!BOT37,2,99)/2),"")</f>
        <v/>
      </c>
      <c r="CBJ37" s="4" t="str">
        <f>IFERROR(IF(N(data_NoOutliers!BOU37),data_NoOutliers!BOU37,MID(data_NoOutliers!BOU37,2,99)/2),"")</f>
        <v/>
      </c>
      <c r="CBK37" s="4" t="str">
        <f>IFERROR(IF(N(data_NoOutliers!BOV37),data_NoOutliers!BOV37,MID(data_NoOutliers!BOV37,2,99)/2),"")</f>
        <v/>
      </c>
      <c r="CBL37" s="4" t="str">
        <f>IFERROR(IF(N(data_NoOutliers!BOW37),data_NoOutliers!BOW37,MID(data_NoOutliers!BOW37,2,99)/2),"")</f>
        <v/>
      </c>
      <c r="CBM37" s="4" t="str">
        <f>IFERROR(IF(N(data_NoOutliers!BOX37),data_NoOutliers!BOX37,MID(data_NoOutliers!BOX37,2,99)/2),"")</f>
        <v/>
      </c>
      <c r="CBN37" s="4" t="str">
        <f>IFERROR(IF(N(data_NoOutliers!BOY37),data_NoOutliers!BOY37,MID(data_NoOutliers!BOY37,2,99)/2),"")</f>
        <v/>
      </c>
      <c r="CBO37" s="4" t="str">
        <f>IFERROR(IF(N(data_NoOutliers!BOZ37),data_NoOutliers!BOZ37,MID(data_NoOutliers!BOZ37,2,99)/2),"")</f>
        <v/>
      </c>
      <c r="CBP37" s="4" t="str">
        <f>IFERROR(IF(N(data_NoOutliers!BPA37),data_NoOutliers!BPA37,MID(data_NoOutliers!BPA37,2,99)/2),"")</f>
        <v/>
      </c>
      <c r="CBQ37" s="4" t="str">
        <f>IFERROR(IF(N(data_NoOutliers!BPB37),data_NoOutliers!BPB37,MID(data_NoOutliers!BPB37,2,99)/2),"")</f>
        <v/>
      </c>
      <c r="CBR37" s="4" t="str">
        <f>IFERROR(IF(N(data_NoOutliers!BPC37),data_NoOutliers!BPC37,MID(data_NoOutliers!BPC37,2,99)/2),"")</f>
        <v/>
      </c>
      <c r="CBS37" s="4" t="str">
        <f>IFERROR(IF(N(data_NoOutliers!BPD37),data_NoOutliers!BPD37,MID(data_NoOutliers!BPD37,2,99)/2),"")</f>
        <v/>
      </c>
      <c r="CBT37" s="4" t="str">
        <f>IFERROR(IF(N(data_NoOutliers!BPE37),data_NoOutliers!BPE37,MID(data_NoOutliers!BPE37,2,99)/2),"")</f>
        <v/>
      </c>
      <c r="CBU37" s="4" t="str">
        <f>IFERROR(IF(N(data_NoOutliers!BPF37),data_NoOutliers!BPF37,MID(data_NoOutliers!BPF37,2,99)/2),"")</f>
        <v/>
      </c>
      <c r="CBV37" s="4" t="str">
        <f>IFERROR(IF(N(data_NoOutliers!BPG37),data_NoOutliers!BPG37,MID(data_NoOutliers!BPG37,2,99)/2),"")</f>
        <v/>
      </c>
      <c r="CBW37" s="4" t="str">
        <f>IFERROR(IF(N(data_NoOutliers!BPH37),data_NoOutliers!BPH37,MID(data_NoOutliers!BPH37,2,99)/2),"")</f>
        <v/>
      </c>
      <c r="CBX37" s="4" t="str">
        <f>IFERROR(IF(N(data_NoOutliers!BPI37),data_NoOutliers!BPI37,MID(data_NoOutliers!BPI37,2,99)/2),"")</f>
        <v/>
      </c>
      <c r="CBY37" s="4" t="str">
        <f>IFERROR(IF(N(data_NoOutliers!BPJ37),data_NoOutliers!BPJ37,MID(data_NoOutliers!BPJ37,2,99)/2),"")</f>
        <v/>
      </c>
      <c r="CBZ37" s="4" t="str">
        <f>IFERROR(IF(N(data_NoOutliers!BPK37),data_NoOutliers!BPK37,MID(data_NoOutliers!BPK37,2,99)/2),"")</f>
        <v/>
      </c>
      <c r="CCA37" s="4" t="str">
        <f>IFERROR(IF(N(data_NoOutliers!BPL37),data_NoOutliers!BPL37,MID(data_NoOutliers!BPL37,2,99)/2),"")</f>
        <v/>
      </c>
      <c r="CCB37" s="4" t="str">
        <f>IFERROR(IF(N(data_NoOutliers!BPM37),data_NoOutliers!BPM37,MID(data_NoOutliers!BPM37,2,99)/2),"")</f>
        <v/>
      </c>
      <c r="CCC37" s="4" t="str">
        <f>IFERROR(IF(N(data_NoOutliers!BPN37),data_NoOutliers!BPN37,MID(data_NoOutliers!BPN37,2,99)/2),"")</f>
        <v/>
      </c>
      <c r="CCD37" s="4" t="str">
        <f>IFERROR(IF(N(data_NoOutliers!BPO37),data_NoOutliers!BPO37,MID(data_NoOutliers!BPO37,2,99)/2),"")</f>
        <v/>
      </c>
      <c r="CCE37" s="4" t="str">
        <f>IFERROR(IF(N(data_NoOutliers!BPP37),data_NoOutliers!BPP37,MID(data_NoOutliers!BPP37,2,99)/2),"")</f>
        <v/>
      </c>
      <c r="CCF37" s="4" t="str">
        <f>IFERROR(IF(N(data_NoOutliers!BPQ37),data_NoOutliers!BPQ37,MID(data_NoOutliers!BPQ37,2,99)/2),"")</f>
        <v/>
      </c>
      <c r="CCG37" s="4" t="str">
        <f>IFERROR(IF(N(data_NoOutliers!BPR37),data_NoOutliers!BPR37,MID(data_NoOutliers!BPR37,2,99)/2),"")</f>
        <v/>
      </c>
      <c r="CCH37" s="4" t="str">
        <f>IFERROR(IF(N(data_NoOutliers!BPS37),data_NoOutliers!BPS37,MID(data_NoOutliers!BPS37,2,99)/2),"")</f>
        <v/>
      </c>
      <c r="CCI37" s="4" t="str">
        <f>IFERROR(IF(N(data_NoOutliers!BPT37),data_NoOutliers!BPT37,MID(data_NoOutliers!BPT37,2,99)/2),"")</f>
        <v/>
      </c>
      <c r="CCJ37" s="4" t="str">
        <f>IFERROR(IF(N(data_NoOutliers!BPU37),data_NoOutliers!BPU37,MID(data_NoOutliers!BPU37,2,99)/2),"")</f>
        <v/>
      </c>
      <c r="CCK37" s="4" t="str">
        <f>IFERROR(IF(N(data_NoOutliers!BPV37),data_NoOutliers!BPV37,MID(data_NoOutliers!BPV37,2,99)/2),"")</f>
        <v/>
      </c>
      <c r="CCL37" s="4" t="str">
        <f>IFERROR(IF(N(data_NoOutliers!BPW37),data_NoOutliers!BPW37,MID(data_NoOutliers!BPW37,2,99)/2),"")</f>
        <v/>
      </c>
      <c r="CCM37" s="4" t="str">
        <f>IFERROR(IF(N(data_NoOutliers!BPX37),data_NoOutliers!BPX37,MID(data_NoOutliers!BPX37,2,99)/2),"")</f>
        <v/>
      </c>
      <c r="CCN37" s="4" t="str">
        <f>IFERROR(IF(N(data_NoOutliers!BPY37),data_NoOutliers!BPY37,MID(data_NoOutliers!BPY37,2,99)/2),"")</f>
        <v/>
      </c>
      <c r="CCO37" s="4" t="str">
        <f>IFERROR(IF(N(data_NoOutliers!BPZ37),data_NoOutliers!BPZ37,MID(data_NoOutliers!BPZ37,2,99)/2),"")</f>
        <v/>
      </c>
      <c r="CCP37" s="4" t="str">
        <f>IFERROR(IF(N(data_NoOutliers!BQA37),data_NoOutliers!BQA37,MID(data_NoOutliers!BQA37,2,99)/2),"")</f>
        <v/>
      </c>
      <c r="CCQ37" s="4" t="str">
        <f>IFERROR(IF(N(data_NoOutliers!BQB37),data_NoOutliers!BQB37,MID(data_NoOutliers!BQB37,2,99)/2),"")</f>
        <v/>
      </c>
      <c r="CCR37" s="4" t="str">
        <f>IFERROR(IF(N(data_NoOutliers!BQC37),data_NoOutliers!BQC37,MID(data_NoOutliers!BQC37,2,99)/2),"")</f>
        <v/>
      </c>
      <c r="CCS37" s="4" t="str">
        <f>IFERROR(IF(N(data_NoOutliers!BQD37),data_NoOutliers!BQD37,MID(data_NoOutliers!BQD37,2,99)/2),"")</f>
        <v/>
      </c>
      <c r="CCT37" s="4" t="str">
        <f>IFERROR(IF(N(data_NoOutliers!BQE37),data_NoOutliers!BQE37,MID(data_NoOutliers!BQE37,2,99)/2),"")</f>
        <v/>
      </c>
      <c r="CCU37" s="4" t="str">
        <f>IFERROR(IF(N(data_NoOutliers!BQF37),data_NoOutliers!BQF37,MID(data_NoOutliers!BQF37,2,99)/2),"")</f>
        <v/>
      </c>
      <c r="CCV37" s="4" t="str">
        <f>IFERROR(IF(N(data_NoOutliers!BQG37),data_NoOutliers!BQG37,MID(data_NoOutliers!BQG37,2,99)/2),"")</f>
        <v/>
      </c>
      <c r="CCW37" s="4" t="str">
        <f>IFERROR(IF(N(data_NoOutliers!BQH37),data_NoOutliers!BQH37,MID(data_NoOutliers!BQH37,2,99)/2),"")</f>
        <v/>
      </c>
      <c r="CCX37" s="4" t="str">
        <f>IFERROR(IF(N(data_NoOutliers!BQI37),data_NoOutliers!BQI37,MID(data_NoOutliers!BQI37,2,99)/2),"")</f>
        <v/>
      </c>
      <c r="CCY37" s="4" t="str">
        <f>IFERROR(IF(N(data_NoOutliers!BQJ37),data_NoOutliers!BQJ37,MID(data_NoOutliers!BQJ37,2,99)/2),"")</f>
        <v/>
      </c>
      <c r="CCZ37" s="4" t="str">
        <f>IFERROR(IF(N(data_NoOutliers!BQK37),data_NoOutliers!BQK37,MID(data_NoOutliers!BQK37,2,99)/2),"")</f>
        <v/>
      </c>
      <c r="CDA37" s="4" t="str">
        <f>IFERROR(IF(N(data_NoOutliers!BQL37),data_NoOutliers!BQL37,MID(data_NoOutliers!BQL37,2,99)/2),"")</f>
        <v/>
      </c>
      <c r="CDB37" s="4" t="str">
        <f>IFERROR(IF(N(data_NoOutliers!BQM37),data_NoOutliers!BQM37,MID(data_NoOutliers!BQM37,2,99)/2),"")</f>
        <v/>
      </c>
      <c r="CDC37" s="4" t="str">
        <f>IFERROR(IF(N(data_NoOutliers!BQN37),data_NoOutliers!BQN37,MID(data_NoOutliers!BQN37,2,99)/2),"")</f>
        <v/>
      </c>
      <c r="CDD37" s="4" t="str">
        <f>IFERROR(IF(N(data_NoOutliers!BQO37),data_NoOutliers!BQO37,MID(data_NoOutliers!BQO37,2,99)/2),"")</f>
        <v/>
      </c>
      <c r="CDE37" s="4" t="str">
        <f>IFERROR(IF(N(data_NoOutliers!BQP37),data_NoOutliers!BQP37,MID(data_NoOutliers!BQP37,2,99)/2),"")</f>
        <v/>
      </c>
      <c r="CDF37" s="4" t="str">
        <f>IFERROR(IF(N(data_NoOutliers!BQQ37),data_NoOutliers!BQQ37,MID(data_NoOutliers!BQQ37,2,99)/2),"")</f>
        <v/>
      </c>
      <c r="CDG37" s="4" t="str">
        <f>IFERROR(IF(N(data_NoOutliers!BQR37),data_NoOutliers!BQR37,MID(data_NoOutliers!BQR37,2,99)/2),"")</f>
        <v/>
      </c>
      <c r="CDH37" s="4" t="str">
        <f>IFERROR(IF(N(data_NoOutliers!BQS37),data_NoOutliers!BQS37,MID(data_NoOutliers!BQS37,2,99)/2),"")</f>
        <v/>
      </c>
      <c r="CDI37" s="4" t="str">
        <f>IFERROR(IF(N(data_NoOutliers!BQT37),data_NoOutliers!BQT37,MID(data_NoOutliers!BQT37,2,99)/2),"")</f>
        <v/>
      </c>
      <c r="CDJ37" s="4" t="str">
        <f>IFERROR(IF(N(data_NoOutliers!BQU37),data_NoOutliers!BQU37,MID(data_NoOutliers!BQU37,2,99)/2),"")</f>
        <v/>
      </c>
      <c r="CDK37" s="4" t="str">
        <f>IFERROR(IF(N(data_NoOutliers!BQV37),data_NoOutliers!BQV37,MID(data_NoOutliers!BQV37,2,99)/2),"")</f>
        <v/>
      </c>
      <c r="CDL37" s="4" t="str">
        <f>IFERROR(IF(N(data_NoOutliers!BQW37),data_NoOutliers!BQW37,MID(data_NoOutliers!BQW37,2,99)/2),"")</f>
        <v/>
      </c>
      <c r="CDM37" s="4" t="str">
        <f>IFERROR(IF(N(data_NoOutliers!BQX37),data_NoOutliers!BQX37,MID(data_NoOutliers!BQX37,2,99)/2),"")</f>
        <v/>
      </c>
      <c r="CDN37" s="4" t="str">
        <f>IFERROR(IF(N(data_NoOutliers!BQY37),data_NoOutliers!BQY37,MID(data_NoOutliers!BQY37,2,99)/2),"")</f>
        <v/>
      </c>
      <c r="CDO37" s="4" t="str">
        <f>IFERROR(IF(N(data_NoOutliers!BQZ37),data_NoOutliers!BQZ37,MID(data_NoOutliers!BQZ37,2,99)/2),"")</f>
        <v/>
      </c>
      <c r="CDP37" s="4" t="str">
        <f>IFERROR(IF(N(data_NoOutliers!BRA37),data_NoOutliers!BRA37,MID(data_NoOutliers!BRA37,2,99)/2),"")</f>
        <v/>
      </c>
      <c r="CDQ37" s="4" t="str">
        <f>IFERROR(IF(N(data_NoOutliers!BRB37),data_NoOutliers!BRB37,MID(data_NoOutliers!BRB37,2,99)/2),"")</f>
        <v/>
      </c>
      <c r="CDR37" s="4" t="str">
        <f>IFERROR(IF(N(data_NoOutliers!BRC37),data_NoOutliers!BRC37,MID(data_NoOutliers!BRC37,2,99)/2),"")</f>
        <v/>
      </c>
      <c r="CDS37" s="4" t="str">
        <f>IFERROR(IF(N(data_NoOutliers!BRD37),data_NoOutliers!BRD37,MID(data_NoOutliers!BRD37,2,99)/2),"")</f>
        <v/>
      </c>
      <c r="CDT37" s="4" t="str">
        <f>IFERROR(IF(N(data_NoOutliers!BRE37),data_NoOutliers!BRE37,MID(data_NoOutliers!BRE37,2,99)/2),"")</f>
        <v/>
      </c>
      <c r="CDU37" s="4" t="str">
        <f>IFERROR(IF(N(data_NoOutliers!BRF37),data_NoOutliers!BRF37,MID(data_NoOutliers!BRF37,2,99)/2),"")</f>
        <v/>
      </c>
      <c r="CDV37" s="4" t="str">
        <f>IFERROR(IF(N(data_NoOutliers!BRG37),data_NoOutliers!BRG37,MID(data_NoOutliers!BRG37,2,99)/2),"")</f>
        <v/>
      </c>
      <c r="CDW37" s="4" t="str">
        <f>IFERROR(IF(N(data_NoOutliers!BRH37),data_NoOutliers!BRH37,MID(data_NoOutliers!BRH37,2,99)/2),"")</f>
        <v/>
      </c>
      <c r="CDX37" s="4" t="str">
        <f>IFERROR(IF(N(data_NoOutliers!BRI37),data_NoOutliers!BRI37,MID(data_NoOutliers!BRI37,2,99)/2),"")</f>
        <v/>
      </c>
      <c r="CDY37" s="4" t="str">
        <f>IFERROR(IF(N(data_NoOutliers!BRJ37),data_NoOutliers!BRJ37,MID(data_NoOutliers!BRJ37,2,99)/2),"")</f>
        <v/>
      </c>
      <c r="CDZ37" s="4" t="str">
        <f>IFERROR(IF(N(data_NoOutliers!BRK37),data_NoOutliers!BRK37,MID(data_NoOutliers!BRK37,2,99)/2),"")</f>
        <v/>
      </c>
      <c r="CEA37" s="4" t="str">
        <f>IFERROR(IF(N(data_NoOutliers!BRL37),data_NoOutliers!BRL37,MID(data_NoOutliers!BRL37,2,99)/2),"")</f>
        <v/>
      </c>
      <c r="CEB37" s="4" t="str">
        <f>IFERROR(IF(N(data_NoOutliers!BRM37),data_NoOutliers!BRM37,MID(data_NoOutliers!BRM37,2,99)/2),"")</f>
        <v/>
      </c>
      <c r="CEC37" s="4" t="str">
        <f>IFERROR(IF(N(data_NoOutliers!BRN37),data_NoOutliers!BRN37,MID(data_NoOutliers!BRN37,2,99)/2),"")</f>
        <v/>
      </c>
      <c r="CED37" s="4" t="str">
        <f>IFERROR(IF(N(data_NoOutliers!BRO37),data_NoOutliers!BRO37,MID(data_NoOutliers!BRO37,2,99)/2),"")</f>
        <v/>
      </c>
      <c r="CEE37" s="4" t="str">
        <f>IFERROR(IF(N(data_NoOutliers!BRP37),data_NoOutliers!BRP37,MID(data_NoOutliers!BRP37,2,99)/2),"")</f>
        <v/>
      </c>
      <c r="CEF37" s="4" t="str">
        <f>IFERROR(IF(N(data_NoOutliers!BRQ37),data_NoOutliers!BRQ37,MID(data_NoOutliers!BRQ37,2,99)/2),"")</f>
        <v/>
      </c>
      <c r="CEG37" s="4" t="str">
        <f>IFERROR(IF(N(data_NoOutliers!BRR37),data_NoOutliers!BRR37,MID(data_NoOutliers!BRR37,2,99)/2),"")</f>
        <v/>
      </c>
      <c r="CEH37" s="4" t="str">
        <f>IFERROR(IF(N(data_NoOutliers!BRS37),data_NoOutliers!BRS37,MID(data_NoOutliers!BRS37,2,99)/2),"")</f>
        <v/>
      </c>
      <c r="CEI37" s="4" t="str">
        <f>IFERROR(IF(N(data_NoOutliers!BRT37),data_NoOutliers!BRT37,MID(data_NoOutliers!BRT37,2,99)/2),"")</f>
        <v/>
      </c>
      <c r="CEJ37" s="4" t="str">
        <f>IFERROR(IF(N(data_NoOutliers!BRU37),data_NoOutliers!BRU37,MID(data_NoOutliers!BRU37,2,99)/2),"")</f>
        <v/>
      </c>
      <c r="CEK37" s="4" t="str">
        <f>IFERROR(IF(N(data_NoOutliers!BRV37),data_NoOutliers!BRV37,MID(data_NoOutliers!BRV37,2,99)/2),"")</f>
        <v/>
      </c>
      <c r="CEL37" s="4" t="str">
        <f>IFERROR(IF(N(data_NoOutliers!BRW37),data_NoOutliers!BRW37,MID(data_NoOutliers!BRW37,2,99)/2),"")</f>
        <v/>
      </c>
      <c r="CEM37" s="4" t="str">
        <f>IFERROR(IF(N(data_NoOutliers!BRX37),data_NoOutliers!BRX37,MID(data_NoOutliers!BRX37,2,99)/2),"")</f>
        <v/>
      </c>
      <c r="CEN37" s="4" t="str">
        <f>IFERROR(IF(N(data_NoOutliers!BRY37),data_NoOutliers!BRY37,MID(data_NoOutliers!BRY37,2,99)/2),"")</f>
        <v/>
      </c>
      <c r="CEO37" s="4" t="str">
        <f>IFERROR(IF(N(data_NoOutliers!BRZ37),data_NoOutliers!BRZ37,MID(data_NoOutliers!BRZ37,2,99)/2),"")</f>
        <v/>
      </c>
      <c r="CEP37" s="4" t="str">
        <f>IFERROR(IF(N(data_NoOutliers!BSA37),data_NoOutliers!BSA37,MID(data_NoOutliers!BSA37,2,99)/2),"")</f>
        <v/>
      </c>
      <c r="CEQ37" s="4" t="str">
        <f>IFERROR(IF(N(data_NoOutliers!BSB37),data_NoOutliers!BSB37,MID(data_NoOutliers!BSB37,2,99)/2),"")</f>
        <v/>
      </c>
      <c r="CER37" s="4" t="str">
        <f>IFERROR(IF(N(data_NoOutliers!BSC37),data_NoOutliers!BSC37,MID(data_NoOutliers!BSC37,2,99)/2),"")</f>
        <v/>
      </c>
      <c r="CES37" s="4" t="str">
        <f>IFERROR(IF(N(data_NoOutliers!BSD37),data_NoOutliers!BSD37,MID(data_NoOutliers!BSD37,2,99)/2),"")</f>
        <v/>
      </c>
      <c r="CET37" s="4" t="str">
        <f>IFERROR(IF(N(data_NoOutliers!BSE37),data_NoOutliers!BSE37,MID(data_NoOutliers!BSE37,2,99)/2),"")</f>
        <v/>
      </c>
      <c r="CEU37" s="4" t="str">
        <f>IFERROR(IF(N(data_NoOutliers!BSF37),data_NoOutliers!BSF37,MID(data_NoOutliers!BSF37,2,99)/2),"")</f>
        <v/>
      </c>
      <c r="CEV37" s="4" t="str">
        <f>IFERROR(IF(N(data_NoOutliers!BSG37),data_NoOutliers!BSG37,MID(data_NoOutliers!BSG37,2,99)/2),"")</f>
        <v/>
      </c>
      <c r="CEW37" s="4" t="str">
        <f>IFERROR(IF(N(data_NoOutliers!BSH37),data_NoOutliers!BSH37,MID(data_NoOutliers!BSH37,2,99)/2),"")</f>
        <v/>
      </c>
      <c r="CEX37" s="4" t="str">
        <f>IFERROR(IF(N(data_NoOutliers!BSI37),data_NoOutliers!BSI37,MID(data_NoOutliers!BSI37,2,99)/2),"")</f>
        <v/>
      </c>
      <c r="CEY37" s="4" t="str">
        <f>IFERROR(IF(N(data_NoOutliers!BSJ37),data_NoOutliers!BSJ37,MID(data_NoOutliers!BSJ37,2,99)/2),"")</f>
        <v/>
      </c>
      <c r="CEZ37" s="4" t="str">
        <f>IFERROR(IF(N(data_NoOutliers!BSK37),data_NoOutliers!BSK37,MID(data_NoOutliers!BSK37,2,99)/2),"")</f>
        <v/>
      </c>
      <c r="CFA37" s="4" t="str">
        <f>IFERROR(IF(N(data_NoOutliers!BSL37),data_NoOutliers!BSL37,MID(data_NoOutliers!BSL37,2,99)/2),"")</f>
        <v/>
      </c>
      <c r="CFB37" s="4" t="str">
        <f>IFERROR(IF(N(data_NoOutliers!BSM37),data_NoOutliers!BSM37,MID(data_NoOutliers!BSM37,2,99)/2),"")</f>
        <v/>
      </c>
      <c r="CFC37" s="4" t="str">
        <f>IFERROR(IF(N(data_NoOutliers!BSN37),data_NoOutliers!BSN37,MID(data_NoOutliers!BSN37,2,99)/2),"")</f>
        <v/>
      </c>
      <c r="CFD37" s="4" t="str">
        <f>IFERROR(IF(N(data_NoOutliers!BSO37),data_NoOutliers!BSO37,MID(data_NoOutliers!BSO37,2,99)/2),"")</f>
        <v/>
      </c>
      <c r="CFE37" s="4" t="str">
        <f>IFERROR(IF(N(data_NoOutliers!BSP37),data_NoOutliers!BSP37,MID(data_NoOutliers!BSP37,2,99)/2),"")</f>
        <v/>
      </c>
      <c r="CFF37" s="4" t="str">
        <f>IFERROR(IF(N(data_NoOutliers!BSQ37),data_NoOutliers!BSQ37,MID(data_NoOutliers!BSQ37,2,99)/2),"")</f>
        <v/>
      </c>
      <c r="CFG37" s="4" t="str">
        <f>IFERROR(IF(N(data_NoOutliers!BSR37),data_NoOutliers!BSR37,MID(data_NoOutliers!BSR37,2,99)/2),"")</f>
        <v/>
      </c>
      <c r="CFH37" s="4" t="str">
        <f>IFERROR(IF(N(data_NoOutliers!BSS37),data_NoOutliers!BSS37,MID(data_NoOutliers!BSS37,2,99)/2),"")</f>
        <v/>
      </c>
      <c r="CFI37" s="4" t="str">
        <f>IFERROR(IF(N(data_NoOutliers!BST37),data_NoOutliers!BST37,MID(data_NoOutliers!BST37,2,99)/2),"")</f>
        <v/>
      </c>
      <c r="CFJ37" s="4" t="str">
        <f>IFERROR(IF(N(data_NoOutliers!BSU37),data_NoOutliers!BSU37,MID(data_NoOutliers!BSU37,2,99)/2),"")</f>
        <v/>
      </c>
      <c r="CFK37" s="4" t="str">
        <f>IFERROR(IF(N(data_NoOutliers!BSV37),data_NoOutliers!BSV37,MID(data_NoOutliers!BSV37,2,99)/2),"")</f>
        <v/>
      </c>
      <c r="CFL37" s="4" t="str">
        <f>IFERROR(IF(N(data_NoOutliers!BSW37),data_NoOutliers!BSW37,MID(data_NoOutliers!BSW37,2,99)/2),"")</f>
        <v/>
      </c>
      <c r="CFM37" s="4" t="str">
        <f>IFERROR(IF(N(data_NoOutliers!BSX37),data_NoOutliers!BSX37,MID(data_NoOutliers!BSX37,2,99)/2),"")</f>
        <v/>
      </c>
      <c r="CFN37" s="4" t="str">
        <f>IFERROR(IF(N(data_NoOutliers!BSY37),data_NoOutliers!BSY37,MID(data_NoOutliers!BSY37,2,99)/2),"")</f>
        <v/>
      </c>
      <c r="CFO37" s="4" t="str">
        <f>IFERROR(IF(N(data_NoOutliers!BSZ37),data_NoOutliers!BSZ37,MID(data_NoOutliers!BSZ37,2,99)/2),"")</f>
        <v/>
      </c>
      <c r="CFP37" s="4" t="str">
        <f>IFERROR(IF(N(data_NoOutliers!BTA37),data_NoOutliers!BTA37,MID(data_NoOutliers!BTA37,2,99)/2),"")</f>
        <v/>
      </c>
      <c r="CFQ37" s="4" t="str">
        <f>IFERROR(IF(N(data_NoOutliers!BTB37),data_NoOutliers!BTB37,MID(data_NoOutliers!BTB37,2,99)/2),"")</f>
        <v/>
      </c>
      <c r="CFR37" s="4" t="str">
        <f>IFERROR(IF(N(data_NoOutliers!BTC37),data_NoOutliers!BTC37,MID(data_NoOutliers!BTC37,2,99)/2),"")</f>
        <v/>
      </c>
      <c r="CFS37" s="4" t="str">
        <f>IFERROR(IF(N(data_NoOutliers!BTD37),data_NoOutliers!BTD37,MID(data_NoOutliers!BTD37,2,99)/2),"")</f>
        <v/>
      </c>
      <c r="CFT37" s="4" t="str">
        <f>IFERROR(IF(N(data_NoOutliers!BTE37),data_NoOutliers!BTE37,MID(data_NoOutliers!BTE37,2,99)/2),"")</f>
        <v/>
      </c>
      <c r="CFU37" s="4" t="str">
        <f>IFERROR(IF(N(data_NoOutliers!BTF37),data_NoOutliers!BTF37,MID(data_NoOutliers!BTF37,2,99)/2),"")</f>
        <v/>
      </c>
      <c r="CFV37" s="4" t="str">
        <f>IFERROR(IF(N(data_NoOutliers!BTG37),data_NoOutliers!BTG37,MID(data_NoOutliers!BTG37,2,99)/2),"")</f>
        <v/>
      </c>
      <c r="CFW37" s="4" t="str">
        <f>IFERROR(IF(N(data_NoOutliers!BTH37),data_NoOutliers!BTH37,MID(data_NoOutliers!BTH37,2,99)/2),"")</f>
        <v/>
      </c>
      <c r="CFX37" s="4" t="str">
        <f>IFERROR(IF(N(data_NoOutliers!BTI37),data_NoOutliers!BTI37,MID(data_NoOutliers!BTI37,2,99)/2),"")</f>
        <v/>
      </c>
      <c r="CFY37" s="4" t="str">
        <f>IFERROR(IF(N(data_NoOutliers!BTJ37),data_NoOutliers!BTJ37,MID(data_NoOutliers!BTJ37,2,99)/2),"")</f>
        <v/>
      </c>
      <c r="CFZ37" s="4" t="str">
        <f>IFERROR(IF(N(data_NoOutliers!BTK37),data_NoOutliers!BTK37,MID(data_NoOutliers!BTK37,2,99)/2),"")</f>
        <v/>
      </c>
      <c r="CGA37" s="4" t="str">
        <f>IFERROR(IF(N(data_NoOutliers!BTL37),data_NoOutliers!BTL37,MID(data_NoOutliers!BTL37,2,99)/2),"")</f>
        <v/>
      </c>
      <c r="CGB37" s="4" t="str">
        <f>IFERROR(IF(N(data_NoOutliers!BTM37),data_NoOutliers!BTM37,MID(data_NoOutliers!BTM37,2,99)/2),"")</f>
        <v/>
      </c>
      <c r="CGC37" s="4" t="str">
        <f>IFERROR(IF(N(data_NoOutliers!BTN37),data_NoOutliers!BTN37,MID(data_NoOutliers!BTN37,2,99)/2),"")</f>
        <v/>
      </c>
      <c r="CGD37" s="4" t="str">
        <f>IFERROR(IF(N(data_NoOutliers!BTO37),data_NoOutliers!BTO37,MID(data_NoOutliers!BTO37,2,99)/2),"")</f>
        <v/>
      </c>
      <c r="CGE37" s="4" t="str">
        <f>IFERROR(IF(N(data_NoOutliers!BTP37),data_NoOutliers!BTP37,MID(data_NoOutliers!BTP37,2,99)/2),"")</f>
        <v/>
      </c>
      <c r="CGF37" s="4" t="str">
        <f>IFERROR(IF(N(data_NoOutliers!BTQ37),data_NoOutliers!BTQ37,MID(data_NoOutliers!BTQ37,2,99)/2),"")</f>
        <v/>
      </c>
      <c r="CGG37" s="4" t="str">
        <f>IFERROR(IF(N(data_NoOutliers!BTR37),data_NoOutliers!BTR37,MID(data_NoOutliers!BTR37,2,99)/2),"")</f>
        <v/>
      </c>
      <c r="CGH37" s="4" t="str">
        <f>IFERROR(IF(N(data_NoOutliers!BTS37),data_NoOutliers!BTS37,MID(data_NoOutliers!BTS37,2,99)/2),"")</f>
        <v/>
      </c>
      <c r="CGI37" s="4" t="str">
        <f>IFERROR(IF(N(data_NoOutliers!BTT37),data_NoOutliers!BTT37,MID(data_NoOutliers!BTT37,2,99)/2),"")</f>
        <v/>
      </c>
      <c r="CGJ37" s="4" t="str">
        <f>IFERROR(IF(N(data_NoOutliers!BTU37),data_NoOutliers!BTU37,MID(data_NoOutliers!BTU37,2,99)/2),"")</f>
        <v/>
      </c>
      <c r="CGK37" s="4" t="str">
        <f>IFERROR(IF(N(data_NoOutliers!BTV37),data_NoOutliers!BTV37,MID(data_NoOutliers!BTV37,2,99)/2),"")</f>
        <v/>
      </c>
      <c r="CGL37" s="4" t="str">
        <f>IFERROR(IF(N(data_NoOutliers!BTW37),data_NoOutliers!BTW37,MID(data_NoOutliers!BTW37,2,99)/2),"")</f>
        <v/>
      </c>
      <c r="CGM37" s="4" t="str">
        <f>IFERROR(IF(N(data_NoOutliers!BTX37),data_NoOutliers!BTX37,MID(data_NoOutliers!BTX37,2,99)/2),"")</f>
        <v/>
      </c>
      <c r="CGN37" s="4" t="str">
        <f>IFERROR(IF(N(data_NoOutliers!BTY37),data_NoOutliers!BTY37,MID(data_NoOutliers!BTY37,2,99)/2),"")</f>
        <v/>
      </c>
      <c r="CGO37" s="4" t="str">
        <f>IFERROR(IF(N(data_NoOutliers!BTZ37),data_NoOutliers!BTZ37,MID(data_NoOutliers!BTZ37,2,99)/2),"")</f>
        <v/>
      </c>
      <c r="CGP37" s="4" t="str">
        <f>IFERROR(IF(N(data_NoOutliers!BUA37),data_NoOutliers!BUA37,MID(data_NoOutliers!BUA37,2,99)/2),"")</f>
        <v/>
      </c>
      <c r="CGQ37" s="4" t="str">
        <f>IFERROR(IF(N(data_NoOutliers!BUB37),data_NoOutliers!BUB37,MID(data_NoOutliers!BUB37,2,99)/2),"")</f>
        <v/>
      </c>
      <c r="CGR37" s="4" t="str">
        <f>IFERROR(IF(N(data_NoOutliers!BUC37),data_NoOutliers!BUC37,MID(data_NoOutliers!BUC37,2,99)/2),"")</f>
        <v/>
      </c>
      <c r="CGS37" s="4" t="str">
        <f>IFERROR(IF(N(data_NoOutliers!BUD37),data_NoOutliers!BUD37,MID(data_NoOutliers!BUD37,2,99)/2),"")</f>
        <v/>
      </c>
      <c r="CGT37" s="4" t="str">
        <f>IFERROR(IF(N(data_NoOutliers!BUE37),data_NoOutliers!BUE37,MID(data_NoOutliers!BUE37,2,99)/2),"")</f>
        <v/>
      </c>
      <c r="CGU37" s="4" t="str">
        <f>IFERROR(IF(N(data_NoOutliers!BUF37),data_NoOutliers!BUF37,MID(data_NoOutliers!BUF37,2,99)/2),"")</f>
        <v/>
      </c>
      <c r="CGV37" s="4" t="str">
        <f>IFERROR(IF(N(data_NoOutliers!BUG37),data_NoOutliers!BUG37,MID(data_NoOutliers!BUG37,2,99)/2),"")</f>
        <v/>
      </c>
      <c r="CGW37" s="4" t="str">
        <f>IFERROR(IF(N(data_NoOutliers!BUH37),data_NoOutliers!BUH37,MID(data_NoOutliers!BUH37,2,99)/2),"")</f>
        <v/>
      </c>
      <c r="CGX37" s="4" t="str">
        <f>IFERROR(IF(N(data_NoOutliers!BUI37),data_NoOutliers!BUI37,MID(data_NoOutliers!BUI37,2,99)/2),"")</f>
        <v/>
      </c>
      <c r="CGY37" s="4" t="str">
        <f>IFERROR(IF(N(data_NoOutliers!BUJ37),data_NoOutliers!BUJ37,MID(data_NoOutliers!BUJ37,2,99)/2),"")</f>
        <v/>
      </c>
      <c r="CGZ37" s="4" t="str">
        <f>IFERROR(IF(N(data_NoOutliers!BUK37),data_NoOutliers!BUK37,MID(data_NoOutliers!BUK37,2,99)/2),"")</f>
        <v/>
      </c>
      <c r="CHA37" s="4" t="str">
        <f>IFERROR(IF(N(data_NoOutliers!BUL37),data_NoOutliers!BUL37,MID(data_NoOutliers!BUL37,2,99)/2),"")</f>
        <v/>
      </c>
      <c r="CHB37" s="4" t="str">
        <f>IFERROR(IF(N(data_NoOutliers!BUM37),data_NoOutliers!BUM37,MID(data_NoOutliers!BUM37,2,99)/2),"")</f>
        <v/>
      </c>
      <c r="CHC37" s="4" t="str">
        <f>IFERROR(IF(N(data_NoOutliers!BUN37),data_NoOutliers!BUN37,MID(data_NoOutliers!BUN37,2,99)/2),"")</f>
        <v/>
      </c>
      <c r="CHD37" s="4" t="str">
        <f>IFERROR(IF(N(data_NoOutliers!BUO37),data_NoOutliers!BUO37,MID(data_NoOutliers!BUO37,2,99)/2),"")</f>
        <v/>
      </c>
      <c r="CHE37" s="4" t="str">
        <f>IFERROR(IF(N(data_NoOutliers!BUP37),data_NoOutliers!BUP37,MID(data_NoOutliers!BUP37,2,99)/2),"")</f>
        <v/>
      </c>
      <c r="CHF37" s="4" t="str">
        <f>IFERROR(IF(N(data_NoOutliers!BUQ37),data_NoOutliers!BUQ37,MID(data_NoOutliers!BUQ37,2,99)/2),"")</f>
        <v/>
      </c>
      <c r="CHG37" s="4" t="str">
        <f>IFERROR(IF(N(data_NoOutliers!BUR37),data_NoOutliers!BUR37,MID(data_NoOutliers!BUR37,2,99)/2),"")</f>
        <v/>
      </c>
      <c r="CHH37" s="4" t="str">
        <f>IFERROR(IF(N(data_NoOutliers!BUS37),data_NoOutliers!BUS37,MID(data_NoOutliers!BUS37,2,99)/2),"")</f>
        <v/>
      </c>
      <c r="CHI37" s="4" t="str">
        <f>IFERROR(IF(N(data_NoOutliers!BUT37),data_NoOutliers!BUT37,MID(data_NoOutliers!BUT37,2,99)/2),"")</f>
        <v/>
      </c>
      <c r="CHJ37" s="4" t="str">
        <f>IFERROR(IF(N(data_NoOutliers!BUU37),data_NoOutliers!BUU37,MID(data_NoOutliers!BUU37,2,99)/2),"")</f>
        <v/>
      </c>
      <c r="CHK37" s="4" t="str">
        <f>IFERROR(IF(N(data_NoOutliers!BUV37),data_NoOutliers!BUV37,MID(data_NoOutliers!BUV37,2,99)/2),"")</f>
        <v/>
      </c>
      <c r="CHL37" s="4" t="str">
        <f>IFERROR(IF(N(data_NoOutliers!BUW37),data_NoOutliers!BUW37,MID(data_NoOutliers!BUW37,2,99)/2),"")</f>
        <v/>
      </c>
      <c r="CHM37" s="4" t="str">
        <f>IFERROR(IF(N(data_NoOutliers!BUX37),data_NoOutliers!BUX37,MID(data_NoOutliers!BUX37,2,99)/2),"")</f>
        <v/>
      </c>
      <c r="CHN37" s="4" t="str">
        <f>IFERROR(IF(N(data_NoOutliers!BUY37),data_NoOutliers!BUY37,MID(data_NoOutliers!BUY37,2,99)/2),"")</f>
        <v/>
      </c>
      <c r="CHO37" s="4" t="str">
        <f>IFERROR(IF(N(data_NoOutliers!BUZ37),data_NoOutliers!BUZ37,MID(data_NoOutliers!BUZ37,2,99)/2),"")</f>
        <v/>
      </c>
      <c r="CHP37" s="4" t="str">
        <f>IFERROR(IF(N(data_NoOutliers!BVA37),data_NoOutliers!BVA37,MID(data_NoOutliers!BVA37,2,99)/2),"")</f>
        <v/>
      </c>
      <c r="CHQ37" s="4" t="str">
        <f>IFERROR(IF(N(data_NoOutliers!BVB37),data_NoOutliers!BVB37,MID(data_NoOutliers!BVB37,2,99)/2),"")</f>
        <v/>
      </c>
      <c r="CHR37" s="4" t="str">
        <f>IFERROR(IF(N(data_NoOutliers!BVC37),data_NoOutliers!BVC37,MID(data_NoOutliers!BVC37,2,99)/2),"")</f>
        <v/>
      </c>
      <c r="CHS37" s="4" t="str">
        <f>IFERROR(IF(N(data_NoOutliers!BVD37),data_NoOutliers!BVD37,MID(data_NoOutliers!BVD37,2,99)/2),"")</f>
        <v/>
      </c>
      <c r="CHT37" s="4" t="str">
        <f>IFERROR(IF(N(data_NoOutliers!BVE37),data_NoOutliers!BVE37,MID(data_NoOutliers!BVE37,2,99)/2),"")</f>
        <v/>
      </c>
      <c r="CHU37" s="4" t="str">
        <f>IFERROR(IF(N(data_NoOutliers!BVF37),data_NoOutliers!BVF37,MID(data_NoOutliers!BVF37,2,99)/2),"")</f>
        <v/>
      </c>
      <c r="CHV37" s="4" t="str">
        <f>IFERROR(IF(N(data_NoOutliers!BVG37),data_NoOutliers!BVG37,MID(data_NoOutliers!BVG37,2,99)/2),"")</f>
        <v/>
      </c>
      <c r="CHW37" s="4" t="str">
        <f>IFERROR(IF(N(data_NoOutliers!BVH37),data_NoOutliers!BVH37,MID(data_NoOutliers!BVH37,2,99)/2),"")</f>
        <v/>
      </c>
      <c r="CHX37" s="4" t="str">
        <f>IFERROR(IF(N(data_NoOutliers!BVI37),data_NoOutliers!BVI37,MID(data_NoOutliers!BVI37,2,99)/2),"")</f>
        <v/>
      </c>
      <c r="CHY37" s="4" t="str">
        <f>IFERROR(IF(N(data_NoOutliers!BVJ37),data_NoOutliers!BVJ37,MID(data_NoOutliers!BVJ37,2,99)/2),"")</f>
        <v/>
      </c>
      <c r="CHZ37" s="4" t="str">
        <f>IFERROR(IF(N(data_NoOutliers!BVK37),data_NoOutliers!BVK37,MID(data_NoOutliers!BVK37,2,99)/2),"")</f>
        <v/>
      </c>
      <c r="CIA37" s="4" t="str">
        <f>IFERROR(IF(N(data_NoOutliers!BVL37),data_NoOutliers!BVL37,MID(data_NoOutliers!BVL37,2,99)/2),"")</f>
        <v/>
      </c>
      <c r="CIB37" s="4" t="str">
        <f>IFERROR(IF(N(data_NoOutliers!BVM37),data_NoOutliers!BVM37,MID(data_NoOutliers!BVM37,2,99)/2),"")</f>
        <v/>
      </c>
      <c r="CIC37" s="4" t="str">
        <f>IFERROR(IF(N(data_NoOutliers!BVN37),data_NoOutliers!BVN37,MID(data_NoOutliers!BVN37,2,99)/2),"")</f>
        <v/>
      </c>
      <c r="CID37" s="4" t="str">
        <f>IFERROR(IF(N(data_NoOutliers!BVO37),data_NoOutliers!BVO37,MID(data_NoOutliers!BVO37,2,99)/2),"")</f>
        <v/>
      </c>
      <c r="CIE37" s="4" t="str">
        <f>IFERROR(IF(N(data_NoOutliers!BVP37),data_NoOutliers!BVP37,MID(data_NoOutliers!BVP37,2,99)/2),"")</f>
        <v/>
      </c>
      <c r="CIF37" s="4" t="str">
        <f>IFERROR(IF(N(data_NoOutliers!BVQ37),data_NoOutliers!BVQ37,MID(data_NoOutliers!BVQ37,2,99)/2),"")</f>
        <v/>
      </c>
      <c r="CIG37" s="4" t="str">
        <f>IFERROR(IF(N(data_NoOutliers!BVR37),data_NoOutliers!BVR37,MID(data_NoOutliers!BVR37,2,99)/2),"")</f>
        <v/>
      </c>
      <c r="CIH37" s="4" t="str">
        <f>IFERROR(IF(N(data_NoOutliers!BVS37),data_NoOutliers!BVS37,MID(data_NoOutliers!BVS37,2,99)/2),"")</f>
        <v/>
      </c>
      <c r="CII37" s="4" t="str">
        <f>IFERROR(IF(N(data_NoOutliers!BVT37),data_NoOutliers!BVT37,MID(data_NoOutliers!BVT37,2,99)/2),"")</f>
        <v/>
      </c>
      <c r="CIJ37" s="4" t="str">
        <f>IFERROR(IF(N(data_NoOutliers!BVU37),data_NoOutliers!BVU37,MID(data_NoOutliers!BVU37,2,99)/2),"")</f>
        <v/>
      </c>
      <c r="CIK37" s="4" t="str">
        <f>IFERROR(IF(N(data_NoOutliers!BVV37),data_NoOutliers!BVV37,MID(data_NoOutliers!BVV37,2,99)/2),"")</f>
        <v/>
      </c>
      <c r="CIL37" s="4" t="str">
        <f>IFERROR(IF(N(data_NoOutliers!BVW37),data_NoOutliers!BVW37,MID(data_NoOutliers!BVW37,2,99)/2),"")</f>
        <v/>
      </c>
      <c r="CIM37" s="4" t="str">
        <f>IFERROR(IF(N(data_NoOutliers!BVX37),data_NoOutliers!BVX37,MID(data_NoOutliers!BVX37,2,99)/2),"")</f>
        <v/>
      </c>
      <c r="CIN37" s="4" t="str">
        <f>IFERROR(IF(N(data_NoOutliers!BVY37),data_NoOutliers!BVY37,MID(data_NoOutliers!BVY37,2,99)/2),"")</f>
        <v/>
      </c>
      <c r="CIO37" s="4" t="str">
        <f>IFERROR(IF(N(data_NoOutliers!BVZ37),data_NoOutliers!BVZ37,MID(data_NoOutliers!BVZ37,2,99)/2),"")</f>
        <v/>
      </c>
      <c r="CIP37" s="4" t="str">
        <f>IFERROR(IF(N(data_NoOutliers!BWA37),data_NoOutliers!BWA37,MID(data_NoOutliers!BWA37,2,99)/2),"")</f>
        <v/>
      </c>
      <c r="CIQ37" s="4" t="str">
        <f>IFERROR(IF(N(data_NoOutliers!BWB37),data_NoOutliers!BWB37,MID(data_NoOutliers!BWB37,2,99)/2),"")</f>
        <v/>
      </c>
      <c r="CIR37" s="4" t="str">
        <f>IFERROR(IF(N(data_NoOutliers!BWC37),data_NoOutliers!BWC37,MID(data_NoOutliers!BWC37,2,99)/2),"")</f>
        <v/>
      </c>
      <c r="CIS37" s="4" t="str">
        <f>IFERROR(IF(N(data_NoOutliers!BWD37),data_NoOutliers!BWD37,MID(data_NoOutliers!BWD37,2,99)/2),"")</f>
        <v/>
      </c>
      <c r="CIT37" s="4" t="str">
        <f>IFERROR(IF(N(data_NoOutliers!BWE37),data_NoOutliers!BWE37,MID(data_NoOutliers!BWE37,2,99)/2),"")</f>
        <v/>
      </c>
      <c r="CIU37" s="4" t="str">
        <f>IFERROR(IF(N(data_NoOutliers!BWF37),data_NoOutliers!BWF37,MID(data_NoOutliers!BWF37,2,99)/2),"")</f>
        <v/>
      </c>
      <c r="CIV37" s="4" t="str">
        <f>IFERROR(IF(N(data_NoOutliers!BWG37),data_NoOutliers!BWG37,MID(data_NoOutliers!BWG37,2,99)/2),"")</f>
        <v/>
      </c>
      <c r="CIW37" s="4" t="str">
        <f>IFERROR(IF(N(data_NoOutliers!BWH37),data_NoOutliers!BWH37,MID(data_NoOutliers!BWH37,2,99)/2),"")</f>
        <v/>
      </c>
      <c r="CIX37" s="4" t="str">
        <f>IFERROR(IF(N(data_NoOutliers!BWI37),data_NoOutliers!BWI37,MID(data_NoOutliers!BWI37,2,99)/2),"")</f>
        <v/>
      </c>
      <c r="CIY37" s="4" t="str">
        <f>IFERROR(IF(N(data_NoOutliers!BWJ37),data_NoOutliers!BWJ37,MID(data_NoOutliers!BWJ37,2,99)/2),"")</f>
        <v/>
      </c>
      <c r="CIZ37" s="4" t="str">
        <f>IFERROR(IF(N(data_NoOutliers!BWK37),data_NoOutliers!BWK37,MID(data_NoOutliers!BWK37,2,99)/2),"")</f>
        <v/>
      </c>
      <c r="CJA37" s="4" t="str">
        <f>IFERROR(IF(N(data_NoOutliers!BWL37),data_NoOutliers!BWL37,MID(data_NoOutliers!BWL37,2,99)/2),"")</f>
        <v/>
      </c>
      <c r="CJB37" s="4" t="str">
        <f>IFERROR(IF(N(data_NoOutliers!BWM37),data_NoOutliers!BWM37,MID(data_NoOutliers!BWM37,2,99)/2),"")</f>
        <v/>
      </c>
      <c r="CJC37" s="4" t="str">
        <f>IFERROR(IF(N(data_NoOutliers!BWN37),data_NoOutliers!BWN37,MID(data_NoOutliers!BWN37,2,99)/2),"")</f>
        <v/>
      </c>
      <c r="CJD37" s="4" t="str">
        <f>IFERROR(IF(N(data_NoOutliers!BWO37),data_NoOutliers!BWO37,MID(data_NoOutliers!BWO37,2,99)/2),"")</f>
        <v/>
      </c>
      <c r="CJE37" s="4" t="str">
        <f>IFERROR(IF(N(data_NoOutliers!BWP37),data_NoOutliers!BWP37,MID(data_NoOutliers!BWP37,2,99)/2),"")</f>
        <v/>
      </c>
      <c r="CJF37" s="4" t="str">
        <f>IFERROR(IF(N(data_NoOutliers!BWQ37),data_NoOutliers!BWQ37,MID(data_NoOutliers!BWQ37,2,99)/2),"")</f>
        <v/>
      </c>
      <c r="CJG37" s="4" t="str">
        <f>IFERROR(IF(N(data_NoOutliers!BWR37),data_NoOutliers!BWR37,MID(data_NoOutliers!BWR37,2,99)/2),"")</f>
        <v/>
      </c>
      <c r="CJH37" s="4" t="str">
        <f>IFERROR(IF(N(data_NoOutliers!BWS37),data_NoOutliers!BWS37,MID(data_NoOutliers!BWS37,2,99)/2),"")</f>
        <v/>
      </c>
      <c r="CJI37" s="4" t="str">
        <f>IFERROR(IF(N(data_NoOutliers!BWT37),data_NoOutliers!BWT37,MID(data_NoOutliers!BWT37,2,99)/2),"")</f>
        <v/>
      </c>
      <c r="CJJ37" s="4" t="str">
        <f>IFERROR(IF(N(data_NoOutliers!BWU37),data_NoOutliers!BWU37,MID(data_NoOutliers!BWU37,2,99)/2),"")</f>
        <v/>
      </c>
      <c r="CJK37" s="4" t="str">
        <f>IFERROR(IF(N(data_NoOutliers!BWV37),data_NoOutliers!BWV37,MID(data_NoOutliers!BWV37,2,99)/2),"")</f>
        <v/>
      </c>
      <c r="CJL37" s="4" t="str">
        <f>IFERROR(IF(N(data_NoOutliers!BWW37),data_NoOutliers!BWW37,MID(data_NoOutliers!BWW37,2,99)/2),"")</f>
        <v/>
      </c>
      <c r="CJM37" s="4" t="str">
        <f>IFERROR(IF(N(data_NoOutliers!BWX37),data_NoOutliers!BWX37,MID(data_NoOutliers!BWX37,2,99)/2),"")</f>
        <v/>
      </c>
      <c r="CJN37" s="4" t="str">
        <f>IFERROR(IF(N(data_NoOutliers!BWY37),data_NoOutliers!BWY37,MID(data_NoOutliers!BWY37,2,99)/2),"")</f>
        <v/>
      </c>
      <c r="CJO37" s="4" t="str">
        <f>IFERROR(IF(N(data_NoOutliers!BWZ37),data_NoOutliers!BWZ37,MID(data_NoOutliers!BWZ37,2,99)/2),"")</f>
        <v/>
      </c>
      <c r="CJP37" s="4" t="str">
        <f>IFERROR(IF(N(data_NoOutliers!BXA37),data_NoOutliers!BXA37,MID(data_NoOutliers!BXA37,2,99)/2),"")</f>
        <v/>
      </c>
      <c r="CJQ37" s="4" t="str">
        <f>IFERROR(IF(N(data_NoOutliers!BXB37),data_NoOutliers!BXB37,MID(data_NoOutliers!BXB37,2,99)/2),"")</f>
        <v/>
      </c>
      <c r="CJR37" s="4" t="str">
        <f>IFERROR(IF(N(data_NoOutliers!BXC37),data_NoOutliers!BXC37,MID(data_NoOutliers!BXC37,2,99)/2),"")</f>
        <v/>
      </c>
      <c r="CJS37" s="4" t="str">
        <f>IFERROR(IF(N(data_NoOutliers!BXD37),data_NoOutliers!BXD37,MID(data_NoOutliers!BXD37,2,99)/2),"")</f>
        <v/>
      </c>
      <c r="CJT37" s="4" t="str">
        <f>IFERROR(IF(N(data_NoOutliers!BXE37),data_NoOutliers!BXE37,MID(data_NoOutliers!BXE37,2,99)/2),"")</f>
        <v/>
      </c>
      <c r="CJU37" s="4" t="str">
        <f>IFERROR(IF(N(data_NoOutliers!BXF37),data_NoOutliers!BXF37,MID(data_NoOutliers!BXF37,2,99)/2),"")</f>
        <v/>
      </c>
      <c r="CJV37" s="4" t="str">
        <f>IFERROR(IF(N(data_NoOutliers!BXG37),data_NoOutliers!BXG37,MID(data_NoOutliers!BXG37,2,99)/2),"")</f>
        <v/>
      </c>
      <c r="CJW37" s="4" t="str">
        <f>IFERROR(IF(N(data_NoOutliers!BXH37),data_NoOutliers!BXH37,MID(data_NoOutliers!BXH37,2,99)/2),"")</f>
        <v/>
      </c>
      <c r="CJX37" s="4" t="str">
        <f>IFERROR(IF(N(data_NoOutliers!BXI37),data_NoOutliers!BXI37,MID(data_NoOutliers!BXI37,2,99)/2),"")</f>
        <v/>
      </c>
      <c r="CJY37" s="4" t="str">
        <f>IFERROR(IF(N(data_NoOutliers!BXJ37),data_NoOutliers!BXJ37,MID(data_NoOutliers!BXJ37,2,99)/2),"")</f>
        <v/>
      </c>
      <c r="CJZ37" s="4" t="str">
        <f>IFERROR(IF(N(data_NoOutliers!BXK37),data_NoOutliers!BXK37,MID(data_NoOutliers!BXK37,2,99)/2),"")</f>
        <v/>
      </c>
      <c r="CKA37" s="4" t="str">
        <f>IFERROR(IF(N(data_NoOutliers!BXL37),data_NoOutliers!BXL37,MID(data_NoOutliers!BXL37,2,99)/2),"")</f>
        <v/>
      </c>
      <c r="CKB37" s="4" t="str">
        <f>IFERROR(IF(N(data_NoOutliers!BXM37),data_NoOutliers!BXM37,MID(data_NoOutliers!BXM37,2,99)/2),"")</f>
        <v/>
      </c>
      <c r="CKC37" s="4" t="str">
        <f>IFERROR(IF(N(data_NoOutliers!BXN37),data_NoOutliers!BXN37,MID(data_NoOutliers!BXN37,2,99)/2),"")</f>
        <v/>
      </c>
      <c r="CKD37" s="4" t="str">
        <f>IFERROR(IF(N(data_NoOutliers!BXO37),data_NoOutliers!BXO37,MID(data_NoOutliers!BXO37,2,99)/2),"")</f>
        <v/>
      </c>
      <c r="CKE37" s="4" t="str">
        <f>IFERROR(IF(N(data_NoOutliers!BXP37),data_NoOutliers!BXP37,MID(data_NoOutliers!BXP37,2,99)/2),"")</f>
        <v/>
      </c>
      <c r="CKF37" s="4" t="str">
        <f>IFERROR(IF(N(data_NoOutliers!BXQ37),data_NoOutliers!BXQ37,MID(data_NoOutliers!BXQ37,2,99)/2),"")</f>
        <v/>
      </c>
      <c r="CKG37" s="4" t="str">
        <f>IFERROR(IF(N(data_NoOutliers!BXR37),data_NoOutliers!BXR37,MID(data_NoOutliers!BXR37,2,99)/2),"")</f>
        <v/>
      </c>
      <c r="CKH37" s="4" t="str">
        <f>IFERROR(IF(N(data_NoOutliers!BXS37),data_NoOutliers!BXS37,MID(data_NoOutliers!BXS37,2,99)/2),"")</f>
        <v/>
      </c>
      <c r="CKI37" s="4" t="str">
        <f>IFERROR(IF(N(data_NoOutliers!BXT37),data_NoOutliers!BXT37,MID(data_NoOutliers!BXT37,2,99)/2),"")</f>
        <v/>
      </c>
      <c r="CKJ37" s="4" t="str">
        <f>IFERROR(IF(N(data_NoOutliers!BXU37),data_NoOutliers!BXU37,MID(data_NoOutliers!BXU37,2,99)/2),"")</f>
        <v/>
      </c>
      <c r="CKK37" s="4" t="str">
        <f>IFERROR(IF(N(data_NoOutliers!BXV37),data_NoOutliers!BXV37,MID(data_NoOutliers!BXV37,2,99)/2),"")</f>
        <v/>
      </c>
      <c r="CKL37" s="4" t="str">
        <f>IFERROR(IF(N(data_NoOutliers!BXW37),data_NoOutliers!BXW37,MID(data_NoOutliers!BXW37,2,99)/2),"")</f>
        <v/>
      </c>
      <c r="CKM37" s="4" t="str">
        <f>IFERROR(IF(N(data_NoOutliers!BXX37),data_NoOutliers!BXX37,MID(data_NoOutliers!BXX37,2,99)/2),"")</f>
        <v/>
      </c>
      <c r="CKN37" s="4" t="str">
        <f>IFERROR(IF(N(data_NoOutliers!BXY37),data_NoOutliers!BXY37,MID(data_NoOutliers!BXY37,2,99)/2),"")</f>
        <v/>
      </c>
      <c r="CKO37" s="4" t="str">
        <f>IFERROR(IF(N(data_NoOutliers!BXZ37),data_NoOutliers!BXZ37,MID(data_NoOutliers!BXZ37,2,99)/2),"")</f>
        <v/>
      </c>
      <c r="CKP37" s="4" t="str">
        <f>IFERROR(IF(N(data_NoOutliers!BYA37),data_NoOutliers!BYA37,MID(data_NoOutliers!BYA37,2,99)/2),"")</f>
        <v/>
      </c>
      <c r="CKQ37" s="4" t="str">
        <f>IFERROR(IF(N(data_NoOutliers!BYB37),data_NoOutliers!BYB37,MID(data_NoOutliers!BYB37,2,99)/2),"")</f>
        <v/>
      </c>
      <c r="CKR37" s="4" t="str">
        <f>IFERROR(IF(N(data_NoOutliers!BYC37),data_NoOutliers!BYC37,MID(data_NoOutliers!BYC37,2,99)/2),"")</f>
        <v/>
      </c>
      <c r="CKS37" s="4" t="str">
        <f>IFERROR(IF(N(data_NoOutliers!BYD37),data_NoOutliers!BYD37,MID(data_NoOutliers!BYD37,2,99)/2),"")</f>
        <v/>
      </c>
      <c r="CKT37" s="4" t="str">
        <f>IFERROR(IF(N(data_NoOutliers!BYE37),data_NoOutliers!BYE37,MID(data_NoOutliers!BYE37,2,99)/2),"")</f>
        <v/>
      </c>
      <c r="CKU37" s="4" t="str">
        <f>IFERROR(IF(N(data_NoOutliers!BYF37),data_NoOutliers!BYF37,MID(data_NoOutliers!BYF37,2,99)/2),"")</f>
        <v/>
      </c>
      <c r="CKV37" s="4" t="str">
        <f>IFERROR(IF(N(data_NoOutliers!BYG37),data_NoOutliers!BYG37,MID(data_NoOutliers!BYG37,2,99)/2),"")</f>
        <v/>
      </c>
      <c r="CKW37" s="4" t="str">
        <f>IFERROR(IF(N(data_NoOutliers!BYH37),data_NoOutliers!BYH37,MID(data_NoOutliers!BYH37,2,99)/2),"")</f>
        <v/>
      </c>
      <c r="CKX37" s="4" t="str">
        <f>IFERROR(IF(N(data_NoOutliers!BYI37),data_NoOutliers!BYI37,MID(data_NoOutliers!BYI37,2,99)/2),"")</f>
        <v/>
      </c>
      <c r="CKY37" s="4" t="str">
        <f>IFERROR(IF(N(data_NoOutliers!BYJ37),data_NoOutliers!BYJ37,MID(data_NoOutliers!BYJ37,2,99)/2),"")</f>
        <v/>
      </c>
      <c r="CKZ37" s="4" t="str">
        <f>IFERROR(IF(N(data_NoOutliers!BYK37),data_NoOutliers!BYK37,MID(data_NoOutliers!BYK37,2,99)/2),"")</f>
        <v/>
      </c>
      <c r="CLA37" s="4" t="str">
        <f>IFERROR(IF(N(data_NoOutliers!BYL37),data_NoOutliers!BYL37,MID(data_NoOutliers!BYL37,2,99)/2),"")</f>
        <v/>
      </c>
      <c r="CLB37" s="4" t="str">
        <f>IFERROR(IF(N(data_NoOutliers!BYM37),data_NoOutliers!BYM37,MID(data_NoOutliers!BYM37,2,99)/2),"")</f>
        <v/>
      </c>
      <c r="CLC37" s="4" t="str">
        <f>IFERROR(IF(N(data_NoOutliers!BYN37),data_NoOutliers!BYN37,MID(data_NoOutliers!BYN37,2,99)/2),"")</f>
        <v/>
      </c>
      <c r="CLD37" s="4" t="str">
        <f>IFERROR(IF(N(data_NoOutliers!BYO37),data_NoOutliers!BYO37,MID(data_NoOutliers!BYO37,2,99)/2),"")</f>
        <v/>
      </c>
      <c r="CLE37" s="4" t="str">
        <f>IFERROR(IF(N(data_NoOutliers!BYP37),data_NoOutliers!BYP37,MID(data_NoOutliers!BYP37,2,99)/2),"")</f>
        <v/>
      </c>
      <c r="CLF37" s="4" t="str">
        <f>IFERROR(IF(N(data_NoOutliers!BYQ37),data_NoOutliers!BYQ37,MID(data_NoOutliers!BYQ37,2,99)/2),"")</f>
        <v/>
      </c>
      <c r="CLG37" s="4" t="str">
        <f>IFERROR(IF(N(data_NoOutliers!BYR37),data_NoOutliers!BYR37,MID(data_NoOutliers!BYR37,2,99)/2),"")</f>
        <v/>
      </c>
      <c r="CLH37" s="4" t="str">
        <f>IFERROR(IF(N(data_NoOutliers!BYS37),data_NoOutliers!BYS37,MID(data_NoOutliers!BYS37,2,99)/2),"")</f>
        <v/>
      </c>
      <c r="CLI37" s="4" t="str">
        <f>IFERROR(IF(N(data_NoOutliers!BYT37),data_NoOutliers!BYT37,MID(data_NoOutliers!BYT37,2,99)/2),"")</f>
        <v/>
      </c>
      <c r="CLJ37" s="4" t="str">
        <f>IFERROR(IF(N(data_NoOutliers!BYU37),data_NoOutliers!BYU37,MID(data_NoOutliers!BYU37,2,99)/2),"")</f>
        <v/>
      </c>
      <c r="CLK37" s="4" t="str">
        <f>IFERROR(IF(N(data_NoOutliers!BYV37),data_NoOutliers!BYV37,MID(data_NoOutliers!BYV37,2,99)/2),"")</f>
        <v/>
      </c>
      <c r="CLL37" s="4" t="str">
        <f>IFERROR(IF(N(data_NoOutliers!BYW37),data_NoOutliers!BYW37,MID(data_NoOutliers!BYW37,2,99)/2),"")</f>
        <v/>
      </c>
      <c r="CLM37" s="4" t="str">
        <f>IFERROR(IF(N(data_NoOutliers!BYX37),data_NoOutliers!BYX37,MID(data_NoOutliers!BYX37,2,99)/2),"")</f>
        <v/>
      </c>
      <c r="CLN37" s="4" t="str">
        <f>IFERROR(IF(N(data_NoOutliers!BYY37),data_NoOutliers!BYY37,MID(data_NoOutliers!BYY37,2,99)/2),"")</f>
        <v/>
      </c>
      <c r="CLO37" s="4" t="str">
        <f>IFERROR(IF(N(data_NoOutliers!BYZ37),data_NoOutliers!BYZ37,MID(data_NoOutliers!BYZ37,2,99)/2),"")</f>
        <v/>
      </c>
      <c r="CLP37" s="4" t="str">
        <f>IFERROR(IF(N(data_NoOutliers!BZA37),data_NoOutliers!BZA37,MID(data_NoOutliers!BZA37,2,99)/2),"")</f>
        <v/>
      </c>
      <c r="CLQ37" s="4" t="str">
        <f>IFERROR(IF(N(data_NoOutliers!BZB37),data_NoOutliers!BZB37,MID(data_NoOutliers!BZB37,2,99)/2),"")</f>
        <v/>
      </c>
      <c r="CLR37" s="4" t="str">
        <f>IFERROR(IF(N(data_NoOutliers!BZC37),data_NoOutliers!BZC37,MID(data_NoOutliers!BZC37,2,99)/2),"")</f>
        <v/>
      </c>
      <c r="CLS37" s="4" t="str">
        <f>IFERROR(IF(N(data_NoOutliers!BZD37),data_NoOutliers!BZD37,MID(data_NoOutliers!BZD37,2,99)/2),"")</f>
        <v/>
      </c>
      <c r="CLT37" s="4" t="str">
        <f>IFERROR(IF(N(data_NoOutliers!BZE37),data_NoOutliers!BZE37,MID(data_NoOutliers!BZE37,2,99)/2),"")</f>
        <v/>
      </c>
      <c r="CLU37" s="4" t="str">
        <f>IFERROR(IF(N(data_NoOutliers!BZF37),data_NoOutliers!BZF37,MID(data_NoOutliers!BZF37,2,99)/2),"")</f>
        <v/>
      </c>
      <c r="CLV37" s="4" t="str">
        <f>IFERROR(IF(N(data_NoOutliers!BZG37),data_NoOutliers!BZG37,MID(data_NoOutliers!BZG37,2,99)/2),"")</f>
        <v/>
      </c>
      <c r="CLW37" s="4" t="str">
        <f>IFERROR(IF(N(data_NoOutliers!BZH37),data_NoOutliers!BZH37,MID(data_NoOutliers!BZH37,2,99)/2),"")</f>
        <v/>
      </c>
      <c r="CLX37" s="4" t="str">
        <f>IFERROR(IF(N(data_NoOutliers!BZI37),data_NoOutliers!BZI37,MID(data_NoOutliers!BZI37,2,99)/2),"")</f>
        <v/>
      </c>
      <c r="CLY37" s="4" t="str">
        <f>IFERROR(IF(N(data_NoOutliers!BZJ37),data_NoOutliers!BZJ37,MID(data_NoOutliers!BZJ37,2,99)/2),"")</f>
        <v/>
      </c>
      <c r="CLZ37" s="4" t="str">
        <f>IFERROR(IF(N(data_NoOutliers!BZK37),data_NoOutliers!BZK37,MID(data_NoOutliers!BZK37,2,99)/2),"")</f>
        <v/>
      </c>
      <c r="CMA37" s="4" t="str">
        <f>IFERROR(IF(N(data_NoOutliers!BZL37),data_NoOutliers!BZL37,MID(data_NoOutliers!BZL37,2,99)/2),"")</f>
        <v/>
      </c>
      <c r="CMB37" s="4" t="str">
        <f>IFERROR(IF(N(data_NoOutliers!BZM37),data_NoOutliers!BZM37,MID(data_NoOutliers!BZM37,2,99)/2),"")</f>
        <v/>
      </c>
      <c r="CMC37" s="4" t="str">
        <f>IFERROR(IF(N(data_NoOutliers!BZN37),data_NoOutliers!BZN37,MID(data_NoOutliers!BZN37,2,99)/2),"")</f>
        <v/>
      </c>
      <c r="CMD37" s="4" t="str">
        <f>IFERROR(IF(N(data_NoOutliers!BZO37),data_NoOutliers!BZO37,MID(data_NoOutliers!BZO37,2,99)/2),"")</f>
        <v/>
      </c>
      <c r="CME37" s="4" t="str">
        <f>IFERROR(IF(N(data_NoOutliers!BZP37),data_NoOutliers!BZP37,MID(data_NoOutliers!BZP37,2,99)/2),"")</f>
        <v/>
      </c>
      <c r="CMF37" s="4" t="str">
        <f>IFERROR(IF(N(data_NoOutliers!BZQ37),data_NoOutliers!BZQ37,MID(data_NoOutliers!BZQ37,2,99)/2),"")</f>
        <v/>
      </c>
      <c r="CMG37" s="4" t="str">
        <f>IFERROR(IF(N(data_NoOutliers!BZR37),data_NoOutliers!BZR37,MID(data_NoOutliers!BZR37,2,99)/2),"")</f>
        <v/>
      </c>
      <c r="CMH37" s="4" t="str">
        <f>IFERROR(IF(N(data_NoOutliers!BZS37),data_NoOutliers!BZS37,MID(data_NoOutliers!BZS37,2,99)/2),"")</f>
        <v/>
      </c>
      <c r="CMI37" s="4" t="str">
        <f>IFERROR(IF(N(data_NoOutliers!BZT37),data_NoOutliers!BZT37,MID(data_NoOutliers!BZT37,2,99)/2),"")</f>
        <v/>
      </c>
      <c r="CMJ37" s="4" t="str">
        <f>IFERROR(IF(N(data_NoOutliers!BZU37),data_NoOutliers!BZU37,MID(data_NoOutliers!BZU37,2,99)/2),"")</f>
        <v/>
      </c>
      <c r="CMK37" s="4" t="str">
        <f>IFERROR(IF(N(data_NoOutliers!BZV37),data_NoOutliers!BZV37,MID(data_NoOutliers!BZV37,2,99)/2),"")</f>
        <v/>
      </c>
      <c r="CML37" s="4" t="str">
        <f>IFERROR(IF(N(data_NoOutliers!BZW37),data_NoOutliers!BZW37,MID(data_NoOutliers!BZW37,2,99)/2),"")</f>
        <v/>
      </c>
      <c r="CMM37" s="4" t="str">
        <f>IFERROR(IF(N(data_NoOutliers!BZX37),data_NoOutliers!BZX37,MID(data_NoOutliers!BZX37,2,99)/2),"")</f>
        <v/>
      </c>
      <c r="CMN37" s="4" t="str">
        <f>IFERROR(IF(N(data_NoOutliers!BZY37),data_NoOutliers!BZY37,MID(data_NoOutliers!BZY37,2,99)/2),"")</f>
        <v/>
      </c>
      <c r="CMO37" s="4" t="str">
        <f>IFERROR(IF(N(data_NoOutliers!BZZ37),data_NoOutliers!BZZ37,MID(data_NoOutliers!BZZ37,2,99)/2),"")</f>
        <v/>
      </c>
      <c r="CMP37" s="4" t="str">
        <f>IFERROR(IF(N(data_NoOutliers!CAA37),data_NoOutliers!CAA37,MID(data_NoOutliers!CAA37,2,99)/2),"")</f>
        <v/>
      </c>
      <c r="CMQ37" s="4" t="str">
        <f>IFERROR(IF(N(data_NoOutliers!CAB37),data_NoOutliers!CAB37,MID(data_NoOutliers!CAB37,2,99)/2),"")</f>
        <v/>
      </c>
      <c r="CMR37" s="4" t="str">
        <f>IFERROR(IF(N(data_NoOutliers!CAC37),data_NoOutliers!CAC37,MID(data_NoOutliers!CAC37,2,99)/2),"")</f>
        <v/>
      </c>
      <c r="CMS37" s="4" t="str">
        <f>IFERROR(IF(N(data_NoOutliers!CAD37),data_NoOutliers!CAD37,MID(data_NoOutliers!CAD37,2,99)/2),"")</f>
        <v/>
      </c>
      <c r="CMT37" s="4" t="str">
        <f>IFERROR(IF(N(data_NoOutliers!CAE37),data_NoOutliers!CAE37,MID(data_NoOutliers!CAE37,2,99)/2),"")</f>
        <v/>
      </c>
      <c r="CMU37" s="4" t="str">
        <f>IFERROR(IF(N(data_NoOutliers!CAF37),data_NoOutliers!CAF37,MID(data_NoOutliers!CAF37,2,99)/2),"")</f>
        <v/>
      </c>
      <c r="CMV37" s="4" t="str">
        <f>IFERROR(IF(N(data_NoOutliers!CAG37),data_NoOutliers!CAG37,MID(data_NoOutliers!CAG37,2,99)/2),"")</f>
        <v/>
      </c>
      <c r="CMW37" s="4" t="str">
        <f>IFERROR(IF(N(data_NoOutliers!CAH37),data_NoOutliers!CAH37,MID(data_NoOutliers!CAH37,2,99)/2),"")</f>
        <v/>
      </c>
      <c r="CMX37" s="4" t="str">
        <f>IFERROR(IF(N(data_NoOutliers!CAI37),data_NoOutliers!CAI37,MID(data_NoOutliers!CAI37,2,99)/2),"")</f>
        <v/>
      </c>
      <c r="CMY37" s="4" t="str">
        <f>IFERROR(IF(N(data_NoOutliers!CAJ37),data_NoOutliers!CAJ37,MID(data_NoOutliers!CAJ37,2,99)/2),"")</f>
        <v/>
      </c>
      <c r="CMZ37" s="4" t="str">
        <f>IFERROR(IF(N(data_NoOutliers!CAK37),data_NoOutliers!CAK37,MID(data_NoOutliers!CAK37,2,99)/2),"")</f>
        <v/>
      </c>
      <c r="CNA37" s="4" t="str">
        <f>IFERROR(IF(N(data_NoOutliers!CAL37),data_NoOutliers!CAL37,MID(data_NoOutliers!CAL37,2,99)/2),"")</f>
        <v/>
      </c>
      <c r="CNB37" s="4" t="str">
        <f>IFERROR(IF(N(data_NoOutliers!CAM37),data_NoOutliers!CAM37,MID(data_NoOutliers!CAM37,2,99)/2),"")</f>
        <v/>
      </c>
      <c r="CNC37" s="4" t="str">
        <f>IFERROR(IF(N(data_NoOutliers!CAN37),data_NoOutliers!CAN37,MID(data_NoOutliers!CAN37,2,99)/2),"")</f>
        <v/>
      </c>
      <c r="CND37" s="4" t="str">
        <f>IFERROR(IF(N(data_NoOutliers!CAO37),data_NoOutliers!CAO37,MID(data_NoOutliers!CAO37,2,99)/2),"")</f>
        <v/>
      </c>
      <c r="CNE37" s="4" t="str">
        <f>IFERROR(IF(N(data_NoOutliers!CAP37),data_NoOutliers!CAP37,MID(data_NoOutliers!CAP37,2,99)/2),"")</f>
        <v/>
      </c>
      <c r="CNF37" s="4" t="str">
        <f>IFERROR(IF(N(data_NoOutliers!CAQ37),data_NoOutliers!CAQ37,MID(data_NoOutliers!CAQ37,2,99)/2),"")</f>
        <v/>
      </c>
      <c r="CNG37" s="4" t="str">
        <f>IFERROR(IF(N(data_NoOutliers!CAR37),data_NoOutliers!CAR37,MID(data_NoOutliers!CAR37,2,99)/2),"")</f>
        <v/>
      </c>
      <c r="CNH37" s="4" t="str">
        <f>IFERROR(IF(N(data_NoOutliers!CAS37),data_NoOutliers!CAS37,MID(data_NoOutliers!CAS37,2,99)/2),"")</f>
        <v/>
      </c>
      <c r="CNI37" s="4" t="str">
        <f>IFERROR(IF(N(data_NoOutliers!CAT37),data_NoOutliers!CAT37,MID(data_NoOutliers!CAT37,2,99)/2),"")</f>
        <v/>
      </c>
      <c r="CNJ37" s="4" t="str">
        <f>IFERROR(IF(N(data_NoOutliers!CAU37),data_NoOutliers!CAU37,MID(data_NoOutliers!CAU37,2,99)/2),"")</f>
        <v/>
      </c>
      <c r="CNK37" s="4" t="str">
        <f>IFERROR(IF(N(data_NoOutliers!CAV37),data_NoOutliers!CAV37,MID(data_NoOutliers!CAV37,2,99)/2),"")</f>
        <v/>
      </c>
      <c r="CNL37" s="4" t="str">
        <f>IFERROR(IF(N(data_NoOutliers!CAW37),data_NoOutliers!CAW37,MID(data_NoOutliers!CAW37,2,99)/2),"")</f>
        <v/>
      </c>
      <c r="CNM37" s="4" t="str">
        <f>IFERROR(IF(N(data_NoOutliers!CAX37),data_NoOutliers!CAX37,MID(data_NoOutliers!CAX37,2,99)/2),"")</f>
        <v/>
      </c>
      <c r="CNN37" s="4" t="str">
        <f>IFERROR(IF(N(data_NoOutliers!CAY37),data_NoOutliers!CAY37,MID(data_NoOutliers!CAY37,2,99)/2),"")</f>
        <v/>
      </c>
      <c r="CNO37" s="4" t="str">
        <f>IFERROR(IF(N(data_NoOutliers!CAZ37),data_NoOutliers!CAZ37,MID(data_NoOutliers!CAZ37,2,99)/2),"")</f>
        <v/>
      </c>
      <c r="CNP37" s="4" t="str">
        <f>IFERROR(IF(N(data_NoOutliers!CBA37),data_NoOutliers!CBA37,MID(data_NoOutliers!CBA37,2,99)/2),"")</f>
        <v/>
      </c>
      <c r="CNQ37" s="4" t="str">
        <f>IFERROR(IF(N(data_NoOutliers!CBB37),data_NoOutliers!CBB37,MID(data_NoOutliers!CBB37,2,99)/2),"")</f>
        <v/>
      </c>
      <c r="CNR37" s="4" t="str">
        <f>IFERROR(IF(N(data_NoOutliers!CBC37),data_NoOutliers!CBC37,MID(data_NoOutliers!CBC37,2,99)/2),"")</f>
        <v/>
      </c>
      <c r="CNS37" s="4" t="str">
        <f>IFERROR(IF(N(data_NoOutliers!CBD37),data_NoOutliers!CBD37,MID(data_NoOutliers!CBD37,2,99)/2),"")</f>
        <v/>
      </c>
      <c r="CNT37" s="4" t="str">
        <f>IFERROR(IF(N(data_NoOutliers!CBE37),data_NoOutliers!CBE37,MID(data_NoOutliers!CBE37,2,99)/2),"")</f>
        <v/>
      </c>
      <c r="CNU37" s="4" t="str">
        <f>IFERROR(IF(N(data_NoOutliers!CBF37),data_NoOutliers!CBF37,MID(data_NoOutliers!CBF37,2,99)/2),"")</f>
        <v/>
      </c>
      <c r="CNV37" s="4" t="str">
        <f>IFERROR(IF(N(data_NoOutliers!CBG37),data_NoOutliers!CBG37,MID(data_NoOutliers!CBG37,2,99)/2),"")</f>
        <v/>
      </c>
      <c r="CNW37" s="4" t="str">
        <f>IFERROR(IF(N(data_NoOutliers!CBH37),data_NoOutliers!CBH37,MID(data_NoOutliers!CBH37,2,99)/2),"")</f>
        <v/>
      </c>
      <c r="CNX37" s="4" t="str">
        <f>IFERROR(IF(N(data_NoOutliers!CBI37),data_NoOutliers!CBI37,MID(data_NoOutliers!CBI37,2,99)/2),"")</f>
        <v/>
      </c>
      <c r="CNY37" s="4" t="str">
        <f>IFERROR(IF(N(data_NoOutliers!CBJ37),data_NoOutliers!CBJ37,MID(data_NoOutliers!CBJ37,2,99)/2),"")</f>
        <v/>
      </c>
      <c r="CNZ37" s="4" t="str">
        <f>IFERROR(IF(N(data_NoOutliers!CBK37),data_NoOutliers!CBK37,MID(data_NoOutliers!CBK37,2,99)/2),"")</f>
        <v/>
      </c>
      <c r="COA37" s="4" t="str">
        <f>IFERROR(IF(N(data_NoOutliers!CBL37),data_NoOutliers!CBL37,MID(data_NoOutliers!CBL37,2,99)/2),"")</f>
        <v/>
      </c>
      <c r="COB37" s="4" t="str">
        <f>IFERROR(IF(N(data_NoOutliers!CBM37),data_NoOutliers!CBM37,MID(data_NoOutliers!CBM37,2,99)/2),"")</f>
        <v/>
      </c>
      <c r="COC37" s="4" t="str">
        <f>IFERROR(IF(N(data_NoOutliers!CBN37),data_NoOutliers!CBN37,MID(data_NoOutliers!CBN37,2,99)/2),"")</f>
        <v/>
      </c>
      <c r="COD37" s="4" t="str">
        <f>IFERROR(IF(N(data_NoOutliers!CBO37),data_NoOutliers!CBO37,MID(data_NoOutliers!CBO37,2,99)/2),"")</f>
        <v/>
      </c>
      <c r="COE37" s="4" t="str">
        <f>IFERROR(IF(N(data_NoOutliers!CBP37),data_NoOutliers!CBP37,MID(data_NoOutliers!CBP37,2,99)/2),"")</f>
        <v/>
      </c>
      <c r="COF37" s="4" t="str">
        <f>IFERROR(IF(N(data_NoOutliers!CBQ37),data_NoOutliers!CBQ37,MID(data_NoOutliers!CBQ37,2,99)/2),"")</f>
        <v/>
      </c>
      <c r="COG37" s="4" t="str">
        <f>IFERROR(IF(N(data_NoOutliers!CBR37),data_NoOutliers!CBR37,MID(data_NoOutliers!CBR37,2,99)/2),"")</f>
        <v/>
      </c>
      <c r="COH37" s="4" t="str">
        <f>IFERROR(IF(N(data_NoOutliers!CBS37),data_NoOutliers!CBS37,MID(data_NoOutliers!CBS37,2,99)/2),"")</f>
        <v/>
      </c>
      <c r="COI37" s="4" t="str">
        <f>IFERROR(IF(N(data_NoOutliers!CBT37),data_NoOutliers!CBT37,MID(data_NoOutliers!CBT37,2,99)/2),"")</f>
        <v/>
      </c>
      <c r="COJ37" s="4" t="str">
        <f>IFERROR(IF(N(data_NoOutliers!CBU37),data_NoOutliers!CBU37,MID(data_NoOutliers!CBU37,2,99)/2),"")</f>
        <v/>
      </c>
      <c r="COK37" s="4" t="str">
        <f>IFERROR(IF(N(data_NoOutliers!CBV37),data_NoOutliers!CBV37,MID(data_NoOutliers!CBV37,2,99)/2),"")</f>
        <v/>
      </c>
      <c r="COL37" s="4" t="str">
        <f>IFERROR(IF(N(data_NoOutliers!CBW37),data_NoOutliers!CBW37,MID(data_NoOutliers!CBW37,2,99)/2),"")</f>
        <v/>
      </c>
      <c r="COM37" s="4" t="str">
        <f>IFERROR(IF(N(data_NoOutliers!CBX37),data_NoOutliers!CBX37,MID(data_NoOutliers!CBX37,2,99)/2),"")</f>
        <v/>
      </c>
      <c r="CON37" s="4" t="str">
        <f>IFERROR(IF(N(data_NoOutliers!CBY37),data_NoOutliers!CBY37,MID(data_NoOutliers!CBY37,2,99)/2),"")</f>
        <v/>
      </c>
      <c r="COO37" s="4" t="str">
        <f>IFERROR(IF(N(data_NoOutliers!CBZ37),data_NoOutliers!CBZ37,MID(data_NoOutliers!CBZ37,2,99)/2),"")</f>
        <v/>
      </c>
      <c r="COP37" s="4" t="str">
        <f>IFERROR(IF(N(data_NoOutliers!CCA37),data_NoOutliers!CCA37,MID(data_NoOutliers!CCA37,2,99)/2),"")</f>
        <v/>
      </c>
      <c r="COQ37" s="4" t="str">
        <f>IFERROR(IF(N(data_NoOutliers!CCB37),data_NoOutliers!CCB37,MID(data_NoOutliers!CCB37,2,99)/2),"")</f>
        <v/>
      </c>
      <c r="COR37" s="4" t="str">
        <f>IFERROR(IF(N(data_NoOutliers!CCC37),data_NoOutliers!CCC37,MID(data_NoOutliers!CCC37,2,99)/2),"")</f>
        <v/>
      </c>
      <c r="COS37" s="4" t="str">
        <f>IFERROR(IF(N(data_NoOutliers!CCD37),data_NoOutliers!CCD37,MID(data_NoOutliers!CCD37,2,99)/2),"")</f>
        <v/>
      </c>
      <c r="COT37" s="4" t="str">
        <f>IFERROR(IF(N(data_NoOutliers!CCE37),data_NoOutliers!CCE37,MID(data_NoOutliers!CCE37,2,99)/2),"")</f>
        <v/>
      </c>
      <c r="COU37" s="4" t="str">
        <f>IFERROR(IF(N(data_NoOutliers!CCF37),data_NoOutliers!CCF37,MID(data_NoOutliers!CCF37,2,99)/2),"")</f>
        <v/>
      </c>
      <c r="COV37" s="4" t="str">
        <f>IFERROR(IF(N(data_NoOutliers!CCG37),data_NoOutliers!CCG37,MID(data_NoOutliers!CCG37,2,99)/2),"")</f>
        <v/>
      </c>
      <c r="COW37" s="4" t="str">
        <f>IFERROR(IF(N(data_NoOutliers!CCH37),data_NoOutliers!CCH37,MID(data_NoOutliers!CCH37,2,99)/2),"")</f>
        <v/>
      </c>
      <c r="COX37" s="4" t="str">
        <f>IFERROR(IF(N(data_NoOutliers!CCI37),data_NoOutliers!CCI37,MID(data_NoOutliers!CCI37,2,99)/2),"")</f>
        <v/>
      </c>
      <c r="COY37" s="4" t="str">
        <f>IFERROR(IF(N(data_NoOutliers!CCJ37),data_NoOutliers!CCJ37,MID(data_NoOutliers!CCJ37,2,99)/2),"")</f>
        <v/>
      </c>
      <c r="COZ37" s="4" t="str">
        <f>IFERROR(IF(N(data_NoOutliers!CCK37),data_NoOutliers!CCK37,MID(data_NoOutliers!CCK37,2,99)/2),"")</f>
        <v/>
      </c>
      <c r="CPA37" s="4" t="str">
        <f>IFERROR(IF(N(data_NoOutliers!CCL37),data_NoOutliers!CCL37,MID(data_NoOutliers!CCL37,2,99)/2),"")</f>
        <v/>
      </c>
      <c r="CPB37" s="4" t="str">
        <f>IFERROR(IF(N(data_NoOutliers!CCM37),data_NoOutliers!CCM37,MID(data_NoOutliers!CCM37,2,99)/2),"")</f>
        <v/>
      </c>
      <c r="CPC37" s="4" t="str">
        <f>IFERROR(IF(N(data_NoOutliers!CCN37),data_NoOutliers!CCN37,MID(data_NoOutliers!CCN37,2,99)/2),"")</f>
        <v/>
      </c>
      <c r="CPD37" s="4" t="str">
        <f>IFERROR(IF(N(data_NoOutliers!CCO37),data_NoOutliers!CCO37,MID(data_NoOutliers!CCO37,2,99)/2),"")</f>
        <v/>
      </c>
      <c r="CPE37" s="4" t="str">
        <f>IFERROR(IF(N(data_NoOutliers!CCP37),data_NoOutliers!CCP37,MID(data_NoOutliers!CCP37,2,99)/2),"")</f>
        <v/>
      </c>
      <c r="CPF37" s="4" t="str">
        <f>IFERROR(IF(N(data_NoOutliers!CCQ37),data_NoOutliers!CCQ37,MID(data_NoOutliers!CCQ37,2,99)/2),"")</f>
        <v/>
      </c>
      <c r="CPG37" s="4" t="str">
        <f>IFERROR(IF(N(data_NoOutliers!CCR37),data_NoOutliers!CCR37,MID(data_NoOutliers!CCR37,2,99)/2),"")</f>
        <v/>
      </c>
      <c r="CPH37" s="4" t="str">
        <f>IFERROR(IF(N(data_NoOutliers!CCS37),data_NoOutliers!CCS37,MID(data_NoOutliers!CCS37,2,99)/2),"")</f>
        <v/>
      </c>
      <c r="CPI37" s="4" t="str">
        <f>IFERROR(IF(N(data_NoOutliers!CCT37),data_NoOutliers!CCT37,MID(data_NoOutliers!CCT37,2,99)/2),"")</f>
        <v/>
      </c>
      <c r="CPJ37" s="4" t="str">
        <f>IFERROR(IF(N(data_NoOutliers!CCU37),data_NoOutliers!CCU37,MID(data_NoOutliers!CCU37,2,99)/2),"")</f>
        <v/>
      </c>
    </row>
    <row r="38" spans="1:2454" x14ac:dyDescent="0.25">
      <c r="A38" s="1" t="s">
        <v>159</v>
      </c>
      <c r="B38" s="24" t="s">
        <v>155</v>
      </c>
      <c r="C38" s="87">
        <v>10</v>
      </c>
      <c r="D38" s="126">
        <f t="shared" si="0"/>
        <v>5.3393939393939398</v>
      </c>
      <c r="E38" s="135" t="s">
        <v>5</v>
      </c>
      <c r="F38" s="130" cm="1">
        <f t="array" ref="F38">2*_xlfn.STDEV.S(IF(ISNUMBER(SEARCH("*Intake*",$AP$4:$XFD$4)),$AP38:$XFD38))</f>
        <v>6.7538541185419048</v>
      </c>
      <c r="G38" s="127">
        <f t="shared" si="1"/>
        <v>5</v>
      </c>
      <c r="H38" s="127" t="s">
        <v>5</v>
      </c>
      <c r="I38" s="131" cm="1">
        <f t="array" ref="I38">2*_xlfn.STDEV.S(IF($AP$4:$XFD$4="Harbour mode: Intake seawater ",AP38:XFD38))</f>
        <v>0</v>
      </c>
      <c r="J38" s="127">
        <f t="shared" si="2"/>
        <v>5.7148936170212767</v>
      </c>
      <c r="K38" s="127" t="s">
        <v>5</v>
      </c>
      <c r="L38" s="129" cm="1">
        <f t="array" ref="L38">2*_xlfn.STDEV.S(IF($AP$4:$XFD$4="Transit, full speed: Intake seawater ",AP38:XFD38))</f>
        <v>9.8021274286585136</v>
      </c>
      <c r="M38" s="136">
        <f t="shared" si="3"/>
        <v>33.760958904109593</v>
      </c>
      <c r="N38" s="243" t="s">
        <v>5</v>
      </c>
      <c r="O38" s="236" cm="1">
        <f t="array" ref="O38">2*_xlfn.STDEV.S(IF(ISNUMBER(SEARCH("*before cleaning*",$AP$4:$XFD$4)),AP38:XFD38))</f>
        <v>61.657274642143001</v>
      </c>
      <c r="P38" s="245">
        <f t="shared" si="4"/>
        <v>28.300684931506854</v>
      </c>
      <c r="Q38" s="245">
        <f t="shared" si="5"/>
        <v>1932.786098307351</v>
      </c>
      <c r="R38" s="136">
        <f t="shared" si="6"/>
        <v>41.595744680851062</v>
      </c>
      <c r="S38" s="243" t="s">
        <v>5</v>
      </c>
      <c r="T38" s="236" cm="1">
        <f t="array" ref="T38">2*_xlfn.STDEV.S(IF(ISNUMBER(SEARCH("*Transit, full speed: After*",$AP$4:$XFD$4)),AP38:XFD38))</f>
        <v>63.862816111011895</v>
      </c>
      <c r="U38" s="727">
        <f>(Z38*'Sampling information'!$O$62)+(AJ38*'Sampling information'!$V$62)</f>
        <v>2828.7762805588995</v>
      </c>
      <c r="V38" s="246">
        <f t="shared" si="7"/>
        <v>59.223404255319139</v>
      </c>
      <c r="W38" s="247" t="s">
        <v>5</v>
      </c>
      <c r="X38" s="248" cm="1">
        <f t="array" ref="X38">2*_xlfn.STDEV.S(IF(ISNUMBER(SEARCH("*ME scrubber*",$AP$4:$XFD$4)),AP38:XFD38))</f>
        <v>59.732872207869562</v>
      </c>
      <c r="Y38" s="249">
        <f t="shared" si="8"/>
        <v>53.508510638297871</v>
      </c>
      <c r="Z38" s="331">
        <f t="shared" si="9"/>
        <v>3130.7288613929904</v>
      </c>
      <c r="AA38" s="255">
        <f t="shared" si="10"/>
        <v>21.672727272727272</v>
      </c>
      <c r="AB38" s="253" t="s">
        <v>5</v>
      </c>
      <c r="AC38" s="254" cm="1">
        <f t="array" ref="AC38">2*_xlfn.STDEV.S(IF(ISNUMBER(SEARCH("*After AE scrubber*",$AP$4:$XFD$4)),AP38:XFD38))</f>
        <v>45.998365704613484</v>
      </c>
      <c r="AD38" s="118">
        <f t="shared" si="11"/>
        <v>16.333333333333329</v>
      </c>
      <c r="AE38" s="251">
        <f t="shared" si="12"/>
        <v>1364.0657966404317</v>
      </c>
      <c r="AF38" s="253">
        <f t="shared" si="13"/>
        <v>23.968085106382979</v>
      </c>
      <c r="AG38" s="253" t="s">
        <v>5</v>
      </c>
      <c r="AH38" s="254" cm="1">
        <f t="array" ref="AH38">2*_xlfn.STDEV.S(IF($AP$4:$XFD$4="Transit, full speed: After AE scrubber, but before cleaning ",AP38:XFD38))</f>
        <v>46.23471510311326</v>
      </c>
      <c r="AI38" s="118">
        <f t="shared" si="14"/>
        <v>18.253191489361704</v>
      </c>
      <c r="AJ38" s="251">
        <f t="shared" si="15"/>
        <v>1500.7973791083668</v>
      </c>
      <c r="AK38" s="255">
        <f t="shared" si="16"/>
        <v>19.598076923076924</v>
      </c>
      <c r="AL38" s="253" t="s">
        <v>5</v>
      </c>
      <c r="AM38" s="256" cm="1">
        <f t="array" ref="AM38">2*_xlfn.STDEV.S(IF($AP$4:$XFD$4="Harbour mode: After AE scrubber, but before cleaning ",AP38:XFD38))</f>
        <v>45.83338094060327</v>
      </c>
      <c r="AN38" s="252">
        <f t="shared" si="17"/>
        <v>14.598076923076921</v>
      </c>
      <c r="AO38" s="251">
        <f t="shared" si="18"/>
        <v>1240.4814817174899</v>
      </c>
      <c r="AP38" s="303">
        <f>IF(N(data_NoOutliers!G38),data_NoOutliers!G38,"")</f>
        <v>5</v>
      </c>
      <c r="AQ38" s="303">
        <f>IF(N(data_NoOutliers!H38),data_NoOutliers!H38,"")</f>
        <v>5</v>
      </c>
      <c r="AR38" s="292">
        <f t="shared" si="21"/>
        <v>0</v>
      </c>
      <c r="AS38" s="304">
        <f t="shared" si="22"/>
        <v>0</v>
      </c>
      <c r="AT38" s="303">
        <f>IF(N(data_NoOutliers!I38),data_NoOutliers!I38,"")</f>
        <v>5</v>
      </c>
      <c r="AU38" s="303">
        <f>IF(N(data_NoOutliers!J38),data_NoOutliers!J38,"")</f>
        <v>5</v>
      </c>
      <c r="AV38" s="292">
        <f t="shared" si="23"/>
        <v>0</v>
      </c>
      <c r="AW38" s="304">
        <f t="shared" si="24"/>
        <v>0</v>
      </c>
      <c r="AX38" s="303">
        <f>IF(N(data_NoOutliers!K38),data_NoOutliers!K38,"")</f>
        <v>5</v>
      </c>
      <c r="AY38" s="292">
        <f t="shared" si="25"/>
        <v>0</v>
      </c>
      <c r="AZ38" s="304">
        <f t="shared" si="26"/>
        <v>0</v>
      </c>
      <c r="BA38" s="303">
        <f>IF(N(data_NoOutliers!L38),data_NoOutliers!L38,"")</f>
        <v>5</v>
      </c>
      <c r="BB38" s="303">
        <f>IF(N(data_NoOutliers!M38),data_NoOutliers!M38,"")</f>
        <v>5</v>
      </c>
      <c r="BC38" s="127">
        <f t="shared" si="27"/>
        <v>0</v>
      </c>
      <c r="BD38" s="305">
        <f t="shared" si="28"/>
        <v>0</v>
      </c>
      <c r="BE38" s="303">
        <f>IF(N(data_NoOutliers!N38),data_NoOutliers!N38,"")</f>
        <v>5</v>
      </c>
      <c r="BF38" s="303">
        <f>IF(N(data_NoOutliers!O38),data_NoOutliers!O38,"")</f>
        <v>5</v>
      </c>
      <c r="BG38" s="127">
        <f t="shared" si="29"/>
        <v>0</v>
      </c>
      <c r="BH38" s="305">
        <f t="shared" si="30"/>
        <v>0</v>
      </c>
      <c r="BI38" s="303">
        <f>IF(N(data_NoOutliers!P38),data_NoOutliers!P38,"")</f>
        <v>5</v>
      </c>
      <c r="BJ38" s="127">
        <f t="shared" si="31"/>
        <v>0</v>
      </c>
      <c r="BK38" s="305">
        <f t="shared" si="32"/>
        <v>0</v>
      </c>
      <c r="BL38" s="303">
        <f>IF(N(data_NoOutliers!Q38),data_NoOutliers!Q38,"")</f>
        <v>5</v>
      </c>
      <c r="BM38" s="303">
        <f>IF(N(data_NoOutliers!R38),data_NoOutliers!R38,"")</f>
        <v>5</v>
      </c>
      <c r="BN38" s="118">
        <f t="shared" si="33"/>
        <v>0</v>
      </c>
      <c r="BO38" s="306">
        <f t="shared" si="34"/>
        <v>0</v>
      </c>
      <c r="BP38" s="303">
        <f>IF(N(data_NoOutliers!S38),data_NoOutliers!S38,"")</f>
        <v>5</v>
      </c>
      <c r="BQ38" s="303">
        <f>IF(N(data_NoOutliers!T38),data_NoOutliers!T38,"")</f>
        <v>45.6</v>
      </c>
      <c r="BR38" s="118">
        <f t="shared" si="35"/>
        <v>40.6</v>
      </c>
      <c r="BS38" s="306">
        <f t="shared" si="36"/>
        <v>1668.1304347826087</v>
      </c>
      <c r="BT38" s="303">
        <f>IF(N(data_NoOutliers!U38),data_NoOutliers!U38,"")</f>
        <v>5</v>
      </c>
      <c r="BU38" s="118">
        <f t="shared" si="37"/>
        <v>0</v>
      </c>
      <c r="BV38" s="306">
        <f t="shared" si="38"/>
        <v>0</v>
      </c>
      <c r="BW38" s="303">
        <f>IF(N(data_NoOutliers!V38),data_NoOutliers!V38,"")</f>
        <v>5</v>
      </c>
      <c r="BX38" s="303">
        <f>IF(N(data_NoOutliers!W38),data_NoOutliers!W38,"")</f>
        <v>50</v>
      </c>
      <c r="BY38" s="307">
        <f t="shared" si="39"/>
        <v>45</v>
      </c>
      <c r="BZ38" s="308">
        <f t="shared" si="40"/>
        <v>2322.4137931034484</v>
      </c>
      <c r="CA38" s="303">
        <f>IF(N(data_NoOutliers!X38),data_NoOutliers!X38,"")</f>
        <v>5</v>
      </c>
      <c r="CB38" s="307">
        <f t="shared" si="41"/>
        <v>0</v>
      </c>
      <c r="CC38" s="308">
        <f t="shared" si="42"/>
        <v>0</v>
      </c>
      <c r="CD38" s="303">
        <f>IF(N(data_NoOutliers!Y38),data_NoOutliers!Y38,"")</f>
        <v>5</v>
      </c>
      <c r="CE38" s="303">
        <f>IF(N(data_NoOutliers!Z38),data_NoOutliers!Z38,"")</f>
        <v>71.400000000000006</v>
      </c>
      <c r="CF38" s="292">
        <f t="shared" si="43"/>
        <v>66.400000000000006</v>
      </c>
      <c r="CG38" s="304">
        <f t="shared" si="44"/>
        <v>3923.4745308310994</v>
      </c>
      <c r="CH38" s="303">
        <f>IF(N(data_NoOutliers!AA38),data_NoOutliers!AA38,"")</f>
        <v>5</v>
      </c>
      <c r="CI38" s="303">
        <f>IF(N(data_NoOutliers!AB38),data_NoOutliers!AB38,"")</f>
        <v>110</v>
      </c>
      <c r="CJ38" s="292">
        <f t="shared" si="45"/>
        <v>105</v>
      </c>
      <c r="CK38" s="304">
        <f t="shared" si="46"/>
        <v>4725.6169212690957</v>
      </c>
      <c r="CL38" s="303">
        <f>IF(N(data_NoOutliers!AC38),data_NoOutliers!AC38,"")</f>
        <v>43.3</v>
      </c>
      <c r="CM38" s="292">
        <f t="shared" si="47"/>
        <v>38.299999999999997</v>
      </c>
      <c r="CN38" s="304">
        <f t="shared" si="48"/>
        <v>2527.3413173652689</v>
      </c>
      <c r="CO38" s="303">
        <f>IF(N(data_NoOutliers!AD38),data_NoOutliers!AD38,"")</f>
        <v>5</v>
      </c>
      <c r="CP38" s="303">
        <f>IF(N(data_NoOutliers!AE38),data_NoOutliers!AE38,"")</f>
        <v>21.1</v>
      </c>
      <c r="CQ38" s="118">
        <f t="shared" si="49"/>
        <v>16.100000000000001</v>
      </c>
      <c r="CR38" s="306">
        <f t="shared" si="50"/>
        <v>976.27659574468089</v>
      </c>
      <c r="CS38" s="303">
        <f>IF(N(data_NoOutliers!AF38),data_NoOutliers!AF38,"")</f>
        <v>5</v>
      </c>
      <c r="CT38" s="303">
        <f>IF(N(data_NoOutliers!AG38),data_NoOutliers!AG38,"")</f>
        <v>53.1</v>
      </c>
      <c r="CU38" s="118">
        <f t="shared" si="51"/>
        <v>48.1</v>
      </c>
      <c r="CV38" s="306">
        <f t="shared" si="52"/>
        <v>1746.3551047492654</v>
      </c>
      <c r="CW38" s="303">
        <f>IF(N(data_NoOutliers!AH38),data_NoOutliers!AH38,"")</f>
        <v>16.899999999999999</v>
      </c>
      <c r="CX38" s="118">
        <f t="shared" si="53"/>
        <v>11.899999999999999</v>
      </c>
      <c r="CY38" s="306">
        <f t="shared" si="54"/>
        <v>2.38</v>
      </c>
      <c r="CZ38" s="303">
        <f>IF(N(data_NoOutliers!AI38),data_NoOutliers!AI38,"")</f>
        <v>5</v>
      </c>
      <c r="DA38" s="303">
        <f>IF(N(data_NoOutliers!AJ38),data_NoOutliers!AJ38,"")</f>
        <v>79.099999999999994</v>
      </c>
      <c r="DB38" s="307">
        <f t="shared" si="55"/>
        <v>74.099999999999994</v>
      </c>
      <c r="DC38" s="308">
        <f t="shared" si="56"/>
        <v>5191.6312499999995</v>
      </c>
      <c r="DD38" s="303">
        <f>IF(N(data_NoOutliers!AK38),data_NoOutliers!AK38,"")</f>
        <v>5</v>
      </c>
      <c r="DE38" s="303">
        <f>IF(N(data_NoOutliers!AL38),data_NoOutliers!AL38,"")</f>
        <v>76.099999999999994</v>
      </c>
      <c r="DF38" s="307">
        <f t="shared" si="57"/>
        <v>71.099999999999994</v>
      </c>
      <c r="DG38" s="307">
        <f t="shared" si="58"/>
        <v>2529.0328782926358</v>
      </c>
      <c r="DH38" s="303">
        <f>IF(N(data_NoOutliers!AM38),data_NoOutliers!AM38,"")</f>
        <v>46.1</v>
      </c>
      <c r="DI38" s="307">
        <f t="shared" si="59"/>
        <v>41.1</v>
      </c>
      <c r="DJ38" s="308">
        <f t="shared" si="60"/>
        <v>2559.6166666666663</v>
      </c>
      <c r="DK38" s="303">
        <f>IF(N(data_NoOutliers!AN38),data_NoOutliers!AN38,"")</f>
        <v>5</v>
      </c>
      <c r="DL38" s="303">
        <f>IF(N(data_NoOutliers!AO38),data_NoOutliers!AO38,"")</f>
        <v>28.5</v>
      </c>
      <c r="DM38" s="292">
        <f t="shared" si="61"/>
        <v>23.5</v>
      </c>
      <c r="DN38" s="304">
        <f t="shared" si="62"/>
        <v>2647.7176493108732</v>
      </c>
      <c r="DO38" s="303">
        <f>IF(N(data_NoOutliers!AP38),data_NoOutliers!AP38,"")</f>
        <v>5</v>
      </c>
      <c r="DP38" s="303">
        <f>IF(N(data_NoOutliers!AQ38),data_NoOutliers!AQ38,"")</f>
        <v>61.5</v>
      </c>
      <c r="DQ38" s="311">
        <f t="shared" si="63"/>
        <v>56.5</v>
      </c>
      <c r="DR38" s="312">
        <f t="shared" si="64"/>
        <v>6365.789241960184</v>
      </c>
      <c r="DS38" s="303">
        <f>IF(N(data_NoOutliers!AR38),data_NoOutliers!AR38,"")</f>
        <v>5</v>
      </c>
      <c r="DT38" s="303">
        <f>IF(N(data_NoOutliers!AS38),data_NoOutliers!AS38,"")</f>
        <v>38.9</v>
      </c>
      <c r="DU38" s="311">
        <f t="shared" si="65"/>
        <v>33.9</v>
      </c>
      <c r="DV38" s="312">
        <f t="shared" si="66"/>
        <v>1990.427225425397</v>
      </c>
      <c r="DW38" s="303">
        <f>IF(N(data_NoOutliers!AT38),data_NoOutliers!AT38,"")</f>
        <v>69.2</v>
      </c>
      <c r="DX38" s="311">
        <f t="shared" si="67"/>
        <v>64.2</v>
      </c>
      <c r="DY38" s="312">
        <f t="shared" si="68"/>
        <v>7362.2886890676782</v>
      </c>
      <c r="DZ38" s="303">
        <f>IF(N(data_NoOutliers!AU38),data_NoOutliers!AU38,"")</f>
        <v>5</v>
      </c>
      <c r="EA38" s="303">
        <f>IF(N(data_NoOutliers!AV38),data_NoOutliers!AV38,"")</f>
        <v>10.199999999999999</v>
      </c>
      <c r="EB38" s="313">
        <f t="shared" si="69"/>
        <v>5.1999999999999993</v>
      </c>
      <c r="EC38" s="314">
        <f t="shared" si="70"/>
        <v>585.87794793261867</v>
      </c>
      <c r="ED38" s="303">
        <f>IF(N(data_NoOutliers!AW38),data_NoOutliers!AW38,"")</f>
        <v>5</v>
      </c>
      <c r="EE38" s="303">
        <f>IF(N(data_NoOutliers!AX38),data_NoOutliers!AX38,"")</f>
        <v>14</v>
      </c>
      <c r="EF38" s="315">
        <f t="shared" si="71"/>
        <v>9</v>
      </c>
      <c r="EG38" s="316">
        <f t="shared" si="72"/>
        <v>1187.5698529411766</v>
      </c>
      <c r="EH38" s="303">
        <f>IF(N(data_NoOutliers!AY38),data_NoOutliers!AY38,"")</f>
        <v>5</v>
      </c>
      <c r="EI38" s="303">
        <f>IF(N(data_NoOutliers!AZ38),data_NoOutliers!AZ38,"")</f>
        <v>64.599999999999994</v>
      </c>
      <c r="EJ38" s="315">
        <f t="shared" si="73"/>
        <v>59.599999999999994</v>
      </c>
      <c r="EK38" s="316">
        <f t="shared" si="74"/>
        <v>3689.5905882352936</v>
      </c>
      <c r="EL38" s="303">
        <f>IF(N(data_NoOutliers!BA38),data_NoOutliers!BA38,"")</f>
        <v>13.7</v>
      </c>
      <c r="EM38" s="315">
        <f t="shared" si="75"/>
        <v>8.6999999999999993</v>
      </c>
      <c r="EN38" s="316">
        <f t="shared" si="76"/>
        <v>829.0430769230768</v>
      </c>
      <c r="EO38" s="303">
        <f>IF(N(data_NoOutliers!BB38),data_NoOutliers!BB38,"")</f>
        <v>5</v>
      </c>
      <c r="EP38" s="303">
        <f>IF(N(data_NoOutliers!BC38),data_NoOutliers!BC38,"")</f>
        <v>12.1</v>
      </c>
      <c r="EQ38" s="292">
        <f t="shared" si="77"/>
        <v>7.1</v>
      </c>
      <c r="ER38" s="304">
        <f t="shared" si="78"/>
        <v>689.37867647058818</v>
      </c>
      <c r="ES38" s="303">
        <f>IF(N(data_NoOutliers!BD38),data_NoOutliers!BD38,"")</f>
        <v>5</v>
      </c>
      <c r="ET38" s="303">
        <f>IF(N(data_NoOutliers!BE38),data_NoOutliers!BE38,"")</f>
        <v>73.2</v>
      </c>
      <c r="EU38" s="292">
        <f t="shared" si="79"/>
        <v>68.2</v>
      </c>
      <c r="EV38" s="304">
        <f t="shared" si="80"/>
        <v>3763.3253012048199</v>
      </c>
      <c r="EW38" s="303">
        <f>IF(N(data_NoOutliers!BF38),data_NoOutliers!BF38,"")</f>
        <v>19</v>
      </c>
      <c r="EX38" s="292">
        <f t="shared" si="81"/>
        <v>14</v>
      </c>
      <c r="EY38" s="304">
        <f t="shared" si="82"/>
        <v>1739.2307692307691</v>
      </c>
      <c r="EZ38" s="303">
        <f>IF(N(data_NoOutliers!BG38),data_NoOutliers!BG38,"")</f>
        <v>5</v>
      </c>
      <c r="FA38" s="303">
        <f>IF(N(data_NoOutliers!BH38),data_NoOutliers!BH38,"")</f>
        <v>5</v>
      </c>
      <c r="FB38" s="313">
        <f t="shared" si="83"/>
        <v>0</v>
      </c>
      <c r="FC38" s="314">
        <f t="shared" si="84"/>
        <v>0</v>
      </c>
      <c r="FD38" s="303">
        <f>IF(N(data_NoOutliers!BI38),data_NoOutliers!BI38,"")</f>
        <v>5</v>
      </c>
      <c r="FE38" s="303">
        <f>IF(N(data_NoOutliers!BJ38),data_NoOutliers!BJ38,"")</f>
        <v>48.9</v>
      </c>
      <c r="FF38" s="309">
        <f t="shared" si="85"/>
        <v>43.9</v>
      </c>
      <c r="FG38" s="310">
        <f t="shared" si="86"/>
        <v>2888.3640690065431</v>
      </c>
      <c r="FH38" s="303">
        <f>IF(N(data_NoOutliers!BK38),data_NoOutliers!BK38,"")</f>
        <v>5</v>
      </c>
      <c r="FI38" s="309">
        <f t="shared" si="87"/>
        <v>0</v>
      </c>
      <c r="FJ38" s="310">
        <f t="shared" si="88"/>
        <v>0</v>
      </c>
      <c r="FK38" s="303">
        <f>IF(N(data_NoOutliers!BL38),data_NoOutliers!BL38,"")</f>
        <v>5</v>
      </c>
      <c r="FL38" s="303">
        <f>IF(N(data_NoOutliers!BM38),data_NoOutliers!BM38,"")</f>
        <v>12.1</v>
      </c>
      <c r="FM38" s="307">
        <f t="shared" si="89"/>
        <v>7.1</v>
      </c>
      <c r="FN38" s="308">
        <f t="shared" si="90"/>
        <v>926.31333333333305</v>
      </c>
      <c r="FO38" s="303">
        <f>IF(N(data_NoOutliers!BN38),data_NoOutliers!BN38,"")</f>
        <v>5</v>
      </c>
      <c r="FP38" s="303">
        <f>IF(N(data_NoOutliers!BO38),data_NoOutliers!BO38,"")</f>
        <v>58.8</v>
      </c>
      <c r="FQ38" s="307">
        <f t="shared" si="91"/>
        <v>53.8</v>
      </c>
      <c r="FR38" s="308">
        <f t="shared" si="92"/>
        <v>2879.4868959416121</v>
      </c>
      <c r="FS38" s="303">
        <f>IF(N(data_NoOutliers!BP38),data_NoOutliers!BP38,"")</f>
        <v>39.799999999999997</v>
      </c>
      <c r="FT38" s="307">
        <f t="shared" si="93"/>
        <v>34.799999999999997</v>
      </c>
      <c r="FU38" s="308">
        <f t="shared" si="94"/>
        <v>4413.4487021013601</v>
      </c>
      <c r="FV38" s="303">
        <f>IF(N(data_NoOutliers!BQ38),data_NoOutliers!BQ38,"")</f>
        <v>5</v>
      </c>
      <c r="FW38" s="303">
        <f>IF(N(data_NoOutliers!BR38),data_NoOutliers!BR38,"")</f>
        <v>53.3</v>
      </c>
      <c r="FX38" s="315">
        <f t="shared" si="95"/>
        <v>48.3</v>
      </c>
      <c r="FY38" s="316">
        <f t="shared" si="96"/>
        <v>5225.7916666666661</v>
      </c>
      <c r="FZ38" s="303">
        <f>IF(N(data_NoOutliers!BS38),data_NoOutliers!BS38,"")</f>
        <v>5</v>
      </c>
      <c r="GA38" s="303">
        <f>IF(N(data_NoOutliers!BT38),data_NoOutliers!BT38,"")</f>
        <v>126</v>
      </c>
      <c r="GB38" s="315">
        <f t="shared" si="97"/>
        <v>121</v>
      </c>
      <c r="GC38" s="316">
        <f t="shared" si="98"/>
        <v>6743.1143500160752</v>
      </c>
      <c r="GD38" s="303">
        <f>IF(N(data_NoOutliers!BU38),data_NoOutliers!BU38,"")</f>
        <v>31.9</v>
      </c>
      <c r="GE38" s="315">
        <f t="shared" si="99"/>
        <v>26.9</v>
      </c>
      <c r="GF38" s="316">
        <f t="shared" si="100"/>
        <v>2910.4305555555552</v>
      </c>
      <c r="GG38" s="303">
        <f>IF(N(data_NoOutliers!BV38),data_NoOutliers!BV38,"")</f>
        <v>5</v>
      </c>
      <c r="GH38" s="303">
        <f>IF(N(data_NoOutliers!BW38),data_NoOutliers!BW38,"")</f>
        <v>5</v>
      </c>
      <c r="GI38" s="292">
        <f t="shared" si="101"/>
        <v>0</v>
      </c>
      <c r="GJ38" s="304">
        <f t="shared" si="102"/>
        <v>0</v>
      </c>
      <c r="GK38" s="303">
        <f>IF(N(data_NoOutliers!BX38),data_NoOutliers!BX38,"")</f>
        <v>5</v>
      </c>
      <c r="GL38" s="303">
        <f>IF(N(data_NoOutliers!BY38),data_NoOutliers!BY38,"")</f>
        <v>24.7</v>
      </c>
      <c r="GM38" s="292">
        <f t="shared" si="103"/>
        <v>19.7</v>
      </c>
      <c r="GN38" s="304">
        <f t="shared" si="104"/>
        <v>1233.9560439560439</v>
      </c>
      <c r="GO38" s="303">
        <f>IF(N(data_NoOutliers!BZ38),data_NoOutliers!BZ38,"")</f>
        <v>5</v>
      </c>
      <c r="GP38" s="292">
        <f t="shared" si="105"/>
        <v>0</v>
      </c>
      <c r="GQ38" s="304">
        <f t="shared" si="106"/>
        <v>0</v>
      </c>
      <c r="GR38" s="303">
        <f>IF(N(data_NoOutliers!CA38),data_NoOutliers!CA38,"")</f>
        <v>5</v>
      </c>
      <c r="GS38" s="303">
        <f>IF(N(data_NoOutliers!CB38),data_NoOutliers!CB38,"")</f>
        <v>19.399999999999999</v>
      </c>
      <c r="GT38" s="309">
        <f t="shared" si="107"/>
        <v>14.399999999999999</v>
      </c>
      <c r="GU38" s="310">
        <f t="shared" si="108"/>
        <v>1481.9999999999998</v>
      </c>
      <c r="GV38" s="303">
        <f>IF(N(data_NoOutliers!CC38),data_NoOutliers!CC38,"")</f>
        <v>5</v>
      </c>
      <c r="GW38" s="303">
        <f>IF(N(data_NoOutliers!CD38),data_NoOutliers!CD38,"")</f>
        <v>91.9</v>
      </c>
      <c r="GX38" s="309">
        <f t="shared" si="19"/>
        <v>86.9</v>
      </c>
      <c r="GY38" s="310">
        <f t="shared" si="109"/>
        <v>4842.782124102454</v>
      </c>
      <c r="GZ38" s="303">
        <f>IF(N(data_NoOutliers!CE38),data_NoOutliers!CE38,"")</f>
        <v>91.9</v>
      </c>
      <c r="HA38" s="309">
        <f t="shared" si="20"/>
        <v>86.9</v>
      </c>
      <c r="HB38" s="310">
        <f t="shared" si="110"/>
        <v>8714.1388888888887</v>
      </c>
      <c r="HC38" s="303">
        <f>IF(N(data_NoOutliers!CF38),data_NoOutliers!CF38,"")</f>
        <v>5</v>
      </c>
      <c r="HD38" s="303">
        <f>IF(N(data_NoOutliers!CG38),data_NoOutliers!CG38,"")</f>
        <v>5</v>
      </c>
      <c r="HE38" s="292">
        <f t="shared" si="111"/>
        <v>0</v>
      </c>
      <c r="HF38" s="304">
        <f t="shared" si="112"/>
        <v>0</v>
      </c>
      <c r="HG38" s="303">
        <f>IF(N(data_NoOutliers!CH38),data_NoOutliers!CH38,"")</f>
        <v>5</v>
      </c>
      <c r="HH38" s="303">
        <f>IF(N(data_NoOutliers!CI38),data_NoOutliers!CI38,"")</f>
        <v>5</v>
      </c>
      <c r="HI38" s="307">
        <f t="shared" si="113"/>
        <v>0</v>
      </c>
      <c r="HJ38" s="308">
        <f t="shared" si="114"/>
        <v>0</v>
      </c>
      <c r="HK38" s="303">
        <f>IF(N(data_NoOutliers!CJ38),data_NoOutliers!CJ38,"")</f>
        <v>5</v>
      </c>
      <c r="HL38" s="303">
        <f>IF(N(data_NoOutliers!CK38),data_NoOutliers!CK38,"")</f>
        <v>5</v>
      </c>
      <c r="HM38" s="307">
        <f t="shared" si="115"/>
        <v>0</v>
      </c>
      <c r="HN38" s="308">
        <f t="shared" si="116"/>
        <v>0</v>
      </c>
      <c r="HO38" s="303">
        <f>IF(N(data_NoOutliers!CL38),data_NoOutliers!CL38,"")</f>
        <v>47.8</v>
      </c>
      <c r="HP38" s="307">
        <f t="shared" si="117"/>
        <v>42.8</v>
      </c>
      <c r="HQ38" s="308">
        <f t="shared" si="118"/>
        <v>3611.8191489361698</v>
      </c>
      <c r="HR38" s="303">
        <f>IF(N(data_NoOutliers!CM38),data_NoOutliers!CM38,"")</f>
        <v>5</v>
      </c>
      <c r="HS38" s="303">
        <f>IF(N(data_NoOutliers!CN38),data_NoOutliers!CN38,"")</f>
        <v>5</v>
      </c>
      <c r="HT38" s="317">
        <f t="shared" si="119"/>
        <v>0</v>
      </c>
      <c r="HU38" s="318">
        <f t="shared" si="120"/>
        <v>0</v>
      </c>
      <c r="HV38" s="303">
        <f>IF(N(data_NoOutliers!CO38),data_NoOutliers!CO38,"")</f>
        <v>5</v>
      </c>
      <c r="HW38" s="303">
        <f>IF(N(data_NoOutliers!CP38),data_NoOutliers!CP38,"")</f>
        <v>62.1</v>
      </c>
      <c r="HX38" s="317">
        <f t="shared" si="121"/>
        <v>57.1</v>
      </c>
      <c r="HY38" s="318">
        <f t="shared" si="122"/>
        <v>4421.3523890784982</v>
      </c>
      <c r="HZ38" s="303">
        <f>IF(N(data_NoOutliers!CQ38),data_NoOutliers!CQ38,"")</f>
        <v>5</v>
      </c>
      <c r="IA38" s="317">
        <f t="shared" si="123"/>
        <v>0</v>
      </c>
      <c r="IB38" s="318">
        <f t="shared" si="124"/>
        <v>0</v>
      </c>
      <c r="IC38" s="303">
        <f>IF(N(data_NoOutliers!CR38),data_NoOutliers!CR38,"")</f>
        <v>5</v>
      </c>
      <c r="ID38" s="303">
        <f>IF(N(data_NoOutliers!CS38),data_NoOutliers!CS38,"")</f>
        <v>5</v>
      </c>
      <c r="IE38" s="127">
        <f t="shared" si="125"/>
        <v>0</v>
      </c>
      <c r="IF38" s="305">
        <f t="shared" si="126"/>
        <v>0</v>
      </c>
      <c r="IG38" s="303">
        <f>IF(N(data_NoOutliers!CT38),data_NoOutliers!CT38,"")</f>
        <v>5</v>
      </c>
      <c r="IH38" s="303">
        <f>IF(N(data_NoOutliers!CU38),data_NoOutliers!CU38,"")</f>
        <v>41.8</v>
      </c>
      <c r="II38" s="127">
        <f t="shared" si="127"/>
        <v>36.799999999999997</v>
      </c>
      <c r="IJ38" s="305">
        <f t="shared" si="128"/>
        <v>2884.4393063583811</v>
      </c>
      <c r="IK38" s="303">
        <f>IF(N(data_NoOutliers!CV38),data_NoOutliers!CV38,"")</f>
        <v>5</v>
      </c>
      <c r="IL38" s="127">
        <f t="shared" si="129"/>
        <v>0</v>
      </c>
      <c r="IM38" s="305">
        <f t="shared" si="130"/>
        <v>0</v>
      </c>
      <c r="IN38" s="303">
        <f>IF(N(data_NoOutliers!CW38),data_NoOutliers!CW38,"")</f>
        <v>5</v>
      </c>
      <c r="IO38" s="303">
        <f>IF(N(data_NoOutliers!CX38),data_NoOutliers!CX38,"")</f>
        <v>5</v>
      </c>
      <c r="IP38" s="307">
        <f t="shared" si="131"/>
        <v>0</v>
      </c>
      <c r="IQ38" s="308">
        <f t="shared" si="132"/>
        <v>0</v>
      </c>
      <c r="IR38" s="303">
        <f>IF(N(data_NoOutliers!CY38),data_NoOutliers!CY38,"")</f>
        <v>5</v>
      </c>
      <c r="IS38" s="303">
        <f>IF(N(data_NoOutliers!CZ38),data_NoOutliers!CZ38,"")</f>
        <v>82.3</v>
      </c>
      <c r="IT38" s="307">
        <f t="shared" si="133"/>
        <v>77.3</v>
      </c>
      <c r="IU38" s="308">
        <f t="shared" si="134"/>
        <v>5375.273109243697</v>
      </c>
      <c r="IV38" s="303">
        <f>IF(N(data_NoOutliers!DA38),data_NoOutliers!DA38,"")</f>
        <v>5</v>
      </c>
      <c r="IW38" s="307">
        <f t="shared" si="135"/>
        <v>0</v>
      </c>
      <c r="IX38" s="308">
        <f>IFERROR(IW38*$IV$50,"")</f>
        <v>0</v>
      </c>
      <c r="IY38" s="303">
        <f>IFERROR(IF(N(data_NoOutliers!DB38),data_NoOutliers!DB38,MID(data_NoOutliers!DB38,2,99)/2),"")</f>
        <v>5</v>
      </c>
      <c r="IZ38" s="303">
        <f>IFERROR(IF(N(data_NoOutliers!DC38),data_NoOutliers!DC38,MID(data_NoOutliers!DC38,2,99)/2),"")</f>
        <v>5</v>
      </c>
      <c r="JA38" s="118">
        <f t="shared" si="137"/>
        <v>0</v>
      </c>
      <c r="JB38" s="306">
        <f t="shared" si="138"/>
        <v>0</v>
      </c>
      <c r="JC38" s="303">
        <f>IFERROR(IF(N(data_NoOutliers!DD38),data_NoOutliers!DD38,MID(data_NoOutliers!DD38,2,99)/2),"")</f>
        <v>38.6</v>
      </c>
      <c r="JD38" s="303">
        <f>IFERROR(IF(N(data_NoOutliers!DE38),data_NoOutliers!DE38,MID(data_NoOutliers!DE38,2,99)/2),"")</f>
        <v>77.099999999999994</v>
      </c>
      <c r="JE38" s="118">
        <f t="shared" si="139"/>
        <v>38.499999999999993</v>
      </c>
      <c r="JF38" s="306">
        <f t="shared" si="140"/>
        <v>2222.4999999999995</v>
      </c>
      <c r="JG38" s="303">
        <f>IFERROR(IF(N(data_NoOutliers!DF38),data_NoOutliers!DF38,MID(data_NoOutliers!DF38,2,99)/2),"")</f>
        <v>5</v>
      </c>
      <c r="JH38" s="118">
        <f t="shared" si="141"/>
        <v>-33.6</v>
      </c>
      <c r="JI38" s="306">
        <f t="shared" si="142"/>
        <v>-3322.6666666666665</v>
      </c>
      <c r="JJ38" s="303">
        <f>IFERROR(IF(N(data_NoOutliers!DG38),data_NoOutliers!DG38,MID(data_NoOutliers!DG38,2,99)/2),"")</f>
        <v>5</v>
      </c>
      <c r="JK38" s="303">
        <f>IFERROR(IF(N(data_NoOutliers!DH38),data_NoOutliers!DH38,MID(data_NoOutliers!DH38,2,99)/2),"")</f>
        <v>5</v>
      </c>
      <c r="JL38" s="309">
        <f t="shared" si="143"/>
        <v>0</v>
      </c>
      <c r="JM38" s="310">
        <f t="shared" si="144"/>
        <v>0</v>
      </c>
      <c r="JN38" s="303">
        <f>IFERROR(IF(N(data_NoOutliers!DI38),data_NoOutliers!DI38,MID(data_NoOutliers!DI38,2,99)/2),"")</f>
        <v>5</v>
      </c>
      <c r="JO38" s="303">
        <f>IFERROR(IF(N(data_NoOutliers!DJ38),data_NoOutliers!DJ38,MID(data_NoOutliers!DJ38,2,99)/2),"")</f>
        <v>28.4</v>
      </c>
      <c r="JP38" s="309">
        <f t="shared" si="145"/>
        <v>23.4</v>
      </c>
      <c r="JQ38" s="310">
        <f t="shared" si="146"/>
        <v>1866</v>
      </c>
      <c r="JR38" s="303">
        <f>IFERROR(IF(N(data_NoOutliers!DK38),data_NoOutliers!DK38,MID(data_NoOutliers!DK38,2,99)/2),"")</f>
        <v>5</v>
      </c>
      <c r="JS38" s="309">
        <f t="shared" si="147"/>
        <v>0</v>
      </c>
      <c r="JT38" s="310">
        <f t="shared" si="148"/>
        <v>0</v>
      </c>
      <c r="JU38" s="303">
        <f>IFERROR(IF(N(data_NoOutliers!DL38),data_NoOutliers!DL38,MID(data_NoOutliers!DL38,2,99)/2),"")</f>
        <v>5</v>
      </c>
      <c r="JV38" s="303">
        <f>IFERROR(IF(N(data_NoOutliers!DM38),data_NoOutliers!DM38,MID(data_NoOutliers!DM38,2,99)/2),"")</f>
        <v>5</v>
      </c>
      <c r="JW38" s="292">
        <f t="shared" si="149"/>
        <v>0</v>
      </c>
      <c r="JX38" s="304">
        <f t="shared" si="150"/>
        <v>0</v>
      </c>
      <c r="JY38" s="303">
        <f>IFERROR(IF(N(data_NoOutliers!DN38),data_NoOutliers!DN38,MID(data_NoOutliers!DN38,2,99)/2),"")</f>
        <v>5</v>
      </c>
      <c r="JZ38" s="303">
        <f>IFERROR(IF(N(data_NoOutliers!DO38),data_NoOutliers!DO38,MID(data_NoOutliers!DO38,2,99)/2),"")</f>
        <v>62.2</v>
      </c>
      <c r="KA38" s="292">
        <f t="shared" si="151"/>
        <v>57.2</v>
      </c>
      <c r="KB38" s="304">
        <f t="shared" si="152"/>
        <v>5950.7042253521131</v>
      </c>
      <c r="KC38" s="303">
        <f>IFERROR(IF(N(data_NoOutliers!DP38),data_NoOutliers!DP38,MID(data_NoOutliers!DP38,2,99)/2),"")</f>
        <v>5</v>
      </c>
      <c r="KD38" s="292">
        <f t="shared" si="153"/>
        <v>0</v>
      </c>
      <c r="KE38" s="304">
        <f t="shared" si="278"/>
        <v>0</v>
      </c>
      <c r="KF38" s="303">
        <f>IFERROR(IF(N(data_NoOutliers!DQ38),data_NoOutliers!DQ38,""),"")</f>
        <v>5</v>
      </c>
      <c r="KG38" s="303">
        <f>IFERROR(IF(N(data_NoOutliers!DR38),data_NoOutliers!DR38,""),"")</f>
        <v>5</v>
      </c>
      <c r="KH38" s="117">
        <f t="shared" si="154"/>
        <v>0</v>
      </c>
      <c r="KI38" s="319">
        <f t="shared" si="279"/>
        <v>0</v>
      </c>
      <c r="KJ38" s="303">
        <f>IFERROR(IF(N(data_NoOutliers!DS38),data_NoOutliers!DS38,""),"")</f>
        <v>5</v>
      </c>
      <c r="KK38" s="303">
        <f>IFERROR(IF(N(data_NoOutliers!DT38),data_NoOutliers!DT38,""),"")</f>
        <v>63.1</v>
      </c>
      <c r="KL38" s="117">
        <f t="shared" si="155"/>
        <v>58.1</v>
      </c>
      <c r="KM38" s="319">
        <f t="shared" si="156"/>
        <v>4713.4335480792179</v>
      </c>
      <c r="KN38" s="303">
        <f>IFERROR(IF(N(data_NoOutliers!DU38),data_NoOutliers!DU38,""),"")</f>
        <v>5</v>
      </c>
      <c r="KO38" s="117">
        <f t="shared" si="157"/>
        <v>0</v>
      </c>
      <c r="KP38" s="319">
        <f t="shared" si="158"/>
        <v>0</v>
      </c>
      <c r="KQ38" s="303">
        <f>IFERROR(IF(N(data_NoOutliers!DV38),data_NoOutliers!DV38,""),"")</f>
        <v>5</v>
      </c>
      <c r="KR38" s="303">
        <f>IFERROR(IF(N(data_NoOutliers!DW38),data_NoOutliers!DW38,""),"")</f>
        <v>5</v>
      </c>
      <c r="KS38" s="311">
        <f t="shared" si="159"/>
        <v>0</v>
      </c>
      <c r="KT38" s="312">
        <f t="shared" si="160"/>
        <v>0</v>
      </c>
      <c r="KU38" s="303">
        <f>IFERROR(IF(N(data_NoOutliers!DX38),data_NoOutliers!DX38,""),"")</f>
        <v>5</v>
      </c>
      <c r="KV38" s="303">
        <f>IFERROR(IF(N(data_NoOutliers!DY38),data_NoOutliers!DY38,""),"")</f>
        <v>5</v>
      </c>
      <c r="KW38" s="320">
        <f t="shared" si="161"/>
        <v>0</v>
      </c>
      <c r="KX38" s="321">
        <f t="shared" si="162"/>
        <v>0</v>
      </c>
      <c r="KY38" s="303">
        <f>IFERROR(IF(N(data_NoOutliers!DZ38),data_NoOutliers!DZ38,""),"")</f>
        <v>5</v>
      </c>
      <c r="KZ38" s="303">
        <f>IFERROR(IF(N(data_NoOutliers!EA38),data_NoOutliers!EA38,""),"")</f>
        <v>67.599999999999994</v>
      </c>
      <c r="LA38" s="320">
        <f t="shared" si="163"/>
        <v>62.599999999999994</v>
      </c>
      <c r="LB38" s="321">
        <f t="shared" si="164"/>
        <v>12.52</v>
      </c>
      <c r="LC38" s="303">
        <f>IFERROR(IF(N(data_NoOutliers!EB38),data_NoOutliers!EB38,""),"")</f>
        <v>5</v>
      </c>
      <c r="LD38" s="320">
        <f t="shared" si="165"/>
        <v>0</v>
      </c>
      <c r="LE38" s="321">
        <f t="shared" si="166"/>
        <v>0</v>
      </c>
      <c r="LF38" s="303">
        <f>IFERROR(IF(N(data_NoOutliers!EC38),data_NoOutliers!EC38,""),"")</f>
        <v>5</v>
      </c>
      <c r="LG38" s="303">
        <f>IFERROR(IF(N(data_NoOutliers!ED38),data_NoOutliers!ED38,""),"")</f>
        <v>5</v>
      </c>
      <c r="LH38" s="322">
        <f t="shared" si="167"/>
        <v>0</v>
      </c>
      <c r="LI38" s="323">
        <f t="shared" si="168"/>
        <v>0</v>
      </c>
      <c r="LJ38" s="303">
        <f>IFERROR(IF(N(data_NoOutliers!EE38),data_NoOutliers!EE38,""),"")</f>
        <v>5</v>
      </c>
      <c r="LK38" s="303">
        <f>IFERROR(IF(N(data_NoOutliers!EF38),data_NoOutliers!EF38,""),"")</f>
        <v>23.4</v>
      </c>
      <c r="LL38" s="118">
        <f t="shared" si="169"/>
        <v>18.399999999999999</v>
      </c>
      <c r="LM38" s="306">
        <f t="shared" si="170"/>
        <v>2160.2017654476667</v>
      </c>
      <c r="LN38" s="303">
        <f>IFERROR(IF(N(data_NoOutliers!EG38),data_NoOutliers!EG38,""),"")</f>
        <v>5</v>
      </c>
      <c r="LO38" s="303">
        <f>IFERROR(IF(N(data_NoOutliers!EH38),data_NoOutliers!EH38,""),"")</f>
        <v>49.2</v>
      </c>
      <c r="LP38" s="118">
        <f t="shared" si="171"/>
        <v>44.2</v>
      </c>
      <c r="LQ38" s="306">
        <f t="shared" si="172"/>
        <v>2622.8571428571427</v>
      </c>
      <c r="LR38" s="303">
        <f>IFERROR(IF(N(data_NoOutliers!EI38),data_NoOutliers!EI38,""),"")</f>
        <v>62.4</v>
      </c>
      <c r="LS38" s="118">
        <f t="shared" si="173"/>
        <v>57.4</v>
      </c>
      <c r="LT38" s="306">
        <f t="shared" si="174"/>
        <v>6738.8902900378298</v>
      </c>
      <c r="LU38" s="303">
        <f>IFERROR(IF(N(data_NoOutliers!EJ38),data_NoOutliers!EJ38,""),"")</f>
        <v>5</v>
      </c>
      <c r="LV38" s="303">
        <f>IFERROR(IF(N(data_NoOutliers!EK38),data_NoOutliers!EK38,""),"")</f>
        <v>25.2</v>
      </c>
      <c r="LW38" s="307">
        <f t="shared" si="175"/>
        <v>20.2</v>
      </c>
      <c r="LX38" s="308">
        <f t="shared" si="176"/>
        <v>2127.586956521739</v>
      </c>
      <c r="LY38" s="303">
        <f>IFERROR(IF(N(data_NoOutliers!EL38),data_NoOutliers!EL38,""),"")</f>
        <v>5</v>
      </c>
      <c r="LZ38" s="303">
        <f>IFERROR(IF(N(data_NoOutliers!EM38),data_NoOutliers!EM38,""),"")</f>
        <v>67.900000000000006</v>
      </c>
      <c r="MA38" s="307">
        <f t="shared" si="177"/>
        <v>62.900000000000006</v>
      </c>
      <c r="MB38" s="308">
        <f t="shared" si="178"/>
        <v>3554.3492063492067</v>
      </c>
      <c r="MC38" s="303">
        <f>IFERROR(IF(N(data_NoOutliers!EN38),data_NoOutliers!EN38,""),"")</f>
        <v>34.4</v>
      </c>
      <c r="MD38" s="307">
        <f t="shared" si="179"/>
        <v>29.4</v>
      </c>
      <c r="ME38" s="308">
        <f t="shared" si="180"/>
        <v>2580.4891304347825</v>
      </c>
      <c r="MF38" s="303">
        <f>IFERROR(IF(N(data_NoOutliers!EO38),data_NoOutliers!EO38,MID(data_NoOutliers!EO38,2,99)/2),"")</f>
        <v>5</v>
      </c>
      <c r="MG38" s="303">
        <f>IFERROR(IF(N(data_NoOutliers!EP38),data_NoOutliers!EP38,MID(data_NoOutliers!EP38,2,99)/2),"")</f>
        <v>5</v>
      </c>
      <c r="MH38" s="309">
        <f t="shared" si="181"/>
        <v>0</v>
      </c>
      <c r="MI38" s="310">
        <f t="shared" si="182"/>
        <v>0</v>
      </c>
      <c r="MJ38" s="303">
        <f>IFERROR(IF(N(data_NoOutliers!EQ38),data_NoOutliers!EQ38,MID(data_NoOutliers!EQ38,2,99)/2),"")</f>
        <v>5</v>
      </c>
      <c r="MK38" s="303">
        <f>IFERROR(IF(N(data_NoOutliers!ER38),data_NoOutliers!ER38,MID(data_NoOutliers!ER38,2,99)/2),"")</f>
        <v>65.599999999999994</v>
      </c>
      <c r="ML38" s="309">
        <f t="shared" si="183"/>
        <v>60.599999999999994</v>
      </c>
      <c r="MM38" s="310">
        <f t="shared" si="184"/>
        <v>2303.6803874092006</v>
      </c>
      <c r="MN38" s="303">
        <f>IFERROR(IF(N(data_NoOutliers!ES38),data_NoOutliers!ES38,MID(data_NoOutliers!ES38,2,99)/2),"")</f>
        <v>14.5</v>
      </c>
      <c r="MO38" s="309">
        <f t="shared" si="185"/>
        <v>9.5</v>
      </c>
      <c r="MP38" s="310">
        <f t="shared" si="186"/>
        <v>661.73946957878297</v>
      </c>
      <c r="MQ38" s="303">
        <f>IFERROR(IF(N(data_NoOutliers!ET38),data_NoOutliers!ET38,MID(data_NoOutliers!ET38,2,99)/2),"")</f>
        <v>5</v>
      </c>
      <c r="MR38" s="303">
        <f>IFERROR(IF(N(data_NoOutliers!EU38),data_NoOutliers!EU38,MID(data_NoOutliers!EU38,2,99)/2),"")</f>
        <v>22</v>
      </c>
      <c r="MS38" s="117">
        <f t="shared" si="280"/>
        <v>17</v>
      </c>
      <c r="MT38" s="319">
        <f t="shared" si="187"/>
        <v>3428.4916201117317</v>
      </c>
      <c r="MU38" s="303">
        <f>IFERROR(IF(N(data_NoOutliers!EV38),data_NoOutliers!EV38,MID(data_NoOutliers!EV38,2,99)/2),"")</f>
        <v>5</v>
      </c>
      <c r="MV38" s="303">
        <f>IFERROR(IF(N(data_NoOutliers!EW38),data_NoOutliers!EW38,MID(data_NoOutliers!EW38,2,99)/2),"")</f>
        <v>114</v>
      </c>
      <c r="MW38" s="117">
        <f t="shared" si="188"/>
        <v>109</v>
      </c>
      <c r="MX38" s="319">
        <f t="shared" si="189"/>
        <v>7314.4736842105267</v>
      </c>
      <c r="MY38" s="303">
        <f>IFERROR(IF(N(data_NoOutliers!EX38),data_NoOutliers!EX38,MID(data_NoOutliers!EX38,2,99)/2),"")</f>
        <v>18.8</v>
      </c>
      <c r="MZ38" s="117">
        <f t="shared" si="190"/>
        <v>13.8</v>
      </c>
      <c r="NA38" s="319">
        <f t="shared" si="191"/>
        <v>1717.5360576923078</v>
      </c>
      <c r="NB38" s="303">
        <f>IFERROR(IF(N(data_NoOutliers!EY38),data_NoOutliers!EY38,MID(data_NoOutliers!EY38,2,99)/2),"")</f>
        <v>5</v>
      </c>
      <c r="NC38" s="303">
        <f>IFERROR(IF(N(data_NoOutliers!EZ38),data_NoOutliers!EZ38,MID(data_NoOutliers!EZ38,2,99)/2),"")</f>
        <v>5</v>
      </c>
      <c r="ND38" s="307">
        <f t="shared" si="281"/>
        <v>0</v>
      </c>
      <c r="NE38" s="308">
        <f t="shared" si="192"/>
        <v>0</v>
      </c>
      <c r="NF38" s="303">
        <f>IFERROR(IF(N(data_NoOutliers!FA38),data_NoOutliers!FA38,MID(data_NoOutliers!FA38,2,99)/2),"")</f>
        <v>5</v>
      </c>
      <c r="NG38" s="303">
        <f>IFERROR(IF(N(data_NoOutliers!FB38),data_NoOutliers!FB38,MID(data_NoOutliers!FB38,2,99)/2),"")</f>
        <v>61</v>
      </c>
      <c r="NH38" s="307">
        <f t="shared" si="193"/>
        <v>56</v>
      </c>
      <c r="NI38" s="308">
        <f t="shared" si="194"/>
        <v>6720</v>
      </c>
      <c r="NJ38" s="303">
        <f>IFERROR(IF(N(data_NoOutliers!FC38),data_NoOutliers!FC38,MID(data_NoOutliers!FC38,2,99)/2),"")</f>
        <v>5</v>
      </c>
      <c r="NK38" s="307">
        <f t="shared" si="195"/>
        <v>0</v>
      </c>
      <c r="NL38" s="308">
        <f t="shared" si="196"/>
        <v>0</v>
      </c>
      <c r="NM38" s="303">
        <f>IFERROR(IF(N(data_NoOutliers!FD38),data_NoOutliers!FD38,MID(data_NoOutliers!FD38,2,99)/2),"")</f>
        <v>5</v>
      </c>
      <c r="NN38" s="303">
        <f>IFERROR(IF(N(data_NoOutliers!FE38),data_NoOutliers!FE38,MID(data_NoOutliers!FE38,2,99)/2),"")</f>
        <v>29.9</v>
      </c>
      <c r="NO38" s="324">
        <f t="shared" si="282"/>
        <v>24.9</v>
      </c>
      <c r="NP38" s="325">
        <f t="shared" si="197"/>
        <v>1560.2234042553191</v>
      </c>
      <c r="NQ38" s="303">
        <f>IFERROR(IF(N(data_NoOutliers!FF38),data_NoOutliers!FF38,MID(data_NoOutliers!FF38,2,99)/2),"")</f>
        <v>5</v>
      </c>
      <c r="NR38" s="303">
        <f>IFERROR(IF(N(data_NoOutliers!FG38),data_NoOutliers!FG38,MID(data_NoOutliers!FG38,2,99)/2),"")</f>
        <v>61.6</v>
      </c>
      <c r="NS38" s="324">
        <f t="shared" si="198"/>
        <v>56.6</v>
      </c>
      <c r="NT38" s="325">
        <f t="shared" si="199"/>
        <v>2460.8695652173915</v>
      </c>
      <c r="NU38" s="303">
        <f>IFERROR(IF(N(data_NoOutliers!FH38),data_NoOutliers!FH38,MID(data_NoOutliers!FH38,2,99)/2),"")</f>
        <v>29.9</v>
      </c>
      <c r="NV38" s="324">
        <f t="shared" si="200"/>
        <v>24.9</v>
      </c>
      <c r="NW38" s="325">
        <f t="shared" si="201"/>
        <v>1507.6813186813185</v>
      </c>
      <c r="NX38" s="303">
        <f>IFERROR(IF(N(data_NoOutliers!FI38),data_NoOutliers!FI38,MID(data_NoOutliers!FI38,2,99)/2),"")</f>
        <v>5</v>
      </c>
      <c r="NY38" s="303">
        <f>IFERROR(IF(N(data_NoOutliers!FJ38),data_NoOutliers!FJ38,MID(data_NoOutliers!FJ38,2,99)/2),"")</f>
        <v>102</v>
      </c>
      <c r="NZ38" s="317">
        <f t="shared" si="283"/>
        <v>97</v>
      </c>
      <c r="OA38" s="318">
        <f t="shared" si="202"/>
        <v>8159.8473282442737</v>
      </c>
      <c r="OB38" s="303">
        <f>IFERROR(IF(N(data_NoOutliers!FK38),data_NoOutliers!FK38,MID(data_NoOutliers!FK38,2,99)/2),"")</f>
        <v>5</v>
      </c>
      <c r="OC38" s="303">
        <f>IFERROR(IF(N(data_NoOutliers!FL38),data_NoOutliers!FL38,MID(data_NoOutliers!FL38,2,99)/2),"")</f>
        <v>56.4</v>
      </c>
      <c r="OD38" s="317">
        <f t="shared" si="203"/>
        <v>51.4</v>
      </c>
      <c r="OE38" s="318">
        <f t="shared" si="204"/>
        <v>3556.6964285714284</v>
      </c>
      <c r="OF38" s="303">
        <f>IFERROR(IF(N(data_NoOutliers!FM38),data_NoOutliers!FM38,MID(data_NoOutliers!FM38,2,99)/2),"")</f>
        <v>10.8</v>
      </c>
      <c r="OG38" s="317">
        <f t="shared" si="205"/>
        <v>5.8000000000000007</v>
      </c>
      <c r="OH38" s="318">
        <f t="shared" si="206"/>
        <v>495.60846560846562</v>
      </c>
      <c r="OI38" s="303">
        <f>IFERROR(IF(N(data_NoOutliers!FN38),data_NoOutliers!FN38,MID(data_NoOutliers!FN38,2,99)/2),"")</f>
        <v>5</v>
      </c>
      <c r="OJ38" s="303">
        <f>IFERROR(IF(N(data_NoOutliers!FO38),data_NoOutliers!FO38,MID(data_NoOutliers!FO38,2,99)/2),"")</f>
        <v>5</v>
      </c>
      <c r="OK38" s="292">
        <f t="shared" si="284"/>
        <v>0</v>
      </c>
      <c r="OL38" s="304">
        <f t="shared" si="207"/>
        <v>0</v>
      </c>
      <c r="OM38" s="303">
        <f>IFERROR(IF(N(data_NoOutliers!FP38),data_NoOutliers!FP38,MID(data_NoOutliers!FP38,2,99)/2),"")</f>
        <v>5</v>
      </c>
      <c r="ON38" s="303">
        <f>IFERROR(IF(N(data_NoOutliers!FQ38),data_NoOutliers!FQ38,MID(data_NoOutliers!FQ38,2,99)/2),"")</f>
        <v>103</v>
      </c>
      <c r="OO38" s="292">
        <f t="shared" si="208"/>
        <v>98</v>
      </c>
      <c r="OP38" s="304">
        <f t="shared" si="209"/>
        <v>6588.9361702127653</v>
      </c>
      <c r="OQ38" s="303">
        <f>IFERROR(IF(N(data_NoOutliers!FR38),data_NoOutliers!FR38,MID(data_NoOutliers!FR38,2,99)/2),"")</f>
        <v>5</v>
      </c>
      <c r="OR38" s="292">
        <f t="shared" si="210"/>
        <v>0</v>
      </c>
      <c r="OS38" s="304">
        <f t="shared" si="211"/>
        <v>0</v>
      </c>
      <c r="OT38" s="303">
        <f>IFERROR(IF(N(data_NoOutliers!FS38),data_NoOutliers!FS38,MID(data_NoOutliers!FS38,2,99)/2),"")</f>
        <v>5</v>
      </c>
      <c r="OU38" s="303">
        <f>IFERROR(IF(N(data_NoOutliers!FT38),data_NoOutliers!FT38,MID(data_NoOutliers!FT38,2,99)/2),"")</f>
        <v>33.5</v>
      </c>
      <c r="OV38" s="313">
        <f t="shared" si="285"/>
        <v>28.5</v>
      </c>
      <c r="OW38" s="314">
        <f t="shared" si="212"/>
        <v>1969.0909090909092</v>
      </c>
      <c r="OX38" s="303">
        <f>IFERROR(IF(N(data_NoOutliers!FU38),data_NoOutliers!FU38,MID(data_NoOutliers!FU38,2,99)/2),"")</f>
        <v>5</v>
      </c>
      <c r="OY38" s="303">
        <f>IFERROR(IF(N(data_NoOutliers!FV38),data_NoOutliers!FV38,MID(data_NoOutliers!FV38,2,99)/2),"")</f>
        <v>41</v>
      </c>
      <c r="OZ38" s="313">
        <f t="shared" si="213"/>
        <v>36</v>
      </c>
      <c r="PA38" s="314">
        <f t="shared" si="214"/>
        <v>2212.0481927710844</v>
      </c>
      <c r="PB38" s="303">
        <f>IFERROR(IF(N(data_NoOutliers!FW38),data_NoOutliers!FW38,MID(data_NoOutliers!FW38,2,99)/2),"")</f>
        <v>50.2</v>
      </c>
      <c r="PC38" s="313">
        <f t="shared" si="215"/>
        <v>45.2</v>
      </c>
      <c r="PD38" s="314">
        <f t="shared" si="216"/>
        <v>3243.2024169184288</v>
      </c>
      <c r="PE38" s="303">
        <f>IFERROR(IF(N(data_NoOutliers!FX38),data_NoOutliers!FX38,MID(data_NoOutliers!FX38,2,99)/2),"")</f>
        <v>5</v>
      </c>
      <c r="PF38" s="303">
        <f>IFERROR(IF(N(data_NoOutliers!FY38),data_NoOutliers!FY38,MID(data_NoOutliers!FY38,2,99)/2),"")</f>
        <v>35.200000000000003</v>
      </c>
      <c r="PG38" s="326">
        <f t="shared" si="286"/>
        <v>30.200000000000003</v>
      </c>
      <c r="PH38" s="327">
        <f t="shared" si="217"/>
        <v>2166.4509169363537</v>
      </c>
      <c r="PI38" s="303">
        <f>IFERROR(IF(N(data_NoOutliers!FZ38),data_NoOutliers!FZ38,MID(data_NoOutliers!FZ38,2,99)/2),"")</f>
        <v>5</v>
      </c>
      <c r="PJ38" s="303">
        <f>IFERROR(IF(N(data_NoOutliers!GA38),data_NoOutliers!GA38,MID(data_NoOutliers!GA38,2,99)/2),"")</f>
        <v>18.2</v>
      </c>
      <c r="PK38" s="326">
        <f t="shared" si="218"/>
        <v>13.2</v>
      </c>
      <c r="PL38" s="327">
        <f t="shared" si="219"/>
        <v>739.78021978021968</v>
      </c>
      <c r="PM38" s="303">
        <f>IFERROR(IF(N(data_NoOutliers!GB38),data_NoOutliers!GB38,MID(data_NoOutliers!GB38,2,99)/2),"")</f>
        <v>84.4</v>
      </c>
      <c r="PN38" s="326">
        <f t="shared" si="220"/>
        <v>79.400000000000006</v>
      </c>
      <c r="PO38" s="327">
        <f t="shared" si="221"/>
        <v>5361.4460784313724</v>
      </c>
      <c r="PP38" s="303">
        <f>IFERROR(IF(N(data_NoOutliers!GC38),data_NoOutliers!GC38,MID(data_NoOutliers!GC38,2,99)/2),"")</f>
        <v>5</v>
      </c>
      <c r="PQ38" s="303">
        <f>IFERROR(IF(N(data_NoOutliers!GD38),data_NoOutliers!GD38,MID(data_NoOutliers!GD38,2,99)/2),"")</f>
        <v>20.8</v>
      </c>
      <c r="PR38" s="320">
        <f t="shared" si="287"/>
        <v>15.8</v>
      </c>
      <c r="PS38" s="321">
        <f t="shared" si="222"/>
        <v>1933.1060606060605</v>
      </c>
      <c r="PT38" s="303">
        <f>IFERROR(IF(N(data_NoOutliers!GE38),data_NoOutliers!GE38,MID(data_NoOutliers!GE38,2,99)/2),"")</f>
        <v>5</v>
      </c>
      <c r="PU38" s="303">
        <f>IFERROR(IF(N(data_NoOutliers!GF38),data_NoOutliers!GF38,MID(data_NoOutliers!GF38,2,99)/2),"")</f>
        <v>58.3</v>
      </c>
      <c r="PV38" s="320">
        <f t="shared" si="223"/>
        <v>53.3</v>
      </c>
      <c r="PW38" s="321">
        <f t="shared" si="224"/>
        <v>3349.1921005385993</v>
      </c>
      <c r="PX38" s="303">
        <f>IFERROR(IF(N(data_NoOutliers!GG38),data_NoOutliers!GG38,MID(data_NoOutliers!GG38,2,99)/2),"")</f>
        <v>26.7</v>
      </c>
      <c r="PY38" s="320">
        <f t="shared" si="225"/>
        <v>21.7</v>
      </c>
      <c r="PZ38" s="321">
        <f t="shared" si="226"/>
        <v>1527.037037037037</v>
      </c>
      <c r="QA38" s="303">
        <f>IFERROR(IF(N(data_NoOutliers!GH38),data_NoOutliers!GH38,MID(data_NoOutliers!GH38,2,99)/2),"")</f>
        <v>5</v>
      </c>
      <c r="QB38" s="303">
        <f>IFERROR(IF(N(data_NoOutliers!GI38),data_NoOutliers!GI38,MID(data_NoOutliers!GI38,2,99)/2),"")</f>
        <v>21.5</v>
      </c>
      <c r="QC38" s="317">
        <f t="shared" si="323"/>
        <v>16.5</v>
      </c>
      <c r="QD38" s="318">
        <f t="shared" si="227"/>
        <v>1164.7058823529412</v>
      </c>
      <c r="QE38" s="303">
        <f>IFERROR(IF(N(data_NoOutliers!GJ38),data_NoOutliers!GJ38,MID(data_NoOutliers!GJ38,2,99)/2),"")</f>
        <v>5</v>
      </c>
      <c r="QF38" s="303">
        <f>IFERROR(IF(N(data_NoOutliers!GK38),data_NoOutliers!GK38,MID(data_NoOutliers!GK38,2,99)/2),"")</f>
        <v>36.700000000000003</v>
      </c>
      <c r="QG38" s="317">
        <f t="shared" si="228"/>
        <v>31.700000000000003</v>
      </c>
      <c r="QH38" s="318">
        <f t="shared" si="229"/>
        <v>1668.421052631579</v>
      </c>
      <c r="QI38" s="303">
        <f>IFERROR(IF(N(data_NoOutliers!GL38),data_NoOutliers!GL38,MID(data_NoOutliers!GL38,2,99)/2),"")</f>
        <v>47.5</v>
      </c>
      <c r="QJ38" s="317">
        <f t="shared" si="230"/>
        <v>42.5</v>
      </c>
      <c r="QK38" s="318">
        <f t="shared" si="231"/>
        <v>2418.294270833333</v>
      </c>
      <c r="QL38" s="303">
        <f>IFERROR(IF(N(data_NoOutliers!GM38),data_NoOutliers!GM38,MID(data_NoOutliers!GM38,2,99)/2),"")</f>
        <v>5</v>
      </c>
      <c r="QM38" s="303">
        <f>IFERROR(IF(N(data_NoOutliers!GN38),data_NoOutliers!GN38,MID(data_NoOutliers!GN38,2,99)/2),"")</f>
        <v>78.3</v>
      </c>
      <c r="QN38" s="328">
        <f t="shared" si="324"/>
        <v>73.3</v>
      </c>
      <c r="QO38" s="329">
        <f t="shared" si="290"/>
        <v>4541.4130434782601</v>
      </c>
      <c r="QP38" s="303">
        <f>IFERROR(IF(N(data_NoOutliers!GO38),data_NoOutliers!GO38,MID(data_NoOutliers!GO38,2,99)/2),"")</f>
        <v>5</v>
      </c>
      <c r="QQ38" s="303">
        <f>IFERROR(IF(N(data_NoOutliers!GP38),data_NoOutliers!GP38,MID(data_NoOutliers!GP38,2,99)/2),"")</f>
        <v>43.5</v>
      </c>
      <c r="QR38" s="328">
        <f t="shared" si="232"/>
        <v>38.5</v>
      </c>
      <c r="QS38" s="329">
        <f t="shared" si="233"/>
        <v>1925</v>
      </c>
      <c r="QT38" s="303">
        <f>IFERROR(IF(N(data_NoOutliers!GQ38),data_NoOutliers!GQ38,MID(data_NoOutliers!GQ38,2,99)/2),"")</f>
        <v>36.6</v>
      </c>
      <c r="QU38" s="328">
        <f t="shared" si="234"/>
        <v>31.6</v>
      </c>
      <c r="QV38" s="329">
        <f t="shared" si="235"/>
        <v>2364.5890410958905</v>
      </c>
      <c r="QW38" s="303">
        <f>IFERROR(IF(N(data_NoOutliers!GR38),data_NoOutliers!GR38,MID(data_NoOutliers!GR38,2,99)/2),"")</f>
        <v>5</v>
      </c>
      <c r="QX38" s="303">
        <f>IFERROR(IF(N(data_NoOutliers!GS38),data_NoOutliers!GS38,MID(data_NoOutliers!GS38,2,99)/2),"")</f>
        <v>5</v>
      </c>
      <c r="QY38" s="326">
        <f t="shared" si="325"/>
        <v>0</v>
      </c>
      <c r="QZ38" s="327">
        <f t="shared" si="292"/>
        <v>0</v>
      </c>
      <c r="RA38" s="303">
        <f>IFERROR(IF(N(data_NoOutliers!GT38),data_NoOutliers!GT38,MID(data_NoOutliers!GT38,2,99)/2),"")</f>
        <v>5</v>
      </c>
      <c r="RB38" s="303">
        <f>IFERROR(IF(N(data_NoOutliers!GU38),data_NoOutliers!GU38,MID(data_NoOutliers!GU38,2,99)/2),"")</f>
        <v>51.9</v>
      </c>
      <c r="RC38" s="326">
        <f t="shared" si="236"/>
        <v>46.9</v>
      </c>
      <c r="RD38" s="327">
        <f t="shared" si="293"/>
        <v>2605.5555555555552</v>
      </c>
      <c r="RE38" s="303">
        <f>IFERROR(IF(N(data_NoOutliers!GV38),data_NoOutliers!GV38,MID(data_NoOutliers!GV38,2,99)/2),"")</f>
        <v>5</v>
      </c>
      <c r="RF38" s="326">
        <f t="shared" si="237"/>
        <v>0</v>
      </c>
      <c r="RG38" s="327">
        <f t="shared" si="238"/>
        <v>0</v>
      </c>
      <c r="RH38" s="303">
        <f>IFERROR(IF(N(data_NoOutliers!GW38),data_NoOutliers!GW38,MID(data_NoOutliers!GW38,2,99)/2),"")</f>
        <v>5</v>
      </c>
      <c r="RI38" s="303">
        <f>IFERROR(IF(N(data_NoOutliers!GX38),data_NoOutliers!GX38,MID(data_NoOutliers!GX38,2,99)/2),"")</f>
        <v>13.7</v>
      </c>
      <c r="RJ38" s="292">
        <f t="shared" si="326"/>
        <v>8.6999999999999993</v>
      </c>
      <c r="RK38" s="304">
        <f t="shared" si="239"/>
        <v>534.79411764705867</v>
      </c>
      <c r="RL38" s="303">
        <f>IFERROR(IF(N(data_NoOutliers!GY38),data_NoOutliers!GY38,MID(data_NoOutliers!GY38,2,99)/2),"")</f>
        <v>5</v>
      </c>
      <c r="RM38" s="303">
        <f>IFERROR(IF(N(data_NoOutliers!GZ38),data_NoOutliers!GZ38,MID(data_NoOutliers!GZ38,2,99)/2),"")</f>
        <v>12.4</v>
      </c>
      <c r="RN38" s="292">
        <f t="shared" si="240"/>
        <v>7.4</v>
      </c>
      <c r="RO38" s="304">
        <f t="shared" si="241"/>
        <v>405.47945205479454</v>
      </c>
      <c r="RP38" s="303">
        <f>IFERROR(IF(N(data_NoOutliers!HA38),data_NoOutliers!HA38,MID(data_NoOutliers!HA38,2,99)/2),"")</f>
        <v>31.4</v>
      </c>
      <c r="RQ38" s="292">
        <f t="shared" si="242"/>
        <v>26.4</v>
      </c>
      <c r="RR38" s="304">
        <f t="shared" si="243"/>
        <v>2006.3999999999999</v>
      </c>
      <c r="RS38" s="303">
        <f>IFERROR(IF(N(data_NoOutliers!HB38),data_NoOutliers!HB38,MID(data_NoOutliers!HB38,2,99)/2),"")</f>
        <v>5</v>
      </c>
      <c r="RT38" s="303">
        <f>IFERROR(IF(N(data_NoOutliers!HC38),data_NoOutliers!HC38,MID(data_NoOutliers!HC38,2,99)/2),"")</f>
        <v>25.5</v>
      </c>
      <c r="RU38" s="118">
        <f t="shared" si="327"/>
        <v>20.5</v>
      </c>
      <c r="RV38" s="306">
        <f t="shared" si="244"/>
        <v>1306.2499999999998</v>
      </c>
      <c r="RW38" s="303">
        <f>IFERROR(IF(N(data_NoOutliers!HD38),data_NoOutliers!HD38,MID(data_NoOutliers!HD38,2,99)/2),"")</f>
        <v>5</v>
      </c>
      <c r="RX38" s="303">
        <f>IFERROR(IF(N(data_NoOutliers!HE38),data_NoOutliers!HE38,MID(data_NoOutliers!HE38,2,99)/2),"")</f>
        <v>55.2</v>
      </c>
      <c r="RY38" s="118">
        <f t="shared" si="245"/>
        <v>50.2</v>
      </c>
      <c r="RZ38" s="306">
        <f t="shared" si="246"/>
        <v>2651.525155156477</v>
      </c>
      <c r="SA38" s="303">
        <f>IFERROR(IF(N(data_NoOutliers!HF38),data_NoOutliers!HF38,MID(data_NoOutliers!HF38,2,99)/2),"")</f>
        <v>30.2</v>
      </c>
      <c r="SB38" s="118">
        <f t="shared" si="247"/>
        <v>25.2</v>
      </c>
      <c r="SC38" s="340">
        <f t="shared" si="248"/>
        <v>1596</v>
      </c>
      <c r="SD38" s="303">
        <f>IFERROR(IF(N(data_NoOutliers!HG38),data_NoOutliers!HG38,MID(data_NoOutliers!HG38,2,99)/2),"")</f>
        <v>5</v>
      </c>
      <c r="SE38" s="303">
        <f>IFERROR(IF(N(data_NoOutliers!HH38),data_NoOutliers!HH38,MID(data_NoOutliers!HH38,2,99)/2),"")</f>
        <v>16</v>
      </c>
      <c r="SF38" s="307">
        <f t="shared" si="328"/>
        <v>11</v>
      </c>
      <c r="SG38" s="308">
        <f t="shared" si="249"/>
        <v>799.11764705882342</v>
      </c>
      <c r="SH38" s="303">
        <f>IFERROR(IF(N(data_NoOutliers!HI38),data_NoOutliers!HI38,MID(data_NoOutliers!HI38,2,99)/2),"")</f>
        <v>5</v>
      </c>
      <c r="SI38" s="303">
        <f>IFERROR(IF(N(data_NoOutliers!HJ38),data_NoOutliers!HJ38,MID(data_NoOutliers!HJ38,2,99)/2),"")</f>
        <v>35.1</v>
      </c>
      <c r="SJ38" s="307">
        <f t="shared" si="250"/>
        <v>30.1</v>
      </c>
      <c r="SK38" s="338">
        <f t="shared" si="251"/>
        <v>1627.0270270270271</v>
      </c>
      <c r="SL38" s="303">
        <f>IFERROR(IF(N(data_NoOutliers!HK38),data_NoOutliers!HK38,MID(data_NoOutliers!HK38,2,99)/2),"")</f>
        <v>29.1</v>
      </c>
      <c r="SM38" s="307">
        <f t="shared" si="252"/>
        <v>24.1</v>
      </c>
      <c r="SN38" s="338">
        <f t="shared" si="253"/>
        <v>1717.125</v>
      </c>
      <c r="SO38" s="303">
        <f>IFERROR(IF(N(data_NoOutliers!HL38),data_NoOutliers!HL38,MID(data_NoOutliers!HL38,2,99)/2),"")</f>
        <v>5</v>
      </c>
      <c r="SP38" s="303">
        <f>IFERROR(IF(N(data_NoOutliers!HM38),data_NoOutliers!HM38,MID(data_NoOutliers!HM38,2,99)/2),"")</f>
        <v>5</v>
      </c>
      <c r="SQ38" s="127">
        <f t="shared" si="329"/>
        <v>0</v>
      </c>
      <c r="SR38" s="305">
        <f t="shared" si="254"/>
        <v>0</v>
      </c>
      <c r="SS38" s="303">
        <f>IFERROR(IF(N(data_NoOutliers!HN38),data_NoOutliers!HN38,MID(data_NoOutliers!HN38,2,99)/2),"")</f>
        <v>5</v>
      </c>
      <c r="ST38" s="303">
        <f>IFERROR(IF(N(data_NoOutliers!HO38),data_NoOutliers!HO38,MID(data_NoOutliers!HO38,2,99)/2),"")</f>
        <v>71.7</v>
      </c>
      <c r="SU38" s="127">
        <f t="shared" si="255"/>
        <v>66.7</v>
      </c>
      <c r="SV38" s="302">
        <f t="shared" si="256"/>
        <v>4302.2943722943728</v>
      </c>
      <c r="SW38" s="303">
        <f>IFERROR(IF(N(data_NoOutliers!HP38),data_NoOutliers!HP38,MID(data_NoOutliers!HP38,2,99)/2),"")</f>
        <v>5</v>
      </c>
      <c r="SX38" s="127">
        <f t="shared" si="257"/>
        <v>0</v>
      </c>
      <c r="SY38" s="330">
        <f t="shared" si="258"/>
        <v>0</v>
      </c>
      <c r="SZ38" s="4">
        <f>IFERROR(IF(N(data_NoOutliers!HQ38),data_NoOutliers!HQ38,MID(data_NoOutliers!HQ38,2,99)/2),"")</f>
        <v>5</v>
      </c>
      <c r="TA38" s="4">
        <f>IFERROR(IF(N(data_NoOutliers!HR38),data_NoOutliers!HR38,MID(data_NoOutliers!HR38,2,99)/2),"")</f>
        <v>11.1</v>
      </c>
      <c r="TB38" s="118">
        <f t="shared" si="330"/>
        <v>6.1</v>
      </c>
      <c r="TC38" s="306">
        <f t="shared" si="259"/>
        <v>398.24669603524228</v>
      </c>
      <c r="TD38" s="4">
        <f>IFERROR(IF(N(data_NoOutliers!HS38),data_NoOutliers!HS38,MID(data_NoOutliers!HS38,2,99)/2),"")</f>
        <v>5</v>
      </c>
      <c r="TE38" s="4">
        <f>IFERROR(IF(N(data_NoOutliers!HT38),data_NoOutliers!HT38,MID(data_NoOutliers!HT38,2,99)/2),"")</f>
        <v>77.400000000000006</v>
      </c>
      <c r="TF38" s="118">
        <f t="shared" si="260"/>
        <v>72.400000000000006</v>
      </c>
      <c r="TG38" s="458">
        <f t="shared" si="261"/>
        <v>3107.253530782943</v>
      </c>
      <c r="TH38" s="4">
        <f>IFERROR(IF(N(data_NoOutliers!HU38),data_NoOutliers!HU38,MID(data_NoOutliers!HU38,2,99)/2),"")</f>
        <v>36.5</v>
      </c>
      <c r="TI38" s="118">
        <f t="shared" si="262"/>
        <v>31.5</v>
      </c>
      <c r="TJ38" s="340">
        <f t="shared" si="263"/>
        <v>1795.5</v>
      </c>
      <c r="TK38" s="4">
        <f>IFERROR(IF(N(data_NoOutliers!HV38),data_NoOutliers!HV38,MID(data_NoOutliers!HV38,2,99)/2),"")</f>
        <v>5</v>
      </c>
      <c r="TL38" s="4">
        <f>IFERROR(IF(N(data_NoOutliers!HW38),data_NoOutliers!HW38,MID(data_NoOutliers!HW38,2,99)/2),"")</f>
        <v>48.3</v>
      </c>
      <c r="TM38" s="462">
        <f t="shared" si="331"/>
        <v>43.3</v>
      </c>
      <c r="TN38" s="463">
        <f t="shared" si="264"/>
        <v>3053.6899563318771</v>
      </c>
      <c r="TO38" s="4">
        <f>IFERROR(IF(N(data_NoOutliers!HX38),data_NoOutliers!HX38,MID(data_NoOutliers!HX38,2,99)/2),"")</f>
        <v>5</v>
      </c>
      <c r="TP38" s="4">
        <f>IFERROR(IF(N(data_NoOutliers!HY38),data_NoOutliers!HY38,MID(data_NoOutliers!HY38,2,99)/2),"")</f>
        <v>105</v>
      </c>
      <c r="TQ38" s="462">
        <f t="shared" si="316"/>
        <v>100</v>
      </c>
      <c r="TR38" s="465">
        <f t="shared" si="265"/>
        <v>5132.1928460342151</v>
      </c>
      <c r="TS38" s="4">
        <f>IFERROR(IF(N(data_NoOutliers!HZ38),data_NoOutliers!HZ38,MID(data_NoOutliers!HZ38,2,99)/2),"")</f>
        <v>58.5</v>
      </c>
      <c r="TT38" s="462">
        <f t="shared" si="266"/>
        <v>53.5</v>
      </c>
      <c r="TU38" s="464">
        <f t="shared" si="267"/>
        <v>3458.86709367494</v>
      </c>
      <c r="TV38" s="4">
        <f>IFERROR(IF(N(data_NoOutliers!IA38),data_NoOutliers!IA38,MID(data_NoOutliers!IA38,2,99)/2),"")</f>
        <v>5</v>
      </c>
      <c r="TW38" s="4">
        <f>IFERROR(IF(N(data_NoOutliers!IB38),data_NoOutliers!IB38,MID(data_NoOutliers!IB38,2,99)/2),"")</f>
        <v>5</v>
      </c>
      <c r="TX38" s="468">
        <f t="shared" si="332"/>
        <v>0</v>
      </c>
      <c r="TY38" s="470">
        <f t="shared" si="302"/>
        <v>0</v>
      </c>
      <c r="TZ38" s="4">
        <f>IFERROR(IF(N(data_NoOutliers!IC38),data_NoOutliers!IC38,MID(data_NoOutliers!IC38,2,99)/2),"")</f>
        <v>5</v>
      </c>
      <c r="UA38" s="4">
        <f>IFERROR(IF(N(data_NoOutliers!ID38),data_NoOutliers!ID38,MID(data_NoOutliers!ID38,2,99)/2),"")</f>
        <v>134</v>
      </c>
      <c r="UB38" s="468">
        <f t="shared" si="317"/>
        <v>129</v>
      </c>
      <c r="UC38" s="471">
        <f t="shared" si="268"/>
        <v>8227.6023890784982</v>
      </c>
      <c r="UD38" s="4">
        <f>IFERROR(IF(N(data_NoOutliers!IE38),data_NoOutliers!IE38,MID(data_NoOutliers!IE38,2,99)/2),"")</f>
        <v>5</v>
      </c>
      <c r="UE38" s="468">
        <f t="shared" si="318"/>
        <v>0</v>
      </c>
      <c r="UF38" s="472">
        <f t="shared" si="270"/>
        <v>0</v>
      </c>
      <c r="UG38" s="4">
        <f>IFERROR(IF(N(data_NoOutliers!IF38),data_NoOutliers!IF38,MID(data_NoOutliers!IF38,2,99)/2),"")</f>
        <v>5</v>
      </c>
      <c r="UH38" s="4">
        <f>IFERROR(IF(N(data_NoOutliers!IG38),data_NoOutliers!IG38,MID(data_NoOutliers!IG38,2,99)/2),"")</f>
        <v>5</v>
      </c>
      <c r="UI38" s="479">
        <f t="shared" si="333"/>
        <v>0</v>
      </c>
      <c r="UJ38" s="480">
        <f t="shared" si="271"/>
        <v>0</v>
      </c>
      <c r="UK38" s="4">
        <f>IFERROR(IF(N(data_NoOutliers!IH38),data_NoOutliers!IH38,MID(data_NoOutliers!IH38,2,99)/2),"")</f>
        <v>5</v>
      </c>
      <c r="UL38" s="4">
        <f>IFERROR(IF(N(data_NoOutliers!II38),data_NoOutliers!II38,MID(data_NoOutliers!II38,2,99)/2),"")</f>
        <v>5</v>
      </c>
      <c r="UM38" s="483">
        <f t="shared" si="334"/>
        <v>0</v>
      </c>
      <c r="UN38" s="485">
        <f t="shared" si="272"/>
        <v>0</v>
      </c>
      <c r="UO38" s="4">
        <f>IFERROR(IF(N(data_NoOutliers!IJ38),data_NoOutliers!IJ38,MID(data_NoOutliers!IJ38,2,99)/2),"")</f>
        <v>5</v>
      </c>
      <c r="UP38" s="4">
        <f>IFERROR(IF(N(data_NoOutliers!IK38),data_NoOutliers!IK38,MID(data_NoOutliers!IK38,2,99)/2),"")</f>
        <v>64</v>
      </c>
      <c r="UQ38" s="483">
        <f t="shared" si="336"/>
        <v>59</v>
      </c>
      <c r="UR38" s="486">
        <f t="shared" si="273"/>
        <v>3527.032967032967</v>
      </c>
      <c r="US38" s="4">
        <f>IFERROR(IF(N(data_NoOutliers!IL38),data_NoOutliers!IL38,MID(data_NoOutliers!IL38,2,99)/2),"")</f>
        <v>5</v>
      </c>
      <c r="UT38" s="483">
        <f t="shared" si="320"/>
        <v>0</v>
      </c>
      <c r="UU38" s="487">
        <f t="shared" si="274"/>
        <v>0</v>
      </c>
      <c r="UV38" s="4">
        <f>IFERROR(IF(N(data_NoOutliers!IM38),data_NoOutliers!IM38,MID(data_NoOutliers!IM38,2,99)/2),"")</f>
        <v>5</v>
      </c>
      <c r="UW38" s="4">
        <f>IFERROR(IF(N(data_NoOutliers!IN38),data_NoOutliers!IN38,MID(data_NoOutliers!IN38,2,99)/2),"")</f>
        <v>5</v>
      </c>
      <c r="UX38" s="491">
        <f t="shared" si="335"/>
        <v>0</v>
      </c>
      <c r="UY38" s="494">
        <f t="shared" si="275"/>
        <v>0</v>
      </c>
      <c r="UZ38" s="4">
        <f>IFERROR(IF(N(data_NoOutliers!IO38),data_NoOutliers!IO38,MID(data_NoOutliers!IO38,2,99)/2),"")</f>
        <v>5</v>
      </c>
      <c r="VA38" s="4">
        <f>IFERROR(IF(N(data_NoOutliers!IP38),data_NoOutliers!IP38,MID(data_NoOutliers!IP38,2,99)/2),"")</f>
        <v>39</v>
      </c>
      <c r="VB38" s="491">
        <f t="shared" si="337"/>
        <v>34</v>
      </c>
      <c r="VC38" s="495">
        <f t="shared" si="276"/>
        <v>2073.1707317073169</v>
      </c>
      <c r="VD38" s="4">
        <f>IFERROR(IF(N(data_NoOutliers!IQ38),data_NoOutliers!IQ38,MID(data_NoOutliers!IQ38,2,99)/2),"")</f>
        <v>5</v>
      </c>
      <c r="VE38" s="491">
        <f t="shared" si="322"/>
        <v>0</v>
      </c>
      <c r="VF38" s="493">
        <f t="shared" si="277"/>
        <v>0</v>
      </c>
      <c r="VG38" s="4" t="str">
        <f>IFERROR(IF(N(data_NoOutliers!IR38),data_NoOutliers!IR38,MID(data_NoOutliers!IR38,2,99)/2),"")</f>
        <v/>
      </c>
      <c r="VH38" s="4" t="str">
        <f>IFERROR(IF(N(data_NoOutliers!IS38),data_NoOutliers!IS38,MID(data_NoOutliers!IS38,2,99)/2),"")</f>
        <v/>
      </c>
      <c r="VI38" s="4" t="str">
        <f>IFERROR(IF(N(data_NoOutliers!IT38),data_NoOutliers!IT38,MID(data_NoOutliers!IT38,2,99)/2),"")</f>
        <v/>
      </c>
      <c r="VJ38" s="4" t="str">
        <f>IFERROR(IF(N(data_NoOutliers!IU38),data_NoOutliers!IU38,MID(data_NoOutliers!IU38,2,99)/2),"")</f>
        <v/>
      </c>
      <c r="VK38" s="4" t="str">
        <f>IFERROR(IF(N(data_NoOutliers!IV38),data_NoOutliers!IV38,MID(data_NoOutliers!IV38,2,99)/2),"")</f>
        <v/>
      </c>
      <c r="VL38" s="4" t="str">
        <f>IFERROR(IF(N(data_NoOutliers!IW38),data_NoOutliers!IW38,MID(data_NoOutliers!IW38,2,99)/2),"")</f>
        <v/>
      </c>
      <c r="VM38" s="4" t="str">
        <f>IFERROR(IF(N(data_NoOutliers!IX38),data_NoOutliers!IX38,MID(data_NoOutliers!IX38,2,99)/2),"")</f>
        <v/>
      </c>
      <c r="VN38" s="4" t="str">
        <f>IFERROR(IF(N(data_NoOutliers!IY38),data_NoOutliers!IY38,MID(data_NoOutliers!IY38,2,99)/2),"")</f>
        <v/>
      </c>
      <c r="VO38" s="4" t="str">
        <f>IFERROR(IF(N(data_NoOutliers!IZ38),data_NoOutliers!IZ38,MID(data_NoOutliers!IZ38,2,99)/2),"")</f>
        <v/>
      </c>
      <c r="VP38" s="4" t="str">
        <f>IFERROR(IF(N(data_NoOutliers!JA38),data_NoOutliers!JA38,MID(data_NoOutliers!JA38,2,99)/2),"")</f>
        <v/>
      </c>
      <c r="VQ38" s="4" t="str">
        <f>IFERROR(IF(N(data_NoOutliers!JB38),data_NoOutliers!JB38,MID(data_NoOutliers!JB38,2,99)/2),"")</f>
        <v/>
      </c>
      <c r="VR38" s="4" t="str">
        <f>IFERROR(IF(N(data_NoOutliers!JC38),data_NoOutliers!JC38,MID(data_NoOutliers!JC38,2,99)/2),"")</f>
        <v/>
      </c>
      <c r="VS38" s="4" t="str">
        <f>IFERROR(IF(N(data_NoOutliers!JD38),data_NoOutliers!JD38,MID(data_NoOutliers!JD38,2,99)/2),"")</f>
        <v/>
      </c>
      <c r="VT38" s="4" t="str">
        <f>IFERROR(IF(N(data_NoOutliers!JE38),data_NoOutliers!JE38,MID(data_NoOutliers!JE38,2,99)/2),"")</f>
        <v/>
      </c>
      <c r="VU38" s="4" t="str">
        <f>IFERROR(IF(N(data_NoOutliers!JF38),data_NoOutliers!JF38,MID(data_NoOutliers!JF38,2,99)/2),"")</f>
        <v/>
      </c>
      <c r="VV38" s="4" t="str">
        <f>IFERROR(IF(N(data_NoOutliers!JG38),data_NoOutliers!JG38,MID(data_NoOutliers!JG38,2,99)/2),"")</f>
        <v/>
      </c>
      <c r="VW38" s="4" t="str">
        <f>IFERROR(IF(N(data_NoOutliers!JH38),data_NoOutliers!JH38,MID(data_NoOutliers!JH38,2,99)/2),"")</f>
        <v/>
      </c>
      <c r="VX38" s="4" t="str">
        <f>IFERROR(IF(N(data_NoOutliers!JI38),data_NoOutliers!JI38,MID(data_NoOutliers!JI38,2,99)/2),"")</f>
        <v/>
      </c>
      <c r="VY38" s="4" t="str">
        <f>IFERROR(IF(N(data_NoOutliers!JJ38),data_NoOutliers!JJ38,MID(data_NoOutliers!JJ38,2,99)/2),"")</f>
        <v/>
      </c>
      <c r="VZ38" s="4" t="str">
        <f>IFERROR(IF(N(data_NoOutliers!JK38),data_NoOutliers!JK38,MID(data_NoOutliers!JK38,2,99)/2),"")</f>
        <v/>
      </c>
      <c r="WA38" s="4" t="str">
        <f>IFERROR(IF(N(data_NoOutliers!JL38),data_NoOutliers!JL38,MID(data_NoOutliers!JL38,2,99)/2),"")</f>
        <v/>
      </c>
      <c r="WB38" s="4" t="str">
        <f>IFERROR(IF(N(data_NoOutliers!JM38),data_NoOutliers!JM38,MID(data_NoOutliers!JM38,2,99)/2),"")</f>
        <v/>
      </c>
      <c r="WC38" s="4" t="str">
        <f>IFERROR(IF(N(data_NoOutliers!JN38),data_NoOutliers!JN38,MID(data_NoOutliers!JN38,2,99)/2),"")</f>
        <v/>
      </c>
      <c r="WD38" s="4" t="str">
        <f>IFERROR(IF(N(data_NoOutliers!JO38),data_NoOutliers!JO38,MID(data_NoOutliers!JO38,2,99)/2),"")</f>
        <v/>
      </c>
      <c r="WE38" s="4" t="str">
        <f>IFERROR(IF(N(data_NoOutliers!JP38),data_NoOutliers!JP38,MID(data_NoOutliers!JP38,2,99)/2),"")</f>
        <v/>
      </c>
      <c r="WF38" s="4" t="str">
        <f>IFERROR(IF(N(data_NoOutliers!JQ38),data_NoOutliers!JQ38,MID(data_NoOutliers!JQ38,2,99)/2),"")</f>
        <v/>
      </c>
      <c r="WG38" s="4" t="str">
        <f>IFERROR(IF(N(data_NoOutliers!JR38),data_NoOutliers!JR38,MID(data_NoOutliers!JR38,2,99)/2),"")</f>
        <v/>
      </c>
      <c r="WH38" s="4" t="str">
        <f>IFERROR(IF(N(data_NoOutliers!JS38),data_NoOutliers!JS38,MID(data_NoOutliers!JS38,2,99)/2),"")</f>
        <v/>
      </c>
      <c r="WI38" s="4" t="str">
        <f>IFERROR(IF(N(data_NoOutliers!JT38),data_NoOutliers!JT38,MID(data_NoOutliers!JT38,2,99)/2),"")</f>
        <v/>
      </c>
      <c r="WJ38" s="4" t="str">
        <f>IFERROR(IF(N(data_NoOutliers!JU38),data_NoOutliers!JU38,MID(data_NoOutliers!JU38,2,99)/2),"")</f>
        <v/>
      </c>
      <c r="WK38" s="4" t="str">
        <f>IFERROR(IF(N(data_NoOutliers!JV38),data_NoOutliers!JV38,MID(data_NoOutliers!JV38,2,99)/2),"")</f>
        <v/>
      </c>
      <c r="WL38" s="4" t="str">
        <f>IFERROR(IF(N(data_NoOutliers!JW38),data_NoOutliers!JW38,MID(data_NoOutliers!JW38,2,99)/2),"")</f>
        <v/>
      </c>
      <c r="WM38" s="4" t="str">
        <f>IFERROR(IF(N(data_NoOutliers!JX38),data_NoOutliers!JX38,MID(data_NoOutliers!JX38,2,99)/2),"")</f>
        <v/>
      </c>
      <c r="WN38" s="4" t="str">
        <f>IFERROR(IF(N(data_NoOutliers!JY38),data_NoOutliers!JY38,MID(data_NoOutliers!JY38,2,99)/2),"")</f>
        <v/>
      </c>
      <c r="WO38" s="4" t="str">
        <f>IFERROR(IF(N(data_NoOutliers!JZ38),data_NoOutliers!JZ38,MID(data_NoOutliers!JZ38,2,99)/2),"")</f>
        <v/>
      </c>
      <c r="WP38" s="4" t="str">
        <f>IFERROR(IF(N(data_NoOutliers!KA38),data_NoOutliers!KA38,MID(data_NoOutliers!KA38,2,99)/2),"")</f>
        <v/>
      </c>
      <c r="WQ38" s="4" t="str">
        <f>IFERROR(IF(N(data_NoOutliers!KB38),data_NoOutliers!KB38,MID(data_NoOutliers!KB38,2,99)/2),"")</f>
        <v/>
      </c>
      <c r="WR38" s="4" t="str">
        <f>IFERROR(IF(N(data_NoOutliers!KC38),data_NoOutliers!KC38,MID(data_NoOutliers!KC38,2,99)/2),"")</f>
        <v/>
      </c>
      <c r="WS38" s="4" t="str">
        <f>IFERROR(IF(N(data_NoOutliers!KD38),data_NoOutliers!KD38,MID(data_NoOutliers!KD38,2,99)/2),"")</f>
        <v/>
      </c>
      <c r="WT38" s="4" t="str">
        <f>IFERROR(IF(N(data_NoOutliers!KE38),data_NoOutliers!KE38,MID(data_NoOutliers!KE38,2,99)/2),"")</f>
        <v/>
      </c>
      <c r="WU38" s="4" t="str">
        <f>IFERROR(IF(N(data_NoOutliers!KF38),data_NoOutliers!KF38,MID(data_NoOutliers!KF38,2,99)/2),"")</f>
        <v/>
      </c>
      <c r="WV38" s="4" t="str">
        <f>IFERROR(IF(N(data_NoOutliers!KG38),data_NoOutliers!KG38,MID(data_NoOutliers!KG38,2,99)/2),"")</f>
        <v/>
      </c>
      <c r="WW38" s="4" t="str">
        <f>IFERROR(IF(N(data_NoOutliers!KH38),data_NoOutliers!KH38,MID(data_NoOutliers!KH38,2,99)/2),"")</f>
        <v/>
      </c>
      <c r="WX38" s="4" t="str">
        <f>IFERROR(IF(N(data_NoOutliers!KI38),data_NoOutliers!KI38,MID(data_NoOutliers!KI38,2,99)/2),"")</f>
        <v/>
      </c>
      <c r="WY38" s="4" t="str">
        <f>IFERROR(IF(N(data_NoOutliers!KJ38),data_NoOutliers!KJ38,MID(data_NoOutliers!KJ38,2,99)/2),"")</f>
        <v/>
      </c>
      <c r="WZ38" s="4" t="str">
        <f>IFERROR(IF(N(data_NoOutliers!KK38),data_NoOutliers!KK38,MID(data_NoOutliers!KK38,2,99)/2),"")</f>
        <v/>
      </c>
      <c r="XA38" s="4" t="str">
        <f>IFERROR(IF(N(data_NoOutliers!KL38),data_NoOutliers!KL38,MID(data_NoOutliers!KL38,2,99)/2),"")</f>
        <v/>
      </c>
      <c r="XB38" s="4" t="str">
        <f>IFERROR(IF(N(data_NoOutliers!KM38),data_NoOutliers!KM38,MID(data_NoOutliers!KM38,2,99)/2),"")</f>
        <v/>
      </c>
      <c r="XC38" s="4" t="str">
        <f>IFERROR(IF(N(data_NoOutliers!KN38),data_NoOutliers!KN38,MID(data_NoOutliers!KN38,2,99)/2),"")</f>
        <v/>
      </c>
      <c r="XD38" s="4" t="str">
        <f>IFERROR(IF(N(data_NoOutliers!KO38),data_NoOutliers!KO38,MID(data_NoOutliers!KO38,2,99)/2),"")</f>
        <v/>
      </c>
      <c r="XE38" s="4" t="str">
        <f>IFERROR(IF(N(data_NoOutliers!KP38),data_NoOutliers!KP38,MID(data_NoOutliers!KP38,2,99)/2),"")</f>
        <v/>
      </c>
      <c r="XF38" s="4" t="str">
        <f>IFERROR(IF(N(data_NoOutliers!KQ38),data_NoOutliers!KQ38,MID(data_NoOutliers!KQ38,2,99)/2),"")</f>
        <v/>
      </c>
      <c r="XG38" s="4" t="str">
        <f>IFERROR(IF(N(data_NoOutliers!KR38),data_NoOutliers!KR38,MID(data_NoOutliers!KR38,2,99)/2),"")</f>
        <v/>
      </c>
      <c r="XH38" s="4" t="str">
        <f>IFERROR(IF(N(data_NoOutliers!KS38),data_NoOutliers!KS38,MID(data_NoOutliers!KS38,2,99)/2),"")</f>
        <v/>
      </c>
      <c r="XI38" s="4" t="str">
        <f>IFERROR(IF(N(data_NoOutliers!KT38),data_NoOutliers!KT38,MID(data_NoOutliers!KT38,2,99)/2),"")</f>
        <v/>
      </c>
      <c r="XJ38" s="4" t="str">
        <f>IFERROR(IF(N(data_NoOutliers!KU38),data_NoOutliers!KU38,MID(data_NoOutliers!KU38,2,99)/2),"")</f>
        <v/>
      </c>
      <c r="XK38" s="4" t="str">
        <f>IFERROR(IF(N(data_NoOutliers!KV38),data_NoOutliers!KV38,MID(data_NoOutliers!KV38,2,99)/2),"")</f>
        <v/>
      </c>
      <c r="XL38" s="4" t="str">
        <f>IFERROR(IF(N(data_NoOutliers!KW38),data_NoOutliers!KW38,MID(data_NoOutliers!KW38,2,99)/2),"")</f>
        <v/>
      </c>
      <c r="XM38" s="4" t="str">
        <f>IFERROR(IF(N(data_NoOutliers!KX38),data_NoOutliers!KX38,MID(data_NoOutliers!KX38,2,99)/2),"")</f>
        <v/>
      </c>
      <c r="XN38" s="4" t="str">
        <f>IFERROR(IF(N(data_NoOutliers!KY38),data_NoOutliers!KY38,MID(data_NoOutliers!KY38,2,99)/2),"")</f>
        <v/>
      </c>
      <c r="XO38" s="4" t="str">
        <f>IFERROR(IF(N(data_NoOutliers!KZ38),data_NoOutliers!KZ38,MID(data_NoOutliers!KZ38,2,99)/2),"")</f>
        <v/>
      </c>
      <c r="XP38" s="4" t="str">
        <f>IFERROR(IF(N(data_NoOutliers!LA38),data_NoOutliers!LA38,MID(data_NoOutliers!LA38,2,99)/2),"")</f>
        <v/>
      </c>
      <c r="XQ38" s="4" t="str">
        <f>IFERROR(IF(N(data_NoOutliers!LB38),data_NoOutliers!LB38,MID(data_NoOutliers!LB38,2,99)/2),"")</f>
        <v/>
      </c>
      <c r="XR38" s="4" t="str">
        <f>IFERROR(IF(N(data_NoOutliers!LC38),data_NoOutliers!LC38,MID(data_NoOutliers!LC38,2,99)/2),"")</f>
        <v/>
      </c>
      <c r="XS38" s="4" t="str">
        <f>IFERROR(IF(N(data_NoOutliers!LD38),data_NoOutliers!LD38,MID(data_NoOutliers!LD38,2,99)/2),"")</f>
        <v/>
      </c>
      <c r="XT38" s="4" t="str">
        <f>IFERROR(IF(N(data_NoOutliers!LE38),data_NoOutliers!LE38,MID(data_NoOutliers!LE38,2,99)/2),"")</f>
        <v/>
      </c>
      <c r="XU38" s="4" t="str">
        <f>IFERROR(IF(N(data_NoOutliers!LF38),data_NoOutliers!LF38,MID(data_NoOutliers!LF38,2,99)/2),"")</f>
        <v/>
      </c>
      <c r="XV38" s="4" t="str">
        <f>IFERROR(IF(N(data_NoOutliers!LG38),data_NoOutliers!LG38,MID(data_NoOutliers!LG38,2,99)/2),"")</f>
        <v/>
      </c>
      <c r="XW38" s="4" t="str">
        <f>IFERROR(IF(N(data_NoOutliers!LH38),data_NoOutliers!LH38,MID(data_NoOutliers!LH38,2,99)/2),"")</f>
        <v/>
      </c>
      <c r="XX38" s="4" t="str">
        <f>IFERROR(IF(N(data_NoOutliers!LI38),data_NoOutliers!LI38,MID(data_NoOutliers!LI38,2,99)/2),"")</f>
        <v/>
      </c>
      <c r="XY38" s="4" t="str">
        <f>IFERROR(IF(N(data_NoOutliers!LJ38),data_NoOutliers!LJ38,MID(data_NoOutliers!LJ38,2,99)/2),"")</f>
        <v/>
      </c>
      <c r="XZ38" s="4" t="str">
        <f>IFERROR(IF(N(data_NoOutliers!LK38),data_NoOutliers!LK38,MID(data_NoOutliers!LK38,2,99)/2),"")</f>
        <v/>
      </c>
      <c r="YA38" s="4" t="str">
        <f>IFERROR(IF(N(data_NoOutliers!LL38),data_NoOutliers!LL38,MID(data_NoOutliers!LL38,2,99)/2),"")</f>
        <v/>
      </c>
      <c r="YB38" s="4" t="str">
        <f>IFERROR(IF(N(data_NoOutliers!LM38),data_NoOutliers!LM38,MID(data_NoOutliers!LM38,2,99)/2),"")</f>
        <v/>
      </c>
      <c r="YC38" s="4" t="str">
        <f>IFERROR(IF(N(data_NoOutliers!LN38),data_NoOutliers!LN38,MID(data_NoOutliers!LN38,2,99)/2),"")</f>
        <v/>
      </c>
      <c r="YD38" s="4" t="str">
        <f>IFERROR(IF(N(data_NoOutliers!LO38),data_NoOutliers!LO38,MID(data_NoOutliers!LO38,2,99)/2),"")</f>
        <v/>
      </c>
      <c r="YE38" s="4" t="str">
        <f>IFERROR(IF(N(data_NoOutliers!LP38),data_NoOutliers!LP38,MID(data_NoOutliers!LP38,2,99)/2),"")</f>
        <v/>
      </c>
      <c r="YF38" s="4" t="str">
        <f>IFERROR(IF(N(data_NoOutliers!LQ38),data_NoOutliers!LQ38,MID(data_NoOutliers!LQ38,2,99)/2),"")</f>
        <v/>
      </c>
      <c r="YG38" s="4" t="str">
        <f>IFERROR(IF(N(data_NoOutliers!LR38),data_NoOutliers!LR38,MID(data_NoOutliers!LR38,2,99)/2),"")</f>
        <v/>
      </c>
      <c r="YH38" s="4" t="str">
        <f>IFERROR(IF(N(data_NoOutliers!LS38),data_NoOutliers!LS38,MID(data_NoOutliers!LS38,2,99)/2),"")</f>
        <v/>
      </c>
      <c r="YI38" s="4" t="str">
        <f>IFERROR(IF(N(data_NoOutliers!LT38),data_NoOutliers!LT38,MID(data_NoOutliers!LT38,2,99)/2),"")</f>
        <v/>
      </c>
      <c r="YJ38" s="4" t="str">
        <f>IFERROR(IF(N(data_NoOutliers!LU38),data_NoOutliers!LU38,MID(data_NoOutliers!LU38,2,99)/2),"")</f>
        <v/>
      </c>
      <c r="YK38" s="4" t="str">
        <f>IFERROR(IF(N(data_NoOutliers!LV38),data_NoOutliers!LV38,MID(data_NoOutliers!LV38,2,99)/2),"")</f>
        <v/>
      </c>
      <c r="YL38" s="4" t="str">
        <f>IFERROR(IF(N(data_NoOutliers!LW38),data_NoOutliers!LW38,MID(data_NoOutliers!LW38,2,99)/2),"")</f>
        <v/>
      </c>
      <c r="YM38" s="4" t="str">
        <f>IFERROR(IF(N(data_NoOutliers!LX38),data_NoOutliers!LX38,MID(data_NoOutliers!LX38,2,99)/2),"")</f>
        <v/>
      </c>
      <c r="YN38" s="4" t="str">
        <f>IFERROR(IF(N(data_NoOutliers!LY38),data_NoOutliers!LY38,MID(data_NoOutliers!LY38,2,99)/2),"")</f>
        <v/>
      </c>
      <c r="YO38" s="4" t="str">
        <f>IFERROR(IF(N(data_NoOutliers!LZ38),data_NoOutliers!LZ38,MID(data_NoOutliers!LZ38,2,99)/2),"")</f>
        <v/>
      </c>
      <c r="YP38" s="4" t="str">
        <f>IFERROR(IF(N(data_NoOutliers!MA38),data_NoOutliers!MA38,MID(data_NoOutliers!MA38,2,99)/2),"")</f>
        <v/>
      </c>
      <c r="YQ38" s="4" t="str">
        <f>IFERROR(IF(N(data_NoOutliers!MB38),data_NoOutliers!MB38,MID(data_NoOutliers!MB38,2,99)/2),"")</f>
        <v/>
      </c>
      <c r="YR38" s="4" t="str">
        <f>IFERROR(IF(N(data_NoOutliers!MC38),data_NoOutliers!MC38,MID(data_NoOutliers!MC38,2,99)/2),"")</f>
        <v/>
      </c>
      <c r="YS38" s="4" t="str">
        <f>IFERROR(IF(N(data_NoOutliers!MD38),data_NoOutliers!MD38,MID(data_NoOutliers!MD38,2,99)/2),"")</f>
        <v/>
      </c>
      <c r="YT38" s="4" t="str">
        <f>IFERROR(IF(N(data_NoOutliers!ME38),data_NoOutliers!ME38,MID(data_NoOutliers!ME38,2,99)/2),"")</f>
        <v/>
      </c>
      <c r="YU38" s="4" t="str">
        <f>IFERROR(IF(N(data_NoOutliers!MF38),data_NoOutliers!MF38,MID(data_NoOutliers!MF38,2,99)/2),"")</f>
        <v/>
      </c>
      <c r="YV38" s="4" t="str">
        <f>IFERROR(IF(N(data_NoOutliers!MG38),data_NoOutliers!MG38,MID(data_NoOutliers!MG38,2,99)/2),"")</f>
        <v/>
      </c>
      <c r="YW38" s="4" t="str">
        <f>IFERROR(IF(N(data_NoOutliers!MH38),data_NoOutliers!MH38,MID(data_NoOutliers!MH38,2,99)/2),"")</f>
        <v/>
      </c>
      <c r="YX38" s="4" t="str">
        <f>IFERROR(IF(N(data_NoOutliers!MI38),data_NoOutliers!MI38,MID(data_NoOutliers!MI38,2,99)/2),"")</f>
        <v/>
      </c>
      <c r="YY38" s="4" t="str">
        <f>IFERROR(IF(N(data_NoOutliers!MJ38),data_NoOutliers!MJ38,MID(data_NoOutliers!MJ38,2,99)/2),"")</f>
        <v/>
      </c>
      <c r="YZ38" s="4" t="str">
        <f>IFERROR(IF(N(data_NoOutliers!MK38),data_NoOutliers!MK38,MID(data_NoOutliers!MK38,2,99)/2),"")</f>
        <v/>
      </c>
      <c r="ZA38" s="4" t="str">
        <f>IFERROR(IF(N(data_NoOutliers!ML38),data_NoOutliers!ML38,MID(data_NoOutliers!ML38,2,99)/2),"")</f>
        <v/>
      </c>
      <c r="ZB38" s="4" t="str">
        <f>IFERROR(IF(N(data_NoOutliers!MM38),data_NoOutliers!MM38,MID(data_NoOutliers!MM38,2,99)/2),"")</f>
        <v/>
      </c>
      <c r="ZC38" s="4" t="str">
        <f>IFERROR(IF(N(data_NoOutliers!MN38),data_NoOutliers!MN38,MID(data_NoOutliers!MN38,2,99)/2),"")</f>
        <v/>
      </c>
      <c r="ZD38" s="4" t="str">
        <f>IFERROR(IF(N(data_NoOutliers!MO38),data_NoOutliers!MO38,MID(data_NoOutliers!MO38,2,99)/2),"")</f>
        <v/>
      </c>
      <c r="ZE38" s="4" t="str">
        <f>IFERROR(IF(N(data_NoOutliers!MP38),data_NoOutliers!MP38,MID(data_NoOutliers!MP38,2,99)/2),"")</f>
        <v/>
      </c>
      <c r="ZF38" s="4" t="str">
        <f>IFERROR(IF(N(data_NoOutliers!MQ38),data_NoOutliers!MQ38,MID(data_NoOutliers!MQ38,2,99)/2),"")</f>
        <v/>
      </c>
      <c r="ZG38" s="4" t="str">
        <f>IFERROR(IF(N(data_NoOutliers!MR38),data_NoOutliers!MR38,MID(data_NoOutliers!MR38,2,99)/2),"")</f>
        <v/>
      </c>
      <c r="ZH38" s="4" t="str">
        <f>IFERROR(IF(N(data_NoOutliers!MS38),data_NoOutliers!MS38,MID(data_NoOutliers!MS38,2,99)/2),"")</f>
        <v/>
      </c>
      <c r="ZI38" s="4" t="str">
        <f>IFERROR(IF(N(data_NoOutliers!MT38),data_NoOutliers!MT38,MID(data_NoOutliers!MT38,2,99)/2),"")</f>
        <v/>
      </c>
      <c r="ZJ38" s="4" t="str">
        <f>IFERROR(IF(N(data_NoOutliers!MU38),data_NoOutliers!MU38,MID(data_NoOutliers!MU38,2,99)/2),"")</f>
        <v/>
      </c>
      <c r="ZK38" s="4" t="str">
        <f>IFERROR(IF(N(data_NoOutliers!MV38),data_NoOutliers!MV38,MID(data_NoOutliers!MV38,2,99)/2),"")</f>
        <v/>
      </c>
      <c r="ZL38" s="4" t="str">
        <f>IFERROR(IF(N(data_NoOutliers!MW38),data_NoOutliers!MW38,MID(data_NoOutliers!MW38,2,99)/2),"")</f>
        <v/>
      </c>
      <c r="ZM38" s="4" t="str">
        <f>IFERROR(IF(N(data_NoOutliers!MX38),data_NoOutliers!MX38,MID(data_NoOutliers!MX38,2,99)/2),"")</f>
        <v/>
      </c>
      <c r="ZN38" s="4" t="str">
        <f>IFERROR(IF(N(data_NoOutliers!MY38),data_NoOutliers!MY38,MID(data_NoOutliers!MY38,2,99)/2),"")</f>
        <v/>
      </c>
      <c r="ZO38" s="4" t="str">
        <f>IFERROR(IF(N(data_NoOutliers!MZ38),data_NoOutliers!MZ38,MID(data_NoOutliers!MZ38,2,99)/2),"")</f>
        <v/>
      </c>
      <c r="ZP38" s="4" t="str">
        <f>IFERROR(IF(N(data_NoOutliers!NA38),data_NoOutliers!NA38,MID(data_NoOutliers!NA38,2,99)/2),"")</f>
        <v/>
      </c>
      <c r="ZQ38" s="4" t="str">
        <f>IFERROR(IF(N(data_NoOutliers!NB38),data_NoOutliers!NB38,MID(data_NoOutliers!NB38,2,99)/2),"")</f>
        <v/>
      </c>
      <c r="ZR38" s="4" t="str">
        <f>IFERROR(IF(N(data_NoOutliers!NC38),data_NoOutliers!NC38,MID(data_NoOutliers!NC38,2,99)/2),"")</f>
        <v/>
      </c>
      <c r="ZS38" s="4" t="str">
        <f>IFERROR(IF(N(data_NoOutliers!ND38),data_NoOutliers!ND38,MID(data_NoOutliers!ND38,2,99)/2),"")</f>
        <v/>
      </c>
      <c r="ZT38" s="4" t="str">
        <f>IFERROR(IF(N(data_NoOutliers!NE38),data_NoOutliers!NE38,MID(data_NoOutliers!NE38,2,99)/2),"")</f>
        <v/>
      </c>
      <c r="ZU38" s="4" t="str">
        <f>IFERROR(IF(N(data_NoOutliers!NF38),data_NoOutliers!NF38,MID(data_NoOutliers!NF38,2,99)/2),"")</f>
        <v/>
      </c>
      <c r="ZV38" s="4" t="str">
        <f>IFERROR(IF(N(data_NoOutliers!NG38),data_NoOutliers!NG38,MID(data_NoOutliers!NG38,2,99)/2),"")</f>
        <v/>
      </c>
      <c r="ZW38" s="4" t="str">
        <f>IFERROR(IF(N(data_NoOutliers!NH38),data_NoOutliers!NH38,MID(data_NoOutliers!NH38,2,99)/2),"")</f>
        <v/>
      </c>
      <c r="ZX38" s="4" t="str">
        <f>IFERROR(IF(N(data_NoOutliers!NI38),data_NoOutliers!NI38,MID(data_NoOutliers!NI38,2,99)/2),"")</f>
        <v/>
      </c>
      <c r="ZY38" s="4" t="str">
        <f>IFERROR(IF(N(data_NoOutliers!NJ38),data_NoOutliers!NJ38,MID(data_NoOutliers!NJ38,2,99)/2),"")</f>
        <v/>
      </c>
      <c r="ZZ38" s="4" t="str">
        <f>IFERROR(IF(N(data_NoOutliers!NK38),data_NoOutliers!NK38,MID(data_NoOutliers!NK38,2,99)/2),"")</f>
        <v/>
      </c>
      <c r="AAA38" s="4" t="str">
        <f>IFERROR(IF(N(data_NoOutliers!NL38),data_NoOutliers!NL38,MID(data_NoOutliers!NL38,2,99)/2),"")</f>
        <v/>
      </c>
      <c r="AAB38" s="4" t="str">
        <f>IFERROR(IF(N(data_NoOutliers!NM38),data_NoOutliers!NM38,MID(data_NoOutliers!NM38,2,99)/2),"")</f>
        <v/>
      </c>
      <c r="AAC38" s="4" t="str">
        <f>IFERROR(IF(N(data_NoOutliers!NN38),data_NoOutliers!NN38,MID(data_NoOutliers!NN38,2,99)/2),"")</f>
        <v/>
      </c>
      <c r="AAD38" s="4" t="str">
        <f>IFERROR(IF(N(data_NoOutliers!NO38),data_NoOutliers!NO38,MID(data_NoOutliers!NO38,2,99)/2),"")</f>
        <v/>
      </c>
      <c r="AAE38" s="4" t="str">
        <f>IFERROR(IF(N(data_NoOutliers!NP38),data_NoOutliers!NP38,MID(data_NoOutliers!NP38,2,99)/2),"")</f>
        <v/>
      </c>
      <c r="AAF38" s="4" t="str">
        <f>IFERROR(IF(N(data_NoOutliers!NQ38),data_NoOutliers!NQ38,MID(data_NoOutliers!NQ38,2,99)/2),"")</f>
        <v/>
      </c>
      <c r="AAG38" s="4" t="str">
        <f>IFERROR(IF(N(data_NoOutliers!NR38),data_NoOutliers!NR38,MID(data_NoOutliers!NR38,2,99)/2),"")</f>
        <v/>
      </c>
      <c r="AAH38" s="4" t="str">
        <f>IFERROR(IF(N(data_NoOutliers!NS38),data_NoOutliers!NS38,MID(data_NoOutliers!NS38,2,99)/2),"")</f>
        <v/>
      </c>
      <c r="AAI38" s="4" t="str">
        <f>IFERROR(IF(N(data_NoOutliers!NT38),data_NoOutliers!NT38,MID(data_NoOutliers!NT38,2,99)/2),"")</f>
        <v/>
      </c>
      <c r="AAJ38" s="4" t="str">
        <f>IFERROR(IF(N(data_NoOutliers!NU38),data_NoOutliers!NU38,MID(data_NoOutliers!NU38,2,99)/2),"")</f>
        <v/>
      </c>
      <c r="AAK38" s="4" t="str">
        <f>IFERROR(IF(N(data_NoOutliers!NV38),data_NoOutliers!NV38,MID(data_NoOutliers!NV38,2,99)/2),"")</f>
        <v/>
      </c>
      <c r="AAL38" s="4" t="str">
        <f>IFERROR(IF(N(data_NoOutliers!NW38),data_NoOutliers!NW38,MID(data_NoOutliers!NW38,2,99)/2),"")</f>
        <v/>
      </c>
      <c r="AAM38" s="4" t="str">
        <f>IFERROR(IF(N(data_NoOutliers!NX38),data_NoOutliers!NX38,MID(data_NoOutliers!NX38,2,99)/2),"")</f>
        <v/>
      </c>
      <c r="AAN38" s="4" t="str">
        <f>IFERROR(IF(N(data_NoOutliers!NY38),data_NoOutliers!NY38,MID(data_NoOutliers!NY38,2,99)/2),"")</f>
        <v/>
      </c>
      <c r="AAO38" s="4" t="str">
        <f>IFERROR(IF(N(data_NoOutliers!NZ38),data_NoOutliers!NZ38,MID(data_NoOutliers!NZ38,2,99)/2),"")</f>
        <v/>
      </c>
      <c r="AAP38" s="4" t="str">
        <f>IFERROR(IF(N(data_NoOutliers!OA38),data_NoOutliers!OA38,MID(data_NoOutliers!OA38,2,99)/2),"")</f>
        <v/>
      </c>
      <c r="AAQ38" s="4" t="str">
        <f>IFERROR(IF(N(data_NoOutliers!OB38),data_NoOutliers!OB38,MID(data_NoOutliers!OB38,2,99)/2),"")</f>
        <v/>
      </c>
      <c r="AAR38" s="4" t="str">
        <f>IFERROR(IF(N(data_NoOutliers!OC38),data_NoOutliers!OC38,MID(data_NoOutliers!OC38,2,99)/2),"")</f>
        <v/>
      </c>
      <c r="AAS38" s="4" t="str">
        <f>IFERROR(IF(N(data_NoOutliers!OD38),data_NoOutliers!OD38,MID(data_NoOutliers!OD38,2,99)/2),"")</f>
        <v/>
      </c>
      <c r="AAT38" s="4" t="str">
        <f>IFERROR(IF(N(data_NoOutliers!OE38),data_NoOutliers!OE38,MID(data_NoOutliers!OE38,2,99)/2),"")</f>
        <v/>
      </c>
      <c r="AAU38" s="4" t="str">
        <f>IFERROR(IF(N(data_NoOutliers!OF38),data_NoOutliers!OF38,MID(data_NoOutliers!OF38,2,99)/2),"")</f>
        <v/>
      </c>
      <c r="AAV38" s="4" t="str">
        <f>IFERROR(IF(N(data_NoOutliers!OG38),data_NoOutliers!OG38,MID(data_NoOutliers!OG38,2,99)/2),"")</f>
        <v/>
      </c>
      <c r="AAW38" s="4" t="str">
        <f>IFERROR(IF(N(data_NoOutliers!OH38),data_NoOutliers!OH38,MID(data_NoOutliers!OH38,2,99)/2),"")</f>
        <v/>
      </c>
      <c r="AAX38" s="4" t="str">
        <f>IFERROR(IF(N(data_NoOutliers!OI38),data_NoOutliers!OI38,MID(data_NoOutliers!OI38,2,99)/2),"")</f>
        <v/>
      </c>
      <c r="AAY38" s="4" t="str">
        <f>IFERROR(IF(N(data_NoOutliers!OJ38),data_NoOutliers!OJ38,MID(data_NoOutliers!OJ38,2,99)/2),"")</f>
        <v/>
      </c>
      <c r="AAZ38" s="4" t="str">
        <f>IFERROR(IF(N(data_NoOutliers!OK38),data_NoOutliers!OK38,MID(data_NoOutliers!OK38,2,99)/2),"")</f>
        <v/>
      </c>
      <c r="ABA38" s="4" t="str">
        <f>IFERROR(IF(N(data_NoOutliers!OL38),data_NoOutliers!OL38,MID(data_NoOutliers!OL38,2,99)/2),"")</f>
        <v/>
      </c>
      <c r="ABB38" s="4" t="str">
        <f>IFERROR(IF(N(data_NoOutliers!OM38),data_NoOutliers!OM38,MID(data_NoOutliers!OM38,2,99)/2),"")</f>
        <v/>
      </c>
      <c r="ABC38" s="4" t="str">
        <f>IFERROR(IF(N(data_NoOutliers!ON38),data_NoOutliers!ON38,MID(data_NoOutliers!ON38,2,99)/2),"")</f>
        <v/>
      </c>
      <c r="ABD38" s="4" t="str">
        <f>IFERROR(IF(N(data_NoOutliers!OO38),data_NoOutliers!OO38,MID(data_NoOutliers!OO38,2,99)/2),"")</f>
        <v/>
      </c>
      <c r="ABE38" s="4" t="str">
        <f>IFERROR(IF(N(data_NoOutliers!OP38),data_NoOutliers!OP38,MID(data_NoOutliers!OP38,2,99)/2),"")</f>
        <v/>
      </c>
      <c r="ABF38" s="4" t="str">
        <f>IFERROR(IF(N(data_NoOutliers!OQ38),data_NoOutliers!OQ38,MID(data_NoOutliers!OQ38,2,99)/2),"")</f>
        <v/>
      </c>
      <c r="ABG38" s="4" t="str">
        <f>IFERROR(IF(N(data_NoOutliers!OR38),data_NoOutliers!OR38,MID(data_NoOutliers!OR38,2,99)/2),"")</f>
        <v/>
      </c>
      <c r="ABH38" s="4" t="str">
        <f>IFERROR(IF(N(data_NoOutliers!OS38),data_NoOutliers!OS38,MID(data_NoOutliers!OS38,2,99)/2),"")</f>
        <v/>
      </c>
      <c r="ABI38" s="4" t="str">
        <f>IFERROR(IF(N(data_NoOutliers!OT38),data_NoOutliers!OT38,MID(data_NoOutliers!OT38,2,99)/2),"")</f>
        <v/>
      </c>
      <c r="ABJ38" s="4" t="str">
        <f>IFERROR(IF(N(data_NoOutliers!OU38),data_NoOutliers!OU38,MID(data_NoOutliers!OU38,2,99)/2),"")</f>
        <v/>
      </c>
      <c r="ABK38" s="4" t="str">
        <f>IFERROR(IF(N(data_NoOutliers!OV38),data_NoOutliers!OV38,MID(data_NoOutliers!OV38,2,99)/2),"")</f>
        <v/>
      </c>
      <c r="ABL38" s="4" t="str">
        <f>IFERROR(IF(N(data_NoOutliers!OW38),data_NoOutliers!OW38,MID(data_NoOutliers!OW38,2,99)/2),"")</f>
        <v/>
      </c>
      <c r="ABM38" s="4" t="str">
        <f>IFERROR(IF(N(data_NoOutliers!OX38),data_NoOutliers!OX38,MID(data_NoOutliers!OX38,2,99)/2),"")</f>
        <v/>
      </c>
      <c r="ABN38" s="4" t="str">
        <f>IFERROR(IF(N(data_NoOutliers!OY38),data_NoOutliers!OY38,MID(data_NoOutliers!OY38,2,99)/2),"")</f>
        <v/>
      </c>
      <c r="ABO38" s="4" t="str">
        <f>IFERROR(IF(N(data_NoOutliers!OZ38),data_NoOutliers!OZ38,MID(data_NoOutliers!OZ38,2,99)/2),"")</f>
        <v/>
      </c>
      <c r="ABP38" s="4" t="str">
        <f>IFERROR(IF(N(data_NoOutliers!PA38),data_NoOutliers!PA38,MID(data_NoOutliers!PA38,2,99)/2),"")</f>
        <v/>
      </c>
      <c r="ABQ38" s="4" t="str">
        <f>IFERROR(IF(N(data_NoOutliers!PB38),data_NoOutliers!PB38,MID(data_NoOutliers!PB38,2,99)/2),"")</f>
        <v/>
      </c>
      <c r="ABR38" s="4" t="str">
        <f>IFERROR(IF(N(data_NoOutliers!PC38),data_NoOutliers!PC38,MID(data_NoOutliers!PC38,2,99)/2),"")</f>
        <v/>
      </c>
      <c r="ABS38" s="4" t="str">
        <f>IFERROR(IF(N(data_NoOutliers!PD38),data_NoOutliers!PD38,MID(data_NoOutliers!PD38,2,99)/2),"")</f>
        <v/>
      </c>
      <c r="ABT38" s="4" t="str">
        <f>IFERROR(IF(N(data_NoOutliers!PE38),data_NoOutliers!PE38,MID(data_NoOutliers!PE38,2,99)/2),"")</f>
        <v/>
      </c>
      <c r="ABU38" s="4" t="str">
        <f>IFERROR(IF(N(data_NoOutliers!PF38),data_NoOutliers!PF38,MID(data_NoOutliers!PF38,2,99)/2),"")</f>
        <v/>
      </c>
      <c r="ABV38" s="4" t="str">
        <f>IFERROR(IF(N(data_NoOutliers!PG38),data_NoOutliers!PG38,MID(data_NoOutliers!PG38,2,99)/2),"")</f>
        <v/>
      </c>
      <c r="ABW38" s="4" t="str">
        <f>IFERROR(IF(N(data_NoOutliers!PH38),data_NoOutliers!PH38,MID(data_NoOutliers!PH38,2,99)/2),"")</f>
        <v/>
      </c>
      <c r="ABX38" s="4" t="str">
        <f>IFERROR(IF(N(data_NoOutliers!PI38),data_NoOutliers!PI38,MID(data_NoOutliers!PI38,2,99)/2),"")</f>
        <v/>
      </c>
      <c r="ABY38" s="4" t="str">
        <f>IFERROR(IF(N(data_NoOutliers!PJ38),data_NoOutliers!PJ38,MID(data_NoOutliers!PJ38,2,99)/2),"")</f>
        <v/>
      </c>
      <c r="ABZ38" s="4" t="str">
        <f>IFERROR(IF(N(data_NoOutliers!PK38),data_NoOutliers!PK38,MID(data_NoOutliers!PK38,2,99)/2),"")</f>
        <v/>
      </c>
      <c r="ACA38" s="4" t="str">
        <f>IFERROR(IF(N(data_NoOutliers!PL38),data_NoOutliers!PL38,MID(data_NoOutliers!PL38,2,99)/2),"")</f>
        <v/>
      </c>
      <c r="ACB38" s="4" t="str">
        <f>IFERROR(IF(N(data_NoOutliers!PM38),data_NoOutliers!PM38,MID(data_NoOutliers!PM38,2,99)/2),"")</f>
        <v/>
      </c>
      <c r="ACC38" s="4" t="str">
        <f>IFERROR(IF(N(data_NoOutliers!PN38),data_NoOutliers!PN38,MID(data_NoOutliers!PN38,2,99)/2),"")</f>
        <v/>
      </c>
      <c r="ACD38" s="4" t="str">
        <f>IFERROR(IF(N(data_NoOutliers!PO38),data_NoOutliers!PO38,MID(data_NoOutliers!PO38,2,99)/2),"")</f>
        <v/>
      </c>
      <c r="ACE38" s="4" t="str">
        <f>IFERROR(IF(N(data_NoOutliers!PP38),data_NoOutliers!PP38,MID(data_NoOutliers!PP38,2,99)/2),"")</f>
        <v/>
      </c>
      <c r="ACF38" s="4" t="str">
        <f>IFERROR(IF(N(data_NoOutliers!PQ38),data_NoOutliers!PQ38,MID(data_NoOutliers!PQ38,2,99)/2),"")</f>
        <v/>
      </c>
      <c r="ACG38" s="4" t="str">
        <f>IFERROR(IF(N(data_NoOutliers!PR38),data_NoOutliers!PR38,MID(data_NoOutliers!PR38,2,99)/2),"")</f>
        <v/>
      </c>
      <c r="ACH38" s="4" t="str">
        <f>IFERROR(IF(N(data_NoOutliers!PS38),data_NoOutliers!PS38,MID(data_NoOutliers!PS38,2,99)/2),"")</f>
        <v/>
      </c>
      <c r="ACI38" s="4" t="str">
        <f>IFERROR(IF(N(data_NoOutliers!PT38),data_NoOutliers!PT38,MID(data_NoOutliers!PT38,2,99)/2),"")</f>
        <v/>
      </c>
      <c r="ACJ38" s="4" t="str">
        <f>IFERROR(IF(N(data_NoOutliers!PU38),data_NoOutliers!PU38,MID(data_NoOutliers!PU38,2,99)/2),"")</f>
        <v/>
      </c>
      <c r="ACK38" s="4" t="str">
        <f>IFERROR(IF(N(data_NoOutliers!PV38),data_NoOutliers!PV38,MID(data_NoOutliers!PV38,2,99)/2),"")</f>
        <v/>
      </c>
      <c r="ACL38" s="4" t="str">
        <f>IFERROR(IF(N(data_NoOutliers!PW38),data_NoOutliers!PW38,MID(data_NoOutliers!PW38,2,99)/2),"")</f>
        <v/>
      </c>
      <c r="ACM38" s="4" t="str">
        <f>IFERROR(IF(N(data_NoOutliers!PX38),data_NoOutliers!PX38,MID(data_NoOutliers!PX38,2,99)/2),"")</f>
        <v/>
      </c>
      <c r="ACN38" s="4" t="str">
        <f>IFERROR(IF(N(data_NoOutliers!PY38),data_NoOutliers!PY38,MID(data_NoOutliers!PY38,2,99)/2),"")</f>
        <v/>
      </c>
      <c r="ACO38" s="4" t="str">
        <f>IFERROR(IF(N(data_NoOutliers!PZ38),data_NoOutliers!PZ38,MID(data_NoOutliers!PZ38,2,99)/2),"")</f>
        <v/>
      </c>
      <c r="ACP38" s="4" t="str">
        <f>IFERROR(IF(N(data_NoOutliers!QA38),data_NoOutliers!QA38,MID(data_NoOutliers!QA38,2,99)/2),"")</f>
        <v/>
      </c>
      <c r="ACQ38" s="4" t="str">
        <f>IFERROR(IF(N(data_NoOutliers!QB38),data_NoOutliers!QB38,MID(data_NoOutliers!QB38,2,99)/2),"")</f>
        <v/>
      </c>
      <c r="ACR38" s="4" t="str">
        <f>IFERROR(IF(N(data_NoOutliers!QC38),data_NoOutliers!QC38,MID(data_NoOutliers!QC38,2,99)/2),"")</f>
        <v/>
      </c>
      <c r="ACS38" s="4" t="str">
        <f>IFERROR(IF(N(data_NoOutliers!QD38),data_NoOutliers!QD38,MID(data_NoOutliers!QD38,2,99)/2),"")</f>
        <v/>
      </c>
      <c r="ACT38" s="4" t="str">
        <f>IFERROR(IF(N(data_NoOutliers!QE38),data_NoOutliers!QE38,MID(data_NoOutliers!QE38,2,99)/2),"")</f>
        <v/>
      </c>
      <c r="ACU38" s="4" t="str">
        <f>IFERROR(IF(N(data_NoOutliers!QF38),data_NoOutliers!QF38,MID(data_NoOutliers!QF38,2,99)/2),"")</f>
        <v/>
      </c>
      <c r="ACV38" s="4" t="str">
        <f>IFERROR(IF(N(data_NoOutliers!QG38),data_NoOutliers!QG38,MID(data_NoOutliers!QG38,2,99)/2),"")</f>
        <v/>
      </c>
      <c r="ACW38" s="4" t="str">
        <f>IFERROR(IF(N(data_NoOutliers!QH38),data_NoOutliers!QH38,MID(data_NoOutliers!QH38,2,99)/2),"")</f>
        <v/>
      </c>
      <c r="ACX38" s="4" t="str">
        <f>IFERROR(IF(N(data_NoOutliers!QI38),data_NoOutliers!QI38,MID(data_NoOutliers!QI38,2,99)/2),"")</f>
        <v/>
      </c>
      <c r="ACY38" s="4" t="str">
        <f>IFERROR(IF(N(data_NoOutliers!QJ38),data_NoOutliers!QJ38,MID(data_NoOutliers!QJ38,2,99)/2),"")</f>
        <v/>
      </c>
      <c r="ACZ38" s="4" t="str">
        <f>IFERROR(IF(N(data_NoOutliers!QK38),data_NoOutliers!QK38,MID(data_NoOutliers!QK38,2,99)/2),"")</f>
        <v/>
      </c>
      <c r="ADA38" s="4" t="str">
        <f>IFERROR(IF(N(data_NoOutliers!QL38),data_NoOutliers!QL38,MID(data_NoOutliers!QL38,2,99)/2),"")</f>
        <v/>
      </c>
      <c r="ADB38" s="4" t="str">
        <f>IFERROR(IF(N(data_NoOutliers!QM38),data_NoOutliers!QM38,MID(data_NoOutliers!QM38,2,99)/2),"")</f>
        <v/>
      </c>
      <c r="ADC38" s="4" t="str">
        <f>IFERROR(IF(N(data_NoOutliers!QN38),data_NoOutliers!QN38,MID(data_NoOutliers!QN38,2,99)/2),"")</f>
        <v/>
      </c>
      <c r="ADD38" s="4" t="str">
        <f>IFERROR(IF(N(data_NoOutliers!QO38),data_NoOutliers!QO38,MID(data_NoOutliers!QO38,2,99)/2),"")</f>
        <v/>
      </c>
      <c r="ADE38" s="4" t="str">
        <f>IFERROR(IF(N(data_NoOutliers!QP38),data_NoOutliers!QP38,MID(data_NoOutliers!QP38,2,99)/2),"")</f>
        <v/>
      </c>
      <c r="ADF38" s="4" t="str">
        <f>IFERROR(IF(N(data_NoOutliers!QQ38),data_NoOutliers!QQ38,MID(data_NoOutliers!QQ38,2,99)/2),"")</f>
        <v/>
      </c>
      <c r="ADG38" s="4" t="str">
        <f>IFERROR(IF(N(data_NoOutliers!QR38),data_NoOutliers!QR38,MID(data_NoOutliers!QR38,2,99)/2),"")</f>
        <v/>
      </c>
      <c r="ADH38" s="4" t="str">
        <f>IFERROR(IF(N(data_NoOutliers!QS38),data_NoOutliers!QS38,MID(data_NoOutliers!QS38,2,99)/2),"")</f>
        <v/>
      </c>
      <c r="ADI38" s="4" t="str">
        <f>IFERROR(IF(N(data_NoOutliers!QT38),data_NoOutliers!QT38,MID(data_NoOutliers!QT38,2,99)/2),"")</f>
        <v/>
      </c>
      <c r="ADJ38" s="4" t="str">
        <f>IFERROR(IF(N(data_NoOutliers!QU38),data_NoOutliers!QU38,MID(data_NoOutliers!QU38,2,99)/2),"")</f>
        <v/>
      </c>
      <c r="ADK38" s="4" t="str">
        <f>IFERROR(IF(N(data_NoOutliers!QV38),data_NoOutliers!QV38,MID(data_NoOutliers!QV38,2,99)/2),"")</f>
        <v/>
      </c>
      <c r="ADL38" s="4" t="str">
        <f>IFERROR(IF(N(data_NoOutliers!QW38),data_NoOutliers!QW38,MID(data_NoOutliers!QW38,2,99)/2),"")</f>
        <v/>
      </c>
      <c r="ADM38" s="4" t="str">
        <f>IFERROR(IF(N(data_NoOutliers!QX38),data_NoOutliers!QX38,MID(data_NoOutliers!QX38,2,99)/2),"")</f>
        <v/>
      </c>
      <c r="ADN38" s="4" t="str">
        <f>IFERROR(IF(N(data_NoOutliers!QY38),data_NoOutliers!QY38,MID(data_NoOutliers!QY38,2,99)/2),"")</f>
        <v/>
      </c>
      <c r="ADO38" s="4" t="str">
        <f>IFERROR(IF(N(data_NoOutliers!QZ38),data_NoOutliers!QZ38,MID(data_NoOutliers!QZ38,2,99)/2),"")</f>
        <v/>
      </c>
      <c r="ADP38" s="4" t="str">
        <f>IFERROR(IF(N(data_NoOutliers!RA38),data_NoOutliers!RA38,MID(data_NoOutliers!RA38,2,99)/2),"")</f>
        <v/>
      </c>
      <c r="ADQ38" s="4" t="str">
        <f>IFERROR(IF(N(data_NoOutliers!RB38),data_NoOutliers!RB38,MID(data_NoOutliers!RB38,2,99)/2),"")</f>
        <v/>
      </c>
      <c r="ADR38" s="4" t="str">
        <f>IFERROR(IF(N(data_NoOutliers!RC38),data_NoOutliers!RC38,MID(data_NoOutliers!RC38,2,99)/2),"")</f>
        <v/>
      </c>
      <c r="ADS38" s="4" t="str">
        <f>IFERROR(IF(N(data_NoOutliers!RD38),data_NoOutliers!RD38,MID(data_NoOutliers!RD38,2,99)/2),"")</f>
        <v/>
      </c>
      <c r="ADT38" s="4" t="str">
        <f>IFERROR(IF(N(data_NoOutliers!RE38),data_NoOutliers!RE38,MID(data_NoOutliers!RE38,2,99)/2),"")</f>
        <v/>
      </c>
      <c r="ADU38" s="4" t="str">
        <f>IFERROR(IF(N(data_NoOutliers!RF38),data_NoOutliers!RF38,MID(data_NoOutliers!RF38,2,99)/2),"")</f>
        <v/>
      </c>
      <c r="ADV38" s="4" t="str">
        <f>IFERROR(IF(N(data_NoOutliers!RG38),data_NoOutliers!RG38,MID(data_NoOutliers!RG38,2,99)/2),"")</f>
        <v/>
      </c>
      <c r="ADW38" s="4" t="str">
        <f>IFERROR(IF(N(data_NoOutliers!RH38),data_NoOutliers!RH38,MID(data_NoOutliers!RH38,2,99)/2),"")</f>
        <v/>
      </c>
      <c r="ADX38" s="4" t="str">
        <f>IFERROR(IF(N(data_NoOutliers!RI38),data_NoOutliers!RI38,MID(data_NoOutliers!RI38,2,99)/2),"")</f>
        <v/>
      </c>
      <c r="ADY38" s="4" t="str">
        <f>IFERROR(IF(N(data_NoOutliers!RJ38),data_NoOutliers!RJ38,MID(data_NoOutliers!RJ38,2,99)/2),"")</f>
        <v/>
      </c>
      <c r="ADZ38" s="4" t="str">
        <f>IFERROR(IF(N(data_NoOutliers!RK38),data_NoOutliers!RK38,MID(data_NoOutliers!RK38,2,99)/2),"")</f>
        <v/>
      </c>
      <c r="AEA38" s="4" t="str">
        <f>IFERROR(IF(N(data_NoOutliers!RL38),data_NoOutliers!RL38,MID(data_NoOutliers!RL38,2,99)/2),"")</f>
        <v/>
      </c>
      <c r="AEB38" s="4" t="str">
        <f>IFERROR(IF(N(data_NoOutliers!RM38),data_NoOutliers!RM38,MID(data_NoOutliers!RM38,2,99)/2),"")</f>
        <v/>
      </c>
      <c r="AEC38" s="4" t="str">
        <f>IFERROR(IF(N(data_NoOutliers!RN38),data_NoOutliers!RN38,MID(data_NoOutliers!RN38,2,99)/2),"")</f>
        <v/>
      </c>
      <c r="AED38" s="4" t="str">
        <f>IFERROR(IF(N(data_NoOutliers!RO38),data_NoOutliers!RO38,MID(data_NoOutliers!RO38,2,99)/2),"")</f>
        <v/>
      </c>
      <c r="AEE38" s="4" t="str">
        <f>IFERROR(IF(N(data_NoOutliers!RP38),data_NoOutliers!RP38,MID(data_NoOutliers!RP38,2,99)/2),"")</f>
        <v/>
      </c>
      <c r="AEF38" s="4" t="str">
        <f>IFERROR(IF(N(data_NoOutliers!RQ38),data_NoOutliers!RQ38,MID(data_NoOutliers!RQ38,2,99)/2),"")</f>
        <v/>
      </c>
      <c r="AEG38" s="4" t="str">
        <f>IFERROR(IF(N(data_NoOutliers!RR38),data_NoOutliers!RR38,MID(data_NoOutliers!RR38,2,99)/2),"")</f>
        <v/>
      </c>
      <c r="AEH38" s="4" t="str">
        <f>IFERROR(IF(N(data_NoOutliers!RS38),data_NoOutliers!RS38,MID(data_NoOutliers!RS38,2,99)/2),"")</f>
        <v/>
      </c>
      <c r="AEI38" s="4" t="str">
        <f>IFERROR(IF(N(data_NoOutliers!RT38),data_NoOutliers!RT38,MID(data_NoOutliers!RT38,2,99)/2),"")</f>
        <v/>
      </c>
      <c r="AEJ38" s="4" t="str">
        <f>IFERROR(IF(N(data_NoOutliers!RU38),data_NoOutliers!RU38,MID(data_NoOutliers!RU38,2,99)/2),"")</f>
        <v/>
      </c>
      <c r="AEK38" s="4" t="str">
        <f>IFERROR(IF(N(data_NoOutliers!RV38),data_NoOutliers!RV38,MID(data_NoOutliers!RV38,2,99)/2),"")</f>
        <v/>
      </c>
      <c r="AEL38" s="4" t="str">
        <f>IFERROR(IF(N(data_NoOutliers!RW38),data_NoOutliers!RW38,MID(data_NoOutliers!RW38,2,99)/2),"")</f>
        <v/>
      </c>
      <c r="AEM38" s="4" t="str">
        <f>IFERROR(IF(N(data_NoOutliers!RX38),data_NoOutliers!RX38,MID(data_NoOutliers!RX38,2,99)/2),"")</f>
        <v/>
      </c>
      <c r="AEN38" s="4" t="str">
        <f>IFERROR(IF(N(data_NoOutliers!RY38),data_NoOutliers!RY38,MID(data_NoOutliers!RY38,2,99)/2),"")</f>
        <v/>
      </c>
      <c r="AEO38" s="4" t="str">
        <f>IFERROR(IF(N(data_NoOutliers!RZ38),data_NoOutliers!RZ38,MID(data_NoOutliers!RZ38,2,99)/2),"")</f>
        <v/>
      </c>
      <c r="AEP38" s="4" t="str">
        <f>IFERROR(IF(N(data_NoOutliers!SA38),data_NoOutliers!SA38,MID(data_NoOutliers!SA38,2,99)/2),"")</f>
        <v/>
      </c>
      <c r="AEQ38" s="4" t="str">
        <f>IFERROR(IF(N(data_NoOutliers!SB38),data_NoOutliers!SB38,MID(data_NoOutliers!SB38,2,99)/2),"")</f>
        <v/>
      </c>
      <c r="AER38" s="4" t="str">
        <f>IFERROR(IF(N(data_NoOutliers!SC38),data_NoOutliers!SC38,MID(data_NoOutliers!SC38,2,99)/2),"")</f>
        <v/>
      </c>
      <c r="AES38" s="4" t="str">
        <f>IFERROR(IF(N(data_NoOutliers!SD38),data_NoOutliers!SD38,MID(data_NoOutliers!SD38,2,99)/2),"")</f>
        <v/>
      </c>
      <c r="AET38" s="4" t="str">
        <f>IFERROR(IF(N(data_NoOutliers!SE38),data_NoOutliers!SE38,MID(data_NoOutliers!SE38,2,99)/2),"")</f>
        <v/>
      </c>
      <c r="AEU38" s="4" t="str">
        <f>IFERROR(IF(N(data_NoOutliers!SF38),data_NoOutliers!SF38,MID(data_NoOutliers!SF38,2,99)/2),"")</f>
        <v/>
      </c>
      <c r="AEV38" s="4" t="str">
        <f>IFERROR(IF(N(data_NoOutliers!SG38),data_NoOutliers!SG38,MID(data_NoOutliers!SG38,2,99)/2),"")</f>
        <v/>
      </c>
      <c r="AEW38" s="4" t="str">
        <f>IFERROR(IF(N(data_NoOutliers!SH38),data_NoOutliers!SH38,MID(data_NoOutliers!SH38,2,99)/2),"")</f>
        <v/>
      </c>
      <c r="AEX38" s="4" t="str">
        <f>IFERROR(IF(N(data_NoOutliers!SI38),data_NoOutliers!SI38,MID(data_NoOutliers!SI38,2,99)/2),"")</f>
        <v/>
      </c>
      <c r="AEY38" s="4" t="str">
        <f>IFERROR(IF(N(data_NoOutliers!SJ38),data_NoOutliers!SJ38,MID(data_NoOutliers!SJ38,2,99)/2),"")</f>
        <v/>
      </c>
      <c r="AEZ38" s="4" t="str">
        <f>IFERROR(IF(N(data_NoOutliers!SK38),data_NoOutliers!SK38,MID(data_NoOutliers!SK38,2,99)/2),"")</f>
        <v/>
      </c>
      <c r="AFA38" s="4" t="str">
        <f>IFERROR(IF(N(data_NoOutliers!SL38),data_NoOutliers!SL38,MID(data_NoOutliers!SL38,2,99)/2),"")</f>
        <v/>
      </c>
      <c r="AFB38" s="4" t="str">
        <f>IFERROR(IF(N(data_NoOutliers!SM38),data_NoOutliers!SM38,MID(data_NoOutliers!SM38,2,99)/2),"")</f>
        <v/>
      </c>
      <c r="AFC38" s="4" t="str">
        <f>IFERROR(IF(N(data_NoOutliers!SN38),data_NoOutliers!SN38,MID(data_NoOutliers!SN38,2,99)/2),"")</f>
        <v/>
      </c>
      <c r="AFD38" s="4" t="str">
        <f>IFERROR(IF(N(data_NoOutliers!SO38),data_NoOutliers!SO38,MID(data_NoOutliers!SO38,2,99)/2),"")</f>
        <v/>
      </c>
      <c r="AFE38" s="4" t="str">
        <f>IFERROR(IF(N(data_NoOutliers!SP38),data_NoOutliers!SP38,MID(data_NoOutliers!SP38,2,99)/2),"")</f>
        <v/>
      </c>
      <c r="AFF38" s="4" t="str">
        <f>IFERROR(IF(N(data_NoOutliers!SQ38),data_NoOutliers!SQ38,MID(data_NoOutliers!SQ38,2,99)/2),"")</f>
        <v/>
      </c>
      <c r="AFG38" s="4" t="str">
        <f>IFERROR(IF(N(data_NoOutliers!SR38),data_NoOutliers!SR38,MID(data_NoOutliers!SR38,2,99)/2),"")</f>
        <v/>
      </c>
      <c r="AFH38" s="4" t="str">
        <f>IFERROR(IF(N(data_NoOutliers!SS38),data_NoOutliers!SS38,MID(data_NoOutliers!SS38,2,99)/2),"")</f>
        <v/>
      </c>
      <c r="AFI38" s="4" t="str">
        <f>IFERROR(IF(N(data_NoOutliers!ST38),data_NoOutliers!ST38,MID(data_NoOutliers!ST38,2,99)/2),"")</f>
        <v/>
      </c>
      <c r="AFJ38" s="4" t="str">
        <f>IFERROR(IF(N(data_NoOutliers!SU38),data_NoOutliers!SU38,MID(data_NoOutliers!SU38,2,99)/2),"")</f>
        <v/>
      </c>
      <c r="AFK38" s="4" t="str">
        <f>IFERROR(IF(N(data_NoOutliers!SV38),data_NoOutliers!SV38,MID(data_NoOutliers!SV38,2,99)/2),"")</f>
        <v/>
      </c>
      <c r="AFL38" s="4" t="str">
        <f>IFERROR(IF(N(data_NoOutliers!SW38),data_NoOutliers!SW38,MID(data_NoOutliers!SW38,2,99)/2),"")</f>
        <v/>
      </c>
      <c r="AFM38" s="4" t="str">
        <f>IFERROR(IF(N(data_NoOutliers!SX38),data_NoOutliers!SX38,MID(data_NoOutliers!SX38,2,99)/2),"")</f>
        <v/>
      </c>
      <c r="AFN38" s="4" t="str">
        <f>IFERROR(IF(N(data_NoOutliers!SY38),data_NoOutliers!SY38,MID(data_NoOutliers!SY38,2,99)/2),"")</f>
        <v/>
      </c>
      <c r="AFO38" s="4" t="str">
        <f>IFERROR(IF(N(data_NoOutliers!SZ38),data_NoOutliers!SZ38,MID(data_NoOutliers!SZ38,2,99)/2),"")</f>
        <v/>
      </c>
      <c r="AFP38" s="4" t="str">
        <f>IFERROR(IF(N(data_NoOutliers!TA38),data_NoOutliers!TA38,MID(data_NoOutliers!TA38,2,99)/2),"")</f>
        <v/>
      </c>
      <c r="AFQ38" s="4" t="str">
        <f>IFERROR(IF(N(data_NoOutliers!TB38),data_NoOutliers!TB38,MID(data_NoOutliers!TB38,2,99)/2),"")</f>
        <v/>
      </c>
      <c r="AFR38" s="4" t="str">
        <f>IFERROR(IF(N(data_NoOutliers!TC38),data_NoOutliers!TC38,MID(data_NoOutliers!TC38,2,99)/2),"")</f>
        <v/>
      </c>
      <c r="AFS38" s="4" t="str">
        <f>IFERROR(IF(N(data_NoOutliers!TD38),data_NoOutliers!TD38,MID(data_NoOutliers!TD38,2,99)/2),"")</f>
        <v/>
      </c>
      <c r="AFT38" s="4" t="str">
        <f>IFERROR(IF(N(data_NoOutliers!TE38),data_NoOutliers!TE38,MID(data_NoOutliers!TE38,2,99)/2),"")</f>
        <v/>
      </c>
      <c r="AFU38" s="4" t="str">
        <f>IFERROR(IF(N(data_NoOutliers!TF38),data_NoOutliers!TF38,MID(data_NoOutliers!TF38,2,99)/2),"")</f>
        <v/>
      </c>
      <c r="AFV38" s="4" t="str">
        <f>IFERROR(IF(N(data_NoOutliers!TG38),data_NoOutliers!TG38,MID(data_NoOutliers!TG38,2,99)/2),"")</f>
        <v/>
      </c>
      <c r="AFW38" s="4" t="str">
        <f>IFERROR(IF(N(data_NoOutliers!TH38),data_NoOutliers!TH38,MID(data_NoOutliers!TH38,2,99)/2),"")</f>
        <v/>
      </c>
      <c r="AFX38" s="4" t="str">
        <f>IFERROR(IF(N(data_NoOutliers!TI38),data_NoOutliers!TI38,MID(data_NoOutliers!TI38,2,99)/2),"")</f>
        <v/>
      </c>
      <c r="AFY38" s="4" t="str">
        <f>IFERROR(IF(N(data_NoOutliers!TJ38),data_NoOutliers!TJ38,MID(data_NoOutliers!TJ38,2,99)/2),"")</f>
        <v/>
      </c>
      <c r="AFZ38" s="4" t="str">
        <f>IFERROR(IF(N(data_NoOutliers!TK38),data_NoOutliers!TK38,MID(data_NoOutliers!TK38,2,99)/2),"")</f>
        <v/>
      </c>
      <c r="AGA38" s="4" t="str">
        <f>IFERROR(IF(N(data_NoOutliers!TL38),data_NoOutliers!TL38,MID(data_NoOutliers!TL38,2,99)/2),"")</f>
        <v/>
      </c>
      <c r="AGB38" s="4" t="str">
        <f>IFERROR(IF(N(data_NoOutliers!TM38),data_NoOutliers!TM38,MID(data_NoOutliers!TM38,2,99)/2),"")</f>
        <v/>
      </c>
      <c r="AGC38" s="4" t="str">
        <f>IFERROR(IF(N(data_NoOutliers!TN38),data_NoOutliers!TN38,MID(data_NoOutliers!TN38,2,99)/2),"")</f>
        <v/>
      </c>
      <c r="AGD38" s="4" t="str">
        <f>IFERROR(IF(N(data_NoOutliers!TO38),data_NoOutliers!TO38,MID(data_NoOutliers!TO38,2,99)/2),"")</f>
        <v/>
      </c>
      <c r="AGE38" s="4" t="str">
        <f>IFERROR(IF(N(data_NoOutliers!TP38),data_NoOutliers!TP38,MID(data_NoOutliers!TP38,2,99)/2),"")</f>
        <v/>
      </c>
      <c r="AGF38" s="4" t="str">
        <f>IFERROR(IF(N(data_NoOutliers!TQ38),data_NoOutliers!TQ38,MID(data_NoOutliers!TQ38,2,99)/2),"")</f>
        <v/>
      </c>
      <c r="AGG38" s="4" t="str">
        <f>IFERROR(IF(N(data_NoOutliers!TR38),data_NoOutliers!TR38,MID(data_NoOutliers!TR38,2,99)/2),"")</f>
        <v/>
      </c>
      <c r="AGH38" s="4" t="str">
        <f>IFERROR(IF(N(data_NoOutliers!TS38),data_NoOutliers!TS38,MID(data_NoOutliers!TS38,2,99)/2),"")</f>
        <v/>
      </c>
      <c r="AGI38" s="4" t="str">
        <f>IFERROR(IF(N(data_NoOutliers!TT38),data_NoOutliers!TT38,MID(data_NoOutliers!TT38,2,99)/2),"")</f>
        <v/>
      </c>
      <c r="AGJ38" s="4" t="str">
        <f>IFERROR(IF(N(data_NoOutliers!TU38),data_NoOutliers!TU38,MID(data_NoOutliers!TU38,2,99)/2),"")</f>
        <v/>
      </c>
      <c r="AGK38" s="4" t="str">
        <f>IFERROR(IF(N(data_NoOutliers!TV38),data_NoOutliers!TV38,MID(data_NoOutliers!TV38,2,99)/2),"")</f>
        <v/>
      </c>
      <c r="AGL38" s="4" t="str">
        <f>IFERROR(IF(N(data_NoOutliers!TW38),data_NoOutliers!TW38,MID(data_NoOutliers!TW38,2,99)/2),"")</f>
        <v/>
      </c>
      <c r="AGM38" s="4" t="str">
        <f>IFERROR(IF(N(data_NoOutliers!TX38),data_NoOutliers!TX38,MID(data_NoOutliers!TX38,2,99)/2),"")</f>
        <v/>
      </c>
      <c r="AGN38" s="4" t="str">
        <f>IFERROR(IF(N(data_NoOutliers!TY38),data_NoOutliers!TY38,MID(data_NoOutliers!TY38,2,99)/2),"")</f>
        <v/>
      </c>
      <c r="AGO38" s="4" t="str">
        <f>IFERROR(IF(N(data_NoOutliers!TZ38),data_NoOutliers!TZ38,MID(data_NoOutliers!TZ38,2,99)/2),"")</f>
        <v/>
      </c>
      <c r="AGP38" s="4" t="str">
        <f>IFERROR(IF(N(data_NoOutliers!UA38),data_NoOutliers!UA38,MID(data_NoOutliers!UA38,2,99)/2),"")</f>
        <v/>
      </c>
      <c r="AGQ38" s="4" t="str">
        <f>IFERROR(IF(N(data_NoOutliers!UB38),data_NoOutliers!UB38,MID(data_NoOutliers!UB38,2,99)/2),"")</f>
        <v/>
      </c>
      <c r="AGR38" s="4" t="str">
        <f>IFERROR(IF(N(data_NoOutliers!UC38),data_NoOutliers!UC38,MID(data_NoOutliers!UC38,2,99)/2),"")</f>
        <v/>
      </c>
      <c r="AGS38" s="4" t="str">
        <f>IFERROR(IF(N(data_NoOutliers!UD38),data_NoOutliers!UD38,MID(data_NoOutliers!UD38,2,99)/2),"")</f>
        <v/>
      </c>
      <c r="AGT38" s="4" t="str">
        <f>IFERROR(IF(N(data_NoOutliers!UE38),data_NoOutliers!UE38,MID(data_NoOutliers!UE38,2,99)/2),"")</f>
        <v/>
      </c>
      <c r="AGU38" s="4" t="str">
        <f>IFERROR(IF(N(data_NoOutliers!UF38),data_NoOutliers!UF38,MID(data_NoOutliers!UF38,2,99)/2),"")</f>
        <v/>
      </c>
      <c r="AGV38" s="4" t="str">
        <f>IFERROR(IF(N(data_NoOutliers!UG38),data_NoOutliers!UG38,MID(data_NoOutliers!UG38,2,99)/2),"")</f>
        <v/>
      </c>
      <c r="AGW38" s="4" t="str">
        <f>IFERROR(IF(N(data_NoOutliers!UH38),data_NoOutliers!UH38,MID(data_NoOutliers!UH38,2,99)/2),"")</f>
        <v/>
      </c>
      <c r="AGX38" s="4" t="str">
        <f>IFERROR(IF(N(data_NoOutliers!UI38),data_NoOutliers!UI38,MID(data_NoOutliers!UI38,2,99)/2),"")</f>
        <v/>
      </c>
      <c r="AGY38" s="4" t="str">
        <f>IFERROR(IF(N(data_NoOutliers!UJ38),data_NoOutliers!UJ38,MID(data_NoOutliers!UJ38,2,99)/2),"")</f>
        <v/>
      </c>
      <c r="AGZ38" s="4" t="str">
        <f>IFERROR(IF(N(data_NoOutliers!UK38),data_NoOutliers!UK38,MID(data_NoOutliers!UK38,2,99)/2),"")</f>
        <v/>
      </c>
      <c r="AHA38" s="4" t="str">
        <f>IFERROR(IF(N(data_NoOutliers!UL38),data_NoOutliers!UL38,MID(data_NoOutliers!UL38,2,99)/2),"")</f>
        <v/>
      </c>
      <c r="AHB38" s="4" t="str">
        <f>IFERROR(IF(N(data_NoOutliers!UM38),data_NoOutliers!UM38,MID(data_NoOutliers!UM38,2,99)/2),"")</f>
        <v/>
      </c>
      <c r="AHC38" s="4" t="str">
        <f>IFERROR(IF(N(data_NoOutliers!UN38),data_NoOutliers!UN38,MID(data_NoOutliers!UN38,2,99)/2),"")</f>
        <v/>
      </c>
      <c r="AHD38" s="4" t="str">
        <f>IFERROR(IF(N(data_NoOutliers!UO38),data_NoOutliers!UO38,MID(data_NoOutliers!UO38,2,99)/2),"")</f>
        <v/>
      </c>
      <c r="AHE38" s="4" t="str">
        <f>IFERROR(IF(N(data_NoOutliers!UP38),data_NoOutliers!UP38,MID(data_NoOutliers!UP38,2,99)/2),"")</f>
        <v/>
      </c>
      <c r="AHF38" s="4" t="str">
        <f>IFERROR(IF(N(data_NoOutliers!UQ38),data_NoOutliers!UQ38,MID(data_NoOutliers!UQ38,2,99)/2),"")</f>
        <v/>
      </c>
      <c r="AHG38" s="4" t="str">
        <f>IFERROR(IF(N(data_NoOutliers!UR38),data_NoOutliers!UR38,MID(data_NoOutliers!UR38,2,99)/2),"")</f>
        <v/>
      </c>
      <c r="AHH38" s="4" t="str">
        <f>IFERROR(IF(N(data_NoOutliers!US38),data_NoOutliers!US38,MID(data_NoOutliers!US38,2,99)/2),"")</f>
        <v/>
      </c>
      <c r="AHI38" s="4" t="str">
        <f>IFERROR(IF(N(data_NoOutliers!UT38),data_NoOutliers!UT38,MID(data_NoOutliers!UT38,2,99)/2),"")</f>
        <v/>
      </c>
      <c r="AHJ38" s="4" t="str">
        <f>IFERROR(IF(N(data_NoOutliers!UU38),data_NoOutliers!UU38,MID(data_NoOutliers!UU38,2,99)/2),"")</f>
        <v/>
      </c>
      <c r="AHK38" s="4" t="str">
        <f>IFERROR(IF(N(data_NoOutliers!UV38),data_NoOutliers!UV38,MID(data_NoOutliers!UV38,2,99)/2),"")</f>
        <v/>
      </c>
      <c r="AHL38" s="4" t="str">
        <f>IFERROR(IF(N(data_NoOutliers!UW38),data_NoOutliers!UW38,MID(data_NoOutliers!UW38,2,99)/2),"")</f>
        <v/>
      </c>
      <c r="AHM38" s="4" t="str">
        <f>IFERROR(IF(N(data_NoOutliers!UX38),data_NoOutliers!UX38,MID(data_NoOutliers!UX38,2,99)/2),"")</f>
        <v/>
      </c>
      <c r="AHN38" s="4" t="str">
        <f>IFERROR(IF(N(data_NoOutliers!UY38),data_NoOutliers!UY38,MID(data_NoOutliers!UY38,2,99)/2),"")</f>
        <v/>
      </c>
      <c r="AHO38" s="4" t="str">
        <f>IFERROR(IF(N(data_NoOutliers!UZ38),data_NoOutliers!UZ38,MID(data_NoOutliers!UZ38,2,99)/2),"")</f>
        <v/>
      </c>
      <c r="AHP38" s="4" t="str">
        <f>IFERROR(IF(N(data_NoOutliers!VA38),data_NoOutliers!VA38,MID(data_NoOutliers!VA38,2,99)/2),"")</f>
        <v/>
      </c>
      <c r="AHQ38" s="4" t="str">
        <f>IFERROR(IF(N(data_NoOutliers!VB38),data_NoOutliers!VB38,MID(data_NoOutliers!VB38,2,99)/2),"")</f>
        <v/>
      </c>
      <c r="AHR38" s="4" t="str">
        <f>IFERROR(IF(N(data_NoOutliers!VC38),data_NoOutliers!VC38,MID(data_NoOutliers!VC38,2,99)/2),"")</f>
        <v/>
      </c>
      <c r="AHS38" s="4" t="str">
        <f>IFERROR(IF(N(data_NoOutliers!VD38),data_NoOutliers!VD38,MID(data_NoOutliers!VD38,2,99)/2),"")</f>
        <v/>
      </c>
      <c r="AHT38" s="4" t="str">
        <f>IFERROR(IF(N(data_NoOutliers!VE38),data_NoOutliers!VE38,MID(data_NoOutliers!VE38,2,99)/2),"")</f>
        <v/>
      </c>
      <c r="AHU38" s="4" t="str">
        <f>IFERROR(IF(N(data_NoOutliers!VF38),data_NoOutliers!VF38,MID(data_NoOutliers!VF38,2,99)/2),"")</f>
        <v/>
      </c>
      <c r="AHV38" s="4" t="str">
        <f>IFERROR(IF(N(data_NoOutliers!VG38),data_NoOutliers!VG38,MID(data_NoOutliers!VG38,2,99)/2),"")</f>
        <v/>
      </c>
      <c r="AHW38" s="4" t="str">
        <f>IFERROR(IF(N(data_NoOutliers!VH38),data_NoOutliers!VH38,MID(data_NoOutliers!VH38,2,99)/2),"")</f>
        <v/>
      </c>
      <c r="AHX38" s="4" t="str">
        <f>IFERROR(IF(N(data_NoOutliers!VI38),data_NoOutliers!VI38,MID(data_NoOutliers!VI38,2,99)/2),"")</f>
        <v/>
      </c>
      <c r="AHY38" s="4" t="str">
        <f>IFERROR(IF(N(data_NoOutliers!VJ38),data_NoOutliers!VJ38,MID(data_NoOutliers!VJ38,2,99)/2),"")</f>
        <v/>
      </c>
      <c r="AHZ38" s="4" t="str">
        <f>IFERROR(IF(N(data_NoOutliers!VK38),data_NoOutliers!VK38,MID(data_NoOutliers!VK38,2,99)/2),"")</f>
        <v/>
      </c>
      <c r="AIA38" s="4" t="str">
        <f>IFERROR(IF(N(data_NoOutliers!VL38),data_NoOutliers!VL38,MID(data_NoOutliers!VL38,2,99)/2),"")</f>
        <v/>
      </c>
      <c r="AIB38" s="4" t="str">
        <f>IFERROR(IF(N(data_NoOutliers!VM38),data_NoOutliers!VM38,MID(data_NoOutliers!VM38,2,99)/2),"")</f>
        <v/>
      </c>
      <c r="AIC38" s="4" t="str">
        <f>IFERROR(IF(N(data_NoOutliers!VN38),data_NoOutliers!VN38,MID(data_NoOutliers!VN38,2,99)/2),"")</f>
        <v/>
      </c>
      <c r="AID38" s="4" t="str">
        <f>IFERROR(IF(N(data_NoOutliers!VO38),data_NoOutliers!VO38,MID(data_NoOutliers!VO38,2,99)/2),"")</f>
        <v/>
      </c>
      <c r="AIE38" s="4" t="str">
        <f>IFERROR(IF(N(data_NoOutliers!VP38),data_NoOutliers!VP38,MID(data_NoOutliers!VP38,2,99)/2),"")</f>
        <v/>
      </c>
      <c r="AIF38" s="4" t="str">
        <f>IFERROR(IF(N(data_NoOutliers!VQ38),data_NoOutliers!VQ38,MID(data_NoOutliers!VQ38,2,99)/2),"")</f>
        <v/>
      </c>
      <c r="AIG38" s="4" t="str">
        <f>IFERROR(IF(N(data_NoOutliers!VR38),data_NoOutliers!VR38,MID(data_NoOutliers!VR38,2,99)/2),"")</f>
        <v/>
      </c>
      <c r="AIH38" s="4" t="str">
        <f>IFERROR(IF(N(data_NoOutliers!VS38),data_NoOutliers!VS38,MID(data_NoOutliers!VS38,2,99)/2),"")</f>
        <v/>
      </c>
      <c r="AII38" s="4" t="str">
        <f>IFERROR(IF(N(data_NoOutliers!VT38),data_NoOutliers!VT38,MID(data_NoOutliers!VT38,2,99)/2),"")</f>
        <v/>
      </c>
      <c r="AIJ38" s="4" t="str">
        <f>IFERROR(IF(N(data_NoOutliers!VU38),data_NoOutliers!VU38,MID(data_NoOutliers!VU38,2,99)/2),"")</f>
        <v/>
      </c>
      <c r="AIK38" s="4" t="str">
        <f>IFERROR(IF(N(data_NoOutliers!VV38),data_NoOutliers!VV38,MID(data_NoOutliers!VV38,2,99)/2),"")</f>
        <v/>
      </c>
      <c r="AIL38" s="4" t="str">
        <f>IFERROR(IF(N(data_NoOutliers!VW38),data_NoOutliers!VW38,MID(data_NoOutliers!VW38,2,99)/2),"")</f>
        <v/>
      </c>
      <c r="AIM38" s="4" t="str">
        <f>IFERROR(IF(N(data_NoOutliers!VX38),data_NoOutliers!VX38,MID(data_NoOutliers!VX38,2,99)/2),"")</f>
        <v/>
      </c>
      <c r="AIN38" s="4" t="str">
        <f>IFERROR(IF(N(data_NoOutliers!VY38),data_NoOutliers!VY38,MID(data_NoOutliers!VY38,2,99)/2),"")</f>
        <v/>
      </c>
      <c r="AIO38" s="4" t="str">
        <f>IFERROR(IF(N(data_NoOutliers!VZ38),data_NoOutliers!VZ38,MID(data_NoOutliers!VZ38,2,99)/2),"")</f>
        <v/>
      </c>
      <c r="AIP38" s="4" t="str">
        <f>IFERROR(IF(N(data_NoOutliers!WA38),data_NoOutliers!WA38,MID(data_NoOutliers!WA38,2,99)/2),"")</f>
        <v/>
      </c>
      <c r="AIQ38" s="4" t="str">
        <f>IFERROR(IF(N(data_NoOutliers!WB38),data_NoOutliers!WB38,MID(data_NoOutliers!WB38,2,99)/2),"")</f>
        <v/>
      </c>
      <c r="AIR38" s="4" t="str">
        <f>IFERROR(IF(N(data_NoOutliers!WC38),data_NoOutliers!WC38,MID(data_NoOutliers!WC38,2,99)/2),"")</f>
        <v/>
      </c>
      <c r="AIS38" s="4" t="str">
        <f>IFERROR(IF(N(data_NoOutliers!WD38),data_NoOutliers!WD38,MID(data_NoOutliers!WD38,2,99)/2),"")</f>
        <v/>
      </c>
      <c r="AIT38" s="4" t="str">
        <f>IFERROR(IF(N(data_NoOutliers!WE38),data_NoOutliers!WE38,MID(data_NoOutliers!WE38,2,99)/2),"")</f>
        <v/>
      </c>
      <c r="AIU38" s="4" t="str">
        <f>IFERROR(IF(N(data_NoOutliers!WF38),data_NoOutliers!WF38,MID(data_NoOutliers!WF38,2,99)/2),"")</f>
        <v/>
      </c>
      <c r="AIV38" s="4" t="str">
        <f>IFERROR(IF(N(data_NoOutliers!WG38),data_NoOutliers!WG38,MID(data_NoOutliers!WG38,2,99)/2),"")</f>
        <v/>
      </c>
      <c r="AIW38" s="4" t="str">
        <f>IFERROR(IF(N(data_NoOutliers!WH38),data_NoOutliers!WH38,MID(data_NoOutliers!WH38,2,99)/2),"")</f>
        <v/>
      </c>
      <c r="AIX38" s="4" t="str">
        <f>IFERROR(IF(N(data_NoOutliers!WI38),data_NoOutliers!WI38,MID(data_NoOutliers!WI38,2,99)/2),"")</f>
        <v/>
      </c>
      <c r="AIY38" s="4" t="str">
        <f>IFERROR(IF(N(data_NoOutliers!WJ38),data_NoOutliers!WJ38,MID(data_NoOutliers!WJ38,2,99)/2),"")</f>
        <v/>
      </c>
      <c r="AIZ38" s="4" t="str">
        <f>IFERROR(IF(N(data_NoOutliers!WK38),data_NoOutliers!WK38,MID(data_NoOutliers!WK38,2,99)/2),"")</f>
        <v/>
      </c>
      <c r="AJA38" s="4" t="str">
        <f>IFERROR(IF(N(data_NoOutliers!WL38),data_NoOutliers!WL38,MID(data_NoOutliers!WL38,2,99)/2),"")</f>
        <v/>
      </c>
      <c r="AJB38" s="4" t="str">
        <f>IFERROR(IF(N(data_NoOutliers!WM38),data_NoOutliers!WM38,MID(data_NoOutliers!WM38,2,99)/2),"")</f>
        <v/>
      </c>
      <c r="AJC38" s="4" t="str">
        <f>IFERROR(IF(N(data_NoOutliers!WN38),data_NoOutliers!WN38,MID(data_NoOutliers!WN38,2,99)/2),"")</f>
        <v/>
      </c>
      <c r="AJD38" s="4" t="str">
        <f>IFERROR(IF(N(data_NoOutliers!WO38),data_NoOutliers!WO38,MID(data_NoOutliers!WO38,2,99)/2),"")</f>
        <v/>
      </c>
      <c r="AJE38" s="4" t="str">
        <f>IFERROR(IF(N(data_NoOutliers!WP38),data_NoOutliers!WP38,MID(data_NoOutliers!WP38,2,99)/2),"")</f>
        <v/>
      </c>
      <c r="AJF38" s="4" t="str">
        <f>IFERROR(IF(N(data_NoOutliers!WQ38),data_NoOutliers!WQ38,MID(data_NoOutliers!WQ38,2,99)/2),"")</f>
        <v/>
      </c>
      <c r="AJG38" s="4" t="str">
        <f>IFERROR(IF(N(data_NoOutliers!WR38),data_NoOutliers!WR38,MID(data_NoOutliers!WR38,2,99)/2),"")</f>
        <v/>
      </c>
      <c r="AJH38" s="4" t="str">
        <f>IFERROR(IF(N(data_NoOutliers!WS38),data_NoOutliers!WS38,MID(data_NoOutliers!WS38,2,99)/2),"")</f>
        <v/>
      </c>
      <c r="AJI38" s="4" t="str">
        <f>IFERROR(IF(N(data_NoOutliers!WT38),data_NoOutliers!WT38,MID(data_NoOutliers!WT38,2,99)/2),"")</f>
        <v/>
      </c>
      <c r="AJJ38" s="4" t="str">
        <f>IFERROR(IF(N(data_NoOutliers!WU38),data_NoOutliers!WU38,MID(data_NoOutliers!WU38,2,99)/2),"")</f>
        <v/>
      </c>
      <c r="AJK38" s="4" t="str">
        <f>IFERROR(IF(N(data_NoOutliers!WV38),data_NoOutliers!WV38,MID(data_NoOutliers!WV38,2,99)/2),"")</f>
        <v/>
      </c>
      <c r="AJL38" s="4" t="str">
        <f>IFERROR(IF(N(data_NoOutliers!WW38),data_NoOutliers!WW38,MID(data_NoOutliers!WW38,2,99)/2),"")</f>
        <v/>
      </c>
      <c r="AJM38" s="4" t="str">
        <f>IFERROR(IF(N(data_NoOutliers!WX38),data_NoOutliers!WX38,MID(data_NoOutliers!WX38,2,99)/2),"")</f>
        <v/>
      </c>
      <c r="AJN38" s="4" t="str">
        <f>IFERROR(IF(N(data_NoOutliers!WY38),data_NoOutliers!WY38,MID(data_NoOutliers!WY38,2,99)/2),"")</f>
        <v/>
      </c>
      <c r="AJO38" s="4" t="str">
        <f>IFERROR(IF(N(data_NoOutliers!WZ38),data_NoOutliers!WZ38,MID(data_NoOutliers!WZ38,2,99)/2),"")</f>
        <v/>
      </c>
      <c r="AJP38" s="4" t="str">
        <f>IFERROR(IF(N(data_NoOutliers!XA38),data_NoOutliers!XA38,MID(data_NoOutliers!XA38,2,99)/2),"")</f>
        <v/>
      </c>
      <c r="AJQ38" s="4" t="str">
        <f>IFERROR(IF(N(data_NoOutliers!XB38),data_NoOutliers!XB38,MID(data_NoOutliers!XB38,2,99)/2),"")</f>
        <v/>
      </c>
      <c r="AJR38" s="4" t="str">
        <f>IFERROR(IF(N(data_NoOutliers!XC38),data_NoOutliers!XC38,MID(data_NoOutliers!XC38,2,99)/2),"")</f>
        <v/>
      </c>
      <c r="AJS38" s="4" t="str">
        <f>IFERROR(IF(N(data_NoOutliers!XD38),data_NoOutliers!XD38,MID(data_NoOutliers!XD38,2,99)/2),"")</f>
        <v/>
      </c>
      <c r="AJT38" s="4" t="str">
        <f>IFERROR(IF(N(data_NoOutliers!XE38),data_NoOutliers!XE38,MID(data_NoOutliers!XE38,2,99)/2),"")</f>
        <v/>
      </c>
      <c r="AJU38" s="4" t="str">
        <f>IFERROR(IF(N(data_NoOutliers!XF38),data_NoOutliers!XF38,MID(data_NoOutliers!XF38,2,99)/2),"")</f>
        <v/>
      </c>
      <c r="AJV38" s="4" t="str">
        <f>IFERROR(IF(N(data_NoOutliers!XG38),data_NoOutliers!XG38,MID(data_NoOutliers!XG38,2,99)/2),"")</f>
        <v/>
      </c>
      <c r="AJW38" s="4" t="str">
        <f>IFERROR(IF(N(data_NoOutliers!XH38),data_NoOutliers!XH38,MID(data_NoOutliers!XH38,2,99)/2),"")</f>
        <v/>
      </c>
      <c r="AJX38" s="4" t="str">
        <f>IFERROR(IF(N(data_NoOutliers!XI38),data_NoOutliers!XI38,MID(data_NoOutliers!XI38,2,99)/2),"")</f>
        <v/>
      </c>
      <c r="AJY38" s="4" t="str">
        <f>IFERROR(IF(N(data_NoOutliers!XJ38),data_NoOutliers!XJ38,MID(data_NoOutliers!XJ38,2,99)/2),"")</f>
        <v/>
      </c>
      <c r="AJZ38" s="4" t="str">
        <f>IFERROR(IF(N(data_NoOutliers!XK38),data_NoOutliers!XK38,MID(data_NoOutliers!XK38,2,99)/2),"")</f>
        <v/>
      </c>
      <c r="AKA38" s="4" t="str">
        <f>IFERROR(IF(N(data_NoOutliers!XL38),data_NoOutliers!XL38,MID(data_NoOutliers!XL38,2,99)/2),"")</f>
        <v/>
      </c>
      <c r="AKB38" s="4" t="str">
        <f>IFERROR(IF(N(data_NoOutliers!XM38),data_NoOutliers!XM38,MID(data_NoOutliers!XM38,2,99)/2),"")</f>
        <v/>
      </c>
      <c r="AKC38" s="4" t="str">
        <f>IFERROR(IF(N(data_NoOutliers!XN38),data_NoOutliers!XN38,MID(data_NoOutliers!XN38,2,99)/2),"")</f>
        <v/>
      </c>
      <c r="AKD38" s="4" t="str">
        <f>IFERROR(IF(N(data_NoOutliers!XO38),data_NoOutliers!XO38,MID(data_NoOutliers!XO38,2,99)/2),"")</f>
        <v/>
      </c>
      <c r="AKE38" s="4" t="str">
        <f>IFERROR(IF(N(data_NoOutliers!XP38),data_NoOutliers!XP38,MID(data_NoOutliers!XP38,2,99)/2),"")</f>
        <v/>
      </c>
      <c r="AKF38" s="4" t="str">
        <f>IFERROR(IF(N(data_NoOutliers!XQ38),data_NoOutliers!XQ38,MID(data_NoOutliers!XQ38,2,99)/2),"")</f>
        <v/>
      </c>
      <c r="AKG38" s="4" t="str">
        <f>IFERROR(IF(N(data_NoOutliers!XR38),data_NoOutliers!XR38,MID(data_NoOutliers!XR38,2,99)/2),"")</f>
        <v/>
      </c>
      <c r="AKH38" s="4" t="str">
        <f>IFERROR(IF(N(data_NoOutliers!XS38),data_NoOutliers!XS38,MID(data_NoOutliers!XS38,2,99)/2),"")</f>
        <v/>
      </c>
      <c r="AKI38" s="4" t="str">
        <f>IFERROR(IF(N(data_NoOutliers!XT38),data_NoOutliers!XT38,MID(data_NoOutliers!XT38,2,99)/2),"")</f>
        <v/>
      </c>
      <c r="AKJ38" s="4" t="str">
        <f>IFERROR(IF(N(data_NoOutliers!XU38),data_NoOutliers!XU38,MID(data_NoOutliers!XU38,2,99)/2),"")</f>
        <v/>
      </c>
      <c r="AKK38" s="4" t="str">
        <f>IFERROR(IF(N(data_NoOutliers!XV38),data_NoOutliers!XV38,MID(data_NoOutliers!XV38,2,99)/2),"")</f>
        <v/>
      </c>
      <c r="AKL38" s="4" t="str">
        <f>IFERROR(IF(N(data_NoOutliers!XW38),data_NoOutliers!XW38,MID(data_NoOutliers!XW38,2,99)/2),"")</f>
        <v/>
      </c>
      <c r="AKM38" s="4" t="str">
        <f>IFERROR(IF(N(data_NoOutliers!XX38),data_NoOutliers!XX38,MID(data_NoOutliers!XX38,2,99)/2),"")</f>
        <v/>
      </c>
      <c r="AKN38" s="4" t="str">
        <f>IFERROR(IF(N(data_NoOutliers!XY38),data_NoOutliers!XY38,MID(data_NoOutliers!XY38,2,99)/2),"")</f>
        <v/>
      </c>
      <c r="AKO38" s="4" t="str">
        <f>IFERROR(IF(N(data_NoOutliers!XZ38),data_NoOutliers!XZ38,MID(data_NoOutliers!XZ38,2,99)/2),"")</f>
        <v/>
      </c>
      <c r="AKP38" s="4" t="str">
        <f>IFERROR(IF(N(data_NoOutliers!YA38),data_NoOutliers!YA38,MID(data_NoOutliers!YA38,2,99)/2),"")</f>
        <v/>
      </c>
      <c r="AKQ38" s="4" t="str">
        <f>IFERROR(IF(N(data_NoOutliers!YB38),data_NoOutliers!YB38,MID(data_NoOutliers!YB38,2,99)/2),"")</f>
        <v/>
      </c>
      <c r="AKR38" s="4" t="str">
        <f>IFERROR(IF(N(data_NoOutliers!YC38),data_NoOutliers!YC38,MID(data_NoOutliers!YC38,2,99)/2),"")</f>
        <v/>
      </c>
      <c r="AKS38" s="4" t="str">
        <f>IFERROR(IF(N(data_NoOutliers!YD38),data_NoOutliers!YD38,MID(data_NoOutliers!YD38,2,99)/2),"")</f>
        <v/>
      </c>
      <c r="AKT38" s="4" t="str">
        <f>IFERROR(IF(N(data_NoOutliers!YE38),data_NoOutliers!YE38,MID(data_NoOutliers!YE38,2,99)/2),"")</f>
        <v/>
      </c>
      <c r="AKU38" s="4" t="str">
        <f>IFERROR(IF(N(data_NoOutliers!YF38),data_NoOutliers!YF38,MID(data_NoOutliers!YF38,2,99)/2),"")</f>
        <v/>
      </c>
      <c r="AKV38" s="4" t="str">
        <f>IFERROR(IF(N(data_NoOutliers!YG38),data_NoOutliers!YG38,MID(data_NoOutliers!YG38,2,99)/2),"")</f>
        <v/>
      </c>
      <c r="AKW38" s="4" t="str">
        <f>IFERROR(IF(N(data_NoOutliers!YH38),data_NoOutliers!YH38,MID(data_NoOutliers!YH38,2,99)/2),"")</f>
        <v/>
      </c>
      <c r="AKX38" s="4" t="str">
        <f>IFERROR(IF(N(data_NoOutliers!YI38),data_NoOutliers!YI38,MID(data_NoOutliers!YI38,2,99)/2),"")</f>
        <v/>
      </c>
      <c r="AKY38" s="4" t="str">
        <f>IFERROR(IF(N(data_NoOutliers!YJ38),data_NoOutliers!YJ38,MID(data_NoOutliers!YJ38,2,99)/2),"")</f>
        <v/>
      </c>
      <c r="AKZ38" s="4" t="str">
        <f>IFERROR(IF(N(data_NoOutliers!YK38),data_NoOutliers!YK38,MID(data_NoOutliers!YK38,2,99)/2),"")</f>
        <v/>
      </c>
      <c r="ALA38" s="4" t="str">
        <f>IFERROR(IF(N(data_NoOutliers!YL38),data_NoOutliers!YL38,MID(data_NoOutliers!YL38,2,99)/2),"")</f>
        <v/>
      </c>
      <c r="ALB38" s="4" t="str">
        <f>IFERROR(IF(N(data_NoOutliers!YM38),data_NoOutliers!YM38,MID(data_NoOutliers!YM38,2,99)/2),"")</f>
        <v/>
      </c>
      <c r="ALC38" s="4" t="str">
        <f>IFERROR(IF(N(data_NoOutliers!YN38),data_NoOutliers!YN38,MID(data_NoOutliers!YN38,2,99)/2),"")</f>
        <v/>
      </c>
      <c r="ALD38" s="4" t="str">
        <f>IFERROR(IF(N(data_NoOutliers!YO38),data_NoOutliers!YO38,MID(data_NoOutliers!YO38,2,99)/2),"")</f>
        <v/>
      </c>
      <c r="ALE38" s="4" t="str">
        <f>IFERROR(IF(N(data_NoOutliers!YP38),data_NoOutliers!YP38,MID(data_NoOutliers!YP38,2,99)/2),"")</f>
        <v/>
      </c>
      <c r="ALF38" s="4" t="str">
        <f>IFERROR(IF(N(data_NoOutliers!YQ38),data_NoOutliers!YQ38,MID(data_NoOutliers!YQ38,2,99)/2),"")</f>
        <v/>
      </c>
      <c r="ALG38" s="4" t="str">
        <f>IFERROR(IF(N(data_NoOutliers!YR38),data_NoOutliers!YR38,MID(data_NoOutliers!YR38,2,99)/2),"")</f>
        <v/>
      </c>
      <c r="ALH38" s="4" t="str">
        <f>IFERROR(IF(N(data_NoOutliers!YS38),data_NoOutliers!YS38,MID(data_NoOutliers!YS38,2,99)/2),"")</f>
        <v/>
      </c>
      <c r="ALI38" s="4" t="str">
        <f>IFERROR(IF(N(data_NoOutliers!YT38),data_NoOutliers!YT38,MID(data_NoOutliers!YT38,2,99)/2),"")</f>
        <v/>
      </c>
      <c r="ALJ38" s="4" t="str">
        <f>IFERROR(IF(N(data_NoOutliers!YU38),data_NoOutliers!YU38,MID(data_NoOutliers!YU38,2,99)/2),"")</f>
        <v/>
      </c>
      <c r="ALK38" s="4" t="str">
        <f>IFERROR(IF(N(data_NoOutliers!YV38),data_NoOutliers!YV38,MID(data_NoOutliers!YV38,2,99)/2),"")</f>
        <v/>
      </c>
      <c r="ALL38" s="4" t="str">
        <f>IFERROR(IF(N(data_NoOutliers!YW38),data_NoOutliers!YW38,MID(data_NoOutliers!YW38,2,99)/2),"")</f>
        <v/>
      </c>
      <c r="ALM38" s="4" t="str">
        <f>IFERROR(IF(N(data_NoOutliers!YX38),data_NoOutliers!YX38,MID(data_NoOutliers!YX38,2,99)/2),"")</f>
        <v/>
      </c>
      <c r="ALN38" s="4" t="str">
        <f>IFERROR(IF(N(data_NoOutliers!YY38),data_NoOutliers!YY38,MID(data_NoOutliers!YY38,2,99)/2),"")</f>
        <v/>
      </c>
      <c r="ALO38" s="4" t="str">
        <f>IFERROR(IF(N(data_NoOutliers!YZ38),data_NoOutliers!YZ38,MID(data_NoOutliers!YZ38,2,99)/2),"")</f>
        <v/>
      </c>
      <c r="ALP38" s="4" t="str">
        <f>IFERROR(IF(N(data_NoOutliers!ZA38),data_NoOutliers!ZA38,MID(data_NoOutliers!ZA38,2,99)/2),"")</f>
        <v/>
      </c>
      <c r="ALQ38" s="4" t="str">
        <f>IFERROR(IF(N(data_NoOutliers!ZB38),data_NoOutliers!ZB38,MID(data_NoOutliers!ZB38,2,99)/2),"")</f>
        <v/>
      </c>
      <c r="ALR38" s="4" t="str">
        <f>IFERROR(IF(N(data_NoOutliers!ZC38),data_NoOutliers!ZC38,MID(data_NoOutliers!ZC38,2,99)/2),"")</f>
        <v/>
      </c>
      <c r="ALS38" s="4" t="str">
        <f>IFERROR(IF(N(data_NoOutliers!ZD38),data_NoOutliers!ZD38,MID(data_NoOutliers!ZD38,2,99)/2),"")</f>
        <v/>
      </c>
      <c r="ALT38" s="4" t="str">
        <f>IFERROR(IF(N(data_NoOutliers!ZE38),data_NoOutliers!ZE38,MID(data_NoOutliers!ZE38,2,99)/2),"")</f>
        <v/>
      </c>
      <c r="ALU38" s="4" t="str">
        <f>IFERROR(IF(N(data_NoOutliers!ZF38),data_NoOutliers!ZF38,MID(data_NoOutliers!ZF38,2,99)/2),"")</f>
        <v/>
      </c>
      <c r="ALV38" s="4" t="str">
        <f>IFERROR(IF(N(data_NoOutliers!ZG38),data_NoOutliers!ZG38,MID(data_NoOutliers!ZG38,2,99)/2),"")</f>
        <v/>
      </c>
      <c r="ALW38" s="4" t="str">
        <f>IFERROR(IF(N(data_NoOutliers!ZH38),data_NoOutliers!ZH38,MID(data_NoOutliers!ZH38,2,99)/2),"")</f>
        <v/>
      </c>
      <c r="ALX38" s="4" t="str">
        <f>IFERROR(IF(N(data_NoOutliers!ZI38),data_NoOutliers!ZI38,MID(data_NoOutliers!ZI38,2,99)/2),"")</f>
        <v/>
      </c>
      <c r="ALY38" s="4" t="str">
        <f>IFERROR(IF(N(data_NoOutliers!ZJ38),data_NoOutliers!ZJ38,MID(data_NoOutliers!ZJ38,2,99)/2),"")</f>
        <v/>
      </c>
      <c r="ALZ38" s="4" t="str">
        <f>IFERROR(IF(N(data_NoOutliers!ZK38),data_NoOutliers!ZK38,MID(data_NoOutliers!ZK38,2,99)/2),"")</f>
        <v/>
      </c>
      <c r="AMA38" s="4" t="str">
        <f>IFERROR(IF(N(data_NoOutliers!ZL38),data_NoOutliers!ZL38,MID(data_NoOutliers!ZL38,2,99)/2),"")</f>
        <v/>
      </c>
      <c r="AMB38" s="4" t="str">
        <f>IFERROR(IF(N(data_NoOutliers!ZM38),data_NoOutliers!ZM38,MID(data_NoOutliers!ZM38,2,99)/2),"")</f>
        <v/>
      </c>
      <c r="AMC38" s="4" t="str">
        <f>IFERROR(IF(N(data_NoOutliers!ZN38),data_NoOutliers!ZN38,MID(data_NoOutliers!ZN38,2,99)/2),"")</f>
        <v/>
      </c>
      <c r="AMD38" s="4" t="str">
        <f>IFERROR(IF(N(data_NoOutliers!ZO38),data_NoOutliers!ZO38,MID(data_NoOutliers!ZO38,2,99)/2),"")</f>
        <v/>
      </c>
      <c r="AME38" s="4" t="str">
        <f>IFERROR(IF(N(data_NoOutliers!ZP38),data_NoOutliers!ZP38,MID(data_NoOutliers!ZP38,2,99)/2),"")</f>
        <v/>
      </c>
      <c r="AMF38" s="4" t="str">
        <f>IFERROR(IF(N(data_NoOutliers!ZQ38),data_NoOutliers!ZQ38,MID(data_NoOutliers!ZQ38,2,99)/2),"")</f>
        <v/>
      </c>
      <c r="AMG38" s="4" t="str">
        <f>IFERROR(IF(N(data_NoOutliers!ZR38),data_NoOutliers!ZR38,MID(data_NoOutliers!ZR38,2,99)/2),"")</f>
        <v/>
      </c>
      <c r="AMH38" s="4" t="str">
        <f>IFERROR(IF(N(data_NoOutliers!ZS38),data_NoOutliers!ZS38,MID(data_NoOutliers!ZS38,2,99)/2),"")</f>
        <v/>
      </c>
      <c r="AMI38" s="4" t="str">
        <f>IFERROR(IF(N(data_NoOutliers!ZT38),data_NoOutliers!ZT38,MID(data_NoOutliers!ZT38,2,99)/2),"")</f>
        <v/>
      </c>
      <c r="AMJ38" s="4" t="str">
        <f>IFERROR(IF(N(data_NoOutliers!ZU38),data_NoOutliers!ZU38,MID(data_NoOutliers!ZU38,2,99)/2),"")</f>
        <v/>
      </c>
      <c r="AMK38" s="4" t="str">
        <f>IFERROR(IF(N(data_NoOutliers!ZV38),data_NoOutliers!ZV38,MID(data_NoOutliers!ZV38,2,99)/2),"")</f>
        <v/>
      </c>
      <c r="AML38" s="4" t="str">
        <f>IFERROR(IF(N(data_NoOutliers!ZW38),data_NoOutliers!ZW38,MID(data_NoOutliers!ZW38,2,99)/2),"")</f>
        <v/>
      </c>
      <c r="AMM38" s="4" t="str">
        <f>IFERROR(IF(N(data_NoOutliers!ZX38),data_NoOutliers!ZX38,MID(data_NoOutliers!ZX38,2,99)/2),"")</f>
        <v/>
      </c>
      <c r="AMN38" s="4" t="str">
        <f>IFERROR(IF(N(data_NoOutliers!ZY38),data_NoOutliers!ZY38,MID(data_NoOutliers!ZY38,2,99)/2),"")</f>
        <v/>
      </c>
      <c r="AMO38" s="4" t="str">
        <f>IFERROR(IF(N(data_NoOutliers!ZZ38),data_NoOutliers!ZZ38,MID(data_NoOutliers!ZZ38,2,99)/2),"")</f>
        <v/>
      </c>
      <c r="AMP38" s="4" t="str">
        <f>IFERROR(IF(N(data_NoOutliers!AAA38),data_NoOutliers!AAA38,MID(data_NoOutliers!AAA38,2,99)/2),"")</f>
        <v/>
      </c>
      <c r="AMQ38" s="4" t="str">
        <f>IFERROR(IF(N(data_NoOutliers!AAB38),data_NoOutliers!AAB38,MID(data_NoOutliers!AAB38,2,99)/2),"")</f>
        <v/>
      </c>
      <c r="AMR38" s="4" t="str">
        <f>IFERROR(IF(N(data_NoOutliers!AAC38),data_NoOutliers!AAC38,MID(data_NoOutliers!AAC38,2,99)/2),"")</f>
        <v/>
      </c>
      <c r="AMS38" s="4" t="str">
        <f>IFERROR(IF(N(data_NoOutliers!AAD38),data_NoOutliers!AAD38,MID(data_NoOutliers!AAD38,2,99)/2),"")</f>
        <v/>
      </c>
      <c r="AMT38" s="4" t="str">
        <f>IFERROR(IF(N(data_NoOutliers!AAE38),data_NoOutliers!AAE38,MID(data_NoOutliers!AAE38,2,99)/2),"")</f>
        <v/>
      </c>
      <c r="AMU38" s="4" t="str">
        <f>IFERROR(IF(N(data_NoOutliers!AAF38),data_NoOutliers!AAF38,MID(data_NoOutliers!AAF38,2,99)/2),"")</f>
        <v/>
      </c>
      <c r="AMV38" s="4" t="str">
        <f>IFERROR(IF(N(data_NoOutliers!AAG38),data_NoOutliers!AAG38,MID(data_NoOutliers!AAG38,2,99)/2),"")</f>
        <v/>
      </c>
      <c r="AMW38" s="4" t="str">
        <f>IFERROR(IF(N(data_NoOutliers!AAH38),data_NoOutliers!AAH38,MID(data_NoOutliers!AAH38,2,99)/2),"")</f>
        <v/>
      </c>
      <c r="AMX38" s="4" t="str">
        <f>IFERROR(IF(N(data_NoOutliers!AAI38),data_NoOutliers!AAI38,MID(data_NoOutliers!AAI38,2,99)/2),"")</f>
        <v/>
      </c>
      <c r="AMY38" s="4" t="str">
        <f>IFERROR(IF(N(data_NoOutliers!AAJ38),data_NoOutliers!AAJ38,MID(data_NoOutliers!AAJ38,2,99)/2),"")</f>
        <v/>
      </c>
      <c r="AMZ38" s="4" t="str">
        <f>IFERROR(IF(N(data_NoOutliers!AAK38),data_NoOutliers!AAK38,MID(data_NoOutliers!AAK38,2,99)/2),"")</f>
        <v/>
      </c>
      <c r="ANA38" s="4" t="str">
        <f>IFERROR(IF(N(data_NoOutliers!AAL38),data_NoOutliers!AAL38,MID(data_NoOutliers!AAL38,2,99)/2),"")</f>
        <v/>
      </c>
      <c r="ANB38" s="4" t="str">
        <f>IFERROR(IF(N(data_NoOutliers!AAM38),data_NoOutliers!AAM38,MID(data_NoOutliers!AAM38,2,99)/2),"")</f>
        <v/>
      </c>
      <c r="ANC38" s="4" t="str">
        <f>IFERROR(IF(N(data_NoOutliers!AAN38),data_NoOutliers!AAN38,MID(data_NoOutliers!AAN38,2,99)/2),"")</f>
        <v/>
      </c>
      <c r="AND38" s="4" t="str">
        <f>IFERROR(IF(N(data_NoOutliers!AAO38),data_NoOutliers!AAO38,MID(data_NoOutliers!AAO38,2,99)/2),"")</f>
        <v/>
      </c>
      <c r="ANE38" s="4" t="str">
        <f>IFERROR(IF(N(data_NoOutliers!AAP38),data_NoOutliers!AAP38,MID(data_NoOutliers!AAP38,2,99)/2),"")</f>
        <v/>
      </c>
      <c r="ANF38" s="4" t="str">
        <f>IFERROR(IF(N(data_NoOutliers!AAQ38),data_NoOutliers!AAQ38,MID(data_NoOutliers!AAQ38,2,99)/2),"")</f>
        <v/>
      </c>
      <c r="ANG38" s="4" t="str">
        <f>IFERROR(IF(N(data_NoOutliers!AAR38),data_NoOutliers!AAR38,MID(data_NoOutliers!AAR38,2,99)/2),"")</f>
        <v/>
      </c>
      <c r="ANH38" s="4" t="str">
        <f>IFERROR(IF(N(data_NoOutliers!AAS38),data_NoOutliers!AAS38,MID(data_NoOutliers!AAS38,2,99)/2),"")</f>
        <v/>
      </c>
      <c r="ANI38" s="4" t="str">
        <f>IFERROR(IF(N(data_NoOutliers!AAT38),data_NoOutliers!AAT38,MID(data_NoOutliers!AAT38,2,99)/2),"")</f>
        <v/>
      </c>
      <c r="ANJ38" s="4" t="str">
        <f>IFERROR(IF(N(data_NoOutliers!AAU38),data_NoOutliers!AAU38,MID(data_NoOutliers!AAU38,2,99)/2),"")</f>
        <v/>
      </c>
      <c r="ANK38" s="4" t="str">
        <f>IFERROR(IF(N(data_NoOutliers!AAV38),data_NoOutliers!AAV38,MID(data_NoOutliers!AAV38,2,99)/2),"")</f>
        <v/>
      </c>
      <c r="ANL38" s="4" t="str">
        <f>IFERROR(IF(N(data_NoOutliers!AAW38),data_NoOutliers!AAW38,MID(data_NoOutliers!AAW38,2,99)/2),"")</f>
        <v/>
      </c>
      <c r="ANM38" s="4" t="str">
        <f>IFERROR(IF(N(data_NoOutliers!AAX38),data_NoOutliers!AAX38,MID(data_NoOutliers!AAX38,2,99)/2),"")</f>
        <v/>
      </c>
      <c r="ANN38" s="4" t="str">
        <f>IFERROR(IF(N(data_NoOutliers!AAY38),data_NoOutliers!AAY38,MID(data_NoOutliers!AAY38,2,99)/2),"")</f>
        <v/>
      </c>
      <c r="ANO38" s="4" t="str">
        <f>IFERROR(IF(N(data_NoOutliers!AAZ38),data_NoOutliers!AAZ38,MID(data_NoOutliers!AAZ38,2,99)/2),"")</f>
        <v/>
      </c>
      <c r="ANP38" s="4" t="str">
        <f>IFERROR(IF(N(data_NoOutliers!ABA38),data_NoOutliers!ABA38,MID(data_NoOutliers!ABA38,2,99)/2),"")</f>
        <v/>
      </c>
      <c r="ANQ38" s="4" t="str">
        <f>IFERROR(IF(N(data_NoOutliers!ABB38),data_NoOutliers!ABB38,MID(data_NoOutliers!ABB38,2,99)/2),"")</f>
        <v/>
      </c>
      <c r="ANR38" s="4" t="str">
        <f>IFERROR(IF(N(data_NoOutliers!ABC38),data_NoOutliers!ABC38,MID(data_NoOutliers!ABC38,2,99)/2),"")</f>
        <v/>
      </c>
      <c r="ANS38" s="4" t="str">
        <f>IFERROR(IF(N(data_NoOutliers!ABD38),data_NoOutliers!ABD38,MID(data_NoOutliers!ABD38,2,99)/2),"")</f>
        <v/>
      </c>
      <c r="ANT38" s="4" t="str">
        <f>IFERROR(IF(N(data_NoOutliers!ABE38),data_NoOutliers!ABE38,MID(data_NoOutliers!ABE38,2,99)/2),"")</f>
        <v/>
      </c>
      <c r="ANU38" s="4" t="str">
        <f>IFERROR(IF(N(data_NoOutliers!ABF38),data_NoOutliers!ABF38,MID(data_NoOutliers!ABF38,2,99)/2),"")</f>
        <v/>
      </c>
      <c r="ANV38" s="4" t="str">
        <f>IFERROR(IF(N(data_NoOutliers!ABG38),data_NoOutliers!ABG38,MID(data_NoOutliers!ABG38,2,99)/2),"")</f>
        <v/>
      </c>
      <c r="ANW38" s="4" t="str">
        <f>IFERROR(IF(N(data_NoOutliers!ABH38),data_NoOutliers!ABH38,MID(data_NoOutliers!ABH38,2,99)/2),"")</f>
        <v/>
      </c>
      <c r="ANX38" s="4" t="str">
        <f>IFERROR(IF(N(data_NoOutliers!ABI38),data_NoOutliers!ABI38,MID(data_NoOutliers!ABI38,2,99)/2),"")</f>
        <v/>
      </c>
      <c r="ANY38" s="4" t="str">
        <f>IFERROR(IF(N(data_NoOutliers!ABJ38),data_NoOutliers!ABJ38,MID(data_NoOutliers!ABJ38,2,99)/2),"")</f>
        <v/>
      </c>
      <c r="ANZ38" s="4" t="str">
        <f>IFERROR(IF(N(data_NoOutliers!ABK38),data_NoOutliers!ABK38,MID(data_NoOutliers!ABK38,2,99)/2),"")</f>
        <v/>
      </c>
      <c r="AOA38" s="4" t="str">
        <f>IFERROR(IF(N(data_NoOutliers!ABL38),data_NoOutliers!ABL38,MID(data_NoOutliers!ABL38,2,99)/2),"")</f>
        <v/>
      </c>
      <c r="AOB38" s="4" t="str">
        <f>IFERROR(IF(N(data_NoOutliers!ABM38),data_NoOutliers!ABM38,MID(data_NoOutliers!ABM38,2,99)/2),"")</f>
        <v/>
      </c>
      <c r="AOC38" s="4" t="str">
        <f>IFERROR(IF(N(data_NoOutliers!ABN38),data_NoOutliers!ABN38,MID(data_NoOutliers!ABN38,2,99)/2),"")</f>
        <v/>
      </c>
      <c r="AOD38" s="4" t="str">
        <f>IFERROR(IF(N(data_NoOutliers!ABO38),data_NoOutliers!ABO38,MID(data_NoOutliers!ABO38,2,99)/2),"")</f>
        <v/>
      </c>
      <c r="AOE38" s="4" t="str">
        <f>IFERROR(IF(N(data_NoOutliers!ABP38),data_NoOutliers!ABP38,MID(data_NoOutliers!ABP38,2,99)/2),"")</f>
        <v/>
      </c>
      <c r="AOF38" s="4" t="str">
        <f>IFERROR(IF(N(data_NoOutliers!ABQ38),data_NoOutliers!ABQ38,MID(data_NoOutliers!ABQ38,2,99)/2),"")</f>
        <v/>
      </c>
      <c r="AOG38" s="4" t="str">
        <f>IFERROR(IF(N(data_NoOutliers!ABR38),data_NoOutliers!ABR38,MID(data_NoOutliers!ABR38,2,99)/2),"")</f>
        <v/>
      </c>
      <c r="AOH38" s="4" t="str">
        <f>IFERROR(IF(N(data_NoOutliers!ABS38),data_NoOutliers!ABS38,MID(data_NoOutliers!ABS38,2,99)/2),"")</f>
        <v/>
      </c>
      <c r="AOI38" s="4" t="str">
        <f>IFERROR(IF(N(data_NoOutliers!ABT38),data_NoOutliers!ABT38,MID(data_NoOutliers!ABT38,2,99)/2),"")</f>
        <v/>
      </c>
      <c r="AOJ38" s="4" t="str">
        <f>IFERROR(IF(N(data_NoOutliers!ABU38),data_NoOutliers!ABU38,MID(data_NoOutliers!ABU38,2,99)/2),"")</f>
        <v/>
      </c>
      <c r="AOK38" s="4" t="str">
        <f>IFERROR(IF(N(data_NoOutliers!ABV38),data_NoOutliers!ABV38,MID(data_NoOutliers!ABV38,2,99)/2),"")</f>
        <v/>
      </c>
      <c r="AOL38" s="4" t="str">
        <f>IFERROR(IF(N(data_NoOutliers!ABW38),data_NoOutliers!ABW38,MID(data_NoOutliers!ABW38,2,99)/2),"")</f>
        <v/>
      </c>
      <c r="AOM38" s="4" t="str">
        <f>IFERROR(IF(N(data_NoOutliers!ABX38),data_NoOutliers!ABX38,MID(data_NoOutliers!ABX38,2,99)/2),"")</f>
        <v/>
      </c>
      <c r="AON38" s="4" t="str">
        <f>IFERROR(IF(N(data_NoOutliers!ABY38),data_NoOutliers!ABY38,MID(data_NoOutliers!ABY38,2,99)/2),"")</f>
        <v/>
      </c>
      <c r="AOO38" s="4" t="str">
        <f>IFERROR(IF(N(data_NoOutliers!ABZ38),data_NoOutliers!ABZ38,MID(data_NoOutliers!ABZ38,2,99)/2),"")</f>
        <v/>
      </c>
      <c r="AOP38" s="4" t="str">
        <f>IFERROR(IF(N(data_NoOutliers!ACA38),data_NoOutliers!ACA38,MID(data_NoOutliers!ACA38,2,99)/2),"")</f>
        <v/>
      </c>
      <c r="AOQ38" s="4" t="str">
        <f>IFERROR(IF(N(data_NoOutliers!ACB38),data_NoOutliers!ACB38,MID(data_NoOutliers!ACB38,2,99)/2),"")</f>
        <v/>
      </c>
      <c r="AOR38" s="4" t="str">
        <f>IFERROR(IF(N(data_NoOutliers!ACC38),data_NoOutliers!ACC38,MID(data_NoOutliers!ACC38,2,99)/2),"")</f>
        <v/>
      </c>
      <c r="AOS38" s="4" t="str">
        <f>IFERROR(IF(N(data_NoOutliers!ACD38),data_NoOutliers!ACD38,MID(data_NoOutliers!ACD38,2,99)/2),"")</f>
        <v/>
      </c>
      <c r="AOT38" s="4" t="str">
        <f>IFERROR(IF(N(data_NoOutliers!ACE38),data_NoOutliers!ACE38,MID(data_NoOutliers!ACE38,2,99)/2),"")</f>
        <v/>
      </c>
      <c r="AOU38" s="4" t="str">
        <f>IFERROR(IF(N(data_NoOutliers!ACF38),data_NoOutliers!ACF38,MID(data_NoOutliers!ACF38,2,99)/2),"")</f>
        <v/>
      </c>
      <c r="AOV38" s="4" t="str">
        <f>IFERROR(IF(N(data_NoOutliers!ACG38),data_NoOutliers!ACG38,MID(data_NoOutliers!ACG38,2,99)/2),"")</f>
        <v/>
      </c>
      <c r="AOW38" s="4" t="str">
        <f>IFERROR(IF(N(data_NoOutliers!ACH38),data_NoOutliers!ACH38,MID(data_NoOutliers!ACH38,2,99)/2),"")</f>
        <v/>
      </c>
      <c r="AOX38" s="4" t="str">
        <f>IFERROR(IF(N(data_NoOutliers!ACI38),data_NoOutliers!ACI38,MID(data_NoOutliers!ACI38,2,99)/2),"")</f>
        <v/>
      </c>
      <c r="AOY38" s="4" t="str">
        <f>IFERROR(IF(N(data_NoOutliers!ACJ38),data_NoOutliers!ACJ38,MID(data_NoOutliers!ACJ38,2,99)/2),"")</f>
        <v/>
      </c>
      <c r="AOZ38" s="4" t="str">
        <f>IFERROR(IF(N(data_NoOutliers!ACK38),data_NoOutliers!ACK38,MID(data_NoOutliers!ACK38,2,99)/2),"")</f>
        <v/>
      </c>
      <c r="APA38" s="4" t="str">
        <f>IFERROR(IF(N(data_NoOutliers!ACL38),data_NoOutliers!ACL38,MID(data_NoOutliers!ACL38,2,99)/2),"")</f>
        <v/>
      </c>
      <c r="APB38" s="4" t="str">
        <f>IFERROR(IF(N(data_NoOutliers!ACM38),data_NoOutliers!ACM38,MID(data_NoOutliers!ACM38,2,99)/2),"")</f>
        <v/>
      </c>
      <c r="APC38" s="4" t="str">
        <f>IFERROR(IF(N(data_NoOutliers!ACN38),data_NoOutliers!ACN38,MID(data_NoOutliers!ACN38,2,99)/2),"")</f>
        <v/>
      </c>
      <c r="APD38" s="4" t="str">
        <f>IFERROR(IF(N(data_NoOutliers!ACO38),data_NoOutliers!ACO38,MID(data_NoOutliers!ACO38,2,99)/2),"")</f>
        <v/>
      </c>
      <c r="APE38" s="4" t="str">
        <f>IFERROR(IF(N(data_NoOutliers!ACP38),data_NoOutliers!ACP38,MID(data_NoOutliers!ACP38,2,99)/2),"")</f>
        <v/>
      </c>
      <c r="APF38" s="4" t="str">
        <f>IFERROR(IF(N(data_NoOutliers!ACQ38),data_NoOutliers!ACQ38,MID(data_NoOutliers!ACQ38,2,99)/2),"")</f>
        <v/>
      </c>
      <c r="APG38" s="4" t="str">
        <f>IFERROR(IF(N(data_NoOutliers!ACR38),data_NoOutliers!ACR38,MID(data_NoOutliers!ACR38,2,99)/2),"")</f>
        <v/>
      </c>
      <c r="APH38" s="4" t="str">
        <f>IFERROR(IF(N(data_NoOutliers!ACS38),data_NoOutliers!ACS38,MID(data_NoOutliers!ACS38,2,99)/2),"")</f>
        <v/>
      </c>
      <c r="API38" s="4" t="str">
        <f>IFERROR(IF(N(data_NoOutliers!ACT38),data_NoOutliers!ACT38,MID(data_NoOutliers!ACT38,2,99)/2),"")</f>
        <v/>
      </c>
      <c r="APJ38" s="4" t="str">
        <f>IFERROR(IF(N(data_NoOutliers!ACU38),data_NoOutliers!ACU38,MID(data_NoOutliers!ACU38,2,99)/2),"")</f>
        <v/>
      </c>
      <c r="APK38" s="4" t="str">
        <f>IFERROR(IF(N(data_NoOutliers!ACV38),data_NoOutliers!ACV38,MID(data_NoOutliers!ACV38,2,99)/2),"")</f>
        <v/>
      </c>
      <c r="APL38" s="4" t="str">
        <f>IFERROR(IF(N(data_NoOutliers!ACW38),data_NoOutliers!ACW38,MID(data_NoOutliers!ACW38,2,99)/2),"")</f>
        <v/>
      </c>
      <c r="APM38" s="4" t="str">
        <f>IFERROR(IF(N(data_NoOutliers!ACX38),data_NoOutliers!ACX38,MID(data_NoOutliers!ACX38,2,99)/2),"")</f>
        <v/>
      </c>
      <c r="APN38" s="4" t="str">
        <f>IFERROR(IF(N(data_NoOutliers!ACY38),data_NoOutliers!ACY38,MID(data_NoOutliers!ACY38,2,99)/2),"")</f>
        <v/>
      </c>
      <c r="APO38" s="4" t="str">
        <f>IFERROR(IF(N(data_NoOutliers!ACZ38),data_NoOutliers!ACZ38,MID(data_NoOutliers!ACZ38,2,99)/2),"")</f>
        <v/>
      </c>
      <c r="APP38" s="4" t="str">
        <f>IFERROR(IF(N(data_NoOutliers!ADA38),data_NoOutliers!ADA38,MID(data_NoOutliers!ADA38,2,99)/2),"")</f>
        <v/>
      </c>
      <c r="APQ38" s="4" t="str">
        <f>IFERROR(IF(N(data_NoOutliers!ADB38),data_NoOutliers!ADB38,MID(data_NoOutliers!ADB38,2,99)/2),"")</f>
        <v/>
      </c>
      <c r="APR38" s="4" t="str">
        <f>IFERROR(IF(N(data_NoOutliers!ADC38),data_NoOutliers!ADC38,MID(data_NoOutliers!ADC38,2,99)/2),"")</f>
        <v/>
      </c>
      <c r="APS38" s="4" t="str">
        <f>IFERROR(IF(N(data_NoOutliers!ADD38),data_NoOutliers!ADD38,MID(data_NoOutliers!ADD38,2,99)/2),"")</f>
        <v/>
      </c>
      <c r="APT38" s="4" t="str">
        <f>IFERROR(IF(N(data_NoOutliers!ADE38),data_NoOutliers!ADE38,MID(data_NoOutliers!ADE38,2,99)/2),"")</f>
        <v/>
      </c>
      <c r="APU38" s="4" t="str">
        <f>IFERROR(IF(N(data_NoOutliers!ADF38),data_NoOutliers!ADF38,MID(data_NoOutliers!ADF38,2,99)/2),"")</f>
        <v/>
      </c>
      <c r="APV38" s="4" t="str">
        <f>IFERROR(IF(N(data_NoOutliers!ADG38),data_NoOutliers!ADG38,MID(data_NoOutliers!ADG38,2,99)/2),"")</f>
        <v/>
      </c>
      <c r="APW38" s="4" t="str">
        <f>IFERROR(IF(N(data_NoOutliers!ADH38),data_NoOutliers!ADH38,MID(data_NoOutliers!ADH38,2,99)/2),"")</f>
        <v/>
      </c>
      <c r="APX38" s="4" t="str">
        <f>IFERROR(IF(N(data_NoOutliers!ADI38),data_NoOutliers!ADI38,MID(data_NoOutliers!ADI38,2,99)/2),"")</f>
        <v/>
      </c>
      <c r="APY38" s="4" t="str">
        <f>IFERROR(IF(N(data_NoOutliers!ADJ38),data_NoOutliers!ADJ38,MID(data_NoOutliers!ADJ38,2,99)/2),"")</f>
        <v/>
      </c>
      <c r="APZ38" s="4" t="str">
        <f>IFERROR(IF(N(data_NoOutliers!ADK38),data_NoOutliers!ADK38,MID(data_NoOutliers!ADK38,2,99)/2),"")</f>
        <v/>
      </c>
      <c r="AQA38" s="4" t="str">
        <f>IFERROR(IF(N(data_NoOutliers!ADL38),data_NoOutliers!ADL38,MID(data_NoOutliers!ADL38,2,99)/2),"")</f>
        <v/>
      </c>
      <c r="AQB38" s="4" t="str">
        <f>IFERROR(IF(N(data_NoOutliers!ADM38),data_NoOutliers!ADM38,MID(data_NoOutliers!ADM38,2,99)/2),"")</f>
        <v/>
      </c>
      <c r="AQC38" s="4" t="str">
        <f>IFERROR(IF(N(data_NoOutliers!ADN38),data_NoOutliers!ADN38,MID(data_NoOutliers!ADN38,2,99)/2),"")</f>
        <v/>
      </c>
      <c r="AQD38" s="4" t="str">
        <f>IFERROR(IF(N(data_NoOutliers!ADO38),data_NoOutliers!ADO38,MID(data_NoOutliers!ADO38,2,99)/2),"")</f>
        <v/>
      </c>
      <c r="AQE38" s="4" t="str">
        <f>IFERROR(IF(N(data_NoOutliers!ADP38),data_NoOutliers!ADP38,MID(data_NoOutliers!ADP38,2,99)/2),"")</f>
        <v/>
      </c>
      <c r="AQF38" s="4" t="str">
        <f>IFERROR(IF(N(data_NoOutliers!ADQ38),data_NoOutliers!ADQ38,MID(data_NoOutliers!ADQ38,2,99)/2),"")</f>
        <v/>
      </c>
      <c r="AQG38" s="4" t="str">
        <f>IFERROR(IF(N(data_NoOutliers!ADR38),data_NoOutliers!ADR38,MID(data_NoOutliers!ADR38,2,99)/2),"")</f>
        <v/>
      </c>
      <c r="AQH38" s="4" t="str">
        <f>IFERROR(IF(N(data_NoOutliers!ADS38),data_NoOutliers!ADS38,MID(data_NoOutliers!ADS38,2,99)/2),"")</f>
        <v/>
      </c>
      <c r="AQI38" s="4" t="str">
        <f>IFERROR(IF(N(data_NoOutliers!ADT38),data_NoOutliers!ADT38,MID(data_NoOutliers!ADT38,2,99)/2),"")</f>
        <v/>
      </c>
      <c r="AQJ38" s="4" t="str">
        <f>IFERROR(IF(N(data_NoOutliers!ADU38),data_NoOutliers!ADU38,MID(data_NoOutliers!ADU38,2,99)/2),"")</f>
        <v/>
      </c>
      <c r="AQK38" s="4" t="str">
        <f>IFERROR(IF(N(data_NoOutliers!ADV38),data_NoOutliers!ADV38,MID(data_NoOutliers!ADV38,2,99)/2),"")</f>
        <v/>
      </c>
      <c r="AQL38" s="4" t="str">
        <f>IFERROR(IF(N(data_NoOutliers!ADW38),data_NoOutliers!ADW38,MID(data_NoOutliers!ADW38,2,99)/2),"")</f>
        <v/>
      </c>
      <c r="AQM38" s="4" t="str">
        <f>IFERROR(IF(N(data_NoOutliers!ADX38),data_NoOutliers!ADX38,MID(data_NoOutliers!ADX38,2,99)/2),"")</f>
        <v/>
      </c>
      <c r="AQN38" s="4" t="str">
        <f>IFERROR(IF(N(data_NoOutliers!ADY38),data_NoOutliers!ADY38,MID(data_NoOutliers!ADY38,2,99)/2),"")</f>
        <v/>
      </c>
      <c r="AQO38" s="4" t="str">
        <f>IFERROR(IF(N(data_NoOutliers!ADZ38),data_NoOutliers!ADZ38,MID(data_NoOutliers!ADZ38,2,99)/2),"")</f>
        <v/>
      </c>
      <c r="AQP38" s="4" t="str">
        <f>IFERROR(IF(N(data_NoOutliers!AEA38),data_NoOutliers!AEA38,MID(data_NoOutliers!AEA38,2,99)/2),"")</f>
        <v/>
      </c>
      <c r="AQQ38" s="4" t="str">
        <f>IFERROR(IF(N(data_NoOutliers!AEB38),data_NoOutliers!AEB38,MID(data_NoOutliers!AEB38,2,99)/2),"")</f>
        <v/>
      </c>
      <c r="AQR38" s="4" t="str">
        <f>IFERROR(IF(N(data_NoOutliers!AEC38),data_NoOutliers!AEC38,MID(data_NoOutliers!AEC38,2,99)/2),"")</f>
        <v/>
      </c>
      <c r="AQS38" s="4" t="str">
        <f>IFERROR(IF(N(data_NoOutliers!AED38),data_NoOutliers!AED38,MID(data_NoOutliers!AED38,2,99)/2),"")</f>
        <v/>
      </c>
      <c r="AQT38" s="4" t="str">
        <f>IFERROR(IF(N(data_NoOutliers!AEE38),data_NoOutliers!AEE38,MID(data_NoOutliers!AEE38,2,99)/2),"")</f>
        <v/>
      </c>
      <c r="AQU38" s="4" t="str">
        <f>IFERROR(IF(N(data_NoOutliers!AEF38),data_NoOutliers!AEF38,MID(data_NoOutliers!AEF38,2,99)/2),"")</f>
        <v/>
      </c>
      <c r="AQV38" s="4" t="str">
        <f>IFERROR(IF(N(data_NoOutliers!AEG38),data_NoOutliers!AEG38,MID(data_NoOutliers!AEG38,2,99)/2),"")</f>
        <v/>
      </c>
      <c r="AQW38" s="4" t="str">
        <f>IFERROR(IF(N(data_NoOutliers!AEH38),data_NoOutliers!AEH38,MID(data_NoOutliers!AEH38,2,99)/2),"")</f>
        <v/>
      </c>
      <c r="AQX38" s="4" t="str">
        <f>IFERROR(IF(N(data_NoOutliers!AEI38),data_NoOutliers!AEI38,MID(data_NoOutliers!AEI38,2,99)/2),"")</f>
        <v/>
      </c>
      <c r="AQY38" s="4" t="str">
        <f>IFERROR(IF(N(data_NoOutliers!AEJ38),data_NoOutliers!AEJ38,MID(data_NoOutliers!AEJ38,2,99)/2),"")</f>
        <v/>
      </c>
      <c r="AQZ38" s="4" t="str">
        <f>IFERROR(IF(N(data_NoOutliers!AEK38),data_NoOutliers!AEK38,MID(data_NoOutliers!AEK38,2,99)/2),"")</f>
        <v/>
      </c>
      <c r="ARA38" s="4" t="str">
        <f>IFERROR(IF(N(data_NoOutliers!AEL38),data_NoOutliers!AEL38,MID(data_NoOutliers!AEL38,2,99)/2),"")</f>
        <v/>
      </c>
      <c r="ARB38" s="4" t="str">
        <f>IFERROR(IF(N(data_NoOutliers!AEM38),data_NoOutliers!AEM38,MID(data_NoOutliers!AEM38,2,99)/2),"")</f>
        <v/>
      </c>
      <c r="ARC38" s="4" t="str">
        <f>IFERROR(IF(N(data_NoOutliers!AEN38),data_NoOutliers!AEN38,MID(data_NoOutliers!AEN38,2,99)/2),"")</f>
        <v/>
      </c>
      <c r="ARD38" s="4" t="str">
        <f>IFERROR(IF(N(data_NoOutliers!AEO38),data_NoOutliers!AEO38,MID(data_NoOutliers!AEO38,2,99)/2),"")</f>
        <v/>
      </c>
      <c r="ARE38" s="4" t="str">
        <f>IFERROR(IF(N(data_NoOutliers!AEP38),data_NoOutliers!AEP38,MID(data_NoOutliers!AEP38,2,99)/2),"")</f>
        <v/>
      </c>
      <c r="ARF38" s="4" t="str">
        <f>IFERROR(IF(N(data_NoOutliers!AEQ38),data_NoOutliers!AEQ38,MID(data_NoOutliers!AEQ38,2,99)/2),"")</f>
        <v/>
      </c>
      <c r="ARG38" s="4" t="str">
        <f>IFERROR(IF(N(data_NoOutliers!AER38),data_NoOutliers!AER38,MID(data_NoOutliers!AER38,2,99)/2),"")</f>
        <v/>
      </c>
      <c r="ARH38" s="4" t="str">
        <f>IFERROR(IF(N(data_NoOutliers!AES38),data_NoOutliers!AES38,MID(data_NoOutliers!AES38,2,99)/2),"")</f>
        <v/>
      </c>
      <c r="ARI38" s="4" t="str">
        <f>IFERROR(IF(N(data_NoOutliers!AET38),data_NoOutliers!AET38,MID(data_NoOutliers!AET38,2,99)/2),"")</f>
        <v/>
      </c>
      <c r="ARJ38" s="4" t="str">
        <f>IFERROR(IF(N(data_NoOutliers!AEU38),data_NoOutliers!AEU38,MID(data_NoOutliers!AEU38,2,99)/2),"")</f>
        <v/>
      </c>
      <c r="ARK38" s="4" t="str">
        <f>IFERROR(IF(N(data_NoOutliers!AEV38),data_NoOutliers!AEV38,MID(data_NoOutliers!AEV38,2,99)/2),"")</f>
        <v/>
      </c>
      <c r="ARL38" s="4" t="str">
        <f>IFERROR(IF(N(data_NoOutliers!AEW38),data_NoOutliers!AEW38,MID(data_NoOutliers!AEW38,2,99)/2),"")</f>
        <v/>
      </c>
      <c r="ARM38" s="4" t="str">
        <f>IFERROR(IF(N(data_NoOutliers!AEX38),data_NoOutliers!AEX38,MID(data_NoOutliers!AEX38,2,99)/2),"")</f>
        <v/>
      </c>
      <c r="ARN38" s="4" t="str">
        <f>IFERROR(IF(N(data_NoOutliers!AEY38),data_NoOutliers!AEY38,MID(data_NoOutliers!AEY38,2,99)/2),"")</f>
        <v/>
      </c>
      <c r="ARO38" s="4" t="str">
        <f>IFERROR(IF(N(data_NoOutliers!AEZ38),data_NoOutliers!AEZ38,MID(data_NoOutliers!AEZ38,2,99)/2),"")</f>
        <v/>
      </c>
      <c r="ARP38" s="4" t="str">
        <f>IFERROR(IF(N(data_NoOutliers!AFA38),data_NoOutliers!AFA38,MID(data_NoOutliers!AFA38,2,99)/2),"")</f>
        <v/>
      </c>
      <c r="ARQ38" s="4" t="str">
        <f>IFERROR(IF(N(data_NoOutliers!AFB38),data_NoOutliers!AFB38,MID(data_NoOutliers!AFB38,2,99)/2),"")</f>
        <v/>
      </c>
      <c r="ARR38" s="4" t="str">
        <f>IFERROR(IF(N(data_NoOutliers!AFC38),data_NoOutliers!AFC38,MID(data_NoOutliers!AFC38,2,99)/2),"")</f>
        <v/>
      </c>
      <c r="ARS38" s="4" t="str">
        <f>IFERROR(IF(N(data_NoOutliers!AFD38),data_NoOutliers!AFD38,MID(data_NoOutliers!AFD38,2,99)/2),"")</f>
        <v/>
      </c>
      <c r="ART38" s="4" t="str">
        <f>IFERROR(IF(N(data_NoOutliers!AFE38),data_NoOutliers!AFE38,MID(data_NoOutliers!AFE38,2,99)/2),"")</f>
        <v/>
      </c>
      <c r="ARU38" s="4" t="str">
        <f>IFERROR(IF(N(data_NoOutliers!AFF38),data_NoOutliers!AFF38,MID(data_NoOutliers!AFF38,2,99)/2),"")</f>
        <v/>
      </c>
      <c r="ARV38" s="4" t="str">
        <f>IFERROR(IF(N(data_NoOutliers!AFG38),data_NoOutliers!AFG38,MID(data_NoOutliers!AFG38,2,99)/2),"")</f>
        <v/>
      </c>
      <c r="ARW38" s="4" t="str">
        <f>IFERROR(IF(N(data_NoOutliers!AFH38),data_NoOutliers!AFH38,MID(data_NoOutliers!AFH38,2,99)/2),"")</f>
        <v/>
      </c>
      <c r="ARX38" s="4" t="str">
        <f>IFERROR(IF(N(data_NoOutliers!AFI38),data_NoOutliers!AFI38,MID(data_NoOutliers!AFI38,2,99)/2),"")</f>
        <v/>
      </c>
      <c r="ARY38" s="4" t="str">
        <f>IFERROR(IF(N(data_NoOutliers!AFJ38),data_NoOutliers!AFJ38,MID(data_NoOutliers!AFJ38,2,99)/2),"")</f>
        <v/>
      </c>
      <c r="ARZ38" s="4" t="str">
        <f>IFERROR(IF(N(data_NoOutliers!AFK38),data_NoOutliers!AFK38,MID(data_NoOutliers!AFK38,2,99)/2),"")</f>
        <v/>
      </c>
      <c r="ASA38" s="4" t="str">
        <f>IFERROR(IF(N(data_NoOutliers!AFL38),data_NoOutliers!AFL38,MID(data_NoOutliers!AFL38,2,99)/2),"")</f>
        <v/>
      </c>
      <c r="ASB38" s="4" t="str">
        <f>IFERROR(IF(N(data_NoOutliers!AFM38),data_NoOutliers!AFM38,MID(data_NoOutliers!AFM38,2,99)/2),"")</f>
        <v/>
      </c>
      <c r="ASC38" s="4" t="str">
        <f>IFERROR(IF(N(data_NoOutliers!AFN38),data_NoOutliers!AFN38,MID(data_NoOutliers!AFN38,2,99)/2),"")</f>
        <v/>
      </c>
      <c r="ASD38" s="4" t="str">
        <f>IFERROR(IF(N(data_NoOutliers!AFO38),data_NoOutliers!AFO38,MID(data_NoOutliers!AFO38,2,99)/2),"")</f>
        <v/>
      </c>
      <c r="ASE38" s="4" t="str">
        <f>IFERROR(IF(N(data_NoOutliers!AFP38),data_NoOutliers!AFP38,MID(data_NoOutliers!AFP38,2,99)/2),"")</f>
        <v/>
      </c>
      <c r="ASF38" s="4" t="str">
        <f>IFERROR(IF(N(data_NoOutliers!AFQ38),data_NoOutliers!AFQ38,MID(data_NoOutliers!AFQ38,2,99)/2),"")</f>
        <v/>
      </c>
      <c r="ASG38" s="4" t="str">
        <f>IFERROR(IF(N(data_NoOutliers!AFR38),data_NoOutliers!AFR38,MID(data_NoOutliers!AFR38,2,99)/2),"")</f>
        <v/>
      </c>
      <c r="ASH38" s="4" t="str">
        <f>IFERROR(IF(N(data_NoOutliers!AFS38),data_NoOutliers!AFS38,MID(data_NoOutliers!AFS38,2,99)/2),"")</f>
        <v/>
      </c>
      <c r="ASI38" s="4" t="str">
        <f>IFERROR(IF(N(data_NoOutliers!AFT38),data_NoOutliers!AFT38,MID(data_NoOutliers!AFT38,2,99)/2),"")</f>
        <v/>
      </c>
      <c r="ASJ38" s="4" t="str">
        <f>IFERROR(IF(N(data_NoOutliers!AFU38),data_NoOutliers!AFU38,MID(data_NoOutliers!AFU38,2,99)/2),"")</f>
        <v/>
      </c>
      <c r="ASK38" s="4" t="str">
        <f>IFERROR(IF(N(data_NoOutliers!AFV38),data_NoOutliers!AFV38,MID(data_NoOutliers!AFV38,2,99)/2),"")</f>
        <v/>
      </c>
      <c r="ASL38" s="4" t="str">
        <f>IFERROR(IF(N(data_NoOutliers!AFW38),data_NoOutliers!AFW38,MID(data_NoOutliers!AFW38,2,99)/2),"")</f>
        <v/>
      </c>
      <c r="ASM38" s="4" t="str">
        <f>IFERROR(IF(N(data_NoOutliers!AFX38),data_NoOutliers!AFX38,MID(data_NoOutliers!AFX38,2,99)/2),"")</f>
        <v/>
      </c>
      <c r="ASN38" s="4" t="str">
        <f>IFERROR(IF(N(data_NoOutliers!AFY38),data_NoOutliers!AFY38,MID(data_NoOutliers!AFY38,2,99)/2),"")</f>
        <v/>
      </c>
      <c r="ASO38" s="4" t="str">
        <f>IFERROR(IF(N(data_NoOutliers!AFZ38),data_NoOutliers!AFZ38,MID(data_NoOutliers!AFZ38,2,99)/2),"")</f>
        <v/>
      </c>
      <c r="ASP38" s="4" t="str">
        <f>IFERROR(IF(N(data_NoOutliers!AGA38),data_NoOutliers!AGA38,MID(data_NoOutliers!AGA38,2,99)/2),"")</f>
        <v/>
      </c>
      <c r="ASQ38" s="4" t="str">
        <f>IFERROR(IF(N(data_NoOutliers!AGB38),data_NoOutliers!AGB38,MID(data_NoOutliers!AGB38,2,99)/2),"")</f>
        <v/>
      </c>
      <c r="ASR38" s="4" t="str">
        <f>IFERROR(IF(N(data_NoOutliers!AGC38),data_NoOutliers!AGC38,MID(data_NoOutliers!AGC38,2,99)/2),"")</f>
        <v/>
      </c>
      <c r="ASS38" s="4" t="str">
        <f>IFERROR(IF(N(data_NoOutliers!AGD38),data_NoOutliers!AGD38,MID(data_NoOutliers!AGD38,2,99)/2),"")</f>
        <v/>
      </c>
      <c r="AST38" s="4" t="str">
        <f>IFERROR(IF(N(data_NoOutliers!AGE38),data_NoOutliers!AGE38,MID(data_NoOutliers!AGE38,2,99)/2),"")</f>
        <v/>
      </c>
      <c r="ASU38" s="4" t="str">
        <f>IFERROR(IF(N(data_NoOutliers!AGF38),data_NoOutliers!AGF38,MID(data_NoOutliers!AGF38,2,99)/2),"")</f>
        <v/>
      </c>
      <c r="ASV38" s="4" t="str">
        <f>IFERROR(IF(N(data_NoOutliers!AGG38),data_NoOutliers!AGG38,MID(data_NoOutliers!AGG38,2,99)/2),"")</f>
        <v/>
      </c>
      <c r="ASW38" s="4" t="str">
        <f>IFERROR(IF(N(data_NoOutliers!AGH38),data_NoOutliers!AGH38,MID(data_NoOutliers!AGH38,2,99)/2),"")</f>
        <v/>
      </c>
      <c r="ASX38" s="4" t="str">
        <f>IFERROR(IF(N(data_NoOutliers!AGI38),data_NoOutliers!AGI38,MID(data_NoOutliers!AGI38,2,99)/2),"")</f>
        <v/>
      </c>
      <c r="ASY38" s="4" t="str">
        <f>IFERROR(IF(N(data_NoOutliers!AGJ38),data_NoOutliers!AGJ38,MID(data_NoOutliers!AGJ38,2,99)/2),"")</f>
        <v/>
      </c>
      <c r="ASZ38" s="4" t="str">
        <f>IFERROR(IF(N(data_NoOutliers!AGK38),data_NoOutliers!AGK38,MID(data_NoOutliers!AGK38,2,99)/2),"")</f>
        <v/>
      </c>
      <c r="ATA38" s="4" t="str">
        <f>IFERROR(IF(N(data_NoOutliers!AGL38),data_NoOutliers!AGL38,MID(data_NoOutliers!AGL38,2,99)/2),"")</f>
        <v/>
      </c>
      <c r="ATB38" s="4" t="str">
        <f>IFERROR(IF(N(data_NoOutliers!AGM38),data_NoOutliers!AGM38,MID(data_NoOutliers!AGM38,2,99)/2),"")</f>
        <v/>
      </c>
      <c r="ATC38" s="4" t="str">
        <f>IFERROR(IF(N(data_NoOutliers!AGN38),data_NoOutliers!AGN38,MID(data_NoOutliers!AGN38,2,99)/2),"")</f>
        <v/>
      </c>
      <c r="ATD38" s="4" t="str">
        <f>IFERROR(IF(N(data_NoOutliers!AGO38),data_NoOutliers!AGO38,MID(data_NoOutliers!AGO38,2,99)/2),"")</f>
        <v/>
      </c>
      <c r="ATE38" s="4" t="str">
        <f>IFERROR(IF(N(data_NoOutliers!AGP38),data_NoOutliers!AGP38,MID(data_NoOutliers!AGP38,2,99)/2),"")</f>
        <v/>
      </c>
      <c r="ATF38" s="4" t="str">
        <f>IFERROR(IF(N(data_NoOutliers!AGQ38),data_NoOutliers!AGQ38,MID(data_NoOutliers!AGQ38,2,99)/2),"")</f>
        <v/>
      </c>
      <c r="ATG38" s="4" t="str">
        <f>IFERROR(IF(N(data_NoOutliers!AGR38),data_NoOutliers!AGR38,MID(data_NoOutliers!AGR38,2,99)/2),"")</f>
        <v/>
      </c>
      <c r="ATH38" s="4" t="str">
        <f>IFERROR(IF(N(data_NoOutliers!AGS38),data_NoOutliers!AGS38,MID(data_NoOutliers!AGS38,2,99)/2),"")</f>
        <v/>
      </c>
      <c r="ATI38" s="4" t="str">
        <f>IFERROR(IF(N(data_NoOutliers!AGT38),data_NoOutliers!AGT38,MID(data_NoOutliers!AGT38,2,99)/2),"")</f>
        <v/>
      </c>
      <c r="ATJ38" s="4" t="str">
        <f>IFERROR(IF(N(data_NoOutliers!AGU38),data_NoOutliers!AGU38,MID(data_NoOutliers!AGU38,2,99)/2),"")</f>
        <v/>
      </c>
      <c r="ATK38" s="4" t="str">
        <f>IFERROR(IF(N(data_NoOutliers!AGV38),data_NoOutliers!AGV38,MID(data_NoOutliers!AGV38,2,99)/2),"")</f>
        <v/>
      </c>
      <c r="ATL38" s="4" t="str">
        <f>IFERROR(IF(N(data_NoOutliers!AGW38),data_NoOutliers!AGW38,MID(data_NoOutliers!AGW38,2,99)/2),"")</f>
        <v/>
      </c>
      <c r="ATM38" s="4" t="str">
        <f>IFERROR(IF(N(data_NoOutliers!AGX38),data_NoOutliers!AGX38,MID(data_NoOutliers!AGX38,2,99)/2),"")</f>
        <v/>
      </c>
      <c r="ATN38" s="4" t="str">
        <f>IFERROR(IF(N(data_NoOutliers!AGY38),data_NoOutliers!AGY38,MID(data_NoOutliers!AGY38,2,99)/2),"")</f>
        <v/>
      </c>
      <c r="ATO38" s="4" t="str">
        <f>IFERROR(IF(N(data_NoOutliers!AGZ38),data_NoOutliers!AGZ38,MID(data_NoOutliers!AGZ38,2,99)/2),"")</f>
        <v/>
      </c>
      <c r="ATP38" s="4" t="str">
        <f>IFERROR(IF(N(data_NoOutliers!AHA38),data_NoOutliers!AHA38,MID(data_NoOutliers!AHA38,2,99)/2),"")</f>
        <v/>
      </c>
      <c r="ATQ38" s="4" t="str">
        <f>IFERROR(IF(N(data_NoOutliers!AHB38),data_NoOutliers!AHB38,MID(data_NoOutliers!AHB38,2,99)/2),"")</f>
        <v/>
      </c>
      <c r="ATR38" s="4" t="str">
        <f>IFERROR(IF(N(data_NoOutliers!AHC38),data_NoOutliers!AHC38,MID(data_NoOutliers!AHC38,2,99)/2),"")</f>
        <v/>
      </c>
      <c r="ATS38" s="4" t="str">
        <f>IFERROR(IF(N(data_NoOutliers!AHD38),data_NoOutliers!AHD38,MID(data_NoOutliers!AHD38,2,99)/2),"")</f>
        <v/>
      </c>
      <c r="ATT38" s="4" t="str">
        <f>IFERROR(IF(N(data_NoOutliers!AHE38),data_NoOutliers!AHE38,MID(data_NoOutliers!AHE38,2,99)/2),"")</f>
        <v/>
      </c>
      <c r="ATU38" s="4" t="str">
        <f>IFERROR(IF(N(data_NoOutliers!AHF38),data_NoOutliers!AHF38,MID(data_NoOutliers!AHF38,2,99)/2),"")</f>
        <v/>
      </c>
      <c r="ATV38" s="4" t="str">
        <f>IFERROR(IF(N(data_NoOutliers!AHG38),data_NoOutliers!AHG38,MID(data_NoOutliers!AHG38,2,99)/2),"")</f>
        <v/>
      </c>
      <c r="ATW38" s="4" t="str">
        <f>IFERROR(IF(N(data_NoOutliers!AHH38),data_NoOutliers!AHH38,MID(data_NoOutliers!AHH38,2,99)/2),"")</f>
        <v/>
      </c>
      <c r="ATX38" s="4" t="str">
        <f>IFERROR(IF(N(data_NoOutliers!AHI38),data_NoOutliers!AHI38,MID(data_NoOutliers!AHI38,2,99)/2),"")</f>
        <v/>
      </c>
      <c r="ATY38" s="4" t="str">
        <f>IFERROR(IF(N(data_NoOutliers!AHJ38),data_NoOutliers!AHJ38,MID(data_NoOutliers!AHJ38,2,99)/2),"")</f>
        <v/>
      </c>
      <c r="ATZ38" s="4" t="str">
        <f>IFERROR(IF(N(data_NoOutliers!AHK38),data_NoOutliers!AHK38,MID(data_NoOutliers!AHK38,2,99)/2),"")</f>
        <v/>
      </c>
      <c r="AUA38" s="4" t="str">
        <f>IFERROR(IF(N(data_NoOutliers!AHL38),data_NoOutliers!AHL38,MID(data_NoOutliers!AHL38,2,99)/2),"")</f>
        <v/>
      </c>
      <c r="AUB38" s="4" t="str">
        <f>IFERROR(IF(N(data_NoOutliers!AHM38),data_NoOutliers!AHM38,MID(data_NoOutliers!AHM38,2,99)/2),"")</f>
        <v/>
      </c>
      <c r="AUC38" s="4" t="str">
        <f>IFERROR(IF(N(data_NoOutliers!AHN38),data_NoOutliers!AHN38,MID(data_NoOutliers!AHN38,2,99)/2),"")</f>
        <v/>
      </c>
      <c r="AUD38" s="4" t="str">
        <f>IFERROR(IF(N(data_NoOutliers!AHO38),data_NoOutliers!AHO38,MID(data_NoOutliers!AHO38,2,99)/2),"")</f>
        <v/>
      </c>
      <c r="AUE38" s="4" t="str">
        <f>IFERROR(IF(N(data_NoOutliers!AHP38),data_NoOutliers!AHP38,MID(data_NoOutliers!AHP38,2,99)/2),"")</f>
        <v/>
      </c>
      <c r="AUF38" s="4" t="str">
        <f>IFERROR(IF(N(data_NoOutliers!AHQ38),data_NoOutliers!AHQ38,MID(data_NoOutliers!AHQ38,2,99)/2),"")</f>
        <v/>
      </c>
      <c r="AUG38" s="4" t="str">
        <f>IFERROR(IF(N(data_NoOutliers!AHR38),data_NoOutliers!AHR38,MID(data_NoOutliers!AHR38,2,99)/2),"")</f>
        <v/>
      </c>
      <c r="AUH38" s="4" t="str">
        <f>IFERROR(IF(N(data_NoOutliers!AHS38),data_NoOutliers!AHS38,MID(data_NoOutliers!AHS38,2,99)/2),"")</f>
        <v/>
      </c>
      <c r="AUI38" s="4" t="str">
        <f>IFERROR(IF(N(data_NoOutliers!AHT38),data_NoOutliers!AHT38,MID(data_NoOutliers!AHT38,2,99)/2),"")</f>
        <v/>
      </c>
      <c r="AUJ38" s="4" t="str">
        <f>IFERROR(IF(N(data_NoOutliers!AHU38),data_NoOutliers!AHU38,MID(data_NoOutliers!AHU38,2,99)/2),"")</f>
        <v/>
      </c>
      <c r="AUK38" s="4" t="str">
        <f>IFERROR(IF(N(data_NoOutliers!AHV38),data_NoOutliers!AHV38,MID(data_NoOutliers!AHV38,2,99)/2),"")</f>
        <v/>
      </c>
      <c r="AUL38" s="4" t="str">
        <f>IFERROR(IF(N(data_NoOutliers!AHW38),data_NoOutliers!AHW38,MID(data_NoOutliers!AHW38,2,99)/2),"")</f>
        <v/>
      </c>
      <c r="AUM38" s="4" t="str">
        <f>IFERROR(IF(N(data_NoOutliers!AHX38),data_NoOutliers!AHX38,MID(data_NoOutliers!AHX38,2,99)/2),"")</f>
        <v/>
      </c>
      <c r="AUN38" s="4" t="str">
        <f>IFERROR(IF(N(data_NoOutliers!AHY38),data_NoOutliers!AHY38,MID(data_NoOutliers!AHY38,2,99)/2),"")</f>
        <v/>
      </c>
      <c r="AUO38" s="4" t="str">
        <f>IFERROR(IF(N(data_NoOutliers!AHZ38),data_NoOutliers!AHZ38,MID(data_NoOutliers!AHZ38,2,99)/2),"")</f>
        <v/>
      </c>
      <c r="AUP38" s="4" t="str">
        <f>IFERROR(IF(N(data_NoOutliers!AIA38),data_NoOutliers!AIA38,MID(data_NoOutliers!AIA38,2,99)/2),"")</f>
        <v/>
      </c>
      <c r="AUQ38" s="4" t="str">
        <f>IFERROR(IF(N(data_NoOutliers!AIB38),data_NoOutliers!AIB38,MID(data_NoOutliers!AIB38,2,99)/2),"")</f>
        <v/>
      </c>
      <c r="AUR38" s="4" t="str">
        <f>IFERROR(IF(N(data_NoOutliers!AIC38),data_NoOutliers!AIC38,MID(data_NoOutliers!AIC38,2,99)/2),"")</f>
        <v/>
      </c>
      <c r="AUS38" s="4" t="str">
        <f>IFERROR(IF(N(data_NoOutliers!AID38),data_NoOutliers!AID38,MID(data_NoOutliers!AID38,2,99)/2),"")</f>
        <v/>
      </c>
      <c r="AUT38" s="4" t="str">
        <f>IFERROR(IF(N(data_NoOutliers!AIE38),data_NoOutliers!AIE38,MID(data_NoOutliers!AIE38,2,99)/2),"")</f>
        <v/>
      </c>
      <c r="AUU38" s="4" t="str">
        <f>IFERROR(IF(N(data_NoOutliers!AIF38),data_NoOutliers!AIF38,MID(data_NoOutliers!AIF38,2,99)/2),"")</f>
        <v/>
      </c>
      <c r="AUV38" s="4" t="str">
        <f>IFERROR(IF(N(data_NoOutliers!AIG38),data_NoOutliers!AIG38,MID(data_NoOutliers!AIG38,2,99)/2),"")</f>
        <v/>
      </c>
      <c r="AUW38" s="4" t="str">
        <f>IFERROR(IF(N(data_NoOutliers!AIH38),data_NoOutliers!AIH38,MID(data_NoOutliers!AIH38,2,99)/2),"")</f>
        <v/>
      </c>
      <c r="AUX38" s="4" t="str">
        <f>IFERROR(IF(N(data_NoOutliers!AII38),data_NoOutliers!AII38,MID(data_NoOutliers!AII38,2,99)/2),"")</f>
        <v/>
      </c>
      <c r="AUY38" s="4" t="str">
        <f>IFERROR(IF(N(data_NoOutliers!AIJ38),data_NoOutliers!AIJ38,MID(data_NoOutliers!AIJ38,2,99)/2),"")</f>
        <v/>
      </c>
      <c r="AUZ38" s="4" t="str">
        <f>IFERROR(IF(N(data_NoOutliers!AIK38),data_NoOutliers!AIK38,MID(data_NoOutliers!AIK38,2,99)/2),"")</f>
        <v/>
      </c>
      <c r="AVA38" s="4" t="str">
        <f>IFERROR(IF(N(data_NoOutliers!AIL38),data_NoOutliers!AIL38,MID(data_NoOutliers!AIL38,2,99)/2),"")</f>
        <v/>
      </c>
      <c r="AVB38" s="4" t="str">
        <f>IFERROR(IF(N(data_NoOutliers!AIM38),data_NoOutliers!AIM38,MID(data_NoOutliers!AIM38,2,99)/2),"")</f>
        <v/>
      </c>
      <c r="AVC38" s="4" t="str">
        <f>IFERROR(IF(N(data_NoOutliers!AIN38),data_NoOutliers!AIN38,MID(data_NoOutliers!AIN38,2,99)/2),"")</f>
        <v/>
      </c>
      <c r="AVD38" s="4" t="str">
        <f>IFERROR(IF(N(data_NoOutliers!AIO38),data_NoOutliers!AIO38,MID(data_NoOutliers!AIO38,2,99)/2),"")</f>
        <v/>
      </c>
      <c r="AVE38" s="4" t="str">
        <f>IFERROR(IF(N(data_NoOutliers!AIP38),data_NoOutliers!AIP38,MID(data_NoOutliers!AIP38,2,99)/2),"")</f>
        <v/>
      </c>
      <c r="AVF38" s="4" t="str">
        <f>IFERROR(IF(N(data_NoOutliers!AIQ38),data_NoOutliers!AIQ38,MID(data_NoOutliers!AIQ38,2,99)/2),"")</f>
        <v/>
      </c>
      <c r="AVG38" s="4" t="str">
        <f>IFERROR(IF(N(data_NoOutliers!AIR38),data_NoOutliers!AIR38,MID(data_NoOutliers!AIR38,2,99)/2),"")</f>
        <v/>
      </c>
      <c r="AVH38" s="4" t="str">
        <f>IFERROR(IF(N(data_NoOutliers!AIS38),data_NoOutliers!AIS38,MID(data_NoOutliers!AIS38,2,99)/2),"")</f>
        <v/>
      </c>
      <c r="AVI38" s="4" t="str">
        <f>IFERROR(IF(N(data_NoOutliers!AIT38),data_NoOutliers!AIT38,MID(data_NoOutliers!AIT38,2,99)/2),"")</f>
        <v/>
      </c>
      <c r="AVJ38" s="4" t="str">
        <f>IFERROR(IF(N(data_NoOutliers!AIU38),data_NoOutliers!AIU38,MID(data_NoOutliers!AIU38,2,99)/2),"")</f>
        <v/>
      </c>
      <c r="AVK38" s="4" t="str">
        <f>IFERROR(IF(N(data_NoOutliers!AIV38),data_NoOutliers!AIV38,MID(data_NoOutliers!AIV38,2,99)/2),"")</f>
        <v/>
      </c>
      <c r="AVL38" s="4" t="str">
        <f>IFERROR(IF(N(data_NoOutliers!AIW38),data_NoOutliers!AIW38,MID(data_NoOutliers!AIW38,2,99)/2),"")</f>
        <v/>
      </c>
      <c r="AVM38" s="4" t="str">
        <f>IFERROR(IF(N(data_NoOutliers!AIX38),data_NoOutliers!AIX38,MID(data_NoOutliers!AIX38,2,99)/2),"")</f>
        <v/>
      </c>
      <c r="AVN38" s="4" t="str">
        <f>IFERROR(IF(N(data_NoOutliers!AIY38),data_NoOutliers!AIY38,MID(data_NoOutliers!AIY38,2,99)/2),"")</f>
        <v/>
      </c>
      <c r="AVO38" s="4" t="str">
        <f>IFERROR(IF(N(data_NoOutliers!AIZ38),data_NoOutliers!AIZ38,MID(data_NoOutliers!AIZ38,2,99)/2),"")</f>
        <v/>
      </c>
      <c r="AVP38" s="4" t="str">
        <f>IFERROR(IF(N(data_NoOutliers!AJA38),data_NoOutliers!AJA38,MID(data_NoOutliers!AJA38,2,99)/2),"")</f>
        <v/>
      </c>
      <c r="AVQ38" s="4" t="str">
        <f>IFERROR(IF(N(data_NoOutliers!AJB38),data_NoOutliers!AJB38,MID(data_NoOutliers!AJB38,2,99)/2),"")</f>
        <v/>
      </c>
      <c r="AVR38" s="4" t="str">
        <f>IFERROR(IF(N(data_NoOutliers!AJC38),data_NoOutliers!AJC38,MID(data_NoOutliers!AJC38,2,99)/2),"")</f>
        <v/>
      </c>
      <c r="AVS38" s="4" t="str">
        <f>IFERROR(IF(N(data_NoOutliers!AJD38),data_NoOutliers!AJD38,MID(data_NoOutliers!AJD38,2,99)/2),"")</f>
        <v/>
      </c>
      <c r="AVT38" s="4" t="str">
        <f>IFERROR(IF(N(data_NoOutliers!AJE38),data_NoOutliers!AJE38,MID(data_NoOutliers!AJE38,2,99)/2),"")</f>
        <v/>
      </c>
      <c r="AVU38" s="4" t="str">
        <f>IFERROR(IF(N(data_NoOutliers!AJF38),data_NoOutliers!AJF38,MID(data_NoOutliers!AJF38,2,99)/2),"")</f>
        <v/>
      </c>
      <c r="AVV38" s="4" t="str">
        <f>IFERROR(IF(N(data_NoOutliers!AJG38),data_NoOutliers!AJG38,MID(data_NoOutliers!AJG38,2,99)/2),"")</f>
        <v/>
      </c>
      <c r="AVW38" s="4" t="str">
        <f>IFERROR(IF(N(data_NoOutliers!AJH38),data_NoOutliers!AJH38,MID(data_NoOutliers!AJH38,2,99)/2),"")</f>
        <v/>
      </c>
      <c r="AVX38" s="4" t="str">
        <f>IFERROR(IF(N(data_NoOutliers!AJI38),data_NoOutliers!AJI38,MID(data_NoOutliers!AJI38,2,99)/2),"")</f>
        <v/>
      </c>
      <c r="AVY38" s="4" t="str">
        <f>IFERROR(IF(N(data_NoOutliers!AJJ38),data_NoOutliers!AJJ38,MID(data_NoOutliers!AJJ38,2,99)/2),"")</f>
        <v/>
      </c>
      <c r="AVZ38" s="4" t="str">
        <f>IFERROR(IF(N(data_NoOutliers!AJK38),data_NoOutliers!AJK38,MID(data_NoOutliers!AJK38,2,99)/2),"")</f>
        <v/>
      </c>
      <c r="AWA38" s="4" t="str">
        <f>IFERROR(IF(N(data_NoOutliers!AJL38),data_NoOutliers!AJL38,MID(data_NoOutliers!AJL38,2,99)/2),"")</f>
        <v/>
      </c>
      <c r="AWB38" s="4" t="str">
        <f>IFERROR(IF(N(data_NoOutliers!AJM38),data_NoOutliers!AJM38,MID(data_NoOutliers!AJM38,2,99)/2),"")</f>
        <v/>
      </c>
      <c r="AWC38" s="4" t="str">
        <f>IFERROR(IF(N(data_NoOutliers!AJN38),data_NoOutliers!AJN38,MID(data_NoOutliers!AJN38,2,99)/2),"")</f>
        <v/>
      </c>
      <c r="AWD38" s="4" t="str">
        <f>IFERROR(IF(N(data_NoOutliers!AJO38),data_NoOutliers!AJO38,MID(data_NoOutliers!AJO38,2,99)/2),"")</f>
        <v/>
      </c>
      <c r="AWE38" s="4" t="str">
        <f>IFERROR(IF(N(data_NoOutliers!AJP38),data_NoOutliers!AJP38,MID(data_NoOutliers!AJP38,2,99)/2),"")</f>
        <v/>
      </c>
      <c r="AWF38" s="4" t="str">
        <f>IFERROR(IF(N(data_NoOutliers!AJQ38),data_NoOutliers!AJQ38,MID(data_NoOutliers!AJQ38,2,99)/2),"")</f>
        <v/>
      </c>
      <c r="AWG38" s="4" t="str">
        <f>IFERROR(IF(N(data_NoOutliers!AJR38),data_NoOutliers!AJR38,MID(data_NoOutliers!AJR38,2,99)/2),"")</f>
        <v/>
      </c>
      <c r="AWH38" s="4" t="str">
        <f>IFERROR(IF(N(data_NoOutliers!AJS38),data_NoOutliers!AJS38,MID(data_NoOutliers!AJS38,2,99)/2),"")</f>
        <v/>
      </c>
      <c r="AWI38" s="4" t="str">
        <f>IFERROR(IF(N(data_NoOutliers!AJT38),data_NoOutliers!AJT38,MID(data_NoOutliers!AJT38,2,99)/2),"")</f>
        <v/>
      </c>
      <c r="AWJ38" s="4" t="str">
        <f>IFERROR(IF(N(data_NoOutliers!AJU38),data_NoOutliers!AJU38,MID(data_NoOutliers!AJU38,2,99)/2),"")</f>
        <v/>
      </c>
      <c r="AWK38" s="4" t="str">
        <f>IFERROR(IF(N(data_NoOutliers!AJV38),data_NoOutliers!AJV38,MID(data_NoOutliers!AJV38,2,99)/2),"")</f>
        <v/>
      </c>
      <c r="AWL38" s="4" t="str">
        <f>IFERROR(IF(N(data_NoOutliers!AJW38),data_NoOutliers!AJW38,MID(data_NoOutliers!AJW38,2,99)/2),"")</f>
        <v/>
      </c>
      <c r="AWM38" s="4" t="str">
        <f>IFERROR(IF(N(data_NoOutliers!AJX38),data_NoOutliers!AJX38,MID(data_NoOutliers!AJX38,2,99)/2),"")</f>
        <v/>
      </c>
      <c r="AWN38" s="4" t="str">
        <f>IFERROR(IF(N(data_NoOutliers!AJY38),data_NoOutliers!AJY38,MID(data_NoOutliers!AJY38,2,99)/2),"")</f>
        <v/>
      </c>
      <c r="AWO38" s="4" t="str">
        <f>IFERROR(IF(N(data_NoOutliers!AJZ38),data_NoOutliers!AJZ38,MID(data_NoOutliers!AJZ38,2,99)/2),"")</f>
        <v/>
      </c>
      <c r="AWP38" s="4" t="str">
        <f>IFERROR(IF(N(data_NoOutliers!AKA38),data_NoOutliers!AKA38,MID(data_NoOutliers!AKA38,2,99)/2),"")</f>
        <v/>
      </c>
      <c r="AWQ38" s="4" t="str">
        <f>IFERROR(IF(N(data_NoOutliers!AKB38),data_NoOutliers!AKB38,MID(data_NoOutliers!AKB38,2,99)/2),"")</f>
        <v/>
      </c>
      <c r="AWR38" s="4" t="str">
        <f>IFERROR(IF(N(data_NoOutliers!AKC38),data_NoOutliers!AKC38,MID(data_NoOutliers!AKC38,2,99)/2),"")</f>
        <v/>
      </c>
      <c r="AWS38" s="4" t="str">
        <f>IFERROR(IF(N(data_NoOutliers!AKD38),data_NoOutliers!AKD38,MID(data_NoOutliers!AKD38,2,99)/2),"")</f>
        <v/>
      </c>
      <c r="AWT38" s="4" t="str">
        <f>IFERROR(IF(N(data_NoOutliers!AKE38),data_NoOutliers!AKE38,MID(data_NoOutliers!AKE38,2,99)/2),"")</f>
        <v/>
      </c>
      <c r="AWU38" s="4" t="str">
        <f>IFERROR(IF(N(data_NoOutliers!AKF38),data_NoOutliers!AKF38,MID(data_NoOutliers!AKF38,2,99)/2),"")</f>
        <v/>
      </c>
      <c r="AWV38" s="4" t="str">
        <f>IFERROR(IF(N(data_NoOutliers!AKG38),data_NoOutliers!AKG38,MID(data_NoOutliers!AKG38,2,99)/2),"")</f>
        <v/>
      </c>
      <c r="AWW38" s="4" t="str">
        <f>IFERROR(IF(N(data_NoOutliers!AKH38),data_NoOutliers!AKH38,MID(data_NoOutliers!AKH38,2,99)/2),"")</f>
        <v/>
      </c>
      <c r="AWX38" s="4" t="str">
        <f>IFERROR(IF(N(data_NoOutliers!AKI38),data_NoOutliers!AKI38,MID(data_NoOutliers!AKI38,2,99)/2),"")</f>
        <v/>
      </c>
      <c r="AWY38" s="4" t="str">
        <f>IFERROR(IF(N(data_NoOutliers!AKJ38),data_NoOutliers!AKJ38,MID(data_NoOutliers!AKJ38,2,99)/2),"")</f>
        <v/>
      </c>
      <c r="AWZ38" s="4" t="str">
        <f>IFERROR(IF(N(data_NoOutliers!AKK38),data_NoOutliers!AKK38,MID(data_NoOutliers!AKK38,2,99)/2),"")</f>
        <v/>
      </c>
      <c r="AXA38" s="4" t="str">
        <f>IFERROR(IF(N(data_NoOutliers!AKL38),data_NoOutliers!AKL38,MID(data_NoOutliers!AKL38,2,99)/2),"")</f>
        <v/>
      </c>
      <c r="AXB38" s="4" t="str">
        <f>IFERROR(IF(N(data_NoOutliers!AKM38),data_NoOutliers!AKM38,MID(data_NoOutliers!AKM38,2,99)/2),"")</f>
        <v/>
      </c>
      <c r="AXC38" s="4" t="str">
        <f>IFERROR(IF(N(data_NoOutliers!AKN38),data_NoOutliers!AKN38,MID(data_NoOutliers!AKN38,2,99)/2),"")</f>
        <v/>
      </c>
      <c r="AXD38" s="4" t="str">
        <f>IFERROR(IF(N(data_NoOutliers!AKO38),data_NoOutliers!AKO38,MID(data_NoOutliers!AKO38,2,99)/2),"")</f>
        <v/>
      </c>
      <c r="AXE38" s="4" t="str">
        <f>IFERROR(IF(N(data_NoOutliers!AKP38),data_NoOutliers!AKP38,MID(data_NoOutliers!AKP38,2,99)/2),"")</f>
        <v/>
      </c>
      <c r="AXF38" s="4" t="str">
        <f>IFERROR(IF(N(data_NoOutliers!AKQ38),data_NoOutliers!AKQ38,MID(data_NoOutliers!AKQ38,2,99)/2),"")</f>
        <v/>
      </c>
      <c r="AXG38" s="4" t="str">
        <f>IFERROR(IF(N(data_NoOutliers!AKR38),data_NoOutliers!AKR38,MID(data_NoOutliers!AKR38,2,99)/2),"")</f>
        <v/>
      </c>
      <c r="AXH38" s="4" t="str">
        <f>IFERROR(IF(N(data_NoOutliers!AKS38),data_NoOutliers!AKS38,MID(data_NoOutliers!AKS38,2,99)/2),"")</f>
        <v/>
      </c>
      <c r="AXI38" s="4" t="str">
        <f>IFERROR(IF(N(data_NoOutliers!AKT38),data_NoOutliers!AKT38,MID(data_NoOutliers!AKT38,2,99)/2),"")</f>
        <v/>
      </c>
      <c r="AXJ38" s="4" t="str">
        <f>IFERROR(IF(N(data_NoOutliers!AKU38),data_NoOutliers!AKU38,MID(data_NoOutliers!AKU38,2,99)/2),"")</f>
        <v/>
      </c>
      <c r="AXK38" s="4" t="str">
        <f>IFERROR(IF(N(data_NoOutliers!AKV38),data_NoOutliers!AKV38,MID(data_NoOutliers!AKV38,2,99)/2),"")</f>
        <v/>
      </c>
      <c r="AXL38" s="4" t="str">
        <f>IFERROR(IF(N(data_NoOutliers!AKW38),data_NoOutliers!AKW38,MID(data_NoOutliers!AKW38,2,99)/2),"")</f>
        <v/>
      </c>
      <c r="AXM38" s="4" t="str">
        <f>IFERROR(IF(N(data_NoOutliers!AKX38),data_NoOutliers!AKX38,MID(data_NoOutliers!AKX38,2,99)/2),"")</f>
        <v/>
      </c>
      <c r="AXN38" s="4" t="str">
        <f>IFERROR(IF(N(data_NoOutliers!AKY38),data_NoOutliers!AKY38,MID(data_NoOutliers!AKY38,2,99)/2),"")</f>
        <v/>
      </c>
      <c r="AXO38" s="4" t="str">
        <f>IFERROR(IF(N(data_NoOutliers!AKZ38),data_NoOutliers!AKZ38,MID(data_NoOutliers!AKZ38,2,99)/2),"")</f>
        <v/>
      </c>
      <c r="AXP38" s="4" t="str">
        <f>IFERROR(IF(N(data_NoOutliers!ALA38),data_NoOutliers!ALA38,MID(data_NoOutliers!ALA38,2,99)/2),"")</f>
        <v/>
      </c>
      <c r="AXQ38" s="4" t="str">
        <f>IFERROR(IF(N(data_NoOutliers!ALB38),data_NoOutliers!ALB38,MID(data_NoOutliers!ALB38,2,99)/2),"")</f>
        <v/>
      </c>
      <c r="AXR38" s="4" t="str">
        <f>IFERROR(IF(N(data_NoOutliers!ALC38),data_NoOutliers!ALC38,MID(data_NoOutliers!ALC38,2,99)/2),"")</f>
        <v/>
      </c>
      <c r="AXS38" s="4" t="str">
        <f>IFERROR(IF(N(data_NoOutliers!ALD38),data_NoOutliers!ALD38,MID(data_NoOutliers!ALD38,2,99)/2),"")</f>
        <v/>
      </c>
      <c r="AXT38" s="4" t="str">
        <f>IFERROR(IF(N(data_NoOutliers!ALE38),data_NoOutliers!ALE38,MID(data_NoOutliers!ALE38,2,99)/2),"")</f>
        <v/>
      </c>
      <c r="AXU38" s="4" t="str">
        <f>IFERROR(IF(N(data_NoOutliers!ALF38),data_NoOutliers!ALF38,MID(data_NoOutliers!ALF38,2,99)/2),"")</f>
        <v/>
      </c>
      <c r="AXV38" s="4" t="str">
        <f>IFERROR(IF(N(data_NoOutliers!ALG38),data_NoOutliers!ALG38,MID(data_NoOutliers!ALG38,2,99)/2),"")</f>
        <v/>
      </c>
      <c r="AXW38" s="4" t="str">
        <f>IFERROR(IF(N(data_NoOutliers!ALH38),data_NoOutliers!ALH38,MID(data_NoOutliers!ALH38,2,99)/2),"")</f>
        <v/>
      </c>
      <c r="AXX38" s="4" t="str">
        <f>IFERROR(IF(N(data_NoOutliers!ALI38),data_NoOutliers!ALI38,MID(data_NoOutliers!ALI38,2,99)/2),"")</f>
        <v/>
      </c>
      <c r="AXY38" s="4" t="str">
        <f>IFERROR(IF(N(data_NoOutliers!ALJ38),data_NoOutliers!ALJ38,MID(data_NoOutliers!ALJ38,2,99)/2),"")</f>
        <v/>
      </c>
      <c r="AXZ38" s="4" t="str">
        <f>IFERROR(IF(N(data_NoOutliers!ALK38),data_NoOutliers!ALK38,MID(data_NoOutliers!ALK38,2,99)/2),"")</f>
        <v/>
      </c>
      <c r="AYA38" s="4" t="str">
        <f>IFERROR(IF(N(data_NoOutliers!ALL38),data_NoOutliers!ALL38,MID(data_NoOutliers!ALL38,2,99)/2),"")</f>
        <v/>
      </c>
      <c r="AYB38" s="4" t="str">
        <f>IFERROR(IF(N(data_NoOutliers!ALM38),data_NoOutliers!ALM38,MID(data_NoOutliers!ALM38,2,99)/2),"")</f>
        <v/>
      </c>
      <c r="AYC38" s="4" t="str">
        <f>IFERROR(IF(N(data_NoOutliers!ALN38),data_NoOutliers!ALN38,MID(data_NoOutliers!ALN38,2,99)/2),"")</f>
        <v/>
      </c>
      <c r="AYD38" s="4" t="str">
        <f>IFERROR(IF(N(data_NoOutliers!ALO38),data_NoOutliers!ALO38,MID(data_NoOutliers!ALO38,2,99)/2),"")</f>
        <v/>
      </c>
      <c r="AYE38" s="4" t="str">
        <f>IFERROR(IF(N(data_NoOutliers!ALP38),data_NoOutliers!ALP38,MID(data_NoOutliers!ALP38,2,99)/2),"")</f>
        <v/>
      </c>
      <c r="AYF38" s="4" t="str">
        <f>IFERROR(IF(N(data_NoOutliers!ALQ38),data_NoOutliers!ALQ38,MID(data_NoOutliers!ALQ38,2,99)/2),"")</f>
        <v/>
      </c>
      <c r="AYG38" s="4" t="str">
        <f>IFERROR(IF(N(data_NoOutliers!ALR38),data_NoOutliers!ALR38,MID(data_NoOutliers!ALR38,2,99)/2),"")</f>
        <v/>
      </c>
      <c r="AYH38" s="4" t="str">
        <f>IFERROR(IF(N(data_NoOutliers!ALS38),data_NoOutliers!ALS38,MID(data_NoOutliers!ALS38,2,99)/2),"")</f>
        <v/>
      </c>
      <c r="AYI38" s="4" t="str">
        <f>IFERROR(IF(N(data_NoOutliers!ALT38),data_NoOutliers!ALT38,MID(data_NoOutliers!ALT38,2,99)/2),"")</f>
        <v/>
      </c>
      <c r="AYJ38" s="4" t="str">
        <f>IFERROR(IF(N(data_NoOutliers!ALU38),data_NoOutliers!ALU38,MID(data_NoOutliers!ALU38,2,99)/2),"")</f>
        <v/>
      </c>
      <c r="AYK38" s="4" t="str">
        <f>IFERROR(IF(N(data_NoOutliers!ALV38),data_NoOutliers!ALV38,MID(data_NoOutliers!ALV38,2,99)/2),"")</f>
        <v/>
      </c>
      <c r="AYL38" s="4" t="str">
        <f>IFERROR(IF(N(data_NoOutliers!ALW38),data_NoOutliers!ALW38,MID(data_NoOutliers!ALW38,2,99)/2),"")</f>
        <v/>
      </c>
      <c r="AYM38" s="4" t="str">
        <f>IFERROR(IF(N(data_NoOutliers!ALX38),data_NoOutliers!ALX38,MID(data_NoOutliers!ALX38,2,99)/2),"")</f>
        <v/>
      </c>
      <c r="AYN38" s="4" t="str">
        <f>IFERROR(IF(N(data_NoOutliers!ALY38),data_NoOutliers!ALY38,MID(data_NoOutliers!ALY38,2,99)/2),"")</f>
        <v/>
      </c>
      <c r="AYO38" s="4" t="str">
        <f>IFERROR(IF(N(data_NoOutliers!ALZ38),data_NoOutliers!ALZ38,MID(data_NoOutliers!ALZ38,2,99)/2),"")</f>
        <v/>
      </c>
      <c r="AYP38" s="4" t="str">
        <f>IFERROR(IF(N(data_NoOutliers!AMA38),data_NoOutliers!AMA38,MID(data_NoOutliers!AMA38,2,99)/2),"")</f>
        <v/>
      </c>
      <c r="AYQ38" s="4" t="str">
        <f>IFERROR(IF(N(data_NoOutliers!AMB38),data_NoOutliers!AMB38,MID(data_NoOutliers!AMB38,2,99)/2),"")</f>
        <v/>
      </c>
      <c r="AYR38" s="4" t="str">
        <f>IFERROR(IF(N(data_NoOutliers!AMC38),data_NoOutliers!AMC38,MID(data_NoOutliers!AMC38,2,99)/2),"")</f>
        <v/>
      </c>
      <c r="AYS38" s="4" t="str">
        <f>IFERROR(IF(N(data_NoOutliers!AMD38),data_NoOutliers!AMD38,MID(data_NoOutliers!AMD38,2,99)/2),"")</f>
        <v/>
      </c>
      <c r="AYT38" s="4" t="str">
        <f>IFERROR(IF(N(data_NoOutliers!AME38),data_NoOutliers!AME38,MID(data_NoOutliers!AME38,2,99)/2),"")</f>
        <v/>
      </c>
      <c r="AYU38" s="4" t="str">
        <f>IFERROR(IF(N(data_NoOutliers!AMF38),data_NoOutliers!AMF38,MID(data_NoOutliers!AMF38,2,99)/2),"")</f>
        <v/>
      </c>
      <c r="AYV38" s="4" t="str">
        <f>IFERROR(IF(N(data_NoOutliers!AMG38),data_NoOutliers!AMG38,MID(data_NoOutliers!AMG38,2,99)/2),"")</f>
        <v/>
      </c>
      <c r="AYW38" s="4" t="str">
        <f>IFERROR(IF(N(data_NoOutliers!AMH38),data_NoOutliers!AMH38,MID(data_NoOutliers!AMH38,2,99)/2),"")</f>
        <v/>
      </c>
      <c r="AYX38" s="4" t="str">
        <f>IFERROR(IF(N(data_NoOutliers!AMI38),data_NoOutliers!AMI38,MID(data_NoOutliers!AMI38,2,99)/2),"")</f>
        <v/>
      </c>
      <c r="AYY38" s="4" t="str">
        <f>IFERROR(IF(N(data_NoOutliers!AMJ38),data_NoOutliers!AMJ38,MID(data_NoOutliers!AMJ38,2,99)/2),"")</f>
        <v/>
      </c>
      <c r="AYZ38" s="4" t="str">
        <f>IFERROR(IF(N(data_NoOutliers!AMK38),data_NoOutliers!AMK38,MID(data_NoOutliers!AMK38,2,99)/2),"")</f>
        <v/>
      </c>
      <c r="AZA38" s="4" t="str">
        <f>IFERROR(IF(N(data_NoOutliers!AML38),data_NoOutliers!AML38,MID(data_NoOutliers!AML38,2,99)/2),"")</f>
        <v/>
      </c>
      <c r="AZB38" s="4" t="str">
        <f>IFERROR(IF(N(data_NoOutliers!AMM38),data_NoOutliers!AMM38,MID(data_NoOutliers!AMM38,2,99)/2),"")</f>
        <v/>
      </c>
      <c r="AZC38" s="4" t="str">
        <f>IFERROR(IF(N(data_NoOutliers!AMN38),data_NoOutliers!AMN38,MID(data_NoOutliers!AMN38,2,99)/2),"")</f>
        <v/>
      </c>
      <c r="AZD38" s="4" t="str">
        <f>IFERROR(IF(N(data_NoOutliers!AMO38),data_NoOutliers!AMO38,MID(data_NoOutliers!AMO38,2,99)/2),"")</f>
        <v/>
      </c>
      <c r="AZE38" s="4" t="str">
        <f>IFERROR(IF(N(data_NoOutliers!AMP38),data_NoOutliers!AMP38,MID(data_NoOutliers!AMP38,2,99)/2),"")</f>
        <v/>
      </c>
      <c r="AZF38" s="4" t="str">
        <f>IFERROR(IF(N(data_NoOutliers!AMQ38),data_NoOutliers!AMQ38,MID(data_NoOutliers!AMQ38,2,99)/2),"")</f>
        <v/>
      </c>
      <c r="AZG38" s="4" t="str">
        <f>IFERROR(IF(N(data_NoOutliers!AMR38),data_NoOutliers!AMR38,MID(data_NoOutliers!AMR38,2,99)/2),"")</f>
        <v/>
      </c>
      <c r="AZH38" s="4" t="str">
        <f>IFERROR(IF(N(data_NoOutliers!AMS38),data_NoOutliers!AMS38,MID(data_NoOutliers!AMS38,2,99)/2),"")</f>
        <v/>
      </c>
      <c r="AZI38" s="4" t="str">
        <f>IFERROR(IF(N(data_NoOutliers!AMT38),data_NoOutliers!AMT38,MID(data_NoOutliers!AMT38,2,99)/2),"")</f>
        <v/>
      </c>
      <c r="AZJ38" s="4" t="str">
        <f>IFERROR(IF(N(data_NoOutliers!AMU38),data_NoOutliers!AMU38,MID(data_NoOutliers!AMU38,2,99)/2),"")</f>
        <v/>
      </c>
      <c r="AZK38" s="4" t="str">
        <f>IFERROR(IF(N(data_NoOutliers!AMV38),data_NoOutliers!AMV38,MID(data_NoOutliers!AMV38,2,99)/2),"")</f>
        <v/>
      </c>
      <c r="AZL38" s="4" t="str">
        <f>IFERROR(IF(N(data_NoOutliers!AMW38),data_NoOutliers!AMW38,MID(data_NoOutliers!AMW38,2,99)/2),"")</f>
        <v/>
      </c>
      <c r="AZM38" s="4" t="str">
        <f>IFERROR(IF(N(data_NoOutliers!AMX38),data_NoOutliers!AMX38,MID(data_NoOutliers!AMX38,2,99)/2),"")</f>
        <v/>
      </c>
      <c r="AZN38" s="4" t="str">
        <f>IFERROR(IF(N(data_NoOutliers!AMY38),data_NoOutliers!AMY38,MID(data_NoOutliers!AMY38,2,99)/2),"")</f>
        <v/>
      </c>
      <c r="AZO38" s="4" t="str">
        <f>IFERROR(IF(N(data_NoOutliers!AMZ38),data_NoOutliers!AMZ38,MID(data_NoOutliers!AMZ38,2,99)/2),"")</f>
        <v/>
      </c>
      <c r="AZP38" s="4" t="str">
        <f>IFERROR(IF(N(data_NoOutliers!ANA38),data_NoOutliers!ANA38,MID(data_NoOutliers!ANA38,2,99)/2),"")</f>
        <v/>
      </c>
      <c r="AZQ38" s="4" t="str">
        <f>IFERROR(IF(N(data_NoOutliers!ANB38),data_NoOutliers!ANB38,MID(data_NoOutliers!ANB38,2,99)/2),"")</f>
        <v/>
      </c>
      <c r="AZR38" s="4" t="str">
        <f>IFERROR(IF(N(data_NoOutliers!ANC38),data_NoOutliers!ANC38,MID(data_NoOutliers!ANC38,2,99)/2),"")</f>
        <v/>
      </c>
      <c r="AZS38" s="4" t="str">
        <f>IFERROR(IF(N(data_NoOutliers!AND38),data_NoOutliers!AND38,MID(data_NoOutliers!AND38,2,99)/2),"")</f>
        <v/>
      </c>
      <c r="AZT38" s="4" t="str">
        <f>IFERROR(IF(N(data_NoOutliers!ANE38),data_NoOutliers!ANE38,MID(data_NoOutliers!ANE38,2,99)/2),"")</f>
        <v/>
      </c>
      <c r="AZU38" s="4" t="str">
        <f>IFERROR(IF(N(data_NoOutliers!ANF38),data_NoOutliers!ANF38,MID(data_NoOutliers!ANF38,2,99)/2),"")</f>
        <v/>
      </c>
      <c r="AZV38" s="4" t="str">
        <f>IFERROR(IF(N(data_NoOutliers!ANG38),data_NoOutliers!ANG38,MID(data_NoOutliers!ANG38,2,99)/2),"")</f>
        <v/>
      </c>
      <c r="AZW38" s="4" t="str">
        <f>IFERROR(IF(N(data_NoOutliers!ANH38),data_NoOutliers!ANH38,MID(data_NoOutliers!ANH38,2,99)/2),"")</f>
        <v/>
      </c>
      <c r="AZX38" s="4" t="str">
        <f>IFERROR(IF(N(data_NoOutliers!ANI38),data_NoOutliers!ANI38,MID(data_NoOutliers!ANI38,2,99)/2),"")</f>
        <v/>
      </c>
      <c r="AZY38" s="4" t="str">
        <f>IFERROR(IF(N(data_NoOutliers!ANJ38),data_NoOutliers!ANJ38,MID(data_NoOutliers!ANJ38,2,99)/2),"")</f>
        <v/>
      </c>
      <c r="AZZ38" s="4" t="str">
        <f>IFERROR(IF(N(data_NoOutliers!ANK38),data_NoOutliers!ANK38,MID(data_NoOutliers!ANK38,2,99)/2),"")</f>
        <v/>
      </c>
      <c r="BAA38" s="4" t="str">
        <f>IFERROR(IF(N(data_NoOutliers!ANL38),data_NoOutliers!ANL38,MID(data_NoOutliers!ANL38,2,99)/2),"")</f>
        <v/>
      </c>
      <c r="BAB38" s="4" t="str">
        <f>IFERROR(IF(N(data_NoOutliers!ANM38),data_NoOutliers!ANM38,MID(data_NoOutliers!ANM38,2,99)/2),"")</f>
        <v/>
      </c>
      <c r="BAC38" s="4" t="str">
        <f>IFERROR(IF(N(data_NoOutliers!ANN38),data_NoOutliers!ANN38,MID(data_NoOutliers!ANN38,2,99)/2),"")</f>
        <v/>
      </c>
      <c r="BAD38" s="4" t="str">
        <f>IFERROR(IF(N(data_NoOutliers!ANO38),data_NoOutliers!ANO38,MID(data_NoOutliers!ANO38,2,99)/2),"")</f>
        <v/>
      </c>
      <c r="BAE38" s="4" t="str">
        <f>IFERROR(IF(N(data_NoOutliers!ANP38),data_NoOutliers!ANP38,MID(data_NoOutliers!ANP38,2,99)/2),"")</f>
        <v/>
      </c>
      <c r="BAF38" s="4" t="str">
        <f>IFERROR(IF(N(data_NoOutliers!ANQ38),data_NoOutliers!ANQ38,MID(data_NoOutliers!ANQ38,2,99)/2),"")</f>
        <v/>
      </c>
      <c r="BAG38" s="4" t="str">
        <f>IFERROR(IF(N(data_NoOutliers!ANR38),data_NoOutliers!ANR38,MID(data_NoOutliers!ANR38,2,99)/2),"")</f>
        <v/>
      </c>
      <c r="BAH38" s="4" t="str">
        <f>IFERROR(IF(N(data_NoOutliers!ANS38),data_NoOutliers!ANS38,MID(data_NoOutliers!ANS38,2,99)/2),"")</f>
        <v/>
      </c>
      <c r="BAI38" s="4" t="str">
        <f>IFERROR(IF(N(data_NoOutliers!ANT38),data_NoOutliers!ANT38,MID(data_NoOutliers!ANT38,2,99)/2),"")</f>
        <v/>
      </c>
      <c r="BAJ38" s="4" t="str">
        <f>IFERROR(IF(N(data_NoOutliers!ANU38),data_NoOutliers!ANU38,MID(data_NoOutliers!ANU38,2,99)/2),"")</f>
        <v/>
      </c>
      <c r="BAK38" s="4" t="str">
        <f>IFERROR(IF(N(data_NoOutliers!ANV38),data_NoOutliers!ANV38,MID(data_NoOutliers!ANV38,2,99)/2),"")</f>
        <v/>
      </c>
      <c r="BAL38" s="4" t="str">
        <f>IFERROR(IF(N(data_NoOutliers!ANW38),data_NoOutliers!ANW38,MID(data_NoOutliers!ANW38,2,99)/2),"")</f>
        <v/>
      </c>
      <c r="BAM38" s="4" t="str">
        <f>IFERROR(IF(N(data_NoOutliers!ANX38),data_NoOutliers!ANX38,MID(data_NoOutliers!ANX38,2,99)/2),"")</f>
        <v/>
      </c>
      <c r="BAN38" s="4" t="str">
        <f>IFERROR(IF(N(data_NoOutliers!ANY38),data_NoOutliers!ANY38,MID(data_NoOutliers!ANY38,2,99)/2),"")</f>
        <v/>
      </c>
      <c r="BAO38" s="4" t="str">
        <f>IFERROR(IF(N(data_NoOutliers!ANZ38),data_NoOutliers!ANZ38,MID(data_NoOutliers!ANZ38,2,99)/2),"")</f>
        <v/>
      </c>
      <c r="BAP38" s="4" t="str">
        <f>IFERROR(IF(N(data_NoOutliers!AOA38),data_NoOutliers!AOA38,MID(data_NoOutliers!AOA38,2,99)/2),"")</f>
        <v/>
      </c>
      <c r="BAQ38" s="4" t="str">
        <f>IFERROR(IF(N(data_NoOutliers!AOB38),data_NoOutliers!AOB38,MID(data_NoOutliers!AOB38,2,99)/2),"")</f>
        <v/>
      </c>
      <c r="BAR38" s="4" t="str">
        <f>IFERROR(IF(N(data_NoOutliers!AOC38),data_NoOutliers!AOC38,MID(data_NoOutliers!AOC38,2,99)/2),"")</f>
        <v/>
      </c>
      <c r="BAS38" s="4" t="str">
        <f>IFERROR(IF(N(data_NoOutliers!AOD38),data_NoOutliers!AOD38,MID(data_NoOutliers!AOD38,2,99)/2),"")</f>
        <v/>
      </c>
      <c r="BAT38" s="4" t="str">
        <f>IFERROR(IF(N(data_NoOutliers!AOE38),data_NoOutliers!AOE38,MID(data_NoOutliers!AOE38,2,99)/2),"")</f>
        <v/>
      </c>
      <c r="BAU38" s="4" t="str">
        <f>IFERROR(IF(N(data_NoOutliers!AOF38),data_NoOutliers!AOF38,MID(data_NoOutliers!AOF38,2,99)/2),"")</f>
        <v/>
      </c>
      <c r="BAV38" s="4" t="str">
        <f>IFERROR(IF(N(data_NoOutliers!AOG38),data_NoOutliers!AOG38,MID(data_NoOutliers!AOG38,2,99)/2),"")</f>
        <v/>
      </c>
      <c r="BAW38" s="4" t="str">
        <f>IFERROR(IF(N(data_NoOutliers!AOH38),data_NoOutliers!AOH38,MID(data_NoOutliers!AOH38,2,99)/2),"")</f>
        <v/>
      </c>
      <c r="BAX38" s="4" t="str">
        <f>IFERROR(IF(N(data_NoOutliers!AOI38),data_NoOutliers!AOI38,MID(data_NoOutliers!AOI38,2,99)/2),"")</f>
        <v/>
      </c>
      <c r="BAY38" s="4" t="str">
        <f>IFERROR(IF(N(data_NoOutliers!AOJ38),data_NoOutliers!AOJ38,MID(data_NoOutliers!AOJ38,2,99)/2),"")</f>
        <v/>
      </c>
      <c r="BAZ38" s="4" t="str">
        <f>IFERROR(IF(N(data_NoOutliers!AOK38),data_NoOutliers!AOK38,MID(data_NoOutliers!AOK38,2,99)/2),"")</f>
        <v/>
      </c>
      <c r="BBA38" s="4" t="str">
        <f>IFERROR(IF(N(data_NoOutliers!AOL38),data_NoOutliers!AOL38,MID(data_NoOutliers!AOL38,2,99)/2),"")</f>
        <v/>
      </c>
      <c r="BBB38" s="4" t="str">
        <f>IFERROR(IF(N(data_NoOutliers!AOM38),data_NoOutliers!AOM38,MID(data_NoOutliers!AOM38,2,99)/2),"")</f>
        <v/>
      </c>
      <c r="BBC38" s="4" t="str">
        <f>IFERROR(IF(N(data_NoOutliers!AON38),data_NoOutliers!AON38,MID(data_NoOutliers!AON38,2,99)/2),"")</f>
        <v/>
      </c>
      <c r="BBD38" s="4" t="str">
        <f>IFERROR(IF(N(data_NoOutliers!AOO38),data_NoOutliers!AOO38,MID(data_NoOutliers!AOO38,2,99)/2),"")</f>
        <v/>
      </c>
      <c r="BBE38" s="4" t="str">
        <f>IFERROR(IF(N(data_NoOutliers!AOP38),data_NoOutliers!AOP38,MID(data_NoOutliers!AOP38,2,99)/2),"")</f>
        <v/>
      </c>
      <c r="BBF38" s="4" t="str">
        <f>IFERROR(IF(N(data_NoOutliers!AOQ38),data_NoOutliers!AOQ38,MID(data_NoOutliers!AOQ38,2,99)/2),"")</f>
        <v/>
      </c>
      <c r="BBG38" s="4" t="str">
        <f>IFERROR(IF(N(data_NoOutliers!AOR38),data_NoOutliers!AOR38,MID(data_NoOutliers!AOR38,2,99)/2),"")</f>
        <v/>
      </c>
      <c r="BBH38" s="4" t="str">
        <f>IFERROR(IF(N(data_NoOutliers!AOS38),data_NoOutliers!AOS38,MID(data_NoOutliers!AOS38,2,99)/2),"")</f>
        <v/>
      </c>
      <c r="BBI38" s="4" t="str">
        <f>IFERROR(IF(N(data_NoOutliers!AOT38),data_NoOutliers!AOT38,MID(data_NoOutliers!AOT38,2,99)/2),"")</f>
        <v/>
      </c>
      <c r="BBJ38" s="4" t="str">
        <f>IFERROR(IF(N(data_NoOutliers!AOU38),data_NoOutliers!AOU38,MID(data_NoOutliers!AOU38,2,99)/2),"")</f>
        <v/>
      </c>
      <c r="BBK38" s="4" t="str">
        <f>IFERROR(IF(N(data_NoOutliers!AOV38),data_NoOutliers!AOV38,MID(data_NoOutliers!AOV38,2,99)/2),"")</f>
        <v/>
      </c>
      <c r="BBL38" s="4" t="str">
        <f>IFERROR(IF(N(data_NoOutliers!AOW38),data_NoOutliers!AOW38,MID(data_NoOutliers!AOW38,2,99)/2),"")</f>
        <v/>
      </c>
      <c r="BBM38" s="4" t="str">
        <f>IFERROR(IF(N(data_NoOutliers!AOX38),data_NoOutliers!AOX38,MID(data_NoOutliers!AOX38,2,99)/2),"")</f>
        <v/>
      </c>
      <c r="BBN38" s="4" t="str">
        <f>IFERROR(IF(N(data_NoOutliers!AOY38),data_NoOutliers!AOY38,MID(data_NoOutliers!AOY38,2,99)/2),"")</f>
        <v/>
      </c>
      <c r="BBO38" s="4" t="str">
        <f>IFERROR(IF(N(data_NoOutliers!AOZ38),data_NoOutliers!AOZ38,MID(data_NoOutliers!AOZ38,2,99)/2),"")</f>
        <v/>
      </c>
      <c r="BBP38" s="4" t="str">
        <f>IFERROR(IF(N(data_NoOutliers!APA38),data_NoOutliers!APA38,MID(data_NoOutliers!APA38,2,99)/2),"")</f>
        <v/>
      </c>
      <c r="BBQ38" s="4" t="str">
        <f>IFERROR(IF(N(data_NoOutliers!APB38),data_NoOutliers!APB38,MID(data_NoOutliers!APB38,2,99)/2),"")</f>
        <v/>
      </c>
      <c r="BBR38" s="4" t="str">
        <f>IFERROR(IF(N(data_NoOutliers!APC38),data_NoOutliers!APC38,MID(data_NoOutliers!APC38,2,99)/2),"")</f>
        <v/>
      </c>
      <c r="BBS38" s="4" t="str">
        <f>IFERROR(IF(N(data_NoOutliers!APD38),data_NoOutliers!APD38,MID(data_NoOutliers!APD38,2,99)/2),"")</f>
        <v/>
      </c>
      <c r="BBT38" s="4" t="str">
        <f>IFERROR(IF(N(data_NoOutliers!APE38),data_NoOutliers!APE38,MID(data_NoOutliers!APE38,2,99)/2),"")</f>
        <v/>
      </c>
      <c r="BBU38" s="4" t="str">
        <f>IFERROR(IF(N(data_NoOutliers!APF38),data_NoOutliers!APF38,MID(data_NoOutliers!APF38,2,99)/2),"")</f>
        <v/>
      </c>
      <c r="BBV38" s="4" t="str">
        <f>IFERROR(IF(N(data_NoOutliers!APG38),data_NoOutliers!APG38,MID(data_NoOutliers!APG38,2,99)/2),"")</f>
        <v/>
      </c>
      <c r="BBW38" s="4" t="str">
        <f>IFERROR(IF(N(data_NoOutliers!APH38),data_NoOutliers!APH38,MID(data_NoOutliers!APH38,2,99)/2),"")</f>
        <v/>
      </c>
      <c r="BBX38" s="4" t="str">
        <f>IFERROR(IF(N(data_NoOutliers!API38),data_NoOutliers!API38,MID(data_NoOutliers!API38,2,99)/2),"")</f>
        <v/>
      </c>
      <c r="BBY38" s="4" t="str">
        <f>IFERROR(IF(N(data_NoOutliers!APJ38),data_NoOutliers!APJ38,MID(data_NoOutliers!APJ38,2,99)/2),"")</f>
        <v/>
      </c>
      <c r="BBZ38" s="4" t="str">
        <f>IFERROR(IF(N(data_NoOutliers!APK38),data_NoOutliers!APK38,MID(data_NoOutliers!APK38,2,99)/2),"")</f>
        <v/>
      </c>
      <c r="BCA38" s="4" t="str">
        <f>IFERROR(IF(N(data_NoOutliers!APL38),data_NoOutliers!APL38,MID(data_NoOutliers!APL38,2,99)/2),"")</f>
        <v/>
      </c>
      <c r="BCB38" s="4" t="str">
        <f>IFERROR(IF(N(data_NoOutliers!APM38),data_NoOutliers!APM38,MID(data_NoOutliers!APM38,2,99)/2),"")</f>
        <v/>
      </c>
      <c r="BCC38" s="4" t="str">
        <f>IFERROR(IF(N(data_NoOutliers!APN38),data_NoOutliers!APN38,MID(data_NoOutliers!APN38,2,99)/2),"")</f>
        <v/>
      </c>
      <c r="BCD38" s="4" t="str">
        <f>IFERROR(IF(N(data_NoOutliers!APO38),data_NoOutliers!APO38,MID(data_NoOutliers!APO38,2,99)/2),"")</f>
        <v/>
      </c>
      <c r="BCE38" s="4" t="str">
        <f>IFERROR(IF(N(data_NoOutliers!APP38),data_NoOutliers!APP38,MID(data_NoOutliers!APP38,2,99)/2),"")</f>
        <v/>
      </c>
      <c r="BCF38" s="4" t="str">
        <f>IFERROR(IF(N(data_NoOutliers!APQ38),data_NoOutliers!APQ38,MID(data_NoOutliers!APQ38,2,99)/2),"")</f>
        <v/>
      </c>
      <c r="BCG38" s="4" t="str">
        <f>IFERROR(IF(N(data_NoOutliers!APR38),data_NoOutliers!APR38,MID(data_NoOutliers!APR38,2,99)/2),"")</f>
        <v/>
      </c>
      <c r="BCH38" s="4" t="str">
        <f>IFERROR(IF(N(data_NoOutliers!APS38),data_NoOutliers!APS38,MID(data_NoOutliers!APS38,2,99)/2),"")</f>
        <v/>
      </c>
      <c r="BCI38" s="4" t="str">
        <f>IFERROR(IF(N(data_NoOutliers!APT38),data_NoOutliers!APT38,MID(data_NoOutliers!APT38,2,99)/2),"")</f>
        <v/>
      </c>
      <c r="BCJ38" s="4" t="str">
        <f>IFERROR(IF(N(data_NoOutliers!APU38),data_NoOutliers!APU38,MID(data_NoOutliers!APU38,2,99)/2),"")</f>
        <v/>
      </c>
      <c r="BCK38" s="4" t="str">
        <f>IFERROR(IF(N(data_NoOutliers!APV38),data_NoOutliers!APV38,MID(data_NoOutliers!APV38,2,99)/2),"")</f>
        <v/>
      </c>
      <c r="BCL38" s="4" t="str">
        <f>IFERROR(IF(N(data_NoOutliers!APW38),data_NoOutliers!APW38,MID(data_NoOutliers!APW38,2,99)/2),"")</f>
        <v/>
      </c>
      <c r="BCM38" s="4" t="str">
        <f>IFERROR(IF(N(data_NoOutliers!APX38),data_NoOutliers!APX38,MID(data_NoOutliers!APX38,2,99)/2),"")</f>
        <v/>
      </c>
      <c r="BCN38" s="4" t="str">
        <f>IFERROR(IF(N(data_NoOutliers!APY38),data_NoOutliers!APY38,MID(data_NoOutliers!APY38,2,99)/2),"")</f>
        <v/>
      </c>
      <c r="BCO38" s="4" t="str">
        <f>IFERROR(IF(N(data_NoOutliers!APZ38),data_NoOutliers!APZ38,MID(data_NoOutliers!APZ38,2,99)/2),"")</f>
        <v/>
      </c>
      <c r="BCP38" s="4" t="str">
        <f>IFERROR(IF(N(data_NoOutliers!AQA38),data_NoOutliers!AQA38,MID(data_NoOutliers!AQA38,2,99)/2),"")</f>
        <v/>
      </c>
      <c r="BCQ38" s="4" t="str">
        <f>IFERROR(IF(N(data_NoOutliers!AQB38),data_NoOutliers!AQB38,MID(data_NoOutliers!AQB38,2,99)/2),"")</f>
        <v/>
      </c>
      <c r="BCR38" s="4" t="str">
        <f>IFERROR(IF(N(data_NoOutliers!AQC38),data_NoOutliers!AQC38,MID(data_NoOutliers!AQC38,2,99)/2),"")</f>
        <v/>
      </c>
      <c r="BCS38" s="4" t="str">
        <f>IFERROR(IF(N(data_NoOutliers!AQD38),data_NoOutliers!AQD38,MID(data_NoOutliers!AQD38,2,99)/2),"")</f>
        <v/>
      </c>
      <c r="BCT38" s="4" t="str">
        <f>IFERROR(IF(N(data_NoOutliers!AQE38),data_NoOutliers!AQE38,MID(data_NoOutliers!AQE38,2,99)/2),"")</f>
        <v/>
      </c>
      <c r="BCU38" s="4" t="str">
        <f>IFERROR(IF(N(data_NoOutliers!AQF38),data_NoOutliers!AQF38,MID(data_NoOutliers!AQF38,2,99)/2),"")</f>
        <v/>
      </c>
      <c r="BCV38" s="4" t="str">
        <f>IFERROR(IF(N(data_NoOutliers!AQG38),data_NoOutliers!AQG38,MID(data_NoOutliers!AQG38,2,99)/2),"")</f>
        <v/>
      </c>
      <c r="BCW38" s="4" t="str">
        <f>IFERROR(IF(N(data_NoOutliers!AQH38),data_NoOutliers!AQH38,MID(data_NoOutliers!AQH38,2,99)/2),"")</f>
        <v/>
      </c>
      <c r="BCX38" s="4" t="str">
        <f>IFERROR(IF(N(data_NoOutliers!AQI38),data_NoOutliers!AQI38,MID(data_NoOutliers!AQI38,2,99)/2),"")</f>
        <v/>
      </c>
      <c r="BCY38" s="4" t="str">
        <f>IFERROR(IF(N(data_NoOutliers!AQJ38),data_NoOutliers!AQJ38,MID(data_NoOutliers!AQJ38,2,99)/2),"")</f>
        <v/>
      </c>
      <c r="BCZ38" s="4" t="str">
        <f>IFERROR(IF(N(data_NoOutliers!AQK38),data_NoOutliers!AQK38,MID(data_NoOutliers!AQK38,2,99)/2),"")</f>
        <v/>
      </c>
      <c r="BDA38" s="4" t="str">
        <f>IFERROR(IF(N(data_NoOutliers!AQL38),data_NoOutliers!AQL38,MID(data_NoOutliers!AQL38,2,99)/2),"")</f>
        <v/>
      </c>
      <c r="BDB38" s="4" t="str">
        <f>IFERROR(IF(N(data_NoOutliers!AQM38),data_NoOutliers!AQM38,MID(data_NoOutliers!AQM38,2,99)/2),"")</f>
        <v/>
      </c>
      <c r="BDC38" s="4" t="str">
        <f>IFERROR(IF(N(data_NoOutliers!AQN38),data_NoOutliers!AQN38,MID(data_NoOutliers!AQN38,2,99)/2),"")</f>
        <v/>
      </c>
      <c r="BDD38" s="4" t="str">
        <f>IFERROR(IF(N(data_NoOutliers!AQO38),data_NoOutliers!AQO38,MID(data_NoOutliers!AQO38,2,99)/2),"")</f>
        <v/>
      </c>
      <c r="BDE38" s="4" t="str">
        <f>IFERROR(IF(N(data_NoOutliers!AQP38),data_NoOutliers!AQP38,MID(data_NoOutliers!AQP38,2,99)/2),"")</f>
        <v/>
      </c>
      <c r="BDF38" s="4" t="str">
        <f>IFERROR(IF(N(data_NoOutliers!AQQ38),data_NoOutliers!AQQ38,MID(data_NoOutliers!AQQ38,2,99)/2),"")</f>
        <v/>
      </c>
      <c r="BDG38" s="4" t="str">
        <f>IFERROR(IF(N(data_NoOutliers!AQR38),data_NoOutliers!AQR38,MID(data_NoOutliers!AQR38,2,99)/2),"")</f>
        <v/>
      </c>
      <c r="BDH38" s="4" t="str">
        <f>IFERROR(IF(N(data_NoOutliers!AQS38),data_NoOutliers!AQS38,MID(data_NoOutliers!AQS38,2,99)/2),"")</f>
        <v/>
      </c>
      <c r="BDI38" s="4" t="str">
        <f>IFERROR(IF(N(data_NoOutliers!AQT38),data_NoOutliers!AQT38,MID(data_NoOutliers!AQT38,2,99)/2),"")</f>
        <v/>
      </c>
      <c r="BDJ38" s="4" t="str">
        <f>IFERROR(IF(N(data_NoOutliers!AQU38),data_NoOutliers!AQU38,MID(data_NoOutliers!AQU38,2,99)/2),"")</f>
        <v/>
      </c>
      <c r="BDK38" s="4" t="str">
        <f>IFERROR(IF(N(data_NoOutliers!AQV38),data_NoOutliers!AQV38,MID(data_NoOutliers!AQV38,2,99)/2),"")</f>
        <v/>
      </c>
      <c r="BDL38" s="4" t="str">
        <f>IFERROR(IF(N(data_NoOutliers!AQW38),data_NoOutliers!AQW38,MID(data_NoOutliers!AQW38,2,99)/2),"")</f>
        <v/>
      </c>
      <c r="BDM38" s="4" t="str">
        <f>IFERROR(IF(N(data_NoOutliers!AQX38),data_NoOutliers!AQX38,MID(data_NoOutliers!AQX38,2,99)/2),"")</f>
        <v/>
      </c>
      <c r="BDN38" s="4" t="str">
        <f>IFERROR(IF(N(data_NoOutliers!AQY38),data_NoOutliers!AQY38,MID(data_NoOutliers!AQY38,2,99)/2),"")</f>
        <v/>
      </c>
      <c r="BDO38" s="4" t="str">
        <f>IFERROR(IF(N(data_NoOutliers!AQZ38),data_NoOutliers!AQZ38,MID(data_NoOutliers!AQZ38,2,99)/2),"")</f>
        <v/>
      </c>
      <c r="BDP38" s="4" t="str">
        <f>IFERROR(IF(N(data_NoOutliers!ARA38),data_NoOutliers!ARA38,MID(data_NoOutliers!ARA38,2,99)/2),"")</f>
        <v/>
      </c>
      <c r="BDQ38" s="4" t="str">
        <f>IFERROR(IF(N(data_NoOutliers!ARB38),data_NoOutliers!ARB38,MID(data_NoOutliers!ARB38,2,99)/2),"")</f>
        <v/>
      </c>
      <c r="BDR38" s="4" t="str">
        <f>IFERROR(IF(N(data_NoOutliers!ARC38),data_NoOutliers!ARC38,MID(data_NoOutliers!ARC38,2,99)/2),"")</f>
        <v/>
      </c>
      <c r="BDS38" s="4" t="str">
        <f>IFERROR(IF(N(data_NoOutliers!ARD38),data_NoOutliers!ARD38,MID(data_NoOutliers!ARD38,2,99)/2),"")</f>
        <v/>
      </c>
      <c r="BDT38" s="4" t="str">
        <f>IFERROR(IF(N(data_NoOutliers!ARE38),data_NoOutliers!ARE38,MID(data_NoOutliers!ARE38,2,99)/2),"")</f>
        <v/>
      </c>
      <c r="BDU38" s="4" t="str">
        <f>IFERROR(IF(N(data_NoOutliers!ARF38),data_NoOutliers!ARF38,MID(data_NoOutliers!ARF38,2,99)/2),"")</f>
        <v/>
      </c>
      <c r="BDV38" s="4" t="str">
        <f>IFERROR(IF(N(data_NoOutliers!ARG38),data_NoOutliers!ARG38,MID(data_NoOutliers!ARG38,2,99)/2),"")</f>
        <v/>
      </c>
      <c r="BDW38" s="4" t="str">
        <f>IFERROR(IF(N(data_NoOutliers!ARH38),data_NoOutliers!ARH38,MID(data_NoOutliers!ARH38,2,99)/2),"")</f>
        <v/>
      </c>
      <c r="BDX38" s="4" t="str">
        <f>IFERROR(IF(N(data_NoOutliers!ARI38),data_NoOutliers!ARI38,MID(data_NoOutliers!ARI38,2,99)/2),"")</f>
        <v/>
      </c>
      <c r="BDY38" s="4" t="str">
        <f>IFERROR(IF(N(data_NoOutliers!ARJ38),data_NoOutliers!ARJ38,MID(data_NoOutliers!ARJ38,2,99)/2),"")</f>
        <v/>
      </c>
      <c r="BDZ38" s="4" t="str">
        <f>IFERROR(IF(N(data_NoOutliers!ARK38),data_NoOutliers!ARK38,MID(data_NoOutliers!ARK38,2,99)/2),"")</f>
        <v/>
      </c>
      <c r="BEA38" s="4" t="str">
        <f>IFERROR(IF(N(data_NoOutliers!ARL38),data_NoOutliers!ARL38,MID(data_NoOutliers!ARL38,2,99)/2),"")</f>
        <v/>
      </c>
      <c r="BEB38" s="4" t="str">
        <f>IFERROR(IF(N(data_NoOutliers!ARM38),data_NoOutliers!ARM38,MID(data_NoOutliers!ARM38,2,99)/2),"")</f>
        <v/>
      </c>
      <c r="BEC38" s="4" t="str">
        <f>IFERROR(IF(N(data_NoOutliers!ARN38),data_NoOutliers!ARN38,MID(data_NoOutliers!ARN38,2,99)/2),"")</f>
        <v/>
      </c>
      <c r="BED38" s="4" t="str">
        <f>IFERROR(IF(N(data_NoOutliers!ARO38),data_NoOutliers!ARO38,MID(data_NoOutliers!ARO38,2,99)/2),"")</f>
        <v/>
      </c>
      <c r="BEE38" s="4" t="str">
        <f>IFERROR(IF(N(data_NoOutliers!ARP38),data_NoOutliers!ARP38,MID(data_NoOutliers!ARP38,2,99)/2),"")</f>
        <v/>
      </c>
      <c r="BEF38" s="4" t="str">
        <f>IFERROR(IF(N(data_NoOutliers!ARQ38),data_NoOutliers!ARQ38,MID(data_NoOutliers!ARQ38,2,99)/2),"")</f>
        <v/>
      </c>
      <c r="BEG38" s="4" t="str">
        <f>IFERROR(IF(N(data_NoOutliers!ARR38),data_NoOutliers!ARR38,MID(data_NoOutliers!ARR38,2,99)/2),"")</f>
        <v/>
      </c>
      <c r="BEH38" s="4" t="str">
        <f>IFERROR(IF(N(data_NoOutliers!ARS38),data_NoOutliers!ARS38,MID(data_NoOutliers!ARS38,2,99)/2),"")</f>
        <v/>
      </c>
      <c r="BEI38" s="4" t="str">
        <f>IFERROR(IF(N(data_NoOutliers!ART38),data_NoOutliers!ART38,MID(data_NoOutliers!ART38,2,99)/2),"")</f>
        <v/>
      </c>
      <c r="BEJ38" s="4" t="str">
        <f>IFERROR(IF(N(data_NoOutliers!ARU38),data_NoOutliers!ARU38,MID(data_NoOutliers!ARU38,2,99)/2),"")</f>
        <v/>
      </c>
      <c r="BEK38" s="4" t="str">
        <f>IFERROR(IF(N(data_NoOutliers!ARV38),data_NoOutliers!ARV38,MID(data_NoOutliers!ARV38,2,99)/2),"")</f>
        <v/>
      </c>
      <c r="BEL38" s="4" t="str">
        <f>IFERROR(IF(N(data_NoOutliers!ARW38),data_NoOutliers!ARW38,MID(data_NoOutliers!ARW38,2,99)/2),"")</f>
        <v/>
      </c>
      <c r="BEM38" s="4" t="str">
        <f>IFERROR(IF(N(data_NoOutliers!ARX38),data_NoOutliers!ARX38,MID(data_NoOutliers!ARX38,2,99)/2),"")</f>
        <v/>
      </c>
      <c r="BEN38" s="4" t="str">
        <f>IFERROR(IF(N(data_NoOutliers!ARY38),data_NoOutliers!ARY38,MID(data_NoOutliers!ARY38,2,99)/2),"")</f>
        <v/>
      </c>
      <c r="BEO38" s="4" t="str">
        <f>IFERROR(IF(N(data_NoOutliers!ARZ38),data_NoOutliers!ARZ38,MID(data_NoOutliers!ARZ38,2,99)/2),"")</f>
        <v/>
      </c>
      <c r="BEP38" s="4" t="str">
        <f>IFERROR(IF(N(data_NoOutliers!ASA38),data_NoOutliers!ASA38,MID(data_NoOutliers!ASA38,2,99)/2),"")</f>
        <v/>
      </c>
      <c r="BEQ38" s="4" t="str">
        <f>IFERROR(IF(N(data_NoOutliers!ASB38),data_NoOutliers!ASB38,MID(data_NoOutliers!ASB38,2,99)/2),"")</f>
        <v/>
      </c>
      <c r="BER38" s="4" t="str">
        <f>IFERROR(IF(N(data_NoOutliers!ASC38),data_NoOutliers!ASC38,MID(data_NoOutliers!ASC38,2,99)/2),"")</f>
        <v/>
      </c>
      <c r="BES38" s="4" t="str">
        <f>IFERROR(IF(N(data_NoOutliers!ASD38),data_NoOutliers!ASD38,MID(data_NoOutliers!ASD38,2,99)/2),"")</f>
        <v/>
      </c>
      <c r="BET38" s="4" t="str">
        <f>IFERROR(IF(N(data_NoOutliers!ASE38),data_NoOutliers!ASE38,MID(data_NoOutliers!ASE38,2,99)/2),"")</f>
        <v/>
      </c>
      <c r="BEU38" s="4" t="str">
        <f>IFERROR(IF(N(data_NoOutliers!ASF38),data_NoOutliers!ASF38,MID(data_NoOutliers!ASF38,2,99)/2),"")</f>
        <v/>
      </c>
      <c r="BEV38" s="4" t="str">
        <f>IFERROR(IF(N(data_NoOutliers!ASG38),data_NoOutliers!ASG38,MID(data_NoOutliers!ASG38,2,99)/2),"")</f>
        <v/>
      </c>
      <c r="BEW38" s="4" t="str">
        <f>IFERROR(IF(N(data_NoOutliers!ASH38),data_NoOutliers!ASH38,MID(data_NoOutliers!ASH38,2,99)/2),"")</f>
        <v/>
      </c>
      <c r="BEX38" s="4" t="str">
        <f>IFERROR(IF(N(data_NoOutliers!ASI38),data_NoOutliers!ASI38,MID(data_NoOutliers!ASI38,2,99)/2),"")</f>
        <v/>
      </c>
      <c r="BEY38" s="4" t="str">
        <f>IFERROR(IF(N(data_NoOutliers!ASJ38),data_NoOutliers!ASJ38,MID(data_NoOutliers!ASJ38,2,99)/2),"")</f>
        <v/>
      </c>
      <c r="BEZ38" s="4" t="str">
        <f>IFERROR(IF(N(data_NoOutliers!ASK38),data_NoOutliers!ASK38,MID(data_NoOutliers!ASK38,2,99)/2),"")</f>
        <v/>
      </c>
      <c r="BFA38" s="4" t="str">
        <f>IFERROR(IF(N(data_NoOutliers!ASL38),data_NoOutliers!ASL38,MID(data_NoOutliers!ASL38,2,99)/2),"")</f>
        <v/>
      </c>
      <c r="BFB38" s="4" t="str">
        <f>IFERROR(IF(N(data_NoOutliers!ASM38),data_NoOutliers!ASM38,MID(data_NoOutliers!ASM38,2,99)/2),"")</f>
        <v/>
      </c>
      <c r="BFC38" s="4" t="str">
        <f>IFERROR(IF(N(data_NoOutliers!ASN38),data_NoOutliers!ASN38,MID(data_NoOutliers!ASN38,2,99)/2),"")</f>
        <v/>
      </c>
      <c r="BFD38" s="4" t="str">
        <f>IFERROR(IF(N(data_NoOutliers!ASO38),data_NoOutliers!ASO38,MID(data_NoOutliers!ASO38,2,99)/2),"")</f>
        <v/>
      </c>
      <c r="BFE38" s="4" t="str">
        <f>IFERROR(IF(N(data_NoOutliers!ASP38),data_NoOutliers!ASP38,MID(data_NoOutliers!ASP38,2,99)/2),"")</f>
        <v/>
      </c>
      <c r="BFF38" s="4" t="str">
        <f>IFERROR(IF(N(data_NoOutliers!ASQ38),data_NoOutliers!ASQ38,MID(data_NoOutliers!ASQ38,2,99)/2),"")</f>
        <v/>
      </c>
      <c r="BFG38" s="4" t="str">
        <f>IFERROR(IF(N(data_NoOutliers!ASR38),data_NoOutliers!ASR38,MID(data_NoOutliers!ASR38,2,99)/2),"")</f>
        <v/>
      </c>
      <c r="BFH38" s="4" t="str">
        <f>IFERROR(IF(N(data_NoOutliers!ASS38),data_NoOutliers!ASS38,MID(data_NoOutliers!ASS38,2,99)/2),"")</f>
        <v/>
      </c>
      <c r="BFI38" s="4" t="str">
        <f>IFERROR(IF(N(data_NoOutliers!AST38),data_NoOutliers!AST38,MID(data_NoOutliers!AST38,2,99)/2),"")</f>
        <v/>
      </c>
      <c r="BFJ38" s="4" t="str">
        <f>IFERROR(IF(N(data_NoOutliers!ASU38),data_NoOutliers!ASU38,MID(data_NoOutliers!ASU38,2,99)/2),"")</f>
        <v/>
      </c>
      <c r="BFK38" s="4" t="str">
        <f>IFERROR(IF(N(data_NoOutliers!ASV38),data_NoOutliers!ASV38,MID(data_NoOutliers!ASV38,2,99)/2),"")</f>
        <v/>
      </c>
      <c r="BFL38" s="4" t="str">
        <f>IFERROR(IF(N(data_NoOutliers!ASW38),data_NoOutliers!ASW38,MID(data_NoOutliers!ASW38,2,99)/2),"")</f>
        <v/>
      </c>
      <c r="BFM38" s="4" t="str">
        <f>IFERROR(IF(N(data_NoOutliers!ASX38),data_NoOutliers!ASX38,MID(data_NoOutliers!ASX38,2,99)/2),"")</f>
        <v/>
      </c>
      <c r="BFN38" s="4" t="str">
        <f>IFERROR(IF(N(data_NoOutliers!ASY38),data_NoOutliers!ASY38,MID(data_NoOutliers!ASY38,2,99)/2),"")</f>
        <v/>
      </c>
      <c r="BFO38" s="4" t="str">
        <f>IFERROR(IF(N(data_NoOutliers!ASZ38),data_NoOutliers!ASZ38,MID(data_NoOutliers!ASZ38,2,99)/2),"")</f>
        <v/>
      </c>
      <c r="BFP38" s="4" t="str">
        <f>IFERROR(IF(N(data_NoOutliers!ATA38),data_NoOutliers!ATA38,MID(data_NoOutliers!ATA38,2,99)/2),"")</f>
        <v/>
      </c>
      <c r="BFQ38" s="4" t="str">
        <f>IFERROR(IF(N(data_NoOutliers!ATB38),data_NoOutliers!ATB38,MID(data_NoOutliers!ATB38,2,99)/2),"")</f>
        <v/>
      </c>
      <c r="BFR38" s="4" t="str">
        <f>IFERROR(IF(N(data_NoOutliers!ATC38),data_NoOutliers!ATC38,MID(data_NoOutliers!ATC38,2,99)/2),"")</f>
        <v/>
      </c>
      <c r="BFS38" s="4" t="str">
        <f>IFERROR(IF(N(data_NoOutliers!ATD38),data_NoOutliers!ATD38,MID(data_NoOutliers!ATD38,2,99)/2),"")</f>
        <v/>
      </c>
      <c r="BFT38" s="4" t="str">
        <f>IFERROR(IF(N(data_NoOutliers!ATE38),data_NoOutliers!ATE38,MID(data_NoOutliers!ATE38,2,99)/2),"")</f>
        <v/>
      </c>
      <c r="BFU38" s="4" t="str">
        <f>IFERROR(IF(N(data_NoOutliers!ATF38),data_NoOutliers!ATF38,MID(data_NoOutliers!ATF38,2,99)/2),"")</f>
        <v/>
      </c>
      <c r="BFV38" s="4" t="str">
        <f>IFERROR(IF(N(data_NoOutliers!ATG38),data_NoOutliers!ATG38,MID(data_NoOutliers!ATG38,2,99)/2),"")</f>
        <v/>
      </c>
      <c r="BFW38" s="4" t="str">
        <f>IFERROR(IF(N(data_NoOutliers!ATH38),data_NoOutliers!ATH38,MID(data_NoOutliers!ATH38,2,99)/2),"")</f>
        <v/>
      </c>
      <c r="BFX38" s="4" t="str">
        <f>IFERROR(IF(N(data_NoOutliers!ATI38),data_NoOutliers!ATI38,MID(data_NoOutliers!ATI38,2,99)/2),"")</f>
        <v/>
      </c>
      <c r="BFY38" s="4" t="str">
        <f>IFERROR(IF(N(data_NoOutliers!ATJ38),data_NoOutliers!ATJ38,MID(data_NoOutliers!ATJ38,2,99)/2),"")</f>
        <v/>
      </c>
      <c r="BFZ38" s="4" t="str">
        <f>IFERROR(IF(N(data_NoOutliers!ATK38),data_NoOutliers!ATK38,MID(data_NoOutliers!ATK38,2,99)/2),"")</f>
        <v/>
      </c>
      <c r="BGA38" s="4" t="str">
        <f>IFERROR(IF(N(data_NoOutliers!ATL38),data_NoOutliers!ATL38,MID(data_NoOutliers!ATL38,2,99)/2),"")</f>
        <v/>
      </c>
      <c r="BGB38" s="4" t="str">
        <f>IFERROR(IF(N(data_NoOutliers!ATM38),data_NoOutliers!ATM38,MID(data_NoOutliers!ATM38,2,99)/2),"")</f>
        <v/>
      </c>
      <c r="BGC38" s="4" t="str">
        <f>IFERROR(IF(N(data_NoOutliers!ATN38),data_NoOutliers!ATN38,MID(data_NoOutliers!ATN38,2,99)/2),"")</f>
        <v/>
      </c>
      <c r="BGD38" s="4" t="str">
        <f>IFERROR(IF(N(data_NoOutliers!ATO38),data_NoOutliers!ATO38,MID(data_NoOutliers!ATO38,2,99)/2),"")</f>
        <v/>
      </c>
      <c r="BGE38" s="4" t="str">
        <f>IFERROR(IF(N(data_NoOutliers!ATP38),data_NoOutliers!ATP38,MID(data_NoOutliers!ATP38,2,99)/2),"")</f>
        <v/>
      </c>
      <c r="BGF38" s="4" t="str">
        <f>IFERROR(IF(N(data_NoOutliers!ATQ38),data_NoOutliers!ATQ38,MID(data_NoOutliers!ATQ38,2,99)/2),"")</f>
        <v/>
      </c>
      <c r="BGG38" s="4" t="str">
        <f>IFERROR(IF(N(data_NoOutliers!ATR38),data_NoOutliers!ATR38,MID(data_NoOutliers!ATR38,2,99)/2),"")</f>
        <v/>
      </c>
      <c r="BGH38" s="4" t="str">
        <f>IFERROR(IF(N(data_NoOutliers!ATS38),data_NoOutliers!ATS38,MID(data_NoOutliers!ATS38,2,99)/2),"")</f>
        <v/>
      </c>
      <c r="BGI38" s="4" t="str">
        <f>IFERROR(IF(N(data_NoOutliers!ATT38),data_NoOutliers!ATT38,MID(data_NoOutliers!ATT38,2,99)/2),"")</f>
        <v/>
      </c>
      <c r="BGJ38" s="4" t="str">
        <f>IFERROR(IF(N(data_NoOutliers!ATU38),data_NoOutliers!ATU38,MID(data_NoOutliers!ATU38,2,99)/2),"")</f>
        <v/>
      </c>
      <c r="BGK38" s="4" t="str">
        <f>IFERROR(IF(N(data_NoOutliers!ATV38),data_NoOutliers!ATV38,MID(data_NoOutliers!ATV38,2,99)/2),"")</f>
        <v/>
      </c>
      <c r="BGL38" s="4" t="str">
        <f>IFERROR(IF(N(data_NoOutliers!ATW38),data_NoOutliers!ATW38,MID(data_NoOutliers!ATW38,2,99)/2),"")</f>
        <v/>
      </c>
      <c r="BGM38" s="4" t="str">
        <f>IFERROR(IF(N(data_NoOutliers!ATX38),data_NoOutliers!ATX38,MID(data_NoOutliers!ATX38,2,99)/2),"")</f>
        <v/>
      </c>
      <c r="BGN38" s="4" t="str">
        <f>IFERROR(IF(N(data_NoOutliers!ATY38),data_NoOutliers!ATY38,MID(data_NoOutliers!ATY38,2,99)/2),"")</f>
        <v/>
      </c>
      <c r="BGO38" s="4" t="str">
        <f>IFERROR(IF(N(data_NoOutliers!ATZ38),data_NoOutliers!ATZ38,MID(data_NoOutliers!ATZ38,2,99)/2),"")</f>
        <v/>
      </c>
      <c r="BGP38" s="4" t="str">
        <f>IFERROR(IF(N(data_NoOutliers!AUA38),data_NoOutliers!AUA38,MID(data_NoOutliers!AUA38,2,99)/2),"")</f>
        <v/>
      </c>
      <c r="BGQ38" s="4" t="str">
        <f>IFERROR(IF(N(data_NoOutliers!AUB38),data_NoOutliers!AUB38,MID(data_NoOutliers!AUB38,2,99)/2),"")</f>
        <v/>
      </c>
      <c r="BGR38" s="4" t="str">
        <f>IFERROR(IF(N(data_NoOutliers!AUC38),data_NoOutliers!AUC38,MID(data_NoOutliers!AUC38,2,99)/2),"")</f>
        <v/>
      </c>
      <c r="BGS38" s="4" t="str">
        <f>IFERROR(IF(N(data_NoOutliers!AUD38),data_NoOutliers!AUD38,MID(data_NoOutliers!AUD38,2,99)/2),"")</f>
        <v/>
      </c>
      <c r="BGT38" s="4" t="str">
        <f>IFERROR(IF(N(data_NoOutliers!AUE38),data_NoOutliers!AUE38,MID(data_NoOutliers!AUE38,2,99)/2),"")</f>
        <v/>
      </c>
      <c r="BGU38" s="4" t="str">
        <f>IFERROR(IF(N(data_NoOutliers!AUF38),data_NoOutliers!AUF38,MID(data_NoOutliers!AUF38,2,99)/2),"")</f>
        <v/>
      </c>
      <c r="BGV38" s="4" t="str">
        <f>IFERROR(IF(N(data_NoOutliers!AUG38),data_NoOutliers!AUG38,MID(data_NoOutliers!AUG38,2,99)/2),"")</f>
        <v/>
      </c>
      <c r="BGW38" s="4" t="str">
        <f>IFERROR(IF(N(data_NoOutliers!AUH38),data_NoOutliers!AUH38,MID(data_NoOutliers!AUH38,2,99)/2),"")</f>
        <v/>
      </c>
      <c r="BGX38" s="4" t="str">
        <f>IFERROR(IF(N(data_NoOutliers!AUI38),data_NoOutliers!AUI38,MID(data_NoOutliers!AUI38,2,99)/2),"")</f>
        <v/>
      </c>
      <c r="BGY38" s="4" t="str">
        <f>IFERROR(IF(N(data_NoOutliers!AUJ38),data_NoOutliers!AUJ38,MID(data_NoOutliers!AUJ38,2,99)/2),"")</f>
        <v/>
      </c>
      <c r="BGZ38" s="4" t="str">
        <f>IFERROR(IF(N(data_NoOutliers!AUK38),data_NoOutliers!AUK38,MID(data_NoOutliers!AUK38,2,99)/2),"")</f>
        <v/>
      </c>
      <c r="BHA38" s="4" t="str">
        <f>IFERROR(IF(N(data_NoOutliers!AUL38),data_NoOutliers!AUL38,MID(data_NoOutliers!AUL38,2,99)/2),"")</f>
        <v/>
      </c>
      <c r="BHB38" s="4" t="str">
        <f>IFERROR(IF(N(data_NoOutliers!AUM38),data_NoOutliers!AUM38,MID(data_NoOutliers!AUM38,2,99)/2),"")</f>
        <v/>
      </c>
      <c r="BHC38" s="4" t="str">
        <f>IFERROR(IF(N(data_NoOutliers!AUN38),data_NoOutliers!AUN38,MID(data_NoOutliers!AUN38,2,99)/2),"")</f>
        <v/>
      </c>
      <c r="BHD38" s="4" t="str">
        <f>IFERROR(IF(N(data_NoOutliers!AUO38),data_NoOutliers!AUO38,MID(data_NoOutliers!AUO38,2,99)/2),"")</f>
        <v/>
      </c>
      <c r="BHE38" s="4" t="str">
        <f>IFERROR(IF(N(data_NoOutliers!AUP38),data_NoOutliers!AUP38,MID(data_NoOutliers!AUP38,2,99)/2),"")</f>
        <v/>
      </c>
      <c r="BHF38" s="4" t="str">
        <f>IFERROR(IF(N(data_NoOutliers!AUQ38),data_NoOutliers!AUQ38,MID(data_NoOutliers!AUQ38,2,99)/2),"")</f>
        <v/>
      </c>
      <c r="BHG38" s="4" t="str">
        <f>IFERROR(IF(N(data_NoOutliers!AUR38),data_NoOutliers!AUR38,MID(data_NoOutliers!AUR38,2,99)/2),"")</f>
        <v/>
      </c>
      <c r="BHH38" s="4" t="str">
        <f>IFERROR(IF(N(data_NoOutliers!AUS38),data_NoOutliers!AUS38,MID(data_NoOutliers!AUS38,2,99)/2),"")</f>
        <v/>
      </c>
      <c r="BHI38" s="4" t="str">
        <f>IFERROR(IF(N(data_NoOutliers!AUT38),data_NoOutliers!AUT38,MID(data_NoOutliers!AUT38,2,99)/2),"")</f>
        <v/>
      </c>
      <c r="BHJ38" s="4" t="str">
        <f>IFERROR(IF(N(data_NoOutliers!AUU38),data_NoOutliers!AUU38,MID(data_NoOutliers!AUU38,2,99)/2),"")</f>
        <v/>
      </c>
      <c r="BHK38" s="4" t="str">
        <f>IFERROR(IF(N(data_NoOutliers!AUV38),data_NoOutliers!AUV38,MID(data_NoOutliers!AUV38,2,99)/2),"")</f>
        <v/>
      </c>
      <c r="BHL38" s="4" t="str">
        <f>IFERROR(IF(N(data_NoOutliers!AUW38),data_NoOutliers!AUW38,MID(data_NoOutliers!AUW38,2,99)/2),"")</f>
        <v/>
      </c>
      <c r="BHM38" s="4" t="str">
        <f>IFERROR(IF(N(data_NoOutliers!AUX38),data_NoOutliers!AUX38,MID(data_NoOutliers!AUX38,2,99)/2),"")</f>
        <v/>
      </c>
      <c r="BHN38" s="4" t="str">
        <f>IFERROR(IF(N(data_NoOutliers!AUY38),data_NoOutliers!AUY38,MID(data_NoOutliers!AUY38,2,99)/2),"")</f>
        <v/>
      </c>
      <c r="BHO38" s="4" t="str">
        <f>IFERROR(IF(N(data_NoOutliers!AUZ38),data_NoOutliers!AUZ38,MID(data_NoOutliers!AUZ38,2,99)/2),"")</f>
        <v/>
      </c>
      <c r="BHP38" s="4" t="str">
        <f>IFERROR(IF(N(data_NoOutliers!AVA38),data_NoOutliers!AVA38,MID(data_NoOutliers!AVA38,2,99)/2),"")</f>
        <v/>
      </c>
      <c r="BHQ38" s="4" t="str">
        <f>IFERROR(IF(N(data_NoOutliers!AVB38),data_NoOutliers!AVB38,MID(data_NoOutliers!AVB38,2,99)/2),"")</f>
        <v/>
      </c>
      <c r="BHR38" s="4" t="str">
        <f>IFERROR(IF(N(data_NoOutliers!AVC38),data_NoOutliers!AVC38,MID(data_NoOutliers!AVC38,2,99)/2),"")</f>
        <v/>
      </c>
      <c r="BHS38" s="4" t="str">
        <f>IFERROR(IF(N(data_NoOutliers!AVD38),data_NoOutliers!AVD38,MID(data_NoOutliers!AVD38,2,99)/2),"")</f>
        <v/>
      </c>
      <c r="BHT38" s="4" t="str">
        <f>IFERROR(IF(N(data_NoOutliers!AVE38),data_NoOutliers!AVE38,MID(data_NoOutliers!AVE38,2,99)/2),"")</f>
        <v/>
      </c>
      <c r="BHU38" s="4" t="str">
        <f>IFERROR(IF(N(data_NoOutliers!AVF38),data_NoOutliers!AVF38,MID(data_NoOutliers!AVF38,2,99)/2),"")</f>
        <v/>
      </c>
      <c r="BHV38" s="4" t="str">
        <f>IFERROR(IF(N(data_NoOutliers!AVG38),data_NoOutliers!AVG38,MID(data_NoOutliers!AVG38,2,99)/2),"")</f>
        <v/>
      </c>
      <c r="BHW38" s="4" t="str">
        <f>IFERROR(IF(N(data_NoOutliers!AVH38),data_NoOutliers!AVH38,MID(data_NoOutliers!AVH38,2,99)/2),"")</f>
        <v/>
      </c>
      <c r="BHX38" s="4" t="str">
        <f>IFERROR(IF(N(data_NoOutliers!AVI38),data_NoOutliers!AVI38,MID(data_NoOutliers!AVI38,2,99)/2),"")</f>
        <v/>
      </c>
      <c r="BHY38" s="4" t="str">
        <f>IFERROR(IF(N(data_NoOutliers!AVJ38),data_NoOutliers!AVJ38,MID(data_NoOutliers!AVJ38,2,99)/2),"")</f>
        <v/>
      </c>
      <c r="BHZ38" s="4" t="str">
        <f>IFERROR(IF(N(data_NoOutliers!AVK38),data_NoOutliers!AVK38,MID(data_NoOutliers!AVK38,2,99)/2),"")</f>
        <v/>
      </c>
      <c r="BIA38" s="4" t="str">
        <f>IFERROR(IF(N(data_NoOutliers!AVL38),data_NoOutliers!AVL38,MID(data_NoOutliers!AVL38,2,99)/2),"")</f>
        <v/>
      </c>
      <c r="BIB38" s="4" t="str">
        <f>IFERROR(IF(N(data_NoOutliers!AVM38),data_NoOutliers!AVM38,MID(data_NoOutliers!AVM38,2,99)/2),"")</f>
        <v/>
      </c>
      <c r="BIC38" s="4" t="str">
        <f>IFERROR(IF(N(data_NoOutliers!AVN38),data_NoOutliers!AVN38,MID(data_NoOutliers!AVN38,2,99)/2),"")</f>
        <v/>
      </c>
      <c r="BID38" s="4" t="str">
        <f>IFERROR(IF(N(data_NoOutliers!AVO38),data_NoOutliers!AVO38,MID(data_NoOutliers!AVO38,2,99)/2),"")</f>
        <v/>
      </c>
      <c r="BIE38" s="4" t="str">
        <f>IFERROR(IF(N(data_NoOutliers!AVP38),data_NoOutliers!AVP38,MID(data_NoOutliers!AVP38,2,99)/2),"")</f>
        <v/>
      </c>
      <c r="BIF38" s="4" t="str">
        <f>IFERROR(IF(N(data_NoOutliers!AVQ38),data_NoOutliers!AVQ38,MID(data_NoOutliers!AVQ38,2,99)/2),"")</f>
        <v/>
      </c>
      <c r="BIG38" s="4" t="str">
        <f>IFERROR(IF(N(data_NoOutliers!AVR38),data_NoOutliers!AVR38,MID(data_NoOutliers!AVR38,2,99)/2),"")</f>
        <v/>
      </c>
      <c r="BIH38" s="4" t="str">
        <f>IFERROR(IF(N(data_NoOutliers!AVS38),data_NoOutliers!AVS38,MID(data_NoOutliers!AVS38,2,99)/2),"")</f>
        <v/>
      </c>
      <c r="BII38" s="4" t="str">
        <f>IFERROR(IF(N(data_NoOutliers!AVT38),data_NoOutliers!AVT38,MID(data_NoOutliers!AVT38,2,99)/2),"")</f>
        <v/>
      </c>
      <c r="BIJ38" s="4" t="str">
        <f>IFERROR(IF(N(data_NoOutliers!AVU38),data_NoOutliers!AVU38,MID(data_NoOutliers!AVU38,2,99)/2),"")</f>
        <v/>
      </c>
      <c r="BIK38" s="4" t="str">
        <f>IFERROR(IF(N(data_NoOutliers!AVV38),data_NoOutliers!AVV38,MID(data_NoOutliers!AVV38,2,99)/2),"")</f>
        <v/>
      </c>
      <c r="BIL38" s="4" t="str">
        <f>IFERROR(IF(N(data_NoOutliers!AVW38),data_NoOutliers!AVW38,MID(data_NoOutliers!AVW38,2,99)/2),"")</f>
        <v/>
      </c>
      <c r="BIM38" s="4" t="str">
        <f>IFERROR(IF(N(data_NoOutliers!AVX38),data_NoOutliers!AVX38,MID(data_NoOutliers!AVX38,2,99)/2),"")</f>
        <v/>
      </c>
      <c r="BIN38" s="4" t="str">
        <f>IFERROR(IF(N(data_NoOutliers!AVY38),data_NoOutliers!AVY38,MID(data_NoOutliers!AVY38,2,99)/2),"")</f>
        <v/>
      </c>
      <c r="BIO38" s="4" t="str">
        <f>IFERROR(IF(N(data_NoOutliers!AVZ38),data_NoOutliers!AVZ38,MID(data_NoOutliers!AVZ38,2,99)/2),"")</f>
        <v/>
      </c>
      <c r="BIP38" s="4" t="str">
        <f>IFERROR(IF(N(data_NoOutliers!AWA38),data_NoOutliers!AWA38,MID(data_NoOutliers!AWA38,2,99)/2),"")</f>
        <v/>
      </c>
      <c r="BIQ38" s="4" t="str">
        <f>IFERROR(IF(N(data_NoOutliers!AWB38),data_NoOutliers!AWB38,MID(data_NoOutliers!AWB38,2,99)/2),"")</f>
        <v/>
      </c>
      <c r="BIR38" s="4" t="str">
        <f>IFERROR(IF(N(data_NoOutliers!AWC38),data_NoOutliers!AWC38,MID(data_NoOutliers!AWC38,2,99)/2),"")</f>
        <v/>
      </c>
      <c r="BIS38" s="4" t="str">
        <f>IFERROR(IF(N(data_NoOutliers!AWD38),data_NoOutliers!AWD38,MID(data_NoOutliers!AWD38,2,99)/2),"")</f>
        <v/>
      </c>
      <c r="BIT38" s="4" t="str">
        <f>IFERROR(IF(N(data_NoOutliers!AWE38),data_NoOutliers!AWE38,MID(data_NoOutliers!AWE38,2,99)/2),"")</f>
        <v/>
      </c>
      <c r="BIU38" s="4" t="str">
        <f>IFERROR(IF(N(data_NoOutliers!AWF38),data_NoOutliers!AWF38,MID(data_NoOutliers!AWF38,2,99)/2),"")</f>
        <v/>
      </c>
      <c r="BIV38" s="4" t="str">
        <f>IFERROR(IF(N(data_NoOutliers!AWG38),data_NoOutliers!AWG38,MID(data_NoOutliers!AWG38,2,99)/2),"")</f>
        <v/>
      </c>
      <c r="BIW38" s="4" t="str">
        <f>IFERROR(IF(N(data_NoOutliers!AWH38),data_NoOutliers!AWH38,MID(data_NoOutliers!AWH38,2,99)/2),"")</f>
        <v/>
      </c>
      <c r="BIX38" s="4" t="str">
        <f>IFERROR(IF(N(data_NoOutliers!AWI38),data_NoOutliers!AWI38,MID(data_NoOutliers!AWI38,2,99)/2),"")</f>
        <v/>
      </c>
      <c r="BIY38" s="4" t="str">
        <f>IFERROR(IF(N(data_NoOutliers!AWJ38),data_NoOutliers!AWJ38,MID(data_NoOutliers!AWJ38,2,99)/2),"")</f>
        <v/>
      </c>
      <c r="BIZ38" s="4" t="str">
        <f>IFERROR(IF(N(data_NoOutliers!AWK38),data_NoOutliers!AWK38,MID(data_NoOutliers!AWK38,2,99)/2),"")</f>
        <v/>
      </c>
      <c r="BJA38" s="4" t="str">
        <f>IFERROR(IF(N(data_NoOutliers!AWL38),data_NoOutliers!AWL38,MID(data_NoOutliers!AWL38,2,99)/2),"")</f>
        <v/>
      </c>
      <c r="BJB38" s="4" t="str">
        <f>IFERROR(IF(N(data_NoOutliers!AWM38),data_NoOutliers!AWM38,MID(data_NoOutliers!AWM38,2,99)/2),"")</f>
        <v/>
      </c>
      <c r="BJC38" s="4" t="str">
        <f>IFERROR(IF(N(data_NoOutliers!AWN38),data_NoOutliers!AWN38,MID(data_NoOutliers!AWN38,2,99)/2),"")</f>
        <v/>
      </c>
      <c r="BJD38" s="4" t="str">
        <f>IFERROR(IF(N(data_NoOutliers!AWO38),data_NoOutliers!AWO38,MID(data_NoOutliers!AWO38,2,99)/2),"")</f>
        <v/>
      </c>
      <c r="BJE38" s="4" t="str">
        <f>IFERROR(IF(N(data_NoOutliers!AWP38),data_NoOutliers!AWP38,MID(data_NoOutliers!AWP38,2,99)/2),"")</f>
        <v/>
      </c>
      <c r="BJF38" s="4" t="str">
        <f>IFERROR(IF(N(data_NoOutliers!AWQ38),data_NoOutliers!AWQ38,MID(data_NoOutliers!AWQ38,2,99)/2),"")</f>
        <v/>
      </c>
      <c r="BJG38" s="4" t="str">
        <f>IFERROR(IF(N(data_NoOutliers!AWR38),data_NoOutliers!AWR38,MID(data_NoOutliers!AWR38,2,99)/2),"")</f>
        <v/>
      </c>
      <c r="BJH38" s="4" t="str">
        <f>IFERROR(IF(N(data_NoOutliers!AWS38),data_NoOutliers!AWS38,MID(data_NoOutliers!AWS38,2,99)/2),"")</f>
        <v/>
      </c>
      <c r="BJI38" s="4" t="str">
        <f>IFERROR(IF(N(data_NoOutliers!AWT38),data_NoOutliers!AWT38,MID(data_NoOutliers!AWT38,2,99)/2),"")</f>
        <v/>
      </c>
      <c r="BJJ38" s="4" t="str">
        <f>IFERROR(IF(N(data_NoOutliers!AWU38),data_NoOutliers!AWU38,MID(data_NoOutliers!AWU38,2,99)/2),"")</f>
        <v/>
      </c>
      <c r="BJK38" s="4" t="str">
        <f>IFERROR(IF(N(data_NoOutliers!AWV38),data_NoOutliers!AWV38,MID(data_NoOutliers!AWV38,2,99)/2),"")</f>
        <v/>
      </c>
      <c r="BJL38" s="4" t="str">
        <f>IFERROR(IF(N(data_NoOutliers!AWW38),data_NoOutliers!AWW38,MID(data_NoOutliers!AWW38,2,99)/2),"")</f>
        <v/>
      </c>
      <c r="BJM38" s="4" t="str">
        <f>IFERROR(IF(N(data_NoOutliers!AWX38),data_NoOutliers!AWX38,MID(data_NoOutliers!AWX38,2,99)/2),"")</f>
        <v/>
      </c>
      <c r="BJN38" s="4" t="str">
        <f>IFERROR(IF(N(data_NoOutliers!AWY38),data_NoOutliers!AWY38,MID(data_NoOutliers!AWY38,2,99)/2),"")</f>
        <v/>
      </c>
      <c r="BJO38" s="4" t="str">
        <f>IFERROR(IF(N(data_NoOutliers!AWZ38),data_NoOutliers!AWZ38,MID(data_NoOutliers!AWZ38,2,99)/2),"")</f>
        <v/>
      </c>
      <c r="BJP38" s="4" t="str">
        <f>IFERROR(IF(N(data_NoOutliers!AXA38),data_NoOutliers!AXA38,MID(data_NoOutliers!AXA38,2,99)/2),"")</f>
        <v/>
      </c>
      <c r="BJQ38" s="4" t="str">
        <f>IFERROR(IF(N(data_NoOutliers!AXB38),data_NoOutliers!AXB38,MID(data_NoOutliers!AXB38,2,99)/2),"")</f>
        <v/>
      </c>
      <c r="BJR38" s="4" t="str">
        <f>IFERROR(IF(N(data_NoOutliers!AXC38),data_NoOutliers!AXC38,MID(data_NoOutliers!AXC38,2,99)/2),"")</f>
        <v/>
      </c>
      <c r="BJS38" s="4" t="str">
        <f>IFERROR(IF(N(data_NoOutliers!AXD38),data_NoOutliers!AXD38,MID(data_NoOutliers!AXD38,2,99)/2),"")</f>
        <v/>
      </c>
      <c r="BJT38" s="4" t="str">
        <f>IFERROR(IF(N(data_NoOutliers!AXE38),data_NoOutliers!AXE38,MID(data_NoOutliers!AXE38,2,99)/2),"")</f>
        <v/>
      </c>
      <c r="BJU38" s="4" t="str">
        <f>IFERROR(IF(N(data_NoOutliers!AXF38),data_NoOutliers!AXF38,MID(data_NoOutliers!AXF38,2,99)/2),"")</f>
        <v/>
      </c>
      <c r="BJV38" s="4" t="str">
        <f>IFERROR(IF(N(data_NoOutliers!AXG38),data_NoOutliers!AXG38,MID(data_NoOutliers!AXG38,2,99)/2),"")</f>
        <v/>
      </c>
      <c r="BJW38" s="4" t="str">
        <f>IFERROR(IF(N(data_NoOutliers!AXH38),data_NoOutliers!AXH38,MID(data_NoOutliers!AXH38,2,99)/2),"")</f>
        <v/>
      </c>
      <c r="BJX38" s="4" t="str">
        <f>IFERROR(IF(N(data_NoOutliers!AXI38),data_NoOutliers!AXI38,MID(data_NoOutliers!AXI38,2,99)/2),"")</f>
        <v/>
      </c>
      <c r="BJY38" s="4" t="str">
        <f>IFERROR(IF(N(data_NoOutliers!AXJ38),data_NoOutliers!AXJ38,MID(data_NoOutliers!AXJ38,2,99)/2),"")</f>
        <v/>
      </c>
      <c r="BJZ38" s="4" t="str">
        <f>IFERROR(IF(N(data_NoOutliers!AXK38),data_NoOutliers!AXK38,MID(data_NoOutliers!AXK38,2,99)/2),"")</f>
        <v/>
      </c>
      <c r="BKA38" s="4" t="str">
        <f>IFERROR(IF(N(data_NoOutliers!AXL38),data_NoOutliers!AXL38,MID(data_NoOutliers!AXL38,2,99)/2),"")</f>
        <v/>
      </c>
      <c r="BKB38" s="4" t="str">
        <f>IFERROR(IF(N(data_NoOutliers!AXM38),data_NoOutliers!AXM38,MID(data_NoOutliers!AXM38,2,99)/2),"")</f>
        <v/>
      </c>
      <c r="BKC38" s="4" t="str">
        <f>IFERROR(IF(N(data_NoOutliers!AXN38),data_NoOutliers!AXN38,MID(data_NoOutliers!AXN38,2,99)/2),"")</f>
        <v/>
      </c>
      <c r="BKD38" s="4" t="str">
        <f>IFERROR(IF(N(data_NoOutliers!AXO38),data_NoOutliers!AXO38,MID(data_NoOutliers!AXO38,2,99)/2),"")</f>
        <v/>
      </c>
      <c r="BKE38" s="4" t="str">
        <f>IFERROR(IF(N(data_NoOutliers!AXP38),data_NoOutliers!AXP38,MID(data_NoOutliers!AXP38,2,99)/2),"")</f>
        <v/>
      </c>
      <c r="BKF38" s="4" t="str">
        <f>IFERROR(IF(N(data_NoOutliers!AXQ38),data_NoOutliers!AXQ38,MID(data_NoOutliers!AXQ38,2,99)/2),"")</f>
        <v/>
      </c>
      <c r="BKG38" s="4" t="str">
        <f>IFERROR(IF(N(data_NoOutliers!AXR38),data_NoOutliers!AXR38,MID(data_NoOutliers!AXR38,2,99)/2),"")</f>
        <v/>
      </c>
      <c r="BKH38" s="4" t="str">
        <f>IFERROR(IF(N(data_NoOutliers!AXS38),data_NoOutliers!AXS38,MID(data_NoOutliers!AXS38,2,99)/2),"")</f>
        <v/>
      </c>
      <c r="BKI38" s="4" t="str">
        <f>IFERROR(IF(N(data_NoOutliers!AXT38),data_NoOutliers!AXT38,MID(data_NoOutliers!AXT38,2,99)/2),"")</f>
        <v/>
      </c>
      <c r="BKJ38" s="4" t="str">
        <f>IFERROR(IF(N(data_NoOutliers!AXU38),data_NoOutliers!AXU38,MID(data_NoOutliers!AXU38,2,99)/2),"")</f>
        <v/>
      </c>
      <c r="BKK38" s="4" t="str">
        <f>IFERROR(IF(N(data_NoOutliers!AXV38),data_NoOutliers!AXV38,MID(data_NoOutliers!AXV38,2,99)/2),"")</f>
        <v/>
      </c>
      <c r="BKL38" s="4" t="str">
        <f>IFERROR(IF(N(data_NoOutliers!AXW38),data_NoOutliers!AXW38,MID(data_NoOutliers!AXW38,2,99)/2),"")</f>
        <v/>
      </c>
      <c r="BKM38" s="4" t="str">
        <f>IFERROR(IF(N(data_NoOutliers!AXX38),data_NoOutliers!AXX38,MID(data_NoOutliers!AXX38,2,99)/2),"")</f>
        <v/>
      </c>
      <c r="BKN38" s="4" t="str">
        <f>IFERROR(IF(N(data_NoOutliers!AXY38),data_NoOutliers!AXY38,MID(data_NoOutliers!AXY38,2,99)/2),"")</f>
        <v/>
      </c>
      <c r="BKO38" s="4" t="str">
        <f>IFERROR(IF(N(data_NoOutliers!AXZ38),data_NoOutliers!AXZ38,MID(data_NoOutliers!AXZ38,2,99)/2),"")</f>
        <v/>
      </c>
      <c r="BKP38" s="4" t="str">
        <f>IFERROR(IF(N(data_NoOutliers!AYA38),data_NoOutliers!AYA38,MID(data_NoOutliers!AYA38,2,99)/2),"")</f>
        <v/>
      </c>
      <c r="BKQ38" s="4" t="str">
        <f>IFERROR(IF(N(data_NoOutliers!AYB38),data_NoOutliers!AYB38,MID(data_NoOutliers!AYB38,2,99)/2),"")</f>
        <v/>
      </c>
      <c r="BKR38" s="4" t="str">
        <f>IFERROR(IF(N(data_NoOutliers!AYC38),data_NoOutliers!AYC38,MID(data_NoOutliers!AYC38,2,99)/2),"")</f>
        <v/>
      </c>
      <c r="BKS38" s="4" t="str">
        <f>IFERROR(IF(N(data_NoOutliers!AYD38),data_NoOutliers!AYD38,MID(data_NoOutliers!AYD38,2,99)/2),"")</f>
        <v/>
      </c>
      <c r="BKT38" s="4" t="str">
        <f>IFERROR(IF(N(data_NoOutliers!AYE38),data_NoOutliers!AYE38,MID(data_NoOutliers!AYE38,2,99)/2),"")</f>
        <v/>
      </c>
      <c r="BKU38" s="4" t="str">
        <f>IFERROR(IF(N(data_NoOutliers!AYF38),data_NoOutliers!AYF38,MID(data_NoOutliers!AYF38,2,99)/2),"")</f>
        <v/>
      </c>
      <c r="BKV38" s="4" t="str">
        <f>IFERROR(IF(N(data_NoOutliers!AYG38),data_NoOutliers!AYG38,MID(data_NoOutliers!AYG38,2,99)/2),"")</f>
        <v/>
      </c>
      <c r="BKW38" s="4" t="str">
        <f>IFERROR(IF(N(data_NoOutliers!AYH38),data_NoOutliers!AYH38,MID(data_NoOutliers!AYH38,2,99)/2),"")</f>
        <v/>
      </c>
      <c r="BKX38" s="4" t="str">
        <f>IFERROR(IF(N(data_NoOutliers!AYI38),data_NoOutliers!AYI38,MID(data_NoOutliers!AYI38,2,99)/2),"")</f>
        <v/>
      </c>
      <c r="BKY38" s="4" t="str">
        <f>IFERROR(IF(N(data_NoOutliers!AYJ38),data_NoOutliers!AYJ38,MID(data_NoOutliers!AYJ38,2,99)/2),"")</f>
        <v/>
      </c>
      <c r="BKZ38" s="4" t="str">
        <f>IFERROR(IF(N(data_NoOutliers!AYK38),data_NoOutliers!AYK38,MID(data_NoOutliers!AYK38,2,99)/2),"")</f>
        <v/>
      </c>
      <c r="BLA38" s="4" t="str">
        <f>IFERROR(IF(N(data_NoOutliers!AYL38),data_NoOutliers!AYL38,MID(data_NoOutliers!AYL38,2,99)/2),"")</f>
        <v/>
      </c>
      <c r="BLB38" s="4" t="str">
        <f>IFERROR(IF(N(data_NoOutliers!AYM38),data_NoOutliers!AYM38,MID(data_NoOutliers!AYM38,2,99)/2),"")</f>
        <v/>
      </c>
      <c r="BLC38" s="4" t="str">
        <f>IFERROR(IF(N(data_NoOutliers!AYN38),data_NoOutliers!AYN38,MID(data_NoOutliers!AYN38,2,99)/2),"")</f>
        <v/>
      </c>
      <c r="BLD38" s="4" t="str">
        <f>IFERROR(IF(N(data_NoOutliers!AYO38),data_NoOutliers!AYO38,MID(data_NoOutliers!AYO38,2,99)/2),"")</f>
        <v/>
      </c>
      <c r="BLE38" s="4" t="str">
        <f>IFERROR(IF(N(data_NoOutliers!AYP38),data_NoOutliers!AYP38,MID(data_NoOutliers!AYP38,2,99)/2),"")</f>
        <v/>
      </c>
      <c r="BLF38" s="4" t="str">
        <f>IFERROR(IF(N(data_NoOutliers!AYQ38),data_NoOutliers!AYQ38,MID(data_NoOutliers!AYQ38,2,99)/2),"")</f>
        <v/>
      </c>
      <c r="BLG38" s="4" t="str">
        <f>IFERROR(IF(N(data_NoOutliers!AYR38),data_NoOutliers!AYR38,MID(data_NoOutliers!AYR38,2,99)/2),"")</f>
        <v/>
      </c>
      <c r="BLH38" s="4" t="str">
        <f>IFERROR(IF(N(data_NoOutliers!AYS38),data_NoOutliers!AYS38,MID(data_NoOutliers!AYS38,2,99)/2),"")</f>
        <v/>
      </c>
      <c r="BLI38" s="4" t="str">
        <f>IFERROR(IF(N(data_NoOutliers!AYT38),data_NoOutliers!AYT38,MID(data_NoOutliers!AYT38,2,99)/2),"")</f>
        <v/>
      </c>
      <c r="BLJ38" s="4" t="str">
        <f>IFERROR(IF(N(data_NoOutliers!AYU38),data_NoOutliers!AYU38,MID(data_NoOutliers!AYU38,2,99)/2),"")</f>
        <v/>
      </c>
      <c r="BLK38" s="4" t="str">
        <f>IFERROR(IF(N(data_NoOutliers!AYV38),data_NoOutliers!AYV38,MID(data_NoOutliers!AYV38,2,99)/2),"")</f>
        <v/>
      </c>
      <c r="BLL38" s="4" t="str">
        <f>IFERROR(IF(N(data_NoOutliers!AYW38),data_NoOutliers!AYW38,MID(data_NoOutliers!AYW38,2,99)/2),"")</f>
        <v/>
      </c>
      <c r="BLM38" s="4" t="str">
        <f>IFERROR(IF(N(data_NoOutliers!AYX38),data_NoOutliers!AYX38,MID(data_NoOutliers!AYX38,2,99)/2),"")</f>
        <v/>
      </c>
      <c r="BLN38" s="4" t="str">
        <f>IFERROR(IF(N(data_NoOutliers!AYY38),data_NoOutliers!AYY38,MID(data_NoOutliers!AYY38,2,99)/2),"")</f>
        <v/>
      </c>
      <c r="BLO38" s="4" t="str">
        <f>IFERROR(IF(N(data_NoOutliers!AYZ38),data_NoOutliers!AYZ38,MID(data_NoOutliers!AYZ38,2,99)/2),"")</f>
        <v/>
      </c>
      <c r="BLP38" s="4" t="str">
        <f>IFERROR(IF(N(data_NoOutliers!AZA38),data_NoOutliers!AZA38,MID(data_NoOutliers!AZA38,2,99)/2),"")</f>
        <v/>
      </c>
      <c r="BLQ38" s="4" t="str">
        <f>IFERROR(IF(N(data_NoOutliers!AZB38),data_NoOutliers!AZB38,MID(data_NoOutliers!AZB38,2,99)/2),"")</f>
        <v/>
      </c>
      <c r="BLR38" s="4" t="str">
        <f>IFERROR(IF(N(data_NoOutliers!AZC38),data_NoOutliers!AZC38,MID(data_NoOutliers!AZC38,2,99)/2),"")</f>
        <v/>
      </c>
      <c r="BLS38" s="4" t="str">
        <f>IFERROR(IF(N(data_NoOutliers!AZD38),data_NoOutliers!AZD38,MID(data_NoOutliers!AZD38,2,99)/2),"")</f>
        <v/>
      </c>
      <c r="BLT38" s="4" t="str">
        <f>IFERROR(IF(N(data_NoOutliers!AZE38),data_NoOutliers!AZE38,MID(data_NoOutliers!AZE38,2,99)/2),"")</f>
        <v/>
      </c>
      <c r="BLU38" s="4" t="str">
        <f>IFERROR(IF(N(data_NoOutliers!AZF38),data_NoOutliers!AZF38,MID(data_NoOutliers!AZF38,2,99)/2),"")</f>
        <v/>
      </c>
      <c r="BLV38" s="4" t="str">
        <f>IFERROR(IF(N(data_NoOutliers!AZG38),data_NoOutliers!AZG38,MID(data_NoOutliers!AZG38,2,99)/2),"")</f>
        <v/>
      </c>
      <c r="BLW38" s="4" t="str">
        <f>IFERROR(IF(N(data_NoOutliers!AZH38),data_NoOutliers!AZH38,MID(data_NoOutliers!AZH38,2,99)/2),"")</f>
        <v/>
      </c>
      <c r="BLX38" s="4" t="str">
        <f>IFERROR(IF(N(data_NoOutliers!AZI38),data_NoOutliers!AZI38,MID(data_NoOutliers!AZI38,2,99)/2),"")</f>
        <v/>
      </c>
      <c r="BLY38" s="4" t="str">
        <f>IFERROR(IF(N(data_NoOutliers!AZJ38),data_NoOutliers!AZJ38,MID(data_NoOutliers!AZJ38,2,99)/2),"")</f>
        <v/>
      </c>
      <c r="BLZ38" s="4" t="str">
        <f>IFERROR(IF(N(data_NoOutliers!AZK38),data_NoOutliers!AZK38,MID(data_NoOutliers!AZK38,2,99)/2),"")</f>
        <v/>
      </c>
      <c r="BMA38" s="4" t="str">
        <f>IFERROR(IF(N(data_NoOutliers!AZL38),data_NoOutliers!AZL38,MID(data_NoOutliers!AZL38,2,99)/2),"")</f>
        <v/>
      </c>
      <c r="BMB38" s="4" t="str">
        <f>IFERROR(IF(N(data_NoOutliers!AZM38),data_NoOutliers!AZM38,MID(data_NoOutliers!AZM38,2,99)/2),"")</f>
        <v/>
      </c>
      <c r="BMC38" s="4" t="str">
        <f>IFERROR(IF(N(data_NoOutliers!AZN38),data_NoOutliers!AZN38,MID(data_NoOutliers!AZN38,2,99)/2),"")</f>
        <v/>
      </c>
      <c r="BMD38" s="4" t="str">
        <f>IFERROR(IF(N(data_NoOutliers!AZO38),data_NoOutliers!AZO38,MID(data_NoOutliers!AZO38,2,99)/2),"")</f>
        <v/>
      </c>
      <c r="BME38" s="4" t="str">
        <f>IFERROR(IF(N(data_NoOutliers!AZP38),data_NoOutliers!AZP38,MID(data_NoOutliers!AZP38,2,99)/2),"")</f>
        <v/>
      </c>
      <c r="BMF38" s="4" t="str">
        <f>IFERROR(IF(N(data_NoOutliers!AZQ38),data_NoOutliers!AZQ38,MID(data_NoOutliers!AZQ38,2,99)/2),"")</f>
        <v/>
      </c>
      <c r="BMG38" s="4" t="str">
        <f>IFERROR(IF(N(data_NoOutliers!AZR38),data_NoOutliers!AZR38,MID(data_NoOutliers!AZR38,2,99)/2),"")</f>
        <v/>
      </c>
      <c r="BMH38" s="4" t="str">
        <f>IFERROR(IF(N(data_NoOutliers!AZS38),data_NoOutliers!AZS38,MID(data_NoOutliers!AZS38,2,99)/2),"")</f>
        <v/>
      </c>
      <c r="BMI38" s="4" t="str">
        <f>IFERROR(IF(N(data_NoOutliers!AZT38),data_NoOutliers!AZT38,MID(data_NoOutliers!AZT38,2,99)/2),"")</f>
        <v/>
      </c>
      <c r="BMJ38" s="4" t="str">
        <f>IFERROR(IF(N(data_NoOutliers!AZU38),data_NoOutliers!AZU38,MID(data_NoOutliers!AZU38,2,99)/2),"")</f>
        <v/>
      </c>
      <c r="BMK38" s="4" t="str">
        <f>IFERROR(IF(N(data_NoOutliers!AZV38),data_NoOutliers!AZV38,MID(data_NoOutliers!AZV38,2,99)/2),"")</f>
        <v/>
      </c>
      <c r="BML38" s="4" t="str">
        <f>IFERROR(IF(N(data_NoOutliers!AZW38),data_NoOutliers!AZW38,MID(data_NoOutliers!AZW38,2,99)/2),"")</f>
        <v/>
      </c>
      <c r="BMM38" s="4" t="str">
        <f>IFERROR(IF(N(data_NoOutliers!AZX38),data_NoOutliers!AZX38,MID(data_NoOutliers!AZX38,2,99)/2),"")</f>
        <v/>
      </c>
      <c r="BMN38" s="4" t="str">
        <f>IFERROR(IF(N(data_NoOutliers!AZY38),data_NoOutliers!AZY38,MID(data_NoOutliers!AZY38,2,99)/2),"")</f>
        <v/>
      </c>
      <c r="BMO38" s="4" t="str">
        <f>IFERROR(IF(N(data_NoOutliers!AZZ38),data_NoOutliers!AZZ38,MID(data_NoOutliers!AZZ38,2,99)/2),"")</f>
        <v/>
      </c>
      <c r="BMP38" s="4" t="str">
        <f>IFERROR(IF(N(data_NoOutliers!BAA38),data_NoOutliers!BAA38,MID(data_NoOutliers!BAA38,2,99)/2),"")</f>
        <v/>
      </c>
      <c r="BMQ38" s="4" t="str">
        <f>IFERROR(IF(N(data_NoOutliers!BAB38),data_NoOutliers!BAB38,MID(data_NoOutliers!BAB38,2,99)/2),"")</f>
        <v/>
      </c>
      <c r="BMR38" s="4" t="str">
        <f>IFERROR(IF(N(data_NoOutliers!BAC38),data_NoOutliers!BAC38,MID(data_NoOutliers!BAC38,2,99)/2),"")</f>
        <v/>
      </c>
      <c r="BMS38" s="4" t="str">
        <f>IFERROR(IF(N(data_NoOutliers!BAD38),data_NoOutliers!BAD38,MID(data_NoOutliers!BAD38,2,99)/2),"")</f>
        <v/>
      </c>
      <c r="BMT38" s="4" t="str">
        <f>IFERROR(IF(N(data_NoOutliers!BAE38),data_NoOutliers!BAE38,MID(data_NoOutliers!BAE38,2,99)/2),"")</f>
        <v/>
      </c>
      <c r="BMU38" s="4" t="str">
        <f>IFERROR(IF(N(data_NoOutliers!BAF38),data_NoOutliers!BAF38,MID(data_NoOutliers!BAF38,2,99)/2),"")</f>
        <v/>
      </c>
      <c r="BMV38" s="4" t="str">
        <f>IFERROR(IF(N(data_NoOutliers!BAG38),data_NoOutliers!BAG38,MID(data_NoOutliers!BAG38,2,99)/2),"")</f>
        <v/>
      </c>
      <c r="BMW38" s="4" t="str">
        <f>IFERROR(IF(N(data_NoOutliers!BAH38),data_NoOutliers!BAH38,MID(data_NoOutliers!BAH38,2,99)/2),"")</f>
        <v/>
      </c>
      <c r="BMX38" s="4" t="str">
        <f>IFERROR(IF(N(data_NoOutliers!BAI38),data_NoOutliers!BAI38,MID(data_NoOutliers!BAI38,2,99)/2),"")</f>
        <v/>
      </c>
      <c r="BMY38" s="4" t="str">
        <f>IFERROR(IF(N(data_NoOutliers!BAJ38),data_NoOutliers!BAJ38,MID(data_NoOutliers!BAJ38,2,99)/2),"")</f>
        <v/>
      </c>
      <c r="BMZ38" s="4" t="str">
        <f>IFERROR(IF(N(data_NoOutliers!BAK38),data_NoOutliers!BAK38,MID(data_NoOutliers!BAK38,2,99)/2),"")</f>
        <v/>
      </c>
      <c r="BNA38" s="4" t="str">
        <f>IFERROR(IF(N(data_NoOutliers!BAL38),data_NoOutliers!BAL38,MID(data_NoOutliers!BAL38,2,99)/2),"")</f>
        <v/>
      </c>
      <c r="BNB38" s="4" t="str">
        <f>IFERROR(IF(N(data_NoOutliers!BAM38),data_NoOutliers!BAM38,MID(data_NoOutliers!BAM38,2,99)/2),"")</f>
        <v/>
      </c>
      <c r="BNC38" s="4" t="str">
        <f>IFERROR(IF(N(data_NoOutliers!BAN38),data_NoOutliers!BAN38,MID(data_NoOutliers!BAN38,2,99)/2),"")</f>
        <v/>
      </c>
      <c r="BND38" s="4" t="str">
        <f>IFERROR(IF(N(data_NoOutliers!BAO38),data_NoOutliers!BAO38,MID(data_NoOutliers!BAO38,2,99)/2),"")</f>
        <v/>
      </c>
      <c r="BNE38" s="4" t="str">
        <f>IFERROR(IF(N(data_NoOutliers!BAP38),data_NoOutliers!BAP38,MID(data_NoOutliers!BAP38,2,99)/2),"")</f>
        <v/>
      </c>
      <c r="BNF38" s="4" t="str">
        <f>IFERROR(IF(N(data_NoOutliers!BAQ38),data_NoOutliers!BAQ38,MID(data_NoOutliers!BAQ38,2,99)/2),"")</f>
        <v/>
      </c>
      <c r="BNG38" s="4" t="str">
        <f>IFERROR(IF(N(data_NoOutliers!BAR38),data_NoOutliers!BAR38,MID(data_NoOutliers!BAR38,2,99)/2),"")</f>
        <v/>
      </c>
      <c r="BNH38" s="4" t="str">
        <f>IFERROR(IF(N(data_NoOutliers!BAS38),data_NoOutliers!BAS38,MID(data_NoOutliers!BAS38,2,99)/2),"")</f>
        <v/>
      </c>
      <c r="BNI38" s="4" t="str">
        <f>IFERROR(IF(N(data_NoOutliers!BAT38),data_NoOutliers!BAT38,MID(data_NoOutliers!BAT38,2,99)/2),"")</f>
        <v/>
      </c>
      <c r="BNJ38" s="4" t="str">
        <f>IFERROR(IF(N(data_NoOutliers!BAU38),data_NoOutliers!BAU38,MID(data_NoOutliers!BAU38,2,99)/2),"")</f>
        <v/>
      </c>
      <c r="BNK38" s="4" t="str">
        <f>IFERROR(IF(N(data_NoOutliers!BAV38),data_NoOutliers!BAV38,MID(data_NoOutliers!BAV38,2,99)/2),"")</f>
        <v/>
      </c>
      <c r="BNL38" s="4" t="str">
        <f>IFERROR(IF(N(data_NoOutliers!BAW38),data_NoOutliers!BAW38,MID(data_NoOutliers!BAW38,2,99)/2),"")</f>
        <v/>
      </c>
      <c r="BNM38" s="4" t="str">
        <f>IFERROR(IF(N(data_NoOutliers!BAX38),data_NoOutliers!BAX38,MID(data_NoOutliers!BAX38,2,99)/2),"")</f>
        <v/>
      </c>
      <c r="BNN38" s="4" t="str">
        <f>IFERROR(IF(N(data_NoOutliers!BAY38),data_NoOutliers!BAY38,MID(data_NoOutliers!BAY38,2,99)/2),"")</f>
        <v/>
      </c>
      <c r="BNO38" s="4" t="str">
        <f>IFERROR(IF(N(data_NoOutliers!BAZ38),data_NoOutliers!BAZ38,MID(data_NoOutliers!BAZ38,2,99)/2),"")</f>
        <v/>
      </c>
      <c r="BNP38" s="4" t="str">
        <f>IFERROR(IF(N(data_NoOutliers!BBA38),data_NoOutliers!BBA38,MID(data_NoOutliers!BBA38,2,99)/2),"")</f>
        <v/>
      </c>
      <c r="BNQ38" s="4" t="str">
        <f>IFERROR(IF(N(data_NoOutliers!BBB38),data_NoOutliers!BBB38,MID(data_NoOutliers!BBB38,2,99)/2),"")</f>
        <v/>
      </c>
      <c r="BNR38" s="4" t="str">
        <f>IFERROR(IF(N(data_NoOutliers!BBC38),data_NoOutliers!BBC38,MID(data_NoOutliers!BBC38,2,99)/2),"")</f>
        <v/>
      </c>
      <c r="BNS38" s="4" t="str">
        <f>IFERROR(IF(N(data_NoOutliers!BBD38),data_NoOutliers!BBD38,MID(data_NoOutliers!BBD38,2,99)/2),"")</f>
        <v/>
      </c>
      <c r="BNT38" s="4" t="str">
        <f>IFERROR(IF(N(data_NoOutliers!BBE38),data_NoOutliers!BBE38,MID(data_NoOutliers!BBE38,2,99)/2),"")</f>
        <v/>
      </c>
      <c r="BNU38" s="4" t="str">
        <f>IFERROR(IF(N(data_NoOutliers!BBF38),data_NoOutliers!BBF38,MID(data_NoOutliers!BBF38,2,99)/2),"")</f>
        <v/>
      </c>
      <c r="BNV38" s="4" t="str">
        <f>IFERROR(IF(N(data_NoOutliers!BBG38),data_NoOutliers!BBG38,MID(data_NoOutliers!BBG38,2,99)/2),"")</f>
        <v/>
      </c>
      <c r="BNW38" s="4" t="str">
        <f>IFERROR(IF(N(data_NoOutliers!BBH38),data_NoOutliers!BBH38,MID(data_NoOutliers!BBH38,2,99)/2),"")</f>
        <v/>
      </c>
      <c r="BNX38" s="4" t="str">
        <f>IFERROR(IF(N(data_NoOutliers!BBI38),data_NoOutliers!BBI38,MID(data_NoOutliers!BBI38,2,99)/2),"")</f>
        <v/>
      </c>
      <c r="BNY38" s="4" t="str">
        <f>IFERROR(IF(N(data_NoOutliers!BBJ38),data_NoOutliers!BBJ38,MID(data_NoOutliers!BBJ38,2,99)/2),"")</f>
        <v/>
      </c>
      <c r="BNZ38" s="4" t="str">
        <f>IFERROR(IF(N(data_NoOutliers!BBK38),data_NoOutliers!BBK38,MID(data_NoOutliers!BBK38,2,99)/2),"")</f>
        <v/>
      </c>
      <c r="BOA38" s="4" t="str">
        <f>IFERROR(IF(N(data_NoOutliers!BBL38),data_NoOutliers!BBL38,MID(data_NoOutliers!BBL38,2,99)/2),"")</f>
        <v/>
      </c>
      <c r="BOB38" s="4" t="str">
        <f>IFERROR(IF(N(data_NoOutliers!BBM38),data_NoOutliers!BBM38,MID(data_NoOutliers!BBM38,2,99)/2),"")</f>
        <v/>
      </c>
      <c r="BOC38" s="4" t="str">
        <f>IFERROR(IF(N(data_NoOutliers!BBN38),data_NoOutliers!BBN38,MID(data_NoOutliers!BBN38,2,99)/2),"")</f>
        <v/>
      </c>
      <c r="BOD38" s="4" t="str">
        <f>IFERROR(IF(N(data_NoOutliers!BBO38),data_NoOutliers!BBO38,MID(data_NoOutliers!BBO38,2,99)/2),"")</f>
        <v/>
      </c>
      <c r="BOE38" s="4" t="str">
        <f>IFERROR(IF(N(data_NoOutliers!BBP38),data_NoOutliers!BBP38,MID(data_NoOutliers!BBP38,2,99)/2),"")</f>
        <v/>
      </c>
      <c r="BOF38" s="4" t="str">
        <f>IFERROR(IF(N(data_NoOutliers!BBQ38),data_NoOutliers!BBQ38,MID(data_NoOutliers!BBQ38,2,99)/2),"")</f>
        <v/>
      </c>
      <c r="BOG38" s="4" t="str">
        <f>IFERROR(IF(N(data_NoOutliers!BBR38),data_NoOutliers!BBR38,MID(data_NoOutliers!BBR38,2,99)/2),"")</f>
        <v/>
      </c>
      <c r="BOH38" s="4" t="str">
        <f>IFERROR(IF(N(data_NoOutliers!BBS38),data_NoOutliers!BBS38,MID(data_NoOutliers!BBS38,2,99)/2),"")</f>
        <v/>
      </c>
      <c r="BOI38" s="4" t="str">
        <f>IFERROR(IF(N(data_NoOutliers!BBT38),data_NoOutliers!BBT38,MID(data_NoOutliers!BBT38,2,99)/2),"")</f>
        <v/>
      </c>
      <c r="BOJ38" s="4" t="str">
        <f>IFERROR(IF(N(data_NoOutliers!BBU38),data_NoOutliers!BBU38,MID(data_NoOutliers!BBU38,2,99)/2),"")</f>
        <v/>
      </c>
      <c r="BOK38" s="4" t="str">
        <f>IFERROR(IF(N(data_NoOutliers!BBV38),data_NoOutliers!BBV38,MID(data_NoOutliers!BBV38,2,99)/2),"")</f>
        <v/>
      </c>
      <c r="BOL38" s="4" t="str">
        <f>IFERROR(IF(N(data_NoOutliers!BBW38),data_NoOutliers!BBW38,MID(data_NoOutliers!BBW38,2,99)/2),"")</f>
        <v/>
      </c>
      <c r="BOM38" s="4" t="str">
        <f>IFERROR(IF(N(data_NoOutliers!BBX38),data_NoOutliers!BBX38,MID(data_NoOutliers!BBX38,2,99)/2),"")</f>
        <v/>
      </c>
      <c r="BON38" s="4" t="str">
        <f>IFERROR(IF(N(data_NoOutliers!BBY38),data_NoOutliers!BBY38,MID(data_NoOutliers!BBY38,2,99)/2),"")</f>
        <v/>
      </c>
      <c r="BOO38" s="4" t="str">
        <f>IFERROR(IF(N(data_NoOutliers!BBZ38),data_NoOutliers!BBZ38,MID(data_NoOutliers!BBZ38,2,99)/2),"")</f>
        <v/>
      </c>
      <c r="BOP38" s="4" t="str">
        <f>IFERROR(IF(N(data_NoOutliers!BCA38),data_NoOutliers!BCA38,MID(data_NoOutliers!BCA38,2,99)/2),"")</f>
        <v/>
      </c>
      <c r="BOQ38" s="4" t="str">
        <f>IFERROR(IF(N(data_NoOutliers!BCB38),data_NoOutliers!BCB38,MID(data_NoOutliers!BCB38,2,99)/2),"")</f>
        <v/>
      </c>
      <c r="BOR38" s="4" t="str">
        <f>IFERROR(IF(N(data_NoOutliers!BCC38),data_NoOutliers!BCC38,MID(data_NoOutliers!BCC38,2,99)/2),"")</f>
        <v/>
      </c>
      <c r="BOS38" s="4" t="str">
        <f>IFERROR(IF(N(data_NoOutliers!BCD38),data_NoOutliers!BCD38,MID(data_NoOutliers!BCD38,2,99)/2),"")</f>
        <v/>
      </c>
      <c r="BOT38" s="4" t="str">
        <f>IFERROR(IF(N(data_NoOutliers!BCE38),data_NoOutliers!BCE38,MID(data_NoOutliers!BCE38,2,99)/2),"")</f>
        <v/>
      </c>
      <c r="BOU38" s="4" t="str">
        <f>IFERROR(IF(N(data_NoOutliers!BCF38),data_NoOutliers!BCF38,MID(data_NoOutliers!BCF38,2,99)/2),"")</f>
        <v/>
      </c>
      <c r="BOV38" s="4" t="str">
        <f>IFERROR(IF(N(data_NoOutliers!BCG38),data_NoOutliers!BCG38,MID(data_NoOutliers!BCG38,2,99)/2),"")</f>
        <v/>
      </c>
      <c r="BOW38" s="4" t="str">
        <f>IFERROR(IF(N(data_NoOutliers!BCH38),data_NoOutliers!BCH38,MID(data_NoOutliers!BCH38,2,99)/2),"")</f>
        <v/>
      </c>
      <c r="BOX38" s="4" t="str">
        <f>IFERROR(IF(N(data_NoOutliers!BCI38),data_NoOutliers!BCI38,MID(data_NoOutliers!BCI38,2,99)/2),"")</f>
        <v/>
      </c>
      <c r="BOY38" s="4" t="str">
        <f>IFERROR(IF(N(data_NoOutliers!BCJ38),data_NoOutliers!BCJ38,MID(data_NoOutliers!BCJ38,2,99)/2),"")</f>
        <v/>
      </c>
      <c r="BOZ38" s="4" t="str">
        <f>IFERROR(IF(N(data_NoOutliers!BCK38),data_NoOutliers!BCK38,MID(data_NoOutliers!BCK38,2,99)/2),"")</f>
        <v/>
      </c>
      <c r="BPA38" s="4" t="str">
        <f>IFERROR(IF(N(data_NoOutliers!BCL38),data_NoOutliers!BCL38,MID(data_NoOutliers!BCL38,2,99)/2),"")</f>
        <v/>
      </c>
      <c r="BPB38" s="4" t="str">
        <f>IFERROR(IF(N(data_NoOutliers!BCM38),data_NoOutliers!BCM38,MID(data_NoOutliers!BCM38,2,99)/2),"")</f>
        <v/>
      </c>
      <c r="BPC38" s="4" t="str">
        <f>IFERROR(IF(N(data_NoOutliers!BCN38),data_NoOutliers!BCN38,MID(data_NoOutliers!BCN38,2,99)/2),"")</f>
        <v/>
      </c>
      <c r="BPD38" s="4" t="str">
        <f>IFERROR(IF(N(data_NoOutliers!BCO38),data_NoOutliers!BCO38,MID(data_NoOutliers!BCO38,2,99)/2),"")</f>
        <v/>
      </c>
      <c r="BPE38" s="4" t="str">
        <f>IFERROR(IF(N(data_NoOutliers!BCP38),data_NoOutliers!BCP38,MID(data_NoOutliers!BCP38,2,99)/2),"")</f>
        <v/>
      </c>
      <c r="BPF38" s="4" t="str">
        <f>IFERROR(IF(N(data_NoOutliers!BCQ38),data_NoOutliers!BCQ38,MID(data_NoOutliers!BCQ38,2,99)/2),"")</f>
        <v/>
      </c>
      <c r="BPG38" s="4" t="str">
        <f>IFERROR(IF(N(data_NoOutliers!BCR38),data_NoOutliers!BCR38,MID(data_NoOutliers!BCR38,2,99)/2),"")</f>
        <v/>
      </c>
      <c r="BPH38" s="4" t="str">
        <f>IFERROR(IF(N(data_NoOutliers!BCS38),data_NoOutliers!BCS38,MID(data_NoOutliers!BCS38,2,99)/2),"")</f>
        <v/>
      </c>
      <c r="BPI38" s="4" t="str">
        <f>IFERROR(IF(N(data_NoOutliers!BCT38),data_NoOutliers!BCT38,MID(data_NoOutliers!BCT38,2,99)/2),"")</f>
        <v/>
      </c>
      <c r="BPJ38" s="4" t="str">
        <f>IFERROR(IF(N(data_NoOutliers!BCU38),data_NoOutliers!BCU38,MID(data_NoOutliers!BCU38,2,99)/2),"")</f>
        <v/>
      </c>
      <c r="BPK38" s="4" t="str">
        <f>IFERROR(IF(N(data_NoOutliers!BCV38),data_NoOutliers!BCV38,MID(data_NoOutliers!BCV38,2,99)/2),"")</f>
        <v/>
      </c>
      <c r="BPL38" s="4" t="str">
        <f>IFERROR(IF(N(data_NoOutliers!BCW38),data_NoOutliers!BCW38,MID(data_NoOutliers!BCW38,2,99)/2),"")</f>
        <v/>
      </c>
      <c r="BPM38" s="4" t="str">
        <f>IFERROR(IF(N(data_NoOutliers!BCX38),data_NoOutliers!BCX38,MID(data_NoOutliers!BCX38,2,99)/2),"")</f>
        <v/>
      </c>
      <c r="BPN38" s="4" t="str">
        <f>IFERROR(IF(N(data_NoOutliers!BCY38),data_NoOutliers!BCY38,MID(data_NoOutliers!BCY38,2,99)/2),"")</f>
        <v/>
      </c>
      <c r="BPO38" s="4" t="str">
        <f>IFERROR(IF(N(data_NoOutliers!BCZ38),data_NoOutliers!BCZ38,MID(data_NoOutliers!BCZ38,2,99)/2),"")</f>
        <v/>
      </c>
      <c r="BPP38" s="4" t="str">
        <f>IFERROR(IF(N(data_NoOutliers!BDA38),data_NoOutliers!BDA38,MID(data_NoOutliers!BDA38,2,99)/2),"")</f>
        <v/>
      </c>
      <c r="BPQ38" s="4" t="str">
        <f>IFERROR(IF(N(data_NoOutliers!BDB38),data_NoOutliers!BDB38,MID(data_NoOutliers!BDB38,2,99)/2),"")</f>
        <v/>
      </c>
      <c r="BPR38" s="4" t="str">
        <f>IFERROR(IF(N(data_NoOutliers!BDC38),data_NoOutliers!BDC38,MID(data_NoOutliers!BDC38,2,99)/2),"")</f>
        <v/>
      </c>
      <c r="BPS38" s="4" t="str">
        <f>IFERROR(IF(N(data_NoOutliers!BDD38),data_NoOutliers!BDD38,MID(data_NoOutliers!BDD38,2,99)/2),"")</f>
        <v/>
      </c>
      <c r="BPT38" s="4" t="str">
        <f>IFERROR(IF(N(data_NoOutliers!BDE38),data_NoOutliers!BDE38,MID(data_NoOutliers!BDE38,2,99)/2),"")</f>
        <v/>
      </c>
      <c r="BPU38" s="4" t="str">
        <f>IFERROR(IF(N(data_NoOutliers!BDF38),data_NoOutliers!BDF38,MID(data_NoOutliers!BDF38,2,99)/2),"")</f>
        <v/>
      </c>
      <c r="BPV38" s="4" t="str">
        <f>IFERROR(IF(N(data_NoOutliers!BDG38),data_NoOutliers!BDG38,MID(data_NoOutliers!BDG38,2,99)/2),"")</f>
        <v/>
      </c>
      <c r="BPW38" s="4" t="str">
        <f>IFERROR(IF(N(data_NoOutliers!BDH38),data_NoOutliers!BDH38,MID(data_NoOutliers!BDH38,2,99)/2),"")</f>
        <v/>
      </c>
      <c r="BPX38" s="4" t="str">
        <f>IFERROR(IF(N(data_NoOutliers!BDI38),data_NoOutliers!BDI38,MID(data_NoOutliers!BDI38,2,99)/2),"")</f>
        <v/>
      </c>
      <c r="BPY38" s="4" t="str">
        <f>IFERROR(IF(N(data_NoOutliers!BDJ38),data_NoOutliers!BDJ38,MID(data_NoOutliers!BDJ38,2,99)/2),"")</f>
        <v/>
      </c>
      <c r="BPZ38" s="4" t="str">
        <f>IFERROR(IF(N(data_NoOutliers!BDK38),data_NoOutliers!BDK38,MID(data_NoOutliers!BDK38,2,99)/2),"")</f>
        <v/>
      </c>
      <c r="BQA38" s="4" t="str">
        <f>IFERROR(IF(N(data_NoOutliers!BDL38),data_NoOutliers!BDL38,MID(data_NoOutliers!BDL38,2,99)/2),"")</f>
        <v/>
      </c>
      <c r="BQB38" s="4" t="str">
        <f>IFERROR(IF(N(data_NoOutliers!BDM38),data_NoOutliers!BDM38,MID(data_NoOutliers!BDM38,2,99)/2),"")</f>
        <v/>
      </c>
      <c r="BQC38" s="4" t="str">
        <f>IFERROR(IF(N(data_NoOutliers!BDN38),data_NoOutliers!BDN38,MID(data_NoOutliers!BDN38,2,99)/2),"")</f>
        <v/>
      </c>
      <c r="BQD38" s="4" t="str">
        <f>IFERROR(IF(N(data_NoOutliers!BDO38),data_NoOutliers!BDO38,MID(data_NoOutliers!BDO38,2,99)/2),"")</f>
        <v/>
      </c>
      <c r="BQE38" s="4" t="str">
        <f>IFERROR(IF(N(data_NoOutliers!BDP38),data_NoOutliers!BDP38,MID(data_NoOutliers!BDP38,2,99)/2),"")</f>
        <v/>
      </c>
      <c r="BQF38" s="4" t="str">
        <f>IFERROR(IF(N(data_NoOutliers!BDQ38),data_NoOutliers!BDQ38,MID(data_NoOutliers!BDQ38,2,99)/2),"")</f>
        <v/>
      </c>
      <c r="BQG38" s="4" t="str">
        <f>IFERROR(IF(N(data_NoOutliers!BDR38),data_NoOutliers!BDR38,MID(data_NoOutliers!BDR38,2,99)/2),"")</f>
        <v/>
      </c>
      <c r="BQH38" s="4" t="str">
        <f>IFERROR(IF(N(data_NoOutliers!BDS38),data_NoOutliers!BDS38,MID(data_NoOutliers!BDS38,2,99)/2),"")</f>
        <v/>
      </c>
      <c r="BQI38" s="4" t="str">
        <f>IFERROR(IF(N(data_NoOutliers!BDT38),data_NoOutliers!BDT38,MID(data_NoOutliers!BDT38,2,99)/2),"")</f>
        <v/>
      </c>
      <c r="BQJ38" s="4" t="str">
        <f>IFERROR(IF(N(data_NoOutliers!BDU38),data_NoOutliers!BDU38,MID(data_NoOutliers!BDU38,2,99)/2),"")</f>
        <v/>
      </c>
      <c r="BQK38" s="4" t="str">
        <f>IFERROR(IF(N(data_NoOutliers!BDV38),data_NoOutliers!BDV38,MID(data_NoOutliers!BDV38,2,99)/2),"")</f>
        <v/>
      </c>
      <c r="BQL38" s="4" t="str">
        <f>IFERROR(IF(N(data_NoOutliers!BDW38),data_NoOutliers!BDW38,MID(data_NoOutliers!BDW38,2,99)/2),"")</f>
        <v/>
      </c>
      <c r="BQM38" s="4" t="str">
        <f>IFERROR(IF(N(data_NoOutliers!BDX38),data_NoOutliers!BDX38,MID(data_NoOutliers!BDX38,2,99)/2),"")</f>
        <v/>
      </c>
      <c r="BQN38" s="4" t="str">
        <f>IFERROR(IF(N(data_NoOutliers!BDY38),data_NoOutliers!BDY38,MID(data_NoOutliers!BDY38,2,99)/2),"")</f>
        <v/>
      </c>
      <c r="BQO38" s="4" t="str">
        <f>IFERROR(IF(N(data_NoOutliers!BDZ38),data_NoOutliers!BDZ38,MID(data_NoOutliers!BDZ38,2,99)/2),"")</f>
        <v/>
      </c>
      <c r="BQP38" s="4" t="str">
        <f>IFERROR(IF(N(data_NoOutliers!BEA38),data_NoOutliers!BEA38,MID(data_NoOutliers!BEA38,2,99)/2),"")</f>
        <v/>
      </c>
      <c r="BQQ38" s="4" t="str">
        <f>IFERROR(IF(N(data_NoOutliers!BEB38),data_NoOutliers!BEB38,MID(data_NoOutliers!BEB38,2,99)/2),"")</f>
        <v/>
      </c>
      <c r="BQR38" s="4" t="str">
        <f>IFERROR(IF(N(data_NoOutliers!BEC38),data_NoOutliers!BEC38,MID(data_NoOutliers!BEC38,2,99)/2),"")</f>
        <v/>
      </c>
      <c r="BQS38" s="4" t="str">
        <f>IFERROR(IF(N(data_NoOutliers!BED38),data_NoOutliers!BED38,MID(data_NoOutliers!BED38,2,99)/2),"")</f>
        <v/>
      </c>
      <c r="BQT38" s="4" t="str">
        <f>IFERROR(IF(N(data_NoOutliers!BEE38),data_NoOutliers!BEE38,MID(data_NoOutliers!BEE38,2,99)/2),"")</f>
        <v/>
      </c>
      <c r="BQU38" s="4" t="str">
        <f>IFERROR(IF(N(data_NoOutliers!BEF38),data_NoOutliers!BEF38,MID(data_NoOutliers!BEF38,2,99)/2),"")</f>
        <v/>
      </c>
      <c r="BQV38" s="4" t="str">
        <f>IFERROR(IF(N(data_NoOutliers!BEG38),data_NoOutliers!BEG38,MID(data_NoOutliers!BEG38,2,99)/2),"")</f>
        <v/>
      </c>
      <c r="BQW38" s="4" t="str">
        <f>IFERROR(IF(N(data_NoOutliers!BEH38),data_NoOutliers!BEH38,MID(data_NoOutliers!BEH38,2,99)/2),"")</f>
        <v/>
      </c>
      <c r="BQX38" s="4" t="str">
        <f>IFERROR(IF(N(data_NoOutliers!BEI38),data_NoOutliers!BEI38,MID(data_NoOutliers!BEI38,2,99)/2),"")</f>
        <v/>
      </c>
      <c r="BQY38" s="4" t="str">
        <f>IFERROR(IF(N(data_NoOutliers!BEJ38),data_NoOutliers!BEJ38,MID(data_NoOutliers!BEJ38,2,99)/2),"")</f>
        <v/>
      </c>
      <c r="BQZ38" s="4" t="str">
        <f>IFERROR(IF(N(data_NoOutliers!BEK38),data_NoOutliers!BEK38,MID(data_NoOutliers!BEK38,2,99)/2),"")</f>
        <v/>
      </c>
      <c r="BRA38" s="4" t="str">
        <f>IFERROR(IF(N(data_NoOutliers!BEL38),data_NoOutliers!BEL38,MID(data_NoOutliers!BEL38,2,99)/2),"")</f>
        <v/>
      </c>
      <c r="BRB38" s="4" t="str">
        <f>IFERROR(IF(N(data_NoOutliers!BEM38),data_NoOutliers!BEM38,MID(data_NoOutliers!BEM38,2,99)/2),"")</f>
        <v/>
      </c>
      <c r="BRC38" s="4" t="str">
        <f>IFERROR(IF(N(data_NoOutliers!BEN38),data_NoOutliers!BEN38,MID(data_NoOutliers!BEN38,2,99)/2),"")</f>
        <v/>
      </c>
      <c r="BRD38" s="4" t="str">
        <f>IFERROR(IF(N(data_NoOutliers!BEO38),data_NoOutliers!BEO38,MID(data_NoOutliers!BEO38,2,99)/2),"")</f>
        <v/>
      </c>
      <c r="BRE38" s="4" t="str">
        <f>IFERROR(IF(N(data_NoOutliers!BEP38),data_NoOutliers!BEP38,MID(data_NoOutliers!BEP38,2,99)/2),"")</f>
        <v/>
      </c>
      <c r="BRF38" s="4" t="str">
        <f>IFERROR(IF(N(data_NoOutliers!BEQ38),data_NoOutliers!BEQ38,MID(data_NoOutliers!BEQ38,2,99)/2),"")</f>
        <v/>
      </c>
      <c r="BRG38" s="4" t="str">
        <f>IFERROR(IF(N(data_NoOutliers!BER38),data_NoOutliers!BER38,MID(data_NoOutliers!BER38,2,99)/2),"")</f>
        <v/>
      </c>
      <c r="BRH38" s="4" t="str">
        <f>IFERROR(IF(N(data_NoOutliers!BES38),data_NoOutliers!BES38,MID(data_NoOutliers!BES38,2,99)/2),"")</f>
        <v/>
      </c>
      <c r="BRI38" s="4" t="str">
        <f>IFERROR(IF(N(data_NoOutliers!BET38),data_NoOutliers!BET38,MID(data_NoOutliers!BET38,2,99)/2),"")</f>
        <v/>
      </c>
      <c r="BRJ38" s="4" t="str">
        <f>IFERROR(IF(N(data_NoOutliers!BEU38),data_NoOutliers!BEU38,MID(data_NoOutliers!BEU38,2,99)/2),"")</f>
        <v/>
      </c>
      <c r="BRK38" s="4" t="str">
        <f>IFERROR(IF(N(data_NoOutliers!BEV38),data_NoOutliers!BEV38,MID(data_NoOutliers!BEV38,2,99)/2),"")</f>
        <v/>
      </c>
      <c r="BRL38" s="4" t="str">
        <f>IFERROR(IF(N(data_NoOutliers!BEW38),data_NoOutliers!BEW38,MID(data_NoOutliers!BEW38,2,99)/2),"")</f>
        <v/>
      </c>
      <c r="BRM38" s="4" t="str">
        <f>IFERROR(IF(N(data_NoOutliers!BEX38),data_NoOutliers!BEX38,MID(data_NoOutliers!BEX38,2,99)/2),"")</f>
        <v/>
      </c>
      <c r="BRN38" s="4" t="str">
        <f>IFERROR(IF(N(data_NoOutliers!BEY38),data_NoOutliers!BEY38,MID(data_NoOutliers!BEY38,2,99)/2),"")</f>
        <v/>
      </c>
      <c r="BRO38" s="4" t="str">
        <f>IFERROR(IF(N(data_NoOutliers!BEZ38),data_NoOutliers!BEZ38,MID(data_NoOutliers!BEZ38,2,99)/2),"")</f>
        <v/>
      </c>
      <c r="BRP38" s="4" t="str">
        <f>IFERROR(IF(N(data_NoOutliers!BFA38),data_NoOutliers!BFA38,MID(data_NoOutliers!BFA38,2,99)/2),"")</f>
        <v/>
      </c>
      <c r="BRQ38" s="4" t="str">
        <f>IFERROR(IF(N(data_NoOutliers!BFB38),data_NoOutliers!BFB38,MID(data_NoOutliers!BFB38,2,99)/2),"")</f>
        <v/>
      </c>
      <c r="BRR38" s="4" t="str">
        <f>IFERROR(IF(N(data_NoOutliers!BFC38),data_NoOutliers!BFC38,MID(data_NoOutliers!BFC38,2,99)/2),"")</f>
        <v/>
      </c>
      <c r="BRS38" s="4" t="str">
        <f>IFERROR(IF(N(data_NoOutliers!BFD38),data_NoOutliers!BFD38,MID(data_NoOutliers!BFD38,2,99)/2),"")</f>
        <v/>
      </c>
      <c r="BRT38" s="4" t="str">
        <f>IFERROR(IF(N(data_NoOutliers!BFE38),data_NoOutliers!BFE38,MID(data_NoOutliers!BFE38,2,99)/2),"")</f>
        <v/>
      </c>
      <c r="BRU38" s="4" t="str">
        <f>IFERROR(IF(N(data_NoOutliers!BFF38),data_NoOutliers!BFF38,MID(data_NoOutliers!BFF38,2,99)/2),"")</f>
        <v/>
      </c>
      <c r="BRV38" s="4" t="str">
        <f>IFERROR(IF(N(data_NoOutliers!BFG38),data_NoOutliers!BFG38,MID(data_NoOutliers!BFG38,2,99)/2),"")</f>
        <v/>
      </c>
      <c r="BRW38" s="4" t="str">
        <f>IFERROR(IF(N(data_NoOutliers!BFH38),data_NoOutliers!BFH38,MID(data_NoOutliers!BFH38,2,99)/2),"")</f>
        <v/>
      </c>
      <c r="BRX38" s="4" t="str">
        <f>IFERROR(IF(N(data_NoOutliers!BFI38),data_NoOutliers!BFI38,MID(data_NoOutliers!BFI38,2,99)/2),"")</f>
        <v/>
      </c>
      <c r="BRY38" s="4" t="str">
        <f>IFERROR(IF(N(data_NoOutliers!BFJ38),data_NoOutliers!BFJ38,MID(data_NoOutliers!BFJ38,2,99)/2),"")</f>
        <v/>
      </c>
      <c r="BRZ38" s="4" t="str">
        <f>IFERROR(IF(N(data_NoOutliers!BFK38),data_NoOutliers!BFK38,MID(data_NoOutliers!BFK38,2,99)/2),"")</f>
        <v/>
      </c>
      <c r="BSA38" s="4" t="str">
        <f>IFERROR(IF(N(data_NoOutliers!BFL38),data_NoOutliers!BFL38,MID(data_NoOutliers!BFL38,2,99)/2),"")</f>
        <v/>
      </c>
      <c r="BSB38" s="4" t="str">
        <f>IFERROR(IF(N(data_NoOutliers!BFM38),data_NoOutliers!BFM38,MID(data_NoOutliers!BFM38,2,99)/2),"")</f>
        <v/>
      </c>
      <c r="BSC38" s="4" t="str">
        <f>IFERROR(IF(N(data_NoOutliers!BFN38),data_NoOutliers!BFN38,MID(data_NoOutliers!BFN38,2,99)/2),"")</f>
        <v/>
      </c>
      <c r="BSD38" s="4" t="str">
        <f>IFERROR(IF(N(data_NoOutliers!BFO38),data_NoOutliers!BFO38,MID(data_NoOutliers!BFO38,2,99)/2),"")</f>
        <v/>
      </c>
      <c r="BSE38" s="4" t="str">
        <f>IFERROR(IF(N(data_NoOutliers!BFP38),data_NoOutliers!BFP38,MID(data_NoOutliers!BFP38,2,99)/2),"")</f>
        <v/>
      </c>
      <c r="BSF38" s="4" t="str">
        <f>IFERROR(IF(N(data_NoOutliers!BFQ38),data_NoOutliers!BFQ38,MID(data_NoOutliers!BFQ38,2,99)/2),"")</f>
        <v/>
      </c>
      <c r="BSG38" s="4" t="str">
        <f>IFERROR(IF(N(data_NoOutliers!BFR38),data_NoOutliers!BFR38,MID(data_NoOutliers!BFR38,2,99)/2),"")</f>
        <v/>
      </c>
      <c r="BSH38" s="4" t="str">
        <f>IFERROR(IF(N(data_NoOutliers!BFS38),data_NoOutliers!BFS38,MID(data_NoOutliers!BFS38,2,99)/2),"")</f>
        <v/>
      </c>
      <c r="BSI38" s="4" t="str">
        <f>IFERROR(IF(N(data_NoOutliers!BFT38),data_NoOutliers!BFT38,MID(data_NoOutliers!BFT38,2,99)/2),"")</f>
        <v/>
      </c>
      <c r="BSJ38" s="4" t="str">
        <f>IFERROR(IF(N(data_NoOutliers!BFU38),data_NoOutliers!BFU38,MID(data_NoOutliers!BFU38,2,99)/2),"")</f>
        <v/>
      </c>
      <c r="BSK38" s="4" t="str">
        <f>IFERROR(IF(N(data_NoOutliers!BFV38),data_NoOutliers!BFV38,MID(data_NoOutliers!BFV38,2,99)/2),"")</f>
        <v/>
      </c>
      <c r="BSL38" s="4" t="str">
        <f>IFERROR(IF(N(data_NoOutliers!BFW38),data_NoOutliers!BFW38,MID(data_NoOutliers!BFW38,2,99)/2),"")</f>
        <v/>
      </c>
      <c r="BSM38" s="4" t="str">
        <f>IFERROR(IF(N(data_NoOutliers!BFX38),data_NoOutliers!BFX38,MID(data_NoOutliers!BFX38,2,99)/2),"")</f>
        <v/>
      </c>
      <c r="BSN38" s="4" t="str">
        <f>IFERROR(IF(N(data_NoOutliers!BFY38),data_NoOutliers!BFY38,MID(data_NoOutliers!BFY38,2,99)/2),"")</f>
        <v/>
      </c>
      <c r="BSO38" s="4" t="str">
        <f>IFERROR(IF(N(data_NoOutliers!BFZ38),data_NoOutliers!BFZ38,MID(data_NoOutliers!BFZ38,2,99)/2),"")</f>
        <v/>
      </c>
      <c r="BSP38" s="4" t="str">
        <f>IFERROR(IF(N(data_NoOutliers!BGA38),data_NoOutliers!BGA38,MID(data_NoOutliers!BGA38,2,99)/2),"")</f>
        <v/>
      </c>
      <c r="BSQ38" s="4" t="str">
        <f>IFERROR(IF(N(data_NoOutliers!BGB38),data_NoOutliers!BGB38,MID(data_NoOutliers!BGB38,2,99)/2),"")</f>
        <v/>
      </c>
      <c r="BSR38" s="4" t="str">
        <f>IFERROR(IF(N(data_NoOutliers!BGC38),data_NoOutliers!BGC38,MID(data_NoOutliers!BGC38,2,99)/2),"")</f>
        <v/>
      </c>
      <c r="BSS38" s="4" t="str">
        <f>IFERROR(IF(N(data_NoOutliers!BGD38),data_NoOutliers!BGD38,MID(data_NoOutliers!BGD38,2,99)/2),"")</f>
        <v/>
      </c>
      <c r="BST38" s="4" t="str">
        <f>IFERROR(IF(N(data_NoOutliers!BGE38),data_NoOutliers!BGE38,MID(data_NoOutliers!BGE38,2,99)/2),"")</f>
        <v/>
      </c>
      <c r="BSU38" s="4" t="str">
        <f>IFERROR(IF(N(data_NoOutliers!BGF38),data_NoOutliers!BGF38,MID(data_NoOutliers!BGF38,2,99)/2),"")</f>
        <v/>
      </c>
      <c r="BSV38" s="4" t="str">
        <f>IFERROR(IF(N(data_NoOutliers!BGG38),data_NoOutliers!BGG38,MID(data_NoOutliers!BGG38,2,99)/2),"")</f>
        <v/>
      </c>
      <c r="BSW38" s="4" t="str">
        <f>IFERROR(IF(N(data_NoOutliers!BGH38),data_NoOutliers!BGH38,MID(data_NoOutliers!BGH38,2,99)/2),"")</f>
        <v/>
      </c>
      <c r="BSX38" s="4" t="str">
        <f>IFERROR(IF(N(data_NoOutliers!BGI38),data_NoOutliers!BGI38,MID(data_NoOutliers!BGI38,2,99)/2),"")</f>
        <v/>
      </c>
      <c r="BSY38" s="4" t="str">
        <f>IFERROR(IF(N(data_NoOutliers!BGJ38),data_NoOutliers!BGJ38,MID(data_NoOutliers!BGJ38,2,99)/2),"")</f>
        <v/>
      </c>
      <c r="BSZ38" s="4" t="str">
        <f>IFERROR(IF(N(data_NoOutliers!BGK38),data_NoOutliers!BGK38,MID(data_NoOutliers!BGK38,2,99)/2),"")</f>
        <v/>
      </c>
      <c r="BTA38" s="4" t="str">
        <f>IFERROR(IF(N(data_NoOutliers!BGL38),data_NoOutliers!BGL38,MID(data_NoOutliers!BGL38,2,99)/2),"")</f>
        <v/>
      </c>
      <c r="BTB38" s="4" t="str">
        <f>IFERROR(IF(N(data_NoOutliers!BGM38),data_NoOutliers!BGM38,MID(data_NoOutliers!BGM38,2,99)/2),"")</f>
        <v/>
      </c>
      <c r="BTC38" s="4" t="str">
        <f>IFERROR(IF(N(data_NoOutliers!BGN38),data_NoOutliers!BGN38,MID(data_NoOutliers!BGN38,2,99)/2),"")</f>
        <v/>
      </c>
      <c r="BTD38" s="4" t="str">
        <f>IFERROR(IF(N(data_NoOutliers!BGO38),data_NoOutliers!BGO38,MID(data_NoOutliers!BGO38,2,99)/2),"")</f>
        <v/>
      </c>
      <c r="BTE38" s="4" t="str">
        <f>IFERROR(IF(N(data_NoOutliers!BGP38),data_NoOutliers!BGP38,MID(data_NoOutliers!BGP38,2,99)/2),"")</f>
        <v/>
      </c>
      <c r="BTF38" s="4" t="str">
        <f>IFERROR(IF(N(data_NoOutliers!BGQ38),data_NoOutliers!BGQ38,MID(data_NoOutliers!BGQ38,2,99)/2),"")</f>
        <v/>
      </c>
      <c r="BTG38" s="4" t="str">
        <f>IFERROR(IF(N(data_NoOutliers!BGR38),data_NoOutliers!BGR38,MID(data_NoOutliers!BGR38,2,99)/2),"")</f>
        <v/>
      </c>
      <c r="BTH38" s="4" t="str">
        <f>IFERROR(IF(N(data_NoOutliers!BGS38),data_NoOutliers!BGS38,MID(data_NoOutliers!BGS38,2,99)/2),"")</f>
        <v/>
      </c>
      <c r="BTI38" s="4" t="str">
        <f>IFERROR(IF(N(data_NoOutliers!BGT38),data_NoOutliers!BGT38,MID(data_NoOutliers!BGT38,2,99)/2),"")</f>
        <v/>
      </c>
      <c r="BTJ38" s="4" t="str">
        <f>IFERROR(IF(N(data_NoOutliers!BGU38),data_NoOutliers!BGU38,MID(data_NoOutliers!BGU38,2,99)/2),"")</f>
        <v/>
      </c>
      <c r="BTK38" s="4" t="str">
        <f>IFERROR(IF(N(data_NoOutliers!BGV38),data_NoOutliers!BGV38,MID(data_NoOutliers!BGV38,2,99)/2),"")</f>
        <v/>
      </c>
      <c r="BTL38" s="4" t="str">
        <f>IFERROR(IF(N(data_NoOutliers!BGW38),data_NoOutliers!BGW38,MID(data_NoOutliers!BGW38,2,99)/2),"")</f>
        <v/>
      </c>
      <c r="BTM38" s="4" t="str">
        <f>IFERROR(IF(N(data_NoOutliers!BGX38),data_NoOutliers!BGX38,MID(data_NoOutliers!BGX38,2,99)/2),"")</f>
        <v/>
      </c>
      <c r="BTN38" s="4" t="str">
        <f>IFERROR(IF(N(data_NoOutliers!BGY38),data_NoOutliers!BGY38,MID(data_NoOutliers!BGY38,2,99)/2),"")</f>
        <v/>
      </c>
      <c r="BTO38" s="4" t="str">
        <f>IFERROR(IF(N(data_NoOutliers!BGZ38),data_NoOutliers!BGZ38,MID(data_NoOutliers!BGZ38,2,99)/2),"")</f>
        <v/>
      </c>
      <c r="BTP38" s="4" t="str">
        <f>IFERROR(IF(N(data_NoOutliers!BHA38),data_NoOutliers!BHA38,MID(data_NoOutliers!BHA38,2,99)/2),"")</f>
        <v/>
      </c>
      <c r="BTQ38" s="4" t="str">
        <f>IFERROR(IF(N(data_NoOutliers!BHB38),data_NoOutliers!BHB38,MID(data_NoOutliers!BHB38,2,99)/2),"")</f>
        <v/>
      </c>
      <c r="BTR38" s="4" t="str">
        <f>IFERROR(IF(N(data_NoOutliers!BHC38),data_NoOutliers!BHC38,MID(data_NoOutliers!BHC38,2,99)/2),"")</f>
        <v/>
      </c>
      <c r="BTS38" s="4" t="str">
        <f>IFERROR(IF(N(data_NoOutliers!BHD38),data_NoOutliers!BHD38,MID(data_NoOutliers!BHD38,2,99)/2),"")</f>
        <v/>
      </c>
      <c r="BTT38" s="4" t="str">
        <f>IFERROR(IF(N(data_NoOutliers!BHE38),data_NoOutliers!BHE38,MID(data_NoOutliers!BHE38,2,99)/2),"")</f>
        <v/>
      </c>
      <c r="BTU38" s="4" t="str">
        <f>IFERROR(IF(N(data_NoOutliers!BHF38),data_NoOutliers!BHF38,MID(data_NoOutliers!BHF38,2,99)/2),"")</f>
        <v/>
      </c>
      <c r="BTV38" s="4" t="str">
        <f>IFERROR(IF(N(data_NoOutliers!BHG38),data_NoOutliers!BHG38,MID(data_NoOutliers!BHG38,2,99)/2),"")</f>
        <v/>
      </c>
      <c r="BTW38" s="4" t="str">
        <f>IFERROR(IF(N(data_NoOutliers!BHH38),data_NoOutliers!BHH38,MID(data_NoOutliers!BHH38,2,99)/2),"")</f>
        <v/>
      </c>
      <c r="BTX38" s="4" t="str">
        <f>IFERROR(IF(N(data_NoOutliers!BHI38),data_NoOutliers!BHI38,MID(data_NoOutliers!BHI38,2,99)/2),"")</f>
        <v/>
      </c>
      <c r="BTY38" s="4" t="str">
        <f>IFERROR(IF(N(data_NoOutliers!BHJ38),data_NoOutliers!BHJ38,MID(data_NoOutliers!BHJ38,2,99)/2),"")</f>
        <v/>
      </c>
      <c r="BTZ38" s="4" t="str">
        <f>IFERROR(IF(N(data_NoOutliers!BHK38),data_NoOutliers!BHK38,MID(data_NoOutliers!BHK38,2,99)/2),"")</f>
        <v/>
      </c>
      <c r="BUA38" s="4" t="str">
        <f>IFERROR(IF(N(data_NoOutliers!BHL38),data_NoOutliers!BHL38,MID(data_NoOutliers!BHL38,2,99)/2),"")</f>
        <v/>
      </c>
      <c r="BUB38" s="4" t="str">
        <f>IFERROR(IF(N(data_NoOutliers!BHM38),data_NoOutliers!BHM38,MID(data_NoOutliers!BHM38,2,99)/2),"")</f>
        <v/>
      </c>
      <c r="BUC38" s="4" t="str">
        <f>IFERROR(IF(N(data_NoOutliers!BHN38),data_NoOutliers!BHN38,MID(data_NoOutliers!BHN38,2,99)/2),"")</f>
        <v/>
      </c>
      <c r="BUD38" s="4" t="str">
        <f>IFERROR(IF(N(data_NoOutliers!BHO38),data_NoOutliers!BHO38,MID(data_NoOutliers!BHO38,2,99)/2),"")</f>
        <v/>
      </c>
      <c r="BUE38" s="4" t="str">
        <f>IFERROR(IF(N(data_NoOutliers!BHP38),data_NoOutliers!BHP38,MID(data_NoOutliers!BHP38,2,99)/2),"")</f>
        <v/>
      </c>
      <c r="BUF38" s="4" t="str">
        <f>IFERROR(IF(N(data_NoOutliers!BHQ38),data_NoOutliers!BHQ38,MID(data_NoOutliers!BHQ38,2,99)/2),"")</f>
        <v/>
      </c>
      <c r="BUG38" s="4" t="str">
        <f>IFERROR(IF(N(data_NoOutliers!BHR38),data_NoOutliers!BHR38,MID(data_NoOutliers!BHR38,2,99)/2),"")</f>
        <v/>
      </c>
      <c r="BUH38" s="4" t="str">
        <f>IFERROR(IF(N(data_NoOutliers!BHS38),data_NoOutliers!BHS38,MID(data_NoOutliers!BHS38,2,99)/2),"")</f>
        <v/>
      </c>
      <c r="BUI38" s="4" t="str">
        <f>IFERROR(IF(N(data_NoOutliers!BHT38),data_NoOutliers!BHT38,MID(data_NoOutliers!BHT38,2,99)/2),"")</f>
        <v/>
      </c>
      <c r="BUJ38" s="4" t="str">
        <f>IFERROR(IF(N(data_NoOutliers!BHU38),data_NoOutliers!BHU38,MID(data_NoOutliers!BHU38,2,99)/2),"")</f>
        <v/>
      </c>
      <c r="BUK38" s="4" t="str">
        <f>IFERROR(IF(N(data_NoOutliers!BHV38),data_NoOutliers!BHV38,MID(data_NoOutliers!BHV38,2,99)/2),"")</f>
        <v/>
      </c>
      <c r="BUL38" s="4" t="str">
        <f>IFERROR(IF(N(data_NoOutliers!BHW38),data_NoOutliers!BHW38,MID(data_NoOutliers!BHW38,2,99)/2),"")</f>
        <v/>
      </c>
      <c r="BUM38" s="4" t="str">
        <f>IFERROR(IF(N(data_NoOutliers!BHX38),data_NoOutliers!BHX38,MID(data_NoOutliers!BHX38,2,99)/2),"")</f>
        <v/>
      </c>
      <c r="BUN38" s="4" t="str">
        <f>IFERROR(IF(N(data_NoOutliers!BHY38),data_NoOutliers!BHY38,MID(data_NoOutliers!BHY38,2,99)/2),"")</f>
        <v/>
      </c>
      <c r="BUO38" s="4" t="str">
        <f>IFERROR(IF(N(data_NoOutliers!BHZ38),data_NoOutliers!BHZ38,MID(data_NoOutliers!BHZ38,2,99)/2),"")</f>
        <v/>
      </c>
      <c r="BUP38" s="4" t="str">
        <f>IFERROR(IF(N(data_NoOutliers!BIA38),data_NoOutliers!BIA38,MID(data_NoOutliers!BIA38,2,99)/2),"")</f>
        <v/>
      </c>
      <c r="BUQ38" s="4" t="str">
        <f>IFERROR(IF(N(data_NoOutliers!BIB38),data_NoOutliers!BIB38,MID(data_NoOutliers!BIB38,2,99)/2),"")</f>
        <v/>
      </c>
      <c r="BUR38" s="4" t="str">
        <f>IFERROR(IF(N(data_NoOutliers!BIC38),data_NoOutliers!BIC38,MID(data_NoOutliers!BIC38,2,99)/2),"")</f>
        <v/>
      </c>
      <c r="BUS38" s="4" t="str">
        <f>IFERROR(IF(N(data_NoOutliers!BID38),data_NoOutliers!BID38,MID(data_NoOutliers!BID38,2,99)/2),"")</f>
        <v/>
      </c>
      <c r="BUT38" s="4" t="str">
        <f>IFERROR(IF(N(data_NoOutliers!BIE38),data_NoOutliers!BIE38,MID(data_NoOutliers!BIE38,2,99)/2),"")</f>
        <v/>
      </c>
      <c r="BUU38" s="4" t="str">
        <f>IFERROR(IF(N(data_NoOutliers!BIF38),data_NoOutliers!BIF38,MID(data_NoOutliers!BIF38,2,99)/2),"")</f>
        <v/>
      </c>
      <c r="BUV38" s="4" t="str">
        <f>IFERROR(IF(N(data_NoOutliers!BIG38),data_NoOutliers!BIG38,MID(data_NoOutliers!BIG38,2,99)/2),"")</f>
        <v/>
      </c>
      <c r="BUW38" s="4" t="str">
        <f>IFERROR(IF(N(data_NoOutliers!BIH38),data_NoOutliers!BIH38,MID(data_NoOutliers!BIH38,2,99)/2),"")</f>
        <v/>
      </c>
      <c r="BUX38" s="4" t="str">
        <f>IFERROR(IF(N(data_NoOutliers!BII38),data_NoOutliers!BII38,MID(data_NoOutliers!BII38,2,99)/2),"")</f>
        <v/>
      </c>
      <c r="BUY38" s="4" t="str">
        <f>IFERROR(IF(N(data_NoOutliers!BIJ38),data_NoOutliers!BIJ38,MID(data_NoOutliers!BIJ38,2,99)/2),"")</f>
        <v/>
      </c>
      <c r="BUZ38" s="4" t="str">
        <f>IFERROR(IF(N(data_NoOutliers!BIK38),data_NoOutliers!BIK38,MID(data_NoOutliers!BIK38,2,99)/2),"")</f>
        <v/>
      </c>
      <c r="BVA38" s="4" t="str">
        <f>IFERROR(IF(N(data_NoOutliers!BIL38),data_NoOutliers!BIL38,MID(data_NoOutliers!BIL38,2,99)/2),"")</f>
        <v/>
      </c>
      <c r="BVB38" s="4" t="str">
        <f>IFERROR(IF(N(data_NoOutliers!BIM38),data_NoOutliers!BIM38,MID(data_NoOutliers!BIM38,2,99)/2),"")</f>
        <v/>
      </c>
      <c r="BVC38" s="4" t="str">
        <f>IFERROR(IF(N(data_NoOutliers!BIN38),data_NoOutliers!BIN38,MID(data_NoOutliers!BIN38,2,99)/2),"")</f>
        <v/>
      </c>
      <c r="BVD38" s="4" t="str">
        <f>IFERROR(IF(N(data_NoOutliers!BIO38),data_NoOutliers!BIO38,MID(data_NoOutliers!BIO38,2,99)/2),"")</f>
        <v/>
      </c>
      <c r="BVE38" s="4" t="str">
        <f>IFERROR(IF(N(data_NoOutliers!BIP38),data_NoOutliers!BIP38,MID(data_NoOutliers!BIP38,2,99)/2),"")</f>
        <v/>
      </c>
      <c r="BVF38" s="4" t="str">
        <f>IFERROR(IF(N(data_NoOutliers!BIQ38),data_NoOutliers!BIQ38,MID(data_NoOutliers!BIQ38,2,99)/2),"")</f>
        <v/>
      </c>
      <c r="BVG38" s="4" t="str">
        <f>IFERROR(IF(N(data_NoOutliers!BIR38),data_NoOutliers!BIR38,MID(data_NoOutliers!BIR38,2,99)/2),"")</f>
        <v/>
      </c>
      <c r="BVH38" s="4" t="str">
        <f>IFERROR(IF(N(data_NoOutliers!BIS38),data_NoOutliers!BIS38,MID(data_NoOutliers!BIS38,2,99)/2),"")</f>
        <v/>
      </c>
      <c r="BVI38" s="4" t="str">
        <f>IFERROR(IF(N(data_NoOutliers!BIT38),data_NoOutliers!BIT38,MID(data_NoOutliers!BIT38,2,99)/2),"")</f>
        <v/>
      </c>
      <c r="BVJ38" s="4" t="str">
        <f>IFERROR(IF(N(data_NoOutliers!BIU38),data_NoOutliers!BIU38,MID(data_NoOutliers!BIU38,2,99)/2),"")</f>
        <v/>
      </c>
      <c r="BVK38" s="4" t="str">
        <f>IFERROR(IF(N(data_NoOutliers!BIV38),data_NoOutliers!BIV38,MID(data_NoOutliers!BIV38,2,99)/2),"")</f>
        <v/>
      </c>
      <c r="BVL38" s="4" t="str">
        <f>IFERROR(IF(N(data_NoOutliers!BIW38),data_NoOutliers!BIW38,MID(data_NoOutliers!BIW38,2,99)/2),"")</f>
        <v/>
      </c>
      <c r="BVM38" s="4" t="str">
        <f>IFERROR(IF(N(data_NoOutliers!BIX38),data_NoOutliers!BIX38,MID(data_NoOutliers!BIX38,2,99)/2),"")</f>
        <v/>
      </c>
      <c r="BVN38" s="4" t="str">
        <f>IFERROR(IF(N(data_NoOutliers!BIY38),data_NoOutliers!BIY38,MID(data_NoOutliers!BIY38,2,99)/2),"")</f>
        <v/>
      </c>
      <c r="BVO38" s="4" t="str">
        <f>IFERROR(IF(N(data_NoOutliers!BIZ38),data_NoOutliers!BIZ38,MID(data_NoOutliers!BIZ38,2,99)/2),"")</f>
        <v/>
      </c>
      <c r="BVP38" s="4" t="str">
        <f>IFERROR(IF(N(data_NoOutliers!BJA38),data_NoOutliers!BJA38,MID(data_NoOutliers!BJA38,2,99)/2),"")</f>
        <v/>
      </c>
      <c r="BVQ38" s="4" t="str">
        <f>IFERROR(IF(N(data_NoOutliers!BJB38),data_NoOutliers!BJB38,MID(data_NoOutliers!BJB38,2,99)/2),"")</f>
        <v/>
      </c>
      <c r="BVR38" s="4" t="str">
        <f>IFERROR(IF(N(data_NoOutliers!BJC38),data_NoOutliers!BJC38,MID(data_NoOutliers!BJC38,2,99)/2),"")</f>
        <v/>
      </c>
      <c r="BVS38" s="4" t="str">
        <f>IFERROR(IF(N(data_NoOutliers!BJD38),data_NoOutliers!BJD38,MID(data_NoOutliers!BJD38,2,99)/2),"")</f>
        <v/>
      </c>
      <c r="BVT38" s="4" t="str">
        <f>IFERROR(IF(N(data_NoOutliers!BJE38),data_NoOutliers!BJE38,MID(data_NoOutliers!BJE38,2,99)/2),"")</f>
        <v/>
      </c>
      <c r="BVU38" s="4" t="str">
        <f>IFERROR(IF(N(data_NoOutliers!BJF38),data_NoOutliers!BJF38,MID(data_NoOutliers!BJF38,2,99)/2),"")</f>
        <v/>
      </c>
      <c r="BVV38" s="4" t="str">
        <f>IFERROR(IF(N(data_NoOutliers!BJG38),data_NoOutliers!BJG38,MID(data_NoOutliers!BJG38,2,99)/2),"")</f>
        <v/>
      </c>
      <c r="BVW38" s="4" t="str">
        <f>IFERROR(IF(N(data_NoOutliers!BJH38),data_NoOutliers!BJH38,MID(data_NoOutliers!BJH38,2,99)/2),"")</f>
        <v/>
      </c>
      <c r="BVX38" s="4" t="str">
        <f>IFERROR(IF(N(data_NoOutliers!BJI38),data_NoOutliers!BJI38,MID(data_NoOutliers!BJI38,2,99)/2),"")</f>
        <v/>
      </c>
      <c r="BVY38" s="4" t="str">
        <f>IFERROR(IF(N(data_NoOutliers!BJJ38),data_NoOutliers!BJJ38,MID(data_NoOutliers!BJJ38,2,99)/2),"")</f>
        <v/>
      </c>
      <c r="BVZ38" s="4" t="str">
        <f>IFERROR(IF(N(data_NoOutliers!BJK38),data_NoOutliers!BJK38,MID(data_NoOutliers!BJK38,2,99)/2),"")</f>
        <v/>
      </c>
      <c r="BWA38" s="4" t="str">
        <f>IFERROR(IF(N(data_NoOutliers!BJL38),data_NoOutliers!BJL38,MID(data_NoOutliers!BJL38,2,99)/2),"")</f>
        <v/>
      </c>
      <c r="BWB38" s="4" t="str">
        <f>IFERROR(IF(N(data_NoOutliers!BJM38),data_NoOutliers!BJM38,MID(data_NoOutliers!BJM38,2,99)/2),"")</f>
        <v/>
      </c>
      <c r="BWC38" s="4" t="str">
        <f>IFERROR(IF(N(data_NoOutliers!BJN38),data_NoOutliers!BJN38,MID(data_NoOutliers!BJN38,2,99)/2),"")</f>
        <v/>
      </c>
      <c r="BWD38" s="4" t="str">
        <f>IFERROR(IF(N(data_NoOutliers!BJO38),data_NoOutliers!BJO38,MID(data_NoOutliers!BJO38,2,99)/2),"")</f>
        <v/>
      </c>
      <c r="BWE38" s="4" t="str">
        <f>IFERROR(IF(N(data_NoOutliers!BJP38),data_NoOutliers!BJP38,MID(data_NoOutliers!BJP38,2,99)/2),"")</f>
        <v/>
      </c>
      <c r="BWF38" s="4" t="str">
        <f>IFERROR(IF(N(data_NoOutliers!BJQ38),data_NoOutliers!BJQ38,MID(data_NoOutliers!BJQ38,2,99)/2),"")</f>
        <v/>
      </c>
      <c r="BWG38" s="4" t="str">
        <f>IFERROR(IF(N(data_NoOutliers!BJR38),data_NoOutliers!BJR38,MID(data_NoOutliers!BJR38,2,99)/2),"")</f>
        <v/>
      </c>
      <c r="BWH38" s="4" t="str">
        <f>IFERROR(IF(N(data_NoOutliers!BJS38),data_NoOutliers!BJS38,MID(data_NoOutliers!BJS38,2,99)/2),"")</f>
        <v/>
      </c>
      <c r="BWI38" s="4" t="str">
        <f>IFERROR(IF(N(data_NoOutliers!BJT38),data_NoOutliers!BJT38,MID(data_NoOutliers!BJT38,2,99)/2),"")</f>
        <v/>
      </c>
      <c r="BWJ38" s="4" t="str">
        <f>IFERROR(IF(N(data_NoOutliers!BJU38),data_NoOutliers!BJU38,MID(data_NoOutliers!BJU38,2,99)/2),"")</f>
        <v/>
      </c>
      <c r="BWK38" s="4" t="str">
        <f>IFERROR(IF(N(data_NoOutliers!BJV38),data_NoOutliers!BJV38,MID(data_NoOutliers!BJV38,2,99)/2),"")</f>
        <v/>
      </c>
      <c r="BWL38" s="4" t="str">
        <f>IFERROR(IF(N(data_NoOutliers!BJW38),data_NoOutliers!BJW38,MID(data_NoOutliers!BJW38,2,99)/2),"")</f>
        <v/>
      </c>
      <c r="BWM38" s="4" t="str">
        <f>IFERROR(IF(N(data_NoOutliers!BJX38),data_NoOutliers!BJX38,MID(data_NoOutliers!BJX38,2,99)/2),"")</f>
        <v/>
      </c>
      <c r="BWN38" s="4" t="str">
        <f>IFERROR(IF(N(data_NoOutliers!BJY38),data_NoOutliers!BJY38,MID(data_NoOutliers!BJY38,2,99)/2),"")</f>
        <v/>
      </c>
      <c r="BWO38" s="4" t="str">
        <f>IFERROR(IF(N(data_NoOutliers!BJZ38),data_NoOutliers!BJZ38,MID(data_NoOutliers!BJZ38,2,99)/2),"")</f>
        <v/>
      </c>
      <c r="BWP38" s="4" t="str">
        <f>IFERROR(IF(N(data_NoOutliers!BKA38),data_NoOutliers!BKA38,MID(data_NoOutliers!BKA38,2,99)/2),"")</f>
        <v/>
      </c>
      <c r="BWQ38" s="4" t="str">
        <f>IFERROR(IF(N(data_NoOutliers!BKB38),data_NoOutliers!BKB38,MID(data_NoOutliers!BKB38,2,99)/2),"")</f>
        <v/>
      </c>
      <c r="BWR38" s="4" t="str">
        <f>IFERROR(IF(N(data_NoOutliers!BKC38),data_NoOutliers!BKC38,MID(data_NoOutliers!BKC38,2,99)/2),"")</f>
        <v/>
      </c>
      <c r="BWS38" s="4" t="str">
        <f>IFERROR(IF(N(data_NoOutliers!BKD38),data_NoOutliers!BKD38,MID(data_NoOutliers!BKD38,2,99)/2),"")</f>
        <v/>
      </c>
      <c r="BWT38" s="4" t="str">
        <f>IFERROR(IF(N(data_NoOutliers!BKE38),data_NoOutliers!BKE38,MID(data_NoOutliers!BKE38,2,99)/2),"")</f>
        <v/>
      </c>
      <c r="BWU38" s="4" t="str">
        <f>IFERROR(IF(N(data_NoOutliers!BKF38),data_NoOutliers!BKF38,MID(data_NoOutliers!BKF38,2,99)/2),"")</f>
        <v/>
      </c>
      <c r="BWV38" s="4" t="str">
        <f>IFERROR(IF(N(data_NoOutliers!BKG38),data_NoOutliers!BKG38,MID(data_NoOutliers!BKG38,2,99)/2),"")</f>
        <v/>
      </c>
      <c r="BWW38" s="4" t="str">
        <f>IFERROR(IF(N(data_NoOutliers!BKH38),data_NoOutliers!BKH38,MID(data_NoOutliers!BKH38,2,99)/2),"")</f>
        <v/>
      </c>
      <c r="BWX38" s="4" t="str">
        <f>IFERROR(IF(N(data_NoOutliers!BKI38),data_NoOutliers!BKI38,MID(data_NoOutliers!BKI38,2,99)/2),"")</f>
        <v/>
      </c>
      <c r="BWY38" s="4" t="str">
        <f>IFERROR(IF(N(data_NoOutliers!BKJ38),data_NoOutliers!BKJ38,MID(data_NoOutliers!BKJ38,2,99)/2),"")</f>
        <v/>
      </c>
      <c r="BWZ38" s="4" t="str">
        <f>IFERROR(IF(N(data_NoOutliers!BKK38),data_NoOutliers!BKK38,MID(data_NoOutliers!BKK38,2,99)/2),"")</f>
        <v/>
      </c>
      <c r="BXA38" s="4" t="str">
        <f>IFERROR(IF(N(data_NoOutliers!BKL38),data_NoOutliers!BKL38,MID(data_NoOutliers!BKL38,2,99)/2),"")</f>
        <v/>
      </c>
      <c r="BXB38" s="4" t="str">
        <f>IFERROR(IF(N(data_NoOutliers!BKM38),data_NoOutliers!BKM38,MID(data_NoOutliers!BKM38,2,99)/2),"")</f>
        <v/>
      </c>
      <c r="BXC38" s="4" t="str">
        <f>IFERROR(IF(N(data_NoOutliers!BKN38),data_NoOutliers!BKN38,MID(data_NoOutliers!BKN38,2,99)/2),"")</f>
        <v/>
      </c>
      <c r="BXD38" s="4" t="str">
        <f>IFERROR(IF(N(data_NoOutliers!BKO38),data_NoOutliers!BKO38,MID(data_NoOutliers!BKO38,2,99)/2),"")</f>
        <v/>
      </c>
      <c r="BXE38" s="4" t="str">
        <f>IFERROR(IF(N(data_NoOutliers!BKP38),data_NoOutliers!BKP38,MID(data_NoOutliers!BKP38,2,99)/2),"")</f>
        <v/>
      </c>
      <c r="BXF38" s="4" t="str">
        <f>IFERROR(IF(N(data_NoOutliers!BKQ38),data_NoOutliers!BKQ38,MID(data_NoOutliers!BKQ38,2,99)/2),"")</f>
        <v/>
      </c>
      <c r="BXG38" s="4" t="str">
        <f>IFERROR(IF(N(data_NoOutliers!BKR38),data_NoOutliers!BKR38,MID(data_NoOutliers!BKR38,2,99)/2),"")</f>
        <v/>
      </c>
      <c r="BXH38" s="4" t="str">
        <f>IFERROR(IF(N(data_NoOutliers!BKS38),data_NoOutliers!BKS38,MID(data_NoOutliers!BKS38,2,99)/2),"")</f>
        <v/>
      </c>
      <c r="BXI38" s="4" t="str">
        <f>IFERROR(IF(N(data_NoOutliers!BKT38),data_NoOutliers!BKT38,MID(data_NoOutliers!BKT38,2,99)/2),"")</f>
        <v/>
      </c>
      <c r="BXJ38" s="4" t="str">
        <f>IFERROR(IF(N(data_NoOutliers!BKU38),data_NoOutliers!BKU38,MID(data_NoOutliers!BKU38,2,99)/2),"")</f>
        <v/>
      </c>
      <c r="BXK38" s="4" t="str">
        <f>IFERROR(IF(N(data_NoOutliers!BKV38),data_NoOutliers!BKV38,MID(data_NoOutliers!BKV38,2,99)/2),"")</f>
        <v/>
      </c>
      <c r="BXL38" s="4" t="str">
        <f>IFERROR(IF(N(data_NoOutliers!BKW38),data_NoOutliers!BKW38,MID(data_NoOutliers!BKW38,2,99)/2),"")</f>
        <v/>
      </c>
      <c r="BXM38" s="4" t="str">
        <f>IFERROR(IF(N(data_NoOutliers!BKX38),data_NoOutliers!BKX38,MID(data_NoOutliers!BKX38,2,99)/2),"")</f>
        <v/>
      </c>
      <c r="BXN38" s="4" t="str">
        <f>IFERROR(IF(N(data_NoOutliers!BKY38),data_NoOutliers!BKY38,MID(data_NoOutliers!BKY38,2,99)/2),"")</f>
        <v/>
      </c>
      <c r="BXO38" s="4" t="str">
        <f>IFERROR(IF(N(data_NoOutliers!BKZ38),data_NoOutliers!BKZ38,MID(data_NoOutliers!BKZ38,2,99)/2),"")</f>
        <v/>
      </c>
      <c r="BXP38" s="4" t="str">
        <f>IFERROR(IF(N(data_NoOutliers!BLA38),data_NoOutliers!BLA38,MID(data_NoOutliers!BLA38,2,99)/2),"")</f>
        <v/>
      </c>
      <c r="BXQ38" s="4" t="str">
        <f>IFERROR(IF(N(data_NoOutliers!BLB38),data_NoOutliers!BLB38,MID(data_NoOutliers!BLB38,2,99)/2),"")</f>
        <v/>
      </c>
      <c r="BXR38" s="4" t="str">
        <f>IFERROR(IF(N(data_NoOutliers!BLC38),data_NoOutliers!BLC38,MID(data_NoOutliers!BLC38,2,99)/2),"")</f>
        <v/>
      </c>
      <c r="BXS38" s="4" t="str">
        <f>IFERROR(IF(N(data_NoOutliers!BLD38),data_NoOutliers!BLD38,MID(data_NoOutliers!BLD38,2,99)/2),"")</f>
        <v/>
      </c>
      <c r="BXT38" s="4" t="str">
        <f>IFERROR(IF(N(data_NoOutliers!BLE38),data_NoOutliers!BLE38,MID(data_NoOutliers!BLE38,2,99)/2),"")</f>
        <v/>
      </c>
      <c r="BXU38" s="4" t="str">
        <f>IFERROR(IF(N(data_NoOutliers!BLF38),data_NoOutliers!BLF38,MID(data_NoOutliers!BLF38,2,99)/2),"")</f>
        <v/>
      </c>
      <c r="BXV38" s="4" t="str">
        <f>IFERROR(IF(N(data_NoOutliers!BLG38),data_NoOutliers!BLG38,MID(data_NoOutliers!BLG38,2,99)/2),"")</f>
        <v/>
      </c>
      <c r="BXW38" s="4" t="str">
        <f>IFERROR(IF(N(data_NoOutliers!BLH38),data_NoOutliers!BLH38,MID(data_NoOutliers!BLH38,2,99)/2),"")</f>
        <v/>
      </c>
      <c r="BXX38" s="4" t="str">
        <f>IFERROR(IF(N(data_NoOutliers!BLI38),data_NoOutliers!BLI38,MID(data_NoOutliers!BLI38,2,99)/2),"")</f>
        <v/>
      </c>
      <c r="BXY38" s="4" t="str">
        <f>IFERROR(IF(N(data_NoOutliers!BLJ38),data_NoOutliers!BLJ38,MID(data_NoOutliers!BLJ38,2,99)/2),"")</f>
        <v/>
      </c>
      <c r="BXZ38" s="4" t="str">
        <f>IFERROR(IF(N(data_NoOutliers!BLK38),data_NoOutliers!BLK38,MID(data_NoOutliers!BLK38,2,99)/2),"")</f>
        <v/>
      </c>
      <c r="BYA38" s="4" t="str">
        <f>IFERROR(IF(N(data_NoOutliers!BLL38),data_NoOutliers!BLL38,MID(data_NoOutliers!BLL38,2,99)/2),"")</f>
        <v/>
      </c>
      <c r="BYB38" s="4" t="str">
        <f>IFERROR(IF(N(data_NoOutliers!BLM38),data_NoOutliers!BLM38,MID(data_NoOutliers!BLM38,2,99)/2),"")</f>
        <v/>
      </c>
      <c r="BYC38" s="4" t="str">
        <f>IFERROR(IF(N(data_NoOutliers!BLN38),data_NoOutliers!BLN38,MID(data_NoOutliers!BLN38,2,99)/2),"")</f>
        <v/>
      </c>
      <c r="BYD38" s="4" t="str">
        <f>IFERROR(IF(N(data_NoOutliers!BLO38),data_NoOutliers!BLO38,MID(data_NoOutliers!BLO38,2,99)/2),"")</f>
        <v/>
      </c>
      <c r="BYE38" s="4" t="str">
        <f>IFERROR(IF(N(data_NoOutliers!BLP38),data_NoOutliers!BLP38,MID(data_NoOutliers!BLP38,2,99)/2),"")</f>
        <v/>
      </c>
      <c r="BYF38" s="4" t="str">
        <f>IFERROR(IF(N(data_NoOutliers!BLQ38),data_NoOutliers!BLQ38,MID(data_NoOutliers!BLQ38,2,99)/2),"")</f>
        <v/>
      </c>
      <c r="BYG38" s="4" t="str">
        <f>IFERROR(IF(N(data_NoOutliers!BLR38),data_NoOutliers!BLR38,MID(data_NoOutliers!BLR38,2,99)/2),"")</f>
        <v/>
      </c>
      <c r="BYH38" s="4" t="str">
        <f>IFERROR(IF(N(data_NoOutliers!BLS38),data_NoOutliers!BLS38,MID(data_NoOutliers!BLS38,2,99)/2),"")</f>
        <v/>
      </c>
      <c r="BYI38" s="4" t="str">
        <f>IFERROR(IF(N(data_NoOutliers!BLT38),data_NoOutliers!BLT38,MID(data_NoOutliers!BLT38,2,99)/2),"")</f>
        <v/>
      </c>
      <c r="BYJ38" s="4" t="str">
        <f>IFERROR(IF(N(data_NoOutliers!BLU38),data_NoOutliers!BLU38,MID(data_NoOutliers!BLU38,2,99)/2),"")</f>
        <v/>
      </c>
      <c r="BYK38" s="4" t="str">
        <f>IFERROR(IF(N(data_NoOutliers!BLV38),data_NoOutliers!BLV38,MID(data_NoOutliers!BLV38,2,99)/2),"")</f>
        <v/>
      </c>
      <c r="BYL38" s="4" t="str">
        <f>IFERROR(IF(N(data_NoOutliers!BLW38),data_NoOutliers!BLW38,MID(data_NoOutliers!BLW38,2,99)/2),"")</f>
        <v/>
      </c>
      <c r="BYM38" s="4" t="str">
        <f>IFERROR(IF(N(data_NoOutliers!BLX38),data_NoOutliers!BLX38,MID(data_NoOutliers!BLX38,2,99)/2),"")</f>
        <v/>
      </c>
      <c r="BYN38" s="4" t="str">
        <f>IFERROR(IF(N(data_NoOutliers!BLY38),data_NoOutliers!BLY38,MID(data_NoOutliers!BLY38,2,99)/2),"")</f>
        <v/>
      </c>
      <c r="BYO38" s="4" t="str">
        <f>IFERROR(IF(N(data_NoOutliers!BLZ38),data_NoOutliers!BLZ38,MID(data_NoOutliers!BLZ38,2,99)/2),"")</f>
        <v/>
      </c>
      <c r="BYP38" s="4" t="str">
        <f>IFERROR(IF(N(data_NoOutliers!BMA38),data_NoOutliers!BMA38,MID(data_NoOutliers!BMA38,2,99)/2),"")</f>
        <v/>
      </c>
      <c r="BYQ38" s="4" t="str">
        <f>IFERROR(IF(N(data_NoOutliers!BMB38),data_NoOutliers!BMB38,MID(data_NoOutliers!BMB38,2,99)/2),"")</f>
        <v/>
      </c>
      <c r="BYR38" s="4" t="str">
        <f>IFERROR(IF(N(data_NoOutliers!BMC38),data_NoOutliers!BMC38,MID(data_NoOutliers!BMC38,2,99)/2),"")</f>
        <v/>
      </c>
      <c r="BYS38" s="4" t="str">
        <f>IFERROR(IF(N(data_NoOutliers!BMD38),data_NoOutliers!BMD38,MID(data_NoOutliers!BMD38,2,99)/2),"")</f>
        <v/>
      </c>
      <c r="BYT38" s="4" t="str">
        <f>IFERROR(IF(N(data_NoOutliers!BME38),data_NoOutliers!BME38,MID(data_NoOutliers!BME38,2,99)/2),"")</f>
        <v/>
      </c>
      <c r="BYU38" s="4" t="str">
        <f>IFERROR(IF(N(data_NoOutliers!BMF38),data_NoOutliers!BMF38,MID(data_NoOutliers!BMF38,2,99)/2),"")</f>
        <v/>
      </c>
      <c r="BYV38" s="4" t="str">
        <f>IFERROR(IF(N(data_NoOutliers!BMG38),data_NoOutliers!BMG38,MID(data_NoOutliers!BMG38,2,99)/2),"")</f>
        <v/>
      </c>
      <c r="BYW38" s="4" t="str">
        <f>IFERROR(IF(N(data_NoOutliers!BMH38),data_NoOutliers!BMH38,MID(data_NoOutliers!BMH38,2,99)/2),"")</f>
        <v/>
      </c>
      <c r="BYX38" s="4" t="str">
        <f>IFERROR(IF(N(data_NoOutliers!BMI38),data_NoOutliers!BMI38,MID(data_NoOutliers!BMI38,2,99)/2),"")</f>
        <v/>
      </c>
      <c r="BYY38" s="4" t="str">
        <f>IFERROR(IF(N(data_NoOutliers!BMJ38),data_NoOutliers!BMJ38,MID(data_NoOutliers!BMJ38,2,99)/2),"")</f>
        <v/>
      </c>
      <c r="BYZ38" s="4" t="str">
        <f>IFERROR(IF(N(data_NoOutliers!BMK38),data_NoOutliers!BMK38,MID(data_NoOutliers!BMK38,2,99)/2),"")</f>
        <v/>
      </c>
      <c r="BZA38" s="4" t="str">
        <f>IFERROR(IF(N(data_NoOutliers!BML38),data_NoOutliers!BML38,MID(data_NoOutliers!BML38,2,99)/2),"")</f>
        <v/>
      </c>
      <c r="BZB38" s="4" t="str">
        <f>IFERROR(IF(N(data_NoOutliers!BMM38),data_NoOutliers!BMM38,MID(data_NoOutliers!BMM38,2,99)/2),"")</f>
        <v/>
      </c>
      <c r="BZC38" s="4" t="str">
        <f>IFERROR(IF(N(data_NoOutliers!BMN38),data_NoOutliers!BMN38,MID(data_NoOutliers!BMN38,2,99)/2),"")</f>
        <v/>
      </c>
      <c r="BZD38" s="4" t="str">
        <f>IFERROR(IF(N(data_NoOutliers!BMO38),data_NoOutliers!BMO38,MID(data_NoOutliers!BMO38,2,99)/2),"")</f>
        <v/>
      </c>
      <c r="BZE38" s="4" t="str">
        <f>IFERROR(IF(N(data_NoOutliers!BMP38),data_NoOutliers!BMP38,MID(data_NoOutliers!BMP38,2,99)/2),"")</f>
        <v/>
      </c>
      <c r="BZF38" s="4" t="str">
        <f>IFERROR(IF(N(data_NoOutliers!BMQ38),data_NoOutliers!BMQ38,MID(data_NoOutliers!BMQ38,2,99)/2),"")</f>
        <v/>
      </c>
      <c r="BZG38" s="4" t="str">
        <f>IFERROR(IF(N(data_NoOutliers!BMR38),data_NoOutliers!BMR38,MID(data_NoOutliers!BMR38,2,99)/2),"")</f>
        <v/>
      </c>
      <c r="BZH38" s="4" t="str">
        <f>IFERROR(IF(N(data_NoOutliers!BMS38),data_NoOutliers!BMS38,MID(data_NoOutliers!BMS38,2,99)/2),"")</f>
        <v/>
      </c>
      <c r="BZI38" s="4" t="str">
        <f>IFERROR(IF(N(data_NoOutliers!BMT38),data_NoOutliers!BMT38,MID(data_NoOutliers!BMT38,2,99)/2),"")</f>
        <v/>
      </c>
      <c r="BZJ38" s="4" t="str">
        <f>IFERROR(IF(N(data_NoOutliers!BMU38),data_NoOutliers!BMU38,MID(data_NoOutliers!BMU38,2,99)/2),"")</f>
        <v/>
      </c>
      <c r="BZK38" s="4" t="str">
        <f>IFERROR(IF(N(data_NoOutliers!BMV38),data_NoOutliers!BMV38,MID(data_NoOutliers!BMV38,2,99)/2),"")</f>
        <v/>
      </c>
      <c r="BZL38" s="4" t="str">
        <f>IFERROR(IF(N(data_NoOutliers!BMW38),data_NoOutliers!BMW38,MID(data_NoOutliers!BMW38,2,99)/2),"")</f>
        <v/>
      </c>
      <c r="BZM38" s="4" t="str">
        <f>IFERROR(IF(N(data_NoOutliers!BMX38),data_NoOutliers!BMX38,MID(data_NoOutliers!BMX38,2,99)/2),"")</f>
        <v/>
      </c>
      <c r="BZN38" s="4" t="str">
        <f>IFERROR(IF(N(data_NoOutliers!BMY38),data_NoOutliers!BMY38,MID(data_NoOutliers!BMY38,2,99)/2),"")</f>
        <v/>
      </c>
      <c r="BZO38" s="4" t="str">
        <f>IFERROR(IF(N(data_NoOutliers!BMZ38),data_NoOutliers!BMZ38,MID(data_NoOutliers!BMZ38,2,99)/2),"")</f>
        <v/>
      </c>
      <c r="BZP38" s="4" t="str">
        <f>IFERROR(IF(N(data_NoOutliers!BNA38),data_NoOutliers!BNA38,MID(data_NoOutliers!BNA38,2,99)/2),"")</f>
        <v/>
      </c>
      <c r="BZQ38" s="4" t="str">
        <f>IFERROR(IF(N(data_NoOutliers!BNB38),data_NoOutliers!BNB38,MID(data_NoOutliers!BNB38,2,99)/2),"")</f>
        <v/>
      </c>
      <c r="BZR38" s="4" t="str">
        <f>IFERROR(IF(N(data_NoOutliers!BNC38),data_NoOutliers!BNC38,MID(data_NoOutliers!BNC38,2,99)/2),"")</f>
        <v/>
      </c>
      <c r="BZS38" s="4" t="str">
        <f>IFERROR(IF(N(data_NoOutliers!BND38),data_NoOutliers!BND38,MID(data_NoOutliers!BND38,2,99)/2),"")</f>
        <v/>
      </c>
      <c r="BZT38" s="4" t="str">
        <f>IFERROR(IF(N(data_NoOutliers!BNE38),data_NoOutliers!BNE38,MID(data_NoOutliers!BNE38,2,99)/2),"")</f>
        <v/>
      </c>
      <c r="BZU38" s="4" t="str">
        <f>IFERROR(IF(N(data_NoOutliers!BNF38),data_NoOutliers!BNF38,MID(data_NoOutliers!BNF38,2,99)/2),"")</f>
        <v/>
      </c>
      <c r="BZV38" s="4" t="str">
        <f>IFERROR(IF(N(data_NoOutliers!BNG38),data_NoOutliers!BNG38,MID(data_NoOutliers!BNG38,2,99)/2),"")</f>
        <v/>
      </c>
      <c r="BZW38" s="4" t="str">
        <f>IFERROR(IF(N(data_NoOutliers!BNH38),data_NoOutliers!BNH38,MID(data_NoOutliers!BNH38,2,99)/2),"")</f>
        <v/>
      </c>
      <c r="BZX38" s="4" t="str">
        <f>IFERROR(IF(N(data_NoOutliers!BNI38),data_NoOutliers!BNI38,MID(data_NoOutliers!BNI38,2,99)/2),"")</f>
        <v/>
      </c>
      <c r="BZY38" s="4" t="str">
        <f>IFERROR(IF(N(data_NoOutliers!BNJ38),data_NoOutliers!BNJ38,MID(data_NoOutliers!BNJ38,2,99)/2),"")</f>
        <v/>
      </c>
      <c r="BZZ38" s="4" t="str">
        <f>IFERROR(IF(N(data_NoOutliers!BNK38),data_NoOutliers!BNK38,MID(data_NoOutliers!BNK38,2,99)/2),"")</f>
        <v/>
      </c>
      <c r="CAA38" s="4" t="str">
        <f>IFERROR(IF(N(data_NoOutliers!BNL38),data_NoOutliers!BNL38,MID(data_NoOutliers!BNL38,2,99)/2),"")</f>
        <v/>
      </c>
      <c r="CAB38" s="4" t="str">
        <f>IFERROR(IF(N(data_NoOutliers!BNM38),data_NoOutliers!BNM38,MID(data_NoOutliers!BNM38,2,99)/2),"")</f>
        <v/>
      </c>
      <c r="CAC38" s="4" t="str">
        <f>IFERROR(IF(N(data_NoOutliers!BNN38),data_NoOutliers!BNN38,MID(data_NoOutliers!BNN38,2,99)/2),"")</f>
        <v/>
      </c>
      <c r="CAD38" s="4" t="str">
        <f>IFERROR(IF(N(data_NoOutliers!BNO38),data_NoOutliers!BNO38,MID(data_NoOutliers!BNO38,2,99)/2),"")</f>
        <v/>
      </c>
      <c r="CAE38" s="4" t="str">
        <f>IFERROR(IF(N(data_NoOutliers!BNP38),data_NoOutliers!BNP38,MID(data_NoOutliers!BNP38,2,99)/2),"")</f>
        <v/>
      </c>
      <c r="CAF38" s="4" t="str">
        <f>IFERROR(IF(N(data_NoOutliers!BNQ38),data_NoOutliers!BNQ38,MID(data_NoOutliers!BNQ38,2,99)/2),"")</f>
        <v/>
      </c>
      <c r="CAG38" s="4" t="str">
        <f>IFERROR(IF(N(data_NoOutliers!BNR38),data_NoOutliers!BNR38,MID(data_NoOutliers!BNR38,2,99)/2),"")</f>
        <v/>
      </c>
      <c r="CAH38" s="4" t="str">
        <f>IFERROR(IF(N(data_NoOutliers!BNS38),data_NoOutliers!BNS38,MID(data_NoOutliers!BNS38,2,99)/2),"")</f>
        <v/>
      </c>
      <c r="CAI38" s="4" t="str">
        <f>IFERROR(IF(N(data_NoOutliers!BNT38),data_NoOutliers!BNT38,MID(data_NoOutliers!BNT38,2,99)/2),"")</f>
        <v/>
      </c>
      <c r="CAJ38" s="4" t="str">
        <f>IFERROR(IF(N(data_NoOutliers!BNU38),data_NoOutliers!BNU38,MID(data_NoOutliers!BNU38,2,99)/2),"")</f>
        <v/>
      </c>
      <c r="CAK38" s="4" t="str">
        <f>IFERROR(IF(N(data_NoOutliers!BNV38),data_NoOutliers!BNV38,MID(data_NoOutliers!BNV38,2,99)/2),"")</f>
        <v/>
      </c>
      <c r="CAL38" s="4" t="str">
        <f>IFERROR(IF(N(data_NoOutliers!BNW38),data_NoOutliers!BNW38,MID(data_NoOutliers!BNW38,2,99)/2),"")</f>
        <v/>
      </c>
      <c r="CAM38" s="4" t="str">
        <f>IFERROR(IF(N(data_NoOutliers!BNX38),data_NoOutliers!BNX38,MID(data_NoOutliers!BNX38,2,99)/2),"")</f>
        <v/>
      </c>
      <c r="CAN38" s="4" t="str">
        <f>IFERROR(IF(N(data_NoOutliers!BNY38),data_NoOutliers!BNY38,MID(data_NoOutliers!BNY38,2,99)/2),"")</f>
        <v/>
      </c>
      <c r="CAO38" s="4" t="str">
        <f>IFERROR(IF(N(data_NoOutliers!BNZ38),data_NoOutliers!BNZ38,MID(data_NoOutliers!BNZ38,2,99)/2),"")</f>
        <v/>
      </c>
      <c r="CAP38" s="4" t="str">
        <f>IFERROR(IF(N(data_NoOutliers!BOA38),data_NoOutliers!BOA38,MID(data_NoOutliers!BOA38,2,99)/2),"")</f>
        <v/>
      </c>
      <c r="CAQ38" s="4" t="str">
        <f>IFERROR(IF(N(data_NoOutliers!BOB38),data_NoOutliers!BOB38,MID(data_NoOutliers!BOB38,2,99)/2),"")</f>
        <v/>
      </c>
      <c r="CAR38" s="4" t="str">
        <f>IFERROR(IF(N(data_NoOutliers!BOC38),data_NoOutliers!BOC38,MID(data_NoOutliers!BOC38,2,99)/2),"")</f>
        <v/>
      </c>
      <c r="CAS38" s="4" t="str">
        <f>IFERROR(IF(N(data_NoOutliers!BOD38),data_NoOutliers!BOD38,MID(data_NoOutliers!BOD38,2,99)/2),"")</f>
        <v/>
      </c>
      <c r="CAT38" s="4" t="str">
        <f>IFERROR(IF(N(data_NoOutliers!BOE38),data_NoOutliers!BOE38,MID(data_NoOutliers!BOE38,2,99)/2),"")</f>
        <v/>
      </c>
      <c r="CAU38" s="4" t="str">
        <f>IFERROR(IF(N(data_NoOutliers!BOF38),data_NoOutliers!BOF38,MID(data_NoOutliers!BOF38,2,99)/2),"")</f>
        <v/>
      </c>
      <c r="CAV38" s="4" t="str">
        <f>IFERROR(IF(N(data_NoOutliers!BOG38),data_NoOutliers!BOG38,MID(data_NoOutliers!BOG38,2,99)/2),"")</f>
        <v/>
      </c>
      <c r="CAW38" s="4" t="str">
        <f>IFERROR(IF(N(data_NoOutliers!BOH38),data_NoOutliers!BOH38,MID(data_NoOutliers!BOH38,2,99)/2),"")</f>
        <v/>
      </c>
      <c r="CAX38" s="4" t="str">
        <f>IFERROR(IF(N(data_NoOutliers!BOI38),data_NoOutliers!BOI38,MID(data_NoOutliers!BOI38,2,99)/2),"")</f>
        <v/>
      </c>
      <c r="CAY38" s="4" t="str">
        <f>IFERROR(IF(N(data_NoOutliers!BOJ38),data_NoOutliers!BOJ38,MID(data_NoOutliers!BOJ38,2,99)/2),"")</f>
        <v/>
      </c>
      <c r="CAZ38" s="4" t="str">
        <f>IFERROR(IF(N(data_NoOutliers!BOK38),data_NoOutliers!BOK38,MID(data_NoOutliers!BOK38,2,99)/2),"")</f>
        <v/>
      </c>
      <c r="CBA38" s="4" t="str">
        <f>IFERROR(IF(N(data_NoOutliers!BOL38),data_NoOutliers!BOL38,MID(data_NoOutliers!BOL38,2,99)/2),"")</f>
        <v/>
      </c>
      <c r="CBB38" s="4" t="str">
        <f>IFERROR(IF(N(data_NoOutliers!BOM38),data_NoOutliers!BOM38,MID(data_NoOutliers!BOM38,2,99)/2),"")</f>
        <v/>
      </c>
      <c r="CBC38" s="4" t="str">
        <f>IFERROR(IF(N(data_NoOutliers!BON38),data_NoOutliers!BON38,MID(data_NoOutliers!BON38,2,99)/2),"")</f>
        <v/>
      </c>
      <c r="CBD38" s="4" t="str">
        <f>IFERROR(IF(N(data_NoOutliers!BOO38),data_NoOutliers!BOO38,MID(data_NoOutliers!BOO38,2,99)/2),"")</f>
        <v/>
      </c>
      <c r="CBE38" s="4" t="str">
        <f>IFERROR(IF(N(data_NoOutliers!BOP38),data_NoOutliers!BOP38,MID(data_NoOutliers!BOP38,2,99)/2),"")</f>
        <v/>
      </c>
      <c r="CBF38" s="4" t="str">
        <f>IFERROR(IF(N(data_NoOutliers!BOQ38),data_NoOutliers!BOQ38,MID(data_NoOutliers!BOQ38,2,99)/2),"")</f>
        <v/>
      </c>
      <c r="CBG38" s="4" t="str">
        <f>IFERROR(IF(N(data_NoOutliers!BOR38),data_NoOutliers!BOR38,MID(data_NoOutliers!BOR38,2,99)/2),"")</f>
        <v/>
      </c>
      <c r="CBH38" s="4" t="str">
        <f>IFERROR(IF(N(data_NoOutliers!BOS38),data_NoOutliers!BOS38,MID(data_NoOutliers!BOS38,2,99)/2),"")</f>
        <v/>
      </c>
      <c r="CBI38" s="4" t="str">
        <f>IFERROR(IF(N(data_NoOutliers!BOT38),data_NoOutliers!BOT38,MID(data_NoOutliers!BOT38,2,99)/2),"")</f>
        <v/>
      </c>
      <c r="CBJ38" s="4" t="str">
        <f>IFERROR(IF(N(data_NoOutliers!BOU38),data_NoOutliers!BOU38,MID(data_NoOutliers!BOU38,2,99)/2),"")</f>
        <v/>
      </c>
      <c r="CBK38" s="4" t="str">
        <f>IFERROR(IF(N(data_NoOutliers!BOV38),data_NoOutliers!BOV38,MID(data_NoOutliers!BOV38,2,99)/2),"")</f>
        <v/>
      </c>
      <c r="CBL38" s="4" t="str">
        <f>IFERROR(IF(N(data_NoOutliers!BOW38),data_NoOutliers!BOW38,MID(data_NoOutliers!BOW38,2,99)/2),"")</f>
        <v/>
      </c>
      <c r="CBM38" s="4" t="str">
        <f>IFERROR(IF(N(data_NoOutliers!BOX38),data_NoOutliers!BOX38,MID(data_NoOutliers!BOX38,2,99)/2),"")</f>
        <v/>
      </c>
      <c r="CBN38" s="4" t="str">
        <f>IFERROR(IF(N(data_NoOutliers!BOY38),data_NoOutliers!BOY38,MID(data_NoOutliers!BOY38,2,99)/2),"")</f>
        <v/>
      </c>
      <c r="CBO38" s="4" t="str">
        <f>IFERROR(IF(N(data_NoOutliers!BOZ38),data_NoOutliers!BOZ38,MID(data_NoOutliers!BOZ38,2,99)/2),"")</f>
        <v/>
      </c>
      <c r="CBP38" s="4" t="str">
        <f>IFERROR(IF(N(data_NoOutliers!BPA38),data_NoOutliers!BPA38,MID(data_NoOutliers!BPA38,2,99)/2),"")</f>
        <v/>
      </c>
      <c r="CBQ38" s="4" t="str">
        <f>IFERROR(IF(N(data_NoOutliers!BPB38),data_NoOutliers!BPB38,MID(data_NoOutliers!BPB38,2,99)/2),"")</f>
        <v/>
      </c>
      <c r="CBR38" s="4" t="str">
        <f>IFERROR(IF(N(data_NoOutliers!BPC38),data_NoOutliers!BPC38,MID(data_NoOutliers!BPC38,2,99)/2),"")</f>
        <v/>
      </c>
      <c r="CBS38" s="4" t="str">
        <f>IFERROR(IF(N(data_NoOutliers!BPD38),data_NoOutliers!BPD38,MID(data_NoOutliers!BPD38,2,99)/2),"")</f>
        <v/>
      </c>
      <c r="CBT38" s="4" t="str">
        <f>IFERROR(IF(N(data_NoOutliers!BPE38),data_NoOutliers!BPE38,MID(data_NoOutliers!BPE38,2,99)/2),"")</f>
        <v/>
      </c>
      <c r="CBU38" s="4" t="str">
        <f>IFERROR(IF(N(data_NoOutliers!BPF38),data_NoOutliers!BPF38,MID(data_NoOutliers!BPF38,2,99)/2),"")</f>
        <v/>
      </c>
      <c r="CBV38" s="4" t="str">
        <f>IFERROR(IF(N(data_NoOutliers!BPG38),data_NoOutliers!BPG38,MID(data_NoOutliers!BPG38,2,99)/2),"")</f>
        <v/>
      </c>
      <c r="CBW38" s="4" t="str">
        <f>IFERROR(IF(N(data_NoOutliers!BPH38),data_NoOutliers!BPH38,MID(data_NoOutliers!BPH38,2,99)/2),"")</f>
        <v/>
      </c>
      <c r="CBX38" s="4" t="str">
        <f>IFERROR(IF(N(data_NoOutliers!BPI38),data_NoOutliers!BPI38,MID(data_NoOutliers!BPI38,2,99)/2),"")</f>
        <v/>
      </c>
      <c r="CBY38" s="4" t="str">
        <f>IFERROR(IF(N(data_NoOutliers!BPJ38),data_NoOutliers!BPJ38,MID(data_NoOutliers!BPJ38,2,99)/2),"")</f>
        <v/>
      </c>
      <c r="CBZ38" s="4" t="str">
        <f>IFERROR(IF(N(data_NoOutliers!BPK38),data_NoOutliers!BPK38,MID(data_NoOutliers!BPK38,2,99)/2),"")</f>
        <v/>
      </c>
      <c r="CCA38" s="4" t="str">
        <f>IFERROR(IF(N(data_NoOutliers!BPL38),data_NoOutliers!BPL38,MID(data_NoOutliers!BPL38,2,99)/2),"")</f>
        <v/>
      </c>
      <c r="CCB38" s="4" t="str">
        <f>IFERROR(IF(N(data_NoOutliers!BPM38),data_NoOutliers!BPM38,MID(data_NoOutliers!BPM38,2,99)/2),"")</f>
        <v/>
      </c>
      <c r="CCC38" s="4" t="str">
        <f>IFERROR(IF(N(data_NoOutliers!BPN38),data_NoOutliers!BPN38,MID(data_NoOutliers!BPN38,2,99)/2),"")</f>
        <v/>
      </c>
      <c r="CCD38" s="4" t="str">
        <f>IFERROR(IF(N(data_NoOutliers!BPO38),data_NoOutliers!BPO38,MID(data_NoOutliers!BPO38,2,99)/2),"")</f>
        <v/>
      </c>
      <c r="CCE38" s="4" t="str">
        <f>IFERROR(IF(N(data_NoOutliers!BPP38),data_NoOutliers!BPP38,MID(data_NoOutliers!BPP38,2,99)/2),"")</f>
        <v/>
      </c>
      <c r="CCF38" s="4" t="str">
        <f>IFERROR(IF(N(data_NoOutliers!BPQ38),data_NoOutliers!BPQ38,MID(data_NoOutliers!BPQ38,2,99)/2),"")</f>
        <v/>
      </c>
      <c r="CCG38" s="4" t="str">
        <f>IFERROR(IF(N(data_NoOutliers!BPR38),data_NoOutliers!BPR38,MID(data_NoOutliers!BPR38,2,99)/2),"")</f>
        <v/>
      </c>
      <c r="CCH38" s="4" t="str">
        <f>IFERROR(IF(N(data_NoOutliers!BPS38),data_NoOutliers!BPS38,MID(data_NoOutliers!BPS38,2,99)/2),"")</f>
        <v/>
      </c>
      <c r="CCI38" s="4" t="str">
        <f>IFERROR(IF(N(data_NoOutliers!BPT38),data_NoOutliers!BPT38,MID(data_NoOutliers!BPT38,2,99)/2),"")</f>
        <v/>
      </c>
      <c r="CCJ38" s="4" t="str">
        <f>IFERROR(IF(N(data_NoOutliers!BPU38),data_NoOutliers!BPU38,MID(data_NoOutliers!BPU38,2,99)/2),"")</f>
        <v/>
      </c>
      <c r="CCK38" s="4" t="str">
        <f>IFERROR(IF(N(data_NoOutliers!BPV38),data_NoOutliers!BPV38,MID(data_NoOutliers!BPV38,2,99)/2),"")</f>
        <v/>
      </c>
      <c r="CCL38" s="4" t="str">
        <f>IFERROR(IF(N(data_NoOutliers!BPW38),data_NoOutliers!BPW38,MID(data_NoOutliers!BPW38,2,99)/2),"")</f>
        <v/>
      </c>
      <c r="CCM38" s="4" t="str">
        <f>IFERROR(IF(N(data_NoOutliers!BPX38),data_NoOutliers!BPX38,MID(data_NoOutliers!BPX38,2,99)/2),"")</f>
        <v/>
      </c>
      <c r="CCN38" s="4" t="str">
        <f>IFERROR(IF(N(data_NoOutliers!BPY38),data_NoOutliers!BPY38,MID(data_NoOutliers!BPY38,2,99)/2),"")</f>
        <v/>
      </c>
      <c r="CCO38" s="4" t="str">
        <f>IFERROR(IF(N(data_NoOutliers!BPZ38),data_NoOutliers!BPZ38,MID(data_NoOutliers!BPZ38,2,99)/2),"")</f>
        <v/>
      </c>
      <c r="CCP38" s="4" t="str">
        <f>IFERROR(IF(N(data_NoOutliers!BQA38),data_NoOutliers!BQA38,MID(data_NoOutliers!BQA38,2,99)/2),"")</f>
        <v/>
      </c>
      <c r="CCQ38" s="4" t="str">
        <f>IFERROR(IF(N(data_NoOutliers!BQB38),data_NoOutliers!BQB38,MID(data_NoOutliers!BQB38,2,99)/2),"")</f>
        <v/>
      </c>
      <c r="CCR38" s="4" t="str">
        <f>IFERROR(IF(N(data_NoOutliers!BQC38),data_NoOutliers!BQC38,MID(data_NoOutliers!BQC38,2,99)/2),"")</f>
        <v/>
      </c>
      <c r="CCS38" s="4" t="str">
        <f>IFERROR(IF(N(data_NoOutliers!BQD38),data_NoOutliers!BQD38,MID(data_NoOutliers!BQD38,2,99)/2),"")</f>
        <v/>
      </c>
      <c r="CCT38" s="4" t="str">
        <f>IFERROR(IF(N(data_NoOutliers!BQE38),data_NoOutliers!BQE38,MID(data_NoOutliers!BQE38,2,99)/2),"")</f>
        <v/>
      </c>
      <c r="CCU38" s="4" t="str">
        <f>IFERROR(IF(N(data_NoOutliers!BQF38),data_NoOutliers!BQF38,MID(data_NoOutliers!BQF38,2,99)/2),"")</f>
        <v/>
      </c>
      <c r="CCV38" s="4" t="str">
        <f>IFERROR(IF(N(data_NoOutliers!BQG38),data_NoOutliers!BQG38,MID(data_NoOutliers!BQG38,2,99)/2),"")</f>
        <v/>
      </c>
      <c r="CCW38" s="4" t="str">
        <f>IFERROR(IF(N(data_NoOutliers!BQH38),data_NoOutliers!BQH38,MID(data_NoOutliers!BQH38,2,99)/2),"")</f>
        <v/>
      </c>
      <c r="CCX38" s="4" t="str">
        <f>IFERROR(IF(N(data_NoOutliers!BQI38),data_NoOutliers!BQI38,MID(data_NoOutliers!BQI38,2,99)/2),"")</f>
        <v/>
      </c>
      <c r="CCY38" s="4" t="str">
        <f>IFERROR(IF(N(data_NoOutliers!BQJ38),data_NoOutliers!BQJ38,MID(data_NoOutliers!BQJ38,2,99)/2),"")</f>
        <v/>
      </c>
      <c r="CCZ38" s="4" t="str">
        <f>IFERROR(IF(N(data_NoOutliers!BQK38),data_NoOutliers!BQK38,MID(data_NoOutliers!BQK38,2,99)/2),"")</f>
        <v/>
      </c>
      <c r="CDA38" s="4" t="str">
        <f>IFERROR(IF(N(data_NoOutliers!BQL38),data_NoOutliers!BQL38,MID(data_NoOutliers!BQL38,2,99)/2),"")</f>
        <v/>
      </c>
      <c r="CDB38" s="4" t="str">
        <f>IFERROR(IF(N(data_NoOutliers!BQM38),data_NoOutliers!BQM38,MID(data_NoOutliers!BQM38,2,99)/2),"")</f>
        <v/>
      </c>
      <c r="CDC38" s="4" t="str">
        <f>IFERROR(IF(N(data_NoOutliers!BQN38),data_NoOutliers!BQN38,MID(data_NoOutliers!BQN38,2,99)/2),"")</f>
        <v/>
      </c>
      <c r="CDD38" s="4" t="str">
        <f>IFERROR(IF(N(data_NoOutliers!BQO38),data_NoOutliers!BQO38,MID(data_NoOutliers!BQO38,2,99)/2),"")</f>
        <v/>
      </c>
      <c r="CDE38" s="4" t="str">
        <f>IFERROR(IF(N(data_NoOutliers!BQP38),data_NoOutliers!BQP38,MID(data_NoOutliers!BQP38,2,99)/2),"")</f>
        <v/>
      </c>
      <c r="CDF38" s="4" t="str">
        <f>IFERROR(IF(N(data_NoOutliers!BQQ38),data_NoOutliers!BQQ38,MID(data_NoOutliers!BQQ38,2,99)/2),"")</f>
        <v/>
      </c>
      <c r="CDG38" s="4" t="str">
        <f>IFERROR(IF(N(data_NoOutliers!BQR38),data_NoOutliers!BQR38,MID(data_NoOutliers!BQR38,2,99)/2),"")</f>
        <v/>
      </c>
      <c r="CDH38" s="4" t="str">
        <f>IFERROR(IF(N(data_NoOutliers!BQS38),data_NoOutliers!BQS38,MID(data_NoOutliers!BQS38,2,99)/2),"")</f>
        <v/>
      </c>
      <c r="CDI38" s="4" t="str">
        <f>IFERROR(IF(N(data_NoOutliers!BQT38),data_NoOutliers!BQT38,MID(data_NoOutliers!BQT38,2,99)/2),"")</f>
        <v/>
      </c>
      <c r="CDJ38" s="4" t="str">
        <f>IFERROR(IF(N(data_NoOutliers!BQU38),data_NoOutliers!BQU38,MID(data_NoOutliers!BQU38,2,99)/2),"")</f>
        <v/>
      </c>
      <c r="CDK38" s="4" t="str">
        <f>IFERROR(IF(N(data_NoOutliers!BQV38),data_NoOutliers!BQV38,MID(data_NoOutliers!BQV38,2,99)/2),"")</f>
        <v/>
      </c>
      <c r="CDL38" s="4" t="str">
        <f>IFERROR(IF(N(data_NoOutliers!BQW38),data_NoOutliers!BQW38,MID(data_NoOutliers!BQW38,2,99)/2),"")</f>
        <v/>
      </c>
      <c r="CDM38" s="4" t="str">
        <f>IFERROR(IF(N(data_NoOutliers!BQX38),data_NoOutliers!BQX38,MID(data_NoOutliers!BQX38,2,99)/2),"")</f>
        <v/>
      </c>
      <c r="CDN38" s="4" t="str">
        <f>IFERROR(IF(N(data_NoOutliers!BQY38),data_NoOutliers!BQY38,MID(data_NoOutliers!BQY38,2,99)/2),"")</f>
        <v/>
      </c>
      <c r="CDO38" s="4" t="str">
        <f>IFERROR(IF(N(data_NoOutliers!BQZ38),data_NoOutliers!BQZ38,MID(data_NoOutliers!BQZ38,2,99)/2),"")</f>
        <v/>
      </c>
      <c r="CDP38" s="4" t="str">
        <f>IFERROR(IF(N(data_NoOutliers!BRA38),data_NoOutliers!BRA38,MID(data_NoOutliers!BRA38,2,99)/2),"")</f>
        <v/>
      </c>
      <c r="CDQ38" s="4" t="str">
        <f>IFERROR(IF(N(data_NoOutliers!BRB38),data_NoOutliers!BRB38,MID(data_NoOutliers!BRB38,2,99)/2),"")</f>
        <v/>
      </c>
      <c r="CDR38" s="4" t="str">
        <f>IFERROR(IF(N(data_NoOutliers!BRC38),data_NoOutliers!BRC38,MID(data_NoOutliers!BRC38,2,99)/2),"")</f>
        <v/>
      </c>
      <c r="CDS38" s="4" t="str">
        <f>IFERROR(IF(N(data_NoOutliers!BRD38),data_NoOutliers!BRD38,MID(data_NoOutliers!BRD38,2,99)/2),"")</f>
        <v/>
      </c>
      <c r="CDT38" s="4" t="str">
        <f>IFERROR(IF(N(data_NoOutliers!BRE38),data_NoOutliers!BRE38,MID(data_NoOutliers!BRE38,2,99)/2),"")</f>
        <v/>
      </c>
      <c r="CDU38" s="4" t="str">
        <f>IFERROR(IF(N(data_NoOutliers!BRF38),data_NoOutliers!BRF38,MID(data_NoOutliers!BRF38,2,99)/2),"")</f>
        <v/>
      </c>
      <c r="CDV38" s="4" t="str">
        <f>IFERROR(IF(N(data_NoOutliers!BRG38),data_NoOutliers!BRG38,MID(data_NoOutliers!BRG38,2,99)/2),"")</f>
        <v/>
      </c>
      <c r="CDW38" s="4" t="str">
        <f>IFERROR(IF(N(data_NoOutliers!BRH38),data_NoOutliers!BRH38,MID(data_NoOutliers!BRH38,2,99)/2),"")</f>
        <v/>
      </c>
      <c r="CDX38" s="4" t="str">
        <f>IFERROR(IF(N(data_NoOutliers!BRI38),data_NoOutliers!BRI38,MID(data_NoOutliers!BRI38,2,99)/2),"")</f>
        <v/>
      </c>
      <c r="CDY38" s="4" t="str">
        <f>IFERROR(IF(N(data_NoOutliers!BRJ38),data_NoOutliers!BRJ38,MID(data_NoOutliers!BRJ38,2,99)/2),"")</f>
        <v/>
      </c>
      <c r="CDZ38" s="4" t="str">
        <f>IFERROR(IF(N(data_NoOutliers!BRK38),data_NoOutliers!BRK38,MID(data_NoOutliers!BRK38,2,99)/2),"")</f>
        <v/>
      </c>
      <c r="CEA38" s="4" t="str">
        <f>IFERROR(IF(N(data_NoOutliers!BRL38),data_NoOutliers!BRL38,MID(data_NoOutliers!BRL38,2,99)/2),"")</f>
        <v/>
      </c>
      <c r="CEB38" s="4" t="str">
        <f>IFERROR(IF(N(data_NoOutliers!BRM38),data_NoOutliers!BRM38,MID(data_NoOutliers!BRM38,2,99)/2),"")</f>
        <v/>
      </c>
      <c r="CEC38" s="4" t="str">
        <f>IFERROR(IF(N(data_NoOutliers!BRN38),data_NoOutliers!BRN38,MID(data_NoOutliers!BRN38,2,99)/2),"")</f>
        <v/>
      </c>
      <c r="CED38" s="4" t="str">
        <f>IFERROR(IF(N(data_NoOutliers!BRO38),data_NoOutliers!BRO38,MID(data_NoOutliers!BRO38,2,99)/2),"")</f>
        <v/>
      </c>
      <c r="CEE38" s="4" t="str">
        <f>IFERROR(IF(N(data_NoOutliers!BRP38),data_NoOutliers!BRP38,MID(data_NoOutliers!BRP38,2,99)/2),"")</f>
        <v/>
      </c>
      <c r="CEF38" s="4" t="str">
        <f>IFERROR(IF(N(data_NoOutliers!BRQ38),data_NoOutliers!BRQ38,MID(data_NoOutliers!BRQ38,2,99)/2),"")</f>
        <v/>
      </c>
      <c r="CEG38" s="4" t="str">
        <f>IFERROR(IF(N(data_NoOutliers!BRR38),data_NoOutliers!BRR38,MID(data_NoOutliers!BRR38,2,99)/2),"")</f>
        <v/>
      </c>
      <c r="CEH38" s="4" t="str">
        <f>IFERROR(IF(N(data_NoOutliers!BRS38),data_NoOutliers!BRS38,MID(data_NoOutliers!BRS38,2,99)/2),"")</f>
        <v/>
      </c>
      <c r="CEI38" s="4" t="str">
        <f>IFERROR(IF(N(data_NoOutliers!BRT38),data_NoOutliers!BRT38,MID(data_NoOutliers!BRT38,2,99)/2),"")</f>
        <v/>
      </c>
      <c r="CEJ38" s="4" t="str">
        <f>IFERROR(IF(N(data_NoOutliers!BRU38),data_NoOutliers!BRU38,MID(data_NoOutliers!BRU38,2,99)/2),"")</f>
        <v/>
      </c>
      <c r="CEK38" s="4" t="str">
        <f>IFERROR(IF(N(data_NoOutliers!BRV38),data_NoOutliers!BRV38,MID(data_NoOutliers!BRV38,2,99)/2),"")</f>
        <v/>
      </c>
      <c r="CEL38" s="4" t="str">
        <f>IFERROR(IF(N(data_NoOutliers!BRW38),data_NoOutliers!BRW38,MID(data_NoOutliers!BRW38,2,99)/2),"")</f>
        <v/>
      </c>
      <c r="CEM38" s="4" t="str">
        <f>IFERROR(IF(N(data_NoOutliers!BRX38),data_NoOutliers!BRX38,MID(data_NoOutliers!BRX38,2,99)/2),"")</f>
        <v/>
      </c>
      <c r="CEN38" s="4" t="str">
        <f>IFERROR(IF(N(data_NoOutliers!BRY38),data_NoOutliers!BRY38,MID(data_NoOutliers!BRY38,2,99)/2),"")</f>
        <v/>
      </c>
      <c r="CEO38" s="4" t="str">
        <f>IFERROR(IF(N(data_NoOutliers!BRZ38),data_NoOutliers!BRZ38,MID(data_NoOutliers!BRZ38,2,99)/2),"")</f>
        <v/>
      </c>
      <c r="CEP38" s="4" t="str">
        <f>IFERROR(IF(N(data_NoOutliers!BSA38),data_NoOutliers!BSA38,MID(data_NoOutliers!BSA38,2,99)/2),"")</f>
        <v/>
      </c>
      <c r="CEQ38" s="4" t="str">
        <f>IFERROR(IF(N(data_NoOutliers!BSB38),data_NoOutliers!BSB38,MID(data_NoOutliers!BSB38,2,99)/2),"")</f>
        <v/>
      </c>
      <c r="CER38" s="4" t="str">
        <f>IFERROR(IF(N(data_NoOutliers!BSC38),data_NoOutliers!BSC38,MID(data_NoOutliers!BSC38,2,99)/2),"")</f>
        <v/>
      </c>
      <c r="CES38" s="4" t="str">
        <f>IFERROR(IF(N(data_NoOutliers!BSD38),data_NoOutliers!BSD38,MID(data_NoOutliers!BSD38,2,99)/2),"")</f>
        <v/>
      </c>
      <c r="CET38" s="4" t="str">
        <f>IFERROR(IF(N(data_NoOutliers!BSE38),data_NoOutliers!BSE38,MID(data_NoOutliers!BSE38,2,99)/2),"")</f>
        <v/>
      </c>
      <c r="CEU38" s="4" t="str">
        <f>IFERROR(IF(N(data_NoOutliers!BSF38),data_NoOutliers!BSF38,MID(data_NoOutliers!BSF38,2,99)/2),"")</f>
        <v/>
      </c>
      <c r="CEV38" s="4" t="str">
        <f>IFERROR(IF(N(data_NoOutliers!BSG38),data_NoOutliers!BSG38,MID(data_NoOutliers!BSG38,2,99)/2),"")</f>
        <v/>
      </c>
      <c r="CEW38" s="4" t="str">
        <f>IFERROR(IF(N(data_NoOutliers!BSH38),data_NoOutliers!BSH38,MID(data_NoOutliers!BSH38,2,99)/2),"")</f>
        <v/>
      </c>
      <c r="CEX38" s="4" t="str">
        <f>IFERROR(IF(N(data_NoOutliers!BSI38),data_NoOutliers!BSI38,MID(data_NoOutliers!BSI38,2,99)/2),"")</f>
        <v/>
      </c>
      <c r="CEY38" s="4" t="str">
        <f>IFERROR(IF(N(data_NoOutliers!BSJ38),data_NoOutliers!BSJ38,MID(data_NoOutliers!BSJ38,2,99)/2),"")</f>
        <v/>
      </c>
      <c r="CEZ38" s="4" t="str">
        <f>IFERROR(IF(N(data_NoOutliers!BSK38),data_NoOutliers!BSK38,MID(data_NoOutliers!BSK38,2,99)/2),"")</f>
        <v/>
      </c>
      <c r="CFA38" s="4" t="str">
        <f>IFERROR(IF(N(data_NoOutliers!BSL38),data_NoOutliers!BSL38,MID(data_NoOutliers!BSL38,2,99)/2),"")</f>
        <v/>
      </c>
      <c r="CFB38" s="4" t="str">
        <f>IFERROR(IF(N(data_NoOutliers!BSM38),data_NoOutliers!BSM38,MID(data_NoOutliers!BSM38,2,99)/2),"")</f>
        <v/>
      </c>
      <c r="CFC38" s="4" t="str">
        <f>IFERROR(IF(N(data_NoOutliers!BSN38),data_NoOutliers!BSN38,MID(data_NoOutliers!BSN38,2,99)/2),"")</f>
        <v/>
      </c>
      <c r="CFD38" s="4" t="str">
        <f>IFERROR(IF(N(data_NoOutliers!BSO38),data_NoOutliers!BSO38,MID(data_NoOutliers!BSO38,2,99)/2),"")</f>
        <v/>
      </c>
      <c r="CFE38" s="4" t="str">
        <f>IFERROR(IF(N(data_NoOutliers!BSP38),data_NoOutliers!BSP38,MID(data_NoOutliers!BSP38,2,99)/2),"")</f>
        <v/>
      </c>
      <c r="CFF38" s="4" t="str">
        <f>IFERROR(IF(N(data_NoOutliers!BSQ38),data_NoOutliers!BSQ38,MID(data_NoOutliers!BSQ38,2,99)/2),"")</f>
        <v/>
      </c>
      <c r="CFG38" s="4" t="str">
        <f>IFERROR(IF(N(data_NoOutliers!BSR38),data_NoOutliers!BSR38,MID(data_NoOutliers!BSR38,2,99)/2),"")</f>
        <v/>
      </c>
      <c r="CFH38" s="4" t="str">
        <f>IFERROR(IF(N(data_NoOutliers!BSS38),data_NoOutliers!BSS38,MID(data_NoOutliers!BSS38,2,99)/2),"")</f>
        <v/>
      </c>
      <c r="CFI38" s="4" t="str">
        <f>IFERROR(IF(N(data_NoOutliers!BST38),data_NoOutliers!BST38,MID(data_NoOutliers!BST38,2,99)/2),"")</f>
        <v/>
      </c>
      <c r="CFJ38" s="4" t="str">
        <f>IFERROR(IF(N(data_NoOutliers!BSU38),data_NoOutliers!BSU38,MID(data_NoOutliers!BSU38,2,99)/2),"")</f>
        <v/>
      </c>
      <c r="CFK38" s="4" t="str">
        <f>IFERROR(IF(N(data_NoOutliers!BSV38),data_NoOutliers!BSV38,MID(data_NoOutliers!BSV38,2,99)/2),"")</f>
        <v/>
      </c>
      <c r="CFL38" s="4" t="str">
        <f>IFERROR(IF(N(data_NoOutliers!BSW38),data_NoOutliers!BSW38,MID(data_NoOutliers!BSW38,2,99)/2),"")</f>
        <v/>
      </c>
      <c r="CFM38" s="4" t="str">
        <f>IFERROR(IF(N(data_NoOutliers!BSX38),data_NoOutliers!BSX38,MID(data_NoOutliers!BSX38,2,99)/2),"")</f>
        <v/>
      </c>
      <c r="CFN38" s="4" t="str">
        <f>IFERROR(IF(N(data_NoOutliers!BSY38),data_NoOutliers!BSY38,MID(data_NoOutliers!BSY38,2,99)/2),"")</f>
        <v/>
      </c>
      <c r="CFO38" s="4" t="str">
        <f>IFERROR(IF(N(data_NoOutliers!BSZ38),data_NoOutliers!BSZ38,MID(data_NoOutliers!BSZ38,2,99)/2),"")</f>
        <v/>
      </c>
      <c r="CFP38" s="4" t="str">
        <f>IFERROR(IF(N(data_NoOutliers!BTA38),data_NoOutliers!BTA38,MID(data_NoOutliers!BTA38,2,99)/2),"")</f>
        <v/>
      </c>
      <c r="CFQ38" s="4" t="str">
        <f>IFERROR(IF(N(data_NoOutliers!BTB38),data_NoOutliers!BTB38,MID(data_NoOutliers!BTB38,2,99)/2),"")</f>
        <v/>
      </c>
      <c r="CFR38" s="4" t="str">
        <f>IFERROR(IF(N(data_NoOutliers!BTC38),data_NoOutliers!BTC38,MID(data_NoOutliers!BTC38,2,99)/2),"")</f>
        <v/>
      </c>
      <c r="CFS38" s="4" t="str">
        <f>IFERROR(IF(N(data_NoOutliers!BTD38),data_NoOutliers!BTD38,MID(data_NoOutliers!BTD38,2,99)/2),"")</f>
        <v/>
      </c>
      <c r="CFT38" s="4" t="str">
        <f>IFERROR(IF(N(data_NoOutliers!BTE38),data_NoOutliers!BTE38,MID(data_NoOutliers!BTE38,2,99)/2),"")</f>
        <v/>
      </c>
      <c r="CFU38" s="4" t="str">
        <f>IFERROR(IF(N(data_NoOutliers!BTF38),data_NoOutliers!BTF38,MID(data_NoOutliers!BTF38,2,99)/2),"")</f>
        <v/>
      </c>
      <c r="CFV38" s="4" t="str">
        <f>IFERROR(IF(N(data_NoOutliers!BTG38),data_NoOutliers!BTG38,MID(data_NoOutliers!BTG38,2,99)/2),"")</f>
        <v/>
      </c>
      <c r="CFW38" s="4" t="str">
        <f>IFERROR(IF(N(data_NoOutliers!BTH38),data_NoOutliers!BTH38,MID(data_NoOutliers!BTH38,2,99)/2),"")</f>
        <v/>
      </c>
      <c r="CFX38" s="4" t="str">
        <f>IFERROR(IF(N(data_NoOutliers!BTI38),data_NoOutliers!BTI38,MID(data_NoOutliers!BTI38,2,99)/2),"")</f>
        <v/>
      </c>
      <c r="CFY38" s="4" t="str">
        <f>IFERROR(IF(N(data_NoOutliers!BTJ38),data_NoOutliers!BTJ38,MID(data_NoOutliers!BTJ38,2,99)/2),"")</f>
        <v/>
      </c>
      <c r="CFZ38" s="4" t="str">
        <f>IFERROR(IF(N(data_NoOutliers!BTK38),data_NoOutliers!BTK38,MID(data_NoOutliers!BTK38,2,99)/2),"")</f>
        <v/>
      </c>
      <c r="CGA38" s="4" t="str">
        <f>IFERROR(IF(N(data_NoOutliers!BTL38),data_NoOutliers!BTL38,MID(data_NoOutliers!BTL38,2,99)/2),"")</f>
        <v/>
      </c>
      <c r="CGB38" s="4" t="str">
        <f>IFERROR(IF(N(data_NoOutliers!BTM38),data_NoOutliers!BTM38,MID(data_NoOutliers!BTM38,2,99)/2),"")</f>
        <v/>
      </c>
      <c r="CGC38" s="4" t="str">
        <f>IFERROR(IF(N(data_NoOutliers!BTN38),data_NoOutliers!BTN38,MID(data_NoOutliers!BTN38,2,99)/2),"")</f>
        <v/>
      </c>
      <c r="CGD38" s="4" t="str">
        <f>IFERROR(IF(N(data_NoOutliers!BTO38),data_NoOutliers!BTO38,MID(data_NoOutliers!BTO38,2,99)/2),"")</f>
        <v/>
      </c>
      <c r="CGE38" s="4" t="str">
        <f>IFERROR(IF(N(data_NoOutliers!BTP38),data_NoOutliers!BTP38,MID(data_NoOutliers!BTP38,2,99)/2),"")</f>
        <v/>
      </c>
      <c r="CGF38" s="4" t="str">
        <f>IFERROR(IF(N(data_NoOutliers!BTQ38),data_NoOutliers!BTQ38,MID(data_NoOutliers!BTQ38,2,99)/2),"")</f>
        <v/>
      </c>
      <c r="CGG38" s="4" t="str">
        <f>IFERROR(IF(N(data_NoOutliers!BTR38),data_NoOutliers!BTR38,MID(data_NoOutliers!BTR38,2,99)/2),"")</f>
        <v/>
      </c>
      <c r="CGH38" s="4" t="str">
        <f>IFERROR(IF(N(data_NoOutliers!BTS38),data_NoOutliers!BTS38,MID(data_NoOutliers!BTS38,2,99)/2),"")</f>
        <v/>
      </c>
      <c r="CGI38" s="4" t="str">
        <f>IFERROR(IF(N(data_NoOutliers!BTT38),data_NoOutliers!BTT38,MID(data_NoOutliers!BTT38,2,99)/2),"")</f>
        <v/>
      </c>
      <c r="CGJ38" s="4" t="str">
        <f>IFERROR(IF(N(data_NoOutliers!BTU38),data_NoOutliers!BTU38,MID(data_NoOutliers!BTU38,2,99)/2),"")</f>
        <v/>
      </c>
      <c r="CGK38" s="4" t="str">
        <f>IFERROR(IF(N(data_NoOutliers!BTV38),data_NoOutliers!BTV38,MID(data_NoOutliers!BTV38,2,99)/2),"")</f>
        <v/>
      </c>
      <c r="CGL38" s="4" t="str">
        <f>IFERROR(IF(N(data_NoOutliers!BTW38),data_NoOutliers!BTW38,MID(data_NoOutliers!BTW38,2,99)/2),"")</f>
        <v/>
      </c>
      <c r="CGM38" s="4" t="str">
        <f>IFERROR(IF(N(data_NoOutliers!BTX38),data_NoOutliers!BTX38,MID(data_NoOutliers!BTX38,2,99)/2),"")</f>
        <v/>
      </c>
      <c r="CGN38" s="4" t="str">
        <f>IFERROR(IF(N(data_NoOutliers!BTY38),data_NoOutliers!BTY38,MID(data_NoOutliers!BTY38,2,99)/2),"")</f>
        <v/>
      </c>
      <c r="CGO38" s="4" t="str">
        <f>IFERROR(IF(N(data_NoOutliers!BTZ38),data_NoOutliers!BTZ38,MID(data_NoOutliers!BTZ38,2,99)/2),"")</f>
        <v/>
      </c>
      <c r="CGP38" s="4" t="str">
        <f>IFERROR(IF(N(data_NoOutliers!BUA38),data_NoOutliers!BUA38,MID(data_NoOutliers!BUA38,2,99)/2),"")</f>
        <v/>
      </c>
      <c r="CGQ38" s="4" t="str">
        <f>IFERROR(IF(N(data_NoOutliers!BUB38),data_NoOutliers!BUB38,MID(data_NoOutliers!BUB38,2,99)/2),"")</f>
        <v/>
      </c>
      <c r="CGR38" s="4" t="str">
        <f>IFERROR(IF(N(data_NoOutliers!BUC38),data_NoOutliers!BUC38,MID(data_NoOutliers!BUC38,2,99)/2),"")</f>
        <v/>
      </c>
      <c r="CGS38" s="4" t="str">
        <f>IFERROR(IF(N(data_NoOutliers!BUD38),data_NoOutliers!BUD38,MID(data_NoOutliers!BUD38,2,99)/2),"")</f>
        <v/>
      </c>
      <c r="CGT38" s="4" t="str">
        <f>IFERROR(IF(N(data_NoOutliers!BUE38),data_NoOutliers!BUE38,MID(data_NoOutliers!BUE38,2,99)/2),"")</f>
        <v/>
      </c>
      <c r="CGU38" s="4" t="str">
        <f>IFERROR(IF(N(data_NoOutliers!BUF38),data_NoOutliers!BUF38,MID(data_NoOutliers!BUF38,2,99)/2),"")</f>
        <v/>
      </c>
      <c r="CGV38" s="4" t="str">
        <f>IFERROR(IF(N(data_NoOutliers!BUG38),data_NoOutliers!BUG38,MID(data_NoOutliers!BUG38,2,99)/2),"")</f>
        <v/>
      </c>
      <c r="CGW38" s="4" t="str">
        <f>IFERROR(IF(N(data_NoOutliers!BUH38),data_NoOutliers!BUH38,MID(data_NoOutliers!BUH38,2,99)/2),"")</f>
        <v/>
      </c>
      <c r="CGX38" s="4" t="str">
        <f>IFERROR(IF(N(data_NoOutliers!BUI38),data_NoOutliers!BUI38,MID(data_NoOutliers!BUI38,2,99)/2),"")</f>
        <v/>
      </c>
      <c r="CGY38" s="4" t="str">
        <f>IFERROR(IF(N(data_NoOutliers!BUJ38),data_NoOutliers!BUJ38,MID(data_NoOutliers!BUJ38,2,99)/2),"")</f>
        <v/>
      </c>
      <c r="CGZ38" s="4" t="str">
        <f>IFERROR(IF(N(data_NoOutliers!BUK38),data_NoOutliers!BUK38,MID(data_NoOutliers!BUK38,2,99)/2),"")</f>
        <v/>
      </c>
      <c r="CHA38" s="4" t="str">
        <f>IFERROR(IF(N(data_NoOutliers!BUL38),data_NoOutliers!BUL38,MID(data_NoOutliers!BUL38,2,99)/2),"")</f>
        <v/>
      </c>
      <c r="CHB38" s="4" t="str">
        <f>IFERROR(IF(N(data_NoOutliers!BUM38),data_NoOutliers!BUM38,MID(data_NoOutliers!BUM38,2,99)/2),"")</f>
        <v/>
      </c>
      <c r="CHC38" s="4" t="str">
        <f>IFERROR(IF(N(data_NoOutliers!BUN38),data_NoOutliers!BUN38,MID(data_NoOutliers!BUN38,2,99)/2),"")</f>
        <v/>
      </c>
      <c r="CHD38" s="4" t="str">
        <f>IFERROR(IF(N(data_NoOutliers!BUO38),data_NoOutliers!BUO38,MID(data_NoOutliers!BUO38,2,99)/2),"")</f>
        <v/>
      </c>
      <c r="CHE38" s="4" t="str">
        <f>IFERROR(IF(N(data_NoOutliers!BUP38),data_NoOutliers!BUP38,MID(data_NoOutliers!BUP38,2,99)/2),"")</f>
        <v/>
      </c>
      <c r="CHF38" s="4" t="str">
        <f>IFERROR(IF(N(data_NoOutliers!BUQ38),data_NoOutliers!BUQ38,MID(data_NoOutliers!BUQ38,2,99)/2),"")</f>
        <v/>
      </c>
      <c r="CHG38" s="4" t="str">
        <f>IFERROR(IF(N(data_NoOutliers!BUR38),data_NoOutliers!BUR38,MID(data_NoOutliers!BUR38,2,99)/2),"")</f>
        <v/>
      </c>
      <c r="CHH38" s="4" t="str">
        <f>IFERROR(IF(N(data_NoOutliers!BUS38),data_NoOutliers!BUS38,MID(data_NoOutliers!BUS38,2,99)/2),"")</f>
        <v/>
      </c>
      <c r="CHI38" s="4" t="str">
        <f>IFERROR(IF(N(data_NoOutliers!BUT38),data_NoOutliers!BUT38,MID(data_NoOutliers!BUT38,2,99)/2),"")</f>
        <v/>
      </c>
      <c r="CHJ38" s="4" t="str">
        <f>IFERROR(IF(N(data_NoOutliers!BUU38),data_NoOutliers!BUU38,MID(data_NoOutliers!BUU38,2,99)/2),"")</f>
        <v/>
      </c>
      <c r="CHK38" s="4" t="str">
        <f>IFERROR(IF(N(data_NoOutliers!BUV38),data_NoOutliers!BUV38,MID(data_NoOutliers!BUV38,2,99)/2),"")</f>
        <v/>
      </c>
      <c r="CHL38" s="4" t="str">
        <f>IFERROR(IF(N(data_NoOutliers!BUW38),data_NoOutliers!BUW38,MID(data_NoOutliers!BUW38,2,99)/2),"")</f>
        <v/>
      </c>
      <c r="CHM38" s="4" t="str">
        <f>IFERROR(IF(N(data_NoOutliers!BUX38),data_NoOutliers!BUX38,MID(data_NoOutliers!BUX38,2,99)/2),"")</f>
        <v/>
      </c>
      <c r="CHN38" s="4" t="str">
        <f>IFERROR(IF(N(data_NoOutliers!BUY38),data_NoOutliers!BUY38,MID(data_NoOutliers!BUY38,2,99)/2),"")</f>
        <v/>
      </c>
      <c r="CHO38" s="4" t="str">
        <f>IFERROR(IF(N(data_NoOutliers!BUZ38),data_NoOutliers!BUZ38,MID(data_NoOutliers!BUZ38,2,99)/2),"")</f>
        <v/>
      </c>
      <c r="CHP38" s="4" t="str">
        <f>IFERROR(IF(N(data_NoOutliers!BVA38),data_NoOutliers!BVA38,MID(data_NoOutliers!BVA38,2,99)/2),"")</f>
        <v/>
      </c>
      <c r="CHQ38" s="4" t="str">
        <f>IFERROR(IF(N(data_NoOutliers!BVB38),data_NoOutliers!BVB38,MID(data_NoOutliers!BVB38,2,99)/2),"")</f>
        <v/>
      </c>
      <c r="CHR38" s="4" t="str">
        <f>IFERROR(IF(N(data_NoOutliers!BVC38),data_NoOutliers!BVC38,MID(data_NoOutliers!BVC38,2,99)/2),"")</f>
        <v/>
      </c>
      <c r="CHS38" s="4" t="str">
        <f>IFERROR(IF(N(data_NoOutliers!BVD38),data_NoOutliers!BVD38,MID(data_NoOutliers!BVD38,2,99)/2),"")</f>
        <v/>
      </c>
      <c r="CHT38" s="4" t="str">
        <f>IFERROR(IF(N(data_NoOutliers!BVE38),data_NoOutliers!BVE38,MID(data_NoOutliers!BVE38,2,99)/2),"")</f>
        <v/>
      </c>
      <c r="CHU38" s="4" t="str">
        <f>IFERROR(IF(N(data_NoOutliers!BVF38),data_NoOutliers!BVF38,MID(data_NoOutliers!BVF38,2,99)/2),"")</f>
        <v/>
      </c>
      <c r="CHV38" s="4" t="str">
        <f>IFERROR(IF(N(data_NoOutliers!BVG38),data_NoOutliers!BVG38,MID(data_NoOutliers!BVG38,2,99)/2),"")</f>
        <v/>
      </c>
      <c r="CHW38" s="4" t="str">
        <f>IFERROR(IF(N(data_NoOutliers!BVH38),data_NoOutliers!BVH38,MID(data_NoOutliers!BVH38,2,99)/2),"")</f>
        <v/>
      </c>
      <c r="CHX38" s="4" t="str">
        <f>IFERROR(IF(N(data_NoOutliers!BVI38),data_NoOutliers!BVI38,MID(data_NoOutliers!BVI38,2,99)/2),"")</f>
        <v/>
      </c>
      <c r="CHY38" s="4" t="str">
        <f>IFERROR(IF(N(data_NoOutliers!BVJ38),data_NoOutliers!BVJ38,MID(data_NoOutliers!BVJ38,2,99)/2),"")</f>
        <v/>
      </c>
      <c r="CHZ38" s="4" t="str">
        <f>IFERROR(IF(N(data_NoOutliers!BVK38),data_NoOutliers!BVK38,MID(data_NoOutliers!BVK38,2,99)/2),"")</f>
        <v/>
      </c>
      <c r="CIA38" s="4" t="str">
        <f>IFERROR(IF(N(data_NoOutliers!BVL38),data_NoOutliers!BVL38,MID(data_NoOutliers!BVL38,2,99)/2),"")</f>
        <v/>
      </c>
      <c r="CIB38" s="4" t="str">
        <f>IFERROR(IF(N(data_NoOutliers!BVM38),data_NoOutliers!BVM38,MID(data_NoOutliers!BVM38,2,99)/2),"")</f>
        <v/>
      </c>
      <c r="CIC38" s="4" t="str">
        <f>IFERROR(IF(N(data_NoOutliers!BVN38),data_NoOutliers!BVN38,MID(data_NoOutliers!BVN38,2,99)/2),"")</f>
        <v/>
      </c>
      <c r="CID38" s="4" t="str">
        <f>IFERROR(IF(N(data_NoOutliers!BVO38),data_NoOutliers!BVO38,MID(data_NoOutliers!BVO38,2,99)/2),"")</f>
        <v/>
      </c>
      <c r="CIE38" s="4" t="str">
        <f>IFERROR(IF(N(data_NoOutliers!BVP38),data_NoOutliers!BVP38,MID(data_NoOutliers!BVP38,2,99)/2),"")</f>
        <v/>
      </c>
      <c r="CIF38" s="4" t="str">
        <f>IFERROR(IF(N(data_NoOutliers!BVQ38),data_NoOutliers!BVQ38,MID(data_NoOutliers!BVQ38,2,99)/2),"")</f>
        <v/>
      </c>
      <c r="CIG38" s="4" t="str">
        <f>IFERROR(IF(N(data_NoOutliers!BVR38),data_NoOutliers!BVR38,MID(data_NoOutliers!BVR38,2,99)/2),"")</f>
        <v/>
      </c>
      <c r="CIH38" s="4" t="str">
        <f>IFERROR(IF(N(data_NoOutliers!BVS38),data_NoOutliers!BVS38,MID(data_NoOutliers!BVS38,2,99)/2),"")</f>
        <v/>
      </c>
      <c r="CII38" s="4" t="str">
        <f>IFERROR(IF(N(data_NoOutliers!BVT38),data_NoOutliers!BVT38,MID(data_NoOutliers!BVT38,2,99)/2),"")</f>
        <v/>
      </c>
      <c r="CIJ38" s="4" t="str">
        <f>IFERROR(IF(N(data_NoOutliers!BVU38),data_NoOutliers!BVU38,MID(data_NoOutliers!BVU38,2,99)/2),"")</f>
        <v/>
      </c>
      <c r="CIK38" s="4" t="str">
        <f>IFERROR(IF(N(data_NoOutliers!BVV38),data_NoOutliers!BVV38,MID(data_NoOutliers!BVV38,2,99)/2),"")</f>
        <v/>
      </c>
      <c r="CIL38" s="4" t="str">
        <f>IFERROR(IF(N(data_NoOutliers!BVW38),data_NoOutliers!BVW38,MID(data_NoOutliers!BVW38,2,99)/2),"")</f>
        <v/>
      </c>
      <c r="CIM38" s="4" t="str">
        <f>IFERROR(IF(N(data_NoOutliers!BVX38),data_NoOutliers!BVX38,MID(data_NoOutliers!BVX38,2,99)/2),"")</f>
        <v/>
      </c>
      <c r="CIN38" s="4" t="str">
        <f>IFERROR(IF(N(data_NoOutliers!BVY38),data_NoOutliers!BVY38,MID(data_NoOutliers!BVY38,2,99)/2),"")</f>
        <v/>
      </c>
      <c r="CIO38" s="4" t="str">
        <f>IFERROR(IF(N(data_NoOutliers!BVZ38),data_NoOutliers!BVZ38,MID(data_NoOutliers!BVZ38,2,99)/2),"")</f>
        <v/>
      </c>
      <c r="CIP38" s="4" t="str">
        <f>IFERROR(IF(N(data_NoOutliers!BWA38),data_NoOutliers!BWA38,MID(data_NoOutliers!BWA38,2,99)/2),"")</f>
        <v/>
      </c>
      <c r="CIQ38" s="4" t="str">
        <f>IFERROR(IF(N(data_NoOutliers!BWB38),data_NoOutliers!BWB38,MID(data_NoOutliers!BWB38,2,99)/2),"")</f>
        <v/>
      </c>
      <c r="CIR38" s="4" t="str">
        <f>IFERROR(IF(N(data_NoOutliers!BWC38),data_NoOutliers!BWC38,MID(data_NoOutliers!BWC38,2,99)/2),"")</f>
        <v/>
      </c>
      <c r="CIS38" s="4" t="str">
        <f>IFERROR(IF(N(data_NoOutliers!BWD38),data_NoOutliers!BWD38,MID(data_NoOutliers!BWD38,2,99)/2),"")</f>
        <v/>
      </c>
      <c r="CIT38" s="4" t="str">
        <f>IFERROR(IF(N(data_NoOutliers!BWE38),data_NoOutliers!BWE38,MID(data_NoOutliers!BWE38,2,99)/2),"")</f>
        <v/>
      </c>
      <c r="CIU38" s="4" t="str">
        <f>IFERROR(IF(N(data_NoOutliers!BWF38),data_NoOutliers!BWF38,MID(data_NoOutliers!BWF38,2,99)/2),"")</f>
        <v/>
      </c>
      <c r="CIV38" s="4" t="str">
        <f>IFERROR(IF(N(data_NoOutliers!BWG38),data_NoOutliers!BWG38,MID(data_NoOutliers!BWG38,2,99)/2),"")</f>
        <v/>
      </c>
      <c r="CIW38" s="4" t="str">
        <f>IFERROR(IF(N(data_NoOutliers!BWH38),data_NoOutliers!BWH38,MID(data_NoOutliers!BWH38,2,99)/2),"")</f>
        <v/>
      </c>
      <c r="CIX38" s="4" t="str">
        <f>IFERROR(IF(N(data_NoOutliers!BWI38),data_NoOutliers!BWI38,MID(data_NoOutliers!BWI38,2,99)/2),"")</f>
        <v/>
      </c>
      <c r="CIY38" s="4" t="str">
        <f>IFERROR(IF(N(data_NoOutliers!BWJ38),data_NoOutliers!BWJ38,MID(data_NoOutliers!BWJ38,2,99)/2),"")</f>
        <v/>
      </c>
      <c r="CIZ38" s="4" t="str">
        <f>IFERROR(IF(N(data_NoOutliers!BWK38),data_NoOutliers!BWK38,MID(data_NoOutliers!BWK38,2,99)/2),"")</f>
        <v/>
      </c>
      <c r="CJA38" s="4" t="str">
        <f>IFERROR(IF(N(data_NoOutliers!BWL38),data_NoOutliers!BWL38,MID(data_NoOutliers!BWL38,2,99)/2),"")</f>
        <v/>
      </c>
      <c r="CJB38" s="4" t="str">
        <f>IFERROR(IF(N(data_NoOutliers!BWM38),data_NoOutliers!BWM38,MID(data_NoOutliers!BWM38,2,99)/2),"")</f>
        <v/>
      </c>
      <c r="CJC38" s="4" t="str">
        <f>IFERROR(IF(N(data_NoOutliers!BWN38),data_NoOutliers!BWN38,MID(data_NoOutliers!BWN38,2,99)/2),"")</f>
        <v/>
      </c>
      <c r="CJD38" s="4" t="str">
        <f>IFERROR(IF(N(data_NoOutliers!BWO38),data_NoOutliers!BWO38,MID(data_NoOutliers!BWO38,2,99)/2),"")</f>
        <v/>
      </c>
      <c r="CJE38" s="4" t="str">
        <f>IFERROR(IF(N(data_NoOutliers!BWP38),data_NoOutliers!BWP38,MID(data_NoOutliers!BWP38,2,99)/2),"")</f>
        <v/>
      </c>
      <c r="CJF38" s="4" t="str">
        <f>IFERROR(IF(N(data_NoOutliers!BWQ38),data_NoOutliers!BWQ38,MID(data_NoOutliers!BWQ38,2,99)/2),"")</f>
        <v/>
      </c>
      <c r="CJG38" s="4" t="str">
        <f>IFERROR(IF(N(data_NoOutliers!BWR38),data_NoOutliers!BWR38,MID(data_NoOutliers!BWR38,2,99)/2),"")</f>
        <v/>
      </c>
      <c r="CJH38" s="4" t="str">
        <f>IFERROR(IF(N(data_NoOutliers!BWS38),data_NoOutliers!BWS38,MID(data_NoOutliers!BWS38,2,99)/2),"")</f>
        <v/>
      </c>
      <c r="CJI38" s="4" t="str">
        <f>IFERROR(IF(N(data_NoOutliers!BWT38),data_NoOutliers!BWT38,MID(data_NoOutliers!BWT38,2,99)/2),"")</f>
        <v/>
      </c>
      <c r="CJJ38" s="4" t="str">
        <f>IFERROR(IF(N(data_NoOutliers!BWU38),data_NoOutliers!BWU38,MID(data_NoOutliers!BWU38,2,99)/2),"")</f>
        <v/>
      </c>
      <c r="CJK38" s="4" t="str">
        <f>IFERROR(IF(N(data_NoOutliers!BWV38),data_NoOutliers!BWV38,MID(data_NoOutliers!BWV38,2,99)/2),"")</f>
        <v/>
      </c>
      <c r="CJL38" s="4" t="str">
        <f>IFERROR(IF(N(data_NoOutliers!BWW38),data_NoOutliers!BWW38,MID(data_NoOutliers!BWW38,2,99)/2),"")</f>
        <v/>
      </c>
      <c r="CJM38" s="4" t="str">
        <f>IFERROR(IF(N(data_NoOutliers!BWX38),data_NoOutliers!BWX38,MID(data_NoOutliers!BWX38,2,99)/2),"")</f>
        <v/>
      </c>
      <c r="CJN38" s="4" t="str">
        <f>IFERROR(IF(N(data_NoOutliers!BWY38),data_NoOutliers!BWY38,MID(data_NoOutliers!BWY38,2,99)/2),"")</f>
        <v/>
      </c>
      <c r="CJO38" s="4" t="str">
        <f>IFERROR(IF(N(data_NoOutliers!BWZ38),data_NoOutliers!BWZ38,MID(data_NoOutliers!BWZ38,2,99)/2),"")</f>
        <v/>
      </c>
      <c r="CJP38" s="4" t="str">
        <f>IFERROR(IF(N(data_NoOutliers!BXA38),data_NoOutliers!BXA38,MID(data_NoOutliers!BXA38,2,99)/2),"")</f>
        <v/>
      </c>
      <c r="CJQ38" s="4" t="str">
        <f>IFERROR(IF(N(data_NoOutliers!BXB38),data_NoOutliers!BXB38,MID(data_NoOutliers!BXB38,2,99)/2),"")</f>
        <v/>
      </c>
      <c r="CJR38" s="4" t="str">
        <f>IFERROR(IF(N(data_NoOutliers!BXC38),data_NoOutliers!BXC38,MID(data_NoOutliers!BXC38,2,99)/2),"")</f>
        <v/>
      </c>
      <c r="CJS38" s="4" t="str">
        <f>IFERROR(IF(N(data_NoOutliers!BXD38),data_NoOutliers!BXD38,MID(data_NoOutliers!BXD38,2,99)/2),"")</f>
        <v/>
      </c>
      <c r="CJT38" s="4" t="str">
        <f>IFERROR(IF(N(data_NoOutliers!BXE38),data_NoOutliers!BXE38,MID(data_NoOutliers!BXE38,2,99)/2),"")</f>
        <v/>
      </c>
      <c r="CJU38" s="4" t="str">
        <f>IFERROR(IF(N(data_NoOutliers!BXF38),data_NoOutliers!BXF38,MID(data_NoOutliers!BXF38,2,99)/2),"")</f>
        <v/>
      </c>
      <c r="CJV38" s="4" t="str">
        <f>IFERROR(IF(N(data_NoOutliers!BXG38),data_NoOutliers!BXG38,MID(data_NoOutliers!BXG38,2,99)/2),"")</f>
        <v/>
      </c>
      <c r="CJW38" s="4" t="str">
        <f>IFERROR(IF(N(data_NoOutliers!BXH38),data_NoOutliers!BXH38,MID(data_NoOutliers!BXH38,2,99)/2),"")</f>
        <v/>
      </c>
      <c r="CJX38" s="4" t="str">
        <f>IFERROR(IF(N(data_NoOutliers!BXI38),data_NoOutliers!BXI38,MID(data_NoOutliers!BXI38,2,99)/2),"")</f>
        <v/>
      </c>
      <c r="CJY38" s="4" t="str">
        <f>IFERROR(IF(N(data_NoOutliers!BXJ38),data_NoOutliers!BXJ38,MID(data_NoOutliers!BXJ38,2,99)/2),"")</f>
        <v/>
      </c>
      <c r="CJZ38" s="4" t="str">
        <f>IFERROR(IF(N(data_NoOutliers!BXK38),data_NoOutliers!BXK38,MID(data_NoOutliers!BXK38,2,99)/2),"")</f>
        <v/>
      </c>
      <c r="CKA38" s="4" t="str">
        <f>IFERROR(IF(N(data_NoOutliers!BXL38),data_NoOutliers!BXL38,MID(data_NoOutliers!BXL38,2,99)/2),"")</f>
        <v/>
      </c>
      <c r="CKB38" s="4" t="str">
        <f>IFERROR(IF(N(data_NoOutliers!BXM38),data_NoOutliers!BXM38,MID(data_NoOutliers!BXM38,2,99)/2),"")</f>
        <v/>
      </c>
      <c r="CKC38" s="4" t="str">
        <f>IFERROR(IF(N(data_NoOutliers!BXN38),data_NoOutliers!BXN38,MID(data_NoOutliers!BXN38,2,99)/2),"")</f>
        <v/>
      </c>
      <c r="CKD38" s="4" t="str">
        <f>IFERROR(IF(N(data_NoOutliers!BXO38),data_NoOutliers!BXO38,MID(data_NoOutliers!BXO38,2,99)/2),"")</f>
        <v/>
      </c>
      <c r="CKE38" s="4" t="str">
        <f>IFERROR(IF(N(data_NoOutliers!BXP38),data_NoOutliers!BXP38,MID(data_NoOutliers!BXP38,2,99)/2),"")</f>
        <v/>
      </c>
      <c r="CKF38" s="4" t="str">
        <f>IFERROR(IF(N(data_NoOutliers!BXQ38),data_NoOutliers!BXQ38,MID(data_NoOutliers!BXQ38,2,99)/2),"")</f>
        <v/>
      </c>
      <c r="CKG38" s="4" t="str">
        <f>IFERROR(IF(N(data_NoOutliers!BXR38),data_NoOutliers!BXR38,MID(data_NoOutliers!BXR38,2,99)/2),"")</f>
        <v/>
      </c>
      <c r="CKH38" s="4" t="str">
        <f>IFERROR(IF(N(data_NoOutliers!BXS38),data_NoOutliers!BXS38,MID(data_NoOutliers!BXS38,2,99)/2),"")</f>
        <v/>
      </c>
      <c r="CKI38" s="4" t="str">
        <f>IFERROR(IF(N(data_NoOutliers!BXT38),data_NoOutliers!BXT38,MID(data_NoOutliers!BXT38,2,99)/2),"")</f>
        <v/>
      </c>
      <c r="CKJ38" s="4" t="str">
        <f>IFERROR(IF(N(data_NoOutliers!BXU38),data_NoOutliers!BXU38,MID(data_NoOutliers!BXU38,2,99)/2),"")</f>
        <v/>
      </c>
      <c r="CKK38" s="4" t="str">
        <f>IFERROR(IF(N(data_NoOutliers!BXV38),data_NoOutliers!BXV38,MID(data_NoOutliers!BXV38,2,99)/2),"")</f>
        <v/>
      </c>
      <c r="CKL38" s="4" t="str">
        <f>IFERROR(IF(N(data_NoOutliers!BXW38),data_NoOutliers!BXW38,MID(data_NoOutliers!BXW38,2,99)/2),"")</f>
        <v/>
      </c>
      <c r="CKM38" s="4" t="str">
        <f>IFERROR(IF(N(data_NoOutliers!BXX38),data_NoOutliers!BXX38,MID(data_NoOutliers!BXX38,2,99)/2),"")</f>
        <v/>
      </c>
      <c r="CKN38" s="4" t="str">
        <f>IFERROR(IF(N(data_NoOutliers!BXY38),data_NoOutliers!BXY38,MID(data_NoOutliers!BXY38,2,99)/2),"")</f>
        <v/>
      </c>
      <c r="CKO38" s="4" t="str">
        <f>IFERROR(IF(N(data_NoOutliers!BXZ38),data_NoOutliers!BXZ38,MID(data_NoOutliers!BXZ38,2,99)/2),"")</f>
        <v/>
      </c>
      <c r="CKP38" s="4" t="str">
        <f>IFERROR(IF(N(data_NoOutliers!BYA38),data_NoOutliers!BYA38,MID(data_NoOutliers!BYA38,2,99)/2),"")</f>
        <v/>
      </c>
      <c r="CKQ38" s="4" t="str">
        <f>IFERROR(IF(N(data_NoOutliers!BYB38),data_NoOutliers!BYB38,MID(data_NoOutliers!BYB38,2,99)/2),"")</f>
        <v/>
      </c>
      <c r="CKR38" s="4" t="str">
        <f>IFERROR(IF(N(data_NoOutliers!BYC38),data_NoOutliers!BYC38,MID(data_NoOutliers!BYC38,2,99)/2),"")</f>
        <v/>
      </c>
      <c r="CKS38" s="4" t="str">
        <f>IFERROR(IF(N(data_NoOutliers!BYD38),data_NoOutliers!BYD38,MID(data_NoOutliers!BYD38,2,99)/2),"")</f>
        <v/>
      </c>
      <c r="CKT38" s="4" t="str">
        <f>IFERROR(IF(N(data_NoOutliers!BYE38),data_NoOutliers!BYE38,MID(data_NoOutliers!BYE38,2,99)/2),"")</f>
        <v/>
      </c>
      <c r="CKU38" s="4" t="str">
        <f>IFERROR(IF(N(data_NoOutliers!BYF38),data_NoOutliers!BYF38,MID(data_NoOutliers!BYF38,2,99)/2),"")</f>
        <v/>
      </c>
      <c r="CKV38" s="4" t="str">
        <f>IFERROR(IF(N(data_NoOutliers!BYG38),data_NoOutliers!BYG38,MID(data_NoOutliers!BYG38,2,99)/2),"")</f>
        <v/>
      </c>
      <c r="CKW38" s="4" t="str">
        <f>IFERROR(IF(N(data_NoOutliers!BYH38),data_NoOutliers!BYH38,MID(data_NoOutliers!BYH38,2,99)/2),"")</f>
        <v/>
      </c>
      <c r="CKX38" s="4" t="str">
        <f>IFERROR(IF(N(data_NoOutliers!BYI38),data_NoOutliers!BYI38,MID(data_NoOutliers!BYI38,2,99)/2),"")</f>
        <v/>
      </c>
      <c r="CKY38" s="4" t="str">
        <f>IFERROR(IF(N(data_NoOutliers!BYJ38),data_NoOutliers!BYJ38,MID(data_NoOutliers!BYJ38,2,99)/2),"")</f>
        <v/>
      </c>
      <c r="CKZ38" s="4" t="str">
        <f>IFERROR(IF(N(data_NoOutliers!BYK38),data_NoOutliers!BYK38,MID(data_NoOutliers!BYK38,2,99)/2),"")</f>
        <v/>
      </c>
      <c r="CLA38" s="4" t="str">
        <f>IFERROR(IF(N(data_NoOutliers!BYL38),data_NoOutliers!BYL38,MID(data_NoOutliers!BYL38,2,99)/2),"")</f>
        <v/>
      </c>
      <c r="CLB38" s="4" t="str">
        <f>IFERROR(IF(N(data_NoOutliers!BYM38),data_NoOutliers!BYM38,MID(data_NoOutliers!BYM38,2,99)/2),"")</f>
        <v/>
      </c>
      <c r="CLC38" s="4" t="str">
        <f>IFERROR(IF(N(data_NoOutliers!BYN38),data_NoOutliers!BYN38,MID(data_NoOutliers!BYN38,2,99)/2),"")</f>
        <v/>
      </c>
      <c r="CLD38" s="4" t="str">
        <f>IFERROR(IF(N(data_NoOutliers!BYO38),data_NoOutliers!BYO38,MID(data_NoOutliers!BYO38,2,99)/2),"")</f>
        <v/>
      </c>
      <c r="CLE38" s="4" t="str">
        <f>IFERROR(IF(N(data_NoOutliers!BYP38),data_NoOutliers!BYP38,MID(data_NoOutliers!BYP38,2,99)/2),"")</f>
        <v/>
      </c>
      <c r="CLF38" s="4" t="str">
        <f>IFERROR(IF(N(data_NoOutliers!BYQ38),data_NoOutliers!BYQ38,MID(data_NoOutliers!BYQ38,2,99)/2),"")</f>
        <v/>
      </c>
      <c r="CLG38" s="4" t="str">
        <f>IFERROR(IF(N(data_NoOutliers!BYR38),data_NoOutliers!BYR38,MID(data_NoOutliers!BYR38,2,99)/2),"")</f>
        <v/>
      </c>
      <c r="CLH38" s="4" t="str">
        <f>IFERROR(IF(N(data_NoOutliers!BYS38),data_NoOutliers!BYS38,MID(data_NoOutliers!BYS38,2,99)/2),"")</f>
        <v/>
      </c>
      <c r="CLI38" s="4" t="str">
        <f>IFERROR(IF(N(data_NoOutliers!BYT38),data_NoOutliers!BYT38,MID(data_NoOutliers!BYT38,2,99)/2),"")</f>
        <v/>
      </c>
      <c r="CLJ38" s="4" t="str">
        <f>IFERROR(IF(N(data_NoOutliers!BYU38),data_NoOutliers!BYU38,MID(data_NoOutliers!BYU38,2,99)/2),"")</f>
        <v/>
      </c>
      <c r="CLK38" s="4" t="str">
        <f>IFERROR(IF(N(data_NoOutliers!BYV38),data_NoOutliers!BYV38,MID(data_NoOutliers!BYV38,2,99)/2),"")</f>
        <v/>
      </c>
      <c r="CLL38" s="4" t="str">
        <f>IFERROR(IF(N(data_NoOutliers!BYW38),data_NoOutliers!BYW38,MID(data_NoOutliers!BYW38,2,99)/2),"")</f>
        <v/>
      </c>
      <c r="CLM38" s="4" t="str">
        <f>IFERROR(IF(N(data_NoOutliers!BYX38),data_NoOutliers!BYX38,MID(data_NoOutliers!BYX38,2,99)/2),"")</f>
        <v/>
      </c>
      <c r="CLN38" s="4" t="str">
        <f>IFERROR(IF(N(data_NoOutliers!BYY38),data_NoOutliers!BYY38,MID(data_NoOutliers!BYY38,2,99)/2),"")</f>
        <v/>
      </c>
      <c r="CLO38" s="4" t="str">
        <f>IFERROR(IF(N(data_NoOutliers!BYZ38),data_NoOutliers!BYZ38,MID(data_NoOutliers!BYZ38,2,99)/2),"")</f>
        <v/>
      </c>
      <c r="CLP38" s="4" t="str">
        <f>IFERROR(IF(N(data_NoOutliers!BZA38),data_NoOutliers!BZA38,MID(data_NoOutliers!BZA38,2,99)/2),"")</f>
        <v/>
      </c>
      <c r="CLQ38" s="4" t="str">
        <f>IFERROR(IF(N(data_NoOutliers!BZB38),data_NoOutliers!BZB38,MID(data_NoOutliers!BZB38,2,99)/2),"")</f>
        <v/>
      </c>
      <c r="CLR38" s="4" t="str">
        <f>IFERROR(IF(N(data_NoOutliers!BZC38),data_NoOutliers!BZC38,MID(data_NoOutliers!BZC38,2,99)/2),"")</f>
        <v/>
      </c>
      <c r="CLS38" s="4" t="str">
        <f>IFERROR(IF(N(data_NoOutliers!BZD38),data_NoOutliers!BZD38,MID(data_NoOutliers!BZD38,2,99)/2),"")</f>
        <v/>
      </c>
      <c r="CLT38" s="4" t="str">
        <f>IFERROR(IF(N(data_NoOutliers!BZE38),data_NoOutliers!BZE38,MID(data_NoOutliers!BZE38,2,99)/2),"")</f>
        <v/>
      </c>
      <c r="CLU38" s="4" t="str">
        <f>IFERROR(IF(N(data_NoOutliers!BZF38),data_NoOutliers!BZF38,MID(data_NoOutliers!BZF38,2,99)/2),"")</f>
        <v/>
      </c>
      <c r="CLV38" s="4" t="str">
        <f>IFERROR(IF(N(data_NoOutliers!BZG38),data_NoOutliers!BZG38,MID(data_NoOutliers!BZG38,2,99)/2),"")</f>
        <v/>
      </c>
      <c r="CLW38" s="4" t="str">
        <f>IFERROR(IF(N(data_NoOutliers!BZH38),data_NoOutliers!BZH38,MID(data_NoOutliers!BZH38,2,99)/2),"")</f>
        <v/>
      </c>
      <c r="CLX38" s="4" t="str">
        <f>IFERROR(IF(N(data_NoOutliers!BZI38),data_NoOutliers!BZI38,MID(data_NoOutliers!BZI38,2,99)/2),"")</f>
        <v/>
      </c>
      <c r="CLY38" s="4" t="str">
        <f>IFERROR(IF(N(data_NoOutliers!BZJ38),data_NoOutliers!BZJ38,MID(data_NoOutliers!BZJ38,2,99)/2),"")</f>
        <v/>
      </c>
      <c r="CLZ38" s="4" t="str">
        <f>IFERROR(IF(N(data_NoOutliers!BZK38),data_NoOutliers!BZK38,MID(data_NoOutliers!BZK38,2,99)/2),"")</f>
        <v/>
      </c>
      <c r="CMA38" s="4" t="str">
        <f>IFERROR(IF(N(data_NoOutliers!BZL38),data_NoOutliers!BZL38,MID(data_NoOutliers!BZL38,2,99)/2),"")</f>
        <v/>
      </c>
      <c r="CMB38" s="4" t="str">
        <f>IFERROR(IF(N(data_NoOutliers!BZM38),data_NoOutliers!BZM38,MID(data_NoOutliers!BZM38,2,99)/2),"")</f>
        <v/>
      </c>
      <c r="CMC38" s="4" t="str">
        <f>IFERROR(IF(N(data_NoOutliers!BZN38),data_NoOutliers!BZN38,MID(data_NoOutliers!BZN38,2,99)/2),"")</f>
        <v/>
      </c>
      <c r="CMD38" s="4" t="str">
        <f>IFERROR(IF(N(data_NoOutliers!BZO38),data_NoOutliers!BZO38,MID(data_NoOutliers!BZO38,2,99)/2),"")</f>
        <v/>
      </c>
      <c r="CME38" s="4" t="str">
        <f>IFERROR(IF(N(data_NoOutliers!BZP38),data_NoOutliers!BZP38,MID(data_NoOutliers!BZP38,2,99)/2),"")</f>
        <v/>
      </c>
      <c r="CMF38" s="4" t="str">
        <f>IFERROR(IF(N(data_NoOutliers!BZQ38),data_NoOutliers!BZQ38,MID(data_NoOutliers!BZQ38,2,99)/2),"")</f>
        <v/>
      </c>
      <c r="CMG38" s="4" t="str">
        <f>IFERROR(IF(N(data_NoOutliers!BZR38),data_NoOutliers!BZR38,MID(data_NoOutliers!BZR38,2,99)/2),"")</f>
        <v/>
      </c>
      <c r="CMH38" s="4" t="str">
        <f>IFERROR(IF(N(data_NoOutliers!BZS38),data_NoOutliers!BZS38,MID(data_NoOutliers!BZS38,2,99)/2),"")</f>
        <v/>
      </c>
      <c r="CMI38" s="4" t="str">
        <f>IFERROR(IF(N(data_NoOutliers!BZT38),data_NoOutliers!BZT38,MID(data_NoOutliers!BZT38,2,99)/2),"")</f>
        <v/>
      </c>
      <c r="CMJ38" s="4" t="str">
        <f>IFERROR(IF(N(data_NoOutliers!BZU38),data_NoOutliers!BZU38,MID(data_NoOutliers!BZU38,2,99)/2),"")</f>
        <v/>
      </c>
      <c r="CMK38" s="4" t="str">
        <f>IFERROR(IF(N(data_NoOutliers!BZV38),data_NoOutliers!BZV38,MID(data_NoOutliers!BZV38,2,99)/2),"")</f>
        <v/>
      </c>
      <c r="CML38" s="4" t="str">
        <f>IFERROR(IF(N(data_NoOutliers!BZW38),data_NoOutliers!BZW38,MID(data_NoOutliers!BZW38,2,99)/2),"")</f>
        <v/>
      </c>
      <c r="CMM38" s="4" t="str">
        <f>IFERROR(IF(N(data_NoOutliers!BZX38),data_NoOutliers!BZX38,MID(data_NoOutliers!BZX38,2,99)/2),"")</f>
        <v/>
      </c>
      <c r="CMN38" s="4" t="str">
        <f>IFERROR(IF(N(data_NoOutliers!BZY38),data_NoOutliers!BZY38,MID(data_NoOutliers!BZY38,2,99)/2),"")</f>
        <v/>
      </c>
      <c r="CMO38" s="4" t="str">
        <f>IFERROR(IF(N(data_NoOutliers!BZZ38),data_NoOutliers!BZZ38,MID(data_NoOutliers!BZZ38,2,99)/2),"")</f>
        <v/>
      </c>
      <c r="CMP38" s="4" t="str">
        <f>IFERROR(IF(N(data_NoOutliers!CAA38),data_NoOutliers!CAA38,MID(data_NoOutliers!CAA38,2,99)/2),"")</f>
        <v/>
      </c>
      <c r="CMQ38" s="4" t="str">
        <f>IFERROR(IF(N(data_NoOutliers!CAB38),data_NoOutliers!CAB38,MID(data_NoOutliers!CAB38,2,99)/2),"")</f>
        <v/>
      </c>
      <c r="CMR38" s="4" t="str">
        <f>IFERROR(IF(N(data_NoOutliers!CAC38),data_NoOutliers!CAC38,MID(data_NoOutliers!CAC38,2,99)/2),"")</f>
        <v/>
      </c>
      <c r="CMS38" s="4" t="str">
        <f>IFERROR(IF(N(data_NoOutliers!CAD38),data_NoOutliers!CAD38,MID(data_NoOutliers!CAD38,2,99)/2),"")</f>
        <v/>
      </c>
      <c r="CMT38" s="4" t="str">
        <f>IFERROR(IF(N(data_NoOutliers!CAE38),data_NoOutliers!CAE38,MID(data_NoOutliers!CAE38,2,99)/2),"")</f>
        <v/>
      </c>
      <c r="CMU38" s="4" t="str">
        <f>IFERROR(IF(N(data_NoOutliers!CAF38),data_NoOutliers!CAF38,MID(data_NoOutliers!CAF38,2,99)/2),"")</f>
        <v/>
      </c>
      <c r="CMV38" s="4" t="str">
        <f>IFERROR(IF(N(data_NoOutliers!CAG38),data_NoOutliers!CAG38,MID(data_NoOutliers!CAG38,2,99)/2),"")</f>
        <v/>
      </c>
      <c r="CMW38" s="4" t="str">
        <f>IFERROR(IF(N(data_NoOutliers!CAH38),data_NoOutliers!CAH38,MID(data_NoOutliers!CAH38,2,99)/2),"")</f>
        <v/>
      </c>
      <c r="CMX38" s="4" t="str">
        <f>IFERROR(IF(N(data_NoOutliers!CAI38),data_NoOutliers!CAI38,MID(data_NoOutliers!CAI38,2,99)/2),"")</f>
        <v/>
      </c>
      <c r="CMY38" s="4" t="str">
        <f>IFERROR(IF(N(data_NoOutliers!CAJ38),data_NoOutliers!CAJ38,MID(data_NoOutliers!CAJ38,2,99)/2),"")</f>
        <v/>
      </c>
      <c r="CMZ38" s="4" t="str">
        <f>IFERROR(IF(N(data_NoOutliers!CAK38),data_NoOutliers!CAK38,MID(data_NoOutliers!CAK38,2,99)/2),"")</f>
        <v/>
      </c>
      <c r="CNA38" s="4" t="str">
        <f>IFERROR(IF(N(data_NoOutliers!CAL38),data_NoOutliers!CAL38,MID(data_NoOutliers!CAL38,2,99)/2),"")</f>
        <v/>
      </c>
      <c r="CNB38" s="4" t="str">
        <f>IFERROR(IF(N(data_NoOutliers!CAM38),data_NoOutliers!CAM38,MID(data_NoOutliers!CAM38,2,99)/2),"")</f>
        <v/>
      </c>
      <c r="CNC38" s="4" t="str">
        <f>IFERROR(IF(N(data_NoOutliers!CAN38),data_NoOutliers!CAN38,MID(data_NoOutliers!CAN38,2,99)/2),"")</f>
        <v/>
      </c>
      <c r="CND38" s="4" t="str">
        <f>IFERROR(IF(N(data_NoOutliers!CAO38),data_NoOutliers!CAO38,MID(data_NoOutliers!CAO38,2,99)/2),"")</f>
        <v/>
      </c>
      <c r="CNE38" s="4" t="str">
        <f>IFERROR(IF(N(data_NoOutliers!CAP38),data_NoOutliers!CAP38,MID(data_NoOutliers!CAP38,2,99)/2),"")</f>
        <v/>
      </c>
      <c r="CNF38" s="4" t="str">
        <f>IFERROR(IF(N(data_NoOutliers!CAQ38),data_NoOutliers!CAQ38,MID(data_NoOutliers!CAQ38,2,99)/2),"")</f>
        <v/>
      </c>
      <c r="CNG38" s="4" t="str">
        <f>IFERROR(IF(N(data_NoOutliers!CAR38),data_NoOutliers!CAR38,MID(data_NoOutliers!CAR38,2,99)/2),"")</f>
        <v/>
      </c>
      <c r="CNH38" s="4" t="str">
        <f>IFERROR(IF(N(data_NoOutliers!CAS38),data_NoOutliers!CAS38,MID(data_NoOutliers!CAS38,2,99)/2),"")</f>
        <v/>
      </c>
      <c r="CNI38" s="4" t="str">
        <f>IFERROR(IF(N(data_NoOutliers!CAT38),data_NoOutliers!CAT38,MID(data_NoOutliers!CAT38,2,99)/2),"")</f>
        <v/>
      </c>
      <c r="CNJ38" s="4" t="str">
        <f>IFERROR(IF(N(data_NoOutliers!CAU38),data_NoOutliers!CAU38,MID(data_NoOutliers!CAU38,2,99)/2),"")</f>
        <v/>
      </c>
      <c r="CNK38" s="4" t="str">
        <f>IFERROR(IF(N(data_NoOutliers!CAV38),data_NoOutliers!CAV38,MID(data_NoOutliers!CAV38,2,99)/2),"")</f>
        <v/>
      </c>
      <c r="CNL38" s="4" t="str">
        <f>IFERROR(IF(N(data_NoOutliers!CAW38),data_NoOutliers!CAW38,MID(data_NoOutliers!CAW38,2,99)/2),"")</f>
        <v/>
      </c>
      <c r="CNM38" s="4" t="str">
        <f>IFERROR(IF(N(data_NoOutliers!CAX38),data_NoOutliers!CAX38,MID(data_NoOutliers!CAX38,2,99)/2),"")</f>
        <v/>
      </c>
      <c r="CNN38" s="4" t="str">
        <f>IFERROR(IF(N(data_NoOutliers!CAY38),data_NoOutliers!CAY38,MID(data_NoOutliers!CAY38,2,99)/2),"")</f>
        <v/>
      </c>
      <c r="CNO38" s="4" t="str">
        <f>IFERROR(IF(N(data_NoOutliers!CAZ38),data_NoOutliers!CAZ38,MID(data_NoOutliers!CAZ38,2,99)/2),"")</f>
        <v/>
      </c>
      <c r="CNP38" s="4" t="str">
        <f>IFERROR(IF(N(data_NoOutliers!CBA38),data_NoOutliers!CBA38,MID(data_NoOutliers!CBA38,2,99)/2),"")</f>
        <v/>
      </c>
      <c r="CNQ38" s="4" t="str">
        <f>IFERROR(IF(N(data_NoOutliers!CBB38),data_NoOutliers!CBB38,MID(data_NoOutliers!CBB38,2,99)/2),"")</f>
        <v/>
      </c>
      <c r="CNR38" s="4" t="str">
        <f>IFERROR(IF(N(data_NoOutliers!CBC38),data_NoOutliers!CBC38,MID(data_NoOutliers!CBC38,2,99)/2),"")</f>
        <v/>
      </c>
      <c r="CNS38" s="4" t="str">
        <f>IFERROR(IF(N(data_NoOutliers!CBD38),data_NoOutliers!CBD38,MID(data_NoOutliers!CBD38,2,99)/2),"")</f>
        <v/>
      </c>
      <c r="CNT38" s="4" t="str">
        <f>IFERROR(IF(N(data_NoOutliers!CBE38),data_NoOutliers!CBE38,MID(data_NoOutliers!CBE38,2,99)/2),"")</f>
        <v/>
      </c>
      <c r="CNU38" s="4" t="str">
        <f>IFERROR(IF(N(data_NoOutliers!CBF38),data_NoOutliers!CBF38,MID(data_NoOutliers!CBF38,2,99)/2),"")</f>
        <v/>
      </c>
      <c r="CNV38" s="4" t="str">
        <f>IFERROR(IF(N(data_NoOutliers!CBG38),data_NoOutliers!CBG38,MID(data_NoOutliers!CBG38,2,99)/2),"")</f>
        <v/>
      </c>
      <c r="CNW38" s="4" t="str">
        <f>IFERROR(IF(N(data_NoOutliers!CBH38),data_NoOutliers!CBH38,MID(data_NoOutliers!CBH38,2,99)/2),"")</f>
        <v/>
      </c>
      <c r="CNX38" s="4" t="str">
        <f>IFERROR(IF(N(data_NoOutliers!CBI38),data_NoOutliers!CBI38,MID(data_NoOutliers!CBI38,2,99)/2),"")</f>
        <v/>
      </c>
      <c r="CNY38" s="4" t="str">
        <f>IFERROR(IF(N(data_NoOutliers!CBJ38),data_NoOutliers!CBJ38,MID(data_NoOutliers!CBJ38,2,99)/2),"")</f>
        <v/>
      </c>
      <c r="CNZ38" s="4" t="str">
        <f>IFERROR(IF(N(data_NoOutliers!CBK38),data_NoOutliers!CBK38,MID(data_NoOutliers!CBK38,2,99)/2),"")</f>
        <v/>
      </c>
      <c r="COA38" s="4" t="str">
        <f>IFERROR(IF(N(data_NoOutliers!CBL38),data_NoOutliers!CBL38,MID(data_NoOutliers!CBL38,2,99)/2),"")</f>
        <v/>
      </c>
      <c r="COB38" s="4" t="str">
        <f>IFERROR(IF(N(data_NoOutliers!CBM38),data_NoOutliers!CBM38,MID(data_NoOutliers!CBM38,2,99)/2),"")</f>
        <v/>
      </c>
      <c r="COC38" s="4" t="str">
        <f>IFERROR(IF(N(data_NoOutliers!CBN38),data_NoOutliers!CBN38,MID(data_NoOutliers!CBN38,2,99)/2),"")</f>
        <v/>
      </c>
      <c r="COD38" s="4" t="str">
        <f>IFERROR(IF(N(data_NoOutliers!CBO38),data_NoOutliers!CBO38,MID(data_NoOutliers!CBO38,2,99)/2),"")</f>
        <v/>
      </c>
      <c r="COE38" s="4" t="str">
        <f>IFERROR(IF(N(data_NoOutliers!CBP38),data_NoOutliers!CBP38,MID(data_NoOutliers!CBP38,2,99)/2),"")</f>
        <v/>
      </c>
      <c r="COF38" s="4" t="str">
        <f>IFERROR(IF(N(data_NoOutliers!CBQ38),data_NoOutliers!CBQ38,MID(data_NoOutliers!CBQ38,2,99)/2),"")</f>
        <v/>
      </c>
      <c r="COG38" s="4" t="str">
        <f>IFERROR(IF(N(data_NoOutliers!CBR38),data_NoOutliers!CBR38,MID(data_NoOutliers!CBR38,2,99)/2),"")</f>
        <v/>
      </c>
      <c r="COH38" s="4" t="str">
        <f>IFERROR(IF(N(data_NoOutliers!CBS38),data_NoOutliers!CBS38,MID(data_NoOutliers!CBS38,2,99)/2),"")</f>
        <v/>
      </c>
      <c r="COI38" s="4" t="str">
        <f>IFERROR(IF(N(data_NoOutliers!CBT38),data_NoOutliers!CBT38,MID(data_NoOutliers!CBT38,2,99)/2),"")</f>
        <v/>
      </c>
      <c r="COJ38" s="4" t="str">
        <f>IFERROR(IF(N(data_NoOutliers!CBU38),data_NoOutliers!CBU38,MID(data_NoOutliers!CBU38,2,99)/2),"")</f>
        <v/>
      </c>
      <c r="COK38" s="4" t="str">
        <f>IFERROR(IF(N(data_NoOutliers!CBV38),data_NoOutliers!CBV38,MID(data_NoOutliers!CBV38,2,99)/2),"")</f>
        <v/>
      </c>
      <c r="COL38" s="4" t="str">
        <f>IFERROR(IF(N(data_NoOutliers!CBW38),data_NoOutliers!CBW38,MID(data_NoOutliers!CBW38,2,99)/2),"")</f>
        <v/>
      </c>
      <c r="COM38" s="4" t="str">
        <f>IFERROR(IF(N(data_NoOutliers!CBX38),data_NoOutliers!CBX38,MID(data_NoOutliers!CBX38,2,99)/2),"")</f>
        <v/>
      </c>
      <c r="CON38" s="4" t="str">
        <f>IFERROR(IF(N(data_NoOutliers!CBY38),data_NoOutliers!CBY38,MID(data_NoOutliers!CBY38,2,99)/2),"")</f>
        <v/>
      </c>
      <c r="COO38" s="4" t="str">
        <f>IFERROR(IF(N(data_NoOutliers!CBZ38),data_NoOutliers!CBZ38,MID(data_NoOutliers!CBZ38,2,99)/2),"")</f>
        <v/>
      </c>
      <c r="COP38" s="4" t="str">
        <f>IFERROR(IF(N(data_NoOutliers!CCA38),data_NoOutliers!CCA38,MID(data_NoOutliers!CCA38,2,99)/2),"")</f>
        <v/>
      </c>
      <c r="COQ38" s="4" t="str">
        <f>IFERROR(IF(N(data_NoOutliers!CCB38),data_NoOutliers!CCB38,MID(data_NoOutliers!CCB38,2,99)/2),"")</f>
        <v/>
      </c>
      <c r="COR38" s="4" t="str">
        <f>IFERROR(IF(N(data_NoOutliers!CCC38),data_NoOutliers!CCC38,MID(data_NoOutliers!CCC38,2,99)/2),"")</f>
        <v/>
      </c>
      <c r="COS38" s="4" t="str">
        <f>IFERROR(IF(N(data_NoOutliers!CCD38),data_NoOutliers!CCD38,MID(data_NoOutliers!CCD38,2,99)/2),"")</f>
        <v/>
      </c>
      <c r="COT38" s="4" t="str">
        <f>IFERROR(IF(N(data_NoOutliers!CCE38),data_NoOutliers!CCE38,MID(data_NoOutliers!CCE38,2,99)/2),"")</f>
        <v/>
      </c>
      <c r="COU38" s="4" t="str">
        <f>IFERROR(IF(N(data_NoOutliers!CCF38),data_NoOutliers!CCF38,MID(data_NoOutliers!CCF38,2,99)/2),"")</f>
        <v/>
      </c>
      <c r="COV38" s="4" t="str">
        <f>IFERROR(IF(N(data_NoOutliers!CCG38),data_NoOutliers!CCG38,MID(data_NoOutliers!CCG38,2,99)/2),"")</f>
        <v/>
      </c>
      <c r="COW38" s="4" t="str">
        <f>IFERROR(IF(N(data_NoOutliers!CCH38),data_NoOutliers!CCH38,MID(data_NoOutliers!CCH38,2,99)/2),"")</f>
        <v/>
      </c>
      <c r="COX38" s="4" t="str">
        <f>IFERROR(IF(N(data_NoOutliers!CCI38),data_NoOutliers!CCI38,MID(data_NoOutliers!CCI38,2,99)/2),"")</f>
        <v/>
      </c>
      <c r="COY38" s="4" t="str">
        <f>IFERROR(IF(N(data_NoOutliers!CCJ38),data_NoOutliers!CCJ38,MID(data_NoOutliers!CCJ38,2,99)/2),"")</f>
        <v/>
      </c>
      <c r="COZ38" s="4" t="str">
        <f>IFERROR(IF(N(data_NoOutliers!CCK38),data_NoOutliers!CCK38,MID(data_NoOutliers!CCK38,2,99)/2),"")</f>
        <v/>
      </c>
      <c r="CPA38" s="4" t="str">
        <f>IFERROR(IF(N(data_NoOutliers!CCL38),data_NoOutliers!CCL38,MID(data_NoOutliers!CCL38,2,99)/2),"")</f>
        <v/>
      </c>
      <c r="CPB38" s="4" t="str">
        <f>IFERROR(IF(N(data_NoOutliers!CCM38),data_NoOutliers!CCM38,MID(data_NoOutliers!CCM38,2,99)/2),"")</f>
        <v/>
      </c>
      <c r="CPC38" s="4" t="str">
        <f>IFERROR(IF(N(data_NoOutliers!CCN38),data_NoOutliers!CCN38,MID(data_NoOutliers!CCN38,2,99)/2),"")</f>
        <v/>
      </c>
      <c r="CPD38" s="4" t="str">
        <f>IFERROR(IF(N(data_NoOutliers!CCO38),data_NoOutliers!CCO38,MID(data_NoOutliers!CCO38,2,99)/2),"")</f>
        <v/>
      </c>
      <c r="CPE38" s="4" t="str">
        <f>IFERROR(IF(N(data_NoOutliers!CCP38),data_NoOutliers!CCP38,MID(data_NoOutliers!CCP38,2,99)/2),"")</f>
        <v/>
      </c>
      <c r="CPF38" s="4" t="str">
        <f>IFERROR(IF(N(data_NoOutliers!CCQ38),data_NoOutliers!CCQ38,MID(data_NoOutliers!CCQ38,2,99)/2),"")</f>
        <v/>
      </c>
      <c r="CPG38" s="4" t="str">
        <f>IFERROR(IF(N(data_NoOutliers!CCR38),data_NoOutliers!CCR38,MID(data_NoOutliers!CCR38,2,99)/2),"")</f>
        <v/>
      </c>
      <c r="CPH38" s="4" t="str">
        <f>IFERROR(IF(N(data_NoOutliers!CCS38),data_NoOutliers!CCS38,MID(data_NoOutliers!CCS38,2,99)/2),"")</f>
        <v/>
      </c>
      <c r="CPI38" s="4" t="str">
        <f>IFERROR(IF(N(data_NoOutliers!CCT38),data_NoOutliers!CCT38,MID(data_NoOutliers!CCT38,2,99)/2),"")</f>
        <v/>
      </c>
      <c r="CPJ38" s="4" t="str">
        <f>IFERROR(IF(N(data_NoOutliers!CCU38),data_NoOutliers!CCU38,MID(data_NoOutliers!CCU38,2,99)/2),"")</f>
        <v/>
      </c>
    </row>
    <row r="39" spans="1:2454" x14ac:dyDescent="0.25">
      <c r="A39" s="1" t="s">
        <v>160</v>
      </c>
      <c r="B39" s="24" t="s">
        <v>155</v>
      </c>
      <c r="C39" s="87">
        <v>50</v>
      </c>
      <c r="D39" s="126">
        <f t="shared" si="0"/>
        <v>30.210101010101013</v>
      </c>
      <c r="E39" s="135" t="s">
        <v>5</v>
      </c>
      <c r="F39" s="133" cm="1">
        <f t="array" ref="F39">2*_xlfn.STDEV.S(IF(ISNUMBER(SEARCH("*Intake*",$AP$4:$XFD$4)),$AP39:$XFD39))</f>
        <v>97.812121009030889</v>
      </c>
      <c r="G39" s="127">
        <f t="shared" si="1"/>
        <v>25</v>
      </c>
      <c r="H39" s="127" t="s">
        <v>5</v>
      </c>
      <c r="I39" s="131" cm="1">
        <f t="array" ref="I39">2*_xlfn.STDEV.S(IF($AP$4:$XFD$4="Harbour mode: Intake seawater ",AP39:XFD39))</f>
        <v>0</v>
      </c>
      <c r="J39" s="127">
        <f t="shared" si="2"/>
        <v>35.97446808510638</v>
      </c>
      <c r="K39" s="127" t="s">
        <v>5</v>
      </c>
      <c r="L39" s="134" cm="1">
        <f t="array" ref="L39">2*_xlfn.STDEV.S(IF($AP$4:$XFD$4="Transit, full speed: Intake seawater ",AP39:XFD39))</f>
        <v>141.85829100586449</v>
      </c>
      <c r="M39" s="136">
        <f t="shared" si="3"/>
        <v>313.34520547945209</v>
      </c>
      <c r="N39" s="243" t="s">
        <v>5</v>
      </c>
      <c r="O39" s="236" cm="1">
        <f t="array" ref="O39">2*_xlfn.STDEV.S(IF(ISNUMBER(SEARCH("*before cleaning*",$AP$4:$XFD$4)),AP39:XFD39))</f>
        <v>682.7942197529984</v>
      </c>
      <c r="P39" s="245">
        <f t="shared" si="4"/>
        <v>281.2794520547946</v>
      </c>
      <c r="Q39" s="245">
        <f t="shared" si="5"/>
        <v>20072.889008628164</v>
      </c>
      <c r="R39" s="136">
        <f t="shared" si="6"/>
        <v>385.90212765957449</v>
      </c>
      <c r="S39" s="243" t="s">
        <v>5</v>
      </c>
      <c r="T39" s="236" cm="1">
        <f t="array" ref="T39">2*_xlfn.STDEV.S(IF(ISNUMBER(SEARCH("*Transit, full speed: After*",$AP$4:$XFD$4)),AP39:XFD39))</f>
        <v>715.74995993222944</v>
      </c>
      <c r="U39" s="727">
        <f>(Z39*'Sampling information'!$O$62)+(AJ39*'Sampling information'!$V$62)</f>
        <v>29001.444111264551</v>
      </c>
      <c r="V39" s="246">
        <f t="shared" si="7"/>
        <v>580.71489361702129</v>
      </c>
      <c r="W39" s="247" t="s">
        <v>5</v>
      </c>
      <c r="X39" s="250" cm="1">
        <f t="array" ref="X39">2*_xlfn.STDEV.S(IF(ISNUMBER(SEARCH("*ME scrubber*",$AP$4:$XFD$4)),AP39:XFD39))</f>
        <v>759.9239401055911</v>
      </c>
      <c r="Y39" s="249">
        <f t="shared" si="8"/>
        <v>544.74042553191498</v>
      </c>
      <c r="Z39" s="331">
        <f t="shared" si="9"/>
        <v>32554.929824532952</v>
      </c>
      <c r="AA39" s="255">
        <f t="shared" si="10"/>
        <v>186.41212121212124</v>
      </c>
      <c r="AB39" s="253" t="s">
        <v>5</v>
      </c>
      <c r="AC39" s="254" cm="1">
        <f t="array" ref="AC39">2*_xlfn.STDEV.S(IF(ISNUMBER(SEARCH("*After AE scrubber*",$AP$4:$XFD$4)),AP39:XFD39))</f>
        <v>465.28511712995333</v>
      </c>
      <c r="AD39" s="118">
        <f t="shared" si="11"/>
        <v>156.20202020202018</v>
      </c>
      <c r="AE39" s="251">
        <f t="shared" si="12"/>
        <v>14147.071651582441</v>
      </c>
      <c r="AF39" s="253">
        <f t="shared" si="13"/>
        <v>191.08936170212763</v>
      </c>
      <c r="AG39" s="253" t="s">
        <v>5</v>
      </c>
      <c r="AH39" s="254" cm="1">
        <f t="array" ref="AH39">2*_xlfn.STDEV.S(IF($AP$4:$XFD$4="Transit, full speed: After AE scrubber, but before cleaning ",AP39:XFD39))</f>
        <v>384.74935767732933</v>
      </c>
      <c r="AI39" s="118">
        <f t="shared" si="14"/>
        <v>155.11489361702127</v>
      </c>
      <c r="AJ39" s="251">
        <f t="shared" si="15"/>
        <v>13373.314552672771</v>
      </c>
      <c r="AK39" s="255">
        <f t="shared" si="16"/>
        <v>182.1846153846154</v>
      </c>
      <c r="AL39" s="253" t="s">
        <v>5</v>
      </c>
      <c r="AM39" s="256" cm="1">
        <f t="array" ref="AM39">2*_xlfn.STDEV.S(IF($AP$4:$XFD$4="Harbour mode: After AE scrubber, but before cleaning ",AP39:XFD39))</f>
        <v>531.34565151851189</v>
      </c>
      <c r="AN39" s="252">
        <f t="shared" si="17"/>
        <v>157.18461538461537</v>
      </c>
      <c r="AO39" s="251">
        <f t="shared" si="18"/>
        <v>14846.42902944311</v>
      </c>
      <c r="AP39" s="303">
        <f>IF(N(data_NoOutliers!G39),data_NoOutliers!G39,"")</f>
        <v>25</v>
      </c>
      <c r="AQ39" s="303">
        <f>IF(N(data_NoOutliers!H39),data_NoOutliers!H39,"")</f>
        <v>25</v>
      </c>
      <c r="AR39" s="292">
        <f t="shared" si="21"/>
        <v>0</v>
      </c>
      <c r="AS39" s="304">
        <f t="shared" si="22"/>
        <v>0</v>
      </c>
      <c r="AT39" s="303">
        <f>IF(N(data_NoOutliers!I39),data_NoOutliers!I39,"")</f>
        <v>25</v>
      </c>
      <c r="AU39" s="303">
        <f>IF(N(data_NoOutliers!J39),data_NoOutliers!J39,"")</f>
        <v>25</v>
      </c>
      <c r="AV39" s="292">
        <f t="shared" si="23"/>
        <v>0</v>
      </c>
      <c r="AW39" s="304">
        <f t="shared" si="24"/>
        <v>0</v>
      </c>
      <c r="AX39" s="303">
        <f>IF(N(data_NoOutliers!K39),data_NoOutliers!K39,"")</f>
        <v>25</v>
      </c>
      <c r="AY39" s="292">
        <f t="shared" si="25"/>
        <v>0</v>
      </c>
      <c r="AZ39" s="304">
        <f t="shared" si="26"/>
        <v>0</v>
      </c>
      <c r="BA39" s="303">
        <f>IF(N(data_NoOutliers!L39),data_NoOutliers!L39,"")</f>
        <v>25</v>
      </c>
      <c r="BB39" s="303">
        <f>IF(N(data_NoOutliers!M39),data_NoOutliers!M39,"")</f>
        <v>71.900000000000006</v>
      </c>
      <c r="BC39" s="127">
        <f t="shared" si="27"/>
        <v>46.900000000000006</v>
      </c>
      <c r="BD39" s="305">
        <f t="shared" si="28"/>
        <v>11699.476190476191</v>
      </c>
      <c r="BE39" s="303">
        <f>IF(N(data_NoOutliers!N39),data_NoOutliers!N39,"")</f>
        <v>25</v>
      </c>
      <c r="BF39" s="303">
        <f>IF(N(data_NoOutliers!O39),data_NoOutliers!O39,"")</f>
        <v>25</v>
      </c>
      <c r="BG39" s="127">
        <f t="shared" si="29"/>
        <v>0</v>
      </c>
      <c r="BH39" s="305">
        <f t="shared" si="30"/>
        <v>0</v>
      </c>
      <c r="BI39" s="303">
        <f>IF(N(data_NoOutliers!P39),data_NoOutliers!P39,"")</f>
        <v>25</v>
      </c>
      <c r="BJ39" s="127">
        <f t="shared" si="31"/>
        <v>0</v>
      </c>
      <c r="BK39" s="305">
        <f t="shared" si="32"/>
        <v>0</v>
      </c>
      <c r="BL39" s="303">
        <f>IF(N(data_NoOutliers!Q39),data_NoOutliers!Q39,"")</f>
        <v>25</v>
      </c>
      <c r="BM39" s="303">
        <f>IF(N(data_NoOutliers!R39),data_NoOutliers!R39,"")</f>
        <v>75</v>
      </c>
      <c r="BN39" s="118">
        <f t="shared" si="33"/>
        <v>50</v>
      </c>
      <c r="BO39" s="306">
        <f t="shared" si="34"/>
        <v>5001.4705882352946</v>
      </c>
      <c r="BP39" s="303">
        <f>IF(N(data_NoOutliers!S39),data_NoOutliers!S39,"")</f>
        <v>25</v>
      </c>
      <c r="BQ39" s="303">
        <f>IF(N(data_NoOutliers!T39),data_NoOutliers!T39,"")</f>
        <v>675</v>
      </c>
      <c r="BR39" s="118">
        <f t="shared" si="35"/>
        <v>650</v>
      </c>
      <c r="BS39" s="306">
        <f t="shared" si="36"/>
        <v>26706.521739130436</v>
      </c>
      <c r="BT39" s="303">
        <f>IF(N(data_NoOutliers!U39),data_NoOutliers!U39,"")</f>
        <v>107</v>
      </c>
      <c r="BU39" s="118">
        <f t="shared" si="37"/>
        <v>82</v>
      </c>
      <c r="BV39" s="306">
        <f t="shared" si="38"/>
        <v>8202.4117647058829</v>
      </c>
      <c r="BW39" s="303">
        <f>IF(N(data_NoOutliers!V39),data_NoOutliers!V39,"")</f>
        <v>25</v>
      </c>
      <c r="BX39" s="303">
        <f>IF(N(data_NoOutliers!W39),data_NoOutliers!W39,"")</f>
        <v>640</v>
      </c>
      <c r="BY39" s="307">
        <f t="shared" si="39"/>
        <v>615</v>
      </c>
      <c r="BZ39" s="308">
        <f t="shared" si="40"/>
        <v>31739.655172413793</v>
      </c>
      <c r="CA39" s="303">
        <f>IF(N(data_NoOutliers!X39),data_NoOutliers!X39,"")</f>
        <v>87</v>
      </c>
      <c r="CB39" s="307">
        <f t="shared" si="41"/>
        <v>62</v>
      </c>
      <c r="CC39" s="308">
        <f t="shared" si="42"/>
        <v>11980.795454545456</v>
      </c>
      <c r="CD39" s="303">
        <f>IF(N(data_NoOutliers!Y39),data_NoOutliers!Y39,"")</f>
        <v>25</v>
      </c>
      <c r="CE39" s="303">
        <f>IF(N(data_NoOutliers!Z39),data_NoOutliers!Z39,"")</f>
        <v>340</v>
      </c>
      <c r="CF39" s="292">
        <f t="shared" si="43"/>
        <v>315</v>
      </c>
      <c r="CG39" s="304">
        <f t="shared" si="44"/>
        <v>18612.868632707774</v>
      </c>
      <c r="CH39" s="303">
        <f>IF(N(data_NoOutliers!AA39),data_NoOutliers!AA39,"")</f>
        <v>25</v>
      </c>
      <c r="CI39" s="303">
        <f>IF(N(data_NoOutliers!AB39),data_NoOutliers!AB39,"")</f>
        <v>767</v>
      </c>
      <c r="CJ39" s="292">
        <f t="shared" si="45"/>
        <v>742</v>
      </c>
      <c r="CK39" s="304">
        <f t="shared" si="46"/>
        <v>33394.359576968272</v>
      </c>
      <c r="CL39" s="303">
        <f>IF(N(data_NoOutliers!AC39),data_NoOutliers!AC39,"")</f>
        <v>271</v>
      </c>
      <c r="CM39" s="292">
        <f t="shared" si="47"/>
        <v>246</v>
      </c>
      <c r="CN39" s="304">
        <f t="shared" si="48"/>
        <v>16233.053892215567</v>
      </c>
      <c r="CO39" s="303">
        <f>IF(N(data_NoOutliers!AD39),data_NoOutliers!AD39,"")</f>
        <v>25</v>
      </c>
      <c r="CP39" s="303">
        <f>IF(N(data_NoOutliers!AE39),data_NoOutliers!AE39,"")</f>
        <v>132</v>
      </c>
      <c r="CQ39" s="118">
        <f t="shared" si="49"/>
        <v>107</v>
      </c>
      <c r="CR39" s="306">
        <f t="shared" si="50"/>
        <v>6488.2978723404249</v>
      </c>
      <c r="CS39" s="303">
        <f>IF(N(data_NoOutliers!AF39),data_NoOutliers!AF39,"")</f>
        <v>25</v>
      </c>
      <c r="CT39" s="303">
        <f>IF(N(data_NoOutliers!AG39),data_NoOutliers!AG39,"")</f>
        <v>437</v>
      </c>
      <c r="CU39" s="118">
        <f t="shared" si="51"/>
        <v>412</v>
      </c>
      <c r="CV39" s="306">
        <f t="shared" si="52"/>
        <v>14958.384681012418</v>
      </c>
      <c r="CW39" s="303">
        <f>IF(N(data_NoOutliers!AH39),data_NoOutliers!AH39,"")</f>
        <v>115</v>
      </c>
      <c r="CX39" s="118">
        <f t="shared" si="53"/>
        <v>90</v>
      </c>
      <c r="CY39" s="306">
        <f t="shared" si="54"/>
        <v>3.6</v>
      </c>
      <c r="CZ39" s="303">
        <f>IF(N(data_NoOutliers!AI39),data_NoOutliers!AI39,"")</f>
        <v>25</v>
      </c>
      <c r="DA39" s="303">
        <f>IF(N(data_NoOutliers!AJ39),data_NoOutliers!AJ39,"")</f>
        <v>472</v>
      </c>
      <c r="DB39" s="307">
        <f t="shared" si="55"/>
        <v>447</v>
      </c>
      <c r="DC39" s="308">
        <f t="shared" si="56"/>
        <v>31317.9375</v>
      </c>
      <c r="DD39" s="303">
        <f>IF(N(data_NoOutliers!AK39),data_NoOutliers!AK39,"")</f>
        <v>25</v>
      </c>
      <c r="DE39" s="303">
        <f>IF(N(data_NoOutliers!AL39),data_NoOutliers!AL39,"")</f>
        <v>698</v>
      </c>
      <c r="DF39" s="307">
        <f t="shared" si="57"/>
        <v>673</v>
      </c>
      <c r="DG39" s="307">
        <f t="shared" si="58"/>
        <v>23938.66564122284</v>
      </c>
      <c r="DH39" s="303">
        <f>IF(N(data_NoOutliers!AM39),data_NoOutliers!AM39,"")</f>
        <v>280</v>
      </c>
      <c r="DI39" s="307">
        <f t="shared" si="59"/>
        <v>255</v>
      </c>
      <c r="DJ39" s="308">
        <f t="shared" si="60"/>
        <v>15880.833333333332</v>
      </c>
      <c r="DK39" s="303">
        <f>IF(N(data_NoOutliers!AN39),data_NoOutliers!AN39,"")</f>
        <v>25</v>
      </c>
      <c r="DL39" s="303">
        <f>IF(N(data_NoOutliers!AO39),data_NoOutliers!AO39,"")</f>
        <v>659</v>
      </c>
      <c r="DM39" s="292">
        <f t="shared" si="61"/>
        <v>634</v>
      </c>
      <c r="DN39" s="304">
        <f t="shared" si="62"/>
        <v>71432.042113323128</v>
      </c>
      <c r="DO39" s="303">
        <f>IF(N(data_NoOutliers!AP39),data_NoOutliers!AP39,"")</f>
        <v>25</v>
      </c>
      <c r="DP39" s="303">
        <f>IF(N(data_NoOutliers!AQ39),data_NoOutliers!AQ39,"")</f>
        <v>1720</v>
      </c>
      <c r="DQ39" s="311">
        <f t="shared" si="63"/>
        <v>1695</v>
      </c>
      <c r="DR39" s="312">
        <f t="shared" si="64"/>
        <v>190973.67725880552</v>
      </c>
      <c r="DS39" s="303">
        <f>IF(N(data_NoOutliers!AR39),data_NoOutliers!AR39,"")</f>
        <v>25</v>
      </c>
      <c r="DT39" s="303">
        <f>IF(N(data_NoOutliers!AS39),data_NoOutliers!AS39,"")</f>
        <v>381</v>
      </c>
      <c r="DU39" s="311">
        <f t="shared" si="65"/>
        <v>356</v>
      </c>
      <c r="DV39" s="312">
        <f t="shared" si="66"/>
        <v>20902.421600337504</v>
      </c>
      <c r="DW39" s="303">
        <f>IF(N(data_NoOutliers!AT39),data_NoOutliers!AT39,"")</f>
        <v>610</v>
      </c>
      <c r="DX39" s="311">
        <f t="shared" si="67"/>
        <v>585</v>
      </c>
      <c r="DY39" s="312">
        <f t="shared" si="68"/>
        <v>67086.27543776622</v>
      </c>
      <c r="DZ39" s="303">
        <f>IF(N(data_NoOutliers!AU39),data_NoOutliers!AU39,"")</f>
        <v>25</v>
      </c>
      <c r="EA39" s="303">
        <f>IF(N(data_NoOutliers!AV39),data_NoOutliers!AV39,"")</f>
        <v>91</v>
      </c>
      <c r="EB39" s="313">
        <f t="shared" si="69"/>
        <v>66</v>
      </c>
      <c r="EC39" s="314">
        <f t="shared" si="70"/>
        <v>7436.1431852986225</v>
      </c>
      <c r="ED39" s="303">
        <f>IF(N(data_NoOutliers!AW39),data_NoOutliers!AW39,"")</f>
        <v>25</v>
      </c>
      <c r="EE39" s="303">
        <f>IF(N(data_NoOutliers!AX39),data_NoOutliers!AX39,"")</f>
        <v>132</v>
      </c>
      <c r="EF39" s="315">
        <f t="shared" si="71"/>
        <v>107</v>
      </c>
      <c r="EG39" s="316">
        <f t="shared" si="72"/>
        <v>14118.886029411766</v>
      </c>
      <c r="EH39" s="303">
        <f>IF(N(data_NoOutliers!AY39),data_NoOutliers!AY39,"")</f>
        <v>25</v>
      </c>
      <c r="EI39" s="303">
        <f>IF(N(data_NoOutliers!AZ39),data_NoOutliers!AZ39,"")</f>
        <v>668</v>
      </c>
      <c r="EJ39" s="315">
        <f t="shared" si="73"/>
        <v>643</v>
      </c>
      <c r="EK39" s="316">
        <f t="shared" si="74"/>
        <v>39805.482352941173</v>
      </c>
      <c r="EL39" s="303">
        <f>IF(N(data_NoOutliers!BA39),data_NoOutliers!BA39,"")</f>
        <v>104</v>
      </c>
      <c r="EM39" s="315">
        <f t="shared" si="75"/>
        <v>79</v>
      </c>
      <c r="EN39" s="316">
        <f t="shared" si="76"/>
        <v>7528.0923076923073</v>
      </c>
      <c r="EO39" s="303">
        <f>IF(N(data_NoOutliers!BB39),data_NoOutliers!BB39,"")</f>
        <v>25</v>
      </c>
      <c r="EP39" s="303">
        <f>IF(N(data_NoOutliers!BC39),data_NoOutliers!BC39,"")</f>
        <v>76.8</v>
      </c>
      <c r="EQ39" s="292">
        <f t="shared" si="77"/>
        <v>51.8</v>
      </c>
      <c r="ER39" s="304">
        <f t="shared" si="78"/>
        <v>5029.5514705882351</v>
      </c>
      <c r="ES39" s="303">
        <f>IF(N(data_NoOutliers!BD39),data_NoOutliers!BD39,"")</f>
        <v>25</v>
      </c>
      <c r="ET39" s="303">
        <f>IF(N(data_NoOutliers!BE39),data_NoOutliers!BE39,"")</f>
        <v>818</v>
      </c>
      <c r="EU39" s="292">
        <f t="shared" si="79"/>
        <v>793</v>
      </c>
      <c r="EV39" s="304">
        <f t="shared" si="80"/>
        <v>43758.313253012049</v>
      </c>
      <c r="EW39" s="303">
        <f>IF(N(data_NoOutliers!BF39),data_NoOutliers!BF39,"")</f>
        <v>162</v>
      </c>
      <c r="EX39" s="292">
        <f t="shared" si="81"/>
        <v>137</v>
      </c>
      <c r="EY39" s="304">
        <f t="shared" si="82"/>
        <v>17019.615384615383</v>
      </c>
      <c r="EZ39" s="303">
        <f>IF(N(data_NoOutliers!BG39),data_NoOutliers!BG39,"")</f>
        <v>25</v>
      </c>
      <c r="FA39" s="303">
        <f>IF(N(data_NoOutliers!BH39),data_NoOutliers!BH39,"")</f>
        <v>62.6</v>
      </c>
      <c r="FB39" s="313">
        <f t="shared" si="83"/>
        <v>37.6</v>
      </c>
      <c r="FC39" s="314">
        <f t="shared" si="84"/>
        <v>4465</v>
      </c>
      <c r="FD39" s="303">
        <f>IF(N(data_NoOutliers!BI39),data_NoOutliers!BI39,"")</f>
        <v>25</v>
      </c>
      <c r="FE39" s="303">
        <f>IF(N(data_NoOutliers!BJ39),data_NoOutliers!BJ39,"")</f>
        <v>643</v>
      </c>
      <c r="FF39" s="309">
        <f t="shared" si="85"/>
        <v>618</v>
      </c>
      <c r="FG39" s="310">
        <f t="shared" si="86"/>
        <v>40660.797144556804</v>
      </c>
      <c r="FH39" s="303">
        <f>IF(N(data_NoOutliers!BK39),data_NoOutliers!BK39,"")</f>
        <v>50.8</v>
      </c>
      <c r="FI39" s="309">
        <f t="shared" si="87"/>
        <v>25.799999999999997</v>
      </c>
      <c r="FJ39" s="310">
        <f t="shared" si="88"/>
        <v>4260.0714285714284</v>
      </c>
      <c r="FK39" s="303">
        <f>IF(N(data_NoOutliers!BL39),data_NoOutliers!BL39,"")</f>
        <v>25</v>
      </c>
      <c r="FL39" s="303">
        <f>IF(N(data_NoOutliers!BM39),data_NoOutliers!BM39,"")</f>
        <v>164</v>
      </c>
      <c r="FM39" s="307">
        <f t="shared" si="89"/>
        <v>139</v>
      </c>
      <c r="FN39" s="308">
        <f t="shared" si="90"/>
        <v>18134.866666666661</v>
      </c>
      <c r="FO39" s="303">
        <f>IF(N(data_NoOutliers!BN39),data_NoOutliers!BN39,"")</f>
        <v>25</v>
      </c>
      <c r="FP39" s="303">
        <f>IF(N(data_NoOutliers!BO39),data_NoOutliers!BO39,"")</f>
        <v>840</v>
      </c>
      <c r="FQ39" s="307">
        <f t="shared" si="91"/>
        <v>815</v>
      </c>
      <c r="FR39" s="308">
        <f t="shared" si="92"/>
        <v>43620.479929227025</v>
      </c>
      <c r="FS39" s="303">
        <f>IF(N(data_NoOutliers!BP39),data_NoOutliers!BP39,"")</f>
        <v>346</v>
      </c>
      <c r="FT39" s="307">
        <f t="shared" si="93"/>
        <v>321</v>
      </c>
      <c r="FU39" s="308">
        <f t="shared" si="94"/>
        <v>40710.259579728066</v>
      </c>
      <c r="FV39" s="303">
        <f>IF(N(data_NoOutliers!BQ39),data_NoOutliers!BQ39,"")</f>
        <v>25</v>
      </c>
      <c r="FW39" s="303">
        <f>IF(N(data_NoOutliers!BR39),data_NoOutliers!BR39,"")</f>
        <v>303</v>
      </c>
      <c r="FX39" s="315">
        <f t="shared" si="95"/>
        <v>278</v>
      </c>
      <c r="FY39" s="316">
        <f t="shared" si="96"/>
        <v>30078.055555555555</v>
      </c>
      <c r="FZ39" s="303">
        <f>IF(N(data_NoOutliers!BS39),data_NoOutliers!BS39,"")</f>
        <v>25</v>
      </c>
      <c r="GA39" s="303">
        <f>IF(N(data_NoOutliers!BT39),data_NoOutliers!BT39,"")</f>
        <v>1350</v>
      </c>
      <c r="GB39" s="315">
        <f t="shared" si="97"/>
        <v>1325</v>
      </c>
      <c r="GC39" s="316">
        <f t="shared" si="98"/>
        <v>73839.888543564462</v>
      </c>
      <c r="GD39" s="303">
        <f>IF(N(data_NoOutliers!BU39),data_NoOutliers!BU39,"")</f>
        <v>183</v>
      </c>
      <c r="GE39" s="315">
        <f t="shared" si="99"/>
        <v>158</v>
      </c>
      <c r="GF39" s="316">
        <f t="shared" si="100"/>
        <v>17094.722222222223</v>
      </c>
      <c r="GG39" s="303">
        <f>IF(N(data_NoOutliers!BV39),data_NoOutliers!BV39,"")</f>
        <v>25</v>
      </c>
      <c r="GH39" s="303">
        <f>IF(N(data_NoOutliers!BW39),data_NoOutliers!BW39,"")</f>
        <v>70.5</v>
      </c>
      <c r="GI39" s="292">
        <f t="shared" si="101"/>
        <v>45.5</v>
      </c>
      <c r="GJ39" s="304">
        <f t="shared" si="102"/>
        <v>4562.6388888888887</v>
      </c>
      <c r="GK39" s="303">
        <f>IF(N(data_NoOutliers!BX39),data_NoOutliers!BX39,"")</f>
        <v>25</v>
      </c>
      <c r="GL39" s="303">
        <f>IF(N(data_NoOutliers!BY39),data_NoOutliers!BY39,"")</f>
        <v>306</v>
      </c>
      <c r="GM39" s="292">
        <f t="shared" si="103"/>
        <v>281</v>
      </c>
      <c r="GN39" s="304">
        <f t="shared" si="104"/>
        <v>17601.0989010989</v>
      </c>
      <c r="GO39" s="303">
        <f>IF(N(data_NoOutliers!BZ39),data_NoOutliers!BZ39,"")</f>
        <v>100</v>
      </c>
      <c r="GP39" s="292">
        <f t="shared" si="105"/>
        <v>75</v>
      </c>
      <c r="GQ39" s="304">
        <f t="shared" si="106"/>
        <v>6927.0833333333321</v>
      </c>
      <c r="GR39" s="303">
        <f>IF(N(data_NoOutliers!CA39),data_NoOutliers!CA39,"")</f>
        <v>25</v>
      </c>
      <c r="GS39" s="303">
        <f>IF(N(data_NoOutliers!CB39),data_NoOutliers!CB39,"")</f>
        <v>209</v>
      </c>
      <c r="GT39" s="309">
        <f t="shared" si="107"/>
        <v>184</v>
      </c>
      <c r="GU39" s="310">
        <f>IFERROR(GT39*$GS$50,"")</f>
        <v>18936.666666666664</v>
      </c>
      <c r="GV39" s="303">
        <f>IF(N(data_NoOutliers!CC39),data_NoOutliers!CC39,"")</f>
        <v>25</v>
      </c>
      <c r="GW39" s="303">
        <f>IF(N(data_NoOutliers!CD39),data_NoOutliers!CD39,"")</f>
        <v>969</v>
      </c>
      <c r="GX39" s="309">
        <f t="shared" si="19"/>
        <v>944</v>
      </c>
      <c r="GY39" s="310">
        <f t="shared" si="109"/>
        <v>52607.437573679133</v>
      </c>
      <c r="GZ39" s="303">
        <f>IF(N(data_NoOutliers!CE39),data_NoOutliers!CE39,"")</f>
        <v>898</v>
      </c>
      <c r="HA39" s="309">
        <f t="shared" si="20"/>
        <v>873</v>
      </c>
      <c r="HB39" s="310">
        <f t="shared" si="110"/>
        <v>87542.5</v>
      </c>
      <c r="HC39" s="303">
        <f>IF(N(data_NoOutliers!CF39),data_NoOutliers!CF39,"")</f>
        <v>25</v>
      </c>
      <c r="HD39" s="303">
        <f>IF(N(data_NoOutliers!CG39),data_NoOutliers!CG39,"")</f>
        <v>25</v>
      </c>
      <c r="HE39" s="292">
        <f t="shared" si="111"/>
        <v>0</v>
      </c>
      <c r="HF39" s="304">
        <f t="shared" si="112"/>
        <v>0</v>
      </c>
      <c r="HG39" s="303">
        <f>IF(N(data_NoOutliers!CH39),data_NoOutliers!CH39,"")</f>
        <v>25</v>
      </c>
      <c r="HH39" s="303">
        <f>IF(N(data_NoOutliers!CI39),data_NoOutliers!CI39,"")</f>
        <v>25</v>
      </c>
      <c r="HI39" s="307">
        <f t="shared" si="113"/>
        <v>0</v>
      </c>
      <c r="HJ39" s="308">
        <f t="shared" si="114"/>
        <v>0</v>
      </c>
      <c r="HK39" s="303">
        <f>IF(N(data_NoOutliers!CJ39),data_NoOutliers!CJ39,"")</f>
        <v>25</v>
      </c>
      <c r="HL39" s="303">
        <f>IF(N(data_NoOutliers!CK39),data_NoOutliers!CK39,"")</f>
        <v>76.599999999999994</v>
      </c>
      <c r="HM39" s="307">
        <f t="shared" si="115"/>
        <v>51.599999999999994</v>
      </c>
      <c r="HN39" s="308">
        <f t="shared" si="116"/>
        <v>3213.9554794520545</v>
      </c>
      <c r="HO39" s="303">
        <f>IF(N(data_NoOutliers!CL39),data_NoOutliers!CL39,"")</f>
        <v>719</v>
      </c>
      <c r="HP39" s="307">
        <f t="shared" si="117"/>
        <v>694</v>
      </c>
      <c r="HQ39" s="308">
        <f t="shared" si="118"/>
        <v>58565.478723404252</v>
      </c>
      <c r="HR39" s="303">
        <f>IF(N(data_NoOutliers!CM39),data_NoOutliers!CM39,"")</f>
        <v>25</v>
      </c>
      <c r="HS39" s="303">
        <f>IF(N(data_NoOutliers!CN39),data_NoOutliers!CN39,"")</f>
        <v>57.5</v>
      </c>
      <c r="HT39" s="317">
        <f t="shared" si="119"/>
        <v>32.5</v>
      </c>
      <c r="HU39" s="318">
        <f t="shared" si="120"/>
        <v>3540.333333333333</v>
      </c>
      <c r="HV39" s="303">
        <f>IF(N(data_NoOutliers!CO39),data_NoOutliers!CO39,"")</f>
        <v>25</v>
      </c>
      <c r="HW39" s="303">
        <f>IF(N(data_NoOutliers!CP39),data_NoOutliers!CP39,"")</f>
        <v>832</v>
      </c>
      <c r="HX39" s="317">
        <f t="shared" si="121"/>
        <v>807</v>
      </c>
      <c r="HY39" s="318">
        <f t="shared" si="122"/>
        <v>62487.414675767919</v>
      </c>
      <c r="HZ39" s="303">
        <f>IF(N(data_NoOutliers!CQ39),data_NoOutliers!CQ39,"")</f>
        <v>50.4</v>
      </c>
      <c r="IA39" s="317">
        <f t="shared" si="123"/>
        <v>25.4</v>
      </c>
      <c r="IB39" s="318">
        <f t="shared" si="124"/>
        <v>2710.3900156006239</v>
      </c>
      <c r="IC39" s="303">
        <f>IF(N(data_NoOutliers!CR39),data_NoOutliers!CR39,"")</f>
        <v>25</v>
      </c>
      <c r="ID39" s="303">
        <f>IF(N(data_NoOutliers!CS39),data_NoOutliers!CS39,"")</f>
        <v>58.1</v>
      </c>
      <c r="IE39" s="127">
        <f t="shared" si="125"/>
        <v>33.1</v>
      </c>
      <c r="IF39" s="305">
        <f t="shared" si="126"/>
        <v>2708.8639798488666</v>
      </c>
      <c r="IG39" s="303">
        <f>IF(N(data_NoOutliers!CT39),data_NoOutliers!CT39,"")</f>
        <v>25</v>
      </c>
      <c r="IH39" s="303">
        <f>IF(N(data_NoOutliers!CU39),data_NoOutliers!CU39,"")</f>
        <v>486</v>
      </c>
      <c r="II39" s="127">
        <f t="shared" si="127"/>
        <v>461</v>
      </c>
      <c r="IJ39" s="305">
        <f t="shared" si="128"/>
        <v>36133.87283236994</v>
      </c>
      <c r="IK39" s="303">
        <f>IF(N(data_NoOutliers!CV39),data_NoOutliers!CV39,"")</f>
        <v>25</v>
      </c>
      <c r="IL39" s="127">
        <f t="shared" si="129"/>
        <v>0</v>
      </c>
      <c r="IM39" s="305">
        <f t="shared" si="130"/>
        <v>0</v>
      </c>
      <c r="IN39" s="303">
        <f>IF(N(data_NoOutliers!CW39),data_NoOutliers!CW39,"")</f>
        <v>25</v>
      </c>
      <c r="IO39" s="303">
        <f>IF(N(data_NoOutliers!CX39),data_NoOutliers!CX39,"")</f>
        <v>25</v>
      </c>
      <c r="IP39" s="307">
        <f t="shared" si="131"/>
        <v>0</v>
      </c>
      <c r="IQ39" s="308">
        <f t="shared" si="132"/>
        <v>0</v>
      </c>
      <c r="IR39" s="303">
        <f>IF(N(data_NoOutliers!CY39),data_NoOutliers!CY39,"")</f>
        <v>25</v>
      </c>
      <c r="IS39" s="303">
        <f>IF(N(data_NoOutliers!CZ39),data_NoOutliers!CZ39,"")</f>
        <v>858</v>
      </c>
      <c r="IT39" s="307">
        <f t="shared" si="133"/>
        <v>833</v>
      </c>
      <c r="IU39" s="308">
        <f t="shared" si="134"/>
        <v>57925</v>
      </c>
      <c r="IV39" s="303">
        <f>IF(N(data_NoOutliers!DA39),data_NoOutliers!DA39,"")</f>
        <v>25</v>
      </c>
      <c r="IW39" s="307">
        <f t="shared" si="135"/>
        <v>0</v>
      </c>
      <c r="IX39" s="308">
        <f t="shared" si="136"/>
        <v>0</v>
      </c>
      <c r="IY39" s="303">
        <f>IFERROR(IF(N(data_NoOutliers!DB39),data_NoOutliers!DB39,MID(data_NoOutliers!DB39,2,99)/2),"")</f>
        <v>25</v>
      </c>
      <c r="IZ39" s="303">
        <f>IFERROR(IF(N(data_NoOutliers!DC39),data_NoOutliers!DC39,MID(data_NoOutliers!DC39,2,99)/2),"")</f>
        <v>78.3</v>
      </c>
      <c r="JA39" s="118">
        <f t="shared" si="137"/>
        <v>53.3</v>
      </c>
      <c r="JB39" s="306">
        <f t="shared" si="138"/>
        <v>5704.4493670886068</v>
      </c>
      <c r="JC39" s="303">
        <f>IFERROR(IF(N(data_NoOutliers!DD39),data_NoOutliers!DD39,MID(data_NoOutliers!DD39,2,99)/2),"")</f>
        <v>511</v>
      </c>
      <c r="JD39" s="303">
        <f>IFERROR(IF(N(data_NoOutliers!DE39),data_NoOutliers!DE39,MID(data_NoOutliers!DE39,2,99)/2),"")</f>
        <v>796</v>
      </c>
      <c r="JE39" s="118">
        <f t="shared" si="139"/>
        <v>285</v>
      </c>
      <c r="JF39" s="306">
        <f t="shared" si="140"/>
        <v>16452.272727272728</v>
      </c>
      <c r="JG39" s="303">
        <f>IFERROR(IF(N(data_NoOutliers!DF39),data_NoOutliers!DF39,MID(data_NoOutliers!DF39,2,99)/2),"")</f>
        <v>80</v>
      </c>
      <c r="JH39" s="118">
        <f t="shared" si="141"/>
        <v>-431</v>
      </c>
      <c r="JI39" s="306">
        <f t="shared" si="142"/>
        <v>-42621.111111111109</v>
      </c>
      <c r="JJ39" s="303">
        <f>IFERROR(IF(N(data_NoOutliers!DG39),data_NoOutliers!DG39,MID(data_NoOutliers!DG39,2,99)/2),"")</f>
        <v>25</v>
      </c>
      <c r="JK39" s="303">
        <f>IFERROR(IF(N(data_NoOutliers!DH39),data_NoOutliers!DH39,MID(data_NoOutliers!DH39,2,99)/2),"")</f>
        <v>80</v>
      </c>
      <c r="JL39" s="309">
        <f t="shared" si="143"/>
        <v>55</v>
      </c>
      <c r="JM39" s="310">
        <f t="shared" si="144"/>
        <v>6899.6794871794873</v>
      </c>
      <c r="JN39" s="303">
        <f>IFERROR(IF(N(data_NoOutliers!DI39),data_NoOutliers!DI39,MID(data_NoOutliers!DI39,2,99)/2),"")</f>
        <v>25</v>
      </c>
      <c r="JO39" s="303">
        <f>IFERROR(IF(N(data_NoOutliers!DJ39),data_NoOutliers!DJ39,MID(data_NoOutliers!DJ39,2,99)/2),"")</f>
        <v>429</v>
      </c>
      <c r="JP39" s="309">
        <f t="shared" si="145"/>
        <v>404</v>
      </c>
      <c r="JQ39" s="310">
        <f>IFERROR(JP39*$JO$50,"")</f>
        <v>32216.410256410261</v>
      </c>
      <c r="JR39" s="303">
        <f>IFERROR(IF(N(data_NoOutliers!DK39),data_NoOutliers!DK39,MID(data_NoOutliers!DK39,2,99)/2),"")</f>
        <v>78.400000000000006</v>
      </c>
      <c r="JS39" s="309">
        <f t="shared" si="147"/>
        <v>53.400000000000006</v>
      </c>
      <c r="JT39" s="310">
        <f t="shared" si="148"/>
        <v>5526.4525139664802</v>
      </c>
      <c r="JU39" s="303">
        <f>IFERROR(IF(N(data_NoOutliers!DL39),data_NoOutliers!DL39,MID(data_NoOutliers!DL39,2,99)/2),"")</f>
        <v>25</v>
      </c>
      <c r="JV39" s="303">
        <f>IFERROR(IF(N(data_NoOutliers!DM39),data_NoOutliers!DM39,MID(data_NoOutliers!DM39,2,99)/2),"")</f>
        <v>25</v>
      </c>
      <c r="JW39" s="292">
        <f t="shared" si="149"/>
        <v>0</v>
      </c>
      <c r="JX39" s="304">
        <f t="shared" si="150"/>
        <v>0</v>
      </c>
      <c r="JY39" s="303">
        <f>IFERROR(IF(N(data_NoOutliers!DN39),data_NoOutliers!DN39,MID(data_NoOutliers!DN39,2,99)/2),"")</f>
        <v>25</v>
      </c>
      <c r="JZ39" s="303">
        <f>IFERROR(IF(N(data_NoOutliers!DO39),data_NoOutliers!DO39,MID(data_NoOutliers!DO39,2,99)/2),"")</f>
        <v>644</v>
      </c>
      <c r="KA39" s="292">
        <f t="shared" si="151"/>
        <v>619</v>
      </c>
      <c r="KB39" s="304">
        <f t="shared" si="152"/>
        <v>64396.606914212549</v>
      </c>
      <c r="KC39" s="303">
        <f>IFERROR(IF(N(data_NoOutliers!DP39),data_NoOutliers!DP39,MID(data_NoOutliers!DP39,2,99)/2),"")</f>
        <v>25</v>
      </c>
      <c r="KD39" s="292">
        <f t="shared" si="153"/>
        <v>0</v>
      </c>
      <c r="KE39" s="304">
        <f t="shared" si="278"/>
        <v>0</v>
      </c>
      <c r="KF39" s="303">
        <f>IFERROR(IF(N(data_NoOutliers!DQ39),data_NoOutliers!DQ39,""),"")</f>
        <v>25</v>
      </c>
      <c r="KG39" s="303">
        <f>IFERROR(IF(N(data_NoOutliers!DR39),data_NoOutliers!DR39,""),"")</f>
        <v>25</v>
      </c>
      <c r="KH39" s="117">
        <f t="shared" si="154"/>
        <v>0</v>
      </c>
      <c r="KI39" s="319">
        <f t="shared" si="279"/>
        <v>0</v>
      </c>
      <c r="KJ39" s="303">
        <f>IFERROR(IF(N(data_NoOutliers!DS39),data_NoOutliers!DS39,""),"")</f>
        <v>54.8</v>
      </c>
      <c r="KK39" s="303">
        <f>IFERROR(IF(N(data_NoOutliers!DT39),data_NoOutliers!DT39,""),"")</f>
        <v>740</v>
      </c>
      <c r="KL39" s="117">
        <f t="shared" si="155"/>
        <v>685.2</v>
      </c>
      <c r="KM39" s="319">
        <f t="shared" si="156"/>
        <v>55587.68790264854</v>
      </c>
      <c r="KN39" s="303">
        <f>IFERROR(IF(N(data_NoOutliers!DU39),data_NoOutliers!DU39,""),"")</f>
        <v>25</v>
      </c>
      <c r="KO39" s="117">
        <f t="shared" si="157"/>
        <v>-29.799999999999997</v>
      </c>
      <c r="KP39" s="319">
        <f t="shared" si="158"/>
        <v>-3002.5757575757571</v>
      </c>
      <c r="KQ39" s="303">
        <f>IFERROR(IF(N(data_NoOutliers!DV39),data_NoOutliers!DV39,""),"")</f>
        <v>25</v>
      </c>
      <c r="KR39" s="303">
        <f>IFERROR(IF(N(data_NoOutliers!DW39),data_NoOutliers!DW39,""),"")</f>
        <v>51.4</v>
      </c>
      <c r="KS39" s="311">
        <f t="shared" si="159"/>
        <v>26.4</v>
      </c>
      <c r="KT39" s="312">
        <f t="shared" si="160"/>
        <v>3355.5310344827585</v>
      </c>
      <c r="KU39" s="303">
        <f>IFERROR(IF(N(data_NoOutliers!DX39),data_NoOutliers!DX39,""),"")</f>
        <v>25</v>
      </c>
      <c r="KV39" s="303">
        <f>IFERROR(IF(N(data_NoOutliers!DY39),data_NoOutliers!DY39,""),"")</f>
        <v>25</v>
      </c>
      <c r="KW39" s="320">
        <f t="shared" si="161"/>
        <v>0</v>
      </c>
      <c r="KX39" s="321">
        <f t="shared" si="162"/>
        <v>0</v>
      </c>
      <c r="KY39" s="303">
        <f>IFERROR(IF(N(data_NoOutliers!DZ39),data_NoOutliers!DZ39,""),"")</f>
        <v>25</v>
      </c>
      <c r="KZ39" s="303">
        <f>IFERROR(IF(N(data_NoOutliers!EA39),data_NoOutliers!EA39,""),"")</f>
        <v>546</v>
      </c>
      <c r="LA39" s="320">
        <f t="shared" si="163"/>
        <v>521</v>
      </c>
      <c r="LB39" s="321">
        <f t="shared" si="164"/>
        <v>20.84</v>
      </c>
      <c r="LC39" s="303">
        <f>IFERROR(IF(N(data_NoOutliers!EB39),data_NoOutliers!EB39,""),"")</f>
        <v>25</v>
      </c>
      <c r="LD39" s="320">
        <f t="shared" si="165"/>
        <v>0</v>
      </c>
      <c r="LE39" s="321">
        <f t="shared" si="166"/>
        <v>0</v>
      </c>
      <c r="LF39" s="303">
        <f>IFERROR(IF(N(data_NoOutliers!EC39),data_NoOutliers!EC39,""),"")</f>
        <v>25</v>
      </c>
      <c r="LG39" s="303">
        <f>IFERROR(IF(N(data_NoOutliers!ED39),data_NoOutliers!ED39,""),"")</f>
        <v>73.900000000000006</v>
      </c>
      <c r="LH39" s="322">
        <f t="shared" si="167"/>
        <v>48.900000000000006</v>
      </c>
      <c r="LI39" s="323">
        <f t="shared" si="168"/>
        <v>6979.4170673076933</v>
      </c>
      <c r="LJ39" s="303">
        <f>IFERROR(IF(N(data_NoOutliers!EE39),data_NoOutliers!EE39,""),"")</f>
        <v>25</v>
      </c>
      <c r="LK39" s="303">
        <f>IFERROR(IF(N(data_NoOutliers!EF39),data_NoOutliers!EF39,""),"")</f>
        <v>180</v>
      </c>
      <c r="LL39" s="118">
        <f t="shared" si="169"/>
        <v>155</v>
      </c>
      <c r="LM39" s="306">
        <f t="shared" si="170"/>
        <v>18197.351828499366</v>
      </c>
      <c r="LN39" s="303">
        <f>IFERROR(IF(N(data_NoOutliers!EG39),data_NoOutliers!EG39,""),"")</f>
        <v>25</v>
      </c>
      <c r="LO39" s="303">
        <f>IFERROR(IF(N(data_NoOutliers!EH39),data_NoOutliers!EH39,""),"")</f>
        <v>410</v>
      </c>
      <c r="LP39" s="118">
        <f t="shared" si="171"/>
        <v>385</v>
      </c>
      <c r="LQ39" s="306">
        <f t="shared" si="172"/>
        <v>22846.153846153844</v>
      </c>
      <c r="LR39" s="303">
        <f>IFERROR(IF(N(data_NoOutliers!EI39),data_NoOutliers!EI39,""),"")</f>
        <v>438</v>
      </c>
      <c r="LS39" s="118">
        <f t="shared" si="173"/>
        <v>413</v>
      </c>
      <c r="LT39" s="306">
        <f t="shared" si="174"/>
        <v>48487.13745271122</v>
      </c>
      <c r="LU39" s="303">
        <f>IFERROR(IF(N(data_NoOutliers!EJ39),data_NoOutliers!EJ39,""),"")</f>
        <v>25</v>
      </c>
      <c r="LV39" s="303">
        <f>IFERROR(IF(N(data_NoOutliers!EK39),data_NoOutliers!EK39,""),"")</f>
        <v>158</v>
      </c>
      <c r="LW39" s="307">
        <f t="shared" si="175"/>
        <v>133</v>
      </c>
      <c r="LX39" s="308">
        <f t="shared" si="176"/>
        <v>14008.36956521739</v>
      </c>
      <c r="LY39" s="303">
        <f>IFERROR(IF(N(data_NoOutliers!EL39),data_NoOutliers!EL39,""),"")</f>
        <v>25</v>
      </c>
      <c r="LZ39" s="303">
        <f>IFERROR(IF(N(data_NoOutliers!EM39),data_NoOutliers!EM39,""),"")</f>
        <v>453</v>
      </c>
      <c r="MA39" s="307">
        <f t="shared" si="177"/>
        <v>428</v>
      </c>
      <c r="MB39" s="308">
        <f t="shared" si="178"/>
        <v>24185.396825396823</v>
      </c>
      <c r="MC39" s="303">
        <f>IFERROR(IF(N(data_NoOutliers!EN39),data_NoOutliers!EN39,""),"")</f>
        <v>190</v>
      </c>
      <c r="MD39" s="307">
        <f t="shared" si="179"/>
        <v>165</v>
      </c>
      <c r="ME39" s="308">
        <f t="shared" si="180"/>
        <v>14482.336956521738</v>
      </c>
      <c r="MF39" s="303">
        <f>IFERROR(IF(N(data_NoOutliers!EO39),data_NoOutliers!EO39,MID(data_NoOutliers!EO39,2,99)/2),"")</f>
        <v>25</v>
      </c>
      <c r="MG39" s="303">
        <f>IFERROR(IF(N(data_NoOutliers!EP39),data_NoOutliers!EP39,MID(data_NoOutliers!EP39,2,99)/2),"")</f>
        <v>62.8</v>
      </c>
      <c r="MH39" s="309">
        <f t="shared" si="181"/>
        <v>37.799999999999997</v>
      </c>
      <c r="MI39" s="310">
        <f t="shared" si="182"/>
        <v>2914.9740932642485</v>
      </c>
      <c r="MJ39" s="303">
        <f>IFERROR(IF(N(data_NoOutliers!EQ39),data_NoOutliers!EQ39,MID(data_NoOutliers!EQ39,2,99)/2),"")</f>
        <v>25</v>
      </c>
      <c r="MK39" s="303">
        <f>IFERROR(IF(N(data_NoOutliers!ER39),data_NoOutliers!ER39,MID(data_NoOutliers!ER39,2,99)/2),"")</f>
        <v>453</v>
      </c>
      <c r="ML39" s="309">
        <f t="shared" si="183"/>
        <v>428</v>
      </c>
      <c r="MM39" s="310">
        <f t="shared" si="184"/>
        <v>16270.217917675545</v>
      </c>
      <c r="MN39" s="303">
        <f>IFERROR(IF(N(data_NoOutliers!ES39),data_NoOutliers!ES39,MID(data_NoOutliers!ES39,2,99)/2),"")</f>
        <v>138</v>
      </c>
      <c r="MO39" s="309">
        <f t="shared" si="185"/>
        <v>113</v>
      </c>
      <c r="MP39" s="310">
        <f t="shared" si="186"/>
        <v>7871.2168486739447</v>
      </c>
      <c r="MQ39" s="303">
        <f>IFERROR(IF(N(data_NoOutliers!ET39),data_NoOutliers!ET39,MID(data_NoOutliers!ET39,2,99)/2),"")</f>
        <v>25</v>
      </c>
      <c r="MR39" s="303">
        <f>IFERROR(IF(N(data_NoOutliers!EU39),data_NoOutliers!EU39,MID(data_NoOutliers!EU39,2,99)/2),"")</f>
        <v>110</v>
      </c>
      <c r="MS39" s="117">
        <f t="shared" si="280"/>
        <v>85</v>
      </c>
      <c r="MT39" s="319">
        <f t="shared" si="187"/>
        <v>17142.458100558659</v>
      </c>
      <c r="MU39" s="303">
        <f>IFERROR(IF(N(data_NoOutliers!EV39),data_NoOutliers!EV39,MID(data_NoOutliers!EV39,2,99)/2),"")</f>
        <v>25</v>
      </c>
      <c r="MV39" s="303">
        <f>IFERROR(IF(N(data_NoOutliers!EW39),data_NoOutliers!EW39,MID(data_NoOutliers!EW39,2,99)/2),"")</f>
        <v>650</v>
      </c>
      <c r="MW39" s="117">
        <f t="shared" si="188"/>
        <v>625</v>
      </c>
      <c r="MX39" s="319">
        <f t="shared" si="189"/>
        <v>41940.789473684214</v>
      </c>
      <c r="MY39" s="303">
        <f>IFERROR(IF(N(data_NoOutliers!EX39),data_NoOutliers!EX39,MID(data_NoOutliers!EX39,2,99)/2),"")</f>
        <v>144</v>
      </c>
      <c r="MZ39" s="117">
        <f t="shared" si="190"/>
        <v>119</v>
      </c>
      <c r="NA39" s="319">
        <f t="shared" si="191"/>
        <v>14810.63701923077</v>
      </c>
      <c r="NB39" s="303">
        <f>IFERROR(IF(N(data_NoOutliers!EY39),data_NoOutliers!EY39,MID(data_NoOutliers!EY39,2,99)/2),"")</f>
        <v>25</v>
      </c>
      <c r="NC39" s="303">
        <f>IFERROR(IF(N(data_NoOutliers!EZ39),data_NoOutliers!EZ39,MID(data_NoOutliers!EZ39,2,99)/2),"")</f>
        <v>25</v>
      </c>
      <c r="ND39" s="307">
        <f t="shared" si="281"/>
        <v>0</v>
      </c>
      <c r="NE39" s="308">
        <f t="shared" si="192"/>
        <v>0</v>
      </c>
      <c r="NF39" s="303">
        <f>IFERROR(IF(N(data_NoOutliers!FA39),data_NoOutliers!FA39,MID(data_NoOutliers!FA39,2,99)/2),"")</f>
        <v>25</v>
      </c>
      <c r="NG39" s="303">
        <f>IFERROR(IF(N(data_NoOutliers!FB39),data_NoOutliers!FB39,MID(data_NoOutliers!FB39,2,99)/2),"")</f>
        <v>417</v>
      </c>
      <c r="NH39" s="307">
        <f t="shared" si="193"/>
        <v>392</v>
      </c>
      <c r="NI39" s="308">
        <f t="shared" si="194"/>
        <v>47040</v>
      </c>
      <c r="NJ39" s="303">
        <f>IFERROR(IF(N(data_NoOutliers!FC39),data_NoOutliers!FC39,MID(data_NoOutliers!FC39,2,99)/2),"")</f>
        <v>25</v>
      </c>
      <c r="NK39" s="307">
        <f t="shared" si="195"/>
        <v>0</v>
      </c>
      <c r="NL39" s="308">
        <f t="shared" si="196"/>
        <v>0</v>
      </c>
      <c r="NM39" s="303">
        <f>IFERROR(IF(N(data_NoOutliers!FD39),data_NoOutliers!FD39,MID(data_NoOutliers!FD39,2,99)/2),"")</f>
        <v>25</v>
      </c>
      <c r="NN39" s="303">
        <f>IFERROR(IF(N(data_NoOutliers!FE39),data_NoOutliers!FE39,MID(data_NoOutliers!FE39,2,99)/2),"")</f>
        <v>171</v>
      </c>
      <c r="NO39" s="324">
        <f t="shared" si="282"/>
        <v>146</v>
      </c>
      <c r="NP39" s="325">
        <f t="shared" si="197"/>
        <v>9148.2978723404267</v>
      </c>
      <c r="NQ39" s="303">
        <f>IFERROR(IF(N(data_NoOutliers!FF39),data_NoOutliers!FF39,MID(data_NoOutliers!FF39,2,99)/2),"")</f>
        <v>25</v>
      </c>
      <c r="NR39" s="303">
        <f>IFERROR(IF(N(data_NoOutliers!FG39),data_NoOutliers!FG39,MID(data_NoOutliers!FG39,2,99)/2),"")</f>
        <v>460</v>
      </c>
      <c r="NS39" s="324">
        <f t="shared" si="198"/>
        <v>435</v>
      </c>
      <c r="NT39" s="325">
        <f t="shared" si="199"/>
        <v>18913.043478260872</v>
      </c>
      <c r="NU39" s="303">
        <f>IFERROR(IF(N(data_NoOutliers!FH39),data_NoOutliers!FH39,MID(data_NoOutliers!FH39,2,99)/2),"")</f>
        <v>180</v>
      </c>
      <c r="NV39" s="324">
        <f t="shared" si="200"/>
        <v>155</v>
      </c>
      <c r="NW39" s="325">
        <f t="shared" si="201"/>
        <v>9385.1648351648346</v>
      </c>
      <c r="NX39" s="303">
        <f>IFERROR(IF(N(data_NoOutliers!FI39),data_NoOutliers!FI39,MID(data_NoOutliers!FI39,2,99)/2),"")</f>
        <v>25</v>
      </c>
      <c r="NY39" s="303">
        <f>IFERROR(IF(N(data_NoOutliers!FJ39),data_NoOutliers!FJ39,MID(data_NoOutliers!FJ39,2,99)/2),"")</f>
        <v>619</v>
      </c>
      <c r="NZ39" s="317">
        <f t="shared" si="283"/>
        <v>594</v>
      </c>
      <c r="OA39" s="318">
        <f t="shared" si="202"/>
        <v>49968.549618320605</v>
      </c>
      <c r="OB39" s="303">
        <f>IFERROR(IF(N(data_NoOutliers!FK39),data_NoOutliers!FK39,MID(data_NoOutliers!FK39,2,99)/2),"")</f>
        <v>25</v>
      </c>
      <c r="OC39" s="303">
        <f>IFERROR(IF(N(data_NoOutliers!FL39),data_NoOutliers!FL39,MID(data_NoOutliers!FL39,2,99)/2),"")</f>
        <v>576</v>
      </c>
      <c r="OD39" s="317">
        <f t="shared" si="203"/>
        <v>551</v>
      </c>
      <c r="OE39" s="318">
        <f t="shared" si="204"/>
        <v>38127.232142857145</v>
      </c>
      <c r="OF39" s="303">
        <f>IFERROR(IF(N(data_NoOutliers!FM39),data_NoOutliers!FM39,MID(data_NoOutliers!FM39,2,99)/2),"")</f>
        <v>117</v>
      </c>
      <c r="OG39" s="317">
        <f t="shared" si="205"/>
        <v>92</v>
      </c>
      <c r="OH39" s="318">
        <f t="shared" si="206"/>
        <v>7861.3756613756605</v>
      </c>
      <c r="OI39" s="303">
        <f>IFERROR(IF(N(data_NoOutliers!FN39),data_NoOutliers!FN39,MID(data_NoOutliers!FN39,2,99)/2),"")</f>
        <v>25</v>
      </c>
      <c r="OJ39" s="303">
        <f>IFERROR(IF(N(data_NoOutliers!FO39),data_NoOutliers!FO39,MID(data_NoOutliers!FO39,2,99)/2),"")</f>
        <v>25</v>
      </c>
      <c r="OK39" s="292">
        <f t="shared" si="284"/>
        <v>0</v>
      </c>
      <c r="OL39" s="304">
        <f t="shared" si="207"/>
        <v>0</v>
      </c>
      <c r="OM39" s="303">
        <f>IFERROR(IF(N(data_NoOutliers!FP39),data_NoOutliers!FP39,MID(data_NoOutliers!FP39,2,99)/2),"")</f>
        <v>25</v>
      </c>
      <c r="ON39" s="303">
        <f>IFERROR(IF(N(data_NoOutliers!FQ39),data_NoOutliers!FQ39,MID(data_NoOutliers!FQ39,2,99)/2),"")</f>
        <v>1910</v>
      </c>
      <c r="OO39" s="292">
        <f t="shared" si="208"/>
        <v>1885</v>
      </c>
      <c r="OP39" s="304">
        <f t="shared" si="209"/>
        <v>126736.17021276595</v>
      </c>
      <c r="OQ39" s="303">
        <f>IFERROR(IF(N(data_NoOutliers!FR39),data_NoOutliers!FR39,MID(data_NoOutliers!FR39,2,99)/2),"")</f>
        <v>71.2</v>
      </c>
      <c r="OR39" s="292">
        <f t="shared" si="210"/>
        <v>46.2</v>
      </c>
      <c r="OS39" s="304">
        <f t="shared" si="211"/>
        <v>4367.0549999999994</v>
      </c>
      <c r="OT39" s="303">
        <f>IFERROR(IF(N(data_NoOutliers!FS39),data_NoOutliers!FS39,MID(data_NoOutliers!FS39,2,99)/2),"")</f>
        <v>25</v>
      </c>
      <c r="OU39" s="303">
        <f>IFERROR(IF(N(data_NoOutliers!FT39),data_NoOutliers!FT39,MID(data_NoOutliers!FT39,2,99)/2),"")</f>
        <v>380</v>
      </c>
      <c r="OV39" s="313">
        <f t="shared" si="285"/>
        <v>355</v>
      </c>
      <c r="OW39" s="314">
        <f t="shared" si="212"/>
        <v>24527.272727272728</v>
      </c>
      <c r="OX39" s="303">
        <f>IFERROR(IF(N(data_NoOutliers!FU39),data_NoOutliers!FU39,MID(data_NoOutliers!FU39,2,99)/2),"")</f>
        <v>25</v>
      </c>
      <c r="OY39" s="303">
        <f>IFERROR(IF(N(data_NoOutliers!FV39),data_NoOutliers!FV39,MID(data_NoOutliers!FV39,2,99)/2),"")</f>
        <v>276</v>
      </c>
      <c r="OZ39" s="313">
        <f t="shared" si="213"/>
        <v>251</v>
      </c>
      <c r="PA39" s="314">
        <f t="shared" si="214"/>
        <v>15422.891566265062</v>
      </c>
      <c r="PB39" s="303">
        <f>IFERROR(IF(N(data_NoOutliers!FW39),data_NoOutliers!FW39,MID(data_NoOutliers!FW39,2,99)/2),"")</f>
        <v>455</v>
      </c>
      <c r="PC39" s="313">
        <f t="shared" si="215"/>
        <v>430</v>
      </c>
      <c r="PD39" s="314">
        <f t="shared" si="216"/>
        <v>30853.47432024169</v>
      </c>
      <c r="PE39" s="303">
        <f>IFERROR(IF(N(data_NoOutliers!FX39),data_NoOutliers!FX39,MID(data_NoOutliers!FX39,2,99)/2),"")</f>
        <v>25</v>
      </c>
      <c r="PF39" s="303">
        <f>IFERROR(IF(N(data_NoOutliers!FY39),data_NoOutliers!FY39,MID(data_NoOutliers!FY39,2,99)/2),"")</f>
        <v>265</v>
      </c>
      <c r="PG39" s="326">
        <f t="shared" si="286"/>
        <v>240</v>
      </c>
      <c r="PH39" s="327">
        <f t="shared" si="217"/>
        <v>17216.828478964399</v>
      </c>
      <c r="PI39" s="303">
        <f>IFERROR(IF(N(data_NoOutliers!FZ39),data_NoOutliers!FZ39,MID(data_NoOutliers!FZ39,2,99)/2),"")</f>
        <v>25</v>
      </c>
      <c r="PJ39" s="303">
        <f>IFERROR(IF(N(data_NoOutliers!GA39),data_NoOutliers!GA39,MID(data_NoOutliers!GA39,2,99)/2),"")</f>
        <v>180</v>
      </c>
      <c r="PK39" s="326">
        <f t="shared" si="218"/>
        <v>155</v>
      </c>
      <c r="PL39" s="327">
        <f t="shared" si="219"/>
        <v>8686.8131868131859</v>
      </c>
      <c r="PM39" s="303">
        <f>IFERROR(IF(N(data_NoOutliers!GB39),data_NoOutliers!GB39,MID(data_NoOutliers!GB39,2,99)/2),"")</f>
        <v>484</v>
      </c>
      <c r="PN39" s="326">
        <f t="shared" si="220"/>
        <v>459</v>
      </c>
      <c r="PO39" s="327">
        <f t="shared" si="221"/>
        <v>30993.749999999996</v>
      </c>
      <c r="PP39" s="303">
        <f>IFERROR(IF(N(data_NoOutliers!GC39),data_NoOutliers!GC39,MID(data_NoOutliers!GC39,2,99)/2),"")</f>
        <v>25</v>
      </c>
      <c r="PQ39" s="303">
        <f>IFERROR(IF(N(data_NoOutliers!GD39),data_NoOutliers!GD39,MID(data_NoOutliers!GD39,2,99)/2),"")</f>
        <v>226</v>
      </c>
      <c r="PR39" s="320">
        <f t="shared" si="287"/>
        <v>201</v>
      </c>
      <c r="PS39" s="321">
        <f t="shared" si="222"/>
        <v>24592.045454545452</v>
      </c>
      <c r="PT39" s="303">
        <f>IFERROR(IF(N(data_NoOutliers!GE39),data_NoOutliers!GE39,MID(data_NoOutliers!GE39,2,99)/2),"")</f>
        <v>25</v>
      </c>
      <c r="PU39" s="303">
        <f>IFERROR(IF(N(data_NoOutliers!GF39),data_NoOutliers!GF39,MID(data_NoOutliers!GF39,2,99)/2),"")</f>
        <v>500</v>
      </c>
      <c r="PV39" s="320">
        <f t="shared" si="223"/>
        <v>475</v>
      </c>
      <c r="PW39" s="321">
        <f t="shared" si="224"/>
        <v>29847.396768402152</v>
      </c>
      <c r="PX39" s="303">
        <f>IFERROR(IF(N(data_NoOutliers!GG39),data_NoOutliers!GG39,MID(data_NoOutliers!GG39,2,99)/2),"")</f>
        <v>256</v>
      </c>
      <c r="PY39" s="320">
        <f t="shared" si="225"/>
        <v>231</v>
      </c>
      <c r="PZ39" s="321">
        <f t="shared" si="226"/>
        <v>16255.555555555555</v>
      </c>
      <c r="QA39" s="303">
        <f>IFERROR(IF(N(data_NoOutliers!GH39),data_NoOutliers!GH39,MID(data_NoOutliers!GH39,2,99)/2),"")</f>
        <v>25</v>
      </c>
      <c r="QB39" s="303">
        <f>IFERROR(IF(N(data_NoOutliers!GI39),data_NoOutliers!GI39,MID(data_NoOutliers!GI39,2,99)/2),"")</f>
        <v>223</v>
      </c>
      <c r="QC39" s="317">
        <f t="shared" si="323"/>
        <v>198</v>
      </c>
      <c r="QD39" s="318">
        <f t="shared" si="227"/>
        <v>13976.470588235296</v>
      </c>
      <c r="QE39" s="303">
        <f>IFERROR(IF(N(data_NoOutliers!GJ39),data_NoOutliers!GJ39,MID(data_NoOutliers!GJ39,2,99)/2),"")</f>
        <v>25</v>
      </c>
      <c r="QF39" s="303">
        <f>IFERROR(IF(N(data_NoOutliers!GK39),data_NoOutliers!GK39,MID(data_NoOutliers!GK39,2,99)/2),"")</f>
        <v>291</v>
      </c>
      <c r="QG39" s="317">
        <f t="shared" si="228"/>
        <v>266</v>
      </c>
      <c r="QH39" s="318">
        <f t="shared" si="229"/>
        <v>14000</v>
      </c>
      <c r="QI39" s="303">
        <f>IFERROR(IF(N(data_NoOutliers!GL39),data_NoOutliers!GL39,MID(data_NoOutliers!GL39,2,99)/2),"")</f>
        <v>292</v>
      </c>
      <c r="QJ39" s="317">
        <f t="shared" si="230"/>
        <v>267</v>
      </c>
      <c r="QK39" s="318">
        <f t="shared" si="231"/>
        <v>15192.578125</v>
      </c>
      <c r="QL39" s="303">
        <f>IFERROR(IF(N(data_NoOutliers!GM39),data_NoOutliers!GM39,MID(data_NoOutliers!GM39,2,99)/2),"")</f>
        <v>25</v>
      </c>
      <c r="QM39" s="303">
        <f>IFERROR(IF(N(data_NoOutliers!GN39),data_NoOutliers!GN39,MID(data_NoOutliers!GN39,2,99)/2),"")</f>
        <v>555</v>
      </c>
      <c r="QN39" s="328">
        <f t="shared" si="324"/>
        <v>530</v>
      </c>
      <c r="QO39" s="329">
        <f t="shared" si="290"/>
        <v>32836.956521739128</v>
      </c>
      <c r="QP39" s="303">
        <f>IFERROR(IF(N(data_NoOutliers!GO39),data_NoOutliers!GO39,MID(data_NoOutliers!GO39,2,99)/2),"")</f>
        <v>25</v>
      </c>
      <c r="QQ39" s="303">
        <f>IFERROR(IF(N(data_NoOutliers!GP39),data_NoOutliers!GP39,MID(data_NoOutliers!GP39,2,99)/2),"")</f>
        <v>384</v>
      </c>
      <c r="QR39" s="328">
        <f t="shared" si="232"/>
        <v>359</v>
      </c>
      <c r="QS39" s="329">
        <f t="shared" si="233"/>
        <v>17950</v>
      </c>
      <c r="QT39" s="303">
        <f>IFERROR(IF(N(data_NoOutliers!GQ39),data_NoOutliers!GQ39,MID(data_NoOutliers!GQ39,2,99)/2),"")</f>
        <v>240</v>
      </c>
      <c r="QU39" s="328">
        <f t="shared" si="234"/>
        <v>215</v>
      </c>
      <c r="QV39" s="329">
        <f t="shared" si="235"/>
        <v>16088.18493150685</v>
      </c>
      <c r="QW39" s="303">
        <f>IFERROR(IF(N(data_NoOutliers!GR39),data_NoOutliers!GR39,MID(data_NoOutliers!GR39,2,99)/2),"")</f>
        <v>25</v>
      </c>
      <c r="QX39" s="303">
        <f>IFERROR(IF(N(data_NoOutliers!GS39),data_NoOutliers!GS39,MID(data_NoOutliers!GS39,2,99)/2),"")</f>
        <v>54.4</v>
      </c>
      <c r="QY39" s="326">
        <f t="shared" si="325"/>
        <v>29.4</v>
      </c>
      <c r="QZ39" s="327">
        <f t="shared" si="292"/>
        <v>2234.4</v>
      </c>
      <c r="RA39" s="303">
        <f>IFERROR(IF(N(data_NoOutliers!GT39),data_NoOutliers!GT39,MID(data_NoOutliers!GT39,2,99)/2),"")</f>
        <v>25</v>
      </c>
      <c r="RB39" s="303">
        <f>IFERROR(IF(N(data_NoOutliers!GU39),data_NoOutliers!GU39,MID(data_NoOutliers!GU39,2,99)/2),"")</f>
        <v>327</v>
      </c>
      <c r="RC39" s="326">
        <f t="shared" si="236"/>
        <v>302</v>
      </c>
      <c r="RD39" s="327">
        <f t="shared" si="293"/>
        <v>16777.777777777777</v>
      </c>
      <c r="RE39" s="303">
        <f>IFERROR(IF(N(data_NoOutliers!GV39),data_NoOutliers!GV39,MID(data_NoOutliers!GV39,2,99)/2),"")</f>
        <v>25</v>
      </c>
      <c r="RF39" s="326">
        <f t="shared" si="237"/>
        <v>0</v>
      </c>
      <c r="RG39" s="327">
        <f t="shared" si="238"/>
        <v>0</v>
      </c>
      <c r="RH39" s="303">
        <f>IFERROR(IF(N(data_NoOutliers!GW39),data_NoOutliers!GW39,MID(data_NoOutliers!GW39,2,99)/2),"")</f>
        <v>25</v>
      </c>
      <c r="RI39" s="303">
        <f>IFERROR(IF(N(data_NoOutliers!GX39),data_NoOutliers!GX39,MID(data_NoOutliers!GX39,2,99)/2),"")</f>
        <v>108</v>
      </c>
      <c r="RJ39" s="292">
        <f t="shared" si="326"/>
        <v>83</v>
      </c>
      <c r="RK39" s="304">
        <f t="shared" si="239"/>
        <v>5102.0588235294108</v>
      </c>
      <c r="RL39" s="303">
        <f>IFERROR(IF(N(data_NoOutliers!GY39),data_NoOutliers!GY39,MID(data_NoOutliers!GY39,2,99)/2),"")</f>
        <v>25</v>
      </c>
      <c r="RM39" s="303">
        <f>IFERROR(IF(N(data_NoOutliers!GZ39),data_NoOutliers!GZ39,MID(data_NoOutliers!GZ39,2,99)/2),"")</f>
        <v>108</v>
      </c>
      <c r="RN39" s="292">
        <f t="shared" si="240"/>
        <v>83</v>
      </c>
      <c r="RO39" s="304">
        <f t="shared" si="241"/>
        <v>4547.9452054794519</v>
      </c>
      <c r="RP39" s="303">
        <f>IFERROR(IF(N(data_NoOutliers!HA39),data_NoOutliers!HA39,MID(data_NoOutliers!HA39,2,99)/2),"")</f>
        <v>216</v>
      </c>
      <c r="RQ39" s="292">
        <f t="shared" si="242"/>
        <v>191</v>
      </c>
      <c r="RR39" s="304">
        <f t="shared" si="243"/>
        <v>14516</v>
      </c>
      <c r="RS39" s="303">
        <f>IFERROR(IF(N(data_NoOutliers!HB39),data_NoOutliers!HB39,MID(data_NoOutliers!HB39,2,99)/2),"")</f>
        <v>25</v>
      </c>
      <c r="RT39" s="303">
        <f>IFERROR(IF(N(data_NoOutliers!HC39),data_NoOutliers!HC39,MID(data_NoOutliers!HC39,2,99)/2),"")</f>
        <v>196</v>
      </c>
      <c r="RU39" s="118">
        <f t="shared" si="327"/>
        <v>171</v>
      </c>
      <c r="RV39" s="306">
        <f t="shared" si="244"/>
        <v>10896.036585365851</v>
      </c>
      <c r="RW39" s="303">
        <f>IFERROR(IF(N(data_NoOutliers!HD39),data_NoOutliers!HD39,MID(data_NoOutliers!HD39,2,99)/2),"")</f>
        <v>25</v>
      </c>
      <c r="RX39" s="303">
        <f>IFERROR(IF(N(data_NoOutliers!HE39),data_NoOutliers!HE39,MID(data_NoOutliers!HE39,2,99)/2),"")</f>
        <v>339</v>
      </c>
      <c r="RY39" s="118">
        <f t="shared" si="245"/>
        <v>314</v>
      </c>
      <c r="RZ39" s="306">
        <f t="shared" si="246"/>
        <v>16585.237026277562</v>
      </c>
      <c r="SA39" s="303">
        <f>IFERROR(IF(N(data_NoOutliers!HF39),data_NoOutliers!HF39,MID(data_NoOutliers!HF39,2,99)/2),"")</f>
        <v>230</v>
      </c>
      <c r="SB39" s="118">
        <f t="shared" si="247"/>
        <v>205</v>
      </c>
      <c r="SC39" s="340">
        <f t="shared" si="248"/>
        <v>12983.333333333334</v>
      </c>
      <c r="SD39" s="303">
        <f>IFERROR(IF(N(data_NoOutliers!HG39),data_NoOutliers!HG39,MID(data_NoOutliers!HG39,2,99)/2),"")</f>
        <v>25</v>
      </c>
      <c r="SE39" s="303">
        <f>IFERROR(IF(N(data_NoOutliers!HH39),data_NoOutliers!HH39,MID(data_NoOutliers!HH39,2,99)/2),"")</f>
        <v>141</v>
      </c>
      <c r="SF39" s="307">
        <f t="shared" si="328"/>
        <v>116</v>
      </c>
      <c r="SG39" s="308">
        <f t="shared" si="249"/>
        <v>8427.0588235294108</v>
      </c>
      <c r="SH39" s="303">
        <f>IFERROR(IF(N(data_NoOutliers!HI39),data_NoOutliers!HI39,MID(data_NoOutliers!HI39,2,99)/2),"")</f>
        <v>25</v>
      </c>
      <c r="SI39" s="303">
        <f>IFERROR(IF(N(data_NoOutliers!HJ39),data_NoOutliers!HJ39,MID(data_NoOutliers!HJ39,2,99)/2),"")</f>
        <v>268</v>
      </c>
      <c r="SJ39" s="307">
        <f t="shared" si="250"/>
        <v>243</v>
      </c>
      <c r="SK39" s="338">
        <f t="shared" si="251"/>
        <v>13135.135135135135</v>
      </c>
      <c r="SL39" s="303">
        <f>IFERROR(IF(N(data_NoOutliers!HK39),data_NoOutliers!HK39,MID(data_NoOutliers!HK39,2,99)/2),"")</f>
        <v>190</v>
      </c>
      <c r="SM39" s="307">
        <f t="shared" si="252"/>
        <v>165</v>
      </c>
      <c r="SN39" s="338">
        <f t="shared" si="253"/>
        <v>11756.25</v>
      </c>
      <c r="SO39" s="303">
        <f>IFERROR(IF(N(data_NoOutliers!HL39),data_NoOutliers!HL39,MID(data_NoOutliers!HL39,2,99)/2),"")</f>
        <v>25</v>
      </c>
      <c r="SP39" s="303">
        <f>IFERROR(IF(N(data_NoOutliers!HM39),data_NoOutliers!HM39,MID(data_NoOutliers!HM39,2,99)/2),"")</f>
        <v>25</v>
      </c>
      <c r="SQ39" s="127">
        <f t="shared" si="329"/>
        <v>0</v>
      </c>
      <c r="SR39" s="305">
        <f t="shared" si="254"/>
        <v>0</v>
      </c>
      <c r="SS39" s="303">
        <f>IFERROR(IF(N(data_NoOutliers!HN39),data_NoOutliers!HN39,MID(data_NoOutliers!HN39,2,99)/2),"")</f>
        <v>25</v>
      </c>
      <c r="ST39" s="303">
        <f>IFERROR(IF(N(data_NoOutliers!HO39),data_NoOutliers!HO39,MID(data_NoOutliers!HO39,2,99)/2),"")</f>
        <v>583</v>
      </c>
      <c r="SU39" s="127">
        <f t="shared" si="255"/>
        <v>558</v>
      </c>
      <c r="SV39" s="302">
        <f t="shared" si="256"/>
        <v>35992.207792207795</v>
      </c>
      <c r="SW39" s="303">
        <f>IFERROR(IF(N(data_NoOutliers!HP39),data_NoOutliers!HP39,MID(data_NoOutliers!HP39,2,99)/2),"")</f>
        <v>52.4</v>
      </c>
      <c r="SX39" s="127">
        <f t="shared" si="257"/>
        <v>27.4</v>
      </c>
      <c r="SY39" s="330">
        <f t="shared" si="258"/>
        <v>2847.0312499999995</v>
      </c>
      <c r="SZ39" s="4">
        <f>IFERROR(IF(N(data_NoOutliers!HQ39),data_NoOutliers!HQ39,MID(data_NoOutliers!HQ39,2,99)/2),"")</f>
        <v>25</v>
      </c>
      <c r="TA39" s="4">
        <f>IFERROR(IF(N(data_NoOutliers!HR39),data_NoOutliers!HR39,MID(data_NoOutliers!HR39,2,99)/2),"")</f>
        <v>137</v>
      </c>
      <c r="TB39" s="118">
        <f t="shared" si="330"/>
        <v>112</v>
      </c>
      <c r="TC39" s="306">
        <f t="shared" si="259"/>
        <v>7312.070484581498</v>
      </c>
      <c r="TD39" s="4">
        <f>IFERROR(IF(N(data_NoOutliers!HS39),data_NoOutliers!HS39,MID(data_NoOutliers!HS39,2,99)/2),"")</f>
        <v>25</v>
      </c>
      <c r="TE39" s="4">
        <f>IFERROR(IF(N(data_NoOutliers!HT39),data_NoOutliers!HT39,MID(data_NoOutliers!HT39,2,99)/2),"")</f>
        <v>529</v>
      </c>
      <c r="TF39" s="118">
        <f t="shared" si="260"/>
        <v>504</v>
      </c>
      <c r="TG39" s="458">
        <f t="shared" si="261"/>
        <v>21630.604689428219</v>
      </c>
      <c r="TH39" s="4">
        <f>IFERROR(IF(N(data_NoOutliers!HU39),data_NoOutliers!HU39,MID(data_NoOutliers!HU39,2,99)/2),"")</f>
        <v>273</v>
      </c>
      <c r="TI39" s="118">
        <f t="shared" si="262"/>
        <v>248</v>
      </c>
      <c r="TJ39" s="340">
        <f t="shared" si="263"/>
        <v>14136</v>
      </c>
      <c r="TK39" s="4">
        <f>IFERROR(IF(N(data_NoOutliers!HV39),data_NoOutliers!HV39,MID(data_NoOutliers!HV39,2,99)/2),"")</f>
        <v>25</v>
      </c>
      <c r="TL39" s="4">
        <f>IFERROR(IF(N(data_NoOutliers!HW39),data_NoOutliers!HW39,MID(data_NoOutliers!HW39,2,99)/2),"")</f>
        <v>283</v>
      </c>
      <c r="TM39" s="462">
        <f t="shared" si="331"/>
        <v>258</v>
      </c>
      <c r="TN39" s="463">
        <f t="shared" si="264"/>
        <v>18195.196506550215</v>
      </c>
      <c r="TO39" s="4">
        <f>IFERROR(IF(N(data_NoOutliers!HX39),data_NoOutliers!HX39,MID(data_NoOutliers!HX39,2,99)/2),"")</f>
        <v>25</v>
      </c>
      <c r="TP39" s="4">
        <f>IFERROR(IF(N(data_NoOutliers!HY39),data_NoOutliers!HY39,MID(data_NoOutliers!HY39,2,99)/2),"")</f>
        <v>663</v>
      </c>
      <c r="TQ39" s="462">
        <f t="shared" si="316"/>
        <v>638</v>
      </c>
      <c r="TR39" s="465">
        <f t="shared" si="265"/>
        <v>32743.390357698292</v>
      </c>
      <c r="TS39" s="4">
        <f>IFERROR(IF(N(data_NoOutliers!HZ39),data_NoOutliers!HZ39,MID(data_NoOutliers!HZ39,2,99)/2),"")</f>
        <v>341</v>
      </c>
      <c r="TT39" s="462">
        <f t="shared" si="266"/>
        <v>316</v>
      </c>
      <c r="TU39" s="464">
        <f t="shared" si="267"/>
        <v>20429.94395516413</v>
      </c>
      <c r="TV39" s="4">
        <f>IFERROR(IF(N(data_NoOutliers!IA39),data_NoOutliers!IA39,MID(data_NoOutliers!IA39,2,99)/2),"")</f>
        <v>25</v>
      </c>
      <c r="TW39" s="4">
        <f>IFERROR(IF(N(data_NoOutliers!IB39),data_NoOutliers!IB39,MID(data_NoOutliers!IB39,2,99)/2),"")</f>
        <v>101</v>
      </c>
      <c r="TX39" s="468">
        <f t="shared" si="332"/>
        <v>76</v>
      </c>
      <c r="TY39" s="470">
        <f t="shared" si="302"/>
        <v>7036.2750406063878</v>
      </c>
      <c r="TZ39" s="4">
        <f>IFERROR(IF(N(data_NoOutliers!IC39),data_NoOutliers!IC39,MID(data_NoOutliers!IC39,2,99)/2),"")</f>
        <v>25</v>
      </c>
      <c r="UA39" s="4">
        <f>IFERROR(IF(N(data_NoOutliers!ID39),data_NoOutliers!ID39,MID(data_NoOutliers!ID39,2,99)/2),"")</f>
        <v>1880</v>
      </c>
      <c r="UB39" s="468">
        <f t="shared" si="317"/>
        <v>1855</v>
      </c>
      <c r="UC39" s="471">
        <f t="shared" si="268"/>
        <v>118311.64675767919</v>
      </c>
      <c r="UD39" s="4">
        <f>IFERROR(IF(N(data_NoOutliers!IE39),data_NoOutliers!IE39,MID(data_NoOutliers!IE39,2,99)/2),"")</f>
        <v>107</v>
      </c>
      <c r="UE39" s="468">
        <f t="shared" si="318"/>
        <v>82</v>
      </c>
      <c r="UF39" s="472">
        <f t="shared" si="270"/>
        <v>7643.310208126858</v>
      </c>
      <c r="UG39" s="4">
        <f>IFERROR(IF(N(data_NoOutliers!IF39),data_NoOutliers!IF39,MID(data_NoOutliers!IF39,2,99)/2),"")</f>
        <v>25</v>
      </c>
      <c r="UH39" s="4">
        <f>IFERROR(IF(N(data_NoOutliers!IG39),data_NoOutliers!IG39,MID(data_NoOutliers!IG39,2,99)/2),"")</f>
        <v>183</v>
      </c>
      <c r="UI39" s="479">
        <f t="shared" si="333"/>
        <v>158</v>
      </c>
      <c r="UJ39" s="480">
        <f t="shared" si="271"/>
        <v>15882.674418604651</v>
      </c>
      <c r="UK39" s="4">
        <f>IFERROR(IF(N(data_NoOutliers!IH39),data_NoOutliers!IH39,MID(data_NoOutliers!IH39,2,99)/2),"")</f>
        <v>25</v>
      </c>
      <c r="UL39" s="4">
        <f>IFERROR(IF(N(data_NoOutliers!II39),data_NoOutliers!II39,MID(data_NoOutliers!II39,2,99)/2),"")</f>
        <v>67.400000000000006</v>
      </c>
      <c r="UM39" s="483">
        <f t="shared" si="334"/>
        <v>42.400000000000006</v>
      </c>
      <c r="UN39" s="485">
        <f t="shared" si="272"/>
        <v>4923.1111111111113</v>
      </c>
      <c r="UO39" s="4">
        <f>IFERROR(IF(N(data_NoOutliers!IJ39),data_NoOutliers!IJ39,MID(data_NoOutliers!IJ39,2,99)/2),"")</f>
        <v>25</v>
      </c>
      <c r="UP39" s="4">
        <f>IFERROR(IF(N(data_NoOutliers!IK39),data_NoOutliers!IK39,MID(data_NoOutliers!IK39,2,99)/2),"")</f>
        <v>619</v>
      </c>
      <c r="UQ39" s="483">
        <f t="shared" si="336"/>
        <v>594</v>
      </c>
      <c r="UR39" s="486">
        <f t="shared" si="273"/>
        <v>35509.45054945055</v>
      </c>
      <c r="US39" s="4">
        <f>IFERROR(IF(N(data_NoOutliers!IL39),data_NoOutliers!IL39,MID(data_NoOutliers!IL39,2,99)/2),"")</f>
        <v>75</v>
      </c>
      <c r="UT39" s="483">
        <f t="shared" si="320"/>
        <v>50</v>
      </c>
      <c r="UU39" s="487">
        <f t="shared" si="274"/>
        <v>5937.5</v>
      </c>
      <c r="UV39" s="4">
        <f>IFERROR(IF(N(data_NoOutliers!IM39),data_NoOutliers!IM39,MID(data_NoOutliers!IM39,2,99)/2),"")</f>
        <v>25</v>
      </c>
      <c r="UW39" s="4">
        <f>IFERROR(IF(N(data_NoOutliers!IN39),data_NoOutliers!IN39,MID(data_NoOutliers!IN39,2,99)/2),"")</f>
        <v>25</v>
      </c>
      <c r="UX39" s="491">
        <f t="shared" si="335"/>
        <v>0</v>
      </c>
      <c r="UY39" s="494">
        <f t="shared" si="275"/>
        <v>0</v>
      </c>
      <c r="UZ39" s="4">
        <f>IFERROR(IF(N(data_NoOutliers!IO39),data_NoOutliers!IO39,MID(data_NoOutliers!IO39,2,99)/2),"")</f>
        <v>25</v>
      </c>
      <c r="VA39" s="4">
        <f>IFERROR(IF(N(data_NoOutliers!IP39),data_NoOutliers!IP39,MID(data_NoOutliers!IP39,2,99)/2),"")</f>
        <v>368</v>
      </c>
      <c r="VB39" s="491">
        <f t="shared" si="337"/>
        <v>343</v>
      </c>
      <c r="VC39" s="495">
        <f t="shared" si="276"/>
        <v>20914.634146341465</v>
      </c>
      <c r="VD39" s="4">
        <f>IFERROR(IF(N(data_NoOutliers!IQ39),data_NoOutliers!IQ39,MID(data_NoOutliers!IQ39,2,99)/2),"")</f>
        <v>25</v>
      </c>
      <c r="VE39" s="491">
        <f t="shared" si="322"/>
        <v>0</v>
      </c>
      <c r="VF39" s="493">
        <f t="shared" si="277"/>
        <v>0</v>
      </c>
      <c r="VG39" s="4" t="str">
        <f>IFERROR(IF(N(data_NoOutliers!IR39),data_NoOutliers!IR39,MID(data_NoOutliers!IR39,2,99)/2),"")</f>
        <v/>
      </c>
      <c r="VH39" s="4" t="str">
        <f>IFERROR(IF(N(data_NoOutliers!IS39),data_NoOutliers!IS39,MID(data_NoOutliers!IS39,2,99)/2),"")</f>
        <v/>
      </c>
      <c r="VI39" s="4" t="str">
        <f>IFERROR(IF(N(data_NoOutliers!IT39),data_NoOutliers!IT39,MID(data_NoOutliers!IT39,2,99)/2),"")</f>
        <v/>
      </c>
      <c r="VJ39" s="4" t="str">
        <f>IFERROR(IF(N(data_NoOutliers!IU39),data_NoOutliers!IU39,MID(data_NoOutliers!IU39,2,99)/2),"")</f>
        <v/>
      </c>
      <c r="VK39" s="4" t="str">
        <f>IFERROR(IF(N(data_NoOutliers!IV39),data_NoOutliers!IV39,MID(data_NoOutliers!IV39,2,99)/2),"")</f>
        <v/>
      </c>
      <c r="VL39" s="4" t="str">
        <f>IFERROR(IF(N(data_NoOutliers!IW39),data_NoOutliers!IW39,MID(data_NoOutliers!IW39,2,99)/2),"")</f>
        <v/>
      </c>
      <c r="VM39" s="4" t="str">
        <f>IFERROR(IF(N(data_NoOutliers!IX39),data_NoOutliers!IX39,MID(data_NoOutliers!IX39,2,99)/2),"")</f>
        <v/>
      </c>
      <c r="VN39" s="4" t="str">
        <f>IFERROR(IF(N(data_NoOutliers!IY39),data_NoOutliers!IY39,MID(data_NoOutliers!IY39,2,99)/2),"")</f>
        <v/>
      </c>
      <c r="VO39" s="4" t="str">
        <f>IFERROR(IF(N(data_NoOutliers!IZ39),data_NoOutliers!IZ39,MID(data_NoOutliers!IZ39,2,99)/2),"")</f>
        <v/>
      </c>
      <c r="VP39" s="4" t="str">
        <f>IFERROR(IF(N(data_NoOutliers!JA39),data_NoOutliers!JA39,MID(data_NoOutliers!JA39,2,99)/2),"")</f>
        <v/>
      </c>
      <c r="VQ39" s="4" t="str">
        <f>IFERROR(IF(N(data_NoOutliers!JB39),data_NoOutliers!JB39,MID(data_NoOutliers!JB39,2,99)/2),"")</f>
        <v/>
      </c>
      <c r="VR39" s="4" t="str">
        <f>IFERROR(IF(N(data_NoOutliers!JC39),data_NoOutliers!JC39,MID(data_NoOutliers!JC39,2,99)/2),"")</f>
        <v/>
      </c>
      <c r="VS39" s="4" t="str">
        <f>IFERROR(IF(N(data_NoOutliers!JD39),data_NoOutliers!JD39,MID(data_NoOutliers!JD39,2,99)/2),"")</f>
        <v/>
      </c>
      <c r="VT39" s="4" t="str">
        <f>IFERROR(IF(N(data_NoOutliers!JE39),data_NoOutliers!JE39,MID(data_NoOutliers!JE39,2,99)/2),"")</f>
        <v/>
      </c>
      <c r="VU39" s="4" t="str">
        <f>IFERROR(IF(N(data_NoOutliers!JF39),data_NoOutliers!JF39,MID(data_NoOutliers!JF39,2,99)/2),"")</f>
        <v/>
      </c>
      <c r="VV39" s="4" t="str">
        <f>IFERROR(IF(N(data_NoOutliers!JG39),data_NoOutliers!JG39,MID(data_NoOutliers!JG39,2,99)/2),"")</f>
        <v/>
      </c>
      <c r="VW39" s="4" t="str">
        <f>IFERROR(IF(N(data_NoOutliers!JH39),data_NoOutliers!JH39,MID(data_NoOutliers!JH39,2,99)/2),"")</f>
        <v/>
      </c>
      <c r="VX39" s="4" t="str">
        <f>IFERROR(IF(N(data_NoOutliers!JI39),data_NoOutliers!JI39,MID(data_NoOutliers!JI39,2,99)/2),"")</f>
        <v/>
      </c>
      <c r="VY39" s="4" t="str">
        <f>IFERROR(IF(N(data_NoOutliers!JJ39),data_NoOutliers!JJ39,MID(data_NoOutliers!JJ39,2,99)/2),"")</f>
        <v/>
      </c>
      <c r="VZ39" s="4" t="str">
        <f>IFERROR(IF(N(data_NoOutliers!JK39),data_NoOutliers!JK39,MID(data_NoOutliers!JK39,2,99)/2),"")</f>
        <v/>
      </c>
      <c r="WA39" s="4" t="str">
        <f>IFERROR(IF(N(data_NoOutliers!JL39),data_NoOutliers!JL39,MID(data_NoOutliers!JL39,2,99)/2),"")</f>
        <v/>
      </c>
      <c r="WB39" s="4" t="str">
        <f>IFERROR(IF(N(data_NoOutliers!JM39),data_NoOutliers!JM39,MID(data_NoOutliers!JM39,2,99)/2),"")</f>
        <v/>
      </c>
      <c r="WC39" s="4" t="str">
        <f>IFERROR(IF(N(data_NoOutliers!JN39),data_NoOutliers!JN39,MID(data_NoOutliers!JN39,2,99)/2),"")</f>
        <v/>
      </c>
      <c r="WD39" s="4" t="str">
        <f>IFERROR(IF(N(data_NoOutliers!JO39),data_NoOutliers!JO39,MID(data_NoOutliers!JO39,2,99)/2),"")</f>
        <v/>
      </c>
      <c r="WE39" s="4" t="str">
        <f>IFERROR(IF(N(data_NoOutliers!JP39),data_NoOutliers!JP39,MID(data_NoOutliers!JP39,2,99)/2),"")</f>
        <v/>
      </c>
      <c r="WF39" s="4" t="str">
        <f>IFERROR(IF(N(data_NoOutliers!JQ39),data_NoOutliers!JQ39,MID(data_NoOutliers!JQ39,2,99)/2),"")</f>
        <v/>
      </c>
      <c r="WG39" s="4" t="str">
        <f>IFERROR(IF(N(data_NoOutliers!JR39),data_NoOutliers!JR39,MID(data_NoOutliers!JR39,2,99)/2),"")</f>
        <v/>
      </c>
      <c r="WH39" s="4" t="str">
        <f>IFERROR(IF(N(data_NoOutliers!JS39),data_NoOutliers!JS39,MID(data_NoOutliers!JS39,2,99)/2),"")</f>
        <v/>
      </c>
      <c r="WI39" s="4" t="str">
        <f>IFERROR(IF(N(data_NoOutliers!JT39),data_NoOutliers!JT39,MID(data_NoOutliers!JT39,2,99)/2),"")</f>
        <v/>
      </c>
      <c r="WJ39" s="4" t="str">
        <f>IFERROR(IF(N(data_NoOutliers!JU39),data_NoOutliers!JU39,MID(data_NoOutliers!JU39,2,99)/2),"")</f>
        <v/>
      </c>
      <c r="WK39" s="4" t="str">
        <f>IFERROR(IF(N(data_NoOutliers!JV39),data_NoOutliers!JV39,MID(data_NoOutliers!JV39,2,99)/2),"")</f>
        <v/>
      </c>
      <c r="WL39" s="4" t="str">
        <f>IFERROR(IF(N(data_NoOutliers!JW39),data_NoOutliers!JW39,MID(data_NoOutliers!JW39,2,99)/2),"")</f>
        <v/>
      </c>
      <c r="WM39" s="4" t="str">
        <f>IFERROR(IF(N(data_NoOutliers!JX39),data_NoOutliers!JX39,MID(data_NoOutliers!JX39,2,99)/2),"")</f>
        <v/>
      </c>
      <c r="WN39" s="4" t="str">
        <f>IFERROR(IF(N(data_NoOutliers!JY39),data_NoOutliers!JY39,MID(data_NoOutliers!JY39,2,99)/2),"")</f>
        <v/>
      </c>
      <c r="WO39" s="4" t="str">
        <f>IFERROR(IF(N(data_NoOutliers!JZ39),data_NoOutliers!JZ39,MID(data_NoOutliers!JZ39,2,99)/2),"")</f>
        <v/>
      </c>
      <c r="WP39" s="4" t="str">
        <f>IFERROR(IF(N(data_NoOutliers!KA39),data_NoOutliers!KA39,MID(data_NoOutliers!KA39,2,99)/2),"")</f>
        <v/>
      </c>
      <c r="WQ39" s="4" t="str">
        <f>IFERROR(IF(N(data_NoOutliers!KB39),data_NoOutliers!KB39,MID(data_NoOutliers!KB39,2,99)/2),"")</f>
        <v/>
      </c>
      <c r="WR39" s="4" t="str">
        <f>IFERROR(IF(N(data_NoOutliers!KC39),data_NoOutliers!KC39,MID(data_NoOutliers!KC39,2,99)/2),"")</f>
        <v/>
      </c>
      <c r="WS39" s="4" t="str">
        <f>IFERROR(IF(N(data_NoOutliers!KD39),data_NoOutliers!KD39,MID(data_NoOutliers!KD39,2,99)/2),"")</f>
        <v/>
      </c>
      <c r="WT39" s="4" t="str">
        <f>IFERROR(IF(N(data_NoOutliers!KE39),data_NoOutliers!KE39,MID(data_NoOutliers!KE39,2,99)/2),"")</f>
        <v/>
      </c>
      <c r="WU39" s="4" t="str">
        <f>IFERROR(IF(N(data_NoOutliers!KF39),data_NoOutliers!KF39,MID(data_NoOutliers!KF39,2,99)/2),"")</f>
        <v/>
      </c>
      <c r="WV39" s="4" t="str">
        <f>IFERROR(IF(N(data_NoOutliers!KG39),data_NoOutliers!KG39,MID(data_NoOutliers!KG39,2,99)/2),"")</f>
        <v/>
      </c>
      <c r="WW39" s="4" t="str">
        <f>IFERROR(IF(N(data_NoOutliers!KH39),data_NoOutliers!KH39,MID(data_NoOutliers!KH39,2,99)/2),"")</f>
        <v/>
      </c>
      <c r="WX39" s="4" t="str">
        <f>IFERROR(IF(N(data_NoOutliers!KI39),data_NoOutliers!KI39,MID(data_NoOutliers!KI39,2,99)/2),"")</f>
        <v/>
      </c>
      <c r="WY39" s="4" t="str">
        <f>IFERROR(IF(N(data_NoOutliers!KJ39),data_NoOutliers!KJ39,MID(data_NoOutliers!KJ39,2,99)/2),"")</f>
        <v/>
      </c>
      <c r="WZ39" s="4" t="str">
        <f>IFERROR(IF(N(data_NoOutliers!KK39),data_NoOutliers!KK39,MID(data_NoOutliers!KK39,2,99)/2),"")</f>
        <v/>
      </c>
      <c r="XA39" s="4" t="str">
        <f>IFERROR(IF(N(data_NoOutliers!KL39),data_NoOutliers!KL39,MID(data_NoOutliers!KL39,2,99)/2),"")</f>
        <v/>
      </c>
      <c r="XB39" s="4" t="str">
        <f>IFERROR(IF(N(data_NoOutliers!KM39),data_NoOutliers!KM39,MID(data_NoOutliers!KM39,2,99)/2),"")</f>
        <v/>
      </c>
      <c r="XC39" s="4" t="str">
        <f>IFERROR(IF(N(data_NoOutliers!KN39),data_NoOutliers!KN39,MID(data_NoOutliers!KN39,2,99)/2),"")</f>
        <v/>
      </c>
      <c r="XD39" s="4" t="str">
        <f>IFERROR(IF(N(data_NoOutliers!KO39),data_NoOutliers!KO39,MID(data_NoOutliers!KO39,2,99)/2),"")</f>
        <v/>
      </c>
      <c r="XE39" s="4" t="str">
        <f>IFERROR(IF(N(data_NoOutliers!KP39),data_NoOutliers!KP39,MID(data_NoOutliers!KP39,2,99)/2),"")</f>
        <v/>
      </c>
      <c r="XF39" s="4" t="str">
        <f>IFERROR(IF(N(data_NoOutliers!KQ39),data_NoOutliers!KQ39,MID(data_NoOutliers!KQ39,2,99)/2),"")</f>
        <v/>
      </c>
      <c r="XG39" s="4" t="str">
        <f>IFERROR(IF(N(data_NoOutliers!KR39),data_NoOutliers!KR39,MID(data_NoOutliers!KR39,2,99)/2),"")</f>
        <v/>
      </c>
      <c r="XH39" s="4" t="str">
        <f>IFERROR(IF(N(data_NoOutliers!KS39),data_NoOutliers!KS39,MID(data_NoOutliers!KS39,2,99)/2),"")</f>
        <v/>
      </c>
      <c r="XI39" s="4" t="str">
        <f>IFERROR(IF(N(data_NoOutliers!KT39),data_NoOutliers!KT39,MID(data_NoOutliers!KT39,2,99)/2),"")</f>
        <v/>
      </c>
      <c r="XJ39" s="4" t="str">
        <f>IFERROR(IF(N(data_NoOutliers!KU39),data_NoOutliers!KU39,MID(data_NoOutliers!KU39,2,99)/2),"")</f>
        <v/>
      </c>
      <c r="XK39" s="4" t="str">
        <f>IFERROR(IF(N(data_NoOutliers!KV39),data_NoOutliers!KV39,MID(data_NoOutliers!KV39,2,99)/2),"")</f>
        <v/>
      </c>
      <c r="XL39" s="4" t="str">
        <f>IFERROR(IF(N(data_NoOutliers!KW39),data_NoOutliers!KW39,MID(data_NoOutliers!KW39,2,99)/2),"")</f>
        <v/>
      </c>
      <c r="XM39" s="4" t="str">
        <f>IFERROR(IF(N(data_NoOutliers!KX39),data_NoOutliers!KX39,MID(data_NoOutliers!KX39,2,99)/2),"")</f>
        <v/>
      </c>
      <c r="XN39" s="4" t="str">
        <f>IFERROR(IF(N(data_NoOutliers!KY39),data_NoOutliers!KY39,MID(data_NoOutliers!KY39,2,99)/2),"")</f>
        <v/>
      </c>
      <c r="XO39" s="4" t="str">
        <f>IFERROR(IF(N(data_NoOutliers!KZ39),data_NoOutliers!KZ39,MID(data_NoOutliers!KZ39,2,99)/2),"")</f>
        <v/>
      </c>
      <c r="XP39" s="4" t="str">
        <f>IFERROR(IF(N(data_NoOutliers!LA39),data_NoOutliers!LA39,MID(data_NoOutliers!LA39,2,99)/2),"")</f>
        <v/>
      </c>
      <c r="XQ39" s="4" t="str">
        <f>IFERROR(IF(N(data_NoOutliers!LB39),data_NoOutliers!LB39,MID(data_NoOutliers!LB39,2,99)/2),"")</f>
        <v/>
      </c>
      <c r="XR39" s="4" t="str">
        <f>IFERROR(IF(N(data_NoOutliers!LC39),data_NoOutliers!LC39,MID(data_NoOutliers!LC39,2,99)/2),"")</f>
        <v/>
      </c>
      <c r="XS39" s="4" t="str">
        <f>IFERROR(IF(N(data_NoOutliers!LD39),data_NoOutliers!LD39,MID(data_NoOutliers!LD39,2,99)/2),"")</f>
        <v/>
      </c>
      <c r="XT39" s="4" t="str">
        <f>IFERROR(IF(N(data_NoOutliers!LE39),data_NoOutliers!LE39,MID(data_NoOutliers!LE39,2,99)/2),"")</f>
        <v/>
      </c>
      <c r="XU39" s="4" t="str">
        <f>IFERROR(IF(N(data_NoOutliers!LF39),data_NoOutliers!LF39,MID(data_NoOutliers!LF39,2,99)/2),"")</f>
        <v/>
      </c>
      <c r="XV39" s="4" t="str">
        <f>IFERROR(IF(N(data_NoOutliers!LG39),data_NoOutliers!LG39,MID(data_NoOutliers!LG39,2,99)/2),"")</f>
        <v/>
      </c>
      <c r="XW39" s="4" t="str">
        <f>IFERROR(IF(N(data_NoOutliers!LH39),data_NoOutliers!LH39,MID(data_NoOutliers!LH39,2,99)/2),"")</f>
        <v/>
      </c>
      <c r="XX39" s="4" t="str">
        <f>IFERROR(IF(N(data_NoOutliers!LI39),data_NoOutliers!LI39,MID(data_NoOutliers!LI39,2,99)/2),"")</f>
        <v/>
      </c>
      <c r="XY39" s="4" t="str">
        <f>IFERROR(IF(N(data_NoOutliers!LJ39),data_NoOutliers!LJ39,MID(data_NoOutliers!LJ39,2,99)/2),"")</f>
        <v/>
      </c>
      <c r="XZ39" s="4" t="str">
        <f>IFERROR(IF(N(data_NoOutliers!LK39),data_NoOutliers!LK39,MID(data_NoOutliers!LK39,2,99)/2),"")</f>
        <v/>
      </c>
      <c r="YA39" s="4" t="str">
        <f>IFERROR(IF(N(data_NoOutliers!LL39),data_NoOutliers!LL39,MID(data_NoOutliers!LL39,2,99)/2),"")</f>
        <v/>
      </c>
      <c r="YB39" s="4" t="str">
        <f>IFERROR(IF(N(data_NoOutliers!LM39),data_NoOutliers!LM39,MID(data_NoOutliers!LM39,2,99)/2),"")</f>
        <v/>
      </c>
      <c r="YC39" s="4" t="str">
        <f>IFERROR(IF(N(data_NoOutliers!LN39),data_NoOutliers!LN39,MID(data_NoOutliers!LN39,2,99)/2),"")</f>
        <v/>
      </c>
      <c r="YD39" s="4" t="str">
        <f>IFERROR(IF(N(data_NoOutliers!LO39),data_NoOutliers!LO39,MID(data_NoOutliers!LO39,2,99)/2),"")</f>
        <v/>
      </c>
      <c r="YE39" s="4" t="str">
        <f>IFERROR(IF(N(data_NoOutliers!LP39),data_NoOutliers!LP39,MID(data_NoOutliers!LP39,2,99)/2),"")</f>
        <v/>
      </c>
      <c r="YF39" s="4" t="str">
        <f>IFERROR(IF(N(data_NoOutliers!LQ39),data_NoOutliers!LQ39,MID(data_NoOutliers!LQ39,2,99)/2),"")</f>
        <v/>
      </c>
      <c r="YG39" s="4" t="str">
        <f>IFERROR(IF(N(data_NoOutliers!LR39),data_NoOutliers!LR39,MID(data_NoOutliers!LR39,2,99)/2),"")</f>
        <v/>
      </c>
      <c r="YH39" s="4" t="str">
        <f>IFERROR(IF(N(data_NoOutliers!LS39),data_NoOutliers!LS39,MID(data_NoOutliers!LS39,2,99)/2),"")</f>
        <v/>
      </c>
      <c r="YI39" s="4" t="str">
        <f>IFERROR(IF(N(data_NoOutliers!LT39),data_NoOutliers!LT39,MID(data_NoOutliers!LT39,2,99)/2),"")</f>
        <v/>
      </c>
      <c r="YJ39" s="4" t="str">
        <f>IFERROR(IF(N(data_NoOutliers!LU39),data_NoOutliers!LU39,MID(data_NoOutliers!LU39,2,99)/2),"")</f>
        <v/>
      </c>
      <c r="YK39" s="4" t="str">
        <f>IFERROR(IF(N(data_NoOutliers!LV39),data_NoOutliers!LV39,MID(data_NoOutliers!LV39,2,99)/2),"")</f>
        <v/>
      </c>
      <c r="YL39" s="4" t="str">
        <f>IFERROR(IF(N(data_NoOutliers!LW39),data_NoOutliers!LW39,MID(data_NoOutliers!LW39,2,99)/2),"")</f>
        <v/>
      </c>
      <c r="YM39" s="4" t="str">
        <f>IFERROR(IF(N(data_NoOutliers!LX39),data_NoOutliers!LX39,MID(data_NoOutliers!LX39,2,99)/2),"")</f>
        <v/>
      </c>
      <c r="YN39" s="4" t="str">
        <f>IFERROR(IF(N(data_NoOutliers!LY39),data_NoOutliers!LY39,MID(data_NoOutliers!LY39,2,99)/2),"")</f>
        <v/>
      </c>
      <c r="YO39" s="4" t="str">
        <f>IFERROR(IF(N(data_NoOutliers!LZ39),data_NoOutliers!LZ39,MID(data_NoOutliers!LZ39,2,99)/2),"")</f>
        <v/>
      </c>
      <c r="YP39" s="4" t="str">
        <f>IFERROR(IF(N(data_NoOutliers!MA39),data_NoOutliers!MA39,MID(data_NoOutliers!MA39,2,99)/2),"")</f>
        <v/>
      </c>
      <c r="YQ39" s="4" t="str">
        <f>IFERROR(IF(N(data_NoOutliers!MB39),data_NoOutliers!MB39,MID(data_NoOutliers!MB39,2,99)/2),"")</f>
        <v/>
      </c>
      <c r="YR39" s="4" t="str">
        <f>IFERROR(IF(N(data_NoOutliers!MC39),data_NoOutliers!MC39,MID(data_NoOutliers!MC39,2,99)/2),"")</f>
        <v/>
      </c>
      <c r="YS39" s="4" t="str">
        <f>IFERROR(IF(N(data_NoOutliers!MD39),data_NoOutliers!MD39,MID(data_NoOutliers!MD39,2,99)/2),"")</f>
        <v/>
      </c>
      <c r="YT39" s="4" t="str">
        <f>IFERROR(IF(N(data_NoOutliers!ME39),data_NoOutliers!ME39,MID(data_NoOutliers!ME39,2,99)/2),"")</f>
        <v/>
      </c>
      <c r="YU39" s="4" t="str">
        <f>IFERROR(IF(N(data_NoOutliers!MF39),data_NoOutliers!MF39,MID(data_NoOutliers!MF39,2,99)/2),"")</f>
        <v/>
      </c>
      <c r="YV39" s="4" t="str">
        <f>IFERROR(IF(N(data_NoOutliers!MG39),data_NoOutliers!MG39,MID(data_NoOutliers!MG39,2,99)/2),"")</f>
        <v/>
      </c>
      <c r="YW39" s="4" t="str">
        <f>IFERROR(IF(N(data_NoOutliers!MH39),data_NoOutliers!MH39,MID(data_NoOutliers!MH39,2,99)/2),"")</f>
        <v/>
      </c>
      <c r="YX39" s="4" t="str">
        <f>IFERROR(IF(N(data_NoOutliers!MI39),data_NoOutliers!MI39,MID(data_NoOutliers!MI39,2,99)/2),"")</f>
        <v/>
      </c>
      <c r="YY39" s="4" t="str">
        <f>IFERROR(IF(N(data_NoOutliers!MJ39),data_NoOutliers!MJ39,MID(data_NoOutliers!MJ39,2,99)/2),"")</f>
        <v/>
      </c>
      <c r="YZ39" s="4" t="str">
        <f>IFERROR(IF(N(data_NoOutliers!MK39),data_NoOutliers!MK39,MID(data_NoOutliers!MK39,2,99)/2),"")</f>
        <v/>
      </c>
      <c r="ZA39" s="4" t="str">
        <f>IFERROR(IF(N(data_NoOutliers!ML39),data_NoOutliers!ML39,MID(data_NoOutliers!ML39,2,99)/2),"")</f>
        <v/>
      </c>
      <c r="ZB39" s="4" t="str">
        <f>IFERROR(IF(N(data_NoOutliers!MM39),data_NoOutliers!MM39,MID(data_NoOutliers!MM39,2,99)/2),"")</f>
        <v/>
      </c>
      <c r="ZC39" s="4" t="str">
        <f>IFERROR(IF(N(data_NoOutliers!MN39),data_NoOutliers!MN39,MID(data_NoOutliers!MN39,2,99)/2),"")</f>
        <v/>
      </c>
      <c r="ZD39" s="4" t="str">
        <f>IFERROR(IF(N(data_NoOutliers!MO39),data_NoOutliers!MO39,MID(data_NoOutliers!MO39,2,99)/2),"")</f>
        <v/>
      </c>
      <c r="ZE39" s="4" t="str">
        <f>IFERROR(IF(N(data_NoOutliers!MP39),data_NoOutliers!MP39,MID(data_NoOutliers!MP39,2,99)/2),"")</f>
        <v/>
      </c>
      <c r="ZF39" s="4" t="str">
        <f>IFERROR(IF(N(data_NoOutliers!MQ39),data_NoOutliers!MQ39,MID(data_NoOutliers!MQ39,2,99)/2),"")</f>
        <v/>
      </c>
      <c r="ZG39" s="4" t="str">
        <f>IFERROR(IF(N(data_NoOutliers!MR39),data_NoOutliers!MR39,MID(data_NoOutliers!MR39,2,99)/2),"")</f>
        <v/>
      </c>
      <c r="ZH39" s="4" t="str">
        <f>IFERROR(IF(N(data_NoOutliers!MS39),data_NoOutliers!MS39,MID(data_NoOutliers!MS39,2,99)/2),"")</f>
        <v/>
      </c>
      <c r="ZI39" s="4" t="str">
        <f>IFERROR(IF(N(data_NoOutliers!MT39),data_NoOutliers!MT39,MID(data_NoOutliers!MT39,2,99)/2),"")</f>
        <v/>
      </c>
      <c r="ZJ39" s="4" t="str">
        <f>IFERROR(IF(N(data_NoOutliers!MU39),data_NoOutliers!MU39,MID(data_NoOutliers!MU39,2,99)/2),"")</f>
        <v/>
      </c>
      <c r="ZK39" s="4" t="str">
        <f>IFERROR(IF(N(data_NoOutliers!MV39),data_NoOutliers!MV39,MID(data_NoOutliers!MV39,2,99)/2),"")</f>
        <v/>
      </c>
      <c r="ZL39" s="4" t="str">
        <f>IFERROR(IF(N(data_NoOutliers!MW39),data_NoOutliers!MW39,MID(data_NoOutliers!MW39,2,99)/2),"")</f>
        <v/>
      </c>
      <c r="ZM39" s="4" t="str">
        <f>IFERROR(IF(N(data_NoOutliers!MX39),data_NoOutliers!MX39,MID(data_NoOutliers!MX39,2,99)/2),"")</f>
        <v/>
      </c>
      <c r="ZN39" s="4" t="str">
        <f>IFERROR(IF(N(data_NoOutliers!MY39),data_NoOutliers!MY39,MID(data_NoOutliers!MY39,2,99)/2),"")</f>
        <v/>
      </c>
      <c r="ZO39" s="4" t="str">
        <f>IFERROR(IF(N(data_NoOutliers!MZ39),data_NoOutliers!MZ39,MID(data_NoOutliers!MZ39,2,99)/2),"")</f>
        <v/>
      </c>
      <c r="ZP39" s="4" t="str">
        <f>IFERROR(IF(N(data_NoOutliers!NA39),data_NoOutliers!NA39,MID(data_NoOutliers!NA39,2,99)/2),"")</f>
        <v/>
      </c>
      <c r="ZQ39" s="4" t="str">
        <f>IFERROR(IF(N(data_NoOutliers!NB39),data_NoOutliers!NB39,MID(data_NoOutliers!NB39,2,99)/2),"")</f>
        <v/>
      </c>
      <c r="ZR39" s="4" t="str">
        <f>IFERROR(IF(N(data_NoOutliers!NC39),data_NoOutliers!NC39,MID(data_NoOutliers!NC39,2,99)/2),"")</f>
        <v/>
      </c>
      <c r="ZS39" s="4" t="str">
        <f>IFERROR(IF(N(data_NoOutliers!ND39),data_NoOutliers!ND39,MID(data_NoOutliers!ND39,2,99)/2),"")</f>
        <v/>
      </c>
      <c r="ZT39" s="4" t="str">
        <f>IFERROR(IF(N(data_NoOutliers!NE39),data_NoOutliers!NE39,MID(data_NoOutliers!NE39,2,99)/2),"")</f>
        <v/>
      </c>
      <c r="ZU39" s="4" t="str">
        <f>IFERROR(IF(N(data_NoOutliers!NF39),data_NoOutliers!NF39,MID(data_NoOutliers!NF39,2,99)/2),"")</f>
        <v/>
      </c>
      <c r="ZV39" s="4" t="str">
        <f>IFERROR(IF(N(data_NoOutliers!NG39),data_NoOutliers!NG39,MID(data_NoOutliers!NG39,2,99)/2),"")</f>
        <v/>
      </c>
      <c r="ZW39" s="4" t="str">
        <f>IFERROR(IF(N(data_NoOutliers!NH39),data_NoOutliers!NH39,MID(data_NoOutliers!NH39,2,99)/2),"")</f>
        <v/>
      </c>
      <c r="ZX39" s="4" t="str">
        <f>IFERROR(IF(N(data_NoOutliers!NI39),data_NoOutliers!NI39,MID(data_NoOutliers!NI39,2,99)/2),"")</f>
        <v/>
      </c>
      <c r="ZY39" s="4" t="str">
        <f>IFERROR(IF(N(data_NoOutliers!NJ39),data_NoOutliers!NJ39,MID(data_NoOutliers!NJ39,2,99)/2),"")</f>
        <v/>
      </c>
      <c r="ZZ39" s="4" t="str">
        <f>IFERROR(IF(N(data_NoOutliers!NK39),data_NoOutliers!NK39,MID(data_NoOutliers!NK39,2,99)/2),"")</f>
        <v/>
      </c>
      <c r="AAA39" s="4" t="str">
        <f>IFERROR(IF(N(data_NoOutliers!NL39),data_NoOutliers!NL39,MID(data_NoOutliers!NL39,2,99)/2),"")</f>
        <v/>
      </c>
      <c r="AAB39" s="4" t="str">
        <f>IFERROR(IF(N(data_NoOutliers!NM39),data_NoOutliers!NM39,MID(data_NoOutliers!NM39,2,99)/2),"")</f>
        <v/>
      </c>
      <c r="AAC39" s="4" t="str">
        <f>IFERROR(IF(N(data_NoOutliers!NN39),data_NoOutliers!NN39,MID(data_NoOutliers!NN39,2,99)/2),"")</f>
        <v/>
      </c>
      <c r="AAD39" s="4" t="str">
        <f>IFERROR(IF(N(data_NoOutliers!NO39),data_NoOutliers!NO39,MID(data_NoOutliers!NO39,2,99)/2),"")</f>
        <v/>
      </c>
      <c r="AAE39" s="4" t="str">
        <f>IFERROR(IF(N(data_NoOutliers!NP39),data_NoOutliers!NP39,MID(data_NoOutliers!NP39,2,99)/2),"")</f>
        <v/>
      </c>
      <c r="AAF39" s="4" t="str">
        <f>IFERROR(IF(N(data_NoOutliers!NQ39),data_NoOutliers!NQ39,MID(data_NoOutliers!NQ39,2,99)/2),"")</f>
        <v/>
      </c>
      <c r="AAG39" s="4" t="str">
        <f>IFERROR(IF(N(data_NoOutliers!NR39),data_NoOutliers!NR39,MID(data_NoOutliers!NR39,2,99)/2),"")</f>
        <v/>
      </c>
      <c r="AAH39" s="4" t="str">
        <f>IFERROR(IF(N(data_NoOutliers!NS39),data_NoOutliers!NS39,MID(data_NoOutliers!NS39,2,99)/2),"")</f>
        <v/>
      </c>
      <c r="AAI39" s="4" t="str">
        <f>IFERROR(IF(N(data_NoOutliers!NT39),data_NoOutliers!NT39,MID(data_NoOutliers!NT39,2,99)/2),"")</f>
        <v/>
      </c>
      <c r="AAJ39" s="4" t="str">
        <f>IFERROR(IF(N(data_NoOutliers!NU39),data_NoOutliers!NU39,MID(data_NoOutliers!NU39,2,99)/2),"")</f>
        <v/>
      </c>
      <c r="AAK39" s="4" t="str">
        <f>IFERROR(IF(N(data_NoOutliers!NV39),data_NoOutliers!NV39,MID(data_NoOutliers!NV39,2,99)/2),"")</f>
        <v/>
      </c>
      <c r="AAL39" s="4" t="str">
        <f>IFERROR(IF(N(data_NoOutliers!NW39),data_NoOutliers!NW39,MID(data_NoOutliers!NW39,2,99)/2),"")</f>
        <v/>
      </c>
      <c r="AAM39" s="4" t="str">
        <f>IFERROR(IF(N(data_NoOutliers!NX39),data_NoOutliers!NX39,MID(data_NoOutliers!NX39,2,99)/2),"")</f>
        <v/>
      </c>
      <c r="AAN39" s="4" t="str">
        <f>IFERROR(IF(N(data_NoOutliers!NY39),data_NoOutliers!NY39,MID(data_NoOutliers!NY39,2,99)/2),"")</f>
        <v/>
      </c>
      <c r="AAO39" s="4" t="str">
        <f>IFERROR(IF(N(data_NoOutliers!NZ39),data_NoOutliers!NZ39,MID(data_NoOutliers!NZ39,2,99)/2),"")</f>
        <v/>
      </c>
      <c r="AAP39" s="4" t="str">
        <f>IFERROR(IF(N(data_NoOutliers!OA39),data_NoOutliers!OA39,MID(data_NoOutliers!OA39,2,99)/2),"")</f>
        <v/>
      </c>
      <c r="AAQ39" s="4" t="str">
        <f>IFERROR(IF(N(data_NoOutliers!OB39),data_NoOutliers!OB39,MID(data_NoOutliers!OB39,2,99)/2),"")</f>
        <v/>
      </c>
      <c r="AAR39" s="4" t="str">
        <f>IFERROR(IF(N(data_NoOutliers!OC39),data_NoOutliers!OC39,MID(data_NoOutliers!OC39,2,99)/2),"")</f>
        <v/>
      </c>
      <c r="AAS39" s="4" t="str">
        <f>IFERROR(IF(N(data_NoOutliers!OD39),data_NoOutliers!OD39,MID(data_NoOutliers!OD39,2,99)/2),"")</f>
        <v/>
      </c>
      <c r="AAT39" s="4" t="str">
        <f>IFERROR(IF(N(data_NoOutliers!OE39),data_NoOutliers!OE39,MID(data_NoOutliers!OE39,2,99)/2),"")</f>
        <v/>
      </c>
      <c r="AAU39" s="4" t="str">
        <f>IFERROR(IF(N(data_NoOutliers!OF39),data_NoOutliers!OF39,MID(data_NoOutliers!OF39,2,99)/2),"")</f>
        <v/>
      </c>
      <c r="AAV39" s="4" t="str">
        <f>IFERROR(IF(N(data_NoOutliers!OG39),data_NoOutliers!OG39,MID(data_NoOutliers!OG39,2,99)/2),"")</f>
        <v/>
      </c>
      <c r="AAW39" s="4" t="str">
        <f>IFERROR(IF(N(data_NoOutliers!OH39),data_NoOutliers!OH39,MID(data_NoOutliers!OH39,2,99)/2),"")</f>
        <v/>
      </c>
      <c r="AAX39" s="4" t="str">
        <f>IFERROR(IF(N(data_NoOutliers!OI39),data_NoOutliers!OI39,MID(data_NoOutliers!OI39,2,99)/2),"")</f>
        <v/>
      </c>
      <c r="AAY39" s="4" t="str">
        <f>IFERROR(IF(N(data_NoOutliers!OJ39),data_NoOutliers!OJ39,MID(data_NoOutliers!OJ39,2,99)/2),"")</f>
        <v/>
      </c>
      <c r="AAZ39" s="4" t="str">
        <f>IFERROR(IF(N(data_NoOutliers!OK39),data_NoOutliers!OK39,MID(data_NoOutliers!OK39,2,99)/2),"")</f>
        <v/>
      </c>
      <c r="ABA39" s="4" t="str">
        <f>IFERROR(IF(N(data_NoOutliers!OL39),data_NoOutliers!OL39,MID(data_NoOutliers!OL39,2,99)/2),"")</f>
        <v/>
      </c>
      <c r="ABB39" s="4" t="str">
        <f>IFERROR(IF(N(data_NoOutliers!OM39),data_NoOutliers!OM39,MID(data_NoOutliers!OM39,2,99)/2),"")</f>
        <v/>
      </c>
      <c r="ABC39" s="4" t="str">
        <f>IFERROR(IF(N(data_NoOutliers!ON39),data_NoOutliers!ON39,MID(data_NoOutliers!ON39,2,99)/2),"")</f>
        <v/>
      </c>
      <c r="ABD39" s="4" t="str">
        <f>IFERROR(IF(N(data_NoOutliers!OO39),data_NoOutliers!OO39,MID(data_NoOutliers!OO39,2,99)/2),"")</f>
        <v/>
      </c>
      <c r="ABE39" s="4" t="str">
        <f>IFERROR(IF(N(data_NoOutliers!OP39),data_NoOutliers!OP39,MID(data_NoOutliers!OP39,2,99)/2),"")</f>
        <v/>
      </c>
      <c r="ABF39" s="4" t="str">
        <f>IFERROR(IF(N(data_NoOutliers!OQ39),data_NoOutliers!OQ39,MID(data_NoOutliers!OQ39,2,99)/2),"")</f>
        <v/>
      </c>
      <c r="ABG39" s="4" t="str">
        <f>IFERROR(IF(N(data_NoOutliers!OR39),data_NoOutliers!OR39,MID(data_NoOutliers!OR39,2,99)/2),"")</f>
        <v/>
      </c>
      <c r="ABH39" s="4" t="str">
        <f>IFERROR(IF(N(data_NoOutliers!OS39),data_NoOutliers!OS39,MID(data_NoOutliers!OS39,2,99)/2),"")</f>
        <v/>
      </c>
      <c r="ABI39" s="4" t="str">
        <f>IFERROR(IF(N(data_NoOutliers!OT39),data_NoOutliers!OT39,MID(data_NoOutliers!OT39,2,99)/2),"")</f>
        <v/>
      </c>
      <c r="ABJ39" s="4" t="str">
        <f>IFERROR(IF(N(data_NoOutliers!OU39),data_NoOutliers!OU39,MID(data_NoOutliers!OU39,2,99)/2),"")</f>
        <v/>
      </c>
      <c r="ABK39" s="4" t="str">
        <f>IFERROR(IF(N(data_NoOutliers!OV39),data_NoOutliers!OV39,MID(data_NoOutliers!OV39,2,99)/2),"")</f>
        <v/>
      </c>
      <c r="ABL39" s="4" t="str">
        <f>IFERROR(IF(N(data_NoOutliers!OW39),data_NoOutliers!OW39,MID(data_NoOutliers!OW39,2,99)/2),"")</f>
        <v/>
      </c>
      <c r="ABM39" s="4" t="str">
        <f>IFERROR(IF(N(data_NoOutliers!OX39),data_NoOutliers!OX39,MID(data_NoOutliers!OX39,2,99)/2),"")</f>
        <v/>
      </c>
      <c r="ABN39" s="4" t="str">
        <f>IFERROR(IF(N(data_NoOutliers!OY39),data_NoOutliers!OY39,MID(data_NoOutliers!OY39,2,99)/2),"")</f>
        <v/>
      </c>
      <c r="ABO39" s="4" t="str">
        <f>IFERROR(IF(N(data_NoOutliers!OZ39),data_NoOutliers!OZ39,MID(data_NoOutliers!OZ39,2,99)/2),"")</f>
        <v/>
      </c>
      <c r="ABP39" s="4" t="str">
        <f>IFERROR(IF(N(data_NoOutliers!PA39),data_NoOutliers!PA39,MID(data_NoOutliers!PA39,2,99)/2),"")</f>
        <v/>
      </c>
      <c r="ABQ39" s="4" t="str">
        <f>IFERROR(IF(N(data_NoOutliers!PB39),data_NoOutliers!PB39,MID(data_NoOutliers!PB39,2,99)/2),"")</f>
        <v/>
      </c>
      <c r="ABR39" s="4" t="str">
        <f>IFERROR(IF(N(data_NoOutliers!PC39),data_NoOutliers!PC39,MID(data_NoOutliers!PC39,2,99)/2),"")</f>
        <v/>
      </c>
      <c r="ABS39" s="4" t="str">
        <f>IFERROR(IF(N(data_NoOutliers!PD39),data_NoOutliers!PD39,MID(data_NoOutliers!PD39,2,99)/2),"")</f>
        <v/>
      </c>
      <c r="ABT39" s="4" t="str">
        <f>IFERROR(IF(N(data_NoOutliers!PE39),data_NoOutliers!PE39,MID(data_NoOutliers!PE39,2,99)/2),"")</f>
        <v/>
      </c>
      <c r="ABU39" s="4" t="str">
        <f>IFERROR(IF(N(data_NoOutliers!PF39),data_NoOutliers!PF39,MID(data_NoOutliers!PF39,2,99)/2),"")</f>
        <v/>
      </c>
      <c r="ABV39" s="4" t="str">
        <f>IFERROR(IF(N(data_NoOutliers!PG39),data_NoOutliers!PG39,MID(data_NoOutliers!PG39,2,99)/2),"")</f>
        <v/>
      </c>
      <c r="ABW39" s="4" t="str">
        <f>IFERROR(IF(N(data_NoOutliers!PH39),data_NoOutliers!PH39,MID(data_NoOutliers!PH39,2,99)/2),"")</f>
        <v/>
      </c>
      <c r="ABX39" s="4" t="str">
        <f>IFERROR(IF(N(data_NoOutliers!PI39),data_NoOutliers!PI39,MID(data_NoOutliers!PI39,2,99)/2),"")</f>
        <v/>
      </c>
      <c r="ABY39" s="4" t="str">
        <f>IFERROR(IF(N(data_NoOutliers!PJ39),data_NoOutliers!PJ39,MID(data_NoOutliers!PJ39,2,99)/2),"")</f>
        <v/>
      </c>
      <c r="ABZ39" s="4" t="str">
        <f>IFERROR(IF(N(data_NoOutliers!PK39),data_NoOutliers!PK39,MID(data_NoOutliers!PK39,2,99)/2),"")</f>
        <v/>
      </c>
      <c r="ACA39" s="4" t="str">
        <f>IFERROR(IF(N(data_NoOutliers!PL39),data_NoOutliers!PL39,MID(data_NoOutliers!PL39,2,99)/2),"")</f>
        <v/>
      </c>
      <c r="ACB39" s="4" t="str">
        <f>IFERROR(IF(N(data_NoOutliers!PM39),data_NoOutliers!PM39,MID(data_NoOutliers!PM39,2,99)/2),"")</f>
        <v/>
      </c>
      <c r="ACC39" s="4" t="str">
        <f>IFERROR(IF(N(data_NoOutliers!PN39),data_NoOutliers!PN39,MID(data_NoOutliers!PN39,2,99)/2),"")</f>
        <v/>
      </c>
      <c r="ACD39" s="4" t="str">
        <f>IFERROR(IF(N(data_NoOutliers!PO39),data_NoOutliers!PO39,MID(data_NoOutliers!PO39,2,99)/2),"")</f>
        <v/>
      </c>
      <c r="ACE39" s="4" t="str">
        <f>IFERROR(IF(N(data_NoOutliers!PP39),data_NoOutliers!PP39,MID(data_NoOutliers!PP39,2,99)/2),"")</f>
        <v/>
      </c>
      <c r="ACF39" s="4" t="str">
        <f>IFERROR(IF(N(data_NoOutliers!PQ39),data_NoOutliers!PQ39,MID(data_NoOutliers!PQ39,2,99)/2),"")</f>
        <v/>
      </c>
      <c r="ACG39" s="4" t="str">
        <f>IFERROR(IF(N(data_NoOutliers!PR39),data_NoOutliers!PR39,MID(data_NoOutliers!PR39,2,99)/2),"")</f>
        <v/>
      </c>
      <c r="ACH39" s="4" t="str">
        <f>IFERROR(IF(N(data_NoOutliers!PS39),data_NoOutliers!PS39,MID(data_NoOutliers!PS39,2,99)/2),"")</f>
        <v/>
      </c>
      <c r="ACI39" s="4" t="str">
        <f>IFERROR(IF(N(data_NoOutliers!PT39),data_NoOutliers!PT39,MID(data_NoOutliers!PT39,2,99)/2),"")</f>
        <v/>
      </c>
      <c r="ACJ39" s="4" t="str">
        <f>IFERROR(IF(N(data_NoOutliers!PU39),data_NoOutliers!PU39,MID(data_NoOutliers!PU39,2,99)/2),"")</f>
        <v/>
      </c>
      <c r="ACK39" s="4" t="str">
        <f>IFERROR(IF(N(data_NoOutliers!PV39),data_NoOutliers!PV39,MID(data_NoOutliers!PV39,2,99)/2),"")</f>
        <v/>
      </c>
      <c r="ACL39" s="4" t="str">
        <f>IFERROR(IF(N(data_NoOutliers!PW39),data_NoOutliers!PW39,MID(data_NoOutliers!PW39,2,99)/2),"")</f>
        <v/>
      </c>
      <c r="ACM39" s="4" t="str">
        <f>IFERROR(IF(N(data_NoOutliers!PX39),data_NoOutliers!PX39,MID(data_NoOutliers!PX39,2,99)/2),"")</f>
        <v/>
      </c>
      <c r="ACN39" s="4" t="str">
        <f>IFERROR(IF(N(data_NoOutliers!PY39),data_NoOutliers!PY39,MID(data_NoOutliers!PY39,2,99)/2),"")</f>
        <v/>
      </c>
      <c r="ACO39" s="4" t="str">
        <f>IFERROR(IF(N(data_NoOutliers!PZ39),data_NoOutliers!PZ39,MID(data_NoOutliers!PZ39,2,99)/2),"")</f>
        <v/>
      </c>
      <c r="ACP39" s="4" t="str">
        <f>IFERROR(IF(N(data_NoOutliers!QA39),data_NoOutliers!QA39,MID(data_NoOutliers!QA39,2,99)/2),"")</f>
        <v/>
      </c>
      <c r="ACQ39" s="4" t="str">
        <f>IFERROR(IF(N(data_NoOutliers!QB39),data_NoOutliers!QB39,MID(data_NoOutliers!QB39,2,99)/2),"")</f>
        <v/>
      </c>
      <c r="ACR39" s="4" t="str">
        <f>IFERROR(IF(N(data_NoOutliers!QC39),data_NoOutliers!QC39,MID(data_NoOutliers!QC39,2,99)/2),"")</f>
        <v/>
      </c>
      <c r="ACS39" s="4" t="str">
        <f>IFERROR(IF(N(data_NoOutliers!QD39),data_NoOutliers!QD39,MID(data_NoOutliers!QD39,2,99)/2),"")</f>
        <v/>
      </c>
      <c r="ACT39" s="4" t="str">
        <f>IFERROR(IF(N(data_NoOutliers!QE39),data_NoOutliers!QE39,MID(data_NoOutliers!QE39,2,99)/2),"")</f>
        <v/>
      </c>
      <c r="ACU39" s="4" t="str">
        <f>IFERROR(IF(N(data_NoOutliers!QF39),data_NoOutliers!QF39,MID(data_NoOutliers!QF39,2,99)/2),"")</f>
        <v/>
      </c>
      <c r="ACV39" s="4" t="str">
        <f>IFERROR(IF(N(data_NoOutliers!QG39),data_NoOutliers!QG39,MID(data_NoOutliers!QG39,2,99)/2),"")</f>
        <v/>
      </c>
      <c r="ACW39" s="4" t="str">
        <f>IFERROR(IF(N(data_NoOutliers!QH39),data_NoOutliers!QH39,MID(data_NoOutliers!QH39,2,99)/2),"")</f>
        <v/>
      </c>
      <c r="ACX39" s="4" t="str">
        <f>IFERROR(IF(N(data_NoOutliers!QI39),data_NoOutliers!QI39,MID(data_NoOutliers!QI39,2,99)/2),"")</f>
        <v/>
      </c>
      <c r="ACY39" s="4" t="str">
        <f>IFERROR(IF(N(data_NoOutliers!QJ39),data_NoOutliers!QJ39,MID(data_NoOutliers!QJ39,2,99)/2),"")</f>
        <v/>
      </c>
      <c r="ACZ39" s="4" t="str">
        <f>IFERROR(IF(N(data_NoOutliers!QK39),data_NoOutliers!QK39,MID(data_NoOutliers!QK39,2,99)/2),"")</f>
        <v/>
      </c>
      <c r="ADA39" s="4" t="str">
        <f>IFERROR(IF(N(data_NoOutliers!QL39),data_NoOutliers!QL39,MID(data_NoOutliers!QL39,2,99)/2),"")</f>
        <v/>
      </c>
      <c r="ADB39" s="4" t="str">
        <f>IFERROR(IF(N(data_NoOutliers!QM39),data_NoOutliers!QM39,MID(data_NoOutliers!QM39,2,99)/2),"")</f>
        <v/>
      </c>
      <c r="ADC39" s="4" t="str">
        <f>IFERROR(IF(N(data_NoOutliers!QN39),data_NoOutliers!QN39,MID(data_NoOutliers!QN39,2,99)/2),"")</f>
        <v/>
      </c>
      <c r="ADD39" s="4" t="str">
        <f>IFERROR(IF(N(data_NoOutliers!QO39),data_NoOutliers!QO39,MID(data_NoOutliers!QO39,2,99)/2),"")</f>
        <v/>
      </c>
      <c r="ADE39" s="4" t="str">
        <f>IFERROR(IF(N(data_NoOutliers!QP39),data_NoOutliers!QP39,MID(data_NoOutliers!QP39,2,99)/2),"")</f>
        <v/>
      </c>
      <c r="ADF39" s="4" t="str">
        <f>IFERROR(IF(N(data_NoOutliers!QQ39),data_NoOutliers!QQ39,MID(data_NoOutliers!QQ39,2,99)/2),"")</f>
        <v/>
      </c>
      <c r="ADG39" s="4" t="str">
        <f>IFERROR(IF(N(data_NoOutliers!QR39),data_NoOutliers!QR39,MID(data_NoOutliers!QR39,2,99)/2),"")</f>
        <v/>
      </c>
      <c r="ADH39" s="4" t="str">
        <f>IFERROR(IF(N(data_NoOutliers!QS39),data_NoOutliers!QS39,MID(data_NoOutliers!QS39,2,99)/2),"")</f>
        <v/>
      </c>
      <c r="ADI39" s="4" t="str">
        <f>IFERROR(IF(N(data_NoOutliers!QT39),data_NoOutliers!QT39,MID(data_NoOutliers!QT39,2,99)/2),"")</f>
        <v/>
      </c>
      <c r="ADJ39" s="4" t="str">
        <f>IFERROR(IF(N(data_NoOutliers!QU39),data_NoOutliers!QU39,MID(data_NoOutliers!QU39,2,99)/2),"")</f>
        <v/>
      </c>
      <c r="ADK39" s="4" t="str">
        <f>IFERROR(IF(N(data_NoOutliers!QV39),data_NoOutliers!QV39,MID(data_NoOutliers!QV39,2,99)/2),"")</f>
        <v/>
      </c>
      <c r="ADL39" s="4" t="str">
        <f>IFERROR(IF(N(data_NoOutliers!QW39),data_NoOutliers!QW39,MID(data_NoOutliers!QW39,2,99)/2),"")</f>
        <v/>
      </c>
      <c r="ADM39" s="4" t="str">
        <f>IFERROR(IF(N(data_NoOutliers!QX39),data_NoOutliers!QX39,MID(data_NoOutliers!QX39,2,99)/2),"")</f>
        <v/>
      </c>
      <c r="ADN39" s="4" t="str">
        <f>IFERROR(IF(N(data_NoOutliers!QY39),data_NoOutliers!QY39,MID(data_NoOutliers!QY39,2,99)/2),"")</f>
        <v/>
      </c>
      <c r="ADO39" s="4" t="str">
        <f>IFERROR(IF(N(data_NoOutliers!QZ39),data_NoOutliers!QZ39,MID(data_NoOutliers!QZ39,2,99)/2),"")</f>
        <v/>
      </c>
      <c r="ADP39" s="4" t="str">
        <f>IFERROR(IF(N(data_NoOutliers!RA39),data_NoOutliers!RA39,MID(data_NoOutliers!RA39,2,99)/2),"")</f>
        <v/>
      </c>
      <c r="ADQ39" s="4" t="str">
        <f>IFERROR(IF(N(data_NoOutliers!RB39),data_NoOutliers!RB39,MID(data_NoOutliers!RB39,2,99)/2),"")</f>
        <v/>
      </c>
      <c r="ADR39" s="4" t="str">
        <f>IFERROR(IF(N(data_NoOutliers!RC39),data_NoOutliers!RC39,MID(data_NoOutliers!RC39,2,99)/2),"")</f>
        <v/>
      </c>
      <c r="ADS39" s="4" t="str">
        <f>IFERROR(IF(N(data_NoOutliers!RD39),data_NoOutliers!RD39,MID(data_NoOutliers!RD39,2,99)/2),"")</f>
        <v/>
      </c>
      <c r="ADT39" s="4" t="str">
        <f>IFERROR(IF(N(data_NoOutliers!RE39),data_NoOutliers!RE39,MID(data_NoOutliers!RE39,2,99)/2),"")</f>
        <v/>
      </c>
      <c r="ADU39" s="4" t="str">
        <f>IFERROR(IF(N(data_NoOutliers!RF39),data_NoOutliers!RF39,MID(data_NoOutliers!RF39,2,99)/2),"")</f>
        <v/>
      </c>
      <c r="ADV39" s="4" t="str">
        <f>IFERROR(IF(N(data_NoOutliers!RG39),data_NoOutliers!RG39,MID(data_NoOutliers!RG39,2,99)/2),"")</f>
        <v/>
      </c>
      <c r="ADW39" s="4" t="str">
        <f>IFERROR(IF(N(data_NoOutliers!RH39),data_NoOutliers!RH39,MID(data_NoOutliers!RH39,2,99)/2),"")</f>
        <v/>
      </c>
      <c r="ADX39" s="4" t="str">
        <f>IFERROR(IF(N(data_NoOutliers!RI39),data_NoOutliers!RI39,MID(data_NoOutliers!RI39,2,99)/2),"")</f>
        <v/>
      </c>
      <c r="ADY39" s="4" t="str">
        <f>IFERROR(IF(N(data_NoOutliers!RJ39),data_NoOutliers!RJ39,MID(data_NoOutliers!RJ39,2,99)/2),"")</f>
        <v/>
      </c>
      <c r="ADZ39" s="4" t="str">
        <f>IFERROR(IF(N(data_NoOutliers!RK39),data_NoOutliers!RK39,MID(data_NoOutliers!RK39,2,99)/2),"")</f>
        <v/>
      </c>
      <c r="AEA39" s="4" t="str">
        <f>IFERROR(IF(N(data_NoOutliers!RL39),data_NoOutliers!RL39,MID(data_NoOutliers!RL39,2,99)/2),"")</f>
        <v/>
      </c>
      <c r="AEB39" s="4" t="str">
        <f>IFERROR(IF(N(data_NoOutliers!RM39),data_NoOutliers!RM39,MID(data_NoOutliers!RM39,2,99)/2),"")</f>
        <v/>
      </c>
      <c r="AEC39" s="4" t="str">
        <f>IFERROR(IF(N(data_NoOutliers!RN39),data_NoOutliers!RN39,MID(data_NoOutliers!RN39,2,99)/2),"")</f>
        <v/>
      </c>
      <c r="AED39" s="4" t="str">
        <f>IFERROR(IF(N(data_NoOutliers!RO39),data_NoOutliers!RO39,MID(data_NoOutliers!RO39,2,99)/2),"")</f>
        <v/>
      </c>
      <c r="AEE39" s="4" t="str">
        <f>IFERROR(IF(N(data_NoOutliers!RP39),data_NoOutliers!RP39,MID(data_NoOutliers!RP39,2,99)/2),"")</f>
        <v/>
      </c>
      <c r="AEF39" s="4" t="str">
        <f>IFERROR(IF(N(data_NoOutliers!RQ39),data_NoOutliers!RQ39,MID(data_NoOutliers!RQ39,2,99)/2),"")</f>
        <v/>
      </c>
      <c r="AEG39" s="4" t="str">
        <f>IFERROR(IF(N(data_NoOutliers!RR39),data_NoOutliers!RR39,MID(data_NoOutliers!RR39,2,99)/2),"")</f>
        <v/>
      </c>
      <c r="AEH39" s="4" t="str">
        <f>IFERROR(IF(N(data_NoOutliers!RS39),data_NoOutliers!RS39,MID(data_NoOutliers!RS39,2,99)/2),"")</f>
        <v/>
      </c>
      <c r="AEI39" s="4" t="str">
        <f>IFERROR(IF(N(data_NoOutliers!RT39),data_NoOutliers!RT39,MID(data_NoOutliers!RT39,2,99)/2),"")</f>
        <v/>
      </c>
      <c r="AEJ39" s="4" t="str">
        <f>IFERROR(IF(N(data_NoOutliers!RU39),data_NoOutliers!RU39,MID(data_NoOutliers!RU39,2,99)/2),"")</f>
        <v/>
      </c>
      <c r="AEK39" s="4" t="str">
        <f>IFERROR(IF(N(data_NoOutliers!RV39),data_NoOutliers!RV39,MID(data_NoOutliers!RV39,2,99)/2),"")</f>
        <v/>
      </c>
      <c r="AEL39" s="4" t="str">
        <f>IFERROR(IF(N(data_NoOutliers!RW39),data_NoOutliers!RW39,MID(data_NoOutliers!RW39,2,99)/2),"")</f>
        <v/>
      </c>
      <c r="AEM39" s="4" t="str">
        <f>IFERROR(IF(N(data_NoOutliers!RX39),data_NoOutliers!RX39,MID(data_NoOutliers!RX39,2,99)/2),"")</f>
        <v/>
      </c>
      <c r="AEN39" s="4" t="str">
        <f>IFERROR(IF(N(data_NoOutliers!RY39),data_NoOutliers!RY39,MID(data_NoOutliers!RY39,2,99)/2),"")</f>
        <v/>
      </c>
      <c r="AEO39" s="4" t="str">
        <f>IFERROR(IF(N(data_NoOutliers!RZ39),data_NoOutliers!RZ39,MID(data_NoOutliers!RZ39,2,99)/2),"")</f>
        <v/>
      </c>
      <c r="AEP39" s="4" t="str">
        <f>IFERROR(IF(N(data_NoOutliers!SA39),data_NoOutliers!SA39,MID(data_NoOutliers!SA39,2,99)/2),"")</f>
        <v/>
      </c>
      <c r="AEQ39" s="4" t="str">
        <f>IFERROR(IF(N(data_NoOutliers!SB39),data_NoOutliers!SB39,MID(data_NoOutliers!SB39,2,99)/2),"")</f>
        <v/>
      </c>
      <c r="AER39" s="4" t="str">
        <f>IFERROR(IF(N(data_NoOutliers!SC39),data_NoOutliers!SC39,MID(data_NoOutliers!SC39,2,99)/2),"")</f>
        <v/>
      </c>
      <c r="AES39" s="4" t="str">
        <f>IFERROR(IF(N(data_NoOutliers!SD39),data_NoOutliers!SD39,MID(data_NoOutliers!SD39,2,99)/2),"")</f>
        <v/>
      </c>
      <c r="AET39" s="4" t="str">
        <f>IFERROR(IF(N(data_NoOutliers!SE39),data_NoOutliers!SE39,MID(data_NoOutliers!SE39,2,99)/2),"")</f>
        <v/>
      </c>
      <c r="AEU39" s="4" t="str">
        <f>IFERROR(IF(N(data_NoOutliers!SF39),data_NoOutliers!SF39,MID(data_NoOutliers!SF39,2,99)/2),"")</f>
        <v/>
      </c>
      <c r="AEV39" s="4" t="str">
        <f>IFERROR(IF(N(data_NoOutliers!SG39),data_NoOutliers!SG39,MID(data_NoOutliers!SG39,2,99)/2),"")</f>
        <v/>
      </c>
      <c r="AEW39" s="4" t="str">
        <f>IFERROR(IF(N(data_NoOutliers!SH39),data_NoOutliers!SH39,MID(data_NoOutliers!SH39,2,99)/2),"")</f>
        <v/>
      </c>
      <c r="AEX39" s="4" t="str">
        <f>IFERROR(IF(N(data_NoOutliers!SI39),data_NoOutliers!SI39,MID(data_NoOutliers!SI39,2,99)/2),"")</f>
        <v/>
      </c>
      <c r="AEY39" s="4" t="str">
        <f>IFERROR(IF(N(data_NoOutliers!SJ39),data_NoOutliers!SJ39,MID(data_NoOutliers!SJ39,2,99)/2),"")</f>
        <v/>
      </c>
      <c r="AEZ39" s="4" t="str">
        <f>IFERROR(IF(N(data_NoOutliers!SK39),data_NoOutliers!SK39,MID(data_NoOutliers!SK39,2,99)/2),"")</f>
        <v/>
      </c>
      <c r="AFA39" s="4" t="str">
        <f>IFERROR(IF(N(data_NoOutliers!SL39),data_NoOutliers!SL39,MID(data_NoOutliers!SL39,2,99)/2),"")</f>
        <v/>
      </c>
      <c r="AFB39" s="4" t="str">
        <f>IFERROR(IF(N(data_NoOutliers!SM39),data_NoOutliers!SM39,MID(data_NoOutliers!SM39,2,99)/2),"")</f>
        <v/>
      </c>
      <c r="AFC39" s="4" t="str">
        <f>IFERROR(IF(N(data_NoOutliers!SN39),data_NoOutliers!SN39,MID(data_NoOutliers!SN39,2,99)/2),"")</f>
        <v/>
      </c>
      <c r="AFD39" s="4" t="str">
        <f>IFERROR(IF(N(data_NoOutliers!SO39),data_NoOutliers!SO39,MID(data_NoOutliers!SO39,2,99)/2),"")</f>
        <v/>
      </c>
      <c r="AFE39" s="4" t="str">
        <f>IFERROR(IF(N(data_NoOutliers!SP39),data_NoOutliers!SP39,MID(data_NoOutliers!SP39,2,99)/2),"")</f>
        <v/>
      </c>
      <c r="AFF39" s="4" t="str">
        <f>IFERROR(IF(N(data_NoOutliers!SQ39),data_NoOutliers!SQ39,MID(data_NoOutliers!SQ39,2,99)/2),"")</f>
        <v/>
      </c>
      <c r="AFG39" s="4" t="str">
        <f>IFERROR(IF(N(data_NoOutliers!SR39),data_NoOutliers!SR39,MID(data_NoOutliers!SR39,2,99)/2),"")</f>
        <v/>
      </c>
      <c r="AFH39" s="4" t="str">
        <f>IFERROR(IF(N(data_NoOutliers!SS39),data_NoOutliers!SS39,MID(data_NoOutliers!SS39,2,99)/2),"")</f>
        <v/>
      </c>
      <c r="AFI39" s="4" t="str">
        <f>IFERROR(IF(N(data_NoOutliers!ST39),data_NoOutliers!ST39,MID(data_NoOutliers!ST39,2,99)/2),"")</f>
        <v/>
      </c>
      <c r="AFJ39" s="4" t="str">
        <f>IFERROR(IF(N(data_NoOutliers!SU39),data_NoOutliers!SU39,MID(data_NoOutliers!SU39,2,99)/2),"")</f>
        <v/>
      </c>
      <c r="AFK39" s="4" t="str">
        <f>IFERROR(IF(N(data_NoOutliers!SV39),data_NoOutliers!SV39,MID(data_NoOutliers!SV39,2,99)/2),"")</f>
        <v/>
      </c>
      <c r="AFL39" s="4" t="str">
        <f>IFERROR(IF(N(data_NoOutliers!SW39),data_NoOutliers!SW39,MID(data_NoOutliers!SW39,2,99)/2),"")</f>
        <v/>
      </c>
      <c r="AFM39" s="4" t="str">
        <f>IFERROR(IF(N(data_NoOutliers!SX39),data_NoOutliers!SX39,MID(data_NoOutliers!SX39,2,99)/2),"")</f>
        <v/>
      </c>
      <c r="AFN39" s="4" t="str">
        <f>IFERROR(IF(N(data_NoOutliers!SY39),data_NoOutliers!SY39,MID(data_NoOutliers!SY39,2,99)/2),"")</f>
        <v/>
      </c>
      <c r="AFO39" s="4" t="str">
        <f>IFERROR(IF(N(data_NoOutliers!SZ39),data_NoOutliers!SZ39,MID(data_NoOutliers!SZ39,2,99)/2),"")</f>
        <v/>
      </c>
      <c r="AFP39" s="4" t="str">
        <f>IFERROR(IF(N(data_NoOutliers!TA39),data_NoOutliers!TA39,MID(data_NoOutliers!TA39,2,99)/2),"")</f>
        <v/>
      </c>
      <c r="AFQ39" s="4" t="str">
        <f>IFERROR(IF(N(data_NoOutliers!TB39),data_NoOutliers!TB39,MID(data_NoOutliers!TB39,2,99)/2),"")</f>
        <v/>
      </c>
      <c r="AFR39" s="4" t="str">
        <f>IFERROR(IF(N(data_NoOutliers!TC39),data_NoOutliers!TC39,MID(data_NoOutliers!TC39,2,99)/2),"")</f>
        <v/>
      </c>
      <c r="AFS39" s="4" t="str">
        <f>IFERROR(IF(N(data_NoOutliers!TD39),data_NoOutliers!TD39,MID(data_NoOutliers!TD39,2,99)/2),"")</f>
        <v/>
      </c>
      <c r="AFT39" s="4" t="str">
        <f>IFERROR(IF(N(data_NoOutliers!TE39),data_NoOutliers!TE39,MID(data_NoOutliers!TE39,2,99)/2),"")</f>
        <v/>
      </c>
      <c r="AFU39" s="4" t="str">
        <f>IFERROR(IF(N(data_NoOutliers!TF39),data_NoOutliers!TF39,MID(data_NoOutliers!TF39,2,99)/2),"")</f>
        <v/>
      </c>
      <c r="AFV39" s="4" t="str">
        <f>IFERROR(IF(N(data_NoOutliers!TG39),data_NoOutliers!TG39,MID(data_NoOutliers!TG39,2,99)/2),"")</f>
        <v/>
      </c>
      <c r="AFW39" s="4" t="str">
        <f>IFERROR(IF(N(data_NoOutliers!TH39),data_NoOutliers!TH39,MID(data_NoOutliers!TH39,2,99)/2),"")</f>
        <v/>
      </c>
      <c r="AFX39" s="4" t="str">
        <f>IFERROR(IF(N(data_NoOutliers!TI39),data_NoOutliers!TI39,MID(data_NoOutliers!TI39,2,99)/2),"")</f>
        <v/>
      </c>
      <c r="AFY39" s="4" t="str">
        <f>IFERROR(IF(N(data_NoOutliers!TJ39),data_NoOutliers!TJ39,MID(data_NoOutliers!TJ39,2,99)/2),"")</f>
        <v/>
      </c>
      <c r="AFZ39" s="4" t="str">
        <f>IFERROR(IF(N(data_NoOutliers!TK39),data_NoOutliers!TK39,MID(data_NoOutliers!TK39,2,99)/2),"")</f>
        <v/>
      </c>
      <c r="AGA39" s="4" t="str">
        <f>IFERROR(IF(N(data_NoOutliers!TL39),data_NoOutliers!TL39,MID(data_NoOutliers!TL39,2,99)/2),"")</f>
        <v/>
      </c>
      <c r="AGB39" s="4" t="str">
        <f>IFERROR(IF(N(data_NoOutliers!TM39),data_NoOutliers!TM39,MID(data_NoOutliers!TM39,2,99)/2),"")</f>
        <v/>
      </c>
      <c r="AGC39" s="4" t="str">
        <f>IFERROR(IF(N(data_NoOutliers!TN39),data_NoOutliers!TN39,MID(data_NoOutliers!TN39,2,99)/2),"")</f>
        <v/>
      </c>
      <c r="AGD39" s="4" t="str">
        <f>IFERROR(IF(N(data_NoOutliers!TO39),data_NoOutliers!TO39,MID(data_NoOutliers!TO39,2,99)/2),"")</f>
        <v/>
      </c>
      <c r="AGE39" s="4" t="str">
        <f>IFERROR(IF(N(data_NoOutliers!TP39),data_NoOutliers!TP39,MID(data_NoOutliers!TP39,2,99)/2),"")</f>
        <v/>
      </c>
      <c r="AGF39" s="4" t="str">
        <f>IFERROR(IF(N(data_NoOutliers!TQ39),data_NoOutliers!TQ39,MID(data_NoOutliers!TQ39,2,99)/2),"")</f>
        <v/>
      </c>
      <c r="AGG39" s="4" t="str">
        <f>IFERROR(IF(N(data_NoOutliers!TR39),data_NoOutliers!TR39,MID(data_NoOutliers!TR39,2,99)/2),"")</f>
        <v/>
      </c>
      <c r="AGH39" s="4" t="str">
        <f>IFERROR(IF(N(data_NoOutliers!TS39),data_NoOutliers!TS39,MID(data_NoOutliers!TS39,2,99)/2),"")</f>
        <v/>
      </c>
      <c r="AGI39" s="4" t="str">
        <f>IFERROR(IF(N(data_NoOutliers!TT39),data_NoOutliers!TT39,MID(data_NoOutliers!TT39,2,99)/2),"")</f>
        <v/>
      </c>
      <c r="AGJ39" s="4" t="str">
        <f>IFERROR(IF(N(data_NoOutliers!TU39),data_NoOutliers!TU39,MID(data_NoOutliers!TU39,2,99)/2),"")</f>
        <v/>
      </c>
      <c r="AGK39" s="4" t="str">
        <f>IFERROR(IF(N(data_NoOutliers!TV39),data_NoOutliers!TV39,MID(data_NoOutliers!TV39,2,99)/2),"")</f>
        <v/>
      </c>
      <c r="AGL39" s="4" t="str">
        <f>IFERROR(IF(N(data_NoOutliers!TW39),data_NoOutliers!TW39,MID(data_NoOutliers!TW39,2,99)/2),"")</f>
        <v/>
      </c>
      <c r="AGM39" s="4" t="str">
        <f>IFERROR(IF(N(data_NoOutliers!TX39),data_NoOutliers!TX39,MID(data_NoOutliers!TX39,2,99)/2),"")</f>
        <v/>
      </c>
      <c r="AGN39" s="4" t="str">
        <f>IFERROR(IF(N(data_NoOutliers!TY39),data_NoOutliers!TY39,MID(data_NoOutliers!TY39,2,99)/2),"")</f>
        <v/>
      </c>
      <c r="AGO39" s="4" t="str">
        <f>IFERROR(IF(N(data_NoOutliers!TZ39),data_NoOutliers!TZ39,MID(data_NoOutliers!TZ39,2,99)/2),"")</f>
        <v/>
      </c>
      <c r="AGP39" s="4" t="str">
        <f>IFERROR(IF(N(data_NoOutliers!UA39),data_NoOutliers!UA39,MID(data_NoOutliers!UA39,2,99)/2),"")</f>
        <v/>
      </c>
      <c r="AGQ39" s="4" t="str">
        <f>IFERROR(IF(N(data_NoOutliers!UB39),data_NoOutliers!UB39,MID(data_NoOutliers!UB39,2,99)/2),"")</f>
        <v/>
      </c>
      <c r="AGR39" s="4" t="str">
        <f>IFERROR(IF(N(data_NoOutliers!UC39),data_NoOutliers!UC39,MID(data_NoOutliers!UC39,2,99)/2),"")</f>
        <v/>
      </c>
      <c r="AGS39" s="4" t="str">
        <f>IFERROR(IF(N(data_NoOutliers!UD39),data_NoOutliers!UD39,MID(data_NoOutliers!UD39,2,99)/2),"")</f>
        <v/>
      </c>
      <c r="AGT39" s="4" t="str">
        <f>IFERROR(IF(N(data_NoOutliers!UE39),data_NoOutliers!UE39,MID(data_NoOutliers!UE39,2,99)/2),"")</f>
        <v/>
      </c>
      <c r="AGU39" s="4" t="str">
        <f>IFERROR(IF(N(data_NoOutliers!UF39),data_NoOutliers!UF39,MID(data_NoOutliers!UF39,2,99)/2),"")</f>
        <v/>
      </c>
      <c r="AGV39" s="4" t="str">
        <f>IFERROR(IF(N(data_NoOutliers!UG39),data_NoOutliers!UG39,MID(data_NoOutliers!UG39,2,99)/2),"")</f>
        <v/>
      </c>
      <c r="AGW39" s="4" t="str">
        <f>IFERROR(IF(N(data_NoOutliers!UH39),data_NoOutliers!UH39,MID(data_NoOutliers!UH39,2,99)/2),"")</f>
        <v/>
      </c>
      <c r="AGX39" s="4" t="str">
        <f>IFERROR(IF(N(data_NoOutliers!UI39),data_NoOutliers!UI39,MID(data_NoOutliers!UI39,2,99)/2),"")</f>
        <v/>
      </c>
      <c r="AGY39" s="4" t="str">
        <f>IFERROR(IF(N(data_NoOutliers!UJ39),data_NoOutliers!UJ39,MID(data_NoOutliers!UJ39,2,99)/2),"")</f>
        <v/>
      </c>
      <c r="AGZ39" s="4" t="str">
        <f>IFERROR(IF(N(data_NoOutliers!UK39),data_NoOutliers!UK39,MID(data_NoOutliers!UK39,2,99)/2),"")</f>
        <v/>
      </c>
      <c r="AHA39" s="4" t="str">
        <f>IFERROR(IF(N(data_NoOutliers!UL39),data_NoOutliers!UL39,MID(data_NoOutliers!UL39,2,99)/2),"")</f>
        <v/>
      </c>
      <c r="AHB39" s="4" t="str">
        <f>IFERROR(IF(N(data_NoOutliers!UM39),data_NoOutliers!UM39,MID(data_NoOutliers!UM39,2,99)/2),"")</f>
        <v/>
      </c>
      <c r="AHC39" s="4" t="str">
        <f>IFERROR(IF(N(data_NoOutliers!UN39),data_NoOutliers!UN39,MID(data_NoOutliers!UN39,2,99)/2),"")</f>
        <v/>
      </c>
      <c r="AHD39" s="4" t="str">
        <f>IFERROR(IF(N(data_NoOutliers!UO39),data_NoOutliers!UO39,MID(data_NoOutliers!UO39,2,99)/2),"")</f>
        <v/>
      </c>
      <c r="AHE39" s="4" t="str">
        <f>IFERROR(IF(N(data_NoOutliers!UP39),data_NoOutliers!UP39,MID(data_NoOutliers!UP39,2,99)/2),"")</f>
        <v/>
      </c>
      <c r="AHF39" s="4" t="str">
        <f>IFERROR(IF(N(data_NoOutliers!UQ39),data_NoOutliers!UQ39,MID(data_NoOutliers!UQ39,2,99)/2),"")</f>
        <v/>
      </c>
      <c r="AHG39" s="4" t="str">
        <f>IFERROR(IF(N(data_NoOutliers!UR39),data_NoOutliers!UR39,MID(data_NoOutliers!UR39,2,99)/2),"")</f>
        <v/>
      </c>
      <c r="AHH39" s="4" t="str">
        <f>IFERROR(IF(N(data_NoOutliers!US39),data_NoOutliers!US39,MID(data_NoOutliers!US39,2,99)/2),"")</f>
        <v/>
      </c>
      <c r="AHI39" s="4" t="str">
        <f>IFERROR(IF(N(data_NoOutliers!UT39),data_NoOutliers!UT39,MID(data_NoOutliers!UT39,2,99)/2),"")</f>
        <v/>
      </c>
      <c r="AHJ39" s="4" t="str">
        <f>IFERROR(IF(N(data_NoOutliers!UU39),data_NoOutliers!UU39,MID(data_NoOutliers!UU39,2,99)/2),"")</f>
        <v/>
      </c>
      <c r="AHK39" s="4" t="str">
        <f>IFERROR(IF(N(data_NoOutliers!UV39),data_NoOutliers!UV39,MID(data_NoOutliers!UV39,2,99)/2),"")</f>
        <v/>
      </c>
      <c r="AHL39" s="4" t="str">
        <f>IFERROR(IF(N(data_NoOutliers!UW39),data_NoOutliers!UW39,MID(data_NoOutliers!UW39,2,99)/2),"")</f>
        <v/>
      </c>
      <c r="AHM39" s="4" t="str">
        <f>IFERROR(IF(N(data_NoOutliers!UX39),data_NoOutliers!UX39,MID(data_NoOutliers!UX39,2,99)/2),"")</f>
        <v/>
      </c>
      <c r="AHN39" s="4" t="str">
        <f>IFERROR(IF(N(data_NoOutliers!UY39),data_NoOutliers!UY39,MID(data_NoOutliers!UY39,2,99)/2),"")</f>
        <v/>
      </c>
      <c r="AHO39" s="4" t="str">
        <f>IFERROR(IF(N(data_NoOutliers!UZ39),data_NoOutliers!UZ39,MID(data_NoOutliers!UZ39,2,99)/2),"")</f>
        <v/>
      </c>
      <c r="AHP39" s="4" t="str">
        <f>IFERROR(IF(N(data_NoOutliers!VA39),data_NoOutliers!VA39,MID(data_NoOutliers!VA39,2,99)/2),"")</f>
        <v/>
      </c>
      <c r="AHQ39" s="4" t="str">
        <f>IFERROR(IF(N(data_NoOutliers!VB39),data_NoOutliers!VB39,MID(data_NoOutliers!VB39,2,99)/2),"")</f>
        <v/>
      </c>
      <c r="AHR39" s="4" t="str">
        <f>IFERROR(IF(N(data_NoOutliers!VC39),data_NoOutliers!VC39,MID(data_NoOutliers!VC39,2,99)/2),"")</f>
        <v/>
      </c>
      <c r="AHS39" s="4" t="str">
        <f>IFERROR(IF(N(data_NoOutliers!VD39),data_NoOutliers!VD39,MID(data_NoOutliers!VD39,2,99)/2),"")</f>
        <v/>
      </c>
      <c r="AHT39" s="4" t="str">
        <f>IFERROR(IF(N(data_NoOutliers!VE39),data_NoOutliers!VE39,MID(data_NoOutliers!VE39,2,99)/2),"")</f>
        <v/>
      </c>
      <c r="AHU39" s="4" t="str">
        <f>IFERROR(IF(N(data_NoOutliers!VF39),data_NoOutliers!VF39,MID(data_NoOutliers!VF39,2,99)/2),"")</f>
        <v/>
      </c>
      <c r="AHV39" s="4" t="str">
        <f>IFERROR(IF(N(data_NoOutliers!VG39),data_NoOutliers!VG39,MID(data_NoOutliers!VG39,2,99)/2),"")</f>
        <v/>
      </c>
      <c r="AHW39" s="4" t="str">
        <f>IFERROR(IF(N(data_NoOutliers!VH39),data_NoOutliers!VH39,MID(data_NoOutliers!VH39,2,99)/2),"")</f>
        <v/>
      </c>
      <c r="AHX39" s="4" t="str">
        <f>IFERROR(IF(N(data_NoOutliers!VI39),data_NoOutliers!VI39,MID(data_NoOutliers!VI39,2,99)/2),"")</f>
        <v/>
      </c>
      <c r="AHY39" s="4" t="str">
        <f>IFERROR(IF(N(data_NoOutliers!VJ39),data_NoOutliers!VJ39,MID(data_NoOutliers!VJ39,2,99)/2),"")</f>
        <v/>
      </c>
      <c r="AHZ39" s="4" t="str">
        <f>IFERROR(IF(N(data_NoOutliers!VK39),data_NoOutliers!VK39,MID(data_NoOutliers!VK39,2,99)/2),"")</f>
        <v/>
      </c>
      <c r="AIA39" s="4" t="str">
        <f>IFERROR(IF(N(data_NoOutliers!VL39),data_NoOutliers!VL39,MID(data_NoOutliers!VL39,2,99)/2),"")</f>
        <v/>
      </c>
      <c r="AIB39" s="4" t="str">
        <f>IFERROR(IF(N(data_NoOutliers!VM39),data_NoOutliers!VM39,MID(data_NoOutliers!VM39,2,99)/2),"")</f>
        <v/>
      </c>
      <c r="AIC39" s="4" t="str">
        <f>IFERROR(IF(N(data_NoOutliers!VN39),data_NoOutliers!VN39,MID(data_NoOutliers!VN39,2,99)/2),"")</f>
        <v/>
      </c>
      <c r="AID39" s="4" t="str">
        <f>IFERROR(IF(N(data_NoOutliers!VO39),data_NoOutliers!VO39,MID(data_NoOutliers!VO39,2,99)/2),"")</f>
        <v/>
      </c>
      <c r="AIE39" s="4" t="str">
        <f>IFERROR(IF(N(data_NoOutliers!VP39),data_NoOutliers!VP39,MID(data_NoOutliers!VP39,2,99)/2),"")</f>
        <v/>
      </c>
      <c r="AIF39" s="4" t="str">
        <f>IFERROR(IF(N(data_NoOutliers!VQ39),data_NoOutliers!VQ39,MID(data_NoOutliers!VQ39,2,99)/2),"")</f>
        <v/>
      </c>
      <c r="AIG39" s="4" t="str">
        <f>IFERROR(IF(N(data_NoOutliers!VR39),data_NoOutliers!VR39,MID(data_NoOutliers!VR39,2,99)/2),"")</f>
        <v/>
      </c>
      <c r="AIH39" s="4" t="str">
        <f>IFERROR(IF(N(data_NoOutliers!VS39),data_NoOutliers!VS39,MID(data_NoOutliers!VS39,2,99)/2),"")</f>
        <v/>
      </c>
      <c r="AII39" s="4" t="str">
        <f>IFERROR(IF(N(data_NoOutliers!VT39),data_NoOutliers!VT39,MID(data_NoOutliers!VT39,2,99)/2),"")</f>
        <v/>
      </c>
      <c r="AIJ39" s="4" t="str">
        <f>IFERROR(IF(N(data_NoOutliers!VU39),data_NoOutliers!VU39,MID(data_NoOutliers!VU39,2,99)/2),"")</f>
        <v/>
      </c>
      <c r="AIK39" s="4" t="str">
        <f>IFERROR(IF(N(data_NoOutliers!VV39),data_NoOutliers!VV39,MID(data_NoOutliers!VV39,2,99)/2),"")</f>
        <v/>
      </c>
      <c r="AIL39" s="4" t="str">
        <f>IFERROR(IF(N(data_NoOutliers!VW39),data_NoOutliers!VW39,MID(data_NoOutliers!VW39,2,99)/2),"")</f>
        <v/>
      </c>
      <c r="AIM39" s="4" t="str">
        <f>IFERROR(IF(N(data_NoOutliers!VX39),data_NoOutliers!VX39,MID(data_NoOutliers!VX39,2,99)/2),"")</f>
        <v/>
      </c>
      <c r="AIN39" s="4" t="str">
        <f>IFERROR(IF(N(data_NoOutliers!VY39),data_NoOutliers!VY39,MID(data_NoOutliers!VY39,2,99)/2),"")</f>
        <v/>
      </c>
      <c r="AIO39" s="4" t="str">
        <f>IFERROR(IF(N(data_NoOutliers!VZ39),data_NoOutliers!VZ39,MID(data_NoOutliers!VZ39,2,99)/2),"")</f>
        <v/>
      </c>
      <c r="AIP39" s="4" t="str">
        <f>IFERROR(IF(N(data_NoOutliers!WA39),data_NoOutliers!WA39,MID(data_NoOutliers!WA39,2,99)/2),"")</f>
        <v/>
      </c>
      <c r="AIQ39" s="4" t="str">
        <f>IFERROR(IF(N(data_NoOutliers!WB39),data_NoOutliers!WB39,MID(data_NoOutliers!WB39,2,99)/2),"")</f>
        <v/>
      </c>
      <c r="AIR39" s="4" t="str">
        <f>IFERROR(IF(N(data_NoOutliers!WC39),data_NoOutliers!WC39,MID(data_NoOutliers!WC39,2,99)/2),"")</f>
        <v/>
      </c>
      <c r="AIS39" s="4" t="str">
        <f>IFERROR(IF(N(data_NoOutliers!WD39),data_NoOutliers!WD39,MID(data_NoOutliers!WD39,2,99)/2),"")</f>
        <v/>
      </c>
      <c r="AIT39" s="4" t="str">
        <f>IFERROR(IF(N(data_NoOutliers!WE39),data_NoOutliers!WE39,MID(data_NoOutliers!WE39,2,99)/2),"")</f>
        <v/>
      </c>
      <c r="AIU39" s="4" t="str">
        <f>IFERROR(IF(N(data_NoOutliers!WF39),data_NoOutliers!WF39,MID(data_NoOutliers!WF39,2,99)/2),"")</f>
        <v/>
      </c>
      <c r="AIV39" s="4" t="str">
        <f>IFERROR(IF(N(data_NoOutliers!WG39),data_NoOutliers!WG39,MID(data_NoOutliers!WG39,2,99)/2),"")</f>
        <v/>
      </c>
      <c r="AIW39" s="4" t="str">
        <f>IFERROR(IF(N(data_NoOutliers!WH39),data_NoOutliers!WH39,MID(data_NoOutliers!WH39,2,99)/2),"")</f>
        <v/>
      </c>
      <c r="AIX39" s="4" t="str">
        <f>IFERROR(IF(N(data_NoOutliers!WI39),data_NoOutliers!WI39,MID(data_NoOutliers!WI39,2,99)/2),"")</f>
        <v/>
      </c>
      <c r="AIY39" s="4" t="str">
        <f>IFERROR(IF(N(data_NoOutliers!WJ39),data_NoOutliers!WJ39,MID(data_NoOutliers!WJ39,2,99)/2),"")</f>
        <v/>
      </c>
      <c r="AIZ39" s="4" t="str">
        <f>IFERROR(IF(N(data_NoOutliers!WK39),data_NoOutliers!WK39,MID(data_NoOutliers!WK39,2,99)/2),"")</f>
        <v/>
      </c>
      <c r="AJA39" s="4" t="str">
        <f>IFERROR(IF(N(data_NoOutliers!WL39),data_NoOutliers!WL39,MID(data_NoOutliers!WL39,2,99)/2),"")</f>
        <v/>
      </c>
      <c r="AJB39" s="4" t="str">
        <f>IFERROR(IF(N(data_NoOutliers!WM39),data_NoOutliers!WM39,MID(data_NoOutliers!WM39,2,99)/2),"")</f>
        <v/>
      </c>
      <c r="AJC39" s="4" t="str">
        <f>IFERROR(IF(N(data_NoOutliers!WN39),data_NoOutliers!WN39,MID(data_NoOutliers!WN39,2,99)/2),"")</f>
        <v/>
      </c>
      <c r="AJD39" s="4" t="str">
        <f>IFERROR(IF(N(data_NoOutliers!WO39),data_NoOutliers!WO39,MID(data_NoOutliers!WO39,2,99)/2),"")</f>
        <v/>
      </c>
      <c r="AJE39" s="4" t="str">
        <f>IFERROR(IF(N(data_NoOutliers!WP39),data_NoOutliers!WP39,MID(data_NoOutliers!WP39,2,99)/2),"")</f>
        <v/>
      </c>
      <c r="AJF39" s="4" t="str">
        <f>IFERROR(IF(N(data_NoOutliers!WQ39),data_NoOutliers!WQ39,MID(data_NoOutliers!WQ39,2,99)/2),"")</f>
        <v/>
      </c>
      <c r="AJG39" s="4" t="str">
        <f>IFERROR(IF(N(data_NoOutliers!WR39),data_NoOutliers!WR39,MID(data_NoOutliers!WR39,2,99)/2),"")</f>
        <v/>
      </c>
      <c r="AJH39" s="4" t="str">
        <f>IFERROR(IF(N(data_NoOutliers!WS39),data_NoOutliers!WS39,MID(data_NoOutliers!WS39,2,99)/2),"")</f>
        <v/>
      </c>
      <c r="AJI39" s="4" t="str">
        <f>IFERROR(IF(N(data_NoOutliers!WT39),data_NoOutliers!WT39,MID(data_NoOutliers!WT39,2,99)/2),"")</f>
        <v/>
      </c>
      <c r="AJJ39" s="4" t="str">
        <f>IFERROR(IF(N(data_NoOutliers!WU39),data_NoOutliers!WU39,MID(data_NoOutliers!WU39,2,99)/2),"")</f>
        <v/>
      </c>
      <c r="AJK39" s="4" t="str">
        <f>IFERROR(IF(N(data_NoOutliers!WV39),data_NoOutliers!WV39,MID(data_NoOutliers!WV39,2,99)/2),"")</f>
        <v/>
      </c>
      <c r="AJL39" s="4" t="str">
        <f>IFERROR(IF(N(data_NoOutliers!WW39),data_NoOutliers!WW39,MID(data_NoOutliers!WW39,2,99)/2),"")</f>
        <v/>
      </c>
      <c r="AJM39" s="4" t="str">
        <f>IFERROR(IF(N(data_NoOutliers!WX39),data_NoOutliers!WX39,MID(data_NoOutliers!WX39,2,99)/2),"")</f>
        <v/>
      </c>
      <c r="AJN39" s="4" t="str">
        <f>IFERROR(IF(N(data_NoOutliers!WY39),data_NoOutliers!WY39,MID(data_NoOutliers!WY39,2,99)/2),"")</f>
        <v/>
      </c>
      <c r="AJO39" s="4" t="str">
        <f>IFERROR(IF(N(data_NoOutliers!WZ39),data_NoOutliers!WZ39,MID(data_NoOutliers!WZ39,2,99)/2),"")</f>
        <v/>
      </c>
      <c r="AJP39" s="4" t="str">
        <f>IFERROR(IF(N(data_NoOutliers!XA39),data_NoOutliers!XA39,MID(data_NoOutliers!XA39,2,99)/2),"")</f>
        <v/>
      </c>
      <c r="AJQ39" s="4" t="str">
        <f>IFERROR(IF(N(data_NoOutliers!XB39),data_NoOutliers!XB39,MID(data_NoOutliers!XB39,2,99)/2),"")</f>
        <v/>
      </c>
      <c r="AJR39" s="4" t="str">
        <f>IFERROR(IF(N(data_NoOutliers!XC39),data_NoOutliers!XC39,MID(data_NoOutliers!XC39,2,99)/2),"")</f>
        <v/>
      </c>
      <c r="AJS39" s="4" t="str">
        <f>IFERROR(IF(N(data_NoOutliers!XD39),data_NoOutliers!XD39,MID(data_NoOutliers!XD39,2,99)/2),"")</f>
        <v/>
      </c>
      <c r="AJT39" s="4" t="str">
        <f>IFERROR(IF(N(data_NoOutliers!XE39),data_NoOutliers!XE39,MID(data_NoOutliers!XE39,2,99)/2),"")</f>
        <v/>
      </c>
      <c r="AJU39" s="4" t="str">
        <f>IFERROR(IF(N(data_NoOutliers!XF39),data_NoOutliers!XF39,MID(data_NoOutliers!XF39,2,99)/2),"")</f>
        <v/>
      </c>
      <c r="AJV39" s="4" t="str">
        <f>IFERROR(IF(N(data_NoOutliers!XG39),data_NoOutliers!XG39,MID(data_NoOutliers!XG39,2,99)/2),"")</f>
        <v/>
      </c>
      <c r="AJW39" s="4" t="str">
        <f>IFERROR(IF(N(data_NoOutliers!XH39),data_NoOutliers!XH39,MID(data_NoOutliers!XH39,2,99)/2),"")</f>
        <v/>
      </c>
      <c r="AJX39" s="4" t="str">
        <f>IFERROR(IF(N(data_NoOutliers!XI39),data_NoOutliers!XI39,MID(data_NoOutliers!XI39,2,99)/2),"")</f>
        <v/>
      </c>
      <c r="AJY39" s="4" t="str">
        <f>IFERROR(IF(N(data_NoOutliers!XJ39),data_NoOutliers!XJ39,MID(data_NoOutliers!XJ39,2,99)/2),"")</f>
        <v/>
      </c>
      <c r="AJZ39" s="4" t="str">
        <f>IFERROR(IF(N(data_NoOutliers!XK39),data_NoOutliers!XK39,MID(data_NoOutliers!XK39,2,99)/2),"")</f>
        <v/>
      </c>
      <c r="AKA39" s="4" t="str">
        <f>IFERROR(IF(N(data_NoOutliers!XL39),data_NoOutliers!XL39,MID(data_NoOutliers!XL39,2,99)/2),"")</f>
        <v/>
      </c>
      <c r="AKB39" s="4" t="str">
        <f>IFERROR(IF(N(data_NoOutliers!XM39),data_NoOutliers!XM39,MID(data_NoOutliers!XM39,2,99)/2),"")</f>
        <v/>
      </c>
      <c r="AKC39" s="4" t="str">
        <f>IFERROR(IF(N(data_NoOutliers!XN39),data_NoOutliers!XN39,MID(data_NoOutliers!XN39,2,99)/2),"")</f>
        <v/>
      </c>
      <c r="AKD39" s="4" t="str">
        <f>IFERROR(IF(N(data_NoOutliers!XO39),data_NoOutliers!XO39,MID(data_NoOutliers!XO39,2,99)/2),"")</f>
        <v/>
      </c>
      <c r="AKE39" s="4" t="str">
        <f>IFERROR(IF(N(data_NoOutliers!XP39),data_NoOutliers!XP39,MID(data_NoOutliers!XP39,2,99)/2),"")</f>
        <v/>
      </c>
      <c r="AKF39" s="4" t="str">
        <f>IFERROR(IF(N(data_NoOutliers!XQ39),data_NoOutliers!XQ39,MID(data_NoOutliers!XQ39,2,99)/2),"")</f>
        <v/>
      </c>
      <c r="AKG39" s="4" t="str">
        <f>IFERROR(IF(N(data_NoOutliers!XR39),data_NoOutliers!XR39,MID(data_NoOutliers!XR39,2,99)/2),"")</f>
        <v/>
      </c>
      <c r="AKH39" s="4" t="str">
        <f>IFERROR(IF(N(data_NoOutliers!XS39),data_NoOutliers!XS39,MID(data_NoOutliers!XS39,2,99)/2),"")</f>
        <v/>
      </c>
      <c r="AKI39" s="4" t="str">
        <f>IFERROR(IF(N(data_NoOutliers!XT39),data_NoOutliers!XT39,MID(data_NoOutliers!XT39,2,99)/2),"")</f>
        <v/>
      </c>
      <c r="AKJ39" s="4" t="str">
        <f>IFERROR(IF(N(data_NoOutliers!XU39),data_NoOutliers!XU39,MID(data_NoOutliers!XU39,2,99)/2),"")</f>
        <v/>
      </c>
      <c r="AKK39" s="4" t="str">
        <f>IFERROR(IF(N(data_NoOutliers!XV39),data_NoOutliers!XV39,MID(data_NoOutliers!XV39,2,99)/2),"")</f>
        <v/>
      </c>
      <c r="AKL39" s="4" t="str">
        <f>IFERROR(IF(N(data_NoOutliers!XW39),data_NoOutliers!XW39,MID(data_NoOutliers!XW39,2,99)/2),"")</f>
        <v/>
      </c>
      <c r="AKM39" s="4" t="str">
        <f>IFERROR(IF(N(data_NoOutliers!XX39),data_NoOutliers!XX39,MID(data_NoOutliers!XX39,2,99)/2),"")</f>
        <v/>
      </c>
      <c r="AKN39" s="4" t="str">
        <f>IFERROR(IF(N(data_NoOutliers!XY39),data_NoOutliers!XY39,MID(data_NoOutliers!XY39,2,99)/2),"")</f>
        <v/>
      </c>
      <c r="AKO39" s="4" t="str">
        <f>IFERROR(IF(N(data_NoOutliers!XZ39),data_NoOutliers!XZ39,MID(data_NoOutliers!XZ39,2,99)/2),"")</f>
        <v/>
      </c>
      <c r="AKP39" s="4" t="str">
        <f>IFERROR(IF(N(data_NoOutliers!YA39),data_NoOutliers!YA39,MID(data_NoOutliers!YA39,2,99)/2),"")</f>
        <v/>
      </c>
      <c r="AKQ39" s="4" t="str">
        <f>IFERROR(IF(N(data_NoOutliers!YB39),data_NoOutliers!YB39,MID(data_NoOutliers!YB39,2,99)/2),"")</f>
        <v/>
      </c>
      <c r="AKR39" s="4" t="str">
        <f>IFERROR(IF(N(data_NoOutliers!YC39),data_NoOutliers!YC39,MID(data_NoOutliers!YC39,2,99)/2),"")</f>
        <v/>
      </c>
      <c r="AKS39" s="4" t="str">
        <f>IFERROR(IF(N(data_NoOutliers!YD39),data_NoOutliers!YD39,MID(data_NoOutliers!YD39,2,99)/2),"")</f>
        <v/>
      </c>
      <c r="AKT39" s="4" t="str">
        <f>IFERROR(IF(N(data_NoOutliers!YE39),data_NoOutliers!YE39,MID(data_NoOutliers!YE39,2,99)/2),"")</f>
        <v/>
      </c>
      <c r="AKU39" s="4" t="str">
        <f>IFERROR(IF(N(data_NoOutliers!YF39),data_NoOutliers!YF39,MID(data_NoOutliers!YF39,2,99)/2),"")</f>
        <v/>
      </c>
      <c r="AKV39" s="4" t="str">
        <f>IFERROR(IF(N(data_NoOutliers!YG39),data_NoOutliers!YG39,MID(data_NoOutliers!YG39,2,99)/2),"")</f>
        <v/>
      </c>
      <c r="AKW39" s="4" t="str">
        <f>IFERROR(IF(N(data_NoOutliers!YH39),data_NoOutliers!YH39,MID(data_NoOutliers!YH39,2,99)/2),"")</f>
        <v/>
      </c>
      <c r="AKX39" s="4" t="str">
        <f>IFERROR(IF(N(data_NoOutliers!YI39),data_NoOutliers!YI39,MID(data_NoOutliers!YI39,2,99)/2),"")</f>
        <v/>
      </c>
      <c r="AKY39" s="4" t="str">
        <f>IFERROR(IF(N(data_NoOutliers!YJ39),data_NoOutliers!YJ39,MID(data_NoOutliers!YJ39,2,99)/2),"")</f>
        <v/>
      </c>
      <c r="AKZ39" s="4" t="str">
        <f>IFERROR(IF(N(data_NoOutliers!YK39),data_NoOutliers!YK39,MID(data_NoOutliers!YK39,2,99)/2),"")</f>
        <v/>
      </c>
      <c r="ALA39" s="4" t="str">
        <f>IFERROR(IF(N(data_NoOutliers!YL39),data_NoOutliers!YL39,MID(data_NoOutliers!YL39,2,99)/2),"")</f>
        <v/>
      </c>
      <c r="ALB39" s="4" t="str">
        <f>IFERROR(IF(N(data_NoOutliers!YM39),data_NoOutliers!YM39,MID(data_NoOutliers!YM39,2,99)/2),"")</f>
        <v/>
      </c>
      <c r="ALC39" s="4" t="str">
        <f>IFERROR(IF(N(data_NoOutliers!YN39),data_NoOutliers!YN39,MID(data_NoOutliers!YN39,2,99)/2),"")</f>
        <v/>
      </c>
      <c r="ALD39" s="4" t="str">
        <f>IFERROR(IF(N(data_NoOutliers!YO39),data_NoOutliers!YO39,MID(data_NoOutliers!YO39,2,99)/2),"")</f>
        <v/>
      </c>
      <c r="ALE39" s="4" t="str">
        <f>IFERROR(IF(N(data_NoOutliers!YP39),data_NoOutliers!YP39,MID(data_NoOutliers!YP39,2,99)/2),"")</f>
        <v/>
      </c>
      <c r="ALF39" s="4" t="str">
        <f>IFERROR(IF(N(data_NoOutliers!YQ39),data_NoOutliers!YQ39,MID(data_NoOutliers!YQ39,2,99)/2),"")</f>
        <v/>
      </c>
      <c r="ALG39" s="4" t="str">
        <f>IFERROR(IF(N(data_NoOutliers!YR39),data_NoOutliers!YR39,MID(data_NoOutliers!YR39,2,99)/2),"")</f>
        <v/>
      </c>
      <c r="ALH39" s="4" t="str">
        <f>IFERROR(IF(N(data_NoOutliers!YS39),data_NoOutliers!YS39,MID(data_NoOutliers!YS39,2,99)/2),"")</f>
        <v/>
      </c>
      <c r="ALI39" s="4" t="str">
        <f>IFERROR(IF(N(data_NoOutliers!YT39),data_NoOutliers!YT39,MID(data_NoOutliers!YT39,2,99)/2),"")</f>
        <v/>
      </c>
      <c r="ALJ39" s="4" t="str">
        <f>IFERROR(IF(N(data_NoOutliers!YU39),data_NoOutliers!YU39,MID(data_NoOutliers!YU39,2,99)/2),"")</f>
        <v/>
      </c>
      <c r="ALK39" s="4" t="str">
        <f>IFERROR(IF(N(data_NoOutliers!YV39),data_NoOutliers!YV39,MID(data_NoOutliers!YV39,2,99)/2),"")</f>
        <v/>
      </c>
      <c r="ALL39" s="4" t="str">
        <f>IFERROR(IF(N(data_NoOutliers!YW39),data_NoOutliers!YW39,MID(data_NoOutliers!YW39,2,99)/2),"")</f>
        <v/>
      </c>
      <c r="ALM39" s="4" t="str">
        <f>IFERROR(IF(N(data_NoOutliers!YX39),data_NoOutliers!YX39,MID(data_NoOutliers!YX39,2,99)/2),"")</f>
        <v/>
      </c>
      <c r="ALN39" s="4" t="str">
        <f>IFERROR(IF(N(data_NoOutliers!YY39),data_NoOutliers!YY39,MID(data_NoOutliers!YY39,2,99)/2),"")</f>
        <v/>
      </c>
      <c r="ALO39" s="4" t="str">
        <f>IFERROR(IF(N(data_NoOutliers!YZ39),data_NoOutliers!YZ39,MID(data_NoOutliers!YZ39,2,99)/2),"")</f>
        <v/>
      </c>
      <c r="ALP39" s="4" t="str">
        <f>IFERROR(IF(N(data_NoOutliers!ZA39),data_NoOutliers!ZA39,MID(data_NoOutliers!ZA39,2,99)/2),"")</f>
        <v/>
      </c>
      <c r="ALQ39" s="4" t="str">
        <f>IFERROR(IF(N(data_NoOutliers!ZB39),data_NoOutliers!ZB39,MID(data_NoOutliers!ZB39,2,99)/2),"")</f>
        <v/>
      </c>
      <c r="ALR39" s="4" t="str">
        <f>IFERROR(IF(N(data_NoOutliers!ZC39),data_NoOutliers!ZC39,MID(data_NoOutliers!ZC39,2,99)/2),"")</f>
        <v/>
      </c>
      <c r="ALS39" s="4" t="str">
        <f>IFERROR(IF(N(data_NoOutliers!ZD39),data_NoOutliers!ZD39,MID(data_NoOutliers!ZD39,2,99)/2),"")</f>
        <v/>
      </c>
      <c r="ALT39" s="4" t="str">
        <f>IFERROR(IF(N(data_NoOutliers!ZE39),data_NoOutliers!ZE39,MID(data_NoOutliers!ZE39,2,99)/2),"")</f>
        <v/>
      </c>
      <c r="ALU39" s="4" t="str">
        <f>IFERROR(IF(N(data_NoOutliers!ZF39),data_NoOutliers!ZF39,MID(data_NoOutliers!ZF39,2,99)/2),"")</f>
        <v/>
      </c>
      <c r="ALV39" s="4" t="str">
        <f>IFERROR(IF(N(data_NoOutliers!ZG39),data_NoOutliers!ZG39,MID(data_NoOutliers!ZG39,2,99)/2),"")</f>
        <v/>
      </c>
      <c r="ALW39" s="4" t="str">
        <f>IFERROR(IF(N(data_NoOutliers!ZH39),data_NoOutliers!ZH39,MID(data_NoOutliers!ZH39,2,99)/2),"")</f>
        <v/>
      </c>
      <c r="ALX39" s="4" t="str">
        <f>IFERROR(IF(N(data_NoOutliers!ZI39),data_NoOutliers!ZI39,MID(data_NoOutliers!ZI39,2,99)/2),"")</f>
        <v/>
      </c>
      <c r="ALY39" s="4" t="str">
        <f>IFERROR(IF(N(data_NoOutliers!ZJ39),data_NoOutliers!ZJ39,MID(data_NoOutliers!ZJ39,2,99)/2),"")</f>
        <v/>
      </c>
      <c r="ALZ39" s="4" t="str">
        <f>IFERROR(IF(N(data_NoOutliers!ZK39),data_NoOutliers!ZK39,MID(data_NoOutliers!ZK39,2,99)/2),"")</f>
        <v/>
      </c>
      <c r="AMA39" s="4" t="str">
        <f>IFERROR(IF(N(data_NoOutliers!ZL39),data_NoOutliers!ZL39,MID(data_NoOutliers!ZL39,2,99)/2),"")</f>
        <v/>
      </c>
      <c r="AMB39" s="4" t="str">
        <f>IFERROR(IF(N(data_NoOutliers!ZM39),data_NoOutliers!ZM39,MID(data_NoOutliers!ZM39,2,99)/2),"")</f>
        <v/>
      </c>
      <c r="AMC39" s="4" t="str">
        <f>IFERROR(IF(N(data_NoOutliers!ZN39),data_NoOutliers!ZN39,MID(data_NoOutliers!ZN39,2,99)/2),"")</f>
        <v/>
      </c>
      <c r="AMD39" s="4" t="str">
        <f>IFERROR(IF(N(data_NoOutliers!ZO39),data_NoOutliers!ZO39,MID(data_NoOutliers!ZO39,2,99)/2),"")</f>
        <v/>
      </c>
      <c r="AME39" s="4" t="str">
        <f>IFERROR(IF(N(data_NoOutliers!ZP39),data_NoOutliers!ZP39,MID(data_NoOutliers!ZP39,2,99)/2),"")</f>
        <v/>
      </c>
      <c r="AMF39" s="4" t="str">
        <f>IFERROR(IF(N(data_NoOutliers!ZQ39),data_NoOutliers!ZQ39,MID(data_NoOutliers!ZQ39,2,99)/2),"")</f>
        <v/>
      </c>
      <c r="AMG39" s="4" t="str">
        <f>IFERROR(IF(N(data_NoOutliers!ZR39),data_NoOutliers!ZR39,MID(data_NoOutliers!ZR39,2,99)/2),"")</f>
        <v/>
      </c>
      <c r="AMH39" s="4" t="str">
        <f>IFERROR(IF(N(data_NoOutliers!ZS39),data_NoOutliers!ZS39,MID(data_NoOutliers!ZS39,2,99)/2),"")</f>
        <v/>
      </c>
      <c r="AMI39" s="4" t="str">
        <f>IFERROR(IF(N(data_NoOutliers!ZT39),data_NoOutliers!ZT39,MID(data_NoOutliers!ZT39,2,99)/2),"")</f>
        <v/>
      </c>
      <c r="AMJ39" s="4" t="str">
        <f>IFERROR(IF(N(data_NoOutliers!ZU39),data_NoOutliers!ZU39,MID(data_NoOutliers!ZU39,2,99)/2),"")</f>
        <v/>
      </c>
      <c r="AMK39" s="4" t="str">
        <f>IFERROR(IF(N(data_NoOutliers!ZV39),data_NoOutliers!ZV39,MID(data_NoOutliers!ZV39,2,99)/2),"")</f>
        <v/>
      </c>
      <c r="AML39" s="4" t="str">
        <f>IFERROR(IF(N(data_NoOutliers!ZW39),data_NoOutliers!ZW39,MID(data_NoOutliers!ZW39,2,99)/2),"")</f>
        <v/>
      </c>
      <c r="AMM39" s="4" t="str">
        <f>IFERROR(IF(N(data_NoOutliers!ZX39),data_NoOutliers!ZX39,MID(data_NoOutliers!ZX39,2,99)/2),"")</f>
        <v/>
      </c>
      <c r="AMN39" s="4" t="str">
        <f>IFERROR(IF(N(data_NoOutliers!ZY39),data_NoOutliers!ZY39,MID(data_NoOutliers!ZY39,2,99)/2),"")</f>
        <v/>
      </c>
      <c r="AMO39" s="4" t="str">
        <f>IFERROR(IF(N(data_NoOutliers!ZZ39),data_NoOutliers!ZZ39,MID(data_NoOutliers!ZZ39,2,99)/2),"")</f>
        <v/>
      </c>
      <c r="AMP39" s="4" t="str">
        <f>IFERROR(IF(N(data_NoOutliers!AAA39),data_NoOutliers!AAA39,MID(data_NoOutliers!AAA39,2,99)/2),"")</f>
        <v/>
      </c>
      <c r="AMQ39" s="4" t="str">
        <f>IFERROR(IF(N(data_NoOutliers!AAB39),data_NoOutliers!AAB39,MID(data_NoOutliers!AAB39,2,99)/2),"")</f>
        <v/>
      </c>
      <c r="AMR39" s="4" t="str">
        <f>IFERROR(IF(N(data_NoOutliers!AAC39),data_NoOutliers!AAC39,MID(data_NoOutliers!AAC39,2,99)/2),"")</f>
        <v/>
      </c>
      <c r="AMS39" s="4" t="str">
        <f>IFERROR(IF(N(data_NoOutliers!AAD39),data_NoOutliers!AAD39,MID(data_NoOutliers!AAD39,2,99)/2),"")</f>
        <v/>
      </c>
      <c r="AMT39" s="4" t="str">
        <f>IFERROR(IF(N(data_NoOutliers!AAE39),data_NoOutliers!AAE39,MID(data_NoOutliers!AAE39,2,99)/2),"")</f>
        <v/>
      </c>
      <c r="AMU39" s="4" t="str">
        <f>IFERROR(IF(N(data_NoOutliers!AAF39),data_NoOutliers!AAF39,MID(data_NoOutliers!AAF39,2,99)/2),"")</f>
        <v/>
      </c>
      <c r="AMV39" s="4" t="str">
        <f>IFERROR(IF(N(data_NoOutliers!AAG39),data_NoOutliers!AAG39,MID(data_NoOutliers!AAG39,2,99)/2),"")</f>
        <v/>
      </c>
      <c r="AMW39" s="4" t="str">
        <f>IFERROR(IF(N(data_NoOutliers!AAH39),data_NoOutliers!AAH39,MID(data_NoOutliers!AAH39,2,99)/2),"")</f>
        <v/>
      </c>
      <c r="AMX39" s="4" t="str">
        <f>IFERROR(IF(N(data_NoOutliers!AAI39),data_NoOutliers!AAI39,MID(data_NoOutliers!AAI39,2,99)/2),"")</f>
        <v/>
      </c>
      <c r="AMY39" s="4" t="str">
        <f>IFERROR(IF(N(data_NoOutliers!AAJ39),data_NoOutliers!AAJ39,MID(data_NoOutliers!AAJ39,2,99)/2),"")</f>
        <v/>
      </c>
      <c r="AMZ39" s="4" t="str">
        <f>IFERROR(IF(N(data_NoOutliers!AAK39),data_NoOutliers!AAK39,MID(data_NoOutliers!AAK39,2,99)/2),"")</f>
        <v/>
      </c>
      <c r="ANA39" s="4" t="str">
        <f>IFERROR(IF(N(data_NoOutliers!AAL39),data_NoOutliers!AAL39,MID(data_NoOutliers!AAL39,2,99)/2),"")</f>
        <v/>
      </c>
      <c r="ANB39" s="4" t="str">
        <f>IFERROR(IF(N(data_NoOutliers!AAM39),data_NoOutliers!AAM39,MID(data_NoOutliers!AAM39,2,99)/2),"")</f>
        <v/>
      </c>
      <c r="ANC39" s="4" t="str">
        <f>IFERROR(IF(N(data_NoOutliers!AAN39),data_NoOutliers!AAN39,MID(data_NoOutliers!AAN39,2,99)/2),"")</f>
        <v/>
      </c>
      <c r="AND39" s="4" t="str">
        <f>IFERROR(IF(N(data_NoOutliers!AAO39),data_NoOutliers!AAO39,MID(data_NoOutliers!AAO39,2,99)/2),"")</f>
        <v/>
      </c>
      <c r="ANE39" s="4" t="str">
        <f>IFERROR(IF(N(data_NoOutliers!AAP39),data_NoOutliers!AAP39,MID(data_NoOutliers!AAP39,2,99)/2),"")</f>
        <v/>
      </c>
      <c r="ANF39" s="4" t="str">
        <f>IFERROR(IF(N(data_NoOutliers!AAQ39),data_NoOutliers!AAQ39,MID(data_NoOutliers!AAQ39,2,99)/2),"")</f>
        <v/>
      </c>
      <c r="ANG39" s="4" t="str">
        <f>IFERROR(IF(N(data_NoOutliers!AAR39),data_NoOutliers!AAR39,MID(data_NoOutliers!AAR39,2,99)/2),"")</f>
        <v/>
      </c>
      <c r="ANH39" s="4" t="str">
        <f>IFERROR(IF(N(data_NoOutliers!AAS39),data_NoOutliers!AAS39,MID(data_NoOutliers!AAS39,2,99)/2),"")</f>
        <v/>
      </c>
      <c r="ANI39" s="4" t="str">
        <f>IFERROR(IF(N(data_NoOutliers!AAT39),data_NoOutliers!AAT39,MID(data_NoOutliers!AAT39,2,99)/2),"")</f>
        <v/>
      </c>
      <c r="ANJ39" s="4" t="str">
        <f>IFERROR(IF(N(data_NoOutliers!AAU39),data_NoOutliers!AAU39,MID(data_NoOutliers!AAU39,2,99)/2),"")</f>
        <v/>
      </c>
      <c r="ANK39" s="4" t="str">
        <f>IFERROR(IF(N(data_NoOutliers!AAV39),data_NoOutliers!AAV39,MID(data_NoOutliers!AAV39,2,99)/2),"")</f>
        <v/>
      </c>
      <c r="ANL39" s="4" t="str">
        <f>IFERROR(IF(N(data_NoOutliers!AAW39),data_NoOutliers!AAW39,MID(data_NoOutliers!AAW39,2,99)/2),"")</f>
        <v/>
      </c>
      <c r="ANM39" s="4" t="str">
        <f>IFERROR(IF(N(data_NoOutliers!AAX39),data_NoOutliers!AAX39,MID(data_NoOutliers!AAX39,2,99)/2),"")</f>
        <v/>
      </c>
      <c r="ANN39" s="4" t="str">
        <f>IFERROR(IF(N(data_NoOutliers!AAY39),data_NoOutliers!AAY39,MID(data_NoOutliers!AAY39,2,99)/2),"")</f>
        <v/>
      </c>
      <c r="ANO39" s="4" t="str">
        <f>IFERROR(IF(N(data_NoOutliers!AAZ39),data_NoOutliers!AAZ39,MID(data_NoOutliers!AAZ39,2,99)/2),"")</f>
        <v/>
      </c>
      <c r="ANP39" s="4" t="str">
        <f>IFERROR(IF(N(data_NoOutliers!ABA39),data_NoOutliers!ABA39,MID(data_NoOutliers!ABA39,2,99)/2),"")</f>
        <v/>
      </c>
      <c r="ANQ39" s="4" t="str">
        <f>IFERROR(IF(N(data_NoOutliers!ABB39),data_NoOutliers!ABB39,MID(data_NoOutliers!ABB39,2,99)/2),"")</f>
        <v/>
      </c>
      <c r="ANR39" s="4" t="str">
        <f>IFERROR(IF(N(data_NoOutliers!ABC39),data_NoOutliers!ABC39,MID(data_NoOutliers!ABC39,2,99)/2),"")</f>
        <v/>
      </c>
      <c r="ANS39" s="4" t="str">
        <f>IFERROR(IF(N(data_NoOutliers!ABD39),data_NoOutliers!ABD39,MID(data_NoOutliers!ABD39,2,99)/2),"")</f>
        <v/>
      </c>
      <c r="ANT39" s="4" t="str">
        <f>IFERROR(IF(N(data_NoOutliers!ABE39),data_NoOutliers!ABE39,MID(data_NoOutliers!ABE39,2,99)/2),"")</f>
        <v/>
      </c>
      <c r="ANU39" s="4" t="str">
        <f>IFERROR(IF(N(data_NoOutliers!ABF39),data_NoOutliers!ABF39,MID(data_NoOutliers!ABF39,2,99)/2),"")</f>
        <v/>
      </c>
      <c r="ANV39" s="4" t="str">
        <f>IFERROR(IF(N(data_NoOutliers!ABG39),data_NoOutliers!ABG39,MID(data_NoOutliers!ABG39,2,99)/2),"")</f>
        <v/>
      </c>
      <c r="ANW39" s="4" t="str">
        <f>IFERROR(IF(N(data_NoOutliers!ABH39),data_NoOutliers!ABH39,MID(data_NoOutliers!ABH39,2,99)/2),"")</f>
        <v/>
      </c>
      <c r="ANX39" s="4" t="str">
        <f>IFERROR(IF(N(data_NoOutliers!ABI39),data_NoOutliers!ABI39,MID(data_NoOutliers!ABI39,2,99)/2),"")</f>
        <v/>
      </c>
      <c r="ANY39" s="4" t="str">
        <f>IFERROR(IF(N(data_NoOutliers!ABJ39),data_NoOutliers!ABJ39,MID(data_NoOutliers!ABJ39,2,99)/2),"")</f>
        <v/>
      </c>
      <c r="ANZ39" s="4" t="str">
        <f>IFERROR(IF(N(data_NoOutliers!ABK39),data_NoOutliers!ABK39,MID(data_NoOutliers!ABK39,2,99)/2),"")</f>
        <v/>
      </c>
      <c r="AOA39" s="4" t="str">
        <f>IFERROR(IF(N(data_NoOutliers!ABL39),data_NoOutliers!ABL39,MID(data_NoOutliers!ABL39,2,99)/2),"")</f>
        <v/>
      </c>
      <c r="AOB39" s="4" t="str">
        <f>IFERROR(IF(N(data_NoOutliers!ABM39),data_NoOutliers!ABM39,MID(data_NoOutliers!ABM39,2,99)/2),"")</f>
        <v/>
      </c>
      <c r="AOC39" s="4" t="str">
        <f>IFERROR(IF(N(data_NoOutliers!ABN39),data_NoOutliers!ABN39,MID(data_NoOutliers!ABN39,2,99)/2),"")</f>
        <v/>
      </c>
      <c r="AOD39" s="4" t="str">
        <f>IFERROR(IF(N(data_NoOutliers!ABO39),data_NoOutliers!ABO39,MID(data_NoOutliers!ABO39,2,99)/2),"")</f>
        <v/>
      </c>
      <c r="AOE39" s="4" t="str">
        <f>IFERROR(IF(N(data_NoOutliers!ABP39),data_NoOutliers!ABP39,MID(data_NoOutliers!ABP39,2,99)/2),"")</f>
        <v/>
      </c>
      <c r="AOF39" s="4" t="str">
        <f>IFERROR(IF(N(data_NoOutliers!ABQ39),data_NoOutliers!ABQ39,MID(data_NoOutliers!ABQ39,2,99)/2),"")</f>
        <v/>
      </c>
      <c r="AOG39" s="4" t="str">
        <f>IFERROR(IF(N(data_NoOutliers!ABR39),data_NoOutliers!ABR39,MID(data_NoOutliers!ABR39,2,99)/2),"")</f>
        <v/>
      </c>
      <c r="AOH39" s="4" t="str">
        <f>IFERROR(IF(N(data_NoOutliers!ABS39),data_NoOutliers!ABS39,MID(data_NoOutliers!ABS39,2,99)/2),"")</f>
        <v/>
      </c>
      <c r="AOI39" s="4" t="str">
        <f>IFERROR(IF(N(data_NoOutliers!ABT39),data_NoOutliers!ABT39,MID(data_NoOutliers!ABT39,2,99)/2),"")</f>
        <v/>
      </c>
      <c r="AOJ39" s="4" t="str">
        <f>IFERROR(IF(N(data_NoOutliers!ABU39),data_NoOutliers!ABU39,MID(data_NoOutliers!ABU39,2,99)/2),"")</f>
        <v/>
      </c>
      <c r="AOK39" s="4" t="str">
        <f>IFERROR(IF(N(data_NoOutliers!ABV39),data_NoOutliers!ABV39,MID(data_NoOutliers!ABV39,2,99)/2),"")</f>
        <v/>
      </c>
      <c r="AOL39" s="4" t="str">
        <f>IFERROR(IF(N(data_NoOutliers!ABW39),data_NoOutliers!ABW39,MID(data_NoOutliers!ABW39,2,99)/2),"")</f>
        <v/>
      </c>
      <c r="AOM39" s="4" t="str">
        <f>IFERROR(IF(N(data_NoOutliers!ABX39),data_NoOutliers!ABX39,MID(data_NoOutliers!ABX39,2,99)/2),"")</f>
        <v/>
      </c>
      <c r="AON39" s="4" t="str">
        <f>IFERROR(IF(N(data_NoOutliers!ABY39),data_NoOutliers!ABY39,MID(data_NoOutliers!ABY39,2,99)/2),"")</f>
        <v/>
      </c>
      <c r="AOO39" s="4" t="str">
        <f>IFERROR(IF(N(data_NoOutliers!ABZ39),data_NoOutliers!ABZ39,MID(data_NoOutliers!ABZ39,2,99)/2),"")</f>
        <v/>
      </c>
      <c r="AOP39" s="4" t="str">
        <f>IFERROR(IF(N(data_NoOutliers!ACA39),data_NoOutliers!ACA39,MID(data_NoOutliers!ACA39,2,99)/2),"")</f>
        <v/>
      </c>
      <c r="AOQ39" s="4" t="str">
        <f>IFERROR(IF(N(data_NoOutliers!ACB39),data_NoOutliers!ACB39,MID(data_NoOutliers!ACB39,2,99)/2),"")</f>
        <v/>
      </c>
      <c r="AOR39" s="4" t="str">
        <f>IFERROR(IF(N(data_NoOutliers!ACC39),data_NoOutliers!ACC39,MID(data_NoOutliers!ACC39,2,99)/2),"")</f>
        <v/>
      </c>
      <c r="AOS39" s="4" t="str">
        <f>IFERROR(IF(N(data_NoOutliers!ACD39),data_NoOutliers!ACD39,MID(data_NoOutliers!ACD39,2,99)/2),"")</f>
        <v/>
      </c>
      <c r="AOT39" s="4" t="str">
        <f>IFERROR(IF(N(data_NoOutliers!ACE39),data_NoOutliers!ACE39,MID(data_NoOutliers!ACE39,2,99)/2),"")</f>
        <v/>
      </c>
      <c r="AOU39" s="4" t="str">
        <f>IFERROR(IF(N(data_NoOutliers!ACF39),data_NoOutliers!ACF39,MID(data_NoOutliers!ACF39,2,99)/2),"")</f>
        <v/>
      </c>
      <c r="AOV39" s="4" t="str">
        <f>IFERROR(IF(N(data_NoOutliers!ACG39),data_NoOutliers!ACG39,MID(data_NoOutliers!ACG39,2,99)/2),"")</f>
        <v/>
      </c>
      <c r="AOW39" s="4" t="str">
        <f>IFERROR(IF(N(data_NoOutliers!ACH39),data_NoOutliers!ACH39,MID(data_NoOutliers!ACH39,2,99)/2),"")</f>
        <v/>
      </c>
      <c r="AOX39" s="4" t="str">
        <f>IFERROR(IF(N(data_NoOutliers!ACI39),data_NoOutliers!ACI39,MID(data_NoOutliers!ACI39,2,99)/2),"")</f>
        <v/>
      </c>
      <c r="AOY39" s="4" t="str">
        <f>IFERROR(IF(N(data_NoOutliers!ACJ39),data_NoOutliers!ACJ39,MID(data_NoOutliers!ACJ39,2,99)/2),"")</f>
        <v/>
      </c>
      <c r="AOZ39" s="4" t="str">
        <f>IFERROR(IF(N(data_NoOutliers!ACK39),data_NoOutliers!ACK39,MID(data_NoOutliers!ACK39,2,99)/2),"")</f>
        <v/>
      </c>
      <c r="APA39" s="4" t="str">
        <f>IFERROR(IF(N(data_NoOutliers!ACL39),data_NoOutliers!ACL39,MID(data_NoOutliers!ACL39,2,99)/2),"")</f>
        <v/>
      </c>
      <c r="APB39" s="4" t="str">
        <f>IFERROR(IF(N(data_NoOutliers!ACM39),data_NoOutliers!ACM39,MID(data_NoOutliers!ACM39,2,99)/2),"")</f>
        <v/>
      </c>
      <c r="APC39" s="4" t="str">
        <f>IFERROR(IF(N(data_NoOutliers!ACN39),data_NoOutliers!ACN39,MID(data_NoOutliers!ACN39,2,99)/2),"")</f>
        <v/>
      </c>
      <c r="APD39" s="4" t="str">
        <f>IFERROR(IF(N(data_NoOutliers!ACO39),data_NoOutliers!ACO39,MID(data_NoOutliers!ACO39,2,99)/2),"")</f>
        <v/>
      </c>
      <c r="APE39" s="4" t="str">
        <f>IFERROR(IF(N(data_NoOutliers!ACP39),data_NoOutliers!ACP39,MID(data_NoOutliers!ACP39,2,99)/2),"")</f>
        <v/>
      </c>
      <c r="APF39" s="4" t="str">
        <f>IFERROR(IF(N(data_NoOutliers!ACQ39),data_NoOutliers!ACQ39,MID(data_NoOutliers!ACQ39,2,99)/2),"")</f>
        <v/>
      </c>
      <c r="APG39" s="4" t="str">
        <f>IFERROR(IF(N(data_NoOutliers!ACR39),data_NoOutliers!ACR39,MID(data_NoOutliers!ACR39,2,99)/2),"")</f>
        <v/>
      </c>
      <c r="APH39" s="4" t="str">
        <f>IFERROR(IF(N(data_NoOutliers!ACS39),data_NoOutliers!ACS39,MID(data_NoOutliers!ACS39,2,99)/2),"")</f>
        <v/>
      </c>
      <c r="API39" s="4" t="str">
        <f>IFERROR(IF(N(data_NoOutliers!ACT39),data_NoOutliers!ACT39,MID(data_NoOutliers!ACT39,2,99)/2),"")</f>
        <v/>
      </c>
      <c r="APJ39" s="4" t="str">
        <f>IFERROR(IF(N(data_NoOutliers!ACU39),data_NoOutliers!ACU39,MID(data_NoOutliers!ACU39,2,99)/2),"")</f>
        <v/>
      </c>
      <c r="APK39" s="4" t="str">
        <f>IFERROR(IF(N(data_NoOutliers!ACV39),data_NoOutliers!ACV39,MID(data_NoOutliers!ACV39,2,99)/2),"")</f>
        <v/>
      </c>
      <c r="APL39" s="4" t="str">
        <f>IFERROR(IF(N(data_NoOutliers!ACW39),data_NoOutliers!ACW39,MID(data_NoOutliers!ACW39,2,99)/2),"")</f>
        <v/>
      </c>
      <c r="APM39" s="4" t="str">
        <f>IFERROR(IF(N(data_NoOutliers!ACX39),data_NoOutliers!ACX39,MID(data_NoOutliers!ACX39,2,99)/2),"")</f>
        <v/>
      </c>
      <c r="APN39" s="4" t="str">
        <f>IFERROR(IF(N(data_NoOutliers!ACY39),data_NoOutliers!ACY39,MID(data_NoOutliers!ACY39,2,99)/2),"")</f>
        <v/>
      </c>
      <c r="APO39" s="4" t="str">
        <f>IFERROR(IF(N(data_NoOutliers!ACZ39),data_NoOutliers!ACZ39,MID(data_NoOutliers!ACZ39,2,99)/2),"")</f>
        <v/>
      </c>
      <c r="APP39" s="4" t="str">
        <f>IFERROR(IF(N(data_NoOutliers!ADA39),data_NoOutliers!ADA39,MID(data_NoOutliers!ADA39,2,99)/2),"")</f>
        <v/>
      </c>
      <c r="APQ39" s="4" t="str">
        <f>IFERROR(IF(N(data_NoOutliers!ADB39),data_NoOutliers!ADB39,MID(data_NoOutliers!ADB39,2,99)/2),"")</f>
        <v/>
      </c>
      <c r="APR39" s="4" t="str">
        <f>IFERROR(IF(N(data_NoOutliers!ADC39),data_NoOutliers!ADC39,MID(data_NoOutliers!ADC39,2,99)/2),"")</f>
        <v/>
      </c>
      <c r="APS39" s="4" t="str">
        <f>IFERROR(IF(N(data_NoOutliers!ADD39),data_NoOutliers!ADD39,MID(data_NoOutliers!ADD39,2,99)/2),"")</f>
        <v/>
      </c>
      <c r="APT39" s="4" t="str">
        <f>IFERROR(IF(N(data_NoOutliers!ADE39),data_NoOutliers!ADE39,MID(data_NoOutliers!ADE39,2,99)/2),"")</f>
        <v/>
      </c>
      <c r="APU39" s="4" t="str">
        <f>IFERROR(IF(N(data_NoOutliers!ADF39),data_NoOutliers!ADF39,MID(data_NoOutliers!ADF39,2,99)/2),"")</f>
        <v/>
      </c>
      <c r="APV39" s="4" t="str">
        <f>IFERROR(IF(N(data_NoOutliers!ADG39),data_NoOutliers!ADG39,MID(data_NoOutliers!ADG39,2,99)/2),"")</f>
        <v/>
      </c>
      <c r="APW39" s="4" t="str">
        <f>IFERROR(IF(N(data_NoOutliers!ADH39),data_NoOutliers!ADH39,MID(data_NoOutliers!ADH39,2,99)/2),"")</f>
        <v/>
      </c>
      <c r="APX39" s="4" t="str">
        <f>IFERROR(IF(N(data_NoOutliers!ADI39),data_NoOutliers!ADI39,MID(data_NoOutliers!ADI39,2,99)/2),"")</f>
        <v/>
      </c>
      <c r="APY39" s="4" t="str">
        <f>IFERROR(IF(N(data_NoOutliers!ADJ39),data_NoOutliers!ADJ39,MID(data_NoOutliers!ADJ39,2,99)/2),"")</f>
        <v/>
      </c>
      <c r="APZ39" s="4" t="str">
        <f>IFERROR(IF(N(data_NoOutliers!ADK39),data_NoOutliers!ADK39,MID(data_NoOutliers!ADK39,2,99)/2),"")</f>
        <v/>
      </c>
      <c r="AQA39" s="4" t="str">
        <f>IFERROR(IF(N(data_NoOutliers!ADL39),data_NoOutliers!ADL39,MID(data_NoOutliers!ADL39,2,99)/2),"")</f>
        <v/>
      </c>
      <c r="AQB39" s="4" t="str">
        <f>IFERROR(IF(N(data_NoOutliers!ADM39),data_NoOutliers!ADM39,MID(data_NoOutliers!ADM39,2,99)/2),"")</f>
        <v/>
      </c>
      <c r="AQC39" s="4" t="str">
        <f>IFERROR(IF(N(data_NoOutliers!ADN39),data_NoOutliers!ADN39,MID(data_NoOutliers!ADN39,2,99)/2),"")</f>
        <v/>
      </c>
      <c r="AQD39" s="4" t="str">
        <f>IFERROR(IF(N(data_NoOutliers!ADO39),data_NoOutliers!ADO39,MID(data_NoOutliers!ADO39,2,99)/2),"")</f>
        <v/>
      </c>
      <c r="AQE39" s="4" t="str">
        <f>IFERROR(IF(N(data_NoOutliers!ADP39),data_NoOutliers!ADP39,MID(data_NoOutliers!ADP39,2,99)/2),"")</f>
        <v/>
      </c>
      <c r="AQF39" s="4" t="str">
        <f>IFERROR(IF(N(data_NoOutliers!ADQ39),data_NoOutliers!ADQ39,MID(data_NoOutliers!ADQ39,2,99)/2),"")</f>
        <v/>
      </c>
      <c r="AQG39" s="4" t="str">
        <f>IFERROR(IF(N(data_NoOutliers!ADR39),data_NoOutliers!ADR39,MID(data_NoOutliers!ADR39,2,99)/2),"")</f>
        <v/>
      </c>
      <c r="AQH39" s="4" t="str">
        <f>IFERROR(IF(N(data_NoOutliers!ADS39),data_NoOutliers!ADS39,MID(data_NoOutliers!ADS39,2,99)/2),"")</f>
        <v/>
      </c>
      <c r="AQI39" s="4" t="str">
        <f>IFERROR(IF(N(data_NoOutliers!ADT39),data_NoOutliers!ADT39,MID(data_NoOutliers!ADT39,2,99)/2),"")</f>
        <v/>
      </c>
      <c r="AQJ39" s="4" t="str">
        <f>IFERROR(IF(N(data_NoOutliers!ADU39),data_NoOutliers!ADU39,MID(data_NoOutliers!ADU39,2,99)/2),"")</f>
        <v/>
      </c>
      <c r="AQK39" s="4" t="str">
        <f>IFERROR(IF(N(data_NoOutliers!ADV39),data_NoOutliers!ADV39,MID(data_NoOutliers!ADV39,2,99)/2),"")</f>
        <v/>
      </c>
      <c r="AQL39" s="4" t="str">
        <f>IFERROR(IF(N(data_NoOutliers!ADW39),data_NoOutliers!ADW39,MID(data_NoOutliers!ADW39,2,99)/2),"")</f>
        <v/>
      </c>
      <c r="AQM39" s="4" t="str">
        <f>IFERROR(IF(N(data_NoOutliers!ADX39),data_NoOutliers!ADX39,MID(data_NoOutliers!ADX39,2,99)/2),"")</f>
        <v/>
      </c>
      <c r="AQN39" s="4" t="str">
        <f>IFERROR(IF(N(data_NoOutliers!ADY39),data_NoOutliers!ADY39,MID(data_NoOutliers!ADY39,2,99)/2),"")</f>
        <v/>
      </c>
      <c r="AQO39" s="4" t="str">
        <f>IFERROR(IF(N(data_NoOutliers!ADZ39),data_NoOutliers!ADZ39,MID(data_NoOutliers!ADZ39,2,99)/2),"")</f>
        <v/>
      </c>
      <c r="AQP39" s="4" t="str">
        <f>IFERROR(IF(N(data_NoOutliers!AEA39),data_NoOutliers!AEA39,MID(data_NoOutliers!AEA39,2,99)/2),"")</f>
        <v/>
      </c>
      <c r="AQQ39" s="4" t="str">
        <f>IFERROR(IF(N(data_NoOutliers!AEB39),data_NoOutliers!AEB39,MID(data_NoOutliers!AEB39,2,99)/2),"")</f>
        <v/>
      </c>
      <c r="AQR39" s="4" t="str">
        <f>IFERROR(IF(N(data_NoOutliers!AEC39),data_NoOutliers!AEC39,MID(data_NoOutliers!AEC39,2,99)/2),"")</f>
        <v/>
      </c>
      <c r="AQS39" s="4" t="str">
        <f>IFERROR(IF(N(data_NoOutliers!AED39),data_NoOutliers!AED39,MID(data_NoOutliers!AED39,2,99)/2),"")</f>
        <v/>
      </c>
      <c r="AQT39" s="4" t="str">
        <f>IFERROR(IF(N(data_NoOutliers!AEE39),data_NoOutliers!AEE39,MID(data_NoOutliers!AEE39,2,99)/2),"")</f>
        <v/>
      </c>
      <c r="AQU39" s="4" t="str">
        <f>IFERROR(IF(N(data_NoOutliers!AEF39),data_NoOutliers!AEF39,MID(data_NoOutliers!AEF39,2,99)/2),"")</f>
        <v/>
      </c>
      <c r="AQV39" s="4" t="str">
        <f>IFERROR(IF(N(data_NoOutliers!AEG39),data_NoOutliers!AEG39,MID(data_NoOutliers!AEG39,2,99)/2),"")</f>
        <v/>
      </c>
      <c r="AQW39" s="4" t="str">
        <f>IFERROR(IF(N(data_NoOutliers!AEH39),data_NoOutliers!AEH39,MID(data_NoOutliers!AEH39,2,99)/2),"")</f>
        <v/>
      </c>
      <c r="AQX39" s="4" t="str">
        <f>IFERROR(IF(N(data_NoOutliers!AEI39),data_NoOutliers!AEI39,MID(data_NoOutliers!AEI39,2,99)/2),"")</f>
        <v/>
      </c>
      <c r="AQY39" s="4" t="str">
        <f>IFERROR(IF(N(data_NoOutliers!AEJ39),data_NoOutliers!AEJ39,MID(data_NoOutliers!AEJ39,2,99)/2),"")</f>
        <v/>
      </c>
      <c r="AQZ39" s="4" t="str">
        <f>IFERROR(IF(N(data_NoOutliers!AEK39),data_NoOutliers!AEK39,MID(data_NoOutliers!AEK39,2,99)/2),"")</f>
        <v/>
      </c>
      <c r="ARA39" s="4" t="str">
        <f>IFERROR(IF(N(data_NoOutliers!AEL39),data_NoOutliers!AEL39,MID(data_NoOutliers!AEL39,2,99)/2),"")</f>
        <v/>
      </c>
      <c r="ARB39" s="4" t="str">
        <f>IFERROR(IF(N(data_NoOutliers!AEM39),data_NoOutliers!AEM39,MID(data_NoOutliers!AEM39,2,99)/2),"")</f>
        <v/>
      </c>
      <c r="ARC39" s="4" t="str">
        <f>IFERROR(IF(N(data_NoOutliers!AEN39),data_NoOutliers!AEN39,MID(data_NoOutliers!AEN39,2,99)/2),"")</f>
        <v/>
      </c>
      <c r="ARD39" s="4" t="str">
        <f>IFERROR(IF(N(data_NoOutliers!AEO39),data_NoOutliers!AEO39,MID(data_NoOutliers!AEO39,2,99)/2),"")</f>
        <v/>
      </c>
      <c r="ARE39" s="4" t="str">
        <f>IFERROR(IF(N(data_NoOutliers!AEP39),data_NoOutliers!AEP39,MID(data_NoOutliers!AEP39,2,99)/2),"")</f>
        <v/>
      </c>
      <c r="ARF39" s="4" t="str">
        <f>IFERROR(IF(N(data_NoOutliers!AEQ39),data_NoOutliers!AEQ39,MID(data_NoOutliers!AEQ39,2,99)/2),"")</f>
        <v/>
      </c>
      <c r="ARG39" s="4" t="str">
        <f>IFERROR(IF(N(data_NoOutliers!AER39),data_NoOutliers!AER39,MID(data_NoOutliers!AER39,2,99)/2),"")</f>
        <v/>
      </c>
      <c r="ARH39" s="4" t="str">
        <f>IFERROR(IF(N(data_NoOutliers!AES39),data_NoOutliers!AES39,MID(data_NoOutliers!AES39,2,99)/2),"")</f>
        <v/>
      </c>
      <c r="ARI39" s="4" t="str">
        <f>IFERROR(IF(N(data_NoOutliers!AET39),data_NoOutliers!AET39,MID(data_NoOutliers!AET39,2,99)/2),"")</f>
        <v/>
      </c>
      <c r="ARJ39" s="4" t="str">
        <f>IFERROR(IF(N(data_NoOutliers!AEU39),data_NoOutliers!AEU39,MID(data_NoOutliers!AEU39,2,99)/2),"")</f>
        <v/>
      </c>
      <c r="ARK39" s="4" t="str">
        <f>IFERROR(IF(N(data_NoOutliers!AEV39),data_NoOutliers!AEV39,MID(data_NoOutliers!AEV39,2,99)/2),"")</f>
        <v/>
      </c>
      <c r="ARL39" s="4" t="str">
        <f>IFERROR(IF(N(data_NoOutliers!AEW39),data_NoOutliers!AEW39,MID(data_NoOutliers!AEW39,2,99)/2),"")</f>
        <v/>
      </c>
      <c r="ARM39" s="4" t="str">
        <f>IFERROR(IF(N(data_NoOutliers!AEX39),data_NoOutliers!AEX39,MID(data_NoOutliers!AEX39,2,99)/2),"")</f>
        <v/>
      </c>
      <c r="ARN39" s="4" t="str">
        <f>IFERROR(IF(N(data_NoOutliers!AEY39),data_NoOutliers!AEY39,MID(data_NoOutliers!AEY39,2,99)/2),"")</f>
        <v/>
      </c>
      <c r="ARO39" s="4" t="str">
        <f>IFERROR(IF(N(data_NoOutliers!AEZ39),data_NoOutliers!AEZ39,MID(data_NoOutliers!AEZ39,2,99)/2),"")</f>
        <v/>
      </c>
      <c r="ARP39" s="4" t="str">
        <f>IFERROR(IF(N(data_NoOutliers!AFA39),data_NoOutliers!AFA39,MID(data_NoOutliers!AFA39,2,99)/2),"")</f>
        <v/>
      </c>
      <c r="ARQ39" s="4" t="str">
        <f>IFERROR(IF(N(data_NoOutliers!AFB39),data_NoOutliers!AFB39,MID(data_NoOutliers!AFB39,2,99)/2),"")</f>
        <v/>
      </c>
      <c r="ARR39" s="4" t="str">
        <f>IFERROR(IF(N(data_NoOutliers!AFC39),data_NoOutliers!AFC39,MID(data_NoOutliers!AFC39,2,99)/2),"")</f>
        <v/>
      </c>
      <c r="ARS39" s="4" t="str">
        <f>IFERROR(IF(N(data_NoOutliers!AFD39),data_NoOutliers!AFD39,MID(data_NoOutliers!AFD39,2,99)/2),"")</f>
        <v/>
      </c>
      <c r="ART39" s="4" t="str">
        <f>IFERROR(IF(N(data_NoOutliers!AFE39),data_NoOutliers!AFE39,MID(data_NoOutliers!AFE39,2,99)/2),"")</f>
        <v/>
      </c>
      <c r="ARU39" s="4" t="str">
        <f>IFERROR(IF(N(data_NoOutliers!AFF39),data_NoOutliers!AFF39,MID(data_NoOutliers!AFF39,2,99)/2),"")</f>
        <v/>
      </c>
      <c r="ARV39" s="4" t="str">
        <f>IFERROR(IF(N(data_NoOutliers!AFG39),data_NoOutliers!AFG39,MID(data_NoOutliers!AFG39,2,99)/2),"")</f>
        <v/>
      </c>
      <c r="ARW39" s="4" t="str">
        <f>IFERROR(IF(N(data_NoOutliers!AFH39),data_NoOutliers!AFH39,MID(data_NoOutliers!AFH39,2,99)/2),"")</f>
        <v/>
      </c>
      <c r="ARX39" s="4" t="str">
        <f>IFERROR(IF(N(data_NoOutliers!AFI39),data_NoOutliers!AFI39,MID(data_NoOutliers!AFI39,2,99)/2),"")</f>
        <v/>
      </c>
      <c r="ARY39" s="4" t="str">
        <f>IFERROR(IF(N(data_NoOutliers!AFJ39),data_NoOutliers!AFJ39,MID(data_NoOutliers!AFJ39,2,99)/2),"")</f>
        <v/>
      </c>
      <c r="ARZ39" s="4" t="str">
        <f>IFERROR(IF(N(data_NoOutliers!AFK39),data_NoOutliers!AFK39,MID(data_NoOutliers!AFK39,2,99)/2),"")</f>
        <v/>
      </c>
      <c r="ASA39" s="4" t="str">
        <f>IFERROR(IF(N(data_NoOutliers!AFL39),data_NoOutliers!AFL39,MID(data_NoOutliers!AFL39,2,99)/2),"")</f>
        <v/>
      </c>
      <c r="ASB39" s="4" t="str">
        <f>IFERROR(IF(N(data_NoOutliers!AFM39),data_NoOutliers!AFM39,MID(data_NoOutliers!AFM39,2,99)/2),"")</f>
        <v/>
      </c>
      <c r="ASC39" s="4" t="str">
        <f>IFERROR(IF(N(data_NoOutliers!AFN39),data_NoOutliers!AFN39,MID(data_NoOutliers!AFN39,2,99)/2),"")</f>
        <v/>
      </c>
      <c r="ASD39" s="4" t="str">
        <f>IFERROR(IF(N(data_NoOutliers!AFO39),data_NoOutliers!AFO39,MID(data_NoOutliers!AFO39,2,99)/2),"")</f>
        <v/>
      </c>
      <c r="ASE39" s="4" t="str">
        <f>IFERROR(IF(N(data_NoOutliers!AFP39),data_NoOutliers!AFP39,MID(data_NoOutliers!AFP39,2,99)/2),"")</f>
        <v/>
      </c>
      <c r="ASF39" s="4" t="str">
        <f>IFERROR(IF(N(data_NoOutliers!AFQ39),data_NoOutliers!AFQ39,MID(data_NoOutliers!AFQ39,2,99)/2),"")</f>
        <v/>
      </c>
      <c r="ASG39" s="4" t="str">
        <f>IFERROR(IF(N(data_NoOutliers!AFR39),data_NoOutliers!AFR39,MID(data_NoOutliers!AFR39,2,99)/2),"")</f>
        <v/>
      </c>
      <c r="ASH39" s="4" t="str">
        <f>IFERROR(IF(N(data_NoOutliers!AFS39),data_NoOutliers!AFS39,MID(data_NoOutliers!AFS39,2,99)/2),"")</f>
        <v/>
      </c>
      <c r="ASI39" s="4" t="str">
        <f>IFERROR(IF(N(data_NoOutliers!AFT39),data_NoOutliers!AFT39,MID(data_NoOutliers!AFT39,2,99)/2),"")</f>
        <v/>
      </c>
      <c r="ASJ39" s="4" t="str">
        <f>IFERROR(IF(N(data_NoOutliers!AFU39),data_NoOutliers!AFU39,MID(data_NoOutliers!AFU39,2,99)/2),"")</f>
        <v/>
      </c>
      <c r="ASK39" s="4" t="str">
        <f>IFERROR(IF(N(data_NoOutliers!AFV39),data_NoOutliers!AFV39,MID(data_NoOutliers!AFV39,2,99)/2),"")</f>
        <v/>
      </c>
      <c r="ASL39" s="4" t="str">
        <f>IFERROR(IF(N(data_NoOutliers!AFW39),data_NoOutliers!AFW39,MID(data_NoOutliers!AFW39,2,99)/2),"")</f>
        <v/>
      </c>
      <c r="ASM39" s="4" t="str">
        <f>IFERROR(IF(N(data_NoOutliers!AFX39),data_NoOutliers!AFX39,MID(data_NoOutliers!AFX39,2,99)/2),"")</f>
        <v/>
      </c>
      <c r="ASN39" s="4" t="str">
        <f>IFERROR(IF(N(data_NoOutliers!AFY39),data_NoOutliers!AFY39,MID(data_NoOutliers!AFY39,2,99)/2),"")</f>
        <v/>
      </c>
      <c r="ASO39" s="4" t="str">
        <f>IFERROR(IF(N(data_NoOutliers!AFZ39),data_NoOutliers!AFZ39,MID(data_NoOutliers!AFZ39,2,99)/2),"")</f>
        <v/>
      </c>
      <c r="ASP39" s="4" t="str">
        <f>IFERROR(IF(N(data_NoOutliers!AGA39),data_NoOutliers!AGA39,MID(data_NoOutliers!AGA39,2,99)/2),"")</f>
        <v/>
      </c>
      <c r="ASQ39" s="4" t="str">
        <f>IFERROR(IF(N(data_NoOutliers!AGB39),data_NoOutliers!AGB39,MID(data_NoOutliers!AGB39,2,99)/2),"")</f>
        <v/>
      </c>
      <c r="ASR39" s="4" t="str">
        <f>IFERROR(IF(N(data_NoOutliers!AGC39),data_NoOutliers!AGC39,MID(data_NoOutliers!AGC39,2,99)/2),"")</f>
        <v/>
      </c>
      <c r="ASS39" s="4" t="str">
        <f>IFERROR(IF(N(data_NoOutliers!AGD39),data_NoOutliers!AGD39,MID(data_NoOutliers!AGD39,2,99)/2),"")</f>
        <v/>
      </c>
      <c r="AST39" s="4" t="str">
        <f>IFERROR(IF(N(data_NoOutliers!AGE39),data_NoOutliers!AGE39,MID(data_NoOutliers!AGE39,2,99)/2),"")</f>
        <v/>
      </c>
      <c r="ASU39" s="4" t="str">
        <f>IFERROR(IF(N(data_NoOutliers!AGF39),data_NoOutliers!AGF39,MID(data_NoOutliers!AGF39,2,99)/2),"")</f>
        <v/>
      </c>
      <c r="ASV39" s="4" t="str">
        <f>IFERROR(IF(N(data_NoOutliers!AGG39),data_NoOutliers!AGG39,MID(data_NoOutliers!AGG39,2,99)/2),"")</f>
        <v/>
      </c>
      <c r="ASW39" s="4" t="str">
        <f>IFERROR(IF(N(data_NoOutliers!AGH39),data_NoOutliers!AGH39,MID(data_NoOutliers!AGH39,2,99)/2),"")</f>
        <v/>
      </c>
      <c r="ASX39" s="4" t="str">
        <f>IFERROR(IF(N(data_NoOutliers!AGI39),data_NoOutliers!AGI39,MID(data_NoOutliers!AGI39,2,99)/2),"")</f>
        <v/>
      </c>
      <c r="ASY39" s="4" t="str">
        <f>IFERROR(IF(N(data_NoOutliers!AGJ39),data_NoOutliers!AGJ39,MID(data_NoOutliers!AGJ39,2,99)/2),"")</f>
        <v/>
      </c>
      <c r="ASZ39" s="4" t="str">
        <f>IFERROR(IF(N(data_NoOutliers!AGK39),data_NoOutliers!AGK39,MID(data_NoOutliers!AGK39,2,99)/2),"")</f>
        <v/>
      </c>
      <c r="ATA39" s="4" t="str">
        <f>IFERROR(IF(N(data_NoOutliers!AGL39),data_NoOutliers!AGL39,MID(data_NoOutliers!AGL39,2,99)/2),"")</f>
        <v/>
      </c>
      <c r="ATB39" s="4" t="str">
        <f>IFERROR(IF(N(data_NoOutliers!AGM39),data_NoOutliers!AGM39,MID(data_NoOutliers!AGM39,2,99)/2),"")</f>
        <v/>
      </c>
      <c r="ATC39" s="4" t="str">
        <f>IFERROR(IF(N(data_NoOutliers!AGN39),data_NoOutliers!AGN39,MID(data_NoOutliers!AGN39,2,99)/2),"")</f>
        <v/>
      </c>
      <c r="ATD39" s="4" t="str">
        <f>IFERROR(IF(N(data_NoOutliers!AGO39),data_NoOutliers!AGO39,MID(data_NoOutliers!AGO39,2,99)/2),"")</f>
        <v/>
      </c>
      <c r="ATE39" s="4" t="str">
        <f>IFERROR(IF(N(data_NoOutliers!AGP39),data_NoOutliers!AGP39,MID(data_NoOutliers!AGP39,2,99)/2),"")</f>
        <v/>
      </c>
      <c r="ATF39" s="4" t="str">
        <f>IFERROR(IF(N(data_NoOutliers!AGQ39),data_NoOutliers!AGQ39,MID(data_NoOutliers!AGQ39,2,99)/2),"")</f>
        <v/>
      </c>
      <c r="ATG39" s="4" t="str">
        <f>IFERROR(IF(N(data_NoOutliers!AGR39),data_NoOutliers!AGR39,MID(data_NoOutliers!AGR39,2,99)/2),"")</f>
        <v/>
      </c>
      <c r="ATH39" s="4" t="str">
        <f>IFERROR(IF(N(data_NoOutliers!AGS39),data_NoOutliers!AGS39,MID(data_NoOutliers!AGS39,2,99)/2),"")</f>
        <v/>
      </c>
      <c r="ATI39" s="4" t="str">
        <f>IFERROR(IF(N(data_NoOutliers!AGT39),data_NoOutliers!AGT39,MID(data_NoOutliers!AGT39,2,99)/2),"")</f>
        <v/>
      </c>
      <c r="ATJ39" s="4" t="str">
        <f>IFERROR(IF(N(data_NoOutliers!AGU39),data_NoOutliers!AGU39,MID(data_NoOutliers!AGU39,2,99)/2),"")</f>
        <v/>
      </c>
      <c r="ATK39" s="4" t="str">
        <f>IFERROR(IF(N(data_NoOutliers!AGV39),data_NoOutliers!AGV39,MID(data_NoOutliers!AGV39,2,99)/2),"")</f>
        <v/>
      </c>
      <c r="ATL39" s="4" t="str">
        <f>IFERROR(IF(N(data_NoOutliers!AGW39),data_NoOutliers!AGW39,MID(data_NoOutliers!AGW39,2,99)/2),"")</f>
        <v/>
      </c>
      <c r="ATM39" s="4" t="str">
        <f>IFERROR(IF(N(data_NoOutliers!AGX39),data_NoOutliers!AGX39,MID(data_NoOutliers!AGX39,2,99)/2),"")</f>
        <v/>
      </c>
      <c r="ATN39" s="4" t="str">
        <f>IFERROR(IF(N(data_NoOutliers!AGY39),data_NoOutliers!AGY39,MID(data_NoOutliers!AGY39,2,99)/2),"")</f>
        <v/>
      </c>
      <c r="ATO39" s="4" t="str">
        <f>IFERROR(IF(N(data_NoOutliers!AGZ39),data_NoOutliers!AGZ39,MID(data_NoOutliers!AGZ39,2,99)/2),"")</f>
        <v/>
      </c>
      <c r="ATP39" s="4" t="str">
        <f>IFERROR(IF(N(data_NoOutliers!AHA39),data_NoOutliers!AHA39,MID(data_NoOutliers!AHA39,2,99)/2),"")</f>
        <v/>
      </c>
      <c r="ATQ39" s="4" t="str">
        <f>IFERROR(IF(N(data_NoOutliers!AHB39),data_NoOutliers!AHB39,MID(data_NoOutliers!AHB39,2,99)/2),"")</f>
        <v/>
      </c>
      <c r="ATR39" s="4" t="str">
        <f>IFERROR(IF(N(data_NoOutliers!AHC39),data_NoOutliers!AHC39,MID(data_NoOutliers!AHC39,2,99)/2),"")</f>
        <v/>
      </c>
      <c r="ATS39" s="4" t="str">
        <f>IFERROR(IF(N(data_NoOutliers!AHD39),data_NoOutliers!AHD39,MID(data_NoOutliers!AHD39,2,99)/2),"")</f>
        <v/>
      </c>
      <c r="ATT39" s="4" t="str">
        <f>IFERROR(IF(N(data_NoOutliers!AHE39),data_NoOutliers!AHE39,MID(data_NoOutliers!AHE39,2,99)/2),"")</f>
        <v/>
      </c>
      <c r="ATU39" s="4" t="str">
        <f>IFERROR(IF(N(data_NoOutliers!AHF39),data_NoOutliers!AHF39,MID(data_NoOutliers!AHF39,2,99)/2),"")</f>
        <v/>
      </c>
      <c r="ATV39" s="4" t="str">
        <f>IFERROR(IF(N(data_NoOutliers!AHG39),data_NoOutliers!AHG39,MID(data_NoOutliers!AHG39,2,99)/2),"")</f>
        <v/>
      </c>
      <c r="ATW39" s="4" t="str">
        <f>IFERROR(IF(N(data_NoOutliers!AHH39),data_NoOutliers!AHH39,MID(data_NoOutliers!AHH39,2,99)/2),"")</f>
        <v/>
      </c>
      <c r="ATX39" s="4" t="str">
        <f>IFERROR(IF(N(data_NoOutliers!AHI39),data_NoOutliers!AHI39,MID(data_NoOutliers!AHI39,2,99)/2),"")</f>
        <v/>
      </c>
      <c r="ATY39" s="4" t="str">
        <f>IFERROR(IF(N(data_NoOutliers!AHJ39),data_NoOutliers!AHJ39,MID(data_NoOutliers!AHJ39,2,99)/2),"")</f>
        <v/>
      </c>
      <c r="ATZ39" s="4" t="str">
        <f>IFERROR(IF(N(data_NoOutliers!AHK39),data_NoOutliers!AHK39,MID(data_NoOutliers!AHK39,2,99)/2),"")</f>
        <v/>
      </c>
      <c r="AUA39" s="4" t="str">
        <f>IFERROR(IF(N(data_NoOutliers!AHL39),data_NoOutliers!AHL39,MID(data_NoOutliers!AHL39,2,99)/2),"")</f>
        <v/>
      </c>
      <c r="AUB39" s="4" t="str">
        <f>IFERROR(IF(N(data_NoOutliers!AHM39),data_NoOutliers!AHM39,MID(data_NoOutliers!AHM39,2,99)/2),"")</f>
        <v/>
      </c>
      <c r="AUC39" s="4" t="str">
        <f>IFERROR(IF(N(data_NoOutliers!AHN39),data_NoOutliers!AHN39,MID(data_NoOutliers!AHN39,2,99)/2),"")</f>
        <v/>
      </c>
      <c r="AUD39" s="4" t="str">
        <f>IFERROR(IF(N(data_NoOutliers!AHO39),data_NoOutliers!AHO39,MID(data_NoOutliers!AHO39,2,99)/2),"")</f>
        <v/>
      </c>
      <c r="AUE39" s="4" t="str">
        <f>IFERROR(IF(N(data_NoOutliers!AHP39),data_NoOutliers!AHP39,MID(data_NoOutliers!AHP39,2,99)/2),"")</f>
        <v/>
      </c>
      <c r="AUF39" s="4" t="str">
        <f>IFERROR(IF(N(data_NoOutliers!AHQ39),data_NoOutliers!AHQ39,MID(data_NoOutliers!AHQ39,2,99)/2),"")</f>
        <v/>
      </c>
      <c r="AUG39" s="4" t="str">
        <f>IFERROR(IF(N(data_NoOutliers!AHR39),data_NoOutliers!AHR39,MID(data_NoOutliers!AHR39,2,99)/2),"")</f>
        <v/>
      </c>
      <c r="AUH39" s="4" t="str">
        <f>IFERROR(IF(N(data_NoOutliers!AHS39),data_NoOutliers!AHS39,MID(data_NoOutliers!AHS39,2,99)/2),"")</f>
        <v/>
      </c>
      <c r="AUI39" s="4" t="str">
        <f>IFERROR(IF(N(data_NoOutliers!AHT39),data_NoOutliers!AHT39,MID(data_NoOutliers!AHT39,2,99)/2),"")</f>
        <v/>
      </c>
      <c r="AUJ39" s="4" t="str">
        <f>IFERROR(IF(N(data_NoOutliers!AHU39),data_NoOutliers!AHU39,MID(data_NoOutliers!AHU39,2,99)/2),"")</f>
        <v/>
      </c>
      <c r="AUK39" s="4" t="str">
        <f>IFERROR(IF(N(data_NoOutliers!AHV39),data_NoOutliers!AHV39,MID(data_NoOutliers!AHV39,2,99)/2),"")</f>
        <v/>
      </c>
      <c r="AUL39" s="4" t="str">
        <f>IFERROR(IF(N(data_NoOutliers!AHW39),data_NoOutliers!AHW39,MID(data_NoOutliers!AHW39,2,99)/2),"")</f>
        <v/>
      </c>
      <c r="AUM39" s="4" t="str">
        <f>IFERROR(IF(N(data_NoOutliers!AHX39),data_NoOutliers!AHX39,MID(data_NoOutliers!AHX39,2,99)/2),"")</f>
        <v/>
      </c>
      <c r="AUN39" s="4" t="str">
        <f>IFERROR(IF(N(data_NoOutliers!AHY39),data_NoOutliers!AHY39,MID(data_NoOutliers!AHY39,2,99)/2),"")</f>
        <v/>
      </c>
      <c r="AUO39" s="4" t="str">
        <f>IFERROR(IF(N(data_NoOutliers!AHZ39),data_NoOutliers!AHZ39,MID(data_NoOutliers!AHZ39,2,99)/2),"")</f>
        <v/>
      </c>
      <c r="AUP39" s="4" t="str">
        <f>IFERROR(IF(N(data_NoOutliers!AIA39),data_NoOutliers!AIA39,MID(data_NoOutliers!AIA39,2,99)/2),"")</f>
        <v/>
      </c>
      <c r="AUQ39" s="4" t="str">
        <f>IFERROR(IF(N(data_NoOutliers!AIB39),data_NoOutliers!AIB39,MID(data_NoOutliers!AIB39,2,99)/2),"")</f>
        <v/>
      </c>
      <c r="AUR39" s="4" t="str">
        <f>IFERROR(IF(N(data_NoOutliers!AIC39),data_NoOutliers!AIC39,MID(data_NoOutliers!AIC39,2,99)/2),"")</f>
        <v/>
      </c>
      <c r="AUS39" s="4" t="str">
        <f>IFERROR(IF(N(data_NoOutliers!AID39),data_NoOutliers!AID39,MID(data_NoOutliers!AID39,2,99)/2),"")</f>
        <v/>
      </c>
      <c r="AUT39" s="4" t="str">
        <f>IFERROR(IF(N(data_NoOutliers!AIE39),data_NoOutliers!AIE39,MID(data_NoOutliers!AIE39,2,99)/2),"")</f>
        <v/>
      </c>
      <c r="AUU39" s="4" t="str">
        <f>IFERROR(IF(N(data_NoOutliers!AIF39),data_NoOutliers!AIF39,MID(data_NoOutliers!AIF39,2,99)/2),"")</f>
        <v/>
      </c>
      <c r="AUV39" s="4" t="str">
        <f>IFERROR(IF(N(data_NoOutliers!AIG39),data_NoOutliers!AIG39,MID(data_NoOutliers!AIG39,2,99)/2),"")</f>
        <v/>
      </c>
      <c r="AUW39" s="4" t="str">
        <f>IFERROR(IF(N(data_NoOutliers!AIH39),data_NoOutliers!AIH39,MID(data_NoOutliers!AIH39,2,99)/2),"")</f>
        <v/>
      </c>
      <c r="AUX39" s="4" t="str">
        <f>IFERROR(IF(N(data_NoOutliers!AII39),data_NoOutliers!AII39,MID(data_NoOutliers!AII39,2,99)/2),"")</f>
        <v/>
      </c>
      <c r="AUY39" s="4" t="str">
        <f>IFERROR(IF(N(data_NoOutliers!AIJ39),data_NoOutliers!AIJ39,MID(data_NoOutliers!AIJ39,2,99)/2),"")</f>
        <v/>
      </c>
      <c r="AUZ39" s="4" t="str">
        <f>IFERROR(IF(N(data_NoOutliers!AIK39),data_NoOutliers!AIK39,MID(data_NoOutliers!AIK39,2,99)/2),"")</f>
        <v/>
      </c>
      <c r="AVA39" s="4" t="str">
        <f>IFERROR(IF(N(data_NoOutliers!AIL39),data_NoOutliers!AIL39,MID(data_NoOutliers!AIL39,2,99)/2),"")</f>
        <v/>
      </c>
      <c r="AVB39" s="4" t="str">
        <f>IFERROR(IF(N(data_NoOutliers!AIM39),data_NoOutliers!AIM39,MID(data_NoOutliers!AIM39,2,99)/2),"")</f>
        <v/>
      </c>
      <c r="AVC39" s="4" t="str">
        <f>IFERROR(IF(N(data_NoOutliers!AIN39),data_NoOutliers!AIN39,MID(data_NoOutliers!AIN39,2,99)/2),"")</f>
        <v/>
      </c>
      <c r="AVD39" s="4" t="str">
        <f>IFERROR(IF(N(data_NoOutliers!AIO39),data_NoOutliers!AIO39,MID(data_NoOutliers!AIO39,2,99)/2),"")</f>
        <v/>
      </c>
      <c r="AVE39" s="4" t="str">
        <f>IFERROR(IF(N(data_NoOutliers!AIP39),data_NoOutliers!AIP39,MID(data_NoOutliers!AIP39,2,99)/2),"")</f>
        <v/>
      </c>
      <c r="AVF39" s="4" t="str">
        <f>IFERROR(IF(N(data_NoOutliers!AIQ39),data_NoOutliers!AIQ39,MID(data_NoOutliers!AIQ39,2,99)/2),"")</f>
        <v/>
      </c>
      <c r="AVG39" s="4" t="str">
        <f>IFERROR(IF(N(data_NoOutliers!AIR39),data_NoOutliers!AIR39,MID(data_NoOutliers!AIR39,2,99)/2),"")</f>
        <v/>
      </c>
      <c r="AVH39" s="4" t="str">
        <f>IFERROR(IF(N(data_NoOutliers!AIS39),data_NoOutliers!AIS39,MID(data_NoOutliers!AIS39,2,99)/2),"")</f>
        <v/>
      </c>
      <c r="AVI39" s="4" t="str">
        <f>IFERROR(IF(N(data_NoOutliers!AIT39),data_NoOutliers!AIT39,MID(data_NoOutliers!AIT39,2,99)/2),"")</f>
        <v/>
      </c>
      <c r="AVJ39" s="4" t="str">
        <f>IFERROR(IF(N(data_NoOutliers!AIU39),data_NoOutliers!AIU39,MID(data_NoOutliers!AIU39,2,99)/2),"")</f>
        <v/>
      </c>
      <c r="AVK39" s="4" t="str">
        <f>IFERROR(IF(N(data_NoOutliers!AIV39),data_NoOutliers!AIV39,MID(data_NoOutliers!AIV39,2,99)/2),"")</f>
        <v/>
      </c>
      <c r="AVL39" s="4" t="str">
        <f>IFERROR(IF(N(data_NoOutliers!AIW39),data_NoOutliers!AIW39,MID(data_NoOutliers!AIW39,2,99)/2),"")</f>
        <v/>
      </c>
      <c r="AVM39" s="4" t="str">
        <f>IFERROR(IF(N(data_NoOutliers!AIX39),data_NoOutliers!AIX39,MID(data_NoOutliers!AIX39,2,99)/2),"")</f>
        <v/>
      </c>
      <c r="AVN39" s="4" t="str">
        <f>IFERROR(IF(N(data_NoOutliers!AIY39),data_NoOutliers!AIY39,MID(data_NoOutliers!AIY39,2,99)/2),"")</f>
        <v/>
      </c>
      <c r="AVO39" s="4" t="str">
        <f>IFERROR(IF(N(data_NoOutliers!AIZ39),data_NoOutliers!AIZ39,MID(data_NoOutliers!AIZ39,2,99)/2),"")</f>
        <v/>
      </c>
      <c r="AVP39" s="4" t="str">
        <f>IFERROR(IF(N(data_NoOutliers!AJA39),data_NoOutliers!AJA39,MID(data_NoOutliers!AJA39,2,99)/2),"")</f>
        <v/>
      </c>
      <c r="AVQ39" s="4" t="str">
        <f>IFERROR(IF(N(data_NoOutliers!AJB39),data_NoOutliers!AJB39,MID(data_NoOutliers!AJB39,2,99)/2),"")</f>
        <v/>
      </c>
      <c r="AVR39" s="4" t="str">
        <f>IFERROR(IF(N(data_NoOutliers!AJC39),data_NoOutliers!AJC39,MID(data_NoOutliers!AJC39,2,99)/2),"")</f>
        <v/>
      </c>
      <c r="AVS39" s="4" t="str">
        <f>IFERROR(IF(N(data_NoOutliers!AJD39),data_NoOutliers!AJD39,MID(data_NoOutliers!AJD39,2,99)/2),"")</f>
        <v/>
      </c>
      <c r="AVT39" s="4" t="str">
        <f>IFERROR(IF(N(data_NoOutliers!AJE39),data_NoOutliers!AJE39,MID(data_NoOutliers!AJE39,2,99)/2),"")</f>
        <v/>
      </c>
      <c r="AVU39" s="4" t="str">
        <f>IFERROR(IF(N(data_NoOutliers!AJF39),data_NoOutliers!AJF39,MID(data_NoOutliers!AJF39,2,99)/2),"")</f>
        <v/>
      </c>
      <c r="AVV39" s="4" t="str">
        <f>IFERROR(IF(N(data_NoOutliers!AJG39),data_NoOutliers!AJG39,MID(data_NoOutliers!AJG39,2,99)/2),"")</f>
        <v/>
      </c>
      <c r="AVW39" s="4" t="str">
        <f>IFERROR(IF(N(data_NoOutliers!AJH39),data_NoOutliers!AJH39,MID(data_NoOutliers!AJH39,2,99)/2),"")</f>
        <v/>
      </c>
      <c r="AVX39" s="4" t="str">
        <f>IFERROR(IF(N(data_NoOutliers!AJI39),data_NoOutliers!AJI39,MID(data_NoOutliers!AJI39,2,99)/2),"")</f>
        <v/>
      </c>
      <c r="AVY39" s="4" t="str">
        <f>IFERROR(IF(N(data_NoOutliers!AJJ39),data_NoOutliers!AJJ39,MID(data_NoOutliers!AJJ39,2,99)/2),"")</f>
        <v/>
      </c>
      <c r="AVZ39" s="4" t="str">
        <f>IFERROR(IF(N(data_NoOutliers!AJK39),data_NoOutliers!AJK39,MID(data_NoOutliers!AJK39,2,99)/2),"")</f>
        <v/>
      </c>
      <c r="AWA39" s="4" t="str">
        <f>IFERROR(IF(N(data_NoOutliers!AJL39),data_NoOutliers!AJL39,MID(data_NoOutliers!AJL39,2,99)/2),"")</f>
        <v/>
      </c>
      <c r="AWB39" s="4" t="str">
        <f>IFERROR(IF(N(data_NoOutliers!AJM39),data_NoOutliers!AJM39,MID(data_NoOutliers!AJM39,2,99)/2),"")</f>
        <v/>
      </c>
      <c r="AWC39" s="4" t="str">
        <f>IFERROR(IF(N(data_NoOutliers!AJN39),data_NoOutliers!AJN39,MID(data_NoOutliers!AJN39,2,99)/2),"")</f>
        <v/>
      </c>
      <c r="AWD39" s="4" t="str">
        <f>IFERROR(IF(N(data_NoOutliers!AJO39),data_NoOutliers!AJO39,MID(data_NoOutliers!AJO39,2,99)/2),"")</f>
        <v/>
      </c>
      <c r="AWE39" s="4" t="str">
        <f>IFERROR(IF(N(data_NoOutliers!AJP39),data_NoOutliers!AJP39,MID(data_NoOutliers!AJP39,2,99)/2),"")</f>
        <v/>
      </c>
      <c r="AWF39" s="4" t="str">
        <f>IFERROR(IF(N(data_NoOutliers!AJQ39),data_NoOutliers!AJQ39,MID(data_NoOutliers!AJQ39,2,99)/2),"")</f>
        <v/>
      </c>
      <c r="AWG39" s="4" t="str">
        <f>IFERROR(IF(N(data_NoOutliers!AJR39),data_NoOutliers!AJR39,MID(data_NoOutliers!AJR39,2,99)/2),"")</f>
        <v/>
      </c>
      <c r="AWH39" s="4" t="str">
        <f>IFERROR(IF(N(data_NoOutliers!AJS39),data_NoOutliers!AJS39,MID(data_NoOutliers!AJS39,2,99)/2),"")</f>
        <v/>
      </c>
      <c r="AWI39" s="4" t="str">
        <f>IFERROR(IF(N(data_NoOutliers!AJT39),data_NoOutliers!AJT39,MID(data_NoOutliers!AJT39,2,99)/2),"")</f>
        <v/>
      </c>
      <c r="AWJ39" s="4" t="str">
        <f>IFERROR(IF(N(data_NoOutliers!AJU39),data_NoOutliers!AJU39,MID(data_NoOutliers!AJU39,2,99)/2),"")</f>
        <v/>
      </c>
      <c r="AWK39" s="4" t="str">
        <f>IFERROR(IF(N(data_NoOutliers!AJV39),data_NoOutliers!AJV39,MID(data_NoOutliers!AJV39,2,99)/2),"")</f>
        <v/>
      </c>
      <c r="AWL39" s="4" t="str">
        <f>IFERROR(IF(N(data_NoOutliers!AJW39),data_NoOutliers!AJW39,MID(data_NoOutliers!AJW39,2,99)/2),"")</f>
        <v/>
      </c>
      <c r="AWM39" s="4" t="str">
        <f>IFERROR(IF(N(data_NoOutliers!AJX39),data_NoOutliers!AJX39,MID(data_NoOutliers!AJX39,2,99)/2),"")</f>
        <v/>
      </c>
      <c r="AWN39" s="4" t="str">
        <f>IFERROR(IF(N(data_NoOutliers!AJY39),data_NoOutliers!AJY39,MID(data_NoOutliers!AJY39,2,99)/2),"")</f>
        <v/>
      </c>
      <c r="AWO39" s="4" t="str">
        <f>IFERROR(IF(N(data_NoOutliers!AJZ39),data_NoOutliers!AJZ39,MID(data_NoOutliers!AJZ39,2,99)/2),"")</f>
        <v/>
      </c>
      <c r="AWP39" s="4" t="str">
        <f>IFERROR(IF(N(data_NoOutliers!AKA39),data_NoOutliers!AKA39,MID(data_NoOutliers!AKA39,2,99)/2),"")</f>
        <v/>
      </c>
      <c r="AWQ39" s="4" t="str">
        <f>IFERROR(IF(N(data_NoOutliers!AKB39),data_NoOutliers!AKB39,MID(data_NoOutliers!AKB39,2,99)/2),"")</f>
        <v/>
      </c>
      <c r="AWR39" s="4" t="str">
        <f>IFERROR(IF(N(data_NoOutliers!AKC39),data_NoOutliers!AKC39,MID(data_NoOutliers!AKC39,2,99)/2),"")</f>
        <v/>
      </c>
      <c r="AWS39" s="4" t="str">
        <f>IFERROR(IF(N(data_NoOutliers!AKD39),data_NoOutliers!AKD39,MID(data_NoOutliers!AKD39,2,99)/2),"")</f>
        <v/>
      </c>
      <c r="AWT39" s="4" t="str">
        <f>IFERROR(IF(N(data_NoOutliers!AKE39),data_NoOutliers!AKE39,MID(data_NoOutliers!AKE39,2,99)/2),"")</f>
        <v/>
      </c>
      <c r="AWU39" s="4" t="str">
        <f>IFERROR(IF(N(data_NoOutliers!AKF39),data_NoOutliers!AKF39,MID(data_NoOutliers!AKF39,2,99)/2),"")</f>
        <v/>
      </c>
      <c r="AWV39" s="4" t="str">
        <f>IFERROR(IF(N(data_NoOutliers!AKG39),data_NoOutliers!AKG39,MID(data_NoOutliers!AKG39,2,99)/2),"")</f>
        <v/>
      </c>
      <c r="AWW39" s="4" t="str">
        <f>IFERROR(IF(N(data_NoOutliers!AKH39),data_NoOutliers!AKH39,MID(data_NoOutliers!AKH39,2,99)/2),"")</f>
        <v/>
      </c>
      <c r="AWX39" s="4" t="str">
        <f>IFERROR(IF(N(data_NoOutliers!AKI39),data_NoOutliers!AKI39,MID(data_NoOutliers!AKI39,2,99)/2),"")</f>
        <v/>
      </c>
      <c r="AWY39" s="4" t="str">
        <f>IFERROR(IF(N(data_NoOutliers!AKJ39),data_NoOutliers!AKJ39,MID(data_NoOutliers!AKJ39,2,99)/2),"")</f>
        <v/>
      </c>
      <c r="AWZ39" s="4" t="str">
        <f>IFERROR(IF(N(data_NoOutliers!AKK39),data_NoOutliers!AKK39,MID(data_NoOutliers!AKK39,2,99)/2),"")</f>
        <v/>
      </c>
      <c r="AXA39" s="4" t="str">
        <f>IFERROR(IF(N(data_NoOutliers!AKL39),data_NoOutliers!AKL39,MID(data_NoOutliers!AKL39,2,99)/2),"")</f>
        <v/>
      </c>
      <c r="AXB39" s="4" t="str">
        <f>IFERROR(IF(N(data_NoOutliers!AKM39),data_NoOutliers!AKM39,MID(data_NoOutliers!AKM39,2,99)/2),"")</f>
        <v/>
      </c>
      <c r="AXC39" s="4" t="str">
        <f>IFERROR(IF(N(data_NoOutliers!AKN39),data_NoOutliers!AKN39,MID(data_NoOutliers!AKN39,2,99)/2),"")</f>
        <v/>
      </c>
      <c r="AXD39" s="4" t="str">
        <f>IFERROR(IF(N(data_NoOutliers!AKO39),data_NoOutliers!AKO39,MID(data_NoOutliers!AKO39,2,99)/2),"")</f>
        <v/>
      </c>
      <c r="AXE39" s="4" t="str">
        <f>IFERROR(IF(N(data_NoOutliers!AKP39),data_NoOutliers!AKP39,MID(data_NoOutliers!AKP39,2,99)/2),"")</f>
        <v/>
      </c>
      <c r="AXF39" s="4" t="str">
        <f>IFERROR(IF(N(data_NoOutliers!AKQ39),data_NoOutliers!AKQ39,MID(data_NoOutliers!AKQ39,2,99)/2),"")</f>
        <v/>
      </c>
      <c r="AXG39" s="4" t="str">
        <f>IFERROR(IF(N(data_NoOutliers!AKR39),data_NoOutliers!AKR39,MID(data_NoOutliers!AKR39,2,99)/2),"")</f>
        <v/>
      </c>
      <c r="AXH39" s="4" t="str">
        <f>IFERROR(IF(N(data_NoOutliers!AKS39),data_NoOutliers!AKS39,MID(data_NoOutliers!AKS39,2,99)/2),"")</f>
        <v/>
      </c>
      <c r="AXI39" s="4" t="str">
        <f>IFERROR(IF(N(data_NoOutliers!AKT39),data_NoOutliers!AKT39,MID(data_NoOutliers!AKT39,2,99)/2),"")</f>
        <v/>
      </c>
      <c r="AXJ39" s="4" t="str">
        <f>IFERROR(IF(N(data_NoOutliers!AKU39),data_NoOutliers!AKU39,MID(data_NoOutliers!AKU39,2,99)/2),"")</f>
        <v/>
      </c>
      <c r="AXK39" s="4" t="str">
        <f>IFERROR(IF(N(data_NoOutliers!AKV39),data_NoOutliers!AKV39,MID(data_NoOutliers!AKV39,2,99)/2),"")</f>
        <v/>
      </c>
      <c r="AXL39" s="4" t="str">
        <f>IFERROR(IF(N(data_NoOutliers!AKW39),data_NoOutliers!AKW39,MID(data_NoOutliers!AKW39,2,99)/2),"")</f>
        <v/>
      </c>
      <c r="AXM39" s="4" t="str">
        <f>IFERROR(IF(N(data_NoOutliers!AKX39),data_NoOutliers!AKX39,MID(data_NoOutliers!AKX39,2,99)/2),"")</f>
        <v/>
      </c>
      <c r="AXN39" s="4" t="str">
        <f>IFERROR(IF(N(data_NoOutliers!AKY39),data_NoOutliers!AKY39,MID(data_NoOutliers!AKY39,2,99)/2),"")</f>
        <v/>
      </c>
      <c r="AXO39" s="4" t="str">
        <f>IFERROR(IF(N(data_NoOutliers!AKZ39),data_NoOutliers!AKZ39,MID(data_NoOutliers!AKZ39,2,99)/2),"")</f>
        <v/>
      </c>
      <c r="AXP39" s="4" t="str">
        <f>IFERROR(IF(N(data_NoOutliers!ALA39),data_NoOutliers!ALA39,MID(data_NoOutliers!ALA39,2,99)/2),"")</f>
        <v/>
      </c>
      <c r="AXQ39" s="4" t="str">
        <f>IFERROR(IF(N(data_NoOutliers!ALB39),data_NoOutliers!ALB39,MID(data_NoOutliers!ALB39,2,99)/2),"")</f>
        <v/>
      </c>
      <c r="AXR39" s="4" t="str">
        <f>IFERROR(IF(N(data_NoOutliers!ALC39),data_NoOutliers!ALC39,MID(data_NoOutliers!ALC39,2,99)/2),"")</f>
        <v/>
      </c>
      <c r="AXS39" s="4" t="str">
        <f>IFERROR(IF(N(data_NoOutliers!ALD39),data_NoOutliers!ALD39,MID(data_NoOutliers!ALD39,2,99)/2),"")</f>
        <v/>
      </c>
      <c r="AXT39" s="4" t="str">
        <f>IFERROR(IF(N(data_NoOutliers!ALE39),data_NoOutliers!ALE39,MID(data_NoOutliers!ALE39,2,99)/2),"")</f>
        <v/>
      </c>
      <c r="AXU39" s="4" t="str">
        <f>IFERROR(IF(N(data_NoOutliers!ALF39),data_NoOutliers!ALF39,MID(data_NoOutliers!ALF39,2,99)/2),"")</f>
        <v/>
      </c>
      <c r="AXV39" s="4" t="str">
        <f>IFERROR(IF(N(data_NoOutliers!ALG39),data_NoOutliers!ALG39,MID(data_NoOutliers!ALG39,2,99)/2),"")</f>
        <v/>
      </c>
      <c r="AXW39" s="4" t="str">
        <f>IFERROR(IF(N(data_NoOutliers!ALH39),data_NoOutliers!ALH39,MID(data_NoOutliers!ALH39,2,99)/2),"")</f>
        <v/>
      </c>
      <c r="AXX39" s="4" t="str">
        <f>IFERROR(IF(N(data_NoOutliers!ALI39),data_NoOutliers!ALI39,MID(data_NoOutliers!ALI39,2,99)/2),"")</f>
        <v/>
      </c>
      <c r="AXY39" s="4" t="str">
        <f>IFERROR(IF(N(data_NoOutliers!ALJ39),data_NoOutliers!ALJ39,MID(data_NoOutliers!ALJ39,2,99)/2),"")</f>
        <v/>
      </c>
      <c r="AXZ39" s="4" t="str">
        <f>IFERROR(IF(N(data_NoOutliers!ALK39),data_NoOutliers!ALK39,MID(data_NoOutliers!ALK39,2,99)/2),"")</f>
        <v/>
      </c>
      <c r="AYA39" s="4" t="str">
        <f>IFERROR(IF(N(data_NoOutliers!ALL39),data_NoOutliers!ALL39,MID(data_NoOutliers!ALL39,2,99)/2),"")</f>
        <v/>
      </c>
      <c r="AYB39" s="4" t="str">
        <f>IFERROR(IF(N(data_NoOutliers!ALM39),data_NoOutliers!ALM39,MID(data_NoOutliers!ALM39,2,99)/2),"")</f>
        <v/>
      </c>
      <c r="AYC39" s="4" t="str">
        <f>IFERROR(IF(N(data_NoOutliers!ALN39),data_NoOutliers!ALN39,MID(data_NoOutliers!ALN39,2,99)/2),"")</f>
        <v/>
      </c>
      <c r="AYD39" s="4" t="str">
        <f>IFERROR(IF(N(data_NoOutliers!ALO39),data_NoOutliers!ALO39,MID(data_NoOutliers!ALO39,2,99)/2),"")</f>
        <v/>
      </c>
      <c r="AYE39" s="4" t="str">
        <f>IFERROR(IF(N(data_NoOutliers!ALP39),data_NoOutliers!ALP39,MID(data_NoOutliers!ALP39,2,99)/2),"")</f>
        <v/>
      </c>
      <c r="AYF39" s="4" t="str">
        <f>IFERROR(IF(N(data_NoOutliers!ALQ39),data_NoOutliers!ALQ39,MID(data_NoOutliers!ALQ39,2,99)/2),"")</f>
        <v/>
      </c>
      <c r="AYG39" s="4" t="str">
        <f>IFERROR(IF(N(data_NoOutliers!ALR39),data_NoOutliers!ALR39,MID(data_NoOutliers!ALR39,2,99)/2),"")</f>
        <v/>
      </c>
      <c r="AYH39" s="4" t="str">
        <f>IFERROR(IF(N(data_NoOutliers!ALS39),data_NoOutliers!ALS39,MID(data_NoOutliers!ALS39,2,99)/2),"")</f>
        <v/>
      </c>
      <c r="AYI39" s="4" t="str">
        <f>IFERROR(IF(N(data_NoOutliers!ALT39),data_NoOutliers!ALT39,MID(data_NoOutliers!ALT39,2,99)/2),"")</f>
        <v/>
      </c>
      <c r="AYJ39" s="4" t="str">
        <f>IFERROR(IF(N(data_NoOutliers!ALU39),data_NoOutliers!ALU39,MID(data_NoOutliers!ALU39,2,99)/2),"")</f>
        <v/>
      </c>
      <c r="AYK39" s="4" t="str">
        <f>IFERROR(IF(N(data_NoOutliers!ALV39),data_NoOutliers!ALV39,MID(data_NoOutliers!ALV39,2,99)/2),"")</f>
        <v/>
      </c>
      <c r="AYL39" s="4" t="str">
        <f>IFERROR(IF(N(data_NoOutliers!ALW39),data_NoOutliers!ALW39,MID(data_NoOutliers!ALW39,2,99)/2),"")</f>
        <v/>
      </c>
      <c r="AYM39" s="4" t="str">
        <f>IFERROR(IF(N(data_NoOutliers!ALX39),data_NoOutliers!ALX39,MID(data_NoOutliers!ALX39,2,99)/2),"")</f>
        <v/>
      </c>
      <c r="AYN39" s="4" t="str">
        <f>IFERROR(IF(N(data_NoOutliers!ALY39),data_NoOutliers!ALY39,MID(data_NoOutliers!ALY39,2,99)/2),"")</f>
        <v/>
      </c>
      <c r="AYO39" s="4" t="str">
        <f>IFERROR(IF(N(data_NoOutliers!ALZ39),data_NoOutliers!ALZ39,MID(data_NoOutliers!ALZ39,2,99)/2),"")</f>
        <v/>
      </c>
      <c r="AYP39" s="4" t="str">
        <f>IFERROR(IF(N(data_NoOutliers!AMA39),data_NoOutliers!AMA39,MID(data_NoOutliers!AMA39,2,99)/2),"")</f>
        <v/>
      </c>
      <c r="AYQ39" s="4" t="str">
        <f>IFERROR(IF(N(data_NoOutliers!AMB39),data_NoOutliers!AMB39,MID(data_NoOutliers!AMB39,2,99)/2),"")</f>
        <v/>
      </c>
      <c r="AYR39" s="4" t="str">
        <f>IFERROR(IF(N(data_NoOutliers!AMC39),data_NoOutliers!AMC39,MID(data_NoOutliers!AMC39,2,99)/2),"")</f>
        <v/>
      </c>
      <c r="AYS39" s="4" t="str">
        <f>IFERROR(IF(N(data_NoOutliers!AMD39),data_NoOutliers!AMD39,MID(data_NoOutliers!AMD39,2,99)/2),"")</f>
        <v/>
      </c>
      <c r="AYT39" s="4" t="str">
        <f>IFERROR(IF(N(data_NoOutliers!AME39),data_NoOutliers!AME39,MID(data_NoOutliers!AME39,2,99)/2),"")</f>
        <v/>
      </c>
      <c r="AYU39" s="4" t="str">
        <f>IFERROR(IF(N(data_NoOutliers!AMF39),data_NoOutliers!AMF39,MID(data_NoOutliers!AMF39,2,99)/2),"")</f>
        <v/>
      </c>
      <c r="AYV39" s="4" t="str">
        <f>IFERROR(IF(N(data_NoOutliers!AMG39),data_NoOutliers!AMG39,MID(data_NoOutliers!AMG39,2,99)/2),"")</f>
        <v/>
      </c>
      <c r="AYW39" s="4" t="str">
        <f>IFERROR(IF(N(data_NoOutliers!AMH39),data_NoOutliers!AMH39,MID(data_NoOutliers!AMH39,2,99)/2),"")</f>
        <v/>
      </c>
      <c r="AYX39" s="4" t="str">
        <f>IFERROR(IF(N(data_NoOutliers!AMI39),data_NoOutliers!AMI39,MID(data_NoOutliers!AMI39,2,99)/2),"")</f>
        <v/>
      </c>
      <c r="AYY39" s="4" t="str">
        <f>IFERROR(IF(N(data_NoOutliers!AMJ39),data_NoOutliers!AMJ39,MID(data_NoOutliers!AMJ39,2,99)/2),"")</f>
        <v/>
      </c>
      <c r="AYZ39" s="4" t="str">
        <f>IFERROR(IF(N(data_NoOutliers!AMK39),data_NoOutliers!AMK39,MID(data_NoOutliers!AMK39,2,99)/2),"")</f>
        <v/>
      </c>
      <c r="AZA39" s="4" t="str">
        <f>IFERROR(IF(N(data_NoOutliers!AML39),data_NoOutliers!AML39,MID(data_NoOutliers!AML39,2,99)/2),"")</f>
        <v/>
      </c>
      <c r="AZB39" s="4" t="str">
        <f>IFERROR(IF(N(data_NoOutliers!AMM39),data_NoOutliers!AMM39,MID(data_NoOutliers!AMM39,2,99)/2),"")</f>
        <v/>
      </c>
      <c r="AZC39" s="4" t="str">
        <f>IFERROR(IF(N(data_NoOutliers!AMN39),data_NoOutliers!AMN39,MID(data_NoOutliers!AMN39,2,99)/2),"")</f>
        <v/>
      </c>
      <c r="AZD39" s="4" t="str">
        <f>IFERROR(IF(N(data_NoOutliers!AMO39),data_NoOutliers!AMO39,MID(data_NoOutliers!AMO39,2,99)/2),"")</f>
        <v/>
      </c>
      <c r="AZE39" s="4" t="str">
        <f>IFERROR(IF(N(data_NoOutliers!AMP39),data_NoOutliers!AMP39,MID(data_NoOutliers!AMP39,2,99)/2),"")</f>
        <v/>
      </c>
      <c r="AZF39" s="4" t="str">
        <f>IFERROR(IF(N(data_NoOutliers!AMQ39),data_NoOutliers!AMQ39,MID(data_NoOutliers!AMQ39,2,99)/2),"")</f>
        <v/>
      </c>
      <c r="AZG39" s="4" t="str">
        <f>IFERROR(IF(N(data_NoOutliers!AMR39),data_NoOutliers!AMR39,MID(data_NoOutliers!AMR39,2,99)/2),"")</f>
        <v/>
      </c>
      <c r="AZH39" s="4" t="str">
        <f>IFERROR(IF(N(data_NoOutliers!AMS39),data_NoOutliers!AMS39,MID(data_NoOutliers!AMS39,2,99)/2),"")</f>
        <v/>
      </c>
      <c r="AZI39" s="4" t="str">
        <f>IFERROR(IF(N(data_NoOutliers!AMT39),data_NoOutliers!AMT39,MID(data_NoOutliers!AMT39,2,99)/2),"")</f>
        <v/>
      </c>
      <c r="AZJ39" s="4" t="str">
        <f>IFERROR(IF(N(data_NoOutliers!AMU39),data_NoOutliers!AMU39,MID(data_NoOutliers!AMU39,2,99)/2),"")</f>
        <v/>
      </c>
      <c r="AZK39" s="4" t="str">
        <f>IFERROR(IF(N(data_NoOutliers!AMV39),data_NoOutliers!AMV39,MID(data_NoOutliers!AMV39,2,99)/2),"")</f>
        <v/>
      </c>
      <c r="AZL39" s="4" t="str">
        <f>IFERROR(IF(N(data_NoOutliers!AMW39),data_NoOutliers!AMW39,MID(data_NoOutliers!AMW39,2,99)/2),"")</f>
        <v/>
      </c>
      <c r="AZM39" s="4" t="str">
        <f>IFERROR(IF(N(data_NoOutliers!AMX39),data_NoOutliers!AMX39,MID(data_NoOutliers!AMX39,2,99)/2),"")</f>
        <v/>
      </c>
      <c r="AZN39" s="4" t="str">
        <f>IFERROR(IF(N(data_NoOutliers!AMY39),data_NoOutliers!AMY39,MID(data_NoOutliers!AMY39,2,99)/2),"")</f>
        <v/>
      </c>
      <c r="AZO39" s="4" t="str">
        <f>IFERROR(IF(N(data_NoOutliers!AMZ39),data_NoOutliers!AMZ39,MID(data_NoOutliers!AMZ39,2,99)/2),"")</f>
        <v/>
      </c>
      <c r="AZP39" s="4" t="str">
        <f>IFERROR(IF(N(data_NoOutliers!ANA39),data_NoOutliers!ANA39,MID(data_NoOutliers!ANA39,2,99)/2),"")</f>
        <v/>
      </c>
      <c r="AZQ39" s="4" t="str">
        <f>IFERROR(IF(N(data_NoOutliers!ANB39),data_NoOutliers!ANB39,MID(data_NoOutliers!ANB39,2,99)/2),"")</f>
        <v/>
      </c>
      <c r="AZR39" s="4" t="str">
        <f>IFERROR(IF(N(data_NoOutliers!ANC39),data_NoOutliers!ANC39,MID(data_NoOutliers!ANC39,2,99)/2),"")</f>
        <v/>
      </c>
      <c r="AZS39" s="4" t="str">
        <f>IFERROR(IF(N(data_NoOutliers!AND39),data_NoOutliers!AND39,MID(data_NoOutliers!AND39,2,99)/2),"")</f>
        <v/>
      </c>
      <c r="AZT39" s="4" t="str">
        <f>IFERROR(IF(N(data_NoOutliers!ANE39),data_NoOutliers!ANE39,MID(data_NoOutliers!ANE39,2,99)/2),"")</f>
        <v/>
      </c>
      <c r="AZU39" s="4" t="str">
        <f>IFERROR(IF(N(data_NoOutliers!ANF39),data_NoOutliers!ANF39,MID(data_NoOutliers!ANF39,2,99)/2),"")</f>
        <v/>
      </c>
      <c r="AZV39" s="4" t="str">
        <f>IFERROR(IF(N(data_NoOutliers!ANG39),data_NoOutliers!ANG39,MID(data_NoOutliers!ANG39,2,99)/2),"")</f>
        <v/>
      </c>
      <c r="AZW39" s="4" t="str">
        <f>IFERROR(IF(N(data_NoOutliers!ANH39),data_NoOutliers!ANH39,MID(data_NoOutliers!ANH39,2,99)/2),"")</f>
        <v/>
      </c>
      <c r="AZX39" s="4" t="str">
        <f>IFERROR(IF(N(data_NoOutliers!ANI39),data_NoOutliers!ANI39,MID(data_NoOutliers!ANI39,2,99)/2),"")</f>
        <v/>
      </c>
      <c r="AZY39" s="4" t="str">
        <f>IFERROR(IF(N(data_NoOutliers!ANJ39),data_NoOutliers!ANJ39,MID(data_NoOutliers!ANJ39,2,99)/2),"")</f>
        <v/>
      </c>
      <c r="AZZ39" s="4" t="str">
        <f>IFERROR(IF(N(data_NoOutliers!ANK39),data_NoOutliers!ANK39,MID(data_NoOutliers!ANK39,2,99)/2),"")</f>
        <v/>
      </c>
      <c r="BAA39" s="4" t="str">
        <f>IFERROR(IF(N(data_NoOutliers!ANL39),data_NoOutliers!ANL39,MID(data_NoOutliers!ANL39,2,99)/2),"")</f>
        <v/>
      </c>
      <c r="BAB39" s="4" t="str">
        <f>IFERROR(IF(N(data_NoOutliers!ANM39),data_NoOutliers!ANM39,MID(data_NoOutliers!ANM39,2,99)/2),"")</f>
        <v/>
      </c>
      <c r="BAC39" s="4" t="str">
        <f>IFERROR(IF(N(data_NoOutliers!ANN39),data_NoOutliers!ANN39,MID(data_NoOutliers!ANN39,2,99)/2),"")</f>
        <v/>
      </c>
      <c r="BAD39" s="4" t="str">
        <f>IFERROR(IF(N(data_NoOutliers!ANO39),data_NoOutliers!ANO39,MID(data_NoOutliers!ANO39,2,99)/2),"")</f>
        <v/>
      </c>
      <c r="BAE39" s="4" t="str">
        <f>IFERROR(IF(N(data_NoOutliers!ANP39),data_NoOutliers!ANP39,MID(data_NoOutliers!ANP39,2,99)/2),"")</f>
        <v/>
      </c>
      <c r="BAF39" s="4" t="str">
        <f>IFERROR(IF(N(data_NoOutliers!ANQ39),data_NoOutliers!ANQ39,MID(data_NoOutliers!ANQ39,2,99)/2),"")</f>
        <v/>
      </c>
      <c r="BAG39" s="4" t="str">
        <f>IFERROR(IF(N(data_NoOutliers!ANR39),data_NoOutliers!ANR39,MID(data_NoOutliers!ANR39,2,99)/2),"")</f>
        <v/>
      </c>
      <c r="BAH39" s="4" t="str">
        <f>IFERROR(IF(N(data_NoOutliers!ANS39),data_NoOutliers!ANS39,MID(data_NoOutliers!ANS39,2,99)/2),"")</f>
        <v/>
      </c>
      <c r="BAI39" s="4" t="str">
        <f>IFERROR(IF(N(data_NoOutliers!ANT39),data_NoOutliers!ANT39,MID(data_NoOutliers!ANT39,2,99)/2),"")</f>
        <v/>
      </c>
      <c r="BAJ39" s="4" t="str">
        <f>IFERROR(IF(N(data_NoOutliers!ANU39),data_NoOutliers!ANU39,MID(data_NoOutliers!ANU39,2,99)/2),"")</f>
        <v/>
      </c>
      <c r="BAK39" s="4" t="str">
        <f>IFERROR(IF(N(data_NoOutliers!ANV39),data_NoOutliers!ANV39,MID(data_NoOutliers!ANV39,2,99)/2),"")</f>
        <v/>
      </c>
      <c r="BAL39" s="4" t="str">
        <f>IFERROR(IF(N(data_NoOutliers!ANW39),data_NoOutliers!ANW39,MID(data_NoOutliers!ANW39,2,99)/2),"")</f>
        <v/>
      </c>
      <c r="BAM39" s="4" t="str">
        <f>IFERROR(IF(N(data_NoOutliers!ANX39),data_NoOutliers!ANX39,MID(data_NoOutliers!ANX39,2,99)/2),"")</f>
        <v/>
      </c>
      <c r="BAN39" s="4" t="str">
        <f>IFERROR(IF(N(data_NoOutliers!ANY39),data_NoOutliers!ANY39,MID(data_NoOutliers!ANY39,2,99)/2),"")</f>
        <v/>
      </c>
      <c r="BAO39" s="4" t="str">
        <f>IFERROR(IF(N(data_NoOutliers!ANZ39),data_NoOutliers!ANZ39,MID(data_NoOutliers!ANZ39,2,99)/2),"")</f>
        <v/>
      </c>
      <c r="BAP39" s="4" t="str">
        <f>IFERROR(IF(N(data_NoOutliers!AOA39),data_NoOutliers!AOA39,MID(data_NoOutliers!AOA39,2,99)/2),"")</f>
        <v/>
      </c>
      <c r="BAQ39" s="4" t="str">
        <f>IFERROR(IF(N(data_NoOutliers!AOB39),data_NoOutliers!AOB39,MID(data_NoOutliers!AOB39,2,99)/2),"")</f>
        <v/>
      </c>
      <c r="BAR39" s="4" t="str">
        <f>IFERROR(IF(N(data_NoOutliers!AOC39),data_NoOutliers!AOC39,MID(data_NoOutliers!AOC39,2,99)/2),"")</f>
        <v/>
      </c>
      <c r="BAS39" s="4" t="str">
        <f>IFERROR(IF(N(data_NoOutliers!AOD39),data_NoOutliers!AOD39,MID(data_NoOutliers!AOD39,2,99)/2),"")</f>
        <v/>
      </c>
      <c r="BAT39" s="4" t="str">
        <f>IFERROR(IF(N(data_NoOutliers!AOE39),data_NoOutliers!AOE39,MID(data_NoOutliers!AOE39,2,99)/2),"")</f>
        <v/>
      </c>
      <c r="BAU39" s="4" t="str">
        <f>IFERROR(IF(N(data_NoOutliers!AOF39),data_NoOutliers!AOF39,MID(data_NoOutliers!AOF39,2,99)/2),"")</f>
        <v/>
      </c>
      <c r="BAV39" s="4" t="str">
        <f>IFERROR(IF(N(data_NoOutliers!AOG39),data_NoOutliers!AOG39,MID(data_NoOutliers!AOG39,2,99)/2),"")</f>
        <v/>
      </c>
      <c r="BAW39" s="4" t="str">
        <f>IFERROR(IF(N(data_NoOutliers!AOH39),data_NoOutliers!AOH39,MID(data_NoOutliers!AOH39,2,99)/2),"")</f>
        <v/>
      </c>
      <c r="BAX39" s="4" t="str">
        <f>IFERROR(IF(N(data_NoOutliers!AOI39),data_NoOutliers!AOI39,MID(data_NoOutliers!AOI39,2,99)/2),"")</f>
        <v/>
      </c>
      <c r="BAY39" s="4" t="str">
        <f>IFERROR(IF(N(data_NoOutliers!AOJ39),data_NoOutliers!AOJ39,MID(data_NoOutliers!AOJ39,2,99)/2),"")</f>
        <v/>
      </c>
      <c r="BAZ39" s="4" t="str">
        <f>IFERROR(IF(N(data_NoOutliers!AOK39),data_NoOutliers!AOK39,MID(data_NoOutliers!AOK39,2,99)/2),"")</f>
        <v/>
      </c>
      <c r="BBA39" s="4" t="str">
        <f>IFERROR(IF(N(data_NoOutliers!AOL39),data_NoOutliers!AOL39,MID(data_NoOutliers!AOL39,2,99)/2),"")</f>
        <v/>
      </c>
      <c r="BBB39" s="4" t="str">
        <f>IFERROR(IF(N(data_NoOutliers!AOM39),data_NoOutliers!AOM39,MID(data_NoOutliers!AOM39,2,99)/2),"")</f>
        <v/>
      </c>
      <c r="BBC39" s="4" t="str">
        <f>IFERROR(IF(N(data_NoOutliers!AON39),data_NoOutliers!AON39,MID(data_NoOutliers!AON39,2,99)/2),"")</f>
        <v/>
      </c>
      <c r="BBD39" s="4" t="str">
        <f>IFERROR(IF(N(data_NoOutliers!AOO39),data_NoOutliers!AOO39,MID(data_NoOutliers!AOO39,2,99)/2),"")</f>
        <v/>
      </c>
      <c r="BBE39" s="4" t="str">
        <f>IFERROR(IF(N(data_NoOutliers!AOP39),data_NoOutliers!AOP39,MID(data_NoOutliers!AOP39,2,99)/2),"")</f>
        <v/>
      </c>
      <c r="BBF39" s="4" t="str">
        <f>IFERROR(IF(N(data_NoOutliers!AOQ39),data_NoOutliers!AOQ39,MID(data_NoOutliers!AOQ39,2,99)/2),"")</f>
        <v/>
      </c>
      <c r="BBG39" s="4" t="str">
        <f>IFERROR(IF(N(data_NoOutliers!AOR39),data_NoOutliers!AOR39,MID(data_NoOutliers!AOR39,2,99)/2),"")</f>
        <v/>
      </c>
      <c r="BBH39" s="4" t="str">
        <f>IFERROR(IF(N(data_NoOutliers!AOS39),data_NoOutliers!AOS39,MID(data_NoOutliers!AOS39,2,99)/2),"")</f>
        <v/>
      </c>
      <c r="BBI39" s="4" t="str">
        <f>IFERROR(IF(N(data_NoOutliers!AOT39),data_NoOutliers!AOT39,MID(data_NoOutliers!AOT39,2,99)/2),"")</f>
        <v/>
      </c>
      <c r="BBJ39" s="4" t="str">
        <f>IFERROR(IF(N(data_NoOutliers!AOU39),data_NoOutliers!AOU39,MID(data_NoOutliers!AOU39,2,99)/2),"")</f>
        <v/>
      </c>
      <c r="BBK39" s="4" t="str">
        <f>IFERROR(IF(N(data_NoOutliers!AOV39),data_NoOutliers!AOV39,MID(data_NoOutliers!AOV39,2,99)/2),"")</f>
        <v/>
      </c>
      <c r="BBL39" s="4" t="str">
        <f>IFERROR(IF(N(data_NoOutliers!AOW39),data_NoOutliers!AOW39,MID(data_NoOutliers!AOW39,2,99)/2),"")</f>
        <v/>
      </c>
      <c r="BBM39" s="4" t="str">
        <f>IFERROR(IF(N(data_NoOutliers!AOX39),data_NoOutliers!AOX39,MID(data_NoOutliers!AOX39,2,99)/2),"")</f>
        <v/>
      </c>
      <c r="BBN39" s="4" t="str">
        <f>IFERROR(IF(N(data_NoOutliers!AOY39),data_NoOutliers!AOY39,MID(data_NoOutliers!AOY39,2,99)/2),"")</f>
        <v/>
      </c>
      <c r="BBO39" s="4" t="str">
        <f>IFERROR(IF(N(data_NoOutliers!AOZ39),data_NoOutliers!AOZ39,MID(data_NoOutliers!AOZ39,2,99)/2),"")</f>
        <v/>
      </c>
      <c r="BBP39" s="4" t="str">
        <f>IFERROR(IF(N(data_NoOutliers!APA39),data_NoOutliers!APA39,MID(data_NoOutliers!APA39,2,99)/2),"")</f>
        <v/>
      </c>
      <c r="BBQ39" s="4" t="str">
        <f>IFERROR(IF(N(data_NoOutliers!APB39),data_NoOutliers!APB39,MID(data_NoOutliers!APB39,2,99)/2),"")</f>
        <v/>
      </c>
      <c r="BBR39" s="4" t="str">
        <f>IFERROR(IF(N(data_NoOutliers!APC39),data_NoOutliers!APC39,MID(data_NoOutliers!APC39,2,99)/2),"")</f>
        <v/>
      </c>
      <c r="BBS39" s="4" t="str">
        <f>IFERROR(IF(N(data_NoOutliers!APD39),data_NoOutliers!APD39,MID(data_NoOutliers!APD39,2,99)/2),"")</f>
        <v/>
      </c>
      <c r="BBT39" s="4" t="str">
        <f>IFERROR(IF(N(data_NoOutliers!APE39),data_NoOutliers!APE39,MID(data_NoOutliers!APE39,2,99)/2),"")</f>
        <v/>
      </c>
      <c r="BBU39" s="4" t="str">
        <f>IFERROR(IF(N(data_NoOutliers!APF39),data_NoOutliers!APF39,MID(data_NoOutliers!APF39,2,99)/2),"")</f>
        <v/>
      </c>
      <c r="BBV39" s="4" t="str">
        <f>IFERROR(IF(N(data_NoOutliers!APG39),data_NoOutliers!APG39,MID(data_NoOutliers!APG39,2,99)/2),"")</f>
        <v/>
      </c>
      <c r="BBW39" s="4" t="str">
        <f>IFERROR(IF(N(data_NoOutliers!APH39),data_NoOutliers!APH39,MID(data_NoOutliers!APH39,2,99)/2),"")</f>
        <v/>
      </c>
      <c r="BBX39" s="4" t="str">
        <f>IFERROR(IF(N(data_NoOutliers!API39),data_NoOutliers!API39,MID(data_NoOutliers!API39,2,99)/2),"")</f>
        <v/>
      </c>
      <c r="BBY39" s="4" t="str">
        <f>IFERROR(IF(N(data_NoOutliers!APJ39),data_NoOutliers!APJ39,MID(data_NoOutliers!APJ39,2,99)/2),"")</f>
        <v/>
      </c>
      <c r="BBZ39" s="4" t="str">
        <f>IFERROR(IF(N(data_NoOutliers!APK39),data_NoOutliers!APK39,MID(data_NoOutliers!APK39,2,99)/2),"")</f>
        <v/>
      </c>
      <c r="BCA39" s="4" t="str">
        <f>IFERROR(IF(N(data_NoOutliers!APL39),data_NoOutliers!APL39,MID(data_NoOutliers!APL39,2,99)/2),"")</f>
        <v/>
      </c>
      <c r="BCB39" s="4" t="str">
        <f>IFERROR(IF(N(data_NoOutliers!APM39),data_NoOutliers!APM39,MID(data_NoOutliers!APM39,2,99)/2),"")</f>
        <v/>
      </c>
      <c r="BCC39" s="4" t="str">
        <f>IFERROR(IF(N(data_NoOutliers!APN39),data_NoOutliers!APN39,MID(data_NoOutliers!APN39,2,99)/2),"")</f>
        <v/>
      </c>
      <c r="BCD39" s="4" t="str">
        <f>IFERROR(IF(N(data_NoOutliers!APO39),data_NoOutliers!APO39,MID(data_NoOutliers!APO39,2,99)/2),"")</f>
        <v/>
      </c>
      <c r="BCE39" s="4" t="str">
        <f>IFERROR(IF(N(data_NoOutliers!APP39),data_NoOutliers!APP39,MID(data_NoOutliers!APP39,2,99)/2),"")</f>
        <v/>
      </c>
      <c r="BCF39" s="4" t="str">
        <f>IFERROR(IF(N(data_NoOutliers!APQ39),data_NoOutliers!APQ39,MID(data_NoOutliers!APQ39,2,99)/2),"")</f>
        <v/>
      </c>
      <c r="BCG39" s="4" t="str">
        <f>IFERROR(IF(N(data_NoOutliers!APR39),data_NoOutliers!APR39,MID(data_NoOutliers!APR39,2,99)/2),"")</f>
        <v/>
      </c>
      <c r="BCH39" s="4" t="str">
        <f>IFERROR(IF(N(data_NoOutliers!APS39),data_NoOutliers!APS39,MID(data_NoOutliers!APS39,2,99)/2),"")</f>
        <v/>
      </c>
      <c r="BCI39" s="4" t="str">
        <f>IFERROR(IF(N(data_NoOutliers!APT39),data_NoOutliers!APT39,MID(data_NoOutliers!APT39,2,99)/2),"")</f>
        <v/>
      </c>
      <c r="BCJ39" s="4" t="str">
        <f>IFERROR(IF(N(data_NoOutliers!APU39),data_NoOutliers!APU39,MID(data_NoOutliers!APU39,2,99)/2),"")</f>
        <v/>
      </c>
      <c r="BCK39" s="4" t="str">
        <f>IFERROR(IF(N(data_NoOutliers!APV39),data_NoOutliers!APV39,MID(data_NoOutliers!APV39,2,99)/2),"")</f>
        <v/>
      </c>
      <c r="BCL39" s="4" t="str">
        <f>IFERROR(IF(N(data_NoOutliers!APW39),data_NoOutliers!APW39,MID(data_NoOutliers!APW39,2,99)/2),"")</f>
        <v/>
      </c>
      <c r="BCM39" s="4" t="str">
        <f>IFERROR(IF(N(data_NoOutliers!APX39),data_NoOutliers!APX39,MID(data_NoOutliers!APX39,2,99)/2),"")</f>
        <v/>
      </c>
      <c r="BCN39" s="4" t="str">
        <f>IFERROR(IF(N(data_NoOutliers!APY39),data_NoOutliers!APY39,MID(data_NoOutliers!APY39,2,99)/2),"")</f>
        <v/>
      </c>
      <c r="BCO39" s="4" t="str">
        <f>IFERROR(IF(N(data_NoOutliers!APZ39),data_NoOutliers!APZ39,MID(data_NoOutliers!APZ39,2,99)/2),"")</f>
        <v/>
      </c>
      <c r="BCP39" s="4" t="str">
        <f>IFERROR(IF(N(data_NoOutliers!AQA39),data_NoOutliers!AQA39,MID(data_NoOutliers!AQA39,2,99)/2),"")</f>
        <v/>
      </c>
      <c r="BCQ39" s="4" t="str">
        <f>IFERROR(IF(N(data_NoOutliers!AQB39),data_NoOutliers!AQB39,MID(data_NoOutliers!AQB39,2,99)/2),"")</f>
        <v/>
      </c>
      <c r="BCR39" s="4" t="str">
        <f>IFERROR(IF(N(data_NoOutliers!AQC39),data_NoOutliers!AQC39,MID(data_NoOutliers!AQC39,2,99)/2),"")</f>
        <v/>
      </c>
      <c r="BCS39" s="4" t="str">
        <f>IFERROR(IF(N(data_NoOutliers!AQD39),data_NoOutliers!AQD39,MID(data_NoOutliers!AQD39,2,99)/2),"")</f>
        <v/>
      </c>
      <c r="BCT39" s="4" t="str">
        <f>IFERROR(IF(N(data_NoOutliers!AQE39),data_NoOutliers!AQE39,MID(data_NoOutliers!AQE39,2,99)/2),"")</f>
        <v/>
      </c>
      <c r="BCU39" s="4" t="str">
        <f>IFERROR(IF(N(data_NoOutliers!AQF39),data_NoOutliers!AQF39,MID(data_NoOutliers!AQF39,2,99)/2),"")</f>
        <v/>
      </c>
      <c r="BCV39" s="4" t="str">
        <f>IFERROR(IF(N(data_NoOutliers!AQG39),data_NoOutliers!AQG39,MID(data_NoOutliers!AQG39,2,99)/2),"")</f>
        <v/>
      </c>
      <c r="BCW39" s="4" t="str">
        <f>IFERROR(IF(N(data_NoOutliers!AQH39),data_NoOutliers!AQH39,MID(data_NoOutliers!AQH39,2,99)/2),"")</f>
        <v/>
      </c>
      <c r="BCX39" s="4" t="str">
        <f>IFERROR(IF(N(data_NoOutliers!AQI39),data_NoOutliers!AQI39,MID(data_NoOutliers!AQI39,2,99)/2),"")</f>
        <v/>
      </c>
      <c r="BCY39" s="4" t="str">
        <f>IFERROR(IF(N(data_NoOutliers!AQJ39),data_NoOutliers!AQJ39,MID(data_NoOutliers!AQJ39,2,99)/2),"")</f>
        <v/>
      </c>
      <c r="BCZ39" s="4" t="str">
        <f>IFERROR(IF(N(data_NoOutliers!AQK39),data_NoOutliers!AQK39,MID(data_NoOutliers!AQK39,2,99)/2),"")</f>
        <v/>
      </c>
      <c r="BDA39" s="4" t="str">
        <f>IFERROR(IF(N(data_NoOutliers!AQL39),data_NoOutliers!AQL39,MID(data_NoOutliers!AQL39,2,99)/2),"")</f>
        <v/>
      </c>
      <c r="BDB39" s="4" t="str">
        <f>IFERROR(IF(N(data_NoOutliers!AQM39),data_NoOutliers!AQM39,MID(data_NoOutliers!AQM39,2,99)/2),"")</f>
        <v/>
      </c>
      <c r="BDC39" s="4" t="str">
        <f>IFERROR(IF(N(data_NoOutliers!AQN39),data_NoOutliers!AQN39,MID(data_NoOutliers!AQN39,2,99)/2),"")</f>
        <v/>
      </c>
      <c r="BDD39" s="4" t="str">
        <f>IFERROR(IF(N(data_NoOutliers!AQO39),data_NoOutliers!AQO39,MID(data_NoOutliers!AQO39,2,99)/2),"")</f>
        <v/>
      </c>
      <c r="BDE39" s="4" t="str">
        <f>IFERROR(IF(N(data_NoOutliers!AQP39),data_NoOutliers!AQP39,MID(data_NoOutliers!AQP39,2,99)/2),"")</f>
        <v/>
      </c>
      <c r="BDF39" s="4" t="str">
        <f>IFERROR(IF(N(data_NoOutliers!AQQ39),data_NoOutliers!AQQ39,MID(data_NoOutliers!AQQ39,2,99)/2),"")</f>
        <v/>
      </c>
      <c r="BDG39" s="4" t="str">
        <f>IFERROR(IF(N(data_NoOutliers!AQR39),data_NoOutliers!AQR39,MID(data_NoOutliers!AQR39,2,99)/2),"")</f>
        <v/>
      </c>
      <c r="BDH39" s="4" t="str">
        <f>IFERROR(IF(N(data_NoOutliers!AQS39),data_NoOutliers!AQS39,MID(data_NoOutliers!AQS39,2,99)/2),"")</f>
        <v/>
      </c>
      <c r="BDI39" s="4" t="str">
        <f>IFERROR(IF(N(data_NoOutliers!AQT39),data_NoOutliers!AQT39,MID(data_NoOutliers!AQT39,2,99)/2),"")</f>
        <v/>
      </c>
      <c r="BDJ39" s="4" t="str">
        <f>IFERROR(IF(N(data_NoOutliers!AQU39),data_NoOutliers!AQU39,MID(data_NoOutliers!AQU39,2,99)/2),"")</f>
        <v/>
      </c>
      <c r="BDK39" s="4" t="str">
        <f>IFERROR(IF(N(data_NoOutliers!AQV39),data_NoOutliers!AQV39,MID(data_NoOutliers!AQV39,2,99)/2),"")</f>
        <v/>
      </c>
      <c r="BDL39" s="4" t="str">
        <f>IFERROR(IF(N(data_NoOutliers!AQW39),data_NoOutliers!AQW39,MID(data_NoOutliers!AQW39,2,99)/2),"")</f>
        <v/>
      </c>
      <c r="BDM39" s="4" t="str">
        <f>IFERROR(IF(N(data_NoOutliers!AQX39),data_NoOutliers!AQX39,MID(data_NoOutliers!AQX39,2,99)/2),"")</f>
        <v/>
      </c>
      <c r="BDN39" s="4" t="str">
        <f>IFERROR(IF(N(data_NoOutliers!AQY39),data_NoOutliers!AQY39,MID(data_NoOutliers!AQY39,2,99)/2),"")</f>
        <v/>
      </c>
      <c r="BDO39" s="4" t="str">
        <f>IFERROR(IF(N(data_NoOutliers!AQZ39),data_NoOutliers!AQZ39,MID(data_NoOutliers!AQZ39,2,99)/2),"")</f>
        <v/>
      </c>
      <c r="BDP39" s="4" t="str">
        <f>IFERROR(IF(N(data_NoOutliers!ARA39),data_NoOutliers!ARA39,MID(data_NoOutliers!ARA39,2,99)/2),"")</f>
        <v/>
      </c>
      <c r="BDQ39" s="4" t="str">
        <f>IFERROR(IF(N(data_NoOutliers!ARB39),data_NoOutliers!ARB39,MID(data_NoOutliers!ARB39,2,99)/2),"")</f>
        <v/>
      </c>
      <c r="BDR39" s="4" t="str">
        <f>IFERROR(IF(N(data_NoOutliers!ARC39),data_NoOutliers!ARC39,MID(data_NoOutliers!ARC39,2,99)/2),"")</f>
        <v/>
      </c>
      <c r="BDS39" s="4" t="str">
        <f>IFERROR(IF(N(data_NoOutliers!ARD39),data_NoOutliers!ARD39,MID(data_NoOutliers!ARD39,2,99)/2),"")</f>
        <v/>
      </c>
      <c r="BDT39" s="4" t="str">
        <f>IFERROR(IF(N(data_NoOutliers!ARE39),data_NoOutliers!ARE39,MID(data_NoOutliers!ARE39,2,99)/2),"")</f>
        <v/>
      </c>
      <c r="BDU39" s="4" t="str">
        <f>IFERROR(IF(N(data_NoOutliers!ARF39),data_NoOutliers!ARF39,MID(data_NoOutliers!ARF39,2,99)/2),"")</f>
        <v/>
      </c>
      <c r="BDV39" s="4" t="str">
        <f>IFERROR(IF(N(data_NoOutliers!ARG39),data_NoOutliers!ARG39,MID(data_NoOutliers!ARG39,2,99)/2),"")</f>
        <v/>
      </c>
      <c r="BDW39" s="4" t="str">
        <f>IFERROR(IF(N(data_NoOutliers!ARH39),data_NoOutliers!ARH39,MID(data_NoOutliers!ARH39,2,99)/2),"")</f>
        <v/>
      </c>
      <c r="BDX39" s="4" t="str">
        <f>IFERROR(IF(N(data_NoOutliers!ARI39),data_NoOutliers!ARI39,MID(data_NoOutliers!ARI39,2,99)/2),"")</f>
        <v/>
      </c>
      <c r="BDY39" s="4" t="str">
        <f>IFERROR(IF(N(data_NoOutliers!ARJ39),data_NoOutliers!ARJ39,MID(data_NoOutliers!ARJ39,2,99)/2),"")</f>
        <v/>
      </c>
      <c r="BDZ39" s="4" t="str">
        <f>IFERROR(IF(N(data_NoOutliers!ARK39),data_NoOutliers!ARK39,MID(data_NoOutliers!ARK39,2,99)/2),"")</f>
        <v/>
      </c>
      <c r="BEA39" s="4" t="str">
        <f>IFERROR(IF(N(data_NoOutliers!ARL39),data_NoOutliers!ARL39,MID(data_NoOutliers!ARL39,2,99)/2),"")</f>
        <v/>
      </c>
      <c r="BEB39" s="4" t="str">
        <f>IFERROR(IF(N(data_NoOutliers!ARM39),data_NoOutliers!ARM39,MID(data_NoOutliers!ARM39,2,99)/2),"")</f>
        <v/>
      </c>
      <c r="BEC39" s="4" t="str">
        <f>IFERROR(IF(N(data_NoOutliers!ARN39),data_NoOutliers!ARN39,MID(data_NoOutliers!ARN39,2,99)/2),"")</f>
        <v/>
      </c>
      <c r="BED39" s="4" t="str">
        <f>IFERROR(IF(N(data_NoOutliers!ARO39),data_NoOutliers!ARO39,MID(data_NoOutliers!ARO39,2,99)/2),"")</f>
        <v/>
      </c>
      <c r="BEE39" s="4" t="str">
        <f>IFERROR(IF(N(data_NoOutliers!ARP39),data_NoOutliers!ARP39,MID(data_NoOutliers!ARP39,2,99)/2),"")</f>
        <v/>
      </c>
      <c r="BEF39" s="4" t="str">
        <f>IFERROR(IF(N(data_NoOutliers!ARQ39),data_NoOutliers!ARQ39,MID(data_NoOutliers!ARQ39,2,99)/2),"")</f>
        <v/>
      </c>
      <c r="BEG39" s="4" t="str">
        <f>IFERROR(IF(N(data_NoOutliers!ARR39),data_NoOutliers!ARR39,MID(data_NoOutliers!ARR39,2,99)/2),"")</f>
        <v/>
      </c>
      <c r="BEH39" s="4" t="str">
        <f>IFERROR(IF(N(data_NoOutliers!ARS39),data_NoOutliers!ARS39,MID(data_NoOutliers!ARS39,2,99)/2),"")</f>
        <v/>
      </c>
      <c r="BEI39" s="4" t="str">
        <f>IFERROR(IF(N(data_NoOutliers!ART39),data_NoOutliers!ART39,MID(data_NoOutliers!ART39,2,99)/2),"")</f>
        <v/>
      </c>
      <c r="BEJ39" s="4" t="str">
        <f>IFERROR(IF(N(data_NoOutliers!ARU39),data_NoOutliers!ARU39,MID(data_NoOutliers!ARU39,2,99)/2),"")</f>
        <v/>
      </c>
      <c r="BEK39" s="4" t="str">
        <f>IFERROR(IF(N(data_NoOutliers!ARV39),data_NoOutliers!ARV39,MID(data_NoOutliers!ARV39,2,99)/2),"")</f>
        <v/>
      </c>
      <c r="BEL39" s="4" t="str">
        <f>IFERROR(IF(N(data_NoOutliers!ARW39),data_NoOutliers!ARW39,MID(data_NoOutliers!ARW39,2,99)/2),"")</f>
        <v/>
      </c>
      <c r="BEM39" s="4" t="str">
        <f>IFERROR(IF(N(data_NoOutliers!ARX39),data_NoOutliers!ARX39,MID(data_NoOutliers!ARX39,2,99)/2),"")</f>
        <v/>
      </c>
      <c r="BEN39" s="4" t="str">
        <f>IFERROR(IF(N(data_NoOutliers!ARY39),data_NoOutliers!ARY39,MID(data_NoOutliers!ARY39,2,99)/2),"")</f>
        <v/>
      </c>
      <c r="BEO39" s="4" t="str">
        <f>IFERROR(IF(N(data_NoOutliers!ARZ39),data_NoOutliers!ARZ39,MID(data_NoOutliers!ARZ39,2,99)/2),"")</f>
        <v/>
      </c>
      <c r="BEP39" s="4" t="str">
        <f>IFERROR(IF(N(data_NoOutliers!ASA39),data_NoOutliers!ASA39,MID(data_NoOutliers!ASA39,2,99)/2),"")</f>
        <v/>
      </c>
      <c r="BEQ39" s="4" t="str">
        <f>IFERROR(IF(N(data_NoOutliers!ASB39),data_NoOutliers!ASB39,MID(data_NoOutliers!ASB39,2,99)/2),"")</f>
        <v/>
      </c>
      <c r="BER39" s="4" t="str">
        <f>IFERROR(IF(N(data_NoOutliers!ASC39),data_NoOutliers!ASC39,MID(data_NoOutliers!ASC39,2,99)/2),"")</f>
        <v/>
      </c>
      <c r="BES39" s="4" t="str">
        <f>IFERROR(IF(N(data_NoOutliers!ASD39),data_NoOutliers!ASD39,MID(data_NoOutliers!ASD39,2,99)/2),"")</f>
        <v/>
      </c>
      <c r="BET39" s="4" t="str">
        <f>IFERROR(IF(N(data_NoOutliers!ASE39),data_NoOutliers!ASE39,MID(data_NoOutliers!ASE39,2,99)/2),"")</f>
        <v/>
      </c>
      <c r="BEU39" s="4" t="str">
        <f>IFERROR(IF(N(data_NoOutliers!ASF39),data_NoOutliers!ASF39,MID(data_NoOutliers!ASF39,2,99)/2),"")</f>
        <v/>
      </c>
      <c r="BEV39" s="4" t="str">
        <f>IFERROR(IF(N(data_NoOutliers!ASG39),data_NoOutliers!ASG39,MID(data_NoOutliers!ASG39,2,99)/2),"")</f>
        <v/>
      </c>
      <c r="BEW39" s="4" t="str">
        <f>IFERROR(IF(N(data_NoOutliers!ASH39),data_NoOutliers!ASH39,MID(data_NoOutliers!ASH39,2,99)/2),"")</f>
        <v/>
      </c>
      <c r="BEX39" s="4" t="str">
        <f>IFERROR(IF(N(data_NoOutliers!ASI39),data_NoOutliers!ASI39,MID(data_NoOutliers!ASI39,2,99)/2),"")</f>
        <v/>
      </c>
      <c r="BEY39" s="4" t="str">
        <f>IFERROR(IF(N(data_NoOutliers!ASJ39),data_NoOutliers!ASJ39,MID(data_NoOutliers!ASJ39,2,99)/2),"")</f>
        <v/>
      </c>
      <c r="BEZ39" s="4" t="str">
        <f>IFERROR(IF(N(data_NoOutliers!ASK39),data_NoOutliers!ASK39,MID(data_NoOutliers!ASK39,2,99)/2),"")</f>
        <v/>
      </c>
      <c r="BFA39" s="4" t="str">
        <f>IFERROR(IF(N(data_NoOutliers!ASL39),data_NoOutliers!ASL39,MID(data_NoOutliers!ASL39,2,99)/2),"")</f>
        <v/>
      </c>
      <c r="BFB39" s="4" t="str">
        <f>IFERROR(IF(N(data_NoOutliers!ASM39),data_NoOutliers!ASM39,MID(data_NoOutliers!ASM39,2,99)/2),"")</f>
        <v/>
      </c>
      <c r="BFC39" s="4" t="str">
        <f>IFERROR(IF(N(data_NoOutliers!ASN39),data_NoOutliers!ASN39,MID(data_NoOutliers!ASN39,2,99)/2),"")</f>
        <v/>
      </c>
      <c r="BFD39" s="4" t="str">
        <f>IFERROR(IF(N(data_NoOutliers!ASO39),data_NoOutliers!ASO39,MID(data_NoOutliers!ASO39,2,99)/2),"")</f>
        <v/>
      </c>
      <c r="BFE39" s="4" t="str">
        <f>IFERROR(IF(N(data_NoOutliers!ASP39),data_NoOutliers!ASP39,MID(data_NoOutliers!ASP39,2,99)/2),"")</f>
        <v/>
      </c>
      <c r="BFF39" s="4" t="str">
        <f>IFERROR(IF(N(data_NoOutliers!ASQ39),data_NoOutliers!ASQ39,MID(data_NoOutliers!ASQ39,2,99)/2),"")</f>
        <v/>
      </c>
      <c r="BFG39" s="4" t="str">
        <f>IFERROR(IF(N(data_NoOutliers!ASR39),data_NoOutliers!ASR39,MID(data_NoOutliers!ASR39,2,99)/2),"")</f>
        <v/>
      </c>
      <c r="BFH39" s="4" t="str">
        <f>IFERROR(IF(N(data_NoOutliers!ASS39),data_NoOutliers!ASS39,MID(data_NoOutliers!ASS39,2,99)/2),"")</f>
        <v/>
      </c>
      <c r="BFI39" s="4" t="str">
        <f>IFERROR(IF(N(data_NoOutliers!AST39),data_NoOutliers!AST39,MID(data_NoOutliers!AST39,2,99)/2),"")</f>
        <v/>
      </c>
      <c r="BFJ39" s="4" t="str">
        <f>IFERROR(IF(N(data_NoOutliers!ASU39),data_NoOutliers!ASU39,MID(data_NoOutliers!ASU39,2,99)/2),"")</f>
        <v/>
      </c>
      <c r="BFK39" s="4" t="str">
        <f>IFERROR(IF(N(data_NoOutliers!ASV39),data_NoOutliers!ASV39,MID(data_NoOutliers!ASV39,2,99)/2),"")</f>
        <v/>
      </c>
      <c r="BFL39" s="4" t="str">
        <f>IFERROR(IF(N(data_NoOutliers!ASW39),data_NoOutliers!ASW39,MID(data_NoOutliers!ASW39,2,99)/2),"")</f>
        <v/>
      </c>
      <c r="BFM39" s="4" t="str">
        <f>IFERROR(IF(N(data_NoOutliers!ASX39),data_NoOutliers!ASX39,MID(data_NoOutliers!ASX39,2,99)/2),"")</f>
        <v/>
      </c>
      <c r="BFN39" s="4" t="str">
        <f>IFERROR(IF(N(data_NoOutliers!ASY39),data_NoOutliers!ASY39,MID(data_NoOutliers!ASY39,2,99)/2),"")</f>
        <v/>
      </c>
      <c r="BFO39" s="4" t="str">
        <f>IFERROR(IF(N(data_NoOutliers!ASZ39),data_NoOutliers!ASZ39,MID(data_NoOutliers!ASZ39,2,99)/2),"")</f>
        <v/>
      </c>
      <c r="BFP39" s="4" t="str">
        <f>IFERROR(IF(N(data_NoOutliers!ATA39),data_NoOutliers!ATA39,MID(data_NoOutliers!ATA39,2,99)/2),"")</f>
        <v/>
      </c>
      <c r="BFQ39" s="4" t="str">
        <f>IFERROR(IF(N(data_NoOutliers!ATB39),data_NoOutliers!ATB39,MID(data_NoOutliers!ATB39,2,99)/2),"")</f>
        <v/>
      </c>
      <c r="BFR39" s="4" t="str">
        <f>IFERROR(IF(N(data_NoOutliers!ATC39),data_NoOutliers!ATC39,MID(data_NoOutliers!ATC39,2,99)/2),"")</f>
        <v/>
      </c>
      <c r="BFS39" s="4" t="str">
        <f>IFERROR(IF(N(data_NoOutliers!ATD39),data_NoOutliers!ATD39,MID(data_NoOutliers!ATD39,2,99)/2),"")</f>
        <v/>
      </c>
      <c r="BFT39" s="4" t="str">
        <f>IFERROR(IF(N(data_NoOutliers!ATE39),data_NoOutliers!ATE39,MID(data_NoOutliers!ATE39,2,99)/2),"")</f>
        <v/>
      </c>
      <c r="BFU39" s="4" t="str">
        <f>IFERROR(IF(N(data_NoOutliers!ATF39),data_NoOutliers!ATF39,MID(data_NoOutliers!ATF39,2,99)/2),"")</f>
        <v/>
      </c>
      <c r="BFV39" s="4" t="str">
        <f>IFERROR(IF(N(data_NoOutliers!ATG39),data_NoOutliers!ATG39,MID(data_NoOutliers!ATG39,2,99)/2),"")</f>
        <v/>
      </c>
      <c r="BFW39" s="4" t="str">
        <f>IFERROR(IF(N(data_NoOutliers!ATH39),data_NoOutliers!ATH39,MID(data_NoOutliers!ATH39,2,99)/2),"")</f>
        <v/>
      </c>
      <c r="BFX39" s="4" t="str">
        <f>IFERROR(IF(N(data_NoOutliers!ATI39),data_NoOutliers!ATI39,MID(data_NoOutliers!ATI39,2,99)/2),"")</f>
        <v/>
      </c>
      <c r="BFY39" s="4" t="str">
        <f>IFERROR(IF(N(data_NoOutliers!ATJ39),data_NoOutliers!ATJ39,MID(data_NoOutliers!ATJ39,2,99)/2),"")</f>
        <v/>
      </c>
      <c r="BFZ39" s="4" t="str">
        <f>IFERROR(IF(N(data_NoOutliers!ATK39),data_NoOutliers!ATK39,MID(data_NoOutliers!ATK39,2,99)/2),"")</f>
        <v/>
      </c>
      <c r="BGA39" s="4" t="str">
        <f>IFERROR(IF(N(data_NoOutliers!ATL39),data_NoOutliers!ATL39,MID(data_NoOutliers!ATL39,2,99)/2),"")</f>
        <v/>
      </c>
      <c r="BGB39" s="4" t="str">
        <f>IFERROR(IF(N(data_NoOutliers!ATM39),data_NoOutliers!ATM39,MID(data_NoOutliers!ATM39,2,99)/2),"")</f>
        <v/>
      </c>
      <c r="BGC39" s="4" t="str">
        <f>IFERROR(IF(N(data_NoOutliers!ATN39),data_NoOutliers!ATN39,MID(data_NoOutliers!ATN39,2,99)/2),"")</f>
        <v/>
      </c>
      <c r="BGD39" s="4" t="str">
        <f>IFERROR(IF(N(data_NoOutliers!ATO39),data_NoOutliers!ATO39,MID(data_NoOutliers!ATO39,2,99)/2),"")</f>
        <v/>
      </c>
      <c r="BGE39" s="4" t="str">
        <f>IFERROR(IF(N(data_NoOutliers!ATP39),data_NoOutliers!ATP39,MID(data_NoOutliers!ATP39,2,99)/2),"")</f>
        <v/>
      </c>
      <c r="BGF39" s="4" t="str">
        <f>IFERROR(IF(N(data_NoOutliers!ATQ39),data_NoOutliers!ATQ39,MID(data_NoOutliers!ATQ39,2,99)/2),"")</f>
        <v/>
      </c>
      <c r="BGG39" s="4" t="str">
        <f>IFERROR(IF(N(data_NoOutliers!ATR39),data_NoOutliers!ATR39,MID(data_NoOutliers!ATR39,2,99)/2),"")</f>
        <v/>
      </c>
      <c r="BGH39" s="4" t="str">
        <f>IFERROR(IF(N(data_NoOutliers!ATS39),data_NoOutliers!ATS39,MID(data_NoOutliers!ATS39,2,99)/2),"")</f>
        <v/>
      </c>
      <c r="BGI39" s="4" t="str">
        <f>IFERROR(IF(N(data_NoOutliers!ATT39),data_NoOutliers!ATT39,MID(data_NoOutliers!ATT39,2,99)/2),"")</f>
        <v/>
      </c>
      <c r="BGJ39" s="4" t="str">
        <f>IFERROR(IF(N(data_NoOutliers!ATU39),data_NoOutliers!ATU39,MID(data_NoOutliers!ATU39,2,99)/2),"")</f>
        <v/>
      </c>
      <c r="BGK39" s="4" t="str">
        <f>IFERROR(IF(N(data_NoOutliers!ATV39),data_NoOutliers!ATV39,MID(data_NoOutliers!ATV39,2,99)/2),"")</f>
        <v/>
      </c>
      <c r="BGL39" s="4" t="str">
        <f>IFERROR(IF(N(data_NoOutliers!ATW39),data_NoOutliers!ATW39,MID(data_NoOutliers!ATW39,2,99)/2),"")</f>
        <v/>
      </c>
      <c r="BGM39" s="4" t="str">
        <f>IFERROR(IF(N(data_NoOutliers!ATX39),data_NoOutliers!ATX39,MID(data_NoOutliers!ATX39,2,99)/2),"")</f>
        <v/>
      </c>
      <c r="BGN39" s="4" t="str">
        <f>IFERROR(IF(N(data_NoOutliers!ATY39),data_NoOutliers!ATY39,MID(data_NoOutliers!ATY39,2,99)/2),"")</f>
        <v/>
      </c>
      <c r="BGO39" s="4" t="str">
        <f>IFERROR(IF(N(data_NoOutliers!ATZ39),data_NoOutliers!ATZ39,MID(data_NoOutliers!ATZ39,2,99)/2),"")</f>
        <v/>
      </c>
      <c r="BGP39" s="4" t="str">
        <f>IFERROR(IF(N(data_NoOutliers!AUA39),data_NoOutliers!AUA39,MID(data_NoOutliers!AUA39,2,99)/2),"")</f>
        <v/>
      </c>
      <c r="BGQ39" s="4" t="str">
        <f>IFERROR(IF(N(data_NoOutliers!AUB39),data_NoOutliers!AUB39,MID(data_NoOutliers!AUB39,2,99)/2),"")</f>
        <v/>
      </c>
      <c r="BGR39" s="4" t="str">
        <f>IFERROR(IF(N(data_NoOutliers!AUC39),data_NoOutliers!AUC39,MID(data_NoOutliers!AUC39,2,99)/2),"")</f>
        <v/>
      </c>
      <c r="BGS39" s="4" t="str">
        <f>IFERROR(IF(N(data_NoOutliers!AUD39),data_NoOutliers!AUD39,MID(data_NoOutliers!AUD39,2,99)/2),"")</f>
        <v/>
      </c>
      <c r="BGT39" s="4" t="str">
        <f>IFERROR(IF(N(data_NoOutliers!AUE39),data_NoOutliers!AUE39,MID(data_NoOutliers!AUE39,2,99)/2),"")</f>
        <v/>
      </c>
      <c r="BGU39" s="4" t="str">
        <f>IFERROR(IF(N(data_NoOutliers!AUF39),data_NoOutliers!AUF39,MID(data_NoOutliers!AUF39,2,99)/2),"")</f>
        <v/>
      </c>
      <c r="BGV39" s="4" t="str">
        <f>IFERROR(IF(N(data_NoOutliers!AUG39),data_NoOutliers!AUG39,MID(data_NoOutliers!AUG39,2,99)/2),"")</f>
        <v/>
      </c>
      <c r="BGW39" s="4" t="str">
        <f>IFERROR(IF(N(data_NoOutliers!AUH39),data_NoOutliers!AUH39,MID(data_NoOutliers!AUH39,2,99)/2),"")</f>
        <v/>
      </c>
      <c r="BGX39" s="4" t="str">
        <f>IFERROR(IF(N(data_NoOutliers!AUI39),data_NoOutliers!AUI39,MID(data_NoOutliers!AUI39,2,99)/2),"")</f>
        <v/>
      </c>
      <c r="BGY39" s="4" t="str">
        <f>IFERROR(IF(N(data_NoOutliers!AUJ39),data_NoOutliers!AUJ39,MID(data_NoOutliers!AUJ39,2,99)/2),"")</f>
        <v/>
      </c>
      <c r="BGZ39" s="4" t="str">
        <f>IFERROR(IF(N(data_NoOutliers!AUK39),data_NoOutliers!AUK39,MID(data_NoOutliers!AUK39,2,99)/2),"")</f>
        <v/>
      </c>
      <c r="BHA39" s="4" t="str">
        <f>IFERROR(IF(N(data_NoOutliers!AUL39),data_NoOutliers!AUL39,MID(data_NoOutliers!AUL39,2,99)/2),"")</f>
        <v/>
      </c>
      <c r="BHB39" s="4" t="str">
        <f>IFERROR(IF(N(data_NoOutliers!AUM39),data_NoOutliers!AUM39,MID(data_NoOutliers!AUM39,2,99)/2),"")</f>
        <v/>
      </c>
      <c r="BHC39" s="4" t="str">
        <f>IFERROR(IF(N(data_NoOutliers!AUN39),data_NoOutliers!AUN39,MID(data_NoOutliers!AUN39,2,99)/2),"")</f>
        <v/>
      </c>
      <c r="BHD39" s="4" t="str">
        <f>IFERROR(IF(N(data_NoOutliers!AUO39),data_NoOutliers!AUO39,MID(data_NoOutliers!AUO39,2,99)/2),"")</f>
        <v/>
      </c>
      <c r="BHE39" s="4" t="str">
        <f>IFERROR(IF(N(data_NoOutliers!AUP39),data_NoOutliers!AUP39,MID(data_NoOutliers!AUP39,2,99)/2),"")</f>
        <v/>
      </c>
      <c r="BHF39" s="4" t="str">
        <f>IFERROR(IF(N(data_NoOutliers!AUQ39),data_NoOutliers!AUQ39,MID(data_NoOutliers!AUQ39,2,99)/2),"")</f>
        <v/>
      </c>
      <c r="BHG39" s="4" t="str">
        <f>IFERROR(IF(N(data_NoOutliers!AUR39),data_NoOutliers!AUR39,MID(data_NoOutliers!AUR39,2,99)/2),"")</f>
        <v/>
      </c>
      <c r="BHH39" s="4" t="str">
        <f>IFERROR(IF(N(data_NoOutliers!AUS39),data_NoOutliers!AUS39,MID(data_NoOutliers!AUS39,2,99)/2),"")</f>
        <v/>
      </c>
      <c r="BHI39" s="4" t="str">
        <f>IFERROR(IF(N(data_NoOutliers!AUT39),data_NoOutliers!AUT39,MID(data_NoOutliers!AUT39,2,99)/2),"")</f>
        <v/>
      </c>
      <c r="BHJ39" s="4" t="str">
        <f>IFERROR(IF(N(data_NoOutliers!AUU39),data_NoOutliers!AUU39,MID(data_NoOutliers!AUU39,2,99)/2),"")</f>
        <v/>
      </c>
      <c r="BHK39" s="4" t="str">
        <f>IFERROR(IF(N(data_NoOutliers!AUV39),data_NoOutliers!AUV39,MID(data_NoOutliers!AUV39,2,99)/2),"")</f>
        <v/>
      </c>
      <c r="BHL39" s="4" t="str">
        <f>IFERROR(IF(N(data_NoOutliers!AUW39),data_NoOutliers!AUW39,MID(data_NoOutliers!AUW39,2,99)/2),"")</f>
        <v/>
      </c>
      <c r="BHM39" s="4" t="str">
        <f>IFERROR(IF(N(data_NoOutliers!AUX39),data_NoOutliers!AUX39,MID(data_NoOutliers!AUX39,2,99)/2),"")</f>
        <v/>
      </c>
      <c r="BHN39" s="4" t="str">
        <f>IFERROR(IF(N(data_NoOutliers!AUY39),data_NoOutliers!AUY39,MID(data_NoOutliers!AUY39,2,99)/2),"")</f>
        <v/>
      </c>
      <c r="BHO39" s="4" t="str">
        <f>IFERROR(IF(N(data_NoOutliers!AUZ39),data_NoOutliers!AUZ39,MID(data_NoOutliers!AUZ39,2,99)/2),"")</f>
        <v/>
      </c>
      <c r="BHP39" s="4" t="str">
        <f>IFERROR(IF(N(data_NoOutliers!AVA39),data_NoOutliers!AVA39,MID(data_NoOutliers!AVA39,2,99)/2),"")</f>
        <v/>
      </c>
      <c r="BHQ39" s="4" t="str">
        <f>IFERROR(IF(N(data_NoOutliers!AVB39),data_NoOutliers!AVB39,MID(data_NoOutliers!AVB39,2,99)/2),"")</f>
        <v/>
      </c>
      <c r="BHR39" s="4" t="str">
        <f>IFERROR(IF(N(data_NoOutliers!AVC39),data_NoOutliers!AVC39,MID(data_NoOutliers!AVC39,2,99)/2),"")</f>
        <v/>
      </c>
      <c r="BHS39" s="4" t="str">
        <f>IFERROR(IF(N(data_NoOutliers!AVD39),data_NoOutliers!AVD39,MID(data_NoOutliers!AVD39,2,99)/2),"")</f>
        <v/>
      </c>
      <c r="BHT39" s="4" t="str">
        <f>IFERROR(IF(N(data_NoOutliers!AVE39),data_NoOutliers!AVE39,MID(data_NoOutliers!AVE39,2,99)/2),"")</f>
        <v/>
      </c>
      <c r="BHU39" s="4" t="str">
        <f>IFERROR(IF(N(data_NoOutliers!AVF39),data_NoOutliers!AVF39,MID(data_NoOutliers!AVF39,2,99)/2),"")</f>
        <v/>
      </c>
      <c r="BHV39" s="4" t="str">
        <f>IFERROR(IF(N(data_NoOutliers!AVG39),data_NoOutliers!AVG39,MID(data_NoOutliers!AVG39,2,99)/2),"")</f>
        <v/>
      </c>
      <c r="BHW39" s="4" t="str">
        <f>IFERROR(IF(N(data_NoOutliers!AVH39),data_NoOutliers!AVH39,MID(data_NoOutliers!AVH39,2,99)/2),"")</f>
        <v/>
      </c>
      <c r="BHX39" s="4" t="str">
        <f>IFERROR(IF(N(data_NoOutliers!AVI39),data_NoOutliers!AVI39,MID(data_NoOutliers!AVI39,2,99)/2),"")</f>
        <v/>
      </c>
      <c r="BHY39" s="4" t="str">
        <f>IFERROR(IF(N(data_NoOutliers!AVJ39),data_NoOutliers!AVJ39,MID(data_NoOutliers!AVJ39,2,99)/2),"")</f>
        <v/>
      </c>
      <c r="BHZ39" s="4" t="str">
        <f>IFERROR(IF(N(data_NoOutliers!AVK39),data_NoOutliers!AVK39,MID(data_NoOutliers!AVK39,2,99)/2),"")</f>
        <v/>
      </c>
      <c r="BIA39" s="4" t="str">
        <f>IFERROR(IF(N(data_NoOutliers!AVL39),data_NoOutliers!AVL39,MID(data_NoOutliers!AVL39,2,99)/2),"")</f>
        <v/>
      </c>
      <c r="BIB39" s="4" t="str">
        <f>IFERROR(IF(N(data_NoOutliers!AVM39),data_NoOutliers!AVM39,MID(data_NoOutliers!AVM39,2,99)/2),"")</f>
        <v/>
      </c>
      <c r="BIC39" s="4" t="str">
        <f>IFERROR(IF(N(data_NoOutliers!AVN39),data_NoOutliers!AVN39,MID(data_NoOutliers!AVN39,2,99)/2),"")</f>
        <v/>
      </c>
      <c r="BID39" s="4" t="str">
        <f>IFERROR(IF(N(data_NoOutliers!AVO39),data_NoOutliers!AVO39,MID(data_NoOutliers!AVO39,2,99)/2),"")</f>
        <v/>
      </c>
      <c r="BIE39" s="4" t="str">
        <f>IFERROR(IF(N(data_NoOutliers!AVP39),data_NoOutliers!AVP39,MID(data_NoOutliers!AVP39,2,99)/2),"")</f>
        <v/>
      </c>
      <c r="BIF39" s="4" t="str">
        <f>IFERROR(IF(N(data_NoOutliers!AVQ39),data_NoOutliers!AVQ39,MID(data_NoOutliers!AVQ39,2,99)/2),"")</f>
        <v/>
      </c>
      <c r="BIG39" s="4" t="str">
        <f>IFERROR(IF(N(data_NoOutliers!AVR39),data_NoOutliers!AVR39,MID(data_NoOutliers!AVR39,2,99)/2),"")</f>
        <v/>
      </c>
      <c r="BIH39" s="4" t="str">
        <f>IFERROR(IF(N(data_NoOutliers!AVS39),data_NoOutliers!AVS39,MID(data_NoOutliers!AVS39,2,99)/2),"")</f>
        <v/>
      </c>
      <c r="BII39" s="4" t="str">
        <f>IFERROR(IF(N(data_NoOutliers!AVT39),data_NoOutliers!AVT39,MID(data_NoOutliers!AVT39,2,99)/2),"")</f>
        <v/>
      </c>
      <c r="BIJ39" s="4" t="str">
        <f>IFERROR(IF(N(data_NoOutliers!AVU39),data_NoOutliers!AVU39,MID(data_NoOutliers!AVU39,2,99)/2),"")</f>
        <v/>
      </c>
      <c r="BIK39" s="4" t="str">
        <f>IFERROR(IF(N(data_NoOutliers!AVV39),data_NoOutliers!AVV39,MID(data_NoOutliers!AVV39,2,99)/2),"")</f>
        <v/>
      </c>
      <c r="BIL39" s="4" t="str">
        <f>IFERROR(IF(N(data_NoOutliers!AVW39),data_NoOutliers!AVW39,MID(data_NoOutliers!AVW39,2,99)/2),"")</f>
        <v/>
      </c>
      <c r="BIM39" s="4" t="str">
        <f>IFERROR(IF(N(data_NoOutliers!AVX39),data_NoOutliers!AVX39,MID(data_NoOutliers!AVX39,2,99)/2),"")</f>
        <v/>
      </c>
      <c r="BIN39" s="4" t="str">
        <f>IFERROR(IF(N(data_NoOutliers!AVY39),data_NoOutliers!AVY39,MID(data_NoOutliers!AVY39,2,99)/2),"")</f>
        <v/>
      </c>
      <c r="BIO39" s="4" t="str">
        <f>IFERROR(IF(N(data_NoOutliers!AVZ39),data_NoOutliers!AVZ39,MID(data_NoOutliers!AVZ39,2,99)/2),"")</f>
        <v/>
      </c>
      <c r="BIP39" s="4" t="str">
        <f>IFERROR(IF(N(data_NoOutliers!AWA39),data_NoOutliers!AWA39,MID(data_NoOutliers!AWA39,2,99)/2),"")</f>
        <v/>
      </c>
      <c r="BIQ39" s="4" t="str">
        <f>IFERROR(IF(N(data_NoOutliers!AWB39),data_NoOutliers!AWB39,MID(data_NoOutliers!AWB39,2,99)/2),"")</f>
        <v/>
      </c>
      <c r="BIR39" s="4" t="str">
        <f>IFERROR(IF(N(data_NoOutliers!AWC39),data_NoOutliers!AWC39,MID(data_NoOutliers!AWC39,2,99)/2),"")</f>
        <v/>
      </c>
      <c r="BIS39" s="4" t="str">
        <f>IFERROR(IF(N(data_NoOutliers!AWD39),data_NoOutliers!AWD39,MID(data_NoOutliers!AWD39,2,99)/2),"")</f>
        <v/>
      </c>
      <c r="BIT39" s="4" t="str">
        <f>IFERROR(IF(N(data_NoOutliers!AWE39),data_NoOutliers!AWE39,MID(data_NoOutliers!AWE39,2,99)/2),"")</f>
        <v/>
      </c>
      <c r="BIU39" s="4" t="str">
        <f>IFERROR(IF(N(data_NoOutliers!AWF39),data_NoOutliers!AWF39,MID(data_NoOutliers!AWF39,2,99)/2),"")</f>
        <v/>
      </c>
      <c r="BIV39" s="4" t="str">
        <f>IFERROR(IF(N(data_NoOutliers!AWG39),data_NoOutliers!AWG39,MID(data_NoOutliers!AWG39,2,99)/2),"")</f>
        <v/>
      </c>
      <c r="BIW39" s="4" t="str">
        <f>IFERROR(IF(N(data_NoOutliers!AWH39),data_NoOutliers!AWH39,MID(data_NoOutliers!AWH39,2,99)/2),"")</f>
        <v/>
      </c>
      <c r="BIX39" s="4" t="str">
        <f>IFERROR(IF(N(data_NoOutliers!AWI39),data_NoOutliers!AWI39,MID(data_NoOutliers!AWI39,2,99)/2),"")</f>
        <v/>
      </c>
      <c r="BIY39" s="4" t="str">
        <f>IFERROR(IF(N(data_NoOutliers!AWJ39),data_NoOutliers!AWJ39,MID(data_NoOutliers!AWJ39,2,99)/2),"")</f>
        <v/>
      </c>
      <c r="BIZ39" s="4" t="str">
        <f>IFERROR(IF(N(data_NoOutliers!AWK39),data_NoOutliers!AWK39,MID(data_NoOutliers!AWK39,2,99)/2),"")</f>
        <v/>
      </c>
      <c r="BJA39" s="4" t="str">
        <f>IFERROR(IF(N(data_NoOutliers!AWL39),data_NoOutliers!AWL39,MID(data_NoOutliers!AWL39,2,99)/2),"")</f>
        <v/>
      </c>
      <c r="BJB39" s="4" t="str">
        <f>IFERROR(IF(N(data_NoOutliers!AWM39),data_NoOutliers!AWM39,MID(data_NoOutliers!AWM39,2,99)/2),"")</f>
        <v/>
      </c>
      <c r="BJC39" s="4" t="str">
        <f>IFERROR(IF(N(data_NoOutliers!AWN39),data_NoOutliers!AWN39,MID(data_NoOutliers!AWN39,2,99)/2),"")</f>
        <v/>
      </c>
      <c r="BJD39" s="4" t="str">
        <f>IFERROR(IF(N(data_NoOutliers!AWO39),data_NoOutliers!AWO39,MID(data_NoOutliers!AWO39,2,99)/2),"")</f>
        <v/>
      </c>
      <c r="BJE39" s="4" t="str">
        <f>IFERROR(IF(N(data_NoOutliers!AWP39),data_NoOutliers!AWP39,MID(data_NoOutliers!AWP39,2,99)/2),"")</f>
        <v/>
      </c>
      <c r="BJF39" s="4" t="str">
        <f>IFERROR(IF(N(data_NoOutliers!AWQ39),data_NoOutliers!AWQ39,MID(data_NoOutliers!AWQ39,2,99)/2),"")</f>
        <v/>
      </c>
      <c r="BJG39" s="4" t="str">
        <f>IFERROR(IF(N(data_NoOutliers!AWR39),data_NoOutliers!AWR39,MID(data_NoOutliers!AWR39,2,99)/2),"")</f>
        <v/>
      </c>
      <c r="BJH39" s="4" t="str">
        <f>IFERROR(IF(N(data_NoOutliers!AWS39),data_NoOutliers!AWS39,MID(data_NoOutliers!AWS39,2,99)/2),"")</f>
        <v/>
      </c>
      <c r="BJI39" s="4" t="str">
        <f>IFERROR(IF(N(data_NoOutliers!AWT39),data_NoOutliers!AWT39,MID(data_NoOutliers!AWT39,2,99)/2),"")</f>
        <v/>
      </c>
      <c r="BJJ39" s="4" t="str">
        <f>IFERROR(IF(N(data_NoOutliers!AWU39),data_NoOutliers!AWU39,MID(data_NoOutliers!AWU39,2,99)/2),"")</f>
        <v/>
      </c>
      <c r="BJK39" s="4" t="str">
        <f>IFERROR(IF(N(data_NoOutliers!AWV39),data_NoOutliers!AWV39,MID(data_NoOutliers!AWV39,2,99)/2),"")</f>
        <v/>
      </c>
      <c r="BJL39" s="4" t="str">
        <f>IFERROR(IF(N(data_NoOutliers!AWW39),data_NoOutliers!AWW39,MID(data_NoOutliers!AWW39,2,99)/2),"")</f>
        <v/>
      </c>
      <c r="BJM39" s="4" t="str">
        <f>IFERROR(IF(N(data_NoOutliers!AWX39),data_NoOutliers!AWX39,MID(data_NoOutliers!AWX39,2,99)/2),"")</f>
        <v/>
      </c>
      <c r="BJN39" s="4" t="str">
        <f>IFERROR(IF(N(data_NoOutliers!AWY39),data_NoOutliers!AWY39,MID(data_NoOutliers!AWY39,2,99)/2),"")</f>
        <v/>
      </c>
      <c r="BJO39" s="4" t="str">
        <f>IFERROR(IF(N(data_NoOutliers!AWZ39),data_NoOutliers!AWZ39,MID(data_NoOutliers!AWZ39,2,99)/2),"")</f>
        <v/>
      </c>
      <c r="BJP39" s="4" t="str">
        <f>IFERROR(IF(N(data_NoOutliers!AXA39),data_NoOutliers!AXA39,MID(data_NoOutliers!AXA39,2,99)/2),"")</f>
        <v/>
      </c>
      <c r="BJQ39" s="4" t="str">
        <f>IFERROR(IF(N(data_NoOutliers!AXB39),data_NoOutliers!AXB39,MID(data_NoOutliers!AXB39,2,99)/2),"")</f>
        <v/>
      </c>
      <c r="BJR39" s="4" t="str">
        <f>IFERROR(IF(N(data_NoOutliers!AXC39),data_NoOutliers!AXC39,MID(data_NoOutliers!AXC39,2,99)/2),"")</f>
        <v/>
      </c>
      <c r="BJS39" s="4" t="str">
        <f>IFERROR(IF(N(data_NoOutliers!AXD39),data_NoOutliers!AXD39,MID(data_NoOutliers!AXD39,2,99)/2),"")</f>
        <v/>
      </c>
      <c r="BJT39" s="4" t="str">
        <f>IFERROR(IF(N(data_NoOutliers!AXE39),data_NoOutliers!AXE39,MID(data_NoOutliers!AXE39,2,99)/2),"")</f>
        <v/>
      </c>
      <c r="BJU39" s="4" t="str">
        <f>IFERROR(IF(N(data_NoOutliers!AXF39),data_NoOutliers!AXF39,MID(data_NoOutliers!AXF39,2,99)/2),"")</f>
        <v/>
      </c>
      <c r="BJV39" s="4" t="str">
        <f>IFERROR(IF(N(data_NoOutliers!AXG39),data_NoOutliers!AXG39,MID(data_NoOutliers!AXG39,2,99)/2),"")</f>
        <v/>
      </c>
      <c r="BJW39" s="4" t="str">
        <f>IFERROR(IF(N(data_NoOutliers!AXH39),data_NoOutliers!AXH39,MID(data_NoOutliers!AXH39,2,99)/2),"")</f>
        <v/>
      </c>
      <c r="BJX39" s="4" t="str">
        <f>IFERROR(IF(N(data_NoOutliers!AXI39),data_NoOutliers!AXI39,MID(data_NoOutliers!AXI39,2,99)/2),"")</f>
        <v/>
      </c>
      <c r="BJY39" s="4" t="str">
        <f>IFERROR(IF(N(data_NoOutliers!AXJ39),data_NoOutliers!AXJ39,MID(data_NoOutliers!AXJ39,2,99)/2),"")</f>
        <v/>
      </c>
      <c r="BJZ39" s="4" t="str">
        <f>IFERROR(IF(N(data_NoOutliers!AXK39),data_NoOutliers!AXK39,MID(data_NoOutliers!AXK39,2,99)/2),"")</f>
        <v/>
      </c>
      <c r="BKA39" s="4" t="str">
        <f>IFERROR(IF(N(data_NoOutliers!AXL39),data_NoOutliers!AXL39,MID(data_NoOutliers!AXL39,2,99)/2),"")</f>
        <v/>
      </c>
      <c r="BKB39" s="4" t="str">
        <f>IFERROR(IF(N(data_NoOutliers!AXM39),data_NoOutliers!AXM39,MID(data_NoOutliers!AXM39,2,99)/2),"")</f>
        <v/>
      </c>
      <c r="BKC39" s="4" t="str">
        <f>IFERROR(IF(N(data_NoOutliers!AXN39),data_NoOutliers!AXN39,MID(data_NoOutliers!AXN39,2,99)/2),"")</f>
        <v/>
      </c>
      <c r="BKD39" s="4" t="str">
        <f>IFERROR(IF(N(data_NoOutliers!AXO39),data_NoOutliers!AXO39,MID(data_NoOutliers!AXO39,2,99)/2),"")</f>
        <v/>
      </c>
      <c r="BKE39" s="4" t="str">
        <f>IFERROR(IF(N(data_NoOutliers!AXP39),data_NoOutliers!AXP39,MID(data_NoOutliers!AXP39,2,99)/2),"")</f>
        <v/>
      </c>
      <c r="BKF39" s="4" t="str">
        <f>IFERROR(IF(N(data_NoOutliers!AXQ39),data_NoOutliers!AXQ39,MID(data_NoOutliers!AXQ39,2,99)/2),"")</f>
        <v/>
      </c>
      <c r="BKG39" s="4" t="str">
        <f>IFERROR(IF(N(data_NoOutliers!AXR39),data_NoOutliers!AXR39,MID(data_NoOutliers!AXR39,2,99)/2),"")</f>
        <v/>
      </c>
      <c r="BKH39" s="4" t="str">
        <f>IFERROR(IF(N(data_NoOutliers!AXS39),data_NoOutliers!AXS39,MID(data_NoOutliers!AXS39,2,99)/2),"")</f>
        <v/>
      </c>
      <c r="BKI39" s="4" t="str">
        <f>IFERROR(IF(N(data_NoOutliers!AXT39),data_NoOutliers!AXT39,MID(data_NoOutliers!AXT39,2,99)/2),"")</f>
        <v/>
      </c>
      <c r="BKJ39" s="4" t="str">
        <f>IFERROR(IF(N(data_NoOutliers!AXU39),data_NoOutliers!AXU39,MID(data_NoOutliers!AXU39,2,99)/2),"")</f>
        <v/>
      </c>
      <c r="BKK39" s="4" t="str">
        <f>IFERROR(IF(N(data_NoOutliers!AXV39),data_NoOutliers!AXV39,MID(data_NoOutliers!AXV39,2,99)/2),"")</f>
        <v/>
      </c>
      <c r="BKL39" s="4" t="str">
        <f>IFERROR(IF(N(data_NoOutliers!AXW39),data_NoOutliers!AXW39,MID(data_NoOutliers!AXW39,2,99)/2),"")</f>
        <v/>
      </c>
      <c r="BKM39" s="4" t="str">
        <f>IFERROR(IF(N(data_NoOutliers!AXX39),data_NoOutliers!AXX39,MID(data_NoOutliers!AXX39,2,99)/2),"")</f>
        <v/>
      </c>
      <c r="BKN39" s="4" t="str">
        <f>IFERROR(IF(N(data_NoOutliers!AXY39),data_NoOutliers!AXY39,MID(data_NoOutliers!AXY39,2,99)/2),"")</f>
        <v/>
      </c>
      <c r="BKO39" s="4" t="str">
        <f>IFERROR(IF(N(data_NoOutliers!AXZ39),data_NoOutliers!AXZ39,MID(data_NoOutliers!AXZ39,2,99)/2),"")</f>
        <v/>
      </c>
      <c r="BKP39" s="4" t="str">
        <f>IFERROR(IF(N(data_NoOutliers!AYA39),data_NoOutliers!AYA39,MID(data_NoOutliers!AYA39,2,99)/2),"")</f>
        <v/>
      </c>
      <c r="BKQ39" s="4" t="str">
        <f>IFERROR(IF(N(data_NoOutliers!AYB39),data_NoOutliers!AYB39,MID(data_NoOutliers!AYB39,2,99)/2),"")</f>
        <v/>
      </c>
      <c r="BKR39" s="4" t="str">
        <f>IFERROR(IF(N(data_NoOutliers!AYC39),data_NoOutliers!AYC39,MID(data_NoOutliers!AYC39,2,99)/2),"")</f>
        <v/>
      </c>
      <c r="BKS39" s="4" t="str">
        <f>IFERROR(IF(N(data_NoOutliers!AYD39),data_NoOutliers!AYD39,MID(data_NoOutliers!AYD39,2,99)/2),"")</f>
        <v/>
      </c>
      <c r="BKT39" s="4" t="str">
        <f>IFERROR(IF(N(data_NoOutliers!AYE39),data_NoOutliers!AYE39,MID(data_NoOutliers!AYE39,2,99)/2),"")</f>
        <v/>
      </c>
      <c r="BKU39" s="4" t="str">
        <f>IFERROR(IF(N(data_NoOutliers!AYF39),data_NoOutliers!AYF39,MID(data_NoOutliers!AYF39,2,99)/2),"")</f>
        <v/>
      </c>
      <c r="BKV39" s="4" t="str">
        <f>IFERROR(IF(N(data_NoOutliers!AYG39),data_NoOutliers!AYG39,MID(data_NoOutliers!AYG39,2,99)/2),"")</f>
        <v/>
      </c>
      <c r="BKW39" s="4" t="str">
        <f>IFERROR(IF(N(data_NoOutliers!AYH39),data_NoOutliers!AYH39,MID(data_NoOutliers!AYH39,2,99)/2),"")</f>
        <v/>
      </c>
      <c r="BKX39" s="4" t="str">
        <f>IFERROR(IF(N(data_NoOutliers!AYI39),data_NoOutliers!AYI39,MID(data_NoOutliers!AYI39,2,99)/2),"")</f>
        <v/>
      </c>
      <c r="BKY39" s="4" t="str">
        <f>IFERROR(IF(N(data_NoOutliers!AYJ39),data_NoOutliers!AYJ39,MID(data_NoOutliers!AYJ39,2,99)/2),"")</f>
        <v/>
      </c>
      <c r="BKZ39" s="4" t="str">
        <f>IFERROR(IF(N(data_NoOutliers!AYK39),data_NoOutliers!AYK39,MID(data_NoOutliers!AYK39,2,99)/2),"")</f>
        <v/>
      </c>
      <c r="BLA39" s="4" t="str">
        <f>IFERROR(IF(N(data_NoOutliers!AYL39),data_NoOutliers!AYL39,MID(data_NoOutliers!AYL39,2,99)/2),"")</f>
        <v/>
      </c>
      <c r="BLB39" s="4" t="str">
        <f>IFERROR(IF(N(data_NoOutliers!AYM39),data_NoOutliers!AYM39,MID(data_NoOutliers!AYM39,2,99)/2),"")</f>
        <v/>
      </c>
      <c r="BLC39" s="4" t="str">
        <f>IFERROR(IF(N(data_NoOutliers!AYN39),data_NoOutliers!AYN39,MID(data_NoOutliers!AYN39,2,99)/2),"")</f>
        <v/>
      </c>
      <c r="BLD39" s="4" t="str">
        <f>IFERROR(IF(N(data_NoOutliers!AYO39),data_NoOutliers!AYO39,MID(data_NoOutliers!AYO39,2,99)/2),"")</f>
        <v/>
      </c>
      <c r="BLE39" s="4" t="str">
        <f>IFERROR(IF(N(data_NoOutliers!AYP39),data_NoOutliers!AYP39,MID(data_NoOutliers!AYP39,2,99)/2),"")</f>
        <v/>
      </c>
      <c r="BLF39" s="4" t="str">
        <f>IFERROR(IF(N(data_NoOutliers!AYQ39),data_NoOutliers!AYQ39,MID(data_NoOutliers!AYQ39,2,99)/2),"")</f>
        <v/>
      </c>
      <c r="BLG39" s="4" t="str">
        <f>IFERROR(IF(N(data_NoOutliers!AYR39),data_NoOutliers!AYR39,MID(data_NoOutliers!AYR39,2,99)/2),"")</f>
        <v/>
      </c>
      <c r="BLH39" s="4" t="str">
        <f>IFERROR(IF(N(data_NoOutliers!AYS39),data_NoOutliers!AYS39,MID(data_NoOutliers!AYS39,2,99)/2),"")</f>
        <v/>
      </c>
      <c r="BLI39" s="4" t="str">
        <f>IFERROR(IF(N(data_NoOutliers!AYT39),data_NoOutliers!AYT39,MID(data_NoOutliers!AYT39,2,99)/2),"")</f>
        <v/>
      </c>
      <c r="BLJ39" s="4" t="str">
        <f>IFERROR(IF(N(data_NoOutliers!AYU39),data_NoOutliers!AYU39,MID(data_NoOutliers!AYU39,2,99)/2),"")</f>
        <v/>
      </c>
      <c r="BLK39" s="4" t="str">
        <f>IFERROR(IF(N(data_NoOutliers!AYV39),data_NoOutliers!AYV39,MID(data_NoOutliers!AYV39,2,99)/2),"")</f>
        <v/>
      </c>
      <c r="BLL39" s="4" t="str">
        <f>IFERROR(IF(N(data_NoOutliers!AYW39),data_NoOutliers!AYW39,MID(data_NoOutliers!AYW39,2,99)/2),"")</f>
        <v/>
      </c>
      <c r="BLM39" s="4" t="str">
        <f>IFERROR(IF(N(data_NoOutliers!AYX39),data_NoOutliers!AYX39,MID(data_NoOutliers!AYX39,2,99)/2),"")</f>
        <v/>
      </c>
      <c r="BLN39" s="4" t="str">
        <f>IFERROR(IF(N(data_NoOutliers!AYY39),data_NoOutliers!AYY39,MID(data_NoOutliers!AYY39,2,99)/2),"")</f>
        <v/>
      </c>
      <c r="BLO39" s="4" t="str">
        <f>IFERROR(IF(N(data_NoOutliers!AYZ39),data_NoOutliers!AYZ39,MID(data_NoOutliers!AYZ39,2,99)/2),"")</f>
        <v/>
      </c>
      <c r="BLP39" s="4" t="str">
        <f>IFERROR(IF(N(data_NoOutliers!AZA39),data_NoOutliers!AZA39,MID(data_NoOutliers!AZA39,2,99)/2),"")</f>
        <v/>
      </c>
      <c r="BLQ39" s="4" t="str">
        <f>IFERROR(IF(N(data_NoOutliers!AZB39),data_NoOutliers!AZB39,MID(data_NoOutliers!AZB39,2,99)/2),"")</f>
        <v/>
      </c>
      <c r="BLR39" s="4" t="str">
        <f>IFERROR(IF(N(data_NoOutliers!AZC39),data_NoOutliers!AZC39,MID(data_NoOutliers!AZC39,2,99)/2),"")</f>
        <v/>
      </c>
      <c r="BLS39" s="4" t="str">
        <f>IFERROR(IF(N(data_NoOutliers!AZD39),data_NoOutliers!AZD39,MID(data_NoOutliers!AZD39,2,99)/2),"")</f>
        <v/>
      </c>
      <c r="BLT39" s="4" t="str">
        <f>IFERROR(IF(N(data_NoOutliers!AZE39),data_NoOutliers!AZE39,MID(data_NoOutliers!AZE39,2,99)/2),"")</f>
        <v/>
      </c>
      <c r="BLU39" s="4" t="str">
        <f>IFERROR(IF(N(data_NoOutliers!AZF39),data_NoOutliers!AZF39,MID(data_NoOutliers!AZF39,2,99)/2),"")</f>
        <v/>
      </c>
      <c r="BLV39" s="4" t="str">
        <f>IFERROR(IF(N(data_NoOutliers!AZG39),data_NoOutliers!AZG39,MID(data_NoOutliers!AZG39,2,99)/2),"")</f>
        <v/>
      </c>
      <c r="BLW39" s="4" t="str">
        <f>IFERROR(IF(N(data_NoOutliers!AZH39),data_NoOutliers!AZH39,MID(data_NoOutliers!AZH39,2,99)/2),"")</f>
        <v/>
      </c>
      <c r="BLX39" s="4" t="str">
        <f>IFERROR(IF(N(data_NoOutliers!AZI39),data_NoOutliers!AZI39,MID(data_NoOutliers!AZI39,2,99)/2),"")</f>
        <v/>
      </c>
      <c r="BLY39" s="4" t="str">
        <f>IFERROR(IF(N(data_NoOutliers!AZJ39),data_NoOutliers!AZJ39,MID(data_NoOutliers!AZJ39,2,99)/2),"")</f>
        <v/>
      </c>
      <c r="BLZ39" s="4" t="str">
        <f>IFERROR(IF(N(data_NoOutliers!AZK39),data_NoOutliers!AZK39,MID(data_NoOutliers!AZK39,2,99)/2),"")</f>
        <v/>
      </c>
      <c r="BMA39" s="4" t="str">
        <f>IFERROR(IF(N(data_NoOutliers!AZL39),data_NoOutliers!AZL39,MID(data_NoOutliers!AZL39,2,99)/2),"")</f>
        <v/>
      </c>
      <c r="BMB39" s="4" t="str">
        <f>IFERROR(IF(N(data_NoOutliers!AZM39),data_NoOutliers!AZM39,MID(data_NoOutliers!AZM39,2,99)/2),"")</f>
        <v/>
      </c>
      <c r="BMC39" s="4" t="str">
        <f>IFERROR(IF(N(data_NoOutliers!AZN39),data_NoOutliers!AZN39,MID(data_NoOutliers!AZN39,2,99)/2),"")</f>
        <v/>
      </c>
      <c r="BMD39" s="4" t="str">
        <f>IFERROR(IF(N(data_NoOutliers!AZO39),data_NoOutliers!AZO39,MID(data_NoOutliers!AZO39,2,99)/2),"")</f>
        <v/>
      </c>
      <c r="BME39" s="4" t="str">
        <f>IFERROR(IF(N(data_NoOutliers!AZP39),data_NoOutliers!AZP39,MID(data_NoOutliers!AZP39,2,99)/2),"")</f>
        <v/>
      </c>
      <c r="BMF39" s="4" t="str">
        <f>IFERROR(IF(N(data_NoOutliers!AZQ39),data_NoOutliers!AZQ39,MID(data_NoOutliers!AZQ39,2,99)/2),"")</f>
        <v/>
      </c>
      <c r="BMG39" s="4" t="str">
        <f>IFERROR(IF(N(data_NoOutliers!AZR39),data_NoOutliers!AZR39,MID(data_NoOutliers!AZR39,2,99)/2),"")</f>
        <v/>
      </c>
      <c r="BMH39" s="4" t="str">
        <f>IFERROR(IF(N(data_NoOutliers!AZS39),data_NoOutliers!AZS39,MID(data_NoOutliers!AZS39,2,99)/2),"")</f>
        <v/>
      </c>
      <c r="BMI39" s="4" t="str">
        <f>IFERROR(IF(N(data_NoOutliers!AZT39),data_NoOutliers!AZT39,MID(data_NoOutliers!AZT39,2,99)/2),"")</f>
        <v/>
      </c>
      <c r="BMJ39" s="4" t="str">
        <f>IFERROR(IF(N(data_NoOutliers!AZU39),data_NoOutliers!AZU39,MID(data_NoOutliers!AZU39,2,99)/2),"")</f>
        <v/>
      </c>
      <c r="BMK39" s="4" t="str">
        <f>IFERROR(IF(N(data_NoOutliers!AZV39),data_NoOutliers!AZV39,MID(data_NoOutliers!AZV39,2,99)/2),"")</f>
        <v/>
      </c>
      <c r="BML39" s="4" t="str">
        <f>IFERROR(IF(N(data_NoOutliers!AZW39),data_NoOutliers!AZW39,MID(data_NoOutliers!AZW39,2,99)/2),"")</f>
        <v/>
      </c>
      <c r="BMM39" s="4" t="str">
        <f>IFERROR(IF(N(data_NoOutliers!AZX39),data_NoOutliers!AZX39,MID(data_NoOutliers!AZX39,2,99)/2),"")</f>
        <v/>
      </c>
      <c r="BMN39" s="4" t="str">
        <f>IFERROR(IF(N(data_NoOutliers!AZY39),data_NoOutliers!AZY39,MID(data_NoOutliers!AZY39,2,99)/2),"")</f>
        <v/>
      </c>
      <c r="BMO39" s="4" t="str">
        <f>IFERROR(IF(N(data_NoOutliers!AZZ39),data_NoOutliers!AZZ39,MID(data_NoOutliers!AZZ39,2,99)/2),"")</f>
        <v/>
      </c>
      <c r="BMP39" s="4" t="str">
        <f>IFERROR(IF(N(data_NoOutliers!BAA39),data_NoOutliers!BAA39,MID(data_NoOutliers!BAA39,2,99)/2),"")</f>
        <v/>
      </c>
      <c r="BMQ39" s="4" t="str">
        <f>IFERROR(IF(N(data_NoOutliers!BAB39),data_NoOutliers!BAB39,MID(data_NoOutliers!BAB39,2,99)/2),"")</f>
        <v/>
      </c>
      <c r="BMR39" s="4" t="str">
        <f>IFERROR(IF(N(data_NoOutliers!BAC39),data_NoOutliers!BAC39,MID(data_NoOutliers!BAC39,2,99)/2),"")</f>
        <v/>
      </c>
      <c r="BMS39" s="4" t="str">
        <f>IFERROR(IF(N(data_NoOutliers!BAD39),data_NoOutliers!BAD39,MID(data_NoOutliers!BAD39,2,99)/2),"")</f>
        <v/>
      </c>
      <c r="BMT39" s="4" t="str">
        <f>IFERROR(IF(N(data_NoOutliers!BAE39),data_NoOutliers!BAE39,MID(data_NoOutliers!BAE39,2,99)/2),"")</f>
        <v/>
      </c>
      <c r="BMU39" s="4" t="str">
        <f>IFERROR(IF(N(data_NoOutliers!BAF39),data_NoOutliers!BAF39,MID(data_NoOutliers!BAF39,2,99)/2),"")</f>
        <v/>
      </c>
      <c r="BMV39" s="4" t="str">
        <f>IFERROR(IF(N(data_NoOutliers!BAG39),data_NoOutliers!BAG39,MID(data_NoOutliers!BAG39,2,99)/2),"")</f>
        <v/>
      </c>
      <c r="BMW39" s="4" t="str">
        <f>IFERROR(IF(N(data_NoOutliers!BAH39),data_NoOutliers!BAH39,MID(data_NoOutliers!BAH39,2,99)/2),"")</f>
        <v/>
      </c>
      <c r="BMX39" s="4" t="str">
        <f>IFERROR(IF(N(data_NoOutliers!BAI39),data_NoOutliers!BAI39,MID(data_NoOutliers!BAI39,2,99)/2),"")</f>
        <v/>
      </c>
      <c r="BMY39" s="4" t="str">
        <f>IFERROR(IF(N(data_NoOutliers!BAJ39),data_NoOutliers!BAJ39,MID(data_NoOutliers!BAJ39,2,99)/2),"")</f>
        <v/>
      </c>
      <c r="BMZ39" s="4" t="str">
        <f>IFERROR(IF(N(data_NoOutliers!BAK39),data_NoOutliers!BAK39,MID(data_NoOutliers!BAK39,2,99)/2),"")</f>
        <v/>
      </c>
      <c r="BNA39" s="4" t="str">
        <f>IFERROR(IF(N(data_NoOutliers!BAL39),data_NoOutliers!BAL39,MID(data_NoOutliers!BAL39,2,99)/2),"")</f>
        <v/>
      </c>
      <c r="BNB39" s="4" t="str">
        <f>IFERROR(IF(N(data_NoOutliers!BAM39),data_NoOutliers!BAM39,MID(data_NoOutliers!BAM39,2,99)/2),"")</f>
        <v/>
      </c>
      <c r="BNC39" s="4" t="str">
        <f>IFERROR(IF(N(data_NoOutliers!BAN39),data_NoOutliers!BAN39,MID(data_NoOutliers!BAN39,2,99)/2),"")</f>
        <v/>
      </c>
      <c r="BND39" s="4" t="str">
        <f>IFERROR(IF(N(data_NoOutliers!BAO39),data_NoOutliers!BAO39,MID(data_NoOutliers!BAO39,2,99)/2),"")</f>
        <v/>
      </c>
      <c r="BNE39" s="4" t="str">
        <f>IFERROR(IF(N(data_NoOutliers!BAP39),data_NoOutliers!BAP39,MID(data_NoOutliers!BAP39,2,99)/2),"")</f>
        <v/>
      </c>
      <c r="BNF39" s="4" t="str">
        <f>IFERROR(IF(N(data_NoOutliers!BAQ39),data_NoOutliers!BAQ39,MID(data_NoOutliers!BAQ39,2,99)/2),"")</f>
        <v/>
      </c>
      <c r="BNG39" s="4" t="str">
        <f>IFERROR(IF(N(data_NoOutliers!BAR39),data_NoOutliers!BAR39,MID(data_NoOutliers!BAR39,2,99)/2),"")</f>
        <v/>
      </c>
      <c r="BNH39" s="4" t="str">
        <f>IFERROR(IF(N(data_NoOutliers!BAS39),data_NoOutliers!BAS39,MID(data_NoOutliers!BAS39,2,99)/2),"")</f>
        <v/>
      </c>
      <c r="BNI39" s="4" t="str">
        <f>IFERROR(IF(N(data_NoOutliers!BAT39),data_NoOutliers!BAT39,MID(data_NoOutliers!BAT39,2,99)/2),"")</f>
        <v/>
      </c>
      <c r="BNJ39" s="4" t="str">
        <f>IFERROR(IF(N(data_NoOutliers!BAU39),data_NoOutliers!BAU39,MID(data_NoOutliers!BAU39,2,99)/2),"")</f>
        <v/>
      </c>
      <c r="BNK39" s="4" t="str">
        <f>IFERROR(IF(N(data_NoOutliers!BAV39),data_NoOutliers!BAV39,MID(data_NoOutliers!BAV39,2,99)/2),"")</f>
        <v/>
      </c>
      <c r="BNL39" s="4" t="str">
        <f>IFERROR(IF(N(data_NoOutliers!BAW39),data_NoOutliers!BAW39,MID(data_NoOutliers!BAW39,2,99)/2),"")</f>
        <v/>
      </c>
      <c r="BNM39" s="4" t="str">
        <f>IFERROR(IF(N(data_NoOutliers!BAX39),data_NoOutliers!BAX39,MID(data_NoOutliers!BAX39,2,99)/2),"")</f>
        <v/>
      </c>
      <c r="BNN39" s="4" t="str">
        <f>IFERROR(IF(N(data_NoOutliers!BAY39),data_NoOutliers!BAY39,MID(data_NoOutliers!BAY39,2,99)/2),"")</f>
        <v/>
      </c>
      <c r="BNO39" s="4" t="str">
        <f>IFERROR(IF(N(data_NoOutliers!BAZ39),data_NoOutliers!BAZ39,MID(data_NoOutliers!BAZ39,2,99)/2),"")</f>
        <v/>
      </c>
      <c r="BNP39" s="4" t="str">
        <f>IFERROR(IF(N(data_NoOutliers!BBA39),data_NoOutliers!BBA39,MID(data_NoOutliers!BBA39,2,99)/2),"")</f>
        <v/>
      </c>
      <c r="BNQ39" s="4" t="str">
        <f>IFERROR(IF(N(data_NoOutliers!BBB39),data_NoOutliers!BBB39,MID(data_NoOutliers!BBB39,2,99)/2),"")</f>
        <v/>
      </c>
      <c r="BNR39" s="4" t="str">
        <f>IFERROR(IF(N(data_NoOutliers!BBC39),data_NoOutliers!BBC39,MID(data_NoOutliers!BBC39,2,99)/2),"")</f>
        <v/>
      </c>
      <c r="BNS39" s="4" t="str">
        <f>IFERROR(IF(N(data_NoOutliers!BBD39),data_NoOutliers!BBD39,MID(data_NoOutliers!BBD39,2,99)/2),"")</f>
        <v/>
      </c>
      <c r="BNT39" s="4" t="str">
        <f>IFERROR(IF(N(data_NoOutliers!BBE39),data_NoOutliers!BBE39,MID(data_NoOutliers!BBE39,2,99)/2),"")</f>
        <v/>
      </c>
      <c r="BNU39" s="4" t="str">
        <f>IFERROR(IF(N(data_NoOutliers!BBF39),data_NoOutliers!BBF39,MID(data_NoOutliers!BBF39,2,99)/2),"")</f>
        <v/>
      </c>
      <c r="BNV39" s="4" t="str">
        <f>IFERROR(IF(N(data_NoOutliers!BBG39),data_NoOutliers!BBG39,MID(data_NoOutliers!BBG39,2,99)/2),"")</f>
        <v/>
      </c>
      <c r="BNW39" s="4" t="str">
        <f>IFERROR(IF(N(data_NoOutliers!BBH39),data_NoOutliers!BBH39,MID(data_NoOutliers!BBH39,2,99)/2),"")</f>
        <v/>
      </c>
      <c r="BNX39" s="4" t="str">
        <f>IFERROR(IF(N(data_NoOutliers!BBI39),data_NoOutliers!BBI39,MID(data_NoOutliers!BBI39,2,99)/2),"")</f>
        <v/>
      </c>
      <c r="BNY39" s="4" t="str">
        <f>IFERROR(IF(N(data_NoOutliers!BBJ39),data_NoOutliers!BBJ39,MID(data_NoOutliers!BBJ39,2,99)/2),"")</f>
        <v/>
      </c>
      <c r="BNZ39" s="4" t="str">
        <f>IFERROR(IF(N(data_NoOutliers!BBK39),data_NoOutliers!BBK39,MID(data_NoOutliers!BBK39,2,99)/2),"")</f>
        <v/>
      </c>
      <c r="BOA39" s="4" t="str">
        <f>IFERROR(IF(N(data_NoOutliers!BBL39),data_NoOutliers!BBL39,MID(data_NoOutliers!BBL39,2,99)/2),"")</f>
        <v/>
      </c>
      <c r="BOB39" s="4" t="str">
        <f>IFERROR(IF(N(data_NoOutliers!BBM39),data_NoOutliers!BBM39,MID(data_NoOutliers!BBM39,2,99)/2),"")</f>
        <v/>
      </c>
      <c r="BOC39" s="4" t="str">
        <f>IFERROR(IF(N(data_NoOutliers!BBN39),data_NoOutliers!BBN39,MID(data_NoOutliers!BBN39,2,99)/2),"")</f>
        <v/>
      </c>
      <c r="BOD39" s="4" t="str">
        <f>IFERROR(IF(N(data_NoOutliers!BBO39),data_NoOutliers!BBO39,MID(data_NoOutliers!BBO39,2,99)/2),"")</f>
        <v/>
      </c>
      <c r="BOE39" s="4" t="str">
        <f>IFERROR(IF(N(data_NoOutliers!BBP39),data_NoOutliers!BBP39,MID(data_NoOutliers!BBP39,2,99)/2),"")</f>
        <v/>
      </c>
      <c r="BOF39" s="4" t="str">
        <f>IFERROR(IF(N(data_NoOutliers!BBQ39),data_NoOutliers!BBQ39,MID(data_NoOutliers!BBQ39,2,99)/2),"")</f>
        <v/>
      </c>
      <c r="BOG39" s="4" t="str">
        <f>IFERROR(IF(N(data_NoOutliers!BBR39),data_NoOutliers!BBR39,MID(data_NoOutliers!BBR39,2,99)/2),"")</f>
        <v/>
      </c>
      <c r="BOH39" s="4" t="str">
        <f>IFERROR(IF(N(data_NoOutliers!BBS39),data_NoOutliers!BBS39,MID(data_NoOutliers!BBS39,2,99)/2),"")</f>
        <v/>
      </c>
      <c r="BOI39" s="4" t="str">
        <f>IFERROR(IF(N(data_NoOutliers!BBT39),data_NoOutliers!BBT39,MID(data_NoOutliers!BBT39,2,99)/2),"")</f>
        <v/>
      </c>
      <c r="BOJ39" s="4" t="str">
        <f>IFERROR(IF(N(data_NoOutliers!BBU39),data_NoOutliers!BBU39,MID(data_NoOutliers!BBU39,2,99)/2),"")</f>
        <v/>
      </c>
      <c r="BOK39" s="4" t="str">
        <f>IFERROR(IF(N(data_NoOutliers!BBV39),data_NoOutliers!BBV39,MID(data_NoOutliers!BBV39,2,99)/2),"")</f>
        <v/>
      </c>
      <c r="BOL39" s="4" t="str">
        <f>IFERROR(IF(N(data_NoOutliers!BBW39),data_NoOutliers!BBW39,MID(data_NoOutliers!BBW39,2,99)/2),"")</f>
        <v/>
      </c>
      <c r="BOM39" s="4" t="str">
        <f>IFERROR(IF(N(data_NoOutliers!BBX39),data_NoOutliers!BBX39,MID(data_NoOutliers!BBX39,2,99)/2),"")</f>
        <v/>
      </c>
      <c r="BON39" s="4" t="str">
        <f>IFERROR(IF(N(data_NoOutliers!BBY39),data_NoOutliers!BBY39,MID(data_NoOutliers!BBY39,2,99)/2),"")</f>
        <v/>
      </c>
      <c r="BOO39" s="4" t="str">
        <f>IFERROR(IF(N(data_NoOutliers!BBZ39),data_NoOutliers!BBZ39,MID(data_NoOutliers!BBZ39,2,99)/2),"")</f>
        <v/>
      </c>
      <c r="BOP39" s="4" t="str">
        <f>IFERROR(IF(N(data_NoOutliers!BCA39),data_NoOutliers!BCA39,MID(data_NoOutliers!BCA39,2,99)/2),"")</f>
        <v/>
      </c>
      <c r="BOQ39" s="4" t="str">
        <f>IFERROR(IF(N(data_NoOutliers!BCB39),data_NoOutliers!BCB39,MID(data_NoOutliers!BCB39,2,99)/2),"")</f>
        <v/>
      </c>
      <c r="BOR39" s="4" t="str">
        <f>IFERROR(IF(N(data_NoOutliers!BCC39),data_NoOutliers!BCC39,MID(data_NoOutliers!BCC39,2,99)/2),"")</f>
        <v/>
      </c>
      <c r="BOS39" s="4" t="str">
        <f>IFERROR(IF(N(data_NoOutliers!BCD39),data_NoOutliers!BCD39,MID(data_NoOutliers!BCD39,2,99)/2),"")</f>
        <v/>
      </c>
      <c r="BOT39" s="4" t="str">
        <f>IFERROR(IF(N(data_NoOutliers!BCE39),data_NoOutliers!BCE39,MID(data_NoOutliers!BCE39,2,99)/2),"")</f>
        <v/>
      </c>
      <c r="BOU39" s="4" t="str">
        <f>IFERROR(IF(N(data_NoOutliers!BCF39),data_NoOutliers!BCF39,MID(data_NoOutliers!BCF39,2,99)/2),"")</f>
        <v/>
      </c>
      <c r="BOV39" s="4" t="str">
        <f>IFERROR(IF(N(data_NoOutliers!BCG39),data_NoOutliers!BCG39,MID(data_NoOutliers!BCG39,2,99)/2),"")</f>
        <v/>
      </c>
      <c r="BOW39" s="4" t="str">
        <f>IFERROR(IF(N(data_NoOutliers!BCH39),data_NoOutliers!BCH39,MID(data_NoOutliers!BCH39,2,99)/2),"")</f>
        <v/>
      </c>
      <c r="BOX39" s="4" t="str">
        <f>IFERROR(IF(N(data_NoOutliers!BCI39),data_NoOutliers!BCI39,MID(data_NoOutliers!BCI39,2,99)/2),"")</f>
        <v/>
      </c>
      <c r="BOY39" s="4" t="str">
        <f>IFERROR(IF(N(data_NoOutliers!BCJ39),data_NoOutliers!BCJ39,MID(data_NoOutliers!BCJ39,2,99)/2),"")</f>
        <v/>
      </c>
      <c r="BOZ39" s="4" t="str">
        <f>IFERROR(IF(N(data_NoOutliers!BCK39),data_NoOutliers!BCK39,MID(data_NoOutliers!BCK39,2,99)/2),"")</f>
        <v/>
      </c>
      <c r="BPA39" s="4" t="str">
        <f>IFERROR(IF(N(data_NoOutliers!BCL39),data_NoOutliers!BCL39,MID(data_NoOutliers!BCL39,2,99)/2),"")</f>
        <v/>
      </c>
      <c r="BPB39" s="4" t="str">
        <f>IFERROR(IF(N(data_NoOutliers!BCM39),data_NoOutliers!BCM39,MID(data_NoOutliers!BCM39,2,99)/2),"")</f>
        <v/>
      </c>
      <c r="BPC39" s="4" t="str">
        <f>IFERROR(IF(N(data_NoOutliers!BCN39),data_NoOutliers!BCN39,MID(data_NoOutliers!BCN39,2,99)/2),"")</f>
        <v/>
      </c>
      <c r="BPD39" s="4" t="str">
        <f>IFERROR(IF(N(data_NoOutliers!BCO39),data_NoOutliers!BCO39,MID(data_NoOutliers!BCO39,2,99)/2),"")</f>
        <v/>
      </c>
      <c r="BPE39" s="4" t="str">
        <f>IFERROR(IF(N(data_NoOutliers!BCP39),data_NoOutliers!BCP39,MID(data_NoOutliers!BCP39,2,99)/2),"")</f>
        <v/>
      </c>
      <c r="BPF39" s="4" t="str">
        <f>IFERROR(IF(N(data_NoOutliers!BCQ39),data_NoOutliers!BCQ39,MID(data_NoOutliers!BCQ39,2,99)/2),"")</f>
        <v/>
      </c>
      <c r="BPG39" s="4" t="str">
        <f>IFERROR(IF(N(data_NoOutliers!BCR39),data_NoOutliers!BCR39,MID(data_NoOutliers!BCR39,2,99)/2),"")</f>
        <v/>
      </c>
      <c r="BPH39" s="4" t="str">
        <f>IFERROR(IF(N(data_NoOutliers!BCS39),data_NoOutliers!BCS39,MID(data_NoOutliers!BCS39,2,99)/2),"")</f>
        <v/>
      </c>
      <c r="BPI39" s="4" t="str">
        <f>IFERROR(IF(N(data_NoOutliers!BCT39),data_NoOutliers!BCT39,MID(data_NoOutliers!BCT39,2,99)/2),"")</f>
        <v/>
      </c>
      <c r="BPJ39" s="4" t="str">
        <f>IFERROR(IF(N(data_NoOutliers!BCU39),data_NoOutliers!BCU39,MID(data_NoOutliers!BCU39,2,99)/2),"")</f>
        <v/>
      </c>
      <c r="BPK39" s="4" t="str">
        <f>IFERROR(IF(N(data_NoOutliers!BCV39),data_NoOutliers!BCV39,MID(data_NoOutliers!BCV39,2,99)/2),"")</f>
        <v/>
      </c>
      <c r="BPL39" s="4" t="str">
        <f>IFERROR(IF(N(data_NoOutliers!BCW39),data_NoOutliers!BCW39,MID(data_NoOutliers!BCW39,2,99)/2),"")</f>
        <v/>
      </c>
      <c r="BPM39" s="4" t="str">
        <f>IFERROR(IF(N(data_NoOutliers!BCX39),data_NoOutliers!BCX39,MID(data_NoOutliers!BCX39,2,99)/2),"")</f>
        <v/>
      </c>
      <c r="BPN39" s="4" t="str">
        <f>IFERROR(IF(N(data_NoOutliers!BCY39),data_NoOutliers!BCY39,MID(data_NoOutliers!BCY39,2,99)/2),"")</f>
        <v/>
      </c>
      <c r="BPO39" s="4" t="str">
        <f>IFERROR(IF(N(data_NoOutliers!BCZ39),data_NoOutliers!BCZ39,MID(data_NoOutliers!BCZ39,2,99)/2),"")</f>
        <v/>
      </c>
      <c r="BPP39" s="4" t="str">
        <f>IFERROR(IF(N(data_NoOutliers!BDA39),data_NoOutliers!BDA39,MID(data_NoOutliers!BDA39,2,99)/2),"")</f>
        <v/>
      </c>
      <c r="BPQ39" s="4" t="str">
        <f>IFERROR(IF(N(data_NoOutliers!BDB39),data_NoOutliers!BDB39,MID(data_NoOutliers!BDB39,2,99)/2),"")</f>
        <v/>
      </c>
      <c r="BPR39" s="4" t="str">
        <f>IFERROR(IF(N(data_NoOutliers!BDC39),data_NoOutliers!BDC39,MID(data_NoOutliers!BDC39,2,99)/2),"")</f>
        <v/>
      </c>
      <c r="BPS39" s="4" t="str">
        <f>IFERROR(IF(N(data_NoOutliers!BDD39),data_NoOutliers!BDD39,MID(data_NoOutliers!BDD39,2,99)/2),"")</f>
        <v/>
      </c>
      <c r="BPT39" s="4" t="str">
        <f>IFERROR(IF(N(data_NoOutliers!BDE39),data_NoOutliers!BDE39,MID(data_NoOutliers!BDE39,2,99)/2),"")</f>
        <v/>
      </c>
      <c r="BPU39" s="4" t="str">
        <f>IFERROR(IF(N(data_NoOutliers!BDF39),data_NoOutliers!BDF39,MID(data_NoOutliers!BDF39,2,99)/2),"")</f>
        <v/>
      </c>
      <c r="BPV39" s="4" t="str">
        <f>IFERROR(IF(N(data_NoOutliers!BDG39),data_NoOutliers!BDG39,MID(data_NoOutliers!BDG39,2,99)/2),"")</f>
        <v/>
      </c>
      <c r="BPW39" s="4" t="str">
        <f>IFERROR(IF(N(data_NoOutliers!BDH39),data_NoOutliers!BDH39,MID(data_NoOutliers!BDH39,2,99)/2),"")</f>
        <v/>
      </c>
      <c r="BPX39" s="4" t="str">
        <f>IFERROR(IF(N(data_NoOutliers!BDI39),data_NoOutliers!BDI39,MID(data_NoOutliers!BDI39,2,99)/2),"")</f>
        <v/>
      </c>
      <c r="BPY39" s="4" t="str">
        <f>IFERROR(IF(N(data_NoOutliers!BDJ39),data_NoOutliers!BDJ39,MID(data_NoOutliers!BDJ39,2,99)/2),"")</f>
        <v/>
      </c>
      <c r="BPZ39" s="4" t="str">
        <f>IFERROR(IF(N(data_NoOutliers!BDK39),data_NoOutliers!BDK39,MID(data_NoOutliers!BDK39,2,99)/2),"")</f>
        <v/>
      </c>
      <c r="BQA39" s="4" t="str">
        <f>IFERROR(IF(N(data_NoOutliers!BDL39),data_NoOutliers!BDL39,MID(data_NoOutliers!BDL39,2,99)/2),"")</f>
        <v/>
      </c>
      <c r="BQB39" s="4" t="str">
        <f>IFERROR(IF(N(data_NoOutliers!BDM39),data_NoOutliers!BDM39,MID(data_NoOutliers!BDM39,2,99)/2),"")</f>
        <v/>
      </c>
      <c r="BQC39" s="4" t="str">
        <f>IFERROR(IF(N(data_NoOutliers!BDN39),data_NoOutliers!BDN39,MID(data_NoOutliers!BDN39,2,99)/2),"")</f>
        <v/>
      </c>
      <c r="BQD39" s="4" t="str">
        <f>IFERROR(IF(N(data_NoOutliers!BDO39),data_NoOutliers!BDO39,MID(data_NoOutliers!BDO39,2,99)/2),"")</f>
        <v/>
      </c>
      <c r="BQE39" s="4" t="str">
        <f>IFERROR(IF(N(data_NoOutliers!BDP39),data_NoOutliers!BDP39,MID(data_NoOutliers!BDP39,2,99)/2),"")</f>
        <v/>
      </c>
      <c r="BQF39" s="4" t="str">
        <f>IFERROR(IF(N(data_NoOutliers!BDQ39),data_NoOutliers!BDQ39,MID(data_NoOutliers!BDQ39,2,99)/2),"")</f>
        <v/>
      </c>
      <c r="BQG39" s="4" t="str">
        <f>IFERROR(IF(N(data_NoOutliers!BDR39),data_NoOutliers!BDR39,MID(data_NoOutliers!BDR39,2,99)/2),"")</f>
        <v/>
      </c>
      <c r="BQH39" s="4" t="str">
        <f>IFERROR(IF(N(data_NoOutliers!BDS39),data_NoOutliers!BDS39,MID(data_NoOutliers!BDS39,2,99)/2),"")</f>
        <v/>
      </c>
      <c r="BQI39" s="4" t="str">
        <f>IFERROR(IF(N(data_NoOutliers!BDT39),data_NoOutliers!BDT39,MID(data_NoOutliers!BDT39,2,99)/2),"")</f>
        <v/>
      </c>
      <c r="BQJ39" s="4" t="str">
        <f>IFERROR(IF(N(data_NoOutliers!BDU39),data_NoOutliers!BDU39,MID(data_NoOutliers!BDU39,2,99)/2),"")</f>
        <v/>
      </c>
      <c r="BQK39" s="4" t="str">
        <f>IFERROR(IF(N(data_NoOutliers!BDV39),data_NoOutliers!BDV39,MID(data_NoOutliers!BDV39,2,99)/2),"")</f>
        <v/>
      </c>
      <c r="BQL39" s="4" t="str">
        <f>IFERROR(IF(N(data_NoOutliers!BDW39),data_NoOutliers!BDW39,MID(data_NoOutliers!BDW39,2,99)/2),"")</f>
        <v/>
      </c>
      <c r="BQM39" s="4" t="str">
        <f>IFERROR(IF(N(data_NoOutliers!BDX39),data_NoOutliers!BDX39,MID(data_NoOutliers!BDX39,2,99)/2),"")</f>
        <v/>
      </c>
      <c r="BQN39" s="4" t="str">
        <f>IFERROR(IF(N(data_NoOutliers!BDY39),data_NoOutliers!BDY39,MID(data_NoOutliers!BDY39,2,99)/2),"")</f>
        <v/>
      </c>
      <c r="BQO39" s="4" t="str">
        <f>IFERROR(IF(N(data_NoOutliers!BDZ39),data_NoOutliers!BDZ39,MID(data_NoOutliers!BDZ39,2,99)/2),"")</f>
        <v/>
      </c>
      <c r="BQP39" s="4" t="str">
        <f>IFERROR(IF(N(data_NoOutliers!BEA39),data_NoOutliers!BEA39,MID(data_NoOutliers!BEA39,2,99)/2),"")</f>
        <v/>
      </c>
      <c r="BQQ39" s="4" t="str">
        <f>IFERROR(IF(N(data_NoOutliers!BEB39),data_NoOutliers!BEB39,MID(data_NoOutliers!BEB39,2,99)/2),"")</f>
        <v/>
      </c>
      <c r="BQR39" s="4" t="str">
        <f>IFERROR(IF(N(data_NoOutliers!BEC39),data_NoOutliers!BEC39,MID(data_NoOutliers!BEC39,2,99)/2),"")</f>
        <v/>
      </c>
      <c r="BQS39" s="4" t="str">
        <f>IFERROR(IF(N(data_NoOutliers!BED39),data_NoOutliers!BED39,MID(data_NoOutliers!BED39,2,99)/2),"")</f>
        <v/>
      </c>
      <c r="BQT39" s="4" t="str">
        <f>IFERROR(IF(N(data_NoOutliers!BEE39),data_NoOutliers!BEE39,MID(data_NoOutliers!BEE39,2,99)/2),"")</f>
        <v/>
      </c>
      <c r="BQU39" s="4" t="str">
        <f>IFERROR(IF(N(data_NoOutliers!BEF39),data_NoOutliers!BEF39,MID(data_NoOutliers!BEF39,2,99)/2),"")</f>
        <v/>
      </c>
      <c r="BQV39" s="4" t="str">
        <f>IFERROR(IF(N(data_NoOutliers!BEG39),data_NoOutliers!BEG39,MID(data_NoOutliers!BEG39,2,99)/2),"")</f>
        <v/>
      </c>
      <c r="BQW39" s="4" t="str">
        <f>IFERROR(IF(N(data_NoOutliers!BEH39),data_NoOutliers!BEH39,MID(data_NoOutliers!BEH39,2,99)/2),"")</f>
        <v/>
      </c>
      <c r="BQX39" s="4" t="str">
        <f>IFERROR(IF(N(data_NoOutliers!BEI39),data_NoOutliers!BEI39,MID(data_NoOutliers!BEI39,2,99)/2),"")</f>
        <v/>
      </c>
      <c r="BQY39" s="4" t="str">
        <f>IFERROR(IF(N(data_NoOutliers!BEJ39),data_NoOutliers!BEJ39,MID(data_NoOutliers!BEJ39,2,99)/2),"")</f>
        <v/>
      </c>
      <c r="BQZ39" s="4" t="str">
        <f>IFERROR(IF(N(data_NoOutliers!BEK39),data_NoOutliers!BEK39,MID(data_NoOutliers!BEK39,2,99)/2),"")</f>
        <v/>
      </c>
      <c r="BRA39" s="4" t="str">
        <f>IFERROR(IF(N(data_NoOutliers!BEL39),data_NoOutliers!BEL39,MID(data_NoOutliers!BEL39,2,99)/2),"")</f>
        <v/>
      </c>
      <c r="BRB39" s="4" t="str">
        <f>IFERROR(IF(N(data_NoOutliers!BEM39),data_NoOutliers!BEM39,MID(data_NoOutliers!BEM39,2,99)/2),"")</f>
        <v/>
      </c>
      <c r="BRC39" s="4" t="str">
        <f>IFERROR(IF(N(data_NoOutliers!BEN39),data_NoOutliers!BEN39,MID(data_NoOutliers!BEN39,2,99)/2),"")</f>
        <v/>
      </c>
      <c r="BRD39" s="4" t="str">
        <f>IFERROR(IF(N(data_NoOutliers!BEO39),data_NoOutliers!BEO39,MID(data_NoOutliers!BEO39,2,99)/2),"")</f>
        <v/>
      </c>
      <c r="BRE39" s="4" t="str">
        <f>IFERROR(IF(N(data_NoOutliers!BEP39),data_NoOutliers!BEP39,MID(data_NoOutliers!BEP39,2,99)/2),"")</f>
        <v/>
      </c>
      <c r="BRF39" s="4" t="str">
        <f>IFERROR(IF(N(data_NoOutliers!BEQ39),data_NoOutliers!BEQ39,MID(data_NoOutliers!BEQ39,2,99)/2),"")</f>
        <v/>
      </c>
      <c r="BRG39" s="4" t="str">
        <f>IFERROR(IF(N(data_NoOutliers!BER39),data_NoOutliers!BER39,MID(data_NoOutliers!BER39,2,99)/2),"")</f>
        <v/>
      </c>
      <c r="BRH39" s="4" t="str">
        <f>IFERROR(IF(N(data_NoOutliers!BES39),data_NoOutliers!BES39,MID(data_NoOutliers!BES39,2,99)/2),"")</f>
        <v/>
      </c>
      <c r="BRI39" s="4" t="str">
        <f>IFERROR(IF(N(data_NoOutliers!BET39),data_NoOutliers!BET39,MID(data_NoOutliers!BET39,2,99)/2),"")</f>
        <v/>
      </c>
      <c r="BRJ39" s="4" t="str">
        <f>IFERROR(IF(N(data_NoOutliers!BEU39),data_NoOutliers!BEU39,MID(data_NoOutliers!BEU39,2,99)/2),"")</f>
        <v/>
      </c>
      <c r="BRK39" s="4" t="str">
        <f>IFERROR(IF(N(data_NoOutliers!BEV39),data_NoOutliers!BEV39,MID(data_NoOutliers!BEV39,2,99)/2),"")</f>
        <v/>
      </c>
      <c r="BRL39" s="4" t="str">
        <f>IFERROR(IF(N(data_NoOutliers!BEW39),data_NoOutliers!BEW39,MID(data_NoOutliers!BEW39,2,99)/2),"")</f>
        <v/>
      </c>
      <c r="BRM39" s="4" t="str">
        <f>IFERROR(IF(N(data_NoOutliers!BEX39),data_NoOutliers!BEX39,MID(data_NoOutliers!BEX39,2,99)/2),"")</f>
        <v/>
      </c>
      <c r="BRN39" s="4" t="str">
        <f>IFERROR(IF(N(data_NoOutliers!BEY39),data_NoOutliers!BEY39,MID(data_NoOutliers!BEY39,2,99)/2),"")</f>
        <v/>
      </c>
      <c r="BRO39" s="4" t="str">
        <f>IFERROR(IF(N(data_NoOutliers!BEZ39),data_NoOutliers!BEZ39,MID(data_NoOutliers!BEZ39,2,99)/2),"")</f>
        <v/>
      </c>
      <c r="BRP39" s="4" t="str">
        <f>IFERROR(IF(N(data_NoOutliers!BFA39),data_NoOutliers!BFA39,MID(data_NoOutliers!BFA39,2,99)/2),"")</f>
        <v/>
      </c>
      <c r="BRQ39" s="4" t="str">
        <f>IFERROR(IF(N(data_NoOutliers!BFB39),data_NoOutliers!BFB39,MID(data_NoOutliers!BFB39,2,99)/2),"")</f>
        <v/>
      </c>
      <c r="BRR39" s="4" t="str">
        <f>IFERROR(IF(N(data_NoOutliers!BFC39),data_NoOutliers!BFC39,MID(data_NoOutliers!BFC39,2,99)/2),"")</f>
        <v/>
      </c>
      <c r="BRS39" s="4" t="str">
        <f>IFERROR(IF(N(data_NoOutliers!BFD39),data_NoOutliers!BFD39,MID(data_NoOutliers!BFD39,2,99)/2),"")</f>
        <v/>
      </c>
      <c r="BRT39" s="4" t="str">
        <f>IFERROR(IF(N(data_NoOutliers!BFE39),data_NoOutliers!BFE39,MID(data_NoOutliers!BFE39,2,99)/2),"")</f>
        <v/>
      </c>
      <c r="BRU39" s="4" t="str">
        <f>IFERROR(IF(N(data_NoOutliers!BFF39),data_NoOutliers!BFF39,MID(data_NoOutliers!BFF39,2,99)/2),"")</f>
        <v/>
      </c>
      <c r="BRV39" s="4" t="str">
        <f>IFERROR(IF(N(data_NoOutliers!BFG39),data_NoOutliers!BFG39,MID(data_NoOutliers!BFG39,2,99)/2),"")</f>
        <v/>
      </c>
      <c r="BRW39" s="4" t="str">
        <f>IFERROR(IF(N(data_NoOutliers!BFH39),data_NoOutliers!BFH39,MID(data_NoOutliers!BFH39,2,99)/2),"")</f>
        <v/>
      </c>
      <c r="BRX39" s="4" t="str">
        <f>IFERROR(IF(N(data_NoOutliers!BFI39),data_NoOutliers!BFI39,MID(data_NoOutliers!BFI39,2,99)/2),"")</f>
        <v/>
      </c>
      <c r="BRY39" s="4" t="str">
        <f>IFERROR(IF(N(data_NoOutliers!BFJ39),data_NoOutliers!BFJ39,MID(data_NoOutliers!BFJ39,2,99)/2),"")</f>
        <v/>
      </c>
      <c r="BRZ39" s="4" t="str">
        <f>IFERROR(IF(N(data_NoOutliers!BFK39),data_NoOutliers!BFK39,MID(data_NoOutliers!BFK39,2,99)/2),"")</f>
        <v/>
      </c>
      <c r="BSA39" s="4" t="str">
        <f>IFERROR(IF(N(data_NoOutliers!BFL39),data_NoOutliers!BFL39,MID(data_NoOutliers!BFL39,2,99)/2),"")</f>
        <v/>
      </c>
      <c r="BSB39" s="4" t="str">
        <f>IFERROR(IF(N(data_NoOutliers!BFM39),data_NoOutliers!BFM39,MID(data_NoOutliers!BFM39,2,99)/2),"")</f>
        <v/>
      </c>
      <c r="BSC39" s="4" t="str">
        <f>IFERROR(IF(N(data_NoOutliers!BFN39),data_NoOutliers!BFN39,MID(data_NoOutliers!BFN39,2,99)/2),"")</f>
        <v/>
      </c>
      <c r="BSD39" s="4" t="str">
        <f>IFERROR(IF(N(data_NoOutliers!BFO39),data_NoOutliers!BFO39,MID(data_NoOutliers!BFO39,2,99)/2),"")</f>
        <v/>
      </c>
      <c r="BSE39" s="4" t="str">
        <f>IFERROR(IF(N(data_NoOutliers!BFP39),data_NoOutliers!BFP39,MID(data_NoOutliers!BFP39,2,99)/2),"")</f>
        <v/>
      </c>
      <c r="BSF39" s="4" t="str">
        <f>IFERROR(IF(N(data_NoOutliers!BFQ39),data_NoOutliers!BFQ39,MID(data_NoOutliers!BFQ39,2,99)/2),"")</f>
        <v/>
      </c>
      <c r="BSG39" s="4" t="str">
        <f>IFERROR(IF(N(data_NoOutliers!BFR39),data_NoOutliers!BFR39,MID(data_NoOutliers!BFR39,2,99)/2),"")</f>
        <v/>
      </c>
      <c r="BSH39" s="4" t="str">
        <f>IFERROR(IF(N(data_NoOutliers!BFS39),data_NoOutliers!BFS39,MID(data_NoOutliers!BFS39,2,99)/2),"")</f>
        <v/>
      </c>
      <c r="BSI39" s="4" t="str">
        <f>IFERROR(IF(N(data_NoOutliers!BFT39),data_NoOutliers!BFT39,MID(data_NoOutliers!BFT39,2,99)/2),"")</f>
        <v/>
      </c>
      <c r="BSJ39" s="4" t="str">
        <f>IFERROR(IF(N(data_NoOutliers!BFU39),data_NoOutliers!BFU39,MID(data_NoOutliers!BFU39,2,99)/2),"")</f>
        <v/>
      </c>
      <c r="BSK39" s="4" t="str">
        <f>IFERROR(IF(N(data_NoOutliers!BFV39),data_NoOutliers!BFV39,MID(data_NoOutliers!BFV39,2,99)/2),"")</f>
        <v/>
      </c>
      <c r="BSL39" s="4" t="str">
        <f>IFERROR(IF(N(data_NoOutliers!BFW39),data_NoOutliers!BFW39,MID(data_NoOutliers!BFW39,2,99)/2),"")</f>
        <v/>
      </c>
      <c r="BSM39" s="4" t="str">
        <f>IFERROR(IF(N(data_NoOutliers!BFX39),data_NoOutliers!BFX39,MID(data_NoOutliers!BFX39,2,99)/2),"")</f>
        <v/>
      </c>
      <c r="BSN39" s="4" t="str">
        <f>IFERROR(IF(N(data_NoOutliers!BFY39),data_NoOutliers!BFY39,MID(data_NoOutliers!BFY39,2,99)/2),"")</f>
        <v/>
      </c>
      <c r="BSO39" s="4" t="str">
        <f>IFERROR(IF(N(data_NoOutliers!BFZ39),data_NoOutliers!BFZ39,MID(data_NoOutliers!BFZ39,2,99)/2),"")</f>
        <v/>
      </c>
      <c r="BSP39" s="4" t="str">
        <f>IFERROR(IF(N(data_NoOutliers!BGA39),data_NoOutliers!BGA39,MID(data_NoOutliers!BGA39,2,99)/2),"")</f>
        <v/>
      </c>
      <c r="BSQ39" s="4" t="str">
        <f>IFERROR(IF(N(data_NoOutliers!BGB39),data_NoOutliers!BGB39,MID(data_NoOutliers!BGB39,2,99)/2),"")</f>
        <v/>
      </c>
      <c r="BSR39" s="4" t="str">
        <f>IFERROR(IF(N(data_NoOutliers!BGC39),data_NoOutliers!BGC39,MID(data_NoOutliers!BGC39,2,99)/2),"")</f>
        <v/>
      </c>
      <c r="BSS39" s="4" t="str">
        <f>IFERROR(IF(N(data_NoOutliers!BGD39),data_NoOutliers!BGD39,MID(data_NoOutliers!BGD39,2,99)/2),"")</f>
        <v/>
      </c>
      <c r="BST39" s="4" t="str">
        <f>IFERROR(IF(N(data_NoOutliers!BGE39),data_NoOutliers!BGE39,MID(data_NoOutliers!BGE39,2,99)/2),"")</f>
        <v/>
      </c>
      <c r="BSU39" s="4" t="str">
        <f>IFERROR(IF(N(data_NoOutliers!BGF39),data_NoOutliers!BGF39,MID(data_NoOutliers!BGF39,2,99)/2),"")</f>
        <v/>
      </c>
      <c r="BSV39" s="4" t="str">
        <f>IFERROR(IF(N(data_NoOutliers!BGG39),data_NoOutliers!BGG39,MID(data_NoOutliers!BGG39,2,99)/2),"")</f>
        <v/>
      </c>
      <c r="BSW39" s="4" t="str">
        <f>IFERROR(IF(N(data_NoOutliers!BGH39),data_NoOutliers!BGH39,MID(data_NoOutliers!BGH39,2,99)/2),"")</f>
        <v/>
      </c>
      <c r="BSX39" s="4" t="str">
        <f>IFERROR(IF(N(data_NoOutliers!BGI39),data_NoOutliers!BGI39,MID(data_NoOutliers!BGI39,2,99)/2),"")</f>
        <v/>
      </c>
      <c r="BSY39" s="4" t="str">
        <f>IFERROR(IF(N(data_NoOutliers!BGJ39),data_NoOutliers!BGJ39,MID(data_NoOutliers!BGJ39,2,99)/2),"")</f>
        <v/>
      </c>
      <c r="BSZ39" s="4" t="str">
        <f>IFERROR(IF(N(data_NoOutliers!BGK39),data_NoOutliers!BGK39,MID(data_NoOutliers!BGK39,2,99)/2),"")</f>
        <v/>
      </c>
      <c r="BTA39" s="4" t="str">
        <f>IFERROR(IF(N(data_NoOutliers!BGL39),data_NoOutliers!BGL39,MID(data_NoOutliers!BGL39,2,99)/2),"")</f>
        <v/>
      </c>
      <c r="BTB39" s="4" t="str">
        <f>IFERROR(IF(N(data_NoOutliers!BGM39),data_NoOutliers!BGM39,MID(data_NoOutliers!BGM39,2,99)/2),"")</f>
        <v/>
      </c>
      <c r="BTC39" s="4" t="str">
        <f>IFERROR(IF(N(data_NoOutliers!BGN39),data_NoOutliers!BGN39,MID(data_NoOutliers!BGN39,2,99)/2),"")</f>
        <v/>
      </c>
      <c r="BTD39" s="4" t="str">
        <f>IFERROR(IF(N(data_NoOutliers!BGO39),data_NoOutliers!BGO39,MID(data_NoOutliers!BGO39,2,99)/2),"")</f>
        <v/>
      </c>
      <c r="BTE39" s="4" t="str">
        <f>IFERROR(IF(N(data_NoOutliers!BGP39),data_NoOutliers!BGP39,MID(data_NoOutliers!BGP39,2,99)/2),"")</f>
        <v/>
      </c>
      <c r="BTF39" s="4" t="str">
        <f>IFERROR(IF(N(data_NoOutliers!BGQ39),data_NoOutliers!BGQ39,MID(data_NoOutliers!BGQ39,2,99)/2),"")</f>
        <v/>
      </c>
      <c r="BTG39" s="4" t="str">
        <f>IFERROR(IF(N(data_NoOutliers!BGR39),data_NoOutliers!BGR39,MID(data_NoOutliers!BGR39,2,99)/2),"")</f>
        <v/>
      </c>
      <c r="BTH39" s="4" t="str">
        <f>IFERROR(IF(N(data_NoOutliers!BGS39),data_NoOutliers!BGS39,MID(data_NoOutliers!BGS39,2,99)/2),"")</f>
        <v/>
      </c>
      <c r="BTI39" s="4" t="str">
        <f>IFERROR(IF(N(data_NoOutliers!BGT39),data_NoOutliers!BGT39,MID(data_NoOutliers!BGT39,2,99)/2),"")</f>
        <v/>
      </c>
      <c r="BTJ39" s="4" t="str">
        <f>IFERROR(IF(N(data_NoOutliers!BGU39),data_NoOutliers!BGU39,MID(data_NoOutliers!BGU39,2,99)/2),"")</f>
        <v/>
      </c>
      <c r="BTK39" s="4" t="str">
        <f>IFERROR(IF(N(data_NoOutliers!BGV39),data_NoOutliers!BGV39,MID(data_NoOutliers!BGV39,2,99)/2),"")</f>
        <v/>
      </c>
      <c r="BTL39" s="4" t="str">
        <f>IFERROR(IF(N(data_NoOutliers!BGW39),data_NoOutliers!BGW39,MID(data_NoOutliers!BGW39,2,99)/2),"")</f>
        <v/>
      </c>
      <c r="BTM39" s="4" t="str">
        <f>IFERROR(IF(N(data_NoOutliers!BGX39),data_NoOutliers!BGX39,MID(data_NoOutliers!BGX39,2,99)/2),"")</f>
        <v/>
      </c>
      <c r="BTN39" s="4" t="str">
        <f>IFERROR(IF(N(data_NoOutliers!BGY39),data_NoOutliers!BGY39,MID(data_NoOutliers!BGY39,2,99)/2),"")</f>
        <v/>
      </c>
      <c r="BTO39" s="4" t="str">
        <f>IFERROR(IF(N(data_NoOutliers!BGZ39),data_NoOutliers!BGZ39,MID(data_NoOutliers!BGZ39,2,99)/2),"")</f>
        <v/>
      </c>
      <c r="BTP39" s="4" t="str">
        <f>IFERROR(IF(N(data_NoOutliers!BHA39),data_NoOutliers!BHA39,MID(data_NoOutliers!BHA39,2,99)/2),"")</f>
        <v/>
      </c>
      <c r="BTQ39" s="4" t="str">
        <f>IFERROR(IF(N(data_NoOutliers!BHB39),data_NoOutliers!BHB39,MID(data_NoOutliers!BHB39,2,99)/2),"")</f>
        <v/>
      </c>
      <c r="BTR39" s="4" t="str">
        <f>IFERROR(IF(N(data_NoOutliers!BHC39),data_NoOutliers!BHC39,MID(data_NoOutliers!BHC39,2,99)/2),"")</f>
        <v/>
      </c>
      <c r="BTS39" s="4" t="str">
        <f>IFERROR(IF(N(data_NoOutliers!BHD39),data_NoOutliers!BHD39,MID(data_NoOutliers!BHD39,2,99)/2),"")</f>
        <v/>
      </c>
      <c r="BTT39" s="4" t="str">
        <f>IFERROR(IF(N(data_NoOutliers!BHE39),data_NoOutliers!BHE39,MID(data_NoOutliers!BHE39,2,99)/2),"")</f>
        <v/>
      </c>
      <c r="BTU39" s="4" t="str">
        <f>IFERROR(IF(N(data_NoOutliers!BHF39),data_NoOutliers!BHF39,MID(data_NoOutliers!BHF39,2,99)/2),"")</f>
        <v/>
      </c>
      <c r="BTV39" s="4" t="str">
        <f>IFERROR(IF(N(data_NoOutliers!BHG39),data_NoOutliers!BHG39,MID(data_NoOutliers!BHG39,2,99)/2),"")</f>
        <v/>
      </c>
      <c r="BTW39" s="4" t="str">
        <f>IFERROR(IF(N(data_NoOutliers!BHH39),data_NoOutliers!BHH39,MID(data_NoOutliers!BHH39,2,99)/2),"")</f>
        <v/>
      </c>
      <c r="BTX39" s="4" t="str">
        <f>IFERROR(IF(N(data_NoOutliers!BHI39),data_NoOutliers!BHI39,MID(data_NoOutliers!BHI39,2,99)/2),"")</f>
        <v/>
      </c>
      <c r="BTY39" s="4" t="str">
        <f>IFERROR(IF(N(data_NoOutliers!BHJ39),data_NoOutliers!BHJ39,MID(data_NoOutliers!BHJ39,2,99)/2),"")</f>
        <v/>
      </c>
      <c r="BTZ39" s="4" t="str">
        <f>IFERROR(IF(N(data_NoOutliers!BHK39),data_NoOutliers!BHK39,MID(data_NoOutliers!BHK39,2,99)/2),"")</f>
        <v/>
      </c>
      <c r="BUA39" s="4" t="str">
        <f>IFERROR(IF(N(data_NoOutliers!BHL39),data_NoOutliers!BHL39,MID(data_NoOutliers!BHL39,2,99)/2),"")</f>
        <v/>
      </c>
      <c r="BUB39" s="4" t="str">
        <f>IFERROR(IF(N(data_NoOutliers!BHM39),data_NoOutliers!BHM39,MID(data_NoOutliers!BHM39,2,99)/2),"")</f>
        <v/>
      </c>
      <c r="BUC39" s="4" t="str">
        <f>IFERROR(IF(N(data_NoOutliers!BHN39),data_NoOutliers!BHN39,MID(data_NoOutliers!BHN39,2,99)/2),"")</f>
        <v/>
      </c>
      <c r="BUD39" s="4" t="str">
        <f>IFERROR(IF(N(data_NoOutliers!BHO39),data_NoOutliers!BHO39,MID(data_NoOutliers!BHO39,2,99)/2),"")</f>
        <v/>
      </c>
      <c r="BUE39" s="4" t="str">
        <f>IFERROR(IF(N(data_NoOutliers!BHP39),data_NoOutliers!BHP39,MID(data_NoOutliers!BHP39,2,99)/2),"")</f>
        <v/>
      </c>
      <c r="BUF39" s="4" t="str">
        <f>IFERROR(IF(N(data_NoOutliers!BHQ39),data_NoOutliers!BHQ39,MID(data_NoOutliers!BHQ39,2,99)/2),"")</f>
        <v/>
      </c>
      <c r="BUG39" s="4" t="str">
        <f>IFERROR(IF(N(data_NoOutliers!BHR39),data_NoOutliers!BHR39,MID(data_NoOutliers!BHR39,2,99)/2),"")</f>
        <v/>
      </c>
      <c r="BUH39" s="4" t="str">
        <f>IFERROR(IF(N(data_NoOutliers!BHS39),data_NoOutliers!BHS39,MID(data_NoOutliers!BHS39,2,99)/2),"")</f>
        <v/>
      </c>
      <c r="BUI39" s="4" t="str">
        <f>IFERROR(IF(N(data_NoOutliers!BHT39),data_NoOutliers!BHT39,MID(data_NoOutliers!BHT39,2,99)/2),"")</f>
        <v/>
      </c>
      <c r="BUJ39" s="4" t="str">
        <f>IFERROR(IF(N(data_NoOutliers!BHU39),data_NoOutliers!BHU39,MID(data_NoOutliers!BHU39,2,99)/2),"")</f>
        <v/>
      </c>
      <c r="BUK39" s="4" t="str">
        <f>IFERROR(IF(N(data_NoOutliers!BHV39),data_NoOutliers!BHV39,MID(data_NoOutliers!BHV39,2,99)/2),"")</f>
        <v/>
      </c>
      <c r="BUL39" s="4" t="str">
        <f>IFERROR(IF(N(data_NoOutliers!BHW39),data_NoOutliers!BHW39,MID(data_NoOutliers!BHW39,2,99)/2),"")</f>
        <v/>
      </c>
      <c r="BUM39" s="4" t="str">
        <f>IFERROR(IF(N(data_NoOutliers!BHX39),data_NoOutliers!BHX39,MID(data_NoOutliers!BHX39,2,99)/2),"")</f>
        <v/>
      </c>
      <c r="BUN39" s="4" t="str">
        <f>IFERROR(IF(N(data_NoOutliers!BHY39),data_NoOutliers!BHY39,MID(data_NoOutliers!BHY39,2,99)/2),"")</f>
        <v/>
      </c>
      <c r="BUO39" s="4" t="str">
        <f>IFERROR(IF(N(data_NoOutliers!BHZ39),data_NoOutliers!BHZ39,MID(data_NoOutliers!BHZ39,2,99)/2),"")</f>
        <v/>
      </c>
      <c r="BUP39" s="4" t="str">
        <f>IFERROR(IF(N(data_NoOutliers!BIA39),data_NoOutliers!BIA39,MID(data_NoOutliers!BIA39,2,99)/2),"")</f>
        <v/>
      </c>
      <c r="BUQ39" s="4" t="str">
        <f>IFERROR(IF(N(data_NoOutliers!BIB39),data_NoOutliers!BIB39,MID(data_NoOutliers!BIB39,2,99)/2),"")</f>
        <v/>
      </c>
      <c r="BUR39" s="4" t="str">
        <f>IFERROR(IF(N(data_NoOutliers!BIC39),data_NoOutliers!BIC39,MID(data_NoOutliers!BIC39,2,99)/2),"")</f>
        <v/>
      </c>
      <c r="BUS39" s="4" t="str">
        <f>IFERROR(IF(N(data_NoOutliers!BID39),data_NoOutliers!BID39,MID(data_NoOutliers!BID39,2,99)/2),"")</f>
        <v/>
      </c>
      <c r="BUT39" s="4" t="str">
        <f>IFERROR(IF(N(data_NoOutliers!BIE39),data_NoOutliers!BIE39,MID(data_NoOutliers!BIE39,2,99)/2),"")</f>
        <v/>
      </c>
      <c r="BUU39" s="4" t="str">
        <f>IFERROR(IF(N(data_NoOutliers!BIF39),data_NoOutliers!BIF39,MID(data_NoOutliers!BIF39,2,99)/2),"")</f>
        <v/>
      </c>
      <c r="BUV39" s="4" t="str">
        <f>IFERROR(IF(N(data_NoOutliers!BIG39),data_NoOutliers!BIG39,MID(data_NoOutliers!BIG39,2,99)/2),"")</f>
        <v/>
      </c>
      <c r="BUW39" s="4" t="str">
        <f>IFERROR(IF(N(data_NoOutliers!BIH39),data_NoOutliers!BIH39,MID(data_NoOutliers!BIH39,2,99)/2),"")</f>
        <v/>
      </c>
      <c r="BUX39" s="4" t="str">
        <f>IFERROR(IF(N(data_NoOutliers!BII39),data_NoOutliers!BII39,MID(data_NoOutliers!BII39,2,99)/2),"")</f>
        <v/>
      </c>
      <c r="BUY39" s="4" t="str">
        <f>IFERROR(IF(N(data_NoOutliers!BIJ39),data_NoOutliers!BIJ39,MID(data_NoOutliers!BIJ39,2,99)/2),"")</f>
        <v/>
      </c>
      <c r="BUZ39" s="4" t="str">
        <f>IFERROR(IF(N(data_NoOutliers!BIK39),data_NoOutliers!BIK39,MID(data_NoOutliers!BIK39,2,99)/2),"")</f>
        <v/>
      </c>
      <c r="BVA39" s="4" t="str">
        <f>IFERROR(IF(N(data_NoOutliers!BIL39),data_NoOutliers!BIL39,MID(data_NoOutliers!BIL39,2,99)/2),"")</f>
        <v/>
      </c>
      <c r="BVB39" s="4" t="str">
        <f>IFERROR(IF(N(data_NoOutliers!BIM39),data_NoOutliers!BIM39,MID(data_NoOutliers!BIM39,2,99)/2),"")</f>
        <v/>
      </c>
      <c r="BVC39" s="4" t="str">
        <f>IFERROR(IF(N(data_NoOutliers!BIN39),data_NoOutliers!BIN39,MID(data_NoOutliers!BIN39,2,99)/2),"")</f>
        <v/>
      </c>
      <c r="BVD39" s="4" t="str">
        <f>IFERROR(IF(N(data_NoOutliers!BIO39),data_NoOutliers!BIO39,MID(data_NoOutliers!BIO39,2,99)/2),"")</f>
        <v/>
      </c>
      <c r="BVE39" s="4" t="str">
        <f>IFERROR(IF(N(data_NoOutliers!BIP39),data_NoOutliers!BIP39,MID(data_NoOutliers!BIP39,2,99)/2),"")</f>
        <v/>
      </c>
      <c r="BVF39" s="4" t="str">
        <f>IFERROR(IF(N(data_NoOutliers!BIQ39),data_NoOutliers!BIQ39,MID(data_NoOutliers!BIQ39,2,99)/2),"")</f>
        <v/>
      </c>
      <c r="BVG39" s="4" t="str">
        <f>IFERROR(IF(N(data_NoOutliers!BIR39),data_NoOutliers!BIR39,MID(data_NoOutliers!BIR39,2,99)/2),"")</f>
        <v/>
      </c>
      <c r="BVH39" s="4" t="str">
        <f>IFERROR(IF(N(data_NoOutliers!BIS39),data_NoOutliers!BIS39,MID(data_NoOutliers!BIS39,2,99)/2),"")</f>
        <v/>
      </c>
      <c r="BVI39" s="4" t="str">
        <f>IFERROR(IF(N(data_NoOutliers!BIT39),data_NoOutliers!BIT39,MID(data_NoOutliers!BIT39,2,99)/2),"")</f>
        <v/>
      </c>
      <c r="BVJ39" s="4" t="str">
        <f>IFERROR(IF(N(data_NoOutliers!BIU39),data_NoOutliers!BIU39,MID(data_NoOutliers!BIU39,2,99)/2),"")</f>
        <v/>
      </c>
      <c r="BVK39" s="4" t="str">
        <f>IFERROR(IF(N(data_NoOutliers!BIV39),data_NoOutliers!BIV39,MID(data_NoOutliers!BIV39,2,99)/2),"")</f>
        <v/>
      </c>
      <c r="BVL39" s="4" t="str">
        <f>IFERROR(IF(N(data_NoOutliers!BIW39),data_NoOutliers!BIW39,MID(data_NoOutliers!BIW39,2,99)/2),"")</f>
        <v/>
      </c>
      <c r="BVM39" s="4" t="str">
        <f>IFERROR(IF(N(data_NoOutliers!BIX39),data_NoOutliers!BIX39,MID(data_NoOutliers!BIX39,2,99)/2),"")</f>
        <v/>
      </c>
      <c r="BVN39" s="4" t="str">
        <f>IFERROR(IF(N(data_NoOutliers!BIY39),data_NoOutliers!BIY39,MID(data_NoOutliers!BIY39,2,99)/2),"")</f>
        <v/>
      </c>
      <c r="BVO39" s="4" t="str">
        <f>IFERROR(IF(N(data_NoOutliers!BIZ39),data_NoOutliers!BIZ39,MID(data_NoOutliers!BIZ39,2,99)/2),"")</f>
        <v/>
      </c>
      <c r="BVP39" s="4" t="str">
        <f>IFERROR(IF(N(data_NoOutliers!BJA39),data_NoOutliers!BJA39,MID(data_NoOutliers!BJA39,2,99)/2),"")</f>
        <v/>
      </c>
      <c r="BVQ39" s="4" t="str">
        <f>IFERROR(IF(N(data_NoOutliers!BJB39),data_NoOutliers!BJB39,MID(data_NoOutliers!BJB39,2,99)/2),"")</f>
        <v/>
      </c>
      <c r="BVR39" s="4" t="str">
        <f>IFERROR(IF(N(data_NoOutliers!BJC39),data_NoOutliers!BJC39,MID(data_NoOutliers!BJC39,2,99)/2),"")</f>
        <v/>
      </c>
      <c r="BVS39" s="4" t="str">
        <f>IFERROR(IF(N(data_NoOutliers!BJD39),data_NoOutliers!BJD39,MID(data_NoOutliers!BJD39,2,99)/2),"")</f>
        <v/>
      </c>
      <c r="BVT39" s="4" t="str">
        <f>IFERROR(IF(N(data_NoOutliers!BJE39),data_NoOutliers!BJE39,MID(data_NoOutliers!BJE39,2,99)/2),"")</f>
        <v/>
      </c>
      <c r="BVU39" s="4" t="str">
        <f>IFERROR(IF(N(data_NoOutliers!BJF39),data_NoOutliers!BJF39,MID(data_NoOutliers!BJF39,2,99)/2),"")</f>
        <v/>
      </c>
      <c r="BVV39" s="4" t="str">
        <f>IFERROR(IF(N(data_NoOutliers!BJG39),data_NoOutliers!BJG39,MID(data_NoOutliers!BJG39,2,99)/2),"")</f>
        <v/>
      </c>
      <c r="BVW39" s="4" t="str">
        <f>IFERROR(IF(N(data_NoOutliers!BJH39),data_NoOutliers!BJH39,MID(data_NoOutliers!BJH39,2,99)/2),"")</f>
        <v/>
      </c>
      <c r="BVX39" s="4" t="str">
        <f>IFERROR(IF(N(data_NoOutliers!BJI39),data_NoOutliers!BJI39,MID(data_NoOutliers!BJI39,2,99)/2),"")</f>
        <v/>
      </c>
      <c r="BVY39" s="4" t="str">
        <f>IFERROR(IF(N(data_NoOutliers!BJJ39),data_NoOutliers!BJJ39,MID(data_NoOutliers!BJJ39,2,99)/2),"")</f>
        <v/>
      </c>
      <c r="BVZ39" s="4" t="str">
        <f>IFERROR(IF(N(data_NoOutliers!BJK39),data_NoOutliers!BJK39,MID(data_NoOutliers!BJK39,2,99)/2),"")</f>
        <v/>
      </c>
      <c r="BWA39" s="4" t="str">
        <f>IFERROR(IF(N(data_NoOutliers!BJL39),data_NoOutliers!BJL39,MID(data_NoOutliers!BJL39,2,99)/2),"")</f>
        <v/>
      </c>
      <c r="BWB39" s="4" t="str">
        <f>IFERROR(IF(N(data_NoOutliers!BJM39),data_NoOutliers!BJM39,MID(data_NoOutliers!BJM39,2,99)/2),"")</f>
        <v/>
      </c>
      <c r="BWC39" s="4" t="str">
        <f>IFERROR(IF(N(data_NoOutliers!BJN39),data_NoOutliers!BJN39,MID(data_NoOutliers!BJN39,2,99)/2),"")</f>
        <v/>
      </c>
      <c r="BWD39" s="4" t="str">
        <f>IFERROR(IF(N(data_NoOutliers!BJO39),data_NoOutliers!BJO39,MID(data_NoOutliers!BJO39,2,99)/2),"")</f>
        <v/>
      </c>
      <c r="BWE39" s="4" t="str">
        <f>IFERROR(IF(N(data_NoOutliers!BJP39),data_NoOutliers!BJP39,MID(data_NoOutliers!BJP39,2,99)/2),"")</f>
        <v/>
      </c>
      <c r="BWF39" s="4" t="str">
        <f>IFERROR(IF(N(data_NoOutliers!BJQ39),data_NoOutliers!BJQ39,MID(data_NoOutliers!BJQ39,2,99)/2),"")</f>
        <v/>
      </c>
      <c r="BWG39" s="4" t="str">
        <f>IFERROR(IF(N(data_NoOutliers!BJR39),data_NoOutliers!BJR39,MID(data_NoOutliers!BJR39,2,99)/2),"")</f>
        <v/>
      </c>
      <c r="BWH39" s="4" t="str">
        <f>IFERROR(IF(N(data_NoOutliers!BJS39),data_NoOutliers!BJS39,MID(data_NoOutliers!BJS39,2,99)/2),"")</f>
        <v/>
      </c>
      <c r="BWI39" s="4" t="str">
        <f>IFERROR(IF(N(data_NoOutliers!BJT39),data_NoOutliers!BJT39,MID(data_NoOutliers!BJT39,2,99)/2),"")</f>
        <v/>
      </c>
      <c r="BWJ39" s="4" t="str">
        <f>IFERROR(IF(N(data_NoOutliers!BJU39),data_NoOutliers!BJU39,MID(data_NoOutliers!BJU39,2,99)/2),"")</f>
        <v/>
      </c>
      <c r="BWK39" s="4" t="str">
        <f>IFERROR(IF(N(data_NoOutliers!BJV39),data_NoOutliers!BJV39,MID(data_NoOutliers!BJV39,2,99)/2),"")</f>
        <v/>
      </c>
      <c r="BWL39" s="4" t="str">
        <f>IFERROR(IF(N(data_NoOutliers!BJW39),data_NoOutliers!BJW39,MID(data_NoOutliers!BJW39,2,99)/2),"")</f>
        <v/>
      </c>
      <c r="BWM39" s="4" t="str">
        <f>IFERROR(IF(N(data_NoOutliers!BJX39),data_NoOutliers!BJX39,MID(data_NoOutliers!BJX39,2,99)/2),"")</f>
        <v/>
      </c>
      <c r="BWN39" s="4" t="str">
        <f>IFERROR(IF(N(data_NoOutliers!BJY39),data_NoOutliers!BJY39,MID(data_NoOutliers!BJY39,2,99)/2),"")</f>
        <v/>
      </c>
      <c r="BWO39" s="4" t="str">
        <f>IFERROR(IF(N(data_NoOutliers!BJZ39),data_NoOutliers!BJZ39,MID(data_NoOutliers!BJZ39,2,99)/2),"")</f>
        <v/>
      </c>
      <c r="BWP39" s="4" t="str">
        <f>IFERROR(IF(N(data_NoOutliers!BKA39),data_NoOutliers!BKA39,MID(data_NoOutliers!BKA39,2,99)/2),"")</f>
        <v/>
      </c>
      <c r="BWQ39" s="4" t="str">
        <f>IFERROR(IF(N(data_NoOutliers!BKB39),data_NoOutliers!BKB39,MID(data_NoOutliers!BKB39,2,99)/2),"")</f>
        <v/>
      </c>
      <c r="BWR39" s="4" t="str">
        <f>IFERROR(IF(N(data_NoOutliers!BKC39),data_NoOutliers!BKC39,MID(data_NoOutliers!BKC39,2,99)/2),"")</f>
        <v/>
      </c>
      <c r="BWS39" s="4" t="str">
        <f>IFERROR(IF(N(data_NoOutliers!BKD39),data_NoOutliers!BKD39,MID(data_NoOutliers!BKD39,2,99)/2),"")</f>
        <v/>
      </c>
      <c r="BWT39" s="4" t="str">
        <f>IFERROR(IF(N(data_NoOutliers!BKE39),data_NoOutliers!BKE39,MID(data_NoOutliers!BKE39,2,99)/2),"")</f>
        <v/>
      </c>
      <c r="BWU39" s="4" t="str">
        <f>IFERROR(IF(N(data_NoOutliers!BKF39),data_NoOutliers!BKF39,MID(data_NoOutliers!BKF39,2,99)/2),"")</f>
        <v/>
      </c>
      <c r="BWV39" s="4" t="str">
        <f>IFERROR(IF(N(data_NoOutliers!BKG39),data_NoOutliers!BKG39,MID(data_NoOutliers!BKG39,2,99)/2),"")</f>
        <v/>
      </c>
      <c r="BWW39" s="4" t="str">
        <f>IFERROR(IF(N(data_NoOutliers!BKH39),data_NoOutliers!BKH39,MID(data_NoOutliers!BKH39,2,99)/2),"")</f>
        <v/>
      </c>
      <c r="BWX39" s="4" t="str">
        <f>IFERROR(IF(N(data_NoOutliers!BKI39),data_NoOutliers!BKI39,MID(data_NoOutliers!BKI39,2,99)/2),"")</f>
        <v/>
      </c>
      <c r="BWY39" s="4" t="str">
        <f>IFERROR(IF(N(data_NoOutliers!BKJ39),data_NoOutliers!BKJ39,MID(data_NoOutliers!BKJ39,2,99)/2),"")</f>
        <v/>
      </c>
      <c r="BWZ39" s="4" t="str">
        <f>IFERROR(IF(N(data_NoOutliers!BKK39),data_NoOutliers!BKK39,MID(data_NoOutliers!BKK39,2,99)/2),"")</f>
        <v/>
      </c>
      <c r="BXA39" s="4" t="str">
        <f>IFERROR(IF(N(data_NoOutliers!BKL39),data_NoOutliers!BKL39,MID(data_NoOutliers!BKL39,2,99)/2),"")</f>
        <v/>
      </c>
      <c r="BXB39" s="4" t="str">
        <f>IFERROR(IF(N(data_NoOutliers!BKM39),data_NoOutliers!BKM39,MID(data_NoOutliers!BKM39,2,99)/2),"")</f>
        <v/>
      </c>
      <c r="BXC39" s="4" t="str">
        <f>IFERROR(IF(N(data_NoOutliers!BKN39),data_NoOutliers!BKN39,MID(data_NoOutliers!BKN39,2,99)/2),"")</f>
        <v/>
      </c>
      <c r="BXD39" s="4" t="str">
        <f>IFERROR(IF(N(data_NoOutliers!BKO39),data_NoOutliers!BKO39,MID(data_NoOutliers!BKO39,2,99)/2),"")</f>
        <v/>
      </c>
      <c r="BXE39" s="4" t="str">
        <f>IFERROR(IF(N(data_NoOutliers!BKP39),data_NoOutliers!BKP39,MID(data_NoOutliers!BKP39,2,99)/2),"")</f>
        <v/>
      </c>
      <c r="BXF39" s="4" t="str">
        <f>IFERROR(IF(N(data_NoOutliers!BKQ39),data_NoOutliers!BKQ39,MID(data_NoOutliers!BKQ39,2,99)/2),"")</f>
        <v/>
      </c>
      <c r="BXG39" s="4" t="str">
        <f>IFERROR(IF(N(data_NoOutliers!BKR39),data_NoOutliers!BKR39,MID(data_NoOutliers!BKR39,2,99)/2),"")</f>
        <v/>
      </c>
      <c r="BXH39" s="4" t="str">
        <f>IFERROR(IF(N(data_NoOutliers!BKS39),data_NoOutliers!BKS39,MID(data_NoOutliers!BKS39,2,99)/2),"")</f>
        <v/>
      </c>
      <c r="BXI39" s="4" t="str">
        <f>IFERROR(IF(N(data_NoOutliers!BKT39),data_NoOutliers!BKT39,MID(data_NoOutliers!BKT39,2,99)/2),"")</f>
        <v/>
      </c>
      <c r="BXJ39" s="4" t="str">
        <f>IFERROR(IF(N(data_NoOutliers!BKU39),data_NoOutliers!BKU39,MID(data_NoOutliers!BKU39,2,99)/2),"")</f>
        <v/>
      </c>
      <c r="BXK39" s="4" t="str">
        <f>IFERROR(IF(N(data_NoOutliers!BKV39),data_NoOutliers!BKV39,MID(data_NoOutliers!BKV39,2,99)/2),"")</f>
        <v/>
      </c>
      <c r="BXL39" s="4" t="str">
        <f>IFERROR(IF(N(data_NoOutliers!BKW39),data_NoOutliers!BKW39,MID(data_NoOutliers!BKW39,2,99)/2),"")</f>
        <v/>
      </c>
      <c r="BXM39" s="4" t="str">
        <f>IFERROR(IF(N(data_NoOutliers!BKX39),data_NoOutliers!BKX39,MID(data_NoOutliers!BKX39,2,99)/2),"")</f>
        <v/>
      </c>
      <c r="BXN39" s="4" t="str">
        <f>IFERROR(IF(N(data_NoOutliers!BKY39),data_NoOutliers!BKY39,MID(data_NoOutliers!BKY39,2,99)/2),"")</f>
        <v/>
      </c>
      <c r="BXO39" s="4" t="str">
        <f>IFERROR(IF(N(data_NoOutliers!BKZ39),data_NoOutliers!BKZ39,MID(data_NoOutliers!BKZ39,2,99)/2),"")</f>
        <v/>
      </c>
      <c r="BXP39" s="4" t="str">
        <f>IFERROR(IF(N(data_NoOutliers!BLA39),data_NoOutliers!BLA39,MID(data_NoOutliers!BLA39,2,99)/2),"")</f>
        <v/>
      </c>
      <c r="BXQ39" s="4" t="str">
        <f>IFERROR(IF(N(data_NoOutliers!BLB39),data_NoOutliers!BLB39,MID(data_NoOutliers!BLB39,2,99)/2),"")</f>
        <v/>
      </c>
      <c r="BXR39" s="4" t="str">
        <f>IFERROR(IF(N(data_NoOutliers!BLC39),data_NoOutliers!BLC39,MID(data_NoOutliers!BLC39,2,99)/2),"")</f>
        <v/>
      </c>
      <c r="BXS39" s="4" t="str">
        <f>IFERROR(IF(N(data_NoOutliers!BLD39),data_NoOutliers!BLD39,MID(data_NoOutliers!BLD39,2,99)/2),"")</f>
        <v/>
      </c>
      <c r="BXT39" s="4" t="str">
        <f>IFERROR(IF(N(data_NoOutliers!BLE39),data_NoOutliers!BLE39,MID(data_NoOutliers!BLE39,2,99)/2),"")</f>
        <v/>
      </c>
      <c r="BXU39" s="4" t="str">
        <f>IFERROR(IF(N(data_NoOutliers!BLF39),data_NoOutliers!BLF39,MID(data_NoOutliers!BLF39,2,99)/2),"")</f>
        <v/>
      </c>
      <c r="BXV39" s="4" t="str">
        <f>IFERROR(IF(N(data_NoOutliers!BLG39),data_NoOutliers!BLG39,MID(data_NoOutliers!BLG39,2,99)/2),"")</f>
        <v/>
      </c>
      <c r="BXW39" s="4" t="str">
        <f>IFERROR(IF(N(data_NoOutliers!BLH39),data_NoOutliers!BLH39,MID(data_NoOutliers!BLH39,2,99)/2),"")</f>
        <v/>
      </c>
      <c r="BXX39" s="4" t="str">
        <f>IFERROR(IF(N(data_NoOutliers!BLI39),data_NoOutliers!BLI39,MID(data_NoOutliers!BLI39,2,99)/2),"")</f>
        <v/>
      </c>
      <c r="BXY39" s="4" t="str">
        <f>IFERROR(IF(N(data_NoOutliers!BLJ39),data_NoOutliers!BLJ39,MID(data_NoOutliers!BLJ39,2,99)/2),"")</f>
        <v/>
      </c>
      <c r="BXZ39" s="4" t="str">
        <f>IFERROR(IF(N(data_NoOutliers!BLK39),data_NoOutliers!BLK39,MID(data_NoOutliers!BLK39,2,99)/2),"")</f>
        <v/>
      </c>
      <c r="BYA39" s="4" t="str">
        <f>IFERROR(IF(N(data_NoOutliers!BLL39),data_NoOutliers!BLL39,MID(data_NoOutliers!BLL39,2,99)/2),"")</f>
        <v/>
      </c>
      <c r="BYB39" s="4" t="str">
        <f>IFERROR(IF(N(data_NoOutliers!BLM39),data_NoOutliers!BLM39,MID(data_NoOutliers!BLM39,2,99)/2),"")</f>
        <v/>
      </c>
      <c r="BYC39" s="4" t="str">
        <f>IFERROR(IF(N(data_NoOutliers!BLN39),data_NoOutliers!BLN39,MID(data_NoOutliers!BLN39,2,99)/2),"")</f>
        <v/>
      </c>
      <c r="BYD39" s="4" t="str">
        <f>IFERROR(IF(N(data_NoOutliers!BLO39),data_NoOutliers!BLO39,MID(data_NoOutliers!BLO39,2,99)/2),"")</f>
        <v/>
      </c>
      <c r="BYE39" s="4" t="str">
        <f>IFERROR(IF(N(data_NoOutliers!BLP39),data_NoOutliers!BLP39,MID(data_NoOutliers!BLP39,2,99)/2),"")</f>
        <v/>
      </c>
      <c r="BYF39" s="4" t="str">
        <f>IFERROR(IF(N(data_NoOutliers!BLQ39),data_NoOutliers!BLQ39,MID(data_NoOutliers!BLQ39,2,99)/2),"")</f>
        <v/>
      </c>
      <c r="BYG39" s="4" t="str">
        <f>IFERROR(IF(N(data_NoOutliers!BLR39),data_NoOutliers!BLR39,MID(data_NoOutliers!BLR39,2,99)/2),"")</f>
        <v/>
      </c>
      <c r="BYH39" s="4" t="str">
        <f>IFERROR(IF(N(data_NoOutliers!BLS39),data_NoOutliers!BLS39,MID(data_NoOutliers!BLS39,2,99)/2),"")</f>
        <v/>
      </c>
      <c r="BYI39" s="4" t="str">
        <f>IFERROR(IF(N(data_NoOutliers!BLT39),data_NoOutliers!BLT39,MID(data_NoOutliers!BLT39,2,99)/2),"")</f>
        <v/>
      </c>
      <c r="BYJ39" s="4" t="str">
        <f>IFERROR(IF(N(data_NoOutliers!BLU39),data_NoOutliers!BLU39,MID(data_NoOutliers!BLU39,2,99)/2),"")</f>
        <v/>
      </c>
      <c r="BYK39" s="4" t="str">
        <f>IFERROR(IF(N(data_NoOutliers!BLV39),data_NoOutliers!BLV39,MID(data_NoOutliers!BLV39,2,99)/2),"")</f>
        <v/>
      </c>
      <c r="BYL39" s="4" t="str">
        <f>IFERROR(IF(N(data_NoOutliers!BLW39),data_NoOutliers!BLW39,MID(data_NoOutliers!BLW39,2,99)/2),"")</f>
        <v/>
      </c>
      <c r="BYM39" s="4" t="str">
        <f>IFERROR(IF(N(data_NoOutliers!BLX39),data_NoOutliers!BLX39,MID(data_NoOutliers!BLX39,2,99)/2),"")</f>
        <v/>
      </c>
      <c r="BYN39" s="4" t="str">
        <f>IFERROR(IF(N(data_NoOutliers!BLY39),data_NoOutliers!BLY39,MID(data_NoOutliers!BLY39,2,99)/2),"")</f>
        <v/>
      </c>
      <c r="BYO39" s="4" t="str">
        <f>IFERROR(IF(N(data_NoOutliers!BLZ39),data_NoOutliers!BLZ39,MID(data_NoOutliers!BLZ39,2,99)/2),"")</f>
        <v/>
      </c>
      <c r="BYP39" s="4" t="str">
        <f>IFERROR(IF(N(data_NoOutliers!BMA39),data_NoOutliers!BMA39,MID(data_NoOutliers!BMA39,2,99)/2),"")</f>
        <v/>
      </c>
      <c r="BYQ39" s="4" t="str">
        <f>IFERROR(IF(N(data_NoOutliers!BMB39),data_NoOutliers!BMB39,MID(data_NoOutliers!BMB39,2,99)/2),"")</f>
        <v/>
      </c>
      <c r="BYR39" s="4" t="str">
        <f>IFERROR(IF(N(data_NoOutliers!BMC39),data_NoOutliers!BMC39,MID(data_NoOutliers!BMC39,2,99)/2),"")</f>
        <v/>
      </c>
      <c r="BYS39" s="4" t="str">
        <f>IFERROR(IF(N(data_NoOutliers!BMD39),data_NoOutliers!BMD39,MID(data_NoOutliers!BMD39,2,99)/2),"")</f>
        <v/>
      </c>
      <c r="BYT39" s="4" t="str">
        <f>IFERROR(IF(N(data_NoOutliers!BME39),data_NoOutliers!BME39,MID(data_NoOutliers!BME39,2,99)/2),"")</f>
        <v/>
      </c>
      <c r="BYU39" s="4" t="str">
        <f>IFERROR(IF(N(data_NoOutliers!BMF39),data_NoOutliers!BMF39,MID(data_NoOutliers!BMF39,2,99)/2),"")</f>
        <v/>
      </c>
      <c r="BYV39" s="4" t="str">
        <f>IFERROR(IF(N(data_NoOutliers!BMG39),data_NoOutliers!BMG39,MID(data_NoOutliers!BMG39,2,99)/2),"")</f>
        <v/>
      </c>
      <c r="BYW39" s="4" t="str">
        <f>IFERROR(IF(N(data_NoOutliers!BMH39),data_NoOutliers!BMH39,MID(data_NoOutliers!BMH39,2,99)/2),"")</f>
        <v/>
      </c>
      <c r="BYX39" s="4" t="str">
        <f>IFERROR(IF(N(data_NoOutliers!BMI39),data_NoOutliers!BMI39,MID(data_NoOutliers!BMI39,2,99)/2),"")</f>
        <v/>
      </c>
      <c r="BYY39" s="4" t="str">
        <f>IFERROR(IF(N(data_NoOutliers!BMJ39),data_NoOutliers!BMJ39,MID(data_NoOutliers!BMJ39,2,99)/2),"")</f>
        <v/>
      </c>
      <c r="BYZ39" s="4" t="str">
        <f>IFERROR(IF(N(data_NoOutliers!BMK39),data_NoOutliers!BMK39,MID(data_NoOutliers!BMK39,2,99)/2),"")</f>
        <v/>
      </c>
      <c r="BZA39" s="4" t="str">
        <f>IFERROR(IF(N(data_NoOutliers!BML39),data_NoOutliers!BML39,MID(data_NoOutliers!BML39,2,99)/2),"")</f>
        <v/>
      </c>
      <c r="BZB39" s="4" t="str">
        <f>IFERROR(IF(N(data_NoOutliers!BMM39),data_NoOutliers!BMM39,MID(data_NoOutliers!BMM39,2,99)/2),"")</f>
        <v/>
      </c>
      <c r="BZC39" s="4" t="str">
        <f>IFERROR(IF(N(data_NoOutliers!BMN39),data_NoOutliers!BMN39,MID(data_NoOutliers!BMN39,2,99)/2),"")</f>
        <v/>
      </c>
      <c r="BZD39" s="4" t="str">
        <f>IFERROR(IF(N(data_NoOutliers!BMO39),data_NoOutliers!BMO39,MID(data_NoOutliers!BMO39,2,99)/2),"")</f>
        <v/>
      </c>
      <c r="BZE39" s="4" t="str">
        <f>IFERROR(IF(N(data_NoOutliers!BMP39),data_NoOutliers!BMP39,MID(data_NoOutliers!BMP39,2,99)/2),"")</f>
        <v/>
      </c>
      <c r="BZF39" s="4" t="str">
        <f>IFERROR(IF(N(data_NoOutliers!BMQ39),data_NoOutliers!BMQ39,MID(data_NoOutliers!BMQ39,2,99)/2),"")</f>
        <v/>
      </c>
      <c r="BZG39" s="4" t="str">
        <f>IFERROR(IF(N(data_NoOutliers!BMR39),data_NoOutliers!BMR39,MID(data_NoOutliers!BMR39,2,99)/2),"")</f>
        <v/>
      </c>
      <c r="BZH39" s="4" t="str">
        <f>IFERROR(IF(N(data_NoOutliers!BMS39),data_NoOutliers!BMS39,MID(data_NoOutliers!BMS39,2,99)/2),"")</f>
        <v/>
      </c>
      <c r="BZI39" s="4" t="str">
        <f>IFERROR(IF(N(data_NoOutliers!BMT39),data_NoOutliers!BMT39,MID(data_NoOutliers!BMT39,2,99)/2),"")</f>
        <v/>
      </c>
      <c r="BZJ39" s="4" t="str">
        <f>IFERROR(IF(N(data_NoOutliers!BMU39),data_NoOutliers!BMU39,MID(data_NoOutliers!BMU39,2,99)/2),"")</f>
        <v/>
      </c>
      <c r="BZK39" s="4" t="str">
        <f>IFERROR(IF(N(data_NoOutliers!BMV39),data_NoOutliers!BMV39,MID(data_NoOutliers!BMV39,2,99)/2),"")</f>
        <v/>
      </c>
      <c r="BZL39" s="4" t="str">
        <f>IFERROR(IF(N(data_NoOutliers!BMW39),data_NoOutliers!BMW39,MID(data_NoOutliers!BMW39,2,99)/2),"")</f>
        <v/>
      </c>
      <c r="BZM39" s="4" t="str">
        <f>IFERROR(IF(N(data_NoOutliers!BMX39),data_NoOutliers!BMX39,MID(data_NoOutliers!BMX39,2,99)/2),"")</f>
        <v/>
      </c>
      <c r="BZN39" s="4" t="str">
        <f>IFERROR(IF(N(data_NoOutliers!BMY39),data_NoOutliers!BMY39,MID(data_NoOutliers!BMY39,2,99)/2),"")</f>
        <v/>
      </c>
      <c r="BZO39" s="4" t="str">
        <f>IFERROR(IF(N(data_NoOutliers!BMZ39),data_NoOutliers!BMZ39,MID(data_NoOutliers!BMZ39,2,99)/2),"")</f>
        <v/>
      </c>
      <c r="BZP39" s="4" t="str">
        <f>IFERROR(IF(N(data_NoOutliers!BNA39),data_NoOutliers!BNA39,MID(data_NoOutliers!BNA39,2,99)/2),"")</f>
        <v/>
      </c>
      <c r="BZQ39" s="4" t="str">
        <f>IFERROR(IF(N(data_NoOutliers!BNB39),data_NoOutliers!BNB39,MID(data_NoOutliers!BNB39,2,99)/2),"")</f>
        <v/>
      </c>
      <c r="BZR39" s="4" t="str">
        <f>IFERROR(IF(N(data_NoOutliers!BNC39),data_NoOutliers!BNC39,MID(data_NoOutliers!BNC39,2,99)/2),"")</f>
        <v/>
      </c>
      <c r="BZS39" s="4" t="str">
        <f>IFERROR(IF(N(data_NoOutliers!BND39),data_NoOutliers!BND39,MID(data_NoOutliers!BND39,2,99)/2),"")</f>
        <v/>
      </c>
      <c r="BZT39" s="4" t="str">
        <f>IFERROR(IF(N(data_NoOutliers!BNE39),data_NoOutliers!BNE39,MID(data_NoOutliers!BNE39,2,99)/2),"")</f>
        <v/>
      </c>
      <c r="BZU39" s="4" t="str">
        <f>IFERROR(IF(N(data_NoOutliers!BNF39),data_NoOutliers!BNF39,MID(data_NoOutliers!BNF39,2,99)/2),"")</f>
        <v/>
      </c>
      <c r="BZV39" s="4" t="str">
        <f>IFERROR(IF(N(data_NoOutliers!BNG39),data_NoOutliers!BNG39,MID(data_NoOutliers!BNG39,2,99)/2),"")</f>
        <v/>
      </c>
      <c r="BZW39" s="4" t="str">
        <f>IFERROR(IF(N(data_NoOutliers!BNH39),data_NoOutliers!BNH39,MID(data_NoOutliers!BNH39,2,99)/2),"")</f>
        <v/>
      </c>
      <c r="BZX39" s="4" t="str">
        <f>IFERROR(IF(N(data_NoOutliers!BNI39),data_NoOutliers!BNI39,MID(data_NoOutliers!BNI39,2,99)/2),"")</f>
        <v/>
      </c>
      <c r="BZY39" s="4" t="str">
        <f>IFERROR(IF(N(data_NoOutliers!BNJ39),data_NoOutliers!BNJ39,MID(data_NoOutliers!BNJ39,2,99)/2),"")</f>
        <v/>
      </c>
      <c r="BZZ39" s="4" t="str">
        <f>IFERROR(IF(N(data_NoOutliers!BNK39),data_NoOutliers!BNK39,MID(data_NoOutliers!BNK39,2,99)/2),"")</f>
        <v/>
      </c>
      <c r="CAA39" s="4" t="str">
        <f>IFERROR(IF(N(data_NoOutliers!BNL39),data_NoOutliers!BNL39,MID(data_NoOutliers!BNL39,2,99)/2),"")</f>
        <v/>
      </c>
      <c r="CAB39" s="4" t="str">
        <f>IFERROR(IF(N(data_NoOutliers!BNM39),data_NoOutliers!BNM39,MID(data_NoOutliers!BNM39,2,99)/2),"")</f>
        <v/>
      </c>
      <c r="CAC39" s="4" t="str">
        <f>IFERROR(IF(N(data_NoOutliers!BNN39),data_NoOutliers!BNN39,MID(data_NoOutliers!BNN39,2,99)/2),"")</f>
        <v/>
      </c>
      <c r="CAD39" s="4" t="str">
        <f>IFERROR(IF(N(data_NoOutliers!BNO39),data_NoOutliers!BNO39,MID(data_NoOutliers!BNO39,2,99)/2),"")</f>
        <v/>
      </c>
      <c r="CAE39" s="4" t="str">
        <f>IFERROR(IF(N(data_NoOutliers!BNP39),data_NoOutliers!BNP39,MID(data_NoOutliers!BNP39,2,99)/2),"")</f>
        <v/>
      </c>
      <c r="CAF39" s="4" t="str">
        <f>IFERROR(IF(N(data_NoOutliers!BNQ39),data_NoOutliers!BNQ39,MID(data_NoOutliers!BNQ39,2,99)/2),"")</f>
        <v/>
      </c>
      <c r="CAG39" s="4" t="str">
        <f>IFERROR(IF(N(data_NoOutliers!BNR39),data_NoOutliers!BNR39,MID(data_NoOutliers!BNR39,2,99)/2),"")</f>
        <v/>
      </c>
      <c r="CAH39" s="4" t="str">
        <f>IFERROR(IF(N(data_NoOutliers!BNS39),data_NoOutliers!BNS39,MID(data_NoOutliers!BNS39,2,99)/2),"")</f>
        <v/>
      </c>
      <c r="CAI39" s="4" t="str">
        <f>IFERROR(IF(N(data_NoOutliers!BNT39),data_NoOutliers!BNT39,MID(data_NoOutliers!BNT39,2,99)/2),"")</f>
        <v/>
      </c>
      <c r="CAJ39" s="4" t="str">
        <f>IFERROR(IF(N(data_NoOutliers!BNU39),data_NoOutliers!BNU39,MID(data_NoOutliers!BNU39,2,99)/2),"")</f>
        <v/>
      </c>
      <c r="CAK39" s="4" t="str">
        <f>IFERROR(IF(N(data_NoOutliers!BNV39),data_NoOutliers!BNV39,MID(data_NoOutliers!BNV39,2,99)/2),"")</f>
        <v/>
      </c>
      <c r="CAL39" s="4" t="str">
        <f>IFERROR(IF(N(data_NoOutliers!BNW39),data_NoOutliers!BNW39,MID(data_NoOutliers!BNW39,2,99)/2),"")</f>
        <v/>
      </c>
      <c r="CAM39" s="4" t="str">
        <f>IFERROR(IF(N(data_NoOutliers!BNX39),data_NoOutliers!BNX39,MID(data_NoOutliers!BNX39,2,99)/2),"")</f>
        <v/>
      </c>
      <c r="CAN39" s="4" t="str">
        <f>IFERROR(IF(N(data_NoOutliers!BNY39),data_NoOutliers!BNY39,MID(data_NoOutliers!BNY39,2,99)/2),"")</f>
        <v/>
      </c>
      <c r="CAO39" s="4" t="str">
        <f>IFERROR(IF(N(data_NoOutliers!BNZ39),data_NoOutliers!BNZ39,MID(data_NoOutliers!BNZ39,2,99)/2),"")</f>
        <v/>
      </c>
      <c r="CAP39" s="4" t="str">
        <f>IFERROR(IF(N(data_NoOutliers!BOA39),data_NoOutliers!BOA39,MID(data_NoOutliers!BOA39,2,99)/2),"")</f>
        <v/>
      </c>
      <c r="CAQ39" s="4" t="str">
        <f>IFERROR(IF(N(data_NoOutliers!BOB39),data_NoOutliers!BOB39,MID(data_NoOutliers!BOB39,2,99)/2),"")</f>
        <v/>
      </c>
      <c r="CAR39" s="4" t="str">
        <f>IFERROR(IF(N(data_NoOutliers!BOC39),data_NoOutliers!BOC39,MID(data_NoOutliers!BOC39,2,99)/2),"")</f>
        <v/>
      </c>
      <c r="CAS39" s="4" t="str">
        <f>IFERROR(IF(N(data_NoOutliers!BOD39),data_NoOutliers!BOD39,MID(data_NoOutliers!BOD39,2,99)/2),"")</f>
        <v/>
      </c>
      <c r="CAT39" s="4" t="str">
        <f>IFERROR(IF(N(data_NoOutliers!BOE39),data_NoOutliers!BOE39,MID(data_NoOutliers!BOE39,2,99)/2),"")</f>
        <v/>
      </c>
      <c r="CAU39" s="4" t="str">
        <f>IFERROR(IF(N(data_NoOutliers!BOF39),data_NoOutliers!BOF39,MID(data_NoOutliers!BOF39,2,99)/2),"")</f>
        <v/>
      </c>
      <c r="CAV39" s="4" t="str">
        <f>IFERROR(IF(N(data_NoOutliers!BOG39),data_NoOutliers!BOG39,MID(data_NoOutliers!BOG39,2,99)/2),"")</f>
        <v/>
      </c>
      <c r="CAW39" s="4" t="str">
        <f>IFERROR(IF(N(data_NoOutliers!BOH39),data_NoOutliers!BOH39,MID(data_NoOutliers!BOH39,2,99)/2),"")</f>
        <v/>
      </c>
      <c r="CAX39" s="4" t="str">
        <f>IFERROR(IF(N(data_NoOutliers!BOI39),data_NoOutliers!BOI39,MID(data_NoOutliers!BOI39,2,99)/2),"")</f>
        <v/>
      </c>
      <c r="CAY39" s="4" t="str">
        <f>IFERROR(IF(N(data_NoOutliers!BOJ39),data_NoOutliers!BOJ39,MID(data_NoOutliers!BOJ39,2,99)/2),"")</f>
        <v/>
      </c>
      <c r="CAZ39" s="4" t="str">
        <f>IFERROR(IF(N(data_NoOutliers!BOK39),data_NoOutliers!BOK39,MID(data_NoOutliers!BOK39,2,99)/2),"")</f>
        <v/>
      </c>
      <c r="CBA39" s="4" t="str">
        <f>IFERROR(IF(N(data_NoOutliers!BOL39),data_NoOutliers!BOL39,MID(data_NoOutliers!BOL39,2,99)/2),"")</f>
        <v/>
      </c>
      <c r="CBB39" s="4" t="str">
        <f>IFERROR(IF(N(data_NoOutliers!BOM39),data_NoOutliers!BOM39,MID(data_NoOutliers!BOM39,2,99)/2),"")</f>
        <v/>
      </c>
      <c r="CBC39" s="4" t="str">
        <f>IFERROR(IF(N(data_NoOutliers!BON39),data_NoOutliers!BON39,MID(data_NoOutliers!BON39,2,99)/2),"")</f>
        <v/>
      </c>
      <c r="CBD39" s="4" t="str">
        <f>IFERROR(IF(N(data_NoOutliers!BOO39),data_NoOutliers!BOO39,MID(data_NoOutliers!BOO39,2,99)/2),"")</f>
        <v/>
      </c>
      <c r="CBE39" s="4" t="str">
        <f>IFERROR(IF(N(data_NoOutliers!BOP39),data_NoOutliers!BOP39,MID(data_NoOutliers!BOP39,2,99)/2),"")</f>
        <v/>
      </c>
      <c r="CBF39" s="4" t="str">
        <f>IFERROR(IF(N(data_NoOutliers!BOQ39),data_NoOutliers!BOQ39,MID(data_NoOutliers!BOQ39,2,99)/2),"")</f>
        <v/>
      </c>
      <c r="CBG39" s="4" t="str">
        <f>IFERROR(IF(N(data_NoOutliers!BOR39),data_NoOutliers!BOR39,MID(data_NoOutliers!BOR39,2,99)/2),"")</f>
        <v/>
      </c>
      <c r="CBH39" s="4" t="str">
        <f>IFERROR(IF(N(data_NoOutliers!BOS39),data_NoOutliers!BOS39,MID(data_NoOutliers!BOS39,2,99)/2),"")</f>
        <v/>
      </c>
      <c r="CBI39" s="4" t="str">
        <f>IFERROR(IF(N(data_NoOutliers!BOT39),data_NoOutliers!BOT39,MID(data_NoOutliers!BOT39,2,99)/2),"")</f>
        <v/>
      </c>
      <c r="CBJ39" s="4" t="str">
        <f>IFERROR(IF(N(data_NoOutliers!BOU39),data_NoOutliers!BOU39,MID(data_NoOutliers!BOU39,2,99)/2),"")</f>
        <v/>
      </c>
      <c r="CBK39" s="4" t="str">
        <f>IFERROR(IF(N(data_NoOutliers!BOV39),data_NoOutliers!BOV39,MID(data_NoOutliers!BOV39,2,99)/2),"")</f>
        <v/>
      </c>
      <c r="CBL39" s="4" t="str">
        <f>IFERROR(IF(N(data_NoOutliers!BOW39),data_NoOutliers!BOW39,MID(data_NoOutliers!BOW39,2,99)/2),"")</f>
        <v/>
      </c>
      <c r="CBM39" s="4" t="str">
        <f>IFERROR(IF(N(data_NoOutliers!BOX39),data_NoOutliers!BOX39,MID(data_NoOutliers!BOX39,2,99)/2),"")</f>
        <v/>
      </c>
      <c r="CBN39" s="4" t="str">
        <f>IFERROR(IF(N(data_NoOutliers!BOY39),data_NoOutliers!BOY39,MID(data_NoOutliers!BOY39,2,99)/2),"")</f>
        <v/>
      </c>
      <c r="CBO39" s="4" t="str">
        <f>IFERROR(IF(N(data_NoOutliers!BOZ39),data_NoOutliers!BOZ39,MID(data_NoOutliers!BOZ39,2,99)/2),"")</f>
        <v/>
      </c>
      <c r="CBP39" s="4" t="str">
        <f>IFERROR(IF(N(data_NoOutliers!BPA39),data_NoOutliers!BPA39,MID(data_NoOutliers!BPA39,2,99)/2),"")</f>
        <v/>
      </c>
      <c r="CBQ39" s="4" t="str">
        <f>IFERROR(IF(N(data_NoOutliers!BPB39),data_NoOutliers!BPB39,MID(data_NoOutliers!BPB39,2,99)/2),"")</f>
        <v/>
      </c>
      <c r="CBR39" s="4" t="str">
        <f>IFERROR(IF(N(data_NoOutliers!BPC39),data_NoOutliers!BPC39,MID(data_NoOutliers!BPC39,2,99)/2),"")</f>
        <v/>
      </c>
      <c r="CBS39" s="4" t="str">
        <f>IFERROR(IF(N(data_NoOutliers!BPD39),data_NoOutliers!BPD39,MID(data_NoOutliers!BPD39,2,99)/2),"")</f>
        <v/>
      </c>
      <c r="CBT39" s="4" t="str">
        <f>IFERROR(IF(N(data_NoOutliers!BPE39),data_NoOutliers!BPE39,MID(data_NoOutliers!BPE39,2,99)/2),"")</f>
        <v/>
      </c>
      <c r="CBU39" s="4" t="str">
        <f>IFERROR(IF(N(data_NoOutliers!BPF39),data_NoOutliers!BPF39,MID(data_NoOutliers!BPF39,2,99)/2),"")</f>
        <v/>
      </c>
      <c r="CBV39" s="4" t="str">
        <f>IFERROR(IF(N(data_NoOutliers!BPG39),data_NoOutliers!BPG39,MID(data_NoOutliers!BPG39,2,99)/2),"")</f>
        <v/>
      </c>
      <c r="CBW39" s="4" t="str">
        <f>IFERROR(IF(N(data_NoOutliers!BPH39),data_NoOutliers!BPH39,MID(data_NoOutliers!BPH39,2,99)/2),"")</f>
        <v/>
      </c>
      <c r="CBX39" s="4" t="str">
        <f>IFERROR(IF(N(data_NoOutliers!BPI39),data_NoOutliers!BPI39,MID(data_NoOutliers!BPI39,2,99)/2),"")</f>
        <v/>
      </c>
      <c r="CBY39" s="4" t="str">
        <f>IFERROR(IF(N(data_NoOutliers!BPJ39),data_NoOutliers!BPJ39,MID(data_NoOutliers!BPJ39,2,99)/2),"")</f>
        <v/>
      </c>
      <c r="CBZ39" s="4" t="str">
        <f>IFERROR(IF(N(data_NoOutliers!BPK39),data_NoOutliers!BPK39,MID(data_NoOutliers!BPK39,2,99)/2),"")</f>
        <v/>
      </c>
      <c r="CCA39" s="4" t="str">
        <f>IFERROR(IF(N(data_NoOutliers!BPL39),data_NoOutliers!BPL39,MID(data_NoOutliers!BPL39,2,99)/2),"")</f>
        <v/>
      </c>
      <c r="CCB39" s="4" t="str">
        <f>IFERROR(IF(N(data_NoOutliers!BPM39),data_NoOutliers!BPM39,MID(data_NoOutliers!BPM39,2,99)/2),"")</f>
        <v/>
      </c>
      <c r="CCC39" s="4" t="str">
        <f>IFERROR(IF(N(data_NoOutliers!BPN39),data_NoOutliers!BPN39,MID(data_NoOutliers!BPN39,2,99)/2),"")</f>
        <v/>
      </c>
      <c r="CCD39" s="4" t="str">
        <f>IFERROR(IF(N(data_NoOutliers!BPO39),data_NoOutliers!BPO39,MID(data_NoOutliers!BPO39,2,99)/2),"")</f>
        <v/>
      </c>
      <c r="CCE39" s="4" t="str">
        <f>IFERROR(IF(N(data_NoOutliers!BPP39),data_NoOutliers!BPP39,MID(data_NoOutliers!BPP39,2,99)/2),"")</f>
        <v/>
      </c>
      <c r="CCF39" s="4" t="str">
        <f>IFERROR(IF(N(data_NoOutliers!BPQ39),data_NoOutliers!BPQ39,MID(data_NoOutliers!BPQ39,2,99)/2),"")</f>
        <v/>
      </c>
      <c r="CCG39" s="4" t="str">
        <f>IFERROR(IF(N(data_NoOutliers!BPR39),data_NoOutliers!BPR39,MID(data_NoOutliers!BPR39,2,99)/2),"")</f>
        <v/>
      </c>
      <c r="CCH39" s="4" t="str">
        <f>IFERROR(IF(N(data_NoOutliers!BPS39),data_NoOutliers!BPS39,MID(data_NoOutliers!BPS39,2,99)/2),"")</f>
        <v/>
      </c>
      <c r="CCI39" s="4" t="str">
        <f>IFERROR(IF(N(data_NoOutliers!BPT39),data_NoOutliers!BPT39,MID(data_NoOutliers!BPT39,2,99)/2),"")</f>
        <v/>
      </c>
      <c r="CCJ39" s="4" t="str">
        <f>IFERROR(IF(N(data_NoOutliers!BPU39),data_NoOutliers!BPU39,MID(data_NoOutliers!BPU39,2,99)/2),"")</f>
        <v/>
      </c>
      <c r="CCK39" s="4" t="str">
        <f>IFERROR(IF(N(data_NoOutliers!BPV39),data_NoOutliers!BPV39,MID(data_NoOutliers!BPV39,2,99)/2),"")</f>
        <v/>
      </c>
      <c r="CCL39" s="4" t="str">
        <f>IFERROR(IF(N(data_NoOutliers!BPW39),data_NoOutliers!BPW39,MID(data_NoOutliers!BPW39,2,99)/2),"")</f>
        <v/>
      </c>
      <c r="CCM39" s="4" t="str">
        <f>IFERROR(IF(N(data_NoOutliers!BPX39),data_NoOutliers!BPX39,MID(data_NoOutliers!BPX39,2,99)/2),"")</f>
        <v/>
      </c>
      <c r="CCN39" s="4" t="str">
        <f>IFERROR(IF(N(data_NoOutliers!BPY39),data_NoOutliers!BPY39,MID(data_NoOutliers!BPY39,2,99)/2),"")</f>
        <v/>
      </c>
      <c r="CCO39" s="4" t="str">
        <f>IFERROR(IF(N(data_NoOutliers!BPZ39),data_NoOutliers!BPZ39,MID(data_NoOutliers!BPZ39,2,99)/2),"")</f>
        <v/>
      </c>
      <c r="CCP39" s="4" t="str">
        <f>IFERROR(IF(N(data_NoOutliers!BQA39),data_NoOutliers!BQA39,MID(data_NoOutliers!BQA39,2,99)/2),"")</f>
        <v/>
      </c>
      <c r="CCQ39" s="4" t="str">
        <f>IFERROR(IF(N(data_NoOutliers!BQB39),data_NoOutliers!BQB39,MID(data_NoOutliers!BQB39,2,99)/2),"")</f>
        <v/>
      </c>
      <c r="CCR39" s="4" t="str">
        <f>IFERROR(IF(N(data_NoOutliers!BQC39),data_NoOutliers!BQC39,MID(data_NoOutliers!BQC39,2,99)/2),"")</f>
        <v/>
      </c>
      <c r="CCS39" s="4" t="str">
        <f>IFERROR(IF(N(data_NoOutliers!BQD39),data_NoOutliers!BQD39,MID(data_NoOutliers!BQD39,2,99)/2),"")</f>
        <v/>
      </c>
      <c r="CCT39" s="4" t="str">
        <f>IFERROR(IF(N(data_NoOutliers!BQE39),data_NoOutliers!BQE39,MID(data_NoOutliers!BQE39,2,99)/2),"")</f>
        <v/>
      </c>
      <c r="CCU39" s="4" t="str">
        <f>IFERROR(IF(N(data_NoOutliers!BQF39),data_NoOutliers!BQF39,MID(data_NoOutliers!BQF39,2,99)/2),"")</f>
        <v/>
      </c>
      <c r="CCV39" s="4" t="str">
        <f>IFERROR(IF(N(data_NoOutliers!BQG39),data_NoOutliers!BQG39,MID(data_NoOutliers!BQG39,2,99)/2),"")</f>
        <v/>
      </c>
      <c r="CCW39" s="4" t="str">
        <f>IFERROR(IF(N(data_NoOutliers!BQH39),data_NoOutliers!BQH39,MID(data_NoOutliers!BQH39,2,99)/2),"")</f>
        <v/>
      </c>
      <c r="CCX39" s="4" t="str">
        <f>IFERROR(IF(N(data_NoOutliers!BQI39),data_NoOutliers!BQI39,MID(data_NoOutliers!BQI39,2,99)/2),"")</f>
        <v/>
      </c>
      <c r="CCY39" s="4" t="str">
        <f>IFERROR(IF(N(data_NoOutliers!BQJ39),data_NoOutliers!BQJ39,MID(data_NoOutliers!BQJ39,2,99)/2),"")</f>
        <v/>
      </c>
      <c r="CCZ39" s="4" t="str">
        <f>IFERROR(IF(N(data_NoOutliers!BQK39),data_NoOutliers!BQK39,MID(data_NoOutliers!BQK39,2,99)/2),"")</f>
        <v/>
      </c>
      <c r="CDA39" s="4" t="str">
        <f>IFERROR(IF(N(data_NoOutliers!BQL39),data_NoOutliers!BQL39,MID(data_NoOutliers!BQL39,2,99)/2),"")</f>
        <v/>
      </c>
      <c r="CDB39" s="4" t="str">
        <f>IFERROR(IF(N(data_NoOutliers!BQM39),data_NoOutliers!BQM39,MID(data_NoOutliers!BQM39,2,99)/2),"")</f>
        <v/>
      </c>
      <c r="CDC39" s="4" t="str">
        <f>IFERROR(IF(N(data_NoOutliers!BQN39),data_NoOutliers!BQN39,MID(data_NoOutliers!BQN39,2,99)/2),"")</f>
        <v/>
      </c>
      <c r="CDD39" s="4" t="str">
        <f>IFERROR(IF(N(data_NoOutliers!BQO39),data_NoOutliers!BQO39,MID(data_NoOutliers!BQO39,2,99)/2),"")</f>
        <v/>
      </c>
      <c r="CDE39" s="4" t="str">
        <f>IFERROR(IF(N(data_NoOutliers!BQP39),data_NoOutliers!BQP39,MID(data_NoOutliers!BQP39,2,99)/2),"")</f>
        <v/>
      </c>
      <c r="CDF39" s="4" t="str">
        <f>IFERROR(IF(N(data_NoOutliers!BQQ39),data_NoOutliers!BQQ39,MID(data_NoOutliers!BQQ39,2,99)/2),"")</f>
        <v/>
      </c>
      <c r="CDG39" s="4" t="str">
        <f>IFERROR(IF(N(data_NoOutliers!BQR39),data_NoOutliers!BQR39,MID(data_NoOutliers!BQR39,2,99)/2),"")</f>
        <v/>
      </c>
      <c r="CDH39" s="4" t="str">
        <f>IFERROR(IF(N(data_NoOutliers!BQS39),data_NoOutliers!BQS39,MID(data_NoOutliers!BQS39,2,99)/2),"")</f>
        <v/>
      </c>
      <c r="CDI39" s="4" t="str">
        <f>IFERROR(IF(N(data_NoOutliers!BQT39),data_NoOutliers!BQT39,MID(data_NoOutliers!BQT39,2,99)/2),"")</f>
        <v/>
      </c>
      <c r="CDJ39" s="4" t="str">
        <f>IFERROR(IF(N(data_NoOutliers!BQU39),data_NoOutliers!BQU39,MID(data_NoOutliers!BQU39,2,99)/2),"")</f>
        <v/>
      </c>
      <c r="CDK39" s="4" t="str">
        <f>IFERROR(IF(N(data_NoOutliers!BQV39),data_NoOutliers!BQV39,MID(data_NoOutliers!BQV39,2,99)/2),"")</f>
        <v/>
      </c>
      <c r="CDL39" s="4" t="str">
        <f>IFERROR(IF(N(data_NoOutliers!BQW39),data_NoOutliers!BQW39,MID(data_NoOutliers!BQW39,2,99)/2),"")</f>
        <v/>
      </c>
      <c r="CDM39" s="4" t="str">
        <f>IFERROR(IF(N(data_NoOutliers!BQX39),data_NoOutliers!BQX39,MID(data_NoOutliers!BQX39,2,99)/2),"")</f>
        <v/>
      </c>
      <c r="CDN39" s="4" t="str">
        <f>IFERROR(IF(N(data_NoOutliers!BQY39),data_NoOutliers!BQY39,MID(data_NoOutliers!BQY39,2,99)/2),"")</f>
        <v/>
      </c>
      <c r="CDO39" s="4" t="str">
        <f>IFERROR(IF(N(data_NoOutliers!BQZ39),data_NoOutliers!BQZ39,MID(data_NoOutliers!BQZ39,2,99)/2),"")</f>
        <v/>
      </c>
      <c r="CDP39" s="4" t="str">
        <f>IFERROR(IF(N(data_NoOutliers!BRA39),data_NoOutliers!BRA39,MID(data_NoOutliers!BRA39,2,99)/2),"")</f>
        <v/>
      </c>
      <c r="CDQ39" s="4" t="str">
        <f>IFERROR(IF(N(data_NoOutliers!BRB39),data_NoOutliers!BRB39,MID(data_NoOutliers!BRB39,2,99)/2),"")</f>
        <v/>
      </c>
      <c r="CDR39" s="4" t="str">
        <f>IFERROR(IF(N(data_NoOutliers!BRC39),data_NoOutliers!BRC39,MID(data_NoOutliers!BRC39,2,99)/2),"")</f>
        <v/>
      </c>
      <c r="CDS39" s="4" t="str">
        <f>IFERROR(IF(N(data_NoOutliers!BRD39),data_NoOutliers!BRD39,MID(data_NoOutliers!BRD39,2,99)/2),"")</f>
        <v/>
      </c>
      <c r="CDT39" s="4" t="str">
        <f>IFERROR(IF(N(data_NoOutliers!BRE39),data_NoOutliers!BRE39,MID(data_NoOutliers!BRE39,2,99)/2),"")</f>
        <v/>
      </c>
      <c r="CDU39" s="4" t="str">
        <f>IFERROR(IF(N(data_NoOutliers!BRF39),data_NoOutliers!BRF39,MID(data_NoOutliers!BRF39,2,99)/2),"")</f>
        <v/>
      </c>
      <c r="CDV39" s="4" t="str">
        <f>IFERROR(IF(N(data_NoOutliers!BRG39),data_NoOutliers!BRG39,MID(data_NoOutliers!BRG39,2,99)/2),"")</f>
        <v/>
      </c>
      <c r="CDW39" s="4" t="str">
        <f>IFERROR(IF(N(data_NoOutliers!BRH39),data_NoOutliers!BRH39,MID(data_NoOutliers!BRH39,2,99)/2),"")</f>
        <v/>
      </c>
      <c r="CDX39" s="4" t="str">
        <f>IFERROR(IF(N(data_NoOutliers!BRI39),data_NoOutliers!BRI39,MID(data_NoOutliers!BRI39,2,99)/2),"")</f>
        <v/>
      </c>
      <c r="CDY39" s="4" t="str">
        <f>IFERROR(IF(N(data_NoOutliers!BRJ39),data_NoOutliers!BRJ39,MID(data_NoOutliers!BRJ39,2,99)/2),"")</f>
        <v/>
      </c>
      <c r="CDZ39" s="4" t="str">
        <f>IFERROR(IF(N(data_NoOutliers!BRK39),data_NoOutliers!BRK39,MID(data_NoOutliers!BRK39,2,99)/2),"")</f>
        <v/>
      </c>
      <c r="CEA39" s="4" t="str">
        <f>IFERROR(IF(N(data_NoOutliers!BRL39),data_NoOutliers!BRL39,MID(data_NoOutliers!BRL39,2,99)/2),"")</f>
        <v/>
      </c>
      <c r="CEB39" s="4" t="str">
        <f>IFERROR(IF(N(data_NoOutliers!BRM39),data_NoOutliers!BRM39,MID(data_NoOutliers!BRM39,2,99)/2),"")</f>
        <v/>
      </c>
      <c r="CEC39" s="4" t="str">
        <f>IFERROR(IF(N(data_NoOutliers!BRN39),data_NoOutliers!BRN39,MID(data_NoOutliers!BRN39,2,99)/2),"")</f>
        <v/>
      </c>
      <c r="CED39" s="4" t="str">
        <f>IFERROR(IF(N(data_NoOutliers!BRO39),data_NoOutliers!BRO39,MID(data_NoOutliers!BRO39,2,99)/2),"")</f>
        <v/>
      </c>
      <c r="CEE39" s="4" t="str">
        <f>IFERROR(IF(N(data_NoOutliers!BRP39),data_NoOutliers!BRP39,MID(data_NoOutliers!BRP39,2,99)/2),"")</f>
        <v/>
      </c>
      <c r="CEF39" s="4" t="str">
        <f>IFERROR(IF(N(data_NoOutliers!BRQ39),data_NoOutliers!BRQ39,MID(data_NoOutliers!BRQ39,2,99)/2),"")</f>
        <v/>
      </c>
      <c r="CEG39" s="4" t="str">
        <f>IFERROR(IF(N(data_NoOutliers!BRR39),data_NoOutliers!BRR39,MID(data_NoOutliers!BRR39,2,99)/2),"")</f>
        <v/>
      </c>
      <c r="CEH39" s="4" t="str">
        <f>IFERROR(IF(N(data_NoOutliers!BRS39),data_NoOutliers!BRS39,MID(data_NoOutliers!BRS39,2,99)/2),"")</f>
        <v/>
      </c>
      <c r="CEI39" s="4" t="str">
        <f>IFERROR(IF(N(data_NoOutliers!BRT39),data_NoOutliers!BRT39,MID(data_NoOutliers!BRT39,2,99)/2),"")</f>
        <v/>
      </c>
      <c r="CEJ39" s="4" t="str">
        <f>IFERROR(IF(N(data_NoOutliers!BRU39),data_NoOutliers!BRU39,MID(data_NoOutliers!BRU39,2,99)/2),"")</f>
        <v/>
      </c>
      <c r="CEK39" s="4" t="str">
        <f>IFERROR(IF(N(data_NoOutliers!BRV39),data_NoOutliers!BRV39,MID(data_NoOutliers!BRV39,2,99)/2),"")</f>
        <v/>
      </c>
      <c r="CEL39" s="4" t="str">
        <f>IFERROR(IF(N(data_NoOutliers!BRW39),data_NoOutliers!BRW39,MID(data_NoOutliers!BRW39,2,99)/2),"")</f>
        <v/>
      </c>
      <c r="CEM39" s="4" t="str">
        <f>IFERROR(IF(N(data_NoOutliers!BRX39),data_NoOutliers!BRX39,MID(data_NoOutliers!BRX39,2,99)/2),"")</f>
        <v/>
      </c>
      <c r="CEN39" s="4" t="str">
        <f>IFERROR(IF(N(data_NoOutliers!BRY39),data_NoOutliers!BRY39,MID(data_NoOutliers!BRY39,2,99)/2),"")</f>
        <v/>
      </c>
      <c r="CEO39" s="4" t="str">
        <f>IFERROR(IF(N(data_NoOutliers!BRZ39),data_NoOutliers!BRZ39,MID(data_NoOutliers!BRZ39,2,99)/2),"")</f>
        <v/>
      </c>
      <c r="CEP39" s="4" t="str">
        <f>IFERROR(IF(N(data_NoOutliers!BSA39),data_NoOutliers!BSA39,MID(data_NoOutliers!BSA39,2,99)/2),"")</f>
        <v/>
      </c>
      <c r="CEQ39" s="4" t="str">
        <f>IFERROR(IF(N(data_NoOutliers!BSB39),data_NoOutliers!BSB39,MID(data_NoOutliers!BSB39,2,99)/2),"")</f>
        <v/>
      </c>
      <c r="CER39" s="4" t="str">
        <f>IFERROR(IF(N(data_NoOutliers!BSC39),data_NoOutliers!BSC39,MID(data_NoOutliers!BSC39,2,99)/2),"")</f>
        <v/>
      </c>
      <c r="CES39" s="4" t="str">
        <f>IFERROR(IF(N(data_NoOutliers!BSD39),data_NoOutliers!BSD39,MID(data_NoOutliers!BSD39,2,99)/2),"")</f>
        <v/>
      </c>
      <c r="CET39" s="4" t="str">
        <f>IFERROR(IF(N(data_NoOutliers!BSE39),data_NoOutliers!BSE39,MID(data_NoOutliers!BSE39,2,99)/2),"")</f>
        <v/>
      </c>
      <c r="CEU39" s="4" t="str">
        <f>IFERROR(IF(N(data_NoOutliers!BSF39),data_NoOutliers!BSF39,MID(data_NoOutliers!BSF39,2,99)/2),"")</f>
        <v/>
      </c>
      <c r="CEV39" s="4" t="str">
        <f>IFERROR(IF(N(data_NoOutliers!BSG39),data_NoOutliers!BSG39,MID(data_NoOutliers!BSG39,2,99)/2),"")</f>
        <v/>
      </c>
      <c r="CEW39" s="4" t="str">
        <f>IFERROR(IF(N(data_NoOutliers!BSH39),data_NoOutliers!BSH39,MID(data_NoOutliers!BSH39,2,99)/2),"")</f>
        <v/>
      </c>
      <c r="CEX39" s="4" t="str">
        <f>IFERROR(IF(N(data_NoOutliers!BSI39),data_NoOutliers!BSI39,MID(data_NoOutliers!BSI39,2,99)/2),"")</f>
        <v/>
      </c>
      <c r="CEY39" s="4" t="str">
        <f>IFERROR(IF(N(data_NoOutliers!BSJ39),data_NoOutliers!BSJ39,MID(data_NoOutliers!BSJ39,2,99)/2),"")</f>
        <v/>
      </c>
      <c r="CEZ39" s="4" t="str">
        <f>IFERROR(IF(N(data_NoOutliers!BSK39),data_NoOutliers!BSK39,MID(data_NoOutliers!BSK39,2,99)/2),"")</f>
        <v/>
      </c>
      <c r="CFA39" s="4" t="str">
        <f>IFERROR(IF(N(data_NoOutliers!BSL39),data_NoOutliers!BSL39,MID(data_NoOutliers!BSL39,2,99)/2),"")</f>
        <v/>
      </c>
      <c r="CFB39" s="4" t="str">
        <f>IFERROR(IF(N(data_NoOutliers!BSM39),data_NoOutliers!BSM39,MID(data_NoOutliers!BSM39,2,99)/2),"")</f>
        <v/>
      </c>
      <c r="CFC39" s="4" t="str">
        <f>IFERROR(IF(N(data_NoOutliers!BSN39),data_NoOutliers!BSN39,MID(data_NoOutliers!BSN39,2,99)/2),"")</f>
        <v/>
      </c>
      <c r="CFD39" s="4" t="str">
        <f>IFERROR(IF(N(data_NoOutliers!BSO39),data_NoOutliers!BSO39,MID(data_NoOutliers!BSO39,2,99)/2),"")</f>
        <v/>
      </c>
      <c r="CFE39" s="4" t="str">
        <f>IFERROR(IF(N(data_NoOutliers!BSP39),data_NoOutliers!BSP39,MID(data_NoOutliers!BSP39,2,99)/2),"")</f>
        <v/>
      </c>
      <c r="CFF39" s="4" t="str">
        <f>IFERROR(IF(N(data_NoOutliers!BSQ39),data_NoOutliers!BSQ39,MID(data_NoOutliers!BSQ39,2,99)/2),"")</f>
        <v/>
      </c>
      <c r="CFG39" s="4" t="str">
        <f>IFERROR(IF(N(data_NoOutliers!BSR39),data_NoOutliers!BSR39,MID(data_NoOutliers!BSR39,2,99)/2),"")</f>
        <v/>
      </c>
      <c r="CFH39" s="4" t="str">
        <f>IFERROR(IF(N(data_NoOutliers!BSS39),data_NoOutliers!BSS39,MID(data_NoOutliers!BSS39,2,99)/2),"")</f>
        <v/>
      </c>
      <c r="CFI39" s="4" t="str">
        <f>IFERROR(IF(N(data_NoOutliers!BST39),data_NoOutliers!BST39,MID(data_NoOutliers!BST39,2,99)/2),"")</f>
        <v/>
      </c>
      <c r="CFJ39" s="4" t="str">
        <f>IFERROR(IF(N(data_NoOutliers!BSU39),data_NoOutliers!BSU39,MID(data_NoOutliers!BSU39,2,99)/2),"")</f>
        <v/>
      </c>
      <c r="CFK39" s="4" t="str">
        <f>IFERROR(IF(N(data_NoOutliers!BSV39),data_NoOutliers!BSV39,MID(data_NoOutliers!BSV39,2,99)/2),"")</f>
        <v/>
      </c>
      <c r="CFL39" s="4" t="str">
        <f>IFERROR(IF(N(data_NoOutliers!BSW39),data_NoOutliers!BSW39,MID(data_NoOutliers!BSW39,2,99)/2),"")</f>
        <v/>
      </c>
      <c r="CFM39" s="4" t="str">
        <f>IFERROR(IF(N(data_NoOutliers!BSX39),data_NoOutliers!BSX39,MID(data_NoOutliers!BSX39,2,99)/2),"")</f>
        <v/>
      </c>
      <c r="CFN39" s="4" t="str">
        <f>IFERROR(IF(N(data_NoOutliers!BSY39),data_NoOutliers!BSY39,MID(data_NoOutliers!BSY39,2,99)/2),"")</f>
        <v/>
      </c>
      <c r="CFO39" s="4" t="str">
        <f>IFERROR(IF(N(data_NoOutliers!BSZ39),data_NoOutliers!BSZ39,MID(data_NoOutliers!BSZ39,2,99)/2),"")</f>
        <v/>
      </c>
      <c r="CFP39" s="4" t="str">
        <f>IFERROR(IF(N(data_NoOutliers!BTA39),data_NoOutliers!BTA39,MID(data_NoOutliers!BTA39,2,99)/2),"")</f>
        <v/>
      </c>
      <c r="CFQ39" s="4" t="str">
        <f>IFERROR(IF(N(data_NoOutliers!BTB39),data_NoOutliers!BTB39,MID(data_NoOutliers!BTB39,2,99)/2),"")</f>
        <v/>
      </c>
      <c r="CFR39" s="4" t="str">
        <f>IFERROR(IF(N(data_NoOutliers!BTC39),data_NoOutliers!BTC39,MID(data_NoOutliers!BTC39,2,99)/2),"")</f>
        <v/>
      </c>
      <c r="CFS39" s="4" t="str">
        <f>IFERROR(IF(N(data_NoOutliers!BTD39),data_NoOutliers!BTD39,MID(data_NoOutliers!BTD39,2,99)/2),"")</f>
        <v/>
      </c>
      <c r="CFT39" s="4" t="str">
        <f>IFERROR(IF(N(data_NoOutliers!BTE39),data_NoOutliers!BTE39,MID(data_NoOutliers!BTE39,2,99)/2),"")</f>
        <v/>
      </c>
      <c r="CFU39" s="4" t="str">
        <f>IFERROR(IF(N(data_NoOutliers!BTF39),data_NoOutliers!BTF39,MID(data_NoOutliers!BTF39,2,99)/2),"")</f>
        <v/>
      </c>
      <c r="CFV39" s="4" t="str">
        <f>IFERROR(IF(N(data_NoOutliers!BTG39),data_NoOutliers!BTG39,MID(data_NoOutliers!BTG39,2,99)/2),"")</f>
        <v/>
      </c>
      <c r="CFW39" s="4" t="str">
        <f>IFERROR(IF(N(data_NoOutliers!BTH39),data_NoOutliers!BTH39,MID(data_NoOutliers!BTH39,2,99)/2),"")</f>
        <v/>
      </c>
      <c r="CFX39" s="4" t="str">
        <f>IFERROR(IF(N(data_NoOutliers!BTI39),data_NoOutliers!BTI39,MID(data_NoOutliers!BTI39,2,99)/2),"")</f>
        <v/>
      </c>
      <c r="CFY39" s="4" t="str">
        <f>IFERROR(IF(N(data_NoOutliers!BTJ39),data_NoOutliers!BTJ39,MID(data_NoOutliers!BTJ39,2,99)/2),"")</f>
        <v/>
      </c>
      <c r="CFZ39" s="4" t="str">
        <f>IFERROR(IF(N(data_NoOutliers!BTK39),data_NoOutliers!BTK39,MID(data_NoOutliers!BTK39,2,99)/2),"")</f>
        <v/>
      </c>
      <c r="CGA39" s="4" t="str">
        <f>IFERROR(IF(N(data_NoOutliers!BTL39),data_NoOutliers!BTL39,MID(data_NoOutliers!BTL39,2,99)/2),"")</f>
        <v/>
      </c>
      <c r="CGB39" s="4" t="str">
        <f>IFERROR(IF(N(data_NoOutliers!BTM39),data_NoOutliers!BTM39,MID(data_NoOutliers!BTM39,2,99)/2),"")</f>
        <v/>
      </c>
      <c r="CGC39" s="4" t="str">
        <f>IFERROR(IF(N(data_NoOutliers!BTN39),data_NoOutliers!BTN39,MID(data_NoOutliers!BTN39,2,99)/2),"")</f>
        <v/>
      </c>
      <c r="CGD39" s="4" t="str">
        <f>IFERROR(IF(N(data_NoOutliers!BTO39),data_NoOutliers!BTO39,MID(data_NoOutliers!BTO39,2,99)/2),"")</f>
        <v/>
      </c>
      <c r="CGE39" s="4" t="str">
        <f>IFERROR(IF(N(data_NoOutliers!BTP39),data_NoOutliers!BTP39,MID(data_NoOutliers!BTP39,2,99)/2),"")</f>
        <v/>
      </c>
      <c r="CGF39" s="4" t="str">
        <f>IFERROR(IF(N(data_NoOutliers!BTQ39),data_NoOutliers!BTQ39,MID(data_NoOutliers!BTQ39,2,99)/2),"")</f>
        <v/>
      </c>
      <c r="CGG39" s="4" t="str">
        <f>IFERROR(IF(N(data_NoOutliers!BTR39),data_NoOutliers!BTR39,MID(data_NoOutliers!BTR39,2,99)/2),"")</f>
        <v/>
      </c>
      <c r="CGH39" s="4" t="str">
        <f>IFERROR(IF(N(data_NoOutliers!BTS39),data_NoOutliers!BTS39,MID(data_NoOutliers!BTS39,2,99)/2),"")</f>
        <v/>
      </c>
      <c r="CGI39" s="4" t="str">
        <f>IFERROR(IF(N(data_NoOutliers!BTT39),data_NoOutliers!BTT39,MID(data_NoOutliers!BTT39,2,99)/2),"")</f>
        <v/>
      </c>
      <c r="CGJ39" s="4" t="str">
        <f>IFERROR(IF(N(data_NoOutliers!BTU39),data_NoOutliers!BTU39,MID(data_NoOutliers!BTU39,2,99)/2),"")</f>
        <v/>
      </c>
      <c r="CGK39" s="4" t="str">
        <f>IFERROR(IF(N(data_NoOutliers!BTV39),data_NoOutliers!BTV39,MID(data_NoOutliers!BTV39,2,99)/2),"")</f>
        <v/>
      </c>
      <c r="CGL39" s="4" t="str">
        <f>IFERROR(IF(N(data_NoOutliers!BTW39),data_NoOutliers!BTW39,MID(data_NoOutliers!BTW39,2,99)/2),"")</f>
        <v/>
      </c>
      <c r="CGM39" s="4" t="str">
        <f>IFERROR(IF(N(data_NoOutliers!BTX39),data_NoOutliers!BTX39,MID(data_NoOutliers!BTX39,2,99)/2),"")</f>
        <v/>
      </c>
      <c r="CGN39" s="4" t="str">
        <f>IFERROR(IF(N(data_NoOutliers!BTY39),data_NoOutliers!BTY39,MID(data_NoOutliers!BTY39,2,99)/2),"")</f>
        <v/>
      </c>
      <c r="CGO39" s="4" t="str">
        <f>IFERROR(IF(N(data_NoOutliers!BTZ39),data_NoOutliers!BTZ39,MID(data_NoOutliers!BTZ39,2,99)/2),"")</f>
        <v/>
      </c>
      <c r="CGP39" s="4" t="str">
        <f>IFERROR(IF(N(data_NoOutliers!BUA39),data_NoOutliers!BUA39,MID(data_NoOutliers!BUA39,2,99)/2),"")</f>
        <v/>
      </c>
      <c r="CGQ39" s="4" t="str">
        <f>IFERROR(IF(N(data_NoOutliers!BUB39),data_NoOutliers!BUB39,MID(data_NoOutliers!BUB39,2,99)/2),"")</f>
        <v/>
      </c>
      <c r="CGR39" s="4" t="str">
        <f>IFERROR(IF(N(data_NoOutliers!BUC39),data_NoOutliers!BUC39,MID(data_NoOutliers!BUC39,2,99)/2),"")</f>
        <v/>
      </c>
      <c r="CGS39" s="4" t="str">
        <f>IFERROR(IF(N(data_NoOutliers!BUD39),data_NoOutliers!BUD39,MID(data_NoOutliers!BUD39,2,99)/2),"")</f>
        <v/>
      </c>
      <c r="CGT39" s="4" t="str">
        <f>IFERROR(IF(N(data_NoOutliers!BUE39),data_NoOutliers!BUE39,MID(data_NoOutliers!BUE39,2,99)/2),"")</f>
        <v/>
      </c>
      <c r="CGU39" s="4" t="str">
        <f>IFERROR(IF(N(data_NoOutliers!BUF39),data_NoOutliers!BUF39,MID(data_NoOutliers!BUF39,2,99)/2),"")</f>
        <v/>
      </c>
      <c r="CGV39" s="4" t="str">
        <f>IFERROR(IF(N(data_NoOutliers!BUG39),data_NoOutliers!BUG39,MID(data_NoOutliers!BUG39,2,99)/2),"")</f>
        <v/>
      </c>
      <c r="CGW39" s="4" t="str">
        <f>IFERROR(IF(N(data_NoOutliers!BUH39),data_NoOutliers!BUH39,MID(data_NoOutliers!BUH39,2,99)/2),"")</f>
        <v/>
      </c>
      <c r="CGX39" s="4" t="str">
        <f>IFERROR(IF(N(data_NoOutliers!BUI39),data_NoOutliers!BUI39,MID(data_NoOutliers!BUI39,2,99)/2),"")</f>
        <v/>
      </c>
      <c r="CGY39" s="4" t="str">
        <f>IFERROR(IF(N(data_NoOutliers!BUJ39),data_NoOutliers!BUJ39,MID(data_NoOutliers!BUJ39,2,99)/2),"")</f>
        <v/>
      </c>
      <c r="CGZ39" s="4" t="str">
        <f>IFERROR(IF(N(data_NoOutliers!BUK39),data_NoOutliers!BUK39,MID(data_NoOutliers!BUK39,2,99)/2),"")</f>
        <v/>
      </c>
      <c r="CHA39" s="4" t="str">
        <f>IFERROR(IF(N(data_NoOutliers!BUL39),data_NoOutliers!BUL39,MID(data_NoOutliers!BUL39,2,99)/2),"")</f>
        <v/>
      </c>
      <c r="CHB39" s="4" t="str">
        <f>IFERROR(IF(N(data_NoOutliers!BUM39),data_NoOutliers!BUM39,MID(data_NoOutliers!BUM39,2,99)/2),"")</f>
        <v/>
      </c>
      <c r="CHC39" s="4" t="str">
        <f>IFERROR(IF(N(data_NoOutliers!BUN39),data_NoOutliers!BUN39,MID(data_NoOutliers!BUN39,2,99)/2),"")</f>
        <v/>
      </c>
      <c r="CHD39" s="4" t="str">
        <f>IFERROR(IF(N(data_NoOutliers!BUO39),data_NoOutliers!BUO39,MID(data_NoOutliers!BUO39,2,99)/2),"")</f>
        <v/>
      </c>
      <c r="CHE39" s="4" t="str">
        <f>IFERROR(IF(N(data_NoOutliers!BUP39),data_NoOutliers!BUP39,MID(data_NoOutliers!BUP39,2,99)/2),"")</f>
        <v/>
      </c>
      <c r="CHF39" s="4" t="str">
        <f>IFERROR(IF(N(data_NoOutliers!BUQ39),data_NoOutliers!BUQ39,MID(data_NoOutliers!BUQ39,2,99)/2),"")</f>
        <v/>
      </c>
      <c r="CHG39" s="4" t="str">
        <f>IFERROR(IF(N(data_NoOutliers!BUR39),data_NoOutliers!BUR39,MID(data_NoOutliers!BUR39,2,99)/2),"")</f>
        <v/>
      </c>
      <c r="CHH39" s="4" t="str">
        <f>IFERROR(IF(N(data_NoOutliers!BUS39),data_NoOutliers!BUS39,MID(data_NoOutliers!BUS39,2,99)/2),"")</f>
        <v/>
      </c>
      <c r="CHI39" s="4" t="str">
        <f>IFERROR(IF(N(data_NoOutliers!BUT39),data_NoOutliers!BUT39,MID(data_NoOutliers!BUT39,2,99)/2),"")</f>
        <v/>
      </c>
      <c r="CHJ39" s="4" t="str">
        <f>IFERROR(IF(N(data_NoOutliers!BUU39),data_NoOutliers!BUU39,MID(data_NoOutliers!BUU39,2,99)/2),"")</f>
        <v/>
      </c>
      <c r="CHK39" s="4" t="str">
        <f>IFERROR(IF(N(data_NoOutliers!BUV39),data_NoOutliers!BUV39,MID(data_NoOutliers!BUV39,2,99)/2),"")</f>
        <v/>
      </c>
      <c r="CHL39" s="4" t="str">
        <f>IFERROR(IF(N(data_NoOutliers!BUW39),data_NoOutliers!BUW39,MID(data_NoOutliers!BUW39,2,99)/2),"")</f>
        <v/>
      </c>
      <c r="CHM39" s="4" t="str">
        <f>IFERROR(IF(N(data_NoOutliers!BUX39),data_NoOutliers!BUX39,MID(data_NoOutliers!BUX39,2,99)/2),"")</f>
        <v/>
      </c>
      <c r="CHN39" s="4" t="str">
        <f>IFERROR(IF(N(data_NoOutliers!BUY39),data_NoOutliers!BUY39,MID(data_NoOutliers!BUY39,2,99)/2),"")</f>
        <v/>
      </c>
      <c r="CHO39" s="4" t="str">
        <f>IFERROR(IF(N(data_NoOutliers!BUZ39),data_NoOutliers!BUZ39,MID(data_NoOutliers!BUZ39,2,99)/2),"")</f>
        <v/>
      </c>
      <c r="CHP39" s="4" t="str">
        <f>IFERROR(IF(N(data_NoOutliers!BVA39),data_NoOutliers!BVA39,MID(data_NoOutliers!BVA39,2,99)/2),"")</f>
        <v/>
      </c>
      <c r="CHQ39" s="4" t="str">
        <f>IFERROR(IF(N(data_NoOutliers!BVB39),data_NoOutliers!BVB39,MID(data_NoOutliers!BVB39,2,99)/2),"")</f>
        <v/>
      </c>
      <c r="CHR39" s="4" t="str">
        <f>IFERROR(IF(N(data_NoOutliers!BVC39),data_NoOutliers!BVC39,MID(data_NoOutliers!BVC39,2,99)/2),"")</f>
        <v/>
      </c>
      <c r="CHS39" s="4" t="str">
        <f>IFERROR(IF(N(data_NoOutliers!BVD39),data_NoOutliers!BVD39,MID(data_NoOutliers!BVD39,2,99)/2),"")</f>
        <v/>
      </c>
      <c r="CHT39" s="4" t="str">
        <f>IFERROR(IF(N(data_NoOutliers!BVE39),data_NoOutliers!BVE39,MID(data_NoOutliers!BVE39,2,99)/2),"")</f>
        <v/>
      </c>
      <c r="CHU39" s="4" t="str">
        <f>IFERROR(IF(N(data_NoOutliers!BVF39),data_NoOutliers!BVF39,MID(data_NoOutliers!BVF39,2,99)/2),"")</f>
        <v/>
      </c>
      <c r="CHV39" s="4" t="str">
        <f>IFERROR(IF(N(data_NoOutliers!BVG39),data_NoOutliers!BVG39,MID(data_NoOutliers!BVG39,2,99)/2),"")</f>
        <v/>
      </c>
      <c r="CHW39" s="4" t="str">
        <f>IFERROR(IF(N(data_NoOutliers!BVH39),data_NoOutliers!BVH39,MID(data_NoOutliers!BVH39,2,99)/2),"")</f>
        <v/>
      </c>
      <c r="CHX39" s="4" t="str">
        <f>IFERROR(IF(N(data_NoOutliers!BVI39),data_NoOutliers!BVI39,MID(data_NoOutliers!BVI39,2,99)/2),"")</f>
        <v/>
      </c>
      <c r="CHY39" s="4" t="str">
        <f>IFERROR(IF(N(data_NoOutliers!BVJ39),data_NoOutliers!BVJ39,MID(data_NoOutliers!BVJ39,2,99)/2),"")</f>
        <v/>
      </c>
      <c r="CHZ39" s="4" t="str">
        <f>IFERROR(IF(N(data_NoOutliers!BVK39),data_NoOutliers!BVK39,MID(data_NoOutliers!BVK39,2,99)/2),"")</f>
        <v/>
      </c>
      <c r="CIA39" s="4" t="str">
        <f>IFERROR(IF(N(data_NoOutliers!BVL39),data_NoOutliers!BVL39,MID(data_NoOutliers!BVL39,2,99)/2),"")</f>
        <v/>
      </c>
      <c r="CIB39" s="4" t="str">
        <f>IFERROR(IF(N(data_NoOutliers!BVM39),data_NoOutliers!BVM39,MID(data_NoOutliers!BVM39,2,99)/2),"")</f>
        <v/>
      </c>
      <c r="CIC39" s="4" t="str">
        <f>IFERROR(IF(N(data_NoOutliers!BVN39),data_NoOutliers!BVN39,MID(data_NoOutliers!BVN39,2,99)/2),"")</f>
        <v/>
      </c>
      <c r="CID39" s="4" t="str">
        <f>IFERROR(IF(N(data_NoOutliers!BVO39),data_NoOutliers!BVO39,MID(data_NoOutliers!BVO39,2,99)/2),"")</f>
        <v/>
      </c>
      <c r="CIE39" s="4" t="str">
        <f>IFERROR(IF(N(data_NoOutliers!BVP39),data_NoOutliers!BVP39,MID(data_NoOutliers!BVP39,2,99)/2),"")</f>
        <v/>
      </c>
      <c r="CIF39" s="4" t="str">
        <f>IFERROR(IF(N(data_NoOutliers!BVQ39),data_NoOutliers!BVQ39,MID(data_NoOutliers!BVQ39,2,99)/2),"")</f>
        <v/>
      </c>
      <c r="CIG39" s="4" t="str">
        <f>IFERROR(IF(N(data_NoOutliers!BVR39),data_NoOutliers!BVR39,MID(data_NoOutliers!BVR39,2,99)/2),"")</f>
        <v/>
      </c>
      <c r="CIH39" s="4" t="str">
        <f>IFERROR(IF(N(data_NoOutliers!BVS39),data_NoOutliers!BVS39,MID(data_NoOutliers!BVS39,2,99)/2),"")</f>
        <v/>
      </c>
      <c r="CII39" s="4" t="str">
        <f>IFERROR(IF(N(data_NoOutliers!BVT39),data_NoOutliers!BVT39,MID(data_NoOutliers!BVT39,2,99)/2),"")</f>
        <v/>
      </c>
      <c r="CIJ39" s="4" t="str">
        <f>IFERROR(IF(N(data_NoOutliers!BVU39),data_NoOutliers!BVU39,MID(data_NoOutliers!BVU39,2,99)/2),"")</f>
        <v/>
      </c>
      <c r="CIK39" s="4" t="str">
        <f>IFERROR(IF(N(data_NoOutliers!BVV39),data_NoOutliers!BVV39,MID(data_NoOutliers!BVV39,2,99)/2),"")</f>
        <v/>
      </c>
      <c r="CIL39" s="4" t="str">
        <f>IFERROR(IF(N(data_NoOutliers!BVW39),data_NoOutliers!BVW39,MID(data_NoOutliers!BVW39,2,99)/2),"")</f>
        <v/>
      </c>
      <c r="CIM39" s="4" t="str">
        <f>IFERROR(IF(N(data_NoOutliers!BVX39),data_NoOutliers!BVX39,MID(data_NoOutliers!BVX39,2,99)/2),"")</f>
        <v/>
      </c>
      <c r="CIN39" s="4" t="str">
        <f>IFERROR(IF(N(data_NoOutliers!BVY39),data_NoOutliers!BVY39,MID(data_NoOutliers!BVY39,2,99)/2),"")</f>
        <v/>
      </c>
      <c r="CIO39" s="4" t="str">
        <f>IFERROR(IF(N(data_NoOutliers!BVZ39),data_NoOutliers!BVZ39,MID(data_NoOutliers!BVZ39,2,99)/2),"")</f>
        <v/>
      </c>
      <c r="CIP39" s="4" t="str">
        <f>IFERROR(IF(N(data_NoOutliers!BWA39),data_NoOutliers!BWA39,MID(data_NoOutliers!BWA39,2,99)/2),"")</f>
        <v/>
      </c>
      <c r="CIQ39" s="4" t="str">
        <f>IFERROR(IF(N(data_NoOutliers!BWB39),data_NoOutliers!BWB39,MID(data_NoOutliers!BWB39,2,99)/2),"")</f>
        <v/>
      </c>
      <c r="CIR39" s="4" t="str">
        <f>IFERROR(IF(N(data_NoOutliers!BWC39),data_NoOutliers!BWC39,MID(data_NoOutliers!BWC39,2,99)/2),"")</f>
        <v/>
      </c>
      <c r="CIS39" s="4" t="str">
        <f>IFERROR(IF(N(data_NoOutliers!BWD39),data_NoOutliers!BWD39,MID(data_NoOutliers!BWD39,2,99)/2),"")</f>
        <v/>
      </c>
      <c r="CIT39" s="4" t="str">
        <f>IFERROR(IF(N(data_NoOutliers!BWE39),data_NoOutliers!BWE39,MID(data_NoOutliers!BWE39,2,99)/2),"")</f>
        <v/>
      </c>
      <c r="CIU39" s="4" t="str">
        <f>IFERROR(IF(N(data_NoOutliers!BWF39),data_NoOutliers!BWF39,MID(data_NoOutliers!BWF39,2,99)/2),"")</f>
        <v/>
      </c>
      <c r="CIV39" s="4" t="str">
        <f>IFERROR(IF(N(data_NoOutliers!BWG39),data_NoOutliers!BWG39,MID(data_NoOutliers!BWG39,2,99)/2),"")</f>
        <v/>
      </c>
      <c r="CIW39" s="4" t="str">
        <f>IFERROR(IF(N(data_NoOutliers!BWH39),data_NoOutliers!BWH39,MID(data_NoOutliers!BWH39,2,99)/2),"")</f>
        <v/>
      </c>
      <c r="CIX39" s="4" t="str">
        <f>IFERROR(IF(N(data_NoOutliers!BWI39),data_NoOutliers!BWI39,MID(data_NoOutliers!BWI39,2,99)/2),"")</f>
        <v/>
      </c>
      <c r="CIY39" s="4" t="str">
        <f>IFERROR(IF(N(data_NoOutliers!BWJ39),data_NoOutliers!BWJ39,MID(data_NoOutliers!BWJ39,2,99)/2),"")</f>
        <v/>
      </c>
      <c r="CIZ39" s="4" t="str">
        <f>IFERROR(IF(N(data_NoOutliers!BWK39),data_NoOutliers!BWK39,MID(data_NoOutliers!BWK39,2,99)/2),"")</f>
        <v/>
      </c>
      <c r="CJA39" s="4" t="str">
        <f>IFERROR(IF(N(data_NoOutliers!BWL39),data_NoOutliers!BWL39,MID(data_NoOutliers!BWL39,2,99)/2),"")</f>
        <v/>
      </c>
      <c r="CJB39" s="4" t="str">
        <f>IFERROR(IF(N(data_NoOutliers!BWM39),data_NoOutliers!BWM39,MID(data_NoOutliers!BWM39,2,99)/2),"")</f>
        <v/>
      </c>
      <c r="CJC39" s="4" t="str">
        <f>IFERROR(IF(N(data_NoOutliers!BWN39),data_NoOutliers!BWN39,MID(data_NoOutliers!BWN39,2,99)/2),"")</f>
        <v/>
      </c>
      <c r="CJD39" s="4" t="str">
        <f>IFERROR(IF(N(data_NoOutliers!BWO39),data_NoOutliers!BWO39,MID(data_NoOutliers!BWO39,2,99)/2),"")</f>
        <v/>
      </c>
      <c r="CJE39" s="4" t="str">
        <f>IFERROR(IF(N(data_NoOutliers!BWP39),data_NoOutliers!BWP39,MID(data_NoOutliers!BWP39,2,99)/2),"")</f>
        <v/>
      </c>
      <c r="CJF39" s="4" t="str">
        <f>IFERROR(IF(N(data_NoOutliers!BWQ39),data_NoOutliers!BWQ39,MID(data_NoOutliers!BWQ39,2,99)/2),"")</f>
        <v/>
      </c>
      <c r="CJG39" s="4" t="str">
        <f>IFERROR(IF(N(data_NoOutliers!BWR39),data_NoOutliers!BWR39,MID(data_NoOutliers!BWR39,2,99)/2),"")</f>
        <v/>
      </c>
      <c r="CJH39" s="4" t="str">
        <f>IFERROR(IF(N(data_NoOutliers!BWS39),data_NoOutliers!BWS39,MID(data_NoOutliers!BWS39,2,99)/2),"")</f>
        <v/>
      </c>
      <c r="CJI39" s="4" t="str">
        <f>IFERROR(IF(N(data_NoOutliers!BWT39),data_NoOutliers!BWT39,MID(data_NoOutliers!BWT39,2,99)/2),"")</f>
        <v/>
      </c>
      <c r="CJJ39" s="4" t="str">
        <f>IFERROR(IF(N(data_NoOutliers!BWU39),data_NoOutliers!BWU39,MID(data_NoOutliers!BWU39,2,99)/2),"")</f>
        <v/>
      </c>
      <c r="CJK39" s="4" t="str">
        <f>IFERROR(IF(N(data_NoOutliers!BWV39),data_NoOutliers!BWV39,MID(data_NoOutliers!BWV39,2,99)/2),"")</f>
        <v/>
      </c>
      <c r="CJL39" s="4" t="str">
        <f>IFERROR(IF(N(data_NoOutliers!BWW39),data_NoOutliers!BWW39,MID(data_NoOutliers!BWW39,2,99)/2),"")</f>
        <v/>
      </c>
      <c r="CJM39" s="4" t="str">
        <f>IFERROR(IF(N(data_NoOutliers!BWX39),data_NoOutliers!BWX39,MID(data_NoOutliers!BWX39,2,99)/2),"")</f>
        <v/>
      </c>
      <c r="CJN39" s="4" t="str">
        <f>IFERROR(IF(N(data_NoOutliers!BWY39),data_NoOutliers!BWY39,MID(data_NoOutliers!BWY39,2,99)/2),"")</f>
        <v/>
      </c>
      <c r="CJO39" s="4" t="str">
        <f>IFERROR(IF(N(data_NoOutliers!BWZ39),data_NoOutliers!BWZ39,MID(data_NoOutliers!BWZ39,2,99)/2),"")</f>
        <v/>
      </c>
      <c r="CJP39" s="4" t="str">
        <f>IFERROR(IF(N(data_NoOutliers!BXA39),data_NoOutliers!BXA39,MID(data_NoOutliers!BXA39,2,99)/2),"")</f>
        <v/>
      </c>
      <c r="CJQ39" s="4" t="str">
        <f>IFERROR(IF(N(data_NoOutliers!BXB39),data_NoOutliers!BXB39,MID(data_NoOutliers!BXB39,2,99)/2),"")</f>
        <v/>
      </c>
      <c r="CJR39" s="4" t="str">
        <f>IFERROR(IF(N(data_NoOutliers!BXC39),data_NoOutliers!BXC39,MID(data_NoOutliers!BXC39,2,99)/2),"")</f>
        <v/>
      </c>
      <c r="CJS39" s="4" t="str">
        <f>IFERROR(IF(N(data_NoOutliers!BXD39),data_NoOutliers!BXD39,MID(data_NoOutliers!BXD39,2,99)/2),"")</f>
        <v/>
      </c>
      <c r="CJT39" s="4" t="str">
        <f>IFERROR(IF(N(data_NoOutliers!BXE39),data_NoOutliers!BXE39,MID(data_NoOutliers!BXE39,2,99)/2),"")</f>
        <v/>
      </c>
      <c r="CJU39" s="4" t="str">
        <f>IFERROR(IF(N(data_NoOutliers!BXF39),data_NoOutliers!BXF39,MID(data_NoOutliers!BXF39,2,99)/2),"")</f>
        <v/>
      </c>
      <c r="CJV39" s="4" t="str">
        <f>IFERROR(IF(N(data_NoOutliers!BXG39),data_NoOutliers!BXG39,MID(data_NoOutliers!BXG39,2,99)/2),"")</f>
        <v/>
      </c>
      <c r="CJW39" s="4" t="str">
        <f>IFERROR(IF(N(data_NoOutliers!BXH39),data_NoOutliers!BXH39,MID(data_NoOutliers!BXH39,2,99)/2),"")</f>
        <v/>
      </c>
      <c r="CJX39" s="4" t="str">
        <f>IFERROR(IF(N(data_NoOutliers!BXI39),data_NoOutliers!BXI39,MID(data_NoOutliers!BXI39,2,99)/2),"")</f>
        <v/>
      </c>
      <c r="CJY39" s="4" t="str">
        <f>IFERROR(IF(N(data_NoOutliers!BXJ39),data_NoOutliers!BXJ39,MID(data_NoOutliers!BXJ39,2,99)/2),"")</f>
        <v/>
      </c>
      <c r="CJZ39" s="4" t="str">
        <f>IFERROR(IF(N(data_NoOutliers!BXK39),data_NoOutliers!BXK39,MID(data_NoOutliers!BXK39,2,99)/2),"")</f>
        <v/>
      </c>
      <c r="CKA39" s="4" t="str">
        <f>IFERROR(IF(N(data_NoOutliers!BXL39),data_NoOutliers!BXL39,MID(data_NoOutliers!BXL39,2,99)/2),"")</f>
        <v/>
      </c>
      <c r="CKB39" s="4" t="str">
        <f>IFERROR(IF(N(data_NoOutliers!BXM39),data_NoOutliers!BXM39,MID(data_NoOutliers!BXM39,2,99)/2),"")</f>
        <v/>
      </c>
      <c r="CKC39" s="4" t="str">
        <f>IFERROR(IF(N(data_NoOutliers!BXN39),data_NoOutliers!BXN39,MID(data_NoOutliers!BXN39,2,99)/2),"")</f>
        <v/>
      </c>
      <c r="CKD39" s="4" t="str">
        <f>IFERROR(IF(N(data_NoOutliers!BXO39),data_NoOutliers!BXO39,MID(data_NoOutliers!BXO39,2,99)/2),"")</f>
        <v/>
      </c>
      <c r="CKE39" s="4" t="str">
        <f>IFERROR(IF(N(data_NoOutliers!BXP39),data_NoOutliers!BXP39,MID(data_NoOutliers!BXP39,2,99)/2),"")</f>
        <v/>
      </c>
      <c r="CKF39" s="4" t="str">
        <f>IFERROR(IF(N(data_NoOutliers!BXQ39),data_NoOutliers!BXQ39,MID(data_NoOutliers!BXQ39,2,99)/2),"")</f>
        <v/>
      </c>
      <c r="CKG39" s="4" t="str">
        <f>IFERROR(IF(N(data_NoOutliers!BXR39),data_NoOutliers!BXR39,MID(data_NoOutliers!BXR39,2,99)/2),"")</f>
        <v/>
      </c>
      <c r="CKH39" s="4" t="str">
        <f>IFERROR(IF(N(data_NoOutliers!BXS39),data_NoOutliers!BXS39,MID(data_NoOutliers!BXS39,2,99)/2),"")</f>
        <v/>
      </c>
      <c r="CKI39" s="4" t="str">
        <f>IFERROR(IF(N(data_NoOutliers!BXT39),data_NoOutliers!BXT39,MID(data_NoOutliers!BXT39,2,99)/2),"")</f>
        <v/>
      </c>
      <c r="CKJ39" s="4" t="str">
        <f>IFERROR(IF(N(data_NoOutliers!BXU39),data_NoOutliers!BXU39,MID(data_NoOutliers!BXU39,2,99)/2),"")</f>
        <v/>
      </c>
      <c r="CKK39" s="4" t="str">
        <f>IFERROR(IF(N(data_NoOutliers!BXV39),data_NoOutliers!BXV39,MID(data_NoOutliers!BXV39,2,99)/2),"")</f>
        <v/>
      </c>
      <c r="CKL39" s="4" t="str">
        <f>IFERROR(IF(N(data_NoOutliers!BXW39),data_NoOutliers!BXW39,MID(data_NoOutliers!BXW39,2,99)/2),"")</f>
        <v/>
      </c>
      <c r="CKM39" s="4" t="str">
        <f>IFERROR(IF(N(data_NoOutliers!BXX39),data_NoOutliers!BXX39,MID(data_NoOutliers!BXX39,2,99)/2),"")</f>
        <v/>
      </c>
      <c r="CKN39" s="4" t="str">
        <f>IFERROR(IF(N(data_NoOutliers!BXY39),data_NoOutliers!BXY39,MID(data_NoOutliers!BXY39,2,99)/2),"")</f>
        <v/>
      </c>
      <c r="CKO39" s="4" t="str">
        <f>IFERROR(IF(N(data_NoOutliers!BXZ39),data_NoOutliers!BXZ39,MID(data_NoOutliers!BXZ39,2,99)/2),"")</f>
        <v/>
      </c>
      <c r="CKP39" s="4" t="str">
        <f>IFERROR(IF(N(data_NoOutliers!BYA39),data_NoOutliers!BYA39,MID(data_NoOutliers!BYA39,2,99)/2),"")</f>
        <v/>
      </c>
      <c r="CKQ39" s="4" t="str">
        <f>IFERROR(IF(N(data_NoOutliers!BYB39),data_NoOutliers!BYB39,MID(data_NoOutliers!BYB39,2,99)/2),"")</f>
        <v/>
      </c>
      <c r="CKR39" s="4" t="str">
        <f>IFERROR(IF(N(data_NoOutliers!BYC39),data_NoOutliers!BYC39,MID(data_NoOutliers!BYC39,2,99)/2),"")</f>
        <v/>
      </c>
      <c r="CKS39" s="4" t="str">
        <f>IFERROR(IF(N(data_NoOutliers!BYD39),data_NoOutliers!BYD39,MID(data_NoOutliers!BYD39,2,99)/2),"")</f>
        <v/>
      </c>
      <c r="CKT39" s="4" t="str">
        <f>IFERROR(IF(N(data_NoOutliers!BYE39),data_NoOutliers!BYE39,MID(data_NoOutliers!BYE39,2,99)/2),"")</f>
        <v/>
      </c>
      <c r="CKU39" s="4" t="str">
        <f>IFERROR(IF(N(data_NoOutliers!BYF39),data_NoOutliers!BYF39,MID(data_NoOutliers!BYF39,2,99)/2),"")</f>
        <v/>
      </c>
      <c r="CKV39" s="4" t="str">
        <f>IFERROR(IF(N(data_NoOutliers!BYG39),data_NoOutliers!BYG39,MID(data_NoOutliers!BYG39,2,99)/2),"")</f>
        <v/>
      </c>
      <c r="CKW39" s="4" t="str">
        <f>IFERROR(IF(N(data_NoOutliers!BYH39),data_NoOutliers!BYH39,MID(data_NoOutliers!BYH39,2,99)/2),"")</f>
        <v/>
      </c>
      <c r="CKX39" s="4" t="str">
        <f>IFERROR(IF(N(data_NoOutliers!BYI39),data_NoOutliers!BYI39,MID(data_NoOutliers!BYI39,2,99)/2),"")</f>
        <v/>
      </c>
      <c r="CKY39" s="4" t="str">
        <f>IFERROR(IF(N(data_NoOutliers!BYJ39),data_NoOutliers!BYJ39,MID(data_NoOutliers!BYJ39,2,99)/2),"")</f>
        <v/>
      </c>
      <c r="CKZ39" s="4" t="str">
        <f>IFERROR(IF(N(data_NoOutliers!BYK39),data_NoOutliers!BYK39,MID(data_NoOutliers!BYK39,2,99)/2),"")</f>
        <v/>
      </c>
      <c r="CLA39" s="4" t="str">
        <f>IFERROR(IF(N(data_NoOutliers!BYL39),data_NoOutliers!BYL39,MID(data_NoOutliers!BYL39,2,99)/2),"")</f>
        <v/>
      </c>
      <c r="CLB39" s="4" t="str">
        <f>IFERROR(IF(N(data_NoOutliers!BYM39),data_NoOutliers!BYM39,MID(data_NoOutliers!BYM39,2,99)/2),"")</f>
        <v/>
      </c>
      <c r="CLC39" s="4" t="str">
        <f>IFERROR(IF(N(data_NoOutliers!BYN39),data_NoOutliers!BYN39,MID(data_NoOutliers!BYN39,2,99)/2),"")</f>
        <v/>
      </c>
      <c r="CLD39" s="4" t="str">
        <f>IFERROR(IF(N(data_NoOutliers!BYO39),data_NoOutliers!BYO39,MID(data_NoOutliers!BYO39,2,99)/2),"")</f>
        <v/>
      </c>
      <c r="CLE39" s="4" t="str">
        <f>IFERROR(IF(N(data_NoOutliers!BYP39),data_NoOutliers!BYP39,MID(data_NoOutliers!BYP39,2,99)/2),"")</f>
        <v/>
      </c>
      <c r="CLF39" s="4" t="str">
        <f>IFERROR(IF(N(data_NoOutliers!BYQ39),data_NoOutliers!BYQ39,MID(data_NoOutliers!BYQ39,2,99)/2),"")</f>
        <v/>
      </c>
      <c r="CLG39" s="4" t="str">
        <f>IFERROR(IF(N(data_NoOutliers!BYR39),data_NoOutliers!BYR39,MID(data_NoOutliers!BYR39,2,99)/2),"")</f>
        <v/>
      </c>
      <c r="CLH39" s="4" t="str">
        <f>IFERROR(IF(N(data_NoOutliers!BYS39),data_NoOutliers!BYS39,MID(data_NoOutliers!BYS39,2,99)/2),"")</f>
        <v/>
      </c>
      <c r="CLI39" s="4" t="str">
        <f>IFERROR(IF(N(data_NoOutliers!BYT39),data_NoOutliers!BYT39,MID(data_NoOutliers!BYT39,2,99)/2),"")</f>
        <v/>
      </c>
      <c r="CLJ39" s="4" t="str">
        <f>IFERROR(IF(N(data_NoOutliers!BYU39),data_NoOutliers!BYU39,MID(data_NoOutliers!BYU39,2,99)/2),"")</f>
        <v/>
      </c>
      <c r="CLK39" s="4" t="str">
        <f>IFERROR(IF(N(data_NoOutliers!BYV39),data_NoOutliers!BYV39,MID(data_NoOutliers!BYV39,2,99)/2),"")</f>
        <v/>
      </c>
      <c r="CLL39" s="4" t="str">
        <f>IFERROR(IF(N(data_NoOutliers!BYW39),data_NoOutliers!BYW39,MID(data_NoOutliers!BYW39,2,99)/2),"")</f>
        <v/>
      </c>
      <c r="CLM39" s="4" t="str">
        <f>IFERROR(IF(N(data_NoOutliers!BYX39),data_NoOutliers!BYX39,MID(data_NoOutliers!BYX39,2,99)/2),"")</f>
        <v/>
      </c>
      <c r="CLN39" s="4" t="str">
        <f>IFERROR(IF(N(data_NoOutliers!BYY39),data_NoOutliers!BYY39,MID(data_NoOutliers!BYY39,2,99)/2),"")</f>
        <v/>
      </c>
      <c r="CLO39" s="4" t="str">
        <f>IFERROR(IF(N(data_NoOutliers!BYZ39),data_NoOutliers!BYZ39,MID(data_NoOutliers!BYZ39,2,99)/2),"")</f>
        <v/>
      </c>
      <c r="CLP39" s="4" t="str">
        <f>IFERROR(IF(N(data_NoOutliers!BZA39),data_NoOutliers!BZA39,MID(data_NoOutliers!BZA39,2,99)/2),"")</f>
        <v/>
      </c>
      <c r="CLQ39" s="4" t="str">
        <f>IFERROR(IF(N(data_NoOutliers!BZB39),data_NoOutliers!BZB39,MID(data_NoOutliers!BZB39,2,99)/2),"")</f>
        <v/>
      </c>
      <c r="CLR39" s="4" t="str">
        <f>IFERROR(IF(N(data_NoOutliers!BZC39),data_NoOutliers!BZC39,MID(data_NoOutliers!BZC39,2,99)/2),"")</f>
        <v/>
      </c>
      <c r="CLS39" s="4" t="str">
        <f>IFERROR(IF(N(data_NoOutliers!BZD39),data_NoOutliers!BZD39,MID(data_NoOutliers!BZD39,2,99)/2),"")</f>
        <v/>
      </c>
      <c r="CLT39" s="4" t="str">
        <f>IFERROR(IF(N(data_NoOutliers!BZE39),data_NoOutliers!BZE39,MID(data_NoOutliers!BZE39,2,99)/2),"")</f>
        <v/>
      </c>
      <c r="CLU39" s="4" t="str">
        <f>IFERROR(IF(N(data_NoOutliers!BZF39),data_NoOutliers!BZF39,MID(data_NoOutliers!BZF39,2,99)/2),"")</f>
        <v/>
      </c>
      <c r="CLV39" s="4" t="str">
        <f>IFERROR(IF(N(data_NoOutliers!BZG39),data_NoOutliers!BZG39,MID(data_NoOutliers!BZG39,2,99)/2),"")</f>
        <v/>
      </c>
      <c r="CLW39" s="4" t="str">
        <f>IFERROR(IF(N(data_NoOutliers!BZH39),data_NoOutliers!BZH39,MID(data_NoOutliers!BZH39,2,99)/2),"")</f>
        <v/>
      </c>
      <c r="CLX39" s="4" t="str">
        <f>IFERROR(IF(N(data_NoOutliers!BZI39),data_NoOutliers!BZI39,MID(data_NoOutliers!BZI39,2,99)/2),"")</f>
        <v/>
      </c>
      <c r="CLY39" s="4" t="str">
        <f>IFERROR(IF(N(data_NoOutliers!BZJ39),data_NoOutliers!BZJ39,MID(data_NoOutliers!BZJ39,2,99)/2),"")</f>
        <v/>
      </c>
      <c r="CLZ39" s="4" t="str">
        <f>IFERROR(IF(N(data_NoOutliers!BZK39),data_NoOutliers!BZK39,MID(data_NoOutliers!BZK39,2,99)/2),"")</f>
        <v/>
      </c>
      <c r="CMA39" s="4" t="str">
        <f>IFERROR(IF(N(data_NoOutliers!BZL39),data_NoOutliers!BZL39,MID(data_NoOutliers!BZL39,2,99)/2),"")</f>
        <v/>
      </c>
      <c r="CMB39" s="4" t="str">
        <f>IFERROR(IF(N(data_NoOutliers!BZM39),data_NoOutliers!BZM39,MID(data_NoOutliers!BZM39,2,99)/2),"")</f>
        <v/>
      </c>
      <c r="CMC39" s="4" t="str">
        <f>IFERROR(IF(N(data_NoOutliers!BZN39),data_NoOutliers!BZN39,MID(data_NoOutliers!BZN39,2,99)/2),"")</f>
        <v/>
      </c>
      <c r="CMD39" s="4" t="str">
        <f>IFERROR(IF(N(data_NoOutliers!BZO39),data_NoOutliers!BZO39,MID(data_NoOutliers!BZO39,2,99)/2),"")</f>
        <v/>
      </c>
      <c r="CME39" s="4" t="str">
        <f>IFERROR(IF(N(data_NoOutliers!BZP39),data_NoOutliers!BZP39,MID(data_NoOutliers!BZP39,2,99)/2),"")</f>
        <v/>
      </c>
      <c r="CMF39" s="4" t="str">
        <f>IFERROR(IF(N(data_NoOutliers!BZQ39),data_NoOutliers!BZQ39,MID(data_NoOutliers!BZQ39,2,99)/2),"")</f>
        <v/>
      </c>
      <c r="CMG39" s="4" t="str">
        <f>IFERROR(IF(N(data_NoOutliers!BZR39),data_NoOutliers!BZR39,MID(data_NoOutliers!BZR39,2,99)/2),"")</f>
        <v/>
      </c>
      <c r="CMH39" s="4" t="str">
        <f>IFERROR(IF(N(data_NoOutliers!BZS39),data_NoOutliers!BZS39,MID(data_NoOutliers!BZS39,2,99)/2),"")</f>
        <v/>
      </c>
      <c r="CMI39" s="4" t="str">
        <f>IFERROR(IF(N(data_NoOutliers!BZT39),data_NoOutliers!BZT39,MID(data_NoOutliers!BZT39,2,99)/2),"")</f>
        <v/>
      </c>
      <c r="CMJ39" s="4" t="str">
        <f>IFERROR(IF(N(data_NoOutliers!BZU39),data_NoOutliers!BZU39,MID(data_NoOutliers!BZU39,2,99)/2),"")</f>
        <v/>
      </c>
      <c r="CMK39" s="4" t="str">
        <f>IFERROR(IF(N(data_NoOutliers!BZV39),data_NoOutliers!BZV39,MID(data_NoOutliers!BZV39,2,99)/2),"")</f>
        <v/>
      </c>
      <c r="CML39" s="4" t="str">
        <f>IFERROR(IF(N(data_NoOutliers!BZW39),data_NoOutliers!BZW39,MID(data_NoOutliers!BZW39,2,99)/2),"")</f>
        <v/>
      </c>
      <c r="CMM39" s="4" t="str">
        <f>IFERROR(IF(N(data_NoOutliers!BZX39),data_NoOutliers!BZX39,MID(data_NoOutliers!BZX39,2,99)/2),"")</f>
        <v/>
      </c>
      <c r="CMN39" s="4" t="str">
        <f>IFERROR(IF(N(data_NoOutliers!BZY39),data_NoOutliers!BZY39,MID(data_NoOutliers!BZY39,2,99)/2),"")</f>
        <v/>
      </c>
      <c r="CMO39" s="4" t="str">
        <f>IFERROR(IF(N(data_NoOutliers!BZZ39),data_NoOutliers!BZZ39,MID(data_NoOutliers!BZZ39,2,99)/2),"")</f>
        <v/>
      </c>
      <c r="CMP39" s="4" t="str">
        <f>IFERROR(IF(N(data_NoOutliers!CAA39),data_NoOutliers!CAA39,MID(data_NoOutliers!CAA39,2,99)/2),"")</f>
        <v/>
      </c>
      <c r="CMQ39" s="4" t="str">
        <f>IFERROR(IF(N(data_NoOutliers!CAB39),data_NoOutliers!CAB39,MID(data_NoOutliers!CAB39,2,99)/2),"")</f>
        <v/>
      </c>
      <c r="CMR39" s="4" t="str">
        <f>IFERROR(IF(N(data_NoOutliers!CAC39),data_NoOutliers!CAC39,MID(data_NoOutliers!CAC39,2,99)/2),"")</f>
        <v/>
      </c>
      <c r="CMS39" s="4" t="str">
        <f>IFERROR(IF(N(data_NoOutliers!CAD39),data_NoOutliers!CAD39,MID(data_NoOutliers!CAD39,2,99)/2),"")</f>
        <v/>
      </c>
      <c r="CMT39" s="4" t="str">
        <f>IFERROR(IF(N(data_NoOutliers!CAE39),data_NoOutliers!CAE39,MID(data_NoOutliers!CAE39,2,99)/2),"")</f>
        <v/>
      </c>
      <c r="CMU39" s="4" t="str">
        <f>IFERROR(IF(N(data_NoOutliers!CAF39),data_NoOutliers!CAF39,MID(data_NoOutliers!CAF39,2,99)/2),"")</f>
        <v/>
      </c>
      <c r="CMV39" s="4" t="str">
        <f>IFERROR(IF(N(data_NoOutliers!CAG39),data_NoOutliers!CAG39,MID(data_NoOutliers!CAG39,2,99)/2),"")</f>
        <v/>
      </c>
      <c r="CMW39" s="4" t="str">
        <f>IFERROR(IF(N(data_NoOutliers!CAH39),data_NoOutliers!CAH39,MID(data_NoOutliers!CAH39,2,99)/2),"")</f>
        <v/>
      </c>
      <c r="CMX39" s="4" t="str">
        <f>IFERROR(IF(N(data_NoOutliers!CAI39),data_NoOutliers!CAI39,MID(data_NoOutliers!CAI39,2,99)/2),"")</f>
        <v/>
      </c>
      <c r="CMY39" s="4" t="str">
        <f>IFERROR(IF(N(data_NoOutliers!CAJ39),data_NoOutliers!CAJ39,MID(data_NoOutliers!CAJ39,2,99)/2),"")</f>
        <v/>
      </c>
      <c r="CMZ39" s="4" t="str">
        <f>IFERROR(IF(N(data_NoOutliers!CAK39),data_NoOutliers!CAK39,MID(data_NoOutliers!CAK39,2,99)/2),"")</f>
        <v/>
      </c>
      <c r="CNA39" s="4" t="str">
        <f>IFERROR(IF(N(data_NoOutliers!CAL39),data_NoOutliers!CAL39,MID(data_NoOutliers!CAL39,2,99)/2),"")</f>
        <v/>
      </c>
      <c r="CNB39" s="4" t="str">
        <f>IFERROR(IF(N(data_NoOutliers!CAM39),data_NoOutliers!CAM39,MID(data_NoOutliers!CAM39,2,99)/2),"")</f>
        <v/>
      </c>
      <c r="CNC39" s="4" t="str">
        <f>IFERROR(IF(N(data_NoOutliers!CAN39),data_NoOutliers!CAN39,MID(data_NoOutliers!CAN39,2,99)/2),"")</f>
        <v/>
      </c>
      <c r="CND39" s="4" t="str">
        <f>IFERROR(IF(N(data_NoOutliers!CAO39),data_NoOutliers!CAO39,MID(data_NoOutliers!CAO39,2,99)/2),"")</f>
        <v/>
      </c>
      <c r="CNE39" s="4" t="str">
        <f>IFERROR(IF(N(data_NoOutliers!CAP39),data_NoOutliers!CAP39,MID(data_NoOutliers!CAP39,2,99)/2),"")</f>
        <v/>
      </c>
      <c r="CNF39" s="4" t="str">
        <f>IFERROR(IF(N(data_NoOutliers!CAQ39),data_NoOutliers!CAQ39,MID(data_NoOutliers!CAQ39,2,99)/2),"")</f>
        <v/>
      </c>
      <c r="CNG39" s="4" t="str">
        <f>IFERROR(IF(N(data_NoOutliers!CAR39),data_NoOutliers!CAR39,MID(data_NoOutliers!CAR39,2,99)/2),"")</f>
        <v/>
      </c>
      <c r="CNH39" s="4" t="str">
        <f>IFERROR(IF(N(data_NoOutliers!CAS39),data_NoOutliers!CAS39,MID(data_NoOutliers!CAS39,2,99)/2),"")</f>
        <v/>
      </c>
      <c r="CNI39" s="4" t="str">
        <f>IFERROR(IF(N(data_NoOutliers!CAT39),data_NoOutliers!CAT39,MID(data_NoOutliers!CAT39,2,99)/2),"")</f>
        <v/>
      </c>
      <c r="CNJ39" s="4" t="str">
        <f>IFERROR(IF(N(data_NoOutliers!CAU39),data_NoOutliers!CAU39,MID(data_NoOutliers!CAU39,2,99)/2),"")</f>
        <v/>
      </c>
      <c r="CNK39" s="4" t="str">
        <f>IFERROR(IF(N(data_NoOutliers!CAV39),data_NoOutliers!CAV39,MID(data_NoOutliers!CAV39,2,99)/2),"")</f>
        <v/>
      </c>
      <c r="CNL39" s="4" t="str">
        <f>IFERROR(IF(N(data_NoOutliers!CAW39),data_NoOutliers!CAW39,MID(data_NoOutliers!CAW39,2,99)/2),"")</f>
        <v/>
      </c>
      <c r="CNM39" s="4" t="str">
        <f>IFERROR(IF(N(data_NoOutliers!CAX39),data_NoOutliers!CAX39,MID(data_NoOutliers!CAX39,2,99)/2),"")</f>
        <v/>
      </c>
      <c r="CNN39" s="4" t="str">
        <f>IFERROR(IF(N(data_NoOutliers!CAY39),data_NoOutliers!CAY39,MID(data_NoOutliers!CAY39,2,99)/2),"")</f>
        <v/>
      </c>
      <c r="CNO39" s="4" t="str">
        <f>IFERROR(IF(N(data_NoOutliers!CAZ39),data_NoOutliers!CAZ39,MID(data_NoOutliers!CAZ39,2,99)/2),"")</f>
        <v/>
      </c>
      <c r="CNP39" s="4" t="str">
        <f>IFERROR(IF(N(data_NoOutliers!CBA39),data_NoOutliers!CBA39,MID(data_NoOutliers!CBA39,2,99)/2),"")</f>
        <v/>
      </c>
      <c r="CNQ39" s="4" t="str">
        <f>IFERROR(IF(N(data_NoOutliers!CBB39),data_NoOutliers!CBB39,MID(data_NoOutliers!CBB39,2,99)/2),"")</f>
        <v/>
      </c>
      <c r="CNR39" s="4" t="str">
        <f>IFERROR(IF(N(data_NoOutliers!CBC39),data_NoOutliers!CBC39,MID(data_NoOutliers!CBC39,2,99)/2),"")</f>
        <v/>
      </c>
      <c r="CNS39" s="4" t="str">
        <f>IFERROR(IF(N(data_NoOutliers!CBD39),data_NoOutliers!CBD39,MID(data_NoOutliers!CBD39,2,99)/2),"")</f>
        <v/>
      </c>
      <c r="CNT39" s="4" t="str">
        <f>IFERROR(IF(N(data_NoOutliers!CBE39),data_NoOutliers!CBE39,MID(data_NoOutliers!CBE39,2,99)/2),"")</f>
        <v/>
      </c>
      <c r="CNU39" s="4" t="str">
        <f>IFERROR(IF(N(data_NoOutliers!CBF39),data_NoOutliers!CBF39,MID(data_NoOutliers!CBF39,2,99)/2),"")</f>
        <v/>
      </c>
      <c r="CNV39" s="4" t="str">
        <f>IFERROR(IF(N(data_NoOutliers!CBG39),data_NoOutliers!CBG39,MID(data_NoOutliers!CBG39,2,99)/2),"")</f>
        <v/>
      </c>
      <c r="CNW39" s="4" t="str">
        <f>IFERROR(IF(N(data_NoOutliers!CBH39),data_NoOutliers!CBH39,MID(data_NoOutliers!CBH39,2,99)/2),"")</f>
        <v/>
      </c>
      <c r="CNX39" s="4" t="str">
        <f>IFERROR(IF(N(data_NoOutliers!CBI39),data_NoOutliers!CBI39,MID(data_NoOutliers!CBI39,2,99)/2),"")</f>
        <v/>
      </c>
      <c r="CNY39" s="4" t="str">
        <f>IFERROR(IF(N(data_NoOutliers!CBJ39),data_NoOutliers!CBJ39,MID(data_NoOutliers!CBJ39,2,99)/2),"")</f>
        <v/>
      </c>
      <c r="CNZ39" s="4" t="str">
        <f>IFERROR(IF(N(data_NoOutliers!CBK39),data_NoOutliers!CBK39,MID(data_NoOutliers!CBK39,2,99)/2),"")</f>
        <v/>
      </c>
      <c r="COA39" s="4" t="str">
        <f>IFERROR(IF(N(data_NoOutliers!CBL39),data_NoOutliers!CBL39,MID(data_NoOutliers!CBL39,2,99)/2),"")</f>
        <v/>
      </c>
      <c r="COB39" s="4" t="str">
        <f>IFERROR(IF(N(data_NoOutliers!CBM39),data_NoOutliers!CBM39,MID(data_NoOutliers!CBM39,2,99)/2),"")</f>
        <v/>
      </c>
      <c r="COC39" s="4" t="str">
        <f>IFERROR(IF(N(data_NoOutliers!CBN39),data_NoOutliers!CBN39,MID(data_NoOutliers!CBN39,2,99)/2),"")</f>
        <v/>
      </c>
      <c r="COD39" s="4" t="str">
        <f>IFERROR(IF(N(data_NoOutliers!CBO39),data_NoOutliers!CBO39,MID(data_NoOutliers!CBO39,2,99)/2),"")</f>
        <v/>
      </c>
      <c r="COE39" s="4" t="str">
        <f>IFERROR(IF(N(data_NoOutliers!CBP39),data_NoOutliers!CBP39,MID(data_NoOutliers!CBP39,2,99)/2),"")</f>
        <v/>
      </c>
      <c r="COF39" s="4" t="str">
        <f>IFERROR(IF(N(data_NoOutliers!CBQ39),data_NoOutliers!CBQ39,MID(data_NoOutliers!CBQ39,2,99)/2),"")</f>
        <v/>
      </c>
      <c r="COG39" s="4" t="str">
        <f>IFERROR(IF(N(data_NoOutliers!CBR39),data_NoOutliers!CBR39,MID(data_NoOutliers!CBR39,2,99)/2),"")</f>
        <v/>
      </c>
      <c r="COH39" s="4" t="str">
        <f>IFERROR(IF(N(data_NoOutliers!CBS39),data_NoOutliers!CBS39,MID(data_NoOutliers!CBS39,2,99)/2),"")</f>
        <v/>
      </c>
      <c r="COI39" s="4" t="str">
        <f>IFERROR(IF(N(data_NoOutliers!CBT39),data_NoOutliers!CBT39,MID(data_NoOutliers!CBT39,2,99)/2),"")</f>
        <v/>
      </c>
      <c r="COJ39" s="4" t="str">
        <f>IFERROR(IF(N(data_NoOutliers!CBU39),data_NoOutliers!CBU39,MID(data_NoOutliers!CBU39,2,99)/2),"")</f>
        <v/>
      </c>
      <c r="COK39" s="4" t="str">
        <f>IFERROR(IF(N(data_NoOutliers!CBV39),data_NoOutliers!CBV39,MID(data_NoOutliers!CBV39,2,99)/2),"")</f>
        <v/>
      </c>
      <c r="COL39" s="4" t="str">
        <f>IFERROR(IF(N(data_NoOutliers!CBW39),data_NoOutliers!CBW39,MID(data_NoOutliers!CBW39,2,99)/2),"")</f>
        <v/>
      </c>
      <c r="COM39" s="4" t="str">
        <f>IFERROR(IF(N(data_NoOutliers!CBX39),data_NoOutliers!CBX39,MID(data_NoOutliers!CBX39,2,99)/2),"")</f>
        <v/>
      </c>
      <c r="CON39" s="4" t="str">
        <f>IFERROR(IF(N(data_NoOutliers!CBY39),data_NoOutliers!CBY39,MID(data_NoOutliers!CBY39,2,99)/2),"")</f>
        <v/>
      </c>
      <c r="COO39" s="4" t="str">
        <f>IFERROR(IF(N(data_NoOutliers!CBZ39),data_NoOutliers!CBZ39,MID(data_NoOutliers!CBZ39,2,99)/2),"")</f>
        <v/>
      </c>
      <c r="COP39" s="4" t="str">
        <f>IFERROR(IF(N(data_NoOutliers!CCA39),data_NoOutliers!CCA39,MID(data_NoOutliers!CCA39,2,99)/2),"")</f>
        <v/>
      </c>
      <c r="COQ39" s="4" t="str">
        <f>IFERROR(IF(N(data_NoOutliers!CCB39),data_NoOutliers!CCB39,MID(data_NoOutliers!CCB39,2,99)/2),"")</f>
        <v/>
      </c>
      <c r="COR39" s="4" t="str">
        <f>IFERROR(IF(N(data_NoOutliers!CCC39),data_NoOutliers!CCC39,MID(data_NoOutliers!CCC39,2,99)/2),"")</f>
        <v/>
      </c>
      <c r="COS39" s="4" t="str">
        <f>IFERROR(IF(N(data_NoOutliers!CCD39),data_NoOutliers!CCD39,MID(data_NoOutliers!CCD39,2,99)/2),"")</f>
        <v/>
      </c>
      <c r="COT39" s="4" t="str">
        <f>IFERROR(IF(N(data_NoOutliers!CCE39),data_NoOutliers!CCE39,MID(data_NoOutliers!CCE39,2,99)/2),"")</f>
        <v/>
      </c>
      <c r="COU39" s="4" t="str">
        <f>IFERROR(IF(N(data_NoOutliers!CCF39),data_NoOutliers!CCF39,MID(data_NoOutliers!CCF39,2,99)/2),"")</f>
        <v/>
      </c>
      <c r="COV39" s="4" t="str">
        <f>IFERROR(IF(N(data_NoOutliers!CCG39),data_NoOutliers!CCG39,MID(data_NoOutliers!CCG39,2,99)/2),"")</f>
        <v/>
      </c>
      <c r="COW39" s="4" t="str">
        <f>IFERROR(IF(N(data_NoOutliers!CCH39),data_NoOutliers!CCH39,MID(data_NoOutliers!CCH39,2,99)/2),"")</f>
        <v/>
      </c>
      <c r="COX39" s="4" t="str">
        <f>IFERROR(IF(N(data_NoOutliers!CCI39),data_NoOutliers!CCI39,MID(data_NoOutliers!CCI39,2,99)/2),"")</f>
        <v/>
      </c>
      <c r="COY39" s="4" t="str">
        <f>IFERROR(IF(N(data_NoOutliers!CCJ39),data_NoOutliers!CCJ39,MID(data_NoOutliers!CCJ39,2,99)/2),"")</f>
        <v/>
      </c>
      <c r="COZ39" s="4" t="str">
        <f>IFERROR(IF(N(data_NoOutliers!CCK39),data_NoOutliers!CCK39,MID(data_NoOutliers!CCK39,2,99)/2),"")</f>
        <v/>
      </c>
      <c r="CPA39" s="4" t="str">
        <f>IFERROR(IF(N(data_NoOutliers!CCL39),data_NoOutliers!CCL39,MID(data_NoOutliers!CCL39,2,99)/2),"")</f>
        <v/>
      </c>
      <c r="CPB39" s="4" t="str">
        <f>IFERROR(IF(N(data_NoOutliers!CCM39),data_NoOutliers!CCM39,MID(data_NoOutliers!CCM39,2,99)/2),"")</f>
        <v/>
      </c>
      <c r="CPC39" s="4" t="str">
        <f>IFERROR(IF(N(data_NoOutliers!CCN39),data_NoOutliers!CCN39,MID(data_NoOutliers!CCN39,2,99)/2),"")</f>
        <v/>
      </c>
      <c r="CPD39" s="4" t="str">
        <f>IFERROR(IF(N(data_NoOutliers!CCO39),data_NoOutliers!CCO39,MID(data_NoOutliers!CCO39,2,99)/2),"")</f>
        <v/>
      </c>
      <c r="CPE39" s="4" t="str">
        <f>IFERROR(IF(N(data_NoOutliers!CCP39),data_NoOutliers!CCP39,MID(data_NoOutliers!CCP39,2,99)/2),"")</f>
        <v/>
      </c>
      <c r="CPF39" s="4" t="str">
        <f>IFERROR(IF(N(data_NoOutliers!CCQ39),data_NoOutliers!CCQ39,MID(data_NoOutliers!CCQ39,2,99)/2),"")</f>
        <v/>
      </c>
      <c r="CPG39" s="4" t="str">
        <f>IFERROR(IF(N(data_NoOutliers!CCR39),data_NoOutliers!CCR39,MID(data_NoOutliers!CCR39,2,99)/2),"")</f>
        <v/>
      </c>
      <c r="CPH39" s="4" t="str">
        <f>IFERROR(IF(N(data_NoOutliers!CCS39),data_NoOutliers!CCS39,MID(data_NoOutliers!CCS39,2,99)/2),"")</f>
        <v/>
      </c>
      <c r="CPI39" s="4" t="str">
        <f>IFERROR(IF(N(data_NoOutliers!CCT39),data_NoOutliers!CCT39,MID(data_NoOutliers!CCT39,2,99)/2),"")</f>
        <v/>
      </c>
      <c r="CPJ39" s="4" t="str">
        <f>IFERROR(IF(N(data_NoOutliers!CCU39),data_NoOutliers!CCU39,MID(data_NoOutliers!CCU39,2,99)/2),"")</f>
        <v/>
      </c>
    </row>
    <row r="40" spans="1:2454" x14ac:dyDescent="0.25">
      <c r="A40" s="1" t="s">
        <v>161</v>
      </c>
      <c r="B40" s="24" t="s">
        <v>155</v>
      </c>
      <c r="C40" s="87">
        <v>17.5</v>
      </c>
      <c r="D40" s="126">
        <f t="shared" si="0"/>
        <v>14.329473684210527</v>
      </c>
      <c r="E40" s="135" t="s">
        <v>5</v>
      </c>
      <c r="F40" s="133" cm="1">
        <f t="array" ref="F40">2*_xlfn.STDEV.S(IF(ISNUMBER(SEARCH("*Intake*",$AP$4:$XFD$4)),$AP40:$XFD40))</f>
        <v>95.412102241798067</v>
      </c>
      <c r="G40" s="127">
        <f t="shared" si="1"/>
        <v>9.3000000000000007</v>
      </c>
      <c r="H40" s="127" t="s">
        <v>5</v>
      </c>
      <c r="I40" s="128" cm="1">
        <f t="array" ref="I40">2*_xlfn.STDEV.S(IF($AP$4:$XFD$4="Harbour mode: Intake seawater ",AP40:XFD40))</f>
        <v>7.8555712713971309</v>
      </c>
      <c r="J40" s="127">
        <f t="shared" si="2"/>
        <v>20.15909090909091</v>
      </c>
      <c r="K40" s="127" t="s">
        <v>5</v>
      </c>
      <c r="L40" s="134" cm="1">
        <f t="array" ref="L40">2*_xlfn.STDEV.S(IF($AP$4:$XFD$4="Transit, full speed: Intake seawater ",AP40:XFD40))</f>
        <v>139.89190556686603</v>
      </c>
      <c r="M40" s="136">
        <f t="shared" si="3"/>
        <v>279.3329861111111</v>
      </c>
      <c r="N40" s="243" t="s">
        <v>5</v>
      </c>
      <c r="O40" s="236" cm="1">
        <f t="array" ref="O40">2*_xlfn.STDEV.S(IF(ISNUMBER(SEARCH("*before cleaning*",$AP$4:$XFD$4)),AP40:XFD40))</f>
        <v>632.32050120694385</v>
      </c>
      <c r="P40" s="245">
        <f t="shared" si="4"/>
        <v>253.78007246376808</v>
      </c>
      <c r="Q40" s="245">
        <f t="shared" si="5"/>
        <v>18621.107419401909</v>
      </c>
      <c r="R40" s="136">
        <f t="shared" si="6"/>
        <v>344.8284946236559</v>
      </c>
      <c r="S40" s="243" t="s">
        <v>5</v>
      </c>
      <c r="T40" s="236" cm="1">
        <f t="array" ref="T40">2*_xlfn.STDEV.S(IF(ISNUMBER(SEARCH("*Transit, full speed: After*",$AP$4:$XFD$4)),AP40:XFD40))</f>
        <v>659.14672583078618</v>
      </c>
      <c r="U40" s="727">
        <f>(Z40*'Sampling information'!$O$62)+(AJ40*'Sampling information'!$V$62)</f>
        <v>25659.22887871935</v>
      </c>
      <c r="V40" s="246">
        <f t="shared" si="7"/>
        <v>518.62872340425531</v>
      </c>
      <c r="W40" s="247" t="s">
        <v>5</v>
      </c>
      <c r="X40" s="250" cm="1">
        <f t="array" ref="X40">2*_xlfn.STDEV.S(IF(ISNUMBER(SEARCH("*ME scrubber*",$AP$4:$XFD$4)),AP40:XFD40))</f>
        <v>709.39041092080095</v>
      </c>
      <c r="Y40" s="249">
        <f t="shared" si="8"/>
        <v>469.01250000000005</v>
      </c>
      <c r="Z40" s="331">
        <f t="shared" si="9"/>
        <v>28516.309350596388</v>
      </c>
      <c r="AA40" s="255">
        <f t="shared" si="10"/>
        <v>163.38556701030927</v>
      </c>
      <c r="AB40" s="253" t="s">
        <v>5</v>
      </c>
      <c r="AC40" s="254" cm="1">
        <f t="array" ref="AC40">2*_xlfn.STDEV.S(IF(ISNUMBER(SEARCH("*After AE scrubber*",$AP$4:$XFD$4)),AP40:XFD40))</f>
        <v>433.55654498547506</v>
      </c>
      <c r="AD40" s="118">
        <f t="shared" si="11"/>
        <v>153.03297872340426</v>
      </c>
      <c r="AE40" s="251">
        <f t="shared" si="12"/>
        <v>13989.310770757693</v>
      </c>
      <c r="AF40" s="253">
        <f t="shared" si="13"/>
        <v>167.25</v>
      </c>
      <c r="AG40" s="253" t="s">
        <v>5</v>
      </c>
      <c r="AH40" s="254" cm="1">
        <f t="array" ref="AH40">2*_xlfn.STDEV.S(IF($AP$4:$XFD$4="Transit, full speed: After AE scrubber, but before cleaning ",AP40:XFD40))</f>
        <v>344.5364860536867</v>
      </c>
      <c r="AI40" s="118">
        <f t="shared" si="14"/>
        <v>151.69545454545454</v>
      </c>
      <c r="AJ40" s="251">
        <f t="shared" si="15"/>
        <v>13093.869854734903</v>
      </c>
      <c r="AK40" s="255">
        <f t="shared" si="16"/>
        <v>159.9</v>
      </c>
      <c r="AL40" s="253" t="s">
        <v>5</v>
      </c>
      <c r="AM40" s="256" cm="1">
        <f t="array" ref="AM40">2*_xlfn.STDEV.S(IF($AP$4:$XFD$4="Harbour mode: After AE scrubber, but before cleaning ",AP40:XFD40))</f>
        <v>503.94987528523114</v>
      </c>
      <c r="AN40" s="252">
        <f t="shared" si="17"/>
        <v>154.21</v>
      </c>
      <c r="AO40" s="251">
        <f t="shared" si="18"/>
        <v>14777.298776857753</v>
      </c>
      <c r="AP40" s="303">
        <f>IF(N(data_NoOutliers!G40),data_NoOutliers!G40,"")</f>
        <v>8.75</v>
      </c>
      <c r="AQ40" s="303">
        <f>IF(N(data_NoOutliers!H40),data_NoOutliers!H40,"")</f>
        <v>8.75</v>
      </c>
      <c r="AR40" s="292">
        <f t="shared" si="21"/>
        <v>0</v>
      </c>
      <c r="AS40" s="304">
        <f t="shared" si="22"/>
        <v>0</v>
      </c>
      <c r="AT40" s="303">
        <f>IF(N(data_NoOutliers!I40),data_NoOutliers!I40,"")</f>
        <v>8.75</v>
      </c>
      <c r="AU40" s="303">
        <f>IF(N(data_NoOutliers!J40),data_NoOutliers!J40,"")</f>
        <v>8.75</v>
      </c>
      <c r="AV40" s="292">
        <f t="shared" si="23"/>
        <v>0</v>
      </c>
      <c r="AW40" s="304">
        <f t="shared" si="24"/>
        <v>0</v>
      </c>
      <c r="AX40" s="303">
        <f>IF(N(data_NoOutliers!K40),data_NoOutliers!K40,"")</f>
        <v>8.75</v>
      </c>
      <c r="AY40" s="292">
        <f t="shared" si="25"/>
        <v>0</v>
      </c>
      <c r="AZ40" s="304">
        <f t="shared" si="26"/>
        <v>0</v>
      </c>
      <c r="BA40" s="303">
        <f>IF(N(data_NoOutliers!L40),data_NoOutliers!L40,"")</f>
        <v>8.75</v>
      </c>
      <c r="BB40" s="303">
        <f>IF(N(data_NoOutliers!M40),data_NoOutliers!M40,"")</f>
        <v>65.7</v>
      </c>
      <c r="BC40" s="127">
        <f t="shared" si="27"/>
        <v>56.95</v>
      </c>
      <c r="BD40" s="305">
        <f t="shared" si="28"/>
        <v>14206.506802721087</v>
      </c>
      <c r="BE40" s="303">
        <f>IF(N(data_NoOutliers!N40),data_NoOutliers!N40,"")</f>
        <v>8.75</v>
      </c>
      <c r="BF40" s="303">
        <f>IF(N(data_NoOutliers!O40),data_NoOutliers!O40,"")</f>
        <v>40.5</v>
      </c>
      <c r="BG40" s="127">
        <f t="shared" si="29"/>
        <v>31.75</v>
      </c>
      <c r="BH40" s="305">
        <f t="shared" si="30"/>
        <v>1509.5424107142856</v>
      </c>
      <c r="BI40" s="303">
        <f>IF(N(data_NoOutliers!P40),data_NoOutliers!P40,"")</f>
        <v>40.5</v>
      </c>
      <c r="BJ40" s="127">
        <f t="shared" si="31"/>
        <v>31.75</v>
      </c>
      <c r="BK40" s="305">
        <f t="shared" si="32"/>
        <v>7322.468553459119</v>
      </c>
      <c r="BL40" s="303">
        <f>IF(N(data_NoOutliers!Q40),data_NoOutliers!Q40,"")</f>
        <v>8.75</v>
      </c>
      <c r="BM40" s="303">
        <f>IF(N(data_NoOutliers!R40),data_NoOutliers!R40,"")</f>
        <v>70.8</v>
      </c>
      <c r="BN40" s="118">
        <f t="shared" si="33"/>
        <v>62.05</v>
      </c>
      <c r="BO40" s="306">
        <f t="shared" si="34"/>
        <v>6206.8249999999998</v>
      </c>
      <c r="BP40" s="303">
        <f>IF(N(data_NoOutliers!S40),data_NoOutliers!S40,"")</f>
        <v>8.75</v>
      </c>
      <c r="BQ40" s="303">
        <f>IF(N(data_NoOutliers!T40),data_NoOutliers!T40,"")</f>
        <v>628</v>
      </c>
      <c r="BR40" s="118">
        <f t="shared" si="35"/>
        <v>619.25</v>
      </c>
      <c r="BS40" s="306">
        <f t="shared" si="36"/>
        <v>25443.097826086956</v>
      </c>
      <c r="BT40" s="303">
        <f>IF(N(data_NoOutliers!U40),data_NoOutliers!U40,"")</f>
        <v>102</v>
      </c>
      <c r="BU40" s="118">
        <f t="shared" si="37"/>
        <v>93.25</v>
      </c>
      <c r="BV40" s="306">
        <f t="shared" si="38"/>
        <v>9327.7426470588234</v>
      </c>
      <c r="BW40" s="303" t="str">
        <f>IF(N(data_NoOutliers!V40),data_NoOutliers!V40,"")</f>
        <v/>
      </c>
      <c r="BX40" s="303">
        <f>IF(N(data_NoOutliers!W40),data_NoOutliers!W40,"")</f>
        <v>586</v>
      </c>
      <c r="BY40" s="307" t="str">
        <f t="shared" si="39"/>
        <v/>
      </c>
      <c r="BZ40" s="308" t="str">
        <f t="shared" si="40"/>
        <v/>
      </c>
      <c r="CA40" s="303">
        <f>IF(N(data_NoOutliers!X40),data_NoOutliers!X40,"")</f>
        <v>76.400000000000006</v>
      </c>
      <c r="CB40" s="307" t="str">
        <f t="shared" si="41"/>
        <v/>
      </c>
      <c r="CC40" s="308" t="str">
        <f t="shared" si="42"/>
        <v/>
      </c>
      <c r="CD40" s="303">
        <f>IF(N(data_NoOutliers!Y40),data_NoOutliers!Y40,"")</f>
        <v>8.75</v>
      </c>
      <c r="CE40" s="303">
        <f>IF(N(data_NoOutliers!Z40),data_NoOutliers!Z40,"")</f>
        <v>266</v>
      </c>
      <c r="CF40" s="292">
        <f t="shared" si="43"/>
        <v>257.25</v>
      </c>
      <c r="CG40" s="304">
        <f t="shared" si="44"/>
        <v>15200.509383378016</v>
      </c>
      <c r="CH40" s="303">
        <f>IF(N(data_NoOutliers!AA40),data_NoOutliers!AA40,"")</f>
        <v>8.75</v>
      </c>
      <c r="CI40" s="303">
        <f>IF(N(data_NoOutliers!AB40),data_NoOutliers!AB40,"")</f>
        <v>655</v>
      </c>
      <c r="CJ40" s="292">
        <f t="shared" si="45"/>
        <v>646.25</v>
      </c>
      <c r="CK40" s="304">
        <f t="shared" si="46"/>
        <v>29085.047003525266</v>
      </c>
      <c r="CL40" s="303">
        <f>IF(N(data_NoOutliers!AC40),data_NoOutliers!AC40,"")</f>
        <v>225</v>
      </c>
      <c r="CM40" s="292">
        <f t="shared" si="47"/>
        <v>216.25</v>
      </c>
      <c r="CN40" s="304">
        <f t="shared" si="48"/>
        <v>14269.910179640718</v>
      </c>
      <c r="CO40" s="303">
        <f>IF(N(data_NoOutliers!AD40),data_NoOutliers!AD40,"")</f>
        <v>8.75</v>
      </c>
      <c r="CP40" s="303">
        <f>IF(N(data_NoOutliers!AE40),data_NoOutliers!AE40,"")</f>
        <v>108</v>
      </c>
      <c r="CQ40" s="118">
        <f t="shared" si="49"/>
        <v>99.25</v>
      </c>
      <c r="CR40" s="306">
        <f t="shared" si="50"/>
        <v>6018.3510638297867</v>
      </c>
      <c r="CS40" s="303">
        <f>IF(N(data_NoOutliers!AF40),data_NoOutliers!AF40,"")</f>
        <v>8.75</v>
      </c>
      <c r="CT40" s="303">
        <f>IF(N(data_NoOutliers!AG40),data_NoOutliers!AG40,"")</f>
        <v>382</v>
      </c>
      <c r="CU40" s="118">
        <f t="shared" si="51"/>
        <v>373.25</v>
      </c>
      <c r="CV40" s="306">
        <f t="shared" si="52"/>
        <v>13551.49777230069</v>
      </c>
      <c r="CW40" s="303">
        <f>IF(N(data_NoOutliers!AH40),data_NoOutliers!AH40,"")</f>
        <v>96.1</v>
      </c>
      <c r="CX40" s="118">
        <f t="shared" si="53"/>
        <v>87.35</v>
      </c>
      <c r="CY40" s="306">
        <f t="shared" si="54"/>
        <v>9.9828571428571422</v>
      </c>
      <c r="CZ40" s="303">
        <f>IF(N(data_NoOutliers!AI40),data_NoOutliers!AI40,"")</f>
        <v>8.75</v>
      </c>
      <c r="DA40" s="303">
        <f>IF(N(data_NoOutliers!AJ40),data_NoOutliers!AJ40,"")</f>
        <v>386</v>
      </c>
      <c r="DB40" s="307">
        <f t="shared" si="55"/>
        <v>377.25</v>
      </c>
      <c r="DC40" s="308">
        <f t="shared" si="56"/>
        <v>26431.078125</v>
      </c>
      <c r="DD40" s="303">
        <f>IF(N(data_NoOutliers!AK40),data_NoOutliers!AK40,"")</f>
        <v>8.75</v>
      </c>
      <c r="DE40" s="303">
        <f>IF(N(data_NoOutliers!AL40),data_NoOutliers!AL40,"")</f>
        <v>618</v>
      </c>
      <c r="DF40" s="307">
        <f t="shared" si="57"/>
        <v>609.25</v>
      </c>
      <c r="DG40" s="307">
        <f t="shared" si="58"/>
        <v>21671.072870601809</v>
      </c>
      <c r="DH40" s="303">
        <f>IF(N(data_NoOutliers!AM40),data_NoOutliers!AM40,"")</f>
        <v>230</v>
      </c>
      <c r="DI40" s="307">
        <f t="shared" si="59"/>
        <v>221.25</v>
      </c>
      <c r="DJ40" s="308">
        <f t="shared" si="60"/>
        <v>13778.958333333332</v>
      </c>
      <c r="DK40" s="303">
        <f>IF(N(data_NoOutliers!AN40),data_NoOutliers!AN40,"")</f>
        <v>8.75</v>
      </c>
      <c r="DL40" s="303">
        <f>IF(N(data_NoOutliers!AO40),data_NoOutliers!AO40,"")</f>
        <v>628</v>
      </c>
      <c r="DM40" s="292">
        <f t="shared" si="61"/>
        <v>619.25</v>
      </c>
      <c r="DN40" s="304">
        <f t="shared" si="62"/>
        <v>69770.176780245034</v>
      </c>
      <c r="DO40" s="303">
        <f>IF(N(data_NoOutliers!AP40),data_NoOutliers!AP40,"")</f>
        <v>8.75</v>
      </c>
      <c r="DP40" s="303">
        <f>IF(N(data_NoOutliers!AQ40),data_NoOutliers!AQ40,"")</f>
        <v>1650</v>
      </c>
      <c r="DQ40" s="311">
        <f t="shared" si="63"/>
        <v>1641.25</v>
      </c>
      <c r="DR40" s="312">
        <f t="shared" si="64"/>
        <v>184917.72731623278</v>
      </c>
      <c r="DS40" s="303">
        <f>IF(N(data_NoOutliers!AR40),data_NoOutliers!AR40,"")</f>
        <v>8.75</v>
      </c>
      <c r="DT40" s="303">
        <f>IF(N(data_NoOutliers!AS40),data_NoOutliers!AS40,"")</f>
        <v>341</v>
      </c>
      <c r="DU40" s="311">
        <f t="shared" si="65"/>
        <v>332.25</v>
      </c>
      <c r="DV40" s="312">
        <f t="shared" si="66"/>
        <v>19507.948249191391</v>
      </c>
      <c r="DW40" s="303">
        <f>IF(N(data_NoOutliers!AT40),data_NoOutliers!AT40,"")</f>
        <v>540</v>
      </c>
      <c r="DX40" s="311">
        <f t="shared" si="67"/>
        <v>531.25</v>
      </c>
      <c r="DY40" s="312">
        <f t="shared" si="68"/>
        <v>60922.365515065474</v>
      </c>
      <c r="DZ40" s="303">
        <f>IF(N(data_NoOutliers!AU40),data_NoOutliers!AU40,"")</f>
        <v>8.75</v>
      </c>
      <c r="EA40" s="303">
        <f>IF(N(data_NoOutliers!AV40),data_NoOutliers!AV40,"")</f>
        <v>77.400000000000006</v>
      </c>
      <c r="EB40" s="313">
        <f t="shared" si="69"/>
        <v>68.650000000000006</v>
      </c>
      <c r="EC40" s="314">
        <f t="shared" si="70"/>
        <v>7734.7156010719764</v>
      </c>
      <c r="ED40" s="303">
        <f>IF(N(data_NoOutliers!AW40),data_NoOutliers!AW40,"")</f>
        <v>8.75</v>
      </c>
      <c r="EE40" s="303">
        <f>IF(N(data_NoOutliers!AX40),data_NoOutliers!AX40,"")</f>
        <v>116</v>
      </c>
      <c r="EF40" s="315">
        <f t="shared" si="71"/>
        <v>107.25</v>
      </c>
      <c r="EG40" s="316">
        <f t="shared" si="72"/>
        <v>14151.874080882355</v>
      </c>
      <c r="EH40" s="303">
        <f>IF(N(data_NoOutliers!AY40),data_NoOutliers!AY40,"")</f>
        <v>8.75</v>
      </c>
      <c r="EI40" s="303">
        <f>IF(N(data_NoOutliers!AZ40),data_NoOutliers!AZ40,"")</f>
        <v>598</v>
      </c>
      <c r="EJ40" s="315">
        <f t="shared" si="73"/>
        <v>589.25</v>
      </c>
      <c r="EK40" s="316">
        <f t="shared" si="74"/>
        <v>36478.041176470586</v>
      </c>
      <c r="EL40" s="303">
        <f>IF(N(data_NoOutliers!BA40),data_NoOutliers!BA40,"")</f>
        <v>85.2</v>
      </c>
      <c r="EM40" s="315">
        <f t="shared" si="75"/>
        <v>76.45</v>
      </c>
      <c r="EN40" s="316">
        <f t="shared" si="76"/>
        <v>7285.0969230769233</v>
      </c>
      <c r="EO40" s="303">
        <f>IF(N(data_NoOutliers!BB40),data_NoOutliers!BB40,"")</f>
        <v>8.75</v>
      </c>
      <c r="EP40" s="303">
        <f>IF(N(data_NoOutliers!BC40),data_NoOutliers!BC40,"")</f>
        <v>59</v>
      </c>
      <c r="EQ40" s="292">
        <f t="shared" si="77"/>
        <v>50.25</v>
      </c>
      <c r="ER40" s="304">
        <f t="shared" si="78"/>
        <v>4879.0533088235297</v>
      </c>
      <c r="ES40" s="303">
        <f>IF(N(data_NoOutliers!BD40),data_NoOutliers!BD40,"")</f>
        <v>8.75</v>
      </c>
      <c r="ET40" s="303">
        <f>IF(N(data_NoOutliers!BE40),data_NoOutliers!BE40,"")</f>
        <v>736</v>
      </c>
      <c r="EU40" s="292">
        <f t="shared" si="79"/>
        <v>727.25</v>
      </c>
      <c r="EV40" s="304">
        <f t="shared" si="80"/>
        <v>40130.180722891571</v>
      </c>
      <c r="EW40" s="303">
        <f>IF(N(data_NoOutliers!BF40),data_NoOutliers!BF40,"")</f>
        <v>140</v>
      </c>
      <c r="EX40" s="292">
        <f t="shared" si="81"/>
        <v>131.25</v>
      </c>
      <c r="EY40" s="304">
        <f t="shared" si="82"/>
        <v>16305.288461538461</v>
      </c>
      <c r="EZ40" s="303">
        <f>IF(N(data_NoOutliers!BG40),data_NoOutliers!BG40,"")</f>
        <v>8.75</v>
      </c>
      <c r="FA40" s="303">
        <f>IF(N(data_NoOutliers!BH40),data_NoOutliers!BH40,"")</f>
        <v>57.1</v>
      </c>
      <c r="FB40" s="313">
        <f t="shared" si="83"/>
        <v>48.35</v>
      </c>
      <c r="FC40" s="314">
        <f t="shared" si="84"/>
        <v>5741.5625</v>
      </c>
      <c r="FD40" s="303">
        <f>IF(N(data_NoOutliers!BI40),data_NoOutliers!BI40,"")</f>
        <v>8.75</v>
      </c>
      <c r="FE40" s="303">
        <f>IF(N(data_NoOutliers!BJ40),data_NoOutliers!BJ40,"")</f>
        <v>591</v>
      </c>
      <c r="FF40" s="309">
        <f t="shared" si="85"/>
        <v>582.25</v>
      </c>
      <c r="FG40" s="310">
        <f t="shared" si="86"/>
        <v>38308.655562165375</v>
      </c>
      <c r="FH40" s="303">
        <f>IF(N(data_NoOutliers!BK40),data_NoOutliers!BK40,"")</f>
        <v>40.700000000000003</v>
      </c>
      <c r="FI40" s="309">
        <f t="shared" si="87"/>
        <v>31.950000000000003</v>
      </c>
      <c r="FJ40" s="310">
        <f t="shared" si="88"/>
        <v>5275.5535714285725</v>
      </c>
      <c r="FK40" s="303">
        <f>IF(N(data_NoOutliers!BL40),data_NoOutliers!BL40,"")</f>
        <v>8.75</v>
      </c>
      <c r="FL40" s="303">
        <f>IF(N(data_NoOutliers!BM40),data_NoOutliers!BM40,"")</f>
        <v>151</v>
      </c>
      <c r="FM40" s="307">
        <f t="shared" si="89"/>
        <v>142.25</v>
      </c>
      <c r="FN40" s="308">
        <f t="shared" si="90"/>
        <v>18558.883333333328</v>
      </c>
      <c r="FO40" s="303">
        <f>IF(N(data_NoOutliers!BN40),data_NoOutliers!BN40,"")</f>
        <v>8.75</v>
      </c>
      <c r="FP40" s="303">
        <f>IF(N(data_NoOutliers!BO40),data_NoOutliers!BO40,"")</f>
        <v>781</v>
      </c>
      <c r="FQ40" s="307">
        <f t="shared" si="91"/>
        <v>772.25</v>
      </c>
      <c r="FR40" s="308">
        <f t="shared" si="92"/>
        <v>41332.411810239966</v>
      </c>
      <c r="FS40" s="303">
        <f>IF(N(data_NoOutliers!BP40),data_NoOutliers!BP40,"")</f>
        <v>302</v>
      </c>
      <c r="FT40" s="307">
        <f t="shared" si="93"/>
        <v>293.25</v>
      </c>
      <c r="FU40" s="308">
        <f t="shared" si="94"/>
        <v>37190.914709517929</v>
      </c>
      <c r="FV40" s="303">
        <f>IF(N(data_NoOutliers!BQ40),data_NoOutliers!BQ40,"")</f>
        <v>8.75</v>
      </c>
      <c r="FW40" s="303">
        <f>IF(N(data_NoOutliers!BR40),data_NoOutliers!BR40,"")</f>
        <v>249</v>
      </c>
      <c r="FX40" s="315">
        <f t="shared" si="95"/>
        <v>240.25</v>
      </c>
      <c r="FY40" s="316">
        <f t="shared" si="96"/>
        <v>25993.715277777777</v>
      </c>
      <c r="FZ40" s="303">
        <f>IF(N(data_NoOutliers!BS40),data_NoOutliers!BS40,"")</f>
        <v>8.75</v>
      </c>
      <c r="GA40" s="303">
        <f>IF(N(data_NoOutliers!BT40),data_NoOutliers!BT40,"")</f>
        <v>1220</v>
      </c>
      <c r="GB40" s="315">
        <f t="shared" si="97"/>
        <v>1211.25</v>
      </c>
      <c r="GC40" s="316">
        <f>IFERROR(GB40*$GA$50,"")</f>
        <v>67500.803772371655</v>
      </c>
      <c r="GD40" s="303">
        <f>IF(N(data_NoOutliers!BU40),data_NoOutliers!BU40,"")</f>
        <v>148</v>
      </c>
      <c r="GE40" s="315">
        <f t="shared" si="99"/>
        <v>139.25</v>
      </c>
      <c r="GF40" s="316">
        <f t="shared" si="100"/>
        <v>15066.076388888889</v>
      </c>
      <c r="GG40" s="303">
        <f>IF(N(data_NoOutliers!BV40),data_NoOutliers!BV40,"")</f>
        <v>8.75</v>
      </c>
      <c r="GH40" s="303">
        <f>IF(N(data_NoOutliers!BW40),data_NoOutliers!BW40,"")</f>
        <v>58.5</v>
      </c>
      <c r="GI40" s="292">
        <f t="shared" si="101"/>
        <v>49.75</v>
      </c>
      <c r="GJ40" s="304">
        <f t="shared" si="102"/>
        <v>4988.8194444444443</v>
      </c>
      <c r="GK40" s="303">
        <f>IF(N(data_NoOutliers!BX40),data_NoOutliers!BX40,"")</f>
        <v>8.75</v>
      </c>
      <c r="GL40" s="303">
        <f>IF(N(data_NoOutliers!BY40),data_NoOutliers!BY40,"")</f>
        <v>280</v>
      </c>
      <c r="GM40" s="292">
        <f t="shared" si="103"/>
        <v>271.25</v>
      </c>
      <c r="GN40" s="304">
        <f t="shared" si="104"/>
        <v>16990.384615384613</v>
      </c>
      <c r="GO40" s="303">
        <f>IF(N(data_NoOutliers!BZ40),data_NoOutliers!BZ40,"")</f>
        <v>91.3</v>
      </c>
      <c r="GP40" s="292">
        <f t="shared" si="105"/>
        <v>82.55</v>
      </c>
      <c r="GQ40" s="304">
        <f t="shared" si="106"/>
        <v>7624.4097222222208</v>
      </c>
      <c r="GR40" s="303">
        <f>IF(N(data_NoOutliers!CA40),data_NoOutliers!CA40,"")</f>
        <v>8.75</v>
      </c>
      <c r="GS40" s="303">
        <f>IF(N(data_NoOutliers!CB40),data_NoOutliers!CB40,"")</f>
        <v>188</v>
      </c>
      <c r="GT40" s="309">
        <f t="shared" si="107"/>
        <v>179.25</v>
      </c>
      <c r="GU40" s="310">
        <f t="shared" si="108"/>
        <v>18447.8125</v>
      </c>
      <c r="GV40" s="303">
        <f>IF(N(data_NoOutliers!CC40),data_NoOutliers!CC40,"")</f>
        <v>8.75</v>
      </c>
      <c r="GW40" s="303">
        <f>IF(N(data_NoOutliers!CD40),data_NoOutliers!CD40,"")</f>
        <v>875</v>
      </c>
      <c r="GX40" s="309">
        <f t="shared" si="19"/>
        <v>866.25</v>
      </c>
      <c r="GY40" s="310">
        <f t="shared" si="109"/>
        <v>48274.568642160535</v>
      </c>
      <c r="GZ40" s="303">
        <f>IF(N(data_NoOutliers!CE40),data_NoOutliers!CE40,"")</f>
        <v>804</v>
      </c>
      <c r="HA40" s="309">
        <f t="shared" si="20"/>
        <v>795.25</v>
      </c>
      <c r="HB40" s="310">
        <f t="shared" si="110"/>
        <v>79745.902777777766</v>
      </c>
      <c r="HC40" s="303">
        <f>IF(N(data_NoOutliers!CF40),data_NoOutliers!CF40,"")</f>
        <v>8.75</v>
      </c>
      <c r="HD40" s="303">
        <f>IF(N(data_NoOutliers!CG40),data_NoOutliers!CG40,"")</f>
        <v>8.75</v>
      </c>
      <c r="HE40" s="292">
        <f t="shared" si="111"/>
        <v>0</v>
      </c>
      <c r="HF40" s="304">
        <f t="shared" si="112"/>
        <v>0</v>
      </c>
      <c r="HG40" s="303">
        <f>IF(N(data_NoOutliers!CH40),data_NoOutliers!CH40,"")</f>
        <v>8.75</v>
      </c>
      <c r="HH40" s="303">
        <f>IF(N(data_NoOutliers!CI40),data_NoOutliers!CI40,"")</f>
        <v>5.2</v>
      </c>
      <c r="HI40" s="307">
        <f t="shared" si="113"/>
        <v>-3.55</v>
      </c>
      <c r="HJ40" s="308">
        <f t="shared" si="114"/>
        <v>-304.10772138228941</v>
      </c>
      <c r="HK40" s="303">
        <f>IF(N(data_NoOutliers!CJ40),data_NoOutliers!CJ40,"")</f>
        <v>8.75</v>
      </c>
      <c r="HL40" s="303">
        <f>IF(N(data_NoOutliers!CK40),data_NoOutliers!CK40,"")</f>
        <v>75.7</v>
      </c>
      <c r="HM40" s="307">
        <f t="shared" si="115"/>
        <v>66.95</v>
      </c>
      <c r="HN40" s="308">
        <f t="shared" si="116"/>
        <v>4170.0449486301377</v>
      </c>
      <c r="HO40" s="303">
        <f>IF(N(data_NoOutliers!CL40),data_NoOutliers!CL40,"")</f>
        <v>670</v>
      </c>
      <c r="HP40" s="307">
        <f t="shared" si="117"/>
        <v>661.25</v>
      </c>
      <c r="HQ40" s="308">
        <f t="shared" si="118"/>
        <v>55801.761968085098</v>
      </c>
      <c r="HR40" s="303">
        <f>IF(N(data_NoOutliers!CM40),data_NoOutliers!CM40,"")</f>
        <v>8.75</v>
      </c>
      <c r="HS40" s="303">
        <f>IF(N(data_NoOutliers!CN40),data_NoOutliers!CN40,"")</f>
        <v>48.5</v>
      </c>
      <c r="HT40" s="317">
        <f t="shared" si="119"/>
        <v>39.75</v>
      </c>
      <c r="HU40" s="318">
        <f t="shared" si="120"/>
        <v>4330.0999999999995</v>
      </c>
      <c r="HV40" s="303">
        <f>IF(N(data_NoOutliers!CO40),data_NoOutliers!CO40,"")</f>
        <v>8.75</v>
      </c>
      <c r="HW40" s="303">
        <f>IF(N(data_NoOutliers!CP40),data_NoOutliers!CP40,"")</f>
        <v>767</v>
      </c>
      <c r="HX40" s="317">
        <f t="shared" si="121"/>
        <v>758.25</v>
      </c>
      <c r="HY40" s="318">
        <f t="shared" si="122"/>
        <v>58712.61732081911</v>
      </c>
      <c r="HZ40" s="303">
        <f>IF(N(data_NoOutliers!CQ40),data_NoOutliers!CQ40,"")</f>
        <v>41.8</v>
      </c>
      <c r="IA40" s="317">
        <f t="shared" si="123"/>
        <v>33.049999999999997</v>
      </c>
      <c r="IB40" s="318">
        <f t="shared" si="124"/>
        <v>3526.7082683307331</v>
      </c>
      <c r="IC40" s="303">
        <f>IF(N(data_NoOutliers!CR40),data_NoOutliers!CR40,"")</f>
        <v>8.75</v>
      </c>
      <c r="ID40" s="303">
        <f>IF(N(data_NoOutliers!CS40),data_NoOutliers!CS40,"")</f>
        <v>54.4</v>
      </c>
      <c r="IE40" s="127">
        <f t="shared" si="125"/>
        <v>45.65</v>
      </c>
      <c r="IF40" s="305">
        <f t="shared" si="126"/>
        <v>3735.9408060453397</v>
      </c>
      <c r="IG40" s="303">
        <f>IF(N(data_NoOutliers!CT40),data_NoOutliers!CT40,"")</f>
        <v>8.75</v>
      </c>
      <c r="IH40" s="303">
        <f>IF(N(data_NoOutliers!CU40),data_NoOutliers!CU40,"")</f>
        <v>441</v>
      </c>
      <c r="II40" s="127">
        <f t="shared" si="127"/>
        <v>432.25</v>
      </c>
      <c r="IJ40" s="305">
        <f t="shared" si="128"/>
        <v>33880.404624277457</v>
      </c>
      <c r="IK40" s="303">
        <f>IF(N(data_NoOutliers!CV40),data_NoOutliers!CV40,"")</f>
        <v>30</v>
      </c>
      <c r="IL40" s="127">
        <f t="shared" si="129"/>
        <v>21.25</v>
      </c>
      <c r="IM40" s="305">
        <f t="shared" si="130"/>
        <v>1805.1256613756611</v>
      </c>
      <c r="IN40" s="303">
        <f>IF(N(data_NoOutliers!CW40),data_NoOutliers!CW40,"")</f>
        <v>8.75</v>
      </c>
      <c r="IO40" s="303">
        <f>IF(N(data_NoOutliers!CX40),data_NoOutliers!CX40,"")</f>
        <v>8.75</v>
      </c>
      <c r="IP40" s="307">
        <f t="shared" si="131"/>
        <v>0</v>
      </c>
      <c r="IQ40" s="308">
        <f t="shared" si="132"/>
        <v>0</v>
      </c>
      <c r="IR40" s="303">
        <f>IF(N(data_NoOutliers!CY40),data_NoOutliers!CY40,"")</f>
        <v>8.75</v>
      </c>
      <c r="IS40" s="303">
        <f>IF(N(data_NoOutliers!CZ40),data_NoOutliers!CZ40,"")</f>
        <v>773</v>
      </c>
      <c r="IT40" s="307">
        <f t="shared" si="133"/>
        <v>764.25</v>
      </c>
      <c r="IU40" s="308">
        <f t="shared" si="134"/>
        <v>53144.27521008403</v>
      </c>
      <c r="IV40" s="303">
        <f>IF(N(data_NoOutliers!DA40),data_NoOutliers!DA40,"")</f>
        <v>8.75</v>
      </c>
      <c r="IW40" s="307">
        <f t="shared" si="135"/>
        <v>0</v>
      </c>
      <c r="IX40" s="308">
        <f t="shared" si="136"/>
        <v>0</v>
      </c>
      <c r="IY40" s="303">
        <f>IFERROR(IF(N(data_NoOutliers!DB40),data_NoOutliers!DB40,MID(data_NoOutliers!DB40,2,99)/2),"")</f>
        <v>8.75</v>
      </c>
      <c r="IZ40" s="303">
        <f>IFERROR(IF(N(data_NoOutliers!DC40),data_NoOutliers!DC40,MID(data_NoOutliers!DC40,2,99)/2),"")</f>
        <v>70.400000000000006</v>
      </c>
      <c r="JA40" s="118">
        <f t="shared" si="137"/>
        <v>61.650000000000006</v>
      </c>
      <c r="JB40" s="306">
        <f t="shared" si="138"/>
        <v>6598.1107594936711</v>
      </c>
      <c r="JC40" s="303">
        <f>IFERROR(IF(N(data_NoOutliers!DD40),data_NoOutliers!DD40,MID(data_NoOutliers!DD40,2,99)/2),"")</f>
        <v>472</v>
      </c>
      <c r="JD40" s="303">
        <f>IFERROR(IF(N(data_NoOutliers!DE40),data_NoOutliers!DE40,MID(data_NoOutliers!DE40,2,99)/2),"")</f>
        <v>715</v>
      </c>
      <c r="JE40" s="118">
        <f t="shared" si="139"/>
        <v>243</v>
      </c>
      <c r="JF40" s="306">
        <f t="shared" si="140"/>
        <v>14027.727272727272</v>
      </c>
      <c r="JG40" s="303">
        <f>IFERROR(IF(N(data_NoOutliers!DF40),data_NoOutliers!DF40,MID(data_NoOutliers!DF40,2,99)/2),"")</f>
        <v>72.7</v>
      </c>
      <c r="JH40" s="118">
        <f t="shared" si="141"/>
        <v>-399.3</v>
      </c>
      <c r="JI40" s="306">
        <f t="shared" si="142"/>
        <v>-39486.333333333336</v>
      </c>
      <c r="JJ40" s="303">
        <f>IFERROR(IF(N(data_NoOutliers!DG40),data_NoOutliers!DG40,MID(data_NoOutliers!DG40,2,99)/2),"")</f>
        <v>8.75</v>
      </c>
      <c r="JK40" s="303">
        <f>IFERROR(IF(N(data_NoOutliers!DH40),data_NoOutliers!DH40,MID(data_NoOutliers!DH40,2,99)/2),"")</f>
        <v>69.3</v>
      </c>
      <c r="JL40" s="309">
        <f t="shared" si="143"/>
        <v>60.55</v>
      </c>
      <c r="JM40" s="310">
        <f t="shared" si="144"/>
        <v>7595.9198717948721</v>
      </c>
      <c r="JN40" s="303">
        <f>IFERROR(IF(N(data_NoOutliers!DI40),data_NoOutliers!DI40,MID(data_NoOutliers!DI40,2,99)/2),"")</f>
        <v>8.75</v>
      </c>
      <c r="JO40" s="303">
        <f>IFERROR(IF(N(data_NoOutliers!DJ40),data_NoOutliers!DJ40,MID(data_NoOutliers!DJ40,2,99)/2),"")</f>
        <v>392</v>
      </c>
      <c r="JP40" s="309">
        <f t="shared" si="145"/>
        <v>383.25</v>
      </c>
      <c r="JQ40" s="310">
        <f t="shared" si="146"/>
        <v>30561.730769230773</v>
      </c>
      <c r="JR40" s="303">
        <f>IFERROR(IF(N(data_NoOutliers!DK40),data_NoOutliers!DK40,MID(data_NoOutliers!DK40,2,99)/2),"")</f>
        <v>72.099999999999994</v>
      </c>
      <c r="JS40" s="309">
        <f t="shared" si="147"/>
        <v>63.349999999999994</v>
      </c>
      <c r="JT40" s="310">
        <f t="shared" si="148"/>
        <v>6556.1941340782114</v>
      </c>
      <c r="JU40" s="303">
        <f>IFERROR(IF(N(data_NoOutliers!DL40),data_NoOutliers!DL40,MID(data_NoOutliers!DL40,2,99)/2),"")</f>
        <v>8.75</v>
      </c>
      <c r="JV40" s="303">
        <f>IFERROR(IF(N(data_NoOutliers!DM40),data_NoOutliers!DM40,MID(data_NoOutliers!DM40,2,99)/2),"")</f>
        <v>8.75</v>
      </c>
      <c r="JW40" s="292">
        <f t="shared" si="149"/>
        <v>0</v>
      </c>
      <c r="JX40" s="304">
        <f t="shared" si="150"/>
        <v>0</v>
      </c>
      <c r="JY40" s="303">
        <f>IFERROR(IF(N(data_NoOutliers!DN40),data_NoOutliers!DN40,MID(data_NoOutliers!DN40,2,99)/2),"")</f>
        <v>8.75</v>
      </c>
      <c r="JZ40" s="303">
        <f>IFERROR(IF(N(data_NoOutliers!DO40),data_NoOutliers!DO40,MID(data_NoOutliers!DO40,2,99)/2),"")</f>
        <v>579</v>
      </c>
      <c r="KA40" s="292">
        <f t="shared" si="151"/>
        <v>570.25</v>
      </c>
      <c r="KB40" s="304">
        <f t="shared" si="152"/>
        <v>59324.983994878363</v>
      </c>
      <c r="KC40" s="303">
        <f>IFERROR(IF(N(data_NoOutliers!DP40),data_NoOutliers!DP40,MID(data_NoOutliers!DP40,2,99)/2),"")</f>
        <v>8.75</v>
      </c>
      <c r="KD40" s="292">
        <f t="shared" si="153"/>
        <v>0</v>
      </c>
      <c r="KE40" s="304">
        <f t="shared" si="278"/>
        <v>0</v>
      </c>
      <c r="KF40" s="303">
        <f>IFERROR(IF(N(data_NoOutliers!DQ40),data_NoOutliers!DQ40,""),"")</f>
        <v>8.75</v>
      </c>
      <c r="KG40" s="303">
        <f>IFERROR(IF(N(data_NoOutliers!DR40),data_NoOutliers!DR40,""),"")</f>
        <v>8.75</v>
      </c>
      <c r="KH40" s="117">
        <f t="shared" si="154"/>
        <v>0</v>
      </c>
      <c r="KI40" s="319">
        <f t="shared" si="279"/>
        <v>0</v>
      </c>
      <c r="KJ40" s="303">
        <f>IFERROR(IF(N(data_NoOutliers!DS40),data_NoOutliers!DS40,""),"")</f>
        <v>47.5</v>
      </c>
      <c r="KK40" s="303">
        <f>IFERROR(IF(N(data_NoOutliers!DT40),data_NoOutliers!DT40,""),"")</f>
        <v>675</v>
      </c>
      <c r="KL40" s="117">
        <f t="shared" si="155"/>
        <v>627.5</v>
      </c>
      <c r="KM40" s="319">
        <f t="shared" si="156"/>
        <v>50906.704843712716</v>
      </c>
      <c r="KN40" s="303">
        <f>IFERROR(IF(N(data_NoOutliers!DU40),data_NoOutliers!DU40,""),"")</f>
        <v>8.75</v>
      </c>
      <c r="KO40" s="117">
        <f t="shared" si="157"/>
        <v>-38.75</v>
      </c>
      <c r="KP40" s="319">
        <f t="shared" si="158"/>
        <v>-3904.3560606060605</v>
      </c>
      <c r="KQ40" s="303">
        <f>IFERROR(IF(N(data_NoOutliers!DV40),data_NoOutliers!DV40,""),"")</f>
        <v>8.75</v>
      </c>
      <c r="KR40" s="303">
        <f>IFERROR(IF(N(data_NoOutliers!DW40),data_NoOutliers!DW40,""),"")</f>
        <v>48.1</v>
      </c>
      <c r="KS40" s="311">
        <f t="shared" si="159"/>
        <v>39.35</v>
      </c>
      <c r="KT40" s="312">
        <f t="shared" si="160"/>
        <v>5001.5206896551726</v>
      </c>
      <c r="KU40" s="303">
        <f>IFERROR(IF(N(data_NoOutliers!DX40),data_NoOutliers!DX40,""),"")</f>
        <v>36.799999999999997</v>
      </c>
      <c r="KV40" s="303" t="str">
        <f>IFERROR(IF(N(data_NoOutliers!DY40),data_NoOutliers!DY40,""),"")</f>
        <v/>
      </c>
      <c r="KW40" s="320" t="str">
        <f t="shared" si="161"/>
        <v/>
      </c>
      <c r="KX40" s="321" t="str">
        <f t="shared" si="162"/>
        <v/>
      </c>
      <c r="KY40" s="303" t="str">
        <f>IFERROR(IF(N(data_NoOutliers!DZ40),data_NoOutliers!DZ40,""),"")</f>
        <v/>
      </c>
      <c r="KZ40" s="303">
        <f>IFERROR(IF(N(data_NoOutliers!EA40),data_NoOutliers!EA40,""),"")</f>
        <v>476</v>
      </c>
      <c r="LA40" s="320" t="str">
        <f t="shared" si="163"/>
        <v/>
      </c>
      <c r="LB40" s="321" t="str">
        <f t="shared" si="164"/>
        <v/>
      </c>
      <c r="LC40" s="303" t="str">
        <f>IFERROR(IF(N(data_NoOutliers!EB40),data_NoOutliers!EB40,""),"")</f>
        <v/>
      </c>
      <c r="LD40" s="320" t="str">
        <f t="shared" si="165"/>
        <v/>
      </c>
      <c r="LE40" s="321" t="str">
        <f t="shared" si="166"/>
        <v/>
      </c>
      <c r="LF40" s="303">
        <f>IFERROR(IF(N(data_NoOutliers!EC40),data_NoOutliers!EC40,""),"")</f>
        <v>8.75</v>
      </c>
      <c r="LG40" s="303">
        <f>IFERROR(IF(N(data_NoOutliers!ED40),data_NoOutliers!ED40,""),"")</f>
        <v>64.099999999999994</v>
      </c>
      <c r="LH40" s="322">
        <f t="shared" si="167"/>
        <v>55.349999999999994</v>
      </c>
      <c r="LI40" s="323">
        <f t="shared" si="168"/>
        <v>7900.015024038461</v>
      </c>
      <c r="LJ40" s="303">
        <f>IFERROR(IF(N(data_NoOutliers!EE40),data_NoOutliers!EE40,""),"")</f>
        <v>8.75</v>
      </c>
      <c r="LK40" s="303">
        <f>IFERROR(IF(N(data_NoOutliers!EF40),data_NoOutliers!EF40,""),"")</f>
        <v>155</v>
      </c>
      <c r="LL40" s="118">
        <f t="shared" si="169"/>
        <v>146.25</v>
      </c>
      <c r="LM40" s="306">
        <f t="shared" si="170"/>
        <v>17170.081967213115</v>
      </c>
      <c r="LN40" s="303">
        <f>IFERROR(IF(N(data_NoOutliers!EG40),data_NoOutliers!EG40,""),"")</f>
        <v>8.75</v>
      </c>
      <c r="LO40" s="303">
        <f>IFERROR(IF(N(data_NoOutliers!EH40),data_NoOutliers!EH40,""),"")</f>
        <v>359</v>
      </c>
      <c r="LP40" s="118">
        <f t="shared" si="171"/>
        <v>350.25</v>
      </c>
      <c r="LQ40" s="306">
        <f t="shared" si="172"/>
        <v>20784.065934065933</v>
      </c>
      <c r="LR40" s="303">
        <f>IFERROR(IF(N(data_NoOutliers!EI40),data_NoOutliers!EI40,""),"")</f>
        <v>374</v>
      </c>
      <c r="LS40" s="118">
        <f t="shared" si="173"/>
        <v>365.25</v>
      </c>
      <c r="LT40" s="306">
        <f t="shared" si="174"/>
        <v>42881.179066834797</v>
      </c>
      <c r="LU40" s="303">
        <f>IFERROR(IF(N(data_NoOutliers!EJ40),data_NoOutliers!EJ40,""),"")</f>
        <v>8.75</v>
      </c>
      <c r="LV40" s="303">
        <f>IFERROR(IF(N(data_NoOutliers!EK40),data_NoOutliers!EK40,""),"")</f>
        <v>129</v>
      </c>
      <c r="LW40" s="307">
        <f t="shared" si="175"/>
        <v>120.25</v>
      </c>
      <c r="LX40" s="308">
        <f t="shared" si="176"/>
        <v>12665.461956521738</v>
      </c>
      <c r="LY40" s="303">
        <f>IFERROR(IF(N(data_NoOutliers!EL40),data_NoOutliers!EL40,""),"")</f>
        <v>8.75</v>
      </c>
      <c r="LZ40" s="303">
        <f>IFERROR(IF(N(data_NoOutliers!EM40),data_NoOutliers!EM40,""),"")</f>
        <v>382</v>
      </c>
      <c r="MA40" s="307">
        <f t="shared" si="177"/>
        <v>373.25</v>
      </c>
      <c r="MB40" s="308">
        <f t="shared" si="178"/>
        <v>21091.5873015873</v>
      </c>
      <c r="MC40" s="303">
        <f>IFERROR(IF(N(data_NoOutliers!EN40),data_NoOutliers!EN40,""),"")</f>
        <v>154</v>
      </c>
      <c r="MD40" s="307">
        <f t="shared" si="179"/>
        <v>145.25</v>
      </c>
      <c r="ME40" s="308">
        <f t="shared" si="180"/>
        <v>12748.845108695652</v>
      </c>
      <c r="MF40" s="303">
        <f>IFERROR(IF(N(data_NoOutliers!EO40),data_NoOutliers!EO40,MID(data_NoOutliers!EO40,2,99)/2),"")</f>
        <v>8.75</v>
      </c>
      <c r="MG40" s="303">
        <f>IFERROR(IF(N(data_NoOutliers!EP40),data_NoOutliers!EP40,MID(data_NoOutliers!EP40,2,99)/2),"")</f>
        <v>49.6</v>
      </c>
      <c r="MH40" s="309">
        <f t="shared" si="181"/>
        <v>40.85</v>
      </c>
      <c r="MI40" s="310">
        <f t="shared" si="182"/>
        <v>3150.1770293609675</v>
      </c>
      <c r="MJ40" s="303">
        <f>IFERROR(IF(N(data_NoOutliers!EQ40),data_NoOutliers!EQ40,MID(data_NoOutliers!EQ40,2,99)/2),"")</f>
        <v>8.75</v>
      </c>
      <c r="MK40" s="303">
        <f>IFERROR(IF(N(data_NoOutliers!ER40),data_NoOutliers!ER40,MID(data_NoOutliers!ER40,2,99)/2),"")</f>
        <v>381</v>
      </c>
      <c r="ML40" s="309">
        <f t="shared" si="183"/>
        <v>372.25</v>
      </c>
      <c r="MM40" s="310">
        <f t="shared" si="184"/>
        <v>14150.90799031477</v>
      </c>
      <c r="MN40" s="303">
        <f>IFERROR(IF(N(data_NoOutliers!ES40),data_NoOutliers!ES40,MID(data_NoOutliers!ES40,2,99)/2),"")</f>
        <v>120</v>
      </c>
      <c r="MO40" s="309">
        <f t="shared" si="185"/>
        <v>111.25</v>
      </c>
      <c r="MP40" s="310">
        <f t="shared" si="186"/>
        <v>7749.3174726989064</v>
      </c>
      <c r="MQ40" s="303">
        <f>IFERROR(IF(N(data_NoOutliers!ET40),data_NoOutliers!ET40,MID(data_NoOutliers!ET40,2,99)/2),"")</f>
        <v>8.75</v>
      </c>
      <c r="MR40" s="303">
        <f>IFERROR(IF(N(data_NoOutliers!EU40),data_NoOutliers!EU40,MID(data_NoOutliers!EU40,2,99)/2),"")</f>
        <v>85.9</v>
      </c>
      <c r="MS40" s="117">
        <f t="shared" si="280"/>
        <v>77.150000000000006</v>
      </c>
      <c r="MT40" s="319">
        <f t="shared" si="187"/>
        <v>15559.301675977653</v>
      </c>
      <c r="MU40" s="303">
        <f>IFERROR(IF(N(data_NoOutliers!EV40),data_NoOutliers!EV40,MID(data_NoOutliers!EV40,2,99)/2),"")</f>
        <v>8.75</v>
      </c>
      <c r="MV40" s="303">
        <f>IFERROR(IF(N(data_NoOutliers!EW40),data_NoOutliers!EW40,MID(data_NoOutliers!EW40,2,99)/2),"")</f>
        <v>534</v>
      </c>
      <c r="MW40" s="117">
        <f t="shared" si="188"/>
        <v>525.25</v>
      </c>
      <c r="MX40" s="319">
        <f t="shared" si="189"/>
        <v>35247.039473684214</v>
      </c>
      <c r="MY40" s="303">
        <f>IFERROR(IF(N(data_NoOutliers!EX40),data_NoOutliers!EX40,MID(data_NoOutliers!EX40,2,99)/2),"")</f>
        <v>123</v>
      </c>
      <c r="MZ40" s="117">
        <f t="shared" si="190"/>
        <v>114.25</v>
      </c>
      <c r="NA40" s="319">
        <f t="shared" si="191"/>
        <v>14219.456129807691</v>
      </c>
      <c r="NB40" s="303">
        <f>IFERROR(IF(N(data_NoOutliers!EY40),data_NoOutliers!EY40,MID(data_NoOutliers!EY40,2,99)/2),"")</f>
        <v>8.75</v>
      </c>
      <c r="NC40" s="303">
        <f>IFERROR(IF(N(data_NoOutliers!EZ40),data_NoOutliers!EZ40,MID(data_NoOutliers!EZ40,2,99)/2),"")</f>
        <v>8.75</v>
      </c>
      <c r="ND40" s="307">
        <f t="shared" si="281"/>
        <v>0</v>
      </c>
      <c r="NE40" s="308">
        <f t="shared" si="192"/>
        <v>0</v>
      </c>
      <c r="NF40" s="303">
        <f>IFERROR(IF(N(data_NoOutliers!FA40),data_NoOutliers!FA40,MID(data_NoOutliers!FA40,2,99)/2),"")</f>
        <v>8.75</v>
      </c>
      <c r="NG40" s="303">
        <f>IFERROR(IF(N(data_NoOutliers!FB40),data_NoOutliers!FB40,MID(data_NoOutliers!FB40,2,99)/2),"")</f>
        <v>353</v>
      </c>
      <c r="NH40" s="307">
        <f t="shared" si="193"/>
        <v>344.25</v>
      </c>
      <c r="NI40" s="308">
        <f t="shared" si="194"/>
        <v>41310</v>
      </c>
      <c r="NJ40" s="303">
        <f>IFERROR(IF(N(data_NoOutliers!FC40),data_NoOutliers!FC40,MID(data_NoOutliers!FC40,2,99)/2),"")</f>
        <v>8.75</v>
      </c>
      <c r="NK40" s="307">
        <f t="shared" si="195"/>
        <v>0</v>
      </c>
      <c r="NL40" s="308">
        <f t="shared" si="196"/>
        <v>0</v>
      </c>
      <c r="NM40" s="303">
        <f>IFERROR(IF(N(data_NoOutliers!FD40),data_NoOutliers!FD40,MID(data_NoOutliers!FD40,2,99)/2),"")</f>
        <v>8.75</v>
      </c>
      <c r="NN40" s="303">
        <f>IFERROR(IF(N(data_NoOutliers!FE40),data_NoOutliers!FE40,MID(data_NoOutliers!FE40,2,99)/2),"")</f>
        <v>138</v>
      </c>
      <c r="NO40" s="324">
        <f t="shared" si="282"/>
        <v>129.25</v>
      </c>
      <c r="NP40" s="325">
        <f t="shared" si="197"/>
        <v>8098.7500000000009</v>
      </c>
      <c r="NQ40" s="303">
        <f>IFERROR(IF(N(data_NoOutliers!FF40),data_NoOutliers!FF40,MID(data_NoOutliers!FF40,2,99)/2),"")</f>
        <v>8.75</v>
      </c>
      <c r="NR40" s="303">
        <f>IFERROR(IF(N(data_NoOutliers!FG40),data_NoOutliers!FG40,MID(data_NoOutliers!FG40,2,99)/2),"")</f>
        <v>395</v>
      </c>
      <c r="NS40" s="324">
        <f t="shared" si="198"/>
        <v>386.25</v>
      </c>
      <c r="NT40" s="325">
        <f t="shared" si="199"/>
        <v>16793.478260869564</v>
      </c>
      <c r="NU40" s="303">
        <f>IFERROR(IF(N(data_NoOutliers!FH40),data_NoOutliers!FH40,MID(data_NoOutliers!FH40,2,99)/2),"")</f>
        <v>146</v>
      </c>
      <c r="NV40" s="324">
        <f t="shared" si="200"/>
        <v>137.25</v>
      </c>
      <c r="NW40" s="325">
        <f t="shared" si="201"/>
        <v>8310.4120879120874</v>
      </c>
      <c r="NX40" s="303">
        <f>IFERROR(IF(N(data_NoOutliers!FI40),data_NoOutliers!FI40,MID(data_NoOutliers!FI40,2,99)/2),"")</f>
        <v>8.75</v>
      </c>
      <c r="NY40" s="303">
        <f>IFERROR(IF(N(data_NoOutliers!FJ40),data_NoOutliers!FJ40,MID(data_NoOutliers!FJ40,2,99)/2),"")</f>
        <v>514</v>
      </c>
      <c r="NZ40" s="317">
        <f t="shared" si="283"/>
        <v>505.25</v>
      </c>
      <c r="OA40" s="318">
        <f t="shared" si="202"/>
        <v>42502.709923664115</v>
      </c>
      <c r="OB40" s="303">
        <f>IFERROR(IF(N(data_NoOutliers!FK40),data_NoOutliers!FK40,MID(data_NoOutliers!FK40,2,99)/2),"")</f>
        <v>8.75</v>
      </c>
      <c r="OC40" s="303">
        <f>IFERROR(IF(N(data_NoOutliers!FL40),data_NoOutliers!FL40,MID(data_NoOutliers!FL40,2,99)/2),"")</f>
        <v>512</v>
      </c>
      <c r="OD40" s="317">
        <f t="shared" si="203"/>
        <v>503.25</v>
      </c>
      <c r="OE40" s="318">
        <f t="shared" si="204"/>
        <v>34823.102678571428</v>
      </c>
      <c r="OF40" s="303">
        <f>IFERROR(IF(N(data_NoOutliers!FM40),data_NoOutliers!FM40,MID(data_NoOutliers!FM40,2,99)/2),"")</f>
        <v>103</v>
      </c>
      <c r="OG40" s="317">
        <f t="shared" si="205"/>
        <v>94.25</v>
      </c>
      <c r="OH40" s="318">
        <f t="shared" si="206"/>
        <v>8053.637566137565</v>
      </c>
      <c r="OI40" s="303" t="str">
        <f>IFERROR(IF(N(data_NoOutliers!FN40),data_NoOutliers!FN40,MID(data_NoOutliers!FN40,2,99)/2),"")</f>
        <v/>
      </c>
      <c r="OJ40" s="303">
        <f>IFERROR(IF(N(data_NoOutliers!FO40),data_NoOutliers!FO40,MID(data_NoOutliers!FO40,2,99)/2),"")</f>
        <v>6.9</v>
      </c>
      <c r="OK40" s="292" t="str">
        <f t="shared" si="284"/>
        <v/>
      </c>
      <c r="OL40" s="304" t="str">
        <f t="shared" si="207"/>
        <v/>
      </c>
      <c r="OM40" s="303" t="str">
        <f>IFERROR(IF(N(data_NoOutliers!FP40),data_NoOutliers!FP40,MID(data_NoOutliers!FP40,2,99)/2),"")</f>
        <v/>
      </c>
      <c r="ON40" s="303">
        <f>IFERROR(IF(N(data_NoOutliers!FQ40),data_NoOutliers!FQ40,MID(data_NoOutliers!FQ40,2,99)/2),"")</f>
        <v>1790</v>
      </c>
      <c r="OO40" s="292" t="str">
        <f t="shared" si="208"/>
        <v/>
      </c>
      <c r="OP40" s="304" t="str">
        <f t="shared" si="209"/>
        <v/>
      </c>
      <c r="OQ40" s="303">
        <f>IFERROR(IF(N(data_NoOutliers!FR40),data_NoOutliers!FR40,MID(data_NoOutliers!FR40,2,99)/2),"")</f>
        <v>55.5</v>
      </c>
      <c r="OR40" s="292" t="str">
        <f t="shared" si="210"/>
        <v/>
      </c>
      <c r="OS40" s="304" t="str">
        <f t="shared" si="211"/>
        <v/>
      </c>
      <c r="OT40" s="303">
        <f>IFERROR(IF(N(data_NoOutliers!FS40),data_NoOutliers!FS40,MID(data_NoOutliers!FS40,2,99)/2),"")</f>
        <v>8.75</v>
      </c>
      <c r="OU40" s="303">
        <f>IFERROR(IF(N(data_NoOutliers!FT40),data_NoOutliers!FT40,MID(data_NoOutliers!FT40,2,99)/2),"")</f>
        <v>339</v>
      </c>
      <c r="OV40" s="313">
        <f t="shared" si="285"/>
        <v>330.25</v>
      </c>
      <c r="OW40" s="314">
        <f t="shared" si="212"/>
        <v>22817.272727272728</v>
      </c>
      <c r="OX40" s="303">
        <f>IFERROR(IF(N(data_NoOutliers!FU40),data_NoOutliers!FU40,MID(data_NoOutliers!FU40,2,99)/2),"")</f>
        <v>8.75</v>
      </c>
      <c r="OY40" s="303">
        <f>IFERROR(IF(N(data_NoOutliers!FV40),data_NoOutliers!FV40,MID(data_NoOutliers!FV40,2,99)/2),"")</f>
        <v>230</v>
      </c>
      <c r="OZ40" s="313">
        <f t="shared" si="213"/>
        <v>221.25</v>
      </c>
      <c r="PA40" s="314">
        <f t="shared" si="214"/>
        <v>13594.87951807229</v>
      </c>
      <c r="PB40" s="303">
        <f>IFERROR(IF(N(data_NoOutliers!FW40),data_NoOutliers!FW40,MID(data_NoOutliers!FW40,2,99)/2),"")</f>
        <v>400</v>
      </c>
      <c r="PC40" s="313">
        <f t="shared" si="215"/>
        <v>391.25</v>
      </c>
      <c r="PD40" s="314">
        <f t="shared" si="216"/>
        <v>28073.074018126885</v>
      </c>
      <c r="PE40" s="303">
        <f>IFERROR(IF(N(data_NoOutliers!FX40),data_NoOutliers!FX40,MID(data_NoOutliers!FX40,2,99)/2),"")</f>
        <v>8.75</v>
      </c>
      <c r="PF40" s="303">
        <f>IFERROR(IF(N(data_NoOutliers!FY40),data_NoOutliers!FY40,MID(data_NoOutliers!FY40,2,99)/2),"")</f>
        <v>227</v>
      </c>
      <c r="PG40" s="326">
        <f t="shared" si="286"/>
        <v>218.25</v>
      </c>
      <c r="PH40" s="327">
        <f t="shared" si="217"/>
        <v>15656.553398058251</v>
      </c>
      <c r="PI40" s="303">
        <f>IFERROR(IF(N(data_NoOutliers!FZ40),data_NoOutliers!FZ40,MID(data_NoOutliers!FZ40,2,99)/2),"")</f>
        <v>8.75</v>
      </c>
      <c r="PJ40" s="303">
        <f>IFERROR(IF(N(data_NoOutliers!GA40),data_NoOutliers!GA40,MID(data_NoOutliers!GA40,2,99)/2),"")</f>
        <v>156</v>
      </c>
      <c r="PK40" s="326">
        <f t="shared" si="218"/>
        <v>147.25</v>
      </c>
      <c r="PL40" s="327">
        <f t="shared" si="219"/>
        <v>8252.4725274725279</v>
      </c>
      <c r="PM40" s="303">
        <f>IFERROR(IF(N(data_NoOutliers!GB40),data_NoOutliers!GB40,MID(data_NoOutliers!GB40,2,99)/2),"")</f>
        <v>394</v>
      </c>
      <c r="PN40" s="326">
        <f t="shared" si="220"/>
        <v>385.25</v>
      </c>
      <c r="PO40" s="327">
        <f t="shared" si="221"/>
        <v>26013.81740196078</v>
      </c>
      <c r="PP40" s="303">
        <f>IFERROR(IF(N(data_NoOutliers!GC40),data_NoOutliers!GC40,MID(data_NoOutliers!GC40,2,99)/2),"")</f>
        <v>8.75</v>
      </c>
      <c r="PQ40" s="303">
        <f>IFERROR(IF(N(data_NoOutliers!GD40),data_NoOutliers!GD40,MID(data_NoOutliers!GD40,2,99)/2),"")</f>
        <v>202</v>
      </c>
      <c r="PR40" s="320">
        <f t="shared" si="287"/>
        <v>193.25</v>
      </c>
      <c r="PS40" s="321">
        <f t="shared" si="222"/>
        <v>23643.844696969692</v>
      </c>
      <c r="PT40" s="303">
        <f>IFERROR(IF(N(data_NoOutliers!GE40),data_NoOutliers!GE40,MID(data_NoOutliers!GE40,2,99)/2),"")</f>
        <v>8.75</v>
      </c>
      <c r="PU40" s="303">
        <f>IFERROR(IF(N(data_NoOutliers!GF40),data_NoOutliers!GF40,MID(data_NoOutliers!GF40,2,99)/2),"")</f>
        <v>441</v>
      </c>
      <c r="PV40" s="320">
        <f t="shared" si="223"/>
        <v>432.25</v>
      </c>
      <c r="PW40" s="321">
        <f t="shared" si="224"/>
        <v>27161.131059245959</v>
      </c>
      <c r="PX40" s="303">
        <f>IFERROR(IF(N(data_NoOutliers!GG40),data_NoOutliers!GG40,MID(data_NoOutliers!GG40,2,99)/2),"")</f>
        <v>227</v>
      </c>
      <c r="PY40" s="320">
        <f t="shared" si="225"/>
        <v>218.25</v>
      </c>
      <c r="PZ40" s="321">
        <f t="shared" si="226"/>
        <v>15358.333333333332</v>
      </c>
      <c r="QA40" s="303">
        <f>IFERROR(IF(N(data_NoOutliers!GH40),data_NoOutliers!GH40,MID(data_NoOutliers!GH40,2,99)/2),"")</f>
        <v>8.75</v>
      </c>
      <c r="QB40" s="303">
        <f>IFERROR(IF(N(data_NoOutliers!GI40),data_NoOutliers!GI40,MID(data_NoOutliers!GI40,2,99)/2),"")</f>
        <v>192</v>
      </c>
      <c r="QC40" s="317">
        <f t="shared" si="323"/>
        <v>183.25</v>
      </c>
      <c r="QD40" s="318">
        <f t="shared" si="227"/>
        <v>12935.294117647059</v>
      </c>
      <c r="QE40" s="303">
        <f>IFERROR(IF(N(data_NoOutliers!GJ40),data_NoOutliers!GJ40,MID(data_NoOutliers!GJ40,2,99)/2),"")</f>
        <v>8.75</v>
      </c>
      <c r="QF40" s="303">
        <f>IFERROR(IF(N(data_NoOutliers!GK40),data_NoOutliers!GK40,MID(data_NoOutliers!GK40,2,99)/2),"")</f>
        <v>251</v>
      </c>
      <c r="QG40" s="317">
        <f t="shared" si="228"/>
        <v>242.25</v>
      </c>
      <c r="QH40" s="318">
        <f t="shared" si="229"/>
        <v>12750</v>
      </c>
      <c r="QI40" s="303">
        <f>IFERROR(IF(N(data_NoOutliers!GL40),data_NoOutliers!GL40,MID(data_NoOutliers!GL40,2,99)/2),"")</f>
        <v>243</v>
      </c>
      <c r="QJ40" s="317">
        <f t="shared" si="230"/>
        <v>234.25</v>
      </c>
      <c r="QK40" s="318">
        <f t="shared" si="231"/>
        <v>13329.069010416666</v>
      </c>
      <c r="QL40" s="303">
        <f>IFERROR(IF(N(data_NoOutliers!GM40),data_NoOutliers!GM40,MID(data_NoOutliers!GM40,2,99)/2),"")</f>
        <v>8.75</v>
      </c>
      <c r="QM40" s="303">
        <f>IFERROR(IF(N(data_NoOutliers!GN40),data_NoOutliers!GN40,MID(data_NoOutliers!GN40,2,99)/2),"")</f>
        <v>458</v>
      </c>
      <c r="QN40" s="328">
        <f t="shared" si="324"/>
        <v>449.25</v>
      </c>
      <c r="QO40" s="329">
        <f t="shared" si="290"/>
        <v>27833.967391304344</v>
      </c>
      <c r="QP40" s="303">
        <f>IFERROR(IF(N(data_NoOutliers!GO40),data_NoOutliers!GO40,MID(data_NoOutliers!GO40,2,99)/2),"")</f>
        <v>8.75</v>
      </c>
      <c r="QQ40" s="303">
        <f>IFERROR(IF(N(data_NoOutliers!GP40),data_NoOutliers!GP40,MID(data_NoOutliers!GP40,2,99)/2),"")</f>
        <v>337</v>
      </c>
      <c r="QR40" s="328">
        <f t="shared" si="232"/>
        <v>328.25</v>
      </c>
      <c r="QS40" s="329">
        <f t="shared" si="233"/>
        <v>16412.5</v>
      </c>
      <c r="QT40" s="303">
        <f>IFERROR(IF(N(data_NoOutliers!GQ40),data_NoOutliers!GQ40,MID(data_NoOutliers!GQ40,2,99)/2),"")</f>
        <v>200</v>
      </c>
      <c r="QU40" s="328">
        <f t="shared" si="234"/>
        <v>191.25</v>
      </c>
      <c r="QV40" s="329">
        <f t="shared" si="235"/>
        <v>14311.001712328769</v>
      </c>
      <c r="QW40" s="303">
        <f>IFERROR(IF(N(data_NoOutliers!GR40),data_NoOutliers!GR40,MID(data_NoOutliers!GR40,2,99)/2),"")</f>
        <v>8.75</v>
      </c>
      <c r="QX40" s="303">
        <f>IFERROR(IF(N(data_NoOutliers!GS40),data_NoOutliers!GS40,MID(data_NoOutliers!GS40,2,99)/2),"")</f>
        <v>47.9</v>
      </c>
      <c r="QY40" s="326">
        <f t="shared" si="325"/>
        <v>39.15</v>
      </c>
      <c r="QZ40" s="327">
        <f t="shared" si="292"/>
        <v>2975.4</v>
      </c>
      <c r="RA40" s="303">
        <f>IFERROR(IF(N(data_NoOutliers!GT40),data_NoOutliers!GT40,MID(data_NoOutliers!GT40,2,99)/2),"")</f>
        <v>8.75</v>
      </c>
      <c r="RB40" s="303">
        <f>IFERROR(IF(N(data_NoOutliers!GU40),data_NoOutliers!GU40,MID(data_NoOutliers!GU40,2,99)/2),"")</f>
        <v>273</v>
      </c>
      <c r="RC40" s="326">
        <f t="shared" si="236"/>
        <v>264.25</v>
      </c>
      <c r="RD40" s="327">
        <f t="shared" si="293"/>
        <v>14680.555555555555</v>
      </c>
      <c r="RE40" s="303">
        <f>IFERROR(IF(N(data_NoOutliers!GV40),data_NoOutliers!GV40,MID(data_NoOutliers!GV40,2,99)/2),"")</f>
        <v>37.6</v>
      </c>
      <c r="RF40" s="326">
        <f t="shared" si="237"/>
        <v>28.85</v>
      </c>
      <c r="RG40" s="327">
        <f t="shared" si="238"/>
        <v>2192.6</v>
      </c>
      <c r="RH40" s="303">
        <f>IFERROR(IF(N(data_NoOutliers!GW40),data_NoOutliers!GW40,MID(data_NoOutliers!GW40,2,99)/2),"")</f>
        <v>8.75</v>
      </c>
      <c r="RI40" s="303">
        <f>IFERROR(IF(N(data_NoOutliers!GX40),data_NoOutliers!GX40,MID(data_NoOutliers!GX40,2,99)/2),"")</f>
        <v>91.5</v>
      </c>
      <c r="RJ40" s="292">
        <f t="shared" si="326"/>
        <v>82.75</v>
      </c>
      <c r="RK40" s="304">
        <f t="shared" si="239"/>
        <v>5086.6911764705874</v>
      </c>
      <c r="RL40" s="303">
        <f>IFERROR(IF(N(data_NoOutliers!GY40),data_NoOutliers!GY40,MID(data_NoOutliers!GY40,2,99)/2),"")</f>
        <v>8.75</v>
      </c>
      <c r="RM40" s="303">
        <f>IFERROR(IF(N(data_NoOutliers!GZ40),data_NoOutliers!GZ40,MID(data_NoOutliers!GZ40,2,99)/2),"")</f>
        <v>92.6</v>
      </c>
      <c r="RN40" s="292">
        <f t="shared" si="240"/>
        <v>83.85</v>
      </c>
      <c r="RO40" s="304">
        <f t="shared" si="241"/>
        <v>4594.5205479452052</v>
      </c>
      <c r="RP40" s="303">
        <f>IFERROR(IF(N(data_NoOutliers!HA40),data_NoOutliers!HA40,MID(data_NoOutliers!HA40,2,99)/2),"")</f>
        <v>182</v>
      </c>
      <c r="RQ40" s="292">
        <f t="shared" si="242"/>
        <v>173.25</v>
      </c>
      <c r="RR40" s="304">
        <f t="shared" si="243"/>
        <v>13167</v>
      </c>
      <c r="RS40" s="303">
        <f>IFERROR(IF(N(data_NoOutliers!HB40),data_NoOutliers!HB40,MID(data_NoOutliers!HB40,2,99)/2),"")</f>
        <v>8.75</v>
      </c>
      <c r="RT40" s="303">
        <f>IFERROR(IF(N(data_NoOutliers!HC40),data_NoOutliers!HC40,MID(data_NoOutliers!HC40,2,99)/2),"")</f>
        <v>167</v>
      </c>
      <c r="RU40" s="118">
        <f t="shared" si="327"/>
        <v>158.25</v>
      </c>
      <c r="RV40" s="306">
        <f t="shared" si="244"/>
        <v>10083.612804878047</v>
      </c>
      <c r="RW40" s="303">
        <f>IFERROR(IF(N(data_NoOutliers!HD40),data_NoOutliers!HD40,MID(data_NoOutliers!HD40,2,99)/2),"")</f>
        <v>8.75</v>
      </c>
      <c r="RX40" s="303">
        <f>IFERROR(IF(N(data_NoOutliers!HE40),data_NoOutliers!HE40,MID(data_NoOutliers!HE40,2,99)/2),"")</f>
        <v>282</v>
      </c>
      <c r="RY40" s="118">
        <f t="shared" si="245"/>
        <v>273.25</v>
      </c>
      <c r="RZ40" s="306">
        <f t="shared" si="246"/>
        <v>14432.853558695364</v>
      </c>
      <c r="SA40" s="303">
        <f>IFERROR(IF(N(data_NoOutliers!HF40),data_NoOutliers!HF40,MID(data_NoOutliers!HF40,2,99)/2),"")</f>
        <v>197</v>
      </c>
      <c r="SB40" s="118">
        <f t="shared" si="247"/>
        <v>188.25</v>
      </c>
      <c r="SC40" s="340">
        <f t="shared" si="248"/>
        <v>11922.5</v>
      </c>
      <c r="SD40" s="303">
        <f>IFERROR(IF(N(data_NoOutliers!HG40),data_NoOutliers!HG40,MID(data_NoOutliers!HG40,2,99)/2),"")</f>
        <v>8.75</v>
      </c>
      <c r="SE40" s="303">
        <f>IFERROR(IF(N(data_NoOutliers!HH40),data_NoOutliers!HH40,MID(data_NoOutliers!HH40,2,99)/2),"")</f>
        <v>120</v>
      </c>
      <c r="SF40" s="307">
        <f t="shared" si="328"/>
        <v>111.25</v>
      </c>
      <c r="SG40" s="308">
        <f t="shared" si="249"/>
        <v>8081.9852941176468</v>
      </c>
      <c r="SH40" s="303">
        <f>IFERROR(IF(N(data_NoOutliers!HI40),data_NoOutliers!HI40,MID(data_NoOutliers!HI40,2,99)/2),"")</f>
        <v>8.75</v>
      </c>
      <c r="SI40" s="303">
        <f>IFERROR(IF(N(data_NoOutliers!HJ40),data_NoOutliers!HJ40,MID(data_NoOutliers!HJ40,2,99)/2),"")</f>
        <v>232</v>
      </c>
      <c r="SJ40" s="307">
        <f t="shared" si="250"/>
        <v>223.25</v>
      </c>
      <c r="SK40" s="338">
        <f t="shared" si="251"/>
        <v>12067.567567567568</v>
      </c>
      <c r="SL40" s="303">
        <f>IFERROR(IF(N(data_NoOutliers!HK40),data_NoOutliers!HK40,MID(data_NoOutliers!HK40,2,99)/2),"")</f>
        <v>160</v>
      </c>
      <c r="SM40" s="307">
        <f t="shared" si="252"/>
        <v>151.25</v>
      </c>
      <c r="SN40" s="338">
        <f t="shared" si="253"/>
        <v>10776.5625</v>
      </c>
      <c r="SO40" s="303">
        <f>IFERROR(IF(N(data_NoOutliers!HL40),data_NoOutliers!HL40,MID(data_NoOutliers!HL40,2,99)/2),"")</f>
        <v>8.75</v>
      </c>
      <c r="SP40" s="303">
        <f>IFERROR(IF(N(data_NoOutliers!HM40),data_NoOutliers!HM40,MID(data_NoOutliers!HM40,2,99)/2),"")</f>
        <v>8.75</v>
      </c>
      <c r="SQ40" s="127">
        <f t="shared" si="329"/>
        <v>0</v>
      </c>
      <c r="SR40" s="305">
        <f t="shared" si="254"/>
        <v>0</v>
      </c>
      <c r="SS40" s="303">
        <f>IFERROR(IF(N(data_NoOutliers!HN40),data_NoOutliers!HN40,MID(data_NoOutliers!HN40,2,99)/2),"")</f>
        <v>8.75</v>
      </c>
      <c r="ST40" s="303">
        <f>IFERROR(IF(N(data_NoOutliers!HO40),data_NoOutliers!HO40,MID(data_NoOutliers!HO40,2,99)/2),"")</f>
        <v>505</v>
      </c>
      <c r="SU40" s="127">
        <f t="shared" si="255"/>
        <v>496.25</v>
      </c>
      <c r="SV40" s="302">
        <f t="shared" si="256"/>
        <v>32009.199134199134</v>
      </c>
      <c r="SW40" s="303">
        <f>IFERROR(IF(N(data_NoOutliers!HP40),data_NoOutliers!HP40,MID(data_NoOutliers!HP40,2,99)/2),"")</f>
        <v>43.5</v>
      </c>
      <c r="SX40" s="127">
        <f t="shared" si="257"/>
        <v>34.75</v>
      </c>
      <c r="SY40" s="330">
        <f t="shared" si="258"/>
        <v>3610.7421874999995</v>
      </c>
      <c r="SZ40" s="4">
        <f>IFERROR(IF(N(data_NoOutliers!HQ40),data_NoOutliers!HQ40,MID(data_NoOutliers!HQ40,2,99)/2),"")</f>
        <v>8.75</v>
      </c>
      <c r="TA40" s="4">
        <f>IFERROR(IF(N(data_NoOutliers!HR40),data_NoOutliers!HR40,MID(data_NoOutliers!HR40,2,99)/2),"")</f>
        <v>123</v>
      </c>
      <c r="TB40" s="118">
        <f t="shared" si="330"/>
        <v>114.25</v>
      </c>
      <c r="TC40" s="306">
        <f t="shared" si="259"/>
        <v>7458.964757709251</v>
      </c>
      <c r="TD40" s="4">
        <f>IFERROR(IF(N(data_NoOutliers!HS40),data_NoOutliers!HS40,MID(data_NoOutliers!HS40,2,99)/2),"")</f>
        <v>8.75</v>
      </c>
      <c r="TE40" s="4">
        <f>IFERROR(IF(N(data_NoOutliers!HT40),data_NoOutliers!HT40,MID(data_NoOutliers!HT40,2,99)/2),"")</f>
        <v>451</v>
      </c>
      <c r="TF40" s="118">
        <f t="shared" si="260"/>
        <v>442.25</v>
      </c>
      <c r="TG40" s="458">
        <f t="shared" si="261"/>
        <v>18980.42643630879</v>
      </c>
      <c r="TH40" s="4">
        <f>IFERROR(IF(N(data_NoOutliers!HU40),data_NoOutliers!HU40,MID(data_NoOutliers!HU40,2,99)/2),"")</f>
        <v>236</v>
      </c>
      <c r="TI40" s="118">
        <f t="shared" si="262"/>
        <v>227.25</v>
      </c>
      <c r="TJ40" s="340">
        <f t="shared" si="263"/>
        <v>12953.25</v>
      </c>
      <c r="TK40" s="4">
        <f>IFERROR(IF(N(data_NoOutliers!HV40),data_NoOutliers!HV40,MID(data_NoOutliers!HV40,2,99)/2),"")</f>
        <v>8.75</v>
      </c>
      <c r="TL40" s="4">
        <f>IFERROR(IF(N(data_NoOutliers!HW40),data_NoOutliers!HW40,MID(data_NoOutliers!HW40,2,99)/2),"")</f>
        <v>231</v>
      </c>
      <c r="TM40" s="462">
        <f t="shared" si="331"/>
        <v>222.25</v>
      </c>
      <c r="TN40" s="463">
        <f t="shared" si="264"/>
        <v>15673.962882096068</v>
      </c>
      <c r="TO40" s="4">
        <f>IFERROR(IF(N(data_NoOutliers!HX40),data_NoOutliers!HX40,MID(data_NoOutliers!HX40,2,99)/2),"")</f>
        <v>8.75</v>
      </c>
      <c r="TP40" s="4">
        <f>IFERROR(IF(N(data_NoOutliers!HY40),data_NoOutliers!HY40,MID(data_NoOutliers!HY40,2,99)/2),"")</f>
        <v>551</v>
      </c>
      <c r="TQ40" s="462">
        <f t="shared" si="316"/>
        <v>542.25</v>
      </c>
      <c r="TR40" s="465">
        <f t="shared" si="265"/>
        <v>27829.315707620532</v>
      </c>
      <c r="TS40" s="4">
        <f>IFERROR(IF(N(data_NoOutliers!HZ40),data_NoOutliers!HZ40,MID(data_NoOutliers!HZ40,2,99)/2),"")</f>
        <v>278</v>
      </c>
      <c r="TT40" s="462">
        <f t="shared" si="266"/>
        <v>269.25</v>
      </c>
      <c r="TU40" s="464">
        <f t="shared" si="267"/>
        <v>17407.475980784628</v>
      </c>
      <c r="TV40" s="4">
        <f>IFERROR(IF(N(data_NoOutliers!IA40),data_NoOutliers!IA40,MID(data_NoOutliers!IA40,2,99)/2),"")</f>
        <v>8.75</v>
      </c>
      <c r="TW40" s="4">
        <f>IFERROR(IF(N(data_NoOutliers!IB40),data_NoOutliers!IB40,MID(data_NoOutliers!IB40,2,99)/2),"")</f>
        <v>93.6</v>
      </c>
      <c r="TX40" s="468">
        <f t="shared" si="332"/>
        <v>84.85</v>
      </c>
      <c r="TY40" s="470">
        <f t="shared" si="302"/>
        <v>7855.6307525717366</v>
      </c>
      <c r="TZ40" s="4">
        <f>IFERROR(IF(N(data_NoOutliers!IC40),data_NoOutliers!IC40,MID(data_NoOutliers!IC40,2,99)/2),"")</f>
        <v>8.75</v>
      </c>
      <c r="UA40" s="4">
        <f>IFERROR(IF(N(data_NoOutliers!ID40),data_NoOutliers!ID40,MID(data_NoOutliers!ID40,2,99)/2),"")</f>
        <v>1750</v>
      </c>
      <c r="UB40" s="468">
        <f t="shared" si="317"/>
        <v>1741.25</v>
      </c>
      <c r="UC40" s="471">
        <f t="shared" si="268"/>
        <v>111056.68728668943</v>
      </c>
      <c r="UD40" s="4">
        <f>IFERROR(IF(N(data_NoOutliers!IE40),data_NoOutliers!IE40,MID(data_NoOutliers!IE40,2,99)/2),"")</f>
        <v>96.7</v>
      </c>
      <c r="UE40" s="468">
        <f t="shared" si="318"/>
        <v>87.95</v>
      </c>
      <c r="UF40" s="472">
        <f t="shared" si="270"/>
        <v>8197.9162537165503</v>
      </c>
      <c r="UG40" s="4">
        <f>IFERROR(IF(N(data_NoOutliers!IF40),data_NoOutliers!IF40,MID(data_NoOutliers!IF40,2,99)/2),"")</f>
        <v>8.75</v>
      </c>
      <c r="UH40" s="4">
        <f>IFERROR(IF(N(data_NoOutliers!IG40),data_NoOutliers!IG40,MID(data_NoOutliers!IG40,2,99)/2),"")</f>
        <v>167</v>
      </c>
      <c r="UI40" s="479">
        <f t="shared" si="333"/>
        <v>158.25</v>
      </c>
      <c r="UJ40" s="480">
        <f t="shared" si="271"/>
        <v>15907.805232558139</v>
      </c>
      <c r="UK40" s="4">
        <f>IFERROR(IF(N(data_NoOutliers!IH40),data_NoOutliers!IH40,MID(data_NoOutliers!IH40,2,99)/2),"")</f>
        <v>8.75</v>
      </c>
      <c r="UL40" s="4">
        <f>IFERROR(IF(N(data_NoOutliers!II40),data_NoOutliers!II40,MID(data_NoOutliers!II40,2,99)/2),"")</f>
        <v>57</v>
      </c>
      <c r="UM40" s="483">
        <f t="shared" si="334"/>
        <v>48.25</v>
      </c>
      <c r="UN40" s="485">
        <f t="shared" si="272"/>
        <v>5602.3611111111104</v>
      </c>
      <c r="UO40" s="4">
        <f>IFERROR(IF(N(data_NoOutliers!IJ40),data_NoOutliers!IJ40,MID(data_NoOutliers!IJ40,2,99)/2),"")</f>
        <v>8.75</v>
      </c>
      <c r="UP40" s="4">
        <f>IFERROR(IF(N(data_NoOutliers!IK40),data_NoOutliers!IK40,MID(data_NoOutliers!IK40,2,99)/2),"")</f>
        <v>554</v>
      </c>
      <c r="UQ40" s="483">
        <f t="shared" si="336"/>
        <v>545.25</v>
      </c>
      <c r="UR40" s="486">
        <f t="shared" si="273"/>
        <v>32595.164835164836</v>
      </c>
      <c r="US40" s="4">
        <f>IFERROR(IF(N(data_NoOutliers!IL40),data_NoOutliers!IL40,MID(data_NoOutliers!IL40,2,99)/2),"")</f>
        <v>62.9</v>
      </c>
      <c r="UT40" s="483">
        <f t="shared" si="320"/>
        <v>54.15</v>
      </c>
      <c r="UU40" s="487">
        <f t="shared" si="274"/>
        <v>6430.3125</v>
      </c>
      <c r="UV40" s="4">
        <f>IFERROR(IF(N(data_NoOutliers!IM40),data_NoOutliers!IM40,MID(data_NoOutliers!IM40,2,99)/2),"")</f>
        <v>8.75</v>
      </c>
      <c r="UW40" s="4">
        <f>IFERROR(IF(N(data_NoOutliers!IN40),data_NoOutliers!IN40,MID(data_NoOutliers!IN40,2,99)/2),"")</f>
        <v>8.75</v>
      </c>
      <c r="UX40" s="491">
        <f t="shared" si="335"/>
        <v>0</v>
      </c>
      <c r="UY40" s="494">
        <f t="shared" si="275"/>
        <v>0</v>
      </c>
      <c r="UZ40" s="4">
        <f>IFERROR(IF(N(data_NoOutliers!IO40),data_NoOutliers!IO40,MID(data_NoOutliers!IO40,2,99)/2),"")</f>
        <v>8.75</v>
      </c>
      <c r="VA40" s="4">
        <f>IFERROR(IF(N(data_NoOutliers!IP40),data_NoOutliers!IP40,MID(data_NoOutliers!IP40,2,99)/2),"")</f>
        <v>330</v>
      </c>
      <c r="VB40" s="491">
        <f t="shared" si="337"/>
        <v>321.25</v>
      </c>
      <c r="VC40" s="495">
        <f t="shared" si="276"/>
        <v>19588.414634146342</v>
      </c>
      <c r="VD40" s="4">
        <f>IFERROR(IF(N(data_NoOutliers!IQ40),data_NoOutliers!IQ40,MID(data_NoOutliers!IQ40,2,99)/2),"")</f>
        <v>8.75</v>
      </c>
      <c r="VE40" s="491">
        <f t="shared" si="322"/>
        <v>0</v>
      </c>
      <c r="VF40" s="493">
        <f t="shared" si="277"/>
        <v>0</v>
      </c>
      <c r="VG40" s="4" t="str">
        <f>IFERROR(IF(N(data_NoOutliers!IR40),data_NoOutliers!IR40,MID(data_NoOutliers!IR40,2,99)/2),"")</f>
        <v/>
      </c>
      <c r="VH40" s="4" t="str">
        <f>IFERROR(IF(N(data_NoOutliers!IS40),data_NoOutliers!IS40,MID(data_NoOutliers!IS40,2,99)/2),"")</f>
        <v/>
      </c>
      <c r="VI40" s="4" t="str">
        <f>IFERROR(IF(N(data_NoOutliers!IT40),data_NoOutliers!IT40,MID(data_NoOutliers!IT40,2,99)/2),"")</f>
        <v/>
      </c>
      <c r="VJ40" s="4" t="str">
        <f>IFERROR(IF(N(data_NoOutliers!IU40),data_NoOutliers!IU40,MID(data_NoOutliers!IU40,2,99)/2),"")</f>
        <v/>
      </c>
      <c r="VK40" s="4" t="str">
        <f>IFERROR(IF(N(data_NoOutliers!IV40),data_NoOutliers!IV40,MID(data_NoOutliers!IV40,2,99)/2),"")</f>
        <v/>
      </c>
      <c r="VL40" s="4" t="str">
        <f>IFERROR(IF(N(data_NoOutliers!IW40),data_NoOutliers!IW40,MID(data_NoOutliers!IW40,2,99)/2),"")</f>
        <v/>
      </c>
      <c r="VM40" s="4" t="str">
        <f>IFERROR(IF(N(data_NoOutliers!IX40),data_NoOutliers!IX40,MID(data_NoOutliers!IX40,2,99)/2),"")</f>
        <v/>
      </c>
      <c r="VN40" s="4" t="str">
        <f>IFERROR(IF(N(data_NoOutliers!IY40),data_NoOutliers!IY40,MID(data_NoOutliers!IY40,2,99)/2),"")</f>
        <v/>
      </c>
      <c r="VO40" s="4" t="str">
        <f>IFERROR(IF(N(data_NoOutliers!IZ40),data_NoOutliers!IZ40,MID(data_NoOutliers!IZ40,2,99)/2),"")</f>
        <v/>
      </c>
      <c r="VP40" s="4" t="str">
        <f>IFERROR(IF(N(data_NoOutliers!JA40),data_NoOutliers!JA40,MID(data_NoOutliers!JA40,2,99)/2),"")</f>
        <v/>
      </c>
      <c r="VQ40" s="4" t="str">
        <f>IFERROR(IF(N(data_NoOutliers!JB40),data_NoOutliers!JB40,MID(data_NoOutliers!JB40,2,99)/2),"")</f>
        <v/>
      </c>
      <c r="VR40" s="4" t="str">
        <f>IFERROR(IF(N(data_NoOutliers!JC40),data_NoOutliers!JC40,MID(data_NoOutliers!JC40,2,99)/2),"")</f>
        <v/>
      </c>
      <c r="VS40" s="4" t="str">
        <f>IFERROR(IF(N(data_NoOutliers!JD40),data_NoOutliers!JD40,MID(data_NoOutliers!JD40,2,99)/2),"")</f>
        <v/>
      </c>
      <c r="VT40" s="4" t="str">
        <f>IFERROR(IF(N(data_NoOutliers!JE40),data_NoOutliers!JE40,MID(data_NoOutliers!JE40,2,99)/2),"")</f>
        <v/>
      </c>
      <c r="VU40" s="4" t="str">
        <f>IFERROR(IF(N(data_NoOutliers!JF40),data_NoOutliers!JF40,MID(data_NoOutliers!JF40,2,99)/2),"")</f>
        <v/>
      </c>
      <c r="VV40" s="4" t="str">
        <f>IFERROR(IF(N(data_NoOutliers!JG40),data_NoOutliers!JG40,MID(data_NoOutliers!JG40,2,99)/2),"")</f>
        <v/>
      </c>
      <c r="VW40" s="4" t="str">
        <f>IFERROR(IF(N(data_NoOutliers!JH40),data_NoOutliers!JH40,MID(data_NoOutliers!JH40,2,99)/2),"")</f>
        <v/>
      </c>
      <c r="VX40" s="4" t="str">
        <f>IFERROR(IF(N(data_NoOutliers!JI40),data_NoOutliers!JI40,MID(data_NoOutliers!JI40,2,99)/2),"")</f>
        <v/>
      </c>
      <c r="VY40" s="4" t="str">
        <f>IFERROR(IF(N(data_NoOutliers!JJ40),data_NoOutliers!JJ40,MID(data_NoOutliers!JJ40,2,99)/2),"")</f>
        <v/>
      </c>
      <c r="VZ40" s="4" t="str">
        <f>IFERROR(IF(N(data_NoOutliers!JK40),data_NoOutliers!JK40,MID(data_NoOutliers!JK40,2,99)/2),"")</f>
        <v/>
      </c>
      <c r="WA40" s="4" t="str">
        <f>IFERROR(IF(N(data_NoOutliers!JL40),data_NoOutliers!JL40,MID(data_NoOutliers!JL40,2,99)/2),"")</f>
        <v/>
      </c>
      <c r="WB40" s="4" t="str">
        <f>IFERROR(IF(N(data_NoOutliers!JM40),data_NoOutliers!JM40,MID(data_NoOutliers!JM40,2,99)/2),"")</f>
        <v/>
      </c>
      <c r="WC40" s="4" t="str">
        <f>IFERROR(IF(N(data_NoOutliers!JN40),data_NoOutliers!JN40,MID(data_NoOutliers!JN40,2,99)/2),"")</f>
        <v/>
      </c>
      <c r="WD40" s="4" t="str">
        <f>IFERROR(IF(N(data_NoOutliers!JO40),data_NoOutliers!JO40,MID(data_NoOutliers!JO40,2,99)/2),"")</f>
        <v/>
      </c>
      <c r="WE40" s="4" t="str">
        <f>IFERROR(IF(N(data_NoOutliers!JP40),data_NoOutliers!JP40,MID(data_NoOutliers!JP40,2,99)/2),"")</f>
        <v/>
      </c>
      <c r="WF40" s="4" t="str">
        <f>IFERROR(IF(N(data_NoOutliers!JQ40),data_NoOutliers!JQ40,MID(data_NoOutliers!JQ40,2,99)/2),"")</f>
        <v/>
      </c>
      <c r="WG40" s="4" t="str">
        <f>IFERROR(IF(N(data_NoOutliers!JR40),data_NoOutliers!JR40,MID(data_NoOutliers!JR40,2,99)/2),"")</f>
        <v/>
      </c>
      <c r="WH40" s="4" t="str">
        <f>IFERROR(IF(N(data_NoOutliers!JS40),data_NoOutliers!JS40,MID(data_NoOutliers!JS40,2,99)/2),"")</f>
        <v/>
      </c>
      <c r="WI40" s="4" t="str">
        <f>IFERROR(IF(N(data_NoOutliers!JT40),data_NoOutliers!JT40,MID(data_NoOutliers!JT40,2,99)/2),"")</f>
        <v/>
      </c>
      <c r="WJ40" s="4" t="str">
        <f>IFERROR(IF(N(data_NoOutliers!JU40),data_NoOutliers!JU40,MID(data_NoOutliers!JU40,2,99)/2),"")</f>
        <v/>
      </c>
      <c r="WK40" s="4" t="str">
        <f>IFERROR(IF(N(data_NoOutliers!JV40),data_NoOutliers!JV40,MID(data_NoOutliers!JV40,2,99)/2),"")</f>
        <v/>
      </c>
      <c r="WL40" s="4" t="str">
        <f>IFERROR(IF(N(data_NoOutliers!JW40),data_NoOutliers!JW40,MID(data_NoOutliers!JW40,2,99)/2),"")</f>
        <v/>
      </c>
      <c r="WM40" s="4" t="str">
        <f>IFERROR(IF(N(data_NoOutliers!JX40),data_NoOutliers!JX40,MID(data_NoOutliers!JX40,2,99)/2),"")</f>
        <v/>
      </c>
      <c r="WN40" s="4" t="str">
        <f>IFERROR(IF(N(data_NoOutliers!JY40),data_NoOutliers!JY40,MID(data_NoOutliers!JY40,2,99)/2),"")</f>
        <v/>
      </c>
      <c r="WO40" s="4" t="str">
        <f>IFERROR(IF(N(data_NoOutliers!JZ40),data_NoOutliers!JZ40,MID(data_NoOutliers!JZ40,2,99)/2),"")</f>
        <v/>
      </c>
      <c r="WP40" s="4" t="str">
        <f>IFERROR(IF(N(data_NoOutliers!KA40),data_NoOutliers!KA40,MID(data_NoOutliers!KA40,2,99)/2),"")</f>
        <v/>
      </c>
      <c r="WQ40" s="4" t="str">
        <f>IFERROR(IF(N(data_NoOutliers!KB40),data_NoOutliers!KB40,MID(data_NoOutliers!KB40,2,99)/2),"")</f>
        <v/>
      </c>
      <c r="WR40" s="4" t="str">
        <f>IFERROR(IF(N(data_NoOutliers!KC40),data_NoOutliers!KC40,MID(data_NoOutliers!KC40,2,99)/2),"")</f>
        <v/>
      </c>
      <c r="WS40" s="4" t="str">
        <f>IFERROR(IF(N(data_NoOutliers!KD40),data_NoOutliers!KD40,MID(data_NoOutliers!KD40,2,99)/2),"")</f>
        <v/>
      </c>
      <c r="WT40" s="4" t="str">
        <f>IFERROR(IF(N(data_NoOutliers!KE40),data_NoOutliers!KE40,MID(data_NoOutliers!KE40,2,99)/2),"")</f>
        <v/>
      </c>
      <c r="WU40" s="4" t="str">
        <f>IFERROR(IF(N(data_NoOutliers!KF40),data_NoOutliers!KF40,MID(data_NoOutliers!KF40,2,99)/2),"")</f>
        <v/>
      </c>
      <c r="WV40" s="4" t="str">
        <f>IFERROR(IF(N(data_NoOutliers!KG40),data_NoOutliers!KG40,MID(data_NoOutliers!KG40,2,99)/2),"")</f>
        <v/>
      </c>
      <c r="WW40" s="4" t="str">
        <f>IFERROR(IF(N(data_NoOutliers!KH40),data_NoOutliers!KH40,MID(data_NoOutliers!KH40,2,99)/2),"")</f>
        <v/>
      </c>
      <c r="WX40" s="4" t="str">
        <f>IFERROR(IF(N(data_NoOutliers!KI40),data_NoOutliers!KI40,MID(data_NoOutliers!KI40,2,99)/2),"")</f>
        <v/>
      </c>
      <c r="WY40" s="4" t="str">
        <f>IFERROR(IF(N(data_NoOutliers!KJ40),data_NoOutliers!KJ40,MID(data_NoOutliers!KJ40,2,99)/2),"")</f>
        <v/>
      </c>
      <c r="WZ40" s="4" t="str">
        <f>IFERROR(IF(N(data_NoOutliers!KK40),data_NoOutliers!KK40,MID(data_NoOutliers!KK40,2,99)/2),"")</f>
        <v/>
      </c>
      <c r="XA40" s="4" t="str">
        <f>IFERROR(IF(N(data_NoOutliers!KL40),data_NoOutliers!KL40,MID(data_NoOutliers!KL40,2,99)/2),"")</f>
        <v/>
      </c>
      <c r="XB40" s="4" t="str">
        <f>IFERROR(IF(N(data_NoOutliers!KM40),data_NoOutliers!KM40,MID(data_NoOutliers!KM40,2,99)/2),"")</f>
        <v/>
      </c>
      <c r="XC40" s="4" t="str">
        <f>IFERROR(IF(N(data_NoOutliers!KN40),data_NoOutliers!KN40,MID(data_NoOutliers!KN40,2,99)/2),"")</f>
        <v/>
      </c>
      <c r="XD40" s="4" t="str">
        <f>IFERROR(IF(N(data_NoOutliers!KO40),data_NoOutliers!KO40,MID(data_NoOutliers!KO40,2,99)/2),"")</f>
        <v/>
      </c>
      <c r="XE40" s="4" t="str">
        <f>IFERROR(IF(N(data_NoOutliers!KP40),data_NoOutliers!KP40,MID(data_NoOutliers!KP40,2,99)/2),"")</f>
        <v/>
      </c>
      <c r="XF40" s="4" t="str">
        <f>IFERROR(IF(N(data_NoOutliers!KQ40),data_NoOutliers!KQ40,MID(data_NoOutliers!KQ40,2,99)/2),"")</f>
        <v/>
      </c>
      <c r="XG40" s="4" t="str">
        <f>IFERROR(IF(N(data_NoOutliers!KR40),data_NoOutliers!KR40,MID(data_NoOutliers!KR40,2,99)/2),"")</f>
        <v/>
      </c>
      <c r="XH40" s="4" t="str">
        <f>IFERROR(IF(N(data_NoOutliers!KS40),data_NoOutliers!KS40,MID(data_NoOutliers!KS40,2,99)/2),"")</f>
        <v/>
      </c>
      <c r="XI40" s="4" t="str">
        <f>IFERROR(IF(N(data_NoOutliers!KT40),data_NoOutliers!KT40,MID(data_NoOutliers!KT40,2,99)/2),"")</f>
        <v/>
      </c>
      <c r="XJ40" s="4" t="str">
        <f>IFERROR(IF(N(data_NoOutliers!KU40),data_NoOutliers!KU40,MID(data_NoOutliers!KU40,2,99)/2),"")</f>
        <v/>
      </c>
      <c r="XK40" s="4" t="str">
        <f>IFERROR(IF(N(data_NoOutliers!KV40),data_NoOutliers!KV40,MID(data_NoOutliers!KV40,2,99)/2),"")</f>
        <v/>
      </c>
      <c r="XL40" s="4" t="str">
        <f>IFERROR(IF(N(data_NoOutliers!KW40),data_NoOutliers!KW40,MID(data_NoOutliers!KW40,2,99)/2),"")</f>
        <v/>
      </c>
      <c r="XM40" s="4" t="str">
        <f>IFERROR(IF(N(data_NoOutliers!KX40),data_NoOutliers!KX40,MID(data_NoOutliers!KX40,2,99)/2),"")</f>
        <v/>
      </c>
      <c r="XN40" s="4" t="str">
        <f>IFERROR(IF(N(data_NoOutliers!KY40),data_NoOutliers!KY40,MID(data_NoOutliers!KY40,2,99)/2),"")</f>
        <v/>
      </c>
      <c r="XO40" s="4" t="str">
        <f>IFERROR(IF(N(data_NoOutliers!KZ40),data_NoOutliers!KZ40,MID(data_NoOutliers!KZ40,2,99)/2),"")</f>
        <v/>
      </c>
      <c r="XP40" s="4" t="str">
        <f>IFERROR(IF(N(data_NoOutliers!LA40),data_NoOutliers!LA40,MID(data_NoOutliers!LA40,2,99)/2),"")</f>
        <v/>
      </c>
      <c r="XQ40" s="4" t="str">
        <f>IFERROR(IF(N(data_NoOutliers!LB40),data_NoOutliers!LB40,MID(data_NoOutliers!LB40,2,99)/2),"")</f>
        <v/>
      </c>
      <c r="XR40" s="4" t="str">
        <f>IFERROR(IF(N(data_NoOutliers!LC40),data_NoOutliers!LC40,MID(data_NoOutliers!LC40,2,99)/2),"")</f>
        <v/>
      </c>
      <c r="XS40" s="4" t="str">
        <f>IFERROR(IF(N(data_NoOutliers!LD40),data_NoOutliers!LD40,MID(data_NoOutliers!LD40,2,99)/2),"")</f>
        <v/>
      </c>
      <c r="XT40" s="4" t="str">
        <f>IFERROR(IF(N(data_NoOutliers!LE40),data_NoOutliers!LE40,MID(data_NoOutliers!LE40,2,99)/2),"")</f>
        <v/>
      </c>
      <c r="XU40" s="4" t="str">
        <f>IFERROR(IF(N(data_NoOutliers!LF40),data_NoOutliers!LF40,MID(data_NoOutliers!LF40,2,99)/2),"")</f>
        <v/>
      </c>
      <c r="XV40" s="4" t="str">
        <f>IFERROR(IF(N(data_NoOutliers!LG40),data_NoOutliers!LG40,MID(data_NoOutliers!LG40,2,99)/2),"")</f>
        <v/>
      </c>
      <c r="XW40" s="4" t="str">
        <f>IFERROR(IF(N(data_NoOutliers!LH40),data_NoOutliers!LH40,MID(data_NoOutliers!LH40,2,99)/2),"")</f>
        <v/>
      </c>
      <c r="XX40" s="4" t="str">
        <f>IFERROR(IF(N(data_NoOutliers!LI40),data_NoOutliers!LI40,MID(data_NoOutliers!LI40,2,99)/2),"")</f>
        <v/>
      </c>
      <c r="XY40" s="4" t="str">
        <f>IFERROR(IF(N(data_NoOutliers!LJ40),data_NoOutliers!LJ40,MID(data_NoOutliers!LJ40,2,99)/2),"")</f>
        <v/>
      </c>
      <c r="XZ40" s="4" t="str">
        <f>IFERROR(IF(N(data_NoOutliers!LK40),data_NoOutliers!LK40,MID(data_NoOutliers!LK40,2,99)/2),"")</f>
        <v/>
      </c>
      <c r="YA40" s="4" t="str">
        <f>IFERROR(IF(N(data_NoOutliers!LL40),data_NoOutliers!LL40,MID(data_NoOutliers!LL40,2,99)/2),"")</f>
        <v/>
      </c>
      <c r="YB40" s="4" t="str">
        <f>IFERROR(IF(N(data_NoOutliers!LM40),data_NoOutliers!LM40,MID(data_NoOutliers!LM40,2,99)/2),"")</f>
        <v/>
      </c>
      <c r="YC40" s="4" t="str">
        <f>IFERROR(IF(N(data_NoOutliers!LN40),data_NoOutliers!LN40,MID(data_NoOutliers!LN40,2,99)/2),"")</f>
        <v/>
      </c>
      <c r="YD40" s="4" t="str">
        <f>IFERROR(IF(N(data_NoOutliers!LO40),data_NoOutliers!LO40,MID(data_NoOutliers!LO40,2,99)/2),"")</f>
        <v/>
      </c>
      <c r="YE40" s="4" t="str">
        <f>IFERROR(IF(N(data_NoOutliers!LP40),data_NoOutliers!LP40,MID(data_NoOutliers!LP40,2,99)/2),"")</f>
        <v/>
      </c>
      <c r="YF40" s="4" t="str">
        <f>IFERROR(IF(N(data_NoOutliers!LQ40),data_NoOutliers!LQ40,MID(data_NoOutliers!LQ40,2,99)/2),"")</f>
        <v/>
      </c>
      <c r="YG40" s="4" t="str">
        <f>IFERROR(IF(N(data_NoOutliers!LR40),data_NoOutliers!LR40,MID(data_NoOutliers!LR40,2,99)/2),"")</f>
        <v/>
      </c>
      <c r="YH40" s="4" t="str">
        <f>IFERROR(IF(N(data_NoOutliers!LS40),data_NoOutliers!LS40,MID(data_NoOutliers!LS40,2,99)/2),"")</f>
        <v/>
      </c>
      <c r="YI40" s="4" t="str">
        <f>IFERROR(IF(N(data_NoOutliers!LT40),data_NoOutliers!LT40,MID(data_NoOutliers!LT40,2,99)/2),"")</f>
        <v/>
      </c>
      <c r="YJ40" s="4" t="str">
        <f>IFERROR(IF(N(data_NoOutliers!LU40),data_NoOutliers!LU40,MID(data_NoOutliers!LU40,2,99)/2),"")</f>
        <v/>
      </c>
      <c r="YK40" s="4" t="str">
        <f>IFERROR(IF(N(data_NoOutliers!LV40),data_NoOutliers!LV40,MID(data_NoOutliers!LV40,2,99)/2),"")</f>
        <v/>
      </c>
      <c r="YL40" s="4" t="str">
        <f>IFERROR(IF(N(data_NoOutliers!LW40),data_NoOutliers!LW40,MID(data_NoOutliers!LW40,2,99)/2),"")</f>
        <v/>
      </c>
      <c r="YM40" s="4" t="str">
        <f>IFERROR(IF(N(data_NoOutliers!LX40),data_NoOutliers!LX40,MID(data_NoOutliers!LX40,2,99)/2),"")</f>
        <v/>
      </c>
      <c r="YN40" s="4" t="str">
        <f>IFERROR(IF(N(data_NoOutliers!LY40),data_NoOutliers!LY40,MID(data_NoOutliers!LY40,2,99)/2),"")</f>
        <v/>
      </c>
      <c r="YO40" s="4" t="str">
        <f>IFERROR(IF(N(data_NoOutliers!LZ40),data_NoOutliers!LZ40,MID(data_NoOutliers!LZ40,2,99)/2),"")</f>
        <v/>
      </c>
      <c r="YP40" s="4" t="str">
        <f>IFERROR(IF(N(data_NoOutliers!MA40),data_NoOutliers!MA40,MID(data_NoOutliers!MA40,2,99)/2),"")</f>
        <v/>
      </c>
      <c r="YQ40" s="4" t="str">
        <f>IFERROR(IF(N(data_NoOutliers!MB40),data_NoOutliers!MB40,MID(data_NoOutliers!MB40,2,99)/2),"")</f>
        <v/>
      </c>
      <c r="YR40" s="4" t="str">
        <f>IFERROR(IF(N(data_NoOutliers!MC40),data_NoOutliers!MC40,MID(data_NoOutliers!MC40,2,99)/2),"")</f>
        <v/>
      </c>
      <c r="YS40" s="4" t="str">
        <f>IFERROR(IF(N(data_NoOutliers!MD40),data_NoOutliers!MD40,MID(data_NoOutliers!MD40,2,99)/2),"")</f>
        <v/>
      </c>
      <c r="YT40" s="4" t="str">
        <f>IFERROR(IF(N(data_NoOutliers!ME40),data_NoOutliers!ME40,MID(data_NoOutliers!ME40,2,99)/2),"")</f>
        <v/>
      </c>
      <c r="YU40" s="4" t="str">
        <f>IFERROR(IF(N(data_NoOutliers!MF40),data_NoOutliers!MF40,MID(data_NoOutliers!MF40,2,99)/2),"")</f>
        <v/>
      </c>
      <c r="YV40" s="4" t="str">
        <f>IFERROR(IF(N(data_NoOutliers!MG40),data_NoOutliers!MG40,MID(data_NoOutliers!MG40,2,99)/2),"")</f>
        <v/>
      </c>
      <c r="YW40" s="4" t="str">
        <f>IFERROR(IF(N(data_NoOutliers!MH40),data_NoOutliers!MH40,MID(data_NoOutliers!MH40,2,99)/2),"")</f>
        <v/>
      </c>
      <c r="YX40" s="4" t="str">
        <f>IFERROR(IF(N(data_NoOutliers!MI40),data_NoOutliers!MI40,MID(data_NoOutliers!MI40,2,99)/2),"")</f>
        <v/>
      </c>
      <c r="YY40" s="4" t="str">
        <f>IFERROR(IF(N(data_NoOutliers!MJ40),data_NoOutliers!MJ40,MID(data_NoOutliers!MJ40,2,99)/2),"")</f>
        <v/>
      </c>
      <c r="YZ40" s="4" t="str">
        <f>IFERROR(IF(N(data_NoOutliers!MK40),data_NoOutliers!MK40,MID(data_NoOutliers!MK40,2,99)/2),"")</f>
        <v/>
      </c>
      <c r="ZA40" s="4" t="str">
        <f>IFERROR(IF(N(data_NoOutliers!ML40),data_NoOutliers!ML40,MID(data_NoOutliers!ML40,2,99)/2),"")</f>
        <v/>
      </c>
      <c r="ZB40" s="4" t="str">
        <f>IFERROR(IF(N(data_NoOutliers!MM40),data_NoOutliers!MM40,MID(data_NoOutliers!MM40,2,99)/2),"")</f>
        <v/>
      </c>
      <c r="ZC40" s="4" t="str">
        <f>IFERROR(IF(N(data_NoOutliers!MN40),data_NoOutliers!MN40,MID(data_NoOutliers!MN40,2,99)/2),"")</f>
        <v/>
      </c>
      <c r="ZD40" s="4" t="str">
        <f>IFERROR(IF(N(data_NoOutliers!MO40),data_NoOutliers!MO40,MID(data_NoOutliers!MO40,2,99)/2),"")</f>
        <v/>
      </c>
      <c r="ZE40" s="4" t="str">
        <f>IFERROR(IF(N(data_NoOutliers!MP40),data_NoOutliers!MP40,MID(data_NoOutliers!MP40,2,99)/2),"")</f>
        <v/>
      </c>
      <c r="ZF40" s="4" t="str">
        <f>IFERROR(IF(N(data_NoOutliers!MQ40),data_NoOutliers!MQ40,MID(data_NoOutliers!MQ40,2,99)/2),"")</f>
        <v/>
      </c>
      <c r="ZG40" s="4" t="str">
        <f>IFERROR(IF(N(data_NoOutliers!MR40),data_NoOutliers!MR40,MID(data_NoOutliers!MR40,2,99)/2),"")</f>
        <v/>
      </c>
      <c r="ZH40" s="4" t="str">
        <f>IFERROR(IF(N(data_NoOutliers!MS40),data_NoOutliers!MS40,MID(data_NoOutliers!MS40,2,99)/2),"")</f>
        <v/>
      </c>
      <c r="ZI40" s="4" t="str">
        <f>IFERROR(IF(N(data_NoOutliers!MT40),data_NoOutliers!MT40,MID(data_NoOutliers!MT40,2,99)/2),"")</f>
        <v/>
      </c>
      <c r="ZJ40" s="4" t="str">
        <f>IFERROR(IF(N(data_NoOutliers!MU40),data_NoOutliers!MU40,MID(data_NoOutliers!MU40,2,99)/2),"")</f>
        <v/>
      </c>
      <c r="ZK40" s="4" t="str">
        <f>IFERROR(IF(N(data_NoOutliers!MV40),data_NoOutliers!MV40,MID(data_NoOutliers!MV40,2,99)/2),"")</f>
        <v/>
      </c>
      <c r="ZL40" s="4" t="str">
        <f>IFERROR(IF(N(data_NoOutliers!MW40),data_NoOutliers!MW40,MID(data_NoOutliers!MW40,2,99)/2),"")</f>
        <v/>
      </c>
      <c r="ZM40" s="4" t="str">
        <f>IFERROR(IF(N(data_NoOutliers!MX40),data_NoOutliers!MX40,MID(data_NoOutliers!MX40,2,99)/2),"")</f>
        <v/>
      </c>
      <c r="ZN40" s="4" t="str">
        <f>IFERROR(IF(N(data_NoOutliers!MY40),data_NoOutliers!MY40,MID(data_NoOutliers!MY40,2,99)/2),"")</f>
        <v/>
      </c>
      <c r="ZO40" s="4" t="str">
        <f>IFERROR(IF(N(data_NoOutliers!MZ40),data_NoOutliers!MZ40,MID(data_NoOutliers!MZ40,2,99)/2),"")</f>
        <v/>
      </c>
      <c r="ZP40" s="4" t="str">
        <f>IFERROR(IF(N(data_NoOutliers!NA40),data_NoOutliers!NA40,MID(data_NoOutliers!NA40,2,99)/2),"")</f>
        <v/>
      </c>
      <c r="ZQ40" s="4" t="str">
        <f>IFERROR(IF(N(data_NoOutliers!NB40),data_NoOutliers!NB40,MID(data_NoOutliers!NB40,2,99)/2),"")</f>
        <v/>
      </c>
      <c r="ZR40" s="4" t="str">
        <f>IFERROR(IF(N(data_NoOutliers!NC40),data_NoOutliers!NC40,MID(data_NoOutliers!NC40,2,99)/2),"")</f>
        <v/>
      </c>
      <c r="ZS40" s="4" t="str">
        <f>IFERROR(IF(N(data_NoOutliers!ND40),data_NoOutliers!ND40,MID(data_NoOutliers!ND40,2,99)/2),"")</f>
        <v/>
      </c>
      <c r="ZT40" s="4" t="str">
        <f>IFERROR(IF(N(data_NoOutliers!NE40),data_NoOutliers!NE40,MID(data_NoOutliers!NE40,2,99)/2),"")</f>
        <v/>
      </c>
      <c r="ZU40" s="4" t="str">
        <f>IFERROR(IF(N(data_NoOutliers!NF40),data_NoOutliers!NF40,MID(data_NoOutliers!NF40,2,99)/2),"")</f>
        <v/>
      </c>
      <c r="ZV40" s="4" t="str">
        <f>IFERROR(IF(N(data_NoOutliers!NG40),data_NoOutliers!NG40,MID(data_NoOutliers!NG40,2,99)/2),"")</f>
        <v/>
      </c>
      <c r="ZW40" s="4" t="str">
        <f>IFERROR(IF(N(data_NoOutliers!NH40),data_NoOutliers!NH40,MID(data_NoOutliers!NH40,2,99)/2),"")</f>
        <v/>
      </c>
      <c r="ZX40" s="4" t="str">
        <f>IFERROR(IF(N(data_NoOutliers!NI40),data_NoOutliers!NI40,MID(data_NoOutliers!NI40,2,99)/2),"")</f>
        <v/>
      </c>
      <c r="ZY40" s="4" t="str">
        <f>IFERROR(IF(N(data_NoOutliers!NJ40),data_NoOutliers!NJ40,MID(data_NoOutliers!NJ40,2,99)/2),"")</f>
        <v/>
      </c>
      <c r="ZZ40" s="4" t="str">
        <f>IFERROR(IF(N(data_NoOutliers!NK40),data_NoOutliers!NK40,MID(data_NoOutliers!NK40,2,99)/2),"")</f>
        <v/>
      </c>
      <c r="AAA40" s="4" t="str">
        <f>IFERROR(IF(N(data_NoOutliers!NL40),data_NoOutliers!NL40,MID(data_NoOutliers!NL40,2,99)/2),"")</f>
        <v/>
      </c>
      <c r="AAB40" s="4" t="str">
        <f>IFERROR(IF(N(data_NoOutliers!NM40),data_NoOutliers!NM40,MID(data_NoOutliers!NM40,2,99)/2),"")</f>
        <v/>
      </c>
      <c r="AAC40" s="4" t="str">
        <f>IFERROR(IF(N(data_NoOutliers!NN40),data_NoOutliers!NN40,MID(data_NoOutliers!NN40,2,99)/2),"")</f>
        <v/>
      </c>
      <c r="AAD40" s="4" t="str">
        <f>IFERROR(IF(N(data_NoOutliers!NO40),data_NoOutliers!NO40,MID(data_NoOutliers!NO40,2,99)/2),"")</f>
        <v/>
      </c>
      <c r="AAE40" s="4" t="str">
        <f>IFERROR(IF(N(data_NoOutliers!NP40),data_NoOutliers!NP40,MID(data_NoOutliers!NP40,2,99)/2),"")</f>
        <v/>
      </c>
      <c r="AAF40" s="4" t="str">
        <f>IFERROR(IF(N(data_NoOutliers!NQ40),data_NoOutliers!NQ40,MID(data_NoOutliers!NQ40,2,99)/2),"")</f>
        <v/>
      </c>
      <c r="AAG40" s="4" t="str">
        <f>IFERROR(IF(N(data_NoOutliers!NR40),data_NoOutliers!NR40,MID(data_NoOutliers!NR40,2,99)/2),"")</f>
        <v/>
      </c>
      <c r="AAH40" s="4" t="str">
        <f>IFERROR(IF(N(data_NoOutliers!NS40),data_NoOutliers!NS40,MID(data_NoOutliers!NS40,2,99)/2),"")</f>
        <v/>
      </c>
      <c r="AAI40" s="4" t="str">
        <f>IFERROR(IF(N(data_NoOutliers!NT40),data_NoOutliers!NT40,MID(data_NoOutliers!NT40,2,99)/2),"")</f>
        <v/>
      </c>
      <c r="AAJ40" s="4" t="str">
        <f>IFERROR(IF(N(data_NoOutliers!NU40),data_NoOutliers!NU40,MID(data_NoOutliers!NU40,2,99)/2),"")</f>
        <v/>
      </c>
      <c r="AAK40" s="4" t="str">
        <f>IFERROR(IF(N(data_NoOutliers!NV40),data_NoOutliers!NV40,MID(data_NoOutliers!NV40,2,99)/2),"")</f>
        <v/>
      </c>
      <c r="AAL40" s="4" t="str">
        <f>IFERROR(IF(N(data_NoOutliers!NW40),data_NoOutliers!NW40,MID(data_NoOutliers!NW40,2,99)/2),"")</f>
        <v/>
      </c>
      <c r="AAM40" s="4" t="str">
        <f>IFERROR(IF(N(data_NoOutliers!NX40),data_NoOutliers!NX40,MID(data_NoOutliers!NX40,2,99)/2),"")</f>
        <v/>
      </c>
      <c r="AAN40" s="4" t="str">
        <f>IFERROR(IF(N(data_NoOutliers!NY40),data_NoOutliers!NY40,MID(data_NoOutliers!NY40,2,99)/2),"")</f>
        <v/>
      </c>
      <c r="AAO40" s="4" t="str">
        <f>IFERROR(IF(N(data_NoOutliers!NZ40),data_NoOutliers!NZ40,MID(data_NoOutliers!NZ40,2,99)/2),"")</f>
        <v/>
      </c>
      <c r="AAP40" s="4" t="str">
        <f>IFERROR(IF(N(data_NoOutliers!OA40),data_NoOutliers!OA40,MID(data_NoOutliers!OA40,2,99)/2),"")</f>
        <v/>
      </c>
      <c r="AAQ40" s="4" t="str">
        <f>IFERROR(IF(N(data_NoOutliers!OB40),data_NoOutliers!OB40,MID(data_NoOutliers!OB40,2,99)/2),"")</f>
        <v/>
      </c>
      <c r="AAR40" s="4" t="str">
        <f>IFERROR(IF(N(data_NoOutliers!OC40),data_NoOutliers!OC40,MID(data_NoOutliers!OC40,2,99)/2),"")</f>
        <v/>
      </c>
      <c r="AAS40" s="4" t="str">
        <f>IFERROR(IF(N(data_NoOutliers!OD40),data_NoOutliers!OD40,MID(data_NoOutliers!OD40,2,99)/2),"")</f>
        <v/>
      </c>
      <c r="AAT40" s="4" t="str">
        <f>IFERROR(IF(N(data_NoOutliers!OE40),data_NoOutliers!OE40,MID(data_NoOutliers!OE40,2,99)/2),"")</f>
        <v/>
      </c>
      <c r="AAU40" s="4" t="str">
        <f>IFERROR(IF(N(data_NoOutliers!OF40),data_NoOutliers!OF40,MID(data_NoOutliers!OF40,2,99)/2),"")</f>
        <v/>
      </c>
      <c r="AAV40" s="4" t="str">
        <f>IFERROR(IF(N(data_NoOutliers!OG40),data_NoOutliers!OG40,MID(data_NoOutliers!OG40,2,99)/2),"")</f>
        <v/>
      </c>
      <c r="AAW40" s="4" t="str">
        <f>IFERROR(IF(N(data_NoOutliers!OH40),data_NoOutliers!OH40,MID(data_NoOutliers!OH40,2,99)/2),"")</f>
        <v/>
      </c>
      <c r="AAX40" s="4" t="str">
        <f>IFERROR(IF(N(data_NoOutliers!OI40),data_NoOutliers!OI40,MID(data_NoOutliers!OI40,2,99)/2),"")</f>
        <v/>
      </c>
      <c r="AAY40" s="4" t="str">
        <f>IFERROR(IF(N(data_NoOutliers!OJ40),data_NoOutliers!OJ40,MID(data_NoOutliers!OJ40,2,99)/2),"")</f>
        <v/>
      </c>
      <c r="AAZ40" s="4" t="str">
        <f>IFERROR(IF(N(data_NoOutliers!OK40),data_NoOutliers!OK40,MID(data_NoOutliers!OK40,2,99)/2),"")</f>
        <v/>
      </c>
      <c r="ABA40" s="4" t="str">
        <f>IFERROR(IF(N(data_NoOutliers!OL40),data_NoOutliers!OL40,MID(data_NoOutliers!OL40,2,99)/2),"")</f>
        <v/>
      </c>
      <c r="ABB40" s="4" t="str">
        <f>IFERROR(IF(N(data_NoOutliers!OM40),data_NoOutliers!OM40,MID(data_NoOutliers!OM40,2,99)/2),"")</f>
        <v/>
      </c>
      <c r="ABC40" s="4" t="str">
        <f>IFERROR(IF(N(data_NoOutliers!ON40),data_NoOutliers!ON40,MID(data_NoOutliers!ON40,2,99)/2),"")</f>
        <v/>
      </c>
      <c r="ABD40" s="4" t="str">
        <f>IFERROR(IF(N(data_NoOutliers!OO40),data_NoOutliers!OO40,MID(data_NoOutliers!OO40,2,99)/2),"")</f>
        <v/>
      </c>
      <c r="ABE40" s="4" t="str">
        <f>IFERROR(IF(N(data_NoOutliers!OP40),data_NoOutliers!OP40,MID(data_NoOutliers!OP40,2,99)/2),"")</f>
        <v/>
      </c>
      <c r="ABF40" s="4" t="str">
        <f>IFERROR(IF(N(data_NoOutliers!OQ40),data_NoOutliers!OQ40,MID(data_NoOutliers!OQ40,2,99)/2),"")</f>
        <v/>
      </c>
      <c r="ABG40" s="4" t="str">
        <f>IFERROR(IF(N(data_NoOutliers!OR40),data_NoOutliers!OR40,MID(data_NoOutliers!OR40,2,99)/2),"")</f>
        <v/>
      </c>
      <c r="ABH40" s="4" t="str">
        <f>IFERROR(IF(N(data_NoOutliers!OS40),data_NoOutliers!OS40,MID(data_NoOutliers!OS40,2,99)/2),"")</f>
        <v/>
      </c>
      <c r="ABI40" s="4" t="str">
        <f>IFERROR(IF(N(data_NoOutliers!OT40),data_NoOutliers!OT40,MID(data_NoOutliers!OT40,2,99)/2),"")</f>
        <v/>
      </c>
      <c r="ABJ40" s="4" t="str">
        <f>IFERROR(IF(N(data_NoOutliers!OU40),data_NoOutliers!OU40,MID(data_NoOutliers!OU40,2,99)/2),"")</f>
        <v/>
      </c>
      <c r="ABK40" s="4" t="str">
        <f>IFERROR(IF(N(data_NoOutliers!OV40),data_NoOutliers!OV40,MID(data_NoOutliers!OV40,2,99)/2),"")</f>
        <v/>
      </c>
      <c r="ABL40" s="4" t="str">
        <f>IFERROR(IF(N(data_NoOutliers!OW40),data_NoOutliers!OW40,MID(data_NoOutliers!OW40,2,99)/2),"")</f>
        <v/>
      </c>
      <c r="ABM40" s="4" t="str">
        <f>IFERROR(IF(N(data_NoOutliers!OX40),data_NoOutliers!OX40,MID(data_NoOutliers!OX40,2,99)/2),"")</f>
        <v/>
      </c>
      <c r="ABN40" s="4" t="str">
        <f>IFERROR(IF(N(data_NoOutliers!OY40),data_NoOutliers!OY40,MID(data_NoOutliers!OY40,2,99)/2),"")</f>
        <v/>
      </c>
      <c r="ABO40" s="4" t="str">
        <f>IFERROR(IF(N(data_NoOutliers!OZ40),data_NoOutliers!OZ40,MID(data_NoOutliers!OZ40,2,99)/2),"")</f>
        <v/>
      </c>
      <c r="ABP40" s="4" t="str">
        <f>IFERROR(IF(N(data_NoOutliers!PA40),data_NoOutliers!PA40,MID(data_NoOutliers!PA40,2,99)/2),"")</f>
        <v/>
      </c>
      <c r="ABQ40" s="4" t="str">
        <f>IFERROR(IF(N(data_NoOutliers!PB40),data_NoOutliers!PB40,MID(data_NoOutliers!PB40,2,99)/2),"")</f>
        <v/>
      </c>
      <c r="ABR40" s="4" t="str">
        <f>IFERROR(IF(N(data_NoOutliers!PC40),data_NoOutliers!PC40,MID(data_NoOutliers!PC40,2,99)/2),"")</f>
        <v/>
      </c>
      <c r="ABS40" s="4" t="str">
        <f>IFERROR(IF(N(data_NoOutliers!PD40),data_NoOutliers!PD40,MID(data_NoOutliers!PD40,2,99)/2),"")</f>
        <v/>
      </c>
      <c r="ABT40" s="4" t="str">
        <f>IFERROR(IF(N(data_NoOutliers!PE40),data_NoOutliers!PE40,MID(data_NoOutliers!PE40,2,99)/2),"")</f>
        <v/>
      </c>
      <c r="ABU40" s="4" t="str">
        <f>IFERROR(IF(N(data_NoOutliers!PF40),data_NoOutliers!PF40,MID(data_NoOutliers!PF40,2,99)/2),"")</f>
        <v/>
      </c>
      <c r="ABV40" s="4" t="str">
        <f>IFERROR(IF(N(data_NoOutliers!PG40),data_NoOutliers!PG40,MID(data_NoOutliers!PG40,2,99)/2),"")</f>
        <v/>
      </c>
      <c r="ABW40" s="4" t="str">
        <f>IFERROR(IF(N(data_NoOutliers!PH40),data_NoOutliers!PH40,MID(data_NoOutliers!PH40,2,99)/2),"")</f>
        <v/>
      </c>
      <c r="ABX40" s="4" t="str">
        <f>IFERROR(IF(N(data_NoOutliers!PI40),data_NoOutliers!PI40,MID(data_NoOutliers!PI40,2,99)/2),"")</f>
        <v/>
      </c>
      <c r="ABY40" s="4" t="str">
        <f>IFERROR(IF(N(data_NoOutliers!PJ40),data_NoOutliers!PJ40,MID(data_NoOutliers!PJ40,2,99)/2),"")</f>
        <v/>
      </c>
      <c r="ABZ40" s="4" t="str">
        <f>IFERROR(IF(N(data_NoOutliers!PK40),data_NoOutliers!PK40,MID(data_NoOutliers!PK40,2,99)/2),"")</f>
        <v/>
      </c>
      <c r="ACA40" s="4" t="str">
        <f>IFERROR(IF(N(data_NoOutliers!PL40),data_NoOutliers!PL40,MID(data_NoOutliers!PL40,2,99)/2),"")</f>
        <v/>
      </c>
      <c r="ACB40" s="4" t="str">
        <f>IFERROR(IF(N(data_NoOutliers!PM40),data_NoOutliers!PM40,MID(data_NoOutliers!PM40,2,99)/2),"")</f>
        <v/>
      </c>
      <c r="ACC40" s="4" t="str">
        <f>IFERROR(IF(N(data_NoOutliers!PN40),data_NoOutliers!PN40,MID(data_NoOutliers!PN40,2,99)/2),"")</f>
        <v/>
      </c>
      <c r="ACD40" s="4" t="str">
        <f>IFERROR(IF(N(data_NoOutliers!PO40),data_NoOutliers!PO40,MID(data_NoOutliers!PO40,2,99)/2),"")</f>
        <v/>
      </c>
      <c r="ACE40" s="4" t="str">
        <f>IFERROR(IF(N(data_NoOutliers!PP40),data_NoOutliers!PP40,MID(data_NoOutliers!PP40,2,99)/2),"")</f>
        <v/>
      </c>
      <c r="ACF40" s="4" t="str">
        <f>IFERROR(IF(N(data_NoOutliers!PQ40),data_NoOutliers!PQ40,MID(data_NoOutliers!PQ40,2,99)/2),"")</f>
        <v/>
      </c>
      <c r="ACG40" s="4" t="str">
        <f>IFERROR(IF(N(data_NoOutliers!PR40),data_NoOutliers!PR40,MID(data_NoOutliers!PR40,2,99)/2),"")</f>
        <v/>
      </c>
      <c r="ACH40" s="4" t="str">
        <f>IFERROR(IF(N(data_NoOutliers!PS40),data_NoOutliers!PS40,MID(data_NoOutliers!PS40,2,99)/2),"")</f>
        <v/>
      </c>
      <c r="ACI40" s="4" t="str">
        <f>IFERROR(IF(N(data_NoOutliers!PT40),data_NoOutliers!PT40,MID(data_NoOutliers!PT40,2,99)/2),"")</f>
        <v/>
      </c>
      <c r="ACJ40" s="4" t="str">
        <f>IFERROR(IF(N(data_NoOutliers!PU40),data_NoOutliers!PU40,MID(data_NoOutliers!PU40,2,99)/2),"")</f>
        <v/>
      </c>
      <c r="ACK40" s="4" t="str">
        <f>IFERROR(IF(N(data_NoOutliers!PV40),data_NoOutliers!PV40,MID(data_NoOutliers!PV40,2,99)/2),"")</f>
        <v/>
      </c>
      <c r="ACL40" s="4" t="str">
        <f>IFERROR(IF(N(data_NoOutliers!PW40),data_NoOutliers!PW40,MID(data_NoOutliers!PW40,2,99)/2),"")</f>
        <v/>
      </c>
      <c r="ACM40" s="4" t="str">
        <f>IFERROR(IF(N(data_NoOutliers!PX40),data_NoOutliers!PX40,MID(data_NoOutliers!PX40,2,99)/2),"")</f>
        <v/>
      </c>
      <c r="ACN40" s="4" t="str">
        <f>IFERROR(IF(N(data_NoOutliers!PY40),data_NoOutliers!PY40,MID(data_NoOutliers!PY40,2,99)/2),"")</f>
        <v/>
      </c>
      <c r="ACO40" s="4" t="str">
        <f>IFERROR(IF(N(data_NoOutliers!PZ40),data_NoOutliers!PZ40,MID(data_NoOutliers!PZ40,2,99)/2),"")</f>
        <v/>
      </c>
      <c r="ACP40" s="4" t="str">
        <f>IFERROR(IF(N(data_NoOutliers!QA40),data_NoOutliers!QA40,MID(data_NoOutliers!QA40,2,99)/2),"")</f>
        <v/>
      </c>
      <c r="ACQ40" s="4" t="str">
        <f>IFERROR(IF(N(data_NoOutliers!QB40),data_NoOutliers!QB40,MID(data_NoOutliers!QB40,2,99)/2),"")</f>
        <v/>
      </c>
      <c r="ACR40" s="4" t="str">
        <f>IFERROR(IF(N(data_NoOutliers!QC40),data_NoOutliers!QC40,MID(data_NoOutliers!QC40,2,99)/2),"")</f>
        <v/>
      </c>
      <c r="ACS40" s="4" t="str">
        <f>IFERROR(IF(N(data_NoOutliers!QD40),data_NoOutliers!QD40,MID(data_NoOutliers!QD40,2,99)/2),"")</f>
        <v/>
      </c>
      <c r="ACT40" s="4" t="str">
        <f>IFERROR(IF(N(data_NoOutliers!QE40),data_NoOutliers!QE40,MID(data_NoOutliers!QE40,2,99)/2),"")</f>
        <v/>
      </c>
      <c r="ACU40" s="4" t="str">
        <f>IFERROR(IF(N(data_NoOutliers!QF40),data_NoOutliers!QF40,MID(data_NoOutliers!QF40,2,99)/2),"")</f>
        <v/>
      </c>
      <c r="ACV40" s="4" t="str">
        <f>IFERROR(IF(N(data_NoOutliers!QG40),data_NoOutliers!QG40,MID(data_NoOutliers!QG40,2,99)/2),"")</f>
        <v/>
      </c>
      <c r="ACW40" s="4" t="str">
        <f>IFERROR(IF(N(data_NoOutliers!QH40),data_NoOutliers!QH40,MID(data_NoOutliers!QH40,2,99)/2),"")</f>
        <v/>
      </c>
      <c r="ACX40" s="4" t="str">
        <f>IFERROR(IF(N(data_NoOutliers!QI40),data_NoOutliers!QI40,MID(data_NoOutliers!QI40,2,99)/2),"")</f>
        <v/>
      </c>
      <c r="ACY40" s="4" t="str">
        <f>IFERROR(IF(N(data_NoOutliers!QJ40),data_NoOutliers!QJ40,MID(data_NoOutliers!QJ40,2,99)/2),"")</f>
        <v/>
      </c>
      <c r="ACZ40" s="4" t="str">
        <f>IFERROR(IF(N(data_NoOutliers!QK40),data_NoOutliers!QK40,MID(data_NoOutliers!QK40,2,99)/2),"")</f>
        <v/>
      </c>
      <c r="ADA40" s="4" t="str">
        <f>IFERROR(IF(N(data_NoOutliers!QL40),data_NoOutliers!QL40,MID(data_NoOutliers!QL40,2,99)/2),"")</f>
        <v/>
      </c>
      <c r="ADB40" s="4" t="str">
        <f>IFERROR(IF(N(data_NoOutliers!QM40),data_NoOutliers!QM40,MID(data_NoOutliers!QM40,2,99)/2),"")</f>
        <v/>
      </c>
      <c r="ADC40" s="4" t="str">
        <f>IFERROR(IF(N(data_NoOutliers!QN40),data_NoOutliers!QN40,MID(data_NoOutliers!QN40,2,99)/2),"")</f>
        <v/>
      </c>
      <c r="ADD40" s="4" t="str">
        <f>IFERROR(IF(N(data_NoOutliers!QO40),data_NoOutliers!QO40,MID(data_NoOutliers!QO40,2,99)/2),"")</f>
        <v/>
      </c>
      <c r="ADE40" s="4" t="str">
        <f>IFERROR(IF(N(data_NoOutliers!QP40),data_NoOutliers!QP40,MID(data_NoOutliers!QP40,2,99)/2),"")</f>
        <v/>
      </c>
      <c r="ADF40" s="4" t="str">
        <f>IFERROR(IF(N(data_NoOutliers!QQ40),data_NoOutliers!QQ40,MID(data_NoOutliers!QQ40,2,99)/2),"")</f>
        <v/>
      </c>
      <c r="ADG40" s="4" t="str">
        <f>IFERROR(IF(N(data_NoOutliers!QR40),data_NoOutliers!QR40,MID(data_NoOutliers!QR40,2,99)/2),"")</f>
        <v/>
      </c>
      <c r="ADH40" s="4" t="str">
        <f>IFERROR(IF(N(data_NoOutliers!QS40),data_NoOutliers!QS40,MID(data_NoOutliers!QS40,2,99)/2),"")</f>
        <v/>
      </c>
      <c r="ADI40" s="4" t="str">
        <f>IFERROR(IF(N(data_NoOutliers!QT40),data_NoOutliers!QT40,MID(data_NoOutliers!QT40,2,99)/2),"")</f>
        <v/>
      </c>
      <c r="ADJ40" s="4" t="str">
        <f>IFERROR(IF(N(data_NoOutliers!QU40),data_NoOutliers!QU40,MID(data_NoOutliers!QU40,2,99)/2),"")</f>
        <v/>
      </c>
      <c r="ADK40" s="4" t="str">
        <f>IFERROR(IF(N(data_NoOutliers!QV40),data_NoOutliers!QV40,MID(data_NoOutliers!QV40,2,99)/2),"")</f>
        <v/>
      </c>
      <c r="ADL40" s="4" t="str">
        <f>IFERROR(IF(N(data_NoOutliers!QW40),data_NoOutliers!QW40,MID(data_NoOutliers!QW40,2,99)/2),"")</f>
        <v/>
      </c>
      <c r="ADM40" s="4" t="str">
        <f>IFERROR(IF(N(data_NoOutliers!QX40),data_NoOutliers!QX40,MID(data_NoOutliers!QX40,2,99)/2),"")</f>
        <v/>
      </c>
      <c r="ADN40" s="4" t="str">
        <f>IFERROR(IF(N(data_NoOutliers!QY40),data_NoOutliers!QY40,MID(data_NoOutliers!QY40,2,99)/2),"")</f>
        <v/>
      </c>
      <c r="ADO40" s="4" t="str">
        <f>IFERROR(IF(N(data_NoOutliers!QZ40),data_NoOutliers!QZ40,MID(data_NoOutliers!QZ40,2,99)/2),"")</f>
        <v/>
      </c>
      <c r="ADP40" s="4" t="str">
        <f>IFERROR(IF(N(data_NoOutliers!RA40),data_NoOutliers!RA40,MID(data_NoOutliers!RA40,2,99)/2),"")</f>
        <v/>
      </c>
      <c r="ADQ40" s="4" t="str">
        <f>IFERROR(IF(N(data_NoOutliers!RB40),data_NoOutliers!RB40,MID(data_NoOutliers!RB40,2,99)/2),"")</f>
        <v/>
      </c>
      <c r="ADR40" s="4" t="str">
        <f>IFERROR(IF(N(data_NoOutliers!RC40),data_NoOutliers!RC40,MID(data_NoOutliers!RC40,2,99)/2),"")</f>
        <v/>
      </c>
      <c r="ADS40" s="4" t="str">
        <f>IFERROR(IF(N(data_NoOutliers!RD40),data_NoOutliers!RD40,MID(data_NoOutliers!RD40,2,99)/2),"")</f>
        <v/>
      </c>
      <c r="ADT40" s="4" t="str">
        <f>IFERROR(IF(N(data_NoOutliers!RE40),data_NoOutliers!RE40,MID(data_NoOutliers!RE40,2,99)/2),"")</f>
        <v/>
      </c>
      <c r="ADU40" s="4" t="str">
        <f>IFERROR(IF(N(data_NoOutliers!RF40),data_NoOutliers!RF40,MID(data_NoOutliers!RF40,2,99)/2),"")</f>
        <v/>
      </c>
      <c r="ADV40" s="4" t="str">
        <f>IFERROR(IF(N(data_NoOutliers!RG40),data_NoOutliers!RG40,MID(data_NoOutliers!RG40,2,99)/2),"")</f>
        <v/>
      </c>
      <c r="ADW40" s="4" t="str">
        <f>IFERROR(IF(N(data_NoOutliers!RH40),data_NoOutliers!RH40,MID(data_NoOutliers!RH40,2,99)/2),"")</f>
        <v/>
      </c>
      <c r="ADX40" s="4" t="str">
        <f>IFERROR(IF(N(data_NoOutliers!RI40),data_NoOutliers!RI40,MID(data_NoOutliers!RI40,2,99)/2),"")</f>
        <v/>
      </c>
      <c r="ADY40" s="4" t="str">
        <f>IFERROR(IF(N(data_NoOutliers!RJ40),data_NoOutliers!RJ40,MID(data_NoOutliers!RJ40,2,99)/2),"")</f>
        <v/>
      </c>
      <c r="ADZ40" s="4" t="str">
        <f>IFERROR(IF(N(data_NoOutliers!RK40),data_NoOutliers!RK40,MID(data_NoOutliers!RK40,2,99)/2),"")</f>
        <v/>
      </c>
      <c r="AEA40" s="4" t="str">
        <f>IFERROR(IF(N(data_NoOutliers!RL40),data_NoOutliers!RL40,MID(data_NoOutliers!RL40,2,99)/2),"")</f>
        <v/>
      </c>
      <c r="AEB40" s="4" t="str">
        <f>IFERROR(IF(N(data_NoOutliers!RM40),data_NoOutliers!RM40,MID(data_NoOutliers!RM40,2,99)/2),"")</f>
        <v/>
      </c>
      <c r="AEC40" s="4" t="str">
        <f>IFERROR(IF(N(data_NoOutliers!RN40),data_NoOutliers!RN40,MID(data_NoOutliers!RN40,2,99)/2),"")</f>
        <v/>
      </c>
      <c r="AED40" s="4" t="str">
        <f>IFERROR(IF(N(data_NoOutliers!RO40),data_NoOutliers!RO40,MID(data_NoOutliers!RO40,2,99)/2),"")</f>
        <v/>
      </c>
      <c r="AEE40" s="4" t="str">
        <f>IFERROR(IF(N(data_NoOutliers!RP40),data_NoOutliers!RP40,MID(data_NoOutliers!RP40,2,99)/2),"")</f>
        <v/>
      </c>
      <c r="AEF40" s="4" t="str">
        <f>IFERROR(IF(N(data_NoOutliers!RQ40),data_NoOutliers!RQ40,MID(data_NoOutliers!RQ40,2,99)/2),"")</f>
        <v/>
      </c>
      <c r="AEG40" s="4" t="str">
        <f>IFERROR(IF(N(data_NoOutliers!RR40),data_NoOutliers!RR40,MID(data_NoOutliers!RR40,2,99)/2),"")</f>
        <v/>
      </c>
      <c r="AEH40" s="4" t="str">
        <f>IFERROR(IF(N(data_NoOutliers!RS40),data_NoOutliers!RS40,MID(data_NoOutliers!RS40,2,99)/2),"")</f>
        <v/>
      </c>
      <c r="AEI40" s="4" t="str">
        <f>IFERROR(IF(N(data_NoOutliers!RT40),data_NoOutliers!RT40,MID(data_NoOutliers!RT40,2,99)/2),"")</f>
        <v/>
      </c>
      <c r="AEJ40" s="4" t="str">
        <f>IFERROR(IF(N(data_NoOutliers!RU40),data_NoOutliers!RU40,MID(data_NoOutliers!RU40,2,99)/2),"")</f>
        <v/>
      </c>
      <c r="AEK40" s="4" t="str">
        <f>IFERROR(IF(N(data_NoOutliers!RV40),data_NoOutliers!RV40,MID(data_NoOutliers!RV40,2,99)/2),"")</f>
        <v/>
      </c>
      <c r="AEL40" s="4" t="str">
        <f>IFERROR(IF(N(data_NoOutliers!RW40),data_NoOutliers!RW40,MID(data_NoOutliers!RW40,2,99)/2),"")</f>
        <v/>
      </c>
      <c r="AEM40" s="4" t="str">
        <f>IFERROR(IF(N(data_NoOutliers!RX40),data_NoOutliers!RX40,MID(data_NoOutliers!RX40,2,99)/2),"")</f>
        <v/>
      </c>
      <c r="AEN40" s="4" t="str">
        <f>IFERROR(IF(N(data_NoOutliers!RY40),data_NoOutliers!RY40,MID(data_NoOutliers!RY40,2,99)/2),"")</f>
        <v/>
      </c>
      <c r="AEO40" s="4" t="str">
        <f>IFERROR(IF(N(data_NoOutliers!RZ40),data_NoOutliers!RZ40,MID(data_NoOutliers!RZ40,2,99)/2),"")</f>
        <v/>
      </c>
      <c r="AEP40" s="4" t="str">
        <f>IFERROR(IF(N(data_NoOutliers!SA40),data_NoOutliers!SA40,MID(data_NoOutliers!SA40,2,99)/2),"")</f>
        <v/>
      </c>
      <c r="AEQ40" s="4" t="str">
        <f>IFERROR(IF(N(data_NoOutliers!SB40),data_NoOutliers!SB40,MID(data_NoOutliers!SB40,2,99)/2),"")</f>
        <v/>
      </c>
      <c r="AER40" s="4" t="str">
        <f>IFERROR(IF(N(data_NoOutliers!SC40),data_NoOutliers!SC40,MID(data_NoOutliers!SC40,2,99)/2),"")</f>
        <v/>
      </c>
      <c r="AES40" s="4" t="str">
        <f>IFERROR(IF(N(data_NoOutliers!SD40),data_NoOutliers!SD40,MID(data_NoOutliers!SD40,2,99)/2),"")</f>
        <v/>
      </c>
      <c r="AET40" s="4" t="str">
        <f>IFERROR(IF(N(data_NoOutliers!SE40),data_NoOutliers!SE40,MID(data_NoOutliers!SE40,2,99)/2),"")</f>
        <v/>
      </c>
      <c r="AEU40" s="4" t="str">
        <f>IFERROR(IF(N(data_NoOutliers!SF40),data_NoOutliers!SF40,MID(data_NoOutliers!SF40,2,99)/2),"")</f>
        <v/>
      </c>
      <c r="AEV40" s="4" t="str">
        <f>IFERROR(IF(N(data_NoOutliers!SG40),data_NoOutliers!SG40,MID(data_NoOutliers!SG40,2,99)/2),"")</f>
        <v/>
      </c>
      <c r="AEW40" s="4" t="str">
        <f>IFERROR(IF(N(data_NoOutliers!SH40),data_NoOutliers!SH40,MID(data_NoOutliers!SH40,2,99)/2),"")</f>
        <v/>
      </c>
      <c r="AEX40" s="4" t="str">
        <f>IFERROR(IF(N(data_NoOutliers!SI40),data_NoOutliers!SI40,MID(data_NoOutliers!SI40,2,99)/2),"")</f>
        <v/>
      </c>
      <c r="AEY40" s="4" t="str">
        <f>IFERROR(IF(N(data_NoOutliers!SJ40),data_NoOutliers!SJ40,MID(data_NoOutliers!SJ40,2,99)/2),"")</f>
        <v/>
      </c>
      <c r="AEZ40" s="4" t="str">
        <f>IFERROR(IF(N(data_NoOutliers!SK40),data_NoOutliers!SK40,MID(data_NoOutliers!SK40,2,99)/2),"")</f>
        <v/>
      </c>
      <c r="AFA40" s="4" t="str">
        <f>IFERROR(IF(N(data_NoOutliers!SL40),data_NoOutliers!SL40,MID(data_NoOutliers!SL40,2,99)/2),"")</f>
        <v/>
      </c>
      <c r="AFB40" s="4" t="str">
        <f>IFERROR(IF(N(data_NoOutliers!SM40),data_NoOutliers!SM40,MID(data_NoOutliers!SM40,2,99)/2),"")</f>
        <v/>
      </c>
      <c r="AFC40" s="4" t="str">
        <f>IFERROR(IF(N(data_NoOutliers!SN40),data_NoOutliers!SN40,MID(data_NoOutliers!SN40,2,99)/2),"")</f>
        <v/>
      </c>
      <c r="AFD40" s="4" t="str">
        <f>IFERROR(IF(N(data_NoOutliers!SO40),data_NoOutliers!SO40,MID(data_NoOutliers!SO40,2,99)/2),"")</f>
        <v/>
      </c>
      <c r="AFE40" s="4" t="str">
        <f>IFERROR(IF(N(data_NoOutliers!SP40),data_NoOutliers!SP40,MID(data_NoOutliers!SP40,2,99)/2),"")</f>
        <v/>
      </c>
      <c r="AFF40" s="4" t="str">
        <f>IFERROR(IF(N(data_NoOutliers!SQ40),data_NoOutliers!SQ40,MID(data_NoOutliers!SQ40,2,99)/2),"")</f>
        <v/>
      </c>
      <c r="AFG40" s="4" t="str">
        <f>IFERROR(IF(N(data_NoOutliers!SR40),data_NoOutliers!SR40,MID(data_NoOutliers!SR40,2,99)/2),"")</f>
        <v/>
      </c>
      <c r="AFH40" s="4" t="str">
        <f>IFERROR(IF(N(data_NoOutliers!SS40),data_NoOutliers!SS40,MID(data_NoOutliers!SS40,2,99)/2),"")</f>
        <v/>
      </c>
      <c r="AFI40" s="4" t="str">
        <f>IFERROR(IF(N(data_NoOutliers!ST40),data_NoOutliers!ST40,MID(data_NoOutliers!ST40,2,99)/2),"")</f>
        <v/>
      </c>
      <c r="AFJ40" s="4" t="str">
        <f>IFERROR(IF(N(data_NoOutliers!SU40),data_NoOutliers!SU40,MID(data_NoOutliers!SU40,2,99)/2),"")</f>
        <v/>
      </c>
      <c r="AFK40" s="4" t="str">
        <f>IFERROR(IF(N(data_NoOutliers!SV40),data_NoOutliers!SV40,MID(data_NoOutliers!SV40,2,99)/2),"")</f>
        <v/>
      </c>
      <c r="AFL40" s="4" t="str">
        <f>IFERROR(IF(N(data_NoOutliers!SW40),data_NoOutliers!SW40,MID(data_NoOutliers!SW40,2,99)/2),"")</f>
        <v/>
      </c>
      <c r="AFM40" s="4" t="str">
        <f>IFERROR(IF(N(data_NoOutliers!SX40),data_NoOutliers!SX40,MID(data_NoOutliers!SX40,2,99)/2),"")</f>
        <v/>
      </c>
      <c r="AFN40" s="4" t="str">
        <f>IFERROR(IF(N(data_NoOutliers!SY40),data_NoOutliers!SY40,MID(data_NoOutliers!SY40,2,99)/2),"")</f>
        <v/>
      </c>
      <c r="AFO40" s="4" t="str">
        <f>IFERROR(IF(N(data_NoOutliers!SZ40),data_NoOutliers!SZ40,MID(data_NoOutliers!SZ40,2,99)/2),"")</f>
        <v/>
      </c>
      <c r="AFP40" s="4" t="str">
        <f>IFERROR(IF(N(data_NoOutliers!TA40),data_NoOutliers!TA40,MID(data_NoOutliers!TA40,2,99)/2),"")</f>
        <v/>
      </c>
      <c r="AFQ40" s="4" t="str">
        <f>IFERROR(IF(N(data_NoOutliers!TB40),data_NoOutliers!TB40,MID(data_NoOutliers!TB40,2,99)/2),"")</f>
        <v/>
      </c>
      <c r="AFR40" s="4" t="str">
        <f>IFERROR(IF(N(data_NoOutliers!TC40),data_NoOutliers!TC40,MID(data_NoOutliers!TC40,2,99)/2),"")</f>
        <v/>
      </c>
      <c r="AFS40" s="4" t="str">
        <f>IFERROR(IF(N(data_NoOutliers!TD40),data_NoOutliers!TD40,MID(data_NoOutliers!TD40,2,99)/2),"")</f>
        <v/>
      </c>
      <c r="AFT40" s="4" t="str">
        <f>IFERROR(IF(N(data_NoOutliers!TE40),data_NoOutliers!TE40,MID(data_NoOutliers!TE40,2,99)/2),"")</f>
        <v/>
      </c>
      <c r="AFU40" s="4" t="str">
        <f>IFERROR(IF(N(data_NoOutliers!TF40),data_NoOutliers!TF40,MID(data_NoOutliers!TF40,2,99)/2),"")</f>
        <v/>
      </c>
      <c r="AFV40" s="4" t="str">
        <f>IFERROR(IF(N(data_NoOutliers!TG40),data_NoOutliers!TG40,MID(data_NoOutliers!TG40,2,99)/2),"")</f>
        <v/>
      </c>
      <c r="AFW40" s="4" t="str">
        <f>IFERROR(IF(N(data_NoOutliers!TH40),data_NoOutliers!TH40,MID(data_NoOutliers!TH40,2,99)/2),"")</f>
        <v/>
      </c>
      <c r="AFX40" s="4" t="str">
        <f>IFERROR(IF(N(data_NoOutliers!TI40),data_NoOutliers!TI40,MID(data_NoOutliers!TI40,2,99)/2),"")</f>
        <v/>
      </c>
      <c r="AFY40" s="4" t="str">
        <f>IFERROR(IF(N(data_NoOutliers!TJ40),data_NoOutliers!TJ40,MID(data_NoOutliers!TJ40,2,99)/2),"")</f>
        <v/>
      </c>
      <c r="AFZ40" s="4" t="str">
        <f>IFERROR(IF(N(data_NoOutliers!TK40),data_NoOutliers!TK40,MID(data_NoOutliers!TK40,2,99)/2),"")</f>
        <v/>
      </c>
      <c r="AGA40" s="4" t="str">
        <f>IFERROR(IF(N(data_NoOutliers!TL40),data_NoOutliers!TL40,MID(data_NoOutliers!TL40,2,99)/2),"")</f>
        <v/>
      </c>
      <c r="AGB40" s="4" t="str">
        <f>IFERROR(IF(N(data_NoOutliers!TM40),data_NoOutliers!TM40,MID(data_NoOutliers!TM40,2,99)/2),"")</f>
        <v/>
      </c>
      <c r="AGC40" s="4" t="str">
        <f>IFERROR(IF(N(data_NoOutliers!TN40),data_NoOutliers!TN40,MID(data_NoOutliers!TN40,2,99)/2),"")</f>
        <v/>
      </c>
      <c r="AGD40" s="4" t="str">
        <f>IFERROR(IF(N(data_NoOutliers!TO40),data_NoOutliers!TO40,MID(data_NoOutliers!TO40,2,99)/2),"")</f>
        <v/>
      </c>
      <c r="AGE40" s="4" t="str">
        <f>IFERROR(IF(N(data_NoOutliers!TP40),data_NoOutliers!TP40,MID(data_NoOutliers!TP40,2,99)/2),"")</f>
        <v/>
      </c>
      <c r="AGF40" s="4" t="str">
        <f>IFERROR(IF(N(data_NoOutliers!TQ40),data_NoOutliers!TQ40,MID(data_NoOutliers!TQ40,2,99)/2),"")</f>
        <v/>
      </c>
      <c r="AGG40" s="4" t="str">
        <f>IFERROR(IF(N(data_NoOutliers!TR40),data_NoOutliers!TR40,MID(data_NoOutliers!TR40,2,99)/2),"")</f>
        <v/>
      </c>
      <c r="AGH40" s="4" t="str">
        <f>IFERROR(IF(N(data_NoOutliers!TS40),data_NoOutliers!TS40,MID(data_NoOutliers!TS40,2,99)/2),"")</f>
        <v/>
      </c>
      <c r="AGI40" s="4" t="str">
        <f>IFERROR(IF(N(data_NoOutliers!TT40),data_NoOutliers!TT40,MID(data_NoOutliers!TT40,2,99)/2),"")</f>
        <v/>
      </c>
      <c r="AGJ40" s="4" t="str">
        <f>IFERROR(IF(N(data_NoOutliers!TU40),data_NoOutliers!TU40,MID(data_NoOutliers!TU40,2,99)/2),"")</f>
        <v/>
      </c>
      <c r="AGK40" s="4" t="str">
        <f>IFERROR(IF(N(data_NoOutliers!TV40),data_NoOutliers!TV40,MID(data_NoOutliers!TV40,2,99)/2),"")</f>
        <v/>
      </c>
      <c r="AGL40" s="4" t="str">
        <f>IFERROR(IF(N(data_NoOutliers!TW40),data_NoOutliers!TW40,MID(data_NoOutliers!TW40,2,99)/2),"")</f>
        <v/>
      </c>
      <c r="AGM40" s="4" t="str">
        <f>IFERROR(IF(N(data_NoOutliers!TX40),data_NoOutliers!TX40,MID(data_NoOutliers!TX40,2,99)/2),"")</f>
        <v/>
      </c>
      <c r="AGN40" s="4" t="str">
        <f>IFERROR(IF(N(data_NoOutliers!TY40),data_NoOutliers!TY40,MID(data_NoOutliers!TY40,2,99)/2),"")</f>
        <v/>
      </c>
      <c r="AGO40" s="4" t="str">
        <f>IFERROR(IF(N(data_NoOutliers!TZ40),data_NoOutliers!TZ40,MID(data_NoOutliers!TZ40,2,99)/2),"")</f>
        <v/>
      </c>
      <c r="AGP40" s="4" t="str">
        <f>IFERROR(IF(N(data_NoOutliers!UA40),data_NoOutliers!UA40,MID(data_NoOutliers!UA40,2,99)/2),"")</f>
        <v/>
      </c>
      <c r="AGQ40" s="4" t="str">
        <f>IFERROR(IF(N(data_NoOutliers!UB40),data_NoOutliers!UB40,MID(data_NoOutliers!UB40,2,99)/2),"")</f>
        <v/>
      </c>
      <c r="AGR40" s="4" t="str">
        <f>IFERROR(IF(N(data_NoOutliers!UC40),data_NoOutliers!UC40,MID(data_NoOutliers!UC40,2,99)/2),"")</f>
        <v/>
      </c>
      <c r="AGS40" s="4" t="str">
        <f>IFERROR(IF(N(data_NoOutliers!UD40),data_NoOutliers!UD40,MID(data_NoOutliers!UD40,2,99)/2),"")</f>
        <v/>
      </c>
      <c r="AGT40" s="4" t="str">
        <f>IFERROR(IF(N(data_NoOutliers!UE40),data_NoOutliers!UE40,MID(data_NoOutliers!UE40,2,99)/2),"")</f>
        <v/>
      </c>
      <c r="AGU40" s="4" t="str">
        <f>IFERROR(IF(N(data_NoOutliers!UF40),data_NoOutliers!UF40,MID(data_NoOutliers!UF40,2,99)/2),"")</f>
        <v/>
      </c>
      <c r="AGV40" s="4" t="str">
        <f>IFERROR(IF(N(data_NoOutliers!UG40),data_NoOutliers!UG40,MID(data_NoOutliers!UG40,2,99)/2),"")</f>
        <v/>
      </c>
      <c r="AGW40" s="4" t="str">
        <f>IFERROR(IF(N(data_NoOutliers!UH40),data_NoOutliers!UH40,MID(data_NoOutliers!UH40,2,99)/2),"")</f>
        <v/>
      </c>
      <c r="AGX40" s="4" t="str">
        <f>IFERROR(IF(N(data_NoOutliers!UI40),data_NoOutliers!UI40,MID(data_NoOutliers!UI40,2,99)/2),"")</f>
        <v/>
      </c>
      <c r="AGY40" s="4" t="str">
        <f>IFERROR(IF(N(data_NoOutliers!UJ40),data_NoOutliers!UJ40,MID(data_NoOutliers!UJ40,2,99)/2),"")</f>
        <v/>
      </c>
      <c r="AGZ40" s="4" t="str">
        <f>IFERROR(IF(N(data_NoOutliers!UK40),data_NoOutliers!UK40,MID(data_NoOutliers!UK40,2,99)/2),"")</f>
        <v/>
      </c>
      <c r="AHA40" s="4" t="str">
        <f>IFERROR(IF(N(data_NoOutliers!UL40),data_NoOutliers!UL40,MID(data_NoOutliers!UL40,2,99)/2),"")</f>
        <v/>
      </c>
      <c r="AHB40" s="4" t="str">
        <f>IFERROR(IF(N(data_NoOutliers!UM40),data_NoOutliers!UM40,MID(data_NoOutliers!UM40,2,99)/2),"")</f>
        <v/>
      </c>
      <c r="AHC40" s="4" t="str">
        <f>IFERROR(IF(N(data_NoOutliers!UN40),data_NoOutliers!UN40,MID(data_NoOutliers!UN40,2,99)/2),"")</f>
        <v/>
      </c>
      <c r="AHD40" s="4" t="str">
        <f>IFERROR(IF(N(data_NoOutliers!UO40),data_NoOutliers!UO40,MID(data_NoOutliers!UO40,2,99)/2),"")</f>
        <v/>
      </c>
      <c r="AHE40" s="4" t="str">
        <f>IFERROR(IF(N(data_NoOutliers!UP40),data_NoOutliers!UP40,MID(data_NoOutliers!UP40,2,99)/2),"")</f>
        <v/>
      </c>
      <c r="AHF40" s="4" t="str">
        <f>IFERROR(IF(N(data_NoOutliers!UQ40),data_NoOutliers!UQ40,MID(data_NoOutliers!UQ40,2,99)/2),"")</f>
        <v/>
      </c>
      <c r="AHG40" s="4" t="str">
        <f>IFERROR(IF(N(data_NoOutliers!UR40),data_NoOutliers!UR40,MID(data_NoOutliers!UR40,2,99)/2),"")</f>
        <v/>
      </c>
      <c r="AHH40" s="4" t="str">
        <f>IFERROR(IF(N(data_NoOutliers!US40),data_NoOutliers!US40,MID(data_NoOutliers!US40,2,99)/2),"")</f>
        <v/>
      </c>
      <c r="AHI40" s="4" t="str">
        <f>IFERROR(IF(N(data_NoOutliers!UT40),data_NoOutliers!UT40,MID(data_NoOutliers!UT40,2,99)/2),"")</f>
        <v/>
      </c>
      <c r="AHJ40" s="4" t="str">
        <f>IFERROR(IF(N(data_NoOutliers!UU40),data_NoOutliers!UU40,MID(data_NoOutliers!UU40,2,99)/2),"")</f>
        <v/>
      </c>
      <c r="AHK40" s="4" t="str">
        <f>IFERROR(IF(N(data_NoOutliers!UV40),data_NoOutliers!UV40,MID(data_NoOutliers!UV40,2,99)/2),"")</f>
        <v/>
      </c>
      <c r="AHL40" s="4" t="str">
        <f>IFERROR(IF(N(data_NoOutliers!UW40),data_NoOutliers!UW40,MID(data_NoOutliers!UW40,2,99)/2),"")</f>
        <v/>
      </c>
      <c r="AHM40" s="4" t="str">
        <f>IFERROR(IF(N(data_NoOutliers!UX40),data_NoOutliers!UX40,MID(data_NoOutliers!UX40,2,99)/2),"")</f>
        <v/>
      </c>
      <c r="AHN40" s="4" t="str">
        <f>IFERROR(IF(N(data_NoOutliers!UY40),data_NoOutliers!UY40,MID(data_NoOutliers!UY40,2,99)/2),"")</f>
        <v/>
      </c>
      <c r="AHO40" s="4" t="str">
        <f>IFERROR(IF(N(data_NoOutliers!UZ40),data_NoOutliers!UZ40,MID(data_NoOutliers!UZ40,2,99)/2),"")</f>
        <v/>
      </c>
      <c r="AHP40" s="4" t="str">
        <f>IFERROR(IF(N(data_NoOutliers!VA40),data_NoOutliers!VA40,MID(data_NoOutliers!VA40,2,99)/2),"")</f>
        <v/>
      </c>
      <c r="AHQ40" s="4" t="str">
        <f>IFERROR(IF(N(data_NoOutliers!VB40),data_NoOutliers!VB40,MID(data_NoOutliers!VB40,2,99)/2),"")</f>
        <v/>
      </c>
      <c r="AHR40" s="4" t="str">
        <f>IFERROR(IF(N(data_NoOutliers!VC40),data_NoOutliers!VC40,MID(data_NoOutliers!VC40,2,99)/2),"")</f>
        <v/>
      </c>
      <c r="AHS40" s="4" t="str">
        <f>IFERROR(IF(N(data_NoOutliers!VD40),data_NoOutliers!VD40,MID(data_NoOutliers!VD40,2,99)/2),"")</f>
        <v/>
      </c>
      <c r="AHT40" s="4" t="str">
        <f>IFERROR(IF(N(data_NoOutliers!VE40),data_NoOutliers!VE40,MID(data_NoOutliers!VE40,2,99)/2),"")</f>
        <v/>
      </c>
      <c r="AHU40" s="4" t="str">
        <f>IFERROR(IF(N(data_NoOutliers!VF40),data_NoOutliers!VF40,MID(data_NoOutliers!VF40,2,99)/2),"")</f>
        <v/>
      </c>
      <c r="AHV40" s="4" t="str">
        <f>IFERROR(IF(N(data_NoOutliers!VG40),data_NoOutliers!VG40,MID(data_NoOutliers!VG40,2,99)/2),"")</f>
        <v/>
      </c>
      <c r="AHW40" s="4" t="str">
        <f>IFERROR(IF(N(data_NoOutliers!VH40),data_NoOutliers!VH40,MID(data_NoOutliers!VH40,2,99)/2),"")</f>
        <v/>
      </c>
      <c r="AHX40" s="4" t="str">
        <f>IFERROR(IF(N(data_NoOutliers!VI40),data_NoOutliers!VI40,MID(data_NoOutliers!VI40,2,99)/2),"")</f>
        <v/>
      </c>
      <c r="AHY40" s="4" t="str">
        <f>IFERROR(IF(N(data_NoOutliers!VJ40),data_NoOutliers!VJ40,MID(data_NoOutliers!VJ40,2,99)/2),"")</f>
        <v/>
      </c>
      <c r="AHZ40" s="4" t="str">
        <f>IFERROR(IF(N(data_NoOutliers!VK40),data_NoOutliers!VK40,MID(data_NoOutliers!VK40,2,99)/2),"")</f>
        <v/>
      </c>
      <c r="AIA40" s="4" t="str">
        <f>IFERROR(IF(N(data_NoOutliers!VL40),data_NoOutliers!VL40,MID(data_NoOutliers!VL40,2,99)/2),"")</f>
        <v/>
      </c>
      <c r="AIB40" s="4" t="str">
        <f>IFERROR(IF(N(data_NoOutliers!VM40),data_NoOutliers!VM40,MID(data_NoOutliers!VM40,2,99)/2),"")</f>
        <v/>
      </c>
      <c r="AIC40" s="4" t="str">
        <f>IFERROR(IF(N(data_NoOutliers!VN40),data_NoOutliers!VN40,MID(data_NoOutliers!VN40,2,99)/2),"")</f>
        <v/>
      </c>
      <c r="AID40" s="4" t="str">
        <f>IFERROR(IF(N(data_NoOutliers!VO40),data_NoOutliers!VO40,MID(data_NoOutliers!VO40,2,99)/2),"")</f>
        <v/>
      </c>
      <c r="AIE40" s="4" t="str">
        <f>IFERROR(IF(N(data_NoOutliers!VP40),data_NoOutliers!VP40,MID(data_NoOutliers!VP40,2,99)/2),"")</f>
        <v/>
      </c>
      <c r="AIF40" s="4" t="str">
        <f>IFERROR(IF(N(data_NoOutliers!VQ40),data_NoOutliers!VQ40,MID(data_NoOutliers!VQ40,2,99)/2),"")</f>
        <v/>
      </c>
      <c r="AIG40" s="4" t="str">
        <f>IFERROR(IF(N(data_NoOutliers!VR40),data_NoOutliers!VR40,MID(data_NoOutliers!VR40,2,99)/2),"")</f>
        <v/>
      </c>
      <c r="AIH40" s="4" t="str">
        <f>IFERROR(IF(N(data_NoOutliers!VS40),data_NoOutliers!VS40,MID(data_NoOutliers!VS40,2,99)/2),"")</f>
        <v/>
      </c>
      <c r="AII40" s="4" t="str">
        <f>IFERROR(IF(N(data_NoOutliers!VT40),data_NoOutliers!VT40,MID(data_NoOutliers!VT40,2,99)/2),"")</f>
        <v/>
      </c>
      <c r="AIJ40" s="4" t="str">
        <f>IFERROR(IF(N(data_NoOutliers!VU40),data_NoOutliers!VU40,MID(data_NoOutliers!VU40,2,99)/2),"")</f>
        <v/>
      </c>
      <c r="AIK40" s="4" t="str">
        <f>IFERROR(IF(N(data_NoOutliers!VV40),data_NoOutliers!VV40,MID(data_NoOutliers!VV40,2,99)/2),"")</f>
        <v/>
      </c>
      <c r="AIL40" s="4" t="str">
        <f>IFERROR(IF(N(data_NoOutliers!VW40),data_NoOutliers!VW40,MID(data_NoOutliers!VW40,2,99)/2),"")</f>
        <v/>
      </c>
      <c r="AIM40" s="4" t="str">
        <f>IFERROR(IF(N(data_NoOutliers!VX40),data_NoOutliers!VX40,MID(data_NoOutliers!VX40,2,99)/2),"")</f>
        <v/>
      </c>
      <c r="AIN40" s="4" t="str">
        <f>IFERROR(IF(N(data_NoOutliers!VY40),data_NoOutliers!VY40,MID(data_NoOutliers!VY40,2,99)/2),"")</f>
        <v/>
      </c>
      <c r="AIO40" s="4" t="str">
        <f>IFERROR(IF(N(data_NoOutliers!VZ40),data_NoOutliers!VZ40,MID(data_NoOutliers!VZ40,2,99)/2),"")</f>
        <v/>
      </c>
      <c r="AIP40" s="4" t="str">
        <f>IFERROR(IF(N(data_NoOutliers!WA40),data_NoOutliers!WA40,MID(data_NoOutliers!WA40,2,99)/2),"")</f>
        <v/>
      </c>
      <c r="AIQ40" s="4" t="str">
        <f>IFERROR(IF(N(data_NoOutliers!WB40),data_NoOutliers!WB40,MID(data_NoOutliers!WB40,2,99)/2),"")</f>
        <v/>
      </c>
      <c r="AIR40" s="4" t="str">
        <f>IFERROR(IF(N(data_NoOutliers!WC40),data_NoOutliers!WC40,MID(data_NoOutliers!WC40,2,99)/2),"")</f>
        <v/>
      </c>
      <c r="AIS40" s="4" t="str">
        <f>IFERROR(IF(N(data_NoOutliers!WD40),data_NoOutliers!WD40,MID(data_NoOutliers!WD40,2,99)/2),"")</f>
        <v/>
      </c>
      <c r="AIT40" s="4" t="str">
        <f>IFERROR(IF(N(data_NoOutliers!WE40),data_NoOutliers!WE40,MID(data_NoOutliers!WE40,2,99)/2),"")</f>
        <v/>
      </c>
      <c r="AIU40" s="4" t="str">
        <f>IFERROR(IF(N(data_NoOutliers!WF40),data_NoOutliers!WF40,MID(data_NoOutliers!WF40,2,99)/2),"")</f>
        <v/>
      </c>
      <c r="AIV40" s="4" t="str">
        <f>IFERROR(IF(N(data_NoOutliers!WG40),data_NoOutliers!WG40,MID(data_NoOutliers!WG40,2,99)/2),"")</f>
        <v/>
      </c>
      <c r="AIW40" s="4" t="str">
        <f>IFERROR(IF(N(data_NoOutliers!WH40),data_NoOutliers!WH40,MID(data_NoOutliers!WH40,2,99)/2),"")</f>
        <v/>
      </c>
      <c r="AIX40" s="4" t="str">
        <f>IFERROR(IF(N(data_NoOutliers!WI40),data_NoOutliers!WI40,MID(data_NoOutliers!WI40,2,99)/2),"")</f>
        <v/>
      </c>
      <c r="AIY40" s="4" t="str">
        <f>IFERROR(IF(N(data_NoOutliers!WJ40),data_NoOutliers!WJ40,MID(data_NoOutliers!WJ40,2,99)/2),"")</f>
        <v/>
      </c>
      <c r="AIZ40" s="4" t="str">
        <f>IFERROR(IF(N(data_NoOutliers!WK40),data_NoOutliers!WK40,MID(data_NoOutliers!WK40,2,99)/2),"")</f>
        <v/>
      </c>
      <c r="AJA40" s="4" t="str">
        <f>IFERROR(IF(N(data_NoOutliers!WL40),data_NoOutliers!WL40,MID(data_NoOutliers!WL40,2,99)/2),"")</f>
        <v/>
      </c>
      <c r="AJB40" s="4" t="str">
        <f>IFERROR(IF(N(data_NoOutliers!WM40),data_NoOutliers!WM40,MID(data_NoOutliers!WM40,2,99)/2),"")</f>
        <v/>
      </c>
      <c r="AJC40" s="4" t="str">
        <f>IFERROR(IF(N(data_NoOutliers!WN40),data_NoOutliers!WN40,MID(data_NoOutliers!WN40,2,99)/2),"")</f>
        <v/>
      </c>
      <c r="AJD40" s="4" t="str">
        <f>IFERROR(IF(N(data_NoOutliers!WO40),data_NoOutliers!WO40,MID(data_NoOutliers!WO40,2,99)/2),"")</f>
        <v/>
      </c>
      <c r="AJE40" s="4" t="str">
        <f>IFERROR(IF(N(data_NoOutliers!WP40),data_NoOutliers!WP40,MID(data_NoOutliers!WP40,2,99)/2),"")</f>
        <v/>
      </c>
      <c r="AJF40" s="4" t="str">
        <f>IFERROR(IF(N(data_NoOutliers!WQ40),data_NoOutliers!WQ40,MID(data_NoOutliers!WQ40,2,99)/2),"")</f>
        <v/>
      </c>
      <c r="AJG40" s="4" t="str">
        <f>IFERROR(IF(N(data_NoOutliers!WR40),data_NoOutliers!WR40,MID(data_NoOutliers!WR40,2,99)/2),"")</f>
        <v/>
      </c>
      <c r="AJH40" s="4" t="str">
        <f>IFERROR(IF(N(data_NoOutliers!WS40),data_NoOutliers!WS40,MID(data_NoOutliers!WS40,2,99)/2),"")</f>
        <v/>
      </c>
      <c r="AJI40" s="4" t="str">
        <f>IFERROR(IF(N(data_NoOutliers!WT40),data_NoOutliers!WT40,MID(data_NoOutliers!WT40,2,99)/2),"")</f>
        <v/>
      </c>
      <c r="AJJ40" s="4" t="str">
        <f>IFERROR(IF(N(data_NoOutliers!WU40),data_NoOutliers!WU40,MID(data_NoOutliers!WU40,2,99)/2),"")</f>
        <v/>
      </c>
      <c r="AJK40" s="4" t="str">
        <f>IFERROR(IF(N(data_NoOutliers!WV40),data_NoOutliers!WV40,MID(data_NoOutliers!WV40,2,99)/2),"")</f>
        <v/>
      </c>
      <c r="AJL40" s="4" t="str">
        <f>IFERROR(IF(N(data_NoOutliers!WW40),data_NoOutliers!WW40,MID(data_NoOutliers!WW40,2,99)/2),"")</f>
        <v/>
      </c>
      <c r="AJM40" s="4" t="str">
        <f>IFERROR(IF(N(data_NoOutliers!WX40),data_NoOutliers!WX40,MID(data_NoOutliers!WX40,2,99)/2),"")</f>
        <v/>
      </c>
      <c r="AJN40" s="4" t="str">
        <f>IFERROR(IF(N(data_NoOutliers!WY40),data_NoOutliers!WY40,MID(data_NoOutliers!WY40,2,99)/2),"")</f>
        <v/>
      </c>
      <c r="AJO40" s="4" t="str">
        <f>IFERROR(IF(N(data_NoOutliers!WZ40),data_NoOutliers!WZ40,MID(data_NoOutliers!WZ40,2,99)/2),"")</f>
        <v/>
      </c>
      <c r="AJP40" s="4" t="str">
        <f>IFERROR(IF(N(data_NoOutliers!XA40),data_NoOutliers!XA40,MID(data_NoOutliers!XA40,2,99)/2),"")</f>
        <v/>
      </c>
      <c r="AJQ40" s="4" t="str">
        <f>IFERROR(IF(N(data_NoOutliers!XB40),data_NoOutliers!XB40,MID(data_NoOutliers!XB40,2,99)/2),"")</f>
        <v/>
      </c>
      <c r="AJR40" s="4" t="str">
        <f>IFERROR(IF(N(data_NoOutliers!XC40),data_NoOutliers!XC40,MID(data_NoOutliers!XC40,2,99)/2),"")</f>
        <v/>
      </c>
      <c r="AJS40" s="4" t="str">
        <f>IFERROR(IF(N(data_NoOutliers!XD40),data_NoOutliers!XD40,MID(data_NoOutliers!XD40,2,99)/2),"")</f>
        <v/>
      </c>
      <c r="AJT40" s="4" t="str">
        <f>IFERROR(IF(N(data_NoOutliers!XE40),data_NoOutliers!XE40,MID(data_NoOutliers!XE40,2,99)/2),"")</f>
        <v/>
      </c>
      <c r="AJU40" s="4" t="str">
        <f>IFERROR(IF(N(data_NoOutliers!XF40),data_NoOutliers!XF40,MID(data_NoOutliers!XF40,2,99)/2),"")</f>
        <v/>
      </c>
      <c r="AJV40" s="4" t="str">
        <f>IFERROR(IF(N(data_NoOutliers!XG40),data_NoOutliers!XG40,MID(data_NoOutliers!XG40,2,99)/2),"")</f>
        <v/>
      </c>
      <c r="AJW40" s="4" t="str">
        <f>IFERROR(IF(N(data_NoOutliers!XH40),data_NoOutliers!XH40,MID(data_NoOutliers!XH40,2,99)/2),"")</f>
        <v/>
      </c>
      <c r="AJX40" s="4" t="str">
        <f>IFERROR(IF(N(data_NoOutliers!XI40),data_NoOutliers!XI40,MID(data_NoOutliers!XI40,2,99)/2),"")</f>
        <v/>
      </c>
      <c r="AJY40" s="4" t="str">
        <f>IFERROR(IF(N(data_NoOutliers!XJ40),data_NoOutliers!XJ40,MID(data_NoOutliers!XJ40,2,99)/2),"")</f>
        <v/>
      </c>
      <c r="AJZ40" s="4" t="str">
        <f>IFERROR(IF(N(data_NoOutliers!XK40),data_NoOutliers!XK40,MID(data_NoOutliers!XK40,2,99)/2),"")</f>
        <v/>
      </c>
      <c r="AKA40" s="4" t="str">
        <f>IFERROR(IF(N(data_NoOutliers!XL40),data_NoOutliers!XL40,MID(data_NoOutliers!XL40,2,99)/2),"")</f>
        <v/>
      </c>
      <c r="AKB40" s="4" t="str">
        <f>IFERROR(IF(N(data_NoOutliers!XM40),data_NoOutliers!XM40,MID(data_NoOutliers!XM40,2,99)/2),"")</f>
        <v/>
      </c>
      <c r="AKC40" s="4" t="str">
        <f>IFERROR(IF(N(data_NoOutliers!XN40),data_NoOutliers!XN40,MID(data_NoOutliers!XN40,2,99)/2),"")</f>
        <v/>
      </c>
      <c r="AKD40" s="4" t="str">
        <f>IFERROR(IF(N(data_NoOutliers!XO40),data_NoOutliers!XO40,MID(data_NoOutliers!XO40,2,99)/2),"")</f>
        <v/>
      </c>
      <c r="AKE40" s="4" t="str">
        <f>IFERROR(IF(N(data_NoOutliers!XP40),data_NoOutliers!XP40,MID(data_NoOutliers!XP40,2,99)/2),"")</f>
        <v/>
      </c>
      <c r="AKF40" s="4" t="str">
        <f>IFERROR(IF(N(data_NoOutliers!XQ40),data_NoOutliers!XQ40,MID(data_NoOutliers!XQ40,2,99)/2),"")</f>
        <v/>
      </c>
      <c r="AKG40" s="4" t="str">
        <f>IFERROR(IF(N(data_NoOutliers!XR40),data_NoOutliers!XR40,MID(data_NoOutliers!XR40,2,99)/2),"")</f>
        <v/>
      </c>
      <c r="AKH40" s="4" t="str">
        <f>IFERROR(IF(N(data_NoOutliers!XS40),data_NoOutliers!XS40,MID(data_NoOutliers!XS40,2,99)/2),"")</f>
        <v/>
      </c>
      <c r="AKI40" s="4" t="str">
        <f>IFERROR(IF(N(data_NoOutliers!XT40),data_NoOutliers!XT40,MID(data_NoOutliers!XT40,2,99)/2),"")</f>
        <v/>
      </c>
      <c r="AKJ40" s="4" t="str">
        <f>IFERROR(IF(N(data_NoOutliers!XU40),data_NoOutliers!XU40,MID(data_NoOutliers!XU40,2,99)/2),"")</f>
        <v/>
      </c>
      <c r="AKK40" s="4" t="str">
        <f>IFERROR(IF(N(data_NoOutliers!XV40),data_NoOutliers!XV40,MID(data_NoOutliers!XV40,2,99)/2),"")</f>
        <v/>
      </c>
      <c r="AKL40" s="4" t="str">
        <f>IFERROR(IF(N(data_NoOutliers!XW40),data_NoOutliers!XW40,MID(data_NoOutliers!XW40,2,99)/2),"")</f>
        <v/>
      </c>
      <c r="AKM40" s="4" t="str">
        <f>IFERROR(IF(N(data_NoOutliers!XX40),data_NoOutliers!XX40,MID(data_NoOutliers!XX40,2,99)/2),"")</f>
        <v/>
      </c>
      <c r="AKN40" s="4" t="str">
        <f>IFERROR(IF(N(data_NoOutliers!XY40),data_NoOutliers!XY40,MID(data_NoOutliers!XY40,2,99)/2),"")</f>
        <v/>
      </c>
      <c r="AKO40" s="4" t="str">
        <f>IFERROR(IF(N(data_NoOutliers!XZ40),data_NoOutliers!XZ40,MID(data_NoOutliers!XZ40,2,99)/2),"")</f>
        <v/>
      </c>
      <c r="AKP40" s="4" t="str">
        <f>IFERROR(IF(N(data_NoOutliers!YA40),data_NoOutliers!YA40,MID(data_NoOutliers!YA40,2,99)/2),"")</f>
        <v/>
      </c>
      <c r="AKQ40" s="4" t="str">
        <f>IFERROR(IF(N(data_NoOutliers!YB40),data_NoOutliers!YB40,MID(data_NoOutliers!YB40,2,99)/2),"")</f>
        <v/>
      </c>
      <c r="AKR40" s="4" t="str">
        <f>IFERROR(IF(N(data_NoOutliers!YC40),data_NoOutliers!YC40,MID(data_NoOutliers!YC40,2,99)/2),"")</f>
        <v/>
      </c>
      <c r="AKS40" s="4" t="str">
        <f>IFERROR(IF(N(data_NoOutliers!YD40),data_NoOutliers!YD40,MID(data_NoOutliers!YD40,2,99)/2),"")</f>
        <v/>
      </c>
      <c r="AKT40" s="4" t="str">
        <f>IFERROR(IF(N(data_NoOutliers!YE40),data_NoOutliers!YE40,MID(data_NoOutliers!YE40,2,99)/2),"")</f>
        <v/>
      </c>
      <c r="AKU40" s="4" t="str">
        <f>IFERROR(IF(N(data_NoOutliers!YF40),data_NoOutliers!YF40,MID(data_NoOutliers!YF40,2,99)/2),"")</f>
        <v/>
      </c>
      <c r="AKV40" s="4" t="str">
        <f>IFERROR(IF(N(data_NoOutliers!YG40),data_NoOutliers!YG40,MID(data_NoOutliers!YG40,2,99)/2),"")</f>
        <v/>
      </c>
      <c r="AKW40" s="4" t="str">
        <f>IFERROR(IF(N(data_NoOutliers!YH40),data_NoOutliers!YH40,MID(data_NoOutliers!YH40,2,99)/2),"")</f>
        <v/>
      </c>
      <c r="AKX40" s="4" t="str">
        <f>IFERROR(IF(N(data_NoOutliers!YI40),data_NoOutliers!YI40,MID(data_NoOutliers!YI40,2,99)/2),"")</f>
        <v/>
      </c>
      <c r="AKY40" s="4" t="str">
        <f>IFERROR(IF(N(data_NoOutliers!YJ40),data_NoOutliers!YJ40,MID(data_NoOutliers!YJ40,2,99)/2),"")</f>
        <v/>
      </c>
      <c r="AKZ40" s="4" t="str">
        <f>IFERROR(IF(N(data_NoOutliers!YK40),data_NoOutliers!YK40,MID(data_NoOutliers!YK40,2,99)/2),"")</f>
        <v/>
      </c>
      <c r="ALA40" s="4" t="str">
        <f>IFERROR(IF(N(data_NoOutliers!YL40),data_NoOutliers!YL40,MID(data_NoOutliers!YL40,2,99)/2),"")</f>
        <v/>
      </c>
      <c r="ALB40" s="4" t="str">
        <f>IFERROR(IF(N(data_NoOutliers!YM40),data_NoOutliers!YM40,MID(data_NoOutliers!YM40,2,99)/2),"")</f>
        <v/>
      </c>
      <c r="ALC40" s="4" t="str">
        <f>IFERROR(IF(N(data_NoOutliers!YN40),data_NoOutliers!YN40,MID(data_NoOutliers!YN40,2,99)/2),"")</f>
        <v/>
      </c>
      <c r="ALD40" s="4" t="str">
        <f>IFERROR(IF(N(data_NoOutliers!YO40),data_NoOutliers!YO40,MID(data_NoOutliers!YO40,2,99)/2),"")</f>
        <v/>
      </c>
      <c r="ALE40" s="4" t="str">
        <f>IFERROR(IF(N(data_NoOutliers!YP40),data_NoOutliers!YP40,MID(data_NoOutliers!YP40,2,99)/2),"")</f>
        <v/>
      </c>
      <c r="ALF40" s="4" t="str">
        <f>IFERROR(IF(N(data_NoOutliers!YQ40),data_NoOutliers!YQ40,MID(data_NoOutliers!YQ40,2,99)/2),"")</f>
        <v/>
      </c>
      <c r="ALG40" s="4" t="str">
        <f>IFERROR(IF(N(data_NoOutliers!YR40),data_NoOutliers!YR40,MID(data_NoOutliers!YR40,2,99)/2),"")</f>
        <v/>
      </c>
      <c r="ALH40" s="4" t="str">
        <f>IFERROR(IF(N(data_NoOutliers!YS40),data_NoOutliers!YS40,MID(data_NoOutliers!YS40,2,99)/2),"")</f>
        <v/>
      </c>
      <c r="ALI40" s="4" t="str">
        <f>IFERROR(IF(N(data_NoOutliers!YT40),data_NoOutliers!YT40,MID(data_NoOutliers!YT40,2,99)/2),"")</f>
        <v/>
      </c>
      <c r="ALJ40" s="4" t="str">
        <f>IFERROR(IF(N(data_NoOutliers!YU40),data_NoOutliers!YU40,MID(data_NoOutliers!YU40,2,99)/2),"")</f>
        <v/>
      </c>
      <c r="ALK40" s="4" t="str">
        <f>IFERROR(IF(N(data_NoOutliers!YV40),data_NoOutliers!YV40,MID(data_NoOutliers!YV40,2,99)/2),"")</f>
        <v/>
      </c>
      <c r="ALL40" s="4" t="str">
        <f>IFERROR(IF(N(data_NoOutliers!YW40),data_NoOutliers!YW40,MID(data_NoOutliers!YW40,2,99)/2),"")</f>
        <v/>
      </c>
      <c r="ALM40" s="4" t="str">
        <f>IFERROR(IF(N(data_NoOutliers!YX40),data_NoOutliers!YX40,MID(data_NoOutliers!YX40,2,99)/2),"")</f>
        <v/>
      </c>
      <c r="ALN40" s="4" t="str">
        <f>IFERROR(IF(N(data_NoOutliers!YY40),data_NoOutliers!YY40,MID(data_NoOutliers!YY40,2,99)/2),"")</f>
        <v/>
      </c>
      <c r="ALO40" s="4" t="str">
        <f>IFERROR(IF(N(data_NoOutliers!YZ40),data_NoOutliers!YZ40,MID(data_NoOutliers!YZ40,2,99)/2),"")</f>
        <v/>
      </c>
      <c r="ALP40" s="4" t="str">
        <f>IFERROR(IF(N(data_NoOutliers!ZA40),data_NoOutliers!ZA40,MID(data_NoOutliers!ZA40,2,99)/2),"")</f>
        <v/>
      </c>
      <c r="ALQ40" s="4" t="str">
        <f>IFERROR(IF(N(data_NoOutliers!ZB40),data_NoOutliers!ZB40,MID(data_NoOutliers!ZB40,2,99)/2),"")</f>
        <v/>
      </c>
      <c r="ALR40" s="4" t="str">
        <f>IFERROR(IF(N(data_NoOutliers!ZC40),data_NoOutliers!ZC40,MID(data_NoOutliers!ZC40,2,99)/2),"")</f>
        <v/>
      </c>
      <c r="ALS40" s="4" t="str">
        <f>IFERROR(IF(N(data_NoOutliers!ZD40),data_NoOutliers!ZD40,MID(data_NoOutliers!ZD40,2,99)/2),"")</f>
        <v/>
      </c>
      <c r="ALT40" s="4" t="str">
        <f>IFERROR(IF(N(data_NoOutliers!ZE40),data_NoOutliers!ZE40,MID(data_NoOutliers!ZE40,2,99)/2),"")</f>
        <v/>
      </c>
      <c r="ALU40" s="4" t="str">
        <f>IFERROR(IF(N(data_NoOutliers!ZF40),data_NoOutliers!ZF40,MID(data_NoOutliers!ZF40,2,99)/2),"")</f>
        <v/>
      </c>
      <c r="ALV40" s="4" t="str">
        <f>IFERROR(IF(N(data_NoOutliers!ZG40),data_NoOutliers!ZG40,MID(data_NoOutliers!ZG40,2,99)/2),"")</f>
        <v/>
      </c>
      <c r="ALW40" s="4" t="str">
        <f>IFERROR(IF(N(data_NoOutliers!ZH40),data_NoOutliers!ZH40,MID(data_NoOutliers!ZH40,2,99)/2),"")</f>
        <v/>
      </c>
      <c r="ALX40" s="4" t="str">
        <f>IFERROR(IF(N(data_NoOutliers!ZI40),data_NoOutliers!ZI40,MID(data_NoOutliers!ZI40,2,99)/2),"")</f>
        <v/>
      </c>
      <c r="ALY40" s="4" t="str">
        <f>IFERROR(IF(N(data_NoOutliers!ZJ40),data_NoOutliers!ZJ40,MID(data_NoOutliers!ZJ40,2,99)/2),"")</f>
        <v/>
      </c>
      <c r="ALZ40" s="4" t="str">
        <f>IFERROR(IF(N(data_NoOutliers!ZK40),data_NoOutliers!ZK40,MID(data_NoOutliers!ZK40,2,99)/2),"")</f>
        <v/>
      </c>
      <c r="AMA40" s="4" t="str">
        <f>IFERROR(IF(N(data_NoOutliers!ZL40),data_NoOutliers!ZL40,MID(data_NoOutliers!ZL40,2,99)/2),"")</f>
        <v/>
      </c>
      <c r="AMB40" s="4" t="str">
        <f>IFERROR(IF(N(data_NoOutliers!ZM40),data_NoOutliers!ZM40,MID(data_NoOutliers!ZM40,2,99)/2),"")</f>
        <v/>
      </c>
      <c r="AMC40" s="4" t="str">
        <f>IFERROR(IF(N(data_NoOutliers!ZN40),data_NoOutliers!ZN40,MID(data_NoOutliers!ZN40,2,99)/2),"")</f>
        <v/>
      </c>
      <c r="AMD40" s="4" t="str">
        <f>IFERROR(IF(N(data_NoOutliers!ZO40),data_NoOutliers!ZO40,MID(data_NoOutliers!ZO40,2,99)/2),"")</f>
        <v/>
      </c>
      <c r="AME40" s="4" t="str">
        <f>IFERROR(IF(N(data_NoOutliers!ZP40),data_NoOutliers!ZP40,MID(data_NoOutliers!ZP40,2,99)/2),"")</f>
        <v/>
      </c>
      <c r="AMF40" s="4" t="str">
        <f>IFERROR(IF(N(data_NoOutliers!ZQ40),data_NoOutliers!ZQ40,MID(data_NoOutliers!ZQ40,2,99)/2),"")</f>
        <v/>
      </c>
      <c r="AMG40" s="4" t="str">
        <f>IFERROR(IF(N(data_NoOutliers!ZR40),data_NoOutliers!ZR40,MID(data_NoOutliers!ZR40,2,99)/2),"")</f>
        <v/>
      </c>
      <c r="AMH40" s="4" t="str">
        <f>IFERROR(IF(N(data_NoOutliers!ZS40),data_NoOutliers!ZS40,MID(data_NoOutliers!ZS40,2,99)/2),"")</f>
        <v/>
      </c>
      <c r="AMI40" s="4" t="str">
        <f>IFERROR(IF(N(data_NoOutliers!ZT40),data_NoOutliers!ZT40,MID(data_NoOutliers!ZT40,2,99)/2),"")</f>
        <v/>
      </c>
      <c r="AMJ40" s="4" t="str">
        <f>IFERROR(IF(N(data_NoOutliers!ZU40),data_NoOutliers!ZU40,MID(data_NoOutliers!ZU40,2,99)/2),"")</f>
        <v/>
      </c>
      <c r="AMK40" s="4" t="str">
        <f>IFERROR(IF(N(data_NoOutliers!ZV40),data_NoOutliers!ZV40,MID(data_NoOutliers!ZV40,2,99)/2),"")</f>
        <v/>
      </c>
      <c r="AML40" s="4" t="str">
        <f>IFERROR(IF(N(data_NoOutliers!ZW40),data_NoOutliers!ZW40,MID(data_NoOutliers!ZW40,2,99)/2),"")</f>
        <v/>
      </c>
      <c r="AMM40" s="4" t="str">
        <f>IFERROR(IF(N(data_NoOutliers!ZX40),data_NoOutliers!ZX40,MID(data_NoOutliers!ZX40,2,99)/2),"")</f>
        <v/>
      </c>
      <c r="AMN40" s="4" t="str">
        <f>IFERROR(IF(N(data_NoOutliers!ZY40),data_NoOutliers!ZY40,MID(data_NoOutliers!ZY40,2,99)/2),"")</f>
        <v/>
      </c>
      <c r="AMO40" s="4" t="str">
        <f>IFERROR(IF(N(data_NoOutliers!ZZ40),data_NoOutliers!ZZ40,MID(data_NoOutliers!ZZ40,2,99)/2),"")</f>
        <v/>
      </c>
      <c r="AMP40" s="4" t="str">
        <f>IFERROR(IF(N(data_NoOutliers!AAA40),data_NoOutliers!AAA40,MID(data_NoOutliers!AAA40,2,99)/2),"")</f>
        <v/>
      </c>
      <c r="AMQ40" s="4" t="str">
        <f>IFERROR(IF(N(data_NoOutliers!AAB40),data_NoOutliers!AAB40,MID(data_NoOutliers!AAB40,2,99)/2),"")</f>
        <v/>
      </c>
      <c r="AMR40" s="4" t="str">
        <f>IFERROR(IF(N(data_NoOutliers!AAC40),data_NoOutliers!AAC40,MID(data_NoOutliers!AAC40,2,99)/2),"")</f>
        <v/>
      </c>
      <c r="AMS40" s="4" t="str">
        <f>IFERROR(IF(N(data_NoOutliers!AAD40),data_NoOutliers!AAD40,MID(data_NoOutliers!AAD40,2,99)/2),"")</f>
        <v/>
      </c>
      <c r="AMT40" s="4" t="str">
        <f>IFERROR(IF(N(data_NoOutliers!AAE40),data_NoOutliers!AAE40,MID(data_NoOutliers!AAE40,2,99)/2),"")</f>
        <v/>
      </c>
      <c r="AMU40" s="4" t="str">
        <f>IFERROR(IF(N(data_NoOutliers!AAF40),data_NoOutliers!AAF40,MID(data_NoOutliers!AAF40,2,99)/2),"")</f>
        <v/>
      </c>
      <c r="AMV40" s="4" t="str">
        <f>IFERROR(IF(N(data_NoOutliers!AAG40),data_NoOutliers!AAG40,MID(data_NoOutliers!AAG40,2,99)/2),"")</f>
        <v/>
      </c>
      <c r="AMW40" s="4" t="str">
        <f>IFERROR(IF(N(data_NoOutliers!AAH40),data_NoOutliers!AAH40,MID(data_NoOutliers!AAH40,2,99)/2),"")</f>
        <v/>
      </c>
      <c r="AMX40" s="4" t="str">
        <f>IFERROR(IF(N(data_NoOutliers!AAI40),data_NoOutliers!AAI40,MID(data_NoOutliers!AAI40,2,99)/2),"")</f>
        <v/>
      </c>
      <c r="AMY40" s="4" t="str">
        <f>IFERROR(IF(N(data_NoOutliers!AAJ40),data_NoOutliers!AAJ40,MID(data_NoOutliers!AAJ40,2,99)/2),"")</f>
        <v/>
      </c>
      <c r="AMZ40" s="4" t="str">
        <f>IFERROR(IF(N(data_NoOutliers!AAK40),data_NoOutliers!AAK40,MID(data_NoOutliers!AAK40,2,99)/2),"")</f>
        <v/>
      </c>
      <c r="ANA40" s="4" t="str">
        <f>IFERROR(IF(N(data_NoOutliers!AAL40),data_NoOutliers!AAL40,MID(data_NoOutliers!AAL40,2,99)/2),"")</f>
        <v/>
      </c>
      <c r="ANB40" s="4" t="str">
        <f>IFERROR(IF(N(data_NoOutliers!AAM40),data_NoOutliers!AAM40,MID(data_NoOutliers!AAM40,2,99)/2),"")</f>
        <v/>
      </c>
      <c r="ANC40" s="4" t="str">
        <f>IFERROR(IF(N(data_NoOutliers!AAN40),data_NoOutliers!AAN40,MID(data_NoOutliers!AAN40,2,99)/2),"")</f>
        <v/>
      </c>
      <c r="AND40" s="4" t="str">
        <f>IFERROR(IF(N(data_NoOutliers!AAO40),data_NoOutliers!AAO40,MID(data_NoOutliers!AAO40,2,99)/2),"")</f>
        <v/>
      </c>
      <c r="ANE40" s="4" t="str">
        <f>IFERROR(IF(N(data_NoOutliers!AAP40),data_NoOutliers!AAP40,MID(data_NoOutliers!AAP40,2,99)/2),"")</f>
        <v/>
      </c>
      <c r="ANF40" s="4" t="str">
        <f>IFERROR(IF(N(data_NoOutliers!AAQ40),data_NoOutliers!AAQ40,MID(data_NoOutliers!AAQ40,2,99)/2),"")</f>
        <v/>
      </c>
      <c r="ANG40" s="4" t="str">
        <f>IFERROR(IF(N(data_NoOutliers!AAR40),data_NoOutliers!AAR40,MID(data_NoOutliers!AAR40,2,99)/2),"")</f>
        <v/>
      </c>
      <c r="ANH40" s="4" t="str">
        <f>IFERROR(IF(N(data_NoOutliers!AAS40),data_NoOutliers!AAS40,MID(data_NoOutliers!AAS40,2,99)/2),"")</f>
        <v/>
      </c>
      <c r="ANI40" s="4" t="str">
        <f>IFERROR(IF(N(data_NoOutliers!AAT40),data_NoOutliers!AAT40,MID(data_NoOutliers!AAT40,2,99)/2),"")</f>
        <v/>
      </c>
      <c r="ANJ40" s="4" t="str">
        <f>IFERROR(IF(N(data_NoOutliers!AAU40),data_NoOutliers!AAU40,MID(data_NoOutliers!AAU40,2,99)/2),"")</f>
        <v/>
      </c>
      <c r="ANK40" s="4" t="str">
        <f>IFERROR(IF(N(data_NoOutliers!AAV40),data_NoOutliers!AAV40,MID(data_NoOutliers!AAV40,2,99)/2),"")</f>
        <v/>
      </c>
      <c r="ANL40" s="4" t="str">
        <f>IFERROR(IF(N(data_NoOutliers!AAW40),data_NoOutliers!AAW40,MID(data_NoOutliers!AAW40,2,99)/2),"")</f>
        <v/>
      </c>
      <c r="ANM40" s="4" t="str">
        <f>IFERROR(IF(N(data_NoOutliers!AAX40),data_NoOutliers!AAX40,MID(data_NoOutliers!AAX40,2,99)/2),"")</f>
        <v/>
      </c>
      <c r="ANN40" s="4" t="str">
        <f>IFERROR(IF(N(data_NoOutliers!AAY40),data_NoOutliers!AAY40,MID(data_NoOutliers!AAY40,2,99)/2),"")</f>
        <v/>
      </c>
      <c r="ANO40" s="4" t="str">
        <f>IFERROR(IF(N(data_NoOutliers!AAZ40),data_NoOutliers!AAZ40,MID(data_NoOutliers!AAZ40,2,99)/2),"")</f>
        <v/>
      </c>
      <c r="ANP40" s="4" t="str">
        <f>IFERROR(IF(N(data_NoOutliers!ABA40),data_NoOutliers!ABA40,MID(data_NoOutliers!ABA40,2,99)/2),"")</f>
        <v/>
      </c>
      <c r="ANQ40" s="4" t="str">
        <f>IFERROR(IF(N(data_NoOutliers!ABB40),data_NoOutliers!ABB40,MID(data_NoOutliers!ABB40,2,99)/2),"")</f>
        <v/>
      </c>
      <c r="ANR40" s="4" t="str">
        <f>IFERROR(IF(N(data_NoOutliers!ABC40),data_NoOutliers!ABC40,MID(data_NoOutliers!ABC40,2,99)/2),"")</f>
        <v/>
      </c>
      <c r="ANS40" s="4" t="str">
        <f>IFERROR(IF(N(data_NoOutliers!ABD40),data_NoOutliers!ABD40,MID(data_NoOutliers!ABD40,2,99)/2),"")</f>
        <v/>
      </c>
      <c r="ANT40" s="4" t="str">
        <f>IFERROR(IF(N(data_NoOutliers!ABE40),data_NoOutliers!ABE40,MID(data_NoOutliers!ABE40,2,99)/2),"")</f>
        <v/>
      </c>
      <c r="ANU40" s="4" t="str">
        <f>IFERROR(IF(N(data_NoOutliers!ABF40),data_NoOutliers!ABF40,MID(data_NoOutliers!ABF40,2,99)/2),"")</f>
        <v/>
      </c>
      <c r="ANV40" s="4" t="str">
        <f>IFERROR(IF(N(data_NoOutliers!ABG40),data_NoOutliers!ABG40,MID(data_NoOutliers!ABG40,2,99)/2),"")</f>
        <v/>
      </c>
      <c r="ANW40" s="4" t="str">
        <f>IFERROR(IF(N(data_NoOutliers!ABH40),data_NoOutliers!ABH40,MID(data_NoOutliers!ABH40,2,99)/2),"")</f>
        <v/>
      </c>
      <c r="ANX40" s="4" t="str">
        <f>IFERROR(IF(N(data_NoOutliers!ABI40),data_NoOutliers!ABI40,MID(data_NoOutliers!ABI40,2,99)/2),"")</f>
        <v/>
      </c>
      <c r="ANY40" s="4" t="str">
        <f>IFERROR(IF(N(data_NoOutliers!ABJ40),data_NoOutliers!ABJ40,MID(data_NoOutliers!ABJ40,2,99)/2),"")</f>
        <v/>
      </c>
      <c r="ANZ40" s="4" t="str">
        <f>IFERROR(IF(N(data_NoOutliers!ABK40),data_NoOutliers!ABK40,MID(data_NoOutliers!ABK40,2,99)/2),"")</f>
        <v/>
      </c>
      <c r="AOA40" s="4" t="str">
        <f>IFERROR(IF(N(data_NoOutliers!ABL40),data_NoOutliers!ABL40,MID(data_NoOutliers!ABL40,2,99)/2),"")</f>
        <v/>
      </c>
      <c r="AOB40" s="4" t="str">
        <f>IFERROR(IF(N(data_NoOutliers!ABM40),data_NoOutliers!ABM40,MID(data_NoOutliers!ABM40,2,99)/2),"")</f>
        <v/>
      </c>
      <c r="AOC40" s="4" t="str">
        <f>IFERROR(IF(N(data_NoOutliers!ABN40),data_NoOutliers!ABN40,MID(data_NoOutliers!ABN40,2,99)/2),"")</f>
        <v/>
      </c>
      <c r="AOD40" s="4" t="str">
        <f>IFERROR(IF(N(data_NoOutliers!ABO40),data_NoOutliers!ABO40,MID(data_NoOutliers!ABO40,2,99)/2),"")</f>
        <v/>
      </c>
      <c r="AOE40" s="4" t="str">
        <f>IFERROR(IF(N(data_NoOutliers!ABP40),data_NoOutliers!ABP40,MID(data_NoOutliers!ABP40,2,99)/2),"")</f>
        <v/>
      </c>
      <c r="AOF40" s="4" t="str">
        <f>IFERROR(IF(N(data_NoOutliers!ABQ40),data_NoOutliers!ABQ40,MID(data_NoOutliers!ABQ40,2,99)/2),"")</f>
        <v/>
      </c>
      <c r="AOG40" s="4" t="str">
        <f>IFERROR(IF(N(data_NoOutliers!ABR40),data_NoOutliers!ABR40,MID(data_NoOutliers!ABR40,2,99)/2),"")</f>
        <v/>
      </c>
      <c r="AOH40" s="4" t="str">
        <f>IFERROR(IF(N(data_NoOutliers!ABS40),data_NoOutliers!ABS40,MID(data_NoOutliers!ABS40,2,99)/2),"")</f>
        <v/>
      </c>
      <c r="AOI40" s="4" t="str">
        <f>IFERROR(IF(N(data_NoOutliers!ABT40),data_NoOutliers!ABT40,MID(data_NoOutliers!ABT40,2,99)/2),"")</f>
        <v/>
      </c>
      <c r="AOJ40" s="4" t="str">
        <f>IFERROR(IF(N(data_NoOutliers!ABU40),data_NoOutliers!ABU40,MID(data_NoOutliers!ABU40,2,99)/2),"")</f>
        <v/>
      </c>
      <c r="AOK40" s="4" t="str">
        <f>IFERROR(IF(N(data_NoOutliers!ABV40),data_NoOutliers!ABV40,MID(data_NoOutliers!ABV40,2,99)/2),"")</f>
        <v/>
      </c>
      <c r="AOL40" s="4" t="str">
        <f>IFERROR(IF(N(data_NoOutliers!ABW40),data_NoOutliers!ABW40,MID(data_NoOutliers!ABW40,2,99)/2),"")</f>
        <v/>
      </c>
      <c r="AOM40" s="4" t="str">
        <f>IFERROR(IF(N(data_NoOutliers!ABX40),data_NoOutliers!ABX40,MID(data_NoOutliers!ABX40,2,99)/2),"")</f>
        <v/>
      </c>
      <c r="AON40" s="4" t="str">
        <f>IFERROR(IF(N(data_NoOutliers!ABY40),data_NoOutliers!ABY40,MID(data_NoOutliers!ABY40,2,99)/2),"")</f>
        <v/>
      </c>
      <c r="AOO40" s="4" t="str">
        <f>IFERROR(IF(N(data_NoOutliers!ABZ40),data_NoOutliers!ABZ40,MID(data_NoOutliers!ABZ40,2,99)/2),"")</f>
        <v/>
      </c>
      <c r="AOP40" s="4" t="str">
        <f>IFERROR(IF(N(data_NoOutliers!ACA40),data_NoOutliers!ACA40,MID(data_NoOutliers!ACA40,2,99)/2),"")</f>
        <v/>
      </c>
      <c r="AOQ40" s="4" t="str">
        <f>IFERROR(IF(N(data_NoOutliers!ACB40),data_NoOutliers!ACB40,MID(data_NoOutliers!ACB40,2,99)/2),"")</f>
        <v/>
      </c>
      <c r="AOR40" s="4" t="str">
        <f>IFERROR(IF(N(data_NoOutliers!ACC40),data_NoOutliers!ACC40,MID(data_NoOutliers!ACC40,2,99)/2),"")</f>
        <v/>
      </c>
      <c r="AOS40" s="4" t="str">
        <f>IFERROR(IF(N(data_NoOutliers!ACD40),data_NoOutliers!ACD40,MID(data_NoOutliers!ACD40,2,99)/2),"")</f>
        <v/>
      </c>
      <c r="AOT40" s="4" t="str">
        <f>IFERROR(IF(N(data_NoOutliers!ACE40),data_NoOutliers!ACE40,MID(data_NoOutliers!ACE40,2,99)/2),"")</f>
        <v/>
      </c>
      <c r="AOU40" s="4" t="str">
        <f>IFERROR(IF(N(data_NoOutliers!ACF40),data_NoOutliers!ACF40,MID(data_NoOutliers!ACF40,2,99)/2),"")</f>
        <v/>
      </c>
      <c r="AOV40" s="4" t="str">
        <f>IFERROR(IF(N(data_NoOutliers!ACG40),data_NoOutliers!ACG40,MID(data_NoOutliers!ACG40,2,99)/2),"")</f>
        <v/>
      </c>
      <c r="AOW40" s="4" t="str">
        <f>IFERROR(IF(N(data_NoOutliers!ACH40),data_NoOutliers!ACH40,MID(data_NoOutliers!ACH40,2,99)/2),"")</f>
        <v/>
      </c>
      <c r="AOX40" s="4" t="str">
        <f>IFERROR(IF(N(data_NoOutliers!ACI40),data_NoOutliers!ACI40,MID(data_NoOutliers!ACI40,2,99)/2),"")</f>
        <v/>
      </c>
      <c r="AOY40" s="4" t="str">
        <f>IFERROR(IF(N(data_NoOutliers!ACJ40),data_NoOutliers!ACJ40,MID(data_NoOutliers!ACJ40,2,99)/2),"")</f>
        <v/>
      </c>
      <c r="AOZ40" s="4" t="str">
        <f>IFERROR(IF(N(data_NoOutliers!ACK40),data_NoOutliers!ACK40,MID(data_NoOutliers!ACK40,2,99)/2),"")</f>
        <v/>
      </c>
      <c r="APA40" s="4" t="str">
        <f>IFERROR(IF(N(data_NoOutliers!ACL40),data_NoOutliers!ACL40,MID(data_NoOutliers!ACL40,2,99)/2),"")</f>
        <v/>
      </c>
      <c r="APB40" s="4" t="str">
        <f>IFERROR(IF(N(data_NoOutliers!ACM40),data_NoOutliers!ACM40,MID(data_NoOutliers!ACM40,2,99)/2),"")</f>
        <v/>
      </c>
      <c r="APC40" s="4" t="str">
        <f>IFERROR(IF(N(data_NoOutliers!ACN40),data_NoOutliers!ACN40,MID(data_NoOutliers!ACN40,2,99)/2),"")</f>
        <v/>
      </c>
      <c r="APD40" s="4" t="str">
        <f>IFERROR(IF(N(data_NoOutliers!ACO40),data_NoOutliers!ACO40,MID(data_NoOutliers!ACO40,2,99)/2),"")</f>
        <v/>
      </c>
      <c r="APE40" s="4" t="str">
        <f>IFERROR(IF(N(data_NoOutliers!ACP40),data_NoOutliers!ACP40,MID(data_NoOutliers!ACP40,2,99)/2),"")</f>
        <v/>
      </c>
      <c r="APF40" s="4" t="str">
        <f>IFERROR(IF(N(data_NoOutliers!ACQ40),data_NoOutliers!ACQ40,MID(data_NoOutliers!ACQ40,2,99)/2),"")</f>
        <v/>
      </c>
      <c r="APG40" s="4" t="str">
        <f>IFERROR(IF(N(data_NoOutliers!ACR40),data_NoOutliers!ACR40,MID(data_NoOutliers!ACR40,2,99)/2),"")</f>
        <v/>
      </c>
      <c r="APH40" s="4" t="str">
        <f>IFERROR(IF(N(data_NoOutliers!ACS40),data_NoOutliers!ACS40,MID(data_NoOutliers!ACS40,2,99)/2),"")</f>
        <v/>
      </c>
      <c r="API40" s="4" t="str">
        <f>IFERROR(IF(N(data_NoOutliers!ACT40),data_NoOutliers!ACT40,MID(data_NoOutliers!ACT40,2,99)/2),"")</f>
        <v/>
      </c>
      <c r="APJ40" s="4" t="str">
        <f>IFERROR(IF(N(data_NoOutliers!ACU40),data_NoOutliers!ACU40,MID(data_NoOutliers!ACU40,2,99)/2),"")</f>
        <v/>
      </c>
      <c r="APK40" s="4" t="str">
        <f>IFERROR(IF(N(data_NoOutliers!ACV40),data_NoOutliers!ACV40,MID(data_NoOutliers!ACV40,2,99)/2),"")</f>
        <v/>
      </c>
      <c r="APL40" s="4" t="str">
        <f>IFERROR(IF(N(data_NoOutliers!ACW40),data_NoOutliers!ACW40,MID(data_NoOutliers!ACW40,2,99)/2),"")</f>
        <v/>
      </c>
      <c r="APM40" s="4" t="str">
        <f>IFERROR(IF(N(data_NoOutliers!ACX40),data_NoOutliers!ACX40,MID(data_NoOutliers!ACX40,2,99)/2),"")</f>
        <v/>
      </c>
      <c r="APN40" s="4" t="str">
        <f>IFERROR(IF(N(data_NoOutliers!ACY40),data_NoOutliers!ACY40,MID(data_NoOutliers!ACY40,2,99)/2),"")</f>
        <v/>
      </c>
      <c r="APO40" s="4" t="str">
        <f>IFERROR(IF(N(data_NoOutliers!ACZ40),data_NoOutliers!ACZ40,MID(data_NoOutliers!ACZ40,2,99)/2),"")</f>
        <v/>
      </c>
      <c r="APP40" s="4" t="str">
        <f>IFERROR(IF(N(data_NoOutliers!ADA40),data_NoOutliers!ADA40,MID(data_NoOutliers!ADA40,2,99)/2),"")</f>
        <v/>
      </c>
      <c r="APQ40" s="4" t="str">
        <f>IFERROR(IF(N(data_NoOutliers!ADB40),data_NoOutliers!ADB40,MID(data_NoOutliers!ADB40,2,99)/2),"")</f>
        <v/>
      </c>
      <c r="APR40" s="4" t="str">
        <f>IFERROR(IF(N(data_NoOutliers!ADC40),data_NoOutliers!ADC40,MID(data_NoOutliers!ADC40,2,99)/2),"")</f>
        <v/>
      </c>
      <c r="APS40" s="4" t="str">
        <f>IFERROR(IF(N(data_NoOutliers!ADD40),data_NoOutliers!ADD40,MID(data_NoOutliers!ADD40,2,99)/2),"")</f>
        <v/>
      </c>
      <c r="APT40" s="4" t="str">
        <f>IFERROR(IF(N(data_NoOutliers!ADE40),data_NoOutliers!ADE40,MID(data_NoOutliers!ADE40,2,99)/2),"")</f>
        <v/>
      </c>
      <c r="APU40" s="4" t="str">
        <f>IFERROR(IF(N(data_NoOutliers!ADF40),data_NoOutliers!ADF40,MID(data_NoOutliers!ADF40,2,99)/2),"")</f>
        <v/>
      </c>
      <c r="APV40" s="4" t="str">
        <f>IFERROR(IF(N(data_NoOutliers!ADG40),data_NoOutliers!ADG40,MID(data_NoOutliers!ADG40,2,99)/2),"")</f>
        <v/>
      </c>
      <c r="APW40" s="4" t="str">
        <f>IFERROR(IF(N(data_NoOutliers!ADH40),data_NoOutliers!ADH40,MID(data_NoOutliers!ADH40,2,99)/2),"")</f>
        <v/>
      </c>
      <c r="APX40" s="4" t="str">
        <f>IFERROR(IF(N(data_NoOutliers!ADI40),data_NoOutliers!ADI40,MID(data_NoOutliers!ADI40,2,99)/2),"")</f>
        <v/>
      </c>
      <c r="APY40" s="4" t="str">
        <f>IFERROR(IF(N(data_NoOutliers!ADJ40),data_NoOutliers!ADJ40,MID(data_NoOutliers!ADJ40,2,99)/2),"")</f>
        <v/>
      </c>
      <c r="APZ40" s="4" t="str">
        <f>IFERROR(IF(N(data_NoOutliers!ADK40),data_NoOutliers!ADK40,MID(data_NoOutliers!ADK40,2,99)/2),"")</f>
        <v/>
      </c>
      <c r="AQA40" s="4" t="str">
        <f>IFERROR(IF(N(data_NoOutliers!ADL40),data_NoOutliers!ADL40,MID(data_NoOutliers!ADL40,2,99)/2),"")</f>
        <v/>
      </c>
      <c r="AQB40" s="4" t="str">
        <f>IFERROR(IF(N(data_NoOutliers!ADM40),data_NoOutliers!ADM40,MID(data_NoOutliers!ADM40,2,99)/2),"")</f>
        <v/>
      </c>
      <c r="AQC40" s="4" t="str">
        <f>IFERROR(IF(N(data_NoOutliers!ADN40),data_NoOutliers!ADN40,MID(data_NoOutliers!ADN40,2,99)/2),"")</f>
        <v/>
      </c>
      <c r="AQD40" s="4" t="str">
        <f>IFERROR(IF(N(data_NoOutliers!ADO40),data_NoOutliers!ADO40,MID(data_NoOutliers!ADO40,2,99)/2),"")</f>
        <v/>
      </c>
      <c r="AQE40" s="4" t="str">
        <f>IFERROR(IF(N(data_NoOutliers!ADP40),data_NoOutliers!ADP40,MID(data_NoOutliers!ADP40,2,99)/2),"")</f>
        <v/>
      </c>
      <c r="AQF40" s="4" t="str">
        <f>IFERROR(IF(N(data_NoOutliers!ADQ40),data_NoOutliers!ADQ40,MID(data_NoOutliers!ADQ40,2,99)/2),"")</f>
        <v/>
      </c>
      <c r="AQG40" s="4" t="str">
        <f>IFERROR(IF(N(data_NoOutliers!ADR40),data_NoOutliers!ADR40,MID(data_NoOutliers!ADR40,2,99)/2),"")</f>
        <v/>
      </c>
      <c r="AQH40" s="4" t="str">
        <f>IFERROR(IF(N(data_NoOutliers!ADS40),data_NoOutliers!ADS40,MID(data_NoOutliers!ADS40,2,99)/2),"")</f>
        <v/>
      </c>
      <c r="AQI40" s="4" t="str">
        <f>IFERROR(IF(N(data_NoOutliers!ADT40),data_NoOutliers!ADT40,MID(data_NoOutliers!ADT40,2,99)/2),"")</f>
        <v/>
      </c>
      <c r="AQJ40" s="4" t="str">
        <f>IFERROR(IF(N(data_NoOutliers!ADU40),data_NoOutliers!ADU40,MID(data_NoOutliers!ADU40,2,99)/2),"")</f>
        <v/>
      </c>
      <c r="AQK40" s="4" t="str">
        <f>IFERROR(IF(N(data_NoOutliers!ADV40),data_NoOutliers!ADV40,MID(data_NoOutliers!ADV40,2,99)/2),"")</f>
        <v/>
      </c>
      <c r="AQL40" s="4" t="str">
        <f>IFERROR(IF(N(data_NoOutliers!ADW40),data_NoOutliers!ADW40,MID(data_NoOutliers!ADW40,2,99)/2),"")</f>
        <v/>
      </c>
      <c r="AQM40" s="4" t="str">
        <f>IFERROR(IF(N(data_NoOutliers!ADX40),data_NoOutliers!ADX40,MID(data_NoOutliers!ADX40,2,99)/2),"")</f>
        <v/>
      </c>
      <c r="AQN40" s="4" t="str">
        <f>IFERROR(IF(N(data_NoOutliers!ADY40),data_NoOutliers!ADY40,MID(data_NoOutliers!ADY40,2,99)/2),"")</f>
        <v/>
      </c>
      <c r="AQO40" s="4" t="str">
        <f>IFERROR(IF(N(data_NoOutliers!ADZ40),data_NoOutliers!ADZ40,MID(data_NoOutliers!ADZ40,2,99)/2),"")</f>
        <v/>
      </c>
      <c r="AQP40" s="4" t="str">
        <f>IFERROR(IF(N(data_NoOutliers!AEA40),data_NoOutliers!AEA40,MID(data_NoOutliers!AEA40,2,99)/2),"")</f>
        <v/>
      </c>
      <c r="AQQ40" s="4" t="str">
        <f>IFERROR(IF(N(data_NoOutliers!AEB40),data_NoOutliers!AEB40,MID(data_NoOutliers!AEB40,2,99)/2),"")</f>
        <v/>
      </c>
      <c r="AQR40" s="4" t="str">
        <f>IFERROR(IF(N(data_NoOutliers!AEC40),data_NoOutliers!AEC40,MID(data_NoOutliers!AEC40,2,99)/2),"")</f>
        <v/>
      </c>
      <c r="AQS40" s="4" t="str">
        <f>IFERROR(IF(N(data_NoOutliers!AED40),data_NoOutliers!AED40,MID(data_NoOutliers!AED40,2,99)/2),"")</f>
        <v/>
      </c>
      <c r="AQT40" s="4" t="str">
        <f>IFERROR(IF(N(data_NoOutliers!AEE40),data_NoOutliers!AEE40,MID(data_NoOutliers!AEE40,2,99)/2),"")</f>
        <v/>
      </c>
      <c r="AQU40" s="4" t="str">
        <f>IFERROR(IF(N(data_NoOutliers!AEF40),data_NoOutliers!AEF40,MID(data_NoOutliers!AEF40,2,99)/2),"")</f>
        <v/>
      </c>
      <c r="AQV40" s="4" t="str">
        <f>IFERROR(IF(N(data_NoOutliers!AEG40),data_NoOutliers!AEG40,MID(data_NoOutliers!AEG40,2,99)/2),"")</f>
        <v/>
      </c>
      <c r="AQW40" s="4" t="str">
        <f>IFERROR(IF(N(data_NoOutliers!AEH40),data_NoOutliers!AEH40,MID(data_NoOutliers!AEH40,2,99)/2),"")</f>
        <v/>
      </c>
      <c r="AQX40" s="4" t="str">
        <f>IFERROR(IF(N(data_NoOutliers!AEI40),data_NoOutliers!AEI40,MID(data_NoOutliers!AEI40,2,99)/2),"")</f>
        <v/>
      </c>
      <c r="AQY40" s="4" t="str">
        <f>IFERROR(IF(N(data_NoOutliers!AEJ40),data_NoOutliers!AEJ40,MID(data_NoOutliers!AEJ40,2,99)/2),"")</f>
        <v/>
      </c>
      <c r="AQZ40" s="4" t="str">
        <f>IFERROR(IF(N(data_NoOutliers!AEK40),data_NoOutliers!AEK40,MID(data_NoOutliers!AEK40,2,99)/2),"")</f>
        <v/>
      </c>
      <c r="ARA40" s="4" t="str">
        <f>IFERROR(IF(N(data_NoOutliers!AEL40),data_NoOutliers!AEL40,MID(data_NoOutliers!AEL40,2,99)/2),"")</f>
        <v/>
      </c>
      <c r="ARB40" s="4" t="str">
        <f>IFERROR(IF(N(data_NoOutliers!AEM40),data_NoOutliers!AEM40,MID(data_NoOutliers!AEM40,2,99)/2),"")</f>
        <v/>
      </c>
      <c r="ARC40" s="4" t="str">
        <f>IFERROR(IF(N(data_NoOutliers!AEN40),data_NoOutliers!AEN40,MID(data_NoOutliers!AEN40,2,99)/2),"")</f>
        <v/>
      </c>
      <c r="ARD40" s="4" t="str">
        <f>IFERROR(IF(N(data_NoOutliers!AEO40),data_NoOutliers!AEO40,MID(data_NoOutliers!AEO40,2,99)/2),"")</f>
        <v/>
      </c>
      <c r="ARE40" s="4" t="str">
        <f>IFERROR(IF(N(data_NoOutliers!AEP40),data_NoOutliers!AEP40,MID(data_NoOutliers!AEP40,2,99)/2),"")</f>
        <v/>
      </c>
      <c r="ARF40" s="4" t="str">
        <f>IFERROR(IF(N(data_NoOutliers!AEQ40),data_NoOutliers!AEQ40,MID(data_NoOutliers!AEQ40,2,99)/2),"")</f>
        <v/>
      </c>
      <c r="ARG40" s="4" t="str">
        <f>IFERROR(IF(N(data_NoOutliers!AER40),data_NoOutliers!AER40,MID(data_NoOutliers!AER40,2,99)/2),"")</f>
        <v/>
      </c>
      <c r="ARH40" s="4" t="str">
        <f>IFERROR(IF(N(data_NoOutliers!AES40),data_NoOutliers!AES40,MID(data_NoOutliers!AES40,2,99)/2),"")</f>
        <v/>
      </c>
      <c r="ARI40" s="4" t="str">
        <f>IFERROR(IF(N(data_NoOutliers!AET40),data_NoOutliers!AET40,MID(data_NoOutliers!AET40,2,99)/2),"")</f>
        <v/>
      </c>
      <c r="ARJ40" s="4" t="str">
        <f>IFERROR(IF(N(data_NoOutliers!AEU40),data_NoOutliers!AEU40,MID(data_NoOutliers!AEU40,2,99)/2),"")</f>
        <v/>
      </c>
      <c r="ARK40" s="4" t="str">
        <f>IFERROR(IF(N(data_NoOutliers!AEV40),data_NoOutliers!AEV40,MID(data_NoOutliers!AEV40,2,99)/2),"")</f>
        <v/>
      </c>
      <c r="ARL40" s="4" t="str">
        <f>IFERROR(IF(N(data_NoOutliers!AEW40),data_NoOutliers!AEW40,MID(data_NoOutliers!AEW40,2,99)/2),"")</f>
        <v/>
      </c>
      <c r="ARM40" s="4" t="str">
        <f>IFERROR(IF(N(data_NoOutliers!AEX40),data_NoOutliers!AEX40,MID(data_NoOutliers!AEX40,2,99)/2),"")</f>
        <v/>
      </c>
      <c r="ARN40" s="4" t="str">
        <f>IFERROR(IF(N(data_NoOutliers!AEY40),data_NoOutliers!AEY40,MID(data_NoOutliers!AEY40,2,99)/2),"")</f>
        <v/>
      </c>
      <c r="ARO40" s="4" t="str">
        <f>IFERROR(IF(N(data_NoOutliers!AEZ40),data_NoOutliers!AEZ40,MID(data_NoOutliers!AEZ40,2,99)/2),"")</f>
        <v/>
      </c>
      <c r="ARP40" s="4" t="str">
        <f>IFERROR(IF(N(data_NoOutliers!AFA40),data_NoOutliers!AFA40,MID(data_NoOutliers!AFA40,2,99)/2),"")</f>
        <v/>
      </c>
      <c r="ARQ40" s="4" t="str">
        <f>IFERROR(IF(N(data_NoOutliers!AFB40),data_NoOutliers!AFB40,MID(data_NoOutliers!AFB40,2,99)/2),"")</f>
        <v/>
      </c>
      <c r="ARR40" s="4" t="str">
        <f>IFERROR(IF(N(data_NoOutliers!AFC40),data_NoOutliers!AFC40,MID(data_NoOutliers!AFC40,2,99)/2),"")</f>
        <v/>
      </c>
      <c r="ARS40" s="4" t="str">
        <f>IFERROR(IF(N(data_NoOutliers!AFD40),data_NoOutliers!AFD40,MID(data_NoOutliers!AFD40,2,99)/2),"")</f>
        <v/>
      </c>
      <c r="ART40" s="4" t="str">
        <f>IFERROR(IF(N(data_NoOutliers!AFE40),data_NoOutliers!AFE40,MID(data_NoOutliers!AFE40,2,99)/2),"")</f>
        <v/>
      </c>
      <c r="ARU40" s="4" t="str">
        <f>IFERROR(IF(N(data_NoOutliers!AFF40),data_NoOutliers!AFF40,MID(data_NoOutliers!AFF40,2,99)/2),"")</f>
        <v/>
      </c>
      <c r="ARV40" s="4" t="str">
        <f>IFERROR(IF(N(data_NoOutliers!AFG40),data_NoOutliers!AFG40,MID(data_NoOutliers!AFG40,2,99)/2),"")</f>
        <v/>
      </c>
      <c r="ARW40" s="4" t="str">
        <f>IFERROR(IF(N(data_NoOutliers!AFH40),data_NoOutliers!AFH40,MID(data_NoOutliers!AFH40,2,99)/2),"")</f>
        <v/>
      </c>
      <c r="ARX40" s="4" t="str">
        <f>IFERROR(IF(N(data_NoOutliers!AFI40),data_NoOutliers!AFI40,MID(data_NoOutliers!AFI40,2,99)/2),"")</f>
        <v/>
      </c>
      <c r="ARY40" s="4" t="str">
        <f>IFERROR(IF(N(data_NoOutliers!AFJ40),data_NoOutliers!AFJ40,MID(data_NoOutliers!AFJ40,2,99)/2),"")</f>
        <v/>
      </c>
      <c r="ARZ40" s="4" t="str">
        <f>IFERROR(IF(N(data_NoOutliers!AFK40),data_NoOutliers!AFK40,MID(data_NoOutliers!AFK40,2,99)/2),"")</f>
        <v/>
      </c>
      <c r="ASA40" s="4" t="str">
        <f>IFERROR(IF(N(data_NoOutliers!AFL40),data_NoOutliers!AFL40,MID(data_NoOutliers!AFL40,2,99)/2),"")</f>
        <v/>
      </c>
      <c r="ASB40" s="4" t="str">
        <f>IFERROR(IF(N(data_NoOutliers!AFM40),data_NoOutliers!AFM40,MID(data_NoOutliers!AFM40,2,99)/2),"")</f>
        <v/>
      </c>
      <c r="ASC40" s="4" t="str">
        <f>IFERROR(IF(N(data_NoOutliers!AFN40),data_NoOutliers!AFN40,MID(data_NoOutliers!AFN40,2,99)/2),"")</f>
        <v/>
      </c>
      <c r="ASD40" s="4" t="str">
        <f>IFERROR(IF(N(data_NoOutliers!AFO40),data_NoOutliers!AFO40,MID(data_NoOutliers!AFO40,2,99)/2),"")</f>
        <v/>
      </c>
      <c r="ASE40" s="4" t="str">
        <f>IFERROR(IF(N(data_NoOutliers!AFP40),data_NoOutliers!AFP40,MID(data_NoOutliers!AFP40,2,99)/2),"")</f>
        <v/>
      </c>
      <c r="ASF40" s="4" t="str">
        <f>IFERROR(IF(N(data_NoOutliers!AFQ40),data_NoOutliers!AFQ40,MID(data_NoOutliers!AFQ40,2,99)/2),"")</f>
        <v/>
      </c>
      <c r="ASG40" s="4" t="str">
        <f>IFERROR(IF(N(data_NoOutliers!AFR40),data_NoOutliers!AFR40,MID(data_NoOutliers!AFR40,2,99)/2),"")</f>
        <v/>
      </c>
      <c r="ASH40" s="4" t="str">
        <f>IFERROR(IF(N(data_NoOutliers!AFS40),data_NoOutliers!AFS40,MID(data_NoOutliers!AFS40,2,99)/2),"")</f>
        <v/>
      </c>
      <c r="ASI40" s="4" t="str">
        <f>IFERROR(IF(N(data_NoOutliers!AFT40),data_NoOutliers!AFT40,MID(data_NoOutliers!AFT40,2,99)/2),"")</f>
        <v/>
      </c>
      <c r="ASJ40" s="4" t="str">
        <f>IFERROR(IF(N(data_NoOutliers!AFU40),data_NoOutliers!AFU40,MID(data_NoOutliers!AFU40,2,99)/2),"")</f>
        <v/>
      </c>
      <c r="ASK40" s="4" t="str">
        <f>IFERROR(IF(N(data_NoOutliers!AFV40),data_NoOutliers!AFV40,MID(data_NoOutliers!AFV40,2,99)/2),"")</f>
        <v/>
      </c>
      <c r="ASL40" s="4" t="str">
        <f>IFERROR(IF(N(data_NoOutliers!AFW40),data_NoOutliers!AFW40,MID(data_NoOutliers!AFW40,2,99)/2),"")</f>
        <v/>
      </c>
      <c r="ASM40" s="4" t="str">
        <f>IFERROR(IF(N(data_NoOutliers!AFX40),data_NoOutliers!AFX40,MID(data_NoOutliers!AFX40,2,99)/2),"")</f>
        <v/>
      </c>
      <c r="ASN40" s="4" t="str">
        <f>IFERROR(IF(N(data_NoOutliers!AFY40),data_NoOutliers!AFY40,MID(data_NoOutliers!AFY40,2,99)/2),"")</f>
        <v/>
      </c>
      <c r="ASO40" s="4" t="str">
        <f>IFERROR(IF(N(data_NoOutliers!AFZ40),data_NoOutliers!AFZ40,MID(data_NoOutliers!AFZ40,2,99)/2),"")</f>
        <v/>
      </c>
      <c r="ASP40" s="4" t="str">
        <f>IFERROR(IF(N(data_NoOutliers!AGA40),data_NoOutliers!AGA40,MID(data_NoOutliers!AGA40,2,99)/2),"")</f>
        <v/>
      </c>
      <c r="ASQ40" s="4" t="str">
        <f>IFERROR(IF(N(data_NoOutliers!AGB40),data_NoOutliers!AGB40,MID(data_NoOutliers!AGB40,2,99)/2),"")</f>
        <v/>
      </c>
      <c r="ASR40" s="4" t="str">
        <f>IFERROR(IF(N(data_NoOutliers!AGC40),data_NoOutliers!AGC40,MID(data_NoOutliers!AGC40,2,99)/2),"")</f>
        <v/>
      </c>
      <c r="ASS40" s="4" t="str">
        <f>IFERROR(IF(N(data_NoOutliers!AGD40),data_NoOutliers!AGD40,MID(data_NoOutliers!AGD40,2,99)/2),"")</f>
        <v/>
      </c>
      <c r="AST40" s="4" t="str">
        <f>IFERROR(IF(N(data_NoOutliers!AGE40),data_NoOutliers!AGE40,MID(data_NoOutliers!AGE40,2,99)/2),"")</f>
        <v/>
      </c>
      <c r="ASU40" s="4" t="str">
        <f>IFERROR(IF(N(data_NoOutliers!AGF40),data_NoOutliers!AGF40,MID(data_NoOutliers!AGF40,2,99)/2),"")</f>
        <v/>
      </c>
      <c r="ASV40" s="4" t="str">
        <f>IFERROR(IF(N(data_NoOutliers!AGG40),data_NoOutliers!AGG40,MID(data_NoOutliers!AGG40,2,99)/2),"")</f>
        <v/>
      </c>
      <c r="ASW40" s="4" t="str">
        <f>IFERROR(IF(N(data_NoOutliers!AGH40),data_NoOutliers!AGH40,MID(data_NoOutliers!AGH40,2,99)/2),"")</f>
        <v/>
      </c>
      <c r="ASX40" s="4" t="str">
        <f>IFERROR(IF(N(data_NoOutliers!AGI40),data_NoOutliers!AGI40,MID(data_NoOutliers!AGI40,2,99)/2),"")</f>
        <v/>
      </c>
      <c r="ASY40" s="4" t="str">
        <f>IFERROR(IF(N(data_NoOutliers!AGJ40),data_NoOutliers!AGJ40,MID(data_NoOutliers!AGJ40,2,99)/2),"")</f>
        <v/>
      </c>
      <c r="ASZ40" s="4" t="str">
        <f>IFERROR(IF(N(data_NoOutliers!AGK40),data_NoOutliers!AGK40,MID(data_NoOutliers!AGK40,2,99)/2),"")</f>
        <v/>
      </c>
      <c r="ATA40" s="4" t="str">
        <f>IFERROR(IF(N(data_NoOutliers!AGL40),data_NoOutliers!AGL40,MID(data_NoOutliers!AGL40,2,99)/2),"")</f>
        <v/>
      </c>
      <c r="ATB40" s="4" t="str">
        <f>IFERROR(IF(N(data_NoOutliers!AGM40),data_NoOutliers!AGM40,MID(data_NoOutliers!AGM40,2,99)/2),"")</f>
        <v/>
      </c>
      <c r="ATC40" s="4" t="str">
        <f>IFERROR(IF(N(data_NoOutliers!AGN40),data_NoOutliers!AGN40,MID(data_NoOutliers!AGN40,2,99)/2),"")</f>
        <v/>
      </c>
      <c r="ATD40" s="4" t="str">
        <f>IFERROR(IF(N(data_NoOutliers!AGO40),data_NoOutliers!AGO40,MID(data_NoOutliers!AGO40,2,99)/2),"")</f>
        <v/>
      </c>
      <c r="ATE40" s="4" t="str">
        <f>IFERROR(IF(N(data_NoOutliers!AGP40),data_NoOutliers!AGP40,MID(data_NoOutliers!AGP40,2,99)/2),"")</f>
        <v/>
      </c>
      <c r="ATF40" s="4" t="str">
        <f>IFERROR(IF(N(data_NoOutliers!AGQ40),data_NoOutliers!AGQ40,MID(data_NoOutliers!AGQ40,2,99)/2),"")</f>
        <v/>
      </c>
      <c r="ATG40" s="4" t="str">
        <f>IFERROR(IF(N(data_NoOutliers!AGR40),data_NoOutliers!AGR40,MID(data_NoOutliers!AGR40,2,99)/2),"")</f>
        <v/>
      </c>
      <c r="ATH40" s="4" t="str">
        <f>IFERROR(IF(N(data_NoOutliers!AGS40),data_NoOutliers!AGS40,MID(data_NoOutliers!AGS40,2,99)/2),"")</f>
        <v/>
      </c>
      <c r="ATI40" s="4" t="str">
        <f>IFERROR(IF(N(data_NoOutliers!AGT40),data_NoOutliers!AGT40,MID(data_NoOutliers!AGT40,2,99)/2),"")</f>
        <v/>
      </c>
      <c r="ATJ40" s="4" t="str">
        <f>IFERROR(IF(N(data_NoOutliers!AGU40),data_NoOutliers!AGU40,MID(data_NoOutliers!AGU40,2,99)/2),"")</f>
        <v/>
      </c>
      <c r="ATK40" s="4" t="str">
        <f>IFERROR(IF(N(data_NoOutliers!AGV40),data_NoOutliers!AGV40,MID(data_NoOutliers!AGV40,2,99)/2),"")</f>
        <v/>
      </c>
      <c r="ATL40" s="4" t="str">
        <f>IFERROR(IF(N(data_NoOutliers!AGW40),data_NoOutliers!AGW40,MID(data_NoOutliers!AGW40,2,99)/2),"")</f>
        <v/>
      </c>
      <c r="ATM40" s="4" t="str">
        <f>IFERROR(IF(N(data_NoOutliers!AGX40),data_NoOutliers!AGX40,MID(data_NoOutliers!AGX40,2,99)/2),"")</f>
        <v/>
      </c>
      <c r="ATN40" s="4" t="str">
        <f>IFERROR(IF(N(data_NoOutliers!AGY40),data_NoOutliers!AGY40,MID(data_NoOutliers!AGY40,2,99)/2),"")</f>
        <v/>
      </c>
      <c r="ATO40" s="4" t="str">
        <f>IFERROR(IF(N(data_NoOutliers!AGZ40),data_NoOutliers!AGZ40,MID(data_NoOutliers!AGZ40,2,99)/2),"")</f>
        <v/>
      </c>
      <c r="ATP40" s="4" t="str">
        <f>IFERROR(IF(N(data_NoOutliers!AHA40),data_NoOutliers!AHA40,MID(data_NoOutliers!AHA40,2,99)/2),"")</f>
        <v/>
      </c>
      <c r="ATQ40" s="4" t="str">
        <f>IFERROR(IF(N(data_NoOutliers!AHB40),data_NoOutliers!AHB40,MID(data_NoOutliers!AHB40,2,99)/2),"")</f>
        <v/>
      </c>
      <c r="ATR40" s="4" t="str">
        <f>IFERROR(IF(N(data_NoOutliers!AHC40),data_NoOutliers!AHC40,MID(data_NoOutliers!AHC40,2,99)/2),"")</f>
        <v/>
      </c>
      <c r="ATS40" s="4" t="str">
        <f>IFERROR(IF(N(data_NoOutliers!AHD40),data_NoOutliers!AHD40,MID(data_NoOutliers!AHD40,2,99)/2),"")</f>
        <v/>
      </c>
      <c r="ATT40" s="4" t="str">
        <f>IFERROR(IF(N(data_NoOutliers!AHE40),data_NoOutliers!AHE40,MID(data_NoOutliers!AHE40,2,99)/2),"")</f>
        <v/>
      </c>
      <c r="ATU40" s="4" t="str">
        <f>IFERROR(IF(N(data_NoOutliers!AHF40),data_NoOutliers!AHF40,MID(data_NoOutliers!AHF40,2,99)/2),"")</f>
        <v/>
      </c>
      <c r="ATV40" s="4" t="str">
        <f>IFERROR(IF(N(data_NoOutliers!AHG40),data_NoOutliers!AHG40,MID(data_NoOutliers!AHG40,2,99)/2),"")</f>
        <v/>
      </c>
      <c r="ATW40" s="4" t="str">
        <f>IFERROR(IF(N(data_NoOutliers!AHH40),data_NoOutliers!AHH40,MID(data_NoOutliers!AHH40,2,99)/2),"")</f>
        <v/>
      </c>
      <c r="ATX40" s="4" t="str">
        <f>IFERROR(IF(N(data_NoOutliers!AHI40),data_NoOutliers!AHI40,MID(data_NoOutliers!AHI40,2,99)/2),"")</f>
        <v/>
      </c>
      <c r="ATY40" s="4" t="str">
        <f>IFERROR(IF(N(data_NoOutliers!AHJ40),data_NoOutliers!AHJ40,MID(data_NoOutliers!AHJ40,2,99)/2),"")</f>
        <v/>
      </c>
      <c r="ATZ40" s="4" t="str">
        <f>IFERROR(IF(N(data_NoOutliers!AHK40),data_NoOutliers!AHK40,MID(data_NoOutliers!AHK40,2,99)/2),"")</f>
        <v/>
      </c>
      <c r="AUA40" s="4" t="str">
        <f>IFERROR(IF(N(data_NoOutliers!AHL40),data_NoOutliers!AHL40,MID(data_NoOutliers!AHL40,2,99)/2),"")</f>
        <v/>
      </c>
      <c r="AUB40" s="4" t="str">
        <f>IFERROR(IF(N(data_NoOutliers!AHM40),data_NoOutliers!AHM40,MID(data_NoOutliers!AHM40,2,99)/2),"")</f>
        <v/>
      </c>
      <c r="AUC40" s="4" t="str">
        <f>IFERROR(IF(N(data_NoOutliers!AHN40),data_NoOutliers!AHN40,MID(data_NoOutliers!AHN40,2,99)/2),"")</f>
        <v/>
      </c>
      <c r="AUD40" s="4" t="str">
        <f>IFERROR(IF(N(data_NoOutliers!AHO40),data_NoOutliers!AHO40,MID(data_NoOutliers!AHO40,2,99)/2),"")</f>
        <v/>
      </c>
      <c r="AUE40" s="4" t="str">
        <f>IFERROR(IF(N(data_NoOutliers!AHP40),data_NoOutliers!AHP40,MID(data_NoOutliers!AHP40,2,99)/2),"")</f>
        <v/>
      </c>
      <c r="AUF40" s="4" t="str">
        <f>IFERROR(IF(N(data_NoOutliers!AHQ40),data_NoOutliers!AHQ40,MID(data_NoOutliers!AHQ40,2,99)/2),"")</f>
        <v/>
      </c>
      <c r="AUG40" s="4" t="str">
        <f>IFERROR(IF(N(data_NoOutliers!AHR40),data_NoOutliers!AHR40,MID(data_NoOutliers!AHR40,2,99)/2),"")</f>
        <v/>
      </c>
      <c r="AUH40" s="4" t="str">
        <f>IFERROR(IF(N(data_NoOutliers!AHS40),data_NoOutliers!AHS40,MID(data_NoOutliers!AHS40,2,99)/2),"")</f>
        <v/>
      </c>
      <c r="AUI40" s="4" t="str">
        <f>IFERROR(IF(N(data_NoOutliers!AHT40),data_NoOutliers!AHT40,MID(data_NoOutliers!AHT40,2,99)/2),"")</f>
        <v/>
      </c>
      <c r="AUJ40" s="4" t="str">
        <f>IFERROR(IF(N(data_NoOutliers!AHU40),data_NoOutliers!AHU40,MID(data_NoOutliers!AHU40,2,99)/2),"")</f>
        <v/>
      </c>
      <c r="AUK40" s="4" t="str">
        <f>IFERROR(IF(N(data_NoOutliers!AHV40),data_NoOutliers!AHV40,MID(data_NoOutliers!AHV40,2,99)/2),"")</f>
        <v/>
      </c>
      <c r="AUL40" s="4" t="str">
        <f>IFERROR(IF(N(data_NoOutliers!AHW40),data_NoOutliers!AHW40,MID(data_NoOutliers!AHW40,2,99)/2),"")</f>
        <v/>
      </c>
      <c r="AUM40" s="4" t="str">
        <f>IFERROR(IF(N(data_NoOutliers!AHX40),data_NoOutliers!AHX40,MID(data_NoOutliers!AHX40,2,99)/2),"")</f>
        <v/>
      </c>
      <c r="AUN40" s="4" t="str">
        <f>IFERROR(IF(N(data_NoOutliers!AHY40),data_NoOutliers!AHY40,MID(data_NoOutliers!AHY40,2,99)/2),"")</f>
        <v/>
      </c>
      <c r="AUO40" s="4" t="str">
        <f>IFERROR(IF(N(data_NoOutliers!AHZ40),data_NoOutliers!AHZ40,MID(data_NoOutliers!AHZ40,2,99)/2),"")</f>
        <v/>
      </c>
      <c r="AUP40" s="4" t="str">
        <f>IFERROR(IF(N(data_NoOutliers!AIA40),data_NoOutliers!AIA40,MID(data_NoOutliers!AIA40,2,99)/2),"")</f>
        <v/>
      </c>
      <c r="AUQ40" s="4" t="str">
        <f>IFERROR(IF(N(data_NoOutliers!AIB40),data_NoOutliers!AIB40,MID(data_NoOutliers!AIB40,2,99)/2),"")</f>
        <v/>
      </c>
      <c r="AUR40" s="4" t="str">
        <f>IFERROR(IF(N(data_NoOutliers!AIC40),data_NoOutliers!AIC40,MID(data_NoOutliers!AIC40,2,99)/2),"")</f>
        <v/>
      </c>
      <c r="AUS40" s="4" t="str">
        <f>IFERROR(IF(N(data_NoOutliers!AID40),data_NoOutliers!AID40,MID(data_NoOutliers!AID40,2,99)/2),"")</f>
        <v/>
      </c>
      <c r="AUT40" s="4" t="str">
        <f>IFERROR(IF(N(data_NoOutliers!AIE40),data_NoOutliers!AIE40,MID(data_NoOutliers!AIE40,2,99)/2),"")</f>
        <v/>
      </c>
      <c r="AUU40" s="4" t="str">
        <f>IFERROR(IF(N(data_NoOutliers!AIF40),data_NoOutliers!AIF40,MID(data_NoOutliers!AIF40,2,99)/2),"")</f>
        <v/>
      </c>
      <c r="AUV40" s="4" t="str">
        <f>IFERROR(IF(N(data_NoOutliers!AIG40),data_NoOutliers!AIG40,MID(data_NoOutliers!AIG40,2,99)/2),"")</f>
        <v/>
      </c>
      <c r="AUW40" s="4" t="str">
        <f>IFERROR(IF(N(data_NoOutliers!AIH40),data_NoOutliers!AIH40,MID(data_NoOutliers!AIH40,2,99)/2),"")</f>
        <v/>
      </c>
      <c r="AUX40" s="4" t="str">
        <f>IFERROR(IF(N(data_NoOutliers!AII40),data_NoOutliers!AII40,MID(data_NoOutliers!AII40,2,99)/2),"")</f>
        <v/>
      </c>
      <c r="AUY40" s="4" t="str">
        <f>IFERROR(IF(N(data_NoOutliers!AIJ40),data_NoOutliers!AIJ40,MID(data_NoOutliers!AIJ40,2,99)/2),"")</f>
        <v/>
      </c>
      <c r="AUZ40" s="4" t="str">
        <f>IFERROR(IF(N(data_NoOutliers!AIK40),data_NoOutliers!AIK40,MID(data_NoOutliers!AIK40,2,99)/2),"")</f>
        <v/>
      </c>
      <c r="AVA40" s="4" t="str">
        <f>IFERROR(IF(N(data_NoOutliers!AIL40),data_NoOutliers!AIL40,MID(data_NoOutliers!AIL40,2,99)/2),"")</f>
        <v/>
      </c>
      <c r="AVB40" s="4" t="str">
        <f>IFERROR(IF(N(data_NoOutliers!AIM40),data_NoOutliers!AIM40,MID(data_NoOutliers!AIM40,2,99)/2),"")</f>
        <v/>
      </c>
      <c r="AVC40" s="4" t="str">
        <f>IFERROR(IF(N(data_NoOutliers!AIN40),data_NoOutliers!AIN40,MID(data_NoOutliers!AIN40,2,99)/2),"")</f>
        <v/>
      </c>
      <c r="AVD40" s="4" t="str">
        <f>IFERROR(IF(N(data_NoOutliers!AIO40),data_NoOutliers!AIO40,MID(data_NoOutliers!AIO40,2,99)/2),"")</f>
        <v/>
      </c>
      <c r="AVE40" s="4" t="str">
        <f>IFERROR(IF(N(data_NoOutliers!AIP40),data_NoOutliers!AIP40,MID(data_NoOutliers!AIP40,2,99)/2),"")</f>
        <v/>
      </c>
      <c r="AVF40" s="4" t="str">
        <f>IFERROR(IF(N(data_NoOutliers!AIQ40),data_NoOutliers!AIQ40,MID(data_NoOutliers!AIQ40,2,99)/2),"")</f>
        <v/>
      </c>
      <c r="AVG40" s="4" t="str">
        <f>IFERROR(IF(N(data_NoOutliers!AIR40),data_NoOutliers!AIR40,MID(data_NoOutliers!AIR40,2,99)/2),"")</f>
        <v/>
      </c>
      <c r="AVH40" s="4" t="str">
        <f>IFERROR(IF(N(data_NoOutliers!AIS40),data_NoOutliers!AIS40,MID(data_NoOutliers!AIS40,2,99)/2),"")</f>
        <v/>
      </c>
      <c r="AVI40" s="4" t="str">
        <f>IFERROR(IF(N(data_NoOutliers!AIT40),data_NoOutliers!AIT40,MID(data_NoOutliers!AIT40,2,99)/2),"")</f>
        <v/>
      </c>
      <c r="AVJ40" s="4" t="str">
        <f>IFERROR(IF(N(data_NoOutliers!AIU40),data_NoOutliers!AIU40,MID(data_NoOutliers!AIU40,2,99)/2),"")</f>
        <v/>
      </c>
      <c r="AVK40" s="4" t="str">
        <f>IFERROR(IF(N(data_NoOutliers!AIV40),data_NoOutliers!AIV40,MID(data_NoOutliers!AIV40,2,99)/2),"")</f>
        <v/>
      </c>
      <c r="AVL40" s="4" t="str">
        <f>IFERROR(IF(N(data_NoOutliers!AIW40),data_NoOutliers!AIW40,MID(data_NoOutliers!AIW40,2,99)/2),"")</f>
        <v/>
      </c>
      <c r="AVM40" s="4" t="str">
        <f>IFERROR(IF(N(data_NoOutliers!AIX40),data_NoOutliers!AIX40,MID(data_NoOutliers!AIX40,2,99)/2),"")</f>
        <v/>
      </c>
      <c r="AVN40" s="4" t="str">
        <f>IFERROR(IF(N(data_NoOutliers!AIY40),data_NoOutliers!AIY40,MID(data_NoOutliers!AIY40,2,99)/2),"")</f>
        <v/>
      </c>
      <c r="AVO40" s="4" t="str">
        <f>IFERROR(IF(N(data_NoOutliers!AIZ40),data_NoOutliers!AIZ40,MID(data_NoOutliers!AIZ40,2,99)/2),"")</f>
        <v/>
      </c>
      <c r="AVP40" s="4" t="str">
        <f>IFERROR(IF(N(data_NoOutliers!AJA40),data_NoOutliers!AJA40,MID(data_NoOutliers!AJA40,2,99)/2),"")</f>
        <v/>
      </c>
      <c r="AVQ40" s="4" t="str">
        <f>IFERROR(IF(N(data_NoOutliers!AJB40),data_NoOutliers!AJB40,MID(data_NoOutliers!AJB40,2,99)/2),"")</f>
        <v/>
      </c>
      <c r="AVR40" s="4" t="str">
        <f>IFERROR(IF(N(data_NoOutliers!AJC40),data_NoOutliers!AJC40,MID(data_NoOutliers!AJC40,2,99)/2),"")</f>
        <v/>
      </c>
      <c r="AVS40" s="4" t="str">
        <f>IFERROR(IF(N(data_NoOutliers!AJD40),data_NoOutliers!AJD40,MID(data_NoOutliers!AJD40,2,99)/2),"")</f>
        <v/>
      </c>
      <c r="AVT40" s="4" t="str">
        <f>IFERROR(IF(N(data_NoOutliers!AJE40),data_NoOutliers!AJE40,MID(data_NoOutliers!AJE40,2,99)/2),"")</f>
        <v/>
      </c>
      <c r="AVU40" s="4" t="str">
        <f>IFERROR(IF(N(data_NoOutliers!AJF40),data_NoOutliers!AJF40,MID(data_NoOutliers!AJF40,2,99)/2),"")</f>
        <v/>
      </c>
      <c r="AVV40" s="4" t="str">
        <f>IFERROR(IF(N(data_NoOutliers!AJG40),data_NoOutliers!AJG40,MID(data_NoOutliers!AJG40,2,99)/2),"")</f>
        <v/>
      </c>
      <c r="AVW40" s="4" t="str">
        <f>IFERROR(IF(N(data_NoOutliers!AJH40),data_NoOutliers!AJH40,MID(data_NoOutliers!AJH40,2,99)/2),"")</f>
        <v/>
      </c>
      <c r="AVX40" s="4" t="str">
        <f>IFERROR(IF(N(data_NoOutliers!AJI40),data_NoOutliers!AJI40,MID(data_NoOutliers!AJI40,2,99)/2),"")</f>
        <v/>
      </c>
      <c r="AVY40" s="4" t="str">
        <f>IFERROR(IF(N(data_NoOutliers!AJJ40),data_NoOutliers!AJJ40,MID(data_NoOutliers!AJJ40,2,99)/2),"")</f>
        <v/>
      </c>
      <c r="AVZ40" s="4" t="str">
        <f>IFERROR(IF(N(data_NoOutliers!AJK40),data_NoOutliers!AJK40,MID(data_NoOutliers!AJK40,2,99)/2),"")</f>
        <v/>
      </c>
      <c r="AWA40" s="4" t="str">
        <f>IFERROR(IF(N(data_NoOutliers!AJL40),data_NoOutliers!AJL40,MID(data_NoOutliers!AJL40,2,99)/2),"")</f>
        <v/>
      </c>
      <c r="AWB40" s="4" t="str">
        <f>IFERROR(IF(N(data_NoOutliers!AJM40),data_NoOutliers!AJM40,MID(data_NoOutliers!AJM40,2,99)/2),"")</f>
        <v/>
      </c>
      <c r="AWC40" s="4" t="str">
        <f>IFERROR(IF(N(data_NoOutliers!AJN40),data_NoOutliers!AJN40,MID(data_NoOutliers!AJN40,2,99)/2),"")</f>
        <v/>
      </c>
      <c r="AWD40" s="4" t="str">
        <f>IFERROR(IF(N(data_NoOutliers!AJO40),data_NoOutliers!AJO40,MID(data_NoOutliers!AJO40,2,99)/2),"")</f>
        <v/>
      </c>
      <c r="AWE40" s="4" t="str">
        <f>IFERROR(IF(N(data_NoOutliers!AJP40),data_NoOutliers!AJP40,MID(data_NoOutliers!AJP40,2,99)/2),"")</f>
        <v/>
      </c>
      <c r="AWF40" s="4" t="str">
        <f>IFERROR(IF(N(data_NoOutliers!AJQ40),data_NoOutliers!AJQ40,MID(data_NoOutliers!AJQ40,2,99)/2),"")</f>
        <v/>
      </c>
      <c r="AWG40" s="4" t="str">
        <f>IFERROR(IF(N(data_NoOutliers!AJR40),data_NoOutliers!AJR40,MID(data_NoOutliers!AJR40,2,99)/2),"")</f>
        <v/>
      </c>
      <c r="AWH40" s="4" t="str">
        <f>IFERROR(IF(N(data_NoOutliers!AJS40),data_NoOutliers!AJS40,MID(data_NoOutliers!AJS40,2,99)/2),"")</f>
        <v/>
      </c>
      <c r="AWI40" s="4" t="str">
        <f>IFERROR(IF(N(data_NoOutliers!AJT40),data_NoOutliers!AJT40,MID(data_NoOutliers!AJT40,2,99)/2),"")</f>
        <v/>
      </c>
      <c r="AWJ40" s="4" t="str">
        <f>IFERROR(IF(N(data_NoOutliers!AJU40),data_NoOutliers!AJU40,MID(data_NoOutliers!AJU40,2,99)/2),"")</f>
        <v/>
      </c>
      <c r="AWK40" s="4" t="str">
        <f>IFERROR(IF(N(data_NoOutliers!AJV40),data_NoOutliers!AJV40,MID(data_NoOutliers!AJV40,2,99)/2),"")</f>
        <v/>
      </c>
      <c r="AWL40" s="4" t="str">
        <f>IFERROR(IF(N(data_NoOutliers!AJW40),data_NoOutliers!AJW40,MID(data_NoOutliers!AJW40,2,99)/2),"")</f>
        <v/>
      </c>
      <c r="AWM40" s="4" t="str">
        <f>IFERROR(IF(N(data_NoOutliers!AJX40),data_NoOutliers!AJX40,MID(data_NoOutliers!AJX40,2,99)/2),"")</f>
        <v/>
      </c>
      <c r="AWN40" s="4" t="str">
        <f>IFERROR(IF(N(data_NoOutliers!AJY40),data_NoOutliers!AJY40,MID(data_NoOutliers!AJY40,2,99)/2),"")</f>
        <v/>
      </c>
      <c r="AWO40" s="4" t="str">
        <f>IFERROR(IF(N(data_NoOutliers!AJZ40),data_NoOutliers!AJZ40,MID(data_NoOutliers!AJZ40,2,99)/2),"")</f>
        <v/>
      </c>
      <c r="AWP40" s="4" t="str">
        <f>IFERROR(IF(N(data_NoOutliers!AKA40),data_NoOutliers!AKA40,MID(data_NoOutliers!AKA40,2,99)/2),"")</f>
        <v/>
      </c>
      <c r="AWQ40" s="4" t="str">
        <f>IFERROR(IF(N(data_NoOutliers!AKB40),data_NoOutliers!AKB40,MID(data_NoOutliers!AKB40,2,99)/2),"")</f>
        <v/>
      </c>
      <c r="AWR40" s="4" t="str">
        <f>IFERROR(IF(N(data_NoOutliers!AKC40),data_NoOutliers!AKC40,MID(data_NoOutliers!AKC40,2,99)/2),"")</f>
        <v/>
      </c>
      <c r="AWS40" s="4" t="str">
        <f>IFERROR(IF(N(data_NoOutliers!AKD40),data_NoOutliers!AKD40,MID(data_NoOutliers!AKD40,2,99)/2),"")</f>
        <v/>
      </c>
      <c r="AWT40" s="4" t="str">
        <f>IFERROR(IF(N(data_NoOutliers!AKE40),data_NoOutliers!AKE40,MID(data_NoOutliers!AKE40,2,99)/2),"")</f>
        <v/>
      </c>
      <c r="AWU40" s="4" t="str">
        <f>IFERROR(IF(N(data_NoOutliers!AKF40),data_NoOutliers!AKF40,MID(data_NoOutliers!AKF40,2,99)/2),"")</f>
        <v/>
      </c>
      <c r="AWV40" s="4" t="str">
        <f>IFERROR(IF(N(data_NoOutliers!AKG40),data_NoOutliers!AKG40,MID(data_NoOutliers!AKG40,2,99)/2),"")</f>
        <v/>
      </c>
      <c r="AWW40" s="4" t="str">
        <f>IFERROR(IF(N(data_NoOutliers!AKH40),data_NoOutliers!AKH40,MID(data_NoOutliers!AKH40,2,99)/2),"")</f>
        <v/>
      </c>
      <c r="AWX40" s="4" t="str">
        <f>IFERROR(IF(N(data_NoOutliers!AKI40),data_NoOutliers!AKI40,MID(data_NoOutliers!AKI40,2,99)/2),"")</f>
        <v/>
      </c>
      <c r="AWY40" s="4" t="str">
        <f>IFERROR(IF(N(data_NoOutliers!AKJ40),data_NoOutliers!AKJ40,MID(data_NoOutliers!AKJ40,2,99)/2),"")</f>
        <v/>
      </c>
      <c r="AWZ40" s="4" t="str">
        <f>IFERROR(IF(N(data_NoOutliers!AKK40),data_NoOutliers!AKK40,MID(data_NoOutliers!AKK40,2,99)/2),"")</f>
        <v/>
      </c>
      <c r="AXA40" s="4" t="str">
        <f>IFERROR(IF(N(data_NoOutliers!AKL40),data_NoOutliers!AKL40,MID(data_NoOutliers!AKL40,2,99)/2),"")</f>
        <v/>
      </c>
      <c r="AXB40" s="4" t="str">
        <f>IFERROR(IF(N(data_NoOutliers!AKM40),data_NoOutliers!AKM40,MID(data_NoOutliers!AKM40,2,99)/2),"")</f>
        <v/>
      </c>
      <c r="AXC40" s="4" t="str">
        <f>IFERROR(IF(N(data_NoOutliers!AKN40),data_NoOutliers!AKN40,MID(data_NoOutliers!AKN40,2,99)/2),"")</f>
        <v/>
      </c>
      <c r="AXD40" s="4" t="str">
        <f>IFERROR(IF(N(data_NoOutliers!AKO40),data_NoOutliers!AKO40,MID(data_NoOutliers!AKO40,2,99)/2),"")</f>
        <v/>
      </c>
      <c r="AXE40" s="4" t="str">
        <f>IFERROR(IF(N(data_NoOutliers!AKP40),data_NoOutliers!AKP40,MID(data_NoOutliers!AKP40,2,99)/2),"")</f>
        <v/>
      </c>
      <c r="AXF40" s="4" t="str">
        <f>IFERROR(IF(N(data_NoOutliers!AKQ40),data_NoOutliers!AKQ40,MID(data_NoOutliers!AKQ40,2,99)/2),"")</f>
        <v/>
      </c>
      <c r="AXG40" s="4" t="str">
        <f>IFERROR(IF(N(data_NoOutliers!AKR40),data_NoOutliers!AKR40,MID(data_NoOutliers!AKR40,2,99)/2),"")</f>
        <v/>
      </c>
      <c r="AXH40" s="4" t="str">
        <f>IFERROR(IF(N(data_NoOutliers!AKS40),data_NoOutliers!AKS40,MID(data_NoOutliers!AKS40,2,99)/2),"")</f>
        <v/>
      </c>
      <c r="AXI40" s="4" t="str">
        <f>IFERROR(IF(N(data_NoOutliers!AKT40),data_NoOutliers!AKT40,MID(data_NoOutliers!AKT40,2,99)/2),"")</f>
        <v/>
      </c>
      <c r="AXJ40" s="4" t="str">
        <f>IFERROR(IF(N(data_NoOutliers!AKU40),data_NoOutliers!AKU40,MID(data_NoOutliers!AKU40,2,99)/2),"")</f>
        <v/>
      </c>
      <c r="AXK40" s="4" t="str">
        <f>IFERROR(IF(N(data_NoOutliers!AKV40),data_NoOutliers!AKV40,MID(data_NoOutliers!AKV40,2,99)/2),"")</f>
        <v/>
      </c>
      <c r="AXL40" s="4" t="str">
        <f>IFERROR(IF(N(data_NoOutliers!AKW40),data_NoOutliers!AKW40,MID(data_NoOutliers!AKW40,2,99)/2),"")</f>
        <v/>
      </c>
      <c r="AXM40" s="4" t="str">
        <f>IFERROR(IF(N(data_NoOutliers!AKX40),data_NoOutliers!AKX40,MID(data_NoOutliers!AKX40,2,99)/2),"")</f>
        <v/>
      </c>
      <c r="AXN40" s="4" t="str">
        <f>IFERROR(IF(N(data_NoOutliers!AKY40),data_NoOutliers!AKY40,MID(data_NoOutliers!AKY40,2,99)/2),"")</f>
        <v/>
      </c>
      <c r="AXO40" s="4" t="str">
        <f>IFERROR(IF(N(data_NoOutliers!AKZ40),data_NoOutliers!AKZ40,MID(data_NoOutliers!AKZ40,2,99)/2),"")</f>
        <v/>
      </c>
      <c r="AXP40" s="4" t="str">
        <f>IFERROR(IF(N(data_NoOutliers!ALA40),data_NoOutliers!ALA40,MID(data_NoOutliers!ALA40,2,99)/2),"")</f>
        <v/>
      </c>
      <c r="AXQ40" s="4" t="str">
        <f>IFERROR(IF(N(data_NoOutliers!ALB40),data_NoOutliers!ALB40,MID(data_NoOutliers!ALB40,2,99)/2),"")</f>
        <v/>
      </c>
      <c r="AXR40" s="4" t="str">
        <f>IFERROR(IF(N(data_NoOutliers!ALC40),data_NoOutliers!ALC40,MID(data_NoOutliers!ALC40,2,99)/2),"")</f>
        <v/>
      </c>
      <c r="AXS40" s="4" t="str">
        <f>IFERROR(IF(N(data_NoOutliers!ALD40),data_NoOutliers!ALD40,MID(data_NoOutliers!ALD40,2,99)/2),"")</f>
        <v/>
      </c>
      <c r="AXT40" s="4" t="str">
        <f>IFERROR(IF(N(data_NoOutliers!ALE40),data_NoOutliers!ALE40,MID(data_NoOutliers!ALE40,2,99)/2),"")</f>
        <v/>
      </c>
      <c r="AXU40" s="4" t="str">
        <f>IFERROR(IF(N(data_NoOutliers!ALF40),data_NoOutliers!ALF40,MID(data_NoOutliers!ALF40,2,99)/2),"")</f>
        <v/>
      </c>
      <c r="AXV40" s="4" t="str">
        <f>IFERROR(IF(N(data_NoOutliers!ALG40),data_NoOutliers!ALG40,MID(data_NoOutliers!ALG40,2,99)/2),"")</f>
        <v/>
      </c>
      <c r="AXW40" s="4" t="str">
        <f>IFERROR(IF(N(data_NoOutliers!ALH40),data_NoOutliers!ALH40,MID(data_NoOutliers!ALH40,2,99)/2),"")</f>
        <v/>
      </c>
      <c r="AXX40" s="4" t="str">
        <f>IFERROR(IF(N(data_NoOutliers!ALI40),data_NoOutliers!ALI40,MID(data_NoOutliers!ALI40,2,99)/2),"")</f>
        <v/>
      </c>
      <c r="AXY40" s="4" t="str">
        <f>IFERROR(IF(N(data_NoOutliers!ALJ40),data_NoOutliers!ALJ40,MID(data_NoOutliers!ALJ40,2,99)/2),"")</f>
        <v/>
      </c>
      <c r="AXZ40" s="4" t="str">
        <f>IFERROR(IF(N(data_NoOutliers!ALK40),data_NoOutliers!ALK40,MID(data_NoOutliers!ALK40,2,99)/2),"")</f>
        <v/>
      </c>
      <c r="AYA40" s="4" t="str">
        <f>IFERROR(IF(N(data_NoOutliers!ALL40),data_NoOutliers!ALL40,MID(data_NoOutliers!ALL40,2,99)/2),"")</f>
        <v/>
      </c>
      <c r="AYB40" s="4" t="str">
        <f>IFERROR(IF(N(data_NoOutliers!ALM40),data_NoOutliers!ALM40,MID(data_NoOutliers!ALM40,2,99)/2),"")</f>
        <v/>
      </c>
      <c r="AYC40" s="4" t="str">
        <f>IFERROR(IF(N(data_NoOutliers!ALN40),data_NoOutliers!ALN40,MID(data_NoOutliers!ALN40,2,99)/2),"")</f>
        <v/>
      </c>
      <c r="AYD40" s="4" t="str">
        <f>IFERROR(IF(N(data_NoOutliers!ALO40),data_NoOutliers!ALO40,MID(data_NoOutliers!ALO40,2,99)/2),"")</f>
        <v/>
      </c>
      <c r="AYE40" s="4" t="str">
        <f>IFERROR(IF(N(data_NoOutliers!ALP40),data_NoOutliers!ALP40,MID(data_NoOutliers!ALP40,2,99)/2),"")</f>
        <v/>
      </c>
      <c r="AYF40" s="4" t="str">
        <f>IFERROR(IF(N(data_NoOutliers!ALQ40),data_NoOutliers!ALQ40,MID(data_NoOutliers!ALQ40,2,99)/2),"")</f>
        <v/>
      </c>
      <c r="AYG40" s="4" t="str">
        <f>IFERROR(IF(N(data_NoOutliers!ALR40),data_NoOutliers!ALR40,MID(data_NoOutliers!ALR40,2,99)/2),"")</f>
        <v/>
      </c>
      <c r="AYH40" s="4" t="str">
        <f>IFERROR(IF(N(data_NoOutliers!ALS40),data_NoOutliers!ALS40,MID(data_NoOutliers!ALS40,2,99)/2),"")</f>
        <v/>
      </c>
      <c r="AYI40" s="4" t="str">
        <f>IFERROR(IF(N(data_NoOutliers!ALT40),data_NoOutliers!ALT40,MID(data_NoOutliers!ALT40,2,99)/2),"")</f>
        <v/>
      </c>
      <c r="AYJ40" s="4" t="str">
        <f>IFERROR(IF(N(data_NoOutliers!ALU40),data_NoOutliers!ALU40,MID(data_NoOutliers!ALU40,2,99)/2),"")</f>
        <v/>
      </c>
      <c r="AYK40" s="4" t="str">
        <f>IFERROR(IF(N(data_NoOutliers!ALV40),data_NoOutliers!ALV40,MID(data_NoOutliers!ALV40,2,99)/2),"")</f>
        <v/>
      </c>
      <c r="AYL40" s="4" t="str">
        <f>IFERROR(IF(N(data_NoOutliers!ALW40),data_NoOutliers!ALW40,MID(data_NoOutliers!ALW40,2,99)/2),"")</f>
        <v/>
      </c>
      <c r="AYM40" s="4" t="str">
        <f>IFERROR(IF(N(data_NoOutliers!ALX40),data_NoOutliers!ALX40,MID(data_NoOutliers!ALX40,2,99)/2),"")</f>
        <v/>
      </c>
      <c r="AYN40" s="4" t="str">
        <f>IFERROR(IF(N(data_NoOutliers!ALY40),data_NoOutliers!ALY40,MID(data_NoOutliers!ALY40,2,99)/2),"")</f>
        <v/>
      </c>
      <c r="AYO40" s="4" t="str">
        <f>IFERROR(IF(N(data_NoOutliers!ALZ40),data_NoOutliers!ALZ40,MID(data_NoOutliers!ALZ40,2,99)/2),"")</f>
        <v/>
      </c>
      <c r="AYP40" s="4" t="str">
        <f>IFERROR(IF(N(data_NoOutliers!AMA40),data_NoOutliers!AMA40,MID(data_NoOutliers!AMA40,2,99)/2),"")</f>
        <v/>
      </c>
      <c r="AYQ40" s="4" t="str">
        <f>IFERROR(IF(N(data_NoOutliers!AMB40),data_NoOutliers!AMB40,MID(data_NoOutliers!AMB40,2,99)/2),"")</f>
        <v/>
      </c>
      <c r="AYR40" s="4" t="str">
        <f>IFERROR(IF(N(data_NoOutliers!AMC40),data_NoOutliers!AMC40,MID(data_NoOutliers!AMC40,2,99)/2),"")</f>
        <v/>
      </c>
      <c r="AYS40" s="4" t="str">
        <f>IFERROR(IF(N(data_NoOutliers!AMD40),data_NoOutliers!AMD40,MID(data_NoOutliers!AMD40,2,99)/2),"")</f>
        <v/>
      </c>
      <c r="AYT40" s="4" t="str">
        <f>IFERROR(IF(N(data_NoOutliers!AME40),data_NoOutliers!AME40,MID(data_NoOutliers!AME40,2,99)/2),"")</f>
        <v/>
      </c>
      <c r="AYU40" s="4" t="str">
        <f>IFERROR(IF(N(data_NoOutliers!AMF40),data_NoOutliers!AMF40,MID(data_NoOutliers!AMF40,2,99)/2),"")</f>
        <v/>
      </c>
      <c r="AYV40" s="4" t="str">
        <f>IFERROR(IF(N(data_NoOutliers!AMG40),data_NoOutliers!AMG40,MID(data_NoOutliers!AMG40,2,99)/2),"")</f>
        <v/>
      </c>
      <c r="AYW40" s="4" t="str">
        <f>IFERROR(IF(N(data_NoOutliers!AMH40),data_NoOutliers!AMH40,MID(data_NoOutliers!AMH40,2,99)/2),"")</f>
        <v/>
      </c>
      <c r="AYX40" s="4" t="str">
        <f>IFERROR(IF(N(data_NoOutliers!AMI40),data_NoOutliers!AMI40,MID(data_NoOutliers!AMI40,2,99)/2),"")</f>
        <v/>
      </c>
      <c r="AYY40" s="4" t="str">
        <f>IFERROR(IF(N(data_NoOutliers!AMJ40),data_NoOutliers!AMJ40,MID(data_NoOutliers!AMJ40,2,99)/2),"")</f>
        <v/>
      </c>
      <c r="AYZ40" s="4" t="str">
        <f>IFERROR(IF(N(data_NoOutliers!AMK40),data_NoOutliers!AMK40,MID(data_NoOutliers!AMK40,2,99)/2),"")</f>
        <v/>
      </c>
      <c r="AZA40" s="4" t="str">
        <f>IFERROR(IF(N(data_NoOutliers!AML40),data_NoOutliers!AML40,MID(data_NoOutliers!AML40,2,99)/2),"")</f>
        <v/>
      </c>
      <c r="AZB40" s="4" t="str">
        <f>IFERROR(IF(N(data_NoOutliers!AMM40),data_NoOutliers!AMM40,MID(data_NoOutliers!AMM40,2,99)/2),"")</f>
        <v/>
      </c>
      <c r="AZC40" s="4" t="str">
        <f>IFERROR(IF(N(data_NoOutliers!AMN40),data_NoOutliers!AMN40,MID(data_NoOutliers!AMN40,2,99)/2),"")</f>
        <v/>
      </c>
      <c r="AZD40" s="4" t="str">
        <f>IFERROR(IF(N(data_NoOutliers!AMO40),data_NoOutliers!AMO40,MID(data_NoOutliers!AMO40,2,99)/2),"")</f>
        <v/>
      </c>
      <c r="AZE40" s="4" t="str">
        <f>IFERROR(IF(N(data_NoOutliers!AMP40),data_NoOutliers!AMP40,MID(data_NoOutliers!AMP40,2,99)/2),"")</f>
        <v/>
      </c>
      <c r="AZF40" s="4" t="str">
        <f>IFERROR(IF(N(data_NoOutliers!AMQ40),data_NoOutliers!AMQ40,MID(data_NoOutliers!AMQ40,2,99)/2),"")</f>
        <v/>
      </c>
      <c r="AZG40" s="4" t="str">
        <f>IFERROR(IF(N(data_NoOutliers!AMR40),data_NoOutliers!AMR40,MID(data_NoOutliers!AMR40,2,99)/2),"")</f>
        <v/>
      </c>
      <c r="AZH40" s="4" t="str">
        <f>IFERROR(IF(N(data_NoOutliers!AMS40),data_NoOutliers!AMS40,MID(data_NoOutliers!AMS40,2,99)/2),"")</f>
        <v/>
      </c>
      <c r="AZI40" s="4" t="str">
        <f>IFERROR(IF(N(data_NoOutliers!AMT40),data_NoOutliers!AMT40,MID(data_NoOutliers!AMT40,2,99)/2),"")</f>
        <v/>
      </c>
      <c r="AZJ40" s="4" t="str">
        <f>IFERROR(IF(N(data_NoOutliers!AMU40),data_NoOutliers!AMU40,MID(data_NoOutliers!AMU40,2,99)/2),"")</f>
        <v/>
      </c>
      <c r="AZK40" s="4" t="str">
        <f>IFERROR(IF(N(data_NoOutliers!AMV40),data_NoOutliers!AMV40,MID(data_NoOutliers!AMV40,2,99)/2),"")</f>
        <v/>
      </c>
      <c r="AZL40" s="4" t="str">
        <f>IFERROR(IF(N(data_NoOutliers!AMW40),data_NoOutliers!AMW40,MID(data_NoOutliers!AMW40,2,99)/2),"")</f>
        <v/>
      </c>
      <c r="AZM40" s="4" t="str">
        <f>IFERROR(IF(N(data_NoOutliers!AMX40),data_NoOutliers!AMX40,MID(data_NoOutliers!AMX40,2,99)/2),"")</f>
        <v/>
      </c>
      <c r="AZN40" s="4" t="str">
        <f>IFERROR(IF(N(data_NoOutliers!AMY40),data_NoOutliers!AMY40,MID(data_NoOutliers!AMY40,2,99)/2),"")</f>
        <v/>
      </c>
      <c r="AZO40" s="4" t="str">
        <f>IFERROR(IF(N(data_NoOutliers!AMZ40),data_NoOutliers!AMZ40,MID(data_NoOutliers!AMZ40,2,99)/2),"")</f>
        <v/>
      </c>
      <c r="AZP40" s="4" t="str">
        <f>IFERROR(IF(N(data_NoOutliers!ANA40),data_NoOutliers!ANA40,MID(data_NoOutliers!ANA40,2,99)/2),"")</f>
        <v/>
      </c>
      <c r="AZQ40" s="4" t="str">
        <f>IFERROR(IF(N(data_NoOutliers!ANB40),data_NoOutliers!ANB40,MID(data_NoOutliers!ANB40,2,99)/2),"")</f>
        <v/>
      </c>
      <c r="AZR40" s="4" t="str">
        <f>IFERROR(IF(N(data_NoOutliers!ANC40),data_NoOutliers!ANC40,MID(data_NoOutliers!ANC40,2,99)/2),"")</f>
        <v/>
      </c>
      <c r="AZS40" s="4" t="str">
        <f>IFERROR(IF(N(data_NoOutliers!AND40),data_NoOutliers!AND40,MID(data_NoOutliers!AND40,2,99)/2),"")</f>
        <v/>
      </c>
      <c r="AZT40" s="4" t="str">
        <f>IFERROR(IF(N(data_NoOutliers!ANE40),data_NoOutliers!ANE40,MID(data_NoOutliers!ANE40,2,99)/2),"")</f>
        <v/>
      </c>
      <c r="AZU40" s="4" t="str">
        <f>IFERROR(IF(N(data_NoOutliers!ANF40),data_NoOutliers!ANF40,MID(data_NoOutliers!ANF40,2,99)/2),"")</f>
        <v/>
      </c>
      <c r="AZV40" s="4" t="str">
        <f>IFERROR(IF(N(data_NoOutliers!ANG40),data_NoOutliers!ANG40,MID(data_NoOutliers!ANG40,2,99)/2),"")</f>
        <v/>
      </c>
      <c r="AZW40" s="4" t="str">
        <f>IFERROR(IF(N(data_NoOutliers!ANH40),data_NoOutliers!ANH40,MID(data_NoOutliers!ANH40,2,99)/2),"")</f>
        <v/>
      </c>
      <c r="AZX40" s="4" t="str">
        <f>IFERROR(IF(N(data_NoOutliers!ANI40),data_NoOutliers!ANI40,MID(data_NoOutliers!ANI40,2,99)/2),"")</f>
        <v/>
      </c>
      <c r="AZY40" s="4" t="str">
        <f>IFERROR(IF(N(data_NoOutliers!ANJ40),data_NoOutliers!ANJ40,MID(data_NoOutliers!ANJ40,2,99)/2),"")</f>
        <v/>
      </c>
      <c r="AZZ40" s="4" t="str">
        <f>IFERROR(IF(N(data_NoOutliers!ANK40),data_NoOutliers!ANK40,MID(data_NoOutliers!ANK40,2,99)/2),"")</f>
        <v/>
      </c>
      <c r="BAA40" s="4" t="str">
        <f>IFERROR(IF(N(data_NoOutliers!ANL40),data_NoOutliers!ANL40,MID(data_NoOutliers!ANL40,2,99)/2),"")</f>
        <v/>
      </c>
      <c r="BAB40" s="4" t="str">
        <f>IFERROR(IF(N(data_NoOutliers!ANM40),data_NoOutliers!ANM40,MID(data_NoOutliers!ANM40,2,99)/2),"")</f>
        <v/>
      </c>
      <c r="BAC40" s="4" t="str">
        <f>IFERROR(IF(N(data_NoOutliers!ANN40),data_NoOutliers!ANN40,MID(data_NoOutliers!ANN40,2,99)/2),"")</f>
        <v/>
      </c>
      <c r="BAD40" s="4" t="str">
        <f>IFERROR(IF(N(data_NoOutliers!ANO40),data_NoOutliers!ANO40,MID(data_NoOutliers!ANO40,2,99)/2),"")</f>
        <v/>
      </c>
      <c r="BAE40" s="4" t="str">
        <f>IFERROR(IF(N(data_NoOutliers!ANP40),data_NoOutliers!ANP40,MID(data_NoOutliers!ANP40,2,99)/2),"")</f>
        <v/>
      </c>
      <c r="BAF40" s="4" t="str">
        <f>IFERROR(IF(N(data_NoOutliers!ANQ40),data_NoOutliers!ANQ40,MID(data_NoOutliers!ANQ40,2,99)/2),"")</f>
        <v/>
      </c>
      <c r="BAG40" s="4" t="str">
        <f>IFERROR(IF(N(data_NoOutliers!ANR40),data_NoOutliers!ANR40,MID(data_NoOutliers!ANR40,2,99)/2),"")</f>
        <v/>
      </c>
      <c r="BAH40" s="4" t="str">
        <f>IFERROR(IF(N(data_NoOutliers!ANS40),data_NoOutliers!ANS40,MID(data_NoOutliers!ANS40,2,99)/2),"")</f>
        <v/>
      </c>
      <c r="BAI40" s="4" t="str">
        <f>IFERROR(IF(N(data_NoOutliers!ANT40),data_NoOutliers!ANT40,MID(data_NoOutliers!ANT40,2,99)/2),"")</f>
        <v/>
      </c>
      <c r="BAJ40" s="4" t="str">
        <f>IFERROR(IF(N(data_NoOutliers!ANU40),data_NoOutliers!ANU40,MID(data_NoOutliers!ANU40,2,99)/2),"")</f>
        <v/>
      </c>
      <c r="BAK40" s="4" t="str">
        <f>IFERROR(IF(N(data_NoOutliers!ANV40),data_NoOutliers!ANV40,MID(data_NoOutliers!ANV40,2,99)/2),"")</f>
        <v/>
      </c>
      <c r="BAL40" s="4" t="str">
        <f>IFERROR(IF(N(data_NoOutliers!ANW40),data_NoOutliers!ANW40,MID(data_NoOutliers!ANW40,2,99)/2),"")</f>
        <v/>
      </c>
      <c r="BAM40" s="4" t="str">
        <f>IFERROR(IF(N(data_NoOutliers!ANX40),data_NoOutliers!ANX40,MID(data_NoOutliers!ANX40,2,99)/2),"")</f>
        <v/>
      </c>
      <c r="BAN40" s="4" t="str">
        <f>IFERROR(IF(N(data_NoOutliers!ANY40),data_NoOutliers!ANY40,MID(data_NoOutliers!ANY40,2,99)/2),"")</f>
        <v/>
      </c>
      <c r="BAO40" s="4" t="str">
        <f>IFERROR(IF(N(data_NoOutliers!ANZ40),data_NoOutliers!ANZ40,MID(data_NoOutliers!ANZ40,2,99)/2),"")</f>
        <v/>
      </c>
      <c r="BAP40" s="4" t="str">
        <f>IFERROR(IF(N(data_NoOutliers!AOA40),data_NoOutliers!AOA40,MID(data_NoOutliers!AOA40,2,99)/2),"")</f>
        <v/>
      </c>
      <c r="BAQ40" s="4" t="str">
        <f>IFERROR(IF(N(data_NoOutliers!AOB40),data_NoOutliers!AOB40,MID(data_NoOutliers!AOB40,2,99)/2),"")</f>
        <v/>
      </c>
      <c r="BAR40" s="4" t="str">
        <f>IFERROR(IF(N(data_NoOutliers!AOC40),data_NoOutliers!AOC40,MID(data_NoOutliers!AOC40,2,99)/2),"")</f>
        <v/>
      </c>
      <c r="BAS40" s="4" t="str">
        <f>IFERROR(IF(N(data_NoOutliers!AOD40),data_NoOutliers!AOD40,MID(data_NoOutliers!AOD40,2,99)/2),"")</f>
        <v/>
      </c>
      <c r="BAT40" s="4" t="str">
        <f>IFERROR(IF(N(data_NoOutliers!AOE40),data_NoOutliers!AOE40,MID(data_NoOutliers!AOE40,2,99)/2),"")</f>
        <v/>
      </c>
      <c r="BAU40" s="4" t="str">
        <f>IFERROR(IF(N(data_NoOutliers!AOF40),data_NoOutliers!AOF40,MID(data_NoOutliers!AOF40,2,99)/2),"")</f>
        <v/>
      </c>
      <c r="BAV40" s="4" t="str">
        <f>IFERROR(IF(N(data_NoOutliers!AOG40),data_NoOutliers!AOG40,MID(data_NoOutliers!AOG40,2,99)/2),"")</f>
        <v/>
      </c>
      <c r="BAW40" s="4" t="str">
        <f>IFERROR(IF(N(data_NoOutliers!AOH40),data_NoOutliers!AOH40,MID(data_NoOutliers!AOH40,2,99)/2),"")</f>
        <v/>
      </c>
      <c r="BAX40" s="4" t="str">
        <f>IFERROR(IF(N(data_NoOutliers!AOI40),data_NoOutliers!AOI40,MID(data_NoOutliers!AOI40,2,99)/2),"")</f>
        <v/>
      </c>
      <c r="BAY40" s="4" t="str">
        <f>IFERROR(IF(N(data_NoOutliers!AOJ40),data_NoOutliers!AOJ40,MID(data_NoOutliers!AOJ40,2,99)/2),"")</f>
        <v/>
      </c>
      <c r="BAZ40" s="4" t="str">
        <f>IFERROR(IF(N(data_NoOutliers!AOK40),data_NoOutliers!AOK40,MID(data_NoOutliers!AOK40,2,99)/2),"")</f>
        <v/>
      </c>
      <c r="BBA40" s="4" t="str">
        <f>IFERROR(IF(N(data_NoOutliers!AOL40),data_NoOutliers!AOL40,MID(data_NoOutliers!AOL40,2,99)/2),"")</f>
        <v/>
      </c>
      <c r="BBB40" s="4" t="str">
        <f>IFERROR(IF(N(data_NoOutliers!AOM40),data_NoOutliers!AOM40,MID(data_NoOutliers!AOM40,2,99)/2),"")</f>
        <v/>
      </c>
      <c r="BBC40" s="4" t="str">
        <f>IFERROR(IF(N(data_NoOutliers!AON40),data_NoOutliers!AON40,MID(data_NoOutliers!AON40,2,99)/2),"")</f>
        <v/>
      </c>
      <c r="BBD40" s="4" t="str">
        <f>IFERROR(IF(N(data_NoOutliers!AOO40),data_NoOutliers!AOO40,MID(data_NoOutliers!AOO40,2,99)/2),"")</f>
        <v/>
      </c>
      <c r="BBE40" s="4" t="str">
        <f>IFERROR(IF(N(data_NoOutliers!AOP40),data_NoOutliers!AOP40,MID(data_NoOutliers!AOP40,2,99)/2),"")</f>
        <v/>
      </c>
      <c r="BBF40" s="4" t="str">
        <f>IFERROR(IF(N(data_NoOutliers!AOQ40),data_NoOutliers!AOQ40,MID(data_NoOutliers!AOQ40,2,99)/2),"")</f>
        <v/>
      </c>
      <c r="BBG40" s="4" t="str">
        <f>IFERROR(IF(N(data_NoOutliers!AOR40),data_NoOutliers!AOR40,MID(data_NoOutliers!AOR40,2,99)/2),"")</f>
        <v/>
      </c>
      <c r="BBH40" s="4" t="str">
        <f>IFERROR(IF(N(data_NoOutliers!AOS40),data_NoOutliers!AOS40,MID(data_NoOutliers!AOS40,2,99)/2),"")</f>
        <v/>
      </c>
      <c r="BBI40" s="4" t="str">
        <f>IFERROR(IF(N(data_NoOutliers!AOT40),data_NoOutliers!AOT40,MID(data_NoOutliers!AOT40,2,99)/2),"")</f>
        <v/>
      </c>
      <c r="BBJ40" s="4" t="str">
        <f>IFERROR(IF(N(data_NoOutliers!AOU40),data_NoOutliers!AOU40,MID(data_NoOutliers!AOU40,2,99)/2),"")</f>
        <v/>
      </c>
      <c r="BBK40" s="4" t="str">
        <f>IFERROR(IF(N(data_NoOutliers!AOV40),data_NoOutliers!AOV40,MID(data_NoOutliers!AOV40,2,99)/2),"")</f>
        <v/>
      </c>
      <c r="BBL40" s="4" t="str">
        <f>IFERROR(IF(N(data_NoOutliers!AOW40),data_NoOutliers!AOW40,MID(data_NoOutliers!AOW40,2,99)/2),"")</f>
        <v/>
      </c>
      <c r="BBM40" s="4" t="str">
        <f>IFERROR(IF(N(data_NoOutliers!AOX40),data_NoOutliers!AOX40,MID(data_NoOutliers!AOX40,2,99)/2),"")</f>
        <v/>
      </c>
      <c r="BBN40" s="4" t="str">
        <f>IFERROR(IF(N(data_NoOutliers!AOY40),data_NoOutliers!AOY40,MID(data_NoOutliers!AOY40,2,99)/2),"")</f>
        <v/>
      </c>
      <c r="BBO40" s="4" t="str">
        <f>IFERROR(IF(N(data_NoOutliers!AOZ40),data_NoOutliers!AOZ40,MID(data_NoOutliers!AOZ40,2,99)/2),"")</f>
        <v/>
      </c>
      <c r="BBP40" s="4" t="str">
        <f>IFERROR(IF(N(data_NoOutliers!APA40),data_NoOutliers!APA40,MID(data_NoOutliers!APA40,2,99)/2),"")</f>
        <v/>
      </c>
      <c r="BBQ40" s="4" t="str">
        <f>IFERROR(IF(N(data_NoOutliers!APB40),data_NoOutliers!APB40,MID(data_NoOutliers!APB40,2,99)/2),"")</f>
        <v/>
      </c>
      <c r="BBR40" s="4" t="str">
        <f>IFERROR(IF(N(data_NoOutliers!APC40),data_NoOutliers!APC40,MID(data_NoOutliers!APC40,2,99)/2),"")</f>
        <v/>
      </c>
      <c r="BBS40" s="4" t="str">
        <f>IFERROR(IF(N(data_NoOutliers!APD40),data_NoOutliers!APD40,MID(data_NoOutliers!APD40,2,99)/2),"")</f>
        <v/>
      </c>
      <c r="BBT40" s="4" t="str">
        <f>IFERROR(IF(N(data_NoOutliers!APE40),data_NoOutliers!APE40,MID(data_NoOutliers!APE40,2,99)/2),"")</f>
        <v/>
      </c>
      <c r="BBU40" s="4" t="str">
        <f>IFERROR(IF(N(data_NoOutliers!APF40),data_NoOutliers!APF40,MID(data_NoOutliers!APF40,2,99)/2),"")</f>
        <v/>
      </c>
      <c r="BBV40" s="4" t="str">
        <f>IFERROR(IF(N(data_NoOutliers!APG40),data_NoOutliers!APG40,MID(data_NoOutliers!APG40,2,99)/2),"")</f>
        <v/>
      </c>
      <c r="BBW40" s="4" t="str">
        <f>IFERROR(IF(N(data_NoOutliers!APH40),data_NoOutliers!APH40,MID(data_NoOutliers!APH40,2,99)/2),"")</f>
        <v/>
      </c>
      <c r="BBX40" s="4" t="str">
        <f>IFERROR(IF(N(data_NoOutliers!API40),data_NoOutliers!API40,MID(data_NoOutliers!API40,2,99)/2),"")</f>
        <v/>
      </c>
      <c r="BBY40" s="4" t="str">
        <f>IFERROR(IF(N(data_NoOutliers!APJ40),data_NoOutliers!APJ40,MID(data_NoOutliers!APJ40,2,99)/2),"")</f>
        <v/>
      </c>
      <c r="BBZ40" s="4" t="str">
        <f>IFERROR(IF(N(data_NoOutliers!APK40),data_NoOutliers!APK40,MID(data_NoOutliers!APK40,2,99)/2),"")</f>
        <v/>
      </c>
      <c r="BCA40" s="4" t="str">
        <f>IFERROR(IF(N(data_NoOutliers!APL40),data_NoOutliers!APL40,MID(data_NoOutliers!APL40,2,99)/2),"")</f>
        <v/>
      </c>
      <c r="BCB40" s="4" t="str">
        <f>IFERROR(IF(N(data_NoOutliers!APM40),data_NoOutliers!APM40,MID(data_NoOutliers!APM40,2,99)/2),"")</f>
        <v/>
      </c>
      <c r="BCC40" s="4" t="str">
        <f>IFERROR(IF(N(data_NoOutliers!APN40),data_NoOutliers!APN40,MID(data_NoOutliers!APN40,2,99)/2),"")</f>
        <v/>
      </c>
      <c r="BCD40" s="4" t="str">
        <f>IFERROR(IF(N(data_NoOutliers!APO40),data_NoOutliers!APO40,MID(data_NoOutliers!APO40,2,99)/2),"")</f>
        <v/>
      </c>
      <c r="BCE40" s="4" t="str">
        <f>IFERROR(IF(N(data_NoOutliers!APP40),data_NoOutliers!APP40,MID(data_NoOutliers!APP40,2,99)/2),"")</f>
        <v/>
      </c>
      <c r="BCF40" s="4" t="str">
        <f>IFERROR(IF(N(data_NoOutliers!APQ40),data_NoOutliers!APQ40,MID(data_NoOutliers!APQ40,2,99)/2),"")</f>
        <v/>
      </c>
      <c r="BCG40" s="4" t="str">
        <f>IFERROR(IF(N(data_NoOutliers!APR40),data_NoOutliers!APR40,MID(data_NoOutliers!APR40,2,99)/2),"")</f>
        <v/>
      </c>
      <c r="BCH40" s="4" t="str">
        <f>IFERROR(IF(N(data_NoOutliers!APS40),data_NoOutliers!APS40,MID(data_NoOutliers!APS40,2,99)/2),"")</f>
        <v/>
      </c>
      <c r="BCI40" s="4" t="str">
        <f>IFERROR(IF(N(data_NoOutliers!APT40),data_NoOutliers!APT40,MID(data_NoOutliers!APT40,2,99)/2),"")</f>
        <v/>
      </c>
      <c r="BCJ40" s="4" t="str">
        <f>IFERROR(IF(N(data_NoOutliers!APU40),data_NoOutliers!APU40,MID(data_NoOutliers!APU40,2,99)/2),"")</f>
        <v/>
      </c>
      <c r="BCK40" s="4" t="str">
        <f>IFERROR(IF(N(data_NoOutliers!APV40),data_NoOutliers!APV40,MID(data_NoOutliers!APV40,2,99)/2),"")</f>
        <v/>
      </c>
      <c r="BCL40" s="4" t="str">
        <f>IFERROR(IF(N(data_NoOutliers!APW40),data_NoOutliers!APW40,MID(data_NoOutliers!APW40,2,99)/2),"")</f>
        <v/>
      </c>
      <c r="BCM40" s="4" t="str">
        <f>IFERROR(IF(N(data_NoOutliers!APX40),data_NoOutliers!APX40,MID(data_NoOutliers!APX40,2,99)/2),"")</f>
        <v/>
      </c>
      <c r="BCN40" s="4" t="str">
        <f>IFERROR(IF(N(data_NoOutliers!APY40),data_NoOutliers!APY40,MID(data_NoOutliers!APY40,2,99)/2),"")</f>
        <v/>
      </c>
      <c r="BCO40" s="4" t="str">
        <f>IFERROR(IF(N(data_NoOutliers!APZ40),data_NoOutliers!APZ40,MID(data_NoOutliers!APZ40,2,99)/2),"")</f>
        <v/>
      </c>
      <c r="BCP40" s="4" t="str">
        <f>IFERROR(IF(N(data_NoOutliers!AQA40),data_NoOutliers!AQA40,MID(data_NoOutliers!AQA40,2,99)/2),"")</f>
        <v/>
      </c>
      <c r="BCQ40" s="4" t="str">
        <f>IFERROR(IF(N(data_NoOutliers!AQB40),data_NoOutliers!AQB40,MID(data_NoOutliers!AQB40,2,99)/2),"")</f>
        <v/>
      </c>
      <c r="BCR40" s="4" t="str">
        <f>IFERROR(IF(N(data_NoOutliers!AQC40),data_NoOutliers!AQC40,MID(data_NoOutliers!AQC40,2,99)/2),"")</f>
        <v/>
      </c>
      <c r="BCS40" s="4" t="str">
        <f>IFERROR(IF(N(data_NoOutliers!AQD40),data_NoOutliers!AQD40,MID(data_NoOutliers!AQD40,2,99)/2),"")</f>
        <v/>
      </c>
      <c r="BCT40" s="4" t="str">
        <f>IFERROR(IF(N(data_NoOutliers!AQE40),data_NoOutliers!AQE40,MID(data_NoOutliers!AQE40,2,99)/2),"")</f>
        <v/>
      </c>
      <c r="BCU40" s="4" t="str">
        <f>IFERROR(IF(N(data_NoOutliers!AQF40),data_NoOutliers!AQF40,MID(data_NoOutliers!AQF40,2,99)/2),"")</f>
        <v/>
      </c>
      <c r="BCV40" s="4" t="str">
        <f>IFERROR(IF(N(data_NoOutliers!AQG40),data_NoOutliers!AQG40,MID(data_NoOutliers!AQG40,2,99)/2),"")</f>
        <v/>
      </c>
      <c r="BCW40" s="4" t="str">
        <f>IFERROR(IF(N(data_NoOutliers!AQH40),data_NoOutliers!AQH40,MID(data_NoOutliers!AQH40,2,99)/2),"")</f>
        <v/>
      </c>
      <c r="BCX40" s="4" t="str">
        <f>IFERROR(IF(N(data_NoOutliers!AQI40),data_NoOutliers!AQI40,MID(data_NoOutliers!AQI40,2,99)/2),"")</f>
        <v/>
      </c>
      <c r="BCY40" s="4" t="str">
        <f>IFERROR(IF(N(data_NoOutliers!AQJ40),data_NoOutliers!AQJ40,MID(data_NoOutliers!AQJ40,2,99)/2),"")</f>
        <v/>
      </c>
      <c r="BCZ40" s="4" t="str">
        <f>IFERROR(IF(N(data_NoOutliers!AQK40),data_NoOutliers!AQK40,MID(data_NoOutliers!AQK40,2,99)/2),"")</f>
        <v/>
      </c>
      <c r="BDA40" s="4" t="str">
        <f>IFERROR(IF(N(data_NoOutliers!AQL40),data_NoOutliers!AQL40,MID(data_NoOutliers!AQL40,2,99)/2),"")</f>
        <v/>
      </c>
      <c r="BDB40" s="4" t="str">
        <f>IFERROR(IF(N(data_NoOutliers!AQM40),data_NoOutliers!AQM40,MID(data_NoOutliers!AQM40,2,99)/2),"")</f>
        <v/>
      </c>
      <c r="BDC40" s="4" t="str">
        <f>IFERROR(IF(N(data_NoOutliers!AQN40),data_NoOutliers!AQN40,MID(data_NoOutliers!AQN40,2,99)/2),"")</f>
        <v/>
      </c>
      <c r="BDD40" s="4" t="str">
        <f>IFERROR(IF(N(data_NoOutliers!AQO40),data_NoOutliers!AQO40,MID(data_NoOutliers!AQO40,2,99)/2),"")</f>
        <v/>
      </c>
      <c r="BDE40" s="4" t="str">
        <f>IFERROR(IF(N(data_NoOutliers!AQP40),data_NoOutliers!AQP40,MID(data_NoOutliers!AQP40,2,99)/2),"")</f>
        <v/>
      </c>
      <c r="BDF40" s="4" t="str">
        <f>IFERROR(IF(N(data_NoOutliers!AQQ40),data_NoOutliers!AQQ40,MID(data_NoOutliers!AQQ40,2,99)/2),"")</f>
        <v/>
      </c>
      <c r="BDG40" s="4" t="str">
        <f>IFERROR(IF(N(data_NoOutliers!AQR40),data_NoOutliers!AQR40,MID(data_NoOutliers!AQR40,2,99)/2),"")</f>
        <v/>
      </c>
      <c r="BDH40" s="4" t="str">
        <f>IFERROR(IF(N(data_NoOutliers!AQS40),data_NoOutliers!AQS40,MID(data_NoOutliers!AQS40,2,99)/2),"")</f>
        <v/>
      </c>
      <c r="BDI40" s="4" t="str">
        <f>IFERROR(IF(N(data_NoOutliers!AQT40),data_NoOutliers!AQT40,MID(data_NoOutliers!AQT40,2,99)/2),"")</f>
        <v/>
      </c>
      <c r="BDJ40" s="4" t="str">
        <f>IFERROR(IF(N(data_NoOutliers!AQU40),data_NoOutliers!AQU40,MID(data_NoOutliers!AQU40,2,99)/2),"")</f>
        <v/>
      </c>
      <c r="BDK40" s="4" t="str">
        <f>IFERROR(IF(N(data_NoOutliers!AQV40),data_NoOutliers!AQV40,MID(data_NoOutliers!AQV40,2,99)/2),"")</f>
        <v/>
      </c>
      <c r="BDL40" s="4" t="str">
        <f>IFERROR(IF(N(data_NoOutliers!AQW40),data_NoOutliers!AQW40,MID(data_NoOutliers!AQW40,2,99)/2),"")</f>
        <v/>
      </c>
      <c r="BDM40" s="4" t="str">
        <f>IFERROR(IF(N(data_NoOutliers!AQX40),data_NoOutliers!AQX40,MID(data_NoOutliers!AQX40,2,99)/2),"")</f>
        <v/>
      </c>
      <c r="BDN40" s="4" t="str">
        <f>IFERROR(IF(N(data_NoOutliers!AQY40),data_NoOutliers!AQY40,MID(data_NoOutliers!AQY40,2,99)/2),"")</f>
        <v/>
      </c>
      <c r="BDO40" s="4" t="str">
        <f>IFERROR(IF(N(data_NoOutliers!AQZ40),data_NoOutliers!AQZ40,MID(data_NoOutliers!AQZ40,2,99)/2),"")</f>
        <v/>
      </c>
      <c r="BDP40" s="4" t="str">
        <f>IFERROR(IF(N(data_NoOutliers!ARA40),data_NoOutliers!ARA40,MID(data_NoOutliers!ARA40,2,99)/2),"")</f>
        <v/>
      </c>
      <c r="BDQ40" s="4" t="str">
        <f>IFERROR(IF(N(data_NoOutliers!ARB40),data_NoOutliers!ARB40,MID(data_NoOutliers!ARB40,2,99)/2),"")</f>
        <v/>
      </c>
      <c r="BDR40" s="4" t="str">
        <f>IFERROR(IF(N(data_NoOutliers!ARC40),data_NoOutliers!ARC40,MID(data_NoOutliers!ARC40,2,99)/2),"")</f>
        <v/>
      </c>
      <c r="BDS40" s="4" t="str">
        <f>IFERROR(IF(N(data_NoOutliers!ARD40),data_NoOutliers!ARD40,MID(data_NoOutliers!ARD40,2,99)/2),"")</f>
        <v/>
      </c>
      <c r="BDT40" s="4" t="str">
        <f>IFERROR(IF(N(data_NoOutliers!ARE40),data_NoOutliers!ARE40,MID(data_NoOutliers!ARE40,2,99)/2),"")</f>
        <v/>
      </c>
      <c r="BDU40" s="4" t="str">
        <f>IFERROR(IF(N(data_NoOutliers!ARF40),data_NoOutliers!ARF40,MID(data_NoOutliers!ARF40,2,99)/2),"")</f>
        <v/>
      </c>
      <c r="BDV40" s="4" t="str">
        <f>IFERROR(IF(N(data_NoOutliers!ARG40),data_NoOutliers!ARG40,MID(data_NoOutliers!ARG40,2,99)/2),"")</f>
        <v/>
      </c>
      <c r="BDW40" s="4" t="str">
        <f>IFERROR(IF(N(data_NoOutliers!ARH40),data_NoOutliers!ARH40,MID(data_NoOutliers!ARH40,2,99)/2),"")</f>
        <v/>
      </c>
      <c r="BDX40" s="4" t="str">
        <f>IFERROR(IF(N(data_NoOutliers!ARI40),data_NoOutliers!ARI40,MID(data_NoOutliers!ARI40,2,99)/2),"")</f>
        <v/>
      </c>
      <c r="BDY40" s="4" t="str">
        <f>IFERROR(IF(N(data_NoOutliers!ARJ40),data_NoOutliers!ARJ40,MID(data_NoOutliers!ARJ40,2,99)/2),"")</f>
        <v/>
      </c>
      <c r="BDZ40" s="4" t="str">
        <f>IFERROR(IF(N(data_NoOutliers!ARK40),data_NoOutliers!ARK40,MID(data_NoOutliers!ARK40,2,99)/2),"")</f>
        <v/>
      </c>
      <c r="BEA40" s="4" t="str">
        <f>IFERROR(IF(N(data_NoOutliers!ARL40),data_NoOutliers!ARL40,MID(data_NoOutliers!ARL40,2,99)/2),"")</f>
        <v/>
      </c>
      <c r="BEB40" s="4" t="str">
        <f>IFERROR(IF(N(data_NoOutliers!ARM40),data_NoOutliers!ARM40,MID(data_NoOutliers!ARM40,2,99)/2),"")</f>
        <v/>
      </c>
      <c r="BEC40" s="4" t="str">
        <f>IFERROR(IF(N(data_NoOutliers!ARN40),data_NoOutliers!ARN40,MID(data_NoOutliers!ARN40,2,99)/2),"")</f>
        <v/>
      </c>
      <c r="BED40" s="4" t="str">
        <f>IFERROR(IF(N(data_NoOutliers!ARO40),data_NoOutliers!ARO40,MID(data_NoOutliers!ARO40,2,99)/2),"")</f>
        <v/>
      </c>
      <c r="BEE40" s="4" t="str">
        <f>IFERROR(IF(N(data_NoOutliers!ARP40),data_NoOutliers!ARP40,MID(data_NoOutliers!ARP40,2,99)/2),"")</f>
        <v/>
      </c>
      <c r="BEF40" s="4" t="str">
        <f>IFERROR(IF(N(data_NoOutliers!ARQ40),data_NoOutliers!ARQ40,MID(data_NoOutliers!ARQ40,2,99)/2),"")</f>
        <v/>
      </c>
      <c r="BEG40" s="4" t="str">
        <f>IFERROR(IF(N(data_NoOutliers!ARR40),data_NoOutliers!ARR40,MID(data_NoOutliers!ARR40,2,99)/2),"")</f>
        <v/>
      </c>
      <c r="BEH40" s="4" t="str">
        <f>IFERROR(IF(N(data_NoOutliers!ARS40),data_NoOutliers!ARS40,MID(data_NoOutliers!ARS40,2,99)/2),"")</f>
        <v/>
      </c>
      <c r="BEI40" s="4" t="str">
        <f>IFERROR(IF(N(data_NoOutliers!ART40),data_NoOutliers!ART40,MID(data_NoOutliers!ART40,2,99)/2),"")</f>
        <v/>
      </c>
      <c r="BEJ40" s="4" t="str">
        <f>IFERROR(IF(N(data_NoOutliers!ARU40),data_NoOutliers!ARU40,MID(data_NoOutliers!ARU40,2,99)/2),"")</f>
        <v/>
      </c>
      <c r="BEK40" s="4" t="str">
        <f>IFERROR(IF(N(data_NoOutliers!ARV40),data_NoOutliers!ARV40,MID(data_NoOutliers!ARV40,2,99)/2),"")</f>
        <v/>
      </c>
      <c r="BEL40" s="4" t="str">
        <f>IFERROR(IF(N(data_NoOutliers!ARW40),data_NoOutliers!ARW40,MID(data_NoOutliers!ARW40,2,99)/2),"")</f>
        <v/>
      </c>
      <c r="BEM40" s="4" t="str">
        <f>IFERROR(IF(N(data_NoOutliers!ARX40),data_NoOutliers!ARX40,MID(data_NoOutliers!ARX40,2,99)/2),"")</f>
        <v/>
      </c>
      <c r="BEN40" s="4" t="str">
        <f>IFERROR(IF(N(data_NoOutliers!ARY40),data_NoOutliers!ARY40,MID(data_NoOutliers!ARY40,2,99)/2),"")</f>
        <v/>
      </c>
      <c r="BEO40" s="4" t="str">
        <f>IFERROR(IF(N(data_NoOutliers!ARZ40),data_NoOutliers!ARZ40,MID(data_NoOutliers!ARZ40,2,99)/2),"")</f>
        <v/>
      </c>
      <c r="BEP40" s="4" t="str">
        <f>IFERROR(IF(N(data_NoOutliers!ASA40),data_NoOutliers!ASA40,MID(data_NoOutliers!ASA40,2,99)/2),"")</f>
        <v/>
      </c>
      <c r="BEQ40" s="4" t="str">
        <f>IFERROR(IF(N(data_NoOutliers!ASB40),data_NoOutliers!ASB40,MID(data_NoOutliers!ASB40,2,99)/2),"")</f>
        <v/>
      </c>
      <c r="BER40" s="4" t="str">
        <f>IFERROR(IF(N(data_NoOutliers!ASC40),data_NoOutliers!ASC40,MID(data_NoOutliers!ASC40,2,99)/2),"")</f>
        <v/>
      </c>
      <c r="BES40" s="4" t="str">
        <f>IFERROR(IF(N(data_NoOutliers!ASD40),data_NoOutliers!ASD40,MID(data_NoOutliers!ASD40,2,99)/2),"")</f>
        <v/>
      </c>
      <c r="BET40" s="4" t="str">
        <f>IFERROR(IF(N(data_NoOutliers!ASE40),data_NoOutliers!ASE40,MID(data_NoOutliers!ASE40,2,99)/2),"")</f>
        <v/>
      </c>
      <c r="BEU40" s="4" t="str">
        <f>IFERROR(IF(N(data_NoOutliers!ASF40),data_NoOutliers!ASF40,MID(data_NoOutliers!ASF40,2,99)/2),"")</f>
        <v/>
      </c>
      <c r="BEV40" s="4" t="str">
        <f>IFERROR(IF(N(data_NoOutliers!ASG40),data_NoOutliers!ASG40,MID(data_NoOutliers!ASG40,2,99)/2),"")</f>
        <v/>
      </c>
      <c r="BEW40" s="4" t="str">
        <f>IFERROR(IF(N(data_NoOutliers!ASH40),data_NoOutliers!ASH40,MID(data_NoOutliers!ASH40,2,99)/2),"")</f>
        <v/>
      </c>
      <c r="BEX40" s="4" t="str">
        <f>IFERROR(IF(N(data_NoOutliers!ASI40),data_NoOutliers!ASI40,MID(data_NoOutliers!ASI40,2,99)/2),"")</f>
        <v/>
      </c>
      <c r="BEY40" s="4" t="str">
        <f>IFERROR(IF(N(data_NoOutliers!ASJ40),data_NoOutliers!ASJ40,MID(data_NoOutliers!ASJ40,2,99)/2),"")</f>
        <v/>
      </c>
      <c r="BEZ40" s="4" t="str">
        <f>IFERROR(IF(N(data_NoOutliers!ASK40),data_NoOutliers!ASK40,MID(data_NoOutliers!ASK40,2,99)/2),"")</f>
        <v/>
      </c>
      <c r="BFA40" s="4" t="str">
        <f>IFERROR(IF(N(data_NoOutliers!ASL40),data_NoOutliers!ASL40,MID(data_NoOutliers!ASL40,2,99)/2),"")</f>
        <v/>
      </c>
      <c r="BFB40" s="4" t="str">
        <f>IFERROR(IF(N(data_NoOutliers!ASM40),data_NoOutliers!ASM40,MID(data_NoOutliers!ASM40,2,99)/2),"")</f>
        <v/>
      </c>
      <c r="BFC40" s="4" t="str">
        <f>IFERROR(IF(N(data_NoOutliers!ASN40),data_NoOutliers!ASN40,MID(data_NoOutliers!ASN40,2,99)/2),"")</f>
        <v/>
      </c>
      <c r="BFD40" s="4" t="str">
        <f>IFERROR(IF(N(data_NoOutliers!ASO40),data_NoOutliers!ASO40,MID(data_NoOutliers!ASO40,2,99)/2),"")</f>
        <v/>
      </c>
      <c r="BFE40" s="4" t="str">
        <f>IFERROR(IF(N(data_NoOutliers!ASP40),data_NoOutliers!ASP40,MID(data_NoOutliers!ASP40,2,99)/2),"")</f>
        <v/>
      </c>
      <c r="BFF40" s="4" t="str">
        <f>IFERROR(IF(N(data_NoOutliers!ASQ40),data_NoOutliers!ASQ40,MID(data_NoOutliers!ASQ40,2,99)/2),"")</f>
        <v/>
      </c>
      <c r="BFG40" s="4" t="str">
        <f>IFERROR(IF(N(data_NoOutliers!ASR40),data_NoOutliers!ASR40,MID(data_NoOutliers!ASR40,2,99)/2),"")</f>
        <v/>
      </c>
      <c r="BFH40" s="4" t="str">
        <f>IFERROR(IF(N(data_NoOutliers!ASS40),data_NoOutliers!ASS40,MID(data_NoOutliers!ASS40,2,99)/2),"")</f>
        <v/>
      </c>
      <c r="BFI40" s="4" t="str">
        <f>IFERROR(IF(N(data_NoOutliers!AST40),data_NoOutliers!AST40,MID(data_NoOutliers!AST40,2,99)/2),"")</f>
        <v/>
      </c>
      <c r="BFJ40" s="4" t="str">
        <f>IFERROR(IF(N(data_NoOutliers!ASU40),data_NoOutliers!ASU40,MID(data_NoOutliers!ASU40,2,99)/2),"")</f>
        <v/>
      </c>
      <c r="BFK40" s="4" t="str">
        <f>IFERROR(IF(N(data_NoOutliers!ASV40),data_NoOutliers!ASV40,MID(data_NoOutliers!ASV40,2,99)/2),"")</f>
        <v/>
      </c>
      <c r="BFL40" s="4" t="str">
        <f>IFERROR(IF(N(data_NoOutliers!ASW40),data_NoOutliers!ASW40,MID(data_NoOutliers!ASW40,2,99)/2),"")</f>
        <v/>
      </c>
      <c r="BFM40" s="4" t="str">
        <f>IFERROR(IF(N(data_NoOutliers!ASX40),data_NoOutliers!ASX40,MID(data_NoOutliers!ASX40,2,99)/2),"")</f>
        <v/>
      </c>
      <c r="BFN40" s="4" t="str">
        <f>IFERROR(IF(N(data_NoOutliers!ASY40),data_NoOutliers!ASY40,MID(data_NoOutliers!ASY40,2,99)/2),"")</f>
        <v/>
      </c>
      <c r="BFO40" s="4" t="str">
        <f>IFERROR(IF(N(data_NoOutliers!ASZ40),data_NoOutliers!ASZ40,MID(data_NoOutliers!ASZ40,2,99)/2),"")</f>
        <v/>
      </c>
      <c r="BFP40" s="4" t="str">
        <f>IFERROR(IF(N(data_NoOutliers!ATA40),data_NoOutliers!ATA40,MID(data_NoOutliers!ATA40,2,99)/2),"")</f>
        <v/>
      </c>
      <c r="BFQ40" s="4" t="str">
        <f>IFERROR(IF(N(data_NoOutliers!ATB40),data_NoOutliers!ATB40,MID(data_NoOutliers!ATB40,2,99)/2),"")</f>
        <v/>
      </c>
      <c r="BFR40" s="4" t="str">
        <f>IFERROR(IF(N(data_NoOutliers!ATC40),data_NoOutliers!ATC40,MID(data_NoOutliers!ATC40,2,99)/2),"")</f>
        <v/>
      </c>
      <c r="BFS40" s="4" t="str">
        <f>IFERROR(IF(N(data_NoOutliers!ATD40),data_NoOutliers!ATD40,MID(data_NoOutliers!ATD40,2,99)/2),"")</f>
        <v/>
      </c>
      <c r="BFT40" s="4" t="str">
        <f>IFERROR(IF(N(data_NoOutliers!ATE40),data_NoOutliers!ATE40,MID(data_NoOutliers!ATE40,2,99)/2),"")</f>
        <v/>
      </c>
      <c r="BFU40" s="4" t="str">
        <f>IFERROR(IF(N(data_NoOutliers!ATF40),data_NoOutliers!ATF40,MID(data_NoOutliers!ATF40,2,99)/2),"")</f>
        <v/>
      </c>
      <c r="BFV40" s="4" t="str">
        <f>IFERROR(IF(N(data_NoOutliers!ATG40),data_NoOutliers!ATG40,MID(data_NoOutliers!ATG40,2,99)/2),"")</f>
        <v/>
      </c>
      <c r="BFW40" s="4" t="str">
        <f>IFERROR(IF(N(data_NoOutliers!ATH40),data_NoOutliers!ATH40,MID(data_NoOutliers!ATH40,2,99)/2),"")</f>
        <v/>
      </c>
      <c r="BFX40" s="4" t="str">
        <f>IFERROR(IF(N(data_NoOutliers!ATI40),data_NoOutliers!ATI40,MID(data_NoOutliers!ATI40,2,99)/2),"")</f>
        <v/>
      </c>
      <c r="BFY40" s="4" t="str">
        <f>IFERROR(IF(N(data_NoOutliers!ATJ40),data_NoOutliers!ATJ40,MID(data_NoOutliers!ATJ40,2,99)/2),"")</f>
        <v/>
      </c>
      <c r="BFZ40" s="4" t="str">
        <f>IFERROR(IF(N(data_NoOutliers!ATK40),data_NoOutliers!ATK40,MID(data_NoOutliers!ATK40,2,99)/2),"")</f>
        <v/>
      </c>
      <c r="BGA40" s="4" t="str">
        <f>IFERROR(IF(N(data_NoOutliers!ATL40),data_NoOutliers!ATL40,MID(data_NoOutliers!ATL40,2,99)/2),"")</f>
        <v/>
      </c>
      <c r="BGB40" s="4" t="str">
        <f>IFERROR(IF(N(data_NoOutliers!ATM40),data_NoOutliers!ATM40,MID(data_NoOutliers!ATM40,2,99)/2),"")</f>
        <v/>
      </c>
      <c r="BGC40" s="4" t="str">
        <f>IFERROR(IF(N(data_NoOutliers!ATN40),data_NoOutliers!ATN40,MID(data_NoOutliers!ATN40,2,99)/2),"")</f>
        <v/>
      </c>
      <c r="BGD40" s="4" t="str">
        <f>IFERROR(IF(N(data_NoOutliers!ATO40),data_NoOutliers!ATO40,MID(data_NoOutliers!ATO40,2,99)/2),"")</f>
        <v/>
      </c>
      <c r="BGE40" s="4" t="str">
        <f>IFERROR(IF(N(data_NoOutliers!ATP40),data_NoOutliers!ATP40,MID(data_NoOutliers!ATP40,2,99)/2),"")</f>
        <v/>
      </c>
      <c r="BGF40" s="4" t="str">
        <f>IFERROR(IF(N(data_NoOutliers!ATQ40),data_NoOutliers!ATQ40,MID(data_NoOutliers!ATQ40,2,99)/2),"")</f>
        <v/>
      </c>
      <c r="BGG40" s="4" t="str">
        <f>IFERROR(IF(N(data_NoOutliers!ATR40),data_NoOutliers!ATR40,MID(data_NoOutliers!ATR40,2,99)/2),"")</f>
        <v/>
      </c>
      <c r="BGH40" s="4" t="str">
        <f>IFERROR(IF(N(data_NoOutliers!ATS40),data_NoOutliers!ATS40,MID(data_NoOutliers!ATS40,2,99)/2),"")</f>
        <v/>
      </c>
      <c r="BGI40" s="4" t="str">
        <f>IFERROR(IF(N(data_NoOutliers!ATT40),data_NoOutliers!ATT40,MID(data_NoOutliers!ATT40,2,99)/2),"")</f>
        <v/>
      </c>
      <c r="BGJ40" s="4" t="str">
        <f>IFERROR(IF(N(data_NoOutliers!ATU40),data_NoOutliers!ATU40,MID(data_NoOutliers!ATU40,2,99)/2),"")</f>
        <v/>
      </c>
      <c r="BGK40" s="4" t="str">
        <f>IFERROR(IF(N(data_NoOutliers!ATV40),data_NoOutliers!ATV40,MID(data_NoOutliers!ATV40,2,99)/2),"")</f>
        <v/>
      </c>
      <c r="BGL40" s="4" t="str">
        <f>IFERROR(IF(N(data_NoOutliers!ATW40),data_NoOutliers!ATW40,MID(data_NoOutliers!ATW40,2,99)/2),"")</f>
        <v/>
      </c>
      <c r="BGM40" s="4" t="str">
        <f>IFERROR(IF(N(data_NoOutliers!ATX40),data_NoOutliers!ATX40,MID(data_NoOutliers!ATX40,2,99)/2),"")</f>
        <v/>
      </c>
      <c r="BGN40" s="4" t="str">
        <f>IFERROR(IF(N(data_NoOutliers!ATY40),data_NoOutliers!ATY40,MID(data_NoOutliers!ATY40,2,99)/2),"")</f>
        <v/>
      </c>
      <c r="BGO40" s="4" t="str">
        <f>IFERROR(IF(N(data_NoOutliers!ATZ40),data_NoOutliers!ATZ40,MID(data_NoOutliers!ATZ40,2,99)/2),"")</f>
        <v/>
      </c>
      <c r="BGP40" s="4" t="str">
        <f>IFERROR(IF(N(data_NoOutliers!AUA40),data_NoOutliers!AUA40,MID(data_NoOutliers!AUA40,2,99)/2),"")</f>
        <v/>
      </c>
      <c r="BGQ40" s="4" t="str">
        <f>IFERROR(IF(N(data_NoOutliers!AUB40),data_NoOutliers!AUB40,MID(data_NoOutliers!AUB40,2,99)/2),"")</f>
        <v/>
      </c>
      <c r="BGR40" s="4" t="str">
        <f>IFERROR(IF(N(data_NoOutliers!AUC40),data_NoOutliers!AUC40,MID(data_NoOutliers!AUC40,2,99)/2),"")</f>
        <v/>
      </c>
      <c r="BGS40" s="4" t="str">
        <f>IFERROR(IF(N(data_NoOutliers!AUD40),data_NoOutliers!AUD40,MID(data_NoOutliers!AUD40,2,99)/2),"")</f>
        <v/>
      </c>
      <c r="BGT40" s="4" t="str">
        <f>IFERROR(IF(N(data_NoOutliers!AUE40),data_NoOutliers!AUE40,MID(data_NoOutliers!AUE40,2,99)/2),"")</f>
        <v/>
      </c>
      <c r="BGU40" s="4" t="str">
        <f>IFERROR(IF(N(data_NoOutliers!AUF40),data_NoOutliers!AUF40,MID(data_NoOutliers!AUF40,2,99)/2),"")</f>
        <v/>
      </c>
      <c r="BGV40" s="4" t="str">
        <f>IFERROR(IF(N(data_NoOutliers!AUG40),data_NoOutliers!AUG40,MID(data_NoOutliers!AUG40,2,99)/2),"")</f>
        <v/>
      </c>
      <c r="BGW40" s="4" t="str">
        <f>IFERROR(IF(N(data_NoOutliers!AUH40),data_NoOutliers!AUH40,MID(data_NoOutliers!AUH40,2,99)/2),"")</f>
        <v/>
      </c>
      <c r="BGX40" s="4" t="str">
        <f>IFERROR(IF(N(data_NoOutliers!AUI40),data_NoOutliers!AUI40,MID(data_NoOutliers!AUI40,2,99)/2),"")</f>
        <v/>
      </c>
      <c r="BGY40" s="4" t="str">
        <f>IFERROR(IF(N(data_NoOutliers!AUJ40),data_NoOutliers!AUJ40,MID(data_NoOutliers!AUJ40,2,99)/2),"")</f>
        <v/>
      </c>
      <c r="BGZ40" s="4" t="str">
        <f>IFERROR(IF(N(data_NoOutliers!AUK40),data_NoOutliers!AUK40,MID(data_NoOutliers!AUK40,2,99)/2),"")</f>
        <v/>
      </c>
      <c r="BHA40" s="4" t="str">
        <f>IFERROR(IF(N(data_NoOutliers!AUL40),data_NoOutliers!AUL40,MID(data_NoOutliers!AUL40,2,99)/2),"")</f>
        <v/>
      </c>
      <c r="BHB40" s="4" t="str">
        <f>IFERROR(IF(N(data_NoOutliers!AUM40),data_NoOutliers!AUM40,MID(data_NoOutliers!AUM40,2,99)/2),"")</f>
        <v/>
      </c>
      <c r="BHC40" s="4" t="str">
        <f>IFERROR(IF(N(data_NoOutliers!AUN40),data_NoOutliers!AUN40,MID(data_NoOutliers!AUN40,2,99)/2),"")</f>
        <v/>
      </c>
      <c r="BHD40" s="4" t="str">
        <f>IFERROR(IF(N(data_NoOutliers!AUO40),data_NoOutliers!AUO40,MID(data_NoOutliers!AUO40,2,99)/2),"")</f>
        <v/>
      </c>
      <c r="BHE40" s="4" t="str">
        <f>IFERROR(IF(N(data_NoOutliers!AUP40),data_NoOutliers!AUP40,MID(data_NoOutliers!AUP40,2,99)/2),"")</f>
        <v/>
      </c>
      <c r="BHF40" s="4" t="str">
        <f>IFERROR(IF(N(data_NoOutliers!AUQ40),data_NoOutliers!AUQ40,MID(data_NoOutliers!AUQ40,2,99)/2),"")</f>
        <v/>
      </c>
      <c r="BHG40" s="4" t="str">
        <f>IFERROR(IF(N(data_NoOutliers!AUR40),data_NoOutliers!AUR40,MID(data_NoOutliers!AUR40,2,99)/2),"")</f>
        <v/>
      </c>
      <c r="BHH40" s="4" t="str">
        <f>IFERROR(IF(N(data_NoOutliers!AUS40),data_NoOutliers!AUS40,MID(data_NoOutliers!AUS40,2,99)/2),"")</f>
        <v/>
      </c>
      <c r="BHI40" s="4" t="str">
        <f>IFERROR(IF(N(data_NoOutliers!AUT40),data_NoOutliers!AUT40,MID(data_NoOutliers!AUT40,2,99)/2),"")</f>
        <v/>
      </c>
      <c r="BHJ40" s="4" t="str">
        <f>IFERROR(IF(N(data_NoOutliers!AUU40),data_NoOutliers!AUU40,MID(data_NoOutliers!AUU40,2,99)/2),"")</f>
        <v/>
      </c>
      <c r="BHK40" s="4" t="str">
        <f>IFERROR(IF(N(data_NoOutliers!AUV40),data_NoOutliers!AUV40,MID(data_NoOutliers!AUV40,2,99)/2),"")</f>
        <v/>
      </c>
      <c r="BHL40" s="4" t="str">
        <f>IFERROR(IF(N(data_NoOutliers!AUW40),data_NoOutliers!AUW40,MID(data_NoOutliers!AUW40,2,99)/2),"")</f>
        <v/>
      </c>
      <c r="BHM40" s="4" t="str">
        <f>IFERROR(IF(N(data_NoOutliers!AUX40),data_NoOutliers!AUX40,MID(data_NoOutliers!AUX40,2,99)/2),"")</f>
        <v/>
      </c>
      <c r="BHN40" s="4" t="str">
        <f>IFERROR(IF(N(data_NoOutliers!AUY40),data_NoOutliers!AUY40,MID(data_NoOutliers!AUY40,2,99)/2),"")</f>
        <v/>
      </c>
      <c r="BHO40" s="4" t="str">
        <f>IFERROR(IF(N(data_NoOutliers!AUZ40),data_NoOutliers!AUZ40,MID(data_NoOutliers!AUZ40,2,99)/2),"")</f>
        <v/>
      </c>
      <c r="BHP40" s="4" t="str">
        <f>IFERROR(IF(N(data_NoOutliers!AVA40),data_NoOutliers!AVA40,MID(data_NoOutliers!AVA40,2,99)/2),"")</f>
        <v/>
      </c>
      <c r="BHQ40" s="4" t="str">
        <f>IFERROR(IF(N(data_NoOutliers!AVB40),data_NoOutliers!AVB40,MID(data_NoOutliers!AVB40,2,99)/2),"")</f>
        <v/>
      </c>
      <c r="BHR40" s="4" t="str">
        <f>IFERROR(IF(N(data_NoOutliers!AVC40),data_NoOutliers!AVC40,MID(data_NoOutliers!AVC40,2,99)/2),"")</f>
        <v/>
      </c>
      <c r="BHS40" s="4" t="str">
        <f>IFERROR(IF(N(data_NoOutliers!AVD40),data_NoOutliers!AVD40,MID(data_NoOutliers!AVD40,2,99)/2),"")</f>
        <v/>
      </c>
      <c r="BHT40" s="4" t="str">
        <f>IFERROR(IF(N(data_NoOutliers!AVE40),data_NoOutliers!AVE40,MID(data_NoOutliers!AVE40,2,99)/2),"")</f>
        <v/>
      </c>
      <c r="BHU40" s="4" t="str">
        <f>IFERROR(IF(N(data_NoOutliers!AVF40),data_NoOutliers!AVF40,MID(data_NoOutliers!AVF40,2,99)/2),"")</f>
        <v/>
      </c>
      <c r="BHV40" s="4" t="str">
        <f>IFERROR(IF(N(data_NoOutliers!AVG40),data_NoOutliers!AVG40,MID(data_NoOutliers!AVG40,2,99)/2),"")</f>
        <v/>
      </c>
      <c r="BHW40" s="4" t="str">
        <f>IFERROR(IF(N(data_NoOutliers!AVH40),data_NoOutliers!AVH40,MID(data_NoOutliers!AVH40,2,99)/2),"")</f>
        <v/>
      </c>
      <c r="BHX40" s="4" t="str">
        <f>IFERROR(IF(N(data_NoOutliers!AVI40),data_NoOutliers!AVI40,MID(data_NoOutliers!AVI40,2,99)/2),"")</f>
        <v/>
      </c>
      <c r="BHY40" s="4" t="str">
        <f>IFERROR(IF(N(data_NoOutliers!AVJ40),data_NoOutliers!AVJ40,MID(data_NoOutliers!AVJ40,2,99)/2),"")</f>
        <v/>
      </c>
      <c r="BHZ40" s="4" t="str">
        <f>IFERROR(IF(N(data_NoOutliers!AVK40),data_NoOutliers!AVK40,MID(data_NoOutliers!AVK40,2,99)/2),"")</f>
        <v/>
      </c>
      <c r="BIA40" s="4" t="str">
        <f>IFERROR(IF(N(data_NoOutliers!AVL40),data_NoOutliers!AVL40,MID(data_NoOutliers!AVL40,2,99)/2),"")</f>
        <v/>
      </c>
      <c r="BIB40" s="4" t="str">
        <f>IFERROR(IF(N(data_NoOutliers!AVM40),data_NoOutliers!AVM40,MID(data_NoOutliers!AVM40,2,99)/2),"")</f>
        <v/>
      </c>
      <c r="BIC40" s="4" t="str">
        <f>IFERROR(IF(N(data_NoOutliers!AVN40),data_NoOutliers!AVN40,MID(data_NoOutliers!AVN40,2,99)/2),"")</f>
        <v/>
      </c>
      <c r="BID40" s="4" t="str">
        <f>IFERROR(IF(N(data_NoOutliers!AVO40),data_NoOutliers!AVO40,MID(data_NoOutliers!AVO40,2,99)/2),"")</f>
        <v/>
      </c>
      <c r="BIE40" s="4" t="str">
        <f>IFERROR(IF(N(data_NoOutliers!AVP40),data_NoOutliers!AVP40,MID(data_NoOutliers!AVP40,2,99)/2),"")</f>
        <v/>
      </c>
      <c r="BIF40" s="4" t="str">
        <f>IFERROR(IF(N(data_NoOutliers!AVQ40),data_NoOutliers!AVQ40,MID(data_NoOutliers!AVQ40,2,99)/2),"")</f>
        <v/>
      </c>
      <c r="BIG40" s="4" t="str">
        <f>IFERROR(IF(N(data_NoOutliers!AVR40),data_NoOutliers!AVR40,MID(data_NoOutliers!AVR40,2,99)/2),"")</f>
        <v/>
      </c>
      <c r="BIH40" s="4" t="str">
        <f>IFERROR(IF(N(data_NoOutliers!AVS40),data_NoOutliers!AVS40,MID(data_NoOutliers!AVS40,2,99)/2),"")</f>
        <v/>
      </c>
      <c r="BII40" s="4" t="str">
        <f>IFERROR(IF(N(data_NoOutliers!AVT40),data_NoOutliers!AVT40,MID(data_NoOutliers!AVT40,2,99)/2),"")</f>
        <v/>
      </c>
      <c r="BIJ40" s="4" t="str">
        <f>IFERROR(IF(N(data_NoOutliers!AVU40),data_NoOutliers!AVU40,MID(data_NoOutliers!AVU40,2,99)/2),"")</f>
        <v/>
      </c>
      <c r="BIK40" s="4" t="str">
        <f>IFERROR(IF(N(data_NoOutliers!AVV40),data_NoOutliers!AVV40,MID(data_NoOutliers!AVV40,2,99)/2),"")</f>
        <v/>
      </c>
      <c r="BIL40" s="4" t="str">
        <f>IFERROR(IF(N(data_NoOutliers!AVW40),data_NoOutliers!AVW40,MID(data_NoOutliers!AVW40,2,99)/2),"")</f>
        <v/>
      </c>
      <c r="BIM40" s="4" t="str">
        <f>IFERROR(IF(N(data_NoOutliers!AVX40),data_NoOutliers!AVX40,MID(data_NoOutliers!AVX40,2,99)/2),"")</f>
        <v/>
      </c>
      <c r="BIN40" s="4" t="str">
        <f>IFERROR(IF(N(data_NoOutliers!AVY40),data_NoOutliers!AVY40,MID(data_NoOutliers!AVY40,2,99)/2),"")</f>
        <v/>
      </c>
      <c r="BIO40" s="4" t="str">
        <f>IFERROR(IF(N(data_NoOutliers!AVZ40),data_NoOutliers!AVZ40,MID(data_NoOutliers!AVZ40,2,99)/2),"")</f>
        <v/>
      </c>
      <c r="BIP40" s="4" t="str">
        <f>IFERROR(IF(N(data_NoOutliers!AWA40),data_NoOutliers!AWA40,MID(data_NoOutliers!AWA40,2,99)/2),"")</f>
        <v/>
      </c>
      <c r="BIQ40" s="4" t="str">
        <f>IFERROR(IF(N(data_NoOutliers!AWB40),data_NoOutliers!AWB40,MID(data_NoOutliers!AWB40,2,99)/2),"")</f>
        <v/>
      </c>
      <c r="BIR40" s="4" t="str">
        <f>IFERROR(IF(N(data_NoOutliers!AWC40),data_NoOutliers!AWC40,MID(data_NoOutliers!AWC40,2,99)/2),"")</f>
        <v/>
      </c>
      <c r="BIS40" s="4" t="str">
        <f>IFERROR(IF(N(data_NoOutliers!AWD40),data_NoOutliers!AWD40,MID(data_NoOutliers!AWD40,2,99)/2),"")</f>
        <v/>
      </c>
      <c r="BIT40" s="4" t="str">
        <f>IFERROR(IF(N(data_NoOutliers!AWE40),data_NoOutliers!AWE40,MID(data_NoOutliers!AWE40,2,99)/2),"")</f>
        <v/>
      </c>
      <c r="BIU40" s="4" t="str">
        <f>IFERROR(IF(N(data_NoOutliers!AWF40),data_NoOutliers!AWF40,MID(data_NoOutliers!AWF40,2,99)/2),"")</f>
        <v/>
      </c>
      <c r="BIV40" s="4" t="str">
        <f>IFERROR(IF(N(data_NoOutliers!AWG40),data_NoOutliers!AWG40,MID(data_NoOutliers!AWG40,2,99)/2),"")</f>
        <v/>
      </c>
      <c r="BIW40" s="4" t="str">
        <f>IFERROR(IF(N(data_NoOutliers!AWH40),data_NoOutliers!AWH40,MID(data_NoOutliers!AWH40,2,99)/2),"")</f>
        <v/>
      </c>
      <c r="BIX40" s="4" t="str">
        <f>IFERROR(IF(N(data_NoOutliers!AWI40),data_NoOutliers!AWI40,MID(data_NoOutliers!AWI40,2,99)/2),"")</f>
        <v/>
      </c>
      <c r="BIY40" s="4" t="str">
        <f>IFERROR(IF(N(data_NoOutliers!AWJ40),data_NoOutliers!AWJ40,MID(data_NoOutliers!AWJ40,2,99)/2),"")</f>
        <v/>
      </c>
      <c r="BIZ40" s="4" t="str">
        <f>IFERROR(IF(N(data_NoOutliers!AWK40),data_NoOutliers!AWK40,MID(data_NoOutliers!AWK40,2,99)/2),"")</f>
        <v/>
      </c>
      <c r="BJA40" s="4" t="str">
        <f>IFERROR(IF(N(data_NoOutliers!AWL40),data_NoOutliers!AWL40,MID(data_NoOutliers!AWL40,2,99)/2),"")</f>
        <v/>
      </c>
      <c r="BJB40" s="4" t="str">
        <f>IFERROR(IF(N(data_NoOutliers!AWM40),data_NoOutliers!AWM40,MID(data_NoOutliers!AWM40,2,99)/2),"")</f>
        <v/>
      </c>
      <c r="BJC40" s="4" t="str">
        <f>IFERROR(IF(N(data_NoOutliers!AWN40),data_NoOutliers!AWN40,MID(data_NoOutliers!AWN40,2,99)/2),"")</f>
        <v/>
      </c>
      <c r="BJD40" s="4" t="str">
        <f>IFERROR(IF(N(data_NoOutliers!AWO40),data_NoOutliers!AWO40,MID(data_NoOutliers!AWO40,2,99)/2),"")</f>
        <v/>
      </c>
      <c r="BJE40" s="4" t="str">
        <f>IFERROR(IF(N(data_NoOutliers!AWP40),data_NoOutliers!AWP40,MID(data_NoOutliers!AWP40,2,99)/2),"")</f>
        <v/>
      </c>
      <c r="BJF40" s="4" t="str">
        <f>IFERROR(IF(N(data_NoOutliers!AWQ40),data_NoOutliers!AWQ40,MID(data_NoOutliers!AWQ40,2,99)/2),"")</f>
        <v/>
      </c>
      <c r="BJG40" s="4" t="str">
        <f>IFERROR(IF(N(data_NoOutliers!AWR40),data_NoOutliers!AWR40,MID(data_NoOutliers!AWR40,2,99)/2),"")</f>
        <v/>
      </c>
      <c r="BJH40" s="4" t="str">
        <f>IFERROR(IF(N(data_NoOutliers!AWS40),data_NoOutliers!AWS40,MID(data_NoOutliers!AWS40,2,99)/2),"")</f>
        <v/>
      </c>
      <c r="BJI40" s="4" t="str">
        <f>IFERROR(IF(N(data_NoOutliers!AWT40),data_NoOutliers!AWT40,MID(data_NoOutliers!AWT40,2,99)/2),"")</f>
        <v/>
      </c>
      <c r="BJJ40" s="4" t="str">
        <f>IFERROR(IF(N(data_NoOutliers!AWU40),data_NoOutliers!AWU40,MID(data_NoOutliers!AWU40,2,99)/2),"")</f>
        <v/>
      </c>
      <c r="BJK40" s="4" t="str">
        <f>IFERROR(IF(N(data_NoOutliers!AWV40),data_NoOutliers!AWV40,MID(data_NoOutliers!AWV40,2,99)/2),"")</f>
        <v/>
      </c>
      <c r="BJL40" s="4" t="str">
        <f>IFERROR(IF(N(data_NoOutliers!AWW40),data_NoOutliers!AWW40,MID(data_NoOutliers!AWW40,2,99)/2),"")</f>
        <v/>
      </c>
      <c r="BJM40" s="4" t="str">
        <f>IFERROR(IF(N(data_NoOutliers!AWX40),data_NoOutliers!AWX40,MID(data_NoOutliers!AWX40,2,99)/2),"")</f>
        <v/>
      </c>
      <c r="BJN40" s="4" t="str">
        <f>IFERROR(IF(N(data_NoOutliers!AWY40),data_NoOutliers!AWY40,MID(data_NoOutliers!AWY40,2,99)/2),"")</f>
        <v/>
      </c>
      <c r="BJO40" s="4" t="str">
        <f>IFERROR(IF(N(data_NoOutliers!AWZ40),data_NoOutliers!AWZ40,MID(data_NoOutliers!AWZ40,2,99)/2),"")</f>
        <v/>
      </c>
      <c r="BJP40" s="4" t="str">
        <f>IFERROR(IF(N(data_NoOutliers!AXA40),data_NoOutliers!AXA40,MID(data_NoOutliers!AXA40,2,99)/2),"")</f>
        <v/>
      </c>
      <c r="BJQ40" s="4" t="str">
        <f>IFERROR(IF(N(data_NoOutliers!AXB40),data_NoOutliers!AXB40,MID(data_NoOutliers!AXB40,2,99)/2),"")</f>
        <v/>
      </c>
      <c r="BJR40" s="4" t="str">
        <f>IFERROR(IF(N(data_NoOutliers!AXC40),data_NoOutliers!AXC40,MID(data_NoOutliers!AXC40,2,99)/2),"")</f>
        <v/>
      </c>
      <c r="BJS40" s="4" t="str">
        <f>IFERROR(IF(N(data_NoOutliers!AXD40),data_NoOutliers!AXD40,MID(data_NoOutliers!AXD40,2,99)/2),"")</f>
        <v/>
      </c>
      <c r="BJT40" s="4" t="str">
        <f>IFERROR(IF(N(data_NoOutliers!AXE40),data_NoOutliers!AXE40,MID(data_NoOutliers!AXE40,2,99)/2),"")</f>
        <v/>
      </c>
      <c r="BJU40" s="4" t="str">
        <f>IFERROR(IF(N(data_NoOutliers!AXF40),data_NoOutliers!AXF40,MID(data_NoOutliers!AXF40,2,99)/2),"")</f>
        <v/>
      </c>
      <c r="BJV40" s="4" t="str">
        <f>IFERROR(IF(N(data_NoOutliers!AXG40),data_NoOutliers!AXG40,MID(data_NoOutliers!AXG40,2,99)/2),"")</f>
        <v/>
      </c>
      <c r="BJW40" s="4" t="str">
        <f>IFERROR(IF(N(data_NoOutliers!AXH40),data_NoOutliers!AXH40,MID(data_NoOutliers!AXH40,2,99)/2),"")</f>
        <v/>
      </c>
      <c r="BJX40" s="4" t="str">
        <f>IFERROR(IF(N(data_NoOutliers!AXI40),data_NoOutliers!AXI40,MID(data_NoOutliers!AXI40,2,99)/2),"")</f>
        <v/>
      </c>
      <c r="BJY40" s="4" t="str">
        <f>IFERROR(IF(N(data_NoOutliers!AXJ40),data_NoOutliers!AXJ40,MID(data_NoOutliers!AXJ40,2,99)/2),"")</f>
        <v/>
      </c>
      <c r="BJZ40" s="4" t="str">
        <f>IFERROR(IF(N(data_NoOutliers!AXK40),data_NoOutliers!AXK40,MID(data_NoOutliers!AXK40,2,99)/2),"")</f>
        <v/>
      </c>
      <c r="BKA40" s="4" t="str">
        <f>IFERROR(IF(N(data_NoOutliers!AXL40),data_NoOutliers!AXL40,MID(data_NoOutliers!AXL40,2,99)/2),"")</f>
        <v/>
      </c>
      <c r="BKB40" s="4" t="str">
        <f>IFERROR(IF(N(data_NoOutliers!AXM40),data_NoOutliers!AXM40,MID(data_NoOutliers!AXM40,2,99)/2),"")</f>
        <v/>
      </c>
      <c r="BKC40" s="4" t="str">
        <f>IFERROR(IF(N(data_NoOutliers!AXN40),data_NoOutliers!AXN40,MID(data_NoOutliers!AXN40,2,99)/2),"")</f>
        <v/>
      </c>
      <c r="BKD40" s="4" t="str">
        <f>IFERROR(IF(N(data_NoOutliers!AXO40),data_NoOutliers!AXO40,MID(data_NoOutliers!AXO40,2,99)/2),"")</f>
        <v/>
      </c>
      <c r="BKE40" s="4" t="str">
        <f>IFERROR(IF(N(data_NoOutliers!AXP40),data_NoOutliers!AXP40,MID(data_NoOutliers!AXP40,2,99)/2),"")</f>
        <v/>
      </c>
      <c r="BKF40" s="4" t="str">
        <f>IFERROR(IF(N(data_NoOutliers!AXQ40),data_NoOutliers!AXQ40,MID(data_NoOutliers!AXQ40,2,99)/2),"")</f>
        <v/>
      </c>
      <c r="BKG40" s="4" t="str">
        <f>IFERROR(IF(N(data_NoOutliers!AXR40),data_NoOutliers!AXR40,MID(data_NoOutliers!AXR40,2,99)/2),"")</f>
        <v/>
      </c>
      <c r="BKH40" s="4" t="str">
        <f>IFERROR(IF(N(data_NoOutliers!AXS40),data_NoOutliers!AXS40,MID(data_NoOutliers!AXS40,2,99)/2),"")</f>
        <v/>
      </c>
      <c r="BKI40" s="4" t="str">
        <f>IFERROR(IF(N(data_NoOutliers!AXT40),data_NoOutliers!AXT40,MID(data_NoOutliers!AXT40,2,99)/2),"")</f>
        <v/>
      </c>
      <c r="BKJ40" s="4" t="str">
        <f>IFERROR(IF(N(data_NoOutliers!AXU40),data_NoOutliers!AXU40,MID(data_NoOutliers!AXU40,2,99)/2),"")</f>
        <v/>
      </c>
      <c r="BKK40" s="4" t="str">
        <f>IFERROR(IF(N(data_NoOutliers!AXV40),data_NoOutliers!AXV40,MID(data_NoOutliers!AXV40,2,99)/2),"")</f>
        <v/>
      </c>
      <c r="BKL40" s="4" t="str">
        <f>IFERROR(IF(N(data_NoOutliers!AXW40),data_NoOutliers!AXW40,MID(data_NoOutliers!AXW40,2,99)/2),"")</f>
        <v/>
      </c>
      <c r="BKM40" s="4" t="str">
        <f>IFERROR(IF(N(data_NoOutliers!AXX40),data_NoOutliers!AXX40,MID(data_NoOutliers!AXX40,2,99)/2),"")</f>
        <v/>
      </c>
      <c r="BKN40" s="4" t="str">
        <f>IFERROR(IF(N(data_NoOutliers!AXY40),data_NoOutliers!AXY40,MID(data_NoOutliers!AXY40,2,99)/2),"")</f>
        <v/>
      </c>
      <c r="BKO40" s="4" t="str">
        <f>IFERROR(IF(N(data_NoOutliers!AXZ40),data_NoOutliers!AXZ40,MID(data_NoOutliers!AXZ40,2,99)/2),"")</f>
        <v/>
      </c>
      <c r="BKP40" s="4" t="str">
        <f>IFERROR(IF(N(data_NoOutliers!AYA40),data_NoOutliers!AYA40,MID(data_NoOutliers!AYA40,2,99)/2),"")</f>
        <v/>
      </c>
      <c r="BKQ40" s="4" t="str">
        <f>IFERROR(IF(N(data_NoOutliers!AYB40),data_NoOutliers!AYB40,MID(data_NoOutliers!AYB40,2,99)/2),"")</f>
        <v/>
      </c>
      <c r="BKR40" s="4" t="str">
        <f>IFERROR(IF(N(data_NoOutliers!AYC40),data_NoOutliers!AYC40,MID(data_NoOutliers!AYC40,2,99)/2),"")</f>
        <v/>
      </c>
      <c r="BKS40" s="4" t="str">
        <f>IFERROR(IF(N(data_NoOutliers!AYD40),data_NoOutliers!AYD40,MID(data_NoOutliers!AYD40,2,99)/2),"")</f>
        <v/>
      </c>
      <c r="BKT40" s="4" t="str">
        <f>IFERROR(IF(N(data_NoOutliers!AYE40),data_NoOutliers!AYE40,MID(data_NoOutliers!AYE40,2,99)/2),"")</f>
        <v/>
      </c>
      <c r="BKU40" s="4" t="str">
        <f>IFERROR(IF(N(data_NoOutliers!AYF40),data_NoOutliers!AYF40,MID(data_NoOutliers!AYF40,2,99)/2),"")</f>
        <v/>
      </c>
      <c r="BKV40" s="4" t="str">
        <f>IFERROR(IF(N(data_NoOutliers!AYG40),data_NoOutliers!AYG40,MID(data_NoOutliers!AYG40,2,99)/2),"")</f>
        <v/>
      </c>
      <c r="BKW40" s="4" t="str">
        <f>IFERROR(IF(N(data_NoOutliers!AYH40),data_NoOutliers!AYH40,MID(data_NoOutliers!AYH40,2,99)/2),"")</f>
        <v/>
      </c>
      <c r="BKX40" s="4" t="str">
        <f>IFERROR(IF(N(data_NoOutliers!AYI40),data_NoOutliers!AYI40,MID(data_NoOutliers!AYI40,2,99)/2),"")</f>
        <v/>
      </c>
      <c r="BKY40" s="4" t="str">
        <f>IFERROR(IF(N(data_NoOutliers!AYJ40),data_NoOutliers!AYJ40,MID(data_NoOutliers!AYJ40,2,99)/2),"")</f>
        <v/>
      </c>
      <c r="BKZ40" s="4" t="str">
        <f>IFERROR(IF(N(data_NoOutliers!AYK40),data_NoOutliers!AYK40,MID(data_NoOutliers!AYK40,2,99)/2),"")</f>
        <v/>
      </c>
      <c r="BLA40" s="4" t="str">
        <f>IFERROR(IF(N(data_NoOutliers!AYL40),data_NoOutliers!AYL40,MID(data_NoOutliers!AYL40,2,99)/2),"")</f>
        <v/>
      </c>
      <c r="BLB40" s="4" t="str">
        <f>IFERROR(IF(N(data_NoOutliers!AYM40),data_NoOutliers!AYM40,MID(data_NoOutliers!AYM40,2,99)/2),"")</f>
        <v/>
      </c>
      <c r="BLC40" s="4" t="str">
        <f>IFERROR(IF(N(data_NoOutliers!AYN40),data_NoOutliers!AYN40,MID(data_NoOutliers!AYN40,2,99)/2),"")</f>
        <v/>
      </c>
      <c r="BLD40" s="4" t="str">
        <f>IFERROR(IF(N(data_NoOutliers!AYO40),data_NoOutliers!AYO40,MID(data_NoOutliers!AYO40,2,99)/2),"")</f>
        <v/>
      </c>
      <c r="BLE40" s="4" t="str">
        <f>IFERROR(IF(N(data_NoOutliers!AYP40),data_NoOutliers!AYP40,MID(data_NoOutliers!AYP40,2,99)/2),"")</f>
        <v/>
      </c>
      <c r="BLF40" s="4" t="str">
        <f>IFERROR(IF(N(data_NoOutliers!AYQ40),data_NoOutliers!AYQ40,MID(data_NoOutliers!AYQ40,2,99)/2),"")</f>
        <v/>
      </c>
      <c r="BLG40" s="4" t="str">
        <f>IFERROR(IF(N(data_NoOutliers!AYR40),data_NoOutliers!AYR40,MID(data_NoOutliers!AYR40,2,99)/2),"")</f>
        <v/>
      </c>
      <c r="BLH40" s="4" t="str">
        <f>IFERROR(IF(N(data_NoOutliers!AYS40),data_NoOutliers!AYS40,MID(data_NoOutliers!AYS40,2,99)/2),"")</f>
        <v/>
      </c>
      <c r="BLI40" s="4" t="str">
        <f>IFERROR(IF(N(data_NoOutliers!AYT40),data_NoOutliers!AYT40,MID(data_NoOutliers!AYT40,2,99)/2),"")</f>
        <v/>
      </c>
      <c r="BLJ40" s="4" t="str">
        <f>IFERROR(IF(N(data_NoOutliers!AYU40),data_NoOutliers!AYU40,MID(data_NoOutliers!AYU40,2,99)/2),"")</f>
        <v/>
      </c>
      <c r="BLK40" s="4" t="str">
        <f>IFERROR(IF(N(data_NoOutliers!AYV40),data_NoOutliers!AYV40,MID(data_NoOutliers!AYV40,2,99)/2),"")</f>
        <v/>
      </c>
      <c r="BLL40" s="4" t="str">
        <f>IFERROR(IF(N(data_NoOutliers!AYW40),data_NoOutliers!AYW40,MID(data_NoOutliers!AYW40,2,99)/2),"")</f>
        <v/>
      </c>
      <c r="BLM40" s="4" t="str">
        <f>IFERROR(IF(N(data_NoOutliers!AYX40),data_NoOutliers!AYX40,MID(data_NoOutliers!AYX40,2,99)/2),"")</f>
        <v/>
      </c>
      <c r="BLN40" s="4" t="str">
        <f>IFERROR(IF(N(data_NoOutliers!AYY40),data_NoOutliers!AYY40,MID(data_NoOutliers!AYY40,2,99)/2),"")</f>
        <v/>
      </c>
      <c r="BLO40" s="4" t="str">
        <f>IFERROR(IF(N(data_NoOutliers!AYZ40),data_NoOutliers!AYZ40,MID(data_NoOutliers!AYZ40,2,99)/2),"")</f>
        <v/>
      </c>
      <c r="BLP40" s="4" t="str">
        <f>IFERROR(IF(N(data_NoOutliers!AZA40),data_NoOutliers!AZA40,MID(data_NoOutliers!AZA40,2,99)/2),"")</f>
        <v/>
      </c>
      <c r="BLQ40" s="4" t="str">
        <f>IFERROR(IF(N(data_NoOutliers!AZB40),data_NoOutliers!AZB40,MID(data_NoOutliers!AZB40,2,99)/2),"")</f>
        <v/>
      </c>
      <c r="BLR40" s="4" t="str">
        <f>IFERROR(IF(N(data_NoOutliers!AZC40),data_NoOutliers!AZC40,MID(data_NoOutliers!AZC40,2,99)/2),"")</f>
        <v/>
      </c>
      <c r="BLS40" s="4" t="str">
        <f>IFERROR(IF(N(data_NoOutliers!AZD40),data_NoOutliers!AZD40,MID(data_NoOutliers!AZD40,2,99)/2),"")</f>
        <v/>
      </c>
      <c r="BLT40" s="4" t="str">
        <f>IFERROR(IF(N(data_NoOutliers!AZE40),data_NoOutliers!AZE40,MID(data_NoOutliers!AZE40,2,99)/2),"")</f>
        <v/>
      </c>
      <c r="BLU40" s="4" t="str">
        <f>IFERROR(IF(N(data_NoOutliers!AZF40),data_NoOutliers!AZF40,MID(data_NoOutliers!AZF40,2,99)/2),"")</f>
        <v/>
      </c>
      <c r="BLV40" s="4" t="str">
        <f>IFERROR(IF(N(data_NoOutliers!AZG40),data_NoOutliers!AZG40,MID(data_NoOutliers!AZG40,2,99)/2),"")</f>
        <v/>
      </c>
      <c r="BLW40" s="4" t="str">
        <f>IFERROR(IF(N(data_NoOutliers!AZH40),data_NoOutliers!AZH40,MID(data_NoOutliers!AZH40,2,99)/2),"")</f>
        <v/>
      </c>
      <c r="BLX40" s="4" t="str">
        <f>IFERROR(IF(N(data_NoOutliers!AZI40),data_NoOutliers!AZI40,MID(data_NoOutliers!AZI40,2,99)/2),"")</f>
        <v/>
      </c>
      <c r="BLY40" s="4" t="str">
        <f>IFERROR(IF(N(data_NoOutliers!AZJ40),data_NoOutliers!AZJ40,MID(data_NoOutliers!AZJ40,2,99)/2),"")</f>
        <v/>
      </c>
      <c r="BLZ40" s="4" t="str">
        <f>IFERROR(IF(N(data_NoOutliers!AZK40),data_NoOutliers!AZK40,MID(data_NoOutliers!AZK40,2,99)/2),"")</f>
        <v/>
      </c>
      <c r="BMA40" s="4" t="str">
        <f>IFERROR(IF(N(data_NoOutliers!AZL40),data_NoOutliers!AZL40,MID(data_NoOutliers!AZL40,2,99)/2),"")</f>
        <v/>
      </c>
      <c r="BMB40" s="4" t="str">
        <f>IFERROR(IF(N(data_NoOutliers!AZM40),data_NoOutliers!AZM40,MID(data_NoOutliers!AZM40,2,99)/2),"")</f>
        <v/>
      </c>
      <c r="BMC40" s="4" t="str">
        <f>IFERROR(IF(N(data_NoOutliers!AZN40),data_NoOutliers!AZN40,MID(data_NoOutliers!AZN40,2,99)/2),"")</f>
        <v/>
      </c>
      <c r="BMD40" s="4" t="str">
        <f>IFERROR(IF(N(data_NoOutliers!AZO40),data_NoOutliers!AZO40,MID(data_NoOutliers!AZO40,2,99)/2),"")</f>
        <v/>
      </c>
      <c r="BME40" s="4" t="str">
        <f>IFERROR(IF(N(data_NoOutliers!AZP40),data_NoOutliers!AZP40,MID(data_NoOutliers!AZP40,2,99)/2),"")</f>
        <v/>
      </c>
      <c r="BMF40" s="4" t="str">
        <f>IFERROR(IF(N(data_NoOutliers!AZQ40),data_NoOutliers!AZQ40,MID(data_NoOutliers!AZQ40,2,99)/2),"")</f>
        <v/>
      </c>
      <c r="BMG40" s="4" t="str">
        <f>IFERROR(IF(N(data_NoOutliers!AZR40),data_NoOutliers!AZR40,MID(data_NoOutliers!AZR40,2,99)/2),"")</f>
        <v/>
      </c>
      <c r="BMH40" s="4" t="str">
        <f>IFERROR(IF(N(data_NoOutliers!AZS40),data_NoOutliers!AZS40,MID(data_NoOutliers!AZS40,2,99)/2),"")</f>
        <v/>
      </c>
      <c r="BMI40" s="4" t="str">
        <f>IFERROR(IF(N(data_NoOutliers!AZT40),data_NoOutliers!AZT40,MID(data_NoOutliers!AZT40,2,99)/2),"")</f>
        <v/>
      </c>
      <c r="BMJ40" s="4" t="str">
        <f>IFERROR(IF(N(data_NoOutliers!AZU40),data_NoOutliers!AZU40,MID(data_NoOutliers!AZU40,2,99)/2),"")</f>
        <v/>
      </c>
      <c r="BMK40" s="4" t="str">
        <f>IFERROR(IF(N(data_NoOutliers!AZV40),data_NoOutliers!AZV40,MID(data_NoOutliers!AZV40,2,99)/2),"")</f>
        <v/>
      </c>
      <c r="BML40" s="4" t="str">
        <f>IFERROR(IF(N(data_NoOutliers!AZW40),data_NoOutliers!AZW40,MID(data_NoOutliers!AZW40,2,99)/2),"")</f>
        <v/>
      </c>
      <c r="BMM40" s="4" t="str">
        <f>IFERROR(IF(N(data_NoOutliers!AZX40),data_NoOutliers!AZX40,MID(data_NoOutliers!AZX40,2,99)/2),"")</f>
        <v/>
      </c>
      <c r="BMN40" s="4" t="str">
        <f>IFERROR(IF(N(data_NoOutliers!AZY40),data_NoOutliers!AZY40,MID(data_NoOutliers!AZY40,2,99)/2),"")</f>
        <v/>
      </c>
      <c r="BMO40" s="4" t="str">
        <f>IFERROR(IF(N(data_NoOutliers!AZZ40),data_NoOutliers!AZZ40,MID(data_NoOutliers!AZZ40,2,99)/2),"")</f>
        <v/>
      </c>
      <c r="BMP40" s="4" t="str">
        <f>IFERROR(IF(N(data_NoOutliers!BAA40),data_NoOutliers!BAA40,MID(data_NoOutliers!BAA40,2,99)/2),"")</f>
        <v/>
      </c>
      <c r="BMQ40" s="4" t="str">
        <f>IFERROR(IF(N(data_NoOutliers!BAB40),data_NoOutliers!BAB40,MID(data_NoOutliers!BAB40,2,99)/2),"")</f>
        <v/>
      </c>
      <c r="BMR40" s="4" t="str">
        <f>IFERROR(IF(N(data_NoOutliers!BAC40),data_NoOutliers!BAC40,MID(data_NoOutliers!BAC40,2,99)/2),"")</f>
        <v/>
      </c>
      <c r="BMS40" s="4" t="str">
        <f>IFERROR(IF(N(data_NoOutliers!BAD40),data_NoOutliers!BAD40,MID(data_NoOutliers!BAD40,2,99)/2),"")</f>
        <v/>
      </c>
      <c r="BMT40" s="4" t="str">
        <f>IFERROR(IF(N(data_NoOutliers!BAE40),data_NoOutliers!BAE40,MID(data_NoOutliers!BAE40,2,99)/2),"")</f>
        <v/>
      </c>
      <c r="BMU40" s="4" t="str">
        <f>IFERROR(IF(N(data_NoOutliers!BAF40),data_NoOutliers!BAF40,MID(data_NoOutliers!BAF40,2,99)/2),"")</f>
        <v/>
      </c>
      <c r="BMV40" s="4" t="str">
        <f>IFERROR(IF(N(data_NoOutliers!BAG40),data_NoOutliers!BAG40,MID(data_NoOutliers!BAG40,2,99)/2),"")</f>
        <v/>
      </c>
      <c r="BMW40" s="4" t="str">
        <f>IFERROR(IF(N(data_NoOutliers!BAH40),data_NoOutliers!BAH40,MID(data_NoOutliers!BAH40,2,99)/2),"")</f>
        <v/>
      </c>
      <c r="BMX40" s="4" t="str">
        <f>IFERROR(IF(N(data_NoOutliers!BAI40),data_NoOutliers!BAI40,MID(data_NoOutliers!BAI40,2,99)/2),"")</f>
        <v/>
      </c>
      <c r="BMY40" s="4" t="str">
        <f>IFERROR(IF(N(data_NoOutliers!BAJ40),data_NoOutliers!BAJ40,MID(data_NoOutliers!BAJ40,2,99)/2),"")</f>
        <v/>
      </c>
      <c r="BMZ40" s="4" t="str">
        <f>IFERROR(IF(N(data_NoOutliers!BAK40),data_NoOutliers!BAK40,MID(data_NoOutliers!BAK40,2,99)/2),"")</f>
        <v/>
      </c>
      <c r="BNA40" s="4" t="str">
        <f>IFERROR(IF(N(data_NoOutliers!BAL40),data_NoOutliers!BAL40,MID(data_NoOutliers!BAL40,2,99)/2),"")</f>
        <v/>
      </c>
      <c r="BNB40" s="4" t="str">
        <f>IFERROR(IF(N(data_NoOutliers!BAM40),data_NoOutliers!BAM40,MID(data_NoOutliers!BAM40,2,99)/2),"")</f>
        <v/>
      </c>
      <c r="BNC40" s="4" t="str">
        <f>IFERROR(IF(N(data_NoOutliers!BAN40),data_NoOutliers!BAN40,MID(data_NoOutliers!BAN40,2,99)/2),"")</f>
        <v/>
      </c>
      <c r="BND40" s="4" t="str">
        <f>IFERROR(IF(N(data_NoOutliers!BAO40),data_NoOutliers!BAO40,MID(data_NoOutliers!BAO40,2,99)/2),"")</f>
        <v/>
      </c>
      <c r="BNE40" s="4" t="str">
        <f>IFERROR(IF(N(data_NoOutliers!BAP40),data_NoOutliers!BAP40,MID(data_NoOutliers!BAP40,2,99)/2),"")</f>
        <v/>
      </c>
      <c r="BNF40" s="4" t="str">
        <f>IFERROR(IF(N(data_NoOutliers!BAQ40),data_NoOutliers!BAQ40,MID(data_NoOutliers!BAQ40,2,99)/2),"")</f>
        <v/>
      </c>
      <c r="BNG40" s="4" t="str">
        <f>IFERROR(IF(N(data_NoOutliers!BAR40),data_NoOutliers!BAR40,MID(data_NoOutliers!BAR40,2,99)/2),"")</f>
        <v/>
      </c>
      <c r="BNH40" s="4" t="str">
        <f>IFERROR(IF(N(data_NoOutliers!BAS40),data_NoOutliers!BAS40,MID(data_NoOutliers!BAS40,2,99)/2),"")</f>
        <v/>
      </c>
      <c r="BNI40" s="4" t="str">
        <f>IFERROR(IF(N(data_NoOutliers!BAT40),data_NoOutliers!BAT40,MID(data_NoOutliers!BAT40,2,99)/2),"")</f>
        <v/>
      </c>
      <c r="BNJ40" s="4" t="str">
        <f>IFERROR(IF(N(data_NoOutliers!BAU40),data_NoOutliers!BAU40,MID(data_NoOutliers!BAU40,2,99)/2),"")</f>
        <v/>
      </c>
      <c r="BNK40" s="4" t="str">
        <f>IFERROR(IF(N(data_NoOutliers!BAV40),data_NoOutliers!BAV40,MID(data_NoOutliers!BAV40,2,99)/2),"")</f>
        <v/>
      </c>
      <c r="BNL40" s="4" t="str">
        <f>IFERROR(IF(N(data_NoOutliers!BAW40),data_NoOutliers!BAW40,MID(data_NoOutliers!BAW40,2,99)/2),"")</f>
        <v/>
      </c>
      <c r="BNM40" s="4" t="str">
        <f>IFERROR(IF(N(data_NoOutliers!BAX40),data_NoOutliers!BAX40,MID(data_NoOutliers!BAX40,2,99)/2),"")</f>
        <v/>
      </c>
      <c r="BNN40" s="4" t="str">
        <f>IFERROR(IF(N(data_NoOutliers!BAY40),data_NoOutliers!BAY40,MID(data_NoOutliers!BAY40,2,99)/2),"")</f>
        <v/>
      </c>
      <c r="BNO40" s="4" t="str">
        <f>IFERROR(IF(N(data_NoOutliers!BAZ40),data_NoOutliers!BAZ40,MID(data_NoOutliers!BAZ40,2,99)/2),"")</f>
        <v/>
      </c>
      <c r="BNP40" s="4" t="str">
        <f>IFERROR(IF(N(data_NoOutliers!BBA40),data_NoOutliers!BBA40,MID(data_NoOutliers!BBA40,2,99)/2),"")</f>
        <v/>
      </c>
      <c r="BNQ40" s="4" t="str">
        <f>IFERROR(IF(N(data_NoOutliers!BBB40),data_NoOutliers!BBB40,MID(data_NoOutliers!BBB40,2,99)/2),"")</f>
        <v/>
      </c>
      <c r="BNR40" s="4" t="str">
        <f>IFERROR(IF(N(data_NoOutliers!BBC40),data_NoOutliers!BBC40,MID(data_NoOutliers!BBC40,2,99)/2),"")</f>
        <v/>
      </c>
      <c r="BNS40" s="4" t="str">
        <f>IFERROR(IF(N(data_NoOutliers!BBD40),data_NoOutliers!BBD40,MID(data_NoOutliers!BBD40,2,99)/2),"")</f>
        <v/>
      </c>
      <c r="BNT40" s="4" t="str">
        <f>IFERROR(IF(N(data_NoOutliers!BBE40),data_NoOutliers!BBE40,MID(data_NoOutliers!BBE40,2,99)/2),"")</f>
        <v/>
      </c>
      <c r="BNU40" s="4" t="str">
        <f>IFERROR(IF(N(data_NoOutliers!BBF40),data_NoOutliers!BBF40,MID(data_NoOutliers!BBF40,2,99)/2),"")</f>
        <v/>
      </c>
      <c r="BNV40" s="4" t="str">
        <f>IFERROR(IF(N(data_NoOutliers!BBG40),data_NoOutliers!BBG40,MID(data_NoOutliers!BBG40,2,99)/2),"")</f>
        <v/>
      </c>
      <c r="BNW40" s="4" t="str">
        <f>IFERROR(IF(N(data_NoOutliers!BBH40),data_NoOutliers!BBH40,MID(data_NoOutliers!BBH40,2,99)/2),"")</f>
        <v/>
      </c>
      <c r="BNX40" s="4" t="str">
        <f>IFERROR(IF(N(data_NoOutliers!BBI40),data_NoOutliers!BBI40,MID(data_NoOutliers!BBI40,2,99)/2),"")</f>
        <v/>
      </c>
      <c r="BNY40" s="4" t="str">
        <f>IFERROR(IF(N(data_NoOutliers!BBJ40),data_NoOutliers!BBJ40,MID(data_NoOutliers!BBJ40,2,99)/2),"")</f>
        <v/>
      </c>
      <c r="BNZ40" s="4" t="str">
        <f>IFERROR(IF(N(data_NoOutliers!BBK40),data_NoOutliers!BBK40,MID(data_NoOutliers!BBK40,2,99)/2),"")</f>
        <v/>
      </c>
      <c r="BOA40" s="4" t="str">
        <f>IFERROR(IF(N(data_NoOutliers!BBL40),data_NoOutliers!BBL40,MID(data_NoOutliers!BBL40,2,99)/2),"")</f>
        <v/>
      </c>
      <c r="BOB40" s="4" t="str">
        <f>IFERROR(IF(N(data_NoOutliers!BBM40),data_NoOutliers!BBM40,MID(data_NoOutliers!BBM40,2,99)/2),"")</f>
        <v/>
      </c>
      <c r="BOC40" s="4" t="str">
        <f>IFERROR(IF(N(data_NoOutliers!BBN40),data_NoOutliers!BBN40,MID(data_NoOutliers!BBN40,2,99)/2),"")</f>
        <v/>
      </c>
      <c r="BOD40" s="4" t="str">
        <f>IFERROR(IF(N(data_NoOutliers!BBO40),data_NoOutliers!BBO40,MID(data_NoOutliers!BBO40,2,99)/2),"")</f>
        <v/>
      </c>
      <c r="BOE40" s="4" t="str">
        <f>IFERROR(IF(N(data_NoOutliers!BBP40),data_NoOutliers!BBP40,MID(data_NoOutliers!BBP40,2,99)/2),"")</f>
        <v/>
      </c>
      <c r="BOF40" s="4" t="str">
        <f>IFERROR(IF(N(data_NoOutliers!BBQ40),data_NoOutliers!BBQ40,MID(data_NoOutliers!BBQ40,2,99)/2),"")</f>
        <v/>
      </c>
      <c r="BOG40" s="4" t="str">
        <f>IFERROR(IF(N(data_NoOutliers!BBR40),data_NoOutliers!BBR40,MID(data_NoOutliers!BBR40,2,99)/2),"")</f>
        <v/>
      </c>
      <c r="BOH40" s="4" t="str">
        <f>IFERROR(IF(N(data_NoOutliers!BBS40),data_NoOutliers!BBS40,MID(data_NoOutliers!BBS40,2,99)/2),"")</f>
        <v/>
      </c>
      <c r="BOI40" s="4" t="str">
        <f>IFERROR(IF(N(data_NoOutliers!BBT40),data_NoOutliers!BBT40,MID(data_NoOutliers!BBT40,2,99)/2),"")</f>
        <v/>
      </c>
      <c r="BOJ40" s="4" t="str">
        <f>IFERROR(IF(N(data_NoOutliers!BBU40),data_NoOutliers!BBU40,MID(data_NoOutliers!BBU40,2,99)/2),"")</f>
        <v/>
      </c>
      <c r="BOK40" s="4" t="str">
        <f>IFERROR(IF(N(data_NoOutliers!BBV40),data_NoOutliers!BBV40,MID(data_NoOutliers!BBV40,2,99)/2),"")</f>
        <v/>
      </c>
      <c r="BOL40" s="4" t="str">
        <f>IFERROR(IF(N(data_NoOutliers!BBW40),data_NoOutliers!BBW40,MID(data_NoOutliers!BBW40,2,99)/2),"")</f>
        <v/>
      </c>
      <c r="BOM40" s="4" t="str">
        <f>IFERROR(IF(N(data_NoOutliers!BBX40),data_NoOutliers!BBX40,MID(data_NoOutliers!BBX40,2,99)/2),"")</f>
        <v/>
      </c>
      <c r="BON40" s="4" t="str">
        <f>IFERROR(IF(N(data_NoOutliers!BBY40),data_NoOutliers!BBY40,MID(data_NoOutliers!BBY40,2,99)/2),"")</f>
        <v/>
      </c>
      <c r="BOO40" s="4" t="str">
        <f>IFERROR(IF(N(data_NoOutliers!BBZ40),data_NoOutliers!BBZ40,MID(data_NoOutliers!BBZ40,2,99)/2),"")</f>
        <v/>
      </c>
      <c r="BOP40" s="4" t="str">
        <f>IFERROR(IF(N(data_NoOutliers!BCA40),data_NoOutliers!BCA40,MID(data_NoOutliers!BCA40,2,99)/2),"")</f>
        <v/>
      </c>
      <c r="BOQ40" s="4" t="str">
        <f>IFERROR(IF(N(data_NoOutliers!BCB40),data_NoOutliers!BCB40,MID(data_NoOutliers!BCB40,2,99)/2),"")</f>
        <v/>
      </c>
      <c r="BOR40" s="4" t="str">
        <f>IFERROR(IF(N(data_NoOutliers!BCC40),data_NoOutliers!BCC40,MID(data_NoOutliers!BCC40,2,99)/2),"")</f>
        <v/>
      </c>
      <c r="BOS40" s="4" t="str">
        <f>IFERROR(IF(N(data_NoOutliers!BCD40),data_NoOutliers!BCD40,MID(data_NoOutliers!BCD40,2,99)/2),"")</f>
        <v/>
      </c>
      <c r="BOT40" s="4" t="str">
        <f>IFERROR(IF(N(data_NoOutliers!BCE40),data_NoOutliers!BCE40,MID(data_NoOutliers!BCE40,2,99)/2),"")</f>
        <v/>
      </c>
      <c r="BOU40" s="4" t="str">
        <f>IFERROR(IF(N(data_NoOutliers!BCF40),data_NoOutliers!BCF40,MID(data_NoOutliers!BCF40,2,99)/2),"")</f>
        <v/>
      </c>
      <c r="BOV40" s="4" t="str">
        <f>IFERROR(IF(N(data_NoOutliers!BCG40),data_NoOutliers!BCG40,MID(data_NoOutliers!BCG40,2,99)/2),"")</f>
        <v/>
      </c>
      <c r="BOW40" s="4" t="str">
        <f>IFERROR(IF(N(data_NoOutliers!BCH40),data_NoOutliers!BCH40,MID(data_NoOutliers!BCH40,2,99)/2),"")</f>
        <v/>
      </c>
      <c r="BOX40" s="4" t="str">
        <f>IFERROR(IF(N(data_NoOutliers!BCI40),data_NoOutliers!BCI40,MID(data_NoOutliers!BCI40,2,99)/2),"")</f>
        <v/>
      </c>
      <c r="BOY40" s="4" t="str">
        <f>IFERROR(IF(N(data_NoOutliers!BCJ40),data_NoOutliers!BCJ40,MID(data_NoOutliers!BCJ40,2,99)/2),"")</f>
        <v/>
      </c>
      <c r="BOZ40" s="4" t="str">
        <f>IFERROR(IF(N(data_NoOutliers!BCK40),data_NoOutliers!BCK40,MID(data_NoOutliers!BCK40,2,99)/2),"")</f>
        <v/>
      </c>
      <c r="BPA40" s="4" t="str">
        <f>IFERROR(IF(N(data_NoOutliers!BCL40),data_NoOutliers!BCL40,MID(data_NoOutliers!BCL40,2,99)/2),"")</f>
        <v/>
      </c>
      <c r="BPB40" s="4" t="str">
        <f>IFERROR(IF(N(data_NoOutliers!BCM40),data_NoOutliers!BCM40,MID(data_NoOutliers!BCM40,2,99)/2),"")</f>
        <v/>
      </c>
      <c r="BPC40" s="4" t="str">
        <f>IFERROR(IF(N(data_NoOutliers!BCN40),data_NoOutliers!BCN40,MID(data_NoOutliers!BCN40,2,99)/2),"")</f>
        <v/>
      </c>
      <c r="BPD40" s="4" t="str">
        <f>IFERROR(IF(N(data_NoOutliers!BCO40),data_NoOutliers!BCO40,MID(data_NoOutliers!BCO40,2,99)/2),"")</f>
        <v/>
      </c>
      <c r="BPE40" s="4" t="str">
        <f>IFERROR(IF(N(data_NoOutliers!BCP40),data_NoOutliers!BCP40,MID(data_NoOutliers!BCP40,2,99)/2),"")</f>
        <v/>
      </c>
      <c r="BPF40" s="4" t="str">
        <f>IFERROR(IF(N(data_NoOutliers!BCQ40),data_NoOutliers!BCQ40,MID(data_NoOutliers!BCQ40,2,99)/2),"")</f>
        <v/>
      </c>
      <c r="BPG40" s="4" t="str">
        <f>IFERROR(IF(N(data_NoOutliers!BCR40),data_NoOutliers!BCR40,MID(data_NoOutliers!BCR40,2,99)/2),"")</f>
        <v/>
      </c>
      <c r="BPH40" s="4" t="str">
        <f>IFERROR(IF(N(data_NoOutliers!BCS40),data_NoOutliers!BCS40,MID(data_NoOutliers!BCS40,2,99)/2),"")</f>
        <v/>
      </c>
      <c r="BPI40" s="4" t="str">
        <f>IFERROR(IF(N(data_NoOutliers!BCT40),data_NoOutliers!BCT40,MID(data_NoOutliers!BCT40,2,99)/2),"")</f>
        <v/>
      </c>
      <c r="BPJ40" s="4" t="str">
        <f>IFERROR(IF(N(data_NoOutliers!BCU40),data_NoOutliers!BCU40,MID(data_NoOutliers!BCU40,2,99)/2),"")</f>
        <v/>
      </c>
      <c r="BPK40" s="4" t="str">
        <f>IFERROR(IF(N(data_NoOutliers!BCV40),data_NoOutliers!BCV40,MID(data_NoOutliers!BCV40,2,99)/2),"")</f>
        <v/>
      </c>
      <c r="BPL40" s="4" t="str">
        <f>IFERROR(IF(N(data_NoOutliers!BCW40),data_NoOutliers!BCW40,MID(data_NoOutliers!BCW40,2,99)/2),"")</f>
        <v/>
      </c>
      <c r="BPM40" s="4" t="str">
        <f>IFERROR(IF(N(data_NoOutliers!BCX40),data_NoOutliers!BCX40,MID(data_NoOutliers!BCX40,2,99)/2),"")</f>
        <v/>
      </c>
      <c r="BPN40" s="4" t="str">
        <f>IFERROR(IF(N(data_NoOutliers!BCY40),data_NoOutliers!BCY40,MID(data_NoOutliers!BCY40,2,99)/2),"")</f>
        <v/>
      </c>
      <c r="BPO40" s="4" t="str">
        <f>IFERROR(IF(N(data_NoOutliers!BCZ40),data_NoOutliers!BCZ40,MID(data_NoOutliers!BCZ40,2,99)/2),"")</f>
        <v/>
      </c>
      <c r="BPP40" s="4" t="str">
        <f>IFERROR(IF(N(data_NoOutliers!BDA40),data_NoOutliers!BDA40,MID(data_NoOutliers!BDA40,2,99)/2),"")</f>
        <v/>
      </c>
      <c r="BPQ40" s="4" t="str">
        <f>IFERROR(IF(N(data_NoOutliers!BDB40),data_NoOutliers!BDB40,MID(data_NoOutliers!BDB40,2,99)/2),"")</f>
        <v/>
      </c>
      <c r="BPR40" s="4" t="str">
        <f>IFERROR(IF(N(data_NoOutliers!BDC40),data_NoOutliers!BDC40,MID(data_NoOutliers!BDC40,2,99)/2),"")</f>
        <v/>
      </c>
      <c r="BPS40" s="4" t="str">
        <f>IFERROR(IF(N(data_NoOutliers!BDD40),data_NoOutliers!BDD40,MID(data_NoOutliers!BDD40,2,99)/2),"")</f>
        <v/>
      </c>
      <c r="BPT40" s="4" t="str">
        <f>IFERROR(IF(N(data_NoOutliers!BDE40),data_NoOutliers!BDE40,MID(data_NoOutliers!BDE40,2,99)/2),"")</f>
        <v/>
      </c>
      <c r="BPU40" s="4" t="str">
        <f>IFERROR(IF(N(data_NoOutliers!BDF40),data_NoOutliers!BDF40,MID(data_NoOutliers!BDF40,2,99)/2),"")</f>
        <v/>
      </c>
      <c r="BPV40" s="4" t="str">
        <f>IFERROR(IF(N(data_NoOutliers!BDG40),data_NoOutliers!BDG40,MID(data_NoOutliers!BDG40,2,99)/2),"")</f>
        <v/>
      </c>
      <c r="BPW40" s="4" t="str">
        <f>IFERROR(IF(N(data_NoOutliers!BDH40),data_NoOutliers!BDH40,MID(data_NoOutliers!BDH40,2,99)/2),"")</f>
        <v/>
      </c>
      <c r="BPX40" s="4" t="str">
        <f>IFERROR(IF(N(data_NoOutliers!BDI40),data_NoOutliers!BDI40,MID(data_NoOutliers!BDI40,2,99)/2),"")</f>
        <v/>
      </c>
      <c r="BPY40" s="4" t="str">
        <f>IFERROR(IF(N(data_NoOutliers!BDJ40),data_NoOutliers!BDJ40,MID(data_NoOutliers!BDJ40,2,99)/2),"")</f>
        <v/>
      </c>
      <c r="BPZ40" s="4" t="str">
        <f>IFERROR(IF(N(data_NoOutliers!BDK40),data_NoOutliers!BDK40,MID(data_NoOutliers!BDK40,2,99)/2),"")</f>
        <v/>
      </c>
      <c r="BQA40" s="4" t="str">
        <f>IFERROR(IF(N(data_NoOutliers!BDL40),data_NoOutliers!BDL40,MID(data_NoOutliers!BDL40,2,99)/2),"")</f>
        <v/>
      </c>
      <c r="BQB40" s="4" t="str">
        <f>IFERROR(IF(N(data_NoOutliers!BDM40),data_NoOutliers!BDM40,MID(data_NoOutliers!BDM40,2,99)/2),"")</f>
        <v/>
      </c>
      <c r="BQC40" s="4" t="str">
        <f>IFERROR(IF(N(data_NoOutliers!BDN40),data_NoOutliers!BDN40,MID(data_NoOutliers!BDN40,2,99)/2),"")</f>
        <v/>
      </c>
      <c r="BQD40" s="4" t="str">
        <f>IFERROR(IF(N(data_NoOutliers!BDO40),data_NoOutliers!BDO40,MID(data_NoOutliers!BDO40,2,99)/2),"")</f>
        <v/>
      </c>
      <c r="BQE40" s="4" t="str">
        <f>IFERROR(IF(N(data_NoOutliers!BDP40),data_NoOutliers!BDP40,MID(data_NoOutliers!BDP40,2,99)/2),"")</f>
        <v/>
      </c>
      <c r="BQF40" s="4" t="str">
        <f>IFERROR(IF(N(data_NoOutliers!BDQ40),data_NoOutliers!BDQ40,MID(data_NoOutliers!BDQ40,2,99)/2),"")</f>
        <v/>
      </c>
      <c r="BQG40" s="4" t="str">
        <f>IFERROR(IF(N(data_NoOutliers!BDR40),data_NoOutliers!BDR40,MID(data_NoOutliers!BDR40,2,99)/2),"")</f>
        <v/>
      </c>
      <c r="BQH40" s="4" t="str">
        <f>IFERROR(IF(N(data_NoOutliers!BDS40),data_NoOutliers!BDS40,MID(data_NoOutliers!BDS40,2,99)/2),"")</f>
        <v/>
      </c>
      <c r="BQI40" s="4" t="str">
        <f>IFERROR(IF(N(data_NoOutliers!BDT40),data_NoOutliers!BDT40,MID(data_NoOutliers!BDT40,2,99)/2),"")</f>
        <v/>
      </c>
      <c r="BQJ40" s="4" t="str">
        <f>IFERROR(IF(N(data_NoOutliers!BDU40),data_NoOutliers!BDU40,MID(data_NoOutliers!BDU40,2,99)/2),"")</f>
        <v/>
      </c>
      <c r="BQK40" s="4" t="str">
        <f>IFERROR(IF(N(data_NoOutliers!BDV40),data_NoOutliers!BDV40,MID(data_NoOutliers!BDV40,2,99)/2),"")</f>
        <v/>
      </c>
      <c r="BQL40" s="4" t="str">
        <f>IFERROR(IF(N(data_NoOutliers!BDW40),data_NoOutliers!BDW40,MID(data_NoOutliers!BDW40,2,99)/2),"")</f>
        <v/>
      </c>
      <c r="BQM40" s="4" t="str">
        <f>IFERROR(IF(N(data_NoOutliers!BDX40),data_NoOutliers!BDX40,MID(data_NoOutliers!BDX40,2,99)/2),"")</f>
        <v/>
      </c>
      <c r="BQN40" s="4" t="str">
        <f>IFERROR(IF(N(data_NoOutliers!BDY40),data_NoOutliers!BDY40,MID(data_NoOutliers!BDY40,2,99)/2),"")</f>
        <v/>
      </c>
      <c r="BQO40" s="4" t="str">
        <f>IFERROR(IF(N(data_NoOutliers!BDZ40),data_NoOutliers!BDZ40,MID(data_NoOutliers!BDZ40,2,99)/2),"")</f>
        <v/>
      </c>
      <c r="BQP40" s="4" t="str">
        <f>IFERROR(IF(N(data_NoOutliers!BEA40),data_NoOutliers!BEA40,MID(data_NoOutliers!BEA40,2,99)/2),"")</f>
        <v/>
      </c>
      <c r="BQQ40" s="4" t="str">
        <f>IFERROR(IF(N(data_NoOutliers!BEB40),data_NoOutliers!BEB40,MID(data_NoOutliers!BEB40,2,99)/2),"")</f>
        <v/>
      </c>
      <c r="BQR40" s="4" t="str">
        <f>IFERROR(IF(N(data_NoOutliers!BEC40),data_NoOutliers!BEC40,MID(data_NoOutliers!BEC40,2,99)/2),"")</f>
        <v/>
      </c>
      <c r="BQS40" s="4" t="str">
        <f>IFERROR(IF(N(data_NoOutliers!BED40),data_NoOutliers!BED40,MID(data_NoOutliers!BED40,2,99)/2),"")</f>
        <v/>
      </c>
      <c r="BQT40" s="4" t="str">
        <f>IFERROR(IF(N(data_NoOutliers!BEE40),data_NoOutliers!BEE40,MID(data_NoOutliers!BEE40,2,99)/2),"")</f>
        <v/>
      </c>
      <c r="BQU40" s="4" t="str">
        <f>IFERROR(IF(N(data_NoOutliers!BEF40),data_NoOutliers!BEF40,MID(data_NoOutliers!BEF40,2,99)/2),"")</f>
        <v/>
      </c>
      <c r="BQV40" s="4" t="str">
        <f>IFERROR(IF(N(data_NoOutliers!BEG40),data_NoOutliers!BEG40,MID(data_NoOutliers!BEG40,2,99)/2),"")</f>
        <v/>
      </c>
      <c r="BQW40" s="4" t="str">
        <f>IFERROR(IF(N(data_NoOutliers!BEH40),data_NoOutliers!BEH40,MID(data_NoOutliers!BEH40,2,99)/2),"")</f>
        <v/>
      </c>
      <c r="BQX40" s="4" t="str">
        <f>IFERROR(IF(N(data_NoOutliers!BEI40),data_NoOutliers!BEI40,MID(data_NoOutliers!BEI40,2,99)/2),"")</f>
        <v/>
      </c>
      <c r="BQY40" s="4" t="str">
        <f>IFERROR(IF(N(data_NoOutliers!BEJ40),data_NoOutliers!BEJ40,MID(data_NoOutliers!BEJ40,2,99)/2),"")</f>
        <v/>
      </c>
      <c r="BQZ40" s="4" t="str">
        <f>IFERROR(IF(N(data_NoOutliers!BEK40),data_NoOutliers!BEK40,MID(data_NoOutliers!BEK40,2,99)/2),"")</f>
        <v/>
      </c>
      <c r="BRA40" s="4" t="str">
        <f>IFERROR(IF(N(data_NoOutliers!BEL40),data_NoOutliers!BEL40,MID(data_NoOutliers!BEL40,2,99)/2),"")</f>
        <v/>
      </c>
      <c r="BRB40" s="4" t="str">
        <f>IFERROR(IF(N(data_NoOutliers!BEM40),data_NoOutliers!BEM40,MID(data_NoOutliers!BEM40,2,99)/2),"")</f>
        <v/>
      </c>
      <c r="BRC40" s="4" t="str">
        <f>IFERROR(IF(N(data_NoOutliers!BEN40),data_NoOutliers!BEN40,MID(data_NoOutliers!BEN40,2,99)/2),"")</f>
        <v/>
      </c>
      <c r="BRD40" s="4" t="str">
        <f>IFERROR(IF(N(data_NoOutliers!BEO40),data_NoOutliers!BEO40,MID(data_NoOutliers!BEO40,2,99)/2),"")</f>
        <v/>
      </c>
      <c r="BRE40" s="4" t="str">
        <f>IFERROR(IF(N(data_NoOutliers!BEP40),data_NoOutliers!BEP40,MID(data_NoOutliers!BEP40,2,99)/2),"")</f>
        <v/>
      </c>
      <c r="BRF40" s="4" t="str">
        <f>IFERROR(IF(N(data_NoOutliers!BEQ40),data_NoOutliers!BEQ40,MID(data_NoOutliers!BEQ40,2,99)/2),"")</f>
        <v/>
      </c>
      <c r="BRG40" s="4" t="str">
        <f>IFERROR(IF(N(data_NoOutliers!BER40),data_NoOutliers!BER40,MID(data_NoOutliers!BER40,2,99)/2),"")</f>
        <v/>
      </c>
      <c r="BRH40" s="4" t="str">
        <f>IFERROR(IF(N(data_NoOutliers!BES40),data_NoOutliers!BES40,MID(data_NoOutliers!BES40,2,99)/2),"")</f>
        <v/>
      </c>
      <c r="BRI40" s="4" t="str">
        <f>IFERROR(IF(N(data_NoOutliers!BET40),data_NoOutliers!BET40,MID(data_NoOutliers!BET40,2,99)/2),"")</f>
        <v/>
      </c>
      <c r="BRJ40" s="4" t="str">
        <f>IFERROR(IF(N(data_NoOutliers!BEU40),data_NoOutliers!BEU40,MID(data_NoOutliers!BEU40,2,99)/2),"")</f>
        <v/>
      </c>
      <c r="BRK40" s="4" t="str">
        <f>IFERROR(IF(N(data_NoOutliers!BEV40),data_NoOutliers!BEV40,MID(data_NoOutliers!BEV40,2,99)/2),"")</f>
        <v/>
      </c>
      <c r="BRL40" s="4" t="str">
        <f>IFERROR(IF(N(data_NoOutliers!BEW40),data_NoOutliers!BEW40,MID(data_NoOutliers!BEW40,2,99)/2),"")</f>
        <v/>
      </c>
      <c r="BRM40" s="4" t="str">
        <f>IFERROR(IF(N(data_NoOutliers!BEX40),data_NoOutliers!BEX40,MID(data_NoOutliers!BEX40,2,99)/2),"")</f>
        <v/>
      </c>
      <c r="BRN40" s="4" t="str">
        <f>IFERROR(IF(N(data_NoOutliers!BEY40),data_NoOutliers!BEY40,MID(data_NoOutliers!BEY40,2,99)/2),"")</f>
        <v/>
      </c>
      <c r="BRO40" s="4" t="str">
        <f>IFERROR(IF(N(data_NoOutliers!BEZ40),data_NoOutliers!BEZ40,MID(data_NoOutliers!BEZ40,2,99)/2),"")</f>
        <v/>
      </c>
      <c r="BRP40" s="4" t="str">
        <f>IFERROR(IF(N(data_NoOutliers!BFA40),data_NoOutliers!BFA40,MID(data_NoOutliers!BFA40,2,99)/2),"")</f>
        <v/>
      </c>
      <c r="BRQ40" s="4" t="str">
        <f>IFERROR(IF(N(data_NoOutliers!BFB40),data_NoOutliers!BFB40,MID(data_NoOutliers!BFB40,2,99)/2),"")</f>
        <v/>
      </c>
      <c r="BRR40" s="4" t="str">
        <f>IFERROR(IF(N(data_NoOutliers!BFC40),data_NoOutliers!BFC40,MID(data_NoOutliers!BFC40,2,99)/2),"")</f>
        <v/>
      </c>
      <c r="BRS40" s="4" t="str">
        <f>IFERROR(IF(N(data_NoOutliers!BFD40),data_NoOutliers!BFD40,MID(data_NoOutliers!BFD40,2,99)/2),"")</f>
        <v/>
      </c>
      <c r="BRT40" s="4" t="str">
        <f>IFERROR(IF(N(data_NoOutliers!BFE40),data_NoOutliers!BFE40,MID(data_NoOutliers!BFE40,2,99)/2),"")</f>
        <v/>
      </c>
      <c r="BRU40" s="4" t="str">
        <f>IFERROR(IF(N(data_NoOutliers!BFF40),data_NoOutliers!BFF40,MID(data_NoOutliers!BFF40,2,99)/2),"")</f>
        <v/>
      </c>
      <c r="BRV40" s="4" t="str">
        <f>IFERROR(IF(N(data_NoOutliers!BFG40),data_NoOutliers!BFG40,MID(data_NoOutliers!BFG40,2,99)/2),"")</f>
        <v/>
      </c>
      <c r="BRW40" s="4" t="str">
        <f>IFERROR(IF(N(data_NoOutliers!BFH40),data_NoOutliers!BFH40,MID(data_NoOutliers!BFH40,2,99)/2),"")</f>
        <v/>
      </c>
      <c r="BRX40" s="4" t="str">
        <f>IFERROR(IF(N(data_NoOutliers!BFI40),data_NoOutliers!BFI40,MID(data_NoOutliers!BFI40,2,99)/2),"")</f>
        <v/>
      </c>
      <c r="BRY40" s="4" t="str">
        <f>IFERROR(IF(N(data_NoOutliers!BFJ40),data_NoOutliers!BFJ40,MID(data_NoOutliers!BFJ40,2,99)/2),"")</f>
        <v/>
      </c>
      <c r="BRZ40" s="4" t="str">
        <f>IFERROR(IF(N(data_NoOutliers!BFK40),data_NoOutliers!BFK40,MID(data_NoOutliers!BFK40,2,99)/2),"")</f>
        <v/>
      </c>
      <c r="BSA40" s="4" t="str">
        <f>IFERROR(IF(N(data_NoOutliers!BFL40),data_NoOutliers!BFL40,MID(data_NoOutliers!BFL40,2,99)/2),"")</f>
        <v/>
      </c>
      <c r="BSB40" s="4" t="str">
        <f>IFERROR(IF(N(data_NoOutliers!BFM40),data_NoOutliers!BFM40,MID(data_NoOutliers!BFM40,2,99)/2),"")</f>
        <v/>
      </c>
      <c r="BSC40" s="4" t="str">
        <f>IFERROR(IF(N(data_NoOutliers!BFN40),data_NoOutliers!BFN40,MID(data_NoOutliers!BFN40,2,99)/2),"")</f>
        <v/>
      </c>
      <c r="BSD40" s="4" t="str">
        <f>IFERROR(IF(N(data_NoOutliers!BFO40),data_NoOutliers!BFO40,MID(data_NoOutliers!BFO40,2,99)/2),"")</f>
        <v/>
      </c>
      <c r="BSE40" s="4" t="str">
        <f>IFERROR(IF(N(data_NoOutliers!BFP40),data_NoOutliers!BFP40,MID(data_NoOutliers!BFP40,2,99)/2),"")</f>
        <v/>
      </c>
      <c r="BSF40" s="4" t="str">
        <f>IFERROR(IF(N(data_NoOutliers!BFQ40),data_NoOutliers!BFQ40,MID(data_NoOutliers!BFQ40,2,99)/2),"")</f>
        <v/>
      </c>
      <c r="BSG40" s="4" t="str">
        <f>IFERROR(IF(N(data_NoOutliers!BFR40),data_NoOutliers!BFR40,MID(data_NoOutliers!BFR40,2,99)/2),"")</f>
        <v/>
      </c>
      <c r="BSH40" s="4" t="str">
        <f>IFERROR(IF(N(data_NoOutliers!BFS40),data_NoOutliers!BFS40,MID(data_NoOutliers!BFS40,2,99)/2),"")</f>
        <v/>
      </c>
      <c r="BSI40" s="4" t="str">
        <f>IFERROR(IF(N(data_NoOutliers!BFT40),data_NoOutliers!BFT40,MID(data_NoOutliers!BFT40,2,99)/2),"")</f>
        <v/>
      </c>
      <c r="BSJ40" s="4" t="str">
        <f>IFERROR(IF(N(data_NoOutliers!BFU40),data_NoOutliers!BFU40,MID(data_NoOutliers!BFU40,2,99)/2),"")</f>
        <v/>
      </c>
      <c r="BSK40" s="4" t="str">
        <f>IFERROR(IF(N(data_NoOutliers!BFV40),data_NoOutliers!BFV40,MID(data_NoOutliers!BFV40,2,99)/2),"")</f>
        <v/>
      </c>
      <c r="BSL40" s="4" t="str">
        <f>IFERROR(IF(N(data_NoOutliers!BFW40),data_NoOutliers!BFW40,MID(data_NoOutliers!BFW40,2,99)/2),"")</f>
        <v/>
      </c>
      <c r="BSM40" s="4" t="str">
        <f>IFERROR(IF(N(data_NoOutliers!BFX40),data_NoOutliers!BFX40,MID(data_NoOutliers!BFX40,2,99)/2),"")</f>
        <v/>
      </c>
      <c r="BSN40" s="4" t="str">
        <f>IFERROR(IF(N(data_NoOutliers!BFY40),data_NoOutliers!BFY40,MID(data_NoOutliers!BFY40,2,99)/2),"")</f>
        <v/>
      </c>
      <c r="BSO40" s="4" t="str">
        <f>IFERROR(IF(N(data_NoOutliers!BFZ40),data_NoOutliers!BFZ40,MID(data_NoOutliers!BFZ40,2,99)/2),"")</f>
        <v/>
      </c>
      <c r="BSP40" s="4" t="str">
        <f>IFERROR(IF(N(data_NoOutliers!BGA40),data_NoOutliers!BGA40,MID(data_NoOutliers!BGA40,2,99)/2),"")</f>
        <v/>
      </c>
      <c r="BSQ40" s="4" t="str">
        <f>IFERROR(IF(N(data_NoOutliers!BGB40),data_NoOutliers!BGB40,MID(data_NoOutliers!BGB40,2,99)/2),"")</f>
        <v/>
      </c>
      <c r="BSR40" s="4" t="str">
        <f>IFERROR(IF(N(data_NoOutliers!BGC40),data_NoOutliers!BGC40,MID(data_NoOutliers!BGC40,2,99)/2),"")</f>
        <v/>
      </c>
      <c r="BSS40" s="4" t="str">
        <f>IFERROR(IF(N(data_NoOutliers!BGD40),data_NoOutliers!BGD40,MID(data_NoOutliers!BGD40,2,99)/2),"")</f>
        <v/>
      </c>
      <c r="BST40" s="4" t="str">
        <f>IFERROR(IF(N(data_NoOutliers!BGE40),data_NoOutliers!BGE40,MID(data_NoOutliers!BGE40,2,99)/2),"")</f>
        <v/>
      </c>
      <c r="BSU40" s="4" t="str">
        <f>IFERROR(IF(N(data_NoOutliers!BGF40),data_NoOutliers!BGF40,MID(data_NoOutliers!BGF40,2,99)/2),"")</f>
        <v/>
      </c>
      <c r="BSV40" s="4" t="str">
        <f>IFERROR(IF(N(data_NoOutliers!BGG40),data_NoOutliers!BGG40,MID(data_NoOutliers!BGG40,2,99)/2),"")</f>
        <v/>
      </c>
      <c r="BSW40" s="4" t="str">
        <f>IFERROR(IF(N(data_NoOutliers!BGH40),data_NoOutliers!BGH40,MID(data_NoOutliers!BGH40,2,99)/2),"")</f>
        <v/>
      </c>
      <c r="BSX40" s="4" t="str">
        <f>IFERROR(IF(N(data_NoOutliers!BGI40),data_NoOutliers!BGI40,MID(data_NoOutliers!BGI40,2,99)/2),"")</f>
        <v/>
      </c>
      <c r="BSY40" s="4" t="str">
        <f>IFERROR(IF(N(data_NoOutliers!BGJ40),data_NoOutliers!BGJ40,MID(data_NoOutliers!BGJ40,2,99)/2),"")</f>
        <v/>
      </c>
      <c r="BSZ40" s="4" t="str">
        <f>IFERROR(IF(N(data_NoOutliers!BGK40),data_NoOutliers!BGK40,MID(data_NoOutliers!BGK40,2,99)/2),"")</f>
        <v/>
      </c>
      <c r="BTA40" s="4" t="str">
        <f>IFERROR(IF(N(data_NoOutliers!BGL40),data_NoOutliers!BGL40,MID(data_NoOutliers!BGL40,2,99)/2),"")</f>
        <v/>
      </c>
      <c r="BTB40" s="4" t="str">
        <f>IFERROR(IF(N(data_NoOutliers!BGM40),data_NoOutliers!BGM40,MID(data_NoOutliers!BGM40,2,99)/2),"")</f>
        <v/>
      </c>
      <c r="BTC40" s="4" t="str">
        <f>IFERROR(IF(N(data_NoOutliers!BGN40),data_NoOutliers!BGN40,MID(data_NoOutliers!BGN40,2,99)/2),"")</f>
        <v/>
      </c>
      <c r="BTD40" s="4" t="str">
        <f>IFERROR(IF(N(data_NoOutliers!BGO40),data_NoOutliers!BGO40,MID(data_NoOutliers!BGO40,2,99)/2),"")</f>
        <v/>
      </c>
      <c r="BTE40" s="4" t="str">
        <f>IFERROR(IF(N(data_NoOutliers!BGP40),data_NoOutliers!BGP40,MID(data_NoOutliers!BGP40,2,99)/2),"")</f>
        <v/>
      </c>
      <c r="BTF40" s="4" t="str">
        <f>IFERROR(IF(N(data_NoOutliers!BGQ40),data_NoOutliers!BGQ40,MID(data_NoOutliers!BGQ40,2,99)/2),"")</f>
        <v/>
      </c>
      <c r="BTG40" s="4" t="str">
        <f>IFERROR(IF(N(data_NoOutliers!BGR40),data_NoOutliers!BGR40,MID(data_NoOutliers!BGR40,2,99)/2),"")</f>
        <v/>
      </c>
      <c r="BTH40" s="4" t="str">
        <f>IFERROR(IF(N(data_NoOutliers!BGS40),data_NoOutliers!BGS40,MID(data_NoOutliers!BGS40,2,99)/2),"")</f>
        <v/>
      </c>
      <c r="BTI40" s="4" t="str">
        <f>IFERROR(IF(N(data_NoOutliers!BGT40),data_NoOutliers!BGT40,MID(data_NoOutliers!BGT40,2,99)/2),"")</f>
        <v/>
      </c>
      <c r="BTJ40" s="4" t="str">
        <f>IFERROR(IF(N(data_NoOutliers!BGU40),data_NoOutliers!BGU40,MID(data_NoOutliers!BGU40,2,99)/2),"")</f>
        <v/>
      </c>
      <c r="BTK40" s="4" t="str">
        <f>IFERROR(IF(N(data_NoOutliers!BGV40),data_NoOutliers!BGV40,MID(data_NoOutliers!BGV40,2,99)/2),"")</f>
        <v/>
      </c>
      <c r="BTL40" s="4" t="str">
        <f>IFERROR(IF(N(data_NoOutliers!BGW40),data_NoOutliers!BGW40,MID(data_NoOutliers!BGW40,2,99)/2),"")</f>
        <v/>
      </c>
      <c r="BTM40" s="4" t="str">
        <f>IFERROR(IF(N(data_NoOutliers!BGX40),data_NoOutliers!BGX40,MID(data_NoOutliers!BGX40,2,99)/2),"")</f>
        <v/>
      </c>
      <c r="BTN40" s="4" t="str">
        <f>IFERROR(IF(N(data_NoOutliers!BGY40),data_NoOutliers!BGY40,MID(data_NoOutliers!BGY40,2,99)/2),"")</f>
        <v/>
      </c>
      <c r="BTO40" s="4" t="str">
        <f>IFERROR(IF(N(data_NoOutliers!BGZ40),data_NoOutliers!BGZ40,MID(data_NoOutliers!BGZ40,2,99)/2),"")</f>
        <v/>
      </c>
      <c r="BTP40" s="4" t="str">
        <f>IFERROR(IF(N(data_NoOutliers!BHA40),data_NoOutliers!BHA40,MID(data_NoOutliers!BHA40,2,99)/2),"")</f>
        <v/>
      </c>
      <c r="BTQ40" s="4" t="str">
        <f>IFERROR(IF(N(data_NoOutliers!BHB40),data_NoOutliers!BHB40,MID(data_NoOutliers!BHB40,2,99)/2),"")</f>
        <v/>
      </c>
      <c r="BTR40" s="4" t="str">
        <f>IFERROR(IF(N(data_NoOutliers!BHC40),data_NoOutliers!BHC40,MID(data_NoOutliers!BHC40,2,99)/2),"")</f>
        <v/>
      </c>
      <c r="BTS40" s="4" t="str">
        <f>IFERROR(IF(N(data_NoOutliers!BHD40),data_NoOutliers!BHD40,MID(data_NoOutliers!BHD40,2,99)/2),"")</f>
        <v/>
      </c>
      <c r="BTT40" s="4" t="str">
        <f>IFERROR(IF(N(data_NoOutliers!BHE40),data_NoOutliers!BHE40,MID(data_NoOutliers!BHE40,2,99)/2),"")</f>
        <v/>
      </c>
      <c r="BTU40" s="4" t="str">
        <f>IFERROR(IF(N(data_NoOutliers!BHF40),data_NoOutliers!BHF40,MID(data_NoOutliers!BHF40,2,99)/2),"")</f>
        <v/>
      </c>
      <c r="BTV40" s="4" t="str">
        <f>IFERROR(IF(N(data_NoOutliers!BHG40),data_NoOutliers!BHG40,MID(data_NoOutliers!BHG40,2,99)/2),"")</f>
        <v/>
      </c>
      <c r="BTW40" s="4" t="str">
        <f>IFERROR(IF(N(data_NoOutliers!BHH40),data_NoOutliers!BHH40,MID(data_NoOutliers!BHH40,2,99)/2),"")</f>
        <v/>
      </c>
      <c r="BTX40" s="4" t="str">
        <f>IFERROR(IF(N(data_NoOutliers!BHI40),data_NoOutliers!BHI40,MID(data_NoOutliers!BHI40,2,99)/2),"")</f>
        <v/>
      </c>
      <c r="BTY40" s="4" t="str">
        <f>IFERROR(IF(N(data_NoOutliers!BHJ40),data_NoOutliers!BHJ40,MID(data_NoOutliers!BHJ40,2,99)/2),"")</f>
        <v/>
      </c>
      <c r="BTZ40" s="4" t="str">
        <f>IFERROR(IF(N(data_NoOutliers!BHK40),data_NoOutliers!BHK40,MID(data_NoOutliers!BHK40,2,99)/2),"")</f>
        <v/>
      </c>
      <c r="BUA40" s="4" t="str">
        <f>IFERROR(IF(N(data_NoOutliers!BHL40),data_NoOutliers!BHL40,MID(data_NoOutliers!BHL40,2,99)/2),"")</f>
        <v/>
      </c>
      <c r="BUB40" s="4" t="str">
        <f>IFERROR(IF(N(data_NoOutliers!BHM40),data_NoOutliers!BHM40,MID(data_NoOutliers!BHM40,2,99)/2),"")</f>
        <v/>
      </c>
      <c r="BUC40" s="4" t="str">
        <f>IFERROR(IF(N(data_NoOutliers!BHN40),data_NoOutliers!BHN40,MID(data_NoOutliers!BHN40,2,99)/2),"")</f>
        <v/>
      </c>
      <c r="BUD40" s="4" t="str">
        <f>IFERROR(IF(N(data_NoOutliers!BHO40),data_NoOutliers!BHO40,MID(data_NoOutliers!BHO40,2,99)/2),"")</f>
        <v/>
      </c>
      <c r="BUE40" s="4" t="str">
        <f>IFERROR(IF(N(data_NoOutliers!BHP40),data_NoOutliers!BHP40,MID(data_NoOutliers!BHP40,2,99)/2),"")</f>
        <v/>
      </c>
      <c r="BUF40" s="4" t="str">
        <f>IFERROR(IF(N(data_NoOutliers!BHQ40),data_NoOutliers!BHQ40,MID(data_NoOutliers!BHQ40,2,99)/2),"")</f>
        <v/>
      </c>
      <c r="BUG40" s="4" t="str">
        <f>IFERROR(IF(N(data_NoOutliers!BHR40),data_NoOutliers!BHR40,MID(data_NoOutliers!BHR40,2,99)/2),"")</f>
        <v/>
      </c>
      <c r="BUH40" s="4" t="str">
        <f>IFERROR(IF(N(data_NoOutliers!BHS40),data_NoOutliers!BHS40,MID(data_NoOutliers!BHS40,2,99)/2),"")</f>
        <v/>
      </c>
      <c r="BUI40" s="4" t="str">
        <f>IFERROR(IF(N(data_NoOutliers!BHT40),data_NoOutliers!BHT40,MID(data_NoOutliers!BHT40,2,99)/2),"")</f>
        <v/>
      </c>
      <c r="BUJ40" s="4" t="str">
        <f>IFERROR(IF(N(data_NoOutliers!BHU40),data_NoOutliers!BHU40,MID(data_NoOutliers!BHU40,2,99)/2),"")</f>
        <v/>
      </c>
      <c r="BUK40" s="4" t="str">
        <f>IFERROR(IF(N(data_NoOutliers!BHV40),data_NoOutliers!BHV40,MID(data_NoOutliers!BHV40,2,99)/2),"")</f>
        <v/>
      </c>
      <c r="BUL40" s="4" t="str">
        <f>IFERROR(IF(N(data_NoOutliers!BHW40),data_NoOutliers!BHW40,MID(data_NoOutliers!BHW40,2,99)/2),"")</f>
        <v/>
      </c>
      <c r="BUM40" s="4" t="str">
        <f>IFERROR(IF(N(data_NoOutliers!BHX40),data_NoOutliers!BHX40,MID(data_NoOutliers!BHX40,2,99)/2),"")</f>
        <v/>
      </c>
      <c r="BUN40" s="4" t="str">
        <f>IFERROR(IF(N(data_NoOutliers!BHY40),data_NoOutliers!BHY40,MID(data_NoOutliers!BHY40,2,99)/2),"")</f>
        <v/>
      </c>
      <c r="BUO40" s="4" t="str">
        <f>IFERROR(IF(N(data_NoOutliers!BHZ40),data_NoOutliers!BHZ40,MID(data_NoOutliers!BHZ40,2,99)/2),"")</f>
        <v/>
      </c>
      <c r="BUP40" s="4" t="str">
        <f>IFERROR(IF(N(data_NoOutliers!BIA40),data_NoOutliers!BIA40,MID(data_NoOutliers!BIA40,2,99)/2),"")</f>
        <v/>
      </c>
      <c r="BUQ40" s="4" t="str">
        <f>IFERROR(IF(N(data_NoOutliers!BIB40),data_NoOutliers!BIB40,MID(data_NoOutliers!BIB40,2,99)/2),"")</f>
        <v/>
      </c>
      <c r="BUR40" s="4" t="str">
        <f>IFERROR(IF(N(data_NoOutliers!BIC40),data_NoOutliers!BIC40,MID(data_NoOutliers!BIC40,2,99)/2),"")</f>
        <v/>
      </c>
      <c r="BUS40" s="4" t="str">
        <f>IFERROR(IF(N(data_NoOutliers!BID40),data_NoOutliers!BID40,MID(data_NoOutliers!BID40,2,99)/2),"")</f>
        <v/>
      </c>
      <c r="BUT40" s="4" t="str">
        <f>IFERROR(IF(N(data_NoOutliers!BIE40),data_NoOutliers!BIE40,MID(data_NoOutliers!BIE40,2,99)/2),"")</f>
        <v/>
      </c>
      <c r="BUU40" s="4" t="str">
        <f>IFERROR(IF(N(data_NoOutliers!BIF40),data_NoOutliers!BIF40,MID(data_NoOutliers!BIF40,2,99)/2),"")</f>
        <v/>
      </c>
      <c r="BUV40" s="4" t="str">
        <f>IFERROR(IF(N(data_NoOutliers!BIG40),data_NoOutliers!BIG40,MID(data_NoOutliers!BIG40,2,99)/2),"")</f>
        <v/>
      </c>
      <c r="BUW40" s="4" t="str">
        <f>IFERROR(IF(N(data_NoOutliers!BIH40),data_NoOutliers!BIH40,MID(data_NoOutliers!BIH40,2,99)/2),"")</f>
        <v/>
      </c>
      <c r="BUX40" s="4" t="str">
        <f>IFERROR(IF(N(data_NoOutliers!BII40),data_NoOutliers!BII40,MID(data_NoOutliers!BII40,2,99)/2),"")</f>
        <v/>
      </c>
      <c r="BUY40" s="4" t="str">
        <f>IFERROR(IF(N(data_NoOutliers!BIJ40),data_NoOutliers!BIJ40,MID(data_NoOutliers!BIJ40,2,99)/2),"")</f>
        <v/>
      </c>
      <c r="BUZ40" s="4" t="str">
        <f>IFERROR(IF(N(data_NoOutliers!BIK40),data_NoOutliers!BIK40,MID(data_NoOutliers!BIK40,2,99)/2),"")</f>
        <v/>
      </c>
      <c r="BVA40" s="4" t="str">
        <f>IFERROR(IF(N(data_NoOutliers!BIL40),data_NoOutliers!BIL40,MID(data_NoOutliers!BIL40,2,99)/2),"")</f>
        <v/>
      </c>
      <c r="BVB40" s="4" t="str">
        <f>IFERROR(IF(N(data_NoOutliers!BIM40),data_NoOutliers!BIM40,MID(data_NoOutliers!BIM40,2,99)/2),"")</f>
        <v/>
      </c>
      <c r="BVC40" s="4" t="str">
        <f>IFERROR(IF(N(data_NoOutliers!BIN40),data_NoOutliers!BIN40,MID(data_NoOutliers!BIN40,2,99)/2),"")</f>
        <v/>
      </c>
      <c r="BVD40" s="4" t="str">
        <f>IFERROR(IF(N(data_NoOutliers!BIO40),data_NoOutliers!BIO40,MID(data_NoOutliers!BIO40,2,99)/2),"")</f>
        <v/>
      </c>
      <c r="BVE40" s="4" t="str">
        <f>IFERROR(IF(N(data_NoOutliers!BIP40),data_NoOutliers!BIP40,MID(data_NoOutliers!BIP40,2,99)/2),"")</f>
        <v/>
      </c>
      <c r="BVF40" s="4" t="str">
        <f>IFERROR(IF(N(data_NoOutliers!BIQ40),data_NoOutliers!BIQ40,MID(data_NoOutliers!BIQ40,2,99)/2),"")</f>
        <v/>
      </c>
      <c r="BVG40" s="4" t="str">
        <f>IFERROR(IF(N(data_NoOutliers!BIR40),data_NoOutliers!BIR40,MID(data_NoOutliers!BIR40,2,99)/2),"")</f>
        <v/>
      </c>
      <c r="BVH40" s="4" t="str">
        <f>IFERROR(IF(N(data_NoOutliers!BIS40),data_NoOutliers!BIS40,MID(data_NoOutliers!BIS40,2,99)/2),"")</f>
        <v/>
      </c>
      <c r="BVI40" s="4" t="str">
        <f>IFERROR(IF(N(data_NoOutliers!BIT40),data_NoOutliers!BIT40,MID(data_NoOutliers!BIT40,2,99)/2),"")</f>
        <v/>
      </c>
      <c r="BVJ40" s="4" t="str">
        <f>IFERROR(IF(N(data_NoOutliers!BIU40),data_NoOutliers!BIU40,MID(data_NoOutliers!BIU40,2,99)/2),"")</f>
        <v/>
      </c>
      <c r="BVK40" s="4" t="str">
        <f>IFERROR(IF(N(data_NoOutliers!BIV40),data_NoOutliers!BIV40,MID(data_NoOutliers!BIV40,2,99)/2),"")</f>
        <v/>
      </c>
      <c r="BVL40" s="4" t="str">
        <f>IFERROR(IF(N(data_NoOutliers!BIW40),data_NoOutliers!BIW40,MID(data_NoOutliers!BIW40,2,99)/2),"")</f>
        <v/>
      </c>
      <c r="BVM40" s="4" t="str">
        <f>IFERROR(IF(N(data_NoOutliers!BIX40),data_NoOutliers!BIX40,MID(data_NoOutliers!BIX40,2,99)/2),"")</f>
        <v/>
      </c>
      <c r="BVN40" s="4" t="str">
        <f>IFERROR(IF(N(data_NoOutliers!BIY40),data_NoOutliers!BIY40,MID(data_NoOutliers!BIY40,2,99)/2),"")</f>
        <v/>
      </c>
      <c r="BVO40" s="4" t="str">
        <f>IFERROR(IF(N(data_NoOutliers!BIZ40),data_NoOutliers!BIZ40,MID(data_NoOutliers!BIZ40,2,99)/2),"")</f>
        <v/>
      </c>
      <c r="BVP40" s="4" t="str">
        <f>IFERROR(IF(N(data_NoOutliers!BJA40),data_NoOutliers!BJA40,MID(data_NoOutliers!BJA40,2,99)/2),"")</f>
        <v/>
      </c>
      <c r="BVQ40" s="4" t="str">
        <f>IFERROR(IF(N(data_NoOutliers!BJB40),data_NoOutliers!BJB40,MID(data_NoOutliers!BJB40,2,99)/2),"")</f>
        <v/>
      </c>
      <c r="BVR40" s="4" t="str">
        <f>IFERROR(IF(N(data_NoOutliers!BJC40),data_NoOutliers!BJC40,MID(data_NoOutliers!BJC40,2,99)/2),"")</f>
        <v/>
      </c>
      <c r="BVS40" s="4" t="str">
        <f>IFERROR(IF(N(data_NoOutliers!BJD40),data_NoOutliers!BJD40,MID(data_NoOutliers!BJD40,2,99)/2),"")</f>
        <v/>
      </c>
      <c r="BVT40" s="4" t="str">
        <f>IFERROR(IF(N(data_NoOutliers!BJE40),data_NoOutliers!BJE40,MID(data_NoOutliers!BJE40,2,99)/2),"")</f>
        <v/>
      </c>
      <c r="BVU40" s="4" t="str">
        <f>IFERROR(IF(N(data_NoOutliers!BJF40),data_NoOutliers!BJF40,MID(data_NoOutliers!BJF40,2,99)/2),"")</f>
        <v/>
      </c>
      <c r="BVV40" s="4" t="str">
        <f>IFERROR(IF(N(data_NoOutliers!BJG40),data_NoOutliers!BJG40,MID(data_NoOutliers!BJG40,2,99)/2),"")</f>
        <v/>
      </c>
      <c r="BVW40" s="4" t="str">
        <f>IFERROR(IF(N(data_NoOutliers!BJH40),data_NoOutliers!BJH40,MID(data_NoOutliers!BJH40,2,99)/2),"")</f>
        <v/>
      </c>
      <c r="BVX40" s="4" t="str">
        <f>IFERROR(IF(N(data_NoOutliers!BJI40),data_NoOutliers!BJI40,MID(data_NoOutliers!BJI40,2,99)/2),"")</f>
        <v/>
      </c>
      <c r="BVY40" s="4" t="str">
        <f>IFERROR(IF(N(data_NoOutliers!BJJ40),data_NoOutliers!BJJ40,MID(data_NoOutliers!BJJ40,2,99)/2),"")</f>
        <v/>
      </c>
      <c r="BVZ40" s="4" t="str">
        <f>IFERROR(IF(N(data_NoOutliers!BJK40),data_NoOutliers!BJK40,MID(data_NoOutliers!BJK40,2,99)/2),"")</f>
        <v/>
      </c>
      <c r="BWA40" s="4" t="str">
        <f>IFERROR(IF(N(data_NoOutliers!BJL40),data_NoOutliers!BJL40,MID(data_NoOutliers!BJL40,2,99)/2),"")</f>
        <v/>
      </c>
      <c r="BWB40" s="4" t="str">
        <f>IFERROR(IF(N(data_NoOutliers!BJM40),data_NoOutliers!BJM40,MID(data_NoOutliers!BJM40,2,99)/2),"")</f>
        <v/>
      </c>
      <c r="BWC40" s="4" t="str">
        <f>IFERROR(IF(N(data_NoOutliers!BJN40),data_NoOutliers!BJN40,MID(data_NoOutliers!BJN40,2,99)/2),"")</f>
        <v/>
      </c>
      <c r="BWD40" s="4" t="str">
        <f>IFERROR(IF(N(data_NoOutliers!BJO40),data_NoOutliers!BJO40,MID(data_NoOutliers!BJO40,2,99)/2),"")</f>
        <v/>
      </c>
      <c r="BWE40" s="4" t="str">
        <f>IFERROR(IF(N(data_NoOutliers!BJP40),data_NoOutliers!BJP40,MID(data_NoOutliers!BJP40,2,99)/2),"")</f>
        <v/>
      </c>
      <c r="BWF40" s="4" t="str">
        <f>IFERROR(IF(N(data_NoOutliers!BJQ40),data_NoOutliers!BJQ40,MID(data_NoOutliers!BJQ40,2,99)/2),"")</f>
        <v/>
      </c>
      <c r="BWG40" s="4" t="str">
        <f>IFERROR(IF(N(data_NoOutliers!BJR40),data_NoOutliers!BJR40,MID(data_NoOutliers!BJR40,2,99)/2),"")</f>
        <v/>
      </c>
      <c r="BWH40" s="4" t="str">
        <f>IFERROR(IF(N(data_NoOutliers!BJS40),data_NoOutliers!BJS40,MID(data_NoOutliers!BJS40,2,99)/2),"")</f>
        <v/>
      </c>
      <c r="BWI40" s="4" t="str">
        <f>IFERROR(IF(N(data_NoOutliers!BJT40),data_NoOutliers!BJT40,MID(data_NoOutliers!BJT40,2,99)/2),"")</f>
        <v/>
      </c>
      <c r="BWJ40" s="4" t="str">
        <f>IFERROR(IF(N(data_NoOutliers!BJU40),data_NoOutliers!BJU40,MID(data_NoOutliers!BJU40,2,99)/2),"")</f>
        <v/>
      </c>
      <c r="BWK40" s="4" t="str">
        <f>IFERROR(IF(N(data_NoOutliers!BJV40),data_NoOutliers!BJV40,MID(data_NoOutliers!BJV40,2,99)/2),"")</f>
        <v/>
      </c>
      <c r="BWL40" s="4" t="str">
        <f>IFERROR(IF(N(data_NoOutliers!BJW40),data_NoOutliers!BJW40,MID(data_NoOutliers!BJW40,2,99)/2),"")</f>
        <v/>
      </c>
      <c r="BWM40" s="4" t="str">
        <f>IFERROR(IF(N(data_NoOutliers!BJX40),data_NoOutliers!BJX40,MID(data_NoOutliers!BJX40,2,99)/2),"")</f>
        <v/>
      </c>
      <c r="BWN40" s="4" t="str">
        <f>IFERROR(IF(N(data_NoOutliers!BJY40),data_NoOutliers!BJY40,MID(data_NoOutliers!BJY40,2,99)/2),"")</f>
        <v/>
      </c>
      <c r="BWO40" s="4" t="str">
        <f>IFERROR(IF(N(data_NoOutliers!BJZ40),data_NoOutliers!BJZ40,MID(data_NoOutliers!BJZ40,2,99)/2),"")</f>
        <v/>
      </c>
      <c r="BWP40" s="4" t="str">
        <f>IFERROR(IF(N(data_NoOutliers!BKA40),data_NoOutliers!BKA40,MID(data_NoOutliers!BKA40,2,99)/2),"")</f>
        <v/>
      </c>
      <c r="BWQ40" s="4" t="str">
        <f>IFERROR(IF(N(data_NoOutliers!BKB40),data_NoOutliers!BKB40,MID(data_NoOutliers!BKB40,2,99)/2),"")</f>
        <v/>
      </c>
      <c r="BWR40" s="4" t="str">
        <f>IFERROR(IF(N(data_NoOutliers!BKC40),data_NoOutliers!BKC40,MID(data_NoOutliers!BKC40,2,99)/2),"")</f>
        <v/>
      </c>
      <c r="BWS40" s="4" t="str">
        <f>IFERROR(IF(N(data_NoOutliers!BKD40),data_NoOutliers!BKD40,MID(data_NoOutliers!BKD40,2,99)/2),"")</f>
        <v/>
      </c>
      <c r="BWT40" s="4" t="str">
        <f>IFERROR(IF(N(data_NoOutliers!BKE40),data_NoOutliers!BKE40,MID(data_NoOutliers!BKE40,2,99)/2),"")</f>
        <v/>
      </c>
      <c r="BWU40" s="4" t="str">
        <f>IFERROR(IF(N(data_NoOutliers!BKF40),data_NoOutliers!BKF40,MID(data_NoOutliers!BKF40,2,99)/2),"")</f>
        <v/>
      </c>
      <c r="BWV40" s="4" t="str">
        <f>IFERROR(IF(N(data_NoOutliers!BKG40),data_NoOutliers!BKG40,MID(data_NoOutliers!BKG40,2,99)/2),"")</f>
        <v/>
      </c>
      <c r="BWW40" s="4" t="str">
        <f>IFERROR(IF(N(data_NoOutliers!BKH40),data_NoOutliers!BKH40,MID(data_NoOutliers!BKH40,2,99)/2),"")</f>
        <v/>
      </c>
      <c r="BWX40" s="4" t="str">
        <f>IFERROR(IF(N(data_NoOutliers!BKI40),data_NoOutliers!BKI40,MID(data_NoOutliers!BKI40,2,99)/2),"")</f>
        <v/>
      </c>
      <c r="BWY40" s="4" t="str">
        <f>IFERROR(IF(N(data_NoOutliers!BKJ40),data_NoOutliers!BKJ40,MID(data_NoOutliers!BKJ40,2,99)/2),"")</f>
        <v/>
      </c>
      <c r="BWZ40" s="4" t="str">
        <f>IFERROR(IF(N(data_NoOutliers!BKK40),data_NoOutliers!BKK40,MID(data_NoOutliers!BKK40,2,99)/2),"")</f>
        <v/>
      </c>
      <c r="BXA40" s="4" t="str">
        <f>IFERROR(IF(N(data_NoOutliers!BKL40),data_NoOutliers!BKL40,MID(data_NoOutliers!BKL40,2,99)/2),"")</f>
        <v/>
      </c>
      <c r="BXB40" s="4" t="str">
        <f>IFERROR(IF(N(data_NoOutliers!BKM40),data_NoOutliers!BKM40,MID(data_NoOutliers!BKM40,2,99)/2),"")</f>
        <v/>
      </c>
      <c r="BXC40" s="4" t="str">
        <f>IFERROR(IF(N(data_NoOutliers!BKN40),data_NoOutliers!BKN40,MID(data_NoOutliers!BKN40,2,99)/2),"")</f>
        <v/>
      </c>
      <c r="BXD40" s="4" t="str">
        <f>IFERROR(IF(N(data_NoOutliers!BKO40),data_NoOutliers!BKO40,MID(data_NoOutliers!BKO40,2,99)/2),"")</f>
        <v/>
      </c>
      <c r="BXE40" s="4" t="str">
        <f>IFERROR(IF(N(data_NoOutliers!BKP40),data_NoOutliers!BKP40,MID(data_NoOutliers!BKP40,2,99)/2),"")</f>
        <v/>
      </c>
      <c r="BXF40" s="4" t="str">
        <f>IFERROR(IF(N(data_NoOutliers!BKQ40),data_NoOutliers!BKQ40,MID(data_NoOutliers!BKQ40,2,99)/2),"")</f>
        <v/>
      </c>
      <c r="BXG40" s="4" t="str">
        <f>IFERROR(IF(N(data_NoOutliers!BKR40),data_NoOutliers!BKR40,MID(data_NoOutliers!BKR40,2,99)/2),"")</f>
        <v/>
      </c>
      <c r="BXH40" s="4" t="str">
        <f>IFERROR(IF(N(data_NoOutliers!BKS40),data_NoOutliers!BKS40,MID(data_NoOutliers!BKS40,2,99)/2),"")</f>
        <v/>
      </c>
      <c r="BXI40" s="4" t="str">
        <f>IFERROR(IF(N(data_NoOutliers!BKT40),data_NoOutliers!BKT40,MID(data_NoOutliers!BKT40,2,99)/2),"")</f>
        <v/>
      </c>
      <c r="BXJ40" s="4" t="str">
        <f>IFERROR(IF(N(data_NoOutliers!BKU40),data_NoOutliers!BKU40,MID(data_NoOutliers!BKU40,2,99)/2),"")</f>
        <v/>
      </c>
      <c r="BXK40" s="4" t="str">
        <f>IFERROR(IF(N(data_NoOutliers!BKV40),data_NoOutliers!BKV40,MID(data_NoOutliers!BKV40,2,99)/2),"")</f>
        <v/>
      </c>
      <c r="BXL40" s="4" t="str">
        <f>IFERROR(IF(N(data_NoOutliers!BKW40),data_NoOutliers!BKW40,MID(data_NoOutliers!BKW40,2,99)/2),"")</f>
        <v/>
      </c>
      <c r="BXM40" s="4" t="str">
        <f>IFERROR(IF(N(data_NoOutliers!BKX40),data_NoOutliers!BKX40,MID(data_NoOutliers!BKX40,2,99)/2),"")</f>
        <v/>
      </c>
      <c r="BXN40" s="4" t="str">
        <f>IFERROR(IF(N(data_NoOutliers!BKY40),data_NoOutliers!BKY40,MID(data_NoOutliers!BKY40,2,99)/2),"")</f>
        <v/>
      </c>
      <c r="BXO40" s="4" t="str">
        <f>IFERROR(IF(N(data_NoOutliers!BKZ40),data_NoOutliers!BKZ40,MID(data_NoOutliers!BKZ40,2,99)/2),"")</f>
        <v/>
      </c>
      <c r="BXP40" s="4" t="str">
        <f>IFERROR(IF(N(data_NoOutliers!BLA40),data_NoOutliers!BLA40,MID(data_NoOutliers!BLA40,2,99)/2),"")</f>
        <v/>
      </c>
      <c r="BXQ40" s="4" t="str">
        <f>IFERROR(IF(N(data_NoOutliers!BLB40),data_NoOutliers!BLB40,MID(data_NoOutliers!BLB40,2,99)/2),"")</f>
        <v/>
      </c>
      <c r="BXR40" s="4" t="str">
        <f>IFERROR(IF(N(data_NoOutliers!BLC40),data_NoOutliers!BLC40,MID(data_NoOutliers!BLC40,2,99)/2),"")</f>
        <v/>
      </c>
      <c r="BXS40" s="4" t="str">
        <f>IFERROR(IF(N(data_NoOutliers!BLD40),data_NoOutliers!BLD40,MID(data_NoOutliers!BLD40,2,99)/2),"")</f>
        <v/>
      </c>
      <c r="BXT40" s="4" t="str">
        <f>IFERROR(IF(N(data_NoOutliers!BLE40),data_NoOutliers!BLE40,MID(data_NoOutliers!BLE40,2,99)/2),"")</f>
        <v/>
      </c>
      <c r="BXU40" s="4" t="str">
        <f>IFERROR(IF(N(data_NoOutliers!BLF40),data_NoOutliers!BLF40,MID(data_NoOutliers!BLF40,2,99)/2),"")</f>
        <v/>
      </c>
      <c r="BXV40" s="4" t="str">
        <f>IFERROR(IF(N(data_NoOutliers!BLG40),data_NoOutliers!BLG40,MID(data_NoOutliers!BLG40,2,99)/2),"")</f>
        <v/>
      </c>
      <c r="BXW40" s="4" t="str">
        <f>IFERROR(IF(N(data_NoOutliers!BLH40),data_NoOutliers!BLH40,MID(data_NoOutliers!BLH40,2,99)/2),"")</f>
        <v/>
      </c>
      <c r="BXX40" s="4" t="str">
        <f>IFERROR(IF(N(data_NoOutliers!BLI40),data_NoOutliers!BLI40,MID(data_NoOutliers!BLI40,2,99)/2),"")</f>
        <v/>
      </c>
      <c r="BXY40" s="4" t="str">
        <f>IFERROR(IF(N(data_NoOutliers!BLJ40),data_NoOutliers!BLJ40,MID(data_NoOutliers!BLJ40,2,99)/2),"")</f>
        <v/>
      </c>
      <c r="BXZ40" s="4" t="str">
        <f>IFERROR(IF(N(data_NoOutliers!BLK40),data_NoOutliers!BLK40,MID(data_NoOutliers!BLK40,2,99)/2),"")</f>
        <v/>
      </c>
      <c r="BYA40" s="4" t="str">
        <f>IFERROR(IF(N(data_NoOutliers!BLL40),data_NoOutliers!BLL40,MID(data_NoOutliers!BLL40,2,99)/2),"")</f>
        <v/>
      </c>
      <c r="BYB40" s="4" t="str">
        <f>IFERROR(IF(N(data_NoOutliers!BLM40),data_NoOutliers!BLM40,MID(data_NoOutliers!BLM40,2,99)/2),"")</f>
        <v/>
      </c>
      <c r="BYC40" s="4" t="str">
        <f>IFERROR(IF(N(data_NoOutliers!BLN40),data_NoOutliers!BLN40,MID(data_NoOutliers!BLN40,2,99)/2),"")</f>
        <v/>
      </c>
      <c r="BYD40" s="4" t="str">
        <f>IFERROR(IF(N(data_NoOutliers!BLO40),data_NoOutliers!BLO40,MID(data_NoOutliers!BLO40,2,99)/2),"")</f>
        <v/>
      </c>
      <c r="BYE40" s="4" t="str">
        <f>IFERROR(IF(N(data_NoOutliers!BLP40),data_NoOutliers!BLP40,MID(data_NoOutliers!BLP40,2,99)/2),"")</f>
        <v/>
      </c>
      <c r="BYF40" s="4" t="str">
        <f>IFERROR(IF(N(data_NoOutliers!BLQ40),data_NoOutliers!BLQ40,MID(data_NoOutliers!BLQ40,2,99)/2),"")</f>
        <v/>
      </c>
      <c r="BYG40" s="4" t="str">
        <f>IFERROR(IF(N(data_NoOutliers!BLR40),data_NoOutliers!BLR40,MID(data_NoOutliers!BLR40,2,99)/2),"")</f>
        <v/>
      </c>
      <c r="BYH40" s="4" t="str">
        <f>IFERROR(IF(N(data_NoOutliers!BLS40),data_NoOutliers!BLS40,MID(data_NoOutliers!BLS40,2,99)/2),"")</f>
        <v/>
      </c>
      <c r="BYI40" s="4" t="str">
        <f>IFERROR(IF(N(data_NoOutliers!BLT40),data_NoOutliers!BLT40,MID(data_NoOutliers!BLT40,2,99)/2),"")</f>
        <v/>
      </c>
      <c r="BYJ40" s="4" t="str">
        <f>IFERROR(IF(N(data_NoOutliers!BLU40),data_NoOutliers!BLU40,MID(data_NoOutliers!BLU40,2,99)/2),"")</f>
        <v/>
      </c>
      <c r="BYK40" s="4" t="str">
        <f>IFERROR(IF(N(data_NoOutliers!BLV40),data_NoOutliers!BLV40,MID(data_NoOutliers!BLV40,2,99)/2),"")</f>
        <v/>
      </c>
      <c r="BYL40" s="4" t="str">
        <f>IFERROR(IF(N(data_NoOutliers!BLW40),data_NoOutliers!BLW40,MID(data_NoOutliers!BLW40,2,99)/2),"")</f>
        <v/>
      </c>
      <c r="BYM40" s="4" t="str">
        <f>IFERROR(IF(N(data_NoOutliers!BLX40),data_NoOutliers!BLX40,MID(data_NoOutliers!BLX40,2,99)/2),"")</f>
        <v/>
      </c>
      <c r="BYN40" s="4" t="str">
        <f>IFERROR(IF(N(data_NoOutliers!BLY40),data_NoOutliers!BLY40,MID(data_NoOutliers!BLY40,2,99)/2),"")</f>
        <v/>
      </c>
      <c r="BYO40" s="4" t="str">
        <f>IFERROR(IF(N(data_NoOutliers!BLZ40),data_NoOutliers!BLZ40,MID(data_NoOutliers!BLZ40,2,99)/2),"")</f>
        <v/>
      </c>
      <c r="BYP40" s="4" t="str">
        <f>IFERROR(IF(N(data_NoOutliers!BMA40),data_NoOutliers!BMA40,MID(data_NoOutliers!BMA40,2,99)/2),"")</f>
        <v/>
      </c>
      <c r="BYQ40" s="4" t="str">
        <f>IFERROR(IF(N(data_NoOutliers!BMB40),data_NoOutliers!BMB40,MID(data_NoOutliers!BMB40,2,99)/2),"")</f>
        <v/>
      </c>
      <c r="BYR40" s="4" t="str">
        <f>IFERROR(IF(N(data_NoOutliers!BMC40),data_NoOutliers!BMC40,MID(data_NoOutliers!BMC40,2,99)/2),"")</f>
        <v/>
      </c>
      <c r="BYS40" s="4" t="str">
        <f>IFERROR(IF(N(data_NoOutliers!BMD40),data_NoOutliers!BMD40,MID(data_NoOutliers!BMD40,2,99)/2),"")</f>
        <v/>
      </c>
      <c r="BYT40" s="4" t="str">
        <f>IFERROR(IF(N(data_NoOutliers!BME40),data_NoOutliers!BME40,MID(data_NoOutliers!BME40,2,99)/2),"")</f>
        <v/>
      </c>
      <c r="BYU40" s="4" t="str">
        <f>IFERROR(IF(N(data_NoOutliers!BMF40),data_NoOutliers!BMF40,MID(data_NoOutliers!BMF40,2,99)/2),"")</f>
        <v/>
      </c>
      <c r="BYV40" s="4" t="str">
        <f>IFERROR(IF(N(data_NoOutliers!BMG40),data_NoOutliers!BMG40,MID(data_NoOutliers!BMG40,2,99)/2),"")</f>
        <v/>
      </c>
      <c r="BYW40" s="4" t="str">
        <f>IFERROR(IF(N(data_NoOutliers!BMH40),data_NoOutliers!BMH40,MID(data_NoOutliers!BMH40,2,99)/2),"")</f>
        <v/>
      </c>
      <c r="BYX40" s="4" t="str">
        <f>IFERROR(IF(N(data_NoOutliers!BMI40),data_NoOutliers!BMI40,MID(data_NoOutliers!BMI40,2,99)/2),"")</f>
        <v/>
      </c>
      <c r="BYY40" s="4" t="str">
        <f>IFERROR(IF(N(data_NoOutliers!BMJ40),data_NoOutliers!BMJ40,MID(data_NoOutliers!BMJ40,2,99)/2),"")</f>
        <v/>
      </c>
      <c r="BYZ40" s="4" t="str">
        <f>IFERROR(IF(N(data_NoOutliers!BMK40),data_NoOutliers!BMK40,MID(data_NoOutliers!BMK40,2,99)/2),"")</f>
        <v/>
      </c>
      <c r="BZA40" s="4" t="str">
        <f>IFERROR(IF(N(data_NoOutliers!BML40),data_NoOutliers!BML40,MID(data_NoOutliers!BML40,2,99)/2),"")</f>
        <v/>
      </c>
      <c r="BZB40" s="4" t="str">
        <f>IFERROR(IF(N(data_NoOutliers!BMM40),data_NoOutliers!BMM40,MID(data_NoOutliers!BMM40,2,99)/2),"")</f>
        <v/>
      </c>
      <c r="BZC40" s="4" t="str">
        <f>IFERROR(IF(N(data_NoOutliers!BMN40),data_NoOutliers!BMN40,MID(data_NoOutliers!BMN40,2,99)/2),"")</f>
        <v/>
      </c>
      <c r="BZD40" s="4" t="str">
        <f>IFERROR(IF(N(data_NoOutliers!BMO40),data_NoOutliers!BMO40,MID(data_NoOutliers!BMO40,2,99)/2),"")</f>
        <v/>
      </c>
      <c r="BZE40" s="4" t="str">
        <f>IFERROR(IF(N(data_NoOutliers!BMP40),data_NoOutliers!BMP40,MID(data_NoOutliers!BMP40,2,99)/2),"")</f>
        <v/>
      </c>
      <c r="BZF40" s="4" t="str">
        <f>IFERROR(IF(N(data_NoOutliers!BMQ40),data_NoOutliers!BMQ40,MID(data_NoOutliers!BMQ40,2,99)/2),"")</f>
        <v/>
      </c>
      <c r="BZG40" s="4" t="str">
        <f>IFERROR(IF(N(data_NoOutliers!BMR40),data_NoOutliers!BMR40,MID(data_NoOutliers!BMR40,2,99)/2),"")</f>
        <v/>
      </c>
      <c r="BZH40" s="4" t="str">
        <f>IFERROR(IF(N(data_NoOutliers!BMS40),data_NoOutliers!BMS40,MID(data_NoOutliers!BMS40,2,99)/2),"")</f>
        <v/>
      </c>
      <c r="BZI40" s="4" t="str">
        <f>IFERROR(IF(N(data_NoOutliers!BMT40),data_NoOutliers!BMT40,MID(data_NoOutliers!BMT40,2,99)/2),"")</f>
        <v/>
      </c>
      <c r="BZJ40" s="4" t="str">
        <f>IFERROR(IF(N(data_NoOutliers!BMU40),data_NoOutliers!BMU40,MID(data_NoOutliers!BMU40,2,99)/2),"")</f>
        <v/>
      </c>
      <c r="BZK40" s="4" t="str">
        <f>IFERROR(IF(N(data_NoOutliers!BMV40),data_NoOutliers!BMV40,MID(data_NoOutliers!BMV40,2,99)/2),"")</f>
        <v/>
      </c>
      <c r="BZL40" s="4" t="str">
        <f>IFERROR(IF(N(data_NoOutliers!BMW40),data_NoOutliers!BMW40,MID(data_NoOutliers!BMW40,2,99)/2),"")</f>
        <v/>
      </c>
      <c r="BZM40" s="4" t="str">
        <f>IFERROR(IF(N(data_NoOutliers!BMX40),data_NoOutliers!BMX40,MID(data_NoOutliers!BMX40,2,99)/2),"")</f>
        <v/>
      </c>
      <c r="BZN40" s="4" t="str">
        <f>IFERROR(IF(N(data_NoOutliers!BMY40),data_NoOutliers!BMY40,MID(data_NoOutliers!BMY40,2,99)/2),"")</f>
        <v/>
      </c>
      <c r="BZO40" s="4" t="str">
        <f>IFERROR(IF(N(data_NoOutliers!BMZ40),data_NoOutliers!BMZ40,MID(data_NoOutliers!BMZ40,2,99)/2),"")</f>
        <v/>
      </c>
      <c r="BZP40" s="4" t="str">
        <f>IFERROR(IF(N(data_NoOutliers!BNA40),data_NoOutliers!BNA40,MID(data_NoOutliers!BNA40,2,99)/2),"")</f>
        <v/>
      </c>
      <c r="BZQ40" s="4" t="str">
        <f>IFERROR(IF(N(data_NoOutliers!BNB40),data_NoOutliers!BNB40,MID(data_NoOutliers!BNB40,2,99)/2),"")</f>
        <v/>
      </c>
      <c r="BZR40" s="4" t="str">
        <f>IFERROR(IF(N(data_NoOutliers!BNC40),data_NoOutliers!BNC40,MID(data_NoOutliers!BNC40,2,99)/2),"")</f>
        <v/>
      </c>
      <c r="BZS40" s="4" t="str">
        <f>IFERROR(IF(N(data_NoOutliers!BND40),data_NoOutliers!BND40,MID(data_NoOutliers!BND40,2,99)/2),"")</f>
        <v/>
      </c>
      <c r="BZT40" s="4" t="str">
        <f>IFERROR(IF(N(data_NoOutliers!BNE40),data_NoOutliers!BNE40,MID(data_NoOutliers!BNE40,2,99)/2),"")</f>
        <v/>
      </c>
      <c r="BZU40" s="4" t="str">
        <f>IFERROR(IF(N(data_NoOutliers!BNF40),data_NoOutliers!BNF40,MID(data_NoOutliers!BNF40,2,99)/2),"")</f>
        <v/>
      </c>
      <c r="BZV40" s="4" t="str">
        <f>IFERROR(IF(N(data_NoOutliers!BNG40),data_NoOutliers!BNG40,MID(data_NoOutliers!BNG40,2,99)/2),"")</f>
        <v/>
      </c>
      <c r="BZW40" s="4" t="str">
        <f>IFERROR(IF(N(data_NoOutliers!BNH40),data_NoOutliers!BNH40,MID(data_NoOutliers!BNH40,2,99)/2),"")</f>
        <v/>
      </c>
      <c r="BZX40" s="4" t="str">
        <f>IFERROR(IF(N(data_NoOutliers!BNI40),data_NoOutliers!BNI40,MID(data_NoOutliers!BNI40,2,99)/2),"")</f>
        <v/>
      </c>
      <c r="BZY40" s="4" t="str">
        <f>IFERROR(IF(N(data_NoOutliers!BNJ40),data_NoOutliers!BNJ40,MID(data_NoOutliers!BNJ40,2,99)/2),"")</f>
        <v/>
      </c>
      <c r="BZZ40" s="4" t="str">
        <f>IFERROR(IF(N(data_NoOutliers!BNK40),data_NoOutliers!BNK40,MID(data_NoOutliers!BNK40,2,99)/2),"")</f>
        <v/>
      </c>
      <c r="CAA40" s="4" t="str">
        <f>IFERROR(IF(N(data_NoOutliers!BNL40),data_NoOutliers!BNL40,MID(data_NoOutliers!BNL40,2,99)/2),"")</f>
        <v/>
      </c>
      <c r="CAB40" s="4" t="str">
        <f>IFERROR(IF(N(data_NoOutliers!BNM40),data_NoOutliers!BNM40,MID(data_NoOutliers!BNM40,2,99)/2),"")</f>
        <v/>
      </c>
      <c r="CAC40" s="4" t="str">
        <f>IFERROR(IF(N(data_NoOutliers!BNN40),data_NoOutliers!BNN40,MID(data_NoOutliers!BNN40,2,99)/2),"")</f>
        <v/>
      </c>
      <c r="CAD40" s="4" t="str">
        <f>IFERROR(IF(N(data_NoOutliers!BNO40),data_NoOutliers!BNO40,MID(data_NoOutliers!BNO40,2,99)/2),"")</f>
        <v/>
      </c>
      <c r="CAE40" s="4" t="str">
        <f>IFERROR(IF(N(data_NoOutliers!BNP40),data_NoOutliers!BNP40,MID(data_NoOutliers!BNP40,2,99)/2),"")</f>
        <v/>
      </c>
      <c r="CAF40" s="4" t="str">
        <f>IFERROR(IF(N(data_NoOutliers!BNQ40),data_NoOutliers!BNQ40,MID(data_NoOutliers!BNQ40,2,99)/2),"")</f>
        <v/>
      </c>
      <c r="CAG40" s="4" t="str">
        <f>IFERROR(IF(N(data_NoOutliers!BNR40),data_NoOutliers!BNR40,MID(data_NoOutliers!BNR40,2,99)/2),"")</f>
        <v/>
      </c>
      <c r="CAH40" s="4" t="str">
        <f>IFERROR(IF(N(data_NoOutliers!BNS40),data_NoOutliers!BNS40,MID(data_NoOutliers!BNS40,2,99)/2),"")</f>
        <v/>
      </c>
      <c r="CAI40" s="4" t="str">
        <f>IFERROR(IF(N(data_NoOutliers!BNT40),data_NoOutliers!BNT40,MID(data_NoOutliers!BNT40,2,99)/2),"")</f>
        <v/>
      </c>
      <c r="CAJ40" s="4" t="str">
        <f>IFERROR(IF(N(data_NoOutliers!BNU40),data_NoOutliers!BNU40,MID(data_NoOutliers!BNU40,2,99)/2),"")</f>
        <v/>
      </c>
      <c r="CAK40" s="4" t="str">
        <f>IFERROR(IF(N(data_NoOutliers!BNV40),data_NoOutliers!BNV40,MID(data_NoOutliers!BNV40,2,99)/2),"")</f>
        <v/>
      </c>
      <c r="CAL40" s="4" t="str">
        <f>IFERROR(IF(N(data_NoOutliers!BNW40),data_NoOutliers!BNW40,MID(data_NoOutliers!BNW40,2,99)/2),"")</f>
        <v/>
      </c>
      <c r="CAM40" s="4" t="str">
        <f>IFERROR(IF(N(data_NoOutliers!BNX40),data_NoOutliers!BNX40,MID(data_NoOutliers!BNX40,2,99)/2),"")</f>
        <v/>
      </c>
      <c r="CAN40" s="4" t="str">
        <f>IFERROR(IF(N(data_NoOutliers!BNY40),data_NoOutliers!BNY40,MID(data_NoOutliers!BNY40,2,99)/2),"")</f>
        <v/>
      </c>
      <c r="CAO40" s="4" t="str">
        <f>IFERROR(IF(N(data_NoOutliers!BNZ40),data_NoOutliers!BNZ40,MID(data_NoOutliers!BNZ40,2,99)/2),"")</f>
        <v/>
      </c>
      <c r="CAP40" s="4" t="str">
        <f>IFERROR(IF(N(data_NoOutliers!BOA40),data_NoOutliers!BOA40,MID(data_NoOutliers!BOA40,2,99)/2),"")</f>
        <v/>
      </c>
      <c r="CAQ40" s="4" t="str">
        <f>IFERROR(IF(N(data_NoOutliers!BOB40),data_NoOutliers!BOB40,MID(data_NoOutliers!BOB40,2,99)/2),"")</f>
        <v/>
      </c>
      <c r="CAR40" s="4" t="str">
        <f>IFERROR(IF(N(data_NoOutliers!BOC40),data_NoOutliers!BOC40,MID(data_NoOutliers!BOC40,2,99)/2),"")</f>
        <v/>
      </c>
      <c r="CAS40" s="4" t="str">
        <f>IFERROR(IF(N(data_NoOutliers!BOD40),data_NoOutliers!BOD40,MID(data_NoOutliers!BOD40,2,99)/2),"")</f>
        <v/>
      </c>
      <c r="CAT40" s="4" t="str">
        <f>IFERROR(IF(N(data_NoOutliers!BOE40),data_NoOutliers!BOE40,MID(data_NoOutliers!BOE40,2,99)/2),"")</f>
        <v/>
      </c>
      <c r="CAU40" s="4" t="str">
        <f>IFERROR(IF(N(data_NoOutliers!BOF40),data_NoOutliers!BOF40,MID(data_NoOutliers!BOF40,2,99)/2),"")</f>
        <v/>
      </c>
      <c r="CAV40" s="4" t="str">
        <f>IFERROR(IF(N(data_NoOutliers!BOG40),data_NoOutliers!BOG40,MID(data_NoOutliers!BOG40,2,99)/2),"")</f>
        <v/>
      </c>
      <c r="CAW40" s="4" t="str">
        <f>IFERROR(IF(N(data_NoOutliers!BOH40),data_NoOutliers!BOH40,MID(data_NoOutliers!BOH40,2,99)/2),"")</f>
        <v/>
      </c>
      <c r="CAX40" s="4" t="str">
        <f>IFERROR(IF(N(data_NoOutliers!BOI40),data_NoOutliers!BOI40,MID(data_NoOutliers!BOI40,2,99)/2),"")</f>
        <v/>
      </c>
      <c r="CAY40" s="4" t="str">
        <f>IFERROR(IF(N(data_NoOutliers!BOJ40),data_NoOutliers!BOJ40,MID(data_NoOutliers!BOJ40,2,99)/2),"")</f>
        <v/>
      </c>
      <c r="CAZ40" s="4" t="str">
        <f>IFERROR(IF(N(data_NoOutliers!BOK40),data_NoOutliers!BOK40,MID(data_NoOutliers!BOK40,2,99)/2),"")</f>
        <v/>
      </c>
      <c r="CBA40" s="4" t="str">
        <f>IFERROR(IF(N(data_NoOutliers!BOL40),data_NoOutliers!BOL40,MID(data_NoOutliers!BOL40,2,99)/2),"")</f>
        <v/>
      </c>
      <c r="CBB40" s="4" t="str">
        <f>IFERROR(IF(N(data_NoOutliers!BOM40),data_NoOutliers!BOM40,MID(data_NoOutliers!BOM40,2,99)/2),"")</f>
        <v/>
      </c>
      <c r="CBC40" s="4" t="str">
        <f>IFERROR(IF(N(data_NoOutliers!BON40),data_NoOutliers!BON40,MID(data_NoOutliers!BON40,2,99)/2),"")</f>
        <v/>
      </c>
      <c r="CBD40" s="4" t="str">
        <f>IFERROR(IF(N(data_NoOutliers!BOO40),data_NoOutliers!BOO40,MID(data_NoOutliers!BOO40,2,99)/2),"")</f>
        <v/>
      </c>
      <c r="CBE40" s="4" t="str">
        <f>IFERROR(IF(N(data_NoOutliers!BOP40),data_NoOutliers!BOP40,MID(data_NoOutliers!BOP40,2,99)/2),"")</f>
        <v/>
      </c>
      <c r="CBF40" s="4" t="str">
        <f>IFERROR(IF(N(data_NoOutliers!BOQ40),data_NoOutliers!BOQ40,MID(data_NoOutliers!BOQ40,2,99)/2),"")</f>
        <v/>
      </c>
      <c r="CBG40" s="4" t="str">
        <f>IFERROR(IF(N(data_NoOutliers!BOR40),data_NoOutliers!BOR40,MID(data_NoOutliers!BOR40,2,99)/2),"")</f>
        <v/>
      </c>
      <c r="CBH40" s="4" t="str">
        <f>IFERROR(IF(N(data_NoOutliers!BOS40),data_NoOutliers!BOS40,MID(data_NoOutliers!BOS40,2,99)/2),"")</f>
        <v/>
      </c>
      <c r="CBI40" s="4" t="str">
        <f>IFERROR(IF(N(data_NoOutliers!BOT40),data_NoOutliers!BOT40,MID(data_NoOutliers!BOT40,2,99)/2),"")</f>
        <v/>
      </c>
      <c r="CBJ40" s="4" t="str">
        <f>IFERROR(IF(N(data_NoOutliers!BOU40),data_NoOutliers!BOU40,MID(data_NoOutliers!BOU40,2,99)/2),"")</f>
        <v/>
      </c>
      <c r="CBK40" s="4" t="str">
        <f>IFERROR(IF(N(data_NoOutliers!BOV40),data_NoOutliers!BOV40,MID(data_NoOutliers!BOV40,2,99)/2),"")</f>
        <v/>
      </c>
      <c r="CBL40" s="4" t="str">
        <f>IFERROR(IF(N(data_NoOutliers!BOW40),data_NoOutliers!BOW40,MID(data_NoOutliers!BOW40,2,99)/2),"")</f>
        <v/>
      </c>
      <c r="CBM40" s="4" t="str">
        <f>IFERROR(IF(N(data_NoOutliers!BOX40),data_NoOutliers!BOX40,MID(data_NoOutliers!BOX40,2,99)/2),"")</f>
        <v/>
      </c>
      <c r="CBN40" s="4" t="str">
        <f>IFERROR(IF(N(data_NoOutliers!BOY40),data_NoOutliers!BOY40,MID(data_NoOutliers!BOY40,2,99)/2),"")</f>
        <v/>
      </c>
      <c r="CBO40" s="4" t="str">
        <f>IFERROR(IF(N(data_NoOutliers!BOZ40),data_NoOutliers!BOZ40,MID(data_NoOutliers!BOZ40,2,99)/2),"")</f>
        <v/>
      </c>
      <c r="CBP40" s="4" t="str">
        <f>IFERROR(IF(N(data_NoOutliers!BPA40),data_NoOutliers!BPA40,MID(data_NoOutliers!BPA40,2,99)/2),"")</f>
        <v/>
      </c>
      <c r="CBQ40" s="4" t="str">
        <f>IFERROR(IF(N(data_NoOutliers!BPB40),data_NoOutliers!BPB40,MID(data_NoOutliers!BPB40,2,99)/2),"")</f>
        <v/>
      </c>
      <c r="CBR40" s="4" t="str">
        <f>IFERROR(IF(N(data_NoOutliers!BPC40),data_NoOutliers!BPC40,MID(data_NoOutliers!BPC40,2,99)/2),"")</f>
        <v/>
      </c>
      <c r="CBS40" s="4" t="str">
        <f>IFERROR(IF(N(data_NoOutliers!BPD40),data_NoOutliers!BPD40,MID(data_NoOutliers!BPD40,2,99)/2),"")</f>
        <v/>
      </c>
      <c r="CBT40" s="4" t="str">
        <f>IFERROR(IF(N(data_NoOutliers!BPE40),data_NoOutliers!BPE40,MID(data_NoOutliers!BPE40,2,99)/2),"")</f>
        <v/>
      </c>
      <c r="CBU40" s="4" t="str">
        <f>IFERROR(IF(N(data_NoOutliers!BPF40),data_NoOutliers!BPF40,MID(data_NoOutliers!BPF40,2,99)/2),"")</f>
        <v/>
      </c>
      <c r="CBV40" s="4" t="str">
        <f>IFERROR(IF(N(data_NoOutliers!BPG40),data_NoOutliers!BPG40,MID(data_NoOutliers!BPG40,2,99)/2),"")</f>
        <v/>
      </c>
      <c r="CBW40" s="4" t="str">
        <f>IFERROR(IF(N(data_NoOutliers!BPH40),data_NoOutliers!BPH40,MID(data_NoOutliers!BPH40,2,99)/2),"")</f>
        <v/>
      </c>
      <c r="CBX40" s="4" t="str">
        <f>IFERROR(IF(N(data_NoOutliers!BPI40),data_NoOutliers!BPI40,MID(data_NoOutliers!BPI40,2,99)/2),"")</f>
        <v/>
      </c>
      <c r="CBY40" s="4" t="str">
        <f>IFERROR(IF(N(data_NoOutliers!BPJ40),data_NoOutliers!BPJ40,MID(data_NoOutliers!BPJ40,2,99)/2),"")</f>
        <v/>
      </c>
      <c r="CBZ40" s="4" t="str">
        <f>IFERROR(IF(N(data_NoOutliers!BPK40),data_NoOutliers!BPK40,MID(data_NoOutliers!BPK40,2,99)/2),"")</f>
        <v/>
      </c>
      <c r="CCA40" s="4" t="str">
        <f>IFERROR(IF(N(data_NoOutliers!BPL40),data_NoOutliers!BPL40,MID(data_NoOutliers!BPL40,2,99)/2),"")</f>
        <v/>
      </c>
      <c r="CCB40" s="4" t="str">
        <f>IFERROR(IF(N(data_NoOutliers!BPM40),data_NoOutliers!BPM40,MID(data_NoOutliers!BPM40,2,99)/2),"")</f>
        <v/>
      </c>
      <c r="CCC40" s="4" t="str">
        <f>IFERROR(IF(N(data_NoOutliers!BPN40),data_NoOutliers!BPN40,MID(data_NoOutliers!BPN40,2,99)/2),"")</f>
        <v/>
      </c>
      <c r="CCD40" s="4" t="str">
        <f>IFERROR(IF(N(data_NoOutliers!BPO40),data_NoOutliers!BPO40,MID(data_NoOutliers!BPO40,2,99)/2),"")</f>
        <v/>
      </c>
      <c r="CCE40" s="4" t="str">
        <f>IFERROR(IF(N(data_NoOutliers!BPP40),data_NoOutliers!BPP40,MID(data_NoOutliers!BPP40,2,99)/2),"")</f>
        <v/>
      </c>
      <c r="CCF40" s="4" t="str">
        <f>IFERROR(IF(N(data_NoOutliers!BPQ40),data_NoOutliers!BPQ40,MID(data_NoOutliers!BPQ40,2,99)/2),"")</f>
        <v/>
      </c>
      <c r="CCG40" s="4" t="str">
        <f>IFERROR(IF(N(data_NoOutliers!BPR40),data_NoOutliers!BPR40,MID(data_NoOutliers!BPR40,2,99)/2),"")</f>
        <v/>
      </c>
      <c r="CCH40" s="4" t="str">
        <f>IFERROR(IF(N(data_NoOutliers!BPS40),data_NoOutliers!BPS40,MID(data_NoOutliers!BPS40,2,99)/2),"")</f>
        <v/>
      </c>
      <c r="CCI40" s="4" t="str">
        <f>IFERROR(IF(N(data_NoOutliers!BPT40),data_NoOutliers!BPT40,MID(data_NoOutliers!BPT40,2,99)/2),"")</f>
        <v/>
      </c>
      <c r="CCJ40" s="4" t="str">
        <f>IFERROR(IF(N(data_NoOutliers!BPU40),data_NoOutliers!BPU40,MID(data_NoOutliers!BPU40,2,99)/2),"")</f>
        <v/>
      </c>
      <c r="CCK40" s="4" t="str">
        <f>IFERROR(IF(N(data_NoOutliers!BPV40),data_NoOutliers!BPV40,MID(data_NoOutliers!BPV40,2,99)/2),"")</f>
        <v/>
      </c>
      <c r="CCL40" s="4" t="str">
        <f>IFERROR(IF(N(data_NoOutliers!BPW40),data_NoOutliers!BPW40,MID(data_NoOutliers!BPW40,2,99)/2),"")</f>
        <v/>
      </c>
      <c r="CCM40" s="4" t="str">
        <f>IFERROR(IF(N(data_NoOutliers!BPX40),data_NoOutliers!BPX40,MID(data_NoOutliers!BPX40,2,99)/2),"")</f>
        <v/>
      </c>
      <c r="CCN40" s="4" t="str">
        <f>IFERROR(IF(N(data_NoOutliers!BPY40),data_NoOutliers!BPY40,MID(data_NoOutliers!BPY40,2,99)/2),"")</f>
        <v/>
      </c>
      <c r="CCO40" s="4" t="str">
        <f>IFERROR(IF(N(data_NoOutliers!BPZ40),data_NoOutliers!BPZ40,MID(data_NoOutliers!BPZ40,2,99)/2),"")</f>
        <v/>
      </c>
      <c r="CCP40" s="4" t="str">
        <f>IFERROR(IF(N(data_NoOutliers!BQA40),data_NoOutliers!BQA40,MID(data_NoOutliers!BQA40,2,99)/2),"")</f>
        <v/>
      </c>
      <c r="CCQ40" s="4" t="str">
        <f>IFERROR(IF(N(data_NoOutliers!BQB40),data_NoOutliers!BQB40,MID(data_NoOutliers!BQB40,2,99)/2),"")</f>
        <v/>
      </c>
      <c r="CCR40" s="4" t="str">
        <f>IFERROR(IF(N(data_NoOutliers!BQC40),data_NoOutliers!BQC40,MID(data_NoOutliers!BQC40,2,99)/2),"")</f>
        <v/>
      </c>
      <c r="CCS40" s="4" t="str">
        <f>IFERROR(IF(N(data_NoOutliers!BQD40),data_NoOutliers!BQD40,MID(data_NoOutliers!BQD40,2,99)/2),"")</f>
        <v/>
      </c>
      <c r="CCT40" s="4" t="str">
        <f>IFERROR(IF(N(data_NoOutliers!BQE40),data_NoOutliers!BQE40,MID(data_NoOutliers!BQE40,2,99)/2),"")</f>
        <v/>
      </c>
      <c r="CCU40" s="4" t="str">
        <f>IFERROR(IF(N(data_NoOutliers!BQF40),data_NoOutliers!BQF40,MID(data_NoOutliers!BQF40,2,99)/2),"")</f>
        <v/>
      </c>
      <c r="CCV40" s="4" t="str">
        <f>IFERROR(IF(N(data_NoOutliers!BQG40),data_NoOutliers!BQG40,MID(data_NoOutliers!BQG40,2,99)/2),"")</f>
        <v/>
      </c>
      <c r="CCW40" s="4" t="str">
        <f>IFERROR(IF(N(data_NoOutliers!BQH40),data_NoOutliers!BQH40,MID(data_NoOutliers!BQH40,2,99)/2),"")</f>
        <v/>
      </c>
      <c r="CCX40" s="4" t="str">
        <f>IFERROR(IF(N(data_NoOutliers!BQI40),data_NoOutliers!BQI40,MID(data_NoOutliers!BQI40,2,99)/2),"")</f>
        <v/>
      </c>
      <c r="CCY40" s="4" t="str">
        <f>IFERROR(IF(N(data_NoOutliers!BQJ40),data_NoOutliers!BQJ40,MID(data_NoOutliers!BQJ40,2,99)/2),"")</f>
        <v/>
      </c>
      <c r="CCZ40" s="4" t="str">
        <f>IFERROR(IF(N(data_NoOutliers!BQK40),data_NoOutliers!BQK40,MID(data_NoOutliers!BQK40,2,99)/2),"")</f>
        <v/>
      </c>
      <c r="CDA40" s="4" t="str">
        <f>IFERROR(IF(N(data_NoOutliers!BQL40),data_NoOutliers!BQL40,MID(data_NoOutliers!BQL40,2,99)/2),"")</f>
        <v/>
      </c>
      <c r="CDB40" s="4" t="str">
        <f>IFERROR(IF(N(data_NoOutliers!BQM40),data_NoOutliers!BQM40,MID(data_NoOutliers!BQM40,2,99)/2),"")</f>
        <v/>
      </c>
      <c r="CDC40" s="4" t="str">
        <f>IFERROR(IF(N(data_NoOutliers!BQN40),data_NoOutliers!BQN40,MID(data_NoOutliers!BQN40,2,99)/2),"")</f>
        <v/>
      </c>
      <c r="CDD40" s="4" t="str">
        <f>IFERROR(IF(N(data_NoOutliers!BQO40),data_NoOutliers!BQO40,MID(data_NoOutliers!BQO40,2,99)/2),"")</f>
        <v/>
      </c>
      <c r="CDE40" s="4" t="str">
        <f>IFERROR(IF(N(data_NoOutliers!BQP40),data_NoOutliers!BQP40,MID(data_NoOutliers!BQP40,2,99)/2),"")</f>
        <v/>
      </c>
      <c r="CDF40" s="4" t="str">
        <f>IFERROR(IF(N(data_NoOutliers!BQQ40),data_NoOutliers!BQQ40,MID(data_NoOutliers!BQQ40,2,99)/2),"")</f>
        <v/>
      </c>
      <c r="CDG40" s="4" t="str">
        <f>IFERROR(IF(N(data_NoOutliers!BQR40),data_NoOutliers!BQR40,MID(data_NoOutliers!BQR40,2,99)/2),"")</f>
        <v/>
      </c>
      <c r="CDH40" s="4" t="str">
        <f>IFERROR(IF(N(data_NoOutliers!BQS40),data_NoOutliers!BQS40,MID(data_NoOutliers!BQS40,2,99)/2),"")</f>
        <v/>
      </c>
      <c r="CDI40" s="4" t="str">
        <f>IFERROR(IF(N(data_NoOutliers!BQT40),data_NoOutliers!BQT40,MID(data_NoOutliers!BQT40,2,99)/2),"")</f>
        <v/>
      </c>
      <c r="CDJ40" s="4" t="str">
        <f>IFERROR(IF(N(data_NoOutliers!BQU40),data_NoOutliers!BQU40,MID(data_NoOutliers!BQU40,2,99)/2),"")</f>
        <v/>
      </c>
      <c r="CDK40" s="4" t="str">
        <f>IFERROR(IF(N(data_NoOutliers!BQV40),data_NoOutliers!BQV40,MID(data_NoOutliers!BQV40,2,99)/2),"")</f>
        <v/>
      </c>
      <c r="CDL40" s="4" t="str">
        <f>IFERROR(IF(N(data_NoOutliers!BQW40),data_NoOutliers!BQW40,MID(data_NoOutliers!BQW40,2,99)/2),"")</f>
        <v/>
      </c>
      <c r="CDM40" s="4" t="str">
        <f>IFERROR(IF(N(data_NoOutliers!BQX40),data_NoOutliers!BQX40,MID(data_NoOutliers!BQX40,2,99)/2),"")</f>
        <v/>
      </c>
      <c r="CDN40" s="4" t="str">
        <f>IFERROR(IF(N(data_NoOutliers!BQY40),data_NoOutliers!BQY40,MID(data_NoOutliers!BQY40,2,99)/2),"")</f>
        <v/>
      </c>
      <c r="CDO40" s="4" t="str">
        <f>IFERROR(IF(N(data_NoOutliers!BQZ40),data_NoOutliers!BQZ40,MID(data_NoOutliers!BQZ40,2,99)/2),"")</f>
        <v/>
      </c>
      <c r="CDP40" s="4" t="str">
        <f>IFERROR(IF(N(data_NoOutliers!BRA40),data_NoOutliers!BRA40,MID(data_NoOutliers!BRA40,2,99)/2),"")</f>
        <v/>
      </c>
      <c r="CDQ40" s="4" t="str">
        <f>IFERROR(IF(N(data_NoOutliers!BRB40),data_NoOutliers!BRB40,MID(data_NoOutliers!BRB40,2,99)/2),"")</f>
        <v/>
      </c>
      <c r="CDR40" s="4" t="str">
        <f>IFERROR(IF(N(data_NoOutliers!BRC40),data_NoOutliers!BRC40,MID(data_NoOutliers!BRC40,2,99)/2),"")</f>
        <v/>
      </c>
      <c r="CDS40" s="4" t="str">
        <f>IFERROR(IF(N(data_NoOutliers!BRD40),data_NoOutliers!BRD40,MID(data_NoOutliers!BRD40,2,99)/2),"")</f>
        <v/>
      </c>
      <c r="CDT40" s="4" t="str">
        <f>IFERROR(IF(N(data_NoOutliers!BRE40),data_NoOutliers!BRE40,MID(data_NoOutliers!BRE40,2,99)/2),"")</f>
        <v/>
      </c>
      <c r="CDU40" s="4" t="str">
        <f>IFERROR(IF(N(data_NoOutliers!BRF40),data_NoOutliers!BRF40,MID(data_NoOutliers!BRF40,2,99)/2),"")</f>
        <v/>
      </c>
      <c r="CDV40" s="4" t="str">
        <f>IFERROR(IF(N(data_NoOutliers!BRG40),data_NoOutliers!BRG40,MID(data_NoOutliers!BRG40,2,99)/2),"")</f>
        <v/>
      </c>
      <c r="CDW40" s="4" t="str">
        <f>IFERROR(IF(N(data_NoOutliers!BRH40),data_NoOutliers!BRH40,MID(data_NoOutliers!BRH40,2,99)/2),"")</f>
        <v/>
      </c>
      <c r="CDX40" s="4" t="str">
        <f>IFERROR(IF(N(data_NoOutliers!BRI40),data_NoOutliers!BRI40,MID(data_NoOutliers!BRI40,2,99)/2),"")</f>
        <v/>
      </c>
      <c r="CDY40" s="4" t="str">
        <f>IFERROR(IF(N(data_NoOutliers!BRJ40),data_NoOutliers!BRJ40,MID(data_NoOutliers!BRJ40,2,99)/2),"")</f>
        <v/>
      </c>
      <c r="CDZ40" s="4" t="str">
        <f>IFERROR(IF(N(data_NoOutliers!BRK40),data_NoOutliers!BRK40,MID(data_NoOutliers!BRK40,2,99)/2),"")</f>
        <v/>
      </c>
      <c r="CEA40" s="4" t="str">
        <f>IFERROR(IF(N(data_NoOutliers!BRL40),data_NoOutliers!BRL40,MID(data_NoOutliers!BRL40,2,99)/2),"")</f>
        <v/>
      </c>
      <c r="CEB40" s="4" t="str">
        <f>IFERROR(IF(N(data_NoOutliers!BRM40),data_NoOutliers!BRM40,MID(data_NoOutliers!BRM40,2,99)/2),"")</f>
        <v/>
      </c>
      <c r="CEC40" s="4" t="str">
        <f>IFERROR(IF(N(data_NoOutliers!BRN40),data_NoOutliers!BRN40,MID(data_NoOutliers!BRN40,2,99)/2),"")</f>
        <v/>
      </c>
      <c r="CED40" s="4" t="str">
        <f>IFERROR(IF(N(data_NoOutliers!BRO40),data_NoOutliers!BRO40,MID(data_NoOutliers!BRO40,2,99)/2),"")</f>
        <v/>
      </c>
      <c r="CEE40" s="4" t="str">
        <f>IFERROR(IF(N(data_NoOutliers!BRP40),data_NoOutliers!BRP40,MID(data_NoOutliers!BRP40,2,99)/2),"")</f>
        <v/>
      </c>
      <c r="CEF40" s="4" t="str">
        <f>IFERROR(IF(N(data_NoOutliers!BRQ40),data_NoOutliers!BRQ40,MID(data_NoOutliers!BRQ40,2,99)/2),"")</f>
        <v/>
      </c>
      <c r="CEG40" s="4" t="str">
        <f>IFERROR(IF(N(data_NoOutliers!BRR40),data_NoOutliers!BRR40,MID(data_NoOutliers!BRR40,2,99)/2),"")</f>
        <v/>
      </c>
      <c r="CEH40" s="4" t="str">
        <f>IFERROR(IF(N(data_NoOutliers!BRS40),data_NoOutliers!BRS40,MID(data_NoOutliers!BRS40,2,99)/2),"")</f>
        <v/>
      </c>
      <c r="CEI40" s="4" t="str">
        <f>IFERROR(IF(N(data_NoOutliers!BRT40),data_NoOutliers!BRT40,MID(data_NoOutliers!BRT40,2,99)/2),"")</f>
        <v/>
      </c>
      <c r="CEJ40" s="4" t="str">
        <f>IFERROR(IF(N(data_NoOutliers!BRU40),data_NoOutliers!BRU40,MID(data_NoOutliers!BRU40,2,99)/2),"")</f>
        <v/>
      </c>
      <c r="CEK40" s="4" t="str">
        <f>IFERROR(IF(N(data_NoOutliers!BRV40),data_NoOutliers!BRV40,MID(data_NoOutliers!BRV40,2,99)/2),"")</f>
        <v/>
      </c>
      <c r="CEL40" s="4" t="str">
        <f>IFERROR(IF(N(data_NoOutliers!BRW40),data_NoOutliers!BRW40,MID(data_NoOutliers!BRW40,2,99)/2),"")</f>
        <v/>
      </c>
      <c r="CEM40" s="4" t="str">
        <f>IFERROR(IF(N(data_NoOutliers!BRX40),data_NoOutliers!BRX40,MID(data_NoOutliers!BRX40,2,99)/2),"")</f>
        <v/>
      </c>
      <c r="CEN40" s="4" t="str">
        <f>IFERROR(IF(N(data_NoOutliers!BRY40),data_NoOutliers!BRY40,MID(data_NoOutliers!BRY40,2,99)/2),"")</f>
        <v/>
      </c>
      <c r="CEO40" s="4" t="str">
        <f>IFERROR(IF(N(data_NoOutliers!BRZ40),data_NoOutliers!BRZ40,MID(data_NoOutliers!BRZ40,2,99)/2),"")</f>
        <v/>
      </c>
      <c r="CEP40" s="4" t="str">
        <f>IFERROR(IF(N(data_NoOutliers!BSA40),data_NoOutliers!BSA40,MID(data_NoOutliers!BSA40,2,99)/2),"")</f>
        <v/>
      </c>
      <c r="CEQ40" s="4" t="str">
        <f>IFERROR(IF(N(data_NoOutliers!BSB40),data_NoOutliers!BSB40,MID(data_NoOutliers!BSB40,2,99)/2),"")</f>
        <v/>
      </c>
      <c r="CER40" s="4" t="str">
        <f>IFERROR(IF(N(data_NoOutliers!BSC40),data_NoOutliers!BSC40,MID(data_NoOutliers!BSC40,2,99)/2),"")</f>
        <v/>
      </c>
      <c r="CES40" s="4" t="str">
        <f>IFERROR(IF(N(data_NoOutliers!BSD40),data_NoOutliers!BSD40,MID(data_NoOutliers!BSD40,2,99)/2),"")</f>
        <v/>
      </c>
      <c r="CET40" s="4" t="str">
        <f>IFERROR(IF(N(data_NoOutliers!BSE40),data_NoOutliers!BSE40,MID(data_NoOutliers!BSE40,2,99)/2),"")</f>
        <v/>
      </c>
      <c r="CEU40" s="4" t="str">
        <f>IFERROR(IF(N(data_NoOutliers!BSF40),data_NoOutliers!BSF40,MID(data_NoOutliers!BSF40,2,99)/2),"")</f>
        <v/>
      </c>
      <c r="CEV40" s="4" t="str">
        <f>IFERROR(IF(N(data_NoOutliers!BSG40),data_NoOutliers!BSG40,MID(data_NoOutliers!BSG40,2,99)/2),"")</f>
        <v/>
      </c>
      <c r="CEW40" s="4" t="str">
        <f>IFERROR(IF(N(data_NoOutliers!BSH40),data_NoOutliers!BSH40,MID(data_NoOutliers!BSH40,2,99)/2),"")</f>
        <v/>
      </c>
      <c r="CEX40" s="4" t="str">
        <f>IFERROR(IF(N(data_NoOutliers!BSI40),data_NoOutliers!BSI40,MID(data_NoOutliers!BSI40,2,99)/2),"")</f>
        <v/>
      </c>
      <c r="CEY40" s="4" t="str">
        <f>IFERROR(IF(N(data_NoOutliers!BSJ40),data_NoOutliers!BSJ40,MID(data_NoOutliers!BSJ40,2,99)/2),"")</f>
        <v/>
      </c>
      <c r="CEZ40" s="4" t="str">
        <f>IFERROR(IF(N(data_NoOutliers!BSK40),data_NoOutliers!BSK40,MID(data_NoOutliers!BSK40,2,99)/2),"")</f>
        <v/>
      </c>
      <c r="CFA40" s="4" t="str">
        <f>IFERROR(IF(N(data_NoOutliers!BSL40),data_NoOutliers!BSL40,MID(data_NoOutliers!BSL40,2,99)/2),"")</f>
        <v/>
      </c>
      <c r="CFB40" s="4" t="str">
        <f>IFERROR(IF(N(data_NoOutliers!BSM40),data_NoOutliers!BSM40,MID(data_NoOutliers!BSM40,2,99)/2),"")</f>
        <v/>
      </c>
      <c r="CFC40" s="4" t="str">
        <f>IFERROR(IF(N(data_NoOutliers!BSN40),data_NoOutliers!BSN40,MID(data_NoOutliers!BSN40,2,99)/2),"")</f>
        <v/>
      </c>
      <c r="CFD40" s="4" t="str">
        <f>IFERROR(IF(N(data_NoOutliers!BSO40),data_NoOutliers!BSO40,MID(data_NoOutliers!BSO40,2,99)/2),"")</f>
        <v/>
      </c>
      <c r="CFE40" s="4" t="str">
        <f>IFERROR(IF(N(data_NoOutliers!BSP40),data_NoOutliers!BSP40,MID(data_NoOutliers!BSP40,2,99)/2),"")</f>
        <v/>
      </c>
      <c r="CFF40" s="4" t="str">
        <f>IFERROR(IF(N(data_NoOutliers!BSQ40),data_NoOutliers!BSQ40,MID(data_NoOutliers!BSQ40,2,99)/2),"")</f>
        <v/>
      </c>
      <c r="CFG40" s="4" t="str">
        <f>IFERROR(IF(N(data_NoOutliers!BSR40),data_NoOutliers!BSR40,MID(data_NoOutliers!BSR40,2,99)/2),"")</f>
        <v/>
      </c>
      <c r="CFH40" s="4" t="str">
        <f>IFERROR(IF(N(data_NoOutliers!BSS40),data_NoOutliers!BSS40,MID(data_NoOutliers!BSS40,2,99)/2),"")</f>
        <v/>
      </c>
      <c r="CFI40" s="4" t="str">
        <f>IFERROR(IF(N(data_NoOutliers!BST40),data_NoOutliers!BST40,MID(data_NoOutliers!BST40,2,99)/2),"")</f>
        <v/>
      </c>
      <c r="CFJ40" s="4" t="str">
        <f>IFERROR(IF(N(data_NoOutliers!BSU40),data_NoOutliers!BSU40,MID(data_NoOutliers!BSU40,2,99)/2),"")</f>
        <v/>
      </c>
      <c r="CFK40" s="4" t="str">
        <f>IFERROR(IF(N(data_NoOutliers!BSV40),data_NoOutliers!BSV40,MID(data_NoOutliers!BSV40,2,99)/2),"")</f>
        <v/>
      </c>
      <c r="CFL40" s="4" t="str">
        <f>IFERROR(IF(N(data_NoOutliers!BSW40),data_NoOutliers!BSW40,MID(data_NoOutliers!BSW40,2,99)/2),"")</f>
        <v/>
      </c>
      <c r="CFM40" s="4" t="str">
        <f>IFERROR(IF(N(data_NoOutliers!BSX40),data_NoOutliers!BSX40,MID(data_NoOutliers!BSX40,2,99)/2),"")</f>
        <v/>
      </c>
      <c r="CFN40" s="4" t="str">
        <f>IFERROR(IF(N(data_NoOutliers!BSY40),data_NoOutliers!BSY40,MID(data_NoOutliers!BSY40,2,99)/2),"")</f>
        <v/>
      </c>
      <c r="CFO40" s="4" t="str">
        <f>IFERROR(IF(N(data_NoOutliers!BSZ40),data_NoOutliers!BSZ40,MID(data_NoOutliers!BSZ40,2,99)/2),"")</f>
        <v/>
      </c>
      <c r="CFP40" s="4" t="str">
        <f>IFERROR(IF(N(data_NoOutliers!BTA40),data_NoOutliers!BTA40,MID(data_NoOutliers!BTA40,2,99)/2),"")</f>
        <v/>
      </c>
      <c r="CFQ40" s="4" t="str">
        <f>IFERROR(IF(N(data_NoOutliers!BTB40),data_NoOutliers!BTB40,MID(data_NoOutliers!BTB40,2,99)/2),"")</f>
        <v/>
      </c>
      <c r="CFR40" s="4" t="str">
        <f>IFERROR(IF(N(data_NoOutliers!BTC40),data_NoOutliers!BTC40,MID(data_NoOutliers!BTC40,2,99)/2),"")</f>
        <v/>
      </c>
      <c r="CFS40" s="4" t="str">
        <f>IFERROR(IF(N(data_NoOutliers!BTD40),data_NoOutliers!BTD40,MID(data_NoOutliers!BTD40,2,99)/2),"")</f>
        <v/>
      </c>
      <c r="CFT40" s="4" t="str">
        <f>IFERROR(IF(N(data_NoOutliers!BTE40),data_NoOutliers!BTE40,MID(data_NoOutliers!BTE40,2,99)/2),"")</f>
        <v/>
      </c>
      <c r="CFU40" s="4" t="str">
        <f>IFERROR(IF(N(data_NoOutliers!BTF40),data_NoOutliers!BTF40,MID(data_NoOutliers!BTF40,2,99)/2),"")</f>
        <v/>
      </c>
      <c r="CFV40" s="4" t="str">
        <f>IFERROR(IF(N(data_NoOutliers!BTG40),data_NoOutliers!BTG40,MID(data_NoOutliers!BTG40,2,99)/2),"")</f>
        <v/>
      </c>
      <c r="CFW40" s="4" t="str">
        <f>IFERROR(IF(N(data_NoOutliers!BTH40),data_NoOutliers!BTH40,MID(data_NoOutliers!BTH40,2,99)/2),"")</f>
        <v/>
      </c>
      <c r="CFX40" s="4" t="str">
        <f>IFERROR(IF(N(data_NoOutliers!BTI40),data_NoOutliers!BTI40,MID(data_NoOutliers!BTI40,2,99)/2),"")</f>
        <v/>
      </c>
      <c r="CFY40" s="4" t="str">
        <f>IFERROR(IF(N(data_NoOutliers!BTJ40),data_NoOutliers!BTJ40,MID(data_NoOutliers!BTJ40,2,99)/2),"")</f>
        <v/>
      </c>
      <c r="CFZ40" s="4" t="str">
        <f>IFERROR(IF(N(data_NoOutliers!BTK40),data_NoOutliers!BTK40,MID(data_NoOutliers!BTK40,2,99)/2),"")</f>
        <v/>
      </c>
      <c r="CGA40" s="4" t="str">
        <f>IFERROR(IF(N(data_NoOutliers!BTL40),data_NoOutliers!BTL40,MID(data_NoOutliers!BTL40,2,99)/2),"")</f>
        <v/>
      </c>
      <c r="CGB40" s="4" t="str">
        <f>IFERROR(IF(N(data_NoOutliers!BTM40),data_NoOutliers!BTM40,MID(data_NoOutliers!BTM40,2,99)/2),"")</f>
        <v/>
      </c>
      <c r="CGC40" s="4" t="str">
        <f>IFERROR(IF(N(data_NoOutliers!BTN40),data_NoOutliers!BTN40,MID(data_NoOutliers!BTN40,2,99)/2),"")</f>
        <v/>
      </c>
      <c r="CGD40" s="4" t="str">
        <f>IFERROR(IF(N(data_NoOutliers!BTO40),data_NoOutliers!BTO40,MID(data_NoOutliers!BTO40,2,99)/2),"")</f>
        <v/>
      </c>
      <c r="CGE40" s="4" t="str">
        <f>IFERROR(IF(N(data_NoOutliers!BTP40),data_NoOutliers!BTP40,MID(data_NoOutliers!BTP40,2,99)/2),"")</f>
        <v/>
      </c>
      <c r="CGF40" s="4" t="str">
        <f>IFERROR(IF(N(data_NoOutliers!BTQ40),data_NoOutliers!BTQ40,MID(data_NoOutliers!BTQ40,2,99)/2),"")</f>
        <v/>
      </c>
      <c r="CGG40" s="4" t="str">
        <f>IFERROR(IF(N(data_NoOutliers!BTR40),data_NoOutliers!BTR40,MID(data_NoOutliers!BTR40,2,99)/2),"")</f>
        <v/>
      </c>
      <c r="CGH40" s="4" t="str">
        <f>IFERROR(IF(N(data_NoOutliers!BTS40),data_NoOutliers!BTS40,MID(data_NoOutliers!BTS40,2,99)/2),"")</f>
        <v/>
      </c>
      <c r="CGI40" s="4" t="str">
        <f>IFERROR(IF(N(data_NoOutliers!BTT40),data_NoOutliers!BTT40,MID(data_NoOutliers!BTT40,2,99)/2),"")</f>
        <v/>
      </c>
      <c r="CGJ40" s="4" t="str">
        <f>IFERROR(IF(N(data_NoOutliers!BTU40),data_NoOutliers!BTU40,MID(data_NoOutliers!BTU40,2,99)/2),"")</f>
        <v/>
      </c>
      <c r="CGK40" s="4" t="str">
        <f>IFERROR(IF(N(data_NoOutliers!BTV40),data_NoOutliers!BTV40,MID(data_NoOutliers!BTV40,2,99)/2),"")</f>
        <v/>
      </c>
      <c r="CGL40" s="4" t="str">
        <f>IFERROR(IF(N(data_NoOutliers!BTW40),data_NoOutliers!BTW40,MID(data_NoOutliers!BTW40,2,99)/2),"")</f>
        <v/>
      </c>
      <c r="CGM40" s="4" t="str">
        <f>IFERROR(IF(N(data_NoOutliers!BTX40),data_NoOutliers!BTX40,MID(data_NoOutliers!BTX40,2,99)/2),"")</f>
        <v/>
      </c>
      <c r="CGN40" s="4" t="str">
        <f>IFERROR(IF(N(data_NoOutliers!BTY40),data_NoOutliers!BTY40,MID(data_NoOutliers!BTY40,2,99)/2),"")</f>
        <v/>
      </c>
      <c r="CGO40" s="4" t="str">
        <f>IFERROR(IF(N(data_NoOutliers!BTZ40),data_NoOutliers!BTZ40,MID(data_NoOutliers!BTZ40,2,99)/2),"")</f>
        <v/>
      </c>
      <c r="CGP40" s="4" t="str">
        <f>IFERROR(IF(N(data_NoOutliers!BUA40),data_NoOutliers!BUA40,MID(data_NoOutliers!BUA40,2,99)/2),"")</f>
        <v/>
      </c>
      <c r="CGQ40" s="4" t="str">
        <f>IFERROR(IF(N(data_NoOutliers!BUB40),data_NoOutliers!BUB40,MID(data_NoOutliers!BUB40,2,99)/2),"")</f>
        <v/>
      </c>
      <c r="CGR40" s="4" t="str">
        <f>IFERROR(IF(N(data_NoOutliers!BUC40),data_NoOutliers!BUC40,MID(data_NoOutliers!BUC40,2,99)/2),"")</f>
        <v/>
      </c>
      <c r="CGS40" s="4" t="str">
        <f>IFERROR(IF(N(data_NoOutliers!BUD40),data_NoOutliers!BUD40,MID(data_NoOutliers!BUD40,2,99)/2),"")</f>
        <v/>
      </c>
      <c r="CGT40" s="4" t="str">
        <f>IFERROR(IF(N(data_NoOutliers!BUE40),data_NoOutliers!BUE40,MID(data_NoOutliers!BUE40,2,99)/2),"")</f>
        <v/>
      </c>
      <c r="CGU40" s="4" t="str">
        <f>IFERROR(IF(N(data_NoOutliers!BUF40),data_NoOutliers!BUF40,MID(data_NoOutliers!BUF40,2,99)/2),"")</f>
        <v/>
      </c>
      <c r="CGV40" s="4" t="str">
        <f>IFERROR(IF(N(data_NoOutliers!BUG40),data_NoOutliers!BUG40,MID(data_NoOutliers!BUG40,2,99)/2),"")</f>
        <v/>
      </c>
      <c r="CGW40" s="4" t="str">
        <f>IFERROR(IF(N(data_NoOutliers!BUH40),data_NoOutliers!BUH40,MID(data_NoOutliers!BUH40,2,99)/2),"")</f>
        <v/>
      </c>
      <c r="CGX40" s="4" t="str">
        <f>IFERROR(IF(N(data_NoOutliers!BUI40),data_NoOutliers!BUI40,MID(data_NoOutliers!BUI40,2,99)/2),"")</f>
        <v/>
      </c>
      <c r="CGY40" s="4" t="str">
        <f>IFERROR(IF(N(data_NoOutliers!BUJ40),data_NoOutliers!BUJ40,MID(data_NoOutliers!BUJ40,2,99)/2),"")</f>
        <v/>
      </c>
      <c r="CGZ40" s="4" t="str">
        <f>IFERROR(IF(N(data_NoOutliers!BUK40),data_NoOutliers!BUK40,MID(data_NoOutliers!BUK40,2,99)/2),"")</f>
        <v/>
      </c>
      <c r="CHA40" s="4" t="str">
        <f>IFERROR(IF(N(data_NoOutliers!BUL40),data_NoOutliers!BUL40,MID(data_NoOutliers!BUL40,2,99)/2),"")</f>
        <v/>
      </c>
      <c r="CHB40" s="4" t="str">
        <f>IFERROR(IF(N(data_NoOutliers!BUM40),data_NoOutliers!BUM40,MID(data_NoOutliers!BUM40,2,99)/2),"")</f>
        <v/>
      </c>
      <c r="CHC40" s="4" t="str">
        <f>IFERROR(IF(N(data_NoOutliers!BUN40),data_NoOutliers!BUN40,MID(data_NoOutliers!BUN40,2,99)/2),"")</f>
        <v/>
      </c>
      <c r="CHD40" s="4" t="str">
        <f>IFERROR(IF(N(data_NoOutliers!BUO40),data_NoOutliers!BUO40,MID(data_NoOutliers!BUO40,2,99)/2),"")</f>
        <v/>
      </c>
      <c r="CHE40" s="4" t="str">
        <f>IFERROR(IF(N(data_NoOutliers!BUP40),data_NoOutliers!BUP40,MID(data_NoOutliers!BUP40,2,99)/2),"")</f>
        <v/>
      </c>
      <c r="CHF40" s="4" t="str">
        <f>IFERROR(IF(N(data_NoOutliers!BUQ40),data_NoOutliers!BUQ40,MID(data_NoOutliers!BUQ40,2,99)/2),"")</f>
        <v/>
      </c>
      <c r="CHG40" s="4" t="str">
        <f>IFERROR(IF(N(data_NoOutliers!BUR40),data_NoOutliers!BUR40,MID(data_NoOutliers!BUR40,2,99)/2),"")</f>
        <v/>
      </c>
      <c r="CHH40" s="4" t="str">
        <f>IFERROR(IF(N(data_NoOutliers!BUS40),data_NoOutliers!BUS40,MID(data_NoOutliers!BUS40,2,99)/2),"")</f>
        <v/>
      </c>
      <c r="CHI40" s="4" t="str">
        <f>IFERROR(IF(N(data_NoOutliers!BUT40),data_NoOutliers!BUT40,MID(data_NoOutliers!BUT40,2,99)/2),"")</f>
        <v/>
      </c>
      <c r="CHJ40" s="4" t="str">
        <f>IFERROR(IF(N(data_NoOutliers!BUU40),data_NoOutliers!BUU40,MID(data_NoOutliers!BUU40,2,99)/2),"")</f>
        <v/>
      </c>
      <c r="CHK40" s="4" t="str">
        <f>IFERROR(IF(N(data_NoOutliers!BUV40),data_NoOutliers!BUV40,MID(data_NoOutliers!BUV40,2,99)/2),"")</f>
        <v/>
      </c>
      <c r="CHL40" s="4" t="str">
        <f>IFERROR(IF(N(data_NoOutliers!BUW40),data_NoOutliers!BUW40,MID(data_NoOutliers!BUW40,2,99)/2),"")</f>
        <v/>
      </c>
      <c r="CHM40" s="4" t="str">
        <f>IFERROR(IF(N(data_NoOutliers!BUX40),data_NoOutliers!BUX40,MID(data_NoOutliers!BUX40,2,99)/2),"")</f>
        <v/>
      </c>
      <c r="CHN40" s="4" t="str">
        <f>IFERROR(IF(N(data_NoOutliers!BUY40),data_NoOutliers!BUY40,MID(data_NoOutliers!BUY40,2,99)/2),"")</f>
        <v/>
      </c>
      <c r="CHO40" s="4" t="str">
        <f>IFERROR(IF(N(data_NoOutliers!BUZ40),data_NoOutliers!BUZ40,MID(data_NoOutliers!BUZ40,2,99)/2),"")</f>
        <v/>
      </c>
      <c r="CHP40" s="4" t="str">
        <f>IFERROR(IF(N(data_NoOutliers!BVA40),data_NoOutliers!BVA40,MID(data_NoOutliers!BVA40,2,99)/2),"")</f>
        <v/>
      </c>
      <c r="CHQ40" s="4" t="str">
        <f>IFERROR(IF(N(data_NoOutliers!BVB40),data_NoOutliers!BVB40,MID(data_NoOutliers!BVB40,2,99)/2),"")</f>
        <v/>
      </c>
      <c r="CHR40" s="4" t="str">
        <f>IFERROR(IF(N(data_NoOutliers!BVC40),data_NoOutliers!BVC40,MID(data_NoOutliers!BVC40,2,99)/2),"")</f>
        <v/>
      </c>
      <c r="CHS40" s="4" t="str">
        <f>IFERROR(IF(N(data_NoOutliers!BVD40),data_NoOutliers!BVD40,MID(data_NoOutliers!BVD40,2,99)/2),"")</f>
        <v/>
      </c>
      <c r="CHT40" s="4" t="str">
        <f>IFERROR(IF(N(data_NoOutliers!BVE40),data_NoOutliers!BVE40,MID(data_NoOutliers!BVE40,2,99)/2),"")</f>
        <v/>
      </c>
      <c r="CHU40" s="4" t="str">
        <f>IFERROR(IF(N(data_NoOutliers!BVF40),data_NoOutliers!BVF40,MID(data_NoOutliers!BVF40,2,99)/2),"")</f>
        <v/>
      </c>
      <c r="CHV40" s="4" t="str">
        <f>IFERROR(IF(N(data_NoOutliers!BVG40),data_NoOutliers!BVG40,MID(data_NoOutliers!BVG40,2,99)/2),"")</f>
        <v/>
      </c>
      <c r="CHW40" s="4" t="str">
        <f>IFERROR(IF(N(data_NoOutliers!BVH40),data_NoOutliers!BVH40,MID(data_NoOutliers!BVH40,2,99)/2),"")</f>
        <v/>
      </c>
      <c r="CHX40" s="4" t="str">
        <f>IFERROR(IF(N(data_NoOutliers!BVI40),data_NoOutliers!BVI40,MID(data_NoOutliers!BVI40,2,99)/2),"")</f>
        <v/>
      </c>
      <c r="CHY40" s="4" t="str">
        <f>IFERROR(IF(N(data_NoOutliers!BVJ40),data_NoOutliers!BVJ40,MID(data_NoOutliers!BVJ40,2,99)/2),"")</f>
        <v/>
      </c>
      <c r="CHZ40" s="4" t="str">
        <f>IFERROR(IF(N(data_NoOutliers!BVK40),data_NoOutliers!BVK40,MID(data_NoOutliers!BVK40,2,99)/2),"")</f>
        <v/>
      </c>
      <c r="CIA40" s="4" t="str">
        <f>IFERROR(IF(N(data_NoOutliers!BVL40),data_NoOutliers!BVL40,MID(data_NoOutliers!BVL40,2,99)/2),"")</f>
        <v/>
      </c>
      <c r="CIB40" s="4" t="str">
        <f>IFERROR(IF(N(data_NoOutliers!BVM40),data_NoOutliers!BVM40,MID(data_NoOutliers!BVM40,2,99)/2),"")</f>
        <v/>
      </c>
      <c r="CIC40" s="4" t="str">
        <f>IFERROR(IF(N(data_NoOutliers!BVN40),data_NoOutliers!BVN40,MID(data_NoOutliers!BVN40,2,99)/2),"")</f>
        <v/>
      </c>
      <c r="CID40" s="4" t="str">
        <f>IFERROR(IF(N(data_NoOutliers!BVO40),data_NoOutliers!BVO40,MID(data_NoOutliers!BVO40,2,99)/2),"")</f>
        <v/>
      </c>
      <c r="CIE40" s="4" t="str">
        <f>IFERROR(IF(N(data_NoOutliers!BVP40),data_NoOutliers!BVP40,MID(data_NoOutliers!BVP40,2,99)/2),"")</f>
        <v/>
      </c>
      <c r="CIF40" s="4" t="str">
        <f>IFERROR(IF(N(data_NoOutliers!BVQ40),data_NoOutliers!BVQ40,MID(data_NoOutliers!BVQ40,2,99)/2),"")</f>
        <v/>
      </c>
      <c r="CIG40" s="4" t="str">
        <f>IFERROR(IF(N(data_NoOutliers!BVR40),data_NoOutliers!BVR40,MID(data_NoOutliers!BVR40,2,99)/2),"")</f>
        <v/>
      </c>
      <c r="CIH40" s="4" t="str">
        <f>IFERROR(IF(N(data_NoOutliers!BVS40),data_NoOutliers!BVS40,MID(data_NoOutliers!BVS40,2,99)/2),"")</f>
        <v/>
      </c>
      <c r="CII40" s="4" t="str">
        <f>IFERROR(IF(N(data_NoOutliers!BVT40),data_NoOutliers!BVT40,MID(data_NoOutliers!BVT40,2,99)/2),"")</f>
        <v/>
      </c>
      <c r="CIJ40" s="4" t="str">
        <f>IFERROR(IF(N(data_NoOutliers!BVU40),data_NoOutliers!BVU40,MID(data_NoOutliers!BVU40,2,99)/2),"")</f>
        <v/>
      </c>
      <c r="CIK40" s="4" t="str">
        <f>IFERROR(IF(N(data_NoOutliers!BVV40),data_NoOutliers!BVV40,MID(data_NoOutliers!BVV40,2,99)/2),"")</f>
        <v/>
      </c>
      <c r="CIL40" s="4" t="str">
        <f>IFERROR(IF(N(data_NoOutliers!BVW40),data_NoOutliers!BVW40,MID(data_NoOutliers!BVW40,2,99)/2),"")</f>
        <v/>
      </c>
      <c r="CIM40" s="4" t="str">
        <f>IFERROR(IF(N(data_NoOutliers!BVX40),data_NoOutliers!BVX40,MID(data_NoOutliers!BVX40,2,99)/2),"")</f>
        <v/>
      </c>
      <c r="CIN40" s="4" t="str">
        <f>IFERROR(IF(N(data_NoOutliers!BVY40),data_NoOutliers!BVY40,MID(data_NoOutliers!BVY40,2,99)/2),"")</f>
        <v/>
      </c>
      <c r="CIO40" s="4" t="str">
        <f>IFERROR(IF(N(data_NoOutliers!BVZ40),data_NoOutliers!BVZ40,MID(data_NoOutliers!BVZ40,2,99)/2),"")</f>
        <v/>
      </c>
      <c r="CIP40" s="4" t="str">
        <f>IFERROR(IF(N(data_NoOutliers!BWA40),data_NoOutliers!BWA40,MID(data_NoOutliers!BWA40,2,99)/2),"")</f>
        <v/>
      </c>
      <c r="CIQ40" s="4" t="str">
        <f>IFERROR(IF(N(data_NoOutliers!BWB40),data_NoOutliers!BWB40,MID(data_NoOutliers!BWB40,2,99)/2),"")</f>
        <v/>
      </c>
      <c r="CIR40" s="4" t="str">
        <f>IFERROR(IF(N(data_NoOutliers!BWC40),data_NoOutliers!BWC40,MID(data_NoOutliers!BWC40,2,99)/2),"")</f>
        <v/>
      </c>
      <c r="CIS40" s="4" t="str">
        <f>IFERROR(IF(N(data_NoOutliers!BWD40),data_NoOutliers!BWD40,MID(data_NoOutliers!BWD40,2,99)/2),"")</f>
        <v/>
      </c>
      <c r="CIT40" s="4" t="str">
        <f>IFERROR(IF(N(data_NoOutliers!BWE40),data_NoOutliers!BWE40,MID(data_NoOutliers!BWE40,2,99)/2),"")</f>
        <v/>
      </c>
      <c r="CIU40" s="4" t="str">
        <f>IFERROR(IF(N(data_NoOutliers!BWF40),data_NoOutliers!BWF40,MID(data_NoOutliers!BWF40,2,99)/2),"")</f>
        <v/>
      </c>
      <c r="CIV40" s="4" t="str">
        <f>IFERROR(IF(N(data_NoOutliers!BWG40),data_NoOutliers!BWG40,MID(data_NoOutliers!BWG40,2,99)/2),"")</f>
        <v/>
      </c>
      <c r="CIW40" s="4" t="str">
        <f>IFERROR(IF(N(data_NoOutliers!BWH40),data_NoOutliers!BWH40,MID(data_NoOutliers!BWH40,2,99)/2),"")</f>
        <v/>
      </c>
      <c r="CIX40" s="4" t="str">
        <f>IFERROR(IF(N(data_NoOutliers!BWI40),data_NoOutliers!BWI40,MID(data_NoOutliers!BWI40,2,99)/2),"")</f>
        <v/>
      </c>
      <c r="CIY40" s="4" t="str">
        <f>IFERROR(IF(N(data_NoOutliers!BWJ40),data_NoOutliers!BWJ40,MID(data_NoOutliers!BWJ40,2,99)/2),"")</f>
        <v/>
      </c>
      <c r="CIZ40" s="4" t="str">
        <f>IFERROR(IF(N(data_NoOutliers!BWK40),data_NoOutliers!BWK40,MID(data_NoOutliers!BWK40,2,99)/2),"")</f>
        <v/>
      </c>
      <c r="CJA40" s="4" t="str">
        <f>IFERROR(IF(N(data_NoOutliers!BWL40),data_NoOutliers!BWL40,MID(data_NoOutliers!BWL40,2,99)/2),"")</f>
        <v/>
      </c>
      <c r="CJB40" s="4" t="str">
        <f>IFERROR(IF(N(data_NoOutliers!BWM40),data_NoOutliers!BWM40,MID(data_NoOutliers!BWM40,2,99)/2),"")</f>
        <v/>
      </c>
      <c r="CJC40" s="4" t="str">
        <f>IFERROR(IF(N(data_NoOutliers!BWN40),data_NoOutliers!BWN40,MID(data_NoOutliers!BWN40,2,99)/2),"")</f>
        <v/>
      </c>
      <c r="CJD40" s="4" t="str">
        <f>IFERROR(IF(N(data_NoOutliers!BWO40),data_NoOutliers!BWO40,MID(data_NoOutliers!BWO40,2,99)/2),"")</f>
        <v/>
      </c>
      <c r="CJE40" s="4" t="str">
        <f>IFERROR(IF(N(data_NoOutliers!BWP40),data_NoOutliers!BWP40,MID(data_NoOutliers!BWP40,2,99)/2),"")</f>
        <v/>
      </c>
      <c r="CJF40" s="4" t="str">
        <f>IFERROR(IF(N(data_NoOutliers!BWQ40),data_NoOutliers!BWQ40,MID(data_NoOutliers!BWQ40,2,99)/2),"")</f>
        <v/>
      </c>
      <c r="CJG40" s="4" t="str">
        <f>IFERROR(IF(N(data_NoOutliers!BWR40),data_NoOutliers!BWR40,MID(data_NoOutliers!BWR40,2,99)/2),"")</f>
        <v/>
      </c>
      <c r="CJH40" s="4" t="str">
        <f>IFERROR(IF(N(data_NoOutliers!BWS40),data_NoOutliers!BWS40,MID(data_NoOutliers!BWS40,2,99)/2),"")</f>
        <v/>
      </c>
      <c r="CJI40" s="4" t="str">
        <f>IFERROR(IF(N(data_NoOutliers!BWT40),data_NoOutliers!BWT40,MID(data_NoOutliers!BWT40,2,99)/2),"")</f>
        <v/>
      </c>
      <c r="CJJ40" s="4" t="str">
        <f>IFERROR(IF(N(data_NoOutliers!BWU40),data_NoOutliers!BWU40,MID(data_NoOutliers!BWU40,2,99)/2),"")</f>
        <v/>
      </c>
      <c r="CJK40" s="4" t="str">
        <f>IFERROR(IF(N(data_NoOutliers!BWV40),data_NoOutliers!BWV40,MID(data_NoOutliers!BWV40,2,99)/2),"")</f>
        <v/>
      </c>
      <c r="CJL40" s="4" t="str">
        <f>IFERROR(IF(N(data_NoOutliers!BWW40),data_NoOutliers!BWW40,MID(data_NoOutliers!BWW40,2,99)/2),"")</f>
        <v/>
      </c>
      <c r="CJM40" s="4" t="str">
        <f>IFERROR(IF(N(data_NoOutliers!BWX40),data_NoOutliers!BWX40,MID(data_NoOutliers!BWX40,2,99)/2),"")</f>
        <v/>
      </c>
      <c r="CJN40" s="4" t="str">
        <f>IFERROR(IF(N(data_NoOutliers!BWY40),data_NoOutliers!BWY40,MID(data_NoOutliers!BWY40,2,99)/2),"")</f>
        <v/>
      </c>
      <c r="CJO40" s="4" t="str">
        <f>IFERROR(IF(N(data_NoOutliers!BWZ40),data_NoOutliers!BWZ40,MID(data_NoOutliers!BWZ40,2,99)/2),"")</f>
        <v/>
      </c>
      <c r="CJP40" s="4" t="str">
        <f>IFERROR(IF(N(data_NoOutliers!BXA40),data_NoOutliers!BXA40,MID(data_NoOutliers!BXA40,2,99)/2),"")</f>
        <v/>
      </c>
      <c r="CJQ40" s="4" t="str">
        <f>IFERROR(IF(N(data_NoOutliers!BXB40),data_NoOutliers!BXB40,MID(data_NoOutliers!BXB40,2,99)/2),"")</f>
        <v/>
      </c>
      <c r="CJR40" s="4" t="str">
        <f>IFERROR(IF(N(data_NoOutliers!BXC40),data_NoOutliers!BXC40,MID(data_NoOutliers!BXC40,2,99)/2),"")</f>
        <v/>
      </c>
      <c r="CJS40" s="4" t="str">
        <f>IFERROR(IF(N(data_NoOutliers!BXD40),data_NoOutliers!BXD40,MID(data_NoOutliers!BXD40,2,99)/2),"")</f>
        <v/>
      </c>
      <c r="CJT40" s="4" t="str">
        <f>IFERROR(IF(N(data_NoOutliers!BXE40),data_NoOutliers!BXE40,MID(data_NoOutliers!BXE40,2,99)/2),"")</f>
        <v/>
      </c>
      <c r="CJU40" s="4" t="str">
        <f>IFERROR(IF(N(data_NoOutliers!BXF40),data_NoOutliers!BXF40,MID(data_NoOutliers!BXF40,2,99)/2),"")</f>
        <v/>
      </c>
      <c r="CJV40" s="4" t="str">
        <f>IFERROR(IF(N(data_NoOutliers!BXG40),data_NoOutliers!BXG40,MID(data_NoOutliers!BXG40,2,99)/2),"")</f>
        <v/>
      </c>
      <c r="CJW40" s="4" t="str">
        <f>IFERROR(IF(N(data_NoOutliers!BXH40),data_NoOutliers!BXH40,MID(data_NoOutliers!BXH40,2,99)/2),"")</f>
        <v/>
      </c>
      <c r="CJX40" s="4" t="str">
        <f>IFERROR(IF(N(data_NoOutliers!BXI40),data_NoOutliers!BXI40,MID(data_NoOutliers!BXI40,2,99)/2),"")</f>
        <v/>
      </c>
      <c r="CJY40" s="4" t="str">
        <f>IFERROR(IF(N(data_NoOutliers!BXJ40),data_NoOutliers!BXJ40,MID(data_NoOutliers!BXJ40,2,99)/2),"")</f>
        <v/>
      </c>
      <c r="CJZ40" s="4" t="str">
        <f>IFERROR(IF(N(data_NoOutliers!BXK40),data_NoOutliers!BXK40,MID(data_NoOutliers!BXK40,2,99)/2),"")</f>
        <v/>
      </c>
      <c r="CKA40" s="4" t="str">
        <f>IFERROR(IF(N(data_NoOutliers!BXL40),data_NoOutliers!BXL40,MID(data_NoOutliers!BXL40,2,99)/2),"")</f>
        <v/>
      </c>
      <c r="CKB40" s="4" t="str">
        <f>IFERROR(IF(N(data_NoOutliers!BXM40),data_NoOutliers!BXM40,MID(data_NoOutliers!BXM40,2,99)/2),"")</f>
        <v/>
      </c>
      <c r="CKC40" s="4" t="str">
        <f>IFERROR(IF(N(data_NoOutliers!BXN40),data_NoOutliers!BXN40,MID(data_NoOutliers!BXN40,2,99)/2),"")</f>
        <v/>
      </c>
      <c r="CKD40" s="4" t="str">
        <f>IFERROR(IF(N(data_NoOutliers!BXO40),data_NoOutliers!BXO40,MID(data_NoOutliers!BXO40,2,99)/2),"")</f>
        <v/>
      </c>
      <c r="CKE40" s="4" t="str">
        <f>IFERROR(IF(N(data_NoOutliers!BXP40),data_NoOutliers!BXP40,MID(data_NoOutliers!BXP40,2,99)/2),"")</f>
        <v/>
      </c>
      <c r="CKF40" s="4" t="str">
        <f>IFERROR(IF(N(data_NoOutliers!BXQ40),data_NoOutliers!BXQ40,MID(data_NoOutliers!BXQ40,2,99)/2),"")</f>
        <v/>
      </c>
      <c r="CKG40" s="4" t="str">
        <f>IFERROR(IF(N(data_NoOutliers!BXR40),data_NoOutliers!BXR40,MID(data_NoOutliers!BXR40,2,99)/2),"")</f>
        <v/>
      </c>
      <c r="CKH40" s="4" t="str">
        <f>IFERROR(IF(N(data_NoOutliers!BXS40),data_NoOutliers!BXS40,MID(data_NoOutliers!BXS40,2,99)/2),"")</f>
        <v/>
      </c>
      <c r="CKI40" s="4" t="str">
        <f>IFERROR(IF(N(data_NoOutliers!BXT40),data_NoOutliers!BXT40,MID(data_NoOutliers!BXT40,2,99)/2),"")</f>
        <v/>
      </c>
      <c r="CKJ40" s="4" t="str">
        <f>IFERROR(IF(N(data_NoOutliers!BXU40),data_NoOutliers!BXU40,MID(data_NoOutliers!BXU40,2,99)/2),"")</f>
        <v/>
      </c>
      <c r="CKK40" s="4" t="str">
        <f>IFERROR(IF(N(data_NoOutliers!BXV40),data_NoOutliers!BXV40,MID(data_NoOutliers!BXV40,2,99)/2),"")</f>
        <v/>
      </c>
      <c r="CKL40" s="4" t="str">
        <f>IFERROR(IF(N(data_NoOutliers!BXW40),data_NoOutliers!BXW40,MID(data_NoOutliers!BXW40,2,99)/2),"")</f>
        <v/>
      </c>
      <c r="CKM40" s="4" t="str">
        <f>IFERROR(IF(N(data_NoOutliers!BXX40),data_NoOutliers!BXX40,MID(data_NoOutliers!BXX40,2,99)/2),"")</f>
        <v/>
      </c>
      <c r="CKN40" s="4" t="str">
        <f>IFERROR(IF(N(data_NoOutliers!BXY40),data_NoOutliers!BXY40,MID(data_NoOutliers!BXY40,2,99)/2),"")</f>
        <v/>
      </c>
      <c r="CKO40" s="4" t="str">
        <f>IFERROR(IF(N(data_NoOutliers!BXZ40),data_NoOutliers!BXZ40,MID(data_NoOutliers!BXZ40,2,99)/2),"")</f>
        <v/>
      </c>
      <c r="CKP40" s="4" t="str">
        <f>IFERROR(IF(N(data_NoOutliers!BYA40),data_NoOutliers!BYA40,MID(data_NoOutliers!BYA40,2,99)/2),"")</f>
        <v/>
      </c>
      <c r="CKQ40" s="4" t="str">
        <f>IFERROR(IF(N(data_NoOutliers!BYB40),data_NoOutliers!BYB40,MID(data_NoOutliers!BYB40,2,99)/2),"")</f>
        <v/>
      </c>
      <c r="CKR40" s="4" t="str">
        <f>IFERROR(IF(N(data_NoOutliers!BYC40),data_NoOutliers!BYC40,MID(data_NoOutliers!BYC40,2,99)/2),"")</f>
        <v/>
      </c>
      <c r="CKS40" s="4" t="str">
        <f>IFERROR(IF(N(data_NoOutliers!BYD40),data_NoOutliers!BYD40,MID(data_NoOutliers!BYD40,2,99)/2),"")</f>
        <v/>
      </c>
      <c r="CKT40" s="4" t="str">
        <f>IFERROR(IF(N(data_NoOutliers!BYE40),data_NoOutliers!BYE40,MID(data_NoOutliers!BYE40,2,99)/2),"")</f>
        <v/>
      </c>
      <c r="CKU40" s="4" t="str">
        <f>IFERROR(IF(N(data_NoOutliers!BYF40),data_NoOutliers!BYF40,MID(data_NoOutliers!BYF40,2,99)/2),"")</f>
        <v/>
      </c>
      <c r="CKV40" s="4" t="str">
        <f>IFERROR(IF(N(data_NoOutliers!BYG40),data_NoOutliers!BYG40,MID(data_NoOutliers!BYG40,2,99)/2),"")</f>
        <v/>
      </c>
      <c r="CKW40" s="4" t="str">
        <f>IFERROR(IF(N(data_NoOutliers!BYH40),data_NoOutliers!BYH40,MID(data_NoOutliers!BYH40,2,99)/2),"")</f>
        <v/>
      </c>
      <c r="CKX40" s="4" t="str">
        <f>IFERROR(IF(N(data_NoOutliers!BYI40),data_NoOutliers!BYI40,MID(data_NoOutliers!BYI40,2,99)/2),"")</f>
        <v/>
      </c>
      <c r="CKY40" s="4" t="str">
        <f>IFERROR(IF(N(data_NoOutliers!BYJ40),data_NoOutliers!BYJ40,MID(data_NoOutliers!BYJ40,2,99)/2),"")</f>
        <v/>
      </c>
      <c r="CKZ40" s="4" t="str">
        <f>IFERROR(IF(N(data_NoOutliers!BYK40),data_NoOutliers!BYK40,MID(data_NoOutliers!BYK40,2,99)/2),"")</f>
        <v/>
      </c>
      <c r="CLA40" s="4" t="str">
        <f>IFERROR(IF(N(data_NoOutliers!BYL40),data_NoOutliers!BYL40,MID(data_NoOutliers!BYL40,2,99)/2),"")</f>
        <v/>
      </c>
      <c r="CLB40" s="4" t="str">
        <f>IFERROR(IF(N(data_NoOutliers!BYM40),data_NoOutliers!BYM40,MID(data_NoOutliers!BYM40,2,99)/2),"")</f>
        <v/>
      </c>
      <c r="CLC40" s="4" t="str">
        <f>IFERROR(IF(N(data_NoOutliers!BYN40),data_NoOutliers!BYN40,MID(data_NoOutliers!BYN40,2,99)/2),"")</f>
        <v/>
      </c>
      <c r="CLD40" s="4" t="str">
        <f>IFERROR(IF(N(data_NoOutliers!BYO40),data_NoOutliers!BYO40,MID(data_NoOutliers!BYO40,2,99)/2),"")</f>
        <v/>
      </c>
      <c r="CLE40" s="4" t="str">
        <f>IFERROR(IF(N(data_NoOutliers!BYP40),data_NoOutliers!BYP40,MID(data_NoOutliers!BYP40,2,99)/2),"")</f>
        <v/>
      </c>
      <c r="CLF40" s="4" t="str">
        <f>IFERROR(IF(N(data_NoOutliers!BYQ40),data_NoOutliers!BYQ40,MID(data_NoOutliers!BYQ40,2,99)/2),"")</f>
        <v/>
      </c>
      <c r="CLG40" s="4" t="str">
        <f>IFERROR(IF(N(data_NoOutliers!BYR40),data_NoOutliers!BYR40,MID(data_NoOutliers!BYR40,2,99)/2),"")</f>
        <v/>
      </c>
      <c r="CLH40" s="4" t="str">
        <f>IFERROR(IF(N(data_NoOutliers!BYS40),data_NoOutliers!BYS40,MID(data_NoOutliers!BYS40,2,99)/2),"")</f>
        <v/>
      </c>
      <c r="CLI40" s="4" t="str">
        <f>IFERROR(IF(N(data_NoOutliers!BYT40),data_NoOutliers!BYT40,MID(data_NoOutliers!BYT40,2,99)/2),"")</f>
        <v/>
      </c>
      <c r="CLJ40" s="4" t="str">
        <f>IFERROR(IF(N(data_NoOutliers!BYU40),data_NoOutliers!BYU40,MID(data_NoOutliers!BYU40,2,99)/2),"")</f>
        <v/>
      </c>
      <c r="CLK40" s="4" t="str">
        <f>IFERROR(IF(N(data_NoOutliers!BYV40),data_NoOutliers!BYV40,MID(data_NoOutliers!BYV40,2,99)/2),"")</f>
        <v/>
      </c>
      <c r="CLL40" s="4" t="str">
        <f>IFERROR(IF(N(data_NoOutliers!BYW40),data_NoOutliers!BYW40,MID(data_NoOutliers!BYW40,2,99)/2),"")</f>
        <v/>
      </c>
      <c r="CLM40" s="4" t="str">
        <f>IFERROR(IF(N(data_NoOutliers!BYX40),data_NoOutliers!BYX40,MID(data_NoOutliers!BYX40,2,99)/2),"")</f>
        <v/>
      </c>
      <c r="CLN40" s="4" t="str">
        <f>IFERROR(IF(N(data_NoOutliers!BYY40),data_NoOutliers!BYY40,MID(data_NoOutliers!BYY40,2,99)/2),"")</f>
        <v/>
      </c>
      <c r="CLO40" s="4" t="str">
        <f>IFERROR(IF(N(data_NoOutliers!BYZ40),data_NoOutliers!BYZ40,MID(data_NoOutliers!BYZ40,2,99)/2),"")</f>
        <v/>
      </c>
      <c r="CLP40" s="4" t="str">
        <f>IFERROR(IF(N(data_NoOutliers!BZA40),data_NoOutliers!BZA40,MID(data_NoOutliers!BZA40,2,99)/2),"")</f>
        <v/>
      </c>
      <c r="CLQ40" s="4" t="str">
        <f>IFERROR(IF(N(data_NoOutliers!BZB40),data_NoOutliers!BZB40,MID(data_NoOutliers!BZB40,2,99)/2),"")</f>
        <v/>
      </c>
      <c r="CLR40" s="4" t="str">
        <f>IFERROR(IF(N(data_NoOutliers!BZC40),data_NoOutliers!BZC40,MID(data_NoOutliers!BZC40,2,99)/2),"")</f>
        <v/>
      </c>
      <c r="CLS40" s="4" t="str">
        <f>IFERROR(IF(N(data_NoOutliers!BZD40),data_NoOutliers!BZD40,MID(data_NoOutliers!BZD40,2,99)/2),"")</f>
        <v/>
      </c>
      <c r="CLT40" s="4" t="str">
        <f>IFERROR(IF(N(data_NoOutliers!BZE40),data_NoOutliers!BZE40,MID(data_NoOutliers!BZE40,2,99)/2),"")</f>
        <v/>
      </c>
      <c r="CLU40" s="4" t="str">
        <f>IFERROR(IF(N(data_NoOutliers!BZF40),data_NoOutliers!BZF40,MID(data_NoOutliers!BZF40,2,99)/2),"")</f>
        <v/>
      </c>
      <c r="CLV40" s="4" t="str">
        <f>IFERROR(IF(N(data_NoOutliers!BZG40),data_NoOutliers!BZG40,MID(data_NoOutliers!BZG40,2,99)/2),"")</f>
        <v/>
      </c>
      <c r="CLW40" s="4" t="str">
        <f>IFERROR(IF(N(data_NoOutliers!BZH40),data_NoOutliers!BZH40,MID(data_NoOutliers!BZH40,2,99)/2),"")</f>
        <v/>
      </c>
      <c r="CLX40" s="4" t="str">
        <f>IFERROR(IF(N(data_NoOutliers!BZI40),data_NoOutliers!BZI40,MID(data_NoOutliers!BZI40,2,99)/2),"")</f>
        <v/>
      </c>
      <c r="CLY40" s="4" t="str">
        <f>IFERROR(IF(N(data_NoOutliers!BZJ40),data_NoOutliers!BZJ40,MID(data_NoOutliers!BZJ40,2,99)/2),"")</f>
        <v/>
      </c>
      <c r="CLZ40" s="4" t="str">
        <f>IFERROR(IF(N(data_NoOutliers!BZK40),data_NoOutliers!BZK40,MID(data_NoOutliers!BZK40,2,99)/2),"")</f>
        <v/>
      </c>
      <c r="CMA40" s="4" t="str">
        <f>IFERROR(IF(N(data_NoOutliers!BZL40),data_NoOutliers!BZL40,MID(data_NoOutliers!BZL40,2,99)/2),"")</f>
        <v/>
      </c>
      <c r="CMB40" s="4" t="str">
        <f>IFERROR(IF(N(data_NoOutliers!BZM40),data_NoOutliers!BZM40,MID(data_NoOutliers!BZM40,2,99)/2),"")</f>
        <v/>
      </c>
      <c r="CMC40" s="4" t="str">
        <f>IFERROR(IF(N(data_NoOutliers!BZN40),data_NoOutliers!BZN40,MID(data_NoOutliers!BZN40,2,99)/2),"")</f>
        <v/>
      </c>
      <c r="CMD40" s="4" t="str">
        <f>IFERROR(IF(N(data_NoOutliers!BZO40),data_NoOutliers!BZO40,MID(data_NoOutliers!BZO40,2,99)/2),"")</f>
        <v/>
      </c>
      <c r="CME40" s="4" t="str">
        <f>IFERROR(IF(N(data_NoOutliers!BZP40),data_NoOutliers!BZP40,MID(data_NoOutliers!BZP40,2,99)/2),"")</f>
        <v/>
      </c>
      <c r="CMF40" s="4" t="str">
        <f>IFERROR(IF(N(data_NoOutliers!BZQ40),data_NoOutliers!BZQ40,MID(data_NoOutliers!BZQ40,2,99)/2),"")</f>
        <v/>
      </c>
      <c r="CMG40" s="4" t="str">
        <f>IFERROR(IF(N(data_NoOutliers!BZR40),data_NoOutliers!BZR40,MID(data_NoOutliers!BZR40,2,99)/2),"")</f>
        <v/>
      </c>
      <c r="CMH40" s="4" t="str">
        <f>IFERROR(IF(N(data_NoOutliers!BZS40),data_NoOutliers!BZS40,MID(data_NoOutliers!BZS40,2,99)/2),"")</f>
        <v/>
      </c>
      <c r="CMI40" s="4" t="str">
        <f>IFERROR(IF(N(data_NoOutliers!BZT40),data_NoOutliers!BZT40,MID(data_NoOutliers!BZT40,2,99)/2),"")</f>
        <v/>
      </c>
      <c r="CMJ40" s="4" t="str">
        <f>IFERROR(IF(N(data_NoOutliers!BZU40),data_NoOutliers!BZU40,MID(data_NoOutliers!BZU40,2,99)/2),"")</f>
        <v/>
      </c>
      <c r="CMK40" s="4" t="str">
        <f>IFERROR(IF(N(data_NoOutliers!BZV40),data_NoOutliers!BZV40,MID(data_NoOutliers!BZV40,2,99)/2),"")</f>
        <v/>
      </c>
      <c r="CML40" s="4" t="str">
        <f>IFERROR(IF(N(data_NoOutliers!BZW40),data_NoOutliers!BZW40,MID(data_NoOutliers!BZW40,2,99)/2),"")</f>
        <v/>
      </c>
      <c r="CMM40" s="4" t="str">
        <f>IFERROR(IF(N(data_NoOutliers!BZX40),data_NoOutliers!BZX40,MID(data_NoOutliers!BZX40,2,99)/2),"")</f>
        <v/>
      </c>
      <c r="CMN40" s="4" t="str">
        <f>IFERROR(IF(N(data_NoOutliers!BZY40),data_NoOutliers!BZY40,MID(data_NoOutliers!BZY40,2,99)/2),"")</f>
        <v/>
      </c>
      <c r="CMO40" s="4" t="str">
        <f>IFERROR(IF(N(data_NoOutliers!BZZ40),data_NoOutliers!BZZ40,MID(data_NoOutliers!BZZ40,2,99)/2),"")</f>
        <v/>
      </c>
      <c r="CMP40" s="4" t="str">
        <f>IFERROR(IF(N(data_NoOutliers!CAA40),data_NoOutliers!CAA40,MID(data_NoOutliers!CAA40,2,99)/2),"")</f>
        <v/>
      </c>
      <c r="CMQ40" s="4" t="str">
        <f>IFERROR(IF(N(data_NoOutliers!CAB40),data_NoOutliers!CAB40,MID(data_NoOutliers!CAB40,2,99)/2),"")</f>
        <v/>
      </c>
      <c r="CMR40" s="4" t="str">
        <f>IFERROR(IF(N(data_NoOutliers!CAC40),data_NoOutliers!CAC40,MID(data_NoOutliers!CAC40,2,99)/2),"")</f>
        <v/>
      </c>
      <c r="CMS40" s="4" t="str">
        <f>IFERROR(IF(N(data_NoOutliers!CAD40),data_NoOutliers!CAD40,MID(data_NoOutliers!CAD40,2,99)/2),"")</f>
        <v/>
      </c>
      <c r="CMT40" s="4" t="str">
        <f>IFERROR(IF(N(data_NoOutliers!CAE40),data_NoOutliers!CAE40,MID(data_NoOutliers!CAE40,2,99)/2),"")</f>
        <v/>
      </c>
      <c r="CMU40" s="4" t="str">
        <f>IFERROR(IF(N(data_NoOutliers!CAF40),data_NoOutliers!CAF40,MID(data_NoOutliers!CAF40,2,99)/2),"")</f>
        <v/>
      </c>
      <c r="CMV40" s="4" t="str">
        <f>IFERROR(IF(N(data_NoOutliers!CAG40),data_NoOutliers!CAG40,MID(data_NoOutliers!CAG40,2,99)/2),"")</f>
        <v/>
      </c>
      <c r="CMW40" s="4" t="str">
        <f>IFERROR(IF(N(data_NoOutliers!CAH40),data_NoOutliers!CAH40,MID(data_NoOutliers!CAH40,2,99)/2),"")</f>
        <v/>
      </c>
      <c r="CMX40" s="4" t="str">
        <f>IFERROR(IF(N(data_NoOutliers!CAI40),data_NoOutliers!CAI40,MID(data_NoOutliers!CAI40,2,99)/2),"")</f>
        <v/>
      </c>
      <c r="CMY40" s="4" t="str">
        <f>IFERROR(IF(N(data_NoOutliers!CAJ40),data_NoOutliers!CAJ40,MID(data_NoOutliers!CAJ40,2,99)/2),"")</f>
        <v/>
      </c>
      <c r="CMZ40" s="4" t="str">
        <f>IFERROR(IF(N(data_NoOutliers!CAK40),data_NoOutliers!CAK40,MID(data_NoOutliers!CAK40,2,99)/2),"")</f>
        <v/>
      </c>
      <c r="CNA40" s="4" t="str">
        <f>IFERROR(IF(N(data_NoOutliers!CAL40),data_NoOutliers!CAL40,MID(data_NoOutliers!CAL40,2,99)/2),"")</f>
        <v/>
      </c>
      <c r="CNB40" s="4" t="str">
        <f>IFERROR(IF(N(data_NoOutliers!CAM40),data_NoOutliers!CAM40,MID(data_NoOutliers!CAM40,2,99)/2),"")</f>
        <v/>
      </c>
      <c r="CNC40" s="4" t="str">
        <f>IFERROR(IF(N(data_NoOutliers!CAN40),data_NoOutliers!CAN40,MID(data_NoOutliers!CAN40,2,99)/2),"")</f>
        <v/>
      </c>
      <c r="CND40" s="4" t="str">
        <f>IFERROR(IF(N(data_NoOutliers!CAO40),data_NoOutliers!CAO40,MID(data_NoOutliers!CAO40,2,99)/2),"")</f>
        <v/>
      </c>
      <c r="CNE40" s="4" t="str">
        <f>IFERROR(IF(N(data_NoOutliers!CAP40),data_NoOutliers!CAP40,MID(data_NoOutliers!CAP40,2,99)/2),"")</f>
        <v/>
      </c>
      <c r="CNF40" s="4" t="str">
        <f>IFERROR(IF(N(data_NoOutliers!CAQ40),data_NoOutliers!CAQ40,MID(data_NoOutliers!CAQ40,2,99)/2),"")</f>
        <v/>
      </c>
      <c r="CNG40" s="4" t="str">
        <f>IFERROR(IF(N(data_NoOutliers!CAR40),data_NoOutliers!CAR40,MID(data_NoOutliers!CAR40,2,99)/2),"")</f>
        <v/>
      </c>
      <c r="CNH40" s="4" t="str">
        <f>IFERROR(IF(N(data_NoOutliers!CAS40),data_NoOutliers!CAS40,MID(data_NoOutliers!CAS40,2,99)/2),"")</f>
        <v/>
      </c>
      <c r="CNI40" s="4" t="str">
        <f>IFERROR(IF(N(data_NoOutliers!CAT40),data_NoOutliers!CAT40,MID(data_NoOutliers!CAT40,2,99)/2),"")</f>
        <v/>
      </c>
      <c r="CNJ40" s="4" t="str">
        <f>IFERROR(IF(N(data_NoOutliers!CAU40),data_NoOutliers!CAU40,MID(data_NoOutliers!CAU40,2,99)/2),"")</f>
        <v/>
      </c>
      <c r="CNK40" s="4" t="str">
        <f>IFERROR(IF(N(data_NoOutliers!CAV40),data_NoOutliers!CAV40,MID(data_NoOutliers!CAV40,2,99)/2),"")</f>
        <v/>
      </c>
      <c r="CNL40" s="4" t="str">
        <f>IFERROR(IF(N(data_NoOutliers!CAW40),data_NoOutliers!CAW40,MID(data_NoOutliers!CAW40,2,99)/2),"")</f>
        <v/>
      </c>
      <c r="CNM40" s="4" t="str">
        <f>IFERROR(IF(N(data_NoOutliers!CAX40),data_NoOutliers!CAX40,MID(data_NoOutliers!CAX40,2,99)/2),"")</f>
        <v/>
      </c>
      <c r="CNN40" s="4" t="str">
        <f>IFERROR(IF(N(data_NoOutliers!CAY40),data_NoOutliers!CAY40,MID(data_NoOutliers!CAY40,2,99)/2),"")</f>
        <v/>
      </c>
      <c r="CNO40" s="4" t="str">
        <f>IFERROR(IF(N(data_NoOutliers!CAZ40),data_NoOutliers!CAZ40,MID(data_NoOutliers!CAZ40,2,99)/2),"")</f>
        <v/>
      </c>
      <c r="CNP40" s="4" t="str">
        <f>IFERROR(IF(N(data_NoOutliers!CBA40),data_NoOutliers!CBA40,MID(data_NoOutliers!CBA40,2,99)/2),"")</f>
        <v/>
      </c>
      <c r="CNQ40" s="4" t="str">
        <f>IFERROR(IF(N(data_NoOutliers!CBB40),data_NoOutliers!CBB40,MID(data_NoOutliers!CBB40,2,99)/2),"")</f>
        <v/>
      </c>
      <c r="CNR40" s="4" t="str">
        <f>IFERROR(IF(N(data_NoOutliers!CBC40),data_NoOutliers!CBC40,MID(data_NoOutliers!CBC40,2,99)/2),"")</f>
        <v/>
      </c>
      <c r="CNS40" s="4" t="str">
        <f>IFERROR(IF(N(data_NoOutliers!CBD40),data_NoOutliers!CBD40,MID(data_NoOutliers!CBD40,2,99)/2),"")</f>
        <v/>
      </c>
      <c r="CNT40" s="4" t="str">
        <f>IFERROR(IF(N(data_NoOutliers!CBE40),data_NoOutliers!CBE40,MID(data_NoOutliers!CBE40,2,99)/2),"")</f>
        <v/>
      </c>
      <c r="CNU40" s="4" t="str">
        <f>IFERROR(IF(N(data_NoOutliers!CBF40),data_NoOutliers!CBF40,MID(data_NoOutliers!CBF40,2,99)/2),"")</f>
        <v/>
      </c>
      <c r="CNV40" s="4" t="str">
        <f>IFERROR(IF(N(data_NoOutliers!CBG40),data_NoOutliers!CBG40,MID(data_NoOutliers!CBG40,2,99)/2),"")</f>
        <v/>
      </c>
      <c r="CNW40" s="4" t="str">
        <f>IFERROR(IF(N(data_NoOutliers!CBH40),data_NoOutliers!CBH40,MID(data_NoOutliers!CBH40,2,99)/2),"")</f>
        <v/>
      </c>
      <c r="CNX40" s="4" t="str">
        <f>IFERROR(IF(N(data_NoOutliers!CBI40),data_NoOutliers!CBI40,MID(data_NoOutliers!CBI40,2,99)/2),"")</f>
        <v/>
      </c>
      <c r="CNY40" s="4" t="str">
        <f>IFERROR(IF(N(data_NoOutliers!CBJ40),data_NoOutliers!CBJ40,MID(data_NoOutliers!CBJ40,2,99)/2),"")</f>
        <v/>
      </c>
      <c r="CNZ40" s="4" t="str">
        <f>IFERROR(IF(N(data_NoOutliers!CBK40),data_NoOutliers!CBK40,MID(data_NoOutliers!CBK40,2,99)/2),"")</f>
        <v/>
      </c>
      <c r="COA40" s="4" t="str">
        <f>IFERROR(IF(N(data_NoOutliers!CBL40),data_NoOutliers!CBL40,MID(data_NoOutliers!CBL40,2,99)/2),"")</f>
        <v/>
      </c>
      <c r="COB40" s="4" t="str">
        <f>IFERROR(IF(N(data_NoOutliers!CBM40),data_NoOutliers!CBM40,MID(data_NoOutliers!CBM40,2,99)/2),"")</f>
        <v/>
      </c>
      <c r="COC40" s="4" t="str">
        <f>IFERROR(IF(N(data_NoOutliers!CBN40),data_NoOutliers!CBN40,MID(data_NoOutliers!CBN40,2,99)/2),"")</f>
        <v/>
      </c>
      <c r="COD40" s="4" t="str">
        <f>IFERROR(IF(N(data_NoOutliers!CBO40),data_NoOutliers!CBO40,MID(data_NoOutliers!CBO40,2,99)/2),"")</f>
        <v/>
      </c>
      <c r="COE40" s="4" t="str">
        <f>IFERROR(IF(N(data_NoOutliers!CBP40),data_NoOutliers!CBP40,MID(data_NoOutliers!CBP40,2,99)/2),"")</f>
        <v/>
      </c>
      <c r="COF40" s="4" t="str">
        <f>IFERROR(IF(N(data_NoOutliers!CBQ40),data_NoOutliers!CBQ40,MID(data_NoOutliers!CBQ40,2,99)/2),"")</f>
        <v/>
      </c>
      <c r="COG40" s="4" t="str">
        <f>IFERROR(IF(N(data_NoOutliers!CBR40),data_NoOutliers!CBR40,MID(data_NoOutliers!CBR40,2,99)/2),"")</f>
        <v/>
      </c>
      <c r="COH40" s="4" t="str">
        <f>IFERROR(IF(N(data_NoOutliers!CBS40),data_NoOutliers!CBS40,MID(data_NoOutliers!CBS40,2,99)/2),"")</f>
        <v/>
      </c>
      <c r="COI40" s="4" t="str">
        <f>IFERROR(IF(N(data_NoOutliers!CBT40),data_NoOutliers!CBT40,MID(data_NoOutliers!CBT40,2,99)/2),"")</f>
        <v/>
      </c>
      <c r="COJ40" s="4" t="str">
        <f>IFERROR(IF(N(data_NoOutliers!CBU40),data_NoOutliers!CBU40,MID(data_NoOutliers!CBU40,2,99)/2),"")</f>
        <v/>
      </c>
      <c r="COK40" s="4" t="str">
        <f>IFERROR(IF(N(data_NoOutliers!CBV40),data_NoOutliers!CBV40,MID(data_NoOutliers!CBV40,2,99)/2),"")</f>
        <v/>
      </c>
      <c r="COL40" s="4" t="str">
        <f>IFERROR(IF(N(data_NoOutliers!CBW40),data_NoOutliers!CBW40,MID(data_NoOutliers!CBW40,2,99)/2),"")</f>
        <v/>
      </c>
      <c r="COM40" s="4" t="str">
        <f>IFERROR(IF(N(data_NoOutliers!CBX40),data_NoOutliers!CBX40,MID(data_NoOutliers!CBX40,2,99)/2),"")</f>
        <v/>
      </c>
      <c r="CON40" s="4" t="str">
        <f>IFERROR(IF(N(data_NoOutliers!CBY40),data_NoOutliers!CBY40,MID(data_NoOutliers!CBY40,2,99)/2),"")</f>
        <v/>
      </c>
      <c r="COO40" s="4" t="str">
        <f>IFERROR(IF(N(data_NoOutliers!CBZ40),data_NoOutliers!CBZ40,MID(data_NoOutliers!CBZ40,2,99)/2),"")</f>
        <v/>
      </c>
      <c r="COP40" s="4" t="str">
        <f>IFERROR(IF(N(data_NoOutliers!CCA40),data_NoOutliers!CCA40,MID(data_NoOutliers!CCA40,2,99)/2),"")</f>
        <v/>
      </c>
      <c r="COQ40" s="4" t="str">
        <f>IFERROR(IF(N(data_NoOutliers!CCB40),data_NoOutliers!CCB40,MID(data_NoOutliers!CCB40,2,99)/2),"")</f>
        <v/>
      </c>
      <c r="COR40" s="4" t="str">
        <f>IFERROR(IF(N(data_NoOutliers!CCC40),data_NoOutliers!CCC40,MID(data_NoOutliers!CCC40,2,99)/2),"")</f>
        <v/>
      </c>
      <c r="COS40" s="4" t="str">
        <f>IFERROR(IF(N(data_NoOutliers!CCD40),data_NoOutliers!CCD40,MID(data_NoOutliers!CCD40,2,99)/2),"")</f>
        <v/>
      </c>
      <c r="COT40" s="4" t="str">
        <f>IFERROR(IF(N(data_NoOutliers!CCE40),data_NoOutliers!CCE40,MID(data_NoOutliers!CCE40,2,99)/2),"")</f>
        <v/>
      </c>
      <c r="COU40" s="4" t="str">
        <f>IFERROR(IF(N(data_NoOutliers!CCF40),data_NoOutliers!CCF40,MID(data_NoOutliers!CCF40,2,99)/2),"")</f>
        <v/>
      </c>
      <c r="COV40" s="4" t="str">
        <f>IFERROR(IF(N(data_NoOutliers!CCG40),data_NoOutliers!CCG40,MID(data_NoOutliers!CCG40,2,99)/2),"")</f>
        <v/>
      </c>
      <c r="COW40" s="4" t="str">
        <f>IFERROR(IF(N(data_NoOutliers!CCH40),data_NoOutliers!CCH40,MID(data_NoOutliers!CCH40,2,99)/2),"")</f>
        <v/>
      </c>
      <c r="COX40" s="4" t="str">
        <f>IFERROR(IF(N(data_NoOutliers!CCI40),data_NoOutliers!CCI40,MID(data_NoOutliers!CCI40,2,99)/2),"")</f>
        <v/>
      </c>
      <c r="COY40" s="4" t="str">
        <f>IFERROR(IF(N(data_NoOutliers!CCJ40),data_NoOutliers!CCJ40,MID(data_NoOutliers!CCJ40,2,99)/2),"")</f>
        <v/>
      </c>
      <c r="COZ40" s="4" t="str">
        <f>IFERROR(IF(N(data_NoOutliers!CCK40),data_NoOutliers!CCK40,MID(data_NoOutliers!CCK40,2,99)/2),"")</f>
        <v/>
      </c>
      <c r="CPA40" s="4" t="str">
        <f>IFERROR(IF(N(data_NoOutliers!CCL40),data_NoOutliers!CCL40,MID(data_NoOutliers!CCL40,2,99)/2),"")</f>
        <v/>
      </c>
      <c r="CPB40" s="4" t="str">
        <f>IFERROR(IF(N(data_NoOutliers!CCM40),data_NoOutliers!CCM40,MID(data_NoOutliers!CCM40,2,99)/2),"")</f>
        <v/>
      </c>
      <c r="CPC40" s="4" t="str">
        <f>IFERROR(IF(N(data_NoOutliers!CCN40),data_NoOutliers!CCN40,MID(data_NoOutliers!CCN40,2,99)/2),"")</f>
        <v/>
      </c>
      <c r="CPD40" s="4" t="str">
        <f>IFERROR(IF(N(data_NoOutliers!CCO40),data_NoOutliers!CCO40,MID(data_NoOutliers!CCO40,2,99)/2),"")</f>
        <v/>
      </c>
      <c r="CPE40" s="4" t="str">
        <f>IFERROR(IF(N(data_NoOutliers!CCP40),data_NoOutliers!CCP40,MID(data_NoOutliers!CCP40,2,99)/2),"")</f>
        <v/>
      </c>
      <c r="CPF40" s="4" t="str">
        <f>IFERROR(IF(N(data_NoOutliers!CCQ40),data_NoOutliers!CCQ40,MID(data_NoOutliers!CCQ40,2,99)/2),"")</f>
        <v/>
      </c>
      <c r="CPG40" s="4" t="str">
        <f>IFERROR(IF(N(data_NoOutliers!CCR40),data_NoOutliers!CCR40,MID(data_NoOutliers!CCR40,2,99)/2),"")</f>
        <v/>
      </c>
      <c r="CPH40" s="4" t="str">
        <f>IFERROR(IF(N(data_NoOutliers!CCS40),data_NoOutliers!CCS40,MID(data_NoOutliers!CCS40,2,99)/2),"")</f>
        <v/>
      </c>
      <c r="CPI40" s="4" t="str">
        <f>IFERROR(IF(N(data_NoOutliers!CCT40),data_NoOutliers!CCT40,MID(data_NoOutliers!CCT40,2,99)/2),"")</f>
        <v/>
      </c>
      <c r="CPJ40" s="4" t="str">
        <f>IFERROR(IF(N(data_NoOutliers!CCU40),data_NoOutliers!CCU40,MID(data_NoOutliers!CCU40,2,99)/2),"")</f>
        <v/>
      </c>
    </row>
    <row r="41" spans="1:2454" x14ac:dyDescent="0.25">
      <c r="A41" s="1" t="s">
        <v>162</v>
      </c>
      <c r="B41" s="24" t="s">
        <v>155</v>
      </c>
      <c r="C41" s="87">
        <v>20</v>
      </c>
      <c r="D41" s="126">
        <f t="shared" si="0"/>
        <v>15.313829787234043</v>
      </c>
      <c r="E41" s="135" t="s">
        <v>5</v>
      </c>
      <c r="F41" s="133" cm="1">
        <f t="array" ref="F41">2*_xlfn.STDEV.S(IF(ISNUMBER(SEARCH("*Intake*",$AP$4:$XFD$4)),$AP41:$XFD41))</f>
        <v>95.533812518126041</v>
      </c>
      <c r="G41" s="127">
        <f t="shared" si="1"/>
        <v>10</v>
      </c>
      <c r="H41" s="127" t="s">
        <v>5</v>
      </c>
      <c r="I41" s="131" cm="1">
        <f t="array" ref="I41">2*_xlfn.STDEV.S(IF($AP$4:$XFD$4="Harbour mode: Intake seawater ",AP41:XFD41))</f>
        <v>0</v>
      </c>
      <c r="J41" s="127">
        <f t="shared" si="2"/>
        <v>21.352272727272727</v>
      </c>
      <c r="K41" s="127" t="s">
        <v>5</v>
      </c>
      <c r="L41" s="134" cm="1">
        <f t="array" ref="L41">2*_xlfn.STDEV.S(IF($AP$4:$XFD$4="Transit, full speed: Intake seawater ",AP41:XFD41))</f>
        <v>139.49403247141944</v>
      </c>
      <c r="M41" s="136">
        <f t="shared" si="3"/>
        <v>272.12246376811589</v>
      </c>
      <c r="N41" s="243" t="s">
        <v>5</v>
      </c>
      <c r="O41" s="236" cm="1">
        <f t="array" ref="O41">2*_xlfn.STDEV.S(IF(ISNUMBER(SEARCH("*before cleaning*",$AP$4:$XFD$4)),AP41:XFD41))</f>
        <v>586.04816872759955</v>
      </c>
      <c r="P41" s="245">
        <f t="shared" si="4"/>
        <v>254.8833333333333</v>
      </c>
      <c r="Q41" s="245">
        <f t="shared" si="5"/>
        <v>18659.866989033992</v>
      </c>
      <c r="R41" s="136">
        <f t="shared" si="6"/>
        <v>333.39659090909089</v>
      </c>
      <c r="S41" s="243" t="s">
        <v>5</v>
      </c>
      <c r="T41" s="236" cm="1">
        <f t="array" ref="T41">2*_xlfn.STDEV.S(IF(ISNUMBER(SEARCH("*Transit, full speed: After*",$AP$4:$XFD$4)),AP41:XFD41))</f>
        <v>594.44703132947541</v>
      </c>
      <c r="U41" s="727">
        <f>(Z41*'Sampling information'!$O$62)+(AJ41*'Sampling information'!$V$62)</f>
        <v>25679.822877278129</v>
      </c>
      <c r="V41" s="246">
        <f t="shared" si="7"/>
        <v>490.2</v>
      </c>
      <c r="W41" s="247" t="s">
        <v>5</v>
      </c>
      <c r="X41" s="250" cm="1">
        <f t="array" ref="X41">2*_xlfn.STDEV.S(IF(ISNUMBER(SEARCH("*ME scrubber*",$AP$4:$XFD$4)),AP41:XFD41))</f>
        <v>619.76257569536915</v>
      </c>
      <c r="Y41" s="249">
        <f t="shared" si="8"/>
        <v>468.84772727272735</v>
      </c>
      <c r="Z41" s="331">
        <f t="shared" si="9"/>
        <v>28506.107187587757</v>
      </c>
      <c r="AA41" s="255">
        <f t="shared" si="10"/>
        <v>170.04361702127659</v>
      </c>
      <c r="AB41" s="253" t="s">
        <v>5</v>
      </c>
      <c r="AC41" s="254" cm="1">
        <f t="array" ref="AC41">2*_xlfn.STDEV.S(IF(ISNUMBER(SEARCH("*After AE scrubber*",$AP$4:$XFD$4)),AP41:XFD41))</f>
        <v>442.9655007887651</v>
      </c>
      <c r="AD41" s="118">
        <f t="shared" si="11"/>
        <v>154.72978723404256</v>
      </c>
      <c r="AE41" s="251">
        <f t="shared" si="12"/>
        <v>14050.988598221589</v>
      </c>
      <c r="AF41" s="253">
        <f t="shared" si="13"/>
        <v>176.59318181818182</v>
      </c>
      <c r="AG41" s="253" t="s">
        <v>5</v>
      </c>
      <c r="AH41" s="254" cm="1">
        <f t="array" ref="AH41">2*_xlfn.STDEV.S(IF($AP$4:$XFD$4="Transit, full speed: After AE scrubber, but before cleaning ",AP41:XFD41))</f>
        <v>359.96372529833536</v>
      </c>
      <c r="AI41" s="118">
        <f t="shared" si="14"/>
        <v>155.24090909090907</v>
      </c>
      <c r="AJ41" s="251">
        <f t="shared" si="15"/>
        <v>13249.904499948245</v>
      </c>
      <c r="AK41" s="255">
        <f t="shared" si="16"/>
        <v>164.28</v>
      </c>
      <c r="AL41" s="253" t="s">
        <v>5</v>
      </c>
      <c r="AM41" s="256" cm="1">
        <f t="array" ref="AM41">2*_xlfn.STDEV.S(IF($AP$4:$XFD$4="Harbour mode: After AE scrubber, but before cleaning ",AP41:XFD41))</f>
        <v>508.34753819787181</v>
      </c>
      <c r="AN41" s="252">
        <f t="shared" si="17"/>
        <v>154.28000000000003</v>
      </c>
      <c r="AO41" s="251">
        <f t="shared" si="18"/>
        <v>14755.942604702133</v>
      </c>
      <c r="AP41" s="303">
        <f>IF(N(data_NoOutliers!G41),data_NoOutliers!G41,"")</f>
        <v>10</v>
      </c>
      <c r="AQ41" s="303">
        <f>IF(N(data_NoOutliers!H41),data_NoOutliers!H41,"")</f>
        <v>10</v>
      </c>
      <c r="AR41" s="292">
        <f t="shared" si="21"/>
        <v>0</v>
      </c>
      <c r="AS41" s="304">
        <f t="shared" si="22"/>
        <v>0</v>
      </c>
      <c r="AT41" s="303">
        <f>IF(N(data_NoOutliers!I41),data_NoOutliers!I41,"")</f>
        <v>10</v>
      </c>
      <c r="AU41" s="303">
        <f>IF(N(data_NoOutliers!J41),data_NoOutliers!J41,"")</f>
        <v>10</v>
      </c>
      <c r="AV41" s="292">
        <f t="shared" si="23"/>
        <v>0</v>
      </c>
      <c r="AW41" s="304">
        <f t="shared" si="24"/>
        <v>0</v>
      </c>
      <c r="AX41" s="303">
        <f>IF(N(data_NoOutliers!K41),data_NoOutliers!K41,"")</f>
        <v>10</v>
      </c>
      <c r="AY41" s="292">
        <f t="shared" si="25"/>
        <v>0</v>
      </c>
      <c r="AZ41" s="304">
        <f t="shared" si="26"/>
        <v>0</v>
      </c>
      <c r="BA41" s="303">
        <f>IF(N(data_NoOutliers!L41),data_NoOutliers!L41,"")</f>
        <v>10</v>
      </c>
      <c r="BB41" s="303">
        <f>IF(N(data_NoOutliers!M41),data_NoOutliers!M41,"")</f>
        <v>65.7</v>
      </c>
      <c r="BC41" s="127">
        <f t="shared" si="27"/>
        <v>55.7</v>
      </c>
      <c r="BD41" s="305">
        <f t="shared" si="28"/>
        <v>13894.687074829932</v>
      </c>
      <c r="BE41" s="303">
        <f>IF(N(data_NoOutliers!N41),data_NoOutliers!N41,"")</f>
        <v>10</v>
      </c>
      <c r="BF41" s="303">
        <f>IF(N(data_NoOutliers!O41),data_NoOutliers!O41,"")</f>
        <v>40.5</v>
      </c>
      <c r="BG41" s="127">
        <f t="shared" si="29"/>
        <v>30.5</v>
      </c>
      <c r="BH41" s="305">
        <f t="shared" si="30"/>
        <v>1450.1116071428571</v>
      </c>
      <c r="BI41" s="303">
        <f>IF(N(data_NoOutliers!P41),data_NoOutliers!P41,"")</f>
        <v>40.5</v>
      </c>
      <c r="BJ41" s="127">
        <f t="shared" si="31"/>
        <v>30.5</v>
      </c>
      <c r="BK41" s="305">
        <f t="shared" si="32"/>
        <v>7034.1823899371066</v>
      </c>
      <c r="BL41" s="303">
        <f>IF(N(data_NoOutliers!Q41),data_NoOutliers!Q41,"")</f>
        <v>10</v>
      </c>
      <c r="BM41" s="303">
        <f>IF(N(data_NoOutliers!R41),data_NoOutliers!R41,"")</f>
        <v>70.8</v>
      </c>
      <c r="BN41" s="118">
        <f t="shared" si="33"/>
        <v>60.8</v>
      </c>
      <c r="BO41" s="306">
        <f t="shared" si="34"/>
        <v>6081.7882352941178</v>
      </c>
      <c r="BP41" s="303">
        <f>IF(N(data_NoOutliers!S41),data_NoOutliers!S41,"")</f>
        <v>10</v>
      </c>
      <c r="BQ41" s="303">
        <f>IF(N(data_NoOutliers!T41),data_NoOutliers!T41,"")</f>
        <v>628</v>
      </c>
      <c r="BR41" s="118">
        <f t="shared" si="35"/>
        <v>618</v>
      </c>
      <c r="BS41" s="306">
        <f t="shared" si="36"/>
        <v>25391.739130434784</v>
      </c>
      <c r="BT41" s="303">
        <f>IF(N(data_NoOutliers!U41),data_NoOutliers!U41,"")</f>
        <v>102</v>
      </c>
      <c r="BU41" s="118">
        <f t="shared" si="37"/>
        <v>92</v>
      </c>
      <c r="BV41" s="306">
        <f t="shared" si="38"/>
        <v>9202.7058823529405</v>
      </c>
      <c r="BW41" s="303" t="str">
        <f>IF(N(data_NoOutliers!V41),data_NoOutliers!V41,"")</f>
        <v/>
      </c>
      <c r="BX41" s="303" t="str">
        <f>IF(N(data_NoOutliers!W41),data_NoOutliers!W41,"")</f>
        <v/>
      </c>
      <c r="BY41" s="307" t="str">
        <f t="shared" si="39"/>
        <v/>
      </c>
      <c r="BZ41" s="308" t="str">
        <f t="shared" si="40"/>
        <v/>
      </c>
      <c r="CA41" s="303" t="str">
        <f>IF(N(data_NoOutliers!X41),data_NoOutliers!X41,"")</f>
        <v/>
      </c>
      <c r="CB41" s="307" t="str">
        <f t="shared" si="41"/>
        <v/>
      </c>
      <c r="CC41" s="308" t="str">
        <f t="shared" si="42"/>
        <v/>
      </c>
      <c r="CD41" s="303">
        <f>IF(N(data_NoOutliers!Y41),data_NoOutliers!Y41,"")</f>
        <v>10</v>
      </c>
      <c r="CE41" s="303">
        <f>IF(N(data_NoOutliers!Z41),data_NoOutliers!Z41,"")</f>
        <v>266</v>
      </c>
      <c r="CF41" s="292">
        <f t="shared" si="43"/>
        <v>256</v>
      </c>
      <c r="CG41" s="304">
        <f t="shared" si="44"/>
        <v>15126.648793565682</v>
      </c>
      <c r="CH41" s="303">
        <f>IF(N(data_NoOutliers!AA41),data_NoOutliers!AA41,"")</f>
        <v>10</v>
      </c>
      <c r="CI41" s="303">
        <f>IF(N(data_NoOutliers!AB41),data_NoOutliers!AB41,"")</f>
        <v>655</v>
      </c>
      <c r="CJ41" s="292">
        <f t="shared" si="45"/>
        <v>645</v>
      </c>
      <c r="CK41" s="304">
        <f t="shared" si="46"/>
        <v>29028.789659224443</v>
      </c>
      <c r="CL41" s="303">
        <f>IF(N(data_NoOutliers!AC41),data_NoOutliers!AC41,"")</f>
        <v>225</v>
      </c>
      <c r="CM41" s="292">
        <f t="shared" si="47"/>
        <v>215</v>
      </c>
      <c r="CN41" s="304">
        <f t="shared" si="48"/>
        <v>14187.425149700597</v>
      </c>
      <c r="CO41" s="303">
        <f>IF(N(data_NoOutliers!AD41),data_NoOutliers!AD41,"")</f>
        <v>10</v>
      </c>
      <c r="CP41" s="303">
        <f>IF(N(data_NoOutliers!AE41),data_NoOutliers!AE41,"")</f>
        <v>108</v>
      </c>
      <c r="CQ41" s="118">
        <f t="shared" si="49"/>
        <v>98</v>
      </c>
      <c r="CR41" s="306">
        <f t="shared" si="50"/>
        <v>5942.5531914893618</v>
      </c>
      <c r="CS41" s="303">
        <f>IF(N(data_NoOutliers!AF41),data_NoOutliers!AF41,"")</f>
        <v>10</v>
      </c>
      <c r="CT41" s="303">
        <f>IF(N(data_NoOutliers!AG41),data_NoOutliers!AG41,"")</f>
        <v>382</v>
      </c>
      <c r="CU41" s="118">
        <f t="shared" si="51"/>
        <v>372</v>
      </c>
      <c r="CV41" s="306">
        <f t="shared" si="52"/>
        <v>13506.114323632572</v>
      </c>
      <c r="CW41" s="303">
        <f>IF(N(data_NoOutliers!AH41),data_NoOutliers!AH41,"")</f>
        <v>96.1</v>
      </c>
      <c r="CX41" s="118">
        <f t="shared" si="53"/>
        <v>86.1</v>
      </c>
      <c r="CY41" s="306">
        <f t="shared" si="54"/>
        <v>8.61</v>
      </c>
      <c r="CZ41" s="303">
        <f>IF(N(data_NoOutliers!AI41),data_NoOutliers!AI41,"")</f>
        <v>10</v>
      </c>
      <c r="DA41" s="303">
        <f>IF(N(data_NoOutliers!AJ41),data_NoOutliers!AJ41,"")</f>
        <v>392</v>
      </c>
      <c r="DB41" s="307">
        <f t="shared" si="55"/>
        <v>382</v>
      </c>
      <c r="DC41" s="308">
        <f t="shared" si="56"/>
        <v>26763.875</v>
      </c>
      <c r="DD41" s="303">
        <f>IF(N(data_NoOutliers!AK41),data_NoOutliers!AK41,"")</f>
        <v>10</v>
      </c>
      <c r="DE41" s="303">
        <f>IF(N(data_NoOutliers!AL41),data_NoOutliers!AL41,"")</f>
        <v>618</v>
      </c>
      <c r="DF41" s="307">
        <f t="shared" si="57"/>
        <v>608</v>
      </c>
      <c r="DG41" s="307">
        <f t="shared" si="58"/>
        <v>21626.610267256296</v>
      </c>
      <c r="DH41" s="303">
        <f>IF(N(data_NoOutliers!AM41),data_NoOutliers!AM41,"")</f>
        <v>230</v>
      </c>
      <c r="DI41" s="307">
        <f t="shared" si="59"/>
        <v>220</v>
      </c>
      <c r="DJ41" s="308">
        <f t="shared" si="60"/>
        <v>13701.111111111109</v>
      </c>
      <c r="DK41" s="303">
        <f>IF(N(data_NoOutliers!AN41),data_NoOutliers!AN41,"")</f>
        <v>10</v>
      </c>
      <c r="DL41" s="303">
        <f>IF(N(data_NoOutliers!AO41),data_NoOutliers!AO41,"")</f>
        <v>628</v>
      </c>
      <c r="DM41" s="292">
        <f t="shared" si="61"/>
        <v>618</v>
      </c>
      <c r="DN41" s="304">
        <f t="shared" si="62"/>
        <v>69629.340735068923</v>
      </c>
      <c r="DO41" s="303">
        <f>IF(N(data_NoOutliers!AP41),data_NoOutliers!AP41,"")</f>
        <v>10</v>
      </c>
      <c r="DP41" s="303">
        <f>IF(N(data_NoOutliers!AQ41),data_NoOutliers!AQ41,"")</f>
        <v>1650</v>
      </c>
      <c r="DQ41" s="311">
        <f t="shared" si="63"/>
        <v>1640</v>
      </c>
      <c r="DR41" s="312">
        <f t="shared" si="64"/>
        <v>184776.89127105667</v>
      </c>
      <c r="DS41" s="303">
        <f>IF(N(data_NoOutliers!AR41),data_NoOutliers!AR41,"")</f>
        <v>10</v>
      </c>
      <c r="DT41" s="303">
        <f>IF(N(data_NoOutliers!AS41),data_NoOutliers!AS41,"")</f>
        <v>341</v>
      </c>
      <c r="DU41" s="311">
        <f t="shared" si="65"/>
        <v>331</v>
      </c>
      <c r="DV41" s="312">
        <f t="shared" si="66"/>
        <v>19434.554914920544</v>
      </c>
      <c r="DW41" s="303">
        <f>IF(N(data_NoOutliers!AT41),data_NoOutliers!AT41,"")</f>
        <v>540</v>
      </c>
      <c r="DX41" s="311">
        <f t="shared" si="67"/>
        <v>530</v>
      </c>
      <c r="DY41" s="312">
        <f t="shared" si="68"/>
        <v>60779.018772677089</v>
      </c>
      <c r="DZ41" s="303">
        <f>IF(N(data_NoOutliers!AU41),data_NoOutliers!AU41,"")</f>
        <v>10</v>
      </c>
      <c r="EA41" s="303">
        <f>IF(N(data_NoOutliers!AV41),data_NoOutliers!AV41,"")</f>
        <v>77.400000000000006</v>
      </c>
      <c r="EB41" s="313">
        <f t="shared" si="69"/>
        <v>67.400000000000006</v>
      </c>
      <c r="EC41" s="314">
        <f t="shared" si="70"/>
        <v>7593.8795558958664</v>
      </c>
      <c r="ED41" s="303">
        <f>IF(N(data_NoOutliers!AW41),data_NoOutliers!AW41,"")</f>
        <v>10</v>
      </c>
      <c r="EE41" s="303">
        <f>IF(N(data_NoOutliers!AX41),data_NoOutliers!AX41,"")</f>
        <v>116</v>
      </c>
      <c r="EF41" s="315">
        <f t="shared" si="71"/>
        <v>106</v>
      </c>
      <c r="EG41" s="316">
        <f t="shared" si="72"/>
        <v>13986.933823529413</v>
      </c>
      <c r="EH41" s="303">
        <f>IF(N(data_NoOutliers!AY41),data_NoOutliers!AY41,"")</f>
        <v>10</v>
      </c>
      <c r="EI41" s="303">
        <f>IF(N(data_NoOutliers!AZ41),data_NoOutliers!AZ41,"")</f>
        <v>603</v>
      </c>
      <c r="EJ41" s="315">
        <f t="shared" si="73"/>
        <v>593</v>
      </c>
      <c r="EK41" s="316">
        <f t="shared" si="74"/>
        <v>36710.188235294117</v>
      </c>
      <c r="EL41" s="303">
        <f>IF(N(data_NoOutliers!BA41),data_NoOutliers!BA41,"")</f>
        <v>85.2</v>
      </c>
      <c r="EM41" s="315">
        <f t="shared" si="75"/>
        <v>75.2</v>
      </c>
      <c r="EN41" s="316">
        <f t="shared" si="76"/>
        <v>7165.9815384615385</v>
      </c>
      <c r="EO41" s="303">
        <f>IF(N(data_NoOutliers!BB41),data_NoOutliers!BB41,"")</f>
        <v>10</v>
      </c>
      <c r="EP41" s="303">
        <f>IF(N(data_NoOutliers!BC41),data_NoOutliers!BC41,"")</f>
        <v>59</v>
      </c>
      <c r="EQ41" s="292">
        <f t="shared" si="77"/>
        <v>49</v>
      </c>
      <c r="ER41" s="304">
        <f t="shared" si="78"/>
        <v>4757.6838235294117</v>
      </c>
      <c r="ES41" s="303">
        <f>IF(N(data_NoOutliers!BD41),data_NoOutliers!BD41,"")</f>
        <v>10</v>
      </c>
      <c r="ET41" s="303">
        <f>IF(N(data_NoOutliers!BE41),data_NoOutliers!BE41,"")</f>
        <v>745</v>
      </c>
      <c r="EU41" s="292">
        <f t="shared" si="79"/>
        <v>735</v>
      </c>
      <c r="EV41" s="304">
        <f t="shared" si="80"/>
        <v>40557.831325301209</v>
      </c>
      <c r="EW41" s="303">
        <f>IF(N(data_NoOutliers!BF41),data_NoOutliers!BF41,"")</f>
        <v>140</v>
      </c>
      <c r="EX41" s="292">
        <f t="shared" si="81"/>
        <v>130</v>
      </c>
      <c r="EY41" s="304">
        <f t="shared" si="82"/>
        <v>16150</v>
      </c>
      <c r="EZ41" s="303">
        <f>IF(N(data_NoOutliers!BG41),data_NoOutliers!BG41,"")</f>
        <v>10</v>
      </c>
      <c r="FA41" s="303">
        <f>IF(N(data_NoOutliers!BH41),data_NoOutliers!BH41,"")</f>
        <v>57.1</v>
      </c>
      <c r="FB41" s="313">
        <f t="shared" si="83"/>
        <v>47.1</v>
      </c>
      <c r="FC41" s="314">
        <f t="shared" si="84"/>
        <v>5593.125</v>
      </c>
      <c r="FD41" s="303">
        <f>IF(N(data_NoOutliers!BI41),data_NoOutliers!BI41,"")</f>
        <v>10</v>
      </c>
      <c r="FE41" s="303">
        <f>IF(N(data_NoOutliers!BJ41),data_NoOutliers!BJ41,"")</f>
        <v>591</v>
      </c>
      <c r="FF41" s="309">
        <f t="shared" si="85"/>
        <v>581</v>
      </c>
      <c r="FG41" s="310">
        <f t="shared" si="86"/>
        <v>38226.412849494343</v>
      </c>
      <c r="FH41" s="303">
        <f>IF(N(data_NoOutliers!BK41),data_NoOutliers!BK41,"")</f>
        <v>40.700000000000003</v>
      </c>
      <c r="FI41" s="309">
        <f t="shared" si="87"/>
        <v>30.700000000000003</v>
      </c>
      <c r="FJ41" s="310">
        <f t="shared" si="88"/>
        <v>5069.1547619047633</v>
      </c>
      <c r="FK41" s="303">
        <f>IF(N(data_NoOutliers!BL41),data_NoOutliers!BL41,"")</f>
        <v>10</v>
      </c>
      <c r="FL41" s="303">
        <f>IF(N(data_NoOutliers!BM41),data_NoOutliers!BM41,"")</f>
        <v>151</v>
      </c>
      <c r="FM41" s="307">
        <f t="shared" si="89"/>
        <v>141</v>
      </c>
      <c r="FN41" s="308">
        <f t="shared" si="90"/>
        <v>18395.799999999996</v>
      </c>
      <c r="FO41" s="303">
        <f>IF(N(data_NoOutliers!BN41),data_NoOutliers!BN41,"")</f>
        <v>10</v>
      </c>
      <c r="FP41" s="303">
        <f>IF(N(data_NoOutliers!BO41),data_NoOutliers!BO41,"")</f>
        <v>781</v>
      </c>
      <c r="FQ41" s="307">
        <f t="shared" si="91"/>
        <v>771</v>
      </c>
      <c r="FR41" s="308">
        <f t="shared" si="92"/>
        <v>41265.509233661396</v>
      </c>
      <c r="FS41" s="303">
        <f>IF(N(data_NoOutliers!BP41),data_NoOutliers!BP41,"")</f>
        <v>302</v>
      </c>
      <c r="FT41" s="307">
        <f t="shared" si="93"/>
        <v>292</v>
      </c>
      <c r="FU41" s="308">
        <f t="shared" si="94"/>
        <v>37032.385661310262</v>
      </c>
      <c r="FV41" s="303">
        <f>IF(N(data_NoOutliers!BQ41),data_NoOutliers!BQ41,"")</f>
        <v>10</v>
      </c>
      <c r="FW41" s="303">
        <f>IF(N(data_NoOutliers!BR41),data_NoOutliers!BR41,"")</f>
        <v>249</v>
      </c>
      <c r="FX41" s="315">
        <f t="shared" si="95"/>
        <v>239</v>
      </c>
      <c r="FY41" s="316">
        <f t="shared" si="96"/>
        <v>25858.472222222223</v>
      </c>
      <c r="FZ41" s="303">
        <f>IF(N(data_NoOutliers!BS41),data_NoOutliers!BS41,"")</f>
        <v>10</v>
      </c>
      <c r="GA41" s="303">
        <f>IF(N(data_NoOutliers!BT41),data_NoOutliers!BT41,"")</f>
        <v>1220</v>
      </c>
      <c r="GB41" s="315">
        <f t="shared" si="97"/>
        <v>1210</v>
      </c>
      <c r="GC41" s="316">
        <f t="shared" si="98"/>
        <v>67431.143500160746</v>
      </c>
      <c r="GD41" s="303">
        <f>IF(N(data_NoOutliers!BU41),data_NoOutliers!BU41,"")</f>
        <v>148</v>
      </c>
      <c r="GE41" s="315">
        <f t="shared" si="99"/>
        <v>138</v>
      </c>
      <c r="GF41" s="316">
        <f t="shared" si="100"/>
        <v>14930.833333333334</v>
      </c>
      <c r="GG41" s="303">
        <f>IF(N(data_NoOutliers!BV41),data_NoOutliers!BV41,"")</f>
        <v>10</v>
      </c>
      <c r="GH41" s="303">
        <f>IF(N(data_NoOutliers!BW41),data_NoOutliers!BW41,"")</f>
        <v>58.5</v>
      </c>
      <c r="GI41" s="292">
        <f t="shared" si="101"/>
        <v>48.5</v>
      </c>
      <c r="GJ41" s="304">
        <f t="shared" si="102"/>
        <v>4863.4722222222217</v>
      </c>
      <c r="GK41" s="303">
        <f>IF(N(data_NoOutliers!BX41),data_NoOutliers!BX41,"")</f>
        <v>10</v>
      </c>
      <c r="GL41" s="303">
        <f>IF(N(data_NoOutliers!BY41),data_NoOutliers!BY41,"")</f>
        <v>280</v>
      </c>
      <c r="GM41" s="292">
        <f t="shared" si="103"/>
        <v>270</v>
      </c>
      <c r="GN41" s="304">
        <f t="shared" si="104"/>
        <v>16912.087912087911</v>
      </c>
      <c r="GO41" s="303">
        <f>IF(N(data_NoOutliers!BZ41),data_NoOutliers!BZ41,"")</f>
        <v>91.3</v>
      </c>
      <c r="GP41" s="292">
        <f t="shared" si="105"/>
        <v>81.3</v>
      </c>
      <c r="GQ41" s="304">
        <f t="shared" si="106"/>
        <v>7508.9583333333321</v>
      </c>
      <c r="GR41" s="303">
        <f>IF(N(data_NoOutliers!CA41),data_NoOutliers!CA41,"")</f>
        <v>10</v>
      </c>
      <c r="GS41" s="303">
        <f>IF(N(data_NoOutliers!CB41),data_NoOutliers!CB41,"")</f>
        <v>188</v>
      </c>
      <c r="GT41" s="309">
        <f t="shared" si="107"/>
        <v>178</v>
      </c>
      <c r="GU41" s="310">
        <f t="shared" si="108"/>
        <v>18319.166666666664</v>
      </c>
      <c r="GV41" s="303">
        <f>IF(N(data_NoOutliers!CC41),data_NoOutliers!CC41,"")</f>
        <v>10</v>
      </c>
      <c r="GW41" s="303">
        <f>IF(N(data_NoOutliers!CD41),data_NoOutliers!CD41,"")</f>
        <v>875</v>
      </c>
      <c r="GX41" s="309">
        <f t="shared" si="19"/>
        <v>865</v>
      </c>
      <c r="GY41" s="310">
        <f t="shared" si="109"/>
        <v>48204.908369949626</v>
      </c>
      <c r="GZ41" s="303">
        <f>IF(N(data_NoOutliers!CE41),data_NoOutliers!CE41,"")</f>
        <v>804</v>
      </c>
      <c r="HA41" s="309">
        <f t="shared" si="20"/>
        <v>794</v>
      </c>
      <c r="HB41" s="310">
        <f t="shared" si="110"/>
        <v>79620.555555555547</v>
      </c>
      <c r="HC41" s="303">
        <f>IF(N(data_NoOutliers!CF41),data_NoOutliers!CF41,"")</f>
        <v>10</v>
      </c>
      <c r="HD41" s="303">
        <f>IF(N(data_NoOutliers!CG41),data_NoOutliers!CG41,"")</f>
        <v>10</v>
      </c>
      <c r="HE41" s="292">
        <f t="shared" si="111"/>
        <v>0</v>
      </c>
      <c r="HF41" s="304">
        <f t="shared" si="112"/>
        <v>0</v>
      </c>
      <c r="HG41" s="303">
        <f>IF(N(data_NoOutliers!CH41),data_NoOutliers!CH41,"")</f>
        <v>10</v>
      </c>
      <c r="HH41" s="303">
        <f>IF(N(data_NoOutliers!CI41),data_NoOutliers!CI41,"")</f>
        <v>5.2</v>
      </c>
      <c r="HI41" s="307">
        <f t="shared" si="113"/>
        <v>-4.8</v>
      </c>
      <c r="HJ41" s="308">
        <f t="shared" si="114"/>
        <v>-411.18790496760261</v>
      </c>
      <c r="HK41" s="303">
        <f>IF(N(data_NoOutliers!CJ41),data_NoOutliers!CJ41,"")</f>
        <v>10</v>
      </c>
      <c r="HL41" s="303">
        <f>IF(N(data_NoOutliers!CK41),data_NoOutliers!CK41,"")</f>
        <v>75.7</v>
      </c>
      <c r="HM41" s="307">
        <f t="shared" si="115"/>
        <v>65.7</v>
      </c>
      <c r="HN41" s="308">
        <f t="shared" si="116"/>
        <v>4092.1875000000005</v>
      </c>
      <c r="HO41" s="303">
        <f>IF(N(data_NoOutliers!CL41),data_NoOutliers!CL41,"")</f>
        <v>670</v>
      </c>
      <c r="HP41" s="307">
        <f t="shared" si="117"/>
        <v>660</v>
      </c>
      <c r="HQ41" s="308">
        <f t="shared" si="118"/>
        <v>55696.276595744675</v>
      </c>
      <c r="HR41" s="303">
        <f>IF(N(data_NoOutliers!CM41),data_NoOutliers!CM41,"")</f>
        <v>10</v>
      </c>
      <c r="HS41" s="303">
        <f>IF(N(data_NoOutliers!CN41),data_NoOutliers!CN41,"")</f>
        <v>48.5</v>
      </c>
      <c r="HT41" s="317">
        <f t="shared" si="119"/>
        <v>38.5</v>
      </c>
      <c r="HU41" s="318">
        <f t="shared" si="120"/>
        <v>4193.9333333333325</v>
      </c>
      <c r="HV41" s="303">
        <f>IF(N(data_NoOutliers!CO41),data_NoOutliers!CO41,"")</f>
        <v>10</v>
      </c>
      <c r="HW41" s="303">
        <f>IF(N(data_NoOutliers!CP41),data_NoOutliers!CP41,"")</f>
        <v>767</v>
      </c>
      <c r="HX41" s="317">
        <f t="shared" si="121"/>
        <v>757</v>
      </c>
      <c r="HY41" s="318">
        <f t="shared" si="122"/>
        <v>58615.827645051198</v>
      </c>
      <c r="HZ41" s="303">
        <f>IF(N(data_NoOutliers!CQ41),data_NoOutliers!CQ41,"")</f>
        <v>41.8</v>
      </c>
      <c r="IA41" s="317">
        <f t="shared" si="123"/>
        <v>31.799999999999997</v>
      </c>
      <c r="IB41" s="318">
        <f t="shared" si="124"/>
        <v>3393.3229329173164</v>
      </c>
      <c r="IC41" s="303">
        <f>IF(N(data_NoOutliers!CR41),data_NoOutliers!CR41,"")</f>
        <v>10</v>
      </c>
      <c r="ID41" s="303">
        <f>IF(N(data_NoOutliers!CS41),data_NoOutliers!CS41,"")</f>
        <v>54.4</v>
      </c>
      <c r="IE41" s="127">
        <f t="shared" si="125"/>
        <v>44.4</v>
      </c>
      <c r="IF41" s="305">
        <f t="shared" si="126"/>
        <v>3633.6423173803523</v>
      </c>
      <c r="IG41" s="303">
        <f>IF(N(data_NoOutliers!CT41),data_NoOutliers!CT41,"")</f>
        <v>10</v>
      </c>
      <c r="IH41" s="303">
        <f>IF(N(data_NoOutliers!CU41),data_NoOutliers!CU41,"")</f>
        <v>441</v>
      </c>
      <c r="II41" s="127">
        <f t="shared" si="127"/>
        <v>431</v>
      </c>
      <c r="IJ41" s="305">
        <f t="shared" si="128"/>
        <v>33782.42774566474</v>
      </c>
      <c r="IK41" s="303">
        <f>IF(N(data_NoOutliers!CV41),data_NoOutliers!CV41,"")</f>
        <v>10</v>
      </c>
      <c r="IL41" s="127">
        <f t="shared" si="129"/>
        <v>0</v>
      </c>
      <c r="IM41" s="305">
        <f t="shared" si="130"/>
        <v>0</v>
      </c>
      <c r="IN41" s="303">
        <f>IF(N(data_NoOutliers!CW41),data_NoOutliers!CW41,"")</f>
        <v>10</v>
      </c>
      <c r="IO41" s="303">
        <f>IF(N(data_NoOutliers!CX41),data_NoOutliers!CX41,"")</f>
        <v>10</v>
      </c>
      <c r="IP41" s="307">
        <f t="shared" si="131"/>
        <v>0</v>
      </c>
      <c r="IQ41" s="308">
        <f t="shared" si="132"/>
        <v>0</v>
      </c>
      <c r="IR41" s="303">
        <f>IF(N(data_NoOutliers!CY41),data_NoOutliers!CY41,"")</f>
        <v>10</v>
      </c>
      <c r="IS41" s="303">
        <f>IF(N(data_NoOutliers!CZ41),data_NoOutliers!CZ41,"")</f>
        <v>773</v>
      </c>
      <c r="IT41" s="307">
        <f t="shared" si="133"/>
        <v>763</v>
      </c>
      <c r="IU41" s="308">
        <f t="shared" si="134"/>
        <v>53057.352941176468</v>
      </c>
      <c r="IV41" s="303">
        <f>IF(N(data_NoOutliers!DA41),data_NoOutliers!DA41,"")</f>
        <v>10</v>
      </c>
      <c r="IW41" s="307">
        <f t="shared" si="135"/>
        <v>0</v>
      </c>
      <c r="IX41" s="308">
        <f t="shared" si="136"/>
        <v>0</v>
      </c>
      <c r="IY41" s="303">
        <f>IFERROR(IF(N(data_NoOutliers!DB41),data_NoOutliers!DB41,MID(data_NoOutliers!DB41,2,99)/2),"")</f>
        <v>10</v>
      </c>
      <c r="IZ41" s="303">
        <f>IFERROR(IF(N(data_NoOutliers!DC41),data_NoOutliers!DC41,MID(data_NoOutliers!DC41,2,99)/2),"")</f>
        <v>70.400000000000006</v>
      </c>
      <c r="JA41" s="118">
        <f t="shared" si="137"/>
        <v>60.400000000000006</v>
      </c>
      <c r="JB41" s="306">
        <f t="shared" si="138"/>
        <v>6464.3291139240509</v>
      </c>
      <c r="JC41" s="303">
        <f>IFERROR(IF(N(data_NoOutliers!DD41),data_NoOutliers!DD41,MID(data_NoOutliers!DD41,2,99)/2),"")</f>
        <v>472</v>
      </c>
      <c r="JD41" s="303">
        <f>IFERROR(IF(N(data_NoOutliers!DE41),data_NoOutliers!DE41,MID(data_NoOutliers!DE41,2,99)/2),"")</f>
        <v>715</v>
      </c>
      <c r="JE41" s="118">
        <f t="shared" si="139"/>
        <v>243</v>
      </c>
      <c r="JF41" s="306">
        <f t="shared" si="140"/>
        <v>14027.727272727272</v>
      </c>
      <c r="JG41" s="303">
        <f>IFERROR(IF(N(data_NoOutliers!DF41),data_NoOutliers!DF41,MID(data_NoOutliers!DF41,2,99)/2),"")</f>
        <v>72.7</v>
      </c>
      <c r="JH41" s="118">
        <f t="shared" si="141"/>
        <v>-399.3</v>
      </c>
      <c r="JI41" s="306">
        <f t="shared" si="142"/>
        <v>-39486.333333333336</v>
      </c>
      <c r="JJ41" s="303">
        <f>IFERROR(IF(N(data_NoOutliers!DG41),data_NoOutliers!DG41,MID(data_NoOutliers!DG41,2,99)/2),"")</f>
        <v>10</v>
      </c>
      <c r="JK41" s="303">
        <f>IFERROR(IF(N(data_NoOutliers!DH41),data_NoOutliers!DH41,MID(data_NoOutliers!DH41,2,99)/2),"")</f>
        <v>69.3</v>
      </c>
      <c r="JL41" s="309">
        <f t="shared" si="143"/>
        <v>59.3</v>
      </c>
      <c r="JM41" s="310">
        <f t="shared" si="144"/>
        <v>7439.1089743589746</v>
      </c>
      <c r="JN41" s="303">
        <f>IFERROR(IF(N(data_NoOutliers!DI41),data_NoOutliers!DI41,MID(data_NoOutliers!DI41,2,99)/2),"")</f>
        <v>10</v>
      </c>
      <c r="JO41" s="303">
        <f>IFERROR(IF(N(data_NoOutliers!DJ41),data_NoOutliers!DJ41,MID(data_NoOutliers!DJ41,2,99)/2),"")</f>
        <v>400</v>
      </c>
      <c r="JP41" s="309">
        <f t="shared" si="145"/>
        <v>390</v>
      </c>
      <c r="JQ41" s="310">
        <f t="shared" si="146"/>
        <v>31100.000000000004</v>
      </c>
      <c r="JR41" s="303">
        <f>IFERROR(IF(N(data_NoOutliers!DK41),data_NoOutliers!DK41,MID(data_NoOutliers!DK41,2,99)/2),"")</f>
        <v>72.099999999999994</v>
      </c>
      <c r="JS41" s="309">
        <f t="shared" si="147"/>
        <v>62.099999999999994</v>
      </c>
      <c r="JT41" s="310">
        <f t="shared" si="148"/>
        <v>6426.8296089385467</v>
      </c>
      <c r="JU41" s="303">
        <f>IFERROR(IF(N(data_NoOutliers!DL41),data_NoOutliers!DL41,MID(data_NoOutliers!DL41,2,99)/2),"")</f>
        <v>10</v>
      </c>
      <c r="JV41" s="303">
        <f>IFERROR(IF(N(data_NoOutliers!DM41),data_NoOutliers!DM41,MID(data_NoOutliers!DM41,2,99)/2),"")</f>
        <v>10</v>
      </c>
      <c r="JW41" s="292">
        <f t="shared" si="149"/>
        <v>0</v>
      </c>
      <c r="JX41" s="304">
        <f t="shared" si="150"/>
        <v>0</v>
      </c>
      <c r="JY41" s="303">
        <f>IFERROR(IF(N(data_NoOutliers!DN41),data_NoOutliers!DN41,MID(data_NoOutliers!DN41,2,99)/2),"")</f>
        <v>10</v>
      </c>
      <c r="JZ41" s="303">
        <f>IFERROR(IF(N(data_NoOutliers!DO41),data_NoOutliers!DO41,MID(data_NoOutliers!DO41,2,99)/2),"")</f>
        <v>579</v>
      </c>
      <c r="KA41" s="292">
        <f t="shared" si="151"/>
        <v>569</v>
      </c>
      <c r="KB41" s="304">
        <f t="shared" si="152"/>
        <v>59194.942381562098</v>
      </c>
      <c r="KC41" s="303">
        <f>IFERROR(IF(N(data_NoOutliers!DP41),data_NoOutliers!DP41,MID(data_NoOutliers!DP41,2,99)/2),"")</f>
        <v>10</v>
      </c>
      <c r="KD41" s="292">
        <f t="shared" si="153"/>
        <v>0</v>
      </c>
      <c r="KE41" s="304">
        <f t="shared" si="278"/>
        <v>0</v>
      </c>
      <c r="KF41" s="303">
        <f>IFERROR(IF(N(data_NoOutliers!DQ41),data_NoOutliers!DQ41,""),"")</f>
        <v>10</v>
      </c>
      <c r="KG41" s="303">
        <f>IFERROR(IF(N(data_NoOutliers!DR41),data_NoOutliers!DR41,""),"")</f>
        <v>10</v>
      </c>
      <c r="KH41" s="117">
        <f t="shared" si="154"/>
        <v>0</v>
      </c>
      <c r="KI41" s="319">
        <f t="shared" si="279"/>
        <v>0</v>
      </c>
      <c r="KJ41" s="303">
        <f>IFERROR(IF(N(data_NoOutliers!DS41),data_NoOutliers!DS41,""),"")</f>
        <v>47.5</v>
      </c>
      <c r="KK41" s="303">
        <f>IFERROR(IF(N(data_NoOutliers!DT41),data_NoOutliers!DT41,""),"")</f>
        <v>675</v>
      </c>
      <c r="KL41" s="117">
        <f t="shared" si="155"/>
        <v>627.5</v>
      </c>
      <c r="KM41" s="319">
        <f t="shared" si="156"/>
        <v>50906.704843712716</v>
      </c>
      <c r="KN41" s="303">
        <f>IFERROR(IF(N(data_NoOutliers!DU41),data_NoOutliers!DU41,""),"")</f>
        <v>10</v>
      </c>
      <c r="KO41" s="117">
        <f t="shared" si="157"/>
        <v>-37.5</v>
      </c>
      <c r="KP41" s="319">
        <f t="shared" si="158"/>
        <v>-3778.4090909090905</v>
      </c>
      <c r="KQ41" s="303">
        <f>IFERROR(IF(N(data_NoOutliers!DV41),data_NoOutliers!DV41,""),"")</f>
        <v>10</v>
      </c>
      <c r="KR41" s="303">
        <f>IFERROR(IF(N(data_NoOutliers!DW41),data_NoOutliers!DW41,""),"")</f>
        <v>48.1</v>
      </c>
      <c r="KS41" s="311">
        <f t="shared" si="159"/>
        <v>38.1</v>
      </c>
      <c r="KT41" s="312">
        <f t="shared" si="160"/>
        <v>4842.6413793103447</v>
      </c>
      <c r="KU41" s="303" t="str">
        <f>IFERROR(IF(N(data_NoOutliers!DX41),data_NoOutliers!DX41,""),"")</f>
        <v/>
      </c>
      <c r="KV41" s="303" t="str">
        <f>IFERROR(IF(N(data_NoOutliers!DY41),data_NoOutliers!DY41,""),"")</f>
        <v/>
      </c>
      <c r="KW41" s="320" t="str">
        <f t="shared" si="161"/>
        <v/>
      </c>
      <c r="KX41" s="321" t="str">
        <f t="shared" si="162"/>
        <v/>
      </c>
      <c r="KY41" s="303" t="str">
        <f>IFERROR(IF(N(data_NoOutliers!DZ41),data_NoOutliers!DZ41,""),"")</f>
        <v/>
      </c>
      <c r="KZ41" s="303" t="str">
        <f>IFERROR(IF(N(data_NoOutliers!EA41),data_NoOutliers!EA41,""),"")</f>
        <v/>
      </c>
      <c r="LA41" s="320" t="str">
        <f t="shared" si="163"/>
        <v/>
      </c>
      <c r="LB41" s="321" t="str">
        <f t="shared" si="164"/>
        <v/>
      </c>
      <c r="LC41" s="303" t="str">
        <f>IFERROR(IF(N(data_NoOutliers!EB41),data_NoOutliers!EB41,""),"")</f>
        <v/>
      </c>
      <c r="LD41" s="320" t="str">
        <f t="shared" si="165"/>
        <v/>
      </c>
      <c r="LE41" s="321" t="str">
        <f t="shared" si="166"/>
        <v/>
      </c>
      <c r="LF41" s="303">
        <f>IFERROR(IF(N(data_NoOutliers!EC41),data_NoOutliers!EC41,""),"")</f>
        <v>10</v>
      </c>
      <c r="LG41" s="303">
        <f>IFERROR(IF(N(data_NoOutliers!ED41),data_NoOutliers!ED41,""),"")</f>
        <v>64.099999999999994</v>
      </c>
      <c r="LH41" s="322">
        <f t="shared" si="167"/>
        <v>54.099999999999994</v>
      </c>
      <c r="LI41" s="323">
        <f t="shared" si="168"/>
        <v>7721.6045673076915</v>
      </c>
      <c r="LJ41" s="303">
        <f>IFERROR(IF(N(data_NoOutliers!EE41),data_NoOutliers!EE41,""),"")</f>
        <v>10</v>
      </c>
      <c r="LK41" s="303">
        <f>IFERROR(IF(N(data_NoOutliers!EF41),data_NoOutliers!EF41,""),"")</f>
        <v>155</v>
      </c>
      <c r="LL41" s="118">
        <f t="shared" si="169"/>
        <v>145</v>
      </c>
      <c r="LM41" s="306">
        <f t="shared" si="170"/>
        <v>17023.329129886504</v>
      </c>
      <c r="LN41" s="303">
        <f>IFERROR(IF(N(data_NoOutliers!EG41),data_NoOutliers!EG41,""),"")</f>
        <v>10</v>
      </c>
      <c r="LO41" s="303">
        <f>IFERROR(IF(N(data_NoOutliers!EH41),data_NoOutliers!EH41,""),"")</f>
        <v>359</v>
      </c>
      <c r="LP41" s="118">
        <f t="shared" si="171"/>
        <v>349</v>
      </c>
      <c r="LQ41" s="306">
        <f t="shared" si="172"/>
        <v>20709.890109890108</v>
      </c>
      <c r="LR41" s="303">
        <f>IFERROR(IF(N(data_NoOutliers!EI41),data_NoOutliers!EI41,""),"")</f>
        <v>374</v>
      </c>
      <c r="LS41" s="118">
        <f t="shared" si="173"/>
        <v>364</v>
      </c>
      <c r="LT41" s="306">
        <f t="shared" si="174"/>
        <v>42734.426229508194</v>
      </c>
      <c r="LU41" s="303">
        <f>IFERROR(IF(N(data_NoOutliers!EJ41),data_NoOutliers!EJ41,""),"")</f>
        <v>10</v>
      </c>
      <c r="LV41" s="303">
        <f>IFERROR(IF(N(data_NoOutliers!EK41),data_NoOutliers!EK41,""),"")</f>
        <v>129</v>
      </c>
      <c r="LW41" s="307">
        <f t="shared" si="175"/>
        <v>119</v>
      </c>
      <c r="LX41" s="308">
        <f t="shared" si="176"/>
        <v>12533.804347826086</v>
      </c>
      <c r="LY41" s="303">
        <f>IFERROR(IF(N(data_NoOutliers!EL41),data_NoOutliers!EL41,""),"")</f>
        <v>10</v>
      </c>
      <c r="LZ41" s="303">
        <f>IFERROR(IF(N(data_NoOutliers!EM41),data_NoOutliers!EM41,""),"")</f>
        <v>382</v>
      </c>
      <c r="MA41" s="307">
        <f t="shared" si="177"/>
        <v>372</v>
      </c>
      <c r="MB41" s="308">
        <f t="shared" si="178"/>
        <v>21020.952380952382</v>
      </c>
      <c r="MC41" s="303">
        <f>IFERROR(IF(N(data_NoOutliers!EN41),data_NoOutliers!EN41,""),"")</f>
        <v>154</v>
      </c>
      <c r="MD41" s="307">
        <f t="shared" si="179"/>
        <v>144</v>
      </c>
      <c r="ME41" s="308">
        <f t="shared" si="180"/>
        <v>12639.130434782608</v>
      </c>
      <c r="MF41" s="303">
        <f>IFERROR(IF(N(data_NoOutliers!EO41),data_NoOutliers!EO41,MID(data_NoOutliers!EO41,2,99)/2),"")</f>
        <v>10</v>
      </c>
      <c r="MG41" s="303">
        <f>IFERROR(IF(N(data_NoOutliers!EP41),data_NoOutliers!EP41,MID(data_NoOutliers!EP41,2,99)/2),"")</f>
        <v>49.6</v>
      </c>
      <c r="MH41" s="309">
        <f t="shared" si="181"/>
        <v>39.6</v>
      </c>
      <c r="MI41" s="310">
        <f t="shared" si="182"/>
        <v>3053.7823834196893</v>
      </c>
      <c r="MJ41" s="303">
        <f>IFERROR(IF(N(data_NoOutliers!EQ41),data_NoOutliers!EQ41,MID(data_NoOutliers!EQ41,2,99)/2),"")</f>
        <v>10</v>
      </c>
      <c r="MK41" s="303">
        <f>IFERROR(IF(N(data_NoOutliers!ER41),data_NoOutliers!ER41,MID(data_NoOutliers!ER41,2,99)/2),"")</f>
        <v>388</v>
      </c>
      <c r="ML41" s="309">
        <f t="shared" si="183"/>
        <v>378</v>
      </c>
      <c r="MM41" s="310">
        <f t="shared" si="184"/>
        <v>14369.491525423729</v>
      </c>
      <c r="MN41" s="303">
        <f>IFERROR(IF(N(data_NoOutliers!ES41),data_NoOutliers!ES41,MID(data_NoOutliers!ES41,2,99)/2),"")</f>
        <v>120</v>
      </c>
      <c r="MO41" s="309">
        <f t="shared" si="185"/>
        <v>110</v>
      </c>
      <c r="MP41" s="310">
        <f t="shared" si="186"/>
        <v>7662.2464898595927</v>
      </c>
      <c r="MQ41" s="303">
        <f>IFERROR(IF(N(data_NoOutliers!ET41),data_NoOutliers!ET41,MID(data_NoOutliers!ET41,2,99)/2),"")</f>
        <v>10</v>
      </c>
      <c r="MR41" s="303">
        <f>IFERROR(IF(N(data_NoOutliers!EU41),data_NoOutliers!EU41,MID(data_NoOutliers!EU41,2,99)/2),"")</f>
        <v>85.9</v>
      </c>
      <c r="MS41" s="117">
        <f t="shared" si="280"/>
        <v>75.900000000000006</v>
      </c>
      <c r="MT41" s="319">
        <f t="shared" si="187"/>
        <v>15307.206703910613</v>
      </c>
      <c r="MU41" s="303">
        <f>IFERROR(IF(N(data_NoOutliers!EV41),data_NoOutliers!EV41,MID(data_NoOutliers!EV41,2,99)/2),"")</f>
        <v>10</v>
      </c>
      <c r="MV41" s="303">
        <f>IFERROR(IF(N(data_NoOutliers!EW41),data_NoOutliers!EW41,MID(data_NoOutliers!EW41,2,99)/2),"")</f>
        <v>534</v>
      </c>
      <c r="MW41" s="117">
        <f t="shared" si="188"/>
        <v>524</v>
      </c>
      <c r="MX41" s="319">
        <f t="shared" si="189"/>
        <v>35163.157894736847</v>
      </c>
      <c r="MY41" s="303">
        <f>IFERROR(IF(N(data_NoOutliers!EX41),data_NoOutliers!EX41,MID(data_NoOutliers!EX41,2,99)/2),"")</f>
        <v>123</v>
      </c>
      <c r="MZ41" s="117">
        <f t="shared" si="190"/>
        <v>113</v>
      </c>
      <c r="NA41" s="319">
        <f t="shared" si="191"/>
        <v>14063.882211538461</v>
      </c>
      <c r="NB41" s="303">
        <f>IFERROR(IF(N(data_NoOutliers!EY41),data_NoOutliers!EY41,MID(data_NoOutliers!EY41,2,99)/2),"")</f>
        <v>10</v>
      </c>
      <c r="NC41" s="303">
        <f>IFERROR(IF(N(data_NoOutliers!EZ41),data_NoOutliers!EZ41,MID(data_NoOutliers!EZ41,2,99)/2),"")</f>
        <v>10</v>
      </c>
      <c r="ND41" s="307">
        <f t="shared" si="281"/>
        <v>0</v>
      </c>
      <c r="NE41" s="308">
        <f t="shared" si="192"/>
        <v>0</v>
      </c>
      <c r="NF41" s="303">
        <f>IFERROR(IF(N(data_NoOutliers!FA41),data_NoOutliers!FA41,MID(data_NoOutliers!FA41,2,99)/2),"")</f>
        <v>10</v>
      </c>
      <c r="NG41" s="303">
        <f>IFERROR(IF(N(data_NoOutliers!FB41),data_NoOutliers!FB41,MID(data_NoOutliers!FB41,2,99)/2),"")</f>
        <v>353</v>
      </c>
      <c r="NH41" s="307">
        <f t="shared" si="193"/>
        <v>343</v>
      </c>
      <c r="NI41" s="308">
        <f t="shared" si="194"/>
        <v>41160</v>
      </c>
      <c r="NJ41" s="303">
        <f>IFERROR(IF(N(data_NoOutliers!FC41),data_NoOutliers!FC41,MID(data_NoOutliers!FC41,2,99)/2),"")</f>
        <v>10</v>
      </c>
      <c r="NK41" s="307">
        <f t="shared" si="195"/>
        <v>0</v>
      </c>
      <c r="NL41" s="308">
        <f t="shared" si="196"/>
        <v>0</v>
      </c>
      <c r="NM41" s="303">
        <f>IFERROR(IF(N(data_NoOutliers!FD41),data_NoOutliers!FD41,MID(data_NoOutliers!FD41,2,99)/2),"")</f>
        <v>10</v>
      </c>
      <c r="NN41" s="303">
        <f>IFERROR(IF(N(data_NoOutliers!FE41),data_NoOutliers!FE41,MID(data_NoOutliers!FE41,2,99)/2),"")</f>
        <v>138</v>
      </c>
      <c r="NO41" s="324">
        <f t="shared" si="282"/>
        <v>128</v>
      </c>
      <c r="NP41" s="325">
        <f t="shared" si="197"/>
        <v>8020.4255319148942</v>
      </c>
      <c r="NQ41" s="303">
        <f>IFERROR(IF(N(data_NoOutliers!FF41),data_NoOutliers!FF41,MID(data_NoOutliers!FF41,2,99)/2),"")</f>
        <v>10</v>
      </c>
      <c r="NR41" s="303">
        <f>IFERROR(IF(N(data_NoOutliers!FG41),data_NoOutliers!FG41,MID(data_NoOutliers!FG41,2,99)/2),"")</f>
        <v>395</v>
      </c>
      <c r="NS41" s="324">
        <f t="shared" si="198"/>
        <v>385</v>
      </c>
      <c r="NT41" s="325">
        <f t="shared" si="199"/>
        <v>16739.130434782608</v>
      </c>
      <c r="NU41" s="303">
        <f>IFERROR(IF(N(data_NoOutliers!FH41),data_NoOutliers!FH41,MID(data_NoOutliers!FH41,2,99)/2),"")</f>
        <v>146</v>
      </c>
      <c r="NV41" s="324">
        <f t="shared" si="200"/>
        <v>136</v>
      </c>
      <c r="NW41" s="325">
        <f t="shared" si="201"/>
        <v>8234.7252747252751</v>
      </c>
      <c r="NX41" s="303">
        <f>IFERROR(IF(N(data_NoOutliers!FI41),data_NoOutliers!FI41,MID(data_NoOutliers!FI41,2,99)/2),"")</f>
        <v>10</v>
      </c>
      <c r="NY41" s="303">
        <f>IFERROR(IF(N(data_NoOutliers!FJ41),data_NoOutliers!FJ41,MID(data_NoOutliers!FJ41,2,99)/2),"")</f>
        <v>514</v>
      </c>
      <c r="NZ41" s="317">
        <f t="shared" si="283"/>
        <v>504</v>
      </c>
      <c r="OA41" s="318">
        <f t="shared" si="202"/>
        <v>42397.557251908394</v>
      </c>
      <c r="OB41" s="303">
        <f>IFERROR(IF(N(data_NoOutliers!FK41),data_NoOutliers!FK41,MID(data_NoOutliers!FK41,2,99)/2),"")</f>
        <v>10</v>
      </c>
      <c r="OC41" s="303">
        <f>IFERROR(IF(N(data_NoOutliers!FL41),data_NoOutliers!FL41,MID(data_NoOutliers!FL41,2,99)/2),"")</f>
        <v>519</v>
      </c>
      <c r="OD41" s="317">
        <f t="shared" si="203"/>
        <v>509</v>
      </c>
      <c r="OE41" s="318">
        <f t="shared" si="204"/>
        <v>35220.982142857145</v>
      </c>
      <c r="OF41" s="303">
        <f>IFERROR(IF(N(data_NoOutliers!FM41),data_NoOutliers!FM41,MID(data_NoOutliers!FM41,2,99)/2),"")</f>
        <v>103</v>
      </c>
      <c r="OG41" s="317">
        <f t="shared" si="205"/>
        <v>93</v>
      </c>
      <c r="OH41" s="318">
        <f t="shared" si="206"/>
        <v>7946.8253968253957</v>
      </c>
      <c r="OI41" s="303" t="str">
        <f>IFERROR(IF(N(data_NoOutliers!FN41),data_NoOutliers!FN41,MID(data_NoOutliers!FN41,2,99)/2),"")</f>
        <v/>
      </c>
      <c r="OJ41" s="303" t="str">
        <f>IFERROR(IF(N(data_NoOutliers!FO41),data_NoOutliers!FO41,MID(data_NoOutliers!FO41,2,99)/2),"")</f>
        <v/>
      </c>
      <c r="OK41" s="292" t="str">
        <f t="shared" si="284"/>
        <v/>
      </c>
      <c r="OL41" s="304" t="str">
        <f t="shared" si="207"/>
        <v/>
      </c>
      <c r="OM41" s="303" t="str">
        <f>IFERROR(IF(N(data_NoOutliers!FP41),data_NoOutliers!FP41,MID(data_NoOutliers!FP41,2,99)/2),"")</f>
        <v/>
      </c>
      <c r="ON41" s="303" t="str">
        <f>IFERROR(IF(N(data_NoOutliers!FQ41),data_NoOutliers!FQ41,MID(data_NoOutliers!FQ41,2,99)/2),"")</f>
        <v/>
      </c>
      <c r="OO41" s="292" t="str">
        <f t="shared" si="208"/>
        <v/>
      </c>
      <c r="OP41" s="304" t="str">
        <f t="shared" si="209"/>
        <v/>
      </c>
      <c r="OQ41" s="303" t="str">
        <f>IFERROR(IF(N(data_NoOutliers!FR41),data_NoOutliers!FR41,MID(data_NoOutliers!FR41,2,99)/2),"")</f>
        <v/>
      </c>
      <c r="OR41" s="292" t="str">
        <f t="shared" si="210"/>
        <v/>
      </c>
      <c r="OS41" s="304" t="str">
        <f t="shared" si="211"/>
        <v/>
      </c>
      <c r="OT41" s="303">
        <f>IFERROR(IF(N(data_NoOutliers!FS41),data_NoOutliers!FS41,MID(data_NoOutliers!FS41,2,99)/2),"")</f>
        <v>10</v>
      </c>
      <c r="OU41" s="303">
        <f>IFERROR(IF(N(data_NoOutliers!FT41),data_NoOutliers!FT41,MID(data_NoOutliers!FT41,2,99)/2),"")</f>
        <v>347</v>
      </c>
      <c r="OV41" s="313">
        <f t="shared" si="285"/>
        <v>337</v>
      </c>
      <c r="OW41" s="314">
        <f t="shared" si="212"/>
        <v>23283.636363636364</v>
      </c>
      <c r="OX41" s="303">
        <f>IFERROR(IF(N(data_NoOutliers!FU41),data_NoOutliers!FU41,MID(data_NoOutliers!FU41,2,99)/2),"")</f>
        <v>10</v>
      </c>
      <c r="OY41" s="303">
        <f>IFERROR(IF(N(data_NoOutliers!FV41),data_NoOutliers!FV41,MID(data_NoOutliers!FV41,2,99)/2),"")</f>
        <v>230</v>
      </c>
      <c r="OZ41" s="313">
        <f t="shared" si="213"/>
        <v>220</v>
      </c>
      <c r="PA41" s="314">
        <f t="shared" si="214"/>
        <v>13518.072289156627</v>
      </c>
      <c r="PB41" s="303">
        <f>IFERROR(IF(N(data_NoOutliers!FW41),data_NoOutliers!FW41,MID(data_NoOutliers!FW41,2,99)/2),"")</f>
        <v>400</v>
      </c>
      <c r="PC41" s="313">
        <f t="shared" si="215"/>
        <v>390</v>
      </c>
      <c r="PD41" s="314">
        <f t="shared" si="216"/>
        <v>27983.3836858006</v>
      </c>
      <c r="PE41" s="303">
        <f>IFERROR(IF(N(data_NoOutliers!FX41),data_NoOutliers!FX41,MID(data_NoOutliers!FX41,2,99)/2),"")</f>
        <v>10</v>
      </c>
      <c r="PF41" s="303">
        <f>IFERROR(IF(N(data_NoOutliers!FY41),data_NoOutliers!FY41,MID(data_NoOutliers!FY41,2,99)/2),"")</f>
        <v>227</v>
      </c>
      <c r="PG41" s="326">
        <f t="shared" si="286"/>
        <v>217</v>
      </c>
      <c r="PH41" s="327">
        <f t="shared" si="217"/>
        <v>15566.882416396978</v>
      </c>
      <c r="PI41" s="303">
        <f>IFERROR(IF(N(data_NoOutliers!FZ41),data_NoOutliers!FZ41,MID(data_NoOutliers!FZ41,2,99)/2),"")</f>
        <v>10</v>
      </c>
      <c r="PJ41" s="303">
        <f>IFERROR(IF(N(data_NoOutliers!GA41),data_NoOutliers!GA41,MID(data_NoOutliers!GA41,2,99)/2),"")</f>
        <v>156</v>
      </c>
      <c r="PK41" s="326">
        <f t="shared" si="218"/>
        <v>146</v>
      </c>
      <c r="PL41" s="327">
        <f t="shared" si="219"/>
        <v>8182.4175824175827</v>
      </c>
      <c r="PM41" s="303">
        <f>IFERROR(IF(N(data_NoOutliers!GB41),data_NoOutliers!GB41,MID(data_NoOutliers!GB41,2,99)/2),"")</f>
        <v>400</v>
      </c>
      <c r="PN41" s="326">
        <f t="shared" si="220"/>
        <v>390</v>
      </c>
      <c r="PO41" s="327">
        <f t="shared" si="221"/>
        <v>26334.558823529409</v>
      </c>
      <c r="PP41" s="303">
        <f>IFERROR(IF(N(data_NoOutliers!GC41),data_NoOutliers!GC41,MID(data_NoOutliers!GC41,2,99)/2),"")</f>
        <v>10</v>
      </c>
      <c r="PQ41" s="303">
        <f>IFERROR(IF(N(data_NoOutliers!GD41),data_NoOutliers!GD41,MID(data_NoOutliers!GD41,2,99)/2),"")</f>
        <v>202</v>
      </c>
      <c r="PR41" s="320">
        <f t="shared" si="287"/>
        <v>192</v>
      </c>
      <c r="PS41" s="321">
        <f t="shared" si="222"/>
        <v>23490.909090909088</v>
      </c>
      <c r="PT41" s="303">
        <f>IFERROR(IF(N(data_NoOutliers!GE41),data_NoOutliers!GE41,MID(data_NoOutliers!GE41,2,99)/2),"")</f>
        <v>10</v>
      </c>
      <c r="PU41" s="303">
        <f>IFERROR(IF(N(data_NoOutliers!GF41),data_NoOutliers!GF41,MID(data_NoOutliers!GF41,2,99)/2),"")</f>
        <v>441</v>
      </c>
      <c r="PV41" s="320">
        <f t="shared" si="223"/>
        <v>431</v>
      </c>
      <c r="PW41" s="321">
        <f t="shared" si="224"/>
        <v>27082.585278276481</v>
      </c>
      <c r="PX41" s="303">
        <f>IFERROR(IF(N(data_NoOutliers!GG41),data_NoOutliers!GG41,MID(data_NoOutliers!GG41,2,99)/2),"")</f>
        <v>227</v>
      </c>
      <c r="PY41" s="320">
        <f t="shared" si="225"/>
        <v>217</v>
      </c>
      <c r="PZ41" s="321">
        <f t="shared" si="226"/>
        <v>15270.37037037037</v>
      </c>
      <c r="QA41" s="303">
        <f>IFERROR(IF(N(data_NoOutliers!GH41),data_NoOutliers!GH41,MID(data_NoOutliers!GH41,2,99)/2),"")</f>
        <v>10</v>
      </c>
      <c r="QB41" s="303">
        <f>IFERROR(IF(N(data_NoOutliers!GI41),data_NoOutliers!GI41,MID(data_NoOutliers!GI41,2,99)/2),"")</f>
        <v>201</v>
      </c>
      <c r="QC41" s="317">
        <f t="shared" si="323"/>
        <v>191</v>
      </c>
      <c r="QD41" s="318">
        <f t="shared" si="227"/>
        <v>13482.352941176472</v>
      </c>
      <c r="QE41" s="303">
        <f>IFERROR(IF(N(data_NoOutliers!GJ41),data_NoOutliers!GJ41,MID(data_NoOutliers!GJ41,2,99)/2),"")</f>
        <v>10</v>
      </c>
      <c r="QF41" s="303">
        <f>IFERROR(IF(N(data_NoOutliers!GK41),data_NoOutliers!GK41,MID(data_NoOutliers!GK41,2,99)/2),"")</f>
        <v>251</v>
      </c>
      <c r="QG41" s="317">
        <f t="shared" si="228"/>
        <v>241</v>
      </c>
      <c r="QH41" s="318">
        <f t="shared" si="229"/>
        <v>12684.210526315788</v>
      </c>
      <c r="QI41" s="303">
        <f>IFERROR(IF(N(data_NoOutliers!GL41),data_NoOutliers!GL41,MID(data_NoOutliers!GL41,2,99)/2),"")</f>
        <v>243</v>
      </c>
      <c r="QJ41" s="317">
        <f t="shared" si="230"/>
        <v>233</v>
      </c>
      <c r="QK41" s="318">
        <f t="shared" si="231"/>
        <v>13257.942708333332</v>
      </c>
      <c r="QL41" s="303">
        <f>IFERROR(IF(N(data_NoOutliers!GM41),data_NoOutliers!GM41,MID(data_NoOutliers!GM41,2,99)/2),"")</f>
        <v>10</v>
      </c>
      <c r="QM41" s="303">
        <f>IFERROR(IF(N(data_NoOutliers!GN41),data_NoOutliers!GN41,MID(data_NoOutliers!GN41,2,99)/2),"")</f>
        <v>477</v>
      </c>
      <c r="QN41" s="328">
        <f t="shared" si="324"/>
        <v>467</v>
      </c>
      <c r="QO41" s="329">
        <f t="shared" si="290"/>
        <v>28933.695652173912</v>
      </c>
      <c r="QP41" s="303">
        <f>IFERROR(IF(N(data_NoOutliers!GO41),data_NoOutliers!GO41,MID(data_NoOutliers!GO41,2,99)/2),"")</f>
        <v>10</v>
      </c>
      <c r="QQ41" s="303">
        <f>IFERROR(IF(N(data_NoOutliers!GP41),data_NoOutliers!GP41,MID(data_NoOutliers!GP41,2,99)/2),"")</f>
        <v>337</v>
      </c>
      <c r="QR41" s="328">
        <f t="shared" si="232"/>
        <v>327</v>
      </c>
      <c r="QS41" s="329">
        <f t="shared" si="233"/>
        <v>16350</v>
      </c>
      <c r="QT41" s="303">
        <f>IFERROR(IF(N(data_NoOutliers!GQ41),data_NoOutliers!GQ41,MID(data_NoOutliers!GQ41,2,99)/2),"")</f>
        <v>200</v>
      </c>
      <c r="QU41" s="328">
        <f t="shared" si="234"/>
        <v>190</v>
      </c>
      <c r="QV41" s="329">
        <f t="shared" si="235"/>
        <v>14217.465753424658</v>
      </c>
      <c r="QW41" s="303">
        <f>IFERROR(IF(N(data_NoOutliers!GR41),data_NoOutliers!GR41,MID(data_NoOutliers!GR41,2,99)/2),"")</f>
        <v>10</v>
      </c>
      <c r="QX41" s="303">
        <f>IFERROR(IF(N(data_NoOutliers!GS41),data_NoOutliers!GS41,MID(data_NoOutliers!GS41,2,99)/2),"")</f>
        <v>47.9</v>
      </c>
      <c r="QY41" s="326">
        <f t="shared" si="325"/>
        <v>37.9</v>
      </c>
      <c r="QZ41" s="327">
        <f t="shared" si="292"/>
        <v>2880.4</v>
      </c>
      <c r="RA41" s="303">
        <f>IFERROR(IF(N(data_NoOutliers!GT41),data_NoOutliers!GT41,MID(data_NoOutliers!GT41,2,99)/2),"")</f>
        <v>10</v>
      </c>
      <c r="RB41" s="303">
        <f>IFERROR(IF(N(data_NoOutliers!GU41),data_NoOutliers!GU41,MID(data_NoOutliers!GU41,2,99)/2),"")</f>
        <v>273</v>
      </c>
      <c r="RC41" s="326">
        <f t="shared" si="236"/>
        <v>263</v>
      </c>
      <c r="RD41" s="327">
        <f t="shared" si="293"/>
        <v>14611.111111111109</v>
      </c>
      <c r="RE41" s="303">
        <f>IFERROR(IF(N(data_NoOutliers!GV41),data_NoOutliers!GV41,MID(data_NoOutliers!GV41,2,99)/2),"")</f>
        <v>37.6</v>
      </c>
      <c r="RF41" s="326">
        <f t="shared" si="237"/>
        <v>27.6</v>
      </c>
      <c r="RG41" s="327">
        <f t="shared" si="238"/>
        <v>2097.6</v>
      </c>
      <c r="RH41" s="303">
        <f>IFERROR(IF(N(data_NoOutliers!GW41),data_NoOutliers!GW41,MID(data_NoOutliers!GW41,2,99)/2),"")</f>
        <v>10</v>
      </c>
      <c r="RI41" s="303">
        <f>IFERROR(IF(N(data_NoOutliers!GX41),data_NoOutliers!GX41,MID(data_NoOutliers!GX41,2,99)/2),"")</f>
        <v>91.5</v>
      </c>
      <c r="RJ41" s="292">
        <f t="shared" si="326"/>
        <v>81.5</v>
      </c>
      <c r="RK41" s="304">
        <f t="shared" si="239"/>
        <v>5009.8529411764703</v>
      </c>
      <c r="RL41" s="303">
        <f>IFERROR(IF(N(data_NoOutliers!GY41),data_NoOutliers!GY41,MID(data_NoOutliers!GY41,2,99)/2),"")</f>
        <v>10</v>
      </c>
      <c r="RM41" s="303">
        <f>IFERROR(IF(N(data_NoOutliers!GZ41),data_NoOutliers!GZ41,MID(data_NoOutliers!GZ41,2,99)/2),"")</f>
        <v>92.6</v>
      </c>
      <c r="RN41" s="292">
        <f t="shared" si="240"/>
        <v>82.6</v>
      </c>
      <c r="RO41" s="304">
        <f t="shared" si="241"/>
        <v>4526.0273972602736</v>
      </c>
      <c r="RP41" s="303">
        <f>IFERROR(IF(N(data_NoOutliers!HA41),data_NoOutliers!HA41,MID(data_NoOutliers!HA41,2,99)/2),"")</f>
        <v>182</v>
      </c>
      <c r="RQ41" s="292">
        <f t="shared" si="242"/>
        <v>172</v>
      </c>
      <c r="RR41" s="304">
        <f t="shared" si="243"/>
        <v>13072</v>
      </c>
      <c r="RS41" s="303">
        <f>IFERROR(IF(N(data_NoOutliers!HB41),data_NoOutliers!HB41,MID(data_NoOutliers!HB41,2,99)/2),"")</f>
        <v>10</v>
      </c>
      <c r="RT41" s="303">
        <f>IFERROR(IF(N(data_NoOutliers!HC41),data_NoOutliers!HC41,MID(data_NoOutliers!HC41,2,99)/2),"")</f>
        <v>167</v>
      </c>
      <c r="RU41" s="118">
        <f t="shared" si="327"/>
        <v>157</v>
      </c>
      <c r="RV41" s="306">
        <f t="shared" si="244"/>
        <v>10003.963414634143</v>
      </c>
      <c r="RW41" s="303">
        <f>IFERROR(IF(N(data_NoOutliers!HD41),data_NoOutliers!HD41,MID(data_NoOutliers!HD41,2,99)/2),"")</f>
        <v>10</v>
      </c>
      <c r="RX41" s="303">
        <f>IFERROR(IF(N(data_NoOutliers!HE41),data_NoOutliers!HE41,MID(data_NoOutliers!HE41,2,99)/2),"")</f>
        <v>282</v>
      </c>
      <c r="RY41" s="118">
        <f t="shared" si="245"/>
        <v>272</v>
      </c>
      <c r="RZ41" s="306">
        <f t="shared" si="246"/>
        <v>14366.829525947443</v>
      </c>
      <c r="SA41" s="303">
        <f>IFERROR(IF(N(data_NoOutliers!HF41),data_NoOutliers!HF41,MID(data_NoOutliers!HF41,2,99)/2),"")</f>
        <v>197</v>
      </c>
      <c r="SB41" s="118">
        <f t="shared" si="247"/>
        <v>187</v>
      </c>
      <c r="SC41" s="340">
        <f t="shared" si="248"/>
        <v>11843.333333333334</v>
      </c>
      <c r="SD41" s="303">
        <f>IFERROR(IF(N(data_NoOutliers!HG41),data_NoOutliers!HG41,MID(data_NoOutliers!HG41,2,99)/2),"")</f>
        <v>10</v>
      </c>
      <c r="SE41" s="303">
        <f>IFERROR(IF(N(data_NoOutliers!HH41),data_NoOutliers!HH41,MID(data_NoOutliers!HH41,2,99)/2),"")</f>
        <v>120</v>
      </c>
      <c r="SF41" s="307">
        <f t="shared" si="328"/>
        <v>110</v>
      </c>
      <c r="SG41" s="308">
        <f t="shared" si="249"/>
        <v>7991.1764705882342</v>
      </c>
      <c r="SH41" s="303">
        <f>IFERROR(IF(N(data_NoOutliers!HI41),data_NoOutliers!HI41,MID(data_NoOutliers!HI41,2,99)/2),"")</f>
        <v>10</v>
      </c>
      <c r="SI41" s="303">
        <f>IFERROR(IF(N(data_NoOutliers!HJ41),data_NoOutliers!HJ41,MID(data_NoOutliers!HJ41,2,99)/2),"")</f>
        <v>232</v>
      </c>
      <c r="SJ41" s="307">
        <f t="shared" si="250"/>
        <v>222</v>
      </c>
      <c r="SK41" s="338">
        <f t="shared" si="251"/>
        <v>12000</v>
      </c>
      <c r="SL41" s="303">
        <f>IFERROR(IF(N(data_NoOutliers!HK41),data_NoOutliers!HK41,MID(data_NoOutliers!HK41,2,99)/2),"")</f>
        <v>160</v>
      </c>
      <c r="SM41" s="307">
        <f t="shared" si="252"/>
        <v>150</v>
      </c>
      <c r="SN41" s="338">
        <f t="shared" si="253"/>
        <v>10687.5</v>
      </c>
      <c r="SO41" s="303">
        <f>IFERROR(IF(N(data_NoOutliers!HL41),data_NoOutliers!HL41,MID(data_NoOutliers!HL41,2,99)/2),"")</f>
        <v>10</v>
      </c>
      <c r="SP41" s="303">
        <f>IFERROR(IF(N(data_NoOutliers!HM41),data_NoOutliers!HM41,MID(data_NoOutliers!HM41,2,99)/2),"")</f>
        <v>10</v>
      </c>
      <c r="SQ41" s="127">
        <f t="shared" si="329"/>
        <v>0</v>
      </c>
      <c r="SR41" s="305">
        <f t="shared" si="254"/>
        <v>0</v>
      </c>
      <c r="SS41" s="303">
        <f>IFERROR(IF(N(data_NoOutliers!HN41),data_NoOutliers!HN41,MID(data_NoOutliers!HN41,2,99)/2),"")</f>
        <v>10</v>
      </c>
      <c r="ST41" s="303">
        <f>IFERROR(IF(N(data_NoOutliers!HO41),data_NoOutliers!HO41,MID(data_NoOutliers!HO41,2,99)/2),"")</f>
        <v>505</v>
      </c>
      <c r="SU41" s="127">
        <f t="shared" si="255"/>
        <v>495</v>
      </c>
      <c r="SV41" s="302">
        <f t="shared" si="256"/>
        <v>31928.571428571431</v>
      </c>
      <c r="SW41" s="303">
        <f>IFERROR(IF(N(data_NoOutliers!HP41),data_NoOutliers!HP41,MID(data_NoOutliers!HP41,2,99)/2),"")</f>
        <v>43.5</v>
      </c>
      <c r="SX41" s="127">
        <f t="shared" si="257"/>
        <v>33.5</v>
      </c>
      <c r="SY41" s="330">
        <f t="shared" si="258"/>
        <v>3480.8593749999995</v>
      </c>
      <c r="SZ41" s="4">
        <f>IFERROR(IF(N(data_NoOutliers!HQ41),data_NoOutliers!HQ41,MID(data_NoOutliers!HQ41,2,99)/2),"")</f>
        <v>10</v>
      </c>
      <c r="TA41" s="4">
        <f>IFERROR(IF(N(data_NoOutliers!HR41),data_NoOutliers!HR41,MID(data_NoOutliers!HR41,2,99)/2),"")</f>
        <v>123</v>
      </c>
      <c r="TB41" s="118">
        <f t="shared" si="330"/>
        <v>113</v>
      </c>
      <c r="TC41" s="306">
        <f t="shared" si="259"/>
        <v>7377.3568281938333</v>
      </c>
      <c r="TD41" s="4">
        <f>IFERROR(IF(N(data_NoOutliers!HS41),data_NoOutliers!HS41,MID(data_NoOutliers!HS41,2,99)/2),"")</f>
        <v>10</v>
      </c>
      <c r="TE41" s="4">
        <f>IFERROR(IF(N(data_NoOutliers!HT41),data_NoOutliers!HT41,MID(data_NoOutliers!HT41,2,99)/2),"")</f>
        <v>451</v>
      </c>
      <c r="TF41" s="118">
        <f t="shared" si="260"/>
        <v>441</v>
      </c>
      <c r="TG41" s="458">
        <f t="shared" si="261"/>
        <v>18926.779103249693</v>
      </c>
      <c r="TH41" s="4">
        <f>IFERROR(IF(N(data_NoOutliers!HU41),data_NoOutliers!HU41,MID(data_NoOutliers!HU41,2,99)/2),"")</f>
        <v>451</v>
      </c>
      <c r="TI41" s="118">
        <f t="shared" si="262"/>
        <v>441</v>
      </c>
      <c r="TJ41" s="340">
        <f t="shared" si="263"/>
        <v>25137</v>
      </c>
      <c r="TK41" s="4">
        <f>IFERROR(IF(N(data_NoOutliers!HV41),data_NoOutliers!HV41,MID(data_NoOutliers!HV41,2,99)/2),"")</f>
        <v>10</v>
      </c>
      <c r="TL41" s="4">
        <f>IFERROR(IF(N(data_NoOutliers!HW41),data_NoOutliers!HW41,MID(data_NoOutliers!HW41,2,99)/2),"")</f>
        <v>231</v>
      </c>
      <c r="TM41" s="462">
        <f t="shared" si="331"/>
        <v>221</v>
      </c>
      <c r="TN41" s="463">
        <f t="shared" si="264"/>
        <v>15585.807860262006</v>
      </c>
      <c r="TO41" s="4">
        <f>IFERROR(IF(N(data_NoOutliers!HX41),data_NoOutliers!HX41,MID(data_NoOutliers!HX41,2,99)/2),"")</f>
        <v>10</v>
      </c>
      <c r="TP41" s="4">
        <f>IFERROR(IF(N(data_NoOutliers!HY41),data_NoOutliers!HY41,MID(data_NoOutliers!HY41,2,99)/2),"")</f>
        <v>559</v>
      </c>
      <c r="TQ41" s="462">
        <f t="shared" si="316"/>
        <v>549</v>
      </c>
      <c r="TR41" s="465">
        <f t="shared" si="265"/>
        <v>28175.738724727842</v>
      </c>
      <c r="TS41" s="4">
        <f>IFERROR(IF(N(data_NoOutliers!HZ41),data_NoOutliers!HZ41,MID(data_NoOutliers!HZ41,2,99)/2),"")</f>
        <v>278</v>
      </c>
      <c r="TT41" s="462">
        <f t="shared" si="266"/>
        <v>268</v>
      </c>
      <c r="TU41" s="464">
        <f t="shared" si="267"/>
        <v>17326.661329063249</v>
      </c>
      <c r="TV41" s="4">
        <f>IFERROR(IF(N(data_NoOutliers!IA41),data_NoOutliers!IA41,MID(data_NoOutliers!IA41,2,99)/2),"")</f>
        <v>10</v>
      </c>
      <c r="TW41" s="4">
        <f>IFERROR(IF(N(data_NoOutliers!IB41),data_NoOutliers!IB41,MID(data_NoOutliers!IB41,2,99)/2),"")</f>
        <v>93.6</v>
      </c>
      <c r="TX41" s="468">
        <f t="shared" si="332"/>
        <v>83.6</v>
      </c>
      <c r="TY41" s="470">
        <f t="shared" si="302"/>
        <v>7739.9025446670257</v>
      </c>
      <c r="TZ41" s="4">
        <f>IFERROR(IF(N(data_NoOutliers!IC41),data_NoOutliers!IC41,MID(data_NoOutliers!IC41,2,99)/2),"")</f>
        <v>10</v>
      </c>
      <c r="UA41" s="4">
        <f>IFERROR(IF(N(data_NoOutliers!ID41),data_NoOutliers!ID41,MID(data_NoOutliers!ID41,2,99)/2),"")</f>
        <v>1750</v>
      </c>
      <c r="UB41" s="468">
        <f t="shared" si="317"/>
        <v>1740</v>
      </c>
      <c r="UC41" s="471">
        <f t="shared" si="268"/>
        <v>110976.9624573379</v>
      </c>
      <c r="UD41" s="4">
        <f>IFERROR(IF(N(data_NoOutliers!IE41),data_NoOutliers!IE41,MID(data_NoOutliers!IE41,2,99)/2),"")</f>
        <v>96.7</v>
      </c>
      <c r="UE41" s="468">
        <f t="shared" si="318"/>
        <v>86.7</v>
      </c>
      <c r="UF41" s="472">
        <f t="shared" si="270"/>
        <v>8081.4023785926656</v>
      </c>
      <c r="UG41" s="4">
        <f>IFERROR(IF(N(data_NoOutliers!IF41),data_NoOutliers!IF41,MID(data_NoOutliers!IF41,2,99)/2),"")</f>
        <v>10</v>
      </c>
      <c r="UH41" s="4">
        <f>IFERROR(IF(N(data_NoOutliers!IG41),data_NoOutliers!IG41,MID(data_NoOutliers!IG41,2,99)/2),"")</f>
        <v>181</v>
      </c>
      <c r="UI41" s="479">
        <f t="shared" si="333"/>
        <v>171</v>
      </c>
      <c r="UJ41" s="480">
        <f t="shared" si="271"/>
        <v>17189.476744186046</v>
      </c>
      <c r="UK41" s="4">
        <f>IFERROR(IF(N(data_NoOutliers!IH41),data_NoOutliers!IH41,MID(data_NoOutliers!IH41,2,99)/2),"")</f>
        <v>10</v>
      </c>
      <c r="UL41" s="4">
        <f>IFERROR(IF(N(data_NoOutliers!II41),data_NoOutliers!II41,MID(data_NoOutliers!II41,2,99)/2),"")</f>
        <v>57</v>
      </c>
      <c r="UM41" s="483">
        <f t="shared" si="334"/>
        <v>47</v>
      </c>
      <c r="UN41" s="485">
        <f t="shared" si="272"/>
        <v>5457.2222222222217</v>
      </c>
      <c r="UO41" s="4">
        <f>IFERROR(IF(N(data_NoOutliers!IJ41),data_NoOutliers!IJ41,MID(data_NoOutliers!IJ41,2,99)/2),"")</f>
        <v>10</v>
      </c>
      <c r="UP41" s="4">
        <f>IFERROR(IF(N(data_NoOutliers!IK41),data_NoOutliers!IK41,MID(data_NoOutliers!IK41,2,99)/2),"")</f>
        <v>554</v>
      </c>
      <c r="UQ41" s="483">
        <f t="shared" si="336"/>
        <v>544</v>
      </c>
      <c r="UR41" s="486">
        <f t="shared" si="273"/>
        <v>32520.439560439561</v>
      </c>
      <c r="US41" s="4">
        <f>IFERROR(IF(N(data_NoOutliers!IL41),data_NoOutliers!IL41,MID(data_NoOutliers!IL41,2,99)/2),"")</f>
        <v>62.9</v>
      </c>
      <c r="UT41" s="483">
        <f t="shared" si="320"/>
        <v>52.9</v>
      </c>
      <c r="UU41" s="487">
        <f t="shared" si="274"/>
        <v>6281.875</v>
      </c>
      <c r="UV41" s="4">
        <f>IFERROR(IF(N(data_NoOutliers!IM41),data_NoOutliers!IM41,MID(data_NoOutliers!IM41,2,99)/2),"")</f>
        <v>10</v>
      </c>
      <c r="UW41" s="4">
        <f>IFERROR(IF(N(data_NoOutliers!IN41),data_NoOutliers!IN41,MID(data_NoOutliers!IN41,2,99)/2),"")</f>
        <v>10</v>
      </c>
      <c r="UX41" s="491">
        <f t="shared" si="335"/>
        <v>0</v>
      </c>
      <c r="UY41" s="494">
        <f t="shared" si="275"/>
        <v>0</v>
      </c>
      <c r="UZ41" s="4">
        <f>IFERROR(IF(N(data_NoOutliers!IO41),data_NoOutliers!IO41,MID(data_NoOutliers!IO41,2,99)/2),"")</f>
        <v>10</v>
      </c>
      <c r="VA41" s="4">
        <f>IFERROR(IF(N(data_NoOutliers!IP41),data_NoOutliers!IP41,MID(data_NoOutliers!IP41,2,99)/2),"")</f>
        <v>330</v>
      </c>
      <c r="VB41" s="491">
        <f t="shared" si="337"/>
        <v>320</v>
      </c>
      <c r="VC41" s="495">
        <f t="shared" si="276"/>
        <v>19512.195121951219</v>
      </c>
      <c r="VD41" s="4">
        <f>IFERROR(IF(N(data_NoOutliers!IQ41),data_NoOutliers!IQ41,MID(data_NoOutliers!IQ41,2,99)/2),"")</f>
        <v>10</v>
      </c>
      <c r="VE41" s="491">
        <f t="shared" si="322"/>
        <v>0</v>
      </c>
      <c r="VF41" s="493">
        <f t="shared" si="277"/>
        <v>0</v>
      </c>
      <c r="VG41" s="4" t="str">
        <f>IFERROR(IF(N(data_NoOutliers!IR41),data_NoOutliers!IR41,MID(data_NoOutliers!IR41,2,99)/2),"")</f>
        <v/>
      </c>
      <c r="VH41" s="4" t="str">
        <f>IFERROR(IF(N(data_NoOutliers!IS41),data_NoOutliers!IS41,MID(data_NoOutliers!IS41,2,99)/2),"")</f>
        <v/>
      </c>
      <c r="VI41" s="4" t="str">
        <f>IFERROR(IF(N(data_NoOutliers!IT41),data_NoOutliers!IT41,MID(data_NoOutliers!IT41,2,99)/2),"")</f>
        <v/>
      </c>
      <c r="VJ41" s="4" t="str">
        <f>IFERROR(IF(N(data_NoOutliers!IU41),data_NoOutliers!IU41,MID(data_NoOutliers!IU41,2,99)/2),"")</f>
        <v/>
      </c>
      <c r="VK41" s="4" t="str">
        <f>IFERROR(IF(N(data_NoOutliers!IV41),data_NoOutliers!IV41,MID(data_NoOutliers!IV41,2,99)/2),"")</f>
        <v/>
      </c>
      <c r="VL41" s="4" t="str">
        <f>IFERROR(IF(N(data_NoOutliers!IW41),data_NoOutliers!IW41,MID(data_NoOutliers!IW41,2,99)/2),"")</f>
        <v/>
      </c>
      <c r="VM41" s="4" t="str">
        <f>IFERROR(IF(N(data_NoOutliers!IX41),data_NoOutliers!IX41,MID(data_NoOutliers!IX41,2,99)/2),"")</f>
        <v/>
      </c>
      <c r="VN41" s="4" t="str">
        <f>IFERROR(IF(N(data_NoOutliers!IY41),data_NoOutliers!IY41,MID(data_NoOutliers!IY41,2,99)/2),"")</f>
        <v/>
      </c>
      <c r="VO41" s="4" t="str">
        <f>IFERROR(IF(N(data_NoOutliers!IZ41),data_NoOutliers!IZ41,MID(data_NoOutliers!IZ41,2,99)/2),"")</f>
        <v/>
      </c>
      <c r="VP41" s="4" t="str">
        <f>IFERROR(IF(N(data_NoOutliers!JA41),data_NoOutliers!JA41,MID(data_NoOutliers!JA41,2,99)/2),"")</f>
        <v/>
      </c>
      <c r="VQ41" s="4" t="str">
        <f>IFERROR(IF(N(data_NoOutliers!JB41),data_NoOutliers!JB41,MID(data_NoOutliers!JB41,2,99)/2),"")</f>
        <v/>
      </c>
      <c r="VR41" s="4" t="str">
        <f>IFERROR(IF(N(data_NoOutliers!JC41),data_NoOutliers!JC41,MID(data_NoOutliers!JC41,2,99)/2),"")</f>
        <v/>
      </c>
      <c r="VS41" s="4" t="str">
        <f>IFERROR(IF(N(data_NoOutliers!JD41),data_NoOutliers!JD41,MID(data_NoOutliers!JD41,2,99)/2),"")</f>
        <v/>
      </c>
      <c r="VT41" s="4" t="str">
        <f>IFERROR(IF(N(data_NoOutliers!JE41),data_NoOutliers!JE41,MID(data_NoOutliers!JE41,2,99)/2),"")</f>
        <v/>
      </c>
      <c r="VU41" s="4" t="str">
        <f>IFERROR(IF(N(data_NoOutliers!JF41),data_NoOutliers!JF41,MID(data_NoOutliers!JF41,2,99)/2),"")</f>
        <v/>
      </c>
      <c r="VV41" s="4" t="str">
        <f>IFERROR(IF(N(data_NoOutliers!JG41),data_NoOutliers!JG41,MID(data_NoOutliers!JG41,2,99)/2),"")</f>
        <v/>
      </c>
      <c r="VW41" s="4" t="str">
        <f>IFERROR(IF(N(data_NoOutliers!JH41),data_NoOutliers!JH41,MID(data_NoOutliers!JH41,2,99)/2),"")</f>
        <v/>
      </c>
      <c r="VX41" s="4" t="str">
        <f>IFERROR(IF(N(data_NoOutliers!JI41),data_NoOutliers!JI41,MID(data_NoOutliers!JI41,2,99)/2),"")</f>
        <v/>
      </c>
      <c r="VY41" s="4" t="str">
        <f>IFERROR(IF(N(data_NoOutliers!JJ41),data_NoOutliers!JJ41,MID(data_NoOutliers!JJ41,2,99)/2),"")</f>
        <v/>
      </c>
      <c r="VZ41" s="4" t="str">
        <f>IFERROR(IF(N(data_NoOutliers!JK41),data_NoOutliers!JK41,MID(data_NoOutliers!JK41,2,99)/2),"")</f>
        <v/>
      </c>
      <c r="WA41" s="4" t="str">
        <f>IFERROR(IF(N(data_NoOutliers!JL41),data_NoOutliers!JL41,MID(data_NoOutliers!JL41,2,99)/2),"")</f>
        <v/>
      </c>
      <c r="WB41" s="4" t="str">
        <f>IFERROR(IF(N(data_NoOutliers!JM41),data_NoOutliers!JM41,MID(data_NoOutliers!JM41,2,99)/2),"")</f>
        <v/>
      </c>
      <c r="WC41" s="4" t="str">
        <f>IFERROR(IF(N(data_NoOutliers!JN41),data_NoOutliers!JN41,MID(data_NoOutliers!JN41,2,99)/2),"")</f>
        <v/>
      </c>
      <c r="WD41" s="4" t="str">
        <f>IFERROR(IF(N(data_NoOutliers!JO41),data_NoOutliers!JO41,MID(data_NoOutliers!JO41,2,99)/2),"")</f>
        <v/>
      </c>
      <c r="WE41" s="4" t="str">
        <f>IFERROR(IF(N(data_NoOutliers!JP41),data_NoOutliers!JP41,MID(data_NoOutliers!JP41,2,99)/2),"")</f>
        <v/>
      </c>
      <c r="WF41" s="4" t="str">
        <f>IFERROR(IF(N(data_NoOutliers!JQ41),data_NoOutliers!JQ41,MID(data_NoOutliers!JQ41,2,99)/2),"")</f>
        <v/>
      </c>
      <c r="WG41" s="4" t="str">
        <f>IFERROR(IF(N(data_NoOutliers!JR41),data_NoOutliers!JR41,MID(data_NoOutliers!JR41,2,99)/2),"")</f>
        <v/>
      </c>
      <c r="WH41" s="4" t="str">
        <f>IFERROR(IF(N(data_NoOutliers!JS41),data_NoOutliers!JS41,MID(data_NoOutliers!JS41,2,99)/2),"")</f>
        <v/>
      </c>
      <c r="WI41" s="4" t="str">
        <f>IFERROR(IF(N(data_NoOutliers!JT41),data_NoOutliers!JT41,MID(data_NoOutliers!JT41,2,99)/2),"")</f>
        <v/>
      </c>
      <c r="WJ41" s="4" t="str">
        <f>IFERROR(IF(N(data_NoOutliers!JU41),data_NoOutliers!JU41,MID(data_NoOutliers!JU41,2,99)/2),"")</f>
        <v/>
      </c>
      <c r="WK41" s="4" t="str">
        <f>IFERROR(IF(N(data_NoOutliers!JV41),data_NoOutliers!JV41,MID(data_NoOutliers!JV41,2,99)/2),"")</f>
        <v/>
      </c>
      <c r="WL41" s="4" t="str">
        <f>IFERROR(IF(N(data_NoOutliers!JW41),data_NoOutliers!JW41,MID(data_NoOutliers!JW41,2,99)/2),"")</f>
        <v/>
      </c>
      <c r="WM41" s="4" t="str">
        <f>IFERROR(IF(N(data_NoOutliers!JX41),data_NoOutliers!JX41,MID(data_NoOutliers!JX41,2,99)/2),"")</f>
        <v/>
      </c>
      <c r="WN41" s="4" t="str">
        <f>IFERROR(IF(N(data_NoOutliers!JY41),data_NoOutliers!JY41,MID(data_NoOutliers!JY41,2,99)/2),"")</f>
        <v/>
      </c>
      <c r="WO41" s="4" t="str">
        <f>IFERROR(IF(N(data_NoOutliers!JZ41),data_NoOutliers!JZ41,MID(data_NoOutliers!JZ41,2,99)/2),"")</f>
        <v/>
      </c>
      <c r="WP41" s="4" t="str">
        <f>IFERROR(IF(N(data_NoOutliers!KA41),data_NoOutliers!KA41,MID(data_NoOutliers!KA41,2,99)/2),"")</f>
        <v/>
      </c>
      <c r="WQ41" s="4" t="str">
        <f>IFERROR(IF(N(data_NoOutliers!KB41),data_NoOutliers!KB41,MID(data_NoOutliers!KB41,2,99)/2),"")</f>
        <v/>
      </c>
      <c r="WR41" s="4" t="str">
        <f>IFERROR(IF(N(data_NoOutliers!KC41),data_NoOutliers!KC41,MID(data_NoOutliers!KC41,2,99)/2),"")</f>
        <v/>
      </c>
      <c r="WS41" s="4" t="str">
        <f>IFERROR(IF(N(data_NoOutliers!KD41),data_NoOutliers!KD41,MID(data_NoOutliers!KD41,2,99)/2),"")</f>
        <v/>
      </c>
      <c r="WT41" s="4" t="str">
        <f>IFERROR(IF(N(data_NoOutliers!KE41),data_NoOutliers!KE41,MID(data_NoOutliers!KE41,2,99)/2),"")</f>
        <v/>
      </c>
      <c r="WU41" s="4" t="str">
        <f>IFERROR(IF(N(data_NoOutliers!KF41),data_NoOutliers!KF41,MID(data_NoOutliers!KF41,2,99)/2),"")</f>
        <v/>
      </c>
      <c r="WV41" s="4" t="str">
        <f>IFERROR(IF(N(data_NoOutliers!KG41),data_NoOutliers!KG41,MID(data_NoOutliers!KG41,2,99)/2),"")</f>
        <v/>
      </c>
      <c r="WW41" s="4" t="str">
        <f>IFERROR(IF(N(data_NoOutliers!KH41),data_NoOutliers!KH41,MID(data_NoOutliers!KH41,2,99)/2),"")</f>
        <v/>
      </c>
      <c r="WX41" s="4" t="str">
        <f>IFERROR(IF(N(data_NoOutliers!KI41),data_NoOutliers!KI41,MID(data_NoOutliers!KI41,2,99)/2),"")</f>
        <v/>
      </c>
      <c r="WY41" s="4" t="str">
        <f>IFERROR(IF(N(data_NoOutliers!KJ41),data_NoOutliers!KJ41,MID(data_NoOutliers!KJ41,2,99)/2),"")</f>
        <v/>
      </c>
      <c r="WZ41" s="4" t="str">
        <f>IFERROR(IF(N(data_NoOutliers!KK41),data_NoOutliers!KK41,MID(data_NoOutliers!KK41,2,99)/2),"")</f>
        <v/>
      </c>
      <c r="XA41" s="4" t="str">
        <f>IFERROR(IF(N(data_NoOutliers!KL41),data_NoOutliers!KL41,MID(data_NoOutliers!KL41,2,99)/2),"")</f>
        <v/>
      </c>
      <c r="XB41" s="4" t="str">
        <f>IFERROR(IF(N(data_NoOutliers!KM41),data_NoOutliers!KM41,MID(data_NoOutliers!KM41,2,99)/2),"")</f>
        <v/>
      </c>
      <c r="XC41" s="4" t="str">
        <f>IFERROR(IF(N(data_NoOutliers!KN41),data_NoOutliers!KN41,MID(data_NoOutliers!KN41,2,99)/2),"")</f>
        <v/>
      </c>
      <c r="XD41" s="4" t="str">
        <f>IFERROR(IF(N(data_NoOutliers!KO41),data_NoOutliers!KO41,MID(data_NoOutliers!KO41,2,99)/2),"")</f>
        <v/>
      </c>
      <c r="XE41" s="4" t="str">
        <f>IFERROR(IF(N(data_NoOutliers!KP41),data_NoOutliers!KP41,MID(data_NoOutliers!KP41,2,99)/2),"")</f>
        <v/>
      </c>
      <c r="XF41" s="4" t="str">
        <f>IFERROR(IF(N(data_NoOutliers!KQ41),data_NoOutliers!KQ41,MID(data_NoOutliers!KQ41,2,99)/2),"")</f>
        <v/>
      </c>
      <c r="XG41" s="4" t="str">
        <f>IFERROR(IF(N(data_NoOutliers!KR41),data_NoOutliers!KR41,MID(data_NoOutliers!KR41,2,99)/2),"")</f>
        <v/>
      </c>
      <c r="XH41" s="4" t="str">
        <f>IFERROR(IF(N(data_NoOutliers!KS41),data_NoOutliers!KS41,MID(data_NoOutliers!KS41,2,99)/2),"")</f>
        <v/>
      </c>
      <c r="XI41" s="4" t="str">
        <f>IFERROR(IF(N(data_NoOutliers!KT41),data_NoOutliers!KT41,MID(data_NoOutliers!KT41,2,99)/2),"")</f>
        <v/>
      </c>
      <c r="XJ41" s="4" t="str">
        <f>IFERROR(IF(N(data_NoOutliers!KU41),data_NoOutliers!KU41,MID(data_NoOutliers!KU41,2,99)/2),"")</f>
        <v/>
      </c>
      <c r="XK41" s="4" t="str">
        <f>IFERROR(IF(N(data_NoOutliers!KV41),data_NoOutliers!KV41,MID(data_NoOutliers!KV41,2,99)/2),"")</f>
        <v/>
      </c>
      <c r="XL41" s="4" t="str">
        <f>IFERROR(IF(N(data_NoOutliers!KW41),data_NoOutliers!KW41,MID(data_NoOutliers!KW41,2,99)/2),"")</f>
        <v/>
      </c>
      <c r="XM41" s="4" t="str">
        <f>IFERROR(IF(N(data_NoOutliers!KX41),data_NoOutliers!KX41,MID(data_NoOutliers!KX41,2,99)/2),"")</f>
        <v/>
      </c>
      <c r="XN41" s="4" t="str">
        <f>IFERROR(IF(N(data_NoOutliers!KY41),data_NoOutliers!KY41,MID(data_NoOutliers!KY41,2,99)/2),"")</f>
        <v/>
      </c>
      <c r="XO41" s="4" t="str">
        <f>IFERROR(IF(N(data_NoOutliers!KZ41),data_NoOutliers!KZ41,MID(data_NoOutliers!KZ41,2,99)/2),"")</f>
        <v/>
      </c>
      <c r="XP41" s="4" t="str">
        <f>IFERROR(IF(N(data_NoOutliers!LA41),data_NoOutliers!LA41,MID(data_NoOutliers!LA41,2,99)/2),"")</f>
        <v/>
      </c>
      <c r="XQ41" s="4" t="str">
        <f>IFERROR(IF(N(data_NoOutliers!LB41),data_NoOutliers!LB41,MID(data_NoOutliers!LB41,2,99)/2),"")</f>
        <v/>
      </c>
      <c r="XR41" s="4" t="str">
        <f>IFERROR(IF(N(data_NoOutliers!LC41),data_NoOutliers!LC41,MID(data_NoOutliers!LC41,2,99)/2),"")</f>
        <v/>
      </c>
      <c r="XS41" s="4" t="str">
        <f>IFERROR(IF(N(data_NoOutliers!LD41),data_NoOutliers!LD41,MID(data_NoOutliers!LD41,2,99)/2),"")</f>
        <v/>
      </c>
      <c r="XT41" s="4" t="str">
        <f>IFERROR(IF(N(data_NoOutliers!LE41),data_NoOutliers!LE41,MID(data_NoOutliers!LE41,2,99)/2),"")</f>
        <v/>
      </c>
      <c r="XU41" s="4" t="str">
        <f>IFERROR(IF(N(data_NoOutliers!LF41),data_NoOutliers!LF41,MID(data_NoOutliers!LF41,2,99)/2),"")</f>
        <v/>
      </c>
      <c r="XV41" s="4" t="str">
        <f>IFERROR(IF(N(data_NoOutliers!LG41),data_NoOutliers!LG41,MID(data_NoOutliers!LG41,2,99)/2),"")</f>
        <v/>
      </c>
      <c r="XW41" s="4" t="str">
        <f>IFERROR(IF(N(data_NoOutliers!LH41),data_NoOutliers!LH41,MID(data_NoOutliers!LH41,2,99)/2),"")</f>
        <v/>
      </c>
      <c r="XX41" s="4" t="str">
        <f>IFERROR(IF(N(data_NoOutliers!LI41),data_NoOutliers!LI41,MID(data_NoOutliers!LI41,2,99)/2),"")</f>
        <v/>
      </c>
      <c r="XY41" s="4" t="str">
        <f>IFERROR(IF(N(data_NoOutliers!LJ41),data_NoOutliers!LJ41,MID(data_NoOutliers!LJ41,2,99)/2),"")</f>
        <v/>
      </c>
      <c r="XZ41" s="4" t="str">
        <f>IFERROR(IF(N(data_NoOutliers!LK41),data_NoOutliers!LK41,MID(data_NoOutliers!LK41,2,99)/2),"")</f>
        <v/>
      </c>
      <c r="YA41" s="4" t="str">
        <f>IFERROR(IF(N(data_NoOutliers!LL41),data_NoOutliers!LL41,MID(data_NoOutliers!LL41,2,99)/2),"")</f>
        <v/>
      </c>
      <c r="YB41" s="4" t="str">
        <f>IFERROR(IF(N(data_NoOutliers!LM41),data_NoOutliers!LM41,MID(data_NoOutliers!LM41,2,99)/2),"")</f>
        <v/>
      </c>
      <c r="YC41" s="4" t="str">
        <f>IFERROR(IF(N(data_NoOutliers!LN41),data_NoOutliers!LN41,MID(data_NoOutliers!LN41,2,99)/2),"")</f>
        <v/>
      </c>
      <c r="YD41" s="4" t="str">
        <f>IFERROR(IF(N(data_NoOutliers!LO41),data_NoOutliers!LO41,MID(data_NoOutliers!LO41,2,99)/2),"")</f>
        <v/>
      </c>
      <c r="YE41" s="4" t="str">
        <f>IFERROR(IF(N(data_NoOutliers!LP41),data_NoOutliers!LP41,MID(data_NoOutliers!LP41,2,99)/2),"")</f>
        <v/>
      </c>
      <c r="YF41" s="4" t="str">
        <f>IFERROR(IF(N(data_NoOutliers!LQ41),data_NoOutliers!LQ41,MID(data_NoOutliers!LQ41,2,99)/2),"")</f>
        <v/>
      </c>
      <c r="YG41" s="4" t="str">
        <f>IFERROR(IF(N(data_NoOutliers!LR41),data_NoOutliers!LR41,MID(data_NoOutliers!LR41,2,99)/2),"")</f>
        <v/>
      </c>
      <c r="YH41" s="4" t="str">
        <f>IFERROR(IF(N(data_NoOutliers!LS41),data_NoOutliers!LS41,MID(data_NoOutliers!LS41,2,99)/2),"")</f>
        <v/>
      </c>
      <c r="YI41" s="4" t="str">
        <f>IFERROR(IF(N(data_NoOutliers!LT41),data_NoOutliers!LT41,MID(data_NoOutliers!LT41,2,99)/2),"")</f>
        <v/>
      </c>
      <c r="YJ41" s="4" t="str">
        <f>IFERROR(IF(N(data_NoOutliers!LU41),data_NoOutliers!LU41,MID(data_NoOutliers!LU41,2,99)/2),"")</f>
        <v/>
      </c>
      <c r="YK41" s="4" t="str">
        <f>IFERROR(IF(N(data_NoOutliers!LV41),data_NoOutliers!LV41,MID(data_NoOutliers!LV41,2,99)/2),"")</f>
        <v/>
      </c>
      <c r="YL41" s="4" t="str">
        <f>IFERROR(IF(N(data_NoOutliers!LW41),data_NoOutliers!LW41,MID(data_NoOutliers!LW41,2,99)/2),"")</f>
        <v/>
      </c>
      <c r="YM41" s="4" t="str">
        <f>IFERROR(IF(N(data_NoOutliers!LX41),data_NoOutliers!LX41,MID(data_NoOutliers!LX41,2,99)/2),"")</f>
        <v/>
      </c>
      <c r="YN41" s="4" t="str">
        <f>IFERROR(IF(N(data_NoOutliers!LY41),data_NoOutliers!LY41,MID(data_NoOutliers!LY41,2,99)/2),"")</f>
        <v/>
      </c>
      <c r="YO41" s="4" t="str">
        <f>IFERROR(IF(N(data_NoOutliers!LZ41),data_NoOutliers!LZ41,MID(data_NoOutliers!LZ41,2,99)/2),"")</f>
        <v/>
      </c>
      <c r="YP41" s="4" t="str">
        <f>IFERROR(IF(N(data_NoOutliers!MA41),data_NoOutliers!MA41,MID(data_NoOutliers!MA41,2,99)/2),"")</f>
        <v/>
      </c>
      <c r="YQ41" s="4" t="str">
        <f>IFERROR(IF(N(data_NoOutliers!MB41),data_NoOutliers!MB41,MID(data_NoOutliers!MB41,2,99)/2),"")</f>
        <v/>
      </c>
      <c r="YR41" s="4" t="str">
        <f>IFERROR(IF(N(data_NoOutliers!MC41),data_NoOutliers!MC41,MID(data_NoOutliers!MC41,2,99)/2),"")</f>
        <v/>
      </c>
      <c r="YS41" s="4" t="str">
        <f>IFERROR(IF(N(data_NoOutliers!MD41),data_NoOutliers!MD41,MID(data_NoOutliers!MD41,2,99)/2),"")</f>
        <v/>
      </c>
      <c r="YT41" s="4" t="str">
        <f>IFERROR(IF(N(data_NoOutliers!ME41),data_NoOutliers!ME41,MID(data_NoOutliers!ME41,2,99)/2),"")</f>
        <v/>
      </c>
      <c r="YU41" s="4" t="str">
        <f>IFERROR(IF(N(data_NoOutliers!MF41),data_NoOutliers!MF41,MID(data_NoOutliers!MF41,2,99)/2),"")</f>
        <v/>
      </c>
      <c r="YV41" s="4" t="str">
        <f>IFERROR(IF(N(data_NoOutliers!MG41),data_NoOutliers!MG41,MID(data_NoOutliers!MG41,2,99)/2),"")</f>
        <v/>
      </c>
      <c r="YW41" s="4" t="str">
        <f>IFERROR(IF(N(data_NoOutliers!MH41),data_NoOutliers!MH41,MID(data_NoOutliers!MH41,2,99)/2),"")</f>
        <v/>
      </c>
      <c r="YX41" s="4" t="str">
        <f>IFERROR(IF(N(data_NoOutliers!MI41),data_NoOutliers!MI41,MID(data_NoOutliers!MI41,2,99)/2),"")</f>
        <v/>
      </c>
      <c r="YY41" s="4" t="str">
        <f>IFERROR(IF(N(data_NoOutliers!MJ41),data_NoOutliers!MJ41,MID(data_NoOutliers!MJ41,2,99)/2),"")</f>
        <v/>
      </c>
      <c r="YZ41" s="4" t="str">
        <f>IFERROR(IF(N(data_NoOutliers!MK41),data_NoOutliers!MK41,MID(data_NoOutliers!MK41,2,99)/2),"")</f>
        <v/>
      </c>
      <c r="ZA41" s="4" t="str">
        <f>IFERROR(IF(N(data_NoOutliers!ML41),data_NoOutliers!ML41,MID(data_NoOutliers!ML41,2,99)/2),"")</f>
        <v/>
      </c>
      <c r="ZB41" s="4" t="str">
        <f>IFERROR(IF(N(data_NoOutliers!MM41),data_NoOutliers!MM41,MID(data_NoOutliers!MM41,2,99)/2),"")</f>
        <v/>
      </c>
      <c r="ZC41" s="4" t="str">
        <f>IFERROR(IF(N(data_NoOutliers!MN41),data_NoOutliers!MN41,MID(data_NoOutliers!MN41,2,99)/2),"")</f>
        <v/>
      </c>
      <c r="ZD41" s="4" t="str">
        <f>IFERROR(IF(N(data_NoOutliers!MO41),data_NoOutliers!MO41,MID(data_NoOutliers!MO41,2,99)/2),"")</f>
        <v/>
      </c>
      <c r="ZE41" s="4" t="str">
        <f>IFERROR(IF(N(data_NoOutliers!MP41),data_NoOutliers!MP41,MID(data_NoOutliers!MP41,2,99)/2),"")</f>
        <v/>
      </c>
      <c r="ZF41" s="4" t="str">
        <f>IFERROR(IF(N(data_NoOutliers!MQ41),data_NoOutliers!MQ41,MID(data_NoOutliers!MQ41,2,99)/2),"")</f>
        <v/>
      </c>
      <c r="ZG41" s="4" t="str">
        <f>IFERROR(IF(N(data_NoOutliers!MR41),data_NoOutliers!MR41,MID(data_NoOutliers!MR41,2,99)/2),"")</f>
        <v/>
      </c>
      <c r="ZH41" s="4" t="str">
        <f>IFERROR(IF(N(data_NoOutliers!MS41),data_NoOutliers!MS41,MID(data_NoOutliers!MS41,2,99)/2),"")</f>
        <v/>
      </c>
      <c r="ZI41" s="4" t="str">
        <f>IFERROR(IF(N(data_NoOutliers!MT41),data_NoOutliers!MT41,MID(data_NoOutliers!MT41,2,99)/2),"")</f>
        <v/>
      </c>
      <c r="ZJ41" s="4" t="str">
        <f>IFERROR(IF(N(data_NoOutliers!MU41),data_NoOutliers!MU41,MID(data_NoOutliers!MU41,2,99)/2),"")</f>
        <v/>
      </c>
      <c r="ZK41" s="4" t="str">
        <f>IFERROR(IF(N(data_NoOutliers!MV41),data_NoOutliers!MV41,MID(data_NoOutliers!MV41,2,99)/2),"")</f>
        <v/>
      </c>
      <c r="ZL41" s="4" t="str">
        <f>IFERROR(IF(N(data_NoOutliers!MW41),data_NoOutliers!MW41,MID(data_NoOutliers!MW41,2,99)/2),"")</f>
        <v/>
      </c>
      <c r="ZM41" s="4" t="str">
        <f>IFERROR(IF(N(data_NoOutliers!MX41),data_NoOutliers!MX41,MID(data_NoOutliers!MX41,2,99)/2),"")</f>
        <v/>
      </c>
      <c r="ZN41" s="4" t="str">
        <f>IFERROR(IF(N(data_NoOutliers!MY41),data_NoOutliers!MY41,MID(data_NoOutliers!MY41,2,99)/2),"")</f>
        <v/>
      </c>
      <c r="ZO41" s="4" t="str">
        <f>IFERROR(IF(N(data_NoOutliers!MZ41),data_NoOutliers!MZ41,MID(data_NoOutliers!MZ41,2,99)/2),"")</f>
        <v/>
      </c>
      <c r="ZP41" s="4" t="str">
        <f>IFERROR(IF(N(data_NoOutliers!NA41),data_NoOutliers!NA41,MID(data_NoOutliers!NA41,2,99)/2),"")</f>
        <v/>
      </c>
      <c r="ZQ41" s="4" t="str">
        <f>IFERROR(IF(N(data_NoOutliers!NB41),data_NoOutliers!NB41,MID(data_NoOutliers!NB41,2,99)/2),"")</f>
        <v/>
      </c>
      <c r="ZR41" s="4" t="str">
        <f>IFERROR(IF(N(data_NoOutliers!NC41),data_NoOutliers!NC41,MID(data_NoOutliers!NC41,2,99)/2),"")</f>
        <v/>
      </c>
      <c r="ZS41" s="4" t="str">
        <f>IFERROR(IF(N(data_NoOutliers!ND41),data_NoOutliers!ND41,MID(data_NoOutliers!ND41,2,99)/2),"")</f>
        <v/>
      </c>
      <c r="ZT41" s="4" t="str">
        <f>IFERROR(IF(N(data_NoOutliers!NE41),data_NoOutliers!NE41,MID(data_NoOutliers!NE41,2,99)/2),"")</f>
        <v/>
      </c>
      <c r="ZU41" s="4" t="str">
        <f>IFERROR(IF(N(data_NoOutliers!NF41),data_NoOutliers!NF41,MID(data_NoOutliers!NF41,2,99)/2),"")</f>
        <v/>
      </c>
      <c r="ZV41" s="4" t="str">
        <f>IFERROR(IF(N(data_NoOutliers!NG41),data_NoOutliers!NG41,MID(data_NoOutliers!NG41,2,99)/2),"")</f>
        <v/>
      </c>
      <c r="ZW41" s="4" t="str">
        <f>IFERROR(IF(N(data_NoOutliers!NH41),data_NoOutliers!NH41,MID(data_NoOutliers!NH41,2,99)/2),"")</f>
        <v/>
      </c>
      <c r="ZX41" s="4" t="str">
        <f>IFERROR(IF(N(data_NoOutliers!NI41),data_NoOutliers!NI41,MID(data_NoOutliers!NI41,2,99)/2),"")</f>
        <v/>
      </c>
      <c r="ZY41" s="4" t="str">
        <f>IFERROR(IF(N(data_NoOutliers!NJ41),data_NoOutliers!NJ41,MID(data_NoOutliers!NJ41,2,99)/2),"")</f>
        <v/>
      </c>
      <c r="ZZ41" s="4" t="str">
        <f>IFERROR(IF(N(data_NoOutliers!NK41),data_NoOutliers!NK41,MID(data_NoOutliers!NK41,2,99)/2),"")</f>
        <v/>
      </c>
      <c r="AAA41" s="4" t="str">
        <f>IFERROR(IF(N(data_NoOutliers!NL41),data_NoOutliers!NL41,MID(data_NoOutliers!NL41,2,99)/2),"")</f>
        <v/>
      </c>
      <c r="AAB41" s="4" t="str">
        <f>IFERROR(IF(N(data_NoOutliers!NM41),data_NoOutliers!NM41,MID(data_NoOutliers!NM41,2,99)/2),"")</f>
        <v/>
      </c>
      <c r="AAC41" s="4" t="str">
        <f>IFERROR(IF(N(data_NoOutliers!NN41),data_NoOutliers!NN41,MID(data_NoOutliers!NN41,2,99)/2),"")</f>
        <v/>
      </c>
      <c r="AAD41" s="4" t="str">
        <f>IFERROR(IF(N(data_NoOutliers!NO41),data_NoOutliers!NO41,MID(data_NoOutliers!NO41,2,99)/2),"")</f>
        <v/>
      </c>
      <c r="AAE41" s="4" t="str">
        <f>IFERROR(IF(N(data_NoOutliers!NP41),data_NoOutliers!NP41,MID(data_NoOutliers!NP41,2,99)/2),"")</f>
        <v/>
      </c>
      <c r="AAF41" s="4" t="str">
        <f>IFERROR(IF(N(data_NoOutliers!NQ41),data_NoOutliers!NQ41,MID(data_NoOutliers!NQ41,2,99)/2),"")</f>
        <v/>
      </c>
      <c r="AAG41" s="4" t="str">
        <f>IFERROR(IF(N(data_NoOutliers!NR41),data_NoOutliers!NR41,MID(data_NoOutliers!NR41,2,99)/2),"")</f>
        <v/>
      </c>
      <c r="AAH41" s="4" t="str">
        <f>IFERROR(IF(N(data_NoOutliers!NS41),data_NoOutliers!NS41,MID(data_NoOutliers!NS41,2,99)/2),"")</f>
        <v/>
      </c>
      <c r="AAI41" s="4" t="str">
        <f>IFERROR(IF(N(data_NoOutliers!NT41),data_NoOutliers!NT41,MID(data_NoOutliers!NT41,2,99)/2),"")</f>
        <v/>
      </c>
      <c r="AAJ41" s="4" t="str">
        <f>IFERROR(IF(N(data_NoOutliers!NU41),data_NoOutliers!NU41,MID(data_NoOutliers!NU41,2,99)/2),"")</f>
        <v/>
      </c>
      <c r="AAK41" s="4" t="str">
        <f>IFERROR(IF(N(data_NoOutliers!NV41),data_NoOutliers!NV41,MID(data_NoOutliers!NV41,2,99)/2),"")</f>
        <v/>
      </c>
      <c r="AAL41" s="4" t="str">
        <f>IFERROR(IF(N(data_NoOutliers!NW41),data_NoOutliers!NW41,MID(data_NoOutliers!NW41,2,99)/2),"")</f>
        <v/>
      </c>
      <c r="AAM41" s="4" t="str">
        <f>IFERROR(IF(N(data_NoOutliers!NX41),data_NoOutliers!NX41,MID(data_NoOutliers!NX41,2,99)/2),"")</f>
        <v/>
      </c>
      <c r="AAN41" s="4" t="str">
        <f>IFERROR(IF(N(data_NoOutliers!NY41),data_NoOutliers!NY41,MID(data_NoOutliers!NY41,2,99)/2),"")</f>
        <v/>
      </c>
      <c r="AAO41" s="4" t="str">
        <f>IFERROR(IF(N(data_NoOutliers!NZ41),data_NoOutliers!NZ41,MID(data_NoOutliers!NZ41,2,99)/2),"")</f>
        <v/>
      </c>
      <c r="AAP41" s="4" t="str">
        <f>IFERROR(IF(N(data_NoOutliers!OA41),data_NoOutliers!OA41,MID(data_NoOutliers!OA41,2,99)/2),"")</f>
        <v/>
      </c>
      <c r="AAQ41" s="4" t="str">
        <f>IFERROR(IF(N(data_NoOutliers!OB41),data_NoOutliers!OB41,MID(data_NoOutliers!OB41,2,99)/2),"")</f>
        <v/>
      </c>
      <c r="AAR41" s="4" t="str">
        <f>IFERROR(IF(N(data_NoOutliers!OC41),data_NoOutliers!OC41,MID(data_NoOutliers!OC41,2,99)/2),"")</f>
        <v/>
      </c>
      <c r="AAS41" s="4" t="str">
        <f>IFERROR(IF(N(data_NoOutliers!OD41),data_NoOutliers!OD41,MID(data_NoOutliers!OD41,2,99)/2),"")</f>
        <v/>
      </c>
      <c r="AAT41" s="4" t="str">
        <f>IFERROR(IF(N(data_NoOutliers!OE41),data_NoOutliers!OE41,MID(data_NoOutliers!OE41,2,99)/2),"")</f>
        <v/>
      </c>
      <c r="AAU41" s="4" t="str">
        <f>IFERROR(IF(N(data_NoOutliers!OF41),data_NoOutliers!OF41,MID(data_NoOutliers!OF41,2,99)/2),"")</f>
        <v/>
      </c>
      <c r="AAV41" s="4" t="str">
        <f>IFERROR(IF(N(data_NoOutliers!OG41),data_NoOutliers!OG41,MID(data_NoOutliers!OG41,2,99)/2),"")</f>
        <v/>
      </c>
      <c r="AAW41" s="4" t="str">
        <f>IFERROR(IF(N(data_NoOutliers!OH41),data_NoOutliers!OH41,MID(data_NoOutliers!OH41,2,99)/2),"")</f>
        <v/>
      </c>
      <c r="AAX41" s="4" t="str">
        <f>IFERROR(IF(N(data_NoOutliers!OI41),data_NoOutliers!OI41,MID(data_NoOutliers!OI41,2,99)/2),"")</f>
        <v/>
      </c>
      <c r="AAY41" s="4" t="str">
        <f>IFERROR(IF(N(data_NoOutliers!OJ41),data_NoOutliers!OJ41,MID(data_NoOutliers!OJ41,2,99)/2),"")</f>
        <v/>
      </c>
      <c r="AAZ41" s="4" t="str">
        <f>IFERROR(IF(N(data_NoOutliers!OK41),data_NoOutliers!OK41,MID(data_NoOutliers!OK41,2,99)/2),"")</f>
        <v/>
      </c>
      <c r="ABA41" s="4" t="str">
        <f>IFERROR(IF(N(data_NoOutliers!OL41),data_NoOutliers!OL41,MID(data_NoOutliers!OL41,2,99)/2),"")</f>
        <v/>
      </c>
      <c r="ABB41" s="4" t="str">
        <f>IFERROR(IF(N(data_NoOutliers!OM41),data_NoOutliers!OM41,MID(data_NoOutliers!OM41,2,99)/2),"")</f>
        <v/>
      </c>
      <c r="ABC41" s="4" t="str">
        <f>IFERROR(IF(N(data_NoOutliers!ON41),data_NoOutliers!ON41,MID(data_NoOutliers!ON41,2,99)/2),"")</f>
        <v/>
      </c>
      <c r="ABD41" s="4" t="str">
        <f>IFERROR(IF(N(data_NoOutliers!OO41),data_NoOutliers!OO41,MID(data_NoOutliers!OO41,2,99)/2),"")</f>
        <v/>
      </c>
      <c r="ABE41" s="4" t="str">
        <f>IFERROR(IF(N(data_NoOutliers!OP41),data_NoOutliers!OP41,MID(data_NoOutliers!OP41,2,99)/2),"")</f>
        <v/>
      </c>
      <c r="ABF41" s="4" t="str">
        <f>IFERROR(IF(N(data_NoOutliers!OQ41),data_NoOutliers!OQ41,MID(data_NoOutliers!OQ41,2,99)/2),"")</f>
        <v/>
      </c>
      <c r="ABG41" s="4" t="str">
        <f>IFERROR(IF(N(data_NoOutliers!OR41),data_NoOutliers!OR41,MID(data_NoOutliers!OR41,2,99)/2),"")</f>
        <v/>
      </c>
      <c r="ABH41" s="4" t="str">
        <f>IFERROR(IF(N(data_NoOutliers!OS41),data_NoOutliers!OS41,MID(data_NoOutliers!OS41,2,99)/2),"")</f>
        <v/>
      </c>
      <c r="ABI41" s="4" t="str">
        <f>IFERROR(IF(N(data_NoOutliers!OT41),data_NoOutliers!OT41,MID(data_NoOutliers!OT41,2,99)/2),"")</f>
        <v/>
      </c>
      <c r="ABJ41" s="4" t="str">
        <f>IFERROR(IF(N(data_NoOutliers!OU41),data_NoOutliers!OU41,MID(data_NoOutliers!OU41,2,99)/2),"")</f>
        <v/>
      </c>
      <c r="ABK41" s="4" t="str">
        <f>IFERROR(IF(N(data_NoOutliers!OV41),data_NoOutliers!OV41,MID(data_NoOutliers!OV41,2,99)/2),"")</f>
        <v/>
      </c>
      <c r="ABL41" s="4" t="str">
        <f>IFERROR(IF(N(data_NoOutliers!OW41),data_NoOutliers!OW41,MID(data_NoOutliers!OW41,2,99)/2),"")</f>
        <v/>
      </c>
      <c r="ABM41" s="4" t="str">
        <f>IFERROR(IF(N(data_NoOutliers!OX41),data_NoOutliers!OX41,MID(data_NoOutliers!OX41,2,99)/2),"")</f>
        <v/>
      </c>
      <c r="ABN41" s="4" t="str">
        <f>IFERROR(IF(N(data_NoOutliers!OY41),data_NoOutliers!OY41,MID(data_NoOutliers!OY41,2,99)/2),"")</f>
        <v/>
      </c>
      <c r="ABO41" s="4" t="str">
        <f>IFERROR(IF(N(data_NoOutliers!OZ41),data_NoOutliers!OZ41,MID(data_NoOutliers!OZ41,2,99)/2),"")</f>
        <v/>
      </c>
      <c r="ABP41" s="4" t="str">
        <f>IFERROR(IF(N(data_NoOutliers!PA41),data_NoOutliers!PA41,MID(data_NoOutliers!PA41,2,99)/2),"")</f>
        <v/>
      </c>
      <c r="ABQ41" s="4" t="str">
        <f>IFERROR(IF(N(data_NoOutliers!PB41),data_NoOutliers!PB41,MID(data_NoOutliers!PB41,2,99)/2),"")</f>
        <v/>
      </c>
      <c r="ABR41" s="4" t="str">
        <f>IFERROR(IF(N(data_NoOutliers!PC41),data_NoOutliers!PC41,MID(data_NoOutliers!PC41,2,99)/2),"")</f>
        <v/>
      </c>
      <c r="ABS41" s="4" t="str">
        <f>IFERROR(IF(N(data_NoOutliers!PD41),data_NoOutliers!PD41,MID(data_NoOutliers!PD41,2,99)/2),"")</f>
        <v/>
      </c>
      <c r="ABT41" s="4" t="str">
        <f>IFERROR(IF(N(data_NoOutliers!PE41),data_NoOutliers!PE41,MID(data_NoOutliers!PE41,2,99)/2),"")</f>
        <v/>
      </c>
      <c r="ABU41" s="4" t="str">
        <f>IFERROR(IF(N(data_NoOutliers!PF41),data_NoOutliers!PF41,MID(data_NoOutliers!PF41,2,99)/2),"")</f>
        <v/>
      </c>
      <c r="ABV41" s="4" t="str">
        <f>IFERROR(IF(N(data_NoOutliers!PG41),data_NoOutliers!PG41,MID(data_NoOutliers!PG41,2,99)/2),"")</f>
        <v/>
      </c>
      <c r="ABW41" s="4" t="str">
        <f>IFERROR(IF(N(data_NoOutliers!PH41),data_NoOutliers!PH41,MID(data_NoOutliers!PH41,2,99)/2),"")</f>
        <v/>
      </c>
      <c r="ABX41" s="4" t="str">
        <f>IFERROR(IF(N(data_NoOutliers!PI41),data_NoOutliers!PI41,MID(data_NoOutliers!PI41,2,99)/2),"")</f>
        <v/>
      </c>
      <c r="ABY41" s="4" t="str">
        <f>IFERROR(IF(N(data_NoOutliers!PJ41),data_NoOutliers!PJ41,MID(data_NoOutliers!PJ41,2,99)/2),"")</f>
        <v/>
      </c>
      <c r="ABZ41" s="4" t="str">
        <f>IFERROR(IF(N(data_NoOutliers!PK41),data_NoOutliers!PK41,MID(data_NoOutliers!PK41,2,99)/2),"")</f>
        <v/>
      </c>
      <c r="ACA41" s="4" t="str">
        <f>IFERROR(IF(N(data_NoOutliers!PL41),data_NoOutliers!PL41,MID(data_NoOutliers!PL41,2,99)/2),"")</f>
        <v/>
      </c>
      <c r="ACB41" s="4" t="str">
        <f>IFERROR(IF(N(data_NoOutliers!PM41),data_NoOutliers!PM41,MID(data_NoOutliers!PM41,2,99)/2),"")</f>
        <v/>
      </c>
      <c r="ACC41" s="4" t="str">
        <f>IFERROR(IF(N(data_NoOutliers!PN41),data_NoOutliers!PN41,MID(data_NoOutliers!PN41,2,99)/2),"")</f>
        <v/>
      </c>
      <c r="ACD41" s="4" t="str">
        <f>IFERROR(IF(N(data_NoOutliers!PO41),data_NoOutliers!PO41,MID(data_NoOutliers!PO41,2,99)/2),"")</f>
        <v/>
      </c>
      <c r="ACE41" s="4" t="str">
        <f>IFERROR(IF(N(data_NoOutliers!PP41),data_NoOutliers!PP41,MID(data_NoOutliers!PP41,2,99)/2),"")</f>
        <v/>
      </c>
      <c r="ACF41" s="4" t="str">
        <f>IFERROR(IF(N(data_NoOutliers!PQ41),data_NoOutliers!PQ41,MID(data_NoOutliers!PQ41,2,99)/2),"")</f>
        <v/>
      </c>
      <c r="ACG41" s="4" t="str">
        <f>IFERROR(IF(N(data_NoOutliers!PR41),data_NoOutliers!PR41,MID(data_NoOutliers!PR41,2,99)/2),"")</f>
        <v/>
      </c>
      <c r="ACH41" s="4" t="str">
        <f>IFERROR(IF(N(data_NoOutliers!PS41),data_NoOutliers!PS41,MID(data_NoOutliers!PS41,2,99)/2),"")</f>
        <v/>
      </c>
      <c r="ACI41" s="4" t="str">
        <f>IFERROR(IF(N(data_NoOutliers!PT41),data_NoOutliers!PT41,MID(data_NoOutliers!PT41,2,99)/2),"")</f>
        <v/>
      </c>
      <c r="ACJ41" s="4" t="str">
        <f>IFERROR(IF(N(data_NoOutliers!PU41),data_NoOutliers!PU41,MID(data_NoOutliers!PU41,2,99)/2),"")</f>
        <v/>
      </c>
      <c r="ACK41" s="4" t="str">
        <f>IFERROR(IF(N(data_NoOutliers!PV41),data_NoOutliers!PV41,MID(data_NoOutliers!PV41,2,99)/2),"")</f>
        <v/>
      </c>
      <c r="ACL41" s="4" t="str">
        <f>IFERROR(IF(N(data_NoOutliers!PW41),data_NoOutliers!PW41,MID(data_NoOutliers!PW41,2,99)/2),"")</f>
        <v/>
      </c>
      <c r="ACM41" s="4" t="str">
        <f>IFERROR(IF(N(data_NoOutliers!PX41),data_NoOutliers!PX41,MID(data_NoOutliers!PX41,2,99)/2),"")</f>
        <v/>
      </c>
      <c r="ACN41" s="4" t="str">
        <f>IFERROR(IF(N(data_NoOutliers!PY41),data_NoOutliers!PY41,MID(data_NoOutliers!PY41,2,99)/2),"")</f>
        <v/>
      </c>
      <c r="ACO41" s="4" t="str">
        <f>IFERROR(IF(N(data_NoOutliers!PZ41),data_NoOutliers!PZ41,MID(data_NoOutliers!PZ41,2,99)/2),"")</f>
        <v/>
      </c>
      <c r="ACP41" s="4" t="str">
        <f>IFERROR(IF(N(data_NoOutliers!QA41),data_NoOutliers!QA41,MID(data_NoOutliers!QA41,2,99)/2),"")</f>
        <v/>
      </c>
      <c r="ACQ41" s="4" t="str">
        <f>IFERROR(IF(N(data_NoOutliers!QB41),data_NoOutliers!QB41,MID(data_NoOutliers!QB41,2,99)/2),"")</f>
        <v/>
      </c>
      <c r="ACR41" s="4" t="str">
        <f>IFERROR(IF(N(data_NoOutliers!QC41),data_NoOutliers!QC41,MID(data_NoOutliers!QC41,2,99)/2),"")</f>
        <v/>
      </c>
      <c r="ACS41" s="4" t="str">
        <f>IFERROR(IF(N(data_NoOutliers!QD41),data_NoOutliers!QD41,MID(data_NoOutliers!QD41,2,99)/2),"")</f>
        <v/>
      </c>
      <c r="ACT41" s="4" t="str">
        <f>IFERROR(IF(N(data_NoOutliers!QE41),data_NoOutliers!QE41,MID(data_NoOutliers!QE41,2,99)/2),"")</f>
        <v/>
      </c>
      <c r="ACU41" s="4" t="str">
        <f>IFERROR(IF(N(data_NoOutliers!QF41),data_NoOutliers!QF41,MID(data_NoOutliers!QF41,2,99)/2),"")</f>
        <v/>
      </c>
      <c r="ACV41" s="4" t="str">
        <f>IFERROR(IF(N(data_NoOutliers!QG41),data_NoOutliers!QG41,MID(data_NoOutliers!QG41,2,99)/2),"")</f>
        <v/>
      </c>
      <c r="ACW41" s="4" t="str">
        <f>IFERROR(IF(N(data_NoOutliers!QH41),data_NoOutliers!QH41,MID(data_NoOutliers!QH41,2,99)/2),"")</f>
        <v/>
      </c>
      <c r="ACX41" s="4" t="str">
        <f>IFERROR(IF(N(data_NoOutliers!QI41),data_NoOutliers!QI41,MID(data_NoOutliers!QI41,2,99)/2),"")</f>
        <v/>
      </c>
      <c r="ACY41" s="4" t="str">
        <f>IFERROR(IF(N(data_NoOutliers!QJ41),data_NoOutliers!QJ41,MID(data_NoOutliers!QJ41,2,99)/2),"")</f>
        <v/>
      </c>
      <c r="ACZ41" s="4" t="str">
        <f>IFERROR(IF(N(data_NoOutliers!QK41),data_NoOutliers!QK41,MID(data_NoOutliers!QK41,2,99)/2),"")</f>
        <v/>
      </c>
      <c r="ADA41" s="4" t="str">
        <f>IFERROR(IF(N(data_NoOutliers!QL41),data_NoOutliers!QL41,MID(data_NoOutliers!QL41,2,99)/2),"")</f>
        <v/>
      </c>
      <c r="ADB41" s="4" t="str">
        <f>IFERROR(IF(N(data_NoOutliers!QM41),data_NoOutliers!QM41,MID(data_NoOutliers!QM41,2,99)/2),"")</f>
        <v/>
      </c>
      <c r="ADC41" s="4" t="str">
        <f>IFERROR(IF(N(data_NoOutliers!QN41),data_NoOutliers!QN41,MID(data_NoOutliers!QN41,2,99)/2),"")</f>
        <v/>
      </c>
      <c r="ADD41" s="4" t="str">
        <f>IFERROR(IF(N(data_NoOutliers!QO41),data_NoOutliers!QO41,MID(data_NoOutliers!QO41,2,99)/2),"")</f>
        <v/>
      </c>
      <c r="ADE41" s="4" t="str">
        <f>IFERROR(IF(N(data_NoOutliers!QP41),data_NoOutliers!QP41,MID(data_NoOutliers!QP41,2,99)/2),"")</f>
        <v/>
      </c>
      <c r="ADF41" s="4" t="str">
        <f>IFERROR(IF(N(data_NoOutliers!QQ41),data_NoOutliers!QQ41,MID(data_NoOutliers!QQ41,2,99)/2),"")</f>
        <v/>
      </c>
      <c r="ADG41" s="4" t="str">
        <f>IFERROR(IF(N(data_NoOutliers!QR41),data_NoOutliers!QR41,MID(data_NoOutliers!QR41,2,99)/2),"")</f>
        <v/>
      </c>
      <c r="ADH41" s="4" t="str">
        <f>IFERROR(IF(N(data_NoOutliers!QS41),data_NoOutliers!QS41,MID(data_NoOutliers!QS41,2,99)/2),"")</f>
        <v/>
      </c>
      <c r="ADI41" s="4" t="str">
        <f>IFERROR(IF(N(data_NoOutliers!QT41),data_NoOutliers!QT41,MID(data_NoOutliers!QT41,2,99)/2),"")</f>
        <v/>
      </c>
      <c r="ADJ41" s="4" t="str">
        <f>IFERROR(IF(N(data_NoOutliers!QU41),data_NoOutliers!QU41,MID(data_NoOutliers!QU41,2,99)/2),"")</f>
        <v/>
      </c>
      <c r="ADK41" s="4" t="str">
        <f>IFERROR(IF(N(data_NoOutliers!QV41),data_NoOutliers!QV41,MID(data_NoOutliers!QV41,2,99)/2),"")</f>
        <v/>
      </c>
      <c r="ADL41" s="4" t="str">
        <f>IFERROR(IF(N(data_NoOutliers!QW41),data_NoOutliers!QW41,MID(data_NoOutliers!QW41,2,99)/2),"")</f>
        <v/>
      </c>
      <c r="ADM41" s="4" t="str">
        <f>IFERROR(IF(N(data_NoOutliers!QX41),data_NoOutliers!QX41,MID(data_NoOutliers!QX41,2,99)/2),"")</f>
        <v/>
      </c>
      <c r="ADN41" s="4" t="str">
        <f>IFERROR(IF(N(data_NoOutliers!QY41),data_NoOutliers!QY41,MID(data_NoOutliers!QY41,2,99)/2),"")</f>
        <v/>
      </c>
      <c r="ADO41" s="4" t="str">
        <f>IFERROR(IF(N(data_NoOutliers!QZ41),data_NoOutliers!QZ41,MID(data_NoOutliers!QZ41,2,99)/2),"")</f>
        <v/>
      </c>
      <c r="ADP41" s="4" t="str">
        <f>IFERROR(IF(N(data_NoOutliers!RA41),data_NoOutliers!RA41,MID(data_NoOutliers!RA41,2,99)/2),"")</f>
        <v/>
      </c>
      <c r="ADQ41" s="4" t="str">
        <f>IFERROR(IF(N(data_NoOutliers!RB41),data_NoOutliers!RB41,MID(data_NoOutliers!RB41,2,99)/2),"")</f>
        <v/>
      </c>
      <c r="ADR41" s="4" t="str">
        <f>IFERROR(IF(N(data_NoOutliers!RC41),data_NoOutliers!RC41,MID(data_NoOutliers!RC41,2,99)/2),"")</f>
        <v/>
      </c>
      <c r="ADS41" s="4" t="str">
        <f>IFERROR(IF(N(data_NoOutliers!RD41),data_NoOutliers!RD41,MID(data_NoOutliers!RD41,2,99)/2),"")</f>
        <v/>
      </c>
      <c r="ADT41" s="4" t="str">
        <f>IFERROR(IF(N(data_NoOutliers!RE41),data_NoOutliers!RE41,MID(data_NoOutliers!RE41,2,99)/2),"")</f>
        <v/>
      </c>
      <c r="ADU41" s="4" t="str">
        <f>IFERROR(IF(N(data_NoOutliers!RF41),data_NoOutliers!RF41,MID(data_NoOutliers!RF41,2,99)/2),"")</f>
        <v/>
      </c>
      <c r="ADV41" s="4" t="str">
        <f>IFERROR(IF(N(data_NoOutliers!RG41),data_NoOutliers!RG41,MID(data_NoOutliers!RG41,2,99)/2),"")</f>
        <v/>
      </c>
      <c r="ADW41" s="4" t="str">
        <f>IFERROR(IF(N(data_NoOutliers!RH41),data_NoOutliers!RH41,MID(data_NoOutliers!RH41,2,99)/2),"")</f>
        <v/>
      </c>
      <c r="ADX41" s="4" t="str">
        <f>IFERROR(IF(N(data_NoOutliers!RI41),data_NoOutliers!RI41,MID(data_NoOutliers!RI41,2,99)/2),"")</f>
        <v/>
      </c>
      <c r="ADY41" s="4" t="str">
        <f>IFERROR(IF(N(data_NoOutliers!RJ41),data_NoOutliers!RJ41,MID(data_NoOutliers!RJ41,2,99)/2),"")</f>
        <v/>
      </c>
      <c r="ADZ41" s="4" t="str">
        <f>IFERROR(IF(N(data_NoOutliers!RK41),data_NoOutliers!RK41,MID(data_NoOutliers!RK41,2,99)/2),"")</f>
        <v/>
      </c>
      <c r="AEA41" s="4" t="str">
        <f>IFERROR(IF(N(data_NoOutliers!RL41),data_NoOutliers!RL41,MID(data_NoOutliers!RL41,2,99)/2),"")</f>
        <v/>
      </c>
      <c r="AEB41" s="4" t="str">
        <f>IFERROR(IF(N(data_NoOutliers!RM41),data_NoOutliers!RM41,MID(data_NoOutliers!RM41,2,99)/2),"")</f>
        <v/>
      </c>
      <c r="AEC41" s="4" t="str">
        <f>IFERROR(IF(N(data_NoOutliers!RN41),data_NoOutliers!RN41,MID(data_NoOutliers!RN41,2,99)/2),"")</f>
        <v/>
      </c>
      <c r="AED41" s="4" t="str">
        <f>IFERROR(IF(N(data_NoOutliers!RO41),data_NoOutliers!RO41,MID(data_NoOutliers!RO41,2,99)/2),"")</f>
        <v/>
      </c>
      <c r="AEE41" s="4" t="str">
        <f>IFERROR(IF(N(data_NoOutliers!RP41),data_NoOutliers!RP41,MID(data_NoOutliers!RP41,2,99)/2),"")</f>
        <v/>
      </c>
      <c r="AEF41" s="4" t="str">
        <f>IFERROR(IF(N(data_NoOutliers!RQ41),data_NoOutliers!RQ41,MID(data_NoOutliers!RQ41,2,99)/2),"")</f>
        <v/>
      </c>
      <c r="AEG41" s="4" t="str">
        <f>IFERROR(IF(N(data_NoOutliers!RR41),data_NoOutliers!RR41,MID(data_NoOutliers!RR41,2,99)/2),"")</f>
        <v/>
      </c>
      <c r="AEH41" s="4" t="str">
        <f>IFERROR(IF(N(data_NoOutliers!RS41),data_NoOutliers!RS41,MID(data_NoOutliers!RS41,2,99)/2),"")</f>
        <v/>
      </c>
      <c r="AEI41" s="4" t="str">
        <f>IFERROR(IF(N(data_NoOutliers!RT41),data_NoOutliers!RT41,MID(data_NoOutliers!RT41,2,99)/2),"")</f>
        <v/>
      </c>
      <c r="AEJ41" s="4" t="str">
        <f>IFERROR(IF(N(data_NoOutliers!RU41),data_NoOutliers!RU41,MID(data_NoOutliers!RU41,2,99)/2),"")</f>
        <v/>
      </c>
      <c r="AEK41" s="4" t="str">
        <f>IFERROR(IF(N(data_NoOutliers!RV41),data_NoOutliers!RV41,MID(data_NoOutliers!RV41,2,99)/2),"")</f>
        <v/>
      </c>
      <c r="AEL41" s="4" t="str">
        <f>IFERROR(IF(N(data_NoOutliers!RW41),data_NoOutliers!RW41,MID(data_NoOutliers!RW41,2,99)/2),"")</f>
        <v/>
      </c>
      <c r="AEM41" s="4" t="str">
        <f>IFERROR(IF(N(data_NoOutliers!RX41),data_NoOutliers!RX41,MID(data_NoOutliers!RX41,2,99)/2),"")</f>
        <v/>
      </c>
      <c r="AEN41" s="4" t="str">
        <f>IFERROR(IF(N(data_NoOutliers!RY41),data_NoOutliers!RY41,MID(data_NoOutliers!RY41,2,99)/2),"")</f>
        <v/>
      </c>
      <c r="AEO41" s="4" t="str">
        <f>IFERROR(IF(N(data_NoOutliers!RZ41),data_NoOutliers!RZ41,MID(data_NoOutliers!RZ41,2,99)/2),"")</f>
        <v/>
      </c>
      <c r="AEP41" s="4" t="str">
        <f>IFERROR(IF(N(data_NoOutliers!SA41),data_NoOutliers!SA41,MID(data_NoOutliers!SA41,2,99)/2),"")</f>
        <v/>
      </c>
      <c r="AEQ41" s="4" t="str">
        <f>IFERROR(IF(N(data_NoOutliers!SB41),data_NoOutliers!SB41,MID(data_NoOutliers!SB41,2,99)/2),"")</f>
        <v/>
      </c>
      <c r="AER41" s="4" t="str">
        <f>IFERROR(IF(N(data_NoOutliers!SC41),data_NoOutliers!SC41,MID(data_NoOutliers!SC41,2,99)/2),"")</f>
        <v/>
      </c>
      <c r="AES41" s="4" t="str">
        <f>IFERROR(IF(N(data_NoOutliers!SD41),data_NoOutliers!SD41,MID(data_NoOutliers!SD41,2,99)/2),"")</f>
        <v/>
      </c>
      <c r="AET41" s="4" t="str">
        <f>IFERROR(IF(N(data_NoOutliers!SE41),data_NoOutliers!SE41,MID(data_NoOutliers!SE41,2,99)/2),"")</f>
        <v/>
      </c>
      <c r="AEU41" s="4" t="str">
        <f>IFERROR(IF(N(data_NoOutliers!SF41),data_NoOutliers!SF41,MID(data_NoOutliers!SF41,2,99)/2),"")</f>
        <v/>
      </c>
      <c r="AEV41" s="4" t="str">
        <f>IFERROR(IF(N(data_NoOutliers!SG41),data_NoOutliers!SG41,MID(data_NoOutliers!SG41,2,99)/2),"")</f>
        <v/>
      </c>
      <c r="AEW41" s="4" t="str">
        <f>IFERROR(IF(N(data_NoOutliers!SH41),data_NoOutliers!SH41,MID(data_NoOutliers!SH41,2,99)/2),"")</f>
        <v/>
      </c>
      <c r="AEX41" s="4" t="str">
        <f>IFERROR(IF(N(data_NoOutliers!SI41),data_NoOutliers!SI41,MID(data_NoOutliers!SI41,2,99)/2),"")</f>
        <v/>
      </c>
      <c r="AEY41" s="4" t="str">
        <f>IFERROR(IF(N(data_NoOutliers!SJ41),data_NoOutliers!SJ41,MID(data_NoOutliers!SJ41,2,99)/2),"")</f>
        <v/>
      </c>
      <c r="AEZ41" s="4" t="str">
        <f>IFERROR(IF(N(data_NoOutliers!SK41),data_NoOutliers!SK41,MID(data_NoOutliers!SK41,2,99)/2),"")</f>
        <v/>
      </c>
      <c r="AFA41" s="4" t="str">
        <f>IFERROR(IF(N(data_NoOutliers!SL41),data_NoOutliers!SL41,MID(data_NoOutliers!SL41,2,99)/2),"")</f>
        <v/>
      </c>
      <c r="AFB41" s="4" t="str">
        <f>IFERROR(IF(N(data_NoOutliers!SM41),data_NoOutliers!SM41,MID(data_NoOutliers!SM41,2,99)/2),"")</f>
        <v/>
      </c>
      <c r="AFC41" s="4" t="str">
        <f>IFERROR(IF(N(data_NoOutliers!SN41),data_NoOutliers!SN41,MID(data_NoOutliers!SN41,2,99)/2),"")</f>
        <v/>
      </c>
      <c r="AFD41" s="4" t="str">
        <f>IFERROR(IF(N(data_NoOutliers!SO41),data_NoOutliers!SO41,MID(data_NoOutliers!SO41,2,99)/2),"")</f>
        <v/>
      </c>
      <c r="AFE41" s="4" t="str">
        <f>IFERROR(IF(N(data_NoOutliers!SP41),data_NoOutliers!SP41,MID(data_NoOutliers!SP41,2,99)/2),"")</f>
        <v/>
      </c>
      <c r="AFF41" s="4" t="str">
        <f>IFERROR(IF(N(data_NoOutliers!SQ41),data_NoOutliers!SQ41,MID(data_NoOutliers!SQ41,2,99)/2),"")</f>
        <v/>
      </c>
      <c r="AFG41" s="4" t="str">
        <f>IFERROR(IF(N(data_NoOutliers!SR41),data_NoOutliers!SR41,MID(data_NoOutliers!SR41,2,99)/2),"")</f>
        <v/>
      </c>
      <c r="AFH41" s="4" t="str">
        <f>IFERROR(IF(N(data_NoOutliers!SS41),data_NoOutliers!SS41,MID(data_NoOutliers!SS41,2,99)/2),"")</f>
        <v/>
      </c>
      <c r="AFI41" s="4" t="str">
        <f>IFERROR(IF(N(data_NoOutliers!ST41),data_NoOutliers!ST41,MID(data_NoOutliers!ST41,2,99)/2),"")</f>
        <v/>
      </c>
      <c r="AFJ41" s="4" t="str">
        <f>IFERROR(IF(N(data_NoOutliers!SU41),data_NoOutliers!SU41,MID(data_NoOutliers!SU41,2,99)/2),"")</f>
        <v/>
      </c>
      <c r="AFK41" s="4" t="str">
        <f>IFERROR(IF(N(data_NoOutliers!SV41),data_NoOutliers!SV41,MID(data_NoOutliers!SV41,2,99)/2),"")</f>
        <v/>
      </c>
      <c r="AFL41" s="4" t="str">
        <f>IFERROR(IF(N(data_NoOutliers!SW41),data_NoOutliers!SW41,MID(data_NoOutliers!SW41,2,99)/2),"")</f>
        <v/>
      </c>
      <c r="AFM41" s="4" t="str">
        <f>IFERROR(IF(N(data_NoOutliers!SX41),data_NoOutliers!SX41,MID(data_NoOutliers!SX41,2,99)/2),"")</f>
        <v/>
      </c>
      <c r="AFN41" s="4" t="str">
        <f>IFERROR(IF(N(data_NoOutliers!SY41),data_NoOutliers!SY41,MID(data_NoOutliers!SY41,2,99)/2),"")</f>
        <v/>
      </c>
      <c r="AFO41" s="4" t="str">
        <f>IFERROR(IF(N(data_NoOutliers!SZ41),data_NoOutliers!SZ41,MID(data_NoOutliers!SZ41,2,99)/2),"")</f>
        <v/>
      </c>
      <c r="AFP41" s="4" t="str">
        <f>IFERROR(IF(N(data_NoOutliers!TA41),data_NoOutliers!TA41,MID(data_NoOutliers!TA41,2,99)/2),"")</f>
        <v/>
      </c>
      <c r="AFQ41" s="4" t="str">
        <f>IFERROR(IF(N(data_NoOutliers!TB41),data_NoOutliers!TB41,MID(data_NoOutliers!TB41,2,99)/2),"")</f>
        <v/>
      </c>
      <c r="AFR41" s="4" t="str">
        <f>IFERROR(IF(N(data_NoOutliers!TC41),data_NoOutliers!TC41,MID(data_NoOutliers!TC41,2,99)/2),"")</f>
        <v/>
      </c>
      <c r="AFS41" s="4" t="str">
        <f>IFERROR(IF(N(data_NoOutliers!TD41),data_NoOutliers!TD41,MID(data_NoOutliers!TD41,2,99)/2),"")</f>
        <v/>
      </c>
      <c r="AFT41" s="4" t="str">
        <f>IFERROR(IF(N(data_NoOutliers!TE41),data_NoOutliers!TE41,MID(data_NoOutliers!TE41,2,99)/2),"")</f>
        <v/>
      </c>
      <c r="AFU41" s="4" t="str">
        <f>IFERROR(IF(N(data_NoOutliers!TF41),data_NoOutliers!TF41,MID(data_NoOutliers!TF41,2,99)/2),"")</f>
        <v/>
      </c>
      <c r="AFV41" s="4" t="str">
        <f>IFERROR(IF(N(data_NoOutliers!TG41),data_NoOutliers!TG41,MID(data_NoOutliers!TG41,2,99)/2),"")</f>
        <v/>
      </c>
      <c r="AFW41" s="4" t="str">
        <f>IFERROR(IF(N(data_NoOutliers!TH41),data_NoOutliers!TH41,MID(data_NoOutliers!TH41,2,99)/2),"")</f>
        <v/>
      </c>
      <c r="AFX41" s="4" t="str">
        <f>IFERROR(IF(N(data_NoOutliers!TI41),data_NoOutliers!TI41,MID(data_NoOutliers!TI41,2,99)/2),"")</f>
        <v/>
      </c>
      <c r="AFY41" s="4" t="str">
        <f>IFERROR(IF(N(data_NoOutliers!TJ41),data_NoOutliers!TJ41,MID(data_NoOutliers!TJ41,2,99)/2),"")</f>
        <v/>
      </c>
      <c r="AFZ41" s="4" t="str">
        <f>IFERROR(IF(N(data_NoOutliers!TK41),data_NoOutliers!TK41,MID(data_NoOutliers!TK41,2,99)/2),"")</f>
        <v/>
      </c>
      <c r="AGA41" s="4" t="str">
        <f>IFERROR(IF(N(data_NoOutliers!TL41),data_NoOutliers!TL41,MID(data_NoOutliers!TL41,2,99)/2),"")</f>
        <v/>
      </c>
      <c r="AGB41" s="4" t="str">
        <f>IFERROR(IF(N(data_NoOutliers!TM41),data_NoOutliers!TM41,MID(data_NoOutliers!TM41,2,99)/2),"")</f>
        <v/>
      </c>
      <c r="AGC41" s="4" t="str">
        <f>IFERROR(IF(N(data_NoOutliers!TN41),data_NoOutliers!TN41,MID(data_NoOutliers!TN41,2,99)/2),"")</f>
        <v/>
      </c>
      <c r="AGD41" s="4" t="str">
        <f>IFERROR(IF(N(data_NoOutliers!TO41),data_NoOutliers!TO41,MID(data_NoOutliers!TO41,2,99)/2),"")</f>
        <v/>
      </c>
      <c r="AGE41" s="4" t="str">
        <f>IFERROR(IF(N(data_NoOutliers!TP41),data_NoOutliers!TP41,MID(data_NoOutliers!TP41,2,99)/2),"")</f>
        <v/>
      </c>
      <c r="AGF41" s="4" t="str">
        <f>IFERROR(IF(N(data_NoOutliers!TQ41),data_NoOutliers!TQ41,MID(data_NoOutliers!TQ41,2,99)/2),"")</f>
        <v/>
      </c>
      <c r="AGG41" s="4" t="str">
        <f>IFERROR(IF(N(data_NoOutliers!TR41),data_NoOutliers!TR41,MID(data_NoOutliers!TR41,2,99)/2),"")</f>
        <v/>
      </c>
      <c r="AGH41" s="4" t="str">
        <f>IFERROR(IF(N(data_NoOutliers!TS41),data_NoOutliers!TS41,MID(data_NoOutliers!TS41,2,99)/2),"")</f>
        <v/>
      </c>
      <c r="AGI41" s="4" t="str">
        <f>IFERROR(IF(N(data_NoOutliers!TT41),data_NoOutliers!TT41,MID(data_NoOutliers!TT41,2,99)/2),"")</f>
        <v/>
      </c>
      <c r="AGJ41" s="4" t="str">
        <f>IFERROR(IF(N(data_NoOutliers!TU41),data_NoOutliers!TU41,MID(data_NoOutliers!TU41,2,99)/2),"")</f>
        <v/>
      </c>
      <c r="AGK41" s="4" t="str">
        <f>IFERROR(IF(N(data_NoOutliers!TV41),data_NoOutliers!TV41,MID(data_NoOutliers!TV41,2,99)/2),"")</f>
        <v/>
      </c>
      <c r="AGL41" s="4" t="str">
        <f>IFERROR(IF(N(data_NoOutliers!TW41),data_NoOutliers!TW41,MID(data_NoOutliers!TW41,2,99)/2),"")</f>
        <v/>
      </c>
      <c r="AGM41" s="4" t="str">
        <f>IFERROR(IF(N(data_NoOutliers!TX41),data_NoOutliers!TX41,MID(data_NoOutliers!TX41,2,99)/2),"")</f>
        <v/>
      </c>
      <c r="AGN41" s="4" t="str">
        <f>IFERROR(IF(N(data_NoOutliers!TY41),data_NoOutliers!TY41,MID(data_NoOutliers!TY41,2,99)/2),"")</f>
        <v/>
      </c>
      <c r="AGO41" s="4" t="str">
        <f>IFERROR(IF(N(data_NoOutliers!TZ41),data_NoOutliers!TZ41,MID(data_NoOutliers!TZ41,2,99)/2),"")</f>
        <v/>
      </c>
      <c r="AGP41" s="4" t="str">
        <f>IFERROR(IF(N(data_NoOutliers!UA41),data_NoOutliers!UA41,MID(data_NoOutliers!UA41,2,99)/2),"")</f>
        <v/>
      </c>
      <c r="AGQ41" s="4" t="str">
        <f>IFERROR(IF(N(data_NoOutliers!UB41),data_NoOutliers!UB41,MID(data_NoOutliers!UB41,2,99)/2),"")</f>
        <v/>
      </c>
      <c r="AGR41" s="4" t="str">
        <f>IFERROR(IF(N(data_NoOutliers!UC41),data_NoOutliers!UC41,MID(data_NoOutliers!UC41,2,99)/2),"")</f>
        <v/>
      </c>
      <c r="AGS41" s="4" t="str">
        <f>IFERROR(IF(N(data_NoOutliers!UD41),data_NoOutliers!UD41,MID(data_NoOutliers!UD41,2,99)/2),"")</f>
        <v/>
      </c>
      <c r="AGT41" s="4" t="str">
        <f>IFERROR(IF(N(data_NoOutliers!UE41),data_NoOutliers!UE41,MID(data_NoOutliers!UE41,2,99)/2),"")</f>
        <v/>
      </c>
      <c r="AGU41" s="4" t="str">
        <f>IFERROR(IF(N(data_NoOutliers!UF41),data_NoOutliers!UF41,MID(data_NoOutliers!UF41,2,99)/2),"")</f>
        <v/>
      </c>
      <c r="AGV41" s="4" t="str">
        <f>IFERROR(IF(N(data_NoOutliers!UG41),data_NoOutliers!UG41,MID(data_NoOutliers!UG41,2,99)/2),"")</f>
        <v/>
      </c>
      <c r="AGW41" s="4" t="str">
        <f>IFERROR(IF(N(data_NoOutliers!UH41),data_NoOutliers!UH41,MID(data_NoOutliers!UH41,2,99)/2),"")</f>
        <v/>
      </c>
      <c r="AGX41" s="4" t="str">
        <f>IFERROR(IF(N(data_NoOutliers!UI41),data_NoOutliers!UI41,MID(data_NoOutliers!UI41,2,99)/2),"")</f>
        <v/>
      </c>
      <c r="AGY41" s="4" t="str">
        <f>IFERROR(IF(N(data_NoOutliers!UJ41),data_NoOutliers!UJ41,MID(data_NoOutliers!UJ41,2,99)/2),"")</f>
        <v/>
      </c>
      <c r="AGZ41" s="4" t="str">
        <f>IFERROR(IF(N(data_NoOutliers!UK41),data_NoOutliers!UK41,MID(data_NoOutliers!UK41,2,99)/2),"")</f>
        <v/>
      </c>
      <c r="AHA41" s="4" t="str">
        <f>IFERROR(IF(N(data_NoOutliers!UL41),data_NoOutliers!UL41,MID(data_NoOutliers!UL41,2,99)/2),"")</f>
        <v/>
      </c>
      <c r="AHB41" s="4" t="str">
        <f>IFERROR(IF(N(data_NoOutliers!UM41),data_NoOutliers!UM41,MID(data_NoOutliers!UM41,2,99)/2),"")</f>
        <v/>
      </c>
      <c r="AHC41" s="4" t="str">
        <f>IFERROR(IF(N(data_NoOutliers!UN41),data_NoOutliers!UN41,MID(data_NoOutliers!UN41,2,99)/2),"")</f>
        <v/>
      </c>
      <c r="AHD41" s="4" t="str">
        <f>IFERROR(IF(N(data_NoOutliers!UO41),data_NoOutliers!UO41,MID(data_NoOutliers!UO41,2,99)/2),"")</f>
        <v/>
      </c>
      <c r="AHE41" s="4" t="str">
        <f>IFERROR(IF(N(data_NoOutliers!UP41),data_NoOutliers!UP41,MID(data_NoOutliers!UP41,2,99)/2),"")</f>
        <v/>
      </c>
      <c r="AHF41" s="4" t="str">
        <f>IFERROR(IF(N(data_NoOutliers!UQ41),data_NoOutliers!UQ41,MID(data_NoOutliers!UQ41,2,99)/2),"")</f>
        <v/>
      </c>
      <c r="AHG41" s="4" t="str">
        <f>IFERROR(IF(N(data_NoOutliers!UR41),data_NoOutliers!UR41,MID(data_NoOutliers!UR41,2,99)/2),"")</f>
        <v/>
      </c>
      <c r="AHH41" s="4" t="str">
        <f>IFERROR(IF(N(data_NoOutliers!US41),data_NoOutliers!US41,MID(data_NoOutliers!US41,2,99)/2),"")</f>
        <v/>
      </c>
      <c r="AHI41" s="4" t="str">
        <f>IFERROR(IF(N(data_NoOutliers!UT41),data_NoOutliers!UT41,MID(data_NoOutliers!UT41,2,99)/2),"")</f>
        <v/>
      </c>
      <c r="AHJ41" s="4" t="str">
        <f>IFERROR(IF(N(data_NoOutliers!UU41),data_NoOutliers!UU41,MID(data_NoOutliers!UU41,2,99)/2),"")</f>
        <v/>
      </c>
      <c r="AHK41" s="4" t="str">
        <f>IFERROR(IF(N(data_NoOutliers!UV41),data_NoOutliers!UV41,MID(data_NoOutliers!UV41,2,99)/2),"")</f>
        <v/>
      </c>
      <c r="AHL41" s="4" t="str">
        <f>IFERROR(IF(N(data_NoOutliers!UW41),data_NoOutliers!UW41,MID(data_NoOutliers!UW41,2,99)/2),"")</f>
        <v/>
      </c>
      <c r="AHM41" s="4" t="str">
        <f>IFERROR(IF(N(data_NoOutliers!UX41),data_NoOutliers!UX41,MID(data_NoOutliers!UX41,2,99)/2),"")</f>
        <v/>
      </c>
      <c r="AHN41" s="4" t="str">
        <f>IFERROR(IF(N(data_NoOutliers!UY41),data_NoOutliers!UY41,MID(data_NoOutliers!UY41,2,99)/2),"")</f>
        <v/>
      </c>
      <c r="AHO41" s="4" t="str">
        <f>IFERROR(IF(N(data_NoOutliers!UZ41),data_NoOutliers!UZ41,MID(data_NoOutliers!UZ41,2,99)/2),"")</f>
        <v/>
      </c>
      <c r="AHP41" s="4" t="str">
        <f>IFERROR(IF(N(data_NoOutliers!VA41),data_NoOutliers!VA41,MID(data_NoOutliers!VA41,2,99)/2),"")</f>
        <v/>
      </c>
      <c r="AHQ41" s="4" t="str">
        <f>IFERROR(IF(N(data_NoOutliers!VB41),data_NoOutliers!VB41,MID(data_NoOutliers!VB41,2,99)/2),"")</f>
        <v/>
      </c>
      <c r="AHR41" s="4" t="str">
        <f>IFERROR(IF(N(data_NoOutliers!VC41),data_NoOutliers!VC41,MID(data_NoOutliers!VC41,2,99)/2),"")</f>
        <v/>
      </c>
      <c r="AHS41" s="4" t="str">
        <f>IFERROR(IF(N(data_NoOutliers!VD41),data_NoOutliers!VD41,MID(data_NoOutliers!VD41,2,99)/2),"")</f>
        <v/>
      </c>
      <c r="AHT41" s="4" t="str">
        <f>IFERROR(IF(N(data_NoOutliers!VE41),data_NoOutliers!VE41,MID(data_NoOutliers!VE41,2,99)/2),"")</f>
        <v/>
      </c>
      <c r="AHU41" s="4" t="str">
        <f>IFERROR(IF(N(data_NoOutliers!VF41),data_NoOutliers!VF41,MID(data_NoOutliers!VF41,2,99)/2),"")</f>
        <v/>
      </c>
      <c r="AHV41" s="4" t="str">
        <f>IFERROR(IF(N(data_NoOutliers!VG41),data_NoOutliers!VG41,MID(data_NoOutliers!VG41,2,99)/2),"")</f>
        <v/>
      </c>
      <c r="AHW41" s="4" t="str">
        <f>IFERROR(IF(N(data_NoOutliers!VH41),data_NoOutliers!VH41,MID(data_NoOutliers!VH41,2,99)/2),"")</f>
        <v/>
      </c>
      <c r="AHX41" s="4" t="str">
        <f>IFERROR(IF(N(data_NoOutliers!VI41),data_NoOutliers!VI41,MID(data_NoOutliers!VI41,2,99)/2),"")</f>
        <v/>
      </c>
      <c r="AHY41" s="4" t="str">
        <f>IFERROR(IF(N(data_NoOutliers!VJ41),data_NoOutliers!VJ41,MID(data_NoOutliers!VJ41,2,99)/2),"")</f>
        <v/>
      </c>
      <c r="AHZ41" s="4" t="str">
        <f>IFERROR(IF(N(data_NoOutliers!VK41),data_NoOutliers!VK41,MID(data_NoOutliers!VK41,2,99)/2),"")</f>
        <v/>
      </c>
      <c r="AIA41" s="4" t="str">
        <f>IFERROR(IF(N(data_NoOutliers!VL41),data_NoOutliers!VL41,MID(data_NoOutliers!VL41,2,99)/2),"")</f>
        <v/>
      </c>
      <c r="AIB41" s="4" t="str">
        <f>IFERROR(IF(N(data_NoOutliers!VM41),data_NoOutliers!VM41,MID(data_NoOutliers!VM41,2,99)/2),"")</f>
        <v/>
      </c>
      <c r="AIC41" s="4" t="str">
        <f>IFERROR(IF(N(data_NoOutliers!VN41),data_NoOutliers!VN41,MID(data_NoOutliers!VN41,2,99)/2),"")</f>
        <v/>
      </c>
      <c r="AID41" s="4" t="str">
        <f>IFERROR(IF(N(data_NoOutliers!VO41),data_NoOutliers!VO41,MID(data_NoOutliers!VO41,2,99)/2),"")</f>
        <v/>
      </c>
      <c r="AIE41" s="4" t="str">
        <f>IFERROR(IF(N(data_NoOutliers!VP41),data_NoOutliers!VP41,MID(data_NoOutliers!VP41,2,99)/2),"")</f>
        <v/>
      </c>
      <c r="AIF41" s="4" t="str">
        <f>IFERROR(IF(N(data_NoOutliers!VQ41),data_NoOutliers!VQ41,MID(data_NoOutliers!VQ41,2,99)/2),"")</f>
        <v/>
      </c>
      <c r="AIG41" s="4" t="str">
        <f>IFERROR(IF(N(data_NoOutliers!VR41),data_NoOutliers!VR41,MID(data_NoOutliers!VR41,2,99)/2),"")</f>
        <v/>
      </c>
      <c r="AIH41" s="4" t="str">
        <f>IFERROR(IF(N(data_NoOutliers!VS41),data_NoOutliers!VS41,MID(data_NoOutliers!VS41,2,99)/2),"")</f>
        <v/>
      </c>
      <c r="AII41" s="4" t="str">
        <f>IFERROR(IF(N(data_NoOutliers!VT41),data_NoOutliers!VT41,MID(data_NoOutliers!VT41,2,99)/2),"")</f>
        <v/>
      </c>
      <c r="AIJ41" s="4" t="str">
        <f>IFERROR(IF(N(data_NoOutliers!VU41),data_NoOutliers!VU41,MID(data_NoOutliers!VU41,2,99)/2),"")</f>
        <v/>
      </c>
      <c r="AIK41" s="4" t="str">
        <f>IFERROR(IF(N(data_NoOutliers!VV41),data_NoOutliers!VV41,MID(data_NoOutliers!VV41,2,99)/2),"")</f>
        <v/>
      </c>
      <c r="AIL41" s="4" t="str">
        <f>IFERROR(IF(N(data_NoOutliers!VW41),data_NoOutliers!VW41,MID(data_NoOutliers!VW41,2,99)/2),"")</f>
        <v/>
      </c>
      <c r="AIM41" s="4" t="str">
        <f>IFERROR(IF(N(data_NoOutliers!VX41),data_NoOutliers!VX41,MID(data_NoOutliers!VX41,2,99)/2),"")</f>
        <v/>
      </c>
      <c r="AIN41" s="4" t="str">
        <f>IFERROR(IF(N(data_NoOutliers!VY41),data_NoOutliers!VY41,MID(data_NoOutliers!VY41,2,99)/2),"")</f>
        <v/>
      </c>
      <c r="AIO41" s="4" t="str">
        <f>IFERROR(IF(N(data_NoOutliers!VZ41),data_NoOutliers!VZ41,MID(data_NoOutliers!VZ41,2,99)/2),"")</f>
        <v/>
      </c>
      <c r="AIP41" s="4" t="str">
        <f>IFERROR(IF(N(data_NoOutliers!WA41),data_NoOutliers!WA41,MID(data_NoOutliers!WA41,2,99)/2),"")</f>
        <v/>
      </c>
      <c r="AIQ41" s="4" t="str">
        <f>IFERROR(IF(N(data_NoOutliers!WB41),data_NoOutliers!WB41,MID(data_NoOutliers!WB41,2,99)/2),"")</f>
        <v/>
      </c>
      <c r="AIR41" s="4" t="str">
        <f>IFERROR(IF(N(data_NoOutliers!WC41),data_NoOutliers!WC41,MID(data_NoOutliers!WC41,2,99)/2),"")</f>
        <v/>
      </c>
      <c r="AIS41" s="4" t="str">
        <f>IFERROR(IF(N(data_NoOutliers!WD41),data_NoOutliers!WD41,MID(data_NoOutliers!WD41,2,99)/2),"")</f>
        <v/>
      </c>
      <c r="AIT41" s="4" t="str">
        <f>IFERROR(IF(N(data_NoOutliers!WE41),data_NoOutliers!WE41,MID(data_NoOutliers!WE41,2,99)/2),"")</f>
        <v/>
      </c>
      <c r="AIU41" s="4" t="str">
        <f>IFERROR(IF(N(data_NoOutliers!WF41),data_NoOutliers!WF41,MID(data_NoOutliers!WF41,2,99)/2),"")</f>
        <v/>
      </c>
      <c r="AIV41" s="4" t="str">
        <f>IFERROR(IF(N(data_NoOutliers!WG41),data_NoOutliers!WG41,MID(data_NoOutliers!WG41,2,99)/2),"")</f>
        <v/>
      </c>
      <c r="AIW41" s="4" t="str">
        <f>IFERROR(IF(N(data_NoOutliers!WH41),data_NoOutliers!WH41,MID(data_NoOutliers!WH41,2,99)/2),"")</f>
        <v/>
      </c>
      <c r="AIX41" s="4" t="str">
        <f>IFERROR(IF(N(data_NoOutliers!WI41),data_NoOutliers!WI41,MID(data_NoOutliers!WI41,2,99)/2),"")</f>
        <v/>
      </c>
      <c r="AIY41" s="4" t="str">
        <f>IFERROR(IF(N(data_NoOutliers!WJ41),data_NoOutliers!WJ41,MID(data_NoOutliers!WJ41,2,99)/2),"")</f>
        <v/>
      </c>
      <c r="AIZ41" s="4" t="str">
        <f>IFERROR(IF(N(data_NoOutliers!WK41),data_NoOutliers!WK41,MID(data_NoOutliers!WK41,2,99)/2),"")</f>
        <v/>
      </c>
      <c r="AJA41" s="4" t="str">
        <f>IFERROR(IF(N(data_NoOutliers!WL41),data_NoOutliers!WL41,MID(data_NoOutliers!WL41,2,99)/2),"")</f>
        <v/>
      </c>
      <c r="AJB41" s="4" t="str">
        <f>IFERROR(IF(N(data_NoOutliers!WM41),data_NoOutliers!WM41,MID(data_NoOutliers!WM41,2,99)/2),"")</f>
        <v/>
      </c>
      <c r="AJC41" s="4" t="str">
        <f>IFERROR(IF(N(data_NoOutliers!WN41),data_NoOutliers!WN41,MID(data_NoOutliers!WN41,2,99)/2),"")</f>
        <v/>
      </c>
      <c r="AJD41" s="4" t="str">
        <f>IFERROR(IF(N(data_NoOutliers!WO41),data_NoOutliers!WO41,MID(data_NoOutliers!WO41,2,99)/2),"")</f>
        <v/>
      </c>
      <c r="AJE41" s="4" t="str">
        <f>IFERROR(IF(N(data_NoOutliers!WP41),data_NoOutliers!WP41,MID(data_NoOutliers!WP41,2,99)/2),"")</f>
        <v/>
      </c>
      <c r="AJF41" s="4" t="str">
        <f>IFERROR(IF(N(data_NoOutliers!WQ41),data_NoOutliers!WQ41,MID(data_NoOutliers!WQ41,2,99)/2),"")</f>
        <v/>
      </c>
      <c r="AJG41" s="4" t="str">
        <f>IFERROR(IF(N(data_NoOutliers!WR41),data_NoOutliers!WR41,MID(data_NoOutliers!WR41,2,99)/2),"")</f>
        <v/>
      </c>
      <c r="AJH41" s="4" t="str">
        <f>IFERROR(IF(N(data_NoOutliers!WS41),data_NoOutliers!WS41,MID(data_NoOutliers!WS41,2,99)/2),"")</f>
        <v/>
      </c>
      <c r="AJI41" s="4" t="str">
        <f>IFERROR(IF(N(data_NoOutliers!WT41),data_NoOutliers!WT41,MID(data_NoOutliers!WT41,2,99)/2),"")</f>
        <v/>
      </c>
      <c r="AJJ41" s="4" t="str">
        <f>IFERROR(IF(N(data_NoOutliers!WU41),data_NoOutliers!WU41,MID(data_NoOutliers!WU41,2,99)/2),"")</f>
        <v/>
      </c>
      <c r="AJK41" s="4" t="str">
        <f>IFERROR(IF(N(data_NoOutliers!WV41),data_NoOutliers!WV41,MID(data_NoOutliers!WV41,2,99)/2),"")</f>
        <v/>
      </c>
      <c r="AJL41" s="4" t="str">
        <f>IFERROR(IF(N(data_NoOutliers!WW41),data_NoOutliers!WW41,MID(data_NoOutliers!WW41,2,99)/2),"")</f>
        <v/>
      </c>
      <c r="AJM41" s="4" t="str">
        <f>IFERROR(IF(N(data_NoOutliers!WX41),data_NoOutliers!WX41,MID(data_NoOutliers!WX41,2,99)/2),"")</f>
        <v/>
      </c>
      <c r="AJN41" s="4" t="str">
        <f>IFERROR(IF(N(data_NoOutliers!WY41),data_NoOutliers!WY41,MID(data_NoOutliers!WY41,2,99)/2),"")</f>
        <v/>
      </c>
      <c r="AJO41" s="4" t="str">
        <f>IFERROR(IF(N(data_NoOutliers!WZ41),data_NoOutliers!WZ41,MID(data_NoOutliers!WZ41,2,99)/2),"")</f>
        <v/>
      </c>
      <c r="AJP41" s="4" t="str">
        <f>IFERROR(IF(N(data_NoOutliers!XA41),data_NoOutliers!XA41,MID(data_NoOutliers!XA41,2,99)/2),"")</f>
        <v/>
      </c>
      <c r="AJQ41" s="4" t="str">
        <f>IFERROR(IF(N(data_NoOutliers!XB41),data_NoOutliers!XB41,MID(data_NoOutliers!XB41,2,99)/2),"")</f>
        <v/>
      </c>
      <c r="AJR41" s="4" t="str">
        <f>IFERROR(IF(N(data_NoOutliers!XC41),data_NoOutliers!XC41,MID(data_NoOutliers!XC41,2,99)/2),"")</f>
        <v/>
      </c>
      <c r="AJS41" s="4" t="str">
        <f>IFERROR(IF(N(data_NoOutliers!XD41),data_NoOutliers!XD41,MID(data_NoOutliers!XD41,2,99)/2),"")</f>
        <v/>
      </c>
      <c r="AJT41" s="4" t="str">
        <f>IFERROR(IF(N(data_NoOutliers!XE41),data_NoOutliers!XE41,MID(data_NoOutliers!XE41,2,99)/2),"")</f>
        <v/>
      </c>
      <c r="AJU41" s="4" t="str">
        <f>IFERROR(IF(N(data_NoOutliers!XF41),data_NoOutliers!XF41,MID(data_NoOutliers!XF41,2,99)/2),"")</f>
        <v/>
      </c>
      <c r="AJV41" s="4" t="str">
        <f>IFERROR(IF(N(data_NoOutliers!XG41),data_NoOutliers!XG41,MID(data_NoOutliers!XG41,2,99)/2),"")</f>
        <v/>
      </c>
      <c r="AJW41" s="4" t="str">
        <f>IFERROR(IF(N(data_NoOutliers!XH41),data_NoOutliers!XH41,MID(data_NoOutliers!XH41,2,99)/2),"")</f>
        <v/>
      </c>
      <c r="AJX41" s="4" t="str">
        <f>IFERROR(IF(N(data_NoOutliers!XI41),data_NoOutliers!XI41,MID(data_NoOutliers!XI41,2,99)/2),"")</f>
        <v/>
      </c>
      <c r="AJY41" s="4" t="str">
        <f>IFERROR(IF(N(data_NoOutliers!XJ41),data_NoOutliers!XJ41,MID(data_NoOutliers!XJ41,2,99)/2),"")</f>
        <v/>
      </c>
      <c r="AJZ41" s="4" t="str">
        <f>IFERROR(IF(N(data_NoOutliers!XK41),data_NoOutliers!XK41,MID(data_NoOutliers!XK41,2,99)/2),"")</f>
        <v/>
      </c>
      <c r="AKA41" s="4" t="str">
        <f>IFERROR(IF(N(data_NoOutliers!XL41),data_NoOutliers!XL41,MID(data_NoOutliers!XL41,2,99)/2),"")</f>
        <v/>
      </c>
      <c r="AKB41" s="4" t="str">
        <f>IFERROR(IF(N(data_NoOutliers!XM41),data_NoOutliers!XM41,MID(data_NoOutliers!XM41,2,99)/2),"")</f>
        <v/>
      </c>
      <c r="AKC41" s="4" t="str">
        <f>IFERROR(IF(N(data_NoOutliers!XN41),data_NoOutliers!XN41,MID(data_NoOutliers!XN41,2,99)/2),"")</f>
        <v/>
      </c>
      <c r="AKD41" s="4" t="str">
        <f>IFERROR(IF(N(data_NoOutliers!XO41),data_NoOutliers!XO41,MID(data_NoOutliers!XO41,2,99)/2),"")</f>
        <v/>
      </c>
      <c r="AKE41" s="4" t="str">
        <f>IFERROR(IF(N(data_NoOutliers!XP41),data_NoOutliers!XP41,MID(data_NoOutliers!XP41,2,99)/2),"")</f>
        <v/>
      </c>
      <c r="AKF41" s="4" t="str">
        <f>IFERROR(IF(N(data_NoOutliers!XQ41),data_NoOutliers!XQ41,MID(data_NoOutliers!XQ41,2,99)/2),"")</f>
        <v/>
      </c>
      <c r="AKG41" s="4" t="str">
        <f>IFERROR(IF(N(data_NoOutliers!XR41),data_NoOutliers!XR41,MID(data_NoOutliers!XR41,2,99)/2),"")</f>
        <v/>
      </c>
      <c r="AKH41" s="4" t="str">
        <f>IFERROR(IF(N(data_NoOutliers!XS41),data_NoOutliers!XS41,MID(data_NoOutliers!XS41,2,99)/2),"")</f>
        <v/>
      </c>
      <c r="AKI41" s="4" t="str">
        <f>IFERROR(IF(N(data_NoOutliers!XT41),data_NoOutliers!XT41,MID(data_NoOutliers!XT41,2,99)/2),"")</f>
        <v/>
      </c>
      <c r="AKJ41" s="4" t="str">
        <f>IFERROR(IF(N(data_NoOutliers!XU41),data_NoOutliers!XU41,MID(data_NoOutliers!XU41,2,99)/2),"")</f>
        <v/>
      </c>
      <c r="AKK41" s="4" t="str">
        <f>IFERROR(IF(N(data_NoOutliers!XV41),data_NoOutliers!XV41,MID(data_NoOutliers!XV41,2,99)/2),"")</f>
        <v/>
      </c>
      <c r="AKL41" s="4" t="str">
        <f>IFERROR(IF(N(data_NoOutliers!XW41),data_NoOutliers!XW41,MID(data_NoOutliers!XW41,2,99)/2),"")</f>
        <v/>
      </c>
      <c r="AKM41" s="4" t="str">
        <f>IFERROR(IF(N(data_NoOutliers!XX41),data_NoOutliers!XX41,MID(data_NoOutliers!XX41,2,99)/2),"")</f>
        <v/>
      </c>
      <c r="AKN41" s="4" t="str">
        <f>IFERROR(IF(N(data_NoOutliers!XY41),data_NoOutliers!XY41,MID(data_NoOutliers!XY41,2,99)/2),"")</f>
        <v/>
      </c>
      <c r="AKO41" s="4" t="str">
        <f>IFERROR(IF(N(data_NoOutliers!XZ41),data_NoOutliers!XZ41,MID(data_NoOutliers!XZ41,2,99)/2),"")</f>
        <v/>
      </c>
      <c r="AKP41" s="4" t="str">
        <f>IFERROR(IF(N(data_NoOutliers!YA41),data_NoOutliers!YA41,MID(data_NoOutliers!YA41,2,99)/2),"")</f>
        <v/>
      </c>
      <c r="AKQ41" s="4" t="str">
        <f>IFERROR(IF(N(data_NoOutliers!YB41),data_NoOutliers!YB41,MID(data_NoOutliers!YB41,2,99)/2),"")</f>
        <v/>
      </c>
      <c r="AKR41" s="4" t="str">
        <f>IFERROR(IF(N(data_NoOutliers!YC41),data_NoOutliers!YC41,MID(data_NoOutliers!YC41,2,99)/2),"")</f>
        <v/>
      </c>
      <c r="AKS41" s="4" t="str">
        <f>IFERROR(IF(N(data_NoOutliers!YD41),data_NoOutliers!YD41,MID(data_NoOutliers!YD41,2,99)/2),"")</f>
        <v/>
      </c>
      <c r="AKT41" s="4" t="str">
        <f>IFERROR(IF(N(data_NoOutliers!YE41),data_NoOutliers!YE41,MID(data_NoOutliers!YE41,2,99)/2),"")</f>
        <v/>
      </c>
      <c r="AKU41" s="4" t="str">
        <f>IFERROR(IF(N(data_NoOutliers!YF41),data_NoOutliers!YF41,MID(data_NoOutliers!YF41,2,99)/2),"")</f>
        <v/>
      </c>
      <c r="AKV41" s="4" t="str">
        <f>IFERROR(IF(N(data_NoOutliers!YG41),data_NoOutliers!YG41,MID(data_NoOutliers!YG41,2,99)/2),"")</f>
        <v/>
      </c>
      <c r="AKW41" s="4" t="str">
        <f>IFERROR(IF(N(data_NoOutliers!YH41),data_NoOutliers!YH41,MID(data_NoOutliers!YH41,2,99)/2),"")</f>
        <v/>
      </c>
      <c r="AKX41" s="4" t="str">
        <f>IFERROR(IF(N(data_NoOutliers!YI41),data_NoOutliers!YI41,MID(data_NoOutliers!YI41,2,99)/2),"")</f>
        <v/>
      </c>
      <c r="AKY41" s="4" t="str">
        <f>IFERROR(IF(N(data_NoOutliers!YJ41),data_NoOutliers!YJ41,MID(data_NoOutliers!YJ41,2,99)/2),"")</f>
        <v/>
      </c>
      <c r="AKZ41" s="4" t="str">
        <f>IFERROR(IF(N(data_NoOutliers!YK41),data_NoOutliers!YK41,MID(data_NoOutliers!YK41,2,99)/2),"")</f>
        <v/>
      </c>
      <c r="ALA41" s="4" t="str">
        <f>IFERROR(IF(N(data_NoOutliers!YL41),data_NoOutliers!YL41,MID(data_NoOutliers!YL41,2,99)/2),"")</f>
        <v/>
      </c>
      <c r="ALB41" s="4" t="str">
        <f>IFERROR(IF(N(data_NoOutliers!YM41),data_NoOutliers!YM41,MID(data_NoOutliers!YM41,2,99)/2),"")</f>
        <v/>
      </c>
      <c r="ALC41" s="4" t="str">
        <f>IFERROR(IF(N(data_NoOutliers!YN41),data_NoOutliers!YN41,MID(data_NoOutliers!YN41,2,99)/2),"")</f>
        <v/>
      </c>
      <c r="ALD41" s="4" t="str">
        <f>IFERROR(IF(N(data_NoOutliers!YO41),data_NoOutliers!YO41,MID(data_NoOutliers!YO41,2,99)/2),"")</f>
        <v/>
      </c>
      <c r="ALE41" s="4" t="str">
        <f>IFERROR(IF(N(data_NoOutliers!YP41),data_NoOutliers!YP41,MID(data_NoOutliers!YP41,2,99)/2),"")</f>
        <v/>
      </c>
      <c r="ALF41" s="4" t="str">
        <f>IFERROR(IF(N(data_NoOutliers!YQ41),data_NoOutliers!YQ41,MID(data_NoOutliers!YQ41,2,99)/2),"")</f>
        <v/>
      </c>
      <c r="ALG41" s="4" t="str">
        <f>IFERROR(IF(N(data_NoOutliers!YR41),data_NoOutliers!YR41,MID(data_NoOutliers!YR41,2,99)/2),"")</f>
        <v/>
      </c>
      <c r="ALH41" s="4" t="str">
        <f>IFERROR(IF(N(data_NoOutliers!YS41),data_NoOutliers!YS41,MID(data_NoOutliers!YS41,2,99)/2),"")</f>
        <v/>
      </c>
      <c r="ALI41" s="4" t="str">
        <f>IFERROR(IF(N(data_NoOutliers!YT41),data_NoOutliers!YT41,MID(data_NoOutliers!YT41,2,99)/2),"")</f>
        <v/>
      </c>
      <c r="ALJ41" s="4" t="str">
        <f>IFERROR(IF(N(data_NoOutliers!YU41),data_NoOutliers!YU41,MID(data_NoOutliers!YU41,2,99)/2),"")</f>
        <v/>
      </c>
      <c r="ALK41" s="4" t="str">
        <f>IFERROR(IF(N(data_NoOutliers!YV41),data_NoOutliers!YV41,MID(data_NoOutliers!YV41,2,99)/2),"")</f>
        <v/>
      </c>
      <c r="ALL41" s="4" t="str">
        <f>IFERROR(IF(N(data_NoOutliers!YW41),data_NoOutliers!YW41,MID(data_NoOutliers!YW41,2,99)/2),"")</f>
        <v/>
      </c>
      <c r="ALM41" s="4" t="str">
        <f>IFERROR(IF(N(data_NoOutliers!YX41),data_NoOutliers!YX41,MID(data_NoOutliers!YX41,2,99)/2),"")</f>
        <v/>
      </c>
      <c r="ALN41" s="4" t="str">
        <f>IFERROR(IF(N(data_NoOutliers!YY41),data_NoOutliers!YY41,MID(data_NoOutliers!YY41,2,99)/2),"")</f>
        <v/>
      </c>
      <c r="ALO41" s="4" t="str">
        <f>IFERROR(IF(N(data_NoOutliers!YZ41),data_NoOutliers!YZ41,MID(data_NoOutliers!YZ41,2,99)/2),"")</f>
        <v/>
      </c>
      <c r="ALP41" s="4" t="str">
        <f>IFERROR(IF(N(data_NoOutliers!ZA41),data_NoOutliers!ZA41,MID(data_NoOutliers!ZA41,2,99)/2),"")</f>
        <v/>
      </c>
      <c r="ALQ41" s="4" t="str">
        <f>IFERROR(IF(N(data_NoOutliers!ZB41),data_NoOutliers!ZB41,MID(data_NoOutliers!ZB41,2,99)/2),"")</f>
        <v/>
      </c>
      <c r="ALR41" s="4" t="str">
        <f>IFERROR(IF(N(data_NoOutliers!ZC41),data_NoOutliers!ZC41,MID(data_NoOutliers!ZC41,2,99)/2),"")</f>
        <v/>
      </c>
      <c r="ALS41" s="4" t="str">
        <f>IFERROR(IF(N(data_NoOutliers!ZD41),data_NoOutliers!ZD41,MID(data_NoOutliers!ZD41,2,99)/2),"")</f>
        <v/>
      </c>
      <c r="ALT41" s="4" t="str">
        <f>IFERROR(IF(N(data_NoOutliers!ZE41),data_NoOutliers!ZE41,MID(data_NoOutliers!ZE41,2,99)/2),"")</f>
        <v/>
      </c>
      <c r="ALU41" s="4" t="str">
        <f>IFERROR(IF(N(data_NoOutliers!ZF41),data_NoOutliers!ZF41,MID(data_NoOutliers!ZF41,2,99)/2),"")</f>
        <v/>
      </c>
      <c r="ALV41" s="4" t="str">
        <f>IFERROR(IF(N(data_NoOutliers!ZG41),data_NoOutliers!ZG41,MID(data_NoOutliers!ZG41,2,99)/2),"")</f>
        <v/>
      </c>
      <c r="ALW41" s="4" t="str">
        <f>IFERROR(IF(N(data_NoOutliers!ZH41),data_NoOutliers!ZH41,MID(data_NoOutliers!ZH41,2,99)/2),"")</f>
        <v/>
      </c>
      <c r="ALX41" s="4" t="str">
        <f>IFERROR(IF(N(data_NoOutliers!ZI41),data_NoOutliers!ZI41,MID(data_NoOutliers!ZI41,2,99)/2),"")</f>
        <v/>
      </c>
      <c r="ALY41" s="4" t="str">
        <f>IFERROR(IF(N(data_NoOutliers!ZJ41),data_NoOutliers!ZJ41,MID(data_NoOutliers!ZJ41,2,99)/2),"")</f>
        <v/>
      </c>
      <c r="ALZ41" s="4" t="str">
        <f>IFERROR(IF(N(data_NoOutliers!ZK41),data_NoOutliers!ZK41,MID(data_NoOutliers!ZK41,2,99)/2),"")</f>
        <v/>
      </c>
      <c r="AMA41" s="4" t="str">
        <f>IFERROR(IF(N(data_NoOutliers!ZL41),data_NoOutliers!ZL41,MID(data_NoOutliers!ZL41,2,99)/2),"")</f>
        <v/>
      </c>
      <c r="AMB41" s="4" t="str">
        <f>IFERROR(IF(N(data_NoOutliers!ZM41),data_NoOutliers!ZM41,MID(data_NoOutliers!ZM41,2,99)/2),"")</f>
        <v/>
      </c>
      <c r="AMC41" s="4" t="str">
        <f>IFERROR(IF(N(data_NoOutliers!ZN41),data_NoOutliers!ZN41,MID(data_NoOutliers!ZN41,2,99)/2),"")</f>
        <v/>
      </c>
      <c r="AMD41" s="4" t="str">
        <f>IFERROR(IF(N(data_NoOutliers!ZO41),data_NoOutliers!ZO41,MID(data_NoOutliers!ZO41,2,99)/2),"")</f>
        <v/>
      </c>
      <c r="AME41" s="4" t="str">
        <f>IFERROR(IF(N(data_NoOutliers!ZP41),data_NoOutliers!ZP41,MID(data_NoOutliers!ZP41,2,99)/2),"")</f>
        <v/>
      </c>
      <c r="AMF41" s="4" t="str">
        <f>IFERROR(IF(N(data_NoOutliers!ZQ41),data_NoOutliers!ZQ41,MID(data_NoOutliers!ZQ41,2,99)/2),"")</f>
        <v/>
      </c>
      <c r="AMG41" s="4" t="str">
        <f>IFERROR(IF(N(data_NoOutliers!ZR41),data_NoOutliers!ZR41,MID(data_NoOutliers!ZR41,2,99)/2),"")</f>
        <v/>
      </c>
      <c r="AMH41" s="4" t="str">
        <f>IFERROR(IF(N(data_NoOutliers!ZS41),data_NoOutliers!ZS41,MID(data_NoOutliers!ZS41,2,99)/2),"")</f>
        <v/>
      </c>
      <c r="AMI41" s="4" t="str">
        <f>IFERROR(IF(N(data_NoOutliers!ZT41),data_NoOutliers!ZT41,MID(data_NoOutliers!ZT41,2,99)/2),"")</f>
        <v/>
      </c>
      <c r="AMJ41" s="4" t="str">
        <f>IFERROR(IF(N(data_NoOutliers!ZU41),data_NoOutliers!ZU41,MID(data_NoOutliers!ZU41,2,99)/2),"")</f>
        <v/>
      </c>
      <c r="AMK41" s="4" t="str">
        <f>IFERROR(IF(N(data_NoOutliers!ZV41),data_NoOutliers!ZV41,MID(data_NoOutliers!ZV41,2,99)/2),"")</f>
        <v/>
      </c>
      <c r="AML41" s="4" t="str">
        <f>IFERROR(IF(N(data_NoOutliers!ZW41),data_NoOutliers!ZW41,MID(data_NoOutliers!ZW41,2,99)/2),"")</f>
        <v/>
      </c>
      <c r="AMM41" s="4" t="str">
        <f>IFERROR(IF(N(data_NoOutliers!ZX41),data_NoOutliers!ZX41,MID(data_NoOutliers!ZX41,2,99)/2),"")</f>
        <v/>
      </c>
      <c r="AMN41" s="4" t="str">
        <f>IFERROR(IF(N(data_NoOutliers!ZY41),data_NoOutliers!ZY41,MID(data_NoOutliers!ZY41,2,99)/2),"")</f>
        <v/>
      </c>
      <c r="AMO41" s="4" t="str">
        <f>IFERROR(IF(N(data_NoOutliers!ZZ41),data_NoOutliers!ZZ41,MID(data_NoOutliers!ZZ41,2,99)/2),"")</f>
        <v/>
      </c>
      <c r="AMP41" s="4" t="str">
        <f>IFERROR(IF(N(data_NoOutliers!AAA41),data_NoOutliers!AAA41,MID(data_NoOutliers!AAA41,2,99)/2),"")</f>
        <v/>
      </c>
      <c r="AMQ41" s="4" t="str">
        <f>IFERROR(IF(N(data_NoOutliers!AAB41),data_NoOutliers!AAB41,MID(data_NoOutliers!AAB41,2,99)/2),"")</f>
        <v/>
      </c>
      <c r="AMR41" s="4" t="str">
        <f>IFERROR(IF(N(data_NoOutliers!AAC41),data_NoOutliers!AAC41,MID(data_NoOutliers!AAC41,2,99)/2),"")</f>
        <v/>
      </c>
      <c r="AMS41" s="4" t="str">
        <f>IFERROR(IF(N(data_NoOutliers!AAD41),data_NoOutliers!AAD41,MID(data_NoOutliers!AAD41,2,99)/2),"")</f>
        <v/>
      </c>
      <c r="AMT41" s="4" t="str">
        <f>IFERROR(IF(N(data_NoOutliers!AAE41),data_NoOutliers!AAE41,MID(data_NoOutliers!AAE41,2,99)/2),"")</f>
        <v/>
      </c>
      <c r="AMU41" s="4" t="str">
        <f>IFERROR(IF(N(data_NoOutliers!AAF41),data_NoOutliers!AAF41,MID(data_NoOutliers!AAF41,2,99)/2),"")</f>
        <v/>
      </c>
      <c r="AMV41" s="4" t="str">
        <f>IFERROR(IF(N(data_NoOutliers!AAG41),data_NoOutliers!AAG41,MID(data_NoOutliers!AAG41,2,99)/2),"")</f>
        <v/>
      </c>
      <c r="AMW41" s="4" t="str">
        <f>IFERROR(IF(N(data_NoOutliers!AAH41),data_NoOutliers!AAH41,MID(data_NoOutliers!AAH41,2,99)/2),"")</f>
        <v/>
      </c>
      <c r="AMX41" s="4" t="str">
        <f>IFERROR(IF(N(data_NoOutliers!AAI41),data_NoOutliers!AAI41,MID(data_NoOutliers!AAI41,2,99)/2),"")</f>
        <v/>
      </c>
      <c r="AMY41" s="4" t="str">
        <f>IFERROR(IF(N(data_NoOutliers!AAJ41),data_NoOutliers!AAJ41,MID(data_NoOutliers!AAJ41,2,99)/2),"")</f>
        <v/>
      </c>
      <c r="AMZ41" s="4" t="str">
        <f>IFERROR(IF(N(data_NoOutliers!AAK41),data_NoOutliers!AAK41,MID(data_NoOutliers!AAK41,2,99)/2),"")</f>
        <v/>
      </c>
      <c r="ANA41" s="4" t="str">
        <f>IFERROR(IF(N(data_NoOutliers!AAL41),data_NoOutliers!AAL41,MID(data_NoOutliers!AAL41,2,99)/2),"")</f>
        <v/>
      </c>
      <c r="ANB41" s="4" t="str">
        <f>IFERROR(IF(N(data_NoOutliers!AAM41),data_NoOutliers!AAM41,MID(data_NoOutliers!AAM41,2,99)/2),"")</f>
        <v/>
      </c>
      <c r="ANC41" s="4" t="str">
        <f>IFERROR(IF(N(data_NoOutliers!AAN41),data_NoOutliers!AAN41,MID(data_NoOutliers!AAN41,2,99)/2),"")</f>
        <v/>
      </c>
      <c r="AND41" s="4" t="str">
        <f>IFERROR(IF(N(data_NoOutliers!AAO41),data_NoOutliers!AAO41,MID(data_NoOutliers!AAO41,2,99)/2),"")</f>
        <v/>
      </c>
      <c r="ANE41" s="4" t="str">
        <f>IFERROR(IF(N(data_NoOutliers!AAP41),data_NoOutliers!AAP41,MID(data_NoOutliers!AAP41,2,99)/2),"")</f>
        <v/>
      </c>
      <c r="ANF41" s="4" t="str">
        <f>IFERROR(IF(N(data_NoOutliers!AAQ41),data_NoOutliers!AAQ41,MID(data_NoOutliers!AAQ41,2,99)/2),"")</f>
        <v/>
      </c>
      <c r="ANG41" s="4" t="str">
        <f>IFERROR(IF(N(data_NoOutliers!AAR41),data_NoOutliers!AAR41,MID(data_NoOutliers!AAR41,2,99)/2),"")</f>
        <v/>
      </c>
      <c r="ANH41" s="4" t="str">
        <f>IFERROR(IF(N(data_NoOutliers!AAS41),data_NoOutliers!AAS41,MID(data_NoOutliers!AAS41,2,99)/2),"")</f>
        <v/>
      </c>
      <c r="ANI41" s="4" t="str">
        <f>IFERROR(IF(N(data_NoOutliers!AAT41),data_NoOutliers!AAT41,MID(data_NoOutliers!AAT41,2,99)/2),"")</f>
        <v/>
      </c>
      <c r="ANJ41" s="4" t="str">
        <f>IFERROR(IF(N(data_NoOutliers!AAU41),data_NoOutliers!AAU41,MID(data_NoOutliers!AAU41,2,99)/2),"")</f>
        <v/>
      </c>
      <c r="ANK41" s="4" t="str">
        <f>IFERROR(IF(N(data_NoOutliers!AAV41),data_NoOutliers!AAV41,MID(data_NoOutliers!AAV41,2,99)/2),"")</f>
        <v/>
      </c>
      <c r="ANL41" s="4" t="str">
        <f>IFERROR(IF(N(data_NoOutliers!AAW41),data_NoOutliers!AAW41,MID(data_NoOutliers!AAW41,2,99)/2),"")</f>
        <v/>
      </c>
      <c r="ANM41" s="4" t="str">
        <f>IFERROR(IF(N(data_NoOutliers!AAX41),data_NoOutliers!AAX41,MID(data_NoOutliers!AAX41,2,99)/2),"")</f>
        <v/>
      </c>
      <c r="ANN41" s="4" t="str">
        <f>IFERROR(IF(N(data_NoOutliers!AAY41),data_NoOutliers!AAY41,MID(data_NoOutliers!AAY41,2,99)/2),"")</f>
        <v/>
      </c>
      <c r="ANO41" s="4" t="str">
        <f>IFERROR(IF(N(data_NoOutliers!AAZ41),data_NoOutliers!AAZ41,MID(data_NoOutliers!AAZ41,2,99)/2),"")</f>
        <v/>
      </c>
      <c r="ANP41" s="4" t="str">
        <f>IFERROR(IF(N(data_NoOutliers!ABA41),data_NoOutliers!ABA41,MID(data_NoOutliers!ABA41,2,99)/2),"")</f>
        <v/>
      </c>
      <c r="ANQ41" s="4" t="str">
        <f>IFERROR(IF(N(data_NoOutliers!ABB41),data_NoOutliers!ABB41,MID(data_NoOutliers!ABB41,2,99)/2),"")</f>
        <v/>
      </c>
      <c r="ANR41" s="4" t="str">
        <f>IFERROR(IF(N(data_NoOutliers!ABC41),data_NoOutliers!ABC41,MID(data_NoOutliers!ABC41,2,99)/2),"")</f>
        <v/>
      </c>
      <c r="ANS41" s="4" t="str">
        <f>IFERROR(IF(N(data_NoOutliers!ABD41),data_NoOutliers!ABD41,MID(data_NoOutliers!ABD41,2,99)/2),"")</f>
        <v/>
      </c>
      <c r="ANT41" s="4" t="str">
        <f>IFERROR(IF(N(data_NoOutliers!ABE41),data_NoOutliers!ABE41,MID(data_NoOutliers!ABE41,2,99)/2),"")</f>
        <v/>
      </c>
      <c r="ANU41" s="4" t="str">
        <f>IFERROR(IF(N(data_NoOutliers!ABF41),data_NoOutliers!ABF41,MID(data_NoOutliers!ABF41,2,99)/2),"")</f>
        <v/>
      </c>
      <c r="ANV41" s="4" t="str">
        <f>IFERROR(IF(N(data_NoOutliers!ABG41),data_NoOutliers!ABG41,MID(data_NoOutliers!ABG41,2,99)/2),"")</f>
        <v/>
      </c>
      <c r="ANW41" s="4" t="str">
        <f>IFERROR(IF(N(data_NoOutliers!ABH41),data_NoOutliers!ABH41,MID(data_NoOutliers!ABH41,2,99)/2),"")</f>
        <v/>
      </c>
      <c r="ANX41" s="4" t="str">
        <f>IFERROR(IF(N(data_NoOutliers!ABI41),data_NoOutliers!ABI41,MID(data_NoOutliers!ABI41,2,99)/2),"")</f>
        <v/>
      </c>
      <c r="ANY41" s="4" t="str">
        <f>IFERROR(IF(N(data_NoOutliers!ABJ41),data_NoOutliers!ABJ41,MID(data_NoOutliers!ABJ41,2,99)/2),"")</f>
        <v/>
      </c>
      <c r="ANZ41" s="4" t="str">
        <f>IFERROR(IF(N(data_NoOutliers!ABK41),data_NoOutliers!ABK41,MID(data_NoOutliers!ABK41,2,99)/2),"")</f>
        <v/>
      </c>
      <c r="AOA41" s="4" t="str">
        <f>IFERROR(IF(N(data_NoOutliers!ABL41),data_NoOutliers!ABL41,MID(data_NoOutliers!ABL41,2,99)/2),"")</f>
        <v/>
      </c>
      <c r="AOB41" s="4" t="str">
        <f>IFERROR(IF(N(data_NoOutliers!ABM41),data_NoOutliers!ABM41,MID(data_NoOutliers!ABM41,2,99)/2),"")</f>
        <v/>
      </c>
      <c r="AOC41" s="4" t="str">
        <f>IFERROR(IF(N(data_NoOutliers!ABN41),data_NoOutliers!ABN41,MID(data_NoOutliers!ABN41,2,99)/2),"")</f>
        <v/>
      </c>
      <c r="AOD41" s="4" t="str">
        <f>IFERROR(IF(N(data_NoOutliers!ABO41),data_NoOutliers!ABO41,MID(data_NoOutliers!ABO41,2,99)/2),"")</f>
        <v/>
      </c>
      <c r="AOE41" s="4" t="str">
        <f>IFERROR(IF(N(data_NoOutliers!ABP41),data_NoOutliers!ABP41,MID(data_NoOutliers!ABP41,2,99)/2),"")</f>
        <v/>
      </c>
      <c r="AOF41" s="4" t="str">
        <f>IFERROR(IF(N(data_NoOutliers!ABQ41),data_NoOutliers!ABQ41,MID(data_NoOutliers!ABQ41,2,99)/2),"")</f>
        <v/>
      </c>
      <c r="AOG41" s="4" t="str">
        <f>IFERROR(IF(N(data_NoOutliers!ABR41),data_NoOutliers!ABR41,MID(data_NoOutliers!ABR41,2,99)/2),"")</f>
        <v/>
      </c>
      <c r="AOH41" s="4" t="str">
        <f>IFERROR(IF(N(data_NoOutliers!ABS41),data_NoOutliers!ABS41,MID(data_NoOutliers!ABS41,2,99)/2),"")</f>
        <v/>
      </c>
      <c r="AOI41" s="4" t="str">
        <f>IFERROR(IF(N(data_NoOutliers!ABT41),data_NoOutliers!ABT41,MID(data_NoOutliers!ABT41,2,99)/2),"")</f>
        <v/>
      </c>
      <c r="AOJ41" s="4" t="str">
        <f>IFERROR(IF(N(data_NoOutliers!ABU41),data_NoOutliers!ABU41,MID(data_NoOutliers!ABU41,2,99)/2),"")</f>
        <v/>
      </c>
      <c r="AOK41" s="4" t="str">
        <f>IFERROR(IF(N(data_NoOutliers!ABV41),data_NoOutliers!ABV41,MID(data_NoOutliers!ABV41,2,99)/2),"")</f>
        <v/>
      </c>
      <c r="AOL41" s="4" t="str">
        <f>IFERROR(IF(N(data_NoOutliers!ABW41),data_NoOutliers!ABW41,MID(data_NoOutliers!ABW41,2,99)/2),"")</f>
        <v/>
      </c>
      <c r="AOM41" s="4" t="str">
        <f>IFERROR(IF(N(data_NoOutliers!ABX41),data_NoOutliers!ABX41,MID(data_NoOutliers!ABX41,2,99)/2),"")</f>
        <v/>
      </c>
      <c r="AON41" s="4" t="str">
        <f>IFERROR(IF(N(data_NoOutliers!ABY41),data_NoOutliers!ABY41,MID(data_NoOutliers!ABY41,2,99)/2),"")</f>
        <v/>
      </c>
      <c r="AOO41" s="4" t="str">
        <f>IFERROR(IF(N(data_NoOutliers!ABZ41),data_NoOutliers!ABZ41,MID(data_NoOutliers!ABZ41,2,99)/2),"")</f>
        <v/>
      </c>
      <c r="AOP41" s="4" t="str">
        <f>IFERROR(IF(N(data_NoOutliers!ACA41),data_NoOutliers!ACA41,MID(data_NoOutliers!ACA41,2,99)/2),"")</f>
        <v/>
      </c>
      <c r="AOQ41" s="4" t="str">
        <f>IFERROR(IF(N(data_NoOutliers!ACB41),data_NoOutliers!ACB41,MID(data_NoOutliers!ACB41,2,99)/2),"")</f>
        <v/>
      </c>
      <c r="AOR41" s="4" t="str">
        <f>IFERROR(IF(N(data_NoOutliers!ACC41),data_NoOutliers!ACC41,MID(data_NoOutliers!ACC41,2,99)/2),"")</f>
        <v/>
      </c>
      <c r="AOS41" s="4" t="str">
        <f>IFERROR(IF(N(data_NoOutliers!ACD41),data_NoOutliers!ACD41,MID(data_NoOutliers!ACD41,2,99)/2),"")</f>
        <v/>
      </c>
      <c r="AOT41" s="4" t="str">
        <f>IFERROR(IF(N(data_NoOutliers!ACE41),data_NoOutliers!ACE41,MID(data_NoOutliers!ACE41,2,99)/2),"")</f>
        <v/>
      </c>
      <c r="AOU41" s="4" t="str">
        <f>IFERROR(IF(N(data_NoOutliers!ACF41),data_NoOutliers!ACF41,MID(data_NoOutliers!ACF41,2,99)/2),"")</f>
        <v/>
      </c>
      <c r="AOV41" s="4" t="str">
        <f>IFERROR(IF(N(data_NoOutliers!ACG41),data_NoOutliers!ACG41,MID(data_NoOutliers!ACG41,2,99)/2),"")</f>
        <v/>
      </c>
      <c r="AOW41" s="4" t="str">
        <f>IFERROR(IF(N(data_NoOutliers!ACH41),data_NoOutliers!ACH41,MID(data_NoOutliers!ACH41,2,99)/2),"")</f>
        <v/>
      </c>
      <c r="AOX41" s="4" t="str">
        <f>IFERROR(IF(N(data_NoOutliers!ACI41),data_NoOutliers!ACI41,MID(data_NoOutliers!ACI41,2,99)/2),"")</f>
        <v/>
      </c>
      <c r="AOY41" s="4" t="str">
        <f>IFERROR(IF(N(data_NoOutliers!ACJ41),data_NoOutliers!ACJ41,MID(data_NoOutliers!ACJ41,2,99)/2),"")</f>
        <v/>
      </c>
      <c r="AOZ41" s="4" t="str">
        <f>IFERROR(IF(N(data_NoOutliers!ACK41),data_NoOutliers!ACK41,MID(data_NoOutliers!ACK41,2,99)/2),"")</f>
        <v/>
      </c>
      <c r="APA41" s="4" t="str">
        <f>IFERROR(IF(N(data_NoOutliers!ACL41),data_NoOutliers!ACL41,MID(data_NoOutliers!ACL41,2,99)/2),"")</f>
        <v/>
      </c>
      <c r="APB41" s="4" t="str">
        <f>IFERROR(IF(N(data_NoOutliers!ACM41),data_NoOutliers!ACM41,MID(data_NoOutliers!ACM41,2,99)/2),"")</f>
        <v/>
      </c>
      <c r="APC41" s="4" t="str">
        <f>IFERROR(IF(N(data_NoOutliers!ACN41),data_NoOutliers!ACN41,MID(data_NoOutliers!ACN41,2,99)/2),"")</f>
        <v/>
      </c>
      <c r="APD41" s="4" t="str">
        <f>IFERROR(IF(N(data_NoOutliers!ACO41),data_NoOutliers!ACO41,MID(data_NoOutliers!ACO41,2,99)/2),"")</f>
        <v/>
      </c>
      <c r="APE41" s="4" t="str">
        <f>IFERROR(IF(N(data_NoOutliers!ACP41),data_NoOutliers!ACP41,MID(data_NoOutliers!ACP41,2,99)/2),"")</f>
        <v/>
      </c>
      <c r="APF41" s="4" t="str">
        <f>IFERROR(IF(N(data_NoOutliers!ACQ41),data_NoOutliers!ACQ41,MID(data_NoOutliers!ACQ41,2,99)/2),"")</f>
        <v/>
      </c>
      <c r="APG41" s="4" t="str">
        <f>IFERROR(IF(N(data_NoOutliers!ACR41),data_NoOutliers!ACR41,MID(data_NoOutliers!ACR41,2,99)/2),"")</f>
        <v/>
      </c>
      <c r="APH41" s="4" t="str">
        <f>IFERROR(IF(N(data_NoOutliers!ACS41),data_NoOutliers!ACS41,MID(data_NoOutliers!ACS41,2,99)/2),"")</f>
        <v/>
      </c>
      <c r="API41" s="4" t="str">
        <f>IFERROR(IF(N(data_NoOutliers!ACT41),data_NoOutliers!ACT41,MID(data_NoOutliers!ACT41,2,99)/2),"")</f>
        <v/>
      </c>
      <c r="APJ41" s="4" t="str">
        <f>IFERROR(IF(N(data_NoOutliers!ACU41),data_NoOutliers!ACU41,MID(data_NoOutliers!ACU41,2,99)/2),"")</f>
        <v/>
      </c>
      <c r="APK41" s="4" t="str">
        <f>IFERROR(IF(N(data_NoOutliers!ACV41),data_NoOutliers!ACV41,MID(data_NoOutliers!ACV41,2,99)/2),"")</f>
        <v/>
      </c>
      <c r="APL41" s="4" t="str">
        <f>IFERROR(IF(N(data_NoOutliers!ACW41),data_NoOutliers!ACW41,MID(data_NoOutliers!ACW41,2,99)/2),"")</f>
        <v/>
      </c>
      <c r="APM41" s="4" t="str">
        <f>IFERROR(IF(N(data_NoOutliers!ACX41),data_NoOutliers!ACX41,MID(data_NoOutliers!ACX41,2,99)/2),"")</f>
        <v/>
      </c>
      <c r="APN41" s="4" t="str">
        <f>IFERROR(IF(N(data_NoOutliers!ACY41),data_NoOutliers!ACY41,MID(data_NoOutliers!ACY41,2,99)/2),"")</f>
        <v/>
      </c>
      <c r="APO41" s="4" t="str">
        <f>IFERROR(IF(N(data_NoOutliers!ACZ41),data_NoOutliers!ACZ41,MID(data_NoOutliers!ACZ41,2,99)/2),"")</f>
        <v/>
      </c>
      <c r="APP41" s="4" t="str">
        <f>IFERROR(IF(N(data_NoOutliers!ADA41),data_NoOutliers!ADA41,MID(data_NoOutliers!ADA41,2,99)/2),"")</f>
        <v/>
      </c>
      <c r="APQ41" s="4" t="str">
        <f>IFERROR(IF(N(data_NoOutliers!ADB41),data_NoOutliers!ADB41,MID(data_NoOutliers!ADB41,2,99)/2),"")</f>
        <v/>
      </c>
      <c r="APR41" s="4" t="str">
        <f>IFERROR(IF(N(data_NoOutliers!ADC41),data_NoOutliers!ADC41,MID(data_NoOutliers!ADC41,2,99)/2),"")</f>
        <v/>
      </c>
      <c r="APS41" s="4" t="str">
        <f>IFERROR(IF(N(data_NoOutliers!ADD41),data_NoOutliers!ADD41,MID(data_NoOutliers!ADD41,2,99)/2),"")</f>
        <v/>
      </c>
      <c r="APT41" s="4" t="str">
        <f>IFERROR(IF(N(data_NoOutliers!ADE41),data_NoOutliers!ADE41,MID(data_NoOutliers!ADE41,2,99)/2),"")</f>
        <v/>
      </c>
      <c r="APU41" s="4" t="str">
        <f>IFERROR(IF(N(data_NoOutliers!ADF41),data_NoOutliers!ADF41,MID(data_NoOutliers!ADF41,2,99)/2),"")</f>
        <v/>
      </c>
      <c r="APV41" s="4" t="str">
        <f>IFERROR(IF(N(data_NoOutliers!ADG41),data_NoOutliers!ADG41,MID(data_NoOutliers!ADG41,2,99)/2),"")</f>
        <v/>
      </c>
      <c r="APW41" s="4" t="str">
        <f>IFERROR(IF(N(data_NoOutliers!ADH41),data_NoOutliers!ADH41,MID(data_NoOutliers!ADH41,2,99)/2),"")</f>
        <v/>
      </c>
      <c r="APX41" s="4" t="str">
        <f>IFERROR(IF(N(data_NoOutliers!ADI41),data_NoOutliers!ADI41,MID(data_NoOutliers!ADI41,2,99)/2),"")</f>
        <v/>
      </c>
      <c r="APY41" s="4" t="str">
        <f>IFERROR(IF(N(data_NoOutliers!ADJ41),data_NoOutliers!ADJ41,MID(data_NoOutliers!ADJ41,2,99)/2),"")</f>
        <v/>
      </c>
      <c r="APZ41" s="4" t="str">
        <f>IFERROR(IF(N(data_NoOutliers!ADK41),data_NoOutliers!ADK41,MID(data_NoOutliers!ADK41,2,99)/2),"")</f>
        <v/>
      </c>
      <c r="AQA41" s="4" t="str">
        <f>IFERROR(IF(N(data_NoOutliers!ADL41),data_NoOutliers!ADL41,MID(data_NoOutliers!ADL41,2,99)/2),"")</f>
        <v/>
      </c>
      <c r="AQB41" s="4" t="str">
        <f>IFERROR(IF(N(data_NoOutliers!ADM41),data_NoOutliers!ADM41,MID(data_NoOutliers!ADM41,2,99)/2),"")</f>
        <v/>
      </c>
      <c r="AQC41" s="4" t="str">
        <f>IFERROR(IF(N(data_NoOutliers!ADN41),data_NoOutliers!ADN41,MID(data_NoOutliers!ADN41,2,99)/2),"")</f>
        <v/>
      </c>
      <c r="AQD41" s="4" t="str">
        <f>IFERROR(IF(N(data_NoOutliers!ADO41),data_NoOutliers!ADO41,MID(data_NoOutliers!ADO41,2,99)/2),"")</f>
        <v/>
      </c>
      <c r="AQE41" s="4" t="str">
        <f>IFERROR(IF(N(data_NoOutliers!ADP41),data_NoOutliers!ADP41,MID(data_NoOutliers!ADP41,2,99)/2),"")</f>
        <v/>
      </c>
      <c r="AQF41" s="4" t="str">
        <f>IFERROR(IF(N(data_NoOutliers!ADQ41),data_NoOutliers!ADQ41,MID(data_NoOutliers!ADQ41,2,99)/2),"")</f>
        <v/>
      </c>
      <c r="AQG41" s="4" t="str">
        <f>IFERROR(IF(N(data_NoOutliers!ADR41),data_NoOutliers!ADR41,MID(data_NoOutliers!ADR41,2,99)/2),"")</f>
        <v/>
      </c>
      <c r="AQH41" s="4" t="str">
        <f>IFERROR(IF(N(data_NoOutliers!ADS41),data_NoOutliers!ADS41,MID(data_NoOutliers!ADS41,2,99)/2),"")</f>
        <v/>
      </c>
      <c r="AQI41" s="4" t="str">
        <f>IFERROR(IF(N(data_NoOutliers!ADT41),data_NoOutliers!ADT41,MID(data_NoOutliers!ADT41,2,99)/2),"")</f>
        <v/>
      </c>
      <c r="AQJ41" s="4" t="str">
        <f>IFERROR(IF(N(data_NoOutliers!ADU41),data_NoOutliers!ADU41,MID(data_NoOutliers!ADU41,2,99)/2),"")</f>
        <v/>
      </c>
      <c r="AQK41" s="4" t="str">
        <f>IFERROR(IF(N(data_NoOutliers!ADV41),data_NoOutliers!ADV41,MID(data_NoOutliers!ADV41,2,99)/2),"")</f>
        <v/>
      </c>
      <c r="AQL41" s="4" t="str">
        <f>IFERROR(IF(N(data_NoOutliers!ADW41),data_NoOutliers!ADW41,MID(data_NoOutliers!ADW41,2,99)/2),"")</f>
        <v/>
      </c>
      <c r="AQM41" s="4" t="str">
        <f>IFERROR(IF(N(data_NoOutliers!ADX41),data_NoOutliers!ADX41,MID(data_NoOutliers!ADX41,2,99)/2),"")</f>
        <v/>
      </c>
      <c r="AQN41" s="4" t="str">
        <f>IFERROR(IF(N(data_NoOutliers!ADY41),data_NoOutliers!ADY41,MID(data_NoOutliers!ADY41,2,99)/2),"")</f>
        <v/>
      </c>
      <c r="AQO41" s="4" t="str">
        <f>IFERROR(IF(N(data_NoOutliers!ADZ41),data_NoOutliers!ADZ41,MID(data_NoOutliers!ADZ41,2,99)/2),"")</f>
        <v/>
      </c>
      <c r="AQP41" s="4" t="str">
        <f>IFERROR(IF(N(data_NoOutliers!AEA41),data_NoOutliers!AEA41,MID(data_NoOutliers!AEA41,2,99)/2),"")</f>
        <v/>
      </c>
      <c r="AQQ41" s="4" t="str">
        <f>IFERROR(IF(N(data_NoOutliers!AEB41),data_NoOutliers!AEB41,MID(data_NoOutliers!AEB41,2,99)/2),"")</f>
        <v/>
      </c>
      <c r="AQR41" s="4" t="str">
        <f>IFERROR(IF(N(data_NoOutliers!AEC41),data_NoOutliers!AEC41,MID(data_NoOutliers!AEC41,2,99)/2),"")</f>
        <v/>
      </c>
      <c r="AQS41" s="4" t="str">
        <f>IFERROR(IF(N(data_NoOutliers!AED41),data_NoOutliers!AED41,MID(data_NoOutliers!AED41,2,99)/2),"")</f>
        <v/>
      </c>
      <c r="AQT41" s="4" t="str">
        <f>IFERROR(IF(N(data_NoOutliers!AEE41),data_NoOutliers!AEE41,MID(data_NoOutliers!AEE41,2,99)/2),"")</f>
        <v/>
      </c>
      <c r="AQU41" s="4" t="str">
        <f>IFERROR(IF(N(data_NoOutliers!AEF41),data_NoOutliers!AEF41,MID(data_NoOutliers!AEF41,2,99)/2),"")</f>
        <v/>
      </c>
      <c r="AQV41" s="4" t="str">
        <f>IFERROR(IF(N(data_NoOutliers!AEG41),data_NoOutliers!AEG41,MID(data_NoOutliers!AEG41,2,99)/2),"")</f>
        <v/>
      </c>
      <c r="AQW41" s="4" t="str">
        <f>IFERROR(IF(N(data_NoOutliers!AEH41),data_NoOutliers!AEH41,MID(data_NoOutliers!AEH41,2,99)/2),"")</f>
        <v/>
      </c>
      <c r="AQX41" s="4" t="str">
        <f>IFERROR(IF(N(data_NoOutliers!AEI41),data_NoOutliers!AEI41,MID(data_NoOutliers!AEI41,2,99)/2),"")</f>
        <v/>
      </c>
      <c r="AQY41" s="4" t="str">
        <f>IFERROR(IF(N(data_NoOutliers!AEJ41),data_NoOutliers!AEJ41,MID(data_NoOutliers!AEJ41,2,99)/2),"")</f>
        <v/>
      </c>
      <c r="AQZ41" s="4" t="str">
        <f>IFERROR(IF(N(data_NoOutliers!AEK41),data_NoOutliers!AEK41,MID(data_NoOutliers!AEK41,2,99)/2),"")</f>
        <v/>
      </c>
      <c r="ARA41" s="4" t="str">
        <f>IFERROR(IF(N(data_NoOutliers!AEL41),data_NoOutliers!AEL41,MID(data_NoOutliers!AEL41,2,99)/2),"")</f>
        <v/>
      </c>
      <c r="ARB41" s="4" t="str">
        <f>IFERROR(IF(N(data_NoOutliers!AEM41),data_NoOutliers!AEM41,MID(data_NoOutliers!AEM41,2,99)/2),"")</f>
        <v/>
      </c>
      <c r="ARC41" s="4" t="str">
        <f>IFERROR(IF(N(data_NoOutliers!AEN41),data_NoOutliers!AEN41,MID(data_NoOutliers!AEN41,2,99)/2),"")</f>
        <v/>
      </c>
      <c r="ARD41" s="4" t="str">
        <f>IFERROR(IF(N(data_NoOutliers!AEO41),data_NoOutliers!AEO41,MID(data_NoOutliers!AEO41,2,99)/2),"")</f>
        <v/>
      </c>
      <c r="ARE41" s="4" t="str">
        <f>IFERROR(IF(N(data_NoOutliers!AEP41),data_NoOutliers!AEP41,MID(data_NoOutliers!AEP41,2,99)/2),"")</f>
        <v/>
      </c>
      <c r="ARF41" s="4" t="str">
        <f>IFERROR(IF(N(data_NoOutliers!AEQ41),data_NoOutliers!AEQ41,MID(data_NoOutliers!AEQ41,2,99)/2),"")</f>
        <v/>
      </c>
      <c r="ARG41" s="4" t="str">
        <f>IFERROR(IF(N(data_NoOutliers!AER41),data_NoOutliers!AER41,MID(data_NoOutliers!AER41,2,99)/2),"")</f>
        <v/>
      </c>
      <c r="ARH41" s="4" t="str">
        <f>IFERROR(IF(N(data_NoOutliers!AES41),data_NoOutliers!AES41,MID(data_NoOutliers!AES41,2,99)/2),"")</f>
        <v/>
      </c>
      <c r="ARI41" s="4" t="str">
        <f>IFERROR(IF(N(data_NoOutliers!AET41),data_NoOutliers!AET41,MID(data_NoOutliers!AET41,2,99)/2),"")</f>
        <v/>
      </c>
      <c r="ARJ41" s="4" t="str">
        <f>IFERROR(IF(N(data_NoOutliers!AEU41),data_NoOutliers!AEU41,MID(data_NoOutliers!AEU41,2,99)/2),"")</f>
        <v/>
      </c>
      <c r="ARK41" s="4" t="str">
        <f>IFERROR(IF(N(data_NoOutliers!AEV41),data_NoOutliers!AEV41,MID(data_NoOutliers!AEV41,2,99)/2),"")</f>
        <v/>
      </c>
      <c r="ARL41" s="4" t="str">
        <f>IFERROR(IF(N(data_NoOutliers!AEW41),data_NoOutliers!AEW41,MID(data_NoOutliers!AEW41,2,99)/2),"")</f>
        <v/>
      </c>
      <c r="ARM41" s="4" t="str">
        <f>IFERROR(IF(N(data_NoOutliers!AEX41),data_NoOutliers!AEX41,MID(data_NoOutliers!AEX41,2,99)/2),"")</f>
        <v/>
      </c>
      <c r="ARN41" s="4" t="str">
        <f>IFERROR(IF(N(data_NoOutliers!AEY41),data_NoOutliers!AEY41,MID(data_NoOutliers!AEY41,2,99)/2),"")</f>
        <v/>
      </c>
      <c r="ARO41" s="4" t="str">
        <f>IFERROR(IF(N(data_NoOutliers!AEZ41),data_NoOutliers!AEZ41,MID(data_NoOutliers!AEZ41,2,99)/2),"")</f>
        <v/>
      </c>
      <c r="ARP41" s="4" t="str">
        <f>IFERROR(IF(N(data_NoOutliers!AFA41),data_NoOutliers!AFA41,MID(data_NoOutliers!AFA41,2,99)/2),"")</f>
        <v/>
      </c>
      <c r="ARQ41" s="4" t="str">
        <f>IFERROR(IF(N(data_NoOutliers!AFB41),data_NoOutliers!AFB41,MID(data_NoOutliers!AFB41,2,99)/2),"")</f>
        <v/>
      </c>
      <c r="ARR41" s="4" t="str">
        <f>IFERROR(IF(N(data_NoOutliers!AFC41),data_NoOutliers!AFC41,MID(data_NoOutliers!AFC41,2,99)/2),"")</f>
        <v/>
      </c>
      <c r="ARS41" s="4" t="str">
        <f>IFERROR(IF(N(data_NoOutliers!AFD41),data_NoOutliers!AFD41,MID(data_NoOutliers!AFD41,2,99)/2),"")</f>
        <v/>
      </c>
      <c r="ART41" s="4" t="str">
        <f>IFERROR(IF(N(data_NoOutliers!AFE41),data_NoOutliers!AFE41,MID(data_NoOutliers!AFE41,2,99)/2),"")</f>
        <v/>
      </c>
      <c r="ARU41" s="4" t="str">
        <f>IFERROR(IF(N(data_NoOutliers!AFF41),data_NoOutliers!AFF41,MID(data_NoOutliers!AFF41,2,99)/2),"")</f>
        <v/>
      </c>
      <c r="ARV41" s="4" t="str">
        <f>IFERROR(IF(N(data_NoOutliers!AFG41),data_NoOutliers!AFG41,MID(data_NoOutliers!AFG41,2,99)/2),"")</f>
        <v/>
      </c>
      <c r="ARW41" s="4" t="str">
        <f>IFERROR(IF(N(data_NoOutliers!AFH41),data_NoOutliers!AFH41,MID(data_NoOutliers!AFH41,2,99)/2),"")</f>
        <v/>
      </c>
      <c r="ARX41" s="4" t="str">
        <f>IFERROR(IF(N(data_NoOutliers!AFI41),data_NoOutliers!AFI41,MID(data_NoOutliers!AFI41,2,99)/2),"")</f>
        <v/>
      </c>
      <c r="ARY41" s="4" t="str">
        <f>IFERROR(IF(N(data_NoOutliers!AFJ41),data_NoOutliers!AFJ41,MID(data_NoOutliers!AFJ41,2,99)/2),"")</f>
        <v/>
      </c>
      <c r="ARZ41" s="4" t="str">
        <f>IFERROR(IF(N(data_NoOutliers!AFK41),data_NoOutliers!AFK41,MID(data_NoOutliers!AFK41,2,99)/2),"")</f>
        <v/>
      </c>
      <c r="ASA41" s="4" t="str">
        <f>IFERROR(IF(N(data_NoOutliers!AFL41),data_NoOutliers!AFL41,MID(data_NoOutliers!AFL41,2,99)/2),"")</f>
        <v/>
      </c>
      <c r="ASB41" s="4" t="str">
        <f>IFERROR(IF(N(data_NoOutliers!AFM41),data_NoOutliers!AFM41,MID(data_NoOutliers!AFM41,2,99)/2),"")</f>
        <v/>
      </c>
      <c r="ASC41" s="4" t="str">
        <f>IFERROR(IF(N(data_NoOutliers!AFN41),data_NoOutliers!AFN41,MID(data_NoOutliers!AFN41,2,99)/2),"")</f>
        <v/>
      </c>
      <c r="ASD41" s="4" t="str">
        <f>IFERROR(IF(N(data_NoOutliers!AFO41),data_NoOutliers!AFO41,MID(data_NoOutliers!AFO41,2,99)/2),"")</f>
        <v/>
      </c>
      <c r="ASE41" s="4" t="str">
        <f>IFERROR(IF(N(data_NoOutliers!AFP41),data_NoOutliers!AFP41,MID(data_NoOutliers!AFP41,2,99)/2),"")</f>
        <v/>
      </c>
      <c r="ASF41" s="4" t="str">
        <f>IFERROR(IF(N(data_NoOutliers!AFQ41),data_NoOutliers!AFQ41,MID(data_NoOutliers!AFQ41,2,99)/2),"")</f>
        <v/>
      </c>
      <c r="ASG41" s="4" t="str">
        <f>IFERROR(IF(N(data_NoOutliers!AFR41),data_NoOutliers!AFR41,MID(data_NoOutliers!AFR41,2,99)/2),"")</f>
        <v/>
      </c>
      <c r="ASH41" s="4" t="str">
        <f>IFERROR(IF(N(data_NoOutliers!AFS41),data_NoOutliers!AFS41,MID(data_NoOutliers!AFS41,2,99)/2),"")</f>
        <v/>
      </c>
      <c r="ASI41" s="4" t="str">
        <f>IFERROR(IF(N(data_NoOutliers!AFT41),data_NoOutliers!AFT41,MID(data_NoOutliers!AFT41,2,99)/2),"")</f>
        <v/>
      </c>
      <c r="ASJ41" s="4" t="str">
        <f>IFERROR(IF(N(data_NoOutliers!AFU41),data_NoOutliers!AFU41,MID(data_NoOutliers!AFU41,2,99)/2),"")</f>
        <v/>
      </c>
      <c r="ASK41" s="4" t="str">
        <f>IFERROR(IF(N(data_NoOutliers!AFV41),data_NoOutliers!AFV41,MID(data_NoOutliers!AFV41,2,99)/2),"")</f>
        <v/>
      </c>
      <c r="ASL41" s="4" t="str">
        <f>IFERROR(IF(N(data_NoOutliers!AFW41),data_NoOutliers!AFW41,MID(data_NoOutliers!AFW41,2,99)/2),"")</f>
        <v/>
      </c>
      <c r="ASM41" s="4" t="str">
        <f>IFERROR(IF(N(data_NoOutliers!AFX41),data_NoOutliers!AFX41,MID(data_NoOutliers!AFX41,2,99)/2),"")</f>
        <v/>
      </c>
      <c r="ASN41" s="4" t="str">
        <f>IFERROR(IF(N(data_NoOutliers!AFY41),data_NoOutliers!AFY41,MID(data_NoOutliers!AFY41,2,99)/2),"")</f>
        <v/>
      </c>
      <c r="ASO41" s="4" t="str">
        <f>IFERROR(IF(N(data_NoOutliers!AFZ41),data_NoOutliers!AFZ41,MID(data_NoOutliers!AFZ41,2,99)/2),"")</f>
        <v/>
      </c>
      <c r="ASP41" s="4" t="str">
        <f>IFERROR(IF(N(data_NoOutliers!AGA41),data_NoOutliers!AGA41,MID(data_NoOutliers!AGA41,2,99)/2),"")</f>
        <v/>
      </c>
      <c r="ASQ41" s="4" t="str">
        <f>IFERROR(IF(N(data_NoOutliers!AGB41),data_NoOutliers!AGB41,MID(data_NoOutliers!AGB41,2,99)/2),"")</f>
        <v/>
      </c>
      <c r="ASR41" s="4" t="str">
        <f>IFERROR(IF(N(data_NoOutliers!AGC41),data_NoOutliers!AGC41,MID(data_NoOutliers!AGC41,2,99)/2),"")</f>
        <v/>
      </c>
      <c r="ASS41" s="4" t="str">
        <f>IFERROR(IF(N(data_NoOutliers!AGD41),data_NoOutliers!AGD41,MID(data_NoOutliers!AGD41,2,99)/2),"")</f>
        <v/>
      </c>
      <c r="AST41" s="4" t="str">
        <f>IFERROR(IF(N(data_NoOutliers!AGE41),data_NoOutliers!AGE41,MID(data_NoOutliers!AGE41,2,99)/2),"")</f>
        <v/>
      </c>
      <c r="ASU41" s="4" t="str">
        <f>IFERROR(IF(N(data_NoOutliers!AGF41),data_NoOutliers!AGF41,MID(data_NoOutliers!AGF41,2,99)/2),"")</f>
        <v/>
      </c>
      <c r="ASV41" s="4" t="str">
        <f>IFERROR(IF(N(data_NoOutliers!AGG41),data_NoOutliers!AGG41,MID(data_NoOutliers!AGG41,2,99)/2),"")</f>
        <v/>
      </c>
      <c r="ASW41" s="4" t="str">
        <f>IFERROR(IF(N(data_NoOutliers!AGH41),data_NoOutliers!AGH41,MID(data_NoOutliers!AGH41,2,99)/2),"")</f>
        <v/>
      </c>
      <c r="ASX41" s="4" t="str">
        <f>IFERROR(IF(N(data_NoOutliers!AGI41),data_NoOutliers!AGI41,MID(data_NoOutliers!AGI41,2,99)/2),"")</f>
        <v/>
      </c>
      <c r="ASY41" s="4" t="str">
        <f>IFERROR(IF(N(data_NoOutliers!AGJ41),data_NoOutliers!AGJ41,MID(data_NoOutliers!AGJ41,2,99)/2),"")</f>
        <v/>
      </c>
      <c r="ASZ41" s="4" t="str">
        <f>IFERROR(IF(N(data_NoOutliers!AGK41),data_NoOutliers!AGK41,MID(data_NoOutliers!AGK41,2,99)/2),"")</f>
        <v/>
      </c>
      <c r="ATA41" s="4" t="str">
        <f>IFERROR(IF(N(data_NoOutliers!AGL41),data_NoOutliers!AGL41,MID(data_NoOutliers!AGL41,2,99)/2),"")</f>
        <v/>
      </c>
      <c r="ATB41" s="4" t="str">
        <f>IFERROR(IF(N(data_NoOutliers!AGM41),data_NoOutliers!AGM41,MID(data_NoOutliers!AGM41,2,99)/2),"")</f>
        <v/>
      </c>
      <c r="ATC41" s="4" t="str">
        <f>IFERROR(IF(N(data_NoOutliers!AGN41),data_NoOutliers!AGN41,MID(data_NoOutliers!AGN41,2,99)/2),"")</f>
        <v/>
      </c>
      <c r="ATD41" s="4" t="str">
        <f>IFERROR(IF(N(data_NoOutliers!AGO41),data_NoOutliers!AGO41,MID(data_NoOutliers!AGO41,2,99)/2),"")</f>
        <v/>
      </c>
      <c r="ATE41" s="4" t="str">
        <f>IFERROR(IF(N(data_NoOutliers!AGP41),data_NoOutliers!AGP41,MID(data_NoOutliers!AGP41,2,99)/2),"")</f>
        <v/>
      </c>
      <c r="ATF41" s="4" t="str">
        <f>IFERROR(IF(N(data_NoOutliers!AGQ41),data_NoOutliers!AGQ41,MID(data_NoOutliers!AGQ41,2,99)/2),"")</f>
        <v/>
      </c>
      <c r="ATG41" s="4" t="str">
        <f>IFERROR(IF(N(data_NoOutliers!AGR41),data_NoOutliers!AGR41,MID(data_NoOutliers!AGR41,2,99)/2),"")</f>
        <v/>
      </c>
      <c r="ATH41" s="4" t="str">
        <f>IFERROR(IF(N(data_NoOutliers!AGS41),data_NoOutliers!AGS41,MID(data_NoOutliers!AGS41,2,99)/2),"")</f>
        <v/>
      </c>
      <c r="ATI41" s="4" t="str">
        <f>IFERROR(IF(N(data_NoOutliers!AGT41),data_NoOutliers!AGT41,MID(data_NoOutliers!AGT41,2,99)/2),"")</f>
        <v/>
      </c>
      <c r="ATJ41" s="4" t="str">
        <f>IFERROR(IF(N(data_NoOutliers!AGU41),data_NoOutliers!AGU41,MID(data_NoOutliers!AGU41,2,99)/2),"")</f>
        <v/>
      </c>
      <c r="ATK41" s="4" t="str">
        <f>IFERROR(IF(N(data_NoOutliers!AGV41),data_NoOutliers!AGV41,MID(data_NoOutliers!AGV41,2,99)/2),"")</f>
        <v/>
      </c>
      <c r="ATL41" s="4" t="str">
        <f>IFERROR(IF(N(data_NoOutliers!AGW41),data_NoOutliers!AGW41,MID(data_NoOutliers!AGW41,2,99)/2),"")</f>
        <v/>
      </c>
      <c r="ATM41" s="4" t="str">
        <f>IFERROR(IF(N(data_NoOutliers!AGX41),data_NoOutliers!AGX41,MID(data_NoOutliers!AGX41,2,99)/2),"")</f>
        <v/>
      </c>
      <c r="ATN41" s="4" t="str">
        <f>IFERROR(IF(N(data_NoOutliers!AGY41),data_NoOutliers!AGY41,MID(data_NoOutliers!AGY41,2,99)/2),"")</f>
        <v/>
      </c>
      <c r="ATO41" s="4" t="str">
        <f>IFERROR(IF(N(data_NoOutliers!AGZ41),data_NoOutliers!AGZ41,MID(data_NoOutliers!AGZ41,2,99)/2),"")</f>
        <v/>
      </c>
      <c r="ATP41" s="4" t="str">
        <f>IFERROR(IF(N(data_NoOutliers!AHA41),data_NoOutliers!AHA41,MID(data_NoOutliers!AHA41,2,99)/2),"")</f>
        <v/>
      </c>
      <c r="ATQ41" s="4" t="str">
        <f>IFERROR(IF(N(data_NoOutliers!AHB41),data_NoOutliers!AHB41,MID(data_NoOutliers!AHB41,2,99)/2),"")</f>
        <v/>
      </c>
      <c r="ATR41" s="4" t="str">
        <f>IFERROR(IF(N(data_NoOutliers!AHC41),data_NoOutliers!AHC41,MID(data_NoOutliers!AHC41,2,99)/2),"")</f>
        <v/>
      </c>
      <c r="ATS41" s="4" t="str">
        <f>IFERROR(IF(N(data_NoOutliers!AHD41),data_NoOutliers!AHD41,MID(data_NoOutliers!AHD41,2,99)/2),"")</f>
        <v/>
      </c>
      <c r="ATT41" s="4" t="str">
        <f>IFERROR(IF(N(data_NoOutliers!AHE41),data_NoOutliers!AHE41,MID(data_NoOutliers!AHE41,2,99)/2),"")</f>
        <v/>
      </c>
      <c r="ATU41" s="4" t="str">
        <f>IFERROR(IF(N(data_NoOutliers!AHF41),data_NoOutliers!AHF41,MID(data_NoOutliers!AHF41,2,99)/2),"")</f>
        <v/>
      </c>
      <c r="ATV41" s="4" t="str">
        <f>IFERROR(IF(N(data_NoOutliers!AHG41),data_NoOutliers!AHG41,MID(data_NoOutliers!AHG41,2,99)/2),"")</f>
        <v/>
      </c>
      <c r="ATW41" s="4" t="str">
        <f>IFERROR(IF(N(data_NoOutliers!AHH41),data_NoOutliers!AHH41,MID(data_NoOutliers!AHH41,2,99)/2),"")</f>
        <v/>
      </c>
      <c r="ATX41" s="4" t="str">
        <f>IFERROR(IF(N(data_NoOutliers!AHI41),data_NoOutliers!AHI41,MID(data_NoOutliers!AHI41,2,99)/2),"")</f>
        <v/>
      </c>
      <c r="ATY41" s="4" t="str">
        <f>IFERROR(IF(N(data_NoOutliers!AHJ41),data_NoOutliers!AHJ41,MID(data_NoOutliers!AHJ41,2,99)/2),"")</f>
        <v/>
      </c>
      <c r="ATZ41" s="4" t="str">
        <f>IFERROR(IF(N(data_NoOutliers!AHK41),data_NoOutliers!AHK41,MID(data_NoOutliers!AHK41,2,99)/2),"")</f>
        <v/>
      </c>
      <c r="AUA41" s="4" t="str">
        <f>IFERROR(IF(N(data_NoOutliers!AHL41),data_NoOutliers!AHL41,MID(data_NoOutliers!AHL41,2,99)/2),"")</f>
        <v/>
      </c>
      <c r="AUB41" s="4" t="str">
        <f>IFERROR(IF(N(data_NoOutliers!AHM41),data_NoOutliers!AHM41,MID(data_NoOutliers!AHM41,2,99)/2),"")</f>
        <v/>
      </c>
      <c r="AUC41" s="4" t="str">
        <f>IFERROR(IF(N(data_NoOutliers!AHN41),data_NoOutliers!AHN41,MID(data_NoOutliers!AHN41,2,99)/2),"")</f>
        <v/>
      </c>
      <c r="AUD41" s="4" t="str">
        <f>IFERROR(IF(N(data_NoOutliers!AHO41),data_NoOutliers!AHO41,MID(data_NoOutliers!AHO41,2,99)/2),"")</f>
        <v/>
      </c>
      <c r="AUE41" s="4" t="str">
        <f>IFERROR(IF(N(data_NoOutliers!AHP41),data_NoOutliers!AHP41,MID(data_NoOutliers!AHP41,2,99)/2),"")</f>
        <v/>
      </c>
      <c r="AUF41" s="4" t="str">
        <f>IFERROR(IF(N(data_NoOutliers!AHQ41),data_NoOutliers!AHQ41,MID(data_NoOutliers!AHQ41,2,99)/2),"")</f>
        <v/>
      </c>
      <c r="AUG41" s="4" t="str">
        <f>IFERROR(IF(N(data_NoOutliers!AHR41),data_NoOutliers!AHR41,MID(data_NoOutliers!AHR41,2,99)/2),"")</f>
        <v/>
      </c>
      <c r="AUH41" s="4" t="str">
        <f>IFERROR(IF(N(data_NoOutliers!AHS41),data_NoOutliers!AHS41,MID(data_NoOutliers!AHS41,2,99)/2),"")</f>
        <v/>
      </c>
      <c r="AUI41" s="4" t="str">
        <f>IFERROR(IF(N(data_NoOutliers!AHT41),data_NoOutliers!AHT41,MID(data_NoOutliers!AHT41,2,99)/2),"")</f>
        <v/>
      </c>
      <c r="AUJ41" s="4" t="str">
        <f>IFERROR(IF(N(data_NoOutliers!AHU41),data_NoOutliers!AHU41,MID(data_NoOutliers!AHU41,2,99)/2),"")</f>
        <v/>
      </c>
      <c r="AUK41" s="4" t="str">
        <f>IFERROR(IF(N(data_NoOutliers!AHV41),data_NoOutliers!AHV41,MID(data_NoOutliers!AHV41,2,99)/2),"")</f>
        <v/>
      </c>
      <c r="AUL41" s="4" t="str">
        <f>IFERROR(IF(N(data_NoOutliers!AHW41),data_NoOutliers!AHW41,MID(data_NoOutliers!AHW41,2,99)/2),"")</f>
        <v/>
      </c>
      <c r="AUM41" s="4" t="str">
        <f>IFERROR(IF(N(data_NoOutliers!AHX41),data_NoOutliers!AHX41,MID(data_NoOutliers!AHX41,2,99)/2),"")</f>
        <v/>
      </c>
      <c r="AUN41" s="4" t="str">
        <f>IFERROR(IF(N(data_NoOutliers!AHY41),data_NoOutliers!AHY41,MID(data_NoOutliers!AHY41,2,99)/2),"")</f>
        <v/>
      </c>
      <c r="AUO41" s="4" t="str">
        <f>IFERROR(IF(N(data_NoOutliers!AHZ41),data_NoOutliers!AHZ41,MID(data_NoOutliers!AHZ41,2,99)/2),"")</f>
        <v/>
      </c>
      <c r="AUP41" s="4" t="str">
        <f>IFERROR(IF(N(data_NoOutliers!AIA41),data_NoOutliers!AIA41,MID(data_NoOutliers!AIA41,2,99)/2),"")</f>
        <v/>
      </c>
      <c r="AUQ41" s="4" t="str">
        <f>IFERROR(IF(N(data_NoOutliers!AIB41),data_NoOutliers!AIB41,MID(data_NoOutliers!AIB41,2,99)/2),"")</f>
        <v/>
      </c>
      <c r="AUR41" s="4" t="str">
        <f>IFERROR(IF(N(data_NoOutliers!AIC41),data_NoOutliers!AIC41,MID(data_NoOutliers!AIC41,2,99)/2),"")</f>
        <v/>
      </c>
      <c r="AUS41" s="4" t="str">
        <f>IFERROR(IF(N(data_NoOutliers!AID41),data_NoOutliers!AID41,MID(data_NoOutliers!AID41,2,99)/2),"")</f>
        <v/>
      </c>
      <c r="AUT41" s="4" t="str">
        <f>IFERROR(IF(N(data_NoOutliers!AIE41),data_NoOutliers!AIE41,MID(data_NoOutliers!AIE41,2,99)/2),"")</f>
        <v/>
      </c>
      <c r="AUU41" s="4" t="str">
        <f>IFERROR(IF(N(data_NoOutliers!AIF41),data_NoOutliers!AIF41,MID(data_NoOutliers!AIF41,2,99)/2),"")</f>
        <v/>
      </c>
      <c r="AUV41" s="4" t="str">
        <f>IFERROR(IF(N(data_NoOutliers!AIG41),data_NoOutliers!AIG41,MID(data_NoOutliers!AIG41,2,99)/2),"")</f>
        <v/>
      </c>
      <c r="AUW41" s="4" t="str">
        <f>IFERROR(IF(N(data_NoOutliers!AIH41),data_NoOutliers!AIH41,MID(data_NoOutliers!AIH41,2,99)/2),"")</f>
        <v/>
      </c>
      <c r="AUX41" s="4" t="str">
        <f>IFERROR(IF(N(data_NoOutliers!AII41),data_NoOutliers!AII41,MID(data_NoOutliers!AII41,2,99)/2),"")</f>
        <v/>
      </c>
      <c r="AUY41" s="4" t="str">
        <f>IFERROR(IF(N(data_NoOutliers!AIJ41),data_NoOutliers!AIJ41,MID(data_NoOutliers!AIJ41,2,99)/2),"")</f>
        <v/>
      </c>
      <c r="AUZ41" s="4" t="str">
        <f>IFERROR(IF(N(data_NoOutliers!AIK41),data_NoOutliers!AIK41,MID(data_NoOutliers!AIK41,2,99)/2),"")</f>
        <v/>
      </c>
      <c r="AVA41" s="4" t="str">
        <f>IFERROR(IF(N(data_NoOutliers!AIL41),data_NoOutliers!AIL41,MID(data_NoOutliers!AIL41,2,99)/2),"")</f>
        <v/>
      </c>
      <c r="AVB41" s="4" t="str">
        <f>IFERROR(IF(N(data_NoOutliers!AIM41),data_NoOutliers!AIM41,MID(data_NoOutliers!AIM41,2,99)/2),"")</f>
        <v/>
      </c>
      <c r="AVC41" s="4" t="str">
        <f>IFERROR(IF(N(data_NoOutliers!AIN41),data_NoOutliers!AIN41,MID(data_NoOutliers!AIN41,2,99)/2),"")</f>
        <v/>
      </c>
      <c r="AVD41" s="4" t="str">
        <f>IFERROR(IF(N(data_NoOutliers!AIO41),data_NoOutliers!AIO41,MID(data_NoOutliers!AIO41,2,99)/2),"")</f>
        <v/>
      </c>
      <c r="AVE41" s="4" t="str">
        <f>IFERROR(IF(N(data_NoOutliers!AIP41),data_NoOutliers!AIP41,MID(data_NoOutliers!AIP41,2,99)/2),"")</f>
        <v/>
      </c>
      <c r="AVF41" s="4" t="str">
        <f>IFERROR(IF(N(data_NoOutliers!AIQ41),data_NoOutliers!AIQ41,MID(data_NoOutliers!AIQ41,2,99)/2),"")</f>
        <v/>
      </c>
      <c r="AVG41" s="4" t="str">
        <f>IFERROR(IF(N(data_NoOutliers!AIR41),data_NoOutliers!AIR41,MID(data_NoOutliers!AIR41,2,99)/2),"")</f>
        <v/>
      </c>
      <c r="AVH41" s="4" t="str">
        <f>IFERROR(IF(N(data_NoOutliers!AIS41),data_NoOutliers!AIS41,MID(data_NoOutliers!AIS41,2,99)/2),"")</f>
        <v/>
      </c>
      <c r="AVI41" s="4" t="str">
        <f>IFERROR(IF(N(data_NoOutliers!AIT41),data_NoOutliers!AIT41,MID(data_NoOutliers!AIT41,2,99)/2),"")</f>
        <v/>
      </c>
      <c r="AVJ41" s="4" t="str">
        <f>IFERROR(IF(N(data_NoOutliers!AIU41),data_NoOutliers!AIU41,MID(data_NoOutliers!AIU41,2,99)/2),"")</f>
        <v/>
      </c>
      <c r="AVK41" s="4" t="str">
        <f>IFERROR(IF(N(data_NoOutliers!AIV41),data_NoOutliers!AIV41,MID(data_NoOutliers!AIV41,2,99)/2),"")</f>
        <v/>
      </c>
      <c r="AVL41" s="4" t="str">
        <f>IFERROR(IF(N(data_NoOutliers!AIW41),data_NoOutliers!AIW41,MID(data_NoOutliers!AIW41,2,99)/2),"")</f>
        <v/>
      </c>
      <c r="AVM41" s="4" t="str">
        <f>IFERROR(IF(N(data_NoOutliers!AIX41),data_NoOutliers!AIX41,MID(data_NoOutliers!AIX41,2,99)/2),"")</f>
        <v/>
      </c>
      <c r="AVN41" s="4" t="str">
        <f>IFERROR(IF(N(data_NoOutliers!AIY41),data_NoOutliers!AIY41,MID(data_NoOutliers!AIY41,2,99)/2),"")</f>
        <v/>
      </c>
      <c r="AVO41" s="4" t="str">
        <f>IFERROR(IF(N(data_NoOutliers!AIZ41),data_NoOutliers!AIZ41,MID(data_NoOutliers!AIZ41,2,99)/2),"")</f>
        <v/>
      </c>
      <c r="AVP41" s="4" t="str">
        <f>IFERROR(IF(N(data_NoOutliers!AJA41),data_NoOutliers!AJA41,MID(data_NoOutliers!AJA41,2,99)/2),"")</f>
        <v/>
      </c>
      <c r="AVQ41" s="4" t="str">
        <f>IFERROR(IF(N(data_NoOutliers!AJB41),data_NoOutliers!AJB41,MID(data_NoOutliers!AJB41,2,99)/2),"")</f>
        <v/>
      </c>
      <c r="AVR41" s="4" t="str">
        <f>IFERROR(IF(N(data_NoOutliers!AJC41),data_NoOutliers!AJC41,MID(data_NoOutliers!AJC41,2,99)/2),"")</f>
        <v/>
      </c>
      <c r="AVS41" s="4" t="str">
        <f>IFERROR(IF(N(data_NoOutliers!AJD41),data_NoOutliers!AJD41,MID(data_NoOutliers!AJD41,2,99)/2),"")</f>
        <v/>
      </c>
      <c r="AVT41" s="4" t="str">
        <f>IFERROR(IF(N(data_NoOutliers!AJE41),data_NoOutliers!AJE41,MID(data_NoOutliers!AJE41,2,99)/2),"")</f>
        <v/>
      </c>
      <c r="AVU41" s="4" t="str">
        <f>IFERROR(IF(N(data_NoOutliers!AJF41),data_NoOutliers!AJF41,MID(data_NoOutliers!AJF41,2,99)/2),"")</f>
        <v/>
      </c>
      <c r="AVV41" s="4" t="str">
        <f>IFERROR(IF(N(data_NoOutliers!AJG41),data_NoOutliers!AJG41,MID(data_NoOutliers!AJG41,2,99)/2),"")</f>
        <v/>
      </c>
      <c r="AVW41" s="4" t="str">
        <f>IFERROR(IF(N(data_NoOutliers!AJH41),data_NoOutliers!AJH41,MID(data_NoOutliers!AJH41,2,99)/2),"")</f>
        <v/>
      </c>
      <c r="AVX41" s="4" t="str">
        <f>IFERROR(IF(N(data_NoOutliers!AJI41),data_NoOutliers!AJI41,MID(data_NoOutliers!AJI41,2,99)/2),"")</f>
        <v/>
      </c>
      <c r="AVY41" s="4" t="str">
        <f>IFERROR(IF(N(data_NoOutliers!AJJ41),data_NoOutliers!AJJ41,MID(data_NoOutliers!AJJ41,2,99)/2),"")</f>
        <v/>
      </c>
      <c r="AVZ41" s="4" t="str">
        <f>IFERROR(IF(N(data_NoOutliers!AJK41),data_NoOutliers!AJK41,MID(data_NoOutliers!AJK41,2,99)/2),"")</f>
        <v/>
      </c>
      <c r="AWA41" s="4" t="str">
        <f>IFERROR(IF(N(data_NoOutliers!AJL41),data_NoOutliers!AJL41,MID(data_NoOutliers!AJL41,2,99)/2),"")</f>
        <v/>
      </c>
      <c r="AWB41" s="4" t="str">
        <f>IFERROR(IF(N(data_NoOutliers!AJM41),data_NoOutliers!AJM41,MID(data_NoOutliers!AJM41,2,99)/2),"")</f>
        <v/>
      </c>
      <c r="AWC41" s="4" t="str">
        <f>IFERROR(IF(N(data_NoOutliers!AJN41),data_NoOutliers!AJN41,MID(data_NoOutliers!AJN41,2,99)/2),"")</f>
        <v/>
      </c>
      <c r="AWD41" s="4" t="str">
        <f>IFERROR(IF(N(data_NoOutliers!AJO41),data_NoOutliers!AJO41,MID(data_NoOutliers!AJO41,2,99)/2),"")</f>
        <v/>
      </c>
      <c r="AWE41" s="4" t="str">
        <f>IFERROR(IF(N(data_NoOutliers!AJP41),data_NoOutliers!AJP41,MID(data_NoOutliers!AJP41,2,99)/2),"")</f>
        <v/>
      </c>
      <c r="AWF41" s="4" t="str">
        <f>IFERROR(IF(N(data_NoOutliers!AJQ41),data_NoOutliers!AJQ41,MID(data_NoOutliers!AJQ41,2,99)/2),"")</f>
        <v/>
      </c>
      <c r="AWG41" s="4" t="str">
        <f>IFERROR(IF(N(data_NoOutliers!AJR41),data_NoOutliers!AJR41,MID(data_NoOutliers!AJR41,2,99)/2),"")</f>
        <v/>
      </c>
      <c r="AWH41" s="4" t="str">
        <f>IFERROR(IF(N(data_NoOutliers!AJS41),data_NoOutliers!AJS41,MID(data_NoOutliers!AJS41,2,99)/2),"")</f>
        <v/>
      </c>
      <c r="AWI41" s="4" t="str">
        <f>IFERROR(IF(N(data_NoOutliers!AJT41),data_NoOutliers!AJT41,MID(data_NoOutliers!AJT41,2,99)/2),"")</f>
        <v/>
      </c>
      <c r="AWJ41" s="4" t="str">
        <f>IFERROR(IF(N(data_NoOutliers!AJU41),data_NoOutliers!AJU41,MID(data_NoOutliers!AJU41,2,99)/2),"")</f>
        <v/>
      </c>
      <c r="AWK41" s="4" t="str">
        <f>IFERROR(IF(N(data_NoOutliers!AJV41),data_NoOutliers!AJV41,MID(data_NoOutliers!AJV41,2,99)/2),"")</f>
        <v/>
      </c>
      <c r="AWL41" s="4" t="str">
        <f>IFERROR(IF(N(data_NoOutliers!AJW41),data_NoOutliers!AJW41,MID(data_NoOutliers!AJW41,2,99)/2),"")</f>
        <v/>
      </c>
      <c r="AWM41" s="4" t="str">
        <f>IFERROR(IF(N(data_NoOutliers!AJX41),data_NoOutliers!AJX41,MID(data_NoOutliers!AJX41,2,99)/2),"")</f>
        <v/>
      </c>
      <c r="AWN41" s="4" t="str">
        <f>IFERROR(IF(N(data_NoOutliers!AJY41),data_NoOutliers!AJY41,MID(data_NoOutliers!AJY41,2,99)/2),"")</f>
        <v/>
      </c>
      <c r="AWO41" s="4" t="str">
        <f>IFERROR(IF(N(data_NoOutliers!AJZ41),data_NoOutliers!AJZ41,MID(data_NoOutliers!AJZ41,2,99)/2),"")</f>
        <v/>
      </c>
      <c r="AWP41" s="4" t="str">
        <f>IFERROR(IF(N(data_NoOutliers!AKA41),data_NoOutliers!AKA41,MID(data_NoOutliers!AKA41,2,99)/2),"")</f>
        <v/>
      </c>
      <c r="AWQ41" s="4" t="str">
        <f>IFERROR(IF(N(data_NoOutliers!AKB41),data_NoOutliers!AKB41,MID(data_NoOutliers!AKB41,2,99)/2),"")</f>
        <v/>
      </c>
      <c r="AWR41" s="4" t="str">
        <f>IFERROR(IF(N(data_NoOutliers!AKC41),data_NoOutliers!AKC41,MID(data_NoOutliers!AKC41,2,99)/2),"")</f>
        <v/>
      </c>
      <c r="AWS41" s="4" t="str">
        <f>IFERROR(IF(N(data_NoOutliers!AKD41),data_NoOutliers!AKD41,MID(data_NoOutliers!AKD41,2,99)/2),"")</f>
        <v/>
      </c>
      <c r="AWT41" s="4" t="str">
        <f>IFERROR(IF(N(data_NoOutliers!AKE41),data_NoOutliers!AKE41,MID(data_NoOutliers!AKE41,2,99)/2),"")</f>
        <v/>
      </c>
      <c r="AWU41" s="4" t="str">
        <f>IFERROR(IF(N(data_NoOutliers!AKF41),data_NoOutliers!AKF41,MID(data_NoOutliers!AKF41,2,99)/2),"")</f>
        <v/>
      </c>
      <c r="AWV41" s="4" t="str">
        <f>IFERROR(IF(N(data_NoOutliers!AKG41),data_NoOutliers!AKG41,MID(data_NoOutliers!AKG41,2,99)/2),"")</f>
        <v/>
      </c>
      <c r="AWW41" s="4" t="str">
        <f>IFERROR(IF(N(data_NoOutliers!AKH41),data_NoOutliers!AKH41,MID(data_NoOutliers!AKH41,2,99)/2),"")</f>
        <v/>
      </c>
      <c r="AWX41" s="4" t="str">
        <f>IFERROR(IF(N(data_NoOutliers!AKI41),data_NoOutliers!AKI41,MID(data_NoOutliers!AKI41,2,99)/2),"")</f>
        <v/>
      </c>
      <c r="AWY41" s="4" t="str">
        <f>IFERROR(IF(N(data_NoOutliers!AKJ41),data_NoOutliers!AKJ41,MID(data_NoOutliers!AKJ41,2,99)/2),"")</f>
        <v/>
      </c>
      <c r="AWZ41" s="4" t="str">
        <f>IFERROR(IF(N(data_NoOutliers!AKK41),data_NoOutliers!AKK41,MID(data_NoOutliers!AKK41,2,99)/2),"")</f>
        <v/>
      </c>
      <c r="AXA41" s="4" t="str">
        <f>IFERROR(IF(N(data_NoOutliers!AKL41),data_NoOutliers!AKL41,MID(data_NoOutliers!AKL41,2,99)/2),"")</f>
        <v/>
      </c>
      <c r="AXB41" s="4" t="str">
        <f>IFERROR(IF(N(data_NoOutliers!AKM41),data_NoOutliers!AKM41,MID(data_NoOutliers!AKM41,2,99)/2),"")</f>
        <v/>
      </c>
      <c r="AXC41" s="4" t="str">
        <f>IFERROR(IF(N(data_NoOutliers!AKN41),data_NoOutliers!AKN41,MID(data_NoOutliers!AKN41,2,99)/2),"")</f>
        <v/>
      </c>
      <c r="AXD41" s="4" t="str">
        <f>IFERROR(IF(N(data_NoOutliers!AKO41),data_NoOutliers!AKO41,MID(data_NoOutliers!AKO41,2,99)/2),"")</f>
        <v/>
      </c>
      <c r="AXE41" s="4" t="str">
        <f>IFERROR(IF(N(data_NoOutliers!AKP41),data_NoOutliers!AKP41,MID(data_NoOutliers!AKP41,2,99)/2),"")</f>
        <v/>
      </c>
      <c r="AXF41" s="4" t="str">
        <f>IFERROR(IF(N(data_NoOutliers!AKQ41),data_NoOutliers!AKQ41,MID(data_NoOutliers!AKQ41,2,99)/2),"")</f>
        <v/>
      </c>
      <c r="AXG41" s="4" t="str">
        <f>IFERROR(IF(N(data_NoOutliers!AKR41),data_NoOutliers!AKR41,MID(data_NoOutliers!AKR41,2,99)/2),"")</f>
        <v/>
      </c>
      <c r="AXH41" s="4" t="str">
        <f>IFERROR(IF(N(data_NoOutliers!AKS41),data_NoOutliers!AKS41,MID(data_NoOutliers!AKS41,2,99)/2),"")</f>
        <v/>
      </c>
      <c r="AXI41" s="4" t="str">
        <f>IFERROR(IF(N(data_NoOutliers!AKT41),data_NoOutliers!AKT41,MID(data_NoOutliers!AKT41,2,99)/2),"")</f>
        <v/>
      </c>
      <c r="AXJ41" s="4" t="str">
        <f>IFERROR(IF(N(data_NoOutliers!AKU41),data_NoOutliers!AKU41,MID(data_NoOutliers!AKU41,2,99)/2),"")</f>
        <v/>
      </c>
      <c r="AXK41" s="4" t="str">
        <f>IFERROR(IF(N(data_NoOutliers!AKV41),data_NoOutliers!AKV41,MID(data_NoOutliers!AKV41,2,99)/2),"")</f>
        <v/>
      </c>
      <c r="AXL41" s="4" t="str">
        <f>IFERROR(IF(N(data_NoOutliers!AKW41),data_NoOutliers!AKW41,MID(data_NoOutliers!AKW41,2,99)/2),"")</f>
        <v/>
      </c>
      <c r="AXM41" s="4" t="str">
        <f>IFERROR(IF(N(data_NoOutliers!AKX41),data_NoOutliers!AKX41,MID(data_NoOutliers!AKX41,2,99)/2),"")</f>
        <v/>
      </c>
      <c r="AXN41" s="4" t="str">
        <f>IFERROR(IF(N(data_NoOutliers!AKY41),data_NoOutliers!AKY41,MID(data_NoOutliers!AKY41,2,99)/2),"")</f>
        <v/>
      </c>
      <c r="AXO41" s="4" t="str">
        <f>IFERROR(IF(N(data_NoOutliers!AKZ41),data_NoOutliers!AKZ41,MID(data_NoOutliers!AKZ41,2,99)/2),"")</f>
        <v/>
      </c>
      <c r="AXP41" s="4" t="str">
        <f>IFERROR(IF(N(data_NoOutliers!ALA41),data_NoOutliers!ALA41,MID(data_NoOutliers!ALA41,2,99)/2),"")</f>
        <v/>
      </c>
      <c r="AXQ41" s="4" t="str">
        <f>IFERROR(IF(N(data_NoOutliers!ALB41),data_NoOutliers!ALB41,MID(data_NoOutliers!ALB41,2,99)/2),"")</f>
        <v/>
      </c>
      <c r="AXR41" s="4" t="str">
        <f>IFERROR(IF(N(data_NoOutliers!ALC41),data_NoOutliers!ALC41,MID(data_NoOutliers!ALC41,2,99)/2),"")</f>
        <v/>
      </c>
      <c r="AXS41" s="4" t="str">
        <f>IFERROR(IF(N(data_NoOutliers!ALD41),data_NoOutliers!ALD41,MID(data_NoOutliers!ALD41,2,99)/2),"")</f>
        <v/>
      </c>
      <c r="AXT41" s="4" t="str">
        <f>IFERROR(IF(N(data_NoOutliers!ALE41),data_NoOutliers!ALE41,MID(data_NoOutliers!ALE41,2,99)/2),"")</f>
        <v/>
      </c>
      <c r="AXU41" s="4" t="str">
        <f>IFERROR(IF(N(data_NoOutliers!ALF41),data_NoOutliers!ALF41,MID(data_NoOutliers!ALF41,2,99)/2),"")</f>
        <v/>
      </c>
      <c r="AXV41" s="4" t="str">
        <f>IFERROR(IF(N(data_NoOutliers!ALG41),data_NoOutliers!ALG41,MID(data_NoOutliers!ALG41,2,99)/2),"")</f>
        <v/>
      </c>
      <c r="AXW41" s="4" t="str">
        <f>IFERROR(IF(N(data_NoOutliers!ALH41),data_NoOutliers!ALH41,MID(data_NoOutliers!ALH41,2,99)/2),"")</f>
        <v/>
      </c>
      <c r="AXX41" s="4" t="str">
        <f>IFERROR(IF(N(data_NoOutliers!ALI41),data_NoOutliers!ALI41,MID(data_NoOutliers!ALI41,2,99)/2),"")</f>
        <v/>
      </c>
      <c r="AXY41" s="4" t="str">
        <f>IFERROR(IF(N(data_NoOutliers!ALJ41),data_NoOutliers!ALJ41,MID(data_NoOutliers!ALJ41,2,99)/2),"")</f>
        <v/>
      </c>
      <c r="AXZ41" s="4" t="str">
        <f>IFERROR(IF(N(data_NoOutliers!ALK41),data_NoOutliers!ALK41,MID(data_NoOutliers!ALK41,2,99)/2),"")</f>
        <v/>
      </c>
      <c r="AYA41" s="4" t="str">
        <f>IFERROR(IF(N(data_NoOutliers!ALL41),data_NoOutliers!ALL41,MID(data_NoOutliers!ALL41,2,99)/2),"")</f>
        <v/>
      </c>
      <c r="AYB41" s="4" t="str">
        <f>IFERROR(IF(N(data_NoOutliers!ALM41),data_NoOutliers!ALM41,MID(data_NoOutliers!ALM41,2,99)/2),"")</f>
        <v/>
      </c>
      <c r="AYC41" s="4" t="str">
        <f>IFERROR(IF(N(data_NoOutliers!ALN41),data_NoOutliers!ALN41,MID(data_NoOutliers!ALN41,2,99)/2),"")</f>
        <v/>
      </c>
      <c r="AYD41" s="4" t="str">
        <f>IFERROR(IF(N(data_NoOutliers!ALO41),data_NoOutliers!ALO41,MID(data_NoOutliers!ALO41,2,99)/2),"")</f>
        <v/>
      </c>
      <c r="AYE41" s="4" t="str">
        <f>IFERROR(IF(N(data_NoOutliers!ALP41),data_NoOutliers!ALP41,MID(data_NoOutliers!ALP41,2,99)/2),"")</f>
        <v/>
      </c>
      <c r="AYF41" s="4" t="str">
        <f>IFERROR(IF(N(data_NoOutliers!ALQ41),data_NoOutliers!ALQ41,MID(data_NoOutliers!ALQ41,2,99)/2),"")</f>
        <v/>
      </c>
      <c r="AYG41" s="4" t="str">
        <f>IFERROR(IF(N(data_NoOutliers!ALR41),data_NoOutliers!ALR41,MID(data_NoOutliers!ALR41,2,99)/2),"")</f>
        <v/>
      </c>
      <c r="AYH41" s="4" t="str">
        <f>IFERROR(IF(N(data_NoOutliers!ALS41),data_NoOutliers!ALS41,MID(data_NoOutliers!ALS41,2,99)/2),"")</f>
        <v/>
      </c>
      <c r="AYI41" s="4" t="str">
        <f>IFERROR(IF(N(data_NoOutliers!ALT41),data_NoOutliers!ALT41,MID(data_NoOutliers!ALT41,2,99)/2),"")</f>
        <v/>
      </c>
      <c r="AYJ41" s="4" t="str">
        <f>IFERROR(IF(N(data_NoOutliers!ALU41),data_NoOutliers!ALU41,MID(data_NoOutliers!ALU41,2,99)/2),"")</f>
        <v/>
      </c>
      <c r="AYK41" s="4" t="str">
        <f>IFERROR(IF(N(data_NoOutliers!ALV41),data_NoOutliers!ALV41,MID(data_NoOutliers!ALV41,2,99)/2),"")</f>
        <v/>
      </c>
      <c r="AYL41" s="4" t="str">
        <f>IFERROR(IF(N(data_NoOutliers!ALW41),data_NoOutliers!ALW41,MID(data_NoOutliers!ALW41,2,99)/2),"")</f>
        <v/>
      </c>
      <c r="AYM41" s="4" t="str">
        <f>IFERROR(IF(N(data_NoOutliers!ALX41),data_NoOutliers!ALX41,MID(data_NoOutliers!ALX41,2,99)/2),"")</f>
        <v/>
      </c>
      <c r="AYN41" s="4" t="str">
        <f>IFERROR(IF(N(data_NoOutliers!ALY41),data_NoOutliers!ALY41,MID(data_NoOutliers!ALY41,2,99)/2),"")</f>
        <v/>
      </c>
      <c r="AYO41" s="4" t="str">
        <f>IFERROR(IF(N(data_NoOutliers!ALZ41),data_NoOutliers!ALZ41,MID(data_NoOutliers!ALZ41,2,99)/2),"")</f>
        <v/>
      </c>
      <c r="AYP41" s="4" t="str">
        <f>IFERROR(IF(N(data_NoOutliers!AMA41),data_NoOutliers!AMA41,MID(data_NoOutliers!AMA41,2,99)/2),"")</f>
        <v/>
      </c>
      <c r="AYQ41" s="4" t="str">
        <f>IFERROR(IF(N(data_NoOutliers!AMB41),data_NoOutliers!AMB41,MID(data_NoOutliers!AMB41,2,99)/2),"")</f>
        <v/>
      </c>
      <c r="AYR41" s="4" t="str">
        <f>IFERROR(IF(N(data_NoOutliers!AMC41),data_NoOutliers!AMC41,MID(data_NoOutliers!AMC41,2,99)/2),"")</f>
        <v/>
      </c>
      <c r="AYS41" s="4" t="str">
        <f>IFERROR(IF(N(data_NoOutliers!AMD41),data_NoOutliers!AMD41,MID(data_NoOutliers!AMD41,2,99)/2),"")</f>
        <v/>
      </c>
      <c r="AYT41" s="4" t="str">
        <f>IFERROR(IF(N(data_NoOutliers!AME41),data_NoOutliers!AME41,MID(data_NoOutliers!AME41,2,99)/2),"")</f>
        <v/>
      </c>
      <c r="AYU41" s="4" t="str">
        <f>IFERROR(IF(N(data_NoOutliers!AMF41),data_NoOutliers!AMF41,MID(data_NoOutliers!AMF41,2,99)/2),"")</f>
        <v/>
      </c>
      <c r="AYV41" s="4" t="str">
        <f>IFERROR(IF(N(data_NoOutliers!AMG41),data_NoOutliers!AMG41,MID(data_NoOutliers!AMG41,2,99)/2),"")</f>
        <v/>
      </c>
      <c r="AYW41" s="4" t="str">
        <f>IFERROR(IF(N(data_NoOutliers!AMH41),data_NoOutliers!AMH41,MID(data_NoOutliers!AMH41,2,99)/2),"")</f>
        <v/>
      </c>
      <c r="AYX41" s="4" t="str">
        <f>IFERROR(IF(N(data_NoOutliers!AMI41),data_NoOutliers!AMI41,MID(data_NoOutliers!AMI41,2,99)/2),"")</f>
        <v/>
      </c>
      <c r="AYY41" s="4" t="str">
        <f>IFERROR(IF(N(data_NoOutliers!AMJ41),data_NoOutliers!AMJ41,MID(data_NoOutliers!AMJ41,2,99)/2),"")</f>
        <v/>
      </c>
      <c r="AYZ41" s="4" t="str">
        <f>IFERROR(IF(N(data_NoOutliers!AMK41),data_NoOutliers!AMK41,MID(data_NoOutliers!AMK41,2,99)/2),"")</f>
        <v/>
      </c>
      <c r="AZA41" s="4" t="str">
        <f>IFERROR(IF(N(data_NoOutliers!AML41),data_NoOutliers!AML41,MID(data_NoOutliers!AML41,2,99)/2),"")</f>
        <v/>
      </c>
      <c r="AZB41" s="4" t="str">
        <f>IFERROR(IF(N(data_NoOutliers!AMM41),data_NoOutliers!AMM41,MID(data_NoOutliers!AMM41,2,99)/2),"")</f>
        <v/>
      </c>
      <c r="AZC41" s="4" t="str">
        <f>IFERROR(IF(N(data_NoOutliers!AMN41),data_NoOutliers!AMN41,MID(data_NoOutliers!AMN41,2,99)/2),"")</f>
        <v/>
      </c>
      <c r="AZD41" s="4" t="str">
        <f>IFERROR(IF(N(data_NoOutliers!AMO41),data_NoOutliers!AMO41,MID(data_NoOutliers!AMO41,2,99)/2),"")</f>
        <v/>
      </c>
      <c r="AZE41" s="4" t="str">
        <f>IFERROR(IF(N(data_NoOutliers!AMP41),data_NoOutliers!AMP41,MID(data_NoOutliers!AMP41,2,99)/2),"")</f>
        <v/>
      </c>
      <c r="AZF41" s="4" t="str">
        <f>IFERROR(IF(N(data_NoOutliers!AMQ41),data_NoOutliers!AMQ41,MID(data_NoOutliers!AMQ41,2,99)/2),"")</f>
        <v/>
      </c>
      <c r="AZG41" s="4" t="str">
        <f>IFERROR(IF(N(data_NoOutliers!AMR41),data_NoOutliers!AMR41,MID(data_NoOutliers!AMR41,2,99)/2),"")</f>
        <v/>
      </c>
      <c r="AZH41" s="4" t="str">
        <f>IFERROR(IF(N(data_NoOutliers!AMS41),data_NoOutliers!AMS41,MID(data_NoOutliers!AMS41,2,99)/2),"")</f>
        <v/>
      </c>
      <c r="AZI41" s="4" t="str">
        <f>IFERROR(IF(N(data_NoOutliers!AMT41),data_NoOutliers!AMT41,MID(data_NoOutliers!AMT41,2,99)/2),"")</f>
        <v/>
      </c>
      <c r="AZJ41" s="4" t="str">
        <f>IFERROR(IF(N(data_NoOutliers!AMU41),data_NoOutliers!AMU41,MID(data_NoOutliers!AMU41,2,99)/2),"")</f>
        <v/>
      </c>
      <c r="AZK41" s="4" t="str">
        <f>IFERROR(IF(N(data_NoOutliers!AMV41),data_NoOutliers!AMV41,MID(data_NoOutliers!AMV41,2,99)/2),"")</f>
        <v/>
      </c>
      <c r="AZL41" s="4" t="str">
        <f>IFERROR(IF(N(data_NoOutliers!AMW41),data_NoOutliers!AMW41,MID(data_NoOutliers!AMW41,2,99)/2),"")</f>
        <v/>
      </c>
      <c r="AZM41" s="4" t="str">
        <f>IFERROR(IF(N(data_NoOutliers!AMX41),data_NoOutliers!AMX41,MID(data_NoOutliers!AMX41,2,99)/2),"")</f>
        <v/>
      </c>
      <c r="AZN41" s="4" t="str">
        <f>IFERROR(IF(N(data_NoOutliers!AMY41),data_NoOutliers!AMY41,MID(data_NoOutliers!AMY41,2,99)/2),"")</f>
        <v/>
      </c>
      <c r="AZO41" s="4" t="str">
        <f>IFERROR(IF(N(data_NoOutliers!AMZ41),data_NoOutliers!AMZ41,MID(data_NoOutliers!AMZ41,2,99)/2),"")</f>
        <v/>
      </c>
      <c r="AZP41" s="4" t="str">
        <f>IFERROR(IF(N(data_NoOutliers!ANA41),data_NoOutliers!ANA41,MID(data_NoOutliers!ANA41,2,99)/2),"")</f>
        <v/>
      </c>
      <c r="AZQ41" s="4" t="str">
        <f>IFERROR(IF(N(data_NoOutliers!ANB41),data_NoOutliers!ANB41,MID(data_NoOutliers!ANB41,2,99)/2),"")</f>
        <v/>
      </c>
      <c r="AZR41" s="4" t="str">
        <f>IFERROR(IF(N(data_NoOutliers!ANC41),data_NoOutliers!ANC41,MID(data_NoOutliers!ANC41,2,99)/2),"")</f>
        <v/>
      </c>
      <c r="AZS41" s="4" t="str">
        <f>IFERROR(IF(N(data_NoOutliers!AND41),data_NoOutliers!AND41,MID(data_NoOutliers!AND41,2,99)/2),"")</f>
        <v/>
      </c>
      <c r="AZT41" s="4" t="str">
        <f>IFERROR(IF(N(data_NoOutliers!ANE41),data_NoOutliers!ANE41,MID(data_NoOutliers!ANE41,2,99)/2),"")</f>
        <v/>
      </c>
      <c r="AZU41" s="4" t="str">
        <f>IFERROR(IF(N(data_NoOutliers!ANF41),data_NoOutliers!ANF41,MID(data_NoOutliers!ANF41,2,99)/2),"")</f>
        <v/>
      </c>
      <c r="AZV41" s="4" t="str">
        <f>IFERROR(IF(N(data_NoOutliers!ANG41),data_NoOutliers!ANG41,MID(data_NoOutliers!ANG41,2,99)/2),"")</f>
        <v/>
      </c>
      <c r="AZW41" s="4" t="str">
        <f>IFERROR(IF(N(data_NoOutliers!ANH41),data_NoOutliers!ANH41,MID(data_NoOutliers!ANH41,2,99)/2),"")</f>
        <v/>
      </c>
      <c r="AZX41" s="4" t="str">
        <f>IFERROR(IF(N(data_NoOutliers!ANI41),data_NoOutliers!ANI41,MID(data_NoOutliers!ANI41,2,99)/2),"")</f>
        <v/>
      </c>
      <c r="AZY41" s="4" t="str">
        <f>IFERROR(IF(N(data_NoOutliers!ANJ41),data_NoOutliers!ANJ41,MID(data_NoOutliers!ANJ41,2,99)/2),"")</f>
        <v/>
      </c>
      <c r="AZZ41" s="4" t="str">
        <f>IFERROR(IF(N(data_NoOutliers!ANK41),data_NoOutliers!ANK41,MID(data_NoOutliers!ANK41,2,99)/2),"")</f>
        <v/>
      </c>
      <c r="BAA41" s="4" t="str">
        <f>IFERROR(IF(N(data_NoOutliers!ANL41),data_NoOutliers!ANL41,MID(data_NoOutliers!ANL41,2,99)/2),"")</f>
        <v/>
      </c>
      <c r="BAB41" s="4" t="str">
        <f>IFERROR(IF(N(data_NoOutliers!ANM41),data_NoOutliers!ANM41,MID(data_NoOutliers!ANM41,2,99)/2),"")</f>
        <v/>
      </c>
      <c r="BAC41" s="4" t="str">
        <f>IFERROR(IF(N(data_NoOutliers!ANN41),data_NoOutliers!ANN41,MID(data_NoOutliers!ANN41,2,99)/2),"")</f>
        <v/>
      </c>
      <c r="BAD41" s="4" t="str">
        <f>IFERROR(IF(N(data_NoOutliers!ANO41),data_NoOutliers!ANO41,MID(data_NoOutliers!ANO41,2,99)/2),"")</f>
        <v/>
      </c>
      <c r="BAE41" s="4" t="str">
        <f>IFERROR(IF(N(data_NoOutliers!ANP41),data_NoOutliers!ANP41,MID(data_NoOutliers!ANP41,2,99)/2),"")</f>
        <v/>
      </c>
      <c r="BAF41" s="4" t="str">
        <f>IFERROR(IF(N(data_NoOutliers!ANQ41),data_NoOutliers!ANQ41,MID(data_NoOutliers!ANQ41,2,99)/2),"")</f>
        <v/>
      </c>
      <c r="BAG41" s="4" t="str">
        <f>IFERROR(IF(N(data_NoOutliers!ANR41),data_NoOutliers!ANR41,MID(data_NoOutliers!ANR41,2,99)/2),"")</f>
        <v/>
      </c>
      <c r="BAH41" s="4" t="str">
        <f>IFERROR(IF(N(data_NoOutliers!ANS41),data_NoOutliers!ANS41,MID(data_NoOutliers!ANS41,2,99)/2),"")</f>
        <v/>
      </c>
      <c r="BAI41" s="4" t="str">
        <f>IFERROR(IF(N(data_NoOutliers!ANT41),data_NoOutliers!ANT41,MID(data_NoOutliers!ANT41,2,99)/2),"")</f>
        <v/>
      </c>
      <c r="BAJ41" s="4" t="str">
        <f>IFERROR(IF(N(data_NoOutliers!ANU41),data_NoOutliers!ANU41,MID(data_NoOutliers!ANU41,2,99)/2),"")</f>
        <v/>
      </c>
      <c r="BAK41" s="4" t="str">
        <f>IFERROR(IF(N(data_NoOutliers!ANV41),data_NoOutliers!ANV41,MID(data_NoOutliers!ANV41,2,99)/2),"")</f>
        <v/>
      </c>
      <c r="BAL41" s="4" t="str">
        <f>IFERROR(IF(N(data_NoOutliers!ANW41),data_NoOutliers!ANW41,MID(data_NoOutliers!ANW41,2,99)/2),"")</f>
        <v/>
      </c>
      <c r="BAM41" s="4" t="str">
        <f>IFERROR(IF(N(data_NoOutliers!ANX41),data_NoOutliers!ANX41,MID(data_NoOutliers!ANX41,2,99)/2),"")</f>
        <v/>
      </c>
      <c r="BAN41" s="4" t="str">
        <f>IFERROR(IF(N(data_NoOutliers!ANY41),data_NoOutliers!ANY41,MID(data_NoOutliers!ANY41,2,99)/2),"")</f>
        <v/>
      </c>
      <c r="BAO41" s="4" t="str">
        <f>IFERROR(IF(N(data_NoOutliers!ANZ41),data_NoOutliers!ANZ41,MID(data_NoOutliers!ANZ41,2,99)/2),"")</f>
        <v/>
      </c>
      <c r="BAP41" s="4" t="str">
        <f>IFERROR(IF(N(data_NoOutliers!AOA41),data_NoOutliers!AOA41,MID(data_NoOutliers!AOA41,2,99)/2),"")</f>
        <v/>
      </c>
      <c r="BAQ41" s="4" t="str">
        <f>IFERROR(IF(N(data_NoOutliers!AOB41),data_NoOutliers!AOB41,MID(data_NoOutliers!AOB41,2,99)/2),"")</f>
        <v/>
      </c>
      <c r="BAR41" s="4" t="str">
        <f>IFERROR(IF(N(data_NoOutliers!AOC41),data_NoOutliers!AOC41,MID(data_NoOutliers!AOC41,2,99)/2),"")</f>
        <v/>
      </c>
      <c r="BAS41" s="4" t="str">
        <f>IFERROR(IF(N(data_NoOutliers!AOD41),data_NoOutliers!AOD41,MID(data_NoOutliers!AOD41,2,99)/2),"")</f>
        <v/>
      </c>
      <c r="BAT41" s="4" t="str">
        <f>IFERROR(IF(N(data_NoOutliers!AOE41),data_NoOutliers!AOE41,MID(data_NoOutliers!AOE41,2,99)/2),"")</f>
        <v/>
      </c>
      <c r="BAU41" s="4" t="str">
        <f>IFERROR(IF(N(data_NoOutliers!AOF41),data_NoOutliers!AOF41,MID(data_NoOutliers!AOF41,2,99)/2),"")</f>
        <v/>
      </c>
      <c r="BAV41" s="4" t="str">
        <f>IFERROR(IF(N(data_NoOutliers!AOG41),data_NoOutliers!AOG41,MID(data_NoOutliers!AOG41,2,99)/2),"")</f>
        <v/>
      </c>
      <c r="BAW41" s="4" t="str">
        <f>IFERROR(IF(N(data_NoOutliers!AOH41),data_NoOutliers!AOH41,MID(data_NoOutliers!AOH41,2,99)/2),"")</f>
        <v/>
      </c>
      <c r="BAX41" s="4" t="str">
        <f>IFERROR(IF(N(data_NoOutliers!AOI41),data_NoOutliers!AOI41,MID(data_NoOutliers!AOI41,2,99)/2),"")</f>
        <v/>
      </c>
      <c r="BAY41" s="4" t="str">
        <f>IFERROR(IF(N(data_NoOutliers!AOJ41),data_NoOutliers!AOJ41,MID(data_NoOutliers!AOJ41,2,99)/2),"")</f>
        <v/>
      </c>
      <c r="BAZ41" s="4" t="str">
        <f>IFERROR(IF(N(data_NoOutliers!AOK41),data_NoOutliers!AOK41,MID(data_NoOutliers!AOK41,2,99)/2),"")</f>
        <v/>
      </c>
      <c r="BBA41" s="4" t="str">
        <f>IFERROR(IF(N(data_NoOutliers!AOL41),data_NoOutliers!AOL41,MID(data_NoOutliers!AOL41,2,99)/2),"")</f>
        <v/>
      </c>
      <c r="BBB41" s="4" t="str">
        <f>IFERROR(IF(N(data_NoOutliers!AOM41),data_NoOutliers!AOM41,MID(data_NoOutliers!AOM41,2,99)/2),"")</f>
        <v/>
      </c>
      <c r="BBC41" s="4" t="str">
        <f>IFERROR(IF(N(data_NoOutliers!AON41),data_NoOutliers!AON41,MID(data_NoOutliers!AON41,2,99)/2),"")</f>
        <v/>
      </c>
      <c r="BBD41" s="4" t="str">
        <f>IFERROR(IF(N(data_NoOutliers!AOO41),data_NoOutliers!AOO41,MID(data_NoOutliers!AOO41,2,99)/2),"")</f>
        <v/>
      </c>
      <c r="BBE41" s="4" t="str">
        <f>IFERROR(IF(N(data_NoOutliers!AOP41),data_NoOutliers!AOP41,MID(data_NoOutliers!AOP41,2,99)/2),"")</f>
        <v/>
      </c>
      <c r="BBF41" s="4" t="str">
        <f>IFERROR(IF(N(data_NoOutliers!AOQ41),data_NoOutliers!AOQ41,MID(data_NoOutliers!AOQ41,2,99)/2),"")</f>
        <v/>
      </c>
      <c r="BBG41" s="4" t="str">
        <f>IFERROR(IF(N(data_NoOutliers!AOR41),data_NoOutliers!AOR41,MID(data_NoOutliers!AOR41,2,99)/2),"")</f>
        <v/>
      </c>
      <c r="BBH41" s="4" t="str">
        <f>IFERROR(IF(N(data_NoOutliers!AOS41),data_NoOutliers!AOS41,MID(data_NoOutliers!AOS41,2,99)/2),"")</f>
        <v/>
      </c>
      <c r="BBI41" s="4" t="str">
        <f>IFERROR(IF(N(data_NoOutliers!AOT41),data_NoOutliers!AOT41,MID(data_NoOutliers!AOT41,2,99)/2),"")</f>
        <v/>
      </c>
      <c r="BBJ41" s="4" t="str">
        <f>IFERROR(IF(N(data_NoOutliers!AOU41),data_NoOutliers!AOU41,MID(data_NoOutliers!AOU41,2,99)/2),"")</f>
        <v/>
      </c>
      <c r="BBK41" s="4" t="str">
        <f>IFERROR(IF(N(data_NoOutliers!AOV41),data_NoOutliers!AOV41,MID(data_NoOutliers!AOV41,2,99)/2),"")</f>
        <v/>
      </c>
      <c r="BBL41" s="4" t="str">
        <f>IFERROR(IF(N(data_NoOutliers!AOW41),data_NoOutliers!AOW41,MID(data_NoOutliers!AOW41,2,99)/2),"")</f>
        <v/>
      </c>
      <c r="BBM41" s="4" t="str">
        <f>IFERROR(IF(N(data_NoOutliers!AOX41),data_NoOutliers!AOX41,MID(data_NoOutliers!AOX41,2,99)/2),"")</f>
        <v/>
      </c>
      <c r="BBN41" s="4" t="str">
        <f>IFERROR(IF(N(data_NoOutliers!AOY41),data_NoOutliers!AOY41,MID(data_NoOutliers!AOY41,2,99)/2),"")</f>
        <v/>
      </c>
      <c r="BBO41" s="4" t="str">
        <f>IFERROR(IF(N(data_NoOutliers!AOZ41),data_NoOutliers!AOZ41,MID(data_NoOutliers!AOZ41,2,99)/2),"")</f>
        <v/>
      </c>
      <c r="BBP41" s="4" t="str">
        <f>IFERROR(IF(N(data_NoOutliers!APA41),data_NoOutliers!APA41,MID(data_NoOutliers!APA41,2,99)/2),"")</f>
        <v/>
      </c>
      <c r="BBQ41" s="4" t="str">
        <f>IFERROR(IF(N(data_NoOutliers!APB41),data_NoOutliers!APB41,MID(data_NoOutliers!APB41,2,99)/2),"")</f>
        <v/>
      </c>
      <c r="BBR41" s="4" t="str">
        <f>IFERROR(IF(N(data_NoOutliers!APC41),data_NoOutliers!APC41,MID(data_NoOutliers!APC41,2,99)/2),"")</f>
        <v/>
      </c>
      <c r="BBS41" s="4" t="str">
        <f>IFERROR(IF(N(data_NoOutliers!APD41),data_NoOutliers!APD41,MID(data_NoOutliers!APD41,2,99)/2),"")</f>
        <v/>
      </c>
      <c r="BBT41" s="4" t="str">
        <f>IFERROR(IF(N(data_NoOutliers!APE41),data_NoOutliers!APE41,MID(data_NoOutliers!APE41,2,99)/2),"")</f>
        <v/>
      </c>
      <c r="BBU41" s="4" t="str">
        <f>IFERROR(IF(N(data_NoOutliers!APF41),data_NoOutliers!APF41,MID(data_NoOutliers!APF41,2,99)/2),"")</f>
        <v/>
      </c>
      <c r="BBV41" s="4" t="str">
        <f>IFERROR(IF(N(data_NoOutliers!APG41),data_NoOutliers!APG41,MID(data_NoOutliers!APG41,2,99)/2),"")</f>
        <v/>
      </c>
      <c r="BBW41" s="4" t="str">
        <f>IFERROR(IF(N(data_NoOutliers!APH41),data_NoOutliers!APH41,MID(data_NoOutliers!APH41,2,99)/2),"")</f>
        <v/>
      </c>
      <c r="BBX41" s="4" t="str">
        <f>IFERROR(IF(N(data_NoOutliers!API41),data_NoOutliers!API41,MID(data_NoOutliers!API41,2,99)/2),"")</f>
        <v/>
      </c>
      <c r="BBY41" s="4" t="str">
        <f>IFERROR(IF(N(data_NoOutliers!APJ41),data_NoOutliers!APJ41,MID(data_NoOutliers!APJ41,2,99)/2),"")</f>
        <v/>
      </c>
      <c r="BBZ41" s="4" t="str">
        <f>IFERROR(IF(N(data_NoOutliers!APK41),data_NoOutliers!APK41,MID(data_NoOutliers!APK41,2,99)/2),"")</f>
        <v/>
      </c>
      <c r="BCA41" s="4" t="str">
        <f>IFERROR(IF(N(data_NoOutliers!APL41),data_NoOutliers!APL41,MID(data_NoOutliers!APL41,2,99)/2),"")</f>
        <v/>
      </c>
      <c r="BCB41" s="4" t="str">
        <f>IFERROR(IF(N(data_NoOutliers!APM41),data_NoOutliers!APM41,MID(data_NoOutliers!APM41,2,99)/2),"")</f>
        <v/>
      </c>
      <c r="BCC41" s="4" t="str">
        <f>IFERROR(IF(N(data_NoOutliers!APN41),data_NoOutliers!APN41,MID(data_NoOutliers!APN41,2,99)/2),"")</f>
        <v/>
      </c>
      <c r="BCD41" s="4" t="str">
        <f>IFERROR(IF(N(data_NoOutliers!APO41),data_NoOutliers!APO41,MID(data_NoOutliers!APO41,2,99)/2),"")</f>
        <v/>
      </c>
      <c r="BCE41" s="4" t="str">
        <f>IFERROR(IF(N(data_NoOutliers!APP41),data_NoOutliers!APP41,MID(data_NoOutliers!APP41,2,99)/2),"")</f>
        <v/>
      </c>
      <c r="BCF41" s="4" t="str">
        <f>IFERROR(IF(N(data_NoOutliers!APQ41),data_NoOutliers!APQ41,MID(data_NoOutliers!APQ41,2,99)/2),"")</f>
        <v/>
      </c>
      <c r="BCG41" s="4" t="str">
        <f>IFERROR(IF(N(data_NoOutliers!APR41),data_NoOutliers!APR41,MID(data_NoOutliers!APR41,2,99)/2),"")</f>
        <v/>
      </c>
      <c r="BCH41" s="4" t="str">
        <f>IFERROR(IF(N(data_NoOutliers!APS41),data_NoOutliers!APS41,MID(data_NoOutliers!APS41,2,99)/2),"")</f>
        <v/>
      </c>
      <c r="BCI41" s="4" t="str">
        <f>IFERROR(IF(N(data_NoOutliers!APT41),data_NoOutliers!APT41,MID(data_NoOutliers!APT41,2,99)/2),"")</f>
        <v/>
      </c>
      <c r="BCJ41" s="4" t="str">
        <f>IFERROR(IF(N(data_NoOutliers!APU41),data_NoOutliers!APU41,MID(data_NoOutliers!APU41,2,99)/2),"")</f>
        <v/>
      </c>
      <c r="BCK41" s="4" t="str">
        <f>IFERROR(IF(N(data_NoOutliers!APV41),data_NoOutliers!APV41,MID(data_NoOutliers!APV41,2,99)/2),"")</f>
        <v/>
      </c>
      <c r="BCL41" s="4" t="str">
        <f>IFERROR(IF(N(data_NoOutliers!APW41),data_NoOutliers!APW41,MID(data_NoOutliers!APW41,2,99)/2),"")</f>
        <v/>
      </c>
      <c r="BCM41" s="4" t="str">
        <f>IFERROR(IF(N(data_NoOutliers!APX41),data_NoOutliers!APX41,MID(data_NoOutliers!APX41,2,99)/2),"")</f>
        <v/>
      </c>
      <c r="BCN41" s="4" t="str">
        <f>IFERROR(IF(N(data_NoOutliers!APY41),data_NoOutliers!APY41,MID(data_NoOutliers!APY41,2,99)/2),"")</f>
        <v/>
      </c>
      <c r="BCO41" s="4" t="str">
        <f>IFERROR(IF(N(data_NoOutliers!APZ41),data_NoOutliers!APZ41,MID(data_NoOutliers!APZ41,2,99)/2),"")</f>
        <v/>
      </c>
      <c r="BCP41" s="4" t="str">
        <f>IFERROR(IF(N(data_NoOutliers!AQA41),data_NoOutliers!AQA41,MID(data_NoOutliers!AQA41,2,99)/2),"")</f>
        <v/>
      </c>
      <c r="BCQ41" s="4" t="str">
        <f>IFERROR(IF(N(data_NoOutliers!AQB41),data_NoOutliers!AQB41,MID(data_NoOutliers!AQB41,2,99)/2),"")</f>
        <v/>
      </c>
      <c r="BCR41" s="4" t="str">
        <f>IFERROR(IF(N(data_NoOutliers!AQC41),data_NoOutliers!AQC41,MID(data_NoOutliers!AQC41,2,99)/2),"")</f>
        <v/>
      </c>
      <c r="BCS41" s="4" t="str">
        <f>IFERROR(IF(N(data_NoOutliers!AQD41),data_NoOutliers!AQD41,MID(data_NoOutliers!AQD41,2,99)/2),"")</f>
        <v/>
      </c>
      <c r="BCT41" s="4" t="str">
        <f>IFERROR(IF(N(data_NoOutliers!AQE41),data_NoOutliers!AQE41,MID(data_NoOutliers!AQE41,2,99)/2),"")</f>
        <v/>
      </c>
      <c r="BCU41" s="4" t="str">
        <f>IFERROR(IF(N(data_NoOutliers!AQF41),data_NoOutliers!AQF41,MID(data_NoOutliers!AQF41,2,99)/2),"")</f>
        <v/>
      </c>
      <c r="BCV41" s="4" t="str">
        <f>IFERROR(IF(N(data_NoOutliers!AQG41),data_NoOutliers!AQG41,MID(data_NoOutliers!AQG41,2,99)/2),"")</f>
        <v/>
      </c>
      <c r="BCW41" s="4" t="str">
        <f>IFERROR(IF(N(data_NoOutliers!AQH41),data_NoOutliers!AQH41,MID(data_NoOutliers!AQH41,2,99)/2),"")</f>
        <v/>
      </c>
      <c r="BCX41" s="4" t="str">
        <f>IFERROR(IF(N(data_NoOutliers!AQI41),data_NoOutliers!AQI41,MID(data_NoOutliers!AQI41,2,99)/2),"")</f>
        <v/>
      </c>
      <c r="BCY41" s="4" t="str">
        <f>IFERROR(IF(N(data_NoOutliers!AQJ41),data_NoOutliers!AQJ41,MID(data_NoOutliers!AQJ41,2,99)/2),"")</f>
        <v/>
      </c>
      <c r="BCZ41" s="4" t="str">
        <f>IFERROR(IF(N(data_NoOutliers!AQK41),data_NoOutliers!AQK41,MID(data_NoOutliers!AQK41,2,99)/2),"")</f>
        <v/>
      </c>
      <c r="BDA41" s="4" t="str">
        <f>IFERROR(IF(N(data_NoOutliers!AQL41),data_NoOutliers!AQL41,MID(data_NoOutliers!AQL41,2,99)/2),"")</f>
        <v/>
      </c>
      <c r="BDB41" s="4" t="str">
        <f>IFERROR(IF(N(data_NoOutliers!AQM41),data_NoOutliers!AQM41,MID(data_NoOutliers!AQM41,2,99)/2),"")</f>
        <v/>
      </c>
      <c r="BDC41" s="4" t="str">
        <f>IFERROR(IF(N(data_NoOutliers!AQN41),data_NoOutliers!AQN41,MID(data_NoOutliers!AQN41,2,99)/2),"")</f>
        <v/>
      </c>
      <c r="BDD41" s="4" t="str">
        <f>IFERROR(IF(N(data_NoOutliers!AQO41),data_NoOutliers!AQO41,MID(data_NoOutliers!AQO41,2,99)/2),"")</f>
        <v/>
      </c>
      <c r="BDE41" s="4" t="str">
        <f>IFERROR(IF(N(data_NoOutliers!AQP41),data_NoOutliers!AQP41,MID(data_NoOutliers!AQP41,2,99)/2),"")</f>
        <v/>
      </c>
      <c r="BDF41" s="4" t="str">
        <f>IFERROR(IF(N(data_NoOutliers!AQQ41),data_NoOutliers!AQQ41,MID(data_NoOutliers!AQQ41,2,99)/2),"")</f>
        <v/>
      </c>
      <c r="BDG41" s="4" t="str">
        <f>IFERROR(IF(N(data_NoOutliers!AQR41),data_NoOutliers!AQR41,MID(data_NoOutliers!AQR41,2,99)/2),"")</f>
        <v/>
      </c>
      <c r="BDH41" s="4" t="str">
        <f>IFERROR(IF(N(data_NoOutliers!AQS41),data_NoOutliers!AQS41,MID(data_NoOutliers!AQS41,2,99)/2),"")</f>
        <v/>
      </c>
      <c r="BDI41" s="4" t="str">
        <f>IFERROR(IF(N(data_NoOutliers!AQT41),data_NoOutliers!AQT41,MID(data_NoOutliers!AQT41,2,99)/2),"")</f>
        <v/>
      </c>
      <c r="BDJ41" s="4" t="str">
        <f>IFERROR(IF(N(data_NoOutliers!AQU41),data_NoOutliers!AQU41,MID(data_NoOutliers!AQU41,2,99)/2),"")</f>
        <v/>
      </c>
      <c r="BDK41" s="4" t="str">
        <f>IFERROR(IF(N(data_NoOutliers!AQV41),data_NoOutliers!AQV41,MID(data_NoOutliers!AQV41,2,99)/2),"")</f>
        <v/>
      </c>
      <c r="BDL41" s="4" t="str">
        <f>IFERROR(IF(N(data_NoOutliers!AQW41),data_NoOutliers!AQW41,MID(data_NoOutliers!AQW41,2,99)/2),"")</f>
        <v/>
      </c>
      <c r="BDM41" s="4" t="str">
        <f>IFERROR(IF(N(data_NoOutliers!AQX41),data_NoOutliers!AQX41,MID(data_NoOutliers!AQX41,2,99)/2),"")</f>
        <v/>
      </c>
      <c r="BDN41" s="4" t="str">
        <f>IFERROR(IF(N(data_NoOutliers!AQY41),data_NoOutliers!AQY41,MID(data_NoOutliers!AQY41,2,99)/2),"")</f>
        <v/>
      </c>
      <c r="BDO41" s="4" t="str">
        <f>IFERROR(IF(N(data_NoOutliers!AQZ41),data_NoOutliers!AQZ41,MID(data_NoOutliers!AQZ41,2,99)/2),"")</f>
        <v/>
      </c>
      <c r="BDP41" s="4" t="str">
        <f>IFERROR(IF(N(data_NoOutliers!ARA41),data_NoOutliers!ARA41,MID(data_NoOutliers!ARA41,2,99)/2),"")</f>
        <v/>
      </c>
      <c r="BDQ41" s="4" t="str">
        <f>IFERROR(IF(N(data_NoOutliers!ARB41),data_NoOutliers!ARB41,MID(data_NoOutliers!ARB41,2,99)/2),"")</f>
        <v/>
      </c>
      <c r="BDR41" s="4" t="str">
        <f>IFERROR(IF(N(data_NoOutliers!ARC41),data_NoOutliers!ARC41,MID(data_NoOutliers!ARC41,2,99)/2),"")</f>
        <v/>
      </c>
      <c r="BDS41" s="4" t="str">
        <f>IFERROR(IF(N(data_NoOutliers!ARD41),data_NoOutliers!ARD41,MID(data_NoOutliers!ARD41,2,99)/2),"")</f>
        <v/>
      </c>
      <c r="BDT41" s="4" t="str">
        <f>IFERROR(IF(N(data_NoOutliers!ARE41),data_NoOutliers!ARE41,MID(data_NoOutliers!ARE41,2,99)/2),"")</f>
        <v/>
      </c>
      <c r="BDU41" s="4" t="str">
        <f>IFERROR(IF(N(data_NoOutliers!ARF41),data_NoOutliers!ARF41,MID(data_NoOutliers!ARF41,2,99)/2),"")</f>
        <v/>
      </c>
      <c r="BDV41" s="4" t="str">
        <f>IFERROR(IF(N(data_NoOutliers!ARG41),data_NoOutliers!ARG41,MID(data_NoOutliers!ARG41,2,99)/2),"")</f>
        <v/>
      </c>
      <c r="BDW41" s="4" t="str">
        <f>IFERROR(IF(N(data_NoOutliers!ARH41),data_NoOutliers!ARH41,MID(data_NoOutliers!ARH41,2,99)/2),"")</f>
        <v/>
      </c>
      <c r="BDX41" s="4" t="str">
        <f>IFERROR(IF(N(data_NoOutliers!ARI41),data_NoOutliers!ARI41,MID(data_NoOutliers!ARI41,2,99)/2),"")</f>
        <v/>
      </c>
      <c r="BDY41" s="4" t="str">
        <f>IFERROR(IF(N(data_NoOutliers!ARJ41),data_NoOutliers!ARJ41,MID(data_NoOutliers!ARJ41,2,99)/2),"")</f>
        <v/>
      </c>
      <c r="BDZ41" s="4" t="str">
        <f>IFERROR(IF(N(data_NoOutliers!ARK41),data_NoOutliers!ARK41,MID(data_NoOutliers!ARK41,2,99)/2),"")</f>
        <v/>
      </c>
      <c r="BEA41" s="4" t="str">
        <f>IFERROR(IF(N(data_NoOutliers!ARL41),data_NoOutliers!ARL41,MID(data_NoOutliers!ARL41,2,99)/2),"")</f>
        <v/>
      </c>
      <c r="BEB41" s="4" t="str">
        <f>IFERROR(IF(N(data_NoOutliers!ARM41),data_NoOutliers!ARM41,MID(data_NoOutliers!ARM41,2,99)/2),"")</f>
        <v/>
      </c>
      <c r="BEC41" s="4" t="str">
        <f>IFERROR(IF(N(data_NoOutliers!ARN41),data_NoOutliers!ARN41,MID(data_NoOutliers!ARN41,2,99)/2),"")</f>
        <v/>
      </c>
      <c r="BED41" s="4" t="str">
        <f>IFERROR(IF(N(data_NoOutliers!ARO41),data_NoOutliers!ARO41,MID(data_NoOutliers!ARO41,2,99)/2),"")</f>
        <v/>
      </c>
      <c r="BEE41" s="4" t="str">
        <f>IFERROR(IF(N(data_NoOutliers!ARP41),data_NoOutliers!ARP41,MID(data_NoOutliers!ARP41,2,99)/2),"")</f>
        <v/>
      </c>
      <c r="BEF41" s="4" t="str">
        <f>IFERROR(IF(N(data_NoOutliers!ARQ41),data_NoOutliers!ARQ41,MID(data_NoOutliers!ARQ41,2,99)/2),"")</f>
        <v/>
      </c>
      <c r="BEG41" s="4" t="str">
        <f>IFERROR(IF(N(data_NoOutliers!ARR41),data_NoOutliers!ARR41,MID(data_NoOutliers!ARR41,2,99)/2),"")</f>
        <v/>
      </c>
      <c r="BEH41" s="4" t="str">
        <f>IFERROR(IF(N(data_NoOutliers!ARS41),data_NoOutliers!ARS41,MID(data_NoOutliers!ARS41,2,99)/2),"")</f>
        <v/>
      </c>
      <c r="BEI41" s="4" t="str">
        <f>IFERROR(IF(N(data_NoOutliers!ART41),data_NoOutliers!ART41,MID(data_NoOutliers!ART41,2,99)/2),"")</f>
        <v/>
      </c>
      <c r="BEJ41" s="4" t="str">
        <f>IFERROR(IF(N(data_NoOutliers!ARU41),data_NoOutliers!ARU41,MID(data_NoOutliers!ARU41,2,99)/2),"")</f>
        <v/>
      </c>
      <c r="BEK41" s="4" t="str">
        <f>IFERROR(IF(N(data_NoOutliers!ARV41),data_NoOutliers!ARV41,MID(data_NoOutliers!ARV41,2,99)/2),"")</f>
        <v/>
      </c>
      <c r="BEL41" s="4" t="str">
        <f>IFERROR(IF(N(data_NoOutliers!ARW41),data_NoOutliers!ARW41,MID(data_NoOutliers!ARW41,2,99)/2),"")</f>
        <v/>
      </c>
      <c r="BEM41" s="4" t="str">
        <f>IFERROR(IF(N(data_NoOutliers!ARX41),data_NoOutliers!ARX41,MID(data_NoOutliers!ARX41,2,99)/2),"")</f>
        <v/>
      </c>
      <c r="BEN41" s="4" t="str">
        <f>IFERROR(IF(N(data_NoOutliers!ARY41),data_NoOutliers!ARY41,MID(data_NoOutliers!ARY41,2,99)/2),"")</f>
        <v/>
      </c>
      <c r="BEO41" s="4" t="str">
        <f>IFERROR(IF(N(data_NoOutliers!ARZ41),data_NoOutliers!ARZ41,MID(data_NoOutliers!ARZ41,2,99)/2),"")</f>
        <v/>
      </c>
      <c r="BEP41" s="4" t="str">
        <f>IFERROR(IF(N(data_NoOutliers!ASA41),data_NoOutliers!ASA41,MID(data_NoOutliers!ASA41,2,99)/2),"")</f>
        <v/>
      </c>
      <c r="BEQ41" s="4" t="str">
        <f>IFERROR(IF(N(data_NoOutliers!ASB41),data_NoOutliers!ASB41,MID(data_NoOutliers!ASB41,2,99)/2),"")</f>
        <v/>
      </c>
      <c r="BER41" s="4" t="str">
        <f>IFERROR(IF(N(data_NoOutliers!ASC41),data_NoOutliers!ASC41,MID(data_NoOutliers!ASC41,2,99)/2),"")</f>
        <v/>
      </c>
      <c r="BES41" s="4" t="str">
        <f>IFERROR(IF(N(data_NoOutliers!ASD41),data_NoOutliers!ASD41,MID(data_NoOutliers!ASD41,2,99)/2),"")</f>
        <v/>
      </c>
      <c r="BET41" s="4" t="str">
        <f>IFERROR(IF(N(data_NoOutliers!ASE41),data_NoOutliers!ASE41,MID(data_NoOutliers!ASE41,2,99)/2),"")</f>
        <v/>
      </c>
      <c r="BEU41" s="4" t="str">
        <f>IFERROR(IF(N(data_NoOutliers!ASF41),data_NoOutliers!ASF41,MID(data_NoOutliers!ASF41,2,99)/2),"")</f>
        <v/>
      </c>
      <c r="BEV41" s="4" t="str">
        <f>IFERROR(IF(N(data_NoOutliers!ASG41),data_NoOutliers!ASG41,MID(data_NoOutliers!ASG41,2,99)/2),"")</f>
        <v/>
      </c>
      <c r="BEW41" s="4" t="str">
        <f>IFERROR(IF(N(data_NoOutliers!ASH41),data_NoOutliers!ASH41,MID(data_NoOutliers!ASH41,2,99)/2),"")</f>
        <v/>
      </c>
      <c r="BEX41" s="4" t="str">
        <f>IFERROR(IF(N(data_NoOutliers!ASI41),data_NoOutliers!ASI41,MID(data_NoOutliers!ASI41,2,99)/2),"")</f>
        <v/>
      </c>
      <c r="BEY41" s="4" t="str">
        <f>IFERROR(IF(N(data_NoOutliers!ASJ41),data_NoOutliers!ASJ41,MID(data_NoOutliers!ASJ41,2,99)/2),"")</f>
        <v/>
      </c>
      <c r="BEZ41" s="4" t="str">
        <f>IFERROR(IF(N(data_NoOutliers!ASK41),data_NoOutliers!ASK41,MID(data_NoOutliers!ASK41,2,99)/2),"")</f>
        <v/>
      </c>
      <c r="BFA41" s="4" t="str">
        <f>IFERROR(IF(N(data_NoOutliers!ASL41),data_NoOutliers!ASL41,MID(data_NoOutliers!ASL41,2,99)/2),"")</f>
        <v/>
      </c>
      <c r="BFB41" s="4" t="str">
        <f>IFERROR(IF(N(data_NoOutliers!ASM41),data_NoOutliers!ASM41,MID(data_NoOutliers!ASM41,2,99)/2),"")</f>
        <v/>
      </c>
      <c r="BFC41" s="4" t="str">
        <f>IFERROR(IF(N(data_NoOutliers!ASN41),data_NoOutliers!ASN41,MID(data_NoOutliers!ASN41,2,99)/2),"")</f>
        <v/>
      </c>
      <c r="BFD41" s="4" t="str">
        <f>IFERROR(IF(N(data_NoOutliers!ASO41),data_NoOutliers!ASO41,MID(data_NoOutliers!ASO41,2,99)/2),"")</f>
        <v/>
      </c>
      <c r="BFE41" s="4" t="str">
        <f>IFERROR(IF(N(data_NoOutliers!ASP41),data_NoOutliers!ASP41,MID(data_NoOutliers!ASP41,2,99)/2),"")</f>
        <v/>
      </c>
      <c r="BFF41" s="4" t="str">
        <f>IFERROR(IF(N(data_NoOutliers!ASQ41),data_NoOutliers!ASQ41,MID(data_NoOutliers!ASQ41,2,99)/2),"")</f>
        <v/>
      </c>
      <c r="BFG41" s="4" t="str">
        <f>IFERROR(IF(N(data_NoOutliers!ASR41),data_NoOutliers!ASR41,MID(data_NoOutliers!ASR41,2,99)/2),"")</f>
        <v/>
      </c>
      <c r="BFH41" s="4" t="str">
        <f>IFERROR(IF(N(data_NoOutliers!ASS41),data_NoOutliers!ASS41,MID(data_NoOutliers!ASS41,2,99)/2),"")</f>
        <v/>
      </c>
      <c r="BFI41" s="4" t="str">
        <f>IFERROR(IF(N(data_NoOutliers!AST41),data_NoOutliers!AST41,MID(data_NoOutliers!AST41,2,99)/2),"")</f>
        <v/>
      </c>
      <c r="BFJ41" s="4" t="str">
        <f>IFERROR(IF(N(data_NoOutliers!ASU41),data_NoOutliers!ASU41,MID(data_NoOutliers!ASU41,2,99)/2),"")</f>
        <v/>
      </c>
      <c r="BFK41" s="4" t="str">
        <f>IFERROR(IF(N(data_NoOutliers!ASV41),data_NoOutliers!ASV41,MID(data_NoOutliers!ASV41,2,99)/2),"")</f>
        <v/>
      </c>
      <c r="BFL41" s="4" t="str">
        <f>IFERROR(IF(N(data_NoOutliers!ASW41),data_NoOutliers!ASW41,MID(data_NoOutliers!ASW41,2,99)/2),"")</f>
        <v/>
      </c>
      <c r="BFM41" s="4" t="str">
        <f>IFERROR(IF(N(data_NoOutliers!ASX41),data_NoOutliers!ASX41,MID(data_NoOutliers!ASX41,2,99)/2),"")</f>
        <v/>
      </c>
      <c r="BFN41" s="4" t="str">
        <f>IFERROR(IF(N(data_NoOutliers!ASY41),data_NoOutliers!ASY41,MID(data_NoOutliers!ASY41,2,99)/2),"")</f>
        <v/>
      </c>
      <c r="BFO41" s="4" t="str">
        <f>IFERROR(IF(N(data_NoOutliers!ASZ41),data_NoOutliers!ASZ41,MID(data_NoOutliers!ASZ41,2,99)/2),"")</f>
        <v/>
      </c>
      <c r="BFP41" s="4" t="str">
        <f>IFERROR(IF(N(data_NoOutliers!ATA41),data_NoOutliers!ATA41,MID(data_NoOutliers!ATA41,2,99)/2),"")</f>
        <v/>
      </c>
      <c r="BFQ41" s="4" t="str">
        <f>IFERROR(IF(N(data_NoOutliers!ATB41),data_NoOutliers!ATB41,MID(data_NoOutliers!ATB41,2,99)/2),"")</f>
        <v/>
      </c>
      <c r="BFR41" s="4" t="str">
        <f>IFERROR(IF(N(data_NoOutliers!ATC41),data_NoOutliers!ATC41,MID(data_NoOutliers!ATC41,2,99)/2),"")</f>
        <v/>
      </c>
      <c r="BFS41" s="4" t="str">
        <f>IFERROR(IF(N(data_NoOutliers!ATD41),data_NoOutliers!ATD41,MID(data_NoOutliers!ATD41,2,99)/2),"")</f>
        <v/>
      </c>
      <c r="BFT41" s="4" t="str">
        <f>IFERROR(IF(N(data_NoOutliers!ATE41),data_NoOutliers!ATE41,MID(data_NoOutliers!ATE41,2,99)/2),"")</f>
        <v/>
      </c>
      <c r="BFU41" s="4" t="str">
        <f>IFERROR(IF(N(data_NoOutliers!ATF41),data_NoOutliers!ATF41,MID(data_NoOutliers!ATF41,2,99)/2),"")</f>
        <v/>
      </c>
      <c r="BFV41" s="4" t="str">
        <f>IFERROR(IF(N(data_NoOutliers!ATG41),data_NoOutliers!ATG41,MID(data_NoOutliers!ATG41,2,99)/2),"")</f>
        <v/>
      </c>
      <c r="BFW41" s="4" t="str">
        <f>IFERROR(IF(N(data_NoOutliers!ATH41),data_NoOutliers!ATH41,MID(data_NoOutliers!ATH41,2,99)/2),"")</f>
        <v/>
      </c>
      <c r="BFX41" s="4" t="str">
        <f>IFERROR(IF(N(data_NoOutliers!ATI41),data_NoOutliers!ATI41,MID(data_NoOutliers!ATI41,2,99)/2),"")</f>
        <v/>
      </c>
      <c r="BFY41" s="4" t="str">
        <f>IFERROR(IF(N(data_NoOutliers!ATJ41),data_NoOutliers!ATJ41,MID(data_NoOutliers!ATJ41,2,99)/2),"")</f>
        <v/>
      </c>
      <c r="BFZ41" s="4" t="str">
        <f>IFERROR(IF(N(data_NoOutliers!ATK41),data_NoOutliers!ATK41,MID(data_NoOutliers!ATK41,2,99)/2),"")</f>
        <v/>
      </c>
      <c r="BGA41" s="4" t="str">
        <f>IFERROR(IF(N(data_NoOutliers!ATL41),data_NoOutliers!ATL41,MID(data_NoOutliers!ATL41,2,99)/2),"")</f>
        <v/>
      </c>
      <c r="BGB41" s="4" t="str">
        <f>IFERROR(IF(N(data_NoOutliers!ATM41),data_NoOutliers!ATM41,MID(data_NoOutliers!ATM41,2,99)/2),"")</f>
        <v/>
      </c>
      <c r="BGC41" s="4" t="str">
        <f>IFERROR(IF(N(data_NoOutliers!ATN41),data_NoOutliers!ATN41,MID(data_NoOutliers!ATN41,2,99)/2),"")</f>
        <v/>
      </c>
      <c r="BGD41" s="4" t="str">
        <f>IFERROR(IF(N(data_NoOutliers!ATO41),data_NoOutliers!ATO41,MID(data_NoOutliers!ATO41,2,99)/2),"")</f>
        <v/>
      </c>
      <c r="BGE41" s="4" t="str">
        <f>IFERROR(IF(N(data_NoOutliers!ATP41),data_NoOutliers!ATP41,MID(data_NoOutliers!ATP41,2,99)/2),"")</f>
        <v/>
      </c>
      <c r="BGF41" s="4" t="str">
        <f>IFERROR(IF(N(data_NoOutliers!ATQ41),data_NoOutliers!ATQ41,MID(data_NoOutliers!ATQ41,2,99)/2),"")</f>
        <v/>
      </c>
      <c r="BGG41" s="4" t="str">
        <f>IFERROR(IF(N(data_NoOutliers!ATR41),data_NoOutliers!ATR41,MID(data_NoOutliers!ATR41,2,99)/2),"")</f>
        <v/>
      </c>
      <c r="BGH41" s="4" t="str">
        <f>IFERROR(IF(N(data_NoOutliers!ATS41),data_NoOutliers!ATS41,MID(data_NoOutliers!ATS41,2,99)/2),"")</f>
        <v/>
      </c>
      <c r="BGI41" s="4" t="str">
        <f>IFERROR(IF(N(data_NoOutliers!ATT41),data_NoOutliers!ATT41,MID(data_NoOutliers!ATT41,2,99)/2),"")</f>
        <v/>
      </c>
      <c r="BGJ41" s="4" t="str">
        <f>IFERROR(IF(N(data_NoOutliers!ATU41),data_NoOutliers!ATU41,MID(data_NoOutliers!ATU41,2,99)/2),"")</f>
        <v/>
      </c>
      <c r="BGK41" s="4" t="str">
        <f>IFERROR(IF(N(data_NoOutliers!ATV41),data_NoOutliers!ATV41,MID(data_NoOutliers!ATV41,2,99)/2),"")</f>
        <v/>
      </c>
      <c r="BGL41" s="4" t="str">
        <f>IFERROR(IF(N(data_NoOutliers!ATW41),data_NoOutliers!ATW41,MID(data_NoOutliers!ATW41,2,99)/2),"")</f>
        <v/>
      </c>
      <c r="BGM41" s="4" t="str">
        <f>IFERROR(IF(N(data_NoOutliers!ATX41),data_NoOutliers!ATX41,MID(data_NoOutliers!ATX41,2,99)/2),"")</f>
        <v/>
      </c>
      <c r="BGN41" s="4" t="str">
        <f>IFERROR(IF(N(data_NoOutliers!ATY41),data_NoOutliers!ATY41,MID(data_NoOutliers!ATY41,2,99)/2),"")</f>
        <v/>
      </c>
      <c r="BGO41" s="4" t="str">
        <f>IFERROR(IF(N(data_NoOutliers!ATZ41),data_NoOutliers!ATZ41,MID(data_NoOutliers!ATZ41,2,99)/2),"")</f>
        <v/>
      </c>
      <c r="BGP41" s="4" t="str">
        <f>IFERROR(IF(N(data_NoOutliers!AUA41),data_NoOutliers!AUA41,MID(data_NoOutliers!AUA41,2,99)/2),"")</f>
        <v/>
      </c>
      <c r="BGQ41" s="4" t="str">
        <f>IFERROR(IF(N(data_NoOutliers!AUB41),data_NoOutliers!AUB41,MID(data_NoOutliers!AUB41,2,99)/2),"")</f>
        <v/>
      </c>
      <c r="BGR41" s="4" t="str">
        <f>IFERROR(IF(N(data_NoOutliers!AUC41),data_NoOutliers!AUC41,MID(data_NoOutliers!AUC41,2,99)/2),"")</f>
        <v/>
      </c>
      <c r="BGS41" s="4" t="str">
        <f>IFERROR(IF(N(data_NoOutliers!AUD41),data_NoOutliers!AUD41,MID(data_NoOutliers!AUD41,2,99)/2),"")</f>
        <v/>
      </c>
      <c r="BGT41" s="4" t="str">
        <f>IFERROR(IF(N(data_NoOutliers!AUE41),data_NoOutliers!AUE41,MID(data_NoOutliers!AUE41,2,99)/2),"")</f>
        <v/>
      </c>
      <c r="BGU41" s="4" t="str">
        <f>IFERROR(IF(N(data_NoOutliers!AUF41),data_NoOutliers!AUF41,MID(data_NoOutliers!AUF41,2,99)/2),"")</f>
        <v/>
      </c>
      <c r="BGV41" s="4" t="str">
        <f>IFERROR(IF(N(data_NoOutliers!AUG41),data_NoOutliers!AUG41,MID(data_NoOutliers!AUG41,2,99)/2),"")</f>
        <v/>
      </c>
      <c r="BGW41" s="4" t="str">
        <f>IFERROR(IF(N(data_NoOutliers!AUH41),data_NoOutliers!AUH41,MID(data_NoOutliers!AUH41,2,99)/2),"")</f>
        <v/>
      </c>
      <c r="BGX41" s="4" t="str">
        <f>IFERROR(IF(N(data_NoOutliers!AUI41),data_NoOutliers!AUI41,MID(data_NoOutliers!AUI41,2,99)/2),"")</f>
        <v/>
      </c>
      <c r="BGY41" s="4" t="str">
        <f>IFERROR(IF(N(data_NoOutliers!AUJ41),data_NoOutliers!AUJ41,MID(data_NoOutliers!AUJ41,2,99)/2),"")</f>
        <v/>
      </c>
      <c r="BGZ41" s="4" t="str">
        <f>IFERROR(IF(N(data_NoOutliers!AUK41),data_NoOutliers!AUK41,MID(data_NoOutliers!AUK41,2,99)/2),"")</f>
        <v/>
      </c>
      <c r="BHA41" s="4" t="str">
        <f>IFERROR(IF(N(data_NoOutliers!AUL41),data_NoOutliers!AUL41,MID(data_NoOutliers!AUL41,2,99)/2),"")</f>
        <v/>
      </c>
      <c r="BHB41" s="4" t="str">
        <f>IFERROR(IF(N(data_NoOutliers!AUM41),data_NoOutliers!AUM41,MID(data_NoOutliers!AUM41,2,99)/2),"")</f>
        <v/>
      </c>
      <c r="BHC41" s="4" t="str">
        <f>IFERROR(IF(N(data_NoOutliers!AUN41),data_NoOutliers!AUN41,MID(data_NoOutliers!AUN41,2,99)/2),"")</f>
        <v/>
      </c>
      <c r="BHD41" s="4" t="str">
        <f>IFERROR(IF(N(data_NoOutliers!AUO41),data_NoOutliers!AUO41,MID(data_NoOutliers!AUO41,2,99)/2),"")</f>
        <v/>
      </c>
      <c r="BHE41" s="4" t="str">
        <f>IFERROR(IF(N(data_NoOutliers!AUP41),data_NoOutliers!AUP41,MID(data_NoOutliers!AUP41,2,99)/2),"")</f>
        <v/>
      </c>
      <c r="BHF41" s="4" t="str">
        <f>IFERROR(IF(N(data_NoOutliers!AUQ41),data_NoOutliers!AUQ41,MID(data_NoOutliers!AUQ41,2,99)/2),"")</f>
        <v/>
      </c>
      <c r="BHG41" s="4" t="str">
        <f>IFERROR(IF(N(data_NoOutliers!AUR41),data_NoOutliers!AUR41,MID(data_NoOutliers!AUR41,2,99)/2),"")</f>
        <v/>
      </c>
      <c r="BHH41" s="4" t="str">
        <f>IFERROR(IF(N(data_NoOutliers!AUS41),data_NoOutliers!AUS41,MID(data_NoOutliers!AUS41,2,99)/2),"")</f>
        <v/>
      </c>
      <c r="BHI41" s="4" t="str">
        <f>IFERROR(IF(N(data_NoOutliers!AUT41),data_NoOutliers!AUT41,MID(data_NoOutliers!AUT41,2,99)/2),"")</f>
        <v/>
      </c>
      <c r="BHJ41" s="4" t="str">
        <f>IFERROR(IF(N(data_NoOutliers!AUU41),data_NoOutliers!AUU41,MID(data_NoOutliers!AUU41,2,99)/2),"")</f>
        <v/>
      </c>
      <c r="BHK41" s="4" t="str">
        <f>IFERROR(IF(N(data_NoOutliers!AUV41),data_NoOutliers!AUV41,MID(data_NoOutliers!AUV41,2,99)/2),"")</f>
        <v/>
      </c>
      <c r="BHL41" s="4" t="str">
        <f>IFERROR(IF(N(data_NoOutliers!AUW41),data_NoOutliers!AUW41,MID(data_NoOutliers!AUW41,2,99)/2),"")</f>
        <v/>
      </c>
      <c r="BHM41" s="4" t="str">
        <f>IFERROR(IF(N(data_NoOutliers!AUX41),data_NoOutliers!AUX41,MID(data_NoOutliers!AUX41,2,99)/2),"")</f>
        <v/>
      </c>
      <c r="BHN41" s="4" t="str">
        <f>IFERROR(IF(N(data_NoOutliers!AUY41),data_NoOutliers!AUY41,MID(data_NoOutliers!AUY41,2,99)/2),"")</f>
        <v/>
      </c>
      <c r="BHO41" s="4" t="str">
        <f>IFERROR(IF(N(data_NoOutliers!AUZ41),data_NoOutliers!AUZ41,MID(data_NoOutliers!AUZ41,2,99)/2),"")</f>
        <v/>
      </c>
      <c r="BHP41" s="4" t="str">
        <f>IFERROR(IF(N(data_NoOutliers!AVA41),data_NoOutliers!AVA41,MID(data_NoOutliers!AVA41,2,99)/2),"")</f>
        <v/>
      </c>
      <c r="BHQ41" s="4" t="str">
        <f>IFERROR(IF(N(data_NoOutliers!AVB41),data_NoOutliers!AVB41,MID(data_NoOutliers!AVB41,2,99)/2),"")</f>
        <v/>
      </c>
      <c r="BHR41" s="4" t="str">
        <f>IFERROR(IF(N(data_NoOutliers!AVC41),data_NoOutliers!AVC41,MID(data_NoOutliers!AVC41,2,99)/2),"")</f>
        <v/>
      </c>
      <c r="BHS41" s="4" t="str">
        <f>IFERROR(IF(N(data_NoOutliers!AVD41),data_NoOutliers!AVD41,MID(data_NoOutliers!AVD41,2,99)/2),"")</f>
        <v/>
      </c>
      <c r="BHT41" s="4" t="str">
        <f>IFERROR(IF(N(data_NoOutliers!AVE41),data_NoOutliers!AVE41,MID(data_NoOutliers!AVE41,2,99)/2),"")</f>
        <v/>
      </c>
      <c r="BHU41" s="4" t="str">
        <f>IFERROR(IF(N(data_NoOutliers!AVF41),data_NoOutliers!AVF41,MID(data_NoOutliers!AVF41,2,99)/2),"")</f>
        <v/>
      </c>
      <c r="BHV41" s="4" t="str">
        <f>IFERROR(IF(N(data_NoOutliers!AVG41),data_NoOutliers!AVG41,MID(data_NoOutliers!AVG41,2,99)/2),"")</f>
        <v/>
      </c>
      <c r="BHW41" s="4" t="str">
        <f>IFERROR(IF(N(data_NoOutliers!AVH41),data_NoOutliers!AVH41,MID(data_NoOutliers!AVH41,2,99)/2),"")</f>
        <v/>
      </c>
      <c r="BHX41" s="4" t="str">
        <f>IFERROR(IF(N(data_NoOutliers!AVI41),data_NoOutliers!AVI41,MID(data_NoOutliers!AVI41,2,99)/2),"")</f>
        <v/>
      </c>
      <c r="BHY41" s="4" t="str">
        <f>IFERROR(IF(N(data_NoOutliers!AVJ41),data_NoOutliers!AVJ41,MID(data_NoOutliers!AVJ41,2,99)/2),"")</f>
        <v/>
      </c>
      <c r="BHZ41" s="4" t="str">
        <f>IFERROR(IF(N(data_NoOutliers!AVK41),data_NoOutliers!AVK41,MID(data_NoOutliers!AVK41,2,99)/2),"")</f>
        <v/>
      </c>
      <c r="BIA41" s="4" t="str">
        <f>IFERROR(IF(N(data_NoOutliers!AVL41),data_NoOutliers!AVL41,MID(data_NoOutliers!AVL41,2,99)/2),"")</f>
        <v/>
      </c>
      <c r="BIB41" s="4" t="str">
        <f>IFERROR(IF(N(data_NoOutliers!AVM41),data_NoOutliers!AVM41,MID(data_NoOutliers!AVM41,2,99)/2),"")</f>
        <v/>
      </c>
      <c r="BIC41" s="4" t="str">
        <f>IFERROR(IF(N(data_NoOutliers!AVN41),data_NoOutliers!AVN41,MID(data_NoOutliers!AVN41,2,99)/2),"")</f>
        <v/>
      </c>
      <c r="BID41" s="4" t="str">
        <f>IFERROR(IF(N(data_NoOutliers!AVO41),data_NoOutliers!AVO41,MID(data_NoOutliers!AVO41,2,99)/2),"")</f>
        <v/>
      </c>
      <c r="BIE41" s="4" t="str">
        <f>IFERROR(IF(N(data_NoOutliers!AVP41),data_NoOutliers!AVP41,MID(data_NoOutliers!AVP41,2,99)/2),"")</f>
        <v/>
      </c>
      <c r="BIF41" s="4" t="str">
        <f>IFERROR(IF(N(data_NoOutliers!AVQ41),data_NoOutliers!AVQ41,MID(data_NoOutliers!AVQ41,2,99)/2),"")</f>
        <v/>
      </c>
      <c r="BIG41" s="4" t="str">
        <f>IFERROR(IF(N(data_NoOutliers!AVR41),data_NoOutliers!AVR41,MID(data_NoOutliers!AVR41,2,99)/2),"")</f>
        <v/>
      </c>
      <c r="BIH41" s="4" t="str">
        <f>IFERROR(IF(N(data_NoOutliers!AVS41),data_NoOutliers!AVS41,MID(data_NoOutliers!AVS41,2,99)/2),"")</f>
        <v/>
      </c>
      <c r="BII41" s="4" t="str">
        <f>IFERROR(IF(N(data_NoOutliers!AVT41),data_NoOutliers!AVT41,MID(data_NoOutliers!AVT41,2,99)/2),"")</f>
        <v/>
      </c>
      <c r="BIJ41" s="4" t="str">
        <f>IFERROR(IF(N(data_NoOutliers!AVU41),data_NoOutliers!AVU41,MID(data_NoOutliers!AVU41,2,99)/2),"")</f>
        <v/>
      </c>
      <c r="BIK41" s="4" t="str">
        <f>IFERROR(IF(N(data_NoOutliers!AVV41),data_NoOutliers!AVV41,MID(data_NoOutliers!AVV41,2,99)/2),"")</f>
        <v/>
      </c>
      <c r="BIL41" s="4" t="str">
        <f>IFERROR(IF(N(data_NoOutliers!AVW41),data_NoOutliers!AVW41,MID(data_NoOutliers!AVW41,2,99)/2),"")</f>
        <v/>
      </c>
      <c r="BIM41" s="4" t="str">
        <f>IFERROR(IF(N(data_NoOutliers!AVX41),data_NoOutliers!AVX41,MID(data_NoOutliers!AVX41,2,99)/2),"")</f>
        <v/>
      </c>
      <c r="BIN41" s="4" t="str">
        <f>IFERROR(IF(N(data_NoOutliers!AVY41),data_NoOutliers!AVY41,MID(data_NoOutliers!AVY41,2,99)/2),"")</f>
        <v/>
      </c>
      <c r="BIO41" s="4" t="str">
        <f>IFERROR(IF(N(data_NoOutliers!AVZ41),data_NoOutliers!AVZ41,MID(data_NoOutliers!AVZ41,2,99)/2),"")</f>
        <v/>
      </c>
      <c r="BIP41" s="4" t="str">
        <f>IFERROR(IF(N(data_NoOutliers!AWA41),data_NoOutliers!AWA41,MID(data_NoOutliers!AWA41,2,99)/2),"")</f>
        <v/>
      </c>
      <c r="BIQ41" s="4" t="str">
        <f>IFERROR(IF(N(data_NoOutliers!AWB41),data_NoOutliers!AWB41,MID(data_NoOutliers!AWB41,2,99)/2),"")</f>
        <v/>
      </c>
      <c r="BIR41" s="4" t="str">
        <f>IFERROR(IF(N(data_NoOutliers!AWC41),data_NoOutliers!AWC41,MID(data_NoOutliers!AWC41,2,99)/2),"")</f>
        <v/>
      </c>
      <c r="BIS41" s="4" t="str">
        <f>IFERROR(IF(N(data_NoOutliers!AWD41),data_NoOutliers!AWD41,MID(data_NoOutliers!AWD41,2,99)/2),"")</f>
        <v/>
      </c>
      <c r="BIT41" s="4" t="str">
        <f>IFERROR(IF(N(data_NoOutliers!AWE41),data_NoOutliers!AWE41,MID(data_NoOutliers!AWE41,2,99)/2),"")</f>
        <v/>
      </c>
      <c r="BIU41" s="4" t="str">
        <f>IFERROR(IF(N(data_NoOutliers!AWF41),data_NoOutliers!AWF41,MID(data_NoOutliers!AWF41,2,99)/2),"")</f>
        <v/>
      </c>
      <c r="BIV41" s="4" t="str">
        <f>IFERROR(IF(N(data_NoOutliers!AWG41),data_NoOutliers!AWG41,MID(data_NoOutliers!AWG41,2,99)/2),"")</f>
        <v/>
      </c>
      <c r="BIW41" s="4" t="str">
        <f>IFERROR(IF(N(data_NoOutliers!AWH41),data_NoOutliers!AWH41,MID(data_NoOutliers!AWH41,2,99)/2),"")</f>
        <v/>
      </c>
      <c r="BIX41" s="4" t="str">
        <f>IFERROR(IF(N(data_NoOutliers!AWI41),data_NoOutliers!AWI41,MID(data_NoOutliers!AWI41,2,99)/2),"")</f>
        <v/>
      </c>
      <c r="BIY41" s="4" t="str">
        <f>IFERROR(IF(N(data_NoOutliers!AWJ41),data_NoOutliers!AWJ41,MID(data_NoOutliers!AWJ41,2,99)/2),"")</f>
        <v/>
      </c>
      <c r="BIZ41" s="4" t="str">
        <f>IFERROR(IF(N(data_NoOutliers!AWK41),data_NoOutliers!AWK41,MID(data_NoOutliers!AWK41,2,99)/2),"")</f>
        <v/>
      </c>
      <c r="BJA41" s="4" t="str">
        <f>IFERROR(IF(N(data_NoOutliers!AWL41),data_NoOutliers!AWL41,MID(data_NoOutliers!AWL41,2,99)/2),"")</f>
        <v/>
      </c>
      <c r="BJB41" s="4" t="str">
        <f>IFERROR(IF(N(data_NoOutliers!AWM41),data_NoOutliers!AWM41,MID(data_NoOutliers!AWM41,2,99)/2),"")</f>
        <v/>
      </c>
      <c r="BJC41" s="4" t="str">
        <f>IFERROR(IF(N(data_NoOutliers!AWN41),data_NoOutliers!AWN41,MID(data_NoOutliers!AWN41,2,99)/2),"")</f>
        <v/>
      </c>
      <c r="BJD41" s="4" t="str">
        <f>IFERROR(IF(N(data_NoOutliers!AWO41),data_NoOutliers!AWO41,MID(data_NoOutliers!AWO41,2,99)/2),"")</f>
        <v/>
      </c>
      <c r="BJE41" s="4" t="str">
        <f>IFERROR(IF(N(data_NoOutliers!AWP41),data_NoOutliers!AWP41,MID(data_NoOutliers!AWP41,2,99)/2),"")</f>
        <v/>
      </c>
      <c r="BJF41" s="4" t="str">
        <f>IFERROR(IF(N(data_NoOutliers!AWQ41),data_NoOutliers!AWQ41,MID(data_NoOutliers!AWQ41,2,99)/2),"")</f>
        <v/>
      </c>
      <c r="BJG41" s="4" t="str">
        <f>IFERROR(IF(N(data_NoOutliers!AWR41),data_NoOutliers!AWR41,MID(data_NoOutliers!AWR41,2,99)/2),"")</f>
        <v/>
      </c>
      <c r="BJH41" s="4" t="str">
        <f>IFERROR(IF(N(data_NoOutliers!AWS41),data_NoOutliers!AWS41,MID(data_NoOutliers!AWS41,2,99)/2),"")</f>
        <v/>
      </c>
      <c r="BJI41" s="4" t="str">
        <f>IFERROR(IF(N(data_NoOutliers!AWT41),data_NoOutliers!AWT41,MID(data_NoOutliers!AWT41,2,99)/2),"")</f>
        <v/>
      </c>
      <c r="BJJ41" s="4" t="str">
        <f>IFERROR(IF(N(data_NoOutliers!AWU41),data_NoOutliers!AWU41,MID(data_NoOutliers!AWU41,2,99)/2),"")</f>
        <v/>
      </c>
      <c r="BJK41" s="4" t="str">
        <f>IFERROR(IF(N(data_NoOutliers!AWV41),data_NoOutliers!AWV41,MID(data_NoOutliers!AWV41,2,99)/2),"")</f>
        <v/>
      </c>
      <c r="BJL41" s="4" t="str">
        <f>IFERROR(IF(N(data_NoOutliers!AWW41),data_NoOutliers!AWW41,MID(data_NoOutliers!AWW41,2,99)/2),"")</f>
        <v/>
      </c>
      <c r="BJM41" s="4" t="str">
        <f>IFERROR(IF(N(data_NoOutliers!AWX41),data_NoOutliers!AWX41,MID(data_NoOutliers!AWX41,2,99)/2),"")</f>
        <v/>
      </c>
      <c r="BJN41" s="4" t="str">
        <f>IFERROR(IF(N(data_NoOutliers!AWY41),data_NoOutliers!AWY41,MID(data_NoOutliers!AWY41,2,99)/2),"")</f>
        <v/>
      </c>
      <c r="BJO41" s="4" t="str">
        <f>IFERROR(IF(N(data_NoOutliers!AWZ41),data_NoOutliers!AWZ41,MID(data_NoOutliers!AWZ41,2,99)/2),"")</f>
        <v/>
      </c>
      <c r="BJP41" s="4" t="str">
        <f>IFERROR(IF(N(data_NoOutliers!AXA41),data_NoOutliers!AXA41,MID(data_NoOutliers!AXA41,2,99)/2),"")</f>
        <v/>
      </c>
      <c r="BJQ41" s="4" t="str">
        <f>IFERROR(IF(N(data_NoOutliers!AXB41),data_NoOutliers!AXB41,MID(data_NoOutliers!AXB41,2,99)/2),"")</f>
        <v/>
      </c>
      <c r="BJR41" s="4" t="str">
        <f>IFERROR(IF(N(data_NoOutliers!AXC41),data_NoOutliers!AXC41,MID(data_NoOutliers!AXC41,2,99)/2),"")</f>
        <v/>
      </c>
      <c r="BJS41" s="4" t="str">
        <f>IFERROR(IF(N(data_NoOutliers!AXD41),data_NoOutliers!AXD41,MID(data_NoOutliers!AXD41,2,99)/2),"")</f>
        <v/>
      </c>
      <c r="BJT41" s="4" t="str">
        <f>IFERROR(IF(N(data_NoOutliers!AXE41),data_NoOutliers!AXE41,MID(data_NoOutliers!AXE41,2,99)/2),"")</f>
        <v/>
      </c>
      <c r="BJU41" s="4" t="str">
        <f>IFERROR(IF(N(data_NoOutliers!AXF41),data_NoOutliers!AXF41,MID(data_NoOutliers!AXF41,2,99)/2),"")</f>
        <v/>
      </c>
      <c r="BJV41" s="4" t="str">
        <f>IFERROR(IF(N(data_NoOutliers!AXG41),data_NoOutliers!AXG41,MID(data_NoOutliers!AXG41,2,99)/2),"")</f>
        <v/>
      </c>
      <c r="BJW41" s="4" t="str">
        <f>IFERROR(IF(N(data_NoOutliers!AXH41),data_NoOutliers!AXH41,MID(data_NoOutliers!AXH41,2,99)/2),"")</f>
        <v/>
      </c>
      <c r="BJX41" s="4" t="str">
        <f>IFERROR(IF(N(data_NoOutliers!AXI41),data_NoOutliers!AXI41,MID(data_NoOutliers!AXI41,2,99)/2),"")</f>
        <v/>
      </c>
      <c r="BJY41" s="4" t="str">
        <f>IFERROR(IF(N(data_NoOutliers!AXJ41),data_NoOutliers!AXJ41,MID(data_NoOutliers!AXJ41,2,99)/2),"")</f>
        <v/>
      </c>
      <c r="BJZ41" s="4" t="str">
        <f>IFERROR(IF(N(data_NoOutliers!AXK41),data_NoOutliers!AXK41,MID(data_NoOutliers!AXK41,2,99)/2),"")</f>
        <v/>
      </c>
      <c r="BKA41" s="4" t="str">
        <f>IFERROR(IF(N(data_NoOutliers!AXL41),data_NoOutliers!AXL41,MID(data_NoOutliers!AXL41,2,99)/2),"")</f>
        <v/>
      </c>
      <c r="BKB41" s="4" t="str">
        <f>IFERROR(IF(N(data_NoOutliers!AXM41),data_NoOutliers!AXM41,MID(data_NoOutliers!AXM41,2,99)/2),"")</f>
        <v/>
      </c>
      <c r="BKC41" s="4" t="str">
        <f>IFERROR(IF(N(data_NoOutliers!AXN41),data_NoOutliers!AXN41,MID(data_NoOutliers!AXN41,2,99)/2),"")</f>
        <v/>
      </c>
      <c r="BKD41" s="4" t="str">
        <f>IFERROR(IF(N(data_NoOutliers!AXO41),data_NoOutliers!AXO41,MID(data_NoOutliers!AXO41,2,99)/2),"")</f>
        <v/>
      </c>
      <c r="BKE41" s="4" t="str">
        <f>IFERROR(IF(N(data_NoOutliers!AXP41),data_NoOutliers!AXP41,MID(data_NoOutliers!AXP41,2,99)/2),"")</f>
        <v/>
      </c>
      <c r="BKF41" s="4" t="str">
        <f>IFERROR(IF(N(data_NoOutliers!AXQ41),data_NoOutliers!AXQ41,MID(data_NoOutliers!AXQ41,2,99)/2),"")</f>
        <v/>
      </c>
      <c r="BKG41" s="4" t="str">
        <f>IFERROR(IF(N(data_NoOutliers!AXR41),data_NoOutliers!AXR41,MID(data_NoOutliers!AXR41,2,99)/2),"")</f>
        <v/>
      </c>
      <c r="BKH41" s="4" t="str">
        <f>IFERROR(IF(N(data_NoOutliers!AXS41),data_NoOutliers!AXS41,MID(data_NoOutliers!AXS41,2,99)/2),"")</f>
        <v/>
      </c>
      <c r="BKI41" s="4" t="str">
        <f>IFERROR(IF(N(data_NoOutliers!AXT41),data_NoOutliers!AXT41,MID(data_NoOutliers!AXT41,2,99)/2),"")</f>
        <v/>
      </c>
      <c r="BKJ41" s="4" t="str">
        <f>IFERROR(IF(N(data_NoOutliers!AXU41),data_NoOutliers!AXU41,MID(data_NoOutliers!AXU41,2,99)/2),"")</f>
        <v/>
      </c>
      <c r="BKK41" s="4" t="str">
        <f>IFERROR(IF(N(data_NoOutliers!AXV41),data_NoOutliers!AXV41,MID(data_NoOutliers!AXV41,2,99)/2),"")</f>
        <v/>
      </c>
      <c r="BKL41" s="4" t="str">
        <f>IFERROR(IF(N(data_NoOutliers!AXW41),data_NoOutliers!AXW41,MID(data_NoOutliers!AXW41,2,99)/2),"")</f>
        <v/>
      </c>
      <c r="BKM41" s="4" t="str">
        <f>IFERROR(IF(N(data_NoOutliers!AXX41),data_NoOutliers!AXX41,MID(data_NoOutliers!AXX41,2,99)/2),"")</f>
        <v/>
      </c>
      <c r="BKN41" s="4" t="str">
        <f>IFERROR(IF(N(data_NoOutliers!AXY41),data_NoOutliers!AXY41,MID(data_NoOutliers!AXY41,2,99)/2),"")</f>
        <v/>
      </c>
      <c r="BKO41" s="4" t="str">
        <f>IFERROR(IF(N(data_NoOutliers!AXZ41),data_NoOutliers!AXZ41,MID(data_NoOutliers!AXZ41,2,99)/2),"")</f>
        <v/>
      </c>
      <c r="BKP41" s="4" t="str">
        <f>IFERROR(IF(N(data_NoOutliers!AYA41),data_NoOutliers!AYA41,MID(data_NoOutliers!AYA41,2,99)/2),"")</f>
        <v/>
      </c>
      <c r="BKQ41" s="4" t="str">
        <f>IFERROR(IF(N(data_NoOutliers!AYB41),data_NoOutliers!AYB41,MID(data_NoOutliers!AYB41,2,99)/2),"")</f>
        <v/>
      </c>
      <c r="BKR41" s="4" t="str">
        <f>IFERROR(IF(N(data_NoOutliers!AYC41),data_NoOutliers!AYC41,MID(data_NoOutliers!AYC41,2,99)/2),"")</f>
        <v/>
      </c>
      <c r="BKS41" s="4" t="str">
        <f>IFERROR(IF(N(data_NoOutliers!AYD41),data_NoOutliers!AYD41,MID(data_NoOutliers!AYD41,2,99)/2),"")</f>
        <v/>
      </c>
      <c r="BKT41" s="4" t="str">
        <f>IFERROR(IF(N(data_NoOutliers!AYE41),data_NoOutliers!AYE41,MID(data_NoOutliers!AYE41,2,99)/2),"")</f>
        <v/>
      </c>
      <c r="BKU41" s="4" t="str">
        <f>IFERROR(IF(N(data_NoOutliers!AYF41),data_NoOutliers!AYF41,MID(data_NoOutliers!AYF41,2,99)/2),"")</f>
        <v/>
      </c>
      <c r="BKV41" s="4" t="str">
        <f>IFERROR(IF(N(data_NoOutliers!AYG41),data_NoOutliers!AYG41,MID(data_NoOutliers!AYG41,2,99)/2),"")</f>
        <v/>
      </c>
      <c r="BKW41" s="4" t="str">
        <f>IFERROR(IF(N(data_NoOutliers!AYH41),data_NoOutliers!AYH41,MID(data_NoOutliers!AYH41,2,99)/2),"")</f>
        <v/>
      </c>
      <c r="BKX41" s="4" t="str">
        <f>IFERROR(IF(N(data_NoOutliers!AYI41),data_NoOutliers!AYI41,MID(data_NoOutliers!AYI41,2,99)/2),"")</f>
        <v/>
      </c>
      <c r="BKY41" s="4" t="str">
        <f>IFERROR(IF(N(data_NoOutliers!AYJ41),data_NoOutliers!AYJ41,MID(data_NoOutliers!AYJ41,2,99)/2),"")</f>
        <v/>
      </c>
      <c r="BKZ41" s="4" t="str">
        <f>IFERROR(IF(N(data_NoOutliers!AYK41),data_NoOutliers!AYK41,MID(data_NoOutliers!AYK41,2,99)/2),"")</f>
        <v/>
      </c>
      <c r="BLA41" s="4" t="str">
        <f>IFERROR(IF(N(data_NoOutliers!AYL41),data_NoOutliers!AYL41,MID(data_NoOutliers!AYL41,2,99)/2),"")</f>
        <v/>
      </c>
      <c r="BLB41" s="4" t="str">
        <f>IFERROR(IF(N(data_NoOutliers!AYM41),data_NoOutliers!AYM41,MID(data_NoOutliers!AYM41,2,99)/2),"")</f>
        <v/>
      </c>
      <c r="BLC41" s="4" t="str">
        <f>IFERROR(IF(N(data_NoOutliers!AYN41),data_NoOutliers!AYN41,MID(data_NoOutliers!AYN41,2,99)/2),"")</f>
        <v/>
      </c>
      <c r="BLD41" s="4" t="str">
        <f>IFERROR(IF(N(data_NoOutliers!AYO41),data_NoOutliers!AYO41,MID(data_NoOutliers!AYO41,2,99)/2),"")</f>
        <v/>
      </c>
      <c r="BLE41" s="4" t="str">
        <f>IFERROR(IF(N(data_NoOutliers!AYP41),data_NoOutliers!AYP41,MID(data_NoOutliers!AYP41,2,99)/2),"")</f>
        <v/>
      </c>
      <c r="BLF41" s="4" t="str">
        <f>IFERROR(IF(N(data_NoOutliers!AYQ41),data_NoOutliers!AYQ41,MID(data_NoOutliers!AYQ41,2,99)/2),"")</f>
        <v/>
      </c>
      <c r="BLG41" s="4" t="str">
        <f>IFERROR(IF(N(data_NoOutliers!AYR41),data_NoOutliers!AYR41,MID(data_NoOutliers!AYR41,2,99)/2),"")</f>
        <v/>
      </c>
      <c r="BLH41" s="4" t="str">
        <f>IFERROR(IF(N(data_NoOutliers!AYS41),data_NoOutliers!AYS41,MID(data_NoOutliers!AYS41,2,99)/2),"")</f>
        <v/>
      </c>
      <c r="BLI41" s="4" t="str">
        <f>IFERROR(IF(N(data_NoOutliers!AYT41),data_NoOutliers!AYT41,MID(data_NoOutliers!AYT41,2,99)/2),"")</f>
        <v/>
      </c>
      <c r="BLJ41" s="4" t="str">
        <f>IFERROR(IF(N(data_NoOutliers!AYU41),data_NoOutliers!AYU41,MID(data_NoOutliers!AYU41,2,99)/2),"")</f>
        <v/>
      </c>
      <c r="BLK41" s="4" t="str">
        <f>IFERROR(IF(N(data_NoOutliers!AYV41),data_NoOutliers!AYV41,MID(data_NoOutliers!AYV41,2,99)/2),"")</f>
        <v/>
      </c>
      <c r="BLL41" s="4" t="str">
        <f>IFERROR(IF(N(data_NoOutliers!AYW41),data_NoOutliers!AYW41,MID(data_NoOutliers!AYW41,2,99)/2),"")</f>
        <v/>
      </c>
      <c r="BLM41" s="4" t="str">
        <f>IFERROR(IF(N(data_NoOutliers!AYX41),data_NoOutliers!AYX41,MID(data_NoOutliers!AYX41,2,99)/2),"")</f>
        <v/>
      </c>
      <c r="BLN41" s="4" t="str">
        <f>IFERROR(IF(N(data_NoOutliers!AYY41),data_NoOutliers!AYY41,MID(data_NoOutliers!AYY41,2,99)/2),"")</f>
        <v/>
      </c>
      <c r="BLO41" s="4" t="str">
        <f>IFERROR(IF(N(data_NoOutliers!AYZ41),data_NoOutliers!AYZ41,MID(data_NoOutliers!AYZ41,2,99)/2),"")</f>
        <v/>
      </c>
      <c r="BLP41" s="4" t="str">
        <f>IFERROR(IF(N(data_NoOutliers!AZA41),data_NoOutliers!AZA41,MID(data_NoOutliers!AZA41,2,99)/2),"")</f>
        <v/>
      </c>
      <c r="BLQ41" s="4" t="str">
        <f>IFERROR(IF(N(data_NoOutliers!AZB41),data_NoOutliers!AZB41,MID(data_NoOutliers!AZB41,2,99)/2),"")</f>
        <v/>
      </c>
      <c r="BLR41" s="4" t="str">
        <f>IFERROR(IF(N(data_NoOutliers!AZC41),data_NoOutliers!AZC41,MID(data_NoOutliers!AZC41,2,99)/2),"")</f>
        <v/>
      </c>
      <c r="BLS41" s="4" t="str">
        <f>IFERROR(IF(N(data_NoOutliers!AZD41),data_NoOutliers!AZD41,MID(data_NoOutliers!AZD41,2,99)/2),"")</f>
        <v/>
      </c>
      <c r="BLT41" s="4" t="str">
        <f>IFERROR(IF(N(data_NoOutliers!AZE41),data_NoOutliers!AZE41,MID(data_NoOutliers!AZE41,2,99)/2),"")</f>
        <v/>
      </c>
      <c r="BLU41" s="4" t="str">
        <f>IFERROR(IF(N(data_NoOutliers!AZF41),data_NoOutliers!AZF41,MID(data_NoOutliers!AZF41,2,99)/2),"")</f>
        <v/>
      </c>
      <c r="BLV41" s="4" t="str">
        <f>IFERROR(IF(N(data_NoOutliers!AZG41),data_NoOutliers!AZG41,MID(data_NoOutliers!AZG41,2,99)/2),"")</f>
        <v/>
      </c>
      <c r="BLW41" s="4" t="str">
        <f>IFERROR(IF(N(data_NoOutliers!AZH41),data_NoOutliers!AZH41,MID(data_NoOutliers!AZH41,2,99)/2),"")</f>
        <v/>
      </c>
      <c r="BLX41" s="4" t="str">
        <f>IFERROR(IF(N(data_NoOutliers!AZI41),data_NoOutliers!AZI41,MID(data_NoOutliers!AZI41,2,99)/2),"")</f>
        <v/>
      </c>
      <c r="BLY41" s="4" t="str">
        <f>IFERROR(IF(N(data_NoOutliers!AZJ41),data_NoOutliers!AZJ41,MID(data_NoOutliers!AZJ41,2,99)/2),"")</f>
        <v/>
      </c>
      <c r="BLZ41" s="4" t="str">
        <f>IFERROR(IF(N(data_NoOutliers!AZK41),data_NoOutliers!AZK41,MID(data_NoOutliers!AZK41,2,99)/2),"")</f>
        <v/>
      </c>
      <c r="BMA41" s="4" t="str">
        <f>IFERROR(IF(N(data_NoOutliers!AZL41),data_NoOutliers!AZL41,MID(data_NoOutliers!AZL41,2,99)/2),"")</f>
        <v/>
      </c>
      <c r="BMB41" s="4" t="str">
        <f>IFERROR(IF(N(data_NoOutliers!AZM41),data_NoOutliers!AZM41,MID(data_NoOutliers!AZM41,2,99)/2),"")</f>
        <v/>
      </c>
      <c r="BMC41" s="4" t="str">
        <f>IFERROR(IF(N(data_NoOutliers!AZN41),data_NoOutliers!AZN41,MID(data_NoOutliers!AZN41,2,99)/2),"")</f>
        <v/>
      </c>
      <c r="BMD41" s="4" t="str">
        <f>IFERROR(IF(N(data_NoOutliers!AZO41),data_NoOutliers!AZO41,MID(data_NoOutliers!AZO41,2,99)/2),"")</f>
        <v/>
      </c>
      <c r="BME41" s="4" t="str">
        <f>IFERROR(IF(N(data_NoOutliers!AZP41),data_NoOutliers!AZP41,MID(data_NoOutliers!AZP41,2,99)/2),"")</f>
        <v/>
      </c>
      <c r="BMF41" s="4" t="str">
        <f>IFERROR(IF(N(data_NoOutliers!AZQ41),data_NoOutliers!AZQ41,MID(data_NoOutliers!AZQ41,2,99)/2),"")</f>
        <v/>
      </c>
      <c r="BMG41" s="4" t="str">
        <f>IFERROR(IF(N(data_NoOutliers!AZR41),data_NoOutliers!AZR41,MID(data_NoOutliers!AZR41,2,99)/2),"")</f>
        <v/>
      </c>
      <c r="BMH41" s="4" t="str">
        <f>IFERROR(IF(N(data_NoOutliers!AZS41),data_NoOutliers!AZS41,MID(data_NoOutliers!AZS41,2,99)/2),"")</f>
        <v/>
      </c>
      <c r="BMI41" s="4" t="str">
        <f>IFERROR(IF(N(data_NoOutliers!AZT41),data_NoOutliers!AZT41,MID(data_NoOutliers!AZT41,2,99)/2),"")</f>
        <v/>
      </c>
      <c r="BMJ41" s="4" t="str">
        <f>IFERROR(IF(N(data_NoOutliers!AZU41),data_NoOutliers!AZU41,MID(data_NoOutliers!AZU41,2,99)/2),"")</f>
        <v/>
      </c>
      <c r="BMK41" s="4" t="str">
        <f>IFERROR(IF(N(data_NoOutliers!AZV41),data_NoOutliers!AZV41,MID(data_NoOutliers!AZV41,2,99)/2),"")</f>
        <v/>
      </c>
      <c r="BML41" s="4" t="str">
        <f>IFERROR(IF(N(data_NoOutliers!AZW41),data_NoOutliers!AZW41,MID(data_NoOutliers!AZW41,2,99)/2),"")</f>
        <v/>
      </c>
      <c r="BMM41" s="4" t="str">
        <f>IFERROR(IF(N(data_NoOutliers!AZX41),data_NoOutliers!AZX41,MID(data_NoOutliers!AZX41,2,99)/2),"")</f>
        <v/>
      </c>
      <c r="BMN41" s="4" t="str">
        <f>IFERROR(IF(N(data_NoOutliers!AZY41),data_NoOutliers!AZY41,MID(data_NoOutliers!AZY41,2,99)/2),"")</f>
        <v/>
      </c>
      <c r="BMO41" s="4" t="str">
        <f>IFERROR(IF(N(data_NoOutliers!AZZ41),data_NoOutliers!AZZ41,MID(data_NoOutliers!AZZ41,2,99)/2),"")</f>
        <v/>
      </c>
      <c r="BMP41" s="4" t="str">
        <f>IFERROR(IF(N(data_NoOutliers!BAA41),data_NoOutliers!BAA41,MID(data_NoOutliers!BAA41,2,99)/2),"")</f>
        <v/>
      </c>
      <c r="BMQ41" s="4" t="str">
        <f>IFERROR(IF(N(data_NoOutliers!BAB41),data_NoOutliers!BAB41,MID(data_NoOutliers!BAB41,2,99)/2),"")</f>
        <v/>
      </c>
      <c r="BMR41" s="4" t="str">
        <f>IFERROR(IF(N(data_NoOutliers!BAC41),data_NoOutliers!BAC41,MID(data_NoOutliers!BAC41,2,99)/2),"")</f>
        <v/>
      </c>
      <c r="BMS41" s="4" t="str">
        <f>IFERROR(IF(N(data_NoOutliers!BAD41),data_NoOutliers!BAD41,MID(data_NoOutliers!BAD41,2,99)/2),"")</f>
        <v/>
      </c>
      <c r="BMT41" s="4" t="str">
        <f>IFERROR(IF(N(data_NoOutliers!BAE41),data_NoOutliers!BAE41,MID(data_NoOutliers!BAE41,2,99)/2),"")</f>
        <v/>
      </c>
      <c r="BMU41" s="4" t="str">
        <f>IFERROR(IF(N(data_NoOutliers!BAF41),data_NoOutliers!BAF41,MID(data_NoOutliers!BAF41,2,99)/2),"")</f>
        <v/>
      </c>
      <c r="BMV41" s="4" t="str">
        <f>IFERROR(IF(N(data_NoOutliers!BAG41),data_NoOutliers!BAG41,MID(data_NoOutliers!BAG41,2,99)/2),"")</f>
        <v/>
      </c>
      <c r="BMW41" s="4" t="str">
        <f>IFERROR(IF(N(data_NoOutliers!BAH41),data_NoOutliers!BAH41,MID(data_NoOutliers!BAH41,2,99)/2),"")</f>
        <v/>
      </c>
      <c r="BMX41" s="4" t="str">
        <f>IFERROR(IF(N(data_NoOutliers!BAI41),data_NoOutliers!BAI41,MID(data_NoOutliers!BAI41,2,99)/2),"")</f>
        <v/>
      </c>
      <c r="BMY41" s="4" t="str">
        <f>IFERROR(IF(N(data_NoOutliers!BAJ41),data_NoOutliers!BAJ41,MID(data_NoOutliers!BAJ41,2,99)/2),"")</f>
        <v/>
      </c>
      <c r="BMZ41" s="4" t="str">
        <f>IFERROR(IF(N(data_NoOutliers!BAK41),data_NoOutliers!BAK41,MID(data_NoOutliers!BAK41,2,99)/2),"")</f>
        <v/>
      </c>
      <c r="BNA41" s="4" t="str">
        <f>IFERROR(IF(N(data_NoOutliers!BAL41),data_NoOutliers!BAL41,MID(data_NoOutliers!BAL41,2,99)/2),"")</f>
        <v/>
      </c>
      <c r="BNB41" s="4" t="str">
        <f>IFERROR(IF(N(data_NoOutliers!BAM41),data_NoOutliers!BAM41,MID(data_NoOutliers!BAM41,2,99)/2),"")</f>
        <v/>
      </c>
      <c r="BNC41" s="4" t="str">
        <f>IFERROR(IF(N(data_NoOutliers!BAN41),data_NoOutliers!BAN41,MID(data_NoOutliers!BAN41,2,99)/2),"")</f>
        <v/>
      </c>
      <c r="BND41" s="4" t="str">
        <f>IFERROR(IF(N(data_NoOutliers!BAO41),data_NoOutliers!BAO41,MID(data_NoOutliers!BAO41,2,99)/2),"")</f>
        <v/>
      </c>
      <c r="BNE41" s="4" t="str">
        <f>IFERROR(IF(N(data_NoOutliers!BAP41),data_NoOutliers!BAP41,MID(data_NoOutliers!BAP41,2,99)/2),"")</f>
        <v/>
      </c>
      <c r="BNF41" s="4" t="str">
        <f>IFERROR(IF(N(data_NoOutliers!BAQ41),data_NoOutliers!BAQ41,MID(data_NoOutliers!BAQ41,2,99)/2),"")</f>
        <v/>
      </c>
      <c r="BNG41" s="4" t="str">
        <f>IFERROR(IF(N(data_NoOutliers!BAR41),data_NoOutliers!BAR41,MID(data_NoOutliers!BAR41,2,99)/2),"")</f>
        <v/>
      </c>
      <c r="BNH41" s="4" t="str">
        <f>IFERROR(IF(N(data_NoOutliers!BAS41),data_NoOutliers!BAS41,MID(data_NoOutliers!BAS41,2,99)/2),"")</f>
        <v/>
      </c>
      <c r="BNI41" s="4" t="str">
        <f>IFERROR(IF(N(data_NoOutliers!BAT41),data_NoOutliers!BAT41,MID(data_NoOutliers!BAT41,2,99)/2),"")</f>
        <v/>
      </c>
      <c r="BNJ41" s="4" t="str">
        <f>IFERROR(IF(N(data_NoOutliers!BAU41),data_NoOutliers!BAU41,MID(data_NoOutliers!BAU41,2,99)/2),"")</f>
        <v/>
      </c>
      <c r="BNK41" s="4" t="str">
        <f>IFERROR(IF(N(data_NoOutliers!BAV41),data_NoOutliers!BAV41,MID(data_NoOutliers!BAV41,2,99)/2),"")</f>
        <v/>
      </c>
      <c r="BNL41" s="4" t="str">
        <f>IFERROR(IF(N(data_NoOutliers!BAW41),data_NoOutliers!BAW41,MID(data_NoOutliers!BAW41,2,99)/2),"")</f>
        <v/>
      </c>
      <c r="BNM41" s="4" t="str">
        <f>IFERROR(IF(N(data_NoOutliers!BAX41),data_NoOutliers!BAX41,MID(data_NoOutliers!BAX41,2,99)/2),"")</f>
        <v/>
      </c>
      <c r="BNN41" s="4" t="str">
        <f>IFERROR(IF(N(data_NoOutliers!BAY41),data_NoOutliers!BAY41,MID(data_NoOutliers!BAY41,2,99)/2),"")</f>
        <v/>
      </c>
      <c r="BNO41" s="4" t="str">
        <f>IFERROR(IF(N(data_NoOutliers!BAZ41),data_NoOutliers!BAZ41,MID(data_NoOutliers!BAZ41,2,99)/2),"")</f>
        <v/>
      </c>
      <c r="BNP41" s="4" t="str">
        <f>IFERROR(IF(N(data_NoOutliers!BBA41),data_NoOutliers!BBA41,MID(data_NoOutliers!BBA41,2,99)/2),"")</f>
        <v/>
      </c>
      <c r="BNQ41" s="4" t="str">
        <f>IFERROR(IF(N(data_NoOutliers!BBB41),data_NoOutliers!BBB41,MID(data_NoOutliers!BBB41,2,99)/2),"")</f>
        <v/>
      </c>
      <c r="BNR41" s="4" t="str">
        <f>IFERROR(IF(N(data_NoOutliers!BBC41),data_NoOutliers!BBC41,MID(data_NoOutliers!BBC41,2,99)/2),"")</f>
        <v/>
      </c>
      <c r="BNS41" s="4" t="str">
        <f>IFERROR(IF(N(data_NoOutliers!BBD41),data_NoOutliers!BBD41,MID(data_NoOutliers!BBD41,2,99)/2),"")</f>
        <v/>
      </c>
      <c r="BNT41" s="4" t="str">
        <f>IFERROR(IF(N(data_NoOutliers!BBE41),data_NoOutliers!BBE41,MID(data_NoOutliers!BBE41,2,99)/2),"")</f>
        <v/>
      </c>
      <c r="BNU41" s="4" t="str">
        <f>IFERROR(IF(N(data_NoOutliers!BBF41),data_NoOutliers!BBF41,MID(data_NoOutliers!BBF41,2,99)/2),"")</f>
        <v/>
      </c>
      <c r="BNV41" s="4" t="str">
        <f>IFERROR(IF(N(data_NoOutliers!BBG41),data_NoOutliers!BBG41,MID(data_NoOutliers!BBG41,2,99)/2),"")</f>
        <v/>
      </c>
      <c r="BNW41" s="4" t="str">
        <f>IFERROR(IF(N(data_NoOutliers!BBH41),data_NoOutliers!BBH41,MID(data_NoOutliers!BBH41,2,99)/2),"")</f>
        <v/>
      </c>
      <c r="BNX41" s="4" t="str">
        <f>IFERROR(IF(N(data_NoOutliers!BBI41),data_NoOutliers!BBI41,MID(data_NoOutliers!BBI41,2,99)/2),"")</f>
        <v/>
      </c>
      <c r="BNY41" s="4" t="str">
        <f>IFERROR(IF(N(data_NoOutliers!BBJ41),data_NoOutliers!BBJ41,MID(data_NoOutliers!BBJ41,2,99)/2),"")</f>
        <v/>
      </c>
      <c r="BNZ41" s="4" t="str">
        <f>IFERROR(IF(N(data_NoOutliers!BBK41),data_NoOutliers!BBK41,MID(data_NoOutliers!BBK41,2,99)/2),"")</f>
        <v/>
      </c>
      <c r="BOA41" s="4" t="str">
        <f>IFERROR(IF(N(data_NoOutliers!BBL41),data_NoOutliers!BBL41,MID(data_NoOutliers!BBL41,2,99)/2),"")</f>
        <v/>
      </c>
      <c r="BOB41" s="4" t="str">
        <f>IFERROR(IF(N(data_NoOutliers!BBM41),data_NoOutliers!BBM41,MID(data_NoOutliers!BBM41,2,99)/2),"")</f>
        <v/>
      </c>
      <c r="BOC41" s="4" t="str">
        <f>IFERROR(IF(N(data_NoOutliers!BBN41),data_NoOutliers!BBN41,MID(data_NoOutliers!BBN41,2,99)/2),"")</f>
        <v/>
      </c>
      <c r="BOD41" s="4" t="str">
        <f>IFERROR(IF(N(data_NoOutliers!BBO41),data_NoOutliers!BBO41,MID(data_NoOutliers!BBO41,2,99)/2),"")</f>
        <v/>
      </c>
      <c r="BOE41" s="4" t="str">
        <f>IFERROR(IF(N(data_NoOutliers!BBP41),data_NoOutliers!BBP41,MID(data_NoOutliers!BBP41,2,99)/2),"")</f>
        <v/>
      </c>
      <c r="BOF41" s="4" t="str">
        <f>IFERROR(IF(N(data_NoOutliers!BBQ41),data_NoOutliers!BBQ41,MID(data_NoOutliers!BBQ41,2,99)/2),"")</f>
        <v/>
      </c>
      <c r="BOG41" s="4" t="str">
        <f>IFERROR(IF(N(data_NoOutliers!BBR41),data_NoOutliers!BBR41,MID(data_NoOutliers!BBR41,2,99)/2),"")</f>
        <v/>
      </c>
      <c r="BOH41" s="4" t="str">
        <f>IFERROR(IF(N(data_NoOutliers!BBS41),data_NoOutliers!BBS41,MID(data_NoOutliers!BBS41,2,99)/2),"")</f>
        <v/>
      </c>
      <c r="BOI41" s="4" t="str">
        <f>IFERROR(IF(N(data_NoOutliers!BBT41),data_NoOutliers!BBT41,MID(data_NoOutliers!BBT41,2,99)/2),"")</f>
        <v/>
      </c>
      <c r="BOJ41" s="4" t="str">
        <f>IFERROR(IF(N(data_NoOutliers!BBU41),data_NoOutliers!BBU41,MID(data_NoOutliers!BBU41,2,99)/2),"")</f>
        <v/>
      </c>
      <c r="BOK41" s="4" t="str">
        <f>IFERROR(IF(N(data_NoOutliers!BBV41),data_NoOutliers!BBV41,MID(data_NoOutliers!BBV41,2,99)/2),"")</f>
        <v/>
      </c>
      <c r="BOL41" s="4" t="str">
        <f>IFERROR(IF(N(data_NoOutliers!BBW41),data_NoOutliers!BBW41,MID(data_NoOutliers!BBW41,2,99)/2),"")</f>
        <v/>
      </c>
      <c r="BOM41" s="4" t="str">
        <f>IFERROR(IF(N(data_NoOutliers!BBX41),data_NoOutliers!BBX41,MID(data_NoOutliers!BBX41,2,99)/2),"")</f>
        <v/>
      </c>
      <c r="BON41" s="4" t="str">
        <f>IFERROR(IF(N(data_NoOutliers!BBY41),data_NoOutliers!BBY41,MID(data_NoOutliers!BBY41,2,99)/2),"")</f>
        <v/>
      </c>
      <c r="BOO41" s="4" t="str">
        <f>IFERROR(IF(N(data_NoOutliers!BBZ41),data_NoOutliers!BBZ41,MID(data_NoOutliers!BBZ41,2,99)/2),"")</f>
        <v/>
      </c>
      <c r="BOP41" s="4" t="str">
        <f>IFERROR(IF(N(data_NoOutliers!BCA41),data_NoOutliers!BCA41,MID(data_NoOutliers!BCA41,2,99)/2),"")</f>
        <v/>
      </c>
      <c r="BOQ41" s="4" t="str">
        <f>IFERROR(IF(N(data_NoOutliers!BCB41),data_NoOutliers!BCB41,MID(data_NoOutliers!BCB41,2,99)/2),"")</f>
        <v/>
      </c>
      <c r="BOR41" s="4" t="str">
        <f>IFERROR(IF(N(data_NoOutliers!BCC41),data_NoOutliers!BCC41,MID(data_NoOutliers!BCC41,2,99)/2),"")</f>
        <v/>
      </c>
      <c r="BOS41" s="4" t="str">
        <f>IFERROR(IF(N(data_NoOutliers!BCD41),data_NoOutliers!BCD41,MID(data_NoOutliers!BCD41,2,99)/2),"")</f>
        <v/>
      </c>
      <c r="BOT41" s="4" t="str">
        <f>IFERROR(IF(N(data_NoOutliers!BCE41),data_NoOutliers!BCE41,MID(data_NoOutliers!BCE41,2,99)/2),"")</f>
        <v/>
      </c>
      <c r="BOU41" s="4" t="str">
        <f>IFERROR(IF(N(data_NoOutliers!BCF41),data_NoOutliers!BCF41,MID(data_NoOutliers!BCF41,2,99)/2),"")</f>
        <v/>
      </c>
      <c r="BOV41" s="4" t="str">
        <f>IFERROR(IF(N(data_NoOutliers!BCG41),data_NoOutliers!BCG41,MID(data_NoOutliers!BCG41,2,99)/2),"")</f>
        <v/>
      </c>
      <c r="BOW41" s="4" t="str">
        <f>IFERROR(IF(N(data_NoOutliers!BCH41),data_NoOutliers!BCH41,MID(data_NoOutliers!BCH41,2,99)/2),"")</f>
        <v/>
      </c>
      <c r="BOX41" s="4" t="str">
        <f>IFERROR(IF(N(data_NoOutliers!BCI41),data_NoOutliers!BCI41,MID(data_NoOutliers!BCI41,2,99)/2),"")</f>
        <v/>
      </c>
      <c r="BOY41" s="4" t="str">
        <f>IFERROR(IF(N(data_NoOutliers!BCJ41),data_NoOutliers!BCJ41,MID(data_NoOutliers!BCJ41,2,99)/2),"")</f>
        <v/>
      </c>
      <c r="BOZ41" s="4" t="str">
        <f>IFERROR(IF(N(data_NoOutliers!BCK41),data_NoOutliers!BCK41,MID(data_NoOutliers!BCK41,2,99)/2),"")</f>
        <v/>
      </c>
      <c r="BPA41" s="4" t="str">
        <f>IFERROR(IF(N(data_NoOutliers!BCL41),data_NoOutliers!BCL41,MID(data_NoOutliers!BCL41,2,99)/2),"")</f>
        <v/>
      </c>
      <c r="BPB41" s="4" t="str">
        <f>IFERROR(IF(N(data_NoOutliers!BCM41),data_NoOutliers!BCM41,MID(data_NoOutliers!BCM41,2,99)/2),"")</f>
        <v/>
      </c>
      <c r="BPC41" s="4" t="str">
        <f>IFERROR(IF(N(data_NoOutliers!BCN41),data_NoOutliers!BCN41,MID(data_NoOutliers!BCN41,2,99)/2),"")</f>
        <v/>
      </c>
      <c r="BPD41" s="4" t="str">
        <f>IFERROR(IF(N(data_NoOutliers!BCO41),data_NoOutliers!BCO41,MID(data_NoOutliers!BCO41,2,99)/2),"")</f>
        <v/>
      </c>
      <c r="BPE41" s="4" t="str">
        <f>IFERROR(IF(N(data_NoOutliers!BCP41),data_NoOutliers!BCP41,MID(data_NoOutliers!BCP41,2,99)/2),"")</f>
        <v/>
      </c>
      <c r="BPF41" s="4" t="str">
        <f>IFERROR(IF(N(data_NoOutliers!BCQ41),data_NoOutliers!BCQ41,MID(data_NoOutliers!BCQ41,2,99)/2),"")</f>
        <v/>
      </c>
      <c r="BPG41" s="4" t="str">
        <f>IFERROR(IF(N(data_NoOutliers!BCR41),data_NoOutliers!BCR41,MID(data_NoOutliers!BCR41,2,99)/2),"")</f>
        <v/>
      </c>
      <c r="BPH41" s="4" t="str">
        <f>IFERROR(IF(N(data_NoOutliers!BCS41),data_NoOutliers!BCS41,MID(data_NoOutliers!BCS41,2,99)/2),"")</f>
        <v/>
      </c>
      <c r="BPI41" s="4" t="str">
        <f>IFERROR(IF(N(data_NoOutliers!BCT41),data_NoOutliers!BCT41,MID(data_NoOutliers!BCT41,2,99)/2),"")</f>
        <v/>
      </c>
      <c r="BPJ41" s="4" t="str">
        <f>IFERROR(IF(N(data_NoOutliers!BCU41),data_NoOutliers!BCU41,MID(data_NoOutliers!BCU41,2,99)/2),"")</f>
        <v/>
      </c>
      <c r="BPK41" s="4" t="str">
        <f>IFERROR(IF(N(data_NoOutliers!BCV41),data_NoOutliers!BCV41,MID(data_NoOutliers!BCV41,2,99)/2),"")</f>
        <v/>
      </c>
      <c r="BPL41" s="4" t="str">
        <f>IFERROR(IF(N(data_NoOutliers!BCW41),data_NoOutliers!BCW41,MID(data_NoOutliers!BCW41,2,99)/2),"")</f>
        <v/>
      </c>
      <c r="BPM41" s="4" t="str">
        <f>IFERROR(IF(N(data_NoOutliers!BCX41),data_NoOutliers!BCX41,MID(data_NoOutliers!BCX41,2,99)/2),"")</f>
        <v/>
      </c>
      <c r="BPN41" s="4" t="str">
        <f>IFERROR(IF(N(data_NoOutliers!BCY41),data_NoOutliers!BCY41,MID(data_NoOutliers!BCY41,2,99)/2),"")</f>
        <v/>
      </c>
      <c r="BPO41" s="4" t="str">
        <f>IFERROR(IF(N(data_NoOutliers!BCZ41),data_NoOutliers!BCZ41,MID(data_NoOutliers!BCZ41,2,99)/2),"")</f>
        <v/>
      </c>
      <c r="BPP41" s="4" t="str">
        <f>IFERROR(IF(N(data_NoOutliers!BDA41),data_NoOutliers!BDA41,MID(data_NoOutliers!BDA41,2,99)/2),"")</f>
        <v/>
      </c>
      <c r="BPQ41" s="4" t="str">
        <f>IFERROR(IF(N(data_NoOutliers!BDB41),data_NoOutliers!BDB41,MID(data_NoOutliers!BDB41,2,99)/2),"")</f>
        <v/>
      </c>
      <c r="BPR41" s="4" t="str">
        <f>IFERROR(IF(N(data_NoOutliers!BDC41),data_NoOutliers!BDC41,MID(data_NoOutliers!BDC41,2,99)/2),"")</f>
        <v/>
      </c>
      <c r="BPS41" s="4" t="str">
        <f>IFERROR(IF(N(data_NoOutliers!BDD41),data_NoOutliers!BDD41,MID(data_NoOutliers!BDD41,2,99)/2),"")</f>
        <v/>
      </c>
      <c r="BPT41" s="4" t="str">
        <f>IFERROR(IF(N(data_NoOutliers!BDE41),data_NoOutliers!BDE41,MID(data_NoOutliers!BDE41,2,99)/2),"")</f>
        <v/>
      </c>
      <c r="BPU41" s="4" t="str">
        <f>IFERROR(IF(N(data_NoOutliers!BDF41),data_NoOutliers!BDF41,MID(data_NoOutliers!BDF41,2,99)/2),"")</f>
        <v/>
      </c>
      <c r="BPV41" s="4" t="str">
        <f>IFERROR(IF(N(data_NoOutliers!BDG41),data_NoOutliers!BDG41,MID(data_NoOutliers!BDG41,2,99)/2),"")</f>
        <v/>
      </c>
      <c r="BPW41" s="4" t="str">
        <f>IFERROR(IF(N(data_NoOutliers!BDH41),data_NoOutliers!BDH41,MID(data_NoOutliers!BDH41,2,99)/2),"")</f>
        <v/>
      </c>
      <c r="BPX41" s="4" t="str">
        <f>IFERROR(IF(N(data_NoOutliers!BDI41),data_NoOutliers!BDI41,MID(data_NoOutliers!BDI41,2,99)/2),"")</f>
        <v/>
      </c>
      <c r="BPY41" s="4" t="str">
        <f>IFERROR(IF(N(data_NoOutliers!BDJ41),data_NoOutliers!BDJ41,MID(data_NoOutliers!BDJ41,2,99)/2),"")</f>
        <v/>
      </c>
      <c r="BPZ41" s="4" t="str">
        <f>IFERROR(IF(N(data_NoOutliers!BDK41),data_NoOutliers!BDK41,MID(data_NoOutliers!BDK41,2,99)/2),"")</f>
        <v/>
      </c>
      <c r="BQA41" s="4" t="str">
        <f>IFERROR(IF(N(data_NoOutliers!BDL41),data_NoOutliers!BDL41,MID(data_NoOutliers!BDL41,2,99)/2),"")</f>
        <v/>
      </c>
      <c r="BQB41" s="4" t="str">
        <f>IFERROR(IF(N(data_NoOutliers!BDM41),data_NoOutliers!BDM41,MID(data_NoOutliers!BDM41,2,99)/2),"")</f>
        <v/>
      </c>
      <c r="BQC41" s="4" t="str">
        <f>IFERROR(IF(N(data_NoOutliers!BDN41),data_NoOutliers!BDN41,MID(data_NoOutliers!BDN41,2,99)/2),"")</f>
        <v/>
      </c>
      <c r="BQD41" s="4" t="str">
        <f>IFERROR(IF(N(data_NoOutliers!BDO41),data_NoOutliers!BDO41,MID(data_NoOutliers!BDO41,2,99)/2),"")</f>
        <v/>
      </c>
      <c r="BQE41" s="4" t="str">
        <f>IFERROR(IF(N(data_NoOutliers!BDP41),data_NoOutliers!BDP41,MID(data_NoOutliers!BDP41,2,99)/2),"")</f>
        <v/>
      </c>
      <c r="BQF41" s="4" t="str">
        <f>IFERROR(IF(N(data_NoOutliers!BDQ41),data_NoOutliers!BDQ41,MID(data_NoOutliers!BDQ41,2,99)/2),"")</f>
        <v/>
      </c>
      <c r="BQG41" s="4" t="str">
        <f>IFERROR(IF(N(data_NoOutliers!BDR41),data_NoOutliers!BDR41,MID(data_NoOutliers!BDR41,2,99)/2),"")</f>
        <v/>
      </c>
      <c r="BQH41" s="4" t="str">
        <f>IFERROR(IF(N(data_NoOutliers!BDS41),data_NoOutliers!BDS41,MID(data_NoOutliers!BDS41,2,99)/2),"")</f>
        <v/>
      </c>
      <c r="BQI41" s="4" t="str">
        <f>IFERROR(IF(N(data_NoOutliers!BDT41),data_NoOutliers!BDT41,MID(data_NoOutliers!BDT41,2,99)/2),"")</f>
        <v/>
      </c>
      <c r="BQJ41" s="4" t="str">
        <f>IFERROR(IF(N(data_NoOutliers!BDU41),data_NoOutliers!BDU41,MID(data_NoOutliers!BDU41,2,99)/2),"")</f>
        <v/>
      </c>
      <c r="BQK41" s="4" t="str">
        <f>IFERROR(IF(N(data_NoOutliers!BDV41),data_NoOutliers!BDV41,MID(data_NoOutliers!BDV41,2,99)/2),"")</f>
        <v/>
      </c>
      <c r="BQL41" s="4" t="str">
        <f>IFERROR(IF(N(data_NoOutliers!BDW41),data_NoOutliers!BDW41,MID(data_NoOutliers!BDW41,2,99)/2),"")</f>
        <v/>
      </c>
      <c r="BQM41" s="4" t="str">
        <f>IFERROR(IF(N(data_NoOutliers!BDX41),data_NoOutliers!BDX41,MID(data_NoOutliers!BDX41,2,99)/2),"")</f>
        <v/>
      </c>
      <c r="BQN41" s="4" t="str">
        <f>IFERROR(IF(N(data_NoOutliers!BDY41),data_NoOutliers!BDY41,MID(data_NoOutliers!BDY41,2,99)/2),"")</f>
        <v/>
      </c>
      <c r="BQO41" s="4" t="str">
        <f>IFERROR(IF(N(data_NoOutliers!BDZ41),data_NoOutliers!BDZ41,MID(data_NoOutliers!BDZ41,2,99)/2),"")</f>
        <v/>
      </c>
      <c r="BQP41" s="4" t="str">
        <f>IFERROR(IF(N(data_NoOutliers!BEA41),data_NoOutliers!BEA41,MID(data_NoOutliers!BEA41,2,99)/2),"")</f>
        <v/>
      </c>
      <c r="BQQ41" s="4" t="str">
        <f>IFERROR(IF(N(data_NoOutliers!BEB41),data_NoOutliers!BEB41,MID(data_NoOutliers!BEB41,2,99)/2),"")</f>
        <v/>
      </c>
      <c r="BQR41" s="4" t="str">
        <f>IFERROR(IF(N(data_NoOutliers!BEC41),data_NoOutliers!BEC41,MID(data_NoOutliers!BEC41,2,99)/2),"")</f>
        <v/>
      </c>
      <c r="BQS41" s="4" t="str">
        <f>IFERROR(IF(N(data_NoOutliers!BED41),data_NoOutliers!BED41,MID(data_NoOutliers!BED41,2,99)/2),"")</f>
        <v/>
      </c>
      <c r="BQT41" s="4" t="str">
        <f>IFERROR(IF(N(data_NoOutliers!BEE41),data_NoOutliers!BEE41,MID(data_NoOutliers!BEE41,2,99)/2),"")</f>
        <v/>
      </c>
      <c r="BQU41" s="4" t="str">
        <f>IFERROR(IF(N(data_NoOutliers!BEF41),data_NoOutliers!BEF41,MID(data_NoOutliers!BEF41,2,99)/2),"")</f>
        <v/>
      </c>
      <c r="BQV41" s="4" t="str">
        <f>IFERROR(IF(N(data_NoOutliers!BEG41),data_NoOutliers!BEG41,MID(data_NoOutliers!BEG41,2,99)/2),"")</f>
        <v/>
      </c>
      <c r="BQW41" s="4" t="str">
        <f>IFERROR(IF(N(data_NoOutliers!BEH41),data_NoOutliers!BEH41,MID(data_NoOutliers!BEH41,2,99)/2),"")</f>
        <v/>
      </c>
      <c r="BQX41" s="4" t="str">
        <f>IFERROR(IF(N(data_NoOutliers!BEI41),data_NoOutliers!BEI41,MID(data_NoOutliers!BEI41,2,99)/2),"")</f>
        <v/>
      </c>
      <c r="BQY41" s="4" t="str">
        <f>IFERROR(IF(N(data_NoOutliers!BEJ41),data_NoOutliers!BEJ41,MID(data_NoOutliers!BEJ41,2,99)/2),"")</f>
        <v/>
      </c>
      <c r="BQZ41" s="4" t="str">
        <f>IFERROR(IF(N(data_NoOutliers!BEK41),data_NoOutliers!BEK41,MID(data_NoOutliers!BEK41,2,99)/2),"")</f>
        <v/>
      </c>
      <c r="BRA41" s="4" t="str">
        <f>IFERROR(IF(N(data_NoOutliers!BEL41),data_NoOutliers!BEL41,MID(data_NoOutliers!BEL41,2,99)/2),"")</f>
        <v/>
      </c>
      <c r="BRB41" s="4" t="str">
        <f>IFERROR(IF(N(data_NoOutliers!BEM41),data_NoOutliers!BEM41,MID(data_NoOutliers!BEM41,2,99)/2),"")</f>
        <v/>
      </c>
      <c r="BRC41" s="4" t="str">
        <f>IFERROR(IF(N(data_NoOutliers!BEN41),data_NoOutliers!BEN41,MID(data_NoOutliers!BEN41,2,99)/2),"")</f>
        <v/>
      </c>
      <c r="BRD41" s="4" t="str">
        <f>IFERROR(IF(N(data_NoOutliers!BEO41),data_NoOutliers!BEO41,MID(data_NoOutliers!BEO41,2,99)/2),"")</f>
        <v/>
      </c>
      <c r="BRE41" s="4" t="str">
        <f>IFERROR(IF(N(data_NoOutliers!BEP41),data_NoOutliers!BEP41,MID(data_NoOutliers!BEP41,2,99)/2),"")</f>
        <v/>
      </c>
      <c r="BRF41" s="4" t="str">
        <f>IFERROR(IF(N(data_NoOutliers!BEQ41),data_NoOutliers!BEQ41,MID(data_NoOutliers!BEQ41,2,99)/2),"")</f>
        <v/>
      </c>
      <c r="BRG41" s="4" t="str">
        <f>IFERROR(IF(N(data_NoOutliers!BER41),data_NoOutliers!BER41,MID(data_NoOutliers!BER41,2,99)/2),"")</f>
        <v/>
      </c>
      <c r="BRH41" s="4" t="str">
        <f>IFERROR(IF(N(data_NoOutliers!BES41),data_NoOutliers!BES41,MID(data_NoOutliers!BES41,2,99)/2),"")</f>
        <v/>
      </c>
      <c r="BRI41" s="4" t="str">
        <f>IFERROR(IF(N(data_NoOutliers!BET41),data_NoOutliers!BET41,MID(data_NoOutliers!BET41,2,99)/2),"")</f>
        <v/>
      </c>
      <c r="BRJ41" s="4" t="str">
        <f>IFERROR(IF(N(data_NoOutliers!BEU41),data_NoOutliers!BEU41,MID(data_NoOutliers!BEU41,2,99)/2),"")</f>
        <v/>
      </c>
      <c r="BRK41" s="4" t="str">
        <f>IFERROR(IF(N(data_NoOutliers!BEV41),data_NoOutliers!BEV41,MID(data_NoOutliers!BEV41,2,99)/2),"")</f>
        <v/>
      </c>
      <c r="BRL41" s="4" t="str">
        <f>IFERROR(IF(N(data_NoOutliers!BEW41),data_NoOutliers!BEW41,MID(data_NoOutliers!BEW41,2,99)/2),"")</f>
        <v/>
      </c>
      <c r="BRM41" s="4" t="str">
        <f>IFERROR(IF(N(data_NoOutliers!BEX41),data_NoOutliers!BEX41,MID(data_NoOutliers!BEX41,2,99)/2),"")</f>
        <v/>
      </c>
      <c r="BRN41" s="4" t="str">
        <f>IFERROR(IF(N(data_NoOutliers!BEY41),data_NoOutliers!BEY41,MID(data_NoOutliers!BEY41,2,99)/2),"")</f>
        <v/>
      </c>
      <c r="BRO41" s="4" t="str">
        <f>IFERROR(IF(N(data_NoOutliers!BEZ41),data_NoOutliers!BEZ41,MID(data_NoOutliers!BEZ41,2,99)/2),"")</f>
        <v/>
      </c>
      <c r="BRP41" s="4" t="str">
        <f>IFERROR(IF(N(data_NoOutliers!BFA41),data_NoOutliers!BFA41,MID(data_NoOutliers!BFA41,2,99)/2),"")</f>
        <v/>
      </c>
      <c r="BRQ41" s="4" t="str">
        <f>IFERROR(IF(N(data_NoOutliers!BFB41),data_NoOutliers!BFB41,MID(data_NoOutliers!BFB41,2,99)/2),"")</f>
        <v/>
      </c>
      <c r="BRR41" s="4" t="str">
        <f>IFERROR(IF(N(data_NoOutliers!BFC41),data_NoOutliers!BFC41,MID(data_NoOutliers!BFC41,2,99)/2),"")</f>
        <v/>
      </c>
      <c r="BRS41" s="4" t="str">
        <f>IFERROR(IF(N(data_NoOutliers!BFD41),data_NoOutliers!BFD41,MID(data_NoOutliers!BFD41,2,99)/2),"")</f>
        <v/>
      </c>
      <c r="BRT41" s="4" t="str">
        <f>IFERROR(IF(N(data_NoOutliers!BFE41),data_NoOutliers!BFE41,MID(data_NoOutliers!BFE41,2,99)/2),"")</f>
        <v/>
      </c>
      <c r="BRU41" s="4" t="str">
        <f>IFERROR(IF(N(data_NoOutliers!BFF41),data_NoOutliers!BFF41,MID(data_NoOutliers!BFF41,2,99)/2),"")</f>
        <v/>
      </c>
      <c r="BRV41" s="4" t="str">
        <f>IFERROR(IF(N(data_NoOutliers!BFG41),data_NoOutliers!BFG41,MID(data_NoOutliers!BFG41,2,99)/2),"")</f>
        <v/>
      </c>
      <c r="BRW41" s="4" t="str">
        <f>IFERROR(IF(N(data_NoOutliers!BFH41),data_NoOutliers!BFH41,MID(data_NoOutliers!BFH41,2,99)/2),"")</f>
        <v/>
      </c>
      <c r="BRX41" s="4" t="str">
        <f>IFERROR(IF(N(data_NoOutliers!BFI41),data_NoOutliers!BFI41,MID(data_NoOutliers!BFI41,2,99)/2),"")</f>
        <v/>
      </c>
      <c r="BRY41" s="4" t="str">
        <f>IFERROR(IF(N(data_NoOutliers!BFJ41),data_NoOutliers!BFJ41,MID(data_NoOutliers!BFJ41,2,99)/2),"")</f>
        <v/>
      </c>
      <c r="BRZ41" s="4" t="str">
        <f>IFERROR(IF(N(data_NoOutliers!BFK41),data_NoOutliers!BFK41,MID(data_NoOutliers!BFK41,2,99)/2),"")</f>
        <v/>
      </c>
      <c r="BSA41" s="4" t="str">
        <f>IFERROR(IF(N(data_NoOutliers!BFL41),data_NoOutliers!BFL41,MID(data_NoOutliers!BFL41,2,99)/2),"")</f>
        <v/>
      </c>
      <c r="BSB41" s="4" t="str">
        <f>IFERROR(IF(N(data_NoOutliers!BFM41),data_NoOutliers!BFM41,MID(data_NoOutliers!BFM41,2,99)/2),"")</f>
        <v/>
      </c>
      <c r="BSC41" s="4" t="str">
        <f>IFERROR(IF(N(data_NoOutliers!BFN41),data_NoOutliers!BFN41,MID(data_NoOutliers!BFN41,2,99)/2),"")</f>
        <v/>
      </c>
      <c r="BSD41" s="4" t="str">
        <f>IFERROR(IF(N(data_NoOutliers!BFO41),data_NoOutliers!BFO41,MID(data_NoOutliers!BFO41,2,99)/2),"")</f>
        <v/>
      </c>
      <c r="BSE41" s="4" t="str">
        <f>IFERROR(IF(N(data_NoOutliers!BFP41),data_NoOutliers!BFP41,MID(data_NoOutliers!BFP41,2,99)/2),"")</f>
        <v/>
      </c>
      <c r="BSF41" s="4" t="str">
        <f>IFERROR(IF(N(data_NoOutliers!BFQ41),data_NoOutliers!BFQ41,MID(data_NoOutliers!BFQ41,2,99)/2),"")</f>
        <v/>
      </c>
      <c r="BSG41" s="4" t="str">
        <f>IFERROR(IF(N(data_NoOutliers!BFR41),data_NoOutliers!BFR41,MID(data_NoOutliers!BFR41,2,99)/2),"")</f>
        <v/>
      </c>
      <c r="BSH41" s="4" t="str">
        <f>IFERROR(IF(N(data_NoOutliers!BFS41),data_NoOutliers!BFS41,MID(data_NoOutliers!BFS41,2,99)/2),"")</f>
        <v/>
      </c>
      <c r="BSI41" s="4" t="str">
        <f>IFERROR(IF(N(data_NoOutliers!BFT41),data_NoOutliers!BFT41,MID(data_NoOutliers!BFT41,2,99)/2),"")</f>
        <v/>
      </c>
      <c r="BSJ41" s="4" t="str">
        <f>IFERROR(IF(N(data_NoOutliers!BFU41),data_NoOutliers!BFU41,MID(data_NoOutliers!BFU41,2,99)/2),"")</f>
        <v/>
      </c>
      <c r="BSK41" s="4" t="str">
        <f>IFERROR(IF(N(data_NoOutliers!BFV41),data_NoOutliers!BFV41,MID(data_NoOutliers!BFV41,2,99)/2),"")</f>
        <v/>
      </c>
      <c r="BSL41" s="4" t="str">
        <f>IFERROR(IF(N(data_NoOutliers!BFW41),data_NoOutliers!BFW41,MID(data_NoOutliers!BFW41,2,99)/2),"")</f>
        <v/>
      </c>
      <c r="BSM41" s="4" t="str">
        <f>IFERROR(IF(N(data_NoOutliers!BFX41),data_NoOutliers!BFX41,MID(data_NoOutliers!BFX41,2,99)/2),"")</f>
        <v/>
      </c>
      <c r="BSN41" s="4" t="str">
        <f>IFERROR(IF(N(data_NoOutliers!BFY41),data_NoOutliers!BFY41,MID(data_NoOutliers!BFY41,2,99)/2),"")</f>
        <v/>
      </c>
      <c r="BSO41" s="4" t="str">
        <f>IFERROR(IF(N(data_NoOutliers!BFZ41),data_NoOutliers!BFZ41,MID(data_NoOutliers!BFZ41,2,99)/2),"")</f>
        <v/>
      </c>
      <c r="BSP41" s="4" t="str">
        <f>IFERROR(IF(N(data_NoOutliers!BGA41),data_NoOutliers!BGA41,MID(data_NoOutliers!BGA41,2,99)/2),"")</f>
        <v/>
      </c>
      <c r="BSQ41" s="4" t="str">
        <f>IFERROR(IF(N(data_NoOutliers!BGB41),data_NoOutliers!BGB41,MID(data_NoOutliers!BGB41,2,99)/2),"")</f>
        <v/>
      </c>
      <c r="BSR41" s="4" t="str">
        <f>IFERROR(IF(N(data_NoOutliers!BGC41),data_NoOutliers!BGC41,MID(data_NoOutliers!BGC41,2,99)/2),"")</f>
        <v/>
      </c>
      <c r="BSS41" s="4" t="str">
        <f>IFERROR(IF(N(data_NoOutliers!BGD41),data_NoOutliers!BGD41,MID(data_NoOutliers!BGD41,2,99)/2),"")</f>
        <v/>
      </c>
      <c r="BST41" s="4" t="str">
        <f>IFERROR(IF(N(data_NoOutliers!BGE41),data_NoOutliers!BGE41,MID(data_NoOutliers!BGE41,2,99)/2),"")</f>
        <v/>
      </c>
      <c r="BSU41" s="4" t="str">
        <f>IFERROR(IF(N(data_NoOutliers!BGF41),data_NoOutliers!BGF41,MID(data_NoOutliers!BGF41,2,99)/2),"")</f>
        <v/>
      </c>
      <c r="BSV41" s="4" t="str">
        <f>IFERROR(IF(N(data_NoOutliers!BGG41),data_NoOutliers!BGG41,MID(data_NoOutliers!BGG41,2,99)/2),"")</f>
        <v/>
      </c>
      <c r="BSW41" s="4" t="str">
        <f>IFERROR(IF(N(data_NoOutliers!BGH41),data_NoOutliers!BGH41,MID(data_NoOutliers!BGH41,2,99)/2),"")</f>
        <v/>
      </c>
      <c r="BSX41" s="4" t="str">
        <f>IFERROR(IF(N(data_NoOutliers!BGI41),data_NoOutliers!BGI41,MID(data_NoOutliers!BGI41,2,99)/2),"")</f>
        <v/>
      </c>
      <c r="BSY41" s="4" t="str">
        <f>IFERROR(IF(N(data_NoOutliers!BGJ41),data_NoOutliers!BGJ41,MID(data_NoOutliers!BGJ41,2,99)/2),"")</f>
        <v/>
      </c>
      <c r="BSZ41" s="4" t="str">
        <f>IFERROR(IF(N(data_NoOutliers!BGK41),data_NoOutliers!BGK41,MID(data_NoOutliers!BGK41,2,99)/2),"")</f>
        <v/>
      </c>
      <c r="BTA41" s="4" t="str">
        <f>IFERROR(IF(N(data_NoOutliers!BGL41),data_NoOutliers!BGL41,MID(data_NoOutliers!BGL41,2,99)/2),"")</f>
        <v/>
      </c>
      <c r="BTB41" s="4" t="str">
        <f>IFERROR(IF(N(data_NoOutliers!BGM41),data_NoOutliers!BGM41,MID(data_NoOutliers!BGM41,2,99)/2),"")</f>
        <v/>
      </c>
      <c r="BTC41" s="4" t="str">
        <f>IFERROR(IF(N(data_NoOutliers!BGN41),data_NoOutliers!BGN41,MID(data_NoOutliers!BGN41,2,99)/2),"")</f>
        <v/>
      </c>
      <c r="BTD41" s="4" t="str">
        <f>IFERROR(IF(N(data_NoOutliers!BGO41),data_NoOutliers!BGO41,MID(data_NoOutliers!BGO41,2,99)/2),"")</f>
        <v/>
      </c>
      <c r="BTE41" s="4" t="str">
        <f>IFERROR(IF(N(data_NoOutliers!BGP41),data_NoOutliers!BGP41,MID(data_NoOutliers!BGP41,2,99)/2),"")</f>
        <v/>
      </c>
      <c r="BTF41" s="4" t="str">
        <f>IFERROR(IF(N(data_NoOutliers!BGQ41),data_NoOutliers!BGQ41,MID(data_NoOutliers!BGQ41,2,99)/2),"")</f>
        <v/>
      </c>
      <c r="BTG41" s="4" t="str">
        <f>IFERROR(IF(N(data_NoOutliers!BGR41),data_NoOutliers!BGR41,MID(data_NoOutliers!BGR41,2,99)/2),"")</f>
        <v/>
      </c>
      <c r="BTH41" s="4" t="str">
        <f>IFERROR(IF(N(data_NoOutliers!BGS41),data_NoOutliers!BGS41,MID(data_NoOutliers!BGS41,2,99)/2),"")</f>
        <v/>
      </c>
      <c r="BTI41" s="4" t="str">
        <f>IFERROR(IF(N(data_NoOutliers!BGT41),data_NoOutliers!BGT41,MID(data_NoOutliers!BGT41,2,99)/2),"")</f>
        <v/>
      </c>
      <c r="BTJ41" s="4" t="str">
        <f>IFERROR(IF(N(data_NoOutliers!BGU41),data_NoOutliers!BGU41,MID(data_NoOutliers!BGU41,2,99)/2),"")</f>
        <v/>
      </c>
      <c r="BTK41" s="4" t="str">
        <f>IFERROR(IF(N(data_NoOutliers!BGV41),data_NoOutliers!BGV41,MID(data_NoOutliers!BGV41,2,99)/2),"")</f>
        <v/>
      </c>
      <c r="BTL41" s="4" t="str">
        <f>IFERROR(IF(N(data_NoOutliers!BGW41),data_NoOutliers!BGW41,MID(data_NoOutliers!BGW41,2,99)/2),"")</f>
        <v/>
      </c>
      <c r="BTM41" s="4" t="str">
        <f>IFERROR(IF(N(data_NoOutliers!BGX41),data_NoOutliers!BGX41,MID(data_NoOutliers!BGX41,2,99)/2),"")</f>
        <v/>
      </c>
      <c r="BTN41" s="4" t="str">
        <f>IFERROR(IF(N(data_NoOutliers!BGY41),data_NoOutliers!BGY41,MID(data_NoOutliers!BGY41,2,99)/2),"")</f>
        <v/>
      </c>
      <c r="BTO41" s="4" t="str">
        <f>IFERROR(IF(N(data_NoOutliers!BGZ41),data_NoOutliers!BGZ41,MID(data_NoOutliers!BGZ41,2,99)/2),"")</f>
        <v/>
      </c>
      <c r="BTP41" s="4" t="str">
        <f>IFERROR(IF(N(data_NoOutliers!BHA41),data_NoOutliers!BHA41,MID(data_NoOutliers!BHA41,2,99)/2),"")</f>
        <v/>
      </c>
      <c r="BTQ41" s="4" t="str">
        <f>IFERROR(IF(N(data_NoOutliers!BHB41),data_NoOutliers!BHB41,MID(data_NoOutliers!BHB41,2,99)/2),"")</f>
        <v/>
      </c>
      <c r="BTR41" s="4" t="str">
        <f>IFERROR(IF(N(data_NoOutliers!BHC41),data_NoOutliers!BHC41,MID(data_NoOutliers!BHC41,2,99)/2),"")</f>
        <v/>
      </c>
      <c r="BTS41" s="4" t="str">
        <f>IFERROR(IF(N(data_NoOutliers!BHD41),data_NoOutliers!BHD41,MID(data_NoOutliers!BHD41,2,99)/2),"")</f>
        <v/>
      </c>
      <c r="BTT41" s="4" t="str">
        <f>IFERROR(IF(N(data_NoOutliers!BHE41),data_NoOutliers!BHE41,MID(data_NoOutliers!BHE41,2,99)/2),"")</f>
        <v/>
      </c>
      <c r="BTU41" s="4" t="str">
        <f>IFERROR(IF(N(data_NoOutliers!BHF41),data_NoOutliers!BHF41,MID(data_NoOutliers!BHF41,2,99)/2),"")</f>
        <v/>
      </c>
      <c r="BTV41" s="4" t="str">
        <f>IFERROR(IF(N(data_NoOutliers!BHG41),data_NoOutliers!BHG41,MID(data_NoOutliers!BHG41,2,99)/2),"")</f>
        <v/>
      </c>
      <c r="BTW41" s="4" t="str">
        <f>IFERROR(IF(N(data_NoOutliers!BHH41),data_NoOutliers!BHH41,MID(data_NoOutliers!BHH41,2,99)/2),"")</f>
        <v/>
      </c>
      <c r="BTX41" s="4" t="str">
        <f>IFERROR(IF(N(data_NoOutliers!BHI41),data_NoOutliers!BHI41,MID(data_NoOutliers!BHI41,2,99)/2),"")</f>
        <v/>
      </c>
      <c r="BTY41" s="4" t="str">
        <f>IFERROR(IF(N(data_NoOutliers!BHJ41),data_NoOutliers!BHJ41,MID(data_NoOutliers!BHJ41,2,99)/2),"")</f>
        <v/>
      </c>
      <c r="BTZ41" s="4" t="str">
        <f>IFERROR(IF(N(data_NoOutliers!BHK41),data_NoOutliers!BHK41,MID(data_NoOutliers!BHK41,2,99)/2),"")</f>
        <v/>
      </c>
      <c r="BUA41" s="4" t="str">
        <f>IFERROR(IF(N(data_NoOutliers!BHL41),data_NoOutliers!BHL41,MID(data_NoOutliers!BHL41,2,99)/2),"")</f>
        <v/>
      </c>
      <c r="BUB41" s="4" t="str">
        <f>IFERROR(IF(N(data_NoOutliers!BHM41),data_NoOutliers!BHM41,MID(data_NoOutliers!BHM41,2,99)/2),"")</f>
        <v/>
      </c>
      <c r="BUC41" s="4" t="str">
        <f>IFERROR(IF(N(data_NoOutliers!BHN41),data_NoOutliers!BHN41,MID(data_NoOutliers!BHN41,2,99)/2),"")</f>
        <v/>
      </c>
      <c r="BUD41" s="4" t="str">
        <f>IFERROR(IF(N(data_NoOutliers!BHO41),data_NoOutliers!BHO41,MID(data_NoOutliers!BHO41,2,99)/2),"")</f>
        <v/>
      </c>
      <c r="BUE41" s="4" t="str">
        <f>IFERROR(IF(N(data_NoOutliers!BHP41),data_NoOutliers!BHP41,MID(data_NoOutliers!BHP41,2,99)/2),"")</f>
        <v/>
      </c>
      <c r="BUF41" s="4" t="str">
        <f>IFERROR(IF(N(data_NoOutliers!BHQ41),data_NoOutliers!BHQ41,MID(data_NoOutliers!BHQ41,2,99)/2),"")</f>
        <v/>
      </c>
      <c r="BUG41" s="4" t="str">
        <f>IFERROR(IF(N(data_NoOutliers!BHR41),data_NoOutliers!BHR41,MID(data_NoOutliers!BHR41,2,99)/2),"")</f>
        <v/>
      </c>
      <c r="BUH41" s="4" t="str">
        <f>IFERROR(IF(N(data_NoOutliers!BHS41),data_NoOutliers!BHS41,MID(data_NoOutliers!BHS41,2,99)/2),"")</f>
        <v/>
      </c>
      <c r="BUI41" s="4" t="str">
        <f>IFERROR(IF(N(data_NoOutliers!BHT41),data_NoOutliers!BHT41,MID(data_NoOutliers!BHT41,2,99)/2),"")</f>
        <v/>
      </c>
      <c r="BUJ41" s="4" t="str">
        <f>IFERROR(IF(N(data_NoOutliers!BHU41),data_NoOutliers!BHU41,MID(data_NoOutliers!BHU41,2,99)/2),"")</f>
        <v/>
      </c>
      <c r="BUK41" s="4" t="str">
        <f>IFERROR(IF(N(data_NoOutliers!BHV41),data_NoOutliers!BHV41,MID(data_NoOutliers!BHV41,2,99)/2),"")</f>
        <v/>
      </c>
      <c r="BUL41" s="4" t="str">
        <f>IFERROR(IF(N(data_NoOutliers!BHW41),data_NoOutliers!BHW41,MID(data_NoOutliers!BHW41,2,99)/2),"")</f>
        <v/>
      </c>
      <c r="BUM41" s="4" t="str">
        <f>IFERROR(IF(N(data_NoOutliers!BHX41),data_NoOutliers!BHX41,MID(data_NoOutliers!BHX41,2,99)/2),"")</f>
        <v/>
      </c>
      <c r="BUN41" s="4" t="str">
        <f>IFERROR(IF(N(data_NoOutliers!BHY41),data_NoOutliers!BHY41,MID(data_NoOutliers!BHY41,2,99)/2),"")</f>
        <v/>
      </c>
      <c r="BUO41" s="4" t="str">
        <f>IFERROR(IF(N(data_NoOutliers!BHZ41),data_NoOutliers!BHZ41,MID(data_NoOutliers!BHZ41,2,99)/2),"")</f>
        <v/>
      </c>
      <c r="BUP41" s="4" t="str">
        <f>IFERROR(IF(N(data_NoOutliers!BIA41),data_NoOutliers!BIA41,MID(data_NoOutliers!BIA41,2,99)/2),"")</f>
        <v/>
      </c>
      <c r="BUQ41" s="4" t="str">
        <f>IFERROR(IF(N(data_NoOutliers!BIB41),data_NoOutliers!BIB41,MID(data_NoOutliers!BIB41,2,99)/2),"")</f>
        <v/>
      </c>
      <c r="BUR41" s="4" t="str">
        <f>IFERROR(IF(N(data_NoOutliers!BIC41),data_NoOutliers!BIC41,MID(data_NoOutliers!BIC41,2,99)/2),"")</f>
        <v/>
      </c>
      <c r="BUS41" s="4" t="str">
        <f>IFERROR(IF(N(data_NoOutliers!BID41),data_NoOutliers!BID41,MID(data_NoOutliers!BID41,2,99)/2),"")</f>
        <v/>
      </c>
      <c r="BUT41" s="4" t="str">
        <f>IFERROR(IF(N(data_NoOutliers!BIE41),data_NoOutliers!BIE41,MID(data_NoOutliers!BIE41,2,99)/2),"")</f>
        <v/>
      </c>
      <c r="BUU41" s="4" t="str">
        <f>IFERROR(IF(N(data_NoOutliers!BIF41),data_NoOutliers!BIF41,MID(data_NoOutliers!BIF41,2,99)/2),"")</f>
        <v/>
      </c>
      <c r="BUV41" s="4" t="str">
        <f>IFERROR(IF(N(data_NoOutliers!BIG41),data_NoOutliers!BIG41,MID(data_NoOutliers!BIG41,2,99)/2),"")</f>
        <v/>
      </c>
      <c r="BUW41" s="4" t="str">
        <f>IFERROR(IF(N(data_NoOutliers!BIH41),data_NoOutliers!BIH41,MID(data_NoOutliers!BIH41,2,99)/2),"")</f>
        <v/>
      </c>
      <c r="BUX41" s="4" t="str">
        <f>IFERROR(IF(N(data_NoOutliers!BII41),data_NoOutliers!BII41,MID(data_NoOutliers!BII41,2,99)/2),"")</f>
        <v/>
      </c>
      <c r="BUY41" s="4" t="str">
        <f>IFERROR(IF(N(data_NoOutliers!BIJ41),data_NoOutliers!BIJ41,MID(data_NoOutliers!BIJ41,2,99)/2),"")</f>
        <v/>
      </c>
      <c r="BUZ41" s="4" t="str">
        <f>IFERROR(IF(N(data_NoOutliers!BIK41),data_NoOutliers!BIK41,MID(data_NoOutliers!BIK41,2,99)/2),"")</f>
        <v/>
      </c>
      <c r="BVA41" s="4" t="str">
        <f>IFERROR(IF(N(data_NoOutliers!BIL41),data_NoOutliers!BIL41,MID(data_NoOutliers!BIL41,2,99)/2),"")</f>
        <v/>
      </c>
      <c r="BVB41" s="4" t="str">
        <f>IFERROR(IF(N(data_NoOutliers!BIM41),data_NoOutliers!BIM41,MID(data_NoOutliers!BIM41,2,99)/2),"")</f>
        <v/>
      </c>
      <c r="BVC41" s="4" t="str">
        <f>IFERROR(IF(N(data_NoOutliers!BIN41),data_NoOutliers!BIN41,MID(data_NoOutliers!BIN41,2,99)/2),"")</f>
        <v/>
      </c>
      <c r="BVD41" s="4" t="str">
        <f>IFERROR(IF(N(data_NoOutliers!BIO41),data_NoOutliers!BIO41,MID(data_NoOutliers!BIO41,2,99)/2),"")</f>
        <v/>
      </c>
      <c r="BVE41" s="4" t="str">
        <f>IFERROR(IF(N(data_NoOutliers!BIP41),data_NoOutliers!BIP41,MID(data_NoOutliers!BIP41,2,99)/2),"")</f>
        <v/>
      </c>
      <c r="BVF41" s="4" t="str">
        <f>IFERROR(IF(N(data_NoOutliers!BIQ41),data_NoOutliers!BIQ41,MID(data_NoOutliers!BIQ41,2,99)/2),"")</f>
        <v/>
      </c>
      <c r="BVG41" s="4" t="str">
        <f>IFERROR(IF(N(data_NoOutliers!BIR41),data_NoOutliers!BIR41,MID(data_NoOutliers!BIR41,2,99)/2),"")</f>
        <v/>
      </c>
      <c r="BVH41" s="4" t="str">
        <f>IFERROR(IF(N(data_NoOutliers!BIS41),data_NoOutliers!BIS41,MID(data_NoOutliers!BIS41,2,99)/2),"")</f>
        <v/>
      </c>
      <c r="BVI41" s="4" t="str">
        <f>IFERROR(IF(N(data_NoOutliers!BIT41),data_NoOutliers!BIT41,MID(data_NoOutliers!BIT41,2,99)/2),"")</f>
        <v/>
      </c>
      <c r="BVJ41" s="4" t="str">
        <f>IFERROR(IF(N(data_NoOutliers!BIU41),data_NoOutliers!BIU41,MID(data_NoOutliers!BIU41,2,99)/2),"")</f>
        <v/>
      </c>
      <c r="BVK41" s="4" t="str">
        <f>IFERROR(IF(N(data_NoOutliers!BIV41),data_NoOutliers!BIV41,MID(data_NoOutliers!BIV41,2,99)/2),"")</f>
        <v/>
      </c>
      <c r="BVL41" s="4" t="str">
        <f>IFERROR(IF(N(data_NoOutliers!BIW41),data_NoOutliers!BIW41,MID(data_NoOutliers!BIW41,2,99)/2),"")</f>
        <v/>
      </c>
      <c r="BVM41" s="4" t="str">
        <f>IFERROR(IF(N(data_NoOutliers!BIX41),data_NoOutliers!BIX41,MID(data_NoOutliers!BIX41,2,99)/2),"")</f>
        <v/>
      </c>
      <c r="BVN41" s="4" t="str">
        <f>IFERROR(IF(N(data_NoOutliers!BIY41),data_NoOutliers!BIY41,MID(data_NoOutliers!BIY41,2,99)/2),"")</f>
        <v/>
      </c>
      <c r="BVO41" s="4" t="str">
        <f>IFERROR(IF(N(data_NoOutliers!BIZ41),data_NoOutliers!BIZ41,MID(data_NoOutliers!BIZ41,2,99)/2),"")</f>
        <v/>
      </c>
      <c r="BVP41" s="4" t="str">
        <f>IFERROR(IF(N(data_NoOutliers!BJA41),data_NoOutliers!BJA41,MID(data_NoOutliers!BJA41,2,99)/2),"")</f>
        <v/>
      </c>
      <c r="BVQ41" s="4" t="str">
        <f>IFERROR(IF(N(data_NoOutliers!BJB41),data_NoOutliers!BJB41,MID(data_NoOutliers!BJB41,2,99)/2),"")</f>
        <v/>
      </c>
      <c r="BVR41" s="4" t="str">
        <f>IFERROR(IF(N(data_NoOutliers!BJC41),data_NoOutliers!BJC41,MID(data_NoOutliers!BJC41,2,99)/2),"")</f>
        <v/>
      </c>
      <c r="BVS41" s="4" t="str">
        <f>IFERROR(IF(N(data_NoOutliers!BJD41),data_NoOutliers!BJD41,MID(data_NoOutliers!BJD41,2,99)/2),"")</f>
        <v/>
      </c>
      <c r="BVT41" s="4" t="str">
        <f>IFERROR(IF(N(data_NoOutliers!BJE41),data_NoOutliers!BJE41,MID(data_NoOutliers!BJE41,2,99)/2),"")</f>
        <v/>
      </c>
      <c r="BVU41" s="4" t="str">
        <f>IFERROR(IF(N(data_NoOutliers!BJF41),data_NoOutliers!BJF41,MID(data_NoOutliers!BJF41,2,99)/2),"")</f>
        <v/>
      </c>
      <c r="BVV41" s="4" t="str">
        <f>IFERROR(IF(N(data_NoOutliers!BJG41),data_NoOutliers!BJG41,MID(data_NoOutliers!BJG41,2,99)/2),"")</f>
        <v/>
      </c>
      <c r="BVW41" s="4" t="str">
        <f>IFERROR(IF(N(data_NoOutliers!BJH41),data_NoOutliers!BJH41,MID(data_NoOutliers!BJH41,2,99)/2),"")</f>
        <v/>
      </c>
      <c r="BVX41" s="4" t="str">
        <f>IFERROR(IF(N(data_NoOutliers!BJI41),data_NoOutliers!BJI41,MID(data_NoOutliers!BJI41,2,99)/2),"")</f>
        <v/>
      </c>
      <c r="BVY41" s="4" t="str">
        <f>IFERROR(IF(N(data_NoOutliers!BJJ41),data_NoOutliers!BJJ41,MID(data_NoOutliers!BJJ41,2,99)/2),"")</f>
        <v/>
      </c>
      <c r="BVZ41" s="4" t="str">
        <f>IFERROR(IF(N(data_NoOutliers!BJK41),data_NoOutliers!BJK41,MID(data_NoOutliers!BJK41,2,99)/2),"")</f>
        <v/>
      </c>
      <c r="BWA41" s="4" t="str">
        <f>IFERROR(IF(N(data_NoOutliers!BJL41),data_NoOutliers!BJL41,MID(data_NoOutliers!BJL41,2,99)/2),"")</f>
        <v/>
      </c>
      <c r="BWB41" s="4" t="str">
        <f>IFERROR(IF(N(data_NoOutliers!BJM41),data_NoOutliers!BJM41,MID(data_NoOutliers!BJM41,2,99)/2),"")</f>
        <v/>
      </c>
      <c r="BWC41" s="4" t="str">
        <f>IFERROR(IF(N(data_NoOutliers!BJN41),data_NoOutliers!BJN41,MID(data_NoOutliers!BJN41,2,99)/2),"")</f>
        <v/>
      </c>
      <c r="BWD41" s="4" t="str">
        <f>IFERROR(IF(N(data_NoOutliers!BJO41),data_NoOutliers!BJO41,MID(data_NoOutliers!BJO41,2,99)/2),"")</f>
        <v/>
      </c>
      <c r="BWE41" s="4" t="str">
        <f>IFERROR(IF(N(data_NoOutliers!BJP41),data_NoOutliers!BJP41,MID(data_NoOutliers!BJP41,2,99)/2),"")</f>
        <v/>
      </c>
      <c r="BWF41" s="4" t="str">
        <f>IFERROR(IF(N(data_NoOutliers!BJQ41),data_NoOutliers!BJQ41,MID(data_NoOutliers!BJQ41,2,99)/2),"")</f>
        <v/>
      </c>
      <c r="BWG41" s="4" t="str">
        <f>IFERROR(IF(N(data_NoOutliers!BJR41),data_NoOutliers!BJR41,MID(data_NoOutliers!BJR41,2,99)/2),"")</f>
        <v/>
      </c>
      <c r="BWH41" s="4" t="str">
        <f>IFERROR(IF(N(data_NoOutliers!BJS41),data_NoOutliers!BJS41,MID(data_NoOutliers!BJS41,2,99)/2),"")</f>
        <v/>
      </c>
      <c r="BWI41" s="4" t="str">
        <f>IFERROR(IF(N(data_NoOutliers!BJT41),data_NoOutliers!BJT41,MID(data_NoOutliers!BJT41,2,99)/2),"")</f>
        <v/>
      </c>
      <c r="BWJ41" s="4" t="str">
        <f>IFERROR(IF(N(data_NoOutliers!BJU41),data_NoOutliers!BJU41,MID(data_NoOutliers!BJU41,2,99)/2),"")</f>
        <v/>
      </c>
      <c r="BWK41" s="4" t="str">
        <f>IFERROR(IF(N(data_NoOutliers!BJV41),data_NoOutliers!BJV41,MID(data_NoOutliers!BJV41,2,99)/2),"")</f>
        <v/>
      </c>
      <c r="BWL41" s="4" t="str">
        <f>IFERROR(IF(N(data_NoOutliers!BJW41),data_NoOutliers!BJW41,MID(data_NoOutliers!BJW41,2,99)/2),"")</f>
        <v/>
      </c>
      <c r="BWM41" s="4" t="str">
        <f>IFERROR(IF(N(data_NoOutliers!BJX41),data_NoOutliers!BJX41,MID(data_NoOutliers!BJX41,2,99)/2),"")</f>
        <v/>
      </c>
      <c r="BWN41" s="4" t="str">
        <f>IFERROR(IF(N(data_NoOutliers!BJY41),data_NoOutliers!BJY41,MID(data_NoOutliers!BJY41,2,99)/2),"")</f>
        <v/>
      </c>
      <c r="BWO41" s="4" t="str">
        <f>IFERROR(IF(N(data_NoOutliers!BJZ41),data_NoOutliers!BJZ41,MID(data_NoOutliers!BJZ41,2,99)/2),"")</f>
        <v/>
      </c>
      <c r="BWP41" s="4" t="str">
        <f>IFERROR(IF(N(data_NoOutliers!BKA41),data_NoOutliers!BKA41,MID(data_NoOutliers!BKA41,2,99)/2),"")</f>
        <v/>
      </c>
      <c r="BWQ41" s="4" t="str">
        <f>IFERROR(IF(N(data_NoOutliers!BKB41),data_NoOutliers!BKB41,MID(data_NoOutliers!BKB41,2,99)/2),"")</f>
        <v/>
      </c>
      <c r="BWR41" s="4" t="str">
        <f>IFERROR(IF(N(data_NoOutliers!BKC41),data_NoOutliers!BKC41,MID(data_NoOutliers!BKC41,2,99)/2),"")</f>
        <v/>
      </c>
      <c r="BWS41" s="4" t="str">
        <f>IFERROR(IF(N(data_NoOutliers!BKD41),data_NoOutliers!BKD41,MID(data_NoOutliers!BKD41,2,99)/2),"")</f>
        <v/>
      </c>
      <c r="BWT41" s="4" t="str">
        <f>IFERROR(IF(N(data_NoOutliers!BKE41),data_NoOutliers!BKE41,MID(data_NoOutliers!BKE41,2,99)/2),"")</f>
        <v/>
      </c>
      <c r="BWU41" s="4" t="str">
        <f>IFERROR(IF(N(data_NoOutliers!BKF41),data_NoOutliers!BKF41,MID(data_NoOutliers!BKF41,2,99)/2),"")</f>
        <v/>
      </c>
      <c r="BWV41" s="4" t="str">
        <f>IFERROR(IF(N(data_NoOutliers!BKG41),data_NoOutliers!BKG41,MID(data_NoOutliers!BKG41,2,99)/2),"")</f>
        <v/>
      </c>
      <c r="BWW41" s="4" t="str">
        <f>IFERROR(IF(N(data_NoOutliers!BKH41),data_NoOutliers!BKH41,MID(data_NoOutliers!BKH41,2,99)/2),"")</f>
        <v/>
      </c>
      <c r="BWX41" s="4" t="str">
        <f>IFERROR(IF(N(data_NoOutliers!BKI41),data_NoOutliers!BKI41,MID(data_NoOutliers!BKI41,2,99)/2),"")</f>
        <v/>
      </c>
      <c r="BWY41" s="4" t="str">
        <f>IFERROR(IF(N(data_NoOutliers!BKJ41),data_NoOutliers!BKJ41,MID(data_NoOutliers!BKJ41,2,99)/2),"")</f>
        <v/>
      </c>
      <c r="BWZ41" s="4" t="str">
        <f>IFERROR(IF(N(data_NoOutliers!BKK41),data_NoOutliers!BKK41,MID(data_NoOutliers!BKK41,2,99)/2),"")</f>
        <v/>
      </c>
      <c r="BXA41" s="4" t="str">
        <f>IFERROR(IF(N(data_NoOutliers!BKL41),data_NoOutliers!BKL41,MID(data_NoOutliers!BKL41,2,99)/2),"")</f>
        <v/>
      </c>
      <c r="BXB41" s="4" t="str">
        <f>IFERROR(IF(N(data_NoOutliers!BKM41),data_NoOutliers!BKM41,MID(data_NoOutliers!BKM41,2,99)/2),"")</f>
        <v/>
      </c>
      <c r="BXC41" s="4" t="str">
        <f>IFERROR(IF(N(data_NoOutliers!BKN41),data_NoOutliers!BKN41,MID(data_NoOutliers!BKN41,2,99)/2),"")</f>
        <v/>
      </c>
      <c r="BXD41" s="4" t="str">
        <f>IFERROR(IF(N(data_NoOutliers!BKO41),data_NoOutliers!BKO41,MID(data_NoOutliers!BKO41,2,99)/2),"")</f>
        <v/>
      </c>
      <c r="BXE41" s="4" t="str">
        <f>IFERROR(IF(N(data_NoOutliers!BKP41),data_NoOutliers!BKP41,MID(data_NoOutliers!BKP41,2,99)/2),"")</f>
        <v/>
      </c>
      <c r="BXF41" s="4" t="str">
        <f>IFERROR(IF(N(data_NoOutliers!BKQ41),data_NoOutliers!BKQ41,MID(data_NoOutliers!BKQ41,2,99)/2),"")</f>
        <v/>
      </c>
      <c r="BXG41" s="4" t="str">
        <f>IFERROR(IF(N(data_NoOutliers!BKR41),data_NoOutliers!BKR41,MID(data_NoOutliers!BKR41,2,99)/2),"")</f>
        <v/>
      </c>
      <c r="BXH41" s="4" t="str">
        <f>IFERROR(IF(N(data_NoOutliers!BKS41),data_NoOutliers!BKS41,MID(data_NoOutliers!BKS41,2,99)/2),"")</f>
        <v/>
      </c>
      <c r="BXI41" s="4" t="str">
        <f>IFERROR(IF(N(data_NoOutliers!BKT41),data_NoOutliers!BKT41,MID(data_NoOutliers!BKT41,2,99)/2),"")</f>
        <v/>
      </c>
      <c r="BXJ41" s="4" t="str">
        <f>IFERROR(IF(N(data_NoOutliers!BKU41),data_NoOutliers!BKU41,MID(data_NoOutliers!BKU41,2,99)/2),"")</f>
        <v/>
      </c>
      <c r="BXK41" s="4" t="str">
        <f>IFERROR(IF(N(data_NoOutliers!BKV41),data_NoOutliers!BKV41,MID(data_NoOutliers!BKV41,2,99)/2),"")</f>
        <v/>
      </c>
      <c r="BXL41" s="4" t="str">
        <f>IFERROR(IF(N(data_NoOutliers!BKW41),data_NoOutliers!BKW41,MID(data_NoOutliers!BKW41,2,99)/2),"")</f>
        <v/>
      </c>
      <c r="BXM41" s="4" t="str">
        <f>IFERROR(IF(N(data_NoOutliers!BKX41),data_NoOutliers!BKX41,MID(data_NoOutliers!BKX41,2,99)/2),"")</f>
        <v/>
      </c>
      <c r="BXN41" s="4" t="str">
        <f>IFERROR(IF(N(data_NoOutliers!BKY41),data_NoOutliers!BKY41,MID(data_NoOutliers!BKY41,2,99)/2),"")</f>
        <v/>
      </c>
      <c r="BXO41" s="4" t="str">
        <f>IFERROR(IF(N(data_NoOutliers!BKZ41),data_NoOutliers!BKZ41,MID(data_NoOutliers!BKZ41,2,99)/2),"")</f>
        <v/>
      </c>
      <c r="BXP41" s="4" t="str">
        <f>IFERROR(IF(N(data_NoOutliers!BLA41),data_NoOutliers!BLA41,MID(data_NoOutliers!BLA41,2,99)/2),"")</f>
        <v/>
      </c>
      <c r="BXQ41" s="4" t="str">
        <f>IFERROR(IF(N(data_NoOutliers!BLB41),data_NoOutliers!BLB41,MID(data_NoOutliers!BLB41,2,99)/2),"")</f>
        <v/>
      </c>
      <c r="BXR41" s="4" t="str">
        <f>IFERROR(IF(N(data_NoOutliers!BLC41),data_NoOutliers!BLC41,MID(data_NoOutliers!BLC41,2,99)/2),"")</f>
        <v/>
      </c>
      <c r="BXS41" s="4" t="str">
        <f>IFERROR(IF(N(data_NoOutliers!BLD41),data_NoOutliers!BLD41,MID(data_NoOutliers!BLD41,2,99)/2),"")</f>
        <v/>
      </c>
      <c r="BXT41" s="4" t="str">
        <f>IFERROR(IF(N(data_NoOutliers!BLE41),data_NoOutliers!BLE41,MID(data_NoOutliers!BLE41,2,99)/2),"")</f>
        <v/>
      </c>
      <c r="BXU41" s="4" t="str">
        <f>IFERROR(IF(N(data_NoOutliers!BLF41),data_NoOutliers!BLF41,MID(data_NoOutliers!BLF41,2,99)/2),"")</f>
        <v/>
      </c>
      <c r="BXV41" s="4" t="str">
        <f>IFERROR(IF(N(data_NoOutliers!BLG41),data_NoOutliers!BLG41,MID(data_NoOutliers!BLG41,2,99)/2),"")</f>
        <v/>
      </c>
      <c r="BXW41" s="4" t="str">
        <f>IFERROR(IF(N(data_NoOutliers!BLH41),data_NoOutliers!BLH41,MID(data_NoOutliers!BLH41,2,99)/2),"")</f>
        <v/>
      </c>
      <c r="BXX41" s="4" t="str">
        <f>IFERROR(IF(N(data_NoOutliers!BLI41),data_NoOutliers!BLI41,MID(data_NoOutliers!BLI41,2,99)/2),"")</f>
        <v/>
      </c>
      <c r="BXY41" s="4" t="str">
        <f>IFERROR(IF(N(data_NoOutliers!BLJ41),data_NoOutliers!BLJ41,MID(data_NoOutliers!BLJ41,2,99)/2),"")</f>
        <v/>
      </c>
      <c r="BXZ41" s="4" t="str">
        <f>IFERROR(IF(N(data_NoOutliers!BLK41),data_NoOutliers!BLK41,MID(data_NoOutliers!BLK41,2,99)/2),"")</f>
        <v/>
      </c>
      <c r="BYA41" s="4" t="str">
        <f>IFERROR(IF(N(data_NoOutliers!BLL41),data_NoOutliers!BLL41,MID(data_NoOutliers!BLL41,2,99)/2),"")</f>
        <v/>
      </c>
      <c r="BYB41" s="4" t="str">
        <f>IFERROR(IF(N(data_NoOutliers!BLM41),data_NoOutliers!BLM41,MID(data_NoOutliers!BLM41,2,99)/2),"")</f>
        <v/>
      </c>
      <c r="BYC41" s="4" t="str">
        <f>IFERROR(IF(N(data_NoOutliers!BLN41),data_NoOutliers!BLN41,MID(data_NoOutliers!BLN41,2,99)/2),"")</f>
        <v/>
      </c>
      <c r="BYD41" s="4" t="str">
        <f>IFERROR(IF(N(data_NoOutliers!BLO41),data_NoOutliers!BLO41,MID(data_NoOutliers!BLO41,2,99)/2),"")</f>
        <v/>
      </c>
      <c r="BYE41" s="4" t="str">
        <f>IFERROR(IF(N(data_NoOutliers!BLP41),data_NoOutliers!BLP41,MID(data_NoOutliers!BLP41,2,99)/2),"")</f>
        <v/>
      </c>
      <c r="BYF41" s="4" t="str">
        <f>IFERROR(IF(N(data_NoOutliers!BLQ41),data_NoOutliers!BLQ41,MID(data_NoOutliers!BLQ41,2,99)/2),"")</f>
        <v/>
      </c>
      <c r="BYG41" s="4" t="str">
        <f>IFERROR(IF(N(data_NoOutliers!BLR41),data_NoOutliers!BLR41,MID(data_NoOutliers!BLR41,2,99)/2),"")</f>
        <v/>
      </c>
      <c r="BYH41" s="4" t="str">
        <f>IFERROR(IF(N(data_NoOutliers!BLS41),data_NoOutliers!BLS41,MID(data_NoOutliers!BLS41,2,99)/2),"")</f>
        <v/>
      </c>
      <c r="BYI41" s="4" t="str">
        <f>IFERROR(IF(N(data_NoOutliers!BLT41),data_NoOutliers!BLT41,MID(data_NoOutliers!BLT41,2,99)/2),"")</f>
        <v/>
      </c>
      <c r="BYJ41" s="4" t="str">
        <f>IFERROR(IF(N(data_NoOutliers!BLU41),data_NoOutliers!BLU41,MID(data_NoOutliers!BLU41,2,99)/2),"")</f>
        <v/>
      </c>
      <c r="BYK41" s="4" t="str">
        <f>IFERROR(IF(N(data_NoOutliers!BLV41),data_NoOutliers!BLV41,MID(data_NoOutliers!BLV41,2,99)/2),"")</f>
        <v/>
      </c>
      <c r="BYL41" s="4" t="str">
        <f>IFERROR(IF(N(data_NoOutliers!BLW41),data_NoOutliers!BLW41,MID(data_NoOutliers!BLW41,2,99)/2),"")</f>
        <v/>
      </c>
      <c r="BYM41" s="4" t="str">
        <f>IFERROR(IF(N(data_NoOutliers!BLX41),data_NoOutliers!BLX41,MID(data_NoOutliers!BLX41,2,99)/2),"")</f>
        <v/>
      </c>
      <c r="BYN41" s="4" t="str">
        <f>IFERROR(IF(N(data_NoOutliers!BLY41),data_NoOutliers!BLY41,MID(data_NoOutliers!BLY41,2,99)/2),"")</f>
        <v/>
      </c>
      <c r="BYO41" s="4" t="str">
        <f>IFERROR(IF(N(data_NoOutliers!BLZ41),data_NoOutliers!BLZ41,MID(data_NoOutliers!BLZ41,2,99)/2),"")</f>
        <v/>
      </c>
      <c r="BYP41" s="4" t="str">
        <f>IFERROR(IF(N(data_NoOutliers!BMA41),data_NoOutliers!BMA41,MID(data_NoOutliers!BMA41,2,99)/2),"")</f>
        <v/>
      </c>
      <c r="BYQ41" s="4" t="str">
        <f>IFERROR(IF(N(data_NoOutliers!BMB41),data_NoOutliers!BMB41,MID(data_NoOutliers!BMB41,2,99)/2),"")</f>
        <v/>
      </c>
      <c r="BYR41" s="4" t="str">
        <f>IFERROR(IF(N(data_NoOutliers!BMC41),data_NoOutliers!BMC41,MID(data_NoOutliers!BMC41,2,99)/2),"")</f>
        <v/>
      </c>
      <c r="BYS41" s="4" t="str">
        <f>IFERROR(IF(N(data_NoOutliers!BMD41),data_NoOutliers!BMD41,MID(data_NoOutliers!BMD41,2,99)/2),"")</f>
        <v/>
      </c>
      <c r="BYT41" s="4" t="str">
        <f>IFERROR(IF(N(data_NoOutliers!BME41),data_NoOutliers!BME41,MID(data_NoOutliers!BME41,2,99)/2),"")</f>
        <v/>
      </c>
      <c r="BYU41" s="4" t="str">
        <f>IFERROR(IF(N(data_NoOutliers!BMF41),data_NoOutliers!BMF41,MID(data_NoOutliers!BMF41,2,99)/2),"")</f>
        <v/>
      </c>
      <c r="BYV41" s="4" t="str">
        <f>IFERROR(IF(N(data_NoOutliers!BMG41),data_NoOutliers!BMG41,MID(data_NoOutliers!BMG41,2,99)/2),"")</f>
        <v/>
      </c>
      <c r="BYW41" s="4" t="str">
        <f>IFERROR(IF(N(data_NoOutliers!BMH41),data_NoOutliers!BMH41,MID(data_NoOutliers!BMH41,2,99)/2),"")</f>
        <v/>
      </c>
      <c r="BYX41" s="4" t="str">
        <f>IFERROR(IF(N(data_NoOutliers!BMI41),data_NoOutliers!BMI41,MID(data_NoOutliers!BMI41,2,99)/2),"")</f>
        <v/>
      </c>
      <c r="BYY41" s="4" t="str">
        <f>IFERROR(IF(N(data_NoOutliers!BMJ41),data_NoOutliers!BMJ41,MID(data_NoOutliers!BMJ41,2,99)/2),"")</f>
        <v/>
      </c>
      <c r="BYZ41" s="4" t="str">
        <f>IFERROR(IF(N(data_NoOutliers!BMK41),data_NoOutliers!BMK41,MID(data_NoOutliers!BMK41,2,99)/2),"")</f>
        <v/>
      </c>
      <c r="BZA41" s="4" t="str">
        <f>IFERROR(IF(N(data_NoOutliers!BML41),data_NoOutliers!BML41,MID(data_NoOutliers!BML41,2,99)/2),"")</f>
        <v/>
      </c>
      <c r="BZB41" s="4" t="str">
        <f>IFERROR(IF(N(data_NoOutliers!BMM41),data_NoOutliers!BMM41,MID(data_NoOutliers!BMM41,2,99)/2),"")</f>
        <v/>
      </c>
      <c r="BZC41" s="4" t="str">
        <f>IFERROR(IF(N(data_NoOutliers!BMN41),data_NoOutliers!BMN41,MID(data_NoOutliers!BMN41,2,99)/2),"")</f>
        <v/>
      </c>
      <c r="BZD41" s="4" t="str">
        <f>IFERROR(IF(N(data_NoOutliers!BMO41),data_NoOutliers!BMO41,MID(data_NoOutliers!BMO41,2,99)/2),"")</f>
        <v/>
      </c>
      <c r="BZE41" s="4" t="str">
        <f>IFERROR(IF(N(data_NoOutliers!BMP41),data_NoOutliers!BMP41,MID(data_NoOutliers!BMP41,2,99)/2),"")</f>
        <v/>
      </c>
      <c r="BZF41" s="4" t="str">
        <f>IFERROR(IF(N(data_NoOutliers!BMQ41),data_NoOutliers!BMQ41,MID(data_NoOutliers!BMQ41,2,99)/2),"")</f>
        <v/>
      </c>
      <c r="BZG41" s="4" t="str">
        <f>IFERROR(IF(N(data_NoOutliers!BMR41),data_NoOutliers!BMR41,MID(data_NoOutliers!BMR41,2,99)/2),"")</f>
        <v/>
      </c>
      <c r="BZH41" s="4" t="str">
        <f>IFERROR(IF(N(data_NoOutliers!BMS41),data_NoOutliers!BMS41,MID(data_NoOutliers!BMS41,2,99)/2),"")</f>
        <v/>
      </c>
      <c r="BZI41" s="4" t="str">
        <f>IFERROR(IF(N(data_NoOutliers!BMT41),data_NoOutliers!BMT41,MID(data_NoOutliers!BMT41,2,99)/2),"")</f>
        <v/>
      </c>
      <c r="BZJ41" s="4" t="str">
        <f>IFERROR(IF(N(data_NoOutliers!BMU41),data_NoOutliers!BMU41,MID(data_NoOutliers!BMU41,2,99)/2),"")</f>
        <v/>
      </c>
      <c r="BZK41" s="4" t="str">
        <f>IFERROR(IF(N(data_NoOutliers!BMV41),data_NoOutliers!BMV41,MID(data_NoOutliers!BMV41,2,99)/2),"")</f>
        <v/>
      </c>
      <c r="BZL41" s="4" t="str">
        <f>IFERROR(IF(N(data_NoOutliers!BMW41),data_NoOutliers!BMW41,MID(data_NoOutliers!BMW41,2,99)/2),"")</f>
        <v/>
      </c>
      <c r="BZM41" s="4" t="str">
        <f>IFERROR(IF(N(data_NoOutliers!BMX41),data_NoOutliers!BMX41,MID(data_NoOutliers!BMX41,2,99)/2),"")</f>
        <v/>
      </c>
      <c r="BZN41" s="4" t="str">
        <f>IFERROR(IF(N(data_NoOutliers!BMY41),data_NoOutliers!BMY41,MID(data_NoOutliers!BMY41,2,99)/2),"")</f>
        <v/>
      </c>
      <c r="BZO41" s="4" t="str">
        <f>IFERROR(IF(N(data_NoOutliers!BMZ41),data_NoOutliers!BMZ41,MID(data_NoOutliers!BMZ41,2,99)/2),"")</f>
        <v/>
      </c>
      <c r="BZP41" s="4" t="str">
        <f>IFERROR(IF(N(data_NoOutliers!BNA41),data_NoOutliers!BNA41,MID(data_NoOutliers!BNA41,2,99)/2),"")</f>
        <v/>
      </c>
      <c r="BZQ41" s="4" t="str">
        <f>IFERROR(IF(N(data_NoOutliers!BNB41),data_NoOutliers!BNB41,MID(data_NoOutliers!BNB41,2,99)/2),"")</f>
        <v/>
      </c>
      <c r="BZR41" s="4" t="str">
        <f>IFERROR(IF(N(data_NoOutliers!BNC41),data_NoOutliers!BNC41,MID(data_NoOutliers!BNC41,2,99)/2),"")</f>
        <v/>
      </c>
      <c r="BZS41" s="4" t="str">
        <f>IFERROR(IF(N(data_NoOutliers!BND41),data_NoOutliers!BND41,MID(data_NoOutliers!BND41,2,99)/2),"")</f>
        <v/>
      </c>
      <c r="BZT41" s="4" t="str">
        <f>IFERROR(IF(N(data_NoOutliers!BNE41),data_NoOutliers!BNE41,MID(data_NoOutliers!BNE41,2,99)/2),"")</f>
        <v/>
      </c>
      <c r="BZU41" s="4" t="str">
        <f>IFERROR(IF(N(data_NoOutliers!BNF41),data_NoOutliers!BNF41,MID(data_NoOutliers!BNF41,2,99)/2),"")</f>
        <v/>
      </c>
      <c r="BZV41" s="4" t="str">
        <f>IFERROR(IF(N(data_NoOutliers!BNG41),data_NoOutliers!BNG41,MID(data_NoOutliers!BNG41,2,99)/2),"")</f>
        <v/>
      </c>
      <c r="BZW41" s="4" t="str">
        <f>IFERROR(IF(N(data_NoOutliers!BNH41),data_NoOutliers!BNH41,MID(data_NoOutliers!BNH41,2,99)/2),"")</f>
        <v/>
      </c>
      <c r="BZX41" s="4" t="str">
        <f>IFERROR(IF(N(data_NoOutliers!BNI41),data_NoOutliers!BNI41,MID(data_NoOutliers!BNI41,2,99)/2),"")</f>
        <v/>
      </c>
      <c r="BZY41" s="4" t="str">
        <f>IFERROR(IF(N(data_NoOutliers!BNJ41),data_NoOutliers!BNJ41,MID(data_NoOutliers!BNJ41,2,99)/2),"")</f>
        <v/>
      </c>
      <c r="BZZ41" s="4" t="str">
        <f>IFERROR(IF(N(data_NoOutliers!BNK41),data_NoOutliers!BNK41,MID(data_NoOutliers!BNK41,2,99)/2),"")</f>
        <v/>
      </c>
      <c r="CAA41" s="4" t="str">
        <f>IFERROR(IF(N(data_NoOutliers!BNL41),data_NoOutliers!BNL41,MID(data_NoOutliers!BNL41,2,99)/2),"")</f>
        <v/>
      </c>
      <c r="CAB41" s="4" t="str">
        <f>IFERROR(IF(N(data_NoOutliers!BNM41),data_NoOutliers!BNM41,MID(data_NoOutliers!BNM41,2,99)/2),"")</f>
        <v/>
      </c>
      <c r="CAC41" s="4" t="str">
        <f>IFERROR(IF(N(data_NoOutliers!BNN41),data_NoOutliers!BNN41,MID(data_NoOutliers!BNN41,2,99)/2),"")</f>
        <v/>
      </c>
      <c r="CAD41" s="4" t="str">
        <f>IFERROR(IF(N(data_NoOutliers!BNO41),data_NoOutliers!BNO41,MID(data_NoOutliers!BNO41,2,99)/2),"")</f>
        <v/>
      </c>
      <c r="CAE41" s="4" t="str">
        <f>IFERROR(IF(N(data_NoOutliers!BNP41),data_NoOutliers!BNP41,MID(data_NoOutliers!BNP41,2,99)/2),"")</f>
        <v/>
      </c>
      <c r="CAF41" s="4" t="str">
        <f>IFERROR(IF(N(data_NoOutliers!BNQ41),data_NoOutliers!BNQ41,MID(data_NoOutliers!BNQ41,2,99)/2),"")</f>
        <v/>
      </c>
      <c r="CAG41" s="4" t="str">
        <f>IFERROR(IF(N(data_NoOutliers!BNR41),data_NoOutliers!BNR41,MID(data_NoOutliers!BNR41,2,99)/2),"")</f>
        <v/>
      </c>
      <c r="CAH41" s="4" t="str">
        <f>IFERROR(IF(N(data_NoOutliers!BNS41),data_NoOutliers!BNS41,MID(data_NoOutliers!BNS41,2,99)/2),"")</f>
        <v/>
      </c>
      <c r="CAI41" s="4" t="str">
        <f>IFERROR(IF(N(data_NoOutliers!BNT41),data_NoOutliers!BNT41,MID(data_NoOutliers!BNT41,2,99)/2),"")</f>
        <v/>
      </c>
      <c r="CAJ41" s="4" t="str">
        <f>IFERROR(IF(N(data_NoOutliers!BNU41),data_NoOutliers!BNU41,MID(data_NoOutliers!BNU41,2,99)/2),"")</f>
        <v/>
      </c>
      <c r="CAK41" s="4" t="str">
        <f>IFERROR(IF(N(data_NoOutliers!BNV41),data_NoOutliers!BNV41,MID(data_NoOutliers!BNV41,2,99)/2),"")</f>
        <v/>
      </c>
      <c r="CAL41" s="4" t="str">
        <f>IFERROR(IF(N(data_NoOutliers!BNW41),data_NoOutliers!BNW41,MID(data_NoOutliers!BNW41,2,99)/2),"")</f>
        <v/>
      </c>
      <c r="CAM41" s="4" t="str">
        <f>IFERROR(IF(N(data_NoOutliers!BNX41),data_NoOutliers!BNX41,MID(data_NoOutliers!BNX41,2,99)/2),"")</f>
        <v/>
      </c>
      <c r="CAN41" s="4" t="str">
        <f>IFERROR(IF(N(data_NoOutliers!BNY41),data_NoOutliers!BNY41,MID(data_NoOutliers!BNY41,2,99)/2),"")</f>
        <v/>
      </c>
      <c r="CAO41" s="4" t="str">
        <f>IFERROR(IF(N(data_NoOutliers!BNZ41),data_NoOutliers!BNZ41,MID(data_NoOutliers!BNZ41,2,99)/2),"")</f>
        <v/>
      </c>
      <c r="CAP41" s="4" t="str">
        <f>IFERROR(IF(N(data_NoOutliers!BOA41),data_NoOutliers!BOA41,MID(data_NoOutliers!BOA41,2,99)/2),"")</f>
        <v/>
      </c>
      <c r="CAQ41" s="4" t="str">
        <f>IFERROR(IF(N(data_NoOutliers!BOB41),data_NoOutliers!BOB41,MID(data_NoOutliers!BOB41,2,99)/2),"")</f>
        <v/>
      </c>
      <c r="CAR41" s="4" t="str">
        <f>IFERROR(IF(N(data_NoOutliers!BOC41),data_NoOutliers!BOC41,MID(data_NoOutliers!BOC41,2,99)/2),"")</f>
        <v/>
      </c>
      <c r="CAS41" s="4" t="str">
        <f>IFERROR(IF(N(data_NoOutliers!BOD41),data_NoOutliers!BOD41,MID(data_NoOutliers!BOD41,2,99)/2),"")</f>
        <v/>
      </c>
      <c r="CAT41" s="4" t="str">
        <f>IFERROR(IF(N(data_NoOutliers!BOE41),data_NoOutliers!BOE41,MID(data_NoOutliers!BOE41,2,99)/2),"")</f>
        <v/>
      </c>
      <c r="CAU41" s="4" t="str">
        <f>IFERROR(IF(N(data_NoOutliers!BOF41),data_NoOutliers!BOF41,MID(data_NoOutliers!BOF41,2,99)/2),"")</f>
        <v/>
      </c>
      <c r="CAV41" s="4" t="str">
        <f>IFERROR(IF(N(data_NoOutliers!BOG41),data_NoOutliers!BOG41,MID(data_NoOutliers!BOG41,2,99)/2),"")</f>
        <v/>
      </c>
      <c r="CAW41" s="4" t="str">
        <f>IFERROR(IF(N(data_NoOutliers!BOH41),data_NoOutliers!BOH41,MID(data_NoOutliers!BOH41,2,99)/2),"")</f>
        <v/>
      </c>
      <c r="CAX41" s="4" t="str">
        <f>IFERROR(IF(N(data_NoOutliers!BOI41),data_NoOutliers!BOI41,MID(data_NoOutliers!BOI41,2,99)/2),"")</f>
        <v/>
      </c>
      <c r="CAY41" s="4" t="str">
        <f>IFERROR(IF(N(data_NoOutliers!BOJ41),data_NoOutliers!BOJ41,MID(data_NoOutliers!BOJ41,2,99)/2),"")</f>
        <v/>
      </c>
      <c r="CAZ41" s="4" t="str">
        <f>IFERROR(IF(N(data_NoOutliers!BOK41),data_NoOutliers!BOK41,MID(data_NoOutliers!BOK41,2,99)/2),"")</f>
        <v/>
      </c>
      <c r="CBA41" s="4" t="str">
        <f>IFERROR(IF(N(data_NoOutliers!BOL41),data_NoOutliers!BOL41,MID(data_NoOutliers!BOL41,2,99)/2),"")</f>
        <v/>
      </c>
      <c r="CBB41" s="4" t="str">
        <f>IFERROR(IF(N(data_NoOutliers!BOM41),data_NoOutliers!BOM41,MID(data_NoOutliers!BOM41,2,99)/2),"")</f>
        <v/>
      </c>
      <c r="CBC41" s="4" t="str">
        <f>IFERROR(IF(N(data_NoOutliers!BON41),data_NoOutliers!BON41,MID(data_NoOutliers!BON41,2,99)/2),"")</f>
        <v/>
      </c>
      <c r="CBD41" s="4" t="str">
        <f>IFERROR(IF(N(data_NoOutliers!BOO41),data_NoOutliers!BOO41,MID(data_NoOutliers!BOO41,2,99)/2),"")</f>
        <v/>
      </c>
      <c r="CBE41" s="4" t="str">
        <f>IFERROR(IF(N(data_NoOutliers!BOP41),data_NoOutliers!BOP41,MID(data_NoOutliers!BOP41,2,99)/2),"")</f>
        <v/>
      </c>
      <c r="CBF41" s="4" t="str">
        <f>IFERROR(IF(N(data_NoOutliers!BOQ41),data_NoOutliers!BOQ41,MID(data_NoOutliers!BOQ41,2,99)/2),"")</f>
        <v/>
      </c>
      <c r="CBG41" s="4" t="str">
        <f>IFERROR(IF(N(data_NoOutliers!BOR41),data_NoOutliers!BOR41,MID(data_NoOutliers!BOR41,2,99)/2),"")</f>
        <v/>
      </c>
      <c r="CBH41" s="4" t="str">
        <f>IFERROR(IF(N(data_NoOutliers!BOS41),data_NoOutliers!BOS41,MID(data_NoOutliers!BOS41,2,99)/2),"")</f>
        <v/>
      </c>
      <c r="CBI41" s="4" t="str">
        <f>IFERROR(IF(N(data_NoOutliers!BOT41),data_NoOutliers!BOT41,MID(data_NoOutliers!BOT41,2,99)/2),"")</f>
        <v/>
      </c>
      <c r="CBJ41" s="4" t="str">
        <f>IFERROR(IF(N(data_NoOutliers!BOU41),data_NoOutliers!BOU41,MID(data_NoOutliers!BOU41,2,99)/2),"")</f>
        <v/>
      </c>
      <c r="CBK41" s="4" t="str">
        <f>IFERROR(IF(N(data_NoOutliers!BOV41),data_NoOutliers!BOV41,MID(data_NoOutliers!BOV41,2,99)/2),"")</f>
        <v/>
      </c>
      <c r="CBL41" s="4" t="str">
        <f>IFERROR(IF(N(data_NoOutliers!BOW41),data_NoOutliers!BOW41,MID(data_NoOutliers!BOW41,2,99)/2),"")</f>
        <v/>
      </c>
      <c r="CBM41" s="4" t="str">
        <f>IFERROR(IF(N(data_NoOutliers!BOX41),data_NoOutliers!BOX41,MID(data_NoOutliers!BOX41,2,99)/2),"")</f>
        <v/>
      </c>
      <c r="CBN41" s="4" t="str">
        <f>IFERROR(IF(N(data_NoOutliers!BOY41),data_NoOutliers!BOY41,MID(data_NoOutliers!BOY41,2,99)/2),"")</f>
        <v/>
      </c>
      <c r="CBO41" s="4" t="str">
        <f>IFERROR(IF(N(data_NoOutliers!BOZ41),data_NoOutliers!BOZ41,MID(data_NoOutliers!BOZ41,2,99)/2),"")</f>
        <v/>
      </c>
      <c r="CBP41" s="4" t="str">
        <f>IFERROR(IF(N(data_NoOutliers!BPA41),data_NoOutliers!BPA41,MID(data_NoOutliers!BPA41,2,99)/2),"")</f>
        <v/>
      </c>
      <c r="CBQ41" s="4" t="str">
        <f>IFERROR(IF(N(data_NoOutliers!BPB41),data_NoOutliers!BPB41,MID(data_NoOutliers!BPB41,2,99)/2),"")</f>
        <v/>
      </c>
      <c r="CBR41" s="4" t="str">
        <f>IFERROR(IF(N(data_NoOutliers!BPC41),data_NoOutliers!BPC41,MID(data_NoOutliers!BPC41,2,99)/2),"")</f>
        <v/>
      </c>
      <c r="CBS41" s="4" t="str">
        <f>IFERROR(IF(N(data_NoOutliers!BPD41),data_NoOutliers!BPD41,MID(data_NoOutliers!BPD41,2,99)/2),"")</f>
        <v/>
      </c>
      <c r="CBT41" s="4" t="str">
        <f>IFERROR(IF(N(data_NoOutliers!BPE41),data_NoOutliers!BPE41,MID(data_NoOutliers!BPE41,2,99)/2),"")</f>
        <v/>
      </c>
      <c r="CBU41" s="4" t="str">
        <f>IFERROR(IF(N(data_NoOutliers!BPF41),data_NoOutliers!BPF41,MID(data_NoOutliers!BPF41,2,99)/2),"")</f>
        <v/>
      </c>
      <c r="CBV41" s="4" t="str">
        <f>IFERROR(IF(N(data_NoOutliers!BPG41),data_NoOutliers!BPG41,MID(data_NoOutliers!BPG41,2,99)/2),"")</f>
        <v/>
      </c>
      <c r="CBW41" s="4" t="str">
        <f>IFERROR(IF(N(data_NoOutliers!BPH41),data_NoOutliers!BPH41,MID(data_NoOutliers!BPH41,2,99)/2),"")</f>
        <v/>
      </c>
      <c r="CBX41" s="4" t="str">
        <f>IFERROR(IF(N(data_NoOutliers!BPI41),data_NoOutliers!BPI41,MID(data_NoOutliers!BPI41,2,99)/2),"")</f>
        <v/>
      </c>
      <c r="CBY41" s="4" t="str">
        <f>IFERROR(IF(N(data_NoOutliers!BPJ41),data_NoOutliers!BPJ41,MID(data_NoOutliers!BPJ41,2,99)/2),"")</f>
        <v/>
      </c>
      <c r="CBZ41" s="4" t="str">
        <f>IFERROR(IF(N(data_NoOutliers!BPK41),data_NoOutliers!BPK41,MID(data_NoOutliers!BPK41,2,99)/2),"")</f>
        <v/>
      </c>
      <c r="CCA41" s="4" t="str">
        <f>IFERROR(IF(N(data_NoOutliers!BPL41),data_NoOutliers!BPL41,MID(data_NoOutliers!BPL41,2,99)/2),"")</f>
        <v/>
      </c>
      <c r="CCB41" s="4" t="str">
        <f>IFERROR(IF(N(data_NoOutliers!BPM41),data_NoOutliers!BPM41,MID(data_NoOutliers!BPM41,2,99)/2),"")</f>
        <v/>
      </c>
      <c r="CCC41" s="4" t="str">
        <f>IFERROR(IF(N(data_NoOutliers!BPN41),data_NoOutliers!BPN41,MID(data_NoOutliers!BPN41,2,99)/2),"")</f>
        <v/>
      </c>
      <c r="CCD41" s="4" t="str">
        <f>IFERROR(IF(N(data_NoOutliers!BPO41),data_NoOutliers!BPO41,MID(data_NoOutliers!BPO41,2,99)/2),"")</f>
        <v/>
      </c>
      <c r="CCE41" s="4" t="str">
        <f>IFERROR(IF(N(data_NoOutliers!BPP41),data_NoOutliers!BPP41,MID(data_NoOutliers!BPP41,2,99)/2),"")</f>
        <v/>
      </c>
      <c r="CCF41" s="4" t="str">
        <f>IFERROR(IF(N(data_NoOutliers!BPQ41),data_NoOutliers!BPQ41,MID(data_NoOutliers!BPQ41,2,99)/2),"")</f>
        <v/>
      </c>
      <c r="CCG41" s="4" t="str">
        <f>IFERROR(IF(N(data_NoOutliers!BPR41),data_NoOutliers!BPR41,MID(data_NoOutliers!BPR41,2,99)/2),"")</f>
        <v/>
      </c>
      <c r="CCH41" s="4" t="str">
        <f>IFERROR(IF(N(data_NoOutliers!BPS41),data_NoOutliers!BPS41,MID(data_NoOutliers!BPS41,2,99)/2),"")</f>
        <v/>
      </c>
      <c r="CCI41" s="4" t="str">
        <f>IFERROR(IF(N(data_NoOutliers!BPT41),data_NoOutliers!BPT41,MID(data_NoOutliers!BPT41,2,99)/2),"")</f>
        <v/>
      </c>
      <c r="CCJ41" s="4" t="str">
        <f>IFERROR(IF(N(data_NoOutliers!BPU41),data_NoOutliers!BPU41,MID(data_NoOutliers!BPU41,2,99)/2),"")</f>
        <v/>
      </c>
      <c r="CCK41" s="4" t="str">
        <f>IFERROR(IF(N(data_NoOutliers!BPV41),data_NoOutliers!BPV41,MID(data_NoOutliers!BPV41,2,99)/2),"")</f>
        <v/>
      </c>
      <c r="CCL41" s="4" t="str">
        <f>IFERROR(IF(N(data_NoOutliers!BPW41),data_NoOutliers!BPW41,MID(data_NoOutliers!BPW41,2,99)/2),"")</f>
        <v/>
      </c>
      <c r="CCM41" s="4" t="str">
        <f>IFERROR(IF(N(data_NoOutliers!BPX41),data_NoOutliers!BPX41,MID(data_NoOutliers!BPX41,2,99)/2),"")</f>
        <v/>
      </c>
      <c r="CCN41" s="4" t="str">
        <f>IFERROR(IF(N(data_NoOutliers!BPY41),data_NoOutliers!BPY41,MID(data_NoOutliers!BPY41,2,99)/2),"")</f>
        <v/>
      </c>
      <c r="CCO41" s="4" t="str">
        <f>IFERROR(IF(N(data_NoOutliers!BPZ41),data_NoOutliers!BPZ41,MID(data_NoOutliers!BPZ41,2,99)/2),"")</f>
        <v/>
      </c>
      <c r="CCP41" s="4" t="str">
        <f>IFERROR(IF(N(data_NoOutliers!BQA41),data_NoOutliers!BQA41,MID(data_NoOutliers!BQA41,2,99)/2),"")</f>
        <v/>
      </c>
      <c r="CCQ41" s="4" t="str">
        <f>IFERROR(IF(N(data_NoOutliers!BQB41),data_NoOutliers!BQB41,MID(data_NoOutliers!BQB41,2,99)/2),"")</f>
        <v/>
      </c>
      <c r="CCR41" s="4" t="str">
        <f>IFERROR(IF(N(data_NoOutliers!BQC41),data_NoOutliers!BQC41,MID(data_NoOutliers!BQC41,2,99)/2),"")</f>
        <v/>
      </c>
      <c r="CCS41" s="4" t="str">
        <f>IFERROR(IF(N(data_NoOutliers!BQD41),data_NoOutliers!BQD41,MID(data_NoOutliers!BQD41,2,99)/2),"")</f>
        <v/>
      </c>
      <c r="CCT41" s="4" t="str">
        <f>IFERROR(IF(N(data_NoOutliers!BQE41),data_NoOutliers!BQE41,MID(data_NoOutliers!BQE41,2,99)/2),"")</f>
        <v/>
      </c>
      <c r="CCU41" s="4" t="str">
        <f>IFERROR(IF(N(data_NoOutliers!BQF41),data_NoOutliers!BQF41,MID(data_NoOutliers!BQF41,2,99)/2),"")</f>
        <v/>
      </c>
      <c r="CCV41" s="4" t="str">
        <f>IFERROR(IF(N(data_NoOutliers!BQG41),data_NoOutliers!BQG41,MID(data_NoOutliers!BQG41,2,99)/2),"")</f>
        <v/>
      </c>
      <c r="CCW41" s="4" t="str">
        <f>IFERROR(IF(N(data_NoOutliers!BQH41),data_NoOutliers!BQH41,MID(data_NoOutliers!BQH41,2,99)/2),"")</f>
        <v/>
      </c>
      <c r="CCX41" s="4" t="str">
        <f>IFERROR(IF(N(data_NoOutliers!BQI41),data_NoOutliers!BQI41,MID(data_NoOutliers!BQI41,2,99)/2),"")</f>
        <v/>
      </c>
      <c r="CCY41" s="4" t="str">
        <f>IFERROR(IF(N(data_NoOutliers!BQJ41),data_NoOutliers!BQJ41,MID(data_NoOutliers!BQJ41,2,99)/2),"")</f>
        <v/>
      </c>
      <c r="CCZ41" s="4" t="str">
        <f>IFERROR(IF(N(data_NoOutliers!BQK41),data_NoOutliers!BQK41,MID(data_NoOutliers!BQK41,2,99)/2),"")</f>
        <v/>
      </c>
      <c r="CDA41" s="4" t="str">
        <f>IFERROR(IF(N(data_NoOutliers!BQL41),data_NoOutliers!BQL41,MID(data_NoOutliers!BQL41,2,99)/2),"")</f>
        <v/>
      </c>
      <c r="CDB41" s="4" t="str">
        <f>IFERROR(IF(N(data_NoOutliers!BQM41),data_NoOutliers!BQM41,MID(data_NoOutliers!BQM41,2,99)/2),"")</f>
        <v/>
      </c>
      <c r="CDC41" s="4" t="str">
        <f>IFERROR(IF(N(data_NoOutliers!BQN41),data_NoOutliers!BQN41,MID(data_NoOutliers!BQN41,2,99)/2),"")</f>
        <v/>
      </c>
      <c r="CDD41" s="4" t="str">
        <f>IFERROR(IF(N(data_NoOutliers!BQO41),data_NoOutliers!BQO41,MID(data_NoOutliers!BQO41,2,99)/2),"")</f>
        <v/>
      </c>
      <c r="CDE41" s="4" t="str">
        <f>IFERROR(IF(N(data_NoOutliers!BQP41),data_NoOutliers!BQP41,MID(data_NoOutliers!BQP41,2,99)/2),"")</f>
        <v/>
      </c>
      <c r="CDF41" s="4" t="str">
        <f>IFERROR(IF(N(data_NoOutliers!BQQ41),data_NoOutliers!BQQ41,MID(data_NoOutliers!BQQ41,2,99)/2),"")</f>
        <v/>
      </c>
      <c r="CDG41" s="4" t="str">
        <f>IFERROR(IF(N(data_NoOutliers!BQR41),data_NoOutliers!BQR41,MID(data_NoOutliers!BQR41,2,99)/2),"")</f>
        <v/>
      </c>
      <c r="CDH41" s="4" t="str">
        <f>IFERROR(IF(N(data_NoOutliers!BQS41),data_NoOutliers!BQS41,MID(data_NoOutliers!BQS41,2,99)/2),"")</f>
        <v/>
      </c>
      <c r="CDI41" s="4" t="str">
        <f>IFERROR(IF(N(data_NoOutliers!BQT41),data_NoOutliers!BQT41,MID(data_NoOutliers!BQT41,2,99)/2),"")</f>
        <v/>
      </c>
      <c r="CDJ41" s="4" t="str">
        <f>IFERROR(IF(N(data_NoOutliers!BQU41),data_NoOutliers!BQU41,MID(data_NoOutliers!BQU41,2,99)/2),"")</f>
        <v/>
      </c>
      <c r="CDK41" s="4" t="str">
        <f>IFERROR(IF(N(data_NoOutliers!BQV41),data_NoOutliers!BQV41,MID(data_NoOutliers!BQV41,2,99)/2),"")</f>
        <v/>
      </c>
      <c r="CDL41" s="4" t="str">
        <f>IFERROR(IF(N(data_NoOutliers!BQW41),data_NoOutliers!BQW41,MID(data_NoOutliers!BQW41,2,99)/2),"")</f>
        <v/>
      </c>
      <c r="CDM41" s="4" t="str">
        <f>IFERROR(IF(N(data_NoOutliers!BQX41),data_NoOutliers!BQX41,MID(data_NoOutliers!BQX41,2,99)/2),"")</f>
        <v/>
      </c>
      <c r="CDN41" s="4" t="str">
        <f>IFERROR(IF(N(data_NoOutliers!BQY41),data_NoOutliers!BQY41,MID(data_NoOutliers!BQY41,2,99)/2),"")</f>
        <v/>
      </c>
      <c r="CDO41" s="4" t="str">
        <f>IFERROR(IF(N(data_NoOutliers!BQZ41),data_NoOutliers!BQZ41,MID(data_NoOutliers!BQZ41,2,99)/2),"")</f>
        <v/>
      </c>
      <c r="CDP41" s="4" t="str">
        <f>IFERROR(IF(N(data_NoOutliers!BRA41),data_NoOutliers!BRA41,MID(data_NoOutliers!BRA41,2,99)/2),"")</f>
        <v/>
      </c>
      <c r="CDQ41" s="4" t="str">
        <f>IFERROR(IF(N(data_NoOutliers!BRB41),data_NoOutliers!BRB41,MID(data_NoOutliers!BRB41,2,99)/2),"")</f>
        <v/>
      </c>
      <c r="CDR41" s="4" t="str">
        <f>IFERROR(IF(N(data_NoOutliers!BRC41),data_NoOutliers!BRC41,MID(data_NoOutliers!BRC41,2,99)/2),"")</f>
        <v/>
      </c>
      <c r="CDS41" s="4" t="str">
        <f>IFERROR(IF(N(data_NoOutliers!BRD41),data_NoOutliers!BRD41,MID(data_NoOutliers!BRD41,2,99)/2),"")</f>
        <v/>
      </c>
      <c r="CDT41" s="4" t="str">
        <f>IFERROR(IF(N(data_NoOutliers!BRE41),data_NoOutliers!BRE41,MID(data_NoOutliers!BRE41,2,99)/2),"")</f>
        <v/>
      </c>
      <c r="CDU41" s="4" t="str">
        <f>IFERROR(IF(N(data_NoOutliers!BRF41),data_NoOutliers!BRF41,MID(data_NoOutliers!BRF41,2,99)/2),"")</f>
        <v/>
      </c>
      <c r="CDV41" s="4" t="str">
        <f>IFERROR(IF(N(data_NoOutliers!BRG41),data_NoOutliers!BRG41,MID(data_NoOutliers!BRG41,2,99)/2),"")</f>
        <v/>
      </c>
      <c r="CDW41" s="4" t="str">
        <f>IFERROR(IF(N(data_NoOutliers!BRH41),data_NoOutliers!BRH41,MID(data_NoOutliers!BRH41,2,99)/2),"")</f>
        <v/>
      </c>
      <c r="CDX41" s="4" t="str">
        <f>IFERROR(IF(N(data_NoOutliers!BRI41),data_NoOutliers!BRI41,MID(data_NoOutliers!BRI41,2,99)/2),"")</f>
        <v/>
      </c>
      <c r="CDY41" s="4" t="str">
        <f>IFERROR(IF(N(data_NoOutliers!BRJ41),data_NoOutliers!BRJ41,MID(data_NoOutliers!BRJ41,2,99)/2),"")</f>
        <v/>
      </c>
      <c r="CDZ41" s="4" t="str">
        <f>IFERROR(IF(N(data_NoOutliers!BRK41),data_NoOutliers!BRK41,MID(data_NoOutliers!BRK41,2,99)/2),"")</f>
        <v/>
      </c>
      <c r="CEA41" s="4" t="str">
        <f>IFERROR(IF(N(data_NoOutliers!BRL41),data_NoOutliers!BRL41,MID(data_NoOutliers!BRL41,2,99)/2),"")</f>
        <v/>
      </c>
      <c r="CEB41" s="4" t="str">
        <f>IFERROR(IF(N(data_NoOutliers!BRM41),data_NoOutliers!BRM41,MID(data_NoOutliers!BRM41,2,99)/2),"")</f>
        <v/>
      </c>
      <c r="CEC41" s="4" t="str">
        <f>IFERROR(IF(N(data_NoOutliers!BRN41),data_NoOutliers!BRN41,MID(data_NoOutliers!BRN41,2,99)/2),"")</f>
        <v/>
      </c>
      <c r="CED41" s="4" t="str">
        <f>IFERROR(IF(N(data_NoOutliers!BRO41),data_NoOutliers!BRO41,MID(data_NoOutliers!BRO41,2,99)/2),"")</f>
        <v/>
      </c>
      <c r="CEE41" s="4" t="str">
        <f>IFERROR(IF(N(data_NoOutliers!BRP41),data_NoOutliers!BRP41,MID(data_NoOutliers!BRP41,2,99)/2),"")</f>
        <v/>
      </c>
      <c r="CEF41" s="4" t="str">
        <f>IFERROR(IF(N(data_NoOutliers!BRQ41),data_NoOutliers!BRQ41,MID(data_NoOutliers!BRQ41,2,99)/2),"")</f>
        <v/>
      </c>
      <c r="CEG41" s="4" t="str">
        <f>IFERROR(IF(N(data_NoOutliers!BRR41),data_NoOutliers!BRR41,MID(data_NoOutliers!BRR41,2,99)/2),"")</f>
        <v/>
      </c>
      <c r="CEH41" s="4" t="str">
        <f>IFERROR(IF(N(data_NoOutliers!BRS41),data_NoOutliers!BRS41,MID(data_NoOutliers!BRS41,2,99)/2),"")</f>
        <v/>
      </c>
      <c r="CEI41" s="4" t="str">
        <f>IFERROR(IF(N(data_NoOutliers!BRT41),data_NoOutliers!BRT41,MID(data_NoOutliers!BRT41,2,99)/2),"")</f>
        <v/>
      </c>
      <c r="CEJ41" s="4" t="str">
        <f>IFERROR(IF(N(data_NoOutliers!BRU41),data_NoOutliers!BRU41,MID(data_NoOutliers!BRU41,2,99)/2),"")</f>
        <v/>
      </c>
      <c r="CEK41" s="4" t="str">
        <f>IFERROR(IF(N(data_NoOutliers!BRV41),data_NoOutliers!BRV41,MID(data_NoOutliers!BRV41,2,99)/2),"")</f>
        <v/>
      </c>
      <c r="CEL41" s="4" t="str">
        <f>IFERROR(IF(N(data_NoOutliers!BRW41),data_NoOutliers!BRW41,MID(data_NoOutliers!BRW41,2,99)/2),"")</f>
        <v/>
      </c>
      <c r="CEM41" s="4" t="str">
        <f>IFERROR(IF(N(data_NoOutliers!BRX41),data_NoOutliers!BRX41,MID(data_NoOutliers!BRX41,2,99)/2),"")</f>
        <v/>
      </c>
      <c r="CEN41" s="4" t="str">
        <f>IFERROR(IF(N(data_NoOutliers!BRY41),data_NoOutliers!BRY41,MID(data_NoOutliers!BRY41,2,99)/2),"")</f>
        <v/>
      </c>
      <c r="CEO41" s="4" t="str">
        <f>IFERROR(IF(N(data_NoOutliers!BRZ41),data_NoOutliers!BRZ41,MID(data_NoOutliers!BRZ41,2,99)/2),"")</f>
        <v/>
      </c>
      <c r="CEP41" s="4" t="str">
        <f>IFERROR(IF(N(data_NoOutliers!BSA41),data_NoOutliers!BSA41,MID(data_NoOutliers!BSA41,2,99)/2),"")</f>
        <v/>
      </c>
      <c r="CEQ41" s="4" t="str">
        <f>IFERROR(IF(N(data_NoOutliers!BSB41),data_NoOutliers!BSB41,MID(data_NoOutliers!BSB41,2,99)/2),"")</f>
        <v/>
      </c>
      <c r="CER41" s="4" t="str">
        <f>IFERROR(IF(N(data_NoOutliers!BSC41),data_NoOutliers!BSC41,MID(data_NoOutliers!BSC41,2,99)/2),"")</f>
        <v/>
      </c>
      <c r="CES41" s="4" t="str">
        <f>IFERROR(IF(N(data_NoOutliers!BSD41),data_NoOutliers!BSD41,MID(data_NoOutliers!BSD41,2,99)/2),"")</f>
        <v/>
      </c>
      <c r="CET41" s="4" t="str">
        <f>IFERROR(IF(N(data_NoOutliers!BSE41),data_NoOutliers!BSE41,MID(data_NoOutliers!BSE41,2,99)/2),"")</f>
        <v/>
      </c>
      <c r="CEU41" s="4" t="str">
        <f>IFERROR(IF(N(data_NoOutliers!BSF41),data_NoOutliers!BSF41,MID(data_NoOutliers!BSF41,2,99)/2),"")</f>
        <v/>
      </c>
      <c r="CEV41" s="4" t="str">
        <f>IFERROR(IF(N(data_NoOutliers!BSG41),data_NoOutliers!BSG41,MID(data_NoOutliers!BSG41,2,99)/2),"")</f>
        <v/>
      </c>
      <c r="CEW41" s="4" t="str">
        <f>IFERROR(IF(N(data_NoOutliers!BSH41),data_NoOutliers!BSH41,MID(data_NoOutliers!BSH41,2,99)/2),"")</f>
        <v/>
      </c>
      <c r="CEX41" s="4" t="str">
        <f>IFERROR(IF(N(data_NoOutliers!BSI41),data_NoOutliers!BSI41,MID(data_NoOutliers!BSI41,2,99)/2),"")</f>
        <v/>
      </c>
      <c r="CEY41" s="4" t="str">
        <f>IFERROR(IF(N(data_NoOutliers!BSJ41),data_NoOutliers!BSJ41,MID(data_NoOutliers!BSJ41,2,99)/2),"")</f>
        <v/>
      </c>
      <c r="CEZ41" s="4" t="str">
        <f>IFERROR(IF(N(data_NoOutliers!BSK41),data_NoOutliers!BSK41,MID(data_NoOutliers!BSK41,2,99)/2),"")</f>
        <v/>
      </c>
      <c r="CFA41" s="4" t="str">
        <f>IFERROR(IF(N(data_NoOutliers!BSL41),data_NoOutliers!BSL41,MID(data_NoOutliers!BSL41,2,99)/2),"")</f>
        <v/>
      </c>
      <c r="CFB41" s="4" t="str">
        <f>IFERROR(IF(N(data_NoOutliers!BSM41),data_NoOutliers!BSM41,MID(data_NoOutliers!BSM41,2,99)/2),"")</f>
        <v/>
      </c>
      <c r="CFC41" s="4" t="str">
        <f>IFERROR(IF(N(data_NoOutliers!BSN41),data_NoOutliers!BSN41,MID(data_NoOutliers!BSN41,2,99)/2),"")</f>
        <v/>
      </c>
      <c r="CFD41" s="4" t="str">
        <f>IFERROR(IF(N(data_NoOutliers!BSO41),data_NoOutliers!BSO41,MID(data_NoOutliers!BSO41,2,99)/2),"")</f>
        <v/>
      </c>
      <c r="CFE41" s="4" t="str">
        <f>IFERROR(IF(N(data_NoOutliers!BSP41),data_NoOutliers!BSP41,MID(data_NoOutliers!BSP41,2,99)/2),"")</f>
        <v/>
      </c>
      <c r="CFF41" s="4" t="str">
        <f>IFERROR(IF(N(data_NoOutliers!BSQ41),data_NoOutliers!BSQ41,MID(data_NoOutliers!BSQ41,2,99)/2),"")</f>
        <v/>
      </c>
      <c r="CFG41" s="4" t="str">
        <f>IFERROR(IF(N(data_NoOutliers!BSR41),data_NoOutliers!BSR41,MID(data_NoOutliers!BSR41,2,99)/2),"")</f>
        <v/>
      </c>
      <c r="CFH41" s="4" t="str">
        <f>IFERROR(IF(N(data_NoOutliers!BSS41),data_NoOutliers!BSS41,MID(data_NoOutliers!BSS41,2,99)/2),"")</f>
        <v/>
      </c>
      <c r="CFI41" s="4" t="str">
        <f>IFERROR(IF(N(data_NoOutliers!BST41),data_NoOutliers!BST41,MID(data_NoOutliers!BST41,2,99)/2),"")</f>
        <v/>
      </c>
      <c r="CFJ41" s="4" t="str">
        <f>IFERROR(IF(N(data_NoOutliers!BSU41),data_NoOutliers!BSU41,MID(data_NoOutliers!BSU41,2,99)/2),"")</f>
        <v/>
      </c>
      <c r="CFK41" s="4" t="str">
        <f>IFERROR(IF(N(data_NoOutliers!BSV41),data_NoOutliers!BSV41,MID(data_NoOutliers!BSV41,2,99)/2),"")</f>
        <v/>
      </c>
      <c r="CFL41" s="4" t="str">
        <f>IFERROR(IF(N(data_NoOutliers!BSW41),data_NoOutliers!BSW41,MID(data_NoOutliers!BSW41,2,99)/2),"")</f>
        <v/>
      </c>
      <c r="CFM41" s="4" t="str">
        <f>IFERROR(IF(N(data_NoOutliers!BSX41),data_NoOutliers!BSX41,MID(data_NoOutliers!BSX41,2,99)/2),"")</f>
        <v/>
      </c>
      <c r="CFN41" s="4" t="str">
        <f>IFERROR(IF(N(data_NoOutliers!BSY41),data_NoOutliers!BSY41,MID(data_NoOutliers!BSY41,2,99)/2),"")</f>
        <v/>
      </c>
      <c r="CFO41" s="4" t="str">
        <f>IFERROR(IF(N(data_NoOutliers!BSZ41),data_NoOutliers!BSZ41,MID(data_NoOutliers!BSZ41,2,99)/2),"")</f>
        <v/>
      </c>
      <c r="CFP41" s="4" t="str">
        <f>IFERROR(IF(N(data_NoOutliers!BTA41),data_NoOutliers!BTA41,MID(data_NoOutliers!BTA41,2,99)/2),"")</f>
        <v/>
      </c>
      <c r="CFQ41" s="4" t="str">
        <f>IFERROR(IF(N(data_NoOutliers!BTB41),data_NoOutliers!BTB41,MID(data_NoOutliers!BTB41,2,99)/2),"")</f>
        <v/>
      </c>
      <c r="CFR41" s="4" t="str">
        <f>IFERROR(IF(N(data_NoOutliers!BTC41),data_NoOutliers!BTC41,MID(data_NoOutliers!BTC41,2,99)/2),"")</f>
        <v/>
      </c>
      <c r="CFS41" s="4" t="str">
        <f>IFERROR(IF(N(data_NoOutliers!BTD41),data_NoOutliers!BTD41,MID(data_NoOutliers!BTD41,2,99)/2),"")</f>
        <v/>
      </c>
      <c r="CFT41" s="4" t="str">
        <f>IFERROR(IF(N(data_NoOutliers!BTE41),data_NoOutliers!BTE41,MID(data_NoOutliers!BTE41,2,99)/2),"")</f>
        <v/>
      </c>
      <c r="CFU41" s="4" t="str">
        <f>IFERROR(IF(N(data_NoOutliers!BTF41),data_NoOutliers!BTF41,MID(data_NoOutliers!BTF41,2,99)/2),"")</f>
        <v/>
      </c>
      <c r="CFV41" s="4" t="str">
        <f>IFERROR(IF(N(data_NoOutliers!BTG41),data_NoOutliers!BTG41,MID(data_NoOutliers!BTG41,2,99)/2),"")</f>
        <v/>
      </c>
      <c r="CFW41" s="4" t="str">
        <f>IFERROR(IF(N(data_NoOutliers!BTH41),data_NoOutliers!BTH41,MID(data_NoOutliers!BTH41,2,99)/2),"")</f>
        <v/>
      </c>
      <c r="CFX41" s="4" t="str">
        <f>IFERROR(IF(N(data_NoOutliers!BTI41),data_NoOutliers!BTI41,MID(data_NoOutliers!BTI41,2,99)/2),"")</f>
        <v/>
      </c>
      <c r="CFY41" s="4" t="str">
        <f>IFERROR(IF(N(data_NoOutliers!BTJ41),data_NoOutliers!BTJ41,MID(data_NoOutliers!BTJ41,2,99)/2),"")</f>
        <v/>
      </c>
      <c r="CFZ41" s="4" t="str">
        <f>IFERROR(IF(N(data_NoOutliers!BTK41),data_NoOutliers!BTK41,MID(data_NoOutliers!BTK41,2,99)/2),"")</f>
        <v/>
      </c>
      <c r="CGA41" s="4" t="str">
        <f>IFERROR(IF(N(data_NoOutliers!BTL41),data_NoOutliers!BTL41,MID(data_NoOutliers!BTL41,2,99)/2),"")</f>
        <v/>
      </c>
      <c r="CGB41" s="4" t="str">
        <f>IFERROR(IF(N(data_NoOutliers!BTM41),data_NoOutliers!BTM41,MID(data_NoOutliers!BTM41,2,99)/2),"")</f>
        <v/>
      </c>
      <c r="CGC41" s="4" t="str">
        <f>IFERROR(IF(N(data_NoOutliers!BTN41),data_NoOutliers!BTN41,MID(data_NoOutliers!BTN41,2,99)/2),"")</f>
        <v/>
      </c>
      <c r="CGD41" s="4" t="str">
        <f>IFERROR(IF(N(data_NoOutliers!BTO41),data_NoOutliers!BTO41,MID(data_NoOutliers!BTO41,2,99)/2),"")</f>
        <v/>
      </c>
      <c r="CGE41" s="4" t="str">
        <f>IFERROR(IF(N(data_NoOutliers!BTP41),data_NoOutliers!BTP41,MID(data_NoOutliers!BTP41,2,99)/2),"")</f>
        <v/>
      </c>
      <c r="CGF41" s="4" t="str">
        <f>IFERROR(IF(N(data_NoOutliers!BTQ41),data_NoOutliers!BTQ41,MID(data_NoOutliers!BTQ41,2,99)/2),"")</f>
        <v/>
      </c>
      <c r="CGG41" s="4" t="str">
        <f>IFERROR(IF(N(data_NoOutliers!BTR41),data_NoOutliers!BTR41,MID(data_NoOutliers!BTR41,2,99)/2),"")</f>
        <v/>
      </c>
      <c r="CGH41" s="4" t="str">
        <f>IFERROR(IF(N(data_NoOutliers!BTS41),data_NoOutliers!BTS41,MID(data_NoOutliers!BTS41,2,99)/2),"")</f>
        <v/>
      </c>
      <c r="CGI41" s="4" t="str">
        <f>IFERROR(IF(N(data_NoOutliers!BTT41),data_NoOutliers!BTT41,MID(data_NoOutliers!BTT41,2,99)/2),"")</f>
        <v/>
      </c>
      <c r="CGJ41" s="4" t="str">
        <f>IFERROR(IF(N(data_NoOutliers!BTU41),data_NoOutliers!BTU41,MID(data_NoOutliers!BTU41,2,99)/2),"")</f>
        <v/>
      </c>
      <c r="CGK41" s="4" t="str">
        <f>IFERROR(IF(N(data_NoOutliers!BTV41),data_NoOutliers!BTV41,MID(data_NoOutliers!BTV41,2,99)/2),"")</f>
        <v/>
      </c>
      <c r="CGL41" s="4" t="str">
        <f>IFERROR(IF(N(data_NoOutliers!BTW41),data_NoOutliers!BTW41,MID(data_NoOutliers!BTW41,2,99)/2),"")</f>
        <v/>
      </c>
      <c r="CGM41" s="4" t="str">
        <f>IFERROR(IF(N(data_NoOutliers!BTX41),data_NoOutliers!BTX41,MID(data_NoOutliers!BTX41,2,99)/2),"")</f>
        <v/>
      </c>
      <c r="CGN41" s="4" t="str">
        <f>IFERROR(IF(N(data_NoOutliers!BTY41),data_NoOutliers!BTY41,MID(data_NoOutliers!BTY41,2,99)/2),"")</f>
        <v/>
      </c>
      <c r="CGO41" s="4" t="str">
        <f>IFERROR(IF(N(data_NoOutliers!BTZ41),data_NoOutliers!BTZ41,MID(data_NoOutliers!BTZ41,2,99)/2),"")</f>
        <v/>
      </c>
      <c r="CGP41" s="4" t="str">
        <f>IFERROR(IF(N(data_NoOutliers!BUA41),data_NoOutliers!BUA41,MID(data_NoOutliers!BUA41,2,99)/2),"")</f>
        <v/>
      </c>
      <c r="CGQ41" s="4" t="str">
        <f>IFERROR(IF(N(data_NoOutliers!BUB41),data_NoOutliers!BUB41,MID(data_NoOutliers!BUB41,2,99)/2),"")</f>
        <v/>
      </c>
      <c r="CGR41" s="4" t="str">
        <f>IFERROR(IF(N(data_NoOutliers!BUC41),data_NoOutliers!BUC41,MID(data_NoOutliers!BUC41,2,99)/2),"")</f>
        <v/>
      </c>
      <c r="CGS41" s="4" t="str">
        <f>IFERROR(IF(N(data_NoOutliers!BUD41),data_NoOutliers!BUD41,MID(data_NoOutliers!BUD41,2,99)/2),"")</f>
        <v/>
      </c>
      <c r="CGT41" s="4" t="str">
        <f>IFERROR(IF(N(data_NoOutliers!BUE41),data_NoOutliers!BUE41,MID(data_NoOutliers!BUE41,2,99)/2),"")</f>
        <v/>
      </c>
      <c r="CGU41" s="4" t="str">
        <f>IFERROR(IF(N(data_NoOutliers!BUF41),data_NoOutliers!BUF41,MID(data_NoOutliers!BUF41,2,99)/2),"")</f>
        <v/>
      </c>
      <c r="CGV41" s="4" t="str">
        <f>IFERROR(IF(N(data_NoOutliers!BUG41),data_NoOutliers!BUG41,MID(data_NoOutliers!BUG41,2,99)/2),"")</f>
        <v/>
      </c>
      <c r="CGW41" s="4" t="str">
        <f>IFERROR(IF(N(data_NoOutliers!BUH41),data_NoOutliers!BUH41,MID(data_NoOutliers!BUH41,2,99)/2),"")</f>
        <v/>
      </c>
      <c r="CGX41" s="4" t="str">
        <f>IFERROR(IF(N(data_NoOutliers!BUI41),data_NoOutliers!BUI41,MID(data_NoOutliers!BUI41,2,99)/2),"")</f>
        <v/>
      </c>
      <c r="CGY41" s="4" t="str">
        <f>IFERROR(IF(N(data_NoOutliers!BUJ41),data_NoOutliers!BUJ41,MID(data_NoOutliers!BUJ41,2,99)/2),"")</f>
        <v/>
      </c>
      <c r="CGZ41" s="4" t="str">
        <f>IFERROR(IF(N(data_NoOutliers!BUK41),data_NoOutliers!BUK41,MID(data_NoOutliers!BUK41,2,99)/2),"")</f>
        <v/>
      </c>
      <c r="CHA41" s="4" t="str">
        <f>IFERROR(IF(N(data_NoOutliers!BUL41),data_NoOutliers!BUL41,MID(data_NoOutliers!BUL41,2,99)/2),"")</f>
        <v/>
      </c>
      <c r="CHB41" s="4" t="str">
        <f>IFERROR(IF(N(data_NoOutliers!BUM41),data_NoOutliers!BUM41,MID(data_NoOutliers!BUM41,2,99)/2),"")</f>
        <v/>
      </c>
      <c r="CHC41" s="4" t="str">
        <f>IFERROR(IF(N(data_NoOutliers!BUN41),data_NoOutliers!BUN41,MID(data_NoOutliers!BUN41,2,99)/2),"")</f>
        <v/>
      </c>
      <c r="CHD41" s="4" t="str">
        <f>IFERROR(IF(N(data_NoOutliers!BUO41),data_NoOutliers!BUO41,MID(data_NoOutliers!BUO41,2,99)/2),"")</f>
        <v/>
      </c>
      <c r="CHE41" s="4" t="str">
        <f>IFERROR(IF(N(data_NoOutliers!BUP41),data_NoOutliers!BUP41,MID(data_NoOutliers!BUP41,2,99)/2),"")</f>
        <v/>
      </c>
      <c r="CHF41" s="4" t="str">
        <f>IFERROR(IF(N(data_NoOutliers!BUQ41),data_NoOutliers!BUQ41,MID(data_NoOutliers!BUQ41,2,99)/2),"")</f>
        <v/>
      </c>
      <c r="CHG41" s="4" t="str">
        <f>IFERROR(IF(N(data_NoOutliers!BUR41),data_NoOutliers!BUR41,MID(data_NoOutliers!BUR41,2,99)/2),"")</f>
        <v/>
      </c>
      <c r="CHH41" s="4" t="str">
        <f>IFERROR(IF(N(data_NoOutliers!BUS41),data_NoOutliers!BUS41,MID(data_NoOutliers!BUS41,2,99)/2),"")</f>
        <v/>
      </c>
      <c r="CHI41" s="4" t="str">
        <f>IFERROR(IF(N(data_NoOutliers!BUT41),data_NoOutliers!BUT41,MID(data_NoOutliers!BUT41,2,99)/2),"")</f>
        <v/>
      </c>
      <c r="CHJ41" s="4" t="str">
        <f>IFERROR(IF(N(data_NoOutliers!BUU41),data_NoOutliers!BUU41,MID(data_NoOutliers!BUU41,2,99)/2),"")</f>
        <v/>
      </c>
      <c r="CHK41" s="4" t="str">
        <f>IFERROR(IF(N(data_NoOutliers!BUV41),data_NoOutliers!BUV41,MID(data_NoOutliers!BUV41,2,99)/2),"")</f>
        <v/>
      </c>
      <c r="CHL41" s="4" t="str">
        <f>IFERROR(IF(N(data_NoOutliers!BUW41),data_NoOutliers!BUW41,MID(data_NoOutliers!BUW41,2,99)/2),"")</f>
        <v/>
      </c>
      <c r="CHM41" s="4" t="str">
        <f>IFERROR(IF(N(data_NoOutliers!BUX41),data_NoOutliers!BUX41,MID(data_NoOutliers!BUX41,2,99)/2),"")</f>
        <v/>
      </c>
      <c r="CHN41" s="4" t="str">
        <f>IFERROR(IF(N(data_NoOutliers!BUY41),data_NoOutliers!BUY41,MID(data_NoOutliers!BUY41,2,99)/2),"")</f>
        <v/>
      </c>
      <c r="CHO41" s="4" t="str">
        <f>IFERROR(IF(N(data_NoOutliers!BUZ41),data_NoOutliers!BUZ41,MID(data_NoOutliers!BUZ41,2,99)/2),"")</f>
        <v/>
      </c>
      <c r="CHP41" s="4" t="str">
        <f>IFERROR(IF(N(data_NoOutliers!BVA41),data_NoOutliers!BVA41,MID(data_NoOutliers!BVA41,2,99)/2),"")</f>
        <v/>
      </c>
      <c r="CHQ41" s="4" t="str">
        <f>IFERROR(IF(N(data_NoOutliers!BVB41),data_NoOutliers!BVB41,MID(data_NoOutliers!BVB41,2,99)/2),"")</f>
        <v/>
      </c>
      <c r="CHR41" s="4" t="str">
        <f>IFERROR(IF(N(data_NoOutliers!BVC41),data_NoOutliers!BVC41,MID(data_NoOutliers!BVC41,2,99)/2),"")</f>
        <v/>
      </c>
      <c r="CHS41" s="4" t="str">
        <f>IFERROR(IF(N(data_NoOutliers!BVD41),data_NoOutliers!BVD41,MID(data_NoOutliers!BVD41,2,99)/2),"")</f>
        <v/>
      </c>
      <c r="CHT41" s="4" t="str">
        <f>IFERROR(IF(N(data_NoOutliers!BVE41),data_NoOutliers!BVE41,MID(data_NoOutliers!BVE41,2,99)/2),"")</f>
        <v/>
      </c>
      <c r="CHU41" s="4" t="str">
        <f>IFERROR(IF(N(data_NoOutliers!BVF41),data_NoOutliers!BVF41,MID(data_NoOutliers!BVF41,2,99)/2),"")</f>
        <v/>
      </c>
      <c r="CHV41" s="4" t="str">
        <f>IFERROR(IF(N(data_NoOutliers!BVG41),data_NoOutliers!BVG41,MID(data_NoOutliers!BVG41,2,99)/2),"")</f>
        <v/>
      </c>
      <c r="CHW41" s="4" t="str">
        <f>IFERROR(IF(N(data_NoOutliers!BVH41),data_NoOutliers!BVH41,MID(data_NoOutliers!BVH41,2,99)/2),"")</f>
        <v/>
      </c>
      <c r="CHX41" s="4" t="str">
        <f>IFERROR(IF(N(data_NoOutliers!BVI41),data_NoOutliers!BVI41,MID(data_NoOutliers!BVI41,2,99)/2),"")</f>
        <v/>
      </c>
      <c r="CHY41" s="4" t="str">
        <f>IFERROR(IF(N(data_NoOutliers!BVJ41),data_NoOutliers!BVJ41,MID(data_NoOutliers!BVJ41,2,99)/2),"")</f>
        <v/>
      </c>
      <c r="CHZ41" s="4" t="str">
        <f>IFERROR(IF(N(data_NoOutliers!BVK41),data_NoOutliers!BVK41,MID(data_NoOutliers!BVK41,2,99)/2),"")</f>
        <v/>
      </c>
      <c r="CIA41" s="4" t="str">
        <f>IFERROR(IF(N(data_NoOutliers!BVL41),data_NoOutliers!BVL41,MID(data_NoOutliers!BVL41,2,99)/2),"")</f>
        <v/>
      </c>
      <c r="CIB41" s="4" t="str">
        <f>IFERROR(IF(N(data_NoOutliers!BVM41),data_NoOutliers!BVM41,MID(data_NoOutliers!BVM41,2,99)/2),"")</f>
        <v/>
      </c>
      <c r="CIC41" s="4" t="str">
        <f>IFERROR(IF(N(data_NoOutliers!BVN41),data_NoOutliers!BVN41,MID(data_NoOutliers!BVN41,2,99)/2),"")</f>
        <v/>
      </c>
      <c r="CID41" s="4" t="str">
        <f>IFERROR(IF(N(data_NoOutliers!BVO41),data_NoOutliers!BVO41,MID(data_NoOutliers!BVO41,2,99)/2),"")</f>
        <v/>
      </c>
      <c r="CIE41" s="4" t="str">
        <f>IFERROR(IF(N(data_NoOutliers!BVP41),data_NoOutliers!BVP41,MID(data_NoOutliers!BVP41,2,99)/2),"")</f>
        <v/>
      </c>
      <c r="CIF41" s="4" t="str">
        <f>IFERROR(IF(N(data_NoOutliers!BVQ41),data_NoOutliers!BVQ41,MID(data_NoOutliers!BVQ41,2,99)/2),"")</f>
        <v/>
      </c>
      <c r="CIG41" s="4" t="str">
        <f>IFERROR(IF(N(data_NoOutliers!BVR41),data_NoOutliers!BVR41,MID(data_NoOutliers!BVR41,2,99)/2),"")</f>
        <v/>
      </c>
      <c r="CIH41" s="4" t="str">
        <f>IFERROR(IF(N(data_NoOutliers!BVS41),data_NoOutliers!BVS41,MID(data_NoOutliers!BVS41,2,99)/2),"")</f>
        <v/>
      </c>
      <c r="CII41" s="4" t="str">
        <f>IFERROR(IF(N(data_NoOutliers!BVT41),data_NoOutliers!BVT41,MID(data_NoOutliers!BVT41,2,99)/2),"")</f>
        <v/>
      </c>
      <c r="CIJ41" s="4" t="str">
        <f>IFERROR(IF(N(data_NoOutliers!BVU41),data_NoOutliers!BVU41,MID(data_NoOutliers!BVU41,2,99)/2),"")</f>
        <v/>
      </c>
      <c r="CIK41" s="4" t="str">
        <f>IFERROR(IF(N(data_NoOutliers!BVV41),data_NoOutliers!BVV41,MID(data_NoOutliers!BVV41,2,99)/2),"")</f>
        <v/>
      </c>
      <c r="CIL41" s="4" t="str">
        <f>IFERROR(IF(N(data_NoOutliers!BVW41),data_NoOutliers!BVW41,MID(data_NoOutliers!BVW41,2,99)/2),"")</f>
        <v/>
      </c>
      <c r="CIM41" s="4" t="str">
        <f>IFERROR(IF(N(data_NoOutliers!BVX41),data_NoOutliers!BVX41,MID(data_NoOutliers!BVX41,2,99)/2),"")</f>
        <v/>
      </c>
      <c r="CIN41" s="4" t="str">
        <f>IFERROR(IF(N(data_NoOutliers!BVY41),data_NoOutliers!BVY41,MID(data_NoOutliers!BVY41,2,99)/2),"")</f>
        <v/>
      </c>
      <c r="CIO41" s="4" t="str">
        <f>IFERROR(IF(N(data_NoOutliers!BVZ41),data_NoOutliers!BVZ41,MID(data_NoOutliers!BVZ41,2,99)/2),"")</f>
        <v/>
      </c>
      <c r="CIP41" s="4" t="str">
        <f>IFERROR(IF(N(data_NoOutliers!BWA41),data_NoOutliers!BWA41,MID(data_NoOutliers!BWA41,2,99)/2),"")</f>
        <v/>
      </c>
      <c r="CIQ41" s="4" t="str">
        <f>IFERROR(IF(N(data_NoOutliers!BWB41),data_NoOutliers!BWB41,MID(data_NoOutliers!BWB41,2,99)/2),"")</f>
        <v/>
      </c>
      <c r="CIR41" s="4" t="str">
        <f>IFERROR(IF(N(data_NoOutliers!BWC41),data_NoOutliers!BWC41,MID(data_NoOutliers!BWC41,2,99)/2),"")</f>
        <v/>
      </c>
      <c r="CIS41" s="4" t="str">
        <f>IFERROR(IF(N(data_NoOutliers!BWD41),data_NoOutliers!BWD41,MID(data_NoOutliers!BWD41,2,99)/2),"")</f>
        <v/>
      </c>
      <c r="CIT41" s="4" t="str">
        <f>IFERROR(IF(N(data_NoOutliers!BWE41),data_NoOutliers!BWE41,MID(data_NoOutliers!BWE41,2,99)/2),"")</f>
        <v/>
      </c>
      <c r="CIU41" s="4" t="str">
        <f>IFERROR(IF(N(data_NoOutliers!BWF41),data_NoOutliers!BWF41,MID(data_NoOutliers!BWF41,2,99)/2),"")</f>
        <v/>
      </c>
      <c r="CIV41" s="4" t="str">
        <f>IFERROR(IF(N(data_NoOutliers!BWG41),data_NoOutliers!BWG41,MID(data_NoOutliers!BWG41,2,99)/2),"")</f>
        <v/>
      </c>
      <c r="CIW41" s="4" t="str">
        <f>IFERROR(IF(N(data_NoOutliers!BWH41),data_NoOutliers!BWH41,MID(data_NoOutliers!BWH41,2,99)/2),"")</f>
        <v/>
      </c>
      <c r="CIX41" s="4" t="str">
        <f>IFERROR(IF(N(data_NoOutliers!BWI41),data_NoOutliers!BWI41,MID(data_NoOutliers!BWI41,2,99)/2),"")</f>
        <v/>
      </c>
      <c r="CIY41" s="4" t="str">
        <f>IFERROR(IF(N(data_NoOutliers!BWJ41),data_NoOutliers!BWJ41,MID(data_NoOutliers!BWJ41,2,99)/2),"")</f>
        <v/>
      </c>
      <c r="CIZ41" s="4" t="str">
        <f>IFERROR(IF(N(data_NoOutliers!BWK41),data_NoOutliers!BWK41,MID(data_NoOutliers!BWK41,2,99)/2),"")</f>
        <v/>
      </c>
      <c r="CJA41" s="4" t="str">
        <f>IFERROR(IF(N(data_NoOutliers!BWL41),data_NoOutliers!BWL41,MID(data_NoOutliers!BWL41,2,99)/2),"")</f>
        <v/>
      </c>
      <c r="CJB41" s="4" t="str">
        <f>IFERROR(IF(N(data_NoOutliers!BWM41),data_NoOutliers!BWM41,MID(data_NoOutliers!BWM41,2,99)/2),"")</f>
        <v/>
      </c>
      <c r="CJC41" s="4" t="str">
        <f>IFERROR(IF(N(data_NoOutliers!BWN41),data_NoOutliers!BWN41,MID(data_NoOutliers!BWN41,2,99)/2),"")</f>
        <v/>
      </c>
      <c r="CJD41" s="4" t="str">
        <f>IFERROR(IF(N(data_NoOutliers!BWO41),data_NoOutliers!BWO41,MID(data_NoOutliers!BWO41,2,99)/2),"")</f>
        <v/>
      </c>
      <c r="CJE41" s="4" t="str">
        <f>IFERROR(IF(N(data_NoOutliers!BWP41),data_NoOutliers!BWP41,MID(data_NoOutliers!BWP41,2,99)/2),"")</f>
        <v/>
      </c>
      <c r="CJF41" s="4" t="str">
        <f>IFERROR(IF(N(data_NoOutliers!BWQ41),data_NoOutliers!BWQ41,MID(data_NoOutliers!BWQ41,2,99)/2),"")</f>
        <v/>
      </c>
      <c r="CJG41" s="4" t="str">
        <f>IFERROR(IF(N(data_NoOutliers!BWR41),data_NoOutliers!BWR41,MID(data_NoOutliers!BWR41,2,99)/2),"")</f>
        <v/>
      </c>
      <c r="CJH41" s="4" t="str">
        <f>IFERROR(IF(N(data_NoOutliers!BWS41),data_NoOutliers!BWS41,MID(data_NoOutliers!BWS41,2,99)/2),"")</f>
        <v/>
      </c>
      <c r="CJI41" s="4" t="str">
        <f>IFERROR(IF(N(data_NoOutliers!BWT41),data_NoOutliers!BWT41,MID(data_NoOutliers!BWT41,2,99)/2),"")</f>
        <v/>
      </c>
      <c r="CJJ41" s="4" t="str">
        <f>IFERROR(IF(N(data_NoOutliers!BWU41),data_NoOutliers!BWU41,MID(data_NoOutliers!BWU41,2,99)/2),"")</f>
        <v/>
      </c>
      <c r="CJK41" s="4" t="str">
        <f>IFERROR(IF(N(data_NoOutliers!BWV41),data_NoOutliers!BWV41,MID(data_NoOutliers!BWV41,2,99)/2),"")</f>
        <v/>
      </c>
      <c r="CJL41" s="4" t="str">
        <f>IFERROR(IF(N(data_NoOutliers!BWW41),data_NoOutliers!BWW41,MID(data_NoOutliers!BWW41,2,99)/2),"")</f>
        <v/>
      </c>
      <c r="CJM41" s="4" t="str">
        <f>IFERROR(IF(N(data_NoOutliers!BWX41),data_NoOutliers!BWX41,MID(data_NoOutliers!BWX41,2,99)/2),"")</f>
        <v/>
      </c>
      <c r="CJN41" s="4" t="str">
        <f>IFERROR(IF(N(data_NoOutliers!BWY41),data_NoOutliers!BWY41,MID(data_NoOutliers!BWY41,2,99)/2),"")</f>
        <v/>
      </c>
      <c r="CJO41" s="4" t="str">
        <f>IFERROR(IF(N(data_NoOutliers!BWZ41),data_NoOutliers!BWZ41,MID(data_NoOutliers!BWZ41,2,99)/2),"")</f>
        <v/>
      </c>
      <c r="CJP41" s="4" t="str">
        <f>IFERROR(IF(N(data_NoOutliers!BXA41),data_NoOutliers!BXA41,MID(data_NoOutliers!BXA41,2,99)/2),"")</f>
        <v/>
      </c>
      <c r="CJQ41" s="4" t="str">
        <f>IFERROR(IF(N(data_NoOutliers!BXB41),data_NoOutliers!BXB41,MID(data_NoOutliers!BXB41,2,99)/2),"")</f>
        <v/>
      </c>
      <c r="CJR41" s="4" t="str">
        <f>IFERROR(IF(N(data_NoOutliers!BXC41),data_NoOutliers!BXC41,MID(data_NoOutliers!BXC41,2,99)/2),"")</f>
        <v/>
      </c>
      <c r="CJS41" s="4" t="str">
        <f>IFERROR(IF(N(data_NoOutliers!BXD41),data_NoOutliers!BXD41,MID(data_NoOutliers!BXD41,2,99)/2),"")</f>
        <v/>
      </c>
      <c r="CJT41" s="4" t="str">
        <f>IFERROR(IF(N(data_NoOutliers!BXE41),data_NoOutliers!BXE41,MID(data_NoOutliers!BXE41,2,99)/2),"")</f>
        <v/>
      </c>
      <c r="CJU41" s="4" t="str">
        <f>IFERROR(IF(N(data_NoOutliers!BXF41),data_NoOutliers!BXF41,MID(data_NoOutliers!BXF41,2,99)/2),"")</f>
        <v/>
      </c>
      <c r="CJV41" s="4" t="str">
        <f>IFERROR(IF(N(data_NoOutliers!BXG41),data_NoOutliers!BXG41,MID(data_NoOutliers!BXG41,2,99)/2),"")</f>
        <v/>
      </c>
      <c r="CJW41" s="4" t="str">
        <f>IFERROR(IF(N(data_NoOutliers!BXH41),data_NoOutliers!BXH41,MID(data_NoOutliers!BXH41,2,99)/2),"")</f>
        <v/>
      </c>
      <c r="CJX41" s="4" t="str">
        <f>IFERROR(IF(N(data_NoOutliers!BXI41),data_NoOutliers!BXI41,MID(data_NoOutliers!BXI41,2,99)/2),"")</f>
        <v/>
      </c>
      <c r="CJY41" s="4" t="str">
        <f>IFERROR(IF(N(data_NoOutliers!BXJ41),data_NoOutliers!BXJ41,MID(data_NoOutliers!BXJ41,2,99)/2),"")</f>
        <v/>
      </c>
      <c r="CJZ41" s="4" t="str">
        <f>IFERROR(IF(N(data_NoOutliers!BXK41),data_NoOutliers!BXK41,MID(data_NoOutliers!BXK41,2,99)/2),"")</f>
        <v/>
      </c>
      <c r="CKA41" s="4" t="str">
        <f>IFERROR(IF(N(data_NoOutliers!BXL41),data_NoOutliers!BXL41,MID(data_NoOutliers!BXL41,2,99)/2),"")</f>
        <v/>
      </c>
      <c r="CKB41" s="4" t="str">
        <f>IFERROR(IF(N(data_NoOutliers!BXM41),data_NoOutliers!BXM41,MID(data_NoOutliers!BXM41,2,99)/2),"")</f>
        <v/>
      </c>
      <c r="CKC41" s="4" t="str">
        <f>IFERROR(IF(N(data_NoOutliers!BXN41),data_NoOutliers!BXN41,MID(data_NoOutliers!BXN41,2,99)/2),"")</f>
        <v/>
      </c>
      <c r="CKD41" s="4" t="str">
        <f>IFERROR(IF(N(data_NoOutliers!BXO41),data_NoOutliers!BXO41,MID(data_NoOutliers!BXO41,2,99)/2),"")</f>
        <v/>
      </c>
      <c r="CKE41" s="4" t="str">
        <f>IFERROR(IF(N(data_NoOutliers!BXP41),data_NoOutliers!BXP41,MID(data_NoOutliers!BXP41,2,99)/2),"")</f>
        <v/>
      </c>
      <c r="CKF41" s="4" t="str">
        <f>IFERROR(IF(N(data_NoOutliers!BXQ41),data_NoOutliers!BXQ41,MID(data_NoOutliers!BXQ41,2,99)/2),"")</f>
        <v/>
      </c>
      <c r="CKG41" s="4" t="str">
        <f>IFERROR(IF(N(data_NoOutliers!BXR41),data_NoOutliers!BXR41,MID(data_NoOutliers!BXR41,2,99)/2),"")</f>
        <v/>
      </c>
      <c r="CKH41" s="4" t="str">
        <f>IFERROR(IF(N(data_NoOutliers!BXS41),data_NoOutliers!BXS41,MID(data_NoOutliers!BXS41,2,99)/2),"")</f>
        <v/>
      </c>
      <c r="CKI41" s="4" t="str">
        <f>IFERROR(IF(N(data_NoOutliers!BXT41),data_NoOutliers!BXT41,MID(data_NoOutliers!BXT41,2,99)/2),"")</f>
        <v/>
      </c>
      <c r="CKJ41" s="4" t="str">
        <f>IFERROR(IF(N(data_NoOutliers!BXU41),data_NoOutliers!BXU41,MID(data_NoOutliers!BXU41,2,99)/2),"")</f>
        <v/>
      </c>
      <c r="CKK41" s="4" t="str">
        <f>IFERROR(IF(N(data_NoOutliers!BXV41),data_NoOutliers!BXV41,MID(data_NoOutliers!BXV41,2,99)/2),"")</f>
        <v/>
      </c>
      <c r="CKL41" s="4" t="str">
        <f>IFERROR(IF(N(data_NoOutliers!BXW41),data_NoOutliers!BXW41,MID(data_NoOutliers!BXW41,2,99)/2),"")</f>
        <v/>
      </c>
      <c r="CKM41" s="4" t="str">
        <f>IFERROR(IF(N(data_NoOutliers!BXX41),data_NoOutliers!BXX41,MID(data_NoOutliers!BXX41,2,99)/2),"")</f>
        <v/>
      </c>
      <c r="CKN41" s="4" t="str">
        <f>IFERROR(IF(N(data_NoOutliers!BXY41),data_NoOutliers!BXY41,MID(data_NoOutliers!BXY41,2,99)/2),"")</f>
        <v/>
      </c>
      <c r="CKO41" s="4" t="str">
        <f>IFERROR(IF(N(data_NoOutliers!BXZ41),data_NoOutliers!BXZ41,MID(data_NoOutliers!BXZ41,2,99)/2),"")</f>
        <v/>
      </c>
      <c r="CKP41" s="4" t="str">
        <f>IFERROR(IF(N(data_NoOutliers!BYA41),data_NoOutliers!BYA41,MID(data_NoOutliers!BYA41,2,99)/2),"")</f>
        <v/>
      </c>
      <c r="CKQ41" s="4" t="str">
        <f>IFERROR(IF(N(data_NoOutliers!BYB41),data_NoOutliers!BYB41,MID(data_NoOutliers!BYB41,2,99)/2),"")</f>
        <v/>
      </c>
      <c r="CKR41" s="4" t="str">
        <f>IFERROR(IF(N(data_NoOutliers!BYC41),data_NoOutliers!BYC41,MID(data_NoOutliers!BYC41,2,99)/2),"")</f>
        <v/>
      </c>
      <c r="CKS41" s="4" t="str">
        <f>IFERROR(IF(N(data_NoOutliers!BYD41),data_NoOutliers!BYD41,MID(data_NoOutliers!BYD41,2,99)/2),"")</f>
        <v/>
      </c>
      <c r="CKT41" s="4" t="str">
        <f>IFERROR(IF(N(data_NoOutliers!BYE41),data_NoOutliers!BYE41,MID(data_NoOutliers!BYE41,2,99)/2),"")</f>
        <v/>
      </c>
      <c r="CKU41" s="4" t="str">
        <f>IFERROR(IF(N(data_NoOutliers!BYF41),data_NoOutliers!BYF41,MID(data_NoOutliers!BYF41,2,99)/2),"")</f>
        <v/>
      </c>
      <c r="CKV41" s="4" t="str">
        <f>IFERROR(IF(N(data_NoOutliers!BYG41),data_NoOutliers!BYG41,MID(data_NoOutliers!BYG41,2,99)/2),"")</f>
        <v/>
      </c>
      <c r="CKW41" s="4" t="str">
        <f>IFERROR(IF(N(data_NoOutliers!BYH41),data_NoOutliers!BYH41,MID(data_NoOutliers!BYH41,2,99)/2),"")</f>
        <v/>
      </c>
      <c r="CKX41" s="4" t="str">
        <f>IFERROR(IF(N(data_NoOutliers!BYI41),data_NoOutliers!BYI41,MID(data_NoOutliers!BYI41,2,99)/2),"")</f>
        <v/>
      </c>
      <c r="CKY41" s="4" t="str">
        <f>IFERROR(IF(N(data_NoOutliers!BYJ41),data_NoOutliers!BYJ41,MID(data_NoOutliers!BYJ41,2,99)/2),"")</f>
        <v/>
      </c>
      <c r="CKZ41" s="4" t="str">
        <f>IFERROR(IF(N(data_NoOutliers!BYK41),data_NoOutliers!BYK41,MID(data_NoOutliers!BYK41,2,99)/2),"")</f>
        <v/>
      </c>
      <c r="CLA41" s="4" t="str">
        <f>IFERROR(IF(N(data_NoOutliers!BYL41),data_NoOutliers!BYL41,MID(data_NoOutliers!BYL41,2,99)/2),"")</f>
        <v/>
      </c>
      <c r="CLB41" s="4" t="str">
        <f>IFERROR(IF(N(data_NoOutliers!BYM41),data_NoOutliers!BYM41,MID(data_NoOutliers!BYM41,2,99)/2),"")</f>
        <v/>
      </c>
      <c r="CLC41" s="4" t="str">
        <f>IFERROR(IF(N(data_NoOutliers!BYN41),data_NoOutliers!BYN41,MID(data_NoOutliers!BYN41,2,99)/2),"")</f>
        <v/>
      </c>
      <c r="CLD41" s="4" t="str">
        <f>IFERROR(IF(N(data_NoOutliers!BYO41),data_NoOutliers!BYO41,MID(data_NoOutliers!BYO41,2,99)/2),"")</f>
        <v/>
      </c>
      <c r="CLE41" s="4" t="str">
        <f>IFERROR(IF(N(data_NoOutliers!BYP41),data_NoOutliers!BYP41,MID(data_NoOutliers!BYP41,2,99)/2),"")</f>
        <v/>
      </c>
      <c r="CLF41" s="4" t="str">
        <f>IFERROR(IF(N(data_NoOutliers!BYQ41),data_NoOutliers!BYQ41,MID(data_NoOutliers!BYQ41,2,99)/2),"")</f>
        <v/>
      </c>
      <c r="CLG41" s="4" t="str">
        <f>IFERROR(IF(N(data_NoOutliers!BYR41),data_NoOutliers!BYR41,MID(data_NoOutliers!BYR41,2,99)/2),"")</f>
        <v/>
      </c>
      <c r="CLH41" s="4" t="str">
        <f>IFERROR(IF(N(data_NoOutliers!BYS41),data_NoOutliers!BYS41,MID(data_NoOutliers!BYS41,2,99)/2),"")</f>
        <v/>
      </c>
      <c r="CLI41" s="4" t="str">
        <f>IFERROR(IF(N(data_NoOutliers!BYT41),data_NoOutliers!BYT41,MID(data_NoOutliers!BYT41,2,99)/2),"")</f>
        <v/>
      </c>
      <c r="CLJ41" s="4" t="str">
        <f>IFERROR(IF(N(data_NoOutliers!BYU41),data_NoOutliers!BYU41,MID(data_NoOutliers!BYU41,2,99)/2),"")</f>
        <v/>
      </c>
      <c r="CLK41" s="4" t="str">
        <f>IFERROR(IF(N(data_NoOutliers!BYV41),data_NoOutliers!BYV41,MID(data_NoOutliers!BYV41,2,99)/2),"")</f>
        <v/>
      </c>
      <c r="CLL41" s="4" t="str">
        <f>IFERROR(IF(N(data_NoOutliers!BYW41),data_NoOutliers!BYW41,MID(data_NoOutliers!BYW41,2,99)/2),"")</f>
        <v/>
      </c>
      <c r="CLM41" s="4" t="str">
        <f>IFERROR(IF(N(data_NoOutliers!BYX41),data_NoOutliers!BYX41,MID(data_NoOutliers!BYX41,2,99)/2),"")</f>
        <v/>
      </c>
      <c r="CLN41" s="4" t="str">
        <f>IFERROR(IF(N(data_NoOutliers!BYY41),data_NoOutliers!BYY41,MID(data_NoOutliers!BYY41,2,99)/2),"")</f>
        <v/>
      </c>
      <c r="CLO41" s="4" t="str">
        <f>IFERROR(IF(N(data_NoOutliers!BYZ41),data_NoOutliers!BYZ41,MID(data_NoOutliers!BYZ41,2,99)/2),"")</f>
        <v/>
      </c>
      <c r="CLP41" s="4" t="str">
        <f>IFERROR(IF(N(data_NoOutliers!BZA41),data_NoOutliers!BZA41,MID(data_NoOutliers!BZA41,2,99)/2),"")</f>
        <v/>
      </c>
      <c r="CLQ41" s="4" t="str">
        <f>IFERROR(IF(N(data_NoOutliers!BZB41),data_NoOutliers!BZB41,MID(data_NoOutliers!BZB41,2,99)/2),"")</f>
        <v/>
      </c>
      <c r="CLR41" s="4" t="str">
        <f>IFERROR(IF(N(data_NoOutliers!BZC41),data_NoOutliers!BZC41,MID(data_NoOutliers!BZC41,2,99)/2),"")</f>
        <v/>
      </c>
      <c r="CLS41" s="4" t="str">
        <f>IFERROR(IF(N(data_NoOutliers!BZD41),data_NoOutliers!BZD41,MID(data_NoOutliers!BZD41,2,99)/2),"")</f>
        <v/>
      </c>
      <c r="CLT41" s="4" t="str">
        <f>IFERROR(IF(N(data_NoOutliers!BZE41),data_NoOutliers!BZE41,MID(data_NoOutliers!BZE41,2,99)/2),"")</f>
        <v/>
      </c>
      <c r="CLU41" s="4" t="str">
        <f>IFERROR(IF(N(data_NoOutliers!BZF41),data_NoOutliers!BZF41,MID(data_NoOutliers!BZF41,2,99)/2),"")</f>
        <v/>
      </c>
      <c r="CLV41" s="4" t="str">
        <f>IFERROR(IF(N(data_NoOutliers!BZG41),data_NoOutliers!BZG41,MID(data_NoOutliers!BZG41,2,99)/2),"")</f>
        <v/>
      </c>
      <c r="CLW41" s="4" t="str">
        <f>IFERROR(IF(N(data_NoOutliers!BZH41),data_NoOutliers!BZH41,MID(data_NoOutliers!BZH41,2,99)/2),"")</f>
        <v/>
      </c>
      <c r="CLX41" s="4" t="str">
        <f>IFERROR(IF(N(data_NoOutliers!BZI41),data_NoOutliers!BZI41,MID(data_NoOutliers!BZI41,2,99)/2),"")</f>
        <v/>
      </c>
      <c r="CLY41" s="4" t="str">
        <f>IFERROR(IF(N(data_NoOutliers!BZJ41),data_NoOutliers!BZJ41,MID(data_NoOutliers!BZJ41,2,99)/2),"")</f>
        <v/>
      </c>
      <c r="CLZ41" s="4" t="str">
        <f>IFERROR(IF(N(data_NoOutliers!BZK41),data_NoOutliers!BZK41,MID(data_NoOutliers!BZK41,2,99)/2),"")</f>
        <v/>
      </c>
      <c r="CMA41" s="4" t="str">
        <f>IFERROR(IF(N(data_NoOutliers!BZL41),data_NoOutliers!BZL41,MID(data_NoOutliers!BZL41,2,99)/2),"")</f>
        <v/>
      </c>
      <c r="CMB41" s="4" t="str">
        <f>IFERROR(IF(N(data_NoOutliers!BZM41),data_NoOutliers!BZM41,MID(data_NoOutliers!BZM41,2,99)/2),"")</f>
        <v/>
      </c>
      <c r="CMC41" s="4" t="str">
        <f>IFERROR(IF(N(data_NoOutliers!BZN41),data_NoOutliers!BZN41,MID(data_NoOutliers!BZN41,2,99)/2),"")</f>
        <v/>
      </c>
      <c r="CMD41" s="4" t="str">
        <f>IFERROR(IF(N(data_NoOutliers!BZO41),data_NoOutliers!BZO41,MID(data_NoOutliers!BZO41,2,99)/2),"")</f>
        <v/>
      </c>
      <c r="CME41" s="4" t="str">
        <f>IFERROR(IF(N(data_NoOutliers!BZP41),data_NoOutliers!BZP41,MID(data_NoOutliers!BZP41,2,99)/2),"")</f>
        <v/>
      </c>
      <c r="CMF41" s="4" t="str">
        <f>IFERROR(IF(N(data_NoOutliers!BZQ41),data_NoOutliers!BZQ41,MID(data_NoOutliers!BZQ41,2,99)/2),"")</f>
        <v/>
      </c>
      <c r="CMG41" s="4" t="str">
        <f>IFERROR(IF(N(data_NoOutliers!BZR41),data_NoOutliers!BZR41,MID(data_NoOutliers!BZR41,2,99)/2),"")</f>
        <v/>
      </c>
      <c r="CMH41" s="4" t="str">
        <f>IFERROR(IF(N(data_NoOutliers!BZS41),data_NoOutliers!BZS41,MID(data_NoOutliers!BZS41,2,99)/2),"")</f>
        <v/>
      </c>
      <c r="CMI41" s="4" t="str">
        <f>IFERROR(IF(N(data_NoOutliers!BZT41),data_NoOutliers!BZT41,MID(data_NoOutliers!BZT41,2,99)/2),"")</f>
        <v/>
      </c>
      <c r="CMJ41" s="4" t="str">
        <f>IFERROR(IF(N(data_NoOutliers!BZU41),data_NoOutliers!BZU41,MID(data_NoOutliers!BZU41,2,99)/2),"")</f>
        <v/>
      </c>
      <c r="CMK41" s="4" t="str">
        <f>IFERROR(IF(N(data_NoOutliers!BZV41),data_NoOutliers!BZV41,MID(data_NoOutliers!BZV41,2,99)/2),"")</f>
        <v/>
      </c>
      <c r="CML41" s="4" t="str">
        <f>IFERROR(IF(N(data_NoOutliers!BZW41),data_NoOutliers!BZW41,MID(data_NoOutliers!BZW41,2,99)/2),"")</f>
        <v/>
      </c>
      <c r="CMM41" s="4" t="str">
        <f>IFERROR(IF(N(data_NoOutliers!BZX41),data_NoOutliers!BZX41,MID(data_NoOutliers!BZX41,2,99)/2),"")</f>
        <v/>
      </c>
      <c r="CMN41" s="4" t="str">
        <f>IFERROR(IF(N(data_NoOutliers!BZY41),data_NoOutliers!BZY41,MID(data_NoOutliers!BZY41,2,99)/2),"")</f>
        <v/>
      </c>
      <c r="CMO41" s="4" t="str">
        <f>IFERROR(IF(N(data_NoOutliers!BZZ41),data_NoOutliers!BZZ41,MID(data_NoOutliers!BZZ41,2,99)/2),"")</f>
        <v/>
      </c>
      <c r="CMP41" s="4" t="str">
        <f>IFERROR(IF(N(data_NoOutliers!CAA41),data_NoOutliers!CAA41,MID(data_NoOutliers!CAA41,2,99)/2),"")</f>
        <v/>
      </c>
      <c r="CMQ41" s="4" t="str">
        <f>IFERROR(IF(N(data_NoOutliers!CAB41),data_NoOutliers!CAB41,MID(data_NoOutliers!CAB41,2,99)/2),"")</f>
        <v/>
      </c>
      <c r="CMR41" s="4" t="str">
        <f>IFERROR(IF(N(data_NoOutliers!CAC41),data_NoOutliers!CAC41,MID(data_NoOutliers!CAC41,2,99)/2),"")</f>
        <v/>
      </c>
      <c r="CMS41" s="4" t="str">
        <f>IFERROR(IF(N(data_NoOutliers!CAD41),data_NoOutliers!CAD41,MID(data_NoOutliers!CAD41,2,99)/2),"")</f>
        <v/>
      </c>
      <c r="CMT41" s="4" t="str">
        <f>IFERROR(IF(N(data_NoOutliers!CAE41),data_NoOutliers!CAE41,MID(data_NoOutliers!CAE41,2,99)/2),"")</f>
        <v/>
      </c>
      <c r="CMU41" s="4" t="str">
        <f>IFERROR(IF(N(data_NoOutliers!CAF41),data_NoOutliers!CAF41,MID(data_NoOutliers!CAF41,2,99)/2),"")</f>
        <v/>
      </c>
      <c r="CMV41" s="4" t="str">
        <f>IFERROR(IF(N(data_NoOutliers!CAG41),data_NoOutliers!CAG41,MID(data_NoOutliers!CAG41,2,99)/2),"")</f>
        <v/>
      </c>
      <c r="CMW41" s="4" t="str">
        <f>IFERROR(IF(N(data_NoOutliers!CAH41),data_NoOutliers!CAH41,MID(data_NoOutliers!CAH41,2,99)/2),"")</f>
        <v/>
      </c>
      <c r="CMX41" s="4" t="str">
        <f>IFERROR(IF(N(data_NoOutliers!CAI41),data_NoOutliers!CAI41,MID(data_NoOutliers!CAI41,2,99)/2),"")</f>
        <v/>
      </c>
      <c r="CMY41" s="4" t="str">
        <f>IFERROR(IF(N(data_NoOutliers!CAJ41),data_NoOutliers!CAJ41,MID(data_NoOutliers!CAJ41,2,99)/2),"")</f>
        <v/>
      </c>
      <c r="CMZ41" s="4" t="str">
        <f>IFERROR(IF(N(data_NoOutliers!CAK41),data_NoOutliers!CAK41,MID(data_NoOutliers!CAK41,2,99)/2),"")</f>
        <v/>
      </c>
      <c r="CNA41" s="4" t="str">
        <f>IFERROR(IF(N(data_NoOutliers!CAL41),data_NoOutliers!CAL41,MID(data_NoOutliers!CAL41,2,99)/2),"")</f>
        <v/>
      </c>
      <c r="CNB41" s="4" t="str">
        <f>IFERROR(IF(N(data_NoOutliers!CAM41),data_NoOutliers!CAM41,MID(data_NoOutliers!CAM41,2,99)/2),"")</f>
        <v/>
      </c>
      <c r="CNC41" s="4" t="str">
        <f>IFERROR(IF(N(data_NoOutliers!CAN41),data_NoOutliers!CAN41,MID(data_NoOutliers!CAN41,2,99)/2),"")</f>
        <v/>
      </c>
      <c r="CND41" s="4" t="str">
        <f>IFERROR(IF(N(data_NoOutliers!CAO41),data_NoOutliers!CAO41,MID(data_NoOutliers!CAO41,2,99)/2),"")</f>
        <v/>
      </c>
      <c r="CNE41" s="4" t="str">
        <f>IFERROR(IF(N(data_NoOutliers!CAP41),data_NoOutliers!CAP41,MID(data_NoOutliers!CAP41,2,99)/2),"")</f>
        <v/>
      </c>
      <c r="CNF41" s="4" t="str">
        <f>IFERROR(IF(N(data_NoOutliers!CAQ41),data_NoOutliers!CAQ41,MID(data_NoOutliers!CAQ41,2,99)/2),"")</f>
        <v/>
      </c>
      <c r="CNG41" s="4" t="str">
        <f>IFERROR(IF(N(data_NoOutliers!CAR41),data_NoOutliers!CAR41,MID(data_NoOutliers!CAR41,2,99)/2),"")</f>
        <v/>
      </c>
      <c r="CNH41" s="4" t="str">
        <f>IFERROR(IF(N(data_NoOutliers!CAS41),data_NoOutliers!CAS41,MID(data_NoOutliers!CAS41,2,99)/2),"")</f>
        <v/>
      </c>
      <c r="CNI41" s="4" t="str">
        <f>IFERROR(IF(N(data_NoOutliers!CAT41),data_NoOutliers!CAT41,MID(data_NoOutliers!CAT41,2,99)/2),"")</f>
        <v/>
      </c>
      <c r="CNJ41" s="4" t="str">
        <f>IFERROR(IF(N(data_NoOutliers!CAU41),data_NoOutliers!CAU41,MID(data_NoOutliers!CAU41,2,99)/2),"")</f>
        <v/>
      </c>
      <c r="CNK41" s="4" t="str">
        <f>IFERROR(IF(N(data_NoOutliers!CAV41),data_NoOutliers!CAV41,MID(data_NoOutliers!CAV41,2,99)/2),"")</f>
        <v/>
      </c>
      <c r="CNL41" s="4" t="str">
        <f>IFERROR(IF(N(data_NoOutliers!CAW41),data_NoOutliers!CAW41,MID(data_NoOutliers!CAW41,2,99)/2),"")</f>
        <v/>
      </c>
      <c r="CNM41" s="4" t="str">
        <f>IFERROR(IF(N(data_NoOutliers!CAX41),data_NoOutliers!CAX41,MID(data_NoOutliers!CAX41,2,99)/2),"")</f>
        <v/>
      </c>
      <c r="CNN41" s="4" t="str">
        <f>IFERROR(IF(N(data_NoOutliers!CAY41),data_NoOutliers!CAY41,MID(data_NoOutliers!CAY41,2,99)/2),"")</f>
        <v/>
      </c>
      <c r="CNO41" s="4" t="str">
        <f>IFERROR(IF(N(data_NoOutliers!CAZ41),data_NoOutliers!CAZ41,MID(data_NoOutliers!CAZ41,2,99)/2),"")</f>
        <v/>
      </c>
      <c r="CNP41" s="4" t="str">
        <f>IFERROR(IF(N(data_NoOutliers!CBA41),data_NoOutliers!CBA41,MID(data_NoOutliers!CBA41,2,99)/2),"")</f>
        <v/>
      </c>
      <c r="CNQ41" s="4" t="str">
        <f>IFERROR(IF(N(data_NoOutliers!CBB41),data_NoOutliers!CBB41,MID(data_NoOutliers!CBB41,2,99)/2),"")</f>
        <v/>
      </c>
      <c r="CNR41" s="4" t="str">
        <f>IFERROR(IF(N(data_NoOutliers!CBC41),data_NoOutliers!CBC41,MID(data_NoOutliers!CBC41,2,99)/2),"")</f>
        <v/>
      </c>
      <c r="CNS41" s="4" t="str">
        <f>IFERROR(IF(N(data_NoOutliers!CBD41),data_NoOutliers!CBD41,MID(data_NoOutliers!CBD41,2,99)/2),"")</f>
        <v/>
      </c>
      <c r="CNT41" s="4" t="str">
        <f>IFERROR(IF(N(data_NoOutliers!CBE41),data_NoOutliers!CBE41,MID(data_NoOutliers!CBE41,2,99)/2),"")</f>
        <v/>
      </c>
      <c r="CNU41" s="4" t="str">
        <f>IFERROR(IF(N(data_NoOutliers!CBF41),data_NoOutliers!CBF41,MID(data_NoOutliers!CBF41,2,99)/2),"")</f>
        <v/>
      </c>
      <c r="CNV41" s="4" t="str">
        <f>IFERROR(IF(N(data_NoOutliers!CBG41),data_NoOutliers!CBG41,MID(data_NoOutliers!CBG41,2,99)/2),"")</f>
        <v/>
      </c>
      <c r="CNW41" s="4" t="str">
        <f>IFERROR(IF(N(data_NoOutliers!CBH41),data_NoOutliers!CBH41,MID(data_NoOutliers!CBH41,2,99)/2),"")</f>
        <v/>
      </c>
      <c r="CNX41" s="4" t="str">
        <f>IFERROR(IF(N(data_NoOutliers!CBI41),data_NoOutliers!CBI41,MID(data_NoOutliers!CBI41,2,99)/2),"")</f>
        <v/>
      </c>
      <c r="CNY41" s="4" t="str">
        <f>IFERROR(IF(N(data_NoOutliers!CBJ41),data_NoOutliers!CBJ41,MID(data_NoOutliers!CBJ41,2,99)/2),"")</f>
        <v/>
      </c>
      <c r="CNZ41" s="4" t="str">
        <f>IFERROR(IF(N(data_NoOutliers!CBK41),data_NoOutliers!CBK41,MID(data_NoOutliers!CBK41,2,99)/2),"")</f>
        <v/>
      </c>
      <c r="COA41" s="4" t="str">
        <f>IFERROR(IF(N(data_NoOutliers!CBL41),data_NoOutliers!CBL41,MID(data_NoOutliers!CBL41,2,99)/2),"")</f>
        <v/>
      </c>
      <c r="COB41" s="4" t="str">
        <f>IFERROR(IF(N(data_NoOutliers!CBM41),data_NoOutliers!CBM41,MID(data_NoOutliers!CBM41,2,99)/2),"")</f>
        <v/>
      </c>
      <c r="COC41" s="4" t="str">
        <f>IFERROR(IF(N(data_NoOutliers!CBN41),data_NoOutliers!CBN41,MID(data_NoOutliers!CBN41,2,99)/2),"")</f>
        <v/>
      </c>
      <c r="COD41" s="4" t="str">
        <f>IFERROR(IF(N(data_NoOutliers!CBO41),data_NoOutliers!CBO41,MID(data_NoOutliers!CBO41,2,99)/2),"")</f>
        <v/>
      </c>
      <c r="COE41" s="4" t="str">
        <f>IFERROR(IF(N(data_NoOutliers!CBP41),data_NoOutliers!CBP41,MID(data_NoOutliers!CBP41,2,99)/2),"")</f>
        <v/>
      </c>
      <c r="COF41" s="4" t="str">
        <f>IFERROR(IF(N(data_NoOutliers!CBQ41),data_NoOutliers!CBQ41,MID(data_NoOutliers!CBQ41,2,99)/2),"")</f>
        <v/>
      </c>
      <c r="COG41" s="4" t="str">
        <f>IFERROR(IF(N(data_NoOutliers!CBR41),data_NoOutliers!CBR41,MID(data_NoOutliers!CBR41,2,99)/2),"")</f>
        <v/>
      </c>
      <c r="COH41" s="4" t="str">
        <f>IFERROR(IF(N(data_NoOutliers!CBS41),data_NoOutliers!CBS41,MID(data_NoOutliers!CBS41,2,99)/2),"")</f>
        <v/>
      </c>
      <c r="COI41" s="4" t="str">
        <f>IFERROR(IF(N(data_NoOutliers!CBT41),data_NoOutliers!CBT41,MID(data_NoOutliers!CBT41,2,99)/2),"")</f>
        <v/>
      </c>
      <c r="COJ41" s="4" t="str">
        <f>IFERROR(IF(N(data_NoOutliers!CBU41),data_NoOutliers!CBU41,MID(data_NoOutliers!CBU41,2,99)/2),"")</f>
        <v/>
      </c>
      <c r="COK41" s="4" t="str">
        <f>IFERROR(IF(N(data_NoOutliers!CBV41),data_NoOutliers!CBV41,MID(data_NoOutliers!CBV41,2,99)/2),"")</f>
        <v/>
      </c>
      <c r="COL41" s="4" t="str">
        <f>IFERROR(IF(N(data_NoOutliers!CBW41),data_NoOutliers!CBW41,MID(data_NoOutliers!CBW41,2,99)/2),"")</f>
        <v/>
      </c>
      <c r="COM41" s="4" t="str">
        <f>IFERROR(IF(N(data_NoOutliers!CBX41),data_NoOutliers!CBX41,MID(data_NoOutliers!CBX41,2,99)/2),"")</f>
        <v/>
      </c>
      <c r="CON41" s="4" t="str">
        <f>IFERROR(IF(N(data_NoOutliers!CBY41),data_NoOutliers!CBY41,MID(data_NoOutliers!CBY41,2,99)/2),"")</f>
        <v/>
      </c>
      <c r="COO41" s="4" t="str">
        <f>IFERROR(IF(N(data_NoOutliers!CBZ41),data_NoOutliers!CBZ41,MID(data_NoOutliers!CBZ41,2,99)/2),"")</f>
        <v/>
      </c>
      <c r="COP41" s="4" t="str">
        <f>IFERROR(IF(N(data_NoOutliers!CCA41),data_NoOutliers!CCA41,MID(data_NoOutliers!CCA41,2,99)/2),"")</f>
        <v/>
      </c>
      <c r="COQ41" s="4" t="str">
        <f>IFERROR(IF(N(data_NoOutliers!CCB41),data_NoOutliers!CCB41,MID(data_NoOutliers!CCB41,2,99)/2),"")</f>
        <v/>
      </c>
      <c r="COR41" s="4" t="str">
        <f>IFERROR(IF(N(data_NoOutliers!CCC41),data_NoOutliers!CCC41,MID(data_NoOutliers!CCC41,2,99)/2),"")</f>
        <v/>
      </c>
      <c r="COS41" s="4" t="str">
        <f>IFERROR(IF(N(data_NoOutliers!CCD41),data_NoOutliers!CCD41,MID(data_NoOutliers!CCD41,2,99)/2),"")</f>
        <v/>
      </c>
      <c r="COT41" s="4" t="str">
        <f>IFERROR(IF(N(data_NoOutliers!CCE41),data_NoOutliers!CCE41,MID(data_NoOutliers!CCE41,2,99)/2),"")</f>
        <v/>
      </c>
      <c r="COU41" s="4" t="str">
        <f>IFERROR(IF(N(data_NoOutliers!CCF41),data_NoOutliers!CCF41,MID(data_NoOutliers!CCF41,2,99)/2),"")</f>
        <v/>
      </c>
      <c r="COV41" s="4" t="str">
        <f>IFERROR(IF(N(data_NoOutliers!CCG41),data_NoOutliers!CCG41,MID(data_NoOutliers!CCG41,2,99)/2),"")</f>
        <v/>
      </c>
      <c r="COW41" s="4" t="str">
        <f>IFERROR(IF(N(data_NoOutliers!CCH41),data_NoOutliers!CCH41,MID(data_NoOutliers!CCH41,2,99)/2),"")</f>
        <v/>
      </c>
      <c r="COX41" s="4" t="str">
        <f>IFERROR(IF(N(data_NoOutliers!CCI41),data_NoOutliers!CCI41,MID(data_NoOutliers!CCI41,2,99)/2),"")</f>
        <v/>
      </c>
      <c r="COY41" s="4" t="str">
        <f>IFERROR(IF(N(data_NoOutliers!CCJ41),data_NoOutliers!CCJ41,MID(data_NoOutliers!CCJ41,2,99)/2),"")</f>
        <v/>
      </c>
      <c r="COZ41" s="4" t="str">
        <f>IFERROR(IF(N(data_NoOutliers!CCK41),data_NoOutliers!CCK41,MID(data_NoOutliers!CCK41,2,99)/2),"")</f>
        <v/>
      </c>
      <c r="CPA41" s="4" t="str">
        <f>IFERROR(IF(N(data_NoOutliers!CCL41),data_NoOutliers!CCL41,MID(data_NoOutliers!CCL41,2,99)/2),"")</f>
        <v/>
      </c>
      <c r="CPB41" s="4" t="str">
        <f>IFERROR(IF(N(data_NoOutliers!CCM41),data_NoOutliers!CCM41,MID(data_NoOutliers!CCM41,2,99)/2),"")</f>
        <v/>
      </c>
      <c r="CPC41" s="4" t="str">
        <f>IFERROR(IF(N(data_NoOutliers!CCN41),data_NoOutliers!CCN41,MID(data_NoOutliers!CCN41,2,99)/2),"")</f>
        <v/>
      </c>
      <c r="CPD41" s="4" t="str">
        <f>IFERROR(IF(N(data_NoOutliers!CCO41),data_NoOutliers!CCO41,MID(data_NoOutliers!CCO41,2,99)/2),"")</f>
        <v/>
      </c>
      <c r="CPE41" s="4" t="str">
        <f>IFERROR(IF(N(data_NoOutliers!CCP41),data_NoOutliers!CCP41,MID(data_NoOutliers!CCP41,2,99)/2),"")</f>
        <v/>
      </c>
      <c r="CPF41" s="4" t="str">
        <f>IFERROR(IF(N(data_NoOutliers!CCQ41),data_NoOutliers!CCQ41,MID(data_NoOutliers!CCQ41,2,99)/2),"")</f>
        <v/>
      </c>
      <c r="CPG41" s="4" t="str">
        <f>IFERROR(IF(N(data_NoOutliers!CCR41),data_NoOutliers!CCR41,MID(data_NoOutliers!CCR41,2,99)/2),"")</f>
        <v/>
      </c>
      <c r="CPH41" s="4" t="str">
        <f>IFERROR(IF(N(data_NoOutliers!CCS41),data_NoOutliers!CCS41,MID(data_NoOutliers!CCS41,2,99)/2),"")</f>
        <v/>
      </c>
      <c r="CPI41" s="4" t="str">
        <f>IFERROR(IF(N(data_NoOutliers!CCT41),data_NoOutliers!CCT41,MID(data_NoOutliers!CCT41,2,99)/2),"")</f>
        <v/>
      </c>
      <c r="CPJ41" s="4" t="str">
        <f>IFERROR(IF(N(data_NoOutliers!CCU41),data_NoOutliers!CCU41,MID(data_NoOutliers!CCU41,2,99)/2),"")</f>
        <v/>
      </c>
    </row>
    <row r="42" spans="1:2454" s="7" customFormat="1" x14ac:dyDescent="0.25">
      <c r="A42" s="1" t="s">
        <v>47</v>
      </c>
      <c r="B42" s="24" t="s">
        <v>163</v>
      </c>
      <c r="C42" s="87">
        <v>1</v>
      </c>
      <c r="D42" s="126">
        <f t="shared" si="0"/>
        <v>8.0451515151515185</v>
      </c>
      <c r="E42" s="135" t="s">
        <v>5</v>
      </c>
      <c r="F42" s="130" cm="1">
        <f t="array" ref="F42">2*_xlfn.STDEV.S(IF(ISNUMBER(SEARCH("*Intake*",$AP$4:$XFD$4)),$AP42:$XFD42))</f>
        <v>0.41866028931326438</v>
      </c>
      <c r="G42" s="127">
        <f t="shared" si="1"/>
        <v>7.9915384615384593</v>
      </c>
      <c r="H42" s="127" t="s">
        <v>5</v>
      </c>
      <c r="I42" s="131" cm="1">
        <f t="array" ref="I42">2*_xlfn.STDEV.S(IF($AP$4:$XFD$4="Harbour mode: Intake seawater ",AP42:XFD42))</f>
        <v>0.50505499006189913</v>
      </c>
      <c r="J42" s="127">
        <f t="shared" si="2"/>
        <v>8.1044680851063831</v>
      </c>
      <c r="K42" s="127" t="s">
        <v>5</v>
      </c>
      <c r="L42" s="129" cm="1">
        <f t="array" ref="L42">2*_xlfn.STDEV.S(IF($AP$4:$XFD$4="Transit, full speed: Intake seawater ",AP42:XFD42))</f>
        <v>0.25145864940169949</v>
      </c>
      <c r="M42" s="136">
        <f t="shared" si="3"/>
        <v>3.2870833333333334</v>
      </c>
      <c r="N42" s="243" t="s">
        <v>5</v>
      </c>
      <c r="O42" s="236" cm="1">
        <f t="array" ref="O42">2*_xlfn.STDEV.S(IF(ISNUMBER(SEARCH("*before cleaning*",$AP$4:$XFD$4)),AP42:XFD42))</f>
        <v>2.1531306352767006</v>
      </c>
      <c r="P42" s="245">
        <f t="shared" si="4"/>
        <v>-4.7752777777777782</v>
      </c>
      <c r="Q42" s="245">
        <f t="shared" si="5"/>
        <v>-401.81151296532693</v>
      </c>
      <c r="R42" s="136">
        <f t="shared" si="6"/>
        <v>3.1723913043478258</v>
      </c>
      <c r="S42" s="243" t="s">
        <v>5</v>
      </c>
      <c r="T42" s="236" cm="1">
        <f t="array" ref="T42">2*_xlfn.STDEV.S(IF(ISNUMBER(SEARCH("*Transit, full speed: After*",$AP$4:$XFD$4)),AP42:XFD42))</f>
        <v>1.8162326600049961</v>
      </c>
      <c r="U42" s="727">
        <f>(Z42*'Sampling information'!$O$62)+(AJ42*'Sampling information'!$V$62)</f>
        <v>-328.0186257781728</v>
      </c>
      <c r="V42" s="246">
        <f t="shared" si="7"/>
        <v>2.9480434782608693</v>
      </c>
      <c r="W42" s="247" t="s">
        <v>5</v>
      </c>
      <c r="X42" s="248" cm="1">
        <f t="array" ref="X42">2*_xlfn.STDEV.S(IF(ISNUMBER(SEARCH("*ME scrubber*",$AP$4:$XFD$4)),AP42:XFD42))</f>
        <v>1.229436145846948</v>
      </c>
      <c r="Y42" s="249">
        <f t="shared" si="8"/>
        <v>-5.1543478260869557</v>
      </c>
      <c r="Z42" s="331">
        <f t="shared" si="9"/>
        <v>-300.72624580178075</v>
      </c>
      <c r="AA42" s="255">
        <f t="shared" si="10"/>
        <v>3.4462244897959184</v>
      </c>
      <c r="AB42" s="253" t="s">
        <v>5</v>
      </c>
      <c r="AC42" s="254" cm="1">
        <f t="array" ref="AC42">2*_xlfn.STDEV.S(IF(ISNUMBER(SEARCH("*After AE scrubber*",$AP$4:$XFD$4)),AP42:XFD42))</f>
        <v>2.4171749577419459</v>
      </c>
      <c r="AD42" s="118">
        <f t="shared" si="11"/>
        <v>-4.5973469387755115</v>
      </c>
      <c r="AE42" s="251">
        <f t="shared" si="12"/>
        <v>-449.25969959311408</v>
      </c>
      <c r="AF42" s="253">
        <f t="shared" si="13"/>
        <v>3.3967391304347814</v>
      </c>
      <c r="AG42" s="253" t="s">
        <v>5</v>
      </c>
      <c r="AH42" s="254" cm="1">
        <f t="array" ref="AH42">2*_xlfn.STDEV.S(IF($AP$4:$XFD$4="Transit, full speed: After AE scrubber, but before cleaning ",AP42:XFD42))</f>
        <v>2.1982515127319981</v>
      </c>
      <c r="AI42" s="118">
        <f t="shared" si="14"/>
        <v>-4.7056521739130428</v>
      </c>
      <c r="AJ42" s="251">
        <f t="shared" si="15"/>
        <v>-448.04974019654509</v>
      </c>
      <c r="AK42" s="255">
        <f t="shared" si="16"/>
        <v>3.4899999999999998</v>
      </c>
      <c r="AL42" s="253" t="s">
        <v>5</v>
      </c>
      <c r="AM42" s="256" cm="1">
        <f t="array" ref="AM42">2*_xlfn.STDEV.S(IF($AP$4:$XFD$4="Harbour mode: After AE scrubber, but before cleaning ",AP42:XFD42))</f>
        <v>2.6106719141127739</v>
      </c>
      <c r="AN42" s="252">
        <f t="shared" si="17"/>
        <v>-4.5015384615384608</v>
      </c>
      <c r="AO42" s="251">
        <f t="shared" si="18"/>
        <v>-450.33004829007871</v>
      </c>
      <c r="AP42" s="303">
        <f>IF(N(data_NoOutliers!G42),data_NoOutliers!G42,"")</f>
        <v>8.18</v>
      </c>
      <c r="AQ42" s="303">
        <f>IF(N(data_NoOutliers!H42),data_NoOutliers!H42,"")</f>
        <v>5.44</v>
      </c>
      <c r="AR42" s="292">
        <f t="shared" si="21"/>
        <v>-2.7399999999999993</v>
      </c>
      <c r="AS42" s="304">
        <f t="shared" si="22"/>
        <v>-532.43181818181802</v>
      </c>
      <c r="AT42" s="303">
        <f>IF(N(data_NoOutliers!I42),data_NoOutliers!I42,"")</f>
        <v>8.16</v>
      </c>
      <c r="AU42" s="303">
        <f>IF(N(data_NoOutliers!J42),data_NoOutliers!J42,"")</f>
        <v>3.04</v>
      </c>
      <c r="AV42" s="292">
        <f t="shared" si="23"/>
        <v>-5.12</v>
      </c>
      <c r="AW42" s="304">
        <f t="shared" si="24"/>
        <v>-264.23908045977015</v>
      </c>
      <c r="AX42" s="303">
        <f>IF(N(data_NoOutliers!K42),data_NoOutliers!K42,"")</f>
        <v>3.24</v>
      </c>
      <c r="AY42" s="292">
        <f t="shared" si="25"/>
        <v>-4.92</v>
      </c>
      <c r="AZ42" s="304">
        <f t="shared" si="26"/>
        <v>-950.73409090909092</v>
      </c>
      <c r="BA42" s="303">
        <f>IF(N(data_NoOutliers!L42),data_NoOutliers!L42,"")</f>
        <v>8.5</v>
      </c>
      <c r="BB42" s="303">
        <f>IF(N(data_NoOutliers!M42),data_NoOutliers!M42,"")</f>
        <v>3.8</v>
      </c>
      <c r="BC42" s="127">
        <f t="shared" si="27"/>
        <v>-4.7</v>
      </c>
      <c r="BD42" s="305">
        <f t="shared" si="28"/>
        <v>-1172.4421768707482</v>
      </c>
      <c r="BE42" s="303">
        <f>IF(N(data_NoOutliers!N42),data_NoOutliers!N42,"")</f>
        <v>8.5</v>
      </c>
      <c r="BF42" s="303">
        <f>IF(N(data_NoOutliers!O42),data_NoOutliers!O42,"")</f>
        <v>3.5</v>
      </c>
      <c r="BG42" s="127">
        <f t="shared" si="29"/>
        <v>-5</v>
      </c>
      <c r="BH42" s="305">
        <f t="shared" si="30"/>
        <v>-237.72321428571428</v>
      </c>
      <c r="BI42" s="303">
        <f>IF(N(data_NoOutliers!P42),data_NoOutliers!P42,"")</f>
        <v>3.5</v>
      </c>
      <c r="BJ42" s="127">
        <f t="shared" si="31"/>
        <v>-5</v>
      </c>
      <c r="BK42" s="305">
        <f t="shared" si="32"/>
        <v>-1153.1446540880502</v>
      </c>
      <c r="BL42" s="303">
        <f>IF(N(data_NoOutliers!Q42),data_NoOutliers!Q42,"")</f>
        <v>8.1999999999999993</v>
      </c>
      <c r="BM42" s="303">
        <f>IF(N(data_NoOutliers!R42),data_NoOutliers!R42,"")</f>
        <v>3.4</v>
      </c>
      <c r="BN42" s="118">
        <f t="shared" si="33"/>
        <v>-4.7999999999999989</v>
      </c>
      <c r="BO42" s="306">
        <f t="shared" si="34"/>
        <v>-480.14117647058816</v>
      </c>
      <c r="BP42" s="303">
        <f>IF(N(data_NoOutliers!S42),data_NoOutliers!S42,"")</f>
        <v>8.1</v>
      </c>
      <c r="BQ42" s="303">
        <f>IF(N(data_NoOutliers!T42),data_NoOutliers!T42,"")</f>
        <v>2.6</v>
      </c>
      <c r="BR42" s="118">
        <f t="shared" si="35"/>
        <v>-5.5</v>
      </c>
      <c r="BS42" s="306">
        <f t="shared" si="36"/>
        <v>-225.97826086956522</v>
      </c>
      <c r="BT42" s="303">
        <f>IF(N(data_NoOutliers!U42),data_NoOutliers!U42,"")</f>
        <v>3</v>
      </c>
      <c r="BU42" s="118">
        <f t="shared" si="37"/>
        <v>-5.0999999999999996</v>
      </c>
      <c r="BV42" s="306">
        <f t="shared" si="38"/>
        <v>-510.15</v>
      </c>
      <c r="BW42" s="303">
        <f>IF(N(data_NoOutliers!V42),data_NoOutliers!V42,"")</f>
        <v>8.1999999999999993</v>
      </c>
      <c r="BX42" s="303" t="str">
        <f>IF(N(data_NoOutliers!W42),data_NoOutliers!W42,"")</f>
        <v/>
      </c>
      <c r="BY42" s="307" t="str">
        <f t="shared" si="39"/>
        <v/>
      </c>
      <c r="BZ42" s="308" t="str">
        <f t="shared" si="40"/>
        <v/>
      </c>
      <c r="CA42" s="303"/>
      <c r="CB42" s="307"/>
      <c r="CC42" s="308"/>
      <c r="CD42" s="303">
        <f>IF(N(data_NoOutliers!Y42),data_NoOutliers!Y42,"")</f>
        <v>8.1999999999999993</v>
      </c>
      <c r="CE42" s="303">
        <f>IF(N(data_NoOutliers!Z42),data_NoOutliers!Z42,"")</f>
        <v>2.7</v>
      </c>
      <c r="CF42" s="292">
        <f t="shared" si="43"/>
        <v>-5.4999999999999991</v>
      </c>
      <c r="CG42" s="304">
        <f t="shared" si="44"/>
        <v>-324.98659517426267</v>
      </c>
      <c r="CH42" s="303">
        <f>IF(N(data_NoOutliers!AA42),data_NoOutliers!AA42,"")</f>
        <v>8.1999999999999993</v>
      </c>
      <c r="CI42" s="303">
        <f>IF(N(data_NoOutliers!AB42),data_NoOutliers!AB42,"")</f>
        <v>2.7</v>
      </c>
      <c r="CJ42" s="292">
        <f t="shared" si="45"/>
        <v>-5.4999999999999991</v>
      </c>
      <c r="CK42" s="304">
        <f t="shared" si="46"/>
        <v>-247.53231492361925</v>
      </c>
      <c r="CL42" s="303">
        <f>IF(N(data_NoOutliers!AC42),data_NoOutliers!AC42,"")</f>
        <v>3</v>
      </c>
      <c r="CM42" s="292">
        <f t="shared" si="47"/>
        <v>-5.1999999999999993</v>
      </c>
      <c r="CN42" s="304">
        <f t="shared" si="48"/>
        <v>-343.1377245508981</v>
      </c>
      <c r="CO42" s="303">
        <f>IF(N(data_NoOutliers!AD42),data_NoOutliers!AD42,"")</f>
        <v>8.1</v>
      </c>
      <c r="CP42" s="303">
        <f>IF(N(data_NoOutliers!AE42),data_NoOutliers!AE42,"")</f>
        <v>2.6</v>
      </c>
      <c r="CQ42" s="118">
        <f t="shared" si="49"/>
        <v>-5.5</v>
      </c>
      <c r="CR42" s="306">
        <f t="shared" si="50"/>
        <v>-333.51063829787233</v>
      </c>
      <c r="CS42" s="303">
        <f>IF(N(data_NoOutliers!AF42),data_NoOutliers!AF42,"")</f>
        <v>8.1</v>
      </c>
      <c r="CT42" s="303">
        <f>IF(N(data_NoOutliers!AG42),data_NoOutliers!AG42,"")</f>
        <v>2.8</v>
      </c>
      <c r="CU42" s="118">
        <f t="shared" si="51"/>
        <v>-5.3</v>
      </c>
      <c r="CV42" s="306">
        <f t="shared" si="52"/>
        <v>-192.42582235282964</v>
      </c>
      <c r="CW42" s="303">
        <f>IF(N(data_NoOutliers!AH42),data_NoOutliers!AH42,"")</f>
        <v>2.6</v>
      </c>
      <c r="CX42" s="118">
        <f t="shared" si="53"/>
        <v>-5.5</v>
      </c>
      <c r="CY42" s="306">
        <f t="shared" si="54"/>
        <v>-0.67901234567901236</v>
      </c>
      <c r="CZ42" s="303">
        <f>IF(N(data_NoOutliers!AI42),data_NoOutliers!AI42,"")</f>
        <v>8.1999999999999993</v>
      </c>
      <c r="DA42" s="303">
        <f>IF(N(data_NoOutliers!AJ42),data_NoOutliers!AJ42,"")</f>
        <v>2.6</v>
      </c>
      <c r="DB42" s="307">
        <f t="shared" si="55"/>
        <v>-5.6</v>
      </c>
      <c r="DC42" s="308">
        <f t="shared" si="56"/>
        <v>-392.34999999999997</v>
      </c>
      <c r="DD42" s="303">
        <f>IF(N(data_NoOutliers!AK42),data_NoOutliers!AK42,"")</f>
        <v>8.1999999999999993</v>
      </c>
      <c r="DE42" s="303">
        <f>IF(N(data_NoOutliers!AL42),data_NoOutliers!AL42,"")</f>
        <v>2.7</v>
      </c>
      <c r="DF42" s="307">
        <f t="shared" si="57"/>
        <v>-5.4999999999999991</v>
      </c>
      <c r="DG42" s="307">
        <f t="shared" si="58"/>
        <v>-195.63545472024609</v>
      </c>
      <c r="DH42" s="303">
        <f>IF(N(data_NoOutliers!AM42),data_NoOutliers!AM42,"")</f>
        <v>2.7</v>
      </c>
      <c r="DI42" s="307">
        <f t="shared" si="59"/>
        <v>-5.4999999999999991</v>
      </c>
      <c r="DJ42" s="308">
        <f t="shared" si="60"/>
        <v>-342.52777777777771</v>
      </c>
      <c r="DK42" s="303">
        <f>IF(N(data_NoOutliers!AN42),data_NoOutliers!AN42,"")</f>
        <v>8.1999999999999993</v>
      </c>
      <c r="DL42" s="303">
        <f>IF(N(data_NoOutliers!AO42),data_NoOutliers!AO42,"")</f>
        <v>3.2</v>
      </c>
      <c r="DM42" s="292">
        <f t="shared" si="61"/>
        <v>-4.9999999999999991</v>
      </c>
      <c r="DN42" s="304">
        <f t="shared" si="62"/>
        <v>-563.34418070444099</v>
      </c>
      <c r="DO42" s="303">
        <f>IF(N(data_NoOutliers!AP42),data_NoOutliers!AP42,"")</f>
        <v>8.1</v>
      </c>
      <c r="DP42" s="303">
        <f>IF(N(data_NoOutliers!AQ42),data_NoOutliers!AQ42,"")</f>
        <v>2.7</v>
      </c>
      <c r="DQ42" s="311">
        <f t="shared" si="63"/>
        <v>-5.3999999999999995</v>
      </c>
      <c r="DR42" s="312">
        <f t="shared" si="64"/>
        <v>-608.41171516079635</v>
      </c>
      <c r="DS42" s="303">
        <f>IF(N(data_NoOutliers!AR42),data_NoOutliers!AR42,"")</f>
        <v>8.1999999999999993</v>
      </c>
      <c r="DT42" s="303">
        <f>IF(N(data_NoOutliers!AS42),data_NoOutliers!AS42,"")</f>
        <v>2.8</v>
      </c>
      <c r="DU42" s="311">
        <f t="shared" si="65"/>
        <v>-5.3999999999999995</v>
      </c>
      <c r="DV42" s="312">
        <f t="shared" si="66"/>
        <v>-317.05920405006322</v>
      </c>
      <c r="DW42" s="303">
        <f>IF(N(data_NoOutliers!AT42),data_NoOutliers!AT42,"")</f>
        <v>2.7</v>
      </c>
      <c r="DX42" s="311">
        <f t="shared" si="67"/>
        <v>-5.4999999999999991</v>
      </c>
      <c r="DY42" s="312">
        <f t="shared" si="68"/>
        <v>-630.72566650891304</v>
      </c>
      <c r="DZ42" s="303">
        <f>IF(N(data_NoOutliers!AU42),data_NoOutliers!AU42,"")</f>
        <v>8</v>
      </c>
      <c r="EA42" s="303">
        <f>IF(N(data_NoOutliers!AV42),data_NoOutliers!AV42,"")</f>
        <v>3.4</v>
      </c>
      <c r="EB42" s="313">
        <f t="shared" si="69"/>
        <v>-4.5999999999999996</v>
      </c>
      <c r="EC42" s="314">
        <f t="shared" si="70"/>
        <v>-518.27664624808574</v>
      </c>
      <c r="ED42" s="303">
        <f>IF(N(data_NoOutliers!AW42),data_NoOutliers!AW42,"")</f>
        <v>8.14</v>
      </c>
      <c r="EE42" s="303">
        <f>IF(N(data_NoOutliers!AX42),data_NoOutliers!AX42,"")</f>
        <v>3.38</v>
      </c>
      <c r="EF42" s="315">
        <f t="shared" si="71"/>
        <v>-4.7600000000000007</v>
      </c>
      <c r="EG42" s="316">
        <f t="shared" si="72"/>
        <v>-628.0925000000002</v>
      </c>
      <c r="EH42" s="303">
        <f>IF(N(data_NoOutliers!AY42),data_NoOutliers!AY42,"")</f>
        <v>8.1999999999999993</v>
      </c>
      <c r="EI42" s="303">
        <f>IF(N(data_NoOutliers!AZ42),data_NoOutliers!AZ42,"")</f>
        <v>2.9</v>
      </c>
      <c r="EJ42" s="315">
        <f t="shared" si="73"/>
        <v>-5.2999999999999989</v>
      </c>
      <c r="EK42" s="316">
        <f t="shared" si="74"/>
        <v>-328.10117647058814</v>
      </c>
      <c r="EL42" s="303">
        <f>IF(N(data_NoOutliers!BA42),data_NoOutliers!BA42,"")</f>
        <v>4.3499999999999996</v>
      </c>
      <c r="EM42" s="315">
        <f t="shared" si="75"/>
        <v>-3.8499999999999996</v>
      </c>
      <c r="EN42" s="316">
        <f t="shared" si="76"/>
        <v>-366.87538461538458</v>
      </c>
      <c r="EO42" s="303">
        <f>IF(N(data_NoOutliers!BB42),data_NoOutliers!BB42,"")</f>
        <v>8.1999999999999993</v>
      </c>
      <c r="EP42" s="303">
        <f>IF(N(data_NoOutliers!BC42),data_NoOutliers!BC42,"")</f>
        <v>4</v>
      </c>
      <c r="EQ42" s="292">
        <f t="shared" si="77"/>
        <v>-4.1999999999999993</v>
      </c>
      <c r="ER42" s="304">
        <f t="shared" si="78"/>
        <v>-407.80147058823519</v>
      </c>
      <c r="ES42" s="303">
        <f>IF(N(data_NoOutliers!BD42),data_NoOutliers!BD42,"")</f>
        <v>8.1999999999999993</v>
      </c>
      <c r="ET42" s="303">
        <f>IF(N(data_NoOutliers!BE42),data_NoOutliers!BE42,"")</f>
        <v>3.1</v>
      </c>
      <c r="EU42" s="292">
        <f t="shared" si="79"/>
        <v>-5.0999999999999996</v>
      </c>
      <c r="EV42" s="304">
        <f t="shared" si="80"/>
        <v>-281.42168674698797</v>
      </c>
      <c r="EW42" s="303">
        <f>IF(N(data_NoOutliers!BF42),data_NoOutliers!BF42,"")</f>
        <v>3.3</v>
      </c>
      <c r="EX42" s="292">
        <f t="shared" si="81"/>
        <v>-4.8999999999999995</v>
      </c>
      <c r="EY42" s="304">
        <f t="shared" si="82"/>
        <v>-608.73076923076917</v>
      </c>
      <c r="EZ42" s="303">
        <f>IF(N(data_NoOutliers!BG42),data_NoOutliers!BG42,"")</f>
        <v>7.9</v>
      </c>
      <c r="FA42" s="303">
        <f>IF(N(data_NoOutliers!BH42),data_NoOutliers!BH42,"")</f>
        <v>7.4</v>
      </c>
      <c r="FB42" s="313">
        <f t="shared" si="83"/>
        <v>-0.5</v>
      </c>
      <c r="FC42" s="314">
        <f t="shared" si="84"/>
        <v>-59.375</v>
      </c>
      <c r="FD42" s="303">
        <f>IF(N(data_NoOutliers!BI42),data_NoOutliers!BI42,"")</f>
        <v>8.1</v>
      </c>
      <c r="FE42" s="303">
        <f>IF(N(data_NoOutliers!BJ42),data_NoOutliers!BJ42,"")</f>
        <v>2.6</v>
      </c>
      <c r="FF42" s="309">
        <f t="shared" si="85"/>
        <v>-5.5</v>
      </c>
      <c r="FG42" s="310">
        <f t="shared" si="86"/>
        <v>-361.86793575252818</v>
      </c>
      <c r="FH42" s="303">
        <f>IF(N(data_NoOutliers!BK42),data_NoOutliers!BK42,"")</f>
        <v>3</v>
      </c>
      <c r="FI42" s="309">
        <f t="shared" si="87"/>
        <v>-5.0999999999999996</v>
      </c>
      <c r="FJ42" s="310">
        <f t="shared" si="88"/>
        <v>-842.107142857143</v>
      </c>
      <c r="FK42" s="303">
        <f>IF(N(data_NoOutliers!BL42),data_NoOutliers!BL42,"")</f>
        <v>8.1</v>
      </c>
      <c r="FL42" s="303">
        <f>IF(N(data_NoOutliers!BM42),data_NoOutliers!BM42,"")</f>
        <v>3.9</v>
      </c>
      <c r="FM42" s="307">
        <f t="shared" si="89"/>
        <v>-4.1999999999999993</v>
      </c>
      <c r="FN42" s="308">
        <f t="shared" si="90"/>
        <v>-547.95999999999981</v>
      </c>
      <c r="FO42" s="303">
        <f>IF(N(data_NoOutliers!BN42),data_NoOutliers!BN42,"")</f>
        <v>8.1999999999999993</v>
      </c>
      <c r="FP42" s="303">
        <f>IF(N(data_NoOutliers!BO42),data_NoOutliers!BO42,"")</f>
        <v>2.8</v>
      </c>
      <c r="FQ42" s="307">
        <f t="shared" si="91"/>
        <v>-5.3999999999999995</v>
      </c>
      <c r="FR42" s="308">
        <f t="shared" si="92"/>
        <v>-289.01913081941831</v>
      </c>
      <c r="FS42" s="303">
        <f>IF(N(data_NoOutliers!BP42),data_NoOutliers!BP42,"")</f>
        <v>3.5</v>
      </c>
      <c r="FT42" s="307">
        <f t="shared" si="93"/>
        <v>-4.6999999999999993</v>
      </c>
      <c r="FU42" s="308">
        <f t="shared" si="94"/>
        <v>-596.06922126081577</v>
      </c>
      <c r="FV42" s="303">
        <f>IF(N(data_NoOutliers!BQ42),data_NoOutliers!BQ42,"")</f>
        <v>8.1</v>
      </c>
      <c r="FW42" s="303">
        <f>IF(N(data_NoOutliers!BR42),data_NoOutliers!BR42,"")</f>
        <v>3.7</v>
      </c>
      <c r="FX42" s="315">
        <f t="shared" si="95"/>
        <v>-4.3999999999999995</v>
      </c>
      <c r="FY42" s="316">
        <f t="shared" si="96"/>
        <v>-476.05555555555549</v>
      </c>
      <c r="FZ42" s="303">
        <f>IF(N(data_NoOutliers!BS42),data_NoOutliers!BS42,"")</f>
        <v>8.1</v>
      </c>
      <c r="GA42" s="303">
        <f>IF(N(data_NoOutliers!BT42),data_NoOutliers!BT42,"")</f>
        <v>2.9</v>
      </c>
      <c r="GB42" s="315">
        <f t="shared" si="97"/>
        <v>-5.1999999999999993</v>
      </c>
      <c r="GC42" s="316">
        <f t="shared" si="98"/>
        <v>-289.78673239738504</v>
      </c>
      <c r="GD42" s="303">
        <f>IF(N(data_NoOutliers!BU42),data_NoOutliers!BU42,"")</f>
        <v>6.7</v>
      </c>
      <c r="GE42" s="315">
        <f t="shared" si="99"/>
        <v>-1.3999999999999995</v>
      </c>
      <c r="GF42" s="316">
        <f t="shared" si="100"/>
        <v>-151.47222222222217</v>
      </c>
      <c r="GG42" s="303">
        <f>IF(N(data_NoOutliers!BV42),data_NoOutliers!BV42,"")</f>
        <v>7.9</v>
      </c>
      <c r="GH42" s="303">
        <f>IF(N(data_NoOutliers!BW42),data_NoOutliers!BW42,"")</f>
        <v>3.6</v>
      </c>
      <c r="GI42" s="292">
        <f t="shared" si="101"/>
        <v>-4.3000000000000007</v>
      </c>
      <c r="GJ42" s="304">
        <f t="shared" si="102"/>
        <v>-431.19444444444451</v>
      </c>
      <c r="GK42" s="303">
        <f>IF(N(data_NoOutliers!BX42),data_NoOutliers!BX42,"")</f>
        <v>8</v>
      </c>
      <c r="GL42" s="303">
        <f>IF(N(data_NoOutliers!BY42),data_NoOutliers!BY42,"")</f>
        <v>3.3</v>
      </c>
      <c r="GM42" s="292">
        <f t="shared" si="103"/>
        <v>-4.7</v>
      </c>
      <c r="GN42" s="304">
        <f t="shared" si="104"/>
        <v>-294.39560439560438</v>
      </c>
      <c r="GO42" s="303">
        <f>IF(N(data_NoOutliers!BZ42),data_NoOutliers!BZ42,"")</f>
        <v>3.4</v>
      </c>
      <c r="GP42" s="292">
        <f t="shared" si="105"/>
        <v>-4.5999999999999996</v>
      </c>
      <c r="GQ42" s="304">
        <f t="shared" si="106"/>
        <v>-424.86111111111103</v>
      </c>
      <c r="GR42" s="303">
        <f>IF(N(data_NoOutliers!CA42),data_NoOutliers!CA42,"")</f>
        <v>8</v>
      </c>
      <c r="GS42" s="303">
        <f>IF(N(data_NoOutliers!CB42),data_NoOutliers!CB42,"")</f>
        <v>3.6</v>
      </c>
      <c r="GT42" s="309">
        <f t="shared" si="107"/>
        <v>-4.4000000000000004</v>
      </c>
      <c r="GU42" s="310">
        <f t="shared" si="108"/>
        <v>-452.83333333333331</v>
      </c>
      <c r="GV42" s="303">
        <f>IF(N(data_NoOutliers!CC42),data_NoOutliers!CC42,"")</f>
        <v>8</v>
      </c>
      <c r="GW42" s="303">
        <f>IF(N(data_NoOutliers!CD42),data_NoOutliers!CD42,"")</f>
        <v>3.2</v>
      </c>
      <c r="GX42" s="309">
        <f t="shared" si="19"/>
        <v>-4.8</v>
      </c>
      <c r="GY42" s="310">
        <f t="shared" si="109"/>
        <v>-267.49544528989389</v>
      </c>
      <c r="GZ42" s="303">
        <f>IF(N(data_NoOutliers!CE42),data_NoOutliers!CE42,"")</f>
        <v>3.9</v>
      </c>
      <c r="HA42" s="309">
        <f t="shared" si="20"/>
        <v>-4.0999999999999996</v>
      </c>
      <c r="HB42" s="310">
        <f t="shared" si="110"/>
        <v>-411.1388888888888</v>
      </c>
      <c r="HC42" s="303">
        <f>IF(N(data_NoOutliers!CF42),data_NoOutliers!CF42,"")</f>
        <v>7.9</v>
      </c>
      <c r="HD42" s="303">
        <f>IF(N(data_NoOutliers!CG42),data_NoOutliers!CG42,"")</f>
        <v>3.3</v>
      </c>
      <c r="HE42" s="292">
        <f t="shared" si="111"/>
        <v>-4.6000000000000005</v>
      </c>
      <c r="HF42" s="304">
        <f t="shared" si="112"/>
        <v>-579.9375487900079</v>
      </c>
      <c r="HG42" s="303">
        <f>IF(N(data_NoOutliers!CH42),data_NoOutliers!CH42,"")</f>
        <v>8</v>
      </c>
      <c r="HH42" s="303">
        <f>IF(N(data_NoOutliers!CI42),data_NoOutliers!CI42,"")</f>
        <v>3.2</v>
      </c>
      <c r="HI42" s="307">
        <f t="shared" si="113"/>
        <v>-4.8</v>
      </c>
      <c r="HJ42" s="308">
        <f t="shared" si="114"/>
        <v>-411.18790496760261</v>
      </c>
      <c r="HK42" s="303">
        <f>IF(N(data_NoOutliers!CJ42),data_NoOutliers!CJ42,"")</f>
        <v>7.8</v>
      </c>
      <c r="HL42" s="303">
        <f>IF(N(data_NoOutliers!CK42),data_NoOutliers!CK42,"")</f>
        <v>3.2</v>
      </c>
      <c r="HM42" s="307">
        <f t="shared" si="115"/>
        <v>-4.5999999999999996</v>
      </c>
      <c r="HN42" s="308">
        <f t="shared" si="116"/>
        <v>-286.51541095890411</v>
      </c>
      <c r="HO42" s="303">
        <f>IF(N(data_NoOutliers!CL42),data_NoOutliers!CL42,"")</f>
        <v>3</v>
      </c>
      <c r="HP42" s="307">
        <f t="shared" si="117"/>
        <v>-4.8</v>
      </c>
      <c r="HQ42" s="308">
        <f t="shared" si="118"/>
        <v>-405.063829787234</v>
      </c>
      <c r="HR42" s="303">
        <f>IF(N(data_NoOutliers!CM42),data_NoOutliers!CM42,"")</f>
        <v>7.9</v>
      </c>
      <c r="HS42" s="303">
        <f>IF(N(data_NoOutliers!CN42),data_NoOutliers!CN42,"")</f>
        <v>3.6</v>
      </c>
      <c r="HT42" s="317">
        <f t="shared" si="119"/>
        <v>-4.3000000000000007</v>
      </c>
      <c r="HU42" s="318">
        <f t="shared" si="120"/>
        <v>-468.41333333333336</v>
      </c>
      <c r="HV42" s="303">
        <f>IF(N(data_NoOutliers!CO42),data_NoOutliers!CO42,"")</f>
        <v>7.9</v>
      </c>
      <c r="HW42" s="303">
        <f>IF(N(data_NoOutliers!CP42),data_NoOutliers!CP42,"")</f>
        <v>3.5</v>
      </c>
      <c r="HX42" s="317">
        <f t="shared" si="121"/>
        <v>-4.4000000000000004</v>
      </c>
      <c r="HY42" s="318">
        <f t="shared" si="122"/>
        <v>-340.69965870307169</v>
      </c>
      <c r="HZ42" s="303">
        <f>IF(N(data_NoOutliers!CQ42),data_NoOutliers!CQ42,"")</f>
        <v>3.5</v>
      </c>
      <c r="IA42" s="317">
        <f t="shared" si="123"/>
        <v>-4.4000000000000004</v>
      </c>
      <c r="IB42" s="318">
        <f t="shared" si="124"/>
        <v>-469.51638065522627</v>
      </c>
      <c r="IC42" s="303">
        <f>IF(N(data_NoOutliers!CR42),data_NoOutliers!CR42,"")</f>
        <v>7.9</v>
      </c>
      <c r="ID42" s="303">
        <f>IF(N(data_NoOutliers!CS42),data_NoOutliers!CS42,"")</f>
        <v>3.8</v>
      </c>
      <c r="IE42" s="127">
        <f t="shared" si="125"/>
        <v>-4.1000000000000005</v>
      </c>
      <c r="IF42" s="305">
        <f t="shared" si="126"/>
        <v>-335.53904282115872</v>
      </c>
      <c r="IG42" s="303">
        <f>IF(N(data_NoOutliers!CT42),data_NoOutliers!CT42,"")</f>
        <v>8</v>
      </c>
      <c r="IH42" s="303">
        <f>IF(N(data_NoOutliers!CU42),data_NoOutliers!CU42,"")</f>
        <v>4.0999999999999996</v>
      </c>
      <c r="II42" s="127">
        <f t="shared" si="127"/>
        <v>-3.9000000000000004</v>
      </c>
      <c r="IJ42" s="305">
        <f t="shared" si="128"/>
        <v>-305.6878612716763</v>
      </c>
      <c r="IK42" s="303">
        <f>IF(N(data_NoOutliers!CV42),data_NoOutliers!CV42,"")</f>
        <v>5.6</v>
      </c>
      <c r="IL42" s="127">
        <f t="shared" si="129"/>
        <v>-2.4000000000000004</v>
      </c>
      <c r="IM42" s="305">
        <f t="shared" si="130"/>
        <v>-203.87301587301587</v>
      </c>
      <c r="IN42" s="303">
        <f>IF(N(data_NoOutliers!CW42),data_NoOutliers!CW42,"")</f>
        <v>7.9</v>
      </c>
      <c r="IO42" s="303">
        <f>IF(N(data_NoOutliers!CX42),data_NoOutliers!CX42,"")</f>
        <v>0.5</v>
      </c>
      <c r="IP42" s="307">
        <f t="shared" si="131"/>
        <v>-7.4</v>
      </c>
      <c r="IQ42" s="308">
        <f t="shared" si="132"/>
        <v>-815.07246376811577</v>
      </c>
      <c r="IR42" s="303">
        <f>IF(N(data_NoOutliers!CY42),data_NoOutliers!CY42,"")</f>
        <v>8.1999999999999993</v>
      </c>
      <c r="IS42" s="303">
        <f>IF(N(data_NoOutliers!CZ42),data_NoOutliers!CZ42,"")</f>
        <v>0.5</v>
      </c>
      <c r="IT42" s="307">
        <f t="shared" si="133"/>
        <v>-7.6999999999999993</v>
      </c>
      <c r="IU42" s="308">
        <f t="shared" si="134"/>
        <v>-535.44117647058818</v>
      </c>
      <c r="IV42" s="303">
        <f>IF(N(data_NoOutliers!DA42),data_NoOutliers!DA42,"")</f>
        <v>5.6</v>
      </c>
      <c r="IW42" s="307">
        <f t="shared" si="135"/>
        <v>-2.5999999999999996</v>
      </c>
      <c r="IX42" s="308">
        <f t="shared" si="136"/>
        <v>-266.12258064516129</v>
      </c>
      <c r="IY42" s="303">
        <f>IFERROR(IF(N(data_NoOutliers!DB42),data_NoOutliers!DB42,MID(data_NoOutliers!DB42,2,99)/2),"")</f>
        <v>8</v>
      </c>
      <c r="IZ42" s="303">
        <f>IFERROR(IF(N(data_NoOutliers!DC42),data_NoOutliers!DC42,MID(data_NoOutliers!DC42,2,99)/2),"")</f>
        <v>3.6</v>
      </c>
      <c r="JA42" s="118">
        <f t="shared" si="137"/>
        <v>-4.4000000000000004</v>
      </c>
      <c r="JB42" s="306">
        <f t="shared" si="138"/>
        <v>-470.91139240506334</v>
      </c>
      <c r="JC42" s="303">
        <f>IFERROR(IF(N(data_NoOutliers!DD42),data_NoOutliers!DD42,MID(data_NoOutliers!DD42,2,99)/2),"")</f>
        <v>8</v>
      </c>
      <c r="JD42" s="303">
        <f>IFERROR(IF(N(data_NoOutliers!DE42),data_NoOutliers!DE42,MID(data_NoOutliers!DE42,2,99)/2),"")</f>
        <v>3.3</v>
      </c>
      <c r="JE42" s="118">
        <f t="shared" si="139"/>
        <v>-4.7</v>
      </c>
      <c r="JF42" s="306">
        <f t="shared" si="140"/>
        <v>-271.31818181818181</v>
      </c>
      <c r="JG42" s="303">
        <f>IFERROR(IF(N(data_NoOutliers!DF42),data_NoOutliers!DF42,MID(data_NoOutliers!DF42,2,99)/2),"")</f>
        <v>3.6</v>
      </c>
      <c r="JH42" s="118">
        <f t="shared" si="141"/>
        <v>-4.4000000000000004</v>
      </c>
      <c r="JI42" s="306">
        <f t="shared" si="142"/>
        <v>-435.11111111111114</v>
      </c>
      <c r="JJ42" s="303">
        <f>IFERROR(IF(N(data_NoOutliers!DG42),data_NoOutliers!DG42,MID(data_NoOutliers!DG42,2,99)/2),"")</f>
        <v>7.9</v>
      </c>
      <c r="JK42" s="303">
        <f>IFERROR(IF(N(data_NoOutliers!DH42),data_NoOutliers!DH42,MID(data_NoOutliers!DH42,2,99)/2),"")</f>
        <v>3.5</v>
      </c>
      <c r="JL42" s="309">
        <f t="shared" si="143"/>
        <v>-4.4000000000000004</v>
      </c>
      <c r="JM42" s="310">
        <f t="shared" si="144"/>
        <v>-551.97435897435901</v>
      </c>
      <c r="JN42" s="303">
        <f>IFERROR(IF(N(data_NoOutliers!DI42),data_NoOutliers!DI42,MID(data_NoOutliers!DI42,2,99)/2),"")</f>
        <v>8.1</v>
      </c>
      <c r="JO42" s="303">
        <f>IFERROR(IF(N(data_NoOutliers!DJ42),data_NoOutliers!DJ42,MID(data_NoOutliers!DJ42,2,99)/2),"")</f>
        <v>3.6</v>
      </c>
      <c r="JP42" s="309">
        <f t="shared" si="145"/>
        <v>-4.5</v>
      </c>
      <c r="JQ42" s="310">
        <f t="shared" si="146"/>
        <v>-358.84615384615387</v>
      </c>
      <c r="JR42" s="303">
        <f>IFERROR(IF(N(data_NoOutliers!DK42),data_NoOutliers!DK42,MID(data_NoOutliers!DK42,2,99)/2),"")</f>
        <v>3.3</v>
      </c>
      <c r="JS42" s="309">
        <f t="shared" si="147"/>
        <v>-4.8</v>
      </c>
      <c r="JT42" s="310">
        <f t="shared" si="148"/>
        <v>-496.75977653631276</v>
      </c>
      <c r="JU42" s="303">
        <f>IFERROR(IF(N(data_NoOutliers!DL42),data_NoOutliers!DL42,MID(data_NoOutliers!DL42,2,99)/2),"")</f>
        <v>8</v>
      </c>
      <c r="JV42" s="303">
        <f>IFERROR(IF(N(data_NoOutliers!DM42),data_NoOutliers!DM42,MID(data_NoOutliers!DM42,2,99)/2),"")</f>
        <v>0.5</v>
      </c>
      <c r="JW42" s="292">
        <f t="shared" si="149"/>
        <v>-7.5</v>
      </c>
      <c r="JX42" s="304">
        <f t="shared" si="150"/>
        <v>-463.86718749999994</v>
      </c>
      <c r="JY42" s="303">
        <f>IFERROR(IF(N(data_NoOutliers!DN42),data_NoOutliers!DN42,MID(data_NoOutliers!DN42,2,99)/2),"")</f>
        <v>8.0399999999999991</v>
      </c>
      <c r="JZ42" s="303">
        <f>IFERROR(IF(N(data_NoOutliers!DO42),data_NoOutliers!DO42,MID(data_NoOutliers!DO42,2,99)/2),"")</f>
        <v>3.59</v>
      </c>
      <c r="KA42" s="292">
        <f t="shared" si="151"/>
        <v>-4.4499999999999993</v>
      </c>
      <c r="KB42" s="304">
        <f t="shared" si="152"/>
        <v>-462.94814340588982</v>
      </c>
      <c r="KC42" s="303">
        <f>IFERROR(IF(N(data_NoOutliers!DP42),data_NoOutliers!DP42,MID(data_NoOutliers!DP42,2,99)/2),"")</f>
        <v>4.7699999999999996</v>
      </c>
      <c r="KD42" s="292">
        <f t="shared" si="153"/>
        <v>-3.2699999999999996</v>
      </c>
      <c r="KE42" s="304">
        <f t="shared" si="278"/>
        <v>-636.32432432432427</v>
      </c>
      <c r="KF42" s="303">
        <f>IFERROR(IF(N(data_NoOutliers!DQ42),data_NoOutliers!DQ42,""),"")</f>
        <v>8.1</v>
      </c>
      <c r="KG42" s="303">
        <f>IFERROR(IF(N(data_NoOutliers!DR42),data_NoOutliers!DR42,""),"")</f>
        <v>3.2</v>
      </c>
      <c r="KH42" s="117">
        <f t="shared" si="154"/>
        <v>-4.8999999999999995</v>
      </c>
      <c r="KI42" s="319">
        <f t="shared" si="279"/>
        <v>-483.89821331889539</v>
      </c>
      <c r="KJ42" s="303">
        <f>IFERROR(IF(N(data_NoOutliers!DS42),data_NoOutliers!DS42,""),"")</f>
        <v>8.1999999999999993</v>
      </c>
      <c r="KK42" s="303">
        <f>IFERROR(IF(N(data_NoOutliers!DT42),data_NoOutliers!DT42,""),"")</f>
        <v>3.1</v>
      </c>
      <c r="KL42" s="117">
        <f t="shared" si="155"/>
        <v>-5.0999999999999996</v>
      </c>
      <c r="KM42" s="319">
        <f>IFERROR(KL42*$KK$50,"")</f>
        <v>-413.7437365783822</v>
      </c>
      <c r="KN42" s="303">
        <f>IFERROR(IF(N(data_NoOutliers!DU42),data_NoOutliers!DU42,""),"")</f>
        <v>3.1</v>
      </c>
      <c r="KO42" s="117">
        <f t="shared" si="157"/>
        <v>-5.0999999999999996</v>
      </c>
      <c r="KP42" s="319">
        <f t="shared" si="158"/>
        <v>-513.86363636363626</v>
      </c>
      <c r="KQ42" s="303">
        <f>IFERROR(IF(N(data_NoOutliers!DV42),data_NoOutliers!DV42,""),"")</f>
        <v>8.1</v>
      </c>
      <c r="KR42" s="303">
        <f>IFERROR(IF(N(data_NoOutliers!DW42),data_NoOutliers!DW42,""),"")</f>
        <v>5.9</v>
      </c>
      <c r="KS42" s="311">
        <f t="shared" si="159"/>
        <v>-2.1999999999999993</v>
      </c>
      <c r="KT42" s="312">
        <f t="shared" si="160"/>
        <v>-279.62758620689647</v>
      </c>
      <c r="KU42" s="303">
        <f>IFERROR(IF(N(data_NoOutliers!DX42),data_NoOutliers!DX42,""),"")</f>
        <v>8.1999999999999993</v>
      </c>
      <c r="KV42" s="303">
        <f>IFERROR(IF(N(data_NoOutliers!DY42),data_NoOutliers!DY42,""),"")</f>
        <v>5.8</v>
      </c>
      <c r="KW42" s="320">
        <f t="shared" si="161"/>
        <v>-2.3999999999999995</v>
      </c>
      <c r="KX42" s="321">
        <f t="shared" si="162"/>
        <v>-0.29268292682926828</v>
      </c>
      <c r="KY42" s="303">
        <f>IFERROR(IF(N(data_NoOutliers!DZ42),data_NoOutliers!DZ42,""),"")</f>
        <v>8.1999999999999993</v>
      </c>
      <c r="KZ42" s="303">
        <f>IFERROR(IF(N(data_NoOutliers!EA42),data_NoOutliers!EA42,""),"")</f>
        <v>3.2</v>
      </c>
      <c r="LA42" s="320">
        <f t="shared" si="163"/>
        <v>-4.9999999999999991</v>
      </c>
      <c r="LB42" s="321">
        <f t="shared" si="164"/>
        <v>-0.6097560975609756</v>
      </c>
      <c r="LC42" s="303">
        <f>IFERROR(IF(N(data_NoOutliers!EB42),data_NoOutliers!EB42,""),"")</f>
        <v>5.9</v>
      </c>
      <c r="LD42" s="320">
        <f t="shared" si="165"/>
        <v>-2.2999999999999989</v>
      </c>
      <c r="LE42" s="321">
        <f t="shared" si="166"/>
        <v>-0.2804878048780487</v>
      </c>
      <c r="LF42" s="303">
        <f>IFERROR(IF(N(data_NoOutliers!EC42),data_NoOutliers!EC42,""),"")</f>
        <v>8.11</v>
      </c>
      <c r="LG42" s="303">
        <f>IFERROR(IF(N(data_NoOutliers!ED42),data_NoOutliers!ED42,""),"")</f>
        <v>6.51</v>
      </c>
      <c r="LH42" s="322">
        <f t="shared" si="167"/>
        <v>-1.5999999999999996</v>
      </c>
      <c r="LI42" s="323">
        <f t="shared" si="168"/>
        <v>-228.36538461538456</v>
      </c>
      <c r="LJ42" s="303">
        <f>IFERROR(IF(N(data_NoOutliers!EE42),data_NoOutliers!EE42,""),"")</f>
        <v>8.1</v>
      </c>
      <c r="LK42" s="303">
        <f>IFERROR(IF(N(data_NoOutliers!EF42),data_NoOutliers!EF42,""),"")</f>
        <v>3.1</v>
      </c>
      <c r="LL42" s="118">
        <f t="shared" si="169"/>
        <v>-5</v>
      </c>
      <c r="LM42" s="306">
        <f t="shared" si="170"/>
        <v>-587.01134930643116</v>
      </c>
      <c r="LN42" s="303">
        <f>IFERROR(IF(N(data_NoOutliers!EG42),data_NoOutliers!EG42,""),"")</f>
        <v>8.1</v>
      </c>
      <c r="LO42" s="303">
        <f>IFERROR(IF(N(data_NoOutliers!EH42),data_NoOutliers!EH42,""),"")</f>
        <v>3</v>
      </c>
      <c r="LP42" s="118">
        <f t="shared" si="171"/>
        <v>-5.0999999999999996</v>
      </c>
      <c r="LQ42" s="306">
        <f t="shared" si="172"/>
        <v>-302.63736263736257</v>
      </c>
      <c r="LR42" s="303">
        <f>IFERROR(IF(N(data_NoOutliers!EI42),data_NoOutliers!EI42,""),"")</f>
        <v>3.1</v>
      </c>
      <c r="LS42" s="118">
        <f t="shared" si="173"/>
        <v>-5</v>
      </c>
      <c r="LT42" s="306">
        <f t="shared" si="174"/>
        <v>-587.01134930643116</v>
      </c>
      <c r="LU42" s="303">
        <f>IFERROR(IF(N(data_NoOutliers!EJ42),data_NoOutliers!EJ42,""),"")</f>
        <v>7.34</v>
      </c>
      <c r="LV42" s="303">
        <f>IFERROR(IF(N(data_NoOutliers!EK42),data_NoOutliers!EK42,""),"")</f>
        <v>2.77</v>
      </c>
      <c r="LW42" s="307">
        <f t="shared" si="175"/>
        <v>-4.57</v>
      </c>
      <c r="LX42" s="308">
        <f t="shared" si="176"/>
        <v>-481.34021739130435</v>
      </c>
      <c r="LY42" s="303">
        <f>IFERROR(IF(N(data_NoOutliers!EL42),data_NoOutliers!EL42,""),"")</f>
        <v>8.11</v>
      </c>
      <c r="LZ42" s="303">
        <f>IFERROR(IF(N(data_NoOutliers!EM42),data_NoOutliers!EM42,""),"")</f>
        <v>2.76</v>
      </c>
      <c r="MA42" s="307">
        <f t="shared" si="177"/>
        <v>-5.35</v>
      </c>
      <c r="MB42" s="308">
        <f t="shared" si="178"/>
        <v>-302.3174603174603</v>
      </c>
      <c r="MC42" s="303">
        <f>IFERROR(IF(N(data_NoOutliers!EN42),data_NoOutliers!EN42,""),"")</f>
        <v>2.97</v>
      </c>
      <c r="MD42" s="307">
        <f t="shared" si="179"/>
        <v>-5.1399999999999988</v>
      </c>
      <c r="ME42" s="308">
        <f t="shared" si="180"/>
        <v>-451.1467391304347</v>
      </c>
      <c r="MF42" s="303">
        <f>IFERROR(IF(N(data_NoOutliers!EO42),data_NoOutliers!EO42,MID(data_NoOutliers!EO42,2,99)/2),"")</f>
        <v>8.1</v>
      </c>
      <c r="MG42" s="303">
        <f>IFERROR(IF(N(data_NoOutliers!EP42),data_NoOutliers!EP42,MID(data_NoOutliers!EP42,2,99)/2),"")</f>
        <v>3.2</v>
      </c>
      <c r="MH42" s="309">
        <f t="shared" si="181"/>
        <v>-4.8999999999999995</v>
      </c>
      <c r="MI42" s="310">
        <f t="shared" si="182"/>
        <v>-377.86701208980998</v>
      </c>
      <c r="MJ42" s="303">
        <f>IFERROR(IF(N(data_NoOutliers!EQ42),data_NoOutliers!EQ42,MID(data_NoOutliers!EQ42,2,99)/2),"")</f>
        <v>8.3000000000000007</v>
      </c>
      <c r="MK42" s="303">
        <f>IFERROR(IF(N(data_NoOutliers!ER42),data_NoOutliers!ER42,MID(data_NoOutliers!ER42,2,99)/2),"")</f>
        <v>3.3</v>
      </c>
      <c r="ML42" s="309">
        <f t="shared" si="183"/>
        <v>-5.0000000000000009</v>
      </c>
      <c r="MM42" s="310">
        <f t="shared" si="184"/>
        <v>-190.07263922518163</v>
      </c>
      <c r="MN42" s="303">
        <f>IFERROR(IF(N(data_NoOutliers!ES42),data_NoOutliers!ES42,MID(data_NoOutliers!ES42,2,99)/2),"")</f>
        <v>3.2</v>
      </c>
      <c r="MO42" s="309">
        <f t="shared" si="185"/>
        <v>-5.1000000000000005</v>
      </c>
      <c r="MP42" s="310">
        <f t="shared" si="186"/>
        <v>-355.24960998439934</v>
      </c>
      <c r="MQ42" s="303">
        <f>IFERROR(IF(N(data_NoOutliers!ET42),data_NoOutliers!ET42,MID(data_NoOutliers!ET42,2,99)/2),"")</f>
        <v>8</v>
      </c>
      <c r="MR42" s="303">
        <f>IFERROR(IF(N(data_NoOutliers!EU42),data_NoOutliers!EU42,MID(data_NoOutliers!EU42,2,99)/2),"")</f>
        <v>2.8</v>
      </c>
      <c r="MS42" s="117">
        <f t="shared" si="280"/>
        <v>-5.2</v>
      </c>
      <c r="MT42" s="319">
        <f t="shared" si="187"/>
        <v>-1048.7150837988827</v>
      </c>
      <c r="MU42" s="303">
        <f>IFERROR(IF(N(data_NoOutliers!EV42),data_NoOutliers!EV42,MID(data_NoOutliers!EV42,2,99)/2),"")</f>
        <v>8.1</v>
      </c>
      <c r="MV42" s="303">
        <f>IFERROR(IF(N(data_NoOutliers!EW42),data_NoOutliers!EW42,MID(data_NoOutliers!EW42,2,99)/2),"")</f>
        <v>2.7</v>
      </c>
      <c r="MW42" s="117">
        <f t="shared" si="188"/>
        <v>-5.3999999999999995</v>
      </c>
      <c r="MX42" s="319">
        <f t="shared" si="189"/>
        <v>-362.36842105263156</v>
      </c>
      <c r="MY42" s="303">
        <f>IFERROR(IF(N(data_NoOutliers!EX42),data_NoOutliers!EX42,MID(data_NoOutliers!EX42,2,99)/2),"")</f>
        <v>2.8</v>
      </c>
      <c r="MZ42" s="117">
        <f t="shared" si="190"/>
        <v>-5.3</v>
      </c>
      <c r="NA42" s="319">
        <f t="shared" si="191"/>
        <v>-659.63341346153845</v>
      </c>
      <c r="NB42" s="303">
        <f>IFERROR(IF(N(data_NoOutliers!EY42),data_NoOutliers!EY42,MID(data_NoOutliers!EY42,2,99)/2),"")</f>
        <v>7.81</v>
      </c>
      <c r="NC42" s="303">
        <f>IFERROR(IF(N(data_NoOutliers!EZ42),data_NoOutliers!EZ42,MID(data_NoOutliers!EZ42,2,99)/2),"")</f>
        <v>3.58</v>
      </c>
      <c r="ND42" s="307">
        <f t="shared" si="281"/>
        <v>-4.2299999999999995</v>
      </c>
      <c r="NE42" s="308">
        <f t="shared" si="192"/>
        <v>-384.47270270270263</v>
      </c>
      <c r="NF42" s="303">
        <f>IFERROR(IF(N(data_NoOutliers!FA42),data_NoOutliers!FA42,MID(data_NoOutliers!FA42,2,99)/2),"")</f>
        <v>8.1</v>
      </c>
      <c r="NG42" s="303">
        <f>IFERROR(IF(N(data_NoOutliers!FB42),data_NoOutliers!FB42,MID(data_NoOutliers!FB42,2,99)/2),"")</f>
        <v>3.26</v>
      </c>
      <c r="NH42" s="307">
        <f t="shared" si="193"/>
        <v>-4.84</v>
      </c>
      <c r="NI42" s="308">
        <f t="shared" si="194"/>
        <v>-580.79999999999995</v>
      </c>
      <c r="NJ42" s="303">
        <f>IFERROR(IF(N(data_NoOutliers!FC42),data_NoOutliers!FC42,MID(data_NoOutliers!FC42,2,99)/2),"")</f>
        <v>3.64</v>
      </c>
      <c r="NK42" s="307">
        <f t="shared" si="195"/>
        <v>-4.4599999999999991</v>
      </c>
      <c r="NL42" s="308">
        <f t="shared" si="196"/>
        <v>-710.87444444444429</v>
      </c>
      <c r="NM42" s="303">
        <f>IFERROR(IF(N(data_NoOutliers!FD42),data_NoOutliers!FD42,MID(data_NoOutliers!FD42,2,99)/2),"")</f>
        <v>8.18</v>
      </c>
      <c r="NN42" s="303">
        <f>IFERROR(IF(N(data_NoOutliers!FE42),data_NoOutliers!FE42,MID(data_NoOutliers!FE42,2,99)/2),"")</f>
        <v>2.82</v>
      </c>
      <c r="NO42" s="324">
        <f t="shared" si="282"/>
        <v>-5.3599999999999994</v>
      </c>
      <c r="NP42" s="325">
        <f t="shared" si="197"/>
        <v>-335.85531914893613</v>
      </c>
      <c r="NQ42" s="303">
        <f>IFERROR(IF(N(data_NoOutliers!FF42),data_NoOutliers!FF42,MID(data_NoOutliers!FF42,2,99)/2),"")</f>
        <v>8.18</v>
      </c>
      <c r="NR42" s="303">
        <f>IFERROR(IF(N(data_NoOutliers!FG42),data_NoOutliers!FG42,MID(data_NoOutliers!FG42,2,99)/2),"")</f>
        <v>2.89</v>
      </c>
      <c r="NS42" s="324">
        <f t="shared" si="198"/>
        <v>-5.2899999999999991</v>
      </c>
      <c r="NT42" s="325">
        <f t="shared" si="199"/>
        <v>-229.99999999999997</v>
      </c>
      <c r="NU42" s="303">
        <f>IFERROR(IF(N(data_NoOutliers!FH42),data_NoOutliers!FH42,MID(data_NoOutliers!FH42,2,99)/2),"")</f>
        <v>2.73</v>
      </c>
      <c r="NV42" s="324">
        <f t="shared" si="200"/>
        <v>-5.4499999999999993</v>
      </c>
      <c r="NW42" s="325">
        <f t="shared" si="201"/>
        <v>-329.99450549450546</v>
      </c>
      <c r="NX42" s="303">
        <f>IFERROR(IF(N(data_NoOutliers!FI42),data_NoOutliers!FI42,MID(data_NoOutliers!FI42,2,99)/2),"")</f>
        <v>8.1300000000000008</v>
      </c>
      <c r="NY42" s="303">
        <f>IFERROR(IF(N(data_NoOutliers!FJ42),data_NoOutliers!FJ42,MID(data_NoOutliers!FJ42,2,99)/2),"")</f>
        <v>3.38</v>
      </c>
      <c r="NZ42" s="317">
        <f t="shared" si="283"/>
        <v>-4.7500000000000009</v>
      </c>
      <c r="OA42" s="318">
        <f t="shared" si="202"/>
        <v>-399.58015267175574</v>
      </c>
      <c r="OB42" s="303">
        <f>IFERROR(IF(N(data_NoOutliers!FK42),data_NoOutliers!FK42,MID(data_NoOutliers!FK42,2,99)/2),"")</f>
        <v>8.1</v>
      </c>
      <c r="OC42" s="303">
        <f>IFERROR(IF(N(data_NoOutliers!FL42),data_NoOutliers!FL42,MID(data_NoOutliers!FL42,2,99)/2),"")</f>
        <v>3.56</v>
      </c>
      <c r="OD42" s="317">
        <f t="shared" si="203"/>
        <v>-4.5399999999999991</v>
      </c>
      <c r="OE42" s="318">
        <f t="shared" si="204"/>
        <v>-314.15178571428567</v>
      </c>
      <c r="OF42" s="303">
        <f>IFERROR(IF(N(data_NoOutliers!FM42),data_NoOutliers!FM42,MID(data_NoOutliers!FM42,2,99)/2),"")</f>
        <v>3.32</v>
      </c>
      <c r="OG42" s="317">
        <f t="shared" si="205"/>
        <v>-4.7799999999999994</v>
      </c>
      <c r="OH42" s="318">
        <f t="shared" si="206"/>
        <v>-408.44973544973539</v>
      </c>
      <c r="OI42" s="303">
        <f>IFERROR(IF(N(data_NoOutliers!FN42),data_NoOutliers!FN42,MID(data_NoOutliers!FN42,2,99)/2),"")</f>
        <v>7.7</v>
      </c>
      <c r="OJ42" s="303">
        <f>IFERROR(IF(N(data_NoOutliers!FO42),data_NoOutliers!FO42,MID(data_NoOutliers!FO42,2,99)/2),"")</f>
        <v>3.4</v>
      </c>
      <c r="OK42" s="292">
        <f t="shared" si="284"/>
        <v>-4.3000000000000007</v>
      </c>
      <c r="OL42" s="304">
        <f t="shared" si="207"/>
        <v>-922.7294117647059</v>
      </c>
      <c r="OM42" s="303">
        <f>IFERROR(IF(N(data_NoOutliers!FP42),data_NoOutliers!FP42,MID(data_NoOutliers!FP42,2,99)/2),"")</f>
        <v>7.9</v>
      </c>
      <c r="ON42" s="303">
        <f>IFERROR(IF(N(data_NoOutliers!FQ42),data_NoOutliers!FQ42,MID(data_NoOutliers!FQ42,2,99)/2),"")</f>
        <v>3.3</v>
      </c>
      <c r="OO42" s="292">
        <f t="shared" si="208"/>
        <v>-4.6000000000000005</v>
      </c>
      <c r="OP42" s="304">
        <f t="shared" si="209"/>
        <v>-309.27659574468089</v>
      </c>
      <c r="OQ42" s="303">
        <f>IFERROR(IF(N(data_NoOutliers!FR42),data_NoOutliers!FR42,MID(data_NoOutliers!FR42,2,99)/2),"")</f>
        <v>3.5</v>
      </c>
      <c r="OR42" s="292">
        <f t="shared" si="210"/>
        <v>-4.4000000000000004</v>
      </c>
      <c r="OS42" s="304">
        <f t="shared" si="211"/>
        <v>-415.90999999999991</v>
      </c>
      <c r="OT42" s="303">
        <f>IFERROR(IF(N(data_NoOutliers!FS42),data_NoOutliers!FS42,MID(data_NoOutliers!FS42,2,99)/2),"")</f>
        <v>8.1999999999999993</v>
      </c>
      <c r="OU42" s="303">
        <f>IFERROR(IF(N(data_NoOutliers!FT42),data_NoOutliers!FT42,MID(data_NoOutliers!FT42,2,99)/2),"")</f>
        <v>0.5</v>
      </c>
      <c r="OV42" s="313">
        <f t="shared" si="285"/>
        <v>-7.6999999999999993</v>
      </c>
      <c r="OW42" s="314">
        <f t="shared" si="212"/>
        <v>-532</v>
      </c>
      <c r="OX42" s="303">
        <f>IFERROR(IF(N(data_NoOutliers!FU42),data_NoOutliers!FU42,MID(data_NoOutliers!FU42,2,99)/2),"")</f>
        <v>8</v>
      </c>
      <c r="OY42" s="303">
        <f>IFERROR(IF(N(data_NoOutliers!FV42),data_NoOutliers!FV42,MID(data_NoOutliers!FV42,2,99)/2),"")</f>
        <v>0.5</v>
      </c>
      <c r="OZ42" s="313">
        <f t="shared" si="213"/>
        <v>-7.5</v>
      </c>
      <c r="PA42" s="314">
        <f t="shared" si="214"/>
        <v>-460.84337349397595</v>
      </c>
      <c r="PB42" s="303">
        <f>IFERROR(IF(N(data_NoOutliers!FW42),data_NoOutliers!FW42,MID(data_NoOutliers!FW42,2,99)/2),"")</f>
        <v>0.5</v>
      </c>
      <c r="PC42" s="313">
        <f t="shared" si="215"/>
        <v>-7.5</v>
      </c>
      <c r="PD42" s="314">
        <f t="shared" si="216"/>
        <v>-538.1419939577039</v>
      </c>
      <c r="PE42" s="303">
        <f>IFERROR(IF(N(data_NoOutliers!FX42),data_NoOutliers!FX42,MID(data_NoOutliers!FX42,2,99)/2),"")</f>
        <v>8.1</v>
      </c>
      <c r="PF42" s="303">
        <f>IFERROR(IF(N(data_NoOutliers!FY42),data_NoOutliers!FY42,MID(data_NoOutliers!FY42,2,99)/2),"")</f>
        <v>2.9</v>
      </c>
      <c r="PG42" s="326">
        <f t="shared" si="286"/>
        <v>-5.1999999999999993</v>
      </c>
      <c r="PH42" s="327">
        <f t="shared" si="217"/>
        <v>-373.03128371089525</v>
      </c>
      <c r="PI42" s="303">
        <f>IFERROR(IF(N(data_NoOutliers!FZ42),data_NoOutliers!FZ42,MID(data_NoOutliers!FZ42,2,99)/2),"")</f>
        <v>8.1999999999999993</v>
      </c>
      <c r="PJ42" s="303">
        <f>IFERROR(IF(N(data_NoOutliers!GA42),data_NoOutliers!GA42,MID(data_NoOutliers!GA42,2,99)/2),"")</f>
        <v>2.6</v>
      </c>
      <c r="PK42" s="326">
        <f t="shared" si="218"/>
        <v>-5.6</v>
      </c>
      <c r="PL42" s="327">
        <f t="shared" si="219"/>
        <v>-313.84615384615381</v>
      </c>
      <c r="PM42" s="303">
        <f>IFERROR(IF(N(data_NoOutliers!GB42),data_NoOutliers!GB42,MID(data_NoOutliers!GB42,2,99)/2),"")</f>
        <v>2.8</v>
      </c>
      <c r="PN42" s="326">
        <f t="shared" si="220"/>
        <v>-5.3999999999999995</v>
      </c>
      <c r="PO42" s="327">
        <f t="shared" si="221"/>
        <v>-364.63235294117641</v>
      </c>
      <c r="PP42" s="303">
        <f>IFERROR(IF(N(data_NoOutliers!GC42),data_NoOutliers!GC42,MID(data_NoOutliers!GC42,2,99)/2),"")</f>
        <v>8.1</v>
      </c>
      <c r="PQ42" s="303">
        <f>IFERROR(IF(N(data_NoOutliers!GD42),data_NoOutliers!GD42,MID(data_NoOutliers!GD42,2,99)/2),"")</f>
        <v>3.3</v>
      </c>
      <c r="PR42" s="320">
        <f t="shared" si="287"/>
        <v>-4.8</v>
      </c>
      <c r="PS42" s="321">
        <f t="shared" si="222"/>
        <v>-587.27272727272714</v>
      </c>
      <c r="PT42" s="303">
        <f>IFERROR(IF(N(data_NoOutliers!GE42),data_NoOutliers!GE42,MID(data_NoOutliers!GE42,2,99)/2),"")</f>
        <v>8.1</v>
      </c>
      <c r="PU42" s="303">
        <f>IFERROR(IF(N(data_NoOutliers!GF42),data_NoOutliers!GF42,MID(data_NoOutliers!GF42,2,99)/2),"")</f>
        <v>3.1</v>
      </c>
      <c r="PV42" s="320">
        <f t="shared" si="223"/>
        <v>-5</v>
      </c>
      <c r="PW42" s="321">
        <f t="shared" si="224"/>
        <v>-314.18312387791741</v>
      </c>
      <c r="PX42" s="303">
        <f>IFERROR(IF(N(data_NoOutliers!GG42),data_NoOutliers!GG42,MID(data_NoOutliers!GG42,2,99)/2),"")</f>
        <v>3</v>
      </c>
      <c r="PY42" s="320">
        <f t="shared" si="225"/>
        <v>-5.0999999999999996</v>
      </c>
      <c r="PZ42" s="321">
        <f t="shared" si="226"/>
        <v>-358.88888888888886</v>
      </c>
      <c r="QA42" s="303">
        <f>IFERROR(IF(N(data_NoOutliers!GH42),data_NoOutliers!GH42,MID(data_NoOutliers!GH42,2,99)/2),"")</f>
        <v>6.9</v>
      </c>
      <c r="QB42" s="303">
        <f>IFERROR(IF(N(data_NoOutliers!GI42),data_NoOutliers!GI42,MID(data_NoOutliers!GI42,2,99)/2),"")</f>
        <v>2.6</v>
      </c>
      <c r="QC42" s="317">
        <f t="shared" si="323"/>
        <v>-4.3000000000000007</v>
      </c>
      <c r="QD42" s="318">
        <f t="shared" si="227"/>
        <v>-303.52941176470597</v>
      </c>
      <c r="QE42" s="303">
        <f>IFERROR(IF(N(data_NoOutliers!GJ42),data_NoOutliers!GJ42,MID(data_NoOutliers!GJ42,2,99)/2),"")</f>
        <v>8</v>
      </c>
      <c r="QF42" s="303">
        <f>IFERROR(IF(N(data_NoOutliers!GK42),data_NoOutliers!GK42,MID(data_NoOutliers!GK42,2,99)/2),"")</f>
        <v>2.7</v>
      </c>
      <c r="QG42" s="317">
        <f t="shared" si="228"/>
        <v>-5.3</v>
      </c>
      <c r="QH42" s="318">
        <f t="shared" si="229"/>
        <v>-278.9473684210526</v>
      </c>
      <c r="QI42" s="303">
        <f>IFERROR(IF(N(data_NoOutliers!GL42),data_NoOutliers!GL42,MID(data_NoOutliers!GL42,2,99)/2),"")</f>
        <v>3</v>
      </c>
      <c r="QJ42" s="317">
        <f t="shared" si="230"/>
        <v>-5</v>
      </c>
      <c r="QK42" s="318">
        <f t="shared" si="231"/>
        <v>-284.50520833333331</v>
      </c>
      <c r="QL42" s="303">
        <f>IFERROR(IF(N(data_NoOutliers!GM42),data_NoOutliers!GM42,MID(data_NoOutliers!GM42,2,99)/2),"")</f>
        <v>7.7</v>
      </c>
      <c r="QM42" s="303">
        <f>IFERROR(IF(N(data_NoOutliers!GN42),data_NoOutliers!GN42,MID(data_NoOutliers!GN42,2,99)/2),"")</f>
        <v>3.7</v>
      </c>
      <c r="QN42" s="328">
        <f t="shared" si="324"/>
        <v>-4</v>
      </c>
      <c r="QO42" s="329">
        <f t="shared" si="290"/>
        <v>-247.82608695652172</v>
      </c>
      <c r="QP42" s="303">
        <f>IFERROR(IF(N(data_NoOutliers!GO42),data_NoOutliers!GO42,MID(data_NoOutliers!GO42,2,99)/2),"")</f>
        <v>8</v>
      </c>
      <c r="QQ42" s="303">
        <f>IFERROR(IF(N(data_NoOutliers!GP42),data_NoOutliers!GP42,MID(data_NoOutliers!GP42,2,99)/2),"")</f>
        <v>2.8</v>
      </c>
      <c r="QR42" s="328">
        <f t="shared" si="232"/>
        <v>-5.2</v>
      </c>
      <c r="QS42" s="329">
        <f t="shared" si="233"/>
        <v>-260</v>
      </c>
      <c r="QT42" s="303">
        <f>IFERROR(IF(N(data_NoOutliers!GQ42),data_NoOutliers!GQ42,MID(data_NoOutliers!GQ42,2,99)/2),"")</f>
        <v>3</v>
      </c>
      <c r="QU42" s="328">
        <f t="shared" si="234"/>
        <v>-5</v>
      </c>
      <c r="QV42" s="329">
        <f t="shared" si="235"/>
        <v>-374.14383561643837</v>
      </c>
      <c r="QW42" s="303">
        <f>IFERROR(IF(N(data_NoOutliers!GR42),data_NoOutliers!GR42,MID(data_NoOutliers!GR42,2,99)/2),"")</f>
        <v>7.9</v>
      </c>
      <c r="QX42" s="303">
        <f>IFERROR(IF(N(data_NoOutliers!GS42),data_NoOutliers!GS42,MID(data_NoOutliers!GS42,2,99)/2),"")</f>
        <v>3.3</v>
      </c>
      <c r="QY42" s="326">
        <f t="shared" si="325"/>
        <v>-4.6000000000000005</v>
      </c>
      <c r="QZ42" s="327">
        <f t="shared" si="292"/>
        <v>-349.6</v>
      </c>
      <c r="RA42" s="303">
        <f>IFERROR(IF(N(data_NoOutliers!GT42),data_NoOutliers!GT42,MID(data_NoOutliers!GT42,2,99)/2),"")</f>
        <v>7.9</v>
      </c>
      <c r="RB42" s="303">
        <f>IFERROR(IF(N(data_NoOutliers!GU42),data_NoOutliers!GU42,MID(data_NoOutliers!GU42,2,99)/2),"")</f>
        <v>3</v>
      </c>
      <c r="RC42" s="326">
        <f t="shared" si="236"/>
        <v>-4.9000000000000004</v>
      </c>
      <c r="RD42" s="327">
        <f t="shared" si="293"/>
        <v>-272.22222222222223</v>
      </c>
      <c r="RE42" s="303">
        <f>IFERROR(IF(N(data_NoOutliers!GV42),data_NoOutliers!GV42,MID(data_NoOutliers!GV42,2,99)/2),"")</f>
        <v>3.3</v>
      </c>
      <c r="RF42" s="326">
        <f t="shared" si="237"/>
        <v>-4.6000000000000005</v>
      </c>
      <c r="RG42" s="327">
        <f t="shared" si="238"/>
        <v>-349.6</v>
      </c>
      <c r="RH42" s="303">
        <f>IFERROR(IF(N(data_NoOutliers!GW42),data_NoOutliers!GW42,MID(data_NoOutliers!GW42,2,99)/2),"")</f>
        <v>8.1</v>
      </c>
      <c r="RI42" s="303">
        <f>IFERROR(IF(N(data_NoOutliers!GX42),data_NoOutliers!GX42,MID(data_NoOutliers!GX42,2,99)/2),"")</f>
        <v>4.9000000000000004</v>
      </c>
      <c r="RJ42" s="292">
        <f t="shared" si="326"/>
        <v>-3.1999999999999993</v>
      </c>
      <c r="RK42" s="304">
        <f t="shared" si="239"/>
        <v>-196.7058823529411</v>
      </c>
      <c r="RL42" s="303">
        <f>IFERROR(IF(N(data_NoOutliers!GY42),data_NoOutliers!GY42,MID(data_NoOutliers!GY42,2,99)/2),"")</f>
        <v>8.1</v>
      </c>
      <c r="RM42" s="303">
        <f>IFERROR(IF(N(data_NoOutliers!GZ42),data_NoOutliers!GZ42,MID(data_NoOutliers!GZ42,2,99)/2),"")</f>
        <v>2.9</v>
      </c>
      <c r="RN42" s="292">
        <f t="shared" si="240"/>
        <v>-5.1999999999999993</v>
      </c>
      <c r="RO42" s="304">
        <f t="shared" si="241"/>
        <v>-284.93150684931504</v>
      </c>
      <c r="RP42" s="303">
        <f>IFERROR(IF(N(data_NoOutliers!HA42),data_NoOutliers!HA42,MID(data_NoOutliers!HA42,2,99)/2),"")</f>
        <v>2.8</v>
      </c>
      <c r="RQ42" s="292">
        <f t="shared" si="242"/>
        <v>-5.3</v>
      </c>
      <c r="RR42" s="304">
        <f t="shared" si="243"/>
        <v>-402.8</v>
      </c>
      <c r="RS42" s="303">
        <f>IFERROR(IF(N(data_NoOutliers!HB42),data_NoOutliers!HB42,MID(data_NoOutliers!HB42,2,99)/2),"")</f>
        <v>7.9</v>
      </c>
      <c r="RT42" s="303">
        <f>IFERROR(IF(N(data_NoOutliers!HC42),data_NoOutliers!HC42,MID(data_NoOutliers!HC42,2,99)/2),"")</f>
        <v>3.2</v>
      </c>
      <c r="RU42" s="118">
        <f t="shared" si="327"/>
        <v>-4.7</v>
      </c>
      <c r="RV42" s="306">
        <f t="shared" si="244"/>
        <v>-299.48170731707313</v>
      </c>
      <c r="RW42" s="303">
        <f>IFERROR(IF(N(data_NoOutliers!HD42),data_NoOutliers!HD42,MID(data_NoOutliers!HD42,2,99)/2),"")</f>
        <v>8</v>
      </c>
      <c r="RX42" s="303">
        <f>IFERROR(IF(N(data_NoOutliers!HE42),data_NoOutliers!HE42,MID(data_NoOutliers!HE42,2,99)/2),"")</f>
        <v>3.1</v>
      </c>
      <c r="RY42" s="118">
        <f t="shared" si="245"/>
        <v>-4.9000000000000004</v>
      </c>
      <c r="RZ42" s="306">
        <f t="shared" si="246"/>
        <v>-258.81420837184737</v>
      </c>
      <c r="SA42" s="303">
        <f>IFERROR(IF(N(data_NoOutliers!HF42),data_NoOutliers!HF42,MID(data_NoOutliers!HF42,2,99)/2),"")</f>
        <v>3.2</v>
      </c>
      <c r="SB42" s="118">
        <f t="shared" si="247"/>
        <v>-4.8</v>
      </c>
      <c r="SC42" s="340">
        <f t="shared" si="248"/>
        <v>-304</v>
      </c>
      <c r="SD42" s="303">
        <f>IFERROR(IF(N(data_NoOutliers!HG42),data_NoOutliers!HG42,MID(data_NoOutliers!HG42,2,99)/2),"")</f>
        <v>7.9</v>
      </c>
      <c r="SE42" s="303">
        <f>IFERROR(IF(N(data_NoOutliers!HH42),data_NoOutliers!HH42,MID(data_NoOutliers!HH42,2,99)/2),"")</f>
        <v>3.5</v>
      </c>
      <c r="SF42" s="307">
        <f t="shared" si="328"/>
        <v>-4.4000000000000004</v>
      </c>
      <c r="SG42" s="308">
        <f t="shared" si="249"/>
        <v>-319.64705882352939</v>
      </c>
      <c r="SH42" s="303">
        <f>IFERROR(IF(N(data_NoOutliers!HI42),data_NoOutliers!HI42,MID(data_NoOutliers!HI42,2,99)/2),"")</f>
        <v>7.9</v>
      </c>
      <c r="SI42" s="303">
        <f>IFERROR(IF(N(data_NoOutliers!HJ42),data_NoOutliers!HJ42,MID(data_NoOutliers!HJ42,2,99)/2),"")</f>
        <v>3.2</v>
      </c>
      <c r="SJ42" s="307">
        <f t="shared" si="250"/>
        <v>-4.7</v>
      </c>
      <c r="SK42" s="338">
        <f t="shared" si="251"/>
        <v>-254.05405405405406</v>
      </c>
      <c r="SL42" s="303">
        <f>IFERROR(IF(N(data_NoOutliers!HK42),data_NoOutliers!HK42,MID(data_NoOutliers!HK42,2,99)/2),"")</f>
        <v>3.4</v>
      </c>
      <c r="SM42" s="307">
        <f t="shared" si="252"/>
        <v>-4.5</v>
      </c>
      <c r="SN42" s="338">
        <f t="shared" si="253"/>
        <v>-320.625</v>
      </c>
      <c r="SO42" s="303">
        <f>IFERROR(IF(N(data_NoOutliers!HL42),data_NoOutliers!HL42,MID(data_NoOutliers!HL42,2,99)/2),"")</f>
        <v>7.97</v>
      </c>
      <c r="SP42" s="303">
        <f>IFERROR(IF(N(data_NoOutliers!HM42),data_NoOutliers!HM42,MID(data_NoOutliers!HM42,2,99)/2),"")</f>
        <v>3</v>
      </c>
      <c r="SQ42" s="127">
        <f t="shared" si="329"/>
        <v>-4.97</v>
      </c>
      <c r="SR42" s="305">
        <f t="shared" si="254"/>
        <v>-595.88586206896548</v>
      </c>
      <c r="SS42" s="303">
        <f>IFERROR(IF(N(data_NoOutliers!HN42),data_NoOutliers!HN42,MID(data_NoOutliers!HN42,2,99)/2),"")</f>
        <v>8.2200000000000006</v>
      </c>
      <c r="ST42" s="303">
        <f>IFERROR(IF(N(data_NoOutliers!HO42),data_NoOutliers!HO42,MID(data_NoOutliers!HO42,2,99)/2),"")</f>
        <v>2.91</v>
      </c>
      <c r="SU42" s="127">
        <f t="shared" si="255"/>
        <v>-5.3100000000000005</v>
      </c>
      <c r="SV42" s="302">
        <f t="shared" si="256"/>
        <v>-342.50649350649354</v>
      </c>
      <c r="SW42" s="303">
        <f>IFERROR(IF(N(data_NoOutliers!HP42),data_NoOutliers!HP42,MID(data_NoOutliers!HP42,2,99)/2),"")</f>
        <v>3.03</v>
      </c>
      <c r="SX42" s="127">
        <f t="shared" si="257"/>
        <v>-5.1900000000000013</v>
      </c>
      <c r="SY42" s="330">
        <f t="shared" si="258"/>
        <v>-539.27343750000011</v>
      </c>
      <c r="SZ42" s="4">
        <f>IFERROR(IF(N(data_NoOutliers!HQ42),data_NoOutliers!HQ42,MID(data_NoOutliers!HQ42,2,99)/2),"")</f>
        <v>8</v>
      </c>
      <c r="TA42" s="4">
        <f>IFERROR(IF(N(data_NoOutliers!HR42),data_NoOutliers!HR42,MID(data_NoOutliers!HR42,2,99)/2),"")</f>
        <v>3.5</v>
      </c>
      <c r="TB42" s="118">
        <f t="shared" si="330"/>
        <v>-4.5</v>
      </c>
      <c r="TC42" s="306">
        <f t="shared" si="259"/>
        <v>-293.78854625550662</v>
      </c>
      <c r="TD42" s="4">
        <f>IFERROR(IF(N(data_NoOutliers!HS42),data_NoOutliers!HS42,MID(data_NoOutliers!HS42,2,99)/2),"")</f>
        <v>8.3000000000000007</v>
      </c>
      <c r="TE42" s="4">
        <f>IFERROR(IF(N(data_NoOutliers!HT42),data_NoOutliers!HT42,MID(data_NoOutliers!HT42,2,99)/2),"")</f>
        <v>3.2</v>
      </c>
      <c r="TF42" s="118">
        <f t="shared" si="260"/>
        <v>-5.1000000000000005</v>
      </c>
      <c r="TG42" s="458">
        <f t="shared" si="261"/>
        <v>-218.88111888111891</v>
      </c>
      <c r="TH42" s="4">
        <f>IFERROR(IF(N(data_NoOutliers!HU42),data_NoOutliers!HU42,MID(data_NoOutliers!HU42,2,99)/2),"")</f>
        <v>3.2</v>
      </c>
      <c r="TI42" s="118">
        <f t="shared" si="262"/>
        <v>-5.1000000000000005</v>
      </c>
      <c r="TJ42" s="340">
        <f t="shared" si="263"/>
        <v>-290.70000000000005</v>
      </c>
      <c r="TK42" s="4">
        <f>IFERROR(IF(N(data_NoOutliers!HV42),data_NoOutliers!HV42,MID(data_NoOutliers!HV42,2,99)/2),"")</f>
        <v>8</v>
      </c>
      <c r="TL42" s="4">
        <f>IFERROR(IF(N(data_NoOutliers!HW42),data_NoOutliers!HW42,MID(data_NoOutliers!HW42,2,99)/2),"")</f>
        <v>3.1</v>
      </c>
      <c r="TM42" s="462">
        <f t="shared" si="331"/>
        <v>-4.9000000000000004</v>
      </c>
      <c r="TN42" s="463">
        <f t="shared" si="264"/>
        <v>-345.56768558951961</v>
      </c>
      <c r="TO42" s="4">
        <f>IFERROR(IF(N(data_NoOutliers!HX42),data_NoOutliers!HX42,MID(data_NoOutliers!HX42,2,99)/2),"")</f>
        <v>8.1</v>
      </c>
      <c r="TP42" s="4">
        <f>IFERROR(IF(N(data_NoOutliers!HY42),data_NoOutliers!HY42,MID(data_NoOutliers!HY42,2,99)/2),"")</f>
        <v>2.9</v>
      </c>
      <c r="TQ42" s="462">
        <f t="shared" si="316"/>
        <v>-5.1999999999999993</v>
      </c>
      <c r="TR42" s="465">
        <f t="shared" si="265"/>
        <v>-266.87402799377912</v>
      </c>
      <c r="TS42" s="4">
        <f>IFERROR(IF(N(data_NoOutliers!HZ42),data_NoOutliers!HZ42,MID(data_NoOutliers!HZ42,2,99)/2),"")</f>
        <v>3</v>
      </c>
      <c r="TT42" s="462">
        <f t="shared" si="266"/>
        <v>-5.0999999999999996</v>
      </c>
      <c r="TU42" s="464">
        <f t="shared" si="267"/>
        <v>-329.72377902321853</v>
      </c>
      <c r="TV42" s="4">
        <f>IFERROR(IF(N(data_NoOutliers!IA42),data_NoOutliers!IA42,MID(data_NoOutliers!IA42,2,99)/2),"")</f>
        <v>8</v>
      </c>
      <c r="TW42" s="4">
        <f>IFERROR(IF(N(data_NoOutliers!IB42),data_NoOutliers!IB42,MID(data_NoOutliers!IB42,2,99)/2),"")</f>
        <v>3.2</v>
      </c>
      <c r="TX42" s="468">
        <f t="shared" si="332"/>
        <v>-4.8</v>
      </c>
      <c r="TY42" s="470">
        <f t="shared" si="302"/>
        <v>-444.39631835408767</v>
      </c>
      <c r="TZ42" s="4">
        <f>IFERROR(IF(N(data_NoOutliers!IC42),data_NoOutliers!IC42,MID(data_NoOutliers!IC42,2,99)/2),"")</f>
        <v>8.1</v>
      </c>
      <c r="UA42" s="4">
        <f>IFERROR(IF(N(data_NoOutliers!ID42),data_NoOutliers!ID42,MID(data_NoOutliers!ID42,2,99)/2),"")</f>
        <v>3.1</v>
      </c>
      <c r="UB42" s="468">
        <f t="shared" si="317"/>
        <v>-5</v>
      </c>
      <c r="UC42" s="471">
        <f t="shared" si="268"/>
        <v>-318.89931740614338</v>
      </c>
      <c r="UD42" s="4">
        <f>IFERROR(IF(N(data_NoOutliers!IE42),data_NoOutliers!IE42,MID(data_NoOutliers!IE42,2,99)/2),"")</f>
        <v>3.2</v>
      </c>
      <c r="UE42" s="468">
        <f t="shared" si="318"/>
        <v>-4.8999999999999995</v>
      </c>
      <c r="UF42" s="472">
        <f t="shared" si="270"/>
        <v>-456.73439048562926</v>
      </c>
      <c r="UG42" s="4">
        <f>IFERROR(IF(N(data_NoOutliers!IF42),data_NoOutliers!IF42,MID(data_NoOutliers!IF42,2,99)/2),"")</f>
        <v>7.3</v>
      </c>
      <c r="UH42" s="4">
        <f>IFERROR(IF(N(data_NoOutliers!IG42),data_NoOutliers!IG42,MID(data_NoOutliers!IG42,2,99)/2),"")</f>
        <v>3.1</v>
      </c>
      <c r="UI42" s="479">
        <f t="shared" si="333"/>
        <v>-4.1999999999999993</v>
      </c>
      <c r="UJ42" s="480">
        <f t="shared" si="271"/>
        <v>-422.19767441860455</v>
      </c>
      <c r="UK42" s="4">
        <f>IFERROR(IF(N(data_NoOutliers!IH42),data_NoOutliers!IH42,MID(data_NoOutliers!IH42,2,99)/2),"")</f>
        <v>7.9</v>
      </c>
      <c r="UL42" s="4">
        <f>IFERROR(IF(N(data_NoOutliers!II42),data_NoOutliers!II42,MID(data_NoOutliers!II42,2,99)/2),"")</f>
        <v>6.8</v>
      </c>
      <c r="UM42" s="483">
        <f t="shared" si="334"/>
        <v>-1.1000000000000005</v>
      </c>
      <c r="UN42" s="485">
        <f t="shared" si="272"/>
        <v>-127.72222222222227</v>
      </c>
      <c r="UO42" s="4">
        <f>IFERROR(IF(N(data_NoOutliers!IJ42),data_NoOutliers!IJ42,MID(data_NoOutliers!IJ42,2,99)/2),"")</f>
        <v>8</v>
      </c>
      <c r="UP42" s="4">
        <f>IFERROR(IF(N(data_NoOutliers!IK42),data_NoOutliers!IK42,MID(data_NoOutliers!IK42,2,99)/2),"")</f>
        <v>3.1</v>
      </c>
      <c r="UQ42" s="483">
        <f t="shared" si="336"/>
        <v>-4.9000000000000004</v>
      </c>
      <c r="UR42" s="486">
        <f t="shared" si="273"/>
        <v>-292.92307692307696</v>
      </c>
      <c r="US42" s="4">
        <f>IFERROR(IF(N(data_NoOutliers!IL42),data_NoOutliers!IL42,MID(data_NoOutliers!IL42,2,99)/2),"")</f>
        <v>3.7</v>
      </c>
      <c r="UT42" s="483">
        <f t="shared" si="320"/>
        <v>-4.3</v>
      </c>
      <c r="UU42" s="487">
        <f t="shared" si="274"/>
        <v>-510.625</v>
      </c>
      <c r="UV42" s="4">
        <f>IFERROR(IF(N(data_NoOutliers!IM42),data_NoOutliers!IM42,MID(data_NoOutliers!IM42,2,99)/2),"")</f>
        <v>8.1999999999999993</v>
      </c>
      <c r="UW42" s="4">
        <f>IFERROR(IF(N(data_NoOutliers!IN42),data_NoOutliers!IN42,MID(data_NoOutliers!IN42,2,99)/2),"")</f>
        <v>3</v>
      </c>
      <c r="UX42" s="491">
        <f t="shared" si="335"/>
        <v>-5.1999999999999993</v>
      </c>
      <c r="UY42" s="494">
        <f t="shared" si="275"/>
        <v>-422.64444444444433</v>
      </c>
      <c r="UZ42" s="4">
        <f>IFERROR(IF(N(data_NoOutliers!IO42),data_NoOutliers!IO42,MID(data_NoOutliers!IO42,2,99)/2),"")</f>
        <v>8.1999999999999993</v>
      </c>
      <c r="VA42" s="4">
        <f>IFERROR(IF(N(data_NoOutliers!IP42),data_NoOutliers!IP42,MID(data_NoOutliers!IP42,2,99)/2),"")</f>
        <v>2.7</v>
      </c>
      <c r="VB42" s="491">
        <f t="shared" si="337"/>
        <v>-5.4999999999999991</v>
      </c>
      <c r="VC42" s="495">
        <f t="shared" si="276"/>
        <v>-335.36585365853654</v>
      </c>
      <c r="VD42" s="4">
        <f>IFERROR(IF(N(data_NoOutliers!IQ42),data_NoOutliers!IQ42,MID(data_NoOutliers!IQ42,2,99)/2),"")</f>
        <v>2.6</v>
      </c>
      <c r="VE42" s="491">
        <f t="shared" si="322"/>
        <v>-5.6</v>
      </c>
      <c r="VF42" s="493">
        <f t="shared" si="277"/>
        <v>-508.35555555555538</v>
      </c>
      <c r="VG42" s="4" t="str">
        <f>IFERROR(IF(N(data_NoOutliers!IR42),data_NoOutliers!IR42,MID(data_NoOutliers!IR42,2,99)/2),"")</f>
        <v/>
      </c>
      <c r="VH42" s="4" t="str">
        <f>IFERROR(IF(N(data_NoOutliers!IS42),data_NoOutliers!IS42,MID(data_NoOutliers!IS42,2,99)/2),"")</f>
        <v/>
      </c>
      <c r="VI42" s="4" t="str">
        <f>IFERROR(IF(N(data_NoOutliers!IT42),data_NoOutliers!IT42,MID(data_NoOutliers!IT42,2,99)/2),"")</f>
        <v/>
      </c>
      <c r="VJ42" s="4" t="str">
        <f>IFERROR(IF(N(data_NoOutliers!IU42),data_NoOutliers!IU42,MID(data_NoOutliers!IU42,2,99)/2),"")</f>
        <v/>
      </c>
      <c r="VK42" s="4" t="str">
        <f>IFERROR(IF(N(data_NoOutliers!IV42),data_NoOutliers!IV42,MID(data_NoOutliers!IV42,2,99)/2),"")</f>
        <v/>
      </c>
      <c r="VL42" s="4" t="str">
        <f>IFERROR(IF(N(data_NoOutliers!IW42),data_NoOutliers!IW42,MID(data_NoOutliers!IW42,2,99)/2),"")</f>
        <v/>
      </c>
      <c r="VM42" s="4" t="str">
        <f>IFERROR(IF(N(data_NoOutliers!IX42),data_NoOutliers!IX42,MID(data_NoOutliers!IX42,2,99)/2),"")</f>
        <v/>
      </c>
      <c r="VN42" s="4" t="str">
        <f>IFERROR(IF(N(data_NoOutliers!IY42),data_NoOutliers!IY42,MID(data_NoOutliers!IY42,2,99)/2),"")</f>
        <v/>
      </c>
      <c r="VO42" s="4" t="str">
        <f>IFERROR(IF(N(data_NoOutliers!IZ42),data_NoOutliers!IZ42,MID(data_NoOutliers!IZ42,2,99)/2),"")</f>
        <v/>
      </c>
      <c r="VP42" s="4" t="str">
        <f>IFERROR(IF(N(data_NoOutliers!JA42),data_NoOutliers!JA42,MID(data_NoOutliers!JA42,2,99)/2),"")</f>
        <v/>
      </c>
      <c r="VQ42" s="4" t="str">
        <f>IFERROR(IF(N(data_NoOutliers!JB42),data_NoOutliers!JB42,MID(data_NoOutliers!JB42,2,99)/2),"")</f>
        <v/>
      </c>
      <c r="VR42" s="4" t="str">
        <f>IFERROR(IF(N(data_NoOutliers!JC42),data_NoOutliers!JC42,MID(data_NoOutliers!JC42,2,99)/2),"")</f>
        <v/>
      </c>
      <c r="VS42" s="4" t="str">
        <f>IFERROR(IF(N(data_NoOutliers!JD42),data_NoOutliers!JD42,MID(data_NoOutliers!JD42,2,99)/2),"")</f>
        <v/>
      </c>
      <c r="VT42" s="4" t="str">
        <f>IFERROR(IF(N(data_NoOutliers!JE42),data_NoOutliers!JE42,MID(data_NoOutliers!JE42,2,99)/2),"")</f>
        <v/>
      </c>
      <c r="VU42" s="4" t="str">
        <f>IFERROR(IF(N(data_NoOutliers!JF42),data_NoOutliers!JF42,MID(data_NoOutliers!JF42,2,99)/2),"")</f>
        <v/>
      </c>
      <c r="VV42" s="4" t="str">
        <f>IFERROR(IF(N(data_NoOutliers!JG42),data_NoOutliers!JG42,MID(data_NoOutliers!JG42,2,99)/2),"")</f>
        <v/>
      </c>
      <c r="VW42" s="4" t="str">
        <f>IFERROR(IF(N(data_NoOutliers!JH42),data_NoOutliers!JH42,MID(data_NoOutliers!JH42,2,99)/2),"")</f>
        <v/>
      </c>
      <c r="VX42" s="4" t="str">
        <f>IFERROR(IF(N(data_NoOutliers!JI42),data_NoOutliers!JI42,MID(data_NoOutliers!JI42,2,99)/2),"")</f>
        <v/>
      </c>
      <c r="VY42" s="4" t="str">
        <f>IFERROR(IF(N(data_NoOutliers!JJ42),data_NoOutliers!JJ42,MID(data_NoOutliers!JJ42,2,99)/2),"")</f>
        <v/>
      </c>
      <c r="VZ42" s="4" t="str">
        <f>IFERROR(IF(N(data_NoOutliers!JK42),data_NoOutliers!JK42,MID(data_NoOutliers!JK42,2,99)/2),"")</f>
        <v/>
      </c>
      <c r="WA42" s="4" t="str">
        <f>IFERROR(IF(N(data_NoOutliers!JL42),data_NoOutliers!JL42,MID(data_NoOutliers!JL42,2,99)/2),"")</f>
        <v/>
      </c>
      <c r="WB42" s="4" t="str">
        <f>IFERROR(IF(N(data_NoOutliers!JM42),data_NoOutliers!JM42,MID(data_NoOutliers!JM42,2,99)/2),"")</f>
        <v/>
      </c>
      <c r="WC42" s="4" t="str">
        <f>IFERROR(IF(N(data_NoOutliers!JN42),data_NoOutliers!JN42,MID(data_NoOutliers!JN42,2,99)/2),"")</f>
        <v/>
      </c>
      <c r="WD42" s="4" t="str">
        <f>IFERROR(IF(N(data_NoOutliers!JO42),data_NoOutliers!JO42,MID(data_NoOutliers!JO42,2,99)/2),"")</f>
        <v/>
      </c>
      <c r="WE42" s="4" t="str">
        <f>IFERROR(IF(N(data_NoOutliers!JP42),data_NoOutliers!JP42,MID(data_NoOutliers!JP42,2,99)/2),"")</f>
        <v/>
      </c>
      <c r="WF42" s="4" t="str">
        <f>IFERROR(IF(N(data_NoOutliers!JQ42),data_NoOutliers!JQ42,MID(data_NoOutliers!JQ42,2,99)/2),"")</f>
        <v/>
      </c>
      <c r="WG42" s="4" t="str">
        <f>IFERROR(IF(N(data_NoOutliers!JR42),data_NoOutliers!JR42,MID(data_NoOutliers!JR42,2,99)/2),"")</f>
        <v/>
      </c>
      <c r="WH42" s="4" t="str">
        <f>IFERROR(IF(N(data_NoOutliers!JS42),data_NoOutliers!JS42,MID(data_NoOutliers!JS42,2,99)/2),"")</f>
        <v/>
      </c>
      <c r="WI42" s="4" t="str">
        <f>IFERROR(IF(N(data_NoOutliers!JT42),data_NoOutliers!JT42,MID(data_NoOutliers!JT42,2,99)/2),"")</f>
        <v/>
      </c>
      <c r="WJ42" s="4" t="str">
        <f>IFERROR(IF(N(data_NoOutliers!JU42),data_NoOutliers!JU42,MID(data_NoOutliers!JU42,2,99)/2),"")</f>
        <v/>
      </c>
      <c r="WK42" s="4" t="str">
        <f>IFERROR(IF(N(data_NoOutliers!JV42),data_NoOutliers!JV42,MID(data_NoOutliers!JV42,2,99)/2),"")</f>
        <v/>
      </c>
      <c r="WL42" s="4" t="str">
        <f>IFERROR(IF(N(data_NoOutliers!JW42),data_NoOutliers!JW42,MID(data_NoOutliers!JW42,2,99)/2),"")</f>
        <v/>
      </c>
      <c r="WM42" s="4" t="str">
        <f>IFERROR(IF(N(data_NoOutliers!JX42),data_NoOutliers!JX42,MID(data_NoOutliers!JX42,2,99)/2),"")</f>
        <v/>
      </c>
      <c r="WN42" s="4" t="str">
        <f>IFERROR(IF(N(data_NoOutliers!JY42),data_NoOutliers!JY42,MID(data_NoOutliers!JY42,2,99)/2),"")</f>
        <v/>
      </c>
      <c r="WO42" s="4" t="str">
        <f>IFERROR(IF(N(data_NoOutliers!JZ42),data_NoOutliers!JZ42,MID(data_NoOutliers!JZ42,2,99)/2),"")</f>
        <v/>
      </c>
      <c r="WP42" s="4" t="str">
        <f>IFERROR(IF(N(data_NoOutliers!KA42),data_NoOutliers!KA42,MID(data_NoOutliers!KA42,2,99)/2),"")</f>
        <v/>
      </c>
      <c r="WQ42" s="4" t="str">
        <f>IFERROR(IF(N(data_NoOutliers!KB42),data_NoOutliers!KB42,MID(data_NoOutliers!KB42,2,99)/2),"")</f>
        <v/>
      </c>
      <c r="WR42" s="4" t="str">
        <f>IFERROR(IF(N(data_NoOutliers!KC42),data_NoOutliers!KC42,MID(data_NoOutliers!KC42,2,99)/2),"")</f>
        <v/>
      </c>
      <c r="WS42" s="4" t="str">
        <f>IFERROR(IF(N(data_NoOutliers!KD42),data_NoOutliers!KD42,MID(data_NoOutliers!KD42,2,99)/2),"")</f>
        <v/>
      </c>
      <c r="WT42" s="4" t="str">
        <f>IFERROR(IF(N(data_NoOutliers!KE42),data_NoOutliers!KE42,MID(data_NoOutliers!KE42,2,99)/2),"")</f>
        <v/>
      </c>
      <c r="WU42" s="4" t="str">
        <f>IFERROR(IF(N(data_NoOutliers!KF42),data_NoOutliers!KF42,MID(data_NoOutliers!KF42,2,99)/2),"")</f>
        <v/>
      </c>
      <c r="WV42" s="4" t="str">
        <f>IFERROR(IF(N(data_NoOutliers!KG42),data_NoOutliers!KG42,MID(data_NoOutliers!KG42,2,99)/2),"")</f>
        <v/>
      </c>
      <c r="WW42" s="4" t="str">
        <f>IFERROR(IF(N(data_NoOutliers!KH42),data_NoOutliers!KH42,MID(data_NoOutliers!KH42,2,99)/2),"")</f>
        <v/>
      </c>
      <c r="WX42" s="4" t="str">
        <f>IFERROR(IF(N(data_NoOutliers!KI42),data_NoOutliers!KI42,MID(data_NoOutliers!KI42,2,99)/2),"")</f>
        <v/>
      </c>
      <c r="WY42" s="4" t="str">
        <f>IFERROR(IF(N(data_NoOutliers!KJ42),data_NoOutliers!KJ42,MID(data_NoOutliers!KJ42,2,99)/2),"")</f>
        <v/>
      </c>
      <c r="WZ42" s="4" t="str">
        <f>IFERROR(IF(N(data_NoOutliers!KK42),data_NoOutliers!KK42,MID(data_NoOutliers!KK42,2,99)/2),"")</f>
        <v/>
      </c>
      <c r="XA42" s="4" t="str">
        <f>IFERROR(IF(N(data_NoOutliers!KL42),data_NoOutliers!KL42,MID(data_NoOutliers!KL42,2,99)/2),"")</f>
        <v/>
      </c>
      <c r="XB42" s="4" t="str">
        <f>IFERROR(IF(N(data_NoOutliers!KM42),data_NoOutliers!KM42,MID(data_NoOutliers!KM42,2,99)/2),"")</f>
        <v/>
      </c>
      <c r="XC42" s="4" t="str">
        <f>IFERROR(IF(N(data_NoOutliers!KN42),data_NoOutliers!KN42,MID(data_NoOutliers!KN42,2,99)/2),"")</f>
        <v/>
      </c>
      <c r="XD42" s="4" t="str">
        <f>IFERROR(IF(N(data_NoOutliers!KO42),data_NoOutliers!KO42,MID(data_NoOutliers!KO42,2,99)/2),"")</f>
        <v/>
      </c>
      <c r="XE42" s="4" t="str">
        <f>IFERROR(IF(N(data_NoOutliers!KP42),data_NoOutliers!KP42,MID(data_NoOutliers!KP42,2,99)/2),"")</f>
        <v/>
      </c>
      <c r="XF42" s="4" t="str">
        <f>IFERROR(IF(N(data_NoOutliers!KQ42),data_NoOutliers!KQ42,MID(data_NoOutliers!KQ42,2,99)/2),"")</f>
        <v/>
      </c>
      <c r="XG42" s="4" t="str">
        <f>IFERROR(IF(N(data_NoOutliers!KR42),data_NoOutliers!KR42,MID(data_NoOutliers!KR42,2,99)/2),"")</f>
        <v/>
      </c>
      <c r="XH42" s="4" t="str">
        <f>IFERROR(IF(N(data_NoOutliers!KS42),data_NoOutliers!KS42,MID(data_NoOutliers!KS42,2,99)/2),"")</f>
        <v/>
      </c>
      <c r="XI42" s="4" t="str">
        <f>IFERROR(IF(N(data_NoOutliers!KT42),data_NoOutliers!KT42,MID(data_NoOutliers!KT42,2,99)/2),"")</f>
        <v/>
      </c>
      <c r="XJ42" s="4" t="str">
        <f>IFERROR(IF(N(data_NoOutliers!KU42),data_NoOutliers!KU42,MID(data_NoOutliers!KU42,2,99)/2),"")</f>
        <v/>
      </c>
      <c r="XK42" s="4" t="str">
        <f>IFERROR(IF(N(data_NoOutliers!KV42),data_NoOutliers!KV42,MID(data_NoOutliers!KV42,2,99)/2),"")</f>
        <v/>
      </c>
      <c r="XL42" s="4" t="str">
        <f>IFERROR(IF(N(data_NoOutliers!KW42),data_NoOutliers!KW42,MID(data_NoOutliers!KW42,2,99)/2),"")</f>
        <v/>
      </c>
      <c r="XM42" s="4" t="str">
        <f>IFERROR(IF(N(data_NoOutliers!KX42),data_NoOutliers!KX42,MID(data_NoOutliers!KX42,2,99)/2),"")</f>
        <v/>
      </c>
      <c r="XN42" s="4" t="str">
        <f>IFERROR(IF(N(data_NoOutliers!KY42),data_NoOutliers!KY42,MID(data_NoOutliers!KY42,2,99)/2),"")</f>
        <v/>
      </c>
      <c r="XO42" s="4" t="str">
        <f>IFERROR(IF(N(data_NoOutliers!KZ42),data_NoOutliers!KZ42,MID(data_NoOutliers!KZ42,2,99)/2),"")</f>
        <v/>
      </c>
      <c r="XP42" s="4" t="str">
        <f>IFERROR(IF(N(data_NoOutliers!LA42),data_NoOutliers!LA42,MID(data_NoOutliers!LA42,2,99)/2),"")</f>
        <v/>
      </c>
      <c r="XQ42" s="4" t="str">
        <f>IFERROR(IF(N(data_NoOutliers!LB42),data_NoOutliers!LB42,MID(data_NoOutliers!LB42,2,99)/2),"")</f>
        <v/>
      </c>
      <c r="XR42" s="4" t="str">
        <f>IFERROR(IF(N(data_NoOutliers!LC42),data_NoOutliers!LC42,MID(data_NoOutliers!LC42,2,99)/2),"")</f>
        <v/>
      </c>
      <c r="XS42" s="4" t="str">
        <f>IFERROR(IF(N(data_NoOutliers!LD42),data_NoOutliers!LD42,MID(data_NoOutliers!LD42,2,99)/2),"")</f>
        <v/>
      </c>
      <c r="XT42" s="4" t="str">
        <f>IFERROR(IF(N(data_NoOutliers!LE42),data_NoOutliers!LE42,MID(data_NoOutliers!LE42,2,99)/2),"")</f>
        <v/>
      </c>
      <c r="XU42" s="4" t="str">
        <f>IFERROR(IF(N(data_NoOutliers!LF42),data_NoOutliers!LF42,MID(data_NoOutliers!LF42,2,99)/2),"")</f>
        <v/>
      </c>
      <c r="XV42" s="4" t="str">
        <f>IFERROR(IF(N(data_NoOutliers!LG42),data_NoOutliers!LG42,MID(data_NoOutliers!LG42,2,99)/2),"")</f>
        <v/>
      </c>
      <c r="XW42" s="4" t="str">
        <f>IFERROR(IF(N(data_NoOutliers!LH42),data_NoOutliers!LH42,MID(data_NoOutliers!LH42,2,99)/2),"")</f>
        <v/>
      </c>
      <c r="XX42" s="4" t="str">
        <f>IFERROR(IF(N(data_NoOutliers!LI42),data_NoOutliers!LI42,MID(data_NoOutliers!LI42,2,99)/2),"")</f>
        <v/>
      </c>
      <c r="XY42" s="4" t="str">
        <f>IFERROR(IF(N(data_NoOutliers!LJ42),data_NoOutliers!LJ42,MID(data_NoOutliers!LJ42,2,99)/2),"")</f>
        <v/>
      </c>
      <c r="XZ42" s="4" t="str">
        <f>IFERROR(IF(N(data_NoOutliers!LK42),data_NoOutliers!LK42,MID(data_NoOutliers!LK42,2,99)/2),"")</f>
        <v/>
      </c>
      <c r="YA42" s="4" t="str">
        <f>IFERROR(IF(N(data_NoOutliers!LL42),data_NoOutliers!LL42,MID(data_NoOutliers!LL42,2,99)/2),"")</f>
        <v/>
      </c>
      <c r="YB42" s="4" t="str">
        <f>IFERROR(IF(N(data_NoOutliers!LM42),data_NoOutliers!LM42,MID(data_NoOutliers!LM42,2,99)/2),"")</f>
        <v/>
      </c>
      <c r="YC42" s="4" t="str">
        <f>IFERROR(IF(N(data_NoOutliers!LN42),data_NoOutliers!LN42,MID(data_NoOutliers!LN42,2,99)/2),"")</f>
        <v/>
      </c>
      <c r="YD42" s="4" t="str">
        <f>IFERROR(IF(N(data_NoOutliers!LO42),data_NoOutliers!LO42,MID(data_NoOutliers!LO42,2,99)/2),"")</f>
        <v/>
      </c>
      <c r="YE42" s="4" t="str">
        <f>IFERROR(IF(N(data_NoOutliers!LP42),data_NoOutliers!LP42,MID(data_NoOutliers!LP42,2,99)/2),"")</f>
        <v/>
      </c>
      <c r="YF42" s="4" t="str">
        <f>IFERROR(IF(N(data_NoOutliers!LQ42),data_NoOutliers!LQ42,MID(data_NoOutliers!LQ42,2,99)/2),"")</f>
        <v/>
      </c>
      <c r="YG42" s="4" t="str">
        <f>IFERROR(IF(N(data_NoOutliers!LR42),data_NoOutliers!LR42,MID(data_NoOutliers!LR42,2,99)/2),"")</f>
        <v/>
      </c>
      <c r="YH42" s="4" t="str">
        <f>IFERROR(IF(N(data_NoOutliers!LS42),data_NoOutliers!LS42,MID(data_NoOutliers!LS42,2,99)/2),"")</f>
        <v/>
      </c>
      <c r="YI42" s="4" t="str">
        <f>IFERROR(IF(N(data_NoOutliers!LT42),data_NoOutliers!LT42,MID(data_NoOutliers!LT42,2,99)/2),"")</f>
        <v/>
      </c>
      <c r="YJ42" s="4" t="str">
        <f>IFERROR(IF(N(data_NoOutliers!LU42),data_NoOutliers!LU42,MID(data_NoOutliers!LU42,2,99)/2),"")</f>
        <v/>
      </c>
      <c r="YK42" s="4" t="str">
        <f>IFERROR(IF(N(data_NoOutliers!LV42),data_NoOutliers!LV42,MID(data_NoOutliers!LV42,2,99)/2),"")</f>
        <v/>
      </c>
      <c r="YL42" s="4" t="str">
        <f>IFERROR(IF(N(data_NoOutliers!LW42),data_NoOutliers!LW42,MID(data_NoOutliers!LW42,2,99)/2),"")</f>
        <v/>
      </c>
      <c r="YM42" s="4" t="str">
        <f>IFERROR(IF(N(data_NoOutliers!LX42),data_NoOutliers!LX42,MID(data_NoOutliers!LX42,2,99)/2),"")</f>
        <v/>
      </c>
      <c r="YN42" s="4" t="str">
        <f>IFERROR(IF(N(data_NoOutliers!LY42),data_NoOutliers!LY42,MID(data_NoOutliers!LY42,2,99)/2),"")</f>
        <v/>
      </c>
      <c r="YO42" s="4" t="str">
        <f>IFERROR(IF(N(data_NoOutliers!LZ42),data_NoOutliers!LZ42,MID(data_NoOutliers!LZ42,2,99)/2),"")</f>
        <v/>
      </c>
      <c r="YP42" s="4" t="str">
        <f>IFERROR(IF(N(data_NoOutliers!MA42),data_NoOutliers!MA42,MID(data_NoOutliers!MA42,2,99)/2),"")</f>
        <v/>
      </c>
      <c r="YQ42" s="4" t="str">
        <f>IFERROR(IF(N(data_NoOutliers!MB42),data_NoOutliers!MB42,MID(data_NoOutliers!MB42,2,99)/2),"")</f>
        <v/>
      </c>
      <c r="YR42" s="4" t="str">
        <f>IFERROR(IF(N(data_NoOutliers!MC42),data_NoOutliers!MC42,MID(data_NoOutliers!MC42,2,99)/2),"")</f>
        <v/>
      </c>
      <c r="YS42" s="4" t="str">
        <f>IFERROR(IF(N(data_NoOutliers!MD42),data_NoOutliers!MD42,MID(data_NoOutliers!MD42,2,99)/2),"")</f>
        <v/>
      </c>
      <c r="YT42" s="4" t="str">
        <f>IFERROR(IF(N(data_NoOutliers!ME42),data_NoOutliers!ME42,MID(data_NoOutliers!ME42,2,99)/2),"")</f>
        <v/>
      </c>
      <c r="YU42" s="4" t="str">
        <f>IFERROR(IF(N(data_NoOutliers!MF42),data_NoOutliers!MF42,MID(data_NoOutliers!MF42,2,99)/2),"")</f>
        <v/>
      </c>
      <c r="YV42" s="4" t="str">
        <f>IFERROR(IF(N(data_NoOutliers!MG42),data_NoOutliers!MG42,MID(data_NoOutliers!MG42,2,99)/2),"")</f>
        <v/>
      </c>
      <c r="YW42" s="4" t="str">
        <f>IFERROR(IF(N(data_NoOutliers!MH42),data_NoOutliers!MH42,MID(data_NoOutliers!MH42,2,99)/2),"")</f>
        <v/>
      </c>
      <c r="YX42" s="4" t="str">
        <f>IFERROR(IF(N(data_NoOutliers!MI42),data_NoOutliers!MI42,MID(data_NoOutliers!MI42,2,99)/2),"")</f>
        <v/>
      </c>
      <c r="YY42" s="4" t="str">
        <f>IFERROR(IF(N(data_NoOutliers!MJ42),data_NoOutliers!MJ42,MID(data_NoOutliers!MJ42,2,99)/2),"")</f>
        <v/>
      </c>
      <c r="YZ42" s="4" t="str">
        <f>IFERROR(IF(N(data_NoOutliers!MK42),data_NoOutliers!MK42,MID(data_NoOutliers!MK42,2,99)/2),"")</f>
        <v/>
      </c>
      <c r="ZA42" s="4" t="str">
        <f>IFERROR(IF(N(data_NoOutliers!ML42),data_NoOutliers!ML42,MID(data_NoOutliers!ML42,2,99)/2),"")</f>
        <v/>
      </c>
      <c r="ZB42" s="4" t="str">
        <f>IFERROR(IF(N(data_NoOutliers!MM42),data_NoOutliers!MM42,MID(data_NoOutliers!MM42,2,99)/2),"")</f>
        <v/>
      </c>
      <c r="ZC42" s="4" t="str">
        <f>IFERROR(IF(N(data_NoOutliers!MN42),data_NoOutliers!MN42,MID(data_NoOutliers!MN42,2,99)/2),"")</f>
        <v/>
      </c>
      <c r="ZD42" s="4" t="str">
        <f>IFERROR(IF(N(data_NoOutliers!MO42),data_NoOutliers!MO42,MID(data_NoOutliers!MO42,2,99)/2),"")</f>
        <v/>
      </c>
      <c r="ZE42" s="4" t="str">
        <f>IFERROR(IF(N(data_NoOutliers!MP42),data_NoOutliers!MP42,MID(data_NoOutliers!MP42,2,99)/2),"")</f>
        <v/>
      </c>
      <c r="ZF42" s="4" t="str">
        <f>IFERROR(IF(N(data_NoOutliers!MQ42),data_NoOutliers!MQ42,MID(data_NoOutliers!MQ42,2,99)/2),"")</f>
        <v/>
      </c>
      <c r="ZG42" s="4" t="str">
        <f>IFERROR(IF(N(data_NoOutliers!MR42),data_NoOutliers!MR42,MID(data_NoOutliers!MR42,2,99)/2),"")</f>
        <v/>
      </c>
      <c r="ZH42" s="4" t="str">
        <f>IFERROR(IF(N(data_NoOutliers!MS42),data_NoOutliers!MS42,MID(data_NoOutliers!MS42,2,99)/2),"")</f>
        <v/>
      </c>
      <c r="ZI42" s="4" t="str">
        <f>IFERROR(IF(N(data_NoOutliers!MT42),data_NoOutliers!MT42,MID(data_NoOutliers!MT42,2,99)/2),"")</f>
        <v/>
      </c>
      <c r="ZJ42" s="4" t="str">
        <f>IFERROR(IF(N(data_NoOutliers!MU42),data_NoOutliers!MU42,MID(data_NoOutliers!MU42,2,99)/2),"")</f>
        <v/>
      </c>
      <c r="ZK42" s="4" t="str">
        <f>IFERROR(IF(N(data_NoOutliers!MV42),data_NoOutliers!MV42,MID(data_NoOutliers!MV42,2,99)/2),"")</f>
        <v/>
      </c>
      <c r="ZL42" s="4" t="str">
        <f>IFERROR(IF(N(data_NoOutliers!MW42),data_NoOutliers!MW42,MID(data_NoOutliers!MW42,2,99)/2),"")</f>
        <v/>
      </c>
      <c r="ZM42" s="4" t="str">
        <f>IFERROR(IF(N(data_NoOutliers!MX42),data_NoOutliers!MX42,MID(data_NoOutliers!MX42,2,99)/2),"")</f>
        <v/>
      </c>
      <c r="ZN42" s="4" t="str">
        <f>IFERROR(IF(N(data_NoOutliers!MY42),data_NoOutliers!MY42,MID(data_NoOutliers!MY42,2,99)/2),"")</f>
        <v/>
      </c>
      <c r="ZO42" s="4" t="str">
        <f>IFERROR(IF(N(data_NoOutliers!MZ42),data_NoOutliers!MZ42,MID(data_NoOutliers!MZ42,2,99)/2),"")</f>
        <v/>
      </c>
      <c r="ZP42" s="4" t="str">
        <f>IFERROR(IF(N(data_NoOutliers!NA42),data_NoOutliers!NA42,MID(data_NoOutliers!NA42,2,99)/2),"")</f>
        <v/>
      </c>
      <c r="ZQ42" s="4" t="str">
        <f>IFERROR(IF(N(data_NoOutliers!NB42),data_NoOutliers!NB42,MID(data_NoOutliers!NB42,2,99)/2),"")</f>
        <v/>
      </c>
      <c r="ZR42" s="4" t="str">
        <f>IFERROR(IF(N(data_NoOutliers!NC42),data_NoOutliers!NC42,MID(data_NoOutliers!NC42,2,99)/2),"")</f>
        <v/>
      </c>
      <c r="ZS42" s="4" t="str">
        <f>IFERROR(IF(N(data_NoOutliers!ND42),data_NoOutliers!ND42,MID(data_NoOutliers!ND42,2,99)/2),"")</f>
        <v/>
      </c>
      <c r="ZT42" s="4" t="str">
        <f>IFERROR(IF(N(data_NoOutliers!NE42),data_NoOutliers!NE42,MID(data_NoOutliers!NE42,2,99)/2),"")</f>
        <v/>
      </c>
      <c r="ZU42" s="4" t="str">
        <f>IFERROR(IF(N(data_NoOutliers!NF42),data_NoOutliers!NF42,MID(data_NoOutliers!NF42,2,99)/2),"")</f>
        <v/>
      </c>
      <c r="ZV42" s="4" t="str">
        <f>IFERROR(IF(N(data_NoOutliers!NG42),data_NoOutliers!NG42,MID(data_NoOutliers!NG42,2,99)/2),"")</f>
        <v/>
      </c>
      <c r="ZW42" s="4" t="str">
        <f>IFERROR(IF(N(data_NoOutliers!NH42),data_NoOutliers!NH42,MID(data_NoOutliers!NH42,2,99)/2),"")</f>
        <v/>
      </c>
      <c r="ZX42" s="4" t="str">
        <f>IFERROR(IF(N(data_NoOutliers!NI42),data_NoOutliers!NI42,MID(data_NoOutliers!NI42,2,99)/2),"")</f>
        <v/>
      </c>
      <c r="ZY42" s="4" t="str">
        <f>IFERROR(IF(N(data_NoOutliers!NJ42),data_NoOutliers!NJ42,MID(data_NoOutliers!NJ42,2,99)/2),"")</f>
        <v/>
      </c>
      <c r="ZZ42" s="4" t="str">
        <f>IFERROR(IF(N(data_NoOutliers!NK42),data_NoOutliers!NK42,MID(data_NoOutliers!NK42,2,99)/2),"")</f>
        <v/>
      </c>
      <c r="AAA42" s="4" t="str">
        <f>IFERROR(IF(N(data_NoOutliers!NL42),data_NoOutliers!NL42,MID(data_NoOutliers!NL42,2,99)/2),"")</f>
        <v/>
      </c>
      <c r="AAB42" s="4" t="str">
        <f>IFERROR(IF(N(data_NoOutliers!NM42),data_NoOutliers!NM42,MID(data_NoOutliers!NM42,2,99)/2),"")</f>
        <v/>
      </c>
      <c r="AAC42" s="4" t="str">
        <f>IFERROR(IF(N(data_NoOutliers!NN42),data_NoOutliers!NN42,MID(data_NoOutliers!NN42,2,99)/2),"")</f>
        <v/>
      </c>
      <c r="AAD42" s="4" t="str">
        <f>IFERROR(IF(N(data_NoOutliers!NO42),data_NoOutliers!NO42,MID(data_NoOutliers!NO42,2,99)/2),"")</f>
        <v/>
      </c>
      <c r="AAE42" s="4" t="str">
        <f>IFERROR(IF(N(data_NoOutliers!NP42),data_NoOutliers!NP42,MID(data_NoOutliers!NP42,2,99)/2),"")</f>
        <v/>
      </c>
      <c r="AAF42" s="4" t="str">
        <f>IFERROR(IF(N(data_NoOutliers!NQ42),data_NoOutliers!NQ42,MID(data_NoOutliers!NQ42,2,99)/2),"")</f>
        <v/>
      </c>
      <c r="AAG42" s="4" t="str">
        <f>IFERROR(IF(N(data_NoOutliers!NR42),data_NoOutliers!NR42,MID(data_NoOutliers!NR42,2,99)/2),"")</f>
        <v/>
      </c>
      <c r="AAH42" s="4" t="str">
        <f>IFERROR(IF(N(data_NoOutliers!NS42),data_NoOutliers!NS42,MID(data_NoOutliers!NS42,2,99)/2),"")</f>
        <v/>
      </c>
      <c r="AAI42" s="4" t="str">
        <f>IFERROR(IF(N(data_NoOutliers!NT42),data_NoOutliers!NT42,MID(data_NoOutliers!NT42,2,99)/2),"")</f>
        <v/>
      </c>
      <c r="AAJ42" s="4" t="str">
        <f>IFERROR(IF(N(data_NoOutliers!NU42),data_NoOutliers!NU42,MID(data_NoOutliers!NU42,2,99)/2),"")</f>
        <v/>
      </c>
      <c r="AAK42" s="4" t="str">
        <f>IFERROR(IF(N(data_NoOutliers!NV42),data_NoOutliers!NV42,MID(data_NoOutliers!NV42,2,99)/2),"")</f>
        <v/>
      </c>
      <c r="AAL42" s="4" t="str">
        <f>IFERROR(IF(N(data_NoOutliers!NW42),data_NoOutliers!NW42,MID(data_NoOutliers!NW42,2,99)/2),"")</f>
        <v/>
      </c>
      <c r="AAM42" s="4" t="str">
        <f>IFERROR(IF(N(data_NoOutliers!NX42),data_NoOutliers!NX42,MID(data_NoOutliers!NX42,2,99)/2),"")</f>
        <v/>
      </c>
      <c r="AAN42" s="4" t="str">
        <f>IFERROR(IF(N(data_NoOutliers!NY42),data_NoOutliers!NY42,MID(data_NoOutliers!NY42,2,99)/2),"")</f>
        <v/>
      </c>
      <c r="AAO42" s="4" t="str">
        <f>IFERROR(IF(N(data_NoOutliers!NZ42),data_NoOutliers!NZ42,MID(data_NoOutliers!NZ42,2,99)/2),"")</f>
        <v/>
      </c>
      <c r="AAP42" s="4" t="str">
        <f>IFERROR(IF(N(data_NoOutliers!OA42),data_NoOutliers!OA42,MID(data_NoOutliers!OA42,2,99)/2),"")</f>
        <v/>
      </c>
      <c r="AAQ42" s="4" t="str">
        <f>IFERROR(IF(N(data_NoOutliers!OB42),data_NoOutliers!OB42,MID(data_NoOutliers!OB42,2,99)/2),"")</f>
        <v/>
      </c>
      <c r="AAR42" s="4" t="str">
        <f>IFERROR(IF(N(data_NoOutliers!OC42),data_NoOutliers!OC42,MID(data_NoOutliers!OC42,2,99)/2),"")</f>
        <v/>
      </c>
      <c r="AAS42" s="4" t="str">
        <f>IFERROR(IF(N(data_NoOutliers!OD42),data_NoOutliers!OD42,MID(data_NoOutliers!OD42,2,99)/2),"")</f>
        <v/>
      </c>
      <c r="AAT42" s="4" t="str">
        <f>IFERROR(IF(N(data_NoOutliers!OE42),data_NoOutliers!OE42,MID(data_NoOutliers!OE42,2,99)/2),"")</f>
        <v/>
      </c>
      <c r="AAU42" s="4" t="str">
        <f>IFERROR(IF(N(data_NoOutliers!OF42),data_NoOutliers!OF42,MID(data_NoOutliers!OF42,2,99)/2),"")</f>
        <v/>
      </c>
      <c r="AAV42" s="4" t="str">
        <f>IFERROR(IF(N(data_NoOutliers!OG42),data_NoOutliers!OG42,MID(data_NoOutliers!OG42,2,99)/2),"")</f>
        <v/>
      </c>
      <c r="AAW42" s="4" t="str">
        <f>IFERROR(IF(N(data_NoOutliers!OH42),data_NoOutliers!OH42,MID(data_NoOutliers!OH42,2,99)/2),"")</f>
        <v/>
      </c>
      <c r="AAX42" s="4" t="str">
        <f>IFERROR(IF(N(data_NoOutliers!OI42),data_NoOutliers!OI42,MID(data_NoOutliers!OI42,2,99)/2),"")</f>
        <v/>
      </c>
      <c r="AAY42" s="4" t="str">
        <f>IFERROR(IF(N(data_NoOutliers!OJ42),data_NoOutliers!OJ42,MID(data_NoOutliers!OJ42,2,99)/2),"")</f>
        <v/>
      </c>
      <c r="AAZ42" s="4" t="str">
        <f>IFERROR(IF(N(data_NoOutliers!OK42),data_NoOutliers!OK42,MID(data_NoOutliers!OK42,2,99)/2),"")</f>
        <v/>
      </c>
      <c r="ABA42" s="4" t="str">
        <f>IFERROR(IF(N(data_NoOutliers!OL42),data_NoOutliers!OL42,MID(data_NoOutliers!OL42,2,99)/2),"")</f>
        <v/>
      </c>
      <c r="ABB42" s="4" t="str">
        <f>IFERROR(IF(N(data_NoOutliers!OM42),data_NoOutliers!OM42,MID(data_NoOutliers!OM42,2,99)/2),"")</f>
        <v/>
      </c>
      <c r="ABC42" s="4" t="str">
        <f>IFERROR(IF(N(data_NoOutliers!ON42),data_NoOutliers!ON42,MID(data_NoOutliers!ON42,2,99)/2),"")</f>
        <v/>
      </c>
      <c r="ABD42" s="4" t="str">
        <f>IFERROR(IF(N(data_NoOutliers!OO42),data_NoOutliers!OO42,MID(data_NoOutliers!OO42,2,99)/2),"")</f>
        <v/>
      </c>
      <c r="ABE42" s="4" t="str">
        <f>IFERROR(IF(N(data_NoOutliers!OP42),data_NoOutliers!OP42,MID(data_NoOutliers!OP42,2,99)/2),"")</f>
        <v/>
      </c>
      <c r="ABF42" s="4" t="str">
        <f>IFERROR(IF(N(data_NoOutliers!OQ42),data_NoOutliers!OQ42,MID(data_NoOutliers!OQ42,2,99)/2),"")</f>
        <v/>
      </c>
      <c r="ABG42" s="4" t="str">
        <f>IFERROR(IF(N(data_NoOutliers!OR42),data_NoOutliers!OR42,MID(data_NoOutliers!OR42,2,99)/2),"")</f>
        <v/>
      </c>
      <c r="ABH42" s="4" t="str">
        <f>IFERROR(IF(N(data_NoOutliers!OS42),data_NoOutliers!OS42,MID(data_NoOutliers!OS42,2,99)/2),"")</f>
        <v/>
      </c>
      <c r="ABI42" s="4" t="str">
        <f>IFERROR(IF(N(data_NoOutliers!OT42),data_NoOutliers!OT42,MID(data_NoOutliers!OT42,2,99)/2),"")</f>
        <v/>
      </c>
      <c r="ABJ42" s="4" t="str">
        <f>IFERROR(IF(N(data_NoOutliers!OU42),data_NoOutliers!OU42,MID(data_NoOutliers!OU42,2,99)/2),"")</f>
        <v/>
      </c>
      <c r="ABK42" s="4" t="str">
        <f>IFERROR(IF(N(data_NoOutliers!OV42),data_NoOutliers!OV42,MID(data_NoOutliers!OV42,2,99)/2),"")</f>
        <v/>
      </c>
      <c r="ABL42" s="4" t="str">
        <f>IFERROR(IF(N(data_NoOutliers!OW42),data_NoOutliers!OW42,MID(data_NoOutliers!OW42,2,99)/2),"")</f>
        <v/>
      </c>
      <c r="ABM42" s="4" t="str">
        <f>IFERROR(IF(N(data_NoOutliers!OX42),data_NoOutliers!OX42,MID(data_NoOutliers!OX42,2,99)/2),"")</f>
        <v/>
      </c>
      <c r="ABN42" s="4" t="str">
        <f>IFERROR(IF(N(data_NoOutliers!OY42),data_NoOutliers!OY42,MID(data_NoOutliers!OY42,2,99)/2),"")</f>
        <v/>
      </c>
      <c r="ABO42" s="4" t="str">
        <f>IFERROR(IF(N(data_NoOutliers!OZ42),data_NoOutliers!OZ42,MID(data_NoOutliers!OZ42,2,99)/2),"")</f>
        <v/>
      </c>
      <c r="ABP42" s="4" t="str">
        <f>IFERROR(IF(N(data_NoOutliers!PA42),data_NoOutliers!PA42,MID(data_NoOutliers!PA42,2,99)/2),"")</f>
        <v/>
      </c>
      <c r="ABQ42" s="4" t="str">
        <f>IFERROR(IF(N(data_NoOutliers!PB42),data_NoOutliers!PB42,MID(data_NoOutliers!PB42,2,99)/2),"")</f>
        <v/>
      </c>
      <c r="ABR42" s="4" t="str">
        <f>IFERROR(IF(N(data_NoOutliers!PC42),data_NoOutliers!PC42,MID(data_NoOutliers!PC42,2,99)/2),"")</f>
        <v/>
      </c>
      <c r="ABS42" s="4" t="str">
        <f>IFERROR(IF(N(data_NoOutliers!PD42),data_NoOutliers!PD42,MID(data_NoOutliers!PD42,2,99)/2),"")</f>
        <v/>
      </c>
      <c r="ABT42" s="4" t="str">
        <f>IFERROR(IF(N(data_NoOutliers!PE42),data_NoOutliers!PE42,MID(data_NoOutliers!PE42,2,99)/2),"")</f>
        <v/>
      </c>
      <c r="ABU42" s="4" t="str">
        <f>IFERROR(IF(N(data_NoOutliers!PF42),data_NoOutliers!PF42,MID(data_NoOutliers!PF42,2,99)/2),"")</f>
        <v/>
      </c>
      <c r="ABV42" s="4" t="str">
        <f>IFERROR(IF(N(data_NoOutliers!PG42),data_NoOutliers!PG42,MID(data_NoOutliers!PG42,2,99)/2),"")</f>
        <v/>
      </c>
      <c r="ABW42" s="4" t="str">
        <f>IFERROR(IF(N(data_NoOutliers!PH42),data_NoOutliers!PH42,MID(data_NoOutliers!PH42,2,99)/2),"")</f>
        <v/>
      </c>
      <c r="ABX42" s="4" t="str">
        <f>IFERROR(IF(N(data_NoOutliers!PI42),data_NoOutliers!PI42,MID(data_NoOutliers!PI42,2,99)/2),"")</f>
        <v/>
      </c>
      <c r="ABY42" s="4" t="str">
        <f>IFERROR(IF(N(data_NoOutliers!PJ42),data_NoOutliers!PJ42,MID(data_NoOutliers!PJ42,2,99)/2),"")</f>
        <v/>
      </c>
      <c r="ABZ42" s="4" t="str">
        <f>IFERROR(IF(N(data_NoOutliers!PK42),data_NoOutliers!PK42,MID(data_NoOutliers!PK42,2,99)/2),"")</f>
        <v/>
      </c>
      <c r="ACA42" s="4" t="str">
        <f>IFERROR(IF(N(data_NoOutliers!PL42),data_NoOutliers!PL42,MID(data_NoOutliers!PL42,2,99)/2),"")</f>
        <v/>
      </c>
      <c r="ACB42" s="4" t="str">
        <f>IFERROR(IF(N(data_NoOutliers!PM42),data_NoOutliers!PM42,MID(data_NoOutliers!PM42,2,99)/2),"")</f>
        <v/>
      </c>
      <c r="ACC42" s="4" t="str">
        <f>IFERROR(IF(N(data_NoOutliers!PN42),data_NoOutliers!PN42,MID(data_NoOutliers!PN42,2,99)/2),"")</f>
        <v/>
      </c>
      <c r="ACD42" s="4" t="str">
        <f>IFERROR(IF(N(data_NoOutliers!PO42),data_NoOutliers!PO42,MID(data_NoOutliers!PO42,2,99)/2),"")</f>
        <v/>
      </c>
      <c r="ACE42" s="4" t="str">
        <f>IFERROR(IF(N(data_NoOutliers!PP42),data_NoOutliers!PP42,MID(data_NoOutliers!PP42,2,99)/2),"")</f>
        <v/>
      </c>
      <c r="ACF42" s="4" t="str">
        <f>IFERROR(IF(N(data_NoOutliers!PQ42),data_NoOutliers!PQ42,MID(data_NoOutliers!PQ42,2,99)/2),"")</f>
        <v/>
      </c>
      <c r="ACG42" s="4" t="str">
        <f>IFERROR(IF(N(data_NoOutliers!PR42),data_NoOutliers!PR42,MID(data_NoOutliers!PR42,2,99)/2),"")</f>
        <v/>
      </c>
      <c r="ACH42" s="4" t="str">
        <f>IFERROR(IF(N(data_NoOutliers!PS42),data_NoOutliers!PS42,MID(data_NoOutliers!PS42,2,99)/2),"")</f>
        <v/>
      </c>
      <c r="ACI42" s="4" t="str">
        <f>IFERROR(IF(N(data_NoOutliers!PT42),data_NoOutliers!PT42,MID(data_NoOutliers!PT42,2,99)/2),"")</f>
        <v/>
      </c>
      <c r="ACJ42" s="4" t="str">
        <f>IFERROR(IF(N(data_NoOutliers!PU42),data_NoOutliers!PU42,MID(data_NoOutliers!PU42,2,99)/2),"")</f>
        <v/>
      </c>
      <c r="ACK42" s="4" t="str">
        <f>IFERROR(IF(N(data_NoOutliers!PV42),data_NoOutliers!PV42,MID(data_NoOutliers!PV42,2,99)/2),"")</f>
        <v/>
      </c>
      <c r="ACL42" s="4" t="str">
        <f>IFERROR(IF(N(data_NoOutliers!PW42),data_NoOutliers!PW42,MID(data_NoOutliers!PW42,2,99)/2),"")</f>
        <v/>
      </c>
      <c r="ACM42" s="4" t="str">
        <f>IFERROR(IF(N(data_NoOutliers!PX42),data_NoOutliers!PX42,MID(data_NoOutliers!PX42,2,99)/2),"")</f>
        <v/>
      </c>
      <c r="ACN42" s="4" t="str">
        <f>IFERROR(IF(N(data_NoOutliers!PY42),data_NoOutliers!PY42,MID(data_NoOutliers!PY42,2,99)/2),"")</f>
        <v/>
      </c>
      <c r="ACO42" s="4" t="str">
        <f>IFERROR(IF(N(data_NoOutliers!PZ42),data_NoOutliers!PZ42,MID(data_NoOutliers!PZ42,2,99)/2),"")</f>
        <v/>
      </c>
      <c r="ACP42" s="4" t="str">
        <f>IFERROR(IF(N(data_NoOutliers!QA42),data_NoOutliers!QA42,MID(data_NoOutliers!QA42,2,99)/2),"")</f>
        <v/>
      </c>
      <c r="ACQ42" s="4" t="str">
        <f>IFERROR(IF(N(data_NoOutliers!QB42),data_NoOutliers!QB42,MID(data_NoOutliers!QB42,2,99)/2),"")</f>
        <v/>
      </c>
      <c r="ACR42" s="4" t="str">
        <f>IFERROR(IF(N(data_NoOutliers!QC42),data_NoOutliers!QC42,MID(data_NoOutliers!QC42,2,99)/2),"")</f>
        <v/>
      </c>
      <c r="ACS42" s="4" t="str">
        <f>IFERROR(IF(N(data_NoOutliers!QD42),data_NoOutliers!QD42,MID(data_NoOutliers!QD42,2,99)/2),"")</f>
        <v/>
      </c>
      <c r="ACT42" s="4" t="str">
        <f>IFERROR(IF(N(data_NoOutliers!QE42),data_NoOutliers!QE42,MID(data_NoOutliers!QE42,2,99)/2),"")</f>
        <v/>
      </c>
      <c r="ACU42" s="4" t="str">
        <f>IFERROR(IF(N(data_NoOutliers!QF42),data_NoOutliers!QF42,MID(data_NoOutliers!QF42,2,99)/2),"")</f>
        <v/>
      </c>
      <c r="ACV42" s="4" t="str">
        <f>IFERROR(IF(N(data_NoOutliers!QG42),data_NoOutliers!QG42,MID(data_NoOutliers!QG42,2,99)/2),"")</f>
        <v/>
      </c>
      <c r="ACW42" s="4" t="str">
        <f>IFERROR(IF(N(data_NoOutliers!QH42),data_NoOutliers!QH42,MID(data_NoOutliers!QH42,2,99)/2),"")</f>
        <v/>
      </c>
      <c r="ACX42" s="4" t="str">
        <f>IFERROR(IF(N(data_NoOutliers!QI42),data_NoOutliers!QI42,MID(data_NoOutliers!QI42,2,99)/2),"")</f>
        <v/>
      </c>
      <c r="ACY42" s="4" t="str">
        <f>IFERROR(IF(N(data_NoOutliers!QJ42),data_NoOutliers!QJ42,MID(data_NoOutliers!QJ42,2,99)/2),"")</f>
        <v/>
      </c>
      <c r="ACZ42" s="4" t="str">
        <f>IFERROR(IF(N(data_NoOutliers!QK42),data_NoOutliers!QK42,MID(data_NoOutliers!QK42,2,99)/2),"")</f>
        <v/>
      </c>
      <c r="ADA42" s="4" t="str">
        <f>IFERROR(IF(N(data_NoOutliers!QL42),data_NoOutliers!QL42,MID(data_NoOutliers!QL42,2,99)/2),"")</f>
        <v/>
      </c>
      <c r="ADB42" s="4" t="str">
        <f>IFERROR(IF(N(data_NoOutliers!QM42),data_NoOutliers!QM42,MID(data_NoOutliers!QM42,2,99)/2),"")</f>
        <v/>
      </c>
      <c r="ADC42" s="4" t="str">
        <f>IFERROR(IF(N(data_NoOutliers!QN42),data_NoOutliers!QN42,MID(data_NoOutliers!QN42,2,99)/2),"")</f>
        <v/>
      </c>
      <c r="ADD42" s="4" t="str">
        <f>IFERROR(IF(N(data_NoOutliers!QO42),data_NoOutliers!QO42,MID(data_NoOutliers!QO42,2,99)/2),"")</f>
        <v/>
      </c>
      <c r="ADE42" s="4" t="str">
        <f>IFERROR(IF(N(data_NoOutliers!QP42),data_NoOutliers!QP42,MID(data_NoOutliers!QP42,2,99)/2),"")</f>
        <v/>
      </c>
      <c r="ADF42" s="4" t="str">
        <f>IFERROR(IF(N(data_NoOutliers!QQ42),data_NoOutliers!QQ42,MID(data_NoOutliers!QQ42,2,99)/2),"")</f>
        <v/>
      </c>
      <c r="ADG42" s="4" t="str">
        <f>IFERROR(IF(N(data_NoOutliers!QR42),data_NoOutliers!QR42,MID(data_NoOutliers!QR42,2,99)/2),"")</f>
        <v/>
      </c>
      <c r="ADH42" s="4" t="str">
        <f>IFERROR(IF(N(data_NoOutliers!QS42),data_NoOutliers!QS42,MID(data_NoOutliers!QS42,2,99)/2),"")</f>
        <v/>
      </c>
      <c r="ADI42" s="4" t="str">
        <f>IFERROR(IF(N(data_NoOutliers!QT42),data_NoOutliers!QT42,MID(data_NoOutliers!QT42,2,99)/2),"")</f>
        <v/>
      </c>
      <c r="ADJ42" s="4" t="str">
        <f>IFERROR(IF(N(data_NoOutliers!QU42),data_NoOutliers!QU42,MID(data_NoOutliers!QU42,2,99)/2),"")</f>
        <v/>
      </c>
      <c r="ADK42" s="4" t="str">
        <f>IFERROR(IF(N(data_NoOutliers!QV42),data_NoOutliers!QV42,MID(data_NoOutliers!QV42,2,99)/2),"")</f>
        <v/>
      </c>
      <c r="ADL42" s="4" t="str">
        <f>IFERROR(IF(N(data_NoOutliers!QW42),data_NoOutliers!QW42,MID(data_NoOutliers!QW42,2,99)/2),"")</f>
        <v/>
      </c>
      <c r="ADM42" s="4" t="str">
        <f>IFERROR(IF(N(data_NoOutliers!QX42),data_NoOutliers!QX42,MID(data_NoOutliers!QX42,2,99)/2),"")</f>
        <v/>
      </c>
      <c r="ADN42" s="4" t="str">
        <f>IFERROR(IF(N(data_NoOutliers!QY42),data_NoOutliers!QY42,MID(data_NoOutliers!QY42,2,99)/2),"")</f>
        <v/>
      </c>
      <c r="ADO42" s="4" t="str">
        <f>IFERROR(IF(N(data_NoOutliers!QZ42),data_NoOutliers!QZ42,MID(data_NoOutliers!QZ42,2,99)/2),"")</f>
        <v/>
      </c>
      <c r="ADP42" s="4" t="str">
        <f>IFERROR(IF(N(data_NoOutliers!RA42),data_NoOutliers!RA42,MID(data_NoOutliers!RA42,2,99)/2),"")</f>
        <v/>
      </c>
      <c r="ADQ42" s="4" t="str">
        <f>IFERROR(IF(N(data_NoOutliers!RB42),data_NoOutliers!RB42,MID(data_NoOutliers!RB42,2,99)/2),"")</f>
        <v/>
      </c>
      <c r="ADR42" s="4" t="str">
        <f>IFERROR(IF(N(data_NoOutliers!RC42),data_NoOutliers!RC42,MID(data_NoOutliers!RC42,2,99)/2),"")</f>
        <v/>
      </c>
      <c r="ADS42" s="4" t="str">
        <f>IFERROR(IF(N(data_NoOutliers!RD42),data_NoOutliers!RD42,MID(data_NoOutliers!RD42,2,99)/2),"")</f>
        <v/>
      </c>
      <c r="ADT42" s="4" t="str">
        <f>IFERROR(IF(N(data_NoOutliers!RE42),data_NoOutliers!RE42,MID(data_NoOutliers!RE42,2,99)/2),"")</f>
        <v/>
      </c>
      <c r="ADU42" s="4" t="str">
        <f>IFERROR(IF(N(data_NoOutliers!RF42),data_NoOutliers!RF42,MID(data_NoOutliers!RF42,2,99)/2),"")</f>
        <v/>
      </c>
      <c r="ADV42" s="4" t="str">
        <f>IFERROR(IF(N(data_NoOutliers!RG42),data_NoOutliers!RG42,MID(data_NoOutliers!RG42,2,99)/2),"")</f>
        <v/>
      </c>
      <c r="ADW42" s="4" t="str">
        <f>IFERROR(IF(N(data_NoOutliers!RH42),data_NoOutliers!RH42,MID(data_NoOutliers!RH42,2,99)/2),"")</f>
        <v/>
      </c>
      <c r="ADX42" s="4" t="str">
        <f>IFERROR(IF(N(data_NoOutliers!RI42),data_NoOutliers!RI42,MID(data_NoOutliers!RI42,2,99)/2),"")</f>
        <v/>
      </c>
      <c r="ADY42" s="4" t="str">
        <f>IFERROR(IF(N(data_NoOutliers!RJ42),data_NoOutliers!RJ42,MID(data_NoOutliers!RJ42,2,99)/2),"")</f>
        <v/>
      </c>
      <c r="ADZ42" s="4" t="str">
        <f>IFERROR(IF(N(data_NoOutliers!RK42),data_NoOutliers!RK42,MID(data_NoOutliers!RK42,2,99)/2),"")</f>
        <v/>
      </c>
      <c r="AEA42" s="4" t="str">
        <f>IFERROR(IF(N(data_NoOutliers!RL42),data_NoOutliers!RL42,MID(data_NoOutliers!RL42,2,99)/2),"")</f>
        <v/>
      </c>
      <c r="AEB42" s="4" t="str">
        <f>IFERROR(IF(N(data_NoOutliers!RM42),data_NoOutliers!RM42,MID(data_NoOutliers!RM42,2,99)/2),"")</f>
        <v/>
      </c>
      <c r="AEC42" s="4" t="str">
        <f>IFERROR(IF(N(data_NoOutliers!RN42),data_NoOutliers!RN42,MID(data_NoOutliers!RN42,2,99)/2),"")</f>
        <v/>
      </c>
      <c r="AED42" s="4" t="str">
        <f>IFERROR(IF(N(data_NoOutliers!RO42),data_NoOutliers!RO42,MID(data_NoOutliers!RO42,2,99)/2),"")</f>
        <v/>
      </c>
      <c r="AEE42" s="4" t="str">
        <f>IFERROR(IF(N(data_NoOutliers!RP42),data_NoOutliers!RP42,MID(data_NoOutliers!RP42,2,99)/2),"")</f>
        <v/>
      </c>
      <c r="AEF42" s="4" t="str">
        <f>IFERROR(IF(N(data_NoOutliers!RQ42),data_NoOutliers!RQ42,MID(data_NoOutliers!RQ42,2,99)/2),"")</f>
        <v/>
      </c>
      <c r="AEG42" s="4" t="str">
        <f>IFERROR(IF(N(data_NoOutliers!RR42),data_NoOutliers!RR42,MID(data_NoOutliers!RR42,2,99)/2),"")</f>
        <v/>
      </c>
      <c r="AEH42" s="4" t="str">
        <f>IFERROR(IF(N(data_NoOutliers!RS42),data_NoOutliers!RS42,MID(data_NoOutliers!RS42,2,99)/2),"")</f>
        <v/>
      </c>
      <c r="AEI42" s="4" t="str">
        <f>IFERROR(IF(N(data_NoOutliers!RT42),data_NoOutliers!RT42,MID(data_NoOutliers!RT42,2,99)/2),"")</f>
        <v/>
      </c>
      <c r="AEJ42" s="4" t="str">
        <f>IFERROR(IF(N(data_NoOutliers!RU42),data_NoOutliers!RU42,MID(data_NoOutliers!RU42,2,99)/2),"")</f>
        <v/>
      </c>
      <c r="AEK42" s="4" t="str">
        <f>IFERROR(IF(N(data_NoOutliers!RV42),data_NoOutliers!RV42,MID(data_NoOutliers!RV42,2,99)/2),"")</f>
        <v/>
      </c>
      <c r="AEL42" s="4" t="str">
        <f>IFERROR(IF(N(data_NoOutliers!RW42),data_NoOutliers!RW42,MID(data_NoOutliers!RW42,2,99)/2),"")</f>
        <v/>
      </c>
      <c r="AEM42" s="4" t="str">
        <f>IFERROR(IF(N(data_NoOutliers!RX42),data_NoOutliers!RX42,MID(data_NoOutliers!RX42,2,99)/2),"")</f>
        <v/>
      </c>
      <c r="AEN42" s="4" t="str">
        <f>IFERROR(IF(N(data_NoOutliers!RY42),data_NoOutliers!RY42,MID(data_NoOutliers!RY42,2,99)/2),"")</f>
        <v/>
      </c>
      <c r="AEO42" s="4" t="str">
        <f>IFERROR(IF(N(data_NoOutliers!RZ42),data_NoOutliers!RZ42,MID(data_NoOutliers!RZ42,2,99)/2),"")</f>
        <v/>
      </c>
      <c r="AEP42" s="4" t="str">
        <f>IFERROR(IF(N(data_NoOutliers!SA42),data_NoOutliers!SA42,MID(data_NoOutliers!SA42,2,99)/2),"")</f>
        <v/>
      </c>
      <c r="AEQ42" s="4" t="str">
        <f>IFERROR(IF(N(data_NoOutliers!SB42),data_NoOutliers!SB42,MID(data_NoOutliers!SB42,2,99)/2),"")</f>
        <v/>
      </c>
      <c r="AER42" s="4" t="str">
        <f>IFERROR(IF(N(data_NoOutliers!SC42),data_NoOutliers!SC42,MID(data_NoOutliers!SC42,2,99)/2),"")</f>
        <v/>
      </c>
      <c r="AES42" s="4" t="str">
        <f>IFERROR(IF(N(data_NoOutliers!SD42),data_NoOutliers!SD42,MID(data_NoOutliers!SD42,2,99)/2),"")</f>
        <v/>
      </c>
      <c r="AET42" s="4" t="str">
        <f>IFERROR(IF(N(data_NoOutliers!SE42),data_NoOutliers!SE42,MID(data_NoOutliers!SE42,2,99)/2),"")</f>
        <v/>
      </c>
      <c r="AEU42" s="4" t="str">
        <f>IFERROR(IF(N(data_NoOutliers!SF42),data_NoOutliers!SF42,MID(data_NoOutliers!SF42,2,99)/2),"")</f>
        <v/>
      </c>
      <c r="AEV42" s="4" t="str">
        <f>IFERROR(IF(N(data_NoOutliers!SG42),data_NoOutliers!SG42,MID(data_NoOutliers!SG42,2,99)/2),"")</f>
        <v/>
      </c>
      <c r="AEW42" s="4" t="str">
        <f>IFERROR(IF(N(data_NoOutliers!SH42),data_NoOutliers!SH42,MID(data_NoOutliers!SH42,2,99)/2),"")</f>
        <v/>
      </c>
      <c r="AEX42" s="4" t="str">
        <f>IFERROR(IF(N(data_NoOutliers!SI42),data_NoOutliers!SI42,MID(data_NoOutliers!SI42,2,99)/2),"")</f>
        <v/>
      </c>
      <c r="AEY42" s="4" t="str">
        <f>IFERROR(IF(N(data_NoOutliers!SJ42),data_NoOutliers!SJ42,MID(data_NoOutliers!SJ42,2,99)/2),"")</f>
        <v/>
      </c>
      <c r="AEZ42" s="4" t="str">
        <f>IFERROR(IF(N(data_NoOutliers!SK42),data_NoOutliers!SK42,MID(data_NoOutliers!SK42,2,99)/2),"")</f>
        <v/>
      </c>
      <c r="AFA42" s="4" t="str">
        <f>IFERROR(IF(N(data_NoOutliers!SL42),data_NoOutliers!SL42,MID(data_NoOutliers!SL42,2,99)/2),"")</f>
        <v/>
      </c>
      <c r="AFB42" s="4" t="str">
        <f>IFERROR(IF(N(data_NoOutliers!SM42),data_NoOutliers!SM42,MID(data_NoOutliers!SM42,2,99)/2),"")</f>
        <v/>
      </c>
      <c r="AFC42" s="4" t="str">
        <f>IFERROR(IF(N(data_NoOutliers!SN42),data_NoOutliers!SN42,MID(data_NoOutliers!SN42,2,99)/2),"")</f>
        <v/>
      </c>
      <c r="AFD42" s="4" t="str">
        <f>IFERROR(IF(N(data_NoOutliers!SO42),data_NoOutliers!SO42,MID(data_NoOutliers!SO42,2,99)/2),"")</f>
        <v/>
      </c>
      <c r="AFE42" s="4" t="str">
        <f>IFERROR(IF(N(data_NoOutliers!SP42),data_NoOutliers!SP42,MID(data_NoOutliers!SP42,2,99)/2),"")</f>
        <v/>
      </c>
      <c r="AFF42" s="4" t="str">
        <f>IFERROR(IF(N(data_NoOutliers!SQ42),data_NoOutliers!SQ42,MID(data_NoOutliers!SQ42,2,99)/2),"")</f>
        <v/>
      </c>
      <c r="AFG42" s="4" t="str">
        <f>IFERROR(IF(N(data_NoOutliers!SR42),data_NoOutliers!SR42,MID(data_NoOutliers!SR42,2,99)/2),"")</f>
        <v/>
      </c>
      <c r="AFH42" s="4" t="str">
        <f>IFERROR(IF(N(data_NoOutliers!SS42),data_NoOutliers!SS42,MID(data_NoOutliers!SS42,2,99)/2),"")</f>
        <v/>
      </c>
      <c r="AFI42" s="4" t="str">
        <f>IFERROR(IF(N(data_NoOutliers!ST42),data_NoOutliers!ST42,MID(data_NoOutliers!ST42,2,99)/2),"")</f>
        <v/>
      </c>
      <c r="AFJ42" s="4" t="str">
        <f>IFERROR(IF(N(data_NoOutliers!SU42),data_NoOutliers!SU42,MID(data_NoOutliers!SU42,2,99)/2),"")</f>
        <v/>
      </c>
      <c r="AFK42" s="4" t="str">
        <f>IFERROR(IF(N(data_NoOutliers!SV42),data_NoOutliers!SV42,MID(data_NoOutliers!SV42,2,99)/2),"")</f>
        <v/>
      </c>
      <c r="AFL42" s="4" t="str">
        <f>IFERROR(IF(N(data_NoOutliers!SW42),data_NoOutliers!SW42,MID(data_NoOutliers!SW42,2,99)/2),"")</f>
        <v/>
      </c>
      <c r="AFM42" s="4" t="str">
        <f>IFERROR(IF(N(data_NoOutliers!SX42),data_NoOutliers!SX42,MID(data_NoOutliers!SX42,2,99)/2),"")</f>
        <v/>
      </c>
      <c r="AFN42" s="4" t="str">
        <f>IFERROR(IF(N(data_NoOutliers!SY42),data_NoOutliers!SY42,MID(data_NoOutliers!SY42,2,99)/2),"")</f>
        <v/>
      </c>
      <c r="AFO42" s="4" t="str">
        <f>IFERROR(IF(N(data_NoOutliers!SZ42),data_NoOutliers!SZ42,MID(data_NoOutliers!SZ42,2,99)/2),"")</f>
        <v/>
      </c>
      <c r="AFP42" s="4" t="str">
        <f>IFERROR(IF(N(data_NoOutliers!TA42),data_NoOutliers!TA42,MID(data_NoOutliers!TA42,2,99)/2),"")</f>
        <v/>
      </c>
      <c r="AFQ42" s="4" t="str">
        <f>IFERROR(IF(N(data_NoOutliers!TB42),data_NoOutliers!TB42,MID(data_NoOutliers!TB42,2,99)/2),"")</f>
        <v/>
      </c>
      <c r="AFR42" s="4" t="str">
        <f>IFERROR(IF(N(data_NoOutliers!TC42),data_NoOutliers!TC42,MID(data_NoOutliers!TC42,2,99)/2),"")</f>
        <v/>
      </c>
      <c r="AFS42" s="4" t="str">
        <f>IFERROR(IF(N(data_NoOutliers!TD42),data_NoOutliers!TD42,MID(data_NoOutliers!TD42,2,99)/2),"")</f>
        <v/>
      </c>
      <c r="AFT42" s="4" t="str">
        <f>IFERROR(IF(N(data_NoOutliers!TE42),data_NoOutliers!TE42,MID(data_NoOutliers!TE42,2,99)/2),"")</f>
        <v/>
      </c>
      <c r="AFU42" s="4" t="str">
        <f>IFERROR(IF(N(data_NoOutliers!TF42),data_NoOutliers!TF42,MID(data_NoOutliers!TF42,2,99)/2),"")</f>
        <v/>
      </c>
      <c r="AFV42" s="4" t="str">
        <f>IFERROR(IF(N(data_NoOutliers!TG42),data_NoOutliers!TG42,MID(data_NoOutliers!TG42,2,99)/2),"")</f>
        <v/>
      </c>
      <c r="AFW42" s="4" t="str">
        <f>IFERROR(IF(N(data_NoOutliers!TH42),data_NoOutliers!TH42,MID(data_NoOutliers!TH42,2,99)/2),"")</f>
        <v/>
      </c>
      <c r="AFX42" s="4" t="str">
        <f>IFERROR(IF(N(data_NoOutliers!TI42),data_NoOutliers!TI42,MID(data_NoOutliers!TI42,2,99)/2),"")</f>
        <v/>
      </c>
      <c r="AFY42" s="4" t="str">
        <f>IFERROR(IF(N(data_NoOutliers!TJ42),data_NoOutliers!TJ42,MID(data_NoOutliers!TJ42,2,99)/2),"")</f>
        <v/>
      </c>
      <c r="AFZ42" s="4" t="str">
        <f>IFERROR(IF(N(data_NoOutliers!TK42),data_NoOutliers!TK42,MID(data_NoOutliers!TK42,2,99)/2),"")</f>
        <v/>
      </c>
      <c r="AGA42" s="4" t="str">
        <f>IFERROR(IF(N(data_NoOutliers!TL42),data_NoOutliers!TL42,MID(data_NoOutliers!TL42,2,99)/2),"")</f>
        <v/>
      </c>
      <c r="AGB42" s="4" t="str">
        <f>IFERROR(IF(N(data_NoOutliers!TM42),data_NoOutliers!TM42,MID(data_NoOutliers!TM42,2,99)/2),"")</f>
        <v/>
      </c>
      <c r="AGC42" s="4" t="str">
        <f>IFERROR(IF(N(data_NoOutliers!TN42),data_NoOutliers!TN42,MID(data_NoOutliers!TN42,2,99)/2),"")</f>
        <v/>
      </c>
      <c r="AGD42" s="4" t="str">
        <f>IFERROR(IF(N(data_NoOutliers!TO42),data_NoOutliers!TO42,MID(data_NoOutliers!TO42,2,99)/2),"")</f>
        <v/>
      </c>
      <c r="AGE42" s="4" t="str">
        <f>IFERROR(IF(N(data_NoOutliers!TP42),data_NoOutliers!TP42,MID(data_NoOutliers!TP42,2,99)/2),"")</f>
        <v/>
      </c>
      <c r="AGF42" s="4" t="str">
        <f>IFERROR(IF(N(data_NoOutliers!TQ42),data_NoOutliers!TQ42,MID(data_NoOutliers!TQ42,2,99)/2),"")</f>
        <v/>
      </c>
      <c r="AGG42" s="4" t="str">
        <f>IFERROR(IF(N(data_NoOutliers!TR42),data_NoOutliers!TR42,MID(data_NoOutliers!TR42,2,99)/2),"")</f>
        <v/>
      </c>
      <c r="AGH42" s="4" t="str">
        <f>IFERROR(IF(N(data_NoOutliers!TS42),data_NoOutliers!TS42,MID(data_NoOutliers!TS42,2,99)/2),"")</f>
        <v/>
      </c>
      <c r="AGI42" s="4" t="str">
        <f>IFERROR(IF(N(data_NoOutliers!TT42),data_NoOutliers!TT42,MID(data_NoOutliers!TT42,2,99)/2),"")</f>
        <v/>
      </c>
      <c r="AGJ42" s="4" t="str">
        <f>IFERROR(IF(N(data_NoOutliers!TU42),data_NoOutliers!TU42,MID(data_NoOutliers!TU42,2,99)/2),"")</f>
        <v/>
      </c>
      <c r="AGK42" s="4" t="str">
        <f>IFERROR(IF(N(data_NoOutliers!TV42),data_NoOutliers!TV42,MID(data_NoOutliers!TV42,2,99)/2),"")</f>
        <v/>
      </c>
      <c r="AGL42" s="4" t="str">
        <f>IFERROR(IF(N(data_NoOutliers!TW42),data_NoOutliers!TW42,MID(data_NoOutliers!TW42,2,99)/2),"")</f>
        <v/>
      </c>
      <c r="AGM42" s="4" t="str">
        <f>IFERROR(IF(N(data_NoOutliers!TX42),data_NoOutliers!TX42,MID(data_NoOutliers!TX42,2,99)/2),"")</f>
        <v/>
      </c>
      <c r="AGN42" s="4" t="str">
        <f>IFERROR(IF(N(data_NoOutliers!TY42),data_NoOutliers!TY42,MID(data_NoOutliers!TY42,2,99)/2),"")</f>
        <v/>
      </c>
      <c r="AGO42" s="4" t="str">
        <f>IFERROR(IF(N(data_NoOutliers!TZ42),data_NoOutliers!TZ42,MID(data_NoOutliers!TZ42,2,99)/2),"")</f>
        <v/>
      </c>
      <c r="AGP42" s="4" t="str">
        <f>IFERROR(IF(N(data_NoOutliers!UA42),data_NoOutliers!UA42,MID(data_NoOutliers!UA42,2,99)/2),"")</f>
        <v/>
      </c>
      <c r="AGQ42" s="4" t="str">
        <f>IFERROR(IF(N(data_NoOutliers!UB42),data_NoOutliers!UB42,MID(data_NoOutliers!UB42,2,99)/2),"")</f>
        <v/>
      </c>
      <c r="AGR42" s="4" t="str">
        <f>IFERROR(IF(N(data_NoOutliers!UC42),data_NoOutliers!UC42,MID(data_NoOutliers!UC42,2,99)/2),"")</f>
        <v/>
      </c>
      <c r="AGS42" s="4" t="str">
        <f>IFERROR(IF(N(data_NoOutliers!UD42),data_NoOutliers!UD42,MID(data_NoOutliers!UD42,2,99)/2),"")</f>
        <v/>
      </c>
      <c r="AGT42" s="4" t="str">
        <f>IFERROR(IF(N(data_NoOutliers!UE42),data_NoOutliers!UE42,MID(data_NoOutliers!UE42,2,99)/2),"")</f>
        <v/>
      </c>
      <c r="AGU42" s="4" t="str">
        <f>IFERROR(IF(N(data_NoOutliers!UF42),data_NoOutliers!UF42,MID(data_NoOutliers!UF42,2,99)/2),"")</f>
        <v/>
      </c>
      <c r="AGV42" s="4" t="str">
        <f>IFERROR(IF(N(data_NoOutliers!UG42),data_NoOutliers!UG42,MID(data_NoOutliers!UG42,2,99)/2),"")</f>
        <v/>
      </c>
      <c r="AGW42" s="4" t="str">
        <f>IFERROR(IF(N(data_NoOutliers!UH42),data_NoOutliers!UH42,MID(data_NoOutliers!UH42,2,99)/2),"")</f>
        <v/>
      </c>
      <c r="AGX42" s="4" t="str">
        <f>IFERROR(IF(N(data_NoOutliers!UI42),data_NoOutliers!UI42,MID(data_NoOutliers!UI42,2,99)/2),"")</f>
        <v/>
      </c>
      <c r="AGY42" s="4" t="str">
        <f>IFERROR(IF(N(data_NoOutliers!UJ42),data_NoOutliers!UJ42,MID(data_NoOutliers!UJ42,2,99)/2),"")</f>
        <v/>
      </c>
      <c r="AGZ42" s="4" t="str">
        <f>IFERROR(IF(N(data_NoOutliers!UK42),data_NoOutliers!UK42,MID(data_NoOutliers!UK42,2,99)/2),"")</f>
        <v/>
      </c>
      <c r="AHA42" s="4" t="str">
        <f>IFERROR(IF(N(data_NoOutliers!UL42),data_NoOutliers!UL42,MID(data_NoOutliers!UL42,2,99)/2),"")</f>
        <v/>
      </c>
      <c r="AHB42" s="4" t="str">
        <f>IFERROR(IF(N(data_NoOutliers!UM42),data_NoOutliers!UM42,MID(data_NoOutliers!UM42,2,99)/2),"")</f>
        <v/>
      </c>
      <c r="AHC42" s="4" t="str">
        <f>IFERROR(IF(N(data_NoOutliers!UN42),data_NoOutliers!UN42,MID(data_NoOutliers!UN42,2,99)/2),"")</f>
        <v/>
      </c>
      <c r="AHD42" s="4" t="str">
        <f>IFERROR(IF(N(data_NoOutliers!UO42),data_NoOutliers!UO42,MID(data_NoOutliers!UO42,2,99)/2),"")</f>
        <v/>
      </c>
      <c r="AHE42" s="4" t="str">
        <f>IFERROR(IF(N(data_NoOutliers!UP42),data_NoOutliers!UP42,MID(data_NoOutliers!UP42,2,99)/2),"")</f>
        <v/>
      </c>
      <c r="AHF42" s="4" t="str">
        <f>IFERROR(IF(N(data_NoOutliers!UQ42),data_NoOutliers!UQ42,MID(data_NoOutliers!UQ42,2,99)/2),"")</f>
        <v/>
      </c>
      <c r="AHG42" s="4" t="str">
        <f>IFERROR(IF(N(data_NoOutliers!UR42),data_NoOutliers!UR42,MID(data_NoOutliers!UR42,2,99)/2),"")</f>
        <v/>
      </c>
      <c r="AHH42" s="4" t="str">
        <f>IFERROR(IF(N(data_NoOutliers!US42),data_NoOutliers!US42,MID(data_NoOutliers!US42,2,99)/2),"")</f>
        <v/>
      </c>
      <c r="AHI42" s="4" t="str">
        <f>IFERROR(IF(N(data_NoOutliers!UT42),data_NoOutliers!UT42,MID(data_NoOutliers!UT42,2,99)/2),"")</f>
        <v/>
      </c>
      <c r="AHJ42" s="4" t="str">
        <f>IFERROR(IF(N(data_NoOutliers!UU42),data_NoOutliers!UU42,MID(data_NoOutliers!UU42,2,99)/2),"")</f>
        <v/>
      </c>
      <c r="AHK42" s="4" t="str">
        <f>IFERROR(IF(N(data_NoOutliers!UV42),data_NoOutliers!UV42,MID(data_NoOutliers!UV42,2,99)/2),"")</f>
        <v/>
      </c>
      <c r="AHL42" s="4" t="str">
        <f>IFERROR(IF(N(data_NoOutliers!UW42),data_NoOutliers!UW42,MID(data_NoOutliers!UW42,2,99)/2),"")</f>
        <v/>
      </c>
      <c r="AHM42" s="4" t="str">
        <f>IFERROR(IF(N(data_NoOutliers!UX42),data_NoOutliers!UX42,MID(data_NoOutliers!UX42,2,99)/2),"")</f>
        <v/>
      </c>
      <c r="AHN42" s="4" t="str">
        <f>IFERROR(IF(N(data_NoOutliers!UY42),data_NoOutliers!UY42,MID(data_NoOutliers!UY42,2,99)/2),"")</f>
        <v/>
      </c>
      <c r="AHO42" s="4" t="str">
        <f>IFERROR(IF(N(data_NoOutliers!UZ42),data_NoOutliers!UZ42,MID(data_NoOutliers!UZ42,2,99)/2),"")</f>
        <v/>
      </c>
      <c r="AHP42" s="4" t="str">
        <f>IFERROR(IF(N(data_NoOutliers!VA42),data_NoOutliers!VA42,MID(data_NoOutliers!VA42,2,99)/2),"")</f>
        <v/>
      </c>
      <c r="AHQ42" s="4" t="str">
        <f>IFERROR(IF(N(data_NoOutliers!VB42),data_NoOutliers!VB42,MID(data_NoOutliers!VB42,2,99)/2),"")</f>
        <v/>
      </c>
      <c r="AHR42" s="4" t="str">
        <f>IFERROR(IF(N(data_NoOutliers!VC42),data_NoOutliers!VC42,MID(data_NoOutliers!VC42,2,99)/2),"")</f>
        <v/>
      </c>
      <c r="AHS42" s="4" t="str">
        <f>IFERROR(IF(N(data_NoOutliers!VD42),data_NoOutliers!VD42,MID(data_NoOutliers!VD42,2,99)/2),"")</f>
        <v/>
      </c>
      <c r="AHT42" s="4" t="str">
        <f>IFERROR(IF(N(data_NoOutliers!VE42),data_NoOutliers!VE42,MID(data_NoOutliers!VE42,2,99)/2),"")</f>
        <v/>
      </c>
      <c r="AHU42" s="4" t="str">
        <f>IFERROR(IF(N(data_NoOutliers!VF42),data_NoOutliers!VF42,MID(data_NoOutliers!VF42,2,99)/2),"")</f>
        <v/>
      </c>
      <c r="AHV42" s="4" t="str">
        <f>IFERROR(IF(N(data_NoOutliers!VG42),data_NoOutliers!VG42,MID(data_NoOutliers!VG42,2,99)/2),"")</f>
        <v/>
      </c>
      <c r="AHW42" s="4" t="str">
        <f>IFERROR(IF(N(data_NoOutliers!VH42),data_NoOutliers!VH42,MID(data_NoOutliers!VH42,2,99)/2),"")</f>
        <v/>
      </c>
      <c r="AHX42" s="4" t="str">
        <f>IFERROR(IF(N(data_NoOutliers!VI42),data_NoOutliers!VI42,MID(data_NoOutliers!VI42,2,99)/2),"")</f>
        <v/>
      </c>
      <c r="AHY42" s="4" t="str">
        <f>IFERROR(IF(N(data_NoOutliers!VJ42),data_NoOutliers!VJ42,MID(data_NoOutliers!VJ42,2,99)/2),"")</f>
        <v/>
      </c>
      <c r="AHZ42" s="4" t="str">
        <f>IFERROR(IF(N(data_NoOutliers!VK42),data_NoOutliers!VK42,MID(data_NoOutliers!VK42,2,99)/2),"")</f>
        <v/>
      </c>
      <c r="AIA42" s="4" t="str">
        <f>IFERROR(IF(N(data_NoOutliers!VL42),data_NoOutliers!VL42,MID(data_NoOutliers!VL42,2,99)/2),"")</f>
        <v/>
      </c>
      <c r="AIB42" s="4" t="str">
        <f>IFERROR(IF(N(data_NoOutliers!VM42),data_NoOutliers!VM42,MID(data_NoOutliers!VM42,2,99)/2),"")</f>
        <v/>
      </c>
      <c r="AIC42" s="4" t="str">
        <f>IFERROR(IF(N(data_NoOutliers!VN42),data_NoOutliers!VN42,MID(data_NoOutliers!VN42,2,99)/2),"")</f>
        <v/>
      </c>
      <c r="AID42" s="4" t="str">
        <f>IFERROR(IF(N(data_NoOutliers!VO42),data_NoOutliers!VO42,MID(data_NoOutliers!VO42,2,99)/2),"")</f>
        <v/>
      </c>
      <c r="AIE42" s="4" t="str">
        <f>IFERROR(IF(N(data_NoOutliers!VP42),data_NoOutliers!VP42,MID(data_NoOutliers!VP42,2,99)/2),"")</f>
        <v/>
      </c>
      <c r="AIF42" s="4" t="str">
        <f>IFERROR(IF(N(data_NoOutliers!VQ42),data_NoOutliers!VQ42,MID(data_NoOutliers!VQ42,2,99)/2),"")</f>
        <v/>
      </c>
      <c r="AIG42" s="4" t="str">
        <f>IFERROR(IF(N(data_NoOutliers!VR42),data_NoOutliers!VR42,MID(data_NoOutliers!VR42,2,99)/2),"")</f>
        <v/>
      </c>
      <c r="AIH42" s="4" t="str">
        <f>IFERROR(IF(N(data_NoOutliers!VS42),data_NoOutliers!VS42,MID(data_NoOutliers!VS42,2,99)/2),"")</f>
        <v/>
      </c>
      <c r="AII42" s="4" t="str">
        <f>IFERROR(IF(N(data_NoOutliers!VT42),data_NoOutliers!VT42,MID(data_NoOutliers!VT42,2,99)/2),"")</f>
        <v/>
      </c>
      <c r="AIJ42" s="4" t="str">
        <f>IFERROR(IF(N(data_NoOutliers!VU42),data_NoOutliers!VU42,MID(data_NoOutliers!VU42,2,99)/2),"")</f>
        <v/>
      </c>
      <c r="AIK42" s="4" t="str">
        <f>IFERROR(IF(N(data_NoOutliers!VV42),data_NoOutliers!VV42,MID(data_NoOutliers!VV42,2,99)/2),"")</f>
        <v/>
      </c>
      <c r="AIL42" s="4" t="str">
        <f>IFERROR(IF(N(data_NoOutliers!VW42),data_NoOutliers!VW42,MID(data_NoOutliers!VW42,2,99)/2),"")</f>
        <v/>
      </c>
      <c r="AIM42" s="4" t="str">
        <f>IFERROR(IF(N(data_NoOutliers!VX42),data_NoOutliers!VX42,MID(data_NoOutliers!VX42,2,99)/2),"")</f>
        <v/>
      </c>
      <c r="AIN42" s="4" t="str">
        <f>IFERROR(IF(N(data_NoOutliers!VY42),data_NoOutliers!VY42,MID(data_NoOutliers!VY42,2,99)/2),"")</f>
        <v/>
      </c>
      <c r="AIO42" s="4" t="str">
        <f>IFERROR(IF(N(data_NoOutliers!VZ42),data_NoOutliers!VZ42,MID(data_NoOutliers!VZ42,2,99)/2),"")</f>
        <v/>
      </c>
      <c r="AIP42" s="4" t="str">
        <f>IFERROR(IF(N(data_NoOutliers!WA42),data_NoOutliers!WA42,MID(data_NoOutliers!WA42,2,99)/2),"")</f>
        <v/>
      </c>
      <c r="AIQ42" s="4" t="str">
        <f>IFERROR(IF(N(data_NoOutliers!WB42),data_NoOutliers!WB42,MID(data_NoOutliers!WB42,2,99)/2),"")</f>
        <v/>
      </c>
      <c r="AIR42" s="4" t="str">
        <f>IFERROR(IF(N(data_NoOutliers!WC42),data_NoOutliers!WC42,MID(data_NoOutliers!WC42,2,99)/2),"")</f>
        <v/>
      </c>
      <c r="AIS42" s="4" t="str">
        <f>IFERROR(IF(N(data_NoOutliers!WD42),data_NoOutliers!WD42,MID(data_NoOutliers!WD42,2,99)/2),"")</f>
        <v/>
      </c>
      <c r="AIT42" s="4" t="str">
        <f>IFERROR(IF(N(data_NoOutliers!WE42),data_NoOutliers!WE42,MID(data_NoOutliers!WE42,2,99)/2),"")</f>
        <v/>
      </c>
      <c r="AIU42" s="4" t="str">
        <f>IFERROR(IF(N(data_NoOutliers!WF42),data_NoOutliers!WF42,MID(data_NoOutliers!WF42,2,99)/2),"")</f>
        <v/>
      </c>
      <c r="AIV42" s="4" t="str">
        <f>IFERROR(IF(N(data_NoOutliers!WG42),data_NoOutliers!WG42,MID(data_NoOutliers!WG42,2,99)/2),"")</f>
        <v/>
      </c>
      <c r="AIW42" s="4" t="str">
        <f>IFERROR(IF(N(data_NoOutliers!WH42),data_NoOutliers!WH42,MID(data_NoOutliers!WH42,2,99)/2),"")</f>
        <v/>
      </c>
      <c r="AIX42" s="4" t="str">
        <f>IFERROR(IF(N(data_NoOutliers!WI42),data_NoOutliers!WI42,MID(data_NoOutliers!WI42,2,99)/2),"")</f>
        <v/>
      </c>
      <c r="AIY42" s="4" t="str">
        <f>IFERROR(IF(N(data_NoOutliers!WJ42),data_NoOutliers!WJ42,MID(data_NoOutliers!WJ42,2,99)/2),"")</f>
        <v/>
      </c>
      <c r="AIZ42" s="4" t="str">
        <f>IFERROR(IF(N(data_NoOutliers!WK42),data_NoOutliers!WK42,MID(data_NoOutliers!WK42,2,99)/2),"")</f>
        <v/>
      </c>
      <c r="AJA42" s="4" t="str">
        <f>IFERROR(IF(N(data_NoOutliers!WL42),data_NoOutliers!WL42,MID(data_NoOutliers!WL42,2,99)/2),"")</f>
        <v/>
      </c>
      <c r="AJB42" s="4" t="str">
        <f>IFERROR(IF(N(data_NoOutliers!WM42),data_NoOutliers!WM42,MID(data_NoOutliers!WM42,2,99)/2),"")</f>
        <v/>
      </c>
      <c r="AJC42" s="4" t="str">
        <f>IFERROR(IF(N(data_NoOutliers!WN42),data_NoOutliers!WN42,MID(data_NoOutliers!WN42,2,99)/2),"")</f>
        <v/>
      </c>
      <c r="AJD42" s="4" t="str">
        <f>IFERROR(IF(N(data_NoOutliers!WO42),data_NoOutliers!WO42,MID(data_NoOutliers!WO42,2,99)/2),"")</f>
        <v/>
      </c>
      <c r="AJE42" s="4" t="str">
        <f>IFERROR(IF(N(data_NoOutliers!WP42),data_NoOutliers!WP42,MID(data_NoOutliers!WP42,2,99)/2),"")</f>
        <v/>
      </c>
      <c r="AJF42" s="4" t="str">
        <f>IFERROR(IF(N(data_NoOutliers!WQ42),data_NoOutliers!WQ42,MID(data_NoOutliers!WQ42,2,99)/2),"")</f>
        <v/>
      </c>
      <c r="AJG42" s="4" t="str">
        <f>IFERROR(IF(N(data_NoOutliers!WR42),data_NoOutliers!WR42,MID(data_NoOutliers!WR42,2,99)/2),"")</f>
        <v/>
      </c>
      <c r="AJH42" s="4" t="str">
        <f>IFERROR(IF(N(data_NoOutliers!WS42),data_NoOutliers!WS42,MID(data_NoOutliers!WS42,2,99)/2),"")</f>
        <v/>
      </c>
      <c r="AJI42" s="4" t="str">
        <f>IFERROR(IF(N(data_NoOutliers!WT42),data_NoOutliers!WT42,MID(data_NoOutliers!WT42,2,99)/2),"")</f>
        <v/>
      </c>
      <c r="AJJ42" s="4" t="str">
        <f>IFERROR(IF(N(data_NoOutliers!WU42),data_NoOutliers!WU42,MID(data_NoOutliers!WU42,2,99)/2),"")</f>
        <v/>
      </c>
      <c r="AJK42" s="4" t="str">
        <f>IFERROR(IF(N(data_NoOutliers!WV42),data_NoOutliers!WV42,MID(data_NoOutliers!WV42,2,99)/2),"")</f>
        <v/>
      </c>
      <c r="AJL42" s="4" t="str">
        <f>IFERROR(IF(N(data_NoOutliers!WW42),data_NoOutliers!WW42,MID(data_NoOutliers!WW42,2,99)/2),"")</f>
        <v/>
      </c>
      <c r="AJM42" s="4" t="str">
        <f>IFERROR(IF(N(data_NoOutliers!WX42),data_NoOutliers!WX42,MID(data_NoOutliers!WX42,2,99)/2),"")</f>
        <v/>
      </c>
      <c r="AJN42" s="4" t="str">
        <f>IFERROR(IF(N(data_NoOutliers!WY42),data_NoOutliers!WY42,MID(data_NoOutliers!WY42,2,99)/2),"")</f>
        <v/>
      </c>
      <c r="AJO42" s="4" t="str">
        <f>IFERROR(IF(N(data_NoOutliers!WZ42),data_NoOutliers!WZ42,MID(data_NoOutliers!WZ42,2,99)/2),"")</f>
        <v/>
      </c>
      <c r="AJP42" s="4" t="str">
        <f>IFERROR(IF(N(data_NoOutliers!XA42),data_NoOutliers!XA42,MID(data_NoOutliers!XA42,2,99)/2),"")</f>
        <v/>
      </c>
      <c r="AJQ42" s="4" t="str">
        <f>IFERROR(IF(N(data_NoOutliers!XB42),data_NoOutliers!XB42,MID(data_NoOutliers!XB42,2,99)/2),"")</f>
        <v/>
      </c>
      <c r="AJR42" s="4" t="str">
        <f>IFERROR(IF(N(data_NoOutliers!XC42),data_NoOutliers!XC42,MID(data_NoOutliers!XC42,2,99)/2),"")</f>
        <v/>
      </c>
      <c r="AJS42" s="4" t="str">
        <f>IFERROR(IF(N(data_NoOutliers!XD42),data_NoOutliers!XD42,MID(data_NoOutliers!XD42,2,99)/2),"")</f>
        <v/>
      </c>
      <c r="AJT42" s="4" t="str">
        <f>IFERROR(IF(N(data_NoOutliers!XE42),data_NoOutliers!XE42,MID(data_NoOutliers!XE42,2,99)/2),"")</f>
        <v/>
      </c>
      <c r="AJU42" s="4" t="str">
        <f>IFERROR(IF(N(data_NoOutliers!XF42),data_NoOutliers!XF42,MID(data_NoOutliers!XF42,2,99)/2),"")</f>
        <v/>
      </c>
      <c r="AJV42" s="4" t="str">
        <f>IFERROR(IF(N(data_NoOutliers!XG42),data_NoOutliers!XG42,MID(data_NoOutliers!XG42,2,99)/2),"")</f>
        <v/>
      </c>
      <c r="AJW42" s="4" t="str">
        <f>IFERROR(IF(N(data_NoOutliers!XH42),data_NoOutliers!XH42,MID(data_NoOutliers!XH42,2,99)/2),"")</f>
        <v/>
      </c>
      <c r="AJX42" s="4" t="str">
        <f>IFERROR(IF(N(data_NoOutliers!XI42),data_NoOutliers!XI42,MID(data_NoOutliers!XI42,2,99)/2),"")</f>
        <v/>
      </c>
      <c r="AJY42" s="4" t="str">
        <f>IFERROR(IF(N(data_NoOutliers!XJ42),data_NoOutliers!XJ42,MID(data_NoOutliers!XJ42,2,99)/2),"")</f>
        <v/>
      </c>
      <c r="AJZ42" s="4" t="str">
        <f>IFERROR(IF(N(data_NoOutliers!XK42),data_NoOutliers!XK42,MID(data_NoOutliers!XK42,2,99)/2),"")</f>
        <v/>
      </c>
      <c r="AKA42" s="4" t="str">
        <f>IFERROR(IF(N(data_NoOutliers!XL42),data_NoOutliers!XL42,MID(data_NoOutliers!XL42,2,99)/2),"")</f>
        <v/>
      </c>
      <c r="AKB42" s="4" t="str">
        <f>IFERROR(IF(N(data_NoOutliers!XM42),data_NoOutliers!XM42,MID(data_NoOutliers!XM42,2,99)/2),"")</f>
        <v/>
      </c>
      <c r="AKC42" s="4" t="str">
        <f>IFERROR(IF(N(data_NoOutliers!XN42),data_NoOutliers!XN42,MID(data_NoOutliers!XN42,2,99)/2),"")</f>
        <v/>
      </c>
      <c r="AKD42" s="4" t="str">
        <f>IFERROR(IF(N(data_NoOutliers!XO42),data_NoOutliers!XO42,MID(data_NoOutliers!XO42,2,99)/2),"")</f>
        <v/>
      </c>
      <c r="AKE42" s="4" t="str">
        <f>IFERROR(IF(N(data_NoOutliers!XP42),data_NoOutliers!XP42,MID(data_NoOutliers!XP42,2,99)/2),"")</f>
        <v/>
      </c>
      <c r="AKF42" s="4" t="str">
        <f>IFERROR(IF(N(data_NoOutliers!XQ42),data_NoOutliers!XQ42,MID(data_NoOutliers!XQ42,2,99)/2),"")</f>
        <v/>
      </c>
      <c r="AKG42" s="4" t="str">
        <f>IFERROR(IF(N(data_NoOutliers!XR42),data_NoOutliers!XR42,MID(data_NoOutliers!XR42,2,99)/2),"")</f>
        <v/>
      </c>
      <c r="AKH42" s="4" t="str">
        <f>IFERROR(IF(N(data_NoOutliers!XS42),data_NoOutliers!XS42,MID(data_NoOutliers!XS42,2,99)/2),"")</f>
        <v/>
      </c>
      <c r="AKI42" s="4" t="str">
        <f>IFERROR(IF(N(data_NoOutliers!XT42),data_NoOutliers!XT42,MID(data_NoOutliers!XT42,2,99)/2),"")</f>
        <v/>
      </c>
      <c r="AKJ42" s="4" t="str">
        <f>IFERROR(IF(N(data_NoOutliers!XU42),data_NoOutliers!XU42,MID(data_NoOutliers!XU42,2,99)/2),"")</f>
        <v/>
      </c>
      <c r="AKK42" s="4" t="str">
        <f>IFERROR(IF(N(data_NoOutliers!XV42),data_NoOutliers!XV42,MID(data_NoOutliers!XV42,2,99)/2),"")</f>
        <v/>
      </c>
      <c r="AKL42" s="4" t="str">
        <f>IFERROR(IF(N(data_NoOutliers!XW42),data_NoOutliers!XW42,MID(data_NoOutliers!XW42,2,99)/2),"")</f>
        <v/>
      </c>
      <c r="AKM42" s="4" t="str">
        <f>IFERROR(IF(N(data_NoOutliers!XX42),data_NoOutliers!XX42,MID(data_NoOutliers!XX42,2,99)/2),"")</f>
        <v/>
      </c>
      <c r="AKN42" s="4" t="str">
        <f>IFERROR(IF(N(data_NoOutliers!XY42),data_NoOutliers!XY42,MID(data_NoOutliers!XY42,2,99)/2),"")</f>
        <v/>
      </c>
      <c r="AKO42" s="4" t="str">
        <f>IFERROR(IF(N(data_NoOutliers!XZ42),data_NoOutliers!XZ42,MID(data_NoOutliers!XZ42,2,99)/2),"")</f>
        <v/>
      </c>
      <c r="AKP42" s="4" t="str">
        <f>IFERROR(IF(N(data_NoOutliers!YA42),data_NoOutliers!YA42,MID(data_NoOutliers!YA42,2,99)/2),"")</f>
        <v/>
      </c>
      <c r="AKQ42" s="4" t="str">
        <f>IFERROR(IF(N(data_NoOutliers!YB42),data_NoOutliers!YB42,MID(data_NoOutliers!YB42,2,99)/2),"")</f>
        <v/>
      </c>
      <c r="AKR42" s="4" t="str">
        <f>IFERROR(IF(N(data_NoOutliers!YC42),data_NoOutliers!YC42,MID(data_NoOutliers!YC42,2,99)/2),"")</f>
        <v/>
      </c>
      <c r="AKS42" s="4" t="str">
        <f>IFERROR(IF(N(data_NoOutliers!YD42),data_NoOutliers!YD42,MID(data_NoOutliers!YD42,2,99)/2),"")</f>
        <v/>
      </c>
      <c r="AKT42" s="4" t="str">
        <f>IFERROR(IF(N(data_NoOutliers!YE42),data_NoOutliers!YE42,MID(data_NoOutliers!YE42,2,99)/2),"")</f>
        <v/>
      </c>
      <c r="AKU42" s="4" t="str">
        <f>IFERROR(IF(N(data_NoOutliers!YF42),data_NoOutliers!YF42,MID(data_NoOutliers!YF42,2,99)/2),"")</f>
        <v/>
      </c>
      <c r="AKV42" s="4" t="str">
        <f>IFERROR(IF(N(data_NoOutliers!YG42),data_NoOutliers!YG42,MID(data_NoOutliers!YG42,2,99)/2),"")</f>
        <v/>
      </c>
      <c r="AKW42" s="4" t="str">
        <f>IFERROR(IF(N(data_NoOutliers!YH42),data_NoOutliers!YH42,MID(data_NoOutliers!YH42,2,99)/2),"")</f>
        <v/>
      </c>
      <c r="AKX42" s="4" t="str">
        <f>IFERROR(IF(N(data_NoOutliers!YI42),data_NoOutliers!YI42,MID(data_NoOutliers!YI42,2,99)/2),"")</f>
        <v/>
      </c>
      <c r="AKY42" s="4" t="str">
        <f>IFERROR(IF(N(data_NoOutliers!YJ42),data_NoOutliers!YJ42,MID(data_NoOutliers!YJ42,2,99)/2),"")</f>
        <v/>
      </c>
      <c r="AKZ42" s="4" t="str">
        <f>IFERROR(IF(N(data_NoOutliers!YK42),data_NoOutliers!YK42,MID(data_NoOutliers!YK42,2,99)/2),"")</f>
        <v/>
      </c>
      <c r="ALA42" s="4" t="str">
        <f>IFERROR(IF(N(data_NoOutliers!YL42),data_NoOutliers!YL42,MID(data_NoOutliers!YL42,2,99)/2),"")</f>
        <v/>
      </c>
      <c r="ALB42" s="4" t="str">
        <f>IFERROR(IF(N(data_NoOutliers!YM42),data_NoOutliers!YM42,MID(data_NoOutliers!YM42,2,99)/2),"")</f>
        <v/>
      </c>
      <c r="ALC42" s="4" t="str">
        <f>IFERROR(IF(N(data_NoOutliers!YN42),data_NoOutliers!YN42,MID(data_NoOutliers!YN42,2,99)/2),"")</f>
        <v/>
      </c>
      <c r="ALD42" s="4" t="str">
        <f>IFERROR(IF(N(data_NoOutliers!YO42),data_NoOutliers!YO42,MID(data_NoOutliers!YO42,2,99)/2),"")</f>
        <v/>
      </c>
      <c r="ALE42" s="4" t="str">
        <f>IFERROR(IF(N(data_NoOutliers!YP42),data_NoOutliers!YP42,MID(data_NoOutliers!YP42,2,99)/2),"")</f>
        <v/>
      </c>
      <c r="ALF42" s="4" t="str">
        <f>IFERROR(IF(N(data_NoOutliers!YQ42),data_NoOutliers!YQ42,MID(data_NoOutliers!YQ42,2,99)/2),"")</f>
        <v/>
      </c>
      <c r="ALG42" s="4" t="str">
        <f>IFERROR(IF(N(data_NoOutliers!YR42),data_NoOutliers!YR42,MID(data_NoOutliers!YR42,2,99)/2),"")</f>
        <v/>
      </c>
      <c r="ALH42" s="4" t="str">
        <f>IFERROR(IF(N(data_NoOutliers!YS42),data_NoOutliers!YS42,MID(data_NoOutliers!YS42,2,99)/2),"")</f>
        <v/>
      </c>
      <c r="ALI42" s="4" t="str">
        <f>IFERROR(IF(N(data_NoOutliers!YT42),data_NoOutliers!YT42,MID(data_NoOutliers!YT42,2,99)/2),"")</f>
        <v/>
      </c>
      <c r="ALJ42" s="4" t="str">
        <f>IFERROR(IF(N(data_NoOutliers!YU42),data_NoOutliers!YU42,MID(data_NoOutliers!YU42,2,99)/2),"")</f>
        <v/>
      </c>
      <c r="ALK42" s="4" t="str">
        <f>IFERROR(IF(N(data_NoOutliers!YV42),data_NoOutliers!YV42,MID(data_NoOutliers!YV42,2,99)/2),"")</f>
        <v/>
      </c>
      <c r="ALL42" s="4" t="str">
        <f>IFERROR(IF(N(data_NoOutliers!YW42),data_NoOutliers!YW42,MID(data_NoOutliers!YW42,2,99)/2),"")</f>
        <v/>
      </c>
      <c r="ALM42" s="4" t="str">
        <f>IFERROR(IF(N(data_NoOutliers!YX42),data_NoOutliers!YX42,MID(data_NoOutliers!YX42,2,99)/2),"")</f>
        <v/>
      </c>
      <c r="ALN42" s="4" t="str">
        <f>IFERROR(IF(N(data_NoOutliers!YY42),data_NoOutliers!YY42,MID(data_NoOutliers!YY42,2,99)/2),"")</f>
        <v/>
      </c>
      <c r="ALO42" s="4" t="str">
        <f>IFERROR(IF(N(data_NoOutliers!YZ42),data_NoOutliers!YZ42,MID(data_NoOutliers!YZ42,2,99)/2),"")</f>
        <v/>
      </c>
      <c r="ALP42" s="4" t="str">
        <f>IFERROR(IF(N(data_NoOutliers!ZA42),data_NoOutliers!ZA42,MID(data_NoOutliers!ZA42,2,99)/2),"")</f>
        <v/>
      </c>
      <c r="ALQ42" s="4" t="str">
        <f>IFERROR(IF(N(data_NoOutliers!ZB42),data_NoOutliers!ZB42,MID(data_NoOutliers!ZB42,2,99)/2),"")</f>
        <v/>
      </c>
      <c r="ALR42" s="4" t="str">
        <f>IFERROR(IF(N(data_NoOutliers!ZC42),data_NoOutliers!ZC42,MID(data_NoOutliers!ZC42,2,99)/2),"")</f>
        <v/>
      </c>
      <c r="ALS42" s="4" t="str">
        <f>IFERROR(IF(N(data_NoOutliers!ZD42),data_NoOutliers!ZD42,MID(data_NoOutliers!ZD42,2,99)/2),"")</f>
        <v/>
      </c>
      <c r="ALT42" s="4" t="str">
        <f>IFERROR(IF(N(data_NoOutliers!ZE42),data_NoOutliers!ZE42,MID(data_NoOutliers!ZE42,2,99)/2),"")</f>
        <v/>
      </c>
      <c r="ALU42" s="4" t="str">
        <f>IFERROR(IF(N(data_NoOutliers!ZF42),data_NoOutliers!ZF42,MID(data_NoOutliers!ZF42,2,99)/2),"")</f>
        <v/>
      </c>
      <c r="ALV42" s="4" t="str">
        <f>IFERROR(IF(N(data_NoOutliers!ZG42),data_NoOutliers!ZG42,MID(data_NoOutliers!ZG42,2,99)/2),"")</f>
        <v/>
      </c>
      <c r="ALW42" s="4" t="str">
        <f>IFERROR(IF(N(data_NoOutliers!ZH42),data_NoOutliers!ZH42,MID(data_NoOutliers!ZH42,2,99)/2),"")</f>
        <v/>
      </c>
      <c r="ALX42" s="4" t="str">
        <f>IFERROR(IF(N(data_NoOutliers!ZI42),data_NoOutliers!ZI42,MID(data_NoOutliers!ZI42,2,99)/2),"")</f>
        <v/>
      </c>
      <c r="ALY42" s="4" t="str">
        <f>IFERROR(IF(N(data_NoOutliers!ZJ42),data_NoOutliers!ZJ42,MID(data_NoOutliers!ZJ42,2,99)/2),"")</f>
        <v/>
      </c>
      <c r="ALZ42" s="4" t="str">
        <f>IFERROR(IF(N(data_NoOutliers!ZK42),data_NoOutliers!ZK42,MID(data_NoOutliers!ZK42,2,99)/2),"")</f>
        <v/>
      </c>
      <c r="AMA42" s="4" t="str">
        <f>IFERROR(IF(N(data_NoOutliers!ZL42),data_NoOutliers!ZL42,MID(data_NoOutliers!ZL42,2,99)/2),"")</f>
        <v/>
      </c>
      <c r="AMB42" s="4" t="str">
        <f>IFERROR(IF(N(data_NoOutliers!ZM42),data_NoOutliers!ZM42,MID(data_NoOutliers!ZM42,2,99)/2),"")</f>
        <v/>
      </c>
      <c r="AMC42" s="4" t="str">
        <f>IFERROR(IF(N(data_NoOutliers!ZN42),data_NoOutliers!ZN42,MID(data_NoOutliers!ZN42,2,99)/2),"")</f>
        <v/>
      </c>
      <c r="AMD42" s="4" t="str">
        <f>IFERROR(IF(N(data_NoOutliers!ZO42),data_NoOutliers!ZO42,MID(data_NoOutliers!ZO42,2,99)/2),"")</f>
        <v/>
      </c>
      <c r="AME42" s="4" t="str">
        <f>IFERROR(IF(N(data_NoOutliers!ZP42),data_NoOutliers!ZP42,MID(data_NoOutliers!ZP42,2,99)/2),"")</f>
        <v/>
      </c>
      <c r="AMF42" s="4" t="str">
        <f>IFERROR(IF(N(data_NoOutliers!ZQ42),data_NoOutliers!ZQ42,MID(data_NoOutliers!ZQ42,2,99)/2),"")</f>
        <v/>
      </c>
      <c r="AMG42" s="4" t="str">
        <f>IFERROR(IF(N(data_NoOutliers!ZR42),data_NoOutliers!ZR42,MID(data_NoOutliers!ZR42,2,99)/2),"")</f>
        <v/>
      </c>
      <c r="AMH42" s="4" t="str">
        <f>IFERROR(IF(N(data_NoOutliers!ZS42),data_NoOutliers!ZS42,MID(data_NoOutliers!ZS42,2,99)/2),"")</f>
        <v/>
      </c>
      <c r="AMI42" s="4" t="str">
        <f>IFERROR(IF(N(data_NoOutliers!ZT42),data_NoOutliers!ZT42,MID(data_NoOutliers!ZT42,2,99)/2),"")</f>
        <v/>
      </c>
      <c r="AMJ42" s="4" t="str">
        <f>IFERROR(IF(N(data_NoOutliers!ZU42),data_NoOutliers!ZU42,MID(data_NoOutliers!ZU42,2,99)/2),"")</f>
        <v/>
      </c>
      <c r="AMK42" s="4" t="str">
        <f>IFERROR(IF(N(data_NoOutliers!ZV42),data_NoOutliers!ZV42,MID(data_NoOutliers!ZV42,2,99)/2),"")</f>
        <v/>
      </c>
      <c r="AML42" s="4" t="str">
        <f>IFERROR(IF(N(data_NoOutliers!ZW42),data_NoOutliers!ZW42,MID(data_NoOutliers!ZW42,2,99)/2),"")</f>
        <v/>
      </c>
      <c r="AMM42" s="4" t="str">
        <f>IFERROR(IF(N(data_NoOutliers!ZX42),data_NoOutliers!ZX42,MID(data_NoOutliers!ZX42,2,99)/2),"")</f>
        <v/>
      </c>
      <c r="AMN42" s="4" t="str">
        <f>IFERROR(IF(N(data_NoOutliers!ZY42),data_NoOutliers!ZY42,MID(data_NoOutliers!ZY42,2,99)/2),"")</f>
        <v/>
      </c>
      <c r="AMO42" s="4" t="str">
        <f>IFERROR(IF(N(data_NoOutliers!ZZ42),data_NoOutliers!ZZ42,MID(data_NoOutliers!ZZ42,2,99)/2),"")</f>
        <v/>
      </c>
      <c r="AMP42" s="4" t="str">
        <f>IFERROR(IF(N(data_NoOutliers!AAA42),data_NoOutliers!AAA42,MID(data_NoOutliers!AAA42,2,99)/2),"")</f>
        <v/>
      </c>
      <c r="AMQ42" s="4" t="str">
        <f>IFERROR(IF(N(data_NoOutliers!AAB42),data_NoOutliers!AAB42,MID(data_NoOutliers!AAB42,2,99)/2),"")</f>
        <v/>
      </c>
      <c r="AMR42" s="4" t="str">
        <f>IFERROR(IF(N(data_NoOutliers!AAC42),data_NoOutliers!AAC42,MID(data_NoOutliers!AAC42,2,99)/2),"")</f>
        <v/>
      </c>
      <c r="AMS42" s="4" t="str">
        <f>IFERROR(IF(N(data_NoOutliers!AAD42),data_NoOutliers!AAD42,MID(data_NoOutliers!AAD42,2,99)/2),"")</f>
        <v/>
      </c>
      <c r="AMT42" s="4" t="str">
        <f>IFERROR(IF(N(data_NoOutliers!AAE42),data_NoOutliers!AAE42,MID(data_NoOutliers!AAE42,2,99)/2),"")</f>
        <v/>
      </c>
      <c r="AMU42" s="4" t="str">
        <f>IFERROR(IF(N(data_NoOutliers!AAF42),data_NoOutliers!AAF42,MID(data_NoOutliers!AAF42,2,99)/2),"")</f>
        <v/>
      </c>
      <c r="AMV42" s="4" t="str">
        <f>IFERROR(IF(N(data_NoOutliers!AAG42),data_NoOutliers!AAG42,MID(data_NoOutliers!AAG42,2,99)/2),"")</f>
        <v/>
      </c>
      <c r="AMW42" s="4" t="str">
        <f>IFERROR(IF(N(data_NoOutliers!AAH42),data_NoOutliers!AAH42,MID(data_NoOutliers!AAH42,2,99)/2),"")</f>
        <v/>
      </c>
      <c r="AMX42" s="4" t="str">
        <f>IFERROR(IF(N(data_NoOutliers!AAI42),data_NoOutliers!AAI42,MID(data_NoOutliers!AAI42,2,99)/2),"")</f>
        <v/>
      </c>
      <c r="AMY42" s="4" t="str">
        <f>IFERROR(IF(N(data_NoOutliers!AAJ42),data_NoOutliers!AAJ42,MID(data_NoOutliers!AAJ42,2,99)/2),"")</f>
        <v/>
      </c>
      <c r="AMZ42" s="4" t="str">
        <f>IFERROR(IF(N(data_NoOutliers!AAK42),data_NoOutliers!AAK42,MID(data_NoOutliers!AAK42,2,99)/2),"")</f>
        <v/>
      </c>
      <c r="ANA42" s="4" t="str">
        <f>IFERROR(IF(N(data_NoOutliers!AAL42),data_NoOutliers!AAL42,MID(data_NoOutliers!AAL42,2,99)/2),"")</f>
        <v/>
      </c>
      <c r="ANB42" s="4" t="str">
        <f>IFERROR(IF(N(data_NoOutliers!AAM42),data_NoOutliers!AAM42,MID(data_NoOutliers!AAM42,2,99)/2),"")</f>
        <v/>
      </c>
      <c r="ANC42" s="4" t="str">
        <f>IFERROR(IF(N(data_NoOutliers!AAN42),data_NoOutliers!AAN42,MID(data_NoOutliers!AAN42,2,99)/2),"")</f>
        <v/>
      </c>
      <c r="AND42" s="4" t="str">
        <f>IFERROR(IF(N(data_NoOutliers!AAO42),data_NoOutliers!AAO42,MID(data_NoOutliers!AAO42,2,99)/2),"")</f>
        <v/>
      </c>
      <c r="ANE42" s="4" t="str">
        <f>IFERROR(IF(N(data_NoOutliers!AAP42),data_NoOutliers!AAP42,MID(data_NoOutliers!AAP42,2,99)/2),"")</f>
        <v/>
      </c>
      <c r="ANF42" s="4" t="str">
        <f>IFERROR(IF(N(data_NoOutliers!AAQ42),data_NoOutliers!AAQ42,MID(data_NoOutliers!AAQ42,2,99)/2),"")</f>
        <v/>
      </c>
      <c r="ANG42" s="4" t="str">
        <f>IFERROR(IF(N(data_NoOutliers!AAR42),data_NoOutliers!AAR42,MID(data_NoOutliers!AAR42,2,99)/2),"")</f>
        <v/>
      </c>
      <c r="ANH42" s="4" t="str">
        <f>IFERROR(IF(N(data_NoOutliers!AAS42),data_NoOutliers!AAS42,MID(data_NoOutliers!AAS42,2,99)/2),"")</f>
        <v/>
      </c>
      <c r="ANI42" s="4" t="str">
        <f>IFERROR(IF(N(data_NoOutliers!AAT42),data_NoOutliers!AAT42,MID(data_NoOutliers!AAT42,2,99)/2),"")</f>
        <v/>
      </c>
      <c r="ANJ42" s="4" t="str">
        <f>IFERROR(IF(N(data_NoOutliers!AAU42),data_NoOutliers!AAU42,MID(data_NoOutliers!AAU42,2,99)/2),"")</f>
        <v/>
      </c>
      <c r="ANK42" s="4" t="str">
        <f>IFERROR(IF(N(data_NoOutliers!AAV42),data_NoOutliers!AAV42,MID(data_NoOutliers!AAV42,2,99)/2),"")</f>
        <v/>
      </c>
      <c r="ANL42" s="4" t="str">
        <f>IFERROR(IF(N(data_NoOutliers!AAW42),data_NoOutliers!AAW42,MID(data_NoOutliers!AAW42,2,99)/2),"")</f>
        <v/>
      </c>
      <c r="ANM42" s="4" t="str">
        <f>IFERROR(IF(N(data_NoOutliers!AAX42),data_NoOutliers!AAX42,MID(data_NoOutliers!AAX42,2,99)/2),"")</f>
        <v/>
      </c>
      <c r="ANN42" s="4" t="str">
        <f>IFERROR(IF(N(data_NoOutliers!AAY42),data_NoOutliers!AAY42,MID(data_NoOutliers!AAY42,2,99)/2),"")</f>
        <v/>
      </c>
      <c r="ANO42" s="4" t="str">
        <f>IFERROR(IF(N(data_NoOutliers!AAZ42),data_NoOutliers!AAZ42,MID(data_NoOutliers!AAZ42,2,99)/2),"")</f>
        <v/>
      </c>
      <c r="ANP42" s="4" t="str">
        <f>IFERROR(IF(N(data_NoOutliers!ABA42),data_NoOutliers!ABA42,MID(data_NoOutliers!ABA42,2,99)/2),"")</f>
        <v/>
      </c>
      <c r="ANQ42" s="4" t="str">
        <f>IFERROR(IF(N(data_NoOutliers!ABB42),data_NoOutliers!ABB42,MID(data_NoOutliers!ABB42,2,99)/2),"")</f>
        <v/>
      </c>
      <c r="ANR42" s="4" t="str">
        <f>IFERROR(IF(N(data_NoOutliers!ABC42),data_NoOutliers!ABC42,MID(data_NoOutliers!ABC42,2,99)/2),"")</f>
        <v/>
      </c>
      <c r="ANS42" s="4" t="str">
        <f>IFERROR(IF(N(data_NoOutliers!ABD42),data_NoOutliers!ABD42,MID(data_NoOutliers!ABD42,2,99)/2),"")</f>
        <v/>
      </c>
      <c r="ANT42" s="4" t="str">
        <f>IFERROR(IF(N(data_NoOutliers!ABE42),data_NoOutliers!ABE42,MID(data_NoOutliers!ABE42,2,99)/2),"")</f>
        <v/>
      </c>
      <c r="ANU42" s="4" t="str">
        <f>IFERROR(IF(N(data_NoOutliers!ABF42),data_NoOutliers!ABF42,MID(data_NoOutliers!ABF42,2,99)/2),"")</f>
        <v/>
      </c>
      <c r="ANV42" s="4" t="str">
        <f>IFERROR(IF(N(data_NoOutliers!ABG42),data_NoOutliers!ABG42,MID(data_NoOutliers!ABG42,2,99)/2),"")</f>
        <v/>
      </c>
      <c r="ANW42" s="4" t="str">
        <f>IFERROR(IF(N(data_NoOutliers!ABH42),data_NoOutliers!ABH42,MID(data_NoOutliers!ABH42,2,99)/2),"")</f>
        <v/>
      </c>
      <c r="ANX42" s="4" t="str">
        <f>IFERROR(IF(N(data_NoOutliers!ABI42),data_NoOutliers!ABI42,MID(data_NoOutliers!ABI42,2,99)/2),"")</f>
        <v/>
      </c>
      <c r="ANY42" s="4" t="str">
        <f>IFERROR(IF(N(data_NoOutliers!ABJ42),data_NoOutliers!ABJ42,MID(data_NoOutliers!ABJ42,2,99)/2),"")</f>
        <v/>
      </c>
      <c r="ANZ42" s="4" t="str">
        <f>IFERROR(IF(N(data_NoOutliers!ABK42),data_NoOutliers!ABK42,MID(data_NoOutliers!ABK42,2,99)/2),"")</f>
        <v/>
      </c>
      <c r="AOA42" s="4" t="str">
        <f>IFERROR(IF(N(data_NoOutliers!ABL42),data_NoOutliers!ABL42,MID(data_NoOutliers!ABL42,2,99)/2),"")</f>
        <v/>
      </c>
      <c r="AOB42" s="4" t="str">
        <f>IFERROR(IF(N(data_NoOutliers!ABM42),data_NoOutliers!ABM42,MID(data_NoOutliers!ABM42,2,99)/2),"")</f>
        <v/>
      </c>
      <c r="AOC42" s="4" t="str">
        <f>IFERROR(IF(N(data_NoOutliers!ABN42),data_NoOutliers!ABN42,MID(data_NoOutliers!ABN42,2,99)/2),"")</f>
        <v/>
      </c>
      <c r="AOD42" s="4" t="str">
        <f>IFERROR(IF(N(data_NoOutliers!ABO42),data_NoOutliers!ABO42,MID(data_NoOutliers!ABO42,2,99)/2),"")</f>
        <v/>
      </c>
      <c r="AOE42" s="4" t="str">
        <f>IFERROR(IF(N(data_NoOutliers!ABP42),data_NoOutliers!ABP42,MID(data_NoOutliers!ABP42,2,99)/2),"")</f>
        <v/>
      </c>
      <c r="AOF42" s="4" t="str">
        <f>IFERROR(IF(N(data_NoOutliers!ABQ42),data_NoOutliers!ABQ42,MID(data_NoOutliers!ABQ42,2,99)/2),"")</f>
        <v/>
      </c>
      <c r="AOG42" s="4" t="str">
        <f>IFERROR(IF(N(data_NoOutliers!ABR42),data_NoOutliers!ABR42,MID(data_NoOutliers!ABR42,2,99)/2),"")</f>
        <v/>
      </c>
      <c r="AOH42" s="4" t="str">
        <f>IFERROR(IF(N(data_NoOutliers!ABS42),data_NoOutliers!ABS42,MID(data_NoOutliers!ABS42,2,99)/2),"")</f>
        <v/>
      </c>
      <c r="AOI42" s="4" t="str">
        <f>IFERROR(IF(N(data_NoOutliers!ABT42),data_NoOutliers!ABT42,MID(data_NoOutliers!ABT42,2,99)/2),"")</f>
        <v/>
      </c>
      <c r="AOJ42" s="4" t="str">
        <f>IFERROR(IF(N(data_NoOutliers!ABU42),data_NoOutliers!ABU42,MID(data_NoOutliers!ABU42,2,99)/2),"")</f>
        <v/>
      </c>
      <c r="AOK42" s="4" t="str">
        <f>IFERROR(IF(N(data_NoOutliers!ABV42),data_NoOutliers!ABV42,MID(data_NoOutliers!ABV42,2,99)/2),"")</f>
        <v/>
      </c>
      <c r="AOL42" s="4" t="str">
        <f>IFERROR(IF(N(data_NoOutliers!ABW42),data_NoOutliers!ABW42,MID(data_NoOutliers!ABW42,2,99)/2),"")</f>
        <v/>
      </c>
      <c r="AOM42" s="4" t="str">
        <f>IFERROR(IF(N(data_NoOutliers!ABX42),data_NoOutliers!ABX42,MID(data_NoOutliers!ABX42,2,99)/2),"")</f>
        <v/>
      </c>
      <c r="AON42" s="4" t="str">
        <f>IFERROR(IF(N(data_NoOutliers!ABY42),data_NoOutliers!ABY42,MID(data_NoOutliers!ABY42,2,99)/2),"")</f>
        <v/>
      </c>
      <c r="AOO42" s="4" t="str">
        <f>IFERROR(IF(N(data_NoOutliers!ABZ42),data_NoOutliers!ABZ42,MID(data_NoOutliers!ABZ42,2,99)/2),"")</f>
        <v/>
      </c>
      <c r="AOP42" s="4" t="str">
        <f>IFERROR(IF(N(data_NoOutliers!ACA42),data_NoOutliers!ACA42,MID(data_NoOutliers!ACA42,2,99)/2),"")</f>
        <v/>
      </c>
      <c r="AOQ42" s="4" t="str">
        <f>IFERROR(IF(N(data_NoOutliers!ACB42),data_NoOutliers!ACB42,MID(data_NoOutliers!ACB42,2,99)/2),"")</f>
        <v/>
      </c>
      <c r="AOR42" s="4" t="str">
        <f>IFERROR(IF(N(data_NoOutliers!ACC42),data_NoOutliers!ACC42,MID(data_NoOutliers!ACC42,2,99)/2),"")</f>
        <v/>
      </c>
      <c r="AOS42" s="4" t="str">
        <f>IFERROR(IF(N(data_NoOutliers!ACD42),data_NoOutliers!ACD42,MID(data_NoOutliers!ACD42,2,99)/2),"")</f>
        <v/>
      </c>
      <c r="AOT42" s="4" t="str">
        <f>IFERROR(IF(N(data_NoOutliers!ACE42),data_NoOutliers!ACE42,MID(data_NoOutliers!ACE42,2,99)/2),"")</f>
        <v/>
      </c>
      <c r="AOU42" s="4" t="str">
        <f>IFERROR(IF(N(data_NoOutliers!ACF42),data_NoOutliers!ACF42,MID(data_NoOutliers!ACF42,2,99)/2),"")</f>
        <v/>
      </c>
      <c r="AOV42" s="4" t="str">
        <f>IFERROR(IF(N(data_NoOutliers!ACG42),data_NoOutliers!ACG42,MID(data_NoOutliers!ACG42,2,99)/2),"")</f>
        <v/>
      </c>
      <c r="AOW42" s="4" t="str">
        <f>IFERROR(IF(N(data_NoOutliers!ACH42),data_NoOutliers!ACH42,MID(data_NoOutliers!ACH42,2,99)/2),"")</f>
        <v/>
      </c>
      <c r="AOX42" s="4" t="str">
        <f>IFERROR(IF(N(data_NoOutliers!ACI42),data_NoOutliers!ACI42,MID(data_NoOutliers!ACI42,2,99)/2),"")</f>
        <v/>
      </c>
      <c r="AOY42" s="4" t="str">
        <f>IFERROR(IF(N(data_NoOutliers!ACJ42),data_NoOutliers!ACJ42,MID(data_NoOutliers!ACJ42,2,99)/2),"")</f>
        <v/>
      </c>
      <c r="AOZ42" s="4" t="str">
        <f>IFERROR(IF(N(data_NoOutliers!ACK42),data_NoOutliers!ACK42,MID(data_NoOutliers!ACK42,2,99)/2),"")</f>
        <v/>
      </c>
      <c r="APA42" s="4" t="str">
        <f>IFERROR(IF(N(data_NoOutliers!ACL42),data_NoOutliers!ACL42,MID(data_NoOutliers!ACL42,2,99)/2),"")</f>
        <v/>
      </c>
      <c r="APB42" s="4" t="str">
        <f>IFERROR(IF(N(data_NoOutliers!ACM42),data_NoOutliers!ACM42,MID(data_NoOutliers!ACM42,2,99)/2),"")</f>
        <v/>
      </c>
      <c r="APC42" s="4" t="str">
        <f>IFERROR(IF(N(data_NoOutliers!ACN42),data_NoOutliers!ACN42,MID(data_NoOutliers!ACN42,2,99)/2),"")</f>
        <v/>
      </c>
      <c r="APD42" s="4" t="str">
        <f>IFERROR(IF(N(data_NoOutliers!ACO42),data_NoOutliers!ACO42,MID(data_NoOutliers!ACO42,2,99)/2),"")</f>
        <v/>
      </c>
      <c r="APE42" s="4" t="str">
        <f>IFERROR(IF(N(data_NoOutliers!ACP42),data_NoOutliers!ACP42,MID(data_NoOutliers!ACP42,2,99)/2),"")</f>
        <v/>
      </c>
      <c r="APF42" s="4" t="str">
        <f>IFERROR(IF(N(data_NoOutliers!ACQ42),data_NoOutliers!ACQ42,MID(data_NoOutliers!ACQ42,2,99)/2),"")</f>
        <v/>
      </c>
      <c r="APG42" s="4" t="str">
        <f>IFERROR(IF(N(data_NoOutliers!ACR42),data_NoOutliers!ACR42,MID(data_NoOutliers!ACR42,2,99)/2),"")</f>
        <v/>
      </c>
      <c r="APH42" s="4" t="str">
        <f>IFERROR(IF(N(data_NoOutliers!ACS42),data_NoOutliers!ACS42,MID(data_NoOutliers!ACS42,2,99)/2),"")</f>
        <v/>
      </c>
      <c r="API42" s="4" t="str">
        <f>IFERROR(IF(N(data_NoOutliers!ACT42),data_NoOutliers!ACT42,MID(data_NoOutliers!ACT42,2,99)/2),"")</f>
        <v/>
      </c>
      <c r="APJ42" s="4" t="str">
        <f>IFERROR(IF(N(data_NoOutliers!ACU42),data_NoOutliers!ACU42,MID(data_NoOutliers!ACU42,2,99)/2),"")</f>
        <v/>
      </c>
      <c r="APK42" s="4" t="str">
        <f>IFERROR(IF(N(data_NoOutliers!ACV42),data_NoOutliers!ACV42,MID(data_NoOutliers!ACV42,2,99)/2),"")</f>
        <v/>
      </c>
      <c r="APL42" s="4" t="str">
        <f>IFERROR(IF(N(data_NoOutliers!ACW42),data_NoOutliers!ACW42,MID(data_NoOutliers!ACW42,2,99)/2),"")</f>
        <v/>
      </c>
      <c r="APM42" s="4" t="str">
        <f>IFERROR(IF(N(data_NoOutliers!ACX42),data_NoOutliers!ACX42,MID(data_NoOutliers!ACX42,2,99)/2),"")</f>
        <v/>
      </c>
      <c r="APN42" s="4" t="str">
        <f>IFERROR(IF(N(data_NoOutliers!ACY42),data_NoOutliers!ACY42,MID(data_NoOutliers!ACY42,2,99)/2),"")</f>
        <v/>
      </c>
      <c r="APO42" s="4" t="str">
        <f>IFERROR(IF(N(data_NoOutliers!ACZ42),data_NoOutliers!ACZ42,MID(data_NoOutliers!ACZ42,2,99)/2),"")</f>
        <v/>
      </c>
      <c r="APP42" s="4" t="str">
        <f>IFERROR(IF(N(data_NoOutliers!ADA42),data_NoOutliers!ADA42,MID(data_NoOutliers!ADA42,2,99)/2),"")</f>
        <v/>
      </c>
      <c r="APQ42" s="4" t="str">
        <f>IFERROR(IF(N(data_NoOutliers!ADB42),data_NoOutliers!ADB42,MID(data_NoOutliers!ADB42,2,99)/2),"")</f>
        <v/>
      </c>
      <c r="APR42" s="4" t="str">
        <f>IFERROR(IF(N(data_NoOutliers!ADC42),data_NoOutliers!ADC42,MID(data_NoOutliers!ADC42,2,99)/2),"")</f>
        <v/>
      </c>
      <c r="APS42" s="4" t="str">
        <f>IFERROR(IF(N(data_NoOutliers!ADD42),data_NoOutliers!ADD42,MID(data_NoOutliers!ADD42,2,99)/2),"")</f>
        <v/>
      </c>
      <c r="APT42" s="4" t="str">
        <f>IFERROR(IF(N(data_NoOutliers!ADE42),data_NoOutliers!ADE42,MID(data_NoOutliers!ADE42,2,99)/2),"")</f>
        <v/>
      </c>
      <c r="APU42" s="4" t="str">
        <f>IFERROR(IF(N(data_NoOutliers!ADF42),data_NoOutliers!ADF42,MID(data_NoOutliers!ADF42,2,99)/2),"")</f>
        <v/>
      </c>
      <c r="APV42" s="4" t="str">
        <f>IFERROR(IF(N(data_NoOutliers!ADG42),data_NoOutliers!ADG42,MID(data_NoOutliers!ADG42,2,99)/2),"")</f>
        <v/>
      </c>
      <c r="APW42" s="4" t="str">
        <f>IFERROR(IF(N(data_NoOutliers!ADH42),data_NoOutliers!ADH42,MID(data_NoOutliers!ADH42,2,99)/2),"")</f>
        <v/>
      </c>
      <c r="APX42" s="4" t="str">
        <f>IFERROR(IF(N(data_NoOutliers!ADI42),data_NoOutliers!ADI42,MID(data_NoOutliers!ADI42,2,99)/2),"")</f>
        <v/>
      </c>
      <c r="APY42" s="4" t="str">
        <f>IFERROR(IF(N(data_NoOutliers!ADJ42),data_NoOutliers!ADJ42,MID(data_NoOutliers!ADJ42,2,99)/2),"")</f>
        <v/>
      </c>
      <c r="APZ42" s="4" t="str">
        <f>IFERROR(IF(N(data_NoOutliers!ADK42),data_NoOutliers!ADK42,MID(data_NoOutliers!ADK42,2,99)/2),"")</f>
        <v/>
      </c>
      <c r="AQA42" s="4" t="str">
        <f>IFERROR(IF(N(data_NoOutliers!ADL42),data_NoOutliers!ADL42,MID(data_NoOutliers!ADL42,2,99)/2),"")</f>
        <v/>
      </c>
      <c r="AQB42" s="4" t="str">
        <f>IFERROR(IF(N(data_NoOutliers!ADM42),data_NoOutliers!ADM42,MID(data_NoOutliers!ADM42,2,99)/2),"")</f>
        <v/>
      </c>
      <c r="AQC42" s="4" t="str">
        <f>IFERROR(IF(N(data_NoOutliers!ADN42),data_NoOutliers!ADN42,MID(data_NoOutliers!ADN42,2,99)/2),"")</f>
        <v/>
      </c>
      <c r="AQD42" s="4" t="str">
        <f>IFERROR(IF(N(data_NoOutliers!ADO42),data_NoOutliers!ADO42,MID(data_NoOutliers!ADO42,2,99)/2),"")</f>
        <v/>
      </c>
      <c r="AQE42" s="4" t="str">
        <f>IFERROR(IF(N(data_NoOutliers!ADP42),data_NoOutliers!ADP42,MID(data_NoOutliers!ADP42,2,99)/2),"")</f>
        <v/>
      </c>
      <c r="AQF42" s="4" t="str">
        <f>IFERROR(IF(N(data_NoOutliers!ADQ42),data_NoOutliers!ADQ42,MID(data_NoOutliers!ADQ42,2,99)/2),"")</f>
        <v/>
      </c>
      <c r="AQG42" s="4" t="str">
        <f>IFERROR(IF(N(data_NoOutliers!ADR42),data_NoOutliers!ADR42,MID(data_NoOutliers!ADR42,2,99)/2),"")</f>
        <v/>
      </c>
      <c r="AQH42" s="4" t="str">
        <f>IFERROR(IF(N(data_NoOutliers!ADS42),data_NoOutliers!ADS42,MID(data_NoOutliers!ADS42,2,99)/2),"")</f>
        <v/>
      </c>
      <c r="AQI42" s="4" t="str">
        <f>IFERROR(IF(N(data_NoOutliers!ADT42),data_NoOutliers!ADT42,MID(data_NoOutliers!ADT42,2,99)/2),"")</f>
        <v/>
      </c>
      <c r="AQJ42" s="4" t="str">
        <f>IFERROR(IF(N(data_NoOutliers!ADU42),data_NoOutliers!ADU42,MID(data_NoOutliers!ADU42,2,99)/2),"")</f>
        <v/>
      </c>
      <c r="AQK42" s="4" t="str">
        <f>IFERROR(IF(N(data_NoOutliers!ADV42),data_NoOutliers!ADV42,MID(data_NoOutliers!ADV42,2,99)/2),"")</f>
        <v/>
      </c>
      <c r="AQL42" s="4" t="str">
        <f>IFERROR(IF(N(data_NoOutliers!ADW42),data_NoOutliers!ADW42,MID(data_NoOutliers!ADW42,2,99)/2),"")</f>
        <v/>
      </c>
      <c r="AQM42" s="4" t="str">
        <f>IFERROR(IF(N(data_NoOutliers!ADX42),data_NoOutliers!ADX42,MID(data_NoOutliers!ADX42,2,99)/2),"")</f>
        <v/>
      </c>
      <c r="AQN42" s="4" t="str">
        <f>IFERROR(IF(N(data_NoOutliers!ADY42),data_NoOutliers!ADY42,MID(data_NoOutliers!ADY42,2,99)/2),"")</f>
        <v/>
      </c>
      <c r="AQO42" s="4" t="str">
        <f>IFERROR(IF(N(data_NoOutliers!ADZ42),data_NoOutliers!ADZ42,MID(data_NoOutliers!ADZ42,2,99)/2),"")</f>
        <v/>
      </c>
      <c r="AQP42" s="4" t="str">
        <f>IFERROR(IF(N(data_NoOutliers!AEA42),data_NoOutliers!AEA42,MID(data_NoOutliers!AEA42,2,99)/2),"")</f>
        <v/>
      </c>
      <c r="AQQ42" s="4" t="str">
        <f>IFERROR(IF(N(data_NoOutliers!AEB42),data_NoOutliers!AEB42,MID(data_NoOutliers!AEB42,2,99)/2),"")</f>
        <v/>
      </c>
      <c r="AQR42" s="4" t="str">
        <f>IFERROR(IF(N(data_NoOutliers!AEC42),data_NoOutliers!AEC42,MID(data_NoOutliers!AEC42,2,99)/2),"")</f>
        <v/>
      </c>
      <c r="AQS42" s="4" t="str">
        <f>IFERROR(IF(N(data_NoOutliers!AED42),data_NoOutliers!AED42,MID(data_NoOutliers!AED42,2,99)/2),"")</f>
        <v/>
      </c>
      <c r="AQT42" s="4" t="str">
        <f>IFERROR(IF(N(data_NoOutliers!AEE42),data_NoOutliers!AEE42,MID(data_NoOutliers!AEE42,2,99)/2),"")</f>
        <v/>
      </c>
      <c r="AQU42" s="4" t="str">
        <f>IFERROR(IF(N(data_NoOutliers!AEF42),data_NoOutliers!AEF42,MID(data_NoOutliers!AEF42,2,99)/2),"")</f>
        <v/>
      </c>
      <c r="AQV42" s="4" t="str">
        <f>IFERROR(IF(N(data_NoOutliers!AEG42),data_NoOutliers!AEG42,MID(data_NoOutliers!AEG42,2,99)/2),"")</f>
        <v/>
      </c>
      <c r="AQW42" s="4" t="str">
        <f>IFERROR(IF(N(data_NoOutliers!AEH42),data_NoOutliers!AEH42,MID(data_NoOutliers!AEH42,2,99)/2),"")</f>
        <v/>
      </c>
      <c r="AQX42" s="4" t="str">
        <f>IFERROR(IF(N(data_NoOutliers!AEI42),data_NoOutliers!AEI42,MID(data_NoOutliers!AEI42,2,99)/2),"")</f>
        <v/>
      </c>
      <c r="AQY42" s="4" t="str">
        <f>IFERROR(IF(N(data_NoOutliers!AEJ42),data_NoOutliers!AEJ42,MID(data_NoOutliers!AEJ42,2,99)/2),"")</f>
        <v/>
      </c>
      <c r="AQZ42" s="4" t="str">
        <f>IFERROR(IF(N(data_NoOutliers!AEK42),data_NoOutliers!AEK42,MID(data_NoOutliers!AEK42,2,99)/2),"")</f>
        <v/>
      </c>
      <c r="ARA42" s="4" t="str">
        <f>IFERROR(IF(N(data_NoOutliers!AEL42),data_NoOutliers!AEL42,MID(data_NoOutliers!AEL42,2,99)/2),"")</f>
        <v/>
      </c>
      <c r="ARB42" s="4" t="str">
        <f>IFERROR(IF(N(data_NoOutliers!AEM42),data_NoOutliers!AEM42,MID(data_NoOutliers!AEM42,2,99)/2),"")</f>
        <v/>
      </c>
      <c r="ARC42" s="4" t="str">
        <f>IFERROR(IF(N(data_NoOutliers!AEN42),data_NoOutliers!AEN42,MID(data_NoOutliers!AEN42,2,99)/2),"")</f>
        <v/>
      </c>
      <c r="ARD42" s="4" t="str">
        <f>IFERROR(IF(N(data_NoOutliers!AEO42),data_NoOutliers!AEO42,MID(data_NoOutliers!AEO42,2,99)/2),"")</f>
        <v/>
      </c>
      <c r="ARE42" s="4" t="str">
        <f>IFERROR(IF(N(data_NoOutliers!AEP42),data_NoOutliers!AEP42,MID(data_NoOutliers!AEP42,2,99)/2),"")</f>
        <v/>
      </c>
      <c r="ARF42" s="4" t="str">
        <f>IFERROR(IF(N(data_NoOutliers!AEQ42),data_NoOutliers!AEQ42,MID(data_NoOutliers!AEQ42,2,99)/2),"")</f>
        <v/>
      </c>
      <c r="ARG42" s="4" t="str">
        <f>IFERROR(IF(N(data_NoOutliers!AER42),data_NoOutliers!AER42,MID(data_NoOutliers!AER42,2,99)/2),"")</f>
        <v/>
      </c>
      <c r="ARH42" s="4" t="str">
        <f>IFERROR(IF(N(data_NoOutliers!AES42),data_NoOutliers!AES42,MID(data_NoOutliers!AES42,2,99)/2),"")</f>
        <v/>
      </c>
      <c r="ARI42" s="4" t="str">
        <f>IFERROR(IF(N(data_NoOutliers!AET42),data_NoOutliers!AET42,MID(data_NoOutliers!AET42,2,99)/2),"")</f>
        <v/>
      </c>
      <c r="ARJ42" s="4" t="str">
        <f>IFERROR(IF(N(data_NoOutliers!AEU42),data_NoOutliers!AEU42,MID(data_NoOutliers!AEU42,2,99)/2),"")</f>
        <v/>
      </c>
      <c r="ARK42" s="4" t="str">
        <f>IFERROR(IF(N(data_NoOutliers!AEV42),data_NoOutliers!AEV42,MID(data_NoOutliers!AEV42,2,99)/2),"")</f>
        <v/>
      </c>
      <c r="ARL42" s="4" t="str">
        <f>IFERROR(IF(N(data_NoOutliers!AEW42),data_NoOutliers!AEW42,MID(data_NoOutliers!AEW42,2,99)/2),"")</f>
        <v/>
      </c>
      <c r="ARM42" s="4" t="str">
        <f>IFERROR(IF(N(data_NoOutliers!AEX42),data_NoOutliers!AEX42,MID(data_NoOutliers!AEX42,2,99)/2),"")</f>
        <v/>
      </c>
      <c r="ARN42" s="4" t="str">
        <f>IFERROR(IF(N(data_NoOutliers!AEY42),data_NoOutliers!AEY42,MID(data_NoOutliers!AEY42,2,99)/2),"")</f>
        <v/>
      </c>
      <c r="ARO42" s="4" t="str">
        <f>IFERROR(IF(N(data_NoOutliers!AEZ42),data_NoOutliers!AEZ42,MID(data_NoOutliers!AEZ42,2,99)/2),"")</f>
        <v/>
      </c>
      <c r="ARP42" s="4" t="str">
        <f>IFERROR(IF(N(data_NoOutliers!AFA42),data_NoOutliers!AFA42,MID(data_NoOutliers!AFA42,2,99)/2),"")</f>
        <v/>
      </c>
      <c r="ARQ42" s="4" t="str">
        <f>IFERROR(IF(N(data_NoOutliers!AFB42),data_NoOutliers!AFB42,MID(data_NoOutliers!AFB42,2,99)/2),"")</f>
        <v/>
      </c>
      <c r="ARR42" s="4" t="str">
        <f>IFERROR(IF(N(data_NoOutliers!AFC42),data_NoOutliers!AFC42,MID(data_NoOutliers!AFC42,2,99)/2),"")</f>
        <v/>
      </c>
      <c r="ARS42" s="4" t="str">
        <f>IFERROR(IF(N(data_NoOutliers!AFD42),data_NoOutliers!AFD42,MID(data_NoOutliers!AFD42,2,99)/2),"")</f>
        <v/>
      </c>
      <c r="ART42" s="4" t="str">
        <f>IFERROR(IF(N(data_NoOutliers!AFE42),data_NoOutliers!AFE42,MID(data_NoOutliers!AFE42,2,99)/2),"")</f>
        <v/>
      </c>
      <c r="ARU42" s="4" t="str">
        <f>IFERROR(IF(N(data_NoOutliers!AFF42),data_NoOutliers!AFF42,MID(data_NoOutliers!AFF42,2,99)/2),"")</f>
        <v/>
      </c>
      <c r="ARV42" s="4" t="str">
        <f>IFERROR(IF(N(data_NoOutliers!AFG42),data_NoOutliers!AFG42,MID(data_NoOutliers!AFG42,2,99)/2),"")</f>
        <v/>
      </c>
      <c r="ARW42" s="4" t="str">
        <f>IFERROR(IF(N(data_NoOutliers!AFH42),data_NoOutliers!AFH42,MID(data_NoOutliers!AFH42,2,99)/2),"")</f>
        <v/>
      </c>
      <c r="ARX42" s="4" t="str">
        <f>IFERROR(IF(N(data_NoOutliers!AFI42),data_NoOutliers!AFI42,MID(data_NoOutliers!AFI42,2,99)/2),"")</f>
        <v/>
      </c>
      <c r="ARY42" s="4" t="str">
        <f>IFERROR(IF(N(data_NoOutliers!AFJ42),data_NoOutliers!AFJ42,MID(data_NoOutliers!AFJ42,2,99)/2),"")</f>
        <v/>
      </c>
      <c r="ARZ42" s="4" t="str">
        <f>IFERROR(IF(N(data_NoOutliers!AFK42),data_NoOutliers!AFK42,MID(data_NoOutliers!AFK42,2,99)/2),"")</f>
        <v/>
      </c>
      <c r="ASA42" s="4" t="str">
        <f>IFERROR(IF(N(data_NoOutliers!AFL42),data_NoOutliers!AFL42,MID(data_NoOutliers!AFL42,2,99)/2),"")</f>
        <v/>
      </c>
      <c r="ASB42" s="4" t="str">
        <f>IFERROR(IF(N(data_NoOutliers!AFM42),data_NoOutliers!AFM42,MID(data_NoOutliers!AFM42,2,99)/2),"")</f>
        <v/>
      </c>
      <c r="ASC42" s="4" t="str">
        <f>IFERROR(IF(N(data_NoOutliers!AFN42),data_NoOutliers!AFN42,MID(data_NoOutliers!AFN42,2,99)/2),"")</f>
        <v/>
      </c>
      <c r="ASD42" s="4" t="str">
        <f>IFERROR(IF(N(data_NoOutliers!AFO42),data_NoOutliers!AFO42,MID(data_NoOutliers!AFO42,2,99)/2),"")</f>
        <v/>
      </c>
      <c r="ASE42" s="4" t="str">
        <f>IFERROR(IF(N(data_NoOutliers!AFP42),data_NoOutliers!AFP42,MID(data_NoOutliers!AFP42,2,99)/2),"")</f>
        <v/>
      </c>
      <c r="ASF42" s="4" t="str">
        <f>IFERROR(IF(N(data_NoOutliers!AFQ42),data_NoOutliers!AFQ42,MID(data_NoOutliers!AFQ42,2,99)/2),"")</f>
        <v/>
      </c>
      <c r="ASG42" s="4" t="str">
        <f>IFERROR(IF(N(data_NoOutliers!AFR42),data_NoOutliers!AFR42,MID(data_NoOutliers!AFR42,2,99)/2),"")</f>
        <v/>
      </c>
      <c r="ASH42" s="4" t="str">
        <f>IFERROR(IF(N(data_NoOutliers!AFS42),data_NoOutliers!AFS42,MID(data_NoOutliers!AFS42,2,99)/2),"")</f>
        <v/>
      </c>
      <c r="ASI42" s="4" t="str">
        <f>IFERROR(IF(N(data_NoOutliers!AFT42),data_NoOutliers!AFT42,MID(data_NoOutliers!AFT42,2,99)/2),"")</f>
        <v/>
      </c>
      <c r="ASJ42" s="4" t="str">
        <f>IFERROR(IF(N(data_NoOutliers!AFU42),data_NoOutliers!AFU42,MID(data_NoOutliers!AFU42,2,99)/2),"")</f>
        <v/>
      </c>
      <c r="ASK42" s="4" t="str">
        <f>IFERROR(IF(N(data_NoOutliers!AFV42),data_NoOutliers!AFV42,MID(data_NoOutliers!AFV42,2,99)/2),"")</f>
        <v/>
      </c>
      <c r="ASL42" s="4" t="str">
        <f>IFERROR(IF(N(data_NoOutliers!AFW42),data_NoOutliers!AFW42,MID(data_NoOutliers!AFW42,2,99)/2),"")</f>
        <v/>
      </c>
      <c r="ASM42" s="4" t="str">
        <f>IFERROR(IF(N(data_NoOutliers!AFX42),data_NoOutliers!AFX42,MID(data_NoOutliers!AFX42,2,99)/2),"")</f>
        <v/>
      </c>
      <c r="ASN42" s="4" t="str">
        <f>IFERROR(IF(N(data_NoOutliers!AFY42),data_NoOutliers!AFY42,MID(data_NoOutliers!AFY42,2,99)/2),"")</f>
        <v/>
      </c>
      <c r="ASO42" s="4" t="str">
        <f>IFERROR(IF(N(data_NoOutliers!AFZ42),data_NoOutliers!AFZ42,MID(data_NoOutliers!AFZ42,2,99)/2),"")</f>
        <v/>
      </c>
      <c r="ASP42" s="4" t="str">
        <f>IFERROR(IF(N(data_NoOutliers!AGA42),data_NoOutliers!AGA42,MID(data_NoOutliers!AGA42,2,99)/2),"")</f>
        <v/>
      </c>
      <c r="ASQ42" s="4" t="str">
        <f>IFERROR(IF(N(data_NoOutliers!AGB42),data_NoOutliers!AGB42,MID(data_NoOutliers!AGB42,2,99)/2),"")</f>
        <v/>
      </c>
      <c r="ASR42" s="4" t="str">
        <f>IFERROR(IF(N(data_NoOutliers!AGC42),data_NoOutliers!AGC42,MID(data_NoOutliers!AGC42,2,99)/2),"")</f>
        <v/>
      </c>
      <c r="ASS42" s="4" t="str">
        <f>IFERROR(IF(N(data_NoOutliers!AGD42),data_NoOutliers!AGD42,MID(data_NoOutliers!AGD42,2,99)/2),"")</f>
        <v/>
      </c>
      <c r="AST42" s="4" t="str">
        <f>IFERROR(IF(N(data_NoOutliers!AGE42),data_NoOutliers!AGE42,MID(data_NoOutliers!AGE42,2,99)/2),"")</f>
        <v/>
      </c>
      <c r="ASU42" s="4" t="str">
        <f>IFERROR(IF(N(data_NoOutliers!AGF42),data_NoOutliers!AGF42,MID(data_NoOutliers!AGF42,2,99)/2),"")</f>
        <v/>
      </c>
      <c r="ASV42" s="4" t="str">
        <f>IFERROR(IF(N(data_NoOutliers!AGG42),data_NoOutliers!AGG42,MID(data_NoOutliers!AGG42,2,99)/2),"")</f>
        <v/>
      </c>
      <c r="ASW42" s="4" t="str">
        <f>IFERROR(IF(N(data_NoOutliers!AGH42),data_NoOutliers!AGH42,MID(data_NoOutliers!AGH42,2,99)/2),"")</f>
        <v/>
      </c>
      <c r="ASX42" s="4" t="str">
        <f>IFERROR(IF(N(data_NoOutliers!AGI42),data_NoOutliers!AGI42,MID(data_NoOutliers!AGI42,2,99)/2),"")</f>
        <v/>
      </c>
      <c r="ASY42" s="4" t="str">
        <f>IFERROR(IF(N(data_NoOutliers!AGJ42),data_NoOutliers!AGJ42,MID(data_NoOutliers!AGJ42,2,99)/2),"")</f>
        <v/>
      </c>
      <c r="ASZ42" s="4" t="str">
        <f>IFERROR(IF(N(data_NoOutliers!AGK42),data_NoOutliers!AGK42,MID(data_NoOutliers!AGK42,2,99)/2),"")</f>
        <v/>
      </c>
      <c r="ATA42" s="4" t="str">
        <f>IFERROR(IF(N(data_NoOutliers!AGL42),data_NoOutliers!AGL42,MID(data_NoOutliers!AGL42,2,99)/2),"")</f>
        <v/>
      </c>
      <c r="ATB42" s="4" t="str">
        <f>IFERROR(IF(N(data_NoOutliers!AGM42),data_NoOutliers!AGM42,MID(data_NoOutliers!AGM42,2,99)/2),"")</f>
        <v/>
      </c>
      <c r="ATC42" s="4" t="str">
        <f>IFERROR(IF(N(data_NoOutliers!AGN42),data_NoOutliers!AGN42,MID(data_NoOutliers!AGN42,2,99)/2),"")</f>
        <v/>
      </c>
      <c r="ATD42" s="4" t="str">
        <f>IFERROR(IF(N(data_NoOutliers!AGO42),data_NoOutliers!AGO42,MID(data_NoOutliers!AGO42,2,99)/2),"")</f>
        <v/>
      </c>
      <c r="ATE42" s="4" t="str">
        <f>IFERROR(IF(N(data_NoOutliers!AGP42),data_NoOutliers!AGP42,MID(data_NoOutliers!AGP42,2,99)/2),"")</f>
        <v/>
      </c>
      <c r="ATF42" s="4" t="str">
        <f>IFERROR(IF(N(data_NoOutliers!AGQ42),data_NoOutliers!AGQ42,MID(data_NoOutliers!AGQ42,2,99)/2),"")</f>
        <v/>
      </c>
      <c r="ATG42" s="4" t="str">
        <f>IFERROR(IF(N(data_NoOutliers!AGR42),data_NoOutliers!AGR42,MID(data_NoOutliers!AGR42,2,99)/2),"")</f>
        <v/>
      </c>
      <c r="ATH42" s="4" t="str">
        <f>IFERROR(IF(N(data_NoOutliers!AGS42),data_NoOutliers!AGS42,MID(data_NoOutliers!AGS42,2,99)/2),"")</f>
        <v/>
      </c>
      <c r="ATI42" s="4" t="str">
        <f>IFERROR(IF(N(data_NoOutliers!AGT42),data_NoOutliers!AGT42,MID(data_NoOutliers!AGT42,2,99)/2),"")</f>
        <v/>
      </c>
      <c r="ATJ42" s="4" t="str">
        <f>IFERROR(IF(N(data_NoOutliers!AGU42),data_NoOutliers!AGU42,MID(data_NoOutliers!AGU42,2,99)/2),"")</f>
        <v/>
      </c>
      <c r="ATK42" s="4" t="str">
        <f>IFERROR(IF(N(data_NoOutliers!AGV42),data_NoOutliers!AGV42,MID(data_NoOutliers!AGV42,2,99)/2),"")</f>
        <v/>
      </c>
      <c r="ATL42" s="4" t="str">
        <f>IFERROR(IF(N(data_NoOutliers!AGW42),data_NoOutliers!AGW42,MID(data_NoOutliers!AGW42,2,99)/2),"")</f>
        <v/>
      </c>
      <c r="ATM42" s="4" t="str">
        <f>IFERROR(IF(N(data_NoOutliers!AGX42),data_NoOutliers!AGX42,MID(data_NoOutliers!AGX42,2,99)/2),"")</f>
        <v/>
      </c>
      <c r="ATN42" s="4" t="str">
        <f>IFERROR(IF(N(data_NoOutliers!AGY42),data_NoOutliers!AGY42,MID(data_NoOutliers!AGY42,2,99)/2),"")</f>
        <v/>
      </c>
      <c r="ATO42" s="4" t="str">
        <f>IFERROR(IF(N(data_NoOutliers!AGZ42),data_NoOutliers!AGZ42,MID(data_NoOutliers!AGZ42,2,99)/2),"")</f>
        <v/>
      </c>
      <c r="ATP42" s="4" t="str">
        <f>IFERROR(IF(N(data_NoOutliers!AHA42),data_NoOutliers!AHA42,MID(data_NoOutliers!AHA42,2,99)/2),"")</f>
        <v/>
      </c>
      <c r="ATQ42" s="4" t="str">
        <f>IFERROR(IF(N(data_NoOutliers!AHB42),data_NoOutliers!AHB42,MID(data_NoOutliers!AHB42,2,99)/2),"")</f>
        <v/>
      </c>
      <c r="ATR42" s="4" t="str">
        <f>IFERROR(IF(N(data_NoOutliers!AHC42),data_NoOutliers!AHC42,MID(data_NoOutliers!AHC42,2,99)/2),"")</f>
        <v/>
      </c>
      <c r="ATS42" s="4" t="str">
        <f>IFERROR(IF(N(data_NoOutliers!AHD42),data_NoOutliers!AHD42,MID(data_NoOutliers!AHD42,2,99)/2),"")</f>
        <v/>
      </c>
      <c r="ATT42" s="4" t="str">
        <f>IFERROR(IF(N(data_NoOutliers!AHE42),data_NoOutliers!AHE42,MID(data_NoOutliers!AHE42,2,99)/2),"")</f>
        <v/>
      </c>
      <c r="ATU42" s="4" t="str">
        <f>IFERROR(IF(N(data_NoOutliers!AHF42),data_NoOutliers!AHF42,MID(data_NoOutliers!AHF42,2,99)/2),"")</f>
        <v/>
      </c>
      <c r="ATV42" s="4" t="str">
        <f>IFERROR(IF(N(data_NoOutliers!AHG42),data_NoOutliers!AHG42,MID(data_NoOutliers!AHG42,2,99)/2),"")</f>
        <v/>
      </c>
      <c r="ATW42" s="4" t="str">
        <f>IFERROR(IF(N(data_NoOutliers!AHH42),data_NoOutliers!AHH42,MID(data_NoOutliers!AHH42,2,99)/2),"")</f>
        <v/>
      </c>
      <c r="ATX42" s="4" t="str">
        <f>IFERROR(IF(N(data_NoOutliers!AHI42),data_NoOutliers!AHI42,MID(data_NoOutliers!AHI42,2,99)/2),"")</f>
        <v/>
      </c>
      <c r="ATY42" s="4" t="str">
        <f>IFERROR(IF(N(data_NoOutliers!AHJ42),data_NoOutliers!AHJ42,MID(data_NoOutliers!AHJ42,2,99)/2),"")</f>
        <v/>
      </c>
      <c r="ATZ42" s="4" t="str">
        <f>IFERROR(IF(N(data_NoOutliers!AHK42),data_NoOutliers!AHK42,MID(data_NoOutliers!AHK42,2,99)/2),"")</f>
        <v/>
      </c>
      <c r="AUA42" s="4" t="str">
        <f>IFERROR(IF(N(data_NoOutliers!AHL42),data_NoOutliers!AHL42,MID(data_NoOutliers!AHL42,2,99)/2),"")</f>
        <v/>
      </c>
      <c r="AUB42" s="4" t="str">
        <f>IFERROR(IF(N(data_NoOutliers!AHM42),data_NoOutliers!AHM42,MID(data_NoOutliers!AHM42,2,99)/2),"")</f>
        <v/>
      </c>
      <c r="AUC42" s="4" t="str">
        <f>IFERROR(IF(N(data_NoOutliers!AHN42),data_NoOutliers!AHN42,MID(data_NoOutliers!AHN42,2,99)/2),"")</f>
        <v/>
      </c>
      <c r="AUD42" s="4" t="str">
        <f>IFERROR(IF(N(data_NoOutliers!AHO42),data_NoOutliers!AHO42,MID(data_NoOutliers!AHO42,2,99)/2),"")</f>
        <v/>
      </c>
      <c r="AUE42" s="4" t="str">
        <f>IFERROR(IF(N(data_NoOutliers!AHP42),data_NoOutliers!AHP42,MID(data_NoOutliers!AHP42,2,99)/2),"")</f>
        <v/>
      </c>
      <c r="AUF42" s="4" t="str">
        <f>IFERROR(IF(N(data_NoOutliers!AHQ42),data_NoOutliers!AHQ42,MID(data_NoOutliers!AHQ42,2,99)/2),"")</f>
        <v/>
      </c>
      <c r="AUG42" s="4" t="str">
        <f>IFERROR(IF(N(data_NoOutliers!AHR42),data_NoOutliers!AHR42,MID(data_NoOutliers!AHR42,2,99)/2),"")</f>
        <v/>
      </c>
      <c r="AUH42" s="4" t="str">
        <f>IFERROR(IF(N(data_NoOutliers!AHS42),data_NoOutliers!AHS42,MID(data_NoOutliers!AHS42,2,99)/2),"")</f>
        <v/>
      </c>
      <c r="AUI42" s="4" t="str">
        <f>IFERROR(IF(N(data_NoOutliers!AHT42),data_NoOutliers!AHT42,MID(data_NoOutliers!AHT42,2,99)/2),"")</f>
        <v/>
      </c>
      <c r="AUJ42" s="4" t="str">
        <f>IFERROR(IF(N(data_NoOutliers!AHU42),data_NoOutliers!AHU42,MID(data_NoOutliers!AHU42,2,99)/2),"")</f>
        <v/>
      </c>
      <c r="AUK42" s="4" t="str">
        <f>IFERROR(IF(N(data_NoOutliers!AHV42),data_NoOutliers!AHV42,MID(data_NoOutliers!AHV42,2,99)/2),"")</f>
        <v/>
      </c>
      <c r="AUL42" s="4" t="str">
        <f>IFERROR(IF(N(data_NoOutliers!AHW42),data_NoOutliers!AHW42,MID(data_NoOutliers!AHW42,2,99)/2),"")</f>
        <v/>
      </c>
      <c r="AUM42" s="4" t="str">
        <f>IFERROR(IF(N(data_NoOutliers!AHX42),data_NoOutliers!AHX42,MID(data_NoOutliers!AHX42,2,99)/2),"")</f>
        <v/>
      </c>
      <c r="AUN42" s="4" t="str">
        <f>IFERROR(IF(N(data_NoOutliers!AHY42),data_NoOutliers!AHY42,MID(data_NoOutliers!AHY42,2,99)/2),"")</f>
        <v/>
      </c>
      <c r="AUO42" s="4" t="str">
        <f>IFERROR(IF(N(data_NoOutliers!AHZ42),data_NoOutliers!AHZ42,MID(data_NoOutliers!AHZ42,2,99)/2),"")</f>
        <v/>
      </c>
      <c r="AUP42" s="4" t="str">
        <f>IFERROR(IF(N(data_NoOutliers!AIA42),data_NoOutliers!AIA42,MID(data_NoOutliers!AIA42,2,99)/2),"")</f>
        <v/>
      </c>
      <c r="AUQ42" s="4" t="str">
        <f>IFERROR(IF(N(data_NoOutliers!AIB42),data_NoOutliers!AIB42,MID(data_NoOutliers!AIB42,2,99)/2),"")</f>
        <v/>
      </c>
      <c r="AUR42" s="4" t="str">
        <f>IFERROR(IF(N(data_NoOutliers!AIC42),data_NoOutliers!AIC42,MID(data_NoOutliers!AIC42,2,99)/2),"")</f>
        <v/>
      </c>
      <c r="AUS42" s="4" t="str">
        <f>IFERROR(IF(N(data_NoOutliers!AID42),data_NoOutliers!AID42,MID(data_NoOutliers!AID42,2,99)/2),"")</f>
        <v/>
      </c>
      <c r="AUT42" s="4" t="str">
        <f>IFERROR(IF(N(data_NoOutliers!AIE42),data_NoOutliers!AIE42,MID(data_NoOutliers!AIE42,2,99)/2),"")</f>
        <v/>
      </c>
      <c r="AUU42" s="4" t="str">
        <f>IFERROR(IF(N(data_NoOutliers!AIF42),data_NoOutliers!AIF42,MID(data_NoOutliers!AIF42,2,99)/2),"")</f>
        <v/>
      </c>
      <c r="AUV42" s="4" t="str">
        <f>IFERROR(IF(N(data_NoOutliers!AIG42),data_NoOutliers!AIG42,MID(data_NoOutliers!AIG42,2,99)/2),"")</f>
        <v/>
      </c>
      <c r="AUW42" s="4" t="str">
        <f>IFERROR(IF(N(data_NoOutliers!AIH42),data_NoOutliers!AIH42,MID(data_NoOutliers!AIH42,2,99)/2),"")</f>
        <v/>
      </c>
      <c r="AUX42" s="4" t="str">
        <f>IFERROR(IF(N(data_NoOutliers!AII42),data_NoOutliers!AII42,MID(data_NoOutliers!AII42,2,99)/2),"")</f>
        <v/>
      </c>
      <c r="AUY42" s="4" t="str">
        <f>IFERROR(IF(N(data_NoOutliers!AIJ42),data_NoOutliers!AIJ42,MID(data_NoOutliers!AIJ42,2,99)/2),"")</f>
        <v/>
      </c>
      <c r="AUZ42" s="4" t="str">
        <f>IFERROR(IF(N(data_NoOutliers!AIK42),data_NoOutliers!AIK42,MID(data_NoOutliers!AIK42,2,99)/2),"")</f>
        <v/>
      </c>
      <c r="AVA42" s="4" t="str">
        <f>IFERROR(IF(N(data_NoOutliers!AIL42),data_NoOutliers!AIL42,MID(data_NoOutliers!AIL42,2,99)/2),"")</f>
        <v/>
      </c>
      <c r="AVB42" s="4" t="str">
        <f>IFERROR(IF(N(data_NoOutliers!AIM42),data_NoOutliers!AIM42,MID(data_NoOutliers!AIM42,2,99)/2),"")</f>
        <v/>
      </c>
      <c r="AVC42" s="4" t="str">
        <f>IFERROR(IF(N(data_NoOutliers!AIN42),data_NoOutliers!AIN42,MID(data_NoOutliers!AIN42,2,99)/2),"")</f>
        <v/>
      </c>
      <c r="AVD42" s="4" t="str">
        <f>IFERROR(IF(N(data_NoOutliers!AIO42),data_NoOutliers!AIO42,MID(data_NoOutliers!AIO42,2,99)/2),"")</f>
        <v/>
      </c>
      <c r="AVE42" s="4" t="str">
        <f>IFERROR(IF(N(data_NoOutliers!AIP42),data_NoOutliers!AIP42,MID(data_NoOutliers!AIP42,2,99)/2),"")</f>
        <v/>
      </c>
      <c r="AVF42" s="4" t="str">
        <f>IFERROR(IF(N(data_NoOutliers!AIQ42),data_NoOutliers!AIQ42,MID(data_NoOutliers!AIQ42,2,99)/2),"")</f>
        <v/>
      </c>
      <c r="AVG42" s="4" t="str">
        <f>IFERROR(IF(N(data_NoOutliers!AIR42),data_NoOutliers!AIR42,MID(data_NoOutliers!AIR42,2,99)/2),"")</f>
        <v/>
      </c>
      <c r="AVH42" s="4" t="str">
        <f>IFERROR(IF(N(data_NoOutliers!AIS42),data_NoOutliers!AIS42,MID(data_NoOutliers!AIS42,2,99)/2),"")</f>
        <v/>
      </c>
      <c r="AVI42" s="4" t="str">
        <f>IFERROR(IF(N(data_NoOutliers!AIT42),data_NoOutliers!AIT42,MID(data_NoOutliers!AIT42,2,99)/2),"")</f>
        <v/>
      </c>
      <c r="AVJ42" s="4" t="str">
        <f>IFERROR(IF(N(data_NoOutliers!AIU42),data_NoOutliers!AIU42,MID(data_NoOutliers!AIU42,2,99)/2),"")</f>
        <v/>
      </c>
      <c r="AVK42" s="4" t="str">
        <f>IFERROR(IF(N(data_NoOutliers!AIV42),data_NoOutliers!AIV42,MID(data_NoOutliers!AIV42,2,99)/2),"")</f>
        <v/>
      </c>
      <c r="AVL42" s="4" t="str">
        <f>IFERROR(IF(N(data_NoOutliers!AIW42),data_NoOutliers!AIW42,MID(data_NoOutliers!AIW42,2,99)/2),"")</f>
        <v/>
      </c>
      <c r="AVM42" s="4" t="str">
        <f>IFERROR(IF(N(data_NoOutliers!AIX42),data_NoOutliers!AIX42,MID(data_NoOutliers!AIX42,2,99)/2),"")</f>
        <v/>
      </c>
      <c r="AVN42" s="4" t="str">
        <f>IFERROR(IF(N(data_NoOutliers!AIY42),data_NoOutliers!AIY42,MID(data_NoOutliers!AIY42,2,99)/2),"")</f>
        <v/>
      </c>
      <c r="AVO42" s="4" t="str">
        <f>IFERROR(IF(N(data_NoOutliers!AIZ42),data_NoOutliers!AIZ42,MID(data_NoOutliers!AIZ42,2,99)/2),"")</f>
        <v/>
      </c>
      <c r="AVP42" s="4" t="str">
        <f>IFERROR(IF(N(data_NoOutliers!AJA42),data_NoOutliers!AJA42,MID(data_NoOutliers!AJA42,2,99)/2),"")</f>
        <v/>
      </c>
      <c r="AVQ42" s="4" t="str">
        <f>IFERROR(IF(N(data_NoOutliers!AJB42),data_NoOutliers!AJB42,MID(data_NoOutliers!AJB42,2,99)/2),"")</f>
        <v/>
      </c>
      <c r="AVR42" s="4" t="str">
        <f>IFERROR(IF(N(data_NoOutliers!AJC42),data_NoOutliers!AJC42,MID(data_NoOutliers!AJC42,2,99)/2),"")</f>
        <v/>
      </c>
      <c r="AVS42" s="4" t="str">
        <f>IFERROR(IF(N(data_NoOutliers!AJD42),data_NoOutliers!AJD42,MID(data_NoOutliers!AJD42,2,99)/2),"")</f>
        <v/>
      </c>
      <c r="AVT42" s="4" t="str">
        <f>IFERROR(IF(N(data_NoOutliers!AJE42),data_NoOutliers!AJE42,MID(data_NoOutliers!AJE42,2,99)/2),"")</f>
        <v/>
      </c>
      <c r="AVU42" s="4" t="str">
        <f>IFERROR(IF(N(data_NoOutliers!AJF42),data_NoOutliers!AJF42,MID(data_NoOutliers!AJF42,2,99)/2),"")</f>
        <v/>
      </c>
      <c r="AVV42" s="4" t="str">
        <f>IFERROR(IF(N(data_NoOutliers!AJG42),data_NoOutliers!AJG42,MID(data_NoOutliers!AJG42,2,99)/2),"")</f>
        <v/>
      </c>
      <c r="AVW42" s="4" t="str">
        <f>IFERROR(IF(N(data_NoOutliers!AJH42),data_NoOutliers!AJH42,MID(data_NoOutliers!AJH42,2,99)/2),"")</f>
        <v/>
      </c>
      <c r="AVX42" s="4" t="str">
        <f>IFERROR(IF(N(data_NoOutliers!AJI42),data_NoOutliers!AJI42,MID(data_NoOutliers!AJI42,2,99)/2),"")</f>
        <v/>
      </c>
      <c r="AVY42" s="4" t="str">
        <f>IFERROR(IF(N(data_NoOutliers!AJJ42),data_NoOutliers!AJJ42,MID(data_NoOutliers!AJJ42,2,99)/2),"")</f>
        <v/>
      </c>
      <c r="AVZ42" s="4" t="str">
        <f>IFERROR(IF(N(data_NoOutliers!AJK42),data_NoOutliers!AJK42,MID(data_NoOutliers!AJK42,2,99)/2),"")</f>
        <v/>
      </c>
      <c r="AWA42" s="4" t="str">
        <f>IFERROR(IF(N(data_NoOutliers!AJL42),data_NoOutliers!AJL42,MID(data_NoOutliers!AJL42,2,99)/2),"")</f>
        <v/>
      </c>
      <c r="AWB42" s="4" t="str">
        <f>IFERROR(IF(N(data_NoOutliers!AJM42),data_NoOutliers!AJM42,MID(data_NoOutliers!AJM42,2,99)/2),"")</f>
        <v/>
      </c>
      <c r="AWC42" s="4" t="str">
        <f>IFERROR(IF(N(data_NoOutliers!AJN42),data_NoOutliers!AJN42,MID(data_NoOutliers!AJN42,2,99)/2),"")</f>
        <v/>
      </c>
      <c r="AWD42" s="4" t="str">
        <f>IFERROR(IF(N(data_NoOutliers!AJO42),data_NoOutliers!AJO42,MID(data_NoOutliers!AJO42,2,99)/2),"")</f>
        <v/>
      </c>
      <c r="AWE42" s="4" t="str">
        <f>IFERROR(IF(N(data_NoOutliers!AJP42),data_NoOutliers!AJP42,MID(data_NoOutliers!AJP42,2,99)/2),"")</f>
        <v/>
      </c>
      <c r="AWF42" s="4" t="str">
        <f>IFERROR(IF(N(data_NoOutliers!AJQ42),data_NoOutliers!AJQ42,MID(data_NoOutliers!AJQ42,2,99)/2),"")</f>
        <v/>
      </c>
      <c r="AWG42" s="4" t="str">
        <f>IFERROR(IF(N(data_NoOutliers!AJR42),data_NoOutliers!AJR42,MID(data_NoOutliers!AJR42,2,99)/2),"")</f>
        <v/>
      </c>
      <c r="AWH42" s="4" t="str">
        <f>IFERROR(IF(N(data_NoOutliers!AJS42),data_NoOutliers!AJS42,MID(data_NoOutliers!AJS42,2,99)/2),"")</f>
        <v/>
      </c>
      <c r="AWI42" s="4" t="str">
        <f>IFERROR(IF(N(data_NoOutliers!AJT42),data_NoOutliers!AJT42,MID(data_NoOutliers!AJT42,2,99)/2),"")</f>
        <v/>
      </c>
      <c r="AWJ42" s="4" t="str">
        <f>IFERROR(IF(N(data_NoOutliers!AJU42),data_NoOutliers!AJU42,MID(data_NoOutliers!AJU42,2,99)/2),"")</f>
        <v/>
      </c>
      <c r="AWK42" s="4" t="str">
        <f>IFERROR(IF(N(data_NoOutliers!AJV42),data_NoOutliers!AJV42,MID(data_NoOutliers!AJV42,2,99)/2),"")</f>
        <v/>
      </c>
      <c r="AWL42" s="4" t="str">
        <f>IFERROR(IF(N(data_NoOutliers!AJW42),data_NoOutliers!AJW42,MID(data_NoOutliers!AJW42,2,99)/2),"")</f>
        <v/>
      </c>
      <c r="AWM42" s="4" t="str">
        <f>IFERROR(IF(N(data_NoOutliers!AJX42),data_NoOutliers!AJX42,MID(data_NoOutliers!AJX42,2,99)/2),"")</f>
        <v/>
      </c>
      <c r="AWN42" s="4" t="str">
        <f>IFERROR(IF(N(data_NoOutliers!AJY42),data_NoOutliers!AJY42,MID(data_NoOutliers!AJY42,2,99)/2),"")</f>
        <v/>
      </c>
      <c r="AWO42" s="4" t="str">
        <f>IFERROR(IF(N(data_NoOutliers!AJZ42),data_NoOutliers!AJZ42,MID(data_NoOutliers!AJZ42,2,99)/2),"")</f>
        <v/>
      </c>
      <c r="AWP42" s="4" t="str">
        <f>IFERROR(IF(N(data_NoOutliers!AKA42),data_NoOutliers!AKA42,MID(data_NoOutliers!AKA42,2,99)/2),"")</f>
        <v/>
      </c>
      <c r="AWQ42" s="4" t="str">
        <f>IFERROR(IF(N(data_NoOutliers!AKB42),data_NoOutliers!AKB42,MID(data_NoOutliers!AKB42,2,99)/2),"")</f>
        <v/>
      </c>
      <c r="AWR42" s="4" t="str">
        <f>IFERROR(IF(N(data_NoOutliers!AKC42),data_NoOutliers!AKC42,MID(data_NoOutliers!AKC42,2,99)/2),"")</f>
        <v/>
      </c>
      <c r="AWS42" s="4" t="str">
        <f>IFERROR(IF(N(data_NoOutliers!AKD42),data_NoOutliers!AKD42,MID(data_NoOutliers!AKD42,2,99)/2),"")</f>
        <v/>
      </c>
      <c r="AWT42" s="4" t="str">
        <f>IFERROR(IF(N(data_NoOutliers!AKE42),data_NoOutliers!AKE42,MID(data_NoOutliers!AKE42,2,99)/2),"")</f>
        <v/>
      </c>
      <c r="AWU42" s="4" t="str">
        <f>IFERROR(IF(N(data_NoOutliers!AKF42),data_NoOutliers!AKF42,MID(data_NoOutliers!AKF42,2,99)/2),"")</f>
        <v/>
      </c>
      <c r="AWV42" s="4" t="str">
        <f>IFERROR(IF(N(data_NoOutliers!AKG42),data_NoOutliers!AKG42,MID(data_NoOutliers!AKG42,2,99)/2),"")</f>
        <v/>
      </c>
      <c r="AWW42" s="4" t="str">
        <f>IFERROR(IF(N(data_NoOutliers!AKH42),data_NoOutliers!AKH42,MID(data_NoOutliers!AKH42,2,99)/2),"")</f>
        <v/>
      </c>
      <c r="AWX42" s="4" t="str">
        <f>IFERROR(IF(N(data_NoOutliers!AKI42),data_NoOutliers!AKI42,MID(data_NoOutliers!AKI42,2,99)/2),"")</f>
        <v/>
      </c>
      <c r="AWY42" s="4" t="str">
        <f>IFERROR(IF(N(data_NoOutliers!AKJ42),data_NoOutliers!AKJ42,MID(data_NoOutliers!AKJ42,2,99)/2),"")</f>
        <v/>
      </c>
      <c r="AWZ42" s="4" t="str">
        <f>IFERROR(IF(N(data_NoOutliers!AKK42),data_NoOutliers!AKK42,MID(data_NoOutliers!AKK42,2,99)/2),"")</f>
        <v/>
      </c>
      <c r="AXA42" s="4" t="str">
        <f>IFERROR(IF(N(data_NoOutliers!AKL42),data_NoOutliers!AKL42,MID(data_NoOutliers!AKL42,2,99)/2),"")</f>
        <v/>
      </c>
      <c r="AXB42" s="4" t="str">
        <f>IFERROR(IF(N(data_NoOutliers!AKM42),data_NoOutliers!AKM42,MID(data_NoOutliers!AKM42,2,99)/2),"")</f>
        <v/>
      </c>
      <c r="AXC42" s="4" t="str">
        <f>IFERROR(IF(N(data_NoOutliers!AKN42),data_NoOutliers!AKN42,MID(data_NoOutliers!AKN42,2,99)/2),"")</f>
        <v/>
      </c>
      <c r="AXD42" s="4" t="str">
        <f>IFERROR(IF(N(data_NoOutliers!AKO42),data_NoOutliers!AKO42,MID(data_NoOutliers!AKO42,2,99)/2),"")</f>
        <v/>
      </c>
      <c r="AXE42" s="4" t="str">
        <f>IFERROR(IF(N(data_NoOutliers!AKP42),data_NoOutliers!AKP42,MID(data_NoOutliers!AKP42,2,99)/2),"")</f>
        <v/>
      </c>
      <c r="AXF42" s="4" t="str">
        <f>IFERROR(IF(N(data_NoOutliers!AKQ42),data_NoOutliers!AKQ42,MID(data_NoOutliers!AKQ42,2,99)/2),"")</f>
        <v/>
      </c>
      <c r="AXG42" s="4" t="str">
        <f>IFERROR(IF(N(data_NoOutliers!AKR42),data_NoOutliers!AKR42,MID(data_NoOutliers!AKR42,2,99)/2),"")</f>
        <v/>
      </c>
      <c r="AXH42" s="4" t="str">
        <f>IFERROR(IF(N(data_NoOutliers!AKS42),data_NoOutliers!AKS42,MID(data_NoOutliers!AKS42,2,99)/2),"")</f>
        <v/>
      </c>
      <c r="AXI42" s="4" t="str">
        <f>IFERROR(IF(N(data_NoOutliers!AKT42),data_NoOutliers!AKT42,MID(data_NoOutliers!AKT42,2,99)/2),"")</f>
        <v/>
      </c>
      <c r="AXJ42" s="4" t="str">
        <f>IFERROR(IF(N(data_NoOutliers!AKU42),data_NoOutliers!AKU42,MID(data_NoOutliers!AKU42,2,99)/2),"")</f>
        <v/>
      </c>
      <c r="AXK42" s="4" t="str">
        <f>IFERROR(IF(N(data_NoOutliers!AKV42),data_NoOutliers!AKV42,MID(data_NoOutliers!AKV42,2,99)/2),"")</f>
        <v/>
      </c>
      <c r="AXL42" s="4" t="str">
        <f>IFERROR(IF(N(data_NoOutliers!AKW42),data_NoOutliers!AKW42,MID(data_NoOutliers!AKW42,2,99)/2),"")</f>
        <v/>
      </c>
      <c r="AXM42" s="4" t="str">
        <f>IFERROR(IF(N(data_NoOutliers!AKX42),data_NoOutliers!AKX42,MID(data_NoOutliers!AKX42,2,99)/2),"")</f>
        <v/>
      </c>
      <c r="AXN42" s="4" t="str">
        <f>IFERROR(IF(N(data_NoOutliers!AKY42),data_NoOutliers!AKY42,MID(data_NoOutliers!AKY42,2,99)/2),"")</f>
        <v/>
      </c>
      <c r="AXO42" s="4" t="str">
        <f>IFERROR(IF(N(data_NoOutliers!AKZ42),data_NoOutliers!AKZ42,MID(data_NoOutliers!AKZ42,2,99)/2),"")</f>
        <v/>
      </c>
      <c r="AXP42" s="4" t="str">
        <f>IFERROR(IF(N(data_NoOutliers!ALA42),data_NoOutliers!ALA42,MID(data_NoOutliers!ALA42,2,99)/2),"")</f>
        <v/>
      </c>
      <c r="AXQ42" s="4" t="str">
        <f>IFERROR(IF(N(data_NoOutliers!ALB42),data_NoOutliers!ALB42,MID(data_NoOutliers!ALB42,2,99)/2),"")</f>
        <v/>
      </c>
      <c r="AXR42" s="4" t="str">
        <f>IFERROR(IF(N(data_NoOutliers!ALC42),data_NoOutliers!ALC42,MID(data_NoOutliers!ALC42,2,99)/2),"")</f>
        <v/>
      </c>
      <c r="AXS42" s="4" t="str">
        <f>IFERROR(IF(N(data_NoOutliers!ALD42),data_NoOutliers!ALD42,MID(data_NoOutliers!ALD42,2,99)/2),"")</f>
        <v/>
      </c>
      <c r="AXT42" s="4" t="str">
        <f>IFERROR(IF(N(data_NoOutliers!ALE42),data_NoOutliers!ALE42,MID(data_NoOutliers!ALE42,2,99)/2),"")</f>
        <v/>
      </c>
      <c r="AXU42" s="4" t="str">
        <f>IFERROR(IF(N(data_NoOutliers!ALF42),data_NoOutliers!ALF42,MID(data_NoOutliers!ALF42,2,99)/2),"")</f>
        <v/>
      </c>
      <c r="AXV42" s="4" t="str">
        <f>IFERROR(IF(N(data_NoOutliers!ALG42),data_NoOutliers!ALG42,MID(data_NoOutliers!ALG42,2,99)/2),"")</f>
        <v/>
      </c>
      <c r="AXW42" s="4" t="str">
        <f>IFERROR(IF(N(data_NoOutliers!ALH42),data_NoOutliers!ALH42,MID(data_NoOutliers!ALH42,2,99)/2),"")</f>
        <v/>
      </c>
      <c r="AXX42" s="4" t="str">
        <f>IFERROR(IF(N(data_NoOutliers!ALI42),data_NoOutliers!ALI42,MID(data_NoOutliers!ALI42,2,99)/2),"")</f>
        <v/>
      </c>
      <c r="AXY42" s="4" t="str">
        <f>IFERROR(IF(N(data_NoOutliers!ALJ42),data_NoOutliers!ALJ42,MID(data_NoOutliers!ALJ42,2,99)/2),"")</f>
        <v/>
      </c>
      <c r="AXZ42" s="4" t="str">
        <f>IFERROR(IF(N(data_NoOutliers!ALK42),data_NoOutliers!ALK42,MID(data_NoOutliers!ALK42,2,99)/2),"")</f>
        <v/>
      </c>
      <c r="AYA42" s="4" t="str">
        <f>IFERROR(IF(N(data_NoOutliers!ALL42),data_NoOutliers!ALL42,MID(data_NoOutliers!ALL42,2,99)/2),"")</f>
        <v/>
      </c>
      <c r="AYB42" s="4" t="str">
        <f>IFERROR(IF(N(data_NoOutliers!ALM42),data_NoOutliers!ALM42,MID(data_NoOutliers!ALM42,2,99)/2),"")</f>
        <v/>
      </c>
      <c r="AYC42" s="4" t="str">
        <f>IFERROR(IF(N(data_NoOutliers!ALN42),data_NoOutliers!ALN42,MID(data_NoOutliers!ALN42,2,99)/2),"")</f>
        <v/>
      </c>
      <c r="AYD42" s="4" t="str">
        <f>IFERROR(IF(N(data_NoOutliers!ALO42),data_NoOutliers!ALO42,MID(data_NoOutliers!ALO42,2,99)/2),"")</f>
        <v/>
      </c>
      <c r="AYE42" s="4" t="str">
        <f>IFERROR(IF(N(data_NoOutliers!ALP42),data_NoOutliers!ALP42,MID(data_NoOutliers!ALP42,2,99)/2),"")</f>
        <v/>
      </c>
      <c r="AYF42" s="4" t="str">
        <f>IFERROR(IF(N(data_NoOutliers!ALQ42),data_NoOutliers!ALQ42,MID(data_NoOutliers!ALQ42,2,99)/2),"")</f>
        <v/>
      </c>
      <c r="AYG42" s="4" t="str">
        <f>IFERROR(IF(N(data_NoOutliers!ALR42),data_NoOutliers!ALR42,MID(data_NoOutliers!ALR42,2,99)/2),"")</f>
        <v/>
      </c>
      <c r="AYH42" s="4" t="str">
        <f>IFERROR(IF(N(data_NoOutliers!ALS42),data_NoOutliers!ALS42,MID(data_NoOutliers!ALS42,2,99)/2),"")</f>
        <v/>
      </c>
      <c r="AYI42" s="4" t="str">
        <f>IFERROR(IF(N(data_NoOutliers!ALT42),data_NoOutliers!ALT42,MID(data_NoOutliers!ALT42,2,99)/2),"")</f>
        <v/>
      </c>
      <c r="AYJ42" s="4" t="str">
        <f>IFERROR(IF(N(data_NoOutliers!ALU42),data_NoOutliers!ALU42,MID(data_NoOutliers!ALU42,2,99)/2),"")</f>
        <v/>
      </c>
      <c r="AYK42" s="4" t="str">
        <f>IFERROR(IF(N(data_NoOutliers!ALV42),data_NoOutliers!ALV42,MID(data_NoOutliers!ALV42,2,99)/2),"")</f>
        <v/>
      </c>
      <c r="AYL42" s="4" t="str">
        <f>IFERROR(IF(N(data_NoOutliers!ALW42),data_NoOutliers!ALW42,MID(data_NoOutliers!ALW42,2,99)/2),"")</f>
        <v/>
      </c>
      <c r="AYM42" s="4" t="str">
        <f>IFERROR(IF(N(data_NoOutliers!ALX42),data_NoOutliers!ALX42,MID(data_NoOutliers!ALX42,2,99)/2),"")</f>
        <v/>
      </c>
      <c r="AYN42" s="4" t="str">
        <f>IFERROR(IF(N(data_NoOutliers!ALY42),data_NoOutliers!ALY42,MID(data_NoOutliers!ALY42,2,99)/2),"")</f>
        <v/>
      </c>
      <c r="AYO42" s="4" t="str">
        <f>IFERROR(IF(N(data_NoOutliers!ALZ42),data_NoOutliers!ALZ42,MID(data_NoOutliers!ALZ42,2,99)/2),"")</f>
        <v/>
      </c>
      <c r="AYP42" s="4" t="str">
        <f>IFERROR(IF(N(data_NoOutliers!AMA42),data_NoOutliers!AMA42,MID(data_NoOutliers!AMA42,2,99)/2),"")</f>
        <v/>
      </c>
      <c r="AYQ42" s="4" t="str">
        <f>IFERROR(IF(N(data_NoOutliers!AMB42),data_NoOutliers!AMB42,MID(data_NoOutliers!AMB42,2,99)/2),"")</f>
        <v/>
      </c>
      <c r="AYR42" s="4" t="str">
        <f>IFERROR(IF(N(data_NoOutliers!AMC42),data_NoOutliers!AMC42,MID(data_NoOutliers!AMC42,2,99)/2),"")</f>
        <v/>
      </c>
      <c r="AYS42" s="4" t="str">
        <f>IFERROR(IF(N(data_NoOutliers!AMD42),data_NoOutliers!AMD42,MID(data_NoOutliers!AMD42,2,99)/2),"")</f>
        <v/>
      </c>
      <c r="AYT42" s="4" t="str">
        <f>IFERROR(IF(N(data_NoOutliers!AME42),data_NoOutliers!AME42,MID(data_NoOutliers!AME42,2,99)/2),"")</f>
        <v/>
      </c>
      <c r="AYU42" s="4" t="str">
        <f>IFERROR(IF(N(data_NoOutliers!AMF42),data_NoOutliers!AMF42,MID(data_NoOutliers!AMF42,2,99)/2),"")</f>
        <v/>
      </c>
      <c r="AYV42" s="4" t="str">
        <f>IFERROR(IF(N(data_NoOutliers!AMG42),data_NoOutliers!AMG42,MID(data_NoOutliers!AMG42,2,99)/2),"")</f>
        <v/>
      </c>
      <c r="AYW42" s="4" t="str">
        <f>IFERROR(IF(N(data_NoOutliers!AMH42),data_NoOutliers!AMH42,MID(data_NoOutliers!AMH42,2,99)/2),"")</f>
        <v/>
      </c>
      <c r="AYX42" s="4" t="str">
        <f>IFERROR(IF(N(data_NoOutliers!AMI42),data_NoOutliers!AMI42,MID(data_NoOutliers!AMI42,2,99)/2),"")</f>
        <v/>
      </c>
      <c r="AYY42" s="4" t="str">
        <f>IFERROR(IF(N(data_NoOutliers!AMJ42),data_NoOutliers!AMJ42,MID(data_NoOutliers!AMJ42,2,99)/2),"")</f>
        <v/>
      </c>
      <c r="AYZ42" s="4" t="str">
        <f>IFERROR(IF(N(data_NoOutliers!AMK42),data_NoOutliers!AMK42,MID(data_NoOutliers!AMK42,2,99)/2),"")</f>
        <v/>
      </c>
      <c r="AZA42" s="4" t="str">
        <f>IFERROR(IF(N(data_NoOutliers!AML42),data_NoOutliers!AML42,MID(data_NoOutliers!AML42,2,99)/2),"")</f>
        <v/>
      </c>
      <c r="AZB42" s="4" t="str">
        <f>IFERROR(IF(N(data_NoOutliers!AMM42),data_NoOutliers!AMM42,MID(data_NoOutliers!AMM42,2,99)/2),"")</f>
        <v/>
      </c>
      <c r="AZC42" s="4" t="str">
        <f>IFERROR(IF(N(data_NoOutliers!AMN42),data_NoOutliers!AMN42,MID(data_NoOutliers!AMN42,2,99)/2),"")</f>
        <v/>
      </c>
      <c r="AZD42" s="4" t="str">
        <f>IFERROR(IF(N(data_NoOutliers!AMO42),data_NoOutliers!AMO42,MID(data_NoOutliers!AMO42,2,99)/2),"")</f>
        <v/>
      </c>
      <c r="AZE42" s="4" t="str">
        <f>IFERROR(IF(N(data_NoOutliers!AMP42),data_NoOutliers!AMP42,MID(data_NoOutliers!AMP42,2,99)/2),"")</f>
        <v/>
      </c>
      <c r="AZF42" s="4" t="str">
        <f>IFERROR(IF(N(data_NoOutliers!AMQ42),data_NoOutliers!AMQ42,MID(data_NoOutliers!AMQ42,2,99)/2),"")</f>
        <v/>
      </c>
      <c r="AZG42" s="4" t="str">
        <f>IFERROR(IF(N(data_NoOutliers!AMR42),data_NoOutliers!AMR42,MID(data_NoOutliers!AMR42,2,99)/2),"")</f>
        <v/>
      </c>
      <c r="AZH42" s="4" t="str">
        <f>IFERROR(IF(N(data_NoOutliers!AMS42),data_NoOutliers!AMS42,MID(data_NoOutliers!AMS42,2,99)/2),"")</f>
        <v/>
      </c>
      <c r="AZI42" s="4" t="str">
        <f>IFERROR(IF(N(data_NoOutliers!AMT42),data_NoOutliers!AMT42,MID(data_NoOutliers!AMT42,2,99)/2),"")</f>
        <v/>
      </c>
      <c r="AZJ42" s="4" t="str">
        <f>IFERROR(IF(N(data_NoOutliers!AMU42),data_NoOutliers!AMU42,MID(data_NoOutliers!AMU42,2,99)/2),"")</f>
        <v/>
      </c>
      <c r="AZK42" s="4" t="str">
        <f>IFERROR(IF(N(data_NoOutliers!AMV42),data_NoOutliers!AMV42,MID(data_NoOutliers!AMV42,2,99)/2),"")</f>
        <v/>
      </c>
      <c r="AZL42" s="4" t="str">
        <f>IFERROR(IF(N(data_NoOutliers!AMW42),data_NoOutliers!AMW42,MID(data_NoOutliers!AMW42,2,99)/2),"")</f>
        <v/>
      </c>
      <c r="AZM42" s="4" t="str">
        <f>IFERROR(IF(N(data_NoOutliers!AMX42),data_NoOutliers!AMX42,MID(data_NoOutliers!AMX42,2,99)/2),"")</f>
        <v/>
      </c>
      <c r="AZN42" s="4" t="str">
        <f>IFERROR(IF(N(data_NoOutliers!AMY42),data_NoOutliers!AMY42,MID(data_NoOutliers!AMY42,2,99)/2),"")</f>
        <v/>
      </c>
      <c r="AZO42" s="4" t="str">
        <f>IFERROR(IF(N(data_NoOutliers!AMZ42),data_NoOutliers!AMZ42,MID(data_NoOutliers!AMZ42,2,99)/2),"")</f>
        <v/>
      </c>
      <c r="AZP42" s="4" t="str">
        <f>IFERROR(IF(N(data_NoOutliers!ANA42),data_NoOutliers!ANA42,MID(data_NoOutliers!ANA42,2,99)/2),"")</f>
        <v/>
      </c>
      <c r="AZQ42" s="4" t="str">
        <f>IFERROR(IF(N(data_NoOutliers!ANB42),data_NoOutliers!ANB42,MID(data_NoOutliers!ANB42,2,99)/2),"")</f>
        <v/>
      </c>
      <c r="AZR42" s="4" t="str">
        <f>IFERROR(IF(N(data_NoOutliers!ANC42),data_NoOutliers!ANC42,MID(data_NoOutliers!ANC42,2,99)/2),"")</f>
        <v/>
      </c>
      <c r="AZS42" s="4" t="str">
        <f>IFERROR(IF(N(data_NoOutliers!AND42),data_NoOutliers!AND42,MID(data_NoOutliers!AND42,2,99)/2),"")</f>
        <v/>
      </c>
      <c r="AZT42" s="4" t="str">
        <f>IFERROR(IF(N(data_NoOutliers!ANE42),data_NoOutliers!ANE42,MID(data_NoOutliers!ANE42,2,99)/2),"")</f>
        <v/>
      </c>
      <c r="AZU42" s="4" t="str">
        <f>IFERROR(IF(N(data_NoOutliers!ANF42),data_NoOutliers!ANF42,MID(data_NoOutliers!ANF42,2,99)/2),"")</f>
        <v/>
      </c>
      <c r="AZV42" s="4" t="str">
        <f>IFERROR(IF(N(data_NoOutliers!ANG42),data_NoOutliers!ANG42,MID(data_NoOutliers!ANG42,2,99)/2),"")</f>
        <v/>
      </c>
      <c r="AZW42" s="4" t="str">
        <f>IFERROR(IF(N(data_NoOutliers!ANH42),data_NoOutliers!ANH42,MID(data_NoOutliers!ANH42,2,99)/2),"")</f>
        <v/>
      </c>
      <c r="AZX42" s="4" t="str">
        <f>IFERROR(IF(N(data_NoOutliers!ANI42),data_NoOutliers!ANI42,MID(data_NoOutliers!ANI42,2,99)/2),"")</f>
        <v/>
      </c>
      <c r="AZY42" s="4" t="str">
        <f>IFERROR(IF(N(data_NoOutliers!ANJ42),data_NoOutliers!ANJ42,MID(data_NoOutliers!ANJ42,2,99)/2),"")</f>
        <v/>
      </c>
      <c r="AZZ42" s="4" t="str">
        <f>IFERROR(IF(N(data_NoOutliers!ANK42),data_NoOutliers!ANK42,MID(data_NoOutliers!ANK42,2,99)/2),"")</f>
        <v/>
      </c>
      <c r="BAA42" s="4" t="str">
        <f>IFERROR(IF(N(data_NoOutliers!ANL42),data_NoOutliers!ANL42,MID(data_NoOutliers!ANL42,2,99)/2),"")</f>
        <v/>
      </c>
      <c r="BAB42" s="4" t="str">
        <f>IFERROR(IF(N(data_NoOutliers!ANM42),data_NoOutliers!ANM42,MID(data_NoOutliers!ANM42,2,99)/2),"")</f>
        <v/>
      </c>
      <c r="BAC42" s="4" t="str">
        <f>IFERROR(IF(N(data_NoOutliers!ANN42),data_NoOutliers!ANN42,MID(data_NoOutliers!ANN42,2,99)/2),"")</f>
        <v/>
      </c>
      <c r="BAD42" s="4" t="str">
        <f>IFERROR(IF(N(data_NoOutliers!ANO42),data_NoOutliers!ANO42,MID(data_NoOutliers!ANO42,2,99)/2),"")</f>
        <v/>
      </c>
      <c r="BAE42" s="4" t="str">
        <f>IFERROR(IF(N(data_NoOutliers!ANP42),data_NoOutliers!ANP42,MID(data_NoOutliers!ANP42,2,99)/2),"")</f>
        <v/>
      </c>
      <c r="BAF42" s="4" t="str">
        <f>IFERROR(IF(N(data_NoOutliers!ANQ42),data_NoOutliers!ANQ42,MID(data_NoOutliers!ANQ42,2,99)/2),"")</f>
        <v/>
      </c>
      <c r="BAG42" s="4" t="str">
        <f>IFERROR(IF(N(data_NoOutliers!ANR42),data_NoOutliers!ANR42,MID(data_NoOutliers!ANR42,2,99)/2),"")</f>
        <v/>
      </c>
      <c r="BAH42" s="4" t="str">
        <f>IFERROR(IF(N(data_NoOutliers!ANS42),data_NoOutliers!ANS42,MID(data_NoOutliers!ANS42,2,99)/2),"")</f>
        <v/>
      </c>
      <c r="BAI42" s="4" t="str">
        <f>IFERROR(IF(N(data_NoOutliers!ANT42),data_NoOutliers!ANT42,MID(data_NoOutliers!ANT42,2,99)/2),"")</f>
        <v/>
      </c>
      <c r="BAJ42" s="4" t="str">
        <f>IFERROR(IF(N(data_NoOutliers!ANU42),data_NoOutliers!ANU42,MID(data_NoOutliers!ANU42,2,99)/2),"")</f>
        <v/>
      </c>
      <c r="BAK42" s="4" t="str">
        <f>IFERROR(IF(N(data_NoOutliers!ANV42),data_NoOutliers!ANV42,MID(data_NoOutliers!ANV42,2,99)/2),"")</f>
        <v/>
      </c>
      <c r="BAL42" s="4" t="str">
        <f>IFERROR(IF(N(data_NoOutliers!ANW42),data_NoOutliers!ANW42,MID(data_NoOutliers!ANW42,2,99)/2),"")</f>
        <v/>
      </c>
      <c r="BAM42" s="4" t="str">
        <f>IFERROR(IF(N(data_NoOutliers!ANX42),data_NoOutliers!ANX42,MID(data_NoOutliers!ANX42,2,99)/2),"")</f>
        <v/>
      </c>
      <c r="BAN42" s="4" t="str">
        <f>IFERROR(IF(N(data_NoOutliers!ANY42),data_NoOutliers!ANY42,MID(data_NoOutliers!ANY42,2,99)/2),"")</f>
        <v/>
      </c>
      <c r="BAO42" s="4" t="str">
        <f>IFERROR(IF(N(data_NoOutliers!ANZ42),data_NoOutliers!ANZ42,MID(data_NoOutliers!ANZ42,2,99)/2),"")</f>
        <v/>
      </c>
      <c r="BAP42" s="4" t="str">
        <f>IFERROR(IF(N(data_NoOutliers!AOA42),data_NoOutliers!AOA42,MID(data_NoOutliers!AOA42,2,99)/2),"")</f>
        <v/>
      </c>
      <c r="BAQ42" s="4" t="str">
        <f>IFERROR(IF(N(data_NoOutliers!AOB42),data_NoOutliers!AOB42,MID(data_NoOutliers!AOB42,2,99)/2),"")</f>
        <v/>
      </c>
      <c r="BAR42" s="4" t="str">
        <f>IFERROR(IF(N(data_NoOutliers!AOC42),data_NoOutliers!AOC42,MID(data_NoOutliers!AOC42,2,99)/2),"")</f>
        <v/>
      </c>
      <c r="BAS42" s="4" t="str">
        <f>IFERROR(IF(N(data_NoOutliers!AOD42),data_NoOutliers!AOD42,MID(data_NoOutliers!AOD42,2,99)/2),"")</f>
        <v/>
      </c>
      <c r="BAT42" s="4" t="str">
        <f>IFERROR(IF(N(data_NoOutliers!AOE42),data_NoOutliers!AOE42,MID(data_NoOutliers!AOE42,2,99)/2),"")</f>
        <v/>
      </c>
      <c r="BAU42" s="4" t="str">
        <f>IFERROR(IF(N(data_NoOutliers!AOF42),data_NoOutliers!AOF42,MID(data_NoOutliers!AOF42,2,99)/2),"")</f>
        <v/>
      </c>
      <c r="BAV42" s="4" t="str">
        <f>IFERROR(IF(N(data_NoOutliers!AOG42),data_NoOutliers!AOG42,MID(data_NoOutliers!AOG42,2,99)/2),"")</f>
        <v/>
      </c>
      <c r="BAW42" s="4" t="str">
        <f>IFERROR(IF(N(data_NoOutliers!AOH42),data_NoOutliers!AOH42,MID(data_NoOutliers!AOH42,2,99)/2),"")</f>
        <v/>
      </c>
      <c r="BAX42" s="4" t="str">
        <f>IFERROR(IF(N(data_NoOutliers!AOI42),data_NoOutliers!AOI42,MID(data_NoOutliers!AOI42,2,99)/2),"")</f>
        <v/>
      </c>
      <c r="BAY42" s="4" t="str">
        <f>IFERROR(IF(N(data_NoOutliers!AOJ42),data_NoOutliers!AOJ42,MID(data_NoOutliers!AOJ42,2,99)/2),"")</f>
        <v/>
      </c>
      <c r="BAZ42" s="4" t="str">
        <f>IFERROR(IF(N(data_NoOutliers!AOK42),data_NoOutliers!AOK42,MID(data_NoOutliers!AOK42,2,99)/2),"")</f>
        <v/>
      </c>
      <c r="BBA42" s="4" t="str">
        <f>IFERROR(IF(N(data_NoOutliers!AOL42),data_NoOutliers!AOL42,MID(data_NoOutliers!AOL42,2,99)/2),"")</f>
        <v/>
      </c>
      <c r="BBB42" s="4" t="str">
        <f>IFERROR(IF(N(data_NoOutliers!AOM42),data_NoOutliers!AOM42,MID(data_NoOutliers!AOM42,2,99)/2),"")</f>
        <v/>
      </c>
      <c r="BBC42" s="4" t="str">
        <f>IFERROR(IF(N(data_NoOutliers!AON42),data_NoOutliers!AON42,MID(data_NoOutliers!AON42,2,99)/2),"")</f>
        <v/>
      </c>
      <c r="BBD42" s="4" t="str">
        <f>IFERROR(IF(N(data_NoOutliers!AOO42),data_NoOutliers!AOO42,MID(data_NoOutliers!AOO42,2,99)/2),"")</f>
        <v/>
      </c>
      <c r="BBE42" s="4" t="str">
        <f>IFERROR(IF(N(data_NoOutliers!AOP42),data_NoOutliers!AOP42,MID(data_NoOutliers!AOP42,2,99)/2),"")</f>
        <v/>
      </c>
      <c r="BBF42" s="4" t="str">
        <f>IFERROR(IF(N(data_NoOutliers!AOQ42),data_NoOutliers!AOQ42,MID(data_NoOutliers!AOQ42,2,99)/2),"")</f>
        <v/>
      </c>
      <c r="BBG42" s="4" t="str">
        <f>IFERROR(IF(N(data_NoOutliers!AOR42),data_NoOutliers!AOR42,MID(data_NoOutliers!AOR42,2,99)/2),"")</f>
        <v/>
      </c>
      <c r="BBH42" s="4" t="str">
        <f>IFERROR(IF(N(data_NoOutliers!AOS42),data_NoOutliers!AOS42,MID(data_NoOutliers!AOS42,2,99)/2),"")</f>
        <v/>
      </c>
      <c r="BBI42" s="4" t="str">
        <f>IFERROR(IF(N(data_NoOutliers!AOT42),data_NoOutliers!AOT42,MID(data_NoOutliers!AOT42,2,99)/2),"")</f>
        <v/>
      </c>
      <c r="BBJ42" s="4" t="str">
        <f>IFERROR(IF(N(data_NoOutliers!AOU42),data_NoOutliers!AOU42,MID(data_NoOutliers!AOU42,2,99)/2),"")</f>
        <v/>
      </c>
      <c r="BBK42" s="4" t="str">
        <f>IFERROR(IF(N(data_NoOutliers!AOV42),data_NoOutliers!AOV42,MID(data_NoOutliers!AOV42,2,99)/2),"")</f>
        <v/>
      </c>
      <c r="BBL42" s="4" t="str">
        <f>IFERROR(IF(N(data_NoOutliers!AOW42),data_NoOutliers!AOW42,MID(data_NoOutliers!AOW42,2,99)/2),"")</f>
        <v/>
      </c>
      <c r="BBM42" s="4" t="str">
        <f>IFERROR(IF(N(data_NoOutliers!AOX42),data_NoOutliers!AOX42,MID(data_NoOutliers!AOX42,2,99)/2),"")</f>
        <v/>
      </c>
      <c r="BBN42" s="4" t="str">
        <f>IFERROR(IF(N(data_NoOutliers!AOY42),data_NoOutliers!AOY42,MID(data_NoOutliers!AOY42,2,99)/2),"")</f>
        <v/>
      </c>
      <c r="BBO42" s="4" t="str">
        <f>IFERROR(IF(N(data_NoOutliers!AOZ42),data_NoOutliers!AOZ42,MID(data_NoOutliers!AOZ42,2,99)/2),"")</f>
        <v/>
      </c>
      <c r="BBP42" s="4" t="str">
        <f>IFERROR(IF(N(data_NoOutliers!APA42),data_NoOutliers!APA42,MID(data_NoOutliers!APA42,2,99)/2),"")</f>
        <v/>
      </c>
      <c r="BBQ42" s="4" t="str">
        <f>IFERROR(IF(N(data_NoOutliers!APB42),data_NoOutliers!APB42,MID(data_NoOutliers!APB42,2,99)/2),"")</f>
        <v/>
      </c>
      <c r="BBR42" s="4" t="str">
        <f>IFERROR(IF(N(data_NoOutliers!APC42),data_NoOutliers!APC42,MID(data_NoOutliers!APC42,2,99)/2),"")</f>
        <v/>
      </c>
      <c r="BBS42" s="4" t="str">
        <f>IFERROR(IF(N(data_NoOutliers!APD42),data_NoOutliers!APD42,MID(data_NoOutliers!APD42,2,99)/2),"")</f>
        <v/>
      </c>
      <c r="BBT42" s="4" t="str">
        <f>IFERROR(IF(N(data_NoOutliers!APE42),data_NoOutliers!APE42,MID(data_NoOutliers!APE42,2,99)/2),"")</f>
        <v/>
      </c>
      <c r="BBU42" s="4" t="str">
        <f>IFERROR(IF(N(data_NoOutliers!APF42),data_NoOutliers!APF42,MID(data_NoOutliers!APF42,2,99)/2),"")</f>
        <v/>
      </c>
      <c r="BBV42" s="4" t="str">
        <f>IFERROR(IF(N(data_NoOutliers!APG42),data_NoOutliers!APG42,MID(data_NoOutliers!APG42,2,99)/2),"")</f>
        <v/>
      </c>
      <c r="BBW42" s="4" t="str">
        <f>IFERROR(IF(N(data_NoOutliers!APH42),data_NoOutliers!APH42,MID(data_NoOutliers!APH42,2,99)/2),"")</f>
        <v/>
      </c>
      <c r="BBX42" s="4" t="str">
        <f>IFERROR(IF(N(data_NoOutliers!API42),data_NoOutliers!API42,MID(data_NoOutliers!API42,2,99)/2),"")</f>
        <v/>
      </c>
      <c r="BBY42" s="4" t="str">
        <f>IFERROR(IF(N(data_NoOutliers!APJ42),data_NoOutliers!APJ42,MID(data_NoOutliers!APJ42,2,99)/2),"")</f>
        <v/>
      </c>
      <c r="BBZ42" s="4" t="str">
        <f>IFERROR(IF(N(data_NoOutliers!APK42),data_NoOutliers!APK42,MID(data_NoOutliers!APK42,2,99)/2),"")</f>
        <v/>
      </c>
      <c r="BCA42" s="4" t="str">
        <f>IFERROR(IF(N(data_NoOutliers!APL42),data_NoOutliers!APL42,MID(data_NoOutliers!APL42,2,99)/2),"")</f>
        <v/>
      </c>
      <c r="BCB42" s="4" t="str">
        <f>IFERROR(IF(N(data_NoOutliers!APM42),data_NoOutliers!APM42,MID(data_NoOutliers!APM42,2,99)/2),"")</f>
        <v/>
      </c>
      <c r="BCC42" s="4" t="str">
        <f>IFERROR(IF(N(data_NoOutliers!APN42),data_NoOutliers!APN42,MID(data_NoOutliers!APN42,2,99)/2),"")</f>
        <v/>
      </c>
      <c r="BCD42" s="4" t="str">
        <f>IFERROR(IF(N(data_NoOutliers!APO42),data_NoOutliers!APO42,MID(data_NoOutliers!APO42,2,99)/2),"")</f>
        <v/>
      </c>
      <c r="BCE42" s="4" t="str">
        <f>IFERROR(IF(N(data_NoOutliers!APP42),data_NoOutliers!APP42,MID(data_NoOutliers!APP42,2,99)/2),"")</f>
        <v/>
      </c>
      <c r="BCF42" s="4" t="str">
        <f>IFERROR(IF(N(data_NoOutliers!APQ42),data_NoOutliers!APQ42,MID(data_NoOutliers!APQ42,2,99)/2),"")</f>
        <v/>
      </c>
      <c r="BCG42" s="4" t="str">
        <f>IFERROR(IF(N(data_NoOutliers!APR42),data_NoOutliers!APR42,MID(data_NoOutliers!APR42,2,99)/2),"")</f>
        <v/>
      </c>
      <c r="BCH42" s="4" t="str">
        <f>IFERROR(IF(N(data_NoOutliers!APS42),data_NoOutliers!APS42,MID(data_NoOutliers!APS42,2,99)/2),"")</f>
        <v/>
      </c>
      <c r="BCI42" s="4" t="str">
        <f>IFERROR(IF(N(data_NoOutliers!APT42),data_NoOutliers!APT42,MID(data_NoOutliers!APT42,2,99)/2),"")</f>
        <v/>
      </c>
      <c r="BCJ42" s="4" t="str">
        <f>IFERROR(IF(N(data_NoOutliers!APU42),data_NoOutliers!APU42,MID(data_NoOutliers!APU42,2,99)/2),"")</f>
        <v/>
      </c>
      <c r="BCK42" s="4" t="str">
        <f>IFERROR(IF(N(data_NoOutliers!APV42),data_NoOutliers!APV42,MID(data_NoOutliers!APV42,2,99)/2),"")</f>
        <v/>
      </c>
      <c r="BCL42" s="4" t="str">
        <f>IFERROR(IF(N(data_NoOutliers!APW42),data_NoOutliers!APW42,MID(data_NoOutliers!APW42,2,99)/2),"")</f>
        <v/>
      </c>
      <c r="BCM42" s="4" t="str">
        <f>IFERROR(IF(N(data_NoOutliers!APX42),data_NoOutliers!APX42,MID(data_NoOutliers!APX42,2,99)/2),"")</f>
        <v/>
      </c>
      <c r="BCN42" s="4" t="str">
        <f>IFERROR(IF(N(data_NoOutliers!APY42),data_NoOutliers!APY42,MID(data_NoOutliers!APY42,2,99)/2),"")</f>
        <v/>
      </c>
      <c r="BCO42" s="4" t="str">
        <f>IFERROR(IF(N(data_NoOutliers!APZ42),data_NoOutliers!APZ42,MID(data_NoOutliers!APZ42,2,99)/2),"")</f>
        <v/>
      </c>
      <c r="BCP42" s="4" t="str">
        <f>IFERROR(IF(N(data_NoOutliers!AQA42),data_NoOutliers!AQA42,MID(data_NoOutliers!AQA42,2,99)/2),"")</f>
        <v/>
      </c>
      <c r="BCQ42" s="4" t="str">
        <f>IFERROR(IF(N(data_NoOutliers!AQB42),data_NoOutliers!AQB42,MID(data_NoOutliers!AQB42,2,99)/2),"")</f>
        <v/>
      </c>
      <c r="BCR42" s="4" t="str">
        <f>IFERROR(IF(N(data_NoOutliers!AQC42),data_NoOutliers!AQC42,MID(data_NoOutliers!AQC42,2,99)/2),"")</f>
        <v/>
      </c>
      <c r="BCS42" s="4" t="str">
        <f>IFERROR(IF(N(data_NoOutliers!AQD42),data_NoOutliers!AQD42,MID(data_NoOutliers!AQD42,2,99)/2),"")</f>
        <v/>
      </c>
      <c r="BCT42" s="4" t="str">
        <f>IFERROR(IF(N(data_NoOutliers!AQE42),data_NoOutliers!AQE42,MID(data_NoOutliers!AQE42,2,99)/2),"")</f>
        <v/>
      </c>
      <c r="BCU42" s="4" t="str">
        <f>IFERROR(IF(N(data_NoOutliers!AQF42),data_NoOutliers!AQF42,MID(data_NoOutliers!AQF42,2,99)/2),"")</f>
        <v/>
      </c>
      <c r="BCV42" s="4" t="str">
        <f>IFERROR(IF(N(data_NoOutliers!AQG42),data_NoOutliers!AQG42,MID(data_NoOutliers!AQG42,2,99)/2),"")</f>
        <v/>
      </c>
      <c r="BCW42" s="4" t="str">
        <f>IFERROR(IF(N(data_NoOutliers!AQH42),data_NoOutliers!AQH42,MID(data_NoOutliers!AQH42,2,99)/2),"")</f>
        <v/>
      </c>
      <c r="BCX42" s="4" t="str">
        <f>IFERROR(IF(N(data_NoOutliers!AQI42),data_NoOutliers!AQI42,MID(data_NoOutliers!AQI42,2,99)/2),"")</f>
        <v/>
      </c>
      <c r="BCY42" s="4" t="str">
        <f>IFERROR(IF(N(data_NoOutliers!AQJ42),data_NoOutliers!AQJ42,MID(data_NoOutliers!AQJ42,2,99)/2),"")</f>
        <v/>
      </c>
      <c r="BCZ42" s="4" t="str">
        <f>IFERROR(IF(N(data_NoOutliers!AQK42),data_NoOutliers!AQK42,MID(data_NoOutliers!AQK42,2,99)/2),"")</f>
        <v/>
      </c>
      <c r="BDA42" s="4" t="str">
        <f>IFERROR(IF(N(data_NoOutliers!AQL42),data_NoOutliers!AQL42,MID(data_NoOutliers!AQL42,2,99)/2),"")</f>
        <v/>
      </c>
      <c r="BDB42" s="4" t="str">
        <f>IFERROR(IF(N(data_NoOutliers!AQM42),data_NoOutliers!AQM42,MID(data_NoOutliers!AQM42,2,99)/2),"")</f>
        <v/>
      </c>
      <c r="BDC42" s="4" t="str">
        <f>IFERROR(IF(N(data_NoOutliers!AQN42),data_NoOutliers!AQN42,MID(data_NoOutliers!AQN42,2,99)/2),"")</f>
        <v/>
      </c>
      <c r="BDD42" s="4" t="str">
        <f>IFERROR(IF(N(data_NoOutliers!AQO42),data_NoOutliers!AQO42,MID(data_NoOutliers!AQO42,2,99)/2),"")</f>
        <v/>
      </c>
      <c r="BDE42" s="4" t="str">
        <f>IFERROR(IF(N(data_NoOutliers!AQP42),data_NoOutliers!AQP42,MID(data_NoOutliers!AQP42,2,99)/2),"")</f>
        <v/>
      </c>
      <c r="BDF42" s="4" t="str">
        <f>IFERROR(IF(N(data_NoOutliers!AQQ42),data_NoOutliers!AQQ42,MID(data_NoOutliers!AQQ42,2,99)/2),"")</f>
        <v/>
      </c>
      <c r="BDG42" s="4" t="str">
        <f>IFERROR(IF(N(data_NoOutliers!AQR42),data_NoOutliers!AQR42,MID(data_NoOutliers!AQR42,2,99)/2),"")</f>
        <v/>
      </c>
      <c r="BDH42" s="4" t="str">
        <f>IFERROR(IF(N(data_NoOutliers!AQS42),data_NoOutliers!AQS42,MID(data_NoOutliers!AQS42,2,99)/2),"")</f>
        <v/>
      </c>
      <c r="BDI42" s="4" t="str">
        <f>IFERROR(IF(N(data_NoOutliers!AQT42),data_NoOutliers!AQT42,MID(data_NoOutliers!AQT42,2,99)/2),"")</f>
        <v/>
      </c>
      <c r="BDJ42" s="4" t="str">
        <f>IFERROR(IF(N(data_NoOutliers!AQU42),data_NoOutliers!AQU42,MID(data_NoOutliers!AQU42,2,99)/2),"")</f>
        <v/>
      </c>
      <c r="BDK42" s="4" t="str">
        <f>IFERROR(IF(N(data_NoOutliers!AQV42),data_NoOutliers!AQV42,MID(data_NoOutliers!AQV42,2,99)/2),"")</f>
        <v/>
      </c>
      <c r="BDL42" s="4" t="str">
        <f>IFERROR(IF(N(data_NoOutliers!AQW42),data_NoOutliers!AQW42,MID(data_NoOutliers!AQW42,2,99)/2),"")</f>
        <v/>
      </c>
      <c r="BDM42" s="4" t="str">
        <f>IFERROR(IF(N(data_NoOutliers!AQX42),data_NoOutliers!AQX42,MID(data_NoOutliers!AQX42,2,99)/2),"")</f>
        <v/>
      </c>
      <c r="BDN42" s="4" t="str">
        <f>IFERROR(IF(N(data_NoOutliers!AQY42),data_NoOutliers!AQY42,MID(data_NoOutliers!AQY42,2,99)/2),"")</f>
        <v/>
      </c>
      <c r="BDO42" s="4" t="str">
        <f>IFERROR(IF(N(data_NoOutliers!AQZ42),data_NoOutliers!AQZ42,MID(data_NoOutliers!AQZ42,2,99)/2),"")</f>
        <v/>
      </c>
      <c r="BDP42" s="4" t="str">
        <f>IFERROR(IF(N(data_NoOutliers!ARA42),data_NoOutliers!ARA42,MID(data_NoOutliers!ARA42,2,99)/2),"")</f>
        <v/>
      </c>
      <c r="BDQ42" s="4" t="str">
        <f>IFERROR(IF(N(data_NoOutliers!ARB42),data_NoOutliers!ARB42,MID(data_NoOutliers!ARB42,2,99)/2),"")</f>
        <v/>
      </c>
      <c r="BDR42" s="4" t="str">
        <f>IFERROR(IF(N(data_NoOutliers!ARC42),data_NoOutliers!ARC42,MID(data_NoOutliers!ARC42,2,99)/2),"")</f>
        <v/>
      </c>
      <c r="BDS42" s="4" t="str">
        <f>IFERROR(IF(N(data_NoOutliers!ARD42),data_NoOutliers!ARD42,MID(data_NoOutliers!ARD42,2,99)/2),"")</f>
        <v/>
      </c>
      <c r="BDT42" s="4" t="str">
        <f>IFERROR(IF(N(data_NoOutliers!ARE42),data_NoOutliers!ARE42,MID(data_NoOutliers!ARE42,2,99)/2),"")</f>
        <v/>
      </c>
      <c r="BDU42" s="4" t="str">
        <f>IFERROR(IF(N(data_NoOutliers!ARF42),data_NoOutliers!ARF42,MID(data_NoOutliers!ARF42,2,99)/2),"")</f>
        <v/>
      </c>
      <c r="BDV42" s="4" t="str">
        <f>IFERROR(IF(N(data_NoOutliers!ARG42),data_NoOutliers!ARG42,MID(data_NoOutliers!ARG42,2,99)/2),"")</f>
        <v/>
      </c>
      <c r="BDW42" s="4" t="str">
        <f>IFERROR(IF(N(data_NoOutliers!ARH42),data_NoOutliers!ARH42,MID(data_NoOutliers!ARH42,2,99)/2),"")</f>
        <v/>
      </c>
      <c r="BDX42" s="4" t="str">
        <f>IFERROR(IF(N(data_NoOutliers!ARI42),data_NoOutliers!ARI42,MID(data_NoOutliers!ARI42,2,99)/2),"")</f>
        <v/>
      </c>
      <c r="BDY42" s="4" t="str">
        <f>IFERROR(IF(N(data_NoOutliers!ARJ42),data_NoOutliers!ARJ42,MID(data_NoOutliers!ARJ42,2,99)/2),"")</f>
        <v/>
      </c>
      <c r="BDZ42" s="4" t="str">
        <f>IFERROR(IF(N(data_NoOutliers!ARK42),data_NoOutliers!ARK42,MID(data_NoOutliers!ARK42,2,99)/2),"")</f>
        <v/>
      </c>
      <c r="BEA42" s="4" t="str">
        <f>IFERROR(IF(N(data_NoOutliers!ARL42),data_NoOutliers!ARL42,MID(data_NoOutliers!ARL42,2,99)/2),"")</f>
        <v/>
      </c>
      <c r="BEB42" s="4" t="str">
        <f>IFERROR(IF(N(data_NoOutliers!ARM42),data_NoOutliers!ARM42,MID(data_NoOutliers!ARM42,2,99)/2),"")</f>
        <v/>
      </c>
      <c r="BEC42" s="4" t="str">
        <f>IFERROR(IF(N(data_NoOutliers!ARN42),data_NoOutliers!ARN42,MID(data_NoOutliers!ARN42,2,99)/2),"")</f>
        <v/>
      </c>
      <c r="BED42" s="4" t="str">
        <f>IFERROR(IF(N(data_NoOutliers!ARO42),data_NoOutliers!ARO42,MID(data_NoOutliers!ARO42,2,99)/2),"")</f>
        <v/>
      </c>
      <c r="BEE42" s="4" t="str">
        <f>IFERROR(IF(N(data_NoOutliers!ARP42),data_NoOutliers!ARP42,MID(data_NoOutliers!ARP42,2,99)/2),"")</f>
        <v/>
      </c>
      <c r="BEF42" s="4" t="str">
        <f>IFERROR(IF(N(data_NoOutliers!ARQ42),data_NoOutliers!ARQ42,MID(data_NoOutliers!ARQ42,2,99)/2),"")</f>
        <v/>
      </c>
      <c r="BEG42" s="4" t="str">
        <f>IFERROR(IF(N(data_NoOutliers!ARR42),data_NoOutliers!ARR42,MID(data_NoOutliers!ARR42,2,99)/2),"")</f>
        <v/>
      </c>
      <c r="BEH42" s="4" t="str">
        <f>IFERROR(IF(N(data_NoOutliers!ARS42),data_NoOutliers!ARS42,MID(data_NoOutliers!ARS42,2,99)/2),"")</f>
        <v/>
      </c>
      <c r="BEI42" s="4" t="str">
        <f>IFERROR(IF(N(data_NoOutliers!ART42),data_NoOutliers!ART42,MID(data_NoOutliers!ART42,2,99)/2),"")</f>
        <v/>
      </c>
      <c r="BEJ42" s="4" t="str">
        <f>IFERROR(IF(N(data_NoOutliers!ARU42),data_NoOutliers!ARU42,MID(data_NoOutliers!ARU42,2,99)/2),"")</f>
        <v/>
      </c>
      <c r="BEK42" s="4" t="str">
        <f>IFERROR(IF(N(data_NoOutliers!ARV42),data_NoOutliers!ARV42,MID(data_NoOutliers!ARV42,2,99)/2),"")</f>
        <v/>
      </c>
      <c r="BEL42" s="4" t="str">
        <f>IFERROR(IF(N(data_NoOutliers!ARW42),data_NoOutliers!ARW42,MID(data_NoOutliers!ARW42,2,99)/2),"")</f>
        <v/>
      </c>
      <c r="BEM42" s="4" t="str">
        <f>IFERROR(IF(N(data_NoOutliers!ARX42),data_NoOutliers!ARX42,MID(data_NoOutliers!ARX42,2,99)/2),"")</f>
        <v/>
      </c>
      <c r="BEN42" s="4" t="str">
        <f>IFERROR(IF(N(data_NoOutliers!ARY42),data_NoOutliers!ARY42,MID(data_NoOutliers!ARY42,2,99)/2),"")</f>
        <v/>
      </c>
      <c r="BEO42" s="4" t="str">
        <f>IFERROR(IF(N(data_NoOutliers!ARZ42),data_NoOutliers!ARZ42,MID(data_NoOutliers!ARZ42,2,99)/2),"")</f>
        <v/>
      </c>
      <c r="BEP42" s="4" t="str">
        <f>IFERROR(IF(N(data_NoOutliers!ASA42),data_NoOutliers!ASA42,MID(data_NoOutliers!ASA42,2,99)/2),"")</f>
        <v/>
      </c>
      <c r="BEQ42" s="4" t="str">
        <f>IFERROR(IF(N(data_NoOutliers!ASB42),data_NoOutliers!ASB42,MID(data_NoOutliers!ASB42,2,99)/2),"")</f>
        <v/>
      </c>
      <c r="BER42" s="4" t="str">
        <f>IFERROR(IF(N(data_NoOutliers!ASC42),data_NoOutliers!ASC42,MID(data_NoOutliers!ASC42,2,99)/2),"")</f>
        <v/>
      </c>
      <c r="BES42" s="4" t="str">
        <f>IFERROR(IF(N(data_NoOutliers!ASD42),data_NoOutliers!ASD42,MID(data_NoOutliers!ASD42,2,99)/2),"")</f>
        <v/>
      </c>
      <c r="BET42" s="4" t="str">
        <f>IFERROR(IF(N(data_NoOutliers!ASE42),data_NoOutliers!ASE42,MID(data_NoOutliers!ASE42,2,99)/2),"")</f>
        <v/>
      </c>
      <c r="BEU42" s="4" t="str">
        <f>IFERROR(IF(N(data_NoOutliers!ASF42),data_NoOutliers!ASF42,MID(data_NoOutliers!ASF42,2,99)/2),"")</f>
        <v/>
      </c>
      <c r="BEV42" s="4" t="str">
        <f>IFERROR(IF(N(data_NoOutliers!ASG42),data_NoOutliers!ASG42,MID(data_NoOutliers!ASG42,2,99)/2),"")</f>
        <v/>
      </c>
      <c r="BEW42" s="4" t="str">
        <f>IFERROR(IF(N(data_NoOutliers!ASH42),data_NoOutliers!ASH42,MID(data_NoOutliers!ASH42,2,99)/2),"")</f>
        <v/>
      </c>
      <c r="BEX42" s="4" t="str">
        <f>IFERROR(IF(N(data_NoOutliers!ASI42),data_NoOutliers!ASI42,MID(data_NoOutliers!ASI42,2,99)/2),"")</f>
        <v/>
      </c>
      <c r="BEY42" s="4" t="str">
        <f>IFERROR(IF(N(data_NoOutliers!ASJ42),data_NoOutliers!ASJ42,MID(data_NoOutliers!ASJ42,2,99)/2),"")</f>
        <v/>
      </c>
      <c r="BEZ42" s="4" t="str">
        <f>IFERROR(IF(N(data_NoOutliers!ASK42),data_NoOutliers!ASK42,MID(data_NoOutliers!ASK42,2,99)/2),"")</f>
        <v/>
      </c>
      <c r="BFA42" s="4" t="str">
        <f>IFERROR(IF(N(data_NoOutliers!ASL42),data_NoOutliers!ASL42,MID(data_NoOutliers!ASL42,2,99)/2),"")</f>
        <v/>
      </c>
      <c r="BFB42" s="4" t="str">
        <f>IFERROR(IF(N(data_NoOutliers!ASM42),data_NoOutliers!ASM42,MID(data_NoOutliers!ASM42,2,99)/2),"")</f>
        <v/>
      </c>
      <c r="BFC42" s="4" t="str">
        <f>IFERROR(IF(N(data_NoOutliers!ASN42),data_NoOutliers!ASN42,MID(data_NoOutliers!ASN42,2,99)/2),"")</f>
        <v/>
      </c>
      <c r="BFD42" s="4" t="str">
        <f>IFERROR(IF(N(data_NoOutliers!ASO42),data_NoOutliers!ASO42,MID(data_NoOutliers!ASO42,2,99)/2),"")</f>
        <v/>
      </c>
      <c r="BFE42" s="4" t="str">
        <f>IFERROR(IF(N(data_NoOutliers!ASP42),data_NoOutliers!ASP42,MID(data_NoOutliers!ASP42,2,99)/2),"")</f>
        <v/>
      </c>
      <c r="BFF42" s="4" t="str">
        <f>IFERROR(IF(N(data_NoOutliers!ASQ42),data_NoOutliers!ASQ42,MID(data_NoOutliers!ASQ42,2,99)/2),"")</f>
        <v/>
      </c>
      <c r="BFG42" s="4" t="str">
        <f>IFERROR(IF(N(data_NoOutliers!ASR42),data_NoOutliers!ASR42,MID(data_NoOutliers!ASR42,2,99)/2),"")</f>
        <v/>
      </c>
      <c r="BFH42" s="4" t="str">
        <f>IFERROR(IF(N(data_NoOutliers!ASS42),data_NoOutliers!ASS42,MID(data_NoOutliers!ASS42,2,99)/2),"")</f>
        <v/>
      </c>
      <c r="BFI42" s="4" t="str">
        <f>IFERROR(IF(N(data_NoOutliers!AST42),data_NoOutliers!AST42,MID(data_NoOutliers!AST42,2,99)/2),"")</f>
        <v/>
      </c>
      <c r="BFJ42" s="4" t="str">
        <f>IFERROR(IF(N(data_NoOutliers!ASU42),data_NoOutliers!ASU42,MID(data_NoOutliers!ASU42,2,99)/2),"")</f>
        <v/>
      </c>
      <c r="BFK42" s="4" t="str">
        <f>IFERROR(IF(N(data_NoOutliers!ASV42),data_NoOutliers!ASV42,MID(data_NoOutliers!ASV42,2,99)/2),"")</f>
        <v/>
      </c>
      <c r="BFL42" s="4" t="str">
        <f>IFERROR(IF(N(data_NoOutliers!ASW42),data_NoOutliers!ASW42,MID(data_NoOutliers!ASW42,2,99)/2),"")</f>
        <v/>
      </c>
      <c r="BFM42" s="4" t="str">
        <f>IFERROR(IF(N(data_NoOutliers!ASX42),data_NoOutliers!ASX42,MID(data_NoOutliers!ASX42,2,99)/2),"")</f>
        <v/>
      </c>
      <c r="BFN42" s="4" t="str">
        <f>IFERROR(IF(N(data_NoOutliers!ASY42),data_NoOutliers!ASY42,MID(data_NoOutliers!ASY42,2,99)/2),"")</f>
        <v/>
      </c>
      <c r="BFO42" s="4" t="str">
        <f>IFERROR(IF(N(data_NoOutliers!ASZ42),data_NoOutliers!ASZ42,MID(data_NoOutliers!ASZ42,2,99)/2),"")</f>
        <v/>
      </c>
      <c r="BFP42" s="4" t="str">
        <f>IFERROR(IF(N(data_NoOutliers!ATA42),data_NoOutliers!ATA42,MID(data_NoOutliers!ATA42,2,99)/2),"")</f>
        <v/>
      </c>
      <c r="BFQ42" s="4" t="str">
        <f>IFERROR(IF(N(data_NoOutliers!ATB42),data_NoOutliers!ATB42,MID(data_NoOutliers!ATB42,2,99)/2),"")</f>
        <v/>
      </c>
      <c r="BFR42" s="4" t="str">
        <f>IFERROR(IF(N(data_NoOutliers!ATC42),data_NoOutliers!ATC42,MID(data_NoOutliers!ATC42,2,99)/2),"")</f>
        <v/>
      </c>
      <c r="BFS42" s="4" t="str">
        <f>IFERROR(IF(N(data_NoOutliers!ATD42),data_NoOutliers!ATD42,MID(data_NoOutliers!ATD42,2,99)/2),"")</f>
        <v/>
      </c>
      <c r="BFT42" s="4" t="str">
        <f>IFERROR(IF(N(data_NoOutliers!ATE42),data_NoOutliers!ATE42,MID(data_NoOutliers!ATE42,2,99)/2),"")</f>
        <v/>
      </c>
      <c r="BFU42" s="4" t="str">
        <f>IFERROR(IF(N(data_NoOutliers!ATF42),data_NoOutliers!ATF42,MID(data_NoOutliers!ATF42,2,99)/2),"")</f>
        <v/>
      </c>
      <c r="BFV42" s="4" t="str">
        <f>IFERROR(IF(N(data_NoOutliers!ATG42),data_NoOutliers!ATG42,MID(data_NoOutliers!ATG42,2,99)/2),"")</f>
        <v/>
      </c>
      <c r="BFW42" s="4" t="str">
        <f>IFERROR(IF(N(data_NoOutliers!ATH42),data_NoOutliers!ATH42,MID(data_NoOutliers!ATH42,2,99)/2),"")</f>
        <v/>
      </c>
      <c r="BFX42" s="4" t="str">
        <f>IFERROR(IF(N(data_NoOutliers!ATI42),data_NoOutliers!ATI42,MID(data_NoOutliers!ATI42,2,99)/2),"")</f>
        <v/>
      </c>
      <c r="BFY42" s="4" t="str">
        <f>IFERROR(IF(N(data_NoOutliers!ATJ42),data_NoOutliers!ATJ42,MID(data_NoOutliers!ATJ42,2,99)/2),"")</f>
        <v/>
      </c>
      <c r="BFZ42" s="4" t="str">
        <f>IFERROR(IF(N(data_NoOutliers!ATK42),data_NoOutliers!ATK42,MID(data_NoOutliers!ATK42,2,99)/2),"")</f>
        <v/>
      </c>
      <c r="BGA42" s="4" t="str">
        <f>IFERROR(IF(N(data_NoOutliers!ATL42),data_NoOutliers!ATL42,MID(data_NoOutliers!ATL42,2,99)/2),"")</f>
        <v/>
      </c>
      <c r="BGB42" s="4" t="str">
        <f>IFERROR(IF(N(data_NoOutliers!ATM42),data_NoOutliers!ATM42,MID(data_NoOutliers!ATM42,2,99)/2),"")</f>
        <v/>
      </c>
      <c r="BGC42" s="4" t="str">
        <f>IFERROR(IF(N(data_NoOutliers!ATN42),data_NoOutliers!ATN42,MID(data_NoOutliers!ATN42,2,99)/2),"")</f>
        <v/>
      </c>
      <c r="BGD42" s="4" t="str">
        <f>IFERROR(IF(N(data_NoOutliers!ATO42),data_NoOutliers!ATO42,MID(data_NoOutliers!ATO42,2,99)/2),"")</f>
        <v/>
      </c>
      <c r="BGE42" s="4" t="str">
        <f>IFERROR(IF(N(data_NoOutliers!ATP42),data_NoOutliers!ATP42,MID(data_NoOutliers!ATP42,2,99)/2),"")</f>
        <v/>
      </c>
      <c r="BGF42" s="4" t="str">
        <f>IFERROR(IF(N(data_NoOutliers!ATQ42),data_NoOutliers!ATQ42,MID(data_NoOutliers!ATQ42,2,99)/2),"")</f>
        <v/>
      </c>
      <c r="BGG42" s="4" t="str">
        <f>IFERROR(IF(N(data_NoOutliers!ATR42),data_NoOutliers!ATR42,MID(data_NoOutliers!ATR42,2,99)/2),"")</f>
        <v/>
      </c>
      <c r="BGH42" s="4" t="str">
        <f>IFERROR(IF(N(data_NoOutliers!ATS42),data_NoOutliers!ATS42,MID(data_NoOutliers!ATS42,2,99)/2),"")</f>
        <v/>
      </c>
      <c r="BGI42" s="4" t="str">
        <f>IFERROR(IF(N(data_NoOutliers!ATT42),data_NoOutliers!ATT42,MID(data_NoOutliers!ATT42,2,99)/2),"")</f>
        <v/>
      </c>
      <c r="BGJ42" s="4" t="str">
        <f>IFERROR(IF(N(data_NoOutliers!ATU42),data_NoOutliers!ATU42,MID(data_NoOutliers!ATU42,2,99)/2),"")</f>
        <v/>
      </c>
      <c r="BGK42" s="4" t="str">
        <f>IFERROR(IF(N(data_NoOutliers!ATV42),data_NoOutliers!ATV42,MID(data_NoOutliers!ATV42,2,99)/2),"")</f>
        <v/>
      </c>
      <c r="BGL42" s="4" t="str">
        <f>IFERROR(IF(N(data_NoOutliers!ATW42),data_NoOutliers!ATW42,MID(data_NoOutliers!ATW42,2,99)/2),"")</f>
        <v/>
      </c>
      <c r="BGM42" s="4" t="str">
        <f>IFERROR(IF(N(data_NoOutliers!ATX42),data_NoOutliers!ATX42,MID(data_NoOutliers!ATX42,2,99)/2),"")</f>
        <v/>
      </c>
      <c r="BGN42" s="4" t="str">
        <f>IFERROR(IF(N(data_NoOutliers!ATY42),data_NoOutliers!ATY42,MID(data_NoOutliers!ATY42,2,99)/2),"")</f>
        <v/>
      </c>
      <c r="BGO42" s="4" t="str">
        <f>IFERROR(IF(N(data_NoOutliers!ATZ42),data_NoOutliers!ATZ42,MID(data_NoOutliers!ATZ42,2,99)/2),"")</f>
        <v/>
      </c>
      <c r="BGP42" s="4" t="str">
        <f>IFERROR(IF(N(data_NoOutliers!AUA42),data_NoOutliers!AUA42,MID(data_NoOutliers!AUA42,2,99)/2),"")</f>
        <v/>
      </c>
      <c r="BGQ42" s="4" t="str">
        <f>IFERROR(IF(N(data_NoOutliers!AUB42),data_NoOutliers!AUB42,MID(data_NoOutliers!AUB42,2,99)/2),"")</f>
        <v/>
      </c>
      <c r="BGR42" s="4" t="str">
        <f>IFERROR(IF(N(data_NoOutliers!AUC42),data_NoOutliers!AUC42,MID(data_NoOutliers!AUC42,2,99)/2),"")</f>
        <v/>
      </c>
      <c r="BGS42" s="4" t="str">
        <f>IFERROR(IF(N(data_NoOutliers!AUD42),data_NoOutliers!AUD42,MID(data_NoOutliers!AUD42,2,99)/2),"")</f>
        <v/>
      </c>
      <c r="BGT42" s="4" t="str">
        <f>IFERROR(IF(N(data_NoOutliers!AUE42),data_NoOutliers!AUE42,MID(data_NoOutliers!AUE42,2,99)/2),"")</f>
        <v/>
      </c>
      <c r="BGU42" s="4" t="str">
        <f>IFERROR(IF(N(data_NoOutliers!AUF42),data_NoOutliers!AUF42,MID(data_NoOutliers!AUF42,2,99)/2),"")</f>
        <v/>
      </c>
      <c r="BGV42" s="4" t="str">
        <f>IFERROR(IF(N(data_NoOutliers!AUG42),data_NoOutliers!AUG42,MID(data_NoOutliers!AUG42,2,99)/2),"")</f>
        <v/>
      </c>
      <c r="BGW42" s="4" t="str">
        <f>IFERROR(IF(N(data_NoOutliers!AUH42),data_NoOutliers!AUH42,MID(data_NoOutliers!AUH42,2,99)/2),"")</f>
        <v/>
      </c>
      <c r="BGX42" s="4" t="str">
        <f>IFERROR(IF(N(data_NoOutliers!AUI42),data_NoOutliers!AUI42,MID(data_NoOutliers!AUI42,2,99)/2),"")</f>
        <v/>
      </c>
      <c r="BGY42" s="4" t="str">
        <f>IFERROR(IF(N(data_NoOutliers!AUJ42),data_NoOutliers!AUJ42,MID(data_NoOutliers!AUJ42,2,99)/2),"")</f>
        <v/>
      </c>
      <c r="BGZ42" s="4" t="str">
        <f>IFERROR(IF(N(data_NoOutliers!AUK42),data_NoOutliers!AUK42,MID(data_NoOutliers!AUK42,2,99)/2),"")</f>
        <v/>
      </c>
      <c r="BHA42" s="4" t="str">
        <f>IFERROR(IF(N(data_NoOutliers!AUL42),data_NoOutliers!AUL42,MID(data_NoOutliers!AUL42,2,99)/2),"")</f>
        <v/>
      </c>
      <c r="BHB42" s="4" t="str">
        <f>IFERROR(IF(N(data_NoOutliers!AUM42),data_NoOutliers!AUM42,MID(data_NoOutliers!AUM42,2,99)/2),"")</f>
        <v/>
      </c>
      <c r="BHC42" s="4" t="str">
        <f>IFERROR(IF(N(data_NoOutliers!AUN42),data_NoOutliers!AUN42,MID(data_NoOutliers!AUN42,2,99)/2),"")</f>
        <v/>
      </c>
      <c r="BHD42" s="4" t="str">
        <f>IFERROR(IF(N(data_NoOutliers!AUO42),data_NoOutliers!AUO42,MID(data_NoOutliers!AUO42,2,99)/2),"")</f>
        <v/>
      </c>
      <c r="BHE42" s="4" t="str">
        <f>IFERROR(IF(N(data_NoOutliers!AUP42),data_NoOutliers!AUP42,MID(data_NoOutliers!AUP42,2,99)/2),"")</f>
        <v/>
      </c>
      <c r="BHF42" s="4" t="str">
        <f>IFERROR(IF(N(data_NoOutliers!AUQ42),data_NoOutliers!AUQ42,MID(data_NoOutliers!AUQ42,2,99)/2),"")</f>
        <v/>
      </c>
      <c r="BHG42" s="4" t="str">
        <f>IFERROR(IF(N(data_NoOutliers!AUR42),data_NoOutliers!AUR42,MID(data_NoOutliers!AUR42,2,99)/2),"")</f>
        <v/>
      </c>
      <c r="BHH42" s="4" t="str">
        <f>IFERROR(IF(N(data_NoOutliers!AUS42),data_NoOutliers!AUS42,MID(data_NoOutliers!AUS42,2,99)/2),"")</f>
        <v/>
      </c>
      <c r="BHI42" s="4" t="str">
        <f>IFERROR(IF(N(data_NoOutliers!AUT42),data_NoOutliers!AUT42,MID(data_NoOutliers!AUT42,2,99)/2),"")</f>
        <v/>
      </c>
      <c r="BHJ42" s="4" t="str">
        <f>IFERROR(IF(N(data_NoOutliers!AUU42),data_NoOutliers!AUU42,MID(data_NoOutliers!AUU42,2,99)/2),"")</f>
        <v/>
      </c>
      <c r="BHK42" s="4" t="str">
        <f>IFERROR(IF(N(data_NoOutliers!AUV42),data_NoOutliers!AUV42,MID(data_NoOutliers!AUV42,2,99)/2),"")</f>
        <v/>
      </c>
      <c r="BHL42" s="4" t="str">
        <f>IFERROR(IF(N(data_NoOutliers!AUW42),data_NoOutliers!AUW42,MID(data_NoOutliers!AUW42,2,99)/2),"")</f>
        <v/>
      </c>
      <c r="BHM42" s="4" t="str">
        <f>IFERROR(IF(N(data_NoOutliers!AUX42),data_NoOutliers!AUX42,MID(data_NoOutliers!AUX42,2,99)/2),"")</f>
        <v/>
      </c>
      <c r="BHN42" s="4" t="str">
        <f>IFERROR(IF(N(data_NoOutliers!AUY42),data_NoOutliers!AUY42,MID(data_NoOutliers!AUY42,2,99)/2),"")</f>
        <v/>
      </c>
      <c r="BHO42" s="4" t="str">
        <f>IFERROR(IF(N(data_NoOutliers!AUZ42),data_NoOutliers!AUZ42,MID(data_NoOutliers!AUZ42,2,99)/2),"")</f>
        <v/>
      </c>
      <c r="BHP42" s="4" t="str">
        <f>IFERROR(IF(N(data_NoOutliers!AVA42),data_NoOutliers!AVA42,MID(data_NoOutliers!AVA42,2,99)/2),"")</f>
        <v/>
      </c>
      <c r="BHQ42" s="4" t="str">
        <f>IFERROR(IF(N(data_NoOutliers!AVB42),data_NoOutliers!AVB42,MID(data_NoOutliers!AVB42,2,99)/2),"")</f>
        <v/>
      </c>
      <c r="BHR42" s="4" t="str">
        <f>IFERROR(IF(N(data_NoOutliers!AVC42),data_NoOutliers!AVC42,MID(data_NoOutliers!AVC42,2,99)/2),"")</f>
        <v/>
      </c>
      <c r="BHS42" s="4" t="str">
        <f>IFERROR(IF(N(data_NoOutliers!AVD42),data_NoOutliers!AVD42,MID(data_NoOutliers!AVD42,2,99)/2),"")</f>
        <v/>
      </c>
      <c r="BHT42" s="4" t="str">
        <f>IFERROR(IF(N(data_NoOutliers!AVE42),data_NoOutliers!AVE42,MID(data_NoOutliers!AVE42,2,99)/2),"")</f>
        <v/>
      </c>
      <c r="BHU42" s="4" t="str">
        <f>IFERROR(IF(N(data_NoOutliers!AVF42),data_NoOutliers!AVF42,MID(data_NoOutliers!AVF42,2,99)/2),"")</f>
        <v/>
      </c>
      <c r="BHV42" s="4" t="str">
        <f>IFERROR(IF(N(data_NoOutliers!AVG42),data_NoOutliers!AVG42,MID(data_NoOutliers!AVG42,2,99)/2),"")</f>
        <v/>
      </c>
      <c r="BHW42" s="4" t="str">
        <f>IFERROR(IF(N(data_NoOutliers!AVH42),data_NoOutliers!AVH42,MID(data_NoOutliers!AVH42,2,99)/2),"")</f>
        <v/>
      </c>
      <c r="BHX42" s="4" t="str">
        <f>IFERROR(IF(N(data_NoOutliers!AVI42),data_NoOutliers!AVI42,MID(data_NoOutliers!AVI42,2,99)/2),"")</f>
        <v/>
      </c>
      <c r="BHY42" s="4" t="str">
        <f>IFERROR(IF(N(data_NoOutliers!AVJ42),data_NoOutliers!AVJ42,MID(data_NoOutliers!AVJ42,2,99)/2),"")</f>
        <v/>
      </c>
      <c r="BHZ42" s="4" t="str">
        <f>IFERROR(IF(N(data_NoOutliers!AVK42),data_NoOutliers!AVK42,MID(data_NoOutliers!AVK42,2,99)/2),"")</f>
        <v/>
      </c>
      <c r="BIA42" s="4" t="str">
        <f>IFERROR(IF(N(data_NoOutliers!AVL42),data_NoOutliers!AVL42,MID(data_NoOutliers!AVL42,2,99)/2),"")</f>
        <v/>
      </c>
      <c r="BIB42" s="4" t="str">
        <f>IFERROR(IF(N(data_NoOutliers!AVM42),data_NoOutliers!AVM42,MID(data_NoOutliers!AVM42,2,99)/2),"")</f>
        <v/>
      </c>
      <c r="BIC42" s="4" t="str">
        <f>IFERROR(IF(N(data_NoOutliers!AVN42),data_NoOutliers!AVN42,MID(data_NoOutliers!AVN42,2,99)/2),"")</f>
        <v/>
      </c>
      <c r="BID42" s="4" t="str">
        <f>IFERROR(IF(N(data_NoOutliers!AVO42),data_NoOutliers!AVO42,MID(data_NoOutliers!AVO42,2,99)/2),"")</f>
        <v/>
      </c>
      <c r="BIE42" s="4" t="str">
        <f>IFERROR(IF(N(data_NoOutliers!AVP42),data_NoOutliers!AVP42,MID(data_NoOutliers!AVP42,2,99)/2),"")</f>
        <v/>
      </c>
      <c r="BIF42" s="4" t="str">
        <f>IFERROR(IF(N(data_NoOutliers!AVQ42),data_NoOutliers!AVQ42,MID(data_NoOutliers!AVQ42,2,99)/2),"")</f>
        <v/>
      </c>
      <c r="BIG42" s="4" t="str">
        <f>IFERROR(IF(N(data_NoOutliers!AVR42),data_NoOutliers!AVR42,MID(data_NoOutliers!AVR42,2,99)/2),"")</f>
        <v/>
      </c>
      <c r="BIH42" s="4" t="str">
        <f>IFERROR(IF(N(data_NoOutliers!AVS42),data_NoOutliers!AVS42,MID(data_NoOutliers!AVS42,2,99)/2),"")</f>
        <v/>
      </c>
      <c r="BII42" s="4" t="str">
        <f>IFERROR(IF(N(data_NoOutliers!AVT42),data_NoOutliers!AVT42,MID(data_NoOutliers!AVT42,2,99)/2),"")</f>
        <v/>
      </c>
      <c r="BIJ42" s="4" t="str">
        <f>IFERROR(IF(N(data_NoOutliers!AVU42),data_NoOutliers!AVU42,MID(data_NoOutliers!AVU42,2,99)/2),"")</f>
        <v/>
      </c>
      <c r="BIK42" s="4" t="str">
        <f>IFERROR(IF(N(data_NoOutliers!AVV42),data_NoOutliers!AVV42,MID(data_NoOutliers!AVV42,2,99)/2),"")</f>
        <v/>
      </c>
      <c r="BIL42" s="4" t="str">
        <f>IFERROR(IF(N(data_NoOutliers!AVW42),data_NoOutliers!AVW42,MID(data_NoOutliers!AVW42,2,99)/2),"")</f>
        <v/>
      </c>
      <c r="BIM42" s="4" t="str">
        <f>IFERROR(IF(N(data_NoOutliers!AVX42),data_NoOutliers!AVX42,MID(data_NoOutliers!AVX42,2,99)/2),"")</f>
        <v/>
      </c>
      <c r="BIN42" s="4" t="str">
        <f>IFERROR(IF(N(data_NoOutliers!AVY42),data_NoOutliers!AVY42,MID(data_NoOutliers!AVY42,2,99)/2),"")</f>
        <v/>
      </c>
      <c r="BIO42" s="4" t="str">
        <f>IFERROR(IF(N(data_NoOutliers!AVZ42),data_NoOutliers!AVZ42,MID(data_NoOutliers!AVZ42,2,99)/2),"")</f>
        <v/>
      </c>
      <c r="BIP42" s="4" t="str">
        <f>IFERROR(IF(N(data_NoOutliers!AWA42),data_NoOutliers!AWA42,MID(data_NoOutliers!AWA42,2,99)/2),"")</f>
        <v/>
      </c>
      <c r="BIQ42" s="4" t="str">
        <f>IFERROR(IF(N(data_NoOutliers!AWB42),data_NoOutliers!AWB42,MID(data_NoOutliers!AWB42,2,99)/2),"")</f>
        <v/>
      </c>
      <c r="BIR42" s="4" t="str">
        <f>IFERROR(IF(N(data_NoOutliers!AWC42),data_NoOutliers!AWC42,MID(data_NoOutliers!AWC42,2,99)/2),"")</f>
        <v/>
      </c>
      <c r="BIS42" s="4" t="str">
        <f>IFERROR(IF(N(data_NoOutliers!AWD42),data_NoOutliers!AWD42,MID(data_NoOutliers!AWD42,2,99)/2),"")</f>
        <v/>
      </c>
      <c r="BIT42" s="4" t="str">
        <f>IFERROR(IF(N(data_NoOutliers!AWE42),data_NoOutliers!AWE42,MID(data_NoOutliers!AWE42,2,99)/2),"")</f>
        <v/>
      </c>
      <c r="BIU42" s="4" t="str">
        <f>IFERROR(IF(N(data_NoOutliers!AWF42),data_NoOutliers!AWF42,MID(data_NoOutliers!AWF42,2,99)/2),"")</f>
        <v/>
      </c>
      <c r="BIV42" s="4" t="str">
        <f>IFERROR(IF(N(data_NoOutliers!AWG42),data_NoOutliers!AWG42,MID(data_NoOutliers!AWG42,2,99)/2),"")</f>
        <v/>
      </c>
      <c r="BIW42" s="4" t="str">
        <f>IFERROR(IF(N(data_NoOutliers!AWH42),data_NoOutliers!AWH42,MID(data_NoOutliers!AWH42,2,99)/2),"")</f>
        <v/>
      </c>
      <c r="BIX42" s="4" t="str">
        <f>IFERROR(IF(N(data_NoOutliers!AWI42),data_NoOutliers!AWI42,MID(data_NoOutliers!AWI42,2,99)/2),"")</f>
        <v/>
      </c>
      <c r="BIY42" s="4" t="str">
        <f>IFERROR(IF(N(data_NoOutliers!AWJ42),data_NoOutliers!AWJ42,MID(data_NoOutliers!AWJ42,2,99)/2),"")</f>
        <v/>
      </c>
      <c r="BIZ42" s="4" t="str">
        <f>IFERROR(IF(N(data_NoOutliers!AWK42),data_NoOutliers!AWK42,MID(data_NoOutliers!AWK42,2,99)/2),"")</f>
        <v/>
      </c>
      <c r="BJA42" s="4" t="str">
        <f>IFERROR(IF(N(data_NoOutliers!AWL42),data_NoOutliers!AWL42,MID(data_NoOutliers!AWL42,2,99)/2),"")</f>
        <v/>
      </c>
      <c r="BJB42" s="4" t="str">
        <f>IFERROR(IF(N(data_NoOutliers!AWM42),data_NoOutliers!AWM42,MID(data_NoOutliers!AWM42,2,99)/2),"")</f>
        <v/>
      </c>
      <c r="BJC42" s="4" t="str">
        <f>IFERROR(IF(N(data_NoOutliers!AWN42),data_NoOutliers!AWN42,MID(data_NoOutliers!AWN42,2,99)/2),"")</f>
        <v/>
      </c>
      <c r="BJD42" s="4" t="str">
        <f>IFERROR(IF(N(data_NoOutliers!AWO42),data_NoOutliers!AWO42,MID(data_NoOutliers!AWO42,2,99)/2),"")</f>
        <v/>
      </c>
      <c r="BJE42" s="4" t="str">
        <f>IFERROR(IF(N(data_NoOutliers!AWP42),data_NoOutliers!AWP42,MID(data_NoOutliers!AWP42,2,99)/2),"")</f>
        <v/>
      </c>
      <c r="BJF42" s="4" t="str">
        <f>IFERROR(IF(N(data_NoOutliers!AWQ42),data_NoOutliers!AWQ42,MID(data_NoOutliers!AWQ42,2,99)/2),"")</f>
        <v/>
      </c>
      <c r="BJG42" s="4" t="str">
        <f>IFERROR(IF(N(data_NoOutliers!AWR42),data_NoOutliers!AWR42,MID(data_NoOutliers!AWR42,2,99)/2),"")</f>
        <v/>
      </c>
      <c r="BJH42" s="4" t="str">
        <f>IFERROR(IF(N(data_NoOutliers!AWS42),data_NoOutliers!AWS42,MID(data_NoOutliers!AWS42,2,99)/2),"")</f>
        <v/>
      </c>
      <c r="BJI42" s="4" t="str">
        <f>IFERROR(IF(N(data_NoOutliers!AWT42),data_NoOutliers!AWT42,MID(data_NoOutliers!AWT42,2,99)/2),"")</f>
        <v/>
      </c>
      <c r="BJJ42" s="4" t="str">
        <f>IFERROR(IF(N(data_NoOutliers!AWU42),data_NoOutliers!AWU42,MID(data_NoOutliers!AWU42,2,99)/2),"")</f>
        <v/>
      </c>
      <c r="BJK42" s="4" t="str">
        <f>IFERROR(IF(N(data_NoOutliers!AWV42),data_NoOutliers!AWV42,MID(data_NoOutliers!AWV42,2,99)/2),"")</f>
        <v/>
      </c>
      <c r="BJL42" s="4" t="str">
        <f>IFERROR(IF(N(data_NoOutliers!AWW42),data_NoOutliers!AWW42,MID(data_NoOutliers!AWW42,2,99)/2),"")</f>
        <v/>
      </c>
      <c r="BJM42" s="4" t="str">
        <f>IFERROR(IF(N(data_NoOutliers!AWX42),data_NoOutliers!AWX42,MID(data_NoOutliers!AWX42,2,99)/2),"")</f>
        <v/>
      </c>
      <c r="BJN42" s="4" t="str">
        <f>IFERROR(IF(N(data_NoOutliers!AWY42),data_NoOutliers!AWY42,MID(data_NoOutliers!AWY42,2,99)/2),"")</f>
        <v/>
      </c>
      <c r="BJO42" s="4" t="str">
        <f>IFERROR(IF(N(data_NoOutliers!AWZ42),data_NoOutliers!AWZ42,MID(data_NoOutliers!AWZ42,2,99)/2),"")</f>
        <v/>
      </c>
      <c r="BJP42" s="4" t="str">
        <f>IFERROR(IF(N(data_NoOutliers!AXA42),data_NoOutliers!AXA42,MID(data_NoOutliers!AXA42,2,99)/2),"")</f>
        <v/>
      </c>
      <c r="BJQ42" s="4" t="str">
        <f>IFERROR(IF(N(data_NoOutliers!AXB42),data_NoOutliers!AXB42,MID(data_NoOutliers!AXB42,2,99)/2),"")</f>
        <v/>
      </c>
      <c r="BJR42" s="4" t="str">
        <f>IFERROR(IF(N(data_NoOutliers!AXC42),data_NoOutliers!AXC42,MID(data_NoOutliers!AXC42,2,99)/2),"")</f>
        <v/>
      </c>
      <c r="BJS42" s="4" t="str">
        <f>IFERROR(IF(N(data_NoOutliers!AXD42),data_NoOutliers!AXD42,MID(data_NoOutliers!AXD42,2,99)/2),"")</f>
        <v/>
      </c>
      <c r="BJT42" s="4" t="str">
        <f>IFERROR(IF(N(data_NoOutliers!AXE42),data_NoOutliers!AXE42,MID(data_NoOutliers!AXE42,2,99)/2),"")</f>
        <v/>
      </c>
      <c r="BJU42" s="4" t="str">
        <f>IFERROR(IF(N(data_NoOutliers!AXF42),data_NoOutliers!AXF42,MID(data_NoOutliers!AXF42,2,99)/2),"")</f>
        <v/>
      </c>
      <c r="BJV42" s="4" t="str">
        <f>IFERROR(IF(N(data_NoOutliers!AXG42),data_NoOutliers!AXG42,MID(data_NoOutliers!AXG42,2,99)/2),"")</f>
        <v/>
      </c>
      <c r="BJW42" s="4" t="str">
        <f>IFERROR(IF(N(data_NoOutliers!AXH42),data_NoOutliers!AXH42,MID(data_NoOutliers!AXH42,2,99)/2),"")</f>
        <v/>
      </c>
      <c r="BJX42" s="4" t="str">
        <f>IFERROR(IF(N(data_NoOutliers!AXI42),data_NoOutliers!AXI42,MID(data_NoOutliers!AXI42,2,99)/2),"")</f>
        <v/>
      </c>
      <c r="BJY42" s="4" t="str">
        <f>IFERROR(IF(N(data_NoOutliers!AXJ42),data_NoOutliers!AXJ42,MID(data_NoOutliers!AXJ42,2,99)/2),"")</f>
        <v/>
      </c>
      <c r="BJZ42" s="4" t="str">
        <f>IFERROR(IF(N(data_NoOutliers!AXK42),data_NoOutliers!AXK42,MID(data_NoOutliers!AXK42,2,99)/2),"")</f>
        <v/>
      </c>
      <c r="BKA42" s="4" t="str">
        <f>IFERROR(IF(N(data_NoOutliers!AXL42),data_NoOutliers!AXL42,MID(data_NoOutliers!AXL42,2,99)/2),"")</f>
        <v/>
      </c>
      <c r="BKB42" s="4" t="str">
        <f>IFERROR(IF(N(data_NoOutliers!AXM42),data_NoOutliers!AXM42,MID(data_NoOutliers!AXM42,2,99)/2),"")</f>
        <v/>
      </c>
      <c r="BKC42" s="4" t="str">
        <f>IFERROR(IF(N(data_NoOutliers!AXN42),data_NoOutliers!AXN42,MID(data_NoOutliers!AXN42,2,99)/2),"")</f>
        <v/>
      </c>
      <c r="BKD42" s="4" t="str">
        <f>IFERROR(IF(N(data_NoOutliers!AXO42),data_NoOutliers!AXO42,MID(data_NoOutliers!AXO42,2,99)/2),"")</f>
        <v/>
      </c>
      <c r="BKE42" s="4" t="str">
        <f>IFERROR(IF(N(data_NoOutliers!AXP42),data_NoOutliers!AXP42,MID(data_NoOutliers!AXP42,2,99)/2),"")</f>
        <v/>
      </c>
      <c r="BKF42" s="4" t="str">
        <f>IFERROR(IF(N(data_NoOutliers!AXQ42),data_NoOutliers!AXQ42,MID(data_NoOutliers!AXQ42,2,99)/2),"")</f>
        <v/>
      </c>
      <c r="BKG42" s="4" t="str">
        <f>IFERROR(IF(N(data_NoOutliers!AXR42),data_NoOutliers!AXR42,MID(data_NoOutliers!AXR42,2,99)/2),"")</f>
        <v/>
      </c>
      <c r="BKH42" s="4" t="str">
        <f>IFERROR(IF(N(data_NoOutliers!AXS42),data_NoOutliers!AXS42,MID(data_NoOutliers!AXS42,2,99)/2),"")</f>
        <v/>
      </c>
      <c r="BKI42" s="4" t="str">
        <f>IFERROR(IF(N(data_NoOutliers!AXT42),data_NoOutliers!AXT42,MID(data_NoOutliers!AXT42,2,99)/2),"")</f>
        <v/>
      </c>
      <c r="BKJ42" s="4" t="str">
        <f>IFERROR(IF(N(data_NoOutliers!AXU42),data_NoOutliers!AXU42,MID(data_NoOutliers!AXU42,2,99)/2),"")</f>
        <v/>
      </c>
      <c r="BKK42" s="4" t="str">
        <f>IFERROR(IF(N(data_NoOutliers!AXV42),data_NoOutliers!AXV42,MID(data_NoOutliers!AXV42,2,99)/2),"")</f>
        <v/>
      </c>
      <c r="BKL42" s="4" t="str">
        <f>IFERROR(IF(N(data_NoOutliers!AXW42),data_NoOutliers!AXW42,MID(data_NoOutliers!AXW42,2,99)/2),"")</f>
        <v/>
      </c>
      <c r="BKM42" s="4" t="str">
        <f>IFERROR(IF(N(data_NoOutliers!AXX42),data_NoOutliers!AXX42,MID(data_NoOutliers!AXX42,2,99)/2),"")</f>
        <v/>
      </c>
      <c r="BKN42" s="4" t="str">
        <f>IFERROR(IF(N(data_NoOutliers!AXY42),data_NoOutliers!AXY42,MID(data_NoOutliers!AXY42,2,99)/2),"")</f>
        <v/>
      </c>
      <c r="BKO42" s="4" t="str">
        <f>IFERROR(IF(N(data_NoOutliers!AXZ42),data_NoOutliers!AXZ42,MID(data_NoOutliers!AXZ42,2,99)/2),"")</f>
        <v/>
      </c>
      <c r="BKP42" s="4" t="str">
        <f>IFERROR(IF(N(data_NoOutliers!AYA42),data_NoOutliers!AYA42,MID(data_NoOutliers!AYA42,2,99)/2),"")</f>
        <v/>
      </c>
      <c r="BKQ42" s="4" t="str">
        <f>IFERROR(IF(N(data_NoOutliers!AYB42),data_NoOutliers!AYB42,MID(data_NoOutliers!AYB42,2,99)/2),"")</f>
        <v/>
      </c>
      <c r="BKR42" s="4" t="str">
        <f>IFERROR(IF(N(data_NoOutliers!AYC42),data_NoOutliers!AYC42,MID(data_NoOutliers!AYC42,2,99)/2),"")</f>
        <v/>
      </c>
      <c r="BKS42" s="4" t="str">
        <f>IFERROR(IF(N(data_NoOutliers!AYD42),data_NoOutliers!AYD42,MID(data_NoOutliers!AYD42,2,99)/2),"")</f>
        <v/>
      </c>
      <c r="BKT42" s="4" t="str">
        <f>IFERROR(IF(N(data_NoOutliers!AYE42),data_NoOutliers!AYE42,MID(data_NoOutliers!AYE42,2,99)/2),"")</f>
        <v/>
      </c>
      <c r="BKU42" s="4" t="str">
        <f>IFERROR(IF(N(data_NoOutliers!AYF42),data_NoOutliers!AYF42,MID(data_NoOutliers!AYF42,2,99)/2),"")</f>
        <v/>
      </c>
      <c r="BKV42" s="4" t="str">
        <f>IFERROR(IF(N(data_NoOutliers!AYG42),data_NoOutliers!AYG42,MID(data_NoOutliers!AYG42,2,99)/2),"")</f>
        <v/>
      </c>
      <c r="BKW42" s="4" t="str">
        <f>IFERROR(IF(N(data_NoOutliers!AYH42),data_NoOutliers!AYH42,MID(data_NoOutliers!AYH42,2,99)/2),"")</f>
        <v/>
      </c>
      <c r="BKX42" s="4" t="str">
        <f>IFERROR(IF(N(data_NoOutliers!AYI42),data_NoOutliers!AYI42,MID(data_NoOutliers!AYI42,2,99)/2),"")</f>
        <v/>
      </c>
      <c r="BKY42" s="4" t="str">
        <f>IFERROR(IF(N(data_NoOutliers!AYJ42),data_NoOutliers!AYJ42,MID(data_NoOutliers!AYJ42,2,99)/2),"")</f>
        <v/>
      </c>
      <c r="BKZ42" s="4" t="str">
        <f>IFERROR(IF(N(data_NoOutliers!AYK42),data_NoOutliers!AYK42,MID(data_NoOutliers!AYK42,2,99)/2),"")</f>
        <v/>
      </c>
      <c r="BLA42" s="4" t="str">
        <f>IFERROR(IF(N(data_NoOutliers!AYL42),data_NoOutliers!AYL42,MID(data_NoOutliers!AYL42,2,99)/2),"")</f>
        <v/>
      </c>
      <c r="BLB42" s="4" t="str">
        <f>IFERROR(IF(N(data_NoOutliers!AYM42),data_NoOutliers!AYM42,MID(data_NoOutliers!AYM42,2,99)/2),"")</f>
        <v/>
      </c>
      <c r="BLC42" s="4" t="str">
        <f>IFERROR(IF(N(data_NoOutliers!AYN42),data_NoOutliers!AYN42,MID(data_NoOutliers!AYN42,2,99)/2),"")</f>
        <v/>
      </c>
      <c r="BLD42" s="4" t="str">
        <f>IFERROR(IF(N(data_NoOutliers!AYO42),data_NoOutliers!AYO42,MID(data_NoOutliers!AYO42,2,99)/2),"")</f>
        <v/>
      </c>
      <c r="BLE42" s="4" t="str">
        <f>IFERROR(IF(N(data_NoOutliers!AYP42),data_NoOutliers!AYP42,MID(data_NoOutliers!AYP42,2,99)/2),"")</f>
        <v/>
      </c>
      <c r="BLF42" s="4" t="str">
        <f>IFERROR(IF(N(data_NoOutliers!AYQ42),data_NoOutliers!AYQ42,MID(data_NoOutliers!AYQ42,2,99)/2),"")</f>
        <v/>
      </c>
      <c r="BLG42" s="4" t="str">
        <f>IFERROR(IF(N(data_NoOutliers!AYR42),data_NoOutliers!AYR42,MID(data_NoOutliers!AYR42,2,99)/2),"")</f>
        <v/>
      </c>
      <c r="BLH42" s="4" t="str">
        <f>IFERROR(IF(N(data_NoOutliers!AYS42),data_NoOutliers!AYS42,MID(data_NoOutliers!AYS42,2,99)/2),"")</f>
        <v/>
      </c>
      <c r="BLI42" s="4" t="str">
        <f>IFERROR(IF(N(data_NoOutliers!AYT42),data_NoOutliers!AYT42,MID(data_NoOutliers!AYT42,2,99)/2),"")</f>
        <v/>
      </c>
      <c r="BLJ42" s="4" t="str">
        <f>IFERROR(IF(N(data_NoOutliers!AYU42),data_NoOutliers!AYU42,MID(data_NoOutliers!AYU42,2,99)/2),"")</f>
        <v/>
      </c>
      <c r="BLK42" s="4" t="str">
        <f>IFERROR(IF(N(data_NoOutliers!AYV42),data_NoOutliers!AYV42,MID(data_NoOutliers!AYV42,2,99)/2),"")</f>
        <v/>
      </c>
      <c r="BLL42" s="4" t="str">
        <f>IFERROR(IF(N(data_NoOutliers!AYW42),data_NoOutliers!AYW42,MID(data_NoOutliers!AYW42,2,99)/2),"")</f>
        <v/>
      </c>
      <c r="BLM42" s="4" t="str">
        <f>IFERROR(IF(N(data_NoOutliers!AYX42),data_NoOutliers!AYX42,MID(data_NoOutliers!AYX42,2,99)/2),"")</f>
        <v/>
      </c>
      <c r="BLN42" s="4" t="str">
        <f>IFERROR(IF(N(data_NoOutliers!AYY42),data_NoOutliers!AYY42,MID(data_NoOutliers!AYY42,2,99)/2),"")</f>
        <v/>
      </c>
      <c r="BLO42" s="4" t="str">
        <f>IFERROR(IF(N(data_NoOutliers!AYZ42),data_NoOutliers!AYZ42,MID(data_NoOutliers!AYZ42,2,99)/2),"")</f>
        <v/>
      </c>
      <c r="BLP42" s="4" t="str">
        <f>IFERROR(IF(N(data_NoOutliers!AZA42),data_NoOutliers!AZA42,MID(data_NoOutliers!AZA42,2,99)/2),"")</f>
        <v/>
      </c>
      <c r="BLQ42" s="4" t="str">
        <f>IFERROR(IF(N(data_NoOutliers!AZB42),data_NoOutliers!AZB42,MID(data_NoOutliers!AZB42,2,99)/2),"")</f>
        <v/>
      </c>
      <c r="BLR42" s="4" t="str">
        <f>IFERROR(IF(N(data_NoOutliers!AZC42),data_NoOutliers!AZC42,MID(data_NoOutliers!AZC42,2,99)/2),"")</f>
        <v/>
      </c>
      <c r="BLS42" s="4" t="str">
        <f>IFERROR(IF(N(data_NoOutliers!AZD42),data_NoOutliers!AZD42,MID(data_NoOutliers!AZD42,2,99)/2),"")</f>
        <v/>
      </c>
      <c r="BLT42" s="4" t="str">
        <f>IFERROR(IF(N(data_NoOutliers!AZE42),data_NoOutliers!AZE42,MID(data_NoOutliers!AZE42,2,99)/2),"")</f>
        <v/>
      </c>
      <c r="BLU42" s="4" t="str">
        <f>IFERROR(IF(N(data_NoOutliers!AZF42),data_NoOutliers!AZF42,MID(data_NoOutliers!AZF42,2,99)/2),"")</f>
        <v/>
      </c>
      <c r="BLV42" s="4" t="str">
        <f>IFERROR(IF(N(data_NoOutliers!AZG42),data_NoOutliers!AZG42,MID(data_NoOutliers!AZG42,2,99)/2),"")</f>
        <v/>
      </c>
      <c r="BLW42" s="4" t="str">
        <f>IFERROR(IF(N(data_NoOutliers!AZH42),data_NoOutliers!AZH42,MID(data_NoOutliers!AZH42,2,99)/2),"")</f>
        <v/>
      </c>
      <c r="BLX42" s="4" t="str">
        <f>IFERROR(IF(N(data_NoOutliers!AZI42),data_NoOutliers!AZI42,MID(data_NoOutliers!AZI42,2,99)/2),"")</f>
        <v/>
      </c>
      <c r="BLY42" s="4" t="str">
        <f>IFERROR(IF(N(data_NoOutliers!AZJ42),data_NoOutliers!AZJ42,MID(data_NoOutliers!AZJ42,2,99)/2),"")</f>
        <v/>
      </c>
      <c r="BLZ42" s="4" t="str">
        <f>IFERROR(IF(N(data_NoOutliers!AZK42),data_NoOutliers!AZK42,MID(data_NoOutliers!AZK42,2,99)/2),"")</f>
        <v/>
      </c>
      <c r="BMA42" s="4" t="str">
        <f>IFERROR(IF(N(data_NoOutliers!AZL42),data_NoOutliers!AZL42,MID(data_NoOutliers!AZL42,2,99)/2),"")</f>
        <v/>
      </c>
      <c r="BMB42" s="4" t="str">
        <f>IFERROR(IF(N(data_NoOutliers!AZM42),data_NoOutliers!AZM42,MID(data_NoOutliers!AZM42,2,99)/2),"")</f>
        <v/>
      </c>
      <c r="BMC42" s="4" t="str">
        <f>IFERROR(IF(N(data_NoOutliers!AZN42),data_NoOutliers!AZN42,MID(data_NoOutliers!AZN42,2,99)/2),"")</f>
        <v/>
      </c>
      <c r="BMD42" s="4" t="str">
        <f>IFERROR(IF(N(data_NoOutliers!AZO42),data_NoOutliers!AZO42,MID(data_NoOutliers!AZO42,2,99)/2),"")</f>
        <v/>
      </c>
      <c r="BME42" s="4" t="str">
        <f>IFERROR(IF(N(data_NoOutliers!AZP42),data_NoOutliers!AZP42,MID(data_NoOutliers!AZP42,2,99)/2),"")</f>
        <v/>
      </c>
      <c r="BMF42" s="4" t="str">
        <f>IFERROR(IF(N(data_NoOutliers!AZQ42),data_NoOutliers!AZQ42,MID(data_NoOutliers!AZQ42,2,99)/2),"")</f>
        <v/>
      </c>
      <c r="BMG42" s="4" t="str">
        <f>IFERROR(IF(N(data_NoOutliers!AZR42),data_NoOutliers!AZR42,MID(data_NoOutliers!AZR42,2,99)/2),"")</f>
        <v/>
      </c>
      <c r="BMH42" s="4" t="str">
        <f>IFERROR(IF(N(data_NoOutliers!AZS42),data_NoOutliers!AZS42,MID(data_NoOutliers!AZS42,2,99)/2),"")</f>
        <v/>
      </c>
      <c r="BMI42" s="4" t="str">
        <f>IFERROR(IF(N(data_NoOutliers!AZT42),data_NoOutliers!AZT42,MID(data_NoOutliers!AZT42,2,99)/2),"")</f>
        <v/>
      </c>
      <c r="BMJ42" s="4" t="str">
        <f>IFERROR(IF(N(data_NoOutliers!AZU42),data_NoOutliers!AZU42,MID(data_NoOutliers!AZU42,2,99)/2),"")</f>
        <v/>
      </c>
      <c r="BMK42" s="4" t="str">
        <f>IFERROR(IF(N(data_NoOutliers!AZV42),data_NoOutliers!AZV42,MID(data_NoOutliers!AZV42,2,99)/2),"")</f>
        <v/>
      </c>
      <c r="BML42" s="4" t="str">
        <f>IFERROR(IF(N(data_NoOutliers!AZW42),data_NoOutliers!AZW42,MID(data_NoOutliers!AZW42,2,99)/2),"")</f>
        <v/>
      </c>
      <c r="BMM42" s="4" t="str">
        <f>IFERROR(IF(N(data_NoOutliers!AZX42),data_NoOutliers!AZX42,MID(data_NoOutliers!AZX42,2,99)/2),"")</f>
        <v/>
      </c>
      <c r="BMN42" s="4" t="str">
        <f>IFERROR(IF(N(data_NoOutliers!AZY42),data_NoOutliers!AZY42,MID(data_NoOutliers!AZY42,2,99)/2),"")</f>
        <v/>
      </c>
      <c r="BMO42" s="4" t="str">
        <f>IFERROR(IF(N(data_NoOutliers!AZZ42),data_NoOutliers!AZZ42,MID(data_NoOutliers!AZZ42,2,99)/2),"")</f>
        <v/>
      </c>
      <c r="BMP42" s="4" t="str">
        <f>IFERROR(IF(N(data_NoOutliers!BAA42),data_NoOutliers!BAA42,MID(data_NoOutliers!BAA42,2,99)/2),"")</f>
        <v/>
      </c>
      <c r="BMQ42" s="4" t="str">
        <f>IFERROR(IF(N(data_NoOutliers!BAB42),data_NoOutliers!BAB42,MID(data_NoOutliers!BAB42,2,99)/2),"")</f>
        <v/>
      </c>
      <c r="BMR42" s="4" t="str">
        <f>IFERROR(IF(N(data_NoOutliers!BAC42),data_NoOutliers!BAC42,MID(data_NoOutliers!BAC42,2,99)/2),"")</f>
        <v/>
      </c>
      <c r="BMS42" s="4" t="str">
        <f>IFERROR(IF(N(data_NoOutliers!BAD42),data_NoOutliers!BAD42,MID(data_NoOutliers!BAD42,2,99)/2),"")</f>
        <v/>
      </c>
      <c r="BMT42" s="4" t="str">
        <f>IFERROR(IF(N(data_NoOutliers!BAE42),data_NoOutliers!BAE42,MID(data_NoOutliers!BAE42,2,99)/2),"")</f>
        <v/>
      </c>
      <c r="BMU42" s="4" t="str">
        <f>IFERROR(IF(N(data_NoOutliers!BAF42),data_NoOutliers!BAF42,MID(data_NoOutliers!BAF42,2,99)/2),"")</f>
        <v/>
      </c>
      <c r="BMV42" s="4" t="str">
        <f>IFERROR(IF(N(data_NoOutliers!BAG42),data_NoOutliers!BAG42,MID(data_NoOutliers!BAG42,2,99)/2),"")</f>
        <v/>
      </c>
      <c r="BMW42" s="4" t="str">
        <f>IFERROR(IF(N(data_NoOutliers!BAH42),data_NoOutliers!BAH42,MID(data_NoOutliers!BAH42,2,99)/2),"")</f>
        <v/>
      </c>
      <c r="BMX42" s="4" t="str">
        <f>IFERROR(IF(N(data_NoOutliers!BAI42),data_NoOutliers!BAI42,MID(data_NoOutliers!BAI42,2,99)/2),"")</f>
        <v/>
      </c>
      <c r="BMY42" s="4" t="str">
        <f>IFERROR(IF(N(data_NoOutliers!BAJ42),data_NoOutliers!BAJ42,MID(data_NoOutliers!BAJ42,2,99)/2),"")</f>
        <v/>
      </c>
      <c r="BMZ42" s="4" t="str">
        <f>IFERROR(IF(N(data_NoOutliers!BAK42),data_NoOutliers!BAK42,MID(data_NoOutliers!BAK42,2,99)/2),"")</f>
        <v/>
      </c>
      <c r="BNA42" s="4" t="str">
        <f>IFERROR(IF(N(data_NoOutliers!BAL42),data_NoOutliers!BAL42,MID(data_NoOutliers!BAL42,2,99)/2),"")</f>
        <v/>
      </c>
      <c r="BNB42" s="4" t="str">
        <f>IFERROR(IF(N(data_NoOutliers!BAM42),data_NoOutliers!BAM42,MID(data_NoOutliers!BAM42,2,99)/2),"")</f>
        <v/>
      </c>
      <c r="BNC42" s="4" t="str">
        <f>IFERROR(IF(N(data_NoOutliers!BAN42),data_NoOutliers!BAN42,MID(data_NoOutliers!BAN42,2,99)/2),"")</f>
        <v/>
      </c>
      <c r="BND42" s="4" t="str">
        <f>IFERROR(IF(N(data_NoOutliers!BAO42),data_NoOutliers!BAO42,MID(data_NoOutliers!BAO42,2,99)/2),"")</f>
        <v/>
      </c>
      <c r="BNE42" s="4" t="str">
        <f>IFERROR(IF(N(data_NoOutliers!BAP42),data_NoOutliers!BAP42,MID(data_NoOutliers!BAP42,2,99)/2),"")</f>
        <v/>
      </c>
      <c r="BNF42" s="4" t="str">
        <f>IFERROR(IF(N(data_NoOutliers!BAQ42),data_NoOutliers!BAQ42,MID(data_NoOutliers!BAQ42,2,99)/2),"")</f>
        <v/>
      </c>
      <c r="BNG42" s="4" t="str">
        <f>IFERROR(IF(N(data_NoOutliers!BAR42),data_NoOutliers!BAR42,MID(data_NoOutliers!BAR42,2,99)/2),"")</f>
        <v/>
      </c>
      <c r="BNH42" s="4" t="str">
        <f>IFERROR(IF(N(data_NoOutliers!BAS42),data_NoOutliers!BAS42,MID(data_NoOutliers!BAS42,2,99)/2),"")</f>
        <v/>
      </c>
      <c r="BNI42" s="4" t="str">
        <f>IFERROR(IF(N(data_NoOutliers!BAT42),data_NoOutliers!BAT42,MID(data_NoOutliers!BAT42,2,99)/2),"")</f>
        <v/>
      </c>
      <c r="BNJ42" s="4" t="str">
        <f>IFERROR(IF(N(data_NoOutliers!BAU42),data_NoOutliers!BAU42,MID(data_NoOutliers!BAU42,2,99)/2),"")</f>
        <v/>
      </c>
      <c r="BNK42" s="4" t="str">
        <f>IFERROR(IF(N(data_NoOutliers!BAV42),data_NoOutliers!BAV42,MID(data_NoOutliers!BAV42,2,99)/2),"")</f>
        <v/>
      </c>
      <c r="BNL42" s="4" t="str">
        <f>IFERROR(IF(N(data_NoOutliers!BAW42),data_NoOutliers!BAW42,MID(data_NoOutliers!BAW42,2,99)/2),"")</f>
        <v/>
      </c>
      <c r="BNM42" s="4" t="str">
        <f>IFERROR(IF(N(data_NoOutliers!BAX42),data_NoOutliers!BAX42,MID(data_NoOutliers!BAX42,2,99)/2),"")</f>
        <v/>
      </c>
      <c r="BNN42" s="4" t="str">
        <f>IFERROR(IF(N(data_NoOutliers!BAY42),data_NoOutliers!BAY42,MID(data_NoOutliers!BAY42,2,99)/2),"")</f>
        <v/>
      </c>
      <c r="BNO42" s="4" t="str">
        <f>IFERROR(IF(N(data_NoOutliers!BAZ42),data_NoOutliers!BAZ42,MID(data_NoOutliers!BAZ42,2,99)/2),"")</f>
        <v/>
      </c>
      <c r="BNP42" s="4" t="str">
        <f>IFERROR(IF(N(data_NoOutliers!BBA42),data_NoOutliers!BBA42,MID(data_NoOutliers!BBA42,2,99)/2),"")</f>
        <v/>
      </c>
      <c r="BNQ42" s="4" t="str">
        <f>IFERROR(IF(N(data_NoOutliers!BBB42),data_NoOutliers!BBB42,MID(data_NoOutliers!BBB42,2,99)/2),"")</f>
        <v/>
      </c>
      <c r="BNR42" s="4" t="str">
        <f>IFERROR(IF(N(data_NoOutliers!BBC42),data_NoOutliers!BBC42,MID(data_NoOutliers!BBC42,2,99)/2),"")</f>
        <v/>
      </c>
      <c r="BNS42" s="4" t="str">
        <f>IFERROR(IF(N(data_NoOutliers!BBD42),data_NoOutliers!BBD42,MID(data_NoOutliers!BBD42,2,99)/2),"")</f>
        <v/>
      </c>
      <c r="BNT42" s="4" t="str">
        <f>IFERROR(IF(N(data_NoOutliers!BBE42),data_NoOutliers!BBE42,MID(data_NoOutliers!BBE42,2,99)/2),"")</f>
        <v/>
      </c>
      <c r="BNU42" s="4" t="str">
        <f>IFERROR(IF(N(data_NoOutliers!BBF42),data_NoOutliers!BBF42,MID(data_NoOutliers!BBF42,2,99)/2),"")</f>
        <v/>
      </c>
      <c r="BNV42" s="4" t="str">
        <f>IFERROR(IF(N(data_NoOutliers!BBG42),data_NoOutliers!BBG42,MID(data_NoOutliers!BBG42,2,99)/2),"")</f>
        <v/>
      </c>
      <c r="BNW42" s="4" t="str">
        <f>IFERROR(IF(N(data_NoOutliers!BBH42),data_NoOutliers!BBH42,MID(data_NoOutliers!BBH42,2,99)/2),"")</f>
        <v/>
      </c>
      <c r="BNX42" s="4" t="str">
        <f>IFERROR(IF(N(data_NoOutliers!BBI42),data_NoOutliers!BBI42,MID(data_NoOutliers!BBI42,2,99)/2),"")</f>
        <v/>
      </c>
      <c r="BNY42" s="4" t="str">
        <f>IFERROR(IF(N(data_NoOutliers!BBJ42),data_NoOutliers!BBJ42,MID(data_NoOutliers!BBJ42,2,99)/2),"")</f>
        <v/>
      </c>
      <c r="BNZ42" s="4" t="str">
        <f>IFERROR(IF(N(data_NoOutliers!BBK42),data_NoOutliers!BBK42,MID(data_NoOutliers!BBK42,2,99)/2),"")</f>
        <v/>
      </c>
      <c r="BOA42" s="4" t="str">
        <f>IFERROR(IF(N(data_NoOutliers!BBL42),data_NoOutliers!BBL42,MID(data_NoOutliers!BBL42,2,99)/2),"")</f>
        <v/>
      </c>
      <c r="BOB42" s="4" t="str">
        <f>IFERROR(IF(N(data_NoOutliers!BBM42),data_NoOutliers!BBM42,MID(data_NoOutliers!BBM42,2,99)/2),"")</f>
        <v/>
      </c>
      <c r="BOC42" s="4" t="str">
        <f>IFERROR(IF(N(data_NoOutliers!BBN42),data_NoOutliers!BBN42,MID(data_NoOutliers!BBN42,2,99)/2),"")</f>
        <v/>
      </c>
      <c r="BOD42" s="4" t="str">
        <f>IFERROR(IF(N(data_NoOutliers!BBO42),data_NoOutliers!BBO42,MID(data_NoOutliers!BBO42,2,99)/2),"")</f>
        <v/>
      </c>
      <c r="BOE42" s="4" t="str">
        <f>IFERROR(IF(N(data_NoOutliers!BBP42),data_NoOutliers!BBP42,MID(data_NoOutliers!BBP42,2,99)/2),"")</f>
        <v/>
      </c>
      <c r="BOF42" s="4" t="str">
        <f>IFERROR(IF(N(data_NoOutliers!BBQ42),data_NoOutliers!BBQ42,MID(data_NoOutliers!BBQ42,2,99)/2),"")</f>
        <v/>
      </c>
      <c r="BOG42" s="4" t="str">
        <f>IFERROR(IF(N(data_NoOutliers!BBR42),data_NoOutliers!BBR42,MID(data_NoOutliers!BBR42,2,99)/2),"")</f>
        <v/>
      </c>
      <c r="BOH42" s="4" t="str">
        <f>IFERROR(IF(N(data_NoOutliers!BBS42),data_NoOutliers!BBS42,MID(data_NoOutliers!BBS42,2,99)/2),"")</f>
        <v/>
      </c>
      <c r="BOI42" s="4" t="str">
        <f>IFERROR(IF(N(data_NoOutliers!BBT42),data_NoOutliers!BBT42,MID(data_NoOutliers!BBT42,2,99)/2),"")</f>
        <v/>
      </c>
      <c r="BOJ42" s="4" t="str">
        <f>IFERROR(IF(N(data_NoOutliers!BBU42),data_NoOutliers!BBU42,MID(data_NoOutliers!BBU42,2,99)/2),"")</f>
        <v/>
      </c>
      <c r="BOK42" s="4" t="str">
        <f>IFERROR(IF(N(data_NoOutliers!BBV42),data_NoOutliers!BBV42,MID(data_NoOutliers!BBV42,2,99)/2),"")</f>
        <v/>
      </c>
      <c r="BOL42" s="4" t="str">
        <f>IFERROR(IF(N(data_NoOutliers!BBW42),data_NoOutliers!BBW42,MID(data_NoOutliers!BBW42,2,99)/2),"")</f>
        <v/>
      </c>
      <c r="BOM42" s="4" t="str">
        <f>IFERROR(IF(N(data_NoOutliers!BBX42),data_NoOutliers!BBX42,MID(data_NoOutliers!BBX42,2,99)/2),"")</f>
        <v/>
      </c>
      <c r="BON42" s="4" t="str">
        <f>IFERROR(IF(N(data_NoOutliers!BBY42),data_NoOutliers!BBY42,MID(data_NoOutliers!BBY42,2,99)/2),"")</f>
        <v/>
      </c>
      <c r="BOO42" s="4" t="str">
        <f>IFERROR(IF(N(data_NoOutliers!BBZ42),data_NoOutliers!BBZ42,MID(data_NoOutliers!BBZ42,2,99)/2),"")</f>
        <v/>
      </c>
      <c r="BOP42" s="4" t="str">
        <f>IFERROR(IF(N(data_NoOutliers!BCA42),data_NoOutliers!BCA42,MID(data_NoOutliers!BCA42,2,99)/2),"")</f>
        <v/>
      </c>
      <c r="BOQ42" s="4" t="str">
        <f>IFERROR(IF(N(data_NoOutliers!BCB42),data_NoOutliers!BCB42,MID(data_NoOutliers!BCB42,2,99)/2),"")</f>
        <v/>
      </c>
      <c r="BOR42" s="4" t="str">
        <f>IFERROR(IF(N(data_NoOutliers!BCC42),data_NoOutliers!BCC42,MID(data_NoOutliers!BCC42,2,99)/2),"")</f>
        <v/>
      </c>
      <c r="BOS42" s="4" t="str">
        <f>IFERROR(IF(N(data_NoOutliers!BCD42),data_NoOutliers!BCD42,MID(data_NoOutliers!BCD42,2,99)/2),"")</f>
        <v/>
      </c>
      <c r="BOT42" s="4" t="str">
        <f>IFERROR(IF(N(data_NoOutliers!BCE42),data_NoOutliers!BCE42,MID(data_NoOutliers!BCE42,2,99)/2),"")</f>
        <v/>
      </c>
      <c r="BOU42" s="4" t="str">
        <f>IFERROR(IF(N(data_NoOutliers!BCF42),data_NoOutliers!BCF42,MID(data_NoOutliers!BCF42,2,99)/2),"")</f>
        <v/>
      </c>
      <c r="BOV42" s="4" t="str">
        <f>IFERROR(IF(N(data_NoOutliers!BCG42),data_NoOutliers!BCG42,MID(data_NoOutliers!BCG42,2,99)/2),"")</f>
        <v/>
      </c>
      <c r="BOW42" s="4" t="str">
        <f>IFERROR(IF(N(data_NoOutliers!BCH42),data_NoOutliers!BCH42,MID(data_NoOutliers!BCH42,2,99)/2),"")</f>
        <v/>
      </c>
      <c r="BOX42" s="4" t="str">
        <f>IFERROR(IF(N(data_NoOutliers!BCI42),data_NoOutliers!BCI42,MID(data_NoOutliers!BCI42,2,99)/2),"")</f>
        <v/>
      </c>
      <c r="BOY42" s="4" t="str">
        <f>IFERROR(IF(N(data_NoOutliers!BCJ42),data_NoOutliers!BCJ42,MID(data_NoOutliers!BCJ42,2,99)/2),"")</f>
        <v/>
      </c>
      <c r="BOZ42" s="4" t="str">
        <f>IFERROR(IF(N(data_NoOutliers!BCK42),data_NoOutliers!BCK42,MID(data_NoOutliers!BCK42,2,99)/2),"")</f>
        <v/>
      </c>
      <c r="BPA42" s="4" t="str">
        <f>IFERROR(IF(N(data_NoOutliers!BCL42),data_NoOutliers!BCL42,MID(data_NoOutliers!BCL42,2,99)/2),"")</f>
        <v/>
      </c>
      <c r="BPB42" s="4" t="str">
        <f>IFERROR(IF(N(data_NoOutliers!BCM42),data_NoOutliers!BCM42,MID(data_NoOutliers!BCM42,2,99)/2),"")</f>
        <v/>
      </c>
      <c r="BPC42" s="4" t="str">
        <f>IFERROR(IF(N(data_NoOutliers!BCN42),data_NoOutliers!BCN42,MID(data_NoOutliers!BCN42,2,99)/2),"")</f>
        <v/>
      </c>
      <c r="BPD42" s="4" t="str">
        <f>IFERROR(IF(N(data_NoOutliers!BCO42),data_NoOutliers!BCO42,MID(data_NoOutliers!BCO42,2,99)/2),"")</f>
        <v/>
      </c>
      <c r="BPE42" s="4" t="str">
        <f>IFERROR(IF(N(data_NoOutliers!BCP42),data_NoOutliers!BCP42,MID(data_NoOutliers!BCP42,2,99)/2),"")</f>
        <v/>
      </c>
      <c r="BPF42" s="4" t="str">
        <f>IFERROR(IF(N(data_NoOutliers!BCQ42),data_NoOutliers!BCQ42,MID(data_NoOutliers!BCQ42,2,99)/2),"")</f>
        <v/>
      </c>
      <c r="BPG42" s="4" t="str">
        <f>IFERROR(IF(N(data_NoOutliers!BCR42),data_NoOutliers!BCR42,MID(data_NoOutliers!BCR42,2,99)/2),"")</f>
        <v/>
      </c>
      <c r="BPH42" s="4" t="str">
        <f>IFERROR(IF(N(data_NoOutliers!BCS42),data_NoOutliers!BCS42,MID(data_NoOutliers!BCS42,2,99)/2),"")</f>
        <v/>
      </c>
      <c r="BPI42" s="4" t="str">
        <f>IFERROR(IF(N(data_NoOutliers!BCT42),data_NoOutliers!BCT42,MID(data_NoOutliers!BCT42,2,99)/2),"")</f>
        <v/>
      </c>
      <c r="BPJ42" s="4" t="str">
        <f>IFERROR(IF(N(data_NoOutliers!BCU42),data_NoOutliers!BCU42,MID(data_NoOutliers!BCU42,2,99)/2),"")</f>
        <v/>
      </c>
      <c r="BPK42" s="4" t="str">
        <f>IFERROR(IF(N(data_NoOutliers!BCV42),data_NoOutliers!BCV42,MID(data_NoOutliers!BCV42,2,99)/2),"")</f>
        <v/>
      </c>
      <c r="BPL42" s="4" t="str">
        <f>IFERROR(IF(N(data_NoOutliers!BCW42),data_NoOutliers!BCW42,MID(data_NoOutliers!BCW42,2,99)/2),"")</f>
        <v/>
      </c>
      <c r="BPM42" s="4" t="str">
        <f>IFERROR(IF(N(data_NoOutliers!BCX42),data_NoOutliers!BCX42,MID(data_NoOutliers!BCX42,2,99)/2),"")</f>
        <v/>
      </c>
      <c r="BPN42" s="4" t="str">
        <f>IFERROR(IF(N(data_NoOutliers!BCY42),data_NoOutliers!BCY42,MID(data_NoOutliers!BCY42,2,99)/2),"")</f>
        <v/>
      </c>
      <c r="BPO42" s="4" t="str">
        <f>IFERROR(IF(N(data_NoOutliers!BCZ42),data_NoOutliers!BCZ42,MID(data_NoOutliers!BCZ42,2,99)/2),"")</f>
        <v/>
      </c>
      <c r="BPP42" s="4" t="str">
        <f>IFERROR(IF(N(data_NoOutliers!BDA42),data_NoOutliers!BDA42,MID(data_NoOutliers!BDA42,2,99)/2),"")</f>
        <v/>
      </c>
      <c r="BPQ42" s="4" t="str">
        <f>IFERROR(IF(N(data_NoOutliers!BDB42),data_NoOutliers!BDB42,MID(data_NoOutliers!BDB42,2,99)/2),"")</f>
        <v/>
      </c>
      <c r="BPR42" s="4" t="str">
        <f>IFERROR(IF(N(data_NoOutliers!BDC42),data_NoOutliers!BDC42,MID(data_NoOutliers!BDC42,2,99)/2),"")</f>
        <v/>
      </c>
      <c r="BPS42" s="4" t="str">
        <f>IFERROR(IF(N(data_NoOutliers!BDD42),data_NoOutliers!BDD42,MID(data_NoOutliers!BDD42,2,99)/2),"")</f>
        <v/>
      </c>
      <c r="BPT42" s="4" t="str">
        <f>IFERROR(IF(N(data_NoOutliers!BDE42),data_NoOutliers!BDE42,MID(data_NoOutliers!BDE42,2,99)/2),"")</f>
        <v/>
      </c>
      <c r="BPU42" s="4" t="str">
        <f>IFERROR(IF(N(data_NoOutliers!BDF42),data_NoOutliers!BDF42,MID(data_NoOutliers!BDF42,2,99)/2),"")</f>
        <v/>
      </c>
      <c r="BPV42" s="4" t="str">
        <f>IFERROR(IF(N(data_NoOutliers!BDG42),data_NoOutliers!BDG42,MID(data_NoOutliers!BDG42,2,99)/2),"")</f>
        <v/>
      </c>
      <c r="BPW42" s="4" t="str">
        <f>IFERROR(IF(N(data_NoOutliers!BDH42),data_NoOutliers!BDH42,MID(data_NoOutliers!BDH42,2,99)/2),"")</f>
        <v/>
      </c>
      <c r="BPX42" s="4" t="str">
        <f>IFERROR(IF(N(data_NoOutliers!BDI42),data_NoOutliers!BDI42,MID(data_NoOutliers!BDI42,2,99)/2),"")</f>
        <v/>
      </c>
      <c r="BPY42" s="4" t="str">
        <f>IFERROR(IF(N(data_NoOutliers!BDJ42),data_NoOutliers!BDJ42,MID(data_NoOutliers!BDJ42,2,99)/2),"")</f>
        <v/>
      </c>
      <c r="BPZ42" s="4" t="str">
        <f>IFERROR(IF(N(data_NoOutliers!BDK42),data_NoOutliers!BDK42,MID(data_NoOutliers!BDK42,2,99)/2),"")</f>
        <v/>
      </c>
      <c r="BQA42" s="4" t="str">
        <f>IFERROR(IF(N(data_NoOutliers!BDL42),data_NoOutliers!BDL42,MID(data_NoOutliers!BDL42,2,99)/2),"")</f>
        <v/>
      </c>
      <c r="BQB42" s="4" t="str">
        <f>IFERROR(IF(N(data_NoOutliers!BDM42),data_NoOutliers!BDM42,MID(data_NoOutliers!BDM42,2,99)/2),"")</f>
        <v/>
      </c>
      <c r="BQC42" s="4" t="str">
        <f>IFERROR(IF(N(data_NoOutliers!BDN42),data_NoOutliers!BDN42,MID(data_NoOutliers!BDN42,2,99)/2),"")</f>
        <v/>
      </c>
      <c r="BQD42" s="4" t="str">
        <f>IFERROR(IF(N(data_NoOutliers!BDO42),data_NoOutliers!BDO42,MID(data_NoOutliers!BDO42,2,99)/2),"")</f>
        <v/>
      </c>
      <c r="BQE42" s="4" t="str">
        <f>IFERROR(IF(N(data_NoOutliers!BDP42),data_NoOutliers!BDP42,MID(data_NoOutliers!BDP42,2,99)/2),"")</f>
        <v/>
      </c>
      <c r="BQF42" s="4" t="str">
        <f>IFERROR(IF(N(data_NoOutliers!BDQ42),data_NoOutliers!BDQ42,MID(data_NoOutliers!BDQ42,2,99)/2),"")</f>
        <v/>
      </c>
      <c r="BQG42" s="4" t="str">
        <f>IFERROR(IF(N(data_NoOutliers!BDR42),data_NoOutliers!BDR42,MID(data_NoOutliers!BDR42,2,99)/2),"")</f>
        <v/>
      </c>
      <c r="BQH42" s="4" t="str">
        <f>IFERROR(IF(N(data_NoOutliers!BDS42),data_NoOutliers!BDS42,MID(data_NoOutliers!BDS42,2,99)/2),"")</f>
        <v/>
      </c>
      <c r="BQI42" s="4" t="str">
        <f>IFERROR(IF(N(data_NoOutliers!BDT42),data_NoOutliers!BDT42,MID(data_NoOutliers!BDT42,2,99)/2),"")</f>
        <v/>
      </c>
      <c r="BQJ42" s="4" t="str">
        <f>IFERROR(IF(N(data_NoOutliers!BDU42),data_NoOutliers!BDU42,MID(data_NoOutliers!BDU42,2,99)/2),"")</f>
        <v/>
      </c>
      <c r="BQK42" s="4" t="str">
        <f>IFERROR(IF(N(data_NoOutliers!BDV42),data_NoOutliers!BDV42,MID(data_NoOutliers!BDV42,2,99)/2),"")</f>
        <v/>
      </c>
      <c r="BQL42" s="4" t="str">
        <f>IFERROR(IF(N(data_NoOutliers!BDW42),data_NoOutliers!BDW42,MID(data_NoOutliers!BDW42,2,99)/2),"")</f>
        <v/>
      </c>
      <c r="BQM42" s="4" t="str">
        <f>IFERROR(IF(N(data_NoOutliers!BDX42),data_NoOutliers!BDX42,MID(data_NoOutliers!BDX42,2,99)/2),"")</f>
        <v/>
      </c>
      <c r="BQN42" s="4" t="str">
        <f>IFERROR(IF(N(data_NoOutliers!BDY42),data_NoOutliers!BDY42,MID(data_NoOutliers!BDY42,2,99)/2),"")</f>
        <v/>
      </c>
      <c r="BQO42" s="4" t="str">
        <f>IFERROR(IF(N(data_NoOutliers!BDZ42),data_NoOutliers!BDZ42,MID(data_NoOutliers!BDZ42,2,99)/2),"")</f>
        <v/>
      </c>
      <c r="BQP42" s="4" t="str">
        <f>IFERROR(IF(N(data_NoOutliers!BEA42),data_NoOutliers!BEA42,MID(data_NoOutliers!BEA42,2,99)/2),"")</f>
        <v/>
      </c>
      <c r="BQQ42" s="4" t="str">
        <f>IFERROR(IF(N(data_NoOutliers!BEB42),data_NoOutliers!BEB42,MID(data_NoOutliers!BEB42,2,99)/2),"")</f>
        <v/>
      </c>
      <c r="BQR42" s="4" t="str">
        <f>IFERROR(IF(N(data_NoOutliers!BEC42),data_NoOutliers!BEC42,MID(data_NoOutliers!BEC42,2,99)/2),"")</f>
        <v/>
      </c>
      <c r="BQS42" s="4" t="str">
        <f>IFERROR(IF(N(data_NoOutliers!BED42),data_NoOutliers!BED42,MID(data_NoOutliers!BED42,2,99)/2),"")</f>
        <v/>
      </c>
      <c r="BQT42" s="4" t="str">
        <f>IFERROR(IF(N(data_NoOutliers!BEE42),data_NoOutliers!BEE42,MID(data_NoOutliers!BEE42,2,99)/2),"")</f>
        <v/>
      </c>
      <c r="BQU42" s="4" t="str">
        <f>IFERROR(IF(N(data_NoOutliers!BEF42),data_NoOutliers!BEF42,MID(data_NoOutliers!BEF42,2,99)/2),"")</f>
        <v/>
      </c>
      <c r="BQV42" s="4" t="str">
        <f>IFERROR(IF(N(data_NoOutliers!BEG42),data_NoOutliers!BEG42,MID(data_NoOutliers!BEG42,2,99)/2),"")</f>
        <v/>
      </c>
      <c r="BQW42" s="4" t="str">
        <f>IFERROR(IF(N(data_NoOutliers!BEH42),data_NoOutliers!BEH42,MID(data_NoOutliers!BEH42,2,99)/2),"")</f>
        <v/>
      </c>
      <c r="BQX42" s="4" t="str">
        <f>IFERROR(IF(N(data_NoOutliers!BEI42),data_NoOutliers!BEI42,MID(data_NoOutliers!BEI42,2,99)/2),"")</f>
        <v/>
      </c>
      <c r="BQY42" s="4" t="str">
        <f>IFERROR(IF(N(data_NoOutliers!BEJ42),data_NoOutliers!BEJ42,MID(data_NoOutliers!BEJ42,2,99)/2),"")</f>
        <v/>
      </c>
      <c r="BQZ42" s="4" t="str">
        <f>IFERROR(IF(N(data_NoOutliers!BEK42),data_NoOutliers!BEK42,MID(data_NoOutliers!BEK42,2,99)/2),"")</f>
        <v/>
      </c>
      <c r="BRA42" s="4" t="str">
        <f>IFERROR(IF(N(data_NoOutliers!BEL42),data_NoOutliers!BEL42,MID(data_NoOutliers!BEL42,2,99)/2),"")</f>
        <v/>
      </c>
      <c r="BRB42" s="4" t="str">
        <f>IFERROR(IF(N(data_NoOutliers!BEM42),data_NoOutliers!BEM42,MID(data_NoOutliers!BEM42,2,99)/2),"")</f>
        <v/>
      </c>
      <c r="BRC42" s="4" t="str">
        <f>IFERROR(IF(N(data_NoOutliers!BEN42),data_NoOutliers!BEN42,MID(data_NoOutliers!BEN42,2,99)/2),"")</f>
        <v/>
      </c>
      <c r="BRD42" s="4" t="str">
        <f>IFERROR(IF(N(data_NoOutliers!BEO42),data_NoOutliers!BEO42,MID(data_NoOutliers!BEO42,2,99)/2),"")</f>
        <v/>
      </c>
      <c r="BRE42" s="4" t="str">
        <f>IFERROR(IF(N(data_NoOutliers!BEP42),data_NoOutliers!BEP42,MID(data_NoOutliers!BEP42,2,99)/2),"")</f>
        <v/>
      </c>
      <c r="BRF42" s="4" t="str">
        <f>IFERROR(IF(N(data_NoOutliers!BEQ42),data_NoOutliers!BEQ42,MID(data_NoOutliers!BEQ42,2,99)/2),"")</f>
        <v/>
      </c>
      <c r="BRG42" s="4" t="str">
        <f>IFERROR(IF(N(data_NoOutliers!BER42),data_NoOutliers!BER42,MID(data_NoOutliers!BER42,2,99)/2),"")</f>
        <v/>
      </c>
      <c r="BRH42" s="4" t="str">
        <f>IFERROR(IF(N(data_NoOutliers!BES42),data_NoOutliers!BES42,MID(data_NoOutliers!BES42,2,99)/2),"")</f>
        <v/>
      </c>
      <c r="BRI42" s="4" t="str">
        <f>IFERROR(IF(N(data_NoOutliers!BET42),data_NoOutliers!BET42,MID(data_NoOutliers!BET42,2,99)/2),"")</f>
        <v/>
      </c>
      <c r="BRJ42" s="4" t="str">
        <f>IFERROR(IF(N(data_NoOutliers!BEU42),data_NoOutliers!BEU42,MID(data_NoOutliers!BEU42,2,99)/2),"")</f>
        <v/>
      </c>
      <c r="BRK42" s="4" t="str">
        <f>IFERROR(IF(N(data_NoOutliers!BEV42),data_NoOutliers!BEV42,MID(data_NoOutliers!BEV42,2,99)/2),"")</f>
        <v/>
      </c>
      <c r="BRL42" s="4" t="str">
        <f>IFERROR(IF(N(data_NoOutliers!BEW42),data_NoOutliers!BEW42,MID(data_NoOutliers!BEW42,2,99)/2),"")</f>
        <v/>
      </c>
      <c r="BRM42" s="4" t="str">
        <f>IFERROR(IF(N(data_NoOutliers!BEX42),data_NoOutliers!BEX42,MID(data_NoOutliers!BEX42,2,99)/2),"")</f>
        <v/>
      </c>
      <c r="BRN42" s="4" t="str">
        <f>IFERROR(IF(N(data_NoOutliers!BEY42),data_NoOutliers!BEY42,MID(data_NoOutliers!BEY42,2,99)/2),"")</f>
        <v/>
      </c>
      <c r="BRO42" s="4" t="str">
        <f>IFERROR(IF(N(data_NoOutliers!BEZ42),data_NoOutliers!BEZ42,MID(data_NoOutliers!BEZ42,2,99)/2),"")</f>
        <v/>
      </c>
      <c r="BRP42" s="4" t="str">
        <f>IFERROR(IF(N(data_NoOutliers!BFA42),data_NoOutliers!BFA42,MID(data_NoOutliers!BFA42,2,99)/2),"")</f>
        <v/>
      </c>
      <c r="BRQ42" s="4" t="str">
        <f>IFERROR(IF(N(data_NoOutliers!BFB42),data_NoOutliers!BFB42,MID(data_NoOutliers!BFB42,2,99)/2),"")</f>
        <v/>
      </c>
      <c r="BRR42" s="4" t="str">
        <f>IFERROR(IF(N(data_NoOutliers!BFC42),data_NoOutliers!BFC42,MID(data_NoOutliers!BFC42,2,99)/2),"")</f>
        <v/>
      </c>
      <c r="BRS42" s="4" t="str">
        <f>IFERROR(IF(N(data_NoOutliers!BFD42),data_NoOutliers!BFD42,MID(data_NoOutliers!BFD42,2,99)/2),"")</f>
        <v/>
      </c>
      <c r="BRT42" s="4" t="str">
        <f>IFERROR(IF(N(data_NoOutliers!BFE42),data_NoOutliers!BFE42,MID(data_NoOutliers!BFE42,2,99)/2),"")</f>
        <v/>
      </c>
      <c r="BRU42" s="4" t="str">
        <f>IFERROR(IF(N(data_NoOutliers!BFF42),data_NoOutliers!BFF42,MID(data_NoOutliers!BFF42,2,99)/2),"")</f>
        <v/>
      </c>
      <c r="BRV42" s="4" t="str">
        <f>IFERROR(IF(N(data_NoOutliers!BFG42),data_NoOutliers!BFG42,MID(data_NoOutliers!BFG42,2,99)/2),"")</f>
        <v/>
      </c>
      <c r="BRW42" s="4" t="str">
        <f>IFERROR(IF(N(data_NoOutliers!BFH42),data_NoOutliers!BFH42,MID(data_NoOutliers!BFH42,2,99)/2),"")</f>
        <v/>
      </c>
      <c r="BRX42" s="4" t="str">
        <f>IFERROR(IF(N(data_NoOutliers!BFI42),data_NoOutliers!BFI42,MID(data_NoOutliers!BFI42,2,99)/2),"")</f>
        <v/>
      </c>
      <c r="BRY42" s="4" t="str">
        <f>IFERROR(IF(N(data_NoOutliers!BFJ42),data_NoOutliers!BFJ42,MID(data_NoOutliers!BFJ42,2,99)/2),"")</f>
        <v/>
      </c>
      <c r="BRZ42" s="4" t="str">
        <f>IFERROR(IF(N(data_NoOutliers!BFK42),data_NoOutliers!BFK42,MID(data_NoOutliers!BFK42,2,99)/2),"")</f>
        <v/>
      </c>
      <c r="BSA42" s="4" t="str">
        <f>IFERROR(IF(N(data_NoOutliers!BFL42),data_NoOutliers!BFL42,MID(data_NoOutliers!BFL42,2,99)/2),"")</f>
        <v/>
      </c>
      <c r="BSB42" s="4" t="str">
        <f>IFERROR(IF(N(data_NoOutliers!BFM42),data_NoOutliers!BFM42,MID(data_NoOutliers!BFM42,2,99)/2),"")</f>
        <v/>
      </c>
      <c r="BSC42" s="4" t="str">
        <f>IFERROR(IF(N(data_NoOutliers!BFN42),data_NoOutliers!BFN42,MID(data_NoOutliers!BFN42,2,99)/2),"")</f>
        <v/>
      </c>
      <c r="BSD42" s="4" t="str">
        <f>IFERROR(IF(N(data_NoOutliers!BFO42),data_NoOutliers!BFO42,MID(data_NoOutliers!BFO42,2,99)/2),"")</f>
        <v/>
      </c>
      <c r="BSE42" s="4" t="str">
        <f>IFERROR(IF(N(data_NoOutliers!BFP42),data_NoOutliers!BFP42,MID(data_NoOutliers!BFP42,2,99)/2),"")</f>
        <v/>
      </c>
      <c r="BSF42" s="4" t="str">
        <f>IFERROR(IF(N(data_NoOutliers!BFQ42),data_NoOutliers!BFQ42,MID(data_NoOutliers!BFQ42,2,99)/2),"")</f>
        <v/>
      </c>
      <c r="BSG42" s="4" t="str">
        <f>IFERROR(IF(N(data_NoOutliers!BFR42),data_NoOutliers!BFR42,MID(data_NoOutliers!BFR42,2,99)/2),"")</f>
        <v/>
      </c>
      <c r="BSH42" s="4" t="str">
        <f>IFERROR(IF(N(data_NoOutliers!BFS42),data_NoOutliers!BFS42,MID(data_NoOutliers!BFS42,2,99)/2),"")</f>
        <v/>
      </c>
      <c r="BSI42" s="4" t="str">
        <f>IFERROR(IF(N(data_NoOutliers!BFT42),data_NoOutliers!BFT42,MID(data_NoOutliers!BFT42,2,99)/2),"")</f>
        <v/>
      </c>
      <c r="BSJ42" s="4" t="str">
        <f>IFERROR(IF(N(data_NoOutliers!BFU42),data_NoOutliers!BFU42,MID(data_NoOutliers!BFU42,2,99)/2),"")</f>
        <v/>
      </c>
      <c r="BSK42" s="4" t="str">
        <f>IFERROR(IF(N(data_NoOutliers!BFV42),data_NoOutliers!BFV42,MID(data_NoOutliers!BFV42,2,99)/2),"")</f>
        <v/>
      </c>
      <c r="BSL42" s="4" t="str">
        <f>IFERROR(IF(N(data_NoOutliers!BFW42),data_NoOutliers!BFW42,MID(data_NoOutliers!BFW42,2,99)/2),"")</f>
        <v/>
      </c>
      <c r="BSM42" s="4" t="str">
        <f>IFERROR(IF(N(data_NoOutliers!BFX42),data_NoOutliers!BFX42,MID(data_NoOutliers!BFX42,2,99)/2),"")</f>
        <v/>
      </c>
      <c r="BSN42" s="4" t="str">
        <f>IFERROR(IF(N(data_NoOutliers!BFY42),data_NoOutliers!BFY42,MID(data_NoOutliers!BFY42,2,99)/2),"")</f>
        <v/>
      </c>
      <c r="BSO42" s="4" t="str">
        <f>IFERROR(IF(N(data_NoOutliers!BFZ42),data_NoOutliers!BFZ42,MID(data_NoOutliers!BFZ42,2,99)/2),"")</f>
        <v/>
      </c>
      <c r="BSP42" s="4" t="str">
        <f>IFERROR(IF(N(data_NoOutliers!BGA42),data_NoOutliers!BGA42,MID(data_NoOutliers!BGA42,2,99)/2),"")</f>
        <v/>
      </c>
      <c r="BSQ42" s="4" t="str">
        <f>IFERROR(IF(N(data_NoOutliers!BGB42),data_NoOutliers!BGB42,MID(data_NoOutliers!BGB42,2,99)/2),"")</f>
        <v/>
      </c>
      <c r="BSR42" s="4" t="str">
        <f>IFERROR(IF(N(data_NoOutliers!BGC42),data_NoOutliers!BGC42,MID(data_NoOutliers!BGC42,2,99)/2),"")</f>
        <v/>
      </c>
      <c r="BSS42" s="4" t="str">
        <f>IFERROR(IF(N(data_NoOutliers!BGD42),data_NoOutliers!BGD42,MID(data_NoOutliers!BGD42,2,99)/2),"")</f>
        <v/>
      </c>
      <c r="BST42" s="4" t="str">
        <f>IFERROR(IF(N(data_NoOutliers!BGE42),data_NoOutliers!BGE42,MID(data_NoOutliers!BGE42,2,99)/2),"")</f>
        <v/>
      </c>
      <c r="BSU42" s="4" t="str">
        <f>IFERROR(IF(N(data_NoOutliers!BGF42),data_NoOutliers!BGF42,MID(data_NoOutliers!BGF42,2,99)/2),"")</f>
        <v/>
      </c>
      <c r="BSV42" s="4" t="str">
        <f>IFERROR(IF(N(data_NoOutliers!BGG42),data_NoOutliers!BGG42,MID(data_NoOutliers!BGG42,2,99)/2),"")</f>
        <v/>
      </c>
      <c r="BSW42" s="4" t="str">
        <f>IFERROR(IF(N(data_NoOutliers!BGH42),data_NoOutliers!BGH42,MID(data_NoOutliers!BGH42,2,99)/2),"")</f>
        <v/>
      </c>
      <c r="BSX42" s="4" t="str">
        <f>IFERROR(IF(N(data_NoOutliers!BGI42),data_NoOutliers!BGI42,MID(data_NoOutliers!BGI42,2,99)/2),"")</f>
        <v/>
      </c>
      <c r="BSY42" s="4" t="str">
        <f>IFERROR(IF(N(data_NoOutliers!BGJ42),data_NoOutliers!BGJ42,MID(data_NoOutliers!BGJ42,2,99)/2),"")</f>
        <v/>
      </c>
      <c r="BSZ42" s="4" t="str">
        <f>IFERROR(IF(N(data_NoOutliers!BGK42),data_NoOutliers!BGK42,MID(data_NoOutliers!BGK42,2,99)/2),"")</f>
        <v/>
      </c>
      <c r="BTA42" s="4" t="str">
        <f>IFERROR(IF(N(data_NoOutliers!BGL42),data_NoOutliers!BGL42,MID(data_NoOutliers!BGL42,2,99)/2),"")</f>
        <v/>
      </c>
      <c r="BTB42" s="4" t="str">
        <f>IFERROR(IF(N(data_NoOutliers!BGM42),data_NoOutliers!BGM42,MID(data_NoOutliers!BGM42,2,99)/2),"")</f>
        <v/>
      </c>
      <c r="BTC42" s="4" t="str">
        <f>IFERROR(IF(N(data_NoOutliers!BGN42),data_NoOutliers!BGN42,MID(data_NoOutliers!BGN42,2,99)/2),"")</f>
        <v/>
      </c>
      <c r="BTD42" s="4" t="str">
        <f>IFERROR(IF(N(data_NoOutliers!BGO42),data_NoOutliers!BGO42,MID(data_NoOutliers!BGO42,2,99)/2),"")</f>
        <v/>
      </c>
      <c r="BTE42" s="4" t="str">
        <f>IFERROR(IF(N(data_NoOutliers!BGP42),data_NoOutliers!BGP42,MID(data_NoOutliers!BGP42,2,99)/2),"")</f>
        <v/>
      </c>
      <c r="BTF42" s="4" t="str">
        <f>IFERROR(IF(N(data_NoOutliers!BGQ42),data_NoOutliers!BGQ42,MID(data_NoOutliers!BGQ42,2,99)/2),"")</f>
        <v/>
      </c>
      <c r="BTG42" s="4" t="str">
        <f>IFERROR(IF(N(data_NoOutliers!BGR42),data_NoOutliers!BGR42,MID(data_NoOutliers!BGR42,2,99)/2),"")</f>
        <v/>
      </c>
      <c r="BTH42" s="4" t="str">
        <f>IFERROR(IF(N(data_NoOutliers!BGS42),data_NoOutliers!BGS42,MID(data_NoOutliers!BGS42,2,99)/2),"")</f>
        <v/>
      </c>
      <c r="BTI42" s="4" t="str">
        <f>IFERROR(IF(N(data_NoOutliers!BGT42),data_NoOutliers!BGT42,MID(data_NoOutliers!BGT42,2,99)/2),"")</f>
        <v/>
      </c>
      <c r="BTJ42" s="4" t="str">
        <f>IFERROR(IF(N(data_NoOutliers!BGU42),data_NoOutliers!BGU42,MID(data_NoOutliers!BGU42,2,99)/2),"")</f>
        <v/>
      </c>
      <c r="BTK42" s="4" t="str">
        <f>IFERROR(IF(N(data_NoOutliers!BGV42),data_NoOutliers!BGV42,MID(data_NoOutliers!BGV42,2,99)/2),"")</f>
        <v/>
      </c>
      <c r="BTL42" s="4" t="str">
        <f>IFERROR(IF(N(data_NoOutliers!BGW42),data_NoOutliers!BGW42,MID(data_NoOutliers!BGW42,2,99)/2),"")</f>
        <v/>
      </c>
      <c r="BTM42" s="4" t="str">
        <f>IFERROR(IF(N(data_NoOutliers!BGX42),data_NoOutliers!BGX42,MID(data_NoOutliers!BGX42,2,99)/2),"")</f>
        <v/>
      </c>
      <c r="BTN42" s="4" t="str">
        <f>IFERROR(IF(N(data_NoOutliers!BGY42),data_NoOutliers!BGY42,MID(data_NoOutliers!BGY42,2,99)/2),"")</f>
        <v/>
      </c>
      <c r="BTO42" s="4" t="str">
        <f>IFERROR(IF(N(data_NoOutliers!BGZ42),data_NoOutliers!BGZ42,MID(data_NoOutliers!BGZ42,2,99)/2),"")</f>
        <v/>
      </c>
      <c r="BTP42" s="4" t="str">
        <f>IFERROR(IF(N(data_NoOutliers!BHA42),data_NoOutliers!BHA42,MID(data_NoOutliers!BHA42,2,99)/2),"")</f>
        <v/>
      </c>
      <c r="BTQ42" s="4" t="str">
        <f>IFERROR(IF(N(data_NoOutliers!BHB42),data_NoOutliers!BHB42,MID(data_NoOutliers!BHB42,2,99)/2),"")</f>
        <v/>
      </c>
      <c r="BTR42" s="4" t="str">
        <f>IFERROR(IF(N(data_NoOutliers!BHC42),data_NoOutliers!BHC42,MID(data_NoOutliers!BHC42,2,99)/2),"")</f>
        <v/>
      </c>
      <c r="BTS42" s="4" t="str">
        <f>IFERROR(IF(N(data_NoOutliers!BHD42),data_NoOutliers!BHD42,MID(data_NoOutliers!BHD42,2,99)/2),"")</f>
        <v/>
      </c>
      <c r="BTT42" s="4" t="str">
        <f>IFERROR(IF(N(data_NoOutliers!BHE42),data_NoOutliers!BHE42,MID(data_NoOutliers!BHE42,2,99)/2),"")</f>
        <v/>
      </c>
      <c r="BTU42" s="4" t="str">
        <f>IFERROR(IF(N(data_NoOutliers!BHF42),data_NoOutliers!BHF42,MID(data_NoOutliers!BHF42,2,99)/2),"")</f>
        <v/>
      </c>
      <c r="BTV42" s="4" t="str">
        <f>IFERROR(IF(N(data_NoOutliers!BHG42),data_NoOutliers!BHG42,MID(data_NoOutliers!BHG42,2,99)/2),"")</f>
        <v/>
      </c>
      <c r="BTW42" s="4" t="str">
        <f>IFERROR(IF(N(data_NoOutliers!BHH42),data_NoOutliers!BHH42,MID(data_NoOutliers!BHH42,2,99)/2),"")</f>
        <v/>
      </c>
      <c r="BTX42" s="4" t="str">
        <f>IFERROR(IF(N(data_NoOutliers!BHI42),data_NoOutliers!BHI42,MID(data_NoOutliers!BHI42,2,99)/2),"")</f>
        <v/>
      </c>
      <c r="BTY42" s="4" t="str">
        <f>IFERROR(IF(N(data_NoOutliers!BHJ42),data_NoOutliers!BHJ42,MID(data_NoOutliers!BHJ42,2,99)/2),"")</f>
        <v/>
      </c>
      <c r="BTZ42" s="4" t="str">
        <f>IFERROR(IF(N(data_NoOutliers!BHK42),data_NoOutliers!BHK42,MID(data_NoOutliers!BHK42,2,99)/2),"")</f>
        <v/>
      </c>
      <c r="BUA42" s="4" t="str">
        <f>IFERROR(IF(N(data_NoOutliers!BHL42),data_NoOutliers!BHL42,MID(data_NoOutliers!BHL42,2,99)/2),"")</f>
        <v/>
      </c>
      <c r="BUB42" s="4" t="str">
        <f>IFERROR(IF(N(data_NoOutliers!BHM42),data_NoOutliers!BHM42,MID(data_NoOutliers!BHM42,2,99)/2),"")</f>
        <v/>
      </c>
      <c r="BUC42" s="4" t="str">
        <f>IFERROR(IF(N(data_NoOutliers!BHN42),data_NoOutliers!BHN42,MID(data_NoOutliers!BHN42,2,99)/2),"")</f>
        <v/>
      </c>
      <c r="BUD42" s="4" t="str">
        <f>IFERROR(IF(N(data_NoOutliers!BHO42),data_NoOutliers!BHO42,MID(data_NoOutliers!BHO42,2,99)/2),"")</f>
        <v/>
      </c>
      <c r="BUE42" s="4" t="str">
        <f>IFERROR(IF(N(data_NoOutliers!BHP42),data_NoOutliers!BHP42,MID(data_NoOutliers!BHP42,2,99)/2),"")</f>
        <v/>
      </c>
      <c r="BUF42" s="4" t="str">
        <f>IFERROR(IF(N(data_NoOutliers!BHQ42),data_NoOutliers!BHQ42,MID(data_NoOutliers!BHQ42,2,99)/2),"")</f>
        <v/>
      </c>
      <c r="BUG42" s="4" t="str">
        <f>IFERROR(IF(N(data_NoOutliers!BHR42),data_NoOutliers!BHR42,MID(data_NoOutliers!BHR42,2,99)/2),"")</f>
        <v/>
      </c>
      <c r="BUH42" s="4" t="str">
        <f>IFERROR(IF(N(data_NoOutliers!BHS42),data_NoOutliers!BHS42,MID(data_NoOutliers!BHS42,2,99)/2),"")</f>
        <v/>
      </c>
      <c r="BUI42" s="4" t="str">
        <f>IFERROR(IF(N(data_NoOutliers!BHT42),data_NoOutliers!BHT42,MID(data_NoOutliers!BHT42,2,99)/2),"")</f>
        <v/>
      </c>
      <c r="BUJ42" s="4" t="str">
        <f>IFERROR(IF(N(data_NoOutliers!BHU42),data_NoOutliers!BHU42,MID(data_NoOutliers!BHU42,2,99)/2),"")</f>
        <v/>
      </c>
      <c r="BUK42" s="4" t="str">
        <f>IFERROR(IF(N(data_NoOutliers!BHV42),data_NoOutliers!BHV42,MID(data_NoOutliers!BHV42,2,99)/2),"")</f>
        <v/>
      </c>
      <c r="BUL42" s="4" t="str">
        <f>IFERROR(IF(N(data_NoOutliers!BHW42),data_NoOutliers!BHW42,MID(data_NoOutliers!BHW42,2,99)/2),"")</f>
        <v/>
      </c>
      <c r="BUM42" s="4" t="str">
        <f>IFERROR(IF(N(data_NoOutliers!BHX42),data_NoOutliers!BHX42,MID(data_NoOutliers!BHX42,2,99)/2),"")</f>
        <v/>
      </c>
      <c r="BUN42" s="4" t="str">
        <f>IFERROR(IF(N(data_NoOutliers!BHY42),data_NoOutliers!BHY42,MID(data_NoOutliers!BHY42,2,99)/2),"")</f>
        <v/>
      </c>
      <c r="BUO42" s="4" t="str">
        <f>IFERROR(IF(N(data_NoOutliers!BHZ42),data_NoOutliers!BHZ42,MID(data_NoOutliers!BHZ42,2,99)/2),"")</f>
        <v/>
      </c>
      <c r="BUP42" s="4" t="str">
        <f>IFERROR(IF(N(data_NoOutliers!BIA42),data_NoOutliers!BIA42,MID(data_NoOutliers!BIA42,2,99)/2),"")</f>
        <v/>
      </c>
      <c r="BUQ42" s="4" t="str">
        <f>IFERROR(IF(N(data_NoOutliers!BIB42),data_NoOutliers!BIB42,MID(data_NoOutliers!BIB42,2,99)/2),"")</f>
        <v/>
      </c>
      <c r="BUR42" s="4" t="str">
        <f>IFERROR(IF(N(data_NoOutliers!BIC42),data_NoOutliers!BIC42,MID(data_NoOutliers!BIC42,2,99)/2),"")</f>
        <v/>
      </c>
      <c r="BUS42" s="4" t="str">
        <f>IFERROR(IF(N(data_NoOutliers!BID42),data_NoOutliers!BID42,MID(data_NoOutliers!BID42,2,99)/2),"")</f>
        <v/>
      </c>
      <c r="BUT42" s="4" t="str">
        <f>IFERROR(IF(N(data_NoOutliers!BIE42),data_NoOutliers!BIE42,MID(data_NoOutliers!BIE42,2,99)/2),"")</f>
        <v/>
      </c>
      <c r="BUU42" s="4" t="str">
        <f>IFERROR(IF(N(data_NoOutliers!BIF42),data_NoOutliers!BIF42,MID(data_NoOutliers!BIF42,2,99)/2),"")</f>
        <v/>
      </c>
      <c r="BUV42" s="4" t="str">
        <f>IFERROR(IF(N(data_NoOutliers!BIG42),data_NoOutliers!BIG42,MID(data_NoOutliers!BIG42,2,99)/2),"")</f>
        <v/>
      </c>
      <c r="BUW42" s="4" t="str">
        <f>IFERROR(IF(N(data_NoOutliers!BIH42),data_NoOutliers!BIH42,MID(data_NoOutliers!BIH42,2,99)/2),"")</f>
        <v/>
      </c>
      <c r="BUX42" s="4" t="str">
        <f>IFERROR(IF(N(data_NoOutliers!BII42),data_NoOutliers!BII42,MID(data_NoOutliers!BII42,2,99)/2),"")</f>
        <v/>
      </c>
      <c r="BUY42" s="4" t="str">
        <f>IFERROR(IF(N(data_NoOutliers!BIJ42),data_NoOutliers!BIJ42,MID(data_NoOutliers!BIJ42,2,99)/2),"")</f>
        <v/>
      </c>
      <c r="BUZ42" s="4" t="str">
        <f>IFERROR(IF(N(data_NoOutliers!BIK42),data_NoOutliers!BIK42,MID(data_NoOutliers!BIK42,2,99)/2),"")</f>
        <v/>
      </c>
      <c r="BVA42" s="4" t="str">
        <f>IFERROR(IF(N(data_NoOutliers!BIL42),data_NoOutliers!BIL42,MID(data_NoOutliers!BIL42,2,99)/2),"")</f>
        <v/>
      </c>
      <c r="BVB42" s="4" t="str">
        <f>IFERROR(IF(N(data_NoOutliers!BIM42),data_NoOutliers!BIM42,MID(data_NoOutliers!BIM42,2,99)/2),"")</f>
        <v/>
      </c>
      <c r="BVC42" s="4" t="str">
        <f>IFERROR(IF(N(data_NoOutliers!BIN42),data_NoOutliers!BIN42,MID(data_NoOutliers!BIN42,2,99)/2),"")</f>
        <v/>
      </c>
      <c r="BVD42" s="4" t="str">
        <f>IFERROR(IF(N(data_NoOutliers!BIO42),data_NoOutliers!BIO42,MID(data_NoOutliers!BIO42,2,99)/2),"")</f>
        <v/>
      </c>
      <c r="BVE42" s="4" t="str">
        <f>IFERROR(IF(N(data_NoOutliers!BIP42),data_NoOutliers!BIP42,MID(data_NoOutliers!BIP42,2,99)/2),"")</f>
        <v/>
      </c>
      <c r="BVF42" s="4" t="str">
        <f>IFERROR(IF(N(data_NoOutliers!BIQ42),data_NoOutliers!BIQ42,MID(data_NoOutliers!BIQ42,2,99)/2),"")</f>
        <v/>
      </c>
      <c r="BVG42" s="4" t="str">
        <f>IFERROR(IF(N(data_NoOutliers!BIR42),data_NoOutliers!BIR42,MID(data_NoOutliers!BIR42,2,99)/2),"")</f>
        <v/>
      </c>
      <c r="BVH42" s="4" t="str">
        <f>IFERROR(IF(N(data_NoOutliers!BIS42),data_NoOutliers!BIS42,MID(data_NoOutliers!BIS42,2,99)/2),"")</f>
        <v/>
      </c>
      <c r="BVI42" s="4" t="str">
        <f>IFERROR(IF(N(data_NoOutliers!BIT42),data_NoOutliers!BIT42,MID(data_NoOutliers!BIT42,2,99)/2),"")</f>
        <v/>
      </c>
      <c r="BVJ42" s="4" t="str">
        <f>IFERROR(IF(N(data_NoOutliers!BIU42),data_NoOutliers!BIU42,MID(data_NoOutliers!BIU42,2,99)/2),"")</f>
        <v/>
      </c>
      <c r="BVK42" s="4" t="str">
        <f>IFERROR(IF(N(data_NoOutliers!BIV42),data_NoOutliers!BIV42,MID(data_NoOutliers!BIV42,2,99)/2),"")</f>
        <v/>
      </c>
      <c r="BVL42" s="4" t="str">
        <f>IFERROR(IF(N(data_NoOutliers!BIW42),data_NoOutliers!BIW42,MID(data_NoOutliers!BIW42,2,99)/2),"")</f>
        <v/>
      </c>
      <c r="BVM42" s="4" t="str">
        <f>IFERROR(IF(N(data_NoOutliers!BIX42),data_NoOutliers!BIX42,MID(data_NoOutliers!BIX42,2,99)/2),"")</f>
        <v/>
      </c>
      <c r="BVN42" s="4" t="str">
        <f>IFERROR(IF(N(data_NoOutliers!BIY42),data_NoOutliers!BIY42,MID(data_NoOutliers!BIY42,2,99)/2),"")</f>
        <v/>
      </c>
      <c r="BVO42" s="4" t="str">
        <f>IFERROR(IF(N(data_NoOutliers!BIZ42),data_NoOutliers!BIZ42,MID(data_NoOutliers!BIZ42,2,99)/2),"")</f>
        <v/>
      </c>
      <c r="BVP42" s="4" t="str">
        <f>IFERROR(IF(N(data_NoOutliers!BJA42),data_NoOutliers!BJA42,MID(data_NoOutliers!BJA42,2,99)/2),"")</f>
        <v/>
      </c>
      <c r="BVQ42" s="4" t="str">
        <f>IFERROR(IF(N(data_NoOutliers!BJB42),data_NoOutliers!BJB42,MID(data_NoOutliers!BJB42,2,99)/2),"")</f>
        <v/>
      </c>
      <c r="BVR42" s="4" t="str">
        <f>IFERROR(IF(N(data_NoOutliers!BJC42),data_NoOutliers!BJC42,MID(data_NoOutliers!BJC42,2,99)/2),"")</f>
        <v/>
      </c>
      <c r="BVS42" s="4" t="str">
        <f>IFERROR(IF(N(data_NoOutliers!BJD42),data_NoOutliers!BJD42,MID(data_NoOutliers!BJD42,2,99)/2),"")</f>
        <v/>
      </c>
      <c r="BVT42" s="4" t="str">
        <f>IFERROR(IF(N(data_NoOutliers!BJE42),data_NoOutliers!BJE42,MID(data_NoOutliers!BJE42,2,99)/2),"")</f>
        <v/>
      </c>
      <c r="BVU42" s="4" t="str">
        <f>IFERROR(IF(N(data_NoOutliers!BJF42),data_NoOutliers!BJF42,MID(data_NoOutliers!BJF42,2,99)/2),"")</f>
        <v/>
      </c>
      <c r="BVV42" s="4" t="str">
        <f>IFERROR(IF(N(data_NoOutliers!BJG42),data_NoOutliers!BJG42,MID(data_NoOutliers!BJG42,2,99)/2),"")</f>
        <v/>
      </c>
      <c r="BVW42" s="4" t="str">
        <f>IFERROR(IF(N(data_NoOutliers!BJH42),data_NoOutliers!BJH42,MID(data_NoOutliers!BJH42,2,99)/2),"")</f>
        <v/>
      </c>
      <c r="BVX42" s="4" t="str">
        <f>IFERROR(IF(N(data_NoOutliers!BJI42),data_NoOutliers!BJI42,MID(data_NoOutliers!BJI42,2,99)/2),"")</f>
        <v/>
      </c>
      <c r="BVY42" s="4" t="str">
        <f>IFERROR(IF(N(data_NoOutliers!BJJ42),data_NoOutliers!BJJ42,MID(data_NoOutliers!BJJ42,2,99)/2),"")</f>
        <v/>
      </c>
      <c r="BVZ42" s="4" t="str">
        <f>IFERROR(IF(N(data_NoOutliers!BJK42),data_NoOutliers!BJK42,MID(data_NoOutliers!BJK42,2,99)/2),"")</f>
        <v/>
      </c>
      <c r="BWA42" s="4" t="str">
        <f>IFERROR(IF(N(data_NoOutliers!BJL42),data_NoOutliers!BJL42,MID(data_NoOutliers!BJL42,2,99)/2),"")</f>
        <v/>
      </c>
      <c r="BWB42" s="4" t="str">
        <f>IFERROR(IF(N(data_NoOutliers!BJM42),data_NoOutliers!BJM42,MID(data_NoOutliers!BJM42,2,99)/2),"")</f>
        <v/>
      </c>
      <c r="BWC42" s="4" t="str">
        <f>IFERROR(IF(N(data_NoOutliers!BJN42),data_NoOutliers!BJN42,MID(data_NoOutliers!BJN42,2,99)/2),"")</f>
        <v/>
      </c>
      <c r="BWD42" s="4" t="str">
        <f>IFERROR(IF(N(data_NoOutliers!BJO42),data_NoOutliers!BJO42,MID(data_NoOutliers!BJO42,2,99)/2),"")</f>
        <v/>
      </c>
      <c r="BWE42" s="4" t="str">
        <f>IFERROR(IF(N(data_NoOutliers!BJP42),data_NoOutliers!BJP42,MID(data_NoOutliers!BJP42,2,99)/2),"")</f>
        <v/>
      </c>
      <c r="BWF42" s="4" t="str">
        <f>IFERROR(IF(N(data_NoOutliers!BJQ42),data_NoOutliers!BJQ42,MID(data_NoOutliers!BJQ42,2,99)/2),"")</f>
        <v/>
      </c>
      <c r="BWG42" s="4" t="str">
        <f>IFERROR(IF(N(data_NoOutliers!BJR42),data_NoOutliers!BJR42,MID(data_NoOutliers!BJR42,2,99)/2),"")</f>
        <v/>
      </c>
      <c r="BWH42" s="4" t="str">
        <f>IFERROR(IF(N(data_NoOutliers!BJS42),data_NoOutliers!BJS42,MID(data_NoOutliers!BJS42,2,99)/2),"")</f>
        <v/>
      </c>
      <c r="BWI42" s="4" t="str">
        <f>IFERROR(IF(N(data_NoOutliers!BJT42),data_NoOutliers!BJT42,MID(data_NoOutliers!BJT42,2,99)/2),"")</f>
        <v/>
      </c>
      <c r="BWJ42" s="4" t="str">
        <f>IFERROR(IF(N(data_NoOutliers!BJU42),data_NoOutliers!BJU42,MID(data_NoOutliers!BJU42,2,99)/2),"")</f>
        <v/>
      </c>
      <c r="BWK42" s="4" t="str">
        <f>IFERROR(IF(N(data_NoOutliers!BJV42),data_NoOutliers!BJV42,MID(data_NoOutliers!BJV42,2,99)/2),"")</f>
        <v/>
      </c>
      <c r="BWL42" s="4" t="str">
        <f>IFERROR(IF(N(data_NoOutliers!BJW42),data_NoOutliers!BJW42,MID(data_NoOutliers!BJW42,2,99)/2),"")</f>
        <v/>
      </c>
      <c r="BWM42" s="4" t="str">
        <f>IFERROR(IF(N(data_NoOutliers!BJX42),data_NoOutliers!BJX42,MID(data_NoOutliers!BJX42,2,99)/2),"")</f>
        <v/>
      </c>
      <c r="BWN42" s="4" t="str">
        <f>IFERROR(IF(N(data_NoOutliers!BJY42),data_NoOutliers!BJY42,MID(data_NoOutliers!BJY42,2,99)/2),"")</f>
        <v/>
      </c>
      <c r="BWO42" s="4" t="str">
        <f>IFERROR(IF(N(data_NoOutliers!BJZ42),data_NoOutliers!BJZ42,MID(data_NoOutliers!BJZ42,2,99)/2),"")</f>
        <v/>
      </c>
      <c r="BWP42" s="4" t="str">
        <f>IFERROR(IF(N(data_NoOutliers!BKA42),data_NoOutliers!BKA42,MID(data_NoOutliers!BKA42,2,99)/2),"")</f>
        <v/>
      </c>
      <c r="BWQ42" s="4" t="str">
        <f>IFERROR(IF(N(data_NoOutliers!BKB42),data_NoOutliers!BKB42,MID(data_NoOutliers!BKB42,2,99)/2),"")</f>
        <v/>
      </c>
      <c r="BWR42" s="4" t="str">
        <f>IFERROR(IF(N(data_NoOutliers!BKC42),data_NoOutliers!BKC42,MID(data_NoOutliers!BKC42,2,99)/2),"")</f>
        <v/>
      </c>
      <c r="BWS42" s="4" t="str">
        <f>IFERROR(IF(N(data_NoOutliers!BKD42),data_NoOutliers!BKD42,MID(data_NoOutliers!BKD42,2,99)/2),"")</f>
        <v/>
      </c>
      <c r="BWT42" s="4" t="str">
        <f>IFERROR(IF(N(data_NoOutliers!BKE42),data_NoOutliers!BKE42,MID(data_NoOutliers!BKE42,2,99)/2),"")</f>
        <v/>
      </c>
      <c r="BWU42" s="4" t="str">
        <f>IFERROR(IF(N(data_NoOutliers!BKF42),data_NoOutliers!BKF42,MID(data_NoOutliers!BKF42,2,99)/2),"")</f>
        <v/>
      </c>
      <c r="BWV42" s="4" t="str">
        <f>IFERROR(IF(N(data_NoOutliers!BKG42),data_NoOutliers!BKG42,MID(data_NoOutliers!BKG42,2,99)/2),"")</f>
        <v/>
      </c>
      <c r="BWW42" s="4" t="str">
        <f>IFERROR(IF(N(data_NoOutliers!BKH42),data_NoOutliers!BKH42,MID(data_NoOutliers!BKH42,2,99)/2),"")</f>
        <v/>
      </c>
      <c r="BWX42" s="4" t="str">
        <f>IFERROR(IF(N(data_NoOutliers!BKI42),data_NoOutliers!BKI42,MID(data_NoOutliers!BKI42,2,99)/2),"")</f>
        <v/>
      </c>
      <c r="BWY42" s="4" t="str">
        <f>IFERROR(IF(N(data_NoOutliers!BKJ42),data_NoOutliers!BKJ42,MID(data_NoOutliers!BKJ42,2,99)/2),"")</f>
        <v/>
      </c>
      <c r="BWZ42" s="4" t="str">
        <f>IFERROR(IF(N(data_NoOutliers!BKK42),data_NoOutliers!BKK42,MID(data_NoOutliers!BKK42,2,99)/2),"")</f>
        <v/>
      </c>
      <c r="BXA42" s="4" t="str">
        <f>IFERROR(IF(N(data_NoOutliers!BKL42),data_NoOutliers!BKL42,MID(data_NoOutliers!BKL42,2,99)/2),"")</f>
        <v/>
      </c>
      <c r="BXB42" s="4" t="str">
        <f>IFERROR(IF(N(data_NoOutliers!BKM42),data_NoOutliers!BKM42,MID(data_NoOutliers!BKM42,2,99)/2),"")</f>
        <v/>
      </c>
      <c r="BXC42" s="4" t="str">
        <f>IFERROR(IF(N(data_NoOutliers!BKN42),data_NoOutliers!BKN42,MID(data_NoOutliers!BKN42,2,99)/2),"")</f>
        <v/>
      </c>
      <c r="BXD42" s="4" t="str">
        <f>IFERROR(IF(N(data_NoOutliers!BKO42),data_NoOutliers!BKO42,MID(data_NoOutliers!BKO42,2,99)/2),"")</f>
        <v/>
      </c>
      <c r="BXE42" s="4" t="str">
        <f>IFERROR(IF(N(data_NoOutliers!BKP42),data_NoOutliers!BKP42,MID(data_NoOutliers!BKP42,2,99)/2),"")</f>
        <v/>
      </c>
      <c r="BXF42" s="4" t="str">
        <f>IFERROR(IF(N(data_NoOutliers!BKQ42),data_NoOutliers!BKQ42,MID(data_NoOutliers!BKQ42,2,99)/2),"")</f>
        <v/>
      </c>
      <c r="BXG42" s="4" t="str">
        <f>IFERROR(IF(N(data_NoOutliers!BKR42),data_NoOutliers!BKR42,MID(data_NoOutliers!BKR42,2,99)/2),"")</f>
        <v/>
      </c>
      <c r="BXH42" s="4" t="str">
        <f>IFERROR(IF(N(data_NoOutliers!BKS42),data_NoOutliers!BKS42,MID(data_NoOutliers!BKS42,2,99)/2),"")</f>
        <v/>
      </c>
      <c r="BXI42" s="4" t="str">
        <f>IFERROR(IF(N(data_NoOutliers!BKT42),data_NoOutliers!BKT42,MID(data_NoOutliers!BKT42,2,99)/2),"")</f>
        <v/>
      </c>
      <c r="BXJ42" s="4" t="str">
        <f>IFERROR(IF(N(data_NoOutliers!BKU42),data_NoOutliers!BKU42,MID(data_NoOutliers!BKU42,2,99)/2),"")</f>
        <v/>
      </c>
      <c r="BXK42" s="4" t="str">
        <f>IFERROR(IF(N(data_NoOutliers!BKV42),data_NoOutliers!BKV42,MID(data_NoOutliers!BKV42,2,99)/2),"")</f>
        <v/>
      </c>
      <c r="BXL42" s="4" t="str">
        <f>IFERROR(IF(N(data_NoOutliers!BKW42),data_NoOutliers!BKW42,MID(data_NoOutliers!BKW42,2,99)/2),"")</f>
        <v/>
      </c>
      <c r="BXM42" s="4" t="str">
        <f>IFERROR(IF(N(data_NoOutliers!BKX42),data_NoOutliers!BKX42,MID(data_NoOutliers!BKX42,2,99)/2),"")</f>
        <v/>
      </c>
      <c r="BXN42" s="4" t="str">
        <f>IFERROR(IF(N(data_NoOutliers!BKY42),data_NoOutliers!BKY42,MID(data_NoOutliers!BKY42,2,99)/2),"")</f>
        <v/>
      </c>
      <c r="BXO42" s="4" t="str">
        <f>IFERROR(IF(N(data_NoOutliers!BKZ42),data_NoOutliers!BKZ42,MID(data_NoOutliers!BKZ42,2,99)/2),"")</f>
        <v/>
      </c>
      <c r="BXP42" s="4" t="str">
        <f>IFERROR(IF(N(data_NoOutliers!BLA42),data_NoOutliers!BLA42,MID(data_NoOutliers!BLA42,2,99)/2),"")</f>
        <v/>
      </c>
      <c r="BXQ42" s="4" t="str">
        <f>IFERROR(IF(N(data_NoOutliers!BLB42),data_NoOutliers!BLB42,MID(data_NoOutliers!BLB42,2,99)/2),"")</f>
        <v/>
      </c>
      <c r="BXR42" s="4" t="str">
        <f>IFERROR(IF(N(data_NoOutliers!BLC42),data_NoOutliers!BLC42,MID(data_NoOutliers!BLC42,2,99)/2),"")</f>
        <v/>
      </c>
      <c r="BXS42" s="4" t="str">
        <f>IFERROR(IF(N(data_NoOutliers!BLD42),data_NoOutliers!BLD42,MID(data_NoOutliers!BLD42,2,99)/2),"")</f>
        <v/>
      </c>
      <c r="BXT42" s="4" t="str">
        <f>IFERROR(IF(N(data_NoOutliers!BLE42),data_NoOutliers!BLE42,MID(data_NoOutliers!BLE42,2,99)/2),"")</f>
        <v/>
      </c>
      <c r="BXU42" s="4" t="str">
        <f>IFERROR(IF(N(data_NoOutliers!BLF42),data_NoOutliers!BLF42,MID(data_NoOutliers!BLF42,2,99)/2),"")</f>
        <v/>
      </c>
      <c r="BXV42" s="4" t="str">
        <f>IFERROR(IF(N(data_NoOutliers!BLG42),data_NoOutliers!BLG42,MID(data_NoOutliers!BLG42,2,99)/2),"")</f>
        <v/>
      </c>
      <c r="BXW42" s="4" t="str">
        <f>IFERROR(IF(N(data_NoOutliers!BLH42),data_NoOutliers!BLH42,MID(data_NoOutliers!BLH42,2,99)/2),"")</f>
        <v/>
      </c>
      <c r="BXX42" s="4" t="str">
        <f>IFERROR(IF(N(data_NoOutliers!BLI42),data_NoOutliers!BLI42,MID(data_NoOutliers!BLI42,2,99)/2),"")</f>
        <v/>
      </c>
      <c r="BXY42" s="4" t="str">
        <f>IFERROR(IF(N(data_NoOutliers!BLJ42),data_NoOutliers!BLJ42,MID(data_NoOutliers!BLJ42,2,99)/2),"")</f>
        <v/>
      </c>
      <c r="BXZ42" s="4" t="str">
        <f>IFERROR(IF(N(data_NoOutliers!BLK42),data_NoOutliers!BLK42,MID(data_NoOutliers!BLK42,2,99)/2),"")</f>
        <v/>
      </c>
      <c r="BYA42" s="4" t="str">
        <f>IFERROR(IF(N(data_NoOutliers!BLL42),data_NoOutliers!BLL42,MID(data_NoOutliers!BLL42,2,99)/2),"")</f>
        <v/>
      </c>
      <c r="BYB42" s="4" t="str">
        <f>IFERROR(IF(N(data_NoOutliers!BLM42),data_NoOutliers!BLM42,MID(data_NoOutliers!BLM42,2,99)/2),"")</f>
        <v/>
      </c>
      <c r="BYC42" s="4" t="str">
        <f>IFERROR(IF(N(data_NoOutliers!BLN42),data_NoOutliers!BLN42,MID(data_NoOutliers!BLN42,2,99)/2),"")</f>
        <v/>
      </c>
      <c r="BYD42" s="4" t="str">
        <f>IFERROR(IF(N(data_NoOutliers!BLO42),data_NoOutliers!BLO42,MID(data_NoOutliers!BLO42,2,99)/2),"")</f>
        <v/>
      </c>
      <c r="BYE42" s="4" t="str">
        <f>IFERROR(IF(N(data_NoOutliers!BLP42),data_NoOutliers!BLP42,MID(data_NoOutliers!BLP42,2,99)/2),"")</f>
        <v/>
      </c>
      <c r="BYF42" s="4" t="str">
        <f>IFERROR(IF(N(data_NoOutliers!BLQ42),data_NoOutliers!BLQ42,MID(data_NoOutliers!BLQ42,2,99)/2),"")</f>
        <v/>
      </c>
      <c r="BYG42" s="4" t="str">
        <f>IFERROR(IF(N(data_NoOutliers!BLR42),data_NoOutliers!BLR42,MID(data_NoOutliers!BLR42,2,99)/2),"")</f>
        <v/>
      </c>
      <c r="BYH42" s="4" t="str">
        <f>IFERROR(IF(N(data_NoOutliers!BLS42),data_NoOutliers!BLS42,MID(data_NoOutliers!BLS42,2,99)/2),"")</f>
        <v/>
      </c>
      <c r="BYI42" s="4" t="str">
        <f>IFERROR(IF(N(data_NoOutliers!BLT42),data_NoOutliers!BLT42,MID(data_NoOutliers!BLT42,2,99)/2),"")</f>
        <v/>
      </c>
      <c r="BYJ42" s="4" t="str">
        <f>IFERROR(IF(N(data_NoOutliers!BLU42),data_NoOutliers!BLU42,MID(data_NoOutliers!BLU42,2,99)/2),"")</f>
        <v/>
      </c>
      <c r="BYK42" s="4" t="str">
        <f>IFERROR(IF(N(data_NoOutliers!BLV42),data_NoOutliers!BLV42,MID(data_NoOutliers!BLV42,2,99)/2),"")</f>
        <v/>
      </c>
      <c r="BYL42" s="4" t="str">
        <f>IFERROR(IF(N(data_NoOutliers!BLW42),data_NoOutliers!BLW42,MID(data_NoOutliers!BLW42,2,99)/2),"")</f>
        <v/>
      </c>
      <c r="BYM42" s="4" t="str">
        <f>IFERROR(IF(N(data_NoOutliers!BLX42),data_NoOutliers!BLX42,MID(data_NoOutliers!BLX42,2,99)/2),"")</f>
        <v/>
      </c>
      <c r="BYN42" s="4" t="str">
        <f>IFERROR(IF(N(data_NoOutliers!BLY42),data_NoOutliers!BLY42,MID(data_NoOutliers!BLY42,2,99)/2),"")</f>
        <v/>
      </c>
      <c r="BYO42" s="4" t="str">
        <f>IFERROR(IF(N(data_NoOutliers!BLZ42),data_NoOutliers!BLZ42,MID(data_NoOutliers!BLZ42,2,99)/2),"")</f>
        <v/>
      </c>
      <c r="BYP42" s="4" t="str">
        <f>IFERROR(IF(N(data_NoOutliers!BMA42),data_NoOutliers!BMA42,MID(data_NoOutliers!BMA42,2,99)/2),"")</f>
        <v/>
      </c>
      <c r="BYQ42" s="4" t="str">
        <f>IFERROR(IF(N(data_NoOutliers!BMB42),data_NoOutliers!BMB42,MID(data_NoOutliers!BMB42,2,99)/2),"")</f>
        <v/>
      </c>
      <c r="BYR42" s="4" t="str">
        <f>IFERROR(IF(N(data_NoOutliers!BMC42),data_NoOutliers!BMC42,MID(data_NoOutliers!BMC42,2,99)/2),"")</f>
        <v/>
      </c>
      <c r="BYS42" s="4" t="str">
        <f>IFERROR(IF(N(data_NoOutliers!BMD42),data_NoOutliers!BMD42,MID(data_NoOutliers!BMD42,2,99)/2),"")</f>
        <v/>
      </c>
      <c r="BYT42" s="4" t="str">
        <f>IFERROR(IF(N(data_NoOutliers!BME42),data_NoOutliers!BME42,MID(data_NoOutliers!BME42,2,99)/2),"")</f>
        <v/>
      </c>
      <c r="BYU42" s="4" t="str">
        <f>IFERROR(IF(N(data_NoOutliers!BMF42),data_NoOutliers!BMF42,MID(data_NoOutliers!BMF42,2,99)/2),"")</f>
        <v/>
      </c>
      <c r="BYV42" s="4" t="str">
        <f>IFERROR(IF(N(data_NoOutliers!BMG42),data_NoOutliers!BMG42,MID(data_NoOutliers!BMG42,2,99)/2),"")</f>
        <v/>
      </c>
      <c r="BYW42" s="4" t="str">
        <f>IFERROR(IF(N(data_NoOutliers!BMH42),data_NoOutliers!BMH42,MID(data_NoOutliers!BMH42,2,99)/2),"")</f>
        <v/>
      </c>
      <c r="BYX42" s="4" t="str">
        <f>IFERROR(IF(N(data_NoOutliers!BMI42),data_NoOutliers!BMI42,MID(data_NoOutliers!BMI42,2,99)/2),"")</f>
        <v/>
      </c>
      <c r="BYY42" s="4" t="str">
        <f>IFERROR(IF(N(data_NoOutliers!BMJ42),data_NoOutliers!BMJ42,MID(data_NoOutliers!BMJ42,2,99)/2),"")</f>
        <v/>
      </c>
      <c r="BYZ42" s="4" t="str">
        <f>IFERROR(IF(N(data_NoOutliers!BMK42),data_NoOutliers!BMK42,MID(data_NoOutliers!BMK42,2,99)/2),"")</f>
        <v/>
      </c>
      <c r="BZA42" s="4" t="str">
        <f>IFERROR(IF(N(data_NoOutliers!BML42),data_NoOutliers!BML42,MID(data_NoOutliers!BML42,2,99)/2),"")</f>
        <v/>
      </c>
      <c r="BZB42" s="4" t="str">
        <f>IFERROR(IF(N(data_NoOutliers!BMM42),data_NoOutliers!BMM42,MID(data_NoOutliers!BMM42,2,99)/2),"")</f>
        <v/>
      </c>
      <c r="BZC42" s="4" t="str">
        <f>IFERROR(IF(N(data_NoOutliers!BMN42),data_NoOutliers!BMN42,MID(data_NoOutliers!BMN42,2,99)/2),"")</f>
        <v/>
      </c>
      <c r="BZD42" s="4" t="str">
        <f>IFERROR(IF(N(data_NoOutliers!BMO42),data_NoOutliers!BMO42,MID(data_NoOutliers!BMO42,2,99)/2),"")</f>
        <v/>
      </c>
      <c r="BZE42" s="4" t="str">
        <f>IFERROR(IF(N(data_NoOutliers!BMP42),data_NoOutliers!BMP42,MID(data_NoOutliers!BMP42,2,99)/2),"")</f>
        <v/>
      </c>
      <c r="BZF42" s="4" t="str">
        <f>IFERROR(IF(N(data_NoOutliers!BMQ42),data_NoOutliers!BMQ42,MID(data_NoOutliers!BMQ42,2,99)/2),"")</f>
        <v/>
      </c>
      <c r="BZG42" s="4" t="str">
        <f>IFERROR(IF(N(data_NoOutliers!BMR42),data_NoOutliers!BMR42,MID(data_NoOutliers!BMR42,2,99)/2),"")</f>
        <v/>
      </c>
      <c r="BZH42" s="4" t="str">
        <f>IFERROR(IF(N(data_NoOutliers!BMS42),data_NoOutliers!BMS42,MID(data_NoOutliers!BMS42,2,99)/2),"")</f>
        <v/>
      </c>
      <c r="BZI42" s="4" t="str">
        <f>IFERROR(IF(N(data_NoOutliers!BMT42),data_NoOutliers!BMT42,MID(data_NoOutliers!BMT42,2,99)/2),"")</f>
        <v/>
      </c>
      <c r="BZJ42" s="4" t="str">
        <f>IFERROR(IF(N(data_NoOutliers!BMU42),data_NoOutliers!BMU42,MID(data_NoOutliers!BMU42,2,99)/2),"")</f>
        <v/>
      </c>
      <c r="BZK42" s="4" t="str">
        <f>IFERROR(IF(N(data_NoOutliers!BMV42),data_NoOutliers!BMV42,MID(data_NoOutliers!BMV42,2,99)/2),"")</f>
        <v/>
      </c>
      <c r="BZL42" s="4" t="str">
        <f>IFERROR(IF(N(data_NoOutliers!BMW42),data_NoOutliers!BMW42,MID(data_NoOutliers!BMW42,2,99)/2),"")</f>
        <v/>
      </c>
      <c r="BZM42" s="4" t="str">
        <f>IFERROR(IF(N(data_NoOutliers!BMX42),data_NoOutliers!BMX42,MID(data_NoOutliers!BMX42,2,99)/2),"")</f>
        <v/>
      </c>
      <c r="BZN42" s="4" t="str">
        <f>IFERROR(IF(N(data_NoOutliers!BMY42),data_NoOutliers!BMY42,MID(data_NoOutliers!BMY42,2,99)/2),"")</f>
        <v/>
      </c>
      <c r="BZO42" s="4" t="str">
        <f>IFERROR(IF(N(data_NoOutliers!BMZ42),data_NoOutliers!BMZ42,MID(data_NoOutliers!BMZ42,2,99)/2),"")</f>
        <v/>
      </c>
      <c r="BZP42" s="4" t="str">
        <f>IFERROR(IF(N(data_NoOutliers!BNA42),data_NoOutliers!BNA42,MID(data_NoOutliers!BNA42,2,99)/2),"")</f>
        <v/>
      </c>
      <c r="BZQ42" s="4" t="str">
        <f>IFERROR(IF(N(data_NoOutliers!BNB42),data_NoOutliers!BNB42,MID(data_NoOutliers!BNB42,2,99)/2),"")</f>
        <v/>
      </c>
      <c r="BZR42" s="4" t="str">
        <f>IFERROR(IF(N(data_NoOutliers!BNC42),data_NoOutliers!BNC42,MID(data_NoOutliers!BNC42,2,99)/2),"")</f>
        <v/>
      </c>
      <c r="BZS42" s="4" t="str">
        <f>IFERROR(IF(N(data_NoOutliers!BND42),data_NoOutliers!BND42,MID(data_NoOutliers!BND42,2,99)/2),"")</f>
        <v/>
      </c>
      <c r="BZT42" s="4" t="str">
        <f>IFERROR(IF(N(data_NoOutliers!BNE42),data_NoOutliers!BNE42,MID(data_NoOutliers!BNE42,2,99)/2),"")</f>
        <v/>
      </c>
      <c r="BZU42" s="4" t="str">
        <f>IFERROR(IF(N(data_NoOutliers!BNF42),data_NoOutliers!BNF42,MID(data_NoOutliers!BNF42,2,99)/2),"")</f>
        <v/>
      </c>
      <c r="BZV42" s="4" t="str">
        <f>IFERROR(IF(N(data_NoOutliers!BNG42),data_NoOutliers!BNG42,MID(data_NoOutliers!BNG42,2,99)/2),"")</f>
        <v/>
      </c>
      <c r="BZW42" s="4" t="str">
        <f>IFERROR(IF(N(data_NoOutliers!BNH42),data_NoOutliers!BNH42,MID(data_NoOutliers!BNH42,2,99)/2),"")</f>
        <v/>
      </c>
      <c r="BZX42" s="4" t="str">
        <f>IFERROR(IF(N(data_NoOutliers!BNI42),data_NoOutliers!BNI42,MID(data_NoOutliers!BNI42,2,99)/2),"")</f>
        <v/>
      </c>
      <c r="BZY42" s="4" t="str">
        <f>IFERROR(IF(N(data_NoOutliers!BNJ42),data_NoOutliers!BNJ42,MID(data_NoOutliers!BNJ42,2,99)/2),"")</f>
        <v/>
      </c>
      <c r="BZZ42" s="4" t="str">
        <f>IFERROR(IF(N(data_NoOutliers!BNK42),data_NoOutliers!BNK42,MID(data_NoOutliers!BNK42,2,99)/2),"")</f>
        <v/>
      </c>
      <c r="CAA42" s="4" t="str">
        <f>IFERROR(IF(N(data_NoOutliers!BNL42),data_NoOutliers!BNL42,MID(data_NoOutliers!BNL42,2,99)/2),"")</f>
        <v/>
      </c>
      <c r="CAB42" s="4" t="str">
        <f>IFERROR(IF(N(data_NoOutliers!BNM42),data_NoOutliers!BNM42,MID(data_NoOutliers!BNM42,2,99)/2),"")</f>
        <v/>
      </c>
      <c r="CAC42" s="4" t="str">
        <f>IFERROR(IF(N(data_NoOutliers!BNN42),data_NoOutliers!BNN42,MID(data_NoOutliers!BNN42,2,99)/2),"")</f>
        <v/>
      </c>
      <c r="CAD42" s="4" t="str">
        <f>IFERROR(IF(N(data_NoOutliers!BNO42),data_NoOutliers!BNO42,MID(data_NoOutliers!BNO42,2,99)/2),"")</f>
        <v/>
      </c>
      <c r="CAE42" s="4" t="str">
        <f>IFERROR(IF(N(data_NoOutliers!BNP42),data_NoOutliers!BNP42,MID(data_NoOutliers!BNP42,2,99)/2),"")</f>
        <v/>
      </c>
      <c r="CAF42" s="4" t="str">
        <f>IFERROR(IF(N(data_NoOutliers!BNQ42),data_NoOutliers!BNQ42,MID(data_NoOutliers!BNQ42,2,99)/2),"")</f>
        <v/>
      </c>
      <c r="CAG42" s="4" t="str">
        <f>IFERROR(IF(N(data_NoOutliers!BNR42),data_NoOutliers!BNR42,MID(data_NoOutliers!BNR42,2,99)/2),"")</f>
        <v/>
      </c>
      <c r="CAH42" s="4" t="str">
        <f>IFERROR(IF(N(data_NoOutliers!BNS42),data_NoOutliers!BNS42,MID(data_NoOutliers!BNS42,2,99)/2),"")</f>
        <v/>
      </c>
      <c r="CAI42" s="4" t="str">
        <f>IFERROR(IF(N(data_NoOutliers!BNT42),data_NoOutliers!BNT42,MID(data_NoOutliers!BNT42,2,99)/2),"")</f>
        <v/>
      </c>
      <c r="CAJ42" s="4" t="str">
        <f>IFERROR(IF(N(data_NoOutliers!BNU42),data_NoOutliers!BNU42,MID(data_NoOutliers!BNU42,2,99)/2),"")</f>
        <v/>
      </c>
      <c r="CAK42" s="4" t="str">
        <f>IFERROR(IF(N(data_NoOutliers!BNV42),data_NoOutliers!BNV42,MID(data_NoOutliers!BNV42,2,99)/2),"")</f>
        <v/>
      </c>
      <c r="CAL42" s="4" t="str">
        <f>IFERROR(IF(N(data_NoOutliers!BNW42),data_NoOutliers!BNW42,MID(data_NoOutliers!BNW42,2,99)/2),"")</f>
        <v/>
      </c>
      <c r="CAM42" s="4" t="str">
        <f>IFERROR(IF(N(data_NoOutliers!BNX42),data_NoOutliers!BNX42,MID(data_NoOutliers!BNX42,2,99)/2),"")</f>
        <v/>
      </c>
      <c r="CAN42" s="4" t="str">
        <f>IFERROR(IF(N(data_NoOutliers!BNY42),data_NoOutliers!BNY42,MID(data_NoOutliers!BNY42,2,99)/2),"")</f>
        <v/>
      </c>
      <c r="CAO42" s="4" t="str">
        <f>IFERROR(IF(N(data_NoOutliers!BNZ42),data_NoOutliers!BNZ42,MID(data_NoOutliers!BNZ42,2,99)/2),"")</f>
        <v/>
      </c>
      <c r="CAP42" s="4" t="str">
        <f>IFERROR(IF(N(data_NoOutliers!BOA42),data_NoOutliers!BOA42,MID(data_NoOutliers!BOA42,2,99)/2),"")</f>
        <v/>
      </c>
      <c r="CAQ42" s="4" t="str">
        <f>IFERROR(IF(N(data_NoOutliers!BOB42),data_NoOutliers!BOB42,MID(data_NoOutliers!BOB42,2,99)/2),"")</f>
        <v/>
      </c>
      <c r="CAR42" s="4" t="str">
        <f>IFERROR(IF(N(data_NoOutliers!BOC42),data_NoOutliers!BOC42,MID(data_NoOutliers!BOC42,2,99)/2),"")</f>
        <v/>
      </c>
      <c r="CAS42" s="4" t="str">
        <f>IFERROR(IF(N(data_NoOutliers!BOD42),data_NoOutliers!BOD42,MID(data_NoOutliers!BOD42,2,99)/2),"")</f>
        <v/>
      </c>
      <c r="CAT42" s="4" t="str">
        <f>IFERROR(IF(N(data_NoOutliers!BOE42),data_NoOutliers!BOE42,MID(data_NoOutliers!BOE42,2,99)/2),"")</f>
        <v/>
      </c>
      <c r="CAU42" s="4" t="str">
        <f>IFERROR(IF(N(data_NoOutliers!BOF42),data_NoOutliers!BOF42,MID(data_NoOutliers!BOF42,2,99)/2),"")</f>
        <v/>
      </c>
      <c r="CAV42" s="4" t="str">
        <f>IFERROR(IF(N(data_NoOutliers!BOG42),data_NoOutliers!BOG42,MID(data_NoOutliers!BOG42,2,99)/2),"")</f>
        <v/>
      </c>
      <c r="CAW42" s="4" t="str">
        <f>IFERROR(IF(N(data_NoOutliers!BOH42),data_NoOutliers!BOH42,MID(data_NoOutliers!BOH42,2,99)/2),"")</f>
        <v/>
      </c>
      <c r="CAX42" s="4" t="str">
        <f>IFERROR(IF(N(data_NoOutliers!BOI42),data_NoOutliers!BOI42,MID(data_NoOutliers!BOI42,2,99)/2),"")</f>
        <v/>
      </c>
      <c r="CAY42" s="4" t="str">
        <f>IFERROR(IF(N(data_NoOutliers!BOJ42),data_NoOutliers!BOJ42,MID(data_NoOutliers!BOJ42,2,99)/2),"")</f>
        <v/>
      </c>
      <c r="CAZ42" s="4" t="str">
        <f>IFERROR(IF(N(data_NoOutliers!BOK42),data_NoOutliers!BOK42,MID(data_NoOutliers!BOK42,2,99)/2),"")</f>
        <v/>
      </c>
      <c r="CBA42" s="4" t="str">
        <f>IFERROR(IF(N(data_NoOutliers!BOL42),data_NoOutliers!BOL42,MID(data_NoOutliers!BOL42,2,99)/2),"")</f>
        <v/>
      </c>
      <c r="CBB42" s="4" t="str">
        <f>IFERROR(IF(N(data_NoOutliers!BOM42),data_NoOutliers!BOM42,MID(data_NoOutliers!BOM42,2,99)/2),"")</f>
        <v/>
      </c>
      <c r="CBC42" s="4" t="str">
        <f>IFERROR(IF(N(data_NoOutliers!BON42),data_NoOutliers!BON42,MID(data_NoOutliers!BON42,2,99)/2),"")</f>
        <v/>
      </c>
      <c r="CBD42" s="4" t="str">
        <f>IFERROR(IF(N(data_NoOutliers!BOO42),data_NoOutliers!BOO42,MID(data_NoOutliers!BOO42,2,99)/2),"")</f>
        <v/>
      </c>
      <c r="CBE42" s="4" t="str">
        <f>IFERROR(IF(N(data_NoOutliers!BOP42),data_NoOutliers!BOP42,MID(data_NoOutliers!BOP42,2,99)/2),"")</f>
        <v/>
      </c>
      <c r="CBF42" s="4" t="str">
        <f>IFERROR(IF(N(data_NoOutliers!BOQ42),data_NoOutliers!BOQ42,MID(data_NoOutliers!BOQ42,2,99)/2),"")</f>
        <v/>
      </c>
      <c r="CBG42" s="4" t="str">
        <f>IFERROR(IF(N(data_NoOutliers!BOR42),data_NoOutliers!BOR42,MID(data_NoOutliers!BOR42,2,99)/2),"")</f>
        <v/>
      </c>
      <c r="CBH42" s="4" t="str">
        <f>IFERROR(IF(N(data_NoOutliers!BOS42),data_NoOutliers!BOS42,MID(data_NoOutliers!BOS42,2,99)/2),"")</f>
        <v/>
      </c>
      <c r="CBI42" s="4" t="str">
        <f>IFERROR(IF(N(data_NoOutliers!BOT42),data_NoOutliers!BOT42,MID(data_NoOutliers!BOT42,2,99)/2),"")</f>
        <v/>
      </c>
      <c r="CBJ42" s="4" t="str">
        <f>IFERROR(IF(N(data_NoOutliers!BOU42),data_NoOutliers!BOU42,MID(data_NoOutliers!BOU42,2,99)/2),"")</f>
        <v/>
      </c>
      <c r="CBK42" s="4" t="str">
        <f>IFERROR(IF(N(data_NoOutliers!BOV42),data_NoOutliers!BOV42,MID(data_NoOutliers!BOV42,2,99)/2),"")</f>
        <v/>
      </c>
      <c r="CBL42" s="4" t="str">
        <f>IFERROR(IF(N(data_NoOutliers!BOW42),data_NoOutliers!BOW42,MID(data_NoOutliers!BOW42,2,99)/2),"")</f>
        <v/>
      </c>
      <c r="CBM42" s="4" t="str">
        <f>IFERROR(IF(N(data_NoOutliers!BOX42),data_NoOutliers!BOX42,MID(data_NoOutliers!BOX42,2,99)/2),"")</f>
        <v/>
      </c>
      <c r="CBN42" s="4" t="str">
        <f>IFERROR(IF(N(data_NoOutliers!BOY42),data_NoOutliers!BOY42,MID(data_NoOutliers!BOY42,2,99)/2),"")</f>
        <v/>
      </c>
      <c r="CBO42" s="4" t="str">
        <f>IFERROR(IF(N(data_NoOutliers!BOZ42),data_NoOutliers!BOZ42,MID(data_NoOutliers!BOZ42,2,99)/2),"")</f>
        <v/>
      </c>
      <c r="CBP42" s="4" t="str">
        <f>IFERROR(IF(N(data_NoOutliers!BPA42),data_NoOutliers!BPA42,MID(data_NoOutliers!BPA42,2,99)/2),"")</f>
        <v/>
      </c>
      <c r="CBQ42" s="4" t="str">
        <f>IFERROR(IF(N(data_NoOutliers!BPB42),data_NoOutliers!BPB42,MID(data_NoOutliers!BPB42,2,99)/2),"")</f>
        <v/>
      </c>
      <c r="CBR42" s="4" t="str">
        <f>IFERROR(IF(N(data_NoOutliers!BPC42),data_NoOutliers!BPC42,MID(data_NoOutliers!BPC42,2,99)/2),"")</f>
        <v/>
      </c>
      <c r="CBS42" s="4" t="str">
        <f>IFERROR(IF(N(data_NoOutliers!BPD42),data_NoOutliers!BPD42,MID(data_NoOutliers!BPD42,2,99)/2),"")</f>
        <v/>
      </c>
      <c r="CBT42" s="4" t="str">
        <f>IFERROR(IF(N(data_NoOutliers!BPE42),data_NoOutliers!BPE42,MID(data_NoOutliers!BPE42,2,99)/2),"")</f>
        <v/>
      </c>
      <c r="CBU42" s="4" t="str">
        <f>IFERROR(IF(N(data_NoOutliers!BPF42),data_NoOutliers!BPF42,MID(data_NoOutliers!BPF42,2,99)/2),"")</f>
        <v/>
      </c>
      <c r="CBV42" s="4" t="str">
        <f>IFERROR(IF(N(data_NoOutliers!BPG42),data_NoOutliers!BPG42,MID(data_NoOutliers!BPG42,2,99)/2),"")</f>
        <v/>
      </c>
      <c r="CBW42" s="4" t="str">
        <f>IFERROR(IF(N(data_NoOutliers!BPH42),data_NoOutliers!BPH42,MID(data_NoOutliers!BPH42,2,99)/2),"")</f>
        <v/>
      </c>
      <c r="CBX42" s="4" t="str">
        <f>IFERROR(IF(N(data_NoOutliers!BPI42),data_NoOutliers!BPI42,MID(data_NoOutliers!BPI42,2,99)/2),"")</f>
        <v/>
      </c>
      <c r="CBY42" s="4" t="str">
        <f>IFERROR(IF(N(data_NoOutliers!BPJ42),data_NoOutliers!BPJ42,MID(data_NoOutliers!BPJ42,2,99)/2),"")</f>
        <v/>
      </c>
      <c r="CBZ42" s="4" t="str">
        <f>IFERROR(IF(N(data_NoOutliers!BPK42),data_NoOutliers!BPK42,MID(data_NoOutliers!BPK42,2,99)/2),"")</f>
        <v/>
      </c>
      <c r="CCA42" s="4" t="str">
        <f>IFERROR(IF(N(data_NoOutliers!BPL42),data_NoOutliers!BPL42,MID(data_NoOutliers!BPL42,2,99)/2),"")</f>
        <v/>
      </c>
      <c r="CCB42" s="4" t="str">
        <f>IFERROR(IF(N(data_NoOutliers!BPM42),data_NoOutliers!BPM42,MID(data_NoOutliers!BPM42,2,99)/2),"")</f>
        <v/>
      </c>
      <c r="CCC42" s="4" t="str">
        <f>IFERROR(IF(N(data_NoOutliers!BPN42),data_NoOutliers!BPN42,MID(data_NoOutliers!BPN42,2,99)/2),"")</f>
        <v/>
      </c>
      <c r="CCD42" s="4" t="str">
        <f>IFERROR(IF(N(data_NoOutliers!BPO42),data_NoOutliers!BPO42,MID(data_NoOutliers!BPO42,2,99)/2),"")</f>
        <v/>
      </c>
      <c r="CCE42" s="4" t="str">
        <f>IFERROR(IF(N(data_NoOutliers!BPP42),data_NoOutliers!BPP42,MID(data_NoOutliers!BPP42,2,99)/2),"")</f>
        <v/>
      </c>
      <c r="CCF42" s="4" t="str">
        <f>IFERROR(IF(N(data_NoOutliers!BPQ42),data_NoOutliers!BPQ42,MID(data_NoOutliers!BPQ42,2,99)/2),"")</f>
        <v/>
      </c>
      <c r="CCG42" s="4" t="str">
        <f>IFERROR(IF(N(data_NoOutliers!BPR42),data_NoOutliers!BPR42,MID(data_NoOutliers!BPR42,2,99)/2),"")</f>
        <v/>
      </c>
      <c r="CCH42" s="4" t="str">
        <f>IFERROR(IF(N(data_NoOutliers!BPS42),data_NoOutliers!BPS42,MID(data_NoOutliers!BPS42,2,99)/2),"")</f>
        <v/>
      </c>
      <c r="CCI42" s="4" t="str">
        <f>IFERROR(IF(N(data_NoOutliers!BPT42),data_NoOutliers!BPT42,MID(data_NoOutliers!BPT42,2,99)/2),"")</f>
        <v/>
      </c>
      <c r="CCJ42" s="4" t="str">
        <f>IFERROR(IF(N(data_NoOutliers!BPU42),data_NoOutliers!BPU42,MID(data_NoOutliers!BPU42,2,99)/2),"")</f>
        <v/>
      </c>
      <c r="CCK42" s="4" t="str">
        <f>IFERROR(IF(N(data_NoOutliers!BPV42),data_NoOutliers!BPV42,MID(data_NoOutliers!BPV42,2,99)/2),"")</f>
        <v/>
      </c>
      <c r="CCL42" s="4" t="str">
        <f>IFERROR(IF(N(data_NoOutliers!BPW42),data_NoOutliers!BPW42,MID(data_NoOutliers!BPW42,2,99)/2),"")</f>
        <v/>
      </c>
      <c r="CCM42" s="4" t="str">
        <f>IFERROR(IF(N(data_NoOutliers!BPX42),data_NoOutliers!BPX42,MID(data_NoOutliers!BPX42,2,99)/2),"")</f>
        <v/>
      </c>
      <c r="CCN42" s="4" t="str">
        <f>IFERROR(IF(N(data_NoOutliers!BPY42),data_NoOutliers!BPY42,MID(data_NoOutliers!BPY42,2,99)/2),"")</f>
        <v/>
      </c>
      <c r="CCO42" s="4" t="str">
        <f>IFERROR(IF(N(data_NoOutliers!BPZ42),data_NoOutliers!BPZ42,MID(data_NoOutliers!BPZ42,2,99)/2),"")</f>
        <v/>
      </c>
      <c r="CCP42" s="4" t="str">
        <f>IFERROR(IF(N(data_NoOutliers!BQA42),data_NoOutliers!BQA42,MID(data_NoOutliers!BQA42,2,99)/2),"")</f>
        <v/>
      </c>
      <c r="CCQ42" s="4" t="str">
        <f>IFERROR(IF(N(data_NoOutliers!BQB42),data_NoOutliers!BQB42,MID(data_NoOutliers!BQB42,2,99)/2),"")</f>
        <v/>
      </c>
      <c r="CCR42" s="4" t="str">
        <f>IFERROR(IF(N(data_NoOutliers!BQC42),data_NoOutliers!BQC42,MID(data_NoOutliers!BQC42,2,99)/2),"")</f>
        <v/>
      </c>
      <c r="CCS42" s="4" t="str">
        <f>IFERROR(IF(N(data_NoOutliers!BQD42),data_NoOutliers!BQD42,MID(data_NoOutliers!BQD42,2,99)/2),"")</f>
        <v/>
      </c>
      <c r="CCT42" s="4" t="str">
        <f>IFERROR(IF(N(data_NoOutliers!BQE42),data_NoOutliers!BQE42,MID(data_NoOutliers!BQE42,2,99)/2),"")</f>
        <v/>
      </c>
      <c r="CCU42" s="4" t="str">
        <f>IFERROR(IF(N(data_NoOutliers!BQF42),data_NoOutliers!BQF42,MID(data_NoOutliers!BQF42,2,99)/2),"")</f>
        <v/>
      </c>
      <c r="CCV42" s="4" t="str">
        <f>IFERROR(IF(N(data_NoOutliers!BQG42),data_NoOutliers!BQG42,MID(data_NoOutliers!BQG42,2,99)/2),"")</f>
        <v/>
      </c>
      <c r="CCW42" s="4" t="str">
        <f>IFERROR(IF(N(data_NoOutliers!BQH42),data_NoOutliers!BQH42,MID(data_NoOutliers!BQH42,2,99)/2),"")</f>
        <v/>
      </c>
      <c r="CCX42" s="4" t="str">
        <f>IFERROR(IF(N(data_NoOutliers!BQI42),data_NoOutliers!BQI42,MID(data_NoOutliers!BQI42,2,99)/2),"")</f>
        <v/>
      </c>
      <c r="CCY42" s="4" t="str">
        <f>IFERROR(IF(N(data_NoOutliers!BQJ42),data_NoOutliers!BQJ42,MID(data_NoOutliers!BQJ42,2,99)/2),"")</f>
        <v/>
      </c>
      <c r="CCZ42" s="4" t="str">
        <f>IFERROR(IF(N(data_NoOutliers!BQK42),data_NoOutliers!BQK42,MID(data_NoOutliers!BQK42,2,99)/2),"")</f>
        <v/>
      </c>
      <c r="CDA42" s="4" t="str">
        <f>IFERROR(IF(N(data_NoOutliers!BQL42),data_NoOutliers!BQL42,MID(data_NoOutliers!BQL42,2,99)/2),"")</f>
        <v/>
      </c>
      <c r="CDB42" s="4" t="str">
        <f>IFERROR(IF(N(data_NoOutliers!BQM42),data_NoOutliers!BQM42,MID(data_NoOutliers!BQM42,2,99)/2),"")</f>
        <v/>
      </c>
      <c r="CDC42" s="4" t="str">
        <f>IFERROR(IF(N(data_NoOutliers!BQN42),data_NoOutliers!BQN42,MID(data_NoOutliers!BQN42,2,99)/2),"")</f>
        <v/>
      </c>
      <c r="CDD42" s="4" t="str">
        <f>IFERROR(IF(N(data_NoOutliers!BQO42),data_NoOutliers!BQO42,MID(data_NoOutliers!BQO42,2,99)/2),"")</f>
        <v/>
      </c>
      <c r="CDE42" s="4" t="str">
        <f>IFERROR(IF(N(data_NoOutliers!BQP42),data_NoOutliers!BQP42,MID(data_NoOutliers!BQP42,2,99)/2),"")</f>
        <v/>
      </c>
      <c r="CDF42" s="4" t="str">
        <f>IFERROR(IF(N(data_NoOutliers!BQQ42),data_NoOutliers!BQQ42,MID(data_NoOutliers!BQQ42,2,99)/2),"")</f>
        <v/>
      </c>
      <c r="CDG42" s="4" t="str">
        <f>IFERROR(IF(N(data_NoOutliers!BQR42),data_NoOutliers!BQR42,MID(data_NoOutliers!BQR42,2,99)/2),"")</f>
        <v/>
      </c>
      <c r="CDH42" s="4" t="str">
        <f>IFERROR(IF(N(data_NoOutliers!BQS42),data_NoOutliers!BQS42,MID(data_NoOutliers!BQS42,2,99)/2),"")</f>
        <v/>
      </c>
      <c r="CDI42" s="4" t="str">
        <f>IFERROR(IF(N(data_NoOutliers!BQT42),data_NoOutliers!BQT42,MID(data_NoOutliers!BQT42,2,99)/2),"")</f>
        <v/>
      </c>
      <c r="CDJ42" s="4" t="str">
        <f>IFERROR(IF(N(data_NoOutliers!BQU42),data_NoOutliers!BQU42,MID(data_NoOutliers!BQU42,2,99)/2),"")</f>
        <v/>
      </c>
      <c r="CDK42" s="4" t="str">
        <f>IFERROR(IF(N(data_NoOutliers!BQV42),data_NoOutliers!BQV42,MID(data_NoOutliers!BQV42,2,99)/2),"")</f>
        <v/>
      </c>
      <c r="CDL42" s="4" t="str">
        <f>IFERROR(IF(N(data_NoOutliers!BQW42),data_NoOutliers!BQW42,MID(data_NoOutliers!BQW42,2,99)/2),"")</f>
        <v/>
      </c>
      <c r="CDM42" s="4" t="str">
        <f>IFERROR(IF(N(data_NoOutliers!BQX42),data_NoOutliers!BQX42,MID(data_NoOutliers!BQX42,2,99)/2),"")</f>
        <v/>
      </c>
      <c r="CDN42" s="4" t="str">
        <f>IFERROR(IF(N(data_NoOutliers!BQY42),data_NoOutliers!BQY42,MID(data_NoOutliers!BQY42,2,99)/2),"")</f>
        <v/>
      </c>
      <c r="CDO42" s="4" t="str">
        <f>IFERROR(IF(N(data_NoOutliers!BQZ42),data_NoOutliers!BQZ42,MID(data_NoOutliers!BQZ42,2,99)/2),"")</f>
        <v/>
      </c>
      <c r="CDP42" s="4" t="str">
        <f>IFERROR(IF(N(data_NoOutliers!BRA42),data_NoOutliers!BRA42,MID(data_NoOutliers!BRA42,2,99)/2),"")</f>
        <v/>
      </c>
      <c r="CDQ42" s="4" t="str">
        <f>IFERROR(IF(N(data_NoOutliers!BRB42),data_NoOutliers!BRB42,MID(data_NoOutliers!BRB42,2,99)/2),"")</f>
        <v/>
      </c>
      <c r="CDR42" s="4" t="str">
        <f>IFERROR(IF(N(data_NoOutliers!BRC42),data_NoOutliers!BRC42,MID(data_NoOutliers!BRC42,2,99)/2),"")</f>
        <v/>
      </c>
      <c r="CDS42" s="4" t="str">
        <f>IFERROR(IF(N(data_NoOutliers!BRD42),data_NoOutliers!BRD42,MID(data_NoOutliers!BRD42,2,99)/2),"")</f>
        <v/>
      </c>
      <c r="CDT42" s="4" t="str">
        <f>IFERROR(IF(N(data_NoOutliers!BRE42),data_NoOutliers!BRE42,MID(data_NoOutliers!BRE42,2,99)/2),"")</f>
        <v/>
      </c>
      <c r="CDU42" s="4" t="str">
        <f>IFERROR(IF(N(data_NoOutliers!BRF42),data_NoOutliers!BRF42,MID(data_NoOutliers!BRF42,2,99)/2),"")</f>
        <v/>
      </c>
      <c r="CDV42" s="4" t="str">
        <f>IFERROR(IF(N(data_NoOutliers!BRG42),data_NoOutliers!BRG42,MID(data_NoOutliers!BRG42,2,99)/2),"")</f>
        <v/>
      </c>
      <c r="CDW42" s="4" t="str">
        <f>IFERROR(IF(N(data_NoOutliers!BRH42),data_NoOutliers!BRH42,MID(data_NoOutliers!BRH42,2,99)/2),"")</f>
        <v/>
      </c>
      <c r="CDX42" s="4" t="str">
        <f>IFERROR(IF(N(data_NoOutliers!BRI42),data_NoOutliers!BRI42,MID(data_NoOutliers!BRI42,2,99)/2),"")</f>
        <v/>
      </c>
      <c r="CDY42" s="4" t="str">
        <f>IFERROR(IF(N(data_NoOutliers!BRJ42),data_NoOutliers!BRJ42,MID(data_NoOutliers!BRJ42,2,99)/2),"")</f>
        <v/>
      </c>
      <c r="CDZ42" s="4" t="str">
        <f>IFERROR(IF(N(data_NoOutliers!BRK42),data_NoOutliers!BRK42,MID(data_NoOutliers!BRK42,2,99)/2),"")</f>
        <v/>
      </c>
      <c r="CEA42" s="4" t="str">
        <f>IFERROR(IF(N(data_NoOutliers!BRL42),data_NoOutliers!BRL42,MID(data_NoOutliers!BRL42,2,99)/2),"")</f>
        <v/>
      </c>
      <c r="CEB42" s="4" t="str">
        <f>IFERROR(IF(N(data_NoOutliers!BRM42),data_NoOutliers!BRM42,MID(data_NoOutliers!BRM42,2,99)/2),"")</f>
        <v/>
      </c>
      <c r="CEC42" s="4" t="str">
        <f>IFERROR(IF(N(data_NoOutliers!BRN42),data_NoOutliers!BRN42,MID(data_NoOutliers!BRN42,2,99)/2),"")</f>
        <v/>
      </c>
      <c r="CED42" s="4" t="str">
        <f>IFERROR(IF(N(data_NoOutliers!BRO42),data_NoOutliers!BRO42,MID(data_NoOutliers!BRO42,2,99)/2),"")</f>
        <v/>
      </c>
      <c r="CEE42" s="4" t="str">
        <f>IFERROR(IF(N(data_NoOutliers!BRP42),data_NoOutliers!BRP42,MID(data_NoOutliers!BRP42,2,99)/2),"")</f>
        <v/>
      </c>
      <c r="CEF42" s="4" t="str">
        <f>IFERROR(IF(N(data_NoOutliers!BRQ42),data_NoOutliers!BRQ42,MID(data_NoOutliers!BRQ42,2,99)/2),"")</f>
        <v/>
      </c>
      <c r="CEG42" s="4" t="str">
        <f>IFERROR(IF(N(data_NoOutliers!BRR42),data_NoOutliers!BRR42,MID(data_NoOutliers!BRR42,2,99)/2),"")</f>
        <v/>
      </c>
      <c r="CEH42" s="4" t="str">
        <f>IFERROR(IF(N(data_NoOutliers!BRS42),data_NoOutliers!BRS42,MID(data_NoOutliers!BRS42,2,99)/2),"")</f>
        <v/>
      </c>
      <c r="CEI42" s="4" t="str">
        <f>IFERROR(IF(N(data_NoOutliers!BRT42),data_NoOutliers!BRT42,MID(data_NoOutliers!BRT42,2,99)/2),"")</f>
        <v/>
      </c>
      <c r="CEJ42" s="4" t="str">
        <f>IFERROR(IF(N(data_NoOutliers!BRU42),data_NoOutliers!BRU42,MID(data_NoOutliers!BRU42,2,99)/2),"")</f>
        <v/>
      </c>
      <c r="CEK42" s="4" t="str">
        <f>IFERROR(IF(N(data_NoOutliers!BRV42),data_NoOutliers!BRV42,MID(data_NoOutliers!BRV42,2,99)/2),"")</f>
        <v/>
      </c>
      <c r="CEL42" s="4" t="str">
        <f>IFERROR(IF(N(data_NoOutliers!BRW42),data_NoOutliers!BRW42,MID(data_NoOutliers!BRW42,2,99)/2),"")</f>
        <v/>
      </c>
      <c r="CEM42" s="4" t="str">
        <f>IFERROR(IF(N(data_NoOutliers!BRX42),data_NoOutliers!BRX42,MID(data_NoOutliers!BRX42,2,99)/2),"")</f>
        <v/>
      </c>
      <c r="CEN42" s="4" t="str">
        <f>IFERROR(IF(N(data_NoOutliers!BRY42),data_NoOutliers!BRY42,MID(data_NoOutliers!BRY42,2,99)/2),"")</f>
        <v/>
      </c>
      <c r="CEO42" s="4" t="str">
        <f>IFERROR(IF(N(data_NoOutliers!BRZ42),data_NoOutliers!BRZ42,MID(data_NoOutliers!BRZ42,2,99)/2),"")</f>
        <v/>
      </c>
      <c r="CEP42" s="4" t="str">
        <f>IFERROR(IF(N(data_NoOutliers!BSA42),data_NoOutliers!BSA42,MID(data_NoOutliers!BSA42,2,99)/2),"")</f>
        <v/>
      </c>
      <c r="CEQ42" s="4" t="str">
        <f>IFERROR(IF(N(data_NoOutliers!BSB42),data_NoOutliers!BSB42,MID(data_NoOutliers!BSB42,2,99)/2),"")</f>
        <v/>
      </c>
      <c r="CER42" s="4" t="str">
        <f>IFERROR(IF(N(data_NoOutliers!BSC42),data_NoOutliers!BSC42,MID(data_NoOutliers!BSC42,2,99)/2),"")</f>
        <v/>
      </c>
      <c r="CES42" s="4" t="str">
        <f>IFERROR(IF(N(data_NoOutliers!BSD42),data_NoOutliers!BSD42,MID(data_NoOutliers!BSD42,2,99)/2),"")</f>
        <v/>
      </c>
      <c r="CET42" s="4" t="str">
        <f>IFERROR(IF(N(data_NoOutliers!BSE42),data_NoOutliers!BSE42,MID(data_NoOutliers!BSE42,2,99)/2),"")</f>
        <v/>
      </c>
      <c r="CEU42" s="4" t="str">
        <f>IFERROR(IF(N(data_NoOutliers!BSF42),data_NoOutliers!BSF42,MID(data_NoOutliers!BSF42,2,99)/2),"")</f>
        <v/>
      </c>
      <c r="CEV42" s="4" t="str">
        <f>IFERROR(IF(N(data_NoOutliers!BSG42),data_NoOutliers!BSG42,MID(data_NoOutliers!BSG42,2,99)/2),"")</f>
        <v/>
      </c>
      <c r="CEW42" s="4" t="str">
        <f>IFERROR(IF(N(data_NoOutliers!BSH42),data_NoOutliers!BSH42,MID(data_NoOutliers!BSH42,2,99)/2),"")</f>
        <v/>
      </c>
      <c r="CEX42" s="4" t="str">
        <f>IFERROR(IF(N(data_NoOutliers!BSI42),data_NoOutliers!BSI42,MID(data_NoOutliers!BSI42,2,99)/2),"")</f>
        <v/>
      </c>
      <c r="CEY42" s="4" t="str">
        <f>IFERROR(IF(N(data_NoOutliers!BSJ42),data_NoOutliers!BSJ42,MID(data_NoOutliers!BSJ42,2,99)/2),"")</f>
        <v/>
      </c>
      <c r="CEZ42" s="4" t="str">
        <f>IFERROR(IF(N(data_NoOutliers!BSK42),data_NoOutliers!BSK42,MID(data_NoOutliers!BSK42,2,99)/2),"")</f>
        <v/>
      </c>
      <c r="CFA42" s="4" t="str">
        <f>IFERROR(IF(N(data_NoOutliers!BSL42),data_NoOutliers!BSL42,MID(data_NoOutliers!BSL42,2,99)/2),"")</f>
        <v/>
      </c>
      <c r="CFB42" s="4" t="str">
        <f>IFERROR(IF(N(data_NoOutliers!BSM42),data_NoOutliers!BSM42,MID(data_NoOutliers!BSM42,2,99)/2),"")</f>
        <v/>
      </c>
      <c r="CFC42" s="4" t="str">
        <f>IFERROR(IF(N(data_NoOutliers!BSN42),data_NoOutliers!BSN42,MID(data_NoOutliers!BSN42,2,99)/2),"")</f>
        <v/>
      </c>
      <c r="CFD42" s="4" t="str">
        <f>IFERROR(IF(N(data_NoOutliers!BSO42),data_NoOutliers!BSO42,MID(data_NoOutliers!BSO42,2,99)/2),"")</f>
        <v/>
      </c>
      <c r="CFE42" s="4" t="str">
        <f>IFERROR(IF(N(data_NoOutliers!BSP42),data_NoOutliers!BSP42,MID(data_NoOutliers!BSP42,2,99)/2),"")</f>
        <v/>
      </c>
      <c r="CFF42" s="4" t="str">
        <f>IFERROR(IF(N(data_NoOutliers!BSQ42),data_NoOutliers!BSQ42,MID(data_NoOutliers!BSQ42,2,99)/2),"")</f>
        <v/>
      </c>
      <c r="CFG42" s="4" t="str">
        <f>IFERROR(IF(N(data_NoOutliers!BSR42),data_NoOutliers!BSR42,MID(data_NoOutliers!BSR42,2,99)/2),"")</f>
        <v/>
      </c>
      <c r="CFH42" s="4" t="str">
        <f>IFERROR(IF(N(data_NoOutliers!BSS42),data_NoOutliers!BSS42,MID(data_NoOutliers!BSS42,2,99)/2),"")</f>
        <v/>
      </c>
      <c r="CFI42" s="4" t="str">
        <f>IFERROR(IF(N(data_NoOutliers!BST42),data_NoOutliers!BST42,MID(data_NoOutliers!BST42,2,99)/2),"")</f>
        <v/>
      </c>
      <c r="CFJ42" s="4" t="str">
        <f>IFERROR(IF(N(data_NoOutliers!BSU42),data_NoOutliers!BSU42,MID(data_NoOutliers!BSU42,2,99)/2),"")</f>
        <v/>
      </c>
      <c r="CFK42" s="4" t="str">
        <f>IFERROR(IF(N(data_NoOutliers!BSV42),data_NoOutliers!BSV42,MID(data_NoOutliers!BSV42,2,99)/2),"")</f>
        <v/>
      </c>
      <c r="CFL42" s="4" t="str">
        <f>IFERROR(IF(N(data_NoOutliers!BSW42),data_NoOutliers!BSW42,MID(data_NoOutliers!BSW42,2,99)/2),"")</f>
        <v/>
      </c>
      <c r="CFM42" s="4" t="str">
        <f>IFERROR(IF(N(data_NoOutliers!BSX42),data_NoOutliers!BSX42,MID(data_NoOutliers!BSX42,2,99)/2),"")</f>
        <v/>
      </c>
      <c r="CFN42" s="4" t="str">
        <f>IFERROR(IF(N(data_NoOutliers!BSY42),data_NoOutliers!BSY42,MID(data_NoOutliers!BSY42,2,99)/2),"")</f>
        <v/>
      </c>
      <c r="CFO42" s="4" t="str">
        <f>IFERROR(IF(N(data_NoOutliers!BSZ42),data_NoOutliers!BSZ42,MID(data_NoOutliers!BSZ42,2,99)/2),"")</f>
        <v/>
      </c>
      <c r="CFP42" s="4" t="str">
        <f>IFERROR(IF(N(data_NoOutliers!BTA42),data_NoOutliers!BTA42,MID(data_NoOutliers!BTA42,2,99)/2),"")</f>
        <v/>
      </c>
      <c r="CFQ42" s="4" t="str">
        <f>IFERROR(IF(N(data_NoOutliers!BTB42),data_NoOutliers!BTB42,MID(data_NoOutliers!BTB42,2,99)/2),"")</f>
        <v/>
      </c>
      <c r="CFR42" s="4" t="str">
        <f>IFERROR(IF(N(data_NoOutliers!BTC42),data_NoOutliers!BTC42,MID(data_NoOutliers!BTC42,2,99)/2),"")</f>
        <v/>
      </c>
      <c r="CFS42" s="4" t="str">
        <f>IFERROR(IF(N(data_NoOutliers!BTD42),data_NoOutliers!BTD42,MID(data_NoOutliers!BTD42,2,99)/2),"")</f>
        <v/>
      </c>
      <c r="CFT42" s="4" t="str">
        <f>IFERROR(IF(N(data_NoOutliers!BTE42),data_NoOutliers!BTE42,MID(data_NoOutliers!BTE42,2,99)/2),"")</f>
        <v/>
      </c>
      <c r="CFU42" s="4" t="str">
        <f>IFERROR(IF(N(data_NoOutliers!BTF42),data_NoOutliers!BTF42,MID(data_NoOutliers!BTF42,2,99)/2),"")</f>
        <v/>
      </c>
      <c r="CFV42" s="4" t="str">
        <f>IFERROR(IF(N(data_NoOutliers!BTG42),data_NoOutliers!BTG42,MID(data_NoOutliers!BTG42,2,99)/2),"")</f>
        <v/>
      </c>
      <c r="CFW42" s="4" t="str">
        <f>IFERROR(IF(N(data_NoOutliers!BTH42),data_NoOutliers!BTH42,MID(data_NoOutliers!BTH42,2,99)/2),"")</f>
        <v/>
      </c>
      <c r="CFX42" s="4" t="str">
        <f>IFERROR(IF(N(data_NoOutliers!BTI42),data_NoOutliers!BTI42,MID(data_NoOutliers!BTI42,2,99)/2),"")</f>
        <v/>
      </c>
      <c r="CFY42" s="4" t="str">
        <f>IFERROR(IF(N(data_NoOutliers!BTJ42),data_NoOutliers!BTJ42,MID(data_NoOutliers!BTJ42,2,99)/2),"")</f>
        <v/>
      </c>
      <c r="CFZ42" s="4" t="str">
        <f>IFERROR(IF(N(data_NoOutliers!BTK42),data_NoOutliers!BTK42,MID(data_NoOutliers!BTK42,2,99)/2),"")</f>
        <v/>
      </c>
      <c r="CGA42" s="4" t="str">
        <f>IFERROR(IF(N(data_NoOutliers!BTL42),data_NoOutliers!BTL42,MID(data_NoOutliers!BTL42,2,99)/2),"")</f>
        <v/>
      </c>
      <c r="CGB42" s="4" t="str">
        <f>IFERROR(IF(N(data_NoOutliers!BTM42),data_NoOutliers!BTM42,MID(data_NoOutliers!BTM42,2,99)/2),"")</f>
        <v/>
      </c>
      <c r="CGC42" s="4" t="str">
        <f>IFERROR(IF(N(data_NoOutliers!BTN42),data_NoOutliers!BTN42,MID(data_NoOutliers!BTN42,2,99)/2),"")</f>
        <v/>
      </c>
      <c r="CGD42" s="4" t="str">
        <f>IFERROR(IF(N(data_NoOutliers!BTO42),data_NoOutliers!BTO42,MID(data_NoOutliers!BTO42,2,99)/2),"")</f>
        <v/>
      </c>
      <c r="CGE42" s="4" t="str">
        <f>IFERROR(IF(N(data_NoOutliers!BTP42),data_NoOutliers!BTP42,MID(data_NoOutliers!BTP42,2,99)/2),"")</f>
        <v/>
      </c>
      <c r="CGF42" s="4" t="str">
        <f>IFERROR(IF(N(data_NoOutliers!BTQ42),data_NoOutliers!BTQ42,MID(data_NoOutliers!BTQ42,2,99)/2),"")</f>
        <v/>
      </c>
      <c r="CGG42" s="4" t="str">
        <f>IFERROR(IF(N(data_NoOutliers!BTR42),data_NoOutliers!BTR42,MID(data_NoOutliers!BTR42,2,99)/2),"")</f>
        <v/>
      </c>
      <c r="CGH42" s="4" t="str">
        <f>IFERROR(IF(N(data_NoOutliers!BTS42),data_NoOutliers!BTS42,MID(data_NoOutliers!BTS42,2,99)/2),"")</f>
        <v/>
      </c>
      <c r="CGI42" s="4" t="str">
        <f>IFERROR(IF(N(data_NoOutliers!BTT42),data_NoOutliers!BTT42,MID(data_NoOutliers!BTT42,2,99)/2),"")</f>
        <v/>
      </c>
      <c r="CGJ42" s="4" t="str">
        <f>IFERROR(IF(N(data_NoOutliers!BTU42),data_NoOutliers!BTU42,MID(data_NoOutliers!BTU42,2,99)/2),"")</f>
        <v/>
      </c>
      <c r="CGK42" s="4" t="str">
        <f>IFERROR(IF(N(data_NoOutliers!BTV42),data_NoOutliers!BTV42,MID(data_NoOutliers!BTV42,2,99)/2),"")</f>
        <v/>
      </c>
      <c r="CGL42" s="4" t="str">
        <f>IFERROR(IF(N(data_NoOutliers!BTW42),data_NoOutliers!BTW42,MID(data_NoOutliers!BTW42,2,99)/2),"")</f>
        <v/>
      </c>
      <c r="CGM42" s="4" t="str">
        <f>IFERROR(IF(N(data_NoOutliers!BTX42),data_NoOutliers!BTX42,MID(data_NoOutliers!BTX42,2,99)/2),"")</f>
        <v/>
      </c>
      <c r="CGN42" s="4" t="str">
        <f>IFERROR(IF(N(data_NoOutliers!BTY42),data_NoOutliers!BTY42,MID(data_NoOutliers!BTY42,2,99)/2),"")</f>
        <v/>
      </c>
      <c r="CGO42" s="4" t="str">
        <f>IFERROR(IF(N(data_NoOutliers!BTZ42),data_NoOutliers!BTZ42,MID(data_NoOutliers!BTZ42,2,99)/2),"")</f>
        <v/>
      </c>
      <c r="CGP42" s="4" t="str">
        <f>IFERROR(IF(N(data_NoOutliers!BUA42),data_NoOutliers!BUA42,MID(data_NoOutliers!BUA42,2,99)/2),"")</f>
        <v/>
      </c>
      <c r="CGQ42" s="4" t="str">
        <f>IFERROR(IF(N(data_NoOutliers!BUB42),data_NoOutliers!BUB42,MID(data_NoOutliers!BUB42,2,99)/2),"")</f>
        <v/>
      </c>
      <c r="CGR42" s="4" t="str">
        <f>IFERROR(IF(N(data_NoOutliers!BUC42),data_NoOutliers!BUC42,MID(data_NoOutliers!BUC42,2,99)/2),"")</f>
        <v/>
      </c>
      <c r="CGS42" s="4" t="str">
        <f>IFERROR(IF(N(data_NoOutliers!BUD42),data_NoOutliers!BUD42,MID(data_NoOutliers!BUD42,2,99)/2),"")</f>
        <v/>
      </c>
      <c r="CGT42" s="4" t="str">
        <f>IFERROR(IF(N(data_NoOutliers!BUE42),data_NoOutliers!BUE42,MID(data_NoOutliers!BUE42,2,99)/2),"")</f>
        <v/>
      </c>
      <c r="CGU42" s="4" t="str">
        <f>IFERROR(IF(N(data_NoOutliers!BUF42),data_NoOutliers!BUF42,MID(data_NoOutliers!BUF42,2,99)/2),"")</f>
        <v/>
      </c>
      <c r="CGV42" s="4" t="str">
        <f>IFERROR(IF(N(data_NoOutliers!BUG42),data_NoOutliers!BUG42,MID(data_NoOutliers!BUG42,2,99)/2),"")</f>
        <v/>
      </c>
      <c r="CGW42" s="4" t="str">
        <f>IFERROR(IF(N(data_NoOutliers!BUH42),data_NoOutliers!BUH42,MID(data_NoOutliers!BUH42,2,99)/2),"")</f>
        <v/>
      </c>
      <c r="CGX42" s="4" t="str">
        <f>IFERROR(IF(N(data_NoOutliers!BUI42),data_NoOutliers!BUI42,MID(data_NoOutliers!BUI42,2,99)/2),"")</f>
        <v/>
      </c>
      <c r="CGY42" s="4" t="str">
        <f>IFERROR(IF(N(data_NoOutliers!BUJ42),data_NoOutliers!BUJ42,MID(data_NoOutliers!BUJ42,2,99)/2),"")</f>
        <v/>
      </c>
      <c r="CGZ42" s="4" t="str">
        <f>IFERROR(IF(N(data_NoOutliers!BUK42),data_NoOutliers!BUK42,MID(data_NoOutliers!BUK42,2,99)/2),"")</f>
        <v/>
      </c>
      <c r="CHA42" s="4" t="str">
        <f>IFERROR(IF(N(data_NoOutliers!BUL42),data_NoOutliers!BUL42,MID(data_NoOutliers!BUL42,2,99)/2),"")</f>
        <v/>
      </c>
      <c r="CHB42" s="4" t="str">
        <f>IFERROR(IF(N(data_NoOutliers!BUM42),data_NoOutliers!BUM42,MID(data_NoOutliers!BUM42,2,99)/2),"")</f>
        <v/>
      </c>
      <c r="CHC42" s="4" t="str">
        <f>IFERROR(IF(N(data_NoOutliers!BUN42),data_NoOutliers!BUN42,MID(data_NoOutliers!BUN42,2,99)/2),"")</f>
        <v/>
      </c>
      <c r="CHD42" s="4" t="str">
        <f>IFERROR(IF(N(data_NoOutliers!BUO42),data_NoOutliers!BUO42,MID(data_NoOutliers!BUO42,2,99)/2),"")</f>
        <v/>
      </c>
      <c r="CHE42" s="4" t="str">
        <f>IFERROR(IF(N(data_NoOutliers!BUP42),data_NoOutliers!BUP42,MID(data_NoOutliers!BUP42,2,99)/2),"")</f>
        <v/>
      </c>
      <c r="CHF42" s="4" t="str">
        <f>IFERROR(IF(N(data_NoOutliers!BUQ42),data_NoOutliers!BUQ42,MID(data_NoOutliers!BUQ42,2,99)/2),"")</f>
        <v/>
      </c>
      <c r="CHG42" s="4" t="str">
        <f>IFERROR(IF(N(data_NoOutliers!BUR42),data_NoOutliers!BUR42,MID(data_NoOutliers!BUR42,2,99)/2),"")</f>
        <v/>
      </c>
      <c r="CHH42" s="4" t="str">
        <f>IFERROR(IF(N(data_NoOutliers!BUS42),data_NoOutliers!BUS42,MID(data_NoOutliers!BUS42,2,99)/2),"")</f>
        <v/>
      </c>
      <c r="CHI42" s="4" t="str">
        <f>IFERROR(IF(N(data_NoOutliers!BUT42),data_NoOutliers!BUT42,MID(data_NoOutliers!BUT42,2,99)/2),"")</f>
        <v/>
      </c>
      <c r="CHJ42" s="4" t="str">
        <f>IFERROR(IF(N(data_NoOutliers!BUU42),data_NoOutliers!BUU42,MID(data_NoOutliers!BUU42,2,99)/2),"")</f>
        <v/>
      </c>
      <c r="CHK42" s="4" t="str">
        <f>IFERROR(IF(N(data_NoOutliers!BUV42),data_NoOutliers!BUV42,MID(data_NoOutliers!BUV42,2,99)/2),"")</f>
        <v/>
      </c>
      <c r="CHL42" s="4" t="str">
        <f>IFERROR(IF(N(data_NoOutliers!BUW42),data_NoOutliers!BUW42,MID(data_NoOutliers!BUW42,2,99)/2),"")</f>
        <v/>
      </c>
      <c r="CHM42" s="4" t="str">
        <f>IFERROR(IF(N(data_NoOutliers!BUX42),data_NoOutliers!BUX42,MID(data_NoOutliers!BUX42,2,99)/2),"")</f>
        <v/>
      </c>
      <c r="CHN42" s="4" t="str">
        <f>IFERROR(IF(N(data_NoOutliers!BUY42),data_NoOutliers!BUY42,MID(data_NoOutliers!BUY42,2,99)/2),"")</f>
        <v/>
      </c>
      <c r="CHO42" s="4" t="str">
        <f>IFERROR(IF(N(data_NoOutliers!BUZ42),data_NoOutliers!BUZ42,MID(data_NoOutliers!BUZ42,2,99)/2),"")</f>
        <v/>
      </c>
      <c r="CHP42" s="4" t="str">
        <f>IFERROR(IF(N(data_NoOutliers!BVA42),data_NoOutliers!BVA42,MID(data_NoOutliers!BVA42,2,99)/2),"")</f>
        <v/>
      </c>
      <c r="CHQ42" s="4" t="str">
        <f>IFERROR(IF(N(data_NoOutliers!BVB42),data_NoOutliers!BVB42,MID(data_NoOutliers!BVB42,2,99)/2),"")</f>
        <v/>
      </c>
      <c r="CHR42" s="4" t="str">
        <f>IFERROR(IF(N(data_NoOutliers!BVC42),data_NoOutliers!BVC42,MID(data_NoOutliers!BVC42,2,99)/2),"")</f>
        <v/>
      </c>
      <c r="CHS42" s="4" t="str">
        <f>IFERROR(IF(N(data_NoOutliers!BVD42),data_NoOutliers!BVD42,MID(data_NoOutliers!BVD42,2,99)/2),"")</f>
        <v/>
      </c>
      <c r="CHT42" s="4" t="str">
        <f>IFERROR(IF(N(data_NoOutliers!BVE42),data_NoOutliers!BVE42,MID(data_NoOutliers!BVE42,2,99)/2),"")</f>
        <v/>
      </c>
      <c r="CHU42" s="4" t="str">
        <f>IFERROR(IF(N(data_NoOutliers!BVF42),data_NoOutliers!BVF42,MID(data_NoOutliers!BVF42,2,99)/2),"")</f>
        <v/>
      </c>
      <c r="CHV42" s="4" t="str">
        <f>IFERROR(IF(N(data_NoOutliers!BVG42),data_NoOutliers!BVG42,MID(data_NoOutliers!BVG42,2,99)/2),"")</f>
        <v/>
      </c>
      <c r="CHW42" s="4" t="str">
        <f>IFERROR(IF(N(data_NoOutliers!BVH42),data_NoOutliers!BVH42,MID(data_NoOutliers!BVH42,2,99)/2),"")</f>
        <v/>
      </c>
      <c r="CHX42" s="4" t="str">
        <f>IFERROR(IF(N(data_NoOutliers!BVI42),data_NoOutliers!BVI42,MID(data_NoOutliers!BVI42,2,99)/2),"")</f>
        <v/>
      </c>
      <c r="CHY42" s="4" t="str">
        <f>IFERROR(IF(N(data_NoOutliers!BVJ42),data_NoOutliers!BVJ42,MID(data_NoOutliers!BVJ42,2,99)/2),"")</f>
        <v/>
      </c>
      <c r="CHZ42" s="4" t="str">
        <f>IFERROR(IF(N(data_NoOutliers!BVK42),data_NoOutliers!BVK42,MID(data_NoOutliers!BVK42,2,99)/2),"")</f>
        <v/>
      </c>
      <c r="CIA42" s="4" t="str">
        <f>IFERROR(IF(N(data_NoOutliers!BVL42),data_NoOutliers!BVL42,MID(data_NoOutliers!BVL42,2,99)/2),"")</f>
        <v/>
      </c>
      <c r="CIB42" s="4" t="str">
        <f>IFERROR(IF(N(data_NoOutliers!BVM42),data_NoOutliers!BVM42,MID(data_NoOutliers!BVM42,2,99)/2),"")</f>
        <v/>
      </c>
      <c r="CIC42" s="4" t="str">
        <f>IFERROR(IF(N(data_NoOutliers!BVN42),data_NoOutliers!BVN42,MID(data_NoOutliers!BVN42,2,99)/2),"")</f>
        <v/>
      </c>
      <c r="CID42" s="4" t="str">
        <f>IFERROR(IF(N(data_NoOutliers!BVO42),data_NoOutliers!BVO42,MID(data_NoOutliers!BVO42,2,99)/2),"")</f>
        <v/>
      </c>
      <c r="CIE42" s="4" t="str">
        <f>IFERROR(IF(N(data_NoOutliers!BVP42),data_NoOutliers!BVP42,MID(data_NoOutliers!BVP42,2,99)/2),"")</f>
        <v/>
      </c>
      <c r="CIF42" s="4" t="str">
        <f>IFERROR(IF(N(data_NoOutliers!BVQ42),data_NoOutliers!BVQ42,MID(data_NoOutliers!BVQ42,2,99)/2),"")</f>
        <v/>
      </c>
      <c r="CIG42" s="4" t="str">
        <f>IFERROR(IF(N(data_NoOutliers!BVR42),data_NoOutliers!BVR42,MID(data_NoOutliers!BVR42,2,99)/2),"")</f>
        <v/>
      </c>
      <c r="CIH42" s="4" t="str">
        <f>IFERROR(IF(N(data_NoOutliers!BVS42),data_NoOutliers!BVS42,MID(data_NoOutliers!BVS42,2,99)/2),"")</f>
        <v/>
      </c>
      <c r="CII42" s="4" t="str">
        <f>IFERROR(IF(N(data_NoOutliers!BVT42),data_NoOutliers!BVT42,MID(data_NoOutliers!BVT42,2,99)/2),"")</f>
        <v/>
      </c>
      <c r="CIJ42" s="4" t="str">
        <f>IFERROR(IF(N(data_NoOutliers!BVU42),data_NoOutliers!BVU42,MID(data_NoOutliers!BVU42,2,99)/2),"")</f>
        <v/>
      </c>
      <c r="CIK42" s="4" t="str">
        <f>IFERROR(IF(N(data_NoOutliers!BVV42),data_NoOutliers!BVV42,MID(data_NoOutliers!BVV42,2,99)/2),"")</f>
        <v/>
      </c>
      <c r="CIL42" s="4" t="str">
        <f>IFERROR(IF(N(data_NoOutliers!BVW42),data_NoOutliers!BVW42,MID(data_NoOutliers!BVW42,2,99)/2),"")</f>
        <v/>
      </c>
      <c r="CIM42" s="4" t="str">
        <f>IFERROR(IF(N(data_NoOutliers!BVX42),data_NoOutliers!BVX42,MID(data_NoOutliers!BVX42,2,99)/2),"")</f>
        <v/>
      </c>
      <c r="CIN42" s="4" t="str">
        <f>IFERROR(IF(N(data_NoOutliers!BVY42),data_NoOutliers!BVY42,MID(data_NoOutliers!BVY42,2,99)/2),"")</f>
        <v/>
      </c>
      <c r="CIO42" s="4" t="str">
        <f>IFERROR(IF(N(data_NoOutliers!BVZ42),data_NoOutliers!BVZ42,MID(data_NoOutliers!BVZ42,2,99)/2),"")</f>
        <v/>
      </c>
      <c r="CIP42" s="4" t="str">
        <f>IFERROR(IF(N(data_NoOutliers!BWA42),data_NoOutliers!BWA42,MID(data_NoOutliers!BWA42,2,99)/2),"")</f>
        <v/>
      </c>
      <c r="CIQ42" s="4" t="str">
        <f>IFERROR(IF(N(data_NoOutliers!BWB42),data_NoOutliers!BWB42,MID(data_NoOutliers!BWB42,2,99)/2),"")</f>
        <v/>
      </c>
      <c r="CIR42" s="4" t="str">
        <f>IFERROR(IF(N(data_NoOutliers!BWC42),data_NoOutliers!BWC42,MID(data_NoOutliers!BWC42,2,99)/2),"")</f>
        <v/>
      </c>
      <c r="CIS42" s="4" t="str">
        <f>IFERROR(IF(N(data_NoOutliers!BWD42),data_NoOutliers!BWD42,MID(data_NoOutliers!BWD42,2,99)/2),"")</f>
        <v/>
      </c>
      <c r="CIT42" s="4" t="str">
        <f>IFERROR(IF(N(data_NoOutliers!BWE42),data_NoOutliers!BWE42,MID(data_NoOutliers!BWE42,2,99)/2),"")</f>
        <v/>
      </c>
      <c r="CIU42" s="4" t="str">
        <f>IFERROR(IF(N(data_NoOutliers!BWF42),data_NoOutliers!BWF42,MID(data_NoOutliers!BWF42,2,99)/2),"")</f>
        <v/>
      </c>
      <c r="CIV42" s="4" t="str">
        <f>IFERROR(IF(N(data_NoOutliers!BWG42),data_NoOutliers!BWG42,MID(data_NoOutliers!BWG42,2,99)/2),"")</f>
        <v/>
      </c>
      <c r="CIW42" s="4" t="str">
        <f>IFERROR(IF(N(data_NoOutliers!BWH42),data_NoOutliers!BWH42,MID(data_NoOutliers!BWH42,2,99)/2),"")</f>
        <v/>
      </c>
      <c r="CIX42" s="4" t="str">
        <f>IFERROR(IF(N(data_NoOutliers!BWI42),data_NoOutliers!BWI42,MID(data_NoOutliers!BWI42,2,99)/2),"")</f>
        <v/>
      </c>
      <c r="CIY42" s="4" t="str">
        <f>IFERROR(IF(N(data_NoOutliers!BWJ42),data_NoOutliers!BWJ42,MID(data_NoOutliers!BWJ42,2,99)/2),"")</f>
        <v/>
      </c>
      <c r="CIZ42" s="4" t="str">
        <f>IFERROR(IF(N(data_NoOutliers!BWK42),data_NoOutliers!BWK42,MID(data_NoOutliers!BWK42,2,99)/2),"")</f>
        <v/>
      </c>
      <c r="CJA42" s="4" t="str">
        <f>IFERROR(IF(N(data_NoOutliers!BWL42),data_NoOutliers!BWL42,MID(data_NoOutliers!BWL42,2,99)/2),"")</f>
        <v/>
      </c>
      <c r="CJB42" s="4" t="str">
        <f>IFERROR(IF(N(data_NoOutliers!BWM42),data_NoOutliers!BWM42,MID(data_NoOutliers!BWM42,2,99)/2),"")</f>
        <v/>
      </c>
      <c r="CJC42" s="4" t="str">
        <f>IFERROR(IF(N(data_NoOutliers!BWN42),data_NoOutliers!BWN42,MID(data_NoOutliers!BWN42,2,99)/2),"")</f>
        <v/>
      </c>
      <c r="CJD42" s="4" t="str">
        <f>IFERROR(IF(N(data_NoOutliers!BWO42),data_NoOutliers!BWO42,MID(data_NoOutliers!BWO42,2,99)/2),"")</f>
        <v/>
      </c>
      <c r="CJE42" s="4" t="str">
        <f>IFERROR(IF(N(data_NoOutliers!BWP42),data_NoOutliers!BWP42,MID(data_NoOutliers!BWP42,2,99)/2),"")</f>
        <v/>
      </c>
      <c r="CJF42" s="4" t="str">
        <f>IFERROR(IF(N(data_NoOutliers!BWQ42),data_NoOutliers!BWQ42,MID(data_NoOutliers!BWQ42,2,99)/2),"")</f>
        <v/>
      </c>
      <c r="CJG42" s="4" t="str">
        <f>IFERROR(IF(N(data_NoOutliers!BWR42),data_NoOutliers!BWR42,MID(data_NoOutliers!BWR42,2,99)/2),"")</f>
        <v/>
      </c>
      <c r="CJH42" s="4" t="str">
        <f>IFERROR(IF(N(data_NoOutliers!BWS42),data_NoOutliers!BWS42,MID(data_NoOutliers!BWS42,2,99)/2),"")</f>
        <v/>
      </c>
      <c r="CJI42" s="4" t="str">
        <f>IFERROR(IF(N(data_NoOutliers!BWT42),data_NoOutliers!BWT42,MID(data_NoOutliers!BWT42,2,99)/2),"")</f>
        <v/>
      </c>
      <c r="CJJ42" s="4" t="str">
        <f>IFERROR(IF(N(data_NoOutliers!BWU42),data_NoOutliers!BWU42,MID(data_NoOutliers!BWU42,2,99)/2),"")</f>
        <v/>
      </c>
      <c r="CJK42" s="4" t="str">
        <f>IFERROR(IF(N(data_NoOutliers!BWV42),data_NoOutliers!BWV42,MID(data_NoOutliers!BWV42,2,99)/2),"")</f>
        <v/>
      </c>
      <c r="CJL42" s="4" t="str">
        <f>IFERROR(IF(N(data_NoOutliers!BWW42),data_NoOutliers!BWW42,MID(data_NoOutliers!BWW42,2,99)/2),"")</f>
        <v/>
      </c>
      <c r="CJM42" s="4" t="str">
        <f>IFERROR(IF(N(data_NoOutliers!BWX42),data_NoOutliers!BWX42,MID(data_NoOutliers!BWX42,2,99)/2),"")</f>
        <v/>
      </c>
      <c r="CJN42" s="4" t="str">
        <f>IFERROR(IF(N(data_NoOutliers!BWY42),data_NoOutliers!BWY42,MID(data_NoOutliers!BWY42,2,99)/2),"")</f>
        <v/>
      </c>
      <c r="CJO42" s="4" t="str">
        <f>IFERROR(IF(N(data_NoOutliers!BWZ42),data_NoOutliers!BWZ42,MID(data_NoOutliers!BWZ42,2,99)/2),"")</f>
        <v/>
      </c>
      <c r="CJP42" s="4" t="str">
        <f>IFERROR(IF(N(data_NoOutliers!BXA42),data_NoOutliers!BXA42,MID(data_NoOutliers!BXA42,2,99)/2),"")</f>
        <v/>
      </c>
      <c r="CJQ42" s="4" t="str">
        <f>IFERROR(IF(N(data_NoOutliers!BXB42),data_NoOutliers!BXB42,MID(data_NoOutliers!BXB42,2,99)/2),"")</f>
        <v/>
      </c>
      <c r="CJR42" s="4" t="str">
        <f>IFERROR(IF(N(data_NoOutliers!BXC42),data_NoOutliers!BXC42,MID(data_NoOutliers!BXC42,2,99)/2),"")</f>
        <v/>
      </c>
      <c r="CJS42" s="4" t="str">
        <f>IFERROR(IF(N(data_NoOutliers!BXD42),data_NoOutliers!BXD42,MID(data_NoOutliers!BXD42,2,99)/2),"")</f>
        <v/>
      </c>
      <c r="CJT42" s="4" t="str">
        <f>IFERROR(IF(N(data_NoOutliers!BXE42),data_NoOutliers!BXE42,MID(data_NoOutliers!BXE42,2,99)/2),"")</f>
        <v/>
      </c>
      <c r="CJU42" s="4" t="str">
        <f>IFERROR(IF(N(data_NoOutliers!BXF42),data_NoOutliers!BXF42,MID(data_NoOutliers!BXF42,2,99)/2),"")</f>
        <v/>
      </c>
      <c r="CJV42" s="4" t="str">
        <f>IFERROR(IF(N(data_NoOutliers!BXG42),data_NoOutliers!BXG42,MID(data_NoOutliers!BXG42,2,99)/2),"")</f>
        <v/>
      </c>
      <c r="CJW42" s="4" t="str">
        <f>IFERROR(IF(N(data_NoOutliers!BXH42),data_NoOutliers!BXH42,MID(data_NoOutliers!BXH42,2,99)/2),"")</f>
        <v/>
      </c>
      <c r="CJX42" s="4" t="str">
        <f>IFERROR(IF(N(data_NoOutliers!BXI42),data_NoOutliers!BXI42,MID(data_NoOutliers!BXI42,2,99)/2),"")</f>
        <v/>
      </c>
      <c r="CJY42" s="4" t="str">
        <f>IFERROR(IF(N(data_NoOutliers!BXJ42),data_NoOutliers!BXJ42,MID(data_NoOutliers!BXJ42,2,99)/2),"")</f>
        <v/>
      </c>
      <c r="CJZ42" s="4" t="str">
        <f>IFERROR(IF(N(data_NoOutliers!BXK42),data_NoOutliers!BXK42,MID(data_NoOutliers!BXK42,2,99)/2),"")</f>
        <v/>
      </c>
      <c r="CKA42" s="4" t="str">
        <f>IFERROR(IF(N(data_NoOutliers!BXL42),data_NoOutliers!BXL42,MID(data_NoOutliers!BXL42,2,99)/2),"")</f>
        <v/>
      </c>
      <c r="CKB42" s="4" t="str">
        <f>IFERROR(IF(N(data_NoOutliers!BXM42),data_NoOutliers!BXM42,MID(data_NoOutliers!BXM42,2,99)/2),"")</f>
        <v/>
      </c>
      <c r="CKC42" s="4" t="str">
        <f>IFERROR(IF(N(data_NoOutliers!BXN42),data_NoOutliers!BXN42,MID(data_NoOutliers!BXN42,2,99)/2),"")</f>
        <v/>
      </c>
      <c r="CKD42" s="4" t="str">
        <f>IFERROR(IF(N(data_NoOutliers!BXO42),data_NoOutliers!BXO42,MID(data_NoOutliers!BXO42,2,99)/2),"")</f>
        <v/>
      </c>
      <c r="CKE42" s="4" t="str">
        <f>IFERROR(IF(N(data_NoOutliers!BXP42),data_NoOutliers!BXP42,MID(data_NoOutliers!BXP42,2,99)/2),"")</f>
        <v/>
      </c>
      <c r="CKF42" s="4" t="str">
        <f>IFERROR(IF(N(data_NoOutliers!BXQ42),data_NoOutliers!BXQ42,MID(data_NoOutliers!BXQ42,2,99)/2),"")</f>
        <v/>
      </c>
      <c r="CKG42" s="4" t="str">
        <f>IFERROR(IF(N(data_NoOutliers!BXR42),data_NoOutliers!BXR42,MID(data_NoOutliers!BXR42,2,99)/2),"")</f>
        <v/>
      </c>
      <c r="CKH42" s="4" t="str">
        <f>IFERROR(IF(N(data_NoOutliers!BXS42),data_NoOutliers!BXS42,MID(data_NoOutliers!BXS42,2,99)/2),"")</f>
        <v/>
      </c>
      <c r="CKI42" s="4" t="str">
        <f>IFERROR(IF(N(data_NoOutliers!BXT42),data_NoOutliers!BXT42,MID(data_NoOutliers!BXT42,2,99)/2),"")</f>
        <v/>
      </c>
      <c r="CKJ42" s="4" t="str">
        <f>IFERROR(IF(N(data_NoOutliers!BXU42),data_NoOutliers!BXU42,MID(data_NoOutliers!BXU42,2,99)/2),"")</f>
        <v/>
      </c>
      <c r="CKK42" s="4" t="str">
        <f>IFERROR(IF(N(data_NoOutliers!BXV42),data_NoOutliers!BXV42,MID(data_NoOutliers!BXV42,2,99)/2),"")</f>
        <v/>
      </c>
      <c r="CKL42" s="4" t="str">
        <f>IFERROR(IF(N(data_NoOutliers!BXW42),data_NoOutliers!BXW42,MID(data_NoOutliers!BXW42,2,99)/2),"")</f>
        <v/>
      </c>
      <c r="CKM42" s="4" t="str">
        <f>IFERROR(IF(N(data_NoOutliers!BXX42),data_NoOutliers!BXX42,MID(data_NoOutliers!BXX42,2,99)/2),"")</f>
        <v/>
      </c>
      <c r="CKN42" s="4" t="str">
        <f>IFERROR(IF(N(data_NoOutliers!BXY42),data_NoOutliers!BXY42,MID(data_NoOutliers!BXY42,2,99)/2),"")</f>
        <v/>
      </c>
      <c r="CKO42" s="4" t="str">
        <f>IFERROR(IF(N(data_NoOutliers!BXZ42),data_NoOutliers!BXZ42,MID(data_NoOutliers!BXZ42,2,99)/2),"")</f>
        <v/>
      </c>
      <c r="CKP42" s="4" t="str">
        <f>IFERROR(IF(N(data_NoOutliers!BYA42),data_NoOutliers!BYA42,MID(data_NoOutliers!BYA42,2,99)/2),"")</f>
        <v/>
      </c>
      <c r="CKQ42" s="4" t="str">
        <f>IFERROR(IF(N(data_NoOutliers!BYB42),data_NoOutliers!BYB42,MID(data_NoOutliers!BYB42,2,99)/2),"")</f>
        <v/>
      </c>
      <c r="CKR42" s="4" t="str">
        <f>IFERROR(IF(N(data_NoOutliers!BYC42),data_NoOutliers!BYC42,MID(data_NoOutliers!BYC42,2,99)/2),"")</f>
        <v/>
      </c>
      <c r="CKS42" s="4" t="str">
        <f>IFERROR(IF(N(data_NoOutliers!BYD42),data_NoOutliers!BYD42,MID(data_NoOutliers!BYD42,2,99)/2),"")</f>
        <v/>
      </c>
      <c r="CKT42" s="4" t="str">
        <f>IFERROR(IF(N(data_NoOutliers!BYE42),data_NoOutliers!BYE42,MID(data_NoOutliers!BYE42,2,99)/2),"")</f>
        <v/>
      </c>
      <c r="CKU42" s="4" t="str">
        <f>IFERROR(IF(N(data_NoOutliers!BYF42),data_NoOutliers!BYF42,MID(data_NoOutliers!BYF42,2,99)/2),"")</f>
        <v/>
      </c>
      <c r="CKV42" s="4" t="str">
        <f>IFERROR(IF(N(data_NoOutliers!BYG42),data_NoOutliers!BYG42,MID(data_NoOutliers!BYG42,2,99)/2),"")</f>
        <v/>
      </c>
      <c r="CKW42" s="4" t="str">
        <f>IFERROR(IF(N(data_NoOutliers!BYH42),data_NoOutliers!BYH42,MID(data_NoOutliers!BYH42,2,99)/2),"")</f>
        <v/>
      </c>
      <c r="CKX42" s="4" t="str">
        <f>IFERROR(IF(N(data_NoOutliers!BYI42),data_NoOutliers!BYI42,MID(data_NoOutliers!BYI42,2,99)/2),"")</f>
        <v/>
      </c>
      <c r="CKY42" s="4" t="str">
        <f>IFERROR(IF(N(data_NoOutliers!BYJ42),data_NoOutliers!BYJ42,MID(data_NoOutliers!BYJ42,2,99)/2),"")</f>
        <v/>
      </c>
      <c r="CKZ42" s="4" t="str">
        <f>IFERROR(IF(N(data_NoOutliers!BYK42),data_NoOutliers!BYK42,MID(data_NoOutliers!BYK42,2,99)/2),"")</f>
        <v/>
      </c>
      <c r="CLA42" s="4" t="str">
        <f>IFERROR(IF(N(data_NoOutliers!BYL42),data_NoOutliers!BYL42,MID(data_NoOutliers!BYL42,2,99)/2),"")</f>
        <v/>
      </c>
      <c r="CLB42" s="4" t="str">
        <f>IFERROR(IF(N(data_NoOutliers!BYM42),data_NoOutliers!BYM42,MID(data_NoOutliers!BYM42,2,99)/2),"")</f>
        <v/>
      </c>
      <c r="CLC42" s="4" t="str">
        <f>IFERROR(IF(N(data_NoOutliers!BYN42),data_NoOutliers!BYN42,MID(data_NoOutliers!BYN42,2,99)/2),"")</f>
        <v/>
      </c>
      <c r="CLD42" s="4" t="str">
        <f>IFERROR(IF(N(data_NoOutliers!BYO42),data_NoOutliers!BYO42,MID(data_NoOutliers!BYO42,2,99)/2),"")</f>
        <v/>
      </c>
      <c r="CLE42" s="4" t="str">
        <f>IFERROR(IF(N(data_NoOutliers!BYP42),data_NoOutliers!BYP42,MID(data_NoOutliers!BYP42,2,99)/2),"")</f>
        <v/>
      </c>
      <c r="CLF42" s="4" t="str">
        <f>IFERROR(IF(N(data_NoOutliers!BYQ42),data_NoOutliers!BYQ42,MID(data_NoOutliers!BYQ42,2,99)/2),"")</f>
        <v/>
      </c>
      <c r="CLG42" s="4" t="str">
        <f>IFERROR(IF(N(data_NoOutliers!BYR42),data_NoOutliers!BYR42,MID(data_NoOutliers!BYR42,2,99)/2),"")</f>
        <v/>
      </c>
      <c r="CLH42" s="4" t="str">
        <f>IFERROR(IF(N(data_NoOutliers!BYS42),data_NoOutliers!BYS42,MID(data_NoOutliers!BYS42,2,99)/2),"")</f>
        <v/>
      </c>
      <c r="CLI42" s="4" t="str">
        <f>IFERROR(IF(N(data_NoOutliers!BYT42),data_NoOutliers!BYT42,MID(data_NoOutliers!BYT42,2,99)/2),"")</f>
        <v/>
      </c>
      <c r="CLJ42" s="4" t="str">
        <f>IFERROR(IF(N(data_NoOutliers!BYU42),data_NoOutliers!BYU42,MID(data_NoOutliers!BYU42,2,99)/2),"")</f>
        <v/>
      </c>
      <c r="CLK42" s="4" t="str">
        <f>IFERROR(IF(N(data_NoOutliers!BYV42),data_NoOutliers!BYV42,MID(data_NoOutliers!BYV42,2,99)/2),"")</f>
        <v/>
      </c>
      <c r="CLL42" s="4" t="str">
        <f>IFERROR(IF(N(data_NoOutliers!BYW42),data_NoOutliers!BYW42,MID(data_NoOutliers!BYW42,2,99)/2),"")</f>
        <v/>
      </c>
      <c r="CLM42" s="4" t="str">
        <f>IFERROR(IF(N(data_NoOutliers!BYX42),data_NoOutliers!BYX42,MID(data_NoOutliers!BYX42,2,99)/2),"")</f>
        <v/>
      </c>
      <c r="CLN42" s="4" t="str">
        <f>IFERROR(IF(N(data_NoOutliers!BYY42),data_NoOutliers!BYY42,MID(data_NoOutliers!BYY42,2,99)/2),"")</f>
        <v/>
      </c>
      <c r="CLO42" s="4" t="str">
        <f>IFERROR(IF(N(data_NoOutliers!BYZ42),data_NoOutliers!BYZ42,MID(data_NoOutliers!BYZ42,2,99)/2),"")</f>
        <v/>
      </c>
      <c r="CLP42" s="4" t="str">
        <f>IFERROR(IF(N(data_NoOutliers!BZA42),data_NoOutliers!BZA42,MID(data_NoOutliers!BZA42,2,99)/2),"")</f>
        <v/>
      </c>
      <c r="CLQ42" s="4" t="str">
        <f>IFERROR(IF(N(data_NoOutliers!BZB42),data_NoOutliers!BZB42,MID(data_NoOutliers!BZB42,2,99)/2),"")</f>
        <v/>
      </c>
      <c r="CLR42" s="4" t="str">
        <f>IFERROR(IF(N(data_NoOutliers!BZC42),data_NoOutliers!BZC42,MID(data_NoOutliers!BZC42,2,99)/2),"")</f>
        <v/>
      </c>
      <c r="CLS42" s="4" t="str">
        <f>IFERROR(IF(N(data_NoOutliers!BZD42),data_NoOutliers!BZD42,MID(data_NoOutliers!BZD42,2,99)/2),"")</f>
        <v/>
      </c>
      <c r="CLT42" s="4" t="str">
        <f>IFERROR(IF(N(data_NoOutliers!BZE42),data_NoOutliers!BZE42,MID(data_NoOutliers!BZE42,2,99)/2),"")</f>
        <v/>
      </c>
      <c r="CLU42" s="4" t="str">
        <f>IFERROR(IF(N(data_NoOutliers!BZF42),data_NoOutliers!BZF42,MID(data_NoOutliers!BZF42,2,99)/2),"")</f>
        <v/>
      </c>
      <c r="CLV42" s="4" t="str">
        <f>IFERROR(IF(N(data_NoOutliers!BZG42),data_NoOutliers!BZG42,MID(data_NoOutliers!BZG42,2,99)/2),"")</f>
        <v/>
      </c>
      <c r="CLW42" s="4" t="str">
        <f>IFERROR(IF(N(data_NoOutliers!BZH42),data_NoOutliers!BZH42,MID(data_NoOutliers!BZH42,2,99)/2),"")</f>
        <v/>
      </c>
      <c r="CLX42" s="4" t="str">
        <f>IFERROR(IF(N(data_NoOutliers!BZI42),data_NoOutliers!BZI42,MID(data_NoOutliers!BZI42,2,99)/2),"")</f>
        <v/>
      </c>
      <c r="CLY42" s="4" t="str">
        <f>IFERROR(IF(N(data_NoOutliers!BZJ42),data_NoOutliers!BZJ42,MID(data_NoOutliers!BZJ42,2,99)/2),"")</f>
        <v/>
      </c>
      <c r="CLZ42" s="4" t="str">
        <f>IFERROR(IF(N(data_NoOutliers!BZK42),data_NoOutliers!BZK42,MID(data_NoOutliers!BZK42,2,99)/2),"")</f>
        <v/>
      </c>
      <c r="CMA42" s="4" t="str">
        <f>IFERROR(IF(N(data_NoOutliers!BZL42),data_NoOutliers!BZL42,MID(data_NoOutliers!BZL42,2,99)/2),"")</f>
        <v/>
      </c>
      <c r="CMB42" s="4" t="str">
        <f>IFERROR(IF(N(data_NoOutliers!BZM42),data_NoOutliers!BZM42,MID(data_NoOutliers!BZM42,2,99)/2),"")</f>
        <v/>
      </c>
      <c r="CMC42" s="4" t="str">
        <f>IFERROR(IF(N(data_NoOutliers!BZN42),data_NoOutliers!BZN42,MID(data_NoOutliers!BZN42,2,99)/2),"")</f>
        <v/>
      </c>
      <c r="CMD42" s="4" t="str">
        <f>IFERROR(IF(N(data_NoOutliers!BZO42),data_NoOutliers!BZO42,MID(data_NoOutliers!BZO42,2,99)/2),"")</f>
        <v/>
      </c>
      <c r="CME42" s="4" t="str">
        <f>IFERROR(IF(N(data_NoOutliers!BZP42),data_NoOutliers!BZP42,MID(data_NoOutliers!BZP42,2,99)/2),"")</f>
        <v/>
      </c>
      <c r="CMF42" s="4" t="str">
        <f>IFERROR(IF(N(data_NoOutliers!BZQ42),data_NoOutliers!BZQ42,MID(data_NoOutliers!BZQ42,2,99)/2),"")</f>
        <v/>
      </c>
      <c r="CMG42" s="4" t="str">
        <f>IFERROR(IF(N(data_NoOutliers!BZR42),data_NoOutliers!BZR42,MID(data_NoOutliers!BZR42,2,99)/2),"")</f>
        <v/>
      </c>
      <c r="CMH42" s="4" t="str">
        <f>IFERROR(IF(N(data_NoOutliers!BZS42),data_NoOutliers!BZS42,MID(data_NoOutliers!BZS42,2,99)/2),"")</f>
        <v/>
      </c>
      <c r="CMI42" s="4" t="str">
        <f>IFERROR(IF(N(data_NoOutliers!BZT42),data_NoOutliers!BZT42,MID(data_NoOutliers!BZT42,2,99)/2),"")</f>
        <v/>
      </c>
      <c r="CMJ42" s="4" t="str">
        <f>IFERROR(IF(N(data_NoOutliers!BZU42),data_NoOutliers!BZU42,MID(data_NoOutliers!BZU42,2,99)/2),"")</f>
        <v/>
      </c>
      <c r="CMK42" s="4" t="str">
        <f>IFERROR(IF(N(data_NoOutliers!BZV42),data_NoOutliers!BZV42,MID(data_NoOutliers!BZV42,2,99)/2),"")</f>
        <v/>
      </c>
      <c r="CML42" s="4" t="str">
        <f>IFERROR(IF(N(data_NoOutliers!BZW42),data_NoOutliers!BZW42,MID(data_NoOutliers!BZW42,2,99)/2),"")</f>
        <v/>
      </c>
      <c r="CMM42" s="4" t="str">
        <f>IFERROR(IF(N(data_NoOutliers!BZX42),data_NoOutliers!BZX42,MID(data_NoOutliers!BZX42,2,99)/2),"")</f>
        <v/>
      </c>
      <c r="CMN42" s="4" t="str">
        <f>IFERROR(IF(N(data_NoOutliers!BZY42),data_NoOutliers!BZY42,MID(data_NoOutliers!BZY42,2,99)/2),"")</f>
        <v/>
      </c>
      <c r="CMO42" s="4" t="str">
        <f>IFERROR(IF(N(data_NoOutliers!BZZ42),data_NoOutliers!BZZ42,MID(data_NoOutliers!BZZ42,2,99)/2),"")</f>
        <v/>
      </c>
      <c r="CMP42" s="4" t="str">
        <f>IFERROR(IF(N(data_NoOutliers!CAA42),data_NoOutliers!CAA42,MID(data_NoOutliers!CAA42,2,99)/2),"")</f>
        <v/>
      </c>
      <c r="CMQ42" s="4" t="str">
        <f>IFERROR(IF(N(data_NoOutliers!CAB42),data_NoOutliers!CAB42,MID(data_NoOutliers!CAB42,2,99)/2),"")</f>
        <v/>
      </c>
      <c r="CMR42" s="4" t="str">
        <f>IFERROR(IF(N(data_NoOutliers!CAC42),data_NoOutliers!CAC42,MID(data_NoOutliers!CAC42,2,99)/2),"")</f>
        <v/>
      </c>
      <c r="CMS42" s="4" t="str">
        <f>IFERROR(IF(N(data_NoOutliers!CAD42),data_NoOutliers!CAD42,MID(data_NoOutliers!CAD42,2,99)/2),"")</f>
        <v/>
      </c>
      <c r="CMT42" s="4" t="str">
        <f>IFERROR(IF(N(data_NoOutliers!CAE42),data_NoOutliers!CAE42,MID(data_NoOutliers!CAE42,2,99)/2),"")</f>
        <v/>
      </c>
      <c r="CMU42" s="4" t="str">
        <f>IFERROR(IF(N(data_NoOutliers!CAF42),data_NoOutliers!CAF42,MID(data_NoOutliers!CAF42,2,99)/2),"")</f>
        <v/>
      </c>
      <c r="CMV42" s="4" t="str">
        <f>IFERROR(IF(N(data_NoOutliers!CAG42),data_NoOutliers!CAG42,MID(data_NoOutliers!CAG42,2,99)/2),"")</f>
        <v/>
      </c>
      <c r="CMW42" s="4" t="str">
        <f>IFERROR(IF(N(data_NoOutliers!CAH42),data_NoOutliers!CAH42,MID(data_NoOutliers!CAH42,2,99)/2),"")</f>
        <v/>
      </c>
      <c r="CMX42" s="4" t="str">
        <f>IFERROR(IF(N(data_NoOutliers!CAI42),data_NoOutliers!CAI42,MID(data_NoOutliers!CAI42,2,99)/2),"")</f>
        <v/>
      </c>
      <c r="CMY42" s="4" t="str">
        <f>IFERROR(IF(N(data_NoOutliers!CAJ42),data_NoOutliers!CAJ42,MID(data_NoOutliers!CAJ42,2,99)/2),"")</f>
        <v/>
      </c>
      <c r="CMZ42" s="4" t="str">
        <f>IFERROR(IF(N(data_NoOutliers!CAK42),data_NoOutliers!CAK42,MID(data_NoOutliers!CAK42,2,99)/2),"")</f>
        <v/>
      </c>
      <c r="CNA42" s="4" t="str">
        <f>IFERROR(IF(N(data_NoOutliers!CAL42),data_NoOutliers!CAL42,MID(data_NoOutliers!CAL42,2,99)/2),"")</f>
        <v/>
      </c>
      <c r="CNB42" s="4" t="str">
        <f>IFERROR(IF(N(data_NoOutliers!CAM42),data_NoOutliers!CAM42,MID(data_NoOutliers!CAM42,2,99)/2),"")</f>
        <v/>
      </c>
      <c r="CNC42" s="4" t="str">
        <f>IFERROR(IF(N(data_NoOutliers!CAN42),data_NoOutliers!CAN42,MID(data_NoOutliers!CAN42,2,99)/2),"")</f>
        <v/>
      </c>
      <c r="CND42" s="4" t="str">
        <f>IFERROR(IF(N(data_NoOutliers!CAO42),data_NoOutliers!CAO42,MID(data_NoOutliers!CAO42,2,99)/2),"")</f>
        <v/>
      </c>
      <c r="CNE42" s="4" t="str">
        <f>IFERROR(IF(N(data_NoOutliers!CAP42),data_NoOutliers!CAP42,MID(data_NoOutliers!CAP42,2,99)/2),"")</f>
        <v/>
      </c>
      <c r="CNF42" s="4" t="str">
        <f>IFERROR(IF(N(data_NoOutliers!CAQ42),data_NoOutliers!CAQ42,MID(data_NoOutliers!CAQ42,2,99)/2),"")</f>
        <v/>
      </c>
      <c r="CNG42" s="4" t="str">
        <f>IFERROR(IF(N(data_NoOutliers!CAR42),data_NoOutliers!CAR42,MID(data_NoOutliers!CAR42,2,99)/2),"")</f>
        <v/>
      </c>
      <c r="CNH42" s="4" t="str">
        <f>IFERROR(IF(N(data_NoOutliers!CAS42),data_NoOutliers!CAS42,MID(data_NoOutliers!CAS42,2,99)/2),"")</f>
        <v/>
      </c>
      <c r="CNI42" s="4" t="str">
        <f>IFERROR(IF(N(data_NoOutliers!CAT42),data_NoOutliers!CAT42,MID(data_NoOutliers!CAT42,2,99)/2),"")</f>
        <v/>
      </c>
      <c r="CNJ42" s="4" t="str">
        <f>IFERROR(IF(N(data_NoOutliers!CAU42),data_NoOutliers!CAU42,MID(data_NoOutliers!CAU42,2,99)/2),"")</f>
        <v/>
      </c>
      <c r="CNK42" s="4" t="str">
        <f>IFERROR(IF(N(data_NoOutliers!CAV42),data_NoOutliers!CAV42,MID(data_NoOutliers!CAV42,2,99)/2),"")</f>
        <v/>
      </c>
      <c r="CNL42" s="4" t="str">
        <f>IFERROR(IF(N(data_NoOutliers!CAW42),data_NoOutliers!CAW42,MID(data_NoOutliers!CAW42,2,99)/2),"")</f>
        <v/>
      </c>
      <c r="CNM42" s="4" t="str">
        <f>IFERROR(IF(N(data_NoOutliers!CAX42),data_NoOutliers!CAX42,MID(data_NoOutliers!CAX42,2,99)/2),"")</f>
        <v/>
      </c>
      <c r="CNN42" s="4" t="str">
        <f>IFERROR(IF(N(data_NoOutliers!CAY42),data_NoOutliers!CAY42,MID(data_NoOutliers!CAY42,2,99)/2),"")</f>
        <v/>
      </c>
      <c r="CNO42" s="4" t="str">
        <f>IFERROR(IF(N(data_NoOutliers!CAZ42),data_NoOutliers!CAZ42,MID(data_NoOutliers!CAZ42,2,99)/2),"")</f>
        <v/>
      </c>
      <c r="CNP42" s="4" t="str">
        <f>IFERROR(IF(N(data_NoOutliers!CBA42),data_NoOutliers!CBA42,MID(data_NoOutliers!CBA42,2,99)/2),"")</f>
        <v/>
      </c>
      <c r="CNQ42" s="4" t="str">
        <f>IFERROR(IF(N(data_NoOutliers!CBB42),data_NoOutliers!CBB42,MID(data_NoOutliers!CBB42,2,99)/2),"")</f>
        <v/>
      </c>
      <c r="CNR42" s="4" t="str">
        <f>IFERROR(IF(N(data_NoOutliers!CBC42),data_NoOutliers!CBC42,MID(data_NoOutliers!CBC42,2,99)/2),"")</f>
        <v/>
      </c>
      <c r="CNS42" s="4" t="str">
        <f>IFERROR(IF(N(data_NoOutliers!CBD42),data_NoOutliers!CBD42,MID(data_NoOutliers!CBD42,2,99)/2),"")</f>
        <v/>
      </c>
      <c r="CNT42" s="4" t="str">
        <f>IFERROR(IF(N(data_NoOutliers!CBE42),data_NoOutliers!CBE42,MID(data_NoOutliers!CBE42,2,99)/2),"")</f>
        <v/>
      </c>
      <c r="CNU42" s="4" t="str">
        <f>IFERROR(IF(N(data_NoOutliers!CBF42),data_NoOutliers!CBF42,MID(data_NoOutliers!CBF42,2,99)/2),"")</f>
        <v/>
      </c>
      <c r="CNV42" s="4" t="str">
        <f>IFERROR(IF(N(data_NoOutliers!CBG42),data_NoOutliers!CBG42,MID(data_NoOutliers!CBG42,2,99)/2),"")</f>
        <v/>
      </c>
      <c r="CNW42" s="4" t="str">
        <f>IFERROR(IF(N(data_NoOutliers!CBH42),data_NoOutliers!CBH42,MID(data_NoOutliers!CBH42,2,99)/2),"")</f>
        <v/>
      </c>
      <c r="CNX42" s="4" t="str">
        <f>IFERROR(IF(N(data_NoOutliers!CBI42),data_NoOutliers!CBI42,MID(data_NoOutliers!CBI42,2,99)/2),"")</f>
        <v/>
      </c>
      <c r="CNY42" s="4" t="str">
        <f>IFERROR(IF(N(data_NoOutliers!CBJ42),data_NoOutliers!CBJ42,MID(data_NoOutliers!CBJ42,2,99)/2),"")</f>
        <v/>
      </c>
      <c r="CNZ42" s="4" t="str">
        <f>IFERROR(IF(N(data_NoOutliers!CBK42),data_NoOutliers!CBK42,MID(data_NoOutliers!CBK42,2,99)/2),"")</f>
        <v/>
      </c>
      <c r="COA42" s="4" t="str">
        <f>IFERROR(IF(N(data_NoOutliers!CBL42),data_NoOutliers!CBL42,MID(data_NoOutliers!CBL42,2,99)/2),"")</f>
        <v/>
      </c>
      <c r="COB42" s="4" t="str">
        <f>IFERROR(IF(N(data_NoOutliers!CBM42),data_NoOutliers!CBM42,MID(data_NoOutliers!CBM42,2,99)/2),"")</f>
        <v/>
      </c>
      <c r="COC42" s="4" t="str">
        <f>IFERROR(IF(N(data_NoOutliers!CBN42),data_NoOutliers!CBN42,MID(data_NoOutliers!CBN42,2,99)/2),"")</f>
        <v/>
      </c>
      <c r="COD42" s="4" t="str">
        <f>IFERROR(IF(N(data_NoOutliers!CBO42),data_NoOutliers!CBO42,MID(data_NoOutliers!CBO42,2,99)/2),"")</f>
        <v/>
      </c>
      <c r="COE42" s="4" t="str">
        <f>IFERROR(IF(N(data_NoOutliers!CBP42),data_NoOutliers!CBP42,MID(data_NoOutliers!CBP42,2,99)/2),"")</f>
        <v/>
      </c>
      <c r="COF42" s="4" t="str">
        <f>IFERROR(IF(N(data_NoOutliers!CBQ42),data_NoOutliers!CBQ42,MID(data_NoOutliers!CBQ42,2,99)/2),"")</f>
        <v/>
      </c>
      <c r="COG42" s="4" t="str">
        <f>IFERROR(IF(N(data_NoOutliers!CBR42),data_NoOutliers!CBR42,MID(data_NoOutliers!CBR42,2,99)/2),"")</f>
        <v/>
      </c>
      <c r="COH42" s="4" t="str">
        <f>IFERROR(IF(N(data_NoOutliers!CBS42),data_NoOutliers!CBS42,MID(data_NoOutliers!CBS42,2,99)/2),"")</f>
        <v/>
      </c>
      <c r="COI42" s="4" t="str">
        <f>IFERROR(IF(N(data_NoOutliers!CBT42),data_NoOutliers!CBT42,MID(data_NoOutliers!CBT42,2,99)/2),"")</f>
        <v/>
      </c>
      <c r="COJ42" s="4" t="str">
        <f>IFERROR(IF(N(data_NoOutliers!CBU42),data_NoOutliers!CBU42,MID(data_NoOutliers!CBU42,2,99)/2),"")</f>
        <v/>
      </c>
      <c r="COK42" s="4" t="str">
        <f>IFERROR(IF(N(data_NoOutliers!CBV42),data_NoOutliers!CBV42,MID(data_NoOutliers!CBV42,2,99)/2),"")</f>
        <v/>
      </c>
      <c r="COL42" s="4" t="str">
        <f>IFERROR(IF(N(data_NoOutliers!CBW42),data_NoOutliers!CBW42,MID(data_NoOutliers!CBW42,2,99)/2),"")</f>
        <v/>
      </c>
      <c r="COM42" s="4" t="str">
        <f>IFERROR(IF(N(data_NoOutliers!CBX42),data_NoOutliers!CBX42,MID(data_NoOutliers!CBX42,2,99)/2),"")</f>
        <v/>
      </c>
      <c r="CON42" s="4" t="str">
        <f>IFERROR(IF(N(data_NoOutliers!CBY42),data_NoOutliers!CBY42,MID(data_NoOutliers!CBY42,2,99)/2),"")</f>
        <v/>
      </c>
      <c r="COO42" s="4" t="str">
        <f>IFERROR(IF(N(data_NoOutliers!CBZ42),data_NoOutliers!CBZ42,MID(data_NoOutliers!CBZ42,2,99)/2),"")</f>
        <v/>
      </c>
      <c r="COP42" s="4" t="str">
        <f>IFERROR(IF(N(data_NoOutliers!CCA42),data_NoOutliers!CCA42,MID(data_NoOutliers!CCA42,2,99)/2),"")</f>
        <v/>
      </c>
      <c r="COQ42" s="4" t="str">
        <f>IFERROR(IF(N(data_NoOutliers!CCB42),data_NoOutliers!CCB42,MID(data_NoOutliers!CCB42,2,99)/2),"")</f>
        <v/>
      </c>
      <c r="COR42" s="4" t="str">
        <f>IFERROR(IF(N(data_NoOutliers!CCC42),data_NoOutliers!CCC42,MID(data_NoOutliers!CCC42,2,99)/2),"")</f>
        <v/>
      </c>
      <c r="COS42" s="4" t="str">
        <f>IFERROR(IF(N(data_NoOutliers!CCD42),data_NoOutliers!CCD42,MID(data_NoOutliers!CCD42,2,99)/2),"")</f>
        <v/>
      </c>
      <c r="COT42" s="4" t="str">
        <f>IFERROR(IF(N(data_NoOutliers!CCE42),data_NoOutliers!CCE42,MID(data_NoOutliers!CCE42,2,99)/2),"")</f>
        <v/>
      </c>
      <c r="COU42" s="4" t="str">
        <f>IFERROR(IF(N(data_NoOutliers!CCF42),data_NoOutliers!CCF42,MID(data_NoOutliers!CCF42,2,99)/2),"")</f>
        <v/>
      </c>
      <c r="COV42" s="4" t="str">
        <f>IFERROR(IF(N(data_NoOutliers!CCG42),data_NoOutliers!CCG42,MID(data_NoOutliers!CCG42,2,99)/2),"")</f>
        <v/>
      </c>
      <c r="COW42" s="4" t="str">
        <f>IFERROR(IF(N(data_NoOutliers!CCH42),data_NoOutliers!CCH42,MID(data_NoOutliers!CCH42,2,99)/2),"")</f>
        <v/>
      </c>
      <c r="COX42" s="4" t="str">
        <f>IFERROR(IF(N(data_NoOutliers!CCI42),data_NoOutliers!CCI42,MID(data_NoOutliers!CCI42,2,99)/2),"")</f>
        <v/>
      </c>
      <c r="COY42" s="4" t="str">
        <f>IFERROR(IF(N(data_NoOutliers!CCJ42),data_NoOutliers!CCJ42,MID(data_NoOutliers!CCJ42,2,99)/2),"")</f>
        <v/>
      </c>
      <c r="COZ42" s="4" t="str">
        <f>IFERROR(IF(N(data_NoOutliers!CCK42),data_NoOutliers!CCK42,MID(data_NoOutliers!CCK42,2,99)/2),"")</f>
        <v/>
      </c>
      <c r="CPA42" s="4" t="str">
        <f>IFERROR(IF(N(data_NoOutliers!CCL42),data_NoOutliers!CCL42,MID(data_NoOutliers!CCL42,2,99)/2),"")</f>
        <v/>
      </c>
      <c r="CPB42" s="4" t="str">
        <f>IFERROR(IF(N(data_NoOutliers!CCM42),data_NoOutliers!CCM42,MID(data_NoOutliers!CCM42,2,99)/2),"")</f>
        <v/>
      </c>
      <c r="CPC42" s="4" t="str">
        <f>IFERROR(IF(N(data_NoOutliers!CCN42),data_NoOutliers!CCN42,MID(data_NoOutliers!CCN42,2,99)/2),"")</f>
        <v/>
      </c>
      <c r="CPD42" s="4" t="str">
        <f>IFERROR(IF(N(data_NoOutliers!CCO42),data_NoOutliers!CCO42,MID(data_NoOutliers!CCO42,2,99)/2),"")</f>
        <v/>
      </c>
      <c r="CPE42" s="4" t="str">
        <f>IFERROR(IF(N(data_NoOutliers!CCP42),data_NoOutliers!CCP42,MID(data_NoOutliers!CCP42,2,99)/2),"")</f>
        <v/>
      </c>
      <c r="CPF42" s="4" t="str">
        <f>IFERROR(IF(N(data_NoOutliers!CCQ42),data_NoOutliers!CCQ42,MID(data_NoOutliers!CCQ42,2,99)/2),"")</f>
        <v/>
      </c>
      <c r="CPG42" s="4" t="str">
        <f>IFERROR(IF(N(data_NoOutliers!CCR42),data_NoOutliers!CCR42,MID(data_NoOutliers!CCR42,2,99)/2),"")</f>
        <v/>
      </c>
      <c r="CPH42" s="4" t="str">
        <f>IFERROR(IF(N(data_NoOutliers!CCS42),data_NoOutliers!CCS42,MID(data_NoOutliers!CCS42,2,99)/2),"")</f>
        <v/>
      </c>
      <c r="CPI42" s="4" t="str">
        <f>IFERROR(IF(N(data_NoOutliers!CCT42),data_NoOutliers!CCT42,MID(data_NoOutliers!CCT42,2,99)/2),"")</f>
        <v/>
      </c>
      <c r="CPJ42" s="4" t="str">
        <f>IFERROR(IF(N(data_NoOutliers!CCU42),data_NoOutliers!CCU42,MID(data_NoOutliers!CCU42,2,99)/2),"")</f>
        <v/>
      </c>
    </row>
    <row r="43" spans="1:2454" x14ac:dyDescent="0.25">
      <c r="A43" s="1" t="s">
        <v>164</v>
      </c>
      <c r="B43" s="24" t="s">
        <v>165</v>
      </c>
      <c r="C43" s="87">
        <v>0.01</v>
      </c>
      <c r="D43" s="126">
        <f t="shared" si="0"/>
        <v>3.973777777777777</v>
      </c>
      <c r="E43" s="135" t="s">
        <v>5</v>
      </c>
      <c r="F43" s="133" cm="1">
        <f t="array" ref="F43">2*_xlfn.STDEV.S(IF(ISNUMBER(SEARCH("*Intake*",$AP$4:$XFD$4)),$AP43:$XFD43))</f>
        <v>17.696521954040602</v>
      </c>
      <c r="G43" s="127">
        <f t="shared" si="1"/>
        <v>4.9040961538461527</v>
      </c>
      <c r="H43" s="127" t="s">
        <v>5</v>
      </c>
      <c r="I43" s="128" cm="1">
        <f t="array" ref="I43">2*_xlfn.STDEV.S(IF($AP$4:$XFD$4="Harbour mode: Intake seawater ",AP43:XFD43))</f>
        <v>21.331093858899845</v>
      </c>
      <c r="J43" s="127">
        <f t="shared" si="2"/>
        <v>2.9444893617021264</v>
      </c>
      <c r="K43" s="127" t="s">
        <v>5</v>
      </c>
      <c r="L43" s="132" cm="1">
        <f t="array" ref="L43">2*_xlfn.STDEV.S(IF($AP$4:$XFD$4="Transit, full speed: Intake seawater ",AP43:XFD43))</f>
        <v>12.428373232052119</v>
      </c>
      <c r="M43" s="136">
        <f t="shared" si="3"/>
        <v>2.5859027777777772</v>
      </c>
      <c r="N43" s="243" t="s">
        <v>5</v>
      </c>
      <c r="O43" s="236" cm="1">
        <f t="array" ref="O43">2*_xlfn.STDEV.S(IF(ISNUMBER(SEARCH("*before cleaning*",$AP$4:$XFD$4)),AP43:XFD43))</f>
        <v>10.390618526369273</v>
      </c>
      <c r="P43" s="245">
        <f t="shared" si="4"/>
        <v>-1.1004513888888885</v>
      </c>
      <c r="Q43" s="245">
        <f t="shared" si="5"/>
        <v>-92.666501500114819</v>
      </c>
      <c r="R43" s="136">
        <f t="shared" si="6"/>
        <v>1.8060869565217397</v>
      </c>
      <c r="S43" s="243" t="s">
        <v>5</v>
      </c>
      <c r="T43" s="236" cm="1">
        <f t="array" ref="T43">2*_xlfn.STDEV.S(IF(ISNUMBER(SEARCH("*Transit, full speed: After*",$AP$4:$XFD$4)),AP43:XFD43))</f>
        <v>5.1628597208227927</v>
      </c>
      <c r="U43" s="727">
        <f>(Z43*'Sampling information'!$O$62)+(AJ43*'Sampling information'!$V$62)</f>
        <v>-49.879946217772705</v>
      </c>
      <c r="V43" s="246">
        <f t="shared" si="7"/>
        <v>2.2508888888888894</v>
      </c>
      <c r="W43" s="247" t="s">
        <v>5</v>
      </c>
      <c r="X43" s="248" cm="1">
        <f t="array" ref="X43">2*_xlfn.STDEV.S(IF(ISNUMBER(SEARCH("*ME scrubber*",$AP$4:$XFD$4)),AP43:XFD43))</f>
        <v>5.8195576561394535</v>
      </c>
      <c r="Y43" s="249">
        <f t="shared" si="8"/>
        <v>-0.80313333333333348</v>
      </c>
      <c r="Z43" s="331">
        <f t="shared" si="9"/>
        <v>-26.02412969717259</v>
      </c>
      <c r="AA43" s="255">
        <f t="shared" si="10"/>
        <v>2.7381818181818178</v>
      </c>
      <c r="AB43" s="253" t="s">
        <v>5</v>
      </c>
      <c r="AC43" s="254" cm="1">
        <f t="array" ref="AC43">2*_xlfn.STDEV.S(IF(ISNUMBER(SEARCH("*After AE scrubber*",$AP$4:$XFD$4)),AP43:XFD43))</f>
        <v>11.917849882659327</v>
      </c>
      <c r="AD43" s="118">
        <f t="shared" si="11"/>
        <v>-1.2355959595959594</v>
      </c>
      <c r="AE43" s="251">
        <f t="shared" si="12"/>
        <v>-122.95848868327036</v>
      </c>
      <c r="AF43" s="253">
        <f t="shared" si="13"/>
        <v>1.3802127659574466</v>
      </c>
      <c r="AG43" s="253" t="s">
        <v>5</v>
      </c>
      <c r="AH43" s="254" cm="1">
        <f t="array" ref="AH43">2*_xlfn.STDEV.S(IF($AP$4:$XFD$4="Transit, full speed: After AE scrubber, but before cleaning ",AP43:XFD43))</f>
        <v>4.3382695194837515</v>
      </c>
      <c r="AI43" s="118">
        <f t="shared" si="14"/>
        <v>-1.5642765957446805</v>
      </c>
      <c r="AJ43" s="251">
        <f t="shared" si="15"/>
        <v>-154.79715185556356</v>
      </c>
      <c r="AK43" s="255">
        <f t="shared" si="16"/>
        <v>3.9655769230769238</v>
      </c>
      <c r="AL43" s="253" t="s">
        <v>5</v>
      </c>
      <c r="AM43" s="256" cm="1">
        <f t="array" ref="AM43">2*_xlfn.STDEV.S(IF($AP$4:$XFD$4="Harbour mode: After AE scrubber, but before cleaning ",AP43:XFD43))</f>
        <v>15.588871552796652</v>
      </c>
      <c r="AN43" s="252">
        <f t="shared" si="17"/>
        <v>-0.93851923076923049</v>
      </c>
      <c r="AO43" s="251">
        <f t="shared" si="18"/>
        <v>-94.181235431389894</v>
      </c>
      <c r="AP43" s="303">
        <f>IF(N(data_NoOutliers!G43),data_NoOutliers!G43,"")</f>
        <v>0.45</v>
      </c>
      <c r="AQ43" s="303">
        <f>IF(N(data_NoOutliers!H43),data_NoOutliers!H43,"")</f>
        <v>1.75</v>
      </c>
      <c r="AR43" s="292">
        <f t="shared" si="21"/>
        <v>1.3</v>
      </c>
      <c r="AS43" s="304">
        <f t="shared" si="22"/>
        <v>252.61363636363637</v>
      </c>
      <c r="AT43" s="303">
        <f>IF(N(data_NoOutliers!I43),data_NoOutliers!I43,"")</f>
        <v>0.26</v>
      </c>
      <c r="AU43" s="303">
        <f>IF(N(data_NoOutliers!J43),data_NoOutliers!J43,"")</f>
        <v>2.31</v>
      </c>
      <c r="AV43" s="292">
        <f t="shared" si="23"/>
        <v>2.0499999999999998</v>
      </c>
      <c r="AW43" s="304">
        <f t="shared" si="24"/>
        <v>105.79885057471263</v>
      </c>
      <c r="AX43" s="303">
        <f>IF(N(data_NoOutliers!K43),data_NoOutliers!K43,"")</f>
        <v>1.18</v>
      </c>
      <c r="AY43" s="292">
        <f t="shared" si="25"/>
        <v>0.91999999999999993</v>
      </c>
      <c r="AZ43" s="304">
        <f t="shared" si="26"/>
        <v>177.77954545454546</v>
      </c>
      <c r="BA43" s="303">
        <f>IF(N(data_NoOutliers!L43),data_NoOutliers!L43,"")</f>
        <v>4.9000000000000004</v>
      </c>
      <c r="BB43" s="303">
        <f>IF(N(data_NoOutliers!M43),data_NoOutliers!M43,"")</f>
        <v>0.57999999999999996</v>
      </c>
      <c r="BC43" s="127">
        <f t="shared" si="27"/>
        <v>-4.32</v>
      </c>
      <c r="BD43" s="305">
        <f t="shared" si="28"/>
        <v>-1077.6489795918367</v>
      </c>
      <c r="BE43" s="303">
        <f>IF(N(data_NoOutliers!N43),data_NoOutliers!N43,"")</f>
        <v>0.31</v>
      </c>
      <c r="BF43" s="303">
        <f>IF(N(data_NoOutliers!O43),data_NoOutliers!O43,"")</f>
        <v>0.54</v>
      </c>
      <c r="BG43" s="127">
        <f t="shared" si="29"/>
        <v>0.23000000000000004</v>
      </c>
      <c r="BH43" s="305">
        <f t="shared" si="30"/>
        <v>10.935267857142858</v>
      </c>
      <c r="BI43" s="303">
        <f>IF(N(data_NoOutliers!P43),data_NoOutliers!P43,"")</f>
        <v>0.54</v>
      </c>
      <c r="BJ43" s="127">
        <f t="shared" si="31"/>
        <v>0.23000000000000004</v>
      </c>
      <c r="BK43" s="305">
        <f t="shared" si="32"/>
        <v>53.044654088050315</v>
      </c>
      <c r="BL43" s="303">
        <f>IF(N(data_NoOutliers!Q43),data_NoOutliers!Q43,"")</f>
        <v>0.19</v>
      </c>
      <c r="BM43" s="303">
        <f>IF(N(data_NoOutliers!R43),data_NoOutliers!R43,"")</f>
        <v>4.5999999999999996</v>
      </c>
      <c r="BN43" s="118">
        <f t="shared" si="33"/>
        <v>4.4099999999999993</v>
      </c>
      <c r="BO43" s="306">
        <f t="shared" si="34"/>
        <v>441.12970588235288</v>
      </c>
      <c r="BP43" s="303">
        <f>IF(N(data_NoOutliers!S43),data_NoOutliers!S43,"")</f>
        <v>0.12</v>
      </c>
      <c r="BQ43" s="303">
        <f>IF(N(data_NoOutliers!T43),data_NoOutliers!T43,"")</f>
        <v>1.8</v>
      </c>
      <c r="BR43" s="118">
        <f t="shared" si="35"/>
        <v>1.6800000000000002</v>
      </c>
      <c r="BS43" s="306">
        <f t="shared" si="36"/>
        <v>69.026086956521752</v>
      </c>
      <c r="BT43" s="303">
        <f>IF(N(data_NoOutliers!U43),data_NoOutliers!U43,"")</f>
        <v>0.25</v>
      </c>
      <c r="BU43" s="118">
        <f t="shared" si="37"/>
        <v>0.13</v>
      </c>
      <c r="BV43" s="306">
        <f t="shared" si="38"/>
        <v>13.003823529411765</v>
      </c>
      <c r="BW43" s="303">
        <f>IF(N(data_NoOutliers!V43),data_NoOutliers!V43,"")</f>
        <v>0.04</v>
      </c>
      <c r="BX43" s="303" t="str">
        <f>IF(N(data_NoOutliers!W43),data_NoOutliers!W43,"")</f>
        <v/>
      </c>
      <c r="BY43" s="307" t="str">
        <f t="shared" si="39"/>
        <v/>
      </c>
      <c r="BZ43" s="308" t="str">
        <f t="shared" si="40"/>
        <v/>
      </c>
      <c r="CA43" s="303">
        <f>IF(N(data_NoOutliers!X43),data_NoOutliers!X43,"")</f>
        <v>0.33</v>
      </c>
      <c r="CB43" s="307">
        <f t="shared" si="41"/>
        <v>0.29000000000000004</v>
      </c>
      <c r="CC43" s="308">
        <f>IFERROR(CB43*$CA$50,"")</f>
        <v>56.039204545454552</v>
      </c>
      <c r="CD43" s="303">
        <f>IF(N(data_NoOutliers!Y43),data_NoOutliers!Y43,"")</f>
        <v>0.34</v>
      </c>
      <c r="CE43" s="303">
        <f>IF(N(data_NoOutliers!Z43),data_NoOutliers!Z43,"")</f>
        <v>1.1100000000000001</v>
      </c>
      <c r="CF43" s="292">
        <f t="shared" si="43"/>
        <v>0.77</v>
      </c>
      <c r="CG43" s="304">
        <f t="shared" si="44"/>
        <v>45.498123324396779</v>
      </c>
      <c r="CH43" s="303">
        <f>IF(N(data_NoOutliers!AA43),data_NoOutliers!AA43,"")</f>
        <v>0.65</v>
      </c>
      <c r="CI43" s="303">
        <f>IF(N(data_NoOutliers!AB43),data_NoOutliers!AB43,"")</f>
        <v>1.36</v>
      </c>
      <c r="CJ43" s="292">
        <f t="shared" si="45"/>
        <v>0.71000000000000008</v>
      </c>
      <c r="CK43" s="304">
        <f t="shared" si="46"/>
        <v>31.95417156286722</v>
      </c>
      <c r="CL43" s="303">
        <f>IF(N(data_NoOutliers!AC43),data_NoOutliers!AC43,"")</f>
        <v>1.0900000000000001</v>
      </c>
      <c r="CM43" s="292">
        <f t="shared" si="47"/>
        <v>0.44000000000000006</v>
      </c>
      <c r="CN43" s="304">
        <f t="shared" si="48"/>
        <v>29.034730538922158</v>
      </c>
      <c r="CO43" s="303">
        <f>IF(N(data_NoOutliers!AD43),data_NoOutliers!AD43,"")</f>
        <v>4.8</v>
      </c>
      <c r="CP43" s="303">
        <f>IF(N(data_NoOutliers!AE43),data_NoOutliers!AE43,"")</f>
        <v>0.6</v>
      </c>
      <c r="CQ43" s="118">
        <f t="shared" si="49"/>
        <v>-4.2</v>
      </c>
      <c r="CR43" s="306">
        <f t="shared" si="50"/>
        <v>-254.68085106382978</v>
      </c>
      <c r="CS43" s="303">
        <f>IF(N(data_NoOutliers!AF43),data_NoOutliers!AF43,"")</f>
        <v>5.3</v>
      </c>
      <c r="CT43" s="303">
        <f>IF(N(data_NoOutliers!AG43),data_NoOutliers!AG43,"")</f>
        <v>1</v>
      </c>
      <c r="CU43" s="118">
        <f t="shared" si="51"/>
        <v>-4.3</v>
      </c>
      <c r="CV43" s="306">
        <f t="shared" si="52"/>
        <v>-156.11906341833347</v>
      </c>
      <c r="CW43" s="303">
        <f>IF(N(data_NoOutliers!AH43),data_NoOutliers!AH43,"")</f>
        <v>0.61</v>
      </c>
      <c r="CX43" s="118">
        <f t="shared" si="53"/>
        <v>-4.6899999999999995</v>
      </c>
      <c r="CY43" s="306">
        <f t="shared" si="54"/>
        <v>-0.88490566037735841</v>
      </c>
      <c r="CZ43" s="303">
        <f>IF(N(data_NoOutliers!AI43),data_NoOutliers!AI43,"")</f>
        <v>0.78</v>
      </c>
      <c r="DA43" s="303">
        <f>IF(N(data_NoOutliers!AJ43),data_NoOutliers!AJ43,"")</f>
        <v>0.65</v>
      </c>
      <c r="DB43" s="307">
        <f t="shared" si="55"/>
        <v>-0.13</v>
      </c>
      <c r="DC43" s="308">
        <f t="shared" si="56"/>
        <v>-9.1081250000000011</v>
      </c>
      <c r="DD43" s="303">
        <f>IF(N(data_NoOutliers!AK43),data_NoOutliers!AK43,"")</f>
        <v>0.14000000000000001</v>
      </c>
      <c r="DE43" s="303">
        <f>IF(N(data_NoOutliers!AL43),data_NoOutliers!AL43,"")</f>
        <v>0.9</v>
      </c>
      <c r="DF43" s="307">
        <f t="shared" si="57"/>
        <v>0.76</v>
      </c>
      <c r="DG43" s="307">
        <f t="shared" si="58"/>
        <v>27.033262834070371</v>
      </c>
      <c r="DH43" s="303">
        <f>IF(N(data_NoOutliers!AM43),data_NoOutliers!AM43,"")</f>
        <v>1.5</v>
      </c>
      <c r="DI43" s="307">
        <f t="shared" si="59"/>
        <v>1.3599999999999999</v>
      </c>
      <c r="DJ43" s="308">
        <f t="shared" si="60"/>
        <v>84.697777777777759</v>
      </c>
      <c r="DK43" s="303">
        <f>IF(N(data_NoOutliers!AN43),data_NoOutliers!AN43,"")</f>
        <v>0.9</v>
      </c>
      <c r="DL43" s="303">
        <f>IF(N(data_NoOutliers!AO43),data_NoOutliers!AO43,"")</f>
        <v>0.62</v>
      </c>
      <c r="DM43" s="292">
        <f t="shared" si="61"/>
        <v>-0.28000000000000003</v>
      </c>
      <c r="DN43" s="304">
        <f t="shared" si="62"/>
        <v>-31.547274119448705</v>
      </c>
      <c r="DO43" s="303">
        <f>IF(N(data_NoOutliers!AP43),data_NoOutliers!AP43,"")</f>
        <v>0.18</v>
      </c>
      <c r="DP43" s="303">
        <f>IF(N(data_NoOutliers!AQ43),data_NoOutliers!AQ43,"")</f>
        <v>1.3</v>
      </c>
      <c r="DQ43" s="311">
        <f t="shared" si="63"/>
        <v>1.1200000000000001</v>
      </c>
      <c r="DR43" s="312">
        <f t="shared" si="64"/>
        <v>126.18909647779482</v>
      </c>
      <c r="DS43" s="303">
        <f>IF(N(data_NoOutliers!AR43),data_NoOutliers!AR43,"")</f>
        <v>6.6000000000000003E-2</v>
      </c>
      <c r="DT43" s="303">
        <f>IF(N(data_NoOutliers!AS43),data_NoOutliers!AS43,"")</f>
        <v>0.45</v>
      </c>
      <c r="DU43" s="311">
        <f t="shared" si="65"/>
        <v>0.38400000000000001</v>
      </c>
      <c r="DV43" s="312">
        <f t="shared" si="66"/>
        <v>22.5464322880045</v>
      </c>
      <c r="DW43" s="303">
        <f>IF(N(data_NoOutliers!AT43),data_NoOutliers!AT43,"")</f>
        <v>1.2</v>
      </c>
      <c r="DX43" s="311">
        <f t="shared" si="67"/>
        <v>1.1339999999999999</v>
      </c>
      <c r="DY43" s="312">
        <f t="shared" si="68"/>
        <v>130.04416469474683</v>
      </c>
      <c r="DZ43" s="303">
        <f>IF(N(data_NoOutliers!AU43),data_NoOutliers!AU43,"")</f>
        <v>0.6</v>
      </c>
      <c r="EA43" s="303">
        <f>IF(N(data_NoOutliers!AV43),data_NoOutliers!AV43,"")</f>
        <v>0.42</v>
      </c>
      <c r="EB43" s="313">
        <f t="shared" si="69"/>
        <v>-0.18</v>
      </c>
      <c r="EC43" s="314">
        <f t="shared" si="70"/>
        <v>-20.280390505359879</v>
      </c>
      <c r="ED43" s="303">
        <f>IF(N(data_NoOutliers!AW43),data_NoOutliers!AW43,"")</f>
        <v>3.77</v>
      </c>
      <c r="EE43" s="303">
        <f>IF(N(data_NoOutliers!AX43),data_NoOutliers!AX43,"")</f>
        <v>3.13</v>
      </c>
      <c r="EF43" s="315">
        <f t="shared" si="71"/>
        <v>-0.64000000000000012</v>
      </c>
      <c r="EG43" s="316">
        <f t="shared" si="72"/>
        <v>-84.449411764705914</v>
      </c>
      <c r="EH43" s="303">
        <f>IF(N(data_NoOutliers!AY43),data_NoOutliers!AY43,"")</f>
        <v>0.26</v>
      </c>
      <c r="EI43" s="303">
        <f>IF(N(data_NoOutliers!AZ43),data_NoOutliers!AZ43,"")</f>
        <v>4.09</v>
      </c>
      <c r="EJ43" s="315">
        <f t="shared" si="73"/>
        <v>3.83</v>
      </c>
      <c r="EK43" s="316">
        <f t="shared" si="74"/>
        <v>237.09952941176471</v>
      </c>
      <c r="EL43" s="303">
        <f>IF(N(data_NoOutliers!BA43),data_NoOutliers!BA43,"")</f>
        <v>0.71</v>
      </c>
      <c r="EM43" s="315">
        <f t="shared" si="75"/>
        <v>0.44999999999999996</v>
      </c>
      <c r="EN43" s="316">
        <f t="shared" si="76"/>
        <v>42.881538461538454</v>
      </c>
      <c r="EO43" s="303">
        <f>IF(N(data_NoOutliers!BB43),data_NoOutliers!BB43,"")</f>
        <v>3.07</v>
      </c>
      <c r="EP43" s="303">
        <f>IF(N(data_NoOutliers!BC43),data_NoOutliers!BC43,"")</f>
        <v>5.8</v>
      </c>
      <c r="EQ43" s="292">
        <f t="shared" si="77"/>
        <v>2.73</v>
      </c>
      <c r="ER43" s="304">
        <f t="shared" si="78"/>
        <v>265.07095588235296</v>
      </c>
      <c r="ES43" s="303">
        <f>IF(N(data_NoOutliers!BD43),data_NoOutliers!BD43,"")</f>
        <v>2.19</v>
      </c>
      <c r="ET43" s="303">
        <f>IF(N(data_NoOutliers!BE43),data_NoOutliers!BE43,"")</f>
        <v>1.65</v>
      </c>
      <c r="EU43" s="292">
        <f t="shared" si="79"/>
        <v>-0.54</v>
      </c>
      <c r="EV43" s="304">
        <f t="shared" si="80"/>
        <v>-29.797590361445788</v>
      </c>
      <c r="EW43" s="303">
        <f>IF(N(data_NoOutliers!BF43),data_NoOutliers!BF43,"")</f>
        <v>1.0900000000000001</v>
      </c>
      <c r="EX43" s="292">
        <f t="shared" si="81"/>
        <v>-1.0999999999999999</v>
      </c>
      <c r="EY43" s="304">
        <f t="shared" si="82"/>
        <v>-136.65384615384613</v>
      </c>
      <c r="EZ43" s="303">
        <f>IF(N(data_NoOutliers!BG43),data_NoOutliers!BG43,"")</f>
        <v>37</v>
      </c>
      <c r="FA43" s="303">
        <f>IF(N(data_NoOutliers!BH43),data_NoOutliers!BH43,"")</f>
        <v>9.6999999999999993</v>
      </c>
      <c r="FB43" s="313">
        <f t="shared" si="83"/>
        <v>-27.3</v>
      </c>
      <c r="FC43" s="314">
        <f t="shared" si="84"/>
        <v>-3241.875</v>
      </c>
      <c r="FD43" s="303">
        <f>IF(N(data_NoOutliers!BI43),data_NoOutliers!BI43,"")</f>
        <v>27</v>
      </c>
      <c r="FE43" s="303">
        <f>IF(N(data_NoOutliers!BJ43),data_NoOutliers!BJ43,"")</f>
        <v>3.1</v>
      </c>
      <c r="FF43" s="309">
        <f t="shared" si="85"/>
        <v>-23.9</v>
      </c>
      <c r="FG43" s="310">
        <f t="shared" si="86"/>
        <v>-1572.4806662700771</v>
      </c>
      <c r="FH43" s="303">
        <f>IF(N(data_NoOutliers!BK43),data_NoOutliers!BK43,"")</f>
        <v>0.49</v>
      </c>
      <c r="FI43" s="309">
        <f t="shared" si="87"/>
        <v>-26.51</v>
      </c>
      <c r="FJ43" s="310">
        <f t="shared" si="88"/>
        <v>-4377.3059523809534</v>
      </c>
      <c r="FK43" s="303">
        <f>IF(N(data_NoOutliers!BL43),data_NoOutliers!BL43,"")</f>
        <v>9.8000000000000004E-2</v>
      </c>
      <c r="FL43" s="303">
        <f>IF(N(data_NoOutliers!BM43),data_NoOutliers!BM43,"")</f>
        <v>2.1</v>
      </c>
      <c r="FM43" s="307">
        <f t="shared" si="89"/>
        <v>2.0020000000000002</v>
      </c>
      <c r="FN43" s="308">
        <f t="shared" si="90"/>
        <v>261.19426666666664</v>
      </c>
      <c r="FO43" s="303">
        <f>IF(N(data_NoOutliers!BN43),data_NoOutliers!BN43,"")</f>
        <v>0.12</v>
      </c>
      <c r="FP43" s="303">
        <f>IF(N(data_NoOutliers!BO43),data_NoOutliers!BO43,"")</f>
        <v>0.56999999999999995</v>
      </c>
      <c r="FQ43" s="307">
        <f t="shared" si="91"/>
        <v>0.44999999999999996</v>
      </c>
      <c r="FR43" s="308">
        <f t="shared" si="92"/>
        <v>24.084927568284858</v>
      </c>
      <c r="FS43" s="303">
        <f>IF(N(data_NoOutliers!BP43),data_NoOutliers!BP43,"")</f>
        <v>0.14000000000000001</v>
      </c>
      <c r="FT43" s="307">
        <f t="shared" si="93"/>
        <v>2.0000000000000018E-2</v>
      </c>
      <c r="FU43" s="308">
        <f t="shared" si="94"/>
        <v>2.5364647713226232</v>
      </c>
      <c r="FV43" s="303">
        <f>IF(N(data_NoOutliers!BQ43),data_NoOutliers!BQ43,"")</f>
        <v>1.6</v>
      </c>
      <c r="FW43" s="303">
        <f>IF(N(data_NoOutliers!BR43),data_NoOutliers!BR43,"")</f>
        <v>0.86</v>
      </c>
      <c r="FX43" s="315">
        <f t="shared" si="95"/>
        <v>-0.7400000000000001</v>
      </c>
      <c r="FY43" s="316">
        <f t="shared" si="96"/>
        <v>-80.063888888888897</v>
      </c>
      <c r="FZ43" s="303">
        <f>IF(N(data_NoOutliers!BS43),data_NoOutliers!BS43,"")</f>
        <v>3</v>
      </c>
      <c r="GA43" s="303">
        <f>IF(N(data_NoOutliers!BT43),data_NoOutliers!BT43,"")</f>
        <v>1.3</v>
      </c>
      <c r="GB43" s="315">
        <f t="shared" si="97"/>
        <v>-1.7</v>
      </c>
      <c r="GC43" s="316">
        <f t="shared" si="98"/>
        <v>-94.737970206837417</v>
      </c>
      <c r="GD43" s="303">
        <f>IF(N(data_NoOutliers!BU43),data_NoOutliers!BU43,"")</f>
        <v>0.42</v>
      </c>
      <c r="GE43" s="315">
        <f t="shared" si="99"/>
        <v>-2.58</v>
      </c>
      <c r="GF43" s="316">
        <f t="shared" si="100"/>
        <v>-279.14166666666665</v>
      </c>
      <c r="GG43" s="303">
        <f>IF(N(data_NoOutliers!BV43),data_NoOutliers!BV43,"")</f>
        <v>6.2</v>
      </c>
      <c r="GH43" s="303">
        <f>IF(N(data_NoOutliers!BW43),data_NoOutliers!BW43,"")</f>
        <v>3</v>
      </c>
      <c r="GI43" s="292">
        <f t="shared" si="101"/>
        <v>-3.2</v>
      </c>
      <c r="GJ43" s="304">
        <f t="shared" si="102"/>
        <v>-320.88888888888891</v>
      </c>
      <c r="GK43" s="303">
        <f>IF(N(data_NoOutliers!BX43),data_NoOutliers!BX43,"")</f>
        <v>0.85</v>
      </c>
      <c r="GL43" s="303">
        <f>IF(N(data_NoOutliers!BY43),data_NoOutliers!BY43,"")</f>
        <v>0.86</v>
      </c>
      <c r="GM43" s="292">
        <f t="shared" si="103"/>
        <v>1.0000000000000009E-2</v>
      </c>
      <c r="GN43" s="304">
        <f t="shared" si="104"/>
        <v>0.62637362637362692</v>
      </c>
      <c r="GO43" s="303">
        <f>IF(N(data_NoOutliers!BZ43),data_NoOutliers!BZ43,"")</f>
        <v>1</v>
      </c>
      <c r="GP43" s="292">
        <f t="shared" si="105"/>
        <v>0.15000000000000002</v>
      </c>
      <c r="GQ43" s="304">
        <f t="shared" si="106"/>
        <v>13.854166666666668</v>
      </c>
      <c r="GR43" s="303">
        <f>IF(N(data_NoOutliers!CA43),data_NoOutliers!CA43,"")</f>
        <v>0.17</v>
      </c>
      <c r="GS43" s="303">
        <f>IF(N(data_NoOutliers!CB43),data_NoOutliers!CB43,"")</f>
        <v>0.61</v>
      </c>
      <c r="GT43" s="309">
        <f t="shared" si="107"/>
        <v>0.43999999999999995</v>
      </c>
      <c r="GU43" s="310">
        <f t="shared" si="108"/>
        <v>45.283333333333324</v>
      </c>
      <c r="GV43" s="303">
        <f>IF(N(data_NoOutliers!CC43),data_NoOutliers!CC43,"")</f>
        <v>28</v>
      </c>
      <c r="GW43" s="303">
        <f>IF(N(data_NoOutliers!CD43),data_NoOutliers!CD43,"")</f>
        <v>0.69</v>
      </c>
      <c r="GX43" s="309">
        <f t="shared" si="19"/>
        <v>-27.31</v>
      </c>
      <c r="GY43" s="310">
        <f t="shared" si="109"/>
        <v>-1521.9376272639588</v>
      </c>
      <c r="GZ43" s="303">
        <f>IF(N(data_NoOutliers!CE43),data_NoOutliers!CE43,"")</f>
        <v>0.34</v>
      </c>
      <c r="HA43" s="309">
        <f t="shared" si="20"/>
        <v>-27.66</v>
      </c>
      <c r="HB43" s="310">
        <f t="shared" si="110"/>
        <v>-2773.6833333333334</v>
      </c>
      <c r="HC43" s="303">
        <f>IF(N(data_NoOutliers!CF43),data_NoOutliers!CF43,"")</f>
        <v>0.16</v>
      </c>
      <c r="HD43" s="303">
        <f>IF(N(data_NoOutliers!CG43),data_NoOutliers!CG43,"")</f>
        <v>0.56999999999999995</v>
      </c>
      <c r="HE43" s="292">
        <f t="shared" si="111"/>
        <v>0.40999999999999992</v>
      </c>
      <c r="HF43" s="304">
        <f t="shared" si="112"/>
        <v>51.690085870413725</v>
      </c>
      <c r="HG43" s="303">
        <f>IF(N(data_NoOutliers!CH43),data_NoOutliers!CH43,"")</f>
        <v>3.13</v>
      </c>
      <c r="HH43" s="303">
        <f>IF(N(data_NoOutliers!CI43),data_NoOutliers!CI43,"")</f>
        <v>0.74</v>
      </c>
      <c r="HI43" s="307">
        <f t="shared" si="113"/>
        <v>-2.3899999999999997</v>
      </c>
      <c r="HJ43" s="308">
        <f t="shared" si="114"/>
        <v>-204.73731101511876</v>
      </c>
      <c r="HK43" s="303">
        <f>IF(N(data_NoOutliers!CJ43),data_NoOutliers!CJ43,"")</f>
        <v>0.71</v>
      </c>
      <c r="HL43" s="303">
        <f>IF(N(data_NoOutliers!CK43),data_NoOutliers!CK43,"")</f>
        <v>0.72</v>
      </c>
      <c r="HM43" s="307">
        <f t="shared" si="115"/>
        <v>1.0000000000000009E-2</v>
      </c>
      <c r="HN43" s="308">
        <f t="shared" si="116"/>
        <v>0.62285958904109651</v>
      </c>
      <c r="HO43" s="303">
        <f>IF(N(data_NoOutliers!CL43),data_NoOutliers!CL43,"")</f>
        <v>3.04</v>
      </c>
      <c r="HP43" s="307">
        <f t="shared" si="117"/>
        <v>2.33</v>
      </c>
      <c r="HQ43" s="308">
        <f t="shared" si="118"/>
        <v>196.62473404255317</v>
      </c>
      <c r="HR43" s="303">
        <f>IF(N(data_NoOutliers!CM43),data_NoOutliers!CM43,"")</f>
        <v>0.18</v>
      </c>
      <c r="HS43" s="303">
        <f>IF(N(data_NoOutliers!CN43),data_NoOutliers!CN43,"")</f>
        <v>0.36</v>
      </c>
      <c r="HT43" s="317">
        <f t="shared" si="119"/>
        <v>0.18</v>
      </c>
      <c r="HU43" s="318">
        <f t="shared" si="120"/>
        <v>19.607999999999997</v>
      </c>
      <c r="HV43" s="303">
        <f>IF(N(data_NoOutliers!CO43),data_NoOutliers!CO43,"")</f>
        <v>0.21</v>
      </c>
      <c r="HW43" s="303">
        <f>IF(N(data_NoOutliers!CP43),data_NoOutliers!CP43,"")</f>
        <v>0.88</v>
      </c>
      <c r="HX43" s="317">
        <f t="shared" si="121"/>
        <v>0.67</v>
      </c>
      <c r="HY43" s="318">
        <f t="shared" si="122"/>
        <v>51.879266211604097</v>
      </c>
      <c r="HZ43" s="303">
        <f>IF(N(data_NoOutliers!CQ43),data_NoOutliers!CQ43,"")</f>
        <v>0.45</v>
      </c>
      <c r="IA43" s="317">
        <f t="shared" si="123"/>
        <v>0.24000000000000002</v>
      </c>
      <c r="IB43" s="318">
        <f t="shared" si="124"/>
        <v>25.609984399375978</v>
      </c>
      <c r="IC43" s="303">
        <f>IF(N(data_NoOutliers!CR43),data_NoOutliers!CR43,"")</f>
        <v>0.63</v>
      </c>
      <c r="ID43" s="303">
        <f>IF(N(data_NoOutliers!CS43),data_NoOutliers!CS43,"")</f>
        <v>0.74</v>
      </c>
      <c r="IE43" s="127">
        <f t="shared" si="125"/>
        <v>0.10999999999999999</v>
      </c>
      <c r="IF43" s="305">
        <f t="shared" si="126"/>
        <v>9.0022670025188898</v>
      </c>
      <c r="IG43" s="303">
        <f>IF(N(data_NoOutliers!CT43),data_NoOutliers!CT43,"")</f>
        <v>0.15</v>
      </c>
      <c r="IH43" s="303">
        <f>IF(N(data_NoOutliers!CU43),data_NoOutliers!CU43,"")</f>
        <v>0.74</v>
      </c>
      <c r="II43" s="127">
        <f t="shared" si="127"/>
        <v>0.59</v>
      </c>
      <c r="IJ43" s="305">
        <f t="shared" si="128"/>
        <v>46.245086705202311</v>
      </c>
      <c r="IK43" s="303">
        <f>IF(N(data_NoOutliers!CV43),data_NoOutliers!CV43,"")</f>
        <v>0.35</v>
      </c>
      <c r="IL43" s="127">
        <f t="shared" si="129"/>
        <v>0.19999999999999998</v>
      </c>
      <c r="IM43" s="305">
        <f t="shared" si="130"/>
        <v>16.989417989417987</v>
      </c>
      <c r="IN43" s="303">
        <f>IF(N(data_NoOutliers!CW43),data_NoOutliers!CW43,"")</f>
        <v>9</v>
      </c>
      <c r="IO43" s="303">
        <f>IF(N(data_NoOutliers!CX43),data_NoOutliers!CX43,"")</f>
        <v>8.3000000000000007</v>
      </c>
      <c r="IP43" s="307">
        <f t="shared" si="131"/>
        <v>-0.69999999999999929</v>
      </c>
      <c r="IQ43" s="308">
        <f t="shared" si="132"/>
        <v>-77.101449275362228</v>
      </c>
      <c r="IR43" s="303">
        <f>IF(N(data_NoOutliers!CY43),data_NoOutliers!CY43,"")</f>
        <v>1.1000000000000001</v>
      </c>
      <c r="IS43" s="303">
        <f>IF(N(data_NoOutliers!CZ43),data_NoOutliers!CZ43,"")</f>
        <v>4.4000000000000004</v>
      </c>
      <c r="IT43" s="307">
        <f t="shared" si="133"/>
        <v>3.3000000000000003</v>
      </c>
      <c r="IU43" s="308">
        <f t="shared" si="134"/>
        <v>229.4747899159664</v>
      </c>
      <c r="IV43" s="303">
        <f>IF(N(data_NoOutliers!DA43),data_NoOutliers!DA43,"")</f>
        <v>0.56999999999999995</v>
      </c>
      <c r="IW43" s="307">
        <f t="shared" si="135"/>
        <v>-0.53000000000000014</v>
      </c>
      <c r="IX43" s="308">
        <f t="shared" si="136"/>
        <v>-54.248064516129048</v>
      </c>
      <c r="IY43" s="303">
        <f>IFERROR(IF(N(data_NoOutliers!DB43),data_NoOutliers!DB43,MID(data_NoOutliers!DB43,2,99)/2),"")</f>
        <v>1.6</v>
      </c>
      <c r="IZ43" s="303">
        <f>IFERROR(IF(N(data_NoOutliers!DC43),data_NoOutliers!DC43,MID(data_NoOutliers!DC43,2,99)/2),"")</f>
        <v>0.53</v>
      </c>
      <c r="JA43" s="118">
        <f t="shared" si="137"/>
        <v>-1.07</v>
      </c>
      <c r="JB43" s="306">
        <f t="shared" si="138"/>
        <v>-114.51708860759494</v>
      </c>
      <c r="JC43" s="303">
        <f>IFERROR(IF(N(data_NoOutliers!DD43),data_NoOutliers!DD43,MID(data_NoOutliers!DD43,2,99)/2),"")</f>
        <v>0.44</v>
      </c>
      <c r="JD43" s="303">
        <f>IFERROR(IF(N(data_NoOutliers!DE43),data_NoOutliers!DE43,MID(data_NoOutliers!DE43,2,99)/2),"")</f>
        <v>6.7</v>
      </c>
      <c r="JE43" s="118">
        <f t="shared" si="139"/>
        <v>6.26</v>
      </c>
      <c r="JF43" s="306">
        <f t="shared" si="140"/>
        <v>361.37272727272727</v>
      </c>
      <c r="JG43" s="303">
        <f>IFERROR(IF(N(data_NoOutliers!DF43),data_NoOutliers!DF43,MID(data_NoOutliers!DF43,2,99)/2),"")</f>
        <v>1.6</v>
      </c>
      <c r="JH43" s="118">
        <f t="shared" si="141"/>
        <v>1.1600000000000001</v>
      </c>
      <c r="JI43" s="306">
        <f t="shared" si="142"/>
        <v>114.71111111111112</v>
      </c>
      <c r="JJ43" s="303">
        <f>IFERROR(IF(N(data_NoOutliers!DG43),data_NoOutliers!DG43,MID(data_NoOutliers!DG43,2,99)/2),"")</f>
        <v>0.33</v>
      </c>
      <c r="JK43" s="303">
        <f>IFERROR(IF(N(data_NoOutliers!DH43),data_NoOutliers!DH43,MID(data_NoOutliers!DH43,2,99)/2),"")</f>
        <v>0.56000000000000005</v>
      </c>
      <c r="JL43" s="309">
        <f t="shared" si="143"/>
        <v>0.23000000000000004</v>
      </c>
      <c r="JM43" s="310">
        <f t="shared" si="144"/>
        <v>28.853205128205136</v>
      </c>
      <c r="JN43" s="303">
        <f>IFERROR(IF(N(data_NoOutliers!DI43),data_NoOutliers!DI43,MID(data_NoOutliers!DI43,2,99)/2),"")</f>
        <v>0.15</v>
      </c>
      <c r="JO43" s="303">
        <f>IFERROR(IF(N(data_NoOutliers!DJ43),data_NoOutliers!DJ43,MID(data_NoOutliers!DJ43,2,99)/2),"")</f>
        <v>0.88</v>
      </c>
      <c r="JP43" s="309">
        <f t="shared" si="145"/>
        <v>0.73</v>
      </c>
      <c r="JQ43" s="310">
        <f t="shared" si="146"/>
        <v>58.212820512820514</v>
      </c>
      <c r="JR43" s="303">
        <f>IFERROR(IF(N(data_NoOutliers!DK43),data_NoOutliers!DK43,MID(data_NoOutliers!DK43,2,99)/2),"")</f>
        <v>0.5</v>
      </c>
      <c r="JS43" s="309">
        <f t="shared" si="147"/>
        <v>0.35</v>
      </c>
      <c r="JT43" s="310">
        <f t="shared" si="148"/>
        <v>36.222067039106136</v>
      </c>
      <c r="JU43" s="303">
        <f>IFERROR(IF(N(data_NoOutliers!DL43),data_NoOutliers!DL43,MID(data_NoOutliers!DL43,2,99)/2),"")</f>
        <v>7.6</v>
      </c>
      <c r="JV43" s="303">
        <f>IFERROR(IF(N(data_NoOutliers!DM43),data_NoOutliers!DM43,MID(data_NoOutliers!DM43,2,99)/2),"")</f>
        <v>7.9</v>
      </c>
      <c r="JW43" s="292">
        <f t="shared" si="149"/>
        <v>0.30000000000000071</v>
      </c>
      <c r="JX43" s="304">
        <f t="shared" si="150"/>
        <v>18.554687500000043</v>
      </c>
      <c r="JY43" s="303">
        <f>IFERROR(IF(N(data_NoOutliers!DN43),data_NoOutliers!DN43,MID(data_NoOutliers!DN43,2,99)/2),"")</f>
        <v>11</v>
      </c>
      <c r="JZ43" s="303">
        <f>IFERROR(IF(N(data_NoOutliers!DO43),data_NoOutliers!DO43,MID(data_NoOutliers!DO43,2,99)/2),"")</f>
        <v>9.9</v>
      </c>
      <c r="KA43" s="292">
        <f t="shared" si="151"/>
        <v>-1.0999999999999996</v>
      </c>
      <c r="KB43" s="304">
        <f t="shared" si="152"/>
        <v>-114.43661971830981</v>
      </c>
      <c r="KC43" s="303">
        <f>IFERROR(IF(N(data_NoOutliers!DP43),data_NoOutliers!DP43,MID(data_NoOutliers!DP43,2,99)/2),"")</f>
        <v>13</v>
      </c>
      <c r="KD43" s="292">
        <f t="shared" si="153"/>
        <v>2</v>
      </c>
      <c r="KE43" s="304">
        <f t="shared" si="278"/>
        <v>389.18918918918922</v>
      </c>
      <c r="KF43" s="303">
        <f>IFERROR(IF(N(data_NoOutliers!DQ43),data_NoOutliers!DQ43,""),"")</f>
        <v>4.8</v>
      </c>
      <c r="KG43" s="303">
        <f>IFERROR(IF(N(data_NoOutliers!DR43),data_NoOutliers!DR43,""),"")</f>
        <v>5.6</v>
      </c>
      <c r="KH43" s="117">
        <f t="shared" si="154"/>
        <v>0.79999999999999982</v>
      </c>
      <c r="KI43" s="319">
        <f t="shared" si="279"/>
        <v>79.003789929615564</v>
      </c>
      <c r="KJ43" s="303">
        <f>IFERROR(IF(N(data_NoOutliers!DS43),data_NoOutliers!DS43,""),"")</f>
        <v>0.17</v>
      </c>
      <c r="KK43" s="303">
        <f>IFERROR(IF(N(data_NoOutliers!DT43),data_NoOutliers!DT43,""),"")</f>
        <v>1.2</v>
      </c>
      <c r="KL43" s="117">
        <f t="shared" si="155"/>
        <v>1.03</v>
      </c>
      <c r="KM43" s="319">
        <f t="shared" si="156"/>
        <v>83.560009544261518</v>
      </c>
      <c r="KN43" s="303">
        <f>IFERROR(IF(N(data_NoOutliers!DU43),data_NoOutliers!DU43,""),"")</f>
        <v>0.39</v>
      </c>
      <c r="KO43" s="117">
        <f t="shared" si="157"/>
        <v>0.22</v>
      </c>
      <c r="KP43" s="319">
        <f t="shared" si="158"/>
        <v>22.166666666666664</v>
      </c>
      <c r="KQ43" s="303">
        <f>IFERROR(IF(N(data_NoOutliers!DV43),data_NoOutliers!DV43,""),"")</f>
        <v>2.2000000000000002</v>
      </c>
      <c r="KR43" s="303">
        <f>IFERROR(IF(N(data_NoOutliers!DW43),data_NoOutliers!DW43,""),"")</f>
        <v>1.98</v>
      </c>
      <c r="KS43" s="311">
        <f t="shared" si="159"/>
        <v>-0.2200000000000002</v>
      </c>
      <c r="KT43" s="312">
        <f t="shared" si="160"/>
        <v>-27.96275862068968</v>
      </c>
      <c r="KU43" s="303">
        <f>IFERROR(IF(N(data_NoOutliers!DX43),data_NoOutliers!DX43,""),"")</f>
        <v>0.59</v>
      </c>
      <c r="KV43" s="303">
        <f>IFERROR(IF(N(data_NoOutliers!DY43),data_NoOutliers!DY43,""),"")</f>
        <v>0.13</v>
      </c>
      <c r="KW43" s="320">
        <f t="shared" si="161"/>
        <v>-0.45999999999999996</v>
      </c>
      <c r="KX43" s="321">
        <f t="shared" si="162"/>
        <v>-0.77966101694915257</v>
      </c>
      <c r="KY43" s="303">
        <f>IFERROR(IF(N(data_NoOutliers!DZ43),data_NoOutliers!DZ43,""),"")</f>
        <v>11</v>
      </c>
      <c r="KZ43" s="303">
        <f>IFERROR(IF(N(data_NoOutliers!EA43),data_NoOutliers!EA43,""),"")</f>
        <v>0.4</v>
      </c>
      <c r="LA43" s="320">
        <f t="shared" si="163"/>
        <v>-10.6</v>
      </c>
      <c r="LB43" s="321">
        <f t="shared" si="164"/>
        <v>-0.96363636363636362</v>
      </c>
      <c r="LC43" s="303">
        <f>IFERROR(IF(N(data_NoOutliers!EB43),data_NoOutliers!EB43,""),"")</f>
        <v>0.42</v>
      </c>
      <c r="LD43" s="320">
        <f t="shared" si="165"/>
        <v>-10.58</v>
      </c>
      <c r="LE43" s="321">
        <f t="shared" si="166"/>
        <v>-0.96181818181818179</v>
      </c>
      <c r="LF43" s="303">
        <f>IFERROR(IF(N(data_NoOutliers!EC43),data_NoOutliers!EC43,""),"")</f>
        <v>0.73</v>
      </c>
      <c r="LG43" s="303">
        <f>IFERROR(IF(N(data_NoOutliers!ED43),data_NoOutliers!ED43,""),"")</f>
        <v>1.08</v>
      </c>
      <c r="LH43" s="322">
        <f t="shared" si="167"/>
        <v>0.35000000000000009</v>
      </c>
      <c r="LI43" s="323">
        <f t="shared" si="168"/>
        <v>49.954927884615401</v>
      </c>
      <c r="LJ43" s="303">
        <f>IFERROR(IF(N(data_NoOutliers!EE43),data_NoOutliers!EE43,""),"")</f>
        <v>0.68</v>
      </c>
      <c r="LK43" s="303">
        <f>IFERROR(IF(N(data_NoOutliers!EF43),data_NoOutliers!EF43,""),"")</f>
        <v>2.5</v>
      </c>
      <c r="LL43" s="118">
        <f t="shared" si="169"/>
        <v>1.8199999999999998</v>
      </c>
      <c r="LM43" s="306">
        <f t="shared" si="170"/>
        <v>213.67213114754094</v>
      </c>
      <c r="LN43" s="303">
        <f>IFERROR(IF(N(data_NoOutliers!EG43),data_NoOutliers!EG43,""),"")</f>
        <v>0.22</v>
      </c>
      <c r="LO43" s="303">
        <f>IFERROR(IF(N(data_NoOutliers!EH43),data_NoOutliers!EH43,""),"")</f>
        <v>2.9</v>
      </c>
      <c r="LP43" s="118">
        <f t="shared" si="171"/>
        <v>2.6799999999999997</v>
      </c>
      <c r="LQ43" s="306">
        <f t="shared" si="172"/>
        <v>159.03296703296701</v>
      </c>
      <c r="LR43" s="303">
        <f>IFERROR(IF(N(data_NoOutliers!EI43),data_NoOutliers!EI43,""),"")</f>
        <v>1.1000000000000001</v>
      </c>
      <c r="LS43" s="118">
        <f t="shared" si="173"/>
        <v>0.88000000000000012</v>
      </c>
      <c r="LT43" s="306">
        <f t="shared" si="174"/>
        <v>103.31399747793191</v>
      </c>
      <c r="LU43" s="303">
        <f>IFERROR(IF(N(data_NoOutliers!EJ43),data_NoOutliers!EJ43,""),"")</f>
        <v>0.6</v>
      </c>
      <c r="LV43" s="303">
        <f>IFERROR(IF(N(data_NoOutliers!EK43),data_NoOutliers!EK43,""),"")</f>
        <v>1.42</v>
      </c>
      <c r="LW43" s="307">
        <f t="shared" si="175"/>
        <v>0.82</v>
      </c>
      <c r="LX43" s="308">
        <f t="shared" si="176"/>
        <v>86.367391304347819</v>
      </c>
      <c r="LY43" s="303">
        <f>IFERROR(IF(N(data_NoOutliers!EL43),data_NoOutliers!EL43,""),"")</f>
        <v>5.0000000000000001E-3</v>
      </c>
      <c r="LZ43" s="303">
        <f>IFERROR(IF(N(data_NoOutliers!EM43),data_NoOutliers!EM43,""),"")</f>
        <v>0.68</v>
      </c>
      <c r="MA43" s="307">
        <f t="shared" si="177"/>
        <v>0.67500000000000004</v>
      </c>
      <c r="MB43" s="308">
        <f t="shared" si="178"/>
        <v>38.142857142857146</v>
      </c>
      <c r="MC43" s="303">
        <f>IFERROR(IF(N(data_NoOutliers!EN43),data_NoOutliers!EN43,""),"")</f>
        <v>0.49</v>
      </c>
      <c r="MD43" s="307">
        <f t="shared" si="179"/>
        <v>0.48499999999999999</v>
      </c>
      <c r="ME43" s="308">
        <f t="shared" si="180"/>
        <v>42.569293478260867</v>
      </c>
      <c r="MF43" s="303">
        <f>IFERROR(IF(N(data_NoOutliers!EO43),data_NoOutliers!EO43,MID(data_NoOutliers!EO43,2,99)/2),"")</f>
        <v>47.9</v>
      </c>
      <c r="MG43" s="303">
        <f>IFERROR(IF(N(data_NoOutliers!EP43),data_NoOutliers!EP43,MID(data_NoOutliers!EP43,2,99)/2),"")</f>
        <v>1.63</v>
      </c>
      <c r="MH43" s="309">
        <f t="shared" si="181"/>
        <v>-46.269999999999996</v>
      </c>
      <c r="MI43" s="310">
        <f t="shared" si="182"/>
        <v>-3568.1442141623488</v>
      </c>
      <c r="MJ43" s="303">
        <f>IFERROR(IF(N(data_NoOutliers!EQ43),data_NoOutliers!EQ43,MID(data_NoOutliers!EQ43,2,99)/2),"")</f>
        <v>1.66</v>
      </c>
      <c r="MK43" s="303">
        <f>IFERROR(IF(N(data_NoOutliers!ER43),data_NoOutliers!ER43,MID(data_NoOutliers!ER43,2,99)/2),"")</f>
        <v>0.98</v>
      </c>
      <c r="ML43" s="309">
        <f t="shared" si="183"/>
        <v>-0.67999999999999994</v>
      </c>
      <c r="MM43" s="310">
        <f t="shared" si="184"/>
        <v>-25.849878934624694</v>
      </c>
      <c r="MN43" s="303">
        <f>IFERROR(IF(N(data_NoOutliers!ES43),data_NoOutliers!ES43,MID(data_NoOutliers!ES43,2,99)/2),"")</f>
        <v>2.0699999999999998</v>
      </c>
      <c r="MO43" s="309">
        <f t="shared" si="185"/>
        <v>0.40999999999999992</v>
      </c>
      <c r="MP43" s="310">
        <f t="shared" si="186"/>
        <v>28.559282371294838</v>
      </c>
      <c r="MQ43" s="303">
        <f>IFERROR(IF(N(data_NoOutliers!ET43),data_NoOutliers!ET43,MID(data_NoOutliers!ET43,2,99)/2),"")</f>
        <v>5.0000000000000001E-3</v>
      </c>
      <c r="MR43" s="303">
        <f>IFERROR(IF(N(data_NoOutliers!EU43),data_NoOutliers!EU43,MID(data_NoOutliers!EU43,2,99)/2),"")</f>
        <v>0.85</v>
      </c>
      <c r="MS43" s="117">
        <f t="shared" si="280"/>
        <v>0.84499999999999997</v>
      </c>
      <c r="MT43" s="319">
        <f t="shared" si="187"/>
        <v>170.41620111731842</v>
      </c>
      <c r="MU43" s="303">
        <f>IFERROR(IF(N(data_NoOutliers!EV43),data_NoOutliers!EV43,MID(data_NoOutliers!EV43,2,99)/2),"")</f>
        <v>0.11</v>
      </c>
      <c r="MV43" s="303">
        <f>IFERROR(IF(N(data_NoOutliers!EW43),data_NoOutliers!EW43,MID(data_NoOutliers!EW43,2,99)/2),"")</f>
        <v>0.7</v>
      </c>
      <c r="MW43" s="117">
        <f t="shared" si="188"/>
        <v>0.59</v>
      </c>
      <c r="MX43" s="319">
        <f t="shared" si="189"/>
        <v>39.592105263157897</v>
      </c>
      <c r="MY43" s="303">
        <f>IFERROR(IF(N(data_NoOutliers!EX43),data_NoOutliers!EX43,MID(data_NoOutliers!EX43,2,99)/2),"")</f>
        <v>0.25</v>
      </c>
      <c r="MZ43" s="117">
        <f t="shared" si="190"/>
        <v>0.14000000000000001</v>
      </c>
      <c r="NA43" s="319">
        <f t="shared" si="191"/>
        <v>17.424278846153847</v>
      </c>
      <c r="NB43" s="303">
        <f>IFERROR(IF(N(data_NoOutliers!EY43),data_NoOutliers!EY43,MID(data_NoOutliers!EY43,2,99)/2),"")</f>
        <v>5.48</v>
      </c>
      <c r="NC43" s="303">
        <f>IFERROR(IF(N(data_NoOutliers!EZ43),data_NoOutliers!EZ43,MID(data_NoOutliers!EZ43,2,99)/2),"")</f>
        <v>8.56</v>
      </c>
      <c r="ND43" s="307">
        <f t="shared" si="281"/>
        <v>3.08</v>
      </c>
      <c r="NE43" s="308">
        <f t="shared" si="192"/>
        <v>279.94702702702705</v>
      </c>
      <c r="NF43" s="303">
        <f>IFERROR(IF(N(data_NoOutliers!FA43),data_NoOutliers!FA43,MID(data_NoOutliers!FA43,2,99)/2),"")</f>
        <v>12.8</v>
      </c>
      <c r="NG43" s="303">
        <f>IFERROR(IF(N(data_NoOutliers!FB43),data_NoOutliers!FB43,MID(data_NoOutliers!FB43,2,99)/2),"")</f>
        <v>16.5</v>
      </c>
      <c r="NH43" s="307">
        <f t="shared" si="193"/>
        <v>3.6999999999999993</v>
      </c>
      <c r="NI43" s="308">
        <f t="shared" si="194"/>
        <v>443.99999999999989</v>
      </c>
      <c r="NJ43" s="303">
        <f>IFERROR(IF(N(data_NoOutliers!FC43),data_NoOutliers!FC43,MID(data_NoOutliers!FC43,2,99)/2),"")</f>
        <v>8.8000000000000007</v>
      </c>
      <c r="NK43" s="307">
        <f t="shared" si="195"/>
        <v>-4</v>
      </c>
      <c r="NL43" s="308">
        <f t="shared" si="196"/>
        <v>-637.55555555555554</v>
      </c>
      <c r="NM43" s="303">
        <f>IFERROR(IF(N(data_NoOutliers!FD43),data_NoOutliers!FD43,MID(data_NoOutliers!FD43,2,99)/2),"")</f>
        <v>0.14000000000000001</v>
      </c>
      <c r="NN43" s="303">
        <f>IFERROR(IF(N(data_NoOutliers!FE43),data_NoOutliers!FE43,MID(data_NoOutliers!FE43,2,99)/2),"")</f>
        <v>0.64</v>
      </c>
      <c r="NO43" s="324">
        <f t="shared" si="282"/>
        <v>0.5</v>
      </c>
      <c r="NP43" s="325">
        <f t="shared" si="197"/>
        <v>31.329787234042556</v>
      </c>
      <c r="NQ43" s="303">
        <f>IFERROR(IF(N(data_NoOutliers!FF43),data_NoOutliers!FF43,MID(data_NoOutliers!FF43,2,99)/2),"")</f>
        <v>0.22</v>
      </c>
      <c r="NR43" s="303">
        <f>IFERROR(IF(N(data_NoOutliers!FG43),data_NoOutliers!FG43,MID(data_NoOutliers!FG43,2,99)/2),"")</f>
        <v>0.78</v>
      </c>
      <c r="NS43" s="324">
        <f t="shared" si="198"/>
        <v>0.56000000000000005</v>
      </c>
      <c r="NT43" s="325">
        <f t="shared" si="199"/>
        <v>24.347826086956523</v>
      </c>
      <c r="NU43" s="303">
        <f>IFERROR(IF(N(data_NoOutliers!FH43),data_NoOutliers!FH43,MID(data_NoOutliers!FH43,2,99)/2),"")</f>
        <v>0.8</v>
      </c>
      <c r="NV43" s="324">
        <f t="shared" si="200"/>
        <v>0.58000000000000007</v>
      </c>
      <c r="NW43" s="325">
        <f t="shared" si="201"/>
        <v>35.118681318681325</v>
      </c>
      <c r="NX43" s="303">
        <f>IFERROR(IF(N(data_NoOutliers!FI43),data_NoOutliers!FI43,MID(data_NoOutliers!FI43,2,99)/2),"")</f>
        <v>0.5</v>
      </c>
      <c r="NY43" s="303">
        <f>IFERROR(IF(N(data_NoOutliers!FJ43),data_NoOutliers!FJ43,MID(data_NoOutliers!FJ43,2,99)/2),"")</f>
        <v>1.18</v>
      </c>
      <c r="NZ43" s="317">
        <f t="shared" si="283"/>
        <v>0.67999999999999994</v>
      </c>
      <c r="OA43" s="318">
        <f t="shared" si="202"/>
        <v>57.203053435114491</v>
      </c>
      <c r="OB43" s="303">
        <f>IFERROR(IF(N(data_NoOutliers!FK43),data_NoOutliers!FK43,MID(data_NoOutliers!FK43,2,99)/2),"")</f>
        <v>0.6</v>
      </c>
      <c r="OC43" s="303">
        <f>IFERROR(IF(N(data_NoOutliers!FL43),data_NoOutliers!FL43,MID(data_NoOutliers!FL43,2,99)/2),"")</f>
        <v>4.3899999999999997</v>
      </c>
      <c r="OD43" s="317">
        <f t="shared" si="203"/>
        <v>3.7899999999999996</v>
      </c>
      <c r="OE43" s="318">
        <f t="shared" si="204"/>
        <v>262.25446428571428</v>
      </c>
      <c r="OF43" s="303">
        <f>IFERROR(IF(N(data_NoOutliers!FM43),data_NoOutliers!FM43,MID(data_NoOutliers!FM43,2,99)/2),"")</f>
        <v>0.59</v>
      </c>
      <c r="OG43" s="317">
        <f t="shared" si="205"/>
        <v>-1.0000000000000009E-2</v>
      </c>
      <c r="OH43" s="318">
        <f t="shared" si="206"/>
        <v>-0.8544973544973552</v>
      </c>
      <c r="OI43" s="303">
        <f>IFERROR(IF(N(data_NoOutliers!FN43),data_NoOutliers!FN43,MID(data_NoOutliers!FN43,2,99)/2),"")</f>
        <v>0.97</v>
      </c>
      <c r="OJ43" s="303">
        <f>IFERROR(IF(N(data_NoOutliers!FO43),data_NoOutliers!FO43,MID(data_NoOutliers!FO43,2,99)/2),"")</f>
        <v>0.94</v>
      </c>
      <c r="OK43" s="292">
        <f t="shared" si="284"/>
        <v>-3.0000000000000027E-2</v>
      </c>
      <c r="OL43" s="304">
        <f t="shared" si="207"/>
        <v>-6.4376470588235346</v>
      </c>
      <c r="OM43" s="303">
        <f>IFERROR(IF(N(data_NoOutliers!FP43),data_NoOutliers!FP43,MID(data_NoOutliers!FP43,2,99)/2),"")</f>
        <v>0.09</v>
      </c>
      <c r="ON43" s="303">
        <f>IFERROR(IF(N(data_NoOutliers!FQ43),data_NoOutliers!FQ43,MID(data_NoOutliers!FQ43,2,99)/2),"")</f>
        <v>1.7</v>
      </c>
      <c r="OO43" s="292">
        <f t="shared" si="208"/>
        <v>1.6099999999999999</v>
      </c>
      <c r="OP43" s="304">
        <f t="shared" si="209"/>
        <v>108.24680851063829</v>
      </c>
      <c r="OQ43" s="303">
        <f>IFERROR(IF(N(data_NoOutliers!FR43),data_NoOutliers!FR43,MID(data_NoOutliers!FR43,2,99)/2),"")</f>
        <v>1.5</v>
      </c>
      <c r="OR43" s="292">
        <f t="shared" si="210"/>
        <v>1.41</v>
      </c>
      <c r="OS43" s="304">
        <f t="shared" si="211"/>
        <v>133.28024999999997</v>
      </c>
      <c r="OT43" s="303">
        <f>IFERROR(IF(N(data_NoOutliers!FS43),data_NoOutliers!FS43,MID(data_NoOutliers!FS43,2,99)/2),"")</f>
        <v>0.39</v>
      </c>
      <c r="OU43" s="303">
        <f>IFERROR(IF(N(data_NoOutliers!FT43),data_NoOutliers!FT43,MID(data_NoOutliers!FT43,2,99)/2),"")</f>
        <v>15</v>
      </c>
      <c r="OV43" s="313">
        <f t="shared" si="285"/>
        <v>14.61</v>
      </c>
      <c r="OW43" s="314">
        <f t="shared" si="212"/>
        <v>1009.4181818181818</v>
      </c>
      <c r="OX43" s="303">
        <f>IFERROR(IF(N(data_NoOutliers!FU43),data_NoOutliers!FU43,MID(data_NoOutliers!FU43,2,99)/2),"")</f>
        <v>0.31</v>
      </c>
      <c r="OY43" s="303">
        <f>IFERROR(IF(N(data_NoOutliers!FV43),data_NoOutliers!FV43,MID(data_NoOutliers!FV43,2,99)/2),"")</f>
        <v>0.68</v>
      </c>
      <c r="OZ43" s="313">
        <f t="shared" si="213"/>
        <v>0.37000000000000005</v>
      </c>
      <c r="PA43" s="314">
        <f t="shared" si="214"/>
        <v>22.734939759036148</v>
      </c>
      <c r="PB43" s="303">
        <f>IFERROR(IF(N(data_NoOutliers!FW43),data_NoOutliers!FW43,MID(data_NoOutliers!FW43,2,99)/2),"")</f>
        <v>1.8</v>
      </c>
      <c r="PC43" s="313">
        <f t="shared" si="215"/>
        <v>1.49</v>
      </c>
      <c r="PD43" s="314">
        <f t="shared" si="216"/>
        <v>106.9108761329305</v>
      </c>
      <c r="PE43" s="303">
        <f>IFERROR(IF(N(data_NoOutliers!FX43),data_NoOutliers!FX43,MID(data_NoOutliers!FX43,2,99)/2),"")</f>
        <v>1.57</v>
      </c>
      <c r="PF43" s="303">
        <f>IFERROR(IF(N(data_NoOutliers!FY43),data_NoOutliers!FY43,MID(data_NoOutliers!FY43,2,99)/2),"")</f>
        <v>4.03</v>
      </c>
      <c r="PG43" s="326">
        <f t="shared" si="286"/>
        <v>2.46</v>
      </c>
      <c r="PH43" s="327">
        <f t="shared" si="217"/>
        <v>176.4724919093851</v>
      </c>
      <c r="PI43" s="303">
        <f>IFERROR(IF(N(data_NoOutliers!FZ43),data_NoOutliers!FZ43,MID(data_NoOutliers!FZ43,2,99)/2),"")</f>
        <v>5.0000000000000001E-3</v>
      </c>
      <c r="PJ43" s="303">
        <f>IFERROR(IF(N(data_NoOutliers!GA43),data_NoOutliers!GA43,MID(data_NoOutliers!GA43,2,99)/2),"")</f>
        <v>3.05</v>
      </c>
      <c r="PK43" s="326">
        <f t="shared" si="218"/>
        <v>3.0449999999999999</v>
      </c>
      <c r="PL43" s="327">
        <f t="shared" si="219"/>
        <v>170.65384615384616</v>
      </c>
      <c r="PM43" s="303">
        <f>IFERROR(IF(N(data_NoOutliers!GB43),data_NoOutliers!GB43,MID(data_NoOutliers!GB43,2,99)/2),"")</f>
        <v>1.66</v>
      </c>
      <c r="PN43" s="326">
        <f t="shared" si="220"/>
        <v>1.655</v>
      </c>
      <c r="PO43" s="327">
        <f t="shared" si="221"/>
        <v>111.75306372549018</v>
      </c>
      <c r="PP43" s="303">
        <f>IFERROR(IF(N(data_NoOutliers!GC43),data_NoOutliers!GC43,MID(data_NoOutliers!GC43,2,99)/2),"")</f>
        <v>3.8</v>
      </c>
      <c r="PQ43" s="303">
        <f>IFERROR(IF(N(data_NoOutliers!GD43),data_NoOutliers!GD43,MID(data_NoOutliers!GD43,2,99)/2),"")</f>
        <v>2.7</v>
      </c>
      <c r="PR43" s="320">
        <f t="shared" si="287"/>
        <v>-1.0999999999999996</v>
      </c>
      <c r="PS43" s="321">
        <f t="shared" si="222"/>
        <v>-134.58333333333326</v>
      </c>
      <c r="PT43" s="303">
        <f>IFERROR(IF(N(data_NoOutliers!GE43),data_NoOutliers!GE43,MID(data_NoOutliers!GE43,2,99)/2),"")</f>
        <v>1.5</v>
      </c>
      <c r="PU43" s="303">
        <f>IFERROR(IF(N(data_NoOutliers!GF43),data_NoOutliers!GF43,MID(data_NoOutliers!GF43,2,99)/2),"")</f>
        <v>1.9</v>
      </c>
      <c r="PV43" s="320">
        <f t="shared" si="223"/>
        <v>0.39999999999999991</v>
      </c>
      <c r="PW43" s="321">
        <f t="shared" si="224"/>
        <v>25.134649910233385</v>
      </c>
      <c r="PX43" s="303">
        <f>IFERROR(IF(N(data_NoOutliers!GG43),data_NoOutliers!GG43,MID(data_NoOutliers!GG43,2,99)/2),"")</f>
        <v>1.5</v>
      </c>
      <c r="PY43" s="320">
        <f t="shared" si="225"/>
        <v>0</v>
      </c>
      <c r="PZ43" s="321">
        <f t="shared" si="226"/>
        <v>0</v>
      </c>
      <c r="QA43" s="303">
        <f>IFERROR(IF(N(data_NoOutliers!GH43),data_NoOutliers!GH43,MID(data_NoOutliers!GH43,2,99)/2),"")</f>
        <v>51</v>
      </c>
      <c r="QB43" s="303">
        <f>IFERROR(IF(N(data_NoOutliers!GI43),data_NoOutliers!GI43,MID(data_NoOutliers!GI43,2,99)/2),"")</f>
        <v>52</v>
      </c>
      <c r="QC43" s="317">
        <f t="shared" si="323"/>
        <v>1</v>
      </c>
      <c r="QD43" s="318">
        <f t="shared" si="227"/>
        <v>70.588235294117652</v>
      </c>
      <c r="QE43" s="303">
        <f>IFERROR(IF(N(data_NoOutliers!GJ43),data_NoOutliers!GJ43,MID(data_NoOutliers!GJ43,2,99)/2),"")</f>
        <v>2.7</v>
      </c>
      <c r="QF43" s="303">
        <f>IFERROR(IF(N(data_NoOutliers!GK43),data_NoOutliers!GK43,MID(data_NoOutliers!GK43,2,99)/2),"")</f>
        <v>0.69</v>
      </c>
      <c r="QG43" s="317">
        <f t="shared" si="228"/>
        <v>-2.0100000000000002</v>
      </c>
      <c r="QH43" s="318">
        <f t="shared" si="229"/>
        <v>-105.78947368421053</v>
      </c>
      <c r="QI43" s="303">
        <f>IFERROR(IF(N(data_NoOutliers!GL43),data_NoOutliers!GL43,MID(data_NoOutliers!GL43,2,99)/2),"")</f>
        <v>1.4</v>
      </c>
      <c r="QJ43" s="317">
        <f t="shared" si="230"/>
        <v>-1.3000000000000003</v>
      </c>
      <c r="QK43" s="318">
        <f t="shared" si="231"/>
        <v>-73.971354166666686</v>
      </c>
      <c r="QL43" s="303">
        <f>IFERROR(IF(N(data_NoOutliers!GM43),data_NoOutliers!GM43,MID(data_NoOutliers!GM43,2,99)/2),"")</f>
        <v>12</v>
      </c>
      <c r="QM43" s="303">
        <f>IFERROR(IF(N(data_NoOutliers!GN43),data_NoOutliers!GN43,MID(data_NoOutliers!GN43,2,99)/2),"")</f>
        <v>6.1</v>
      </c>
      <c r="QN43" s="328">
        <f t="shared" si="324"/>
        <v>-5.9</v>
      </c>
      <c r="QO43" s="329">
        <f t="shared" si="290"/>
        <v>-365.54347826086956</v>
      </c>
      <c r="QP43" s="303">
        <f>IFERROR(IF(N(data_NoOutliers!GO43),data_NoOutliers!GO43,MID(data_NoOutliers!GO43,2,99)/2),"")</f>
        <v>8.5</v>
      </c>
      <c r="QQ43" s="303">
        <f>IFERROR(IF(N(data_NoOutliers!GP43),data_NoOutliers!GP43,MID(data_NoOutliers!GP43,2,99)/2),"")</f>
        <v>1</v>
      </c>
      <c r="QR43" s="328">
        <f t="shared" si="232"/>
        <v>-7.5</v>
      </c>
      <c r="QS43" s="329">
        <f t="shared" si="233"/>
        <v>-375</v>
      </c>
      <c r="QT43" s="303">
        <f>IFERROR(IF(N(data_NoOutliers!GQ43),data_NoOutliers!GQ43,MID(data_NoOutliers!GQ43,2,99)/2),"")</f>
        <v>1</v>
      </c>
      <c r="QU43" s="328">
        <f t="shared" si="234"/>
        <v>-7.5</v>
      </c>
      <c r="QV43" s="329">
        <f t="shared" si="235"/>
        <v>-561.21575342465758</v>
      </c>
      <c r="QW43" s="303">
        <f>IFERROR(IF(N(data_NoOutliers!GR43),data_NoOutliers!GR43,MID(data_NoOutliers!GR43,2,99)/2),"")</f>
        <v>1.1000000000000001</v>
      </c>
      <c r="QX43" s="303">
        <f>IFERROR(IF(N(data_NoOutliers!GS43),data_NoOutliers!GS43,MID(data_NoOutliers!GS43,2,99)/2),"")</f>
        <v>0.27</v>
      </c>
      <c r="QY43" s="326">
        <f t="shared" si="325"/>
        <v>-0.83000000000000007</v>
      </c>
      <c r="QZ43" s="327">
        <f t="shared" si="292"/>
        <v>-63.080000000000005</v>
      </c>
      <c r="RA43" s="303">
        <f>IFERROR(IF(N(data_NoOutliers!GT43),data_NoOutliers!GT43,MID(data_NoOutliers!GT43,2,99)/2),"")</f>
        <v>0.11</v>
      </c>
      <c r="RB43" s="303">
        <f>IFERROR(IF(N(data_NoOutliers!GU43),data_NoOutliers!GU43,MID(data_NoOutliers!GU43,2,99)/2),"")</f>
        <v>0.98</v>
      </c>
      <c r="RC43" s="326">
        <f t="shared" si="236"/>
        <v>0.87</v>
      </c>
      <c r="RD43" s="327">
        <f t="shared" si="293"/>
        <v>48.333333333333329</v>
      </c>
      <c r="RE43" s="303">
        <f>IFERROR(IF(N(data_NoOutliers!GV43),data_NoOutliers!GV43,MID(data_NoOutliers!GV43,2,99)/2),"")</f>
        <v>0.23</v>
      </c>
      <c r="RF43" s="326">
        <f t="shared" si="237"/>
        <v>0.12000000000000001</v>
      </c>
      <c r="RG43" s="327">
        <f t="shared" si="238"/>
        <v>9.120000000000001</v>
      </c>
      <c r="RH43" s="303">
        <f>IFERROR(IF(N(data_NoOutliers!GW43),data_NoOutliers!GW43,MID(data_NoOutliers!GW43,2,99)/2),"")</f>
        <v>0.15</v>
      </c>
      <c r="RI43" s="303">
        <f>IFERROR(IF(N(data_NoOutliers!GX43),data_NoOutliers!GX43,MID(data_NoOutliers!GX43,2,99)/2),"")</f>
        <v>0.88</v>
      </c>
      <c r="RJ43" s="292">
        <f t="shared" si="326"/>
        <v>0.73</v>
      </c>
      <c r="RK43" s="304">
        <f t="shared" si="239"/>
        <v>44.8735294117647</v>
      </c>
      <c r="RL43" s="303">
        <f>IFERROR(IF(N(data_NoOutliers!GY43),data_NoOutliers!GY43,MID(data_NoOutliers!GY43,2,99)/2),"")</f>
        <v>0.85</v>
      </c>
      <c r="RM43" s="303">
        <f>IFERROR(IF(N(data_NoOutliers!GZ43),data_NoOutliers!GZ43,MID(data_NoOutliers!GZ43,2,99)/2),"")</f>
        <v>2.02</v>
      </c>
      <c r="RN43" s="292">
        <f t="shared" si="240"/>
        <v>1.17</v>
      </c>
      <c r="RO43" s="304">
        <f t="shared" si="241"/>
        <v>64.109589041095887</v>
      </c>
      <c r="RP43" s="303">
        <f>IFERROR(IF(N(data_NoOutliers!HA43),data_NoOutliers!HA43,MID(data_NoOutliers!HA43,2,99)/2),"")</f>
        <v>1.48</v>
      </c>
      <c r="RQ43" s="292">
        <f t="shared" si="242"/>
        <v>0.63</v>
      </c>
      <c r="RR43" s="304">
        <f t="shared" si="243"/>
        <v>47.88</v>
      </c>
      <c r="RS43" s="303">
        <f>IFERROR(IF(N(data_NoOutliers!HB43),data_NoOutliers!HB43,MID(data_NoOutliers!HB43,2,99)/2),"")</f>
        <v>4.5</v>
      </c>
      <c r="RT43" s="303">
        <f>IFERROR(IF(N(data_NoOutliers!HC43),data_NoOutliers!HC43,MID(data_NoOutliers!HC43,2,99)/2),"")</f>
        <v>3.4</v>
      </c>
      <c r="RU43" s="118">
        <f t="shared" si="327"/>
        <v>-1.1000000000000001</v>
      </c>
      <c r="RV43" s="306">
        <f t="shared" si="244"/>
        <v>-70.091463414634134</v>
      </c>
      <c r="RW43" s="303">
        <f>IFERROR(IF(N(data_NoOutliers!HD43),data_NoOutliers!HD43,MID(data_NoOutliers!HD43,2,99)/2),"")</f>
        <v>5.0000000000000001E-3</v>
      </c>
      <c r="RX43" s="303">
        <f>IFERROR(IF(N(data_NoOutliers!HE43),data_NoOutliers!HE43,MID(data_NoOutliers!HE43,2,99)/2),"")</f>
        <v>0.61</v>
      </c>
      <c r="RY43" s="118">
        <f t="shared" si="245"/>
        <v>0.60499999999999998</v>
      </c>
      <c r="RZ43" s="306">
        <f t="shared" si="246"/>
        <v>31.955631849993392</v>
      </c>
      <c r="SA43" s="303">
        <f>IFERROR(IF(N(data_NoOutliers!HF43),data_NoOutliers!HF43,MID(data_NoOutliers!HF43,2,99)/2),"")</f>
        <v>0.68</v>
      </c>
      <c r="SB43" s="118">
        <f t="shared" si="247"/>
        <v>0.67500000000000004</v>
      </c>
      <c r="SC43" s="340">
        <f t="shared" si="248"/>
        <v>42.750000000000007</v>
      </c>
      <c r="SD43" s="303">
        <f>IFERROR(IF(N(data_NoOutliers!HG43),data_NoOutliers!HG43,MID(data_NoOutliers!HG43,2,99)/2),"")</f>
        <v>0.37</v>
      </c>
      <c r="SE43" s="303">
        <f>IFERROR(IF(N(data_NoOutliers!HH43),data_NoOutliers!HH43,MID(data_NoOutliers!HH43,2,99)/2),"")</f>
        <v>0.45</v>
      </c>
      <c r="SF43" s="307">
        <f t="shared" si="328"/>
        <v>8.0000000000000016E-2</v>
      </c>
      <c r="SG43" s="308">
        <f t="shared" si="249"/>
        <v>5.8117647058823536</v>
      </c>
      <c r="SH43" s="303">
        <f>IFERROR(IF(N(data_NoOutliers!HI43),data_NoOutliers!HI43,MID(data_NoOutliers!HI43,2,99)/2),"")</f>
        <v>0.19</v>
      </c>
      <c r="SI43" s="303">
        <f>IFERROR(IF(N(data_NoOutliers!HJ43),data_NoOutliers!HJ43,MID(data_NoOutliers!HJ43,2,99)/2),"")</f>
        <v>0.62</v>
      </c>
      <c r="SJ43" s="307">
        <f t="shared" si="250"/>
        <v>0.43</v>
      </c>
      <c r="SK43" s="338">
        <f t="shared" si="251"/>
        <v>23.243243243243242</v>
      </c>
      <c r="SL43" s="303">
        <f>IFERROR(IF(N(data_NoOutliers!HK43),data_NoOutliers!HK43,MID(data_NoOutliers!HK43,2,99)/2),"")</f>
        <v>0.6</v>
      </c>
      <c r="SM43" s="307">
        <f t="shared" si="252"/>
        <v>0.41</v>
      </c>
      <c r="SN43" s="338">
        <f t="shared" si="253"/>
        <v>29.212499999999999</v>
      </c>
      <c r="SO43" s="303">
        <f>IFERROR(IF(N(data_NoOutliers!HL43),data_NoOutliers!HL43,MID(data_NoOutliers!HL43,2,99)/2),"")</f>
        <v>0.64</v>
      </c>
      <c r="SP43" s="303">
        <f>IFERROR(IF(N(data_NoOutliers!HM43),data_NoOutliers!HM43,MID(data_NoOutliers!HM43,2,99)/2),"")</f>
        <v>1.59</v>
      </c>
      <c r="SQ43" s="127">
        <f t="shared" si="329"/>
        <v>0.95000000000000007</v>
      </c>
      <c r="SR43" s="305">
        <f t="shared" si="254"/>
        <v>113.90172413793104</v>
      </c>
      <c r="SS43" s="303">
        <f>IFERROR(IF(N(data_NoOutliers!HN43),data_NoOutliers!HN43,MID(data_NoOutliers!HN43,2,99)/2),"")</f>
        <v>0.27</v>
      </c>
      <c r="ST43" s="303">
        <f>IFERROR(IF(N(data_NoOutliers!HO43),data_NoOutliers!HO43,MID(data_NoOutliers!HO43,2,99)/2),"")</f>
        <v>1.31</v>
      </c>
      <c r="SU43" s="127">
        <f t="shared" si="255"/>
        <v>1.04</v>
      </c>
      <c r="SV43" s="302">
        <f t="shared" si="256"/>
        <v>67.082251082251091</v>
      </c>
      <c r="SW43" s="303">
        <f>IFERROR(IF(N(data_NoOutliers!HP43),data_NoOutliers!HP43,MID(data_NoOutliers!HP43,2,99)/2),"")</f>
        <v>0.67</v>
      </c>
      <c r="SX43" s="127">
        <f t="shared" si="257"/>
        <v>0.4</v>
      </c>
      <c r="SY43" s="330">
        <f t="shared" si="258"/>
        <v>41.5625</v>
      </c>
      <c r="SZ43" s="4">
        <f>IFERROR(IF(N(data_NoOutliers!HQ43),data_NoOutliers!HQ43,MID(data_NoOutliers!HQ43,2,99)/2),"")</f>
        <v>0.62</v>
      </c>
      <c r="TA43" s="4">
        <f>IFERROR(IF(N(data_NoOutliers!HR43),data_NoOutliers!HR43,MID(data_NoOutliers!HR43,2,99)/2),"")</f>
        <v>1.9</v>
      </c>
      <c r="TB43" s="118">
        <f t="shared" si="330"/>
        <v>1.2799999999999998</v>
      </c>
      <c r="TC43" s="306">
        <f t="shared" si="259"/>
        <v>83.566519823788539</v>
      </c>
      <c r="TD43" s="4">
        <f>IFERROR(IF(N(data_NoOutliers!HS43),data_NoOutliers!HS43,MID(data_NoOutliers!HS43,2,99)/2),"")</f>
        <v>0.97</v>
      </c>
      <c r="TE43" s="4">
        <f>IFERROR(IF(N(data_NoOutliers!HT43),data_NoOutliers!HT43,MID(data_NoOutliers!HT43,2,99)/2),"")</f>
        <v>6.4</v>
      </c>
      <c r="TF43" s="118">
        <f t="shared" si="260"/>
        <v>5.4300000000000006</v>
      </c>
      <c r="TG43" s="458">
        <f t="shared" si="261"/>
        <v>233.04401480872073</v>
      </c>
      <c r="TH43" s="4">
        <f>IFERROR(IF(N(data_NoOutliers!HU43),data_NoOutliers!HU43,MID(data_NoOutliers!HU43,2,99)/2),"")</f>
        <v>2.5</v>
      </c>
      <c r="TI43" s="118">
        <f t="shared" si="262"/>
        <v>1.53</v>
      </c>
      <c r="TJ43" s="340">
        <f t="shared" si="263"/>
        <v>87.210000000000008</v>
      </c>
      <c r="TK43" s="4">
        <f>IFERROR(IF(N(data_NoOutliers!HV43),data_NoOutliers!HV43,MID(data_NoOutliers!HV43,2,99)/2),"")</f>
        <v>14.7</v>
      </c>
      <c r="TL43" s="4">
        <f>IFERROR(IF(N(data_NoOutliers!HW43),data_NoOutliers!HW43,MID(data_NoOutliers!HW43,2,99)/2),"")</f>
        <v>4.05</v>
      </c>
      <c r="TM43" s="462">
        <f t="shared" si="331"/>
        <v>-10.649999999999999</v>
      </c>
      <c r="TN43" s="463">
        <f t="shared" si="264"/>
        <v>-751.0807860262006</v>
      </c>
      <c r="TO43" s="4">
        <f>IFERROR(IF(N(data_NoOutliers!HX43),data_NoOutliers!HX43,MID(data_NoOutliers!HX43,2,99)/2),"")</f>
        <v>11.4</v>
      </c>
      <c r="TP43" s="4">
        <f>IFERROR(IF(N(data_NoOutliers!HY43),data_NoOutliers!HY43,MID(data_NoOutliers!HY43,2,99)/2),"")</f>
        <v>2.94</v>
      </c>
      <c r="TQ43" s="462">
        <f t="shared" si="316"/>
        <v>-8.4600000000000009</v>
      </c>
      <c r="TR43" s="465">
        <f t="shared" si="265"/>
        <v>-434.18351477449465</v>
      </c>
      <c r="TS43" s="4">
        <f>IFERROR(IF(N(data_NoOutliers!HZ43),data_NoOutliers!HZ43,MID(data_NoOutliers!HZ43,2,99)/2),"")</f>
        <v>1.93</v>
      </c>
      <c r="TT43" s="462">
        <f t="shared" si="266"/>
        <v>-9.4700000000000006</v>
      </c>
      <c r="TU43" s="464">
        <f t="shared" si="267"/>
        <v>-612.25180144115291</v>
      </c>
      <c r="TV43" s="4">
        <f>IFERROR(IF(N(data_NoOutliers!IA43),data_NoOutliers!IA43,MID(data_NoOutliers!IA43,2,99)/2),"")</f>
        <v>0.7</v>
      </c>
      <c r="TW43" s="4">
        <f>IFERROR(IF(N(data_NoOutliers!IB43),data_NoOutliers!IB43,MID(data_NoOutliers!IB43,2,99)/2),"")</f>
        <v>0.74</v>
      </c>
      <c r="TX43" s="468">
        <f t="shared" si="332"/>
        <v>4.0000000000000036E-2</v>
      </c>
      <c r="TY43" s="470">
        <f t="shared" si="302"/>
        <v>3.7033026529507338</v>
      </c>
      <c r="TZ43" s="4">
        <f>IFERROR(IF(N(data_NoOutliers!IC43),data_NoOutliers!IC43,MID(data_NoOutliers!IC43,2,99)/2),"")</f>
        <v>0.92</v>
      </c>
      <c r="UA43" s="4" t="str">
        <f>IFERROR(IF(N(data_NoOutliers!ID43),data_NoOutliers!ID43,MID(data_NoOutliers!ID43,2,99)/2),"")</f>
        <v/>
      </c>
      <c r="UB43" s="468" t="str">
        <f t="shared" si="317"/>
        <v/>
      </c>
      <c r="UC43" s="471" t="str">
        <f t="shared" si="268"/>
        <v/>
      </c>
      <c r="UD43" s="4">
        <f>IFERROR(IF(N(data_NoOutliers!IE43),data_NoOutliers!IE43,MID(data_NoOutliers!IE43,2,99)/2),"")</f>
        <v>0.66</v>
      </c>
      <c r="UE43" s="468">
        <f t="shared" si="318"/>
        <v>-0.26</v>
      </c>
      <c r="UF43" s="472">
        <f t="shared" si="270"/>
        <v>-24.234886025768088</v>
      </c>
      <c r="UG43" s="4">
        <f>IFERROR(IF(N(data_NoOutliers!IF43),data_NoOutliers!IF43,MID(data_NoOutliers!IF43,2,99)/2),"")</f>
        <v>7</v>
      </c>
      <c r="UH43" s="4">
        <f>IFERROR(IF(N(data_NoOutliers!IG43),data_NoOutliers!IG43,MID(data_NoOutliers!IG43,2,99)/2),"")</f>
        <v>4.0999999999999996</v>
      </c>
      <c r="UI43" s="479">
        <f t="shared" si="333"/>
        <v>-2.9000000000000004</v>
      </c>
      <c r="UJ43" s="480">
        <f t="shared" si="271"/>
        <v>-291.51744186046511</v>
      </c>
      <c r="UK43" s="4">
        <f>IFERROR(IF(N(data_NoOutliers!IH43),data_NoOutliers!IH43,MID(data_NoOutliers!IH43,2,99)/2),"")</f>
        <v>3.4</v>
      </c>
      <c r="UL43" s="4">
        <f>IFERROR(IF(N(data_NoOutliers!II43),data_NoOutliers!II43,MID(data_NoOutliers!II43,2,99)/2),"")</f>
        <v>5.96</v>
      </c>
      <c r="UM43" s="483">
        <f t="shared" si="334"/>
        <v>2.56</v>
      </c>
      <c r="UN43" s="485">
        <f t="shared" si="272"/>
        <v>297.24444444444441</v>
      </c>
      <c r="UO43" s="4">
        <f>IFERROR(IF(N(data_NoOutliers!IJ43),data_NoOutliers!IJ43,MID(data_NoOutliers!IJ43,2,99)/2),"")</f>
        <v>1.34</v>
      </c>
      <c r="UP43" s="4">
        <f>IFERROR(IF(N(data_NoOutliers!IK43),data_NoOutliers!IK43,MID(data_NoOutliers!IK43,2,99)/2),"")</f>
        <v>3.36</v>
      </c>
      <c r="UQ43" s="483">
        <f t="shared" si="336"/>
        <v>2.0199999999999996</v>
      </c>
      <c r="UR43" s="486">
        <f t="shared" si="273"/>
        <v>120.75604395604394</v>
      </c>
      <c r="US43" s="4">
        <f>IFERROR(IF(N(data_NoOutliers!IL43),data_NoOutliers!IL43,MID(data_NoOutliers!IL43,2,99)/2),"")</f>
        <v>1.18</v>
      </c>
      <c r="UT43" s="483">
        <f t="shared" si="320"/>
        <v>-0.16000000000000014</v>
      </c>
      <c r="UU43" s="487">
        <f t="shared" si="274"/>
        <v>-19.000000000000018</v>
      </c>
      <c r="UV43" s="4">
        <f>IFERROR(IF(N(data_NoOutliers!IM43),data_NoOutliers!IM43,MID(data_NoOutliers!IM43,2,99)/2),"")</f>
        <v>0.8</v>
      </c>
      <c r="UW43" s="4">
        <f>IFERROR(IF(N(data_NoOutliers!IN43),data_NoOutliers!IN43,MID(data_NoOutliers!IN43,2,99)/2),"")</f>
        <v>20</v>
      </c>
      <c r="UX43" s="491">
        <f t="shared" si="335"/>
        <v>19.2</v>
      </c>
      <c r="UY43" s="494">
        <f t="shared" si="275"/>
        <v>1560.5333333333331</v>
      </c>
      <c r="UZ43" s="4">
        <f>IFERROR(IF(N(data_NoOutliers!IO43),data_NoOutliers!IO43,MID(data_NoOutliers!IO43,2,99)/2),"")</f>
        <v>0.38</v>
      </c>
      <c r="VA43" s="4">
        <f>IFERROR(IF(N(data_NoOutliers!IP43),data_NoOutliers!IP43,MID(data_NoOutliers!IP43,2,99)/2),"")</f>
        <v>0.66</v>
      </c>
      <c r="VB43" s="491">
        <f t="shared" si="337"/>
        <v>0.28000000000000003</v>
      </c>
      <c r="VC43" s="495">
        <f t="shared" si="276"/>
        <v>17.073170731707318</v>
      </c>
      <c r="VD43" s="4">
        <f>IFERROR(IF(N(data_NoOutliers!IQ43),data_NoOutliers!IQ43,MID(data_NoOutliers!IQ43,2,99)/2),"")</f>
        <v>0.77</v>
      </c>
      <c r="VE43" s="491">
        <f t="shared" si="322"/>
        <v>0.39</v>
      </c>
      <c r="VF43" s="493">
        <f t="shared" si="277"/>
        <v>35.403333333333329</v>
      </c>
      <c r="VG43" s="4" t="str">
        <f>IFERROR(IF(N(data_NoOutliers!IR43),data_NoOutliers!IR43,MID(data_NoOutliers!IR43,2,99)/2),"")</f>
        <v/>
      </c>
      <c r="VH43" s="4" t="str">
        <f>IFERROR(IF(N(data_NoOutliers!IS43),data_NoOutliers!IS43,MID(data_NoOutliers!IS43,2,99)/2),"")</f>
        <v/>
      </c>
      <c r="VI43" s="4" t="str">
        <f>IFERROR(IF(N(data_NoOutliers!IT43),data_NoOutliers!IT43,MID(data_NoOutliers!IT43,2,99)/2),"")</f>
        <v/>
      </c>
      <c r="VJ43" s="4" t="str">
        <f>IFERROR(IF(N(data_NoOutliers!IU43),data_NoOutliers!IU43,MID(data_NoOutliers!IU43,2,99)/2),"")</f>
        <v/>
      </c>
      <c r="VK43" s="4" t="str">
        <f>IFERROR(IF(N(data_NoOutliers!IV43),data_NoOutliers!IV43,MID(data_NoOutliers!IV43,2,99)/2),"")</f>
        <v/>
      </c>
      <c r="VL43" s="4" t="str">
        <f>IFERROR(IF(N(data_NoOutliers!IW43),data_NoOutliers!IW43,MID(data_NoOutliers!IW43,2,99)/2),"")</f>
        <v/>
      </c>
      <c r="VM43" s="4" t="str">
        <f>IFERROR(IF(N(data_NoOutliers!IX43),data_NoOutliers!IX43,MID(data_NoOutliers!IX43,2,99)/2),"")</f>
        <v/>
      </c>
      <c r="VN43" s="4" t="str">
        <f>IFERROR(IF(N(data_NoOutliers!IY43),data_NoOutliers!IY43,MID(data_NoOutliers!IY43,2,99)/2),"")</f>
        <v/>
      </c>
      <c r="VO43" s="4" t="str">
        <f>IFERROR(IF(N(data_NoOutliers!IZ43),data_NoOutliers!IZ43,MID(data_NoOutliers!IZ43,2,99)/2),"")</f>
        <v/>
      </c>
      <c r="VP43" s="4" t="str">
        <f>IFERROR(IF(N(data_NoOutliers!JA43),data_NoOutliers!JA43,MID(data_NoOutliers!JA43,2,99)/2),"")</f>
        <v/>
      </c>
      <c r="VQ43" s="4" t="str">
        <f>IFERROR(IF(N(data_NoOutliers!JB43),data_NoOutliers!JB43,MID(data_NoOutliers!JB43,2,99)/2),"")</f>
        <v/>
      </c>
      <c r="VR43" s="4" t="str">
        <f>IFERROR(IF(N(data_NoOutliers!JC43),data_NoOutliers!JC43,MID(data_NoOutliers!JC43,2,99)/2),"")</f>
        <v/>
      </c>
      <c r="VS43" s="4" t="str">
        <f>IFERROR(IF(N(data_NoOutliers!JD43),data_NoOutliers!JD43,MID(data_NoOutliers!JD43,2,99)/2),"")</f>
        <v/>
      </c>
      <c r="VT43" s="4" t="str">
        <f>IFERROR(IF(N(data_NoOutliers!JE43),data_NoOutliers!JE43,MID(data_NoOutliers!JE43,2,99)/2),"")</f>
        <v/>
      </c>
      <c r="VU43" s="4" t="str">
        <f>IFERROR(IF(N(data_NoOutliers!JF43),data_NoOutliers!JF43,MID(data_NoOutliers!JF43,2,99)/2),"")</f>
        <v/>
      </c>
      <c r="VV43" s="4" t="str">
        <f>IFERROR(IF(N(data_NoOutliers!JG43),data_NoOutliers!JG43,MID(data_NoOutliers!JG43,2,99)/2),"")</f>
        <v/>
      </c>
      <c r="VW43" s="4" t="str">
        <f>IFERROR(IF(N(data_NoOutliers!JH43),data_NoOutliers!JH43,MID(data_NoOutliers!JH43,2,99)/2),"")</f>
        <v/>
      </c>
      <c r="VX43" s="4" t="str">
        <f>IFERROR(IF(N(data_NoOutliers!JI43),data_NoOutliers!JI43,MID(data_NoOutliers!JI43,2,99)/2),"")</f>
        <v/>
      </c>
      <c r="VY43" s="4" t="str">
        <f>IFERROR(IF(N(data_NoOutliers!JJ43),data_NoOutliers!JJ43,MID(data_NoOutliers!JJ43,2,99)/2),"")</f>
        <v/>
      </c>
      <c r="VZ43" s="4" t="str">
        <f>IFERROR(IF(N(data_NoOutliers!JK43),data_NoOutliers!JK43,MID(data_NoOutliers!JK43,2,99)/2),"")</f>
        <v/>
      </c>
      <c r="WA43" s="4" t="str">
        <f>IFERROR(IF(N(data_NoOutliers!JL43),data_NoOutliers!JL43,MID(data_NoOutliers!JL43,2,99)/2),"")</f>
        <v/>
      </c>
      <c r="WB43" s="4" t="str">
        <f>IFERROR(IF(N(data_NoOutliers!JM43),data_NoOutliers!JM43,MID(data_NoOutliers!JM43,2,99)/2),"")</f>
        <v/>
      </c>
      <c r="WC43" s="4" t="str">
        <f>IFERROR(IF(N(data_NoOutliers!JN43),data_NoOutliers!JN43,MID(data_NoOutliers!JN43,2,99)/2),"")</f>
        <v/>
      </c>
      <c r="WD43" s="4" t="str">
        <f>IFERROR(IF(N(data_NoOutliers!JO43),data_NoOutliers!JO43,MID(data_NoOutliers!JO43,2,99)/2),"")</f>
        <v/>
      </c>
      <c r="WE43" s="4" t="str">
        <f>IFERROR(IF(N(data_NoOutliers!JP43),data_NoOutliers!JP43,MID(data_NoOutliers!JP43,2,99)/2),"")</f>
        <v/>
      </c>
      <c r="WF43" s="4" t="str">
        <f>IFERROR(IF(N(data_NoOutliers!JQ43),data_NoOutliers!JQ43,MID(data_NoOutliers!JQ43,2,99)/2),"")</f>
        <v/>
      </c>
      <c r="WG43" s="4" t="str">
        <f>IFERROR(IF(N(data_NoOutliers!JR43),data_NoOutliers!JR43,MID(data_NoOutliers!JR43,2,99)/2),"")</f>
        <v/>
      </c>
      <c r="WH43" s="4" t="str">
        <f>IFERROR(IF(N(data_NoOutliers!JS43),data_NoOutliers!JS43,MID(data_NoOutliers!JS43,2,99)/2),"")</f>
        <v/>
      </c>
      <c r="WI43" s="4" t="str">
        <f>IFERROR(IF(N(data_NoOutliers!JT43),data_NoOutliers!JT43,MID(data_NoOutliers!JT43,2,99)/2),"")</f>
        <v/>
      </c>
      <c r="WJ43" s="4" t="str">
        <f>IFERROR(IF(N(data_NoOutliers!JU43),data_NoOutliers!JU43,MID(data_NoOutliers!JU43,2,99)/2),"")</f>
        <v/>
      </c>
      <c r="WK43" s="4" t="str">
        <f>IFERROR(IF(N(data_NoOutliers!JV43),data_NoOutliers!JV43,MID(data_NoOutliers!JV43,2,99)/2),"")</f>
        <v/>
      </c>
      <c r="WL43" s="4" t="str">
        <f>IFERROR(IF(N(data_NoOutliers!JW43),data_NoOutliers!JW43,MID(data_NoOutliers!JW43,2,99)/2),"")</f>
        <v/>
      </c>
      <c r="WM43" s="4" t="str">
        <f>IFERROR(IF(N(data_NoOutliers!JX43),data_NoOutliers!JX43,MID(data_NoOutliers!JX43,2,99)/2),"")</f>
        <v/>
      </c>
      <c r="WN43" s="4" t="str">
        <f>IFERROR(IF(N(data_NoOutliers!JY43),data_NoOutliers!JY43,MID(data_NoOutliers!JY43,2,99)/2),"")</f>
        <v/>
      </c>
      <c r="WO43" s="4" t="str">
        <f>IFERROR(IF(N(data_NoOutliers!JZ43),data_NoOutliers!JZ43,MID(data_NoOutliers!JZ43,2,99)/2),"")</f>
        <v/>
      </c>
      <c r="WP43" s="4" t="str">
        <f>IFERROR(IF(N(data_NoOutliers!KA43),data_NoOutliers!KA43,MID(data_NoOutliers!KA43,2,99)/2),"")</f>
        <v/>
      </c>
      <c r="WQ43" s="4" t="str">
        <f>IFERROR(IF(N(data_NoOutliers!KB43),data_NoOutliers!KB43,MID(data_NoOutliers!KB43,2,99)/2),"")</f>
        <v/>
      </c>
      <c r="WR43" s="4" t="str">
        <f>IFERROR(IF(N(data_NoOutliers!KC43),data_NoOutliers!KC43,MID(data_NoOutliers!KC43,2,99)/2),"")</f>
        <v/>
      </c>
      <c r="WS43" s="4" t="str">
        <f>IFERROR(IF(N(data_NoOutliers!KD43),data_NoOutliers!KD43,MID(data_NoOutliers!KD43,2,99)/2),"")</f>
        <v/>
      </c>
      <c r="WT43" s="4" t="str">
        <f>IFERROR(IF(N(data_NoOutliers!KE43),data_NoOutliers!KE43,MID(data_NoOutliers!KE43,2,99)/2),"")</f>
        <v/>
      </c>
      <c r="WU43" s="4" t="str">
        <f>IFERROR(IF(N(data_NoOutliers!KF43),data_NoOutliers!KF43,MID(data_NoOutliers!KF43,2,99)/2),"")</f>
        <v/>
      </c>
      <c r="WV43" s="4" t="str">
        <f>IFERROR(IF(N(data_NoOutliers!KG43),data_NoOutliers!KG43,MID(data_NoOutliers!KG43,2,99)/2),"")</f>
        <v/>
      </c>
      <c r="WW43" s="4" t="str">
        <f>IFERROR(IF(N(data_NoOutliers!KH43),data_NoOutliers!KH43,MID(data_NoOutliers!KH43,2,99)/2),"")</f>
        <v/>
      </c>
      <c r="WX43" s="4" t="str">
        <f>IFERROR(IF(N(data_NoOutliers!KI43),data_NoOutliers!KI43,MID(data_NoOutliers!KI43,2,99)/2),"")</f>
        <v/>
      </c>
      <c r="WY43" s="4" t="str">
        <f>IFERROR(IF(N(data_NoOutliers!KJ43),data_NoOutliers!KJ43,MID(data_NoOutliers!KJ43,2,99)/2),"")</f>
        <v/>
      </c>
      <c r="WZ43" s="4" t="str">
        <f>IFERROR(IF(N(data_NoOutliers!KK43),data_NoOutliers!KK43,MID(data_NoOutliers!KK43,2,99)/2),"")</f>
        <v/>
      </c>
      <c r="XA43" s="4" t="str">
        <f>IFERROR(IF(N(data_NoOutliers!KL43),data_NoOutliers!KL43,MID(data_NoOutliers!KL43,2,99)/2),"")</f>
        <v/>
      </c>
      <c r="XB43" s="4" t="str">
        <f>IFERROR(IF(N(data_NoOutliers!KM43),data_NoOutliers!KM43,MID(data_NoOutliers!KM43,2,99)/2),"")</f>
        <v/>
      </c>
      <c r="XC43" s="4" t="str">
        <f>IFERROR(IF(N(data_NoOutliers!KN43),data_NoOutliers!KN43,MID(data_NoOutliers!KN43,2,99)/2),"")</f>
        <v/>
      </c>
      <c r="XD43" s="4" t="str">
        <f>IFERROR(IF(N(data_NoOutliers!KO43),data_NoOutliers!KO43,MID(data_NoOutliers!KO43,2,99)/2),"")</f>
        <v/>
      </c>
      <c r="XE43" s="4" t="str">
        <f>IFERROR(IF(N(data_NoOutliers!KP43),data_NoOutliers!KP43,MID(data_NoOutliers!KP43,2,99)/2),"")</f>
        <v/>
      </c>
      <c r="XF43" s="4" t="str">
        <f>IFERROR(IF(N(data_NoOutliers!KQ43),data_NoOutliers!KQ43,MID(data_NoOutliers!KQ43,2,99)/2),"")</f>
        <v/>
      </c>
      <c r="XG43" s="4" t="str">
        <f>IFERROR(IF(N(data_NoOutliers!KR43),data_NoOutliers!KR43,MID(data_NoOutliers!KR43,2,99)/2),"")</f>
        <v/>
      </c>
      <c r="XH43" s="4" t="str">
        <f>IFERROR(IF(N(data_NoOutliers!KS43),data_NoOutliers!KS43,MID(data_NoOutliers!KS43,2,99)/2),"")</f>
        <v/>
      </c>
      <c r="XI43" s="4" t="str">
        <f>IFERROR(IF(N(data_NoOutliers!KT43),data_NoOutliers!KT43,MID(data_NoOutliers!KT43,2,99)/2),"")</f>
        <v/>
      </c>
      <c r="XJ43" s="4" t="str">
        <f>IFERROR(IF(N(data_NoOutliers!KU43),data_NoOutliers!KU43,MID(data_NoOutliers!KU43,2,99)/2),"")</f>
        <v/>
      </c>
      <c r="XK43" s="4" t="str">
        <f>IFERROR(IF(N(data_NoOutliers!KV43),data_NoOutliers!KV43,MID(data_NoOutliers!KV43,2,99)/2),"")</f>
        <v/>
      </c>
      <c r="XL43" s="4" t="str">
        <f>IFERROR(IF(N(data_NoOutliers!KW43),data_NoOutliers!KW43,MID(data_NoOutliers!KW43,2,99)/2),"")</f>
        <v/>
      </c>
      <c r="XM43" s="4" t="str">
        <f>IFERROR(IF(N(data_NoOutliers!KX43),data_NoOutliers!KX43,MID(data_NoOutliers!KX43,2,99)/2),"")</f>
        <v/>
      </c>
      <c r="XN43" s="4" t="str">
        <f>IFERROR(IF(N(data_NoOutliers!KY43),data_NoOutliers!KY43,MID(data_NoOutliers!KY43,2,99)/2),"")</f>
        <v/>
      </c>
      <c r="XO43" s="4" t="str">
        <f>IFERROR(IF(N(data_NoOutliers!KZ43),data_NoOutliers!KZ43,MID(data_NoOutliers!KZ43,2,99)/2),"")</f>
        <v/>
      </c>
      <c r="XP43" s="4" t="str">
        <f>IFERROR(IF(N(data_NoOutliers!LA43),data_NoOutliers!LA43,MID(data_NoOutliers!LA43,2,99)/2),"")</f>
        <v/>
      </c>
      <c r="XQ43" s="4" t="str">
        <f>IFERROR(IF(N(data_NoOutliers!LB43),data_NoOutliers!LB43,MID(data_NoOutliers!LB43,2,99)/2),"")</f>
        <v/>
      </c>
      <c r="XR43" s="4" t="str">
        <f>IFERROR(IF(N(data_NoOutliers!LC43),data_NoOutliers!LC43,MID(data_NoOutliers!LC43,2,99)/2),"")</f>
        <v/>
      </c>
      <c r="XS43" s="4" t="str">
        <f>IFERROR(IF(N(data_NoOutliers!LD43),data_NoOutliers!LD43,MID(data_NoOutliers!LD43,2,99)/2),"")</f>
        <v/>
      </c>
      <c r="XT43" s="4" t="str">
        <f>IFERROR(IF(N(data_NoOutliers!LE43),data_NoOutliers!LE43,MID(data_NoOutliers!LE43,2,99)/2),"")</f>
        <v/>
      </c>
      <c r="XU43" s="4" t="str">
        <f>IFERROR(IF(N(data_NoOutliers!LF43),data_NoOutliers!LF43,MID(data_NoOutliers!LF43,2,99)/2),"")</f>
        <v/>
      </c>
      <c r="XV43" s="4" t="str">
        <f>IFERROR(IF(N(data_NoOutliers!LG43),data_NoOutliers!LG43,MID(data_NoOutliers!LG43,2,99)/2),"")</f>
        <v/>
      </c>
      <c r="XW43" s="4" t="str">
        <f>IFERROR(IF(N(data_NoOutliers!LH43),data_NoOutliers!LH43,MID(data_NoOutliers!LH43,2,99)/2),"")</f>
        <v/>
      </c>
      <c r="XX43" s="4" t="str">
        <f>IFERROR(IF(N(data_NoOutliers!LI43),data_NoOutliers!LI43,MID(data_NoOutliers!LI43,2,99)/2),"")</f>
        <v/>
      </c>
      <c r="XY43" s="4" t="str">
        <f>IFERROR(IF(N(data_NoOutliers!LJ43),data_NoOutliers!LJ43,MID(data_NoOutliers!LJ43,2,99)/2),"")</f>
        <v/>
      </c>
      <c r="XZ43" s="4" t="str">
        <f>IFERROR(IF(N(data_NoOutliers!LK43),data_NoOutliers!LK43,MID(data_NoOutliers!LK43,2,99)/2),"")</f>
        <v/>
      </c>
      <c r="YA43" s="4" t="str">
        <f>IFERROR(IF(N(data_NoOutliers!LL43),data_NoOutliers!LL43,MID(data_NoOutliers!LL43,2,99)/2),"")</f>
        <v/>
      </c>
      <c r="YB43" s="4" t="str">
        <f>IFERROR(IF(N(data_NoOutliers!LM43),data_NoOutliers!LM43,MID(data_NoOutliers!LM43,2,99)/2),"")</f>
        <v/>
      </c>
      <c r="YC43" s="4" t="str">
        <f>IFERROR(IF(N(data_NoOutliers!LN43),data_NoOutliers!LN43,MID(data_NoOutliers!LN43,2,99)/2),"")</f>
        <v/>
      </c>
      <c r="YD43" s="4" t="str">
        <f>IFERROR(IF(N(data_NoOutliers!LO43),data_NoOutliers!LO43,MID(data_NoOutliers!LO43,2,99)/2),"")</f>
        <v/>
      </c>
      <c r="YE43" s="4" t="str">
        <f>IFERROR(IF(N(data_NoOutliers!LP43),data_NoOutliers!LP43,MID(data_NoOutliers!LP43,2,99)/2),"")</f>
        <v/>
      </c>
      <c r="YF43" s="4" t="str">
        <f>IFERROR(IF(N(data_NoOutliers!LQ43),data_NoOutliers!LQ43,MID(data_NoOutliers!LQ43,2,99)/2),"")</f>
        <v/>
      </c>
      <c r="YG43" s="4" t="str">
        <f>IFERROR(IF(N(data_NoOutliers!LR43),data_NoOutliers!LR43,MID(data_NoOutliers!LR43,2,99)/2),"")</f>
        <v/>
      </c>
      <c r="YH43" s="4" t="str">
        <f>IFERROR(IF(N(data_NoOutliers!LS43),data_NoOutliers!LS43,MID(data_NoOutliers!LS43,2,99)/2),"")</f>
        <v/>
      </c>
      <c r="YI43" s="4" t="str">
        <f>IFERROR(IF(N(data_NoOutliers!LT43),data_NoOutliers!LT43,MID(data_NoOutliers!LT43,2,99)/2),"")</f>
        <v/>
      </c>
      <c r="YJ43" s="4" t="str">
        <f>IFERROR(IF(N(data_NoOutliers!LU43),data_NoOutliers!LU43,MID(data_NoOutliers!LU43,2,99)/2),"")</f>
        <v/>
      </c>
      <c r="YK43" s="4" t="str">
        <f>IFERROR(IF(N(data_NoOutliers!LV43),data_NoOutliers!LV43,MID(data_NoOutliers!LV43,2,99)/2),"")</f>
        <v/>
      </c>
      <c r="YL43" s="4" t="str">
        <f>IFERROR(IF(N(data_NoOutliers!LW43),data_NoOutliers!LW43,MID(data_NoOutliers!LW43,2,99)/2),"")</f>
        <v/>
      </c>
      <c r="YM43" s="4" t="str">
        <f>IFERROR(IF(N(data_NoOutliers!LX43),data_NoOutliers!LX43,MID(data_NoOutliers!LX43,2,99)/2),"")</f>
        <v/>
      </c>
      <c r="YN43" s="4" t="str">
        <f>IFERROR(IF(N(data_NoOutliers!LY43),data_NoOutliers!LY43,MID(data_NoOutliers!LY43,2,99)/2),"")</f>
        <v/>
      </c>
      <c r="YO43" s="4" t="str">
        <f>IFERROR(IF(N(data_NoOutliers!LZ43),data_NoOutliers!LZ43,MID(data_NoOutliers!LZ43,2,99)/2),"")</f>
        <v/>
      </c>
      <c r="YP43" s="4" t="str">
        <f>IFERROR(IF(N(data_NoOutliers!MA43),data_NoOutliers!MA43,MID(data_NoOutliers!MA43,2,99)/2),"")</f>
        <v/>
      </c>
      <c r="YQ43" s="4" t="str">
        <f>IFERROR(IF(N(data_NoOutliers!MB43),data_NoOutliers!MB43,MID(data_NoOutliers!MB43,2,99)/2),"")</f>
        <v/>
      </c>
      <c r="YR43" s="4" t="str">
        <f>IFERROR(IF(N(data_NoOutliers!MC43),data_NoOutliers!MC43,MID(data_NoOutliers!MC43,2,99)/2),"")</f>
        <v/>
      </c>
      <c r="YS43" s="4" t="str">
        <f>IFERROR(IF(N(data_NoOutliers!MD43),data_NoOutliers!MD43,MID(data_NoOutliers!MD43,2,99)/2),"")</f>
        <v/>
      </c>
      <c r="YT43" s="4" t="str">
        <f>IFERROR(IF(N(data_NoOutliers!ME43),data_NoOutliers!ME43,MID(data_NoOutliers!ME43,2,99)/2),"")</f>
        <v/>
      </c>
      <c r="YU43" s="4" t="str">
        <f>IFERROR(IF(N(data_NoOutliers!MF43),data_NoOutliers!MF43,MID(data_NoOutliers!MF43,2,99)/2),"")</f>
        <v/>
      </c>
      <c r="YV43" s="4" t="str">
        <f>IFERROR(IF(N(data_NoOutliers!MG43),data_NoOutliers!MG43,MID(data_NoOutliers!MG43,2,99)/2),"")</f>
        <v/>
      </c>
      <c r="YW43" s="4" t="str">
        <f>IFERROR(IF(N(data_NoOutliers!MH43),data_NoOutliers!MH43,MID(data_NoOutliers!MH43,2,99)/2),"")</f>
        <v/>
      </c>
      <c r="YX43" s="4" t="str">
        <f>IFERROR(IF(N(data_NoOutliers!MI43),data_NoOutliers!MI43,MID(data_NoOutliers!MI43,2,99)/2),"")</f>
        <v/>
      </c>
      <c r="YY43" s="4" t="str">
        <f>IFERROR(IF(N(data_NoOutliers!MJ43),data_NoOutliers!MJ43,MID(data_NoOutliers!MJ43,2,99)/2),"")</f>
        <v/>
      </c>
      <c r="YZ43" s="4" t="str">
        <f>IFERROR(IF(N(data_NoOutliers!MK43),data_NoOutliers!MK43,MID(data_NoOutliers!MK43,2,99)/2),"")</f>
        <v/>
      </c>
      <c r="ZA43" s="4" t="str">
        <f>IFERROR(IF(N(data_NoOutliers!ML43),data_NoOutliers!ML43,MID(data_NoOutliers!ML43,2,99)/2),"")</f>
        <v/>
      </c>
      <c r="ZB43" s="4" t="str">
        <f>IFERROR(IF(N(data_NoOutliers!MM43),data_NoOutliers!MM43,MID(data_NoOutliers!MM43,2,99)/2),"")</f>
        <v/>
      </c>
      <c r="ZC43" s="4" t="str">
        <f>IFERROR(IF(N(data_NoOutliers!MN43),data_NoOutliers!MN43,MID(data_NoOutliers!MN43,2,99)/2),"")</f>
        <v/>
      </c>
      <c r="ZD43" s="4" t="str">
        <f>IFERROR(IF(N(data_NoOutliers!MO43),data_NoOutliers!MO43,MID(data_NoOutliers!MO43,2,99)/2),"")</f>
        <v/>
      </c>
      <c r="ZE43" s="4" t="str">
        <f>IFERROR(IF(N(data_NoOutliers!MP43),data_NoOutliers!MP43,MID(data_NoOutliers!MP43,2,99)/2),"")</f>
        <v/>
      </c>
      <c r="ZF43" s="4" t="str">
        <f>IFERROR(IF(N(data_NoOutliers!MQ43),data_NoOutliers!MQ43,MID(data_NoOutliers!MQ43,2,99)/2),"")</f>
        <v/>
      </c>
      <c r="ZG43" s="4" t="str">
        <f>IFERROR(IF(N(data_NoOutliers!MR43),data_NoOutliers!MR43,MID(data_NoOutliers!MR43,2,99)/2),"")</f>
        <v/>
      </c>
      <c r="ZH43" s="4" t="str">
        <f>IFERROR(IF(N(data_NoOutliers!MS43),data_NoOutliers!MS43,MID(data_NoOutliers!MS43,2,99)/2),"")</f>
        <v/>
      </c>
      <c r="ZI43" s="4" t="str">
        <f>IFERROR(IF(N(data_NoOutliers!MT43),data_NoOutliers!MT43,MID(data_NoOutliers!MT43,2,99)/2),"")</f>
        <v/>
      </c>
      <c r="ZJ43" s="4" t="str">
        <f>IFERROR(IF(N(data_NoOutliers!MU43),data_NoOutliers!MU43,MID(data_NoOutliers!MU43,2,99)/2),"")</f>
        <v/>
      </c>
      <c r="ZK43" s="4" t="str">
        <f>IFERROR(IF(N(data_NoOutliers!MV43),data_NoOutliers!MV43,MID(data_NoOutliers!MV43,2,99)/2),"")</f>
        <v/>
      </c>
      <c r="ZL43" s="4" t="str">
        <f>IFERROR(IF(N(data_NoOutliers!MW43),data_NoOutliers!MW43,MID(data_NoOutliers!MW43,2,99)/2),"")</f>
        <v/>
      </c>
      <c r="ZM43" s="4" t="str">
        <f>IFERROR(IF(N(data_NoOutliers!MX43),data_NoOutliers!MX43,MID(data_NoOutliers!MX43,2,99)/2),"")</f>
        <v/>
      </c>
      <c r="ZN43" s="4" t="str">
        <f>IFERROR(IF(N(data_NoOutliers!MY43),data_NoOutliers!MY43,MID(data_NoOutliers!MY43,2,99)/2),"")</f>
        <v/>
      </c>
      <c r="ZO43" s="4" t="str">
        <f>IFERROR(IF(N(data_NoOutliers!MZ43),data_NoOutliers!MZ43,MID(data_NoOutliers!MZ43,2,99)/2),"")</f>
        <v/>
      </c>
      <c r="ZP43" s="4" t="str">
        <f>IFERROR(IF(N(data_NoOutliers!NA43),data_NoOutliers!NA43,MID(data_NoOutliers!NA43,2,99)/2),"")</f>
        <v/>
      </c>
      <c r="ZQ43" s="4" t="str">
        <f>IFERROR(IF(N(data_NoOutliers!NB43),data_NoOutliers!NB43,MID(data_NoOutliers!NB43,2,99)/2),"")</f>
        <v/>
      </c>
      <c r="ZR43" s="4" t="str">
        <f>IFERROR(IF(N(data_NoOutliers!NC43),data_NoOutliers!NC43,MID(data_NoOutliers!NC43,2,99)/2),"")</f>
        <v/>
      </c>
      <c r="ZS43" s="4" t="str">
        <f>IFERROR(IF(N(data_NoOutliers!ND43),data_NoOutliers!ND43,MID(data_NoOutliers!ND43,2,99)/2),"")</f>
        <v/>
      </c>
      <c r="ZT43" s="4" t="str">
        <f>IFERROR(IF(N(data_NoOutliers!NE43),data_NoOutliers!NE43,MID(data_NoOutliers!NE43,2,99)/2),"")</f>
        <v/>
      </c>
      <c r="ZU43" s="4" t="str">
        <f>IFERROR(IF(N(data_NoOutliers!NF43),data_NoOutliers!NF43,MID(data_NoOutliers!NF43,2,99)/2),"")</f>
        <v/>
      </c>
      <c r="ZV43" s="4" t="str">
        <f>IFERROR(IF(N(data_NoOutliers!NG43),data_NoOutliers!NG43,MID(data_NoOutliers!NG43,2,99)/2),"")</f>
        <v/>
      </c>
      <c r="ZW43" s="4" t="str">
        <f>IFERROR(IF(N(data_NoOutliers!NH43),data_NoOutliers!NH43,MID(data_NoOutliers!NH43,2,99)/2),"")</f>
        <v/>
      </c>
      <c r="ZX43" s="4" t="str">
        <f>IFERROR(IF(N(data_NoOutliers!NI43),data_NoOutliers!NI43,MID(data_NoOutliers!NI43,2,99)/2),"")</f>
        <v/>
      </c>
      <c r="ZY43" s="4" t="str">
        <f>IFERROR(IF(N(data_NoOutliers!NJ43),data_NoOutliers!NJ43,MID(data_NoOutliers!NJ43,2,99)/2),"")</f>
        <v/>
      </c>
      <c r="ZZ43" s="4" t="str">
        <f>IFERROR(IF(N(data_NoOutliers!NK43),data_NoOutliers!NK43,MID(data_NoOutliers!NK43,2,99)/2),"")</f>
        <v/>
      </c>
      <c r="AAA43" s="4" t="str">
        <f>IFERROR(IF(N(data_NoOutliers!NL43),data_NoOutliers!NL43,MID(data_NoOutliers!NL43,2,99)/2),"")</f>
        <v/>
      </c>
      <c r="AAB43" s="4" t="str">
        <f>IFERROR(IF(N(data_NoOutliers!NM43),data_NoOutliers!NM43,MID(data_NoOutliers!NM43,2,99)/2),"")</f>
        <v/>
      </c>
      <c r="AAC43" s="4" t="str">
        <f>IFERROR(IF(N(data_NoOutliers!NN43),data_NoOutliers!NN43,MID(data_NoOutliers!NN43,2,99)/2),"")</f>
        <v/>
      </c>
      <c r="AAD43" s="4" t="str">
        <f>IFERROR(IF(N(data_NoOutliers!NO43),data_NoOutliers!NO43,MID(data_NoOutliers!NO43,2,99)/2),"")</f>
        <v/>
      </c>
      <c r="AAE43" s="4" t="str">
        <f>IFERROR(IF(N(data_NoOutliers!NP43),data_NoOutliers!NP43,MID(data_NoOutliers!NP43,2,99)/2),"")</f>
        <v/>
      </c>
      <c r="AAF43" s="4" t="str">
        <f>IFERROR(IF(N(data_NoOutliers!NQ43),data_NoOutliers!NQ43,MID(data_NoOutliers!NQ43,2,99)/2),"")</f>
        <v/>
      </c>
      <c r="AAG43" s="4" t="str">
        <f>IFERROR(IF(N(data_NoOutliers!NR43),data_NoOutliers!NR43,MID(data_NoOutliers!NR43,2,99)/2),"")</f>
        <v/>
      </c>
      <c r="AAH43" s="4" t="str">
        <f>IFERROR(IF(N(data_NoOutliers!NS43),data_NoOutliers!NS43,MID(data_NoOutliers!NS43,2,99)/2),"")</f>
        <v/>
      </c>
      <c r="AAI43" s="4" t="str">
        <f>IFERROR(IF(N(data_NoOutliers!NT43),data_NoOutliers!NT43,MID(data_NoOutliers!NT43,2,99)/2),"")</f>
        <v/>
      </c>
      <c r="AAJ43" s="4" t="str">
        <f>IFERROR(IF(N(data_NoOutliers!NU43),data_NoOutliers!NU43,MID(data_NoOutliers!NU43,2,99)/2),"")</f>
        <v/>
      </c>
      <c r="AAK43" s="4" t="str">
        <f>IFERROR(IF(N(data_NoOutliers!NV43),data_NoOutliers!NV43,MID(data_NoOutliers!NV43,2,99)/2),"")</f>
        <v/>
      </c>
      <c r="AAL43" s="4" t="str">
        <f>IFERROR(IF(N(data_NoOutliers!NW43),data_NoOutliers!NW43,MID(data_NoOutliers!NW43,2,99)/2),"")</f>
        <v/>
      </c>
      <c r="AAM43" s="4" t="str">
        <f>IFERROR(IF(N(data_NoOutliers!NX43),data_NoOutliers!NX43,MID(data_NoOutliers!NX43,2,99)/2),"")</f>
        <v/>
      </c>
      <c r="AAN43" s="4" t="str">
        <f>IFERROR(IF(N(data_NoOutliers!NY43),data_NoOutliers!NY43,MID(data_NoOutliers!NY43,2,99)/2),"")</f>
        <v/>
      </c>
      <c r="AAO43" s="4" t="str">
        <f>IFERROR(IF(N(data_NoOutliers!NZ43),data_NoOutliers!NZ43,MID(data_NoOutliers!NZ43,2,99)/2),"")</f>
        <v/>
      </c>
      <c r="AAP43" s="4" t="str">
        <f>IFERROR(IF(N(data_NoOutliers!OA43),data_NoOutliers!OA43,MID(data_NoOutliers!OA43,2,99)/2),"")</f>
        <v/>
      </c>
      <c r="AAQ43" s="4" t="str">
        <f>IFERROR(IF(N(data_NoOutliers!OB43),data_NoOutliers!OB43,MID(data_NoOutliers!OB43,2,99)/2),"")</f>
        <v/>
      </c>
      <c r="AAR43" s="4" t="str">
        <f>IFERROR(IF(N(data_NoOutliers!OC43),data_NoOutliers!OC43,MID(data_NoOutliers!OC43,2,99)/2),"")</f>
        <v/>
      </c>
      <c r="AAS43" s="4" t="str">
        <f>IFERROR(IF(N(data_NoOutliers!OD43),data_NoOutliers!OD43,MID(data_NoOutliers!OD43,2,99)/2),"")</f>
        <v/>
      </c>
      <c r="AAT43" s="4" t="str">
        <f>IFERROR(IF(N(data_NoOutliers!OE43),data_NoOutliers!OE43,MID(data_NoOutliers!OE43,2,99)/2),"")</f>
        <v/>
      </c>
      <c r="AAU43" s="4" t="str">
        <f>IFERROR(IF(N(data_NoOutliers!OF43),data_NoOutliers!OF43,MID(data_NoOutliers!OF43,2,99)/2),"")</f>
        <v/>
      </c>
      <c r="AAV43" s="4" t="str">
        <f>IFERROR(IF(N(data_NoOutliers!OG43),data_NoOutliers!OG43,MID(data_NoOutliers!OG43,2,99)/2),"")</f>
        <v/>
      </c>
      <c r="AAW43" s="4" t="str">
        <f>IFERROR(IF(N(data_NoOutliers!OH43),data_NoOutliers!OH43,MID(data_NoOutliers!OH43,2,99)/2),"")</f>
        <v/>
      </c>
      <c r="AAX43" s="4" t="str">
        <f>IFERROR(IF(N(data_NoOutliers!OI43),data_NoOutliers!OI43,MID(data_NoOutliers!OI43,2,99)/2),"")</f>
        <v/>
      </c>
      <c r="AAY43" s="4" t="str">
        <f>IFERROR(IF(N(data_NoOutliers!OJ43),data_NoOutliers!OJ43,MID(data_NoOutliers!OJ43,2,99)/2),"")</f>
        <v/>
      </c>
      <c r="AAZ43" s="4" t="str">
        <f>IFERROR(IF(N(data_NoOutliers!OK43),data_NoOutliers!OK43,MID(data_NoOutliers!OK43,2,99)/2),"")</f>
        <v/>
      </c>
      <c r="ABA43" s="4" t="str">
        <f>IFERROR(IF(N(data_NoOutliers!OL43),data_NoOutliers!OL43,MID(data_NoOutliers!OL43,2,99)/2),"")</f>
        <v/>
      </c>
      <c r="ABB43" s="4" t="str">
        <f>IFERROR(IF(N(data_NoOutliers!OM43),data_NoOutliers!OM43,MID(data_NoOutliers!OM43,2,99)/2),"")</f>
        <v/>
      </c>
      <c r="ABC43" s="4" t="str">
        <f>IFERROR(IF(N(data_NoOutliers!ON43),data_NoOutliers!ON43,MID(data_NoOutliers!ON43,2,99)/2),"")</f>
        <v/>
      </c>
      <c r="ABD43" s="4" t="str">
        <f>IFERROR(IF(N(data_NoOutliers!OO43),data_NoOutliers!OO43,MID(data_NoOutliers!OO43,2,99)/2),"")</f>
        <v/>
      </c>
      <c r="ABE43" s="4" t="str">
        <f>IFERROR(IF(N(data_NoOutliers!OP43),data_NoOutliers!OP43,MID(data_NoOutliers!OP43,2,99)/2),"")</f>
        <v/>
      </c>
      <c r="ABF43" s="4" t="str">
        <f>IFERROR(IF(N(data_NoOutliers!OQ43),data_NoOutliers!OQ43,MID(data_NoOutliers!OQ43,2,99)/2),"")</f>
        <v/>
      </c>
      <c r="ABG43" s="4" t="str">
        <f>IFERROR(IF(N(data_NoOutliers!OR43),data_NoOutliers!OR43,MID(data_NoOutliers!OR43,2,99)/2),"")</f>
        <v/>
      </c>
      <c r="ABH43" s="4" t="str">
        <f>IFERROR(IF(N(data_NoOutliers!OS43),data_NoOutliers!OS43,MID(data_NoOutliers!OS43,2,99)/2),"")</f>
        <v/>
      </c>
      <c r="ABI43" s="4" t="str">
        <f>IFERROR(IF(N(data_NoOutliers!OT43),data_NoOutliers!OT43,MID(data_NoOutliers!OT43,2,99)/2),"")</f>
        <v/>
      </c>
      <c r="ABJ43" s="4" t="str">
        <f>IFERROR(IF(N(data_NoOutliers!OU43),data_NoOutliers!OU43,MID(data_NoOutliers!OU43,2,99)/2),"")</f>
        <v/>
      </c>
      <c r="ABK43" s="4" t="str">
        <f>IFERROR(IF(N(data_NoOutliers!OV43),data_NoOutliers!OV43,MID(data_NoOutliers!OV43,2,99)/2),"")</f>
        <v/>
      </c>
      <c r="ABL43" s="4" t="str">
        <f>IFERROR(IF(N(data_NoOutliers!OW43),data_NoOutliers!OW43,MID(data_NoOutliers!OW43,2,99)/2),"")</f>
        <v/>
      </c>
      <c r="ABM43" s="4" t="str">
        <f>IFERROR(IF(N(data_NoOutliers!OX43),data_NoOutliers!OX43,MID(data_NoOutliers!OX43,2,99)/2),"")</f>
        <v/>
      </c>
      <c r="ABN43" s="4" t="str">
        <f>IFERROR(IF(N(data_NoOutliers!OY43),data_NoOutliers!OY43,MID(data_NoOutliers!OY43,2,99)/2),"")</f>
        <v/>
      </c>
      <c r="ABO43" s="4" t="str">
        <f>IFERROR(IF(N(data_NoOutliers!OZ43),data_NoOutliers!OZ43,MID(data_NoOutliers!OZ43,2,99)/2),"")</f>
        <v/>
      </c>
      <c r="ABP43" s="4" t="str">
        <f>IFERROR(IF(N(data_NoOutliers!PA43),data_NoOutliers!PA43,MID(data_NoOutliers!PA43,2,99)/2),"")</f>
        <v/>
      </c>
      <c r="ABQ43" s="4" t="str">
        <f>IFERROR(IF(N(data_NoOutliers!PB43),data_NoOutliers!PB43,MID(data_NoOutliers!PB43,2,99)/2),"")</f>
        <v/>
      </c>
      <c r="ABR43" s="4" t="str">
        <f>IFERROR(IF(N(data_NoOutliers!PC43),data_NoOutliers!PC43,MID(data_NoOutliers!PC43,2,99)/2),"")</f>
        <v/>
      </c>
      <c r="ABS43" s="4" t="str">
        <f>IFERROR(IF(N(data_NoOutliers!PD43),data_NoOutliers!PD43,MID(data_NoOutliers!PD43,2,99)/2),"")</f>
        <v/>
      </c>
      <c r="ABT43" s="4" t="str">
        <f>IFERROR(IF(N(data_NoOutliers!PE43),data_NoOutliers!PE43,MID(data_NoOutliers!PE43,2,99)/2),"")</f>
        <v/>
      </c>
      <c r="ABU43" s="4" t="str">
        <f>IFERROR(IF(N(data_NoOutliers!PF43),data_NoOutliers!PF43,MID(data_NoOutliers!PF43,2,99)/2),"")</f>
        <v/>
      </c>
      <c r="ABV43" s="4" t="str">
        <f>IFERROR(IF(N(data_NoOutliers!PG43),data_NoOutliers!PG43,MID(data_NoOutliers!PG43,2,99)/2),"")</f>
        <v/>
      </c>
      <c r="ABW43" s="4" t="str">
        <f>IFERROR(IF(N(data_NoOutliers!PH43),data_NoOutliers!PH43,MID(data_NoOutliers!PH43,2,99)/2),"")</f>
        <v/>
      </c>
      <c r="ABX43" s="4" t="str">
        <f>IFERROR(IF(N(data_NoOutliers!PI43),data_NoOutliers!PI43,MID(data_NoOutliers!PI43,2,99)/2),"")</f>
        <v/>
      </c>
      <c r="ABY43" s="4" t="str">
        <f>IFERROR(IF(N(data_NoOutliers!PJ43),data_NoOutliers!PJ43,MID(data_NoOutliers!PJ43,2,99)/2),"")</f>
        <v/>
      </c>
      <c r="ABZ43" s="4" t="str">
        <f>IFERROR(IF(N(data_NoOutliers!PK43),data_NoOutliers!PK43,MID(data_NoOutliers!PK43,2,99)/2),"")</f>
        <v/>
      </c>
      <c r="ACA43" s="4" t="str">
        <f>IFERROR(IF(N(data_NoOutliers!PL43),data_NoOutliers!PL43,MID(data_NoOutliers!PL43,2,99)/2),"")</f>
        <v/>
      </c>
      <c r="ACB43" s="4" t="str">
        <f>IFERROR(IF(N(data_NoOutliers!PM43),data_NoOutliers!PM43,MID(data_NoOutliers!PM43,2,99)/2),"")</f>
        <v/>
      </c>
      <c r="ACC43" s="4" t="str">
        <f>IFERROR(IF(N(data_NoOutliers!PN43),data_NoOutliers!PN43,MID(data_NoOutliers!PN43,2,99)/2),"")</f>
        <v/>
      </c>
      <c r="ACD43" s="4" t="str">
        <f>IFERROR(IF(N(data_NoOutliers!PO43),data_NoOutliers!PO43,MID(data_NoOutliers!PO43,2,99)/2),"")</f>
        <v/>
      </c>
      <c r="ACE43" s="4" t="str">
        <f>IFERROR(IF(N(data_NoOutliers!PP43),data_NoOutliers!PP43,MID(data_NoOutliers!PP43,2,99)/2),"")</f>
        <v/>
      </c>
      <c r="ACF43" s="4" t="str">
        <f>IFERROR(IF(N(data_NoOutliers!PQ43),data_NoOutliers!PQ43,MID(data_NoOutliers!PQ43,2,99)/2),"")</f>
        <v/>
      </c>
      <c r="ACG43" s="4" t="str">
        <f>IFERROR(IF(N(data_NoOutliers!PR43),data_NoOutliers!PR43,MID(data_NoOutliers!PR43,2,99)/2),"")</f>
        <v/>
      </c>
      <c r="ACH43" s="4" t="str">
        <f>IFERROR(IF(N(data_NoOutliers!PS43),data_NoOutliers!PS43,MID(data_NoOutliers!PS43,2,99)/2),"")</f>
        <v/>
      </c>
      <c r="ACI43" s="4" t="str">
        <f>IFERROR(IF(N(data_NoOutliers!PT43),data_NoOutliers!PT43,MID(data_NoOutliers!PT43,2,99)/2),"")</f>
        <v/>
      </c>
      <c r="ACJ43" s="4" t="str">
        <f>IFERROR(IF(N(data_NoOutliers!PU43),data_NoOutliers!PU43,MID(data_NoOutliers!PU43,2,99)/2),"")</f>
        <v/>
      </c>
      <c r="ACK43" s="4" t="str">
        <f>IFERROR(IF(N(data_NoOutliers!PV43),data_NoOutliers!PV43,MID(data_NoOutliers!PV43,2,99)/2),"")</f>
        <v/>
      </c>
      <c r="ACL43" s="4" t="str">
        <f>IFERROR(IF(N(data_NoOutliers!PW43),data_NoOutliers!PW43,MID(data_NoOutliers!PW43,2,99)/2),"")</f>
        <v/>
      </c>
      <c r="ACM43" s="4" t="str">
        <f>IFERROR(IF(N(data_NoOutliers!PX43),data_NoOutliers!PX43,MID(data_NoOutliers!PX43,2,99)/2),"")</f>
        <v/>
      </c>
      <c r="ACN43" s="4" t="str">
        <f>IFERROR(IF(N(data_NoOutliers!PY43),data_NoOutliers!PY43,MID(data_NoOutliers!PY43,2,99)/2),"")</f>
        <v/>
      </c>
      <c r="ACO43" s="4" t="str">
        <f>IFERROR(IF(N(data_NoOutliers!PZ43),data_NoOutliers!PZ43,MID(data_NoOutliers!PZ43,2,99)/2),"")</f>
        <v/>
      </c>
      <c r="ACP43" s="4" t="str">
        <f>IFERROR(IF(N(data_NoOutliers!QA43),data_NoOutliers!QA43,MID(data_NoOutliers!QA43,2,99)/2),"")</f>
        <v/>
      </c>
      <c r="ACQ43" s="4" t="str">
        <f>IFERROR(IF(N(data_NoOutliers!QB43),data_NoOutliers!QB43,MID(data_NoOutliers!QB43,2,99)/2),"")</f>
        <v/>
      </c>
      <c r="ACR43" s="4" t="str">
        <f>IFERROR(IF(N(data_NoOutliers!QC43),data_NoOutliers!QC43,MID(data_NoOutliers!QC43,2,99)/2),"")</f>
        <v/>
      </c>
      <c r="ACS43" s="4" t="str">
        <f>IFERROR(IF(N(data_NoOutliers!QD43),data_NoOutliers!QD43,MID(data_NoOutliers!QD43,2,99)/2),"")</f>
        <v/>
      </c>
      <c r="ACT43" s="4" t="str">
        <f>IFERROR(IF(N(data_NoOutliers!QE43),data_NoOutliers!QE43,MID(data_NoOutliers!QE43,2,99)/2),"")</f>
        <v/>
      </c>
      <c r="ACU43" s="4" t="str">
        <f>IFERROR(IF(N(data_NoOutliers!QF43),data_NoOutliers!QF43,MID(data_NoOutliers!QF43,2,99)/2),"")</f>
        <v/>
      </c>
      <c r="ACV43" s="4" t="str">
        <f>IFERROR(IF(N(data_NoOutliers!QG43),data_NoOutliers!QG43,MID(data_NoOutliers!QG43,2,99)/2),"")</f>
        <v/>
      </c>
      <c r="ACW43" s="4" t="str">
        <f>IFERROR(IF(N(data_NoOutliers!QH43),data_NoOutliers!QH43,MID(data_NoOutliers!QH43,2,99)/2),"")</f>
        <v/>
      </c>
      <c r="ACX43" s="4" t="str">
        <f>IFERROR(IF(N(data_NoOutliers!QI43),data_NoOutliers!QI43,MID(data_NoOutliers!QI43,2,99)/2),"")</f>
        <v/>
      </c>
      <c r="ACY43" s="4" t="str">
        <f>IFERROR(IF(N(data_NoOutliers!QJ43),data_NoOutliers!QJ43,MID(data_NoOutliers!QJ43,2,99)/2),"")</f>
        <v/>
      </c>
      <c r="ACZ43" s="4" t="str">
        <f>IFERROR(IF(N(data_NoOutliers!QK43),data_NoOutliers!QK43,MID(data_NoOutliers!QK43,2,99)/2),"")</f>
        <v/>
      </c>
      <c r="ADA43" s="4" t="str">
        <f>IFERROR(IF(N(data_NoOutliers!QL43),data_NoOutliers!QL43,MID(data_NoOutliers!QL43,2,99)/2),"")</f>
        <v/>
      </c>
      <c r="ADB43" s="4" t="str">
        <f>IFERROR(IF(N(data_NoOutliers!QM43),data_NoOutliers!QM43,MID(data_NoOutliers!QM43,2,99)/2),"")</f>
        <v/>
      </c>
      <c r="ADC43" s="4" t="str">
        <f>IFERROR(IF(N(data_NoOutliers!QN43),data_NoOutliers!QN43,MID(data_NoOutliers!QN43,2,99)/2),"")</f>
        <v/>
      </c>
      <c r="ADD43" s="4" t="str">
        <f>IFERROR(IF(N(data_NoOutliers!QO43),data_NoOutliers!QO43,MID(data_NoOutliers!QO43,2,99)/2),"")</f>
        <v/>
      </c>
      <c r="ADE43" s="4" t="str">
        <f>IFERROR(IF(N(data_NoOutliers!QP43),data_NoOutliers!QP43,MID(data_NoOutliers!QP43,2,99)/2),"")</f>
        <v/>
      </c>
      <c r="ADF43" s="4" t="str">
        <f>IFERROR(IF(N(data_NoOutliers!QQ43),data_NoOutliers!QQ43,MID(data_NoOutliers!QQ43,2,99)/2),"")</f>
        <v/>
      </c>
      <c r="ADG43" s="4" t="str">
        <f>IFERROR(IF(N(data_NoOutliers!QR43),data_NoOutliers!QR43,MID(data_NoOutliers!QR43,2,99)/2),"")</f>
        <v/>
      </c>
      <c r="ADH43" s="4" t="str">
        <f>IFERROR(IF(N(data_NoOutliers!QS43),data_NoOutliers!QS43,MID(data_NoOutliers!QS43,2,99)/2),"")</f>
        <v/>
      </c>
      <c r="ADI43" s="4" t="str">
        <f>IFERROR(IF(N(data_NoOutliers!QT43),data_NoOutliers!QT43,MID(data_NoOutliers!QT43,2,99)/2),"")</f>
        <v/>
      </c>
      <c r="ADJ43" s="4" t="str">
        <f>IFERROR(IF(N(data_NoOutliers!QU43),data_NoOutliers!QU43,MID(data_NoOutliers!QU43,2,99)/2),"")</f>
        <v/>
      </c>
      <c r="ADK43" s="4" t="str">
        <f>IFERROR(IF(N(data_NoOutliers!QV43),data_NoOutliers!QV43,MID(data_NoOutliers!QV43,2,99)/2),"")</f>
        <v/>
      </c>
      <c r="ADL43" s="4" t="str">
        <f>IFERROR(IF(N(data_NoOutliers!QW43),data_NoOutliers!QW43,MID(data_NoOutliers!QW43,2,99)/2),"")</f>
        <v/>
      </c>
      <c r="ADM43" s="4" t="str">
        <f>IFERROR(IF(N(data_NoOutliers!QX43),data_NoOutliers!QX43,MID(data_NoOutliers!QX43,2,99)/2),"")</f>
        <v/>
      </c>
      <c r="ADN43" s="4" t="str">
        <f>IFERROR(IF(N(data_NoOutliers!QY43),data_NoOutliers!QY43,MID(data_NoOutliers!QY43,2,99)/2),"")</f>
        <v/>
      </c>
      <c r="ADO43" s="4" t="str">
        <f>IFERROR(IF(N(data_NoOutliers!QZ43),data_NoOutliers!QZ43,MID(data_NoOutliers!QZ43,2,99)/2),"")</f>
        <v/>
      </c>
      <c r="ADP43" s="4" t="str">
        <f>IFERROR(IF(N(data_NoOutliers!RA43),data_NoOutliers!RA43,MID(data_NoOutliers!RA43,2,99)/2),"")</f>
        <v/>
      </c>
      <c r="ADQ43" s="4" t="str">
        <f>IFERROR(IF(N(data_NoOutliers!RB43),data_NoOutliers!RB43,MID(data_NoOutliers!RB43,2,99)/2),"")</f>
        <v/>
      </c>
      <c r="ADR43" s="4" t="str">
        <f>IFERROR(IF(N(data_NoOutliers!RC43),data_NoOutliers!RC43,MID(data_NoOutliers!RC43,2,99)/2),"")</f>
        <v/>
      </c>
      <c r="ADS43" s="4" t="str">
        <f>IFERROR(IF(N(data_NoOutliers!RD43),data_NoOutliers!RD43,MID(data_NoOutliers!RD43,2,99)/2),"")</f>
        <v/>
      </c>
      <c r="ADT43" s="4" t="str">
        <f>IFERROR(IF(N(data_NoOutliers!RE43),data_NoOutliers!RE43,MID(data_NoOutliers!RE43,2,99)/2),"")</f>
        <v/>
      </c>
      <c r="ADU43" s="4" t="str">
        <f>IFERROR(IF(N(data_NoOutliers!RF43),data_NoOutliers!RF43,MID(data_NoOutliers!RF43,2,99)/2),"")</f>
        <v/>
      </c>
      <c r="ADV43" s="4" t="str">
        <f>IFERROR(IF(N(data_NoOutliers!RG43),data_NoOutliers!RG43,MID(data_NoOutliers!RG43,2,99)/2),"")</f>
        <v/>
      </c>
      <c r="ADW43" s="4" t="str">
        <f>IFERROR(IF(N(data_NoOutliers!RH43),data_NoOutliers!RH43,MID(data_NoOutliers!RH43,2,99)/2),"")</f>
        <v/>
      </c>
      <c r="ADX43" s="4" t="str">
        <f>IFERROR(IF(N(data_NoOutliers!RI43),data_NoOutliers!RI43,MID(data_NoOutliers!RI43,2,99)/2),"")</f>
        <v/>
      </c>
      <c r="ADY43" s="4" t="str">
        <f>IFERROR(IF(N(data_NoOutliers!RJ43),data_NoOutliers!RJ43,MID(data_NoOutliers!RJ43,2,99)/2),"")</f>
        <v/>
      </c>
      <c r="ADZ43" s="4" t="str">
        <f>IFERROR(IF(N(data_NoOutliers!RK43),data_NoOutliers!RK43,MID(data_NoOutliers!RK43,2,99)/2),"")</f>
        <v/>
      </c>
      <c r="AEA43" s="4" t="str">
        <f>IFERROR(IF(N(data_NoOutliers!RL43),data_NoOutliers!RL43,MID(data_NoOutliers!RL43,2,99)/2),"")</f>
        <v/>
      </c>
      <c r="AEB43" s="4" t="str">
        <f>IFERROR(IF(N(data_NoOutliers!RM43),data_NoOutliers!RM43,MID(data_NoOutliers!RM43,2,99)/2),"")</f>
        <v/>
      </c>
      <c r="AEC43" s="4" t="str">
        <f>IFERROR(IF(N(data_NoOutliers!RN43),data_NoOutliers!RN43,MID(data_NoOutliers!RN43,2,99)/2),"")</f>
        <v/>
      </c>
      <c r="AED43" s="4" t="str">
        <f>IFERROR(IF(N(data_NoOutliers!RO43),data_NoOutliers!RO43,MID(data_NoOutliers!RO43,2,99)/2),"")</f>
        <v/>
      </c>
      <c r="AEE43" s="4" t="str">
        <f>IFERROR(IF(N(data_NoOutliers!RP43),data_NoOutliers!RP43,MID(data_NoOutliers!RP43,2,99)/2),"")</f>
        <v/>
      </c>
      <c r="AEF43" s="4" t="str">
        <f>IFERROR(IF(N(data_NoOutliers!RQ43),data_NoOutliers!RQ43,MID(data_NoOutliers!RQ43,2,99)/2),"")</f>
        <v/>
      </c>
      <c r="AEG43" s="4" t="str">
        <f>IFERROR(IF(N(data_NoOutliers!RR43),data_NoOutliers!RR43,MID(data_NoOutliers!RR43,2,99)/2),"")</f>
        <v/>
      </c>
      <c r="AEH43" s="4" t="str">
        <f>IFERROR(IF(N(data_NoOutliers!RS43),data_NoOutliers!RS43,MID(data_NoOutliers!RS43,2,99)/2),"")</f>
        <v/>
      </c>
      <c r="AEI43" s="4" t="str">
        <f>IFERROR(IF(N(data_NoOutliers!RT43),data_NoOutliers!RT43,MID(data_NoOutliers!RT43,2,99)/2),"")</f>
        <v/>
      </c>
      <c r="AEJ43" s="4" t="str">
        <f>IFERROR(IF(N(data_NoOutliers!RU43),data_NoOutliers!RU43,MID(data_NoOutliers!RU43,2,99)/2),"")</f>
        <v/>
      </c>
      <c r="AEK43" s="4" t="str">
        <f>IFERROR(IF(N(data_NoOutliers!RV43),data_NoOutliers!RV43,MID(data_NoOutliers!RV43,2,99)/2),"")</f>
        <v/>
      </c>
      <c r="AEL43" s="4" t="str">
        <f>IFERROR(IF(N(data_NoOutliers!RW43),data_NoOutliers!RW43,MID(data_NoOutliers!RW43,2,99)/2),"")</f>
        <v/>
      </c>
      <c r="AEM43" s="4" t="str">
        <f>IFERROR(IF(N(data_NoOutliers!RX43),data_NoOutliers!RX43,MID(data_NoOutliers!RX43,2,99)/2),"")</f>
        <v/>
      </c>
      <c r="AEN43" s="4" t="str">
        <f>IFERROR(IF(N(data_NoOutliers!RY43),data_NoOutliers!RY43,MID(data_NoOutliers!RY43,2,99)/2),"")</f>
        <v/>
      </c>
      <c r="AEO43" s="4" t="str">
        <f>IFERROR(IF(N(data_NoOutliers!RZ43),data_NoOutliers!RZ43,MID(data_NoOutliers!RZ43,2,99)/2),"")</f>
        <v/>
      </c>
      <c r="AEP43" s="4" t="str">
        <f>IFERROR(IF(N(data_NoOutliers!SA43),data_NoOutliers!SA43,MID(data_NoOutliers!SA43,2,99)/2),"")</f>
        <v/>
      </c>
      <c r="AEQ43" s="4" t="str">
        <f>IFERROR(IF(N(data_NoOutliers!SB43),data_NoOutliers!SB43,MID(data_NoOutliers!SB43,2,99)/2),"")</f>
        <v/>
      </c>
      <c r="AER43" s="4" t="str">
        <f>IFERROR(IF(N(data_NoOutliers!SC43),data_NoOutliers!SC43,MID(data_NoOutliers!SC43,2,99)/2),"")</f>
        <v/>
      </c>
      <c r="AES43" s="4" t="str">
        <f>IFERROR(IF(N(data_NoOutliers!SD43),data_NoOutliers!SD43,MID(data_NoOutliers!SD43,2,99)/2),"")</f>
        <v/>
      </c>
      <c r="AET43" s="4" t="str">
        <f>IFERROR(IF(N(data_NoOutliers!SE43),data_NoOutliers!SE43,MID(data_NoOutliers!SE43,2,99)/2),"")</f>
        <v/>
      </c>
      <c r="AEU43" s="4" t="str">
        <f>IFERROR(IF(N(data_NoOutliers!SF43),data_NoOutliers!SF43,MID(data_NoOutliers!SF43,2,99)/2),"")</f>
        <v/>
      </c>
      <c r="AEV43" s="4" t="str">
        <f>IFERROR(IF(N(data_NoOutliers!SG43),data_NoOutliers!SG43,MID(data_NoOutliers!SG43,2,99)/2),"")</f>
        <v/>
      </c>
      <c r="AEW43" s="4" t="str">
        <f>IFERROR(IF(N(data_NoOutliers!SH43),data_NoOutliers!SH43,MID(data_NoOutliers!SH43,2,99)/2),"")</f>
        <v/>
      </c>
      <c r="AEX43" s="4" t="str">
        <f>IFERROR(IF(N(data_NoOutliers!SI43),data_NoOutliers!SI43,MID(data_NoOutliers!SI43,2,99)/2),"")</f>
        <v/>
      </c>
      <c r="AEY43" s="4" t="str">
        <f>IFERROR(IF(N(data_NoOutliers!SJ43),data_NoOutliers!SJ43,MID(data_NoOutliers!SJ43,2,99)/2),"")</f>
        <v/>
      </c>
      <c r="AEZ43" s="4" t="str">
        <f>IFERROR(IF(N(data_NoOutliers!SK43),data_NoOutliers!SK43,MID(data_NoOutliers!SK43,2,99)/2),"")</f>
        <v/>
      </c>
      <c r="AFA43" s="4" t="str">
        <f>IFERROR(IF(N(data_NoOutliers!SL43),data_NoOutliers!SL43,MID(data_NoOutliers!SL43,2,99)/2),"")</f>
        <v/>
      </c>
      <c r="AFB43" s="4" t="str">
        <f>IFERROR(IF(N(data_NoOutliers!SM43),data_NoOutliers!SM43,MID(data_NoOutliers!SM43,2,99)/2),"")</f>
        <v/>
      </c>
      <c r="AFC43" s="4" t="str">
        <f>IFERROR(IF(N(data_NoOutliers!SN43),data_NoOutliers!SN43,MID(data_NoOutliers!SN43,2,99)/2),"")</f>
        <v/>
      </c>
      <c r="AFD43" s="4" t="str">
        <f>IFERROR(IF(N(data_NoOutliers!SO43),data_NoOutliers!SO43,MID(data_NoOutliers!SO43,2,99)/2),"")</f>
        <v/>
      </c>
      <c r="AFE43" s="4" t="str">
        <f>IFERROR(IF(N(data_NoOutliers!SP43),data_NoOutliers!SP43,MID(data_NoOutliers!SP43,2,99)/2),"")</f>
        <v/>
      </c>
      <c r="AFF43" s="4" t="str">
        <f>IFERROR(IF(N(data_NoOutliers!SQ43),data_NoOutliers!SQ43,MID(data_NoOutliers!SQ43,2,99)/2),"")</f>
        <v/>
      </c>
      <c r="AFG43" s="4" t="str">
        <f>IFERROR(IF(N(data_NoOutliers!SR43),data_NoOutliers!SR43,MID(data_NoOutliers!SR43,2,99)/2),"")</f>
        <v/>
      </c>
      <c r="AFH43" s="4" t="str">
        <f>IFERROR(IF(N(data_NoOutliers!SS43),data_NoOutliers!SS43,MID(data_NoOutliers!SS43,2,99)/2),"")</f>
        <v/>
      </c>
      <c r="AFI43" s="4" t="str">
        <f>IFERROR(IF(N(data_NoOutliers!ST43),data_NoOutliers!ST43,MID(data_NoOutliers!ST43,2,99)/2),"")</f>
        <v/>
      </c>
      <c r="AFJ43" s="4" t="str">
        <f>IFERROR(IF(N(data_NoOutliers!SU43),data_NoOutliers!SU43,MID(data_NoOutliers!SU43,2,99)/2),"")</f>
        <v/>
      </c>
      <c r="AFK43" s="4" t="str">
        <f>IFERROR(IF(N(data_NoOutliers!SV43),data_NoOutliers!SV43,MID(data_NoOutliers!SV43,2,99)/2),"")</f>
        <v/>
      </c>
      <c r="AFL43" s="4" t="str">
        <f>IFERROR(IF(N(data_NoOutliers!SW43),data_NoOutliers!SW43,MID(data_NoOutliers!SW43,2,99)/2),"")</f>
        <v/>
      </c>
      <c r="AFM43" s="4" t="str">
        <f>IFERROR(IF(N(data_NoOutliers!SX43),data_NoOutliers!SX43,MID(data_NoOutliers!SX43,2,99)/2),"")</f>
        <v/>
      </c>
      <c r="AFN43" s="4" t="str">
        <f>IFERROR(IF(N(data_NoOutliers!SY43),data_NoOutliers!SY43,MID(data_NoOutliers!SY43,2,99)/2),"")</f>
        <v/>
      </c>
      <c r="AFO43" s="4" t="str">
        <f>IFERROR(IF(N(data_NoOutliers!SZ43),data_NoOutliers!SZ43,MID(data_NoOutliers!SZ43,2,99)/2),"")</f>
        <v/>
      </c>
      <c r="AFP43" s="4" t="str">
        <f>IFERROR(IF(N(data_NoOutliers!TA43),data_NoOutliers!TA43,MID(data_NoOutliers!TA43,2,99)/2),"")</f>
        <v/>
      </c>
      <c r="AFQ43" s="4" t="str">
        <f>IFERROR(IF(N(data_NoOutliers!TB43),data_NoOutliers!TB43,MID(data_NoOutliers!TB43,2,99)/2),"")</f>
        <v/>
      </c>
      <c r="AFR43" s="4" t="str">
        <f>IFERROR(IF(N(data_NoOutliers!TC43),data_NoOutliers!TC43,MID(data_NoOutliers!TC43,2,99)/2),"")</f>
        <v/>
      </c>
      <c r="AFS43" s="4" t="str">
        <f>IFERROR(IF(N(data_NoOutliers!TD43),data_NoOutliers!TD43,MID(data_NoOutliers!TD43,2,99)/2),"")</f>
        <v/>
      </c>
      <c r="AFT43" s="4" t="str">
        <f>IFERROR(IF(N(data_NoOutliers!TE43),data_NoOutliers!TE43,MID(data_NoOutliers!TE43,2,99)/2),"")</f>
        <v/>
      </c>
      <c r="AFU43" s="4" t="str">
        <f>IFERROR(IF(N(data_NoOutliers!TF43),data_NoOutliers!TF43,MID(data_NoOutliers!TF43,2,99)/2),"")</f>
        <v/>
      </c>
      <c r="AFV43" s="4" t="str">
        <f>IFERROR(IF(N(data_NoOutliers!TG43),data_NoOutliers!TG43,MID(data_NoOutliers!TG43,2,99)/2),"")</f>
        <v/>
      </c>
      <c r="AFW43" s="4" t="str">
        <f>IFERROR(IF(N(data_NoOutliers!TH43),data_NoOutliers!TH43,MID(data_NoOutliers!TH43,2,99)/2),"")</f>
        <v/>
      </c>
      <c r="AFX43" s="4" t="str">
        <f>IFERROR(IF(N(data_NoOutliers!TI43),data_NoOutliers!TI43,MID(data_NoOutliers!TI43,2,99)/2),"")</f>
        <v/>
      </c>
      <c r="AFY43" s="4" t="str">
        <f>IFERROR(IF(N(data_NoOutliers!TJ43),data_NoOutliers!TJ43,MID(data_NoOutliers!TJ43,2,99)/2),"")</f>
        <v/>
      </c>
      <c r="AFZ43" s="4" t="str">
        <f>IFERROR(IF(N(data_NoOutliers!TK43),data_NoOutliers!TK43,MID(data_NoOutliers!TK43,2,99)/2),"")</f>
        <v/>
      </c>
      <c r="AGA43" s="4" t="str">
        <f>IFERROR(IF(N(data_NoOutliers!TL43),data_NoOutliers!TL43,MID(data_NoOutliers!TL43,2,99)/2),"")</f>
        <v/>
      </c>
      <c r="AGB43" s="4" t="str">
        <f>IFERROR(IF(N(data_NoOutliers!TM43),data_NoOutliers!TM43,MID(data_NoOutliers!TM43,2,99)/2),"")</f>
        <v/>
      </c>
      <c r="AGC43" s="4" t="str">
        <f>IFERROR(IF(N(data_NoOutliers!TN43),data_NoOutliers!TN43,MID(data_NoOutliers!TN43,2,99)/2),"")</f>
        <v/>
      </c>
      <c r="AGD43" s="4" t="str">
        <f>IFERROR(IF(N(data_NoOutliers!TO43),data_NoOutliers!TO43,MID(data_NoOutliers!TO43,2,99)/2),"")</f>
        <v/>
      </c>
      <c r="AGE43" s="4" t="str">
        <f>IFERROR(IF(N(data_NoOutliers!TP43),data_NoOutliers!TP43,MID(data_NoOutliers!TP43,2,99)/2),"")</f>
        <v/>
      </c>
      <c r="AGF43" s="4" t="str">
        <f>IFERROR(IF(N(data_NoOutliers!TQ43),data_NoOutliers!TQ43,MID(data_NoOutliers!TQ43,2,99)/2),"")</f>
        <v/>
      </c>
      <c r="AGG43" s="4" t="str">
        <f>IFERROR(IF(N(data_NoOutliers!TR43),data_NoOutliers!TR43,MID(data_NoOutliers!TR43,2,99)/2),"")</f>
        <v/>
      </c>
      <c r="AGH43" s="4" t="str">
        <f>IFERROR(IF(N(data_NoOutliers!TS43),data_NoOutliers!TS43,MID(data_NoOutliers!TS43,2,99)/2),"")</f>
        <v/>
      </c>
      <c r="AGI43" s="4" t="str">
        <f>IFERROR(IF(N(data_NoOutliers!TT43),data_NoOutliers!TT43,MID(data_NoOutliers!TT43,2,99)/2),"")</f>
        <v/>
      </c>
      <c r="AGJ43" s="4" t="str">
        <f>IFERROR(IF(N(data_NoOutliers!TU43),data_NoOutliers!TU43,MID(data_NoOutliers!TU43,2,99)/2),"")</f>
        <v/>
      </c>
      <c r="AGK43" s="4" t="str">
        <f>IFERROR(IF(N(data_NoOutliers!TV43),data_NoOutliers!TV43,MID(data_NoOutliers!TV43,2,99)/2),"")</f>
        <v/>
      </c>
      <c r="AGL43" s="4" t="str">
        <f>IFERROR(IF(N(data_NoOutliers!TW43),data_NoOutliers!TW43,MID(data_NoOutliers!TW43,2,99)/2),"")</f>
        <v/>
      </c>
      <c r="AGM43" s="4" t="str">
        <f>IFERROR(IF(N(data_NoOutliers!TX43),data_NoOutliers!TX43,MID(data_NoOutliers!TX43,2,99)/2),"")</f>
        <v/>
      </c>
      <c r="AGN43" s="4" t="str">
        <f>IFERROR(IF(N(data_NoOutliers!TY43),data_NoOutliers!TY43,MID(data_NoOutliers!TY43,2,99)/2),"")</f>
        <v/>
      </c>
      <c r="AGO43" s="4" t="str">
        <f>IFERROR(IF(N(data_NoOutliers!TZ43),data_NoOutliers!TZ43,MID(data_NoOutliers!TZ43,2,99)/2),"")</f>
        <v/>
      </c>
      <c r="AGP43" s="4" t="str">
        <f>IFERROR(IF(N(data_NoOutliers!UA43),data_NoOutliers!UA43,MID(data_NoOutliers!UA43,2,99)/2),"")</f>
        <v/>
      </c>
      <c r="AGQ43" s="4" t="str">
        <f>IFERROR(IF(N(data_NoOutliers!UB43),data_NoOutliers!UB43,MID(data_NoOutliers!UB43,2,99)/2),"")</f>
        <v/>
      </c>
      <c r="AGR43" s="4" t="str">
        <f>IFERROR(IF(N(data_NoOutliers!UC43),data_NoOutliers!UC43,MID(data_NoOutliers!UC43,2,99)/2),"")</f>
        <v/>
      </c>
      <c r="AGS43" s="4" t="str">
        <f>IFERROR(IF(N(data_NoOutliers!UD43),data_NoOutliers!UD43,MID(data_NoOutliers!UD43,2,99)/2),"")</f>
        <v/>
      </c>
      <c r="AGT43" s="4" t="str">
        <f>IFERROR(IF(N(data_NoOutliers!UE43),data_NoOutliers!UE43,MID(data_NoOutliers!UE43,2,99)/2),"")</f>
        <v/>
      </c>
      <c r="AGU43" s="4" t="str">
        <f>IFERROR(IF(N(data_NoOutliers!UF43),data_NoOutliers!UF43,MID(data_NoOutliers!UF43,2,99)/2),"")</f>
        <v/>
      </c>
      <c r="AGV43" s="4" t="str">
        <f>IFERROR(IF(N(data_NoOutliers!UG43),data_NoOutliers!UG43,MID(data_NoOutliers!UG43,2,99)/2),"")</f>
        <v/>
      </c>
      <c r="AGW43" s="4" t="str">
        <f>IFERROR(IF(N(data_NoOutliers!UH43),data_NoOutliers!UH43,MID(data_NoOutliers!UH43,2,99)/2),"")</f>
        <v/>
      </c>
      <c r="AGX43" s="4" t="str">
        <f>IFERROR(IF(N(data_NoOutliers!UI43),data_NoOutliers!UI43,MID(data_NoOutliers!UI43,2,99)/2),"")</f>
        <v/>
      </c>
      <c r="AGY43" s="4" t="str">
        <f>IFERROR(IF(N(data_NoOutliers!UJ43),data_NoOutliers!UJ43,MID(data_NoOutliers!UJ43,2,99)/2),"")</f>
        <v/>
      </c>
      <c r="AGZ43" s="4" t="str">
        <f>IFERROR(IF(N(data_NoOutliers!UK43),data_NoOutliers!UK43,MID(data_NoOutliers!UK43,2,99)/2),"")</f>
        <v/>
      </c>
      <c r="AHA43" s="4" t="str">
        <f>IFERROR(IF(N(data_NoOutliers!UL43),data_NoOutliers!UL43,MID(data_NoOutliers!UL43,2,99)/2),"")</f>
        <v/>
      </c>
      <c r="AHB43" s="4" t="str">
        <f>IFERROR(IF(N(data_NoOutliers!UM43),data_NoOutliers!UM43,MID(data_NoOutliers!UM43,2,99)/2),"")</f>
        <v/>
      </c>
      <c r="AHC43" s="4" t="str">
        <f>IFERROR(IF(N(data_NoOutliers!UN43),data_NoOutliers!UN43,MID(data_NoOutliers!UN43,2,99)/2),"")</f>
        <v/>
      </c>
      <c r="AHD43" s="4" t="str">
        <f>IFERROR(IF(N(data_NoOutliers!UO43),data_NoOutliers!UO43,MID(data_NoOutliers!UO43,2,99)/2),"")</f>
        <v/>
      </c>
      <c r="AHE43" s="4" t="str">
        <f>IFERROR(IF(N(data_NoOutliers!UP43),data_NoOutliers!UP43,MID(data_NoOutliers!UP43,2,99)/2),"")</f>
        <v/>
      </c>
      <c r="AHF43" s="4" t="str">
        <f>IFERROR(IF(N(data_NoOutliers!UQ43),data_NoOutliers!UQ43,MID(data_NoOutliers!UQ43,2,99)/2),"")</f>
        <v/>
      </c>
      <c r="AHG43" s="4" t="str">
        <f>IFERROR(IF(N(data_NoOutliers!UR43),data_NoOutliers!UR43,MID(data_NoOutliers!UR43,2,99)/2),"")</f>
        <v/>
      </c>
      <c r="AHH43" s="4" t="str">
        <f>IFERROR(IF(N(data_NoOutliers!US43),data_NoOutliers!US43,MID(data_NoOutliers!US43,2,99)/2),"")</f>
        <v/>
      </c>
      <c r="AHI43" s="4" t="str">
        <f>IFERROR(IF(N(data_NoOutliers!UT43),data_NoOutliers!UT43,MID(data_NoOutliers!UT43,2,99)/2),"")</f>
        <v/>
      </c>
      <c r="AHJ43" s="4" t="str">
        <f>IFERROR(IF(N(data_NoOutliers!UU43),data_NoOutliers!UU43,MID(data_NoOutliers!UU43,2,99)/2),"")</f>
        <v/>
      </c>
      <c r="AHK43" s="4" t="str">
        <f>IFERROR(IF(N(data_NoOutliers!UV43),data_NoOutliers!UV43,MID(data_NoOutliers!UV43,2,99)/2),"")</f>
        <v/>
      </c>
      <c r="AHL43" s="4" t="str">
        <f>IFERROR(IF(N(data_NoOutliers!UW43),data_NoOutliers!UW43,MID(data_NoOutliers!UW43,2,99)/2),"")</f>
        <v/>
      </c>
      <c r="AHM43" s="4" t="str">
        <f>IFERROR(IF(N(data_NoOutliers!UX43),data_NoOutliers!UX43,MID(data_NoOutliers!UX43,2,99)/2),"")</f>
        <v/>
      </c>
      <c r="AHN43" s="4" t="str">
        <f>IFERROR(IF(N(data_NoOutliers!UY43),data_NoOutliers!UY43,MID(data_NoOutliers!UY43,2,99)/2),"")</f>
        <v/>
      </c>
      <c r="AHO43" s="4" t="str">
        <f>IFERROR(IF(N(data_NoOutliers!UZ43),data_NoOutliers!UZ43,MID(data_NoOutliers!UZ43,2,99)/2),"")</f>
        <v/>
      </c>
      <c r="AHP43" s="4" t="str">
        <f>IFERROR(IF(N(data_NoOutliers!VA43),data_NoOutliers!VA43,MID(data_NoOutliers!VA43,2,99)/2),"")</f>
        <v/>
      </c>
      <c r="AHQ43" s="4" t="str">
        <f>IFERROR(IF(N(data_NoOutliers!VB43),data_NoOutliers!VB43,MID(data_NoOutliers!VB43,2,99)/2),"")</f>
        <v/>
      </c>
      <c r="AHR43" s="4" t="str">
        <f>IFERROR(IF(N(data_NoOutliers!VC43),data_NoOutliers!VC43,MID(data_NoOutliers!VC43,2,99)/2),"")</f>
        <v/>
      </c>
      <c r="AHS43" s="4" t="str">
        <f>IFERROR(IF(N(data_NoOutliers!VD43),data_NoOutliers!VD43,MID(data_NoOutliers!VD43,2,99)/2),"")</f>
        <v/>
      </c>
      <c r="AHT43" s="4" t="str">
        <f>IFERROR(IF(N(data_NoOutliers!VE43),data_NoOutliers!VE43,MID(data_NoOutliers!VE43,2,99)/2),"")</f>
        <v/>
      </c>
      <c r="AHU43" s="4" t="str">
        <f>IFERROR(IF(N(data_NoOutliers!VF43),data_NoOutliers!VF43,MID(data_NoOutliers!VF43,2,99)/2),"")</f>
        <v/>
      </c>
      <c r="AHV43" s="4" t="str">
        <f>IFERROR(IF(N(data_NoOutliers!VG43),data_NoOutliers!VG43,MID(data_NoOutliers!VG43,2,99)/2),"")</f>
        <v/>
      </c>
      <c r="AHW43" s="4" t="str">
        <f>IFERROR(IF(N(data_NoOutliers!VH43),data_NoOutliers!VH43,MID(data_NoOutliers!VH43,2,99)/2),"")</f>
        <v/>
      </c>
      <c r="AHX43" s="4" t="str">
        <f>IFERROR(IF(N(data_NoOutliers!VI43),data_NoOutliers!VI43,MID(data_NoOutliers!VI43,2,99)/2),"")</f>
        <v/>
      </c>
      <c r="AHY43" s="4" t="str">
        <f>IFERROR(IF(N(data_NoOutliers!VJ43),data_NoOutliers!VJ43,MID(data_NoOutliers!VJ43,2,99)/2),"")</f>
        <v/>
      </c>
      <c r="AHZ43" s="4" t="str">
        <f>IFERROR(IF(N(data_NoOutliers!VK43),data_NoOutliers!VK43,MID(data_NoOutliers!VK43,2,99)/2),"")</f>
        <v/>
      </c>
      <c r="AIA43" s="4" t="str">
        <f>IFERROR(IF(N(data_NoOutliers!VL43),data_NoOutliers!VL43,MID(data_NoOutliers!VL43,2,99)/2),"")</f>
        <v/>
      </c>
      <c r="AIB43" s="4" t="str">
        <f>IFERROR(IF(N(data_NoOutliers!VM43),data_NoOutliers!VM43,MID(data_NoOutliers!VM43,2,99)/2),"")</f>
        <v/>
      </c>
      <c r="AIC43" s="4" t="str">
        <f>IFERROR(IF(N(data_NoOutliers!VN43),data_NoOutliers!VN43,MID(data_NoOutliers!VN43,2,99)/2),"")</f>
        <v/>
      </c>
      <c r="AID43" s="4" t="str">
        <f>IFERROR(IF(N(data_NoOutliers!VO43),data_NoOutliers!VO43,MID(data_NoOutliers!VO43,2,99)/2),"")</f>
        <v/>
      </c>
      <c r="AIE43" s="4" t="str">
        <f>IFERROR(IF(N(data_NoOutliers!VP43),data_NoOutliers!VP43,MID(data_NoOutliers!VP43,2,99)/2),"")</f>
        <v/>
      </c>
      <c r="AIF43" s="4" t="str">
        <f>IFERROR(IF(N(data_NoOutliers!VQ43),data_NoOutliers!VQ43,MID(data_NoOutliers!VQ43,2,99)/2),"")</f>
        <v/>
      </c>
      <c r="AIG43" s="4" t="str">
        <f>IFERROR(IF(N(data_NoOutliers!VR43),data_NoOutliers!VR43,MID(data_NoOutliers!VR43,2,99)/2),"")</f>
        <v/>
      </c>
      <c r="AIH43" s="4" t="str">
        <f>IFERROR(IF(N(data_NoOutliers!VS43),data_NoOutliers!VS43,MID(data_NoOutliers!VS43,2,99)/2),"")</f>
        <v/>
      </c>
      <c r="AII43" s="4" t="str">
        <f>IFERROR(IF(N(data_NoOutliers!VT43),data_NoOutliers!VT43,MID(data_NoOutliers!VT43,2,99)/2),"")</f>
        <v/>
      </c>
      <c r="AIJ43" s="4" t="str">
        <f>IFERROR(IF(N(data_NoOutliers!VU43),data_NoOutliers!VU43,MID(data_NoOutliers!VU43,2,99)/2),"")</f>
        <v/>
      </c>
      <c r="AIK43" s="4" t="str">
        <f>IFERROR(IF(N(data_NoOutliers!VV43),data_NoOutliers!VV43,MID(data_NoOutliers!VV43,2,99)/2),"")</f>
        <v/>
      </c>
      <c r="AIL43" s="4" t="str">
        <f>IFERROR(IF(N(data_NoOutliers!VW43),data_NoOutliers!VW43,MID(data_NoOutliers!VW43,2,99)/2),"")</f>
        <v/>
      </c>
      <c r="AIM43" s="4" t="str">
        <f>IFERROR(IF(N(data_NoOutliers!VX43),data_NoOutliers!VX43,MID(data_NoOutliers!VX43,2,99)/2),"")</f>
        <v/>
      </c>
      <c r="AIN43" s="4" t="str">
        <f>IFERROR(IF(N(data_NoOutliers!VY43),data_NoOutliers!VY43,MID(data_NoOutliers!VY43,2,99)/2),"")</f>
        <v/>
      </c>
      <c r="AIO43" s="4" t="str">
        <f>IFERROR(IF(N(data_NoOutliers!VZ43),data_NoOutliers!VZ43,MID(data_NoOutliers!VZ43,2,99)/2),"")</f>
        <v/>
      </c>
      <c r="AIP43" s="4" t="str">
        <f>IFERROR(IF(N(data_NoOutliers!WA43),data_NoOutliers!WA43,MID(data_NoOutliers!WA43,2,99)/2),"")</f>
        <v/>
      </c>
      <c r="AIQ43" s="4" t="str">
        <f>IFERROR(IF(N(data_NoOutliers!WB43),data_NoOutliers!WB43,MID(data_NoOutliers!WB43,2,99)/2),"")</f>
        <v/>
      </c>
      <c r="AIR43" s="4" t="str">
        <f>IFERROR(IF(N(data_NoOutliers!WC43),data_NoOutliers!WC43,MID(data_NoOutliers!WC43,2,99)/2),"")</f>
        <v/>
      </c>
      <c r="AIS43" s="4" t="str">
        <f>IFERROR(IF(N(data_NoOutliers!WD43),data_NoOutliers!WD43,MID(data_NoOutliers!WD43,2,99)/2),"")</f>
        <v/>
      </c>
      <c r="AIT43" s="4" t="str">
        <f>IFERROR(IF(N(data_NoOutliers!WE43),data_NoOutliers!WE43,MID(data_NoOutliers!WE43,2,99)/2),"")</f>
        <v/>
      </c>
      <c r="AIU43" s="4" t="str">
        <f>IFERROR(IF(N(data_NoOutliers!WF43),data_NoOutliers!WF43,MID(data_NoOutliers!WF43,2,99)/2),"")</f>
        <v/>
      </c>
      <c r="AIV43" s="4" t="str">
        <f>IFERROR(IF(N(data_NoOutliers!WG43),data_NoOutliers!WG43,MID(data_NoOutliers!WG43,2,99)/2),"")</f>
        <v/>
      </c>
      <c r="AIW43" s="4" t="str">
        <f>IFERROR(IF(N(data_NoOutliers!WH43),data_NoOutliers!WH43,MID(data_NoOutliers!WH43,2,99)/2),"")</f>
        <v/>
      </c>
      <c r="AIX43" s="4" t="str">
        <f>IFERROR(IF(N(data_NoOutliers!WI43),data_NoOutliers!WI43,MID(data_NoOutliers!WI43,2,99)/2),"")</f>
        <v/>
      </c>
      <c r="AIY43" s="4" t="str">
        <f>IFERROR(IF(N(data_NoOutliers!WJ43),data_NoOutliers!WJ43,MID(data_NoOutliers!WJ43,2,99)/2),"")</f>
        <v/>
      </c>
      <c r="AIZ43" s="4" t="str">
        <f>IFERROR(IF(N(data_NoOutliers!WK43),data_NoOutliers!WK43,MID(data_NoOutliers!WK43,2,99)/2),"")</f>
        <v/>
      </c>
      <c r="AJA43" s="4" t="str">
        <f>IFERROR(IF(N(data_NoOutliers!WL43),data_NoOutliers!WL43,MID(data_NoOutliers!WL43,2,99)/2),"")</f>
        <v/>
      </c>
      <c r="AJB43" s="4" t="str">
        <f>IFERROR(IF(N(data_NoOutliers!WM43),data_NoOutliers!WM43,MID(data_NoOutliers!WM43,2,99)/2),"")</f>
        <v/>
      </c>
      <c r="AJC43" s="4" t="str">
        <f>IFERROR(IF(N(data_NoOutliers!WN43),data_NoOutliers!WN43,MID(data_NoOutliers!WN43,2,99)/2),"")</f>
        <v/>
      </c>
      <c r="AJD43" s="4" t="str">
        <f>IFERROR(IF(N(data_NoOutliers!WO43),data_NoOutliers!WO43,MID(data_NoOutliers!WO43,2,99)/2),"")</f>
        <v/>
      </c>
      <c r="AJE43" s="4" t="str">
        <f>IFERROR(IF(N(data_NoOutliers!WP43),data_NoOutliers!WP43,MID(data_NoOutliers!WP43,2,99)/2),"")</f>
        <v/>
      </c>
      <c r="AJF43" s="4" t="str">
        <f>IFERROR(IF(N(data_NoOutliers!WQ43),data_NoOutliers!WQ43,MID(data_NoOutliers!WQ43,2,99)/2),"")</f>
        <v/>
      </c>
      <c r="AJG43" s="4" t="str">
        <f>IFERROR(IF(N(data_NoOutliers!WR43),data_NoOutliers!WR43,MID(data_NoOutliers!WR43,2,99)/2),"")</f>
        <v/>
      </c>
      <c r="AJH43" s="4" t="str">
        <f>IFERROR(IF(N(data_NoOutliers!WS43),data_NoOutliers!WS43,MID(data_NoOutliers!WS43,2,99)/2),"")</f>
        <v/>
      </c>
      <c r="AJI43" s="4" t="str">
        <f>IFERROR(IF(N(data_NoOutliers!WT43),data_NoOutliers!WT43,MID(data_NoOutliers!WT43,2,99)/2),"")</f>
        <v/>
      </c>
      <c r="AJJ43" s="4" t="str">
        <f>IFERROR(IF(N(data_NoOutliers!WU43),data_NoOutliers!WU43,MID(data_NoOutliers!WU43,2,99)/2),"")</f>
        <v/>
      </c>
      <c r="AJK43" s="4" t="str">
        <f>IFERROR(IF(N(data_NoOutliers!WV43),data_NoOutliers!WV43,MID(data_NoOutliers!WV43,2,99)/2),"")</f>
        <v/>
      </c>
      <c r="AJL43" s="4" t="str">
        <f>IFERROR(IF(N(data_NoOutliers!WW43),data_NoOutliers!WW43,MID(data_NoOutliers!WW43,2,99)/2),"")</f>
        <v/>
      </c>
      <c r="AJM43" s="4" t="str">
        <f>IFERROR(IF(N(data_NoOutliers!WX43),data_NoOutliers!WX43,MID(data_NoOutliers!WX43,2,99)/2),"")</f>
        <v/>
      </c>
      <c r="AJN43" s="4" t="str">
        <f>IFERROR(IF(N(data_NoOutliers!WY43),data_NoOutliers!WY43,MID(data_NoOutliers!WY43,2,99)/2),"")</f>
        <v/>
      </c>
      <c r="AJO43" s="4" t="str">
        <f>IFERROR(IF(N(data_NoOutliers!WZ43),data_NoOutliers!WZ43,MID(data_NoOutliers!WZ43,2,99)/2),"")</f>
        <v/>
      </c>
      <c r="AJP43" s="4" t="str">
        <f>IFERROR(IF(N(data_NoOutliers!XA43),data_NoOutliers!XA43,MID(data_NoOutliers!XA43,2,99)/2),"")</f>
        <v/>
      </c>
      <c r="AJQ43" s="4" t="str">
        <f>IFERROR(IF(N(data_NoOutliers!XB43),data_NoOutliers!XB43,MID(data_NoOutliers!XB43,2,99)/2),"")</f>
        <v/>
      </c>
      <c r="AJR43" s="4" t="str">
        <f>IFERROR(IF(N(data_NoOutliers!XC43),data_NoOutliers!XC43,MID(data_NoOutliers!XC43,2,99)/2),"")</f>
        <v/>
      </c>
      <c r="AJS43" s="4" t="str">
        <f>IFERROR(IF(N(data_NoOutliers!XD43),data_NoOutliers!XD43,MID(data_NoOutliers!XD43,2,99)/2),"")</f>
        <v/>
      </c>
      <c r="AJT43" s="4" t="str">
        <f>IFERROR(IF(N(data_NoOutliers!XE43),data_NoOutliers!XE43,MID(data_NoOutliers!XE43,2,99)/2),"")</f>
        <v/>
      </c>
      <c r="AJU43" s="4" t="str">
        <f>IFERROR(IF(N(data_NoOutliers!XF43),data_NoOutliers!XF43,MID(data_NoOutliers!XF43,2,99)/2),"")</f>
        <v/>
      </c>
      <c r="AJV43" s="4" t="str">
        <f>IFERROR(IF(N(data_NoOutliers!XG43),data_NoOutliers!XG43,MID(data_NoOutliers!XG43,2,99)/2),"")</f>
        <v/>
      </c>
      <c r="AJW43" s="4" t="str">
        <f>IFERROR(IF(N(data_NoOutliers!XH43),data_NoOutliers!XH43,MID(data_NoOutliers!XH43,2,99)/2),"")</f>
        <v/>
      </c>
      <c r="AJX43" s="4" t="str">
        <f>IFERROR(IF(N(data_NoOutliers!XI43),data_NoOutliers!XI43,MID(data_NoOutliers!XI43,2,99)/2),"")</f>
        <v/>
      </c>
      <c r="AJY43" s="4" t="str">
        <f>IFERROR(IF(N(data_NoOutliers!XJ43),data_NoOutliers!XJ43,MID(data_NoOutliers!XJ43,2,99)/2),"")</f>
        <v/>
      </c>
      <c r="AJZ43" s="4" t="str">
        <f>IFERROR(IF(N(data_NoOutliers!XK43),data_NoOutliers!XK43,MID(data_NoOutliers!XK43,2,99)/2),"")</f>
        <v/>
      </c>
      <c r="AKA43" s="4" t="str">
        <f>IFERROR(IF(N(data_NoOutliers!XL43),data_NoOutliers!XL43,MID(data_NoOutliers!XL43,2,99)/2),"")</f>
        <v/>
      </c>
      <c r="AKB43" s="4" t="str">
        <f>IFERROR(IF(N(data_NoOutliers!XM43),data_NoOutliers!XM43,MID(data_NoOutliers!XM43,2,99)/2),"")</f>
        <v/>
      </c>
      <c r="AKC43" s="4" t="str">
        <f>IFERROR(IF(N(data_NoOutliers!XN43),data_NoOutliers!XN43,MID(data_NoOutliers!XN43,2,99)/2),"")</f>
        <v/>
      </c>
      <c r="AKD43" s="4" t="str">
        <f>IFERROR(IF(N(data_NoOutliers!XO43),data_NoOutliers!XO43,MID(data_NoOutliers!XO43,2,99)/2),"")</f>
        <v/>
      </c>
      <c r="AKE43" s="4" t="str">
        <f>IFERROR(IF(N(data_NoOutliers!XP43),data_NoOutliers!XP43,MID(data_NoOutliers!XP43,2,99)/2),"")</f>
        <v/>
      </c>
      <c r="AKF43" s="4" t="str">
        <f>IFERROR(IF(N(data_NoOutliers!XQ43),data_NoOutliers!XQ43,MID(data_NoOutliers!XQ43,2,99)/2),"")</f>
        <v/>
      </c>
      <c r="AKG43" s="4" t="str">
        <f>IFERROR(IF(N(data_NoOutliers!XR43),data_NoOutliers!XR43,MID(data_NoOutliers!XR43,2,99)/2),"")</f>
        <v/>
      </c>
      <c r="AKH43" s="4" t="str">
        <f>IFERROR(IF(N(data_NoOutliers!XS43),data_NoOutliers!XS43,MID(data_NoOutliers!XS43,2,99)/2),"")</f>
        <v/>
      </c>
      <c r="AKI43" s="4" t="str">
        <f>IFERROR(IF(N(data_NoOutliers!XT43),data_NoOutliers!XT43,MID(data_NoOutliers!XT43,2,99)/2),"")</f>
        <v/>
      </c>
      <c r="AKJ43" s="4" t="str">
        <f>IFERROR(IF(N(data_NoOutliers!XU43),data_NoOutliers!XU43,MID(data_NoOutliers!XU43,2,99)/2),"")</f>
        <v/>
      </c>
      <c r="AKK43" s="4" t="str">
        <f>IFERROR(IF(N(data_NoOutliers!XV43),data_NoOutliers!XV43,MID(data_NoOutliers!XV43,2,99)/2),"")</f>
        <v/>
      </c>
      <c r="AKL43" s="4" t="str">
        <f>IFERROR(IF(N(data_NoOutliers!XW43),data_NoOutliers!XW43,MID(data_NoOutliers!XW43,2,99)/2),"")</f>
        <v/>
      </c>
      <c r="AKM43" s="4" t="str">
        <f>IFERROR(IF(N(data_NoOutliers!XX43),data_NoOutliers!XX43,MID(data_NoOutliers!XX43,2,99)/2),"")</f>
        <v/>
      </c>
      <c r="AKN43" s="4" t="str">
        <f>IFERROR(IF(N(data_NoOutliers!XY43),data_NoOutliers!XY43,MID(data_NoOutliers!XY43,2,99)/2),"")</f>
        <v/>
      </c>
      <c r="AKO43" s="4" t="str">
        <f>IFERROR(IF(N(data_NoOutliers!XZ43),data_NoOutliers!XZ43,MID(data_NoOutliers!XZ43,2,99)/2),"")</f>
        <v/>
      </c>
      <c r="AKP43" s="4" t="str">
        <f>IFERROR(IF(N(data_NoOutliers!YA43),data_NoOutliers!YA43,MID(data_NoOutliers!YA43,2,99)/2),"")</f>
        <v/>
      </c>
      <c r="AKQ43" s="4" t="str">
        <f>IFERROR(IF(N(data_NoOutliers!YB43),data_NoOutliers!YB43,MID(data_NoOutliers!YB43,2,99)/2),"")</f>
        <v/>
      </c>
      <c r="AKR43" s="4" t="str">
        <f>IFERROR(IF(N(data_NoOutliers!YC43),data_NoOutliers!YC43,MID(data_NoOutliers!YC43,2,99)/2),"")</f>
        <v/>
      </c>
      <c r="AKS43" s="4" t="str">
        <f>IFERROR(IF(N(data_NoOutliers!YD43),data_NoOutliers!YD43,MID(data_NoOutliers!YD43,2,99)/2),"")</f>
        <v/>
      </c>
      <c r="AKT43" s="4" t="str">
        <f>IFERROR(IF(N(data_NoOutliers!YE43),data_NoOutliers!YE43,MID(data_NoOutliers!YE43,2,99)/2),"")</f>
        <v/>
      </c>
      <c r="AKU43" s="4" t="str">
        <f>IFERROR(IF(N(data_NoOutliers!YF43),data_NoOutliers!YF43,MID(data_NoOutliers!YF43,2,99)/2),"")</f>
        <v/>
      </c>
      <c r="AKV43" s="4" t="str">
        <f>IFERROR(IF(N(data_NoOutliers!YG43),data_NoOutliers!YG43,MID(data_NoOutliers!YG43,2,99)/2),"")</f>
        <v/>
      </c>
      <c r="AKW43" s="4" t="str">
        <f>IFERROR(IF(N(data_NoOutliers!YH43),data_NoOutliers!YH43,MID(data_NoOutliers!YH43,2,99)/2),"")</f>
        <v/>
      </c>
      <c r="AKX43" s="4" t="str">
        <f>IFERROR(IF(N(data_NoOutliers!YI43),data_NoOutliers!YI43,MID(data_NoOutliers!YI43,2,99)/2),"")</f>
        <v/>
      </c>
      <c r="AKY43" s="4" t="str">
        <f>IFERROR(IF(N(data_NoOutliers!YJ43),data_NoOutliers!YJ43,MID(data_NoOutliers!YJ43,2,99)/2),"")</f>
        <v/>
      </c>
      <c r="AKZ43" s="4" t="str">
        <f>IFERROR(IF(N(data_NoOutliers!YK43),data_NoOutliers!YK43,MID(data_NoOutliers!YK43,2,99)/2),"")</f>
        <v/>
      </c>
      <c r="ALA43" s="4" t="str">
        <f>IFERROR(IF(N(data_NoOutliers!YL43),data_NoOutliers!YL43,MID(data_NoOutliers!YL43,2,99)/2),"")</f>
        <v/>
      </c>
      <c r="ALB43" s="4" t="str">
        <f>IFERROR(IF(N(data_NoOutliers!YM43),data_NoOutliers!YM43,MID(data_NoOutliers!YM43,2,99)/2),"")</f>
        <v/>
      </c>
      <c r="ALC43" s="4" t="str">
        <f>IFERROR(IF(N(data_NoOutliers!YN43),data_NoOutliers!YN43,MID(data_NoOutliers!YN43,2,99)/2),"")</f>
        <v/>
      </c>
      <c r="ALD43" s="4" t="str">
        <f>IFERROR(IF(N(data_NoOutliers!YO43),data_NoOutliers!YO43,MID(data_NoOutliers!YO43,2,99)/2),"")</f>
        <v/>
      </c>
      <c r="ALE43" s="4" t="str">
        <f>IFERROR(IF(N(data_NoOutliers!YP43),data_NoOutliers!YP43,MID(data_NoOutliers!YP43,2,99)/2),"")</f>
        <v/>
      </c>
      <c r="ALF43" s="4" t="str">
        <f>IFERROR(IF(N(data_NoOutliers!YQ43),data_NoOutliers!YQ43,MID(data_NoOutliers!YQ43,2,99)/2),"")</f>
        <v/>
      </c>
      <c r="ALG43" s="4" t="str">
        <f>IFERROR(IF(N(data_NoOutliers!YR43),data_NoOutliers!YR43,MID(data_NoOutliers!YR43,2,99)/2),"")</f>
        <v/>
      </c>
      <c r="ALH43" s="4" t="str">
        <f>IFERROR(IF(N(data_NoOutliers!YS43),data_NoOutliers!YS43,MID(data_NoOutliers!YS43,2,99)/2),"")</f>
        <v/>
      </c>
      <c r="ALI43" s="4" t="str">
        <f>IFERROR(IF(N(data_NoOutliers!YT43),data_NoOutliers!YT43,MID(data_NoOutliers!YT43,2,99)/2),"")</f>
        <v/>
      </c>
      <c r="ALJ43" s="4" t="str">
        <f>IFERROR(IF(N(data_NoOutliers!YU43),data_NoOutliers!YU43,MID(data_NoOutliers!YU43,2,99)/2),"")</f>
        <v/>
      </c>
      <c r="ALK43" s="4" t="str">
        <f>IFERROR(IF(N(data_NoOutliers!YV43),data_NoOutliers!YV43,MID(data_NoOutliers!YV43,2,99)/2),"")</f>
        <v/>
      </c>
      <c r="ALL43" s="4" t="str">
        <f>IFERROR(IF(N(data_NoOutliers!YW43),data_NoOutliers!YW43,MID(data_NoOutliers!YW43,2,99)/2),"")</f>
        <v/>
      </c>
      <c r="ALM43" s="4" t="str">
        <f>IFERROR(IF(N(data_NoOutliers!YX43),data_NoOutliers!YX43,MID(data_NoOutliers!YX43,2,99)/2),"")</f>
        <v/>
      </c>
      <c r="ALN43" s="4" t="str">
        <f>IFERROR(IF(N(data_NoOutliers!YY43),data_NoOutliers!YY43,MID(data_NoOutliers!YY43,2,99)/2),"")</f>
        <v/>
      </c>
      <c r="ALO43" s="4" t="str">
        <f>IFERROR(IF(N(data_NoOutliers!YZ43),data_NoOutliers!YZ43,MID(data_NoOutliers!YZ43,2,99)/2),"")</f>
        <v/>
      </c>
      <c r="ALP43" s="4" t="str">
        <f>IFERROR(IF(N(data_NoOutliers!ZA43),data_NoOutliers!ZA43,MID(data_NoOutliers!ZA43,2,99)/2),"")</f>
        <v/>
      </c>
      <c r="ALQ43" s="4" t="str">
        <f>IFERROR(IF(N(data_NoOutliers!ZB43),data_NoOutliers!ZB43,MID(data_NoOutliers!ZB43,2,99)/2),"")</f>
        <v/>
      </c>
      <c r="ALR43" s="4" t="str">
        <f>IFERROR(IF(N(data_NoOutliers!ZC43),data_NoOutliers!ZC43,MID(data_NoOutliers!ZC43,2,99)/2),"")</f>
        <v/>
      </c>
      <c r="ALS43" s="4" t="str">
        <f>IFERROR(IF(N(data_NoOutliers!ZD43),data_NoOutliers!ZD43,MID(data_NoOutliers!ZD43,2,99)/2),"")</f>
        <v/>
      </c>
      <c r="ALT43" s="4" t="str">
        <f>IFERROR(IF(N(data_NoOutliers!ZE43),data_NoOutliers!ZE43,MID(data_NoOutliers!ZE43,2,99)/2),"")</f>
        <v/>
      </c>
      <c r="ALU43" s="4" t="str">
        <f>IFERROR(IF(N(data_NoOutliers!ZF43),data_NoOutliers!ZF43,MID(data_NoOutliers!ZF43,2,99)/2),"")</f>
        <v/>
      </c>
      <c r="ALV43" s="4" t="str">
        <f>IFERROR(IF(N(data_NoOutliers!ZG43),data_NoOutliers!ZG43,MID(data_NoOutliers!ZG43,2,99)/2),"")</f>
        <v/>
      </c>
      <c r="ALW43" s="4" t="str">
        <f>IFERROR(IF(N(data_NoOutliers!ZH43),data_NoOutliers!ZH43,MID(data_NoOutliers!ZH43,2,99)/2),"")</f>
        <v/>
      </c>
      <c r="ALX43" s="4" t="str">
        <f>IFERROR(IF(N(data_NoOutliers!ZI43),data_NoOutliers!ZI43,MID(data_NoOutliers!ZI43,2,99)/2),"")</f>
        <v/>
      </c>
      <c r="ALY43" s="4" t="str">
        <f>IFERROR(IF(N(data_NoOutliers!ZJ43),data_NoOutliers!ZJ43,MID(data_NoOutliers!ZJ43,2,99)/2),"")</f>
        <v/>
      </c>
      <c r="ALZ43" s="4" t="str">
        <f>IFERROR(IF(N(data_NoOutliers!ZK43),data_NoOutliers!ZK43,MID(data_NoOutliers!ZK43,2,99)/2),"")</f>
        <v/>
      </c>
      <c r="AMA43" s="4" t="str">
        <f>IFERROR(IF(N(data_NoOutliers!ZL43),data_NoOutliers!ZL43,MID(data_NoOutliers!ZL43,2,99)/2),"")</f>
        <v/>
      </c>
      <c r="AMB43" s="4" t="str">
        <f>IFERROR(IF(N(data_NoOutliers!ZM43),data_NoOutliers!ZM43,MID(data_NoOutliers!ZM43,2,99)/2),"")</f>
        <v/>
      </c>
      <c r="AMC43" s="4" t="str">
        <f>IFERROR(IF(N(data_NoOutliers!ZN43),data_NoOutliers!ZN43,MID(data_NoOutliers!ZN43,2,99)/2),"")</f>
        <v/>
      </c>
      <c r="AMD43" s="4" t="str">
        <f>IFERROR(IF(N(data_NoOutliers!ZO43),data_NoOutliers!ZO43,MID(data_NoOutliers!ZO43,2,99)/2),"")</f>
        <v/>
      </c>
      <c r="AME43" s="4" t="str">
        <f>IFERROR(IF(N(data_NoOutliers!ZP43),data_NoOutliers!ZP43,MID(data_NoOutliers!ZP43,2,99)/2),"")</f>
        <v/>
      </c>
      <c r="AMF43" s="4" t="str">
        <f>IFERROR(IF(N(data_NoOutliers!ZQ43),data_NoOutliers!ZQ43,MID(data_NoOutliers!ZQ43,2,99)/2),"")</f>
        <v/>
      </c>
      <c r="AMG43" s="4" t="str">
        <f>IFERROR(IF(N(data_NoOutliers!ZR43),data_NoOutliers!ZR43,MID(data_NoOutliers!ZR43,2,99)/2),"")</f>
        <v/>
      </c>
      <c r="AMH43" s="4" t="str">
        <f>IFERROR(IF(N(data_NoOutliers!ZS43),data_NoOutliers!ZS43,MID(data_NoOutliers!ZS43,2,99)/2),"")</f>
        <v/>
      </c>
      <c r="AMI43" s="4" t="str">
        <f>IFERROR(IF(N(data_NoOutliers!ZT43),data_NoOutliers!ZT43,MID(data_NoOutliers!ZT43,2,99)/2),"")</f>
        <v/>
      </c>
      <c r="AMJ43" s="4" t="str">
        <f>IFERROR(IF(N(data_NoOutliers!ZU43),data_NoOutliers!ZU43,MID(data_NoOutliers!ZU43,2,99)/2),"")</f>
        <v/>
      </c>
      <c r="AMK43" s="4" t="str">
        <f>IFERROR(IF(N(data_NoOutliers!ZV43),data_NoOutliers!ZV43,MID(data_NoOutliers!ZV43,2,99)/2),"")</f>
        <v/>
      </c>
      <c r="AML43" s="4" t="str">
        <f>IFERROR(IF(N(data_NoOutliers!ZW43),data_NoOutliers!ZW43,MID(data_NoOutliers!ZW43,2,99)/2),"")</f>
        <v/>
      </c>
      <c r="AMM43" s="4" t="str">
        <f>IFERROR(IF(N(data_NoOutliers!ZX43),data_NoOutliers!ZX43,MID(data_NoOutliers!ZX43,2,99)/2),"")</f>
        <v/>
      </c>
      <c r="AMN43" s="4" t="str">
        <f>IFERROR(IF(N(data_NoOutliers!ZY43),data_NoOutliers!ZY43,MID(data_NoOutliers!ZY43,2,99)/2),"")</f>
        <v/>
      </c>
      <c r="AMO43" s="4" t="str">
        <f>IFERROR(IF(N(data_NoOutliers!ZZ43),data_NoOutliers!ZZ43,MID(data_NoOutliers!ZZ43,2,99)/2),"")</f>
        <v/>
      </c>
      <c r="AMP43" s="4" t="str">
        <f>IFERROR(IF(N(data_NoOutliers!AAA43),data_NoOutliers!AAA43,MID(data_NoOutliers!AAA43,2,99)/2),"")</f>
        <v/>
      </c>
      <c r="AMQ43" s="4" t="str">
        <f>IFERROR(IF(N(data_NoOutliers!AAB43),data_NoOutliers!AAB43,MID(data_NoOutliers!AAB43,2,99)/2),"")</f>
        <v/>
      </c>
      <c r="AMR43" s="4" t="str">
        <f>IFERROR(IF(N(data_NoOutliers!AAC43),data_NoOutliers!AAC43,MID(data_NoOutliers!AAC43,2,99)/2),"")</f>
        <v/>
      </c>
      <c r="AMS43" s="4" t="str">
        <f>IFERROR(IF(N(data_NoOutliers!AAD43),data_NoOutliers!AAD43,MID(data_NoOutliers!AAD43,2,99)/2),"")</f>
        <v/>
      </c>
      <c r="AMT43" s="4" t="str">
        <f>IFERROR(IF(N(data_NoOutliers!AAE43),data_NoOutliers!AAE43,MID(data_NoOutliers!AAE43,2,99)/2),"")</f>
        <v/>
      </c>
      <c r="AMU43" s="4" t="str">
        <f>IFERROR(IF(N(data_NoOutliers!AAF43),data_NoOutliers!AAF43,MID(data_NoOutliers!AAF43,2,99)/2),"")</f>
        <v/>
      </c>
      <c r="AMV43" s="4" t="str">
        <f>IFERROR(IF(N(data_NoOutliers!AAG43),data_NoOutliers!AAG43,MID(data_NoOutliers!AAG43,2,99)/2),"")</f>
        <v/>
      </c>
      <c r="AMW43" s="4" t="str">
        <f>IFERROR(IF(N(data_NoOutliers!AAH43),data_NoOutliers!AAH43,MID(data_NoOutliers!AAH43,2,99)/2),"")</f>
        <v/>
      </c>
      <c r="AMX43" s="4" t="str">
        <f>IFERROR(IF(N(data_NoOutliers!AAI43),data_NoOutliers!AAI43,MID(data_NoOutliers!AAI43,2,99)/2),"")</f>
        <v/>
      </c>
      <c r="AMY43" s="4" t="str">
        <f>IFERROR(IF(N(data_NoOutliers!AAJ43),data_NoOutliers!AAJ43,MID(data_NoOutliers!AAJ43,2,99)/2),"")</f>
        <v/>
      </c>
      <c r="AMZ43" s="4" t="str">
        <f>IFERROR(IF(N(data_NoOutliers!AAK43),data_NoOutliers!AAK43,MID(data_NoOutliers!AAK43,2,99)/2),"")</f>
        <v/>
      </c>
      <c r="ANA43" s="4" t="str">
        <f>IFERROR(IF(N(data_NoOutliers!AAL43),data_NoOutliers!AAL43,MID(data_NoOutliers!AAL43,2,99)/2),"")</f>
        <v/>
      </c>
      <c r="ANB43" s="4" t="str">
        <f>IFERROR(IF(N(data_NoOutliers!AAM43),data_NoOutliers!AAM43,MID(data_NoOutliers!AAM43,2,99)/2),"")</f>
        <v/>
      </c>
      <c r="ANC43" s="4" t="str">
        <f>IFERROR(IF(N(data_NoOutliers!AAN43),data_NoOutliers!AAN43,MID(data_NoOutliers!AAN43,2,99)/2),"")</f>
        <v/>
      </c>
      <c r="AND43" s="4" t="str">
        <f>IFERROR(IF(N(data_NoOutliers!AAO43),data_NoOutliers!AAO43,MID(data_NoOutliers!AAO43,2,99)/2),"")</f>
        <v/>
      </c>
      <c r="ANE43" s="4" t="str">
        <f>IFERROR(IF(N(data_NoOutliers!AAP43),data_NoOutliers!AAP43,MID(data_NoOutliers!AAP43,2,99)/2),"")</f>
        <v/>
      </c>
      <c r="ANF43" s="4" t="str">
        <f>IFERROR(IF(N(data_NoOutliers!AAQ43),data_NoOutliers!AAQ43,MID(data_NoOutliers!AAQ43,2,99)/2),"")</f>
        <v/>
      </c>
      <c r="ANG43" s="4" t="str">
        <f>IFERROR(IF(N(data_NoOutliers!AAR43),data_NoOutliers!AAR43,MID(data_NoOutliers!AAR43,2,99)/2),"")</f>
        <v/>
      </c>
      <c r="ANH43" s="4" t="str">
        <f>IFERROR(IF(N(data_NoOutliers!AAS43),data_NoOutliers!AAS43,MID(data_NoOutliers!AAS43,2,99)/2),"")</f>
        <v/>
      </c>
      <c r="ANI43" s="4" t="str">
        <f>IFERROR(IF(N(data_NoOutliers!AAT43),data_NoOutliers!AAT43,MID(data_NoOutliers!AAT43,2,99)/2),"")</f>
        <v/>
      </c>
      <c r="ANJ43" s="4" t="str">
        <f>IFERROR(IF(N(data_NoOutliers!AAU43),data_NoOutliers!AAU43,MID(data_NoOutliers!AAU43,2,99)/2),"")</f>
        <v/>
      </c>
      <c r="ANK43" s="4" t="str">
        <f>IFERROR(IF(N(data_NoOutliers!AAV43),data_NoOutliers!AAV43,MID(data_NoOutliers!AAV43,2,99)/2),"")</f>
        <v/>
      </c>
      <c r="ANL43" s="4" t="str">
        <f>IFERROR(IF(N(data_NoOutliers!AAW43),data_NoOutliers!AAW43,MID(data_NoOutliers!AAW43,2,99)/2),"")</f>
        <v/>
      </c>
      <c r="ANM43" s="4" t="str">
        <f>IFERROR(IF(N(data_NoOutliers!AAX43),data_NoOutliers!AAX43,MID(data_NoOutliers!AAX43,2,99)/2),"")</f>
        <v/>
      </c>
      <c r="ANN43" s="4" t="str">
        <f>IFERROR(IF(N(data_NoOutliers!AAY43),data_NoOutliers!AAY43,MID(data_NoOutliers!AAY43,2,99)/2),"")</f>
        <v/>
      </c>
      <c r="ANO43" s="4" t="str">
        <f>IFERROR(IF(N(data_NoOutliers!AAZ43),data_NoOutliers!AAZ43,MID(data_NoOutliers!AAZ43,2,99)/2),"")</f>
        <v/>
      </c>
      <c r="ANP43" s="4" t="str">
        <f>IFERROR(IF(N(data_NoOutliers!ABA43),data_NoOutliers!ABA43,MID(data_NoOutliers!ABA43,2,99)/2),"")</f>
        <v/>
      </c>
      <c r="ANQ43" s="4" t="str">
        <f>IFERROR(IF(N(data_NoOutliers!ABB43),data_NoOutliers!ABB43,MID(data_NoOutliers!ABB43,2,99)/2),"")</f>
        <v/>
      </c>
      <c r="ANR43" s="4" t="str">
        <f>IFERROR(IF(N(data_NoOutliers!ABC43),data_NoOutliers!ABC43,MID(data_NoOutliers!ABC43,2,99)/2),"")</f>
        <v/>
      </c>
      <c r="ANS43" s="4" t="str">
        <f>IFERROR(IF(N(data_NoOutliers!ABD43),data_NoOutliers!ABD43,MID(data_NoOutliers!ABD43,2,99)/2),"")</f>
        <v/>
      </c>
      <c r="ANT43" s="4" t="str">
        <f>IFERROR(IF(N(data_NoOutliers!ABE43),data_NoOutliers!ABE43,MID(data_NoOutliers!ABE43,2,99)/2),"")</f>
        <v/>
      </c>
      <c r="ANU43" s="4" t="str">
        <f>IFERROR(IF(N(data_NoOutliers!ABF43),data_NoOutliers!ABF43,MID(data_NoOutliers!ABF43,2,99)/2),"")</f>
        <v/>
      </c>
      <c r="ANV43" s="4" t="str">
        <f>IFERROR(IF(N(data_NoOutliers!ABG43),data_NoOutliers!ABG43,MID(data_NoOutliers!ABG43,2,99)/2),"")</f>
        <v/>
      </c>
      <c r="ANW43" s="4" t="str">
        <f>IFERROR(IF(N(data_NoOutliers!ABH43),data_NoOutliers!ABH43,MID(data_NoOutliers!ABH43,2,99)/2),"")</f>
        <v/>
      </c>
      <c r="ANX43" s="4" t="str">
        <f>IFERROR(IF(N(data_NoOutliers!ABI43),data_NoOutliers!ABI43,MID(data_NoOutliers!ABI43,2,99)/2),"")</f>
        <v/>
      </c>
      <c r="ANY43" s="4" t="str">
        <f>IFERROR(IF(N(data_NoOutliers!ABJ43),data_NoOutliers!ABJ43,MID(data_NoOutliers!ABJ43,2,99)/2),"")</f>
        <v/>
      </c>
      <c r="ANZ43" s="4" t="str">
        <f>IFERROR(IF(N(data_NoOutliers!ABK43),data_NoOutliers!ABK43,MID(data_NoOutliers!ABK43,2,99)/2),"")</f>
        <v/>
      </c>
      <c r="AOA43" s="4" t="str">
        <f>IFERROR(IF(N(data_NoOutliers!ABL43),data_NoOutliers!ABL43,MID(data_NoOutliers!ABL43,2,99)/2),"")</f>
        <v/>
      </c>
      <c r="AOB43" s="4" t="str">
        <f>IFERROR(IF(N(data_NoOutliers!ABM43),data_NoOutliers!ABM43,MID(data_NoOutliers!ABM43,2,99)/2),"")</f>
        <v/>
      </c>
      <c r="AOC43" s="4" t="str">
        <f>IFERROR(IF(N(data_NoOutliers!ABN43),data_NoOutliers!ABN43,MID(data_NoOutliers!ABN43,2,99)/2),"")</f>
        <v/>
      </c>
      <c r="AOD43" s="4" t="str">
        <f>IFERROR(IF(N(data_NoOutliers!ABO43),data_NoOutliers!ABO43,MID(data_NoOutliers!ABO43,2,99)/2),"")</f>
        <v/>
      </c>
      <c r="AOE43" s="4" t="str">
        <f>IFERROR(IF(N(data_NoOutliers!ABP43),data_NoOutliers!ABP43,MID(data_NoOutliers!ABP43,2,99)/2),"")</f>
        <v/>
      </c>
      <c r="AOF43" s="4" t="str">
        <f>IFERROR(IF(N(data_NoOutliers!ABQ43),data_NoOutliers!ABQ43,MID(data_NoOutliers!ABQ43,2,99)/2),"")</f>
        <v/>
      </c>
      <c r="AOG43" s="4" t="str">
        <f>IFERROR(IF(N(data_NoOutliers!ABR43),data_NoOutliers!ABR43,MID(data_NoOutliers!ABR43,2,99)/2),"")</f>
        <v/>
      </c>
      <c r="AOH43" s="4" t="str">
        <f>IFERROR(IF(N(data_NoOutliers!ABS43),data_NoOutliers!ABS43,MID(data_NoOutliers!ABS43,2,99)/2),"")</f>
        <v/>
      </c>
      <c r="AOI43" s="4" t="str">
        <f>IFERROR(IF(N(data_NoOutliers!ABT43),data_NoOutliers!ABT43,MID(data_NoOutliers!ABT43,2,99)/2),"")</f>
        <v/>
      </c>
      <c r="AOJ43" s="4" t="str">
        <f>IFERROR(IF(N(data_NoOutliers!ABU43),data_NoOutliers!ABU43,MID(data_NoOutliers!ABU43,2,99)/2),"")</f>
        <v/>
      </c>
      <c r="AOK43" s="4" t="str">
        <f>IFERROR(IF(N(data_NoOutliers!ABV43),data_NoOutliers!ABV43,MID(data_NoOutliers!ABV43,2,99)/2),"")</f>
        <v/>
      </c>
      <c r="AOL43" s="4" t="str">
        <f>IFERROR(IF(N(data_NoOutliers!ABW43),data_NoOutliers!ABW43,MID(data_NoOutliers!ABW43,2,99)/2),"")</f>
        <v/>
      </c>
      <c r="AOM43" s="4" t="str">
        <f>IFERROR(IF(N(data_NoOutliers!ABX43),data_NoOutliers!ABX43,MID(data_NoOutliers!ABX43,2,99)/2),"")</f>
        <v/>
      </c>
      <c r="AON43" s="4" t="str">
        <f>IFERROR(IF(N(data_NoOutliers!ABY43),data_NoOutliers!ABY43,MID(data_NoOutliers!ABY43,2,99)/2),"")</f>
        <v/>
      </c>
      <c r="AOO43" s="4" t="str">
        <f>IFERROR(IF(N(data_NoOutliers!ABZ43),data_NoOutliers!ABZ43,MID(data_NoOutliers!ABZ43,2,99)/2),"")</f>
        <v/>
      </c>
      <c r="AOP43" s="4" t="str">
        <f>IFERROR(IF(N(data_NoOutliers!ACA43),data_NoOutliers!ACA43,MID(data_NoOutliers!ACA43,2,99)/2),"")</f>
        <v/>
      </c>
      <c r="AOQ43" s="4" t="str">
        <f>IFERROR(IF(N(data_NoOutliers!ACB43),data_NoOutliers!ACB43,MID(data_NoOutliers!ACB43,2,99)/2),"")</f>
        <v/>
      </c>
      <c r="AOR43" s="4" t="str">
        <f>IFERROR(IF(N(data_NoOutliers!ACC43),data_NoOutliers!ACC43,MID(data_NoOutliers!ACC43,2,99)/2),"")</f>
        <v/>
      </c>
      <c r="AOS43" s="4" t="str">
        <f>IFERROR(IF(N(data_NoOutliers!ACD43),data_NoOutliers!ACD43,MID(data_NoOutliers!ACD43,2,99)/2),"")</f>
        <v/>
      </c>
      <c r="AOT43" s="4" t="str">
        <f>IFERROR(IF(N(data_NoOutliers!ACE43),data_NoOutliers!ACE43,MID(data_NoOutliers!ACE43,2,99)/2),"")</f>
        <v/>
      </c>
      <c r="AOU43" s="4" t="str">
        <f>IFERROR(IF(N(data_NoOutliers!ACF43),data_NoOutliers!ACF43,MID(data_NoOutliers!ACF43,2,99)/2),"")</f>
        <v/>
      </c>
      <c r="AOV43" s="4" t="str">
        <f>IFERROR(IF(N(data_NoOutliers!ACG43),data_NoOutliers!ACG43,MID(data_NoOutliers!ACG43,2,99)/2),"")</f>
        <v/>
      </c>
      <c r="AOW43" s="4" t="str">
        <f>IFERROR(IF(N(data_NoOutliers!ACH43),data_NoOutliers!ACH43,MID(data_NoOutliers!ACH43,2,99)/2),"")</f>
        <v/>
      </c>
      <c r="AOX43" s="4" t="str">
        <f>IFERROR(IF(N(data_NoOutliers!ACI43),data_NoOutliers!ACI43,MID(data_NoOutliers!ACI43,2,99)/2),"")</f>
        <v/>
      </c>
      <c r="AOY43" s="4" t="str">
        <f>IFERROR(IF(N(data_NoOutliers!ACJ43),data_NoOutliers!ACJ43,MID(data_NoOutliers!ACJ43,2,99)/2),"")</f>
        <v/>
      </c>
      <c r="AOZ43" s="4" t="str">
        <f>IFERROR(IF(N(data_NoOutliers!ACK43),data_NoOutliers!ACK43,MID(data_NoOutliers!ACK43,2,99)/2),"")</f>
        <v/>
      </c>
      <c r="APA43" s="4" t="str">
        <f>IFERROR(IF(N(data_NoOutliers!ACL43),data_NoOutliers!ACL43,MID(data_NoOutliers!ACL43,2,99)/2),"")</f>
        <v/>
      </c>
      <c r="APB43" s="4" t="str">
        <f>IFERROR(IF(N(data_NoOutliers!ACM43),data_NoOutliers!ACM43,MID(data_NoOutliers!ACM43,2,99)/2),"")</f>
        <v/>
      </c>
      <c r="APC43" s="4" t="str">
        <f>IFERROR(IF(N(data_NoOutliers!ACN43),data_NoOutliers!ACN43,MID(data_NoOutliers!ACN43,2,99)/2),"")</f>
        <v/>
      </c>
      <c r="APD43" s="4" t="str">
        <f>IFERROR(IF(N(data_NoOutliers!ACO43),data_NoOutliers!ACO43,MID(data_NoOutliers!ACO43,2,99)/2),"")</f>
        <v/>
      </c>
      <c r="APE43" s="4" t="str">
        <f>IFERROR(IF(N(data_NoOutliers!ACP43),data_NoOutliers!ACP43,MID(data_NoOutliers!ACP43,2,99)/2),"")</f>
        <v/>
      </c>
      <c r="APF43" s="4" t="str">
        <f>IFERROR(IF(N(data_NoOutliers!ACQ43),data_NoOutliers!ACQ43,MID(data_NoOutliers!ACQ43,2,99)/2),"")</f>
        <v/>
      </c>
      <c r="APG43" s="4" t="str">
        <f>IFERROR(IF(N(data_NoOutliers!ACR43),data_NoOutliers!ACR43,MID(data_NoOutliers!ACR43,2,99)/2),"")</f>
        <v/>
      </c>
      <c r="APH43" s="4" t="str">
        <f>IFERROR(IF(N(data_NoOutliers!ACS43),data_NoOutliers!ACS43,MID(data_NoOutliers!ACS43,2,99)/2),"")</f>
        <v/>
      </c>
      <c r="API43" s="4" t="str">
        <f>IFERROR(IF(N(data_NoOutliers!ACT43),data_NoOutliers!ACT43,MID(data_NoOutliers!ACT43,2,99)/2),"")</f>
        <v/>
      </c>
      <c r="APJ43" s="4" t="str">
        <f>IFERROR(IF(N(data_NoOutliers!ACU43),data_NoOutliers!ACU43,MID(data_NoOutliers!ACU43,2,99)/2),"")</f>
        <v/>
      </c>
      <c r="APK43" s="4" t="str">
        <f>IFERROR(IF(N(data_NoOutliers!ACV43),data_NoOutliers!ACV43,MID(data_NoOutliers!ACV43,2,99)/2),"")</f>
        <v/>
      </c>
      <c r="APL43" s="4" t="str">
        <f>IFERROR(IF(N(data_NoOutliers!ACW43),data_NoOutliers!ACW43,MID(data_NoOutliers!ACW43,2,99)/2),"")</f>
        <v/>
      </c>
      <c r="APM43" s="4" t="str">
        <f>IFERROR(IF(N(data_NoOutliers!ACX43),data_NoOutliers!ACX43,MID(data_NoOutliers!ACX43,2,99)/2),"")</f>
        <v/>
      </c>
      <c r="APN43" s="4" t="str">
        <f>IFERROR(IF(N(data_NoOutliers!ACY43),data_NoOutliers!ACY43,MID(data_NoOutliers!ACY43,2,99)/2),"")</f>
        <v/>
      </c>
      <c r="APO43" s="4" t="str">
        <f>IFERROR(IF(N(data_NoOutliers!ACZ43),data_NoOutliers!ACZ43,MID(data_NoOutliers!ACZ43,2,99)/2),"")</f>
        <v/>
      </c>
      <c r="APP43" s="4" t="str">
        <f>IFERROR(IF(N(data_NoOutliers!ADA43),data_NoOutliers!ADA43,MID(data_NoOutliers!ADA43,2,99)/2),"")</f>
        <v/>
      </c>
      <c r="APQ43" s="4" t="str">
        <f>IFERROR(IF(N(data_NoOutliers!ADB43),data_NoOutliers!ADB43,MID(data_NoOutliers!ADB43,2,99)/2),"")</f>
        <v/>
      </c>
      <c r="APR43" s="4" t="str">
        <f>IFERROR(IF(N(data_NoOutliers!ADC43),data_NoOutliers!ADC43,MID(data_NoOutliers!ADC43,2,99)/2),"")</f>
        <v/>
      </c>
      <c r="APS43" s="4" t="str">
        <f>IFERROR(IF(N(data_NoOutliers!ADD43),data_NoOutliers!ADD43,MID(data_NoOutliers!ADD43,2,99)/2),"")</f>
        <v/>
      </c>
      <c r="APT43" s="4" t="str">
        <f>IFERROR(IF(N(data_NoOutliers!ADE43),data_NoOutliers!ADE43,MID(data_NoOutliers!ADE43,2,99)/2),"")</f>
        <v/>
      </c>
      <c r="APU43" s="4" t="str">
        <f>IFERROR(IF(N(data_NoOutliers!ADF43),data_NoOutliers!ADF43,MID(data_NoOutliers!ADF43,2,99)/2),"")</f>
        <v/>
      </c>
      <c r="APV43" s="4" t="str">
        <f>IFERROR(IF(N(data_NoOutliers!ADG43),data_NoOutliers!ADG43,MID(data_NoOutliers!ADG43,2,99)/2),"")</f>
        <v/>
      </c>
      <c r="APW43" s="4" t="str">
        <f>IFERROR(IF(N(data_NoOutliers!ADH43),data_NoOutliers!ADH43,MID(data_NoOutliers!ADH43,2,99)/2),"")</f>
        <v/>
      </c>
      <c r="APX43" s="4" t="str">
        <f>IFERROR(IF(N(data_NoOutliers!ADI43),data_NoOutliers!ADI43,MID(data_NoOutliers!ADI43,2,99)/2),"")</f>
        <v/>
      </c>
      <c r="APY43" s="4" t="str">
        <f>IFERROR(IF(N(data_NoOutliers!ADJ43),data_NoOutliers!ADJ43,MID(data_NoOutliers!ADJ43,2,99)/2),"")</f>
        <v/>
      </c>
      <c r="APZ43" s="4" t="str">
        <f>IFERROR(IF(N(data_NoOutliers!ADK43),data_NoOutliers!ADK43,MID(data_NoOutliers!ADK43,2,99)/2),"")</f>
        <v/>
      </c>
      <c r="AQA43" s="4" t="str">
        <f>IFERROR(IF(N(data_NoOutliers!ADL43),data_NoOutliers!ADL43,MID(data_NoOutliers!ADL43,2,99)/2),"")</f>
        <v/>
      </c>
      <c r="AQB43" s="4" t="str">
        <f>IFERROR(IF(N(data_NoOutliers!ADM43),data_NoOutliers!ADM43,MID(data_NoOutliers!ADM43,2,99)/2),"")</f>
        <v/>
      </c>
      <c r="AQC43" s="4" t="str">
        <f>IFERROR(IF(N(data_NoOutliers!ADN43),data_NoOutliers!ADN43,MID(data_NoOutliers!ADN43,2,99)/2),"")</f>
        <v/>
      </c>
      <c r="AQD43" s="4" t="str">
        <f>IFERROR(IF(N(data_NoOutliers!ADO43),data_NoOutliers!ADO43,MID(data_NoOutliers!ADO43,2,99)/2),"")</f>
        <v/>
      </c>
      <c r="AQE43" s="4" t="str">
        <f>IFERROR(IF(N(data_NoOutliers!ADP43),data_NoOutliers!ADP43,MID(data_NoOutliers!ADP43,2,99)/2),"")</f>
        <v/>
      </c>
      <c r="AQF43" s="4" t="str">
        <f>IFERROR(IF(N(data_NoOutliers!ADQ43),data_NoOutliers!ADQ43,MID(data_NoOutliers!ADQ43,2,99)/2),"")</f>
        <v/>
      </c>
      <c r="AQG43" s="4" t="str">
        <f>IFERROR(IF(N(data_NoOutliers!ADR43),data_NoOutliers!ADR43,MID(data_NoOutliers!ADR43,2,99)/2),"")</f>
        <v/>
      </c>
      <c r="AQH43" s="4" t="str">
        <f>IFERROR(IF(N(data_NoOutliers!ADS43),data_NoOutliers!ADS43,MID(data_NoOutliers!ADS43,2,99)/2),"")</f>
        <v/>
      </c>
      <c r="AQI43" s="4" t="str">
        <f>IFERROR(IF(N(data_NoOutliers!ADT43),data_NoOutliers!ADT43,MID(data_NoOutliers!ADT43,2,99)/2),"")</f>
        <v/>
      </c>
      <c r="AQJ43" s="4" t="str">
        <f>IFERROR(IF(N(data_NoOutliers!ADU43),data_NoOutliers!ADU43,MID(data_NoOutliers!ADU43,2,99)/2),"")</f>
        <v/>
      </c>
      <c r="AQK43" s="4" t="str">
        <f>IFERROR(IF(N(data_NoOutliers!ADV43),data_NoOutliers!ADV43,MID(data_NoOutliers!ADV43,2,99)/2),"")</f>
        <v/>
      </c>
      <c r="AQL43" s="4" t="str">
        <f>IFERROR(IF(N(data_NoOutliers!ADW43),data_NoOutliers!ADW43,MID(data_NoOutliers!ADW43,2,99)/2),"")</f>
        <v/>
      </c>
      <c r="AQM43" s="4" t="str">
        <f>IFERROR(IF(N(data_NoOutliers!ADX43),data_NoOutliers!ADX43,MID(data_NoOutliers!ADX43,2,99)/2),"")</f>
        <v/>
      </c>
      <c r="AQN43" s="4" t="str">
        <f>IFERROR(IF(N(data_NoOutliers!ADY43),data_NoOutliers!ADY43,MID(data_NoOutliers!ADY43,2,99)/2),"")</f>
        <v/>
      </c>
      <c r="AQO43" s="4" t="str">
        <f>IFERROR(IF(N(data_NoOutliers!ADZ43),data_NoOutliers!ADZ43,MID(data_NoOutliers!ADZ43,2,99)/2),"")</f>
        <v/>
      </c>
      <c r="AQP43" s="4" t="str">
        <f>IFERROR(IF(N(data_NoOutliers!AEA43),data_NoOutliers!AEA43,MID(data_NoOutliers!AEA43,2,99)/2),"")</f>
        <v/>
      </c>
      <c r="AQQ43" s="4" t="str">
        <f>IFERROR(IF(N(data_NoOutliers!AEB43),data_NoOutliers!AEB43,MID(data_NoOutliers!AEB43,2,99)/2),"")</f>
        <v/>
      </c>
      <c r="AQR43" s="4" t="str">
        <f>IFERROR(IF(N(data_NoOutliers!AEC43),data_NoOutliers!AEC43,MID(data_NoOutliers!AEC43,2,99)/2),"")</f>
        <v/>
      </c>
      <c r="AQS43" s="4" t="str">
        <f>IFERROR(IF(N(data_NoOutliers!AED43),data_NoOutliers!AED43,MID(data_NoOutliers!AED43,2,99)/2),"")</f>
        <v/>
      </c>
      <c r="AQT43" s="4" t="str">
        <f>IFERROR(IF(N(data_NoOutliers!AEE43),data_NoOutliers!AEE43,MID(data_NoOutliers!AEE43,2,99)/2),"")</f>
        <v/>
      </c>
      <c r="AQU43" s="4" t="str">
        <f>IFERROR(IF(N(data_NoOutliers!AEF43),data_NoOutliers!AEF43,MID(data_NoOutliers!AEF43,2,99)/2),"")</f>
        <v/>
      </c>
      <c r="AQV43" s="4" t="str">
        <f>IFERROR(IF(N(data_NoOutliers!AEG43),data_NoOutliers!AEG43,MID(data_NoOutliers!AEG43,2,99)/2),"")</f>
        <v/>
      </c>
      <c r="AQW43" s="4" t="str">
        <f>IFERROR(IF(N(data_NoOutliers!AEH43),data_NoOutliers!AEH43,MID(data_NoOutliers!AEH43,2,99)/2),"")</f>
        <v/>
      </c>
      <c r="AQX43" s="4" t="str">
        <f>IFERROR(IF(N(data_NoOutliers!AEI43),data_NoOutliers!AEI43,MID(data_NoOutliers!AEI43,2,99)/2),"")</f>
        <v/>
      </c>
      <c r="AQY43" s="4" t="str">
        <f>IFERROR(IF(N(data_NoOutliers!AEJ43),data_NoOutliers!AEJ43,MID(data_NoOutliers!AEJ43,2,99)/2),"")</f>
        <v/>
      </c>
      <c r="AQZ43" s="4" t="str">
        <f>IFERROR(IF(N(data_NoOutliers!AEK43),data_NoOutliers!AEK43,MID(data_NoOutliers!AEK43,2,99)/2),"")</f>
        <v/>
      </c>
      <c r="ARA43" s="4" t="str">
        <f>IFERROR(IF(N(data_NoOutliers!AEL43),data_NoOutliers!AEL43,MID(data_NoOutliers!AEL43,2,99)/2),"")</f>
        <v/>
      </c>
      <c r="ARB43" s="4" t="str">
        <f>IFERROR(IF(N(data_NoOutliers!AEM43),data_NoOutliers!AEM43,MID(data_NoOutliers!AEM43,2,99)/2),"")</f>
        <v/>
      </c>
      <c r="ARC43" s="4" t="str">
        <f>IFERROR(IF(N(data_NoOutliers!AEN43),data_NoOutliers!AEN43,MID(data_NoOutliers!AEN43,2,99)/2),"")</f>
        <v/>
      </c>
      <c r="ARD43" s="4" t="str">
        <f>IFERROR(IF(N(data_NoOutliers!AEO43),data_NoOutliers!AEO43,MID(data_NoOutliers!AEO43,2,99)/2),"")</f>
        <v/>
      </c>
      <c r="ARE43" s="4" t="str">
        <f>IFERROR(IF(N(data_NoOutliers!AEP43),data_NoOutliers!AEP43,MID(data_NoOutliers!AEP43,2,99)/2),"")</f>
        <v/>
      </c>
      <c r="ARF43" s="4" t="str">
        <f>IFERROR(IF(N(data_NoOutliers!AEQ43),data_NoOutliers!AEQ43,MID(data_NoOutliers!AEQ43,2,99)/2),"")</f>
        <v/>
      </c>
      <c r="ARG43" s="4" t="str">
        <f>IFERROR(IF(N(data_NoOutliers!AER43),data_NoOutliers!AER43,MID(data_NoOutliers!AER43,2,99)/2),"")</f>
        <v/>
      </c>
      <c r="ARH43" s="4" t="str">
        <f>IFERROR(IF(N(data_NoOutliers!AES43),data_NoOutliers!AES43,MID(data_NoOutliers!AES43,2,99)/2),"")</f>
        <v/>
      </c>
      <c r="ARI43" s="4" t="str">
        <f>IFERROR(IF(N(data_NoOutliers!AET43),data_NoOutliers!AET43,MID(data_NoOutliers!AET43,2,99)/2),"")</f>
        <v/>
      </c>
      <c r="ARJ43" s="4" t="str">
        <f>IFERROR(IF(N(data_NoOutliers!AEU43),data_NoOutliers!AEU43,MID(data_NoOutliers!AEU43,2,99)/2),"")</f>
        <v/>
      </c>
      <c r="ARK43" s="4" t="str">
        <f>IFERROR(IF(N(data_NoOutliers!AEV43),data_NoOutliers!AEV43,MID(data_NoOutliers!AEV43,2,99)/2),"")</f>
        <v/>
      </c>
      <c r="ARL43" s="4" t="str">
        <f>IFERROR(IF(N(data_NoOutliers!AEW43),data_NoOutliers!AEW43,MID(data_NoOutliers!AEW43,2,99)/2),"")</f>
        <v/>
      </c>
      <c r="ARM43" s="4" t="str">
        <f>IFERROR(IF(N(data_NoOutliers!AEX43),data_NoOutliers!AEX43,MID(data_NoOutliers!AEX43,2,99)/2),"")</f>
        <v/>
      </c>
      <c r="ARN43" s="4" t="str">
        <f>IFERROR(IF(N(data_NoOutliers!AEY43),data_NoOutliers!AEY43,MID(data_NoOutliers!AEY43,2,99)/2),"")</f>
        <v/>
      </c>
      <c r="ARO43" s="4" t="str">
        <f>IFERROR(IF(N(data_NoOutliers!AEZ43),data_NoOutliers!AEZ43,MID(data_NoOutliers!AEZ43,2,99)/2),"")</f>
        <v/>
      </c>
      <c r="ARP43" s="4" t="str">
        <f>IFERROR(IF(N(data_NoOutliers!AFA43),data_NoOutliers!AFA43,MID(data_NoOutliers!AFA43,2,99)/2),"")</f>
        <v/>
      </c>
      <c r="ARQ43" s="4" t="str">
        <f>IFERROR(IF(N(data_NoOutliers!AFB43),data_NoOutliers!AFB43,MID(data_NoOutliers!AFB43,2,99)/2),"")</f>
        <v/>
      </c>
      <c r="ARR43" s="4" t="str">
        <f>IFERROR(IF(N(data_NoOutliers!AFC43),data_NoOutliers!AFC43,MID(data_NoOutliers!AFC43,2,99)/2),"")</f>
        <v/>
      </c>
      <c r="ARS43" s="4" t="str">
        <f>IFERROR(IF(N(data_NoOutliers!AFD43),data_NoOutliers!AFD43,MID(data_NoOutliers!AFD43,2,99)/2),"")</f>
        <v/>
      </c>
      <c r="ART43" s="4" t="str">
        <f>IFERROR(IF(N(data_NoOutliers!AFE43),data_NoOutliers!AFE43,MID(data_NoOutliers!AFE43,2,99)/2),"")</f>
        <v/>
      </c>
      <c r="ARU43" s="4" t="str">
        <f>IFERROR(IF(N(data_NoOutliers!AFF43),data_NoOutliers!AFF43,MID(data_NoOutliers!AFF43,2,99)/2),"")</f>
        <v/>
      </c>
      <c r="ARV43" s="4" t="str">
        <f>IFERROR(IF(N(data_NoOutliers!AFG43),data_NoOutliers!AFG43,MID(data_NoOutliers!AFG43,2,99)/2),"")</f>
        <v/>
      </c>
      <c r="ARW43" s="4" t="str">
        <f>IFERROR(IF(N(data_NoOutliers!AFH43),data_NoOutliers!AFH43,MID(data_NoOutliers!AFH43,2,99)/2),"")</f>
        <v/>
      </c>
      <c r="ARX43" s="4" t="str">
        <f>IFERROR(IF(N(data_NoOutliers!AFI43),data_NoOutliers!AFI43,MID(data_NoOutliers!AFI43,2,99)/2),"")</f>
        <v/>
      </c>
      <c r="ARY43" s="4" t="str">
        <f>IFERROR(IF(N(data_NoOutliers!AFJ43),data_NoOutliers!AFJ43,MID(data_NoOutliers!AFJ43,2,99)/2),"")</f>
        <v/>
      </c>
      <c r="ARZ43" s="4" t="str">
        <f>IFERROR(IF(N(data_NoOutliers!AFK43),data_NoOutliers!AFK43,MID(data_NoOutliers!AFK43,2,99)/2),"")</f>
        <v/>
      </c>
      <c r="ASA43" s="4" t="str">
        <f>IFERROR(IF(N(data_NoOutliers!AFL43),data_NoOutliers!AFL43,MID(data_NoOutliers!AFL43,2,99)/2),"")</f>
        <v/>
      </c>
      <c r="ASB43" s="4" t="str">
        <f>IFERROR(IF(N(data_NoOutliers!AFM43),data_NoOutliers!AFM43,MID(data_NoOutliers!AFM43,2,99)/2),"")</f>
        <v/>
      </c>
      <c r="ASC43" s="4" t="str">
        <f>IFERROR(IF(N(data_NoOutliers!AFN43),data_NoOutliers!AFN43,MID(data_NoOutliers!AFN43,2,99)/2),"")</f>
        <v/>
      </c>
      <c r="ASD43" s="4" t="str">
        <f>IFERROR(IF(N(data_NoOutliers!AFO43),data_NoOutliers!AFO43,MID(data_NoOutliers!AFO43,2,99)/2),"")</f>
        <v/>
      </c>
      <c r="ASE43" s="4" t="str">
        <f>IFERROR(IF(N(data_NoOutliers!AFP43),data_NoOutliers!AFP43,MID(data_NoOutliers!AFP43,2,99)/2),"")</f>
        <v/>
      </c>
      <c r="ASF43" s="4" t="str">
        <f>IFERROR(IF(N(data_NoOutliers!AFQ43),data_NoOutliers!AFQ43,MID(data_NoOutliers!AFQ43,2,99)/2),"")</f>
        <v/>
      </c>
      <c r="ASG43" s="4" t="str">
        <f>IFERROR(IF(N(data_NoOutliers!AFR43),data_NoOutliers!AFR43,MID(data_NoOutliers!AFR43,2,99)/2),"")</f>
        <v/>
      </c>
      <c r="ASH43" s="4" t="str">
        <f>IFERROR(IF(N(data_NoOutliers!AFS43),data_NoOutliers!AFS43,MID(data_NoOutliers!AFS43,2,99)/2),"")</f>
        <v/>
      </c>
      <c r="ASI43" s="4" t="str">
        <f>IFERROR(IF(N(data_NoOutliers!AFT43),data_NoOutliers!AFT43,MID(data_NoOutliers!AFT43,2,99)/2),"")</f>
        <v/>
      </c>
      <c r="ASJ43" s="4" t="str">
        <f>IFERROR(IF(N(data_NoOutliers!AFU43),data_NoOutliers!AFU43,MID(data_NoOutliers!AFU43,2,99)/2),"")</f>
        <v/>
      </c>
      <c r="ASK43" s="4" t="str">
        <f>IFERROR(IF(N(data_NoOutliers!AFV43),data_NoOutliers!AFV43,MID(data_NoOutliers!AFV43,2,99)/2),"")</f>
        <v/>
      </c>
      <c r="ASL43" s="4" t="str">
        <f>IFERROR(IF(N(data_NoOutliers!AFW43),data_NoOutliers!AFW43,MID(data_NoOutliers!AFW43,2,99)/2),"")</f>
        <v/>
      </c>
      <c r="ASM43" s="4" t="str">
        <f>IFERROR(IF(N(data_NoOutliers!AFX43),data_NoOutliers!AFX43,MID(data_NoOutliers!AFX43,2,99)/2),"")</f>
        <v/>
      </c>
      <c r="ASN43" s="4" t="str">
        <f>IFERROR(IF(N(data_NoOutliers!AFY43),data_NoOutliers!AFY43,MID(data_NoOutliers!AFY43,2,99)/2),"")</f>
        <v/>
      </c>
      <c r="ASO43" s="4" t="str">
        <f>IFERROR(IF(N(data_NoOutliers!AFZ43),data_NoOutliers!AFZ43,MID(data_NoOutliers!AFZ43,2,99)/2),"")</f>
        <v/>
      </c>
      <c r="ASP43" s="4" t="str">
        <f>IFERROR(IF(N(data_NoOutliers!AGA43),data_NoOutliers!AGA43,MID(data_NoOutliers!AGA43,2,99)/2),"")</f>
        <v/>
      </c>
      <c r="ASQ43" s="4" t="str">
        <f>IFERROR(IF(N(data_NoOutliers!AGB43),data_NoOutliers!AGB43,MID(data_NoOutliers!AGB43,2,99)/2),"")</f>
        <v/>
      </c>
      <c r="ASR43" s="4" t="str">
        <f>IFERROR(IF(N(data_NoOutliers!AGC43),data_NoOutliers!AGC43,MID(data_NoOutliers!AGC43,2,99)/2),"")</f>
        <v/>
      </c>
      <c r="ASS43" s="4" t="str">
        <f>IFERROR(IF(N(data_NoOutliers!AGD43),data_NoOutliers!AGD43,MID(data_NoOutliers!AGD43,2,99)/2),"")</f>
        <v/>
      </c>
      <c r="AST43" s="4" t="str">
        <f>IFERROR(IF(N(data_NoOutliers!AGE43),data_NoOutliers!AGE43,MID(data_NoOutliers!AGE43,2,99)/2),"")</f>
        <v/>
      </c>
      <c r="ASU43" s="4" t="str">
        <f>IFERROR(IF(N(data_NoOutliers!AGF43),data_NoOutliers!AGF43,MID(data_NoOutliers!AGF43,2,99)/2),"")</f>
        <v/>
      </c>
      <c r="ASV43" s="4" t="str">
        <f>IFERROR(IF(N(data_NoOutliers!AGG43),data_NoOutliers!AGG43,MID(data_NoOutliers!AGG43,2,99)/2),"")</f>
        <v/>
      </c>
      <c r="ASW43" s="4" t="str">
        <f>IFERROR(IF(N(data_NoOutliers!AGH43),data_NoOutliers!AGH43,MID(data_NoOutliers!AGH43,2,99)/2),"")</f>
        <v/>
      </c>
      <c r="ASX43" s="4" t="str">
        <f>IFERROR(IF(N(data_NoOutliers!AGI43),data_NoOutliers!AGI43,MID(data_NoOutliers!AGI43,2,99)/2),"")</f>
        <v/>
      </c>
      <c r="ASY43" s="4" t="str">
        <f>IFERROR(IF(N(data_NoOutliers!AGJ43),data_NoOutliers!AGJ43,MID(data_NoOutliers!AGJ43,2,99)/2),"")</f>
        <v/>
      </c>
      <c r="ASZ43" s="4" t="str">
        <f>IFERROR(IF(N(data_NoOutliers!AGK43),data_NoOutliers!AGK43,MID(data_NoOutliers!AGK43,2,99)/2),"")</f>
        <v/>
      </c>
      <c r="ATA43" s="4" t="str">
        <f>IFERROR(IF(N(data_NoOutliers!AGL43),data_NoOutliers!AGL43,MID(data_NoOutliers!AGL43,2,99)/2),"")</f>
        <v/>
      </c>
      <c r="ATB43" s="4" t="str">
        <f>IFERROR(IF(N(data_NoOutliers!AGM43),data_NoOutliers!AGM43,MID(data_NoOutliers!AGM43,2,99)/2),"")</f>
        <v/>
      </c>
      <c r="ATC43" s="4" t="str">
        <f>IFERROR(IF(N(data_NoOutliers!AGN43),data_NoOutliers!AGN43,MID(data_NoOutliers!AGN43,2,99)/2),"")</f>
        <v/>
      </c>
      <c r="ATD43" s="4" t="str">
        <f>IFERROR(IF(N(data_NoOutliers!AGO43),data_NoOutliers!AGO43,MID(data_NoOutliers!AGO43,2,99)/2),"")</f>
        <v/>
      </c>
      <c r="ATE43" s="4" t="str">
        <f>IFERROR(IF(N(data_NoOutliers!AGP43),data_NoOutliers!AGP43,MID(data_NoOutliers!AGP43,2,99)/2),"")</f>
        <v/>
      </c>
      <c r="ATF43" s="4" t="str">
        <f>IFERROR(IF(N(data_NoOutliers!AGQ43),data_NoOutliers!AGQ43,MID(data_NoOutliers!AGQ43,2,99)/2),"")</f>
        <v/>
      </c>
      <c r="ATG43" s="4" t="str">
        <f>IFERROR(IF(N(data_NoOutliers!AGR43),data_NoOutliers!AGR43,MID(data_NoOutliers!AGR43,2,99)/2),"")</f>
        <v/>
      </c>
      <c r="ATH43" s="4" t="str">
        <f>IFERROR(IF(N(data_NoOutliers!AGS43),data_NoOutliers!AGS43,MID(data_NoOutliers!AGS43,2,99)/2),"")</f>
        <v/>
      </c>
      <c r="ATI43" s="4" t="str">
        <f>IFERROR(IF(N(data_NoOutliers!AGT43),data_NoOutliers!AGT43,MID(data_NoOutliers!AGT43,2,99)/2),"")</f>
        <v/>
      </c>
      <c r="ATJ43" s="4" t="str">
        <f>IFERROR(IF(N(data_NoOutliers!AGU43),data_NoOutliers!AGU43,MID(data_NoOutliers!AGU43,2,99)/2),"")</f>
        <v/>
      </c>
      <c r="ATK43" s="4" t="str">
        <f>IFERROR(IF(N(data_NoOutliers!AGV43),data_NoOutliers!AGV43,MID(data_NoOutliers!AGV43,2,99)/2),"")</f>
        <v/>
      </c>
      <c r="ATL43" s="4" t="str">
        <f>IFERROR(IF(N(data_NoOutliers!AGW43),data_NoOutliers!AGW43,MID(data_NoOutliers!AGW43,2,99)/2),"")</f>
        <v/>
      </c>
      <c r="ATM43" s="4" t="str">
        <f>IFERROR(IF(N(data_NoOutliers!AGX43),data_NoOutliers!AGX43,MID(data_NoOutliers!AGX43,2,99)/2),"")</f>
        <v/>
      </c>
      <c r="ATN43" s="4" t="str">
        <f>IFERROR(IF(N(data_NoOutliers!AGY43),data_NoOutliers!AGY43,MID(data_NoOutliers!AGY43,2,99)/2),"")</f>
        <v/>
      </c>
      <c r="ATO43" s="4" t="str">
        <f>IFERROR(IF(N(data_NoOutliers!AGZ43),data_NoOutliers!AGZ43,MID(data_NoOutliers!AGZ43,2,99)/2),"")</f>
        <v/>
      </c>
      <c r="ATP43" s="4" t="str">
        <f>IFERROR(IF(N(data_NoOutliers!AHA43),data_NoOutliers!AHA43,MID(data_NoOutliers!AHA43,2,99)/2),"")</f>
        <v/>
      </c>
      <c r="ATQ43" s="4" t="str">
        <f>IFERROR(IF(N(data_NoOutliers!AHB43),data_NoOutliers!AHB43,MID(data_NoOutliers!AHB43,2,99)/2),"")</f>
        <v/>
      </c>
      <c r="ATR43" s="4" t="str">
        <f>IFERROR(IF(N(data_NoOutliers!AHC43),data_NoOutliers!AHC43,MID(data_NoOutliers!AHC43,2,99)/2),"")</f>
        <v/>
      </c>
      <c r="ATS43" s="4" t="str">
        <f>IFERROR(IF(N(data_NoOutliers!AHD43),data_NoOutliers!AHD43,MID(data_NoOutliers!AHD43,2,99)/2),"")</f>
        <v/>
      </c>
      <c r="ATT43" s="4" t="str">
        <f>IFERROR(IF(N(data_NoOutliers!AHE43),data_NoOutliers!AHE43,MID(data_NoOutliers!AHE43,2,99)/2),"")</f>
        <v/>
      </c>
      <c r="ATU43" s="4" t="str">
        <f>IFERROR(IF(N(data_NoOutliers!AHF43),data_NoOutliers!AHF43,MID(data_NoOutliers!AHF43,2,99)/2),"")</f>
        <v/>
      </c>
      <c r="ATV43" s="4" t="str">
        <f>IFERROR(IF(N(data_NoOutliers!AHG43),data_NoOutliers!AHG43,MID(data_NoOutliers!AHG43,2,99)/2),"")</f>
        <v/>
      </c>
      <c r="ATW43" s="4" t="str">
        <f>IFERROR(IF(N(data_NoOutliers!AHH43),data_NoOutliers!AHH43,MID(data_NoOutliers!AHH43,2,99)/2),"")</f>
        <v/>
      </c>
      <c r="ATX43" s="4" t="str">
        <f>IFERROR(IF(N(data_NoOutliers!AHI43),data_NoOutliers!AHI43,MID(data_NoOutliers!AHI43,2,99)/2),"")</f>
        <v/>
      </c>
      <c r="ATY43" s="4" t="str">
        <f>IFERROR(IF(N(data_NoOutliers!AHJ43),data_NoOutliers!AHJ43,MID(data_NoOutliers!AHJ43,2,99)/2),"")</f>
        <v/>
      </c>
      <c r="ATZ43" s="4" t="str">
        <f>IFERROR(IF(N(data_NoOutliers!AHK43),data_NoOutliers!AHK43,MID(data_NoOutliers!AHK43,2,99)/2),"")</f>
        <v/>
      </c>
      <c r="AUA43" s="4" t="str">
        <f>IFERROR(IF(N(data_NoOutliers!AHL43),data_NoOutliers!AHL43,MID(data_NoOutliers!AHL43,2,99)/2),"")</f>
        <v/>
      </c>
      <c r="AUB43" s="4" t="str">
        <f>IFERROR(IF(N(data_NoOutliers!AHM43),data_NoOutliers!AHM43,MID(data_NoOutliers!AHM43,2,99)/2),"")</f>
        <v/>
      </c>
      <c r="AUC43" s="4" t="str">
        <f>IFERROR(IF(N(data_NoOutliers!AHN43),data_NoOutliers!AHN43,MID(data_NoOutliers!AHN43,2,99)/2),"")</f>
        <v/>
      </c>
      <c r="AUD43" s="4" t="str">
        <f>IFERROR(IF(N(data_NoOutliers!AHO43),data_NoOutliers!AHO43,MID(data_NoOutliers!AHO43,2,99)/2),"")</f>
        <v/>
      </c>
      <c r="AUE43" s="4" t="str">
        <f>IFERROR(IF(N(data_NoOutliers!AHP43),data_NoOutliers!AHP43,MID(data_NoOutliers!AHP43,2,99)/2),"")</f>
        <v/>
      </c>
      <c r="AUF43" s="4" t="str">
        <f>IFERROR(IF(N(data_NoOutliers!AHQ43),data_NoOutliers!AHQ43,MID(data_NoOutliers!AHQ43,2,99)/2),"")</f>
        <v/>
      </c>
      <c r="AUG43" s="4" t="str">
        <f>IFERROR(IF(N(data_NoOutliers!AHR43),data_NoOutliers!AHR43,MID(data_NoOutliers!AHR43,2,99)/2),"")</f>
        <v/>
      </c>
      <c r="AUH43" s="4" t="str">
        <f>IFERROR(IF(N(data_NoOutliers!AHS43),data_NoOutliers!AHS43,MID(data_NoOutliers!AHS43,2,99)/2),"")</f>
        <v/>
      </c>
      <c r="AUI43" s="4" t="str">
        <f>IFERROR(IF(N(data_NoOutliers!AHT43),data_NoOutliers!AHT43,MID(data_NoOutliers!AHT43,2,99)/2),"")</f>
        <v/>
      </c>
      <c r="AUJ43" s="4" t="str">
        <f>IFERROR(IF(N(data_NoOutliers!AHU43),data_NoOutliers!AHU43,MID(data_NoOutliers!AHU43,2,99)/2),"")</f>
        <v/>
      </c>
      <c r="AUK43" s="4" t="str">
        <f>IFERROR(IF(N(data_NoOutliers!AHV43),data_NoOutliers!AHV43,MID(data_NoOutliers!AHV43,2,99)/2),"")</f>
        <v/>
      </c>
      <c r="AUL43" s="4" t="str">
        <f>IFERROR(IF(N(data_NoOutliers!AHW43),data_NoOutliers!AHW43,MID(data_NoOutliers!AHW43,2,99)/2),"")</f>
        <v/>
      </c>
      <c r="AUM43" s="4" t="str">
        <f>IFERROR(IF(N(data_NoOutliers!AHX43),data_NoOutliers!AHX43,MID(data_NoOutliers!AHX43,2,99)/2),"")</f>
        <v/>
      </c>
      <c r="AUN43" s="4" t="str">
        <f>IFERROR(IF(N(data_NoOutliers!AHY43),data_NoOutliers!AHY43,MID(data_NoOutliers!AHY43,2,99)/2),"")</f>
        <v/>
      </c>
      <c r="AUO43" s="4" t="str">
        <f>IFERROR(IF(N(data_NoOutliers!AHZ43),data_NoOutliers!AHZ43,MID(data_NoOutliers!AHZ43,2,99)/2),"")</f>
        <v/>
      </c>
      <c r="AUP43" s="4" t="str">
        <f>IFERROR(IF(N(data_NoOutliers!AIA43),data_NoOutliers!AIA43,MID(data_NoOutliers!AIA43,2,99)/2),"")</f>
        <v/>
      </c>
      <c r="AUQ43" s="4" t="str">
        <f>IFERROR(IF(N(data_NoOutliers!AIB43),data_NoOutliers!AIB43,MID(data_NoOutliers!AIB43,2,99)/2),"")</f>
        <v/>
      </c>
      <c r="AUR43" s="4" t="str">
        <f>IFERROR(IF(N(data_NoOutliers!AIC43),data_NoOutliers!AIC43,MID(data_NoOutliers!AIC43,2,99)/2),"")</f>
        <v/>
      </c>
      <c r="AUS43" s="4" t="str">
        <f>IFERROR(IF(N(data_NoOutliers!AID43),data_NoOutliers!AID43,MID(data_NoOutliers!AID43,2,99)/2),"")</f>
        <v/>
      </c>
      <c r="AUT43" s="4" t="str">
        <f>IFERROR(IF(N(data_NoOutliers!AIE43),data_NoOutliers!AIE43,MID(data_NoOutliers!AIE43,2,99)/2),"")</f>
        <v/>
      </c>
      <c r="AUU43" s="4" t="str">
        <f>IFERROR(IF(N(data_NoOutliers!AIF43),data_NoOutliers!AIF43,MID(data_NoOutliers!AIF43,2,99)/2),"")</f>
        <v/>
      </c>
      <c r="AUV43" s="4" t="str">
        <f>IFERROR(IF(N(data_NoOutliers!AIG43),data_NoOutliers!AIG43,MID(data_NoOutliers!AIG43,2,99)/2),"")</f>
        <v/>
      </c>
      <c r="AUW43" s="4" t="str">
        <f>IFERROR(IF(N(data_NoOutliers!AIH43),data_NoOutliers!AIH43,MID(data_NoOutliers!AIH43,2,99)/2),"")</f>
        <v/>
      </c>
      <c r="AUX43" s="4" t="str">
        <f>IFERROR(IF(N(data_NoOutliers!AII43),data_NoOutliers!AII43,MID(data_NoOutliers!AII43,2,99)/2),"")</f>
        <v/>
      </c>
      <c r="AUY43" s="4" t="str">
        <f>IFERROR(IF(N(data_NoOutliers!AIJ43),data_NoOutliers!AIJ43,MID(data_NoOutliers!AIJ43,2,99)/2),"")</f>
        <v/>
      </c>
      <c r="AUZ43" s="4" t="str">
        <f>IFERROR(IF(N(data_NoOutliers!AIK43),data_NoOutliers!AIK43,MID(data_NoOutliers!AIK43,2,99)/2),"")</f>
        <v/>
      </c>
      <c r="AVA43" s="4" t="str">
        <f>IFERROR(IF(N(data_NoOutliers!AIL43),data_NoOutliers!AIL43,MID(data_NoOutliers!AIL43,2,99)/2),"")</f>
        <v/>
      </c>
      <c r="AVB43" s="4" t="str">
        <f>IFERROR(IF(N(data_NoOutliers!AIM43),data_NoOutliers!AIM43,MID(data_NoOutliers!AIM43,2,99)/2),"")</f>
        <v/>
      </c>
      <c r="AVC43" s="4" t="str">
        <f>IFERROR(IF(N(data_NoOutliers!AIN43),data_NoOutliers!AIN43,MID(data_NoOutliers!AIN43,2,99)/2),"")</f>
        <v/>
      </c>
      <c r="AVD43" s="4" t="str">
        <f>IFERROR(IF(N(data_NoOutliers!AIO43),data_NoOutliers!AIO43,MID(data_NoOutliers!AIO43,2,99)/2),"")</f>
        <v/>
      </c>
      <c r="AVE43" s="4" t="str">
        <f>IFERROR(IF(N(data_NoOutliers!AIP43),data_NoOutliers!AIP43,MID(data_NoOutliers!AIP43,2,99)/2),"")</f>
        <v/>
      </c>
      <c r="AVF43" s="4" t="str">
        <f>IFERROR(IF(N(data_NoOutliers!AIQ43),data_NoOutliers!AIQ43,MID(data_NoOutliers!AIQ43,2,99)/2),"")</f>
        <v/>
      </c>
      <c r="AVG43" s="4" t="str">
        <f>IFERROR(IF(N(data_NoOutliers!AIR43),data_NoOutliers!AIR43,MID(data_NoOutliers!AIR43,2,99)/2),"")</f>
        <v/>
      </c>
      <c r="AVH43" s="4" t="str">
        <f>IFERROR(IF(N(data_NoOutliers!AIS43),data_NoOutliers!AIS43,MID(data_NoOutliers!AIS43,2,99)/2),"")</f>
        <v/>
      </c>
      <c r="AVI43" s="4" t="str">
        <f>IFERROR(IF(N(data_NoOutliers!AIT43),data_NoOutliers!AIT43,MID(data_NoOutliers!AIT43,2,99)/2),"")</f>
        <v/>
      </c>
      <c r="AVJ43" s="4" t="str">
        <f>IFERROR(IF(N(data_NoOutliers!AIU43),data_NoOutliers!AIU43,MID(data_NoOutliers!AIU43,2,99)/2),"")</f>
        <v/>
      </c>
      <c r="AVK43" s="4" t="str">
        <f>IFERROR(IF(N(data_NoOutliers!AIV43),data_NoOutliers!AIV43,MID(data_NoOutliers!AIV43,2,99)/2),"")</f>
        <v/>
      </c>
      <c r="AVL43" s="4" t="str">
        <f>IFERROR(IF(N(data_NoOutliers!AIW43),data_NoOutliers!AIW43,MID(data_NoOutliers!AIW43,2,99)/2),"")</f>
        <v/>
      </c>
      <c r="AVM43" s="4" t="str">
        <f>IFERROR(IF(N(data_NoOutliers!AIX43),data_NoOutliers!AIX43,MID(data_NoOutliers!AIX43,2,99)/2),"")</f>
        <v/>
      </c>
      <c r="AVN43" s="4" t="str">
        <f>IFERROR(IF(N(data_NoOutliers!AIY43),data_NoOutliers!AIY43,MID(data_NoOutliers!AIY43,2,99)/2),"")</f>
        <v/>
      </c>
      <c r="AVO43" s="4" t="str">
        <f>IFERROR(IF(N(data_NoOutliers!AIZ43),data_NoOutliers!AIZ43,MID(data_NoOutliers!AIZ43,2,99)/2),"")</f>
        <v/>
      </c>
      <c r="AVP43" s="4" t="str">
        <f>IFERROR(IF(N(data_NoOutliers!AJA43),data_NoOutliers!AJA43,MID(data_NoOutliers!AJA43,2,99)/2),"")</f>
        <v/>
      </c>
      <c r="AVQ43" s="4" t="str">
        <f>IFERROR(IF(N(data_NoOutliers!AJB43),data_NoOutliers!AJB43,MID(data_NoOutliers!AJB43,2,99)/2),"")</f>
        <v/>
      </c>
      <c r="AVR43" s="4" t="str">
        <f>IFERROR(IF(N(data_NoOutliers!AJC43),data_NoOutliers!AJC43,MID(data_NoOutliers!AJC43,2,99)/2),"")</f>
        <v/>
      </c>
      <c r="AVS43" s="4" t="str">
        <f>IFERROR(IF(N(data_NoOutliers!AJD43),data_NoOutliers!AJD43,MID(data_NoOutliers!AJD43,2,99)/2),"")</f>
        <v/>
      </c>
      <c r="AVT43" s="4" t="str">
        <f>IFERROR(IF(N(data_NoOutliers!AJE43),data_NoOutliers!AJE43,MID(data_NoOutliers!AJE43,2,99)/2),"")</f>
        <v/>
      </c>
      <c r="AVU43" s="4" t="str">
        <f>IFERROR(IF(N(data_NoOutliers!AJF43),data_NoOutliers!AJF43,MID(data_NoOutliers!AJF43,2,99)/2),"")</f>
        <v/>
      </c>
      <c r="AVV43" s="4" t="str">
        <f>IFERROR(IF(N(data_NoOutliers!AJG43),data_NoOutliers!AJG43,MID(data_NoOutliers!AJG43,2,99)/2),"")</f>
        <v/>
      </c>
      <c r="AVW43" s="4" t="str">
        <f>IFERROR(IF(N(data_NoOutliers!AJH43),data_NoOutliers!AJH43,MID(data_NoOutliers!AJH43,2,99)/2),"")</f>
        <v/>
      </c>
      <c r="AVX43" s="4" t="str">
        <f>IFERROR(IF(N(data_NoOutliers!AJI43),data_NoOutliers!AJI43,MID(data_NoOutliers!AJI43,2,99)/2),"")</f>
        <v/>
      </c>
      <c r="AVY43" s="4" t="str">
        <f>IFERROR(IF(N(data_NoOutliers!AJJ43),data_NoOutliers!AJJ43,MID(data_NoOutliers!AJJ43,2,99)/2),"")</f>
        <v/>
      </c>
      <c r="AVZ43" s="4" t="str">
        <f>IFERROR(IF(N(data_NoOutliers!AJK43),data_NoOutliers!AJK43,MID(data_NoOutliers!AJK43,2,99)/2),"")</f>
        <v/>
      </c>
      <c r="AWA43" s="4" t="str">
        <f>IFERROR(IF(N(data_NoOutliers!AJL43),data_NoOutliers!AJL43,MID(data_NoOutliers!AJL43,2,99)/2),"")</f>
        <v/>
      </c>
      <c r="AWB43" s="4" t="str">
        <f>IFERROR(IF(N(data_NoOutliers!AJM43),data_NoOutliers!AJM43,MID(data_NoOutliers!AJM43,2,99)/2),"")</f>
        <v/>
      </c>
      <c r="AWC43" s="4" t="str">
        <f>IFERROR(IF(N(data_NoOutliers!AJN43),data_NoOutliers!AJN43,MID(data_NoOutliers!AJN43,2,99)/2),"")</f>
        <v/>
      </c>
      <c r="AWD43" s="4" t="str">
        <f>IFERROR(IF(N(data_NoOutliers!AJO43),data_NoOutliers!AJO43,MID(data_NoOutliers!AJO43,2,99)/2),"")</f>
        <v/>
      </c>
      <c r="AWE43" s="4" t="str">
        <f>IFERROR(IF(N(data_NoOutliers!AJP43),data_NoOutliers!AJP43,MID(data_NoOutliers!AJP43,2,99)/2),"")</f>
        <v/>
      </c>
      <c r="AWF43" s="4" t="str">
        <f>IFERROR(IF(N(data_NoOutliers!AJQ43),data_NoOutliers!AJQ43,MID(data_NoOutliers!AJQ43,2,99)/2),"")</f>
        <v/>
      </c>
      <c r="AWG43" s="4" t="str">
        <f>IFERROR(IF(N(data_NoOutliers!AJR43),data_NoOutliers!AJR43,MID(data_NoOutliers!AJR43,2,99)/2),"")</f>
        <v/>
      </c>
      <c r="AWH43" s="4" t="str">
        <f>IFERROR(IF(N(data_NoOutliers!AJS43),data_NoOutliers!AJS43,MID(data_NoOutliers!AJS43,2,99)/2),"")</f>
        <v/>
      </c>
      <c r="AWI43" s="4" t="str">
        <f>IFERROR(IF(N(data_NoOutliers!AJT43),data_NoOutliers!AJT43,MID(data_NoOutliers!AJT43,2,99)/2),"")</f>
        <v/>
      </c>
      <c r="AWJ43" s="4" t="str">
        <f>IFERROR(IF(N(data_NoOutliers!AJU43),data_NoOutliers!AJU43,MID(data_NoOutliers!AJU43,2,99)/2),"")</f>
        <v/>
      </c>
      <c r="AWK43" s="4" t="str">
        <f>IFERROR(IF(N(data_NoOutliers!AJV43),data_NoOutliers!AJV43,MID(data_NoOutliers!AJV43,2,99)/2),"")</f>
        <v/>
      </c>
      <c r="AWL43" s="4" t="str">
        <f>IFERROR(IF(N(data_NoOutliers!AJW43),data_NoOutliers!AJW43,MID(data_NoOutliers!AJW43,2,99)/2),"")</f>
        <v/>
      </c>
      <c r="AWM43" s="4" t="str">
        <f>IFERROR(IF(N(data_NoOutliers!AJX43),data_NoOutliers!AJX43,MID(data_NoOutliers!AJX43,2,99)/2),"")</f>
        <v/>
      </c>
      <c r="AWN43" s="4" t="str">
        <f>IFERROR(IF(N(data_NoOutliers!AJY43),data_NoOutliers!AJY43,MID(data_NoOutliers!AJY43,2,99)/2),"")</f>
        <v/>
      </c>
      <c r="AWO43" s="4" t="str">
        <f>IFERROR(IF(N(data_NoOutliers!AJZ43),data_NoOutliers!AJZ43,MID(data_NoOutliers!AJZ43,2,99)/2),"")</f>
        <v/>
      </c>
      <c r="AWP43" s="4" t="str">
        <f>IFERROR(IF(N(data_NoOutliers!AKA43),data_NoOutliers!AKA43,MID(data_NoOutliers!AKA43,2,99)/2),"")</f>
        <v/>
      </c>
      <c r="AWQ43" s="4" t="str">
        <f>IFERROR(IF(N(data_NoOutliers!AKB43),data_NoOutliers!AKB43,MID(data_NoOutliers!AKB43,2,99)/2),"")</f>
        <v/>
      </c>
      <c r="AWR43" s="4" t="str">
        <f>IFERROR(IF(N(data_NoOutliers!AKC43),data_NoOutliers!AKC43,MID(data_NoOutliers!AKC43,2,99)/2),"")</f>
        <v/>
      </c>
      <c r="AWS43" s="4" t="str">
        <f>IFERROR(IF(N(data_NoOutliers!AKD43),data_NoOutliers!AKD43,MID(data_NoOutliers!AKD43,2,99)/2),"")</f>
        <v/>
      </c>
      <c r="AWT43" s="4" t="str">
        <f>IFERROR(IF(N(data_NoOutliers!AKE43),data_NoOutliers!AKE43,MID(data_NoOutliers!AKE43,2,99)/2),"")</f>
        <v/>
      </c>
      <c r="AWU43" s="4" t="str">
        <f>IFERROR(IF(N(data_NoOutliers!AKF43),data_NoOutliers!AKF43,MID(data_NoOutliers!AKF43,2,99)/2),"")</f>
        <v/>
      </c>
      <c r="AWV43" s="4" t="str">
        <f>IFERROR(IF(N(data_NoOutliers!AKG43),data_NoOutliers!AKG43,MID(data_NoOutliers!AKG43,2,99)/2),"")</f>
        <v/>
      </c>
      <c r="AWW43" s="4" t="str">
        <f>IFERROR(IF(N(data_NoOutliers!AKH43),data_NoOutliers!AKH43,MID(data_NoOutliers!AKH43,2,99)/2),"")</f>
        <v/>
      </c>
      <c r="AWX43" s="4" t="str">
        <f>IFERROR(IF(N(data_NoOutliers!AKI43),data_NoOutliers!AKI43,MID(data_NoOutliers!AKI43,2,99)/2),"")</f>
        <v/>
      </c>
      <c r="AWY43" s="4" t="str">
        <f>IFERROR(IF(N(data_NoOutliers!AKJ43),data_NoOutliers!AKJ43,MID(data_NoOutliers!AKJ43,2,99)/2),"")</f>
        <v/>
      </c>
      <c r="AWZ43" s="4" t="str">
        <f>IFERROR(IF(N(data_NoOutliers!AKK43),data_NoOutliers!AKK43,MID(data_NoOutliers!AKK43,2,99)/2),"")</f>
        <v/>
      </c>
      <c r="AXA43" s="4" t="str">
        <f>IFERROR(IF(N(data_NoOutliers!AKL43),data_NoOutliers!AKL43,MID(data_NoOutliers!AKL43,2,99)/2),"")</f>
        <v/>
      </c>
      <c r="AXB43" s="4" t="str">
        <f>IFERROR(IF(N(data_NoOutliers!AKM43),data_NoOutliers!AKM43,MID(data_NoOutliers!AKM43,2,99)/2),"")</f>
        <v/>
      </c>
      <c r="AXC43" s="4" t="str">
        <f>IFERROR(IF(N(data_NoOutliers!AKN43),data_NoOutliers!AKN43,MID(data_NoOutliers!AKN43,2,99)/2),"")</f>
        <v/>
      </c>
      <c r="AXD43" s="4" t="str">
        <f>IFERROR(IF(N(data_NoOutliers!AKO43),data_NoOutliers!AKO43,MID(data_NoOutliers!AKO43,2,99)/2),"")</f>
        <v/>
      </c>
      <c r="AXE43" s="4" t="str">
        <f>IFERROR(IF(N(data_NoOutliers!AKP43),data_NoOutliers!AKP43,MID(data_NoOutliers!AKP43,2,99)/2),"")</f>
        <v/>
      </c>
      <c r="AXF43" s="4" t="str">
        <f>IFERROR(IF(N(data_NoOutliers!AKQ43),data_NoOutliers!AKQ43,MID(data_NoOutliers!AKQ43,2,99)/2),"")</f>
        <v/>
      </c>
      <c r="AXG43" s="4" t="str">
        <f>IFERROR(IF(N(data_NoOutliers!AKR43),data_NoOutliers!AKR43,MID(data_NoOutliers!AKR43,2,99)/2),"")</f>
        <v/>
      </c>
      <c r="AXH43" s="4" t="str">
        <f>IFERROR(IF(N(data_NoOutliers!AKS43),data_NoOutliers!AKS43,MID(data_NoOutliers!AKS43,2,99)/2),"")</f>
        <v/>
      </c>
      <c r="AXI43" s="4" t="str">
        <f>IFERROR(IF(N(data_NoOutliers!AKT43),data_NoOutliers!AKT43,MID(data_NoOutliers!AKT43,2,99)/2),"")</f>
        <v/>
      </c>
      <c r="AXJ43" s="4" t="str">
        <f>IFERROR(IF(N(data_NoOutliers!AKU43),data_NoOutliers!AKU43,MID(data_NoOutliers!AKU43,2,99)/2),"")</f>
        <v/>
      </c>
      <c r="AXK43" s="4" t="str">
        <f>IFERROR(IF(N(data_NoOutliers!AKV43),data_NoOutliers!AKV43,MID(data_NoOutliers!AKV43,2,99)/2),"")</f>
        <v/>
      </c>
      <c r="AXL43" s="4" t="str">
        <f>IFERROR(IF(N(data_NoOutliers!AKW43),data_NoOutliers!AKW43,MID(data_NoOutliers!AKW43,2,99)/2),"")</f>
        <v/>
      </c>
      <c r="AXM43" s="4" t="str">
        <f>IFERROR(IF(N(data_NoOutliers!AKX43),data_NoOutliers!AKX43,MID(data_NoOutliers!AKX43,2,99)/2),"")</f>
        <v/>
      </c>
      <c r="AXN43" s="4" t="str">
        <f>IFERROR(IF(N(data_NoOutliers!AKY43),data_NoOutliers!AKY43,MID(data_NoOutliers!AKY43,2,99)/2),"")</f>
        <v/>
      </c>
      <c r="AXO43" s="4" t="str">
        <f>IFERROR(IF(N(data_NoOutliers!AKZ43),data_NoOutliers!AKZ43,MID(data_NoOutliers!AKZ43,2,99)/2),"")</f>
        <v/>
      </c>
      <c r="AXP43" s="4" t="str">
        <f>IFERROR(IF(N(data_NoOutliers!ALA43),data_NoOutliers!ALA43,MID(data_NoOutliers!ALA43,2,99)/2),"")</f>
        <v/>
      </c>
      <c r="AXQ43" s="4" t="str">
        <f>IFERROR(IF(N(data_NoOutliers!ALB43),data_NoOutliers!ALB43,MID(data_NoOutliers!ALB43,2,99)/2),"")</f>
        <v/>
      </c>
      <c r="AXR43" s="4" t="str">
        <f>IFERROR(IF(N(data_NoOutliers!ALC43),data_NoOutliers!ALC43,MID(data_NoOutliers!ALC43,2,99)/2),"")</f>
        <v/>
      </c>
      <c r="AXS43" s="4" t="str">
        <f>IFERROR(IF(N(data_NoOutliers!ALD43),data_NoOutliers!ALD43,MID(data_NoOutliers!ALD43,2,99)/2),"")</f>
        <v/>
      </c>
      <c r="AXT43" s="4" t="str">
        <f>IFERROR(IF(N(data_NoOutliers!ALE43),data_NoOutliers!ALE43,MID(data_NoOutliers!ALE43,2,99)/2),"")</f>
        <v/>
      </c>
      <c r="AXU43" s="4" t="str">
        <f>IFERROR(IF(N(data_NoOutliers!ALF43),data_NoOutliers!ALF43,MID(data_NoOutliers!ALF43,2,99)/2),"")</f>
        <v/>
      </c>
      <c r="AXV43" s="4" t="str">
        <f>IFERROR(IF(N(data_NoOutliers!ALG43),data_NoOutliers!ALG43,MID(data_NoOutliers!ALG43,2,99)/2),"")</f>
        <v/>
      </c>
      <c r="AXW43" s="4" t="str">
        <f>IFERROR(IF(N(data_NoOutliers!ALH43),data_NoOutliers!ALH43,MID(data_NoOutliers!ALH43,2,99)/2),"")</f>
        <v/>
      </c>
      <c r="AXX43" s="4" t="str">
        <f>IFERROR(IF(N(data_NoOutliers!ALI43),data_NoOutliers!ALI43,MID(data_NoOutliers!ALI43,2,99)/2),"")</f>
        <v/>
      </c>
      <c r="AXY43" s="4" t="str">
        <f>IFERROR(IF(N(data_NoOutliers!ALJ43),data_NoOutliers!ALJ43,MID(data_NoOutliers!ALJ43,2,99)/2),"")</f>
        <v/>
      </c>
      <c r="AXZ43" s="4" t="str">
        <f>IFERROR(IF(N(data_NoOutliers!ALK43),data_NoOutliers!ALK43,MID(data_NoOutliers!ALK43,2,99)/2),"")</f>
        <v/>
      </c>
      <c r="AYA43" s="4" t="str">
        <f>IFERROR(IF(N(data_NoOutliers!ALL43),data_NoOutliers!ALL43,MID(data_NoOutliers!ALL43,2,99)/2),"")</f>
        <v/>
      </c>
      <c r="AYB43" s="4" t="str">
        <f>IFERROR(IF(N(data_NoOutliers!ALM43),data_NoOutliers!ALM43,MID(data_NoOutliers!ALM43,2,99)/2),"")</f>
        <v/>
      </c>
      <c r="AYC43" s="4" t="str">
        <f>IFERROR(IF(N(data_NoOutliers!ALN43),data_NoOutliers!ALN43,MID(data_NoOutliers!ALN43,2,99)/2),"")</f>
        <v/>
      </c>
      <c r="AYD43" s="4" t="str">
        <f>IFERROR(IF(N(data_NoOutliers!ALO43),data_NoOutliers!ALO43,MID(data_NoOutliers!ALO43,2,99)/2),"")</f>
        <v/>
      </c>
      <c r="AYE43" s="4" t="str">
        <f>IFERROR(IF(N(data_NoOutliers!ALP43),data_NoOutliers!ALP43,MID(data_NoOutliers!ALP43,2,99)/2),"")</f>
        <v/>
      </c>
      <c r="AYF43" s="4" t="str">
        <f>IFERROR(IF(N(data_NoOutliers!ALQ43),data_NoOutliers!ALQ43,MID(data_NoOutliers!ALQ43,2,99)/2),"")</f>
        <v/>
      </c>
      <c r="AYG43" s="4" t="str">
        <f>IFERROR(IF(N(data_NoOutliers!ALR43),data_NoOutliers!ALR43,MID(data_NoOutliers!ALR43,2,99)/2),"")</f>
        <v/>
      </c>
      <c r="AYH43" s="4" t="str">
        <f>IFERROR(IF(N(data_NoOutliers!ALS43),data_NoOutliers!ALS43,MID(data_NoOutliers!ALS43,2,99)/2),"")</f>
        <v/>
      </c>
      <c r="AYI43" s="4" t="str">
        <f>IFERROR(IF(N(data_NoOutliers!ALT43),data_NoOutliers!ALT43,MID(data_NoOutliers!ALT43,2,99)/2),"")</f>
        <v/>
      </c>
      <c r="AYJ43" s="4" t="str">
        <f>IFERROR(IF(N(data_NoOutliers!ALU43),data_NoOutliers!ALU43,MID(data_NoOutliers!ALU43,2,99)/2),"")</f>
        <v/>
      </c>
      <c r="AYK43" s="4" t="str">
        <f>IFERROR(IF(N(data_NoOutliers!ALV43),data_NoOutliers!ALV43,MID(data_NoOutliers!ALV43,2,99)/2),"")</f>
        <v/>
      </c>
      <c r="AYL43" s="4" t="str">
        <f>IFERROR(IF(N(data_NoOutliers!ALW43),data_NoOutliers!ALW43,MID(data_NoOutliers!ALW43,2,99)/2),"")</f>
        <v/>
      </c>
      <c r="AYM43" s="4" t="str">
        <f>IFERROR(IF(N(data_NoOutliers!ALX43),data_NoOutliers!ALX43,MID(data_NoOutliers!ALX43,2,99)/2),"")</f>
        <v/>
      </c>
      <c r="AYN43" s="4" t="str">
        <f>IFERROR(IF(N(data_NoOutliers!ALY43),data_NoOutliers!ALY43,MID(data_NoOutliers!ALY43,2,99)/2),"")</f>
        <v/>
      </c>
      <c r="AYO43" s="4" t="str">
        <f>IFERROR(IF(N(data_NoOutliers!ALZ43),data_NoOutliers!ALZ43,MID(data_NoOutliers!ALZ43,2,99)/2),"")</f>
        <v/>
      </c>
      <c r="AYP43" s="4" t="str">
        <f>IFERROR(IF(N(data_NoOutliers!AMA43),data_NoOutliers!AMA43,MID(data_NoOutliers!AMA43,2,99)/2),"")</f>
        <v/>
      </c>
      <c r="AYQ43" s="4" t="str">
        <f>IFERROR(IF(N(data_NoOutliers!AMB43),data_NoOutliers!AMB43,MID(data_NoOutliers!AMB43,2,99)/2),"")</f>
        <v/>
      </c>
      <c r="AYR43" s="4" t="str">
        <f>IFERROR(IF(N(data_NoOutliers!AMC43),data_NoOutliers!AMC43,MID(data_NoOutliers!AMC43,2,99)/2),"")</f>
        <v/>
      </c>
      <c r="AYS43" s="4" t="str">
        <f>IFERROR(IF(N(data_NoOutliers!AMD43),data_NoOutliers!AMD43,MID(data_NoOutliers!AMD43,2,99)/2),"")</f>
        <v/>
      </c>
      <c r="AYT43" s="4" t="str">
        <f>IFERROR(IF(N(data_NoOutliers!AME43),data_NoOutliers!AME43,MID(data_NoOutliers!AME43,2,99)/2),"")</f>
        <v/>
      </c>
      <c r="AYU43" s="4" t="str">
        <f>IFERROR(IF(N(data_NoOutliers!AMF43),data_NoOutliers!AMF43,MID(data_NoOutliers!AMF43,2,99)/2),"")</f>
        <v/>
      </c>
      <c r="AYV43" s="4" t="str">
        <f>IFERROR(IF(N(data_NoOutliers!AMG43),data_NoOutliers!AMG43,MID(data_NoOutliers!AMG43,2,99)/2),"")</f>
        <v/>
      </c>
      <c r="AYW43" s="4" t="str">
        <f>IFERROR(IF(N(data_NoOutliers!AMH43),data_NoOutliers!AMH43,MID(data_NoOutliers!AMH43,2,99)/2),"")</f>
        <v/>
      </c>
      <c r="AYX43" s="4" t="str">
        <f>IFERROR(IF(N(data_NoOutliers!AMI43),data_NoOutliers!AMI43,MID(data_NoOutliers!AMI43,2,99)/2),"")</f>
        <v/>
      </c>
      <c r="AYY43" s="4" t="str">
        <f>IFERROR(IF(N(data_NoOutliers!AMJ43),data_NoOutliers!AMJ43,MID(data_NoOutliers!AMJ43,2,99)/2),"")</f>
        <v/>
      </c>
      <c r="AYZ43" s="4" t="str">
        <f>IFERROR(IF(N(data_NoOutliers!AMK43),data_NoOutliers!AMK43,MID(data_NoOutliers!AMK43,2,99)/2),"")</f>
        <v/>
      </c>
      <c r="AZA43" s="4" t="str">
        <f>IFERROR(IF(N(data_NoOutliers!AML43),data_NoOutliers!AML43,MID(data_NoOutliers!AML43,2,99)/2),"")</f>
        <v/>
      </c>
      <c r="AZB43" s="4" t="str">
        <f>IFERROR(IF(N(data_NoOutliers!AMM43),data_NoOutliers!AMM43,MID(data_NoOutliers!AMM43,2,99)/2),"")</f>
        <v/>
      </c>
      <c r="AZC43" s="4" t="str">
        <f>IFERROR(IF(N(data_NoOutliers!AMN43),data_NoOutliers!AMN43,MID(data_NoOutliers!AMN43,2,99)/2),"")</f>
        <v/>
      </c>
      <c r="AZD43" s="4" t="str">
        <f>IFERROR(IF(N(data_NoOutliers!AMO43),data_NoOutliers!AMO43,MID(data_NoOutliers!AMO43,2,99)/2),"")</f>
        <v/>
      </c>
      <c r="AZE43" s="4" t="str">
        <f>IFERROR(IF(N(data_NoOutliers!AMP43),data_NoOutliers!AMP43,MID(data_NoOutliers!AMP43,2,99)/2),"")</f>
        <v/>
      </c>
      <c r="AZF43" s="4" t="str">
        <f>IFERROR(IF(N(data_NoOutliers!AMQ43),data_NoOutliers!AMQ43,MID(data_NoOutliers!AMQ43,2,99)/2),"")</f>
        <v/>
      </c>
      <c r="AZG43" s="4" t="str">
        <f>IFERROR(IF(N(data_NoOutliers!AMR43),data_NoOutliers!AMR43,MID(data_NoOutliers!AMR43,2,99)/2),"")</f>
        <v/>
      </c>
      <c r="AZH43" s="4" t="str">
        <f>IFERROR(IF(N(data_NoOutliers!AMS43),data_NoOutliers!AMS43,MID(data_NoOutliers!AMS43,2,99)/2),"")</f>
        <v/>
      </c>
      <c r="AZI43" s="4" t="str">
        <f>IFERROR(IF(N(data_NoOutliers!AMT43),data_NoOutliers!AMT43,MID(data_NoOutliers!AMT43,2,99)/2),"")</f>
        <v/>
      </c>
      <c r="AZJ43" s="4" t="str">
        <f>IFERROR(IF(N(data_NoOutliers!AMU43),data_NoOutliers!AMU43,MID(data_NoOutliers!AMU43,2,99)/2),"")</f>
        <v/>
      </c>
      <c r="AZK43" s="4" t="str">
        <f>IFERROR(IF(N(data_NoOutliers!AMV43),data_NoOutliers!AMV43,MID(data_NoOutliers!AMV43,2,99)/2),"")</f>
        <v/>
      </c>
      <c r="AZL43" s="4" t="str">
        <f>IFERROR(IF(N(data_NoOutliers!AMW43),data_NoOutliers!AMW43,MID(data_NoOutliers!AMW43,2,99)/2),"")</f>
        <v/>
      </c>
      <c r="AZM43" s="4" t="str">
        <f>IFERROR(IF(N(data_NoOutliers!AMX43),data_NoOutliers!AMX43,MID(data_NoOutliers!AMX43,2,99)/2),"")</f>
        <v/>
      </c>
      <c r="AZN43" s="4" t="str">
        <f>IFERROR(IF(N(data_NoOutliers!AMY43),data_NoOutliers!AMY43,MID(data_NoOutliers!AMY43,2,99)/2),"")</f>
        <v/>
      </c>
      <c r="AZO43" s="4" t="str">
        <f>IFERROR(IF(N(data_NoOutliers!AMZ43),data_NoOutliers!AMZ43,MID(data_NoOutliers!AMZ43,2,99)/2),"")</f>
        <v/>
      </c>
      <c r="AZP43" s="4" t="str">
        <f>IFERROR(IF(N(data_NoOutliers!ANA43),data_NoOutliers!ANA43,MID(data_NoOutliers!ANA43,2,99)/2),"")</f>
        <v/>
      </c>
      <c r="AZQ43" s="4" t="str">
        <f>IFERROR(IF(N(data_NoOutliers!ANB43),data_NoOutliers!ANB43,MID(data_NoOutliers!ANB43,2,99)/2),"")</f>
        <v/>
      </c>
      <c r="AZR43" s="4" t="str">
        <f>IFERROR(IF(N(data_NoOutliers!ANC43),data_NoOutliers!ANC43,MID(data_NoOutliers!ANC43,2,99)/2),"")</f>
        <v/>
      </c>
      <c r="AZS43" s="4" t="str">
        <f>IFERROR(IF(N(data_NoOutliers!AND43),data_NoOutliers!AND43,MID(data_NoOutliers!AND43,2,99)/2),"")</f>
        <v/>
      </c>
      <c r="AZT43" s="4" t="str">
        <f>IFERROR(IF(N(data_NoOutliers!ANE43),data_NoOutliers!ANE43,MID(data_NoOutliers!ANE43,2,99)/2),"")</f>
        <v/>
      </c>
      <c r="AZU43" s="4" t="str">
        <f>IFERROR(IF(N(data_NoOutliers!ANF43),data_NoOutliers!ANF43,MID(data_NoOutliers!ANF43,2,99)/2),"")</f>
        <v/>
      </c>
      <c r="AZV43" s="4" t="str">
        <f>IFERROR(IF(N(data_NoOutliers!ANG43),data_NoOutliers!ANG43,MID(data_NoOutliers!ANG43,2,99)/2),"")</f>
        <v/>
      </c>
      <c r="AZW43" s="4" t="str">
        <f>IFERROR(IF(N(data_NoOutliers!ANH43),data_NoOutliers!ANH43,MID(data_NoOutliers!ANH43,2,99)/2),"")</f>
        <v/>
      </c>
      <c r="AZX43" s="4" t="str">
        <f>IFERROR(IF(N(data_NoOutliers!ANI43),data_NoOutliers!ANI43,MID(data_NoOutliers!ANI43,2,99)/2),"")</f>
        <v/>
      </c>
      <c r="AZY43" s="4" t="str">
        <f>IFERROR(IF(N(data_NoOutliers!ANJ43),data_NoOutliers!ANJ43,MID(data_NoOutliers!ANJ43,2,99)/2),"")</f>
        <v/>
      </c>
      <c r="AZZ43" s="4" t="str">
        <f>IFERROR(IF(N(data_NoOutliers!ANK43),data_NoOutliers!ANK43,MID(data_NoOutliers!ANK43,2,99)/2),"")</f>
        <v/>
      </c>
      <c r="BAA43" s="4" t="str">
        <f>IFERROR(IF(N(data_NoOutliers!ANL43),data_NoOutliers!ANL43,MID(data_NoOutliers!ANL43,2,99)/2),"")</f>
        <v/>
      </c>
      <c r="BAB43" s="4" t="str">
        <f>IFERROR(IF(N(data_NoOutliers!ANM43),data_NoOutliers!ANM43,MID(data_NoOutliers!ANM43,2,99)/2),"")</f>
        <v/>
      </c>
      <c r="BAC43" s="4" t="str">
        <f>IFERROR(IF(N(data_NoOutliers!ANN43),data_NoOutliers!ANN43,MID(data_NoOutliers!ANN43,2,99)/2),"")</f>
        <v/>
      </c>
      <c r="BAD43" s="4" t="str">
        <f>IFERROR(IF(N(data_NoOutliers!ANO43),data_NoOutliers!ANO43,MID(data_NoOutliers!ANO43,2,99)/2),"")</f>
        <v/>
      </c>
      <c r="BAE43" s="4" t="str">
        <f>IFERROR(IF(N(data_NoOutliers!ANP43),data_NoOutliers!ANP43,MID(data_NoOutliers!ANP43,2,99)/2),"")</f>
        <v/>
      </c>
      <c r="BAF43" s="4" t="str">
        <f>IFERROR(IF(N(data_NoOutliers!ANQ43),data_NoOutliers!ANQ43,MID(data_NoOutliers!ANQ43,2,99)/2),"")</f>
        <v/>
      </c>
      <c r="BAG43" s="4" t="str">
        <f>IFERROR(IF(N(data_NoOutliers!ANR43),data_NoOutliers!ANR43,MID(data_NoOutliers!ANR43,2,99)/2),"")</f>
        <v/>
      </c>
      <c r="BAH43" s="4" t="str">
        <f>IFERROR(IF(N(data_NoOutliers!ANS43),data_NoOutliers!ANS43,MID(data_NoOutliers!ANS43,2,99)/2),"")</f>
        <v/>
      </c>
      <c r="BAI43" s="4" t="str">
        <f>IFERROR(IF(N(data_NoOutliers!ANT43),data_NoOutliers!ANT43,MID(data_NoOutliers!ANT43,2,99)/2),"")</f>
        <v/>
      </c>
      <c r="BAJ43" s="4" t="str">
        <f>IFERROR(IF(N(data_NoOutliers!ANU43),data_NoOutliers!ANU43,MID(data_NoOutliers!ANU43,2,99)/2),"")</f>
        <v/>
      </c>
      <c r="BAK43" s="4" t="str">
        <f>IFERROR(IF(N(data_NoOutliers!ANV43),data_NoOutliers!ANV43,MID(data_NoOutliers!ANV43,2,99)/2),"")</f>
        <v/>
      </c>
      <c r="BAL43" s="4" t="str">
        <f>IFERROR(IF(N(data_NoOutliers!ANW43),data_NoOutliers!ANW43,MID(data_NoOutliers!ANW43,2,99)/2),"")</f>
        <v/>
      </c>
      <c r="BAM43" s="4" t="str">
        <f>IFERROR(IF(N(data_NoOutliers!ANX43),data_NoOutliers!ANX43,MID(data_NoOutliers!ANX43,2,99)/2),"")</f>
        <v/>
      </c>
      <c r="BAN43" s="4" t="str">
        <f>IFERROR(IF(N(data_NoOutliers!ANY43),data_NoOutliers!ANY43,MID(data_NoOutliers!ANY43,2,99)/2),"")</f>
        <v/>
      </c>
      <c r="BAO43" s="4" t="str">
        <f>IFERROR(IF(N(data_NoOutliers!ANZ43),data_NoOutliers!ANZ43,MID(data_NoOutliers!ANZ43,2,99)/2),"")</f>
        <v/>
      </c>
      <c r="BAP43" s="4" t="str">
        <f>IFERROR(IF(N(data_NoOutliers!AOA43),data_NoOutliers!AOA43,MID(data_NoOutliers!AOA43,2,99)/2),"")</f>
        <v/>
      </c>
      <c r="BAQ43" s="4" t="str">
        <f>IFERROR(IF(N(data_NoOutliers!AOB43),data_NoOutliers!AOB43,MID(data_NoOutliers!AOB43,2,99)/2),"")</f>
        <v/>
      </c>
      <c r="BAR43" s="4" t="str">
        <f>IFERROR(IF(N(data_NoOutliers!AOC43),data_NoOutliers!AOC43,MID(data_NoOutliers!AOC43,2,99)/2),"")</f>
        <v/>
      </c>
      <c r="BAS43" s="4" t="str">
        <f>IFERROR(IF(N(data_NoOutliers!AOD43),data_NoOutliers!AOD43,MID(data_NoOutliers!AOD43,2,99)/2),"")</f>
        <v/>
      </c>
      <c r="BAT43" s="4" t="str">
        <f>IFERROR(IF(N(data_NoOutliers!AOE43),data_NoOutliers!AOE43,MID(data_NoOutliers!AOE43,2,99)/2),"")</f>
        <v/>
      </c>
      <c r="BAU43" s="4" t="str">
        <f>IFERROR(IF(N(data_NoOutliers!AOF43),data_NoOutliers!AOF43,MID(data_NoOutliers!AOF43,2,99)/2),"")</f>
        <v/>
      </c>
      <c r="BAV43" s="4" t="str">
        <f>IFERROR(IF(N(data_NoOutliers!AOG43),data_NoOutliers!AOG43,MID(data_NoOutliers!AOG43,2,99)/2),"")</f>
        <v/>
      </c>
      <c r="BAW43" s="4" t="str">
        <f>IFERROR(IF(N(data_NoOutliers!AOH43),data_NoOutliers!AOH43,MID(data_NoOutliers!AOH43,2,99)/2),"")</f>
        <v/>
      </c>
      <c r="BAX43" s="4" t="str">
        <f>IFERROR(IF(N(data_NoOutliers!AOI43),data_NoOutliers!AOI43,MID(data_NoOutliers!AOI43,2,99)/2),"")</f>
        <v/>
      </c>
      <c r="BAY43" s="4" t="str">
        <f>IFERROR(IF(N(data_NoOutliers!AOJ43),data_NoOutliers!AOJ43,MID(data_NoOutliers!AOJ43,2,99)/2),"")</f>
        <v/>
      </c>
      <c r="BAZ43" s="4" t="str">
        <f>IFERROR(IF(N(data_NoOutliers!AOK43),data_NoOutliers!AOK43,MID(data_NoOutliers!AOK43,2,99)/2),"")</f>
        <v/>
      </c>
      <c r="BBA43" s="4" t="str">
        <f>IFERROR(IF(N(data_NoOutliers!AOL43),data_NoOutliers!AOL43,MID(data_NoOutliers!AOL43,2,99)/2),"")</f>
        <v/>
      </c>
      <c r="BBB43" s="4" t="str">
        <f>IFERROR(IF(N(data_NoOutliers!AOM43),data_NoOutliers!AOM43,MID(data_NoOutliers!AOM43,2,99)/2),"")</f>
        <v/>
      </c>
      <c r="BBC43" s="4" t="str">
        <f>IFERROR(IF(N(data_NoOutliers!AON43),data_NoOutliers!AON43,MID(data_NoOutliers!AON43,2,99)/2),"")</f>
        <v/>
      </c>
      <c r="BBD43" s="4" t="str">
        <f>IFERROR(IF(N(data_NoOutliers!AOO43),data_NoOutliers!AOO43,MID(data_NoOutliers!AOO43,2,99)/2),"")</f>
        <v/>
      </c>
      <c r="BBE43" s="4" t="str">
        <f>IFERROR(IF(N(data_NoOutliers!AOP43),data_NoOutliers!AOP43,MID(data_NoOutliers!AOP43,2,99)/2),"")</f>
        <v/>
      </c>
      <c r="BBF43" s="4" t="str">
        <f>IFERROR(IF(N(data_NoOutliers!AOQ43),data_NoOutliers!AOQ43,MID(data_NoOutliers!AOQ43,2,99)/2),"")</f>
        <v/>
      </c>
      <c r="BBG43" s="4" t="str">
        <f>IFERROR(IF(N(data_NoOutliers!AOR43),data_NoOutliers!AOR43,MID(data_NoOutliers!AOR43,2,99)/2),"")</f>
        <v/>
      </c>
      <c r="BBH43" s="4" t="str">
        <f>IFERROR(IF(N(data_NoOutliers!AOS43),data_NoOutliers!AOS43,MID(data_NoOutliers!AOS43,2,99)/2),"")</f>
        <v/>
      </c>
      <c r="BBI43" s="4" t="str">
        <f>IFERROR(IF(N(data_NoOutliers!AOT43),data_NoOutliers!AOT43,MID(data_NoOutliers!AOT43,2,99)/2),"")</f>
        <v/>
      </c>
      <c r="BBJ43" s="4" t="str">
        <f>IFERROR(IF(N(data_NoOutliers!AOU43),data_NoOutliers!AOU43,MID(data_NoOutliers!AOU43,2,99)/2),"")</f>
        <v/>
      </c>
      <c r="BBK43" s="4" t="str">
        <f>IFERROR(IF(N(data_NoOutliers!AOV43),data_NoOutliers!AOV43,MID(data_NoOutliers!AOV43,2,99)/2),"")</f>
        <v/>
      </c>
      <c r="BBL43" s="4" t="str">
        <f>IFERROR(IF(N(data_NoOutliers!AOW43),data_NoOutliers!AOW43,MID(data_NoOutliers!AOW43,2,99)/2),"")</f>
        <v/>
      </c>
      <c r="BBM43" s="4" t="str">
        <f>IFERROR(IF(N(data_NoOutliers!AOX43),data_NoOutliers!AOX43,MID(data_NoOutliers!AOX43,2,99)/2),"")</f>
        <v/>
      </c>
      <c r="BBN43" s="4" t="str">
        <f>IFERROR(IF(N(data_NoOutliers!AOY43),data_NoOutliers!AOY43,MID(data_NoOutliers!AOY43,2,99)/2),"")</f>
        <v/>
      </c>
      <c r="BBO43" s="4" t="str">
        <f>IFERROR(IF(N(data_NoOutliers!AOZ43),data_NoOutliers!AOZ43,MID(data_NoOutliers!AOZ43,2,99)/2),"")</f>
        <v/>
      </c>
      <c r="BBP43" s="4" t="str">
        <f>IFERROR(IF(N(data_NoOutliers!APA43),data_NoOutliers!APA43,MID(data_NoOutliers!APA43,2,99)/2),"")</f>
        <v/>
      </c>
      <c r="BBQ43" s="4" t="str">
        <f>IFERROR(IF(N(data_NoOutliers!APB43),data_NoOutliers!APB43,MID(data_NoOutliers!APB43,2,99)/2),"")</f>
        <v/>
      </c>
      <c r="BBR43" s="4" t="str">
        <f>IFERROR(IF(N(data_NoOutliers!APC43),data_NoOutliers!APC43,MID(data_NoOutliers!APC43,2,99)/2),"")</f>
        <v/>
      </c>
      <c r="BBS43" s="4" t="str">
        <f>IFERROR(IF(N(data_NoOutliers!APD43),data_NoOutliers!APD43,MID(data_NoOutliers!APD43,2,99)/2),"")</f>
        <v/>
      </c>
      <c r="BBT43" s="4" t="str">
        <f>IFERROR(IF(N(data_NoOutliers!APE43),data_NoOutliers!APE43,MID(data_NoOutliers!APE43,2,99)/2),"")</f>
        <v/>
      </c>
      <c r="BBU43" s="4" t="str">
        <f>IFERROR(IF(N(data_NoOutliers!APF43),data_NoOutliers!APF43,MID(data_NoOutliers!APF43,2,99)/2),"")</f>
        <v/>
      </c>
      <c r="BBV43" s="4" t="str">
        <f>IFERROR(IF(N(data_NoOutliers!APG43),data_NoOutliers!APG43,MID(data_NoOutliers!APG43,2,99)/2),"")</f>
        <v/>
      </c>
      <c r="BBW43" s="4" t="str">
        <f>IFERROR(IF(N(data_NoOutliers!APH43),data_NoOutliers!APH43,MID(data_NoOutliers!APH43,2,99)/2),"")</f>
        <v/>
      </c>
      <c r="BBX43" s="4" t="str">
        <f>IFERROR(IF(N(data_NoOutliers!API43),data_NoOutliers!API43,MID(data_NoOutliers!API43,2,99)/2),"")</f>
        <v/>
      </c>
      <c r="BBY43" s="4" t="str">
        <f>IFERROR(IF(N(data_NoOutliers!APJ43),data_NoOutliers!APJ43,MID(data_NoOutliers!APJ43,2,99)/2),"")</f>
        <v/>
      </c>
      <c r="BBZ43" s="4" t="str">
        <f>IFERROR(IF(N(data_NoOutliers!APK43),data_NoOutliers!APK43,MID(data_NoOutliers!APK43,2,99)/2),"")</f>
        <v/>
      </c>
      <c r="BCA43" s="4" t="str">
        <f>IFERROR(IF(N(data_NoOutliers!APL43),data_NoOutliers!APL43,MID(data_NoOutliers!APL43,2,99)/2),"")</f>
        <v/>
      </c>
      <c r="BCB43" s="4" t="str">
        <f>IFERROR(IF(N(data_NoOutliers!APM43),data_NoOutliers!APM43,MID(data_NoOutliers!APM43,2,99)/2),"")</f>
        <v/>
      </c>
      <c r="BCC43" s="4" t="str">
        <f>IFERROR(IF(N(data_NoOutliers!APN43),data_NoOutliers!APN43,MID(data_NoOutliers!APN43,2,99)/2),"")</f>
        <v/>
      </c>
      <c r="BCD43" s="4" t="str">
        <f>IFERROR(IF(N(data_NoOutliers!APO43),data_NoOutliers!APO43,MID(data_NoOutliers!APO43,2,99)/2),"")</f>
        <v/>
      </c>
      <c r="BCE43" s="4" t="str">
        <f>IFERROR(IF(N(data_NoOutliers!APP43),data_NoOutliers!APP43,MID(data_NoOutliers!APP43,2,99)/2),"")</f>
        <v/>
      </c>
      <c r="BCF43" s="4" t="str">
        <f>IFERROR(IF(N(data_NoOutliers!APQ43),data_NoOutliers!APQ43,MID(data_NoOutliers!APQ43,2,99)/2),"")</f>
        <v/>
      </c>
      <c r="BCG43" s="4" t="str">
        <f>IFERROR(IF(N(data_NoOutliers!APR43),data_NoOutliers!APR43,MID(data_NoOutliers!APR43,2,99)/2),"")</f>
        <v/>
      </c>
      <c r="BCH43" s="4" t="str">
        <f>IFERROR(IF(N(data_NoOutliers!APS43),data_NoOutliers!APS43,MID(data_NoOutliers!APS43,2,99)/2),"")</f>
        <v/>
      </c>
      <c r="BCI43" s="4" t="str">
        <f>IFERROR(IF(N(data_NoOutliers!APT43),data_NoOutliers!APT43,MID(data_NoOutliers!APT43,2,99)/2),"")</f>
        <v/>
      </c>
      <c r="BCJ43" s="4" t="str">
        <f>IFERROR(IF(N(data_NoOutliers!APU43),data_NoOutliers!APU43,MID(data_NoOutliers!APU43,2,99)/2),"")</f>
        <v/>
      </c>
      <c r="BCK43" s="4" t="str">
        <f>IFERROR(IF(N(data_NoOutliers!APV43),data_NoOutliers!APV43,MID(data_NoOutliers!APV43,2,99)/2),"")</f>
        <v/>
      </c>
      <c r="BCL43" s="4" t="str">
        <f>IFERROR(IF(N(data_NoOutliers!APW43),data_NoOutliers!APW43,MID(data_NoOutliers!APW43,2,99)/2),"")</f>
        <v/>
      </c>
      <c r="BCM43" s="4" t="str">
        <f>IFERROR(IF(N(data_NoOutliers!APX43),data_NoOutliers!APX43,MID(data_NoOutliers!APX43,2,99)/2),"")</f>
        <v/>
      </c>
      <c r="BCN43" s="4" t="str">
        <f>IFERROR(IF(N(data_NoOutliers!APY43),data_NoOutliers!APY43,MID(data_NoOutliers!APY43,2,99)/2),"")</f>
        <v/>
      </c>
      <c r="BCO43" s="4" t="str">
        <f>IFERROR(IF(N(data_NoOutliers!APZ43),data_NoOutliers!APZ43,MID(data_NoOutliers!APZ43,2,99)/2),"")</f>
        <v/>
      </c>
      <c r="BCP43" s="4" t="str">
        <f>IFERROR(IF(N(data_NoOutliers!AQA43),data_NoOutliers!AQA43,MID(data_NoOutliers!AQA43,2,99)/2),"")</f>
        <v/>
      </c>
      <c r="BCQ43" s="4" t="str">
        <f>IFERROR(IF(N(data_NoOutliers!AQB43),data_NoOutliers!AQB43,MID(data_NoOutliers!AQB43,2,99)/2),"")</f>
        <v/>
      </c>
      <c r="BCR43" s="4" t="str">
        <f>IFERROR(IF(N(data_NoOutliers!AQC43),data_NoOutliers!AQC43,MID(data_NoOutliers!AQC43,2,99)/2),"")</f>
        <v/>
      </c>
      <c r="BCS43" s="4" t="str">
        <f>IFERROR(IF(N(data_NoOutliers!AQD43),data_NoOutliers!AQD43,MID(data_NoOutliers!AQD43,2,99)/2),"")</f>
        <v/>
      </c>
      <c r="BCT43" s="4" t="str">
        <f>IFERROR(IF(N(data_NoOutliers!AQE43),data_NoOutliers!AQE43,MID(data_NoOutliers!AQE43,2,99)/2),"")</f>
        <v/>
      </c>
      <c r="BCU43" s="4" t="str">
        <f>IFERROR(IF(N(data_NoOutliers!AQF43),data_NoOutliers!AQF43,MID(data_NoOutliers!AQF43,2,99)/2),"")</f>
        <v/>
      </c>
      <c r="BCV43" s="4" t="str">
        <f>IFERROR(IF(N(data_NoOutliers!AQG43),data_NoOutliers!AQG43,MID(data_NoOutliers!AQG43,2,99)/2),"")</f>
        <v/>
      </c>
      <c r="BCW43" s="4" t="str">
        <f>IFERROR(IF(N(data_NoOutliers!AQH43),data_NoOutliers!AQH43,MID(data_NoOutliers!AQH43,2,99)/2),"")</f>
        <v/>
      </c>
      <c r="BCX43" s="4" t="str">
        <f>IFERROR(IF(N(data_NoOutliers!AQI43),data_NoOutliers!AQI43,MID(data_NoOutliers!AQI43,2,99)/2),"")</f>
        <v/>
      </c>
      <c r="BCY43" s="4" t="str">
        <f>IFERROR(IF(N(data_NoOutliers!AQJ43),data_NoOutliers!AQJ43,MID(data_NoOutliers!AQJ43,2,99)/2),"")</f>
        <v/>
      </c>
      <c r="BCZ43" s="4" t="str">
        <f>IFERROR(IF(N(data_NoOutliers!AQK43),data_NoOutliers!AQK43,MID(data_NoOutliers!AQK43,2,99)/2),"")</f>
        <v/>
      </c>
      <c r="BDA43" s="4" t="str">
        <f>IFERROR(IF(N(data_NoOutliers!AQL43),data_NoOutliers!AQL43,MID(data_NoOutliers!AQL43,2,99)/2),"")</f>
        <v/>
      </c>
      <c r="BDB43" s="4" t="str">
        <f>IFERROR(IF(N(data_NoOutliers!AQM43),data_NoOutliers!AQM43,MID(data_NoOutliers!AQM43,2,99)/2),"")</f>
        <v/>
      </c>
      <c r="BDC43" s="4" t="str">
        <f>IFERROR(IF(N(data_NoOutliers!AQN43),data_NoOutliers!AQN43,MID(data_NoOutliers!AQN43,2,99)/2),"")</f>
        <v/>
      </c>
      <c r="BDD43" s="4" t="str">
        <f>IFERROR(IF(N(data_NoOutliers!AQO43),data_NoOutliers!AQO43,MID(data_NoOutliers!AQO43,2,99)/2),"")</f>
        <v/>
      </c>
      <c r="BDE43" s="4" t="str">
        <f>IFERROR(IF(N(data_NoOutliers!AQP43),data_NoOutliers!AQP43,MID(data_NoOutliers!AQP43,2,99)/2),"")</f>
        <v/>
      </c>
      <c r="BDF43" s="4" t="str">
        <f>IFERROR(IF(N(data_NoOutliers!AQQ43),data_NoOutliers!AQQ43,MID(data_NoOutliers!AQQ43,2,99)/2),"")</f>
        <v/>
      </c>
      <c r="BDG43" s="4" t="str">
        <f>IFERROR(IF(N(data_NoOutliers!AQR43),data_NoOutliers!AQR43,MID(data_NoOutliers!AQR43,2,99)/2),"")</f>
        <v/>
      </c>
      <c r="BDH43" s="4" t="str">
        <f>IFERROR(IF(N(data_NoOutliers!AQS43),data_NoOutliers!AQS43,MID(data_NoOutliers!AQS43,2,99)/2),"")</f>
        <v/>
      </c>
      <c r="BDI43" s="4" t="str">
        <f>IFERROR(IF(N(data_NoOutliers!AQT43),data_NoOutliers!AQT43,MID(data_NoOutliers!AQT43,2,99)/2),"")</f>
        <v/>
      </c>
      <c r="BDJ43" s="4" t="str">
        <f>IFERROR(IF(N(data_NoOutliers!AQU43),data_NoOutliers!AQU43,MID(data_NoOutliers!AQU43,2,99)/2),"")</f>
        <v/>
      </c>
      <c r="BDK43" s="4" t="str">
        <f>IFERROR(IF(N(data_NoOutliers!AQV43),data_NoOutliers!AQV43,MID(data_NoOutliers!AQV43,2,99)/2),"")</f>
        <v/>
      </c>
      <c r="BDL43" s="4" t="str">
        <f>IFERROR(IF(N(data_NoOutliers!AQW43),data_NoOutliers!AQW43,MID(data_NoOutliers!AQW43,2,99)/2),"")</f>
        <v/>
      </c>
      <c r="BDM43" s="4" t="str">
        <f>IFERROR(IF(N(data_NoOutliers!AQX43),data_NoOutliers!AQX43,MID(data_NoOutliers!AQX43,2,99)/2),"")</f>
        <v/>
      </c>
      <c r="BDN43" s="4" t="str">
        <f>IFERROR(IF(N(data_NoOutliers!AQY43),data_NoOutliers!AQY43,MID(data_NoOutliers!AQY43,2,99)/2),"")</f>
        <v/>
      </c>
      <c r="BDO43" s="4" t="str">
        <f>IFERROR(IF(N(data_NoOutliers!AQZ43),data_NoOutliers!AQZ43,MID(data_NoOutliers!AQZ43,2,99)/2),"")</f>
        <v/>
      </c>
      <c r="BDP43" s="4" t="str">
        <f>IFERROR(IF(N(data_NoOutliers!ARA43),data_NoOutliers!ARA43,MID(data_NoOutliers!ARA43,2,99)/2),"")</f>
        <v/>
      </c>
      <c r="BDQ43" s="4" t="str">
        <f>IFERROR(IF(N(data_NoOutliers!ARB43),data_NoOutliers!ARB43,MID(data_NoOutliers!ARB43,2,99)/2),"")</f>
        <v/>
      </c>
      <c r="BDR43" s="4" t="str">
        <f>IFERROR(IF(N(data_NoOutliers!ARC43),data_NoOutliers!ARC43,MID(data_NoOutliers!ARC43,2,99)/2),"")</f>
        <v/>
      </c>
      <c r="BDS43" s="4" t="str">
        <f>IFERROR(IF(N(data_NoOutliers!ARD43),data_NoOutliers!ARD43,MID(data_NoOutliers!ARD43,2,99)/2),"")</f>
        <v/>
      </c>
      <c r="BDT43" s="4" t="str">
        <f>IFERROR(IF(N(data_NoOutliers!ARE43),data_NoOutliers!ARE43,MID(data_NoOutliers!ARE43,2,99)/2),"")</f>
        <v/>
      </c>
      <c r="BDU43" s="4" t="str">
        <f>IFERROR(IF(N(data_NoOutliers!ARF43),data_NoOutliers!ARF43,MID(data_NoOutliers!ARF43,2,99)/2),"")</f>
        <v/>
      </c>
      <c r="BDV43" s="4" t="str">
        <f>IFERROR(IF(N(data_NoOutliers!ARG43),data_NoOutliers!ARG43,MID(data_NoOutliers!ARG43,2,99)/2),"")</f>
        <v/>
      </c>
      <c r="BDW43" s="4" t="str">
        <f>IFERROR(IF(N(data_NoOutliers!ARH43),data_NoOutliers!ARH43,MID(data_NoOutliers!ARH43,2,99)/2),"")</f>
        <v/>
      </c>
      <c r="BDX43" s="4" t="str">
        <f>IFERROR(IF(N(data_NoOutliers!ARI43),data_NoOutliers!ARI43,MID(data_NoOutliers!ARI43,2,99)/2),"")</f>
        <v/>
      </c>
      <c r="BDY43" s="4" t="str">
        <f>IFERROR(IF(N(data_NoOutliers!ARJ43),data_NoOutliers!ARJ43,MID(data_NoOutliers!ARJ43,2,99)/2),"")</f>
        <v/>
      </c>
      <c r="BDZ43" s="4" t="str">
        <f>IFERROR(IF(N(data_NoOutliers!ARK43),data_NoOutliers!ARK43,MID(data_NoOutliers!ARK43,2,99)/2),"")</f>
        <v/>
      </c>
      <c r="BEA43" s="4" t="str">
        <f>IFERROR(IF(N(data_NoOutliers!ARL43),data_NoOutliers!ARL43,MID(data_NoOutliers!ARL43,2,99)/2),"")</f>
        <v/>
      </c>
      <c r="BEB43" s="4" t="str">
        <f>IFERROR(IF(N(data_NoOutliers!ARM43),data_NoOutliers!ARM43,MID(data_NoOutliers!ARM43,2,99)/2),"")</f>
        <v/>
      </c>
      <c r="BEC43" s="4" t="str">
        <f>IFERROR(IF(N(data_NoOutliers!ARN43),data_NoOutliers!ARN43,MID(data_NoOutliers!ARN43,2,99)/2),"")</f>
        <v/>
      </c>
      <c r="BED43" s="4" t="str">
        <f>IFERROR(IF(N(data_NoOutliers!ARO43),data_NoOutliers!ARO43,MID(data_NoOutliers!ARO43,2,99)/2),"")</f>
        <v/>
      </c>
      <c r="BEE43" s="4" t="str">
        <f>IFERROR(IF(N(data_NoOutliers!ARP43),data_NoOutliers!ARP43,MID(data_NoOutliers!ARP43,2,99)/2),"")</f>
        <v/>
      </c>
      <c r="BEF43" s="4" t="str">
        <f>IFERROR(IF(N(data_NoOutliers!ARQ43),data_NoOutliers!ARQ43,MID(data_NoOutliers!ARQ43,2,99)/2),"")</f>
        <v/>
      </c>
      <c r="BEG43" s="4" t="str">
        <f>IFERROR(IF(N(data_NoOutliers!ARR43),data_NoOutliers!ARR43,MID(data_NoOutliers!ARR43,2,99)/2),"")</f>
        <v/>
      </c>
      <c r="BEH43" s="4" t="str">
        <f>IFERROR(IF(N(data_NoOutliers!ARS43),data_NoOutliers!ARS43,MID(data_NoOutliers!ARS43,2,99)/2),"")</f>
        <v/>
      </c>
      <c r="BEI43" s="4" t="str">
        <f>IFERROR(IF(N(data_NoOutliers!ART43),data_NoOutliers!ART43,MID(data_NoOutliers!ART43,2,99)/2),"")</f>
        <v/>
      </c>
      <c r="BEJ43" s="4" t="str">
        <f>IFERROR(IF(N(data_NoOutliers!ARU43),data_NoOutliers!ARU43,MID(data_NoOutliers!ARU43,2,99)/2),"")</f>
        <v/>
      </c>
      <c r="BEK43" s="4" t="str">
        <f>IFERROR(IF(N(data_NoOutliers!ARV43),data_NoOutliers!ARV43,MID(data_NoOutliers!ARV43,2,99)/2),"")</f>
        <v/>
      </c>
      <c r="BEL43" s="4" t="str">
        <f>IFERROR(IF(N(data_NoOutliers!ARW43),data_NoOutliers!ARW43,MID(data_NoOutliers!ARW43,2,99)/2),"")</f>
        <v/>
      </c>
      <c r="BEM43" s="4" t="str">
        <f>IFERROR(IF(N(data_NoOutliers!ARX43),data_NoOutliers!ARX43,MID(data_NoOutliers!ARX43,2,99)/2),"")</f>
        <v/>
      </c>
      <c r="BEN43" s="4" t="str">
        <f>IFERROR(IF(N(data_NoOutliers!ARY43),data_NoOutliers!ARY43,MID(data_NoOutliers!ARY43,2,99)/2),"")</f>
        <v/>
      </c>
      <c r="BEO43" s="4" t="str">
        <f>IFERROR(IF(N(data_NoOutliers!ARZ43),data_NoOutliers!ARZ43,MID(data_NoOutliers!ARZ43,2,99)/2),"")</f>
        <v/>
      </c>
      <c r="BEP43" s="4" t="str">
        <f>IFERROR(IF(N(data_NoOutliers!ASA43),data_NoOutliers!ASA43,MID(data_NoOutliers!ASA43,2,99)/2),"")</f>
        <v/>
      </c>
      <c r="BEQ43" s="4" t="str">
        <f>IFERROR(IF(N(data_NoOutliers!ASB43),data_NoOutliers!ASB43,MID(data_NoOutliers!ASB43,2,99)/2),"")</f>
        <v/>
      </c>
      <c r="BER43" s="4" t="str">
        <f>IFERROR(IF(N(data_NoOutliers!ASC43),data_NoOutliers!ASC43,MID(data_NoOutliers!ASC43,2,99)/2),"")</f>
        <v/>
      </c>
      <c r="BES43" s="4" t="str">
        <f>IFERROR(IF(N(data_NoOutliers!ASD43),data_NoOutliers!ASD43,MID(data_NoOutliers!ASD43,2,99)/2),"")</f>
        <v/>
      </c>
      <c r="BET43" s="4" t="str">
        <f>IFERROR(IF(N(data_NoOutliers!ASE43),data_NoOutliers!ASE43,MID(data_NoOutliers!ASE43,2,99)/2),"")</f>
        <v/>
      </c>
      <c r="BEU43" s="4" t="str">
        <f>IFERROR(IF(N(data_NoOutliers!ASF43),data_NoOutliers!ASF43,MID(data_NoOutliers!ASF43,2,99)/2),"")</f>
        <v/>
      </c>
      <c r="BEV43" s="4" t="str">
        <f>IFERROR(IF(N(data_NoOutliers!ASG43),data_NoOutliers!ASG43,MID(data_NoOutliers!ASG43,2,99)/2),"")</f>
        <v/>
      </c>
      <c r="BEW43" s="4" t="str">
        <f>IFERROR(IF(N(data_NoOutliers!ASH43),data_NoOutliers!ASH43,MID(data_NoOutliers!ASH43,2,99)/2),"")</f>
        <v/>
      </c>
      <c r="BEX43" s="4" t="str">
        <f>IFERROR(IF(N(data_NoOutliers!ASI43),data_NoOutliers!ASI43,MID(data_NoOutliers!ASI43,2,99)/2),"")</f>
        <v/>
      </c>
      <c r="BEY43" s="4" t="str">
        <f>IFERROR(IF(N(data_NoOutliers!ASJ43),data_NoOutliers!ASJ43,MID(data_NoOutliers!ASJ43,2,99)/2),"")</f>
        <v/>
      </c>
      <c r="BEZ43" s="4" t="str">
        <f>IFERROR(IF(N(data_NoOutliers!ASK43),data_NoOutliers!ASK43,MID(data_NoOutliers!ASK43,2,99)/2),"")</f>
        <v/>
      </c>
      <c r="BFA43" s="4" t="str">
        <f>IFERROR(IF(N(data_NoOutliers!ASL43),data_NoOutliers!ASL43,MID(data_NoOutliers!ASL43,2,99)/2),"")</f>
        <v/>
      </c>
      <c r="BFB43" s="4" t="str">
        <f>IFERROR(IF(N(data_NoOutliers!ASM43),data_NoOutliers!ASM43,MID(data_NoOutliers!ASM43,2,99)/2),"")</f>
        <v/>
      </c>
      <c r="BFC43" s="4" t="str">
        <f>IFERROR(IF(N(data_NoOutliers!ASN43),data_NoOutliers!ASN43,MID(data_NoOutliers!ASN43,2,99)/2),"")</f>
        <v/>
      </c>
      <c r="BFD43" s="4" t="str">
        <f>IFERROR(IF(N(data_NoOutliers!ASO43),data_NoOutliers!ASO43,MID(data_NoOutliers!ASO43,2,99)/2),"")</f>
        <v/>
      </c>
      <c r="BFE43" s="4" t="str">
        <f>IFERROR(IF(N(data_NoOutliers!ASP43),data_NoOutliers!ASP43,MID(data_NoOutliers!ASP43,2,99)/2),"")</f>
        <v/>
      </c>
      <c r="BFF43" s="4" t="str">
        <f>IFERROR(IF(N(data_NoOutliers!ASQ43),data_NoOutliers!ASQ43,MID(data_NoOutliers!ASQ43,2,99)/2),"")</f>
        <v/>
      </c>
      <c r="BFG43" s="4" t="str">
        <f>IFERROR(IF(N(data_NoOutliers!ASR43),data_NoOutliers!ASR43,MID(data_NoOutliers!ASR43,2,99)/2),"")</f>
        <v/>
      </c>
      <c r="BFH43" s="4" t="str">
        <f>IFERROR(IF(N(data_NoOutliers!ASS43),data_NoOutliers!ASS43,MID(data_NoOutliers!ASS43,2,99)/2),"")</f>
        <v/>
      </c>
      <c r="BFI43" s="4" t="str">
        <f>IFERROR(IF(N(data_NoOutliers!AST43),data_NoOutliers!AST43,MID(data_NoOutliers!AST43,2,99)/2),"")</f>
        <v/>
      </c>
      <c r="BFJ43" s="4" t="str">
        <f>IFERROR(IF(N(data_NoOutliers!ASU43),data_NoOutliers!ASU43,MID(data_NoOutliers!ASU43,2,99)/2),"")</f>
        <v/>
      </c>
      <c r="BFK43" s="4" t="str">
        <f>IFERROR(IF(N(data_NoOutliers!ASV43),data_NoOutliers!ASV43,MID(data_NoOutliers!ASV43,2,99)/2),"")</f>
        <v/>
      </c>
      <c r="BFL43" s="4" t="str">
        <f>IFERROR(IF(N(data_NoOutliers!ASW43),data_NoOutliers!ASW43,MID(data_NoOutliers!ASW43,2,99)/2),"")</f>
        <v/>
      </c>
      <c r="BFM43" s="4" t="str">
        <f>IFERROR(IF(N(data_NoOutliers!ASX43),data_NoOutliers!ASX43,MID(data_NoOutliers!ASX43,2,99)/2),"")</f>
        <v/>
      </c>
      <c r="BFN43" s="4" t="str">
        <f>IFERROR(IF(N(data_NoOutliers!ASY43),data_NoOutliers!ASY43,MID(data_NoOutliers!ASY43,2,99)/2),"")</f>
        <v/>
      </c>
      <c r="BFO43" s="4" t="str">
        <f>IFERROR(IF(N(data_NoOutliers!ASZ43),data_NoOutliers!ASZ43,MID(data_NoOutliers!ASZ43,2,99)/2),"")</f>
        <v/>
      </c>
      <c r="BFP43" s="4" t="str">
        <f>IFERROR(IF(N(data_NoOutliers!ATA43),data_NoOutliers!ATA43,MID(data_NoOutliers!ATA43,2,99)/2),"")</f>
        <v/>
      </c>
      <c r="BFQ43" s="4" t="str">
        <f>IFERROR(IF(N(data_NoOutliers!ATB43),data_NoOutliers!ATB43,MID(data_NoOutliers!ATB43,2,99)/2),"")</f>
        <v/>
      </c>
      <c r="BFR43" s="4" t="str">
        <f>IFERROR(IF(N(data_NoOutliers!ATC43),data_NoOutliers!ATC43,MID(data_NoOutliers!ATC43,2,99)/2),"")</f>
        <v/>
      </c>
      <c r="BFS43" s="4" t="str">
        <f>IFERROR(IF(N(data_NoOutliers!ATD43),data_NoOutliers!ATD43,MID(data_NoOutliers!ATD43,2,99)/2),"")</f>
        <v/>
      </c>
      <c r="BFT43" s="4" t="str">
        <f>IFERROR(IF(N(data_NoOutliers!ATE43),data_NoOutliers!ATE43,MID(data_NoOutliers!ATE43,2,99)/2),"")</f>
        <v/>
      </c>
      <c r="BFU43" s="4" t="str">
        <f>IFERROR(IF(N(data_NoOutliers!ATF43),data_NoOutliers!ATF43,MID(data_NoOutliers!ATF43,2,99)/2),"")</f>
        <v/>
      </c>
      <c r="BFV43" s="4" t="str">
        <f>IFERROR(IF(N(data_NoOutliers!ATG43),data_NoOutliers!ATG43,MID(data_NoOutliers!ATG43,2,99)/2),"")</f>
        <v/>
      </c>
      <c r="BFW43" s="4" t="str">
        <f>IFERROR(IF(N(data_NoOutliers!ATH43),data_NoOutliers!ATH43,MID(data_NoOutliers!ATH43,2,99)/2),"")</f>
        <v/>
      </c>
      <c r="BFX43" s="4" t="str">
        <f>IFERROR(IF(N(data_NoOutliers!ATI43),data_NoOutliers!ATI43,MID(data_NoOutliers!ATI43,2,99)/2),"")</f>
        <v/>
      </c>
      <c r="BFY43" s="4" t="str">
        <f>IFERROR(IF(N(data_NoOutliers!ATJ43),data_NoOutliers!ATJ43,MID(data_NoOutliers!ATJ43,2,99)/2),"")</f>
        <v/>
      </c>
      <c r="BFZ43" s="4" t="str">
        <f>IFERROR(IF(N(data_NoOutliers!ATK43),data_NoOutliers!ATK43,MID(data_NoOutliers!ATK43,2,99)/2),"")</f>
        <v/>
      </c>
      <c r="BGA43" s="4" t="str">
        <f>IFERROR(IF(N(data_NoOutliers!ATL43),data_NoOutliers!ATL43,MID(data_NoOutliers!ATL43,2,99)/2),"")</f>
        <v/>
      </c>
      <c r="BGB43" s="4" t="str">
        <f>IFERROR(IF(N(data_NoOutliers!ATM43),data_NoOutliers!ATM43,MID(data_NoOutliers!ATM43,2,99)/2),"")</f>
        <v/>
      </c>
      <c r="BGC43" s="4" t="str">
        <f>IFERROR(IF(N(data_NoOutliers!ATN43),data_NoOutliers!ATN43,MID(data_NoOutliers!ATN43,2,99)/2),"")</f>
        <v/>
      </c>
      <c r="BGD43" s="4" t="str">
        <f>IFERROR(IF(N(data_NoOutliers!ATO43),data_NoOutliers!ATO43,MID(data_NoOutliers!ATO43,2,99)/2),"")</f>
        <v/>
      </c>
      <c r="BGE43" s="4" t="str">
        <f>IFERROR(IF(N(data_NoOutliers!ATP43),data_NoOutliers!ATP43,MID(data_NoOutliers!ATP43,2,99)/2),"")</f>
        <v/>
      </c>
      <c r="BGF43" s="4" t="str">
        <f>IFERROR(IF(N(data_NoOutliers!ATQ43),data_NoOutliers!ATQ43,MID(data_NoOutliers!ATQ43,2,99)/2),"")</f>
        <v/>
      </c>
      <c r="BGG43" s="4" t="str">
        <f>IFERROR(IF(N(data_NoOutliers!ATR43),data_NoOutliers!ATR43,MID(data_NoOutliers!ATR43,2,99)/2),"")</f>
        <v/>
      </c>
      <c r="BGH43" s="4" t="str">
        <f>IFERROR(IF(N(data_NoOutliers!ATS43),data_NoOutliers!ATS43,MID(data_NoOutliers!ATS43,2,99)/2),"")</f>
        <v/>
      </c>
      <c r="BGI43" s="4" t="str">
        <f>IFERROR(IF(N(data_NoOutliers!ATT43),data_NoOutliers!ATT43,MID(data_NoOutliers!ATT43,2,99)/2),"")</f>
        <v/>
      </c>
      <c r="BGJ43" s="4" t="str">
        <f>IFERROR(IF(N(data_NoOutliers!ATU43),data_NoOutliers!ATU43,MID(data_NoOutliers!ATU43,2,99)/2),"")</f>
        <v/>
      </c>
      <c r="BGK43" s="4" t="str">
        <f>IFERROR(IF(N(data_NoOutliers!ATV43),data_NoOutliers!ATV43,MID(data_NoOutliers!ATV43,2,99)/2),"")</f>
        <v/>
      </c>
      <c r="BGL43" s="4" t="str">
        <f>IFERROR(IF(N(data_NoOutliers!ATW43),data_NoOutliers!ATW43,MID(data_NoOutliers!ATW43,2,99)/2),"")</f>
        <v/>
      </c>
      <c r="BGM43" s="4" t="str">
        <f>IFERROR(IF(N(data_NoOutliers!ATX43),data_NoOutliers!ATX43,MID(data_NoOutliers!ATX43,2,99)/2),"")</f>
        <v/>
      </c>
      <c r="BGN43" s="4" t="str">
        <f>IFERROR(IF(N(data_NoOutliers!ATY43),data_NoOutliers!ATY43,MID(data_NoOutliers!ATY43,2,99)/2),"")</f>
        <v/>
      </c>
      <c r="BGO43" s="4" t="str">
        <f>IFERROR(IF(N(data_NoOutliers!ATZ43),data_NoOutliers!ATZ43,MID(data_NoOutliers!ATZ43,2,99)/2),"")</f>
        <v/>
      </c>
      <c r="BGP43" s="4" t="str">
        <f>IFERROR(IF(N(data_NoOutliers!AUA43),data_NoOutliers!AUA43,MID(data_NoOutliers!AUA43,2,99)/2),"")</f>
        <v/>
      </c>
      <c r="BGQ43" s="4" t="str">
        <f>IFERROR(IF(N(data_NoOutliers!AUB43),data_NoOutliers!AUB43,MID(data_NoOutliers!AUB43,2,99)/2),"")</f>
        <v/>
      </c>
      <c r="BGR43" s="4" t="str">
        <f>IFERROR(IF(N(data_NoOutliers!AUC43),data_NoOutliers!AUC43,MID(data_NoOutliers!AUC43,2,99)/2),"")</f>
        <v/>
      </c>
      <c r="BGS43" s="4" t="str">
        <f>IFERROR(IF(N(data_NoOutliers!AUD43),data_NoOutliers!AUD43,MID(data_NoOutliers!AUD43,2,99)/2),"")</f>
        <v/>
      </c>
      <c r="BGT43" s="4" t="str">
        <f>IFERROR(IF(N(data_NoOutliers!AUE43),data_NoOutliers!AUE43,MID(data_NoOutliers!AUE43,2,99)/2),"")</f>
        <v/>
      </c>
      <c r="BGU43" s="4" t="str">
        <f>IFERROR(IF(N(data_NoOutliers!AUF43),data_NoOutliers!AUF43,MID(data_NoOutliers!AUF43,2,99)/2),"")</f>
        <v/>
      </c>
      <c r="BGV43" s="4" t="str">
        <f>IFERROR(IF(N(data_NoOutliers!AUG43),data_NoOutliers!AUG43,MID(data_NoOutliers!AUG43,2,99)/2),"")</f>
        <v/>
      </c>
      <c r="BGW43" s="4" t="str">
        <f>IFERROR(IF(N(data_NoOutliers!AUH43),data_NoOutliers!AUH43,MID(data_NoOutliers!AUH43,2,99)/2),"")</f>
        <v/>
      </c>
      <c r="BGX43" s="4" t="str">
        <f>IFERROR(IF(N(data_NoOutliers!AUI43),data_NoOutliers!AUI43,MID(data_NoOutliers!AUI43,2,99)/2),"")</f>
        <v/>
      </c>
      <c r="BGY43" s="4" t="str">
        <f>IFERROR(IF(N(data_NoOutliers!AUJ43),data_NoOutliers!AUJ43,MID(data_NoOutliers!AUJ43,2,99)/2),"")</f>
        <v/>
      </c>
      <c r="BGZ43" s="4" t="str">
        <f>IFERROR(IF(N(data_NoOutliers!AUK43),data_NoOutliers!AUK43,MID(data_NoOutliers!AUK43,2,99)/2),"")</f>
        <v/>
      </c>
      <c r="BHA43" s="4" t="str">
        <f>IFERROR(IF(N(data_NoOutliers!AUL43),data_NoOutliers!AUL43,MID(data_NoOutliers!AUL43,2,99)/2),"")</f>
        <v/>
      </c>
      <c r="BHB43" s="4" t="str">
        <f>IFERROR(IF(N(data_NoOutliers!AUM43),data_NoOutliers!AUM43,MID(data_NoOutliers!AUM43,2,99)/2),"")</f>
        <v/>
      </c>
      <c r="BHC43" s="4" t="str">
        <f>IFERROR(IF(N(data_NoOutliers!AUN43),data_NoOutliers!AUN43,MID(data_NoOutliers!AUN43,2,99)/2),"")</f>
        <v/>
      </c>
      <c r="BHD43" s="4" t="str">
        <f>IFERROR(IF(N(data_NoOutliers!AUO43),data_NoOutliers!AUO43,MID(data_NoOutliers!AUO43,2,99)/2),"")</f>
        <v/>
      </c>
      <c r="BHE43" s="4" t="str">
        <f>IFERROR(IF(N(data_NoOutliers!AUP43),data_NoOutliers!AUP43,MID(data_NoOutliers!AUP43,2,99)/2),"")</f>
        <v/>
      </c>
      <c r="BHF43" s="4" t="str">
        <f>IFERROR(IF(N(data_NoOutliers!AUQ43),data_NoOutliers!AUQ43,MID(data_NoOutliers!AUQ43,2,99)/2),"")</f>
        <v/>
      </c>
      <c r="BHG43" s="4" t="str">
        <f>IFERROR(IF(N(data_NoOutliers!AUR43),data_NoOutliers!AUR43,MID(data_NoOutliers!AUR43,2,99)/2),"")</f>
        <v/>
      </c>
      <c r="BHH43" s="4" t="str">
        <f>IFERROR(IF(N(data_NoOutliers!AUS43),data_NoOutliers!AUS43,MID(data_NoOutliers!AUS43,2,99)/2),"")</f>
        <v/>
      </c>
      <c r="BHI43" s="4" t="str">
        <f>IFERROR(IF(N(data_NoOutliers!AUT43),data_NoOutliers!AUT43,MID(data_NoOutliers!AUT43,2,99)/2),"")</f>
        <v/>
      </c>
      <c r="BHJ43" s="4" t="str">
        <f>IFERROR(IF(N(data_NoOutliers!AUU43),data_NoOutliers!AUU43,MID(data_NoOutliers!AUU43,2,99)/2),"")</f>
        <v/>
      </c>
      <c r="BHK43" s="4" t="str">
        <f>IFERROR(IF(N(data_NoOutliers!AUV43),data_NoOutliers!AUV43,MID(data_NoOutliers!AUV43,2,99)/2),"")</f>
        <v/>
      </c>
      <c r="BHL43" s="4" t="str">
        <f>IFERROR(IF(N(data_NoOutliers!AUW43),data_NoOutliers!AUW43,MID(data_NoOutliers!AUW43,2,99)/2),"")</f>
        <v/>
      </c>
      <c r="BHM43" s="4" t="str">
        <f>IFERROR(IF(N(data_NoOutliers!AUX43),data_NoOutliers!AUX43,MID(data_NoOutliers!AUX43,2,99)/2),"")</f>
        <v/>
      </c>
      <c r="BHN43" s="4" t="str">
        <f>IFERROR(IF(N(data_NoOutliers!AUY43),data_NoOutliers!AUY43,MID(data_NoOutliers!AUY43,2,99)/2),"")</f>
        <v/>
      </c>
      <c r="BHO43" s="4" t="str">
        <f>IFERROR(IF(N(data_NoOutliers!AUZ43),data_NoOutliers!AUZ43,MID(data_NoOutliers!AUZ43,2,99)/2),"")</f>
        <v/>
      </c>
      <c r="BHP43" s="4" t="str">
        <f>IFERROR(IF(N(data_NoOutliers!AVA43),data_NoOutliers!AVA43,MID(data_NoOutliers!AVA43,2,99)/2),"")</f>
        <v/>
      </c>
      <c r="BHQ43" s="4" t="str">
        <f>IFERROR(IF(N(data_NoOutliers!AVB43),data_NoOutliers!AVB43,MID(data_NoOutliers!AVB43,2,99)/2),"")</f>
        <v/>
      </c>
      <c r="BHR43" s="4" t="str">
        <f>IFERROR(IF(N(data_NoOutliers!AVC43),data_NoOutliers!AVC43,MID(data_NoOutliers!AVC43,2,99)/2),"")</f>
        <v/>
      </c>
      <c r="BHS43" s="4" t="str">
        <f>IFERROR(IF(N(data_NoOutliers!AVD43),data_NoOutliers!AVD43,MID(data_NoOutliers!AVD43,2,99)/2),"")</f>
        <v/>
      </c>
      <c r="BHT43" s="4" t="str">
        <f>IFERROR(IF(N(data_NoOutliers!AVE43),data_NoOutliers!AVE43,MID(data_NoOutliers!AVE43,2,99)/2),"")</f>
        <v/>
      </c>
      <c r="BHU43" s="4" t="str">
        <f>IFERROR(IF(N(data_NoOutliers!AVF43),data_NoOutliers!AVF43,MID(data_NoOutliers!AVF43,2,99)/2),"")</f>
        <v/>
      </c>
      <c r="BHV43" s="4" t="str">
        <f>IFERROR(IF(N(data_NoOutliers!AVG43),data_NoOutliers!AVG43,MID(data_NoOutliers!AVG43,2,99)/2),"")</f>
        <v/>
      </c>
      <c r="BHW43" s="4" t="str">
        <f>IFERROR(IF(N(data_NoOutliers!AVH43),data_NoOutliers!AVH43,MID(data_NoOutliers!AVH43,2,99)/2),"")</f>
        <v/>
      </c>
      <c r="BHX43" s="4" t="str">
        <f>IFERROR(IF(N(data_NoOutliers!AVI43),data_NoOutliers!AVI43,MID(data_NoOutliers!AVI43,2,99)/2),"")</f>
        <v/>
      </c>
      <c r="BHY43" s="4" t="str">
        <f>IFERROR(IF(N(data_NoOutliers!AVJ43),data_NoOutliers!AVJ43,MID(data_NoOutliers!AVJ43,2,99)/2),"")</f>
        <v/>
      </c>
      <c r="BHZ43" s="4" t="str">
        <f>IFERROR(IF(N(data_NoOutliers!AVK43),data_NoOutliers!AVK43,MID(data_NoOutliers!AVK43,2,99)/2),"")</f>
        <v/>
      </c>
      <c r="BIA43" s="4" t="str">
        <f>IFERROR(IF(N(data_NoOutliers!AVL43),data_NoOutliers!AVL43,MID(data_NoOutliers!AVL43,2,99)/2),"")</f>
        <v/>
      </c>
      <c r="BIB43" s="4" t="str">
        <f>IFERROR(IF(N(data_NoOutliers!AVM43),data_NoOutliers!AVM43,MID(data_NoOutliers!AVM43,2,99)/2),"")</f>
        <v/>
      </c>
      <c r="BIC43" s="4" t="str">
        <f>IFERROR(IF(N(data_NoOutliers!AVN43),data_NoOutliers!AVN43,MID(data_NoOutliers!AVN43,2,99)/2),"")</f>
        <v/>
      </c>
      <c r="BID43" s="4" t="str">
        <f>IFERROR(IF(N(data_NoOutliers!AVO43),data_NoOutliers!AVO43,MID(data_NoOutliers!AVO43,2,99)/2),"")</f>
        <v/>
      </c>
      <c r="BIE43" s="4" t="str">
        <f>IFERROR(IF(N(data_NoOutliers!AVP43),data_NoOutliers!AVP43,MID(data_NoOutliers!AVP43,2,99)/2),"")</f>
        <v/>
      </c>
      <c r="BIF43" s="4" t="str">
        <f>IFERROR(IF(N(data_NoOutliers!AVQ43),data_NoOutliers!AVQ43,MID(data_NoOutliers!AVQ43,2,99)/2),"")</f>
        <v/>
      </c>
      <c r="BIG43" s="4" t="str">
        <f>IFERROR(IF(N(data_NoOutliers!AVR43),data_NoOutliers!AVR43,MID(data_NoOutliers!AVR43,2,99)/2),"")</f>
        <v/>
      </c>
      <c r="BIH43" s="4" t="str">
        <f>IFERROR(IF(N(data_NoOutliers!AVS43),data_NoOutliers!AVS43,MID(data_NoOutliers!AVS43,2,99)/2),"")</f>
        <v/>
      </c>
      <c r="BII43" s="4" t="str">
        <f>IFERROR(IF(N(data_NoOutliers!AVT43),data_NoOutliers!AVT43,MID(data_NoOutliers!AVT43,2,99)/2),"")</f>
        <v/>
      </c>
      <c r="BIJ43" s="4" t="str">
        <f>IFERROR(IF(N(data_NoOutliers!AVU43),data_NoOutliers!AVU43,MID(data_NoOutliers!AVU43,2,99)/2),"")</f>
        <v/>
      </c>
      <c r="BIK43" s="4" t="str">
        <f>IFERROR(IF(N(data_NoOutliers!AVV43),data_NoOutliers!AVV43,MID(data_NoOutliers!AVV43,2,99)/2),"")</f>
        <v/>
      </c>
      <c r="BIL43" s="4" t="str">
        <f>IFERROR(IF(N(data_NoOutliers!AVW43),data_NoOutliers!AVW43,MID(data_NoOutliers!AVW43,2,99)/2),"")</f>
        <v/>
      </c>
      <c r="BIM43" s="4" t="str">
        <f>IFERROR(IF(N(data_NoOutliers!AVX43),data_NoOutliers!AVX43,MID(data_NoOutliers!AVX43,2,99)/2),"")</f>
        <v/>
      </c>
      <c r="BIN43" s="4" t="str">
        <f>IFERROR(IF(N(data_NoOutliers!AVY43),data_NoOutliers!AVY43,MID(data_NoOutliers!AVY43,2,99)/2),"")</f>
        <v/>
      </c>
      <c r="BIO43" s="4" t="str">
        <f>IFERROR(IF(N(data_NoOutliers!AVZ43),data_NoOutliers!AVZ43,MID(data_NoOutliers!AVZ43,2,99)/2),"")</f>
        <v/>
      </c>
      <c r="BIP43" s="4" t="str">
        <f>IFERROR(IF(N(data_NoOutliers!AWA43),data_NoOutliers!AWA43,MID(data_NoOutliers!AWA43,2,99)/2),"")</f>
        <v/>
      </c>
      <c r="BIQ43" s="4" t="str">
        <f>IFERROR(IF(N(data_NoOutliers!AWB43),data_NoOutliers!AWB43,MID(data_NoOutliers!AWB43,2,99)/2),"")</f>
        <v/>
      </c>
      <c r="BIR43" s="4" t="str">
        <f>IFERROR(IF(N(data_NoOutliers!AWC43),data_NoOutliers!AWC43,MID(data_NoOutliers!AWC43,2,99)/2),"")</f>
        <v/>
      </c>
      <c r="BIS43" s="4" t="str">
        <f>IFERROR(IF(N(data_NoOutliers!AWD43),data_NoOutliers!AWD43,MID(data_NoOutliers!AWD43,2,99)/2),"")</f>
        <v/>
      </c>
      <c r="BIT43" s="4" t="str">
        <f>IFERROR(IF(N(data_NoOutliers!AWE43),data_NoOutliers!AWE43,MID(data_NoOutliers!AWE43,2,99)/2),"")</f>
        <v/>
      </c>
      <c r="BIU43" s="4" t="str">
        <f>IFERROR(IF(N(data_NoOutliers!AWF43),data_NoOutliers!AWF43,MID(data_NoOutliers!AWF43,2,99)/2),"")</f>
        <v/>
      </c>
      <c r="BIV43" s="4" t="str">
        <f>IFERROR(IF(N(data_NoOutliers!AWG43),data_NoOutliers!AWG43,MID(data_NoOutliers!AWG43,2,99)/2),"")</f>
        <v/>
      </c>
      <c r="BIW43" s="4" t="str">
        <f>IFERROR(IF(N(data_NoOutliers!AWH43),data_NoOutliers!AWH43,MID(data_NoOutliers!AWH43,2,99)/2),"")</f>
        <v/>
      </c>
      <c r="BIX43" s="4" t="str">
        <f>IFERROR(IF(N(data_NoOutliers!AWI43),data_NoOutliers!AWI43,MID(data_NoOutliers!AWI43,2,99)/2),"")</f>
        <v/>
      </c>
      <c r="BIY43" s="4" t="str">
        <f>IFERROR(IF(N(data_NoOutliers!AWJ43),data_NoOutliers!AWJ43,MID(data_NoOutliers!AWJ43,2,99)/2),"")</f>
        <v/>
      </c>
      <c r="BIZ43" s="4" t="str">
        <f>IFERROR(IF(N(data_NoOutliers!AWK43),data_NoOutliers!AWK43,MID(data_NoOutliers!AWK43,2,99)/2),"")</f>
        <v/>
      </c>
      <c r="BJA43" s="4" t="str">
        <f>IFERROR(IF(N(data_NoOutliers!AWL43),data_NoOutliers!AWL43,MID(data_NoOutliers!AWL43,2,99)/2),"")</f>
        <v/>
      </c>
      <c r="BJB43" s="4" t="str">
        <f>IFERROR(IF(N(data_NoOutliers!AWM43),data_NoOutliers!AWM43,MID(data_NoOutliers!AWM43,2,99)/2),"")</f>
        <v/>
      </c>
      <c r="BJC43" s="4" t="str">
        <f>IFERROR(IF(N(data_NoOutliers!AWN43),data_NoOutliers!AWN43,MID(data_NoOutliers!AWN43,2,99)/2),"")</f>
        <v/>
      </c>
      <c r="BJD43" s="4" t="str">
        <f>IFERROR(IF(N(data_NoOutliers!AWO43),data_NoOutliers!AWO43,MID(data_NoOutliers!AWO43,2,99)/2),"")</f>
        <v/>
      </c>
      <c r="BJE43" s="4" t="str">
        <f>IFERROR(IF(N(data_NoOutliers!AWP43),data_NoOutliers!AWP43,MID(data_NoOutliers!AWP43,2,99)/2),"")</f>
        <v/>
      </c>
      <c r="BJF43" s="4" t="str">
        <f>IFERROR(IF(N(data_NoOutliers!AWQ43),data_NoOutliers!AWQ43,MID(data_NoOutliers!AWQ43,2,99)/2),"")</f>
        <v/>
      </c>
      <c r="BJG43" s="4" t="str">
        <f>IFERROR(IF(N(data_NoOutliers!AWR43),data_NoOutliers!AWR43,MID(data_NoOutliers!AWR43,2,99)/2),"")</f>
        <v/>
      </c>
      <c r="BJH43" s="4" t="str">
        <f>IFERROR(IF(N(data_NoOutliers!AWS43),data_NoOutliers!AWS43,MID(data_NoOutliers!AWS43,2,99)/2),"")</f>
        <v/>
      </c>
      <c r="BJI43" s="4" t="str">
        <f>IFERROR(IF(N(data_NoOutliers!AWT43),data_NoOutliers!AWT43,MID(data_NoOutliers!AWT43,2,99)/2),"")</f>
        <v/>
      </c>
      <c r="BJJ43" s="4" t="str">
        <f>IFERROR(IF(N(data_NoOutliers!AWU43),data_NoOutliers!AWU43,MID(data_NoOutliers!AWU43,2,99)/2),"")</f>
        <v/>
      </c>
      <c r="BJK43" s="4" t="str">
        <f>IFERROR(IF(N(data_NoOutliers!AWV43),data_NoOutliers!AWV43,MID(data_NoOutliers!AWV43,2,99)/2),"")</f>
        <v/>
      </c>
      <c r="BJL43" s="4" t="str">
        <f>IFERROR(IF(N(data_NoOutliers!AWW43),data_NoOutliers!AWW43,MID(data_NoOutliers!AWW43,2,99)/2),"")</f>
        <v/>
      </c>
      <c r="BJM43" s="4" t="str">
        <f>IFERROR(IF(N(data_NoOutliers!AWX43),data_NoOutliers!AWX43,MID(data_NoOutliers!AWX43,2,99)/2),"")</f>
        <v/>
      </c>
      <c r="BJN43" s="4" t="str">
        <f>IFERROR(IF(N(data_NoOutliers!AWY43),data_NoOutliers!AWY43,MID(data_NoOutliers!AWY43,2,99)/2),"")</f>
        <v/>
      </c>
      <c r="BJO43" s="4" t="str">
        <f>IFERROR(IF(N(data_NoOutliers!AWZ43),data_NoOutliers!AWZ43,MID(data_NoOutliers!AWZ43,2,99)/2),"")</f>
        <v/>
      </c>
      <c r="BJP43" s="4" t="str">
        <f>IFERROR(IF(N(data_NoOutliers!AXA43),data_NoOutliers!AXA43,MID(data_NoOutliers!AXA43,2,99)/2),"")</f>
        <v/>
      </c>
      <c r="BJQ43" s="4" t="str">
        <f>IFERROR(IF(N(data_NoOutliers!AXB43),data_NoOutliers!AXB43,MID(data_NoOutliers!AXB43,2,99)/2),"")</f>
        <v/>
      </c>
      <c r="BJR43" s="4" t="str">
        <f>IFERROR(IF(N(data_NoOutliers!AXC43),data_NoOutliers!AXC43,MID(data_NoOutliers!AXC43,2,99)/2),"")</f>
        <v/>
      </c>
      <c r="BJS43" s="4" t="str">
        <f>IFERROR(IF(N(data_NoOutliers!AXD43),data_NoOutliers!AXD43,MID(data_NoOutliers!AXD43,2,99)/2),"")</f>
        <v/>
      </c>
      <c r="BJT43" s="4" t="str">
        <f>IFERROR(IF(N(data_NoOutliers!AXE43),data_NoOutliers!AXE43,MID(data_NoOutliers!AXE43,2,99)/2),"")</f>
        <v/>
      </c>
      <c r="BJU43" s="4" t="str">
        <f>IFERROR(IF(N(data_NoOutliers!AXF43),data_NoOutliers!AXF43,MID(data_NoOutliers!AXF43,2,99)/2),"")</f>
        <v/>
      </c>
      <c r="BJV43" s="4" t="str">
        <f>IFERROR(IF(N(data_NoOutliers!AXG43),data_NoOutliers!AXG43,MID(data_NoOutliers!AXG43,2,99)/2),"")</f>
        <v/>
      </c>
      <c r="BJW43" s="4" t="str">
        <f>IFERROR(IF(N(data_NoOutliers!AXH43),data_NoOutliers!AXH43,MID(data_NoOutliers!AXH43,2,99)/2),"")</f>
        <v/>
      </c>
      <c r="BJX43" s="4" t="str">
        <f>IFERROR(IF(N(data_NoOutliers!AXI43),data_NoOutliers!AXI43,MID(data_NoOutliers!AXI43,2,99)/2),"")</f>
        <v/>
      </c>
      <c r="BJY43" s="4" t="str">
        <f>IFERROR(IF(N(data_NoOutliers!AXJ43),data_NoOutliers!AXJ43,MID(data_NoOutliers!AXJ43,2,99)/2),"")</f>
        <v/>
      </c>
      <c r="BJZ43" s="4" t="str">
        <f>IFERROR(IF(N(data_NoOutliers!AXK43),data_NoOutliers!AXK43,MID(data_NoOutliers!AXK43,2,99)/2),"")</f>
        <v/>
      </c>
      <c r="BKA43" s="4" t="str">
        <f>IFERROR(IF(N(data_NoOutliers!AXL43),data_NoOutliers!AXL43,MID(data_NoOutliers!AXL43,2,99)/2),"")</f>
        <v/>
      </c>
      <c r="BKB43" s="4" t="str">
        <f>IFERROR(IF(N(data_NoOutliers!AXM43),data_NoOutliers!AXM43,MID(data_NoOutliers!AXM43,2,99)/2),"")</f>
        <v/>
      </c>
      <c r="BKC43" s="4" t="str">
        <f>IFERROR(IF(N(data_NoOutliers!AXN43),data_NoOutliers!AXN43,MID(data_NoOutliers!AXN43,2,99)/2),"")</f>
        <v/>
      </c>
      <c r="BKD43" s="4" t="str">
        <f>IFERROR(IF(N(data_NoOutliers!AXO43),data_NoOutliers!AXO43,MID(data_NoOutliers!AXO43,2,99)/2),"")</f>
        <v/>
      </c>
      <c r="BKE43" s="4" t="str">
        <f>IFERROR(IF(N(data_NoOutliers!AXP43),data_NoOutliers!AXP43,MID(data_NoOutliers!AXP43,2,99)/2),"")</f>
        <v/>
      </c>
      <c r="BKF43" s="4" t="str">
        <f>IFERROR(IF(N(data_NoOutliers!AXQ43),data_NoOutliers!AXQ43,MID(data_NoOutliers!AXQ43,2,99)/2),"")</f>
        <v/>
      </c>
      <c r="BKG43" s="4" t="str">
        <f>IFERROR(IF(N(data_NoOutliers!AXR43),data_NoOutliers!AXR43,MID(data_NoOutliers!AXR43,2,99)/2),"")</f>
        <v/>
      </c>
      <c r="BKH43" s="4" t="str">
        <f>IFERROR(IF(N(data_NoOutliers!AXS43),data_NoOutliers!AXS43,MID(data_NoOutliers!AXS43,2,99)/2),"")</f>
        <v/>
      </c>
      <c r="BKI43" s="4" t="str">
        <f>IFERROR(IF(N(data_NoOutliers!AXT43),data_NoOutliers!AXT43,MID(data_NoOutliers!AXT43,2,99)/2),"")</f>
        <v/>
      </c>
      <c r="BKJ43" s="4" t="str">
        <f>IFERROR(IF(N(data_NoOutliers!AXU43),data_NoOutliers!AXU43,MID(data_NoOutliers!AXU43,2,99)/2),"")</f>
        <v/>
      </c>
      <c r="BKK43" s="4" t="str">
        <f>IFERROR(IF(N(data_NoOutliers!AXV43),data_NoOutliers!AXV43,MID(data_NoOutliers!AXV43,2,99)/2),"")</f>
        <v/>
      </c>
      <c r="BKL43" s="4" t="str">
        <f>IFERROR(IF(N(data_NoOutliers!AXW43),data_NoOutliers!AXW43,MID(data_NoOutliers!AXW43,2,99)/2),"")</f>
        <v/>
      </c>
      <c r="BKM43" s="4" t="str">
        <f>IFERROR(IF(N(data_NoOutliers!AXX43),data_NoOutliers!AXX43,MID(data_NoOutliers!AXX43,2,99)/2),"")</f>
        <v/>
      </c>
      <c r="BKN43" s="4" t="str">
        <f>IFERROR(IF(N(data_NoOutliers!AXY43),data_NoOutliers!AXY43,MID(data_NoOutliers!AXY43,2,99)/2),"")</f>
        <v/>
      </c>
      <c r="BKO43" s="4" t="str">
        <f>IFERROR(IF(N(data_NoOutliers!AXZ43),data_NoOutliers!AXZ43,MID(data_NoOutliers!AXZ43,2,99)/2),"")</f>
        <v/>
      </c>
      <c r="BKP43" s="4" t="str">
        <f>IFERROR(IF(N(data_NoOutliers!AYA43),data_NoOutliers!AYA43,MID(data_NoOutliers!AYA43,2,99)/2),"")</f>
        <v/>
      </c>
      <c r="BKQ43" s="4" t="str">
        <f>IFERROR(IF(N(data_NoOutliers!AYB43),data_NoOutliers!AYB43,MID(data_NoOutliers!AYB43,2,99)/2),"")</f>
        <v/>
      </c>
      <c r="BKR43" s="4" t="str">
        <f>IFERROR(IF(N(data_NoOutliers!AYC43),data_NoOutliers!AYC43,MID(data_NoOutliers!AYC43,2,99)/2),"")</f>
        <v/>
      </c>
      <c r="BKS43" s="4" t="str">
        <f>IFERROR(IF(N(data_NoOutliers!AYD43),data_NoOutliers!AYD43,MID(data_NoOutliers!AYD43,2,99)/2),"")</f>
        <v/>
      </c>
      <c r="BKT43" s="4" t="str">
        <f>IFERROR(IF(N(data_NoOutliers!AYE43),data_NoOutliers!AYE43,MID(data_NoOutliers!AYE43,2,99)/2),"")</f>
        <v/>
      </c>
      <c r="BKU43" s="4" t="str">
        <f>IFERROR(IF(N(data_NoOutliers!AYF43),data_NoOutliers!AYF43,MID(data_NoOutliers!AYF43,2,99)/2),"")</f>
        <v/>
      </c>
      <c r="BKV43" s="4" t="str">
        <f>IFERROR(IF(N(data_NoOutliers!AYG43),data_NoOutliers!AYG43,MID(data_NoOutliers!AYG43,2,99)/2),"")</f>
        <v/>
      </c>
      <c r="BKW43" s="4" t="str">
        <f>IFERROR(IF(N(data_NoOutliers!AYH43),data_NoOutliers!AYH43,MID(data_NoOutliers!AYH43,2,99)/2),"")</f>
        <v/>
      </c>
      <c r="BKX43" s="4" t="str">
        <f>IFERROR(IF(N(data_NoOutliers!AYI43),data_NoOutliers!AYI43,MID(data_NoOutliers!AYI43,2,99)/2),"")</f>
        <v/>
      </c>
      <c r="BKY43" s="4" t="str">
        <f>IFERROR(IF(N(data_NoOutliers!AYJ43),data_NoOutliers!AYJ43,MID(data_NoOutliers!AYJ43,2,99)/2),"")</f>
        <v/>
      </c>
      <c r="BKZ43" s="4" t="str">
        <f>IFERROR(IF(N(data_NoOutliers!AYK43),data_NoOutliers!AYK43,MID(data_NoOutliers!AYK43,2,99)/2),"")</f>
        <v/>
      </c>
      <c r="BLA43" s="4" t="str">
        <f>IFERROR(IF(N(data_NoOutliers!AYL43),data_NoOutliers!AYL43,MID(data_NoOutliers!AYL43,2,99)/2),"")</f>
        <v/>
      </c>
      <c r="BLB43" s="4" t="str">
        <f>IFERROR(IF(N(data_NoOutliers!AYM43),data_NoOutliers!AYM43,MID(data_NoOutliers!AYM43,2,99)/2),"")</f>
        <v/>
      </c>
      <c r="BLC43" s="4" t="str">
        <f>IFERROR(IF(N(data_NoOutliers!AYN43),data_NoOutliers!AYN43,MID(data_NoOutliers!AYN43,2,99)/2),"")</f>
        <v/>
      </c>
      <c r="BLD43" s="4" t="str">
        <f>IFERROR(IF(N(data_NoOutliers!AYO43),data_NoOutliers!AYO43,MID(data_NoOutliers!AYO43,2,99)/2),"")</f>
        <v/>
      </c>
      <c r="BLE43" s="4" t="str">
        <f>IFERROR(IF(N(data_NoOutliers!AYP43),data_NoOutliers!AYP43,MID(data_NoOutliers!AYP43,2,99)/2),"")</f>
        <v/>
      </c>
      <c r="BLF43" s="4" t="str">
        <f>IFERROR(IF(N(data_NoOutliers!AYQ43),data_NoOutliers!AYQ43,MID(data_NoOutliers!AYQ43,2,99)/2),"")</f>
        <v/>
      </c>
      <c r="BLG43" s="4" t="str">
        <f>IFERROR(IF(N(data_NoOutliers!AYR43),data_NoOutliers!AYR43,MID(data_NoOutliers!AYR43,2,99)/2),"")</f>
        <v/>
      </c>
      <c r="BLH43" s="4" t="str">
        <f>IFERROR(IF(N(data_NoOutliers!AYS43),data_NoOutliers!AYS43,MID(data_NoOutliers!AYS43,2,99)/2),"")</f>
        <v/>
      </c>
      <c r="BLI43" s="4" t="str">
        <f>IFERROR(IF(N(data_NoOutliers!AYT43),data_NoOutliers!AYT43,MID(data_NoOutliers!AYT43,2,99)/2),"")</f>
        <v/>
      </c>
      <c r="BLJ43" s="4" t="str">
        <f>IFERROR(IF(N(data_NoOutliers!AYU43),data_NoOutliers!AYU43,MID(data_NoOutliers!AYU43,2,99)/2),"")</f>
        <v/>
      </c>
      <c r="BLK43" s="4" t="str">
        <f>IFERROR(IF(N(data_NoOutliers!AYV43),data_NoOutliers!AYV43,MID(data_NoOutliers!AYV43,2,99)/2),"")</f>
        <v/>
      </c>
      <c r="BLL43" s="4" t="str">
        <f>IFERROR(IF(N(data_NoOutliers!AYW43),data_NoOutliers!AYW43,MID(data_NoOutliers!AYW43,2,99)/2),"")</f>
        <v/>
      </c>
      <c r="BLM43" s="4" t="str">
        <f>IFERROR(IF(N(data_NoOutliers!AYX43),data_NoOutliers!AYX43,MID(data_NoOutliers!AYX43,2,99)/2),"")</f>
        <v/>
      </c>
      <c r="BLN43" s="4" t="str">
        <f>IFERROR(IF(N(data_NoOutliers!AYY43),data_NoOutliers!AYY43,MID(data_NoOutliers!AYY43,2,99)/2),"")</f>
        <v/>
      </c>
      <c r="BLO43" s="4" t="str">
        <f>IFERROR(IF(N(data_NoOutliers!AYZ43),data_NoOutliers!AYZ43,MID(data_NoOutliers!AYZ43,2,99)/2),"")</f>
        <v/>
      </c>
      <c r="BLP43" s="4" t="str">
        <f>IFERROR(IF(N(data_NoOutliers!AZA43),data_NoOutliers!AZA43,MID(data_NoOutliers!AZA43,2,99)/2),"")</f>
        <v/>
      </c>
      <c r="BLQ43" s="4" t="str">
        <f>IFERROR(IF(N(data_NoOutliers!AZB43),data_NoOutliers!AZB43,MID(data_NoOutliers!AZB43,2,99)/2),"")</f>
        <v/>
      </c>
      <c r="BLR43" s="4" t="str">
        <f>IFERROR(IF(N(data_NoOutliers!AZC43),data_NoOutliers!AZC43,MID(data_NoOutliers!AZC43,2,99)/2),"")</f>
        <v/>
      </c>
      <c r="BLS43" s="4" t="str">
        <f>IFERROR(IF(N(data_NoOutliers!AZD43),data_NoOutliers!AZD43,MID(data_NoOutliers!AZD43,2,99)/2),"")</f>
        <v/>
      </c>
      <c r="BLT43" s="4" t="str">
        <f>IFERROR(IF(N(data_NoOutliers!AZE43),data_NoOutliers!AZE43,MID(data_NoOutliers!AZE43,2,99)/2),"")</f>
        <v/>
      </c>
      <c r="BLU43" s="4" t="str">
        <f>IFERROR(IF(N(data_NoOutliers!AZF43),data_NoOutliers!AZF43,MID(data_NoOutliers!AZF43,2,99)/2),"")</f>
        <v/>
      </c>
      <c r="BLV43" s="4" t="str">
        <f>IFERROR(IF(N(data_NoOutliers!AZG43),data_NoOutliers!AZG43,MID(data_NoOutliers!AZG43,2,99)/2),"")</f>
        <v/>
      </c>
      <c r="BLW43" s="4" t="str">
        <f>IFERROR(IF(N(data_NoOutliers!AZH43),data_NoOutliers!AZH43,MID(data_NoOutliers!AZH43,2,99)/2),"")</f>
        <v/>
      </c>
      <c r="BLX43" s="4" t="str">
        <f>IFERROR(IF(N(data_NoOutliers!AZI43),data_NoOutliers!AZI43,MID(data_NoOutliers!AZI43,2,99)/2),"")</f>
        <v/>
      </c>
      <c r="BLY43" s="4" t="str">
        <f>IFERROR(IF(N(data_NoOutliers!AZJ43),data_NoOutliers!AZJ43,MID(data_NoOutliers!AZJ43,2,99)/2),"")</f>
        <v/>
      </c>
      <c r="BLZ43" s="4" t="str">
        <f>IFERROR(IF(N(data_NoOutliers!AZK43),data_NoOutliers!AZK43,MID(data_NoOutliers!AZK43,2,99)/2),"")</f>
        <v/>
      </c>
      <c r="BMA43" s="4" t="str">
        <f>IFERROR(IF(N(data_NoOutliers!AZL43),data_NoOutliers!AZL43,MID(data_NoOutliers!AZL43,2,99)/2),"")</f>
        <v/>
      </c>
      <c r="BMB43" s="4" t="str">
        <f>IFERROR(IF(N(data_NoOutliers!AZM43),data_NoOutliers!AZM43,MID(data_NoOutliers!AZM43,2,99)/2),"")</f>
        <v/>
      </c>
      <c r="BMC43" s="4" t="str">
        <f>IFERROR(IF(N(data_NoOutliers!AZN43),data_NoOutliers!AZN43,MID(data_NoOutliers!AZN43,2,99)/2),"")</f>
        <v/>
      </c>
      <c r="BMD43" s="4" t="str">
        <f>IFERROR(IF(N(data_NoOutliers!AZO43),data_NoOutliers!AZO43,MID(data_NoOutliers!AZO43,2,99)/2),"")</f>
        <v/>
      </c>
      <c r="BME43" s="4" t="str">
        <f>IFERROR(IF(N(data_NoOutliers!AZP43),data_NoOutliers!AZP43,MID(data_NoOutliers!AZP43,2,99)/2),"")</f>
        <v/>
      </c>
      <c r="BMF43" s="4" t="str">
        <f>IFERROR(IF(N(data_NoOutliers!AZQ43),data_NoOutliers!AZQ43,MID(data_NoOutliers!AZQ43,2,99)/2),"")</f>
        <v/>
      </c>
      <c r="BMG43" s="4" t="str">
        <f>IFERROR(IF(N(data_NoOutliers!AZR43),data_NoOutliers!AZR43,MID(data_NoOutliers!AZR43,2,99)/2),"")</f>
        <v/>
      </c>
      <c r="BMH43" s="4" t="str">
        <f>IFERROR(IF(N(data_NoOutliers!AZS43),data_NoOutliers!AZS43,MID(data_NoOutliers!AZS43,2,99)/2),"")</f>
        <v/>
      </c>
      <c r="BMI43" s="4" t="str">
        <f>IFERROR(IF(N(data_NoOutliers!AZT43),data_NoOutliers!AZT43,MID(data_NoOutliers!AZT43,2,99)/2),"")</f>
        <v/>
      </c>
      <c r="BMJ43" s="4" t="str">
        <f>IFERROR(IF(N(data_NoOutliers!AZU43),data_NoOutliers!AZU43,MID(data_NoOutliers!AZU43,2,99)/2),"")</f>
        <v/>
      </c>
      <c r="BMK43" s="4" t="str">
        <f>IFERROR(IF(N(data_NoOutliers!AZV43),data_NoOutliers!AZV43,MID(data_NoOutliers!AZV43,2,99)/2),"")</f>
        <v/>
      </c>
      <c r="BML43" s="4" t="str">
        <f>IFERROR(IF(N(data_NoOutliers!AZW43),data_NoOutliers!AZW43,MID(data_NoOutliers!AZW43,2,99)/2),"")</f>
        <v/>
      </c>
      <c r="BMM43" s="4" t="str">
        <f>IFERROR(IF(N(data_NoOutliers!AZX43),data_NoOutliers!AZX43,MID(data_NoOutliers!AZX43,2,99)/2),"")</f>
        <v/>
      </c>
      <c r="BMN43" s="4" t="str">
        <f>IFERROR(IF(N(data_NoOutliers!AZY43),data_NoOutliers!AZY43,MID(data_NoOutliers!AZY43,2,99)/2),"")</f>
        <v/>
      </c>
      <c r="BMO43" s="4" t="str">
        <f>IFERROR(IF(N(data_NoOutliers!AZZ43),data_NoOutliers!AZZ43,MID(data_NoOutliers!AZZ43,2,99)/2),"")</f>
        <v/>
      </c>
      <c r="BMP43" s="4" t="str">
        <f>IFERROR(IF(N(data_NoOutliers!BAA43),data_NoOutliers!BAA43,MID(data_NoOutliers!BAA43,2,99)/2),"")</f>
        <v/>
      </c>
      <c r="BMQ43" s="4" t="str">
        <f>IFERROR(IF(N(data_NoOutliers!BAB43),data_NoOutliers!BAB43,MID(data_NoOutliers!BAB43,2,99)/2),"")</f>
        <v/>
      </c>
      <c r="BMR43" s="4" t="str">
        <f>IFERROR(IF(N(data_NoOutliers!BAC43),data_NoOutliers!BAC43,MID(data_NoOutliers!BAC43,2,99)/2),"")</f>
        <v/>
      </c>
      <c r="BMS43" s="4" t="str">
        <f>IFERROR(IF(N(data_NoOutliers!BAD43),data_NoOutliers!BAD43,MID(data_NoOutliers!BAD43,2,99)/2),"")</f>
        <v/>
      </c>
      <c r="BMT43" s="4" t="str">
        <f>IFERROR(IF(N(data_NoOutliers!BAE43),data_NoOutliers!BAE43,MID(data_NoOutliers!BAE43,2,99)/2),"")</f>
        <v/>
      </c>
      <c r="BMU43" s="4" t="str">
        <f>IFERROR(IF(N(data_NoOutliers!BAF43),data_NoOutliers!BAF43,MID(data_NoOutliers!BAF43,2,99)/2),"")</f>
        <v/>
      </c>
      <c r="BMV43" s="4" t="str">
        <f>IFERROR(IF(N(data_NoOutliers!BAG43),data_NoOutliers!BAG43,MID(data_NoOutliers!BAG43,2,99)/2),"")</f>
        <v/>
      </c>
      <c r="BMW43" s="4" t="str">
        <f>IFERROR(IF(N(data_NoOutliers!BAH43),data_NoOutliers!BAH43,MID(data_NoOutliers!BAH43,2,99)/2),"")</f>
        <v/>
      </c>
      <c r="BMX43" s="4" t="str">
        <f>IFERROR(IF(N(data_NoOutliers!BAI43),data_NoOutliers!BAI43,MID(data_NoOutliers!BAI43,2,99)/2),"")</f>
        <v/>
      </c>
      <c r="BMY43" s="4" t="str">
        <f>IFERROR(IF(N(data_NoOutliers!BAJ43),data_NoOutliers!BAJ43,MID(data_NoOutliers!BAJ43,2,99)/2),"")</f>
        <v/>
      </c>
      <c r="BMZ43" s="4" t="str">
        <f>IFERROR(IF(N(data_NoOutliers!BAK43),data_NoOutliers!BAK43,MID(data_NoOutliers!BAK43,2,99)/2),"")</f>
        <v/>
      </c>
      <c r="BNA43" s="4" t="str">
        <f>IFERROR(IF(N(data_NoOutliers!BAL43),data_NoOutliers!BAL43,MID(data_NoOutliers!BAL43,2,99)/2),"")</f>
        <v/>
      </c>
      <c r="BNB43" s="4" t="str">
        <f>IFERROR(IF(N(data_NoOutliers!BAM43),data_NoOutliers!BAM43,MID(data_NoOutliers!BAM43,2,99)/2),"")</f>
        <v/>
      </c>
      <c r="BNC43" s="4" t="str">
        <f>IFERROR(IF(N(data_NoOutliers!BAN43),data_NoOutliers!BAN43,MID(data_NoOutliers!BAN43,2,99)/2),"")</f>
        <v/>
      </c>
      <c r="BND43" s="4" t="str">
        <f>IFERROR(IF(N(data_NoOutliers!BAO43),data_NoOutliers!BAO43,MID(data_NoOutliers!BAO43,2,99)/2),"")</f>
        <v/>
      </c>
      <c r="BNE43" s="4" t="str">
        <f>IFERROR(IF(N(data_NoOutliers!BAP43),data_NoOutliers!BAP43,MID(data_NoOutliers!BAP43,2,99)/2),"")</f>
        <v/>
      </c>
      <c r="BNF43" s="4" t="str">
        <f>IFERROR(IF(N(data_NoOutliers!BAQ43),data_NoOutliers!BAQ43,MID(data_NoOutliers!BAQ43,2,99)/2),"")</f>
        <v/>
      </c>
      <c r="BNG43" s="4" t="str">
        <f>IFERROR(IF(N(data_NoOutliers!BAR43),data_NoOutliers!BAR43,MID(data_NoOutliers!BAR43,2,99)/2),"")</f>
        <v/>
      </c>
      <c r="BNH43" s="4" t="str">
        <f>IFERROR(IF(N(data_NoOutliers!BAS43),data_NoOutliers!BAS43,MID(data_NoOutliers!BAS43,2,99)/2),"")</f>
        <v/>
      </c>
      <c r="BNI43" s="4" t="str">
        <f>IFERROR(IF(N(data_NoOutliers!BAT43),data_NoOutliers!BAT43,MID(data_NoOutliers!BAT43,2,99)/2),"")</f>
        <v/>
      </c>
      <c r="BNJ43" s="4" t="str">
        <f>IFERROR(IF(N(data_NoOutliers!BAU43),data_NoOutliers!BAU43,MID(data_NoOutliers!BAU43,2,99)/2),"")</f>
        <v/>
      </c>
      <c r="BNK43" s="4" t="str">
        <f>IFERROR(IF(N(data_NoOutliers!BAV43),data_NoOutliers!BAV43,MID(data_NoOutliers!BAV43,2,99)/2),"")</f>
        <v/>
      </c>
      <c r="BNL43" s="4" t="str">
        <f>IFERROR(IF(N(data_NoOutliers!BAW43),data_NoOutliers!BAW43,MID(data_NoOutliers!BAW43,2,99)/2),"")</f>
        <v/>
      </c>
      <c r="BNM43" s="4" t="str">
        <f>IFERROR(IF(N(data_NoOutliers!BAX43),data_NoOutliers!BAX43,MID(data_NoOutliers!BAX43,2,99)/2),"")</f>
        <v/>
      </c>
      <c r="BNN43" s="4" t="str">
        <f>IFERROR(IF(N(data_NoOutliers!BAY43),data_NoOutliers!BAY43,MID(data_NoOutliers!BAY43,2,99)/2),"")</f>
        <v/>
      </c>
      <c r="BNO43" s="4" t="str">
        <f>IFERROR(IF(N(data_NoOutliers!BAZ43),data_NoOutliers!BAZ43,MID(data_NoOutliers!BAZ43,2,99)/2),"")</f>
        <v/>
      </c>
      <c r="BNP43" s="4" t="str">
        <f>IFERROR(IF(N(data_NoOutliers!BBA43),data_NoOutliers!BBA43,MID(data_NoOutliers!BBA43,2,99)/2),"")</f>
        <v/>
      </c>
      <c r="BNQ43" s="4" t="str">
        <f>IFERROR(IF(N(data_NoOutliers!BBB43),data_NoOutliers!BBB43,MID(data_NoOutliers!BBB43,2,99)/2),"")</f>
        <v/>
      </c>
      <c r="BNR43" s="4" t="str">
        <f>IFERROR(IF(N(data_NoOutliers!BBC43),data_NoOutliers!BBC43,MID(data_NoOutliers!BBC43,2,99)/2),"")</f>
        <v/>
      </c>
      <c r="BNS43" s="4" t="str">
        <f>IFERROR(IF(N(data_NoOutliers!BBD43),data_NoOutliers!BBD43,MID(data_NoOutliers!BBD43,2,99)/2),"")</f>
        <v/>
      </c>
      <c r="BNT43" s="4" t="str">
        <f>IFERROR(IF(N(data_NoOutliers!BBE43),data_NoOutliers!BBE43,MID(data_NoOutliers!BBE43,2,99)/2),"")</f>
        <v/>
      </c>
      <c r="BNU43" s="4" t="str">
        <f>IFERROR(IF(N(data_NoOutliers!BBF43),data_NoOutliers!BBF43,MID(data_NoOutliers!BBF43,2,99)/2),"")</f>
        <v/>
      </c>
      <c r="BNV43" s="4" t="str">
        <f>IFERROR(IF(N(data_NoOutliers!BBG43),data_NoOutliers!BBG43,MID(data_NoOutliers!BBG43,2,99)/2),"")</f>
        <v/>
      </c>
      <c r="BNW43" s="4" t="str">
        <f>IFERROR(IF(N(data_NoOutliers!BBH43),data_NoOutliers!BBH43,MID(data_NoOutliers!BBH43,2,99)/2),"")</f>
        <v/>
      </c>
      <c r="BNX43" s="4" t="str">
        <f>IFERROR(IF(N(data_NoOutliers!BBI43),data_NoOutliers!BBI43,MID(data_NoOutliers!BBI43,2,99)/2),"")</f>
        <v/>
      </c>
      <c r="BNY43" s="4" t="str">
        <f>IFERROR(IF(N(data_NoOutliers!BBJ43),data_NoOutliers!BBJ43,MID(data_NoOutliers!BBJ43,2,99)/2),"")</f>
        <v/>
      </c>
      <c r="BNZ43" s="4" t="str">
        <f>IFERROR(IF(N(data_NoOutliers!BBK43),data_NoOutliers!BBK43,MID(data_NoOutliers!BBK43,2,99)/2),"")</f>
        <v/>
      </c>
      <c r="BOA43" s="4" t="str">
        <f>IFERROR(IF(N(data_NoOutliers!BBL43),data_NoOutliers!BBL43,MID(data_NoOutliers!BBL43,2,99)/2),"")</f>
        <v/>
      </c>
      <c r="BOB43" s="4" t="str">
        <f>IFERROR(IF(N(data_NoOutliers!BBM43),data_NoOutliers!BBM43,MID(data_NoOutliers!BBM43,2,99)/2),"")</f>
        <v/>
      </c>
      <c r="BOC43" s="4" t="str">
        <f>IFERROR(IF(N(data_NoOutliers!BBN43),data_NoOutliers!BBN43,MID(data_NoOutliers!BBN43,2,99)/2),"")</f>
        <v/>
      </c>
      <c r="BOD43" s="4" t="str">
        <f>IFERROR(IF(N(data_NoOutliers!BBO43),data_NoOutliers!BBO43,MID(data_NoOutliers!BBO43,2,99)/2),"")</f>
        <v/>
      </c>
      <c r="BOE43" s="4" t="str">
        <f>IFERROR(IF(N(data_NoOutliers!BBP43),data_NoOutliers!BBP43,MID(data_NoOutliers!BBP43,2,99)/2),"")</f>
        <v/>
      </c>
      <c r="BOF43" s="4" t="str">
        <f>IFERROR(IF(N(data_NoOutliers!BBQ43),data_NoOutliers!BBQ43,MID(data_NoOutliers!BBQ43,2,99)/2),"")</f>
        <v/>
      </c>
      <c r="BOG43" s="4" t="str">
        <f>IFERROR(IF(N(data_NoOutliers!BBR43),data_NoOutliers!BBR43,MID(data_NoOutliers!BBR43,2,99)/2),"")</f>
        <v/>
      </c>
      <c r="BOH43" s="4" t="str">
        <f>IFERROR(IF(N(data_NoOutliers!BBS43),data_NoOutliers!BBS43,MID(data_NoOutliers!BBS43,2,99)/2),"")</f>
        <v/>
      </c>
      <c r="BOI43" s="4" t="str">
        <f>IFERROR(IF(N(data_NoOutliers!BBT43),data_NoOutliers!BBT43,MID(data_NoOutliers!BBT43,2,99)/2),"")</f>
        <v/>
      </c>
      <c r="BOJ43" s="4" t="str">
        <f>IFERROR(IF(N(data_NoOutliers!BBU43),data_NoOutliers!BBU43,MID(data_NoOutliers!BBU43,2,99)/2),"")</f>
        <v/>
      </c>
      <c r="BOK43" s="4" t="str">
        <f>IFERROR(IF(N(data_NoOutliers!BBV43),data_NoOutliers!BBV43,MID(data_NoOutliers!BBV43,2,99)/2),"")</f>
        <v/>
      </c>
      <c r="BOL43" s="4" t="str">
        <f>IFERROR(IF(N(data_NoOutliers!BBW43),data_NoOutliers!BBW43,MID(data_NoOutliers!BBW43,2,99)/2),"")</f>
        <v/>
      </c>
      <c r="BOM43" s="4" t="str">
        <f>IFERROR(IF(N(data_NoOutliers!BBX43),data_NoOutliers!BBX43,MID(data_NoOutliers!BBX43,2,99)/2),"")</f>
        <v/>
      </c>
      <c r="BON43" s="4" t="str">
        <f>IFERROR(IF(N(data_NoOutliers!BBY43),data_NoOutliers!BBY43,MID(data_NoOutliers!BBY43,2,99)/2),"")</f>
        <v/>
      </c>
      <c r="BOO43" s="4" t="str">
        <f>IFERROR(IF(N(data_NoOutliers!BBZ43),data_NoOutliers!BBZ43,MID(data_NoOutliers!BBZ43,2,99)/2),"")</f>
        <v/>
      </c>
      <c r="BOP43" s="4" t="str">
        <f>IFERROR(IF(N(data_NoOutliers!BCA43),data_NoOutliers!BCA43,MID(data_NoOutliers!BCA43,2,99)/2),"")</f>
        <v/>
      </c>
      <c r="BOQ43" s="4" t="str">
        <f>IFERROR(IF(N(data_NoOutliers!BCB43),data_NoOutliers!BCB43,MID(data_NoOutliers!BCB43,2,99)/2),"")</f>
        <v/>
      </c>
      <c r="BOR43" s="4" t="str">
        <f>IFERROR(IF(N(data_NoOutliers!BCC43),data_NoOutliers!BCC43,MID(data_NoOutliers!BCC43,2,99)/2),"")</f>
        <v/>
      </c>
      <c r="BOS43" s="4" t="str">
        <f>IFERROR(IF(N(data_NoOutliers!BCD43),data_NoOutliers!BCD43,MID(data_NoOutliers!BCD43,2,99)/2),"")</f>
        <v/>
      </c>
      <c r="BOT43" s="4" t="str">
        <f>IFERROR(IF(N(data_NoOutliers!BCE43),data_NoOutliers!BCE43,MID(data_NoOutliers!BCE43,2,99)/2),"")</f>
        <v/>
      </c>
      <c r="BOU43" s="4" t="str">
        <f>IFERROR(IF(N(data_NoOutliers!BCF43),data_NoOutliers!BCF43,MID(data_NoOutliers!BCF43,2,99)/2),"")</f>
        <v/>
      </c>
      <c r="BOV43" s="4" t="str">
        <f>IFERROR(IF(N(data_NoOutliers!BCG43),data_NoOutliers!BCG43,MID(data_NoOutliers!BCG43,2,99)/2),"")</f>
        <v/>
      </c>
      <c r="BOW43" s="4" t="str">
        <f>IFERROR(IF(N(data_NoOutliers!BCH43),data_NoOutliers!BCH43,MID(data_NoOutliers!BCH43,2,99)/2),"")</f>
        <v/>
      </c>
      <c r="BOX43" s="4" t="str">
        <f>IFERROR(IF(N(data_NoOutliers!BCI43),data_NoOutliers!BCI43,MID(data_NoOutliers!BCI43,2,99)/2),"")</f>
        <v/>
      </c>
      <c r="BOY43" s="4" t="str">
        <f>IFERROR(IF(N(data_NoOutliers!BCJ43),data_NoOutliers!BCJ43,MID(data_NoOutliers!BCJ43,2,99)/2),"")</f>
        <v/>
      </c>
      <c r="BOZ43" s="4" t="str">
        <f>IFERROR(IF(N(data_NoOutliers!BCK43),data_NoOutliers!BCK43,MID(data_NoOutliers!BCK43,2,99)/2),"")</f>
        <v/>
      </c>
      <c r="BPA43" s="4" t="str">
        <f>IFERROR(IF(N(data_NoOutliers!BCL43),data_NoOutliers!BCL43,MID(data_NoOutliers!BCL43,2,99)/2),"")</f>
        <v/>
      </c>
      <c r="BPB43" s="4" t="str">
        <f>IFERROR(IF(N(data_NoOutliers!BCM43),data_NoOutliers!BCM43,MID(data_NoOutliers!BCM43,2,99)/2),"")</f>
        <v/>
      </c>
      <c r="BPC43" s="4" t="str">
        <f>IFERROR(IF(N(data_NoOutliers!BCN43),data_NoOutliers!BCN43,MID(data_NoOutliers!BCN43,2,99)/2),"")</f>
        <v/>
      </c>
      <c r="BPD43" s="4" t="str">
        <f>IFERROR(IF(N(data_NoOutliers!BCO43),data_NoOutliers!BCO43,MID(data_NoOutliers!BCO43,2,99)/2),"")</f>
        <v/>
      </c>
      <c r="BPE43" s="4" t="str">
        <f>IFERROR(IF(N(data_NoOutliers!BCP43),data_NoOutliers!BCP43,MID(data_NoOutliers!BCP43,2,99)/2),"")</f>
        <v/>
      </c>
      <c r="BPF43" s="4" t="str">
        <f>IFERROR(IF(N(data_NoOutliers!BCQ43),data_NoOutliers!BCQ43,MID(data_NoOutliers!BCQ43,2,99)/2),"")</f>
        <v/>
      </c>
      <c r="BPG43" s="4" t="str">
        <f>IFERROR(IF(N(data_NoOutliers!BCR43),data_NoOutliers!BCR43,MID(data_NoOutliers!BCR43,2,99)/2),"")</f>
        <v/>
      </c>
      <c r="BPH43" s="4" t="str">
        <f>IFERROR(IF(N(data_NoOutliers!BCS43),data_NoOutliers!BCS43,MID(data_NoOutliers!BCS43,2,99)/2),"")</f>
        <v/>
      </c>
      <c r="BPI43" s="4" t="str">
        <f>IFERROR(IF(N(data_NoOutliers!BCT43),data_NoOutliers!BCT43,MID(data_NoOutliers!BCT43,2,99)/2),"")</f>
        <v/>
      </c>
      <c r="BPJ43" s="4" t="str">
        <f>IFERROR(IF(N(data_NoOutliers!BCU43),data_NoOutliers!BCU43,MID(data_NoOutliers!BCU43,2,99)/2),"")</f>
        <v/>
      </c>
      <c r="BPK43" s="4" t="str">
        <f>IFERROR(IF(N(data_NoOutliers!BCV43),data_NoOutliers!BCV43,MID(data_NoOutliers!BCV43,2,99)/2),"")</f>
        <v/>
      </c>
      <c r="BPL43" s="4" t="str">
        <f>IFERROR(IF(N(data_NoOutliers!BCW43),data_NoOutliers!BCW43,MID(data_NoOutliers!BCW43,2,99)/2),"")</f>
        <v/>
      </c>
      <c r="BPM43" s="4" t="str">
        <f>IFERROR(IF(N(data_NoOutliers!BCX43),data_NoOutliers!BCX43,MID(data_NoOutliers!BCX43,2,99)/2),"")</f>
        <v/>
      </c>
      <c r="BPN43" s="4" t="str">
        <f>IFERROR(IF(N(data_NoOutliers!BCY43),data_NoOutliers!BCY43,MID(data_NoOutliers!BCY43,2,99)/2),"")</f>
        <v/>
      </c>
      <c r="BPO43" s="4" t="str">
        <f>IFERROR(IF(N(data_NoOutliers!BCZ43),data_NoOutliers!BCZ43,MID(data_NoOutliers!BCZ43,2,99)/2),"")</f>
        <v/>
      </c>
      <c r="BPP43" s="4" t="str">
        <f>IFERROR(IF(N(data_NoOutliers!BDA43),data_NoOutliers!BDA43,MID(data_NoOutliers!BDA43,2,99)/2),"")</f>
        <v/>
      </c>
      <c r="BPQ43" s="4" t="str">
        <f>IFERROR(IF(N(data_NoOutliers!BDB43),data_NoOutliers!BDB43,MID(data_NoOutliers!BDB43,2,99)/2),"")</f>
        <v/>
      </c>
      <c r="BPR43" s="4" t="str">
        <f>IFERROR(IF(N(data_NoOutliers!BDC43),data_NoOutliers!BDC43,MID(data_NoOutliers!BDC43,2,99)/2),"")</f>
        <v/>
      </c>
      <c r="BPS43" s="4" t="str">
        <f>IFERROR(IF(N(data_NoOutliers!BDD43),data_NoOutliers!BDD43,MID(data_NoOutliers!BDD43,2,99)/2),"")</f>
        <v/>
      </c>
      <c r="BPT43" s="4" t="str">
        <f>IFERROR(IF(N(data_NoOutliers!BDE43),data_NoOutliers!BDE43,MID(data_NoOutliers!BDE43,2,99)/2),"")</f>
        <v/>
      </c>
      <c r="BPU43" s="4" t="str">
        <f>IFERROR(IF(N(data_NoOutliers!BDF43),data_NoOutliers!BDF43,MID(data_NoOutliers!BDF43,2,99)/2),"")</f>
        <v/>
      </c>
      <c r="BPV43" s="4" t="str">
        <f>IFERROR(IF(N(data_NoOutliers!BDG43),data_NoOutliers!BDG43,MID(data_NoOutliers!BDG43,2,99)/2),"")</f>
        <v/>
      </c>
      <c r="BPW43" s="4" t="str">
        <f>IFERROR(IF(N(data_NoOutliers!BDH43),data_NoOutliers!BDH43,MID(data_NoOutliers!BDH43,2,99)/2),"")</f>
        <v/>
      </c>
      <c r="BPX43" s="4" t="str">
        <f>IFERROR(IF(N(data_NoOutliers!BDI43),data_NoOutliers!BDI43,MID(data_NoOutliers!BDI43,2,99)/2),"")</f>
        <v/>
      </c>
      <c r="BPY43" s="4" t="str">
        <f>IFERROR(IF(N(data_NoOutliers!BDJ43),data_NoOutliers!BDJ43,MID(data_NoOutliers!BDJ43,2,99)/2),"")</f>
        <v/>
      </c>
      <c r="BPZ43" s="4" t="str">
        <f>IFERROR(IF(N(data_NoOutliers!BDK43),data_NoOutliers!BDK43,MID(data_NoOutliers!BDK43,2,99)/2),"")</f>
        <v/>
      </c>
      <c r="BQA43" s="4" t="str">
        <f>IFERROR(IF(N(data_NoOutliers!BDL43),data_NoOutliers!BDL43,MID(data_NoOutliers!BDL43,2,99)/2),"")</f>
        <v/>
      </c>
      <c r="BQB43" s="4" t="str">
        <f>IFERROR(IF(N(data_NoOutliers!BDM43),data_NoOutliers!BDM43,MID(data_NoOutliers!BDM43,2,99)/2),"")</f>
        <v/>
      </c>
      <c r="BQC43" s="4" t="str">
        <f>IFERROR(IF(N(data_NoOutliers!BDN43),data_NoOutliers!BDN43,MID(data_NoOutliers!BDN43,2,99)/2),"")</f>
        <v/>
      </c>
      <c r="BQD43" s="4" t="str">
        <f>IFERROR(IF(N(data_NoOutliers!BDO43),data_NoOutliers!BDO43,MID(data_NoOutliers!BDO43,2,99)/2),"")</f>
        <v/>
      </c>
      <c r="BQE43" s="4" t="str">
        <f>IFERROR(IF(N(data_NoOutliers!BDP43),data_NoOutliers!BDP43,MID(data_NoOutliers!BDP43,2,99)/2),"")</f>
        <v/>
      </c>
      <c r="BQF43" s="4" t="str">
        <f>IFERROR(IF(N(data_NoOutliers!BDQ43),data_NoOutliers!BDQ43,MID(data_NoOutliers!BDQ43,2,99)/2),"")</f>
        <v/>
      </c>
      <c r="BQG43" s="4" t="str">
        <f>IFERROR(IF(N(data_NoOutliers!BDR43),data_NoOutliers!BDR43,MID(data_NoOutliers!BDR43,2,99)/2),"")</f>
        <v/>
      </c>
      <c r="BQH43" s="4" t="str">
        <f>IFERROR(IF(N(data_NoOutliers!BDS43),data_NoOutliers!BDS43,MID(data_NoOutliers!BDS43,2,99)/2),"")</f>
        <v/>
      </c>
      <c r="BQI43" s="4" t="str">
        <f>IFERROR(IF(N(data_NoOutliers!BDT43),data_NoOutliers!BDT43,MID(data_NoOutliers!BDT43,2,99)/2),"")</f>
        <v/>
      </c>
      <c r="BQJ43" s="4" t="str">
        <f>IFERROR(IF(N(data_NoOutliers!BDU43),data_NoOutliers!BDU43,MID(data_NoOutliers!BDU43,2,99)/2),"")</f>
        <v/>
      </c>
      <c r="BQK43" s="4" t="str">
        <f>IFERROR(IF(N(data_NoOutliers!BDV43),data_NoOutliers!BDV43,MID(data_NoOutliers!BDV43,2,99)/2),"")</f>
        <v/>
      </c>
      <c r="BQL43" s="4" t="str">
        <f>IFERROR(IF(N(data_NoOutliers!BDW43),data_NoOutliers!BDW43,MID(data_NoOutliers!BDW43,2,99)/2),"")</f>
        <v/>
      </c>
      <c r="BQM43" s="4" t="str">
        <f>IFERROR(IF(N(data_NoOutliers!BDX43),data_NoOutliers!BDX43,MID(data_NoOutliers!BDX43,2,99)/2),"")</f>
        <v/>
      </c>
      <c r="BQN43" s="4" t="str">
        <f>IFERROR(IF(N(data_NoOutliers!BDY43),data_NoOutliers!BDY43,MID(data_NoOutliers!BDY43,2,99)/2),"")</f>
        <v/>
      </c>
      <c r="BQO43" s="4" t="str">
        <f>IFERROR(IF(N(data_NoOutliers!BDZ43),data_NoOutliers!BDZ43,MID(data_NoOutliers!BDZ43,2,99)/2),"")</f>
        <v/>
      </c>
      <c r="BQP43" s="4" t="str">
        <f>IFERROR(IF(N(data_NoOutliers!BEA43),data_NoOutliers!BEA43,MID(data_NoOutliers!BEA43,2,99)/2),"")</f>
        <v/>
      </c>
      <c r="BQQ43" s="4" t="str">
        <f>IFERROR(IF(N(data_NoOutliers!BEB43),data_NoOutliers!BEB43,MID(data_NoOutliers!BEB43,2,99)/2),"")</f>
        <v/>
      </c>
      <c r="BQR43" s="4" t="str">
        <f>IFERROR(IF(N(data_NoOutliers!BEC43),data_NoOutliers!BEC43,MID(data_NoOutliers!BEC43,2,99)/2),"")</f>
        <v/>
      </c>
      <c r="BQS43" s="4" t="str">
        <f>IFERROR(IF(N(data_NoOutliers!BED43),data_NoOutliers!BED43,MID(data_NoOutliers!BED43,2,99)/2),"")</f>
        <v/>
      </c>
      <c r="BQT43" s="4" t="str">
        <f>IFERROR(IF(N(data_NoOutliers!BEE43),data_NoOutliers!BEE43,MID(data_NoOutliers!BEE43,2,99)/2),"")</f>
        <v/>
      </c>
      <c r="BQU43" s="4" t="str">
        <f>IFERROR(IF(N(data_NoOutliers!BEF43),data_NoOutliers!BEF43,MID(data_NoOutliers!BEF43,2,99)/2),"")</f>
        <v/>
      </c>
      <c r="BQV43" s="4" t="str">
        <f>IFERROR(IF(N(data_NoOutliers!BEG43),data_NoOutliers!BEG43,MID(data_NoOutliers!BEG43,2,99)/2),"")</f>
        <v/>
      </c>
      <c r="BQW43" s="4" t="str">
        <f>IFERROR(IF(N(data_NoOutliers!BEH43),data_NoOutliers!BEH43,MID(data_NoOutliers!BEH43,2,99)/2),"")</f>
        <v/>
      </c>
      <c r="BQX43" s="4" t="str">
        <f>IFERROR(IF(N(data_NoOutliers!BEI43),data_NoOutliers!BEI43,MID(data_NoOutliers!BEI43,2,99)/2),"")</f>
        <v/>
      </c>
      <c r="BQY43" s="4" t="str">
        <f>IFERROR(IF(N(data_NoOutliers!BEJ43),data_NoOutliers!BEJ43,MID(data_NoOutliers!BEJ43,2,99)/2),"")</f>
        <v/>
      </c>
      <c r="BQZ43" s="4" t="str">
        <f>IFERROR(IF(N(data_NoOutliers!BEK43),data_NoOutliers!BEK43,MID(data_NoOutliers!BEK43,2,99)/2),"")</f>
        <v/>
      </c>
      <c r="BRA43" s="4" t="str">
        <f>IFERROR(IF(N(data_NoOutliers!BEL43),data_NoOutliers!BEL43,MID(data_NoOutliers!BEL43,2,99)/2),"")</f>
        <v/>
      </c>
      <c r="BRB43" s="4" t="str">
        <f>IFERROR(IF(N(data_NoOutliers!BEM43),data_NoOutliers!BEM43,MID(data_NoOutliers!BEM43,2,99)/2),"")</f>
        <v/>
      </c>
      <c r="BRC43" s="4" t="str">
        <f>IFERROR(IF(N(data_NoOutliers!BEN43),data_NoOutliers!BEN43,MID(data_NoOutliers!BEN43,2,99)/2),"")</f>
        <v/>
      </c>
      <c r="BRD43" s="4" t="str">
        <f>IFERROR(IF(N(data_NoOutliers!BEO43),data_NoOutliers!BEO43,MID(data_NoOutliers!BEO43,2,99)/2),"")</f>
        <v/>
      </c>
      <c r="BRE43" s="4" t="str">
        <f>IFERROR(IF(N(data_NoOutliers!BEP43),data_NoOutliers!BEP43,MID(data_NoOutliers!BEP43,2,99)/2),"")</f>
        <v/>
      </c>
      <c r="BRF43" s="4" t="str">
        <f>IFERROR(IF(N(data_NoOutliers!BEQ43),data_NoOutliers!BEQ43,MID(data_NoOutliers!BEQ43,2,99)/2),"")</f>
        <v/>
      </c>
      <c r="BRG43" s="4" t="str">
        <f>IFERROR(IF(N(data_NoOutliers!BER43),data_NoOutliers!BER43,MID(data_NoOutliers!BER43,2,99)/2),"")</f>
        <v/>
      </c>
      <c r="BRH43" s="4" t="str">
        <f>IFERROR(IF(N(data_NoOutliers!BES43),data_NoOutliers!BES43,MID(data_NoOutliers!BES43,2,99)/2),"")</f>
        <v/>
      </c>
      <c r="BRI43" s="4" t="str">
        <f>IFERROR(IF(N(data_NoOutliers!BET43),data_NoOutliers!BET43,MID(data_NoOutliers!BET43,2,99)/2),"")</f>
        <v/>
      </c>
      <c r="BRJ43" s="4" t="str">
        <f>IFERROR(IF(N(data_NoOutliers!BEU43),data_NoOutliers!BEU43,MID(data_NoOutliers!BEU43,2,99)/2),"")</f>
        <v/>
      </c>
      <c r="BRK43" s="4" t="str">
        <f>IFERROR(IF(N(data_NoOutliers!BEV43),data_NoOutliers!BEV43,MID(data_NoOutliers!BEV43,2,99)/2),"")</f>
        <v/>
      </c>
      <c r="BRL43" s="4" t="str">
        <f>IFERROR(IF(N(data_NoOutliers!BEW43),data_NoOutliers!BEW43,MID(data_NoOutliers!BEW43,2,99)/2),"")</f>
        <v/>
      </c>
      <c r="BRM43" s="4" t="str">
        <f>IFERROR(IF(N(data_NoOutliers!BEX43),data_NoOutliers!BEX43,MID(data_NoOutliers!BEX43,2,99)/2),"")</f>
        <v/>
      </c>
      <c r="BRN43" s="4" t="str">
        <f>IFERROR(IF(N(data_NoOutliers!BEY43),data_NoOutliers!BEY43,MID(data_NoOutliers!BEY43,2,99)/2),"")</f>
        <v/>
      </c>
      <c r="BRO43" s="4" t="str">
        <f>IFERROR(IF(N(data_NoOutliers!BEZ43),data_NoOutliers!BEZ43,MID(data_NoOutliers!BEZ43,2,99)/2),"")</f>
        <v/>
      </c>
      <c r="BRP43" s="4" t="str">
        <f>IFERROR(IF(N(data_NoOutliers!BFA43),data_NoOutliers!BFA43,MID(data_NoOutliers!BFA43,2,99)/2),"")</f>
        <v/>
      </c>
      <c r="BRQ43" s="4" t="str">
        <f>IFERROR(IF(N(data_NoOutliers!BFB43),data_NoOutliers!BFB43,MID(data_NoOutliers!BFB43,2,99)/2),"")</f>
        <v/>
      </c>
      <c r="BRR43" s="4" t="str">
        <f>IFERROR(IF(N(data_NoOutliers!BFC43),data_NoOutliers!BFC43,MID(data_NoOutliers!BFC43,2,99)/2),"")</f>
        <v/>
      </c>
      <c r="BRS43" s="4" t="str">
        <f>IFERROR(IF(N(data_NoOutliers!BFD43),data_NoOutliers!BFD43,MID(data_NoOutliers!BFD43,2,99)/2),"")</f>
        <v/>
      </c>
      <c r="BRT43" s="4" t="str">
        <f>IFERROR(IF(N(data_NoOutliers!BFE43),data_NoOutliers!BFE43,MID(data_NoOutliers!BFE43,2,99)/2),"")</f>
        <v/>
      </c>
      <c r="BRU43" s="4" t="str">
        <f>IFERROR(IF(N(data_NoOutliers!BFF43),data_NoOutliers!BFF43,MID(data_NoOutliers!BFF43,2,99)/2),"")</f>
        <v/>
      </c>
      <c r="BRV43" s="4" t="str">
        <f>IFERROR(IF(N(data_NoOutliers!BFG43),data_NoOutliers!BFG43,MID(data_NoOutliers!BFG43,2,99)/2),"")</f>
        <v/>
      </c>
      <c r="BRW43" s="4" t="str">
        <f>IFERROR(IF(N(data_NoOutliers!BFH43),data_NoOutliers!BFH43,MID(data_NoOutliers!BFH43,2,99)/2),"")</f>
        <v/>
      </c>
      <c r="BRX43" s="4" t="str">
        <f>IFERROR(IF(N(data_NoOutliers!BFI43),data_NoOutliers!BFI43,MID(data_NoOutliers!BFI43,2,99)/2),"")</f>
        <v/>
      </c>
      <c r="BRY43" s="4" t="str">
        <f>IFERROR(IF(N(data_NoOutliers!BFJ43),data_NoOutliers!BFJ43,MID(data_NoOutliers!BFJ43,2,99)/2),"")</f>
        <v/>
      </c>
      <c r="BRZ43" s="4" t="str">
        <f>IFERROR(IF(N(data_NoOutliers!BFK43),data_NoOutliers!BFK43,MID(data_NoOutliers!BFK43,2,99)/2),"")</f>
        <v/>
      </c>
      <c r="BSA43" s="4" t="str">
        <f>IFERROR(IF(N(data_NoOutliers!BFL43),data_NoOutliers!BFL43,MID(data_NoOutliers!BFL43,2,99)/2),"")</f>
        <v/>
      </c>
      <c r="BSB43" s="4" t="str">
        <f>IFERROR(IF(N(data_NoOutliers!BFM43),data_NoOutliers!BFM43,MID(data_NoOutliers!BFM43,2,99)/2),"")</f>
        <v/>
      </c>
      <c r="BSC43" s="4" t="str">
        <f>IFERROR(IF(N(data_NoOutliers!BFN43),data_NoOutliers!BFN43,MID(data_NoOutliers!BFN43,2,99)/2),"")</f>
        <v/>
      </c>
      <c r="BSD43" s="4" t="str">
        <f>IFERROR(IF(N(data_NoOutliers!BFO43),data_NoOutliers!BFO43,MID(data_NoOutliers!BFO43,2,99)/2),"")</f>
        <v/>
      </c>
      <c r="BSE43" s="4" t="str">
        <f>IFERROR(IF(N(data_NoOutliers!BFP43),data_NoOutliers!BFP43,MID(data_NoOutliers!BFP43,2,99)/2),"")</f>
        <v/>
      </c>
      <c r="BSF43" s="4" t="str">
        <f>IFERROR(IF(N(data_NoOutliers!BFQ43),data_NoOutliers!BFQ43,MID(data_NoOutliers!BFQ43,2,99)/2),"")</f>
        <v/>
      </c>
      <c r="BSG43" s="4" t="str">
        <f>IFERROR(IF(N(data_NoOutliers!BFR43),data_NoOutliers!BFR43,MID(data_NoOutliers!BFR43,2,99)/2),"")</f>
        <v/>
      </c>
      <c r="BSH43" s="4" t="str">
        <f>IFERROR(IF(N(data_NoOutliers!BFS43),data_NoOutliers!BFS43,MID(data_NoOutliers!BFS43,2,99)/2),"")</f>
        <v/>
      </c>
      <c r="BSI43" s="4" t="str">
        <f>IFERROR(IF(N(data_NoOutliers!BFT43),data_NoOutliers!BFT43,MID(data_NoOutliers!BFT43,2,99)/2),"")</f>
        <v/>
      </c>
      <c r="BSJ43" s="4" t="str">
        <f>IFERROR(IF(N(data_NoOutliers!BFU43),data_NoOutliers!BFU43,MID(data_NoOutliers!BFU43,2,99)/2),"")</f>
        <v/>
      </c>
      <c r="BSK43" s="4" t="str">
        <f>IFERROR(IF(N(data_NoOutliers!BFV43),data_NoOutliers!BFV43,MID(data_NoOutliers!BFV43,2,99)/2),"")</f>
        <v/>
      </c>
      <c r="BSL43" s="4" t="str">
        <f>IFERROR(IF(N(data_NoOutliers!BFW43),data_NoOutliers!BFW43,MID(data_NoOutliers!BFW43,2,99)/2),"")</f>
        <v/>
      </c>
      <c r="BSM43" s="4" t="str">
        <f>IFERROR(IF(N(data_NoOutliers!BFX43),data_NoOutliers!BFX43,MID(data_NoOutliers!BFX43,2,99)/2),"")</f>
        <v/>
      </c>
      <c r="BSN43" s="4" t="str">
        <f>IFERROR(IF(N(data_NoOutliers!BFY43),data_NoOutliers!BFY43,MID(data_NoOutliers!BFY43,2,99)/2),"")</f>
        <v/>
      </c>
      <c r="BSO43" s="4" t="str">
        <f>IFERROR(IF(N(data_NoOutliers!BFZ43),data_NoOutliers!BFZ43,MID(data_NoOutliers!BFZ43,2,99)/2),"")</f>
        <v/>
      </c>
      <c r="BSP43" s="4" t="str">
        <f>IFERROR(IF(N(data_NoOutliers!BGA43),data_NoOutliers!BGA43,MID(data_NoOutliers!BGA43,2,99)/2),"")</f>
        <v/>
      </c>
      <c r="BSQ43" s="4" t="str">
        <f>IFERROR(IF(N(data_NoOutliers!BGB43),data_NoOutliers!BGB43,MID(data_NoOutliers!BGB43,2,99)/2),"")</f>
        <v/>
      </c>
      <c r="BSR43" s="4" t="str">
        <f>IFERROR(IF(N(data_NoOutliers!BGC43),data_NoOutliers!BGC43,MID(data_NoOutliers!BGC43,2,99)/2),"")</f>
        <v/>
      </c>
      <c r="BSS43" s="4" t="str">
        <f>IFERROR(IF(N(data_NoOutliers!BGD43),data_NoOutliers!BGD43,MID(data_NoOutliers!BGD43,2,99)/2),"")</f>
        <v/>
      </c>
      <c r="BST43" s="4" t="str">
        <f>IFERROR(IF(N(data_NoOutliers!BGE43),data_NoOutliers!BGE43,MID(data_NoOutliers!BGE43,2,99)/2),"")</f>
        <v/>
      </c>
      <c r="BSU43" s="4" t="str">
        <f>IFERROR(IF(N(data_NoOutliers!BGF43),data_NoOutliers!BGF43,MID(data_NoOutliers!BGF43,2,99)/2),"")</f>
        <v/>
      </c>
      <c r="BSV43" s="4" t="str">
        <f>IFERROR(IF(N(data_NoOutliers!BGG43),data_NoOutliers!BGG43,MID(data_NoOutliers!BGG43,2,99)/2),"")</f>
        <v/>
      </c>
      <c r="BSW43" s="4" t="str">
        <f>IFERROR(IF(N(data_NoOutliers!BGH43),data_NoOutliers!BGH43,MID(data_NoOutliers!BGH43,2,99)/2),"")</f>
        <v/>
      </c>
      <c r="BSX43" s="4" t="str">
        <f>IFERROR(IF(N(data_NoOutliers!BGI43),data_NoOutliers!BGI43,MID(data_NoOutliers!BGI43,2,99)/2),"")</f>
        <v/>
      </c>
      <c r="BSY43" s="4" t="str">
        <f>IFERROR(IF(N(data_NoOutliers!BGJ43),data_NoOutliers!BGJ43,MID(data_NoOutliers!BGJ43,2,99)/2),"")</f>
        <v/>
      </c>
      <c r="BSZ43" s="4" t="str">
        <f>IFERROR(IF(N(data_NoOutliers!BGK43),data_NoOutliers!BGK43,MID(data_NoOutliers!BGK43,2,99)/2),"")</f>
        <v/>
      </c>
      <c r="BTA43" s="4" t="str">
        <f>IFERROR(IF(N(data_NoOutliers!BGL43),data_NoOutliers!BGL43,MID(data_NoOutliers!BGL43,2,99)/2),"")</f>
        <v/>
      </c>
      <c r="BTB43" s="4" t="str">
        <f>IFERROR(IF(N(data_NoOutliers!BGM43),data_NoOutliers!BGM43,MID(data_NoOutliers!BGM43,2,99)/2),"")</f>
        <v/>
      </c>
      <c r="BTC43" s="4" t="str">
        <f>IFERROR(IF(N(data_NoOutliers!BGN43),data_NoOutliers!BGN43,MID(data_NoOutliers!BGN43,2,99)/2),"")</f>
        <v/>
      </c>
      <c r="BTD43" s="4" t="str">
        <f>IFERROR(IF(N(data_NoOutliers!BGO43),data_NoOutliers!BGO43,MID(data_NoOutliers!BGO43,2,99)/2),"")</f>
        <v/>
      </c>
      <c r="BTE43" s="4" t="str">
        <f>IFERROR(IF(N(data_NoOutliers!BGP43),data_NoOutliers!BGP43,MID(data_NoOutliers!BGP43,2,99)/2),"")</f>
        <v/>
      </c>
      <c r="BTF43" s="4" t="str">
        <f>IFERROR(IF(N(data_NoOutliers!BGQ43),data_NoOutliers!BGQ43,MID(data_NoOutliers!BGQ43,2,99)/2),"")</f>
        <v/>
      </c>
      <c r="BTG43" s="4" t="str">
        <f>IFERROR(IF(N(data_NoOutliers!BGR43),data_NoOutliers!BGR43,MID(data_NoOutliers!BGR43,2,99)/2),"")</f>
        <v/>
      </c>
      <c r="BTH43" s="4" t="str">
        <f>IFERROR(IF(N(data_NoOutliers!BGS43),data_NoOutliers!BGS43,MID(data_NoOutliers!BGS43,2,99)/2),"")</f>
        <v/>
      </c>
      <c r="BTI43" s="4" t="str">
        <f>IFERROR(IF(N(data_NoOutliers!BGT43),data_NoOutliers!BGT43,MID(data_NoOutliers!BGT43,2,99)/2),"")</f>
        <v/>
      </c>
      <c r="BTJ43" s="4" t="str">
        <f>IFERROR(IF(N(data_NoOutliers!BGU43),data_NoOutliers!BGU43,MID(data_NoOutliers!BGU43,2,99)/2),"")</f>
        <v/>
      </c>
      <c r="BTK43" s="4" t="str">
        <f>IFERROR(IF(N(data_NoOutliers!BGV43),data_NoOutliers!BGV43,MID(data_NoOutliers!BGV43,2,99)/2),"")</f>
        <v/>
      </c>
      <c r="BTL43" s="4" t="str">
        <f>IFERROR(IF(N(data_NoOutliers!BGW43),data_NoOutliers!BGW43,MID(data_NoOutliers!BGW43,2,99)/2),"")</f>
        <v/>
      </c>
      <c r="BTM43" s="4" t="str">
        <f>IFERROR(IF(N(data_NoOutliers!BGX43),data_NoOutliers!BGX43,MID(data_NoOutliers!BGX43,2,99)/2),"")</f>
        <v/>
      </c>
      <c r="BTN43" s="4" t="str">
        <f>IFERROR(IF(N(data_NoOutliers!BGY43),data_NoOutliers!BGY43,MID(data_NoOutliers!BGY43,2,99)/2),"")</f>
        <v/>
      </c>
      <c r="BTO43" s="4" t="str">
        <f>IFERROR(IF(N(data_NoOutliers!BGZ43),data_NoOutliers!BGZ43,MID(data_NoOutliers!BGZ43,2,99)/2),"")</f>
        <v/>
      </c>
      <c r="BTP43" s="4" t="str">
        <f>IFERROR(IF(N(data_NoOutliers!BHA43),data_NoOutliers!BHA43,MID(data_NoOutliers!BHA43,2,99)/2),"")</f>
        <v/>
      </c>
      <c r="BTQ43" s="4" t="str">
        <f>IFERROR(IF(N(data_NoOutliers!BHB43),data_NoOutliers!BHB43,MID(data_NoOutliers!BHB43,2,99)/2),"")</f>
        <v/>
      </c>
      <c r="BTR43" s="4" t="str">
        <f>IFERROR(IF(N(data_NoOutliers!BHC43),data_NoOutliers!BHC43,MID(data_NoOutliers!BHC43,2,99)/2),"")</f>
        <v/>
      </c>
      <c r="BTS43" s="4" t="str">
        <f>IFERROR(IF(N(data_NoOutliers!BHD43),data_NoOutliers!BHD43,MID(data_NoOutliers!BHD43,2,99)/2),"")</f>
        <v/>
      </c>
      <c r="BTT43" s="4" t="str">
        <f>IFERROR(IF(N(data_NoOutliers!BHE43),data_NoOutliers!BHE43,MID(data_NoOutliers!BHE43,2,99)/2),"")</f>
        <v/>
      </c>
      <c r="BTU43" s="4" t="str">
        <f>IFERROR(IF(N(data_NoOutliers!BHF43),data_NoOutliers!BHF43,MID(data_NoOutliers!BHF43,2,99)/2),"")</f>
        <v/>
      </c>
      <c r="BTV43" s="4" t="str">
        <f>IFERROR(IF(N(data_NoOutliers!BHG43),data_NoOutliers!BHG43,MID(data_NoOutliers!BHG43,2,99)/2),"")</f>
        <v/>
      </c>
      <c r="BTW43" s="4" t="str">
        <f>IFERROR(IF(N(data_NoOutliers!BHH43),data_NoOutliers!BHH43,MID(data_NoOutliers!BHH43,2,99)/2),"")</f>
        <v/>
      </c>
      <c r="BTX43" s="4" t="str">
        <f>IFERROR(IF(N(data_NoOutliers!BHI43),data_NoOutliers!BHI43,MID(data_NoOutliers!BHI43,2,99)/2),"")</f>
        <v/>
      </c>
      <c r="BTY43" s="4" t="str">
        <f>IFERROR(IF(N(data_NoOutliers!BHJ43),data_NoOutliers!BHJ43,MID(data_NoOutliers!BHJ43,2,99)/2),"")</f>
        <v/>
      </c>
      <c r="BTZ43" s="4" t="str">
        <f>IFERROR(IF(N(data_NoOutliers!BHK43),data_NoOutliers!BHK43,MID(data_NoOutliers!BHK43,2,99)/2),"")</f>
        <v/>
      </c>
      <c r="BUA43" s="4" t="str">
        <f>IFERROR(IF(N(data_NoOutliers!BHL43),data_NoOutliers!BHL43,MID(data_NoOutliers!BHL43,2,99)/2),"")</f>
        <v/>
      </c>
      <c r="BUB43" s="4" t="str">
        <f>IFERROR(IF(N(data_NoOutliers!BHM43),data_NoOutliers!BHM43,MID(data_NoOutliers!BHM43,2,99)/2),"")</f>
        <v/>
      </c>
      <c r="BUC43" s="4" t="str">
        <f>IFERROR(IF(N(data_NoOutliers!BHN43),data_NoOutliers!BHN43,MID(data_NoOutliers!BHN43,2,99)/2),"")</f>
        <v/>
      </c>
      <c r="BUD43" s="4" t="str">
        <f>IFERROR(IF(N(data_NoOutliers!BHO43),data_NoOutliers!BHO43,MID(data_NoOutliers!BHO43,2,99)/2),"")</f>
        <v/>
      </c>
      <c r="BUE43" s="4" t="str">
        <f>IFERROR(IF(N(data_NoOutliers!BHP43),data_NoOutliers!BHP43,MID(data_NoOutliers!BHP43,2,99)/2),"")</f>
        <v/>
      </c>
      <c r="BUF43" s="4" t="str">
        <f>IFERROR(IF(N(data_NoOutliers!BHQ43),data_NoOutliers!BHQ43,MID(data_NoOutliers!BHQ43,2,99)/2),"")</f>
        <v/>
      </c>
      <c r="BUG43" s="4" t="str">
        <f>IFERROR(IF(N(data_NoOutliers!BHR43),data_NoOutliers!BHR43,MID(data_NoOutliers!BHR43,2,99)/2),"")</f>
        <v/>
      </c>
      <c r="BUH43" s="4" t="str">
        <f>IFERROR(IF(N(data_NoOutliers!BHS43),data_NoOutliers!BHS43,MID(data_NoOutliers!BHS43,2,99)/2),"")</f>
        <v/>
      </c>
      <c r="BUI43" s="4" t="str">
        <f>IFERROR(IF(N(data_NoOutliers!BHT43),data_NoOutliers!BHT43,MID(data_NoOutliers!BHT43,2,99)/2),"")</f>
        <v/>
      </c>
      <c r="BUJ43" s="4" t="str">
        <f>IFERROR(IF(N(data_NoOutliers!BHU43),data_NoOutliers!BHU43,MID(data_NoOutliers!BHU43,2,99)/2),"")</f>
        <v/>
      </c>
      <c r="BUK43" s="4" t="str">
        <f>IFERROR(IF(N(data_NoOutliers!BHV43),data_NoOutliers!BHV43,MID(data_NoOutliers!BHV43,2,99)/2),"")</f>
        <v/>
      </c>
      <c r="BUL43" s="4" t="str">
        <f>IFERROR(IF(N(data_NoOutliers!BHW43),data_NoOutliers!BHW43,MID(data_NoOutliers!BHW43,2,99)/2),"")</f>
        <v/>
      </c>
      <c r="BUM43" s="4" t="str">
        <f>IFERROR(IF(N(data_NoOutliers!BHX43),data_NoOutliers!BHX43,MID(data_NoOutliers!BHX43,2,99)/2),"")</f>
        <v/>
      </c>
      <c r="BUN43" s="4" t="str">
        <f>IFERROR(IF(N(data_NoOutliers!BHY43),data_NoOutliers!BHY43,MID(data_NoOutliers!BHY43,2,99)/2),"")</f>
        <v/>
      </c>
      <c r="BUO43" s="4" t="str">
        <f>IFERROR(IF(N(data_NoOutliers!BHZ43),data_NoOutliers!BHZ43,MID(data_NoOutliers!BHZ43,2,99)/2),"")</f>
        <v/>
      </c>
      <c r="BUP43" s="4" t="str">
        <f>IFERROR(IF(N(data_NoOutliers!BIA43),data_NoOutliers!BIA43,MID(data_NoOutliers!BIA43,2,99)/2),"")</f>
        <v/>
      </c>
      <c r="BUQ43" s="4" t="str">
        <f>IFERROR(IF(N(data_NoOutliers!BIB43),data_NoOutliers!BIB43,MID(data_NoOutliers!BIB43,2,99)/2),"")</f>
        <v/>
      </c>
      <c r="BUR43" s="4" t="str">
        <f>IFERROR(IF(N(data_NoOutliers!BIC43),data_NoOutliers!BIC43,MID(data_NoOutliers!BIC43,2,99)/2),"")</f>
        <v/>
      </c>
      <c r="BUS43" s="4" t="str">
        <f>IFERROR(IF(N(data_NoOutliers!BID43),data_NoOutliers!BID43,MID(data_NoOutliers!BID43,2,99)/2),"")</f>
        <v/>
      </c>
      <c r="BUT43" s="4" t="str">
        <f>IFERROR(IF(N(data_NoOutliers!BIE43),data_NoOutliers!BIE43,MID(data_NoOutliers!BIE43,2,99)/2),"")</f>
        <v/>
      </c>
      <c r="BUU43" s="4" t="str">
        <f>IFERROR(IF(N(data_NoOutliers!BIF43),data_NoOutliers!BIF43,MID(data_NoOutliers!BIF43,2,99)/2),"")</f>
        <v/>
      </c>
      <c r="BUV43" s="4" t="str">
        <f>IFERROR(IF(N(data_NoOutliers!BIG43),data_NoOutliers!BIG43,MID(data_NoOutliers!BIG43,2,99)/2),"")</f>
        <v/>
      </c>
      <c r="BUW43" s="4" t="str">
        <f>IFERROR(IF(N(data_NoOutliers!BIH43),data_NoOutliers!BIH43,MID(data_NoOutliers!BIH43,2,99)/2),"")</f>
        <v/>
      </c>
      <c r="BUX43" s="4" t="str">
        <f>IFERROR(IF(N(data_NoOutliers!BII43),data_NoOutliers!BII43,MID(data_NoOutliers!BII43,2,99)/2),"")</f>
        <v/>
      </c>
      <c r="BUY43" s="4" t="str">
        <f>IFERROR(IF(N(data_NoOutliers!BIJ43),data_NoOutliers!BIJ43,MID(data_NoOutliers!BIJ43,2,99)/2),"")</f>
        <v/>
      </c>
      <c r="BUZ43" s="4" t="str">
        <f>IFERROR(IF(N(data_NoOutliers!BIK43),data_NoOutliers!BIK43,MID(data_NoOutliers!BIK43,2,99)/2),"")</f>
        <v/>
      </c>
      <c r="BVA43" s="4" t="str">
        <f>IFERROR(IF(N(data_NoOutliers!BIL43),data_NoOutliers!BIL43,MID(data_NoOutliers!BIL43,2,99)/2),"")</f>
        <v/>
      </c>
      <c r="BVB43" s="4" t="str">
        <f>IFERROR(IF(N(data_NoOutliers!BIM43),data_NoOutliers!BIM43,MID(data_NoOutliers!BIM43,2,99)/2),"")</f>
        <v/>
      </c>
      <c r="BVC43" s="4" t="str">
        <f>IFERROR(IF(N(data_NoOutliers!BIN43),data_NoOutliers!BIN43,MID(data_NoOutliers!BIN43,2,99)/2),"")</f>
        <v/>
      </c>
      <c r="BVD43" s="4" t="str">
        <f>IFERROR(IF(N(data_NoOutliers!BIO43),data_NoOutliers!BIO43,MID(data_NoOutliers!BIO43,2,99)/2),"")</f>
        <v/>
      </c>
      <c r="BVE43" s="4" t="str">
        <f>IFERROR(IF(N(data_NoOutliers!BIP43),data_NoOutliers!BIP43,MID(data_NoOutliers!BIP43,2,99)/2),"")</f>
        <v/>
      </c>
      <c r="BVF43" s="4" t="str">
        <f>IFERROR(IF(N(data_NoOutliers!BIQ43),data_NoOutliers!BIQ43,MID(data_NoOutliers!BIQ43,2,99)/2),"")</f>
        <v/>
      </c>
      <c r="BVG43" s="4" t="str">
        <f>IFERROR(IF(N(data_NoOutliers!BIR43),data_NoOutliers!BIR43,MID(data_NoOutliers!BIR43,2,99)/2),"")</f>
        <v/>
      </c>
      <c r="BVH43" s="4" t="str">
        <f>IFERROR(IF(N(data_NoOutliers!BIS43),data_NoOutliers!BIS43,MID(data_NoOutliers!BIS43,2,99)/2),"")</f>
        <v/>
      </c>
      <c r="BVI43" s="4" t="str">
        <f>IFERROR(IF(N(data_NoOutliers!BIT43),data_NoOutliers!BIT43,MID(data_NoOutliers!BIT43,2,99)/2),"")</f>
        <v/>
      </c>
      <c r="BVJ43" s="4" t="str">
        <f>IFERROR(IF(N(data_NoOutliers!BIU43),data_NoOutliers!BIU43,MID(data_NoOutliers!BIU43,2,99)/2),"")</f>
        <v/>
      </c>
      <c r="BVK43" s="4" t="str">
        <f>IFERROR(IF(N(data_NoOutliers!BIV43),data_NoOutliers!BIV43,MID(data_NoOutliers!BIV43,2,99)/2),"")</f>
        <v/>
      </c>
      <c r="BVL43" s="4" t="str">
        <f>IFERROR(IF(N(data_NoOutliers!BIW43),data_NoOutliers!BIW43,MID(data_NoOutliers!BIW43,2,99)/2),"")</f>
        <v/>
      </c>
      <c r="BVM43" s="4" t="str">
        <f>IFERROR(IF(N(data_NoOutliers!BIX43),data_NoOutliers!BIX43,MID(data_NoOutliers!BIX43,2,99)/2),"")</f>
        <v/>
      </c>
      <c r="BVN43" s="4" t="str">
        <f>IFERROR(IF(N(data_NoOutliers!BIY43),data_NoOutliers!BIY43,MID(data_NoOutliers!BIY43,2,99)/2),"")</f>
        <v/>
      </c>
      <c r="BVO43" s="4" t="str">
        <f>IFERROR(IF(N(data_NoOutliers!BIZ43),data_NoOutliers!BIZ43,MID(data_NoOutliers!BIZ43,2,99)/2),"")</f>
        <v/>
      </c>
      <c r="BVP43" s="4" t="str">
        <f>IFERROR(IF(N(data_NoOutliers!BJA43),data_NoOutliers!BJA43,MID(data_NoOutliers!BJA43,2,99)/2),"")</f>
        <v/>
      </c>
      <c r="BVQ43" s="4" t="str">
        <f>IFERROR(IF(N(data_NoOutliers!BJB43),data_NoOutliers!BJB43,MID(data_NoOutliers!BJB43,2,99)/2),"")</f>
        <v/>
      </c>
      <c r="BVR43" s="4" t="str">
        <f>IFERROR(IF(N(data_NoOutliers!BJC43),data_NoOutliers!BJC43,MID(data_NoOutliers!BJC43,2,99)/2),"")</f>
        <v/>
      </c>
      <c r="BVS43" s="4" t="str">
        <f>IFERROR(IF(N(data_NoOutliers!BJD43),data_NoOutliers!BJD43,MID(data_NoOutliers!BJD43,2,99)/2),"")</f>
        <v/>
      </c>
      <c r="BVT43" s="4" t="str">
        <f>IFERROR(IF(N(data_NoOutliers!BJE43),data_NoOutliers!BJE43,MID(data_NoOutliers!BJE43,2,99)/2),"")</f>
        <v/>
      </c>
      <c r="BVU43" s="4" t="str">
        <f>IFERROR(IF(N(data_NoOutliers!BJF43),data_NoOutliers!BJF43,MID(data_NoOutliers!BJF43,2,99)/2),"")</f>
        <v/>
      </c>
      <c r="BVV43" s="4" t="str">
        <f>IFERROR(IF(N(data_NoOutliers!BJG43),data_NoOutliers!BJG43,MID(data_NoOutliers!BJG43,2,99)/2),"")</f>
        <v/>
      </c>
      <c r="BVW43" s="4" t="str">
        <f>IFERROR(IF(N(data_NoOutliers!BJH43),data_NoOutliers!BJH43,MID(data_NoOutliers!BJH43,2,99)/2),"")</f>
        <v/>
      </c>
      <c r="BVX43" s="4" t="str">
        <f>IFERROR(IF(N(data_NoOutliers!BJI43),data_NoOutliers!BJI43,MID(data_NoOutliers!BJI43,2,99)/2),"")</f>
        <v/>
      </c>
      <c r="BVY43" s="4" t="str">
        <f>IFERROR(IF(N(data_NoOutliers!BJJ43),data_NoOutliers!BJJ43,MID(data_NoOutliers!BJJ43,2,99)/2),"")</f>
        <v/>
      </c>
      <c r="BVZ43" s="4" t="str">
        <f>IFERROR(IF(N(data_NoOutliers!BJK43),data_NoOutliers!BJK43,MID(data_NoOutliers!BJK43,2,99)/2),"")</f>
        <v/>
      </c>
      <c r="BWA43" s="4" t="str">
        <f>IFERROR(IF(N(data_NoOutliers!BJL43),data_NoOutliers!BJL43,MID(data_NoOutliers!BJL43,2,99)/2),"")</f>
        <v/>
      </c>
      <c r="BWB43" s="4" t="str">
        <f>IFERROR(IF(N(data_NoOutliers!BJM43),data_NoOutliers!BJM43,MID(data_NoOutliers!BJM43,2,99)/2),"")</f>
        <v/>
      </c>
      <c r="BWC43" s="4" t="str">
        <f>IFERROR(IF(N(data_NoOutliers!BJN43),data_NoOutliers!BJN43,MID(data_NoOutliers!BJN43,2,99)/2),"")</f>
        <v/>
      </c>
      <c r="BWD43" s="4" t="str">
        <f>IFERROR(IF(N(data_NoOutliers!BJO43),data_NoOutliers!BJO43,MID(data_NoOutliers!BJO43,2,99)/2),"")</f>
        <v/>
      </c>
      <c r="BWE43" s="4" t="str">
        <f>IFERROR(IF(N(data_NoOutliers!BJP43),data_NoOutliers!BJP43,MID(data_NoOutliers!BJP43,2,99)/2),"")</f>
        <v/>
      </c>
      <c r="BWF43" s="4" t="str">
        <f>IFERROR(IF(N(data_NoOutliers!BJQ43),data_NoOutliers!BJQ43,MID(data_NoOutliers!BJQ43,2,99)/2),"")</f>
        <v/>
      </c>
      <c r="BWG43" s="4" t="str">
        <f>IFERROR(IF(N(data_NoOutliers!BJR43),data_NoOutliers!BJR43,MID(data_NoOutliers!BJR43,2,99)/2),"")</f>
        <v/>
      </c>
      <c r="BWH43" s="4" t="str">
        <f>IFERROR(IF(N(data_NoOutliers!BJS43),data_NoOutliers!BJS43,MID(data_NoOutliers!BJS43,2,99)/2),"")</f>
        <v/>
      </c>
      <c r="BWI43" s="4" t="str">
        <f>IFERROR(IF(N(data_NoOutliers!BJT43),data_NoOutliers!BJT43,MID(data_NoOutliers!BJT43,2,99)/2),"")</f>
        <v/>
      </c>
      <c r="BWJ43" s="4" t="str">
        <f>IFERROR(IF(N(data_NoOutliers!BJU43),data_NoOutliers!BJU43,MID(data_NoOutliers!BJU43,2,99)/2),"")</f>
        <v/>
      </c>
      <c r="BWK43" s="4" t="str">
        <f>IFERROR(IF(N(data_NoOutliers!BJV43),data_NoOutliers!BJV43,MID(data_NoOutliers!BJV43,2,99)/2),"")</f>
        <v/>
      </c>
      <c r="BWL43" s="4" t="str">
        <f>IFERROR(IF(N(data_NoOutliers!BJW43),data_NoOutliers!BJW43,MID(data_NoOutliers!BJW43,2,99)/2),"")</f>
        <v/>
      </c>
      <c r="BWM43" s="4" t="str">
        <f>IFERROR(IF(N(data_NoOutliers!BJX43),data_NoOutliers!BJX43,MID(data_NoOutliers!BJX43,2,99)/2),"")</f>
        <v/>
      </c>
      <c r="BWN43" s="4" t="str">
        <f>IFERROR(IF(N(data_NoOutliers!BJY43),data_NoOutliers!BJY43,MID(data_NoOutliers!BJY43,2,99)/2),"")</f>
        <v/>
      </c>
      <c r="BWO43" s="4" t="str">
        <f>IFERROR(IF(N(data_NoOutliers!BJZ43),data_NoOutliers!BJZ43,MID(data_NoOutliers!BJZ43,2,99)/2),"")</f>
        <v/>
      </c>
      <c r="BWP43" s="4" t="str">
        <f>IFERROR(IF(N(data_NoOutliers!BKA43),data_NoOutliers!BKA43,MID(data_NoOutliers!BKA43,2,99)/2),"")</f>
        <v/>
      </c>
      <c r="BWQ43" s="4" t="str">
        <f>IFERROR(IF(N(data_NoOutliers!BKB43),data_NoOutliers!BKB43,MID(data_NoOutliers!BKB43,2,99)/2),"")</f>
        <v/>
      </c>
      <c r="BWR43" s="4" t="str">
        <f>IFERROR(IF(N(data_NoOutliers!BKC43),data_NoOutliers!BKC43,MID(data_NoOutliers!BKC43,2,99)/2),"")</f>
        <v/>
      </c>
      <c r="BWS43" s="4" t="str">
        <f>IFERROR(IF(N(data_NoOutliers!BKD43),data_NoOutliers!BKD43,MID(data_NoOutliers!BKD43,2,99)/2),"")</f>
        <v/>
      </c>
      <c r="BWT43" s="4" t="str">
        <f>IFERROR(IF(N(data_NoOutliers!BKE43),data_NoOutliers!BKE43,MID(data_NoOutliers!BKE43,2,99)/2),"")</f>
        <v/>
      </c>
      <c r="BWU43" s="4" t="str">
        <f>IFERROR(IF(N(data_NoOutliers!BKF43),data_NoOutliers!BKF43,MID(data_NoOutliers!BKF43,2,99)/2),"")</f>
        <v/>
      </c>
      <c r="BWV43" s="4" t="str">
        <f>IFERROR(IF(N(data_NoOutliers!BKG43),data_NoOutliers!BKG43,MID(data_NoOutliers!BKG43,2,99)/2),"")</f>
        <v/>
      </c>
      <c r="BWW43" s="4" t="str">
        <f>IFERROR(IF(N(data_NoOutliers!BKH43),data_NoOutliers!BKH43,MID(data_NoOutliers!BKH43,2,99)/2),"")</f>
        <v/>
      </c>
      <c r="BWX43" s="4" t="str">
        <f>IFERROR(IF(N(data_NoOutliers!BKI43),data_NoOutliers!BKI43,MID(data_NoOutliers!BKI43,2,99)/2),"")</f>
        <v/>
      </c>
      <c r="BWY43" s="4" t="str">
        <f>IFERROR(IF(N(data_NoOutliers!BKJ43),data_NoOutliers!BKJ43,MID(data_NoOutliers!BKJ43,2,99)/2),"")</f>
        <v/>
      </c>
      <c r="BWZ43" s="4" t="str">
        <f>IFERROR(IF(N(data_NoOutliers!BKK43),data_NoOutliers!BKK43,MID(data_NoOutliers!BKK43,2,99)/2),"")</f>
        <v/>
      </c>
      <c r="BXA43" s="4" t="str">
        <f>IFERROR(IF(N(data_NoOutliers!BKL43),data_NoOutliers!BKL43,MID(data_NoOutliers!BKL43,2,99)/2),"")</f>
        <v/>
      </c>
      <c r="BXB43" s="4" t="str">
        <f>IFERROR(IF(N(data_NoOutliers!BKM43),data_NoOutliers!BKM43,MID(data_NoOutliers!BKM43,2,99)/2),"")</f>
        <v/>
      </c>
      <c r="BXC43" s="4" t="str">
        <f>IFERROR(IF(N(data_NoOutliers!BKN43),data_NoOutliers!BKN43,MID(data_NoOutliers!BKN43,2,99)/2),"")</f>
        <v/>
      </c>
      <c r="BXD43" s="4" t="str">
        <f>IFERROR(IF(N(data_NoOutliers!BKO43),data_NoOutliers!BKO43,MID(data_NoOutliers!BKO43,2,99)/2),"")</f>
        <v/>
      </c>
      <c r="BXE43" s="4" t="str">
        <f>IFERROR(IF(N(data_NoOutliers!BKP43),data_NoOutliers!BKP43,MID(data_NoOutliers!BKP43,2,99)/2),"")</f>
        <v/>
      </c>
      <c r="BXF43" s="4" t="str">
        <f>IFERROR(IF(N(data_NoOutliers!BKQ43),data_NoOutliers!BKQ43,MID(data_NoOutliers!BKQ43,2,99)/2),"")</f>
        <v/>
      </c>
      <c r="BXG43" s="4" t="str">
        <f>IFERROR(IF(N(data_NoOutliers!BKR43),data_NoOutliers!BKR43,MID(data_NoOutliers!BKR43,2,99)/2),"")</f>
        <v/>
      </c>
      <c r="BXH43" s="4" t="str">
        <f>IFERROR(IF(N(data_NoOutliers!BKS43),data_NoOutliers!BKS43,MID(data_NoOutliers!BKS43,2,99)/2),"")</f>
        <v/>
      </c>
      <c r="BXI43" s="4" t="str">
        <f>IFERROR(IF(N(data_NoOutliers!BKT43),data_NoOutliers!BKT43,MID(data_NoOutliers!BKT43,2,99)/2),"")</f>
        <v/>
      </c>
      <c r="BXJ43" s="4" t="str">
        <f>IFERROR(IF(N(data_NoOutliers!BKU43),data_NoOutliers!BKU43,MID(data_NoOutliers!BKU43,2,99)/2),"")</f>
        <v/>
      </c>
      <c r="BXK43" s="4" t="str">
        <f>IFERROR(IF(N(data_NoOutliers!BKV43),data_NoOutliers!BKV43,MID(data_NoOutliers!BKV43,2,99)/2),"")</f>
        <v/>
      </c>
      <c r="BXL43" s="4" t="str">
        <f>IFERROR(IF(N(data_NoOutliers!BKW43),data_NoOutliers!BKW43,MID(data_NoOutliers!BKW43,2,99)/2),"")</f>
        <v/>
      </c>
      <c r="BXM43" s="4" t="str">
        <f>IFERROR(IF(N(data_NoOutliers!BKX43),data_NoOutliers!BKX43,MID(data_NoOutliers!BKX43,2,99)/2),"")</f>
        <v/>
      </c>
      <c r="BXN43" s="4" t="str">
        <f>IFERROR(IF(N(data_NoOutliers!BKY43),data_NoOutliers!BKY43,MID(data_NoOutliers!BKY43,2,99)/2),"")</f>
        <v/>
      </c>
      <c r="BXO43" s="4" t="str">
        <f>IFERROR(IF(N(data_NoOutliers!BKZ43),data_NoOutliers!BKZ43,MID(data_NoOutliers!BKZ43,2,99)/2),"")</f>
        <v/>
      </c>
      <c r="BXP43" s="4" t="str">
        <f>IFERROR(IF(N(data_NoOutliers!BLA43),data_NoOutliers!BLA43,MID(data_NoOutliers!BLA43,2,99)/2),"")</f>
        <v/>
      </c>
      <c r="BXQ43" s="4" t="str">
        <f>IFERROR(IF(N(data_NoOutliers!BLB43),data_NoOutliers!BLB43,MID(data_NoOutliers!BLB43,2,99)/2),"")</f>
        <v/>
      </c>
      <c r="BXR43" s="4" t="str">
        <f>IFERROR(IF(N(data_NoOutliers!BLC43),data_NoOutliers!BLC43,MID(data_NoOutliers!BLC43,2,99)/2),"")</f>
        <v/>
      </c>
      <c r="BXS43" s="4" t="str">
        <f>IFERROR(IF(N(data_NoOutliers!BLD43),data_NoOutliers!BLD43,MID(data_NoOutliers!BLD43,2,99)/2),"")</f>
        <v/>
      </c>
      <c r="BXT43" s="4" t="str">
        <f>IFERROR(IF(N(data_NoOutliers!BLE43),data_NoOutliers!BLE43,MID(data_NoOutliers!BLE43,2,99)/2),"")</f>
        <v/>
      </c>
      <c r="BXU43" s="4" t="str">
        <f>IFERROR(IF(N(data_NoOutliers!BLF43),data_NoOutliers!BLF43,MID(data_NoOutliers!BLF43,2,99)/2),"")</f>
        <v/>
      </c>
      <c r="BXV43" s="4" t="str">
        <f>IFERROR(IF(N(data_NoOutliers!BLG43),data_NoOutliers!BLG43,MID(data_NoOutliers!BLG43,2,99)/2),"")</f>
        <v/>
      </c>
      <c r="BXW43" s="4" t="str">
        <f>IFERROR(IF(N(data_NoOutliers!BLH43),data_NoOutliers!BLH43,MID(data_NoOutliers!BLH43,2,99)/2),"")</f>
        <v/>
      </c>
      <c r="BXX43" s="4" t="str">
        <f>IFERROR(IF(N(data_NoOutliers!BLI43),data_NoOutliers!BLI43,MID(data_NoOutliers!BLI43,2,99)/2),"")</f>
        <v/>
      </c>
      <c r="BXY43" s="4" t="str">
        <f>IFERROR(IF(N(data_NoOutliers!BLJ43),data_NoOutliers!BLJ43,MID(data_NoOutliers!BLJ43,2,99)/2),"")</f>
        <v/>
      </c>
      <c r="BXZ43" s="4" t="str">
        <f>IFERROR(IF(N(data_NoOutliers!BLK43),data_NoOutliers!BLK43,MID(data_NoOutliers!BLK43,2,99)/2),"")</f>
        <v/>
      </c>
      <c r="BYA43" s="4" t="str">
        <f>IFERROR(IF(N(data_NoOutliers!BLL43),data_NoOutliers!BLL43,MID(data_NoOutliers!BLL43,2,99)/2),"")</f>
        <v/>
      </c>
      <c r="BYB43" s="4" t="str">
        <f>IFERROR(IF(N(data_NoOutliers!BLM43),data_NoOutliers!BLM43,MID(data_NoOutliers!BLM43,2,99)/2),"")</f>
        <v/>
      </c>
      <c r="BYC43" s="4" t="str">
        <f>IFERROR(IF(N(data_NoOutliers!BLN43),data_NoOutliers!BLN43,MID(data_NoOutliers!BLN43,2,99)/2),"")</f>
        <v/>
      </c>
      <c r="BYD43" s="4" t="str">
        <f>IFERROR(IF(N(data_NoOutliers!BLO43),data_NoOutliers!BLO43,MID(data_NoOutliers!BLO43,2,99)/2),"")</f>
        <v/>
      </c>
      <c r="BYE43" s="4" t="str">
        <f>IFERROR(IF(N(data_NoOutliers!BLP43),data_NoOutliers!BLP43,MID(data_NoOutliers!BLP43,2,99)/2),"")</f>
        <v/>
      </c>
      <c r="BYF43" s="4" t="str">
        <f>IFERROR(IF(N(data_NoOutliers!BLQ43),data_NoOutliers!BLQ43,MID(data_NoOutliers!BLQ43,2,99)/2),"")</f>
        <v/>
      </c>
      <c r="BYG43" s="4" t="str">
        <f>IFERROR(IF(N(data_NoOutliers!BLR43),data_NoOutliers!BLR43,MID(data_NoOutliers!BLR43,2,99)/2),"")</f>
        <v/>
      </c>
      <c r="BYH43" s="4" t="str">
        <f>IFERROR(IF(N(data_NoOutliers!BLS43),data_NoOutliers!BLS43,MID(data_NoOutliers!BLS43,2,99)/2),"")</f>
        <v/>
      </c>
      <c r="BYI43" s="4" t="str">
        <f>IFERROR(IF(N(data_NoOutliers!BLT43),data_NoOutliers!BLT43,MID(data_NoOutliers!BLT43,2,99)/2),"")</f>
        <v/>
      </c>
      <c r="BYJ43" s="4" t="str">
        <f>IFERROR(IF(N(data_NoOutliers!BLU43),data_NoOutliers!BLU43,MID(data_NoOutliers!BLU43,2,99)/2),"")</f>
        <v/>
      </c>
      <c r="BYK43" s="4" t="str">
        <f>IFERROR(IF(N(data_NoOutliers!BLV43),data_NoOutliers!BLV43,MID(data_NoOutliers!BLV43,2,99)/2),"")</f>
        <v/>
      </c>
      <c r="BYL43" s="4" t="str">
        <f>IFERROR(IF(N(data_NoOutliers!BLW43),data_NoOutliers!BLW43,MID(data_NoOutliers!BLW43,2,99)/2),"")</f>
        <v/>
      </c>
      <c r="BYM43" s="4" t="str">
        <f>IFERROR(IF(N(data_NoOutliers!BLX43),data_NoOutliers!BLX43,MID(data_NoOutliers!BLX43,2,99)/2),"")</f>
        <v/>
      </c>
      <c r="BYN43" s="4" t="str">
        <f>IFERROR(IF(N(data_NoOutliers!BLY43),data_NoOutliers!BLY43,MID(data_NoOutliers!BLY43,2,99)/2),"")</f>
        <v/>
      </c>
      <c r="BYO43" s="4" t="str">
        <f>IFERROR(IF(N(data_NoOutliers!BLZ43),data_NoOutliers!BLZ43,MID(data_NoOutliers!BLZ43,2,99)/2),"")</f>
        <v/>
      </c>
      <c r="BYP43" s="4" t="str">
        <f>IFERROR(IF(N(data_NoOutliers!BMA43),data_NoOutliers!BMA43,MID(data_NoOutliers!BMA43,2,99)/2),"")</f>
        <v/>
      </c>
      <c r="BYQ43" s="4" t="str">
        <f>IFERROR(IF(N(data_NoOutliers!BMB43),data_NoOutliers!BMB43,MID(data_NoOutliers!BMB43,2,99)/2),"")</f>
        <v/>
      </c>
      <c r="BYR43" s="4" t="str">
        <f>IFERROR(IF(N(data_NoOutliers!BMC43),data_NoOutliers!BMC43,MID(data_NoOutliers!BMC43,2,99)/2),"")</f>
        <v/>
      </c>
      <c r="BYS43" s="4" t="str">
        <f>IFERROR(IF(N(data_NoOutliers!BMD43),data_NoOutliers!BMD43,MID(data_NoOutliers!BMD43,2,99)/2),"")</f>
        <v/>
      </c>
      <c r="BYT43" s="4" t="str">
        <f>IFERROR(IF(N(data_NoOutliers!BME43),data_NoOutliers!BME43,MID(data_NoOutliers!BME43,2,99)/2),"")</f>
        <v/>
      </c>
      <c r="BYU43" s="4" t="str">
        <f>IFERROR(IF(N(data_NoOutliers!BMF43),data_NoOutliers!BMF43,MID(data_NoOutliers!BMF43,2,99)/2),"")</f>
        <v/>
      </c>
      <c r="BYV43" s="4" t="str">
        <f>IFERROR(IF(N(data_NoOutliers!BMG43),data_NoOutliers!BMG43,MID(data_NoOutliers!BMG43,2,99)/2),"")</f>
        <v/>
      </c>
      <c r="BYW43" s="4" t="str">
        <f>IFERROR(IF(N(data_NoOutliers!BMH43),data_NoOutliers!BMH43,MID(data_NoOutliers!BMH43,2,99)/2),"")</f>
        <v/>
      </c>
      <c r="BYX43" s="4" t="str">
        <f>IFERROR(IF(N(data_NoOutliers!BMI43),data_NoOutliers!BMI43,MID(data_NoOutliers!BMI43,2,99)/2),"")</f>
        <v/>
      </c>
      <c r="BYY43" s="4" t="str">
        <f>IFERROR(IF(N(data_NoOutliers!BMJ43),data_NoOutliers!BMJ43,MID(data_NoOutliers!BMJ43,2,99)/2),"")</f>
        <v/>
      </c>
      <c r="BYZ43" s="4" t="str">
        <f>IFERROR(IF(N(data_NoOutliers!BMK43),data_NoOutliers!BMK43,MID(data_NoOutliers!BMK43,2,99)/2),"")</f>
        <v/>
      </c>
      <c r="BZA43" s="4" t="str">
        <f>IFERROR(IF(N(data_NoOutliers!BML43),data_NoOutliers!BML43,MID(data_NoOutliers!BML43,2,99)/2),"")</f>
        <v/>
      </c>
      <c r="BZB43" s="4" t="str">
        <f>IFERROR(IF(N(data_NoOutliers!BMM43),data_NoOutliers!BMM43,MID(data_NoOutliers!BMM43,2,99)/2),"")</f>
        <v/>
      </c>
      <c r="BZC43" s="4" t="str">
        <f>IFERROR(IF(N(data_NoOutliers!BMN43),data_NoOutliers!BMN43,MID(data_NoOutliers!BMN43,2,99)/2),"")</f>
        <v/>
      </c>
      <c r="BZD43" s="4" t="str">
        <f>IFERROR(IF(N(data_NoOutliers!BMO43),data_NoOutliers!BMO43,MID(data_NoOutliers!BMO43,2,99)/2),"")</f>
        <v/>
      </c>
      <c r="BZE43" s="4" t="str">
        <f>IFERROR(IF(N(data_NoOutliers!BMP43),data_NoOutliers!BMP43,MID(data_NoOutliers!BMP43,2,99)/2),"")</f>
        <v/>
      </c>
      <c r="BZF43" s="4" t="str">
        <f>IFERROR(IF(N(data_NoOutliers!BMQ43),data_NoOutliers!BMQ43,MID(data_NoOutliers!BMQ43,2,99)/2),"")</f>
        <v/>
      </c>
      <c r="BZG43" s="4" t="str">
        <f>IFERROR(IF(N(data_NoOutliers!BMR43),data_NoOutliers!BMR43,MID(data_NoOutliers!BMR43,2,99)/2),"")</f>
        <v/>
      </c>
      <c r="BZH43" s="4" t="str">
        <f>IFERROR(IF(N(data_NoOutliers!BMS43),data_NoOutliers!BMS43,MID(data_NoOutliers!BMS43,2,99)/2),"")</f>
        <v/>
      </c>
      <c r="BZI43" s="4" t="str">
        <f>IFERROR(IF(N(data_NoOutliers!BMT43),data_NoOutliers!BMT43,MID(data_NoOutliers!BMT43,2,99)/2),"")</f>
        <v/>
      </c>
      <c r="BZJ43" s="4" t="str">
        <f>IFERROR(IF(N(data_NoOutliers!BMU43),data_NoOutliers!BMU43,MID(data_NoOutliers!BMU43,2,99)/2),"")</f>
        <v/>
      </c>
      <c r="BZK43" s="4" t="str">
        <f>IFERROR(IF(N(data_NoOutliers!BMV43),data_NoOutliers!BMV43,MID(data_NoOutliers!BMV43,2,99)/2),"")</f>
        <v/>
      </c>
      <c r="BZL43" s="4" t="str">
        <f>IFERROR(IF(N(data_NoOutliers!BMW43),data_NoOutliers!BMW43,MID(data_NoOutliers!BMW43,2,99)/2),"")</f>
        <v/>
      </c>
      <c r="BZM43" s="4" t="str">
        <f>IFERROR(IF(N(data_NoOutliers!BMX43),data_NoOutliers!BMX43,MID(data_NoOutliers!BMX43,2,99)/2),"")</f>
        <v/>
      </c>
      <c r="BZN43" s="4" t="str">
        <f>IFERROR(IF(N(data_NoOutliers!BMY43),data_NoOutliers!BMY43,MID(data_NoOutliers!BMY43,2,99)/2),"")</f>
        <v/>
      </c>
      <c r="BZO43" s="4" t="str">
        <f>IFERROR(IF(N(data_NoOutliers!BMZ43),data_NoOutliers!BMZ43,MID(data_NoOutliers!BMZ43,2,99)/2),"")</f>
        <v/>
      </c>
      <c r="BZP43" s="4" t="str">
        <f>IFERROR(IF(N(data_NoOutliers!BNA43),data_NoOutliers!BNA43,MID(data_NoOutliers!BNA43,2,99)/2),"")</f>
        <v/>
      </c>
      <c r="BZQ43" s="4" t="str">
        <f>IFERROR(IF(N(data_NoOutliers!BNB43),data_NoOutliers!BNB43,MID(data_NoOutliers!BNB43,2,99)/2),"")</f>
        <v/>
      </c>
      <c r="BZR43" s="4" t="str">
        <f>IFERROR(IF(N(data_NoOutliers!BNC43),data_NoOutliers!BNC43,MID(data_NoOutliers!BNC43,2,99)/2),"")</f>
        <v/>
      </c>
      <c r="BZS43" s="4" t="str">
        <f>IFERROR(IF(N(data_NoOutliers!BND43),data_NoOutliers!BND43,MID(data_NoOutliers!BND43,2,99)/2),"")</f>
        <v/>
      </c>
      <c r="BZT43" s="4" t="str">
        <f>IFERROR(IF(N(data_NoOutliers!BNE43),data_NoOutliers!BNE43,MID(data_NoOutliers!BNE43,2,99)/2),"")</f>
        <v/>
      </c>
      <c r="BZU43" s="4" t="str">
        <f>IFERROR(IF(N(data_NoOutliers!BNF43),data_NoOutliers!BNF43,MID(data_NoOutliers!BNF43,2,99)/2),"")</f>
        <v/>
      </c>
      <c r="BZV43" s="4" t="str">
        <f>IFERROR(IF(N(data_NoOutliers!BNG43),data_NoOutliers!BNG43,MID(data_NoOutliers!BNG43,2,99)/2),"")</f>
        <v/>
      </c>
      <c r="BZW43" s="4" t="str">
        <f>IFERROR(IF(N(data_NoOutliers!BNH43),data_NoOutliers!BNH43,MID(data_NoOutliers!BNH43,2,99)/2),"")</f>
        <v/>
      </c>
      <c r="BZX43" s="4" t="str">
        <f>IFERROR(IF(N(data_NoOutliers!BNI43),data_NoOutliers!BNI43,MID(data_NoOutliers!BNI43,2,99)/2),"")</f>
        <v/>
      </c>
      <c r="BZY43" s="4" t="str">
        <f>IFERROR(IF(N(data_NoOutliers!BNJ43),data_NoOutliers!BNJ43,MID(data_NoOutliers!BNJ43,2,99)/2),"")</f>
        <v/>
      </c>
      <c r="BZZ43" s="4" t="str">
        <f>IFERROR(IF(N(data_NoOutliers!BNK43),data_NoOutliers!BNK43,MID(data_NoOutliers!BNK43,2,99)/2),"")</f>
        <v/>
      </c>
      <c r="CAA43" s="4" t="str">
        <f>IFERROR(IF(N(data_NoOutliers!BNL43),data_NoOutliers!BNL43,MID(data_NoOutliers!BNL43,2,99)/2),"")</f>
        <v/>
      </c>
      <c r="CAB43" s="4" t="str">
        <f>IFERROR(IF(N(data_NoOutliers!BNM43),data_NoOutliers!BNM43,MID(data_NoOutliers!BNM43,2,99)/2),"")</f>
        <v/>
      </c>
      <c r="CAC43" s="4" t="str">
        <f>IFERROR(IF(N(data_NoOutliers!BNN43),data_NoOutliers!BNN43,MID(data_NoOutliers!BNN43,2,99)/2),"")</f>
        <v/>
      </c>
      <c r="CAD43" s="4" t="str">
        <f>IFERROR(IF(N(data_NoOutliers!BNO43),data_NoOutliers!BNO43,MID(data_NoOutliers!BNO43,2,99)/2),"")</f>
        <v/>
      </c>
      <c r="CAE43" s="4" t="str">
        <f>IFERROR(IF(N(data_NoOutliers!BNP43),data_NoOutliers!BNP43,MID(data_NoOutliers!BNP43,2,99)/2),"")</f>
        <v/>
      </c>
      <c r="CAF43" s="4" t="str">
        <f>IFERROR(IF(N(data_NoOutliers!BNQ43),data_NoOutliers!BNQ43,MID(data_NoOutliers!BNQ43,2,99)/2),"")</f>
        <v/>
      </c>
      <c r="CAG43" s="4" t="str">
        <f>IFERROR(IF(N(data_NoOutliers!BNR43),data_NoOutliers!BNR43,MID(data_NoOutliers!BNR43,2,99)/2),"")</f>
        <v/>
      </c>
      <c r="CAH43" s="4" t="str">
        <f>IFERROR(IF(N(data_NoOutliers!BNS43),data_NoOutliers!BNS43,MID(data_NoOutliers!BNS43,2,99)/2),"")</f>
        <v/>
      </c>
      <c r="CAI43" s="4" t="str">
        <f>IFERROR(IF(N(data_NoOutliers!BNT43),data_NoOutliers!BNT43,MID(data_NoOutliers!BNT43,2,99)/2),"")</f>
        <v/>
      </c>
      <c r="CAJ43" s="4" t="str">
        <f>IFERROR(IF(N(data_NoOutliers!BNU43),data_NoOutliers!BNU43,MID(data_NoOutliers!BNU43,2,99)/2),"")</f>
        <v/>
      </c>
      <c r="CAK43" s="4" t="str">
        <f>IFERROR(IF(N(data_NoOutliers!BNV43),data_NoOutliers!BNV43,MID(data_NoOutliers!BNV43,2,99)/2),"")</f>
        <v/>
      </c>
      <c r="CAL43" s="4" t="str">
        <f>IFERROR(IF(N(data_NoOutliers!BNW43),data_NoOutliers!BNW43,MID(data_NoOutliers!BNW43,2,99)/2),"")</f>
        <v/>
      </c>
      <c r="CAM43" s="4" t="str">
        <f>IFERROR(IF(N(data_NoOutliers!BNX43),data_NoOutliers!BNX43,MID(data_NoOutliers!BNX43,2,99)/2),"")</f>
        <v/>
      </c>
      <c r="CAN43" s="4" t="str">
        <f>IFERROR(IF(N(data_NoOutliers!BNY43),data_NoOutliers!BNY43,MID(data_NoOutliers!BNY43,2,99)/2),"")</f>
        <v/>
      </c>
      <c r="CAO43" s="4" t="str">
        <f>IFERROR(IF(N(data_NoOutliers!BNZ43),data_NoOutliers!BNZ43,MID(data_NoOutliers!BNZ43,2,99)/2),"")</f>
        <v/>
      </c>
      <c r="CAP43" s="4" t="str">
        <f>IFERROR(IF(N(data_NoOutliers!BOA43),data_NoOutliers!BOA43,MID(data_NoOutliers!BOA43,2,99)/2),"")</f>
        <v/>
      </c>
      <c r="CAQ43" s="4" t="str">
        <f>IFERROR(IF(N(data_NoOutliers!BOB43),data_NoOutliers!BOB43,MID(data_NoOutliers!BOB43,2,99)/2),"")</f>
        <v/>
      </c>
      <c r="CAR43" s="4" t="str">
        <f>IFERROR(IF(N(data_NoOutliers!BOC43),data_NoOutliers!BOC43,MID(data_NoOutliers!BOC43,2,99)/2),"")</f>
        <v/>
      </c>
      <c r="CAS43" s="4" t="str">
        <f>IFERROR(IF(N(data_NoOutliers!BOD43),data_NoOutliers!BOD43,MID(data_NoOutliers!BOD43,2,99)/2),"")</f>
        <v/>
      </c>
      <c r="CAT43" s="4" t="str">
        <f>IFERROR(IF(N(data_NoOutliers!BOE43),data_NoOutliers!BOE43,MID(data_NoOutliers!BOE43,2,99)/2),"")</f>
        <v/>
      </c>
      <c r="CAU43" s="4" t="str">
        <f>IFERROR(IF(N(data_NoOutliers!BOF43),data_NoOutliers!BOF43,MID(data_NoOutliers!BOF43,2,99)/2),"")</f>
        <v/>
      </c>
      <c r="CAV43" s="4" t="str">
        <f>IFERROR(IF(N(data_NoOutliers!BOG43),data_NoOutliers!BOG43,MID(data_NoOutliers!BOG43,2,99)/2),"")</f>
        <v/>
      </c>
      <c r="CAW43" s="4" t="str">
        <f>IFERROR(IF(N(data_NoOutliers!BOH43),data_NoOutliers!BOH43,MID(data_NoOutliers!BOH43,2,99)/2),"")</f>
        <v/>
      </c>
      <c r="CAX43" s="4" t="str">
        <f>IFERROR(IF(N(data_NoOutliers!BOI43),data_NoOutliers!BOI43,MID(data_NoOutliers!BOI43,2,99)/2),"")</f>
        <v/>
      </c>
      <c r="CAY43" s="4" t="str">
        <f>IFERROR(IF(N(data_NoOutliers!BOJ43),data_NoOutliers!BOJ43,MID(data_NoOutliers!BOJ43,2,99)/2),"")</f>
        <v/>
      </c>
      <c r="CAZ43" s="4" t="str">
        <f>IFERROR(IF(N(data_NoOutliers!BOK43),data_NoOutliers!BOK43,MID(data_NoOutliers!BOK43,2,99)/2),"")</f>
        <v/>
      </c>
      <c r="CBA43" s="4" t="str">
        <f>IFERROR(IF(N(data_NoOutliers!BOL43),data_NoOutliers!BOL43,MID(data_NoOutliers!BOL43,2,99)/2),"")</f>
        <v/>
      </c>
      <c r="CBB43" s="4" t="str">
        <f>IFERROR(IF(N(data_NoOutliers!BOM43),data_NoOutliers!BOM43,MID(data_NoOutliers!BOM43,2,99)/2),"")</f>
        <v/>
      </c>
      <c r="CBC43" s="4" t="str">
        <f>IFERROR(IF(N(data_NoOutliers!BON43),data_NoOutliers!BON43,MID(data_NoOutliers!BON43,2,99)/2),"")</f>
        <v/>
      </c>
      <c r="CBD43" s="4" t="str">
        <f>IFERROR(IF(N(data_NoOutliers!BOO43),data_NoOutliers!BOO43,MID(data_NoOutliers!BOO43,2,99)/2),"")</f>
        <v/>
      </c>
      <c r="CBE43" s="4" t="str">
        <f>IFERROR(IF(N(data_NoOutliers!BOP43),data_NoOutliers!BOP43,MID(data_NoOutliers!BOP43,2,99)/2),"")</f>
        <v/>
      </c>
      <c r="CBF43" s="4" t="str">
        <f>IFERROR(IF(N(data_NoOutliers!BOQ43),data_NoOutliers!BOQ43,MID(data_NoOutliers!BOQ43,2,99)/2),"")</f>
        <v/>
      </c>
      <c r="CBG43" s="4" t="str">
        <f>IFERROR(IF(N(data_NoOutliers!BOR43),data_NoOutliers!BOR43,MID(data_NoOutliers!BOR43,2,99)/2),"")</f>
        <v/>
      </c>
      <c r="CBH43" s="4" t="str">
        <f>IFERROR(IF(N(data_NoOutliers!BOS43),data_NoOutliers!BOS43,MID(data_NoOutliers!BOS43,2,99)/2),"")</f>
        <v/>
      </c>
      <c r="CBI43" s="4" t="str">
        <f>IFERROR(IF(N(data_NoOutliers!BOT43),data_NoOutliers!BOT43,MID(data_NoOutliers!BOT43,2,99)/2),"")</f>
        <v/>
      </c>
      <c r="CBJ43" s="4" t="str">
        <f>IFERROR(IF(N(data_NoOutliers!BOU43),data_NoOutliers!BOU43,MID(data_NoOutliers!BOU43,2,99)/2),"")</f>
        <v/>
      </c>
      <c r="CBK43" s="4" t="str">
        <f>IFERROR(IF(N(data_NoOutliers!BOV43),data_NoOutliers!BOV43,MID(data_NoOutliers!BOV43,2,99)/2),"")</f>
        <v/>
      </c>
      <c r="CBL43" s="4" t="str">
        <f>IFERROR(IF(N(data_NoOutliers!BOW43),data_NoOutliers!BOW43,MID(data_NoOutliers!BOW43,2,99)/2),"")</f>
        <v/>
      </c>
      <c r="CBM43" s="4" t="str">
        <f>IFERROR(IF(N(data_NoOutliers!BOX43),data_NoOutliers!BOX43,MID(data_NoOutliers!BOX43,2,99)/2),"")</f>
        <v/>
      </c>
      <c r="CBN43" s="4" t="str">
        <f>IFERROR(IF(N(data_NoOutliers!BOY43),data_NoOutliers!BOY43,MID(data_NoOutliers!BOY43,2,99)/2),"")</f>
        <v/>
      </c>
      <c r="CBO43" s="4" t="str">
        <f>IFERROR(IF(N(data_NoOutliers!BOZ43),data_NoOutliers!BOZ43,MID(data_NoOutliers!BOZ43,2,99)/2),"")</f>
        <v/>
      </c>
      <c r="CBP43" s="4" t="str">
        <f>IFERROR(IF(N(data_NoOutliers!BPA43),data_NoOutliers!BPA43,MID(data_NoOutliers!BPA43,2,99)/2),"")</f>
        <v/>
      </c>
      <c r="CBQ43" s="4" t="str">
        <f>IFERROR(IF(N(data_NoOutliers!BPB43),data_NoOutliers!BPB43,MID(data_NoOutliers!BPB43,2,99)/2),"")</f>
        <v/>
      </c>
      <c r="CBR43" s="4" t="str">
        <f>IFERROR(IF(N(data_NoOutliers!BPC43),data_NoOutliers!BPC43,MID(data_NoOutliers!BPC43,2,99)/2),"")</f>
        <v/>
      </c>
      <c r="CBS43" s="4" t="str">
        <f>IFERROR(IF(N(data_NoOutliers!BPD43),data_NoOutliers!BPD43,MID(data_NoOutliers!BPD43,2,99)/2),"")</f>
        <v/>
      </c>
      <c r="CBT43" s="4" t="str">
        <f>IFERROR(IF(N(data_NoOutliers!BPE43),data_NoOutliers!BPE43,MID(data_NoOutliers!BPE43,2,99)/2),"")</f>
        <v/>
      </c>
      <c r="CBU43" s="4" t="str">
        <f>IFERROR(IF(N(data_NoOutliers!BPF43),data_NoOutliers!BPF43,MID(data_NoOutliers!BPF43,2,99)/2),"")</f>
        <v/>
      </c>
      <c r="CBV43" s="4" t="str">
        <f>IFERROR(IF(N(data_NoOutliers!BPG43),data_NoOutliers!BPG43,MID(data_NoOutliers!BPG43,2,99)/2),"")</f>
        <v/>
      </c>
      <c r="CBW43" s="4" t="str">
        <f>IFERROR(IF(N(data_NoOutliers!BPH43),data_NoOutliers!BPH43,MID(data_NoOutliers!BPH43,2,99)/2),"")</f>
        <v/>
      </c>
      <c r="CBX43" s="4" t="str">
        <f>IFERROR(IF(N(data_NoOutliers!BPI43),data_NoOutliers!BPI43,MID(data_NoOutliers!BPI43,2,99)/2),"")</f>
        <v/>
      </c>
      <c r="CBY43" s="4" t="str">
        <f>IFERROR(IF(N(data_NoOutliers!BPJ43),data_NoOutliers!BPJ43,MID(data_NoOutliers!BPJ43,2,99)/2),"")</f>
        <v/>
      </c>
      <c r="CBZ43" s="4" t="str">
        <f>IFERROR(IF(N(data_NoOutliers!BPK43),data_NoOutliers!BPK43,MID(data_NoOutliers!BPK43,2,99)/2),"")</f>
        <v/>
      </c>
      <c r="CCA43" s="4" t="str">
        <f>IFERROR(IF(N(data_NoOutliers!BPL43),data_NoOutliers!BPL43,MID(data_NoOutliers!BPL43,2,99)/2),"")</f>
        <v/>
      </c>
      <c r="CCB43" s="4" t="str">
        <f>IFERROR(IF(N(data_NoOutliers!BPM43),data_NoOutliers!BPM43,MID(data_NoOutliers!BPM43,2,99)/2),"")</f>
        <v/>
      </c>
      <c r="CCC43" s="4" t="str">
        <f>IFERROR(IF(N(data_NoOutliers!BPN43),data_NoOutliers!BPN43,MID(data_NoOutliers!BPN43,2,99)/2),"")</f>
        <v/>
      </c>
      <c r="CCD43" s="4" t="str">
        <f>IFERROR(IF(N(data_NoOutliers!BPO43),data_NoOutliers!BPO43,MID(data_NoOutliers!BPO43,2,99)/2),"")</f>
        <v/>
      </c>
      <c r="CCE43" s="4" t="str">
        <f>IFERROR(IF(N(data_NoOutliers!BPP43),data_NoOutliers!BPP43,MID(data_NoOutliers!BPP43,2,99)/2),"")</f>
        <v/>
      </c>
      <c r="CCF43" s="4" t="str">
        <f>IFERROR(IF(N(data_NoOutliers!BPQ43),data_NoOutliers!BPQ43,MID(data_NoOutliers!BPQ43,2,99)/2),"")</f>
        <v/>
      </c>
      <c r="CCG43" s="4" t="str">
        <f>IFERROR(IF(N(data_NoOutliers!BPR43),data_NoOutliers!BPR43,MID(data_NoOutliers!BPR43,2,99)/2),"")</f>
        <v/>
      </c>
      <c r="CCH43" s="4" t="str">
        <f>IFERROR(IF(N(data_NoOutliers!BPS43),data_NoOutliers!BPS43,MID(data_NoOutliers!BPS43,2,99)/2),"")</f>
        <v/>
      </c>
      <c r="CCI43" s="4" t="str">
        <f>IFERROR(IF(N(data_NoOutliers!BPT43),data_NoOutliers!BPT43,MID(data_NoOutliers!BPT43,2,99)/2),"")</f>
        <v/>
      </c>
      <c r="CCJ43" s="4" t="str">
        <f>IFERROR(IF(N(data_NoOutliers!BPU43),data_NoOutliers!BPU43,MID(data_NoOutliers!BPU43,2,99)/2),"")</f>
        <v/>
      </c>
      <c r="CCK43" s="4" t="str">
        <f>IFERROR(IF(N(data_NoOutliers!BPV43),data_NoOutliers!BPV43,MID(data_NoOutliers!BPV43,2,99)/2),"")</f>
        <v/>
      </c>
      <c r="CCL43" s="4" t="str">
        <f>IFERROR(IF(N(data_NoOutliers!BPW43),data_NoOutliers!BPW43,MID(data_NoOutliers!BPW43,2,99)/2),"")</f>
        <v/>
      </c>
      <c r="CCM43" s="4" t="str">
        <f>IFERROR(IF(N(data_NoOutliers!BPX43),data_NoOutliers!BPX43,MID(data_NoOutliers!BPX43,2,99)/2),"")</f>
        <v/>
      </c>
      <c r="CCN43" s="4" t="str">
        <f>IFERROR(IF(N(data_NoOutliers!BPY43),data_NoOutliers!BPY43,MID(data_NoOutliers!BPY43,2,99)/2),"")</f>
        <v/>
      </c>
      <c r="CCO43" s="4" t="str">
        <f>IFERROR(IF(N(data_NoOutliers!BPZ43),data_NoOutliers!BPZ43,MID(data_NoOutliers!BPZ43,2,99)/2),"")</f>
        <v/>
      </c>
      <c r="CCP43" s="4" t="str">
        <f>IFERROR(IF(N(data_NoOutliers!BQA43),data_NoOutliers!BQA43,MID(data_NoOutliers!BQA43,2,99)/2),"")</f>
        <v/>
      </c>
      <c r="CCQ43" s="4" t="str">
        <f>IFERROR(IF(N(data_NoOutliers!BQB43),data_NoOutliers!BQB43,MID(data_NoOutliers!BQB43,2,99)/2),"")</f>
        <v/>
      </c>
      <c r="CCR43" s="4" t="str">
        <f>IFERROR(IF(N(data_NoOutliers!BQC43),data_NoOutliers!BQC43,MID(data_NoOutliers!BQC43,2,99)/2),"")</f>
        <v/>
      </c>
      <c r="CCS43" s="4" t="str">
        <f>IFERROR(IF(N(data_NoOutliers!BQD43),data_NoOutliers!BQD43,MID(data_NoOutliers!BQD43,2,99)/2),"")</f>
        <v/>
      </c>
      <c r="CCT43" s="4" t="str">
        <f>IFERROR(IF(N(data_NoOutliers!BQE43),data_NoOutliers!BQE43,MID(data_NoOutliers!BQE43,2,99)/2),"")</f>
        <v/>
      </c>
      <c r="CCU43" s="4" t="str">
        <f>IFERROR(IF(N(data_NoOutliers!BQF43),data_NoOutliers!BQF43,MID(data_NoOutliers!BQF43,2,99)/2),"")</f>
        <v/>
      </c>
      <c r="CCV43" s="4" t="str">
        <f>IFERROR(IF(N(data_NoOutliers!BQG43),data_NoOutliers!BQG43,MID(data_NoOutliers!BQG43,2,99)/2),"")</f>
        <v/>
      </c>
      <c r="CCW43" s="4" t="str">
        <f>IFERROR(IF(N(data_NoOutliers!BQH43),data_NoOutliers!BQH43,MID(data_NoOutliers!BQH43,2,99)/2),"")</f>
        <v/>
      </c>
      <c r="CCX43" s="4" t="str">
        <f>IFERROR(IF(N(data_NoOutliers!BQI43),data_NoOutliers!BQI43,MID(data_NoOutliers!BQI43,2,99)/2),"")</f>
        <v/>
      </c>
      <c r="CCY43" s="4" t="str">
        <f>IFERROR(IF(N(data_NoOutliers!BQJ43),data_NoOutliers!BQJ43,MID(data_NoOutliers!BQJ43,2,99)/2),"")</f>
        <v/>
      </c>
      <c r="CCZ43" s="4" t="str">
        <f>IFERROR(IF(N(data_NoOutliers!BQK43),data_NoOutliers!BQK43,MID(data_NoOutliers!BQK43,2,99)/2),"")</f>
        <v/>
      </c>
      <c r="CDA43" s="4" t="str">
        <f>IFERROR(IF(N(data_NoOutliers!BQL43),data_NoOutliers!BQL43,MID(data_NoOutliers!BQL43,2,99)/2),"")</f>
        <v/>
      </c>
      <c r="CDB43" s="4" t="str">
        <f>IFERROR(IF(N(data_NoOutliers!BQM43),data_NoOutliers!BQM43,MID(data_NoOutliers!BQM43,2,99)/2),"")</f>
        <v/>
      </c>
      <c r="CDC43" s="4" t="str">
        <f>IFERROR(IF(N(data_NoOutliers!BQN43),data_NoOutliers!BQN43,MID(data_NoOutliers!BQN43,2,99)/2),"")</f>
        <v/>
      </c>
      <c r="CDD43" s="4" t="str">
        <f>IFERROR(IF(N(data_NoOutliers!BQO43),data_NoOutliers!BQO43,MID(data_NoOutliers!BQO43,2,99)/2),"")</f>
        <v/>
      </c>
      <c r="CDE43" s="4" t="str">
        <f>IFERROR(IF(N(data_NoOutliers!BQP43),data_NoOutliers!BQP43,MID(data_NoOutliers!BQP43,2,99)/2),"")</f>
        <v/>
      </c>
      <c r="CDF43" s="4" t="str">
        <f>IFERROR(IF(N(data_NoOutliers!BQQ43),data_NoOutliers!BQQ43,MID(data_NoOutliers!BQQ43,2,99)/2),"")</f>
        <v/>
      </c>
      <c r="CDG43" s="4" t="str">
        <f>IFERROR(IF(N(data_NoOutliers!BQR43),data_NoOutliers!BQR43,MID(data_NoOutliers!BQR43,2,99)/2),"")</f>
        <v/>
      </c>
      <c r="CDH43" s="4" t="str">
        <f>IFERROR(IF(N(data_NoOutliers!BQS43),data_NoOutliers!BQS43,MID(data_NoOutliers!BQS43,2,99)/2),"")</f>
        <v/>
      </c>
      <c r="CDI43" s="4" t="str">
        <f>IFERROR(IF(N(data_NoOutliers!BQT43),data_NoOutliers!BQT43,MID(data_NoOutliers!BQT43,2,99)/2),"")</f>
        <v/>
      </c>
      <c r="CDJ43" s="4" t="str">
        <f>IFERROR(IF(N(data_NoOutliers!BQU43),data_NoOutliers!BQU43,MID(data_NoOutliers!BQU43,2,99)/2),"")</f>
        <v/>
      </c>
      <c r="CDK43" s="4" t="str">
        <f>IFERROR(IF(N(data_NoOutliers!BQV43),data_NoOutliers!BQV43,MID(data_NoOutliers!BQV43,2,99)/2),"")</f>
        <v/>
      </c>
      <c r="CDL43" s="4" t="str">
        <f>IFERROR(IF(N(data_NoOutliers!BQW43),data_NoOutliers!BQW43,MID(data_NoOutliers!BQW43,2,99)/2),"")</f>
        <v/>
      </c>
      <c r="CDM43" s="4" t="str">
        <f>IFERROR(IF(N(data_NoOutliers!BQX43),data_NoOutliers!BQX43,MID(data_NoOutliers!BQX43,2,99)/2),"")</f>
        <v/>
      </c>
      <c r="CDN43" s="4" t="str">
        <f>IFERROR(IF(N(data_NoOutliers!BQY43),data_NoOutliers!BQY43,MID(data_NoOutliers!BQY43,2,99)/2),"")</f>
        <v/>
      </c>
      <c r="CDO43" s="4" t="str">
        <f>IFERROR(IF(N(data_NoOutliers!BQZ43),data_NoOutliers!BQZ43,MID(data_NoOutliers!BQZ43,2,99)/2),"")</f>
        <v/>
      </c>
      <c r="CDP43" s="4" t="str">
        <f>IFERROR(IF(N(data_NoOutliers!BRA43),data_NoOutliers!BRA43,MID(data_NoOutliers!BRA43,2,99)/2),"")</f>
        <v/>
      </c>
      <c r="CDQ43" s="4" t="str">
        <f>IFERROR(IF(N(data_NoOutliers!BRB43),data_NoOutliers!BRB43,MID(data_NoOutliers!BRB43,2,99)/2),"")</f>
        <v/>
      </c>
      <c r="CDR43" s="4" t="str">
        <f>IFERROR(IF(N(data_NoOutliers!BRC43),data_NoOutliers!BRC43,MID(data_NoOutliers!BRC43,2,99)/2),"")</f>
        <v/>
      </c>
      <c r="CDS43" s="4" t="str">
        <f>IFERROR(IF(N(data_NoOutliers!BRD43),data_NoOutliers!BRD43,MID(data_NoOutliers!BRD43,2,99)/2),"")</f>
        <v/>
      </c>
      <c r="CDT43" s="4" t="str">
        <f>IFERROR(IF(N(data_NoOutliers!BRE43),data_NoOutliers!BRE43,MID(data_NoOutliers!BRE43,2,99)/2),"")</f>
        <v/>
      </c>
      <c r="CDU43" s="4" t="str">
        <f>IFERROR(IF(N(data_NoOutliers!BRF43),data_NoOutliers!BRF43,MID(data_NoOutliers!BRF43,2,99)/2),"")</f>
        <v/>
      </c>
      <c r="CDV43" s="4" t="str">
        <f>IFERROR(IF(N(data_NoOutliers!BRG43),data_NoOutliers!BRG43,MID(data_NoOutliers!BRG43,2,99)/2),"")</f>
        <v/>
      </c>
      <c r="CDW43" s="4" t="str">
        <f>IFERROR(IF(N(data_NoOutliers!BRH43),data_NoOutliers!BRH43,MID(data_NoOutliers!BRH43,2,99)/2),"")</f>
        <v/>
      </c>
      <c r="CDX43" s="4" t="str">
        <f>IFERROR(IF(N(data_NoOutliers!BRI43),data_NoOutliers!BRI43,MID(data_NoOutliers!BRI43,2,99)/2),"")</f>
        <v/>
      </c>
      <c r="CDY43" s="4" t="str">
        <f>IFERROR(IF(N(data_NoOutliers!BRJ43),data_NoOutliers!BRJ43,MID(data_NoOutliers!BRJ43,2,99)/2),"")</f>
        <v/>
      </c>
      <c r="CDZ43" s="4" t="str">
        <f>IFERROR(IF(N(data_NoOutliers!BRK43),data_NoOutliers!BRK43,MID(data_NoOutliers!BRK43,2,99)/2),"")</f>
        <v/>
      </c>
      <c r="CEA43" s="4" t="str">
        <f>IFERROR(IF(N(data_NoOutliers!BRL43),data_NoOutliers!BRL43,MID(data_NoOutliers!BRL43,2,99)/2),"")</f>
        <v/>
      </c>
      <c r="CEB43" s="4" t="str">
        <f>IFERROR(IF(N(data_NoOutliers!BRM43),data_NoOutliers!BRM43,MID(data_NoOutliers!BRM43,2,99)/2),"")</f>
        <v/>
      </c>
      <c r="CEC43" s="4" t="str">
        <f>IFERROR(IF(N(data_NoOutliers!BRN43),data_NoOutliers!BRN43,MID(data_NoOutliers!BRN43,2,99)/2),"")</f>
        <v/>
      </c>
      <c r="CED43" s="4" t="str">
        <f>IFERROR(IF(N(data_NoOutliers!BRO43),data_NoOutliers!BRO43,MID(data_NoOutliers!BRO43,2,99)/2),"")</f>
        <v/>
      </c>
      <c r="CEE43" s="4" t="str">
        <f>IFERROR(IF(N(data_NoOutliers!BRP43),data_NoOutliers!BRP43,MID(data_NoOutliers!BRP43,2,99)/2),"")</f>
        <v/>
      </c>
      <c r="CEF43" s="4" t="str">
        <f>IFERROR(IF(N(data_NoOutliers!BRQ43),data_NoOutliers!BRQ43,MID(data_NoOutliers!BRQ43,2,99)/2),"")</f>
        <v/>
      </c>
      <c r="CEG43" s="4" t="str">
        <f>IFERROR(IF(N(data_NoOutliers!BRR43),data_NoOutliers!BRR43,MID(data_NoOutliers!BRR43,2,99)/2),"")</f>
        <v/>
      </c>
      <c r="CEH43" s="4" t="str">
        <f>IFERROR(IF(N(data_NoOutliers!BRS43),data_NoOutliers!BRS43,MID(data_NoOutliers!BRS43,2,99)/2),"")</f>
        <v/>
      </c>
      <c r="CEI43" s="4" t="str">
        <f>IFERROR(IF(N(data_NoOutliers!BRT43),data_NoOutliers!BRT43,MID(data_NoOutliers!BRT43,2,99)/2),"")</f>
        <v/>
      </c>
      <c r="CEJ43" s="4" t="str">
        <f>IFERROR(IF(N(data_NoOutliers!BRU43),data_NoOutliers!BRU43,MID(data_NoOutliers!BRU43,2,99)/2),"")</f>
        <v/>
      </c>
      <c r="CEK43" s="4" t="str">
        <f>IFERROR(IF(N(data_NoOutliers!BRV43),data_NoOutliers!BRV43,MID(data_NoOutliers!BRV43,2,99)/2),"")</f>
        <v/>
      </c>
      <c r="CEL43" s="4" t="str">
        <f>IFERROR(IF(N(data_NoOutliers!BRW43),data_NoOutliers!BRW43,MID(data_NoOutliers!BRW43,2,99)/2),"")</f>
        <v/>
      </c>
      <c r="CEM43" s="4" t="str">
        <f>IFERROR(IF(N(data_NoOutliers!BRX43),data_NoOutliers!BRX43,MID(data_NoOutliers!BRX43,2,99)/2),"")</f>
        <v/>
      </c>
      <c r="CEN43" s="4" t="str">
        <f>IFERROR(IF(N(data_NoOutliers!BRY43),data_NoOutliers!BRY43,MID(data_NoOutliers!BRY43,2,99)/2),"")</f>
        <v/>
      </c>
      <c r="CEO43" s="4" t="str">
        <f>IFERROR(IF(N(data_NoOutliers!BRZ43),data_NoOutliers!BRZ43,MID(data_NoOutliers!BRZ43,2,99)/2),"")</f>
        <v/>
      </c>
      <c r="CEP43" s="4" t="str">
        <f>IFERROR(IF(N(data_NoOutliers!BSA43),data_NoOutliers!BSA43,MID(data_NoOutliers!BSA43,2,99)/2),"")</f>
        <v/>
      </c>
      <c r="CEQ43" s="4" t="str">
        <f>IFERROR(IF(N(data_NoOutliers!BSB43),data_NoOutliers!BSB43,MID(data_NoOutliers!BSB43,2,99)/2),"")</f>
        <v/>
      </c>
      <c r="CER43" s="4" t="str">
        <f>IFERROR(IF(N(data_NoOutliers!BSC43),data_NoOutliers!BSC43,MID(data_NoOutliers!BSC43,2,99)/2),"")</f>
        <v/>
      </c>
      <c r="CES43" s="4" t="str">
        <f>IFERROR(IF(N(data_NoOutliers!BSD43),data_NoOutliers!BSD43,MID(data_NoOutliers!BSD43,2,99)/2),"")</f>
        <v/>
      </c>
      <c r="CET43" s="4" t="str">
        <f>IFERROR(IF(N(data_NoOutliers!BSE43),data_NoOutliers!BSE43,MID(data_NoOutliers!BSE43,2,99)/2),"")</f>
        <v/>
      </c>
      <c r="CEU43" s="4" t="str">
        <f>IFERROR(IF(N(data_NoOutliers!BSF43),data_NoOutliers!BSF43,MID(data_NoOutliers!BSF43,2,99)/2),"")</f>
        <v/>
      </c>
      <c r="CEV43" s="4" t="str">
        <f>IFERROR(IF(N(data_NoOutliers!BSG43),data_NoOutliers!BSG43,MID(data_NoOutliers!BSG43,2,99)/2),"")</f>
        <v/>
      </c>
      <c r="CEW43" s="4" t="str">
        <f>IFERROR(IF(N(data_NoOutliers!BSH43),data_NoOutliers!BSH43,MID(data_NoOutliers!BSH43,2,99)/2),"")</f>
        <v/>
      </c>
      <c r="CEX43" s="4" t="str">
        <f>IFERROR(IF(N(data_NoOutliers!BSI43),data_NoOutliers!BSI43,MID(data_NoOutliers!BSI43,2,99)/2),"")</f>
        <v/>
      </c>
      <c r="CEY43" s="4" t="str">
        <f>IFERROR(IF(N(data_NoOutliers!BSJ43),data_NoOutliers!BSJ43,MID(data_NoOutliers!BSJ43,2,99)/2),"")</f>
        <v/>
      </c>
      <c r="CEZ43" s="4" t="str">
        <f>IFERROR(IF(N(data_NoOutliers!BSK43),data_NoOutliers!BSK43,MID(data_NoOutliers!BSK43,2,99)/2),"")</f>
        <v/>
      </c>
      <c r="CFA43" s="4" t="str">
        <f>IFERROR(IF(N(data_NoOutliers!BSL43),data_NoOutliers!BSL43,MID(data_NoOutliers!BSL43,2,99)/2),"")</f>
        <v/>
      </c>
      <c r="CFB43" s="4" t="str">
        <f>IFERROR(IF(N(data_NoOutliers!BSM43),data_NoOutliers!BSM43,MID(data_NoOutliers!BSM43,2,99)/2),"")</f>
        <v/>
      </c>
      <c r="CFC43" s="4" t="str">
        <f>IFERROR(IF(N(data_NoOutliers!BSN43),data_NoOutliers!BSN43,MID(data_NoOutliers!BSN43,2,99)/2),"")</f>
        <v/>
      </c>
      <c r="CFD43" s="4" t="str">
        <f>IFERROR(IF(N(data_NoOutliers!BSO43),data_NoOutliers!BSO43,MID(data_NoOutliers!BSO43,2,99)/2),"")</f>
        <v/>
      </c>
      <c r="CFE43" s="4" t="str">
        <f>IFERROR(IF(N(data_NoOutliers!BSP43),data_NoOutliers!BSP43,MID(data_NoOutliers!BSP43,2,99)/2),"")</f>
        <v/>
      </c>
      <c r="CFF43" s="4" t="str">
        <f>IFERROR(IF(N(data_NoOutliers!BSQ43),data_NoOutliers!BSQ43,MID(data_NoOutliers!BSQ43,2,99)/2),"")</f>
        <v/>
      </c>
      <c r="CFG43" s="4" t="str">
        <f>IFERROR(IF(N(data_NoOutliers!BSR43),data_NoOutliers!BSR43,MID(data_NoOutliers!BSR43,2,99)/2),"")</f>
        <v/>
      </c>
      <c r="CFH43" s="4" t="str">
        <f>IFERROR(IF(N(data_NoOutliers!BSS43),data_NoOutliers!BSS43,MID(data_NoOutliers!BSS43,2,99)/2),"")</f>
        <v/>
      </c>
      <c r="CFI43" s="4" t="str">
        <f>IFERROR(IF(N(data_NoOutliers!BST43),data_NoOutliers!BST43,MID(data_NoOutliers!BST43,2,99)/2),"")</f>
        <v/>
      </c>
      <c r="CFJ43" s="4" t="str">
        <f>IFERROR(IF(N(data_NoOutliers!BSU43),data_NoOutliers!BSU43,MID(data_NoOutliers!BSU43,2,99)/2),"")</f>
        <v/>
      </c>
      <c r="CFK43" s="4" t="str">
        <f>IFERROR(IF(N(data_NoOutliers!BSV43),data_NoOutliers!BSV43,MID(data_NoOutliers!BSV43,2,99)/2),"")</f>
        <v/>
      </c>
      <c r="CFL43" s="4" t="str">
        <f>IFERROR(IF(N(data_NoOutliers!BSW43),data_NoOutliers!BSW43,MID(data_NoOutliers!BSW43,2,99)/2),"")</f>
        <v/>
      </c>
      <c r="CFM43" s="4" t="str">
        <f>IFERROR(IF(N(data_NoOutliers!BSX43),data_NoOutliers!BSX43,MID(data_NoOutliers!BSX43,2,99)/2),"")</f>
        <v/>
      </c>
      <c r="CFN43" s="4" t="str">
        <f>IFERROR(IF(N(data_NoOutliers!BSY43),data_NoOutliers!BSY43,MID(data_NoOutliers!BSY43,2,99)/2),"")</f>
        <v/>
      </c>
      <c r="CFO43" s="4" t="str">
        <f>IFERROR(IF(N(data_NoOutliers!BSZ43),data_NoOutliers!BSZ43,MID(data_NoOutliers!BSZ43,2,99)/2),"")</f>
        <v/>
      </c>
      <c r="CFP43" s="4" t="str">
        <f>IFERROR(IF(N(data_NoOutliers!BTA43),data_NoOutliers!BTA43,MID(data_NoOutliers!BTA43,2,99)/2),"")</f>
        <v/>
      </c>
      <c r="CFQ43" s="4" t="str">
        <f>IFERROR(IF(N(data_NoOutliers!BTB43),data_NoOutliers!BTB43,MID(data_NoOutliers!BTB43,2,99)/2),"")</f>
        <v/>
      </c>
      <c r="CFR43" s="4" t="str">
        <f>IFERROR(IF(N(data_NoOutliers!BTC43),data_NoOutliers!BTC43,MID(data_NoOutliers!BTC43,2,99)/2),"")</f>
        <v/>
      </c>
      <c r="CFS43" s="4" t="str">
        <f>IFERROR(IF(N(data_NoOutliers!BTD43),data_NoOutliers!BTD43,MID(data_NoOutliers!BTD43,2,99)/2),"")</f>
        <v/>
      </c>
      <c r="CFT43" s="4" t="str">
        <f>IFERROR(IF(N(data_NoOutliers!BTE43),data_NoOutliers!BTE43,MID(data_NoOutliers!BTE43,2,99)/2),"")</f>
        <v/>
      </c>
      <c r="CFU43" s="4" t="str">
        <f>IFERROR(IF(N(data_NoOutliers!BTF43),data_NoOutliers!BTF43,MID(data_NoOutliers!BTF43,2,99)/2),"")</f>
        <v/>
      </c>
      <c r="CFV43" s="4" t="str">
        <f>IFERROR(IF(N(data_NoOutliers!BTG43),data_NoOutliers!BTG43,MID(data_NoOutliers!BTG43,2,99)/2),"")</f>
        <v/>
      </c>
      <c r="CFW43" s="4" t="str">
        <f>IFERROR(IF(N(data_NoOutliers!BTH43),data_NoOutliers!BTH43,MID(data_NoOutliers!BTH43,2,99)/2),"")</f>
        <v/>
      </c>
      <c r="CFX43" s="4" t="str">
        <f>IFERROR(IF(N(data_NoOutliers!BTI43),data_NoOutliers!BTI43,MID(data_NoOutliers!BTI43,2,99)/2),"")</f>
        <v/>
      </c>
      <c r="CFY43" s="4" t="str">
        <f>IFERROR(IF(N(data_NoOutliers!BTJ43),data_NoOutliers!BTJ43,MID(data_NoOutliers!BTJ43,2,99)/2),"")</f>
        <v/>
      </c>
      <c r="CFZ43" s="4" t="str">
        <f>IFERROR(IF(N(data_NoOutliers!BTK43),data_NoOutliers!BTK43,MID(data_NoOutliers!BTK43,2,99)/2),"")</f>
        <v/>
      </c>
      <c r="CGA43" s="4" t="str">
        <f>IFERROR(IF(N(data_NoOutliers!BTL43),data_NoOutliers!BTL43,MID(data_NoOutliers!BTL43,2,99)/2),"")</f>
        <v/>
      </c>
      <c r="CGB43" s="4" t="str">
        <f>IFERROR(IF(N(data_NoOutliers!BTM43),data_NoOutliers!BTM43,MID(data_NoOutliers!BTM43,2,99)/2),"")</f>
        <v/>
      </c>
      <c r="CGC43" s="4" t="str">
        <f>IFERROR(IF(N(data_NoOutliers!BTN43),data_NoOutliers!BTN43,MID(data_NoOutliers!BTN43,2,99)/2),"")</f>
        <v/>
      </c>
      <c r="CGD43" s="4" t="str">
        <f>IFERROR(IF(N(data_NoOutliers!BTO43),data_NoOutliers!BTO43,MID(data_NoOutliers!BTO43,2,99)/2),"")</f>
        <v/>
      </c>
      <c r="CGE43" s="4" t="str">
        <f>IFERROR(IF(N(data_NoOutliers!BTP43),data_NoOutliers!BTP43,MID(data_NoOutliers!BTP43,2,99)/2),"")</f>
        <v/>
      </c>
      <c r="CGF43" s="4" t="str">
        <f>IFERROR(IF(N(data_NoOutliers!BTQ43),data_NoOutliers!BTQ43,MID(data_NoOutliers!BTQ43,2,99)/2),"")</f>
        <v/>
      </c>
      <c r="CGG43" s="4" t="str">
        <f>IFERROR(IF(N(data_NoOutliers!BTR43),data_NoOutliers!BTR43,MID(data_NoOutliers!BTR43,2,99)/2),"")</f>
        <v/>
      </c>
      <c r="CGH43" s="4" t="str">
        <f>IFERROR(IF(N(data_NoOutliers!BTS43),data_NoOutliers!BTS43,MID(data_NoOutliers!BTS43,2,99)/2),"")</f>
        <v/>
      </c>
      <c r="CGI43" s="4" t="str">
        <f>IFERROR(IF(N(data_NoOutliers!BTT43),data_NoOutliers!BTT43,MID(data_NoOutliers!BTT43,2,99)/2),"")</f>
        <v/>
      </c>
      <c r="CGJ43" s="4" t="str">
        <f>IFERROR(IF(N(data_NoOutliers!BTU43),data_NoOutliers!BTU43,MID(data_NoOutliers!BTU43,2,99)/2),"")</f>
        <v/>
      </c>
      <c r="CGK43" s="4" t="str">
        <f>IFERROR(IF(N(data_NoOutliers!BTV43),data_NoOutliers!BTV43,MID(data_NoOutliers!BTV43,2,99)/2),"")</f>
        <v/>
      </c>
      <c r="CGL43" s="4" t="str">
        <f>IFERROR(IF(N(data_NoOutliers!BTW43),data_NoOutliers!BTW43,MID(data_NoOutliers!BTW43,2,99)/2),"")</f>
        <v/>
      </c>
      <c r="CGM43" s="4" t="str">
        <f>IFERROR(IF(N(data_NoOutliers!BTX43),data_NoOutliers!BTX43,MID(data_NoOutliers!BTX43,2,99)/2),"")</f>
        <v/>
      </c>
      <c r="CGN43" s="4" t="str">
        <f>IFERROR(IF(N(data_NoOutliers!BTY43),data_NoOutliers!BTY43,MID(data_NoOutliers!BTY43,2,99)/2),"")</f>
        <v/>
      </c>
      <c r="CGO43" s="4" t="str">
        <f>IFERROR(IF(N(data_NoOutliers!BTZ43),data_NoOutliers!BTZ43,MID(data_NoOutliers!BTZ43,2,99)/2),"")</f>
        <v/>
      </c>
      <c r="CGP43" s="4" t="str">
        <f>IFERROR(IF(N(data_NoOutliers!BUA43),data_NoOutliers!BUA43,MID(data_NoOutliers!BUA43,2,99)/2),"")</f>
        <v/>
      </c>
      <c r="CGQ43" s="4" t="str">
        <f>IFERROR(IF(N(data_NoOutliers!BUB43),data_NoOutliers!BUB43,MID(data_NoOutliers!BUB43,2,99)/2),"")</f>
        <v/>
      </c>
      <c r="CGR43" s="4" t="str">
        <f>IFERROR(IF(N(data_NoOutliers!BUC43),data_NoOutliers!BUC43,MID(data_NoOutliers!BUC43,2,99)/2),"")</f>
        <v/>
      </c>
      <c r="CGS43" s="4" t="str">
        <f>IFERROR(IF(N(data_NoOutliers!BUD43),data_NoOutliers!BUD43,MID(data_NoOutliers!BUD43,2,99)/2),"")</f>
        <v/>
      </c>
      <c r="CGT43" s="4" t="str">
        <f>IFERROR(IF(N(data_NoOutliers!BUE43),data_NoOutliers!BUE43,MID(data_NoOutliers!BUE43,2,99)/2),"")</f>
        <v/>
      </c>
      <c r="CGU43" s="4" t="str">
        <f>IFERROR(IF(N(data_NoOutliers!BUF43),data_NoOutliers!BUF43,MID(data_NoOutliers!BUF43,2,99)/2),"")</f>
        <v/>
      </c>
      <c r="CGV43" s="4" t="str">
        <f>IFERROR(IF(N(data_NoOutliers!BUG43),data_NoOutliers!BUG43,MID(data_NoOutliers!BUG43,2,99)/2),"")</f>
        <v/>
      </c>
      <c r="CGW43" s="4" t="str">
        <f>IFERROR(IF(N(data_NoOutliers!BUH43),data_NoOutliers!BUH43,MID(data_NoOutliers!BUH43,2,99)/2),"")</f>
        <v/>
      </c>
      <c r="CGX43" s="4" t="str">
        <f>IFERROR(IF(N(data_NoOutliers!BUI43),data_NoOutliers!BUI43,MID(data_NoOutliers!BUI43,2,99)/2),"")</f>
        <v/>
      </c>
      <c r="CGY43" s="4" t="str">
        <f>IFERROR(IF(N(data_NoOutliers!BUJ43),data_NoOutliers!BUJ43,MID(data_NoOutliers!BUJ43,2,99)/2),"")</f>
        <v/>
      </c>
      <c r="CGZ43" s="4" t="str">
        <f>IFERROR(IF(N(data_NoOutliers!BUK43),data_NoOutliers!BUK43,MID(data_NoOutliers!BUK43,2,99)/2),"")</f>
        <v/>
      </c>
      <c r="CHA43" s="4" t="str">
        <f>IFERROR(IF(N(data_NoOutliers!BUL43),data_NoOutliers!BUL43,MID(data_NoOutliers!BUL43,2,99)/2),"")</f>
        <v/>
      </c>
      <c r="CHB43" s="4" t="str">
        <f>IFERROR(IF(N(data_NoOutliers!BUM43),data_NoOutliers!BUM43,MID(data_NoOutliers!BUM43,2,99)/2),"")</f>
        <v/>
      </c>
      <c r="CHC43" s="4" t="str">
        <f>IFERROR(IF(N(data_NoOutliers!BUN43),data_NoOutliers!BUN43,MID(data_NoOutliers!BUN43,2,99)/2),"")</f>
        <v/>
      </c>
      <c r="CHD43" s="4" t="str">
        <f>IFERROR(IF(N(data_NoOutliers!BUO43),data_NoOutliers!BUO43,MID(data_NoOutliers!BUO43,2,99)/2),"")</f>
        <v/>
      </c>
      <c r="CHE43" s="4" t="str">
        <f>IFERROR(IF(N(data_NoOutliers!BUP43),data_NoOutliers!BUP43,MID(data_NoOutliers!BUP43,2,99)/2),"")</f>
        <v/>
      </c>
      <c r="CHF43" s="4" t="str">
        <f>IFERROR(IF(N(data_NoOutliers!BUQ43),data_NoOutliers!BUQ43,MID(data_NoOutliers!BUQ43,2,99)/2),"")</f>
        <v/>
      </c>
      <c r="CHG43" s="4" t="str">
        <f>IFERROR(IF(N(data_NoOutliers!BUR43),data_NoOutliers!BUR43,MID(data_NoOutliers!BUR43,2,99)/2),"")</f>
        <v/>
      </c>
      <c r="CHH43" s="4" t="str">
        <f>IFERROR(IF(N(data_NoOutliers!BUS43),data_NoOutliers!BUS43,MID(data_NoOutliers!BUS43,2,99)/2),"")</f>
        <v/>
      </c>
      <c r="CHI43" s="4" t="str">
        <f>IFERROR(IF(N(data_NoOutliers!BUT43),data_NoOutliers!BUT43,MID(data_NoOutliers!BUT43,2,99)/2),"")</f>
        <v/>
      </c>
      <c r="CHJ43" s="4" t="str">
        <f>IFERROR(IF(N(data_NoOutliers!BUU43),data_NoOutliers!BUU43,MID(data_NoOutliers!BUU43,2,99)/2),"")</f>
        <v/>
      </c>
      <c r="CHK43" s="4" t="str">
        <f>IFERROR(IF(N(data_NoOutliers!BUV43),data_NoOutliers!BUV43,MID(data_NoOutliers!BUV43,2,99)/2),"")</f>
        <v/>
      </c>
      <c r="CHL43" s="4" t="str">
        <f>IFERROR(IF(N(data_NoOutliers!BUW43),data_NoOutliers!BUW43,MID(data_NoOutliers!BUW43,2,99)/2),"")</f>
        <v/>
      </c>
      <c r="CHM43" s="4" t="str">
        <f>IFERROR(IF(N(data_NoOutliers!BUX43),data_NoOutliers!BUX43,MID(data_NoOutliers!BUX43,2,99)/2),"")</f>
        <v/>
      </c>
      <c r="CHN43" s="4" t="str">
        <f>IFERROR(IF(N(data_NoOutliers!BUY43),data_NoOutliers!BUY43,MID(data_NoOutliers!BUY43,2,99)/2),"")</f>
        <v/>
      </c>
      <c r="CHO43" s="4" t="str">
        <f>IFERROR(IF(N(data_NoOutliers!BUZ43),data_NoOutliers!BUZ43,MID(data_NoOutliers!BUZ43,2,99)/2),"")</f>
        <v/>
      </c>
      <c r="CHP43" s="4" t="str">
        <f>IFERROR(IF(N(data_NoOutliers!BVA43),data_NoOutliers!BVA43,MID(data_NoOutliers!BVA43,2,99)/2),"")</f>
        <v/>
      </c>
      <c r="CHQ43" s="4" t="str">
        <f>IFERROR(IF(N(data_NoOutliers!BVB43),data_NoOutliers!BVB43,MID(data_NoOutliers!BVB43,2,99)/2),"")</f>
        <v/>
      </c>
      <c r="CHR43" s="4" t="str">
        <f>IFERROR(IF(N(data_NoOutliers!BVC43),data_NoOutliers!BVC43,MID(data_NoOutliers!BVC43,2,99)/2),"")</f>
        <v/>
      </c>
      <c r="CHS43" s="4" t="str">
        <f>IFERROR(IF(N(data_NoOutliers!BVD43),data_NoOutliers!BVD43,MID(data_NoOutliers!BVD43,2,99)/2),"")</f>
        <v/>
      </c>
      <c r="CHT43" s="4" t="str">
        <f>IFERROR(IF(N(data_NoOutliers!BVE43),data_NoOutliers!BVE43,MID(data_NoOutliers!BVE43,2,99)/2),"")</f>
        <v/>
      </c>
      <c r="CHU43" s="4" t="str">
        <f>IFERROR(IF(N(data_NoOutliers!BVF43),data_NoOutliers!BVF43,MID(data_NoOutliers!BVF43,2,99)/2),"")</f>
        <v/>
      </c>
      <c r="CHV43" s="4" t="str">
        <f>IFERROR(IF(N(data_NoOutliers!BVG43),data_NoOutliers!BVG43,MID(data_NoOutliers!BVG43,2,99)/2),"")</f>
        <v/>
      </c>
      <c r="CHW43" s="4" t="str">
        <f>IFERROR(IF(N(data_NoOutliers!BVH43),data_NoOutliers!BVH43,MID(data_NoOutliers!BVH43,2,99)/2),"")</f>
        <v/>
      </c>
      <c r="CHX43" s="4" t="str">
        <f>IFERROR(IF(N(data_NoOutliers!BVI43),data_NoOutliers!BVI43,MID(data_NoOutliers!BVI43,2,99)/2),"")</f>
        <v/>
      </c>
      <c r="CHY43" s="4" t="str">
        <f>IFERROR(IF(N(data_NoOutliers!BVJ43),data_NoOutliers!BVJ43,MID(data_NoOutliers!BVJ43,2,99)/2),"")</f>
        <v/>
      </c>
      <c r="CHZ43" s="4" t="str">
        <f>IFERROR(IF(N(data_NoOutliers!BVK43),data_NoOutliers!BVK43,MID(data_NoOutliers!BVK43,2,99)/2),"")</f>
        <v/>
      </c>
      <c r="CIA43" s="4" t="str">
        <f>IFERROR(IF(N(data_NoOutliers!BVL43),data_NoOutliers!BVL43,MID(data_NoOutliers!BVL43,2,99)/2),"")</f>
        <v/>
      </c>
      <c r="CIB43" s="4" t="str">
        <f>IFERROR(IF(N(data_NoOutliers!BVM43),data_NoOutliers!BVM43,MID(data_NoOutliers!BVM43,2,99)/2),"")</f>
        <v/>
      </c>
      <c r="CIC43" s="4" t="str">
        <f>IFERROR(IF(N(data_NoOutliers!BVN43),data_NoOutliers!BVN43,MID(data_NoOutliers!BVN43,2,99)/2),"")</f>
        <v/>
      </c>
      <c r="CID43" s="4" t="str">
        <f>IFERROR(IF(N(data_NoOutliers!BVO43),data_NoOutliers!BVO43,MID(data_NoOutliers!BVO43,2,99)/2),"")</f>
        <v/>
      </c>
      <c r="CIE43" s="4" t="str">
        <f>IFERROR(IF(N(data_NoOutliers!BVP43),data_NoOutliers!BVP43,MID(data_NoOutliers!BVP43,2,99)/2),"")</f>
        <v/>
      </c>
      <c r="CIF43" s="4" t="str">
        <f>IFERROR(IF(N(data_NoOutliers!BVQ43),data_NoOutliers!BVQ43,MID(data_NoOutliers!BVQ43,2,99)/2),"")</f>
        <v/>
      </c>
      <c r="CIG43" s="4" t="str">
        <f>IFERROR(IF(N(data_NoOutliers!BVR43),data_NoOutliers!BVR43,MID(data_NoOutliers!BVR43,2,99)/2),"")</f>
        <v/>
      </c>
      <c r="CIH43" s="4" t="str">
        <f>IFERROR(IF(N(data_NoOutliers!BVS43),data_NoOutliers!BVS43,MID(data_NoOutliers!BVS43,2,99)/2),"")</f>
        <v/>
      </c>
      <c r="CII43" s="4" t="str">
        <f>IFERROR(IF(N(data_NoOutliers!BVT43),data_NoOutliers!BVT43,MID(data_NoOutliers!BVT43,2,99)/2),"")</f>
        <v/>
      </c>
      <c r="CIJ43" s="4" t="str">
        <f>IFERROR(IF(N(data_NoOutliers!BVU43),data_NoOutliers!BVU43,MID(data_NoOutliers!BVU43,2,99)/2),"")</f>
        <v/>
      </c>
      <c r="CIK43" s="4" t="str">
        <f>IFERROR(IF(N(data_NoOutliers!BVV43),data_NoOutliers!BVV43,MID(data_NoOutliers!BVV43,2,99)/2),"")</f>
        <v/>
      </c>
      <c r="CIL43" s="4" t="str">
        <f>IFERROR(IF(N(data_NoOutliers!BVW43),data_NoOutliers!BVW43,MID(data_NoOutliers!BVW43,2,99)/2),"")</f>
        <v/>
      </c>
      <c r="CIM43" s="4" t="str">
        <f>IFERROR(IF(N(data_NoOutliers!BVX43),data_NoOutliers!BVX43,MID(data_NoOutliers!BVX43,2,99)/2),"")</f>
        <v/>
      </c>
      <c r="CIN43" s="4" t="str">
        <f>IFERROR(IF(N(data_NoOutliers!BVY43),data_NoOutliers!BVY43,MID(data_NoOutliers!BVY43,2,99)/2),"")</f>
        <v/>
      </c>
      <c r="CIO43" s="4" t="str">
        <f>IFERROR(IF(N(data_NoOutliers!BVZ43),data_NoOutliers!BVZ43,MID(data_NoOutliers!BVZ43,2,99)/2),"")</f>
        <v/>
      </c>
      <c r="CIP43" s="4" t="str">
        <f>IFERROR(IF(N(data_NoOutliers!BWA43),data_NoOutliers!BWA43,MID(data_NoOutliers!BWA43,2,99)/2),"")</f>
        <v/>
      </c>
      <c r="CIQ43" s="4" t="str">
        <f>IFERROR(IF(N(data_NoOutliers!BWB43),data_NoOutliers!BWB43,MID(data_NoOutliers!BWB43,2,99)/2),"")</f>
        <v/>
      </c>
      <c r="CIR43" s="4" t="str">
        <f>IFERROR(IF(N(data_NoOutliers!BWC43),data_NoOutliers!BWC43,MID(data_NoOutliers!BWC43,2,99)/2),"")</f>
        <v/>
      </c>
      <c r="CIS43" s="4" t="str">
        <f>IFERROR(IF(N(data_NoOutliers!BWD43),data_NoOutliers!BWD43,MID(data_NoOutliers!BWD43,2,99)/2),"")</f>
        <v/>
      </c>
      <c r="CIT43" s="4" t="str">
        <f>IFERROR(IF(N(data_NoOutliers!BWE43),data_NoOutliers!BWE43,MID(data_NoOutliers!BWE43,2,99)/2),"")</f>
        <v/>
      </c>
      <c r="CIU43" s="4" t="str">
        <f>IFERROR(IF(N(data_NoOutliers!BWF43),data_NoOutliers!BWF43,MID(data_NoOutliers!BWF43,2,99)/2),"")</f>
        <v/>
      </c>
      <c r="CIV43" s="4" t="str">
        <f>IFERROR(IF(N(data_NoOutliers!BWG43),data_NoOutliers!BWG43,MID(data_NoOutliers!BWG43,2,99)/2),"")</f>
        <v/>
      </c>
      <c r="CIW43" s="4" t="str">
        <f>IFERROR(IF(N(data_NoOutliers!BWH43),data_NoOutliers!BWH43,MID(data_NoOutliers!BWH43,2,99)/2),"")</f>
        <v/>
      </c>
      <c r="CIX43" s="4" t="str">
        <f>IFERROR(IF(N(data_NoOutliers!BWI43),data_NoOutliers!BWI43,MID(data_NoOutliers!BWI43,2,99)/2),"")</f>
        <v/>
      </c>
      <c r="CIY43" s="4" t="str">
        <f>IFERROR(IF(N(data_NoOutliers!BWJ43),data_NoOutliers!BWJ43,MID(data_NoOutliers!BWJ43,2,99)/2),"")</f>
        <v/>
      </c>
      <c r="CIZ43" s="4" t="str">
        <f>IFERROR(IF(N(data_NoOutliers!BWK43),data_NoOutliers!BWK43,MID(data_NoOutliers!BWK43,2,99)/2),"")</f>
        <v/>
      </c>
      <c r="CJA43" s="4" t="str">
        <f>IFERROR(IF(N(data_NoOutliers!BWL43),data_NoOutliers!BWL43,MID(data_NoOutliers!BWL43,2,99)/2),"")</f>
        <v/>
      </c>
      <c r="CJB43" s="4" t="str">
        <f>IFERROR(IF(N(data_NoOutliers!BWM43),data_NoOutliers!BWM43,MID(data_NoOutliers!BWM43,2,99)/2),"")</f>
        <v/>
      </c>
      <c r="CJC43" s="4" t="str">
        <f>IFERROR(IF(N(data_NoOutliers!BWN43),data_NoOutliers!BWN43,MID(data_NoOutliers!BWN43,2,99)/2),"")</f>
        <v/>
      </c>
      <c r="CJD43" s="4" t="str">
        <f>IFERROR(IF(N(data_NoOutliers!BWO43),data_NoOutliers!BWO43,MID(data_NoOutliers!BWO43,2,99)/2),"")</f>
        <v/>
      </c>
      <c r="CJE43" s="4" t="str">
        <f>IFERROR(IF(N(data_NoOutliers!BWP43),data_NoOutliers!BWP43,MID(data_NoOutliers!BWP43,2,99)/2),"")</f>
        <v/>
      </c>
      <c r="CJF43" s="4" t="str">
        <f>IFERROR(IF(N(data_NoOutliers!BWQ43),data_NoOutliers!BWQ43,MID(data_NoOutliers!BWQ43,2,99)/2),"")</f>
        <v/>
      </c>
      <c r="CJG43" s="4" t="str">
        <f>IFERROR(IF(N(data_NoOutliers!BWR43),data_NoOutliers!BWR43,MID(data_NoOutliers!BWR43,2,99)/2),"")</f>
        <v/>
      </c>
      <c r="CJH43" s="4" t="str">
        <f>IFERROR(IF(N(data_NoOutliers!BWS43),data_NoOutliers!BWS43,MID(data_NoOutliers!BWS43,2,99)/2),"")</f>
        <v/>
      </c>
      <c r="CJI43" s="4" t="str">
        <f>IFERROR(IF(N(data_NoOutliers!BWT43),data_NoOutliers!BWT43,MID(data_NoOutliers!BWT43,2,99)/2),"")</f>
        <v/>
      </c>
      <c r="CJJ43" s="4" t="str">
        <f>IFERROR(IF(N(data_NoOutliers!BWU43),data_NoOutliers!BWU43,MID(data_NoOutliers!BWU43,2,99)/2),"")</f>
        <v/>
      </c>
      <c r="CJK43" s="4" t="str">
        <f>IFERROR(IF(N(data_NoOutliers!BWV43),data_NoOutliers!BWV43,MID(data_NoOutliers!BWV43,2,99)/2),"")</f>
        <v/>
      </c>
      <c r="CJL43" s="4" t="str">
        <f>IFERROR(IF(N(data_NoOutliers!BWW43),data_NoOutliers!BWW43,MID(data_NoOutliers!BWW43,2,99)/2),"")</f>
        <v/>
      </c>
      <c r="CJM43" s="4" t="str">
        <f>IFERROR(IF(N(data_NoOutliers!BWX43),data_NoOutliers!BWX43,MID(data_NoOutliers!BWX43,2,99)/2),"")</f>
        <v/>
      </c>
      <c r="CJN43" s="4" t="str">
        <f>IFERROR(IF(N(data_NoOutliers!BWY43),data_NoOutliers!BWY43,MID(data_NoOutliers!BWY43,2,99)/2),"")</f>
        <v/>
      </c>
      <c r="CJO43" s="4" t="str">
        <f>IFERROR(IF(N(data_NoOutliers!BWZ43),data_NoOutliers!BWZ43,MID(data_NoOutliers!BWZ43,2,99)/2),"")</f>
        <v/>
      </c>
      <c r="CJP43" s="4" t="str">
        <f>IFERROR(IF(N(data_NoOutliers!BXA43),data_NoOutliers!BXA43,MID(data_NoOutliers!BXA43,2,99)/2),"")</f>
        <v/>
      </c>
      <c r="CJQ43" s="4" t="str">
        <f>IFERROR(IF(N(data_NoOutliers!BXB43),data_NoOutliers!BXB43,MID(data_NoOutliers!BXB43,2,99)/2),"")</f>
        <v/>
      </c>
      <c r="CJR43" s="4" t="str">
        <f>IFERROR(IF(N(data_NoOutliers!BXC43),data_NoOutliers!BXC43,MID(data_NoOutliers!BXC43,2,99)/2),"")</f>
        <v/>
      </c>
      <c r="CJS43" s="4" t="str">
        <f>IFERROR(IF(N(data_NoOutliers!BXD43),data_NoOutliers!BXD43,MID(data_NoOutliers!BXD43,2,99)/2),"")</f>
        <v/>
      </c>
      <c r="CJT43" s="4" t="str">
        <f>IFERROR(IF(N(data_NoOutliers!BXE43),data_NoOutliers!BXE43,MID(data_NoOutliers!BXE43,2,99)/2),"")</f>
        <v/>
      </c>
      <c r="CJU43" s="4" t="str">
        <f>IFERROR(IF(N(data_NoOutliers!BXF43),data_NoOutliers!BXF43,MID(data_NoOutliers!BXF43,2,99)/2),"")</f>
        <v/>
      </c>
      <c r="CJV43" s="4" t="str">
        <f>IFERROR(IF(N(data_NoOutliers!BXG43),data_NoOutliers!BXG43,MID(data_NoOutliers!BXG43,2,99)/2),"")</f>
        <v/>
      </c>
      <c r="CJW43" s="4" t="str">
        <f>IFERROR(IF(N(data_NoOutliers!BXH43),data_NoOutliers!BXH43,MID(data_NoOutliers!BXH43,2,99)/2),"")</f>
        <v/>
      </c>
      <c r="CJX43" s="4" t="str">
        <f>IFERROR(IF(N(data_NoOutliers!BXI43),data_NoOutliers!BXI43,MID(data_NoOutliers!BXI43,2,99)/2),"")</f>
        <v/>
      </c>
      <c r="CJY43" s="4" t="str">
        <f>IFERROR(IF(N(data_NoOutliers!BXJ43),data_NoOutliers!BXJ43,MID(data_NoOutliers!BXJ43,2,99)/2),"")</f>
        <v/>
      </c>
      <c r="CJZ43" s="4" t="str">
        <f>IFERROR(IF(N(data_NoOutliers!BXK43),data_NoOutliers!BXK43,MID(data_NoOutliers!BXK43,2,99)/2),"")</f>
        <v/>
      </c>
      <c r="CKA43" s="4" t="str">
        <f>IFERROR(IF(N(data_NoOutliers!BXL43),data_NoOutliers!BXL43,MID(data_NoOutliers!BXL43,2,99)/2),"")</f>
        <v/>
      </c>
      <c r="CKB43" s="4" t="str">
        <f>IFERROR(IF(N(data_NoOutliers!BXM43),data_NoOutliers!BXM43,MID(data_NoOutliers!BXM43,2,99)/2),"")</f>
        <v/>
      </c>
      <c r="CKC43" s="4" t="str">
        <f>IFERROR(IF(N(data_NoOutliers!BXN43),data_NoOutliers!BXN43,MID(data_NoOutliers!BXN43,2,99)/2),"")</f>
        <v/>
      </c>
      <c r="CKD43" s="4" t="str">
        <f>IFERROR(IF(N(data_NoOutliers!BXO43),data_NoOutliers!BXO43,MID(data_NoOutliers!BXO43,2,99)/2),"")</f>
        <v/>
      </c>
      <c r="CKE43" s="4" t="str">
        <f>IFERROR(IF(N(data_NoOutliers!BXP43),data_NoOutliers!BXP43,MID(data_NoOutliers!BXP43,2,99)/2),"")</f>
        <v/>
      </c>
      <c r="CKF43" s="4" t="str">
        <f>IFERROR(IF(N(data_NoOutliers!BXQ43),data_NoOutliers!BXQ43,MID(data_NoOutliers!BXQ43,2,99)/2),"")</f>
        <v/>
      </c>
      <c r="CKG43" s="4" t="str">
        <f>IFERROR(IF(N(data_NoOutliers!BXR43),data_NoOutliers!BXR43,MID(data_NoOutliers!BXR43,2,99)/2),"")</f>
        <v/>
      </c>
      <c r="CKH43" s="4" t="str">
        <f>IFERROR(IF(N(data_NoOutliers!BXS43),data_NoOutliers!BXS43,MID(data_NoOutliers!BXS43,2,99)/2),"")</f>
        <v/>
      </c>
      <c r="CKI43" s="4" t="str">
        <f>IFERROR(IF(N(data_NoOutliers!BXT43),data_NoOutliers!BXT43,MID(data_NoOutliers!BXT43,2,99)/2),"")</f>
        <v/>
      </c>
      <c r="CKJ43" s="4" t="str">
        <f>IFERROR(IF(N(data_NoOutliers!BXU43),data_NoOutliers!BXU43,MID(data_NoOutliers!BXU43,2,99)/2),"")</f>
        <v/>
      </c>
      <c r="CKK43" s="4" t="str">
        <f>IFERROR(IF(N(data_NoOutliers!BXV43),data_NoOutliers!BXV43,MID(data_NoOutliers!BXV43,2,99)/2),"")</f>
        <v/>
      </c>
      <c r="CKL43" s="4" t="str">
        <f>IFERROR(IF(N(data_NoOutliers!BXW43),data_NoOutliers!BXW43,MID(data_NoOutliers!BXW43,2,99)/2),"")</f>
        <v/>
      </c>
      <c r="CKM43" s="4" t="str">
        <f>IFERROR(IF(N(data_NoOutliers!BXX43),data_NoOutliers!BXX43,MID(data_NoOutliers!BXX43,2,99)/2),"")</f>
        <v/>
      </c>
      <c r="CKN43" s="4" t="str">
        <f>IFERROR(IF(N(data_NoOutliers!BXY43),data_NoOutliers!BXY43,MID(data_NoOutliers!BXY43,2,99)/2),"")</f>
        <v/>
      </c>
      <c r="CKO43" s="4" t="str">
        <f>IFERROR(IF(N(data_NoOutliers!BXZ43),data_NoOutliers!BXZ43,MID(data_NoOutliers!BXZ43,2,99)/2),"")</f>
        <v/>
      </c>
      <c r="CKP43" s="4" t="str">
        <f>IFERROR(IF(N(data_NoOutliers!BYA43),data_NoOutliers!BYA43,MID(data_NoOutliers!BYA43,2,99)/2),"")</f>
        <v/>
      </c>
      <c r="CKQ43" s="4" t="str">
        <f>IFERROR(IF(N(data_NoOutliers!BYB43),data_NoOutliers!BYB43,MID(data_NoOutliers!BYB43,2,99)/2),"")</f>
        <v/>
      </c>
      <c r="CKR43" s="4" t="str">
        <f>IFERROR(IF(N(data_NoOutliers!BYC43),data_NoOutliers!BYC43,MID(data_NoOutliers!BYC43,2,99)/2),"")</f>
        <v/>
      </c>
      <c r="CKS43" s="4" t="str">
        <f>IFERROR(IF(N(data_NoOutliers!BYD43),data_NoOutliers!BYD43,MID(data_NoOutliers!BYD43,2,99)/2),"")</f>
        <v/>
      </c>
      <c r="CKT43" s="4" t="str">
        <f>IFERROR(IF(N(data_NoOutliers!BYE43),data_NoOutliers!BYE43,MID(data_NoOutliers!BYE43,2,99)/2),"")</f>
        <v/>
      </c>
      <c r="CKU43" s="4" t="str">
        <f>IFERROR(IF(N(data_NoOutliers!BYF43),data_NoOutliers!BYF43,MID(data_NoOutliers!BYF43,2,99)/2),"")</f>
        <v/>
      </c>
      <c r="CKV43" s="4" t="str">
        <f>IFERROR(IF(N(data_NoOutliers!BYG43),data_NoOutliers!BYG43,MID(data_NoOutliers!BYG43,2,99)/2),"")</f>
        <v/>
      </c>
      <c r="CKW43" s="4" t="str">
        <f>IFERROR(IF(N(data_NoOutliers!BYH43),data_NoOutliers!BYH43,MID(data_NoOutliers!BYH43,2,99)/2),"")</f>
        <v/>
      </c>
      <c r="CKX43" s="4" t="str">
        <f>IFERROR(IF(N(data_NoOutliers!BYI43),data_NoOutliers!BYI43,MID(data_NoOutliers!BYI43,2,99)/2),"")</f>
        <v/>
      </c>
      <c r="CKY43" s="4" t="str">
        <f>IFERROR(IF(N(data_NoOutliers!BYJ43),data_NoOutliers!BYJ43,MID(data_NoOutliers!BYJ43,2,99)/2),"")</f>
        <v/>
      </c>
      <c r="CKZ43" s="4" t="str">
        <f>IFERROR(IF(N(data_NoOutliers!BYK43),data_NoOutliers!BYK43,MID(data_NoOutliers!BYK43,2,99)/2),"")</f>
        <v/>
      </c>
      <c r="CLA43" s="4" t="str">
        <f>IFERROR(IF(N(data_NoOutliers!BYL43),data_NoOutliers!BYL43,MID(data_NoOutliers!BYL43,2,99)/2),"")</f>
        <v/>
      </c>
      <c r="CLB43" s="4" t="str">
        <f>IFERROR(IF(N(data_NoOutliers!BYM43),data_NoOutliers!BYM43,MID(data_NoOutliers!BYM43,2,99)/2),"")</f>
        <v/>
      </c>
      <c r="CLC43" s="4" t="str">
        <f>IFERROR(IF(N(data_NoOutliers!BYN43),data_NoOutliers!BYN43,MID(data_NoOutliers!BYN43,2,99)/2),"")</f>
        <v/>
      </c>
      <c r="CLD43" s="4" t="str">
        <f>IFERROR(IF(N(data_NoOutliers!BYO43),data_NoOutliers!BYO43,MID(data_NoOutliers!BYO43,2,99)/2),"")</f>
        <v/>
      </c>
      <c r="CLE43" s="4" t="str">
        <f>IFERROR(IF(N(data_NoOutliers!BYP43),data_NoOutliers!BYP43,MID(data_NoOutliers!BYP43,2,99)/2),"")</f>
        <v/>
      </c>
      <c r="CLF43" s="4" t="str">
        <f>IFERROR(IF(N(data_NoOutliers!BYQ43),data_NoOutliers!BYQ43,MID(data_NoOutliers!BYQ43,2,99)/2),"")</f>
        <v/>
      </c>
      <c r="CLG43" s="4" t="str">
        <f>IFERROR(IF(N(data_NoOutliers!BYR43),data_NoOutliers!BYR43,MID(data_NoOutliers!BYR43,2,99)/2),"")</f>
        <v/>
      </c>
      <c r="CLH43" s="4" t="str">
        <f>IFERROR(IF(N(data_NoOutliers!BYS43),data_NoOutliers!BYS43,MID(data_NoOutliers!BYS43,2,99)/2),"")</f>
        <v/>
      </c>
      <c r="CLI43" s="4" t="str">
        <f>IFERROR(IF(N(data_NoOutliers!BYT43),data_NoOutliers!BYT43,MID(data_NoOutliers!BYT43,2,99)/2),"")</f>
        <v/>
      </c>
      <c r="CLJ43" s="4" t="str">
        <f>IFERROR(IF(N(data_NoOutliers!BYU43),data_NoOutliers!BYU43,MID(data_NoOutliers!BYU43,2,99)/2),"")</f>
        <v/>
      </c>
      <c r="CLK43" s="4" t="str">
        <f>IFERROR(IF(N(data_NoOutliers!BYV43),data_NoOutliers!BYV43,MID(data_NoOutliers!BYV43,2,99)/2),"")</f>
        <v/>
      </c>
      <c r="CLL43" s="4" t="str">
        <f>IFERROR(IF(N(data_NoOutliers!BYW43),data_NoOutliers!BYW43,MID(data_NoOutliers!BYW43,2,99)/2),"")</f>
        <v/>
      </c>
      <c r="CLM43" s="4" t="str">
        <f>IFERROR(IF(N(data_NoOutliers!BYX43),data_NoOutliers!BYX43,MID(data_NoOutliers!BYX43,2,99)/2),"")</f>
        <v/>
      </c>
      <c r="CLN43" s="4" t="str">
        <f>IFERROR(IF(N(data_NoOutliers!BYY43),data_NoOutliers!BYY43,MID(data_NoOutliers!BYY43,2,99)/2),"")</f>
        <v/>
      </c>
      <c r="CLO43" s="4" t="str">
        <f>IFERROR(IF(N(data_NoOutliers!BYZ43),data_NoOutliers!BYZ43,MID(data_NoOutliers!BYZ43,2,99)/2),"")</f>
        <v/>
      </c>
      <c r="CLP43" s="4" t="str">
        <f>IFERROR(IF(N(data_NoOutliers!BZA43),data_NoOutliers!BZA43,MID(data_NoOutliers!BZA43,2,99)/2),"")</f>
        <v/>
      </c>
      <c r="CLQ43" s="4" t="str">
        <f>IFERROR(IF(N(data_NoOutliers!BZB43),data_NoOutliers!BZB43,MID(data_NoOutliers!BZB43,2,99)/2),"")</f>
        <v/>
      </c>
      <c r="CLR43" s="4" t="str">
        <f>IFERROR(IF(N(data_NoOutliers!BZC43),data_NoOutliers!BZC43,MID(data_NoOutliers!BZC43,2,99)/2),"")</f>
        <v/>
      </c>
      <c r="CLS43" s="4" t="str">
        <f>IFERROR(IF(N(data_NoOutliers!BZD43),data_NoOutliers!BZD43,MID(data_NoOutliers!BZD43,2,99)/2),"")</f>
        <v/>
      </c>
      <c r="CLT43" s="4" t="str">
        <f>IFERROR(IF(N(data_NoOutliers!BZE43),data_NoOutliers!BZE43,MID(data_NoOutliers!BZE43,2,99)/2),"")</f>
        <v/>
      </c>
      <c r="CLU43" s="4" t="str">
        <f>IFERROR(IF(N(data_NoOutliers!BZF43),data_NoOutliers!BZF43,MID(data_NoOutliers!BZF43,2,99)/2),"")</f>
        <v/>
      </c>
      <c r="CLV43" s="4" t="str">
        <f>IFERROR(IF(N(data_NoOutliers!BZG43),data_NoOutliers!BZG43,MID(data_NoOutliers!BZG43,2,99)/2),"")</f>
        <v/>
      </c>
      <c r="CLW43" s="4" t="str">
        <f>IFERROR(IF(N(data_NoOutliers!BZH43),data_NoOutliers!BZH43,MID(data_NoOutliers!BZH43,2,99)/2),"")</f>
        <v/>
      </c>
      <c r="CLX43" s="4" t="str">
        <f>IFERROR(IF(N(data_NoOutliers!BZI43),data_NoOutliers!BZI43,MID(data_NoOutliers!BZI43,2,99)/2),"")</f>
        <v/>
      </c>
      <c r="CLY43" s="4" t="str">
        <f>IFERROR(IF(N(data_NoOutliers!BZJ43),data_NoOutliers!BZJ43,MID(data_NoOutliers!BZJ43,2,99)/2),"")</f>
        <v/>
      </c>
      <c r="CLZ43" s="4" t="str">
        <f>IFERROR(IF(N(data_NoOutliers!BZK43),data_NoOutliers!BZK43,MID(data_NoOutliers!BZK43,2,99)/2),"")</f>
        <v/>
      </c>
      <c r="CMA43" s="4" t="str">
        <f>IFERROR(IF(N(data_NoOutliers!BZL43),data_NoOutliers!BZL43,MID(data_NoOutliers!BZL43,2,99)/2),"")</f>
        <v/>
      </c>
      <c r="CMB43" s="4" t="str">
        <f>IFERROR(IF(N(data_NoOutliers!BZM43),data_NoOutliers!BZM43,MID(data_NoOutliers!BZM43,2,99)/2),"")</f>
        <v/>
      </c>
      <c r="CMC43" s="4" t="str">
        <f>IFERROR(IF(N(data_NoOutliers!BZN43),data_NoOutliers!BZN43,MID(data_NoOutliers!BZN43,2,99)/2),"")</f>
        <v/>
      </c>
      <c r="CMD43" s="4" t="str">
        <f>IFERROR(IF(N(data_NoOutliers!BZO43),data_NoOutliers!BZO43,MID(data_NoOutliers!BZO43,2,99)/2),"")</f>
        <v/>
      </c>
      <c r="CME43" s="4" t="str">
        <f>IFERROR(IF(N(data_NoOutliers!BZP43),data_NoOutliers!BZP43,MID(data_NoOutliers!BZP43,2,99)/2),"")</f>
        <v/>
      </c>
      <c r="CMF43" s="4" t="str">
        <f>IFERROR(IF(N(data_NoOutliers!BZQ43),data_NoOutliers!BZQ43,MID(data_NoOutliers!BZQ43,2,99)/2),"")</f>
        <v/>
      </c>
      <c r="CMG43" s="4" t="str">
        <f>IFERROR(IF(N(data_NoOutliers!BZR43),data_NoOutliers!BZR43,MID(data_NoOutliers!BZR43,2,99)/2),"")</f>
        <v/>
      </c>
      <c r="CMH43" s="4" t="str">
        <f>IFERROR(IF(N(data_NoOutliers!BZS43),data_NoOutliers!BZS43,MID(data_NoOutliers!BZS43,2,99)/2),"")</f>
        <v/>
      </c>
      <c r="CMI43" s="4" t="str">
        <f>IFERROR(IF(N(data_NoOutliers!BZT43),data_NoOutliers!BZT43,MID(data_NoOutliers!BZT43,2,99)/2),"")</f>
        <v/>
      </c>
      <c r="CMJ43" s="4" t="str">
        <f>IFERROR(IF(N(data_NoOutliers!BZU43),data_NoOutliers!BZU43,MID(data_NoOutliers!BZU43,2,99)/2),"")</f>
        <v/>
      </c>
      <c r="CMK43" s="4" t="str">
        <f>IFERROR(IF(N(data_NoOutliers!BZV43),data_NoOutliers!BZV43,MID(data_NoOutliers!BZV43,2,99)/2),"")</f>
        <v/>
      </c>
      <c r="CML43" s="4" t="str">
        <f>IFERROR(IF(N(data_NoOutliers!BZW43),data_NoOutliers!BZW43,MID(data_NoOutliers!BZW43,2,99)/2),"")</f>
        <v/>
      </c>
      <c r="CMM43" s="4" t="str">
        <f>IFERROR(IF(N(data_NoOutliers!BZX43),data_NoOutliers!BZX43,MID(data_NoOutliers!BZX43,2,99)/2),"")</f>
        <v/>
      </c>
      <c r="CMN43" s="4" t="str">
        <f>IFERROR(IF(N(data_NoOutliers!BZY43),data_NoOutliers!BZY43,MID(data_NoOutliers!BZY43,2,99)/2),"")</f>
        <v/>
      </c>
      <c r="CMO43" s="4" t="str">
        <f>IFERROR(IF(N(data_NoOutliers!BZZ43),data_NoOutliers!BZZ43,MID(data_NoOutliers!BZZ43,2,99)/2),"")</f>
        <v/>
      </c>
      <c r="CMP43" s="4" t="str">
        <f>IFERROR(IF(N(data_NoOutliers!CAA43),data_NoOutliers!CAA43,MID(data_NoOutliers!CAA43,2,99)/2),"")</f>
        <v/>
      </c>
      <c r="CMQ43" s="4" t="str">
        <f>IFERROR(IF(N(data_NoOutliers!CAB43),data_NoOutliers!CAB43,MID(data_NoOutliers!CAB43,2,99)/2),"")</f>
        <v/>
      </c>
      <c r="CMR43" s="4" t="str">
        <f>IFERROR(IF(N(data_NoOutliers!CAC43),data_NoOutliers!CAC43,MID(data_NoOutliers!CAC43,2,99)/2),"")</f>
        <v/>
      </c>
      <c r="CMS43" s="4" t="str">
        <f>IFERROR(IF(N(data_NoOutliers!CAD43),data_NoOutliers!CAD43,MID(data_NoOutliers!CAD43,2,99)/2),"")</f>
        <v/>
      </c>
      <c r="CMT43" s="4" t="str">
        <f>IFERROR(IF(N(data_NoOutliers!CAE43),data_NoOutliers!CAE43,MID(data_NoOutliers!CAE43,2,99)/2),"")</f>
        <v/>
      </c>
      <c r="CMU43" s="4" t="str">
        <f>IFERROR(IF(N(data_NoOutliers!CAF43),data_NoOutliers!CAF43,MID(data_NoOutliers!CAF43,2,99)/2),"")</f>
        <v/>
      </c>
      <c r="CMV43" s="4" t="str">
        <f>IFERROR(IF(N(data_NoOutliers!CAG43),data_NoOutliers!CAG43,MID(data_NoOutliers!CAG43,2,99)/2),"")</f>
        <v/>
      </c>
      <c r="CMW43" s="4" t="str">
        <f>IFERROR(IF(N(data_NoOutliers!CAH43),data_NoOutliers!CAH43,MID(data_NoOutliers!CAH43,2,99)/2),"")</f>
        <v/>
      </c>
      <c r="CMX43" s="4" t="str">
        <f>IFERROR(IF(N(data_NoOutliers!CAI43),data_NoOutliers!CAI43,MID(data_NoOutliers!CAI43,2,99)/2),"")</f>
        <v/>
      </c>
      <c r="CMY43" s="4" t="str">
        <f>IFERROR(IF(N(data_NoOutliers!CAJ43),data_NoOutliers!CAJ43,MID(data_NoOutliers!CAJ43,2,99)/2),"")</f>
        <v/>
      </c>
      <c r="CMZ43" s="4" t="str">
        <f>IFERROR(IF(N(data_NoOutliers!CAK43),data_NoOutliers!CAK43,MID(data_NoOutliers!CAK43,2,99)/2),"")</f>
        <v/>
      </c>
      <c r="CNA43" s="4" t="str">
        <f>IFERROR(IF(N(data_NoOutliers!CAL43),data_NoOutliers!CAL43,MID(data_NoOutliers!CAL43,2,99)/2),"")</f>
        <v/>
      </c>
      <c r="CNB43" s="4" t="str">
        <f>IFERROR(IF(N(data_NoOutliers!CAM43),data_NoOutliers!CAM43,MID(data_NoOutliers!CAM43,2,99)/2),"")</f>
        <v/>
      </c>
      <c r="CNC43" s="4" t="str">
        <f>IFERROR(IF(N(data_NoOutliers!CAN43),data_NoOutliers!CAN43,MID(data_NoOutliers!CAN43,2,99)/2),"")</f>
        <v/>
      </c>
      <c r="CND43" s="4" t="str">
        <f>IFERROR(IF(N(data_NoOutliers!CAO43),data_NoOutliers!CAO43,MID(data_NoOutliers!CAO43,2,99)/2),"")</f>
        <v/>
      </c>
      <c r="CNE43" s="4" t="str">
        <f>IFERROR(IF(N(data_NoOutliers!CAP43),data_NoOutliers!CAP43,MID(data_NoOutliers!CAP43,2,99)/2),"")</f>
        <v/>
      </c>
      <c r="CNF43" s="4" t="str">
        <f>IFERROR(IF(N(data_NoOutliers!CAQ43),data_NoOutliers!CAQ43,MID(data_NoOutliers!CAQ43,2,99)/2),"")</f>
        <v/>
      </c>
      <c r="CNG43" s="4" t="str">
        <f>IFERROR(IF(N(data_NoOutliers!CAR43),data_NoOutliers!CAR43,MID(data_NoOutliers!CAR43,2,99)/2),"")</f>
        <v/>
      </c>
      <c r="CNH43" s="4" t="str">
        <f>IFERROR(IF(N(data_NoOutliers!CAS43),data_NoOutliers!CAS43,MID(data_NoOutliers!CAS43,2,99)/2),"")</f>
        <v/>
      </c>
      <c r="CNI43" s="4" t="str">
        <f>IFERROR(IF(N(data_NoOutliers!CAT43),data_NoOutliers!CAT43,MID(data_NoOutliers!CAT43,2,99)/2),"")</f>
        <v/>
      </c>
      <c r="CNJ43" s="4" t="str">
        <f>IFERROR(IF(N(data_NoOutliers!CAU43),data_NoOutliers!CAU43,MID(data_NoOutliers!CAU43,2,99)/2),"")</f>
        <v/>
      </c>
      <c r="CNK43" s="4" t="str">
        <f>IFERROR(IF(N(data_NoOutliers!CAV43),data_NoOutliers!CAV43,MID(data_NoOutliers!CAV43,2,99)/2),"")</f>
        <v/>
      </c>
      <c r="CNL43" s="4" t="str">
        <f>IFERROR(IF(N(data_NoOutliers!CAW43),data_NoOutliers!CAW43,MID(data_NoOutliers!CAW43,2,99)/2),"")</f>
        <v/>
      </c>
      <c r="CNM43" s="4" t="str">
        <f>IFERROR(IF(N(data_NoOutliers!CAX43),data_NoOutliers!CAX43,MID(data_NoOutliers!CAX43,2,99)/2),"")</f>
        <v/>
      </c>
      <c r="CNN43" s="4" t="str">
        <f>IFERROR(IF(N(data_NoOutliers!CAY43),data_NoOutliers!CAY43,MID(data_NoOutliers!CAY43,2,99)/2),"")</f>
        <v/>
      </c>
      <c r="CNO43" s="4" t="str">
        <f>IFERROR(IF(N(data_NoOutliers!CAZ43),data_NoOutliers!CAZ43,MID(data_NoOutliers!CAZ43,2,99)/2),"")</f>
        <v/>
      </c>
      <c r="CNP43" s="4" t="str">
        <f>IFERROR(IF(N(data_NoOutliers!CBA43),data_NoOutliers!CBA43,MID(data_NoOutliers!CBA43,2,99)/2),"")</f>
        <v/>
      </c>
      <c r="CNQ43" s="4" t="str">
        <f>IFERROR(IF(N(data_NoOutliers!CBB43),data_NoOutliers!CBB43,MID(data_NoOutliers!CBB43,2,99)/2),"")</f>
        <v/>
      </c>
      <c r="CNR43" s="4" t="str">
        <f>IFERROR(IF(N(data_NoOutliers!CBC43),data_NoOutliers!CBC43,MID(data_NoOutliers!CBC43,2,99)/2),"")</f>
        <v/>
      </c>
      <c r="CNS43" s="4" t="str">
        <f>IFERROR(IF(N(data_NoOutliers!CBD43),data_NoOutliers!CBD43,MID(data_NoOutliers!CBD43,2,99)/2),"")</f>
        <v/>
      </c>
      <c r="CNT43" s="4" t="str">
        <f>IFERROR(IF(N(data_NoOutliers!CBE43),data_NoOutliers!CBE43,MID(data_NoOutliers!CBE43,2,99)/2),"")</f>
        <v/>
      </c>
      <c r="CNU43" s="4" t="str">
        <f>IFERROR(IF(N(data_NoOutliers!CBF43),data_NoOutliers!CBF43,MID(data_NoOutliers!CBF43,2,99)/2),"")</f>
        <v/>
      </c>
      <c r="CNV43" s="4" t="str">
        <f>IFERROR(IF(N(data_NoOutliers!CBG43),data_NoOutliers!CBG43,MID(data_NoOutliers!CBG43,2,99)/2),"")</f>
        <v/>
      </c>
      <c r="CNW43" s="4" t="str">
        <f>IFERROR(IF(N(data_NoOutliers!CBH43),data_NoOutliers!CBH43,MID(data_NoOutliers!CBH43,2,99)/2),"")</f>
        <v/>
      </c>
      <c r="CNX43" s="4" t="str">
        <f>IFERROR(IF(N(data_NoOutliers!CBI43),data_NoOutliers!CBI43,MID(data_NoOutliers!CBI43,2,99)/2),"")</f>
        <v/>
      </c>
      <c r="CNY43" s="4" t="str">
        <f>IFERROR(IF(N(data_NoOutliers!CBJ43),data_NoOutliers!CBJ43,MID(data_NoOutliers!CBJ43,2,99)/2),"")</f>
        <v/>
      </c>
      <c r="CNZ43" s="4" t="str">
        <f>IFERROR(IF(N(data_NoOutliers!CBK43),data_NoOutliers!CBK43,MID(data_NoOutliers!CBK43,2,99)/2),"")</f>
        <v/>
      </c>
      <c r="COA43" s="4" t="str">
        <f>IFERROR(IF(N(data_NoOutliers!CBL43),data_NoOutliers!CBL43,MID(data_NoOutliers!CBL43,2,99)/2),"")</f>
        <v/>
      </c>
      <c r="COB43" s="4" t="str">
        <f>IFERROR(IF(N(data_NoOutliers!CBM43),data_NoOutliers!CBM43,MID(data_NoOutliers!CBM43,2,99)/2),"")</f>
        <v/>
      </c>
      <c r="COC43" s="4" t="str">
        <f>IFERROR(IF(N(data_NoOutliers!CBN43),data_NoOutliers!CBN43,MID(data_NoOutliers!CBN43,2,99)/2),"")</f>
        <v/>
      </c>
      <c r="COD43" s="4" t="str">
        <f>IFERROR(IF(N(data_NoOutliers!CBO43),data_NoOutliers!CBO43,MID(data_NoOutliers!CBO43,2,99)/2),"")</f>
        <v/>
      </c>
      <c r="COE43" s="4" t="str">
        <f>IFERROR(IF(N(data_NoOutliers!CBP43),data_NoOutliers!CBP43,MID(data_NoOutliers!CBP43,2,99)/2),"")</f>
        <v/>
      </c>
      <c r="COF43" s="4" t="str">
        <f>IFERROR(IF(N(data_NoOutliers!CBQ43),data_NoOutliers!CBQ43,MID(data_NoOutliers!CBQ43,2,99)/2),"")</f>
        <v/>
      </c>
      <c r="COG43" s="4" t="str">
        <f>IFERROR(IF(N(data_NoOutliers!CBR43),data_NoOutliers!CBR43,MID(data_NoOutliers!CBR43,2,99)/2),"")</f>
        <v/>
      </c>
      <c r="COH43" s="4" t="str">
        <f>IFERROR(IF(N(data_NoOutliers!CBS43),data_NoOutliers!CBS43,MID(data_NoOutliers!CBS43,2,99)/2),"")</f>
        <v/>
      </c>
      <c r="COI43" s="4" t="str">
        <f>IFERROR(IF(N(data_NoOutliers!CBT43),data_NoOutliers!CBT43,MID(data_NoOutliers!CBT43,2,99)/2),"")</f>
        <v/>
      </c>
      <c r="COJ43" s="4" t="str">
        <f>IFERROR(IF(N(data_NoOutliers!CBU43),data_NoOutliers!CBU43,MID(data_NoOutliers!CBU43,2,99)/2),"")</f>
        <v/>
      </c>
      <c r="COK43" s="4" t="str">
        <f>IFERROR(IF(N(data_NoOutliers!CBV43),data_NoOutliers!CBV43,MID(data_NoOutliers!CBV43,2,99)/2),"")</f>
        <v/>
      </c>
      <c r="COL43" s="4" t="str">
        <f>IFERROR(IF(N(data_NoOutliers!CBW43),data_NoOutliers!CBW43,MID(data_NoOutliers!CBW43,2,99)/2),"")</f>
        <v/>
      </c>
      <c r="COM43" s="4" t="str">
        <f>IFERROR(IF(N(data_NoOutliers!CBX43),data_NoOutliers!CBX43,MID(data_NoOutliers!CBX43,2,99)/2),"")</f>
        <v/>
      </c>
      <c r="CON43" s="4" t="str">
        <f>IFERROR(IF(N(data_NoOutliers!CBY43),data_NoOutliers!CBY43,MID(data_NoOutliers!CBY43,2,99)/2),"")</f>
        <v/>
      </c>
      <c r="COO43" s="4" t="str">
        <f>IFERROR(IF(N(data_NoOutliers!CBZ43),data_NoOutliers!CBZ43,MID(data_NoOutliers!CBZ43,2,99)/2),"")</f>
        <v/>
      </c>
      <c r="COP43" s="4" t="str">
        <f>IFERROR(IF(N(data_NoOutliers!CCA43),data_NoOutliers!CCA43,MID(data_NoOutliers!CCA43,2,99)/2),"")</f>
        <v/>
      </c>
      <c r="COQ43" s="4" t="str">
        <f>IFERROR(IF(N(data_NoOutliers!CCB43),data_NoOutliers!CCB43,MID(data_NoOutliers!CCB43,2,99)/2),"")</f>
        <v/>
      </c>
      <c r="COR43" s="4" t="str">
        <f>IFERROR(IF(N(data_NoOutliers!CCC43),data_NoOutliers!CCC43,MID(data_NoOutliers!CCC43,2,99)/2),"")</f>
        <v/>
      </c>
      <c r="COS43" s="4" t="str">
        <f>IFERROR(IF(N(data_NoOutliers!CCD43),data_NoOutliers!CCD43,MID(data_NoOutliers!CCD43,2,99)/2),"")</f>
        <v/>
      </c>
      <c r="COT43" s="4" t="str">
        <f>IFERROR(IF(N(data_NoOutliers!CCE43),data_NoOutliers!CCE43,MID(data_NoOutliers!CCE43,2,99)/2),"")</f>
        <v/>
      </c>
      <c r="COU43" s="4" t="str">
        <f>IFERROR(IF(N(data_NoOutliers!CCF43),data_NoOutliers!CCF43,MID(data_NoOutliers!CCF43,2,99)/2),"")</f>
        <v/>
      </c>
      <c r="COV43" s="4" t="str">
        <f>IFERROR(IF(N(data_NoOutliers!CCG43),data_NoOutliers!CCG43,MID(data_NoOutliers!CCG43,2,99)/2),"")</f>
        <v/>
      </c>
      <c r="COW43" s="4" t="str">
        <f>IFERROR(IF(N(data_NoOutliers!CCH43),data_NoOutliers!CCH43,MID(data_NoOutliers!CCH43,2,99)/2),"")</f>
        <v/>
      </c>
      <c r="COX43" s="4" t="str">
        <f>IFERROR(IF(N(data_NoOutliers!CCI43),data_NoOutliers!CCI43,MID(data_NoOutliers!CCI43,2,99)/2),"")</f>
        <v/>
      </c>
      <c r="COY43" s="4" t="str">
        <f>IFERROR(IF(N(data_NoOutliers!CCJ43),data_NoOutliers!CCJ43,MID(data_NoOutliers!CCJ43,2,99)/2),"")</f>
        <v/>
      </c>
      <c r="COZ43" s="4" t="str">
        <f>IFERROR(IF(N(data_NoOutliers!CCK43),data_NoOutliers!CCK43,MID(data_NoOutliers!CCK43,2,99)/2),"")</f>
        <v/>
      </c>
      <c r="CPA43" s="4" t="str">
        <f>IFERROR(IF(N(data_NoOutliers!CCL43),data_NoOutliers!CCL43,MID(data_NoOutliers!CCL43,2,99)/2),"")</f>
        <v/>
      </c>
      <c r="CPB43" s="4" t="str">
        <f>IFERROR(IF(N(data_NoOutliers!CCM43),data_NoOutliers!CCM43,MID(data_NoOutliers!CCM43,2,99)/2),"")</f>
        <v/>
      </c>
      <c r="CPC43" s="4" t="str">
        <f>IFERROR(IF(N(data_NoOutliers!CCN43),data_NoOutliers!CCN43,MID(data_NoOutliers!CCN43,2,99)/2),"")</f>
        <v/>
      </c>
      <c r="CPD43" s="4" t="str">
        <f>IFERROR(IF(N(data_NoOutliers!CCO43),data_NoOutliers!CCO43,MID(data_NoOutliers!CCO43,2,99)/2),"")</f>
        <v/>
      </c>
      <c r="CPE43" s="4" t="str">
        <f>IFERROR(IF(N(data_NoOutliers!CCP43),data_NoOutliers!CCP43,MID(data_NoOutliers!CCP43,2,99)/2),"")</f>
        <v/>
      </c>
      <c r="CPF43" s="4" t="str">
        <f>IFERROR(IF(N(data_NoOutliers!CCQ43),data_NoOutliers!CCQ43,MID(data_NoOutliers!CCQ43,2,99)/2),"")</f>
        <v/>
      </c>
      <c r="CPG43" s="4" t="str">
        <f>IFERROR(IF(N(data_NoOutliers!CCR43),data_NoOutliers!CCR43,MID(data_NoOutliers!CCR43,2,99)/2),"")</f>
        <v/>
      </c>
      <c r="CPH43" s="4" t="str">
        <f>IFERROR(IF(N(data_NoOutliers!CCS43),data_NoOutliers!CCS43,MID(data_NoOutliers!CCS43,2,99)/2),"")</f>
        <v/>
      </c>
      <c r="CPI43" s="4" t="str">
        <f>IFERROR(IF(N(data_NoOutliers!CCT43),data_NoOutliers!CCT43,MID(data_NoOutliers!CCT43,2,99)/2),"")</f>
        <v/>
      </c>
      <c r="CPJ43" s="4" t="str">
        <f>IFERROR(IF(N(data_NoOutliers!CCU43),data_NoOutliers!CCU43,MID(data_NoOutliers!CCU43,2,99)/2),"")</f>
        <v/>
      </c>
    </row>
    <row r="44" spans="1:2454" x14ac:dyDescent="0.25">
      <c r="A44" s="1" t="s">
        <v>166</v>
      </c>
      <c r="B44" s="24" t="s">
        <v>167</v>
      </c>
      <c r="C44" s="87">
        <v>0.04</v>
      </c>
      <c r="D44" s="126">
        <f t="shared" si="0"/>
        <v>2.6924242424242434E-2</v>
      </c>
      <c r="E44" s="135" t="s">
        <v>5</v>
      </c>
      <c r="F44" s="130" cm="1">
        <f t="array" ref="F44">2*_xlfn.STDEV.S(IF(ISNUMBER(SEARCH("*Intake*",$AP$4:$XFD$4)),$AP44:$XFD44))</f>
        <v>0.12413312502016834</v>
      </c>
      <c r="G44" s="127">
        <f t="shared" si="1"/>
        <v>3.4342307692307707E-2</v>
      </c>
      <c r="H44" s="127" t="s">
        <v>5</v>
      </c>
      <c r="I44" s="131" cm="1">
        <f t="array" ref="I44">2*_xlfn.STDEV.S(IF($AP$4:$XFD$4="Harbour mode: Intake seawater ",AP44:XFD44))</f>
        <v>0.1705044986866863</v>
      </c>
      <c r="J44" s="127">
        <f t="shared" si="2"/>
        <v>1.8717021276595754E-2</v>
      </c>
      <c r="K44" s="127" t="s">
        <v>5</v>
      </c>
      <c r="L44" s="129" cm="1">
        <f t="array" ref="L44">2*_xlfn.STDEV.S(IF($AP$4:$XFD$4="Transit, full speed: Intake seawater ",AP44:XFD44))</f>
        <v>8.4892073833868539E-3</v>
      </c>
      <c r="M44" s="136">
        <f t="shared" si="3"/>
        <v>2.9000684931506846E-2</v>
      </c>
      <c r="N44" s="243" t="s">
        <v>5</v>
      </c>
      <c r="O44" s="236" cm="1">
        <f t="array" ref="O44">2*_xlfn.STDEV.S(IF(ISNUMBER(SEARCH("*before cleaning*",$AP$4:$XFD$4)),AP44:XFD44))</f>
        <v>0.12289794475782224</v>
      </c>
      <c r="P44" s="245">
        <f t="shared" si="4"/>
        <v>4.7184931506849314E-3</v>
      </c>
      <c r="Q44" s="245">
        <f t="shared" si="5"/>
        <v>0.43066265387164904</v>
      </c>
      <c r="R44" s="136">
        <f t="shared" si="6"/>
        <v>2.5727659574468095E-2</v>
      </c>
      <c r="S44" s="243" t="s">
        <v>5</v>
      </c>
      <c r="T44" s="236" cm="1">
        <f t="array" ref="T44">2*_xlfn.STDEV.S(IF(ISNUMBER(SEARCH("*Transit, full speed: After*",$AP$4:$XFD$4)),AP44:XFD44))</f>
        <v>7.8158132533216712E-2</v>
      </c>
      <c r="U44" s="727">
        <f>(Z44*'Sampling information'!$O$62)+(AJ44*'Sampling information'!$V$62)</f>
        <v>0.27154692947455772</v>
      </c>
      <c r="V44" s="246">
        <f t="shared" si="7"/>
        <v>1.9682978723404264E-2</v>
      </c>
      <c r="W44" s="247" t="s">
        <v>5</v>
      </c>
      <c r="X44" s="248" cm="1">
        <f t="array" ref="X44">2*_xlfn.STDEV.S(IF(ISNUMBER(SEARCH("*ME scrubber*",$AP$4:$XFD$4)),AP44:XFD44))</f>
        <v>4.3467767466372547E-3</v>
      </c>
      <c r="Y44" s="249">
        <f t="shared" si="8"/>
        <v>9.6595744680851069E-4</v>
      </c>
      <c r="Z44" s="331">
        <f t="shared" si="9"/>
        <v>5.020278335328348E-2</v>
      </c>
      <c r="AA44" s="255">
        <f t="shared" si="10"/>
        <v>3.342424242424244E-2</v>
      </c>
      <c r="AB44" s="253" t="s">
        <v>5</v>
      </c>
      <c r="AC44" s="254" cm="1">
        <f t="array" ref="AC44">2*_xlfn.STDEV.S(IF(ISNUMBER(SEARCH("*After AE scrubber*",$AP$4:$XFD$4)),AP44:XFD44))</f>
        <v>0.1486375569616159</v>
      </c>
      <c r="AD44" s="118">
        <f t="shared" si="11"/>
        <v>6.4999999999999997E-3</v>
      </c>
      <c r="AE44" s="251">
        <f t="shared" si="12"/>
        <v>0.61128501664299417</v>
      </c>
      <c r="AF44" s="253">
        <f t="shared" si="13"/>
        <v>3.1772340425531925E-2</v>
      </c>
      <c r="AG44" s="253" t="s">
        <v>5</v>
      </c>
      <c r="AH44" s="254" cm="1">
        <f t="array" ref="AH44">2*_xlfn.STDEV.S(IF($AP$4:$XFD$4="Transit, full speed: After AE scrubber, but before cleaning ",AP44:XFD44))</f>
        <v>0.10969334886997023</v>
      </c>
      <c r="AI44" s="118">
        <f t="shared" si="14"/>
        <v>1.3055319148936172E-2</v>
      </c>
      <c r="AJ44" s="251">
        <f t="shared" si="15"/>
        <v>1.2450122172911982</v>
      </c>
      <c r="AK44" s="255">
        <f t="shared" si="16"/>
        <v>3.4917307692307706E-2</v>
      </c>
      <c r="AL44" s="253" t="s">
        <v>5</v>
      </c>
      <c r="AM44" s="256" cm="1">
        <f t="array" ref="AM44">2*_xlfn.STDEV.S(IF($AP$4:$XFD$4="Harbour mode: After AE scrubber, but before cleaning ",AP44:XFD44))</f>
        <v>0.1777113973246085</v>
      </c>
      <c r="AN44" s="252">
        <f t="shared" si="17"/>
        <v>5.7500000000000097E-4</v>
      </c>
      <c r="AO44" s="251">
        <f t="shared" si="18"/>
        <v>3.8493123749425227E-2</v>
      </c>
      <c r="AP44" s="303">
        <f>IF(N(data_NoOutliers!G44),data_NoOutliers!G44,"")</f>
        <v>0.02</v>
      </c>
      <c r="AQ44" s="303">
        <f>IF(N(data_NoOutliers!H44),data_NoOutliers!H44,"")</f>
        <v>0.02</v>
      </c>
      <c r="AR44" s="292">
        <f t="shared" si="21"/>
        <v>0</v>
      </c>
      <c r="AS44" s="304">
        <f t="shared" si="22"/>
        <v>0</v>
      </c>
      <c r="AT44" s="303">
        <f>IF(N(data_NoOutliers!I44),data_NoOutliers!I44,"")</f>
        <v>0.02</v>
      </c>
      <c r="AU44" s="303">
        <f>IF(N(data_NoOutliers!J44),data_NoOutliers!J44,"")</f>
        <v>0.02</v>
      </c>
      <c r="AV44" s="292">
        <f t="shared" si="23"/>
        <v>0</v>
      </c>
      <c r="AW44" s="304">
        <f t="shared" si="24"/>
        <v>0</v>
      </c>
      <c r="AX44" s="303">
        <f>IF(N(data_NoOutliers!K44),data_NoOutliers!K44,"")</f>
        <v>0.02</v>
      </c>
      <c r="AY44" s="292">
        <f t="shared" si="25"/>
        <v>0</v>
      </c>
      <c r="AZ44" s="304">
        <f t="shared" si="26"/>
        <v>0</v>
      </c>
      <c r="BA44" s="303">
        <f>IF(N(data_NoOutliers!L44),data_NoOutliers!L44,"")</f>
        <v>0.02</v>
      </c>
      <c r="BB44" s="303">
        <f>IF(N(data_NoOutliers!M44),data_NoOutliers!M44,"")</f>
        <v>0.02</v>
      </c>
      <c r="BC44" s="127">
        <f t="shared" si="27"/>
        <v>0</v>
      </c>
      <c r="BD44" s="305">
        <f t="shared" si="28"/>
        <v>0</v>
      </c>
      <c r="BE44" s="303">
        <f>IF(N(data_NoOutliers!N44),data_NoOutliers!N44,"")</f>
        <v>0.02</v>
      </c>
      <c r="BF44" s="303">
        <f>IF(N(data_NoOutliers!O44),data_NoOutliers!O44,"")</f>
        <v>0.02</v>
      </c>
      <c r="BG44" s="127">
        <f t="shared" si="29"/>
        <v>0</v>
      </c>
      <c r="BH44" s="305">
        <f t="shared" si="30"/>
        <v>0</v>
      </c>
      <c r="BI44" s="303">
        <f>IF(N(data_NoOutliers!P44),data_NoOutliers!P44,"")</f>
        <v>0.02</v>
      </c>
      <c r="BJ44" s="127">
        <f t="shared" si="31"/>
        <v>0</v>
      </c>
      <c r="BK44" s="305">
        <f t="shared" si="32"/>
        <v>0</v>
      </c>
      <c r="BL44" s="303">
        <f>IF(N(data_NoOutliers!Q44),data_NoOutliers!Q44,"")</f>
        <v>0.02</v>
      </c>
      <c r="BM44" s="303">
        <f>IF(N(data_NoOutliers!R44),data_NoOutliers!R44,"")</f>
        <v>0.02</v>
      </c>
      <c r="BN44" s="118">
        <f t="shared" si="33"/>
        <v>0</v>
      </c>
      <c r="BO44" s="306">
        <f t="shared" si="34"/>
        <v>0</v>
      </c>
      <c r="BP44" s="303">
        <f>IF(N(data_NoOutliers!S44),data_NoOutliers!S44,"")</f>
        <v>1.06E-2</v>
      </c>
      <c r="BQ44" s="303">
        <f>IF(N(data_NoOutliers!T44),data_NoOutliers!T44,"")</f>
        <v>0.02</v>
      </c>
      <c r="BR44" s="118">
        <f t="shared" si="35"/>
        <v>9.4000000000000004E-3</v>
      </c>
      <c r="BS44" s="306">
        <f t="shared" si="36"/>
        <v>0.38621739130434785</v>
      </c>
      <c r="BT44" s="303">
        <f>IF(N(data_NoOutliers!U44),data_NoOutliers!U44,"")</f>
        <v>0.02</v>
      </c>
      <c r="BU44" s="118">
        <f t="shared" si="37"/>
        <v>9.4000000000000004E-3</v>
      </c>
      <c r="BV44" s="306">
        <f t="shared" si="38"/>
        <v>0.94027647058823538</v>
      </c>
      <c r="BW44" s="303">
        <f>IF(N(data_NoOutliers!V44),data_NoOutliers!V44,"")</f>
        <v>0.02</v>
      </c>
      <c r="BX44" s="303">
        <f>IF(N(data_NoOutliers!W44),data_NoOutliers!W44,"")</f>
        <v>0.02</v>
      </c>
      <c r="BY44" s="307">
        <f t="shared" si="39"/>
        <v>0</v>
      </c>
      <c r="BZ44" s="308">
        <f t="shared" si="40"/>
        <v>0</v>
      </c>
      <c r="CA44" s="303">
        <f>IF(N(data_NoOutliers!X44),data_NoOutliers!X44,"")</f>
        <v>2.0799999999999999E-2</v>
      </c>
      <c r="CB44" s="307">
        <f t="shared" si="41"/>
        <v>7.9999999999999863E-4</v>
      </c>
      <c r="CC44" s="308">
        <f t="shared" ref="CC44:CC47" si="338">IFERROR(CB44*$CA$50,"")</f>
        <v>0.15459090909090883</v>
      </c>
      <c r="CD44" s="303">
        <f>IF(N(data_NoOutliers!Y44),data_NoOutliers!Y44,"")</f>
        <v>0.02</v>
      </c>
      <c r="CE44" s="303">
        <f>IF(N(data_NoOutliers!Z44),data_NoOutliers!Z44,"")</f>
        <v>0.02</v>
      </c>
      <c r="CF44" s="292">
        <f t="shared" si="43"/>
        <v>0</v>
      </c>
      <c r="CG44" s="304">
        <f t="shared" si="44"/>
        <v>0</v>
      </c>
      <c r="CH44" s="303">
        <f>IF(N(data_NoOutliers!AA44),data_NoOutliers!AA44,"")</f>
        <v>0.02</v>
      </c>
      <c r="CI44" s="303">
        <f>IF(N(data_NoOutliers!AB44),data_NoOutliers!AB44,"")</f>
        <v>0.02</v>
      </c>
      <c r="CJ44" s="292">
        <f t="shared" si="45"/>
        <v>0</v>
      </c>
      <c r="CK44" s="304">
        <f t="shared" si="46"/>
        <v>0</v>
      </c>
      <c r="CL44" s="303">
        <f>IF(N(data_NoOutliers!AC44),data_NoOutliers!AC44,"")</f>
        <v>0.02</v>
      </c>
      <c r="CM44" s="292">
        <f t="shared" si="47"/>
        <v>0</v>
      </c>
      <c r="CN44" s="304">
        <f t="shared" si="48"/>
        <v>0</v>
      </c>
      <c r="CO44" s="303">
        <f>IF(N(data_NoOutliers!AD44),data_NoOutliers!AD44,"")</f>
        <v>0.02</v>
      </c>
      <c r="CP44" s="303">
        <f>IF(N(data_NoOutliers!AE44),data_NoOutliers!AE44,"")</f>
        <v>0.02</v>
      </c>
      <c r="CQ44" s="118">
        <f t="shared" si="49"/>
        <v>0</v>
      </c>
      <c r="CR44" s="306">
        <f t="shared" si="50"/>
        <v>0</v>
      </c>
      <c r="CS44" s="303">
        <f>IF(N(data_NoOutliers!AF44),data_NoOutliers!AF44,"")</f>
        <v>0.02</v>
      </c>
      <c r="CT44" s="303">
        <f>IF(N(data_NoOutliers!AG44),data_NoOutliers!AG44,"")</f>
        <v>0.02</v>
      </c>
      <c r="CU44" s="118">
        <f t="shared" si="51"/>
        <v>0</v>
      </c>
      <c r="CV44" s="306">
        <f t="shared" si="52"/>
        <v>0</v>
      </c>
      <c r="CW44" s="303">
        <f>IF(N(data_NoOutliers!AH44),data_NoOutliers!AH44,"")</f>
        <v>0.02</v>
      </c>
      <c r="CX44" s="118">
        <f t="shared" si="53"/>
        <v>0</v>
      </c>
      <c r="CY44" s="306">
        <f t="shared" si="54"/>
        <v>0</v>
      </c>
      <c r="CZ44" s="303">
        <f>IF(N(data_NoOutliers!AI44),data_NoOutliers!AI44,"")</f>
        <v>0.02</v>
      </c>
      <c r="DA44" s="303">
        <f>IF(N(data_NoOutliers!AJ44),data_NoOutliers!AJ44,"")</f>
        <v>0.02</v>
      </c>
      <c r="DB44" s="307">
        <f t="shared" si="55"/>
        <v>0</v>
      </c>
      <c r="DC44" s="308">
        <f t="shared" si="56"/>
        <v>0</v>
      </c>
      <c r="DD44" s="303">
        <f>IF(N(data_NoOutliers!AK44),data_NoOutliers!AK44,"")</f>
        <v>0.02</v>
      </c>
      <c r="DE44" s="303">
        <f>IF(N(data_NoOutliers!AL44),data_NoOutliers!AL44,"")</f>
        <v>0.02</v>
      </c>
      <c r="DF44" s="307">
        <f t="shared" si="57"/>
        <v>0</v>
      </c>
      <c r="DG44" s="307">
        <f t="shared" si="58"/>
        <v>0</v>
      </c>
      <c r="DH44" s="303">
        <f>IF(N(data_NoOutliers!AM44),data_NoOutliers!AM44,"")</f>
        <v>0.02</v>
      </c>
      <c r="DI44" s="307">
        <f t="shared" si="59"/>
        <v>0</v>
      </c>
      <c r="DJ44" s="308">
        <f t="shared" si="60"/>
        <v>0</v>
      </c>
      <c r="DK44" s="303">
        <f>IF(N(data_NoOutliers!AN44),data_NoOutliers!AN44,"")</f>
        <v>0.02</v>
      </c>
      <c r="DL44" s="303">
        <f>IF(N(data_NoOutliers!AO44),data_NoOutliers!AO44,"")</f>
        <v>0.02</v>
      </c>
      <c r="DM44" s="292">
        <f t="shared" si="61"/>
        <v>0</v>
      </c>
      <c r="DN44" s="304">
        <f t="shared" si="62"/>
        <v>0</v>
      </c>
      <c r="DO44" s="303">
        <f>IF(N(data_NoOutliers!AP44),data_NoOutliers!AP44,"")</f>
        <v>0.02</v>
      </c>
      <c r="DP44" s="303">
        <f>IF(N(data_NoOutliers!AQ44),data_NoOutliers!AQ44,"")</f>
        <v>0.02</v>
      </c>
      <c r="DQ44" s="311">
        <f t="shared" si="63"/>
        <v>0</v>
      </c>
      <c r="DR44" s="312">
        <f t="shared" si="64"/>
        <v>0</v>
      </c>
      <c r="DS44" s="303">
        <f>IF(N(data_NoOutliers!AR44),data_NoOutliers!AR44,"")</f>
        <v>0.02</v>
      </c>
      <c r="DT44" s="303">
        <f>IF(N(data_NoOutliers!AS44),data_NoOutliers!AS44,"")</f>
        <v>0.02</v>
      </c>
      <c r="DU44" s="311">
        <f t="shared" si="65"/>
        <v>0</v>
      </c>
      <c r="DV44" s="312">
        <f t="shared" si="66"/>
        <v>0</v>
      </c>
      <c r="DW44" s="303">
        <f>IF(N(data_NoOutliers!AT44),data_NoOutliers!AT44,"")</f>
        <v>0.02</v>
      </c>
      <c r="DX44" s="311">
        <f t="shared" si="67"/>
        <v>0</v>
      </c>
      <c r="DY44" s="312">
        <f t="shared" si="68"/>
        <v>0</v>
      </c>
      <c r="DZ44" s="303">
        <f>IF(N(data_NoOutliers!AU44),data_NoOutliers!AU44,"")</f>
        <v>5.0000000000000001E-3</v>
      </c>
      <c r="EA44" s="303">
        <f>IF(N(data_NoOutliers!AV44),data_NoOutliers!AV44,"")</f>
        <v>2.3E-2</v>
      </c>
      <c r="EB44" s="313">
        <f t="shared" si="69"/>
        <v>1.7999999999999999E-2</v>
      </c>
      <c r="EC44" s="314">
        <f t="shared" si="70"/>
        <v>2.0280390505359875</v>
      </c>
      <c r="ED44" s="303">
        <f>IF(N(data_NoOutliers!AW44),data_NoOutliers!AW44,"")</f>
        <v>0.02</v>
      </c>
      <c r="EE44" s="303">
        <f>IF(N(data_NoOutliers!AX44),data_NoOutliers!AX44,"")</f>
        <v>0.02</v>
      </c>
      <c r="EF44" s="315">
        <f t="shared" si="71"/>
        <v>0</v>
      </c>
      <c r="EG44" s="316">
        <f t="shared" si="72"/>
        <v>0</v>
      </c>
      <c r="EH44" s="303">
        <f>IF(N(data_NoOutliers!AY44),data_NoOutliers!AY44,"")</f>
        <v>0.02</v>
      </c>
      <c r="EI44" s="303">
        <f>IF(N(data_NoOutliers!AZ44),data_NoOutliers!AZ44,"")</f>
        <v>0.02</v>
      </c>
      <c r="EJ44" s="315">
        <f t="shared" si="73"/>
        <v>0</v>
      </c>
      <c r="EK44" s="316">
        <f t="shared" si="74"/>
        <v>0</v>
      </c>
      <c r="EL44" s="303">
        <f>IF(N(data_NoOutliers!BA44),data_NoOutliers!BA44,"")</f>
        <v>0.02</v>
      </c>
      <c r="EM44" s="315">
        <f t="shared" si="75"/>
        <v>0</v>
      </c>
      <c r="EN44" s="316">
        <f t="shared" si="76"/>
        <v>0</v>
      </c>
      <c r="EO44" s="303">
        <f>IF(N(data_NoOutliers!BB44),data_NoOutliers!BB44,"")</f>
        <v>1.2999999999999999E-2</v>
      </c>
      <c r="EP44" s="303">
        <f>IF(N(data_NoOutliers!BC44),data_NoOutliers!BC44,"")</f>
        <v>3.5999999999999997E-2</v>
      </c>
      <c r="EQ44" s="292">
        <f t="shared" si="77"/>
        <v>2.3E-2</v>
      </c>
      <c r="ER44" s="304">
        <f t="shared" si="78"/>
        <v>2.2331985294117644</v>
      </c>
      <c r="ES44" s="303">
        <f>IF(N(data_NoOutliers!BD44),data_NoOutliers!BD44,"")</f>
        <v>0.02</v>
      </c>
      <c r="ET44" s="303">
        <f>IF(N(data_NoOutliers!BE44),data_NoOutliers!BE44,"")</f>
        <v>0.02</v>
      </c>
      <c r="EU44" s="292">
        <f t="shared" si="79"/>
        <v>0</v>
      </c>
      <c r="EV44" s="304">
        <f t="shared" si="80"/>
        <v>0</v>
      </c>
      <c r="EW44" s="303">
        <f>IF(N(data_NoOutliers!BF44),data_NoOutliers!BF44,"")</f>
        <v>0.02</v>
      </c>
      <c r="EX44" s="292">
        <f t="shared" si="81"/>
        <v>0</v>
      </c>
      <c r="EY44" s="304">
        <f t="shared" si="82"/>
        <v>0</v>
      </c>
      <c r="EZ44" s="303">
        <f>IF(N(data_NoOutliers!BG44),data_NoOutliers!BG44,"")</f>
        <v>0.02</v>
      </c>
      <c r="FA44" s="303">
        <f>IF(N(data_NoOutliers!BH44),data_NoOutliers!BH44,"")</f>
        <v>0.02</v>
      </c>
      <c r="FB44" s="313">
        <f t="shared" si="83"/>
        <v>0</v>
      </c>
      <c r="FC44" s="314">
        <f t="shared" si="84"/>
        <v>0</v>
      </c>
      <c r="FD44" s="303">
        <f>IF(N(data_NoOutliers!BI44),data_NoOutliers!BI44,"")</f>
        <v>2.4E-2</v>
      </c>
      <c r="FE44" s="303">
        <f>IF(N(data_NoOutliers!BJ44),data_NoOutliers!BJ44,"")</f>
        <v>0.02</v>
      </c>
      <c r="FF44" s="309">
        <f t="shared" si="85"/>
        <v>-4.0000000000000001E-3</v>
      </c>
      <c r="FG44" s="310">
        <f t="shared" si="86"/>
        <v>-0.26317668054729326</v>
      </c>
      <c r="FH44" s="303">
        <f>IF(N(data_NoOutliers!BK44),data_NoOutliers!BK44,"")</f>
        <v>0.02</v>
      </c>
      <c r="FI44" s="309">
        <f t="shared" si="87"/>
        <v>-4.0000000000000001E-3</v>
      </c>
      <c r="FJ44" s="310">
        <f t="shared" si="88"/>
        <v>-0.66047619047619066</v>
      </c>
      <c r="FK44" s="303">
        <f>IF(N(data_NoOutliers!BL44),data_NoOutliers!BL44,"")</f>
        <v>0.02</v>
      </c>
      <c r="FL44" s="303">
        <f>IF(N(data_NoOutliers!BM44),data_NoOutliers!BM44,"")</f>
        <v>0.02</v>
      </c>
      <c r="FM44" s="307">
        <f t="shared" si="89"/>
        <v>0</v>
      </c>
      <c r="FN44" s="308">
        <f t="shared" si="90"/>
        <v>0</v>
      </c>
      <c r="FO44" s="303">
        <f>IF(N(data_NoOutliers!BN44),data_NoOutliers!BN44,"")</f>
        <v>0.02</v>
      </c>
      <c r="FP44" s="303">
        <f>IF(N(data_NoOutliers!BO44),data_NoOutliers!BO44,"")</f>
        <v>0.02</v>
      </c>
      <c r="FQ44" s="307">
        <f t="shared" si="91"/>
        <v>0</v>
      </c>
      <c r="FR44" s="308">
        <f t="shared" si="92"/>
        <v>0</v>
      </c>
      <c r="FS44" s="303">
        <f>IF(N(data_NoOutliers!BP44),data_NoOutliers!BP44,"")</f>
        <v>0.02</v>
      </c>
      <c r="FT44" s="307">
        <f t="shared" si="93"/>
        <v>0</v>
      </c>
      <c r="FU44" s="308">
        <f t="shared" si="94"/>
        <v>0</v>
      </c>
      <c r="FV44" s="303">
        <f>IF(N(data_NoOutliers!BQ44),data_NoOutliers!BQ44,"")</f>
        <v>2.5000000000000001E-3</v>
      </c>
      <c r="FW44" s="303">
        <f>IF(N(data_NoOutliers!BR44),data_NoOutliers!BR44,"")</f>
        <v>5.4000000000000003E-3</v>
      </c>
      <c r="FX44" s="315">
        <f t="shared" si="95"/>
        <v>2.9000000000000002E-3</v>
      </c>
      <c r="FY44" s="316">
        <f t="shared" si="96"/>
        <v>0.3137638888888889</v>
      </c>
      <c r="FZ44" s="303">
        <f>IF(N(data_NoOutliers!BS44),data_NoOutliers!BS44,"")</f>
        <v>1.1000000000000001E-3</v>
      </c>
      <c r="GA44" s="303">
        <f>IF(N(data_NoOutliers!BT44),data_NoOutliers!BT44,"")</f>
        <v>5.1000000000000004E-3</v>
      </c>
      <c r="GB44" s="315">
        <f t="shared" si="97"/>
        <v>4.0000000000000001E-3</v>
      </c>
      <c r="GC44" s="316">
        <f t="shared" si="98"/>
        <v>0.22291287107491159</v>
      </c>
      <c r="GD44" s="303">
        <f>IF(N(data_NoOutliers!BU44),data_NoOutliers!BU44,"")</f>
        <v>0.31</v>
      </c>
      <c r="GE44" s="315">
        <f t="shared" si="99"/>
        <v>0.30890000000000001</v>
      </c>
      <c r="GF44" s="316">
        <f t="shared" si="100"/>
        <v>33.421263888888888</v>
      </c>
      <c r="GG44" s="303">
        <f>IF(N(data_NoOutliers!BV44),data_NoOutliers!BV44,"")</f>
        <v>0.02</v>
      </c>
      <c r="GH44" s="303">
        <f>IF(N(data_NoOutliers!BW44),data_NoOutliers!BW44,"")</f>
        <v>0.02</v>
      </c>
      <c r="GI44" s="292">
        <f t="shared" si="101"/>
        <v>0</v>
      </c>
      <c r="GJ44" s="304">
        <f t="shared" si="102"/>
        <v>0</v>
      </c>
      <c r="GK44" s="303">
        <f>IF(N(data_NoOutliers!BX44),data_NoOutliers!BX44,"")</f>
        <v>0.02</v>
      </c>
      <c r="GL44" s="303">
        <f>IF(N(data_NoOutliers!BY44),data_NoOutliers!BY44,"")</f>
        <v>0.02</v>
      </c>
      <c r="GM44" s="292">
        <f t="shared" si="103"/>
        <v>0</v>
      </c>
      <c r="GN44" s="304">
        <f t="shared" si="104"/>
        <v>0</v>
      </c>
      <c r="GO44" s="303">
        <f>IF(N(data_NoOutliers!BZ44),data_NoOutliers!BZ44,"")</f>
        <v>0.02</v>
      </c>
      <c r="GP44" s="292">
        <f t="shared" si="105"/>
        <v>0</v>
      </c>
      <c r="GQ44" s="304">
        <f t="shared" si="106"/>
        <v>0</v>
      </c>
      <c r="GR44" s="303">
        <f>IF(N(data_NoOutliers!CA44),data_NoOutliers!CA44,"")</f>
        <v>0.02</v>
      </c>
      <c r="GS44" s="303">
        <f>IF(N(data_NoOutliers!CB44),data_NoOutliers!CB44,"")</f>
        <v>0.02</v>
      </c>
      <c r="GT44" s="309">
        <f t="shared" si="107"/>
        <v>0</v>
      </c>
      <c r="GU44" s="310">
        <f t="shared" si="108"/>
        <v>0</v>
      </c>
      <c r="GV44" s="303">
        <f>IF(N(data_NoOutliers!CC44),data_NoOutliers!CC44,"")</f>
        <v>0.02</v>
      </c>
      <c r="GW44" s="303">
        <f>IF(N(data_NoOutliers!CD44),data_NoOutliers!CD44,"")</f>
        <v>0.02</v>
      </c>
      <c r="GX44" s="309">
        <f t="shared" si="19"/>
        <v>0</v>
      </c>
      <c r="GY44" s="310">
        <f t="shared" si="109"/>
        <v>0</v>
      </c>
      <c r="GZ44" s="303">
        <f>IF(N(data_NoOutliers!CE44),data_NoOutliers!CE44,"")</f>
        <v>0.02</v>
      </c>
      <c r="HA44" s="309">
        <f t="shared" si="20"/>
        <v>0</v>
      </c>
      <c r="HB44" s="310">
        <f t="shared" si="110"/>
        <v>0</v>
      </c>
      <c r="HC44" s="303">
        <f>IF(N(data_NoOutliers!CF44),data_NoOutliers!CF44,"")</f>
        <v>0.02</v>
      </c>
      <c r="HD44" s="303">
        <f>IF(N(data_NoOutliers!CG44),data_NoOutliers!CG44,"")</f>
        <v>0.02</v>
      </c>
      <c r="HE44" s="292">
        <f t="shared" si="111"/>
        <v>0</v>
      </c>
      <c r="HF44" s="304">
        <f t="shared" si="112"/>
        <v>0</v>
      </c>
      <c r="HG44" s="303">
        <f>IF(N(data_NoOutliers!CH44),data_NoOutliers!CH44,"")</f>
        <v>0.02</v>
      </c>
      <c r="HH44" s="303">
        <f>IF(N(data_NoOutliers!CI44),data_NoOutliers!CI44,"")</f>
        <v>0.02</v>
      </c>
      <c r="HI44" s="307">
        <f t="shared" si="113"/>
        <v>0</v>
      </c>
      <c r="HJ44" s="308">
        <f t="shared" si="114"/>
        <v>0</v>
      </c>
      <c r="HK44" s="303">
        <f>IF(N(data_NoOutliers!CJ44),data_NoOutliers!CJ44,"")</f>
        <v>0.02</v>
      </c>
      <c r="HL44" s="303">
        <f>IF(N(data_NoOutliers!CK44),data_NoOutliers!CK44,"")</f>
        <v>0.02</v>
      </c>
      <c r="HM44" s="307">
        <f t="shared" si="115"/>
        <v>0</v>
      </c>
      <c r="HN44" s="308">
        <f t="shared" si="116"/>
        <v>0</v>
      </c>
      <c r="HO44" s="303">
        <f>IF(N(data_NoOutliers!CL44),data_NoOutliers!CL44,"")</f>
        <v>0.02</v>
      </c>
      <c r="HP44" s="307">
        <f t="shared" si="117"/>
        <v>0</v>
      </c>
      <c r="HQ44" s="308">
        <f t="shared" si="118"/>
        <v>0</v>
      </c>
      <c r="HR44" s="303">
        <f>IF(N(data_NoOutliers!CM44),data_NoOutliers!CM44,"")</f>
        <v>0.02</v>
      </c>
      <c r="HS44" s="303">
        <f>IF(N(data_NoOutliers!CN44),data_NoOutliers!CN44,"")</f>
        <v>0.02</v>
      </c>
      <c r="HT44" s="317">
        <f t="shared" si="119"/>
        <v>0</v>
      </c>
      <c r="HU44" s="318">
        <f t="shared" si="120"/>
        <v>0</v>
      </c>
      <c r="HV44" s="303">
        <f>IF(N(data_NoOutliers!CO44),data_NoOutliers!CO44,"")</f>
        <v>0.02</v>
      </c>
      <c r="HW44" s="303">
        <f>IF(N(data_NoOutliers!CP44),data_NoOutliers!CP44,"")</f>
        <v>0.02</v>
      </c>
      <c r="HX44" s="317">
        <f t="shared" si="121"/>
        <v>0</v>
      </c>
      <c r="HY44" s="318">
        <f t="shared" si="122"/>
        <v>0</v>
      </c>
      <c r="HZ44" s="303">
        <f>IF(N(data_NoOutliers!CQ44),data_NoOutliers!CQ44,"")</f>
        <v>0.02</v>
      </c>
      <c r="IA44" s="317">
        <f t="shared" si="123"/>
        <v>0</v>
      </c>
      <c r="IB44" s="318">
        <f t="shared" si="124"/>
        <v>0</v>
      </c>
      <c r="IC44" s="303">
        <f>IF(N(data_NoOutliers!CR44),data_NoOutliers!CR44,"")</f>
        <v>6.7999999999999996E-3</v>
      </c>
      <c r="ID44" s="303">
        <f>IF(N(data_NoOutliers!CS44),data_NoOutliers!CS44,"")</f>
        <v>0.02</v>
      </c>
      <c r="IE44" s="127">
        <f t="shared" si="125"/>
        <v>1.32E-2</v>
      </c>
      <c r="IF44" s="305">
        <f t="shared" si="126"/>
        <v>1.080272040302267</v>
      </c>
      <c r="IG44" s="303">
        <f>IF(N(data_NoOutliers!CT44),data_NoOutliers!CT44,"")</f>
        <v>0.02</v>
      </c>
      <c r="IH44" s="303">
        <f>IF(N(data_NoOutliers!CU44),data_NoOutliers!CU44,"")</f>
        <v>0.02</v>
      </c>
      <c r="II44" s="127">
        <f t="shared" si="127"/>
        <v>0</v>
      </c>
      <c r="IJ44" s="305">
        <f t="shared" si="128"/>
        <v>0</v>
      </c>
      <c r="IK44" s="303">
        <f>IF(N(data_NoOutliers!CV44),data_NoOutliers!CV44,"")</f>
        <v>0.26600000000000001</v>
      </c>
      <c r="IL44" s="127">
        <f t="shared" si="129"/>
        <v>0.24600000000000002</v>
      </c>
      <c r="IM44" s="305">
        <f t="shared" si="130"/>
        <v>20.896984126984126</v>
      </c>
      <c r="IN44" s="303">
        <f>IF(N(data_NoOutliers!CW44),data_NoOutliers!CW44,"")</f>
        <v>0.17899999999999999</v>
      </c>
      <c r="IO44" s="303">
        <f>IF(N(data_NoOutliers!CX44),data_NoOutliers!CX44,"")</f>
        <v>0.02</v>
      </c>
      <c r="IP44" s="307">
        <f t="shared" si="131"/>
        <v>-0.159</v>
      </c>
      <c r="IQ44" s="308">
        <f t="shared" si="132"/>
        <v>-17.513043478260865</v>
      </c>
      <c r="IR44" s="303">
        <f>IF(N(data_NoOutliers!CY44),data_NoOutliers!CY44,"")</f>
        <v>0.02</v>
      </c>
      <c r="IS44" s="303">
        <f>IF(N(data_NoOutliers!CZ44),data_NoOutliers!CZ44,"")</f>
        <v>0.02</v>
      </c>
      <c r="IT44" s="307">
        <f t="shared" si="133"/>
        <v>0</v>
      </c>
      <c r="IU44" s="308">
        <f t="shared" si="134"/>
        <v>0</v>
      </c>
      <c r="IV44" s="303">
        <f>IF(N(data_NoOutliers!DA44),data_NoOutliers!DA44,"")</f>
        <v>0.02</v>
      </c>
      <c r="IW44" s="307">
        <f t="shared" si="135"/>
        <v>0</v>
      </c>
      <c r="IX44" s="308">
        <f t="shared" si="136"/>
        <v>0</v>
      </c>
      <c r="IY44" s="303">
        <f>IFERROR(IF(N(data_NoOutliers!DB44),data_NoOutliers!DB44,MID(data_NoOutliers!DB44,2,99)/2),"")</f>
        <v>0.02</v>
      </c>
      <c r="IZ44" s="303">
        <f>IFERROR(IF(N(data_NoOutliers!DC44),data_NoOutliers!DC44,MID(data_NoOutliers!DC44,2,99)/2),"")</f>
        <v>0.02</v>
      </c>
      <c r="JA44" s="118">
        <f t="shared" si="137"/>
        <v>0</v>
      </c>
      <c r="JB44" s="306">
        <f t="shared" si="138"/>
        <v>0</v>
      </c>
      <c r="JC44" s="303">
        <f>IFERROR(IF(N(data_NoOutliers!DD44),data_NoOutliers!DD44,MID(data_NoOutliers!DD44,2,99)/2),"")</f>
        <v>0.02</v>
      </c>
      <c r="JD44" s="303">
        <f>IFERROR(IF(N(data_NoOutliers!DE44),data_NoOutliers!DE44,MID(data_NoOutliers!DE44,2,99)/2),"")</f>
        <v>0.02</v>
      </c>
      <c r="JE44" s="118">
        <f t="shared" si="139"/>
        <v>0</v>
      </c>
      <c r="JF44" s="306">
        <f t="shared" si="140"/>
        <v>0</v>
      </c>
      <c r="JG44" s="303">
        <f>IFERROR(IF(N(data_NoOutliers!DF44),data_NoOutliers!DF44,MID(data_NoOutliers!DF44,2,99)/2),"")</f>
        <v>0.02</v>
      </c>
      <c r="JH44" s="118">
        <f t="shared" si="141"/>
        <v>0</v>
      </c>
      <c r="JI44" s="306">
        <f t="shared" si="142"/>
        <v>0</v>
      </c>
      <c r="JJ44" s="303">
        <f>IFERROR(IF(N(data_NoOutliers!DG44),data_NoOutliers!DG44,MID(data_NoOutliers!DG44,2,99)/2),"")</f>
        <v>0.02</v>
      </c>
      <c r="JK44" s="303">
        <f>IFERROR(IF(N(data_NoOutliers!DH44),data_NoOutliers!DH44,MID(data_NoOutliers!DH44,2,99)/2),"")</f>
        <v>0.02</v>
      </c>
      <c r="JL44" s="309">
        <f t="shared" si="143"/>
        <v>0</v>
      </c>
      <c r="JM44" s="310">
        <f t="shared" si="144"/>
        <v>0</v>
      </c>
      <c r="JN44" s="303">
        <f>IFERROR(IF(N(data_NoOutliers!DI44),data_NoOutliers!DI44,MID(data_NoOutliers!DI44,2,99)/2),"")</f>
        <v>0.02</v>
      </c>
      <c r="JO44" s="303">
        <f>IFERROR(IF(N(data_NoOutliers!DJ44),data_NoOutliers!DJ44,MID(data_NoOutliers!DJ44,2,99)/2),"")</f>
        <v>0.02</v>
      </c>
      <c r="JP44" s="309">
        <f t="shared" si="145"/>
        <v>0</v>
      </c>
      <c r="JQ44" s="310">
        <f t="shared" si="146"/>
        <v>0</v>
      </c>
      <c r="JR44" s="303">
        <f>IFERROR(IF(N(data_NoOutliers!DK44),data_NoOutliers!DK44,MID(data_NoOutliers!DK44,2,99)/2),"")</f>
        <v>0.02</v>
      </c>
      <c r="JS44" s="309">
        <f t="shared" si="147"/>
        <v>0</v>
      </c>
      <c r="JT44" s="310">
        <f t="shared" si="148"/>
        <v>0</v>
      </c>
      <c r="JU44" s="303">
        <f>IFERROR(IF(N(data_NoOutliers!DL44),data_NoOutliers!DL44,MID(data_NoOutliers!DL44,2,99)/2),"")</f>
        <v>0.61199999999999999</v>
      </c>
      <c r="JV44" s="303">
        <f>IFERROR(IF(N(data_NoOutliers!DM44),data_NoOutliers!DM44,MID(data_NoOutliers!DM44,2,99)/2),"")</f>
        <v>0.02</v>
      </c>
      <c r="JW44" s="292">
        <f t="shared" si="149"/>
        <v>-0.59199999999999997</v>
      </c>
      <c r="JX44" s="304">
        <f t="shared" si="150"/>
        <v>-36.614583333333329</v>
      </c>
      <c r="JY44" s="303">
        <f>IFERROR(IF(N(data_NoOutliers!DN44),data_NoOutliers!DN44,MID(data_NoOutliers!DN44,2,99)/2),"")</f>
        <v>0.02</v>
      </c>
      <c r="JZ44" s="303">
        <f>IFERROR(IF(N(data_NoOutliers!DO44),data_NoOutliers!DO44,MID(data_NoOutliers!DO44,2,99)/2),"")</f>
        <v>0.02</v>
      </c>
      <c r="KA44" s="292">
        <f t="shared" si="151"/>
        <v>0</v>
      </c>
      <c r="KB44" s="304">
        <f t="shared" si="152"/>
        <v>0</v>
      </c>
      <c r="KC44" s="303">
        <f>IFERROR(IF(N(data_NoOutliers!DP44),data_NoOutliers!DP44,MID(data_NoOutliers!DP44,2,99)/2),"")</f>
        <v>0.02</v>
      </c>
      <c r="KD44" s="292">
        <f t="shared" si="153"/>
        <v>0</v>
      </c>
      <c r="KE44" s="304">
        <f t="shared" si="278"/>
        <v>0</v>
      </c>
      <c r="KF44" s="303">
        <f>IFERROR(IF(N(data_NoOutliers!DQ44),data_NoOutliers!DQ44,""),"")</f>
        <v>0.02</v>
      </c>
      <c r="KG44" s="303">
        <f>IFERROR(IF(N(data_NoOutliers!DR44),data_NoOutliers!DR44,""),"")</f>
        <v>0.02</v>
      </c>
      <c r="KH44" s="117">
        <f t="shared" si="154"/>
        <v>0</v>
      </c>
      <c r="KI44" s="319">
        <f t="shared" si="279"/>
        <v>0</v>
      </c>
      <c r="KJ44" s="303">
        <f>IFERROR(IF(N(data_NoOutliers!DS44),data_NoOutliers!DS44,""),"")</f>
        <v>0.02</v>
      </c>
      <c r="KK44" s="303">
        <f>IFERROR(IF(N(data_NoOutliers!DT44),data_NoOutliers!DT44,""),"")</f>
        <v>0.02</v>
      </c>
      <c r="KL44" s="117">
        <f t="shared" si="155"/>
        <v>0</v>
      </c>
      <c r="KM44" s="319">
        <f t="shared" si="156"/>
        <v>0</v>
      </c>
      <c r="KN44" s="303">
        <f>IFERROR(IF(N(data_NoOutliers!DU44),data_NoOutliers!DU44,""),"")</f>
        <v>0.02</v>
      </c>
      <c r="KO44" s="117">
        <f t="shared" si="157"/>
        <v>0</v>
      </c>
      <c r="KP44" s="319">
        <f t="shared" si="158"/>
        <v>0</v>
      </c>
      <c r="KQ44" s="303">
        <f>IFERROR(IF(N(data_NoOutliers!DV44),data_NoOutliers!DV44,""),"")</f>
        <v>0.02</v>
      </c>
      <c r="KR44" s="303">
        <f>IFERROR(IF(N(data_NoOutliers!DW44),data_NoOutliers!DW44,""),"")</f>
        <v>0.02</v>
      </c>
      <c r="KS44" s="311">
        <f t="shared" si="159"/>
        <v>0</v>
      </c>
      <c r="KT44" s="312">
        <f t="shared" si="160"/>
        <v>0</v>
      </c>
      <c r="KU44" s="303">
        <f>IFERROR(IF(N(data_NoOutliers!DX44),data_NoOutliers!DX44,""),"")</f>
        <v>0.02</v>
      </c>
      <c r="KV44" s="303">
        <f>IFERROR(IF(N(data_NoOutliers!DY44),data_NoOutliers!DY44,""),"")</f>
        <v>4.7300000000000002E-2</v>
      </c>
      <c r="KW44" s="320">
        <f t="shared" si="161"/>
        <v>2.7300000000000001E-2</v>
      </c>
      <c r="KX44" s="321">
        <f t="shared" si="162"/>
        <v>1.365</v>
      </c>
      <c r="KY44" s="303">
        <f>IFERROR(IF(N(data_NoOutliers!DZ44),data_NoOutliers!DZ44,""),"")</f>
        <v>0.02</v>
      </c>
      <c r="KZ44" s="303">
        <f>IFERROR(IF(N(data_NoOutliers!EA44),data_NoOutliers!EA44,""),"")</f>
        <v>0.02</v>
      </c>
      <c r="LA44" s="320">
        <f t="shared" si="163"/>
        <v>0</v>
      </c>
      <c r="LB44" s="321">
        <f t="shared" si="164"/>
        <v>0</v>
      </c>
      <c r="LC44" s="303">
        <f>IFERROR(IF(N(data_NoOutliers!EB44),data_NoOutliers!EB44,""),"")</f>
        <v>3.6499999999999998E-2</v>
      </c>
      <c r="LD44" s="320">
        <f t="shared" si="165"/>
        <v>1.6499999999999997E-2</v>
      </c>
      <c r="LE44" s="321">
        <f t="shared" si="166"/>
        <v>0.82499999999999984</v>
      </c>
      <c r="LF44" s="303">
        <f>IFERROR(IF(N(data_NoOutliers!EC44),data_NoOutliers!EC44,""),"")</f>
        <v>0.02</v>
      </c>
      <c r="LG44" s="303">
        <f>IFERROR(IF(N(data_NoOutliers!ED44),data_NoOutliers!ED44,""),"")</f>
        <v>0.02</v>
      </c>
      <c r="LH44" s="322">
        <f t="shared" si="167"/>
        <v>0</v>
      </c>
      <c r="LI44" s="323">
        <f t="shared" si="168"/>
        <v>0</v>
      </c>
      <c r="LJ44" s="303">
        <f>IFERROR(IF(N(data_NoOutliers!EE44),data_NoOutliers!EE44,""),"")</f>
        <v>0.02</v>
      </c>
      <c r="LK44" s="303">
        <f>IFERROR(IF(N(data_NoOutliers!EF44),data_NoOutliers!EF44,""),"")</f>
        <v>0.02</v>
      </c>
      <c r="LL44" s="118">
        <f t="shared" si="169"/>
        <v>0</v>
      </c>
      <c r="LM44" s="306">
        <f t="shared" si="170"/>
        <v>0</v>
      </c>
      <c r="LN44" s="303">
        <f>IFERROR(IF(N(data_NoOutliers!EG44),data_NoOutliers!EG44,""),"")</f>
        <v>0.02</v>
      </c>
      <c r="LO44" s="303">
        <f>IFERROR(IF(N(data_NoOutliers!EH44),data_NoOutliers!EH44,""),"")</f>
        <v>0.02</v>
      </c>
      <c r="LP44" s="118">
        <f t="shared" si="171"/>
        <v>0</v>
      </c>
      <c r="LQ44" s="306">
        <f t="shared" si="172"/>
        <v>0</v>
      </c>
      <c r="LR44" s="303">
        <f>IFERROR(IF(N(data_NoOutliers!EI44),data_NoOutliers!EI44,""),"")</f>
        <v>0.02</v>
      </c>
      <c r="LS44" s="118">
        <f t="shared" si="173"/>
        <v>0</v>
      </c>
      <c r="LT44" s="306">
        <f t="shared" si="174"/>
        <v>0</v>
      </c>
      <c r="LU44" s="303">
        <f>IFERROR(IF(N(data_NoOutliers!EJ44),data_NoOutliers!EJ44,""),"")</f>
        <v>0.02</v>
      </c>
      <c r="LV44" s="303">
        <f>IFERROR(IF(N(data_NoOutliers!EK44),data_NoOutliers!EK44,""),"")</f>
        <v>0.02</v>
      </c>
      <c r="LW44" s="307">
        <f t="shared" si="175"/>
        <v>0</v>
      </c>
      <c r="LX44" s="308">
        <f t="shared" si="176"/>
        <v>0</v>
      </c>
      <c r="LY44" s="303">
        <f>IFERROR(IF(N(data_NoOutliers!EL44),data_NoOutliers!EL44,""),"")</f>
        <v>0.02</v>
      </c>
      <c r="LZ44" s="303">
        <f>IFERROR(IF(N(data_NoOutliers!EM44),data_NoOutliers!EM44,""),"")</f>
        <v>0.02</v>
      </c>
      <c r="MA44" s="307">
        <f t="shared" si="177"/>
        <v>0</v>
      </c>
      <c r="MB44" s="308">
        <f t="shared" si="178"/>
        <v>0</v>
      </c>
      <c r="MC44" s="303">
        <f>IFERROR(IF(N(data_NoOutliers!EN44),data_NoOutliers!EN44,""),"")</f>
        <v>0.02</v>
      </c>
      <c r="MD44" s="307">
        <f t="shared" si="179"/>
        <v>0</v>
      </c>
      <c r="ME44" s="308">
        <f t="shared" si="180"/>
        <v>0</v>
      </c>
      <c r="MF44" s="303">
        <f>IFERROR(IF(N(data_NoOutliers!EO44),data_NoOutliers!EO44,MID(data_NoOutliers!EO44,2,99)/2),"")</f>
        <v>0.02</v>
      </c>
      <c r="MG44" s="303">
        <f>IFERROR(IF(N(data_NoOutliers!EP44),data_NoOutliers!EP44,MID(data_NoOutliers!EP44,2,99)/2),"")</f>
        <v>0.02</v>
      </c>
      <c r="MH44" s="309">
        <f t="shared" si="181"/>
        <v>0</v>
      </c>
      <c r="MI44" s="310">
        <f t="shared" si="182"/>
        <v>0</v>
      </c>
      <c r="MJ44" s="303">
        <f>IFERROR(IF(N(data_NoOutliers!EQ44),data_NoOutliers!EQ44,MID(data_NoOutliers!EQ44,2,99)/2),"")</f>
        <v>0.02</v>
      </c>
      <c r="MK44" s="303">
        <f>IFERROR(IF(N(data_NoOutliers!ER44),data_NoOutliers!ER44,MID(data_NoOutliers!ER44,2,99)/2),"")</f>
        <v>0.02</v>
      </c>
      <c r="ML44" s="309">
        <f t="shared" si="183"/>
        <v>0</v>
      </c>
      <c r="MM44" s="310">
        <f t="shared" si="184"/>
        <v>0</v>
      </c>
      <c r="MN44" s="303">
        <f>IFERROR(IF(N(data_NoOutliers!ES44),data_NoOutliers!ES44,MID(data_NoOutliers!ES44,2,99)/2),"")</f>
        <v>0.02</v>
      </c>
      <c r="MO44" s="309">
        <f t="shared" si="185"/>
        <v>0</v>
      </c>
      <c r="MP44" s="310">
        <f t="shared" si="186"/>
        <v>0</v>
      </c>
      <c r="MQ44" s="303">
        <f>IFERROR(IF(N(data_NoOutliers!ET44),data_NoOutliers!ET44,MID(data_NoOutliers!ET44,2,99)/2),"")</f>
        <v>0.02</v>
      </c>
      <c r="MR44" s="303">
        <f>IFERROR(IF(N(data_NoOutliers!EU44),data_NoOutliers!EU44,MID(data_NoOutliers!EU44,2,99)/2),"")</f>
        <v>0.02</v>
      </c>
      <c r="MS44" s="117">
        <f t="shared" si="280"/>
        <v>0</v>
      </c>
      <c r="MT44" s="319">
        <f t="shared" si="187"/>
        <v>0</v>
      </c>
      <c r="MU44" s="303">
        <f>IFERROR(IF(N(data_NoOutliers!EV44),data_NoOutliers!EV44,MID(data_NoOutliers!EV44,2,99)/2),"")</f>
        <v>0.02</v>
      </c>
      <c r="MV44" s="303">
        <f>IFERROR(IF(N(data_NoOutliers!EW44),data_NoOutliers!EW44,MID(data_NoOutliers!EW44,2,99)/2),"")</f>
        <v>0.02</v>
      </c>
      <c r="MW44" s="117">
        <f t="shared" si="188"/>
        <v>0</v>
      </c>
      <c r="MX44" s="319">
        <f t="shared" si="189"/>
        <v>0</v>
      </c>
      <c r="MY44" s="303">
        <f>IFERROR(IF(N(data_NoOutliers!EX44),data_NoOutliers!EX44,MID(data_NoOutliers!EX44,2,99)/2),"")</f>
        <v>0.02</v>
      </c>
      <c r="MZ44" s="117">
        <f t="shared" si="190"/>
        <v>0</v>
      </c>
      <c r="NA44" s="319">
        <f t="shared" si="191"/>
        <v>0</v>
      </c>
      <c r="NB44" s="303">
        <f>IFERROR(IF(N(data_NoOutliers!EY44),data_NoOutliers!EY44,MID(data_NoOutliers!EY44,2,99)/2),"")</f>
        <v>0.02</v>
      </c>
      <c r="NC44" s="303">
        <f>IFERROR(IF(N(data_NoOutliers!EZ44),data_NoOutliers!EZ44,MID(data_NoOutliers!EZ44,2,99)/2),"")</f>
        <v>0.02</v>
      </c>
      <c r="ND44" s="307">
        <f t="shared" si="281"/>
        <v>0</v>
      </c>
      <c r="NE44" s="308">
        <f t="shared" si="192"/>
        <v>0</v>
      </c>
      <c r="NF44" s="303">
        <f>IFERROR(IF(N(data_NoOutliers!FA44),data_NoOutliers!FA44,MID(data_NoOutliers!FA44,2,99)/2),"")</f>
        <v>0.02</v>
      </c>
      <c r="NG44" s="303">
        <f>IFERROR(IF(N(data_NoOutliers!FB44),data_NoOutliers!FB44,MID(data_NoOutliers!FB44,2,99)/2),"")</f>
        <v>0.02</v>
      </c>
      <c r="NH44" s="307">
        <f t="shared" si="193"/>
        <v>0</v>
      </c>
      <c r="NI44" s="308">
        <f t="shared" si="194"/>
        <v>0</v>
      </c>
      <c r="NJ44" s="303">
        <f>IFERROR(IF(N(data_NoOutliers!FC44),data_NoOutliers!FC44,MID(data_NoOutliers!FC44,2,99)/2),"")</f>
        <v>0.02</v>
      </c>
      <c r="NK44" s="307">
        <f t="shared" si="195"/>
        <v>0</v>
      </c>
      <c r="NL44" s="308">
        <f t="shared" si="196"/>
        <v>0</v>
      </c>
      <c r="NM44" s="303">
        <f>IFERROR(IF(N(data_NoOutliers!FD44),data_NoOutliers!FD44,MID(data_NoOutliers!FD44,2,99)/2),"")</f>
        <v>0.02</v>
      </c>
      <c r="NN44" s="303">
        <f>IFERROR(IF(N(data_NoOutliers!FE44),data_NoOutliers!FE44,MID(data_NoOutliers!FE44,2,99)/2),"")</f>
        <v>0.02</v>
      </c>
      <c r="NO44" s="324">
        <f t="shared" si="282"/>
        <v>0</v>
      </c>
      <c r="NP44" s="325">
        <f t="shared" si="197"/>
        <v>0</v>
      </c>
      <c r="NQ44" s="303">
        <f>IFERROR(IF(N(data_NoOutliers!FF44),data_NoOutliers!FF44,MID(data_NoOutliers!FF44,2,99)/2),"")</f>
        <v>0.02</v>
      </c>
      <c r="NR44" s="303">
        <f>IFERROR(IF(N(data_NoOutliers!FG44),data_NoOutliers!FG44,MID(data_NoOutliers!FG44,2,99)/2),"")</f>
        <v>0.02</v>
      </c>
      <c r="NS44" s="324">
        <f t="shared" si="198"/>
        <v>0</v>
      </c>
      <c r="NT44" s="325">
        <f t="shared" si="199"/>
        <v>0</v>
      </c>
      <c r="NU44" s="303">
        <f>IFERROR(IF(N(data_NoOutliers!FH44),data_NoOutliers!FH44,MID(data_NoOutliers!FH44,2,99)/2),"")</f>
        <v>0.02</v>
      </c>
      <c r="NV44" s="324">
        <f t="shared" si="200"/>
        <v>0</v>
      </c>
      <c r="NW44" s="325">
        <f t="shared" si="201"/>
        <v>0</v>
      </c>
      <c r="NX44" s="303">
        <f>IFERROR(IF(N(data_NoOutliers!FI44),data_NoOutliers!FI44,MID(data_NoOutliers!FI44,2,99)/2),"")</f>
        <v>0.02</v>
      </c>
      <c r="NY44" s="303">
        <f>IFERROR(IF(N(data_NoOutliers!FJ44),data_NoOutliers!FJ44,MID(data_NoOutliers!FJ44,2,99)/2),"")</f>
        <v>0.02</v>
      </c>
      <c r="NZ44" s="317">
        <f t="shared" si="283"/>
        <v>0</v>
      </c>
      <c r="OA44" s="318">
        <f t="shared" si="202"/>
        <v>0</v>
      </c>
      <c r="OB44" s="303">
        <f>IFERROR(IF(N(data_NoOutliers!FK44),data_NoOutliers!FK44,MID(data_NoOutliers!FK44,2,99)/2),"")</f>
        <v>0.02</v>
      </c>
      <c r="OC44" s="303">
        <f>IFERROR(IF(N(data_NoOutliers!FL44),data_NoOutliers!FL44,MID(data_NoOutliers!FL44,2,99)/2),"")</f>
        <v>0.02</v>
      </c>
      <c r="OD44" s="317">
        <f t="shared" si="203"/>
        <v>0</v>
      </c>
      <c r="OE44" s="318">
        <f t="shared" si="204"/>
        <v>0</v>
      </c>
      <c r="OF44" s="303">
        <f>IFERROR(IF(N(data_NoOutliers!FM44),data_NoOutliers!FM44,MID(data_NoOutliers!FM44,2,99)/2),"")</f>
        <v>0.02</v>
      </c>
      <c r="OG44" s="317">
        <f t="shared" si="205"/>
        <v>0</v>
      </c>
      <c r="OH44" s="318">
        <f t="shared" si="206"/>
        <v>0</v>
      </c>
      <c r="OI44" s="303">
        <f>IFERROR(IF(N(data_NoOutliers!FN44),data_NoOutliers!FN44,MID(data_NoOutliers!FN44,2,99)/2),"")</f>
        <v>0.02</v>
      </c>
      <c r="OJ44" s="303">
        <f>IFERROR(IF(N(data_NoOutliers!FO44),data_NoOutliers!FO44,MID(data_NoOutliers!FO44,2,99)/2),"")</f>
        <v>0.02</v>
      </c>
      <c r="OK44" s="292">
        <f t="shared" si="284"/>
        <v>0</v>
      </c>
      <c r="OL44" s="304">
        <f t="shared" si="207"/>
        <v>0</v>
      </c>
      <c r="OM44" s="303">
        <f>IFERROR(IF(N(data_NoOutliers!FP44),data_NoOutliers!FP44,MID(data_NoOutliers!FP44,2,99)/2),"")</f>
        <v>0.02</v>
      </c>
      <c r="ON44" s="303">
        <f>IFERROR(IF(N(data_NoOutliers!FQ44),data_NoOutliers!FQ44,MID(data_NoOutliers!FQ44,2,99)/2),"")</f>
        <v>0.02</v>
      </c>
      <c r="OO44" s="292">
        <f t="shared" si="208"/>
        <v>0</v>
      </c>
      <c r="OP44" s="304">
        <f t="shared" si="209"/>
        <v>0</v>
      </c>
      <c r="OQ44" s="303">
        <f>IFERROR(IF(N(data_NoOutliers!FR44),data_NoOutliers!FR44,MID(data_NoOutliers!FR44,2,99)/2),"")</f>
        <v>0.02</v>
      </c>
      <c r="OR44" s="292">
        <f t="shared" si="210"/>
        <v>0</v>
      </c>
      <c r="OS44" s="304">
        <f t="shared" si="211"/>
        <v>0</v>
      </c>
      <c r="OT44" s="303">
        <f>IFERROR(IF(N(data_NoOutliers!FS44),data_NoOutliers!FS44,MID(data_NoOutliers!FS44,2,99)/2),"")</f>
        <v>0.02</v>
      </c>
      <c r="OU44" s="303">
        <f>IFERROR(IF(N(data_NoOutliers!FT44),data_NoOutliers!FT44,MID(data_NoOutliers!FT44,2,99)/2),"")</f>
        <v>0.02</v>
      </c>
      <c r="OV44" s="313">
        <f t="shared" si="285"/>
        <v>0</v>
      </c>
      <c r="OW44" s="314">
        <f t="shared" si="212"/>
        <v>0</v>
      </c>
      <c r="OX44" s="303">
        <f>IFERROR(IF(N(data_NoOutliers!FU44),data_NoOutliers!FU44,MID(data_NoOutliers!FU44,2,99)/2),"")</f>
        <v>0.02</v>
      </c>
      <c r="OY44" s="303">
        <f>IFERROR(IF(N(data_NoOutliers!FV44),data_NoOutliers!FV44,MID(data_NoOutliers!FV44,2,99)/2),"")</f>
        <v>0.02</v>
      </c>
      <c r="OZ44" s="313">
        <f t="shared" si="213"/>
        <v>0</v>
      </c>
      <c r="PA44" s="314">
        <f t="shared" si="214"/>
        <v>0</v>
      </c>
      <c r="PB44" s="303">
        <f>IFERROR(IF(N(data_NoOutliers!FW44),data_NoOutliers!FW44,MID(data_NoOutliers!FW44,2,99)/2),"")</f>
        <v>0.02</v>
      </c>
      <c r="PC44" s="313">
        <f t="shared" si="215"/>
        <v>0</v>
      </c>
      <c r="PD44" s="314">
        <f t="shared" si="216"/>
        <v>0</v>
      </c>
      <c r="PE44" s="303">
        <f>IFERROR(IF(N(data_NoOutliers!FX44),data_NoOutliers!FX44,MID(data_NoOutliers!FX44,2,99)/2),"")</f>
        <v>0.02</v>
      </c>
      <c r="PF44" s="303">
        <f>IFERROR(IF(N(data_NoOutliers!FY44),data_NoOutliers!FY44,MID(data_NoOutliers!FY44,2,99)/2),"")</f>
        <v>0.02</v>
      </c>
      <c r="PG44" s="326">
        <f t="shared" si="286"/>
        <v>0</v>
      </c>
      <c r="PH44" s="327">
        <f t="shared" si="217"/>
        <v>0</v>
      </c>
      <c r="PI44" s="303">
        <f>IFERROR(IF(N(data_NoOutliers!FZ44),data_NoOutliers!FZ44,MID(data_NoOutliers!FZ44,2,99)/2),"")</f>
        <v>0.02</v>
      </c>
      <c r="PJ44" s="303">
        <f>IFERROR(IF(N(data_NoOutliers!GA44),data_NoOutliers!GA44,MID(data_NoOutliers!GA44,2,99)/2),"")</f>
        <v>0.02</v>
      </c>
      <c r="PK44" s="326">
        <f t="shared" si="218"/>
        <v>0</v>
      </c>
      <c r="PL44" s="327">
        <f t="shared" si="219"/>
        <v>0</v>
      </c>
      <c r="PM44" s="303">
        <f>IFERROR(IF(N(data_NoOutliers!GB44),data_NoOutliers!GB44,MID(data_NoOutliers!GB44,2,99)/2),"")</f>
        <v>0.02</v>
      </c>
      <c r="PN44" s="326">
        <f t="shared" si="220"/>
        <v>0</v>
      </c>
      <c r="PO44" s="327">
        <f t="shared" si="221"/>
        <v>0</v>
      </c>
      <c r="PP44" s="303">
        <f>IFERROR(IF(N(data_NoOutliers!GC44),data_NoOutliers!GC44,MID(data_NoOutliers!GC44,2,99)/2),"")</f>
        <v>0.02</v>
      </c>
      <c r="PQ44" s="303">
        <f>IFERROR(IF(N(data_NoOutliers!GD44),data_NoOutliers!GD44,MID(data_NoOutliers!GD44,2,99)/2),"")</f>
        <v>0.02</v>
      </c>
      <c r="PR44" s="320">
        <f t="shared" si="287"/>
        <v>0</v>
      </c>
      <c r="PS44" s="321">
        <f t="shared" si="222"/>
        <v>0</v>
      </c>
      <c r="PT44" s="303">
        <f>IFERROR(IF(N(data_NoOutliers!GE44),data_NoOutliers!GE44,MID(data_NoOutliers!GE44,2,99)/2),"")</f>
        <v>0.02</v>
      </c>
      <c r="PU44" s="303">
        <f>IFERROR(IF(N(data_NoOutliers!GF44),data_NoOutliers!GF44,MID(data_NoOutliers!GF44,2,99)/2),"")</f>
        <v>0.02</v>
      </c>
      <c r="PV44" s="320">
        <f t="shared" si="223"/>
        <v>0</v>
      </c>
      <c r="PW44" s="321">
        <f t="shared" si="224"/>
        <v>0</v>
      </c>
      <c r="PX44" s="303">
        <f>IFERROR(IF(N(data_NoOutliers!GG44),data_NoOutliers!GG44,MID(data_NoOutliers!GG44,2,99)/2),"")</f>
        <v>0.02</v>
      </c>
      <c r="PY44" s="320">
        <f t="shared" si="225"/>
        <v>0</v>
      </c>
      <c r="PZ44" s="321">
        <f t="shared" si="226"/>
        <v>0</v>
      </c>
      <c r="QA44" s="303">
        <f>IFERROR(IF(N(data_NoOutliers!GH44),data_NoOutliers!GH44,MID(data_NoOutliers!GH44,2,99)/2),"")</f>
        <v>1.35E-2</v>
      </c>
      <c r="QB44" s="303">
        <f>IFERROR(IF(N(data_NoOutliers!GI44),data_NoOutliers!GI44,MID(data_NoOutliers!GI44,2,99)/2),"")</f>
        <v>0.02</v>
      </c>
      <c r="QC44" s="317">
        <f t="shared" si="323"/>
        <v>6.5000000000000006E-3</v>
      </c>
      <c r="QD44" s="318">
        <f t="shared" si="227"/>
        <v>0.4588235294117648</v>
      </c>
      <c r="QE44" s="303">
        <f>IFERROR(IF(N(data_NoOutliers!GJ44),data_NoOutliers!GJ44,MID(data_NoOutliers!GJ44,2,99)/2),"")</f>
        <v>0.02</v>
      </c>
      <c r="QF44" s="303">
        <f>IFERROR(IF(N(data_NoOutliers!GK44),data_NoOutliers!GK44,MID(data_NoOutliers!GK44,2,99)/2),"")</f>
        <v>0.02</v>
      </c>
      <c r="QG44" s="317">
        <f t="shared" si="228"/>
        <v>0</v>
      </c>
      <c r="QH44" s="318">
        <f t="shared" si="229"/>
        <v>0</v>
      </c>
      <c r="QI44" s="303">
        <f>IFERROR(IF(N(data_NoOutliers!GL44),data_NoOutliers!GL44,MID(data_NoOutliers!GL44,2,99)/2),"")</f>
        <v>0.02</v>
      </c>
      <c r="QJ44" s="317">
        <f t="shared" si="230"/>
        <v>0</v>
      </c>
      <c r="QK44" s="318">
        <f t="shared" si="231"/>
        <v>0</v>
      </c>
      <c r="QL44" s="303">
        <f>IFERROR(IF(N(data_NoOutliers!GM44),data_NoOutliers!GM44,MID(data_NoOutliers!GM44,2,99)/2),"")</f>
        <v>8.7999999999999995E-2</v>
      </c>
      <c r="QM44" s="303">
        <f>IFERROR(IF(N(data_NoOutliers!GN44),data_NoOutliers!GN44,MID(data_NoOutliers!GN44,2,99)/2),"")</f>
        <v>0.02</v>
      </c>
      <c r="QN44" s="328">
        <f t="shared" si="324"/>
        <v>-6.7999999999999991E-2</v>
      </c>
      <c r="QO44" s="329">
        <f t="shared" si="290"/>
        <v>-4.213043478260869</v>
      </c>
      <c r="QP44" s="303">
        <f>IFERROR(IF(N(data_NoOutliers!GO44),data_NoOutliers!GO44,MID(data_NoOutliers!GO44,2,99)/2),"")</f>
        <v>8.2000000000000007E-3</v>
      </c>
      <c r="QQ44" s="303">
        <f>IFERROR(IF(N(data_NoOutliers!GP44),data_NoOutliers!GP44,MID(data_NoOutliers!GP44,2,99)/2),"")</f>
        <v>0.02</v>
      </c>
      <c r="QR44" s="328">
        <f t="shared" si="232"/>
        <v>1.18E-2</v>
      </c>
      <c r="QS44" s="329">
        <f t="shared" si="233"/>
        <v>0.59</v>
      </c>
      <c r="QT44" s="303">
        <f>IFERROR(IF(N(data_NoOutliers!GQ44),data_NoOutliers!GQ44,MID(data_NoOutliers!GQ44,2,99)/2),"")</f>
        <v>0.02</v>
      </c>
      <c r="QU44" s="328">
        <f t="shared" si="234"/>
        <v>1.18E-2</v>
      </c>
      <c r="QV44" s="329">
        <f t="shared" si="235"/>
        <v>0.88297945205479456</v>
      </c>
      <c r="QW44" s="303">
        <f>IFERROR(IF(N(data_NoOutliers!GR44),data_NoOutliers!GR44,MID(data_NoOutliers!GR44,2,99)/2),"")</f>
        <v>6.0000000000000001E-3</v>
      </c>
      <c r="QX44" s="303">
        <f>IFERROR(IF(N(data_NoOutliers!GS44),data_NoOutliers!GS44,MID(data_NoOutliers!GS44,2,99)/2),"")</f>
        <v>0.02</v>
      </c>
      <c r="QY44" s="326">
        <f t="shared" si="325"/>
        <v>1.4E-2</v>
      </c>
      <c r="QZ44" s="327">
        <f t="shared" si="292"/>
        <v>1.0640000000000001</v>
      </c>
      <c r="RA44" s="303">
        <f>IFERROR(IF(N(data_NoOutliers!GT44),data_NoOutliers!GT44,MID(data_NoOutliers!GT44,2,99)/2),"")</f>
        <v>1.04E-2</v>
      </c>
      <c r="RB44" s="303">
        <f>IFERROR(IF(N(data_NoOutliers!GU44),data_NoOutliers!GU44,MID(data_NoOutliers!GU44,2,99)/2),"")</f>
        <v>0.02</v>
      </c>
      <c r="RC44" s="326">
        <f t="shared" si="236"/>
        <v>9.6000000000000009E-3</v>
      </c>
      <c r="RD44" s="327">
        <f t="shared" si="293"/>
        <v>0.53333333333333333</v>
      </c>
      <c r="RE44" s="303">
        <f>IFERROR(IF(N(data_NoOutliers!GV44),data_NoOutliers!GV44,MID(data_NoOutliers!GV44,2,99)/2),"")</f>
        <v>0.02</v>
      </c>
      <c r="RF44" s="326">
        <f t="shared" si="237"/>
        <v>9.6000000000000009E-3</v>
      </c>
      <c r="RG44" s="327">
        <f t="shared" si="238"/>
        <v>0.72960000000000003</v>
      </c>
      <c r="RH44" s="303">
        <f>IFERROR(IF(N(data_NoOutliers!GW44),data_NoOutliers!GW44,MID(data_NoOutliers!GW44,2,99)/2),"")</f>
        <v>0.02</v>
      </c>
      <c r="RI44" s="303">
        <f>IFERROR(IF(N(data_NoOutliers!GX44),data_NoOutliers!GX44,MID(data_NoOutliers!GX44,2,99)/2),"")</f>
        <v>0.65300000000000002</v>
      </c>
      <c r="RJ44" s="292">
        <f t="shared" si="326"/>
        <v>0.63300000000000001</v>
      </c>
      <c r="RK44" s="304">
        <f t="shared" si="239"/>
        <v>38.910882352941172</v>
      </c>
      <c r="RL44" s="303">
        <f>IFERROR(IF(N(data_NoOutliers!GY44),data_NoOutliers!GY44,MID(data_NoOutliers!GY44,2,99)/2),"")</f>
        <v>0.02</v>
      </c>
      <c r="RM44" s="303">
        <f>IFERROR(IF(N(data_NoOutliers!GZ44),data_NoOutliers!GZ44,MID(data_NoOutliers!GZ44,2,99)/2),"")</f>
        <v>0.02</v>
      </c>
      <c r="RN44" s="292">
        <f t="shared" si="240"/>
        <v>0</v>
      </c>
      <c r="RO44" s="304">
        <f t="shared" si="241"/>
        <v>0</v>
      </c>
      <c r="RP44" s="303">
        <f>IFERROR(IF(N(data_NoOutliers!HA44),data_NoOutliers!HA44,MID(data_NoOutliers!HA44,2,99)/2),"")</f>
        <v>0.02</v>
      </c>
      <c r="RQ44" s="292">
        <f t="shared" si="242"/>
        <v>0</v>
      </c>
      <c r="RR44" s="304">
        <f t="shared" si="243"/>
        <v>0</v>
      </c>
      <c r="RS44" s="303">
        <f>IFERROR(IF(N(data_NoOutliers!HB44),data_NoOutliers!HB44,MID(data_NoOutliers!HB44,2,99)/2),"")</f>
        <v>0.02</v>
      </c>
      <c r="RT44" s="303">
        <f>IFERROR(IF(N(data_NoOutliers!HC44),data_NoOutliers!HC44,MID(data_NoOutliers!HC44,2,99)/2),"")</f>
        <v>0.02</v>
      </c>
      <c r="RU44" s="118">
        <f t="shared" si="327"/>
        <v>0</v>
      </c>
      <c r="RV44" s="306">
        <f t="shared" si="244"/>
        <v>0</v>
      </c>
      <c r="RW44" s="303">
        <f>IFERROR(IF(N(data_NoOutliers!HD44),data_NoOutliers!HD44,MID(data_NoOutliers!HD44,2,99)/2),"")</f>
        <v>0.02</v>
      </c>
      <c r="RX44" s="303">
        <f>IFERROR(IF(N(data_NoOutliers!HE44),data_NoOutliers!HE44,MID(data_NoOutliers!HE44,2,99)/2),"")</f>
        <v>0.02</v>
      </c>
      <c r="RY44" s="118">
        <f t="shared" si="245"/>
        <v>0</v>
      </c>
      <c r="RZ44" s="306">
        <f t="shared" si="246"/>
        <v>0</v>
      </c>
      <c r="SA44" s="303">
        <f>IFERROR(IF(N(data_NoOutliers!HF44),data_NoOutliers!HF44,MID(data_NoOutliers!HF44,2,99)/2),"")</f>
        <v>0.02</v>
      </c>
      <c r="SB44" s="118">
        <f t="shared" si="247"/>
        <v>0</v>
      </c>
      <c r="SC44" s="340">
        <f t="shared" si="248"/>
        <v>0</v>
      </c>
      <c r="SD44" s="303">
        <f>IFERROR(IF(N(data_NoOutliers!HG44),data_NoOutliers!HG44,MID(data_NoOutliers!HG44,2,99)/2),"")</f>
        <v>0.02</v>
      </c>
      <c r="SE44" s="303">
        <f>IFERROR(IF(N(data_NoOutliers!HH44),data_NoOutliers!HH44,MID(data_NoOutliers!HH44,2,99)/2),"")</f>
        <v>0.02</v>
      </c>
      <c r="SF44" s="307">
        <f t="shared" si="328"/>
        <v>0</v>
      </c>
      <c r="SG44" s="308">
        <f t="shared" si="249"/>
        <v>0</v>
      </c>
      <c r="SH44" s="303">
        <f>IFERROR(IF(N(data_NoOutliers!HI44),data_NoOutliers!HI44,MID(data_NoOutliers!HI44,2,99)/2),"")</f>
        <v>0.02</v>
      </c>
      <c r="SI44" s="303">
        <f>IFERROR(IF(N(data_NoOutliers!HJ44),data_NoOutliers!HJ44,MID(data_NoOutliers!HJ44,2,99)/2),"")</f>
        <v>0.02</v>
      </c>
      <c r="SJ44" s="307">
        <f t="shared" si="250"/>
        <v>0</v>
      </c>
      <c r="SK44" s="338">
        <f t="shared" si="251"/>
        <v>0</v>
      </c>
      <c r="SL44" s="303">
        <f>IFERROR(IF(N(data_NoOutliers!HK44),data_NoOutliers!HK44,MID(data_NoOutliers!HK44,2,99)/2),"")</f>
        <v>0.02</v>
      </c>
      <c r="SM44" s="307">
        <f t="shared" si="252"/>
        <v>0</v>
      </c>
      <c r="SN44" s="338">
        <f t="shared" si="253"/>
        <v>0</v>
      </c>
      <c r="SO44" s="303">
        <f>IFERROR(IF(N(data_NoOutliers!HL44),data_NoOutliers!HL44,MID(data_NoOutliers!HL44,2,99)/2),"")</f>
        <v>0.02</v>
      </c>
      <c r="SP44" s="303">
        <f>IFERROR(IF(N(data_NoOutliers!HM44),data_NoOutliers!HM44,MID(data_NoOutliers!HM44,2,99)/2),"")</f>
        <v>0.02</v>
      </c>
      <c r="SQ44" s="127">
        <f t="shared" si="329"/>
        <v>0</v>
      </c>
      <c r="SR44" s="305">
        <f t="shared" si="254"/>
        <v>0</v>
      </c>
      <c r="SS44" s="303">
        <f>IFERROR(IF(N(data_NoOutliers!HN44),data_NoOutliers!HN44,MID(data_NoOutliers!HN44,2,99)/2),"")</f>
        <v>0.02</v>
      </c>
      <c r="ST44" s="303">
        <f>IFERROR(IF(N(data_NoOutliers!HO44),data_NoOutliers!HO44,MID(data_NoOutliers!HO44,2,99)/2),"")</f>
        <v>0.02</v>
      </c>
      <c r="SU44" s="127">
        <f t="shared" si="255"/>
        <v>0</v>
      </c>
      <c r="SV44" s="302">
        <f t="shared" si="256"/>
        <v>0</v>
      </c>
      <c r="SW44" s="303">
        <f>IFERROR(IF(N(data_NoOutliers!HP44),data_NoOutliers!HP44,MID(data_NoOutliers!HP44,2,99)/2),"")</f>
        <v>0.02</v>
      </c>
      <c r="SX44" s="127">
        <f t="shared" si="257"/>
        <v>0</v>
      </c>
      <c r="SY44" s="330">
        <f t="shared" si="258"/>
        <v>0</v>
      </c>
      <c r="SZ44" s="4">
        <f>IFERROR(IF(N(data_NoOutliers!HQ44),data_NoOutliers!HQ44,MID(data_NoOutliers!HQ44,2,99)/2),"")</f>
        <v>0.02</v>
      </c>
      <c r="TA44" s="4">
        <f>IFERROR(IF(N(data_NoOutliers!HR44),data_NoOutliers!HR44,MID(data_NoOutliers!HR44,2,99)/2),"")</f>
        <v>0.02</v>
      </c>
      <c r="TB44" s="118">
        <f t="shared" si="330"/>
        <v>0</v>
      </c>
      <c r="TC44" s="306">
        <f t="shared" si="259"/>
        <v>0</v>
      </c>
      <c r="TD44" s="4">
        <f>IFERROR(IF(N(data_NoOutliers!HS44),data_NoOutliers!HS44,MID(data_NoOutliers!HS44,2,99)/2),"")</f>
        <v>0.02</v>
      </c>
      <c r="TE44" s="4">
        <f>IFERROR(IF(N(data_NoOutliers!HT44),data_NoOutliers!HT44,MID(data_NoOutliers!HT44,2,99)/2),"")</f>
        <v>0.02</v>
      </c>
      <c r="TF44" s="118">
        <f t="shared" si="260"/>
        <v>0</v>
      </c>
      <c r="TG44" s="458">
        <f t="shared" si="261"/>
        <v>0</v>
      </c>
      <c r="TH44" s="4">
        <f>IFERROR(IF(N(data_NoOutliers!HU44),data_NoOutliers!HU44,MID(data_NoOutliers!HU44,2,99)/2),"")</f>
        <v>0.02</v>
      </c>
      <c r="TI44" s="118">
        <f t="shared" si="262"/>
        <v>0</v>
      </c>
      <c r="TJ44" s="340">
        <f t="shared" si="263"/>
        <v>0</v>
      </c>
      <c r="TK44" s="4">
        <f>IFERROR(IF(N(data_NoOutliers!HV44),data_NoOutliers!HV44,MID(data_NoOutliers!HV44,2,99)/2),"")</f>
        <v>0.02</v>
      </c>
      <c r="TL44" s="4">
        <f>IFERROR(IF(N(data_NoOutliers!HW44),data_NoOutliers!HW44,MID(data_NoOutliers!HW44,2,99)/2),"")</f>
        <v>0.02</v>
      </c>
      <c r="TM44" s="462">
        <f t="shared" si="331"/>
        <v>0</v>
      </c>
      <c r="TN44" s="463">
        <f t="shared" si="264"/>
        <v>0</v>
      </c>
      <c r="TO44" s="4">
        <f>IFERROR(IF(N(data_NoOutliers!HX44),data_NoOutliers!HX44,MID(data_NoOutliers!HX44,2,99)/2),"")</f>
        <v>0.02</v>
      </c>
      <c r="TP44" s="4">
        <f>IFERROR(IF(N(data_NoOutliers!HY44),data_NoOutliers!HY44,MID(data_NoOutliers!HY44,2,99)/2),"")</f>
        <v>0.02</v>
      </c>
      <c r="TQ44" s="462">
        <f t="shared" si="316"/>
        <v>0</v>
      </c>
      <c r="TR44" s="465">
        <f t="shared" si="265"/>
        <v>0</v>
      </c>
      <c r="TS44" s="4">
        <f>IFERROR(IF(N(data_NoOutliers!HZ44),data_NoOutliers!HZ44,MID(data_NoOutliers!HZ44,2,99)/2),"")</f>
        <v>0.02</v>
      </c>
      <c r="TT44" s="462">
        <f t="shared" si="266"/>
        <v>0</v>
      </c>
      <c r="TU44" s="464">
        <f t="shared" si="267"/>
        <v>0</v>
      </c>
      <c r="TV44" s="4">
        <f>IFERROR(IF(N(data_NoOutliers!IA44),data_NoOutliers!IA44,MID(data_NoOutliers!IA44,2,99)/2),"")</f>
        <v>0.02</v>
      </c>
      <c r="TW44" s="4">
        <f>IFERROR(IF(N(data_NoOutliers!IB44),data_NoOutliers!IB44,MID(data_NoOutliers!IB44,2,99)/2),"")</f>
        <v>0.02</v>
      </c>
      <c r="TX44" s="468">
        <f t="shared" si="332"/>
        <v>0</v>
      </c>
      <c r="TY44" s="470">
        <f t="shared" si="302"/>
        <v>0</v>
      </c>
      <c r="TZ44" s="4">
        <f>IFERROR(IF(N(data_NoOutliers!IC44),data_NoOutliers!IC44,MID(data_NoOutliers!IC44,2,99)/2),"")</f>
        <v>0.02</v>
      </c>
      <c r="UA44" s="4">
        <f>IFERROR(IF(N(data_NoOutliers!ID44),data_NoOutliers!ID44,MID(data_NoOutliers!ID44,2,99)/2),"")</f>
        <v>0.02</v>
      </c>
      <c r="UB44" s="468">
        <f t="shared" si="317"/>
        <v>0</v>
      </c>
      <c r="UC44" s="471">
        <f t="shared" si="268"/>
        <v>0</v>
      </c>
      <c r="UD44" s="4">
        <f>IFERROR(IF(N(data_NoOutliers!IE44),data_NoOutliers!IE44,MID(data_NoOutliers!IE44,2,99)/2),"")</f>
        <v>0.02</v>
      </c>
      <c r="UE44" s="468">
        <f t="shared" si="318"/>
        <v>0</v>
      </c>
      <c r="UF44" s="472">
        <f t="shared" si="270"/>
        <v>0</v>
      </c>
      <c r="UG44" s="4">
        <f>IFERROR(IF(N(data_NoOutliers!IF44),data_NoOutliers!IF44,MID(data_NoOutliers!IF44,2,99)/2),"")</f>
        <v>0.02</v>
      </c>
      <c r="UH44" s="4">
        <f>IFERROR(IF(N(data_NoOutliers!IG44),data_NoOutliers!IG44,MID(data_NoOutliers!IG44,2,99)/2),"")</f>
        <v>0.02</v>
      </c>
      <c r="UI44" s="479">
        <f t="shared" si="333"/>
        <v>0</v>
      </c>
      <c r="UJ44" s="480">
        <f t="shared" si="271"/>
        <v>0</v>
      </c>
      <c r="UK44" s="4">
        <f>IFERROR(IF(N(data_NoOutliers!IH44),data_NoOutliers!IH44,MID(data_NoOutliers!IH44,2,99)/2),"")</f>
        <v>0.02</v>
      </c>
      <c r="UL44" s="4">
        <f>IFERROR(IF(N(data_NoOutliers!II44),data_NoOutliers!II44,MID(data_NoOutliers!II44,2,99)/2),"")</f>
        <v>0.13100000000000001</v>
      </c>
      <c r="UM44" s="483">
        <f t="shared" si="334"/>
        <v>0.111</v>
      </c>
      <c r="UN44" s="485">
        <f t="shared" si="272"/>
        <v>12.888333333333332</v>
      </c>
      <c r="UO44" s="4">
        <f>IFERROR(IF(N(data_NoOutliers!IJ44),data_NoOutliers!IJ44,MID(data_NoOutliers!IJ44,2,99)/2),"")</f>
        <v>0.02</v>
      </c>
      <c r="UP44" s="4">
        <f>IFERROR(IF(N(data_NoOutliers!IK44),data_NoOutliers!IK44,MID(data_NoOutliers!IK44,2,99)/2),"")</f>
        <v>0.02</v>
      </c>
      <c r="UQ44" s="483">
        <f t="shared" si="336"/>
        <v>0</v>
      </c>
      <c r="UR44" s="486">
        <f t="shared" si="273"/>
        <v>0</v>
      </c>
      <c r="US44" s="4">
        <f>IFERROR(IF(N(data_NoOutliers!IL44),data_NoOutliers!IL44,MID(data_NoOutliers!IL44,2,99)/2),"")</f>
        <v>0.02</v>
      </c>
      <c r="UT44" s="483">
        <f t="shared" si="320"/>
        <v>0</v>
      </c>
      <c r="UU44" s="487">
        <f t="shared" si="274"/>
        <v>0</v>
      </c>
      <c r="UV44" s="4">
        <f>IFERROR(IF(N(data_NoOutliers!IM44),data_NoOutliers!IM44,MID(data_NoOutliers!IM44,2,99)/2),"")</f>
        <v>0.02</v>
      </c>
      <c r="UW44" s="4">
        <f>IFERROR(IF(N(data_NoOutliers!IN44),data_NoOutliers!IN44,MID(data_NoOutliers!IN44,2,99)/2),"")</f>
        <v>0.02</v>
      </c>
      <c r="UX44" s="491">
        <f t="shared" si="335"/>
        <v>0</v>
      </c>
      <c r="UY44" s="494">
        <f t="shared" si="275"/>
        <v>0</v>
      </c>
      <c r="UZ44" s="4">
        <f>IFERROR(IF(N(data_NoOutliers!IO44),data_NoOutliers!IO44,MID(data_NoOutliers!IO44,2,99)/2),"")</f>
        <v>5.4000000000000003E-3</v>
      </c>
      <c r="VA44" s="4">
        <f>IFERROR(IF(N(data_NoOutliers!IP44),data_NoOutliers!IP44,MID(data_NoOutliers!IP44,2,99)/2),"")</f>
        <v>0.02</v>
      </c>
      <c r="VB44" s="491">
        <f t="shared" si="337"/>
        <v>1.46E-2</v>
      </c>
      <c r="VC44" s="495">
        <f t="shared" si="276"/>
        <v>0.8902439024390244</v>
      </c>
      <c r="VD44" s="4">
        <f>IFERROR(IF(N(data_NoOutliers!IQ44),data_NoOutliers!IQ44,MID(data_NoOutliers!IQ44,2,99)/2),"")</f>
        <v>0.02</v>
      </c>
      <c r="VE44" s="491">
        <f t="shared" si="322"/>
        <v>1.46E-2</v>
      </c>
      <c r="VF44" s="493">
        <f t="shared" si="277"/>
        <v>1.3253555555555552</v>
      </c>
      <c r="VG44" s="4" t="str">
        <f>IFERROR(IF(N(data_NoOutliers!IR44),data_NoOutliers!IR44,MID(data_NoOutliers!IR44,2,99)/2),"")</f>
        <v/>
      </c>
      <c r="VH44" s="4" t="str">
        <f>IFERROR(IF(N(data_NoOutliers!IS44),data_NoOutliers!IS44,MID(data_NoOutliers!IS44,2,99)/2),"")</f>
        <v/>
      </c>
      <c r="VI44" s="4" t="str">
        <f>IFERROR(IF(N(data_NoOutliers!IT44),data_NoOutliers!IT44,MID(data_NoOutliers!IT44,2,99)/2),"")</f>
        <v/>
      </c>
      <c r="VJ44" s="4" t="str">
        <f>IFERROR(IF(N(data_NoOutliers!IU44),data_NoOutliers!IU44,MID(data_NoOutliers!IU44,2,99)/2),"")</f>
        <v/>
      </c>
      <c r="VK44" s="4" t="str">
        <f>IFERROR(IF(N(data_NoOutliers!IV44),data_NoOutliers!IV44,MID(data_NoOutliers!IV44,2,99)/2),"")</f>
        <v/>
      </c>
      <c r="VL44" s="4" t="str">
        <f>IFERROR(IF(N(data_NoOutliers!IW44),data_NoOutliers!IW44,MID(data_NoOutliers!IW44,2,99)/2),"")</f>
        <v/>
      </c>
      <c r="VM44" s="4" t="str">
        <f>IFERROR(IF(N(data_NoOutliers!IX44),data_NoOutliers!IX44,MID(data_NoOutliers!IX44,2,99)/2),"")</f>
        <v/>
      </c>
      <c r="VN44" s="4" t="str">
        <f>IFERROR(IF(N(data_NoOutliers!IY44),data_NoOutliers!IY44,MID(data_NoOutliers!IY44,2,99)/2),"")</f>
        <v/>
      </c>
      <c r="VO44" s="4" t="str">
        <f>IFERROR(IF(N(data_NoOutliers!IZ44),data_NoOutliers!IZ44,MID(data_NoOutliers!IZ44,2,99)/2),"")</f>
        <v/>
      </c>
      <c r="VP44" s="4" t="str">
        <f>IFERROR(IF(N(data_NoOutliers!JA44),data_NoOutliers!JA44,MID(data_NoOutliers!JA44,2,99)/2),"")</f>
        <v/>
      </c>
      <c r="VQ44" s="4" t="str">
        <f>IFERROR(IF(N(data_NoOutliers!JB44),data_NoOutliers!JB44,MID(data_NoOutliers!JB44,2,99)/2),"")</f>
        <v/>
      </c>
      <c r="VR44" s="4" t="str">
        <f>IFERROR(IF(N(data_NoOutliers!JC44),data_NoOutliers!JC44,MID(data_NoOutliers!JC44,2,99)/2),"")</f>
        <v/>
      </c>
      <c r="VS44" s="4" t="str">
        <f>IFERROR(IF(N(data_NoOutliers!JD44),data_NoOutliers!JD44,MID(data_NoOutliers!JD44,2,99)/2),"")</f>
        <v/>
      </c>
      <c r="VT44" s="4" t="str">
        <f>IFERROR(IF(N(data_NoOutliers!JE44),data_NoOutliers!JE44,MID(data_NoOutliers!JE44,2,99)/2),"")</f>
        <v/>
      </c>
      <c r="VU44" s="4" t="str">
        <f>IFERROR(IF(N(data_NoOutliers!JF44),data_NoOutliers!JF44,MID(data_NoOutliers!JF44,2,99)/2),"")</f>
        <v/>
      </c>
      <c r="VV44" s="4" t="str">
        <f>IFERROR(IF(N(data_NoOutliers!JG44),data_NoOutliers!JG44,MID(data_NoOutliers!JG44,2,99)/2),"")</f>
        <v/>
      </c>
      <c r="VW44" s="4" t="str">
        <f>IFERROR(IF(N(data_NoOutliers!JH44),data_NoOutliers!JH44,MID(data_NoOutliers!JH44,2,99)/2),"")</f>
        <v/>
      </c>
      <c r="VX44" s="4" t="str">
        <f>IFERROR(IF(N(data_NoOutliers!JI44),data_NoOutliers!JI44,MID(data_NoOutliers!JI44,2,99)/2),"")</f>
        <v/>
      </c>
      <c r="VY44" s="4" t="str">
        <f>IFERROR(IF(N(data_NoOutliers!JJ44),data_NoOutliers!JJ44,MID(data_NoOutliers!JJ44,2,99)/2),"")</f>
        <v/>
      </c>
      <c r="VZ44" s="4" t="str">
        <f>IFERROR(IF(N(data_NoOutliers!JK44),data_NoOutliers!JK44,MID(data_NoOutliers!JK44,2,99)/2),"")</f>
        <v/>
      </c>
      <c r="WA44" s="4" t="str">
        <f>IFERROR(IF(N(data_NoOutliers!JL44),data_NoOutliers!JL44,MID(data_NoOutliers!JL44,2,99)/2),"")</f>
        <v/>
      </c>
      <c r="WB44" s="4" t="str">
        <f>IFERROR(IF(N(data_NoOutliers!JM44),data_NoOutliers!JM44,MID(data_NoOutliers!JM44,2,99)/2),"")</f>
        <v/>
      </c>
      <c r="WC44" s="4" t="str">
        <f>IFERROR(IF(N(data_NoOutliers!JN44),data_NoOutliers!JN44,MID(data_NoOutliers!JN44,2,99)/2),"")</f>
        <v/>
      </c>
      <c r="WD44" s="4" t="str">
        <f>IFERROR(IF(N(data_NoOutliers!JO44),data_NoOutliers!JO44,MID(data_NoOutliers!JO44,2,99)/2),"")</f>
        <v/>
      </c>
      <c r="WE44" s="4" t="str">
        <f>IFERROR(IF(N(data_NoOutliers!JP44),data_NoOutliers!JP44,MID(data_NoOutliers!JP44,2,99)/2),"")</f>
        <v/>
      </c>
      <c r="WF44" s="4" t="str">
        <f>IFERROR(IF(N(data_NoOutliers!JQ44),data_NoOutliers!JQ44,MID(data_NoOutliers!JQ44,2,99)/2),"")</f>
        <v/>
      </c>
      <c r="WG44" s="4" t="str">
        <f>IFERROR(IF(N(data_NoOutliers!JR44),data_NoOutliers!JR44,MID(data_NoOutliers!JR44,2,99)/2),"")</f>
        <v/>
      </c>
      <c r="WH44" s="4" t="str">
        <f>IFERROR(IF(N(data_NoOutliers!JS44),data_NoOutliers!JS44,MID(data_NoOutliers!JS44,2,99)/2),"")</f>
        <v/>
      </c>
      <c r="WI44" s="4" t="str">
        <f>IFERROR(IF(N(data_NoOutliers!JT44),data_NoOutliers!JT44,MID(data_NoOutliers!JT44,2,99)/2),"")</f>
        <v/>
      </c>
      <c r="WJ44" s="4" t="str">
        <f>IFERROR(IF(N(data_NoOutliers!JU44),data_NoOutliers!JU44,MID(data_NoOutliers!JU44,2,99)/2),"")</f>
        <v/>
      </c>
      <c r="WK44" s="4" t="str">
        <f>IFERROR(IF(N(data_NoOutliers!JV44),data_NoOutliers!JV44,MID(data_NoOutliers!JV44,2,99)/2),"")</f>
        <v/>
      </c>
      <c r="WL44" s="4" t="str">
        <f>IFERROR(IF(N(data_NoOutliers!JW44),data_NoOutliers!JW44,MID(data_NoOutliers!JW44,2,99)/2),"")</f>
        <v/>
      </c>
      <c r="WM44" s="4" t="str">
        <f>IFERROR(IF(N(data_NoOutliers!JX44),data_NoOutliers!JX44,MID(data_NoOutliers!JX44,2,99)/2),"")</f>
        <v/>
      </c>
      <c r="WN44" s="4" t="str">
        <f>IFERROR(IF(N(data_NoOutliers!JY44),data_NoOutliers!JY44,MID(data_NoOutliers!JY44,2,99)/2),"")</f>
        <v/>
      </c>
      <c r="WO44" s="4" t="str">
        <f>IFERROR(IF(N(data_NoOutliers!JZ44),data_NoOutliers!JZ44,MID(data_NoOutliers!JZ44,2,99)/2),"")</f>
        <v/>
      </c>
      <c r="WP44" s="4" t="str">
        <f>IFERROR(IF(N(data_NoOutliers!KA44),data_NoOutliers!KA44,MID(data_NoOutliers!KA44,2,99)/2),"")</f>
        <v/>
      </c>
      <c r="WQ44" s="4" t="str">
        <f>IFERROR(IF(N(data_NoOutliers!KB44),data_NoOutliers!KB44,MID(data_NoOutliers!KB44,2,99)/2),"")</f>
        <v/>
      </c>
      <c r="WR44" s="4" t="str">
        <f>IFERROR(IF(N(data_NoOutliers!KC44),data_NoOutliers!KC44,MID(data_NoOutliers!KC44,2,99)/2),"")</f>
        <v/>
      </c>
      <c r="WS44" s="4" t="str">
        <f>IFERROR(IF(N(data_NoOutliers!KD44),data_NoOutliers!KD44,MID(data_NoOutliers!KD44,2,99)/2),"")</f>
        <v/>
      </c>
      <c r="WT44" s="4" t="str">
        <f>IFERROR(IF(N(data_NoOutliers!KE44),data_NoOutliers!KE44,MID(data_NoOutliers!KE44,2,99)/2),"")</f>
        <v/>
      </c>
      <c r="WU44" s="4" t="str">
        <f>IFERROR(IF(N(data_NoOutliers!KF44),data_NoOutliers!KF44,MID(data_NoOutliers!KF44,2,99)/2),"")</f>
        <v/>
      </c>
      <c r="WV44" s="4" t="str">
        <f>IFERROR(IF(N(data_NoOutliers!KG44),data_NoOutliers!KG44,MID(data_NoOutliers!KG44,2,99)/2),"")</f>
        <v/>
      </c>
      <c r="WW44" s="4" t="str">
        <f>IFERROR(IF(N(data_NoOutliers!KH44),data_NoOutliers!KH44,MID(data_NoOutliers!KH44,2,99)/2),"")</f>
        <v/>
      </c>
      <c r="WX44" s="4" t="str">
        <f>IFERROR(IF(N(data_NoOutliers!KI44),data_NoOutliers!KI44,MID(data_NoOutliers!KI44,2,99)/2),"")</f>
        <v/>
      </c>
      <c r="WY44" s="4" t="str">
        <f>IFERROR(IF(N(data_NoOutliers!KJ44),data_NoOutliers!KJ44,MID(data_NoOutliers!KJ44,2,99)/2),"")</f>
        <v/>
      </c>
      <c r="WZ44" s="4" t="str">
        <f>IFERROR(IF(N(data_NoOutliers!KK44),data_NoOutliers!KK44,MID(data_NoOutliers!KK44,2,99)/2),"")</f>
        <v/>
      </c>
      <c r="XA44" s="4" t="str">
        <f>IFERROR(IF(N(data_NoOutliers!KL44),data_NoOutliers!KL44,MID(data_NoOutliers!KL44,2,99)/2),"")</f>
        <v/>
      </c>
      <c r="XB44" s="4" t="str">
        <f>IFERROR(IF(N(data_NoOutliers!KM44),data_NoOutliers!KM44,MID(data_NoOutliers!KM44,2,99)/2),"")</f>
        <v/>
      </c>
      <c r="XC44" s="4" t="str">
        <f>IFERROR(IF(N(data_NoOutliers!KN44),data_NoOutliers!KN44,MID(data_NoOutliers!KN44,2,99)/2),"")</f>
        <v/>
      </c>
      <c r="XD44" s="4" t="str">
        <f>IFERROR(IF(N(data_NoOutliers!KO44),data_NoOutliers!KO44,MID(data_NoOutliers!KO44,2,99)/2),"")</f>
        <v/>
      </c>
      <c r="XE44" s="4" t="str">
        <f>IFERROR(IF(N(data_NoOutliers!KP44),data_NoOutliers!KP44,MID(data_NoOutliers!KP44,2,99)/2),"")</f>
        <v/>
      </c>
      <c r="XF44" s="4" t="str">
        <f>IFERROR(IF(N(data_NoOutliers!KQ44),data_NoOutliers!KQ44,MID(data_NoOutliers!KQ44,2,99)/2),"")</f>
        <v/>
      </c>
      <c r="XG44" s="4" t="str">
        <f>IFERROR(IF(N(data_NoOutliers!KR44),data_NoOutliers!KR44,MID(data_NoOutliers!KR44,2,99)/2),"")</f>
        <v/>
      </c>
      <c r="XH44" s="4" t="str">
        <f>IFERROR(IF(N(data_NoOutliers!KS44),data_NoOutliers!KS44,MID(data_NoOutliers!KS44,2,99)/2),"")</f>
        <v/>
      </c>
      <c r="XI44" s="4" t="str">
        <f>IFERROR(IF(N(data_NoOutliers!KT44),data_NoOutliers!KT44,MID(data_NoOutliers!KT44,2,99)/2),"")</f>
        <v/>
      </c>
      <c r="XJ44" s="4" t="str">
        <f>IFERROR(IF(N(data_NoOutliers!KU44),data_NoOutliers!KU44,MID(data_NoOutliers!KU44,2,99)/2),"")</f>
        <v/>
      </c>
      <c r="XK44" s="4" t="str">
        <f>IFERROR(IF(N(data_NoOutliers!KV44),data_NoOutliers!KV44,MID(data_NoOutliers!KV44,2,99)/2),"")</f>
        <v/>
      </c>
      <c r="XL44" s="4" t="str">
        <f>IFERROR(IF(N(data_NoOutliers!KW44),data_NoOutliers!KW44,MID(data_NoOutliers!KW44,2,99)/2),"")</f>
        <v/>
      </c>
      <c r="XM44" s="4" t="str">
        <f>IFERROR(IF(N(data_NoOutliers!KX44),data_NoOutliers!KX44,MID(data_NoOutliers!KX44,2,99)/2),"")</f>
        <v/>
      </c>
      <c r="XN44" s="4" t="str">
        <f>IFERROR(IF(N(data_NoOutliers!KY44),data_NoOutliers!KY44,MID(data_NoOutliers!KY44,2,99)/2),"")</f>
        <v/>
      </c>
      <c r="XO44" s="4" t="str">
        <f>IFERROR(IF(N(data_NoOutliers!KZ44),data_NoOutliers!KZ44,MID(data_NoOutliers!KZ44,2,99)/2),"")</f>
        <v/>
      </c>
      <c r="XP44" s="4" t="str">
        <f>IFERROR(IF(N(data_NoOutliers!LA44),data_NoOutliers!LA44,MID(data_NoOutliers!LA44,2,99)/2),"")</f>
        <v/>
      </c>
      <c r="XQ44" s="4" t="str">
        <f>IFERROR(IF(N(data_NoOutliers!LB44),data_NoOutliers!LB44,MID(data_NoOutliers!LB44,2,99)/2),"")</f>
        <v/>
      </c>
      <c r="XR44" s="4" t="str">
        <f>IFERROR(IF(N(data_NoOutliers!LC44),data_NoOutliers!LC44,MID(data_NoOutliers!LC44,2,99)/2),"")</f>
        <v/>
      </c>
      <c r="XS44" s="4" t="str">
        <f>IFERROR(IF(N(data_NoOutliers!LD44),data_NoOutliers!LD44,MID(data_NoOutliers!LD44,2,99)/2),"")</f>
        <v/>
      </c>
      <c r="XT44" s="4" t="str">
        <f>IFERROR(IF(N(data_NoOutliers!LE44),data_NoOutliers!LE44,MID(data_NoOutliers!LE44,2,99)/2),"")</f>
        <v/>
      </c>
      <c r="XU44" s="4" t="str">
        <f>IFERROR(IF(N(data_NoOutliers!LF44),data_NoOutliers!LF44,MID(data_NoOutliers!LF44,2,99)/2),"")</f>
        <v/>
      </c>
      <c r="XV44" s="4" t="str">
        <f>IFERROR(IF(N(data_NoOutliers!LG44),data_NoOutliers!LG44,MID(data_NoOutliers!LG44,2,99)/2),"")</f>
        <v/>
      </c>
      <c r="XW44" s="4" t="str">
        <f>IFERROR(IF(N(data_NoOutliers!LH44),data_NoOutliers!LH44,MID(data_NoOutliers!LH44,2,99)/2),"")</f>
        <v/>
      </c>
      <c r="XX44" s="4" t="str">
        <f>IFERROR(IF(N(data_NoOutliers!LI44),data_NoOutliers!LI44,MID(data_NoOutliers!LI44,2,99)/2),"")</f>
        <v/>
      </c>
      <c r="XY44" s="4" t="str">
        <f>IFERROR(IF(N(data_NoOutliers!LJ44),data_NoOutliers!LJ44,MID(data_NoOutliers!LJ44,2,99)/2),"")</f>
        <v/>
      </c>
      <c r="XZ44" s="4" t="str">
        <f>IFERROR(IF(N(data_NoOutliers!LK44),data_NoOutliers!LK44,MID(data_NoOutliers!LK44,2,99)/2),"")</f>
        <v/>
      </c>
      <c r="YA44" s="4" t="str">
        <f>IFERROR(IF(N(data_NoOutliers!LL44),data_NoOutliers!LL44,MID(data_NoOutliers!LL44,2,99)/2),"")</f>
        <v/>
      </c>
      <c r="YB44" s="4" t="str">
        <f>IFERROR(IF(N(data_NoOutliers!LM44),data_NoOutliers!LM44,MID(data_NoOutliers!LM44,2,99)/2),"")</f>
        <v/>
      </c>
      <c r="YC44" s="4" t="str">
        <f>IFERROR(IF(N(data_NoOutliers!LN44),data_NoOutliers!LN44,MID(data_NoOutliers!LN44,2,99)/2),"")</f>
        <v/>
      </c>
      <c r="YD44" s="4" t="str">
        <f>IFERROR(IF(N(data_NoOutliers!LO44),data_NoOutliers!LO44,MID(data_NoOutliers!LO44,2,99)/2),"")</f>
        <v/>
      </c>
      <c r="YE44" s="4" t="str">
        <f>IFERROR(IF(N(data_NoOutliers!LP44),data_NoOutliers!LP44,MID(data_NoOutliers!LP44,2,99)/2),"")</f>
        <v/>
      </c>
      <c r="YF44" s="4" t="str">
        <f>IFERROR(IF(N(data_NoOutliers!LQ44),data_NoOutliers!LQ44,MID(data_NoOutliers!LQ44,2,99)/2),"")</f>
        <v/>
      </c>
      <c r="YG44" s="4" t="str">
        <f>IFERROR(IF(N(data_NoOutliers!LR44),data_NoOutliers!LR44,MID(data_NoOutliers!LR44,2,99)/2),"")</f>
        <v/>
      </c>
      <c r="YH44" s="4" t="str">
        <f>IFERROR(IF(N(data_NoOutliers!LS44),data_NoOutliers!LS44,MID(data_NoOutliers!LS44,2,99)/2),"")</f>
        <v/>
      </c>
      <c r="YI44" s="4" t="str">
        <f>IFERROR(IF(N(data_NoOutliers!LT44),data_NoOutliers!LT44,MID(data_NoOutliers!LT44,2,99)/2),"")</f>
        <v/>
      </c>
      <c r="YJ44" s="4" t="str">
        <f>IFERROR(IF(N(data_NoOutliers!LU44),data_NoOutliers!LU44,MID(data_NoOutliers!LU44,2,99)/2),"")</f>
        <v/>
      </c>
      <c r="YK44" s="4" t="str">
        <f>IFERROR(IF(N(data_NoOutliers!LV44),data_NoOutliers!LV44,MID(data_NoOutliers!LV44,2,99)/2),"")</f>
        <v/>
      </c>
      <c r="YL44" s="4" t="str">
        <f>IFERROR(IF(N(data_NoOutliers!LW44),data_NoOutliers!LW44,MID(data_NoOutliers!LW44,2,99)/2),"")</f>
        <v/>
      </c>
      <c r="YM44" s="4" t="str">
        <f>IFERROR(IF(N(data_NoOutliers!LX44),data_NoOutliers!LX44,MID(data_NoOutliers!LX44,2,99)/2),"")</f>
        <v/>
      </c>
      <c r="YN44" s="4" t="str">
        <f>IFERROR(IF(N(data_NoOutliers!LY44),data_NoOutliers!LY44,MID(data_NoOutliers!LY44,2,99)/2),"")</f>
        <v/>
      </c>
      <c r="YO44" s="4" t="str">
        <f>IFERROR(IF(N(data_NoOutliers!LZ44),data_NoOutliers!LZ44,MID(data_NoOutliers!LZ44,2,99)/2),"")</f>
        <v/>
      </c>
      <c r="YP44" s="4" t="str">
        <f>IFERROR(IF(N(data_NoOutliers!MA44),data_NoOutliers!MA44,MID(data_NoOutliers!MA44,2,99)/2),"")</f>
        <v/>
      </c>
      <c r="YQ44" s="4" t="str">
        <f>IFERROR(IF(N(data_NoOutliers!MB44),data_NoOutliers!MB44,MID(data_NoOutliers!MB44,2,99)/2),"")</f>
        <v/>
      </c>
      <c r="YR44" s="4" t="str">
        <f>IFERROR(IF(N(data_NoOutliers!MC44),data_NoOutliers!MC44,MID(data_NoOutliers!MC44,2,99)/2),"")</f>
        <v/>
      </c>
      <c r="YS44" s="4" t="str">
        <f>IFERROR(IF(N(data_NoOutliers!MD44),data_NoOutliers!MD44,MID(data_NoOutliers!MD44,2,99)/2),"")</f>
        <v/>
      </c>
      <c r="YT44" s="4" t="str">
        <f>IFERROR(IF(N(data_NoOutliers!ME44),data_NoOutliers!ME44,MID(data_NoOutliers!ME44,2,99)/2),"")</f>
        <v/>
      </c>
      <c r="YU44" s="4" t="str">
        <f>IFERROR(IF(N(data_NoOutliers!MF44),data_NoOutliers!MF44,MID(data_NoOutliers!MF44,2,99)/2),"")</f>
        <v/>
      </c>
      <c r="YV44" s="4" t="str">
        <f>IFERROR(IF(N(data_NoOutliers!MG44),data_NoOutliers!MG44,MID(data_NoOutliers!MG44,2,99)/2),"")</f>
        <v/>
      </c>
      <c r="YW44" s="4" t="str">
        <f>IFERROR(IF(N(data_NoOutliers!MH44),data_NoOutliers!MH44,MID(data_NoOutliers!MH44,2,99)/2),"")</f>
        <v/>
      </c>
      <c r="YX44" s="4" t="str">
        <f>IFERROR(IF(N(data_NoOutliers!MI44),data_NoOutliers!MI44,MID(data_NoOutliers!MI44,2,99)/2),"")</f>
        <v/>
      </c>
      <c r="YY44" s="4" t="str">
        <f>IFERROR(IF(N(data_NoOutliers!MJ44),data_NoOutliers!MJ44,MID(data_NoOutliers!MJ44,2,99)/2),"")</f>
        <v/>
      </c>
      <c r="YZ44" s="4" t="str">
        <f>IFERROR(IF(N(data_NoOutliers!MK44),data_NoOutliers!MK44,MID(data_NoOutliers!MK44,2,99)/2),"")</f>
        <v/>
      </c>
      <c r="ZA44" s="4" t="str">
        <f>IFERROR(IF(N(data_NoOutliers!ML44),data_NoOutliers!ML44,MID(data_NoOutliers!ML44,2,99)/2),"")</f>
        <v/>
      </c>
      <c r="ZB44" s="4" t="str">
        <f>IFERROR(IF(N(data_NoOutliers!MM44),data_NoOutliers!MM44,MID(data_NoOutliers!MM44,2,99)/2),"")</f>
        <v/>
      </c>
      <c r="ZC44" s="4" t="str">
        <f>IFERROR(IF(N(data_NoOutliers!MN44),data_NoOutliers!MN44,MID(data_NoOutliers!MN44,2,99)/2),"")</f>
        <v/>
      </c>
      <c r="ZD44" s="4" t="str">
        <f>IFERROR(IF(N(data_NoOutliers!MO44),data_NoOutliers!MO44,MID(data_NoOutliers!MO44,2,99)/2),"")</f>
        <v/>
      </c>
      <c r="ZE44" s="4" t="str">
        <f>IFERROR(IF(N(data_NoOutliers!MP44),data_NoOutliers!MP44,MID(data_NoOutliers!MP44,2,99)/2),"")</f>
        <v/>
      </c>
      <c r="ZF44" s="4" t="str">
        <f>IFERROR(IF(N(data_NoOutliers!MQ44),data_NoOutliers!MQ44,MID(data_NoOutliers!MQ44,2,99)/2),"")</f>
        <v/>
      </c>
      <c r="ZG44" s="4" t="str">
        <f>IFERROR(IF(N(data_NoOutliers!MR44),data_NoOutliers!MR44,MID(data_NoOutliers!MR44,2,99)/2),"")</f>
        <v/>
      </c>
      <c r="ZH44" s="4" t="str">
        <f>IFERROR(IF(N(data_NoOutliers!MS44),data_NoOutliers!MS44,MID(data_NoOutliers!MS44,2,99)/2),"")</f>
        <v/>
      </c>
      <c r="ZI44" s="4" t="str">
        <f>IFERROR(IF(N(data_NoOutliers!MT44),data_NoOutliers!MT44,MID(data_NoOutliers!MT44,2,99)/2),"")</f>
        <v/>
      </c>
      <c r="ZJ44" s="4" t="str">
        <f>IFERROR(IF(N(data_NoOutliers!MU44),data_NoOutliers!MU44,MID(data_NoOutliers!MU44,2,99)/2),"")</f>
        <v/>
      </c>
      <c r="ZK44" s="4" t="str">
        <f>IFERROR(IF(N(data_NoOutliers!MV44),data_NoOutliers!MV44,MID(data_NoOutliers!MV44,2,99)/2),"")</f>
        <v/>
      </c>
      <c r="ZL44" s="4" t="str">
        <f>IFERROR(IF(N(data_NoOutliers!MW44),data_NoOutliers!MW44,MID(data_NoOutliers!MW44,2,99)/2),"")</f>
        <v/>
      </c>
      <c r="ZM44" s="4" t="str">
        <f>IFERROR(IF(N(data_NoOutliers!MX44),data_NoOutliers!MX44,MID(data_NoOutliers!MX44,2,99)/2),"")</f>
        <v/>
      </c>
      <c r="ZN44" s="4" t="str">
        <f>IFERROR(IF(N(data_NoOutliers!MY44),data_NoOutliers!MY44,MID(data_NoOutliers!MY44,2,99)/2),"")</f>
        <v/>
      </c>
      <c r="ZO44" s="4" t="str">
        <f>IFERROR(IF(N(data_NoOutliers!MZ44),data_NoOutliers!MZ44,MID(data_NoOutliers!MZ44,2,99)/2),"")</f>
        <v/>
      </c>
      <c r="ZP44" s="4" t="str">
        <f>IFERROR(IF(N(data_NoOutliers!NA44),data_NoOutliers!NA44,MID(data_NoOutliers!NA44,2,99)/2),"")</f>
        <v/>
      </c>
      <c r="ZQ44" s="4" t="str">
        <f>IFERROR(IF(N(data_NoOutliers!NB44),data_NoOutliers!NB44,MID(data_NoOutliers!NB44,2,99)/2),"")</f>
        <v/>
      </c>
      <c r="ZR44" s="4" t="str">
        <f>IFERROR(IF(N(data_NoOutliers!NC44),data_NoOutliers!NC44,MID(data_NoOutliers!NC44,2,99)/2),"")</f>
        <v/>
      </c>
      <c r="ZS44" s="4" t="str">
        <f>IFERROR(IF(N(data_NoOutliers!ND44),data_NoOutliers!ND44,MID(data_NoOutliers!ND44,2,99)/2),"")</f>
        <v/>
      </c>
      <c r="ZT44" s="4" t="str">
        <f>IFERROR(IF(N(data_NoOutliers!NE44),data_NoOutliers!NE44,MID(data_NoOutliers!NE44,2,99)/2),"")</f>
        <v/>
      </c>
      <c r="ZU44" s="4" t="str">
        <f>IFERROR(IF(N(data_NoOutliers!NF44),data_NoOutliers!NF44,MID(data_NoOutliers!NF44,2,99)/2),"")</f>
        <v/>
      </c>
      <c r="ZV44" s="4" t="str">
        <f>IFERROR(IF(N(data_NoOutliers!NG44),data_NoOutliers!NG44,MID(data_NoOutliers!NG44,2,99)/2),"")</f>
        <v/>
      </c>
      <c r="ZW44" s="4" t="str">
        <f>IFERROR(IF(N(data_NoOutliers!NH44),data_NoOutliers!NH44,MID(data_NoOutliers!NH44,2,99)/2),"")</f>
        <v/>
      </c>
      <c r="ZX44" s="4" t="str">
        <f>IFERROR(IF(N(data_NoOutliers!NI44),data_NoOutliers!NI44,MID(data_NoOutliers!NI44,2,99)/2),"")</f>
        <v/>
      </c>
      <c r="ZY44" s="4" t="str">
        <f>IFERROR(IF(N(data_NoOutliers!NJ44),data_NoOutliers!NJ44,MID(data_NoOutliers!NJ44,2,99)/2),"")</f>
        <v/>
      </c>
      <c r="ZZ44" s="4" t="str">
        <f>IFERROR(IF(N(data_NoOutliers!NK44),data_NoOutliers!NK44,MID(data_NoOutliers!NK44,2,99)/2),"")</f>
        <v/>
      </c>
      <c r="AAA44" s="4" t="str">
        <f>IFERROR(IF(N(data_NoOutliers!NL44),data_NoOutliers!NL44,MID(data_NoOutliers!NL44,2,99)/2),"")</f>
        <v/>
      </c>
      <c r="AAB44" s="4" t="str">
        <f>IFERROR(IF(N(data_NoOutliers!NM44),data_NoOutliers!NM44,MID(data_NoOutliers!NM44,2,99)/2),"")</f>
        <v/>
      </c>
      <c r="AAC44" s="4" t="str">
        <f>IFERROR(IF(N(data_NoOutliers!NN44),data_NoOutliers!NN44,MID(data_NoOutliers!NN44,2,99)/2),"")</f>
        <v/>
      </c>
      <c r="AAD44" s="4" t="str">
        <f>IFERROR(IF(N(data_NoOutliers!NO44),data_NoOutliers!NO44,MID(data_NoOutliers!NO44,2,99)/2),"")</f>
        <v/>
      </c>
      <c r="AAE44" s="4" t="str">
        <f>IFERROR(IF(N(data_NoOutliers!NP44),data_NoOutliers!NP44,MID(data_NoOutliers!NP44,2,99)/2),"")</f>
        <v/>
      </c>
      <c r="AAF44" s="4" t="str">
        <f>IFERROR(IF(N(data_NoOutliers!NQ44),data_NoOutliers!NQ44,MID(data_NoOutliers!NQ44,2,99)/2),"")</f>
        <v/>
      </c>
      <c r="AAG44" s="4" t="str">
        <f>IFERROR(IF(N(data_NoOutliers!NR44),data_NoOutliers!NR44,MID(data_NoOutliers!NR44,2,99)/2),"")</f>
        <v/>
      </c>
      <c r="AAH44" s="4" t="str">
        <f>IFERROR(IF(N(data_NoOutliers!NS44),data_NoOutliers!NS44,MID(data_NoOutliers!NS44,2,99)/2),"")</f>
        <v/>
      </c>
      <c r="AAI44" s="4" t="str">
        <f>IFERROR(IF(N(data_NoOutliers!NT44),data_NoOutliers!NT44,MID(data_NoOutliers!NT44,2,99)/2),"")</f>
        <v/>
      </c>
      <c r="AAJ44" s="4" t="str">
        <f>IFERROR(IF(N(data_NoOutliers!NU44),data_NoOutliers!NU44,MID(data_NoOutliers!NU44,2,99)/2),"")</f>
        <v/>
      </c>
      <c r="AAK44" s="4" t="str">
        <f>IFERROR(IF(N(data_NoOutliers!NV44),data_NoOutliers!NV44,MID(data_NoOutliers!NV44,2,99)/2),"")</f>
        <v/>
      </c>
      <c r="AAL44" s="4" t="str">
        <f>IFERROR(IF(N(data_NoOutliers!NW44),data_NoOutliers!NW44,MID(data_NoOutliers!NW44,2,99)/2),"")</f>
        <v/>
      </c>
      <c r="AAM44" s="4" t="str">
        <f>IFERROR(IF(N(data_NoOutliers!NX44),data_NoOutliers!NX44,MID(data_NoOutliers!NX44,2,99)/2),"")</f>
        <v/>
      </c>
      <c r="AAN44" s="4" t="str">
        <f>IFERROR(IF(N(data_NoOutliers!NY44),data_NoOutliers!NY44,MID(data_NoOutliers!NY44,2,99)/2),"")</f>
        <v/>
      </c>
      <c r="AAO44" s="4" t="str">
        <f>IFERROR(IF(N(data_NoOutliers!NZ44),data_NoOutliers!NZ44,MID(data_NoOutliers!NZ44,2,99)/2),"")</f>
        <v/>
      </c>
      <c r="AAP44" s="4" t="str">
        <f>IFERROR(IF(N(data_NoOutliers!OA44),data_NoOutliers!OA44,MID(data_NoOutliers!OA44,2,99)/2),"")</f>
        <v/>
      </c>
      <c r="AAQ44" s="4" t="str">
        <f>IFERROR(IF(N(data_NoOutliers!OB44),data_NoOutliers!OB44,MID(data_NoOutliers!OB44,2,99)/2),"")</f>
        <v/>
      </c>
      <c r="AAR44" s="4" t="str">
        <f>IFERROR(IF(N(data_NoOutliers!OC44),data_NoOutliers!OC44,MID(data_NoOutliers!OC44,2,99)/2),"")</f>
        <v/>
      </c>
      <c r="AAS44" s="4" t="str">
        <f>IFERROR(IF(N(data_NoOutliers!OD44),data_NoOutliers!OD44,MID(data_NoOutliers!OD44,2,99)/2),"")</f>
        <v/>
      </c>
      <c r="AAT44" s="4" t="str">
        <f>IFERROR(IF(N(data_NoOutliers!OE44),data_NoOutliers!OE44,MID(data_NoOutliers!OE44,2,99)/2),"")</f>
        <v/>
      </c>
      <c r="AAU44" s="4" t="str">
        <f>IFERROR(IF(N(data_NoOutliers!OF44),data_NoOutliers!OF44,MID(data_NoOutliers!OF44,2,99)/2),"")</f>
        <v/>
      </c>
      <c r="AAV44" s="4" t="str">
        <f>IFERROR(IF(N(data_NoOutliers!OG44),data_NoOutliers!OG44,MID(data_NoOutliers!OG44,2,99)/2),"")</f>
        <v/>
      </c>
      <c r="AAW44" s="4" t="str">
        <f>IFERROR(IF(N(data_NoOutliers!OH44),data_NoOutliers!OH44,MID(data_NoOutliers!OH44,2,99)/2),"")</f>
        <v/>
      </c>
      <c r="AAX44" s="4" t="str">
        <f>IFERROR(IF(N(data_NoOutliers!OI44),data_NoOutliers!OI44,MID(data_NoOutliers!OI44,2,99)/2),"")</f>
        <v/>
      </c>
      <c r="AAY44" s="4" t="str">
        <f>IFERROR(IF(N(data_NoOutliers!OJ44),data_NoOutliers!OJ44,MID(data_NoOutliers!OJ44,2,99)/2),"")</f>
        <v/>
      </c>
      <c r="AAZ44" s="4" t="str">
        <f>IFERROR(IF(N(data_NoOutliers!OK44),data_NoOutliers!OK44,MID(data_NoOutliers!OK44,2,99)/2),"")</f>
        <v/>
      </c>
      <c r="ABA44" s="4" t="str">
        <f>IFERROR(IF(N(data_NoOutliers!OL44),data_NoOutliers!OL44,MID(data_NoOutliers!OL44,2,99)/2),"")</f>
        <v/>
      </c>
      <c r="ABB44" s="4" t="str">
        <f>IFERROR(IF(N(data_NoOutliers!OM44),data_NoOutliers!OM44,MID(data_NoOutliers!OM44,2,99)/2),"")</f>
        <v/>
      </c>
      <c r="ABC44" s="4" t="str">
        <f>IFERROR(IF(N(data_NoOutliers!ON44),data_NoOutliers!ON44,MID(data_NoOutliers!ON44,2,99)/2),"")</f>
        <v/>
      </c>
      <c r="ABD44" s="4" t="str">
        <f>IFERROR(IF(N(data_NoOutliers!OO44),data_NoOutliers!OO44,MID(data_NoOutliers!OO44,2,99)/2),"")</f>
        <v/>
      </c>
      <c r="ABE44" s="4" t="str">
        <f>IFERROR(IF(N(data_NoOutliers!OP44),data_NoOutliers!OP44,MID(data_NoOutliers!OP44,2,99)/2),"")</f>
        <v/>
      </c>
      <c r="ABF44" s="4" t="str">
        <f>IFERROR(IF(N(data_NoOutliers!OQ44),data_NoOutliers!OQ44,MID(data_NoOutliers!OQ44,2,99)/2),"")</f>
        <v/>
      </c>
      <c r="ABG44" s="4" t="str">
        <f>IFERROR(IF(N(data_NoOutliers!OR44),data_NoOutliers!OR44,MID(data_NoOutliers!OR44,2,99)/2),"")</f>
        <v/>
      </c>
      <c r="ABH44" s="4" t="str">
        <f>IFERROR(IF(N(data_NoOutliers!OS44),data_NoOutliers!OS44,MID(data_NoOutliers!OS44,2,99)/2),"")</f>
        <v/>
      </c>
      <c r="ABI44" s="4" t="str">
        <f>IFERROR(IF(N(data_NoOutliers!OT44),data_NoOutliers!OT44,MID(data_NoOutliers!OT44,2,99)/2),"")</f>
        <v/>
      </c>
      <c r="ABJ44" s="4" t="str">
        <f>IFERROR(IF(N(data_NoOutliers!OU44),data_NoOutliers!OU44,MID(data_NoOutliers!OU44,2,99)/2),"")</f>
        <v/>
      </c>
      <c r="ABK44" s="4" t="str">
        <f>IFERROR(IF(N(data_NoOutliers!OV44),data_NoOutliers!OV44,MID(data_NoOutliers!OV44,2,99)/2),"")</f>
        <v/>
      </c>
      <c r="ABL44" s="4" t="str">
        <f>IFERROR(IF(N(data_NoOutliers!OW44),data_NoOutliers!OW44,MID(data_NoOutliers!OW44,2,99)/2),"")</f>
        <v/>
      </c>
      <c r="ABM44" s="4" t="str">
        <f>IFERROR(IF(N(data_NoOutliers!OX44),data_NoOutliers!OX44,MID(data_NoOutliers!OX44,2,99)/2),"")</f>
        <v/>
      </c>
      <c r="ABN44" s="4" t="str">
        <f>IFERROR(IF(N(data_NoOutliers!OY44),data_NoOutliers!OY44,MID(data_NoOutliers!OY44,2,99)/2),"")</f>
        <v/>
      </c>
      <c r="ABO44" s="4" t="str">
        <f>IFERROR(IF(N(data_NoOutliers!OZ44),data_NoOutliers!OZ44,MID(data_NoOutliers!OZ44,2,99)/2),"")</f>
        <v/>
      </c>
      <c r="ABP44" s="4" t="str">
        <f>IFERROR(IF(N(data_NoOutliers!PA44),data_NoOutliers!PA44,MID(data_NoOutliers!PA44,2,99)/2),"")</f>
        <v/>
      </c>
      <c r="ABQ44" s="4" t="str">
        <f>IFERROR(IF(N(data_NoOutliers!PB44),data_NoOutliers!PB44,MID(data_NoOutliers!PB44,2,99)/2),"")</f>
        <v/>
      </c>
      <c r="ABR44" s="4" t="str">
        <f>IFERROR(IF(N(data_NoOutliers!PC44),data_NoOutliers!PC44,MID(data_NoOutliers!PC44,2,99)/2),"")</f>
        <v/>
      </c>
      <c r="ABS44" s="4" t="str">
        <f>IFERROR(IF(N(data_NoOutliers!PD44),data_NoOutliers!PD44,MID(data_NoOutliers!PD44,2,99)/2),"")</f>
        <v/>
      </c>
      <c r="ABT44" s="4" t="str">
        <f>IFERROR(IF(N(data_NoOutliers!PE44),data_NoOutliers!PE44,MID(data_NoOutliers!PE44,2,99)/2),"")</f>
        <v/>
      </c>
      <c r="ABU44" s="4" t="str">
        <f>IFERROR(IF(N(data_NoOutliers!PF44),data_NoOutliers!PF44,MID(data_NoOutliers!PF44,2,99)/2),"")</f>
        <v/>
      </c>
      <c r="ABV44" s="4" t="str">
        <f>IFERROR(IF(N(data_NoOutliers!PG44),data_NoOutliers!PG44,MID(data_NoOutliers!PG44,2,99)/2),"")</f>
        <v/>
      </c>
      <c r="ABW44" s="4" t="str">
        <f>IFERROR(IF(N(data_NoOutliers!PH44),data_NoOutliers!PH44,MID(data_NoOutliers!PH44,2,99)/2),"")</f>
        <v/>
      </c>
      <c r="ABX44" s="4" t="str">
        <f>IFERROR(IF(N(data_NoOutliers!PI44),data_NoOutliers!PI44,MID(data_NoOutliers!PI44,2,99)/2),"")</f>
        <v/>
      </c>
      <c r="ABY44" s="4" t="str">
        <f>IFERROR(IF(N(data_NoOutliers!PJ44),data_NoOutliers!PJ44,MID(data_NoOutliers!PJ44,2,99)/2),"")</f>
        <v/>
      </c>
      <c r="ABZ44" s="4" t="str">
        <f>IFERROR(IF(N(data_NoOutliers!PK44),data_NoOutliers!PK44,MID(data_NoOutliers!PK44,2,99)/2),"")</f>
        <v/>
      </c>
      <c r="ACA44" s="4" t="str">
        <f>IFERROR(IF(N(data_NoOutliers!PL44),data_NoOutliers!PL44,MID(data_NoOutliers!PL44,2,99)/2),"")</f>
        <v/>
      </c>
      <c r="ACB44" s="4" t="str">
        <f>IFERROR(IF(N(data_NoOutliers!PM44),data_NoOutliers!PM44,MID(data_NoOutliers!PM44,2,99)/2),"")</f>
        <v/>
      </c>
      <c r="ACC44" s="4" t="str">
        <f>IFERROR(IF(N(data_NoOutliers!PN44),data_NoOutliers!PN44,MID(data_NoOutliers!PN44,2,99)/2),"")</f>
        <v/>
      </c>
      <c r="ACD44" s="4" t="str">
        <f>IFERROR(IF(N(data_NoOutliers!PO44),data_NoOutliers!PO44,MID(data_NoOutliers!PO44,2,99)/2),"")</f>
        <v/>
      </c>
      <c r="ACE44" s="4" t="str">
        <f>IFERROR(IF(N(data_NoOutliers!PP44),data_NoOutliers!PP44,MID(data_NoOutliers!PP44,2,99)/2),"")</f>
        <v/>
      </c>
      <c r="ACF44" s="4" t="str">
        <f>IFERROR(IF(N(data_NoOutliers!PQ44),data_NoOutliers!PQ44,MID(data_NoOutliers!PQ44,2,99)/2),"")</f>
        <v/>
      </c>
      <c r="ACG44" s="4" t="str">
        <f>IFERROR(IF(N(data_NoOutliers!PR44),data_NoOutliers!PR44,MID(data_NoOutliers!PR44,2,99)/2),"")</f>
        <v/>
      </c>
      <c r="ACH44" s="4" t="str">
        <f>IFERROR(IF(N(data_NoOutliers!PS44),data_NoOutliers!PS44,MID(data_NoOutliers!PS44,2,99)/2),"")</f>
        <v/>
      </c>
      <c r="ACI44" s="4" t="str">
        <f>IFERROR(IF(N(data_NoOutliers!PT44),data_NoOutliers!PT44,MID(data_NoOutliers!PT44,2,99)/2),"")</f>
        <v/>
      </c>
      <c r="ACJ44" s="4" t="str">
        <f>IFERROR(IF(N(data_NoOutliers!PU44),data_NoOutliers!PU44,MID(data_NoOutliers!PU44,2,99)/2),"")</f>
        <v/>
      </c>
      <c r="ACK44" s="4" t="str">
        <f>IFERROR(IF(N(data_NoOutliers!PV44),data_NoOutliers!PV44,MID(data_NoOutliers!PV44,2,99)/2),"")</f>
        <v/>
      </c>
      <c r="ACL44" s="4" t="str">
        <f>IFERROR(IF(N(data_NoOutliers!PW44),data_NoOutliers!PW44,MID(data_NoOutliers!PW44,2,99)/2),"")</f>
        <v/>
      </c>
      <c r="ACM44" s="4" t="str">
        <f>IFERROR(IF(N(data_NoOutliers!PX44),data_NoOutliers!PX44,MID(data_NoOutliers!PX44,2,99)/2),"")</f>
        <v/>
      </c>
      <c r="ACN44" s="4" t="str">
        <f>IFERROR(IF(N(data_NoOutliers!PY44),data_NoOutliers!PY44,MID(data_NoOutliers!PY44,2,99)/2),"")</f>
        <v/>
      </c>
      <c r="ACO44" s="4" t="str">
        <f>IFERROR(IF(N(data_NoOutliers!PZ44),data_NoOutliers!PZ44,MID(data_NoOutliers!PZ44,2,99)/2),"")</f>
        <v/>
      </c>
      <c r="ACP44" s="4" t="str">
        <f>IFERROR(IF(N(data_NoOutliers!QA44),data_NoOutliers!QA44,MID(data_NoOutliers!QA44,2,99)/2),"")</f>
        <v/>
      </c>
      <c r="ACQ44" s="4" t="str">
        <f>IFERROR(IF(N(data_NoOutliers!QB44),data_NoOutliers!QB44,MID(data_NoOutliers!QB44,2,99)/2),"")</f>
        <v/>
      </c>
      <c r="ACR44" s="4" t="str">
        <f>IFERROR(IF(N(data_NoOutliers!QC44),data_NoOutliers!QC44,MID(data_NoOutliers!QC44,2,99)/2),"")</f>
        <v/>
      </c>
      <c r="ACS44" s="4" t="str">
        <f>IFERROR(IF(N(data_NoOutliers!QD44),data_NoOutliers!QD44,MID(data_NoOutliers!QD44,2,99)/2),"")</f>
        <v/>
      </c>
      <c r="ACT44" s="4" t="str">
        <f>IFERROR(IF(N(data_NoOutliers!QE44),data_NoOutliers!QE44,MID(data_NoOutliers!QE44,2,99)/2),"")</f>
        <v/>
      </c>
      <c r="ACU44" s="4" t="str">
        <f>IFERROR(IF(N(data_NoOutliers!QF44),data_NoOutliers!QF44,MID(data_NoOutliers!QF44,2,99)/2),"")</f>
        <v/>
      </c>
      <c r="ACV44" s="4" t="str">
        <f>IFERROR(IF(N(data_NoOutliers!QG44),data_NoOutliers!QG44,MID(data_NoOutliers!QG44,2,99)/2),"")</f>
        <v/>
      </c>
      <c r="ACW44" s="4" t="str">
        <f>IFERROR(IF(N(data_NoOutliers!QH44),data_NoOutliers!QH44,MID(data_NoOutliers!QH44,2,99)/2),"")</f>
        <v/>
      </c>
      <c r="ACX44" s="4" t="str">
        <f>IFERROR(IF(N(data_NoOutliers!QI44),data_NoOutliers!QI44,MID(data_NoOutliers!QI44,2,99)/2),"")</f>
        <v/>
      </c>
      <c r="ACY44" s="4" t="str">
        <f>IFERROR(IF(N(data_NoOutliers!QJ44),data_NoOutliers!QJ44,MID(data_NoOutliers!QJ44,2,99)/2),"")</f>
        <v/>
      </c>
      <c r="ACZ44" s="4" t="str">
        <f>IFERROR(IF(N(data_NoOutliers!QK44),data_NoOutliers!QK44,MID(data_NoOutliers!QK44,2,99)/2),"")</f>
        <v/>
      </c>
      <c r="ADA44" s="4" t="str">
        <f>IFERROR(IF(N(data_NoOutliers!QL44),data_NoOutliers!QL44,MID(data_NoOutliers!QL44,2,99)/2),"")</f>
        <v/>
      </c>
      <c r="ADB44" s="4" t="str">
        <f>IFERROR(IF(N(data_NoOutliers!QM44),data_NoOutliers!QM44,MID(data_NoOutliers!QM44,2,99)/2),"")</f>
        <v/>
      </c>
      <c r="ADC44" s="4" t="str">
        <f>IFERROR(IF(N(data_NoOutliers!QN44),data_NoOutliers!QN44,MID(data_NoOutliers!QN44,2,99)/2),"")</f>
        <v/>
      </c>
      <c r="ADD44" s="4" t="str">
        <f>IFERROR(IF(N(data_NoOutliers!QO44),data_NoOutliers!QO44,MID(data_NoOutliers!QO44,2,99)/2),"")</f>
        <v/>
      </c>
      <c r="ADE44" s="4" t="str">
        <f>IFERROR(IF(N(data_NoOutliers!QP44),data_NoOutliers!QP44,MID(data_NoOutliers!QP44,2,99)/2),"")</f>
        <v/>
      </c>
      <c r="ADF44" s="4" t="str">
        <f>IFERROR(IF(N(data_NoOutliers!QQ44),data_NoOutliers!QQ44,MID(data_NoOutliers!QQ44,2,99)/2),"")</f>
        <v/>
      </c>
      <c r="ADG44" s="4" t="str">
        <f>IFERROR(IF(N(data_NoOutliers!QR44),data_NoOutliers!QR44,MID(data_NoOutliers!QR44,2,99)/2),"")</f>
        <v/>
      </c>
      <c r="ADH44" s="4" t="str">
        <f>IFERROR(IF(N(data_NoOutliers!QS44),data_NoOutliers!QS44,MID(data_NoOutliers!QS44,2,99)/2),"")</f>
        <v/>
      </c>
      <c r="ADI44" s="4" t="str">
        <f>IFERROR(IF(N(data_NoOutliers!QT44),data_NoOutliers!QT44,MID(data_NoOutliers!QT44,2,99)/2),"")</f>
        <v/>
      </c>
      <c r="ADJ44" s="4" t="str">
        <f>IFERROR(IF(N(data_NoOutliers!QU44),data_NoOutliers!QU44,MID(data_NoOutliers!QU44,2,99)/2),"")</f>
        <v/>
      </c>
      <c r="ADK44" s="4" t="str">
        <f>IFERROR(IF(N(data_NoOutliers!QV44),data_NoOutliers!QV44,MID(data_NoOutliers!QV44,2,99)/2),"")</f>
        <v/>
      </c>
      <c r="ADL44" s="4" t="str">
        <f>IFERROR(IF(N(data_NoOutliers!QW44),data_NoOutliers!QW44,MID(data_NoOutliers!QW44,2,99)/2),"")</f>
        <v/>
      </c>
      <c r="ADM44" s="4" t="str">
        <f>IFERROR(IF(N(data_NoOutliers!QX44),data_NoOutliers!QX44,MID(data_NoOutliers!QX44,2,99)/2),"")</f>
        <v/>
      </c>
      <c r="ADN44" s="4" t="str">
        <f>IFERROR(IF(N(data_NoOutliers!QY44),data_NoOutliers!QY44,MID(data_NoOutliers!QY44,2,99)/2),"")</f>
        <v/>
      </c>
      <c r="ADO44" s="4" t="str">
        <f>IFERROR(IF(N(data_NoOutliers!QZ44),data_NoOutliers!QZ44,MID(data_NoOutliers!QZ44,2,99)/2),"")</f>
        <v/>
      </c>
      <c r="ADP44" s="4" t="str">
        <f>IFERROR(IF(N(data_NoOutliers!RA44),data_NoOutliers!RA44,MID(data_NoOutliers!RA44,2,99)/2),"")</f>
        <v/>
      </c>
      <c r="ADQ44" s="4" t="str">
        <f>IFERROR(IF(N(data_NoOutliers!RB44),data_NoOutliers!RB44,MID(data_NoOutliers!RB44,2,99)/2),"")</f>
        <v/>
      </c>
      <c r="ADR44" s="4" t="str">
        <f>IFERROR(IF(N(data_NoOutliers!RC44),data_NoOutliers!RC44,MID(data_NoOutliers!RC44,2,99)/2),"")</f>
        <v/>
      </c>
      <c r="ADS44" s="4" t="str">
        <f>IFERROR(IF(N(data_NoOutliers!RD44),data_NoOutliers!RD44,MID(data_NoOutliers!RD44,2,99)/2),"")</f>
        <v/>
      </c>
      <c r="ADT44" s="4" t="str">
        <f>IFERROR(IF(N(data_NoOutliers!RE44),data_NoOutliers!RE44,MID(data_NoOutliers!RE44,2,99)/2),"")</f>
        <v/>
      </c>
      <c r="ADU44" s="4" t="str">
        <f>IFERROR(IF(N(data_NoOutliers!RF44),data_NoOutliers!RF44,MID(data_NoOutliers!RF44,2,99)/2),"")</f>
        <v/>
      </c>
      <c r="ADV44" s="4" t="str">
        <f>IFERROR(IF(N(data_NoOutliers!RG44),data_NoOutliers!RG44,MID(data_NoOutliers!RG44,2,99)/2),"")</f>
        <v/>
      </c>
      <c r="ADW44" s="4" t="str">
        <f>IFERROR(IF(N(data_NoOutliers!RH44),data_NoOutliers!RH44,MID(data_NoOutliers!RH44,2,99)/2),"")</f>
        <v/>
      </c>
      <c r="ADX44" s="4" t="str">
        <f>IFERROR(IF(N(data_NoOutliers!RI44),data_NoOutliers!RI44,MID(data_NoOutliers!RI44,2,99)/2),"")</f>
        <v/>
      </c>
      <c r="ADY44" s="4" t="str">
        <f>IFERROR(IF(N(data_NoOutliers!RJ44),data_NoOutliers!RJ44,MID(data_NoOutliers!RJ44,2,99)/2),"")</f>
        <v/>
      </c>
      <c r="ADZ44" s="4" t="str">
        <f>IFERROR(IF(N(data_NoOutliers!RK44),data_NoOutliers!RK44,MID(data_NoOutliers!RK44,2,99)/2),"")</f>
        <v/>
      </c>
      <c r="AEA44" s="4" t="str">
        <f>IFERROR(IF(N(data_NoOutliers!RL44),data_NoOutliers!RL44,MID(data_NoOutliers!RL44,2,99)/2),"")</f>
        <v/>
      </c>
      <c r="AEB44" s="4" t="str">
        <f>IFERROR(IF(N(data_NoOutliers!RM44),data_NoOutliers!RM44,MID(data_NoOutliers!RM44,2,99)/2),"")</f>
        <v/>
      </c>
      <c r="AEC44" s="4" t="str">
        <f>IFERROR(IF(N(data_NoOutliers!RN44),data_NoOutliers!RN44,MID(data_NoOutliers!RN44,2,99)/2),"")</f>
        <v/>
      </c>
      <c r="AED44" s="4" t="str">
        <f>IFERROR(IF(N(data_NoOutliers!RO44),data_NoOutliers!RO44,MID(data_NoOutliers!RO44,2,99)/2),"")</f>
        <v/>
      </c>
      <c r="AEE44" s="4" t="str">
        <f>IFERROR(IF(N(data_NoOutliers!RP44),data_NoOutliers!RP44,MID(data_NoOutliers!RP44,2,99)/2),"")</f>
        <v/>
      </c>
      <c r="AEF44" s="4" t="str">
        <f>IFERROR(IF(N(data_NoOutliers!RQ44),data_NoOutliers!RQ44,MID(data_NoOutliers!RQ44,2,99)/2),"")</f>
        <v/>
      </c>
      <c r="AEG44" s="4" t="str">
        <f>IFERROR(IF(N(data_NoOutliers!RR44),data_NoOutliers!RR44,MID(data_NoOutliers!RR44,2,99)/2),"")</f>
        <v/>
      </c>
      <c r="AEH44" s="4" t="str">
        <f>IFERROR(IF(N(data_NoOutliers!RS44),data_NoOutliers!RS44,MID(data_NoOutliers!RS44,2,99)/2),"")</f>
        <v/>
      </c>
      <c r="AEI44" s="4" t="str">
        <f>IFERROR(IF(N(data_NoOutliers!RT44),data_NoOutliers!RT44,MID(data_NoOutliers!RT44,2,99)/2),"")</f>
        <v/>
      </c>
      <c r="AEJ44" s="4" t="str">
        <f>IFERROR(IF(N(data_NoOutliers!RU44),data_NoOutliers!RU44,MID(data_NoOutliers!RU44,2,99)/2),"")</f>
        <v/>
      </c>
      <c r="AEK44" s="4" t="str">
        <f>IFERROR(IF(N(data_NoOutliers!RV44),data_NoOutliers!RV44,MID(data_NoOutliers!RV44,2,99)/2),"")</f>
        <v/>
      </c>
      <c r="AEL44" s="4" t="str">
        <f>IFERROR(IF(N(data_NoOutliers!RW44),data_NoOutliers!RW44,MID(data_NoOutliers!RW44,2,99)/2),"")</f>
        <v/>
      </c>
      <c r="AEM44" s="4" t="str">
        <f>IFERROR(IF(N(data_NoOutliers!RX44),data_NoOutliers!RX44,MID(data_NoOutliers!RX44,2,99)/2),"")</f>
        <v/>
      </c>
      <c r="AEN44" s="4" t="str">
        <f>IFERROR(IF(N(data_NoOutliers!RY44),data_NoOutliers!RY44,MID(data_NoOutliers!RY44,2,99)/2),"")</f>
        <v/>
      </c>
      <c r="AEO44" s="4" t="str">
        <f>IFERROR(IF(N(data_NoOutliers!RZ44),data_NoOutliers!RZ44,MID(data_NoOutliers!RZ44,2,99)/2),"")</f>
        <v/>
      </c>
      <c r="AEP44" s="4" t="str">
        <f>IFERROR(IF(N(data_NoOutliers!SA44),data_NoOutliers!SA44,MID(data_NoOutliers!SA44,2,99)/2),"")</f>
        <v/>
      </c>
      <c r="AEQ44" s="4" t="str">
        <f>IFERROR(IF(N(data_NoOutliers!SB44),data_NoOutliers!SB44,MID(data_NoOutliers!SB44,2,99)/2),"")</f>
        <v/>
      </c>
      <c r="AER44" s="4" t="str">
        <f>IFERROR(IF(N(data_NoOutliers!SC44),data_NoOutliers!SC44,MID(data_NoOutliers!SC44,2,99)/2),"")</f>
        <v/>
      </c>
      <c r="AES44" s="4" t="str">
        <f>IFERROR(IF(N(data_NoOutliers!SD44),data_NoOutliers!SD44,MID(data_NoOutliers!SD44,2,99)/2),"")</f>
        <v/>
      </c>
      <c r="AET44" s="4" t="str">
        <f>IFERROR(IF(N(data_NoOutliers!SE44),data_NoOutliers!SE44,MID(data_NoOutliers!SE44,2,99)/2),"")</f>
        <v/>
      </c>
      <c r="AEU44" s="4" t="str">
        <f>IFERROR(IF(N(data_NoOutliers!SF44),data_NoOutliers!SF44,MID(data_NoOutliers!SF44,2,99)/2),"")</f>
        <v/>
      </c>
      <c r="AEV44" s="4" t="str">
        <f>IFERROR(IF(N(data_NoOutliers!SG44),data_NoOutliers!SG44,MID(data_NoOutliers!SG44,2,99)/2),"")</f>
        <v/>
      </c>
      <c r="AEW44" s="4" t="str">
        <f>IFERROR(IF(N(data_NoOutliers!SH44),data_NoOutliers!SH44,MID(data_NoOutliers!SH44,2,99)/2),"")</f>
        <v/>
      </c>
      <c r="AEX44" s="4" t="str">
        <f>IFERROR(IF(N(data_NoOutliers!SI44),data_NoOutliers!SI44,MID(data_NoOutliers!SI44,2,99)/2),"")</f>
        <v/>
      </c>
      <c r="AEY44" s="4" t="str">
        <f>IFERROR(IF(N(data_NoOutliers!SJ44),data_NoOutliers!SJ44,MID(data_NoOutliers!SJ44,2,99)/2),"")</f>
        <v/>
      </c>
      <c r="AEZ44" s="4" t="str">
        <f>IFERROR(IF(N(data_NoOutliers!SK44),data_NoOutliers!SK44,MID(data_NoOutliers!SK44,2,99)/2),"")</f>
        <v/>
      </c>
      <c r="AFA44" s="4" t="str">
        <f>IFERROR(IF(N(data_NoOutliers!SL44),data_NoOutliers!SL44,MID(data_NoOutliers!SL44,2,99)/2),"")</f>
        <v/>
      </c>
      <c r="AFB44" s="4" t="str">
        <f>IFERROR(IF(N(data_NoOutliers!SM44),data_NoOutliers!SM44,MID(data_NoOutliers!SM44,2,99)/2),"")</f>
        <v/>
      </c>
      <c r="AFC44" s="4" t="str">
        <f>IFERROR(IF(N(data_NoOutliers!SN44),data_NoOutliers!SN44,MID(data_NoOutliers!SN44,2,99)/2),"")</f>
        <v/>
      </c>
      <c r="AFD44" s="4" t="str">
        <f>IFERROR(IF(N(data_NoOutliers!SO44),data_NoOutliers!SO44,MID(data_NoOutliers!SO44,2,99)/2),"")</f>
        <v/>
      </c>
      <c r="AFE44" s="4" t="str">
        <f>IFERROR(IF(N(data_NoOutliers!SP44),data_NoOutliers!SP44,MID(data_NoOutliers!SP44,2,99)/2),"")</f>
        <v/>
      </c>
      <c r="AFF44" s="4" t="str">
        <f>IFERROR(IF(N(data_NoOutliers!SQ44),data_NoOutliers!SQ44,MID(data_NoOutliers!SQ44,2,99)/2),"")</f>
        <v/>
      </c>
      <c r="AFG44" s="4" t="str">
        <f>IFERROR(IF(N(data_NoOutliers!SR44),data_NoOutliers!SR44,MID(data_NoOutliers!SR44,2,99)/2),"")</f>
        <v/>
      </c>
      <c r="AFH44" s="4" t="str">
        <f>IFERROR(IF(N(data_NoOutliers!SS44),data_NoOutliers!SS44,MID(data_NoOutliers!SS44,2,99)/2),"")</f>
        <v/>
      </c>
      <c r="AFI44" s="4" t="str">
        <f>IFERROR(IF(N(data_NoOutliers!ST44),data_NoOutliers!ST44,MID(data_NoOutliers!ST44,2,99)/2),"")</f>
        <v/>
      </c>
      <c r="AFJ44" s="4" t="str">
        <f>IFERROR(IF(N(data_NoOutliers!SU44),data_NoOutliers!SU44,MID(data_NoOutliers!SU44,2,99)/2),"")</f>
        <v/>
      </c>
      <c r="AFK44" s="4" t="str">
        <f>IFERROR(IF(N(data_NoOutliers!SV44),data_NoOutliers!SV44,MID(data_NoOutliers!SV44,2,99)/2),"")</f>
        <v/>
      </c>
      <c r="AFL44" s="4" t="str">
        <f>IFERROR(IF(N(data_NoOutliers!SW44),data_NoOutliers!SW44,MID(data_NoOutliers!SW44,2,99)/2),"")</f>
        <v/>
      </c>
      <c r="AFM44" s="4" t="str">
        <f>IFERROR(IF(N(data_NoOutliers!SX44),data_NoOutliers!SX44,MID(data_NoOutliers!SX44,2,99)/2),"")</f>
        <v/>
      </c>
      <c r="AFN44" s="4" t="str">
        <f>IFERROR(IF(N(data_NoOutliers!SY44),data_NoOutliers!SY44,MID(data_NoOutliers!SY44,2,99)/2),"")</f>
        <v/>
      </c>
      <c r="AFO44" s="4" t="str">
        <f>IFERROR(IF(N(data_NoOutliers!SZ44),data_NoOutliers!SZ44,MID(data_NoOutliers!SZ44,2,99)/2),"")</f>
        <v/>
      </c>
      <c r="AFP44" s="4" t="str">
        <f>IFERROR(IF(N(data_NoOutliers!TA44),data_NoOutliers!TA44,MID(data_NoOutliers!TA44,2,99)/2),"")</f>
        <v/>
      </c>
      <c r="AFQ44" s="4" t="str">
        <f>IFERROR(IF(N(data_NoOutliers!TB44),data_NoOutliers!TB44,MID(data_NoOutliers!TB44,2,99)/2),"")</f>
        <v/>
      </c>
      <c r="AFR44" s="4" t="str">
        <f>IFERROR(IF(N(data_NoOutliers!TC44),data_NoOutliers!TC44,MID(data_NoOutliers!TC44,2,99)/2),"")</f>
        <v/>
      </c>
      <c r="AFS44" s="4" t="str">
        <f>IFERROR(IF(N(data_NoOutliers!TD44),data_NoOutliers!TD44,MID(data_NoOutliers!TD44,2,99)/2),"")</f>
        <v/>
      </c>
      <c r="AFT44" s="4" t="str">
        <f>IFERROR(IF(N(data_NoOutliers!TE44),data_NoOutliers!TE44,MID(data_NoOutliers!TE44,2,99)/2),"")</f>
        <v/>
      </c>
      <c r="AFU44" s="4" t="str">
        <f>IFERROR(IF(N(data_NoOutliers!TF44),data_NoOutliers!TF44,MID(data_NoOutliers!TF44,2,99)/2),"")</f>
        <v/>
      </c>
      <c r="AFV44" s="4" t="str">
        <f>IFERROR(IF(N(data_NoOutliers!TG44),data_NoOutliers!TG44,MID(data_NoOutliers!TG44,2,99)/2),"")</f>
        <v/>
      </c>
      <c r="AFW44" s="4" t="str">
        <f>IFERROR(IF(N(data_NoOutliers!TH44),data_NoOutliers!TH44,MID(data_NoOutliers!TH44,2,99)/2),"")</f>
        <v/>
      </c>
      <c r="AFX44" s="4" t="str">
        <f>IFERROR(IF(N(data_NoOutliers!TI44),data_NoOutliers!TI44,MID(data_NoOutliers!TI44,2,99)/2),"")</f>
        <v/>
      </c>
      <c r="AFY44" s="4" t="str">
        <f>IFERROR(IF(N(data_NoOutliers!TJ44),data_NoOutliers!TJ44,MID(data_NoOutliers!TJ44,2,99)/2),"")</f>
        <v/>
      </c>
      <c r="AFZ44" s="4" t="str">
        <f>IFERROR(IF(N(data_NoOutliers!TK44),data_NoOutliers!TK44,MID(data_NoOutliers!TK44,2,99)/2),"")</f>
        <v/>
      </c>
      <c r="AGA44" s="4" t="str">
        <f>IFERROR(IF(N(data_NoOutliers!TL44),data_NoOutliers!TL44,MID(data_NoOutliers!TL44,2,99)/2),"")</f>
        <v/>
      </c>
      <c r="AGB44" s="4" t="str">
        <f>IFERROR(IF(N(data_NoOutliers!TM44),data_NoOutliers!TM44,MID(data_NoOutliers!TM44,2,99)/2),"")</f>
        <v/>
      </c>
      <c r="AGC44" s="4" t="str">
        <f>IFERROR(IF(N(data_NoOutliers!TN44),data_NoOutliers!TN44,MID(data_NoOutliers!TN44,2,99)/2),"")</f>
        <v/>
      </c>
      <c r="AGD44" s="4" t="str">
        <f>IFERROR(IF(N(data_NoOutliers!TO44),data_NoOutliers!TO44,MID(data_NoOutliers!TO44,2,99)/2),"")</f>
        <v/>
      </c>
      <c r="AGE44" s="4" t="str">
        <f>IFERROR(IF(N(data_NoOutliers!TP44),data_NoOutliers!TP44,MID(data_NoOutliers!TP44,2,99)/2),"")</f>
        <v/>
      </c>
      <c r="AGF44" s="4" t="str">
        <f>IFERROR(IF(N(data_NoOutliers!TQ44),data_NoOutliers!TQ44,MID(data_NoOutliers!TQ44,2,99)/2),"")</f>
        <v/>
      </c>
      <c r="AGG44" s="4" t="str">
        <f>IFERROR(IF(N(data_NoOutliers!TR44),data_NoOutliers!TR44,MID(data_NoOutliers!TR44,2,99)/2),"")</f>
        <v/>
      </c>
      <c r="AGH44" s="4" t="str">
        <f>IFERROR(IF(N(data_NoOutliers!TS44),data_NoOutliers!TS44,MID(data_NoOutliers!TS44,2,99)/2),"")</f>
        <v/>
      </c>
      <c r="AGI44" s="4" t="str">
        <f>IFERROR(IF(N(data_NoOutliers!TT44),data_NoOutliers!TT44,MID(data_NoOutliers!TT44,2,99)/2),"")</f>
        <v/>
      </c>
      <c r="AGJ44" s="4" t="str">
        <f>IFERROR(IF(N(data_NoOutliers!TU44),data_NoOutliers!TU44,MID(data_NoOutliers!TU44,2,99)/2),"")</f>
        <v/>
      </c>
      <c r="AGK44" s="4" t="str">
        <f>IFERROR(IF(N(data_NoOutliers!TV44),data_NoOutliers!TV44,MID(data_NoOutliers!TV44,2,99)/2),"")</f>
        <v/>
      </c>
      <c r="AGL44" s="4" t="str">
        <f>IFERROR(IF(N(data_NoOutliers!TW44),data_NoOutliers!TW44,MID(data_NoOutliers!TW44,2,99)/2),"")</f>
        <v/>
      </c>
      <c r="AGM44" s="4" t="str">
        <f>IFERROR(IF(N(data_NoOutliers!TX44),data_NoOutliers!TX44,MID(data_NoOutliers!TX44,2,99)/2),"")</f>
        <v/>
      </c>
      <c r="AGN44" s="4" t="str">
        <f>IFERROR(IF(N(data_NoOutliers!TY44),data_NoOutliers!TY44,MID(data_NoOutliers!TY44,2,99)/2),"")</f>
        <v/>
      </c>
      <c r="AGO44" s="4" t="str">
        <f>IFERROR(IF(N(data_NoOutliers!TZ44),data_NoOutliers!TZ44,MID(data_NoOutliers!TZ44,2,99)/2),"")</f>
        <v/>
      </c>
      <c r="AGP44" s="4" t="str">
        <f>IFERROR(IF(N(data_NoOutliers!UA44),data_NoOutliers!UA44,MID(data_NoOutliers!UA44,2,99)/2),"")</f>
        <v/>
      </c>
      <c r="AGQ44" s="4" t="str">
        <f>IFERROR(IF(N(data_NoOutliers!UB44),data_NoOutliers!UB44,MID(data_NoOutliers!UB44,2,99)/2),"")</f>
        <v/>
      </c>
      <c r="AGR44" s="4" t="str">
        <f>IFERROR(IF(N(data_NoOutliers!UC44),data_NoOutliers!UC44,MID(data_NoOutliers!UC44,2,99)/2),"")</f>
        <v/>
      </c>
      <c r="AGS44" s="4" t="str">
        <f>IFERROR(IF(N(data_NoOutliers!UD44),data_NoOutliers!UD44,MID(data_NoOutliers!UD44,2,99)/2),"")</f>
        <v/>
      </c>
      <c r="AGT44" s="4" t="str">
        <f>IFERROR(IF(N(data_NoOutliers!UE44),data_NoOutliers!UE44,MID(data_NoOutliers!UE44,2,99)/2),"")</f>
        <v/>
      </c>
      <c r="AGU44" s="4" t="str">
        <f>IFERROR(IF(N(data_NoOutliers!UF44),data_NoOutliers!UF44,MID(data_NoOutliers!UF44,2,99)/2),"")</f>
        <v/>
      </c>
      <c r="AGV44" s="4" t="str">
        <f>IFERROR(IF(N(data_NoOutliers!UG44),data_NoOutliers!UG44,MID(data_NoOutliers!UG44,2,99)/2),"")</f>
        <v/>
      </c>
      <c r="AGW44" s="4" t="str">
        <f>IFERROR(IF(N(data_NoOutliers!UH44),data_NoOutliers!UH44,MID(data_NoOutliers!UH44,2,99)/2),"")</f>
        <v/>
      </c>
      <c r="AGX44" s="4" t="str">
        <f>IFERROR(IF(N(data_NoOutliers!UI44),data_NoOutliers!UI44,MID(data_NoOutliers!UI44,2,99)/2),"")</f>
        <v/>
      </c>
      <c r="AGY44" s="4" t="str">
        <f>IFERROR(IF(N(data_NoOutliers!UJ44),data_NoOutliers!UJ44,MID(data_NoOutliers!UJ44,2,99)/2),"")</f>
        <v/>
      </c>
      <c r="AGZ44" s="4" t="str">
        <f>IFERROR(IF(N(data_NoOutliers!UK44),data_NoOutliers!UK44,MID(data_NoOutliers!UK44,2,99)/2),"")</f>
        <v/>
      </c>
      <c r="AHA44" s="4" t="str">
        <f>IFERROR(IF(N(data_NoOutliers!UL44),data_NoOutliers!UL44,MID(data_NoOutliers!UL44,2,99)/2),"")</f>
        <v/>
      </c>
      <c r="AHB44" s="4" t="str">
        <f>IFERROR(IF(N(data_NoOutliers!UM44),data_NoOutliers!UM44,MID(data_NoOutliers!UM44,2,99)/2),"")</f>
        <v/>
      </c>
      <c r="AHC44" s="4" t="str">
        <f>IFERROR(IF(N(data_NoOutliers!UN44),data_NoOutliers!UN44,MID(data_NoOutliers!UN44,2,99)/2),"")</f>
        <v/>
      </c>
      <c r="AHD44" s="4" t="str">
        <f>IFERROR(IF(N(data_NoOutliers!UO44),data_NoOutliers!UO44,MID(data_NoOutliers!UO44,2,99)/2),"")</f>
        <v/>
      </c>
      <c r="AHE44" s="4" t="str">
        <f>IFERROR(IF(N(data_NoOutliers!UP44),data_NoOutliers!UP44,MID(data_NoOutliers!UP44,2,99)/2),"")</f>
        <v/>
      </c>
      <c r="AHF44" s="4" t="str">
        <f>IFERROR(IF(N(data_NoOutliers!UQ44),data_NoOutliers!UQ44,MID(data_NoOutliers!UQ44,2,99)/2),"")</f>
        <v/>
      </c>
      <c r="AHG44" s="4" t="str">
        <f>IFERROR(IF(N(data_NoOutliers!UR44),data_NoOutliers!UR44,MID(data_NoOutliers!UR44,2,99)/2),"")</f>
        <v/>
      </c>
      <c r="AHH44" s="4" t="str">
        <f>IFERROR(IF(N(data_NoOutliers!US44),data_NoOutliers!US44,MID(data_NoOutliers!US44,2,99)/2),"")</f>
        <v/>
      </c>
      <c r="AHI44" s="4" t="str">
        <f>IFERROR(IF(N(data_NoOutliers!UT44),data_NoOutliers!UT44,MID(data_NoOutliers!UT44,2,99)/2),"")</f>
        <v/>
      </c>
      <c r="AHJ44" s="4" t="str">
        <f>IFERROR(IF(N(data_NoOutliers!UU44),data_NoOutliers!UU44,MID(data_NoOutliers!UU44,2,99)/2),"")</f>
        <v/>
      </c>
      <c r="AHK44" s="4" t="str">
        <f>IFERROR(IF(N(data_NoOutliers!UV44),data_NoOutliers!UV44,MID(data_NoOutliers!UV44,2,99)/2),"")</f>
        <v/>
      </c>
      <c r="AHL44" s="4" t="str">
        <f>IFERROR(IF(N(data_NoOutliers!UW44),data_NoOutliers!UW44,MID(data_NoOutliers!UW44,2,99)/2),"")</f>
        <v/>
      </c>
      <c r="AHM44" s="4" t="str">
        <f>IFERROR(IF(N(data_NoOutliers!UX44),data_NoOutliers!UX44,MID(data_NoOutliers!UX44,2,99)/2),"")</f>
        <v/>
      </c>
      <c r="AHN44" s="4" t="str">
        <f>IFERROR(IF(N(data_NoOutliers!UY44),data_NoOutliers!UY44,MID(data_NoOutliers!UY44,2,99)/2),"")</f>
        <v/>
      </c>
      <c r="AHO44" s="4" t="str">
        <f>IFERROR(IF(N(data_NoOutliers!UZ44),data_NoOutliers!UZ44,MID(data_NoOutliers!UZ44,2,99)/2),"")</f>
        <v/>
      </c>
      <c r="AHP44" s="4" t="str">
        <f>IFERROR(IF(N(data_NoOutliers!VA44),data_NoOutliers!VA44,MID(data_NoOutliers!VA44,2,99)/2),"")</f>
        <v/>
      </c>
      <c r="AHQ44" s="4" t="str">
        <f>IFERROR(IF(N(data_NoOutliers!VB44),data_NoOutliers!VB44,MID(data_NoOutliers!VB44,2,99)/2),"")</f>
        <v/>
      </c>
      <c r="AHR44" s="4" t="str">
        <f>IFERROR(IF(N(data_NoOutliers!VC44),data_NoOutliers!VC44,MID(data_NoOutliers!VC44,2,99)/2),"")</f>
        <v/>
      </c>
      <c r="AHS44" s="4" t="str">
        <f>IFERROR(IF(N(data_NoOutliers!VD44),data_NoOutliers!VD44,MID(data_NoOutliers!VD44,2,99)/2),"")</f>
        <v/>
      </c>
      <c r="AHT44" s="4" t="str">
        <f>IFERROR(IF(N(data_NoOutliers!VE44),data_NoOutliers!VE44,MID(data_NoOutliers!VE44,2,99)/2),"")</f>
        <v/>
      </c>
      <c r="AHU44" s="4" t="str">
        <f>IFERROR(IF(N(data_NoOutliers!VF44),data_NoOutliers!VF44,MID(data_NoOutliers!VF44,2,99)/2),"")</f>
        <v/>
      </c>
      <c r="AHV44" s="4" t="str">
        <f>IFERROR(IF(N(data_NoOutliers!VG44),data_NoOutliers!VG44,MID(data_NoOutliers!VG44,2,99)/2),"")</f>
        <v/>
      </c>
      <c r="AHW44" s="4" t="str">
        <f>IFERROR(IF(N(data_NoOutliers!VH44),data_NoOutliers!VH44,MID(data_NoOutliers!VH44,2,99)/2),"")</f>
        <v/>
      </c>
      <c r="AHX44" s="4" t="str">
        <f>IFERROR(IF(N(data_NoOutliers!VI44),data_NoOutliers!VI44,MID(data_NoOutliers!VI44,2,99)/2),"")</f>
        <v/>
      </c>
      <c r="AHY44" s="4" t="str">
        <f>IFERROR(IF(N(data_NoOutliers!VJ44),data_NoOutliers!VJ44,MID(data_NoOutliers!VJ44,2,99)/2),"")</f>
        <v/>
      </c>
      <c r="AHZ44" s="4" t="str">
        <f>IFERROR(IF(N(data_NoOutliers!VK44),data_NoOutliers!VK44,MID(data_NoOutliers!VK44,2,99)/2),"")</f>
        <v/>
      </c>
      <c r="AIA44" s="4" t="str">
        <f>IFERROR(IF(N(data_NoOutliers!VL44),data_NoOutliers!VL44,MID(data_NoOutliers!VL44,2,99)/2),"")</f>
        <v/>
      </c>
      <c r="AIB44" s="4" t="str">
        <f>IFERROR(IF(N(data_NoOutliers!VM44),data_NoOutliers!VM44,MID(data_NoOutliers!VM44,2,99)/2),"")</f>
        <v/>
      </c>
      <c r="AIC44" s="4" t="str">
        <f>IFERROR(IF(N(data_NoOutliers!VN44),data_NoOutliers!VN44,MID(data_NoOutliers!VN44,2,99)/2),"")</f>
        <v/>
      </c>
      <c r="AID44" s="4" t="str">
        <f>IFERROR(IF(N(data_NoOutliers!VO44),data_NoOutliers!VO44,MID(data_NoOutliers!VO44,2,99)/2),"")</f>
        <v/>
      </c>
      <c r="AIE44" s="4" t="str">
        <f>IFERROR(IF(N(data_NoOutliers!VP44),data_NoOutliers!VP44,MID(data_NoOutliers!VP44,2,99)/2),"")</f>
        <v/>
      </c>
      <c r="AIF44" s="4" t="str">
        <f>IFERROR(IF(N(data_NoOutliers!VQ44),data_NoOutliers!VQ44,MID(data_NoOutliers!VQ44,2,99)/2),"")</f>
        <v/>
      </c>
      <c r="AIG44" s="4" t="str">
        <f>IFERROR(IF(N(data_NoOutliers!VR44),data_NoOutliers!VR44,MID(data_NoOutliers!VR44,2,99)/2),"")</f>
        <v/>
      </c>
      <c r="AIH44" s="4" t="str">
        <f>IFERROR(IF(N(data_NoOutliers!VS44),data_NoOutliers!VS44,MID(data_NoOutliers!VS44,2,99)/2),"")</f>
        <v/>
      </c>
      <c r="AII44" s="4" t="str">
        <f>IFERROR(IF(N(data_NoOutliers!VT44),data_NoOutliers!VT44,MID(data_NoOutliers!VT44,2,99)/2),"")</f>
        <v/>
      </c>
      <c r="AIJ44" s="4" t="str">
        <f>IFERROR(IF(N(data_NoOutliers!VU44),data_NoOutliers!VU44,MID(data_NoOutliers!VU44,2,99)/2),"")</f>
        <v/>
      </c>
      <c r="AIK44" s="4" t="str">
        <f>IFERROR(IF(N(data_NoOutliers!VV44),data_NoOutliers!VV44,MID(data_NoOutliers!VV44,2,99)/2),"")</f>
        <v/>
      </c>
      <c r="AIL44" s="4" t="str">
        <f>IFERROR(IF(N(data_NoOutliers!VW44),data_NoOutliers!VW44,MID(data_NoOutliers!VW44,2,99)/2),"")</f>
        <v/>
      </c>
      <c r="AIM44" s="4" t="str">
        <f>IFERROR(IF(N(data_NoOutliers!VX44),data_NoOutliers!VX44,MID(data_NoOutliers!VX44,2,99)/2),"")</f>
        <v/>
      </c>
      <c r="AIN44" s="4" t="str">
        <f>IFERROR(IF(N(data_NoOutliers!VY44),data_NoOutliers!VY44,MID(data_NoOutliers!VY44,2,99)/2),"")</f>
        <v/>
      </c>
      <c r="AIO44" s="4" t="str">
        <f>IFERROR(IF(N(data_NoOutliers!VZ44),data_NoOutliers!VZ44,MID(data_NoOutliers!VZ44,2,99)/2),"")</f>
        <v/>
      </c>
      <c r="AIP44" s="4" t="str">
        <f>IFERROR(IF(N(data_NoOutliers!WA44),data_NoOutliers!WA44,MID(data_NoOutliers!WA44,2,99)/2),"")</f>
        <v/>
      </c>
      <c r="AIQ44" s="4" t="str">
        <f>IFERROR(IF(N(data_NoOutliers!WB44),data_NoOutliers!WB44,MID(data_NoOutliers!WB44,2,99)/2),"")</f>
        <v/>
      </c>
      <c r="AIR44" s="4" t="str">
        <f>IFERROR(IF(N(data_NoOutliers!WC44),data_NoOutliers!WC44,MID(data_NoOutliers!WC44,2,99)/2),"")</f>
        <v/>
      </c>
      <c r="AIS44" s="4" t="str">
        <f>IFERROR(IF(N(data_NoOutliers!WD44),data_NoOutliers!WD44,MID(data_NoOutliers!WD44,2,99)/2),"")</f>
        <v/>
      </c>
      <c r="AIT44" s="4" t="str">
        <f>IFERROR(IF(N(data_NoOutliers!WE44),data_NoOutliers!WE44,MID(data_NoOutliers!WE44,2,99)/2),"")</f>
        <v/>
      </c>
      <c r="AIU44" s="4" t="str">
        <f>IFERROR(IF(N(data_NoOutliers!WF44),data_NoOutliers!WF44,MID(data_NoOutliers!WF44,2,99)/2),"")</f>
        <v/>
      </c>
      <c r="AIV44" s="4" t="str">
        <f>IFERROR(IF(N(data_NoOutliers!WG44),data_NoOutliers!WG44,MID(data_NoOutliers!WG44,2,99)/2),"")</f>
        <v/>
      </c>
      <c r="AIW44" s="4" t="str">
        <f>IFERROR(IF(N(data_NoOutliers!WH44),data_NoOutliers!WH44,MID(data_NoOutliers!WH44,2,99)/2),"")</f>
        <v/>
      </c>
      <c r="AIX44" s="4" t="str">
        <f>IFERROR(IF(N(data_NoOutliers!WI44),data_NoOutliers!WI44,MID(data_NoOutliers!WI44,2,99)/2),"")</f>
        <v/>
      </c>
      <c r="AIY44" s="4" t="str">
        <f>IFERROR(IF(N(data_NoOutliers!WJ44),data_NoOutliers!WJ44,MID(data_NoOutliers!WJ44,2,99)/2),"")</f>
        <v/>
      </c>
      <c r="AIZ44" s="4" t="str">
        <f>IFERROR(IF(N(data_NoOutliers!WK44),data_NoOutliers!WK44,MID(data_NoOutliers!WK44,2,99)/2),"")</f>
        <v/>
      </c>
      <c r="AJA44" s="4" t="str">
        <f>IFERROR(IF(N(data_NoOutliers!WL44),data_NoOutliers!WL44,MID(data_NoOutliers!WL44,2,99)/2),"")</f>
        <v/>
      </c>
      <c r="AJB44" s="4" t="str">
        <f>IFERROR(IF(N(data_NoOutliers!WM44),data_NoOutliers!WM44,MID(data_NoOutliers!WM44,2,99)/2),"")</f>
        <v/>
      </c>
      <c r="AJC44" s="4" t="str">
        <f>IFERROR(IF(N(data_NoOutliers!WN44),data_NoOutliers!WN44,MID(data_NoOutliers!WN44,2,99)/2),"")</f>
        <v/>
      </c>
      <c r="AJD44" s="4" t="str">
        <f>IFERROR(IF(N(data_NoOutliers!WO44),data_NoOutliers!WO44,MID(data_NoOutliers!WO44,2,99)/2),"")</f>
        <v/>
      </c>
      <c r="AJE44" s="4" t="str">
        <f>IFERROR(IF(N(data_NoOutliers!WP44),data_NoOutliers!WP44,MID(data_NoOutliers!WP44,2,99)/2),"")</f>
        <v/>
      </c>
      <c r="AJF44" s="4" t="str">
        <f>IFERROR(IF(N(data_NoOutliers!WQ44),data_NoOutliers!WQ44,MID(data_NoOutliers!WQ44,2,99)/2),"")</f>
        <v/>
      </c>
      <c r="AJG44" s="4" t="str">
        <f>IFERROR(IF(N(data_NoOutliers!WR44),data_NoOutliers!WR44,MID(data_NoOutliers!WR44,2,99)/2),"")</f>
        <v/>
      </c>
      <c r="AJH44" s="4" t="str">
        <f>IFERROR(IF(N(data_NoOutliers!WS44),data_NoOutliers!WS44,MID(data_NoOutliers!WS44,2,99)/2),"")</f>
        <v/>
      </c>
      <c r="AJI44" s="4" t="str">
        <f>IFERROR(IF(N(data_NoOutliers!WT44),data_NoOutliers!WT44,MID(data_NoOutliers!WT44,2,99)/2),"")</f>
        <v/>
      </c>
      <c r="AJJ44" s="4" t="str">
        <f>IFERROR(IF(N(data_NoOutliers!WU44),data_NoOutliers!WU44,MID(data_NoOutliers!WU44,2,99)/2),"")</f>
        <v/>
      </c>
      <c r="AJK44" s="4" t="str">
        <f>IFERROR(IF(N(data_NoOutliers!WV44),data_NoOutliers!WV44,MID(data_NoOutliers!WV44,2,99)/2),"")</f>
        <v/>
      </c>
      <c r="AJL44" s="4" t="str">
        <f>IFERROR(IF(N(data_NoOutliers!WW44),data_NoOutliers!WW44,MID(data_NoOutliers!WW44,2,99)/2),"")</f>
        <v/>
      </c>
      <c r="AJM44" s="4" t="str">
        <f>IFERROR(IF(N(data_NoOutliers!WX44),data_NoOutliers!WX44,MID(data_NoOutliers!WX44,2,99)/2),"")</f>
        <v/>
      </c>
      <c r="AJN44" s="4" t="str">
        <f>IFERROR(IF(N(data_NoOutliers!WY44),data_NoOutliers!WY44,MID(data_NoOutliers!WY44,2,99)/2),"")</f>
        <v/>
      </c>
      <c r="AJO44" s="4" t="str">
        <f>IFERROR(IF(N(data_NoOutliers!WZ44),data_NoOutliers!WZ44,MID(data_NoOutliers!WZ44,2,99)/2),"")</f>
        <v/>
      </c>
      <c r="AJP44" s="4" t="str">
        <f>IFERROR(IF(N(data_NoOutliers!XA44),data_NoOutliers!XA44,MID(data_NoOutliers!XA44,2,99)/2),"")</f>
        <v/>
      </c>
      <c r="AJQ44" s="4" t="str">
        <f>IFERROR(IF(N(data_NoOutliers!XB44),data_NoOutliers!XB44,MID(data_NoOutliers!XB44,2,99)/2),"")</f>
        <v/>
      </c>
      <c r="AJR44" s="4" t="str">
        <f>IFERROR(IF(N(data_NoOutliers!XC44),data_NoOutliers!XC44,MID(data_NoOutliers!XC44,2,99)/2),"")</f>
        <v/>
      </c>
      <c r="AJS44" s="4" t="str">
        <f>IFERROR(IF(N(data_NoOutliers!XD44),data_NoOutliers!XD44,MID(data_NoOutliers!XD44,2,99)/2),"")</f>
        <v/>
      </c>
      <c r="AJT44" s="4" t="str">
        <f>IFERROR(IF(N(data_NoOutliers!XE44),data_NoOutliers!XE44,MID(data_NoOutliers!XE44,2,99)/2),"")</f>
        <v/>
      </c>
      <c r="AJU44" s="4" t="str">
        <f>IFERROR(IF(N(data_NoOutliers!XF44),data_NoOutliers!XF44,MID(data_NoOutliers!XF44,2,99)/2),"")</f>
        <v/>
      </c>
      <c r="AJV44" s="4" t="str">
        <f>IFERROR(IF(N(data_NoOutliers!XG44),data_NoOutliers!XG44,MID(data_NoOutliers!XG44,2,99)/2),"")</f>
        <v/>
      </c>
      <c r="AJW44" s="4" t="str">
        <f>IFERROR(IF(N(data_NoOutliers!XH44),data_NoOutliers!XH44,MID(data_NoOutliers!XH44,2,99)/2),"")</f>
        <v/>
      </c>
      <c r="AJX44" s="4" t="str">
        <f>IFERROR(IF(N(data_NoOutliers!XI44),data_NoOutliers!XI44,MID(data_NoOutliers!XI44,2,99)/2),"")</f>
        <v/>
      </c>
      <c r="AJY44" s="4" t="str">
        <f>IFERROR(IF(N(data_NoOutliers!XJ44),data_NoOutliers!XJ44,MID(data_NoOutliers!XJ44,2,99)/2),"")</f>
        <v/>
      </c>
      <c r="AJZ44" s="4" t="str">
        <f>IFERROR(IF(N(data_NoOutliers!XK44),data_NoOutliers!XK44,MID(data_NoOutliers!XK44,2,99)/2),"")</f>
        <v/>
      </c>
      <c r="AKA44" s="4" t="str">
        <f>IFERROR(IF(N(data_NoOutliers!XL44),data_NoOutliers!XL44,MID(data_NoOutliers!XL44,2,99)/2),"")</f>
        <v/>
      </c>
      <c r="AKB44" s="4" t="str">
        <f>IFERROR(IF(N(data_NoOutliers!XM44),data_NoOutliers!XM44,MID(data_NoOutliers!XM44,2,99)/2),"")</f>
        <v/>
      </c>
      <c r="AKC44" s="4" t="str">
        <f>IFERROR(IF(N(data_NoOutliers!XN44),data_NoOutliers!XN44,MID(data_NoOutliers!XN44,2,99)/2),"")</f>
        <v/>
      </c>
      <c r="AKD44" s="4" t="str">
        <f>IFERROR(IF(N(data_NoOutliers!XO44),data_NoOutliers!XO44,MID(data_NoOutliers!XO44,2,99)/2),"")</f>
        <v/>
      </c>
      <c r="AKE44" s="4" t="str">
        <f>IFERROR(IF(N(data_NoOutliers!XP44),data_NoOutliers!XP44,MID(data_NoOutliers!XP44,2,99)/2),"")</f>
        <v/>
      </c>
      <c r="AKF44" s="4" t="str">
        <f>IFERROR(IF(N(data_NoOutliers!XQ44),data_NoOutliers!XQ44,MID(data_NoOutliers!XQ44,2,99)/2),"")</f>
        <v/>
      </c>
      <c r="AKG44" s="4" t="str">
        <f>IFERROR(IF(N(data_NoOutliers!XR44),data_NoOutliers!XR44,MID(data_NoOutliers!XR44,2,99)/2),"")</f>
        <v/>
      </c>
      <c r="AKH44" s="4" t="str">
        <f>IFERROR(IF(N(data_NoOutliers!XS44),data_NoOutliers!XS44,MID(data_NoOutliers!XS44,2,99)/2),"")</f>
        <v/>
      </c>
      <c r="AKI44" s="4" t="str">
        <f>IFERROR(IF(N(data_NoOutliers!XT44),data_NoOutliers!XT44,MID(data_NoOutliers!XT44,2,99)/2),"")</f>
        <v/>
      </c>
      <c r="AKJ44" s="4" t="str">
        <f>IFERROR(IF(N(data_NoOutliers!XU44),data_NoOutliers!XU44,MID(data_NoOutliers!XU44,2,99)/2),"")</f>
        <v/>
      </c>
      <c r="AKK44" s="4" t="str">
        <f>IFERROR(IF(N(data_NoOutliers!XV44),data_NoOutliers!XV44,MID(data_NoOutliers!XV44,2,99)/2),"")</f>
        <v/>
      </c>
      <c r="AKL44" s="4" t="str">
        <f>IFERROR(IF(N(data_NoOutliers!XW44),data_NoOutliers!XW44,MID(data_NoOutliers!XW44,2,99)/2),"")</f>
        <v/>
      </c>
      <c r="AKM44" s="4" t="str">
        <f>IFERROR(IF(N(data_NoOutliers!XX44),data_NoOutliers!XX44,MID(data_NoOutliers!XX44,2,99)/2),"")</f>
        <v/>
      </c>
      <c r="AKN44" s="4" t="str">
        <f>IFERROR(IF(N(data_NoOutliers!XY44),data_NoOutliers!XY44,MID(data_NoOutliers!XY44,2,99)/2),"")</f>
        <v/>
      </c>
      <c r="AKO44" s="4" t="str">
        <f>IFERROR(IF(N(data_NoOutliers!XZ44),data_NoOutliers!XZ44,MID(data_NoOutliers!XZ44,2,99)/2),"")</f>
        <v/>
      </c>
      <c r="AKP44" s="4" t="str">
        <f>IFERROR(IF(N(data_NoOutliers!YA44),data_NoOutliers!YA44,MID(data_NoOutliers!YA44,2,99)/2),"")</f>
        <v/>
      </c>
      <c r="AKQ44" s="4" t="str">
        <f>IFERROR(IF(N(data_NoOutliers!YB44),data_NoOutliers!YB44,MID(data_NoOutliers!YB44,2,99)/2),"")</f>
        <v/>
      </c>
      <c r="AKR44" s="4" t="str">
        <f>IFERROR(IF(N(data_NoOutliers!YC44),data_NoOutliers!YC44,MID(data_NoOutliers!YC44,2,99)/2),"")</f>
        <v/>
      </c>
      <c r="AKS44" s="4" t="str">
        <f>IFERROR(IF(N(data_NoOutliers!YD44),data_NoOutliers!YD44,MID(data_NoOutliers!YD44,2,99)/2),"")</f>
        <v/>
      </c>
      <c r="AKT44" s="4" t="str">
        <f>IFERROR(IF(N(data_NoOutliers!YE44),data_NoOutliers!YE44,MID(data_NoOutliers!YE44,2,99)/2),"")</f>
        <v/>
      </c>
      <c r="AKU44" s="4" t="str">
        <f>IFERROR(IF(N(data_NoOutliers!YF44),data_NoOutliers!YF44,MID(data_NoOutliers!YF44,2,99)/2),"")</f>
        <v/>
      </c>
      <c r="AKV44" s="4" t="str">
        <f>IFERROR(IF(N(data_NoOutliers!YG44),data_NoOutliers!YG44,MID(data_NoOutliers!YG44,2,99)/2),"")</f>
        <v/>
      </c>
      <c r="AKW44" s="4" t="str">
        <f>IFERROR(IF(N(data_NoOutliers!YH44),data_NoOutliers!YH44,MID(data_NoOutliers!YH44,2,99)/2),"")</f>
        <v/>
      </c>
      <c r="AKX44" s="4" t="str">
        <f>IFERROR(IF(N(data_NoOutliers!YI44),data_NoOutliers!YI44,MID(data_NoOutliers!YI44,2,99)/2),"")</f>
        <v/>
      </c>
      <c r="AKY44" s="4" t="str">
        <f>IFERROR(IF(N(data_NoOutliers!YJ44),data_NoOutliers!YJ44,MID(data_NoOutliers!YJ44,2,99)/2),"")</f>
        <v/>
      </c>
      <c r="AKZ44" s="4" t="str">
        <f>IFERROR(IF(N(data_NoOutliers!YK44),data_NoOutliers!YK44,MID(data_NoOutliers!YK44,2,99)/2),"")</f>
        <v/>
      </c>
      <c r="ALA44" s="4" t="str">
        <f>IFERROR(IF(N(data_NoOutliers!YL44),data_NoOutliers!YL44,MID(data_NoOutliers!YL44,2,99)/2),"")</f>
        <v/>
      </c>
      <c r="ALB44" s="4" t="str">
        <f>IFERROR(IF(N(data_NoOutliers!YM44),data_NoOutliers!YM44,MID(data_NoOutliers!YM44,2,99)/2),"")</f>
        <v/>
      </c>
      <c r="ALC44" s="4" t="str">
        <f>IFERROR(IF(N(data_NoOutliers!YN44),data_NoOutliers!YN44,MID(data_NoOutliers!YN44,2,99)/2),"")</f>
        <v/>
      </c>
      <c r="ALD44" s="4" t="str">
        <f>IFERROR(IF(N(data_NoOutliers!YO44),data_NoOutliers!YO44,MID(data_NoOutliers!YO44,2,99)/2),"")</f>
        <v/>
      </c>
      <c r="ALE44" s="4" t="str">
        <f>IFERROR(IF(N(data_NoOutliers!YP44),data_NoOutliers!YP44,MID(data_NoOutliers!YP44,2,99)/2),"")</f>
        <v/>
      </c>
      <c r="ALF44" s="4" t="str">
        <f>IFERROR(IF(N(data_NoOutliers!YQ44),data_NoOutliers!YQ44,MID(data_NoOutliers!YQ44,2,99)/2),"")</f>
        <v/>
      </c>
      <c r="ALG44" s="4" t="str">
        <f>IFERROR(IF(N(data_NoOutliers!YR44),data_NoOutliers!YR44,MID(data_NoOutliers!YR44,2,99)/2),"")</f>
        <v/>
      </c>
      <c r="ALH44" s="4" t="str">
        <f>IFERROR(IF(N(data_NoOutliers!YS44),data_NoOutliers!YS44,MID(data_NoOutliers!YS44,2,99)/2),"")</f>
        <v/>
      </c>
      <c r="ALI44" s="4" t="str">
        <f>IFERROR(IF(N(data_NoOutliers!YT44),data_NoOutliers!YT44,MID(data_NoOutliers!YT44,2,99)/2),"")</f>
        <v/>
      </c>
      <c r="ALJ44" s="4" t="str">
        <f>IFERROR(IF(N(data_NoOutliers!YU44),data_NoOutliers!YU44,MID(data_NoOutliers!YU44,2,99)/2),"")</f>
        <v/>
      </c>
      <c r="ALK44" s="4" t="str">
        <f>IFERROR(IF(N(data_NoOutliers!YV44),data_NoOutliers!YV44,MID(data_NoOutliers!YV44,2,99)/2),"")</f>
        <v/>
      </c>
      <c r="ALL44" s="4" t="str">
        <f>IFERROR(IF(N(data_NoOutliers!YW44),data_NoOutliers!YW44,MID(data_NoOutliers!YW44,2,99)/2),"")</f>
        <v/>
      </c>
      <c r="ALM44" s="4" t="str">
        <f>IFERROR(IF(N(data_NoOutliers!YX44),data_NoOutliers!YX44,MID(data_NoOutliers!YX44,2,99)/2),"")</f>
        <v/>
      </c>
      <c r="ALN44" s="4" t="str">
        <f>IFERROR(IF(N(data_NoOutliers!YY44),data_NoOutliers!YY44,MID(data_NoOutliers!YY44,2,99)/2),"")</f>
        <v/>
      </c>
      <c r="ALO44" s="4" t="str">
        <f>IFERROR(IF(N(data_NoOutliers!YZ44),data_NoOutliers!YZ44,MID(data_NoOutliers!YZ44,2,99)/2),"")</f>
        <v/>
      </c>
      <c r="ALP44" s="4" t="str">
        <f>IFERROR(IF(N(data_NoOutliers!ZA44),data_NoOutliers!ZA44,MID(data_NoOutliers!ZA44,2,99)/2),"")</f>
        <v/>
      </c>
      <c r="ALQ44" s="4" t="str">
        <f>IFERROR(IF(N(data_NoOutliers!ZB44),data_NoOutliers!ZB44,MID(data_NoOutliers!ZB44,2,99)/2),"")</f>
        <v/>
      </c>
      <c r="ALR44" s="4" t="str">
        <f>IFERROR(IF(N(data_NoOutliers!ZC44),data_NoOutliers!ZC44,MID(data_NoOutliers!ZC44,2,99)/2),"")</f>
        <v/>
      </c>
      <c r="ALS44" s="4" t="str">
        <f>IFERROR(IF(N(data_NoOutliers!ZD44),data_NoOutliers!ZD44,MID(data_NoOutliers!ZD44,2,99)/2),"")</f>
        <v/>
      </c>
      <c r="ALT44" s="4" t="str">
        <f>IFERROR(IF(N(data_NoOutliers!ZE44),data_NoOutliers!ZE44,MID(data_NoOutliers!ZE44,2,99)/2),"")</f>
        <v/>
      </c>
      <c r="ALU44" s="4" t="str">
        <f>IFERROR(IF(N(data_NoOutliers!ZF44),data_NoOutliers!ZF44,MID(data_NoOutliers!ZF44,2,99)/2),"")</f>
        <v/>
      </c>
      <c r="ALV44" s="4" t="str">
        <f>IFERROR(IF(N(data_NoOutliers!ZG44),data_NoOutliers!ZG44,MID(data_NoOutliers!ZG44,2,99)/2),"")</f>
        <v/>
      </c>
      <c r="ALW44" s="4" t="str">
        <f>IFERROR(IF(N(data_NoOutliers!ZH44),data_NoOutliers!ZH44,MID(data_NoOutliers!ZH44,2,99)/2),"")</f>
        <v/>
      </c>
      <c r="ALX44" s="4" t="str">
        <f>IFERROR(IF(N(data_NoOutliers!ZI44),data_NoOutliers!ZI44,MID(data_NoOutliers!ZI44,2,99)/2),"")</f>
        <v/>
      </c>
      <c r="ALY44" s="4" t="str">
        <f>IFERROR(IF(N(data_NoOutliers!ZJ44),data_NoOutliers!ZJ44,MID(data_NoOutliers!ZJ44,2,99)/2),"")</f>
        <v/>
      </c>
      <c r="ALZ44" s="4" t="str">
        <f>IFERROR(IF(N(data_NoOutliers!ZK44),data_NoOutliers!ZK44,MID(data_NoOutliers!ZK44,2,99)/2),"")</f>
        <v/>
      </c>
      <c r="AMA44" s="4" t="str">
        <f>IFERROR(IF(N(data_NoOutliers!ZL44),data_NoOutliers!ZL44,MID(data_NoOutliers!ZL44,2,99)/2),"")</f>
        <v/>
      </c>
      <c r="AMB44" s="4" t="str">
        <f>IFERROR(IF(N(data_NoOutliers!ZM44),data_NoOutliers!ZM44,MID(data_NoOutliers!ZM44,2,99)/2),"")</f>
        <v/>
      </c>
      <c r="AMC44" s="4" t="str">
        <f>IFERROR(IF(N(data_NoOutliers!ZN44),data_NoOutliers!ZN44,MID(data_NoOutliers!ZN44,2,99)/2),"")</f>
        <v/>
      </c>
      <c r="AMD44" s="4" t="str">
        <f>IFERROR(IF(N(data_NoOutliers!ZO44),data_NoOutliers!ZO44,MID(data_NoOutliers!ZO44,2,99)/2),"")</f>
        <v/>
      </c>
      <c r="AME44" s="4" t="str">
        <f>IFERROR(IF(N(data_NoOutliers!ZP44),data_NoOutliers!ZP44,MID(data_NoOutliers!ZP44,2,99)/2),"")</f>
        <v/>
      </c>
      <c r="AMF44" s="4" t="str">
        <f>IFERROR(IF(N(data_NoOutliers!ZQ44),data_NoOutliers!ZQ44,MID(data_NoOutliers!ZQ44,2,99)/2),"")</f>
        <v/>
      </c>
      <c r="AMG44" s="4" t="str">
        <f>IFERROR(IF(N(data_NoOutliers!ZR44),data_NoOutliers!ZR44,MID(data_NoOutliers!ZR44,2,99)/2),"")</f>
        <v/>
      </c>
      <c r="AMH44" s="4" t="str">
        <f>IFERROR(IF(N(data_NoOutliers!ZS44),data_NoOutliers!ZS44,MID(data_NoOutliers!ZS44,2,99)/2),"")</f>
        <v/>
      </c>
      <c r="AMI44" s="4" t="str">
        <f>IFERROR(IF(N(data_NoOutliers!ZT44),data_NoOutliers!ZT44,MID(data_NoOutliers!ZT44,2,99)/2),"")</f>
        <v/>
      </c>
      <c r="AMJ44" s="4" t="str">
        <f>IFERROR(IF(N(data_NoOutliers!ZU44),data_NoOutliers!ZU44,MID(data_NoOutliers!ZU44,2,99)/2),"")</f>
        <v/>
      </c>
      <c r="AMK44" s="4" t="str">
        <f>IFERROR(IF(N(data_NoOutliers!ZV44),data_NoOutliers!ZV44,MID(data_NoOutliers!ZV44,2,99)/2),"")</f>
        <v/>
      </c>
      <c r="AML44" s="4" t="str">
        <f>IFERROR(IF(N(data_NoOutliers!ZW44),data_NoOutliers!ZW44,MID(data_NoOutliers!ZW44,2,99)/2),"")</f>
        <v/>
      </c>
      <c r="AMM44" s="4" t="str">
        <f>IFERROR(IF(N(data_NoOutliers!ZX44),data_NoOutliers!ZX44,MID(data_NoOutliers!ZX44,2,99)/2),"")</f>
        <v/>
      </c>
      <c r="AMN44" s="4" t="str">
        <f>IFERROR(IF(N(data_NoOutliers!ZY44),data_NoOutliers!ZY44,MID(data_NoOutliers!ZY44,2,99)/2),"")</f>
        <v/>
      </c>
      <c r="AMO44" s="4" t="str">
        <f>IFERROR(IF(N(data_NoOutliers!ZZ44),data_NoOutliers!ZZ44,MID(data_NoOutliers!ZZ44,2,99)/2),"")</f>
        <v/>
      </c>
      <c r="AMP44" s="4" t="str">
        <f>IFERROR(IF(N(data_NoOutliers!AAA44),data_NoOutliers!AAA44,MID(data_NoOutliers!AAA44,2,99)/2),"")</f>
        <v/>
      </c>
      <c r="AMQ44" s="4" t="str">
        <f>IFERROR(IF(N(data_NoOutliers!AAB44),data_NoOutliers!AAB44,MID(data_NoOutliers!AAB44,2,99)/2),"")</f>
        <v/>
      </c>
      <c r="AMR44" s="4" t="str">
        <f>IFERROR(IF(N(data_NoOutliers!AAC44),data_NoOutliers!AAC44,MID(data_NoOutliers!AAC44,2,99)/2),"")</f>
        <v/>
      </c>
      <c r="AMS44" s="4" t="str">
        <f>IFERROR(IF(N(data_NoOutliers!AAD44),data_NoOutliers!AAD44,MID(data_NoOutliers!AAD44,2,99)/2),"")</f>
        <v/>
      </c>
      <c r="AMT44" s="4" t="str">
        <f>IFERROR(IF(N(data_NoOutliers!AAE44),data_NoOutliers!AAE44,MID(data_NoOutliers!AAE44,2,99)/2),"")</f>
        <v/>
      </c>
      <c r="AMU44" s="4" t="str">
        <f>IFERROR(IF(N(data_NoOutliers!AAF44),data_NoOutliers!AAF44,MID(data_NoOutliers!AAF44,2,99)/2),"")</f>
        <v/>
      </c>
      <c r="AMV44" s="4" t="str">
        <f>IFERROR(IF(N(data_NoOutliers!AAG44),data_NoOutliers!AAG44,MID(data_NoOutliers!AAG44,2,99)/2),"")</f>
        <v/>
      </c>
      <c r="AMW44" s="4" t="str">
        <f>IFERROR(IF(N(data_NoOutliers!AAH44),data_NoOutliers!AAH44,MID(data_NoOutliers!AAH44,2,99)/2),"")</f>
        <v/>
      </c>
      <c r="AMX44" s="4" t="str">
        <f>IFERROR(IF(N(data_NoOutliers!AAI44),data_NoOutliers!AAI44,MID(data_NoOutliers!AAI44,2,99)/2),"")</f>
        <v/>
      </c>
      <c r="AMY44" s="4" t="str">
        <f>IFERROR(IF(N(data_NoOutliers!AAJ44),data_NoOutliers!AAJ44,MID(data_NoOutliers!AAJ44,2,99)/2),"")</f>
        <v/>
      </c>
      <c r="AMZ44" s="4" t="str">
        <f>IFERROR(IF(N(data_NoOutliers!AAK44),data_NoOutliers!AAK44,MID(data_NoOutliers!AAK44,2,99)/2),"")</f>
        <v/>
      </c>
      <c r="ANA44" s="4" t="str">
        <f>IFERROR(IF(N(data_NoOutliers!AAL44),data_NoOutliers!AAL44,MID(data_NoOutliers!AAL44,2,99)/2),"")</f>
        <v/>
      </c>
      <c r="ANB44" s="4" t="str">
        <f>IFERROR(IF(N(data_NoOutliers!AAM44),data_NoOutliers!AAM44,MID(data_NoOutliers!AAM44,2,99)/2),"")</f>
        <v/>
      </c>
      <c r="ANC44" s="4" t="str">
        <f>IFERROR(IF(N(data_NoOutliers!AAN44),data_NoOutliers!AAN44,MID(data_NoOutliers!AAN44,2,99)/2),"")</f>
        <v/>
      </c>
      <c r="AND44" s="4" t="str">
        <f>IFERROR(IF(N(data_NoOutliers!AAO44),data_NoOutliers!AAO44,MID(data_NoOutliers!AAO44,2,99)/2),"")</f>
        <v/>
      </c>
      <c r="ANE44" s="4" t="str">
        <f>IFERROR(IF(N(data_NoOutliers!AAP44),data_NoOutliers!AAP44,MID(data_NoOutliers!AAP44,2,99)/2),"")</f>
        <v/>
      </c>
      <c r="ANF44" s="4" t="str">
        <f>IFERROR(IF(N(data_NoOutliers!AAQ44),data_NoOutliers!AAQ44,MID(data_NoOutliers!AAQ44,2,99)/2),"")</f>
        <v/>
      </c>
      <c r="ANG44" s="4" t="str">
        <f>IFERROR(IF(N(data_NoOutliers!AAR44),data_NoOutliers!AAR44,MID(data_NoOutliers!AAR44,2,99)/2),"")</f>
        <v/>
      </c>
      <c r="ANH44" s="4" t="str">
        <f>IFERROR(IF(N(data_NoOutliers!AAS44),data_NoOutliers!AAS44,MID(data_NoOutliers!AAS44,2,99)/2),"")</f>
        <v/>
      </c>
      <c r="ANI44" s="4" t="str">
        <f>IFERROR(IF(N(data_NoOutliers!AAT44),data_NoOutliers!AAT44,MID(data_NoOutliers!AAT44,2,99)/2),"")</f>
        <v/>
      </c>
      <c r="ANJ44" s="4" t="str">
        <f>IFERROR(IF(N(data_NoOutliers!AAU44),data_NoOutliers!AAU44,MID(data_NoOutliers!AAU44,2,99)/2),"")</f>
        <v/>
      </c>
      <c r="ANK44" s="4" t="str">
        <f>IFERROR(IF(N(data_NoOutliers!AAV44),data_NoOutliers!AAV44,MID(data_NoOutliers!AAV44,2,99)/2),"")</f>
        <v/>
      </c>
      <c r="ANL44" s="4" t="str">
        <f>IFERROR(IF(N(data_NoOutliers!AAW44),data_NoOutliers!AAW44,MID(data_NoOutliers!AAW44,2,99)/2),"")</f>
        <v/>
      </c>
      <c r="ANM44" s="4" t="str">
        <f>IFERROR(IF(N(data_NoOutliers!AAX44),data_NoOutliers!AAX44,MID(data_NoOutliers!AAX44,2,99)/2),"")</f>
        <v/>
      </c>
      <c r="ANN44" s="4" t="str">
        <f>IFERROR(IF(N(data_NoOutliers!AAY44),data_NoOutliers!AAY44,MID(data_NoOutliers!AAY44,2,99)/2),"")</f>
        <v/>
      </c>
      <c r="ANO44" s="4" t="str">
        <f>IFERROR(IF(N(data_NoOutliers!AAZ44),data_NoOutliers!AAZ44,MID(data_NoOutliers!AAZ44,2,99)/2),"")</f>
        <v/>
      </c>
      <c r="ANP44" s="4" t="str">
        <f>IFERROR(IF(N(data_NoOutliers!ABA44),data_NoOutliers!ABA44,MID(data_NoOutliers!ABA44,2,99)/2),"")</f>
        <v/>
      </c>
      <c r="ANQ44" s="4" t="str">
        <f>IFERROR(IF(N(data_NoOutliers!ABB44),data_NoOutliers!ABB44,MID(data_NoOutliers!ABB44,2,99)/2),"")</f>
        <v/>
      </c>
      <c r="ANR44" s="4" t="str">
        <f>IFERROR(IF(N(data_NoOutliers!ABC44),data_NoOutliers!ABC44,MID(data_NoOutliers!ABC44,2,99)/2),"")</f>
        <v/>
      </c>
      <c r="ANS44" s="4" t="str">
        <f>IFERROR(IF(N(data_NoOutliers!ABD44),data_NoOutliers!ABD44,MID(data_NoOutliers!ABD44,2,99)/2),"")</f>
        <v/>
      </c>
      <c r="ANT44" s="4" t="str">
        <f>IFERROR(IF(N(data_NoOutliers!ABE44),data_NoOutliers!ABE44,MID(data_NoOutliers!ABE44,2,99)/2),"")</f>
        <v/>
      </c>
      <c r="ANU44" s="4" t="str">
        <f>IFERROR(IF(N(data_NoOutliers!ABF44),data_NoOutliers!ABF44,MID(data_NoOutliers!ABF44,2,99)/2),"")</f>
        <v/>
      </c>
      <c r="ANV44" s="4" t="str">
        <f>IFERROR(IF(N(data_NoOutliers!ABG44),data_NoOutliers!ABG44,MID(data_NoOutliers!ABG44,2,99)/2),"")</f>
        <v/>
      </c>
      <c r="ANW44" s="4" t="str">
        <f>IFERROR(IF(N(data_NoOutliers!ABH44),data_NoOutliers!ABH44,MID(data_NoOutliers!ABH44,2,99)/2),"")</f>
        <v/>
      </c>
      <c r="ANX44" s="4" t="str">
        <f>IFERROR(IF(N(data_NoOutliers!ABI44),data_NoOutliers!ABI44,MID(data_NoOutliers!ABI44,2,99)/2),"")</f>
        <v/>
      </c>
      <c r="ANY44" s="4" t="str">
        <f>IFERROR(IF(N(data_NoOutliers!ABJ44),data_NoOutliers!ABJ44,MID(data_NoOutliers!ABJ44,2,99)/2),"")</f>
        <v/>
      </c>
      <c r="ANZ44" s="4" t="str">
        <f>IFERROR(IF(N(data_NoOutliers!ABK44),data_NoOutliers!ABK44,MID(data_NoOutliers!ABK44,2,99)/2),"")</f>
        <v/>
      </c>
      <c r="AOA44" s="4" t="str">
        <f>IFERROR(IF(N(data_NoOutliers!ABL44),data_NoOutliers!ABL44,MID(data_NoOutliers!ABL44,2,99)/2),"")</f>
        <v/>
      </c>
      <c r="AOB44" s="4" t="str">
        <f>IFERROR(IF(N(data_NoOutliers!ABM44),data_NoOutliers!ABM44,MID(data_NoOutliers!ABM44,2,99)/2),"")</f>
        <v/>
      </c>
      <c r="AOC44" s="4" t="str">
        <f>IFERROR(IF(N(data_NoOutliers!ABN44),data_NoOutliers!ABN44,MID(data_NoOutliers!ABN44,2,99)/2),"")</f>
        <v/>
      </c>
      <c r="AOD44" s="4" t="str">
        <f>IFERROR(IF(N(data_NoOutliers!ABO44),data_NoOutliers!ABO44,MID(data_NoOutliers!ABO44,2,99)/2),"")</f>
        <v/>
      </c>
      <c r="AOE44" s="4" t="str">
        <f>IFERROR(IF(N(data_NoOutliers!ABP44),data_NoOutliers!ABP44,MID(data_NoOutliers!ABP44,2,99)/2),"")</f>
        <v/>
      </c>
      <c r="AOF44" s="4" t="str">
        <f>IFERROR(IF(N(data_NoOutliers!ABQ44),data_NoOutliers!ABQ44,MID(data_NoOutliers!ABQ44,2,99)/2),"")</f>
        <v/>
      </c>
      <c r="AOG44" s="4" t="str">
        <f>IFERROR(IF(N(data_NoOutliers!ABR44),data_NoOutliers!ABR44,MID(data_NoOutliers!ABR44,2,99)/2),"")</f>
        <v/>
      </c>
      <c r="AOH44" s="4" t="str">
        <f>IFERROR(IF(N(data_NoOutliers!ABS44),data_NoOutliers!ABS44,MID(data_NoOutliers!ABS44,2,99)/2),"")</f>
        <v/>
      </c>
      <c r="AOI44" s="4" t="str">
        <f>IFERROR(IF(N(data_NoOutliers!ABT44),data_NoOutliers!ABT44,MID(data_NoOutliers!ABT44,2,99)/2),"")</f>
        <v/>
      </c>
      <c r="AOJ44" s="4" t="str">
        <f>IFERROR(IF(N(data_NoOutliers!ABU44),data_NoOutliers!ABU44,MID(data_NoOutliers!ABU44,2,99)/2),"")</f>
        <v/>
      </c>
      <c r="AOK44" s="4" t="str">
        <f>IFERROR(IF(N(data_NoOutliers!ABV44),data_NoOutliers!ABV44,MID(data_NoOutliers!ABV44,2,99)/2),"")</f>
        <v/>
      </c>
      <c r="AOL44" s="4" t="str">
        <f>IFERROR(IF(N(data_NoOutliers!ABW44),data_NoOutliers!ABW44,MID(data_NoOutliers!ABW44,2,99)/2),"")</f>
        <v/>
      </c>
      <c r="AOM44" s="4" t="str">
        <f>IFERROR(IF(N(data_NoOutliers!ABX44),data_NoOutliers!ABX44,MID(data_NoOutliers!ABX44,2,99)/2),"")</f>
        <v/>
      </c>
      <c r="AON44" s="4" t="str">
        <f>IFERROR(IF(N(data_NoOutliers!ABY44),data_NoOutliers!ABY44,MID(data_NoOutliers!ABY44,2,99)/2),"")</f>
        <v/>
      </c>
      <c r="AOO44" s="4" t="str">
        <f>IFERROR(IF(N(data_NoOutliers!ABZ44),data_NoOutliers!ABZ44,MID(data_NoOutliers!ABZ44,2,99)/2),"")</f>
        <v/>
      </c>
      <c r="AOP44" s="4" t="str">
        <f>IFERROR(IF(N(data_NoOutliers!ACA44),data_NoOutliers!ACA44,MID(data_NoOutliers!ACA44,2,99)/2),"")</f>
        <v/>
      </c>
      <c r="AOQ44" s="4" t="str">
        <f>IFERROR(IF(N(data_NoOutliers!ACB44),data_NoOutliers!ACB44,MID(data_NoOutliers!ACB44,2,99)/2),"")</f>
        <v/>
      </c>
      <c r="AOR44" s="4" t="str">
        <f>IFERROR(IF(N(data_NoOutliers!ACC44),data_NoOutliers!ACC44,MID(data_NoOutliers!ACC44,2,99)/2),"")</f>
        <v/>
      </c>
      <c r="AOS44" s="4" t="str">
        <f>IFERROR(IF(N(data_NoOutliers!ACD44),data_NoOutliers!ACD44,MID(data_NoOutliers!ACD44,2,99)/2),"")</f>
        <v/>
      </c>
      <c r="AOT44" s="4" t="str">
        <f>IFERROR(IF(N(data_NoOutliers!ACE44),data_NoOutliers!ACE44,MID(data_NoOutliers!ACE44,2,99)/2),"")</f>
        <v/>
      </c>
      <c r="AOU44" s="4" t="str">
        <f>IFERROR(IF(N(data_NoOutliers!ACF44),data_NoOutliers!ACF44,MID(data_NoOutliers!ACF44,2,99)/2),"")</f>
        <v/>
      </c>
      <c r="AOV44" s="4" t="str">
        <f>IFERROR(IF(N(data_NoOutliers!ACG44),data_NoOutliers!ACG44,MID(data_NoOutliers!ACG44,2,99)/2),"")</f>
        <v/>
      </c>
      <c r="AOW44" s="4" t="str">
        <f>IFERROR(IF(N(data_NoOutliers!ACH44),data_NoOutliers!ACH44,MID(data_NoOutliers!ACH44,2,99)/2),"")</f>
        <v/>
      </c>
      <c r="AOX44" s="4" t="str">
        <f>IFERROR(IF(N(data_NoOutliers!ACI44),data_NoOutliers!ACI44,MID(data_NoOutliers!ACI44,2,99)/2),"")</f>
        <v/>
      </c>
      <c r="AOY44" s="4" t="str">
        <f>IFERROR(IF(N(data_NoOutliers!ACJ44),data_NoOutliers!ACJ44,MID(data_NoOutliers!ACJ44,2,99)/2),"")</f>
        <v/>
      </c>
      <c r="AOZ44" s="4" t="str">
        <f>IFERROR(IF(N(data_NoOutliers!ACK44),data_NoOutliers!ACK44,MID(data_NoOutliers!ACK44,2,99)/2),"")</f>
        <v/>
      </c>
      <c r="APA44" s="4" t="str">
        <f>IFERROR(IF(N(data_NoOutliers!ACL44),data_NoOutliers!ACL44,MID(data_NoOutliers!ACL44,2,99)/2),"")</f>
        <v/>
      </c>
      <c r="APB44" s="4" t="str">
        <f>IFERROR(IF(N(data_NoOutliers!ACM44),data_NoOutliers!ACM44,MID(data_NoOutliers!ACM44,2,99)/2),"")</f>
        <v/>
      </c>
      <c r="APC44" s="4" t="str">
        <f>IFERROR(IF(N(data_NoOutliers!ACN44),data_NoOutliers!ACN44,MID(data_NoOutliers!ACN44,2,99)/2),"")</f>
        <v/>
      </c>
      <c r="APD44" s="4" t="str">
        <f>IFERROR(IF(N(data_NoOutliers!ACO44),data_NoOutliers!ACO44,MID(data_NoOutliers!ACO44,2,99)/2),"")</f>
        <v/>
      </c>
      <c r="APE44" s="4" t="str">
        <f>IFERROR(IF(N(data_NoOutliers!ACP44),data_NoOutliers!ACP44,MID(data_NoOutliers!ACP44,2,99)/2),"")</f>
        <v/>
      </c>
      <c r="APF44" s="4" t="str">
        <f>IFERROR(IF(N(data_NoOutliers!ACQ44),data_NoOutliers!ACQ44,MID(data_NoOutliers!ACQ44,2,99)/2),"")</f>
        <v/>
      </c>
      <c r="APG44" s="4" t="str">
        <f>IFERROR(IF(N(data_NoOutliers!ACR44),data_NoOutliers!ACR44,MID(data_NoOutliers!ACR44,2,99)/2),"")</f>
        <v/>
      </c>
      <c r="APH44" s="4" t="str">
        <f>IFERROR(IF(N(data_NoOutliers!ACS44),data_NoOutliers!ACS44,MID(data_NoOutliers!ACS44,2,99)/2),"")</f>
        <v/>
      </c>
      <c r="API44" s="4" t="str">
        <f>IFERROR(IF(N(data_NoOutliers!ACT44),data_NoOutliers!ACT44,MID(data_NoOutliers!ACT44,2,99)/2),"")</f>
        <v/>
      </c>
      <c r="APJ44" s="4" t="str">
        <f>IFERROR(IF(N(data_NoOutliers!ACU44),data_NoOutliers!ACU44,MID(data_NoOutliers!ACU44,2,99)/2),"")</f>
        <v/>
      </c>
      <c r="APK44" s="4" t="str">
        <f>IFERROR(IF(N(data_NoOutliers!ACV44),data_NoOutliers!ACV44,MID(data_NoOutliers!ACV44,2,99)/2),"")</f>
        <v/>
      </c>
      <c r="APL44" s="4" t="str">
        <f>IFERROR(IF(N(data_NoOutliers!ACW44),data_NoOutliers!ACW44,MID(data_NoOutliers!ACW44,2,99)/2),"")</f>
        <v/>
      </c>
      <c r="APM44" s="4" t="str">
        <f>IFERROR(IF(N(data_NoOutliers!ACX44),data_NoOutliers!ACX44,MID(data_NoOutliers!ACX44,2,99)/2),"")</f>
        <v/>
      </c>
      <c r="APN44" s="4" t="str">
        <f>IFERROR(IF(N(data_NoOutliers!ACY44),data_NoOutliers!ACY44,MID(data_NoOutliers!ACY44,2,99)/2),"")</f>
        <v/>
      </c>
      <c r="APO44" s="4" t="str">
        <f>IFERROR(IF(N(data_NoOutliers!ACZ44),data_NoOutliers!ACZ44,MID(data_NoOutliers!ACZ44,2,99)/2),"")</f>
        <v/>
      </c>
      <c r="APP44" s="4" t="str">
        <f>IFERROR(IF(N(data_NoOutliers!ADA44),data_NoOutliers!ADA44,MID(data_NoOutliers!ADA44,2,99)/2),"")</f>
        <v/>
      </c>
      <c r="APQ44" s="4" t="str">
        <f>IFERROR(IF(N(data_NoOutliers!ADB44),data_NoOutliers!ADB44,MID(data_NoOutliers!ADB44,2,99)/2),"")</f>
        <v/>
      </c>
      <c r="APR44" s="4" t="str">
        <f>IFERROR(IF(N(data_NoOutliers!ADC44),data_NoOutliers!ADC44,MID(data_NoOutliers!ADC44,2,99)/2),"")</f>
        <v/>
      </c>
      <c r="APS44" s="4" t="str">
        <f>IFERROR(IF(N(data_NoOutliers!ADD44),data_NoOutliers!ADD44,MID(data_NoOutliers!ADD44,2,99)/2),"")</f>
        <v/>
      </c>
      <c r="APT44" s="4" t="str">
        <f>IFERROR(IF(N(data_NoOutliers!ADE44),data_NoOutliers!ADE44,MID(data_NoOutliers!ADE44,2,99)/2),"")</f>
        <v/>
      </c>
      <c r="APU44" s="4" t="str">
        <f>IFERROR(IF(N(data_NoOutliers!ADF44),data_NoOutliers!ADF44,MID(data_NoOutliers!ADF44,2,99)/2),"")</f>
        <v/>
      </c>
      <c r="APV44" s="4" t="str">
        <f>IFERROR(IF(N(data_NoOutliers!ADG44),data_NoOutliers!ADG44,MID(data_NoOutliers!ADG44,2,99)/2),"")</f>
        <v/>
      </c>
      <c r="APW44" s="4" t="str">
        <f>IFERROR(IF(N(data_NoOutliers!ADH44),data_NoOutliers!ADH44,MID(data_NoOutliers!ADH44,2,99)/2),"")</f>
        <v/>
      </c>
      <c r="APX44" s="4" t="str">
        <f>IFERROR(IF(N(data_NoOutliers!ADI44),data_NoOutliers!ADI44,MID(data_NoOutliers!ADI44,2,99)/2),"")</f>
        <v/>
      </c>
      <c r="APY44" s="4" t="str">
        <f>IFERROR(IF(N(data_NoOutliers!ADJ44),data_NoOutliers!ADJ44,MID(data_NoOutliers!ADJ44,2,99)/2),"")</f>
        <v/>
      </c>
      <c r="APZ44" s="4" t="str">
        <f>IFERROR(IF(N(data_NoOutliers!ADK44),data_NoOutliers!ADK44,MID(data_NoOutliers!ADK44,2,99)/2),"")</f>
        <v/>
      </c>
      <c r="AQA44" s="4" t="str">
        <f>IFERROR(IF(N(data_NoOutliers!ADL44),data_NoOutliers!ADL44,MID(data_NoOutliers!ADL44,2,99)/2),"")</f>
        <v/>
      </c>
      <c r="AQB44" s="4" t="str">
        <f>IFERROR(IF(N(data_NoOutliers!ADM44),data_NoOutliers!ADM44,MID(data_NoOutliers!ADM44,2,99)/2),"")</f>
        <v/>
      </c>
      <c r="AQC44" s="4" t="str">
        <f>IFERROR(IF(N(data_NoOutliers!ADN44),data_NoOutliers!ADN44,MID(data_NoOutliers!ADN44,2,99)/2),"")</f>
        <v/>
      </c>
      <c r="AQD44" s="4" t="str">
        <f>IFERROR(IF(N(data_NoOutliers!ADO44),data_NoOutliers!ADO44,MID(data_NoOutliers!ADO44,2,99)/2),"")</f>
        <v/>
      </c>
      <c r="AQE44" s="4" t="str">
        <f>IFERROR(IF(N(data_NoOutliers!ADP44),data_NoOutliers!ADP44,MID(data_NoOutliers!ADP44,2,99)/2),"")</f>
        <v/>
      </c>
      <c r="AQF44" s="4" t="str">
        <f>IFERROR(IF(N(data_NoOutliers!ADQ44),data_NoOutliers!ADQ44,MID(data_NoOutliers!ADQ44,2,99)/2),"")</f>
        <v/>
      </c>
      <c r="AQG44" s="4" t="str">
        <f>IFERROR(IF(N(data_NoOutliers!ADR44),data_NoOutliers!ADR44,MID(data_NoOutliers!ADR44,2,99)/2),"")</f>
        <v/>
      </c>
      <c r="AQH44" s="4" t="str">
        <f>IFERROR(IF(N(data_NoOutliers!ADS44),data_NoOutliers!ADS44,MID(data_NoOutliers!ADS44,2,99)/2),"")</f>
        <v/>
      </c>
      <c r="AQI44" s="4" t="str">
        <f>IFERROR(IF(N(data_NoOutliers!ADT44),data_NoOutliers!ADT44,MID(data_NoOutliers!ADT44,2,99)/2),"")</f>
        <v/>
      </c>
      <c r="AQJ44" s="4" t="str">
        <f>IFERROR(IF(N(data_NoOutliers!ADU44),data_NoOutliers!ADU44,MID(data_NoOutliers!ADU44,2,99)/2),"")</f>
        <v/>
      </c>
      <c r="AQK44" s="4" t="str">
        <f>IFERROR(IF(N(data_NoOutliers!ADV44),data_NoOutliers!ADV44,MID(data_NoOutliers!ADV44,2,99)/2),"")</f>
        <v/>
      </c>
      <c r="AQL44" s="4" t="str">
        <f>IFERROR(IF(N(data_NoOutliers!ADW44),data_NoOutliers!ADW44,MID(data_NoOutliers!ADW44,2,99)/2),"")</f>
        <v/>
      </c>
      <c r="AQM44" s="4" t="str">
        <f>IFERROR(IF(N(data_NoOutliers!ADX44),data_NoOutliers!ADX44,MID(data_NoOutliers!ADX44,2,99)/2),"")</f>
        <v/>
      </c>
      <c r="AQN44" s="4" t="str">
        <f>IFERROR(IF(N(data_NoOutliers!ADY44),data_NoOutliers!ADY44,MID(data_NoOutliers!ADY44,2,99)/2),"")</f>
        <v/>
      </c>
      <c r="AQO44" s="4" t="str">
        <f>IFERROR(IF(N(data_NoOutliers!ADZ44),data_NoOutliers!ADZ44,MID(data_NoOutliers!ADZ44,2,99)/2),"")</f>
        <v/>
      </c>
      <c r="AQP44" s="4" t="str">
        <f>IFERROR(IF(N(data_NoOutliers!AEA44),data_NoOutliers!AEA44,MID(data_NoOutliers!AEA44,2,99)/2),"")</f>
        <v/>
      </c>
      <c r="AQQ44" s="4" t="str">
        <f>IFERROR(IF(N(data_NoOutliers!AEB44),data_NoOutliers!AEB44,MID(data_NoOutliers!AEB44,2,99)/2),"")</f>
        <v/>
      </c>
      <c r="AQR44" s="4" t="str">
        <f>IFERROR(IF(N(data_NoOutliers!AEC44),data_NoOutliers!AEC44,MID(data_NoOutliers!AEC44,2,99)/2),"")</f>
        <v/>
      </c>
      <c r="AQS44" s="4" t="str">
        <f>IFERROR(IF(N(data_NoOutliers!AED44),data_NoOutliers!AED44,MID(data_NoOutliers!AED44,2,99)/2),"")</f>
        <v/>
      </c>
      <c r="AQT44" s="4" t="str">
        <f>IFERROR(IF(N(data_NoOutliers!AEE44),data_NoOutliers!AEE44,MID(data_NoOutliers!AEE44,2,99)/2),"")</f>
        <v/>
      </c>
      <c r="AQU44" s="4" t="str">
        <f>IFERROR(IF(N(data_NoOutliers!AEF44),data_NoOutliers!AEF44,MID(data_NoOutliers!AEF44,2,99)/2),"")</f>
        <v/>
      </c>
      <c r="AQV44" s="4" t="str">
        <f>IFERROR(IF(N(data_NoOutliers!AEG44),data_NoOutliers!AEG44,MID(data_NoOutliers!AEG44,2,99)/2),"")</f>
        <v/>
      </c>
      <c r="AQW44" s="4" t="str">
        <f>IFERROR(IF(N(data_NoOutliers!AEH44),data_NoOutliers!AEH44,MID(data_NoOutliers!AEH44,2,99)/2),"")</f>
        <v/>
      </c>
      <c r="AQX44" s="4" t="str">
        <f>IFERROR(IF(N(data_NoOutliers!AEI44),data_NoOutliers!AEI44,MID(data_NoOutliers!AEI44,2,99)/2),"")</f>
        <v/>
      </c>
      <c r="AQY44" s="4" t="str">
        <f>IFERROR(IF(N(data_NoOutliers!AEJ44),data_NoOutliers!AEJ44,MID(data_NoOutliers!AEJ44,2,99)/2),"")</f>
        <v/>
      </c>
      <c r="AQZ44" s="4" t="str">
        <f>IFERROR(IF(N(data_NoOutliers!AEK44),data_NoOutliers!AEK44,MID(data_NoOutliers!AEK44,2,99)/2),"")</f>
        <v/>
      </c>
      <c r="ARA44" s="4" t="str">
        <f>IFERROR(IF(N(data_NoOutliers!AEL44),data_NoOutliers!AEL44,MID(data_NoOutliers!AEL44,2,99)/2),"")</f>
        <v/>
      </c>
      <c r="ARB44" s="4" t="str">
        <f>IFERROR(IF(N(data_NoOutliers!AEM44),data_NoOutliers!AEM44,MID(data_NoOutliers!AEM44,2,99)/2),"")</f>
        <v/>
      </c>
      <c r="ARC44" s="4" t="str">
        <f>IFERROR(IF(N(data_NoOutliers!AEN44),data_NoOutliers!AEN44,MID(data_NoOutliers!AEN44,2,99)/2),"")</f>
        <v/>
      </c>
      <c r="ARD44" s="4" t="str">
        <f>IFERROR(IF(N(data_NoOutliers!AEO44),data_NoOutliers!AEO44,MID(data_NoOutliers!AEO44,2,99)/2),"")</f>
        <v/>
      </c>
      <c r="ARE44" s="4" t="str">
        <f>IFERROR(IF(N(data_NoOutliers!AEP44),data_NoOutliers!AEP44,MID(data_NoOutliers!AEP44,2,99)/2),"")</f>
        <v/>
      </c>
      <c r="ARF44" s="4" t="str">
        <f>IFERROR(IF(N(data_NoOutliers!AEQ44),data_NoOutliers!AEQ44,MID(data_NoOutliers!AEQ44,2,99)/2),"")</f>
        <v/>
      </c>
      <c r="ARG44" s="4" t="str">
        <f>IFERROR(IF(N(data_NoOutliers!AER44),data_NoOutliers!AER44,MID(data_NoOutliers!AER44,2,99)/2),"")</f>
        <v/>
      </c>
      <c r="ARH44" s="4" t="str">
        <f>IFERROR(IF(N(data_NoOutliers!AES44),data_NoOutliers!AES44,MID(data_NoOutliers!AES44,2,99)/2),"")</f>
        <v/>
      </c>
      <c r="ARI44" s="4" t="str">
        <f>IFERROR(IF(N(data_NoOutliers!AET44),data_NoOutliers!AET44,MID(data_NoOutliers!AET44,2,99)/2),"")</f>
        <v/>
      </c>
      <c r="ARJ44" s="4" t="str">
        <f>IFERROR(IF(N(data_NoOutliers!AEU44),data_NoOutliers!AEU44,MID(data_NoOutliers!AEU44,2,99)/2),"")</f>
        <v/>
      </c>
      <c r="ARK44" s="4" t="str">
        <f>IFERROR(IF(N(data_NoOutliers!AEV44),data_NoOutliers!AEV44,MID(data_NoOutliers!AEV44,2,99)/2),"")</f>
        <v/>
      </c>
      <c r="ARL44" s="4" t="str">
        <f>IFERROR(IF(N(data_NoOutliers!AEW44),data_NoOutliers!AEW44,MID(data_NoOutliers!AEW44,2,99)/2),"")</f>
        <v/>
      </c>
      <c r="ARM44" s="4" t="str">
        <f>IFERROR(IF(N(data_NoOutliers!AEX44),data_NoOutliers!AEX44,MID(data_NoOutliers!AEX44,2,99)/2),"")</f>
        <v/>
      </c>
      <c r="ARN44" s="4" t="str">
        <f>IFERROR(IF(N(data_NoOutliers!AEY44),data_NoOutliers!AEY44,MID(data_NoOutliers!AEY44,2,99)/2),"")</f>
        <v/>
      </c>
      <c r="ARO44" s="4" t="str">
        <f>IFERROR(IF(N(data_NoOutliers!AEZ44),data_NoOutliers!AEZ44,MID(data_NoOutliers!AEZ44,2,99)/2),"")</f>
        <v/>
      </c>
      <c r="ARP44" s="4" t="str">
        <f>IFERROR(IF(N(data_NoOutliers!AFA44),data_NoOutliers!AFA44,MID(data_NoOutliers!AFA44,2,99)/2),"")</f>
        <v/>
      </c>
      <c r="ARQ44" s="4" t="str">
        <f>IFERROR(IF(N(data_NoOutliers!AFB44),data_NoOutliers!AFB44,MID(data_NoOutliers!AFB44,2,99)/2),"")</f>
        <v/>
      </c>
      <c r="ARR44" s="4" t="str">
        <f>IFERROR(IF(N(data_NoOutliers!AFC44),data_NoOutliers!AFC44,MID(data_NoOutliers!AFC44,2,99)/2),"")</f>
        <v/>
      </c>
      <c r="ARS44" s="4" t="str">
        <f>IFERROR(IF(N(data_NoOutliers!AFD44),data_NoOutliers!AFD44,MID(data_NoOutliers!AFD44,2,99)/2),"")</f>
        <v/>
      </c>
      <c r="ART44" s="4" t="str">
        <f>IFERROR(IF(N(data_NoOutliers!AFE44),data_NoOutliers!AFE44,MID(data_NoOutliers!AFE44,2,99)/2),"")</f>
        <v/>
      </c>
      <c r="ARU44" s="4" t="str">
        <f>IFERROR(IF(N(data_NoOutliers!AFF44),data_NoOutliers!AFF44,MID(data_NoOutliers!AFF44,2,99)/2),"")</f>
        <v/>
      </c>
      <c r="ARV44" s="4" t="str">
        <f>IFERROR(IF(N(data_NoOutliers!AFG44),data_NoOutliers!AFG44,MID(data_NoOutliers!AFG44,2,99)/2),"")</f>
        <v/>
      </c>
      <c r="ARW44" s="4" t="str">
        <f>IFERROR(IF(N(data_NoOutliers!AFH44),data_NoOutliers!AFH44,MID(data_NoOutliers!AFH44,2,99)/2),"")</f>
        <v/>
      </c>
      <c r="ARX44" s="4" t="str">
        <f>IFERROR(IF(N(data_NoOutliers!AFI44),data_NoOutliers!AFI44,MID(data_NoOutliers!AFI44,2,99)/2),"")</f>
        <v/>
      </c>
      <c r="ARY44" s="4" t="str">
        <f>IFERROR(IF(N(data_NoOutliers!AFJ44),data_NoOutliers!AFJ44,MID(data_NoOutliers!AFJ44,2,99)/2),"")</f>
        <v/>
      </c>
      <c r="ARZ44" s="4" t="str">
        <f>IFERROR(IF(N(data_NoOutliers!AFK44),data_NoOutliers!AFK44,MID(data_NoOutliers!AFK44,2,99)/2),"")</f>
        <v/>
      </c>
      <c r="ASA44" s="4" t="str">
        <f>IFERROR(IF(N(data_NoOutliers!AFL44),data_NoOutliers!AFL44,MID(data_NoOutliers!AFL44,2,99)/2),"")</f>
        <v/>
      </c>
      <c r="ASB44" s="4" t="str">
        <f>IFERROR(IF(N(data_NoOutliers!AFM44),data_NoOutliers!AFM44,MID(data_NoOutliers!AFM44,2,99)/2),"")</f>
        <v/>
      </c>
      <c r="ASC44" s="4" t="str">
        <f>IFERROR(IF(N(data_NoOutliers!AFN44),data_NoOutliers!AFN44,MID(data_NoOutliers!AFN44,2,99)/2),"")</f>
        <v/>
      </c>
      <c r="ASD44" s="4" t="str">
        <f>IFERROR(IF(N(data_NoOutliers!AFO44),data_NoOutliers!AFO44,MID(data_NoOutliers!AFO44,2,99)/2),"")</f>
        <v/>
      </c>
      <c r="ASE44" s="4" t="str">
        <f>IFERROR(IF(N(data_NoOutliers!AFP44),data_NoOutliers!AFP44,MID(data_NoOutliers!AFP44,2,99)/2),"")</f>
        <v/>
      </c>
      <c r="ASF44" s="4" t="str">
        <f>IFERROR(IF(N(data_NoOutliers!AFQ44),data_NoOutliers!AFQ44,MID(data_NoOutliers!AFQ44,2,99)/2),"")</f>
        <v/>
      </c>
      <c r="ASG44" s="4" t="str">
        <f>IFERROR(IF(N(data_NoOutliers!AFR44),data_NoOutliers!AFR44,MID(data_NoOutliers!AFR44,2,99)/2),"")</f>
        <v/>
      </c>
      <c r="ASH44" s="4" t="str">
        <f>IFERROR(IF(N(data_NoOutliers!AFS44),data_NoOutliers!AFS44,MID(data_NoOutliers!AFS44,2,99)/2),"")</f>
        <v/>
      </c>
      <c r="ASI44" s="4" t="str">
        <f>IFERROR(IF(N(data_NoOutliers!AFT44),data_NoOutliers!AFT44,MID(data_NoOutliers!AFT44,2,99)/2),"")</f>
        <v/>
      </c>
      <c r="ASJ44" s="4" t="str">
        <f>IFERROR(IF(N(data_NoOutliers!AFU44),data_NoOutliers!AFU44,MID(data_NoOutliers!AFU44,2,99)/2),"")</f>
        <v/>
      </c>
      <c r="ASK44" s="4" t="str">
        <f>IFERROR(IF(N(data_NoOutliers!AFV44),data_NoOutliers!AFV44,MID(data_NoOutliers!AFV44,2,99)/2),"")</f>
        <v/>
      </c>
      <c r="ASL44" s="4" t="str">
        <f>IFERROR(IF(N(data_NoOutliers!AFW44),data_NoOutliers!AFW44,MID(data_NoOutliers!AFW44,2,99)/2),"")</f>
        <v/>
      </c>
      <c r="ASM44" s="4" t="str">
        <f>IFERROR(IF(N(data_NoOutliers!AFX44),data_NoOutliers!AFX44,MID(data_NoOutliers!AFX44,2,99)/2),"")</f>
        <v/>
      </c>
      <c r="ASN44" s="4" t="str">
        <f>IFERROR(IF(N(data_NoOutliers!AFY44),data_NoOutliers!AFY44,MID(data_NoOutliers!AFY44,2,99)/2),"")</f>
        <v/>
      </c>
      <c r="ASO44" s="4" t="str">
        <f>IFERROR(IF(N(data_NoOutliers!AFZ44),data_NoOutliers!AFZ44,MID(data_NoOutliers!AFZ44,2,99)/2),"")</f>
        <v/>
      </c>
      <c r="ASP44" s="4" t="str">
        <f>IFERROR(IF(N(data_NoOutliers!AGA44),data_NoOutliers!AGA44,MID(data_NoOutliers!AGA44,2,99)/2),"")</f>
        <v/>
      </c>
      <c r="ASQ44" s="4" t="str">
        <f>IFERROR(IF(N(data_NoOutliers!AGB44),data_NoOutliers!AGB44,MID(data_NoOutliers!AGB44,2,99)/2),"")</f>
        <v/>
      </c>
      <c r="ASR44" s="4" t="str">
        <f>IFERROR(IF(N(data_NoOutliers!AGC44),data_NoOutliers!AGC44,MID(data_NoOutliers!AGC44,2,99)/2),"")</f>
        <v/>
      </c>
      <c r="ASS44" s="4" t="str">
        <f>IFERROR(IF(N(data_NoOutliers!AGD44),data_NoOutliers!AGD44,MID(data_NoOutliers!AGD44,2,99)/2),"")</f>
        <v/>
      </c>
      <c r="AST44" s="4" t="str">
        <f>IFERROR(IF(N(data_NoOutliers!AGE44),data_NoOutliers!AGE44,MID(data_NoOutliers!AGE44,2,99)/2),"")</f>
        <v/>
      </c>
      <c r="ASU44" s="4" t="str">
        <f>IFERROR(IF(N(data_NoOutliers!AGF44),data_NoOutliers!AGF44,MID(data_NoOutliers!AGF44,2,99)/2),"")</f>
        <v/>
      </c>
      <c r="ASV44" s="4" t="str">
        <f>IFERROR(IF(N(data_NoOutliers!AGG44),data_NoOutliers!AGG44,MID(data_NoOutliers!AGG44,2,99)/2),"")</f>
        <v/>
      </c>
      <c r="ASW44" s="4" t="str">
        <f>IFERROR(IF(N(data_NoOutliers!AGH44),data_NoOutliers!AGH44,MID(data_NoOutliers!AGH44,2,99)/2),"")</f>
        <v/>
      </c>
      <c r="ASX44" s="4" t="str">
        <f>IFERROR(IF(N(data_NoOutliers!AGI44),data_NoOutliers!AGI44,MID(data_NoOutliers!AGI44,2,99)/2),"")</f>
        <v/>
      </c>
      <c r="ASY44" s="4" t="str">
        <f>IFERROR(IF(N(data_NoOutliers!AGJ44),data_NoOutliers!AGJ44,MID(data_NoOutliers!AGJ44,2,99)/2),"")</f>
        <v/>
      </c>
      <c r="ASZ44" s="4" t="str">
        <f>IFERROR(IF(N(data_NoOutliers!AGK44),data_NoOutliers!AGK44,MID(data_NoOutliers!AGK44,2,99)/2),"")</f>
        <v/>
      </c>
      <c r="ATA44" s="4" t="str">
        <f>IFERROR(IF(N(data_NoOutliers!AGL44),data_NoOutliers!AGL44,MID(data_NoOutliers!AGL44,2,99)/2),"")</f>
        <v/>
      </c>
      <c r="ATB44" s="4" t="str">
        <f>IFERROR(IF(N(data_NoOutliers!AGM44),data_NoOutliers!AGM44,MID(data_NoOutliers!AGM44,2,99)/2),"")</f>
        <v/>
      </c>
      <c r="ATC44" s="4" t="str">
        <f>IFERROR(IF(N(data_NoOutliers!AGN44),data_NoOutliers!AGN44,MID(data_NoOutliers!AGN44,2,99)/2),"")</f>
        <v/>
      </c>
      <c r="ATD44" s="4" t="str">
        <f>IFERROR(IF(N(data_NoOutliers!AGO44),data_NoOutliers!AGO44,MID(data_NoOutliers!AGO44,2,99)/2),"")</f>
        <v/>
      </c>
      <c r="ATE44" s="4" t="str">
        <f>IFERROR(IF(N(data_NoOutliers!AGP44),data_NoOutliers!AGP44,MID(data_NoOutliers!AGP44,2,99)/2),"")</f>
        <v/>
      </c>
      <c r="ATF44" s="4" t="str">
        <f>IFERROR(IF(N(data_NoOutliers!AGQ44),data_NoOutliers!AGQ44,MID(data_NoOutliers!AGQ44,2,99)/2),"")</f>
        <v/>
      </c>
      <c r="ATG44" s="4" t="str">
        <f>IFERROR(IF(N(data_NoOutliers!AGR44),data_NoOutliers!AGR44,MID(data_NoOutliers!AGR44,2,99)/2),"")</f>
        <v/>
      </c>
      <c r="ATH44" s="4" t="str">
        <f>IFERROR(IF(N(data_NoOutliers!AGS44),data_NoOutliers!AGS44,MID(data_NoOutliers!AGS44,2,99)/2),"")</f>
        <v/>
      </c>
      <c r="ATI44" s="4" t="str">
        <f>IFERROR(IF(N(data_NoOutliers!AGT44),data_NoOutliers!AGT44,MID(data_NoOutliers!AGT44,2,99)/2),"")</f>
        <v/>
      </c>
      <c r="ATJ44" s="4" t="str">
        <f>IFERROR(IF(N(data_NoOutliers!AGU44),data_NoOutliers!AGU44,MID(data_NoOutliers!AGU44,2,99)/2),"")</f>
        <v/>
      </c>
      <c r="ATK44" s="4" t="str">
        <f>IFERROR(IF(N(data_NoOutliers!AGV44),data_NoOutliers!AGV44,MID(data_NoOutliers!AGV44,2,99)/2),"")</f>
        <v/>
      </c>
      <c r="ATL44" s="4" t="str">
        <f>IFERROR(IF(N(data_NoOutliers!AGW44),data_NoOutliers!AGW44,MID(data_NoOutliers!AGW44,2,99)/2),"")</f>
        <v/>
      </c>
      <c r="ATM44" s="4" t="str">
        <f>IFERROR(IF(N(data_NoOutliers!AGX44),data_NoOutliers!AGX44,MID(data_NoOutliers!AGX44,2,99)/2),"")</f>
        <v/>
      </c>
      <c r="ATN44" s="4" t="str">
        <f>IFERROR(IF(N(data_NoOutliers!AGY44),data_NoOutliers!AGY44,MID(data_NoOutliers!AGY44,2,99)/2),"")</f>
        <v/>
      </c>
      <c r="ATO44" s="4" t="str">
        <f>IFERROR(IF(N(data_NoOutliers!AGZ44),data_NoOutliers!AGZ44,MID(data_NoOutliers!AGZ44,2,99)/2),"")</f>
        <v/>
      </c>
      <c r="ATP44" s="4" t="str">
        <f>IFERROR(IF(N(data_NoOutliers!AHA44),data_NoOutliers!AHA44,MID(data_NoOutliers!AHA44,2,99)/2),"")</f>
        <v/>
      </c>
      <c r="ATQ44" s="4" t="str">
        <f>IFERROR(IF(N(data_NoOutliers!AHB44),data_NoOutliers!AHB44,MID(data_NoOutliers!AHB44,2,99)/2),"")</f>
        <v/>
      </c>
      <c r="ATR44" s="4" t="str">
        <f>IFERROR(IF(N(data_NoOutliers!AHC44),data_NoOutliers!AHC44,MID(data_NoOutliers!AHC44,2,99)/2),"")</f>
        <v/>
      </c>
      <c r="ATS44" s="4" t="str">
        <f>IFERROR(IF(N(data_NoOutliers!AHD44),data_NoOutliers!AHD44,MID(data_NoOutliers!AHD44,2,99)/2),"")</f>
        <v/>
      </c>
      <c r="ATT44" s="4" t="str">
        <f>IFERROR(IF(N(data_NoOutliers!AHE44),data_NoOutliers!AHE44,MID(data_NoOutliers!AHE44,2,99)/2),"")</f>
        <v/>
      </c>
      <c r="ATU44" s="4" t="str">
        <f>IFERROR(IF(N(data_NoOutliers!AHF44),data_NoOutliers!AHF44,MID(data_NoOutliers!AHF44,2,99)/2),"")</f>
        <v/>
      </c>
      <c r="ATV44" s="4" t="str">
        <f>IFERROR(IF(N(data_NoOutliers!AHG44),data_NoOutliers!AHG44,MID(data_NoOutliers!AHG44,2,99)/2),"")</f>
        <v/>
      </c>
      <c r="ATW44" s="4" t="str">
        <f>IFERROR(IF(N(data_NoOutliers!AHH44),data_NoOutliers!AHH44,MID(data_NoOutliers!AHH44,2,99)/2),"")</f>
        <v/>
      </c>
      <c r="ATX44" s="4" t="str">
        <f>IFERROR(IF(N(data_NoOutliers!AHI44),data_NoOutliers!AHI44,MID(data_NoOutliers!AHI44,2,99)/2),"")</f>
        <v/>
      </c>
      <c r="ATY44" s="4" t="str">
        <f>IFERROR(IF(N(data_NoOutliers!AHJ44),data_NoOutliers!AHJ44,MID(data_NoOutliers!AHJ44,2,99)/2),"")</f>
        <v/>
      </c>
      <c r="ATZ44" s="4" t="str">
        <f>IFERROR(IF(N(data_NoOutliers!AHK44),data_NoOutliers!AHK44,MID(data_NoOutliers!AHK44,2,99)/2),"")</f>
        <v/>
      </c>
      <c r="AUA44" s="4" t="str">
        <f>IFERROR(IF(N(data_NoOutliers!AHL44),data_NoOutliers!AHL44,MID(data_NoOutliers!AHL44,2,99)/2),"")</f>
        <v/>
      </c>
      <c r="AUB44" s="4" t="str">
        <f>IFERROR(IF(N(data_NoOutliers!AHM44),data_NoOutliers!AHM44,MID(data_NoOutliers!AHM44,2,99)/2),"")</f>
        <v/>
      </c>
      <c r="AUC44" s="4" t="str">
        <f>IFERROR(IF(N(data_NoOutliers!AHN44),data_NoOutliers!AHN44,MID(data_NoOutliers!AHN44,2,99)/2),"")</f>
        <v/>
      </c>
      <c r="AUD44" s="4" t="str">
        <f>IFERROR(IF(N(data_NoOutliers!AHO44),data_NoOutliers!AHO44,MID(data_NoOutliers!AHO44,2,99)/2),"")</f>
        <v/>
      </c>
      <c r="AUE44" s="4" t="str">
        <f>IFERROR(IF(N(data_NoOutliers!AHP44),data_NoOutliers!AHP44,MID(data_NoOutliers!AHP44,2,99)/2),"")</f>
        <v/>
      </c>
      <c r="AUF44" s="4" t="str">
        <f>IFERROR(IF(N(data_NoOutliers!AHQ44),data_NoOutliers!AHQ44,MID(data_NoOutliers!AHQ44,2,99)/2),"")</f>
        <v/>
      </c>
      <c r="AUG44" s="4" t="str">
        <f>IFERROR(IF(N(data_NoOutliers!AHR44),data_NoOutliers!AHR44,MID(data_NoOutliers!AHR44,2,99)/2),"")</f>
        <v/>
      </c>
      <c r="AUH44" s="4" t="str">
        <f>IFERROR(IF(N(data_NoOutliers!AHS44),data_NoOutliers!AHS44,MID(data_NoOutliers!AHS44,2,99)/2),"")</f>
        <v/>
      </c>
      <c r="AUI44" s="4" t="str">
        <f>IFERROR(IF(N(data_NoOutliers!AHT44),data_NoOutliers!AHT44,MID(data_NoOutliers!AHT44,2,99)/2),"")</f>
        <v/>
      </c>
      <c r="AUJ44" s="4" t="str">
        <f>IFERROR(IF(N(data_NoOutliers!AHU44),data_NoOutliers!AHU44,MID(data_NoOutliers!AHU44,2,99)/2),"")</f>
        <v/>
      </c>
      <c r="AUK44" s="4" t="str">
        <f>IFERROR(IF(N(data_NoOutliers!AHV44),data_NoOutliers!AHV44,MID(data_NoOutliers!AHV44,2,99)/2),"")</f>
        <v/>
      </c>
      <c r="AUL44" s="4" t="str">
        <f>IFERROR(IF(N(data_NoOutliers!AHW44),data_NoOutliers!AHW44,MID(data_NoOutliers!AHW44,2,99)/2),"")</f>
        <v/>
      </c>
      <c r="AUM44" s="4" t="str">
        <f>IFERROR(IF(N(data_NoOutliers!AHX44),data_NoOutliers!AHX44,MID(data_NoOutliers!AHX44,2,99)/2),"")</f>
        <v/>
      </c>
      <c r="AUN44" s="4" t="str">
        <f>IFERROR(IF(N(data_NoOutliers!AHY44),data_NoOutliers!AHY44,MID(data_NoOutliers!AHY44,2,99)/2),"")</f>
        <v/>
      </c>
      <c r="AUO44" s="4" t="str">
        <f>IFERROR(IF(N(data_NoOutliers!AHZ44),data_NoOutliers!AHZ44,MID(data_NoOutliers!AHZ44,2,99)/2),"")</f>
        <v/>
      </c>
      <c r="AUP44" s="4" t="str">
        <f>IFERROR(IF(N(data_NoOutliers!AIA44),data_NoOutliers!AIA44,MID(data_NoOutliers!AIA44,2,99)/2),"")</f>
        <v/>
      </c>
      <c r="AUQ44" s="4" t="str">
        <f>IFERROR(IF(N(data_NoOutliers!AIB44),data_NoOutliers!AIB44,MID(data_NoOutliers!AIB44,2,99)/2),"")</f>
        <v/>
      </c>
      <c r="AUR44" s="4" t="str">
        <f>IFERROR(IF(N(data_NoOutliers!AIC44),data_NoOutliers!AIC44,MID(data_NoOutliers!AIC44,2,99)/2),"")</f>
        <v/>
      </c>
      <c r="AUS44" s="4" t="str">
        <f>IFERROR(IF(N(data_NoOutliers!AID44),data_NoOutliers!AID44,MID(data_NoOutliers!AID44,2,99)/2),"")</f>
        <v/>
      </c>
      <c r="AUT44" s="4" t="str">
        <f>IFERROR(IF(N(data_NoOutliers!AIE44),data_NoOutliers!AIE44,MID(data_NoOutliers!AIE44,2,99)/2),"")</f>
        <v/>
      </c>
      <c r="AUU44" s="4" t="str">
        <f>IFERROR(IF(N(data_NoOutliers!AIF44),data_NoOutliers!AIF44,MID(data_NoOutliers!AIF44,2,99)/2),"")</f>
        <v/>
      </c>
      <c r="AUV44" s="4" t="str">
        <f>IFERROR(IF(N(data_NoOutliers!AIG44),data_NoOutliers!AIG44,MID(data_NoOutliers!AIG44,2,99)/2),"")</f>
        <v/>
      </c>
      <c r="AUW44" s="4" t="str">
        <f>IFERROR(IF(N(data_NoOutliers!AIH44),data_NoOutliers!AIH44,MID(data_NoOutliers!AIH44,2,99)/2),"")</f>
        <v/>
      </c>
      <c r="AUX44" s="4" t="str">
        <f>IFERROR(IF(N(data_NoOutliers!AII44),data_NoOutliers!AII44,MID(data_NoOutliers!AII44,2,99)/2),"")</f>
        <v/>
      </c>
      <c r="AUY44" s="4" t="str">
        <f>IFERROR(IF(N(data_NoOutliers!AIJ44),data_NoOutliers!AIJ44,MID(data_NoOutliers!AIJ44,2,99)/2),"")</f>
        <v/>
      </c>
      <c r="AUZ44" s="4" t="str">
        <f>IFERROR(IF(N(data_NoOutliers!AIK44),data_NoOutliers!AIK44,MID(data_NoOutliers!AIK44,2,99)/2),"")</f>
        <v/>
      </c>
      <c r="AVA44" s="4" t="str">
        <f>IFERROR(IF(N(data_NoOutliers!AIL44),data_NoOutliers!AIL44,MID(data_NoOutliers!AIL44,2,99)/2),"")</f>
        <v/>
      </c>
      <c r="AVB44" s="4" t="str">
        <f>IFERROR(IF(N(data_NoOutliers!AIM44),data_NoOutliers!AIM44,MID(data_NoOutliers!AIM44,2,99)/2),"")</f>
        <v/>
      </c>
      <c r="AVC44" s="4" t="str">
        <f>IFERROR(IF(N(data_NoOutliers!AIN44),data_NoOutliers!AIN44,MID(data_NoOutliers!AIN44,2,99)/2),"")</f>
        <v/>
      </c>
      <c r="AVD44" s="4" t="str">
        <f>IFERROR(IF(N(data_NoOutliers!AIO44),data_NoOutliers!AIO44,MID(data_NoOutliers!AIO44,2,99)/2),"")</f>
        <v/>
      </c>
      <c r="AVE44" s="4" t="str">
        <f>IFERROR(IF(N(data_NoOutliers!AIP44),data_NoOutliers!AIP44,MID(data_NoOutliers!AIP44,2,99)/2),"")</f>
        <v/>
      </c>
      <c r="AVF44" s="4" t="str">
        <f>IFERROR(IF(N(data_NoOutliers!AIQ44),data_NoOutliers!AIQ44,MID(data_NoOutliers!AIQ44,2,99)/2),"")</f>
        <v/>
      </c>
      <c r="AVG44" s="4" t="str">
        <f>IFERROR(IF(N(data_NoOutliers!AIR44),data_NoOutliers!AIR44,MID(data_NoOutliers!AIR44,2,99)/2),"")</f>
        <v/>
      </c>
      <c r="AVH44" s="4" t="str">
        <f>IFERROR(IF(N(data_NoOutliers!AIS44),data_NoOutliers!AIS44,MID(data_NoOutliers!AIS44,2,99)/2),"")</f>
        <v/>
      </c>
      <c r="AVI44" s="4" t="str">
        <f>IFERROR(IF(N(data_NoOutliers!AIT44),data_NoOutliers!AIT44,MID(data_NoOutliers!AIT44,2,99)/2),"")</f>
        <v/>
      </c>
      <c r="AVJ44" s="4" t="str">
        <f>IFERROR(IF(N(data_NoOutliers!AIU44),data_NoOutliers!AIU44,MID(data_NoOutliers!AIU44,2,99)/2),"")</f>
        <v/>
      </c>
      <c r="AVK44" s="4" t="str">
        <f>IFERROR(IF(N(data_NoOutliers!AIV44),data_NoOutliers!AIV44,MID(data_NoOutliers!AIV44,2,99)/2),"")</f>
        <v/>
      </c>
      <c r="AVL44" s="4" t="str">
        <f>IFERROR(IF(N(data_NoOutliers!AIW44),data_NoOutliers!AIW44,MID(data_NoOutliers!AIW44,2,99)/2),"")</f>
        <v/>
      </c>
      <c r="AVM44" s="4" t="str">
        <f>IFERROR(IF(N(data_NoOutliers!AIX44),data_NoOutliers!AIX44,MID(data_NoOutliers!AIX44,2,99)/2),"")</f>
        <v/>
      </c>
      <c r="AVN44" s="4" t="str">
        <f>IFERROR(IF(N(data_NoOutliers!AIY44),data_NoOutliers!AIY44,MID(data_NoOutliers!AIY44,2,99)/2),"")</f>
        <v/>
      </c>
      <c r="AVO44" s="4" t="str">
        <f>IFERROR(IF(N(data_NoOutliers!AIZ44),data_NoOutliers!AIZ44,MID(data_NoOutliers!AIZ44,2,99)/2),"")</f>
        <v/>
      </c>
      <c r="AVP44" s="4" t="str">
        <f>IFERROR(IF(N(data_NoOutliers!AJA44),data_NoOutliers!AJA44,MID(data_NoOutliers!AJA44,2,99)/2),"")</f>
        <v/>
      </c>
      <c r="AVQ44" s="4" t="str">
        <f>IFERROR(IF(N(data_NoOutliers!AJB44),data_NoOutliers!AJB44,MID(data_NoOutliers!AJB44,2,99)/2),"")</f>
        <v/>
      </c>
      <c r="AVR44" s="4" t="str">
        <f>IFERROR(IF(N(data_NoOutliers!AJC44),data_NoOutliers!AJC44,MID(data_NoOutliers!AJC44,2,99)/2),"")</f>
        <v/>
      </c>
      <c r="AVS44" s="4" t="str">
        <f>IFERROR(IF(N(data_NoOutliers!AJD44),data_NoOutliers!AJD44,MID(data_NoOutliers!AJD44,2,99)/2),"")</f>
        <v/>
      </c>
      <c r="AVT44" s="4" t="str">
        <f>IFERROR(IF(N(data_NoOutliers!AJE44),data_NoOutliers!AJE44,MID(data_NoOutliers!AJE44,2,99)/2),"")</f>
        <v/>
      </c>
      <c r="AVU44" s="4" t="str">
        <f>IFERROR(IF(N(data_NoOutliers!AJF44),data_NoOutliers!AJF44,MID(data_NoOutliers!AJF44,2,99)/2),"")</f>
        <v/>
      </c>
      <c r="AVV44" s="4" t="str">
        <f>IFERROR(IF(N(data_NoOutliers!AJG44),data_NoOutliers!AJG44,MID(data_NoOutliers!AJG44,2,99)/2),"")</f>
        <v/>
      </c>
      <c r="AVW44" s="4" t="str">
        <f>IFERROR(IF(N(data_NoOutliers!AJH44),data_NoOutliers!AJH44,MID(data_NoOutliers!AJH44,2,99)/2),"")</f>
        <v/>
      </c>
      <c r="AVX44" s="4" t="str">
        <f>IFERROR(IF(N(data_NoOutliers!AJI44),data_NoOutliers!AJI44,MID(data_NoOutliers!AJI44,2,99)/2),"")</f>
        <v/>
      </c>
      <c r="AVY44" s="4" t="str">
        <f>IFERROR(IF(N(data_NoOutliers!AJJ44),data_NoOutliers!AJJ44,MID(data_NoOutliers!AJJ44,2,99)/2),"")</f>
        <v/>
      </c>
      <c r="AVZ44" s="4" t="str">
        <f>IFERROR(IF(N(data_NoOutliers!AJK44),data_NoOutliers!AJK44,MID(data_NoOutliers!AJK44,2,99)/2),"")</f>
        <v/>
      </c>
      <c r="AWA44" s="4" t="str">
        <f>IFERROR(IF(N(data_NoOutliers!AJL44),data_NoOutliers!AJL44,MID(data_NoOutliers!AJL44,2,99)/2),"")</f>
        <v/>
      </c>
      <c r="AWB44" s="4" t="str">
        <f>IFERROR(IF(N(data_NoOutliers!AJM44),data_NoOutliers!AJM44,MID(data_NoOutliers!AJM44,2,99)/2),"")</f>
        <v/>
      </c>
      <c r="AWC44" s="4" t="str">
        <f>IFERROR(IF(N(data_NoOutliers!AJN44),data_NoOutliers!AJN44,MID(data_NoOutliers!AJN44,2,99)/2),"")</f>
        <v/>
      </c>
      <c r="AWD44" s="4" t="str">
        <f>IFERROR(IF(N(data_NoOutliers!AJO44),data_NoOutliers!AJO44,MID(data_NoOutliers!AJO44,2,99)/2),"")</f>
        <v/>
      </c>
      <c r="AWE44" s="4" t="str">
        <f>IFERROR(IF(N(data_NoOutliers!AJP44),data_NoOutliers!AJP44,MID(data_NoOutliers!AJP44,2,99)/2),"")</f>
        <v/>
      </c>
      <c r="AWF44" s="4" t="str">
        <f>IFERROR(IF(N(data_NoOutliers!AJQ44),data_NoOutliers!AJQ44,MID(data_NoOutliers!AJQ44,2,99)/2),"")</f>
        <v/>
      </c>
      <c r="AWG44" s="4" t="str">
        <f>IFERROR(IF(N(data_NoOutliers!AJR44),data_NoOutliers!AJR44,MID(data_NoOutliers!AJR44,2,99)/2),"")</f>
        <v/>
      </c>
      <c r="AWH44" s="4" t="str">
        <f>IFERROR(IF(N(data_NoOutliers!AJS44),data_NoOutliers!AJS44,MID(data_NoOutliers!AJS44,2,99)/2),"")</f>
        <v/>
      </c>
      <c r="AWI44" s="4" t="str">
        <f>IFERROR(IF(N(data_NoOutliers!AJT44),data_NoOutliers!AJT44,MID(data_NoOutliers!AJT44,2,99)/2),"")</f>
        <v/>
      </c>
      <c r="AWJ44" s="4" t="str">
        <f>IFERROR(IF(N(data_NoOutliers!AJU44),data_NoOutliers!AJU44,MID(data_NoOutliers!AJU44,2,99)/2),"")</f>
        <v/>
      </c>
      <c r="AWK44" s="4" t="str">
        <f>IFERROR(IF(N(data_NoOutliers!AJV44),data_NoOutliers!AJV44,MID(data_NoOutliers!AJV44,2,99)/2),"")</f>
        <v/>
      </c>
      <c r="AWL44" s="4" t="str">
        <f>IFERROR(IF(N(data_NoOutliers!AJW44),data_NoOutliers!AJW44,MID(data_NoOutliers!AJW44,2,99)/2),"")</f>
        <v/>
      </c>
      <c r="AWM44" s="4" t="str">
        <f>IFERROR(IF(N(data_NoOutliers!AJX44),data_NoOutliers!AJX44,MID(data_NoOutliers!AJX44,2,99)/2),"")</f>
        <v/>
      </c>
      <c r="AWN44" s="4" t="str">
        <f>IFERROR(IF(N(data_NoOutliers!AJY44),data_NoOutliers!AJY44,MID(data_NoOutliers!AJY44,2,99)/2),"")</f>
        <v/>
      </c>
      <c r="AWO44" s="4" t="str">
        <f>IFERROR(IF(N(data_NoOutliers!AJZ44),data_NoOutliers!AJZ44,MID(data_NoOutliers!AJZ44,2,99)/2),"")</f>
        <v/>
      </c>
      <c r="AWP44" s="4" t="str">
        <f>IFERROR(IF(N(data_NoOutliers!AKA44),data_NoOutliers!AKA44,MID(data_NoOutliers!AKA44,2,99)/2),"")</f>
        <v/>
      </c>
      <c r="AWQ44" s="4" t="str">
        <f>IFERROR(IF(N(data_NoOutliers!AKB44),data_NoOutliers!AKB44,MID(data_NoOutliers!AKB44,2,99)/2),"")</f>
        <v/>
      </c>
      <c r="AWR44" s="4" t="str">
        <f>IFERROR(IF(N(data_NoOutliers!AKC44),data_NoOutliers!AKC44,MID(data_NoOutliers!AKC44,2,99)/2),"")</f>
        <v/>
      </c>
      <c r="AWS44" s="4" t="str">
        <f>IFERROR(IF(N(data_NoOutliers!AKD44),data_NoOutliers!AKD44,MID(data_NoOutliers!AKD44,2,99)/2),"")</f>
        <v/>
      </c>
      <c r="AWT44" s="4" t="str">
        <f>IFERROR(IF(N(data_NoOutliers!AKE44),data_NoOutliers!AKE44,MID(data_NoOutliers!AKE44,2,99)/2),"")</f>
        <v/>
      </c>
      <c r="AWU44" s="4" t="str">
        <f>IFERROR(IF(N(data_NoOutliers!AKF44),data_NoOutliers!AKF44,MID(data_NoOutliers!AKF44,2,99)/2),"")</f>
        <v/>
      </c>
      <c r="AWV44" s="4" t="str">
        <f>IFERROR(IF(N(data_NoOutliers!AKG44),data_NoOutliers!AKG44,MID(data_NoOutliers!AKG44,2,99)/2),"")</f>
        <v/>
      </c>
      <c r="AWW44" s="4" t="str">
        <f>IFERROR(IF(N(data_NoOutliers!AKH44),data_NoOutliers!AKH44,MID(data_NoOutliers!AKH44,2,99)/2),"")</f>
        <v/>
      </c>
      <c r="AWX44" s="4" t="str">
        <f>IFERROR(IF(N(data_NoOutliers!AKI44),data_NoOutliers!AKI44,MID(data_NoOutliers!AKI44,2,99)/2),"")</f>
        <v/>
      </c>
      <c r="AWY44" s="4" t="str">
        <f>IFERROR(IF(N(data_NoOutliers!AKJ44),data_NoOutliers!AKJ44,MID(data_NoOutliers!AKJ44,2,99)/2),"")</f>
        <v/>
      </c>
      <c r="AWZ44" s="4" t="str">
        <f>IFERROR(IF(N(data_NoOutliers!AKK44),data_NoOutliers!AKK44,MID(data_NoOutliers!AKK44,2,99)/2),"")</f>
        <v/>
      </c>
      <c r="AXA44" s="4" t="str">
        <f>IFERROR(IF(N(data_NoOutliers!AKL44),data_NoOutliers!AKL44,MID(data_NoOutliers!AKL44,2,99)/2),"")</f>
        <v/>
      </c>
      <c r="AXB44" s="4" t="str">
        <f>IFERROR(IF(N(data_NoOutliers!AKM44),data_NoOutliers!AKM44,MID(data_NoOutliers!AKM44,2,99)/2),"")</f>
        <v/>
      </c>
      <c r="AXC44" s="4" t="str">
        <f>IFERROR(IF(N(data_NoOutliers!AKN44),data_NoOutliers!AKN44,MID(data_NoOutliers!AKN44,2,99)/2),"")</f>
        <v/>
      </c>
      <c r="AXD44" s="4" t="str">
        <f>IFERROR(IF(N(data_NoOutliers!AKO44),data_NoOutliers!AKO44,MID(data_NoOutliers!AKO44,2,99)/2),"")</f>
        <v/>
      </c>
      <c r="AXE44" s="4" t="str">
        <f>IFERROR(IF(N(data_NoOutliers!AKP44),data_NoOutliers!AKP44,MID(data_NoOutliers!AKP44,2,99)/2),"")</f>
        <v/>
      </c>
      <c r="AXF44" s="4" t="str">
        <f>IFERROR(IF(N(data_NoOutliers!AKQ44),data_NoOutliers!AKQ44,MID(data_NoOutliers!AKQ44,2,99)/2),"")</f>
        <v/>
      </c>
      <c r="AXG44" s="4" t="str">
        <f>IFERROR(IF(N(data_NoOutliers!AKR44),data_NoOutliers!AKR44,MID(data_NoOutliers!AKR44,2,99)/2),"")</f>
        <v/>
      </c>
      <c r="AXH44" s="4" t="str">
        <f>IFERROR(IF(N(data_NoOutliers!AKS44),data_NoOutliers!AKS44,MID(data_NoOutliers!AKS44,2,99)/2),"")</f>
        <v/>
      </c>
      <c r="AXI44" s="4" t="str">
        <f>IFERROR(IF(N(data_NoOutliers!AKT44),data_NoOutliers!AKT44,MID(data_NoOutliers!AKT44,2,99)/2),"")</f>
        <v/>
      </c>
      <c r="AXJ44" s="4" t="str">
        <f>IFERROR(IF(N(data_NoOutliers!AKU44),data_NoOutliers!AKU44,MID(data_NoOutliers!AKU44,2,99)/2),"")</f>
        <v/>
      </c>
      <c r="AXK44" s="4" t="str">
        <f>IFERROR(IF(N(data_NoOutliers!AKV44),data_NoOutliers!AKV44,MID(data_NoOutliers!AKV44,2,99)/2),"")</f>
        <v/>
      </c>
      <c r="AXL44" s="4" t="str">
        <f>IFERROR(IF(N(data_NoOutliers!AKW44),data_NoOutliers!AKW44,MID(data_NoOutliers!AKW44,2,99)/2),"")</f>
        <v/>
      </c>
      <c r="AXM44" s="4" t="str">
        <f>IFERROR(IF(N(data_NoOutliers!AKX44),data_NoOutliers!AKX44,MID(data_NoOutliers!AKX44,2,99)/2),"")</f>
        <v/>
      </c>
      <c r="AXN44" s="4" t="str">
        <f>IFERROR(IF(N(data_NoOutliers!AKY44),data_NoOutliers!AKY44,MID(data_NoOutliers!AKY44,2,99)/2),"")</f>
        <v/>
      </c>
      <c r="AXO44" s="4" t="str">
        <f>IFERROR(IF(N(data_NoOutliers!AKZ44),data_NoOutliers!AKZ44,MID(data_NoOutliers!AKZ44,2,99)/2),"")</f>
        <v/>
      </c>
      <c r="AXP44" s="4" t="str">
        <f>IFERROR(IF(N(data_NoOutliers!ALA44),data_NoOutliers!ALA44,MID(data_NoOutliers!ALA44,2,99)/2),"")</f>
        <v/>
      </c>
      <c r="AXQ44" s="4" t="str">
        <f>IFERROR(IF(N(data_NoOutliers!ALB44),data_NoOutliers!ALB44,MID(data_NoOutliers!ALB44,2,99)/2),"")</f>
        <v/>
      </c>
      <c r="AXR44" s="4" t="str">
        <f>IFERROR(IF(N(data_NoOutliers!ALC44),data_NoOutliers!ALC44,MID(data_NoOutliers!ALC44,2,99)/2),"")</f>
        <v/>
      </c>
      <c r="AXS44" s="4" t="str">
        <f>IFERROR(IF(N(data_NoOutliers!ALD44),data_NoOutliers!ALD44,MID(data_NoOutliers!ALD44,2,99)/2),"")</f>
        <v/>
      </c>
      <c r="AXT44" s="4" t="str">
        <f>IFERROR(IF(N(data_NoOutliers!ALE44),data_NoOutliers!ALE44,MID(data_NoOutliers!ALE44,2,99)/2),"")</f>
        <v/>
      </c>
      <c r="AXU44" s="4" t="str">
        <f>IFERROR(IF(N(data_NoOutliers!ALF44),data_NoOutliers!ALF44,MID(data_NoOutliers!ALF44,2,99)/2),"")</f>
        <v/>
      </c>
      <c r="AXV44" s="4" t="str">
        <f>IFERROR(IF(N(data_NoOutliers!ALG44),data_NoOutliers!ALG44,MID(data_NoOutliers!ALG44,2,99)/2),"")</f>
        <v/>
      </c>
      <c r="AXW44" s="4" t="str">
        <f>IFERROR(IF(N(data_NoOutliers!ALH44),data_NoOutliers!ALH44,MID(data_NoOutliers!ALH44,2,99)/2),"")</f>
        <v/>
      </c>
      <c r="AXX44" s="4" t="str">
        <f>IFERROR(IF(N(data_NoOutliers!ALI44),data_NoOutliers!ALI44,MID(data_NoOutliers!ALI44,2,99)/2),"")</f>
        <v/>
      </c>
      <c r="AXY44" s="4" t="str">
        <f>IFERROR(IF(N(data_NoOutliers!ALJ44),data_NoOutliers!ALJ44,MID(data_NoOutliers!ALJ44,2,99)/2),"")</f>
        <v/>
      </c>
      <c r="AXZ44" s="4" t="str">
        <f>IFERROR(IF(N(data_NoOutliers!ALK44),data_NoOutliers!ALK44,MID(data_NoOutliers!ALK44,2,99)/2),"")</f>
        <v/>
      </c>
      <c r="AYA44" s="4" t="str">
        <f>IFERROR(IF(N(data_NoOutliers!ALL44),data_NoOutliers!ALL44,MID(data_NoOutliers!ALL44,2,99)/2),"")</f>
        <v/>
      </c>
      <c r="AYB44" s="4" t="str">
        <f>IFERROR(IF(N(data_NoOutliers!ALM44),data_NoOutliers!ALM44,MID(data_NoOutliers!ALM44,2,99)/2),"")</f>
        <v/>
      </c>
      <c r="AYC44" s="4" t="str">
        <f>IFERROR(IF(N(data_NoOutliers!ALN44),data_NoOutliers!ALN44,MID(data_NoOutliers!ALN44,2,99)/2),"")</f>
        <v/>
      </c>
      <c r="AYD44" s="4" t="str">
        <f>IFERROR(IF(N(data_NoOutliers!ALO44),data_NoOutliers!ALO44,MID(data_NoOutliers!ALO44,2,99)/2),"")</f>
        <v/>
      </c>
      <c r="AYE44" s="4" t="str">
        <f>IFERROR(IF(N(data_NoOutliers!ALP44),data_NoOutliers!ALP44,MID(data_NoOutliers!ALP44,2,99)/2),"")</f>
        <v/>
      </c>
      <c r="AYF44" s="4" t="str">
        <f>IFERROR(IF(N(data_NoOutliers!ALQ44),data_NoOutliers!ALQ44,MID(data_NoOutliers!ALQ44,2,99)/2),"")</f>
        <v/>
      </c>
      <c r="AYG44" s="4" t="str">
        <f>IFERROR(IF(N(data_NoOutliers!ALR44),data_NoOutliers!ALR44,MID(data_NoOutliers!ALR44,2,99)/2),"")</f>
        <v/>
      </c>
      <c r="AYH44" s="4" t="str">
        <f>IFERROR(IF(N(data_NoOutliers!ALS44),data_NoOutliers!ALS44,MID(data_NoOutliers!ALS44,2,99)/2),"")</f>
        <v/>
      </c>
      <c r="AYI44" s="4" t="str">
        <f>IFERROR(IF(N(data_NoOutliers!ALT44),data_NoOutliers!ALT44,MID(data_NoOutliers!ALT44,2,99)/2),"")</f>
        <v/>
      </c>
      <c r="AYJ44" s="4" t="str">
        <f>IFERROR(IF(N(data_NoOutliers!ALU44),data_NoOutliers!ALU44,MID(data_NoOutliers!ALU44,2,99)/2),"")</f>
        <v/>
      </c>
      <c r="AYK44" s="4" t="str">
        <f>IFERROR(IF(N(data_NoOutliers!ALV44),data_NoOutliers!ALV44,MID(data_NoOutliers!ALV44,2,99)/2),"")</f>
        <v/>
      </c>
      <c r="AYL44" s="4" t="str">
        <f>IFERROR(IF(N(data_NoOutliers!ALW44),data_NoOutliers!ALW44,MID(data_NoOutliers!ALW44,2,99)/2),"")</f>
        <v/>
      </c>
      <c r="AYM44" s="4" t="str">
        <f>IFERROR(IF(N(data_NoOutliers!ALX44),data_NoOutliers!ALX44,MID(data_NoOutliers!ALX44,2,99)/2),"")</f>
        <v/>
      </c>
      <c r="AYN44" s="4" t="str">
        <f>IFERROR(IF(N(data_NoOutliers!ALY44),data_NoOutliers!ALY44,MID(data_NoOutliers!ALY44,2,99)/2),"")</f>
        <v/>
      </c>
      <c r="AYO44" s="4" t="str">
        <f>IFERROR(IF(N(data_NoOutliers!ALZ44),data_NoOutliers!ALZ44,MID(data_NoOutliers!ALZ44,2,99)/2),"")</f>
        <v/>
      </c>
      <c r="AYP44" s="4" t="str">
        <f>IFERROR(IF(N(data_NoOutliers!AMA44),data_NoOutliers!AMA44,MID(data_NoOutliers!AMA44,2,99)/2),"")</f>
        <v/>
      </c>
      <c r="AYQ44" s="4" t="str">
        <f>IFERROR(IF(N(data_NoOutliers!AMB44),data_NoOutliers!AMB44,MID(data_NoOutliers!AMB44,2,99)/2),"")</f>
        <v/>
      </c>
      <c r="AYR44" s="4" t="str">
        <f>IFERROR(IF(N(data_NoOutliers!AMC44),data_NoOutliers!AMC44,MID(data_NoOutliers!AMC44,2,99)/2),"")</f>
        <v/>
      </c>
      <c r="AYS44" s="4" t="str">
        <f>IFERROR(IF(N(data_NoOutliers!AMD44),data_NoOutliers!AMD44,MID(data_NoOutliers!AMD44,2,99)/2),"")</f>
        <v/>
      </c>
      <c r="AYT44" s="4" t="str">
        <f>IFERROR(IF(N(data_NoOutliers!AME44),data_NoOutliers!AME44,MID(data_NoOutliers!AME44,2,99)/2),"")</f>
        <v/>
      </c>
      <c r="AYU44" s="4" t="str">
        <f>IFERROR(IF(N(data_NoOutliers!AMF44),data_NoOutliers!AMF44,MID(data_NoOutliers!AMF44,2,99)/2),"")</f>
        <v/>
      </c>
      <c r="AYV44" s="4" t="str">
        <f>IFERROR(IF(N(data_NoOutliers!AMG44),data_NoOutliers!AMG44,MID(data_NoOutliers!AMG44,2,99)/2),"")</f>
        <v/>
      </c>
      <c r="AYW44" s="4" t="str">
        <f>IFERROR(IF(N(data_NoOutliers!AMH44),data_NoOutliers!AMH44,MID(data_NoOutliers!AMH44,2,99)/2),"")</f>
        <v/>
      </c>
      <c r="AYX44" s="4" t="str">
        <f>IFERROR(IF(N(data_NoOutliers!AMI44),data_NoOutliers!AMI44,MID(data_NoOutliers!AMI44,2,99)/2),"")</f>
        <v/>
      </c>
      <c r="AYY44" s="4" t="str">
        <f>IFERROR(IF(N(data_NoOutliers!AMJ44),data_NoOutliers!AMJ44,MID(data_NoOutliers!AMJ44,2,99)/2),"")</f>
        <v/>
      </c>
      <c r="AYZ44" s="4" t="str">
        <f>IFERROR(IF(N(data_NoOutliers!AMK44),data_NoOutliers!AMK44,MID(data_NoOutliers!AMK44,2,99)/2),"")</f>
        <v/>
      </c>
      <c r="AZA44" s="4" t="str">
        <f>IFERROR(IF(N(data_NoOutliers!AML44),data_NoOutliers!AML44,MID(data_NoOutliers!AML44,2,99)/2),"")</f>
        <v/>
      </c>
      <c r="AZB44" s="4" t="str">
        <f>IFERROR(IF(N(data_NoOutliers!AMM44),data_NoOutliers!AMM44,MID(data_NoOutliers!AMM44,2,99)/2),"")</f>
        <v/>
      </c>
      <c r="AZC44" s="4" t="str">
        <f>IFERROR(IF(N(data_NoOutliers!AMN44),data_NoOutliers!AMN44,MID(data_NoOutliers!AMN44,2,99)/2),"")</f>
        <v/>
      </c>
      <c r="AZD44" s="4" t="str">
        <f>IFERROR(IF(N(data_NoOutliers!AMO44),data_NoOutliers!AMO44,MID(data_NoOutliers!AMO44,2,99)/2),"")</f>
        <v/>
      </c>
      <c r="AZE44" s="4" t="str">
        <f>IFERROR(IF(N(data_NoOutliers!AMP44),data_NoOutliers!AMP44,MID(data_NoOutliers!AMP44,2,99)/2),"")</f>
        <v/>
      </c>
      <c r="AZF44" s="4" t="str">
        <f>IFERROR(IF(N(data_NoOutliers!AMQ44),data_NoOutliers!AMQ44,MID(data_NoOutliers!AMQ44,2,99)/2),"")</f>
        <v/>
      </c>
      <c r="AZG44" s="4" t="str">
        <f>IFERROR(IF(N(data_NoOutliers!AMR44),data_NoOutliers!AMR44,MID(data_NoOutliers!AMR44,2,99)/2),"")</f>
        <v/>
      </c>
      <c r="AZH44" s="4" t="str">
        <f>IFERROR(IF(N(data_NoOutliers!AMS44),data_NoOutliers!AMS44,MID(data_NoOutliers!AMS44,2,99)/2),"")</f>
        <v/>
      </c>
      <c r="AZI44" s="4" t="str">
        <f>IFERROR(IF(N(data_NoOutliers!AMT44),data_NoOutliers!AMT44,MID(data_NoOutliers!AMT44,2,99)/2),"")</f>
        <v/>
      </c>
      <c r="AZJ44" s="4" t="str">
        <f>IFERROR(IF(N(data_NoOutliers!AMU44),data_NoOutliers!AMU44,MID(data_NoOutliers!AMU44,2,99)/2),"")</f>
        <v/>
      </c>
      <c r="AZK44" s="4" t="str">
        <f>IFERROR(IF(N(data_NoOutliers!AMV44),data_NoOutliers!AMV44,MID(data_NoOutliers!AMV44,2,99)/2),"")</f>
        <v/>
      </c>
      <c r="AZL44" s="4" t="str">
        <f>IFERROR(IF(N(data_NoOutliers!AMW44),data_NoOutliers!AMW44,MID(data_NoOutliers!AMW44,2,99)/2),"")</f>
        <v/>
      </c>
      <c r="AZM44" s="4" t="str">
        <f>IFERROR(IF(N(data_NoOutliers!AMX44),data_NoOutliers!AMX44,MID(data_NoOutliers!AMX44,2,99)/2),"")</f>
        <v/>
      </c>
      <c r="AZN44" s="4" t="str">
        <f>IFERROR(IF(N(data_NoOutliers!AMY44),data_NoOutliers!AMY44,MID(data_NoOutliers!AMY44,2,99)/2),"")</f>
        <v/>
      </c>
      <c r="AZO44" s="4" t="str">
        <f>IFERROR(IF(N(data_NoOutliers!AMZ44),data_NoOutliers!AMZ44,MID(data_NoOutliers!AMZ44,2,99)/2),"")</f>
        <v/>
      </c>
      <c r="AZP44" s="4" t="str">
        <f>IFERROR(IF(N(data_NoOutliers!ANA44),data_NoOutliers!ANA44,MID(data_NoOutliers!ANA44,2,99)/2),"")</f>
        <v/>
      </c>
      <c r="AZQ44" s="4" t="str">
        <f>IFERROR(IF(N(data_NoOutliers!ANB44),data_NoOutliers!ANB44,MID(data_NoOutliers!ANB44,2,99)/2),"")</f>
        <v/>
      </c>
      <c r="AZR44" s="4" t="str">
        <f>IFERROR(IF(N(data_NoOutliers!ANC44),data_NoOutliers!ANC44,MID(data_NoOutliers!ANC44,2,99)/2),"")</f>
        <v/>
      </c>
      <c r="AZS44" s="4" t="str">
        <f>IFERROR(IF(N(data_NoOutliers!AND44),data_NoOutliers!AND44,MID(data_NoOutliers!AND44,2,99)/2),"")</f>
        <v/>
      </c>
      <c r="AZT44" s="4" t="str">
        <f>IFERROR(IF(N(data_NoOutliers!ANE44),data_NoOutliers!ANE44,MID(data_NoOutliers!ANE44,2,99)/2),"")</f>
        <v/>
      </c>
      <c r="AZU44" s="4" t="str">
        <f>IFERROR(IF(N(data_NoOutliers!ANF44),data_NoOutliers!ANF44,MID(data_NoOutliers!ANF44,2,99)/2),"")</f>
        <v/>
      </c>
      <c r="AZV44" s="4" t="str">
        <f>IFERROR(IF(N(data_NoOutliers!ANG44),data_NoOutliers!ANG44,MID(data_NoOutliers!ANG44,2,99)/2),"")</f>
        <v/>
      </c>
      <c r="AZW44" s="4" t="str">
        <f>IFERROR(IF(N(data_NoOutliers!ANH44),data_NoOutliers!ANH44,MID(data_NoOutliers!ANH44,2,99)/2),"")</f>
        <v/>
      </c>
      <c r="AZX44" s="4" t="str">
        <f>IFERROR(IF(N(data_NoOutliers!ANI44),data_NoOutliers!ANI44,MID(data_NoOutliers!ANI44,2,99)/2),"")</f>
        <v/>
      </c>
      <c r="AZY44" s="4" t="str">
        <f>IFERROR(IF(N(data_NoOutliers!ANJ44),data_NoOutliers!ANJ44,MID(data_NoOutliers!ANJ44,2,99)/2),"")</f>
        <v/>
      </c>
      <c r="AZZ44" s="4" t="str">
        <f>IFERROR(IF(N(data_NoOutliers!ANK44),data_NoOutliers!ANK44,MID(data_NoOutliers!ANK44,2,99)/2),"")</f>
        <v/>
      </c>
      <c r="BAA44" s="4" t="str">
        <f>IFERROR(IF(N(data_NoOutliers!ANL44),data_NoOutliers!ANL44,MID(data_NoOutliers!ANL44,2,99)/2),"")</f>
        <v/>
      </c>
      <c r="BAB44" s="4" t="str">
        <f>IFERROR(IF(N(data_NoOutliers!ANM44),data_NoOutliers!ANM44,MID(data_NoOutliers!ANM44,2,99)/2),"")</f>
        <v/>
      </c>
      <c r="BAC44" s="4" t="str">
        <f>IFERROR(IF(N(data_NoOutliers!ANN44),data_NoOutliers!ANN44,MID(data_NoOutliers!ANN44,2,99)/2),"")</f>
        <v/>
      </c>
      <c r="BAD44" s="4" t="str">
        <f>IFERROR(IF(N(data_NoOutliers!ANO44),data_NoOutliers!ANO44,MID(data_NoOutliers!ANO44,2,99)/2),"")</f>
        <v/>
      </c>
      <c r="BAE44" s="4" t="str">
        <f>IFERROR(IF(N(data_NoOutliers!ANP44),data_NoOutliers!ANP44,MID(data_NoOutliers!ANP44,2,99)/2),"")</f>
        <v/>
      </c>
      <c r="BAF44" s="4" t="str">
        <f>IFERROR(IF(N(data_NoOutliers!ANQ44),data_NoOutliers!ANQ44,MID(data_NoOutliers!ANQ44,2,99)/2),"")</f>
        <v/>
      </c>
      <c r="BAG44" s="4" t="str">
        <f>IFERROR(IF(N(data_NoOutliers!ANR44),data_NoOutliers!ANR44,MID(data_NoOutliers!ANR44,2,99)/2),"")</f>
        <v/>
      </c>
      <c r="BAH44" s="4" t="str">
        <f>IFERROR(IF(N(data_NoOutliers!ANS44),data_NoOutliers!ANS44,MID(data_NoOutliers!ANS44,2,99)/2),"")</f>
        <v/>
      </c>
      <c r="BAI44" s="4" t="str">
        <f>IFERROR(IF(N(data_NoOutliers!ANT44),data_NoOutliers!ANT44,MID(data_NoOutliers!ANT44,2,99)/2),"")</f>
        <v/>
      </c>
      <c r="BAJ44" s="4" t="str">
        <f>IFERROR(IF(N(data_NoOutliers!ANU44),data_NoOutliers!ANU44,MID(data_NoOutliers!ANU44,2,99)/2),"")</f>
        <v/>
      </c>
      <c r="BAK44" s="4" t="str">
        <f>IFERROR(IF(N(data_NoOutliers!ANV44),data_NoOutliers!ANV44,MID(data_NoOutliers!ANV44,2,99)/2),"")</f>
        <v/>
      </c>
      <c r="BAL44" s="4" t="str">
        <f>IFERROR(IF(N(data_NoOutliers!ANW44),data_NoOutliers!ANW44,MID(data_NoOutliers!ANW44,2,99)/2),"")</f>
        <v/>
      </c>
      <c r="BAM44" s="4" t="str">
        <f>IFERROR(IF(N(data_NoOutliers!ANX44),data_NoOutliers!ANX44,MID(data_NoOutliers!ANX44,2,99)/2),"")</f>
        <v/>
      </c>
      <c r="BAN44" s="4" t="str">
        <f>IFERROR(IF(N(data_NoOutliers!ANY44),data_NoOutliers!ANY44,MID(data_NoOutliers!ANY44,2,99)/2),"")</f>
        <v/>
      </c>
      <c r="BAO44" s="4" t="str">
        <f>IFERROR(IF(N(data_NoOutliers!ANZ44),data_NoOutliers!ANZ44,MID(data_NoOutliers!ANZ44,2,99)/2),"")</f>
        <v/>
      </c>
      <c r="BAP44" s="4" t="str">
        <f>IFERROR(IF(N(data_NoOutliers!AOA44),data_NoOutliers!AOA44,MID(data_NoOutliers!AOA44,2,99)/2),"")</f>
        <v/>
      </c>
      <c r="BAQ44" s="4" t="str">
        <f>IFERROR(IF(N(data_NoOutliers!AOB44),data_NoOutliers!AOB44,MID(data_NoOutliers!AOB44,2,99)/2),"")</f>
        <v/>
      </c>
      <c r="BAR44" s="4" t="str">
        <f>IFERROR(IF(N(data_NoOutliers!AOC44),data_NoOutliers!AOC44,MID(data_NoOutliers!AOC44,2,99)/2),"")</f>
        <v/>
      </c>
      <c r="BAS44" s="4" t="str">
        <f>IFERROR(IF(N(data_NoOutliers!AOD44),data_NoOutliers!AOD44,MID(data_NoOutliers!AOD44,2,99)/2),"")</f>
        <v/>
      </c>
      <c r="BAT44" s="4" t="str">
        <f>IFERROR(IF(N(data_NoOutliers!AOE44),data_NoOutliers!AOE44,MID(data_NoOutliers!AOE44,2,99)/2),"")</f>
        <v/>
      </c>
      <c r="BAU44" s="4" t="str">
        <f>IFERROR(IF(N(data_NoOutliers!AOF44),data_NoOutliers!AOF44,MID(data_NoOutliers!AOF44,2,99)/2),"")</f>
        <v/>
      </c>
      <c r="BAV44" s="4" t="str">
        <f>IFERROR(IF(N(data_NoOutliers!AOG44),data_NoOutliers!AOG44,MID(data_NoOutliers!AOG44,2,99)/2),"")</f>
        <v/>
      </c>
      <c r="BAW44" s="4" t="str">
        <f>IFERROR(IF(N(data_NoOutliers!AOH44),data_NoOutliers!AOH44,MID(data_NoOutliers!AOH44,2,99)/2),"")</f>
        <v/>
      </c>
      <c r="BAX44" s="4" t="str">
        <f>IFERROR(IF(N(data_NoOutliers!AOI44),data_NoOutliers!AOI44,MID(data_NoOutliers!AOI44,2,99)/2),"")</f>
        <v/>
      </c>
      <c r="BAY44" s="4" t="str">
        <f>IFERROR(IF(N(data_NoOutliers!AOJ44),data_NoOutliers!AOJ44,MID(data_NoOutliers!AOJ44,2,99)/2),"")</f>
        <v/>
      </c>
      <c r="BAZ44" s="4" t="str">
        <f>IFERROR(IF(N(data_NoOutliers!AOK44),data_NoOutliers!AOK44,MID(data_NoOutliers!AOK44,2,99)/2),"")</f>
        <v/>
      </c>
      <c r="BBA44" s="4" t="str">
        <f>IFERROR(IF(N(data_NoOutliers!AOL44),data_NoOutliers!AOL44,MID(data_NoOutliers!AOL44,2,99)/2),"")</f>
        <v/>
      </c>
      <c r="BBB44" s="4" t="str">
        <f>IFERROR(IF(N(data_NoOutliers!AOM44),data_NoOutliers!AOM44,MID(data_NoOutliers!AOM44,2,99)/2),"")</f>
        <v/>
      </c>
      <c r="BBC44" s="4" t="str">
        <f>IFERROR(IF(N(data_NoOutliers!AON44),data_NoOutliers!AON44,MID(data_NoOutliers!AON44,2,99)/2),"")</f>
        <v/>
      </c>
      <c r="BBD44" s="4" t="str">
        <f>IFERROR(IF(N(data_NoOutliers!AOO44),data_NoOutliers!AOO44,MID(data_NoOutliers!AOO44,2,99)/2),"")</f>
        <v/>
      </c>
      <c r="BBE44" s="4" t="str">
        <f>IFERROR(IF(N(data_NoOutliers!AOP44),data_NoOutliers!AOP44,MID(data_NoOutliers!AOP44,2,99)/2),"")</f>
        <v/>
      </c>
      <c r="BBF44" s="4" t="str">
        <f>IFERROR(IF(N(data_NoOutliers!AOQ44),data_NoOutliers!AOQ44,MID(data_NoOutliers!AOQ44,2,99)/2),"")</f>
        <v/>
      </c>
      <c r="BBG44" s="4" t="str">
        <f>IFERROR(IF(N(data_NoOutliers!AOR44),data_NoOutliers!AOR44,MID(data_NoOutliers!AOR44,2,99)/2),"")</f>
        <v/>
      </c>
      <c r="BBH44" s="4" t="str">
        <f>IFERROR(IF(N(data_NoOutliers!AOS44),data_NoOutliers!AOS44,MID(data_NoOutliers!AOS44,2,99)/2),"")</f>
        <v/>
      </c>
      <c r="BBI44" s="4" t="str">
        <f>IFERROR(IF(N(data_NoOutliers!AOT44),data_NoOutliers!AOT44,MID(data_NoOutliers!AOT44,2,99)/2),"")</f>
        <v/>
      </c>
      <c r="BBJ44" s="4" t="str">
        <f>IFERROR(IF(N(data_NoOutliers!AOU44),data_NoOutliers!AOU44,MID(data_NoOutliers!AOU44,2,99)/2),"")</f>
        <v/>
      </c>
      <c r="BBK44" s="4" t="str">
        <f>IFERROR(IF(N(data_NoOutliers!AOV44),data_NoOutliers!AOV44,MID(data_NoOutliers!AOV44,2,99)/2),"")</f>
        <v/>
      </c>
      <c r="BBL44" s="4" t="str">
        <f>IFERROR(IF(N(data_NoOutliers!AOW44),data_NoOutliers!AOW44,MID(data_NoOutliers!AOW44,2,99)/2),"")</f>
        <v/>
      </c>
      <c r="BBM44" s="4" t="str">
        <f>IFERROR(IF(N(data_NoOutliers!AOX44),data_NoOutliers!AOX44,MID(data_NoOutliers!AOX44,2,99)/2),"")</f>
        <v/>
      </c>
      <c r="BBN44" s="4" t="str">
        <f>IFERROR(IF(N(data_NoOutliers!AOY44),data_NoOutliers!AOY44,MID(data_NoOutliers!AOY44,2,99)/2),"")</f>
        <v/>
      </c>
      <c r="BBO44" s="4" t="str">
        <f>IFERROR(IF(N(data_NoOutliers!AOZ44),data_NoOutliers!AOZ44,MID(data_NoOutliers!AOZ44,2,99)/2),"")</f>
        <v/>
      </c>
      <c r="BBP44" s="4" t="str">
        <f>IFERROR(IF(N(data_NoOutliers!APA44),data_NoOutliers!APA44,MID(data_NoOutliers!APA44,2,99)/2),"")</f>
        <v/>
      </c>
      <c r="BBQ44" s="4" t="str">
        <f>IFERROR(IF(N(data_NoOutliers!APB44),data_NoOutliers!APB44,MID(data_NoOutliers!APB44,2,99)/2),"")</f>
        <v/>
      </c>
      <c r="BBR44" s="4" t="str">
        <f>IFERROR(IF(N(data_NoOutliers!APC44),data_NoOutliers!APC44,MID(data_NoOutliers!APC44,2,99)/2),"")</f>
        <v/>
      </c>
      <c r="BBS44" s="4" t="str">
        <f>IFERROR(IF(N(data_NoOutliers!APD44),data_NoOutliers!APD44,MID(data_NoOutliers!APD44,2,99)/2),"")</f>
        <v/>
      </c>
      <c r="BBT44" s="4" t="str">
        <f>IFERROR(IF(N(data_NoOutliers!APE44),data_NoOutliers!APE44,MID(data_NoOutliers!APE44,2,99)/2),"")</f>
        <v/>
      </c>
      <c r="BBU44" s="4" t="str">
        <f>IFERROR(IF(N(data_NoOutliers!APF44),data_NoOutliers!APF44,MID(data_NoOutliers!APF44,2,99)/2),"")</f>
        <v/>
      </c>
      <c r="BBV44" s="4" t="str">
        <f>IFERROR(IF(N(data_NoOutliers!APG44),data_NoOutliers!APG44,MID(data_NoOutliers!APG44,2,99)/2),"")</f>
        <v/>
      </c>
      <c r="BBW44" s="4" t="str">
        <f>IFERROR(IF(N(data_NoOutliers!APH44),data_NoOutliers!APH44,MID(data_NoOutliers!APH44,2,99)/2),"")</f>
        <v/>
      </c>
      <c r="BBX44" s="4" t="str">
        <f>IFERROR(IF(N(data_NoOutliers!API44),data_NoOutliers!API44,MID(data_NoOutliers!API44,2,99)/2),"")</f>
        <v/>
      </c>
      <c r="BBY44" s="4" t="str">
        <f>IFERROR(IF(N(data_NoOutliers!APJ44),data_NoOutliers!APJ44,MID(data_NoOutliers!APJ44,2,99)/2),"")</f>
        <v/>
      </c>
      <c r="BBZ44" s="4" t="str">
        <f>IFERROR(IF(N(data_NoOutliers!APK44),data_NoOutliers!APK44,MID(data_NoOutliers!APK44,2,99)/2),"")</f>
        <v/>
      </c>
      <c r="BCA44" s="4" t="str">
        <f>IFERROR(IF(N(data_NoOutliers!APL44),data_NoOutliers!APL44,MID(data_NoOutliers!APL44,2,99)/2),"")</f>
        <v/>
      </c>
      <c r="BCB44" s="4" t="str">
        <f>IFERROR(IF(N(data_NoOutliers!APM44),data_NoOutliers!APM44,MID(data_NoOutliers!APM44,2,99)/2),"")</f>
        <v/>
      </c>
      <c r="BCC44" s="4" t="str">
        <f>IFERROR(IF(N(data_NoOutliers!APN44),data_NoOutliers!APN44,MID(data_NoOutliers!APN44,2,99)/2),"")</f>
        <v/>
      </c>
      <c r="BCD44" s="4" t="str">
        <f>IFERROR(IF(N(data_NoOutliers!APO44),data_NoOutliers!APO44,MID(data_NoOutliers!APO44,2,99)/2),"")</f>
        <v/>
      </c>
      <c r="BCE44" s="4" t="str">
        <f>IFERROR(IF(N(data_NoOutliers!APP44),data_NoOutliers!APP44,MID(data_NoOutliers!APP44,2,99)/2),"")</f>
        <v/>
      </c>
      <c r="BCF44" s="4" t="str">
        <f>IFERROR(IF(N(data_NoOutliers!APQ44),data_NoOutliers!APQ44,MID(data_NoOutliers!APQ44,2,99)/2),"")</f>
        <v/>
      </c>
      <c r="BCG44" s="4" t="str">
        <f>IFERROR(IF(N(data_NoOutliers!APR44),data_NoOutliers!APR44,MID(data_NoOutliers!APR44,2,99)/2),"")</f>
        <v/>
      </c>
      <c r="BCH44" s="4" t="str">
        <f>IFERROR(IF(N(data_NoOutliers!APS44),data_NoOutliers!APS44,MID(data_NoOutliers!APS44,2,99)/2),"")</f>
        <v/>
      </c>
      <c r="BCI44" s="4" t="str">
        <f>IFERROR(IF(N(data_NoOutliers!APT44),data_NoOutliers!APT44,MID(data_NoOutliers!APT44,2,99)/2),"")</f>
        <v/>
      </c>
      <c r="BCJ44" s="4" t="str">
        <f>IFERROR(IF(N(data_NoOutliers!APU44),data_NoOutliers!APU44,MID(data_NoOutliers!APU44,2,99)/2),"")</f>
        <v/>
      </c>
      <c r="BCK44" s="4" t="str">
        <f>IFERROR(IF(N(data_NoOutliers!APV44),data_NoOutliers!APV44,MID(data_NoOutliers!APV44,2,99)/2),"")</f>
        <v/>
      </c>
      <c r="BCL44" s="4" t="str">
        <f>IFERROR(IF(N(data_NoOutliers!APW44),data_NoOutliers!APW44,MID(data_NoOutliers!APW44,2,99)/2),"")</f>
        <v/>
      </c>
      <c r="BCM44" s="4" t="str">
        <f>IFERROR(IF(N(data_NoOutliers!APX44),data_NoOutliers!APX44,MID(data_NoOutliers!APX44,2,99)/2),"")</f>
        <v/>
      </c>
      <c r="BCN44" s="4" t="str">
        <f>IFERROR(IF(N(data_NoOutliers!APY44),data_NoOutliers!APY44,MID(data_NoOutliers!APY44,2,99)/2),"")</f>
        <v/>
      </c>
      <c r="BCO44" s="4" t="str">
        <f>IFERROR(IF(N(data_NoOutliers!APZ44),data_NoOutliers!APZ44,MID(data_NoOutliers!APZ44,2,99)/2),"")</f>
        <v/>
      </c>
      <c r="BCP44" s="4" t="str">
        <f>IFERROR(IF(N(data_NoOutliers!AQA44),data_NoOutliers!AQA44,MID(data_NoOutliers!AQA44,2,99)/2),"")</f>
        <v/>
      </c>
      <c r="BCQ44" s="4" t="str">
        <f>IFERROR(IF(N(data_NoOutliers!AQB44),data_NoOutliers!AQB44,MID(data_NoOutliers!AQB44,2,99)/2),"")</f>
        <v/>
      </c>
      <c r="BCR44" s="4" t="str">
        <f>IFERROR(IF(N(data_NoOutliers!AQC44),data_NoOutliers!AQC44,MID(data_NoOutliers!AQC44,2,99)/2),"")</f>
        <v/>
      </c>
      <c r="BCS44" s="4" t="str">
        <f>IFERROR(IF(N(data_NoOutliers!AQD44),data_NoOutliers!AQD44,MID(data_NoOutliers!AQD44,2,99)/2),"")</f>
        <v/>
      </c>
      <c r="BCT44" s="4" t="str">
        <f>IFERROR(IF(N(data_NoOutliers!AQE44),data_NoOutliers!AQE44,MID(data_NoOutliers!AQE44,2,99)/2),"")</f>
        <v/>
      </c>
      <c r="BCU44" s="4" t="str">
        <f>IFERROR(IF(N(data_NoOutliers!AQF44),data_NoOutliers!AQF44,MID(data_NoOutliers!AQF44,2,99)/2),"")</f>
        <v/>
      </c>
      <c r="BCV44" s="4" t="str">
        <f>IFERROR(IF(N(data_NoOutliers!AQG44),data_NoOutliers!AQG44,MID(data_NoOutliers!AQG44,2,99)/2),"")</f>
        <v/>
      </c>
      <c r="BCW44" s="4" t="str">
        <f>IFERROR(IF(N(data_NoOutliers!AQH44),data_NoOutliers!AQH44,MID(data_NoOutliers!AQH44,2,99)/2),"")</f>
        <v/>
      </c>
      <c r="BCX44" s="4" t="str">
        <f>IFERROR(IF(N(data_NoOutliers!AQI44),data_NoOutliers!AQI44,MID(data_NoOutliers!AQI44,2,99)/2),"")</f>
        <v/>
      </c>
      <c r="BCY44" s="4" t="str">
        <f>IFERROR(IF(N(data_NoOutliers!AQJ44),data_NoOutliers!AQJ44,MID(data_NoOutliers!AQJ44,2,99)/2),"")</f>
        <v/>
      </c>
      <c r="BCZ44" s="4" t="str">
        <f>IFERROR(IF(N(data_NoOutliers!AQK44),data_NoOutliers!AQK44,MID(data_NoOutliers!AQK44,2,99)/2),"")</f>
        <v/>
      </c>
      <c r="BDA44" s="4" t="str">
        <f>IFERROR(IF(N(data_NoOutliers!AQL44),data_NoOutliers!AQL44,MID(data_NoOutliers!AQL44,2,99)/2),"")</f>
        <v/>
      </c>
      <c r="BDB44" s="4" t="str">
        <f>IFERROR(IF(N(data_NoOutliers!AQM44),data_NoOutliers!AQM44,MID(data_NoOutliers!AQM44,2,99)/2),"")</f>
        <v/>
      </c>
      <c r="BDC44" s="4" t="str">
        <f>IFERROR(IF(N(data_NoOutliers!AQN44),data_NoOutliers!AQN44,MID(data_NoOutliers!AQN44,2,99)/2),"")</f>
        <v/>
      </c>
      <c r="BDD44" s="4" t="str">
        <f>IFERROR(IF(N(data_NoOutliers!AQO44),data_NoOutliers!AQO44,MID(data_NoOutliers!AQO44,2,99)/2),"")</f>
        <v/>
      </c>
      <c r="BDE44" s="4" t="str">
        <f>IFERROR(IF(N(data_NoOutliers!AQP44),data_NoOutliers!AQP44,MID(data_NoOutliers!AQP44,2,99)/2),"")</f>
        <v/>
      </c>
      <c r="BDF44" s="4" t="str">
        <f>IFERROR(IF(N(data_NoOutliers!AQQ44),data_NoOutliers!AQQ44,MID(data_NoOutliers!AQQ44,2,99)/2),"")</f>
        <v/>
      </c>
      <c r="BDG44" s="4" t="str">
        <f>IFERROR(IF(N(data_NoOutliers!AQR44),data_NoOutliers!AQR44,MID(data_NoOutliers!AQR44,2,99)/2),"")</f>
        <v/>
      </c>
      <c r="BDH44" s="4" t="str">
        <f>IFERROR(IF(N(data_NoOutliers!AQS44),data_NoOutliers!AQS44,MID(data_NoOutliers!AQS44,2,99)/2),"")</f>
        <v/>
      </c>
      <c r="BDI44" s="4" t="str">
        <f>IFERROR(IF(N(data_NoOutliers!AQT44),data_NoOutliers!AQT44,MID(data_NoOutliers!AQT44,2,99)/2),"")</f>
        <v/>
      </c>
      <c r="BDJ44" s="4" t="str">
        <f>IFERROR(IF(N(data_NoOutliers!AQU44),data_NoOutliers!AQU44,MID(data_NoOutliers!AQU44,2,99)/2),"")</f>
        <v/>
      </c>
      <c r="BDK44" s="4" t="str">
        <f>IFERROR(IF(N(data_NoOutliers!AQV44),data_NoOutliers!AQV44,MID(data_NoOutliers!AQV44,2,99)/2),"")</f>
        <v/>
      </c>
      <c r="BDL44" s="4" t="str">
        <f>IFERROR(IF(N(data_NoOutliers!AQW44),data_NoOutliers!AQW44,MID(data_NoOutliers!AQW44,2,99)/2),"")</f>
        <v/>
      </c>
      <c r="BDM44" s="4" t="str">
        <f>IFERROR(IF(N(data_NoOutliers!AQX44),data_NoOutliers!AQX44,MID(data_NoOutliers!AQX44,2,99)/2),"")</f>
        <v/>
      </c>
      <c r="BDN44" s="4" t="str">
        <f>IFERROR(IF(N(data_NoOutliers!AQY44),data_NoOutliers!AQY44,MID(data_NoOutliers!AQY44,2,99)/2),"")</f>
        <v/>
      </c>
      <c r="BDO44" s="4" t="str">
        <f>IFERROR(IF(N(data_NoOutliers!AQZ44),data_NoOutliers!AQZ44,MID(data_NoOutliers!AQZ44,2,99)/2),"")</f>
        <v/>
      </c>
      <c r="BDP44" s="4" t="str">
        <f>IFERROR(IF(N(data_NoOutliers!ARA44),data_NoOutliers!ARA44,MID(data_NoOutliers!ARA44,2,99)/2),"")</f>
        <v/>
      </c>
      <c r="BDQ44" s="4" t="str">
        <f>IFERROR(IF(N(data_NoOutliers!ARB44),data_NoOutliers!ARB44,MID(data_NoOutliers!ARB44,2,99)/2),"")</f>
        <v/>
      </c>
      <c r="BDR44" s="4" t="str">
        <f>IFERROR(IF(N(data_NoOutliers!ARC44),data_NoOutliers!ARC44,MID(data_NoOutliers!ARC44,2,99)/2),"")</f>
        <v/>
      </c>
      <c r="BDS44" s="4" t="str">
        <f>IFERROR(IF(N(data_NoOutliers!ARD44),data_NoOutliers!ARD44,MID(data_NoOutliers!ARD44,2,99)/2),"")</f>
        <v/>
      </c>
      <c r="BDT44" s="4" t="str">
        <f>IFERROR(IF(N(data_NoOutliers!ARE44),data_NoOutliers!ARE44,MID(data_NoOutliers!ARE44,2,99)/2),"")</f>
        <v/>
      </c>
      <c r="BDU44" s="4" t="str">
        <f>IFERROR(IF(N(data_NoOutliers!ARF44),data_NoOutliers!ARF44,MID(data_NoOutliers!ARF44,2,99)/2),"")</f>
        <v/>
      </c>
      <c r="BDV44" s="4" t="str">
        <f>IFERROR(IF(N(data_NoOutliers!ARG44),data_NoOutliers!ARG44,MID(data_NoOutliers!ARG44,2,99)/2),"")</f>
        <v/>
      </c>
      <c r="BDW44" s="4" t="str">
        <f>IFERROR(IF(N(data_NoOutliers!ARH44),data_NoOutliers!ARH44,MID(data_NoOutliers!ARH44,2,99)/2),"")</f>
        <v/>
      </c>
      <c r="BDX44" s="4" t="str">
        <f>IFERROR(IF(N(data_NoOutliers!ARI44),data_NoOutliers!ARI44,MID(data_NoOutliers!ARI44,2,99)/2),"")</f>
        <v/>
      </c>
      <c r="BDY44" s="4" t="str">
        <f>IFERROR(IF(N(data_NoOutliers!ARJ44),data_NoOutliers!ARJ44,MID(data_NoOutliers!ARJ44,2,99)/2),"")</f>
        <v/>
      </c>
      <c r="BDZ44" s="4" t="str">
        <f>IFERROR(IF(N(data_NoOutliers!ARK44),data_NoOutliers!ARK44,MID(data_NoOutliers!ARK44,2,99)/2),"")</f>
        <v/>
      </c>
      <c r="BEA44" s="4" t="str">
        <f>IFERROR(IF(N(data_NoOutliers!ARL44),data_NoOutliers!ARL44,MID(data_NoOutliers!ARL44,2,99)/2),"")</f>
        <v/>
      </c>
      <c r="BEB44" s="4" t="str">
        <f>IFERROR(IF(N(data_NoOutliers!ARM44),data_NoOutliers!ARM44,MID(data_NoOutliers!ARM44,2,99)/2),"")</f>
        <v/>
      </c>
      <c r="BEC44" s="4" t="str">
        <f>IFERROR(IF(N(data_NoOutliers!ARN44),data_NoOutliers!ARN44,MID(data_NoOutliers!ARN44,2,99)/2),"")</f>
        <v/>
      </c>
      <c r="BED44" s="4" t="str">
        <f>IFERROR(IF(N(data_NoOutliers!ARO44),data_NoOutliers!ARO44,MID(data_NoOutliers!ARO44,2,99)/2),"")</f>
        <v/>
      </c>
      <c r="BEE44" s="4" t="str">
        <f>IFERROR(IF(N(data_NoOutliers!ARP44),data_NoOutliers!ARP44,MID(data_NoOutliers!ARP44,2,99)/2),"")</f>
        <v/>
      </c>
      <c r="BEF44" s="4" t="str">
        <f>IFERROR(IF(N(data_NoOutliers!ARQ44),data_NoOutliers!ARQ44,MID(data_NoOutliers!ARQ44,2,99)/2),"")</f>
        <v/>
      </c>
      <c r="BEG44" s="4" t="str">
        <f>IFERROR(IF(N(data_NoOutliers!ARR44),data_NoOutliers!ARR44,MID(data_NoOutliers!ARR44,2,99)/2),"")</f>
        <v/>
      </c>
      <c r="BEH44" s="4" t="str">
        <f>IFERROR(IF(N(data_NoOutliers!ARS44),data_NoOutliers!ARS44,MID(data_NoOutliers!ARS44,2,99)/2),"")</f>
        <v/>
      </c>
      <c r="BEI44" s="4" t="str">
        <f>IFERROR(IF(N(data_NoOutliers!ART44),data_NoOutliers!ART44,MID(data_NoOutliers!ART44,2,99)/2),"")</f>
        <v/>
      </c>
      <c r="BEJ44" s="4" t="str">
        <f>IFERROR(IF(N(data_NoOutliers!ARU44),data_NoOutliers!ARU44,MID(data_NoOutliers!ARU44,2,99)/2),"")</f>
        <v/>
      </c>
      <c r="BEK44" s="4" t="str">
        <f>IFERROR(IF(N(data_NoOutliers!ARV44),data_NoOutliers!ARV44,MID(data_NoOutliers!ARV44,2,99)/2),"")</f>
        <v/>
      </c>
      <c r="BEL44" s="4" t="str">
        <f>IFERROR(IF(N(data_NoOutliers!ARW44),data_NoOutliers!ARW44,MID(data_NoOutliers!ARW44,2,99)/2),"")</f>
        <v/>
      </c>
      <c r="BEM44" s="4" t="str">
        <f>IFERROR(IF(N(data_NoOutliers!ARX44),data_NoOutliers!ARX44,MID(data_NoOutliers!ARX44,2,99)/2),"")</f>
        <v/>
      </c>
      <c r="BEN44" s="4" t="str">
        <f>IFERROR(IF(N(data_NoOutliers!ARY44),data_NoOutliers!ARY44,MID(data_NoOutliers!ARY44,2,99)/2),"")</f>
        <v/>
      </c>
      <c r="BEO44" s="4" t="str">
        <f>IFERROR(IF(N(data_NoOutliers!ARZ44),data_NoOutliers!ARZ44,MID(data_NoOutliers!ARZ44,2,99)/2),"")</f>
        <v/>
      </c>
      <c r="BEP44" s="4" t="str">
        <f>IFERROR(IF(N(data_NoOutliers!ASA44),data_NoOutliers!ASA44,MID(data_NoOutliers!ASA44,2,99)/2),"")</f>
        <v/>
      </c>
      <c r="BEQ44" s="4" t="str">
        <f>IFERROR(IF(N(data_NoOutliers!ASB44),data_NoOutliers!ASB44,MID(data_NoOutliers!ASB44,2,99)/2),"")</f>
        <v/>
      </c>
      <c r="BER44" s="4" t="str">
        <f>IFERROR(IF(N(data_NoOutliers!ASC44),data_NoOutliers!ASC44,MID(data_NoOutliers!ASC44,2,99)/2),"")</f>
        <v/>
      </c>
      <c r="BES44" s="4" t="str">
        <f>IFERROR(IF(N(data_NoOutliers!ASD44),data_NoOutliers!ASD44,MID(data_NoOutliers!ASD44,2,99)/2),"")</f>
        <v/>
      </c>
      <c r="BET44" s="4" t="str">
        <f>IFERROR(IF(N(data_NoOutliers!ASE44),data_NoOutliers!ASE44,MID(data_NoOutliers!ASE44,2,99)/2),"")</f>
        <v/>
      </c>
      <c r="BEU44" s="4" t="str">
        <f>IFERROR(IF(N(data_NoOutliers!ASF44),data_NoOutliers!ASF44,MID(data_NoOutliers!ASF44,2,99)/2),"")</f>
        <v/>
      </c>
      <c r="BEV44" s="4" t="str">
        <f>IFERROR(IF(N(data_NoOutliers!ASG44),data_NoOutliers!ASG44,MID(data_NoOutliers!ASG44,2,99)/2),"")</f>
        <v/>
      </c>
      <c r="BEW44" s="4" t="str">
        <f>IFERROR(IF(N(data_NoOutliers!ASH44),data_NoOutliers!ASH44,MID(data_NoOutliers!ASH44,2,99)/2),"")</f>
        <v/>
      </c>
      <c r="BEX44" s="4" t="str">
        <f>IFERROR(IF(N(data_NoOutliers!ASI44),data_NoOutliers!ASI44,MID(data_NoOutliers!ASI44,2,99)/2),"")</f>
        <v/>
      </c>
      <c r="BEY44" s="4" t="str">
        <f>IFERROR(IF(N(data_NoOutliers!ASJ44),data_NoOutliers!ASJ44,MID(data_NoOutliers!ASJ44,2,99)/2),"")</f>
        <v/>
      </c>
      <c r="BEZ44" s="4" t="str">
        <f>IFERROR(IF(N(data_NoOutliers!ASK44),data_NoOutliers!ASK44,MID(data_NoOutliers!ASK44,2,99)/2),"")</f>
        <v/>
      </c>
      <c r="BFA44" s="4" t="str">
        <f>IFERROR(IF(N(data_NoOutliers!ASL44),data_NoOutliers!ASL44,MID(data_NoOutliers!ASL44,2,99)/2),"")</f>
        <v/>
      </c>
      <c r="BFB44" s="4" t="str">
        <f>IFERROR(IF(N(data_NoOutliers!ASM44),data_NoOutliers!ASM44,MID(data_NoOutliers!ASM44,2,99)/2),"")</f>
        <v/>
      </c>
      <c r="BFC44" s="4" t="str">
        <f>IFERROR(IF(N(data_NoOutliers!ASN44),data_NoOutliers!ASN44,MID(data_NoOutliers!ASN44,2,99)/2),"")</f>
        <v/>
      </c>
      <c r="BFD44" s="4" t="str">
        <f>IFERROR(IF(N(data_NoOutliers!ASO44),data_NoOutliers!ASO44,MID(data_NoOutliers!ASO44,2,99)/2),"")</f>
        <v/>
      </c>
      <c r="BFE44" s="4" t="str">
        <f>IFERROR(IF(N(data_NoOutliers!ASP44),data_NoOutliers!ASP44,MID(data_NoOutliers!ASP44,2,99)/2),"")</f>
        <v/>
      </c>
      <c r="BFF44" s="4" t="str">
        <f>IFERROR(IF(N(data_NoOutliers!ASQ44),data_NoOutliers!ASQ44,MID(data_NoOutliers!ASQ44,2,99)/2),"")</f>
        <v/>
      </c>
      <c r="BFG44" s="4" t="str">
        <f>IFERROR(IF(N(data_NoOutliers!ASR44),data_NoOutliers!ASR44,MID(data_NoOutliers!ASR44,2,99)/2),"")</f>
        <v/>
      </c>
      <c r="BFH44" s="4" t="str">
        <f>IFERROR(IF(N(data_NoOutliers!ASS44),data_NoOutliers!ASS44,MID(data_NoOutliers!ASS44,2,99)/2),"")</f>
        <v/>
      </c>
      <c r="BFI44" s="4" t="str">
        <f>IFERROR(IF(N(data_NoOutliers!AST44),data_NoOutliers!AST44,MID(data_NoOutliers!AST44,2,99)/2),"")</f>
        <v/>
      </c>
      <c r="BFJ44" s="4" t="str">
        <f>IFERROR(IF(N(data_NoOutliers!ASU44),data_NoOutliers!ASU44,MID(data_NoOutliers!ASU44,2,99)/2),"")</f>
        <v/>
      </c>
      <c r="BFK44" s="4" t="str">
        <f>IFERROR(IF(N(data_NoOutliers!ASV44),data_NoOutliers!ASV44,MID(data_NoOutliers!ASV44,2,99)/2),"")</f>
        <v/>
      </c>
      <c r="BFL44" s="4" t="str">
        <f>IFERROR(IF(N(data_NoOutliers!ASW44),data_NoOutliers!ASW44,MID(data_NoOutliers!ASW44,2,99)/2),"")</f>
        <v/>
      </c>
      <c r="BFM44" s="4" t="str">
        <f>IFERROR(IF(N(data_NoOutliers!ASX44),data_NoOutliers!ASX44,MID(data_NoOutliers!ASX44,2,99)/2),"")</f>
        <v/>
      </c>
      <c r="BFN44" s="4" t="str">
        <f>IFERROR(IF(N(data_NoOutliers!ASY44),data_NoOutliers!ASY44,MID(data_NoOutliers!ASY44,2,99)/2),"")</f>
        <v/>
      </c>
      <c r="BFO44" s="4" t="str">
        <f>IFERROR(IF(N(data_NoOutliers!ASZ44),data_NoOutliers!ASZ44,MID(data_NoOutliers!ASZ44,2,99)/2),"")</f>
        <v/>
      </c>
      <c r="BFP44" s="4" t="str">
        <f>IFERROR(IF(N(data_NoOutliers!ATA44),data_NoOutliers!ATA44,MID(data_NoOutliers!ATA44,2,99)/2),"")</f>
        <v/>
      </c>
      <c r="BFQ44" s="4" t="str">
        <f>IFERROR(IF(N(data_NoOutliers!ATB44),data_NoOutliers!ATB44,MID(data_NoOutliers!ATB44,2,99)/2),"")</f>
        <v/>
      </c>
      <c r="BFR44" s="4" t="str">
        <f>IFERROR(IF(N(data_NoOutliers!ATC44),data_NoOutliers!ATC44,MID(data_NoOutliers!ATC44,2,99)/2),"")</f>
        <v/>
      </c>
      <c r="BFS44" s="4" t="str">
        <f>IFERROR(IF(N(data_NoOutliers!ATD44),data_NoOutliers!ATD44,MID(data_NoOutliers!ATD44,2,99)/2),"")</f>
        <v/>
      </c>
      <c r="BFT44" s="4" t="str">
        <f>IFERROR(IF(N(data_NoOutliers!ATE44),data_NoOutliers!ATE44,MID(data_NoOutliers!ATE44,2,99)/2),"")</f>
        <v/>
      </c>
      <c r="BFU44" s="4" t="str">
        <f>IFERROR(IF(N(data_NoOutliers!ATF44),data_NoOutliers!ATF44,MID(data_NoOutliers!ATF44,2,99)/2),"")</f>
        <v/>
      </c>
      <c r="BFV44" s="4" t="str">
        <f>IFERROR(IF(N(data_NoOutliers!ATG44),data_NoOutliers!ATG44,MID(data_NoOutliers!ATG44,2,99)/2),"")</f>
        <v/>
      </c>
      <c r="BFW44" s="4" t="str">
        <f>IFERROR(IF(N(data_NoOutliers!ATH44),data_NoOutliers!ATH44,MID(data_NoOutliers!ATH44,2,99)/2),"")</f>
        <v/>
      </c>
      <c r="BFX44" s="4" t="str">
        <f>IFERROR(IF(N(data_NoOutliers!ATI44),data_NoOutliers!ATI44,MID(data_NoOutliers!ATI44,2,99)/2),"")</f>
        <v/>
      </c>
      <c r="BFY44" s="4" t="str">
        <f>IFERROR(IF(N(data_NoOutliers!ATJ44),data_NoOutliers!ATJ44,MID(data_NoOutliers!ATJ44,2,99)/2),"")</f>
        <v/>
      </c>
      <c r="BFZ44" s="4" t="str">
        <f>IFERROR(IF(N(data_NoOutliers!ATK44),data_NoOutliers!ATK44,MID(data_NoOutliers!ATK44,2,99)/2),"")</f>
        <v/>
      </c>
      <c r="BGA44" s="4" t="str">
        <f>IFERROR(IF(N(data_NoOutliers!ATL44),data_NoOutliers!ATL44,MID(data_NoOutliers!ATL44,2,99)/2),"")</f>
        <v/>
      </c>
      <c r="BGB44" s="4" t="str">
        <f>IFERROR(IF(N(data_NoOutliers!ATM44),data_NoOutliers!ATM44,MID(data_NoOutliers!ATM44,2,99)/2),"")</f>
        <v/>
      </c>
      <c r="BGC44" s="4" t="str">
        <f>IFERROR(IF(N(data_NoOutliers!ATN44),data_NoOutliers!ATN44,MID(data_NoOutliers!ATN44,2,99)/2),"")</f>
        <v/>
      </c>
      <c r="BGD44" s="4" t="str">
        <f>IFERROR(IF(N(data_NoOutliers!ATO44),data_NoOutliers!ATO44,MID(data_NoOutliers!ATO44,2,99)/2),"")</f>
        <v/>
      </c>
      <c r="BGE44" s="4" t="str">
        <f>IFERROR(IF(N(data_NoOutliers!ATP44),data_NoOutliers!ATP44,MID(data_NoOutliers!ATP44,2,99)/2),"")</f>
        <v/>
      </c>
      <c r="BGF44" s="4" t="str">
        <f>IFERROR(IF(N(data_NoOutliers!ATQ44),data_NoOutliers!ATQ44,MID(data_NoOutliers!ATQ44,2,99)/2),"")</f>
        <v/>
      </c>
      <c r="BGG44" s="4" t="str">
        <f>IFERROR(IF(N(data_NoOutliers!ATR44),data_NoOutliers!ATR44,MID(data_NoOutliers!ATR44,2,99)/2),"")</f>
        <v/>
      </c>
      <c r="BGH44" s="4" t="str">
        <f>IFERROR(IF(N(data_NoOutliers!ATS44),data_NoOutliers!ATS44,MID(data_NoOutliers!ATS44,2,99)/2),"")</f>
        <v/>
      </c>
      <c r="BGI44" s="4" t="str">
        <f>IFERROR(IF(N(data_NoOutliers!ATT44),data_NoOutliers!ATT44,MID(data_NoOutliers!ATT44,2,99)/2),"")</f>
        <v/>
      </c>
      <c r="BGJ44" s="4" t="str">
        <f>IFERROR(IF(N(data_NoOutliers!ATU44),data_NoOutliers!ATU44,MID(data_NoOutliers!ATU44,2,99)/2),"")</f>
        <v/>
      </c>
      <c r="BGK44" s="4" t="str">
        <f>IFERROR(IF(N(data_NoOutliers!ATV44),data_NoOutliers!ATV44,MID(data_NoOutliers!ATV44,2,99)/2),"")</f>
        <v/>
      </c>
      <c r="BGL44" s="4" t="str">
        <f>IFERROR(IF(N(data_NoOutliers!ATW44),data_NoOutliers!ATW44,MID(data_NoOutliers!ATW44,2,99)/2),"")</f>
        <v/>
      </c>
      <c r="BGM44" s="4" t="str">
        <f>IFERROR(IF(N(data_NoOutliers!ATX44),data_NoOutliers!ATX44,MID(data_NoOutliers!ATX44,2,99)/2),"")</f>
        <v/>
      </c>
      <c r="BGN44" s="4" t="str">
        <f>IFERROR(IF(N(data_NoOutliers!ATY44),data_NoOutliers!ATY44,MID(data_NoOutliers!ATY44,2,99)/2),"")</f>
        <v/>
      </c>
      <c r="BGO44" s="4" t="str">
        <f>IFERROR(IF(N(data_NoOutliers!ATZ44),data_NoOutliers!ATZ44,MID(data_NoOutliers!ATZ44,2,99)/2),"")</f>
        <v/>
      </c>
      <c r="BGP44" s="4" t="str">
        <f>IFERROR(IF(N(data_NoOutliers!AUA44),data_NoOutliers!AUA44,MID(data_NoOutliers!AUA44,2,99)/2),"")</f>
        <v/>
      </c>
      <c r="BGQ44" s="4" t="str">
        <f>IFERROR(IF(N(data_NoOutliers!AUB44),data_NoOutliers!AUB44,MID(data_NoOutliers!AUB44,2,99)/2),"")</f>
        <v/>
      </c>
      <c r="BGR44" s="4" t="str">
        <f>IFERROR(IF(N(data_NoOutliers!AUC44),data_NoOutliers!AUC44,MID(data_NoOutliers!AUC44,2,99)/2),"")</f>
        <v/>
      </c>
      <c r="BGS44" s="4" t="str">
        <f>IFERROR(IF(N(data_NoOutliers!AUD44),data_NoOutliers!AUD44,MID(data_NoOutliers!AUD44,2,99)/2),"")</f>
        <v/>
      </c>
      <c r="BGT44" s="4" t="str">
        <f>IFERROR(IF(N(data_NoOutliers!AUE44),data_NoOutliers!AUE44,MID(data_NoOutliers!AUE44,2,99)/2),"")</f>
        <v/>
      </c>
      <c r="BGU44" s="4" t="str">
        <f>IFERROR(IF(N(data_NoOutliers!AUF44),data_NoOutliers!AUF44,MID(data_NoOutliers!AUF44,2,99)/2),"")</f>
        <v/>
      </c>
      <c r="BGV44" s="4" t="str">
        <f>IFERROR(IF(N(data_NoOutliers!AUG44),data_NoOutliers!AUG44,MID(data_NoOutliers!AUG44,2,99)/2),"")</f>
        <v/>
      </c>
      <c r="BGW44" s="4" t="str">
        <f>IFERROR(IF(N(data_NoOutliers!AUH44),data_NoOutliers!AUH44,MID(data_NoOutliers!AUH44,2,99)/2),"")</f>
        <v/>
      </c>
      <c r="BGX44" s="4" t="str">
        <f>IFERROR(IF(N(data_NoOutliers!AUI44),data_NoOutliers!AUI44,MID(data_NoOutliers!AUI44,2,99)/2),"")</f>
        <v/>
      </c>
      <c r="BGY44" s="4" t="str">
        <f>IFERROR(IF(N(data_NoOutliers!AUJ44),data_NoOutliers!AUJ44,MID(data_NoOutliers!AUJ44,2,99)/2),"")</f>
        <v/>
      </c>
      <c r="BGZ44" s="4" t="str">
        <f>IFERROR(IF(N(data_NoOutliers!AUK44),data_NoOutliers!AUK44,MID(data_NoOutliers!AUK44,2,99)/2),"")</f>
        <v/>
      </c>
      <c r="BHA44" s="4" t="str">
        <f>IFERROR(IF(N(data_NoOutliers!AUL44),data_NoOutliers!AUL44,MID(data_NoOutliers!AUL44,2,99)/2),"")</f>
        <v/>
      </c>
      <c r="BHB44" s="4" t="str">
        <f>IFERROR(IF(N(data_NoOutliers!AUM44),data_NoOutliers!AUM44,MID(data_NoOutliers!AUM44,2,99)/2),"")</f>
        <v/>
      </c>
      <c r="BHC44" s="4" t="str">
        <f>IFERROR(IF(N(data_NoOutliers!AUN44),data_NoOutliers!AUN44,MID(data_NoOutliers!AUN44,2,99)/2),"")</f>
        <v/>
      </c>
      <c r="BHD44" s="4" t="str">
        <f>IFERROR(IF(N(data_NoOutliers!AUO44),data_NoOutliers!AUO44,MID(data_NoOutliers!AUO44,2,99)/2),"")</f>
        <v/>
      </c>
      <c r="BHE44" s="4" t="str">
        <f>IFERROR(IF(N(data_NoOutliers!AUP44),data_NoOutliers!AUP44,MID(data_NoOutliers!AUP44,2,99)/2),"")</f>
        <v/>
      </c>
      <c r="BHF44" s="4" t="str">
        <f>IFERROR(IF(N(data_NoOutliers!AUQ44),data_NoOutliers!AUQ44,MID(data_NoOutliers!AUQ44,2,99)/2),"")</f>
        <v/>
      </c>
      <c r="BHG44" s="4" t="str">
        <f>IFERROR(IF(N(data_NoOutliers!AUR44),data_NoOutliers!AUR44,MID(data_NoOutliers!AUR44,2,99)/2),"")</f>
        <v/>
      </c>
      <c r="BHH44" s="4" t="str">
        <f>IFERROR(IF(N(data_NoOutliers!AUS44),data_NoOutliers!AUS44,MID(data_NoOutliers!AUS44,2,99)/2),"")</f>
        <v/>
      </c>
      <c r="BHI44" s="4" t="str">
        <f>IFERROR(IF(N(data_NoOutliers!AUT44),data_NoOutliers!AUT44,MID(data_NoOutliers!AUT44,2,99)/2),"")</f>
        <v/>
      </c>
      <c r="BHJ44" s="4" t="str">
        <f>IFERROR(IF(N(data_NoOutliers!AUU44),data_NoOutliers!AUU44,MID(data_NoOutliers!AUU44,2,99)/2),"")</f>
        <v/>
      </c>
      <c r="BHK44" s="4" t="str">
        <f>IFERROR(IF(N(data_NoOutliers!AUV44),data_NoOutliers!AUV44,MID(data_NoOutliers!AUV44,2,99)/2),"")</f>
        <v/>
      </c>
      <c r="BHL44" s="4" t="str">
        <f>IFERROR(IF(N(data_NoOutliers!AUW44),data_NoOutliers!AUW44,MID(data_NoOutliers!AUW44,2,99)/2),"")</f>
        <v/>
      </c>
      <c r="BHM44" s="4" t="str">
        <f>IFERROR(IF(N(data_NoOutliers!AUX44),data_NoOutliers!AUX44,MID(data_NoOutliers!AUX44,2,99)/2),"")</f>
        <v/>
      </c>
      <c r="BHN44" s="4" t="str">
        <f>IFERROR(IF(N(data_NoOutliers!AUY44),data_NoOutliers!AUY44,MID(data_NoOutliers!AUY44,2,99)/2),"")</f>
        <v/>
      </c>
      <c r="BHO44" s="4" t="str">
        <f>IFERROR(IF(N(data_NoOutliers!AUZ44),data_NoOutliers!AUZ44,MID(data_NoOutliers!AUZ44,2,99)/2),"")</f>
        <v/>
      </c>
      <c r="BHP44" s="4" t="str">
        <f>IFERROR(IF(N(data_NoOutliers!AVA44),data_NoOutliers!AVA44,MID(data_NoOutliers!AVA44,2,99)/2),"")</f>
        <v/>
      </c>
      <c r="BHQ44" s="4" t="str">
        <f>IFERROR(IF(N(data_NoOutliers!AVB44),data_NoOutliers!AVB44,MID(data_NoOutliers!AVB44,2,99)/2),"")</f>
        <v/>
      </c>
      <c r="BHR44" s="4" t="str">
        <f>IFERROR(IF(N(data_NoOutliers!AVC44),data_NoOutliers!AVC44,MID(data_NoOutliers!AVC44,2,99)/2),"")</f>
        <v/>
      </c>
      <c r="BHS44" s="4" t="str">
        <f>IFERROR(IF(N(data_NoOutliers!AVD44),data_NoOutliers!AVD44,MID(data_NoOutliers!AVD44,2,99)/2),"")</f>
        <v/>
      </c>
      <c r="BHT44" s="4" t="str">
        <f>IFERROR(IF(N(data_NoOutliers!AVE44),data_NoOutliers!AVE44,MID(data_NoOutliers!AVE44,2,99)/2),"")</f>
        <v/>
      </c>
      <c r="BHU44" s="4" t="str">
        <f>IFERROR(IF(N(data_NoOutliers!AVF44),data_NoOutliers!AVF44,MID(data_NoOutliers!AVF44,2,99)/2),"")</f>
        <v/>
      </c>
      <c r="BHV44" s="4" t="str">
        <f>IFERROR(IF(N(data_NoOutliers!AVG44),data_NoOutliers!AVG44,MID(data_NoOutliers!AVG44,2,99)/2),"")</f>
        <v/>
      </c>
      <c r="BHW44" s="4" t="str">
        <f>IFERROR(IF(N(data_NoOutliers!AVH44),data_NoOutliers!AVH44,MID(data_NoOutliers!AVH44,2,99)/2),"")</f>
        <v/>
      </c>
      <c r="BHX44" s="4" t="str">
        <f>IFERROR(IF(N(data_NoOutliers!AVI44),data_NoOutliers!AVI44,MID(data_NoOutliers!AVI44,2,99)/2),"")</f>
        <v/>
      </c>
      <c r="BHY44" s="4" t="str">
        <f>IFERROR(IF(N(data_NoOutliers!AVJ44),data_NoOutliers!AVJ44,MID(data_NoOutliers!AVJ44,2,99)/2),"")</f>
        <v/>
      </c>
      <c r="BHZ44" s="4" t="str">
        <f>IFERROR(IF(N(data_NoOutliers!AVK44),data_NoOutliers!AVK44,MID(data_NoOutliers!AVK44,2,99)/2),"")</f>
        <v/>
      </c>
      <c r="BIA44" s="4" t="str">
        <f>IFERROR(IF(N(data_NoOutliers!AVL44),data_NoOutliers!AVL44,MID(data_NoOutliers!AVL44,2,99)/2),"")</f>
        <v/>
      </c>
      <c r="BIB44" s="4" t="str">
        <f>IFERROR(IF(N(data_NoOutliers!AVM44),data_NoOutliers!AVM44,MID(data_NoOutliers!AVM44,2,99)/2),"")</f>
        <v/>
      </c>
      <c r="BIC44" s="4" t="str">
        <f>IFERROR(IF(N(data_NoOutliers!AVN44),data_NoOutliers!AVN44,MID(data_NoOutliers!AVN44,2,99)/2),"")</f>
        <v/>
      </c>
      <c r="BID44" s="4" t="str">
        <f>IFERROR(IF(N(data_NoOutliers!AVO44),data_NoOutliers!AVO44,MID(data_NoOutliers!AVO44,2,99)/2),"")</f>
        <v/>
      </c>
      <c r="BIE44" s="4" t="str">
        <f>IFERROR(IF(N(data_NoOutliers!AVP44),data_NoOutliers!AVP44,MID(data_NoOutliers!AVP44,2,99)/2),"")</f>
        <v/>
      </c>
      <c r="BIF44" s="4" t="str">
        <f>IFERROR(IF(N(data_NoOutliers!AVQ44),data_NoOutliers!AVQ44,MID(data_NoOutliers!AVQ44,2,99)/2),"")</f>
        <v/>
      </c>
      <c r="BIG44" s="4" t="str">
        <f>IFERROR(IF(N(data_NoOutliers!AVR44),data_NoOutliers!AVR44,MID(data_NoOutliers!AVR44,2,99)/2),"")</f>
        <v/>
      </c>
      <c r="BIH44" s="4" t="str">
        <f>IFERROR(IF(N(data_NoOutliers!AVS44),data_NoOutliers!AVS44,MID(data_NoOutliers!AVS44,2,99)/2),"")</f>
        <v/>
      </c>
      <c r="BII44" s="4" t="str">
        <f>IFERROR(IF(N(data_NoOutliers!AVT44),data_NoOutliers!AVT44,MID(data_NoOutliers!AVT44,2,99)/2),"")</f>
        <v/>
      </c>
      <c r="BIJ44" s="4" t="str">
        <f>IFERROR(IF(N(data_NoOutliers!AVU44),data_NoOutliers!AVU44,MID(data_NoOutliers!AVU44,2,99)/2),"")</f>
        <v/>
      </c>
      <c r="BIK44" s="4" t="str">
        <f>IFERROR(IF(N(data_NoOutliers!AVV44),data_NoOutliers!AVV44,MID(data_NoOutliers!AVV44,2,99)/2),"")</f>
        <v/>
      </c>
      <c r="BIL44" s="4" t="str">
        <f>IFERROR(IF(N(data_NoOutliers!AVW44),data_NoOutliers!AVW44,MID(data_NoOutliers!AVW44,2,99)/2),"")</f>
        <v/>
      </c>
      <c r="BIM44" s="4" t="str">
        <f>IFERROR(IF(N(data_NoOutliers!AVX44),data_NoOutliers!AVX44,MID(data_NoOutliers!AVX44,2,99)/2),"")</f>
        <v/>
      </c>
      <c r="BIN44" s="4" t="str">
        <f>IFERROR(IF(N(data_NoOutliers!AVY44),data_NoOutliers!AVY44,MID(data_NoOutliers!AVY44,2,99)/2),"")</f>
        <v/>
      </c>
      <c r="BIO44" s="4" t="str">
        <f>IFERROR(IF(N(data_NoOutliers!AVZ44),data_NoOutliers!AVZ44,MID(data_NoOutliers!AVZ44,2,99)/2),"")</f>
        <v/>
      </c>
      <c r="BIP44" s="4" t="str">
        <f>IFERROR(IF(N(data_NoOutliers!AWA44),data_NoOutliers!AWA44,MID(data_NoOutliers!AWA44,2,99)/2),"")</f>
        <v/>
      </c>
      <c r="BIQ44" s="4" t="str">
        <f>IFERROR(IF(N(data_NoOutliers!AWB44),data_NoOutliers!AWB44,MID(data_NoOutliers!AWB44,2,99)/2),"")</f>
        <v/>
      </c>
      <c r="BIR44" s="4" t="str">
        <f>IFERROR(IF(N(data_NoOutliers!AWC44),data_NoOutliers!AWC44,MID(data_NoOutliers!AWC44,2,99)/2),"")</f>
        <v/>
      </c>
      <c r="BIS44" s="4" t="str">
        <f>IFERROR(IF(N(data_NoOutliers!AWD44),data_NoOutliers!AWD44,MID(data_NoOutliers!AWD44,2,99)/2),"")</f>
        <v/>
      </c>
      <c r="BIT44" s="4" t="str">
        <f>IFERROR(IF(N(data_NoOutliers!AWE44),data_NoOutliers!AWE44,MID(data_NoOutliers!AWE44,2,99)/2),"")</f>
        <v/>
      </c>
      <c r="BIU44" s="4" t="str">
        <f>IFERROR(IF(N(data_NoOutliers!AWF44),data_NoOutliers!AWF44,MID(data_NoOutliers!AWF44,2,99)/2),"")</f>
        <v/>
      </c>
      <c r="BIV44" s="4" t="str">
        <f>IFERROR(IF(N(data_NoOutliers!AWG44),data_NoOutliers!AWG44,MID(data_NoOutliers!AWG44,2,99)/2),"")</f>
        <v/>
      </c>
      <c r="BIW44" s="4" t="str">
        <f>IFERROR(IF(N(data_NoOutliers!AWH44),data_NoOutliers!AWH44,MID(data_NoOutliers!AWH44,2,99)/2),"")</f>
        <v/>
      </c>
      <c r="BIX44" s="4" t="str">
        <f>IFERROR(IF(N(data_NoOutliers!AWI44),data_NoOutliers!AWI44,MID(data_NoOutliers!AWI44,2,99)/2),"")</f>
        <v/>
      </c>
      <c r="BIY44" s="4" t="str">
        <f>IFERROR(IF(N(data_NoOutliers!AWJ44),data_NoOutliers!AWJ44,MID(data_NoOutliers!AWJ44,2,99)/2),"")</f>
        <v/>
      </c>
      <c r="BIZ44" s="4" t="str">
        <f>IFERROR(IF(N(data_NoOutliers!AWK44),data_NoOutliers!AWK44,MID(data_NoOutliers!AWK44,2,99)/2),"")</f>
        <v/>
      </c>
      <c r="BJA44" s="4" t="str">
        <f>IFERROR(IF(N(data_NoOutliers!AWL44),data_NoOutliers!AWL44,MID(data_NoOutliers!AWL44,2,99)/2),"")</f>
        <v/>
      </c>
      <c r="BJB44" s="4" t="str">
        <f>IFERROR(IF(N(data_NoOutliers!AWM44),data_NoOutliers!AWM44,MID(data_NoOutliers!AWM44,2,99)/2),"")</f>
        <v/>
      </c>
      <c r="BJC44" s="4" t="str">
        <f>IFERROR(IF(N(data_NoOutliers!AWN44),data_NoOutliers!AWN44,MID(data_NoOutliers!AWN44,2,99)/2),"")</f>
        <v/>
      </c>
      <c r="BJD44" s="4" t="str">
        <f>IFERROR(IF(N(data_NoOutliers!AWO44),data_NoOutliers!AWO44,MID(data_NoOutliers!AWO44,2,99)/2),"")</f>
        <v/>
      </c>
      <c r="BJE44" s="4" t="str">
        <f>IFERROR(IF(N(data_NoOutliers!AWP44),data_NoOutliers!AWP44,MID(data_NoOutliers!AWP44,2,99)/2),"")</f>
        <v/>
      </c>
      <c r="BJF44" s="4" t="str">
        <f>IFERROR(IF(N(data_NoOutliers!AWQ44),data_NoOutliers!AWQ44,MID(data_NoOutliers!AWQ44,2,99)/2),"")</f>
        <v/>
      </c>
      <c r="BJG44" s="4" t="str">
        <f>IFERROR(IF(N(data_NoOutliers!AWR44),data_NoOutliers!AWR44,MID(data_NoOutliers!AWR44,2,99)/2),"")</f>
        <v/>
      </c>
      <c r="BJH44" s="4" t="str">
        <f>IFERROR(IF(N(data_NoOutliers!AWS44),data_NoOutliers!AWS44,MID(data_NoOutliers!AWS44,2,99)/2),"")</f>
        <v/>
      </c>
      <c r="BJI44" s="4" t="str">
        <f>IFERROR(IF(N(data_NoOutliers!AWT44),data_NoOutliers!AWT44,MID(data_NoOutliers!AWT44,2,99)/2),"")</f>
        <v/>
      </c>
      <c r="BJJ44" s="4" t="str">
        <f>IFERROR(IF(N(data_NoOutliers!AWU44),data_NoOutliers!AWU44,MID(data_NoOutliers!AWU44,2,99)/2),"")</f>
        <v/>
      </c>
      <c r="BJK44" s="4" t="str">
        <f>IFERROR(IF(N(data_NoOutliers!AWV44),data_NoOutliers!AWV44,MID(data_NoOutliers!AWV44,2,99)/2),"")</f>
        <v/>
      </c>
      <c r="BJL44" s="4" t="str">
        <f>IFERROR(IF(N(data_NoOutliers!AWW44),data_NoOutliers!AWW44,MID(data_NoOutliers!AWW44,2,99)/2),"")</f>
        <v/>
      </c>
      <c r="BJM44" s="4" t="str">
        <f>IFERROR(IF(N(data_NoOutliers!AWX44),data_NoOutliers!AWX44,MID(data_NoOutliers!AWX44,2,99)/2),"")</f>
        <v/>
      </c>
      <c r="BJN44" s="4" t="str">
        <f>IFERROR(IF(N(data_NoOutliers!AWY44),data_NoOutliers!AWY44,MID(data_NoOutliers!AWY44,2,99)/2),"")</f>
        <v/>
      </c>
      <c r="BJO44" s="4" t="str">
        <f>IFERROR(IF(N(data_NoOutliers!AWZ44),data_NoOutliers!AWZ44,MID(data_NoOutliers!AWZ44,2,99)/2),"")</f>
        <v/>
      </c>
      <c r="BJP44" s="4" t="str">
        <f>IFERROR(IF(N(data_NoOutliers!AXA44),data_NoOutliers!AXA44,MID(data_NoOutliers!AXA44,2,99)/2),"")</f>
        <v/>
      </c>
      <c r="BJQ44" s="4" t="str">
        <f>IFERROR(IF(N(data_NoOutliers!AXB44),data_NoOutliers!AXB44,MID(data_NoOutliers!AXB44,2,99)/2),"")</f>
        <v/>
      </c>
      <c r="BJR44" s="4" t="str">
        <f>IFERROR(IF(N(data_NoOutliers!AXC44),data_NoOutliers!AXC44,MID(data_NoOutliers!AXC44,2,99)/2),"")</f>
        <v/>
      </c>
      <c r="BJS44" s="4" t="str">
        <f>IFERROR(IF(N(data_NoOutliers!AXD44),data_NoOutliers!AXD44,MID(data_NoOutliers!AXD44,2,99)/2),"")</f>
        <v/>
      </c>
      <c r="BJT44" s="4" t="str">
        <f>IFERROR(IF(N(data_NoOutliers!AXE44),data_NoOutliers!AXE44,MID(data_NoOutliers!AXE44,2,99)/2),"")</f>
        <v/>
      </c>
      <c r="BJU44" s="4" t="str">
        <f>IFERROR(IF(N(data_NoOutliers!AXF44),data_NoOutliers!AXF44,MID(data_NoOutliers!AXF44,2,99)/2),"")</f>
        <v/>
      </c>
      <c r="BJV44" s="4" t="str">
        <f>IFERROR(IF(N(data_NoOutliers!AXG44),data_NoOutliers!AXG44,MID(data_NoOutliers!AXG44,2,99)/2),"")</f>
        <v/>
      </c>
      <c r="BJW44" s="4" t="str">
        <f>IFERROR(IF(N(data_NoOutliers!AXH44),data_NoOutliers!AXH44,MID(data_NoOutliers!AXH44,2,99)/2),"")</f>
        <v/>
      </c>
      <c r="BJX44" s="4" t="str">
        <f>IFERROR(IF(N(data_NoOutliers!AXI44),data_NoOutliers!AXI44,MID(data_NoOutliers!AXI44,2,99)/2),"")</f>
        <v/>
      </c>
      <c r="BJY44" s="4" t="str">
        <f>IFERROR(IF(N(data_NoOutliers!AXJ44),data_NoOutliers!AXJ44,MID(data_NoOutliers!AXJ44,2,99)/2),"")</f>
        <v/>
      </c>
      <c r="BJZ44" s="4" t="str">
        <f>IFERROR(IF(N(data_NoOutliers!AXK44),data_NoOutliers!AXK44,MID(data_NoOutliers!AXK44,2,99)/2),"")</f>
        <v/>
      </c>
      <c r="BKA44" s="4" t="str">
        <f>IFERROR(IF(N(data_NoOutliers!AXL44),data_NoOutliers!AXL44,MID(data_NoOutliers!AXL44,2,99)/2),"")</f>
        <v/>
      </c>
      <c r="BKB44" s="4" t="str">
        <f>IFERROR(IF(N(data_NoOutliers!AXM44),data_NoOutliers!AXM44,MID(data_NoOutliers!AXM44,2,99)/2),"")</f>
        <v/>
      </c>
      <c r="BKC44" s="4" t="str">
        <f>IFERROR(IF(N(data_NoOutliers!AXN44),data_NoOutliers!AXN44,MID(data_NoOutliers!AXN44,2,99)/2),"")</f>
        <v/>
      </c>
      <c r="BKD44" s="4" t="str">
        <f>IFERROR(IF(N(data_NoOutliers!AXO44),data_NoOutliers!AXO44,MID(data_NoOutliers!AXO44,2,99)/2),"")</f>
        <v/>
      </c>
      <c r="BKE44" s="4" t="str">
        <f>IFERROR(IF(N(data_NoOutliers!AXP44),data_NoOutliers!AXP44,MID(data_NoOutliers!AXP44,2,99)/2),"")</f>
        <v/>
      </c>
      <c r="BKF44" s="4" t="str">
        <f>IFERROR(IF(N(data_NoOutliers!AXQ44),data_NoOutliers!AXQ44,MID(data_NoOutliers!AXQ44,2,99)/2),"")</f>
        <v/>
      </c>
      <c r="BKG44" s="4" t="str">
        <f>IFERROR(IF(N(data_NoOutliers!AXR44),data_NoOutliers!AXR44,MID(data_NoOutliers!AXR44,2,99)/2),"")</f>
        <v/>
      </c>
      <c r="BKH44" s="4" t="str">
        <f>IFERROR(IF(N(data_NoOutliers!AXS44),data_NoOutliers!AXS44,MID(data_NoOutliers!AXS44,2,99)/2),"")</f>
        <v/>
      </c>
      <c r="BKI44" s="4" t="str">
        <f>IFERROR(IF(N(data_NoOutliers!AXT44),data_NoOutliers!AXT44,MID(data_NoOutliers!AXT44,2,99)/2),"")</f>
        <v/>
      </c>
      <c r="BKJ44" s="4" t="str">
        <f>IFERROR(IF(N(data_NoOutliers!AXU44),data_NoOutliers!AXU44,MID(data_NoOutliers!AXU44,2,99)/2),"")</f>
        <v/>
      </c>
      <c r="BKK44" s="4" t="str">
        <f>IFERROR(IF(N(data_NoOutliers!AXV44),data_NoOutliers!AXV44,MID(data_NoOutliers!AXV44,2,99)/2),"")</f>
        <v/>
      </c>
      <c r="BKL44" s="4" t="str">
        <f>IFERROR(IF(N(data_NoOutliers!AXW44),data_NoOutliers!AXW44,MID(data_NoOutliers!AXW44,2,99)/2),"")</f>
        <v/>
      </c>
      <c r="BKM44" s="4" t="str">
        <f>IFERROR(IF(N(data_NoOutliers!AXX44),data_NoOutliers!AXX44,MID(data_NoOutliers!AXX44,2,99)/2),"")</f>
        <v/>
      </c>
      <c r="BKN44" s="4" t="str">
        <f>IFERROR(IF(N(data_NoOutliers!AXY44),data_NoOutliers!AXY44,MID(data_NoOutliers!AXY44,2,99)/2),"")</f>
        <v/>
      </c>
      <c r="BKO44" s="4" t="str">
        <f>IFERROR(IF(N(data_NoOutliers!AXZ44),data_NoOutliers!AXZ44,MID(data_NoOutliers!AXZ44,2,99)/2),"")</f>
        <v/>
      </c>
      <c r="BKP44" s="4" t="str">
        <f>IFERROR(IF(N(data_NoOutliers!AYA44),data_NoOutliers!AYA44,MID(data_NoOutliers!AYA44,2,99)/2),"")</f>
        <v/>
      </c>
      <c r="BKQ44" s="4" t="str">
        <f>IFERROR(IF(N(data_NoOutliers!AYB44),data_NoOutliers!AYB44,MID(data_NoOutliers!AYB44,2,99)/2),"")</f>
        <v/>
      </c>
      <c r="BKR44" s="4" t="str">
        <f>IFERROR(IF(N(data_NoOutliers!AYC44),data_NoOutliers!AYC44,MID(data_NoOutliers!AYC44,2,99)/2),"")</f>
        <v/>
      </c>
      <c r="BKS44" s="4" t="str">
        <f>IFERROR(IF(N(data_NoOutliers!AYD44),data_NoOutliers!AYD44,MID(data_NoOutliers!AYD44,2,99)/2),"")</f>
        <v/>
      </c>
      <c r="BKT44" s="4" t="str">
        <f>IFERROR(IF(N(data_NoOutliers!AYE44),data_NoOutliers!AYE44,MID(data_NoOutliers!AYE44,2,99)/2),"")</f>
        <v/>
      </c>
      <c r="BKU44" s="4" t="str">
        <f>IFERROR(IF(N(data_NoOutliers!AYF44),data_NoOutliers!AYF44,MID(data_NoOutliers!AYF44,2,99)/2),"")</f>
        <v/>
      </c>
      <c r="BKV44" s="4" t="str">
        <f>IFERROR(IF(N(data_NoOutliers!AYG44),data_NoOutliers!AYG44,MID(data_NoOutliers!AYG44,2,99)/2),"")</f>
        <v/>
      </c>
      <c r="BKW44" s="4" t="str">
        <f>IFERROR(IF(N(data_NoOutliers!AYH44),data_NoOutliers!AYH44,MID(data_NoOutliers!AYH44,2,99)/2),"")</f>
        <v/>
      </c>
      <c r="BKX44" s="4" t="str">
        <f>IFERROR(IF(N(data_NoOutliers!AYI44),data_NoOutliers!AYI44,MID(data_NoOutliers!AYI44,2,99)/2),"")</f>
        <v/>
      </c>
      <c r="BKY44" s="4" t="str">
        <f>IFERROR(IF(N(data_NoOutliers!AYJ44),data_NoOutliers!AYJ44,MID(data_NoOutliers!AYJ44,2,99)/2),"")</f>
        <v/>
      </c>
      <c r="BKZ44" s="4" t="str">
        <f>IFERROR(IF(N(data_NoOutliers!AYK44),data_NoOutliers!AYK44,MID(data_NoOutliers!AYK44,2,99)/2),"")</f>
        <v/>
      </c>
      <c r="BLA44" s="4" t="str">
        <f>IFERROR(IF(N(data_NoOutliers!AYL44),data_NoOutliers!AYL44,MID(data_NoOutliers!AYL44,2,99)/2),"")</f>
        <v/>
      </c>
      <c r="BLB44" s="4" t="str">
        <f>IFERROR(IF(N(data_NoOutliers!AYM44),data_NoOutliers!AYM44,MID(data_NoOutliers!AYM44,2,99)/2),"")</f>
        <v/>
      </c>
      <c r="BLC44" s="4" t="str">
        <f>IFERROR(IF(N(data_NoOutliers!AYN44),data_NoOutliers!AYN44,MID(data_NoOutliers!AYN44,2,99)/2),"")</f>
        <v/>
      </c>
      <c r="BLD44" s="4" t="str">
        <f>IFERROR(IF(N(data_NoOutliers!AYO44),data_NoOutliers!AYO44,MID(data_NoOutliers!AYO44,2,99)/2),"")</f>
        <v/>
      </c>
      <c r="BLE44" s="4" t="str">
        <f>IFERROR(IF(N(data_NoOutliers!AYP44),data_NoOutliers!AYP44,MID(data_NoOutliers!AYP44,2,99)/2),"")</f>
        <v/>
      </c>
      <c r="BLF44" s="4" t="str">
        <f>IFERROR(IF(N(data_NoOutliers!AYQ44),data_NoOutliers!AYQ44,MID(data_NoOutliers!AYQ44,2,99)/2),"")</f>
        <v/>
      </c>
      <c r="BLG44" s="4" t="str">
        <f>IFERROR(IF(N(data_NoOutliers!AYR44),data_NoOutliers!AYR44,MID(data_NoOutliers!AYR44,2,99)/2),"")</f>
        <v/>
      </c>
      <c r="BLH44" s="4" t="str">
        <f>IFERROR(IF(N(data_NoOutliers!AYS44),data_NoOutliers!AYS44,MID(data_NoOutliers!AYS44,2,99)/2),"")</f>
        <v/>
      </c>
      <c r="BLI44" s="4" t="str">
        <f>IFERROR(IF(N(data_NoOutliers!AYT44),data_NoOutliers!AYT44,MID(data_NoOutliers!AYT44,2,99)/2),"")</f>
        <v/>
      </c>
      <c r="BLJ44" s="4" t="str">
        <f>IFERROR(IF(N(data_NoOutliers!AYU44),data_NoOutliers!AYU44,MID(data_NoOutliers!AYU44,2,99)/2),"")</f>
        <v/>
      </c>
      <c r="BLK44" s="4" t="str">
        <f>IFERROR(IF(N(data_NoOutliers!AYV44),data_NoOutliers!AYV44,MID(data_NoOutliers!AYV44,2,99)/2),"")</f>
        <v/>
      </c>
      <c r="BLL44" s="4" t="str">
        <f>IFERROR(IF(N(data_NoOutliers!AYW44),data_NoOutliers!AYW44,MID(data_NoOutliers!AYW44,2,99)/2),"")</f>
        <v/>
      </c>
      <c r="BLM44" s="4" t="str">
        <f>IFERROR(IF(N(data_NoOutliers!AYX44),data_NoOutliers!AYX44,MID(data_NoOutliers!AYX44,2,99)/2),"")</f>
        <v/>
      </c>
      <c r="BLN44" s="4" t="str">
        <f>IFERROR(IF(N(data_NoOutliers!AYY44),data_NoOutliers!AYY44,MID(data_NoOutliers!AYY44,2,99)/2),"")</f>
        <v/>
      </c>
      <c r="BLO44" s="4" t="str">
        <f>IFERROR(IF(N(data_NoOutliers!AYZ44),data_NoOutliers!AYZ44,MID(data_NoOutliers!AYZ44,2,99)/2),"")</f>
        <v/>
      </c>
      <c r="BLP44" s="4" t="str">
        <f>IFERROR(IF(N(data_NoOutliers!AZA44),data_NoOutliers!AZA44,MID(data_NoOutliers!AZA44,2,99)/2),"")</f>
        <v/>
      </c>
      <c r="BLQ44" s="4" t="str">
        <f>IFERROR(IF(N(data_NoOutliers!AZB44),data_NoOutliers!AZB44,MID(data_NoOutliers!AZB44,2,99)/2),"")</f>
        <v/>
      </c>
      <c r="BLR44" s="4" t="str">
        <f>IFERROR(IF(N(data_NoOutliers!AZC44),data_NoOutliers!AZC44,MID(data_NoOutliers!AZC44,2,99)/2),"")</f>
        <v/>
      </c>
      <c r="BLS44" s="4" t="str">
        <f>IFERROR(IF(N(data_NoOutliers!AZD44),data_NoOutliers!AZD44,MID(data_NoOutliers!AZD44,2,99)/2),"")</f>
        <v/>
      </c>
      <c r="BLT44" s="4" t="str">
        <f>IFERROR(IF(N(data_NoOutliers!AZE44),data_NoOutliers!AZE44,MID(data_NoOutliers!AZE44,2,99)/2),"")</f>
        <v/>
      </c>
      <c r="BLU44" s="4" t="str">
        <f>IFERROR(IF(N(data_NoOutliers!AZF44),data_NoOutliers!AZF44,MID(data_NoOutliers!AZF44,2,99)/2),"")</f>
        <v/>
      </c>
      <c r="BLV44" s="4" t="str">
        <f>IFERROR(IF(N(data_NoOutliers!AZG44),data_NoOutliers!AZG44,MID(data_NoOutliers!AZG44,2,99)/2),"")</f>
        <v/>
      </c>
      <c r="BLW44" s="4" t="str">
        <f>IFERROR(IF(N(data_NoOutliers!AZH44),data_NoOutliers!AZH44,MID(data_NoOutliers!AZH44,2,99)/2),"")</f>
        <v/>
      </c>
      <c r="BLX44" s="4" t="str">
        <f>IFERROR(IF(N(data_NoOutliers!AZI44),data_NoOutliers!AZI44,MID(data_NoOutliers!AZI44,2,99)/2),"")</f>
        <v/>
      </c>
      <c r="BLY44" s="4" t="str">
        <f>IFERROR(IF(N(data_NoOutliers!AZJ44),data_NoOutliers!AZJ44,MID(data_NoOutliers!AZJ44,2,99)/2),"")</f>
        <v/>
      </c>
      <c r="BLZ44" s="4" t="str">
        <f>IFERROR(IF(N(data_NoOutliers!AZK44),data_NoOutliers!AZK44,MID(data_NoOutliers!AZK44,2,99)/2),"")</f>
        <v/>
      </c>
      <c r="BMA44" s="4" t="str">
        <f>IFERROR(IF(N(data_NoOutliers!AZL44),data_NoOutliers!AZL44,MID(data_NoOutliers!AZL44,2,99)/2),"")</f>
        <v/>
      </c>
      <c r="BMB44" s="4" t="str">
        <f>IFERROR(IF(N(data_NoOutliers!AZM44),data_NoOutliers!AZM44,MID(data_NoOutliers!AZM44,2,99)/2),"")</f>
        <v/>
      </c>
      <c r="BMC44" s="4" t="str">
        <f>IFERROR(IF(N(data_NoOutliers!AZN44),data_NoOutliers!AZN44,MID(data_NoOutliers!AZN44,2,99)/2),"")</f>
        <v/>
      </c>
      <c r="BMD44" s="4" t="str">
        <f>IFERROR(IF(N(data_NoOutliers!AZO44),data_NoOutliers!AZO44,MID(data_NoOutliers!AZO44,2,99)/2),"")</f>
        <v/>
      </c>
      <c r="BME44" s="4" t="str">
        <f>IFERROR(IF(N(data_NoOutliers!AZP44),data_NoOutliers!AZP44,MID(data_NoOutliers!AZP44,2,99)/2),"")</f>
        <v/>
      </c>
      <c r="BMF44" s="4" t="str">
        <f>IFERROR(IF(N(data_NoOutliers!AZQ44),data_NoOutliers!AZQ44,MID(data_NoOutliers!AZQ44,2,99)/2),"")</f>
        <v/>
      </c>
      <c r="BMG44" s="4" t="str">
        <f>IFERROR(IF(N(data_NoOutliers!AZR44),data_NoOutliers!AZR44,MID(data_NoOutliers!AZR44,2,99)/2),"")</f>
        <v/>
      </c>
      <c r="BMH44" s="4" t="str">
        <f>IFERROR(IF(N(data_NoOutliers!AZS44),data_NoOutliers!AZS44,MID(data_NoOutliers!AZS44,2,99)/2),"")</f>
        <v/>
      </c>
      <c r="BMI44" s="4" t="str">
        <f>IFERROR(IF(N(data_NoOutliers!AZT44),data_NoOutliers!AZT44,MID(data_NoOutliers!AZT44,2,99)/2),"")</f>
        <v/>
      </c>
      <c r="BMJ44" s="4" t="str">
        <f>IFERROR(IF(N(data_NoOutliers!AZU44),data_NoOutliers!AZU44,MID(data_NoOutliers!AZU44,2,99)/2),"")</f>
        <v/>
      </c>
      <c r="BMK44" s="4" t="str">
        <f>IFERROR(IF(N(data_NoOutliers!AZV44),data_NoOutliers!AZV44,MID(data_NoOutliers!AZV44,2,99)/2),"")</f>
        <v/>
      </c>
      <c r="BML44" s="4" t="str">
        <f>IFERROR(IF(N(data_NoOutliers!AZW44),data_NoOutliers!AZW44,MID(data_NoOutliers!AZW44,2,99)/2),"")</f>
        <v/>
      </c>
      <c r="BMM44" s="4" t="str">
        <f>IFERROR(IF(N(data_NoOutliers!AZX44),data_NoOutliers!AZX44,MID(data_NoOutliers!AZX44,2,99)/2),"")</f>
        <v/>
      </c>
      <c r="BMN44" s="4" t="str">
        <f>IFERROR(IF(N(data_NoOutliers!AZY44),data_NoOutliers!AZY44,MID(data_NoOutliers!AZY44,2,99)/2),"")</f>
        <v/>
      </c>
      <c r="BMO44" s="4" t="str">
        <f>IFERROR(IF(N(data_NoOutliers!AZZ44),data_NoOutliers!AZZ44,MID(data_NoOutliers!AZZ44,2,99)/2),"")</f>
        <v/>
      </c>
      <c r="BMP44" s="4" t="str">
        <f>IFERROR(IF(N(data_NoOutliers!BAA44),data_NoOutliers!BAA44,MID(data_NoOutliers!BAA44,2,99)/2),"")</f>
        <v/>
      </c>
      <c r="BMQ44" s="4" t="str">
        <f>IFERROR(IF(N(data_NoOutliers!BAB44),data_NoOutliers!BAB44,MID(data_NoOutliers!BAB44,2,99)/2),"")</f>
        <v/>
      </c>
      <c r="BMR44" s="4" t="str">
        <f>IFERROR(IF(N(data_NoOutliers!BAC44),data_NoOutliers!BAC44,MID(data_NoOutliers!BAC44,2,99)/2),"")</f>
        <v/>
      </c>
      <c r="BMS44" s="4" t="str">
        <f>IFERROR(IF(N(data_NoOutliers!BAD44),data_NoOutliers!BAD44,MID(data_NoOutliers!BAD44,2,99)/2),"")</f>
        <v/>
      </c>
      <c r="BMT44" s="4" t="str">
        <f>IFERROR(IF(N(data_NoOutliers!BAE44),data_NoOutliers!BAE44,MID(data_NoOutliers!BAE44,2,99)/2),"")</f>
        <v/>
      </c>
      <c r="BMU44" s="4" t="str">
        <f>IFERROR(IF(N(data_NoOutliers!BAF44),data_NoOutliers!BAF44,MID(data_NoOutliers!BAF44,2,99)/2),"")</f>
        <v/>
      </c>
      <c r="BMV44" s="4" t="str">
        <f>IFERROR(IF(N(data_NoOutliers!BAG44),data_NoOutliers!BAG44,MID(data_NoOutliers!BAG44,2,99)/2),"")</f>
        <v/>
      </c>
      <c r="BMW44" s="4" t="str">
        <f>IFERROR(IF(N(data_NoOutliers!BAH44),data_NoOutliers!BAH44,MID(data_NoOutliers!BAH44,2,99)/2),"")</f>
        <v/>
      </c>
      <c r="BMX44" s="4" t="str">
        <f>IFERROR(IF(N(data_NoOutliers!BAI44),data_NoOutliers!BAI44,MID(data_NoOutliers!BAI44,2,99)/2),"")</f>
        <v/>
      </c>
      <c r="BMY44" s="4" t="str">
        <f>IFERROR(IF(N(data_NoOutliers!BAJ44),data_NoOutliers!BAJ44,MID(data_NoOutliers!BAJ44,2,99)/2),"")</f>
        <v/>
      </c>
      <c r="BMZ44" s="4" t="str">
        <f>IFERROR(IF(N(data_NoOutliers!BAK44),data_NoOutliers!BAK44,MID(data_NoOutliers!BAK44,2,99)/2),"")</f>
        <v/>
      </c>
      <c r="BNA44" s="4" t="str">
        <f>IFERROR(IF(N(data_NoOutliers!BAL44),data_NoOutliers!BAL44,MID(data_NoOutliers!BAL44,2,99)/2),"")</f>
        <v/>
      </c>
      <c r="BNB44" s="4" t="str">
        <f>IFERROR(IF(N(data_NoOutliers!BAM44),data_NoOutliers!BAM44,MID(data_NoOutliers!BAM44,2,99)/2),"")</f>
        <v/>
      </c>
      <c r="BNC44" s="4" t="str">
        <f>IFERROR(IF(N(data_NoOutliers!BAN44),data_NoOutliers!BAN44,MID(data_NoOutliers!BAN44,2,99)/2),"")</f>
        <v/>
      </c>
      <c r="BND44" s="4" t="str">
        <f>IFERROR(IF(N(data_NoOutliers!BAO44),data_NoOutliers!BAO44,MID(data_NoOutliers!BAO44,2,99)/2),"")</f>
        <v/>
      </c>
      <c r="BNE44" s="4" t="str">
        <f>IFERROR(IF(N(data_NoOutliers!BAP44),data_NoOutliers!BAP44,MID(data_NoOutliers!BAP44,2,99)/2),"")</f>
        <v/>
      </c>
      <c r="BNF44" s="4" t="str">
        <f>IFERROR(IF(N(data_NoOutliers!BAQ44),data_NoOutliers!BAQ44,MID(data_NoOutliers!BAQ44,2,99)/2),"")</f>
        <v/>
      </c>
      <c r="BNG44" s="4" t="str">
        <f>IFERROR(IF(N(data_NoOutliers!BAR44),data_NoOutliers!BAR44,MID(data_NoOutliers!BAR44,2,99)/2),"")</f>
        <v/>
      </c>
      <c r="BNH44" s="4" t="str">
        <f>IFERROR(IF(N(data_NoOutliers!BAS44),data_NoOutliers!BAS44,MID(data_NoOutliers!BAS44,2,99)/2),"")</f>
        <v/>
      </c>
      <c r="BNI44" s="4" t="str">
        <f>IFERROR(IF(N(data_NoOutliers!BAT44),data_NoOutliers!BAT44,MID(data_NoOutliers!BAT44,2,99)/2),"")</f>
        <v/>
      </c>
      <c r="BNJ44" s="4" t="str">
        <f>IFERROR(IF(N(data_NoOutliers!BAU44),data_NoOutliers!BAU44,MID(data_NoOutliers!BAU44,2,99)/2),"")</f>
        <v/>
      </c>
      <c r="BNK44" s="4" t="str">
        <f>IFERROR(IF(N(data_NoOutliers!BAV44),data_NoOutliers!BAV44,MID(data_NoOutliers!BAV44,2,99)/2),"")</f>
        <v/>
      </c>
      <c r="BNL44" s="4" t="str">
        <f>IFERROR(IF(N(data_NoOutliers!BAW44),data_NoOutliers!BAW44,MID(data_NoOutliers!BAW44,2,99)/2),"")</f>
        <v/>
      </c>
      <c r="BNM44" s="4" t="str">
        <f>IFERROR(IF(N(data_NoOutliers!BAX44),data_NoOutliers!BAX44,MID(data_NoOutliers!BAX44,2,99)/2),"")</f>
        <v/>
      </c>
      <c r="BNN44" s="4" t="str">
        <f>IFERROR(IF(N(data_NoOutliers!BAY44),data_NoOutliers!BAY44,MID(data_NoOutliers!BAY44,2,99)/2),"")</f>
        <v/>
      </c>
      <c r="BNO44" s="4" t="str">
        <f>IFERROR(IF(N(data_NoOutliers!BAZ44),data_NoOutliers!BAZ44,MID(data_NoOutliers!BAZ44,2,99)/2),"")</f>
        <v/>
      </c>
      <c r="BNP44" s="4" t="str">
        <f>IFERROR(IF(N(data_NoOutliers!BBA44),data_NoOutliers!BBA44,MID(data_NoOutliers!BBA44,2,99)/2),"")</f>
        <v/>
      </c>
      <c r="BNQ44" s="4" t="str">
        <f>IFERROR(IF(N(data_NoOutliers!BBB44),data_NoOutliers!BBB44,MID(data_NoOutliers!BBB44,2,99)/2),"")</f>
        <v/>
      </c>
      <c r="BNR44" s="4" t="str">
        <f>IFERROR(IF(N(data_NoOutliers!BBC44),data_NoOutliers!BBC44,MID(data_NoOutliers!BBC44,2,99)/2),"")</f>
        <v/>
      </c>
      <c r="BNS44" s="4" t="str">
        <f>IFERROR(IF(N(data_NoOutliers!BBD44),data_NoOutliers!BBD44,MID(data_NoOutliers!BBD44,2,99)/2),"")</f>
        <v/>
      </c>
      <c r="BNT44" s="4" t="str">
        <f>IFERROR(IF(N(data_NoOutliers!BBE44),data_NoOutliers!BBE44,MID(data_NoOutliers!BBE44,2,99)/2),"")</f>
        <v/>
      </c>
      <c r="BNU44" s="4" t="str">
        <f>IFERROR(IF(N(data_NoOutliers!BBF44),data_NoOutliers!BBF44,MID(data_NoOutliers!BBF44,2,99)/2),"")</f>
        <v/>
      </c>
      <c r="BNV44" s="4" t="str">
        <f>IFERROR(IF(N(data_NoOutliers!BBG44),data_NoOutliers!BBG44,MID(data_NoOutliers!BBG44,2,99)/2),"")</f>
        <v/>
      </c>
      <c r="BNW44" s="4" t="str">
        <f>IFERROR(IF(N(data_NoOutliers!BBH44),data_NoOutliers!BBH44,MID(data_NoOutliers!BBH44,2,99)/2),"")</f>
        <v/>
      </c>
      <c r="BNX44" s="4" t="str">
        <f>IFERROR(IF(N(data_NoOutliers!BBI44),data_NoOutliers!BBI44,MID(data_NoOutliers!BBI44,2,99)/2),"")</f>
        <v/>
      </c>
      <c r="BNY44" s="4" t="str">
        <f>IFERROR(IF(N(data_NoOutliers!BBJ44),data_NoOutliers!BBJ44,MID(data_NoOutliers!BBJ44,2,99)/2),"")</f>
        <v/>
      </c>
      <c r="BNZ44" s="4" t="str">
        <f>IFERROR(IF(N(data_NoOutliers!BBK44),data_NoOutliers!BBK44,MID(data_NoOutliers!BBK44,2,99)/2),"")</f>
        <v/>
      </c>
      <c r="BOA44" s="4" t="str">
        <f>IFERROR(IF(N(data_NoOutliers!BBL44),data_NoOutliers!BBL44,MID(data_NoOutliers!BBL44,2,99)/2),"")</f>
        <v/>
      </c>
      <c r="BOB44" s="4" t="str">
        <f>IFERROR(IF(N(data_NoOutliers!BBM44),data_NoOutliers!BBM44,MID(data_NoOutliers!BBM44,2,99)/2),"")</f>
        <v/>
      </c>
      <c r="BOC44" s="4" t="str">
        <f>IFERROR(IF(N(data_NoOutliers!BBN44),data_NoOutliers!BBN44,MID(data_NoOutliers!BBN44,2,99)/2),"")</f>
        <v/>
      </c>
      <c r="BOD44" s="4" t="str">
        <f>IFERROR(IF(N(data_NoOutliers!BBO44),data_NoOutliers!BBO44,MID(data_NoOutliers!BBO44,2,99)/2),"")</f>
        <v/>
      </c>
      <c r="BOE44" s="4" t="str">
        <f>IFERROR(IF(N(data_NoOutliers!BBP44),data_NoOutliers!BBP44,MID(data_NoOutliers!BBP44,2,99)/2),"")</f>
        <v/>
      </c>
      <c r="BOF44" s="4" t="str">
        <f>IFERROR(IF(N(data_NoOutliers!BBQ44),data_NoOutliers!BBQ44,MID(data_NoOutliers!BBQ44,2,99)/2),"")</f>
        <v/>
      </c>
      <c r="BOG44" s="4" t="str">
        <f>IFERROR(IF(N(data_NoOutliers!BBR44),data_NoOutliers!BBR44,MID(data_NoOutliers!BBR44,2,99)/2),"")</f>
        <v/>
      </c>
      <c r="BOH44" s="4" t="str">
        <f>IFERROR(IF(N(data_NoOutliers!BBS44),data_NoOutliers!BBS44,MID(data_NoOutliers!BBS44,2,99)/2),"")</f>
        <v/>
      </c>
      <c r="BOI44" s="4" t="str">
        <f>IFERROR(IF(N(data_NoOutliers!BBT44),data_NoOutliers!BBT44,MID(data_NoOutliers!BBT44,2,99)/2),"")</f>
        <v/>
      </c>
      <c r="BOJ44" s="4" t="str">
        <f>IFERROR(IF(N(data_NoOutliers!BBU44),data_NoOutliers!BBU44,MID(data_NoOutliers!BBU44,2,99)/2),"")</f>
        <v/>
      </c>
      <c r="BOK44" s="4" t="str">
        <f>IFERROR(IF(N(data_NoOutliers!BBV44),data_NoOutliers!BBV44,MID(data_NoOutliers!BBV44,2,99)/2),"")</f>
        <v/>
      </c>
      <c r="BOL44" s="4" t="str">
        <f>IFERROR(IF(N(data_NoOutliers!BBW44),data_NoOutliers!BBW44,MID(data_NoOutliers!BBW44,2,99)/2),"")</f>
        <v/>
      </c>
      <c r="BOM44" s="4" t="str">
        <f>IFERROR(IF(N(data_NoOutliers!BBX44),data_NoOutliers!BBX44,MID(data_NoOutliers!BBX44,2,99)/2),"")</f>
        <v/>
      </c>
      <c r="BON44" s="4" t="str">
        <f>IFERROR(IF(N(data_NoOutliers!BBY44),data_NoOutliers!BBY44,MID(data_NoOutliers!BBY44,2,99)/2),"")</f>
        <v/>
      </c>
      <c r="BOO44" s="4" t="str">
        <f>IFERROR(IF(N(data_NoOutliers!BBZ44),data_NoOutliers!BBZ44,MID(data_NoOutliers!BBZ44,2,99)/2),"")</f>
        <v/>
      </c>
      <c r="BOP44" s="4" t="str">
        <f>IFERROR(IF(N(data_NoOutliers!BCA44),data_NoOutliers!BCA44,MID(data_NoOutliers!BCA44,2,99)/2),"")</f>
        <v/>
      </c>
      <c r="BOQ44" s="4" t="str">
        <f>IFERROR(IF(N(data_NoOutliers!BCB44),data_NoOutliers!BCB44,MID(data_NoOutliers!BCB44,2,99)/2),"")</f>
        <v/>
      </c>
      <c r="BOR44" s="4" t="str">
        <f>IFERROR(IF(N(data_NoOutliers!BCC44),data_NoOutliers!BCC44,MID(data_NoOutliers!BCC44,2,99)/2),"")</f>
        <v/>
      </c>
      <c r="BOS44" s="4" t="str">
        <f>IFERROR(IF(N(data_NoOutliers!BCD44),data_NoOutliers!BCD44,MID(data_NoOutliers!BCD44,2,99)/2),"")</f>
        <v/>
      </c>
      <c r="BOT44" s="4" t="str">
        <f>IFERROR(IF(N(data_NoOutliers!BCE44),data_NoOutliers!BCE44,MID(data_NoOutliers!BCE44,2,99)/2),"")</f>
        <v/>
      </c>
      <c r="BOU44" s="4" t="str">
        <f>IFERROR(IF(N(data_NoOutliers!BCF44),data_NoOutliers!BCF44,MID(data_NoOutliers!BCF44,2,99)/2),"")</f>
        <v/>
      </c>
      <c r="BOV44" s="4" t="str">
        <f>IFERROR(IF(N(data_NoOutliers!BCG44),data_NoOutliers!BCG44,MID(data_NoOutliers!BCG44,2,99)/2),"")</f>
        <v/>
      </c>
      <c r="BOW44" s="4" t="str">
        <f>IFERROR(IF(N(data_NoOutliers!BCH44),data_NoOutliers!BCH44,MID(data_NoOutliers!BCH44,2,99)/2),"")</f>
        <v/>
      </c>
      <c r="BOX44" s="4" t="str">
        <f>IFERROR(IF(N(data_NoOutliers!BCI44),data_NoOutliers!BCI44,MID(data_NoOutliers!BCI44,2,99)/2),"")</f>
        <v/>
      </c>
      <c r="BOY44" s="4" t="str">
        <f>IFERROR(IF(N(data_NoOutliers!BCJ44),data_NoOutliers!BCJ44,MID(data_NoOutliers!BCJ44,2,99)/2),"")</f>
        <v/>
      </c>
      <c r="BOZ44" s="4" t="str">
        <f>IFERROR(IF(N(data_NoOutliers!BCK44),data_NoOutliers!BCK44,MID(data_NoOutliers!BCK44,2,99)/2),"")</f>
        <v/>
      </c>
      <c r="BPA44" s="4" t="str">
        <f>IFERROR(IF(N(data_NoOutliers!BCL44),data_NoOutliers!BCL44,MID(data_NoOutliers!BCL44,2,99)/2),"")</f>
        <v/>
      </c>
      <c r="BPB44" s="4" t="str">
        <f>IFERROR(IF(N(data_NoOutliers!BCM44),data_NoOutliers!BCM44,MID(data_NoOutliers!BCM44,2,99)/2),"")</f>
        <v/>
      </c>
      <c r="BPC44" s="4" t="str">
        <f>IFERROR(IF(N(data_NoOutliers!BCN44),data_NoOutliers!BCN44,MID(data_NoOutliers!BCN44,2,99)/2),"")</f>
        <v/>
      </c>
      <c r="BPD44" s="4" t="str">
        <f>IFERROR(IF(N(data_NoOutliers!BCO44),data_NoOutliers!BCO44,MID(data_NoOutliers!BCO44,2,99)/2),"")</f>
        <v/>
      </c>
      <c r="BPE44" s="4" t="str">
        <f>IFERROR(IF(N(data_NoOutliers!BCP44),data_NoOutliers!BCP44,MID(data_NoOutliers!BCP44,2,99)/2),"")</f>
        <v/>
      </c>
      <c r="BPF44" s="4" t="str">
        <f>IFERROR(IF(N(data_NoOutliers!BCQ44),data_NoOutliers!BCQ44,MID(data_NoOutliers!BCQ44,2,99)/2),"")</f>
        <v/>
      </c>
      <c r="BPG44" s="4" t="str">
        <f>IFERROR(IF(N(data_NoOutliers!BCR44),data_NoOutliers!BCR44,MID(data_NoOutliers!BCR44,2,99)/2),"")</f>
        <v/>
      </c>
      <c r="BPH44" s="4" t="str">
        <f>IFERROR(IF(N(data_NoOutliers!BCS44),data_NoOutliers!BCS44,MID(data_NoOutliers!BCS44,2,99)/2),"")</f>
        <v/>
      </c>
      <c r="BPI44" s="4" t="str">
        <f>IFERROR(IF(N(data_NoOutliers!BCT44),data_NoOutliers!BCT44,MID(data_NoOutliers!BCT44,2,99)/2),"")</f>
        <v/>
      </c>
      <c r="BPJ44" s="4" t="str">
        <f>IFERROR(IF(N(data_NoOutliers!BCU44),data_NoOutliers!BCU44,MID(data_NoOutliers!BCU44,2,99)/2),"")</f>
        <v/>
      </c>
      <c r="BPK44" s="4" t="str">
        <f>IFERROR(IF(N(data_NoOutliers!BCV44),data_NoOutliers!BCV44,MID(data_NoOutliers!BCV44,2,99)/2),"")</f>
        <v/>
      </c>
      <c r="BPL44" s="4" t="str">
        <f>IFERROR(IF(N(data_NoOutliers!BCW44),data_NoOutliers!BCW44,MID(data_NoOutliers!BCW44,2,99)/2),"")</f>
        <v/>
      </c>
      <c r="BPM44" s="4" t="str">
        <f>IFERROR(IF(N(data_NoOutliers!BCX44),data_NoOutliers!BCX44,MID(data_NoOutliers!BCX44,2,99)/2),"")</f>
        <v/>
      </c>
      <c r="BPN44" s="4" t="str">
        <f>IFERROR(IF(N(data_NoOutliers!BCY44),data_NoOutliers!BCY44,MID(data_NoOutliers!BCY44,2,99)/2),"")</f>
        <v/>
      </c>
      <c r="BPO44" s="4" t="str">
        <f>IFERROR(IF(N(data_NoOutliers!BCZ44),data_NoOutliers!BCZ44,MID(data_NoOutliers!BCZ44,2,99)/2),"")</f>
        <v/>
      </c>
      <c r="BPP44" s="4" t="str">
        <f>IFERROR(IF(N(data_NoOutliers!BDA44),data_NoOutliers!BDA44,MID(data_NoOutliers!BDA44,2,99)/2),"")</f>
        <v/>
      </c>
      <c r="BPQ44" s="4" t="str">
        <f>IFERROR(IF(N(data_NoOutliers!BDB44),data_NoOutliers!BDB44,MID(data_NoOutliers!BDB44,2,99)/2),"")</f>
        <v/>
      </c>
      <c r="BPR44" s="4" t="str">
        <f>IFERROR(IF(N(data_NoOutliers!BDC44),data_NoOutliers!BDC44,MID(data_NoOutliers!BDC44,2,99)/2),"")</f>
        <v/>
      </c>
      <c r="BPS44" s="4" t="str">
        <f>IFERROR(IF(N(data_NoOutliers!BDD44),data_NoOutliers!BDD44,MID(data_NoOutliers!BDD44,2,99)/2),"")</f>
        <v/>
      </c>
      <c r="BPT44" s="4" t="str">
        <f>IFERROR(IF(N(data_NoOutliers!BDE44),data_NoOutliers!BDE44,MID(data_NoOutliers!BDE44,2,99)/2),"")</f>
        <v/>
      </c>
      <c r="BPU44" s="4" t="str">
        <f>IFERROR(IF(N(data_NoOutliers!BDF44),data_NoOutliers!BDF44,MID(data_NoOutliers!BDF44,2,99)/2),"")</f>
        <v/>
      </c>
      <c r="BPV44" s="4" t="str">
        <f>IFERROR(IF(N(data_NoOutliers!BDG44),data_NoOutliers!BDG44,MID(data_NoOutliers!BDG44,2,99)/2),"")</f>
        <v/>
      </c>
      <c r="BPW44" s="4" t="str">
        <f>IFERROR(IF(N(data_NoOutliers!BDH44),data_NoOutliers!BDH44,MID(data_NoOutliers!BDH44,2,99)/2),"")</f>
        <v/>
      </c>
      <c r="BPX44" s="4" t="str">
        <f>IFERROR(IF(N(data_NoOutliers!BDI44),data_NoOutliers!BDI44,MID(data_NoOutliers!BDI44,2,99)/2),"")</f>
        <v/>
      </c>
      <c r="BPY44" s="4" t="str">
        <f>IFERROR(IF(N(data_NoOutliers!BDJ44),data_NoOutliers!BDJ44,MID(data_NoOutliers!BDJ44,2,99)/2),"")</f>
        <v/>
      </c>
      <c r="BPZ44" s="4" t="str">
        <f>IFERROR(IF(N(data_NoOutliers!BDK44),data_NoOutliers!BDK44,MID(data_NoOutliers!BDK44,2,99)/2),"")</f>
        <v/>
      </c>
      <c r="BQA44" s="4" t="str">
        <f>IFERROR(IF(N(data_NoOutliers!BDL44),data_NoOutliers!BDL44,MID(data_NoOutliers!BDL44,2,99)/2),"")</f>
        <v/>
      </c>
      <c r="BQB44" s="4" t="str">
        <f>IFERROR(IF(N(data_NoOutliers!BDM44),data_NoOutliers!BDM44,MID(data_NoOutliers!BDM44,2,99)/2),"")</f>
        <v/>
      </c>
      <c r="BQC44" s="4" t="str">
        <f>IFERROR(IF(N(data_NoOutliers!BDN44),data_NoOutliers!BDN44,MID(data_NoOutliers!BDN44,2,99)/2),"")</f>
        <v/>
      </c>
      <c r="BQD44" s="4" t="str">
        <f>IFERROR(IF(N(data_NoOutliers!BDO44),data_NoOutliers!BDO44,MID(data_NoOutliers!BDO44,2,99)/2),"")</f>
        <v/>
      </c>
      <c r="BQE44" s="4" t="str">
        <f>IFERROR(IF(N(data_NoOutliers!BDP44),data_NoOutliers!BDP44,MID(data_NoOutliers!BDP44,2,99)/2),"")</f>
        <v/>
      </c>
      <c r="BQF44" s="4" t="str">
        <f>IFERROR(IF(N(data_NoOutliers!BDQ44),data_NoOutliers!BDQ44,MID(data_NoOutliers!BDQ44,2,99)/2),"")</f>
        <v/>
      </c>
      <c r="BQG44" s="4" t="str">
        <f>IFERROR(IF(N(data_NoOutliers!BDR44),data_NoOutliers!BDR44,MID(data_NoOutliers!BDR44,2,99)/2),"")</f>
        <v/>
      </c>
      <c r="BQH44" s="4" t="str">
        <f>IFERROR(IF(N(data_NoOutliers!BDS44),data_NoOutliers!BDS44,MID(data_NoOutliers!BDS44,2,99)/2),"")</f>
        <v/>
      </c>
      <c r="BQI44" s="4" t="str">
        <f>IFERROR(IF(N(data_NoOutliers!BDT44),data_NoOutliers!BDT44,MID(data_NoOutliers!BDT44,2,99)/2),"")</f>
        <v/>
      </c>
      <c r="BQJ44" s="4" t="str">
        <f>IFERROR(IF(N(data_NoOutliers!BDU44),data_NoOutliers!BDU44,MID(data_NoOutliers!BDU44,2,99)/2),"")</f>
        <v/>
      </c>
      <c r="BQK44" s="4" t="str">
        <f>IFERROR(IF(N(data_NoOutliers!BDV44),data_NoOutliers!BDV44,MID(data_NoOutliers!BDV44,2,99)/2),"")</f>
        <v/>
      </c>
      <c r="BQL44" s="4" t="str">
        <f>IFERROR(IF(N(data_NoOutliers!BDW44),data_NoOutliers!BDW44,MID(data_NoOutliers!BDW44,2,99)/2),"")</f>
        <v/>
      </c>
      <c r="BQM44" s="4" t="str">
        <f>IFERROR(IF(N(data_NoOutliers!BDX44),data_NoOutliers!BDX44,MID(data_NoOutliers!BDX44,2,99)/2),"")</f>
        <v/>
      </c>
      <c r="BQN44" s="4" t="str">
        <f>IFERROR(IF(N(data_NoOutliers!BDY44),data_NoOutliers!BDY44,MID(data_NoOutliers!BDY44,2,99)/2),"")</f>
        <v/>
      </c>
      <c r="BQO44" s="4" t="str">
        <f>IFERROR(IF(N(data_NoOutliers!BDZ44),data_NoOutliers!BDZ44,MID(data_NoOutliers!BDZ44,2,99)/2),"")</f>
        <v/>
      </c>
      <c r="BQP44" s="4" t="str">
        <f>IFERROR(IF(N(data_NoOutliers!BEA44),data_NoOutliers!BEA44,MID(data_NoOutliers!BEA44,2,99)/2),"")</f>
        <v/>
      </c>
      <c r="BQQ44" s="4" t="str">
        <f>IFERROR(IF(N(data_NoOutliers!BEB44),data_NoOutliers!BEB44,MID(data_NoOutliers!BEB44,2,99)/2),"")</f>
        <v/>
      </c>
      <c r="BQR44" s="4" t="str">
        <f>IFERROR(IF(N(data_NoOutliers!BEC44),data_NoOutliers!BEC44,MID(data_NoOutliers!BEC44,2,99)/2),"")</f>
        <v/>
      </c>
      <c r="BQS44" s="4" t="str">
        <f>IFERROR(IF(N(data_NoOutliers!BED44),data_NoOutliers!BED44,MID(data_NoOutliers!BED44,2,99)/2),"")</f>
        <v/>
      </c>
      <c r="BQT44" s="4" t="str">
        <f>IFERROR(IF(N(data_NoOutliers!BEE44),data_NoOutliers!BEE44,MID(data_NoOutliers!BEE44,2,99)/2),"")</f>
        <v/>
      </c>
      <c r="BQU44" s="4" t="str">
        <f>IFERROR(IF(N(data_NoOutliers!BEF44),data_NoOutliers!BEF44,MID(data_NoOutliers!BEF44,2,99)/2),"")</f>
        <v/>
      </c>
      <c r="BQV44" s="4" t="str">
        <f>IFERROR(IF(N(data_NoOutliers!BEG44),data_NoOutliers!BEG44,MID(data_NoOutliers!BEG44,2,99)/2),"")</f>
        <v/>
      </c>
      <c r="BQW44" s="4" t="str">
        <f>IFERROR(IF(N(data_NoOutliers!BEH44),data_NoOutliers!BEH44,MID(data_NoOutliers!BEH44,2,99)/2),"")</f>
        <v/>
      </c>
      <c r="BQX44" s="4" t="str">
        <f>IFERROR(IF(N(data_NoOutliers!BEI44),data_NoOutliers!BEI44,MID(data_NoOutliers!BEI44,2,99)/2),"")</f>
        <v/>
      </c>
      <c r="BQY44" s="4" t="str">
        <f>IFERROR(IF(N(data_NoOutliers!BEJ44),data_NoOutliers!BEJ44,MID(data_NoOutliers!BEJ44,2,99)/2),"")</f>
        <v/>
      </c>
      <c r="BQZ44" s="4" t="str">
        <f>IFERROR(IF(N(data_NoOutliers!BEK44),data_NoOutliers!BEK44,MID(data_NoOutliers!BEK44,2,99)/2),"")</f>
        <v/>
      </c>
      <c r="BRA44" s="4" t="str">
        <f>IFERROR(IF(N(data_NoOutliers!BEL44),data_NoOutliers!BEL44,MID(data_NoOutliers!BEL44,2,99)/2),"")</f>
        <v/>
      </c>
      <c r="BRB44" s="4" t="str">
        <f>IFERROR(IF(N(data_NoOutliers!BEM44),data_NoOutliers!BEM44,MID(data_NoOutliers!BEM44,2,99)/2),"")</f>
        <v/>
      </c>
      <c r="BRC44" s="4" t="str">
        <f>IFERROR(IF(N(data_NoOutliers!BEN44),data_NoOutliers!BEN44,MID(data_NoOutliers!BEN44,2,99)/2),"")</f>
        <v/>
      </c>
      <c r="BRD44" s="4" t="str">
        <f>IFERROR(IF(N(data_NoOutliers!BEO44),data_NoOutliers!BEO44,MID(data_NoOutliers!BEO44,2,99)/2),"")</f>
        <v/>
      </c>
      <c r="BRE44" s="4" t="str">
        <f>IFERROR(IF(N(data_NoOutliers!BEP44),data_NoOutliers!BEP44,MID(data_NoOutliers!BEP44,2,99)/2),"")</f>
        <v/>
      </c>
      <c r="BRF44" s="4" t="str">
        <f>IFERROR(IF(N(data_NoOutliers!BEQ44),data_NoOutliers!BEQ44,MID(data_NoOutliers!BEQ44,2,99)/2),"")</f>
        <v/>
      </c>
      <c r="BRG44" s="4" t="str">
        <f>IFERROR(IF(N(data_NoOutliers!BER44),data_NoOutliers!BER44,MID(data_NoOutliers!BER44,2,99)/2),"")</f>
        <v/>
      </c>
      <c r="BRH44" s="4" t="str">
        <f>IFERROR(IF(N(data_NoOutliers!BES44),data_NoOutliers!BES44,MID(data_NoOutliers!BES44,2,99)/2),"")</f>
        <v/>
      </c>
      <c r="BRI44" s="4" t="str">
        <f>IFERROR(IF(N(data_NoOutliers!BET44),data_NoOutliers!BET44,MID(data_NoOutliers!BET44,2,99)/2),"")</f>
        <v/>
      </c>
      <c r="BRJ44" s="4" t="str">
        <f>IFERROR(IF(N(data_NoOutliers!BEU44),data_NoOutliers!BEU44,MID(data_NoOutliers!BEU44,2,99)/2),"")</f>
        <v/>
      </c>
      <c r="BRK44" s="4" t="str">
        <f>IFERROR(IF(N(data_NoOutliers!BEV44),data_NoOutliers!BEV44,MID(data_NoOutliers!BEV44,2,99)/2),"")</f>
        <v/>
      </c>
      <c r="BRL44" s="4" t="str">
        <f>IFERROR(IF(N(data_NoOutliers!BEW44),data_NoOutliers!BEW44,MID(data_NoOutliers!BEW44,2,99)/2),"")</f>
        <v/>
      </c>
      <c r="BRM44" s="4" t="str">
        <f>IFERROR(IF(N(data_NoOutliers!BEX44),data_NoOutliers!BEX44,MID(data_NoOutliers!BEX44,2,99)/2),"")</f>
        <v/>
      </c>
      <c r="BRN44" s="4" t="str">
        <f>IFERROR(IF(N(data_NoOutliers!BEY44),data_NoOutliers!BEY44,MID(data_NoOutliers!BEY44,2,99)/2),"")</f>
        <v/>
      </c>
      <c r="BRO44" s="4" t="str">
        <f>IFERROR(IF(N(data_NoOutliers!BEZ44),data_NoOutliers!BEZ44,MID(data_NoOutliers!BEZ44,2,99)/2),"")</f>
        <v/>
      </c>
      <c r="BRP44" s="4" t="str">
        <f>IFERROR(IF(N(data_NoOutliers!BFA44),data_NoOutliers!BFA44,MID(data_NoOutliers!BFA44,2,99)/2),"")</f>
        <v/>
      </c>
      <c r="BRQ44" s="4" t="str">
        <f>IFERROR(IF(N(data_NoOutliers!BFB44),data_NoOutliers!BFB44,MID(data_NoOutliers!BFB44,2,99)/2),"")</f>
        <v/>
      </c>
      <c r="BRR44" s="4" t="str">
        <f>IFERROR(IF(N(data_NoOutliers!BFC44),data_NoOutliers!BFC44,MID(data_NoOutliers!BFC44,2,99)/2),"")</f>
        <v/>
      </c>
      <c r="BRS44" s="4" t="str">
        <f>IFERROR(IF(N(data_NoOutliers!BFD44),data_NoOutliers!BFD44,MID(data_NoOutliers!BFD44,2,99)/2),"")</f>
        <v/>
      </c>
      <c r="BRT44" s="4" t="str">
        <f>IFERROR(IF(N(data_NoOutliers!BFE44),data_NoOutliers!BFE44,MID(data_NoOutliers!BFE44,2,99)/2),"")</f>
        <v/>
      </c>
      <c r="BRU44" s="4" t="str">
        <f>IFERROR(IF(N(data_NoOutliers!BFF44),data_NoOutliers!BFF44,MID(data_NoOutliers!BFF44,2,99)/2),"")</f>
        <v/>
      </c>
      <c r="BRV44" s="4" t="str">
        <f>IFERROR(IF(N(data_NoOutliers!BFG44),data_NoOutliers!BFG44,MID(data_NoOutliers!BFG44,2,99)/2),"")</f>
        <v/>
      </c>
      <c r="BRW44" s="4" t="str">
        <f>IFERROR(IF(N(data_NoOutliers!BFH44),data_NoOutliers!BFH44,MID(data_NoOutliers!BFH44,2,99)/2),"")</f>
        <v/>
      </c>
      <c r="BRX44" s="4" t="str">
        <f>IFERROR(IF(N(data_NoOutliers!BFI44),data_NoOutliers!BFI44,MID(data_NoOutliers!BFI44,2,99)/2),"")</f>
        <v/>
      </c>
      <c r="BRY44" s="4" t="str">
        <f>IFERROR(IF(N(data_NoOutliers!BFJ44),data_NoOutliers!BFJ44,MID(data_NoOutliers!BFJ44,2,99)/2),"")</f>
        <v/>
      </c>
      <c r="BRZ44" s="4" t="str">
        <f>IFERROR(IF(N(data_NoOutliers!BFK44),data_NoOutliers!BFK44,MID(data_NoOutliers!BFK44,2,99)/2),"")</f>
        <v/>
      </c>
      <c r="BSA44" s="4" t="str">
        <f>IFERROR(IF(N(data_NoOutliers!BFL44),data_NoOutliers!BFL44,MID(data_NoOutliers!BFL44,2,99)/2),"")</f>
        <v/>
      </c>
      <c r="BSB44" s="4" t="str">
        <f>IFERROR(IF(N(data_NoOutliers!BFM44),data_NoOutliers!BFM44,MID(data_NoOutliers!BFM44,2,99)/2),"")</f>
        <v/>
      </c>
      <c r="BSC44" s="4" t="str">
        <f>IFERROR(IF(N(data_NoOutliers!BFN44),data_NoOutliers!BFN44,MID(data_NoOutliers!BFN44,2,99)/2),"")</f>
        <v/>
      </c>
      <c r="BSD44" s="4" t="str">
        <f>IFERROR(IF(N(data_NoOutliers!BFO44),data_NoOutliers!BFO44,MID(data_NoOutliers!BFO44,2,99)/2),"")</f>
        <v/>
      </c>
      <c r="BSE44" s="4" t="str">
        <f>IFERROR(IF(N(data_NoOutliers!BFP44),data_NoOutliers!BFP44,MID(data_NoOutliers!BFP44,2,99)/2),"")</f>
        <v/>
      </c>
      <c r="BSF44" s="4" t="str">
        <f>IFERROR(IF(N(data_NoOutliers!BFQ44),data_NoOutliers!BFQ44,MID(data_NoOutliers!BFQ44,2,99)/2),"")</f>
        <v/>
      </c>
      <c r="BSG44" s="4" t="str">
        <f>IFERROR(IF(N(data_NoOutliers!BFR44),data_NoOutliers!BFR44,MID(data_NoOutliers!BFR44,2,99)/2),"")</f>
        <v/>
      </c>
      <c r="BSH44" s="4" t="str">
        <f>IFERROR(IF(N(data_NoOutliers!BFS44),data_NoOutliers!BFS44,MID(data_NoOutliers!BFS44,2,99)/2),"")</f>
        <v/>
      </c>
      <c r="BSI44" s="4" t="str">
        <f>IFERROR(IF(N(data_NoOutliers!BFT44),data_NoOutliers!BFT44,MID(data_NoOutliers!BFT44,2,99)/2),"")</f>
        <v/>
      </c>
      <c r="BSJ44" s="4" t="str">
        <f>IFERROR(IF(N(data_NoOutliers!BFU44),data_NoOutliers!BFU44,MID(data_NoOutliers!BFU44,2,99)/2),"")</f>
        <v/>
      </c>
      <c r="BSK44" s="4" t="str">
        <f>IFERROR(IF(N(data_NoOutliers!BFV44),data_NoOutliers!BFV44,MID(data_NoOutliers!BFV44,2,99)/2),"")</f>
        <v/>
      </c>
      <c r="BSL44" s="4" t="str">
        <f>IFERROR(IF(N(data_NoOutliers!BFW44),data_NoOutliers!BFW44,MID(data_NoOutliers!BFW44,2,99)/2),"")</f>
        <v/>
      </c>
      <c r="BSM44" s="4" t="str">
        <f>IFERROR(IF(N(data_NoOutliers!BFX44),data_NoOutliers!BFX44,MID(data_NoOutliers!BFX44,2,99)/2),"")</f>
        <v/>
      </c>
      <c r="BSN44" s="4" t="str">
        <f>IFERROR(IF(N(data_NoOutliers!BFY44),data_NoOutliers!BFY44,MID(data_NoOutliers!BFY44,2,99)/2),"")</f>
        <v/>
      </c>
      <c r="BSO44" s="4" t="str">
        <f>IFERROR(IF(N(data_NoOutliers!BFZ44),data_NoOutliers!BFZ44,MID(data_NoOutliers!BFZ44,2,99)/2),"")</f>
        <v/>
      </c>
      <c r="BSP44" s="4" t="str">
        <f>IFERROR(IF(N(data_NoOutliers!BGA44),data_NoOutliers!BGA44,MID(data_NoOutliers!BGA44,2,99)/2),"")</f>
        <v/>
      </c>
      <c r="BSQ44" s="4" t="str">
        <f>IFERROR(IF(N(data_NoOutliers!BGB44),data_NoOutliers!BGB44,MID(data_NoOutliers!BGB44,2,99)/2),"")</f>
        <v/>
      </c>
      <c r="BSR44" s="4" t="str">
        <f>IFERROR(IF(N(data_NoOutliers!BGC44),data_NoOutliers!BGC44,MID(data_NoOutliers!BGC44,2,99)/2),"")</f>
        <v/>
      </c>
      <c r="BSS44" s="4" t="str">
        <f>IFERROR(IF(N(data_NoOutliers!BGD44),data_NoOutliers!BGD44,MID(data_NoOutliers!BGD44,2,99)/2),"")</f>
        <v/>
      </c>
      <c r="BST44" s="4" t="str">
        <f>IFERROR(IF(N(data_NoOutliers!BGE44),data_NoOutliers!BGE44,MID(data_NoOutliers!BGE44,2,99)/2),"")</f>
        <v/>
      </c>
      <c r="BSU44" s="4" t="str">
        <f>IFERROR(IF(N(data_NoOutliers!BGF44),data_NoOutliers!BGF44,MID(data_NoOutliers!BGF44,2,99)/2),"")</f>
        <v/>
      </c>
      <c r="BSV44" s="4" t="str">
        <f>IFERROR(IF(N(data_NoOutliers!BGG44),data_NoOutliers!BGG44,MID(data_NoOutliers!BGG44,2,99)/2),"")</f>
        <v/>
      </c>
      <c r="BSW44" s="4" t="str">
        <f>IFERROR(IF(N(data_NoOutliers!BGH44),data_NoOutliers!BGH44,MID(data_NoOutliers!BGH44,2,99)/2),"")</f>
        <v/>
      </c>
      <c r="BSX44" s="4" t="str">
        <f>IFERROR(IF(N(data_NoOutliers!BGI44),data_NoOutliers!BGI44,MID(data_NoOutliers!BGI44,2,99)/2),"")</f>
        <v/>
      </c>
      <c r="BSY44" s="4" t="str">
        <f>IFERROR(IF(N(data_NoOutliers!BGJ44),data_NoOutliers!BGJ44,MID(data_NoOutliers!BGJ44,2,99)/2),"")</f>
        <v/>
      </c>
      <c r="BSZ44" s="4" t="str">
        <f>IFERROR(IF(N(data_NoOutliers!BGK44),data_NoOutliers!BGK44,MID(data_NoOutliers!BGK44,2,99)/2),"")</f>
        <v/>
      </c>
      <c r="BTA44" s="4" t="str">
        <f>IFERROR(IF(N(data_NoOutliers!BGL44),data_NoOutliers!BGL44,MID(data_NoOutliers!BGL44,2,99)/2),"")</f>
        <v/>
      </c>
      <c r="BTB44" s="4" t="str">
        <f>IFERROR(IF(N(data_NoOutliers!BGM44),data_NoOutliers!BGM44,MID(data_NoOutliers!BGM44,2,99)/2),"")</f>
        <v/>
      </c>
      <c r="BTC44" s="4" t="str">
        <f>IFERROR(IF(N(data_NoOutliers!BGN44),data_NoOutliers!BGN44,MID(data_NoOutliers!BGN44,2,99)/2),"")</f>
        <v/>
      </c>
      <c r="BTD44" s="4" t="str">
        <f>IFERROR(IF(N(data_NoOutliers!BGO44),data_NoOutliers!BGO44,MID(data_NoOutliers!BGO44,2,99)/2),"")</f>
        <v/>
      </c>
      <c r="BTE44" s="4" t="str">
        <f>IFERROR(IF(N(data_NoOutliers!BGP44),data_NoOutliers!BGP44,MID(data_NoOutliers!BGP44,2,99)/2),"")</f>
        <v/>
      </c>
      <c r="BTF44" s="4" t="str">
        <f>IFERROR(IF(N(data_NoOutliers!BGQ44),data_NoOutliers!BGQ44,MID(data_NoOutliers!BGQ44,2,99)/2),"")</f>
        <v/>
      </c>
      <c r="BTG44" s="4" t="str">
        <f>IFERROR(IF(N(data_NoOutliers!BGR44),data_NoOutliers!BGR44,MID(data_NoOutliers!BGR44,2,99)/2),"")</f>
        <v/>
      </c>
      <c r="BTH44" s="4" t="str">
        <f>IFERROR(IF(N(data_NoOutliers!BGS44),data_NoOutliers!BGS44,MID(data_NoOutliers!BGS44,2,99)/2),"")</f>
        <v/>
      </c>
      <c r="BTI44" s="4" t="str">
        <f>IFERROR(IF(N(data_NoOutliers!BGT44),data_NoOutliers!BGT44,MID(data_NoOutliers!BGT44,2,99)/2),"")</f>
        <v/>
      </c>
      <c r="BTJ44" s="4" t="str">
        <f>IFERROR(IF(N(data_NoOutliers!BGU44),data_NoOutliers!BGU44,MID(data_NoOutliers!BGU44,2,99)/2),"")</f>
        <v/>
      </c>
      <c r="BTK44" s="4" t="str">
        <f>IFERROR(IF(N(data_NoOutliers!BGV44),data_NoOutliers!BGV44,MID(data_NoOutliers!BGV44,2,99)/2),"")</f>
        <v/>
      </c>
      <c r="BTL44" s="4" t="str">
        <f>IFERROR(IF(N(data_NoOutliers!BGW44),data_NoOutliers!BGW44,MID(data_NoOutliers!BGW44,2,99)/2),"")</f>
        <v/>
      </c>
      <c r="BTM44" s="4" t="str">
        <f>IFERROR(IF(N(data_NoOutliers!BGX44),data_NoOutliers!BGX44,MID(data_NoOutliers!BGX44,2,99)/2),"")</f>
        <v/>
      </c>
      <c r="BTN44" s="4" t="str">
        <f>IFERROR(IF(N(data_NoOutliers!BGY44),data_NoOutliers!BGY44,MID(data_NoOutliers!BGY44,2,99)/2),"")</f>
        <v/>
      </c>
      <c r="BTO44" s="4" t="str">
        <f>IFERROR(IF(N(data_NoOutliers!BGZ44),data_NoOutliers!BGZ44,MID(data_NoOutliers!BGZ44,2,99)/2),"")</f>
        <v/>
      </c>
      <c r="BTP44" s="4" t="str">
        <f>IFERROR(IF(N(data_NoOutliers!BHA44),data_NoOutliers!BHA44,MID(data_NoOutliers!BHA44,2,99)/2),"")</f>
        <v/>
      </c>
      <c r="BTQ44" s="4" t="str">
        <f>IFERROR(IF(N(data_NoOutliers!BHB44),data_NoOutliers!BHB44,MID(data_NoOutliers!BHB44,2,99)/2),"")</f>
        <v/>
      </c>
      <c r="BTR44" s="4" t="str">
        <f>IFERROR(IF(N(data_NoOutliers!BHC44),data_NoOutliers!BHC44,MID(data_NoOutliers!BHC44,2,99)/2),"")</f>
        <v/>
      </c>
      <c r="BTS44" s="4" t="str">
        <f>IFERROR(IF(N(data_NoOutliers!BHD44),data_NoOutliers!BHD44,MID(data_NoOutliers!BHD44,2,99)/2),"")</f>
        <v/>
      </c>
      <c r="BTT44" s="4" t="str">
        <f>IFERROR(IF(N(data_NoOutliers!BHE44),data_NoOutliers!BHE44,MID(data_NoOutliers!BHE44,2,99)/2),"")</f>
        <v/>
      </c>
      <c r="BTU44" s="4" t="str">
        <f>IFERROR(IF(N(data_NoOutliers!BHF44),data_NoOutliers!BHF44,MID(data_NoOutliers!BHF44,2,99)/2),"")</f>
        <v/>
      </c>
      <c r="BTV44" s="4" t="str">
        <f>IFERROR(IF(N(data_NoOutliers!BHG44),data_NoOutliers!BHG44,MID(data_NoOutliers!BHG44,2,99)/2),"")</f>
        <v/>
      </c>
      <c r="BTW44" s="4" t="str">
        <f>IFERROR(IF(N(data_NoOutliers!BHH44),data_NoOutliers!BHH44,MID(data_NoOutliers!BHH44,2,99)/2),"")</f>
        <v/>
      </c>
      <c r="BTX44" s="4" t="str">
        <f>IFERROR(IF(N(data_NoOutliers!BHI44),data_NoOutliers!BHI44,MID(data_NoOutliers!BHI44,2,99)/2),"")</f>
        <v/>
      </c>
      <c r="BTY44" s="4" t="str">
        <f>IFERROR(IF(N(data_NoOutliers!BHJ44),data_NoOutliers!BHJ44,MID(data_NoOutliers!BHJ44,2,99)/2),"")</f>
        <v/>
      </c>
      <c r="BTZ44" s="4" t="str">
        <f>IFERROR(IF(N(data_NoOutliers!BHK44),data_NoOutliers!BHK44,MID(data_NoOutliers!BHK44,2,99)/2),"")</f>
        <v/>
      </c>
      <c r="BUA44" s="4" t="str">
        <f>IFERROR(IF(N(data_NoOutliers!BHL44),data_NoOutliers!BHL44,MID(data_NoOutliers!BHL44,2,99)/2),"")</f>
        <v/>
      </c>
      <c r="BUB44" s="4" t="str">
        <f>IFERROR(IF(N(data_NoOutliers!BHM44),data_NoOutliers!BHM44,MID(data_NoOutliers!BHM44,2,99)/2),"")</f>
        <v/>
      </c>
      <c r="BUC44" s="4" t="str">
        <f>IFERROR(IF(N(data_NoOutliers!BHN44),data_NoOutliers!BHN44,MID(data_NoOutliers!BHN44,2,99)/2),"")</f>
        <v/>
      </c>
      <c r="BUD44" s="4" t="str">
        <f>IFERROR(IF(N(data_NoOutliers!BHO44),data_NoOutliers!BHO44,MID(data_NoOutliers!BHO44,2,99)/2),"")</f>
        <v/>
      </c>
      <c r="BUE44" s="4" t="str">
        <f>IFERROR(IF(N(data_NoOutliers!BHP44),data_NoOutliers!BHP44,MID(data_NoOutliers!BHP44,2,99)/2),"")</f>
        <v/>
      </c>
      <c r="BUF44" s="4" t="str">
        <f>IFERROR(IF(N(data_NoOutliers!BHQ44),data_NoOutliers!BHQ44,MID(data_NoOutliers!BHQ44,2,99)/2),"")</f>
        <v/>
      </c>
      <c r="BUG44" s="4" t="str">
        <f>IFERROR(IF(N(data_NoOutliers!BHR44),data_NoOutliers!BHR44,MID(data_NoOutliers!BHR44,2,99)/2),"")</f>
        <v/>
      </c>
      <c r="BUH44" s="4" t="str">
        <f>IFERROR(IF(N(data_NoOutliers!BHS44),data_NoOutliers!BHS44,MID(data_NoOutliers!BHS44,2,99)/2),"")</f>
        <v/>
      </c>
      <c r="BUI44" s="4" t="str">
        <f>IFERROR(IF(N(data_NoOutliers!BHT44),data_NoOutliers!BHT44,MID(data_NoOutliers!BHT44,2,99)/2),"")</f>
        <v/>
      </c>
      <c r="BUJ44" s="4" t="str">
        <f>IFERROR(IF(N(data_NoOutliers!BHU44),data_NoOutliers!BHU44,MID(data_NoOutliers!BHU44,2,99)/2),"")</f>
        <v/>
      </c>
      <c r="BUK44" s="4" t="str">
        <f>IFERROR(IF(N(data_NoOutliers!BHV44),data_NoOutliers!BHV44,MID(data_NoOutliers!BHV44,2,99)/2),"")</f>
        <v/>
      </c>
      <c r="BUL44" s="4" t="str">
        <f>IFERROR(IF(N(data_NoOutliers!BHW44),data_NoOutliers!BHW44,MID(data_NoOutliers!BHW44,2,99)/2),"")</f>
        <v/>
      </c>
      <c r="BUM44" s="4" t="str">
        <f>IFERROR(IF(N(data_NoOutliers!BHX44),data_NoOutliers!BHX44,MID(data_NoOutliers!BHX44,2,99)/2),"")</f>
        <v/>
      </c>
      <c r="BUN44" s="4" t="str">
        <f>IFERROR(IF(N(data_NoOutliers!BHY44),data_NoOutliers!BHY44,MID(data_NoOutliers!BHY44,2,99)/2),"")</f>
        <v/>
      </c>
      <c r="BUO44" s="4" t="str">
        <f>IFERROR(IF(N(data_NoOutliers!BHZ44),data_NoOutliers!BHZ44,MID(data_NoOutliers!BHZ44,2,99)/2),"")</f>
        <v/>
      </c>
      <c r="BUP44" s="4" t="str">
        <f>IFERROR(IF(N(data_NoOutliers!BIA44),data_NoOutliers!BIA44,MID(data_NoOutliers!BIA44,2,99)/2),"")</f>
        <v/>
      </c>
      <c r="BUQ44" s="4" t="str">
        <f>IFERROR(IF(N(data_NoOutliers!BIB44),data_NoOutliers!BIB44,MID(data_NoOutliers!BIB44,2,99)/2),"")</f>
        <v/>
      </c>
      <c r="BUR44" s="4" t="str">
        <f>IFERROR(IF(N(data_NoOutliers!BIC44),data_NoOutliers!BIC44,MID(data_NoOutliers!BIC44,2,99)/2),"")</f>
        <v/>
      </c>
      <c r="BUS44" s="4" t="str">
        <f>IFERROR(IF(N(data_NoOutliers!BID44),data_NoOutliers!BID44,MID(data_NoOutliers!BID44,2,99)/2),"")</f>
        <v/>
      </c>
      <c r="BUT44" s="4" t="str">
        <f>IFERROR(IF(N(data_NoOutliers!BIE44),data_NoOutliers!BIE44,MID(data_NoOutliers!BIE44,2,99)/2),"")</f>
        <v/>
      </c>
      <c r="BUU44" s="4" t="str">
        <f>IFERROR(IF(N(data_NoOutliers!BIF44),data_NoOutliers!BIF44,MID(data_NoOutliers!BIF44,2,99)/2),"")</f>
        <v/>
      </c>
      <c r="BUV44" s="4" t="str">
        <f>IFERROR(IF(N(data_NoOutliers!BIG44),data_NoOutliers!BIG44,MID(data_NoOutliers!BIG44,2,99)/2),"")</f>
        <v/>
      </c>
      <c r="BUW44" s="4" t="str">
        <f>IFERROR(IF(N(data_NoOutliers!BIH44),data_NoOutliers!BIH44,MID(data_NoOutliers!BIH44,2,99)/2),"")</f>
        <v/>
      </c>
      <c r="BUX44" s="4" t="str">
        <f>IFERROR(IF(N(data_NoOutliers!BII44),data_NoOutliers!BII44,MID(data_NoOutliers!BII44,2,99)/2),"")</f>
        <v/>
      </c>
      <c r="BUY44" s="4" t="str">
        <f>IFERROR(IF(N(data_NoOutliers!BIJ44),data_NoOutliers!BIJ44,MID(data_NoOutliers!BIJ44,2,99)/2),"")</f>
        <v/>
      </c>
      <c r="BUZ44" s="4" t="str">
        <f>IFERROR(IF(N(data_NoOutliers!BIK44),data_NoOutliers!BIK44,MID(data_NoOutliers!BIK44,2,99)/2),"")</f>
        <v/>
      </c>
      <c r="BVA44" s="4" t="str">
        <f>IFERROR(IF(N(data_NoOutliers!BIL44),data_NoOutliers!BIL44,MID(data_NoOutliers!BIL44,2,99)/2),"")</f>
        <v/>
      </c>
      <c r="BVB44" s="4" t="str">
        <f>IFERROR(IF(N(data_NoOutliers!BIM44),data_NoOutliers!BIM44,MID(data_NoOutliers!BIM44,2,99)/2),"")</f>
        <v/>
      </c>
      <c r="BVC44" s="4" t="str">
        <f>IFERROR(IF(N(data_NoOutliers!BIN44),data_NoOutliers!BIN44,MID(data_NoOutliers!BIN44,2,99)/2),"")</f>
        <v/>
      </c>
      <c r="BVD44" s="4" t="str">
        <f>IFERROR(IF(N(data_NoOutliers!BIO44),data_NoOutliers!BIO44,MID(data_NoOutliers!BIO44,2,99)/2),"")</f>
        <v/>
      </c>
      <c r="BVE44" s="4" t="str">
        <f>IFERROR(IF(N(data_NoOutliers!BIP44),data_NoOutliers!BIP44,MID(data_NoOutliers!BIP44,2,99)/2),"")</f>
        <v/>
      </c>
      <c r="BVF44" s="4" t="str">
        <f>IFERROR(IF(N(data_NoOutliers!BIQ44),data_NoOutliers!BIQ44,MID(data_NoOutliers!BIQ44,2,99)/2),"")</f>
        <v/>
      </c>
      <c r="BVG44" s="4" t="str">
        <f>IFERROR(IF(N(data_NoOutliers!BIR44),data_NoOutliers!BIR44,MID(data_NoOutliers!BIR44,2,99)/2),"")</f>
        <v/>
      </c>
      <c r="BVH44" s="4" t="str">
        <f>IFERROR(IF(N(data_NoOutliers!BIS44),data_NoOutliers!BIS44,MID(data_NoOutliers!BIS44,2,99)/2),"")</f>
        <v/>
      </c>
      <c r="BVI44" s="4" t="str">
        <f>IFERROR(IF(N(data_NoOutliers!BIT44),data_NoOutliers!BIT44,MID(data_NoOutliers!BIT44,2,99)/2),"")</f>
        <v/>
      </c>
      <c r="BVJ44" s="4" t="str">
        <f>IFERROR(IF(N(data_NoOutliers!BIU44),data_NoOutliers!BIU44,MID(data_NoOutliers!BIU44,2,99)/2),"")</f>
        <v/>
      </c>
      <c r="BVK44" s="4" t="str">
        <f>IFERROR(IF(N(data_NoOutliers!BIV44),data_NoOutliers!BIV44,MID(data_NoOutliers!BIV44,2,99)/2),"")</f>
        <v/>
      </c>
      <c r="BVL44" s="4" t="str">
        <f>IFERROR(IF(N(data_NoOutliers!BIW44),data_NoOutliers!BIW44,MID(data_NoOutliers!BIW44,2,99)/2),"")</f>
        <v/>
      </c>
      <c r="BVM44" s="4" t="str">
        <f>IFERROR(IF(N(data_NoOutliers!BIX44),data_NoOutliers!BIX44,MID(data_NoOutliers!BIX44,2,99)/2),"")</f>
        <v/>
      </c>
      <c r="BVN44" s="4" t="str">
        <f>IFERROR(IF(N(data_NoOutliers!BIY44),data_NoOutliers!BIY44,MID(data_NoOutliers!BIY44,2,99)/2),"")</f>
        <v/>
      </c>
      <c r="BVO44" s="4" t="str">
        <f>IFERROR(IF(N(data_NoOutliers!BIZ44),data_NoOutliers!BIZ44,MID(data_NoOutliers!BIZ44,2,99)/2),"")</f>
        <v/>
      </c>
      <c r="BVP44" s="4" t="str">
        <f>IFERROR(IF(N(data_NoOutliers!BJA44),data_NoOutliers!BJA44,MID(data_NoOutliers!BJA44,2,99)/2),"")</f>
        <v/>
      </c>
      <c r="BVQ44" s="4" t="str">
        <f>IFERROR(IF(N(data_NoOutliers!BJB44),data_NoOutliers!BJB44,MID(data_NoOutliers!BJB44,2,99)/2),"")</f>
        <v/>
      </c>
      <c r="BVR44" s="4" t="str">
        <f>IFERROR(IF(N(data_NoOutliers!BJC44),data_NoOutliers!BJC44,MID(data_NoOutliers!BJC44,2,99)/2),"")</f>
        <v/>
      </c>
      <c r="BVS44" s="4" t="str">
        <f>IFERROR(IF(N(data_NoOutliers!BJD44),data_NoOutliers!BJD44,MID(data_NoOutliers!BJD44,2,99)/2),"")</f>
        <v/>
      </c>
      <c r="BVT44" s="4" t="str">
        <f>IFERROR(IF(N(data_NoOutliers!BJE44),data_NoOutliers!BJE44,MID(data_NoOutliers!BJE44,2,99)/2),"")</f>
        <v/>
      </c>
      <c r="BVU44" s="4" t="str">
        <f>IFERROR(IF(N(data_NoOutliers!BJF44),data_NoOutliers!BJF44,MID(data_NoOutliers!BJF44,2,99)/2),"")</f>
        <v/>
      </c>
      <c r="BVV44" s="4" t="str">
        <f>IFERROR(IF(N(data_NoOutliers!BJG44),data_NoOutliers!BJG44,MID(data_NoOutliers!BJG44,2,99)/2),"")</f>
        <v/>
      </c>
      <c r="BVW44" s="4" t="str">
        <f>IFERROR(IF(N(data_NoOutliers!BJH44),data_NoOutliers!BJH44,MID(data_NoOutliers!BJH44,2,99)/2),"")</f>
        <v/>
      </c>
      <c r="BVX44" s="4" t="str">
        <f>IFERROR(IF(N(data_NoOutliers!BJI44),data_NoOutliers!BJI44,MID(data_NoOutliers!BJI44,2,99)/2),"")</f>
        <v/>
      </c>
      <c r="BVY44" s="4" t="str">
        <f>IFERROR(IF(N(data_NoOutliers!BJJ44),data_NoOutliers!BJJ44,MID(data_NoOutliers!BJJ44,2,99)/2),"")</f>
        <v/>
      </c>
      <c r="BVZ44" s="4" t="str">
        <f>IFERROR(IF(N(data_NoOutliers!BJK44),data_NoOutliers!BJK44,MID(data_NoOutliers!BJK44,2,99)/2),"")</f>
        <v/>
      </c>
      <c r="BWA44" s="4" t="str">
        <f>IFERROR(IF(N(data_NoOutliers!BJL44),data_NoOutliers!BJL44,MID(data_NoOutliers!BJL44,2,99)/2),"")</f>
        <v/>
      </c>
      <c r="BWB44" s="4" t="str">
        <f>IFERROR(IF(N(data_NoOutliers!BJM44),data_NoOutliers!BJM44,MID(data_NoOutliers!BJM44,2,99)/2),"")</f>
        <v/>
      </c>
      <c r="BWC44" s="4" t="str">
        <f>IFERROR(IF(N(data_NoOutliers!BJN44),data_NoOutliers!BJN44,MID(data_NoOutliers!BJN44,2,99)/2),"")</f>
        <v/>
      </c>
      <c r="BWD44" s="4" t="str">
        <f>IFERROR(IF(N(data_NoOutliers!BJO44),data_NoOutliers!BJO44,MID(data_NoOutliers!BJO44,2,99)/2),"")</f>
        <v/>
      </c>
      <c r="BWE44" s="4" t="str">
        <f>IFERROR(IF(N(data_NoOutliers!BJP44),data_NoOutliers!BJP44,MID(data_NoOutliers!BJP44,2,99)/2),"")</f>
        <v/>
      </c>
      <c r="BWF44" s="4" t="str">
        <f>IFERROR(IF(N(data_NoOutliers!BJQ44),data_NoOutliers!BJQ44,MID(data_NoOutliers!BJQ44,2,99)/2),"")</f>
        <v/>
      </c>
      <c r="BWG44" s="4" t="str">
        <f>IFERROR(IF(N(data_NoOutliers!BJR44),data_NoOutliers!BJR44,MID(data_NoOutliers!BJR44,2,99)/2),"")</f>
        <v/>
      </c>
      <c r="BWH44" s="4" t="str">
        <f>IFERROR(IF(N(data_NoOutliers!BJS44),data_NoOutliers!BJS44,MID(data_NoOutliers!BJS44,2,99)/2),"")</f>
        <v/>
      </c>
      <c r="BWI44" s="4" t="str">
        <f>IFERROR(IF(N(data_NoOutliers!BJT44),data_NoOutliers!BJT44,MID(data_NoOutliers!BJT44,2,99)/2),"")</f>
        <v/>
      </c>
      <c r="BWJ44" s="4" t="str">
        <f>IFERROR(IF(N(data_NoOutliers!BJU44),data_NoOutliers!BJU44,MID(data_NoOutliers!BJU44,2,99)/2),"")</f>
        <v/>
      </c>
      <c r="BWK44" s="4" t="str">
        <f>IFERROR(IF(N(data_NoOutliers!BJV44),data_NoOutliers!BJV44,MID(data_NoOutliers!BJV44,2,99)/2),"")</f>
        <v/>
      </c>
      <c r="BWL44" s="4" t="str">
        <f>IFERROR(IF(N(data_NoOutliers!BJW44),data_NoOutliers!BJW44,MID(data_NoOutliers!BJW44,2,99)/2),"")</f>
        <v/>
      </c>
      <c r="BWM44" s="4" t="str">
        <f>IFERROR(IF(N(data_NoOutliers!BJX44),data_NoOutliers!BJX44,MID(data_NoOutliers!BJX44,2,99)/2),"")</f>
        <v/>
      </c>
      <c r="BWN44" s="4" t="str">
        <f>IFERROR(IF(N(data_NoOutliers!BJY44),data_NoOutliers!BJY44,MID(data_NoOutliers!BJY44,2,99)/2),"")</f>
        <v/>
      </c>
      <c r="BWO44" s="4" t="str">
        <f>IFERROR(IF(N(data_NoOutliers!BJZ44),data_NoOutliers!BJZ44,MID(data_NoOutliers!BJZ44,2,99)/2),"")</f>
        <v/>
      </c>
      <c r="BWP44" s="4" t="str">
        <f>IFERROR(IF(N(data_NoOutliers!BKA44),data_NoOutliers!BKA44,MID(data_NoOutliers!BKA44,2,99)/2),"")</f>
        <v/>
      </c>
      <c r="BWQ44" s="4" t="str">
        <f>IFERROR(IF(N(data_NoOutliers!BKB44),data_NoOutliers!BKB44,MID(data_NoOutliers!BKB44,2,99)/2),"")</f>
        <v/>
      </c>
      <c r="BWR44" s="4" t="str">
        <f>IFERROR(IF(N(data_NoOutliers!BKC44),data_NoOutliers!BKC44,MID(data_NoOutliers!BKC44,2,99)/2),"")</f>
        <v/>
      </c>
      <c r="BWS44" s="4" t="str">
        <f>IFERROR(IF(N(data_NoOutliers!BKD44),data_NoOutliers!BKD44,MID(data_NoOutliers!BKD44,2,99)/2),"")</f>
        <v/>
      </c>
      <c r="BWT44" s="4" t="str">
        <f>IFERROR(IF(N(data_NoOutliers!BKE44),data_NoOutliers!BKE44,MID(data_NoOutliers!BKE44,2,99)/2),"")</f>
        <v/>
      </c>
      <c r="BWU44" s="4" t="str">
        <f>IFERROR(IF(N(data_NoOutliers!BKF44),data_NoOutliers!BKF44,MID(data_NoOutliers!BKF44,2,99)/2),"")</f>
        <v/>
      </c>
      <c r="BWV44" s="4" t="str">
        <f>IFERROR(IF(N(data_NoOutliers!BKG44),data_NoOutliers!BKG44,MID(data_NoOutliers!BKG44,2,99)/2),"")</f>
        <v/>
      </c>
      <c r="BWW44" s="4" t="str">
        <f>IFERROR(IF(N(data_NoOutliers!BKH44),data_NoOutliers!BKH44,MID(data_NoOutliers!BKH44,2,99)/2),"")</f>
        <v/>
      </c>
      <c r="BWX44" s="4" t="str">
        <f>IFERROR(IF(N(data_NoOutliers!BKI44),data_NoOutliers!BKI44,MID(data_NoOutliers!BKI44,2,99)/2),"")</f>
        <v/>
      </c>
      <c r="BWY44" s="4" t="str">
        <f>IFERROR(IF(N(data_NoOutliers!BKJ44),data_NoOutliers!BKJ44,MID(data_NoOutliers!BKJ44,2,99)/2),"")</f>
        <v/>
      </c>
      <c r="BWZ44" s="4" t="str">
        <f>IFERROR(IF(N(data_NoOutliers!BKK44),data_NoOutliers!BKK44,MID(data_NoOutliers!BKK44,2,99)/2),"")</f>
        <v/>
      </c>
      <c r="BXA44" s="4" t="str">
        <f>IFERROR(IF(N(data_NoOutliers!BKL44),data_NoOutliers!BKL44,MID(data_NoOutliers!BKL44,2,99)/2),"")</f>
        <v/>
      </c>
      <c r="BXB44" s="4" t="str">
        <f>IFERROR(IF(N(data_NoOutliers!BKM44),data_NoOutliers!BKM44,MID(data_NoOutliers!BKM44,2,99)/2),"")</f>
        <v/>
      </c>
      <c r="BXC44" s="4" t="str">
        <f>IFERROR(IF(N(data_NoOutliers!BKN44),data_NoOutliers!BKN44,MID(data_NoOutliers!BKN44,2,99)/2),"")</f>
        <v/>
      </c>
      <c r="BXD44" s="4" t="str">
        <f>IFERROR(IF(N(data_NoOutliers!BKO44),data_NoOutliers!BKO44,MID(data_NoOutliers!BKO44,2,99)/2),"")</f>
        <v/>
      </c>
      <c r="BXE44" s="4" t="str">
        <f>IFERROR(IF(N(data_NoOutliers!BKP44),data_NoOutliers!BKP44,MID(data_NoOutliers!BKP44,2,99)/2),"")</f>
        <v/>
      </c>
      <c r="BXF44" s="4" t="str">
        <f>IFERROR(IF(N(data_NoOutliers!BKQ44),data_NoOutliers!BKQ44,MID(data_NoOutliers!BKQ44,2,99)/2),"")</f>
        <v/>
      </c>
      <c r="BXG44" s="4" t="str">
        <f>IFERROR(IF(N(data_NoOutliers!BKR44),data_NoOutliers!BKR44,MID(data_NoOutliers!BKR44,2,99)/2),"")</f>
        <v/>
      </c>
      <c r="BXH44" s="4" t="str">
        <f>IFERROR(IF(N(data_NoOutliers!BKS44),data_NoOutliers!BKS44,MID(data_NoOutliers!BKS44,2,99)/2),"")</f>
        <v/>
      </c>
      <c r="BXI44" s="4" t="str">
        <f>IFERROR(IF(N(data_NoOutliers!BKT44),data_NoOutliers!BKT44,MID(data_NoOutliers!BKT44,2,99)/2),"")</f>
        <v/>
      </c>
      <c r="BXJ44" s="4" t="str">
        <f>IFERROR(IF(N(data_NoOutliers!BKU44),data_NoOutliers!BKU44,MID(data_NoOutliers!BKU44,2,99)/2),"")</f>
        <v/>
      </c>
      <c r="BXK44" s="4" t="str">
        <f>IFERROR(IF(N(data_NoOutliers!BKV44),data_NoOutliers!BKV44,MID(data_NoOutliers!BKV44,2,99)/2),"")</f>
        <v/>
      </c>
      <c r="BXL44" s="4" t="str">
        <f>IFERROR(IF(N(data_NoOutliers!BKW44),data_NoOutliers!BKW44,MID(data_NoOutliers!BKW44,2,99)/2),"")</f>
        <v/>
      </c>
      <c r="BXM44" s="4" t="str">
        <f>IFERROR(IF(N(data_NoOutliers!BKX44),data_NoOutliers!BKX44,MID(data_NoOutliers!BKX44,2,99)/2),"")</f>
        <v/>
      </c>
      <c r="BXN44" s="4" t="str">
        <f>IFERROR(IF(N(data_NoOutliers!BKY44),data_NoOutliers!BKY44,MID(data_NoOutliers!BKY44,2,99)/2),"")</f>
        <v/>
      </c>
      <c r="BXO44" s="4" t="str">
        <f>IFERROR(IF(N(data_NoOutliers!BKZ44),data_NoOutliers!BKZ44,MID(data_NoOutliers!BKZ44,2,99)/2),"")</f>
        <v/>
      </c>
      <c r="BXP44" s="4" t="str">
        <f>IFERROR(IF(N(data_NoOutliers!BLA44),data_NoOutliers!BLA44,MID(data_NoOutliers!BLA44,2,99)/2),"")</f>
        <v/>
      </c>
      <c r="BXQ44" s="4" t="str">
        <f>IFERROR(IF(N(data_NoOutliers!BLB44),data_NoOutliers!BLB44,MID(data_NoOutliers!BLB44,2,99)/2),"")</f>
        <v/>
      </c>
      <c r="BXR44" s="4" t="str">
        <f>IFERROR(IF(N(data_NoOutliers!BLC44),data_NoOutliers!BLC44,MID(data_NoOutliers!BLC44,2,99)/2),"")</f>
        <v/>
      </c>
      <c r="BXS44" s="4" t="str">
        <f>IFERROR(IF(N(data_NoOutliers!BLD44),data_NoOutliers!BLD44,MID(data_NoOutliers!BLD44,2,99)/2),"")</f>
        <v/>
      </c>
      <c r="BXT44" s="4" t="str">
        <f>IFERROR(IF(N(data_NoOutliers!BLE44),data_NoOutliers!BLE44,MID(data_NoOutliers!BLE44,2,99)/2),"")</f>
        <v/>
      </c>
      <c r="BXU44" s="4" t="str">
        <f>IFERROR(IF(N(data_NoOutliers!BLF44),data_NoOutliers!BLF44,MID(data_NoOutliers!BLF44,2,99)/2),"")</f>
        <v/>
      </c>
      <c r="BXV44" s="4" t="str">
        <f>IFERROR(IF(N(data_NoOutliers!BLG44),data_NoOutliers!BLG44,MID(data_NoOutliers!BLG44,2,99)/2),"")</f>
        <v/>
      </c>
      <c r="BXW44" s="4" t="str">
        <f>IFERROR(IF(N(data_NoOutliers!BLH44),data_NoOutliers!BLH44,MID(data_NoOutliers!BLH44,2,99)/2),"")</f>
        <v/>
      </c>
      <c r="BXX44" s="4" t="str">
        <f>IFERROR(IF(N(data_NoOutliers!BLI44),data_NoOutliers!BLI44,MID(data_NoOutliers!BLI44,2,99)/2),"")</f>
        <v/>
      </c>
      <c r="BXY44" s="4" t="str">
        <f>IFERROR(IF(N(data_NoOutliers!BLJ44),data_NoOutliers!BLJ44,MID(data_NoOutliers!BLJ44,2,99)/2),"")</f>
        <v/>
      </c>
      <c r="BXZ44" s="4" t="str">
        <f>IFERROR(IF(N(data_NoOutliers!BLK44),data_NoOutliers!BLK44,MID(data_NoOutliers!BLK44,2,99)/2),"")</f>
        <v/>
      </c>
      <c r="BYA44" s="4" t="str">
        <f>IFERROR(IF(N(data_NoOutliers!BLL44),data_NoOutliers!BLL44,MID(data_NoOutliers!BLL44,2,99)/2),"")</f>
        <v/>
      </c>
      <c r="BYB44" s="4" t="str">
        <f>IFERROR(IF(N(data_NoOutliers!BLM44),data_NoOutliers!BLM44,MID(data_NoOutliers!BLM44,2,99)/2),"")</f>
        <v/>
      </c>
      <c r="BYC44" s="4" t="str">
        <f>IFERROR(IF(N(data_NoOutliers!BLN44),data_NoOutliers!BLN44,MID(data_NoOutliers!BLN44,2,99)/2),"")</f>
        <v/>
      </c>
      <c r="BYD44" s="4" t="str">
        <f>IFERROR(IF(N(data_NoOutliers!BLO44),data_NoOutliers!BLO44,MID(data_NoOutliers!BLO44,2,99)/2),"")</f>
        <v/>
      </c>
      <c r="BYE44" s="4" t="str">
        <f>IFERROR(IF(N(data_NoOutliers!BLP44),data_NoOutliers!BLP44,MID(data_NoOutliers!BLP44,2,99)/2),"")</f>
        <v/>
      </c>
      <c r="BYF44" s="4" t="str">
        <f>IFERROR(IF(N(data_NoOutliers!BLQ44),data_NoOutliers!BLQ44,MID(data_NoOutliers!BLQ44,2,99)/2),"")</f>
        <v/>
      </c>
      <c r="BYG44" s="4" t="str">
        <f>IFERROR(IF(N(data_NoOutliers!BLR44),data_NoOutliers!BLR44,MID(data_NoOutliers!BLR44,2,99)/2),"")</f>
        <v/>
      </c>
      <c r="BYH44" s="4" t="str">
        <f>IFERROR(IF(N(data_NoOutliers!BLS44),data_NoOutliers!BLS44,MID(data_NoOutliers!BLS44,2,99)/2),"")</f>
        <v/>
      </c>
      <c r="BYI44" s="4" t="str">
        <f>IFERROR(IF(N(data_NoOutliers!BLT44),data_NoOutliers!BLT44,MID(data_NoOutliers!BLT44,2,99)/2),"")</f>
        <v/>
      </c>
      <c r="BYJ44" s="4" t="str">
        <f>IFERROR(IF(N(data_NoOutliers!BLU44),data_NoOutliers!BLU44,MID(data_NoOutliers!BLU44,2,99)/2),"")</f>
        <v/>
      </c>
      <c r="BYK44" s="4" t="str">
        <f>IFERROR(IF(N(data_NoOutliers!BLV44),data_NoOutliers!BLV44,MID(data_NoOutliers!BLV44,2,99)/2),"")</f>
        <v/>
      </c>
      <c r="BYL44" s="4" t="str">
        <f>IFERROR(IF(N(data_NoOutliers!BLW44),data_NoOutliers!BLW44,MID(data_NoOutliers!BLW44,2,99)/2),"")</f>
        <v/>
      </c>
      <c r="BYM44" s="4" t="str">
        <f>IFERROR(IF(N(data_NoOutliers!BLX44),data_NoOutliers!BLX44,MID(data_NoOutliers!BLX44,2,99)/2),"")</f>
        <v/>
      </c>
      <c r="BYN44" s="4" t="str">
        <f>IFERROR(IF(N(data_NoOutliers!BLY44),data_NoOutliers!BLY44,MID(data_NoOutliers!BLY44,2,99)/2),"")</f>
        <v/>
      </c>
      <c r="BYO44" s="4" t="str">
        <f>IFERROR(IF(N(data_NoOutliers!BLZ44),data_NoOutliers!BLZ44,MID(data_NoOutliers!BLZ44,2,99)/2),"")</f>
        <v/>
      </c>
      <c r="BYP44" s="4" t="str">
        <f>IFERROR(IF(N(data_NoOutliers!BMA44),data_NoOutliers!BMA44,MID(data_NoOutliers!BMA44,2,99)/2),"")</f>
        <v/>
      </c>
      <c r="BYQ44" s="4" t="str">
        <f>IFERROR(IF(N(data_NoOutliers!BMB44),data_NoOutliers!BMB44,MID(data_NoOutliers!BMB44,2,99)/2),"")</f>
        <v/>
      </c>
      <c r="BYR44" s="4" t="str">
        <f>IFERROR(IF(N(data_NoOutliers!BMC44),data_NoOutliers!BMC44,MID(data_NoOutliers!BMC44,2,99)/2),"")</f>
        <v/>
      </c>
      <c r="BYS44" s="4" t="str">
        <f>IFERROR(IF(N(data_NoOutliers!BMD44),data_NoOutliers!BMD44,MID(data_NoOutliers!BMD44,2,99)/2),"")</f>
        <v/>
      </c>
      <c r="BYT44" s="4" t="str">
        <f>IFERROR(IF(N(data_NoOutliers!BME44),data_NoOutliers!BME44,MID(data_NoOutliers!BME44,2,99)/2),"")</f>
        <v/>
      </c>
      <c r="BYU44" s="4" t="str">
        <f>IFERROR(IF(N(data_NoOutliers!BMF44),data_NoOutliers!BMF44,MID(data_NoOutliers!BMF44,2,99)/2),"")</f>
        <v/>
      </c>
      <c r="BYV44" s="4" t="str">
        <f>IFERROR(IF(N(data_NoOutliers!BMG44),data_NoOutliers!BMG44,MID(data_NoOutliers!BMG44,2,99)/2),"")</f>
        <v/>
      </c>
      <c r="BYW44" s="4" t="str">
        <f>IFERROR(IF(N(data_NoOutliers!BMH44),data_NoOutliers!BMH44,MID(data_NoOutliers!BMH44,2,99)/2),"")</f>
        <v/>
      </c>
      <c r="BYX44" s="4" t="str">
        <f>IFERROR(IF(N(data_NoOutliers!BMI44),data_NoOutliers!BMI44,MID(data_NoOutliers!BMI44,2,99)/2),"")</f>
        <v/>
      </c>
      <c r="BYY44" s="4" t="str">
        <f>IFERROR(IF(N(data_NoOutliers!BMJ44),data_NoOutliers!BMJ44,MID(data_NoOutliers!BMJ44,2,99)/2),"")</f>
        <v/>
      </c>
      <c r="BYZ44" s="4" t="str">
        <f>IFERROR(IF(N(data_NoOutliers!BMK44),data_NoOutliers!BMK44,MID(data_NoOutliers!BMK44,2,99)/2),"")</f>
        <v/>
      </c>
      <c r="BZA44" s="4" t="str">
        <f>IFERROR(IF(N(data_NoOutliers!BML44),data_NoOutliers!BML44,MID(data_NoOutliers!BML44,2,99)/2),"")</f>
        <v/>
      </c>
      <c r="BZB44" s="4" t="str">
        <f>IFERROR(IF(N(data_NoOutliers!BMM44),data_NoOutliers!BMM44,MID(data_NoOutliers!BMM44,2,99)/2),"")</f>
        <v/>
      </c>
      <c r="BZC44" s="4" t="str">
        <f>IFERROR(IF(N(data_NoOutliers!BMN44),data_NoOutliers!BMN44,MID(data_NoOutliers!BMN44,2,99)/2),"")</f>
        <v/>
      </c>
      <c r="BZD44" s="4" t="str">
        <f>IFERROR(IF(N(data_NoOutliers!BMO44),data_NoOutliers!BMO44,MID(data_NoOutliers!BMO44,2,99)/2),"")</f>
        <v/>
      </c>
      <c r="BZE44" s="4" t="str">
        <f>IFERROR(IF(N(data_NoOutliers!BMP44),data_NoOutliers!BMP44,MID(data_NoOutliers!BMP44,2,99)/2),"")</f>
        <v/>
      </c>
      <c r="BZF44" s="4" t="str">
        <f>IFERROR(IF(N(data_NoOutliers!BMQ44),data_NoOutliers!BMQ44,MID(data_NoOutliers!BMQ44,2,99)/2),"")</f>
        <v/>
      </c>
      <c r="BZG44" s="4" t="str">
        <f>IFERROR(IF(N(data_NoOutliers!BMR44),data_NoOutliers!BMR44,MID(data_NoOutliers!BMR44,2,99)/2),"")</f>
        <v/>
      </c>
      <c r="BZH44" s="4" t="str">
        <f>IFERROR(IF(N(data_NoOutliers!BMS44),data_NoOutliers!BMS44,MID(data_NoOutliers!BMS44,2,99)/2),"")</f>
        <v/>
      </c>
      <c r="BZI44" s="4" t="str">
        <f>IFERROR(IF(N(data_NoOutliers!BMT44),data_NoOutliers!BMT44,MID(data_NoOutliers!BMT44,2,99)/2),"")</f>
        <v/>
      </c>
      <c r="BZJ44" s="4" t="str">
        <f>IFERROR(IF(N(data_NoOutliers!BMU44),data_NoOutliers!BMU44,MID(data_NoOutliers!BMU44,2,99)/2),"")</f>
        <v/>
      </c>
      <c r="BZK44" s="4" t="str">
        <f>IFERROR(IF(N(data_NoOutliers!BMV44),data_NoOutliers!BMV44,MID(data_NoOutliers!BMV44,2,99)/2),"")</f>
        <v/>
      </c>
      <c r="BZL44" s="4" t="str">
        <f>IFERROR(IF(N(data_NoOutliers!BMW44),data_NoOutliers!BMW44,MID(data_NoOutliers!BMW44,2,99)/2),"")</f>
        <v/>
      </c>
      <c r="BZM44" s="4" t="str">
        <f>IFERROR(IF(N(data_NoOutliers!BMX44),data_NoOutliers!BMX44,MID(data_NoOutliers!BMX44,2,99)/2),"")</f>
        <v/>
      </c>
      <c r="BZN44" s="4" t="str">
        <f>IFERROR(IF(N(data_NoOutliers!BMY44),data_NoOutliers!BMY44,MID(data_NoOutliers!BMY44,2,99)/2),"")</f>
        <v/>
      </c>
      <c r="BZO44" s="4" t="str">
        <f>IFERROR(IF(N(data_NoOutliers!BMZ44),data_NoOutliers!BMZ44,MID(data_NoOutliers!BMZ44,2,99)/2),"")</f>
        <v/>
      </c>
      <c r="BZP44" s="4" t="str">
        <f>IFERROR(IF(N(data_NoOutliers!BNA44),data_NoOutliers!BNA44,MID(data_NoOutliers!BNA44,2,99)/2),"")</f>
        <v/>
      </c>
      <c r="BZQ44" s="4" t="str">
        <f>IFERROR(IF(N(data_NoOutliers!BNB44),data_NoOutliers!BNB44,MID(data_NoOutliers!BNB44,2,99)/2),"")</f>
        <v/>
      </c>
      <c r="BZR44" s="4" t="str">
        <f>IFERROR(IF(N(data_NoOutliers!BNC44),data_NoOutliers!BNC44,MID(data_NoOutliers!BNC44,2,99)/2),"")</f>
        <v/>
      </c>
      <c r="BZS44" s="4" t="str">
        <f>IFERROR(IF(N(data_NoOutliers!BND44),data_NoOutliers!BND44,MID(data_NoOutliers!BND44,2,99)/2),"")</f>
        <v/>
      </c>
      <c r="BZT44" s="4" t="str">
        <f>IFERROR(IF(N(data_NoOutliers!BNE44),data_NoOutliers!BNE44,MID(data_NoOutliers!BNE44,2,99)/2),"")</f>
        <v/>
      </c>
      <c r="BZU44" s="4" t="str">
        <f>IFERROR(IF(N(data_NoOutliers!BNF44),data_NoOutliers!BNF44,MID(data_NoOutliers!BNF44,2,99)/2),"")</f>
        <v/>
      </c>
      <c r="BZV44" s="4" t="str">
        <f>IFERROR(IF(N(data_NoOutliers!BNG44),data_NoOutliers!BNG44,MID(data_NoOutliers!BNG44,2,99)/2),"")</f>
        <v/>
      </c>
      <c r="BZW44" s="4" t="str">
        <f>IFERROR(IF(N(data_NoOutliers!BNH44),data_NoOutliers!BNH44,MID(data_NoOutliers!BNH44,2,99)/2),"")</f>
        <v/>
      </c>
      <c r="BZX44" s="4" t="str">
        <f>IFERROR(IF(N(data_NoOutliers!BNI44),data_NoOutliers!BNI44,MID(data_NoOutliers!BNI44,2,99)/2),"")</f>
        <v/>
      </c>
      <c r="BZY44" s="4" t="str">
        <f>IFERROR(IF(N(data_NoOutliers!BNJ44),data_NoOutliers!BNJ44,MID(data_NoOutliers!BNJ44,2,99)/2),"")</f>
        <v/>
      </c>
      <c r="BZZ44" s="4" t="str">
        <f>IFERROR(IF(N(data_NoOutliers!BNK44),data_NoOutliers!BNK44,MID(data_NoOutliers!BNK44,2,99)/2),"")</f>
        <v/>
      </c>
      <c r="CAA44" s="4" t="str">
        <f>IFERROR(IF(N(data_NoOutliers!BNL44),data_NoOutliers!BNL44,MID(data_NoOutliers!BNL44,2,99)/2),"")</f>
        <v/>
      </c>
      <c r="CAB44" s="4" t="str">
        <f>IFERROR(IF(N(data_NoOutliers!BNM44),data_NoOutliers!BNM44,MID(data_NoOutliers!BNM44,2,99)/2),"")</f>
        <v/>
      </c>
      <c r="CAC44" s="4" t="str">
        <f>IFERROR(IF(N(data_NoOutliers!BNN44),data_NoOutliers!BNN44,MID(data_NoOutliers!BNN44,2,99)/2),"")</f>
        <v/>
      </c>
      <c r="CAD44" s="4" t="str">
        <f>IFERROR(IF(N(data_NoOutliers!BNO44),data_NoOutliers!BNO44,MID(data_NoOutliers!BNO44,2,99)/2),"")</f>
        <v/>
      </c>
      <c r="CAE44" s="4" t="str">
        <f>IFERROR(IF(N(data_NoOutliers!BNP44),data_NoOutliers!BNP44,MID(data_NoOutliers!BNP44,2,99)/2),"")</f>
        <v/>
      </c>
      <c r="CAF44" s="4" t="str">
        <f>IFERROR(IF(N(data_NoOutliers!BNQ44),data_NoOutliers!BNQ44,MID(data_NoOutliers!BNQ44,2,99)/2),"")</f>
        <v/>
      </c>
      <c r="CAG44" s="4" t="str">
        <f>IFERROR(IF(N(data_NoOutliers!BNR44),data_NoOutliers!BNR44,MID(data_NoOutliers!BNR44,2,99)/2),"")</f>
        <v/>
      </c>
      <c r="CAH44" s="4" t="str">
        <f>IFERROR(IF(N(data_NoOutliers!BNS44),data_NoOutliers!BNS44,MID(data_NoOutliers!BNS44,2,99)/2),"")</f>
        <v/>
      </c>
      <c r="CAI44" s="4" t="str">
        <f>IFERROR(IF(N(data_NoOutliers!BNT44),data_NoOutliers!BNT44,MID(data_NoOutliers!BNT44,2,99)/2),"")</f>
        <v/>
      </c>
      <c r="CAJ44" s="4" t="str">
        <f>IFERROR(IF(N(data_NoOutliers!BNU44),data_NoOutliers!BNU44,MID(data_NoOutliers!BNU44,2,99)/2),"")</f>
        <v/>
      </c>
      <c r="CAK44" s="4" t="str">
        <f>IFERROR(IF(N(data_NoOutliers!BNV44),data_NoOutliers!BNV44,MID(data_NoOutliers!BNV44,2,99)/2),"")</f>
        <v/>
      </c>
      <c r="CAL44" s="4" t="str">
        <f>IFERROR(IF(N(data_NoOutliers!BNW44),data_NoOutliers!BNW44,MID(data_NoOutliers!BNW44,2,99)/2),"")</f>
        <v/>
      </c>
      <c r="CAM44" s="4" t="str">
        <f>IFERROR(IF(N(data_NoOutliers!BNX44),data_NoOutliers!BNX44,MID(data_NoOutliers!BNX44,2,99)/2),"")</f>
        <v/>
      </c>
      <c r="CAN44" s="4" t="str">
        <f>IFERROR(IF(N(data_NoOutliers!BNY44),data_NoOutliers!BNY44,MID(data_NoOutliers!BNY44,2,99)/2),"")</f>
        <v/>
      </c>
      <c r="CAO44" s="4" t="str">
        <f>IFERROR(IF(N(data_NoOutliers!BNZ44),data_NoOutliers!BNZ44,MID(data_NoOutliers!BNZ44,2,99)/2),"")</f>
        <v/>
      </c>
      <c r="CAP44" s="4" t="str">
        <f>IFERROR(IF(N(data_NoOutliers!BOA44),data_NoOutliers!BOA44,MID(data_NoOutliers!BOA44,2,99)/2),"")</f>
        <v/>
      </c>
      <c r="CAQ44" s="4" t="str">
        <f>IFERROR(IF(N(data_NoOutliers!BOB44),data_NoOutliers!BOB44,MID(data_NoOutliers!BOB44,2,99)/2),"")</f>
        <v/>
      </c>
      <c r="CAR44" s="4" t="str">
        <f>IFERROR(IF(N(data_NoOutliers!BOC44),data_NoOutliers!BOC44,MID(data_NoOutliers!BOC44,2,99)/2),"")</f>
        <v/>
      </c>
      <c r="CAS44" s="4" t="str">
        <f>IFERROR(IF(N(data_NoOutliers!BOD44),data_NoOutliers!BOD44,MID(data_NoOutliers!BOD44,2,99)/2),"")</f>
        <v/>
      </c>
      <c r="CAT44" s="4" t="str">
        <f>IFERROR(IF(N(data_NoOutliers!BOE44),data_NoOutliers!BOE44,MID(data_NoOutliers!BOE44,2,99)/2),"")</f>
        <v/>
      </c>
      <c r="CAU44" s="4" t="str">
        <f>IFERROR(IF(N(data_NoOutliers!BOF44),data_NoOutliers!BOF44,MID(data_NoOutliers!BOF44,2,99)/2),"")</f>
        <v/>
      </c>
      <c r="CAV44" s="4" t="str">
        <f>IFERROR(IF(N(data_NoOutliers!BOG44),data_NoOutliers!BOG44,MID(data_NoOutliers!BOG44,2,99)/2),"")</f>
        <v/>
      </c>
      <c r="CAW44" s="4" t="str">
        <f>IFERROR(IF(N(data_NoOutliers!BOH44),data_NoOutliers!BOH44,MID(data_NoOutliers!BOH44,2,99)/2),"")</f>
        <v/>
      </c>
      <c r="CAX44" s="4" t="str">
        <f>IFERROR(IF(N(data_NoOutliers!BOI44),data_NoOutliers!BOI44,MID(data_NoOutliers!BOI44,2,99)/2),"")</f>
        <v/>
      </c>
      <c r="CAY44" s="4" t="str">
        <f>IFERROR(IF(N(data_NoOutliers!BOJ44),data_NoOutliers!BOJ44,MID(data_NoOutliers!BOJ44,2,99)/2),"")</f>
        <v/>
      </c>
      <c r="CAZ44" s="4" t="str">
        <f>IFERROR(IF(N(data_NoOutliers!BOK44),data_NoOutliers!BOK44,MID(data_NoOutliers!BOK44,2,99)/2),"")</f>
        <v/>
      </c>
      <c r="CBA44" s="4" t="str">
        <f>IFERROR(IF(N(data_NoOutliers!BOL44),data_NoOutliers!BOL44,MID(data_NoOutliers!BOL44,2,99)/2),"")</f>
        <v/>
      </c>
      <c r="CBB44" s="4" t="str">
        <f>IFERROR(IF(N(data_NoOutliers!BOM44),data_NoOutliers!BOM44,MID(data_NoOutliers!BOM44,2,99)/2),"")</f>
        <v/>
      </c>
      <c r="CBC44" s="4" t="str">
        <f>IFERROR(IF(N(data_NoOutliers!BON44),data_NoOutliers!BON44,MID(data_NoOutliers!BON44,2,99)/2),"")</f>
        <v/>
      </c>
      <c r="CBD44" s="4" t="str">
        <f>IFERROR(IF(N(data_NoOutliers!BOO44),data_NoOutliers!BOO44,MID(data_NoOutliers!BOO44,2,99)/2),"")</f>
        <v/>
      </c>
      <c r="CBE44" s="4" t="str">
        <f>IFERROR(IF(N(data_NoOutliers!BOP44),data_NoOutliers!BOP44,MID(data_NoOutliers!BOP44,2,99)/2),"")</f>
        <v/>
      </c>
      <c r="CBF44" s="4" t="str">
        <f>IFERROR(IF(N(data_NoOutliers!BOQ44),data_NoOutliers!BOQ44,MID(data_NoOutliers!BOQ44,2,99)/2),"")</f>
        <v/>
      </c>
      <c r="CBG44" s="4" t="str">
        <f>IFERROR(IF(N(data_NoOutliers!BOR44),data_NoOutliers!BOR44,MID(data_NoOutliers!BOR44,2,99)/2),"")</f>
        <v/>
      </c>
      <c r="CBH44" s="4" t="str">
        <f>IFERROR(IF(N(data_NoOutliers!BOS44),data_NoOutliers!BOS44,MID(data_NoOutliers!BOS44,2,99)/2),"")</f>
        <v/>
      </c>
      <c r="CBI44" s="4" t="str">
        <f>IFERROR(IF(N(data_NoOutliers!BOT44),data_NoOutliers!BOT44,MID(data_NoOutliers!BOT44,2,99)/2),"")</f>
        <v/>
      </c>
      <c r="CBJ44" s="4" t="str">
        <f>IFERROR(IF(N(data_NoOutliers!BOU44),data_NoOutliers!BOU44,MID(data_NoOutliers!BOU44,2,99)/2),"")</f>
        <v/>
      </c>
      <c r="CBK44" s="4" t="str">
        <f>IFERROR(IF(N(data_NoOutliers!BOV44),data_NoOutliers!BOV44,MID(data_NoOutliers!BOV44,2,99)/2),"")</f>
        <v/>
      </c>
      <c r="CBL44" s="4" t="str">
        <f>IFERROR(IF(N(data_NoOutliers!BOW44),data_NoOutliers!BOW44,MID(data_NoOutliers!BOW44,2,99)/2),"")</f>
        <v/>
      </c>
      <c r="CBM44" s="4" t="str">
        <f>IFERROR(IF(N(data_NoOutliers!BOX44),data_NoOutliers!BOX44,MID(data_NoOutliers!BOX44,2,99)/2),"")</f>
        <v/>
      </c>
      <c r="CBN44" s="4" t="str">
        <f>IFERROR(IF(N(data_NoOutliers!BOY44),data_NoOutliers!BOY44,MID(data_NoOutliers!BOY44,2,99)/2),"")</f>
        <v/>
      </c>
      <c r="CBO44" s="4" t="str">
        <f>IFERROR(IF(N(data_NoOutliers!BOZ44),data_NoOutliers!BOZ44,MID(data_NoOutliers!BOZ44,2,99)/2),"")</f>
        <v/>
      </c>
      <c r="CBP44" s="4" t="str">
        <f>IFERROR(IF(N(data_NoOutliers!BPA44),data_NoOutliers!BPA44,MID(data_NoOutliers!BPA44,2,99)/2),"")</f>
        <v/>
      </c>
      <c r="CBQ44" s="4" t="str">
        <f>IFERROR(IF(N(data_NoOutliers!BPB44),data_NoOutliers!BPB44,MID(data_NoOutliers!BPB44,2,99)/2),"")</f>
        <v/>
      </c>
      <c r="CBR44" s="4" t="str">
        <f>IFERROR(IF(N(data_NoOutliers!BPC44),data_NoOutliers!BPC44,MID(data_NoOutliers!BPC44,2,99)/2),"")</f>
        <v/>
      </c>
      <c r="CBS44" s="4" t="str">
        <f>IFERROR(IF(N(data_NoOutliers!BPD44),data_NoOutliers!BPD44,MID(data_NoOutliers!BPD44,2,99)/2),"")</f>
        <v/>
      </c>
      <c r="CBT44" s="4" t="str">
        <f>IFERROR(IF(N(data_NoOutliers!BPE44),data_NoOutliers!BPE44,MID(data_NoOutliers!BPE44,2,99)/2),"")</f>
        <v/>
      </c>
      <c r="CBU44" s="4" t="str">
        <f>IFERROR(IF(N(data_NoOutliers!BPF44),data_NoOutliers!BPF44,MID(data_NoOutliers!BPF44,2,99)/2),"")</f>
        <v/>
      </c>
      <c r="CBV44" s="4" t="str">
        <f>IFERROR(IF(N(data_NoOutliers!BPG44),data_NoOutliers!BPG44,MID(data_NoOutliers!BPG44,2,99)/2),"")</f>
        <v/>
      </c>
      <c r="CBW44" s="4" t="str">
        <f>IFERROR(IF(N(data_NoOutliers!BPH44),data_NoOutliers!BPH44,MID(data_NoOutliers!BPH44,2,99)/2),"")</f>
        <v/>
      </c>
      <c r="CBX44" s="4" t="str">
        <f>IFERROR(IF(N(data_NoOutliers!BPI44),data_NoOutliers!BPI44,MID(data_NoOutliers!BPI44,2,99)/2),"")</f>
        <v/>
      </c>
      <c r="CBY44" s="4" t="str">
        <f>IFERROR(IF(N(data_NoOutliers!BPJ44),data_NoOutliers!BPJ44,MID(data_NoOutliers!BPJ44,2,99)/2),"")</f>
        <v/>
      </c>
      <c r="CBZ44" s="4" t="str">
        <f>IFERROR(IF(N(data_NoOutliers!BPK44),data_NoOutliers!BPK44,MID(data_NoOutliers!BPK44,2,99)/2),"")</f>
        <v/>
      </c>
      <c r="CCA44" s="4" t="str">
        <f>IFERROR(IF(N(data_NoOutliers!BPL44),data_NoOutliers!BPL44,MID(data_NoOutliers!BPL44,2,99)/2),"")</f>
        <v/>
      </c>
      <c r="CCB44" s="4" t="str">
        <f>IFERROR(IF(N(data_NoOutliers!BPM44),data_NoOutliers!BPM44,MID(data_NoOutliers!BPM44,2,99)/2),"")</f>
        <v/>
      </c>
      <c r="CCC44" s="4" t="str">
        <f>IFERROR(IF(N(data_NoOutliers!BPN44),data_NoOutliers!BPN44,MID(data_NoOutliers!BPN44,2,99)/2),"")</f>
        <v/>
      </c>
      <c r="CCD44" s="4" t="str">
        <f>IFERROR(IF(N(data_NoOutliers!BPO44),data_NoOutliers!BPO44,MID(data_NoOutliers!BPO44,2,99)/2),"")</f>
        <v/>
      </c>
      <c r="CCE44" s="4" t="str">
        <f>IFERROR(IF(N(data_NoOutliers!BPP44),data_NoOutliers!BPP44,MID(data_NoOutliers!BPP44,2,99)/2),"")</f>
        <v/>
      </c>
      <c r="CCF44" s="4" t="str">
        <f>IFERROR(IF(N(data_NoOutliers!BPQ44),data_NoOutliers!BPQ44,MID(data_NoOutliers!BPQ44,2,99)/2),"")</f>
        <v/>
      </c>
      <c r="CCG44" s="4" t="str">
        <f>IFERROR(IF(N(data_NoOutliers!BPR44),data_NoOutliers!BPR44,MID(data_NoOutliers!BPR44,2,99)/2),"")</f>
        <v/>
      </c>
      <c r="CCH44" s="4" t="str">
        <f>IFERROR(IF(N(data_NoOutliers!BPS44),data_NoOutliers!BPS44,MID(data_NoOutliers!BPS44,2,99)/2),"")</f>
        <v/>
      </c>
      <c r="CCI44" s="4" t="str">
        <f>IFERROR(IF(N(data_NoOutliers!BPT44),data_NoOutliers!BPT44,MID(data_NoOutliers!BPT44,2,99)/2),"")</f>
        <v/>
      </c>
      <c r="CCJ44" s="4" t="str">
        <f>IFERROR(IF(N(data_NoOutliers!BPU44),data_NoOutliers!BPU44,MID(data_NoOutliers!BPU44,2,99)/2),"")</f>
        <v/>
      </c>
      <c r="CCK44" s="4" t="str">
        <f>IFERROR(IF(N(data_NoOutliers!BPV44),data_NoOutliers!BPV44,MID(data_NoOutliers!BPV44,2,99)/2),"")</f>
        <v/>
      </c>
      <c r="CCL44" s="4" t="str">
        <f>IFERROR(IF(N(data_NoOutliers!BPW44),data_NoOutliers!BPW44,MID(data_NoOutliers!BPW44,2,99)/2),"")</f>
        <v/>
      </c>
      <c r="CCM44" s="4" t="str">
        <f>IFERROR(IF(N(data_NoOutliers!BPX44),data_NoOutliers!BPX44,MID(data_NoOutliers!BPX44,2,99)/2),"")</f>
        <v/>
      </c>
      <c r="CCN44" s="4" t="str">
        <f>IFERROR(IF(N(data_NoOutliers!BPY44),data_NoOutliers!BPY44,MID(data_NoOutliers!BPY44,2,99)/2),"")</f>
        <v/>
      </c>
      <c r="CCO44" s="4" t="str">
        <f>IFERROR(IF(N(data_NoOutliers!BPZ44),data_NoOutliers!BPZ44,MID(data_NoOutliers!BPZ44,2,99)/2),"")</f>
        <v/>
      </c>
      <c r="CCP44" s="4" t="str">
        <f>IFERROR(IF(N(data_NoOutliers!BQA44),data_NoOutliers!BQA44,MID(data_NoOutliers!BQA44,2,99)/2),"")</f>
        <v/>
      </c>
      <c r="CCQ44" s="4" t="str">
        <f>IFERROR(IF(N(data_NoOutliers!BQB44),data_NoOutliers!BQB44,MID(data_NoOutliers!BQB44,2,99)/2),"")</f>
        <v/>
      </c>
      <c r="CCR44" s="4" t="str">
        <f>IFERROR(IF(N(data_NoOutliers!BQC44),data_NoOutliers!BQC44,MID(data_NoOutliers!BQC44,2,99)/2),"")</f>
        <v/>
      </c>
      <c r="CCS44" s="4" t="str">
        <f>IFERROR(IF(N(data_NoOutliers!BQD44),data_NoOutliers!BQD44,MID(data_NoOutliers!BQD44,2,99)/2),"")</f>
        <v/>
      </c>
      <c r="CCT44" s="4" t="str">
        <f>IFERROR(IF(N(data_NoOutliers!BQE44),data_NoOutliers!BQE44,MID(data_NoOutliers!BQE44,2,99)/2),"")</f>
        <v/>
      </c>
      <c r="CCU44" s="4" t="str">
        <f>IFERROR(IF(N(data_NoOutliers!BQF44),data_NoOutliers!BQF44,MID(data_NoOutliers!BQF44,2,99)/2),"")</f>
        <v/>
      </c>
      <c r="CCV44" s="4" t="str">
        <f>IFERROR(IF(N(data_NoOutliers!BQG44),data_NoOutliers!BQG44,MID(data_NoOutliers!BQG44,2,99)/2),"")</f>
        <v/>
      </c>
      <c r="CCW44" s="4" t="str">
        <f>IFERROR(IF(N(data_NoOutliers!BQH44),data_NoOutliers!BQH44,MID(data_NoOutliers!BQH44,2,99)/2),"")</f>
        <v/>
      </c>
      <c r="CCX44" s="4" t="str">
        <f>IFERROR(IF(N(data_NoOutliers!BQI44),data_NoOutliers!BQI44,MID(data_NoOutliers!BQI44,2,99)/2),"")</f>
        <v/>
      </c>
      <c r="CCY44" s="4" t="str">
        <f>IFERROR(IF(N(data_NoOutliers!BQJ44),data_NoOutliers!BQJ44,MID(data_NoOutliers!BQJ44,2,99)/2),"")</f>
        <v/>
      </c>
      <c r="CCZ44" s="4" t="str">
        <f>IFERROR(IF(N(data_NoOutliers!BQK44),data_NoOutliers!BQK44,MID(data_NoOutliers!BQK44,2,99)/2),"")</f>
        <v/>
      </c>
      <c r="CDA44" s="4" t="str">
        <f>IFERROR(IF(N(data_NoOutliers!BQL44),data_NoOutliers!BQL44,MID(data_NoOutliers!BQL44,2,99)/2),"")</f>
        <v/>
      </c>
      <c r="CDB44" s="4" t="str">
        <f>IFERROR(IF(N(data_NoOutliers!BQM44),data_NoOutliers!BQM44,MID(data_NoOutliers!BQM44,2,99)/2),"")</f>
        <v/>
      </c>
      <c r="CDC44" s="4" t="str">
        <f>IFERROR(IF(N(data_NoOutliers!BQN44),data_NoOutliers!BQN44,MID(data_NoOutliers!BQN44,2,99)/2),"")</f>
        <v/>
      </c>
      <c r="CDD44" s="4" t="str">
        <f>IFERROR(IF(N(data_NoOutliers!BQO44),data_NoOutliers!BQO44,MID(data_NoOutliers!BQO44,2,99)/2),"")</f>
        <v/>
      </c>
      <c r="CDE44" s="4" t="str">
        <f>IFERROR(IF(N(data_NoOutliers!BQP44),data_NoOutliers!BQP44,MID(data_NoOutliers!BQP44,2,99)/2),"")</f>
        <v/>
      </c>
      <c r="CDF44" s="4" t="str">
        <f>IFERROR(IF(N(data_NoOutliers!BQQ44),data_NoOutliers!BQQ44,MID(data_NoOutliers!BQQ44,2,99)/2),"")</f>
        <v/>
      </c>
      <c r="CDG44" s="4" t="str">
        <f>IFERROR(IF(N(data_NoOutliers!BQR44),data_NoOutliers!BQR44,MID(data_NoOutliers!BQR44,2,99)/2),"")</f>
        <v/>
      </c>
      <c r="CDH44" s="4" t="str">
        <f>IFERROR(IF(N(data_NoOutliers!BQS44),data_NoOutliers!BQS44,MID(data_NoOutliers!BQS44,2,99)/2),"")</f>
        <v/>
      </c>
      <c r="CDI44" s="4" t="str">
        <f>IFERROR(IF(N(data_NoOutliers!BQT44),data_NoOutliers!BQT44,MID(data_NoOutliers!BQT44,2,99)/2),"")</f>
        <v/>
      </c>
      <c r="CDJ44" s="4" t="str">
        <f>IFERROR(IF(N(data_NoOutliers!BQU44),data_NoOutliers!BQU44,MID(data_NoOutliers!BQU44,2,99)/2),"")</f>
        <v/>
      </c>
      <c r="CDK44" s="4" t="str">
        <f>IFERROR(IF(N(data_NoOutliers!BQV44),data_NoOutliers!BQV44,MID(data_NoOutliers!BQV44,2,99)/2),"")</f>
        <v/>
      </c>
      <c r="CDL44" s="4" t="str">
        <f>IFERROR(IF(N(data_NoOutliers!BQW44),data_NoOutliers!BQW44,MID(data_NoOutliers!BQW44,2,99)/2),"")</f>
        <v/>
      </c>
      <c r="CDM44" s="4" t="str">
        <f>IFERROR(IF(N(data_NoOutliers!BQX44),data_NoOutliers!BQX44,MID(data_NoOutliers!BQX44,2,99)/2),"")</f>
        <v/>
      </c>
      <c r="CDN44" s="4" t="str">
        <f>IFERROR(IF(N(data_NoOutliers!BQY44),data_NoOutliers!BQY44,MID(data_NoOutliers!BQY44,2,99)/2),"")</f>
        <v/>
      </c>
      <c r="CDO44" s="4" t="str">
        <f>IFERROR(IF(N(data_NoOutliers!BQZ44),data_NoOutliers!BQZ44,MID(data_NoOutliers!BQZ44,2,99)/2),"")</f>
        <v/>
      </c>
      <c r="CDP44" s="4" t="str">
        <f>IFERROR(IF(N(data_NoOutliers!BRA44),data_NoOutliers!BRA44,MID(data_NoOutliers!BRA44,2,99)/2),"")</f>
        <v/>
      </c>
      <c r="CDQ44" s="4" t="str">
        <f>IFERROR(IF(N(data_NoOutliers!BRB44),data_NoOutliers!BRB44,MID(data_NoOutliers!BRB44,2,99)/2),"")</f>
        <v/>
      </c>
      <c r="CDR44" s="4" t="str">
        <f>IFERROR(IF(N(data_NoOutliers!BRC44),data_NoOutliers!BRC44,MID(data_NoOutliers!BRC44,2,99)/2),"")</f>
        <v/>
      </c>
      <c r="CDS44" s="4" t="str">
        <f>IFERROR(IF(N(data_NoOutliers!BRD44),data_NoOutliers!BRD44,MID(data_NoOutliers!BRD44,2,99)/2),"")</f>
        <v/>
      </c>
      <c r="CDT44" s="4" t="str">
        <f>IFERROR(IF(N(data_NoOutliers!BRE44),data_NoOutliers!BRE44,MID(data_NoOutliers!BRE44,2,99)/2),"")</f>
        <v/>
      </c>
      <c r="CDU44" s="4" t="str">
        <f>IFERROR(IF(N(data_NoOutliers!BRF44),data_NoOutliers!BRF44,MID(data_NoOutliers!BRF44,2,99)/2),"")</f>
        <v/>
      </c>
      <c r="CDV44" s="4" t="str">
        <f>IFERROR(IF(N(data_NoOutliers!BRG44),data_NoOutliers!BRG44,MID(data_NoOutliers!BRG44,2,99)/2),"")</f>
        <v/>
      </c>
      <c r="CDW44" s="4" t="str">
        <f>IFERROR(IF(N(data_NoOutliers!BRH44),data_NoOutliers!BRH44,MID(data_NoOutliers!BRH44,2,99)/2),"")</f>
        <v/>
      </c>
      <c r="CDX44" s="4" t="str">
        <f>IFERROR(IF(N(data_NoOutliers!BRI44),data_NoOutliers!BRI44,MID(data_NoOutliers!BRI44,2,99)/2),"")</f>
        <v/>
      </c>
      <c r="CDY44" s="4" t="str">
        <f>IFERROR(IF(N(data_NoOutliers!BRJ44),data_NoOutliers!BRJ44,MID(data_NoOutliers!BRJ44,2,99)/2),"")</f>
        <v/>
      </c>
      <c r="CDZ44" s="4" t="str">
        <f>IFERROR(IF(N(data_NoOutliers!BRK44),data_NoOutliers!BRK44,MID(data_NoOutliers!BRK44,2,99)/2),"")</f>
        <v/>
      </c>
      <c r="CEA44" s="4" t="str">
        <f>IFERROR(IF(N(data_NoOutliers!BRL44),data_NoOutliers!BRL44,MID(data_NoOutliers!BRL44,2,99)/2),"")</f>
        <v/>
      </c>
      <c r="CEB44" s="4" t="str">
        <f>IFERROR(IF(N(data_NoOutliers!BRM44),data_NoOutliers!BRM44,MID(data_NoOutliers!BRM44,2,99)/2),"")</f>
        <v/>
      </c>
      <c r="CEC44" s="4" t="str">
        <f>IFERROR(IF(N(data_NoOutliers!BRN44),data_NoOutliers!BRN44,MID(data_NoOutliers!BRN44,2,99)/2),"")</f>
        <v/>
      </c>
      <c r="CED44" s="4" t="str">
        <f>IFERROR(IF(N(data_NoOutliers!BRO44),data_NoOutliers!BRO44,MID(data_NoOutliers!BRO44,2,99)/2),"")</f>
        <v/>
      </c>
      <c r="CEE44" s="4" t="str">
        <f>IFERROR(IF(N(data_NoOutliers!BRP44),data_NoOutliers!BRP44,MID(data_NoOutliers!BRP44,2,99)/2),"")</f>
        <v/>
      </c>
      <c r="CEF44" s="4" t="str">
        <f>IFERROR(IF(N(data_NoOutliers!BRQ44),data_NoOutliers!BRQ44,MID(data_NoOutliers!BRQ44,2,99)/2),"")</f>
        <v/>
      </c>
      <c r="CEG44" s="4" t="str">
        <f>IFERROR(IF(N(data_NoOutliers!BRR44),data_NoOutliers!BRR44,MID(data_NoOutliers!BRR44,2,99)/2),"")</f>
        <v/>
      </c>
      <c r="CEH44" s="4" t="str">
        <f>IFERROR(IF(N(data_NoOutliers!BRS44),data_NoOutliers!BRS44,MID(data_NoOutliers!BRS44,2,99)/2),"")</f>
        <v/>
      </c>
      <c r="CEI44" s="4" t="str">
        <f>IFERROR(IF(N(data_NoOutliers!BRT44),data_NoOutliers!BRT44,MID(data_NoOutliers!BRT44,2,99)/2),"")</f>
        <v/>
      </c>
      <c r="CEJ44" s="4" t="str">
        <f>IFERROR(IF(N(data_NoOutliers!BRU44),data_NoOutliers!BRU44,MID(data_NoOutliers!BRU44,2,99)/2),"")</f>
        <v/>
      </c>
      <c r="CEK44" s="4" t="str">
        <f>IFERROR(IF(N(data_NoOutliers!BRV44),data_NoOutliers!BRV44,MID(data_NoOutliers!BRV44,2,99)/2),"")</f>
        <v/>
      </c>
      <c r="CEL44" s="4" t="str">
        <f>IFERROR(IF(N(data_NoOutliers!BRW44),data_NoOutliers!BRW44,MID(data_NoOutliers!BRW44,2,99)/2),"")</f>
        <v/>
      </c>
      <c r="CEM44" s="4" t="str">
        <f>IFERROR(IF(N(data_NoOutliers!BRX44),data_NoOutliers!BRX44,MID(data_NoOutliers!BRX44,2,99)/2),"")</f>
        <v/>
      </c>
      <c r="CEN44" s="4" t="str">
        <f>IFERROR(IF(N(data_NoOutliers!BRY44),data_NoOutliers!BRY44,MID(data_NoOutliers!BRY44,2,99)/2),"")</f>
        <v/>
      </c>
      <c r="CEO44" s="4" t="str">
        <f>IFERROR(IF(N(data_NoOutliers!BRZ44),data_NoOutliers!BRZ44,MID(data_NoOutliers!BRZ44,2,99)/2),"")</f>
        <v/>
      </c>
      <c r="CEP44" s="4" t="str">
        <f>IFERROR(IF(N(data_NoOutliers!BSA44),data_NoOutliers!BSA44,MID(data_NoOutliers!BSA44,2,99)/2),"")</f>
        <v/>
      </c>
      <c r="CEQ44" s="4" t="str">
        <f>IFERROR(IF(N(data_NoOutliers!BSB44),data_NoOutliers!BSB44,MID(data_NoOutliers!BSB44,2,99)/2),"")</f>
        <v/>
      </c>
      <c r="CER44" s="4" t="str">
        <f>IFERROR(IF(N(data_NoOutliers!BSC44),data_NoOutliers!BSC44,MID(data_NoOutliers!BSC44,2,99)/2),"")</f>
        <v/>
      </c>
      <c r="CES44" s="4" t="str">
        <f>IFERROR(IF(N(data_NoOutliers!BSD44),data_NoOutliers!BSD44,MID(data_NoOutliers!BSD44,2,99)/2),"")</f>
        <v/>
      </c>
      <c r="CET44" s="4" t="str">
        <f>IFERROR(IF(N(data_NoOutliers!BSE44),data_NoOutliers!BSE44,MID(data_NoOutliers!BSE44,2,99)/2),"")</f>
        <v/>
      </c>
      <c r="CEU44" s="4" t="str">
        <f>IFERROR(IF(N(data_NoOutliers!BSF44),data_NoOutliers!BSF44,MID(data_NoOutliers!BSF44,2,99)/2),"")</f>
        <v/>
      </c>
      <c r="CEV44" s="4" t="str">
        <f>IFERROR(IF(N(data_NoOutliers!BSG44),data_NoOutliers!BSG44,MID(data_NoOutliers!BSG44,2,99)/2),"")</f>
        <v/>
      </c>
      <c r="CEW44" s="4" t="str">
        <f>IFERROR(IF(N(data_NoOutliers!BSH44),data_NoOutliers!BSH44,MID(data_NoOutliers!BSH44,2,99)/2),"")</f>
        <v/>
      </c>
      <c r="CEX44" s="4" t="str">
        <f>IFERROR(IF(N(data_NoOutliers!BSI44),data_NoOutliers!BSI44,MID(data_NoOutliers!BSI44,2,99)/2),"")</f>
        <v/>
      </c>
      <c r="CEY44" s="4" t="str">
        <f>IFERROR(IF(N(data_NoOutliers!BSJ44),data_NoOutliers!BSJ44,MID(data_NoOutliers!BSJ44,2,99)/2),"")</f>
        <v/>
      </c>
      <c r="CEZ44" s="4" t="str">
        <f>IFERROR(IF(N(data_NoOutliers!BSK44),data_NoOutliers!BSK44,MID(data_NoOutliers!BSK44,2,99)/2),"")</f>
        <v/>
      </c>
      <c r="CFA44" s="4" t="str">
        <f>IFERROR(IF(N(data_NoOutliers!BSL44),data_NoOutliers!BSL44,MID(data_NoOutliers!BSL44,2,99)/2),"")</f>
        <v/>
      </c>
      <c r="CFB44" s="4" t="str">
        <f>IFERROR(IF(N(data_NoOutliers!BSM44),data_NoOutliers!BSM44,MID(data_NoOutliers!BSM44,2,99)/2),"")</f>
        <v/>
      </c>
      <c r="CFC44" s="4" t="str">
        <f>IFERROR(IF(N(data_NoOutliers!BSN44),data_NoOutliers!BSN44,MID(data_NoOutliers!BSN44,2,99)/2),"")</f>
        <v/>
      </c>
      <c r="CFD44" s="4" t="str">
        <f>IFERROR(IF(N(data_NoOutliers!BSO44),data_NoOutliers!BSO44,MID(data_NoOutliers!BSO44,2,99)/2),"")</f>
        <v/>
      </c>
      <c r="CFE44" s="4" t="str">
        <f>IFERROR(IF(N(data_NoOutliers!BSP44),data_NoOutliers!BSP44,MID(data_NoOutliers!BSP44,2,99)/2),"")</f>
        <v/>
      </c>
      <c r="CFF44" s="4" t="str">
        <f>IFERROR(IF(N(data_NoOutliers!BSQ44),data_NoOutliers!BSQ44,MID(data_NoOutliers!BSQ44,2,99)/2),"")</f>
        <v/>
      </c>
      <c r="CFG44" s="4" t="str">
        <f>IFERROR(IF(N(data_NoOutliers!BSR44),data_NoOutliers!BSR44,MID(data_NoOutliers!BSR44,2,99)/2),"")</f>
        <v/>
      </c>
      <c r="CFH44" s="4" t="str">
        <f>IFERROR(IF(N(data_NoOutliers!BSS44),data_NoOutliers!BSS44,MID(data_NoOutliers!BSS44,2,99)/2),"")</f>
        <v/>
      </c>
      <c r="CFI44" s="4" t="str">
        <f>IFERROR(IF(N(data_NoOutliers!BST44),data_NoOutliers!BST44,MID(data_NoOutliers!BST44,2,99)/2),"")</f>
        <v/>
      </c>
      <c r="CFJ44" s="4" t="str">
        <f>IFERROR(IF(N(data_NoOutliers!BSU44),data_NoOutliers!BSU44,MID(data_NoOutliers!BSU44,2,99)/2),"")</f>
        <v/>
      </c>
      <c r="CFK44" s="4" t="str">
        <f>IFERROR(IF(N(data_NoOutliers!BSV44),data_NoOutliers!BSV44,MID(data_NoOutliers!BSV44,2,99)/2),"")</f>
        <v/>
      </c>
      <c r="CFL44" s="4" t="str">
        <f>IFERROR(IF(N(data_NoOutliers!BSW44),data_NoOutliers!BSW44,MID(data_NoOutliers!BSW44,2,99)/2),"")</f>
        <v/>
      </c>
      <c r="CFM44" s="4" t="str">
        <f>IFERROR(IF(N(data_NoOutliers!BSX44),data_NoOutliers!BSX44,MID(data_NoOutliers!BSX44,2,99)/2),"")</f>
        <v/>
      </c>
      <c r="CFN44" s="4" t="str">
        <f>IFERROR(IF(N(data_NoOutliers!BSY44),data_NoOutliers!BSY44,MID(data_NoOutliers!BSY44,2,99)/2),"")</f>
        <v/>
      </c>
      <c r="CFO44" s="4" t="str">
        <f>IFERROR(IF(N(data_NoOutliers!BSZ44),data_NoOutliers!BSZ44,MID(data_NoOutliers!BSZ44,2,99)/2),"")</f>
        <v/>
      </c>
      <c r="CFP44" s="4" t="str">
        <f>IFERROR(IF(N(data_NoOutliers!BTA44),data_NoOutliers!BTA44,MID(data_NoOutliers!BTA44,2,99)/2),"")</f>
        <v/>
      </c>
      <c r="CFQ44" s="4" t="str">
        <f>IFERROR(IF(N(data_NoOutliers!BTB44),data_NoOutliers!BTB44,MID(data_NoOutliers!BTB44,2,99)/2),"")</f>
        <v/>
      </c>
      <c r="CFR44" s="4" t="str">
        <f>IFERROR(IF(N(data_NoOutliers!BTC44),data_NoOutliers!BTC44,MID(data_NoOutliers!BTC44,2,99)/2),"")</f>
        <v/>
      </c>
      <c r="CFS44" s="4" t="str">
        <f>IFERROR(IF(N(data_NoOutliers!BTD44),data_NoOutliers!BTD44,MID(data_NoOutliers!BTD44,2,99)/2),"")</f>
        <v/>
      </c>
      <c r="CFT44" s="4" t="str">
        <f>IFERROR(IF(N(data_NoOutliers!BTE44),data_NoOutliers!BTE44,MID(data_NoOutliers!BTE44,2,99)/2),"")</f>
        <v/>
      </c>
      <c r="CFU44" s="4" t="str">
        <f>IFERROR(IF(N(data_NoOutliers!BTF44),data_NoOutliers!BTF44,MID(data_NoOutliers!BTF44,2,99)/2),"")</f>
        <v/>
      </c>
      <c r="CFV44" s="4" t="str">
        <f>IFERROR(IF(N(data_NoOutliers!BTG44),data_NoOutliers!BTG44,MID(data_NoOutliers!BTG44,2,99)/2),"")</f>
        <v/>
      </c>
      <c r="CFW44" s="4" t="str">
        <f>IFERROR(IF(N(data_NoOutliers!BTH44),data_NoOutliers!BTH44,MID(data_NoOutliers!BTH44,2,99)/2),"")</f>
        <v/>
      </c>
      <c r="CFX44" s="4" t="str">
        <f>IFERROR(IF(N(data_NoOutliers!BTI44),data_NoOutliers!BTI44,MID(data_NoOutliers!BTI44,2,99)/2),"")</f>
        <v/>
      </c>
      <c r="CFY44" s="4" t="str">
        <f>IFERROR(IF(N(data_NoOutliers!BTJ44),data_NoOutliers!BTJ44,MID(data_NoOutliers!BTJ44,2,99)/2),"")</f>
        <v/>
      </c>
      <c r="CFZ44" s="4" t="str">
        <f>IFERROR(IF(N(data_NoOutliers!BTK44),data_NoOutliers!BTK44,MID(data_NoOutliers!BTK44,2,99)/2),"")</f>
        <v/>
      </c>
      <c r="CGA44" s="4" t="str">
        <f>IFERROR(IF(N(data_NoOutliers!BTL44),data_NoOutliers!BTL44,MID(data_NoOutliers!BTL44,2,99)/2),"")</f>
        <v/>
      </c>
      <c r="CGB44" s="4" t="str">
        <f>IFERROR(IF(N(data_NoOutliers!BTM44),data_NoOutliers!BTM44,MID(data_NoOutliers!BTM44,2,99)/2),"")</f>
        <v/>
      </c>
      <c r="CGC44" s="4" t="str">
        <f>IFERROR(IF(N(data_NoOutliers!BTN44),data_NoOutliers!BTN44,MID(data_NoOutliers!BTN44,2,99)/2),"")</f>
        <v/>
      </c>
      <c r="CGD44" s="4" t="str">
        <f>IFERROR(IF(N(data_NoOutliers!BTO44),data_NoOutliers!BTO44,MID(data_NoOutliers!BTO44,2,99)/2),"")</f>
        <v/>
      </c>
      <c r="CGE44" s="4" t="str">
        <f>IFERROR(IF(N(data_NoOutliers!BTP44),data_NoOutliers!BTP44,MID(data_NoOutliers!BTP44,2,99)/2),"")</f>
        <v/>
      </c>
      <c r="CGF44" s="4" t="str">
        <f>IFERROR(IF(N(data_NoOutliers!BTQ44),data_NoOutliers!BTQ44,MID(data_NoOutliers!BTQ44,2,99)/2),"")</f>
        <v/>
      </c>
      <c r="CGG44" s="4" t="str">
        <f>IFERROR(IF(N(data_NoOutliers!BTR44),data_NoOutliers!BTR44,MID(data_NoOutliers!BTR44,2,99)/2),"")</f>
        <v/>
      </c>
      <c r="CGH44" s="4" t="str">
        <f>IFERROR(IF(N(data_NoOutliers!BTS44),data_NoOutliers!BTS44,MID(data_NoOutliers!BTS44,2,99)/2),"")</f>
        <v/>
      </c>
      <c r="CGI44" s="4" t="str">
        <f>IFERROR(IF(N(data_NoOutliers!BTT44),data_NoOutliers!BTT44,MID(data_NoOutliers!BTT44,2,99)/2),"")</f>
        <v/>
      </c>
      <c r="CGJ44" s="4" t="str">
        <f>IFERROR(IF(N(data_NoOutliers!BTU44),data_NoOutliers!BTU44,MID(data_NoOutliers!BTU44,2,99)/2),"")</f>
        <v/>
      </c>
      <c r="CGK44" s="4" t="str">
        <f>IFERROR(IF(N(data_NoOutliers!BTV44),data_NoOutliers!BTV44,MID(data_NoOutliers!BTV44,2,99)/2),"")</f>
        <v/>
      </c>
      <c r="CGL44" s="4" t="str">
        <f>IFERROR(IF(N(data_NoOutliers!BTW44),data_NoOutliers!BTW44,MID(data_NoOutliers!BTW44,2,99)/2),"")</f>
        <v/>
      </c>
      <c r="CGM44" s="4" t="str">
        <f>IFERROR(IF(N(data_NoOutliers!BTX44),data_NoOutliers!BTX44,MID(data_NoOutliers!BTX44,2,99)/2),"")</f>
        <v/>
      </c>
      <c r="CGN44" s="4" t="str">
        <f>IFERROR(IF(N(data_NoOutliers!BTY44),data_NoOutliers!BTY44,MID(data_NoOutliers!BTY44,2,99)/2),"")</f>
        <v/>
      </c>
      <c r="CGO44" s="4" t="str">
        <f>IFERROR(IF(N(data_NoOutliers!BTZ44),data_NoOutliers!BTZ44,MID(data_NoOutliers!BTZ44,2,99)/2),"")</f>
        <v/>
      </c>
      <c r="CGP44" s="4" t="str">
        <f>IFERROR(IF(N(data_NoOutliers!BUA44),data_NoOutliers!BUA44,MID(data_NoOutliers!BUA44,2,99)/2),"")</f>
        <v/>
      </c>
      <c r="CGQ44" s="4" t="str">
        <f>IFERROR(IF(N(data_NoOutliers!BUB44),data_NoOutliers!BUB44,MID(data_NoOutliers!BUB44,2,99)/2),"")</f>
        <v/>
      </c>
      <c r="CGR44" s="4" t="str">
        <f>IFERROR(IF(N(data_NoOutliers!BUC44),data_NoOutliers!BUC44,MID(data_NoOutliers!BUC44,2,99)/2),"")</f>
        <v/>
      </c>
      <c r="CGS44" s="4" t="str">
        <f>IFERROR(IF(N(data_NoOutliers!BUD44),data_NoOutliers!BUD44,MID(data_NoOutliers!BUD44,2,99)/2),"")</f>
        <v/>
      </c>
      <c r="CGT44" s="4" t="str">
        <f>IFERROR(IF(N(data_NoOutliers!BUE44),data_NoOutliers!BUE44,MID(data_NoOutliers!BUE44,2,99)/2),"")</f>
        <v/>
      </c>
      <c r="CGU44" s="4" t="str">
        <f>IFERROR(IF(N(data_NoOutliers!BUF44),data_NoOutliers!BUF44,MID(data_NoOutliers!BUF44,2,99)/2),"")</f>
        <v/>
      </c>
      <c r="CGV44" s="4" t="str">
        <f>IFERROR(IF(N(data_NoOutliers!BUG44),data_NoOutliers!BUG44,MID(data_NoOutliers!BUG44,2,99)/2),"")</f>
        <v/>
      </c>
      <c r="CGW44" s="4" t="str">
        <f>IFERROR(IF(N(data_NoOutliers!BUH44),data_NoOutliers!BUH44,MID(data_NoOutliers!BUH44,2,99)/2),"")</f>
        <v/>
      </c>
      <c r="CGX44" s="4" t="str">
        <f>IFERROR(IF(N(data_NoOutliers!BUI44),data_NoOutliers!BUI44,MID(data_NoOutliers!BUI44,2,99)/2),"")</f>
        <v/>
      </c>
      <c r="CGY44" s="4" t="str">
        <f>IFERROR(IF(N(data_NoOutliers!BUJ44),data_NoOutliers!BUJ44,MID(data_NoOutliers!BUJ44,2,99)/2),"")</f>
        <v/>
      </c>
      <c r="CGZ44" s="4" t="str">
        <f>IFERROR(IF(N(data_NoOutliers!BUK44),data_NoOutliers!BUK44,MID(data_NoOutliers!BUK44,2,99)/2),"")</f>
        <v/>
      </c>
      <c r="CHA44" s="4" t="str">
        <f>IFERROR(IF(N(data_NoOutliers!BUL44),data_NoOutliers!BUL44,MID(data_NoOutliers!BUL44,2,99)/2),"")</f>
        <v/>
      </c>
      <c r="CHB44" s="4" t="str">
        <f>IFERROR(IF(N(data_NoOutliers!BUM44),data_NoOutliers!BUM44,MID(data_NoOutliers!BUM44,2,99)/2),"")</f>
        <v/>
      </c>
      <c r="CHC44" s="4" t="str">
        <f>IFERROR(IF(N(data_NoOutliers!BUN44),data_NoOutliers!BUN44,MID(data_NoOutliers!BUN44,2,99)/2),"")</f>
        <v/>
      </c>
      <c r="CHD44" s="4" t="str">
        <f>IFERROR(IF(N(data_NoOutliers!BUO44),data_NoOutliers!BUO44,MID(data_NoOutliers!BUO44,2,99)/2),"")</f>
        <v/>
      </c>
      <c r="CHE44" s="4" t="str">
        <f>IFERROR(IF(N(data_NoOutliers!BUP44),data_NoOutliers!BUP44,MID(data_NoOutliers!BUP44,2,99)/2),"")</f>
        <v/>
      </c>
      <c r="CHF44" s="4" t="str">
        <f>IFERROR(IF(N(data_NoOutliers!BUQ44),data_NoOutliers!BUQ44,MID(data_NoOutliers!BUQ44,2,99)/2),"")</f>
        <v/>
      </c>
      <c r="CHG44" s="4" t="str">
        <f>IFERROR(IF(N(data_NoOutliers!BUR44),data_NoOutliers!BUR44,MID(data_NoOutliers!BUR44,2,99)/2),"")</f>
        <v/>
      </c>
      <c r="CHH44" s="4" t="str">
        <f>IFERROR(IF(N(data_NoOutliers!BUS44),data_NoOutliers!BUS44,MID(data_NoOutliers!BUS44,2,99)/2),"")</f>
        <v/>
      </c>
      <c r="CHI44" s="4" t="str">
        <f>IFERROR(IF(N(data_NoOutliers!BUT44),data_NoOutliers!BUT44,MID(data_NoOutliers!BUT44,2,99)/2),"")</f>
        <v/>
      </c>
      <c r="CHJ44" s="4" t="str">
        <f>IFERROR(IF(N(data_NoOutliers!BUU44),data_NoOutliers!BUU44,MID(data_NoOutliers!BUU44,2,99)/2),"")</f>
        <v/>
      </c>
      <c r="CHK44" s="4" t="str">
        <f>IFERROR(IF(N(data_NoOutliers!BUV44),data_NoOutliers!BUV44,MID(data_NoOutliers!BUV44,2,99)/2),"")</f>
        <v/>
      </c>
      <c r="CHL44" s="4" t="str">
        <f>IFERROR(IF(N(data_NoOutliers!BUW44),data_NoOutliers!BUW44,MID(data_NoOutliers!BUW44,2,99)/2),"")</f>
        <v/>
      </c>
      <c r="CHM44" s="4" t="str">
        <f>IFERROR(IF(N(data_NoOutliers!BUX44),data_NoOutliers!BUX44,MID(data_NoOutliers!BUX44,2,99)/2),"")</f>
        <v/>
      </c>
      <c r="CHN44" s="4" t="str">
        <f>IFERROR(IF(N(data_NoOutliers!BUY44),data_NoOutliers!BUY44,MID(data_NoOutliers!BUY44,2,99)/2),"")</f>
        <v/>
      </c>
      <c r="CHO44" s="4" t="str">
        <f>IFERROR(IF(N(data_NoOutliers!BUZ44),data_NoOutliers!BUZ44,MID(data_NoOutliers!BUZ44,2,99)/2),"")</f>
        <v/>
      </c>
      <c r="CHP44" s="4" t="str">
        <f>IFERROR(IF(N(data_NoOutliers!BVA44),data_NoOutliers!BVA44,MID(data_NoOutliers!BVA44,2,99)/2),"")</f>
        <v/>
      </c>
      <c r="CHQ44" s="4" t="str">
        <f>IFERROR(IF(N(data_NoOutliers!BVB44),data_NoOutliers!BVB44,MID(data_NoOutliers!BVB44,2,99)/2),"")</f>
        <v/>
      </c>
      <c r="CHR44" s="4" t="str">
        <f>IFERROR(IF(N(data_NoOutliers!BVC44),data_NoOutliers!BVC44,MID(data_NoOutliers!BVC44,2,99)/2),"")</f>
        <v/>
      </c>
      <c r="CHS44" s="4" t="str">
        <f>IFERROR(IF(N(data_NoOutliers!BVD44),data_NoOutliers!BVD44,MID(data_NoOutliers!BVD44,2,99)/2),"")</f>
        <v/>
      </c>
      <c r="CHT44" s="4" t="str">
        <f>IFERROR(IF(N(data_NoOutliers!BVE44),data_NoOutliers!BVE44,MID(data_NoOutliers!BVE44,2,99)/2),"")</f>
        <v/>
      </c>
      <c r="CHU44" s="4" t="str">
        <f>IFERROR(IF(N(data_NoOutliers!BVF44),data_NoOutliers!BVF44,MID(data_NoOutliers!BVF44,2,99)/2),"")</f>
        <v/>
      </c>
      <c r="CHV44" s="4" t="str">
        <f>IFERROR(IF(N(data_NoOutliers!BVG44),data_NoOutliers!BVG44,MID(data_NoOutliers!BVG44,2,99)/2),"")</f>
        <v/>
      </c>
      <c r="CHW44" s="4" t="str">
        <f>IFERROR(IF(N(data_NoOutliers!BVH44),data_NoOutliers!BVH44,MID(data_NoOutliers!BVH44,2,99)/2),"")</f>
        <v/>
      </c>
      <c r="CHX44" s="4" t="str">
        <f>IFERROR(IF(N(data_NoOutliers!BVI44),data_NoOutliers!BVI44,MID(data_NoOutliers!BVI44,2,99)/2),"")</f>
        <v/>
      </c>
      <c r="CHY44" s="4" t="str">
        <f>IFERROR(IF(N(data_NoOutliers!BVJ44),data_NoOutliers!BVJ44,MID(data_NoOutliers!BVJ44,2,99)/2),"")</f>
        <v/>
      </c>
      <c r="CHZ44" s="4" t="str">
        <f>IFERROR(IF(N(data_NoOutliers!BVK44),data_NoOutliers!BVK44,MID(data_NoOutliers!BVK44,2,99)/2),"")</f>
        <v/>
      </c>
      <c r="CIA44" s="4" t="str">
        <f>IFERROR(IF(N(data_NoOutliers!BVL44),data_NoOutliers!BVL44,MID(data_NoOutliers!BVL44,2,99)/2),"")</f>
        <v/>
      </c>
      <c r="CIB44" s="4" t="str">
        <f>IFERROR(IF(N(data_NoOutliers!BVM44),data_NoOutliers!BVM44,MID(data_NoOutliers!BVM44,2,99)/2),"")</f>
        <v/>
      </c>
      <c r="CIC44" s="4" t="str">
        <f>IFERROR(IF(N(data_NoOutliers!BVN44),data_NoOutliers!BVN44,MID(data_NoOutliers!BVN44,2,99)/2),"")</f>
        <v/>
      </c>
      <c r="CID44" s="4" t="str">
        <f>IFERROR(IF(N(data_NoOutliers!BVO44),data_NoOutliers!BVO44,MID(data_NoOutliers!BVO44,2,99)/2),"")</f>
        <v/>
      </c>
      <c r="CIE44" s="4" t="str">
        <f>IFERROR(IF(N(data_NoOutliers!BVP44),data_NoOutliers!BVP44,MID(data_NoOutliers!BVP44,2,99)/2),"")</f>
        <v/>
      </c>
      <c r="CIF44" s="4" t="str">
        <f>IFERROR(IF(N(data_NoOutliers!BVQ44),data_NoOutliers!BVQ44,MID(data_NoOutliers!BVQ44,2,99)/2),"")</f>
        <v/>
      </c>
      <c r="CIG44" s="4" t="str">
        <f>IFERROR(IF(N(data_NoOutliers!BVR44),data_NoOutliers!BVR44,MID(data_NoOutliers!BVR44,2,99)/2),"")</f>
        <v/>
      </c>
      <c r="CIH44" s="4" t="str">
        <f>IFERROR(IF(N(data_NoOutliers!BVS44),data_NoOutliers!BVS44,MID(data_NoOutliers!BVS44,2,99)/2),"")</f>
        <v/>
      </c>
      <c r="CII44" s="4" t="str">
        <f>IFERROR(IF(N(data_NoOutliers!BVT44),data_NoOutliers!BVT44,MID(data_NoOutliers!BVT44,2,99)/2),"")</f>
        <v/>
      </c>
      <c r="CIJ44" s="4" t="str">
        <f>IFERROR(IF(N(data_NoOutliers!BVU44),data_NoOutliers!BVU44,MID(data_NoOutliers!BVU44,2,99)/2),"")</f>
        <v/>
      </c>
      <c r="CIK44" s="4" t="str">
        <f>IFERROR(IF(N(data_NoOutliers!BVV44),data_NoOutliers!BVV44,MID(data_NoOutliers!BVV44,2,99)/2),"")</f>
        <v/>
      </c>
      <c r="CIL44" s="4" t="str">
        <f>IFERROR(IF(N(data_NoOutliers!BVW44),data_NoOutliers!BVW44,MID(data_NoOutliers!BVW44,2,99)/2),"")</f>
        <v/>
      </c>
      <c r="CIM44" s="4" t="str">
        <f>IFERROR(IF(N(data_NoOutliers!BVX44),data_NoOutliers!BVX44,MID(data_NoOutliers!BVX44,2,99)/2),"")</f>
        <v/>
      </c>
      <c r="CIN44" s="4" t="str">
        <f>IFERROR(IF(N(data_NoOutliers!BVY44),data_NoOutliers!BVY44,MID(data_NoOutliers!BVY44,2,99)/2),"")</f>
        <v/>
      </c>
      <c r="CIO44" s="4" t="str">
        <f>IFERROR(IF(N(data_NoOutliers!BVZ44),data_NoOutliers!BVZ44,MID(data_NoOutliers!BVZ44,2,99)/2),"")</f>
        <v/>
      </c>
      <c r="CIP44" s="4" t="str">
        <f>IFERROR(IF(N(data_NoOutliers!BWA44),data_NoOutliers!BWA44,MID(data_NoOutliers!BWA44,2,99)/2),"")</f>
        <v/>
      </c>
      <c r="CIQ44" s="4" t="str">
        <f>IFERROR(IF(N(data_NoOutliers!BWB44),data_NoOutliers!BWB44,MID(data_NoOutliers!BWB44,2,99)/2),"")</f>
        <v/>
      </c>
      <c r="CIR44" s="4" t="str">
        <f>IFERROR(IF(N(data_NoOutliers!BWC44),data_NoOutliers!BWC44,MID(data_NoOutliers!BWC44,2,99)/2),"")</f>
        <v/>
      </c>
      <c r="CIS44" s="4" t="str">
        <f>IFERROR(IF(N(data_NoOutliers!BWD44),data_NoOutliers!BWD44,MID(data_NoOutliers!BWD44,2,99)/2),"")</f>
        <v/>
      </c>
      <c r="CIT44" s="4" t="str">
        <f>IFERROR(IF(N(data_NoOutliers!BWE44),data_NoOutliers!BWE44,MID(data_NoOutliers!BWE44,2,99)/2),"")</f>
        <v/>
      </c>
      <c r="CIU44" s="4" t="str">
        <f>IFERROR(IF(N(data_NoOutliers!BWF44),data_NoOutliers!BWF44,MID(data_NoOutliers!BWF44,2,99)/2),"")</f>
        <v/>
      </c>
      <c r="CIV44" s="4" t="str">
        <f>IFERROR(IF(N(data_NoOutliers!BWG44),data_NoOutliers!BWG44,MID(data_NoOutliers!BWG44,2,99)/2),"")</f>
        <v/>
      </c>
      <c r="CIW44" s="4" t="str">
        <f>IFERROR(IF(N(data_NoOutliers!BWH44),data_NoOutliers!BWH44,MID(data_NoOutliers!BWH44,2,99)/2),"")</f>
        <v/>
      </c>
      <c r="CIX44" s="4" t="str">
        <f>IFERROR(IF(N(data_NoOutliers!BWI44),data_NoOutliers!BWI44,MID(data_NoOutliers!BWI44,2,99)/2),"")</f>
        <v/>
      </c>
      <c r="CIY44" s="4" t="str">
        <f>IFERROR(IF(N(data_NoOutliers!BWJ44),data_NoOutliers!BWJ44,MID(data_NoOutliers!BWJ44,2,99)/2),"")</f>
        <v/>
      </c>
      <c r="CIZ44" s="4" t="str">
        <f>IFERROR(IF(N(data_NoOutliers!BWK44),data_NoOutliers!BWK44,MID(data_NoOutliers!BWK44,2,99)/2),"")</f>
        <v/>
      </c>
      <c r="CJA44" s="4" t="str">
        <f>IFERROR(IF(N(data_NoOutliers!BWL44),data_NoOutliers!BWL44,MID(data_NoOutliers!BWL44,2,99)/2),"")</f>
        <v/>
      </c>
      <c r="CJB44" s="4" t="str">
        <f>IFERROR(IF(N(data_NoOutliers!BWM44),data_NoOutliers!BWM44,MID(data_NoOutliers!BWM44,2,99)/2),"")</f>
        <v/>
      </c>
      <c r="CJC44" s="4" t="str">
        <f>IFERROR(IF(N(data_NoOutliers!BWN44),data_NoOutliers!BWN44,MID(data_NoOutliers!BWN44,2,99)/2),"")</f>
        <v/>
      </c>
      <c r="CJD44" s="4" t="str">
        <f>IFERROR(IF(N(data_NoOutliers!BWO44),data_NoOutliers!BWO44,MID(data_NoOutliers!BWO44,2,99)/2),"")</f>
        <v/>
      </c>
      <c r="CJE44" s="4" t="str">
        <f>IFERROR(IF(N(data_NoOutliers!BWP44),data_NoOutliers!BWP44,MID(data_NoOutliers!BWP44,2,99)/2),"")</f>
        <v/>
      </c>
      <c r="CJF44" s="4" t="str">
        <f>IFERROR(IF(N(data_NoOutliers!BWQ44),data_NoOutliers!BWQ44,MID(data_NoOutliers!BWQ44,2,99)/2),"")</f>
        <v/>
      </c>
      <c r="CJG44" s="4" t="str">
        <f>IFERROR(IF(N(data_NoOutliers!BWR44),data_NoOutliers!BWR44,MID(data_NoOutliers!BWR44,2,99)/2),"")</f>
        <v/>
      </c>
      <c r="CJH44" s="4" t="str">
        <f>IFERROR(IF(N(data_NoOutliers!BWS44),data_NoOutliers!BWS44,MID(data_NoOutliers!BWS44,2,99)/2),"")</f>
        <v/>
      </c>
      <c r="CJI44" s="4" t="str">
        <f>IFERROR(IF(N(data_NoOutliers!BWT44),data_NoOutliers!BWT44,MID(data_NoOutliers!BWT44,2,99)/2),"")</f>
        <v/>
      </c>
      <c r="CJJ44" s="4" t="str">
        <f>IFERROR(IF(N(data_NoOutliers!BWU44),data_NoOutliers!BWU44,MID(data_NoOutliers!BWU44,2,99)/2),"")</f>
        <v/>
      </c>
      <c r="CJK44" s="4" t="str">
        <f>IFERROR(IF(N(data_NoOutliers!BWV44),data_NoOutliers!BWV44,MID(data_NoOutliers!BWV44,2,99)/2),"")</f>
        <v/>
      </c>
      <c r="CJL44" s="4" t="str">
        <f>IFERROR(IF(N(data_NoOutliers!BWW44),data_NoOutliers!BWW44,MID(data_NoOutliers!BWW44,2,99)/2),"")</f>
        <v/>
      </c>
      <c r="CJM44" s="4" t="str">
        <f>IFERROR(IF(N(data_NoOutliers!BWX44),data_NoOutliers!BWX44,MID(data_NoOutliers!BWX44,2,99)/2),"")</f>
        <v/>
      </c>
      <c r="CJN44" s="4" t="str">
        <f>IFERROR(IF(N(data_NoOutliers!BWY44),data_NoOutliers!BWY44,MID(data_NoOutliers!BWY44,2,99)/2),"")</f>
        <v/>
      </c>
      <c r="CJO44" s="4" t="str">
        <f>IFERROR(IF(N(data_NoOutliers!BWZ44),data_NoOutliers!BWZ44,MID(data_NoOutliers!BWZ44,2,99)/2),"")</f>
        <v/>
      </c>
      <c r="CJP44" s="4" t="str">
        <f>IFERROR(IF(N(data_NoOutliers!BXA44),data_NoOutliers!BXA44,MID(data_NoOutliers!BXA44,2,99)/2),"")</f>
        <v/>
      </c>
      <c r="CJQ44" s="4" t="str">
        <f>IFERROR(IF(N(data_NoOutliers!BXB44),data_NoOutliers!BXB44,MID(data_NoOutliers!BXB44,2,99)/2),"")</f>
        <v/>
      </c>
      <c r="CJR44" s="4" t="str">
        <f>IFERROR(IF(N(data_NoOutliers!BXC44),data_NoOutliers!BXC44,MID(data_NoOutliers!BXC44,2,99)/2),"")</f>
        <v/>
      </c>
      <c r="CJS44" s="4" t="str">
        <f>IFERROR(IF(N(data_NoOutliers!BXD44),data_NoOutliers!BXD44,MID(data_NoOutliers!BXD44,2,99)/2),"")</f>
        <v/>
      </c>
      <c r="CJT44" s="4" t="str">
        <f>IFERROR(IF(N(data_NoOutliers!BXE44),data_NoOutliers!BXE44,MID(data_NoOutliers!BXE44,2,99)/2),"")</f>
        <v/>
      </c>
      <c r="CJU44" s="4" t="str">
        <f>IFERROR(IF(N(data_NoOutliers!BXF44),data_NoOutliers!BXF44,MID(data_NoOutliers!BXF44,2,99)/2),"")</f>
        <v/>
      </c>
      <c r="CJV44" s="4" t="str">
        <f>IFERROR(IF(N(data_NoOutliers!BXG44),data_NoOutliers!BXG44,MID(data_NoOutliers!BXG44,2,99)/2),"")</f>
        <v/>
      </c>
      <c r="CJW44" s="4" t="str">
        <f>IFERROR(IF(N(data_NoOutliers!BXH44),data_NoOutliers!BXH44,MID(data_NoOutliers!BXH44,2,99)/2),"")</f>
        <v/>
      </c>
      <c r="CJX44" s="4" t="str">
        <f>IFERROR(IF(N(data_NoOutliers!BXI44),data_NoOutliers!BXI44,MID(data_NoOutliers!BXI44,2,99)/2),"")</f>
        <v/>
      </c>
      <c r="CJY44" s="4" t="str">
        <f>IFERROR(IF(N(data_NoOutliers!BXJ44),data_NoOutliers!BXJ44,MID(data_NoOutliers!BXJ44,2,99)/2),"")</f>
        <v/>
      </c>
      <c r="CJZ44" s="4" t="str">
        <f>IFERROR(IF(N(data_NoOutliers!BXK44),data_NoOutliers!BXK44,MID(data_NoOutliers!BXK44,2,99)/2),"")</f>
        <v/>
      </c>
      <c r="CKA44" s="4" t="str">
        <f>IFERROR(IF(N(data_NoOutliers!BXL44),data_NoOutliers!BXL44,MID(data_NoOutliers!BXL44,2,99)/2),"")</f>
        <v/>
      </c>
      <c r="CKB44" s="4" t="str">
        <f>IFERROR(IF(N(data_NoOutliers!BXM44),data_NoOutliers!BXM44,MID(data_NoOutliers!BXM44,2,99)/2),"")</f>
        <v/>
      </c>
      <c r="CKC44" s="4" t="str">
        <f>IFERROR(IF(N(data_NoOutliers!BXN44),data_NoOutliers!BXN44,MID(data_NoOutliers!BXN44,2,99)/2),"")</f>
        <v/>
      </c>
      <c r="CKD44" s="4" t="str">
        <f>IFERROR(IF(N(data_NoOutliers!BXO44),data_NoOutliers!BXO44,MID(data_NoOutliers!BXO44,2,99)/2),"")</f>
        <v/>
      </c>
      <c r="CKE44" s="4" t="str">
        <f>IFERROR(IF(N(data_NoOutliers!BXP44),data_NoOutliers!BXP44,MID(data_NoOutliers!BXP44,2,99)/2),"")</f>
        <v/>
      </c>
      <c r="CKF44" s="4" t="str">
        <f>IFERROR(IF(N(data_NoOutliers!BXQ44),data_NoOutliers!BXQ44,MID(data_NoOutliers!BXQ44,2,99)/2),"")</f>
        <v/>
      </c>
      <c r="CKG44" s="4" t="str">
        <f>IFERROR(IF(N(data_NoOutliers!BXR44),data_NoOutliers!BXR44,MID(data_NoOutliers!BXR44,2,99)/2),"")</f>
        <v/>
      </c>
      <c r="CKH44" s="4" t="str">
        <f>IFERROR(IF(N(data_NoOutliers!BXS44),data_NoOutliers!BXS44,MID(data_NoOutliers!BXS44,2,99)/2),"")</f>
        <v/>
      </c>
      <c r="CKI44" s="4" t="str">
        <f>IFERROR(IF(N(data_NoOutliers!BXT44),data_NoOutliers!BXT44,MID(data_NoOutliers!BXT44,2,99)/2),"")</f>
        <v/>
      </c>
      <c r="CKJ44" s="4" t="str">
        <f>IFERROR(IF(N(data_NoOutliers!BXU44),data_NoOutliers!BXU44,MID(data_NoOutliers!BXU44,2,99)/2),"")</f>
        <v/>
      </c>
      <c r="CKK44" s="4" t="str">
        <f>IFERROR(IF(N(data_NoOutliers!BXV44),data_NoOutliers!BXV44,MID(data_NoOutliers!BXV44,2,99)/2),"")</f>
        <v/>
      </c>
      <c r="CKL44" s="4" t="str">
        <f>IFERROR(IF(N(data_NoOutliers!BXW44),data_NoOutliers!BXW44,MID(data_NoOutliers!BXW44,2,99)/2),"")</f>
        <v/>
      </c>
      <c r="CKM44" s="4" t="str">
        <f>IFERROR(IF(N(data_NoOutliers!BXX44),data_NoOutliers!BXX44,MID(data_NoOutliers!BXX44,2,99)/2),"")</f>
        <v/>
      </c>
      <c r="CKN44" s="4" t="str">
        <f>IFERROR(IF(N(data_NoOutliers!BXY44),data_NoOutliers!BXY44,MID(data_NoOutliers!BXY44,2,99)/2),"")</f>
        <v/>
      </c>
      <c r="CKO44" s="4" t="str">
        <f>IFERROR(IF(N(data_NoOutliers!BXZ44),data_NoOutliers!BXZ44,MID(data_NoOutliers!BXZ44,2,99)/2),"")</f>
        <v/>
      </c>
      <c r="CKP44" s="4" t="str">
        <f>IFERROR(IF(N(data_NoOutliers!BYA44),data_NoOutliers!BYA44,MID(data_NoOutliers!BYA44,2,99)/2),"")</f>
        <v/>
      </c>
      <c r="CKQ44" s="4" t="str">
        <f>IFERROR(IF(N(data_NoOutliers!BYB44),data_NoOutliers!BYB44,MID(data_NoOutliers!BYB44,2,99)/2),"")</f>
        <v/>
      </c>
      <c r="CKR44" s="4" t="str">
        <f>IFERROR(IF(N(data_NoOutliers!BYC44),data_NoOutliers!BYC44,MID(data_NoOutliers!BYC44,2,99)/2),"")</f>
        <v/>
      </c>
      <c r="CKS44" s="4" t="str">
        <f>IFERROR(IF(N(data_NoOutliers!BYD44),data_NoOutliers!BYD44,MID(data_NoOutliers!BYD44,2,99)/2),"")</f>
        <v/>
      </c>
      <c r="CKT44" s="4" t="str">
        <f>IFERROR(IF(N(data_NoOutliers!BYE44),data_NoOutliers!BYE44,MID(data_NoOutliers!BYE44,2,99)/2),"")</f>
        <v/>
      </c>
      <c r="CKU44" s="4" t="str">
        <f>IFERROR(IF(N(data_NoOutliers!BYF44),data_NoOutliers!BYF44,MID(data_NoOutliers!BYF44,2,99)/2),"")</f>
        <v/>
      </c>
      <c r="CKV44" s="4" t="str">
        <f>IFERROR(IF(N(data_NoOutliers!BYG44),data_NoOutliers!BYG44,MID(data_NoOutliers!BYG44,2,99)/2),"")</f>
        <v/>
      </c>
      <c r="CKW44" s="4" t="str">
        <f>IFERROR(IF(N(data_NoOutliers!BYH44),data_NoOutliers!BYH44,MID(data_NoOutliers!BYH44,2,99)/2),"")</f>
        <v/>
      </c>
      <c r="CKX44" s="4" t="str">
        <f>IFERROR(IF(N(data_NoOutliers!BYI44),data_NoOutliers!BYI44,MID(data_NoOutliers!BYI44,2,99)/2),"")</f>
        <v/>
      </c>
      <c r="CKY44" s="4" t="str">
        <f>IFERROR(IF(N(data_NoOutliers!BYJ44),data_NoOutliers!BYJ44,MID(data_NoOutliers!BYJ44,2,99)/2),"")</f>
        <v/>
      </c>
      <c r="CKZ44" s="4" t="str">
        <f>IFERROR(IF(N(data_NoOutliers!BYK44),data_NoOutliers!BYK44,MID(data_NoOutliers!BYK44,2,99)/2),"")</f>
        <v/>
      </c>
      <c r="CLA44" s="4" t="str">
        <f>IFERROR(IF(N(data_NoOutliers!BYL44),data_NoOutliers!BYL44,MID(data_NoOutliers!BYL44,2,99)/2),"")</f>
        <v/>
      </c>
      <c r="CLB44" s="4" t="str">
        <f>IFERROR(IF(N(data_NoOutliers!BYM44),data_NoOutliers!BYM44,MID(data_NoOutliers!BYM44,2,99)/2),"")</f>
        <v/>
      </c>
      <c r="CLC44" s="4" t="str">
        <f>IFERROR(IF(N(data_NoOutliers!BYN44),data_NoOutliers!BYN44,MID(data_NoOutliers!BYN44,2,99)/2),"")</f>
        <v/>
      </c>
      <c r="CLD44" s="4" t="str">
        <f>IFERROR(IF(N(data_NoOutliers!BYO44),data_NoOutliers!BYO44,MID(data_NoOutliers!BYO44,2,99)/2),"")</f>
        <v/>
      </c>
      <c r="CLE44" s="4" t="str">
        <f>IFERROR(IF(N(data_NoOutliers!BYP44),data_NoOutliers!BYP44,MID(data_NoOutliers!BYP44,2,99)/2),"")</f>
        <v/>
      </c>
      <c r="CLF44" s="4" t="str">
        <f>IFERROR(IF(N(data_NoOutliers!BYQ44),data_NoOutliers!BYQ44,MID(data_NoOutliers!BYQ44,2,99)/2),"")</f>
        <v/>
      </c>
      <c r="CLG44" s="4" t="str">
        <f>IFERROR(IF(N(data_NoOutliers!BYR44),data_NoOutliers!BYR44,MID(data_NoOutliers!BYR44,2,99)/2),"")</f>
        <v/>
      </c>
      <c r="CLH44" s="4" t="str">
        <f>IFERROR(IF(N(data_NoOutliers!BYS44),data_NoOutliers!BYS44,MID(data_NoOutliers!BYS44,2,99)/2),"")</f>
        <v/>
      </c>
      <c r="CLI44" s="4" t="str">
        <f>IFERROR(IF(N(data_NoOutliers!BYT44),data_NoOutliers!BYT44,MID(data_NoOutliers!BYT44,2,99)/2),"")</f>
        <v/>
      </c>
      <c r="CLJ44" s="4" t="str">
        <f>IFERROR(IF(N(data_NoOutliers!BYU44),data_NoOutliers!BYU44,MID(data_NoOutliers!BYU44,2,99)/2),"")</f>
        <v/>
      </c>
      <c r="CLK44" s="4" t="str">
        <f>IFERROR(IF(N(data_NoOutliers!BYV44),data_NoOutliers!BYV44,MID(data_NoOutliers!BYV44,2,99)/2),"")</f>
        <v/>
      </c>
      <c r="CLL44" s="4" t="str">
        <f>IFERROR(IF(N(data_NoOutliers!BYW44),data_NoOutliers!BYW44,MID(data_NoOutliers!BYW44,2,99)/2),"")</f>
        <v/>
      </c>
      <c r="CLM44" s="4" t="str">
        <f>IFERROR(IF(N(data_NoOutliers!BYX44),data_NoOutliers!BYX44,MID(data_NoOutliers!BYX44,2,99)/2),"")</f>
        <v/>
      </c>
      <c r="CLN44" s="4" t="str">
        <f>IFERROR(IF(N(data_NoOutliers!BYY44),data_NoOutliers!BYY44,MID(data_NoOutliers!BYY44,2,99)/2),"")</f>
        <v/>
      </c>
      <c r="CLO44" s="4" t="str">
        <f>IFERROR(IF(N(data_NoOutliers!BYZ44),data_NoOutliers!BYZ44,MID(data_NoOutliers!BYZ44,2,99)/2),"")</f>
        <v/>
      </c>
      <c r="CLP44" s="4" t="str">
        <f>IFERROR(IF(N(data_NoOutliers!BZA44),data_NoOutliers!BZA44,MID(data_NoOutliers!BZA44,2,99)/2),"")</f>
        <v/>
      </c>
      <c r="CLQ44" s="4" t="str">
        <f>IFERROR(IF(N(data_NoOutliers!BZB44),data_NoOutliers!BZB44,MID(data_NoOutliers!BZB44,2,99)/2),"")</f>
        <v/>
      </c>
      <c r="CLR44" s="4" t="str">
        <f>IFERROR(IF(N(data_NoOutliers!BZC44),data_NoOutliers!BZC44,MID(data_NoOutliers!BZC44,2,99)/2),"")</f>
        <v/>
      </c>
      <c r="CLS44" s="4" t="str">
        <f>IFERROR(IF(N(data_NoOutliers!BZD44),data_NoOutliers!BZD44,MID(data_NoOutliers!BZD44,2,99)/2),"")</f>
        <v/>
      </c>
      <c r="CLT44" s="4" t="str">
        <f>IFERROR(IF(N(data_NoOutliers!BZE44),data_NoOutliers!BZE44,MID(data_NoOutliers!BZE44,2,99)/2),"")</f>
        <v/>
      </c>
      <c r="CLU44" s="4" t="str">
        <f>IFERROR(IF(N(data_NoOutliers!BZF44),data_NoOutliers!BZF44,MID(data_NoOutliers!BZF44,2,99)/2),"")</f>
        <v/>
      </c>
      <c r="CLV44" s="4" t="str">
        <f>IFERROR(IF(N(data_NoOutliers!BZG44),data_NoOutliers!BZG44,MID(data_NoOutliers!BZG44,2,99)/2),"")</f>
        <v/>
      </c>
      <c r="CLW44" s="4" t="str">
        <f>IFERROR(IF(N(data_NoOutliers!BZH44),data_NoOutliers!BZH44,MID(data_NoOutliers!BZH44,2,99)/2),"")</f>
        <v/>
      </c>
      <c r="CLX44" s="4" t="str">
        <f>IFERROR(IF(N(data_NoOutliers!BZI44),data_NoOutliers!BZI44,MID(data_NoOutliers!BZI44,2,99)/2),"")</f>
        <v/>
      </c>
      <c r="CLY44" s="4" t="str">
        <f>IFERROR(IF(N(data_NoOutliers!BZJ44),data_NoOutliers!BZJ44,MID(data_NoOutliers!BZJ44,2,99)/2),"")</f>
        <v/>
      </c>
      <c r="CLZ44" s="4" t="str">
        <f>IFERROR(IF(N(data_NoOutliers!BZK44),data_NoOutliers!BZK44,MID(data_NoOutliers!BZK44,2,99)/2),"")</f>
        <v/>
      </c>
      <c r="CMA44" s="4" t="str">
        <f>IFERROR(IF(N(data_NoOutliers!BZL44),data_NoOutliers!BZL44,MID(data_NoOutliers!BZL44,2,99)/2),"")</f>
        <v/>
      </c>
      <c r="CMB44" s="4" t="str">
        <f>IFERROR(IF(N(data_NoOutliers!BZM44),data_NoOutliers!BZM44,MID(data_NoOutliers!BZM44,2,99)/2),"")</f>
        <v/>
      </c>
      <c r="CMC44" s="4" t="str">
        <f>IFERROR(IF(N(data_NoOutliers!BZN44),data_NoOutliers!BZN44,MID(data_NoOutliers!BZN44,2,99)/2),"")</f>
        <v/>
      </c>
      <c r="CMD44" s="4" t="str">
        <f>IFERROR(IF(N(data_NoOutliers!BZO44),data_NoOutliers!BZO44,MID(data_NoOutliers!BZO44,2,99)/2),"")</f>
        <v/>
      </c>
      <c r="CME44" s="4" t="str">
        <f>IFERROR(IF(N(data_NoOutliers!BZP44),data_NoOutliers!BZP44,MID(data_NoOutliers!BZP44,2,99)/2),"")</f>
        <v/>
      </c>
      <c r="CMF44" s="4" t="str">
        <f>IFERROR(IF(N(data_NoOutliers!BZQ44),data_NoOutliers!BZQ44,MID(data_NoOutliers!BZQ44,2,99)/2),"")</f>
        <v/>
      </c>
      <c r="CMG44" s="4" t="str">
        <f>IFERROR(IF(N(data_NoOutliers!BZR44),data_NoOutliers!BZR44,MID(data_NoOutliers!BZR44,2,99)/2),"")</f>
        <v/>
      </c>
      <c r="CMH44" s="4" t="str">
        <f>IFERROR(IF(N(data_NoOutliers!BZS44),data_NoOutliers!BZS44,MID(data_NoOutliers!BZS44,2,99)/2),"")</f>
        <v/>
      </c>
      <c r="CMI44" s="4" t="str">
        <f>IFERROR(IF(N(data_NoOutliers!BZT44),data_NoOutliers!BZT44,MID(data_NoOutliers!BZT44,2,99)/2),"")</f>
        <v/>
      </c>
      <c r="CMJ44" s="4" t="str">
        <f>IFERROR(IF(N(data_NoOutliers!BZU44),data_NoOutliers!BZU44,MID(data_NoOutliers!BZU44,2,99)/2),"")</f>
        <v/>
      </c>
      <c r="CMK44" s="4" t="str">
        <f>IFERROR(IF(N(data_NoOutliers!BZV44),data_NoOutliers!BZV44,MID(data_NoOutliers!BZV44,2,99)/2),"")</f>
        <v/>
      </c>
      <c r="CML44" s="4" t="str">
        <f>IFERROR(IF(N(data_NoOutliers!BZW44),data_NoOutliers!BZW44,MID(data_NoOutliers!BZW44,2,99)/2),"")</f>
        <v/>
      </c>
      <c r="CMM44" s="4" t="str">
        <f>IFERROR(IF(N(data_NoOutliers!BZX44),data_NoOutliers!BZX44,MID(data_NoOutliers!BZX44,2,99)/2),"")</f>
        <v/>
      </c>
      <c r="CMN44" s="4" t="str">
        <f>IFERROR(IF(N(data_NoOutliers!BZY44),data_NoOutliers!BZY44,MID(data_NoOutliers!BZY44,2,99)/2),"")</f>
        <v/>
      </c>
      <c r="CMO44" s="4" t="str">
        <f>IFERROR(IF(N(data_NoOutliers!BZZ44),data_NoOutliers!BZZ44,MID(data_NoOutliers!BZZ44,2,99)/2),"")</f>
        <v/>
      </c>
      <c r="CMP44" s="4" t="str">
        <f>IFERROR(IF(N(data_NoOutliers!CAA44),data_NoOutliers!CAA44,MID(data_NoOutliers!CAA44,2,99)/2),"")</f>
        <v/>
      </c>
      <c r="CMQ44" s="4" t="str">
        <f>IFERROR(IF(N(data_NoOutliers!CAB44),data_NoOutliers!CAB44,MID(data_NoOutliers!CAB44,2,99)/2),"")</f>
        <v/>
      </c>
      <c r="CMR44" s="4" t="str">
        <f>IFERROR(IF(N(data_NoOutliers!CAC44),data_NoOutliers!CAC44,MID(data_NoOutliers!CAC44,2,99)/2),"")</f>
        <v/>
      </c>
      <c r="CMS44" s="4" t="str">
        <f>IFERROR(IF(N(data_NoOutliers!CAD44),data_NoOutliers!CAD44,MID(data_NoOutliers!CAD44,2,99)/2),"")</f>
        <v/>
      </c>
      <c r="CMT44" s="4" t="str">
        <f>IFERROR(IF(N(data_NoOutliers!CAE44),data_NoOutliers!CAE44,MID(data_NoOutliers!CAE44,2,99)/2),"")</f>
        <v/>
      </c>
      <c r="CMU44" s="4" t="str">
        <f>IFERROR(IF(N(data_NoOutliers!CAF44),data_NoOutliers!CAF44,MID(data_NoOutliers!CAF44,2,99)/2),"")</f>
        <v/>
      </c>
      <c r="CMV44" s="4" t="str">
        <f>IFERROR(IF(N(data_NoOutliers!CAG44),data_NoOutliers!CAG44,MID(data_NoOutliers!CAG44,2,99)/2),"")</f>
        <v/>
      </c>
      <c r="CMW44" s="4" t="str">
        <f>IFERROR(IF(N(data_NoOutliers!CAH44),data_NoOutliers!CAH44,MID(data_NoOutliers!CAH44,2,99)/2),"")</f>
        <v/>
      </c>
      <c r="CMX44" s="4" t="str">
        <f>IFERROR(IF(N(data_NoOutliers!CAI44),data_NoOutliers!CAI44,MID(data_NoOutliers!CAI44,2,99)/2),"")</f>
        <v/>
      </c>
      <c r="CMY44" s="4" t="str">
        <f>IFERROR(IF(N(data_NoOutliers!CAJ44),data_NoOutliers!CAJ44,MID(data_NoOutliers!CAJ44,2,99)/2),"")</f>
        <v/>
      </c>
      <c r="CMZ44" s="4" t="str">
        <f>IFERROR(IF(N(data_NoOutliers!CAK44),data_NoOutliers!CAK44,MID(data_NoOutliers!CAK44,2,99)/2),"")</f>
        <v/>
      </c>
      <c r="CNA44" s="4" t="str">
        <f>IFERROR(IF(N(data_NoOutliers!CAL44),data_NoOutliers!CAL44,MID(data_NoOutliers!CAL44,2,99)/2),"")</f>
        <v/>
      </c>
      <c r="CNB44" s="4" t="str">
        <f>IFERROR(IF(N(data_NoOutliers!CAM44),data_NoOutliers!CAM44,MID(data_NoOutliers!CAM44,2,99)/2),"")</f>
        <v/>
      </c>
      <c r="CNC44" s="4" t="str">
        <f>IFERROR(IF(N(data_NoOutliers!CAN44),data_NoOutliers!CAN44,MID(data_NoOutliers!CAN44,2,99)/2),"")</f>
        <v/>
      </c>
      <c r="CND44" s="4" t="str">
        <f>IFERROR(IF(N(data_NoOutliers!CAO44),data_NoOutliers!CAO44,MID(data_NoOutliers!CAO44,2,99)/2),"")</f>
        <v/>
      </c>
      <c r="CNE44" s="4" t="str">
        <f>IFERROR(IF(N(data_NoOutliers!CAP44),data_NoOutliers!CAP44,MID(data_NoOutliers!CAP44,2,99)/2),"")</f>
        <v/>
      </c>
      <c r="CNF44" s="4" t="str">
        <f>IFERROR(IF(N(data_NoOutliers!CAQ44),data_NoOutliers!CAQ44,MID(data_NoOutliers!CAQ44,2,99)/2),"")</f>
        <v/>
      </c>
      <c r="CNG44" s="4" t="str">
        <f>IFERROR(IF(N(data_NoOutliers!CAR44),data_NoOutliers!CAR44,MID(data_NoOutliers!CAR44,2,99)/2),"")</f>
        <v/>
      </c>
      <c r="CNH44" s="4" t="str">
        <f>IFERROR(IF(N(data_NoOutliers!CAS44),data_NoOutliers!CAS44,MID(data_NoOutliers!CAS44,2,99)/2),"")</f>
        <v/>
      </c>
      <c r="CNI44" s="4" t="str">
        <f>IFERROR(IF(N(data_NoOutliers!CAT44),data_NoOutliers!CAT44,MID(data_NoOutliers!CAT44,2,99)/2),"")</f>
        <v/>
      </c>
      <c r="CNJ44" s="4" t="str">
        <f>IFERROR(IF(N(data_NoOutliers!CAU44),data_NoOutliers!CAU44,MID(data_NoOutliers!CAU44,2,99)/2),"")</f>
        <v/>
      </c>
      <c r="CNK44" s="4" t="str">
        <f>IFERROR(IF(N(data_NoOutliers!CAV44),data_NoOutliers!CAV44,MID(data_NoOutliers!CAV44,2,99)/2),"")</f>
        <v/>
      </c>
      <c r="CNL44" s="4" t="str">
        <f>IFERROR(IF(N(data_NoOutliers!CAW44),data_NoOutliers!CAW44,MID(data_NoOutliers!CAW44,2,99)/2),"")</f>
        <v/>
      </c>
      <c r="CNM44" s="4" t="str">
        <f>IFERROR(IF(N(data_NoOutliers!CAX44),data_NoOutliers!CAX44,MID(data_NoOutliers!CAX44,2,99)/2),"")</f>
        <v/>
      </c>
      <c r="CNN44" s="4" t="str">
        <f>IFERROR(IF(N(data_NoOutliers!CAY44),data_NoOutliers!CAY44,MID(data_NoOutliers!CAY44,2,99)/2),"")</f>
        <v/>
      </c>
      <c r="CNO44" s="4" t="str">
        <f>IFERROR(IF(N(data_NoOutliers!CAZ44),data_NoOutliers!CAZ44,MID(data_NoOutliers!CAZ44,2,99)/2),"")</f>
        <v/>
      </c>
      <c r="CNP44" s="4" t="str">
        <f>IFERROR(IF(N(data_NoOutliers!CBA44),data_NoOutliers!CBA44,MID(data_NoOutliers!CBA44,2,99)/2),"")</f>
        <v/>
      </c>
      <c r="CNQ44" s="4" t="str">
        <f>IFERROR(IF(N(data_NoOutliers!CBB44),data_NoOutliers!CBB44,MID(data_NoOutliers!CBB44,2,99)/2),"")</f>
        <v/>
      </c>
      <c r="CNR44" s="4" t="str">
        <f>IFERROR(IF(N(data_NoOutliers!CBC44),data_NoOutliers!CBC44,MID(data_NoOutliers!CBC44,2,99)/2),"")</f>
        <v/>
      </c>
      <c r="CNS44" s="4" t="str">
        <f>IFERROR(IF(N(data_NoOutliers!CBD44),data_NoOutliers!CBD44,MID(data_NoOutliers!CBD44,2,99)/2),"")</f>
        <v/>
      </c>
      <c r="CNT44" s="4" t="str">
        <f>IFERROR(IF(N(data_NoOutliers!CBE44),data_NoOutliers!CBE44,MID(data_NoOutliers!CBE44,2,99)/2),"")</f>
        <v/>
      </c>
      <c r="CNU44" s="4" t="str">
        <f>IFERROR(IF(N(data_NoOutliers!CBF44),data_NoOutliers!CBF44,MID(data_NoOutliers!CBF44,2,99)/2),"")</f>
        <v/>
      </c>
      <c r="CNV44" s="4" t="str">
        <f>IFERROR(IF(N(data_NoOutliers!CBG44),data_NoOutliers!CBG44,MID(data_NoOutliers!CBG44,2,99)/2),"")</f>
        <v/>
      </c>
      <c r="CNW44" s="4" t="str">
        <f>IFERROR(IF(N(data_NoOutliers!CBH44),data_NoOutliers!CBH44,MID(data_NoOutliers!CBH44,2,99)/2),"")</f>
        <v/>
      </c>
      <c r="CNX44" s="4" t="str">
        <f>IFERROR(IF(N(data_NoOutliers!CBI44),data_NoOutliers!CBI44,MID(data_NoOutliers!CBI44,2,99)/2),"")</f>
        <v/>
      </c>
      <c r="CNY44" s="4" t="str">
        <f>IFERROR(IF(N(data_NoOutliers!CBJ44),data_NoOutliers!CBJ44,MID(data_NoOutliers!CBJ44,2,99)/2),"")</f>
        <v/>
      </c>
      <c r="CNZ44" s="4" t="str">
        <f>IFERROR(IF(N(data_NoOutliers!CBK44),data_NoOutliers!CBK44,MID(data_NoOutliers!CBK44,2,99)/2),"")</f>
        <v/>
      </c>
      <c r="COA44" s="4" t="str">
        <f>IFERROR(IF(N(data_NoOutliers!CBL44),data_NoOutliers!CBL44,MID(data_NoOutliers!CBL44,2,99)/2),"")</f>
        <v/>
      </c>
      <c r="COB44" s="4" t="str">
        <f>IFERROR(IF(N(data_NoOutliers!CBM44),data_NoOutliers!CBM44,MID(data_NoOutliers!CBM44,2,99)/2),"")</f>
        <v/>
      </c>
      <c r="COC44" s="4" t="str">
        <f>IFERROR(IF(N(data_NoOutliers!CBN44),data_NoOutliers!CBN44,MID(data_NoOutliers!CBN44,2,99)/2),"")</f>
        <v/>
      </c>
      <c r="COD44" s="4" t="str">
        <f>IFERROR(IF(N(data_NoOutliers!CBO44),data_NoOutliers!CBO44,MID(data_NoOutliers!CBO44,2,99)/2),"")</f>
        <v/>
      </c>
      <c r="COE44" s="4" t="str">
        <f>IFERROR(IF(N(data_NoOutliers!CBP44),data_NoOutliers!CBP44,MID(data_NoOutliers!CBP44,2,99)/2),"")</f>
        <v/>
      </c>
      <c r="COF44" s="4" t="str">
        <f>IFERROR(IF(N(data_NoOutliers!CBQ44),data_NoOutliers!CBQ44,MID(data_NoOutliers!CBQ44,2,99)/2),"")</f>
        <v/>
      </c>
      <c r="COG44" s="4" t="str">
        <f>IFERROR(IF(N(data_NoOutliers!CBR44),data_NoOutliers!CBR44,MID(data_NoOutliers!CBR44,2,99)/2),"")</f>
        <v/>
      </c>
      <c r="COH44" s="4" t="str">
        <f>IFERROR(IF(N(data_NoOutliers!CBS44),data_NoOutliers!CBS44,MID(data_NoOutliers!CBS44,2,99)/2),"")</f>
        <v/>
      </c>
      <c r="COI44" s="4" t="str">
        <f>IFERROR(IF(N(data_NoOutliers!CBT44),data_NoOutliers!CBT44,MID(data_NoOutliers!CBT44,2,99)/2),"")</f>
        <v/>
      </c>
      <c r="COJ44" s="4" t="str">
        <f>IFERROR(IF(N(data_NoOutliers!CBU44),data_NoOutliers!CBU44,MID(data_NoOutliers!CBU44,2,99)/2),"")</f>
        <v/>
      </c>
      <c r="COK44" s="4" t="str">
        <f>IFERROR(IF(N(data_NoOutliers!CBV44),data_NoOutliers!CBV44,MID(data_NoOutliers!CBV44,2,99)/2),"")</f>
        <v/>
      </c>
      <c r="COL44" s="4" t="str">
        <f>IFERROR(IF(N(data_NoOutliers!CBW44),data_NoOutliers!CBW44,MID(data_NoOutliers!CBW44,2,99)/2),"")</f>
        <v/>
      </c>
      <c r="COM44" s="4" t="str">
        <f>IFERROR(IF(N(data_NoOutliers!CBX44),data_NoOutliers!CBX44,MID(data_NoOutliers!CBX44,2,99)/2),"")</f>
        <v/>
      </c>
      <c r="CON44" s="4" t="str">
        <f>IFERROR(IF(N(data_NoOutliers!CBY44),data_NoOutliers!CBY44,MID(data_NoOutliers!CBY44,2,99)/2),"")</f>
        <v/>
      </c>
      <c r="COO44" s="4" t="str">
        <f>IFERROR(IF(N(data_NoOutliers!CBZ44),data_NoOutliers!CBZ44,MID(data_NoOutliers!CBZ44,2,99)/2),"")</f>
        <v/>
      </c>
      <c r="COP44" s="4" t="str">
        <f>IFERROR(IF(N(data_NoOutliers!CCA44),data_NoOutliers!CCA44,MID(data_NoOutliers!CCA44,2,99)/2),"")</f>
        <v/>
      </c>
      <c r="COQ44" s="4" t="str">
        <f>IFERROR(IF(N(data_NoOutliers!CCB44),data_NoOutliers!CCB44,MID(data_NoOutliers!CCB44,2,99)/2),"")</f>
        <v/>
      </c>
      <c r="COR44" s="4" t="str">
        <f>IFERROR(IF(N(data_NoOutliers!CCC44),data_NoOutliers!CCC44,MID(data_NoOutliers!CCC44,2,99)/2),"")</f>
        <v/>
      </c>
      <c r="COS44" s="4" t="str">
        <f>IFERROR(IF(N(data_NoOutliers!CCD44),data_NoOutliers!CCD44,MID(data_NoOutliers!CCD44,2,99)/2),"")</f>
        <v/>
      </c>
      <c r="COT44" s="4" t="str">
        <f>IFERROR(IF(N(data_NoOutliers!CCE44),data_NoOutliers!CCE44,MID(data_NoOutliers!CCE44,2,99)/2),"")</f>
        <v/>
      </c>
      <c r="COU44" s="4" t="str">
        <f>IFERROR(IF(N(data_NoOutliers!CCF44),data_NoOutliers!CCF44,MID(data_NoOutliers!CCF44,2,99)/2),"")</f>
        <v/>
      </c>
      <c r="COV44" s="4" t="str">
        <f>IFERROR(IF(N(data_NoOutliers!CCG44),data_NoOutliers!CCG44,MID(data_NoOutliers!CCG44,2,99)/2),"")</f>
        <v/>
      </c>
      <c r="COW44" s="4" t="str">
        <f>IFERROR(IF(N(data_NoOutliers!CCH44),data_NoOutliers!CCH44,MID(data_NoOutliers!CCH44,2,99)/2),"")</f>
        <v/>
      </c>
      <c r="COX44" s="4" t="str">
        <f>IFERROR(IF(N(data_NoOutliers!CCI44),data_NoOutliers!CCI44,MID(data_NoOutliers!CCI44,2,99)/2),"")</f>
        <v/>
      </c>
      <c r="COY44" s="4" t="str">
        <f>IFERROR(IF(N(data_NoOutliers!CCJ44),data_NoOutliers!CCJ44,MID(data_NoOutliers!CCJ44,2,99)/2),"")</f>
        <v/>
      </c>
      <c r="COZ44" s="4" t="str">
        <f>IFERROR(IF(N(data_NoOutliers!CCK44),data_NoOutliers!CCK44,MID(data_NoOutliers!CCK44,2,99)/2),"")</f>
        <v/>
      </c>
      <c r="CPA44" s="4" t="str">
        <f>IFERROR(IF(N(data_NoOutliers!CCL44),data_NoOutliers!CCL44,MID(data_NoOutliers!CCL44,2,99)/2),"")</f>
        <v/>
      </c>
      <c r="CPB44" s="4" t="str">
        <f>IFERROR(IF(N(data_NoOutliers!CCM44),data_NoOutliers!CCM44,MID(data_NoOutliers!CCM44,2,99)/2),"")</f>
        <v/>
      </c>
      <c r="CPC44" s="4" t="str">
        <f>IFERROR(IF(N(data_NoOutliers!CCN44),data_NoOutliers!CCN44,MID(data_NoOutliers!CCN44,2,99)/2),"")</f>
        <v/>
      </c>
      <c r="CPD44" s="4" t="str">
        <f>IFERROR(IF(N(data_NoOutliers!CCO44),data_NoOutliers!CCO44,MID(data_NoOutliers!CCO44,2,99)/2),"")</f>
        <v/>
      </c>
      <c r="CPE44" s="4" t="str">
        <f>IFERROR(IF(N(data_NoOutliers!CCP44),data_NoOutliers!CCP44,MID(data_NoOutliers!CCP44,2,99)/2),"")</f>
        <v/>
      </c>
      <c r="CPF44" s="4" t="str">
        <f>IFERROR(IF(N(data_NoOutliers!CCQ44),data_NoOutliers!CCQ44,MID(data_NoOutliers!CCQ44,2,99)/2),"")</f>
        <v/>
      </c>
      <c r="CPG44" s="4" t="str">
        <f>IFERROR(IF(N(data_NoOutliers!CCR44),data_NoOutliers!CCR44,MID(data_NoOutliers!CCR44,2,99)/2),"")</f>
        <v/>
      </c>
      <c r="CPH44" s="4" t="str">
        <f>IFERROR(IF(N(data_NoOutliers!CCS44),data_NoOutliers!CCS44,MID(data_NoOutliers!CCS44,2,99)/2),"")</f>
        <v/>
      </c>
      <c r="CPI44" s="4" t="str">
        <f>IFERROR(IF(N(data_NoOutliers!CCT44),data_NoOutliers!CCT44,MID(data_NoOutliers!CCT44,2,99)/2),"")</f>
        <v/>
      </c>
      <c r="CPJ44" s="4" t="str">
        <f>IFERROR(IF(N(data_NoOutliers!CCU44),data_NoOutliers!CCU44,MID(data_NoOutliers!CCU44,2,99)/2),"")</f>
        <v/>
      </c>
    </row>
    <row r="45" spans="1:2454" x14ac:dyDescent="0.25">
      <c r="A45" s="1" t="s">
        <v>168</v>
      </c>
      <c r="B45" s="24" t="s">
        <v>167</v>
      </c>
      <c r="C45" s="87">
        <v>0.01</v>
      </c>
      <c r="D45" s="126">
        <f t="shared" si="0"/>
        <v>7.6681318681318701E-3</v>
      </c>
      <c r="E45" s="135" t="s">
        <v>5</v>
      </c>
      <c r="F45" s="130" cm="1">
        <f t="array" ref="F45">2*_xlfn.STDEV.S(IF(ISNUMBER(SEARCH("*Intake*",$AP$4:$XFD$4)),$AP45:$XFD45))</f>
        <v>3.9450085245601438E-2</v>
      </c>
      <c r="G45" s="127">
        <f t="shared" si="1"/>
        <v>1.0143750000000002E-2</v>
      </c>
      <c r="H45" s="127" t="s">
        <v>5</v>
      </c>
      <c r="I45" s="131" cm="1">
        <f t="array" ref="I45">2*_xlfn.STDEV.S(IF($AP$4:$XFD$4="Harbour mode: Intake seawater ",AP45:XFD45))</f>
        <v>5.409059235071343E-2</v>
      </c>
      <c r="J45" s="127">
        <f t="shared" si="2"/>
        <v>4.9046511627907005E-3</v>
      </c>
      <c r="K45" s="127" t="s">
        <v>5</v>
      </c>
      <c r="L45" s="129" cm="1">
        <f t="array" ref="L45">2*_xlfn.STDEV.S(IF($AP$4:$XFD$4="Transit, full speed: Intake seawater ",AP45:XFD45))</f>
        <v>1.2474381277696742E-3</v>
      </c>
      <c r="M45" s="136">
        <f t="shared" si="3"/>
        <v>7.3216417910447803E-3</v>
      </c>
      <c r="N45" s="243" t="s">
        <v>5</v>
      </c>
      <c r="O45" s="236" cm="1">
        <f t="array" ref="O45">2*_xlfn.STDEV.S(IF(ISNUMBER(SEARCH("*before cleaning*",$AP$4:$XFD$4)),AP45:XFD45))</f>
        <v>3.6363224932380311E-2</v>
      </c>
      <c r="P45" s="245">
        <f t="shared" si="4"/>
        <v>5.4029850746268693E-4</v>
      </c>
      <c r="Q45" s="245">
        <f t="shared" si="5"/>
        <v>4.3589636697071402E-2</v>
      </c>
      <c r="R45" s="136">
        <f t="shared" si="6"/>
        <v>5.8848837209302353E-3</v>
      </c>
      <c r="S45" s="243" t="s">
        <v>5</v>
      </c>
      <c r="T45" s="236" cm="1">
        <f t="array" ref="T45">2*_xlfn.STDEV.S(IF(ISNUMBER(SEARCH("*Transit, full speed: After*",$AP$4:$XFD$4)),AP45:XFD45))</f>
        <v>1.6412148081563355E-2</v>
      </c>
      <c r="U45" s="727">
        <f>(Z45*'Sampling information'!$O$62)+(AJ45*'Sampling information'!$V$62)</f>
        <v>3.1770076386502887E-2</v>
      </c>
      <c r="V45" s="246">
        <f t="shared" si="7"/>
        <v>5.0000000000000027E-3</v>
      </c>
      <c r="W45" s="247" t="s">
        <v>5</v>
      </c>
      <c r="X45" s="248" cm="1">
        <f t="array" ref="X45">2*_xlfn.STDEV.S(IF(ISNUMBER(SEARCH("*ME scrubber*",$AP$4:$XFD$4)),AP45:XFD45))</f>
        <v>5.2657603874705243E-18</v>
      </c>
      <c r="Y45" s="249">
        <f t="shared" si="8"/>
        <v>9.5348837209302314E-5</v>
      </c>
      <c r="Z45" s="331">
        <f t="shared" si="9"/>
        <v>3.892283289894972E-3</v>
      </c>
      <c r="AA45" s="255">
        <f t="shared" si="10"/>
        <v>8.4186813186813217E-3</v>
      </c>
      <c r="AB45" s="253" t="s">
        <v>5</v>
      </c>
      <c r="AC45" s="254" cm="1">
        <f t="array" ref="AC45">2*_xlfn.STDEV.S(IF(ISNUMBER(SEARCH("*After AE scrubber*",$AP$4:$XFD$4)),AP45:XFD45))</f>
        <v>4.4032643568535583E-2</v>
      </c>
      <c r="AD45" s="118">
        <f t="shared" si="11"/>
        <v>7.5054945054945082E-4</v>
      </c>
      <c r="AE45" s="251">
        <f t="shared" si="12"/>
        <v>6.2347726768594305E-2</v>
      </c>
      <c r="AF45" s="253">
        <f t="shared" si="13"/>
        <v>6.7697674418604687E-3</v>
      </c>
      <c r="AG45" s="253" t="s">
        <v>5</v>
      </c>
      <c r="AH45" s="254" cm="1">
        <f t="array" ref="AH45">2*_xlfn.STDEV.S(IF($AP$4:$XFD$4="Transit, full speed: After AE scrubber, but before cleaning ",AP45:XFD45))</f>
        <v>2.3210282404622421E-2</v>
      </c>
      <c r="AI45" s="118">
        <f t="shared" si="14"/>
        <v>1.8651162790697673E-3</v>
      </c>
      <c r="AJ45" s="251">
        <f t="shared" si="15"/>
        <v>0.1543758211330265</v>
      </c>
      <c r="AK45" s="255">
        <f t="shared" si="16"/>
        <v>9.8958333333333363E-3</v>
      </c>
      <c r="AL45" s="253" t="s">
        <v>5</v>
      </c>
      <c r="AM45" s="256" cm="1">
        <f t="array" ref="AM45">2*_xlfn.STDEV.S(IF($AP$4:$XFD$4="Harbour mode: After AE scrubber, but before cleaning ",AP45:XFD45))</f>
        <v>5.6678623060698423E-2</v>
      </c>
      <c r="AN45" s="252">
        <f t="shared" si="17"/>
        <v>-2.4791666666666652E-4</v>
      </c>
      <c r="AO45" s="251">
        <f t="shared" si="18"/>
        <v>-2.0094107766209474E-2</v>
      </c>
      <c r="AP45" s="303">
        <f>IF(N(data_NoOutliers!G45),data_NoOutliers!G45,"")</f>
        <v>5.0000000000000001E-3</v>
      </c>
      <c r="AQ45" s="303">
        <f>IF(N(data_NoOutliers!H45),data_NoOutliers!H45,"")</f>
        <v>5.0000000000000001E-3</v>
      </c>
      <c r="AR45" s="292">
        <f t="shared" si="21"/>
        <v>0</v>
      </c>
      <c r="AS45" s="304">
        <f t="shared" si="22"/>
        <v>0</v>
      </c>
      <c r="AT45" s="303">
        <f>IF(N(data_NoOutliers!I45),data_NoOutliers!I45,"")</f>
        <v>5.0000000000000001E-3</v>
      </c>
      <c r="AU45" s="303">
        <f>IF(N(data_NoOutliers!J45),data_NoOutliers!J45,"")</f>
        <v>5.0000000000000001E-3</v>
      </c>
      <c r="AV45" s="292">
        <f t="shared" si="23"/>
        <v>0</v>
      </c>
      <c r="AW45" s="304">
        <f t="shared" si="24"/>
        <v>0</v>
      </c>
      <c r="AX45" s="303">
        <f>IF(N(data_NoOutliers!K45),data_NoOutliers!K45,"")</f>
        <v>5.0000000000000001E-3</v>
      </c>
      <c r="AY45" s="292">
        <f t="shared" si="25"/>
        <v>0</v>
      </c>
      <c r="AZ45" s="304">
        <f t="shared" si="26"/>
        <v>0</v>
      </c>
      <c r="BA45" s="303">
        <f>IF(N(data_NoOutliers!L45),data_NoOutliers!L45,"")</f>
        <v>5.0000000000000001E-3</v>
      </c>
      <c r="BB45" s="303">
        <f>IF(N(data_NoOutliers!M45),data_NoOutliers!M45,"")</f>
        <v>5.0000000000000001E-3</v>
      </c>
      <c r="BC45" s="127">
        <f t="shared" si="27"/>
        <v>0</v>
      </c>
      <c r="BD45" s="305">
        <f t="shared" si="28"/>
        <v>0</v>
      </c>
      <c r="BE45" s="303">
        <f>IF(N(data_NoOutliers!N45),data_NoOutliers!N45,"")</f>
        <v>5.0000000000000001E-3</v>
      </c>
      <c r="BF45" s="303">
        <f>IF(N(data_NoOutliers!O45),data_NoOutliers!O45,"")</f>
        <v>5.0000000000000001E-3</v>
      </c>
      <c r="BG45" s="127">
        <f t="shared" si="29"/>
        <v>0</v>
      </c>
      <c r="BH45" s="305">
        <f t="shared" si="30"/>
        <v>0</v>
      </c>
      <c r="BI45" s="303">
        <f>IF(N(data_NoOutliers!P45),data_NoOutliers!P45,"")</f>
        <v>5.0000000000000001E-3</v>
      </c>
      <c r="BJ45" s="127">
        <f t="shared" si="31"/>
        <v>0</v>
      </c>
      <c r="BK45" s="305">
        <f t="shared" si="32"/>
        <v>0</v>
      </c>
      <c r="BL45" s="303">
        <f>IF(N(data_NoOutliers!Q45),data_NoOutliers!Q45,"")</f>
        <v>5.0000000000000001E-3</v>
      </c>
      <c r="BM45" s="303">
        <f>IF(N(data_NoOutliers!R45),data_NoOutliers!R45,"")</f>
        <v>5.0000000000000001E-3</v>
      </c>
      <c r="BN45" s="118">
        <f t="shared" si="33"/>
        <v>0</v>
      </c>
      <c r="BO45" s="306">
        <f t="shared" si="34"/>
        <v>0</v>
      </c>
      <c r="BP45" s="303">
        <f>IF(N(data_NoOutliers!S45),data_NoOutliers!S45,"")</f>
        <v>3.2000000000000002E-3</v>
      </c>
      <c r="BQ45" s="303">
        <f>IF(N(data_NoOutliers!T45),data_NoOutliers!T45,"")</f>
        <v>5.0000000000000001E-3</v>
      </c>
      <c r="BR45" s="118">
        <f t="shared" si="35"/>
        <v>1.8E-3</v>
      </c>
      <c r="BS45" s="306">
        <f t="shared" si="36"/>
        <v>7.3956521739130435E-2</v>
      </c>
      <c r="BT45" s="303">
        <f>IF(N(data_NoOutliers!U45),data_NoOutliers!U45,"")</f>
        <v>5.0000000000000001E-3</v>
      </c>
      <c r="BU45" s="118">
        <f t="shared" si="37"/>
        <v>1.8E-3</v>
      </c>
      <c r="BV45" s="306">
        <f t="shared" si="38"/>
        <v>0.18005294117647058</v>
      </c>
      <c r="BW45" s="303" t="str">
        <f>IF(N(data_NoOutliers!V45),data_NoOutliers!V45,"")</f>
        <v/>
      </c>
      <c r="BX45" s="303" t="str">
        <f>IF(N(data_NoOutliers!W45),data_NoOutliers!W45,"")</f>
        <v/>
      </c>
      <c r="BY45" s="307" t="str">
        <f t="shared" si="39"/>
        <v/>
      </c>
      <c r="BZ45" s="308" t="str">
        <f t="shared" si="40"/>
        <v/>
      </c>
      <c r="CA45" s="303" t="str">
        <f>IF(N(data_NoOutliers!X45),data_NoOutliers!X45,"")</f>
        <v/>
      </c>
      <c r="CB45" s="307" t="str">
        <f t="shared" si="41"/>
        <v/>
      </c>
      <c r="CC45" s="308" t="str">
        <f t="shared" si="338"/>
        <v/>
      </c>
      <c r="CD45" s="303">
        <f>IF(N(data_NoOutliers!Y45),data_NoOutliers!Y45,"")</f>
        <v>5.0000000000000001E-3</v>
      </c>
      <c r="CE45" s="303">
        <f>IF(N(data_NoOutliers!Z45),data_NoOutliers!Z45,"")</f>
        <v>5.0000000000000001E-3</v>
      </c>
      <c r="CF45" s="292">
        <f t="shared" si="43"/>
        <v>0</v>
      </c>
      <c r="CG45" s="304">
        <f t="shared" si="44"/>
        <v>0</v>
      </c>
      <c r="CH45" s="303">
        <f>IF(N(data_NoOutliers!AA45),data_NoOutliers!AA45,"")</f>
        <v>5.0000000000000001E-3</v>
      </c>
      <c r="CI45" s="303">
        <f>IF(N(data_NoOutliers!AB45),data_NoOutliers!AB45,"")</f>
        <v>5.0000000000000001E-3</v>
      </c>
      <c r="CJ45" s="292">
        <f t="shared" si="45"/>
        <v>0</v>
      </c>
      <c r="CK45" s="304">
        <f t="shared" si="46"/>
        <v>0</v>
      </c>
      <c r="CL45" s="303">
        <f>IF(N(data_NoOutliers!AC45),data_NoOutliers!AC45,"")</f>
        <v>5.0000000000000001E-3</v>
      </c>
      <c r="CM45" s="292">
        <f t="shared" si="47"/>
        <v>0</v>
      </c>
      <c r="CN45" s="304">
        <f t="shared" si="48"/>
        <v>0</v>
      </c>
      <c r="CO45" s="303">
        <f>IF(N(data_NoOutliers!AD45),data_NoOutliers!AD45,"")</f>
        <v>5.0000000000000001E-3</v>
      </c>
      <c r="CP45" s="303">
        <f>IF(N(data_NoOutliers!AE45),data_NoOutliers!AE45,"")</f>
        <v>5.0000000000000001E-3</v>
      </c>
      <c r="CQ45" s="118">
        <f t="shared" si="49"/>
        <v>0</v>
      </c>
      <c r="CR45" s="306">
        <f t="shared" si="50"/>
        <v>0</v>
      </c>
      <c r="CS45" s="303">
        <f>IF(N(data_NoOutliers!AF45),data_NoOutliers!AF45,"")</f>
        <v>5.0000000000000001E-3</v>
      </c>
      <c r="CT45" s="303">
        <f>IF(N(data_NoOutliers!AG45),data_NoOutliers!AG45,"")</f>
        <v>5.0000000000000001E-3</v>
      </c>
      <c r="CU45" s="118">
        <f t="shared" si="51"/>
        <v>0</v>
      </c>
      <c r="CV45" s="306">
        <f t="shared" si="52"/>
        <v>0</v>
      </c>
      <c r="CW45" s="303">
        <f>IF(N(data_NoOutliers!AH45),data_NoOutliers!AH45,"")</f>
        <v>5.0000000000000001E-3</v>
      </c>
      <c r="CX45" s="118">
        <f t="shared" si="53"/>
        <v>0</v>
      </c>
      <c r="CY45" s="306">
        <f t="shared" si="54"/>
        <v>0</v>
      </c>
      <c r="CZ45" s="303">
        <f>IF(N(data_NoOutliers!AI45),data_NoOutliers!AI45,"")</f>
        <v>5.0000000000000001E-3</v>
      </c>
      <c r="DA45" s="303">
        <f>IF(N(data_NoOutliers!AJ45),data_NoOutliers!AJ45,"")</f>
        <v>5.0000000000000001E-3</v>
      </c>
      <c r="DB45" s="307">
        <f t="shared" si="55"/>
        <v>0</v>
      </c>
      <c r="DC45" s="308">
        <f t="shared" si="56"/>
        <v>0</v>
      </c>
      <c r="DD45" s="303">
        <f>IF(N(data_NoOutliers!AK45),data_NoOutliers!AK45,"")</f>
        <v>5.0000000000000001E-3</v>
      </c>
      <c r="DE45" s="303">
        <f>IF(N(data_NoOutliers!AL45),data_NoOutliers!AL45,"")</f>
        <v>5.0000000000000001E-3</v>
      </c>
      <c r="DF45" s="307">
        <f t="shared" si="57"/>
        <v>0</v>
      </c>
      <c r="DG45" s="307">
        <f t="shared" si="58"/>
        <v>0</v>
      </c>
      <c r="DH45" s="303">
        <f>IF(N(data_NoOutliers!AM45),data_NoOutliers!AM45,"")</f>
        <v>5.0000000000000001E-3</v>
      </c>
      <c r="DI45" s="307">
        <f t="shared" si="59"/>
        <v>0</v>
      </c>
      <c r="DJ45" s="308">
        <f t="shared" si="60"/>
        <v>0</v>
      </c>
      <c r="DK45" s="303">
        <f>IF(N(data_NoOutliers!AN45),data_NoOutliers!AN45,"")</f>
        <v>5.0000000000000001E-3</v>
      </c>
      <c r="DL45" s="303">
        <f>IF(N(data_NoOutliers!AO45),data_NoOutliers!AO45,"")</f>
        <v>5.0000000000000001E-3</v>
      </c>
      <c r="DM45" s="292">
        <f t="shared" si="61"/>
        <v>0</v>
      </c>
      <c r="DN45" s="304">
        <f t="shared" si="62"/>
        <v>0</v>
      </c>
      <c r="DO45" s="303">
        <f>IF(N(data_NoOutliers!AP45),data_NoOutliers!AP45,"")</f>
        <v>5.0000000000000001E-3</v>
      </c>
      <c r="DP45" s="303">
        <f>IF(N(data_NoOutliers!AQ45),data_NoOutliers!AQ45,"")</f>
        <v>5.0000000000000001E-3</v>
      </c>
      <c r="DQ45" s="311">
        <f t="shared" si="63"/>
        <v>0</v>
      </c>
      <c r="DR45" s="312">
        <f t="shared" si="64"/>
        <v>0</v>
      </c>
      <c r="DS45" s="303">
        <f>IF(N(data_NoOutliers!AR45),data_NoOutliers!AR45,"")</f>
        <v>5.0000000000000001E-3</v>
      </c>
      <c r="DT45" s="303">
        <f>IF(N(data_NoOutliers!AS45),data_NoOutliers!AS45,"")</f>
        <v>5.0000000000000001E-3</v>
      </c>
      <c r="DU45" s="311">
        <f t="shared" si="65"/>
        <v>0</v>
      </c>
      <c r="DV45" s="312">
        <f t="shared" si="66"/>
        <v>0</v>
      </c>
      <c r="DW45" s="303">
        <f>IF(N(data_NoOutliers!AT45),data_NoOutliers!AT45,"")</f>
        <v>5.0000000000000001E-3</v>
      </c>
      <c r="DX45" s="311">
        <f t="shared" si="67"/>
        <v>0</v>
      </c>
      <c r="DY45" s="312">
        <f t="shared" si="68"/>
        <v>0</v>
      </c>
      <c r="DZ45" s="303" t="str">
        <f>IF(N(data_NoOutliers!AU45),data_NoOutliers!AU45,"")</f>
        <v/>
      </c>
      <c r="EA45" s="303" t="str">
        <f>IF(N(data_NoOutliers!AV45),data_NoOutliers!AV45,"")</f>
        <v/>
      </c>
      <c r="EB45" s="313" t="str">
        <f t="shared" si="69"/>
        <v/>
      </c>
      <c r="EC45" s="314" t="str">
        <f t="shared" si="70"/>
        <v/>
      </c>
      <c r="ED45" s="303">
        <f>IF(N(data_NoOutliers!AW45),data_NoOutliers!AW45,"")</f>
        <v>5.0000000000000001E-3</v>
      </c>
      <c r="EE45" s="303">
        <f>IF(N(data_NoOutliers!AX45),data_NoOutliers!AX45,"")</f>
        <v>5.0000000000000001E-3</v>
      </c>
      <c r="EF45" s="315">
        <f t="shared" si="71"/>
        <v>0</v>
      </c>
      <c r="EG45" s="316">
        <f t="shared" si="72"/>
        <v>0</v>
      </c>
      <c r="EH45" s="303">
        <f>IF(N(data_NoOutliers!AY45),data_NoOutliers!AY45,"")</f>
        <v>5.0000000000000001E-3</v>
      </c>
      <c r="EI45" s="303">
        <f>IF(N(data_NoOutliers!AZ45),data_NoOutliers!AZ45,"")</f>
        <v>5.0000000000000001E-3</v>
      </c>
      <c r="EJ45" s="315">
        <f t="shared" si="73"/>
        <v>0</v>
      </c>
      <c r="EK45" s="316">
        <f t="shared" si="74"/>
        <v>0</v>
      </c>
      <c r="EL45" s="303">
        <f>IF(N(data_NoOutliers!BA45),data_NoOutliers!BA45,"")</f>
        <v>5.0000000000000001E-3</v>
      </c>
      <c r="EM45" s="315">
        <f t="shared" si="75"/>
        <v>0</v>
      </c>
      <c r="EN45" s="316">
        <f t="shared" si="76"/>
        <v>0</v>
      </c>
      <c r="EO45" s="303">
        <f>IF(N(data_NoOutliers!BB45),data_NoOutliers!BB45,"")</f>
        <v>4.0000000000000001E-3</v>
      </c>
      <c r="EP45" s="303">
        <f>IF(N(data_NoOutliers!BC45),data_NoOutliers!BC45,"")</f>
        <v>1.0999999999999999E-2</v>
      </c>
      <c r="EQ45" s="292">
        <f t="shared" si="77"/>
        <v>6.9999999999999993E-3</v>
      </c>
      <c r="ER45" s="304">
        <f t="shared" si="78"/>
        <v>0.67966911764705873</v>
      </c>
      <c r="ES45" s="303">
        <f>IF(N(data_NoOutliers!BD45),data_NoOutliers!BD45,"")</f>
        <v>5.0000000000000001E-3</v>
      </c>
      <c r="ET45" s="303">
        <f>IF(N(data_NoOutliers!BE45),data_NoOutliers!BE45,"")</f>
        <v>5.0000000000000001E-3</v>
      </c>
      <c r="EU45" s="292">
        <f t="shared" si="79"/>
        <v>0</v>
      </c>
      <c r="EV45" s="304">
        <f t="shared" si="80"/>
        <v>0</v>
      </c>
      <c r="EW45" s="303">
        <f>IF(N(data_NoOutliers!BF45),data_NoOutliers!BF45,"")</f>
        <v>5.0000000000000001E-3</v>
      </c>
      <c r="EX45" s="292">
        <f t="shared" si="81"/>
        <v>0</v>
      </c>
      <c r="EY45" s="304">
        <f t="shared" si="82"/>
        <v>0</v>
      </c>
      <c r="EZ45" s="303">
        <f>IF(N(data_NoOutliers!BG45),data_NoOutliers!BG45,"")</f>
        <v>5.0000000000000001E-3</v>
      </c>
      <c r="FA45" s="303">
        <f>IF(N(data_NoOutliers!BH45),data_NoOutliers!BH45,"")</f>
        <v>5.0000000000000001E-3</v>
      </c>
      <c r="FB45" s="313">
        <f t="shared" si="83"/>
        <v>0</v>
      </c>
      <c r="FC45" s="314">
        <f t="shared" si="84"/>
        <v>0</v>
      </c>
      <c r="FD45" s="303">
        <f>IF(N(data_NoOutliers!BI45),data_NoOutliers!BI45,"")</f>
        <v>7.0000000000000001E-3</v>
      </c>
      <c r="FE45" s="303">
        <f>IF(N(data_NoOutliers!BJ45),data_NoOutliers!BJ45,"")</f>
        <v>5.0000000000000001E-3</v>
      </c>
      <c r="FF45" s="309">
        <f t="shared" si="85"/>
        <v>-2E-3</v>
      </c>
      <c r="FG45" s="310">
        <f t="shared" si="86"/>
        <v>-0.13158834027364663</v>
      </c>
      <c r="FH45" s="303">
        <f>IF(N(data_NoOutliers!BK45),data_NoOutliers!BK45,"")</f>
        <v>5.0000000000000001E-3</v>
      </c>
      <c r="FI45" s="309">
        <f t="shared" si="87"/>
        <v>-2E-3</v>
      </c>
      <c r="FJ45" s="310">
        <f t="shared" si="88"/>
        <v>-0.33023809523809533</v>
      </c>
      <c r="FK45" s="303">
        <f>IF(N(data_NoOutliers!BL45),data_NoOutliers!BL45,"")</f>
        <v>5.0000000000000001E-3</v>
      </c>
      <c r="FL45" s="303">
        <f>IF(N(data_NoOutliers!BM45),data_NoOutliers!BM45,"")</f>
        <v>5.0000000000000001E-3</v>
      </c>
      <c r="FM45" s="307">
        <f t="shared" si="89"/>
        <v>0</v>
      </c>
      <c r="FN45" s="308">
        <f t="shared" si="90"/>
        <v>0</v>
      </c>
      <c r="FO45" s="303">
        <f>IF(N(data_NoOutliers!BN45),data_NoOutliers!BN45,"")</f>
        <v>5.0000000000000001E-3</v>
      </c>
      <c r="FP45" s="303">
        <f>IF(N(data_NoOutliers!BO45),data_NoOutliers!BO45,"")</f>
        <v>5.0000000000000001E-3</v>
      </c>
      <c r="FQ45" s="307">
        <f t="shared" si="91"/>
        <v>0</v>
      </c>
      <c r="FR45" s="308">
        <f t="shared" si="92"/>
        <v>0</v>
      </c>
      <c r="FS45" s="303">
        <f>IF(N(data_NoOutliers!BP45),data_NoOutliers!BP45,"")</f>
        <v>5.0000000000000001E-3</v>
      </c>
      <c r="FT45" s="307">
        <f t="shared" si="93"/>
        <v>0</v>
      </c>
      <c r="FU45" s="308">
        <f t="shared" si="94"/>
        <v>0</v>
      </c>
      <c r="FV45" s="303" t="str">
        <f>IF(N(data_NoOutliers!BQ45),data_NoOutliers!BQ45,"")</f>
        <v/>
      </c>
      <c r="FW45" s="303" t="str">
        <f>IF(N(data_NoOutliers!BR45),data_NoOutliers!BR45,"")</f>
        <v/>
      </c>
      <c r="FX45" s="315" t="str">
        <f t="shared" si="95"/>
        <v/>
      </c>
      <c r="FY45" s="316" t="str">
        <f t="shared" si="96"/>
        <v/>
      </c>
      <c r="FZ45" s="303" t="str">
        <f>IF(N(data_NoOutliers!BS45),data_NoOutliers!BS45,"")</f>
        <v/>
      </c>
      <c r="GA45" s="303" t="str">
        <f>IF(N(data_NoOutliers!BT45),data_NoOutliers!BT45,"")</f>
        <v/>
      </c>
      <c r="GB45" s="315" t="str">
        <f t="shared" si="97"/>
        <v/>
      </c>
      <c r="GC45" s="316" t="str">
        <f t="shared" si="98"/>
        <v/>
      </c>
      <c r="GD45" s="303" t="str">
        <f>IF(N(data_NoOutliers!BU45),data_NoOutliers!BU45,"")</f>
        <v/>
      </c>
      <c r="GE45" s="315" t="str">
        <f t="shared" si="99"/>
        <v/>
      </c>
      <c r="GF45" s="316" t="str">
        <f t="shared" si="100"/>
        <v/>
      </c>
      <c r="GG45" s="303">
        <f>IF(N(data_NoOutliers!BV45),data_NoOutliers!BV45,"")</f>
        <v>5.0000000000000001E-3</v>
      </c>
      <c r="GH45" s="303">
        <f>IF(N(data_NoOutliers!BW45),data_NoOutliers!BW45,"")</f>
        <v>5.0000000000000001E-3</v>
      </c>
      <c r="GI45" s="292">
        <f t="shared" si="101"/>
        <v>0</v>
      </c>
      <c r="GJ45" s="304">
        <f t="shared" si="102"/>
        <v>0</v>
      </c>
      <c r="GK45" s="303">
        <f>IF(N(data_NoOutliers!BX45),data_NoOutliers!BX45,"")</f>
        <v>5.0000000000000001E-3</v>
      </c>
      <c r="GL45" s="303">
        <f>IF(N(data_NoOutliers!BY45),data_NoOutliers!BY45,"")</f>
        <v>5.0000000000000001E-3</v>
      </c>
      <c r="GM45" s="292">
        <f t="shared" si="103"/>
        <v>0</v>
      </c>
      <c r="GN45" s="304">
        <f t="shared" si="104"/>
        <v>0</v>
      </c>
      <c r="GO45" s="303">
        <f>IF(N(data_NoOutliers!BZ45),data_NoOutliers!BZ45,"")</f>
        <v>5.0000000000000001E-3</v>
      </c>
      <c r="GP45" s="292">
        <f t="shared" si="105"/>
        <v>0</v>
      </c>
      <c r="GQ45" s="304">
        <f t="shared" si="106"/>
        <v>0</v>
      </c>
      <c r="GR45" s="303">
        <f>IF(N(data_NoOutliers!CA45),data_NoOutliers!CA45,"")</f>
        <v>5.0000000000000001E-3</v>
      </c>
      <c r="GS45" s="303">
        <f>IF(N(data_NoOutliers!CB45),data_NoOutliers!CB45,"")</f>
        <v>5.0000000000000001E-3</v>
      </c>
      <c r="GT45" s="309">
        <f t="shared" si="107"/>
        <v>0</v>
      </c>
      <c r="GU45" s="310">
        <f t="shared" si="108"/>
        <v>0</v>
      </c>
      <c r="GV45" s="303">
        <f>IF(N(data_NoOutliers!CC45),data_NoOutliers!CC45,"")</f>
        <v>5.0000000000000001E-3</v>
      </c>
      <c r="GW45" s="303">
        <f>IF(N(data_NoOutliers!CD45),data_NoOutliers!CD45,"")</f>
        <v>5.0000000000000001E-3</v>
      </c>
      <c r="GX45" s="309">
        <f t="shared" si="19"/>
        <v>0</v>
      </c>
      <c r="GY45" s="310">
        <f t="shared" si="109"/>
        <v>0</v>
      </c>
      <c r="GZ45" s="303">
        <f>IF(N(data_NoOutliers!CE45),data_NoOutliers!CE45,"")</f>
        <v>5.0000000000000001E-3</v>
      </c>
      <c r="HA45" s="309">
        <f t="shared" si="20"/>
        <v>0</v>
      </c>
      <c r="HB45" s="310">
        <f t="shared" si="110"/>
        <v>0</v>
      </c>
      <c r="HC45" s="303">
        <f>IF(N(data_NoOutliers!CF45),data_NoOutliers!CF45,"")</f>
        <v>5.0000000000000001E-3</v>
      </c>
      <c r="HD45" s="303">
        <f>IF(N(data_NoOutliers!CG45),data_NoOutliers!CG45,"")</f>
        <v>5.0000000000000001E-3</v>
      </c>
      <c r="HE45" s="292">
        <f t="shared" si="111"/>
        <v>0</v>
      </c>
      <c r="HF45" s="304">
        <f t="shared" si="112"/>
        <v>0</v>
      </c>
      <c r="HG45" s="303">
        <f>IF(N(data_NoOutliers!CH45),data_NoOutliers!CH45,"")</f>
        <v>5.0000000000000001E-3</v>
      </c>
      <c r="HH45" s="303">
        <f>IF(N(data_NoOutliers!CI45),data_NoOutliers!CI45,"")</f>
        <v>5.0000000000000001E-3</v>
      </c>
      <c r="HI45" s="307">
        <f t="shared" si="113"/>
        <v>0</v>
      </c>
      <c r="HJ45" s="308">
        <f t="shared" si="114"/>
        <v>0</v>
      </c>
      <c r="HK45" s="303">
        <f>IF(N(data_NoOutliers!CJ45),data_NoOutliers!CJ45,"")</f>
        <v>5.0000000000000001E-3</v>
      </c>
      <c r="HL45" s="303">
        <f>IF(N(data_NoOutliers!CK45),data_NoOutliers!CK45,"")</f>
        <v>5.0000000000000001E-3</v>
      </c>
      <c r="HM45" s="307">
        <f t="shared" si="115"/>
        <v>0</v>
      </c>
      <c r="HN45" s="308">
        <f t="shared" si="116"/>
        <v>0</v>
      </c>
      <c r="HO45" s="303">
        <f>IF(N(data_NoOutliers!CL45),data_NoOutliers!CL45,"")</f>
        <v>5.0000000000000001E-3</v>
      </c>
      <c r="HP45" s="307">
        <f t="shared" si="117"/>
        <v>0</v>
      </c>
      <c r="HQ45" s="308">
        <f t="shared" si="118"/>
        <v>0</v>
      </c>
      <c r="HR45" s="303">
        <f>IF(N(data_NoOutliers!CM45),data_NoOutliers!CM45,"")</f>
        <v>5.0000000000000001E-3</v>
      </c>
      <c r="HS45" s="303">
        <f>IF(N(data_NoOutliers!CN45),data_NoOutliers!CN45,"")</f>
        <v>5.0000000000000001E-3</v>
      </c>
      <c r="HT45" s="317">
        <f t="shared" si="119"/>
        <v>0</v>
      </c>
      <c r="HU45" s="318">
        <f t="shared" si="120"/>
        <v>0</v>
      </c>
      <c r="HV45" s="303">
        <f>IF(N(data_NoOutliers!CO45),data_NoOutliers!CO45,"")</f>
        <v>5.0000000000000001E-3</v>
      </c>
      <c r="HW45" s="303">
        <f>IF(N(data_NoOutliers!CP45),data_NoOutliers!CP45,"")</f>
        <v>5.0000000000000001E-3</v>
      </c>
      <c r="HX45" s="317">
        <f t="shared" si="121"/>
        <v>0</v>
      </c>
      <c r="HY45" s="318">
        <f t="shared" si="122"/>
        <v>0</v>
      </c>
      <c r="HZ45" s="303">
        <f>IF(N(data_NoOutliers!CQ45),data_NoOutliers!CQ45,"")</f>
        <v>5.0000000000000001E-3</v>
      </c>
      <c r="IA45" s="317">
        <f t="shared" si="123"/>
        <v>0</v>
      </c>
      <c r="IB45" s="318">
        <f t="shared" si="124"/>
        <v>0</v>
      </c>
      <c r="IC45" s="303">
        <f>IF(N(data_NoOutliers!CR45),data_NoOutliers!CR45,"")</f>
        <v>2E-3</v>
      </c>
      <c r="ID45" s="303">
        <f>IF(N(data_NoOutliers!CS45),data_NoOutliers!CS45,"")</f>
        <v>5.0000000000000001E-3</v>
      </c>
      <c r="IE45" s="127">
        <f t="shared" si="125"/>
        <v>3.0000000000000001E-3</v>
      </c>
      <c r="IF45" s="305">
        <f t="shared" si="126"/>
        <v>0.24551637279596977</v>
      </c>
      <c r="IG45" s="303">
        <f>IF(N(data_NoOutliers!CT45),data_NoOutliers!CT45,"")</f>
        <v>5.0000000000000001E-3</v>
      </c>
      <c r="IH45" s="303">
        <f>IF(N(data_NoOutliers!CU45),data_NoOutliers!CU45,"")</f>
        <v>5.0000000000000001E-3</v>
      </c>
      <c r="II45" s="127">
        <f t="shared" si="127"/>
        <v>0</v>
      </c>
      <c r="IJ45" s="305">
        <f t="shared" si="128"/>
        <v>0</v>
      </c>
      <c r="IK45" s="303">
        <f>IF(N(data_NoOutliers!CV45),data_NoOutliers!CV45,"")</f>
        <v>8.1100000000000005E-2</v>
      </c>
      <c r="IL45" s="127">
        <f t="shared" si="129"/>
        <v>7.6100000000000001E-2</v>
      </c>
      <c r="IM45" s="305">
        <f t="shared" si="130"/>
        <v>6.4644735449735444</v>
      </c>
      <c r="IN45" s="303">
        <f>IF(N(data_NoOutliers!CW45),data_NoOutliers!CW45,"")</f>
        <v>5.3999999999999999E-2</v>
      </c>
      <c r="IO45" s="303">
        <f>IF(N(data_NoOutliers!CX45),data_NoOutliers!CX45,"")</f>
        <v>5.0000000000000001E-3</v>
      </c>
      <c r="IP45" s="307">
        <f t="shared" si="131"/>
        <v>-4.9000000000000002E-2</v>
      </c>
      <c r="IQ45" s="308">
        <f t="shared" si="132"/>
        <v>-5.3971014492753611</v>
      </c>
      <c r="IR45" s="303">
        <f>IF(N(data_NoOutliers!CY45),data_NoOutliers!CY45,"")</f>
        <v>5.0000000000000001E-3</v>
      </c>
      <c r="IS45" s="303">
        <f>IF(N(data_NoOutliers!CZ45),data_NoOutliers!CZ45,"")</f>
        <v>5.0000000000000001E-3</v>
      </c>
      <c r="IT45" s="307">
        <f t="shared" si="133"/>
        <v>0</v>
      </c>
      <c r="IU45" s="308">
        <f t="shared" si="134"/>
        <v>0</v>
      </c>
      <c r="IV45" s="303">
        <f>IF(N(data_NoOutliers!DA45),data_NoOutliers!DA45,"")</f>
        <v>5.0000000000000001E-3</v>
      </c>
      <c r="IW45" s="307">
        <f t="shared" si="135"/>
        <v>0</v>
      </c>
      <c r="IX45" s="308">
        <f t="shared" si="136"/>
        <v>0</v>
      </c>
      <c r="IY45" s="303">
        <f>IFERROR(IF(N(data_NoOutliers!DB45),data_NoOutliers!DB45,MID(data_NoOutliers!DB45,2,99)/2),"")</f>
        <v>5.0000000000000001E-3</v>
      </c>
      <c r="IZ45" s="303">
        <f>IFERROR(IF(N(data_NoOutliers!DC45),data_NoOutliers!DC45,MID(data_NoOutliers!DC45,2,99)/2),"")</f>
        <v>5.0000000000000001E-3</v>
      </c>
      <c r="JA45" s="118">
        <f t="shared" si="137"/>
        <v>0</v>
      </c>
      <c r="JB45" s="306">
        <f t="shared" si="138"/>
        <v>0</v>
      </c>
      <c r="JC45" s="303">
        <f>IFERROR(IF(N(data_NoOutliers!DD45),data_NoOutliers!DD45,MID(data_NoOutliers!DD45,2,99)/2),"")</f>
        <v>5.0000000000000001E-3</v>
      </c>
      <c r="JD45" s="303">
        <f>IFERROR(IF(N(data_NoOutliers!DE45),data_NoOutliers!DE45,MID(data_NoOutliers!DE45,2,99)/2),"")</f>
        <v>5.0000000000000001E-3</v>
      </c>
      <c r="JE45" s="118">
        <f t="shared" si="139"/>
        <v>0</v>
      </c>
      <c r="JF45" s="306">
        <f t="shared" si="140"/>
        <v>0</v>
      </c>
      <c r="JG45" s="303">
        <f>IFERROR(IF(N(data_NoOutliers!DF45),data_NoOutliers!DF45,MID(data_NoOutliers!DF45,2,99)/2),"")</f>
        <v>5.0000000000000001E-3</v>
      </c>
      <c r="JH45" s="118">
        <f t="shared" si="141"/>
        <v>0</v>
      </c>
      <c r="JI45" s="306">
        <f t="shared" si="142"/>
        <v>0</v>
      </c>
      <c r="JJ45" s="303">
        <f>IFERROR(IF(N(data_NoOutliers!DG45),data_NoOutliers!DG45,MID(data_NoOutliers!DG45,2,99)/2),"")</f>
        <v>5.0000000000000001E-3</v>
      </c>
      <c r="JK45" s="303">
        <f>IFERROR(IF(N(data_NoOutliers!DH45),data_NoOutliers!DH45,MID(data_NoOutliers!DH45,2,99)/2),"")</f>
        <v>5.0000000000000001E-3</v>
      </c>
      <c r="JL45" s="309">
        <f t="shared" si="143"/>
        <v>0</v>
      </c>
      <c r="JM45" s="310">
        <f t="shared" si="144"/>
        <v>0</v>
      </c>
      <c r="JN45" s="303">
        <f>IFERROR(IF(N(data_NoOutliers!DI45),data_NoOutliers!DI45,MID(data_NoOutliers!DI45,2,99)/2),"")</f>
        <v>5.0000000000000001E-3</v>
      </c>
      <c r="JO45" s="303">
        <f>IFERROR(IF(N(data_NoOutliers!DJ45),data_NoOutliers!DJ45,MID(data_NoOutliers!DJ45,2,99)/2),"")</f>
        <v>5.0000000000000001E-3</v>
      </c>
      <c r="JP45" s="309">
        <f t="shared" si="145"/>
        <v>0</v>
      </c>
      <c r="JQ45" s="310">
        <f t="shared" si="146"/>
        <v>0</v>
      </c>
      <c r="JR45" s="303">
        <f>IFERROR(IF(N(data_NoOutliers!DK45),data_NoOutliers!DK45,MID(data_NoOutliers!DK45,2,99)/2),"")</f>
        <v>5.0000000000000001E-3</v>
      </c>
      <c r="JS45" s="309">
        <f t="shared" si="147"/>
        <v>0</v>
      </c>
      <c r="JT45" s="310">
        <f t="shared" si="148"/>
        <v>0</v>
      </c>
      <c r="JU45" s="303">
        <f>IFERROR(IF(N(data_NoOutliers!DL45),data_NoOutliers!DL45,MID(data_NoOutliers!DL45,2,99)/2),"")</f>
        <v>0.186</v>
      </c>
      <c r="JV45" s="303">
        <f>IFERROR(IF(N(data_NoOutliers!DM45),data_NoOutliers!DM45,MID(data_NoOutliers!DM45,2,99)/2),"")</f>
        <v>5.0000000000000001E-3</v>
      </c>
      <c r="JW45" s="292">
        <f t="shared" si="149"/>
        <v>-0.18099999999999999</v>
      </c>
      <c r="JX45" s="304">
        <f t="shared" si="150"/>
        <v>-11.194661458333332</v>
      </c>
      <c r="JY45" s="303">
        <f>IFERROR(IF(N(data_NoOutliers!DN45),data_NoOutliers!DN45,MID(data_NoOutliers!DN45,2,99)/2),"")</f>
        <v>5.0000000000000001E-3</v>
      </c>
      <c r="JZ45" s="303">
        <f>IFERROR(IF(N(data_NoOutliers!DO45),data_NoOutliers!DO45,MID(data_NoOutliers!DO45,2,99)/2),"")</f>
        <v>5.0000000000000001E-3</v>
      </c>
      <c r="KA45" s="292">
        <f t="shared" si="151"/>
        <v>0</v>
      </c>
      <c r="KB45" s="304">
        <f t="shared" si="152"/>
        <v>0</v>
      </c>
      <c r="KC45" s="303">
        <f>IFERROR(IF(N(data_NoOutliers!DP45),data_NoOutliers!DP45,MID(data_NoOutliers!DP45,2,99)/2),"")</f>
        <v>5.0000000000000001E-3</v>
      </c>
      <c r="KD45" s="292">
        <f t="shared" si="153"/>
        <v>0</v>
      </c>
      <c r="KE45" s="304">
        <f t="shared" si="278"/>
        <v>0</v>
      </c>
      <c r="KF45" s="303">
        <f>IFERROR(IF(N(data_NoOutliers!DQ45),data_NoOutliers!DQ45,""),"")</f>
        <v>5.0000000000000001E-3</v>
      </c>
      <c r="KG45" s="303">
        <f>IFERROR(IF(N(data_NoOutliers!DR45),data_NoOutliers!DR45,""),"")</f>
        <v>5.0000000000000001E-3</v>
      </c>
      <c r="KH45" s="117">
        <f t="shared" si="154"/>
        <v>0</v>
      </c>
      <c r="KI45" s="319">
        <f t="shared" si="279"/>
        <v>0</v>
      </c>
      <c r="KJ45" s="303">
        <f>IFERROR(IF(N(data_NoOutliers!DS45),data_NoOutliers!DS45,""),"")</f>
        <v>5.0000000000000001E-3</v>
      </c>
      <c r="KK45" s="303">
        <f>IFERROR(IF(N(data_NoOutliers!DT45),data_NoOutliers!DT45,""),"")</f>
        <v>5.0000000000000001E-3</v>
      </c>
      <c r="KL45" s="117">
        <f t="shared" si="155"/>
        <v>0</v>
      </c>
      <c r="KM45" s="319">
        <f t="shared" si="156"/>
        <v>0</v>
      </c>
      <c r="KN45" s="303">
        <f>IFERROR(IF(N(data_NoOutliers!DU45),data_NoOutliers!DU45,""),"")</f>
        <v>5.0000000000000001E-3</v>
      </c>
      <c r="KO45" s="117">
        <f t="shared" si="157"/>
        <v>0</v>
      </c>
      <c r="KP45" s="319">
        <f t="shared" si="158"/>
        <v>0</v>
      </c>
      <c r="KQ45" s="303">
        <f>IFERROR(IF(N(data_NoOutliers!DV45),data_NoOutliers!DV45,""),"")</f>
        <v>5.0000000000000001E-3</v>
      </c>
      <c r="KR45" s="303">
        <f>IFERROR(IF(N(data_NoOutliers!DW45),data_NoOutliers!DW45,""),"")</f>
        <v>5.0000000000000001E-3</v>
      </c>
      <c r="KS45" s="311">
        <f t="shared" si="159"/>
        <v>0</v>
      </c>
      <c r="KT45" s="312">
        <f t="shared" si="160"/>
        <v>0</v>
      </c>
      <c r="KU45" s="303" t="str">
        <f>IFERROR(IF(N(data_NoOutliers!DX45),data_NoOutliers!DX45,""),"")</f>
        <v/>
      </c>
      <c r="KV45" s="303" t="str">
        <f>IFERROR(IF(N(data_NoOutliers!DY45),data_NoOutliers!DY45,""),"")</f>
        <v/>
      </c>
      <c r="KW45" s="320" t="str">
        <f t="shared" si="161"/>
        <v/>
      </c>
      <c r="KX45" s="321" t="str">
        <f t="shared" si="162"/>
        <v/>
      </c>
      <c r="KY45" s="303" t="str">
        <f>IFERROR(IF(N(data_NoOutliers!DZ45),data_NoOutliers!DZ45,""),"")</f>
        <v/>
      </c>
      <c r="KZ45" s="303" t="str">
        <f>IFERROR(IF(N(data_NoOutliers!EA45),data_NoOutliers!EA45,""),"")</f>
        <v/>
      </c>
      <c r="LA45" s="320" t="str">
        <f t="shared" si="163"/>
        <v/>
      </c>
      <c r="LB45" s="321" t="str">
        <f t="shared" si="164"/>
        <v/>
      </c>
      <c r="LC45" s="303" t="str">
        <f>IFERROR(IF(N(data_NoOutliers!EB45),data_NoOutliers!EB45,""),"")</f>
        <v/>
      </c>
      <c r="LD45" s="320" t="str">
        <f t="shared" si="165"/>
        <v/>
      </c>
      <c r="LE45" s="321" t="str">
        <f t="shared" si="166"/>
        <v/>
      </c>
      <c r="LF45" s="303">
        <f>IFERROR(IF(N(data_NoOutliers!EC45),data_NoOutliers!EC45,""),"")</f>
        <v>5.0000000000000001E-3</v>
      </c>
      <c r="LG45" s="303">
        <f>IFERROR(IF(N(data_NoOutliers!ED45),data_NoOutliers!ED45,""),"")</f>
        <v>5.0000000000000001E-3</v>
      </c>
      <c r="LH45" s="322">
        <f t="shared" si="167"/>
        <v>0</v>
      </c>
      <c r="LI45" s="323">
        <f t="shared" si="168"/>
        <v>0</v>
      </c>
      <c r="LJ45" s="303">
        <f>IFERROR(IF(N(data_NoOutliers!EE45),data_NoOutliers!EE45,""),"")</f>
        <v>5.0000000000000001E-3</v>
      </c>
      <c r="LK45" s="303">
        <f>IFERROR(IF(N(data_NoOutliers!EF45),data_NoOutliers!EF45,""),"")</f>
        <v>5.0000000000000001E-3</v>
      </c>
      <c r="LL45" s="118">
        <f t="shared" si="169"/>
        <v>0</v>
      </c>
      <c r="LM45" s="306">
        <f t="shared" si="170"/>
        <v>0</v>
      </c>
      <c r="LN45" s="303">
        <f>IFERROR(IF(N(data_NoOutliers!EG45),data_NoOutliers!EG45,""),"")</f>
        <v>5.0000000000000001E-3</v>
      </c>
      <c r="LO45" s="303">
        <f>IFERROR(IF(N(data_NoOutliers!EH45),data_NoOutliers!EH45,""),"")</f>
        <v>5.0000000000000001E-3</v>
      </c>
      <c r="LP45" s="118">
        <f t="shared" si="171"/>
        <v>0</v>
      </c>
      <c r="LQ45" s="306">
        <f t="shared" si="172"/>
        <v>0</v>
      </c>
      <c r="LR45" s="303">
        <f>IFERROR(IF(N(data_NoOutliers!EI45),data_NoOutliers!EI45,""),"")</f>
        <v>5.0000000000000001E-3</v>
      </c>
      <c r="LS45" s="118">
        <f t="shared" si="173"/>
        <v>0</v>
      </c>
      <c r="LT45" s="306">
        <f t="shared" si="174"/>
        <v>0</v>
      </c>
      <c r="LU45" s="303">
        <f>IFERROR(IF(N(data_NoOutliers!EJ45),data_NoOutliers!EJ45,""),"")</f>
        <v>5.0000000000000001E-3</v>
      </c>
      <c r="LV45" s="303">
        <f>IFERROR(IF(N(data_NoOutliers!EK45),data_NoOutliers!EK45,""),"")</f>
        <v>5.0000000000000001E-3</v>
      </c>
      <c r="LW45" s="307">
        <f t="shared" si="175"/>
        <v>0</v>
      </c>
      <c r="LX45" s="308">
        <f t="shared" si="176"/>
        <v>0</v>
      </c>
      <c r="LY45" s="303">
        <f>IFERROR(IF(N(data_NoOutliers!EL45),data_NoOutliers!EL45,""),"")</f>
        <v>5.0000000000000001E-3</v>
      </c>
      <c r="LZ45" s="303">
        <f>IFERROR(IF(N(data_NoOutliers!EM45),data_NoOutliers!EM45,""),"")</f>
        <v>5.0000000000000001E-3</v>
      </c>
      <c r="MA45" s="307">
        <f t="shared" si="177"/>
        <v>0</v>
      </c>
      <c r="MB45" s="308">
        <f t="shared" si="178"/>
        <v>0</v>
      </c>
      <c r="MC45" s="303">
        <f>IFERROR(IF(N(data_NoOutliers!EN45),data_NoOutliers!EN45,""),"")</f>
        <v>5.0000000000000001E-3</v>
      </c>
      <c r="MD45" s="307">
        <f t="shared" si="179"/>
        <v>0</v>
      </c>
      <c r="ME45" s="308">
        <f t="shared" si="180"/>
        <v>0</v>
      </c>
      <c r="MF45" s="303">
        <f>IFERROR(IF(N(data_NoOutliers!EO45),data_NoOutliers!EO45,MID(data_NoOutliers!EO45,2,99)/2),"")</f>
        <v>5.0000000000000001E-3</v>
      </c>
      <c r="MG45" s="303">
        <f>IFERROR(IF(N(data_NoOutliers!EP45),data_NoOutliers!EP45,MID(data_NoOutliers!EP45,2,99)/2),"")</f>
        <v>5.0000000000000001E-3</v>
      </c>
      <c r="MH45" s="309">
        <f t="shared" si="181"/>
        <v>0</v>
      </c>
      <c r="MI45" s="310">
        <f t="shared" si="182"/>
        <v>0</v>
      </c>
      <c r="MJ45" s="303">
        <f>IFERROR(IF(N(data_NoOutliers!EQ45),data_NoOutliers!EQ45,MID(data_NoOutliers!EQ45,2,99)/2),"")</f>
        <v>5.0000000000000001E-3</v>
      </c>
      <c r="MK45" s="303">
        <f>IFERROR(IF(N(data_NoOutliers!ER45),data_NoOutliers!ER45,MID(data_NoOutliers!ER45,2,99)/2),"")</f>
        <v>5.0000000000000001E-3</v>
      </c>
      <c r="ML45" s="309">
        <f t="shared" si="183"/>
        <v>0</v>
      </c>
      <c r="MM45" s="310">
        <f t="shared" si="184"/>
        <v>0</v>
      </c>
      <c r="MN45" s="303">
        <f>IFERROR(IF(N(data_NoOutliers!ES45),data_NoOutliers!ES45,MID(data_NoOutliers!ES45,2,99)/2),"")</f>
        <v>5.0000000000000001E-3</v>
      </c>
      <c r="MO45" s="309">
        <f t="shared" si="185"/>
        <v>0</v>
      </c>
      <c r="MP45" s="310">
        <f t="shared" si="186"/>
        <v>0</v>
      </c>
      <c r="MQ45" s="303">
        <f>IFERROR(IF(N(data_NoOutliers!ET45),data_NoOutliers!ET45,MID(data_NoOutliers!ET45,2,99)/2),"")</f>
        <v>5.0000000000000001E-3</v>
      </c>
      <c r="MR45" s="303">
        <f>IFERROR(IF(N(data_NoOutliers!EU45),data_NoOutliers!EU45,MID(data_NoOutliers!EU45,2,99)/2),"")</f>
        <v>5.0000000000000001E-3</v>
      </c>
      <c r="MS45" s="117">
        <f t="shared" si="280"/>
        <v>0</v>
      </c>
      <c r="MT45" s="319">
        <f t="shared" si="187"/>
        <v>0</v>
      </c>
      <c r="MU45" s="303">
        <f>IFERROR(IF(N(data_NoOutliers!EV45),data_NoOutliers!EV45,MID(data_NoOutliers!EV45,2,99)/2),"")</f>
        <v>5.0000000000000001E-3</v>
      </c>
      <c r="MV45" s="303">
        <f>IFERROR(IF(N(data_NoOutliers!EW45),data_NoOutliers!EW45,MID(data_NoOutliers!EW45,2,99)/2),"")</f>
        <v>5.0000000000000001E-3</v>
      </c>
      <c r="MW45" s="117">
        <f t="shared" si="188"/>
        <v>0</v>
      </c>
      <c r="MX45" s="319">
        <f t="shared" si="189"/>
        <v>0</v>
      </c>
      <c r="MY45" s="303">
        <f>IFERROR(IF(N(data_NoOutliers!EX45),data_NoOutliers!EX45,MID(data_NoOutliers!EX45,2,99)/2),"")</f>
        <v>5.0000000000000001E-3</v>
      </c>
      <c r="MZ45" s="117">
        <f t="shared" si="190"/>
        <v>0</v>
      </c>
      <c r="NA45" s="319">
        <f t="shared" si="191"/>
        <v>0</v>
      </c>
      <c r="NB45" s="303">
        <f>IFERROR(IF(N(data_NoOutliers!EY45),data_NoOutliers!EY45,MID(data_NoOutliers!EY45,2,99)/2),"")</f>
        <v>5.0000000000000001E-3</v>
      </c>
      <c r="NC45" s="303">
        <f>IFERROR(IF(N(data_NoOutliers!EZ45),data_NoOutliers!EZ45,MID(data_NoOutliers!EZ45,2,99)/2),"")</f>
        <v>5.0000000000000001E-3</v>
      </c>
      <c r="ND45" s="307">
        <f t="shared" si="281"/>
        <v>0</v>
      </c>
      <c r="NE45" s="308">
        <f t="shared" si="192"/>
        <v>0</v>
      </c>
      <c r="NF45" s="303">
        <f>IFERROR(IF(N(data_NoOutliers!FA45),data_NoOutliers!FA45,MID(data_NoOutliers!FA45,2,99)/2),"")</f>
        <v>5.0000000000000001E-3</v>
      </c>
      <c r="NG45" s="303">
        <f>IFERROR(IF(N(data_NoOutliers!FB45),data_NoOutliers!FB45,MID(data_NoOutliers!FB45,2,99)/2),"")</f>
        <v>5.0000000000000001E-3</v>
      </c>
      <c r="NH45" s="307">
        <f t="shared" si="193"/>
        <v>0</v>
      </c>
      <c r="NI45" s="308">
        <f t="shared" si="194"/>
        <v>0</v>
      </c>
      <c r="NJ45" s="303">
        <f>IFERROR(IF(N(data_NoOutliers!FC45),data_NoOutliers!FC45,MID(data_NoOutliers!FC45,2,99)/2),"")</f>
        <v>5.0000000000000001E-3</v>
      </c>
      <c r="NK45" s="307">
        <f t="shared" si="195"/>
        <v>0</v>
      </c>
      <c r="NL45" s="308">
        <f t="shared" si="196"/>
        <v>0</v>
      </c>
      <c r="NM45" s="303">
        <f>IFERROR(IF(N(data_NoOutliers!FD45),data_NoOutliers!FD45,MID(data_NoOutliers!FD45,2,99)/2),"")</f>
        <v>5.0000000000000001E-3</v>
      </c>
      <c r="NN45" s="303">
        <f>IFERROR(IF(N(data_NoOutliers!FE45),data_NoOutliers!FE45,MID(data_NoOutliers!FE45,2,99)/2),"")</f>
        <v>5.0000000000000001E-3</v>
      </c>
      <c r="NO45" s="324">
        <f t="shared" si="282"/>
        <v>0</v>
      </c>
      <c r="NP45" s="325">
        <f t="shared" si="197"/>
        <v>0</v>
      </c>
      <c r="NQ45" s="303">
        <f>IFERROR(IF(N(data_NoOutliers!FF45),data_NoOutliers!FF45,MID(data_NoOutliers!FF45,2,99)/2),"")</f>
        <v>5.0000000000000001E-3</v>
      </c>
      <c r="NR45" s="303">
        <f>IFERROR(IF(N(data_NoOutliers!FG45),data_NoOutliers!FG45,MID(data_NoOutliers!FG45,2,99)/2),"")</f>
        <v>5.0000000000000001E-3</v>
      </c>
      <c r="NS45" s="324">
        <f t="shared" si="198"/>
        <v>0</v>
      </c>
      <c r="NT45" s="325">
        <f t="shared" si="199"/>
        <v>0</v>
      </c>
      <c r="NU45" s="303">
        <f>IFERROR(IF(N(data_NoOutliers!FH45),data_NoOutliers!FH45,MID(data_NoOutliers!FH45,2,99)/2),"")</f>
        <v>5.0000000000000001E-3</v>
      </c>
      <c r="NV45" s="324">
        <f t="shared" si="200"/>
        <v>0</v>
      </c>
      <c r="NW45" s="325">
        <f t="shared" si="201"/>
        <v>0</v>
      </c>
      <c r="NX45" s="303">
        <f>IFERROR(IF(N(data_NoOutliers!FI45),data_NoOutliers!FI45,MID(data_NoOutliers!FI45,2,99)/2),"")</f>
        <v>5.0000000000000001E-3</v>
      </c>
      <c r="NY45" s="303">
        <f>IFERROR(IF(N(data_NoOutliers!FJ45),data_NoOutliers!FJ45,MID(data_NoOutliers!FJ45,2,99)/2),"")</f>
        <v>5.0000000000000001E-3</v>
      </c>
      <c r="NZ45" s="317">
        <f t="shared" si="283"/>
        <v>0</v>
      </c>
      <c r="OA45" s="318">
        <f t="shared" si="202"/>
        <v>0</v>
      </c>
      <c r="OB45" s="303">
        <f>IFERROR(IF(N(data_NoOutliers!FK45),data_NoOutliers!FK45,MID(data_NoOutliers!FK45,2,99)/2),"")</f>
        <v>5.0000000000000001E-3</v>
      </c>
      <c r="OC45" s="303">
        <f>IFERROR(IF(N(data_NoOutliers!FL45),data_NoOutliers!FL45,MID(data_NoOutliers!FL45,2,99)/2),"")</f>
        <v>5.0000000000000001E-3</v>
      </c>
      <c r="OD45" s="317">
        <f t="shared" si="203"/>
        <v>0</v>
      </c>
      <c r="OE45" s="318">
        <f t="shared" si="204"/>
        <v>0</v>
      </c>
      <c r="OF45" s="303">
        <f>IFERROR(IF(N(data_NoOutliers!FM45),data_NoOutliers!FM45,MID(data_NoOutliers!FM45,2,99)/2),"")</f>
        <v>5.0000000000000001E-3</v>
      </c>
      <c r="OG45" s="317">
        <f t="shared" si="205"/>
        <v>0</v>
      </c>
      <c r="OH45" s="318">
        <f t="shared" si="206"/>
        <v>0</v>
      </c>
      <c r="OI45" s="303" t="str">
        <f>IFERROR(IF(N(data_NoOutliers!FN45),data_NoOutliers!FN45,MID(data_NoOutliers!FN45,2,99)/2),"")</f>
        <v/>
      </c>
      <c r="OJ45" s="303" t="str">
        <f>IFERROR(IF(N(data_NoOutliers!FO45),data_NoOutliers!FO45,MID(data_NoOutliers!FO45,2,99)/2),"")</f>
        <v/>
      </c>
      <c r="OK45" s="292" t="str">
        <f t="shared" si="284"/>
        <v/>
      </c>
      <c r="OL45" s="304" t="str">
        <f t="shared" si="207"/>
        <v/>
      </c>
      <c r="OM45" s="303" t="str">
        <f>IFERROR(IF(N(data_NoOutliers!FP45),data_NoOutliers!FP45,MID(data_NoOutliers!FP45,2,99)/2),"")</f>
        <v/>
      </c>
      <c r="ON45" s="303" t="str">
        <f>IFERROR(IF(N(data_NoOutliers!FQ45),data_NoOutliers!FQ45,MID(data_NoOutliers!FQ45,2,99)/2),"")</f>
        <v/>
      </c>
      <c r="OO45" s="292" t="str">
        <f t="shared" si="208"/>
        <v/>
      </c>
      <c r="OP45" s="304" t="str">
        <f t="shared" si="209"/>
        <v/>
      </c>
      <c r="OQ45" s="303" t="str">
        <f>IFERROR(IF(N(data_NoOutliers!FR45),data_NoOutliers!FR45,MID(data_NoOutliers!FR45,2,99)/2),"")</f>
        <v/>
      </c>
      <c r="OR45" s="292" t="str">
        <f t="shared" si="210"/>
        <v/>
      </c>
      <c r="OS45" s="304" t="str">
        <f t="shared" si="211"/>
        <v/>
      </c>
      <c r="OT45" s="303">
        <f>IFERROR(IF(N(data_NoOutliers!FS45),data_NoOutliers!FS45,MID(data_NoOutliers!FS45,2,99)/2),"")</f>
        <v>5.0000000000000001E-3</v>
      </c>
      <c r="OU45" s="303">
        <f>IFERROR(IF(N(data_NoOutliers!FT45),data_NoOutliers!FT45,MID(data_NoOutliers!FT45,2,99)/2),"")</f>
        <v>5.0000000000000001E-3</v>
      </c>
      <c r="OV45" s="313">
        <f t="shared" si="285"/>
        <v>0</v>
      </c>
      <c r="OW45" s="314">
        <f t="shared" si="212"/>
        <v>0</v>
      </c>
      <c r="OX45" s="303">
        <f>IFERROR(IF(N(data_NoOutliers!FU45),data_NoOutliers!FU45,MID(data_NoOutliers!FU45,2,99)/2),"")</f>
        <v>5.0000000000000001E-3</v>
      </c>
      <c r="OY45" s="303">
        <f>IFERROR(IF(N(data_NoOutliers!FV45),data_NoOutliers!FV45,MID(data_NoOutliers!FV45,2,99)/2),"")</f>
        <v>5.0000000000000001E-3</v>
      </c>
      <c r="OZ45" s="313">
        <f t="shared" si="213"/>
        <v>0</v>
      </c>
      <c r="PA45" s="314">
        <f t="shared" si="214"/>
        <v>0</v>
      </c>
      <c r="PB45" s="303">
        <f>IFERROR(IF(N(data_NoOutliers!FW45),data_NoOutliers!FW45,MID(data_NoOutliers!FW45,2,99)/2),"")</f>
        <v>5.0000000000000001E-3</v>
      </c>
      <c r="PC45" s="313">
        <f t="shared" si="215"/>
        <v>0</v>
      </c>
      <c r="PD45" s="314">
        <f t="shared" si="216"/>
        <v>0</v>
      </c>
      <c r="PE45" s="303">
        <f>IFERROR(IF(N(data_NoOutliers!FX45),data_NoOutliers!FX45,MID(data_NoOutliers!FX45,2,99)/2),"")</f>
        <v>5.0000000000000001E-3</v>
      </c>
      <c r="PF45" s="303">
        <f>IFERROR(IF(N(data_NoOutliers!FY45),data_NoOutliers!FY45,MID(data_NoOutliers!FY45,2,99)/2),"")</f>
        <v>5.0000000000000001E-3</v>
      </c>
      <c r="PG45" s="326">
        <f t="shared" si="286"/>
        <v>0</v>
      </c>
      <c r="PH45" s="327">
        <f t="shared" si="217"/>
        <v>0</v>
      </c>
      <c r="PI45" s="303">
        <f>IFERROR(IF(N(data_NoOutliers!FZ45),data_NoOutliers!FZ45,MID(data_NoOutliers!FZ45,2,99)/2),"")</f>
        <v>5.0000000000000001E-3</v>
      </c>
      <c r="PJ45" s="303">
        <f>IFERROR(IF(N(data_NoOutliers!GA45),data_NoOutliers!GA45,MID(data_NoOutliers!GA45,2,99)/2),"")</f>
        <v>5.0000000000000001E-3</v>
      </c>
      <c r="PK45" s="326">
        <f t="shared" si="218"/>
        <v>0</v>
      </c>
      <c r="PL45" s="327">
        <f t="shared" si="219"/>
        <v>0</v>
      </c>
      <c r="PM45" s="303">
        <f>IFERROR(IF(N(data_NoOutliers!GB45),data_NoOutliers!GB45,MID(data_NoOutliers!GB45,2,99)/2),"")</f>
        <v>5.0000000000000001E-3</v>
      </c>
      <c r="PN45" s="326">
        <f t="shared" si="220"/>
        <v>0</v>
      </c>
      <c r="PO45" s="327">
        <f t="shared" si="221"/>
        <v>0</v>
      </c>
      <c r="PP45" s="303">
        <f>IFERROR(IF(N(data_NoOutliers!GC45),data_NoOutliers!GC45,MID(data_NoOutliers!GC45,2,99)/2),"")</f>
        <v>5.0000000000000001E-3</v>
      </c>
      <c r="PQ45" s="303">
        <f>IFERROR(IF(N(data_NoOutliers!GD45),data_NoOutliers!GD45,MID(data_NoOutliers!GD45,2,99)/2),"")</f>
        <v>5.0000000000000001E-3</v>
      </c>
      <c r="PR45" s="320">
        <f t="shared" si="287"/>
        <v>0</v>
      </c>
      <c r="PS45" s="321">
        <f t="shared" si="222"/>
        <v>0</v>
      </c>
      <c r="PT45" s="303">
        <f>IFERROR(IF(N(data_NoOutliers!GE45),data_NoOutliers!GE45,MID(data_NoOutliers!GE45,2,99)/2),"")</f>
        <v>5.0000000000000001E-3</v>
      </c>
      <c r="PU45" s="303">
        <f>IFERROR(IF(N(data_NoOutliers!GF45),data_NoOutliers!GF45,MID(data_NoOutliers!GF45,2,99)/2),"")</f>
        <v>5.0000000000000001E-3</v>
      </c>
      <c r="PV45" s="320">
        <f t="shared" si="223"/>
        <v>0</v>
      </c>
      <c r="PW45" s="321">
        <f t="shared" si="224"/>
        <v>0</v>
      </c>
      <c r="PX45" s="303">
        <f>IFERROR(IF(N(data_NoOutliers!GG45),data_NoOutliers!GG45,MID(data_NoOutliers!GG45,2,99)/2),"")</f>
        <v>5.0000000000000001E-3</v>
      </c>
      <c r="PY45" s="320">
        <f t="shared" si="225"/>
        <v>0</v>
      </c>
      <c r="PZ45" s="321">
        <f t="shared" si="226"/>
        <v>0</v>
      </c>
      <c r="QA45" s="303">
        <f>IFERROR(IF(N(data_NoOutliers!GH45),data_NoOutliers!GH45,MID(data_NoOutliers!GH45,2,99)/2),"")</f>
        <v>4.1000000000000003E-3</v>
      </c>
      <c r="QB45" s="303">
        <f>IFERROR(IF(N(data_NoOutliers!GI45),data_NoOutliers!GI45,MID(data_NoOutliers!GI45,2,99)/2),"")</f>
        <v>5.0000000000000001E-3</v>
      </c>
      <c r="QC45" s="317">
        <f t="shared" si="323"/>
        <v>8.9999999999999976E-4</v>
      </c>
      <c r="QD45" s="318">
        <f t="shared" si="227"/>
        <v>6.3529411764705876E-2</v>
      </c>
      <c r="QE45" s="303">
        <f>IFERROR(IF(N(data_NoOutliers!GJ45),data_NoOutliers!GJ45,MID(data_NoOutliers!GJ45,2,99)/2),"")</f>
        <v>5.0000000000000001E-3</v>
      </c>
      <c r="QF45" s="303">
        <f>IFERROR(IF(N(data_NoOutliers!GK45),data_NoOutliers!GK45,MID(data_NoOutliers!GK45,2,99)/2),"")</f>
        <v>5.0000000000000001E-3</v>
      </c>
      <c r="QG45" s="317">
        <f t="shared" si="228"/>
        <v>0</v>
      </c>
      <c r="QH45" s="318">
        <f t="shared" si="229"/>
        <v>0</v>
      </c>
      <c r="QI45" s="303">
        <f>IFERROR(IF(N(data_NoOutliers!GL45),data_NoOutliers!GL45,MID(data_NoOutliers!GL45,2,99)/2),"")</f>
        <v>5.0000000000000001E-3</v>
      </c>
      <c r="QJ45" s="317">
        <f t="shared" si="230"/>
        <v>0</v>
      </c>
      <c r="QK45" s="318">
        <f t="shared" si="231"/>
        <v>0</v>
      </c>
      <c r="QL45" s="303">
        <f>IFERROR(IF(N(data_NoOutliers!GM45),data_NoOutliers!GM45,MID(data_NoOutliers!GM45,2,99)/2),"")</f>
        <v>2.6800000000000001E-2</v>
      </c>
      <c r="QM45" s="303">
        <f>IFERROR(IF(N(data_NoOutliers!GN45),data_NoOutliers!GN45,MID(data_NoOutliers!GN45,2,99)/2),"")</f>
        <v>5.0000000000000001E-3</v>
      </c>
      <c r="QN45" s="328">
        <f t="shared" si="324"/>
        <v>-2.18E-2</v>
      </c>
      <c r="QO45" s="329">
        <f t="shared" si="290"/>
        <v>-1.3506521739130433</v>
      </c>
      <c r="QP45" s="303">
        <f>IFERROR(IF(N(data_NoOutliers!GO45),data_NoOutliers!GO45,MID(data_NoOutliers!GO45,2,99)/2),"")</f>
        <v>2.5000000000000001E-3</v>
      </c>
      <c r="QQ45" s="303">
        <f>IFERROR(IF(N(data_NoOutliers!GP45),data_NoOutliers!GP45,MID(data_NoOutliers!GP45,2,99)/2),"")</f>
        <v>5.0000000000000001E-3</v>
      </c>
      <c r="QR45" s="328">
        <f t="shared" si="232"/>
        <v>2.5000000000000001E-3</v>
      </c>
      <c r="QS45" s="329">
        <f t="shared" si="233"/>
        <v>0.125</v>
      </c>
      <c r="QT45" s="303">
        <f>IFERROR(IF(N(data_NoOutliers!GQ45),data_NoOutliers!GQ45,MID(data_NoOutliers!GQ45,2,99)/2),"")</f>
        <v>5.0000000000000001E-3</v>
      </c>
      <c r="QU45" s="328">
        <f t="shared" si="234"/>
        <v>2.5000000000000001E-3</v>
      </c>
      <c r="QV45" s="329">
        <f t="shared" si="235"/>
        <v>0.18707191780821919</v>
      </c>
      <c r="QW45" s="303">
        <f>IFERROR(IF(N(data_NoOutliers!GR45),data_NoOutliers!GR45,MID(data_NoOutliers!GR45,2,99)/2),"")</f>
        <v>5.0000000000000001E-3</v>
      </c>
      <c r="QX45" s="303">
        <f>IFERROR(IF(N(data_NoOutliers!GS45),data_NoOutliers!GS45,MID(data_NoOutliers!GS45,2,99)/2),"")</f>
        <v>5.0000000000000001E-3</v>
      </c>
      <c r="QY45" s="326">
        <f t="shared" si="325"/>
        <v>0</v>
      </c>
      <c r="QZ45" s="327">
        <f t="shared" si="292"/>
        <v>0</v>
      </c>
      <c r="RA45" s="303">
        <f>IFERROR(IF(N(data_NoOutliers!GT45),data_NoOutliers!GT45,MID(data_NoOutliers!GT45,2,99)/2),"")</f>
        <v>3.2000000000000002E-3</v>
      </c>
      <c r="RB45" s="303">
        <f>IFERROR(IF(N(data_NoOutliers!GU45),data_NoOutliers!GU45,MID(data_NoOutliers!GU45,2,99)/2),"")</f>
        <v>5.0000000000000001E-3</v>
      </c>
      <c r="RC45" s="326">
        <f t="shared" si="236"/>
        <v>1.8E-3</v>
      </c>
      <c r="RD45" s="327">
        <f t="shared" si="293"/>
        <v>9.9999999999999992E-2</v>
      </c>
      <c r="RE45" s="303">
        <f>IFERROR(IF(N(data_NoOutliers!GV45),data_NoOutliers!GV45,MID(data_NoOutliers!GV45,2,99)/2),"")</f>
        <v>5.0000000000000001E-3</v>
      </c>
      <c r="RF45" s="326">
        <f t="shared" si="237"/>
        <v>1.8E-3</v>
      </c>
      <c r="RG45" s="327">
        <f t="shared" si="238"/>
        <v>0.1368</v>
      </c>
      <c r="RH45" s="303">
        <f>IFERROR(IF(N(data_NoOutliers!GW45),data_NoOutliers!GW45,MID(data_NoOutliers!GW45,2,99)/2),"")</f>
        <v>5.0000000000000001E-3</v>
      </c>
      <c r="RI45" s="303">
        <f>IFERROR(IF(N(data_NoOutliers!GX45),data_NoOutliers!GX45,MID(data_NoOutliers!GX45,2,99)/2),"")</f>
        <v>0.19900000000000001</v>
      </c>
      <c r="RJ45" s="292">
        <f t="shared" si="326"/>
        <v>0.19400000000000001</v>
      </c>
      <c r="RK45" s="304">
        <f t="shared" si="239"/>
        <v>11.925294117647057</v>
      </c>
      <c r="RL45" s="303">
        <f>IFERROR(IF(N(data_NoOutliers!GY45),data_NoOutliers!GY45,MID(data_NoOutliers!GY45,2,99)/2),"")</f>
        <v>5.0000000000000001E-3</v>
      </c>
      <c r="RM45" s="303">
        <f>IFERROR(IF(N(data_NoOutliers!GZ45),data_NoOutliers!GZ45,MID(data_NoOutliers!GZ45,2,99)/2),"")</f>
        <v>5.0000000000000001E-3</v>
      </c>
      <c r="RN45" s="292">
        <f t="shared" si="240"/>
        <v>0</v>
      </c>
      <c r="RO45" s="304">
        <f t="shared" si="241"/>
        <v>0</v>
      </c>
      <c r="RP45" s="303">
        <f>IFERROR(IF(N(data_NoOutliers!HA45),data_NoOutliers!HA45,MID(data_NoOutliers!HA45,2,99)/2),"")</f>
        <v>5.0000000000000001E-3</v>
      </c>
      <c r="RQ45" s="292">
        <f t="shared" si="242"/>
        <v>0</v>
      </c>
      <c r="RR45" s="304">
        <f t="shared" si="243"/>
        <v>0</v>
      </c>
      <c r="RS45" s="303">
        <f>IFERROR(IF(N(data_NoOutliers!HB45),data_NoOutliers!HB45,MID(data_NoOutliers!HB45,2,99)/2),"")</f>
        <v>5.0000000000000001E-3</v>
      </c>
      <c r="RT45" s="303">
        <f>IFERROR(IF(N(data_NoOutliers!HC45),data_NoOutliers!HC45,MID(data_NoOutliers!HC45,2,99)/2),"")</f>
        <v>5.0000000000000001E-3</v>
      </c>
      <c r="RU45" s="118">
        <f t="shared" si="327"/>
        <v>0</v>
      </c>
      <c r="RV45" s="306">
        <f t="shared" si="244"/>
        <v>0</v>
      </c>
      <c r="RW45" s="303">
        <f>IFERROR(IF(N(data_NoOutliers!HD45),data_NoOutliers!HD45,MID(data_NoOutliers!HD45,2,99)/2),"")</f>
        <v>5.0000000000000001E-3</v>
      </c>
      <c r="RX45" s="303">
        <f>IFERROR(IF(N(data_NoOutliers!HE45),data_NoOutliers!HE45,MID(data_NoOutliers!HE45,2,99)/2),"")</f>
        <v>5.0000000000000001E-3</v>
      </c>
      <c r="RY45" s="118">
        <f t="shared" si="245"/>
        <v>0</v>
      </c>
      <c r="RZ45" s="306">
        <f t="shared" si="246"/>
        <v>0</v>
      </c>
      <c r="SA45" s="303">
        <f>IFERROR(IF(N(data_NoOutliers!HF45),data_NoOutliers!HF45,MID(data_NoOutliers!HF45,2,99)/2),"")</f>
        <v>5.0000000000000001E-3</v>
      </c>
      <c r="SB45" s="118">
        <f t="shared" si="247"/>
        <v>0</v>
      </c>
      <c r="SC45" s="340">
        <f t="shared" si="248"/>
        <v>0</v>
      </c>
      <c r="SD45" s="303">
        <f>IFERROR(IF(N(data_NoOutliers!HG45),data_NoOutliers!HG45,MID(data_NoOutliers!HG45,2,99)/2),"")</f>
        <v>5.0000000000000001E-3</v>
      </c>
      <c r="SE45" s="303">
        <f>IFERROR(IF(N(data_NoOutliers!HH45),data_NoOutliers!HH45,MID(data_NoOutliers!HH45,2,99)/2),"")</f>
        <v>5.0000000000000001E-3</v>
      </c>
      <c r="SF45" s="307">
        <f t="shared" si="328"/>
        <v>0</v>
      </c>
      <c r="SG45" s="308">
        <f t="shared" si="249"/>
        <v>0</v>
      </c>
      <c r="SH45" s="303">
        <f>IFERROR(IF(N(data_NoOutliers!HI45),data_NoOutliers!HI45,MID(data_NoOutliers!HI45,2,99)/2),"")</f>
        <v>5.0000000000000001E-3</v>
      </c>
      <c r="SI45" s="303">
        <f>IFERROR(IF(N(data_NoOutliers!HJ45),data_NoOutliers!HJ45,MID(data_NoOutliers!HJ45,2,99)/2),"")</f>
        <v>5.0000000000000001E-3</v>
      </c>
      <c r="SJ45" s="307">
        <f t="shared" si="250"/>
        <v>0</v>
      </c>
      <c r="SK45" s="338">
        <f t="shared" si="251"/>
        <v>0</v>
      </c>
      <c r="SL45" s="303">
        <f>IFERROR(IF(N(data_NoOutliers!HK45),data_NoOutliers!HK45,MID(data_NoOutliers!HK45,2,99)/2),"")</f>
        <v>5.0000000000000001E-3</v>
      </c>
      <c r="SM45" s="307">
        <f t="shared" si="252"/>
        <v>0</v>
      </c>
      <c r="SN45" s="338">
        <f t="shared" si="253"/>
        <v>0</v>
      </c>
      <c r="SO45" s="303">
        <f>IFERROR(IF(N(data_NoOutliers!HL45),data_NoOutliers!HL45,MID(data_NoOutliers!HL45,2,99)/2),"")</f>
        <v>5.0000000000000001E-3</v>
      </c>
      <c r="SP45" s="303">
        <f>IFERROR(IF(N(data_NoOutliers!HM45),data_NoOutliers!HM45,MID(data_NoOutliers!HM45,2,99)/2),"")</f>
        <v>5.0000000000000001E-3</v>
      </c>
      <c r="SQ45" s="127">
        <f t="shared" si="329"/>
        <v>0</v>
      </c>
      <c r="SR45" s="305">
        <f t="shared" si="254"/>
        <v>0</v>
      </c>
      <c r="SS45" s="303">
        <f>IFERROR(IF(N(data_NoOutliers!HN45),data_NoOutliers!HN45,MID(data_NoOutliers!HN45,2,99)/2),"")</f>
        <v>5.0000000000000001E-3</v>
      </c>
      <c r="ST45" s="303">
        <f>IFERROR(IF(N(data_NoOutliers!HO45),data_NoOutliers!HO45,MID(data_NoOutliers!HO45,2,99)/2),"")</f>
        <v>5.0000000000000001E-3</v>
      </c>
      <c r="SU45" s="127">
        <f t="shared" si="255"/>
        <v>0</v>
      </c>
      <c r="SV45" s="302">
        <f t="shared" si="256"/>
        <v>0</v>
      </c>
      <c r="SW45" s="303">
        <f>IFERROR(IF(N(data_NoOutliers!HP45),data_NoOutliers!HP45,MID(data_NoOutliers!HP45,2,99)/2),"")</f>
        <v>5.0000000000000001E-3</v>
      </c>
      <c r="SX45" s="127">
        <f t="shared" si="257"/>
        <v>0</v>
      </c>
      <c r="SY45" s="330">
        <f t="shared" si="258"/>
        <v>0</v>
      </c>
      <c r="SZ45" s="4">
        <f>IFERROR(IF(N(data_NoOutliers!HQ45),data_NoOutliers!HQ45,MID(data_NoOutliers!HQ45,2,99)/2),"")</f>
        <v>5.0000000000000001E-3</v>
      </c>
      <c r="TA45" s="4">
        <f>IFERROR(IF(N(data_NoOutliers!HR45),data_NoOutliers!HR45,MID(data_NoOutliers!HR45,2,99)/2),"")</f>
        <v>5.0000000000000001E-3</v>
      </c>
      <c r="TB45" s="118">
        <f t="shared" si="330"/>
        <v>0</v>
      </c>
      <c r="TC45" s="306">
        <f t="shared" si="259"/>
        <v>0</v>
      </c>
      <c r="TD45" s="4">
        <f>IFERROR(IF(N(data_NoOutliers!HS45),data_NoOutliers!HS45,MID(data_NoOutliers!HS45,2,99)/2),"")</f>
        <v>5.0000000000000001E-3</v>
      </c>
      <c r="TE45" s="4">
        <f>IFERROR(IF(N(data_NoOutliers!HT45),data_NoOutliers!HT45,MID(data_NoOutliers!HT45,2,99)/2),"")</f>
        <v>5.0000000000000001E-3</v>
      </c>
      <c r="TF45" s="118">
        <f t="shared" si="260"/>
        <v>0</v>
      </c>
      <c r="TG45" s="458">
        <f t="shared" si="261"/>
        <v>0</v>
      </c>
      <c r="TH45" s="4">
        <f>IFERROR(IF(N(data_NoOutliers!HU45),data_NoOutliers!HU45,MID(data_NoOutliers!HU45,2,99)/2),"")</f>
        <v>5.0000000000000001E-3</v>
      </c>
      <c r="TI45" s="118">
        <f t="shared" si="262"/>
        <v>0</v>
      </c>
      <c r="TJ45" s="340">
        <f t="shared" si="263"/>
        <v>0</v>
      </c>
      <c r="TK45" s="4">
        <f>IFERROR(IF(N(data_NoOutliers!HV45),data_NoOutliers!HV45,MID(data_NoOutliers!HV45,2,99)/2),"")</f>
        <v>5.0000000000000001E-3</v>
      </c>
      <c r="TL45" s="4">
        <f>IFERROR(IF(N(data_NoOutliers!HW45),data_NoOutliers!HW45,MID(data_NoOutliers!HW45,2,99)/2),"")</f>
        <v>5.0000000000000001E-3</v>
      </c>
      <c r="TM45" s="462">
        <f t="shared" si="331"/>
        <v>0</v>
      </c>
      <c r="TN45" s="463">
        <f t="shared" si="264"/>
        <v>0</v>
      </c>
      <c r="TO45" s="4">
        <f>IFERROR(IF(N(data_NoOutliers!HX45),data_NoOutliers!HX45,MID(data_NoOutliers!HX45,2,99)/2),"")</f>
        <v>5.0000000000000001E-3</v>
      </c>
      <c r="TP45" s="4">
        <f>IFERROR(IF(N(data_NoOutliers!HY45),data_NoOutliers!HY45,MID(data_NoOutliers!HY45,2,99)/2),"")</f>
        <v>5.0000000000000001E-3</v>
      </c>
      <c r="TQ45" s="462">
        <f t="shared" si="316"/>
        <v>0</v>
      </c>
      <c r="TR45" s="465">
        <f t="shared" si="265"/>
        <v>0</v>
      </c>
      <c r="TS45" s="4">
        <f>IFERROR(IF(N(data_NoOutliers!HZ45),data_NoOutliers!HZ45,MID(data_NoOutliers!HZ45,2,99)/2),"")</f>
        <v>5.0000000000000001E-3</v>
      </c>
      <c r="TT45" s="462">
        <f t="shared" si="266"/>
        <v>0</v>
      </c>
      <c r="TU45" s="464">
        <f t="shared" si="267"/>
        <v>0</v>
      </c>
      <c r="TV45" s="4">
        <f>IFERROR(IF(N(data_NoOutliers!IA45),data_NoOutliers!IA45,MID(data_NoOutliers!IA45,2,99)/2),"")</f>
        <v>5.0000000000000001E-3</v>
      </c>
      <c r="TW45" s="4">
        <f>IFERROR(IF(N(data_NoOutliers!IB45),data_NoOutliers!IB45,MID(data_NoOutliers!IB45,2,99)/2),"")</f>
        <v>5.0000000000000001E-3</v>
      </c>
      <c r="TX45" s="468">
        <f t="shared" si="332"/>
        <v>0</v>
      </c>
      <c r="TY45" s="470">
        <f t="shared" si="302"/>
        <v>0</v>
      </c>
      <c r="TZ45" s="4">
        <f>IFERROR(IF(N(data_NoOutliers!IC45),data_NoOutliers!IC45,MID(data_NoOutliers!IC45,2,99)/2),"")</f>
        <v>5.0000000000000001E-3</v>
      </c>
      <c r="UA45" s="4">
        <f>IFERROR(IF(N(data_NoOutliers!ID45),data_NoOutliers!ID45,MID(data_NoOutliers!ID45,2,99)/2),"")</f>
        <v>5.0000000000000001E-3</v>
      </c>
      <c r="UB45" s="468">
        <f t="shared" si="317"/>
        <v>0</v>
      </c>
      <c r="UC45" s="471">
        <f t="shared" si="268"/>
        <v>0</v>
      </c>
      <c r="UD45" s="4">
        <f>IFERROR(IF(N(data_NoOutliers!IE45),data_NoOutliers!IE45,MID(data_NoOutliers!IE45,2,99)/2),"")</f>
        <v>5.0000000000000001E-3</v>
      </c>
      <c r="UE45" s="468">
        <f t="shared" si="318"/>
        <v>0</v>
      </c>
      <c r="UF45" s="472">
        <f t="shared" si="270"/>
        <v>0</v>
      </c>
      <c r="UG45" s="4">
        <f>IFERROR(IF(N(data_NoOutliers!IF45),data_NoOutliers!IF45,MID(data_NoOutliers!IF45,2,99)/2),"")</f>
        <v>5.0000000000000001E-3</v>
      </c>
      <c r="UH45" s="4">
        <f>IFERROR(IF(N(data_NoOutliers!IG45),data_NoOutliers!IG45,MID(data_NoOutliers!IG45,2,99)/2),"")</f>
        <v>5.0000000000000001E-3</v>
      </c>
      <c r="UI45" s="479">
        <f t="shared" si="333"/>
        <v>0</v>
      </c>
      <c r="UJ45" s="480">
        <f t="shared" si="271"/>
        <v>0</v>
      </c>
      <c r="UK45" s="4">
        <f>IFERROR(IF(N(data_NoOutliers!IH45),data_NoOutliers!IH45,MID(data_NoOutliers!IH45,2,99)/2),"")</f>
        <v>5.0000000000000001E-3</v>
      </c>
      <c r="UL45" s="4">
        <f>IFERROR(IF(N(data_NoOutliers!II45),data_NoOutliers!II45,MID(data_NoOutliers!II45,2,99)/2),"")</f>
        <v>0.04</v>
      </c>
      <c r="UM45" s="483">
        <f t="shared" si="334"/>
        <v>3.5000000000000003E-2</v>
      </c>
      <c r="UN45" s="485">
        <f t="shared" si="272"/>
        <v>4.0638888888888891</v>
      </c>
      <c r="UO45" s="4">
        <f>IFERROR(IF(N(data_NoOutliers!IJ45),data_NoOutliers!IJ45,MID(data_NoOutliers!IJ45,2,99)/2),"")</f>
        <v>5.0000000000000001E-3</v>
      </c>
      <c r="UP45" s="4">
        <f>IFERROR(IF(N(data_NoOutliers!IK45),data_NoOutliers!IK45,MID(data_NoOutliers!IK45,2,99)/2),"")</f>
        <v>5.0000000000000001E-3</v>
      </c>
      <c r="UQ45" s="483">
        <f t="shared" si="336"/>
        <v>0</v>
      </c>
      <c r="UR45" s="486">
        <f t="shared" si="273"/>
        <v>0</v>
      </c>
      <c r="US45" s="4">
        <f>IFERROR(IF(N(data_NoOutliers!IL45),data_NoOutliers!IL45,MID(data_NoOutliers!IL45,2,99)/2),"")</f>
        <v>5.0000000000000001E-3</v>
      </c>
      <c r="UT45" s="483">
        <f t="shared" si="320"/>
        <v>0</v>
      </c>
      <c r="UU45" s="487">
        <f t="shared" si="274"/>
        <v>0</v>
      </c>
      <c r="UV45" s="4">
        <f>IFERROR(IF(N(data_NoOutliers!IM45),data_NoOutliers!IM45,MID(data_NoOutliers!IM45,2,99)/2),"")</f>
        <v>5.0000000000000001E-3</v>
      </c>
      <c r="UW45" s="4">
        <f>IFERROR(IF(N(data_NoOutliers!IN45),data_NoOutliers!IN45,MID(data_NoOutliers!IN45,2,99)/2),"")</f>
        <v>5.0000000000000001E-3</v>
      </c>
      <c r="UX45" s="491">
        <f t="shared" si="335"/>
        <v>0</v>
      </c>
      <c r="UY45" s="494">
        <f t="shared" si="275"/>
        <v>0</v>
      </c>
      <c r="UZ45" s="4">
        <f>IFERROR(IF(N(data_NoOutliers!IO45),data_NoOutliers!IO45,MID(data_NoOutliers!IO45,2,99)/2),"")</f>
        <v>5.0000000000000001E-3</v>
      </c>
      <c r="VA45" s="4">
        <f>IFERROR(IF(N(data_NoOutliers!IP45),data_NoOutliers!IP45,MID(data_NoOutliers!IP45,2,99)/2),"")</f>
        <v>5.0000000000000001E-3</v>
      </c>
      <c r="VB45" s="491">
        <f t="shared" si="337"/>
        <v>0</v>
      </c>
      <c r="VC45" s="495">
        <f t="shared" si="276"/>
        <v>0</v>
      </c>
      <c r="VD45" s="4">
        <f>IFERROR(IF(N(data_NoOutliers!IQ45),data_NoOutliers!IQ45,MID(data_NoOutliers!IQ45,2,99)/2),"")</f>
        <v>5.0000000000000001E-3</v>
      </c>
      <c r="VE45" s="491">
        <f t="shared" si="322"/>
        <v>0</v>
      </c>
      <c r="VF45" s="493">
        <f t="shared" si="277"/>
        <v>0</v>
      </c>
      <c r="VG45" s="4" t="str">
        <f>IFERROR(IF(N(data_NoOutliers!IR45),data_NoOutliers!IR45,MID(data_NoOutliers!IR45,2,99)/2),"")</f>
        <v/>
      </c>
      <c r="VH45" s="4" t="str">
        <f>IFERROR(IF(N(data_NoOutliers!IS45),data_NoOutliers!IS45,MID(data_NoOutliers!IS45,2,99)/2),"")</f>
        <v/>
      </c>
      <c r="VI45" s="4" t="str">
        <f>IFERROR(IF(N(data_NoOutliers!IT45),data_NoOutliers!IT45,MID(data_NoOutliers!IT45,2,99)/2),"")</f>
        <v/>
      </c>
      <c r="VJ45" s="4" t="str">
        <f>IFERROR(IF(N(data_NoOutliers!IU45),data_NoOutliers!IU45,MID(data_NoOutliers!IU45,2,99)/2),"")</f>
        <v/>
      </c>
      <c r="VK45" s="4" t="str">
        <f>IFERROR(IF(N(data_NoOutliers!IV45),data_NoOutliers!IV45,MID(data_NoOutliers!IV45,2,99)/2),"")</f>
        <v/>
      </c>
      <c r="VL45" s="4" t="str">
        <f>IFERROR(IF(N(data_NoOutliers!IW45),data_NoOutliers!IW45,MID(data_NoOutliers!IW45,2,99)/2),"")</f>
        <v/>
      </c>
      <c r="VM45" s="4" t="str">
        <f>IFERROR(IF(N(data_NoOutliers!IX45),data_NoOutliers!IX45,MID(data_NoOutliers!IX45,2,99)/2),"")</f>
        <v/>
      </c>
      <c r="VN45" s="4" t="str">
        <f>IFERROR(IF(N(data_NoOutliers!IY45),data_NoOutliers!IY45,MID(data_NoOutliers!IY45,2,99)/2),"")</f>
        <v/>
      </c>
      <c r="VO45" s="4" t="str">
        <f>IFERROR(IF(N(data_NoOutliers!IZ45),data_NoOutliers!IZ45,MID(data_NoOutliers!IZ45,2,99)/2),"")</f>
        <v/>
      </c>
      <c r="VP45" s="4" t="str">
        <f>IFERROR(IF(N(data_NoOutliers!JA45),data_NoOutliers!JA45,MID(data_NoOutliers!JA45,2,99)/2),"")</f>
        <v/>
      </c>
      <c r="VQ45" s="4" t="str">
        <f>IFERROR(IF(N(data_NoOutliers!JB45),data_NoOutliers!JB45,MID(data_NoOutliers!JB45,2,99)/2),"")</f>
        <v/>
      </c>
      <c r="VR45" s="4" t="str">
        <f>IFERROR(IF(N(data_NoOutliers!JC45),data_NoOutliers!JC45,MID(data_NoOutliers!JC45,2,99)/2),"")</f>
        <v/>
      </c>
      <c r="VS45" s="4" t="str">
        <f>IFERROR(IF(N(data_NoOutliers!JD45),data_NoOutliers!JD45,MID(data_NoOutliers!JD45,2,99)/2),"")</f>
        <v/>
      </c>
      <c r="VT45" s="4" t="str">
        <f>IFERROR(IF(N(data_NoOutliers!JE45),data_NoOutliers!JE45,MID(data_NoOutliers!JE45,2,99)/2),"")</f>
        <v/>
      </c>
      <c r="VU45" s="4" t="str">
        <f>IFERROR(IF(N(data_NoOutliers!JF45),data_NoOutliers!JF45,MID(data_NoOutliers!JF45,2,99)/2),"")</f>
        <v/>
      </c>
      <c r="VV45" s="4" t="str">
        <f>IFERROR(IF(N(data_NoOutliers!JG45),data_NoOutliers!JG45,MID(data_NoOutliers!JG45,2,99)/2),"")</f>
        <v/>
      </c>
      <c r="VW45" s="4" t="str">
        <f>IFERROR(IF(N(data_NoOutliers!JH45),data_NoOutliers!JH45,MID(data_NoOutliers!JH45,2,99)/2),"")</f>
        <v/>
      </c>
      <c r="VX45" s="4" t="str">
        <f>IFERROR(IF(N(data_NoOutliers!JI45),data_NoOutliers!JI45,MID(data_NoOutliers!JI45,2,99)/2),"")</f>
        <v/>
      </c>
      <c r="VY45" s="4" t="str">
        <f>IFERROR(IF(N(data_NoOutliers!JJ45),data_NoOutliers!JJ45,MID(data_NoOutliers!JJ45,2,99)/2),"")</f>
        <v/>
      </c>
      <c r="VZ45" s="4" t="str">
        <f>IFERROR(IF(N(data_NoOutliers!JK45),data_NoOutliers!JK45,MID(data_NoOutliers!JK45,2,99)/2),"")</f>
        <v/>
      </c>
      <c r="WA45" s="4" t="str">
        <f>IFERROR(IF(N(data_NoOutliers!JL45),data_NoOutliers!JL45,MID(data_NoOutliers!JL45,2,99)/2),"")</f>
        <v/>
      </c>
      <c r="WB45" s="4" t="str">
        <f>IFERROR(IF(N(data_NoOutliers!JM45),data_NoOutliers!JM45,MID(data_NoOutliers!JM45,2,99)/2),"")</f>
        <v/>
      </c>
      <c r="WC45" s="4" t="str">
        <f>IFERROR(IF(N(data_NoOutliers!JN45),data_NoOutliers!JN45,MID(data_NoOutliers!JN45,2,99)/2),"")</f>
        <v/>
      </c>
      <c r="WD45" s="4" t="str">
        <f>IFERROR(IF(N(data_NoOutliers!JO45),data_NoOutliers!JO45,MID(data_NoOutliers!JO45,2,99)/2),"")</f>
        <v/>
      </c>
      <c r="WE45" s="4" t="str">
        <f>IFERROR(IF(N(data_NoOutliers!JP45),data_NoOutliers!JP45,MID(data_NoOutliers!JP45,2,99)/2),"")</f>
        <v/>
      </c>
      <c r="WF45" s="4" t="str">
        <f>IFERROR(IF(N(data_NoOutliers!JQ45),data_NoOutliers!JQ45,MID(data_NoOutliers!JQ45,2,99)/2),"")</f>
        <v/>
      </c>
      <c r="WG45" s="4" t="str">
        <f>IFERROR(IF(N(data_NoOutliers!JR45),data_NoOutliers!JR45,MID(data_NoOutliers!JR45,2,99)/2),"")</f>
        <v/>
      </c>
      <c r="WH45" s="4" t="str">
        <f>IFERROR(IF(N(data_NoOutliers!JS45),data_NoOutliers!JS45,MID(data_NoOutliers!JS45,2,99)/2),"")</f>
        <v/>
      </c>
      <c r="WI45" s="4" t="str">
        <f>IFERROR(IF(N(data_NoOutliers!JT45),data_NoOutliers!JT45,MID(data_NoOutliers!JT45,2,99)/2),"")</f>
        <v/>
      </c>
      <c r="WJ45" s="4" t="str">
        <f>IFERROR(IF(N(data_NoOutliers!JU45),data_NoOutliers!JU45,MID(data_NoOutliers!JU45,2,99)/2),"")</f>
        <v/>
      </c>
      <c r="WK45" s="4" t="str">
        <f>IFERROR(IF(N(data_NoOutliers!JV45),data_NoOutliers!JV45,MID(data_NoOutliers!JV45,2,99)/2),"")</f>
        <v/>
      </c>
      <c r="WL45" s="4" t="str">
        <f>IFERROR(IF(N(data_NoOutliers!JW45),data_NoOutliers!JW45,MID(data_NoOutliers!JW45,2,99)/2),"")</f>
        <v/>
      </c>
      <c r="WM45" s="4" t="str">
        <f>IFERROR(IF(N(data_NoOutliers!JX45),data_NoOutliers!JX45,MID(data_NoOutliers!JX45,2,99)/2),"")</f>
        <v/>
      </c>
      <c r="WN45" s="4" t="str">
        <f>IFERROR(IF(N(data_NoOutliers!JY45),data_NoOutliers!JY45,MID(data_NoOutliers!JY45,2,99)/2),"")</f>
        <v/>
      </c>
      <c r="WO45" s="4" t="str">
        <f>IFERROR(IF(N(data_NoOutliers!JZ45),data_NoOutliers!JZ45,MID(data_NoOutliers!JZ45,2,99)/2),"")</f>
        <v/>
      </c>
      <c r="WP45" s="4" t="str">
        <f>IFERROR(IF(N(data_NoOutliers!KA45),data_NoOutliers!KA45,MID(data_NoOutliers!KA45,2,99)/2),"")</f>
        <v/>
      </c>
      <c r="WQ45" s="4" t="str">
        <f>IFERROR(IF(N(data_NoOutliers!KB45),data_NoOutliers!KB45,MID(data_NoOutliers!KB45,2,99)/2),"")</f>
        <v/>
      </c>
      <c r="WR45" s="4" t="str">
        <f>IFERROR(IF(N(data_NoOutliers!KC45),data_NoOutliers!KC45,MID(data_NoOutliers!KC45,2,99)/2),"")</f>
        <v/>
      </c>
      <c r="WS45" s="4" t="str">
        <f>IFERROR(IF(N(data_NoOutliers!KD45),data_NoOutliers!KD45,MID(data_NoOutliers!KD45,2,99)/2),"")</f>
        <v/>
      </c>
      <c r="WT45" s="4" t="str">
        <f>IFERROR(IF(N(data_NoOutliers!KE45),data_NoOutliers!KE45,MID(data_NoOutliers!KE45,2,99)/2),"")</f>
        <v/>
      </c>
      <c r="WU45" s="4" t="str">
        <f>IFERROR(IF(N(data_NoOutliers!KF45),data_NoOutliers!KF45,MID(data_NoOutliers!KF45,2,99)/2),"")</f>
        <v/>
      </c>
      <c r="WV45" s="4" t="str">
        <f>IFERROR(IF(N(data_NoOutliers!KG45),data_NoOutliers!KG45,MID(data_NoOutliers!KG45,2,99)/2),"")</f>
        <v/>
      </c>
      <c r="WW45" s="4" t="str">
        <f>IFERROR(IF(N(data_NoOutliers!KH45),data_NoOutliers!KH45,MID(data_NoOutliers!KH45,2,99)/2),"")</f>
        <v/>
      </c>
      <c r="WX45" s="4" t="str">
        <f>IFERROR(IF(N(data_NoOutliers!KI45),data_NoOutliers!KI45,MID(data_NoOutliers!KI45,2,99)/2),"")</f>
        <v/>
      </c>
      <c r="WY45" s="4" t="str">
        <f>IFERROR(IF(N(data_NoOutliers!KJ45),data_NoOutliers!KJ45,MID(data_NoOutliers!KJ45,2,99)/2),"")</f>
        <v/>
      </c>
      <c r="WZ45" s="4" t="str">
        <f>IFERROR(IF(N(data_NoOutliers!KK45),data_NoOutliers!KK45,MID(data_NoOutliers!KK45,2,99)/2),"")</f>
        <v/>
      </c>
      <c r="XA45" s="4" t="str">
        <f>IFERROR(IF(N(data_NoOutliers!KL45),data_NoOutliers!KL45,MID(data_NoOutliers!KL45,2,99)/2),"")</f>
        <v/>
      </c>
      <c r="XB45" s="4" t="str">
        <f>IFERROR(IF(N(data_NoOutliers!KM45),data_NoOutliers!KM45,MID(data_NoOutliers!KM45,2,99)/2),"")</f>
        <v/>
      </c>
      <c r="XC45" s="4" t="str">
        <f>IFERROR(IF(N(data_NoOutliers!KN45),data_NoOutliers!KN45,MID(data_NoOutliers!KN45,2,99)/2),"")</f>
        <v/>
      </c>
      <c r="XD45" s="4" t="str">
        <f>IFERROR(IF(N(data_NoOutliers!KO45),data_NoOutliers!KO45,MID(data_NoOutliers!KO45,2,99)/2),"")</f>
        <v/>
      </c>
      <c r="XE45" s="4" t="str">
        <f>IFERROR(IF(N(data_NoOutliers!KP45),data_NoOutliers!KP45,MID(data_NoOutliers!KP45,2,99)/2),"")</f>
        <v/>
      </c>
      <c r="XF45" s="4" t="str">
        <f>IFERROR(IF(N(data_NoOutliers!KQ45),data_NoOutliers!KQ45,MID(data_NoOutliers!KQ45,2,99)/2),"")</f>
        <v/>
      </c>
      <c r="XG45" s="4" t="str">
        <f>IFERROR(IF(N(data_NoOutliers!KR45),data_NoOutliers!KR45,MID(data_NoOutliers!KR45,2,99)/2),"")</f>
        <v/>
      </c>
      <c r="XH45" s="4" t="str">
        <f>IFERROR(IF(N(data_NoOutliers!KS45),data_NoOutliers!KS45,MID(data_NoOutliers!KS45,2,99)/2),"")</f>
        <v/>
      </c>
      <c r="XI45" s="4" t="str">
        <f>IFERROR(IF(N(data_NoOutliers!KT45),data_NoOutliers!KT45,MID(data_NoOutliers!KT45,2,99)/2),"")</f>
        <v/>
      </c>
      <c r="XJ45" s="4" t="str">
        <f>IFERROR(IF(N(data_NoOutliers!KU45),data_NoOutliers!KU45,MID(data_NoOutliers!KU45,2,99)/2),"")</f>
        <v/>
      </c>
      <c r="XK45" s="4" t="str">
        <f>IFERROR(IF(N(data_NoOutliers!KV45),data_NoOutliers!KV45,MID(data_NoOutliers!KV45,2,99)/2),"")</f>
        <v/>
      </c>
      <c r="XL45" s="4" t="str">
        <f>IFERROR(IF(N(data_NoOutliers!KW45),data_NoOutliers!KW45,MID(data_NoOutliers!KW45,2,99)/2),"")</f>
        <v/>
      </c>
      <c r="XM45" s="4" t="str">
        <f>IFERROR(IF(N(data_NoOutliers!KX45),data_NoOutliers!KX45,MID(data_NoOutliers!KX45,2,99)/2),"")</f>
        <v/>
      </c>
      <c r="XN45" s="4" t="str">
        <f>IFERROR(IF(N(data_NoOutliers!KY45),data_NoOutliers!KY45,MID(data_NoOutliers!KY45,2,99)/2),"")</f>
        <v/>
      </c>
      <c r="XO45" s="4" t="str">
        <f>IFERROR(IF(N(data_NoOutliers!KZ45),data_NoOutliers!KZ45,MID(data_NoOutliers!KZ45,2,99)/2),"")</f>
        <v/>
      </c>
      <c r="XP45" s="4" t="str">
        <f>IFERROR(IF(N(data_NoOutliers!LA45),data_NoOutliers!LA45,MID(data_NoOutliers!LA45,2,99)/2),"")</f>
        <v/>
      </c>
      <c r="XQ45" s="4" t="str">
        <f>IFERROR(IF(N(data_NoOutliers!LB45),data_NoOutliers!LB45,MID(data_NoOutliers!LB45,2,99)/2),"")</f>
        <v/>
      </c>
      <c r="XR45" s="4" t="str">
        <f>IFERROR(IF(N(data_NoOutliers!LC45),data_NoOutliers!LC45,MID(data_NoOutliers!LC45,2,99)/2),"")</f>
        <v/>
      </c>
      <c r="XS45" s="4" t="str">
        <f>IFERROR(IF(N(data_NoOutliers!LD45),data_NoOutliers!LD45,MID(data_NoOutliers!LD45,2,99)/2),"")</f>
        <v/>
      </c>
      <c r="XT45" s="4" t="str">
        <f>IFERROR(IF(N(data_NoOutliers!LE45),data_NoOutliers!LE45,MID(data_NoOutliers!LE45,2,99)/2),"")</f>
        <v/>
      </c>
      <c r="XU45" s="4" t="str">
        <f>IFERROR(IF(N(data_NoOutliers!LF45),data_NoOutliers!LF45,MID(data_NoOutliers!LF45,2,99)/2),"")</f>
        <v/>
      </c>
      <c r="XV45" s="4" t="str">
        <f>IFERROR(IF(N(data_NoOutliers!LG45),data_NoOutliers!LG45,MID(data_NoOutliers!LG45,2,99)/2),"")</f>
        <v/>
      </c>
      <c r="XW45" s="4" t="str">
        <f>IFERROR(IF(N(data_NoOutliers!LH45),data_NoOutliers!LH45,MID(data_NoOutliers!LH45,2,99)/2),"")</f>
        <v/>
      </c>
      <c r="XX45" s="4" t="str">
        <f>IFERROR(IF(N(data_NoOutliers!LI45),data_NoOutliers!LI45,MID(data_NoOutliers!LI45,2,99)/2),"")</f>
        <v/>
      </c>
      <c r="XY45" s="4" t="str">
        <f>IFERROR(IF(N(data_NoOutliers!LJ45),data_NoOutliers!LJ45,MID(data_NoOutliers!LJ45,2,99)/2),"")</f>
        <v/>
      </c>
      <c r="XZ45" s="4" t="str">
        <f>IFERROR(IF(N(data_NoOutliers!LK45),data_NoOutliers!LK45,MID(data_NoOutliers!LK45,2,99)/2),"")</f>
        <v/>
      </c>
      <c r="YA45" s="4" t="str">
        <f>IFERROR(IF(N(data_NoOutliers!LL45),data_NoOutliers!LL45,MID(data_NoOutliers!LL45,2,99)/2),"")</f>
        <v/>
      </c>
      <c r="YB45" s="4" t="str">
        <f>IFERROR(IF(N(data_NoOutliers!LM45),data_NoOutliers!LM45,MID(data_NoOutliers!LM45,2,99)/2),"")</f>
        <v/>
      </c>
      <c r="YC45" s="4" t="str">
        <f>IFERROR(IF(N(data_NoOutliers!LN45),data_NoOutliers!LN45,MID(data_NoOutliers!LN45,2,99)/2),"")</f>
        <v/>
      </c>
      <c r="YD45" s="4" t="str">
        <f>IFERROR(IF(N(data_NoOutliers!LO45),data_NoOutliers!LO45,MID(data_NoOutliers!LO45,2,99)/2),"")</f>
        <v/>
      </c>
      <c r="YE45" s="4" t="str">
        <f>IFERROR(IF(N(data_NoOutliers!LP45),data_NoOutliers!LP45,MID(data_NoOutliers!LP45,2,99)/2),"")</f>
        <v/>
      </c>
      <c r="YF45" s="4" t="str">
        <f>IFERROR(IF(N(data_NoOutliers!LQ45),data_NoOutliers!LQ45,MID(data_NoOutliers!LQ45,2,99)/2),"")</f>
        <v/>
      </c>
      <c r="YG45" s="4" t="str">
        <f>IFERROR(IF(N(data_NoOutliers!LR45),data_NoOutliers!LR45,MID(data_NoOutliers!LR45,2,99)/2),"")</f>
        <v/>
      </c>
      <c r="YH45" s="4" t="str">
        <f>IFERROR(IF(N(data_NoOutliers!LS45),data_NoOutliers!LS45,MID(data_NoOutliers!LS45,2,99)/2),"")</f>
        <v/>
      </c>
      <c r="YI45" s="4" t="str">
        <f>IFERROR(IF(N(data_NoOutliers!LT45),data_NoOutliers!LT45,MID(data_NoOutliers!LT45,2,99)/2),"")</f>
        <v/>
      </c>
      <c r="YJ45" s="4" t="str">
        <f>IFERROR(IF(N(data_NoOutliers!LU45),data_NoOutliers!LU45,MID(data_NoOutliers!LU45,2,99)/2),"")</f>
        <v/>
      </c>
      <c r="YK45" s="4" t="str">
        <f>IFERROR(IF(N(data_NoOutliers!LV45),data_NoOutliers!LV45,MID(data_NoOutliers!LV45,2,99)/2),"")</f>
        <v/>
      </c>
      <c r="YL45" s="4" t="str">
        <f>IFERROR(IF(N(data_NoOutliers!LW45),data_NoOutliers!LW45,MID(data_NoOutliers!LW45,2,99)/2),"")</f>
        <v/>
      </c>
      <c r="YM45" s="4" t="str">
        <f>IFERROR(IF(N(data_NoOutliers!LX45),data_NoOutliers!LX45,MID(data_NoOutliers!LX45,2,99)/2),"")</f>
        <v/>
      </c>
      <c r="YN45" s="4" t="str">
        <f>IFERROR(IF(N(data_NoOutliers!LY45),data_NoOutliers!LY45,MID(data_NoOutliers!LY45,2,99)/2),"")</f>
        <v/>
      </c>
      <c r="YO45" s="4" t="str">
        <f>IFERROR(IF(N(data_NoOutliers!LZ45),data_NoOutliers!LZ45,MID(data_NoOutliers!LZ45,2,99)/2),"")</f>
        <v/>
      </c>
      <c r="YP45" s="4" t="str">
        <f>IFERROR(IF(N(data_NoOutliers!MA45),data_NoOutliers!MA45,MID(data_NoOutliers!MA45,2,99)/2),"")</f>
        <v/>
      </c>
      <c r="YQ45" s="4" t="str">
        <f>IFERROR(IF(N(data_NoOutliers!MB45),data_NoOutliers!MB45,MID(data_NoOutliers!MB45,2,99)/2),"")</f>
        <v/>
      </c>
      <c r="YR45" s="4" t="str">
        <f>IFERROR(IF(N(data_NoOutliers!MC45),data_NoOutliers!MC45,MID(data_NoOutliers!MC45,2,99)/2),"")</f>
        <v/>
      </c>
      <c r="YS45" s="4" t="str">
        <f>IFERROR(IF(N(data_NoOutliers!MD45),data_NoOutliers!MD45,MID(data_NoOutliers!MD45,2,99)/2),"")</f>
        <v/>
      </c>
      <c r="YT45" s="4" t="str">
        <f>IFERROR(IF(N(data_NoOutliers!ME45),data_NoOutliers!ME45,MID(data_NoOutliers!ME45,2,99)/2),"")</f>
        <v/>
      </c>
      <c r="YU45" s="4" t="str">
        <f>IFERROR(IF(N(data_NoOutliers!MF45),data_NoOutliers!MF45,MID(data_NoOutliers!MF45,2,99)/2),"")</f>
        <v/>
      </c>
      <c r="YV45" s="4" t="str">
        <f>IFERROR(IF(N(data_NoOutliers!MG45),data_NoOutliers!MG45,MID(data_NoOutliers!MG45,2,99)/2),"")</f>
        <v/>
      </c>
      <c r="YW45" s="4" t="str">
        <f>IFERROR(IF(N(data_NoOutliers!MH45),data_NoOutliers!MH45,MID(data_NoOutliers!MH45,2,99)/2),"")</f>
        <v/>
      </c>
      <c r="YX45" s="4" t="str">
        <f>IFERROR(IF(N(data_NoOutliers!MI45),data_NoOutliers!MI45,MID(data_NoOutliers!MI45,2,99)/2),"")</f>
        <v/>
      </c>
      <c r="YY45" s="4" t="str">
        <f>IFERROR(IF(N(data_NoOutliers!MJ45),data_NoOutliers!MJ45,MID(data_NoOutliers!MJ45,2,99)/2),"")</f>
        <v/>
      </c>
      <c r="YZ45" s="4" t="str">
        <f>IFERROR(IF(N(data_NoOutliers!MK45),data_NoOutliers!MK45,MID(data_NoOutliers!MK45,2,99)/2),"")</f>
        <v/>
      </c>
      <c r="ZA45" s="4" t="str">
        <f>IFERROR(IF(N(data_NoOutliers!ML45),data_NoOutliers!ML45,MID(data_NoOutliers!ML45,2,99)/2),"")</f>
        <v/>
      </c>
      <c r="ZB45" s="4" t="str">
        <f>IFERROR(IF(N(data_NoOutliers!MM45),data_NoOutliers!MM45,MID(data_NoOutliers!MM45,2,99)/2),"")</f>
        <v/>
      </c>
      <c r="ZC45" s="4" t="str">
        <f>IFERROR(IF(N(data_NoOutliers!MN45),data_NoOutliers!MN45,MID(data_NoOutliers!MN45,2,99)/2),"")</f>
        <v/>
      </c>
      <c r="ZD45" s="4" t="str">
        <f>IFERROR(IF(N(data_NoOutliers!MO45),data_NoOutliers!MO45,MID(data_NoOutliers!MO45,2,99)/2),"")</f>
        <v/>
      </c>
      <c r="ZE45" s="4" t="str">
        <f>IFERROR(IF(N(data_NoOutliers!MP45),data_NoOutliers!MP45,MID(data_NoOutliers!MP45,2,99)/2),"")</f>
        <v/>
      </c>
      <c r="ZF45" s="4" t="str">
        <f>IFERROR(IF(N(data_NoOutliers!MQ45),data_NoOutliers!MQ45,MID(data_NoOutliers!MQ45,2,99)/2),"")</f>
        <v/>
      </c>
      <c r="ZG45" s="4" t="str">
        <f>IFERROR(IF(N(data_NoOutliers!MR45),data_NoOutliers!MR45,MID(data_NoOutliers!MR45,2,99)/2),"")</f>
        <v/>
      </c>
      <c r="ZH45" s="4" t="str">
        <f>IFERROR(IF(N(data_NoOutliers!MS45),data_NoOutliers!MS45,MID(data_NoOutliers!MS45,2,99)/2),"")</f>
        <v/>
      </c>
      <c r="ZI45" s="4" t="str">
        <f>IFERROR(IF(N(data_NoOutliers!MT45),data_NoOutliers!MT45,MID(data_NoOutliers!MT45,2,99)/2),"")</f>
        <v/>
      </c>
      <c r="ZJ45" s="4" t="str">
        <f>IFERROR(IF(N(data_NoOutliers!MU45),data_NoOutliers!MU45,MID(data_NoOutliers!MU45,2,99)/2),"")</f>
        <v/>
      </c>
      <c r="ZK45" s="4" t="str">
        <f>IFERROR(IF(N(data_NoOutliers!MV45),data_NoOutliers!MV45,MID(data_NoOutliers!MV45,2,99)/2),"")</f>
        <v/>
      </c>
      <c r="ZL45" s="4" t="str">
        <f>IFERROR(IF(N(data_NoOutliers!MW45),data_NoOutliers!MW45,MID(data_NoOutliers!MW45,2,99)/2),"")</f>
        <v/>
      </c>
      <c r="ZM45" s="4" t="str">
        <f>IFERROR(IF(N(data_NoOutliers!MX45),data_NoOutliers!MX45,MID(data_NoOutliers!MX45,2,99)/2),"")</f>
        <v/>
      </c>
      <c r="ZN45" s="4" t="str">
        <f>IFERROR(IF(N(data_NoOutliers!MY45),data_NoOutliers!MY45,MID(data_NoOutliers!MY45,2,99)/2),"")</f>
        <v/>
      </c>
      <c r="ZO45" s="4" t="str">
        <f>IFERROR(IF(N(data_NoOutliers!MZ45),data_NoOutliers!MZ45,MID(data_NoOutliers!MZ45,2,99)/2),"")</f>
        <v/>
      </c>
      <c r="ZP45" s="4" t="str">
        <f>IFERROR(IF(N(data_NoOutliers!NA45),data_NoOutliers!NA45,MID(data_NoOutliers!NA45,2,99)/2),"")</f>
        <v/>
      </c>
      <c r="ZQ45" s="4" t="str">
        <f>IFERROR(IF(N(data_NoOutliers!NB45),data_NoOutliers!NB45,MID(data_NoOutliers!NB45,2,99)/2),"")</f>
        <v/>
      </c>
      <c r="ZR45" s="4" t="str">
        <f>IFERROR(IF(N(data_NoOutliers!NC45),data_NoOutliers!NC45,MID(data_NoOutliers!NC45,2,99)/2),"")</f>
        <v/>
      </c>
      <c r="ZS45" s="4" t="str">
        <f>IFERROR(IF(N(data_NoOutliers!ND45),data_NoOutliers!ND45,MID(data_NoOutliers!ND45,2,99)/2),"")</f>
        <v/>
      </c>
      <c r="ZT45" s="4" t="str">
        <f>IFERROR(IF(N(data_NoOutliers!NE45),data_NoOutliers!NE45,MID(data_NoOutliers!NE45,2,99)/2),"")</f>
        <v/>
      </c>
      <c r="ZU45" s="4" t="str">
        <f>IFERROR(IF(N(data_NoOutliers!NF45),data_NoOutliers!NF45,MID(data_NoOutliers!NF45,2,99)/2),"")</f>
        <v/>
      </c>
      <c r="ZV45" s="4" t="str">
        <f>IFERROR(IF(N(data_NoOutliers!NG45),data_NoOutliers!NG45,MID(data_NoOutliers!NG45,2,99)/2),"")</f>
        <v/>
      </c>
      <c r="ZW45" s="4" t="str">
        <f>IFERROR(IF(N(data_NoOutliers!NH45),data_NoOutliers!NH45,MID(data_NoOutliers!NH45,2,99)/2),"")</f>
        <v/>
      </c>
      <c r="ZX45" s="4" t="str">
        <f>IFERROR(IF(N(data_NoOutliers!NI45),data_NoOutliers!NI45,MID(data_NoOutliers!NI45,2,99)/2),"")</f>
        <v/>
      </c>
      <c r="ZY45" s="4" t="str">
        <f>IFERROR(IF(N(data_NoOutliers!NJ45),data_NoOutliers!NJ45,MID(data_NoOutliers!NJ45,2,99)/2),"")</f>
        <v/>
      </c>
      <c r="ZZ45" s="4" t="str">
        <f>IFERROR(IF(N(data_NoOutliers!NK45),data_NoOutliers!NK45,MID(data_NoOutliers!NK45,2,99)/2),"")</f>
        <v/>
      </c>
      <c r="AAA45" s="4" t="str">
        <f>IFERROR(IF(N(data_NoOutliers!NL45),data_NoOutliers!NL45,MID(data_NoOutliers!NL45,2,99)/2),"")</f>
        <v/>
      </c>
      <c r="AAB45" s="4" t="str">
        <f>IFERROR(IF(N(data_NoOutliers!NM45),data_NoOutliers!NM45,MID(data_NoOutliers!NM45,2,99)/2),"")</f>
        <v/>
      </c>
      <c r="AAC45" s="4" t="str">
        <f>IFERROR(IF(N(data_NoOutliers!NN45),data_NoOutliers!NN45,MID(data_NoOutliers!NN45,2,99)/2),"")</f>
        <v/>
      </c>
      <c r="AAD45" s="4" t="str">
        <f>IFERROR(IF(N(data_NoOutliers!NO45),data_NoOutliers!NO45,MID(data_NoOutliers!NO45,2,99)/2),"")</f>
        <v/>
      </c>
      <c r="AAE45" s="4" t="str">
        <f>IFERROR(IF(N(data_NoOutliers!NP45),data_NoOutliers!NP45,MID(data_NoOutliers!NP45,2,99)/2),"")</f>
        <v/>
      </c>
      <c r="AAF45" s="4" t="str">
        <f>IFERROR(IF(N(data_NoOutliers!NQ45),data_NoOutliers!NQ45,MID(data_NoOutliers!NQ45,2,99)/2),"")</f>
        <v/>
      </c>
      <c r="AAG45" s="4" t="str">
        <f>IFERROR(IF(N(data_NoOutliers!NR45),data_NoOutliers!NR45,MID(data_NoOutliers!NR45,2,99)/2),"")</f>
        <v/>
      </c>
      <c r="AAH45" s="4" t="str">
        <f>IFERROR(IF(N(data_NoOutliers!NS45),data_NoOutliers!NS45,MID(data_NoOutliers!NS45,2,99)/2),"")</f>
        <v/>
      </c>
      <c r="AAI45" s="4" t="str">
        <f>IFERROR(IF(N(data_NoOutliers!NT45),data_NoOutliers!NT45,MID(data_NoOutliers!NT45,2,99)/2),"")</f>
        <v/>
      </c>
      <c r="AAJ45" s="4" t="str">
        <f>IFERROR(IF(N(data_NoOutliers!NU45),data_NoOutliers!NU45,MID(data_NoOutliers!NU45,2,99)/2),"")</f>
        <v/>
      </c>
      <c r="AAK45" s="4" t="str">
        <f>IFERROR(IF(N(data_NoOutliers!NV45),data_NoOutliers!NV45,MID(data_NoOutliers!NV45,2,99)/2),"")</f>
        <v/>
      </c>
      <c r="AAL45" s="4" t="str">
        <f>IFERROR(IF(N(data_NoOutliers!NW45),data_NoOutliers!NW45,MID(data_NoOutliers!NW45,2,99)/2),"")</f>
        <v/>
      </c>
      <c r="AAM45" s="4" t="str">
        <f>IFERROR(IF(N(data_NoOutliers!NX45),data_NoOutliers!NX45,MID(data_NoOutliers!NX45,2,99)/2),"")</f>
        <v/>
      </c>
      <c r="AAN45" s="4" t="str">
        <f>IFERROR(IF(N(data_NoOutliers!NY45),data_NoOutliers!NY45,MID(data_NoOutliers!NY45,2,99)/2),"")</f>
        <v/>
      </c>
      <c r="AAO45" s="4" t="str">
        <f>IFERROR(IF(N(data_NoOutliers!NZ45),data_NoOutliers!NZ45,MID(data_NoOutliers!NZ45,2,99)/2),"")</f>
        <v/>
      </c>
      <c r="AAP45" s="4" t="str">
        <f>IFERROR(IF(N(data_NoOutliers!OA45),data_NoOutliers!OA45,MID(data_NoOutliers!OA45,2,99)/2),"")</f>
        <v/>
      </c>
      <c r="AAQ45" s="4" t="str">
        <f>IFERROR(IF(N(data_NoOutliers!OB45),data_NoOutliers!OB45,MID(data_NoOutliers!OB45,2,99)/2),"")</f>
        <v/>
      </c>
      <c r="AAR45" s="4" t="str">
        <f>IFERROR(IF(N(data_NoOutliers!OC45),data_NoOutliers!OC45,MID(data_NoOutliers!OC45,2,99)/2),"")</f>
        <v/>
      </c>
      <c r="AAS45" s="4" t="str">
        <f>IFERROR(IF(N(data_NoOutliers!OD45),data_NoOutliers!OD45,MID(data_NoOutliers!OD45,2,99)/2),"")</f>
        <v/>
      </c>
      <c r="AAT45" s="4" t="str">
        <f>IFERROR(IF(N(data_NoOutliers!OE45),data_NoOutliers!OE45,MID(data_NoOutliers!OE45,2,99)/2),"")</f>
        <v/>
      </c>
      <c r="AAU45" s="4" t="str">
        <f>IFERROR(IF(N(data_NoOutliers!OF45),data_NoOutliers!OF45,MID(data_NoOutliers!OF45,2,99)/2),"")</f>
        <v/>
      </c>
      <c r="AAV45" s="4" t="str">
        <f>IFERROR(IF(N(data_NoOutliers!OG45),data_NoOutliers!OG45,MID(data_NoOutliers!OG45,2,99)/2),"")</f>
        <v/>
      </c>
      <c r="AAW45" s="4" t="str">
        <f>IFERROR(IF(N(data_NoOutliers!OH45),data_NoOutliers!OH45,MID(data_NoOutliers!OH45,2,99)/2),"")</f>
        <v/>
      </c>
      <c r="AAX45" s="4" t="str">
        <f>IFERROR(IF(N(data_NoOutliers!OI45),data_NoOutliers!OI45,MID(data_NoOutliers!OI45,2,99)/2),"")</f>
        <v/>
      </c>
      <c r="AAY45" s="4" t="str">
        <f>IFERROR(IF(N(data_NoOutliers!OJ45),data_NoOutliers!OJ45,MID(data_NoOutliers!OJ45,2,99)/2),"")</f>
        <v/>
      </c>
      <c r="AAZ45" s="4" t="str">
        <f>IFERROR(IF(N(data_NoOutliers!OK45),data_NoOutliers!OK45,MID(data_NoOutliers!OK45,2,99)/2),"")</f>
        <v/>
      </c>
      <c r="ABA45" s="4" t="str">
        <f>IFERROR(IF(N(data_NoOutliers!OL45),data_NoOutliers!OL45,MID(data_NoOutliers!OL45,2,99)/2),"")</f>
        <v/>
      </c>
      <c r="ABB45" s="4" t="str">
        <f>IFERROR(IF(N(data_NoOutliers!OM45),data_NoOutliers!OM45,MID(data_NoOutliers!OM45,2,99)/2),"")</f>
        <v/>
      </c>
      <c r="ABC45" s="4" t="str">
        <f>IFERROR(IF(N(data_NoOutliers!ON45),data_NoOutliers!ON45,MID(data_NoOutliers!ON45,2,99)/2),"")</f>
        <v/>
      </c>
      <c r="ABD45" s="4" t="str">
        <f>IFERROR(IF(N(data_NoOutliers!OO45),data_NoOutliers!OO45,MID(data_NoOutliers!OO45,2,99)/2),"")</f>
        <v/>
      </c>
      <c r="ABE45" s="4" t="str">
        <f>IFERROR(IF(N(data_NoOutliers!OP45),data_NoOutliers!OP45,MID(data_NoOutliers!OP45,2,99)/2),"")</f>
        <v/>
      </c>
      <c r="ABF45" s="4" t="str">
        <f>IFERROR(IF(N(data_NoOutliers!OQ45),data_NoOutliers!OQ45,MID(data_NoOutliers!OQ45,2,99)/2),"")</f>
        <v/>
      </c>
      <c r="ABG45" s="4" t="str">
        <f>IFERROR(IF(N(data_NoOutliers!OR45),data_NoOutliers!OR45,MID(data_NoOutliers!OR45,2,99)/2),"")</f>
        <v/>
      </c>
      <c r="ABH45" s="4" t="str">
        <f>IFERROR(IF(N(data_NoOutliers!OS45),data_NoOutliers!OS45,MID(data_NoOutliers!OS45,2,99)/2),"")</f>
        <v/>
      </c>
      <c r="ABI45" s="4" t="str">
        <f>IFERROR(IF(N(data_NoOutliers!OT45),data_NoOutliers!OT45,MID(data_NoOutliers!OT45,2,99)/2),"")</f>
        <v/>
      </c>
      <c r="ABJ45" s="4" t="str">
        <f>IFERROR(IF(N(data_NoOutliers!OU45),data_NoOutliers!OU45,MID(data_NoOutliers!OU45,2,99)/2),"")</f>
        <v/>
      </c>
      <c r="ABK45" s="4" t="str">
        <f>IFERROR(IF(N(data_NoOutliers!OV45),data_NoOutliers!OV45,MID(data_NoOutliers!OV45,2,99)/2),"")</f>
        <v/>
      </c>
      <c r="ABL45" s="4" t="str">
        <f>IFERROR(IF(N(data_NoOutliers!OW45),data_NoOutliers!OW45,MID(data_NoOutliers!OW45,2,99)/2),"")</f>
        <v/>
      </c>
      <c r="ABM45" s="4" t="str">
        <f>IFERROR(IF(N(data_NoOutliers!OX45),data_NoOutliers!OX45,MID(data_NoOutliers!OX45,2,99)/2),"")</f>
        <v/>
      </c>
      <c r="ABN45" s="4" t="str">
        <f>IFERROR(IF(N(data_NoOutliers!OY45),data_NoOutliers!OY45,MID(data_NoOutliers!OY45,2,99)/2),"")</f>
        <v/>
      </c>
      <c r="ABO45" s="4" t="str">
        <f>IFERROR(IF(N(data_NoOutliers!OZ45),data_NoOutliers!OZ45,MID(data_NoOutliers!OZ45,2,99)/2),"")</f>
        <v/>
      </c>
      <c r="ABP45" s="4" t="str">
        <f>IFERROR(IF(N(data_NoOutliers!PA45),data_NoOutliers!PA45,MID(data_NoOutliers!PA45,2,99)/2),"")</f>
        <v/>
      </c>
      <c r="ABQ45" s="4" t="str">
        <f>IFERROR(IF(N(data_NoOutliers!PB45),data_NoOutliers!PB45,MID(data_NoOutliers!PB45,2,99)/2),"")</f>
        <v/>
      </c>
      <c r="ABR45" s="4" t="str">
        <f>IFERROR(IF(N(data_NoOutliers!PC45),data_NoOutliers!PC45,MID(data_NoOutliers!PC45,2,99)/2),"")</f>
        <v/>
      </c>
      <c r="ABS45" s="4" t="str">
        <f>IFERROR(IF(N(data_NoOutliers!PD45),data_NoOutliers!PD45,MID(data_NoOutliers!PD45,2,99)/2),"")</f>
        <v/>
      </c>
      <c r="ABT45" s="4" t="str">
        <f>IFERROR(IF(N(data_NoOutliers!PE45),data_NoOutliers!PE45,MID(data_NoOutliers!PE45,2,99)/2),"")</f>
        <v/>
      </c>
      <c r="ABU45" s="4" t="str">
        <f>IFERROR(IF(N(data_NoOutliers!PF45),data_NoOutliers!PF45,MID(data_NoOutliers!PF45,2,99)/2),"")</f>
        <v/>
      </c>
      <c r="ABV45" s="4" t="str">
        <f>IFERROR(IF(N(data_NoOutliers!PG45),data_NoOutliers!PG45,MID(data_NoOutliers!PG45,2,99)/2),"")</f>
        <v/>
      </c>
      <c r="ABW45" s="4" t="str">
        <f>IFERROR(IF(N(data_NoOutliers!PH45),data_NoOutliers!PH45,MID(data_NoOutliers!PH45,2,99)/2),"")</f>
        <v/>
      </c>
      <c r="ABX45" s="4" t="str">
        <f>IFERROR(IF(N(data_NoOutliers!PI45),data_NoOutliers!PI45,MID(data_NoOutliers!PI45,2,99)/2),"")</f>
        <v/>
      </c>
      <c r="ABY45" s="4" t="str">
        <f>IFERROR(IF(N(data_NoOutliers!PJ45),data_NoOutliers!PJ45,MID(data_NoOutliers!PJ45,2,99)/2),"")</f>
        <v/>
      </c>
      <c r="ABZ45" s="4" t="str">
        <f>IFERROR(IF(N(data_NoOutliers!PK45),data_NoOutliers!PK45,MID(data_NoOutliers!PK45,2,99)/2),"")</f>
        <v/>
      </c>
      <c r="ACA45" s="4" t="str">
        <f>IFERROR(IF(N(data_NoOutliers!PL45),data_NoOutliers!PL45,MID(data_NoOutliers!PL45,2,99)/2),"")</f>
        <v/>
      </c>
      <c r="ACB45" s="4" t="str">
        <f>IFERROR(IF(N(data_NoOutliers!PM45),data_NoOutliers!PM45,MID(data_NoOutliers!PM45,2,99)/2),"")</f>
        <v/>
      </c>
      <c r="ACC45" s="4" t="str">
        <f>IFERROR(IF(N(data_NoOutliers!PN45),data_NoOutliers!PN45,MID(data_NoOutliers!PN45,2,99)/2),"")</f>
        <v/>
      </c>
      <c r="ACD45" s="4" t="str">
        <f>IFERROR(IF(N(data_NoOutliers!PO45),data_NoOutliers!PO45,MID(data_NoOutliers!PO45,2,99)/2),"")</f>
        <v/>
      </c>
      <c r="ACE45" s="4" t="str">
        <f>IFERROR(IF(N(data_NoOutliers!PP45),data_NoOutliers!PP45,MID(data_NoOutliers!PP45,2,99)/2),"")</f>
        <v/>
      </c>
      <c r="ACF45" s="4" t="str">
        <f>IFERROR(IF(N(data_NoOutliers!PQ45),data_NoOutliers!PQ45,MID(data_NoOutliers!PQ45,2,99)/2),"")</f>
        <v/>
      </c>
      <c r="ACG45" s="4" t="str">
        <f>IFERROR(IF(N(data_NoOutliers!PR45),data_NoOutliers!PR45,MID(data_NoOutliers!PR45,2,99)/2),"")</f>
        <v/>
      </c>
      <c r="ACH45" s="4" t="str">
        <f>IFERROR(IF(N(data_NoOutliers!PS45),data_NoOutliers!PS45,MID(data_NoOutliers!PS45,2,99)/2),"")</f>
        <v/>
      </c>
      <c r="ACI45" s="4" t="str">
        <f>IFERROR(IF(N(data_NoOutliers!PT45),data_NoOutliers!PT45,MID(data_NoOutliers!PT45,2,99)/2),"")</f>
        <v/>
      </c>
      <c r="ACJ45" s="4" t="str">
        <f>IFERROR(IF(N(data_NoOutliers!PU45),data_NoOutliers!PU45,MID(data_NoOutliers!PU45,2,99)/2),"")</f>
        <v/>
      </c>
      <c r="ACK45" s="4" t="str">
        <f>IFERROR(IF(N(data_NoOutliers!PV45),data_NoOutliers!PV45,MID(data_NoOutliers!PV45,2,99)/2),"")</f>
        <v/>
      </c>
      <c r="ACL45" s="4" t="str">
        <f>IFERROR(IF(N(data_NoOutliers!PW45),data_NoOutliers!PW45,MID(data_NoOutliers!PW45,2,99)/2),"")</f>
        <v/>
      </c>
      <c r="ACM45" s="4" t="str">
        <f>IFERROR(IF(N(data_NoOutliers!PX45),data_NoOutliers!PX45,MID(data_NoOutliers!PX45,2,99)/2),"")</f>
        <v/>
      </c>
      <c r="ACN45" s="4" t="str">
        <f>IFERROR(IF(N(data_NoOutliers!PY45),data_NoOutliers!PY45,MID(data_NoOutliers!PY45,2,99)/2),"")</f>
        <v/>
      </c>
      <c r="ACO45" s="4" t="str">
        <f>IFERROR(IF(N(data_NoOutliers!PZ45),data_NoOutliers!PZ45,MID(data_NoOutliers!PZ45,2,99)/2),"")</f>
        <v/>
      </c>
      <c r="ACP45" s="4" t="str">
        <f>IFERROR(IF(N(data_NoOutliers!QA45),data_NoOutliers!QA45,MID(data_NoOutliers!QA45,2,99)/2),"")</f>
        <v/>
      </c>
      <c r="ACQ45" s="4" t="str">
        <f>IFERROR(IF(N(data_NoOutliers!QB45),data_NoOutliers!QB45,MID(data_NoOutliers!QB45,2,99)/2),"")</f>
        <v/>
      </c>
      <c r="ACR45" s="4" t="str">
        <f>IFERROR(IF(N(data_NoOutliers!QC45),data_NoOutliers!QC45,MID(data_NoOutliers!QC45,2,99)/2),"")</f>
        <v/>
      </c>
      <c r="ACS45" s="4" t="str">
        <f>IFERROR(IF(N(data_NoOutliers!QD45),data_NoOutliers!QD45,MID(data_NoOutliers!QD45,2,99)/2),"")</f>
        <v/>
      </c>
      <c r="ACT45" s="4" t="str">
        <f>IFERROR(IF(N(data_NoOutliers!QE45),data_NoOutliers!QE45,MID(data_NoOutliers!QE45,2,99)/2),"")</f>
        <v/>
      </c>
      <c r="ACU45" s="4" t="str">
        <f>IFERROR(IF(N(data_NoOutliers!QF45),data_NoOutliers!QF45,MID(data_NoOutliers!QF45,2,99)/2),"")</f>
        <v/>
      </c>
      <c r="ACV45" s="4" t="str">
        <f>IFERROR(IF(N(data_NoOutliers!QG45),data_NoOutliers!QG45,MID(data_NoOutliers!QG45,2,99)/2),"")</f>
        <v/>
      </c>
      <c r="ACW45" s="4" t="str">
        <f>IFERROR(IF(N(data_NoOutliers!QH45),data_NoOutliers!QH45,MID(data_NoOutliers!QH45,2,99)/2),"")</f>
        <v/>
      </c>
      <c r="ACX45" s="4" t="str">
        <f>IFERROR(IF(N(data_NoOutliers!QI45),data_NoOutliers!QI45,MID(data_NoOutliers!QI45,2,99)/2),"")</f>
        <v/>
      </c>
      <c r="ACY45" s="4" t="str">
        <f>IFERROR(IF(N(data_NoOutliers!QJ45),data_NoOutliers!QJ45,MID(data_NoOutliers!QJ45,2,99)/2),"")</f>
        <v/>
      </c>
      <c r="ACZ45" s="4" t="str">
        <f>IFERROR(IF(N(data_NoOutliers!QK45),data_NoOutliers!QK45,MID(data_NoOutliers!QK45,2,99)/2),"")</f>
        <v/>
      </c>
      <c r="ADA45" s="4" t="str">
        <f>IFERROR(IF(N(data_NoOutliers!QL45),data_NoOutliers!QL45,MID(data_NoOutliers!QL45,2,99)/2),"")</f>
        <v/>
      </c>
      <c r="ADB45" s="4" t="str">
        <f>IFERROR(IF(N(data_NoOutliers!QM45),data_NoOutliers!QM45,MID(data_NoOutliers!QM45,2,99)/2),"")</f>
        <v/>
      </c>
      <c r="ADC45" s="4" t="str">
        <f>IFERROR(IF(N(data_NoOutliers!QN45),data_NoOutliers!QN45,MID(data_NoOutliers!QN45,2,99)/2),"")</f>
        <v/>
      </c>
      <c r="ADD45" s="4" t="str">
        <f>IFERROR(IF(N(data_NoOutliers!QO45),data_NoOutliers!QO45,MID(data_NoOutliers!QO45,2,99)/2),"")</f>
        <v/>
      </c>
      <c r="ADE45" s="4" t="str">
        <f>IFERROR(IF(N(data_NoOutliers!QP45),data_NoOutliers!QP45,MID(data_NoOutliers!QP45,2,99)/2),"")</f>
        <v/>
      </c>
      <c r="ADF45" s="4" t="str">
        <f>IFERROR(IF(N(data_NoOutliers!QQ45),data_NoOutliers!QQ45,MID(data_NoOutliers!QQ45,2,99)/2),"")</f>
        <v/>
      </c>
      <c r="ADG45" s="4" t="str">
        <f>IFERROR(IF(N(data_NoOutliers!QR45),data_NoOutliers!QR45,MID(data_NoOutliers!QR45,2,99)/2),"")</f>
        <v/>
      </c>
      <c r="ADH45" s="4" t="str">
        <f>IFERROR(IF(N(data_NoOutliers!QS45),data_NoOutliers!QS45,MID(data_NoOutliers!QS45,2,99)/2),"")</f>
        <v/>
      </c>
      <c r="ADI45" s="4" t="str">
        <f>IFERROR(IF(N(data_NoOutliers!QT45),data_NoOutliers!QT45,MID(data_NoOutliers!QT45,2,99)/2),"")</f>
        <v/>
      </c>
      <c r="ADJ45" s="4" t="str">
        <f>IFERROR(IF(N(data_NoOutliers!QU45),data_NoOutliers!QU45,MID(data_NoOutliers!QU45,2,99)/2),"")</f>
        <v/>
      </c>
      <c r="ADK45" s="4" t="str">
        <f>IFERROR(IF(N(data_NoOutliers!QV45),data_NoOutliers!QV45,MID(data_NoOutliers!QV45,2,99)/2),"")</f>
        <v/>
      </c>
      <c r="ADL45" s="4" t="str">
        <f>IFERROR(IF(N(data_NoOutliers!QW45),data_NoOutliers!QW45,MID(data_NoOutliers!QW45,2,99)/2),"")</f>
        <v/>
      </c>
      <c r="ADM45" s="4" t="str">
        <f>IFERROR(IF(N(data_NoOutliers!QX45),data_NoOutliers!QX45,MID(data_NoOutliers!QX45,2,99)/2),"")</f>
        <v/>
      </c>
      <c r="ADN45" s="4" t="str">
        <f>IFERROR(IF(N(data_NoOutliers!QY45),data_NoOutliers!QY45,MID(data_NoOutliers!QY45,2,99)/2),"")</f>
        <v/>
      </c>
      <c r="ADO45" s="4" t="str">
        <f>IFERROR(IF(N(data_NoOutliers!QZ45),data_NoOutliers!QZ45,MID(data_NoOutliers!QZ45,2,99)/2),"")</f>
        <v/>
      </c>
      <c r="ADP45" s="4" t="str">
        <f>IFERROR(IF(N(data_NoOutliers!RA45),data_NoOutliers!RA45,MID(data_NoOutliers!RA45,2,99)/2),"")</f>
        <v/>
      </c>
      <c r="ADQ45" s="4" t="str">
        <f>IFERROR(IF(N(data_NoOutliers!RB45),data_NoOutliers!RB45,MID(data_NoOutliers!RB45,2,99)/2),"")</f>
        <v/>
      </c>
      <c r="ADR45" s="4" t="str">
        <f>IFERROR(IF(N(data_NoOutliers!RC45),data_NoOutliers!RC45,MID(data_NoOutliers!RC45,2,99)/2),"")</f>
        <v/>
      </c>
      <c r="ADS45" s="4" t="str">
        <f>IFERROR(IF(N(data_NoOutliers!RD45),data_NoOutliers!RD45,MID(data_NoOutliers!RD45,2,99)/2),"")</f>
        <v/>
      </c>
      <c r="ADT45" s="4" t="str">
        <f>IFERROR(IF(N(data_NoOutliers!RE45),data_NoOutliers!RE45,MID(data_NoOutliers!RE45,2,99)/2),"")</f>
        <v/>
      </c>
      <c r="ADU45" s="4" t="str">
        <f>IFERROR(IF(N(data_NoOutliers!RF45),data_NoOutliers!RF45,MID(data_NoOutliers!RF45,2,99)/2),"")</f>
        <v/>
      </c>
      <c r="ADV45" s="4" t="str">
        <f>IFERROR(IF(N(data_NoOutliers!RG45),data_NoOutliers!RG45,MID(data_NoOutliers!RG45,2,99)/2),"")</f>
        <v/>
      </c>
      <c r="ADW45" s="4" t="str">
        <f>IFERROR(IF(N(data_NoOutliers!RH45),data_NoOutliers!RH45,MID(data_NoOutliers!RH45,2,99)/2),"")</f>
        <v/>
      </c>
      <c r="ADX45" s="4" t="str">
        <f>IFERROR(IF(N(data_NoOutliers!RI45),data_NoOutliers!RI45,MID(data_NoOutliers!RI45,2,99)/2),"")</f>
        <v/>
      </c>
      <c r="ADY45" s="4" t="str">
        <f>IFERROR(IF(N(data_NoOutliers!RJ45),data_NoOutliers!RJ45,MID(data_NoOutliers!RJ45,2,99)/2),"")</f>
        <v/>
      </c>
      <c r="ADZ45" s="4" t="str">
        <f>IFERROR(IF(N(data_NoOutliers!RK45),data_NoOutliers!RK45,MID(data_NoOutliers!RK45,2,99)/2),"")</f>
        <v/>
      </c>
      <c r="AEA45" s="4" t="str">
        <f>IFERROR(IF(N(data_NoOutliers!RL45),data_NoOutliers!RL45,MID(data_NoOutliers!RL45,2,99)/2),"")</f>
        <v/>
      </c>
      <c r="AEB45" s="4" t="str">
        <f>IFERROR(IF(N(data_NoOutliers!RM45),data_NoOutliers!RM45,MID(data_NoOutliers!RM45,2,99)/2),"")</f>
        <v/>
      </c>
      <c r="AEC45" s="4" t="str">
        <f>IFERROR(IF(N(data_NoOutliers!RN45),data_NoOutliers!RN45,MID(data_NoOutliers!RN45,2,99)/2),"")</f>
        <v/>
      </c>
      <c r="AED45" s="4" t="str">
        <f>IFERROR(IF(N(data_NoOutliers!RO45),data_NoOutliers!RO45,MID(data_NoOutliers!RO45,2,99)/2),"")</f>
        <v/>
      </c>
      <c r="AEE45" s="4" t="str">
        <f>IFERROR(IF(N(data_NoOutliers!RP45),data_NoOutliers!RP45,MID(data_NoOutliers!RP45,2,99)/2),"")</f>
        <v/>
      </c>
      <c r="AEF45" s="4" t="str">
        <f>IFERROR(IF(N(data_NoOutliers!RQ45),data_NoOutliers!RQ45,MID(data_NoOutliers!RQ45,2,99)/2),"")</f>
        <v/>
      </c>
      <c r="AEG45" s="4" t="str">
        <f>IFERROR(IF(N(data_NoOutliers!RR45),data_NoOutliers!RR45,MID(data_NoOutliers!RR45,2,99)/2),"")</f>
        <v/>
      </c>
      <c r="AEH45" s="4" t="str">
        <f>IFERROR(IF(N(data_NoOutliers!RS45),data_NoOutliers!RS45,MID(data_NoOutliers!RS45,2,99)/2),"")</f>
        <v/>
      </c>
      <c r="AEI45" s="4" t="str">
        <f>IFERROR(IF(N(data_NoOutliers!RT45),data_NoOutliers!RT45,MID(data_NoOutliers!RT45,2,99)/2),"")</f>
        <v/>
      </c>
      <c r="AEJ45" s="4" t="str">
        <f>IFERROR(IF(N(data_NoOutliers!RU45),data_NoOutliers!RU45,MID(data_NoOutliers!RU45,2,99)/2),"")</f>
        <v/>
      </c>
      <c r="AEK45" s="4" t="str">
        <f>IFERROR(IF(N(data_NoOutliers!RV45),data_NoOutliers!RV45,MID(data_NoOutliers!RV45,2,99)/2),"")</f>
        <v/>
      </c>
      <c r="AEL45" s="4" t="str">
        <f>IFERROR(IF(N(data_NoOutliers!RW45),data_NoOutliers!RW45,MID(data_NoOutliers!RW45,2,99)/2),"")</f>
        <v/>
      </c>
      <c r="AEM45" s="4" t="str">
        <f>IFERROR(IF(N(data_NoOutliers!RX45),data_NoOutliers!RX45,MID(data_NoOutliers!RX45,2,99)/2),"")</f>
        <v/>
      </c>
      <c r="AEN45" s="4" t="str">
        <f>IFERROR(IF(N(data_NoOutliers!RY45),data_NoOutliers!RY45,MID(data_NoOutliers!RY45,2,99)/2),"")</f>
        <v/>
      </c>
      <c r="AEO45" s="4" t="str">
        <f>IFERROR(IF(N(data_NoOutliers!RZ45),data_NoOutliers!RZ45,MID(data_NoOutliers!RZ45,2,99)/2),"")</f>
        <v/>
      </c>
      <c r="AEP45" s="4" t="str">
        <f>IFERROR(IF(N(data_NoOutliers!SA45),data_NoOutliers!SA45,MID(data_NoOutliers!SA45,2,99)/2),"")</f>
        <v/>
      </c>
      <c r="AEQ45" s="4" t="str">
        <f>IFERROR(IF(N(data_NoOutliers!SB45),data_NoOutliers!SB45,MID(data_NoOutliers!SB45,2,99)/2),"")</f>
        <v/>
      </c>
      <c r="AER45" s="4" t="str">
        <f>IFERROR(IF(N(data_NoOutliers!SC45),data_NoOutliers!SC45,MID(data_NoOutliers!SC45,2,99)/2),"")</f>
        <v/>
      </c>
      <c r="AES45" s="4" t="str">
        <f>IFERROR(IF(N(data_NoOutliers!SD45),data_NoOutliers!SD45,MID(data_NoOutliers!SD45,2,99)/2),"")</f>
        <v/>
      </c>
      <c r="AET45" s="4" t="str">
        <f>IFERROR(IF(N(data_NoOutliers!SE45),data_NoOutliers!SE45,MID(data_NoOutliers!SE45,2,99)/2),"")</f>
        <v/>
      </c>
      <c r="AEU45" s="4" t="str">
        <f>IFERROR(IF(N(data_NoOutliers!SF45),data_NoOutliers!SF45,MID(data_NoOutliers!SF45,2,99)/2),"")</f>
        <v/>
      </c>
      <c r="AEV45" s="4" t="str">
        <f>IFERROR(IF(N(data_NoOutliers!SG45),data_NoOutliers!SG45,MID(data_NoOutliers!SG45,2,99)/2),"")</f>
        <v/>
      </c>
      <c r="AEW45" s="4" t="str">
        <f>IFERROR(IF(N(data_NoOutliers!SH45),data_NoOutliers!SH45,MID(data_NoOutliers!SH45,2,99)/2),"")</f>
        <v/>
      </c>
      <c r="AEX45" s="4" t="str">
        <f>IFERROR(IF(N(data_NoOutliers!SI45),data_NoOutliers!SI45,MID(data_NoOutliers!SI45,2,99)/2),"")</f>
        <v/>
      </c>
      <c r="AEY45" s="4" t="str">
        <f>IFERROR(IF(N(data_NoOutliers!SJ45),data_NoOutliers!SJ45,MID(data_NoOutliers!SJ45,2,99)/2),"")</f>
        <v/>
      </c>
      <c r="AEZ45" s="4" t="str">
        <f>IFERROR(IF(N(data_NoOutliers!SK45),data_NoOutliers!SK45,MID(data_NoOutliers!SK45,2,99)/2),"")</f>
        <v/>
      </c>
      <c r="AFA45" s="4" t="str">
        <f>IFERROR(IF(N(data_NoOutliers!SL45),data_NoOutliers!SL45,MID(data_NoOutliers!SL45,2,99)/2),"")</f>
        <v/>
      </c>
      <c r="AFB45" s="4" t="str">
        <f>IFERROR(IF(N(data_NoOutliers!SM45),data_NoOutliers!SM45,MID(data_NoOutliers!SM45,2,99)/2),"")</f>
        <v/>
      </c>
      <c r="AFC45" s="4" t="str">
        <f>IFERROR(IF(N(data_NoOutliers!SN45),data_NoOutliers!SN45,MID(data_NoOutliers!SN45,2,99)/2),"")</f>
        <v/>
      </c>
      <c r="AFD45" s="4" t="str">
        <f>IFERROR(IF(N(data_NoOutliers!SO45),data_NoOutliers!SO45,MID(data_NoOutliers!SO45,2,99)/2),"")</f>
        <v/>
      </c>
      <c r="AFE45" s="4" t="str">
        <f>IFERROR(IF(N(data_NoOutliers!SP45),data_NoOutliers!SP45,MID(data_NoOutliers!SP45,2,99)/2),"")</f>
        <v/>
      </c>
      <c r="AFF45" s="4" t="str">
        <f>IFERROR(IF(N(data_NoOutliers!SQ45),data_NoOutliers!SQ45,MID(data_NoOutliers!SQ45,2,99)/2),"")</f>
        <v/>
      </c>
      <c r="AFG45" s="4" t="str">
        <f>IFERROR(IF(N(data_NoOutliers!SR45),data_NoOutliers!SR45,MID(data_NoOutliers!SR45,2,99)/2),"")</f>
        <v/>
      </c>
      <c r="AFH45" s="4" t="str">
        <f>IFERROR(IF(N(data_NoOutliers!SS45),data_NoOutliers!SS45,MID(data_NoOutliers!SS45,2,99)/2),"")</f>
        <v/>
      </c>
      <c r="AFI45" s="4" t="str">
        <f>IFERROR(IF(N(data_NoOutliers!ST45),data_NoOutliers!ST45,MID(data_NoOutliers!ST45,2,99)/2),"")</f>
        <v/>
      </c>
      <c r="AFJ45" s="4" t="str">
        <f>IFERROR(IF(N(data_NoOutliers!SU45),data_NoOutliers!SU45,MID(data_NoOutliers!SU45,2,99)/2),"")</f>
        <v/>
      </c>
      <c r="AFK45" s="4" t="str">
        <f>IFERROR(IF(N(data_NoOutliers!SV45),data_NoOutliers!SV45,MID(data_NoOutliers!SV45,2,99)/2),"")</f>
        <v/>
      </c>
      <c r="AFL45" s="4" t="str">
        <f>IFERROR(IF(N(data_NoOutliers!SW45),data_NoOutliers!SW45,MID(data_NoOutliers!SW45,2,99)/2),"")</f>
        <v/>
      </c>
      <c r="AFM45" s="4" t="str">
        <f>IFERROR(IF(N(data_NoOutliers!SX45),data_NoOutliers!SX45,MID(data_NoOutliers!SX45,2,99)/2),"")</f>
        <v/>
      </c>
      <c r="AFN45" s="4" t="str">
        <f>IFERROR(IF(N(data_NoOutliers!SY45),data_NoOutliers!SY45,MID(data_NoOutliers!SY45,2,99)/2),"")</f>
        <v/>
      </c>
      <c r="AFO45" s="4" t="str">
        <f>IFERROR(IF(N(data_NoOutliers!SZ45),data_NoOutliers!SZ45,MID(data_NoOutliers!SZ45,2,99)/2),"")</f>
        <v/>
      </c>
      <c r="AFP45" s="4" t="str">
        <f>IFERROR(IF(N(data_NoOutliers!TA45),data_NoOutliers!TA45,MID(data_NoOutliers!TA45,2,99)/2),"")</f>
        <v/>
      </c>
      <c r="AFQ45" s="4" t="str">
        <f>IFERROR(IF(N(data_NoOutliers!TB45),data_NoOutliers!TB45,MID(data_NoOutliers!TB45,2,99)/2),"")</f>
        <v/>
      </c>
      <c r="AFR45" s="4" t="str">
        <f>IFERROR(IF(N(data_NoOutliers!TC45),data_NoOutliers!TC45,MID(data_NoOutliers!TC45,2,99)/2),"")</f>
        <v/>
      </c>
      <c r="AFS45" s="4" t="str">
        <f>IFERROR(IF(N(data_NoOutliers!TD45),data_NoOutliers!TD45,MID(data_NoOutliers!TD45,2,99)/2),"")</f>
        <v/>
      </c>
      <c r="AFT45" s="4" t="str">
        <f>IFERROR(IF(N(data_NoOutliers!TE45),data_NoOutliers!TE45,MID(data_NoOutliers!TE45,2,99)/2),"")</f>
        <v/>
      </c>
      <c r="AFU45" s="4" t="str">
        <f>IFERROR(IF(N(data_NoOutliers!TF45),data_NoOutliers!TF45,MID(data_NoOutliers!TF45,2,99)/2),"")</f>
        <v/>
      </c>
      <c r="AFV45" s="4" t="str">
        <f>IFERROR(IF(N(data_NoOutliers!TG45),data_NoOutliers!TG45,MID(data_NoOutliers!TG45,2,99)/2),"")</f>
        <v/>
      </c>
      <c r="AFW45" s="4" t="str">
        <f>IFERROR(IF(N(data_NoOutliers!TH45),data_NoOutliers!TH45,MID(data_NoOutliers!TH45,2,99)/2),"")</f>
        <v/>
      </c>
      <c r="AFX45" s="4" t="str">
        <f>IFERROR(IF(N(data_NoOutliers!TI45),data_NoOutliers!TI45,MID(data_NoOutliers!TI45,2,99)/2),"")</f>
        <v/>
      </c>
      <c r="AFY45" s="4" t="str">
        <f>IFERROR(IF(N(data_NoOutliers!TJ45),data_NoOutliers!TJ45,MID(data_NoOutliers!TJ45,2,99)/2),"")</f>
        <v/>
      </c>
      <c r="AFZ45" s="4" t="str">
        <f>IFERROR(IF(N(data_NoOutliers!TK45),data_NoOutliers!TK45,MID(data_NoOutliers!TK45,2,99)/2),"")</f>
        <v/>
      </c>
      <c r="AGA45" s="4" t="str">
        <f>IFERROR(IF(N(data_NoOutliers!TL45),data_NoOutliers!TL45,MID(data_NoOutliers!TL45,2,99)/2),"")</f>
        <v/>
      </c>
      <c r="AGB45" s="4" t="str">
        <f>IFERROR(IF(N(data_NoOutliers!TM45),data_NoOutliers!TM45,MID(data_NoOutliers!TM45,2,99)/2),"")</f>
        <v/>
      </c>
      <c r="AGC45" s="4" t="str">
        <f>IFERROR(IF(N(data_NoOutliers!TN45),data_NoOutliers!TN45,MID(data_NoOutliers!TN45,2,99)/2),"")</f>
        <v/>
      </c>
      <c r="AGD45" s="4" t="str">
        <f>IFERROR(IF(N(data_NoOutliers!TO45),data_NoOutliers!TO45,MID(data_NoOutliers!TO45,2,99)/2),"")</f>
        <v/>
      </c>
      <c r="AGE45" s="4" t="str">
        <f>IFERROR(IF(N(data_NoOutliers!TP45),data_NoOutliers!TP45,MID(data_NoOutliers!TP45,2,99)/2),"")</f>
        <v/>
      </c>
      <c r="AGF45" s="4" t="str">
        <f>IFERROR(IF(N(data_NoOutliers!TQ45),data_NoOutliers!TQ45,MID(data_NoOutliers!TQ45,2,99)/2),"")</f>
        <v/>
      </c>
      <c r="AGG45" s="4" t="str">
        <f>IFERROR(IF(N(data_NoOutliers!TR45),data_NoOutliers!TR45,MID(data_NoOutliers!TR45,2,99)/2),"")</f>
        <v/>
      </c>
      <c r="AGH45" s="4" t="str">
        <f>IFERROR(IF(N(data_NoOutliers!TS45),data_NoOutliers!TS45,MID(data_NoOutliers!TS45,2,99)/2),"")</f>
        <v/>
      </c>
      <c r="AGI45" s="4" t="str">
        <f>IFERROR(IF(N(data_NoOutliers!TT45),data_NoOutliers!TT45,MID(data_NoOutliers!TT45,2,99)/2),"")</f>
        <v/>
      </c>
      <c r="AGJ45" s="4" t="str">
        <f>IFERROR(IF(N(data_NoOutliers!TU45),data_NoOutliers!TU45,MID(data_NoOutliers!TU45,2,99)/2),"")</f>
        <v/>
      </c>
      <c r="AGK45" s="4" t="str">
        <f>IFERROR(IF(N(data_NoOutliers!TV45),data_NoOutliers!TV45,MID(data_NoOutliers!TV45,2,99)/2),"")</f>
        <v/>
      </c>
      <c r="AGL45" s="4" t="str">
        <f>IFERROR(IF(N(data_NoOutliers!TW45),data_NoOutliers!TW45,MID(data_NoOutliers!TW45,2,99)/2),"")</f>
        <v/>
      </c>
      <c r="AGM45" s="4" t="str">
        <f>IFERROR(IF(N(data_NoOutliers!TX45),data_NoOutliers!TX45,MID(data_NoOutliers!TX45,2,99)/2),"")</f>
        <v/>
      </c>
      <c r="AGN45" s="4" t="str">
        <f>IFERROR(IF(N(data_NoOutliers!TY45),data_NoOutliers!TY45,MID(data_NoOutliers!TY45,2,99)/2),"")</f>
        <v/>
      </c>
      <c r="AGO45" s="4" t="str">
        <f>IFERROR(IF(N(data_NoOutliers!TZ45),data_NoOutliers!TZ45,MID(data_NoOutliers!TZ45,2,99)/2),"")</f>
        <v/>
      </c>
      <c r="AGP45" s="4" t="str">
        <f>IFERROR(IF(N(data_NoOutliers!UA45),data_NoOutliers!UA45,MID(data_NoOutliers!UA45,2,99)/2),"")</f>
        <v/>
      </c>
      <c r="AGQ45" s="4" t="str">
        <f>IFERROR(IF(N(data_NoOutliers!UB45),data_NoOutliers!UB45,MID(data_NoOutliers!UB45,2,99)/2),"")</f>
        <v/>
      </c>
      <c r="AGR45" s="4" t="str">
        <f>IFERROR(IF(N(data_NoOutliers!UC45),data_NoOutliers!UC45,MID(data_NoOutliers!UC45,2,99)/2),"")</f>
        <v/>
      </c>
      <c r="AGS45" s="4" t="str">
        <f>IFERROR(IF(N(data_NoOutliers!UD45),data_NoOutliers!UD45,MID(data_NoOutliers!UD45,2,99)/2),"")</f>
        <v/>
      </c>
      <c r="AGT45" s="4" t="str">
        <f>IFERROR(IF(N(data_NoOutliers!UE45),data_NoOutliers!UE45,MID(data_NoOutliers!UE45,2,99)/2),"")</f>
        <v/>
      </c>
      <c r="AGU45" s="4" t="str">
        <f>IFERROR(IF(N(data_NoOutliers!UF45),data_NoOutliers!UF45,MID(data_NoOutliers!UF45,2,99)/2),"")</f>
        <v/>
      </c>
      <c r="AGV45" s="4" t="str">
        <f>IFERROR(IF(N(data_NoOutliers!UG45),data_NoOutliers!UG45,MID(data_NoOutliers!UG45,2,99)/2),"")</f>
        <v/>
      </c>
      <c r="AGW45" s="4" t="str">
        <f>IFERROR(IF(N(data_NoOutliers!UH45),data_NoOutliers!UH45,MID(data_NoOutliers!UH45,2,99)/2),"")</f>
        <v/>
      </c>
      <c r="AGX45" s="4" t="str">
        <f>IFERROR(IF(N(data_NoOutliers!UI45),data_NoOutliers!UI45,MID(data_NoOutliers!UI45,2,99)/2),"")</f>
        <v/>
      </c>
      <c r="AGY45" s="4" t="str">
        <f>IFERROR(IF(N(data_NoOutliers!UJ45),data_NoOutliers!UJ45,MID(data_NoOutliers!UJ45,2,99)/2),"")</f>
        <v/>
      </c>
      <c r="AGZ45" s="4" t="str">
        <f>IFERROR(IF(N(data_NoOutliers!UK45),data_NoOutliers!UK45,MID(data_NoOutliers!UK45,2,99)/2),"")</f>
        <v/>
      </c>
      <c r="AHA45" s="4" t="str">
        <f>IFERROR(IF(N(data_NoOutliers!UL45),data_NoOutliers!UL45,MID(data_NoOutliers!UL45,2,99)/2),"")</f>
        <v/>
      </c>
      <c r="AHB45" s="4" t="str">
        <f>IFERROR(IF(N(data_NoOutliers!UM45),data_NoOutliers!UM45,MID(data_NoOutliers!UM45,2,99)/2),"")</f>
        <v/>
      </c>
      <c r="AHC45" s="4" t="str">
        <f>IFERROR(IF(N(data_NoOutliers!UN45),data_NoOutliers!UN45,MID(data_NoOutliers!UN45,2,99)/2),"")</f>
        <v/>
      </c>
      <c r="AHD45" s="4" t="str">
        <f>IFERROR(IF(N(data_NoOutliers!UO45),data_NoOutliers!UO45,MID(data_NoOutliers!UO45,2,99)/2),"")</f>
        <v/>
      </c>
      <c r="AHE45" s="4" t="str">
        <f>IFERROR(IF(N(data_NoOutliers!UP45),data_NoOutliers!UP45,MID(data_NoOutliers!UP45,2,99)/2),"")</f>
        <v/>
      </c>
      <c r="AHF45" s="4" t="str">
        <f>IFERROR(IF(N(data_NoOutliers!UQ45),data_NoOutliers!UQ45,MID(data_NoOutliers!UQ45,2,99)/2),"")</f>
        <v/>
      </c>
      <c r="AHG45" s="4" t="str">
        <f>IFERROR(IF(N(data_NoOutliers!UR45),data_NoOutliers!UR45,MID(data_NoOutliers!UR45,2,99)/2),"")</f>
        <v/>
      </c>
      <c r="AHH45" s="4" t="str">
        <f>IFERROR(IF(N(data_NoOutliers!US45),data_NoOutliers!US45,MID(data_NoOutliers!US45,2,99)/2),"")</f>
        <v/>
      </c>
      <c r="AHI45" s="4" t="str">
        <f>IFERROR(IF(N(data_NoOutliers!UT45),data_NoOutliers!UT45,MID(data_NoOutliers!UT45,2,99)/2),"")</f>
        <v/>
      </c>
      <c r="AHJ45" s="4" t="str">
        <f>IFERROR(IF(N(data_NoOutliers!UU45),data_NoOutliers!UU45,MID(data_NoOutliers!UU45,2,99)/2),"")</f>
        <v/>
      </c>
      <c r="AHK45" s="4" t="str">
        <f>IFERROR(IF(N(data_NoOutliers!UV45),data_NoOutliers!UV45,MID(data_NoOutliers!UV45,2,99)/2),"")</f>
        <v/>
      </c>
      <c r="AHL45" s="4" t="str">
        <f>IFERROR(IF(N(data_NoOutliers!UW45),data_NoOutliers!UW45,MID(data_NoOutliers!UW45,2,99)/2),"")</f>
        <v/>
      </c>
      <c r="AHM45" s="4" t="str">
        <f>IFERROR(IF(N(data_NoOutliers!UX45),data_NoOutliers!UX45,MID(data_NoOutliers!UX45,2,99)/2),"")</f>
        <v/>
      </c>
      <c r="AHN45" s="4" t="str">
        <f>IFERROR(IF(N(data_NoOutliers!UY45),data_NoOutliers!UY45,MID(data_NoOutliers!UY45,2,99)/2),"")</f>
        <v/>
      </c>
      <c r="AHO45" s="4" t="str">
        <f>IFERROR(IF(N(data_NoOutliers!UZ45),data_NoOutliers!UZ45,MID(data_NoOutliers!UZ45,2,99)/2),"")</f>
        <v/>
      </c>
      <c r="AHP45" s="4" t="str">
        <f>IFERROR(IF(N(data_NoOutliers!VA45),data_NoOutliers!VA45,MID(data_NoOutliers!VA45,2,99)/2),"")</f>
        <v/>
      </c>
      <c r="AHQ45" s="4" t="str">
        <f>IFERROR(IF(N(data_NoOutliers!VB45),data_NoOutliers!VB45,MID(data_NoOutliers!VB45,2,99)/2),"")</f>
        <v/>
      </c>
      <c r="AHR45" s="4" t="str">
        <f>IFERROR(IF(N(data_NoOutliers!VC45),data_NoOutliers!VC45,MID(data_NoOutliers!VC45,2,99)/2),"")</f>
        <v/>
      </c>
      <c r="AHS45" s="4" t="str">
        <f>IFERROR(IF(N(data_NoOutliers!VD45),data_NoOutliers!VD45,MID(data_NoOutliers!VD45,2,99)/2),"")</f>
        <v/>
      </c>
      <c r="AHT45" s="4" t="str">
        <f>IFERROR(IF(N(data_NoOutliers!VE45),data_NoOutliers!VE45,MID(data_NoOutliers!VE45,2,99)/2),"")</f>
        <v/>
      </c>
      <c r="AHU45" s="4" t="str">
        <f>IFERROR(IF(N(data_NoOutliers!VF45),data_NoOutliers!VF45,MID(data_NoOutliers!VF45,2,99)/2),"")</f>
        <v/>
      </c>
      <c r="AHV45" s="4" t="str">
        <f>IFERROR(IF(N(data_NoOutliers!VG45),data_NoOutliers!VG45,MID(data_NoOutliers!VG45,2,99)/2),"")</f>
        <v/>
      </c>
      <c r="AHW45" s="4" t="str">
        <f>IFERROR(IF(N(data_NoOutliers!VH45),data_NoOutliers!VH45,MID(data_NoOutliers!VH45,2,99)/2),"")</f>
        <v/>
      </c>
      <c r="AHX45" s="4" t="str">
        <f>IFERROR(IF(N(data_NoOutliers!VI45),data_NoOutliers!VI45,MID(data_NoOutliers!VI45,2,99)/2),"")</f>
        <v/>
      </c>
      <c r="AHY45" s="4" t="str">
        <f>IFERROR(IF(N(data_NoOutliers!VJ45),data_NoOutliers!VJ45,MID(data_NoOutliers!VJ45,2,99)/2),"")</f>
        <v/>
      </c>
      <c r="AHZ45" s="4" t="str">
        <f>IFERROR(IF(N(data_NoOutliers!VK45),data_NoOutliers!VK45,MID(data_NoOutliers!VK45,2,99)/2),"")</f>
        <v/>
      </c>
      <c r="AIA45" s="4" t="str">
        <f>IFERROR(IF(N(data_NoOutliers!VL45),data_NoOutliers!VL45,MID(data_NoOutliers!VL45,2,99)/2),"")</f>
        <v/>
      </c>
      <c r="AIB45" s="4" t="str">
        <f>IFERROR(IF(N(data_NoOutliers!VM45),data_NoOutliers!VM45,MID(data_NoOutliers!VM45,2,99)/2),"")</f>
        <v/>
      </c>
      <c r="AIC45" s="4" t="str">
        <f>IFERROR(IF(N(data_NoOutliers!VN45),data_NoOutliers!VN45,MID(data_NoOutliers!VN45,2,99)/2),"")</f>
        <v/>
      </c>
      <c r="AID45" s="4" t="str">
        <f>IFERROR(IF(N(data_NoOutliers!VO45),data_NoOutliers!VO45,MID(data_NoOutliers!VO45,2,99)/2),"")</f>
        <v/>
      </c>
      <c r="AIE45" s="4" t="str">
        <f>IFERROR(IF(N(data_NoOutliers!VP45),data_NoOutliers!VP45,MID(data_NoOutliers!VP45,2,99)/2),"")</f>
        <v/>
      </c>
      <c r="AIF45" s="4" t="str">
        <f>IFERROR(IF(N(data_NoOutliers!VQ45),data_NoOutliers!VQ45,MID(data_NoOutliers!VQ45,2,99)/2),"")</f>
        <v/>
      </c>
      <c r="AIG45" s="4" t="str">
        <f>IFERROR(IF(N(data_NoOutliers!VR45),data_NoOutliers!VR45,MID(data_NoOutliers!VR45,2,99)/2),"")</f>
        <v/>
      </c>
      <c r="AIH45" s="4" t="str">
        <f>IFERROR(IF(N(data_NoOutliers!VS45),data_NoOutliers!VS45,MID(data_NoOutliers!VS45,2,99)/2),"")</f>
        <v/>
      </c>
      <c r="AII45" s="4" t="str">
        <f>IFERROR(IF(N(data_NoOutliers!VT45),data_NoOutliers!VT45,MID(data_NoOutliers!VT45,2,99)/2),"")</f>
        <v/>
      </c>
      <c r="AIJ45" s="4" t="str">
        <f>IFERROR(IF(N(data_NoOutliers!VU45),data_NoOutliers!VU45,MID(data_NoOutliers!VU45,2,99)/2),"")</f>
        <v/>
      </c>
      <c r="AIK45" s="4" t="str">
        <f>IFERROR(IF(N(data_NoOutliers!VV45),data_NoOutliers!VV45,MID(data_NoOutliers!VV45,2,99)/2),"")</f>
        <v/>
      </c>
      <c r="AIL45" s="4" t="str">
        <f>IFERROR(IF(N(data_NoOutliers!VW45),data_NoOutliers!VW45,MID(data_NoOutliers!VW45,2,99)/2),"")</f>
        <v/>
      </c>
      <c r="AIM45" s="4" t="str">
        <f>IFERROR(IF(N(data_NoOutliers!VX45),data_NoOutliers!VX45,MID(data_NoOutliers!VX45,2,99)/2),"")</f>
        <v/>
      </c>
      <c r="AIN45" s="4" t="str">
        <f>IFERROR(IF(N(data_NoOutliers!VY45),data_NoOutliers!VY45,MID(data_NoOutliers!VY45,2,99)/2),"")</f>
        <v/>
      </c>
      <c r="AIO45" s="4" t="str">
        <f>IFERROR(IF(N(data_NoOutliers!VZ45),data_NoOutliers!VZ45,MID(data_NoOutliers!VZ45,2,99)/2),"")</f>
        <v/>
      </c>
      <c r="AIP45" s="4" t="str">
        <f>IFERROR(IF(N(data_NoOutliers!WA45),data_NoOutliers!WA45,MID(data_NoOutliers!WA45,2,99)/2),"")</f>
        <v/>
      </c>
      <c r="AIQ45" s="4" t="str">
        <f>IFERROR(IF(N(data_NoOutliers!WB45),data_NoOutliers!WB45,MID(data_NoOutliers!WB45,2,99)/2),"")</f>
        <v/>
      </c>
      <c r="AIR45" s="4" t="str">
        <f>IFERROR(IF(N(data_NoOutliers!WC45),data_NoOutliers!WC45,MID(data_NoOutliers!WC45,2,99)/2),"")</f>
        <v/>
      </c>
      <c r="AIS45" s="4" t="str">
        <f>IFERROR(IF(N(data_NoOutliers!WD45),data_NoOutliers!WD45,MID(data_NoOutliers!WD45,2,99)/2),"")</f>
        <v/>
      </c>
      <c r="AIT45" s="4" t="str">
        <f>IFERROR(IF(N(data_NoOutliers!WE45),data_NoOutliers!WE45,MID(data_NoOutliers!WE45,2,99)/2),"")</f>
        <v/>
      </c>
      <c r="AIU45" s="4" t="str">
        <f>IFERROR(IF(N(data_NoOutliers!WF45),data_NoOutliers!WF45,MID(data_NoOutliers!WF45,2,99)/2),"")</f>
        <v/>
      </c>
      <c r="AIV45" s="4" t="str">
        <f>IFERROR(IF(N(data_NoOutliers!WG45),data_NoOutliers!WG45,MID(data_NoOutliers!WG45,2,99)/2),"")</f>
        <v/>
      </c>
      <c r="AIW45" s="4" t="str">
        <f>IFERROR(IF(N(data_NoOutliers!WH45),data_NoOutliers!WH45,MID(data_NoOutliers!WH45,2,99)/2),"")</f>
        <v/>
      </c>
      <c r="AIX45" s="4" t="str">
        <f>IFERROR(IF(N(data_NoOutliers!WI45),data_NoOutliers!WI45,MID(data_NoOutliers!WI45,2,99)/2),"")</f>
        <v/>
      </c>
      <c r="AIY45" s="4" t="str">
        <f>IFERROR(IF(N(data_NoOutliers!WJ45),data_NoOutliers!WJ45,MID(data_NoOutliers!WJ45,2,99)/2),"")</f>
        <v/>
      </c>
      <c r="AIZ45" s="4" t="str">
        <f>IFERROR(IF(N(data_NoOutliers!WK45),data_NoOutliers!WK45,MID(data_NoOutliers!WK45,2,99)/2),"")</f>
        <v/>
      </c>
      <c r="AJA45" s="4" t="str">
        <f>IFERROR(IF(N(data_NoOutliers!WL45),data_NoOutliers!WL45,MID(data_NoOutliers!WL45,2,99)/2),"")</f>
        <v/>
      </c>
      <c r="AJB45" s="4" t="str">
        <f>IFERROR(IF(N(data_NoOutliers!WM45),data_NoOutliers!WM45,MID(data_NoOutliers!WM45,2,99)/2),"")</f>
        <v/>
      </c>
      <c r="AJC45" s="4" t="str">
        <f>IFERROR(IF(N(data_NoOutliers!WN45),data_NoOutliers!WN45,MID(data_NoOutliers!WN45,2,99)/2),"")</f>
        <v/>
      </c>
      <c r="AJD45" s="4" t="str">
        <f>IFERROR(IF(N(data_NoOutliers!WO45),data_NoOutliers!WO45,MID(data_NoOutliers!WO45,2,99)/2),"")</f>
        <v/>
      </c>
      <c r="AJE45" s="4" t="str">
        <f>IFERROR(IF(N(data_NoOutliers!WP45),data_NoOutliers!WP45,MID(data_NoOutliers!WP45,2,99)/2),"")</f>
        <v/>
      </c>
      <c r="AJF45" s="4" t="str">
        <f>IFERROR(IF(N(data_NoOutliers!WQ45),data_NoOutliers!WQ45,MID(data_NoOutliers!WQ45,2,99)/2),"")</f>
        <v/>
      </c>
      <c r="AJG45" s="4" t="str">
        <f>IFERROR(IF(N(data_NoOutliers!WR45),data_NoOutliers!WR45,MID(data_NoOutliers!WR45,2,99)/2),"")</f>
        <v/>
      </c>
      <c r="AJH45" s="4" t="str">
        <f>IFERROR(IF(N(data_NoOutliers!WS45),data_NoOutliers!WS45,MID(data_NoOutliers!WS45,2,99)/2),"")</f>
        <v/>
      </c>
      <c r="AJI45" s="4" t="str">
        <f>IFERROR(IF(N(data_NoOutliers!WT45),data_NoOutliers!WT45,MID(data_NoOutliers!WT45,2,99)/2),"")</f>
        <v/>
      </c>
      <c r="AJJ45" s="4" t="str">
        <f>IFERROR(IF(N(data_NoOutliers!WU45),data_NoOutliers!WU45,MID(data_NoOutliers!WU45,2,99)/2),"")</f>
        <v/>
      </c>
      <c r="AJK45" s="4" t="str">
        <f>IFERROR(IF(N(data_NoOutliers!WV45),data_NoOutliers!WV45,MID(data_NoOutliers!WV45,2,99)/2),"")</f>
        <v/>
      </c>
      <c r="AJL45" s="4" t="str">
        <f>IFERROR(IF(N(data_NoOutliers!WW45),data_NoOutliers!WW45,MID(data_NoOutliers!WW45,2,99)/2),"")</f>
        <v/>
      </c>
      <c r="AJM45" s="4" t="str">
        <f>IFERROR(IF(N(data_NoOutliers!WX45),data_NoOutliers!WX45,MID(data_NoOutliers!WX45,2,99)/2),"")</f>
        <v/>
      </c>
      <c r="AJN45" s="4" t="str">
        <f>IFERROR(IF(N(data_NoOutliers!WY45),data_NoOutliers!WY45,MID(data_NoOutliers!WY45,2,99)/2),"")</f>
        <v/>
      </c>
      <c r="AJO45" s="4" t="str">
        <f>IFERROR(IF(N(data_NoOutliers!WZ45),data_NoOutliers!WZ45,MID(data_NoOutliers!WZ45,2,99)/2),"")</f>
        <v/>
      </c>
      <c r="AJP45" s="4" t="str">
        <f>IFERROR(IF(N(data_NoOutliers!XA45),data_NoOutliers!XA45,MID(data_NoOutliers!XA45,2,99)/2),"")</f>
        <v/>
      </c>
      <c r="AJQ45" s="4" t="str">
        <f>IFERROR(IF(N(data_NoOutliers!XB45),data_NoOutliers!XB45,MID(data_NoOutliers!XB45,2,99)/2),"")</f>
        <v/>
      </c>
      <c r="AJR45" s="4" t="str">
        <f>IFERROR(IF(N(data_NoOutliers!XC45),data_NoOutliers!XC45,MID(data_NoOutliers!XC45,2,99)/2),"")</f>
        <v/>
      </c>
      <c r="AJS45" s="4" t="str">
        <f>IFERROR(IF(N(data_NoOutliers!XD45),data_NoOutliers!XD45,MID(data_NoOutliers!XD45,2,99)/2),"")</f>
        <v/>
      </c>
      <c r="AJT45" s="4" t="str">
        <f>IFERROR(IF(N(data_NoOutliers!XE45),data_NoOutliers!XE45,MID(data_NoOutliers!XE45,2,99)/2),"")</f>
        <v/>
      </c>
      <c r="AJU45" s="4" t="str">
        <f>IFERROR(IF(N(data_NoOutliers!XF45),data_NoOutliers!XF45,MID(data_NoOutliers!XF45,2,99)/2),"")</f>
        <v/>
      </c>
      <c r="AJV45" s="4" t="str">
        <f>IFERROR(IF(N(data_NoOutliers!XG45),data_NoOutliers!XG45,MID(data_NoOutliers!XG45,2,99)/2),"")</f>
        <v/>
      </c>
      <c r="AJW45" s="4" t="str">
        <f>IFERROR(IF(N(data_NoOutliers!XH45),data_NoOutliers!XH45,MID(data_NoOutliers!XH45,2,99)/2),"")</f>
        <v/>
      </c>
      <c r="AJX45" s="4" t="str">
        <f>IFERROR(IF(N(data_NoOutliers!XI45),data_NoOutliers!XI45,MID(data_NoOutliers!XI45,2,99)/2),"")</f>
        <v/>
      </c>
      <c r="AJY45" s="4" t="str">
        <f>IFERROR(IF(N(data_NoOutliers!XJ45),data_NoOutliers!XJ45,MID(data_NoOutliers!XJ45,2,99)/2),"")</f>
        <v/>
      </c>
      <c r="AJZ45" s="4" t="str">
        <f>IFERROR(IF(N(data_NoOutliers!XK45),data_NoOutliers!XK45,MID(data_NoOutliers!XK45,2,99)/2),"")</f>
        <v/>
      </c>
      <c r="AKA45" s="4" t="str">
        <f>IFERROR(IF(N(data_NoOutliers!XL45),data_NoOutliers!XL45,MID(data_NoOutliers!XL45,2,99)/2),"")</f>
        <v/>
      </c>
      <c r="AKB45" s="4" t="str">
        <f>IFERROR(IF(N(data_NoOutliers!XM45),data_NoOutliers!XM45,MID(data_NoOutliers!XM45,2,99)/2),"")</f>
        <v/>
      </c>
      <c r="AKC45" s="4" t="str">
        <f>IFERROR(IF(N(data_NoOutliers!XN45),data_NoOutliers!XN45,MID(data_NoOutliers!XN45,2,99)/2),"")</f>
        <v/>
      </c>
      <c r="AKD45" s="4" t="str">
        <f>IFERROR(IF(N(data_NoOutliers!XO45),data_NoOutliers!XO45,MID(data_NoOutliers!XO45,2,99)/2),"")</f>
        <v/>
      </c>
      <c r="AKE45" s="4" t="str">
        <f>IFERROR(IF(N(data_NoOutliers!XP45),data_NoOutliers!XP45,MID(data_NoOutliers!XP45,2,99)/2),"")</f>
        <v/>
      </c>
      <c r="AKF45" s="4" t="str">
        <f>IFERROR(IF(N(data_NoOutliers!XQ45),data_NoOutliers!XQ45,MID(data_NoOutliers!XQ45,2,99)/2),"")</f>
        <v/>
      </c>
      <c r="AKG45" s="4" t="str">
        <f>IFERROR(IF(N(data_NoOutliers!XR45),data_NoOutliers!XR45,MID(data_NoOutliers!XR45,2,99)/2),"")</f>
        <v/>
      </c>
      <c r="AKH45" s="4" t="str">
        <f>IFERROR(IF(N(data_NoOutliers!XS45),data_NoOutliers!XS45,MID(data_NoOutliers!XS45,2,99)/2),"")</f>
        <v/>
      </c>
      <c r="AKI45" s="4" t="str">
        <f>IFERROR(IF(N(data_NoOutliers!XT45),data_NoOutliers!XT45,MID(data_NoOutliers!XT45,2,99)/2),"")</f>
        <v/>
      </c>
      <c r="AKJ45" s="4" t="str">
        <f>IFERROR(IF(N(data_NoOutliers!XU45),data_NoOutliers!XU45,MID(data_NoOutliers!XU45,2,99)/2),"")</f>
        <v/>
      </c>
      <c r="AKK45" s="4" t="str">
        <f>IFERROR(IF(N(data_NoOutliers!XV45),data_NoOutliers!XV45,MID(data_NoOutliers!XV45,2,99)/2),"")</f>
        <v/>
      </c>
      <c r="AKL45" s="4" t="str">
        <f>IFERROR(IF(N(data_NoOutliers!XW45),data_NoOutliers!XW45,MID(data_NoOutliers!XW45,2,99)/2),"")</f>
        <v/>
      </c>
      <c r="AKM45" s="4" t="str">
        <f>IFERROR(IF(N(data_NoOutliers!XX45),data_NoOutliers!XX45,MID(data_NoOutliers!XX45,2,99)/2),"")</f>
        <v/>
      </c>
      <c r="AKN45" s="4" t="str">
        <f>IFERROR(IF(N(data_NoOutliers!XY45),data_NoOutliers!XY45,MID(data_NoOutliers!XY45,2,99)/2),"")</f>
        <v/>
      </c>
      <c r="AKO45" s="4" t="str">
        <f>IFERROR(IF(N(data_NoOutliers!XZ45),data_NoOutliers!XZ45,MID(data_NoOutliers!XZ45,2,99)/2),"")</f>
        <v/>
      </c>
      <c r="AKP45" s="4" t="str">
        <f>IFERROR(IF(N(data_NoOutliers!YA45),data_NoOutliers!YA45,MID(data_NoOutliers!YA45,2,99)/2),"")</f>
        <v/>
      </c>
      <c r="AKQ45" s="4" t="str">
        <f>IFERROR(IF(N(data_NoOutliers!YB45),data_NoOutliers!YB45,MID(data_NoOutliers!YB45,2,99)/2),"")</f>
        <v/>
      </c>
      <c r="AKR45" s="4" t="str">
        <f>IFERROR(IF(N(data_NoOutliers!YC45),data_NoOutliers!YC45,MID(data_NoOutliers!YC45,2,99)/2),"")</f>
        <v/>
      </c>
      <c r="AKS45" s="4" t="str">
        <f>IFERROR(IF(N(data_NoOutliers!YD45),data_NoOutliers!YD45,MID(data_NoOutliers!YD45,2,99)/2),"")</f>
        <v/>
      </c>
      <c r="AKT45" s="4" t="str">
        <f>IFERROR(IF(N(data_NoOutliers!YE45),data_NoOutliers!YE45,MID(data_NoOutliers!YE45,2,99)/2),"")</f>
        <v/>
      </c>
      <c r="AKU45" s="4" t="str">
        <f>IFERROR(IF(N(data_NoOutliers!YF45),data_NoOutliers!YF45,MID(data_NoOutliers!YF45,2,99)/2),"")</f>
        <v/>
      </c>
      <c r="AKV45" s="4" t="str">
        <f>IFERROR(IF(N(data_NoOutliers!YG45),data_NoOutliers!YG45,MID(data_NoOutliers!YG45,2,99)/2),"")</f>
        <v/>
      </c>
      <c r="AKW45" s="4" t="str">
        <f>IFERROR(IF(N(data_NoOutliers!YH45),data_NoOutliers!YH45,MID(data_NoOutliers!YH45,2,99)/2),"")</f>
        <v/>
      </c>
      <c r="AKX45" s="4" t="str">
        <f>IFERROR(IF(N(data_NoOutliers!YI45),data_NoOutliers!YI45,MID(data_NoOutliers!YI45,2,99)/2),"")</f>
        <v/>
      </c>
      <c r="AKY45" s="4" t="str">
        <f>IFERROR(IF(N(data_NoOutliers!YJ45),data_NoOutliers!YJ45,MID(data_NoOutliers!YJ45,2,99)/2),"")</f>
        <v/>
      </c>
      <c r="AKZ45" s="4" t="str">
        <f>IFERROR(IF(N(data_NoOutliers!YK45),data_NoOutliers!YK45,MID(data_NoOutliers!YK45,2,99)/2),"")</f>
        <v/>
      </c>
      <c r="ALA45" s="4" t="str">
        <f>IFERROR(IF(N(data_NoOutliers!YL45),data_NoOutliers!YL45,MID(data_NoOutliers!YL45,2,99)/2),"")</f>
        <v/>
      </c>
      <c r="ALB45" s="4" t="str">
        <f>IFERROR(IF(N(data_NoOutliers!YM45),data_NoOutliers!YM45,MID(data_NoOutliers!YM45,2,99)/2),"")</f>
        <v/>
      </c>
      <c r="ALC45" s="4" t="str">
        <f>IFERROR(IF(N(data_NoOutliers!YN45),data_NoOutliers!YN45,MID(data_NoOutliers!YN45,2,99)/2),"")</f>
        <v/>
      </c>
      <c r="ALD45" s="4" t="str">
        <f>IFERROR(IF(N(data_NoOutliers!YO45),data_NoOutliers!YO45,MID(data_NoOutliers!YO45,2,99)/2),"")</f>
        <v/>
      </c>
      <c r="ALE45" s="4" t="str">
        <f>IFERROR(IF(N(data_NoOutliers!YP45),data_NoOutliers!YP45,MID(data_NoOutliers!YP45,2,99)/2),"")</f>
        <v/>
      </c>
      <c r="ALF45" s="4" t="str">
        <f>IFERROR(IF(N(data_NoOutliers!YQ45),data_NoOutliers!YQ45,MID(data_NoOutliers!YQ45,2,99)/2),"")</f>
        <v/>
      </c>
      <c r="ALG45" s="4" t="str">
        <f>IFERROR(IF(N(data_NoOutliers!YR45),data_NoOutliers!YR45,MID(data_NoOutliers!YR45,2,99)/2),"")</f>
        <v/>
      </c>
      <c r="ALH45" s="4" t="str">
        <f>IFERROR(IF(N(data_NoOutliers!YS45),data_NoOutliers!YS45,MID(data_NoOutliers!YS45,2,99)/2),"")</f>
        <v/>
      </c>
      <c r="ALI45" s="4" t="str">
        <f>IFERROR(IF(N(data_NoOutliers!YT45),data_NoOutliers!YT45,MID(data_NoOutliers!YT45,2,99)/2),"")</f>
        <v/>
      </c>
      <c r="ALJ45" s="4" t="str">
        <f>IFERROR(IF(N(data_NoOutliers!YU45),data_NoOutliers!YU45,MID(data_NoOutliers!YU45,2,99)/2),"")</f>
        <v/>
      </c>
      <c r="ALK45" s="4" t="str">
        <f>IFERROR(IF(N(data_NoOutliers!YV45),data_NoOutliers!YV45,MID(data_NoOutliers!YV45,2,99)/2),"")</f>
        <v/>
      </c>
      <c r="ALL45" s="4" t="str">
        <f>IFERROR(IF(N(data_NoOutliers!YW45),data_NoOutliers!YW45,MID(data_NoOutliers!YW45,2,99)/2),"")</f>
        <v/>
      </c>
      <c r="ALM45" s="4" t="str">
        <f>IFERROR(IF(N(data_NoOutliers!YX45),data_NoOutliers!YX45,MID(data_NoOutliers!YX45,2,99)/2),"")</f>
        <v/>
      </c>
      <c r="ALN45" s="4" t="str">
        <f>IFERROR(IF(N(data_NoOutliers!YY45),data_NoOutliers!YY45,MID(data_NoOutliers!YY45,2,99)/2),"")</f>
        <v/>
      </c>
      <c r="ALO45" s="4" t="str">
        <f>IFERROR(IF(N(data_NoOutliers!YZ45),data_NoOutliers!YZ45,MID(data_NoOutliers!YZ45,2,99)/2),"")</f>
        <v/>
      </c>
      <c r="ALP45" s="4" t="str">
        <f>IFERROR(IF(N(data_NoOutliers!ZA45),data_NoOutliers!ZA45,MID(data_NoOutliers!ZA45,2,99)/2),"")</f>
        <v/>
      </c>
      <c r="ALQ45" s="4" t="str">
        <f>IFERROR(IF(N(data_NoOutliers!ZB45),data_NoOutliers!ZB45,MID(data_NoOutliers!ZB45,2,99)/2),"")</f>
        <v/>
      </c>
      <c r="ALR45" s="4" t="str">
        <f>IFERROR(IF(N(data_NoOutliers!ZC45),data_NoOutliers!ZC45,MID(data_NoOutliers!ZC45,2,99)/2),"")</f>
        <v/>
      </c>
      <c r="ALS45" s="4" t="str">
        <f>IFERROR(IF(N(data_NoOutliers!ZD45),data_NoOutliers!ZD45,MID(data_NoOutliers!ZD45,2,99)/2),"")</f>
        <v/>
      </c>
      <c r="ALT45" s="4" t="str">
        <f>IFERROR(IF(N(data_NoOutliers!ZE45),data_NoOutliers!ZE45,MID(data_NoOutliers!ZE45,2,99)/2),"")</f>
        <v/>
      </c>
      <c r="ALU45" s="4" t="str">
        <f>IFERROR(IF(N(data_NoOutliers!ZF45),data_NoOutliers!ZF45,MID(data_NoOutliers!ZF45,2,99)/2),"")</f>
        <v/>
      </c>
      <c r="ALV45" s="4" t="str">
        <f>IFERROR(IF(N(data_NoOutliers!ZG45),data_NoOutliers!ZG45,MID(data_NoOutliers!ZG45,2,99)/2),"")</f>
        <v/>
      </c>
      <c r="ALW45" s="4" t="str">
        <f>IFERROR(IF(N(data_NoOutliers!ZH45),data_NoOutliers!ZH45,MID(data_NoOutliers!ZH45,2,99)/2),"")</f>
        <v/>
      </c>
      <c r="ALX45" s="4" t="str">
        <f>IFERROR(IF(N(data_NoOutliers!ZI45),data_NoOutliers!ZI45,MID(data_NoOutliers!ZI45,2,99)/2),"")</f>
        <v/>
      </c>
      <c r="ALY45" s="4" t="str">
        <f>IFERROR(IF(N(data_NoOutliers!ZJ45),data_NoOutliers!ZJ45,MID(data_NoOutliers!ZJ45,2,99)/2),"")</f>
        <v/>
      </c>
      <c r="ALZ45" s="4" t="str">
        <f>IFERROR(IF(N(data_NoOutliers!ZK45),data_NoOutliers!ZK45,MID(data_NoOutliers!ZK45,2,99)/2),"")</f>
        <v/>
      </c>
      <c r="AMA45" s="4" t="str">
        <f>IFERROR(IF(N(data_NoOutliers!ZL45),data_NoOutliers!ZL45,MID(data_NoOutliers!ZL45,2,99)/2),"")</f>
        <v/>
      </c>
      <c r="AMB45" s="4" t="str">
        <f>IFERROR(IF(N(data_NoOutliers!ZM45),data_NoOutliers!ZM45,MID(data_NoOutliers!ZM45,2,99)/2),"")</f>
        <v/>
      </c>
      <c r="AMC45" s="4" t="str">
        <f>IFERROR(IF(N(data_NoOutliers!ZN45),data_NoOutliers!ZN45,MID(data_NoOutliers!ZN45,2,99)/2),"")</f>
        <v/>
      </c>
      <c r="AMD45" s="4" t="str">
        <f>IFERROR(IF(N(data_NoOutliers!ZO45),data_NoOutliers!ZO45,MID(data_NoOutliers!ZO45,2,99)/2),"")</f>
        <v/>
      </c>
      <c r="AME45" s="4" t="str">
        <f>IFERROR(IF(N(data_NoOutliers!ZP45),data_NoOutliers!ZP45,MID(data_NoOutliers!ZP45,2,99)/2),"")</f>
        <v/>
      </c>
      <c r="AMF45" s="4" t="str">
        <f>IFERROR(IF(N(data_NoOutliers!ZQ45),data_NoOutliers!ZQ45,MID(data_NoOutliers!ZQ45,2,99)/2),"")</f>
        <v/>
      </c>
      <c r="AMG45" s="4" t="str">
        <f>IFERROR(IF(N(data_NoOutliers!ZR45),data_NoOutliers!ZR45,MID(data_NoOutliers!ZR45,2,99)/2),"")</f>
        <v/>
      </c>
      <c r="AMH45" s="4" t="str">
        <f>IFERROR(IF(N(data_NoOutliers!ZS45),data_NoOutliers!ZS45,MID(data_NoOutliers!ZS45,2,99)/2),"")</f>
        <v/>
      </c>
      <c r="AMI45" s="4" t="str">
        <f>IFERROR(IF(N(data_NoOutliers!ZT45),data_NoOutliers!ZT45,MID(data_NoOutliers!ZT45,2,99)/2),"")</f>
        <v/>
      </c>
      <c r="AMJ45" s="4" t="str">
        <f>IFERROR(IF(N(data_NoOutliers!ZU45),data_NoOutliers!ZU45,MID(data_NoOutliers!ZU45,2,99)/2),"")</f>
        <v/>
      </c>
      <c r="AMK45" s="4" t="str">
        <f>IFERROR(IF(N(data_NoOutliers!ZV45),data_NoOutliers!ZV45,MID(data_NoOutliers!ZV45,2,99)/2),"")</f>
        <v/>
      </c>
      <c r="AML45" s="4" t="str">
        <f>IFERROR(IF(N(data_NoOutliers!ZW45),data_NoOutliers!ZW45,MID(data_NoOutliers!ZW45,2,99)/2),"")</f>
        <v/>
      </c>
      <c r="AMM45" s="4" t="str">
        <f>IFERROR(IF(N(data_NoOutliers!ZX45),data_NoOutliers!ZX45,MID(data_NoOutliers!ZX45,2,99)/2),"")</f>
        <v/>
      </c>
      <c r="AMN45" s="4" t="str">
        <f>IFERROR(IF(N(data_NoOutliers!ZY45),data_NoOutliers!ZY45,MID(data_NoOutliers!ZY45,2,99)/2),"")</f>
        <v/>
      </c>
      <c r="AMO45" s="4" t="str">
        <f>IFERROR(IF(N(data_NoOutliers!ZZ45),data_NoOutliers!ZZ45,MID(data_NoOutliers!ZZ45,2,99)/2),"")</f>
        <v/>
      </c>
      <c r="AMP45" s="4" t="str">
        <f>IFERROR(IF(N(data_NoOutliers!AAA45),data_NoOutliers!AAA45,MID(data_NoOutliers!AAA45,2,99)/2),"")</f>
        <v/>
      </c>
      <c r="AMQ45" s="4" t="str">
        <f>IFERROR(IF(N(data_NoOutliers!AAB45),data_NoOutliers!AAB45,MID(data_NoOutliers!AAB45,2,99)/2),"")</f>
        <v/>
      </c>
      <c r="AMR45" s="4" t="str">
        <f>IFERROR(IF(N(data_NoOutliers!AAC45),data_NoOutliers!AAC45,MID(data_NoOutliers!AAC45,2,99)/2),"")</f>
        <v/>
      </c>
      <c r="AMS45" s="4" t="str">
        <f>IFERROR(IF(N(data_NoOutliers!AAD45),data_NoOutliers!AAD45,MID(data_NoOutliers!AAD45,2,99)/2),"")</f>
        <v/>
      </c>
      <c r="AMT45" s="4" t="str">
        <f>IFERROR(IF(N(data_NoOutliers!AAE45),data_NoOutliers!AAE45,MID(data_NoOutliers!AAE45,2,99)/2),"")</f>
        <v/>
      </c>
      <c r="AMU45" s="4" t="str">
        <f>IFERROR(IF(N(data_NoOutliers!AAF45),data_NoOutliers!AAF45,MID(data_NoOutliers!AAF45,2,99)/2),"")</f>
        <v/>
      </c>
      <c r="AMV45" s="4" t="str">
        <f>IFERROR(IF(N(data_NoOutliers!AAG45),data_NoOutliers!AAG45,MID(data_NoOutliers!AAG45,2,99)/2),"")</f>
        <v/>
      </c>
      <c r="AMW45" s="4" t="str">
        <f>IFERROR(IF(N(data_NoOutliers!AAH45),data_NoOutliers!AAH45,MID(data_NoOutliers!AAH45,2,99)/2),"")</f>
        <v/>
      </c>
      <c r="AMX45" s="4" t="str">
        <f>IFERROR(IF(N(data_NoOutliers!AAI45),data_NoOutliers!AAI45,MID(data_NoOutliers!AAI45,2,99)/2),"")</f>
        <v/>
      </c>
      <c r="AMY45" s="4" t="str">
        <f>IFERROR(IF(N(data_NoOutliers!AAJ45),data_NoOutliers!AAJ45,MID(data_NoOutliers!AAJ45,2,99)/2),"")</f>
        <v/>
      </c>
      <c r="AMZ45" s="4" t="str">
        <f>IFERROR(IF(N(data_NoOutliers!AAK45),data_NoOutliers!AAK45,MID(data_NoOutliers!AAK45,2,99)/2),"")</f>
        <v/>
      </c>
      <c r="ANA45" s="4" t="str">
        <f>IFERROR(IF(N(data_NoOutliers!AAL45),data_NoOutliers!AAL45,MID(data_NoOutliers!AAL45,2,99)/2),"")</f>
        <v/>
      </c>
      <c r="ANB45" s="4" t="str">
        <f>IFERROR(IF(N(data_NoOutliers!AAM45),data_NoOutliers!AAM45,MID(data_NoOutliers!AAM45,2,99)/2),"")</f>
        <v/>
      </c>
      <c r="ANC45" s="4" t="str">
        <f>IFERROR(IF(N(data_NoOutliers!AAN45),data_NoOutliers!AAN45,MID(data_NoOutliers!AAN45,2,99)/2),"")</f>
        <v/>
      </c>
      <c r="AND45" s="4" t="str">
        <f>IFERROR(IF(N(data_NoOutliers!AAO45),data_NoOutliers!AAO45,MID(data_NoOutliers!AAO45,2,99)/2),"")</f>
        <v/>
      </c>
      <c r="ANE45" s="4" t="str">
        <f>IFERROR(IF(N(data_NoOutliers!AAP45),data_NoOutliers!AAP45,MID(data_NoOutliers!AAP45,2,99)/2),"")</f>
        <v/>
      </c>
      <c r="ANF45" s="4" t="str">
        <f>IFERROR(IF(N(data_NoOutliers!AAQ45),data_NoOutliers!AAQ45,MID(data_NoOutliers!AAQ45,2,99)/2),"")</f>
        <v/>
      </c>
      <c r="ANG45" s="4" t="str">
        <f>IFERROR(IF(N(data_NoOutliers!AAR45),data_NoOutliers!AAR45,MID(data_NoOutliers!AAR45,2,99)/2),"")</f>
        <v/>
      </c>
      <c r="ANH45" s="4" t="str">
        <f>IFERROR(IF(N(data_NoOutliers!AAS45),data_NoOutliers!AAS45,MID(data_NoOutliers!AAS45,2,99)/2),"")</f>
        <v/>
      </c>
      <c r="ANI45" s="4" t="str">
        <f>IFERROR(IF(N(data_NoOutliers!AAT45),data_NoOutliers!AAT45,MID(data_NoOutliers!AAT45,2,99)/2),"")</f>
        <v/>
      </c>
      <c r="ANJ45" s="4" t="str">
        <f>IFERROR(IF(N(data_NoOutliers!AAU45),data_NoOutliers!AAU45,MID(data_NoOutliers!AAU45,2,99)/2),"")</f>
        <v/>
      </c>
      <c r="ANK45" s="4" t="str">
        <f>IFERROR(IF(N(data_NoOutliers!AAV45),data_NoOutliers!AAV45,MID(data_NoOutliers!AAV45,2,99)/2),"")</f>
        <v/>
      </c>
      <c r="ANL45" s="4" t="str">
        <f>IFERROR(IF(N(data_NoOutliers!AAW45),data_NoOutliers!AAW45,MID(data_NoOutliers!AAW45,2,99)/2),"")</f>
        <v/>
      </c>
      <c r="ANM45" s="4" t="str">
        <f>IFERROR(IF(N(data_NoOutliers!AAX45),data_NoOutliers!AAX45,MID(data_NoOutliers!AAX45,2,99)/2),"")</f>
        <v/>
      </c>
      <c r="ANN45" s="4" t="str">
        <f>IFERROR(IF(N(data_NoOutliers!AAY45),data_NoOutliers!AAY45,MID(data_NoOutliers!AAY45,2,99)/2),"")</f>
        <v/>
      </c>
      <c r="ANO45" s="4" t="str">
        <f>IFERROR(IF(N(data_NoOutliers!AAZ45),data_NoOutliers!AAZ45,MID(data_NoOutliers!AAZ45,2,99)/2),"")</f>
        <v/>
      </c>
      <c r="ANP45" s="4" t="str">
        <f>IFERROR(IF(N(data_NoOutliers!ABA45),data_NoOutliers!ABA45,MID(data_NoOutliers!ABA45,2,99)/2),"")</f>
        <v/>
      </c>
      <c r="ANQ45" s="4" t="str">
        <f>IFERROR(IF(N(data_NoOutliers!ABB45),data_NoOutliers!ABB45,MID(data_NoOutliers!ABB45,2,99)/2),"")</f>
        <v/>
      </c>
      <c r="ANR45" s="4" t="str">
        <f>IFERROR(IF(N(data_NoOutliers!ABC45),data_NoOutliers!ABC45,MID(data_NoOutliers!ABC45,2,99)/2),"")</f>
        <v/>
      </c>
      <c r="ANS45" s="4" t="str">
        <f>IFERROR(IF(N(data_NoOutliers!ABD45),data_NoOutliers!ABD45,MID(data_NoOutliers!ABD45,2,99)/2),"")</f>
        <v/>
      </c>
      <c r="ANT45" s="4" t="str">
        <f>IFERROR(IF(N(data_NoOutliers!ABE45),data_NoOutliers!ABE45,MID(data_NoOutliers!ABE45,2,99)/2),"")</f>
        <v/>
      </c>
      <c r="ANU45" s="4" t="str">
        <f>IFERROR(IF(N(data_NoOutliers!ABF45),data_NoOutliers!ABF45,MID(data_NoOutliers!ABF45,2,99)/2),"")</f>
        <v/>
      </c>
      <c r="ANV45" s="4" t="str">
        <f>IFERROR(IF(N(data_NoOutliers!ABG45),data_NoOutliers!ABG45,MID(data_NoOutliers!ABG45,2,99)/2),"")</f>
        <v/>
      </c>
      <c r="ANW45" s="4" t="str">
        <f>IFERROR(IF(N(data_NoOutliers!ABH45),data_NoOutliers!ABH45,MID(data_NoOutliers!ABH45,2,99)/2),"")</f>
        <v/>
      </c>
      <c r="ANX45" s="4" t="str">
        <f>IFERROR(IF(N(data_NoOutliers!ABI45),data_NoOutliers!ABI45,MID(data_NoOutliers!ABI45,2,99)/2),"")</f>
        <v/>
      </c>
      <c r="ANY45" s="4" t="str">
        <f>IFERROR(IF(N(data_NoOutliers!ABJ45),data_NoOutliers!ABJ45,MID(data_NoOutliers!ABJ45,2,99)/2),"")</f>
        <v/>
      </c>
      <c r="ANZ45" s="4" t="str">
        <f>IFERROR(IF(N(data_NoOutliers!ABK45),data_NoOutliers!ABK45,MID(data_NoOutliers!ABK45,2,99)/2),"")</f>
        <v/>
      </c>
      <c r="AOA45" s="4" t="str">
        <f>IFERROR(IF(N(data_NoOutliers!ABL45),data_NoOutliers!ABL45,MID(data_NoOutliers!ABL45,2,99)/2),"")</f>
        <v/>
      </c>
      <c r="AOB45" s="4" t="str">
        <f>IFERROR(IF(N(data_NoOutliers!ABM45),data_NoOutliers!ABM45,MID(data_NoOutliers!ABM45,2,99)/2),"")</f>
        <v/>
      </c>
      <c r="AOC45" s="4" t="str">
        <f>IFERROR(IF(N(data_NoOutliers!ABN45),data_NoOutliers!ABN45,MID(data_NoOutliers!ABN45,2,99)/2),"")</f>
        <v/>
      </c>
      <c r="AOD45" s="4" t="str">
        <f>IFERROR(IF(N(data_NoOutliers!ABO45),data_NoOutliers!ABO45,MID(data_NoOutliers!ABO45,2,99)/2),"")</f>
        <v/>
      </c>
      <c r="AOE45" s="4" t="str">
        <f>IFERROR(IF(N(data_NoOutliers!ABP45),data_NoOutliers!ABP45,MID(data_NoOutliers!ABP45,2,99)/2),"")</f>
        <v/>
      </c>
      <c r="AOF45" s="4" t="str">
        <f>IFERROR(IF(N(data_NoOutliers!ABQ45),data_NoOutliers!ABQ45,MID(data_NoOutliers!ABQ45,2,99)/2),"")</f>
        <v/>
      </c>
      <c r="AOG45" s="4" t="str">
        <f>IFERROR(IF(N(data_NoOutliers!ABR45),data_NoOutliers!ABR45,MID(data_NoOutliers!ABR45,2,99)/2),"")</f>
        <v/>
      </c>
      <c r="AOH45" s="4" t="str">
        <f>IFERROR(IF(N(data_NoOutliers!ABS45),data_NoOutliers!ABS45,MID(data_NoOutliers!ABS45,2,99)/2),"")</f>
        <v/>
      </c>
      <c r="AOI45" s="4" t="str">
        <f>IFERROR(IF(N(data_NoOutliers!ABT45),data_NoOutliers!ABT45,MID(data_NoOutliers!ABT45,2,99)/2),"")</f>
        <v/>
      </c>
      <c r="AOJ45" s="4" t="str">
        <f>IFERROR(IF(N(data_NoOutliers!ABU45),data_NoOutliers!ABU45,MID(data_NoOutliers!ABU45,2,99)/2),"")</f>
        <v/>
      </c>
      <c r="AOK45" s="4" t="str">
        <f>IFERROR(IF(N(data_NoOutliers!ABV45),data_NoOutliers!ABV45,MID(data_NoOutliers!ABV45,2,99)/2),"")</f>
        <v/>
      </c>
      <c r="AOL45" s="4" t="str">
        <f>IFERROR(IF(N(data_NoOutliers!ABW45),data_NoOutliers!ABW45,MID(data_NoOutliers!ABW45,2,99)/2),"")</f>
        <v/>
      </c>
      <c r="AOM45" s="4" t="str">
        <f>IFERROR(IF(N(data_NoOutliers!ABX45),data_NoOutliers!ABX45,MID(data_NoOutliers!ABX45,2,99)/2),"")</f>
        <v/>
      </c>
      <c r="AON45" s="4" t="str">
        <f>IFERROR(IF(N(data_NoOutliers!ABY45),data_NoOutliers!ABY45,MID(data_NoOutliers!ABY45,2,99)/2),"")</f>
        <v/>
      </c>
      <c r="AOO45" s="4" t="str">
        <f>IFERROR(IF(N(data_NoOutliers!ABZ45),data_NoOutliers!ABZ45,MID(data_NoOutliers!ABZ45,2,99)/2),"")</f>
        <v/>
      </c>
      <c r="AOP45" s="4" t="str">
        <f>IFERROR(IF(N(data_NoOutliers!ACA45),data_NoOutliers!ACA45,MID(data_NoOutliers!ACA45,2,99)/2),"")</f>
        <v/>
      </c>
      <c r="AOQ45" s="4" t="str">
        <f>IFERROR(IF(N(data_NoOutliers!ACB45),data_NoOutliers!ACB45,MID(data_NoOutliers!ACB45,2,99)/2),"")</f>
        <v/>
      </c>
      <c r="AOR45" s="4" t="str">
        <f>IFERROR(IF(N(data_NoOutliers!ACC45),data_NoOutliers!ACC45,MID(data_NoOutliers!ACC45,2,99)/2),"")</f>
        <v/>
      </c>
      <c r="AOS45" s="4" t="str">
        <f>IFERROR(IF(N(data_NoOutliers!ACD45),data_NoOutliers!ACD45,MID(data_NoOutliers!ACD45,2,99)/2),"")</f>
        <v/>
      </c>
      <c r="AOT45" s="4" t="str">
        <f>IFERROR(IF(N(data_NoOutliers!ACE45),data_NoOutliers!ACE45,MID(data_NoOutliers!ACE45,2,99)/2),"")</f>
        <v/>
      </c>
      <c r="AOU45" s="4" t="str">
        <f>IFERROR(IF(N(data_NoOutliers!ACF45),data_NoOutliers!ACF45,MID(data_NoOutliers!ACF45,2,99)/2),"")</f>
        <v/>
      </c>
      <c r="AOV45" s="4" t="str">
        <f>IFERROR(IF(N(data_NoOutliers!ACG45),data_NoOutliers!ACG45,MID(data_NoOutliers!ACG45,2,99)/2),"")</f>
        <v/>
      </c>
      <c r="AOW45" s="4" t="str">
        <f>IFERROR(IF(N(data_NoOutliers!ACH45),data_NoOutliers!ACH45,MID(data_NoOutliers!ACH45,2,99)/2),"")</f>
        <v/>
      </c>
      <c r="AOX45" s="4" t="str">
        <f>IFERROR(IF(N(data_NoOutliers!ACI45),data_NoOutliers!ACI45,MID(data_NoOutliers!ACI45,2,99)/2),"")</f>
        <v/>
      </c>
      <c r="AOY45" s="4" t="str">
        <f>IFERROR(IF(N(data_NoOutliers!ACJ45),data_NoOutliers!ACJ45,MID(data_NoOutliers!ACJ45,2,99)/2),"")</f>
        <v/>
      </c>
      <c r="AOZ45" s="4" t="str">
        <f>IFERROR(IF(N(data_NoOutliers!ACK45),data_NoOutliers!ACK45,MID(data_NoOutliers!ACK45,2,99)/2),"")</f>
        <v/>
      </c>
      <c r="APA45" s="4" t="str">
        <f>IFERROR(IF(N(data_NoOutliers!ACL45),data_NoOutliers!ACL45,MID(data_NoOutliers!ACL45,2,99)/2),"")</f>
        <v/>
      </c>
      <c r="APB45" s="4" t="str">
        <f>IFERROR(IF(N(data_NoOutliers!ACM45),data_NoOutliers!ACM45,MID(data_NoOutliers!ACM45,2,99)/2),"")</f>
        <v/>
      </c>
      <c r="APC45" s="4" t="str">
        <f>IFERROR(IF(N(data_NoOutliers!ACN45),data_NoOutliers!ACN45,MID(data_NoOutliers!ACN45,2,99)/2),"")</f>
        <v/>
      </c>
      <c r="APD45" s="4" t="str">
        <f>IFERROR(IF(N(data_NoOutliers!ACO45),data_NoOutliers!ACO45,MID(data_NoOutliers!ACO45,2,99)/2),"")</f>
        <v/>
      </c>
      <c r="APE45" s="4" t="str">
        <f>IFERROR(IF(N(data_NoOutliers!ACP45),data_NoOutliers!ACP45,MID(data_NoOutliers!ACP45,2,99)/2),"")</f>
        <v/>
      </c>
      <c r="APF45" s="4" t="str">
        <f>IFERROR(IF(N(data_NoOutliers!ACQ45),data_NoOutliers!ACQ45,MID(data_NoOutliers!ACQ45,2,99)/2),"")</f>
        <v/>
      </c>
      <c r="APG45" s="4" t="str">
        <f>IFERROR(IF(N(data_NoOutliers!ACR45),data_NoOutliers!ACR45,MID(data_NoOutliers!ACR45,2,99)/2),"")</f>
        <v/>
      </c>
      <c r="APH45" s="4" t="str">
        <f>IFERROR(IF(N(data_NoOutliers!ACS45),data_NoOutliers!ACS45,MID(data_NoOutliers!ACS45,2,99)/2),"")</f>
        <v/>
      </c>
      <c r="API45" s="4" t="str">
        <f>IFERROR(IF(N(data_NoOutliers!ACT45),data_NoOutliers!ACT45,MID(data_NoOutliers!ACT45,2,99)/2),"")</f>
        <v/>
      </c>
      <c r="APJ45" s="4" t="str">
        <f>IFERROR(IF(N(data_NoOutliers!ACU45),data_NoOutliers!ACU45,MID(data_NoOutliers!ACU45,2,99)/2),"")</f>
        <v/>
      </c>
      <c r="APK45" s="4" t="str">
        <f>IFERROR(IF(N(data_NoOutliers!ACV45),data_NoOutliers!ACV45,MID(data_NoOutliers!ACV45,2,99)/2),"")</f>
        <v/>
      </c>
      <c r="APL45" s="4" t="str">
        <f>IFERROR(IF(N(data_NoOutliers!ACW45),data_NoOutliers!ACW45,MID(data_NoOutliers!ACW45,2,99)/2),"")</f>
        <v/>
      </c>
      <c r="APM45" s="4" t="str">
        <f>IFERROR(IF(N(data_NoOutliers!ACX45),data_NoOutliers!ACX45,MID(data_NoOutliers!ACX45,2,99)/2),"")</f>
        <v/>
      </c>
      <c r="APN45" s="4" t="str">
        <f>IFERROR(IF(N(data_NoOutliers!ACY45),data_NoOutliers!ACY45,MID(data_NoOutliers!ACY45,2,99)/2),"")</f>
        <v/>
      </c>
      <c r="APO45" s="4" t="str">
        <f>IFERROR(IF(N(data_NoOutliers!ACZ45),data_NoOutliers!ACZ45,MID(data_NoOutliers!ACZ45,2,99)/2),"")</f>
        <v/>
      </c>
      <c r="APP45" s="4" t="str">
        <f>IFERROR(IF(N(data_NoOutliers!ADA45),data_NoOutliers!ADA45,MID(data_NoOutliers!ADA45,2,99)/2),"")</f>
        <v/>
      </c>
      <c r="APQ45" s="4" t="str">
        <f>IFERROR(IF(N(data_NoOutliers!ADB45),data_NoOutliers!ADB45,MID(data_NoOutliers!ADB45,2,99)/2),"")</f>
        <v/>
      </c>
      <c r="APR45" s="4" t="str">
        <f>IFERROR(IF(N(data_NoOutliers!ADC45),data_NoOutliers!ADC45,MID(data_NoOutliers!ADC45,2,99)/2),"")</f>
        <v/>
      </c>
      <c r="APS45" s="4" t="str">
        <f>IFERROR(IF(N(data_NoOutliers!ADD45),data_NoOutliers!ADD45,MID(data_NoOutliers!ADD45,2,99)/2),"")</f>
        <v/>
      </c>
      <c r="APT45" s="4" t="str">
        <f>IFERROR(IF(N(data_NoOutliers!ADE45),data_NoOutliers!ADE45,MID(data_NoOutliers!ADE45,2,99)/2),"")</f>
        <v/>
      </c>
      <c r="APU45" s="4" t="str">
        <f>IFERROR(IF(N(data_NoOutliers!ADF45),data_NoOutliers!ADF45,MID(data_NoOutliers!ADF45,2,99)/2),"")</f>
        <v/>
      </c>
      <c r="APV45" s="4" t="str">
        <f>IFERROR(IF(N(data_NoOutliers!ADG45),data_NoOutliers!ADG45,MID(data_NoOutliers!ADG45,2,99)/2),"")</f>
        <v/>
      </c>
      <c r="APW45" s="4" t="str">
        <f>IFERROR(IF(N(data_NoOutliers!ADH45),data_NoOutliers!ADH45,MID(data_NoOutliers!ADH45,2,99)/2),"")</f>
        <v/>
      </c>
      <c r="APX45" s="4" t="str">
        <f>IFERROR(IF(N(data_NoOutliers!ADI45),data_NoOutliers!ADI45,MID(data_NoOutliers!ADI45,2,99)/2),"")</f>
        <v/>
      </c>
      <c r="APY45" s="4" t="str">
        <f>IFERROR(IF(N(data_NoOutliers!ADJ45),data_NoOutliers!ADJ45,MID(data_NoOutliers!ADJ45,2,99)/2),"")</f>
        <v/>
      </c>
      <c r="APZ45" s="4" t="str">
        <f>IFERROR(IF(N(data_NoOutliers!ADK45),data_NoOutliers!ADK45,MID(data_NoOutliers!ADK45,2,99)/2),"")</f>
        <v/>
      </c>
      <c r="AQA45" s="4" t="str">
        <f>IFERROR(IF(N(data_NoOutliers!ADL45),data_NoOutliers!ADL45,MID(data_NoOutliers!ADL45,2,99)/2),"")</f>
        <v/>
      </c>
      <c r="AQB45" s="4" t="str">
        <f>IFERROR(IF(N(data_NoOutliers!ADM45),data_NoOutliers!ADM45,MID(data_NoOutliers!ADM45,2,99)/2),"")</f>
        <v/>
      </c>
      <c r="AQC45" s="4" t="str">
        <f>IFERROR(IF(N(data_NoOutliers!ADN45),data_NoOutliers!ADN45,MID(data_NoOutliers!ADN45,2,99)/2),"")</f>
        <v/>
      </c>
      <c r="AQD45" s="4" t="str">
        <f>IFERROR(IF(N(data_NoOutliers!ADO45),data_NoOutliers!ADO45,MID(data_NoOutliers!ADO45,2,99)/2),"")</f>
        <v/>
      </c>
      <c r="AQE45" s="4" t="str">
        <f>IFERROR(IF(N(data_NoOutliers!ADP45),data_NoOutliers!ADP45,MID(data_NoOutliers!ADP45,2,99)/2),"")</f>
        <v/>
      </c>
      <c r="AQF45" s="4" t="str">
        <f>IFERROR(IF(N(data_NoOutliers!ADQ45),data_NoOutliers!ADQ45,MID(data_NoOutliers!ADQ45,2,99)/2),"")</f>
        <v/>
      </c>
      <c r="AQG45" s="4" t="str">
        <f>IFERROR(IF(N(data_NoOutliers!ADR45),data_NoOutliers!ADR45,MID(data_NoOutliers!ADR45,2,99)/2),"")</f>
        <v/>
      </c>
      <c r="AQH45" s="4" t="str">
        <f>IFERROR(IF(N(data_NoOutliers!ADS45),data_NoOutliers!ADS45,MID(data_NoOutliers!ADS45,2,99)/2),"")</f>
        <v/>
      </c>
      <c r="AQI45" s="4" t="str">
        <f>IFERROR(IF(N(data_NoOutliers!ADT45),data_NoOutliers!ADT45,MID(data_NoOutliers!ADT45,2,99)/2),"")</f>
        <v/>
      </c>
      <c r="AQJ45" s="4" t="str">
        <f>IFERROR(IF(N(data_NoOutliers!ADU45),data_NoOutliers!ADU45,MID(data_NoOutliers!ADU45,2,99)/2),"")</f>
        <v/>
      </c>
      <c r="AQK45" s="4" t="str">
        <f>IFERROR(IF(N(data_NoOutliers!ADV45),data_NoOutliers!ADV45,MID(data_NoOutliers!ADV45,2,99)/2),"")</f>
        <v/>
      </c>
      <c r="AQL45" s="4" t="str">
        <f>IFERROR(IF(N(data_NoOutliers!ADW45),data_NoOutliers!ADW45,MID(data_NoOutliers!ADW45,2,99)/2),"")</f>
        <v/>
      </c>
      <c r="AQM45" s="4" t="str">
        <f>IFERROR(IF(N(data_NoOutliers!ADX45),data_NoOutliers!ADX45,MID(data_NoOutliers!ADX45,2,99)/2),"")</f>
        <v/>
      </c>
      <c r="AQN45" s="4" t="str">
        <f>IFERROR(IF(N(data_NoOutliers!ADY45),data_NoOutliers!ADY45,MID(data_NoOutliers!ADY45,2,99)/2),"")</f>
        <v/>
      </c>
      <c r="AQO45" s="4" t="str">
        <f>IFERROR(IF(N(data_NoOutliers!ADZ45),data_NoOutliers!ADZ45,MID(data_NoOutliers!ADZ45,2,99)/2),"")</f>
        <v/>
      </c>
      <c r="AQP45" s="4" t="str">
        <f>IFERROR(IF(N(data_NoOutliers!AEA45),data_NoOutliers!AEA45,MID(data_NoOutliers!AEA45,2,99)/2),"")</f>
        <v/>
      </c>
      <c r="AQQ45" s="4" t="str">
        <f>IFERROR(IF(N(data_NoOutliers!AEB45),data_NoOutliers!AEB45,MID(data_NoOutliers!AEB45,2,99)/2),"")</f>
        <v/>
      </c>
      <c r="AQR45" s="4" t="str">
        <f>IFERROR(IF(N(data_NoOutliers!AEC45),data_NoOutliers!AEC45,MID(data_NoOutliers!AEC45,2,99)/2),"")</f>
        <v/>
      </c>
      <c r="AQS45" s="4" t="str">
        <f>IFERROR(IF(N(data_NoOutliers!AED45),data_NoOutliers!AED45,MID(data_NoOutliers!AED45,2,99)/2),"")</f>
        <v/>
      </c>
      <c r="AQT45" s="4" t="str">
        <f>IFERROR(IF(N(data_NoOutliers!AEE45),data_NoOutliers!AEE45,MID(data_NoOutliers!AEE45,2,99)/2),"")</f>
        <v/>
      </c>
      <c r="AQU45" s="4" t="str">
        <f>IFERROR(IF(N(data_NoOutliers!AEF45),data_NoOutliers!AEF45,MID(data_NoOutliers!AEF45,2,99)/2),"")</f>
        <v/>
      </c>
      <c r="AQV45" s="4" t="str">
        <f>IFERROR(IF(N(data_NoOutliers!AEG45),data_NoOutliers!AEG45,MID(data_NoOutliers!AEG45,2,99)/2),"")</f>
        <v/>
      </c>
      <c r="AQW45" s="4" t="str">
        <f>IFERROR(IF(N(data_NoOutliers!AEH45),data_NoOutliers!AEH45,MID(data_NoOutliers!AEH45,2,99)/2),"")</f>
        <v/>
      </c>
      <c r="AQX45" s="4" t="str">
        <f>IFERROR(IF(N(data_NoOutliers!AEI45),data_NoOutliers!AEI45,MID(data_NoOutliers!AEI45,2,99)/2),"")</f>
        <v/>
      </c>
      <c r="AQY45" s="4" t="str">
        <f>IFERROR(IF(N(data_NoOutliers!AEJ45),data_NoOutliers!AEJ45,MID(data_NoOutliers!AEJ45,2,99)/2),"")</f>
        <v/>
      </c>
      <c r="AQZ45" s="4" t="str">
        <f>IFERROR(IF(N(data_NoOutliers!AEK45),data_NoOutliers!AEK45,MID(data_NoOutliers!AEK45,2,99)/2),"")</f>
        <v/>
      </c>
      <c r="ARA45" s="4" t="str">
        <f>IFERROR(IF(N(data_NoOutliers!AEL45),data_NoOutliers!AEL45,MID(data_NoOutliers!AEL45,2,99)/2),"")</f>
        <v/>
      </c>
      <c r="ARB45" s="4" t="str">
        <f>IFERROR(IF(N(data_NoOutliers!AEM45),data_NoOutliers!AEM45,MID(data_NoOutliers!AEM45,2,99)/2),"")</f>
        <v/>
      </c>
      <c r="ARC45" s="4" t="str">
        <f>IFERROR(IF(N(data_NoOutliers!AEN45),data_NoOutliers!AEN45,MID(data_NoOutliers!AEN45,2,99)/2),"")</f>
        <v/>
      </c>
      <c r="ARD45" s="4" t="str">
        <f>IFERROR(IF(N(data_NoOutliers!AEO45),data_NoOutliers!AEO45,MID(data_NoOutliers!AEO45,2,99)/2),"")</f>
        <v/>
      </c>
      <c r="ARE45" s="4" t="str">
        <f>IFERROR(IF(N(data_NoOutliers!AEP45),data_NoOutliers!AEP45,MID(data_NoOutliers!AEP45,2,99)/2),"")</f>
        <v/>
      </c>
      <c r="ARF45" s="4" t="str">
        <f>IFERROR(IF(N(data_NoOutliers!AEQ45),data_NoOutliers!AEQ45,MID(data_NoOutliers!AEQ45,2,99)/2),"")</f>
        <v/>
      </c>
      <c r="ARG45" s="4" t="str">
        <f>IFERROR(IF(N(data_NoOutliers!AER45),data_NoOutliers!AER45,MID(data_NoOutliers!AER45,2,99)/2),"")</f>
        <v/>
      </c>
      <c r="ARH45" s="4" t="str">
        <f>IFERROR(IF(N(data_NoOutliers!AES45),data_NoOutliers!AES45,MID(data_NoOutliers!AES45,2,99)/2),"")</f>
        <v/>
      </c>
      <c r="ARI45" s="4" t="str">
        <f>IFERROR(IF(N(data_NoOutliers!AET45),data_NoOutliers!AET45,MID(data_NoOutliers!AET45,2,99)/2),"")</f>
        <v/>
      </c>
      <c r="ARJ45" s="4" t="str">
        <f>IFERROR(IF(N(data_NoOutliers!AEU45),data_NoOutliers!AEU45,MID(data_NoOutliers!AEU45,2,99)/2),"")</f>
        <v/>
      </c>
      <c r="ARK45" s="4" t="str">
        <f>IFERROR(IF(N(data_NoOutliers!AEV45),data_NoOutliers!AEV45,MID(data_NoOutliers!AEV45,2,99)/2),"")</f>
        <v/>
      </c>
      <c r="ARL45" s="4" t="str">
        <f>IFERROR(IF(N(data_NoOutliers!AEW45),data_NoOutliers!AEW45,MID(data_NoOutliers!AEW45,2,99)/2),"")</f>
        <v/>
      </c>
      <c r="ARM45" s="4" t="str">
        <f>IFERROR(IF(N(data_NoOutliers!AEX45),data_NoOutliers!AEX45,MID(data_NoOutliers!AEX45,2,99)/2),"")</f>
        <v/>
      </c>
      <c r="ARN45" s="4" t="str">
        <f>IFERROR(IF(N(data_NoOutliers!AEY45),data_NoOutliers!AEY45,MID(data_NoOutliers!AEY45,2,99)/2),"")</f>
        <v/>
      </c>
      <c r="ARO45" s="4" t="str">
        <f>IFERROR(IF(N(data_NoOutliers!AEZ45),data_NoOutliers!AEZ45,MID(data_NoOutliers!AEZ45,2,99)/2),"")</f>
        <v/>
      </c>
      <c r="ARP45" s="4" t="str">
        <f>IFERROR(IF(N(data_NoOutliers!AFA45),data_NoOutliers!AFA45,MID(data_NoOutliers!AFA45,2,99)/2),"")</f>
        <v/>
      </c>
      <c r="ARQ45" s="4" t="str">
        <f>IFERROR(IF(N(data_NoOutliers!AFB45),data_NoOutliers!AFB45,MID(data_NoOutliers!AFB45,2,99)/2),"")</f>
        <v/>
      </c>
      <c r="ARR45" s="4" t="str">
        <f>IFERROR(IF(N(data_NoOutliers!AFC45),data_NoOutliers!AFC45,MID(data_NoOutliers!AFC45,2,99)/2),"")</f>
        <v/>
      </c>
      <c r="ARS45" s="4" t="str">
        <f>IFERROR(IF(N(data_NoOutliers!AFD45),data_NoOutliers!AFD45,MID(data_NoOutliers!AFD45,2,99)/2),"")</f>
        <v/>
      </c>
      <c r="ART45" s="4" t="str">
        <f>IFERROR(IF(N(data_NoOutliers!AFE45),data_NoOutliers!AFE45,MID(data_NoOutliers!AFE45,2,99)/2),"")</f>
        <v/>
      </c>
      <c r="ARU45" s="4" t="str">
        <f>IFERROR(IF(N(data_NoOutliers!AFF45),data_NoOutliers!AFF45,MID(data_NoOutliers!AFF45,2,99)/2),"")</f>
        <v/>
      </c>
      <c r="ARV45" s="4" t="str">
        <f>IFERROR(IF(N(data_NoOutliers!AFG45),data_NoOutliers!AFG45,MID(data_NoOutliers!AFG45,2,99)/2),"")</f>
        <v/>
      </c>
      <c r="ARW45" s="4" t="str">
        <f>IFERROR(IF(N(data_NoOutliers!AFH45),data_NoOutliers!AFH45,MID(data_NoOutliers!AFH45,2,99)/2),"")</f>
        <v/>
      </c>
      <c r="ARX45" s="4" t="str">
        <f>IFERROR(IF(N(data_NoOutliers!AFI45),data_NoOutliers!AFI45,MID(data_NoOutliers!AFI45,2,99)/2),"")</f>
        <v/>
      </c>
      <c r="ARY45" s="4" t="str">
        <f>IFERROR(IF(N(data_NoOutliers!AFJ45),data_NoOutliers!AFJ45,MID(data_NoOutliers!AFJ45,2,99)/2),"")</f>
        <v/>
      </c>
      <c r="ARZ45" s="4" t="str">
        <f>IFERROR(IF(N(data_NoOutliers!AFK45),data_NoOutliers!AFK45,MID(data_NoOutliers!AFK45,2,99)/2),"")</f>
        <v/>
      </c>
      <c r="ASA45" s="4" t="str">
        <f>IFERROR(IF(N(data_NoOutliers!AFL45),data_NoOutliers!AFL45,MID(data_NoOutliers!AFL45,2,99)/2),"")</f>
        <v/>
      </c>
      <c r="ASB45" s="4" t="str">
        <f>IFERROR(IF(N(data_NoOutliers!AFM45),data_NoOutliers!AFM45,MID(data_NoOutliers!AFM45,2,99)/2),"")</f>
        <v/>
      </c>
      <c r="ASC45" s="4" t="str">
        <f>IFERROR(IF(N(data_NoOutliers!AFN45),data_NoOutliers!AFN45,MID(data_NoOutliers!AFN45,2,99)/2),"")</f>
        <v/>
      </c>
      <c r="ASD45" s="4" t="str">
        <f>IFERROR(IF(N(data_NoOutliers!AFO45),data_NoOutliers!AFO45,MID(data_NoOutliers!AFO45,2,99)/2),"")</f>
        <v/>
      </c>
      <c r="ASE45" s="4" t="str">
        <f>IFERROR(IF(N(data_NoOutliers!AFP45),data_NoOutliers!AFP45,MID(data_NoOutliers!AFP45,2,99)/2),"")</f>
        <v/>
      </c>
      <c r="ASF45" s="4" t="str">
        <f>IFERROR(IF(N(data_NoOutliers!AFQ45),data_NoOutliers!AFQ45,MID(data_NoOutliers!AFQ45,2,99)/2),"")</f>
        <v/>
      </c>
      <c r="ASG45" s="4" t="str">
        <f>IFERROR(IF(N(data_NoOutliers!AFR45),data_NoOutliers!AFR45,MID(data_NoOutliers!AFR45,2,99)/2),"")</f>
        <v/>
      </c>
      <c r="ASH45" s="4" t="str">
        <f>IFERROR(IF(N(data_NoOutliers!AFS45),data_NoOutliers!AFS45,MID(data_NoOutliers!AFS45,2,99)/2),"")</f>
        <v/>
      </c>
      <c r="ASI45" s="4" t="str">
        <f>IFERROR(IF(N(data_NoOutliers!AFT45),data_NoOutliers!AFT45,MID(data_NoOutliers!AFT45,2,99)/2),"")</f>
        <v/>
      </c>
      <c r="ASJ45" s="4" t="str">
        <f>IFERROR(IF(N(data_NoOutliers!AFU45),data_NoOutliers!AFU45,MID(data_NoOutliers!AFU45,2,99)/2),"")</f>
        <v/>
      </c>
      <c r="ASK45" s="4" t="str">
        <f>IFERROR(IF(N(data_NoOutliers!AFV45),data_NoOutliers!AFV45,MID(data_NoOutliers!AFV45,2,99)/2),"")</f>
        <v/>
      </c>
      <c r="ASL45" s="4" t="str">
        <f>IFERROR(IF(N(data_NoOutliers!AFW45),data_NoOutliers!AFW45,MID(data_NoOutliers!AFW45,2,99)/2),"")</f>
        <v/>
      </c>
      <c r="ASM45" s="4" t="str">
        <f>IFERROR(IF(N(data_NoOutliers!AFX45),data_NoOutliers!AFX45,MID(data_NoOutliers!AFX45,2,99)/2),"")</f>
        <v/>
      </c>
      <c r="ASN45" s="4" t="str">
        <f>IFERROR(IF(N(data_NoOutliers!AFY45),data_NoOutliers!AFY45,MID(data_NoOutliers!AFY45,2,99)/2),"")</f>
        <v/>
      </c>
      <c r="ASO45" s="4" t="str">
        <f>IFERROR(IF(N(data_NoOutliers!AFZ45),data_NoOutliers!AFZ45,MID(data_NoOutliers!AFZ45,2,99)/2),"")</f>
        <v/>
      </c>
      <c r="ASP45" s="4" t="str">
        <f>IFERROR(IF(N(data_NoOutliers!AGA45),data_NoOutliers!AGA45,MID(data_NoOutliers!AGA45,2,99)/2),"")</f>
        <v/>
      </c>
      <c r="ASQ45" s="4" t="str">
        <f>IFERROR(IF(N(data_NoOutliers!AGB45),data_NoOutliers!AGB45,MID(data_NoOutliers!AGB45,2,99)/2),"")</f>
        <v/>
      </c>
      <c r="ASR45" s="4" t="str">
        <f>IFERROR(IF(N(data_NoOutliers!AGC45),data_NoOutliers!AGC45,MID(data_NoOutliers!AGC45,2,99)/2),"")</f>
        <v/>
      </c>
      <c r="ASS45" s="4" t="str">
        <f>IFERROR(IF(N(data_NoOutliers!AGD45),data_NoOutliers!AGD45,MID(data_NoOutliers!AGD45,2,99)/2),"")</f>
        <v/>
      </c>
      <c r="AST45" s="4" t="str">
        <f>IFERROR(IF(N(data_NoOutliers!AGE45),data_NoOutliers!AGE45,MID(data_NoOutliers!AGE45,2,99)/2),"")</f>
        <v/>
      </c>
      <c r="ASU45" s="4" t="str">
        <f>IFERROR(IF(N(data_NoOutliers!AGF45),data_NoOutliers!AGF45,MID(data_NoOutliers!AGF45,2,99)/2),"")</f>
        <v/>
      </c>
      <c r="ASV45" s="4" t="str">
        <f>IFERROR(IF(N(data_NoOutliers!AGG45),data_NoOutliers!AGG45,MID(data_NoOutliers!AGG45,2,99)/2),"")</f>
        <v/>
      </c>
      <c r="ASW45" s="4" t="str">
        <f>IFERROR(IF(N(data_NoOutliers!AGH45),data_NoOutliers!AGH45,MID(data_NoOutliers!AGH45,2,99)/2),"")</f>
        <v/>
      </c>
      <c r="ASX45" s="4" t="str">
        <f>IFERROR(IF(N(data_NoOutliers!AGI45),data_NoOutliers!AGI45,MID(data_NoOutliers!AGI45,2,99)/2),"")</f>
        <v/>
      </c>
      <c r="ASY45" s="4" t="str">
        <f>IFERROR(IF(N(data_NoOutliers!AGJ45),data_NoOutliers!AGJ45,MID(data_NoOutliers!AGJ45,2,99)/2),"")</f>
        <v/>
      </c>
      <c r="ASZ45" s="4" t="str">
        <f>IFERROR(IF(N(data_NoOutliers!AGK45),data_NoOutliers!AGK45,MID(data_NoOutliers!AGK45,2,99)/2),"")</f>
        <v/>
      </c>
      <c r="ATA45" s="4" t="str">
        <f>IFERROR(IF(N(data_NoOutliers!AGL45),data_NoOutliers!AGL45,MID(data_NoOutliers!AGL45,2,99)/2),"")</f>
        <v/>
      </c>
      <c r="ATB45" s="4" t="str">
        <f>IFERROR(IF(N(data_NoOutliers!AGM45),data_NoOutliers!AGM45,MID(data_NoOutliers!AGM45,2,99)/2),"")</f>
        <v/>
      </c>
      <c r="ATC45" s="4" t="str">
        <f>IFERROR(IF(N(data_NoOutliers!AGN45),data_NoOutliers!AGN45,MID(data_NoOutliers!AGN45,2,99)/2),"")</f>
        <v/>
      </c>
      <c r="ATD45" s="4" t="str">
        <f>IFERROR(IF(N(data_NoOutliers!AGO45),data_NoOutliers!AGO45,MID(data_NoOutliers!AGO45,2,99)/2),"")</f>
        <v/>
      </c>
      <c r="ATE45" s="4" t="str">
        <f>IFERROR(IF(N(data_NoOutliers!AGP45),data_NoOutliers!AGP45,MID(data_NoOutliers!AGP45,2,99)/2),"")</f>
        <v/>
      </c>
      <c r="ATF45" s="4" t="str">
        <f>IFERROR(IF(N(data_NoOutliers!AGQ45),data_NoOutliers!AGQ45,MID(data_NoOutliers!AGQ45,2,99)/2),"")</f>
        <v/>
      </c>
      <c r="ATG45" s="4" t="str">
        <f>IFERROR(IF(N(data_NoOutliers!AGR45),data_NoOutliers!AGR45,MID(data_NoOutliers!AGR45,2,99)/2),"")</f>
        <v/>
      </c>
      <c r="ATH45" s="4" t="str">
        <f>IFERROR(IF(N(data_NoOutliers!AGS45),data_NoOutliers!AGS45,MID(data_NoOutliers!AGS45,2,99)/2),"")</f>
        <v/>
      </c>
      <c r="ATI45" s="4" t="str">
        <f>IFERROR(IF(N(data_NoOutliers!AGT45),data_NoOutliers!AGT45,MID(data_NoOutliers!AGT45,2,99)/2),"")</f>
        <v/>
      </c>
      <c r="ATJ45" s="4" t="str">
        <f>IFERROR(IF(N(data_NoOutliers!AGU45),data_NoOutliers!AGU45,MID(data_NoOutliers!AGU45,2,99)/2),"")</f>
        <v/>
      </c>
      <c r="ATK45" s="4" t="str">
        <f>IFERROR(IF(N(data_NoOutliers!AGV45),data_NoOutliers!AGV45,MID(data_NoOutliers!AGV45,2,99)/2),"")</f>
        <v/>
      </c>
      <c r="ATL45" s="4" t="str">
        <f>IFERROR(IF(N(data_NoOutliers!AGW45),data_NoOutliers!AGW45,MID(data_NoOutliers!AGW45,2,99)/2),"")</f>
        <v/>
      </c>
      <c r="ATM45" s="4" t="str">
        <f>IFERROR(IF(N(data_NoOutliers!AGX45),data_NoOutliers!AGX45,MID(data_NoOutliers!AGX45,2,99)/2),"")</f>
        <v/>
      </c>
      <c r="ATN45" s="4" t="str">
        <f>IFERROR(IF(N(data_NoOutliers!AGY45),data_NoOutliers!AGY45,MID(data_NoOutliers!AGY45,2,99)/2),"")</f>
        <v/>
      </c>
      <c r="ATO45" s="4" t="str">
        <f>IFERROR(IF(N(data_NoOutliers!AGZ45),data_NoOutliers!AGZ45,MID(data_NoOutliers!AGZ45,2,99)/2),"")</f>
        <v/>
      </c>
      <c r="ATP45" s="4" t="str">
        <f>IFERROR(IF(N(data_NoOutliers!AHA45),data_NoOutliers!AHA45,MID(data_NoOutliers!AHA45,2,99)/2),"")</f>
        <v/>
      </c>
      <c r="ATQ45" s="4" t="str">
        <f>IFERROR(IF(N(data_NoOutliers!AHB45),data_NoOutliers!AHB45,MID(data_NoOutliers!AHB45,2,99)/2),"")</f>
        <v/>
      </c>
      <c r="ATR45" s="4" t="str">
        <f>IFERROR(IF(N(data_NoOutliers!AHC45),data_NoOutliers!AHC45,MID(data_NoOutliers!AHC45,2,99)/2),"")</f>
        <v/>
      </c>
      <c r="ATS45" s="4" t="str">
        <f>IFERROR(IF(N(data_NoOutliers!AHD45),data_NoOutliers!AHD45,MID(data_NoOutliers!AHD45,2,99)/2),"")</f>
        <v/>
      </c>
      <c r="ATT45" s="4" t="str">
        <f>IFERROR(IF(N(data_NoOutliers!AHE45),data_NoOutliers!AHE45,MID(data_NoOutliers!AHE45,2,99)/2),"")</f>
        <v/>
      </c>
      <c r="ATU45" s="4" t="str">
        <f>IFERROR(IF(N(data_NoOutliers!AHF45),data_NoOutliers!AHF45,MID(data_NoOutliers!AHF45,2,99)/2),"")</f>
        <v/>
      </c>
      <c r="ATV45" s="4" t="str">
        <f>IFERROR(IF(N(data_NoOutliers!AHG45),data_NoOutliers!AHG45,MID(data_NoOutliers!AHG45,2,99)/2),"")</f>
        <v/>
      </c>
      <c r="ATW45" s="4" t="str">
        <f>IFERROR(IF(N(data_NoOutliers!AHH45),data_NoOutliers!AHH45,MID(data_NoOutliers!AHH45,2,99)/2),"")</f>
        <v/>
      </c>
      <c r="ATX45" s="4" t="str">
        <f>IFERROR(IF(N(data_NoOutliers!AHI45),data_NoOutliers!AHI45,MID(data_NoOutliers!AHI45,2,99)/2),"")</f>
        <v/>
      </c>
      <c r="ATY45" s="4" t="str">
        <f>IFERROR(IF(N(data_NoOutliers!AHJ45),data_NoOutliers!AHJ45,MID(data_NoOutliers!AHJ45,2,99)/2),"")</f>
        <v/>
      </c>
      <c r="ATZ45" s="4" t="str">
        <f>IFERROR(IF(N(data_NoOutliers!AHK45),data_NoOutliers!AHK45,MID(data_NoOutliers!AHK45,2,99)/2),"")</f>
        <v/>
      </c>
      <c r="AUA45" s="4" t="str">
        <f>IFERROR(IF(N(data_NoOutliers!AHL45),data_NoOutliers!AHL45,MID(data_NoOutliers!AHL45,2,99)/2),"")</f>
        <v/>
      </c>
      <c r="AUB45" s="4" t="str">
        <f>IFERROR(IF(N(data_NoOutliers!AHM45),data_NoOutliers!AHM45,MID(data_NoOutliers!AHM45,2,99)/2),"")</f>
        <v/>
      </c>
      <c r="AUC45" s="4" t="str">
        <f>IFERROR(IF(N(data_NoOutliers!AHN45),data_NoOutliers!AHN45,MID(data_NoOutliers!AHN45,2,99)/2),"")</f>
        <v/>
      </c>
      <c r="AUD45" s="4" t="str">
        <f>IFERROR(IF(N(data_NoOutliers!AHO45),data_NoOutliers!AHO45,MID(data_NoOutliers!AHO45,2,99)/2),"")</f>
        <v/>
      </c>
      <c r="AUE45" s="4" t="str">
        <f>IFERROR(IF(N(data_NoOutliers!AHP45),data_NoOutliers!AHP45,MID(data_NoOutliers!AHP45,2,99)/2),"")</f>
        <v/>
      </c>
      <c r="AUF45" s="4" t="str">
        <f>IFERROR(IF(N(data_NoOutliers!AHQ45),data_NoOutliers!AHQ45,MID(data_NoOutliers!AHQ45,2,99)/2),"")</f>
        <v/>
      </c>
      <c r="AUG45" s="4" t="str">
        <f>IFERROR(IF(N(data_NoOutliers!AHR45),data_NoOutliers!AHR45,MID(data_NoOutliers!AHR45,2,99)/2),"")</f>
        <v/>
      </c>
      <c r="AUH45" s="4" t="str">
        <f>IFERROR(IF(N(data_NoOutliers!AHS45),data_NoOutliers!AHS45,MID(data_NoOutliers!AHS45,2,99)/2),"")</f>
        <v/>
      </c>
      <c r="AUI45" s="4" t="str">
        <f>IFERROR(IF(N(data_NoOutliers!AHT45),data_NoOutliers!AHT45,MID(data_NoOutliers!AHT45,2,99)/2),"")</f>
        <v/>
      </c>
      <c r="AUJ45" s="4" t="str">
        <f>IFERROR(IF(N(data_NoOutliers!AHU45),data_NoOutliers!AHU45,MID(data_NoOutliers!AHU45,2,99)/2),"")</f>
        <v/>
      </c>
      <c r="AUK45" s="4" t="str">
        <f>IFERROR(IF(N(data_NoOutliers!AHV45),data_NoOutliers!AHV45,MID(data_NoOutliers!AHV45,2,99)/2),"")</f>
        <v/>
      </c>
      <c r="AUL45" s="4" t="str">
        <f>IFERROR(IF(N(data_NoOutliers!AHW45),data_NoOutliers!AHW45,MID(data_NoOutliers!AHW45,2,99)/2),"")</f>
        <v/>
      </c>
      <c r="AUM45" s="4" t="str">
        <f>IFERROR(IF(N(data_NoOutliers!AHX45),data_NoOutliers!AHX45,MID(data_NoOutliers!AHX45,2,99)/2),"")</f>
        <v/>
      </c>
      <c r="AUN45" s="4" t="str">
        <f>IFERROR(IF(N(data_NoOutliers!AHY45),data_NoOutliers!AHY45,MID(data_NoOutliers!AHY45,2,99)/2),"")</f>
        <v/>
      </c>
      <c r="AUO45" s="4" t="str">
        <f>IFERROR(IF(N(data_NoOutliers!AHZ45),data_NoOutliers!AHZ45,MID(data_NoOutliers!AHZ45,2,99)/2),"")</f>
        <v/>
      </c>
      <c r="AUP45" s="4" t="str">
        <f>IFERROR(IF(N(data_NoOutliers!AIA45),data_NoOutliers!AIA45,MID(data_NoOutliers!AIA45,2,99)/2),"")</f>
        <v/>
      </c>
      <c r="AUQ45" s="4" t="str">
        <f>IFERROR(IF(N(data_NoOutliers!AIB45),data_NoOutliers!AIB45,MID(data_NoOutliers!AIB45,2,99)/2),"")</f>
        <v/>
      </c>
      <c r="AUR45" s="4" t="str">
        <f>IFERROR(IF(N(data_NoOutliers!AIC45),data_NoOutliers!AIC45,MID(data_NoOutliers!AIC45,2,99)/2),"")</f>
        <v/>
      </c>
      <c r="AUS45" s="4" t="str">
        <f>IFERROR(IF(N(data_NoOutliers!AID45),data_NoOutliers!AID45,MID(data_NoOutliers!AID45,2,99)/2),"")</f>
        <v/>
      </c>
      <c r="AUT45" s="4" t="str">
        <f>IFERROR(IF(N(data_NoOutliers!AIE45),data_NoOutliers!AIE45,MID(data_NoOutliers!AIE45,2,99)/2),"")</f>
        <v/>
      </c>
      <c r="AUU45" s="4" t="str">
        <f>IFERROR(IF(N(data_NoOutliers!AIF45),data_NoOutliers!AIF45,MID(data_NoOutliers!AIF45,2,99)/2),"")</f>
        <v/>
      </c>
      <c r="AUV45" s="4" t="str">
        <f>IFERROR(IF(N(data_NoOutliers!AIG45),data_NoOutliers!AIG45,MID(data_NoOutliers!AIG45,2,99)/2),"")</f>
        <v/>
      </c>
      <c r="AUW45" s="4" t="str">
        <f>IFERROR(IF(N(data_NoOutliers!AIH45),data_NoOutliers!AIH45,MID(data_NoOutliers!AIH45,2,99)/2),"")</f>
        <v/>
      </c>
      <c r="AUX45" s="4" t="str">
        <f>IFERROR(IF(N(data_NoOutliers!AII45),data_NoOutliers!AII45,MID(data_NoOutliers!AII45,2,99)/2),"")</f>
        <v/>
      </c>
      <c r="AUY45" s="4" t="str">
        <f>IFERROR(IF(N(data_NoOutliers!AIJ45),data_NoOutliers!AIJ45,MID(data_NoOutliers!AIJ45,2,99)/2),"")</f>
        <v/>
      </c>
      <c r="AUZ45" s="4" t="str">
        <f>IFERROR(IF(N(data_NoOutliers!AIK45),data_NoOutliers!AIK45,MID(data_NoOutliers!AIK45,2,99)/2),"")</f>
        <v/>
      </c>
      <c r="AVA45" s="4" t="str">
        <f>IFERROR(IF(N(data_NoOutliers!AIL45),data_NoOutliers!AIL45,MID(data_NoOutliers!AIL45,2,99)/2),"")</f>
        <v/>
      </c>
      <c r="AVB45" s="4" t="str">
        <f>IFERROR(IF(N(data_NoOutliers!AIM45),data_NoOutliers!AIM45,MID(data_NoOutliers!AIM45,2,99)/2),"")</f>
        <v/>
      </c>
      <c r="AVC45" s="4" t="str">
        <f>IFERROR(IF(N(data_NoOutliers!AIN45),data_NoOutliers!AIN45,MID(data_NoOutliers!AIN45,2,99)/2),"")</f>
        <v/>
      </c>
      <c r="AVD45" s="4" t="str">
        <f>IFERROR(IF(N(data_NoOutliers!AIO45),data_NoOutliers!AIO45,MID(data_NoOutliers!AIO45,2,99)/2),"")</f>
        <v/>
      </c>
      <c r="AVE45" s="4" t="str">
        <f>IFERROR(IF(N(data_NoOutliers!AIP45),data_NoOutliers!AIP45,MID(data_NoOutliers!AIP45,2,99)/2),"")</f>
        <v/>
      </c>
      <c r="AVF45" s="4" t="str">
        <f>IFERROR(IF(N(data_NoOutliers!AIQ45),data_NoOutliers!AIQ45,MID(data_NoOutliers!AIQ45,2,99)/2),"")</f>
        <v/>
      </c>
      <c r="AVG45" s="4" t="str">
        <f>IFERROR(IF(N(data_NoOutliers!AIR45),data_NoOutliers!AIR45,MID(data_NoOutliers!AIR45,2,99)/2),"")</f>
        <v/>
      </c>
      <c r="AVH45" s="4" t="str">
        <f>IFERROR(IF(N(data_NoOutliers!AIS45),data_NoOutliers!AIS45,MID(data_NoOutliers!AIS45,2,99)/2),"")</f>
        <v/>
      </c>
      <c r="AVI45" s="4" t="str">
        <f>IFERROR(IF(N(data_NoOutliers!AIT45),data_NoOutliers!AIT45,MID(data_NoOutliers!AIT45,2,99)/2),"")</f>
        <v/>
      </c>
      <c r="AVJ45" s="4" t="str">
        <f>IFERROR(IF(N(data_NoOutliers!AIU45),data_NoOutliers!AIU45,MID(data_NoOutliers!AIU45,2,99)/2),"")</f>
        <v/>
      </c>
      <c r="AVK45" s="4" t="str">
        <f>IFERROR(IF(N(data_NoOutliers!AIV45),data_NoOutliers!AIV45,MID(data_NoOutliers!AIV45,2,99)/2),"")</f>
        <v/>
      </c>
      <c r="AVL45" s="4" t="str">
        <f>IFERROR(IF(N(data_NoOutliers!AIW45),data_NoOutliers!AIW45,MID(data_NoOutliers!AIW45,2,99)/2),"")</f>
        <v/>
      </c>
      <c r="AVM45" s="4" t="str">
        <f>IFERROR(IF(N(data_NoOutliers!AIX45),data_NoOutliers!AIX45,MID(data_NoOutliers!AIX45,2,99)/2),"")</f>
        <v/>
      </c>
      <c r="AVN45" s="4" t="str">
        <f>IFERROR(IF(N(data_NoOutliers!AIY45),data_NoOutliers!AIY45,MID(data_NoOutliers!AIY45,2,99)/2),"")</f>
        <v/>
      </c>
      <c r="AVO45" s="4" t="str">
        <f>IFERROR(IF(N(data_NoOutliers!AIZ45),data_NoOutliers!AIZ45,MID(data_NoOutliers!AIZ45,2,99)/2),"")</f>
        <v/>
      </c>
      <c r="AVP45" s="4" t="str">
        <f>IFERROR(IF(N(data_NoOutliers!AJA45),data_NoOutliers!AJA45,MID(data_NoOutliers!AJA45,2,99)/2),"")</f>
        <v/>
      </c>
      <c r="AVQ45" s="4" t="str">
        <f>IFERROR(IF(N(data_NoOutliers!AJB45),data_NoOutliers!AJB45,MID(data_NoOutliers!AJB45,2,99)/2),"")</f>
        <v/>
      </c>
      <c r="AVR45" s="4" t="str">
        <f>IFERROR(IF(N(data_NoOutliers!AJC45),data_NoOutliers!AJC45,MID(data_NoOutliers!AJC45,2,99)/2),"")</f>
        <v/>
      </c>
      <c r="AVS45" s="4" t="str">
        <f>IFERROR(IF(N(data_NoOutliers!AJD45),data_NoOutliers!AJD45,MID(data_NoOutliers!AJD45,2,99)/2),"")</f>
        <v/>
      </c>
      <c r="AVT45" s="4" t="str">
        <f>IFERROR(IF(N(data_NoOutliers!AJE45),data_NoOutliers!AJE45,MID(data_NoOutliers!AJE45,2,99)/2),"")</f>
        <v/>
      </c>
      <c r="AVU45" s="4" t="str">
        <f>IFERROR(IF(N(data_NoOutliers!AJF45),data_NoOutliers!AJF45,MID(data_NoOutliers!AJF45,2,99)/2),"")</f>
        <v/>
      </c>
      <c r="AVV45" s="4" t="str">
        <f>IFERROR(IF(N(data_NoOutliers!AJG45),data_NoOutliers!AJG45,MID(data_NoOutliers!AJG45,2,99)/2),"")</f>
        <v/>
      </c>
      <c r="AVW45" s="4" t="str">
        <f>IFERROR(IF(N(data_NoOutliers!AJH45),data_NoOutliers!AJH45,MID(data_NoOutliers!AJH45,2,99)/2),"")</f>
        <v/>
      </c>
      <c r="AVX45" s="4" t="str">
        <f>IFERROR(IF(N(data_NoOutliers!AJI45),data_NoOutliers!AJI45,MID(data_NoOutliers!AJI45,2,99)/2),"")</f>
        <v/>
      </c>
      <c r="AVY45" s="4" t="str">
        <f>IFERROR(IF(N(data_NoOutliers!AJJ45),data_NoOutliers!AJJ45,MID(data_NoOutliers!AJJ45,2,99)/2),"")</f>
        <v/>
      </c>
      <c r="AVZ45" s="4" t="str">
        <f>IFERROR(IF(N(data_NoOutliers!AJK45),data_NoOutliers!AJK45,MID(data_NoOutliers!AJK45,2,99)/2),"")</f>
        <v/>
      </c>
      <c r="AWA45" s="4" t="str">
        <f>IFERROR(IF(N(data_NoOutliers!AJL45),data_NoOutliers!AJL45,MID(data_NoOutliers!AJL45,2,99)/2),"")</f>
        <v/>
      </c>
      <c r="AWB45" s="4" t="str">
        <f>IFERROR(IF(N(data_NoOutliers!AJM45),data_NoOutliers!AJM45,MID(data_NoOutliers!AJM45,2,99)/2),"")</f>
        <v/>
      </c>
      <c r="AWC45" s="4" t="str">
        <f>IFERROR(IF(N(data_NoOutliers!AJN45),data_NoOutliers!AJN45,MID(data_NoOutliers!AJN45,2,99)/2),"")</f>
        <v/>
      </c>
      <c r="AWD45" s="4" t="str">
        <f>IFERROR(IF(N(data_NoOutliers!AJO45),data_NoOutliers!AJO45,MID(data_NoOutliers!AJO45,2,99)/2),"")</f>
        <v/>
      </c>
      <c r="AWE45" s="4" t="str">
        <f>IFERROR(IF(N(data_NoOutliers!AJP45),data_NoOutliers!AJP45,MID(data_NoOutliers!AJP45,2,99)/2),"")</f>
        <v/>
      </c>
      <c r="AWF45" s="4" t="str">
        <f>IFERROR(IF(N(data_NoOutliers!AJQ45),data_NoOutliers!AJQ45,MID(data_NoOutliers!AJQ45,2,99)/2),"")</f>
        <v/>
      </c>
      <c r="AWG45" s="4" t="str">
        <f>IFERROR(IF(N(data_NoOutliers!AJR45),data_NoOutliers!AJR45,MID(data_NoOutliers!AJR45,2,99)/2),"")</f>
        <v/>
      </c>
      <c r="AWH45" s="4" t="str">
        <f>IFERROR(IF(N(data_NoOutliers!AJS45),data_NoOutliers!AJS45,MID(data_NoOutliers!AJS45,2,99)/2),"")</f>
        <v/>
      </c>
      <c r="AWI45" s="4" t="str">
        <f>IFERROR(IF(N(data_NoOutliers!AJT45),data_NoOutliers!AJT45,MID(data_NoOutliers!AJT45,2,99)/2),"")</f>
        <v/>
      </c>
      <c r="AWJ45" s="4" t="str">
        <f>IFERROR(IF(N(data_NoOutliers!AJU45),data_NoOutliers!AJU45,MID(data_NoOutliers!AJU45,2,99)/2),"")</f>
        <v/>
      </c>
      <c r="AWK45" s="4" t="str">
        <f>IFERROR(IF(N(data_NoOutliers!AJV45),data_NoOutliers!AJV45,MID(data_NoOutliers!AJV45,2,99)/2),"")</f>
        <v/>
      </c>
      <c r="AWL45" s="4" t="str">
        <f>IFERROR(IF(N(data_NoOutliers!AJW45),data_NoOutliers!AJW45,MID(data_NoOutliers!AJW45,2,99)/2),"")</f>
        <v/>
      </c>
      <c r="AWM45" s="4" t="str">
        <f>IFERROR(IF(N(data_NoOutliers!AJX45),data_NoOutliers!AJX45,MID(data_NoOutliers!AJX45,2,99)/2),"")</f>
        <v/>
      </c>
      <c r="AWN45" s="4" t="str">
        <f>IFERROR(IF(N(data_NoOutliers!AJY45),data_NoOutliers!AJY45,MID(data_NoOutliers!AJY45,2,99)/2),"")</f>
        <v/>
      </c>
      <c r="AWO45" s="4" t="str">
        <f>IFERROR(IF(N(data_NoOutliers!AJZ45),data_NoOutliers!AJZ45,MID(data_NoOutliers!AJZ45,2,99)/2),"")</f>
        <v/>
      </c>
      <c r="AWP45" s="4" t="str">
        <f>IFERROR(IF(N(data_NoOutliers!AKA45),data_NoOutliers!AKA45,MID(data_NoOutliers!AKA45,2,99)/2),"")</f>
        <v/>
      </c>
      <c r="AWQ45" s="4" t="str">
        <f>IFERROR(IF(N(data_NoOutliers!AKB45),data_NoOutliers!AKB45,MID(data_NoOutliers!AKB45,2,99)/2),"")</f>
        <v/>
      </c>
      <c r="AWR45" s="4" t="str">
        <f>IFERROR(IF(N(data_NoOutliers!AKC45),data_NoOutliers!AKC45,MID(data_NoOutliers!AKC45,2,99)/2),"")</f>
        <v/>
      </c>
      <c r="AWS45" s="4" t="str">
        <f>IFERROR(IF(N(data_NoOutliers!AKD45),data_NoOutliers!AKD45,MID(data_NoOutliers!AKD45,2,99)/2),"")</f>
        <v/>
      </c>
      <c r="AWT45" s="4" t="str">
        <f>IFERROR(IF(N(data_NoOutliers!AKE45),data_NoOutliers!AKE45,MID(data_NoOutliers!AKE45,2,99)/2),"")</f>
        <v/>
      </c>
      <c r="AWU45" s="4" t="str">
        <f>IFERROR(IF(N(data_NoOutliers!AKF45),data_NoOutliers!AKF45,MID(data_NoOutliers!AKF45,2,99)/2),"")</f>
        <v/>
      </c>
      <c r="AWV45" s="4" t="str">
        <f>IFERROR(IF(N(data_NoOutliers!AKG45),data_NoOutliers!AKG45,MID(data_NoOutliers!AKG45,2,99)/2),"")</f>
        <v/>
      </c>
      <c r="AWW45" s="4" t="str">
        <f>IFERROR(IF(N(data_NoOutliers!AKH45),data_NoOutliers!AKH45,MID(data_NoOutliers!AKH45,2,99)/2),"")</f>
        <v/>
      </c>
      <c r="AWX45" s="4" t="str">
        <f>IFERROR(IF(N(data_NoOutliers!AKI45),data_NoOutliers!AKI45,MID(data_NoOutliers!AKI45,2,99)/2),"")</f>
        <v/>
      </c>
      <c r="AWY45" s="4" t="str">
        <f>IFERROR(IF(N(data_NoOutliers!AKJ45),data_NoOutliers!AKJ45,MID(data_NoOutliers!AKJ45,2,99)/2),"")</f>
        <v/>
      </c>
      <c r="AWZ45" s="4" t="str">
        <f>IFERROR(IF(N(data_NoOutliers!AKK45),data_NoOutliers!AKK45,MID(data_NoOutliers!AKK45,2,99)/2),"")</f>
        <v/>
      </c>
      <c r="AXA45" s="4" t="str">
        <f>IFERROR(IF(N(data_NoOutliers!AKL45),data_NoOutliers!AKL45,MID(data_NoOutliers!AKL45,2,99)/2),"")</f>
        <v/>
      </c>
      <c r="AXB45" s="4" t="str">
        <f>IFERROR(IF(N(data_NoOutliers!AKM45),data_NoOutliers!AKM45,MID(data_NoOutliers!AKM45,2,99)/2),"")</f>
        <v/>
      </c>
      <c r="AXC45" s="4" t="str">
        <f>IFERROR(IF(N(data_NoOutliers!AKN45),data_NoOutliers!AKN45,MID(data_NoOutliers!AKN45,2,99)/2),"")</f>
        <v/>
      </c>
      <c r="AXD45" s="4" t="str">
        <f>IFERROR(IF(N(data_NoOutliers!AKO45),data_NoOutliers!AKO45,MID(data_NoOutliers!AKO45,2,99)/2),"")</f>
        <v/>
      </c>
      <c r="AXE45" s="4" t="str">
        <f>IFERROR(IF(N(data_NoOutliers!AKP45),data_NoOutliers!AKP45,MID(data_NoOutliers!AKP45,2,99)/2),"")</f>
        <v/>
      </c>
      <c r="AXF45" s="4" t="str">
        <f>IFERROR(IF(N(data_NoOutliers!AKQ45),data_NoOutliers!AKQ45,MID(data_NoOutliers!AKQ45,2,99)/2),"")</f>
        <v/>
      </c>
      <c r="AXG45" s="4" t="str">
        <f>IFERROR(IF(N(data_NoOutliers!AKR45),data_NoOutliers!AKR45,MID(data_NoOutliers!AKR45,2,99)/2),"")</f>
        <v/>
      </c>
      <c r="AXH45" s="4" t="str">
        <f>IFERROR(IF(N(data_NoOutliers!AKS45),data_NoOutliers!AKS45,MID(data_NoOutliers!AKS45,2,99)/2),"")</f>
        <v/>
      </c>
      <c r="AXI45" s="4" t="str">
        <f>IFERROR(IF(N(data_NoOutliers!AKT45),data_NoOutliers!AKT45,MID(data_NoOutliers!AKT45,2,99)/2),"")</f>
        <v/>
      </c>
      <c r="AXJ45" s="4" t="str">
        <f>IFERROR(IF(N(data_NoOutliers!AKU45),data_NoOutliers!AKU45,MID(data_NoOutliers!AKU45,2,99)/2),"")</f>
        <v/>
      </c>
      <c r="AXK45" s="4" t="str">
        <f>IFERROR(IF(N(data_NoOutliers!AKV45),data_NoOutliers!AKV45,MID(data_NoOutliers!AKV45,2,99)/2),"")</f>
        <v/>
      </c>
      <c r="AXL45" s="4" t="str">
        <f>IFERROR(IF(N(data_NoOutliers!AKW45),data_NoOutliers!AKW45,MID(data_NoOutliers!AKW45,2,99)/2),"")</f>
        <v/>
      </c>
      <c r="AXM45" s="4" t="str">
        <f>IFERROR(IF(N(data_NoOutliers!AKX45),data_NoOutliers!AKX45,MID(data_NoOutliers!AKX45,2,99)/2),"")</f>
        <v/>
      </c>
      <c r="AXN45" s="4" t="str">
        <f>IFERROR(IF(N(data_NoOutliers!AKY45),data_NoOutliers!AKY45,MID(data_NoOutliers!AKY45,2,99)/2),"")</f>
        <v/>
      </c>
      <c r="AXO45" s="4" t="str">
        <f>IFERROR(IF(N(data_NoOutliers!AKZ45),data_NoOutliers!AKZ45,MID(data_NoOutliers!AKZ45,2,99)/2),"")</f>
        <v/>
      </c>
      <c r="AXP45" s="4" t="str">
        <f>IFERROR(IF(N(data_NoOutliers!ALA45),data_NoOutliers!ALA45,MID(data_NoOutliers!ALA45,2,99)/2),"")</f>
        <v/>
      </c>
      <c r="AXQ45" s="4" t="str">
        <f>IFERROR(IF(N(data_NoOutliers!ALB45),data_NoOutliers!ALB45,MID(data_NoOutliers!ALB45,2,99)/2),"")</f>
        <v/>
      </c>
      <c r="AXR45" s="4" t="str">
        <f>IFERROR(IF(N(data_NoOutliers!ALC45),data_NoOutliers!ALC45,MID(data_NoOutliers!ALC45,2,99)/2),"")</f>
        <v/>
      </c>
      <c r="AXS45" s="4" t="str">
        <f>IFERROR(IF(N(data_NoOutliers!ALD45),data_NoOutliers!ALD45,MID(data_NoOutliers!ALD45,2,99)/2),"")</f>
        <v/>
      </c>
      <c r="AXT45" s="4" t="str">
        <f>IFERROR(IF(N(data_NoOutliers!ALE45),data_NoOutliers!ALE45,MID(data_NoOutliers!ALE45,2,99)/2),"")</f>
        <v/>
      </c>
      <c r="AXU45" s="4" t="str">
        <f>IFERROR(IF(N(data_NoOutliers!ALF45),data_NoOutliers!ALF45,MID(data_NoOutliers!ALF45,2,99)/2),"")</f>
        <v/>
      </c>
      <c r="AXV45" s="4" t="str">
        <f>IFERROR(IF(N(data_NoOutliers!ALG45),data_NoOutliers!ALG45,MID(data_NoOutliers!ALG45,2,99)/2),"")</f>
        <v/>
      </c>
      <c r="AXW45" s="4" t="str">
        <f>IFERROR(IF(N(data_NoOutliers!ALH45),data_NoOutliers!ALH45,MID(data_NoOutliers!ALH45,2,99)/2),"")</f>
        <v/>
      </c>
      <c r="AXX45" s="4" t="str">
        <f>IFERROR(IF(N(data_NoOutliers!ALI45),data_NoOutliers!ALI45,MID(data_NoOutliers!ALI45,2,99)/2),"")</f>
        <v/>
      </c>
      <c r="AXY45" s="4" t="str">
        <f>IFERROR(IF(N(data_NoOutliers!ALJ45),data_NoOutliers!ALJ45,MID(data_NoOutliers!ALJ45,2,99)/2),"")</f>
        <v/>
      </c>
      <c r="AXZ45" s="4" t="str">
        <f>IFERROR(IF(N(data_NoOutliers!ALK45),data_NoOutliers!ALK45,MID(data_NoOutliers!ALK45,2,99)/2),"")</f>
        <v/>
      </c>
      <c r="AYA45" s="4" t="str">
        <f>IFERROR(IF(N(data_NoOutliers!ALL45),data_NoOutliers!ALL45,MID(data_NoOutliers!ALL45,2,99)/2),"")</f>
        <v/>
      </c>
      <c r="AYB45" s="4" t="str">
        <f>IFERROR(IF(N(data_NoOutliers!ALM45),data_NoOutliers!ALM45,MID(data_NoOutliers!ALM45,2,99)/2),"")</f>
        <v/>
      </c>
      <c r="AYC45" s="4" t="str">
        <f>IFERROR(IF(N(data_NoOutliers!ALN45),data_NoOutliers!ALN45,MID(data_NoOutliers!ALN45,2,99)/2),"")</f>
        <v/>
      </c>
      <c r="AYD45" s="4" t="str">
        <f>IFERROR(IF(N(data_NoOutliers!ALO45),data_NoOutliers!ALO45,MID(data_NoOutliers!ALO45,2,99)/2),"")</f>
        <v/>
      </c>
      <c r="AYE45" s="4" t="str">
        <f>IFERROR(IF(N(data_NoOutliers!ALP45),data_NoOutliers!ALP45,MID(data_NoOutliers!ALP45,2,99)/2),"")</f>
        <v/>
      </c>
      <c r="AYF45" s="4" t="str">
        <f>IFERROR(IF(N(data_NoOutliers!ALQ45),data_NoOutliers!ALQ45,MID(data_NoOutliers!ALQ45,2,99)/2),"")</f>
        <v/>
      </c>
      <c r="AYG45" s="4" t="str">
        <f>IFERROR(IF(N(data_NoOutliers!ALR45),data_NoOutliers!ALR45,MID(data_NoOutliers!ALR45,2,99)/2),"")</f>
        <v/>
      </c>
      <c r="AYH45" s="4" t="str">
        <f>IFERROR(IF(N(data_NoOutliers!ALS45),data_NoOutliers!ALS45,MID(data_NoOutliers!ALS45,2,99)/2),"")</f>
        <v/>
      </c>
      <c r="AYI45" s="4" t="str">
        <f>IFERROR(IF(N(data_NoOutliers!ALT45),data_NoOutliers!ALT45,MID(data_NoOutliers!ALT45,2,99)/2),"")</f>
        <v/>
      </c>
      <c r="AYJ45" s="4" t="str">
        <f>IFERROR(IF(N(data_NoOutliers!ALU45),data_NoOutliers!ALU45,MID(data_NoOutliers!ALU45,2,99)/2),"")</f>
        <v/>
      </c>
      <c r="AYK45" s="4" t="str">
        <f>IFERROR(IF(N(data_NoOutliers!ALV45),data_NoOutliers!ALV45,MID(data_NoOutliers!ALV45,2,99)/2),"")</f>
        <v/>
      </c>
      <c r="AYL45" s="4" t="str">
        <f>IFERROR(IF(N(data_NoOutliers!ALW45),data_NoOutliers!ALW45,MID(data_NoOutliers!ALW45,2,99)/2),"")</f>
        <v/>
      </c>
      <c r="AYM45" s="4" t="str">
        <f>IFERROR(IF(N(data_NoOutliers!ALX45),data_NoOutliers!ALX45,MID(data_NoOutliers!ALX45,2,99)/2),"")</f>
        <v/>
      </c>
      <c r="AYN45" s="4" t="str">
        <f>IFERROR(IF(N(data_NoOutliers!ALY45),data_NoOutliers!ALY45,MID(data_NoOutliers!ALY45,2,99)/2),"")</f>
        <v/>
      </c>
      <c r="AYO45" s="4" t="str">
        <f>IFERROR(IF(N(data_NoOutliers!ALZ45),data_NoOutliers!ALZ45,MID(data_NoOutliers!ALZ45,2,99)/2),"")</f>
        <v/>
      </c>
      <c r="AYP45" s="4" t="str">
        <f>IFERROR(IF(N(data_NoOutliers!AMA45),data_NoOutliers!AMA45,MID(data_NoOutliers!AMA45,2,99)/2),"")</f>
        <v/>
      </c>
      <c r="AYQ45" s="4" t="str">
        <f>IFERROR(IF(N(data_NoOutliers!AMB45),data_NoOutliers!AMB45,MID(data_NoOutliers!AMB45,2,99)/2),"")</f>
        <v/>
      </c>
      <c r="AYR45" s="4" t="str">
        <f>IFERROR(IF(N(data_NoOutliers!AMC45),data_NoOutliers!AMC45,MID(data_NoOutliers!AMC45,2,99)/2),"")</f>
        <v/>
      </c>
      <c r="AYS45" s="4" t="str">
        <f>IFERROR(IF(N(data_NoOutliers!AMD45),data_NoOutliers!AMD45,MID(data_NoOutliers!AMD45,2,99)/2),"")</f>
        <v/>
      </c>
      <c r="AYT45" s="4" t="str">
        <f>IFERROR(IF(N(data_NoOutliers!AME45),data_NoOutliers!AME45,MID(data_NoOutliers!AME45,2,99)/2),"")</f>
        <v/>
      </c>
      <c r="AYU45" s="4" t="str">
        <f>IFERROR(IF(N(data_NoOutliers!AMF45),data_NoOutliers!AMF45,MID(data_NoOutliers!AMF45,2,99)/2),"")</f>
        <v/>
      </c>
      <c r="AYV45" s="4" t="str">
        <f>IFERROR(IF(N(data_NoOutliers!AMG45),data_NoOutliers!AMG45,MID(data_NoOutliers!AMG45,2,99)/2),"")</f>
        <v/>
      </c>
      <c r="AYW45" s="4" t="str">
        <f>IFERROR(IF(N(data_NoOutliers!AMH45),data_NoOutliers!AMH45,MID(data_NoOutliers!AMH45,2,99)/2),"")</f>
        <v/>
      </c>
      <c r="AYX45" s="4" t="str">
        <f>IFERROR(IF(N(data_NoOutliers!AMI45),data_NoOutliers!AMI45,MID(data_NoOutliers!AMI45,2,99)/2),"")</f>
        <v/>
      </c>
      <c r="AYY45" s="4" t="str">
        <f>IFERROR(IF(N(data_NoOutliers!AMJ45),data_NoOutliers!AMJ45,MID(data_NoOutliers!AMJ45,2,99)/2),"")</f>
        <v/>
      </c>
      <c r="AYZ45" s="4" t="str">
        <f>IFERROR(IF(N(data_NoOutliers!AMK45),data_NoOutliers!AMK45,MID(data_NoOutliers!AMK45,2,99)/2),"")</f>
        <v/>
      </c>
      <c r="AZA45" s="4" t="str">
        <f>IFERROR(IF(N(data_NoOutliers!AML45),data_NoOutliers!AML45,MID(data_NoOutliers!AML45,2,99)/2),"")</f>
        <v/>
      </c>
      <c r="AZB45" s="4" t="str">
        <f>IFERROR(IF(N(data_NoOutliers!AMM45),data_NoOutliers!AMM45,MID(data_NoOutliers!AMM45,2,99)/2),"")</f>
        <v/>
      </c>
      <c r="AZC45" s="4" t="str">
        <f>IFERROR(IF(N(data_NoOutliers!AMN45),data_NoOutliers!AMN45,MID(data_NoOutliers!AMN45,2,99)/2),"")</f>
        <v/>
      </c>
      <c r="AZD45" s="4" t="str">
        <f>IFERROR(IF(N(data_NoOutliers!AMO45),data_NoOutliers!AMO45,MID(data_NoOutliers!AMO45,2,99)/2),"")</f>
        <v/>
      </c>
      <c r="AZE45" s="4" t="str">
        <f>IFERROR(IF(N(data_NoOutliers!AMP45),data_NoOutliers!AMP45,MID(data_NoOutliers!AMP45,2,99)/2),"")</f>
        <v/>
      </c>
      <c r="AZF45" s="4" t="str">
        <f>IFERROR(IF(N(data_NoOutliers!AMQ45),data_NoOutliers!AMQ45,MID(data_NoOutliers!AMQ45,2,99)/2),"")</f>
        <v/>
      </c>
      <c r="AZG45" s="4" t="str">
        <f>IFERROR(IF(N(data_NoOutliers!AMR45),data_NoOutliers!AMR45,MID(data_NoOutliers!AMR45,2,99)/2),"")</f>
        <v/>
      </c>
      <c r="AZH45" s="4" t="str">
        <f>IFERROR(IF(N(data_NoOutliers!AMS45),data_NoOutliers!AMS45,MID(data_NoOutliers!AMS45,2,99)/2),"")</f>
        <v/>
      </c>
      <c r="AZI45" s="4" t="str">
        <f>IFERROR(IF(N(data_NoOutliers!AMT45),data_NoOutliers!AMT45,MID(data_NoOutliers!AMT45,2,99)/2),"")</f>
        <v/>
      </c>
      <c r="AZJ45" s="4" t="str">
        <f>IFERROR(IF(N(data_NoOutliers!AMU45),data_NoOutliers!AMU45,MID(data_NoOutliers!AMU45,2,99)/2),"")</f>
        <v/>
      </c>
      <c r="AZK45" s="4" t="str">
        <f>IFERROR(IF(N(data_NoOutliers!AMV45),data_NoOutliers!AMV45,MID(data_NoOutliers!AMV45,2,99)/2),"")</f>
        <v/>
      </c>
      <c r="AZL45" s="4" t="str">
        <f>IFERROR(IF(N(data_NoOutliers!AMW45),data_NoOutliers!AMW45,MID(data_NoOutliers!AMW45,2,99)/2),"")</f>
        <v/>
      </c>
      <c r="AZM45" s="4" t="str">
        <f>IFERROR(IF(N(data_NoOutliers!AMX45),data_NoOutliers!AMX45,MID(data_NoOutliers!AMX45,2,99)/2),"")</f>
        <v/>
      </c>
      <c r="AZN45" s="4" t="str">
        <f>IFERROR(IF(N(data_NoOutliers!AMY45),data_NoOutliers!AMY45,MID(data_NoOutliers!AMY45,2,99)/2),"")</f>
        <v/>
      </c>
      <c r="AZO45" s="4" t="str">
        <f>IFERROR(IF(N(data_NoOutliers!AMZ45),data_NoOutliers!AMZ45,MID(data_NoOutliers!AMZ45,2,99)/2),"")</f>
        <v/>
      </c>
      <c r="AZP45" s="4" t="str">
        <f>IFERROR(IF(N(data_NoOutliers!ANA45),data_NoOutliers!ANA45,MID(data_NoOutliers!ANA45,2,99)/2),"")</f>
        <v/>
      </c>
      <c r="AZQ45" s="4" t="str">
        <f>IFERROR(IF(N(data_NoOutliers!ANB45),data_NoOutliers!ANB45,MID(data_NoOutliers!ANB45,2,99)/2),"")</f>
        <v/>
      </c>
      <c r="AZR45" s="4" t="str">
        <f>IFERROR(IF(N(data_NoOutliers!ANC45),data_NoOutliers!ANC45,MID(data_NoOutliers!ANC45,2,99)/2),"")</f>
        <v/>
      </c>
      <c r="AZS45" s="4" t="str">
        <f>IFERROR(IF(N(data_NoOutliers!AND45),data_NoOutliers!AND45,MID(data_NoOutliers!AND45,2,99)/2),"")</f>
        <v/>
      </c>
      <c r="AZT45" s="4" t="str">
        <f>IFERROR(IF(N(data_NoOutliers!ANE45),data_NoOutliers!ANE45,MID(data_NoOutliers!ANE45,2,99)/2),"")</f>
        <v/>
      </c>
      <c r="AZU45" s="4" t="str">
        <f>IFERROR(IF(N(data_NoOutliers!ANF45),data_NoOutliers!ANF45,MID(data_NoOutliers!ANF45,2,99)/2),"")</f>
        <v/>
      </c>
      <c r="AZV45" s="4" t="str">
        <f>IFERROR(IF(N(data_NoOutliers!ANG45),data_NoOutliers!ANG45,MID(data_NoOutliers!ANG45,2,99)/2),"")</f>
        <v/>
      </c>
      <c r="AZW45" s="4" t="str">
        <f>IFERROR(IF(N(data_NoOutliers!ANH45),data_NoOutliers!ANH45,MID(data_NoOutliers!ANH45,2,99)/2),"")</f>
        <v/>
      </c>
      <c r="AZX45" s="4" t="str">
        <f>IFERROR(IF(N(data_NoOutliers!ANI45),data_NoOutliers!ANI45,MID(data_NoOutliers!ANI45,2,99)/2),"")</f>
        <v/>
      </c>
      <c r="AZY45" s="4" t="str">
        <f>IFERROR(IF(N(data_NoOutliers!ANJ45),data_NoOutliers!ANJ45,MID(data_NoOutliers!ANJ45,2,99)/2),"")</f>
        <v/>
      </c>
      <c r="AZZ45" s="4" t="str">
        <f>IFERROR(IF(N(data_NoOutliers!ANK45),data_NoOutliers!ANK45,MID(data_NoOutliers!ANK45,2,99)/2),"")</f>
        <v/>
      </c>
      <c r="BAA45" s="4" t="str">
        <f>IFERROR(IF(N(data_NoOutliers!ANL45),data_NoOutliers!ANL45,MID(data_NoOutliers!ANL45,2,99)/2),"")</f>
        <v/>
      </c>
      <c r="BAB45" s="4" t="str">
        <f>IFERROR(IF(N(data_NoOutliers!ANM45),data_NoOutliers!ANM45,MID(data_NoOutliers!ANM45,2,99)/2),"")</f>
        <v/>
      </c>
      <c r="BAC45" s="4" t="str">
        <f>IFERROR(IF(N(data_NoOutliers!ANN45),data_NoOutliers!ANN45,MID(data_NoOutliers!ANN45,2,99)/2),"")</f>
        <v/>
      </c>
      <c r="BAD45" s="4" t="str">
        <f>IFERROR(IF(N(data_NoOutliers!ANO45),data_NoOutliers!ANO45,MID(data_NoOutliers!ANO45,2,99)/2),"")</f>
        <v/>
      </c>
      <c r="BAE45" s="4" t="str">
        <f>IFERROR(IF(N(data_NoOutliers!ANP45),data_NoOutliers!ANP45,MID(data_NoOutliers!ANP45,2,99)/2),"")</f>
        <v/>
      </c>
      <c r="BAF45" s="4" t="str">
        <f>IFERROR(IF(N(data_NoOutliers!ANQ45),data_NoOutliers!ANQ45,MID(data_NoOutliers!ANQ45,2,99)/2),"")</f>
        <v/>
      </c>
      <c r="BAG45" s="4" t="str">
        <f>IFERROR(IF(N(data_NoOutliers!ANR45),data_NoOutliers!ANR45,MID(data_NoOutliers!ANR45,2,99)/2),"")</f>
        <v/>
      </c>
      <c r="BAH45" s="4" t="str">
        <f>IFERROR(IF(N(data_NoOutliers!ANS45),data_NoOutliers!ANS45,MID(data_NoOutliers!ANS45,2,99)/2),"")</f>
        <v/>
      </c>
      <c r="BAI45" s="4" t="str">
        <f>IFERROR(IF(N(data_NoOutliers!ANT45),data_NoOutliers!ANT45,MID(data_NoOutliers!ANT45,2,99)/2),"")</f>
        <v/>
      </c>
      <c r="BAJ45" s="4" t="str">
        <f>IFERROR(IF(N(data_NoOutliers!ANU45),data_NoOutliers!ANU45,MID(data_NoOutliers!ANU45,2,99)/2),"")</f>
        <v/>
      </c>
      <c r="BAK45" s="4" t="str">
        <f>IFERROR(IF(N(data_NoOutliers!ANV45),data_NoOutliers!ANV45,MID(data_NoOutliers!ANV45,2,99)/2),"")</f>
        <v/>
      </c>
      <c r="BAL45" s="4" t="str">
        <f>IFERROR(IF(N(data_NoOutliers!ANW45),data_NoOutliers!ANW45,MID(data_NoOutliers!ANW45,2,99)/2),"")</f>
        <v/>
      </c>
      <c r="BAM45" s="4" t="str">
        <f>IFERROR(IF(N(data_NoOutliers!ANX45),data_NoOutliers!ANX45,MID(data_NoOutliers!ANX45,2,99)/2),"")</f>
        <v/>
      </c>
      <c r="BAN45" s="4" t="str">
        <f>IFERROR(IF(N(data_NoOutliers!ANY45),data_NoOutliers!ANY45,MID(data_NoOutliers!ANY45,2,99)/2),"")</f>
        <v/>
      </c>
      <c r="BAO45" s="4" t="str">
        <f>IFERROR(IF(N(data_NoOutliers!ANZ45),data_NoOutliers!ANZ45,MID(data_NoOutliers!ANZ45,2,99)/2),"")</f>
        <v/>
      </c>
      <c r="BAP45" s="4" t="str">
        <f>IFERROR(IF(N(data_NoOutliers!AOA45),data_NoOutliers!AOA45,MID(data_NoOutliers!AOA45,2,99)/2),"")</f>
        <v/>
      </c>
      <c r="BAQ45" s="4" t="str">
        <f>IFERROR(IF(N(data_NoOutliers!AOB45),data_NoOutliers!AOB45,MID(data_NoOutliers!AOB45,2,99)/2),"")</f>
        <v/>
      </c>
      <c r="BAR45" s="4" t="str">
        <f>IFERROR(IF(N(data_NoOutliers!AOC45),data_NoOutliers!AOC45,MID(data_NoOutliers!AOC45,2,99)/2),"")</f>
        <v/>
      </c>
      <c r="BAS45" s="4" t="str">
        <f>IFERROR(IF(N(data_NoOutliers!AOD45),data_NoOutliers!AOD45,MID(data_NoOutliers!AOD45,2,99)/2),"")</f>
        <v/>
      </c>
      <c r="BAT45" s="4" t="str">
        <f>IFERROR(IF(N(data_NoOutliers!AOE45),data_NoOutliers!AOE45,MID(data_NoOutliers!AOE45,2,99)/2),"")</f>
        <v/>
      </c>
      <c r="BAU45" s="4" t="str">
        <f>IFERROR(IF(N(data_NoOutliers!AOF45),data_NoOutliers!AOF45,MID(data_NoOutliers!AOF45,2,99)/2),"")</f>
        <v/>
      </c>
      <c r="BAV45" s="4" t="str">
        <f>IFERROR(IF(N(data_NoOutliers!AOG45),data_NoOutliers!AOG45,MID(data_NoOutliers!AOG45,2,99)/2),"")</f>
        <v/>
      </c>
      <c r="BAW45" s="4" t="str">
        <f>IFERROR(IF(N(data_NoOutliers!AOH45),data_NoOutliers!AOH45,MID(data_NoOutliers!AOH45,2,99)/2),"")</f>
        <v/>
      </c>
      <c r="BAX45" s="4" t="str">
        <f>IFERROR(IF(N(data_NoOutliers!AOI45),data_NoOutliers!AOI45,MID(data_NoOutliers!AOI45,2,99)/2),"")</f>
        <v/>
      </c>
      <c r="BAY45" s="4" t="str">
        <f>IFERROR(IF(N(data_NoOutliers!AOJ45),data_NoOutliers!AOJ45,MID(data_NoOutliers!AOJ45,2,99)/2),"")</f>
        <v/>
      </c>
      <c r="BAZ45" s="4" t="str">
        <f>IFERROR(IF(N(data_NoOutliers!AOK45),data_NoOutliers!AOK45,MID(data_NoOutliers!AOK45,2,99)/2),"")</f>
        <v/>
      </c>
      <c r="BBA45" s="4" t="str">
        <f>IFERROR(IF(N(data_NoOutliers!AOL45),data_NoOutliers!AOL45,MID(data_NoOutliers!AOL45,2,99)/2),"")</f>
        <v/>
      </c>
      <c r="BBB45" s="4" t="str">
        <f>IFERROR(IF(N(data_NoOutliers!AOM45),data_NoOutliers!AOM45,MID(data_NoOutliers!AOM45,2,99)/2),"")</f>
        <v/>
      </c>
      <c r="BBC45" s="4" t="str">
        <f>IFERROR(IF(N(data_NoOutliers!AON45),data_NoOutliers!AON45,MID(data_NoOutliers!AON45,2,99)/2),"")</f>
        <v/>
      </c>
      <c r="BBD45" s="4" t="str">
        <f>IFERROR(IF(N(data_NoOutliers!AOO45),data_NoOutliers!AOO45,MID(data_NoOutliers!AOO45,2,99)/2),"")</f>
        <v/>
      </c>
      <c r="BBE45" s="4" t="str">
        <f>IFERROR(IF(N(data_NoOutliers!AOP45),data_NoOutliers!AOP45,MID(data_NoOutliers!AOP45,2,99)/2),"")</f>
        <v/>
      </c>
      <c r="BBF45" s="4" t="str">
        <f>IFERROR(IF(N(data_NoOutliers!AOQ45),data_NoOutliers!AOQ45,MID(data_NoOutliers!AOQ45,2,99)/2),"")</f>
        <v/>
      </c>
      <c r="BBG45" s="4" t="str">
        <f>IFERROR(IF(N(data_NoOutliers!AOR45),data_NoOutliers!AOR45,MID(data_NoOutliers!AOR45,2,99)/2),"")</f>
        <v/>
      </c>
      <c r="BBH45" s="4" t="str">
        <f>IFERROR(IF(N(data_NoOutliers!AOS45),data_NoOutliers!AOS45,MID(data_NoOutliers!AOS45,2,99)/2),"")</f>
        <v/>
      </c>
      <c r="BBI45" s="4" t="str">
        <f>IFERROR(IF(N(data_NoOutliers!AOT45),data_NoOutliers!AOT45,MID(data_NoOutliers!AOT45,2,99)/2),"")</f>
        <v/>
      </c>
      <c r="BBJ45" s="4" t="str">
        <f>IFERROR(IF(N(data_NoOutliers!AOU45),data_NoOutliers!AOU45,MID(data_NoOutliers!AOU45,2,99)/2),"")</f>
        <v/>
      </c>
      <c r="BBK45" s="4" t="str">
        <f>IFERROR(IF(N(data_NoOutliers!AOV45),data_NoOutliers!AOV45,MID(data_NoOutliers!AOV45,2,99)/2),"")</f>
        <v/>
      </c>
      <c r="BBL45" s="4" t="str">
        <f>IFERROR(IF(N(data_NoOutliers!AOW45),data_NoOutliers!AOW45,MID(data_NoOutliers!AOW45,2,99)/2),"")</f>
        <v/>
      </c>
      <c r="BBM45" s="4" t="str">
        <f>IFERROR(IF(N(data_NoOutliers!AOX45),data_NoOutliers!AOX45,MID(data_NoOutliers!AOX45,2,99)/2),"")</f>
        <v/>
      </c>
      <c r="BBN45" s="4" t="str">
        <f>IFERROR(IF(N(data_NoOutliers!AOY45),data_NoOutliers!AOY45,MID(data_NoOutliers!AOY45,2,99)/2),"")</f>
        <v/>
      </c>
      <c r="BBO45" s="4" t="str">
        <f>IFERROR(IF(N(data_NoOutliers!AOZ45),data_NoOutliers!AOZ45,MID(data_NoOutliers!AOZ45,2,99)/2),"")</f>
        <v/>
      </c>
      <c r="BBP45" s="4" t="str">
        <f>IFERROR(IF(N(data_NoOutliers!APA45),data_NoOutliers!APA45,MID(data_NoOutliers!APA45,2,99)/2),"")</f>
        <v/>
      </c>
      <c r="BBQ45" s="4" t="str">
        <f>IFERROR(IF(N(data_NoOutliers!APB45),data_NoOutliers!APB45,MID(data_NoOutliers!APB45,2,99)/2),"")</f>
        <v/>
      </c>
      <c r="BBR45" s="4" t="str">
        <f>IFERROR(IF(N(data_NoOutliers!APC45),data_NoOutliers!APC45,MID(data_NoOutliers!APC45,2,99)/2),"")</f>
        <v/>
      </c>
      <c r="BBS45" s="4" t="str">
        <f>IFERROR(IF(N(data_NoOutliers!APD45),data_NoOutliers!APD45,MID(data_NoOutliers!APD45,2,99)/2),"")</f>
        <v/>
      </c>
      <c r="BBT45" s="4" t="str">
        <f>IFERROR(IF(N(data_NoOutliers!APE45),data_NoOutliers!APE45,MID(data_NoOutliers!APE45,2,99)/2),"")</f>
        <v/>
      </c>
      <c r="BBU45" s="4" t="str">
        <f>IFERROR(IF(N(data_NoOutliers!APF45),data_NoOutliers!APF45,MID(data_NoOutliers!APF45,2,99)/2),"")</f>
        <v/>
      </c>
      <c r="BBV45" s="4" t="str">
        <f>IFERROR(IF(N(data_NoOutliers!APG45),data_NoOutliers!APG45,MID(data_NoOutliers!APG45,2,99)/2),"")</f>
        <v/>
      </c>
      <c r="BBW45" s="4" t="str">
        <f>IFERROR(IF(N(data_NoOutliers!APH45),data_NoOutliers!APH45,MID(data_NoOutliers!APH45,2,99)/2),"")</f>
        <v/>
      </c>
      <c r="BBX45" s="4" t="str">
        <f>IFERROR(IF(N(data_NoOutliers!API45),data_NoOutliers!API45,MID(data_NoOutliers!API45,2,99)/2),"")</f>
        <v/>
      </c>
      <c r="BBY45" s="4" t="str">
        <f>IFERROR(IF(N(data_NoOutliers!APJ45),data_NoOutliers!APJ45,MID(data_NoOutliers!APJ45,2,99)/2),"")</f>
        <v/>
      </c>
      <c r="BBZ45" s="4" t="str">
        <f>IFERROR(IF(N(data_NoOutliers!APK45),data_NoOutliers!APK45,MID(data_NoOutliers!APK45,2,99)/2),"")</f>
        <v/>
      </c>
      <c r="BCA45" s="4" t="str">
        <f>IFERROR(IF(N(data_NoOutliers!APL45),data_NoOutliers!APL45,MID(data_NoOutliers!APL45,2,99)/2),"")</f>
        <v/>
      </c>
      <c r="BCB45" s="4" t="str">
        <f>IFERROR(IF(N(data_NoOutliers!APM45),data_NoOutliers!APM45,MID(data_NoOutliers!APM45,2,99)/2),"")</f>
        <v/>
      </c>
      <c r="BCC45" s="4" t="str">
        <f>IFERROR(IF(N(data_NoOutliers!APN45),data_NoOutliers!APN45,MID(data_NoOutliers!APN45,2,99)/2),"")</f>
        <v/>
      </c>
      <c r="BCD45" s="4" t="str">
        <f>IFERROR(IF(N(data_NoOutliers!APO45),data_NoOutliers!APO45,MID(data_NoOutliers!APO45,2,99)/2),"")</f>
        <v/>
      </c>
      <c r="BCE45" s="4" t="str">
        <f>IFERROR(IF(N(data_NoOutliers!APP45),data_NoOutliers!APP45,MID(data_NoOutliers!APP45,2,99)/2),"")</f>
        <v/>
      </c>
      <c r="BCF45" s="4" t="str">
        <f>IFERROR(IF(N(data_NoOutliers!APQ45),data_NoOutliers!APQ45,MID(data_NoOutliers!APQ45,2,99)/2),"")</f>
        <v/>
      </c>
      <c r="BCG45" s="4" t="str">
        <f>IFERROR(IF(N(data_NoOutliers!APR45),data_NoOutliers!APR45,MID(data_NoOutliers!APR45,2,99)/2),"")</f>
        <v/>
      </c>
      <c r="BCH45" s="4" t="str">
        <f>IFERROR(IF(N(data_NoOutliers!APS45),data_NoOutliers!APS45,MID(data_NoOutliers!APS45,2,99)/2),"")</f>
        <v/>
      </c>
      <c r="BCI45" s="4" t="str">
        <f>IFERROR(IF(N(data_NoOutliers!APT45),data_NoOutliers!APT45,MID(data_NoOutliers!APT45,2,99)/2),"")</f>
        <v/>
      </c>
      <c r="BCJ45" s="4" t="str">
        <f>IFERROR(IF(N(data_NoOutliers!APU45),data_NoOutliers!APU45,MID(data_NoOutliers!APU45,2,99)/2),"")</f>
        <v/>
      </c>
      <c r="BCK45" s="4" t="str">
        <f>IFERROR(IF(N(data_NoOutliers!APV45),data_NoOutliers!APV45,MID(data_NoOutliers!APV45,2,99)/2),"")</f>
        <v/>
      </c>
      <c r="BCL45" s="4" t="str">
        <f>IFERROR(IF(N(data_NoOutliers!APW45),data_NoOutliers!APW45,MID(data_NoOutliers!APW45,2,99)/2),"")</f>
        <v/>
      </c>
      <c r="BCM45" s="4" t="str">
        <f>IFERROR(IF(N(data_NoOutliers!APX45),data_NoOutliers!APX45,MID(data_NoOutliers!APX45,2,99)/2),"")</f>
        <v/>
      </c>
      <c r="BCN45" s="4" t="str">
        <f>IFERROR(IF(N(data_NoOutliers!APY45),data_NoOutliers!APY45,MID(data_NoOutliers!APY45,2,99)/2),"")</f>
        <v/>
      </c>
      <c r="BCO45" s="4" t="str">
        <f>IFERROR(IF(N(data_NoOutliers!APZ45),data_NoOutliers!APZ45,MID(data_NoOutliers!APZ45,2,99)/2),"")</f>
        <v/>
      </c>
      <c r="BCP45" s="4" t="str">
        <f>IFERROR(IF(N(data_NoOutliers!AQA45),data_NoOutliers!AQA45,MID(data_NoOutliers!AQA45,2,99)/2),"")</f>
        <v/>
      </c>
      <c r="BCQ45" s="4" t="str">
        <f>IFERROR(IF(N(data_NoOutliers!AQB45),data_NoOutliers!AQB45,MID(data_NoOutliers!AQB45,2,99)/2),"")</f>
        <v/>
      </c>
      <c r="BCR45" s="4" t="str">
        <f>IFERROR(IF(N(data_NoOutliers!AQC45),data_NoOutliers!AQC45,MID(data_NoOutliers!AQC45,2,99)/2),"")</f>
        <v/>
      </c>
      <c r="BCS45" s="4" t="str">
        <f>IFERROR(IF(N(data_NoOutliers!AQD45),data_NoOutliers!AQD45,MID(data_NoOutliers!AQD45,2,99)/2),"")</f>
        <v/>
      </c>
      <c r="BCT45" s="4" t="str">
        <f>IFERROR(IF(N(data_NoOutliers!AQE45),data_NoOutliers!AQE45,MID(data_NoOutliers!AQE45,2,99)/2),"")</f>
        <v/>
      </c>
      <c r="BCU45" s="4" t="str">
        <f>IFERROR(IF(N(data_NoOutliers!AQF45),data_NoOutliers!AQF45,MID(data_NoOutliers!AQF45,2,99)/2),"")</f>
        <v/>
      </c>
      <c r="BCV45" s="4" t="str">
        <f>IFERROR(IF(N(data_NoOutliers!AQG45),data_NoOutliers!AQG45,MID(data_NoOutliers!AQG45,2,99)/2),"")</f>
        <v/>
      </c>
      <c r="BCW45" s="4" t="str">
        <f>IFERROR(IF(N(data_NoOutliers!AQH45),data_NoOutliers!AQH45,MID(data_NoOutliers!AQH45,2,99)/2),"")</f>
        <v/>
      </c>
      <c r="BCX45" s="4" t="str">
        <f>IFERROR(IF(N(data_NoOutliers!AQI45),data_NoOutliers!AQI45,MID(data_NoOutliers!AQI45,2,99)/2),"")</f>
        <v/>
      </c>
      <c r="BCY45" s="4" t="str">
        <f>IFERROR(IF(N(data_NoOutliers!AQJ45),data_NoOutliers!AQJ45,MID(data_NoOutliers!AQJ45,2,99)/2),"")</f>
        <v/>
      </c>
      <c r="BCZ45" s="4" t="str">
        <f>IFERROR(IF(N(data_NoOutliers!AQK45),data_NoOutliers!AQK45,MID(data_NoOutliers!AQK45,2,99)/2),"")</f>
        <v/>
      </c>
      <c r="BDA45" s="4" t="str">
        <f>IFERROR(IF(N(data_NoOutliers!AQL45),data_NoOutliers!AQL45,MID(data_NoOutliers!AQL45,2,99)/2),"")</f>
        <v/>
      </c>
      <c r="BDB45" s="4" t="str">
        <f>IFERROR(IF(N(data_NoOutliers!AQM45),data_NoOutliers!AQM45,MID(data_NoOutliers!AQM45,2,99)/2),"")</f>
        <v/>
      </c>
      <c r="BDC45" s="4" t="str">
        <f>IFERROR(IF(N(data_NoOutliers!AQN45),data_NoOutliers!AQN45,MID(data_NoOutliers!AQN45,2,99)/2),"")</f>
        <v/>
      </c>
      <c r="BDD45" s="4" t="str">
        <f>IFERROR(IF(N(data_NoOutliers!AQO45),data_NoOutliers!AQO45,MID(data_NoOutliers!AQO45,2,99)/2),"")</f>
        <v/>
      </c>
      <c r="BDE45" s="4" t="str">
        <f>IFERROR(IF(N(data_NoOutliers!AQP45),data_NoOutliers!AQP45,MID(data_NoOutliers!AQP45,2,99)/2),"")</f>
        <v/>
      </c>
      <c r="BDF45" s="4" t="str">
        <f>IFERROR(IF(N(data_NoOutliers!AQQ45),data_NoOutliers!AQQ45,MID(data_NoOutliers!AQQ45,2,99)/2),"")</f>
        <v/>
      </c>
      <c r="BDG45" s="4" t="str">
        <f>IFERROR(IF(N(data_NoOutliers!AQR45),data_NoOutliers!AQR45,MID(data_NoOutliers!AQR45,2,99)/2),"")</f>
        <v/>
      </c>
      <c r="BDH45" s="4" t="str">
        <f>IFERROR(IF(N(data_NoOutliers!AQS45),data_NoOutliers!AQS45,MID(data_NoOutliers!AQS45,2,99)/2),"")</f>
        <v/>
      </c>
      <c r="BDI45" s="4" t="str">
        <f>IFERROR(IF(N(data_NoOutliers!AQT45),data_NoOutliers!AQT45,MID(data_NoOutliers!AQT45,2,99)/2),"")</f>
        <v/>
      </c>
      <c r="BDJ45" s="4" t="str">
        <f>IFERROR(IF(N(data_NoOutliers!AQU45),data_NoOutliers!AQU45,MID(data_NoOutliers!AQU45,2,99)/2),"")</f>
        <v/>
      </c>
      <c r="BDK45" s="4" t="str">
        <f>IFERROR(IF(N(data_NoOutliers!AQV45),data_NoOutliers!AQV45,MID(data_NoOutliers!AQV45,2,99)/2),"")</f>
        <v/>
      </c>
      <c r="BDL45" s="4" t="str">
        <f>IFERROR(IF(N(data_NoOutliers!AQW45),data_NoOutliers!AQW45,MID(data_NoOutliers!AQW45,2,99)/2),"")</f>
        <v/>
      </c>
      <c r="BDM45" s="4" t="str">
        <f>IFERROR(IF(N(data_NoOutliers!AQX45),data_NoOutliers!AQX45,MID(data_NoOutliers!AQX45,2,99)/2),"")</f>
        <v/>
      </c>
      <c r="BDN45" s="4" t="str">
        <f>IFERROR(IF(N(data_NoOutliers!AQY45),data_NoOutliers!AQY45,MID(data_NoOutliers!AQY45,2,99)/2),"")</f>
        <v/>
      </c>
      <c r="BDO45" s="4" t="str">
        <f>IFERROR(IF(N(data_NoOutliers!AQZ45),data_NoOutliers!AQZ45,MID(data_NoOutliers!AQZ45,2,99)/2),"")</f>
        <v/>
      </c>
      <c r="BDP45" s="4" t="str">
        <f>IFERROR(IF(N(data_NoOutliers!ARA45),data_NoOutliers!ARA45,MID(data_NoOutliers!ARA45,2,99)/2),"")</f>
        <v/>
      </c>
      <c r="BDQ45" s="4" t="str">
        <f>IFERROR(IF(N(data_NoOutliers!ARB45),data_NoOutliers!ARB45,MID(data_NoOutliers!ARB45,2,99)/2),"")</f>
        <v/>
      </c>
      <c r="BDR45" s="4" t="str">
        <f>IFERROR(IF(N(data_NoOutliers!ARC45),data_NoOutliers!ARC45,MID(data_NoOutliers!ARC45,2,99)/2),"")</f>
        <v/>
      </c>
      <c r="BDS45" s="4" t="str">
        <f>IFERROR(IF(N(data_NoOutliers!ARD45),data_NoOutliers!ARD45,MID(data_NoOutliers!ARD45,2,99)/2),"")</f>
        <v/>
      </c>
      <c r="BDT45" s="4" t="str">
        <f>IFERROR(IF(N(data_NoOutliers!ARE45),data_NoOutliers!ARE45,MID(data_NoOutliers!ARE45,2,99)/2),"")</f>
        <v/>
      </c>
      <c r="BDU45" s="4" t="str">
        <f>IFERROR(IF(N(data_NoOutliers!ARF45),data_NoOutliers!ARF45,MID(data_NoOutliers!ARF45,2,99)/2),"")</f>
        <v/>
      </c>
      <c r="BDV45" s="4" t="str">
        <f>IFERROR(IF(N(data_NoOutliers!ARG45),data_NoOutliers!ARG45,MID(data_NoOutliers!ARG45,2,99)/2),"")</f>
        <v/>
      </c>
      <c r="BDW45" s="4" t="str">
        <f>IFERROR(IF(N(data_NoOutliers!ARH45),data_NoOutliers!ARH45,MID(data_NoOutliers!ARH45,2,99)/2),"")</f>
        <v/>
      </c>
      <c r="BDX45" s="4" t="str">
        <f>IFERROR(IF(N(data_NoOutliers!ARI45),data_NoOutliers!ARI45,MID(data_NoOutliers!ARI45,2,99)/2),"")</f>
        <v/>
      </c>
      <c r="BDY45" s="4" t="str">
        <f>IFERROR(IF(N(data_NoOutliers!ARJ45),data_NoOutliers!ARJ45,MID(data_NoOutliers!ARJ45,2,99)/2),"")</f>
        <v/>
      </c>
      <c r="BDZ45" s="4" t="str">
        <f>IFERROR(IF(N(data_NoOutliers!ARK45),data_NoOutliers!ARK45,MID(data_NoOutliers!ARK45,2,99)/2),"")</f>
        <v/>
      </c>
      <c r="BEA45" s="4" t="str">
        <f>IFERROR(IF(N(data_NoOutliers!ARL45),data_NoOutliers!ARL45,MID(data_NoOutliers!ARL45,2,99)/2),"")</f>
        <v/>
      </c>
      <c r="BEB45" s="4" t="str">
        <f>IFERROR(IF(N(data_NoOutliers!ARM45),data_NoOutliers!ARM45,MID(data_NoOutliers!ARM45,2,99)/2),"")</f>
        <v/>
      </c>
      <c r="BEC45" s="4" t="str">
        <f>IFERROR(IF(N(data_NoOutliers!ARN45),data_NoOutliers!ARN45,MID(data_NoOutliers!ARN45,2,99)/2),"")</f>
        <v/>
      </c>
      <c r="BED45" s="4" t="str">
        <f>IFERROR(IF(N(data_NoOutliers!ARO45),data_NoOutliers!ARO45,MID(data_NoOutliers!ARO45,2,99)/2),"")</f>
        <v/>
      </c>
      <c r="BEE45" s="4" t="str">
        <f>IFERROR(IF(N(data_NoOutliers!ARP45),data_NoOutliers!ARP45,MID(data_NoOutliers!ARP45,2,99)/2),"")</f>
        <v/>
      </c>
      <c r="BEF45" s="4" t="str">
        <f>IFERROR(IF(N(data_NoOutliers!ARQ45),data_NoOutliers!ARQ45,MID(data_NoOutliers!ARQ45,2,99)/2),"")</f>
        <v/>
      </c>
      <c r="BEG45" s="4" t="str">
        <f>IFERROR(IF(N(data_NoOutliers!ARR45),data_NoOutliers!ARR45,MID(data_NoOutliers!ARR45,2,99)/2),"")</f>
        <v/>
      </c>
      <c r="BEH45" s="4" t="str">
        <f>IFERROR(IF(N(data_NoOutliers!ARS45),data_NoOutliers!ARS45,MID(data_NoOutliers!ARS45,2,99)/2),"")</f>
        <v/>
      </c>
      <c r="BEI45" s="4" t="str">
        <f>IFERROR(IF(N(data_NoOutliers!ART45),data_NoOutliers!ART45,MID(data_NoOutliers!ART45,2,99)/2),"")</f>
        <v/>
      </c>
      <c r="BEJ45" s="4" t="str">
        <f>IFERROR(IF(N(data_NoOutliers!ARU45),data_NoOutliers!ARU45,MID(data_NoOutliers!ARU45,2,99)/2),"")</f>
        <v/>
      </c>
      <c r="BEK45" s="4" t="str">
        <f>IFERROR(IF(N(data_NoOutliers!ARV45),data_NoOutliers!ARV45,MID(data_NoOutliers!ARV45,2,99)/2),"")</f>
        <v/>
      </c>
      <c r="BEL45" s="4" t="str">
        <f>IFERROR(IF(N(data_NoOutliers!ARW45),data_NoOutliers!ARW45,MID(data_NoOutliers!ARW45,2,99)/2),"")</f>
        <v/>
      </c>
      <c r="BEM45" s="4" t="str">
        <f>IFERROR(IF(N(data_NoOutliers!ARX45),data_NoOutliers!ARX45,MID(data_NoOutliers!ARX45,2,99)/2),"")</f>
        <v/>
      </c>
      <c r="BEN45" s="4" t="str">
        <f>IFERROR(IF(N(data_NoOutliers!ARY45),data_NoOutliers!ARY45,MID(data_NoOutliers!ARY45,2,99)/2),"")</f>
        <v/>
      </c>
      <c r="BEO45" s="4" t="str">
        <f>IFERROR(IF(N(data_NoOutliers!ARZ45),data_NoOutliers!ARZ45,MID(data_NoOutliers!ARZ45,2,99)/2),"")</f>
        <v/>
      </c>
      <c r="BEP45" s="4" t="str">
        <f>IFERROR(IF(N(data_NoOutliers!ASA45),data_NoOutliers!ASA45,MID(data_NoOutliers!ASA45,2,99)/2),"")</f>
        <v/>
      </c>
      <c r="BEQ45" s="4" t="str">
        <f>IFERROR(IF(N(data_NoOutliers!ASB45),data_NoOutliers!ASB45,MID(data_NoOutliers!ASB45,2,99)/2),"")</f>
        <v/>
      </c>
      <c r="BER45" s="4" t="str">
        <f>IFERROR(IF(N(data_NoOutliers!ASC45),data_NoOutliers!ASC45,MID(data_NoOutliers!ASC45,2,99)/2),"")</f>
        <v/>
      </c>
      <c r="BES45" s="4" t="str">
        <f>IFERROR(IF(N(data_NoOutliers!ASD45),data_NoOutliers!ASD45,MID(data_NoOutliers!ASD45,2,99)/2),"")</f>
        <v/>
      </c>
      <c r="BET45" s="4" t="str">
        <f>IFERROR(IF(N(data_NoOutliers!ASE45),data_NoOutliers!ASE45,MID(data_NoOutliers!ASE45,2,99)/2),"")</f>
        <v/>
      </c>
      <c r="BEU45" s="4" t="str">
        <f>IFERROR(IF(N(data_NoOutliers!ASF45),data_NoOutliers!ASF45,MID(data_NoOutliers!ASF45,2,99)/2),"")</f>
        <v/>
      </c>
      <c r="BEV45" s="4" t="str">
        <f>IFERROR(IF(N(data_NoOutliers!ASG45),data_NoOutliers!ASG45,MID(data_NoOutliers!ASG45,2,99)/2),"")</f>
        <v/>
      </c>
      <c r="BEW45" s="4" t="str">
        <f>IFERROR(IF(N(data_NoOutliers!ASH45),data_NoOutliers!ASH45,MID(data_NoOutliers!ASH45,2,99)/2),"")</f>
        <v/>
      </c>
      <c r="BEX45" s="4" t="str">
        <f>IFERROR(IF(N(data_NoOutliers!ASI45),data_NoOutliers!ASI45,MID(data_NoOutliers!ASI45,2,99)/2),"")</f>
        <v/>
      </c>
      <c r="BEY45" s="4" t="str">
        <f>IFERROR(IF(N(data_NoOutliers!ASJ45),data_NoOutliers!ASJ45,MID(data_NoOutliers!ASJ45,2,99)/2),"")</f>
        <v/>
      </c>
      <c r="BEZ45" s="4" t="str">
        <f>IFERROR(IF(N(data_NoOutliers!ASK45),data_NoOutliers!ASK45,MID(data_NoOutliers!ASK45,2,99)/2),"")</f>
        <v/>
      </c>
      <c r="BFA45" s="4" t="str">
        <f>IFERROR(IF(N(data_NoOutliers!ASL45),data_NoOutliers!ASL45,MID(data_NoOutliers!ASL45,2,99)/2),"")</f>
        <v/>
      </c>
      <c r="BFB45" s="4" t="str">
        <f>IFERROR(IF(N(data_NoOutliers!ASM45),data_NoOutliers!ASM45,MID(data_NoOutliers!ASM45,2,99)/2),"")</f>
        <v/>
      </c>
      <c r="BFC45" s="4" t="str">
        <f>IFERROR(IF(N(data_NoOutliers!ASN45),data_NoOutliers!ASN45,MID(data_NoOutliers!ASN45,2,99)/2),"")</f>
        <v/>
      </c>
      <c r="BFD45" s="4" t="str">
        <f>IFERROR(IF(N(data_NoOutliers!ASO45),data_NoOutliers!ASO45,MID(data_NoOutliers!ASO45,2,99)/2),"")</f>
        <v/>
      </c>
      <c r="BFE45" s="4" t="str">
        <f>IFERROR(IF(N(data_NoOutliers!ASP45),data_NoOutliers!ASP45,MID(data_NoOutliers!ASP45,2,99)/2),"")</f>
        <v/>
      </c>
      <c r="BFF45" s="4" t="str">
        <f>IFERROR(IF(N(data_NoOutliers!ASQ45),data_NoOutliers!ASQ45,MID(data_NoOutliers!ASQ45,2,99)/2),"")</f>
        <v/>
      </c>
      <c r="BFG45" s="4" t="str">
        <f>IFERROR(IF(N(data_NoOutliers!ASR45),data_NoOutliers!ASR45,MID(data_NoOutliers!ASR45,2,99)/2),"")</f>
        <v/>
      </c>
      <c r="BFH45" s="4" t="str">
        <f>IFERROR(IF(N(data_NoOutliers!ASS45),data_NoOutliers!ASS45,MID(data_NoOutliers!ASS45,2,99)/2),"")</f>
        <v/>
      </c>
      <c r="BFI45" s="4" t="str">
        <f>IFERROR(IF(N(data_NoOutliers!AST45),data_NoOutliers!AST45,MID(data_NoOutliers!AST45,2,99)/2),"")</f>
        <v/>
      </c>
      <c r="BFJ45" s="4" t="str">
        <f>IFERROR(IF(N(data_NoOutliers!ASU45),data_NoOutliers!ASU45,MID(data_NoOutliers!ASU45,2,99)/2),"")</f>
        <v/>
      </c>
      <c r="BFK45" s="4" t="str">
        <f>IFERROR(IF(N(data_NoOutliers!ASV45),data_NoOutliers!ASV45,MID(data_NoOutliers!ASV45,2,99)/2),"")</f>
        <v/>
      </c>
      <c r="BFL45" s="4" t="str">
        <f>IFERROR(IF(N(data_NoOutliers!ASW45),data_NoOutliers!ASW45,MID(data_NoOutliers!ASW45,2,99)/2),"")</f>
        <v/>
      </c>
      <c r="BFM45" s="4" t="str">
        <f>IFERROR(IF(N(data_NoOutliers!ASX45),data_NoOutliers!ASX45,MID(data_NoOutliers!ASX45,2,99)/2),"")</f>
        <v/>
      </c>
      <c r="BFN45" s="4" t="str">
        <f>IFERROR(IF(N(data_NoOutliers!ASY45),data_NoOutliers!ASY45,MID(data_NoOutliers!ASY45,2,99)/2),"")</f>
        <v/>
      </c>
      <c r="BFO45" s="4" t="str">
        <f>IFERROR(IF(N(data_NoOutliers!ASZ45),data_NoOutliers!ASZ45,MID(data_NoOutliers!ASZ45,2,99)/2),"")</f>
        <v/>
      </c>
      <c r="BFP45" s="4" t="str">
        <f>IFERROR(IF(N(data_NoOutliers!ATA45),data_NoOutliers!ATA45,MID(data_NoOutliers!ATA45,2,99)/2),"")</f>
        <v/>
      </c>
      <c r="BFQ45" s="4" t="str">
        <f>IFERROR(IF(N(data_NoOutliers!ATB45),data_NoOutliers!ATB45,MID(data_NoOutliers!ATB45,2,99)/2),"")</f>
        <v/>
      </c>
      <c r="BFR45" s="4" t="str">
        <f>IFERROR(IF(N(data_NoOutliers!ATC45),data_NoOutliers!ATC45,MID(data_NoOutliers!ATC45,2,99)/2),"")</f>
        <v/>
      </c>
      <c r="BFS45" s="4" t="str">
        <f>IFERROR(IF(N(data_NoOutliers!ATD45),data_NoOutliers!ATD45,MID(data_NoOutliers!ATD45,2,99)/2),"")</f>
        <v/>
      </c>
      <c r="BFT45" s="4" t="str">
        <f>IFERROR(IF(N(data_NoOutliers!ATE45),data_NoOutliers!ATE45,MID(data_NoOutliers!ATE45,2,99)/2),"")</f>
        <v/>
      </c>
      <c r="BFU45" s="4" t="str">
        <f>IFERROR(IF(N(data_NoOutliers!ATF45),data_NoOutliers!ATF45,MID(data_NoOutliers!ATF45,2,99)/2),"")</f>
        <v/>
      </c>
      <c r="BFV45" s="4" t="str">
        <f>IFERROR(IF(N(data_NoOutliers!ATG45),data_NoOutliers!ATG45,MID(data_NoOutliers!ATG45,2,99)/2),"")</f>
        <v/>
      </c>
      <c r="BFW45" s="4" t="str">
        <f>IFERROR(IF(N(data_NoOutliers!ATH45),data_NoOutliers!ATH45,MID(data_NoOutliers!ATH45,2,99)/2),"")</f>
        <v/>
      </c>
      <c r="BFX45" s="4" t="str">
        <f>IFERROR(IF(N(data_NoOutliers!ATI45),data_NoOutliers!ATI45,MID(data_NoOutliers!ATI45,2,99)/2),"")</f>
        <v/>
      </c>
      <c r="BFY45" s="4" t="str">
        <f>IFERROR(IF(N(data_NoOutliers!ATJ45),data_NoOutliers!ATJ45,MID(data_NoOutliers!ATJ45,2,99)/2),"")</f>
        <v/>
      </c>
      <c r="BFZ45" s="4" t="str">
        <f>IFERROR(IF(N(data_NoOutliers!ATK45),data_NoOutliers!ATK45,MID(data_NoOutliers!ATK45,2,99)/2),"")</f>
        <v/>
      </c>
      <c r="BGA45" s="4" t="str">
        <f>IFERROR(IF(N(data_NoOutliers!ATL45),data_NoOutliers!ATL45,MID(data_NoOutliers!ATL45,2,99)/2),"")</f>
        <v/>
      </c>
      <c r="BGB45" s="4" t="str">
        <f>IFERROR(IF(N(data_NoOutliers!ATM45),data_NoOutliers!ATM45,MID(data_NoOutliers!ATM45,2,99)/2),"")</f>
        <v/>
      </c>
      <c r="BGC45" s="4" t="str">
        <f>IFERROR(IF(N(data_NoOutliers!ATN45),data_NoOutliers!ATN45,MID(data_NoOutliers!ATN45,2,99)/2),"")</f>
        <v/>
      </c>
      <c r="BGD45" s="4" t="str">
        <f>IFERROR(IF(N(data_NoOutliers!ATO45),data_NoOutliers!ATO45,MID(data_NoOutliers!ATO45,2,99)/2),"")</f>
        <v/>
      </c>
      <c r="BGE45" s="4" t="str">
        <f>IFERROR(IF(N(data_NoOutliers!ATP45),data_NoOutliers!ATP45,MID(data_NoOutliers!ATP45,2,99)/2),"")</f>
        <v/>
      </c>
      <c r="BGF45" s="4" t="str">
        <f>IFERROR(IF(N(data_NoOutliers!ATQ45),data_NoOutliers!ATQ45,MID(data_NoOutliers!ATQ45,2,99)/2),"")</f>
        <v/>
      </c>
      <c r="BGG45" s="4" t="str">
        <f>IFERROR(IF(N(data_NoOutliers!ATR45),data_NoOutliers!ATR45,MID(data_NoOutliers!ATR45,2,99)/2),"")</f>
        <v/>
      </c>
      <c r="BGH45" s="4" t="str">
        <f>IFERROR(IF(N(data_NoOutliers!ATS45),data_NoOutliers!ATS45,MID(data_NoOutliers!ATS45,2,99)/2),"")</f>
        <v/>
      </c>
      <c r="BGI45" s="4" t="str">
        <f>IFERROR(IF(N(data_NoOutliers!ATT45),data_NoOutliers!ATT45,MID(data_NoOutliers!ATT45,2,99)/2),"")</f>
        <v/>
      </c>
      <c r="BGJ45" s="4" t="str">
        <f>IFERROR(IF(N(data_NoOutliers!ATU45),data_NoOutliers!ATU45,MID(data_NoOutliers!ATU45,2,99)/2),"")</f>
        <v/>
      </c>
      <c r="BGK45" s="4" t="str">
        <f>IFERROR(IF(N(data_NoOutliers!ATV45),data_NoOutliers!ATV45,MID(data_NoOutliers!ATV45,2,99)/2),"")</f>
        <v/>
      </c>
      <c r="BGL45" s="4" t="str">
        <f>IFERROR(IF(N(data_NoOutliers!ATW45),data_NoOutliers!ATW45,MID(data_NoOutliers!ATW45,2,99)/2),"")</f>
        <v/>
      </c>
      <c r="BGM45" s="4" t="str">
        <f>IFERROR(IF(N(data_NoOutliers!ATX45),data_NoOutliers!ATX45,MID(data_NoOutliers!ATX45,2,99)/2),"")</f>
        <v/>
      </c>
      <c r="BGN45" s="4" t="str">
        <f>IFERROR(IF(N(data_NoOutliers!ATY45),data_NoOutliers!ATY45,MID(data_NoOutliers!ATY45,2,99)/2),"")</f>
        <v/>
      </c>
      <c r="BGO45" s="4" t="str">
        <f>IFERROR(IF(N(data_NoOutliers!ATZ45),data_NoOutliers!ATZ45,MID(data_NoOutliers!ATZ45,2,99)/2),"")</f>
        <v/>
      </c>
      <c r="BGP45" s="4" t="str">
        <f>IFERROR(IF(N(data_NoOutliers!AUA45),data_NoOutliers!AUA45,MID(data_NoOutliers!AUA45,2,99)/2),"")</f>
        <v/>
      </c>
      <c r="BGQ45" s="4" t="str">
        <f>IFERROR(IF(N(data_NoOutliers!AUB45),data_NoOutliers!AUB45,MID(data_NoOutliers!AUB45,2,99)/2),"")</f>
        <v/>
      </c>
      <c r="BGR45" s="4" t="str">
        <f>IFERROR(IF(N(data_NoOutliers!AUC45),data_NoOutliers!AUC45,MID(data_NoOutliers!AUC45,2,99)/2),"")</f>
        <v/>
      </c>
      <c r="BGS45" s="4" t="str">
        <f>IFERROR(IF(N(data_NoOutliers!AUD45),data_NoOutliers!AUD45,MID(data_NoOutliers!AUD45,2,99)/2),"")</f>
        <v/>
      </c>
      <c r="BGT45" s="4" t="str">
        <f>IFERROR(IF(N(data_NoOutliers!AUE45),data_NoOutliers!AUE45,MID(data_NoOutliers!AUE45,2,99)/2),"")</f>
        <v/>
      </c>
      <c r="BGU45" s="4" t="str">
        <f>IFERROR(IF(N(data_NoOutliers!AUF45),data_NoOutliers!AUF45,MID(data_NoOutliers!AUF45,2,99)/2),"")</f>
        <v/>
      </c>
      <c r="BGV45" s="4" t="str">
        <f>IFERROR(IF(N(data_NoOutliers!AUG45),data_NoOutliers!AUG45,MID(data_NoOutliers!AUG45,2,99)/2),"")</f>
        <v/>
      </c>
      <c r="BGW45" s="4" t="str">
        <f>IFERROR(IF(N(data_NoOutliers!AUH45),data_NoOutliers!AUH45,MID(data_NoOutliers!AUH45,2,99)/2),"")</f>
        <v/>
      </c>
      <c r="BGX45" s="4" t="str">
        <f>IFERROR(IF(N(data_NoOutliers!AUI45),data_NoOutliers!AUI45,MID(data_NoOutliers!AUI45,2,99)/2),"")</f>
        <v/>
      </c>
      <c r="BGY45" s="4" t="str">
        <f>IFERROR(IF(N(data_NoOutliers!AUJ45),data_NoOutliers!AUJ45,MID(data_NoOutliers!AUJ45,2,99)/2),"")</f>
        <v/>
      </c>
      <c r="BGZ45" s="4" t="str">
        <f>IFERROR(IF(N(data_NoOutliers!AUK45),data_NoOutliers!AUK45,MID(data_NoOutliers!AUK45,2,99)/2),"")</f>
        <v/>
      </c>
      <c r="BHA45" s="4" t="str">
        <f>IFERROR(IF(N(data_NoOutliers!AUL45),data_NoOutliers!AUL45,MID(data_NoOutliers!AUL45,2,99)/2),"")</f>
        <v/>
      </c>
      <c r="BHB45" s="4" t="str">
        <f>IFERROR(IF(N(data_NoOutliers!AUM45),data_NoOutliers!AUM45,MID(data_NoOutliers!AUM45,2,99)/2),"")</f>
        <v/>
      </c>
      <c r="BHC45" s="4" t="str">
        <f>IFERROR(IF(N(data_NoOutliers!AUN45),data_NoOutliers!AUN45,MID(data_NoOutliers!AUN45,2,99)/2),"")</f>
        <v/>
      </c>
      <c r="BHD45" s="4" t="str">
        <f>IFERROR(IF(N(data_NoOutliers!AUO45),data_NoOutliers!AUO45,MID(data_NoOutliers!AUO45,2,99)/2),"")</f>
        <v/>
      </c>
      <c r="BHE45" s="4" t="str">
        <f>IFERROR(IF(N(data_NoOutliers!AUP45),data_NoOutliers!AUP45,MID(data_NoOutliers!AUP45,2,99)/2),"")</f>
        <v/>
      </c>
      <c r="BHF45" s="4" t="str">
        <f>IFERROR(IF(N(data_NoOutliers!AUQ45),data_NoOutliers!AUQ45,MID(data_NoOutliers!AUQ45,2,99)/2),"")</f>
        <v/>
      </c>
      <c r="BHG45" s="4" t="str">
        <f>IFERROR(IF(N(data_NoOutliers!AUR45),data_NoOutliers!AUR45,MID(data_NoOutliers!AUR45,2,99)/2),"")</f>
        <v/>
      </c>
      <c r="BHH45" s="4" t="str">
        <f>IFERROR(IF(N(data_NoOutliers!AUS45),data_NoOutliers!AUS45,MID(data_NoOutliers!AUS45,2,99)/2),"")</f>
        <v/>
      </c>
      <c r="BHI45" s="4" t="str">
        <f>IFERROR(IF(N(data_NoOutliers!AUT45),data_NoOutliers!AUT45,MID(data_NoOutliers!AUT45,2,99)/2),"")</f>
        <v/>
      </c>
      <c r="BHJ45" s="4" t="str">
        <f>IFERROR(IF(N(data_NoOutliers!AUU45),data_NoOutliers!AUU45,MID(data_NoOutliers!AUU45,2,99)/2),"")</f>
        <v/>
      </c>
      <c r="BHK45" s="4" t="str">
        <f>IFERROR(IF(N(data_NoOutliers!AUV45),data_NoOutliers!AUV45,MID(data_NoOutliers!AUV45,2,99)/2),"")</f>
        <v/>
      </c>
      <c r="BHL45" s="4" t="str">
        <f>IFERROR(IF(N(data_NoOutliers!AUW45),data_NoOutliers!AUW45,MID(data_NoOutliers!AUW45,2,99)/2),"")</f>
        <v/>
      </c>
      <c r="BHM45" s="4" t="str">
        <f>IFERROR(IF(N(data_NoOutliers!AUX45),data_NoOutliers!AUX45,MID(data_NoOutliers!AUX45,2,99)/2),"")</f>
        <v/>
      </c>
      <c r="BHN45" s="4" t="str">
        <f>IFERROR(IF(N(data_NoOutliers!AUY45),data_NoOutliers!AUY45,MID(data_NoOutliers!AUY45,2,99)/2),"")</f>
        <v/>
      </c>
      <c r="BHO45" s="4" t="str">
        <f>IFERROR(IF(N(data_NoOutliers!AUZ45),data_NoOutliers!AUZ45,MID(data_NoOutliers!AUZ45,2,99)/2),"")</f>
        <v/>
      </c>
      <c r="BHP45" s="4" t="str">
        <f>IFERROR(IF(N(data_NoOutliers!AVA45),data_NoOutliers!AVA45,MID(data_NoOutliers!AVA45,2,99)/2),"")</f>
        <v/>
      </c>
      <c r="BHQ45" s="4" t="str">
        <f>IFERROR(IF(N(data_NoOutliers!AVB45),data_NoOutliers!AVB45,MID(data_NoOutliers!AVB45,2,99)/2),"")</f>
        <v/>
      </c>
      <c r="BHR45" s="4" t="str">
        <f>IFERROR(IF(N(data_NoOutliers!AVC45),data_NoOutliers!AVC45,MID(data_NoOutliers!AVC45,2,99)/2),"")</f>
        <v/>
      </c>
      <c r="BHS45" s="4" t="str">
        <f>IFERROR(IF(N(data_NoOutliers!AVD45),data_NoOutliers!AVD45,MID(data_NoOutliers!AVD45,2,99)/2),"")</f>
        <v/>
      </c>
      <c r="BHT45" s="4" t="str">
        <f>IFERROR(IF(N(data_NoOutliers!AVE45),data_NoOutliers!AVE45,MID(data_NoOutliers!AVE45,2,99)/2),"")</f>
        <v/>
      </c>
      <c r="BHU45" s="4" t="str">
        <f>IFERROR(IF(N(data_NoOutliers!AVF45),data_NoOutliers!AVF45,MID(data_NoOutliers!AVF45,2,99)/2),"")</f>
        <v/>
      </c>
      <c r="BHV45" s="4" t="str">
        <f>IFERROR(IF(N(data_NoOutliers!AVG45),data_NoOutliers!AVG45,MID(data_NoOutliers!AVG45,2,99)/2),"")</f>
        <v/>
      </c>
      <c r="BHW45" s="4" t="str">
        <f>IFERROR(IF(N(data_NoOutliers!AVH45),data_NoOutliers!AVH45,MID(data_NoOutliers!AVH45,2,99)/2),"")</f>
        <v/>
      </c>
      <c r="BHX45" s="4" t="str">
        <f>IFERROR(IF(N(data_NoOutliers!AVI45),data_NoOutliers!AVI45,MID(data_NoOutliers!AVI45,2,99)/2),"")</f>
        <v/>
      </c>
      <c r="BHY45" s="4" t="str">
        <f>IFERROR(IF(N(data_NoOutliers!AVJ45),data_NoOutliers!AVJ45,MID(data_NoOutliers!AVJ45,2,99)/2),"")</f>
        <v/>
      </c>
      <c r="BHZ45" s="4" t="str">
        <f>IFERROR(IF(N(data_NoOutliers!AVK45),data_NoOutliers!AVK45,MID(data_NoOutliers!AVK45,2,99)/2),"")</f>
        <v/>
      </c>
      <c r="BIA45" s="4" t="str">
        <f>IFERROR(IF(N(data_NoOutliers!AVL45),data_NoOutliers!AVL45,MID(data_NoOutliers!AVL45,2,99)/2),"")</f>
        <v/>
      </c>
      <c r="BIB45" s="4" t="str">
        <f>IFERROR(IF(N(data_NoOutliers!AVM45),data_NoOutliers!AVM45,MID(data_NoOutliers!AVM45,2,99)/2),"")</f>
        <v/>
      </c>
      <c r="BIC45" s="4" t="str">
        <f>IFERROR(IF(N(data_NoOutliers!AVN45),data_NoOutliers!AVN45,MID(data_NoOutliers!AVN45,2,99)/2),"")</f>
        <v/>
      </c>
      <c r="BID45" s="4" t="str">
        <f>IFERROR(IF(N(data_NoOutliers!AVO45),data_NoOutliers!AVO45,MID(data_NoOutliers!AVO45,2,99)/2),"")</f>
        <v/>
      </c>
      <c r="BIE45" s="4" t="str">
        <f>IFERROR(IF(N(data_NoOutliers!AVP45),data_NoOutliers!AVP45,MID(data_NoOutliers!AVP45,2,99)/2),"")</f>
        <v/>
      </c>
      <c r="BIF45" s="4" t="str">
        <f>IFERROR(IF(N(data_NoOutliers!AVQ45),data_NoOutliers!AVQ45,MID(data_NoOutliers!AVQ45,2,99)/2),"")</f>
        <v/>
      </c>
      <c r="BIG45" s="4" t="str">
        <f>IFERROR(IF(N(data_NoOutliers!AVR45),data_NoOutliers!AVR45,MID(data_NoOutliers!AVR45,2,99)/2),"")</f>
        <v/>
      </c>
      <c r="BIH45" s="4" t="str">
        <f>IFERROR(IF(N(data_NoOutliers!AVS45),data_NoOutliers!AVS45,MID(data_NoOutliers!AVS45,2,99)/2),"")</f>
        <v/>
      </c>
      <c r="BII45" s="4" t="str">
        <f>IFERROR(IF(N(data_NoOutliers!AVT45),data_NoOutliers!AVT45,MID(data_NoOutliers!AVT45,2,99)/2),"")</f>
        <v/>
      </c>
      <c r="BIJ45" s="4" t="str">
        <f>IFERROR(IF(N(data_NoOutliers!AVU45),data_NoOutliers!AVU45,MID(data_NoOutliers!AVU45,2,99)/2),"")</f>
        <v/>
      </c>
      <c r="BIK45" s="4" t="str">
        <f>IFERROR(IF(N(data_NoOutliers!AVV45),data_NoOutliers!AVV45,MID(data_NoOutliers!AVV45,2,99)/2),"")</f>
        <v/>
      </c>
      <c r="BIL45" s="4" t="str">
        <f>IFERROR(IF(N(data_NoOutliers!AVW45),data_NoOutliers!AVW45,MID(data_NoOutliers!AVW45,2,99)/2),"")</f>
        <v/>
      </c>
      <c r="BIM45" s="4" t="str">
        <f>IFERROR(IF(N(data_NoOutliers!AVX45),data_NoOutliers!AVX45,MID(data_NoOutliers!AVX45,2,99)/2),"")</f>
        <v/>
      </c>
      <c r="BIN45" s="4" t="str">
        <f>IFERROR(IF(N(data_NoOutliers!AVY45),data_NoOutliers!AVY45,MID(data_NoOutliers!AVY45,2,99)/2),"")</f>
        <v/>
      </c>
      <c r="BIO45" s="4" t="str">
        <f>IFERROR(IF(N(data_NoOutliers!AVZ45),data_NoOutliers!AVZ45,MID(data_NoOutliers!AVZ45,2,99)/2),"")</f>
        <v/>
      </c>
      <c r="BIP45" s="4" t="str">
        <f>IFERROR(IF(N(data_NoOutliers!AWA45),data_NoOutliers!AWA45,MID(data_NoOutliers!AWA45,2,99)/2),"")</f>
        <v/>
      </c>
      <c r="BIQ45" s="4" t="str">
        <f>IFERROR(IF(N(data_NoOutliers!AWB45),data_NoOutliers!AWB45,MID(data_NoOutliers!AWB45,2,99)/2),"")</f>
        <v/>
      </c>
      <c r="BIR45" s="4" t="str">
        <f>IFERROR(IF(N(data_NoOutliers!AWC45),data_NoOutliers!AWC45,MID(data_NoOutliers!AWC45,2,99)/2),"")</f>
        <v/>
      </c>
      <c r="BIS45" s="4" t="str">
        <f>IFERROR(IF(N(data_NoOutliers!AWD45),data_NoOutliers!AWD45,MID(data_NoOutliers!AWD45,2,99)/2),"")</f>
        <v/>
      </c>
      <c r="BIT45" s="4" t="str">
        <f>IFERROR(IF(N(data_NoOutliers!AWE45),data_NoOutliers!AWE45,MID(data_NoOutliers!AWE45,2,99)/2),"")</f>
        <v/>
      </c>
      <c r="BIU45" s="4" t="str">
        <f>IFERROR(IF(N(data_NoOutliers!AWF45),data_NoOutliers!AWF45,MID(data_NoOutliers!AWF45,2,99)/2),"")</f>
        <v/>
      </c>
      <c r="BIV45" s="4" t="str">
        <f>IFERROR(IF(N(data_NoOutliers!AWG45),data_NoOutliers!AWG45,MID(data_NoOutliers!AWG45,2,99)/2),"")</f>
        <v/>
      </c>
      <c r="BIW45" s="4" t="str">
        <f>IFERROR(IF(N(data_NoOutliers!AWH45),data_NoOutliers!AWH45,MID(data_NoOutliers!AWH45,2,99)/2),"")</f>
        <v/>
      </c>
      <c r="BIX45" s="4" t="str">
        <f>IFERROR(IF(N(data_NoOutliers!AWI45),data_NoOutliers!AWI45,MID(data_NoOutliers!AWI45,2,99)/2),"")</f>
        <v/>
      </c>
      <c r="BIY45" s="4" t="str">
        <f>IFERROR(IF(N(data_NoOutliers!AWJ45),data_NoOutliers!AWJ45,MID(data_NoOutliers!AWJ45,2,99)/2),"")</f>
        <v/>
      </c>
      <c r="BIZ45" s="4" t="str">
        <f>IFERROR(IF(N(data_NoOutliers!AWK45),data_NoOutliers!AWK45,MID(data_NoOutliers!AWK45,2,99)/2),"")</f>
        <v/>
      </c>
      <c r="BJA45" s="4" t="str">
        <f>IFERROR(IF(N(data_NoOutliers!AWL45),data_NoOutliers!AWL45,MID(data_NoOutliers!AWL45,2,99)/2),"")</f>
        <v/>
      </c>
      <c r="BJB45" s="4" t="str">
        <f>IFERROR(IF(N(data_NoOutliers!AWM45),data_NoOutliers!AWM45,MID(data_NoOutliers!AWM45,2,99)/2),"")</f>
        <v/>
      </c>
      <c r="BJC45" s="4" t="str">
        <f>IFERROR(IF(N(data_NoOutliers!AWN45),data_NoOutliers!AWN45,MID(data_NoOutliers!AWN45,2,99)/2),"")</f>
        <v/>
      </c>
      <c r="BJD45" s="4" t="str">
        <f>IFERROR(IF(N(data_NoOutliers!AWO45),data_NoOutliers!AWO45,MID(data_NoOutliers!AWO45,2,99)/2),"")</f>
        <v/>
      </c>
      <c r="BJE45" s="4" t="str">
        <f>IFERROR(IF(N(data_NoOutliers!AWP45),data_NoOutliers!AWP45,MID(data_NoOutliers!AWP45,2,99)/2),"")</f>
        <v/>
      </c>
      <c r="BJF45" s="4" t="str">
        <f>IFERROR(IF(N(data_NoOutliers!AWQ45),data_NoOutliers!AWQ45,MID(data_NoOutliers!AWQ45,2,99)/2),"")</f>
        <v/>
      </c>
      <c r="BJG45" s="4" t="str">
        <f>IFERROR(IF(N(data_NoOutliers!AWR45),data_NoOutliers!AWR45,MID(data_NoOutliers!AWR45,2,99)/2),"")</f>
        <v/>
      </c>
      <c r="BJH45" s="4" t="str">
        <f>IFERROR(IF(N(data_NoOutliers!AWS45),data_NoOutliers!AWS45,MID(data_NoOutliers!AWS45,2,99)/2),"")</f>
        <v/>
      </c>
      <c r="BJI45" s="4" t="str">
        <f>IFERROR(IF(N(data_NoOutliers!AWT45),data_NoOutliers!AWT45,MID(data_NoOutliers!AWT45,2,99)/2),"")</f>
        <v/>
      </c>
      <c r="BJJ45" s="4" t="str">
        <f>IFERROR(IF(N(data_NoOutliers!AWU45),data_NoOutliers!AWU45,MID(data_NoOutliers!AWU45,2,99)/2),"")</f>
        <v/>
      </c>
      <c r="BJK45" s="4" t="str">
        <f>IFERROR(IF(N(data_NoOutliers!AWV45),data_NoOutliers!AWV45,MID(data_NoOutliers!AWV45,2,99)/2),"")</f>
        <v/>
      </c>
      <c r="BJL45" s="4" t="str">
        <f>IFERROR(IF(N(data_NoOutliers!AWW45),data_NoOutliers!AWW45,MID(data_NoOutliers!AWW45,2,99)/2),"")</f>
        <v/>
      </c>
      <c r="BJM45" s="4" t="str">
        <f>IFERROR(IF(N(data_NoOutliers!AWX45),data_NoOutliers!AWX45,MID(data_NoOutliers!AWX45,2,99)/2),"")</f>
        <v/>
      </c>
      <c r="BJN45" s="4" t="str">
        <f>IFERROR(IF(N(data_NoOutliers!AWY45),data_NoOutliers!AWY45,MID(data_NoOutliers!AWY45,2,99)/2),"")</f>
        <v/>
      </c>
      <c r="BJO45" s="4" t="str">
        <f>IFERROR(IF(N(data_NoOutliers!AWZ45),data_NoOutliers!AWZ45,MID(data_NoOutliers!AWZ45,2,99)/2),"")</f>
        <v/>
      </c>
      <c r="BJP45" s="4" t="str">
        <f>IFERROR(IF(N(data_NoOutliers!AXA45),data_NoOutliers!AXA45,MID(data_NoOutliers!AXA45,2,99)/2),"")</f>
        <v/>
      </c>
      <c r="BJQ45" s="4" t="str">
        <f>IFERROR(IF(N(data_NoOutliers!AXB45),data_NoOutliers!AXB45,MID(data_NoOutliers!AXB45,2,99)/2),"")</f>
        <v/>
      </c>
      <c r="BJR45" s="4" t="str">
        <f>IFERROR(IF(N(data_NoOutliers!AXC45),data_NoOutliers!AXC45,MID(data_NoOutliers!AXC45,2,99)/2),"")</f>
        <v/>
      </c>
      <c r="BJS45" s="4" t="str">
        <f>IFERROR(IF(N(data_NoOutliers!AXD45),data_NoOutliers!AXD45,MID(data_NoOutliers!AXD45,2,99)/2),"")</f>
        <v/>
      </c>
      <c r="BJT45" s="4" t="str">
        <f>IFERROR(IF(N(data_NoOutliers!AXE45),data_NoOutliers!AXE45,MID(data_NoOutliers!AXE45,2,99)/2),"")</f>
        <v/>
      </c>
      <c r="BJU45" s="4" t="str">
        <f>IFERROR(IF(N(data_NoOutliers!AXF45),data_NoOutliers!AXF45,MID(data_NoOutliers!AXF45,2,99)/2),"")</f>
        <v/>
      </c>
      <c r="BJV45" s="4" t="str">
        <f>IFERROR(IF(N(data_NoOutliers!AXG45),data_NoOutliers!AXG45,MID(data_NoOutliers!AXG45,2,99)/2),"")</f>
        <v/>
      </c>
      <c r="BJW45" s="4" t="str">
        <f>IFERROR(IF(N(data_NoOutliers!AXH45),data_NoOutliers!AXH45,MID(data_NoOutliers!AXH45,2,99)/2),"")</f>
        <v/>
      </c>
      <c r="BJX45" s="4" t="str">
        <f>IFERROR(IF(N(data_NoOutliers!AXI45),data_NoOutliers!AXI45,MID(data_NoOutliers!AXI45,2,99)/2),"")</f>
        <v/>
      </c>
      <c r="BJY45" s="4" t="str">
        <f>IFERROR(IF(N(data_NoOutliers!AXJ45),data_NoOutliers!AXJ45,MID(data_NoOutliers!AXJ45,2,99)/2),"")</f>
        <v/>
      </c>
      <c r="BJZ45" s="4" t="str">
        <f>IFERROR(IF(N(data_NoOutliers!AXK45),data_NoOutliers!AXK45,MID(data_NoOutliers!AXK45,2,99)/2),"")</f>
        <v/>
      </c>
      <c r="BKA45" s="4" t="str">
        <f>IFERROR(IF(N(data_NoOutliers!AXL45),data_NoOutliers!AXL45,MID(data_NoOutliers!AXL45,2,99)/2),"")</f>
        <v/>
      </c>
      <c r="BKB45" s="4" t="str">
        <f>IFERROR(IF(N(data_NoOutliers!AXM45),data_NoOutliers!AXM45,MID(data_NoOutliers!AXM45,2,99)/2),"")</f>
        <v/>
      </c>
      <c r="BKC45" s="4" t="str">
        <f>IFERROR(IF(N(data_NoOutliers!AXN45),data_NoOutliers!AXN45,MID(data_NoOutliers!AXN45,2,99)/2),"")</f>
        <v/>
      </c>
      <c r="BKD45" s="4" t="str">
        <f>IFERROR(IF(N(data_NoOutliers!AXO45),data_NoOutliers!AXO45,MID(data_NoOutliers!AXO45,2,99)/2),"")</f>
        <v/>
      </c>
      <c r="BKE45" s="4" t="str">
        <f>IFERROR(IF(N(data_NoOutliers!AXP45),data_NoOutliers!AXP45,MID(data_NoOutliers!AXP45,2,99)/2),"")</f>
        <v/>
      </c>
      <c r="BKF45" s="4" t="str">
        <f>IFERROR(IF(N(data_NoOutliers!AXQ45),data_NoOutliers!AXQ45,MID(data_NoOutliers!AXQ45,2,99)/2),"")</f>
        <v/>
      </c>
      <c r="BKG45" s="4" t="str">
        <f>IFERROR(IF(N(data_NoOutliers!AXR45),data_NoOutliers!AXR45,MID(data_NoOutliers!AXR45,2,99)/2),"")</f>
        <v/>
      </c>
      <c r="BKH45" s="4" t="str">
        <f>IFERROR(IF(N(data_NoOutliers!AXS45),data_NoOutliers!AXS45,MID(data_NoOutliers!AXS45,2,99)/2),"")</f>
        <v/>
      </c>
      <c r="BKI45" s="4" t="str">
        <f>IFERROR(IF(N(data_NoOutliers!AXT45),data_NoOutliers!AXT45,MID(data_NoOutliers!AXT45,2,99)/2),"")</f>
        <v/>
      </c>
      <c r="BKJ45" s="4" t="str">
        <f>IFERROR(IF(N(data_NoOutliers!AXU45),data_NoOutliers!AXU45,MID(data_NoOutliers!AXU45,2,99)/2),"")</f>
        <v/>
      </c>
      <c r="BKK45" s="4" t="str">
        <f>IFERROR(IF(N(data_NoOutliers!AXV45),data_NoOutliers!AXV45,MID(data_NoOutliers!AXV45,2,99)/2),"")</f>
        <v/>
      </c>
      <c r="BKL45" s="4" t="str">
        <f>IFERROR(IF(N(data_NoOutliers!AXW45),data_NoOutliers!AXW45,MID(data_NoOutliers!AXW45,2,99)/2),"")</f>
        <v/>
      </c>
      <c r="BKM45" s="4" t="str">
        <f>IFERROR(IF(N(data_NoOutliers!AXX45),data_NoOutliers!AXX45,MID(data_NoOutliers!AXX45,2,99)/2),"")</f>
        <v/>
      </c>
      <c r="BKN45" s="4" t="str">
        <f>IFERROR(IF(N(data_NoOutliers!AXY45),data_NoOutliers!AXY45,MID(data_NoOutliers!AXY45,2,99)/2),"")</f>
        <v/>
      </c>
      <c r="BKO45" s="4" t="str">
        <f>IFERROR(IF(N(data_NoOutliers!AXZ45),data_NoOutliers!AXZ45,MID(data_NoOutliers!AXZ45,2,99)/2),"")</f>
        <v/>
      </c>
      <c r="BKP45" s="4" t="str">
        <f>IFERROR(IF(N(data_NoOutliers!AYA45),data_NoOutliers!AYA45,MID(data_NoOutliers!AYA45,2,99)/2),"")</f>
        <v/>
      </c>
      <c r="BKQ45" s="4" t="str">
        <f>IFERROR(IF(N(data_NoOutliers!AYB45),data_NoOutliers!AYB45,MID(data_NoOutliers!AYB45,2,99)/2),"")</f>
        <v/>
      </c>
      <c r="BKR45" s="4" t="str">
        <f>IFERROR(IF(N(data_NoOutliers!AYC45),data_NoOutliers!AYC45,MID(data_NoOutliers!AYC45,2,99)/2),"")</f>
        <v/>
      </c>
      <c r="BKS45" s="4" t="str">
        <f>IFERROR(IF(N(data_NoOutliers!AYD45),data_NoOutliers!AYD45,MID(data_NoOutliers!AYD45,2,99)/2),"")</f>
        <v/>
      </c>
      <c r="BKT45" s="4" t="str">
        <f>IFERROR(IF(N(data_NoOutliers!AYE45),data_NoOutliers!AYE45,MID(data_NoOutliers!AYE45,2,99)/2),"")</f>
        <v/>
      </c>
      <c r="BKU45" s="4" t="str">
        <f>IFERROR(IF(N(data_NoOutliers!AYF45),data_NoOutliers!AYF45,MID(data_NoOutliers!AYF45,2,99)/2),"")</f>
        <v/>
      </c>
      <c r="BKV45" s="4" t="str">
        <f>IFERROR(IF(N(data_NoOutliers!AYG45),data_NoOutliers!AYG45,MID(data_NoOutliers!AYG45,2,99)/2),"")</f>
        <v/>
      </c>
      <c r="BKW45" s="4" t="str">
        <f>IFERROR(IF(N(data_NoOutliers!AYH45),data_NoOutliers!AYH45,MID(data_NoOutliers!AYH45,2,99)/2),"")</f>
        <v/>
      </c>
      <c r="BKX45" s="4" t="str">
        <f>IFERROR(IF(N(data_NoOutliers!AYI45),data_NoOutliers!AYI45,MID(data_NoOutliers!AYI45,2,99)/2),"")</f>
        <v/>
      </c>
      <c r="BKY45" s="4" t="str">
        <f>IFERROR(IF(N(data_NoOutliers!AYJ45),data_NoOutliers!AYJ45,MID(data_NoOutliers!AYJ45,2,99)/2),"")</f>
        <v/>
      </c>
      <c r="BKZ45" s="4" t="str">
        <f>IFERROR(IF(N(data_NoOutliers!AYK45),data_NoOutliers!AYK45,MID(data_NoOutliers!AYK45,2,99)/2),"")</f>
        <v/>
      </c>
      <c r="BLA45" s="4" t="str">
        <f>IFERROR(IF(N(data_NoOutliers!AYL45),data_NoOutliers!AYL45,MID(data_NoOutliers!AYL45,2,99)/2),"")</f>
        <v/>
      </c>
      <c r="BLB45" s="4" t="str">
        <f>IFERROR(IF(N(data_NoOutliers!AYM45),data_NoOutliers!AYM45,MID(data_NoOutliers!AYM45,2,99)/2),"")</f>
        <v/>
      </c>
      <c r="BLC45" s="4" t="str">
        <f>IFERROR(IF(N(data_NoOutliers!AYN45),data_NoOutliers!AYN45,MID(data_NoOutliers!AYN45,2,99)/2),"")</f>
        <v/>
      </c>
      <c r="BLD45" s="4" t="str">
        <f>IFERROR(IF(N(data_NoOutliers!AYO45),data_NoOutliers!AYO45,MID(data_NoOutliers!AYO45,2,99)/2),"")</f>
        <v/>
      </c>
      <c r="BLE45" s="4" t="str">
        <f>IFERROR(IF(N(data_NoOutliers!AYP45),data_NoOutliers!AYP45,MID(data_NoOutliers!AYP45,2,99)/2),"")</f>
        <v/>
      </c>
      <c r="BLF45" s="4" t="str">
        <f>IFERROR(IF(N(data_NoOutliers!AYQ45),data_NoOutliers!AYQ45,MID(data_NoOutliers!AYQ45,2,99)/2),"")</f>
        <v/>
      </c>
      <c r="BLG45" s="4" t="str">
        <f>IFERROR(IF(N(data_NoOutliers!AYR45),data_NoOutliers!AYR45,MID(data_NoOutliers!AYR45,2,99)/2),"")</f>
        <v/>
      </c>
      <c r="BLH45" s="4" t="str">
        <f>IFERROR(IF(N(data_NoOutliers!AYS45),data_NoOutliers!AYS45,MID(data_NoOutliers!AYS45,2,99)/2),"")</f>
        <v/>
      </c>
      <c r="BLI45" s="4" t="str">
        <f>IFERROR(IF(N(data_NoOutliers!AYT45),data_NoOutliers!AYT45,MID(data_NoOutliers!AYT45,2,99)/2),"")</f>
        <v/>
      </c>
      <c r="BLJ45" s="4" t="str">
        <f>IFERROR(IF(N(data_NoOutliers!AYU45),data_NoOutliers!AYU45,MID(data_NoOutliers!AYU45,2,99)/2),"")</f>
        <v/>
      </c>
      <c r="BLK45" s="4" t="str">
        <f>IFERROR(IF(N(data_NoOutliers!AYV45),data_NoOutliers!AYV45,MID(data_NoOutliers!AYV45,2,99)/2),"")</f>
        <v/>
      </c>
      <c r="BLL45" s="4" t="str">
        <f>IFERROR(IF(N(data_NoOutliers!AYW45),data_NoOutliers!AYW45,MID(data_NoOutliers!AYW45,2,99)/2),"")</f>
        <v/>
      </c>
      <c r="BLM45" s="4" t="str">
        <f>IFERROR(IF(N(data_NoOutliers!AYX45),data_NoOutliers!AYX45,MID(data_NoOutliers!AYX45,2,99)/2),"")</f>
        <v/>
      </c>
      <c r="BLN45" s="4" t="str">
        <f>IFERROR(IF(N(data_NoOutliers!AYY45),data_NoOutliers!AYY45,MID(data_NoOutliers!AYY45,2,99)/2),"")</f>
        <v/>
      </c>
      <c r="BLO45" s="4" t="str">
        <f>IFERROR(IF(N(data_NoOutliers!AYZ45),data_NoOutliers!AYZ45,MID(data_NoOutliers!AYZ45,2,99)/2),"")</f>
        <v/>
      </c>
      <c r="BLP45" s="4" t="str">
        <f>IFERROR(IF(N(data_NoOutliers!AZA45),data_NoOutliers!AZA45,MID(data_NoOutliers!AZA45,2,99)/2),"")</f>
        <v/>
      </c>
      <c r="BLQ45" s="4" t="str">
        <f>IFERROR(IF(N(data_NoOutliers!AZB45),data_NoOutliers!AZB45,MID(data_NoOutliers!AZB45,2,99)/2),"")</f>
        <v/>
      </c>
      <c r="BLR45" s="4" t="str">
        <f>IFERROR(IF(N(data_NoOutliers!AZC45),data_NoOutliers!AZC45,MID(data_NoOutliers!AZC45,2,99)/2),"")</f>
        <v/>
      </c>
      <c r="BLS45" s="4" t="str">
        <f>IFERROR(IF(N(data_NoOutliers!AZD45),data_NoOutliers!AZD45,MID(data_NoOutliers!AZD45,2,99)/2),"")</f>
        <v/>
      </c>
      <c r="BLT45" s="4" t="str">
        <f>IFERROR(IF(N(data_NoOutliers!AZE45),data_NoOutliers!AZE45,MID(data_NoOutliers!AZE45,2,99)/2),"")</f>
        <v/>
      </c>
      <c r="BLU45" s="4" t="str">
        <f>IFERROR(IF(N(data_NoOutliers!AZF45),data_NoOutliers!AZF45,MID(data_NoOutliers!AZF45,2,99)/2),"")</f>
        <v/>
      </c>
      <c r="BLV45" s="4" t="str">
        <f>IFERROR(IF(N(data_NoOutliers!AZG45),data_NoOutliers!AZG45,MID(data_NoOutliers!AZG45,2,99)/2),"")</f>
        <v/>
      </c>
      <c r="BLW45" s="4" t="str">
        <f>IFERROR(IF(N(data_NoOutliers!AZH45),data_NoOutliers!AZH45,MID(data_NoOutliers!AZH45,2,99)/2),"")</f>
        <v/>
      </c>
      <c r="BLX45" s="4" t="str">
        <f>IFERROR(IF(N(data_NoOutliers!AZI45),data_NoOutliers!AZI45,MID(data_NoOutliers!AZI45,2,99)/2),"")</f>
        <v/>
      </c>
      <c r="BLY45" s="4" t="str">
        <f>IFERROR(IF(N(data_NoOutliers!AZJ45),data_NoOutliers!AZJ45,MID(data_NoOutliers!AZJ45,2,99)/2),"")</f>
        <v/>
      </c>
      <c r="BLZ45" s="4" t="str">
        <f>IFERROR(IF(N(data_NoOutliers!AZK45),data_NoOutliers!AZK45,MID(data_NoOutliers!AZK45,2,99)/2),"")</f>
        <v/>
      </c>
      <c r="BMA45" s="4" t="str">
        <f>IFERROR(IF(N(data_NoOutliers!AZL45),data_NoOutliers!AZL45,MID(data_NoOutliers!AZL45,2,99)/2),"")</f>
        <v/>
      </c>
      <c r="BMB45" s="4" t="str">
        <f>IFERROR(IF(N(data_NoOutliers!AZM45),data_NoOutliers!AZM45,MID(data_NoOutliers!AZM45,2,99)/2),"")</f>
        <v/>
      </c>
      <c r="BMC45" s="4" t="str">
        <f>IFERROR(IF(N(data_NoOutliers!AZN45),data_NoOutliers!AZN45,MID(data_NoOutliers!AZN45,2,99)/2),"")</f>
        <v/>
      </c>
      <c r="BMD45" s="4" t="str">
        <f>IFERROR(IF(N(data_NoOutliers!AZO45),data_NoOutliers!AZO45,MID(data_NoOutliers!AZO45,2,99)/2),"")</f>
        <v/>
      </c>
      <c r="BME45" s="4" t="str">
        <f>IFERROR(IF(N(data_NoOutliers!AZP45),data_NoOutliers!AZP45,MID(data_NoOutliers!AZP45,2,99)/2),"")</f>
        <v/>
      </c>
      <c r="BMF45" s="4" t="str">
        <f>IFERROR(IF(N(data_NoOutliers!AZQ45),data_NoOutliers!AZQ45,MID(data_NoOutliers!AZQ45,2,99)/2),"")</f>
        <v/>
      </c>
      <c r="BMG45" s="4" t="str">
        <f>IFERROR(IF(N(data_NoOutliers!AZR45),data_NoOutliers!AZR45,MID(data_NoOutliers!AZR45,2,99)/2),"")</f>
        <v/>
      </c>
      <c r="BMH45" s="4" t="str">
        <f>IFERROR(IF(N(data_NoOutliers!AZS45),data_NoOutliers!AZS45,MID(data_NoOutliers!AZS45,2,99)/2),"")</f>
        <v/>
      </c>
      <c r="BMI45" s="4" t="str">
        <f>IFERROR(IF(N(data_NoOutliers!AZT45),data_NoOutliers!AZT45,MID(data_NoOutliers!AZT45,2,99)/2),"")</f>
        <v/>
      </c>
      <c r="BMJ45" s="4" t="str">
        <f>IFERROR(IF(N(data_NoOutliers!AZU45),data_NoOutliers!AZU45,MID(data_NoOutliers!AZU45,2,99)/2),"")</f>
        <v/>
      </c>
      <c r="BMK45" s="4" t="str">
        <f>IFERROR(IF(N(data_NoOutliers!AZV45),data_NoOutliers!AZV45,MID(data_NoOutliers!AZV45,2,99)/2),"")</f>
        <v/>
      </c>
      <c r="BML45" s="4" t="str">
        <f>IFERROR(IF(N(data_NoOutliers!AZW45),data_NoOutliers!AZW45,MID(data_NoOutliers!AZW45,2,99)/2),"")</f>
        <v/>
      </c>
      <c r="BMM45" s="4" t="str">
        <f>IFERROR(IF(N(data_NoOutliers!AZX45),data_NoOutliers!AZX45,MID(data_NoOutliers!AZX45,2,99)/2),"")</f>
        <v/>
      </c>
      <c r="BMN45" s="4" t="str">
        <f>IFERROR(IF(N(data_NoOutliers!AZY45),data_NoOutliers!AZY45,MID(data_NoOutliers!AZY45,2,99)/2),"")</f>
        <v/>
      </c>
      <c r="BMO45" s="4" t="str">
        <f>IFERROR(IF(N(data_NoOutliers!AZZ45),data_NoOutliers!AZZ45,MID(data_NoOutliers!AZZ45,2,99)/2),"")</f>
        <v/>
      </c>
      <c r="BMP45" s="4" t="str">
        <f>IFERROR(IF(N(data_NoOutliers!BAA45),data_NoOutliers!BAA45,MID(data_NoOutliers!BAA45,2,99)/2),"")</f>
        <v/>
      </c>
      <c r="BMQ45" s="4" t="str">
        <f>IFERROR(IF(N(data_NoOutliers!BAB45),data_NoOutliers!BAB45,MID(data_NoOutliers!BAB45,2,99)/2),"")</f>
        <v/>
      </c>
      <c r="BMR45" s="4" t="str">
        <f>IFERROR(IF(N(data_NoOutliers!BAC45),data_NoOutliers!BAC45,MID(data_NoOutliers!BAC45,2,99)/2),"")</f>
        <v/>
      </c>
      <c r="BMS45" s="4" t="str">
        <f>IFERROR(IF(N(data_NoOutliers!BAD45),data_NoOutliers!BAD45,MID(data_NoOutliers!BAD45,2,99)/2),"")</f>
        <v/>
      </c>
      <c r="BMT45" s="4" t="str">
        <f>IFERROR(IF(N(data_NoOutliers!BAE45),data_NoOutliers!BAE45,MID(data_NoOutliers!BAE45,2,99)/2),"")</f>
        <v/>
      </c>
      <c r="BMU45" s="4" t="str">
        <f>IFERROR(IF(N(data_NoOutliers!BAF45),data_NoOutliers!BAF45,MID(data_NoOutliers!BAF45,2,99)/2),"")</f>
        <v/>
      </c>
      <c r="BMV45" s="4" t="str">
        <f>IFERROR(IF(N(data_NoOutliers!BAG45),data_NoOutliers!BAG45,MID(data_NoOutliers!BAG45,2,99)/2),"")</f>
        <v/>
      </c>
      <c r="BMW45" s="4" t="str">
        <f>IFERROR(IF(N(data_NoOutliers!BAH45),data_NoOutliers!BAH45,MID(data_NoOutliers!BAH45,2,99)/2),"")</f>
        <v/>
      </c>
      <c r="BMX45" s="4" t="str">
        <f>IFERROR(IF(N(data_NoOutliers!BAI45),data_NoOutliers!BAI45,MID(data_NoOutliers!BAI45,2,99)/2),"")</f>
        <v/>
      </c>
      <c r="BMY45" s="4" t="str">
        <f>IFERROR(IF(N(data_NoOutliers!BAJ45),data_NoOutliers!BAJ45,MID(data_NoOutliers!BAJ45,2,99)/2),"")</f>
        <v/>
      </c>
      <c r="BMZ45" s="4" t="str">
        <f>IFERROR(IF(N(data_NoOutliers!BAK45),data_NoOutliers!BAK45,MID(data_NoOutliers!BAK45,2,99)/2),"")</f>
        <v/>
      </c>
      <c r="BNA45" s="4" t="str">
        <f>IFERROR(IF(N(data_NoOutliers!BAL45),data_NoOutliers!BAL45,MID(data_NoOutliers!BAL45,2,99)/2),"")</f>
        <v/>
      </c>
      <c r="BNB45" s="4" t="str">
        <f>IFERROR(IF(N(data_NoOutliers!BAM45),data_NoOutliers!BAM45,MID(data_NoOutliers!BAM45,2,99)/2),"")</f>
        <v/>
      </c>
      <c r="BNC45" s="4" t="str">
        <f>IFERROR(IF(N(data_NoOutliers!BAN45),data_NoOutliers!BAN45,MID(data_NoOutliers!BAN45,2,99)/2),"")</f>
        <v/>
      </c>
      <c r="BND45" s="4" t="str">
        <f>IFERROR(IF(N(data_NoOutliers!BAO45),data_NoOutliers!BAO45,MID(data_NoOutliers!BAO45,2,99)/2),"")</f>
        <v/>
      </c>
      <c r="BNE45" s="4" t="str">
        <f>IFERROR(IF(N(data_NoOutliers!BAP45),data_NoOutliers!BAP45,MID(data_NoOutliers!BAP45,2,99)/2),"")</f>
        <v/>
      </c>
      <c r="BNF45" s="4" t="str">
        <f>IFERROR(IF(N(data_NoOutliers!BAQ45),data_NoOutliers!BAQ45,MID(data_NoOutliers!BAQ45,2,99)/2),"")</f>
        <v/>
      </c>
      <c r="BNG45" s="4" t="str">
        <f>IFERROR(IF(N(data_NoOutliers!BAR45),data_NoOutliers!BAR45,MID(data_NoOutliers!BAR45,2,99)/2),"")</f>
        <v/>
      </c>
      <c r="BNH45" s="4" t="str">
        <f>IFERROR(IF(N(data_NoOutliers!BAS45),data_NoOutliers!BAS45,MID(data_NoOutliers!BAS45,2,99)/2),"")</f>
        <v/>
      </c>
      <c r="BNI45" s="4" t="str">
        <f>IFERROR(IF(N(data_NoOutliers!BAT45),data_NoOutliers!BAT45,MID(data_NoOutliers!BAT45,2,99)/2),"")</f>
        <v/>
      </c>
      <c r="BNJ45" s="4" t="str">
        <f>IFERROR(IF(N(data_NoOutliers!BAU45),data_NoOutliers!BAU45,MID(data_NoOutliers!BAU45,2,99)/2),"")</f>
        <v/>
      </c>
      <c r="BNK45" s="4" t="str">
        <f>IFERROR(IF(N(data_NoOutliers!BAV45),data_NoOutliers!BAV45,MID(data_NoOutliers!BAV45,2,99)/2),"")</f>
        <v/>
      </c>
      <c r="BNL45" s="4" t="str">
        <f>IFERROR(IF(N(data_NoOutliers!BAW45),data_NoOutliers!BAW45,MID(data_NoOutliers!BAW45,2,99)/2),"")</f>
        <v/>
      </c>
      <c r="BNM45" s="4" t="str">
        <f>IFERROR(IF(N(data_NoOutliers!BAX45),data_NoOutliers!BAX45,MID(data_NoOutliers!BAX45,2,99)/2),"")</f>
        <v/>
      </c>
      <c r="BNN45" s="4" t="str">
        <f>IFERROR(IF(N(data_NoOutliers!BAY45),data_NoOutliers!BAY45,MID(data_NoOutliers!BAY45,2,99)/2),"")</f>
        <v/>
      </c>
      <c r="BNO45" s="4" t="str">
        <f>IFERROR(IF(N(data_NoOutliers!BAZ45),data_NoOutliers!BAZ45,MID(data_NoOutliers!BAZ45,2,99)/2),"")</f>
        <v/>
      </c>
      <c r="BNP45" s="4" t="str">
        <f>IFERROR(IF(N(data_NoOutliers!BBA45),data_NoOutliers!BBA45,MID(data_NoOutliers!BBA45,2,99)/2),"")</f>
        <v/>
      </c>
      <c r="BNQ45" s="4" t="str">
        <f>IFERROR(IF(N(data_NoOutliers!BBB45),data_NoOutliers!BBB45,MID(data_NoOutliers!BBB45,2,99)/2),"")</f>
        <v/>
      </c>
      <c r="BNR45" s="4" t="str">
        <f>IFERROR(IF(N(data_NoOutliers!BBC45),data_NoOutliers!BBC45,MID(data_NoOutliers!BBC45,2,99)/2),"")</f>
        <v/>
      </c>
      <c r="BNS45" s="4" t="str">
        <f>IFERROR(IF(N(data_NoOutliers!BBD45),data_NoOutliers!BBD45,MID(data_NoOutliers!BBD45,2,99)/2),"")</f>
        <v/>
      </c>
      <c r="BNT45" s="4" t="str">
        <f>IFERROR(IF(N(data_NoOutliers!BBE45),data_NoOutliers!BBE45,MID(data_NoOutliers!BBE45,2,99)/2),"")</f>
        <v/>
      </c>
      <c r="BNU45" s="4" t="str">
        <f>IFERROR(IF(N(data_NoOutliers!BBF45),data_NoOutliers!BBF45,MID(data_NoOutliers!BBF45,2,99)/2),"")</f>
        <v/>
      </c>
      <c r="BNV45" s="4" t="str">
        <f>IFERROR(IF(N(data_NoOutliers!BBG45),data_NoOutliers!BBG45,MID(data_NoOutliers!BBG45,2,99)/2),"")</f>
        <v/>
      </c>
      <c r="BNW45" s="4" t="str">
        <f>IFERROR(IF(N(data_NoOutliers!BBH45),data_NoOutliers!BBH45,MID(data_NoOutliers!BBH45,2,99)/2),"")</f>
        <v/>
      </c>
      <c r="BNX45" s="4" t="str">
        <f>IFERROR(IF(N(data_NoOutliers!BBI45),data_NoOutliers!BBI45,MID(data_NoOutliers!BBI45,2,99)/2),"")</f>
        <v/>
      </c>
      <c r="BNY45" s="4" t="str">
        <f>IFERROR(IF(N(data_NoOutliers!BBJ45),data_NoOutliers!BBJ45,MID(data_NoOutliers!BBJ45,2,99)/2),"")</f>
        <v/>
      </c>
      <c r="BNZ45" s="4" t="str">
        <f>IFERROR(IF(N(data_NoOutliers!BBK45),data_NoOutliers!BBK45,MID(data_NoOutliers!BBK45,2,99)/2),"")</f>
        <v/>
      </c>
      <c r="BOA45" s="4" t="str">
        <f>IFERROR(IF(N(data_NoOutliers!BBL45),data_NoOutliers!BBL45,MID(data_NoOutliers!BBL45,2,99)/2),"")</f>
        <v/>
      </c>
      <c r="BOB45" s="4" t="str">
        <f>IFERROR(IF(N(data_NoOutliers!BBM45),data_NoOutliers!BBM45,MID(data_NoOutliers!BBM45,2,99)/2),"")</f>
        <v/>
      </c>
      <c r="BOC45" s="4" t="str">
        <f>IFERROR(IF(N(data_NoOutliers!BBN45),data_NoOutliers!BBN45,MID(data_NoOutliers!BBN45,2,99)/2),"")</f>
        <v/>
      </c>
      <c r="BOD45" s="4" t="str">
        <f>IFERROR(IF(N(data_NoOutliers!BBO45),data_NoOutliers!BBO45,MID(data_NoOutliers!BBO45,2,99)/2),"")</f>
        <v/>
      </c>
      <c r="BOE45" s="4" t="str">
        <f>IFERROR(IF(N(data_NoOutliers!BBP45),data_NoOutliers!BBP45,MID(data_NoOutliers!BBP45,2,99)/2),"")</f>
        <v/>
      </c>
      <c r="BOF45" s="4" t="str">
        <f>IFERROR(IF(N(data_NoOutliers!BBQ45),data_NoOutliers!BBQ45,MID(data_NoOutliers!BBQ45,2,99)/2),"")</f>
        <v/>
      </c>
      <c r="BOG45" s="4" t="str">
        <f>IFERROR(IF(N(data_NoOutliers!BBR45),data_NoOutliers!BBR45,MID(data_NoOutliers!BBR45,2,99)/2),"")</f>
        <v/>
      </c>
      <c r="BOH45" s="4" t="str">
        <f>IFERROR(IF(N(data_NoOutliers!BBS45),data_NoOutliers!BBS45,MID(data_NoOutliers!BBS45,2,99)/2),"")</f>
        <v/>
      </c>
      <c r="BOI45" s="4" t="str">
        <f>IFERROR(IF(N(data_NoOutliers!BBT45),data_NoOutliers!BBT45,MID(data_NoOutliers!BBT45,2,99)/2),"")</f>
        <v/>
      </c>
      <c r="BOJ45" s="4" t="str">
        <f>IFERROR(IF(N(data_NoOutliers!BBU45),data_NoOutliers!BBU45,MID(data_NoOutliers!BBU45,2,99)/2),"")</f>
        <v/>
      </c>
      <c r="BOK45" s="4" t="str">
        <f>IFERROR(IF(N(data_NoOutliers!BBV45),data_NoOutliers!BBV45,MID(data_NoOutliers!BBV45,2,99)/2),"")</f>
        <v/>
      </c>
      <c r="BOL45" s="4" t="str">
        <f>IFERROR(IF(N(data_NoOutliers!BBW45),data_NoOutliers!BBW45,MID(data_NoOutliers!BBW45,2,99)/2),"")</f>
        <v/>
      </c>
      <c r="BOM45" s="4" t="str">
        <f>IFERROR(IF(N(data_NoOutliers!BBX45),data_NoOutliers!BBX45,MID(data_NoOutliers!BBX45,2,99)/2),"")</f>
        <v/>
      </c>
      <c r="BON45" s="4" t="str">
        <f>IFERROR(IF(N(data_NoOutliers!BBY45),data_NoOutliers!BBY45,MID(data_NoOutliers!BBY45,2,99)/2),"")</f>
        <v/>
      </c>
      <c r="BOO45" s="4" t="str">
        <f>IFERROR(IF(N(data_NoOutliers!BBZ45),data_NoOutliers!BBZ45,MID(data_NoOutliers!BBZ45,2,99)/2),"")</f>
        <v/>
      </c>
      <c r="BOP45" s="4" t="str">
        <f>IFERROR(IF(N(data_NoOutliers!BCA45),data_NoOutliers!BCA45,MID(data_NoOutliers!BCA45,2,99)/2),"")</f>
        <v/>
      </c>
      <c r="BOQ45" s="4" t="str">
        <f>IFERROR(IF(N(data_NoOutliers!BCB45),data_NoOutliers!BCB45,MID(data_NoOutliers!BCB45,2,99)/2),"")</f>
        <v/>
      </c>
      <c r="BOR45" s="4" t="str">
        <f>IFERROR(IF(N(data_NoOutliers!BCC45),data_NoOutliers!BCC45,MID(data_NoOutliers!BCC45,2,99)/2),"")</f>
        <v/>
      </c>
      <c r="BOS45" s="4" t="str">
        <f>IFERROR(IF(N(data_NoOutliers!BCD45),data_NoOutliers!BCD45,MID(data_NoOutliers!BCD45,2,99)/2),"")</f>
        <v/>
      </c>
      <c r="BOT45" s="4" t="str">
        <f>IFERROR(IF(N(data_NoOutliers!BCE45),data_NoOutliers!BCE45,MID(data_NoOutliers!BCE45,2,99)/2),"")</f>
        <v/>
      </c>
      <c r="BOU45" s="4" t="str">
        <f>IFERROR(IF(N(data_NoOutliers!BCF45),data_NoOutliers!BCF45,MID(data_NoOutliers!BCF45,2,99)/2),"")</f>
        <v/>
      </c>
      <c r="BOV45" s="4" t="str">
        <f>IFERROR(IF(N(data_NoOutliers!BCG45),data_NoOutliers!BCG45,MID(data_NoOutliers!BCG45,2,99)/2),"")</f>
        <v/>
      </c>
      <c r="BOW45" s="4" t="str">
        <f>IFERROR(IF(N(data_NoOutliers!BCH45),data_NoOutliers!BCH45,MID(data_NoOutliers!BCH45,2,99)/2),"")</f>
        <v/>
      </c>
      <c r="BOX45" s="4" t="str">
        <f>IFERROR(IF(N(data_NoOutliers!BCI45),data_NoOutliers!BCI45,MID(data_NoOutliers!BCI45,2,99)/2),"")</f>
        <v/>
      </c>
      <c r="BOY45" s="4" t="str">
        <f>IFERROR(IF(N(data_NoOutliers!BCJ45),data_NoOutliers!BCJ45,MID(data_NoOutliers!BCJ45,2,99)/2),"")</f>
        <v/>
      </c>
      <c r="BOZ45" s="4" t="str">
        <f>IFERROR(IF(N(data_NoOutliers!BCK45),data_NoOutliers!BCK45,MID(data_NoOutliers!BCK45,2,99)/2),"")</f>
        <v/>
      </c>
      <c r="BPA45" s="4" t="str">
        <f>IFERROR(IF(N(data_NoOutliers!BCL45),data_NoOutliers!BCL45,MID(data_NoOutliers!BCL45,2,99)/2),"")</f>
        <v/>
      </c>
      <c r="BPB45" s="4" t="str">
        <f>IFERROR(IF(N(data_NoOutliers!BCM45),data_NoOutliers!BCM45,MID(data_NoOutliers!BCM45,2,99)/2),"")</f>
        <v/>
      </c>
      <c r="BPC45" s="4" t="str">
        <f>IFERROR(IF(N(data_NoOutliers!BCN45),data_NoOutliers!BCN45,MID(data_NoOutliers!BCN45,2,99)/2),"")</f>
        <v/>
      </c>
      <c r="BPD45" s="4" t="str">
        <f>IFERROR(IF(N(data_NoOutliers!BCO45),data_NoOutliers!BCO45,MID(data_NoOutliers!BCO45,2,99)/2),"")</f>
        <v/>
      </c>
      <c r="BPE45" s="4" t="str">
        <f>IFERROR(IF(N(data_NoOutliers!BCP45),data_NoOutliers!BCP45,MID(data_NoOutliers!BCP45,2,99)/2),"")</f>
        <v/>
      </c>
      <c r="BPF45" s="4" t="str">
        <f>IFERROR(IF(N(data_NoOutliers!BCQ45),data_NoOutliers!BCQ45,MID(data_NoOutliers!BCQ45,2,99)/2),"")</f>
        <v/>
      </c>
      <c r="BPG45" s="4" t="str">
        <f>IFERROR(IF(N(data_NoOutliers!BCR45),data_NoOutliers!BCR45,MID(data_NoOutliers!BCR45,2,99)/2),"")</f>
        <v/>
      </c>
      <c r="BPH45" s="4" t="str">
        <f>IFERROR(IF(N(data_NoOutliers!BCS45),data_NoOutliers!BCS45,MID(data_NoOutliers!BCS45,2,99)/2),"")</f>
        <v/>
      </c>
      <c r="BPI45" s="4" t="str">
        <f>IFERROR(IF(N(data_NoOutliers!BCT45),data_NoOutliers!BCT45,MID(data_NoOutliers!BCT45,2,99)/2),"")</f>
        <v/>
      </c>
      <c r="BPJ45" s="4" t="str">
        <f>IFERROR(IF(N(data_NoOutliers!BCU45),data_NoOutliers!BCU45,MID(data_NoOutliers!BCU45,2,99)/2),"")</f>
        <v/>
      </c>
      <c r="BPK45" s="4" t="str">
        <f>IFERROR(IF(N(data_NoOutliers!BCV45),data_NoOutliers!BCV45,MID(data_NoOutliers!BCV45,2,99)/2),"")</f>
        <v/>
      </c>
      <c r="BPL45" s="4" t="str">
        <f>IFERROR(IF(N(data_NoOutliers!BCW45),data_NoOutliers!BCW45,MID(data_NoOutliers!BCW45,2,99)/2),"")</f>
        <v/>
      </c>
      <c r="BPM45" s="4" t="str">
        <f>IFERROR(IF(N(data_NoOutliers!BCX45),data_NoOutliers!BCX45,MID(data_NoOutliers!BCX45,2,99)/2),"")</f>
        <v/>
      </c>
      <c r="BPN45" s="4" t="str">
        <f>IFERROR(IF(N(data_NoOutliers!BCY45),data_NoOutliers!BCY45,MID(data_NoOutliers!BCY45,2,99)/2),"")</f>
        <v/>
      </c>
      <c r="BPO45" s="4" t="str">
        <f>IFERROR(IF(N(data_NoOutliers!BCZ45),data_NoOutliers!BCZ45,MID(data_NoOutliers!BCZ45,2,99)/2),"")</f>
        <v/>
      </c>
      <c r="BPP45" s="4" t="str">
        <f>IFERROR(IF(N(data_NoOutliers!BDA45),data_NoOutliers!BDA45,MID(data_NoOutliers!BDA45,2,99)/2),"")</f>
        <v/>
      </c>
      <c r="BPQ45" s="4" t="str">
        <f>IFERROR(IF(N(data_NoOutliers!BDB45),data_NoOutliers!BDB45,MID(data_NoOutliers!BDB45,2,99)/2),"")</f>
        <v/>
      </c>
      <c r="BPR45" s="4" t="str">
        <f>IFERROR(IF(N(data_NoOutliers!BDC45),data_NoOutliers!BDC45,MID(data_NoOutliers!BDC45,2,99)/2),"")</f>
        <v/>
      </c>
      <c r="BPS45" s="4" t="str">
        <f>IFERROR(IF(N(data_NoOutliers!BDD45),data_NoOutliers!BDD45,MID(data_NoOutliers!BDD45,2,99)/2),"")</f>
        <v/>
      </c>
      <c r="BPT45" s="4" t="str">
        <f>IFERROR(IF(N(data_NoOutliers!BDE45),data_NoOutliers!BDE45,MID(data_NoOutliers!BDE45,2,99)/2),"")</f>
        <v/>
      </c>
      <c r="BPU45" s="4" t="str">
        <f>IFERROR(IF(N(data_NoOutliers!BDF45),data_NoOutliers!BDF45,MID(data_NoOutliers!BDF45,2,99)/2),"")</f>
        <v/>
      </c>
      <c r="BPV45" s="4" t="str">
        <f>IFERROR(IF(N(data_NoOutliers!BDG45),data_NoOutliers!BDG45,MID(data_NoOutliers!BDG45,2,99)/2),"")</f>
        <v/>
      </c>
      <c r="BPW45" s="4" t="str">
        <f>IFERROR(IF(N(data_NoOutliers!BDH45),data_NoOutliers!BDH45,MID(data_NoOutliers!BDH45,2,99)/2),"")</f>
        <v/>
      </c>
      <c r="BPX45" s="4" t="str">
        <f>IFERROR(IF(N(data_NoOutliers!BDI45),data_NoOutliers!BDI45,MID(data_NoOutliers!BDI45,2,99)/2),"")</f>
        <v/>
      </c>
      <c r="BPY45" s="4" t="str">
        <f>IFERROR(IF(N(data_NoOutliers!BDJ45),data_NoOutliers!BDJ45,MID(data_NoOutliers!BDJ45,2,99)/2),"")</f>
        <v/>
      </c>
      <c r="BPZ45" s="4" t="str">
        <f>IFERROR(IF(N(data_NoOutliers!BDK45),data_NoOutliers!BDK45,MID(data_NoOutliers!BDK45,2,99)/2),"")</f>
        <v/>
      </c>
      <c r="BQA45" s="4" t="str">
        <f>IFERROR(IF(N(data_NoOutliers!BDL45),data_NoOutliers!BDL45,MID(data_NoOutliers!BDL45,2,99)/2),"")</f>
        <v/>
      </c>
      <c r="BQB45" s="4" t="str">
        <f>IFERROR(IF(N(data_NoOutliers!BDM45),data_NoOutliers!BDM45,MID(data_NoOutliers!BDM45,2,99)/2),"")</f>
        <v/>
      </c>
      <c r="BQC45" s="4" t="str">
        <f>IFERROR(IF(N(data_NoOutliers!BDN45),data_NoOutliers!BDN45,MID(data_NoOutliers!BDN45,2,99)/2),"")</f>
        <v/>
      </c>
      <c r="BQD45" s="4" t="str">
        <f>IFERROR(IF(N(data_NoOutliers!BDO45),data_NoOutliers!BDO45,MID(data_NoOutliers!BDO45,2,99)/2),"")</f>
        <v/>
      </c>
      <c r="BQE45" s="4" t="str">
        <f>IFERROR(IF(N(data_NoOutliers!BDP45),data_NoOutliers!BDP45,MID(data_NoOutliers!BDP45,2,99)/2),"")</f>
        <v/>
      </c>
      <c r="BQF45" s="4" t="str">
        <f>IFERROR(IF(N(data_NoOutliers!BDQ45),data_NoOutliers!BDQ45,MID(data_NoOutliers!BDQ45,2,99)/2),"")</f>
        <v/>
      </c>
      <c r="BQG45" s="4" t="str">
        <f>IFERROR(IF(N(data_NoOutliers!BDR45),data_NoOutliers!BDR45,MID(data_NoOutliers!BDR45,2,99)/2),"")</f>
        <v/>
      </c>
      <c r="BQH45" s="4" t="str">
        <f>IFERROR(IF(N(data_NoOutliers!BDS45),data_NoOutliers!BDS45,MID(data_NoOutliers!BDS45,2,99)/2),"")</f>
        <v/>
      </c>
      <c r="BQI45" s="4" t="str">
        <f>IFERROR(IF(N(data_NoOutliers!BDT45),data_NoOutliers!BDT45,MID(data_NoOutliers!BDT45,2,99)/2),"")</f>
        <v/>
      </c>
      <c r="BQJ45" s="4" t="str">
        <f>IFERROR(IF(N(data_NoOutliers!BDU45),data_NoOutliers!BDU45,MID(data_NoOutliers!BDU45,2,99)/2),"")</f>
        <v/>
      </c>
      <c r="BQK45" s="4" t="str">
        <f>IFERROR(IF(N(data_NoOutliers!BDV45),data_NoOutliers!BDV45,MID(data_NoOutliers!BDV45,2,99)/2),"")</f>
        <v/>
      </c>
      <c r="BQL45" s="4" t="str">
        <f>IFERROR(IF(N(data_NoOutliers!BDW45),data_NoOutliers!BDW45,MID(data_NoOutliers!BDW45,2,99)/2),"")</f>
        <v/>
      </c>
      <c r="BQM45" s="4" t="str">
        <f>IFERROR(IF(N(data_NoOutliers!BDX45),data_NoOutliers!BDX45,MID(data_NoOutliers!BDX45,2,99)/2),"")</f>
        <v/>
      </c>
      <c r="BQN45" s="4" t="str">
        <f>IFERROR(IF(N(data_NoOutliers!BDY45),data_NoOutliers!BDY45,MID(data_NoOutliers!BDY45,2,99)/2),"")</f>
        <v/>
      </c>
      <c r="BQO45" s="4" t="str">
        <f>IFERROR(IF(N(data_NoOutliers!BDZ45),data_NoOutliers!BDZ45,MID(data_NoOutliers!BDZ45,2,99)/2),"")</f>
        <v/>
      </c>
      <c r="BQP45" s="4" t="str">
        <f>IFERROR(IF(N(data_NoOutliers!BEA45),data_NoOutliers!BEA45,MID(data_NoOutliers!BEA45,2,99)/2),"")</f>
        <v/>
      </c>
      <c r="BQQ45" s="4" t="str">
        <f>IFERROR(IF(N(data_NoOutliers!BEB45),data_NoOutliers!BEB45,MID(data_NoOutliers!BEB45,2,99)/2),"")</f>
        <v/>
      </c>
      <c r="BQR45" s="4" t="str">
        <f>IFERROR(IF(N(data_NoOutliers!BEC45),data_NoOutliers!BEC45,MID(data_NoOutliers!BEC45,2,99)/2),"")</f>
        <v/>
      </c>
      <c r="BQS45" s="4" t="str">
        <f>IFERROR(IF(N(data_NoOutliers!BED45),data_NoOutliers!BED45,MID(data_NoOutliers!BED45,2,99)/2),"")</f>
        <v/>
      </c>
      <c r="BQT45" s="4" t="str">
        <f>IFERROR(IF(N(data_NoOutliers!BEE45),data_NoOutliers!BEE45,MID(data_NoOutliers!BEE45,2,99)/2),"")</f>
        <v/>
      </c>
      <c r="BQU45" s="4" t="str">
        <f>IFERROR(IF(N(data_NoOutliers!BEF45),data_NoOutliers!BEF45,MID(data_NoOutliers!BEF45,2,99)/2),"")</f>
        <v/>
      </c>
      <c r="BQV45" s="4" t="str">
        <f>IFERROR(IF(N(data_NoOutliers!BEG45),data_NoOutliers!BEG45,MID(data_NoOutliers!BEG45,2,99)/2),"")</f>
        <v/>
      </c>
      <c r="BQW45" s="4" t="str">
        <f>IFERROR(IF(N(data_NoOutliers!BEH45),data_NoOutliers!BEH45,MID(data_NoOutliers!BEH45,2,99)/2),"")</f>
        <v/>
      </c>
      <c r="BQX45" s="4" t="str">
        <f>IFERROR(IF(N(data_NoOutliers!BEI45),data_NoOutliers!BEI45,MID(data_NoOutliers!BEI45,2,99)/2),"")</f>
        <v/>
      </c>
      <c r="BQY45" s="4" t="str">
        <f>IFERROR(IF(N(data_NoOutliers!BEJ45),data_NoOutliers!BEJ45,MID(data_NoOutliers!BEJ45,2,99)/2),"")</f>
        <v/>
      </c>
      <c r="BQZ45" s="4" t="str">
        <f>IFERROR(IF(N(data_NoOutliers!BEK45),data_NoOutliers!BEK45,MID(data_NoOutliers!BEK45,2,99)/2),"")</f>
        <v/>
      </c>
      <c r="BRA45" s="4" t="str">
        <f>IFERROR(IF(N(data_NoOutliers!BEL45),data_NoOutliers!BEL45,MID(data_NoOutliers!BEL45,2,99)/2),"")</f>
        <v/>
      </c>
      <c r="BRB45" s="4" t="str">
        <f>IFERROR(IF(N(data_NoOutliers!BEM45),data_NoOutliers!BEM45,MID(data_NoOutliers!BEM45,2,99)/2),"")</f>
        <v/>
      </c>
      <c r="BRC45" s="4" t="str">
        <f>IFERROR(IF(N(data_NoOutliers!BEN45),data_NoOutliers!BEN45,MID(data_NoOutliers!BEN45,2,99)/2),"")</f>
        <v/>
      </c>
      <c r="BRD45" s="4" t="str">
        <f>IFERROR(IF(N(data_NoOutliers!BEO45),data_NoOutliers!BEO45,MID(data_NoOutliers!BEO45,2,99)/2),"")</f>
        <v/>
      </c>
      <c r="BRE45" s="4" t="str">
        <f>IFERROR(IF(N(data_NoOutliers!BEP45),data_NoOutliers!BEP45,MID(data_NoOutliers!BEP45,2,99)/2),"")</f>
        <v/>
      </c>
      <c r="BRF45" s="4" t="str">
        <f>IFERROR(IF(N(data_NoOutliers!BEQ45),data_NoOutliers!BEQ45,MID(data_NoOutliers!BEQ45,2,99)/2),"")</f>
        <v/>
      </c>
      <c r="BRG45" s="4" t="str">
        <f>IFERROR(IF(N(data_NoOutliers!BER45),data_NoOutliers!BER45,MID(data_NoOutliers!BER45,2,99)/2),"")</f>
        <v/>
      </c>
      <c r="BRH45" s="4" t="str">
        <f>IFERROR(IF(N(data_NoOutliers!BES45),data_NoOutliers!BES45,MID(data_NoOutliers!BES45,2,99)/2),"")</f>
        <v/>
      </c>
      <c r="BRI45" s="4" t="str">
        <f>IFERROR(IF(N(data_NoOutliers!BET45),data_NoOutliers!BET45,MID(data_NoOutliers!BET45,2,99)/2),"")</f>
        <v/>
      </c>
      <c r="BRJ45" s="4" t="str">
        <f>IFERROR(IF(N(data_NoOutliers!BEU45),data_NoOutliers!BEU45,MID(data_NoOutliers!BEU45,2,99)/2),"")</f>
        <v/>
      </c>
      <c r="BRK45" s="4" t="str">
        <f>IFERROR(IF(N(data_NoOutliers!BEV45),data_NoOutliers!BEV45,MID(data_NoOutliers!BEV45,2,99)/2),"")</f>
        <v/>
      </c>
      <c r="BRL45" s="4" t="str">
        <f>IFERROR(IF(N(data_NoOutliers!BEW45),data_NoOutliers!BEW45,MID(data_NoOutliers!BEW45,2,99)/2),"")</f>
        <v/>
      </c>
      <c r="BRM45" s="4" t="str">
        <f>IFERROR(IF(N(data_NoOutliers!BEX45),data_NoOutliers!BEX45,MID(data_NoOutliers!BEX45,2,99)/2),"")</f>
        <v/>
      </c>
      <c r="BRN45" s="4" t="str">
        <f>IFERROR(IF(N(data_NoOutliers!BEY45),data_NoOutliers!BEY45,MID(data_NoOutliers!BEY45,2,99)/2),"")</f>
        <v/>
      </c>
      <c r="BRO45" s="4" t="str">
        <f>IFERROR(IF(N(data_NoOutliers!BEZ45),data_NoOutliers!BEZ45,MID(data_NoOutliers!BEZ45,2,99)/2),"")</f>
        <v/>
      </c>
      <c r="BRP45" s="4" t="str">
        <f>IFERROR(IF(N(data_NoOutliers!BFA45),data_NoOutliers!BFA45,MID(data_NoOutliers!BFA45,2,99)/2),"")</f>
        <v/>
      </c>
      <c r="BRQ45" s="4" t="str">
        <f>IFERROR(IF(N(data_NoOutliers!BFB45),data_NoOutliers!BFB45,MID(data_NoOutliers!BFB45,2,99)/2),"")</f>
        <v/>
      </c>
      <c r="BRR45" s="4" t="str">
        <f>IFERROR(IF(N(data_NoOutliers!BFC45),data_NoOutliers!BFC45,MID(data_NoOutliers!BFC45,2,99)/2),"")</f>
        <v/>
      </c>
      <c r="BRS45" s="4" t="str">
        <f>IFERROR(IF(N(data_NoOutliers!BFD45),data_NoOutliers!BFD45,MID(data_NoOutliers!BFD45,2,99)/2),"")</f>
        <v/>
      </c>
      <c r="BRT45" s="4" t="str">
        <f>IFERROR(IF(N(data_NoOutliers!BFE45),data_NoOutliers!BFE45,MID(data_NoOutliers!BFE45,2,99)/2),"")</f>
        <v/>
      </c>
      <c r="BRU45" s="4" t="str">
        <f>IFERROR(IF(N(data_NoOutliers!BFF45),data_NoOutliers!BFF45,MID(data_NoOutliers!BFF45,2,99)/2),"")</f>
        <v/>
      </c>
      <c r="BRV45" s="4" t="str">
        <f>IFERROR(IF(N(data_NoOutliers!BFG45),data_NoOutliers!BFG45,MID(data_NoOutliers!BFG45,2,99)/2),"")</f>
        <v/>
      </c>
      <c r="BRW45" s="4" t="str">
        <f>IFERROR(IF(N(data_NoOutliers!BFH45),data_NoOutliers!BFH45,MID(data_NoOutliers!BFH45,2,99)/2),"")</f>
        <v/>
      </c>
      <c r="BRX45" s="4" t="str">
        <f>IFERROR(IF(N(data_NoOutliers!BFI45),data_NoOutliers!BFI45,MID(data_NoOutliers!BFI45,2,99)/2),"")</f>
        <v/>
      </c>
      <c r="BRY45" s="4" t="str">
        <f>IFERROR(IF(N(data_NoOutliers!BFJ45),data_NoOutliers!BFJ45,MID(data_NoOutliers!BFJ45,2,99)/2),"")</f>
        <v/>
      </c>
      <c r="BRZ45" s="4" t="str">
        <f>IFERROR(IF(N(data_NoOutliers!BFK45),data_NoOutliers!BFK45,MID(data_NoOutliers!BFK45,2,99)/2),"")</f>
        <v/>
      </c>
      <c r="BSA45" s="4" t="str">
        <f>IFERROR(IF(N(data_NoOutliers!BFL45),data_NoOutliers!BFL45,MID(data_NoOutliers!BFL45,2,99)/2),"")</f>
        <v/>
      </c>
      <c r="BSB45" s="4" t="str">
        <f>IFERROR(IF(N(data_NoOutliers!BFM45),data_NoOutliers!BFM45,MID(data_NoOutliers!BFM45,2,99)/2),"")</f>
        <v/>
      </c>
      <c r="BSC45" s="4" t="str">
        <f>IFERROR(IF(N(data_NoOutliers!BFN45),data_NoOutliers!BFN45,MID(data_NoOutliers!BFN45,2,99)/2),"")</f>
        <v/>
      </c>
      <c r="BSD45" s="4" t="str">
        <f>IFERROR(IF(N(data_NoOutliers!BFO45),data_NoOutliers!BFO45,MID(data_NoOutliers!BFO45,2,99)/2),"")</f>
        <v/>
      </c>
      <c r="BSE45" s="4" t="str">
        <f>IFERROR(IF(N(data_NoOutliers!BFP45),data_NoOutliers!BFP45,MID(data_NoOutliers!BFP45,2,99)/2),"")</f>
        <v/>
      </c>
      <c r="BSF45" s="4" t="str">
        <f>IFERROR(IF(N(data_NoOutliers!BFQ45),data_NoOutliers!BFQ45,MID(data_NoOutliers!BFQ45,2,99)/2),"")</f>
        <v/>
      </c>
      <c r="BSG45" s="4" t="str">
        <f>IFERROR(IF(N(data_NoOutliers!BFR45),data_NoOutliers!BFR45,MID(data_NoOutliers!BFR45,2,99)/2),"")</f>
        <v/>
      </c>
      <c r="BSH45" s="4" t="str">
        <f>IFERROR(IF(N(data_NoOutliers!BFS45),data_NoOutliers!BFS45,MID(data_NoOutliers!BFS45,2,99)/2),"")</f>
        <v/>
      </c>
      <c r="BSI45" s="4" t="str">
        <f>IFERROR(IF(N(data_NoOutliers!BFT45),data_NoOutliers!BFT45,MID(data_NoOutliers!BFT45,2,99)/2),"")</f>
        <v/>
      </c>
      <c r="BSJ45" s="4" t="str">
        <f>IFERROR(IF(N(data_NoOutliers!BFU45),data_NoOutliers!BFU45,MID(data_NoOutliers!BFU45,2,99)/2),"")</f>
        <v/>
      </c>
      <c r="BSK45" s="4" t="str">
        <f>IFERROR(IF(N(data_NoOutliers!BFV45),data_NoOutliers!BFV45,MID(data_NoOutliers!BFV45,2,99)/2),"")</f>
        <v/>
      </c>
      <c r="BSL45" s="4" t="str">
        <f>IFERROR(IF(N(data_NoOutliers!BFW45),data_NoOutliers!BFW45,MID(data_NoOutliers!BFW45,2,99)/2),"")</f>
        <v/>
      </c>
      <c r="BSM45" s="4" t="str">
        <f>IFERROR(IF(N(data_NoOutliers!BFX45),data_NoOutliers!BFX45,MID(data_NoOutliers!BFX45,2,99)/2),"")</f>
        <v/>
      </c>
      <c r="BSN45" s="4" t="str">
        <f>IFERROR(IF(N(data_NoOutliers!BFY45),data_NoOutliers!BFY45,MID(data_NoOutliers!BFY45,2,99)/2),"")</f>
        <v/>
      </c>
      <c r="BSO45" s="4" t="str">
        <f>IFERROR(IF(N(data_NoOutliers!BFZ45),data_NoOutliers!BFZ45,MID(data_NoOutliers!BFZ45,2,99)/2),"")</f>
        <v/>
      </c>
      <c r="BSP45" s="4" t="str">
        <f>IFERROR(IF(N(data_NoOutliers!BGA45),data_NoOutliers!BGA45,MID(data_NoOutliers!BGA45,2,99)/2),"")</f>
        <v/>
      </c>
      <c r="BSQ45" s="4" t="str">
        <f>IFERROR(IF(N(data_NoOutliers!BGB45),data_NoOutliers!BGB45,MID(data_NoOutliers!BGB45,2,99)/2),"")</f>
        <v/>
      </c>
      <c r="BSR45" s="4" t="str">
        <f>IFERROR(IF(N(data_NoOutliers!BGC45),data_NoOutliers!BGC45,MID(data_NoOutliers!BGC45,2,99)/2),"")</f>
        <v/>
      </c>
      <c r="BSS45" s="4" t="str">
        <f>IFERROR(IF(N(data_NoOutliers!BGD45),data_NoOutliers!BGD45,MID(data_NoOutliers!BGD45,2,99)/2),"")</f>
        <v/>
      </c>
      <c r="BST45" s="4" t="str">
        <f>IFERROR(IF(N(data_NoOutliers!BGE45),data_NoOutliers!BGE45,MID(data_NoOutliers!BGE45,2,99)/2),"")</f>
        <v/>
      </c>
      <c r="BSU45" s="4" t="str">
        <f>IFERROR(IF(N(data_NoOutliers!BGF45),data_NoOutliers!BGF45,MID(data_NoOutliers!BGF45,2,99)/2),"")</f>
        <v/>
      </c>
      <c r="BSV45" s="4" t="str">
        <f>IFERROR(IF(N(data_NoOutliers!BGG45),data_NoOutliers!BGG45,MID(data_NoOutliers!BGG45,2,99)/2),"")</f>
        <v/>
      </c>
      <c r="BSW45" s="4" t="str">
        <f>IFERROR(IF(N(data_NoOutliers!BGH45),data_NoOutliers!BGH45,MID(data_NoOutliers!BGH45,2,99)/2),"")</f>
        <v/>
      </c>
      <c r="BSX45" s="4" t="str">
        <f>IFERROR(IF(N(data_NoOutliers!BGI45),data_NoOutliers!BGI45,MID(data_NoOutliers!BGI45,2,99)/2),"")</f>
        <v/>
      </c>
      <c r="BSY45" s="4" t="str">
        <f>IFERROR(IF(N(data_NoOutliers!BGJ45),data_NoOutliers!BGJ45,MID(data_NoOutliers!BGJ45,2,99)/2),"")</f>
        <v/>
      </c>
      <c r="BSZ45" s="4" t="str">
        <f>IFERROR(IF(N(data_NoOutliers!BGK45),data_NoOutliers!BGK45,MID(data_NoOutliers!BGK45,2,99)/2),"")</f>
        <v/>
      </c>
      <c r="BTA45" s="4" t="str">
        <f>IFERROR(IF(N(data_NoOutliers!BGL45),data_NoOutliers!BGL45,MID(data_NoOutliers!BGL45,2,99)/2),"")</f>
        <v/>
      </c>
      <c r="BTB45" s="4" t="str">
        <f>IFERROR(IF(N(data_NoOutliers!BGM45),data_NoOutliers!BGM45,MID(data_NoOutliers!BGM45,2,99)/2),"")</f>
        <v/>
      </c>
      <c r="BTC45" s="4" t="str">
        <f>IFERROR(IF(N(data_NoOutliers!BGN45),data_NoOutliers!BGN45,MID(data_NoOutliers!BGN45,2,99)/2),"")</f>
        <v/>
      </c>
      <c r="BTD45" s="4" t="str">
        <f>IFERROR(IF(N(data_NoOutliers!BGO45),data_NoOutliers!BGO45,MID(data_NoOutliers!BGO45,2,99)/2),"")</f>
        <v/>
      </c>
      <c r="BTE45" s="4" t="str">
        <f>IFERROR(IF(N(data_NoOutliers!BGP45),data_NoOutliers!BGP45,MID(data_NoOutliers!BGP45,2,99)/2),"")</f>
        <v/>
      </c>
      <c r="BTF45" s="4" t="str">
        <f>IFERROR(IF(N(data_NoOutliers!BGQ45),data_NoOutliers!BGQ45,MID(data_NoOutliers!BGQ45,2,99)/2),"")</f>
        <v/>
      </c>
      <c r="BTG45" s="4" t="str">
        <f>IFERROR(IF(N(data_NoOutliers!BGR45),data_NoOutliers!BGR45,MID(data_NoOutliers!BGR45,2,99)/2),"")</f>
        <v/>
      </c>
      <c r="BTH45" s="4" t="str">
        <f>IFERROR(IF(N(data_NoOutliers!BGS45),data_NoOutliers!BGS45,MID(data_NoOutliers!BGS45,2,99)/2),"")</f>
        <v/>
      </c>
      <c r="BTI45" s="4" t="str">
        <f>IFERROR(IF(N(data_NoOutliers!BGT45),data_NoOutliers!BGT45,MID(data_NoOutliers!BGT45,2,99)/2),"")</f>
        <v/>
      </c>
      <c r="BTJ45" s="4" t="str">
        <f>IFERROR(IF(N(data_NoOutliers!BGU45),data_NoOutliers!BGU45,MID(data_NoOutliers!BGU45,2,99)/2),"")</f>
        <v/>
      </c>
      <c r="BTK45" s="4" t="str">
        <f>IFERROR(IF(N(data_NoOutliers!BGV45),data_NoOutliers!BGV45,MID(data_NoOutliers!BGV45,2,99)/2),"")</f>
        <v/>
      </c>
      <c r="BTL45" s="4" t="str">
        <f>IFERROR(IF(N(data_NoOutliers!BGW45),data_NoOutliers!BGW45,MID(data_NoOutliers!BGW45,2,99)/2),"")</f>
        <v/>
      </c>
      <c r="BTM45" s="4" t="str">
        <f>IFERROR(IF(N(data_NoOutliers!BGX45),data_NoOutliers!BGX45,MID(data_NoOutliers!BGX45,2,99)/2),"")</f>
        <v/>
      </c>
      <c r="BTN45" s="4" t="str">
        <f>IFERROR(IF(N(data_NoOutliers!BGY45),data_NoOutliers!BGY45,MID(data_NoOutliers!BGY45,2,99)/2),"")</f>
        <v/>
      </c>
      <c r="BTO45" s="4" t="str">
        <f>IFERROR(IF(N(data_NoOutliers!BGZ45),data_NoOutliers!BGZ45,MID(data_NoOutliers!BGZ45,2,99)/2),"")</f>
        <v/>
      </c>
      <c r="BTP45" s="4" t="str">
        <f>IFERROR(IF(N(data_NoOutliers!BHA45),data_NoOutliers!BHA45,MID(data_NoOutliers!BHA45,2,99)/2),"")</f>
        <v/>
      </c>
      <c r="BTQ45" s="4" t="str">
        <f>IFERROR(IF(N(data_NoOutliers!BHB45),data_NoOutliers!BHB45,MID(data_NoOutliers!BHB45,2,99)/2),"")</f>
        <v/>
      </c>
      <c r="BTR45" s="4" t="str">
        <f>IFERROR(IF(N(data_NoOutliers!BHC45),data_NoOutliers!BHC45,MID(data_NoOutliers!BHC45,2,99)/2),"")</f>
        <v/>
      </c>
      <c r="BTS45" s="4" t="str">
        <f>IFERROR(IF(N(data_NoOutliers!BHD45),data_NoOutliers!BHD45,MID(data_NoOutliers!BHD45,2,99)/2),"")</f>
        <v/>
      </c>
      <c r="BTT45" s="4" t="str">
        <f>IFERROR(IF(N(data_NoOutliers!BHE45),data_NoOutliers!BHE45,MID(data_NoOutliers!BHE45,2,99)/2),"")</f>
        <v/>
      </c>
      <c r="BTU45" s="4" t="str">
        <f>IFERROR(IF(N(data_NoOutliers!BHF45),data_NoOutliers!BHF45,MID(data_NoOutliers!BHF45,2,99)/2),"")</f>
        <v/>
      </c>
      <c r="BTV45" s="4" t="str">
        <f>IFERROR(IF(N(data_NoOutliers!BHG45),data_NoOutliers!BHG45,MID(data_NoOutliers!BHG45,2,99)/2),"")</f>
        <v/>
      </c>
      <c r="BTW45" s="4" t="str">
        <f>IFERROR(IF(N(data_NoOutliers!BHH45),data_NoOutliers!BHH45,MID(data_NoOutliers!BHH45,2,99)/2),"")</f>
        <v/>
      </c>
      <c r="BTX45" s="4" t="str">
        <f>IFERROR(IF(N(data_NoOutliers!BHI45),data_NoOutliers!BHI45,MID(data_NoOutliers!BHI45,2,99)/2),"")</f>
        <v/>
      </c>
      <c r="BTY45" s="4" t="str">
        <f>IFERROR(IF(N(data_NoOutliers!BHJ45),data_NoOutliers!BHJ45,MID(data_NoOutliers!BHJ45,2,99)/2),"")</f>
        <v/>
      </c>
      <c r="BTZ45" s="4" t="str">
        <f>IFERROR(IF(N(data_NoOutliers!BHK45),data_NoOutliers!BHK45,MID(data_NoOutliers!BHK45,2,99)/2),"")</f>
        <v/>
      </c>
      <c r="BUA45" s="4" t="str">
        <f>IFERROR(IF(N(data_NoOutliers!BHL45),data_NoOutliers!BHL45,MID(data_NoOutliers!BHL45,2,99)/2),"")</f>
        <v/>
      </c>
      <c r="BUB45" s="4" t="str">
        <f>IFERROR(IF(N(data_NoOutliers!BHM45),data_NoOutliers!BHM45,MID(data_NoOutliers!BHM45,2,99)/2),"")</f>
        <v/>
      </c>
      <c r="BUC45" s="4" t="str">
        <f>IFERROR(IF(N(data_NoOutliers!BHN45),data_NoOutliers!BHN45,MID(data_NoOutliers!BHN45,2,99)/2),"")</f>
        <v/>
      </c>
      <c r="BUD45" s="4" t="str">
        <f>IFERROR(IF(N(data_NoOutliers!BHO45),data_NoOutliers!BHO45,MID(data_NoOutliers!BHO45,2,99)/2),"")</f>
        <v/>
      </c>
      <c r="BUE45" s="4" t="str">
        <f>IFERROR(IF(N(data_NoOutliers!BHP45),data_NoOutliers!BHP45,MID(data_NoOutliers!BHP45,2,99)/2),"")</f>
        <v/>
      </c>
      <c r="BUF45" s="4" t="str">
        <f>IFERROR(IF(N(data_NoOutliers!BHQ45),data_NoOutliers!BHQ45,MID(data_NoOutliers!BHQ45,2,99)/2),"")</f>
        <v/>
      </c>
      <c r="BUG45" s="4" t="str">
        <f>IFERROR(IF(N(data_NoOutliers!BHR45),data_NoOutliers!BHR45,MID(data_NoOutliers!BHR45,2,99)/2),"")</f>
        <v/>
      </c>
      <c r="BUH45" s="4" t="str">
        <f>IFERROR(IF(N(data_NoOutliers!BHS45),data_NoOutliers!BHS45,MID(data_NoOutliers!BHS45,2,99)/2),"")</f>
        <v/>
      </c>
      <c r="BUI45" s="4" t="str">
        <f>IFERROR(IF(N(data_NoOutliers!BHT45),data_NoOutliers!BHT45,MID(data_NoOutliers!BHT45,2,99)/2),"")</f>
        <v/>
      </c>
      <c r="BUJ45" s="4" t="str">
        <f>IFERROR(IF(N(data_NoOutliers!BHU45),data_NoOutliers!BHU45,MID(data_NoOutliers!BHU45,2,99)/2),"")</f>
        <v/>
      </c>
      <c r="BUK45" s="4" t="str">
        <f>IFERROR(IF(N(data_NoOutliers!BHV45),data_NoOutliers!BHV45,MID(data_NoOutliers!BHV45,2,99)/2),"")</f>
        <v/>
      </c>
      <c r="BUL45" s="4" t="str">
        <f>IFERROR(IF(N(data_NoOutliers!BHW45),data_NoOutliers!BHW45,MID(data_NoOutliers!BHW45,2,99)/2),"")</f>
        <v/>
      </c>
      <c r="BUM45" s="4" t="str">
        <f>IFERROR(IF(N(data_NoOutliers!BHX45),data_NoOutliers!BHX45,MID(data_NoOutliers!BHX45,2,99)/2),"")</f>
        <v/>
      </c>
      <c r="BUN45" s="4" t="str">
        <f>IFERROR(IF(N(data_NoOutliers!BHY45),data_NoOutliers!BHY45,MID(data_NoOutliers!BHY45,2,99)/2),"")</f>
        <v/>
      </c>
      <c r="BUO45" s="4" t="str">
        <f>IFERROR(IF(N(data_NoOutliers!BHZ45),data_NoOutliers!BHZ45,MID(data_NoOutliers!BHZ45,2,99)/2),"")</f>
        <v/>
      </c>
      <c r="BUP45" s="4" t="str">
        <f>IFERROR(IF(N(data_NoOutliers!BIA45),data_NoOutliers!BIA45,MID(data_NoOutliers!BIA45,2,99)/2),"")</f>
        <v/>
      </c>
      <c r="BUQ45" s="4" t="str">
        <f>IFERROR(IF(N(data_NoOutliers!BIB45),data_NoOutliers!BIB45,MID(data_NoOutliers!BIB45,2,99)/2),"")</f>
        <v/>
      </c>
      <c r="BUR45" s="4" t="str">
        <f>IFERROR(IF(N(data_NoOutliers!BIC45),data_NoOutliers!BIC45,MID(data_NoOutliers!BIC45,2,99)/2),"")</f>
        <v/>
      </c>
      <c r="BUS45" s="4" t="str">
        <f>IFERROR(IF(N(data_NoOutliers!BID45),data_NoOutliers!BID45,MID(data_NoOutliers!BID45,2,99)/2),"")</f>
        <v/>
      </c>
      <c r="BUT45" s="4" t="str">
        <f>IFERROR(IF(N(data_NoOutliers!BIE45),data_NoOutliers!BIE45,MID(data_NoOutliers!BIE45,2,99)/2),"")</f>
        <v/>
      </c>
      <c r="BUU45" s="4" t="str">
        <f>IFERROR(IF(N(data_NoOutliers!BIF45),data_NoOutliers!BIF45,MID(data_NoOutliers!BIF45,2,99)/2),"")</f>
        <v/>
      </c>
      <c r="BUV45" s="4" t="str">
        <f>IFERROR(IF(N(data_NoOutliers!BIG45),data_NoOutliers!BIG45,MID(data_NoOutliers!BIG45,2,99)/2),"")</f>
        <v/>
      </c>
      <c r="BUW45" s="4" t="str">
        <f>IFERROR(IF(N(data_NoOutliers!BIH45),data_NoOutliers!BIH45,MID(data_NoOutliers!BIH45,2,99)/2),"")</f>
        <v/>
      </c>
      <c r="BUX45" s="4" t="str">
        <f>IFERROR(IF(N(data_NoOutliers!BII45),data_NoOutliers!BII45,MID(data_NoOutliers!BII45,2,99)/2),"")</f>
        <v/>
      </c>
      <c r="BUY45" s="4" t="str">
        <f>IFERROR(IF(N(data_NoOutliers!BIJ45),data_NoOutliers!BIJ45,MID(data_NoOutliers!BIJ45,2,99)/2),"")</f>
        <v/>
      </c>
      <c r="BUZ45" s="4" t="str">
        <f>IFERROR(IF(N(data_NoOutliers!BIK45),data_NoOutliers!BIK45,MID(data_NoOutliers!BIK45,2,99)/2),"")</f>
        <v/>
      </c>
      <c r="BVA45" s="4" t="str">
        <f>IFERROR(IF(N(data_NoOutliers!BIL45),data_NoOutliers!BIL45,MID(data_NoOutliers!BIL45,2,99)/2),"")</f>
        <v/>
      </c>
      <c r="BVB45" s="4" t="str">
        <f>IFERROR(IF(N(data_NoOutliers!BIM45),data_NoOutliers!BIM45,MID(data_NoOutliers!BIM45,2,99)/2),"")</f>
        <v/>
      </c>
      <c r="BVC45" s="4" t="str">
        <f>IFERROR(IF(N(data_NoOutliers!BIN45),data_NoOutliers!BIN45,MID(data_NoOutliers!BIN45,2,99)/2),"")</f>
        <v/>
      </c>
      <c r="BVD45" s="4" t="str">
        <f>IFERROR(IF(N(data_NoOutliers!BIO45),data_NoOutliers!BIO45,MID(data_NoOutliers!BIO45,2,99)/2),"")</f>
        <v/>
      </c>
      <c r="BVE45" s="4" t="str">
        <f>IFERROR(IF(N(data_NoOutliers!BIP45),data_NoOutliers!BIP45,MID(data_NoOutliers!BIP45,2,99)/2),"")</f>
        <v/>
      </c>
      <c r="BVF45" s="4" t="str">
        <f>IFERROR(IF(N(data_NoOutliers!BIQ45),data_NoOutliers!BIQ45,MID(data_NoOutliers!BIQ45,2,99)/2),"")</f>
        <v/>
      </c>
      <c r="BVG45" s="4" t="str">
        <f>IFERROR(IF(N(data_NoOutliers!BIR45),data_NoOutliers!BIR45,MID(data_NoOutliers!BIR45,2,99)/2),"")</f>
        <v/>
      </c>
      <c r="BVH45" s="4" t="str">
        <f>IFERROR(IF(N(data_NoOutliers!BIS45),data_NoOutliers!BIS45,MID(data_NoOutliers!BIS45,2,99)/2),"")</f>
        <v/>
      </c>
      <c r="BVI45" s="4" t="str">
        <f>IFERROR(IF(N(data_NoOutliers!BIT45),data_NoOutliers!BIT45,MID(data_NoOutliers!BIT45,2,99)/2),"")</f>
        <v/>
      </c>
      <c r="BVJ45" s="4" t="str">
        <f>IFERROR(IF(N(data_NoOutliers!BIU45),data_NoOutliers!BIU45,MID(data_NoOutliers!BIU45,2,99)/2),"")</f>
        <v/>
      </c>
      <c r="BVK45" s="4" t="str">
        <f>IFERROR(IF(N(data_NoOutliers!BIV45),data_NoOutliers!BIV45,MID(data_NoOutliers!BIV45,2,99)/2),"")</f>
        <v/>
      </c>
      <c r="BVL45" s="4" t="str">
        <f>IFERROR(IF(N(data_NoOutliers!BIW45),data_NoOutliers!BIW45,MID(data_NoOutliers!BIW45,2,99)/2),"")</f>
        <v/>
      </c>
      <c r="BVM45" s="4" t="str">
        <f>IFERROR(IF(N(data_NoOutliers!BIX45),data_NoOutliers!BIX45,MID(data_NoOutliers!BIX45,2,99)/2),"")</f>
        <v/>
      </c>
      <c r="BVN45" s="4" t="str">
        <f>IFERROR(IF(N(data_NoOutliers!BIY45),data_NoOutliers!BIY45,MID(data_NoOutliers!BIY45,2,99)/2),"")</f>
        <v/>
      </c>
      <c r="BVO45" s="4" t="str">
        <f>IFERROR(IF(N(data_NoOutliers!BIZ45),data_NoOutliers!BIZ45,MID(data_NoOutliers!BIZ45,2,99)/2),"")</f>
        <v/>
      </c>
      <c r="BVP45" s="4" t="str">
        <f>IFERROR(IF(N(data_NoOutliers!BJA45),data_NoOutliers!BJA45,MID(data_NoOutliers!BJA45,2,99)/2),"")</f>
        <v/>
      </c>
      <c r="BVQ45" s="4" t="str">
        <f>IFERROR(IF(N(data_NoOutliers!BJB45),data_NoOutliers!BJB45,MID(data_NoOutliers!BJB45,2,99)/2),"")</f>
        <v/>
      </c>
      <c r="BVR45" s="4" t="str">
        <f>IFERROR(IF(N(data_NoOutliers!BJC45),data_NoOutliers!BJC45,MID(data_NoOutliers!BJC45,2,99)/2),"")</f>
        <v/>
      </c>
      <c r="BVS45" s="4" t="str">
        <f>IFERROR(IF(N(data_NoOutliers!BJD45),data_NoOutliers!BJD45,MID(data_NoOutliers!BJD45,2,99)/2),"")</f>
        <v/>
      </c>
      <c r="BVT45" s="4" t="str">
        <f>IFERROR(IF(N(data_NoOutliers!BJE45),data_NoOutliers!BJE45,MID(data_NoOutliers!BJE45,2,99)/2),"")</f>
        <v/>
      </c>
      <c r="BVU45" s="4" t="str">
        <f>IFERROR(IF(N(data_NoOutliers!BJF45),data_NoOutliers!BJF45,MID(data_NoOutliers!BJF45,2,99)/2),"")</f>
        <v/>
      </c>
      <c r="BVV45" s="4" t="str">
        <f>IFERROR(IF(N(data_NoOutliers!BJG45),data_NoOutliers!BJG45,MID(data_NoOutliers!BJG45,2,99)/2),"")</f>
        <v/>
      </c>
      <c r="BVW45" s="4" t="str">
        <f>IFERROR(IF(N(data_NoOutliers!BJH45),data_NoOutliers!BJH45,MID(data_NoOutliers!BJH45,2,99)/2),"")</f>
        <v/>
      </c>
      <c r="BVX45" s="4" t="str">
        <f>IFERROR(IF(N(data_NoOutliers!BJI45),data_NoOutliers!BJI45,MID(data_NoOutliers!BJI45,2,99)/2),"")</f>
        <v/>
      </c>
      <c r="BVY45" s="4" t="str">
        <f>IFERROR(IF(N(data_NoOutliers!BJJ45),data_NoOutliers!BJJ45,MID(data_NoOutliers!BJJ45,2,99)/2),"")</f>
        <v/>
      </c>
      <c r="BVZ45" s="4" t="str">
        <f>IFERROR(IF(N(data_NoOutliers!BJK45),data_NoOutliers!BJK45,MID(data_NoOutliers!BJK45,2,99)/2),"")</f>
        <v/>
      </c>
      <c r="BWA45" s="4" t="str">
        <f>IFERROR(IF(N(data_NoOutliers!BJL45),data_NoOutliers!BJL45,MID(data_NoOutliers!BJL45,2,99)/2),"")</f>
        <v/>
      </c>
      <c r="BWB45" s="4" t="str">
        <f>IFERROR(IF(N(data_NoOutliers!BJM45),data_NoOutliers!BJM45,MID(data_NoOutliers!BJM45,2,99)/2),"")</f>
        <v/>
      </c>
      <c r="BWC45" s="4" t="str">
        <f>IFERROR(IF(N(data_NoOutliers!BJN45),data_NoOutliers!BJN45,MID(data_NoOutliers!BJN45,2,99)/2),"")</f>
        <v/>
      </c>
      <c r="BWD45" s="4" t="str">
        <f>IFERROR(IF(N(data_NoOutliers!BJO45),data_NoOutliers!BJO45,MID(data_NoOutliers!BJO45,2,99)/2),"")</f>
        <v/>
      </c>
      <c r="BWE45" s="4" t="str">
        <f>IFERROR(IF(N(data_NoOutliers!BJP45),data_NoOutliers!BJP45,MID(data_NoOutliers!BJP45,2,99)/2),"")</f>
        <v/>
      </c>
      <c r="BWF45" s="4" t="str">
        <f>IFERROR(IF(N(data_NoOutliers!BJQ45),data_NoOutliers!BJQ45,MID(data_NoOutliers!BJQ45,2,99)/2),"")</f>
        <v/>
      </c>
      <c r="BWG45" s="4" t="str">
        <f>IFERROR(IF(N(data_NoOutliers!BJR45),data_NoOutliers!BJR45,MID(data_NoOutliers!BJR45,2,99)/2),"")</f>
        <v/>
      </c>
      <c r="BWH45" s="4" t="str">
        <f>IFERROR(IF(N(data_NoOutliers!BJS45),data_NoOutliers!BJS45,MID(data_NoOutliers!BJS45,2,99)/2),"")</f>
        <v/>
      </c>
      <c r="BWI45" s="4" t="str">
        <f>IFERROR(IF(N(data_NoOutliers!BJT45),data_NoOutliers!BJT45,MID(data_NoOutliers!BJT45,2,99)/2),"")</f>
        <v/>
      </c>
      <c r="BWJ45" s="4" t="str">
        <f>IFERROR(IF(N(data_NoOutliers!BJU45),data_NoOutliers!BJU45,MID(data_NoOutliers!BJU45,2,99)/2),"")</f>
        <v/>
      </c>
      <c r="BWK45" s="4" t="str">
        <f>IFERROR(IF(N(data_NoOutliers!BJV45),data_NoOutliers!BJV45,MID(data_NoOutliers!BJV45,2,99)/2),"")</f>
        <v/>
      </c>
      <c r="BWL45" s="4" t="str">
        <f>IFERROR(IF(N(data_NoOutliers!BJW45),data_NoOutliers!BJW45,MID(data_NoOutliers!BJW45,2,99)/2),"")</f>
        <v/>
      </c>
      <c r="BWM45" s="4" t="str">
        <f>IFERROR(IF(N(data_NoOutliers!BJX45),data_NoOutliers!BJX45,MID(data_NoOutliers!BJX45,2,99)/2),"")</f>
        <v/>
      </c>
      <c r="BWN45" s="4" t="str">
        <f>IFERROR(IF(N(data_NoOutliers!BJY45),data_NoOutliers!BJY45,MID(data_NoOutliers!BJY45,2,99)/2),"")</f>
        <v/>
      </c>
      <c r="BWO45" s="4" t="str">
        <f>IFERROR(IF(N(data_NoOutliers!BJZ45),data_NoOutliers!BJZ45,MID(data_NoOutliers!BJZ45,2,99)/2),"")</f>
        <v/>
      </c>
      <c r="BWP45" s="4" t="str">
        <f>IFERROR(IF(N(data_NoOutliers!BKA45),data_NoOutliers!BKA45,MID(data_NoOutliers!BKA45,2,99)/2),"")</f>
        <v/>
      </c>
      <c r="BWQ45" s="4" t="str">
        <f>IFERROR(IF(N(data_NoOutliers!BKB45),data_NoOutliers!BKB45,MID(data_NoOutliers!BKB45,2,99)/2),"")</f>
        <v/>
      </c>
      <c r="BWR45" s="4" t="str">
        <f>IFERROR(IF(N(data_NoOutliers!BKC45),data_NoOutliers!BKC45,MID(data_NoOutliers!BKC45,2,99)/2),"")</f>
        <v/>
      </c>
      <c r="BWS45" s="4" t="str">
        <f>IFERROR(IF(N(data_NoOutliers!BKD45),data_NoOutliers!BKD45,MID(data_NoOutliers!BKD45,2,99)/2),"")</f>
        <v/>
      </c>
      <c r="BWT45" s="4" t="str">
        <f>IFERROR(IF(N(data_NoOutliers!BKE45),data_NoOutliers!BKE45,MID(data_NoOutliers!BKE45,2,99)/2),"")</f>
        <v/>
      </c>
      <c r="BWU45" s="4" t="str">
        <f>IFERROR(IF(N(data_NoOutliers!BKF45),data_NoOutliers!BKF45,MID(data_NoOutliers!BKF45,2,99)/2),"")</f>
        <v/>
      </c>
      <c r="BWV45" s="4" t="str">
        <f>IFERROR(IF(N(data_NoOutliers!BKG45),data_NoOutliers!BKG45,MID(data_NoOutliers!BKG45,2,99)/2),"")</f>
        <v/>
      </c>
      <c r="BWW45" s="4" t="str">
        <f>IFERROR(IF(N(data_NoOutliers!BKH45),data_NoOutliers!BKH45,MID(data_NoOutliers!BKH45,2,99)/2),"")</f>
        <v/>
      </c>
      <c r="BWX45" s="4" t="str">
        <f>IFERROR(IF(N(data_NoOutliers!BKI45),data_NoOutliers!BKI45,MID(data_NoOutliers!BKI45,2,99)/2),"")</f>
        <v/>
      </c>
      <c r="BWY45" s="4" t="str">
        <f>IFERROR(IF(N(data_NoOutliers!BKJ45),data_NoOutliers!BKJ45,MID(data_NoOutliers!BKJ45,2,99)/2),"")</f>
        <v/>
      </c>
      <c r="BWZ45" s="4" t="str">
        <f>IFERROR(IF(N(data_NoOutliers!BKK45),data_NoOutliers!BKK45,MID(data_NoOutliers!BKK45,2,99)/2),"")</f>
        <v/>
      </c>
      <c r="BXA45" s="4" t="str">
        <f>IFERROR(IF(N(data_NoOutliers!BKL45),data_NoOutliers!BKL45,MID(data_NoOutliers!BKL45,2,99)/2),"")</f>
        <v/>
      </c>
      <c r="BXB45" s="4" t="str">
        <f>IFERROR(IF(N(data_NoOutliers!BKM45),data_NoOutliers!BKM45,MID(data_NoOutliers!BKM45,2,99)/2),"")</f>
        <v/>
      </c>
      <c r="BXC45" s="4" t="str">
        <f>IFERROR(IF(N(data_NoOutliers!BKN45),data_NoOutliers!BKN45,MID(data_NoOutliers!BKN45,2,99)/2),"")</f>
        <v/>
      </c>
      <c r="BXD45" s="4" t="str">
        <f>IFERROR(IF(N(data_NoOutliers!BKO45),data_NoOutliers!BKO45,MID(data_NoOutliers!BKO45,2,99)/2),"")</f>
        <v/>
      </c>
      <c r="BXE45" s="4" t="str">
        <f>IFERROR(IF(N(data_NoOutliers!BKP45),data_NoOutliers!BKP45,MID(data_NoOutliers!BKP45,2,99)/2),"")</f>
        <v/>
      </c>
      <c r="BXF45" s="4" t="str">
        <f>IFERROR(IF(N(data_NoOutliers!BKQ45),data_NoOutliers!BKQ45,MID(data_NoOutliers!BKQ45,2,99)/2),"")</f>
        <v/>
      </c>
      <c r="BXG45" s="4" t="str">
        <f>IFERROR(IF(N(data_NoOutliers!BKR45),data_NoOutliers!BKR45,MID(data_NoOutliers!BKR45,2,99)/2),"")</f>
        <v/>
      </c>
      <c r="BXH45" s="4" t="str">
        <f>IFERROR(IF(N(data_NoOutliers!BKS45),data_NoOutliers!BKS45,MID(data_NoOutliers!BKS45,2,99)/2),"")</f>
        <v/>
      </c>
      <c r="BXI45" s="4" t="str">
        <f>IFERROR(IF(N(data_NoOutliers!BKT45),data_NoOutliers!BKT45,MID(data_NoOutliers!BKT45,2,99)/2),"")</f>
        <v/>
      </c>
      <c r="BXJ45" s="4" t="str">
        <f>IFERROR(IF(N(data_NoOutliers!BKU45),data_NoOutliers!BKU45,MID(data_NoOutliers!BKU45,2,99)/2),"")</f>
        <v/>
      </c>
      <c r="BXK45" s="4" t="str">
        <f>IFERROR(IF(N(data_NoOutliers!BKV45),data_NoOutliers!BKV45,MID(data_NoOutliers!BKV45,2,99)/2),"")</f>
        <v/>
      </c>
      <c r="BXL45" s="4" t="str">
        <f>IFERROR(IF(N(data_NoOutliers!BKW45),data_NoOutliers!BKW45,MID(data_NoOutliers!BKW45,2,99)/2),"")</f>
        <v/>
      </c>
      <c r="BXM45" s="4" t="str">
        <f>IFERROR(IF(N(data_NoOutliers!BKX45),data_NoOutliers!BKX45,MID(data_NoOutliers!BKX45,2,99)/2),"")</f>
        <v/>
      </c>
      <c r="BXN45" s="4" t="str">
        <f>IFERROR(IF(N(data_NoOutliers!BKY45),data_NoOutliers!BKY45,MID(data_NoOutliers!BKY45,2,99)/2),"")</f>
        <v/>
      </c>
      <c r="BXO45" s="4" t="str">
        <f>IFERROR(IF(N(data_NoOutliers!BKZ45),data_NoOutliers!BKZ45,MID(data_NoOutliers!BKZ45,2,99)/2),"")</f>
        <v/>
      </c>
      <c r="BXP45" s="4" t="str">
        <f>IFERROR(IF(N(data_NoOutliers!BLA45),data_NoOutliers!BLA45,MID(data_NoOutliers!BLA45,2,99)/2),"")</f>
        <v/>
      </c>
      <c r="BXQ45" s="4" t="str">
        <f>IFERROR(IF(N(data_NoOutliers!BLB45),data_NoOutliers!BLB45,MID(data_NoOutliers!BLB45,2,99)/2),"")</f>
        <v/>
      </c>
      <c r="BXR45" s="4" t="str">
        <f>IFERROR(IF(N(data_NoOutliers!BLC45),data_NoOutliers!BLC45,MID(data_NoOutliers!BLC45,2,99)/2),"")</f>
        <v/>
      </c>
      <c r="BXS45" s="4" t="str">
        <f>IFERROR(IF(N(data_NoOutliers!BLD45),data_NoOutliers!BLD45,MID(data_NoOutliers!BLD45,2,99)/2),"")</f>
        <v/>
      </c>
      <c r="BXT45" s="4" t="str">
        <f>IFERROR(IF(N(data_NoOutliers!BLE45),data_NoOutliers!BLE45,MID(data_NoOutliers!BLE45,2,99)/2),"")</f>
        <v/>
      </c>
      <c r="BXU45" s="4" t="str">
        <f>IFERROR(IF(N(data_NoOutliers!BLF45),data_NoOutliers!BLF45,MID(data_NoOutliers!BLF45,2,99)/2),"")</f>
        <v/>
      </c>
      <c r="BXV45" s="4" t="str">
        <f>IFERROR(IF(N(data_NoOutliers!BLG45),data_NoOutliers!BLG45,MID(data_NoOutliers!BLG45,2,99)/2),"")</f>
        <v/>
      </c>
      <c r="BXW45" s="4" t="str">
        <f>IFERROR(IF(N(data_NoOutliers!BLH45),data_NoOutliers!BLH45,MID(data_NoOutliers!BLH45,2,99)/2),"")</f>
        <v/>
      </c>
      <c r="BXX45" s="4" t="str">
        <f>IFERROR(IF(N(data_NoOutliers!BLI45),data_NoOutliers!BLI45,MID(data_NoOutliers!BLI45,2,99)/2),"")</f>
        <v/>
      </c>
      <c r="BXY45" s="4" t="str">
        <f>IFERROR(IF(N(data_NoOutliers!BLJ45),data_NoOutliers!BLJ45,MID(data_NoOutliers!BLJ45,2,99)/2),"")</f>
        <v/>
      </c>
      <c r="BXZ45" s="4" t="str">
        <f>IFERROR(IF(N(data_NoOutliers!BLK45),data_NoOutliers!BLK45,MID(data_NoOutliers!BLK45,2,99)/2),"")</f>
        <v/>
      </c>
      <c r="BYA45" s="4" t="str">
        <f>IFERROR(IF(N(data_NoOutliers!BLL45),data_NoOutliers!BLL45,MID(data_NoOutliers!BLL45,2,99)/2),"")</f>
        <v/>
      </c>
      <c r="BYB45" s="4" t="str">
        <f>IFERROR(IF(N(data_NoOutliers!BLM45),data_NoOutliers!BLM45,MID(data_NoOutliers!BLM45,2,99)/2),"")</f>
        <v/>
      </c>
      <c r="BYC45" s="4" t="str">
        <f>IFERROR(IF(N(data_NoOutliers!BLN45),data_NoOutliers!BLN45,MID(data_NoOutliers!BLN45,2,99)/2),"")</f>
        <v/>
      </c>
      <c r="BYD45" s="4" t="str">
        <f>IFERROR(IF(N(data_NoOutliers!BLO45),data_NoOutliers!BLO45,MID(data_NoOutliers!BLO45,2,99)/2),"")</f>
        <v/>
      </c>
      <c r="BYE45" s="4" t="str">
        <f>IFERROR(IF(N(data_NoOutliers!BLP45),data_NoOutliers!BLP45,MID(data_NoOutliers!BLP45,2,99)/2),"")</f>
        <v/>
      </c>
      <c r="BYF45" s="4" t="str">
        <f>IFERROR(IF(N(data_NoOutliers!BLQ45),data_NoOutliers!BLQ45,MID(data_NoOutliers!BLQ45,2,99)/2),"")</f>
        <v/>
      </c>
      <c r="BYG45" s="4" t="str">
        <f>IFERROR(IF(N(data_NoOutliers!BLR45),data_NoOutliers!BLR45,MID(data_NoOutliers!BLR45,2,99)/2),"")</f>
        <v/>
      </c>
      <c r="BYH45" s="4" t="str">
        <f>IFERROR(IF(N(data_NoOutliers!BLS45),data_NoOutliers!BLS45,MID(data_NoOutliers!BLS45,2,99)/2),"")</f>
        <v/>
      </c>
      <c r="BYI45" s="4" t="str">
        <f>IFERROR(IF(N(data_NoOutliers!BLT45),data_NoOutliers!BLT45,MID(data_NoOutliers!BLT45,2,99)/2),"")</f>
        <v/>
      </c>
      <c r="BYJ45" s="4" t="str">
        <f>IFERROR(IF(N(data_NoOutliers!BLU45),data_NoOutliers!BLU45,MID(data_NoOutliers!BLU45,2,99)/2),"")</f>
        <v/>
      </c>
      <c r="BYK45" s="4" t="str">
        <f>IFERROR(IF(N(data_NoOutliers!BLV45),data_NoOutliers!BLV45,MID(data_NoOutliers!BLV45,2,99)/2),"")</f>
        <v/>
      </c>
      <c r="BYL45" s="4" t="str">
        <f>IFERROR(IF(N(data_NoOutliers!BLW45),data_NoOutliers!BLW45,MID(data_NoOutliers!BLW45,2,99)/2),"")</f>
        <v/>
      </c>
      <c r="BYM45" s="4" t="str">
        <f>IFERROR(IF(N(data_NoOutliers!BLX45),data_NoOutliers!BLX45,MID(data_NoOutliers!BLX45,2,99)/2),"")</f>
        <v/>
      </c>
      <c r="BYN45" s="4" t="str">
        <f>IFERROR(IF(N(data_NoOutliers!BLY45),data_NoOutliers!BLY45,MID(data_NoOutliers!BLY45,2,99)/2),"")</f>
        <v/>
      </c>
      <c r="BYO45" s="4" t="str">
        <f>IFERROR(IF(N(data_NoOutliers!BLZ45),data_NoOutliers!BLZ45,MID(data_NoOutliers!BLZ45,2,99)/2),"")</f>
        <v/>
      </c>
      <c r="BYP45" s="4" t="str">
        <f>IFERROR(IF(N(data_NoOutliers!BMA45),data_NoOutliers!BMA45,MID(data_NoOutliers!BMA45,2,99)/2),"")</f>
        <v/>
      </c>
      <c r="BYQ45" s="4" t="str">
        <f>IFERROR(IF(N(data_NoOutliers!BMB45),data_NoOutliers!BMB45,MID(data_NoOutliers!BMB45,2,99)/2),"")</f>
        <v/>
      </c>
      <c r="BYR45" s="4" t="str">
        <f>IFERROR(IF(N(data_NoOutliers!BMC45),data_NoOutliers!BMC45,MID(data_NoOutliers!BMC45,2,99)/2),"")</f>
        <v/>
      </c>
      <c r="BYS45" s="4" t="str">
        <f>IFERROR(IF(N(data_NoOutliers!BMD45),data_NoOutliers!BMD45,MID(data_NoOutliers!BMD45,2,99)/2),"")</f>
        <v/>
      </c>
      <c r="BYT45" s="4" t="str">
        <f>IFERROR(IF(N(data_NoOutliers!BME45),data_NoOutliers!BME45,MID(data_NoOutliers!BME45,2,99)/2),"")</f>
        <v/>
      </c>
      <c r="BYU45" s="4" t="str">
        <f>IFERROR(IF(N(data_NoOutliers!BMF45),data_NoOutliers!BMF45,MID(data_NoOutliers!BMF45,2,99)/2),"")</f>
        <v/>
      </c>
      <c r="BYV45" s="4" t="str">
        <f>IFERROR(IF(N(data_NoOutliers!BMG45),data_NoOutliers!BMG45,MID(data_NoOutliers!BMG45,2,99)/2),"")</f>
        <v/>
      </c>
      <c r="BYW45" s="4" t="str">
        <f>IFERROR(IF(N(data_NoOutliers!BMH45),data_NoOutliers!BMH45,MID(data_NoOutliers!BMH45,2,99)/2),"")</f>
        <v/>
      </c>
      <c r="BYX45" s="4" t="str">
        <f>IFERROR(IF(N(data_NoOutliers!BMI45),data_NoOutliers!BMI45,MID(data_NoOutliers!BMI45,2,99)/2),"")</f>
        <v/>
      </c>
      <c r="BYY45" s="4" t="str">
        <f>IFERROR(IF(N(data_NoOutliers!BMJ45),data_NoOutliers!BMJ45,MID(data_NoOutliers!BMJ45,2,99)/2),"")</f>
        <v/>
      </c>
      <c r="BYZ45" s="4" t="str">
        <f>IFERROR(IF(N(data_NoOutliers!BMK45),data_NoOutliers!BMK45,MID(data_NoOutliers!BMK45,2,99)/2),"")</f>
        <v/>
      </c>
      <c r="BZA45" s="4" t="str">
        <f>IFERROR(IF(N(data_NoOutliers!BML45),data_NoOutliers!BML45,MID(data_NoOutliers!BML45,2,99)/2),"")</f>
        <v/>
      </c>
      <c r="BZB45" s="4" t="str">
        <f>IFERROR(IF(N(data_NoOutliers!BMM45),data_NoOutliers!BMM45,MID(data_NoOutliers!BMM45,2,99)/2),"")</f>
        <v/>
      </c>
      <c r="BZC45" s="4" t="str">
        <f>IFERROR(IF(N(data_NoOutliers!BMN45),data_NoOutliers!BMN45,MID(data_NoOutliers!BMN45,2,99)/2),"")</f>
        <v/>
      </c>
      <c r="BZD45" s="4" t="str">
        <f>IFERROR(IF(N(data_NoOutliers!BMO45),data_NoOutliers!BMO45,MID(data_NoOutliers!BMO45,2,99)/2),"")</f>
        <v/>
      </c>
      <c r="BZE45" s="4" t="str">
        <f>IFERROR(IF(N(data_NoOutliers!BMP45),data_NoOutliers!BMP45,MID(data_NoOutliers!BMP45,2,99)/2),"")</f>
        <v/>
      </c>
      <c r="BZF45" s="4" t="str">
        <f>IFERROR(IF(N(data_NoOutliers!BMQ45),data_NoOutliers!BMQ45,MID(data_NoOutliers!BMQ45,2,99)/2),"")</f>
        <v/>
      </c>
      <c r="BZG45" s="4" t="str">
        <f>IFERROR(IF(N(data_NoOutliers!BMR45),data_NoOutliers!BMR45,MID(data_NoOutliers!BMR45,2,99)/2),"")</f>
        <v/>
      </c>
      <c r="BZH45" s="4" t="str">
        <f>IFERROR(IF(N(data_NoOutliers!BMS45),data_NoOutliers!BMS45,MID(data_NoOutliers!BMS45,2,99)/2),"")</f>
        <v/>
      </c>
      <c r="BZI45" s="4" t="str">
        <f>IFERROR(IF(N(data_NoOutliers!BMT45),data_NoOutliers!BMT45,MID(data_NoOutliers!BMT45,2,99)/2),"")</f>
        <v/>
      </c>
      <c r="BZJ45" s="4" t="str">
        <f>IFERROR(IF(N(data_NoOutliers!BMU45),data_NoOutliers!BMU45,MID(data_NoOutliers!BMU45,2,99)/2),"")</f>
        <v/>
      </c>
      <c r="BZK45" s="4" t="str">
        <f>IFERROR(IF(N(data_NoOutliers!BMV45),data_NoOutliers!BMV45,MID(data_NoOutliers!BMV45,2,99)/2),"")</f>
        <v/>
      </c>
      <c r="BZL45" s="4" t="str">
        <f>IFERROR(IF(N(data_NoOutliers!BMW45),data_NoOutliers!BMW45,MID(data_NoOutliers!BMW45,2,99)/2),"")</f>
        <v/>
      </c>
      <c r="BZM45" s="4" t="str">
        <f>IFERROR(IF(N(data_NoOutliers!BMX45),data_NoOutliers!BMX45,MID(data_NoOutliers!BMX45,2,99)/2),"")</f>
        <v/>
      </c>
      <c r="BZN45" s="4" t="str">
        <f>IFERROR(IF(N(data_NoOutliers!BMY45),data_NoOutliers!BMY45,MID(data_NoOutliers!BMY45,2,99)/2),"")</f>
        <v/>
      </c>
      <c r="BZO45" s="4" t="str">
        <f>IFERROR(IF(N(data_NoOutliers!BMZ45),data_NoOutliers!BMZ45,MID(data_NoOutliers!BMZ45,2,99)/2),"")</f>
        <v/>
      </c>
      <c r="BZP45" s="4" t="str">
        <f>IFERROR(IF(N(data_NoOutliers!BNA45),data_NoOutliers!BNA45,MID(data_NoOutliers!BNA45,2,99)/2),"")</f>
        <v/>
      </c>
      <c r="BZQ45" s="4" t="str">
        <f>IFERROR(IF(N(data_NoOutliers!BNB45),data_NoOutliers!BNB45,MID(data_NoOutliers!BNB45,2,99)/2),"")</f>
        <v/>
      </c>
      <c r="BZR45" s="4" t="str">
        <f>IFERROR(IF(N(data_NoOutliers!BNC45),data_NoOutliers!BNC45,MID(data_NoOutliers!BNC45,2,99)/2),"")</f>
        <v/>
      </c>
      <c r="BZS45" s="4" t="str">
        <f>IFERROR(IF(N(data_NoOutliers!BND45),data_NoOutliers!BND45,MID(data_NoOutliers!BND45,2,99)/2),"")</f>
        <v/>
      </c>
      <c r="BZT45" s="4" t="str">
        <f>IFERROR(IF(N(data_NoOutliers!BNE45),data_NoOutliers!BNE45,MID(data_NoOutliers!BNE45,2,99)/2),"")</f>
        <v/>
      </c>
      <c r="BZU45" s="4" t="str">
        <f>IFERROR(IF(N(data_NoOutliers!BNF45),data_NoOutliers!BNF45,MID(data_NoOutliers!BNF45,2,99)/2),"")</f>
        <v/>
      </c>
      <c r="BZV45" s="4" t="str">
        <f>IFERROR(IF(N(data_NoOutliers!BNG45),data_NoOutliers!BNG45,MID(data_NoOutliers!BNG45,2,99)/2),"")</f>
        <v/>
      </c>
      <c r="BZW45" s="4" t="str">
        <f>IFERROR(IF(N(data_NoOutliers!BNH45),data_NoOutliers!BNH45,MID(data_NoOutliers!BNH45,2,99)/2),"")</f>
        <v/>
      </c>
      <c r="BZX45" s="4" t="str">
        <f>IFERROR(IF(N(data_NoOutliers!BNI45),data_NoOutliers!BNI45,MID(data_NoOutliers!BNI45,2,99)/2),"")</f>
        <v/>
      </c>
      <c r="BZY45" s="4" t="str">
        <f>IFERROR(IF(N(data_NoOutliers!BNJ45),data_NoOutliers!BNJ45,MID(data_NoOutliers!BNJ45,2,99)/2),"")</f>
        <v/>
      </c>
      <c r="BZZ45" s="4" t="str">
        <f>IFERROR(IF(N(data_NoOutliers!BNK45),data_NoOutliers!BNK45,MID(data_NoOutliers!BNK45,2,99)/2),"")</f>
        <v/>
      </c>
      <c r="CAA45" s="4" t="str">
        <f>IFERROR(IF(N(data_NoOutliers!BNL45),data_NoOutliers!BNL45,MID(data_NoOutliers!BNL45,2,99)/2),"")</f>
        <v/>
      </c>
      <c r="CAB45" s="4" t="str">
        <f>IFERROR(IF(N(data_NoOutliers!BNM45),data_NoOutliers!BNM45,MID(data_NoOutliers!BNM45,2,99)/2),"")</f>
        <v/>
      </c>
      <c r="CAC45" s="4" t="str">
        <f>IFERROR(IF(N(data_NoOutliers!BNN45),data_NoOutliers!BNN45,MID(data_NoOutliers!BNN45,2,99)/2),"")</f>
        <v/>
      </c>
      <c r="CAD45" s="4" t="str">
        <f>IFERROR(IF(N(data_NoOutliers!BNO45),data_NoOutliers!BNO45,MID(data_NoOutliers!BNO45,2,99)/2),"")</f>
        <v/>
      </c>
      <c r="CAE45" s="4" t="str">
        <f>IFERROR(IF(N(data_NoOutliers!BNP45),data_NoOutliers!BNP45,MID(data_NoOutliers!BNP45,2,99)/2),"")</f>
        <v/>
      </c>
      <c r="CAF45" s="4" t="str">
        <f>IFERROR(IF(N(data_NoOutliers!BNQ45),data_NoOutliers!BNQ45,MID(data_NoOutliers!BNQ45,2,99)/2),"")</f>
        <v/>
      </c>
      <c r="CAG45" s="4" t="str">
        <f>IFERROR(IF(N(data_NoOutliers!BNR45),data_NoOutliers!BNR45,MID(data_NoOutliers!BNR45,2,99)/2),"")</f>
        <v/>
      </c>
      <c r="CAH45" s="4" t="str">
        <f>IFERROR(IF(N(data_NoOutliers!BNS45),data_NoOutliers!BNS45,MID(data_NoOutliers!BNS45,2,99)/2),"")</f>
        <v/>
      </c>
      <c r="CAI45" s="4" t="str">
        <f>IFERROR(IF(N(data_NoOutliers!BNT45),data_NoOutliers!BNT45,MID(data_NoOutliers!BNT45,2,99)/2),"")</f>
        <v/>
      </c>
      <c r="CAJ45" s="4" t="str">
        <f>IFERROR(IF(N(data_NoOutliers!BNU45),data_NoOutliers!BNU45,MID(data_NoOutliers!BNU45,2,99)/2),"")</f>
        <v/>
      </c>
      <c r="CAK45" s="4" t="str">
        <f>IFERROR(IF(N(data_NoOutliers!BNV45),data_NoOutliers!BNV45,MID(data_NoOutliers!BNV45,2,99)/2),"")</f>
        <v/>
      </c>
      <c r="CAL45" s="4" t="str">
        <f>IFERROR(IF(N(data_NoOutliers!BNW45),data_NoOutliers!BNW45,MID(data_NoOutliers!BNW45,2,99)/2),"")</f>
        <v/>
      </c>
      <c r="CAM45" s="4" t="str">
        <f>IFERROR(IF(N(data_NoOutliers!BNX45),data_NoOutliers!BNX45,MID(data_NoOutliers!BNX45,2,99)/2),"")</f>
        <v/>
      </c>
      <c r="CAN45" s="4" t="str">
        <f>IFERROR(IF(N(data_NoOutliers!BNY45),data_NoOutliers!BNY45,MID(data_NoOutliers!BNY45,2,99)/2),"")</f>
        <v/>
      </c>
      <c r="CAO45" s="4" t="str">
        <f>IFERROR(IF(N(data_NoOutliers!BNZ45),data_NoOutliers!BNZ45,MID(data_NoOutliers!BNZ45,2,99)/2),"")</f>
        <v/>
      </c>
      <c r="CAP45" s="4" t="str">
        <f>IFERROR(IF(N(data_NoOutliers!BOA45),data_NoOutliers!BOA45,MID(data_NoOutliers!BOA45,2,99)/2),"")</f>
        <v/>
      </c>
      <c r="CAQ45" s="4" t="str">
        <f>IFERROR(IF(N(data_NoOutliers!BOB45),data_NoOutliers!BOB45,MID(data_NoOutliers!BOB45,2,99)/2),"")</f>
        <v/>
      </c>
      <c r="CAR45" s="4" t="str">
        <f>IFERROR(IF(N(data_NoOutliers!BOC45),data_NoOutliers!BOC45,MID(data_NoOutliers!BOC45,2,99)/2),"")</f>
        <v/>
      </c>
      <c r="CAS45" s="4" t="str">
        <f>IFERROR(IF(N(data_NoOutliers!BOD45),data_NoOutliers!BOD45,MID(data_NoOutliers!BOD45,2,99)/2),"")</f>
        <v/>
      </c>
      <c r="CAT45" s="4" t="str">
        <f>IFERROR(IF(N(data_NoOutliers!BOE45),data_NoOutliers!BOE45,MID(data_NoOutliers!BOE45,2,99)/2),"")</f>
        <v/>
      </c>
      <c r="CAU45" s="4" t="str">
        <f>IFERROR(IF(N(data_NoOutliers!BOF45),data_NoOutliers!BOF45,MID(data_NoOutliers!BOF45,2,99)/2),"")</f>
        <v/>
      </c>
      <c r="CAV45" s="4" t="str">
        <f>IFERROR(IF(N(data_NoOutliers!BOG45),data_NoOutliers!BOG45,MID(data_NoOutliers!BOG45,2,99)/2),"")</f>
        <v/>
      </c>
      <c r="CAW45" s="4" t="str">
        <f>IFERROR(IF(N(data_NoOutliers!BOH45),data_NoOutliers!BOH45,MID(data_NoOutliers!BOH45,2,99)/2),"")</f>
        <v/>
      </c>
      <c r="CAX45" s="4" t="str">
        <f>IFERROR(IF(N(data_NoOutliers!BOI45),data_NoOutliers!BOI45,MID(data_NoOutliers!BOI45,2,99)/2),"")</f>
        <v/>
      </c>
      <c r="CAY45" s="4" t="str">
        <f>IFERROR(IF(N(data_NoOutliers!BOJ45),data_NoOutliers!BOJ45,MID(data_NoOutliers!BOJ45,2,99)/2),"")</f>
        <v/>
      </c>
      <c r="CAZ45" s="4" t="str">
        <f>IFERROR(IF(N(data_NoOutliers!BOK45),data_NoOutliers!BOK45,MID(data_NoOutliers!BOK45,2,99)/2),"")</f>
        <v/>
      </c>
      <c r="CBA45" s="4" t="str">
        <f>IFERROR(IF(N(data_NoOutliers!BOL45),data_NoOutliers!BOL45,MID(data_NoOutliers!BOL45,2,99)/2),"")</f>
        <v/>
      </c>
      <c r="CBB45" s="4" t="str">
        <f>IFERROR(IF(N(data_NoOutliers!BOM45),data_NoOutliers!BOM45,MID(data_NoOutliers!BOM45,2,99)/2),"")</f>
        <v/>
      </c>
      <c r="CBC45" s="4" t="str">
        <f>IFERROR(IF(N(data_NoOutliers!BON45),data_NoOutliers!BON45,MID(data_NoOutliers!BON45,2,99)/2),"")</f>
        <v/>
      </c>
      <c r="CBD45" s="4" t="str">
        <f>IFERROR(IF(N(data_NoOutliers!BOO45),data_NoOutliers!BOO45,MID(data_NoOutliers!BOO45,2,99)/2),"")</f>
        <v/>
      </c>
      <c r="CBE45" s="4" t="str">
        <f>IFERROR(IF(N(data_NoOutliers!BOP45),data_NoOutliers!BOP45,MID(data_NoOutliers!BOP45,2,99)/2),"")</f>
        <v/>
      </c>
      <c r="CBF45" s="4" t="str">
        <f>IFERROR(IF(N(data_NoOutliers!BOQ45),data_NoOutliers!BOQ45,MID(data_NoOutliers!BOQ45,2,99)/2),"")</f>
        <v/>
      </c>
      <c r="CBG45" s="4" t="str">
        <f>IFERROR(IF(N(data_NoOutliers!BOR45),data_NoOutliers!BOR45,MID(data_NoOutliers!BOR45,2,99)/2),"")</f>
        <v/>
      </c>
      <c r="CBH45" s="4" t="str">
        <f>IFERROR(IF(N(data_NoOutliers!BOS45),data_NoOutliers!BOS45,MID(data_NoOutliers!BOS45,2,99)/2),"")</f>
        <v/>
      </c>
      <c r="CBI45" s="4" t="str">
        <f>IFERROR(IF(N(data_NoOutliers!BOT45),data_NoOutliers!BOT45,MID(data_NoOutliers!BOT45,2,99)/2),"")</f>
        <v/>
      </c>
      <c r="CBJ45" s="4" t="str">
        <f>IFERROR(IF(N(data_NoOutliers!BOU45),data_NoOutliers!BOU45,MID(data_NoOutliers!BOU45,2,99)/2),"")</f>
        <v/>
      </c>
      <c r="CBK45" s="4" t="str">
        <f>IFERROR(IF(N(data_NoOutliers!BOV45),data_NoOutliers!BOV45,MID(data_NoOutliers!BOV45,2,99)/2),"")</f>
        <v/>
      </c>
      <c r="CBL45" s="4" t="str">
        <f>IFERROR(IF(N(data_NoOutliers!BOW45),data_NoOutliers!BOW45,MID(data_NoOutliers!BOW45,2,99)/2),"")</f>
        <v/>
      </c>
      <c r="CBM45" s="4" t="str">
        <f>IFERROR(IF(N(data_NoOutliers!BOX45),data_NoOutliers!BOX45,MID(data_NoOutliers!BOX45,2,99)/2),"")</f>
        <v/>
      </c>
      <c r="CBN45" s="4" t="str">
        <f>IFERROR(IF(N(data_NoOutliers!BOY45),data_NoOutliers!BOY45,MID(data_NoOutliers!BOY45,2,99)/2),"")</f>
        <v/>
      </c>
      <c r="CBO45" s="4" t="str">
        <f>IFERROR(IF(N(data_NoOutliers!BOZ45),data_NoOutliers!BOZ45,MID(data_NoOutliers!BOZ45,2,99)/2),"")</f>
        <v/>
      </c>
      <c r="CBP45" s="4" t="str">
        <f>IFERROR(IF(N(data_NoOutliers!BPA45),data_NoOutliers!BPA45,MID(data_NoOutliers!BPA45,2,99)/2),"")</f>
        <v/>
      </c>
      <c r="CBQ45" s="4" t="str">
        <f>IFERROR(IF(N(data_NoOutliers!BPB45),data_NoOutliers!BPB45,MID(data_NoOutliers!BPB45,2,99)/2),"")</f>
        <v/>
      </c>
      <c r="CBR45" s="4" t="str">
        <f>IFERROR(IF(N(data_NoOutliers!BPC45),data_NoOutliers!BPC45,MID(data_NoOutliers!BPC45,2,99)/2),"")</f>
        <v/>
      </c>
      <c r="CBS45" s="4" t="str">
        <f>IFERROR(IF(N(data_NoOutliers!BPD45),data_NoOutliers!BPD45,MID(data_NoOutliers!BPD45,2,99)/2),"")</f>
        <v/>
      </c>
      <c r="CBT45" s="4" t="str">
        <f>IFERROR(IF(N(data_NoOutliers!BPE45),data_NoOutliers!BPE45,MID(data_NoOutliers!BPE45,2,99)/2),"")</f>
        <v/>
      </c>
      <c r="CBU45" s="4" t="str">
        <f>IFERROR(IF(N(data_NoOutliers!BPF45),data_NoOutliers!BPF45,MID(data_NoOutliers!BPF45,2,99)/2),"")</f>
        <v/>
      </c>
      <c r="CBV45" s="4" t="str">
        <f>IFERROR(IF(N(data_NoOutliers!BPG45),data_NoOutliers!BPG45,MID(data_NoOutliers!BPG45,2,99)/2),"")</f>
        <v/>
      </c>
      <c r="CBW45" s="4" t="str">
        <f>IFERROR(IF(N(data_NoOutliers!BPH45),data_NoOutliers!BPH45,MID(data_NoOutliers!BPH45,2,99)/2),"")</f>
        <v/>
      </c>
      <c r="CBX45" s="4" t="str">
        <f>IFERROR(IF(N(data_NoOutliers!BPI45),data_NoOutliers!BPI45,MID(data_NoOutliers!BPI45,2,99)/2),"")</f>
        <v/>
      </c>
      <c r="CBY45" s="4" t="str">
        <f>IFERROR(IF(N(data_NoOutliers!BPJ45),data_NoOutliers!BPJ45,MID(data_NoOutliers!BPJ45,2,99)/2),"")</f>
        <v/>
      </c>
      <c r="CBZ45" s="4" t="str">
        <f>IFERROR(IF(N(data_NoOutliers!BPK45),data_NoOutliers!BPK45,MID(data_NoOutliers!BPK45,2,99)/2),"")</f>
        <v/>
      </c>
      <c r="CCA45" s="4" t="str">
        <f>IFERROR(IF(N(data_NoOutliers!BPL45),data_NoOutliers!BPL45,MID(data_NoOutliers!BPL45,2,99)/2),"")</f>
        <v/>
      </c>
      <c r="CCB45" s="4" t="str">
        <f>IFERROR(IF(N(data_NoOutliers!BPM45),data_NoOutliers!BPM45,MID(data_NoOutliers!BPM45,2,99)/2),"")</f>
        <v/>
      </c>
      <c r="CCC45" s="4" t="str">
        <f>IFERROR(IF(N(data_NoOutliers!BPN45),data_NoOutliers!BPN45,MID(data_NoOutliers!BPN45,2,99)/2),"")</f>
        <v/>
      </c>
      <c r="CCD45" s="4" t="str">
        <f>IFERROR(IF(N(data_NoOutliers!BPO45),data_NoOutliers!BPO45,MID(data_NoOutliers!BPO45,2,99)/2),"")</f>
        <v/>
      </c>
      <c r="CCE45" s="4" t="str">
        <f>IFERROR(IF(N(data_NoOutliers!BPP45),data_NoOutliers!BPP45,MID(data_NoOutliers!BPP45,2,99)/2),"")</f>
        <v/>
      </c>
      <c r="CCF45" s="4" t="str">
        <f>IFERROR(IF(N(data_NoOutliers!BPQ45),data_NoOutliers!BPQ45,MID(data_NoOutliers!BPQ45,2,99)/2),"")</f>
        <v/>
      </c>
      <c r="CCG45" s="4" t="str">
        <f>IFERROR(IF(N(data_NoOutliers!BPR45),data_NoOutliers!BPR45,MID(data_NoOutliers!BPR45,2,99)/2),"")</f>
        <v/>
      </c>
      <c r="CCH45" s="4" t="str">
        <f>IFERROR(IF(N(data_NoOutliers!BPS45),data_NoOutliers!BPS45,MID(data_NoOutliers!BPS45,2,99)/2),"")</f>
        <v/>
      </c>
      <c r="CCI45" s="4" t="str">
        <f>IFERROR(IF(N(data_NoOutliers!BPT45),data_NoOutliers!BPT45,MID(data_NoOutliers!BPT45,2,99)/2),"")</f>
        <v/>
      </c>
      <c r="CCJ45" s="4" t="str">
        <f>IFERROR(IF(N(data_NoOutliers!BPU45),data_NoOutliers!BPU45,MID(data_NoOutliers!BPU45,2,99)/2),"")</f>
        <v/>
      </c>
      <c r="CCK45" s="4" t="str">
        <f>IFERROR(IF(N(data_NoOutliers!BPV45),data_NoOutliers!BPV45,MID(data_NoOutliers!BPV45,2,99)/2),"")</f>
        <v/>
      </c>
      <c r="CCL45" s="4" t="str">
        <f>IFERROR(IF(N(data_NoOutliers!BPW45),data_NoOutliers!BPW45,MID(data_NoOutliers!BPW45,2,99)/2),"")</f>
        <v/>
      </c>
      <c r="CCM45" s="4" t="str">
        <f>IFERROR(IF(N(data_NoOutliers!BPX45),data_NoOutliers!BPX45,MID(data_NoOutliers!BPX45,2,99)/2),"")</f>
        <v/>
      </c>
      <c r="CCN45" s="4" t="str">
        <f>IFERROR(IF(N(data_NoOutliers!BPY45),data_NoOutliers!BPY45,MID(data_NoOutliers!BPY45,2,99)/2),"")</f>
        <v/>
      </c>
      <c r="CCO45" s="4" t="str">
        <f>IFERROR(IF(N(data_NoOutliers!BPZ45),data_NoOutliers!BPZ45,MID(data_NoOutliers!BPZ45,2,99)/2),"")</f>
        <v/>
      </c>
      <c r="CCP45" s="4" t="str">
        <f>IFERROR(IF(N(data_NoOutliers!BQA45),data_NoOutliers!BQA45,MID(data_NoOutliers!BQA45,2,99)/2),"")</f>
        <v/>
      </c>
      <c r="CCQ45" s="4" t="str">
        <f>IFERROR(IF(N(data_NoOutliers!BQB45),data_NoOutliers!BQB45,MID(data_NoOutliers!BQB45,2,99)/2),"")</f>
        <v/>
      </c>
      <c r="CCR45" s="4" t="str">
        <f>IFERROR(IF(N(data_NoOutliers!BQC45),data_NoOutliers!BQC45,MID(data_NoOutliers!BQC45,2,99)/2),"")</f>
        <v/>
      </c>
      <c r="CCS45" s="4" t="str">
        <f>IFERROR(IF(N(data_NoOutliers!BQD45),data_NoOutliers!BQD45,MID(data_NoOutliers!BQD45,2,99)/2),"")</f>
        <v/>
      </c>
      <c r="CCT45" s="4" t="str">
        <f>IFERROR(IF(N(data_NoOutliers!BQE45),data_NoOutliers!BQE45,MID(data_NoOutliers!BQE45,2,99)/2),"")</f>
        <v/>
      </c>
      <c r="CCU45" s="4" t="str">
        <f>IFERROR(IF(N(data_NoOutliers!BQF45),data_NoOutliers!BQF45,MID(data_NoOutliers!BQF45,2,99)/2),"")</f>
        <v/>
      </c>
      <c r="CCV45" s="4" t="str">
        <f>IFERROR(IF(N(data_NoOutliers!BQG45),data_NoOutliers!BQG45,MID(data_NoOutliers!BQG45,2,99)/2),"")</f>
        <v/>
      </c>
      <c r="CCW45" s="4" t="str">
        <f>IFERROR(IF(N(data_NoOutliers!BQH45),data_NoOutliers!BQH45,MID(data_NoOutliers!BQH45,2,99)/2),"")</f>
        <v/>
      </c>
      <c r="CCX45" s="4" t="str">
        <f>IFERROR(IF(N(data_NoOutliers!BQI45),data_NoOutliers!BQI45,MID(data_NoOutliers!BQI45,2,99)/2),"")</f>
        <v/>
      </c>
      <c r="CCY45" s="4" t="str">
        <f>IFERROR(IF(N(data_NoOutliers!BQJ45),data_NoOutliers!BQJ45,MID(data_NoOutliers!BQJ45,2,99)/2),"")</f>
        <v/>
      </c>
      <c r="CCZ45" s="4" t="str">
        <f>IFERROR(IF(N(data_NoOutliers!BQK45),data_NoOutliers!BQK45,MID(data_NoOutliers!BQK45,2,99)/2),"")</f>
        <v/>
      </c>
      <c r="CDA45" s="4" t="str">
        <f>IFERROR(IF(N(data_NoOutliers!BQL45),data_NoOutliers!BQL45,MID(data_NoOutliers!BQL45,2,99)/2),"")</f>
        <v/>
      </c>
      <c r="CDB45" s="4" t="str">
        <f>IFERROR(IF(N(data_NoOutliers!BQM45),data_NoOutliers!BQM45,MID(data_NoOutliers!BQM45,2,99)/2),"")</f>
        <v/>
      </c>
      <c r="CDC45" s="4" t="str">
        <f>IFERROR(IF(N(data_NoOutliers!BQN45),data_NoOutliers!BQN45,MID(data_NoOutliers!BQN45,2,99)/2),"")</f>
        <v/>
      </c>
      <c r="CDD45" s="4" t="str">
        <f>IFERROR(IF(N(data_NoOutliers!BQO45),data_NoOutliers!BQO45,MID(data_NoOutliers!BQO45,2,99)/2),"")</f>
        <v/>
      </c>
      <c r="CDE45" s="4" t="str">
        <f>IFERROR(IF(N(data_NoOutliers!BQP45),data_NoOutliers!BQP45,MID(data_NoOutliers!BQP45,2,99)/2),"")</f>
        <v/>
      </c>
      <c r="CDF45" s="4" t="str">
        <f>IFERROR(IF(N(data_NoOutliers!BQQ45),data_NoOutliers!BQQ45,MID(data_NoOutliers!BQQ45,2,99)/2),"")</f>
        <v/>
      </c>
      <c r="CDG45" s="4" t="str">
        <f>IFERROR(IF(N(data_NoOutliers!BQR45),data_NoOutliers!BQR45,MID(data_NoOutliers!BQR45,2,99)/2),"")</f>
        <v/>
      </c>
      <c r="CDH45" s="4" t="str">
        <f>IFERROR(IF(N(data_NoOutliers!BQS45),data_NoOutliers!BQS45,MID(data_NoOutliers!BQS45,2,99)/2),"")</f>
        <v/>
      </c>
      <c r="CDI45" s="4" t="str">
        <f>IFERROR(IF(N(data_NoOutliers!BQT45),data_NoOutliers!BQT45,MID(data_NoOutliers!BQT45,2,99)/2),"")</f>
        <v/>
      </c>
      <c r="CDJ45" s="4" t="str">
        <f>IFERROR(IF(N(data_NoOutliers!BQU45),data_NoOutliers!BQU45,MID(data_NoOutliers!BQU45,2,99)/2),"")</f>
        <v/>
      </c>
      <c r="CDK45" s="4" t="str">
        <f>IFERROR(IF(N(data_NoOutliers!BQV45),data_NoOutliers!BQV45,MID(data_NoOutliers!BQV45,2,99)/2),"")</f>
        <v/>
      </c>
      <c r="CDL45" s="4" t="str">
        <f>IFERROR(IF(N(data_NoOutliers!BQW45),data_NoOutliers!BQW45,MID(data_NoOutliers!BQW45,2,99)/2),"")</f>
        <v/>
      </c>
      <c r="CDM45" s="4" t="str">
        <f>IFERROR(IF(N(data_NoOutliers!BQX45),data_NoOutliers!BQX45,MID(data_NoOutliers!BQX45,2,99)/2),"")</f>
        <v/>
      </c>
      <c r="CDN45" s="4" t="str">
        <f>IFERROR(IF(N(data_NoOutliers!BQY45),data_NoOutliers!BQY45,MID(data_NoOutliers!BQY45,2,99)/2),"")</f>
        <v/>
      </c>
      <c r="CDO45" s="4" t="str">
        <f>IFERROR(IF(N(data_NoOutliers!BQZ45),data_NoOutliers!BQZ45,MID(data_NoOutliers!BQZ45,2,99)/2),"")</f>
        <v/>
      </c>
      <c r="CDP45" s="4" t="str">
        <f>IFERROR(IF(N(data_NoOutliers!BRA45),data_NoOutliers!BRA45,MID(data_NoOutliers!BRA45,2,99)/2),"")</f>
        <v/>
      </c>
      <c r="CDQ45" s="4" t="str">
        <f>IFERROR(IF(N(data_NoOutliers!BRB45),data_NoOutliers!BRB45,MID(data_NoOutliers!BRB45,2,99)/2),"")</f>
        <v/>
      </c>
      <c r="CDR45" s="4" t="str">
        <f>IFERROR(IF(N(data_NoOutliers!BRC45),data_NoOutliers!BRC45,MID(data_NoOutliers!BRC45,2,99)/2),"")</f>
        <v/>
      </c>
      <c r="CDS45" s="4" t="str">
        <f>IFERROR(IF(N(data_NoOutliers!BRD45),data_NoOutliers!BRD45,MID(data_NoOutliers!BRD45,2,99)/2),"")</f>
        <v/>
      </c>
      <c r="CDT45" s="4" t="str">
        <f>IFERROR(IF(N(data_NoOutliers!BRE45),data_NoOutliers!BRE45,MID(data_NoOutliers!BRE45,2,99)/2),"")</f>
        <v/>
      </c>
      <c r="CDU45" s="4" t="str">
        <f>IFERROR(IF(N(data_NoOutliers!BRF45),data_NoOutliers!BRF45,MID(data_NoOutliers!BRF45,2,99)/2),"")</f>
        <v/>
      </c>
      <c r="CDV45" s="4" t="str">
        <f>IFERROR(IF(N(data_NoOutliers!BRG45),data_NoOutliers!BRG45,MID(data_NoOutliers!BRG45,2,99)/2),"")</f>
        <v/>
      </c>
      <c r="CDW45" s="4" t="str">
        <f>IFERROR(IF(N(data_NoOutliers!BRH45),data_NoOutliers!BRH45,MID(data_NoOutliers!BRH45,2,99)/2),"")</f>
        <v/>
      </c>
      <c r="CDX45" s="4" t="str">
        <f>IFERROR(IF(N(data_NoOutliers!BRI45),data_NoOutliers!BRI45,MID(data_NoOutliers!BRI45,2,99)/2),"")</f>
        <v/>
      </c>
      <c r="CDY45" s="4" t="str">
        <f>IFERROR(IF(N(data_NoOutliers!BRJ45),data_NoOutliers!BRJ45,MID(data_NoOutliers!BRJ45,2,99)/2),"")</f>
        <v/>
      </c>
      <c r="CDZ45" s="4" t="str">
        <f>IFERROR(IF(N(data_NoOutliers!BRK45),data_NoOutliers!BRK45,MID(data_NoOutliers!BRK45,2,99)/2),"")</f>
        <v/>
      </c>
      <c r="CEA45" s="4" t="str">
        <f>IFERROR(IF(N(data_NoOutliers!BRL45),data_NoOutliers!BRL45,MID(data_NoOutliers!BRL45,2,99)/2),"")</f>
        <v/>
      </c>
      <c r="CEB45" s="4" t="str">
        <f>IFERROR(IF(N(data_NoOutliers!BRM45),data_NoOutliers!BRM45,MID(data_NoOutliers!BRM45,2,99)/2),"")</f>
        <v/>
      </c>
      <c r="CEC45" s="4" t="str">
        <f>IFERROR(IF(N(data_NoOutliers!BRN45),data_NoOutliers!BRN45,MID(data_NoOutliers!BRN45,2,99)/2),"")</f>
        <v/>
      </c>
      <c r="CED45" s="4" t="str">
        <f>IFERROR(IF(N(data_NoOutliers!BRO45),data_NoOutliers!BRO45,MID(data_NoOutliers!BRO45,2,99)/2),"")</f>
        <v/>
      </c>
      <c r="CEE45" s="4" t="str">
        <f>IFERROR(IF(N(data_NoOutliers!BRP45),data_NoOutliers!BRP45,MID(data_NoOutliers!BRP45,2,99)/2),"")</f>
        <v/>
      </c>
      <c r="CEF45" s="4" t="str">
        <f>IFERROR(IF(N(data_NoOutliers!BRQ45),data_NoOutliers!BRQ45,MID(data_NoOutliers!BRQ45,2,99)/2),"")</f>
        <v/>
      </c>
      <c r="CEG45" s="4" t="str">
        <f>IFERROR(IF(N(data_NoOutliers!BRR45),data_NoOutliers!BRR45,MID(data_NoOutliers!BRR45,2,99)/2),"")</f>
        <v/>
      </c>
      <c r="CEH45" s="4" t="str">
        <f>IFERROR(IF(N(data_NoOutliers!BRS45),data_NoOutliers!BRS45,MID(data_NoOutliers!BRS45,2,99)/2),"")</f>
        <v/>
      </c>
      <c r="CEI45" s="4" t="str">
        <f>IFERROR(IF(N(data_NoOutliers!BRT45),data_NoOutliers!BRT45,MID(data_NoOutliers!BRT45,2,99)/2),"")</f>
        <v/>
      </c>
      <c r="CEJ45" s="4" t="str">
        <f>IFERROR(IF(N(data_NoOutliers!BRU45),data_NoOutliers!BRU45,MID(data_NoOutliers!BRU45,2,99)/2),"")</f>
        <v/>
      </c>
      <c r="CEK45" s="4" t="str">
        <f>IFERROR(IF(N(data_NoOutliers!BRV45),data_NoOutliers!BRV45,MID(data_NoOutliers!BRV45,2,99)/2),"")</f>
        <v/>
      </c>
      <c r="CEL45" s="4" t="str">
        <f>IFERROR(IF(N(data_NoOutliers!BRW45),data_NoOutliers!BRW45,MID(data_NoOutliers!BRW45,2,99)/2),"")</f>
        <v/>
      </c>
      <c r="CEM45" s="4" t="str">
        <f>IFERROR(IF(N(data_NoOutliers!BRX45),data_NoOutliers!BRX45,MID(data_NoOutliers!BRX45,2,99)/2),"")</f>
        <v/>
      </c>
      <c r="CEN45" s="4" t="str">
        <f>IFERROR(IF(N(data_NoOutliers!BRY45),data_NoOutliers!BRY45,MID(data_NoOutliers!BRY45,2,99)/2),"")</f>
        <v/>
      </c>
      <c r="CEO45" s="4" t="str">
        <f>IFERROR(IF(N(data_NoOutliers!BRZ45),data_NoOutliers!BRZ45,MID(data_NoOutliers!BRZ45,2,99)/2),"")</f>
        <v/>
      </c>
      <c r="CEP45" s="4" t="str">
        <f>IFERROR(IF(N(data_NoOutliers!BSA45),data_NoOutliers!BSA45,MID(data_NoOutliers!BSA45,2,99)/2),"")</f>
        <v/>
      </c>
      <c r="CEQ45" s="4" t="str">
        <f>IFERROR(IF(N(data_NoOutliers!BSB45),data_NoOutliers!BSB45,MID(data_NoOutliers!BSB45,2,99)/2),"")</f>
        <v/>
      </c>
      <c r="CER45" s="4" t="str">
        <f>IFERROR(IF(N(data_NoOutliers!BSC45),data_NoOutliers!BSC45,MID(data_NoOutliers!BSC45,2,99)/2),"")</f>
        <v/>
      </c>
      <c r="CES45" s="4" t="str">
        <f>IFERROR(IF(N(data_NoOutliers!BSD45),data_NoOutliers!BSD45,MID(data_NoOutliers!BSD45,2,99)/2),"")</f>
        <v/>
      </c>
      <c r="CET45" s="4" t="str">
        <f>IFERROR(IF(N(data_NoOutliers!BSE45),data_NoOutliers!BSE45,MID(data_NoOutliers!BSE45,2,99)/2),"")</f>
        <v/>
      </c>
      <c r="CEU45" s="4" t="str">
        <f>IFERROR(IF(N(data_NoOutliers!BSF45),data_NoOutliers!BSF45,MID(data_NoOutliers!BSF45,2,99)/2),"")</f>
        <v/>
      </c>
      <c r="CEV45" s="4" t="str">
        <f>IFERROR(IF(N(data_NoOutliers!BSG45),data_NoOutliers!BSG45,MID(data_NoOutliers!BSG45,2,99)/2),"")</f>
        <v/>
      </c>
      <c r="CEW45" s="4" t="str">
        <f>IFERROR(IF(N(data_NoOutliers!BSH45),data_NoOutliers!BSH45,MID(data_NoOutliers!BSH45,2,99)/2),"")</f>
        <v/>
      </c>
      <c r="CEX45" s="4" t="str">
        <f>IFERROR(IF(N(data_NoOutliers!BSI45),data_NoOutliers!BSI45,MID(data_NoOutliers!BSI45,2,99)/2),"")</f>
        <v/>
      </c>
      <c r="CEY45" s="4" t="str">
        <f>IFERROR(IF(N(data_NoOutliers!BSJ45),data_NoOutliers!BSJ45,MID(data_NoOutliers!BSJ45,2,99)/2),"")</f>
        <v/>
      </c>
      <c r="CEZ45" s="4" t="str">
        <f>IFERROR(IF(N(data_NoOutliers!BSK45),data_NoOutliers!BSK45,MID(data_NoOutliers!BSK45,2,99)/2),"")</f>
        <v/>
      </c>
      <c r="CFA45" s="4" t="str">
        <f>IFERROR(IF(N(data_NoOutliers!BSL45),data_NoOutliers!BSL45,MID(data_NoOutliers!BSL45,2,99)/2),"")</f>
        <v/>
      </c>
      <c r="CFB45" s="4" t="str">
        <f>IFERROR(IF(N(data_NoOutliers!BSM45),data_NoOutliers!BSM45,MID(data_NoOutliers!BSM45,2,99)/2),"")</f>
        <v/>
      </c>
      <c r="CFC45" s="4" t="str">
        <f>IFERROR(IF(N(data_NoOutliers!BSN45),data_NoOutliers!BSN45,MID(data_NoOutliers!BSN45,2,99)/2),"")</f>
        <v/>
      </c>
      <c r="CFD45" s="4" t="str">
        <f>IFERROR(IF(N(data_NoOutliers!BSO45),data_NoOutliers!BSO45,MID(data_NoOutliers!BSO45,2,99)/2),"")</f>
        <v/>
      </c>
      <c r="CFE45" s="4" t="str">
        <f>IFERROR(IF(N(data_NoOutliers!BSP45),data_NoOutliers!BSP45,MID(data_NoOutliers!BSP45,2,99)/2),"")</f>
        <v/>
      </c>
      <c r="CFF45" s="4" t="str">
        <f>IFERROR(IF(N(data_NoOutliers!BSQ45),data_NoOutliers!BSQ45,MID(data_NoOutliers!BSQ45,2,99)/2),"")</f>
        <v/>
      </c>
      <c r="CFG45" s="4" t="str">
        <f>IFERROR(IF(N(data_NoOutliers!BSR45),data_NoOutliers!BSR45,MID(data_NoOutliers!BSR45,2,99)/2),"")</f>
        <v/>
      </c>
      <c r="CFH45" s="4" t="str">
        <f>IFERROR(IF(N(data_NoOutliers!BSS45),data_NoOutliers!BSS45,MID(data_NoOutliers!BSS45,2,99)/2),"")</f>
        <v/>
      </c>
      <c r="CFI45" s="4" t="str">
        <f>IFERROR(IF(N(data_NoOutliers!BST45),data_NoOutliers!BST45,MID(data_NoOutliers!BST45,2,99)/2),"")</f>
        <v/>
      </c>
      <c r="CFJ45" s="4" t="str">
        <f>IFERROR(IF(N(data_NoOutliers!BSU45),data_NoOutliers!BSU45,MID(data_NoOutliers!BSU45,2,99)/2),"")</f>
        <v/>
      </c>
      <c r="CFK45" s="4" t="str">
        <f>IFERROR(IF(N(data_NoOutliers!BSV45),data_NoOutliers!BSV45,MID(data_NoOutliers!BSV45,2,99)/2),"")</f>
        <v/>
      </c>
      <c r="CFL45" s="4" t="str">
        <f>IFERROR(IF(N(data_NoOutliers!BSW45),data_NoOutliers!BSW45,MID(data_NoOutliers!BSW45,2,99)/2),"")</f>
        <v/>
      </c>
      <c r="CFM45" s="4" t="str">
        <f>IFERROR(IF(N(data_NoOutliers!BSX45),data_NoOutliers!BSX45,MID(data_NoOutliers!BSX45,2,99)/2),"")</f>
        <v/>
      </c>
      <c r="CFN45" s="4" t="str">
        <f>IFERROR(IF(N(data_NoOutliers!BSY45),data_NoOutliers!BSY45,MID(data_NoOutliers!BSY45,2,99)/2),"")</f>
        <v/>
      </c>
      <c r="CFO45" s="4" t="str">
        <f>IFERROR(IF(N(data_NoOutliers!BSZ45),data_NoOutliers!BSZ45,MID(data_NoOutliers!BSZ45,2,99)/2),"")</f>
        <v/>
      </c>
      <c r="CFP45" s="4" t="str">
        <f>IFERROR(IF(N(data_NoOutliers!BTA45),data_NoOutliers!BTA45,MID(data_NoOutliers!BTA45,2,99)/2),"")</f>
        <v/>
      </c>
      <c r="CFQ45" s="4" t="str">
        <f>IFERROR(IF(N(data_NoOutliers!BTB45),data_NoOutliers!BTB45,MID(data_NoOutliers!BTB45,2,99)/2),"")</f>
        <v/>
      </c>
      <c r="CFR45" s="4" t="str">
        <f>IFERROR(IF(N(data_NoOutliers!BTC45),data_NoOutliers!BTC45,MID(data_NoOutliers!BTC45,2,99)/2),"")</f>
        <v/>
      </c>
      <c r="CFS45" s="4" t="str">
        <f>IFERROR(IF(N(data_NoOutliers!BTD45),data_NoOutliers!BTD45,MID(data_NoOutliers!BTD45,2,99)/2),"")</f>
        <v/>
      </c>
      <c r="CFT45" s="4" t="str">
        <f>IFERROR(IF(N(data_NoOutliers!BTE45),data_NoOutliers!BTE45,MID(data_NoOutliers!BTE45,2,99)/2),"")</f>
        <v/>
      </c>
      <c r="CFU45" s="4" t="str">
        <f>IFERROR(IF(N(data_NoOutliers!BTF45),data_NoOutliers!BTF45,MID(data_NoOutliers!BTF45,2,99)/2),"")</f>
        <v/>
      </c>
      <c r="CFV45" s="4" t="str">
        <f>IFERROR(IF(N(data_NoOutliers!BTG45),data_NoOutliers!BTG45,MID(data_NoOutliers!BTG45,2,99)/2),"")</f>
        <v/>
      </c>
      <c r="CFW45" s="4" t="str">
        <f>IFERROR(IF(N(data_NoOutliers!BTH45),data_NoOutliers!BTH45,MID(data_NoOutliers!BTH45,2,99)/2),"")</f>
        <v/>
      </c>
      <c r="CFX45" s="4" t="str">
        <f>IFERROR(IF(N(data_NoOutliers!BTI45),data_NoOutliers!BTI45,MID(data_NoOutliers!BTI45,2,99)/2),"")</f>
        <v/>
      </c>
      <c r="CFY45" s="4" t="str">
        <f>IFERROR(IF(N(data_NoOutliers!BTJ45),data_NoOutliers!BTJ45,MID(data_NoOutliers!BTJ45,2,99)/2),"")</f>
        <v/>
      </c>
      <c r="CFZ45" s="4" t="str">
        <f>IFERROR(IF(N(data_NoOutliers!BTK45),data_NoOutliers!BTK45,MID(data_NoOutliers!BTK45,2,99)/2),"")</f>
        <v/>
      </c>
      <c r="CGA45" s="4" t="str">
        <f>IFERROR(IF(N(data_NoOutliers!BTL45),data_NoOutliers!BTL45,MID(data_NoOutliers!BTL45,2,99)/2),"")</f>
        <v/>
      </c>
      <c r="CGB45" s="4" t="str">
        <f>IFERROR(IF(N(data_NoOutliers!BTM45),data_NoOutliers!BTM45,MID(data_NoOutliers!BTM45,2,99)/2),"")</f>
        <v/>
      </c>
      <c r="CGC45" s="4" t="str">
        <f>IFERROR(IF(N(data_NoOutliers!BTN45),data_NoOutliers!BTN45,MID(data_NoOutliers!BTN45,2,99)/2),"")</f>
        <v/>
      </c>
      <c r="CGD45" s="4" t="str">
        <f>IFERROR(IF(N(data_NoOutliers!BTO45),data_NoOutliers!BTO45,MID(data_NoOutliers!BTO45,2,99)/2),"")</f>
        <v/>
      </c>
      <c r="CGE45" s="4" t="str">
        <f>IFERROR(IF(N(data_NoOutliers!BTP45),data_NoOutliers!BTP45,MID(data_NoOutliers!BTP45,2,99)/2),"")</f>
        <v/>
      </c>
      <c r="CGF45" s="4" t="str">
        <f>IFERROR(IF(N(data_NoOutliers!BTQ45),data_NoOutliers!BTQ45,MID(data_NoOutliers!BTQ45,2,99)/2),"")</f>
        <v/>
      </c>
      <c r="CGG45" s="4" t="str">
        <f>IFERROR(IF(N(data_NoOutliers!BTR45),data_NoOutliers!BTR45,MID(data_NoOutliers!BTR45,2,99)/2),"")</f>
        <v/>
      </c>
      <c r="CGH45" s="4" t="str">
        <f>IFERROR(IF(N(data_NoOutliers!BTS45),data_NoOutliers!BTS45,MID(data_NoOutliers!BTS45,2,99)/2),"")</f>
        <v/>
      </c>
      <c r="CGI45" s="4" t="str">
        <f>IFERROR(IF(N(data_NoOutliers!BTT45),data_NoOutliers!BTT45,MID(data_NoOutliers!BTT45,2,99)/2),"")</f>
        <v/>
      </c>
      <c r="CGJ45" s="4" t="str">
        <f>IFERROR(IF(N(data_NoOutliers!BTU45),data_NoOutliers!BTU45,MID(data_NoOutliers!BTU45,2,99)/2),"")</f>
        <v/>
      </c>
      <c r="CGK45" s="4" t="str">
        <f>IFERROR(IF(N(data_NoOutliers!BTV45),data_NoOutliers!BTV45,MID(data_NoOutliers!BTV45,2,99)/2),"")</f>
        <v/>
      </c>
      <c r="CGL45" s="4" t="str">
        <f>IFERROR(IF(N(data_NoOutliers!BTW45),data_NoOutliers!BTW45,MID(data_NoOutliers!BTW45,2,99)/2),"")</f>
        <v/>
      </c>
      <c r="CGM45" s="4" t="str">
        <f>IFERROR(IF(N(data_NoOutliers!BTX45),data_NoOutliers!BTX45,MID(data_NoOutliers!BTX45,2,99)/2),"")</f>
        <v/>
      </c>
      <c r="CGN45" s="4" t="str">
        <f>IFERROR(IF(N(data_NoOutliers!BTY45),data_NoOutliers!BTY45,MID(data_NoOutliers!BTY45,2,99)/2),"")</f>
        <v/>
      </c>
      <c r="CGO45" s="4" t="str">
        <f>IFERROR(IF(N(data_NoOutliers!BTZ45),data_NoOutliers!BTZ45,MID(data_NoOutliers!BTZ45,2,99)/2),"")</f>
        <v/>
      </c>
      <c r="CGP45" s="4" t="str">
        <f>IFERROR(IF(N(data_NoOutliers!BUA45),data_NoOutliers!BUA45,MID(data_NoOutliers!BUA45,2,99)/2),"")</f>
        <v/>
      </c>
      <c r="CGQ45" s="4" t="str">
        <f>IFERROR(IF(N(data_NoOutliers!BUB45),data_NoOutliers!BUB45,MID(data_NoOutliers!BUB45,2,99)/2),"")</f>
        <v/>
      </c>
      <c r="CGR45" s="4" t="str">
        <f>IFERROR(IF(N(data_NoOutliers!BUC45),data_NoOutliers!BUC45,MID(data_NoOutliers!BUC45,2,99)/2),"")</f>
        <v/>
      </c>
      <c r="CGS45" s="4" t="str">
        <f>IFERROR(IF(N(data_NoOutliers!BUD45),data_NoOutliers!BUD45,MID(data_NoOutliers!BUD45,2,99)/2),"")</f>
        <v/>
      </c>
      <c r="CGT45" s="4" t="str">
        <f>IFERROR(IF(N(data_NoOutliers!BUE45),data_NoOutliers!BUE45,MID(data_NoOutliers!BUE45,2,99)/2),"")</f>
        <v/>
      </c>
      <c r="CGU45" s="4" t="str">
        <f>IFERROR(IF(N(data_NoOutliers!BUF45),data_NoOutliers!BUF45,MID(data_NoOutliers!BUF45,2,99)/2),"")</f>
        <v/>
      </c>
      <c r="CGV45" s="4" t="str">
        <f>IFERROR(IF(N(data_NoOutliers!BUG45),data_NoOutliers!BUG45,MID(data_NoOutliers!BUG45,2,99)/2),"")</f>
        <v/>
      </c>
      <c r="CGW45" s="4" t="str">
        <f>IFERROR(IF(N(data_NoOutliers!BUH45),data_NoOutliers!BUH45,MID(data_NoOutliers!BUH45,2,99)/2),"")</f>
        <v/>
      </c>
      <c r="CGX45" s="4" t="str">
        <f>IFERROR(IF(N(data_NoOutliers!BUI45),data_NoOutliers!BUI45,MID(data_NoOutliers!BUI45,2,99)/2),"")</f>
        <v/>
      </c>
      <c r="CGY45" s="4" t="str">
        <f>IFERROR(IF(N(data_NoOutliers!BUJ45),data_NoOutliers!BUJ45,MID(data_NoOutliers!BUJ45,2,99)/2),"")</f>
        <v/>
      </c>
      <c r="CGZ45" s="4" t="str">
        <f>IFERROR(IF(N(data_NoOutliers!BUK45),data_NoOutliers!BUK45,MID(data_NoOutliers!BUK45,2,99)/2),"")</f>
        <v/>
      </c>
      <c r="CHA45" s="4" t="str">
        <f>IFERROR(IF(N(data_NoOutliers!BUL45),data_NoOutliers!BUL45,MID(data_NoOutliers!BUL45,2,99)/2),"")</f>
        <v/>
      </c>
      <c r="CHB45" s="4" t="str">
        <f>IFERROR(IF(N(data_NoOutliers!BUM45),data_NoOutliers!BUM45,MID(data_NoOutliers!BUM45,2,99)/2),"")</f>
        <v/>
      </c>
      <c r="CHC45" s="4" t="str">
        <f>IFERROR(IF(N(data_NoOutliers!BUN45),data_NoOutliers!BUN45,MID(data_NoOutliers!BUN45,2,99)/2),"")</f>
        <v/>
      </c>
      <c r="CHD45" s="4" t="str">
        <f>IFERROR(IF(N(data_NoOutliers!BUO45),data_NoOutliers!BUO45,MID(data_NoOutliers!BUO45,2,99)/2),"")</f>
        <v/>
      </c>
      <c r="CHE45" s="4" t="str">
        <f>IFERROR(IF(N(data_NoOutliers!BUP45),data_NoOutliers!BUP45,MID(data_NoOutliers!BUP45,2,99)/2),"")</f>
        <v/>
      </c>
      <c r="CHF45" s="4" t="str">
        <f>IFERROR(IF(N(data_NoOutliers!BUQ45),data_NoOutliers!BUQ45,MID(data_NoOutliers!BUQ45,2,99)/2),"")</f>
        <v/>
      </c>
      <c r="CHG45" s="4" t="str">
        <f>IFERROR(IF(N(data_NoOutliers!BUR45),data_NoOutliers!BUR45,MID(data_NoOutliers!BUR45,2,99)/2),"")</f>
        <v/>
      </c>
      <c r="CHH45" s="4" t="str">
        <f>IFERROR(IF(N(data_NoOutliers!BUS45),data_NoOutliers!BUS45,MID(data_NoOutliers!BUS45,2,99)/2),"")</f>
        <v/>
      </c>
      <c r="CHI45" s="4" t="str">
        <f>IFERROR(IF(N(data_NoOutliers!BUT45),data_NoOutliers!BUT45,MID(data_NoOutliers!BUT45,2,99)/2),"")</f>
        <v/>
      </c>
      <c r="CHJ45" s="4" t="str">
        <f>IFERROR(IF(N(data_NoOutliers!BUU45),data_NoOutliers!BUU45,MID(data_NoOutliers!BUU45,2,99)/2),"")</f>
        <v/>
      </c>
      <c r="CHK45" s="4" t="str">
        <f>IFERROR(IF(N(data_NoOutliers!BUV45),data_NoOutliers!BUV45,MID(data_NoOutliers!BUV45,2,99)/2),"")</f>
        <v/>
      </c>
      <c r="CHL45" s="4" t="str">
        <f>IFERROR(IF(N(data_NoOutliers!BUW45),data_NoOutliers!BUW45,MID(data_NoOutliers!BUW45,2,99)/2),"")</f>
        <v/>
      </c>
      <c r="CHM45" s="4" t="str">
        <f>IFERROR(IF(N(data_NoOutliers!BUX45),data_NoOutliers!BUX45,MID(data_NoOutliers!BUX45,2,99)/2),"")</f>
        <v/>
      </c>
      <c r="CHN45" s="4" t="str">
        <f>IFERROR(IF(N(data_NoOutliers!BUY45),data_NoOutliers!BUY45,MID(data_NoOutliers!BUY45,2,99)/2),"")</f>
        <v/>
      </c>
      <c r="CHO45" s="4" t="str">
        <f>IFERROR(IF(N(data_NoOutliers!BUZ45),data_NoOutliers!BUZ45,MID(data_NoOutliers!BUZ45,2,99)/2),"")</f>
        <v/>
      </c>
      <c r="CHP45" s="4" t="str">
        <f>IFERROR(IF(N(data_NoOutliers!BVA45),data_NoOutliers!BVA45,MID(data_NoOutliers!BVA45,2,99)/2),"")</f>
        <v/>
      </c>
      <c r="CHQ45" s="4" t="str">
        <f>IFERROR(IF(N(data_NoOutliers!BVB45),data_NoOutliers!BVB45,MID(data_NoOutliers!BVB45,2,99)/2),"")</f>
        <v/>
      </c>
      <c r="CHR45" s="4" t="str">
        <f>IFERROR(IF(N(data_NoOutliers!BVC45),data_NoOutliers!BVC45,MID(data_NoOutliers!BVC45,2,99)/2),"")</f>
        <v/>
      </c>
      <c r="CHS45" s="4" t="str">
        <f>IFERROR(IF(N(data_NoOutliers!BVD45),data_NoOutliers!BVD45,MID(data_NoOutliers!BVD45,2,99)/2),"")</f>
        <v/>
      </c>
      <c r="CHT45" s="4" t="str">
        <f>IFERROR(IF(N(data_NoOutliers!BVE45),data_NoOutliers!BVE45,MID(data_NoOutliers!BVE45,2,99)/2),"")</f>
        <v/>
      </c>
      <c r="CHU45" s="4" t="str">
        <f>IFERROR(IF(N(data_NoOutliers!BVF45),data_NoOutliers!BVF45,MID(data_NoOutliers!BVF45,2,99)/2),"")</f>
        <v/>
      </c>
      <c r="CHV45" s="4" t="str">
        <f>IFERROR(IF(N(data_NoOutliers!BVG45),data_NoOutliers!BVG45,MID(data_NoOutliers!BVG45,2,99)/2),"")</f>
        <v/>
      </c>
      <c r="CHW45" s="4" t="str">
        <f>IFERROR(IF(N(data_NoOutliers!BVH45),data_NoOutliers!BVH45,MID(data_NoOutliers!BVH45,2,99)/2),"")</f>
        <v/>
      </c>
      <c r="CHX45" s="4" t="str">
        <f>IFERROR(IF(N(data_NoOutliers!BVI45),data_NoOutliers!BVI45,MID(data_NoOutliers!BVI45,2,99)/2),"")</f>
        <v/>
      </c>
      <c r="CHY45" s="4" t="str">
        <f>IFERROR(IF(N(data_NoOutliers!BVJ45),data_NoOutliers!BVJ45,MID(data_NoOutliers!BVJ45,2,99)/2),"")</f>
        <v/>
      </c>
      <c r="CHZ45" s="4" t="str">
        <f>IFERROR(IF(N(data_NoOutliers!BVK45),data_NoOutliers!BVK45,MID(data_NoOutliers!BVK45,2,99)/2),"")</f>
        <v/>
      </c>
      <c r="CIA45" s="4" t="str">
        <f>IFERROR(IF(N(data_NoOutliers!BVL45),data_NoOutliers!BVL45,MID(data_NoOutliers!BVL45,2,99)/2),"")</f>
        <v/>
      </c>
      <c r="CIB45" s="4" t="str">
        <f>IFERROR(IF(N(data_NoOutliers!BVM45),data_NoOutliers!BVM45,MID(data_NoOutliers!BVM45,2,99)/2),"")</f>
        <v/>
      </c>
      <c r="CIC45" s="4" t="str">
        <f>IFERROR(IF(N(data_NoOutliers!BVN45),data_NoOutliers!BVN45,MID(data_NoOutliers!BVN45,2,99)/2),"")</f>
        <v/>
      </c>
      <c r="CID45" s="4" t="str">
        <f>IFERROR(IF(N(data_NoOutliers!BVO45),data_NoOutliers!BVO45,MID(data_NoOutliers!BVO45,2,99)/2),"")</f>
        <v/>
      </c>
      <c r="CIE45" s="4" t="str">
        <f>IFERROR(IF(N(data_NoOutliers!BVP45),data_NoOutliers!BVP45,MID(data_NoOutliers!BVP45,2,99)/2),"")</f>
        <v/>
      </c>
      <c r="CIF45" s="4" t="str">
        <f>IFERROR(IF(N(data_NoOutliers!BVQ45),data_NoOutliers!BVQ45,MID(data_NoOutliers!BVQ45,2,99)/2),"")</f>
        <v/>
      </c>
      <c r="CIG45" s="4" t="str">
        <f>IFERROR(IF(N(data_NoOutliers!BVR45),data_NoOutliers!BVR45,MID(data_NoOutliers!BVR45,2,99)/2),"")</f>
        <v/>
      </c>
      <c r="CIH45" s="4" t="str">
        <f>IFERROR(IF(N(data_NoOutliers!BVS45),data_NoOutliers!BVS45,MID(data_NoOutliers!BVS45,2,99)/2),"")</f>
        <v/>
      </c>
      <c r="CII45" s="4" t="str">
        <f>IFERROR(IF(N(data_NoOutliers!BVT45),data_NoOutliers!BVT45,MID(data_NoOutliers!BVT45,2,99)/2),"")</f>
        <v/>
      </c>
      <c r="CIJ45" s="4" t="str">
        <f>IFERROR(IF(N(data_NoOutliers!BVU45),data_NoOutliers!BVU45,MID(data_NoOutliers!BVU45,2,99)/2),"")</f>
        <v/>
      </c>
      <c r="CIK45" s="4" t="str">
        <f>IFERROR(IF(N(data_NoOutliers!BVV45),data_NoOutliers!BVV45,MID(data_NoOutliers!BVV45,2,99)/2),"")</f>
        <v/>
      </c>
      <c r="CIL45" s="4" t="str">
        <f>IFERROR(IF(N(data_NoOutliers!BVW45),data_NoOutliers!BVW45,MID(data_NoOutliers!BVW45,2,99)/2),"")</f>
        <v/>
      </c>
      <c r="CIM45" s="4" t="str">
        <f>IFERROR(IF(N(data_NoOutliers!BVX45),data_NoOutliers!BVX45,MID(data_NoOutliers!BVX45,2,99)/2),"")</f>
        <v/>
      </c>
      <c r="CIN45" s="4" t="str">
        <f>IFERROR(IF(N(data_NoOutliers!BVY45),data_NoOutliers!BVY45,MID(data_NoOutliers!BVY45,2,99)/2),"")</f>
        <v/>
      </c>
      <c r="CIO45" s="4" t="str">
        <f>IFERROR(IF(N(data_NoOutliers!BVZ45),data_NoOutliers!BVZ45,MID(data_NoOutliers!BVZ45,2,99)/2),"")</f>
        <v/>
      </c>
      <c r="CIP45" s="4" t="str">
        <f>IFERROR(IF(N(data_NoOutliers!BWA45),data_NoOutliers!BWA45,MID(data_NoOutliers!BWA45,2,99)/2),"")</f>
        <v/>
      </c>
      <c r="CIQ45" s="4" t="str">
        <f>IFERROR(IF(N(data_NoOutliers!BWB45),data_NoOutliers!BWB45,MID(data_NoOutliers!BWB45,2,99)/2),"")</f>
        <v/>
      </c>
      <c r="CIR45" s="4" t="str">
        <f>IFERROR(IF(N(data_NoOutliers!BWC45),data_NoOutliers!BWC45,MID(data_NoOutliers!BWC45,2,99)/2),"")</f>
        <v/>
      </c>
      <c r="CIS45" s="4" t="str">
        <f>IFERROR(IF(N(data_NoOutliers!BWD45),data_NoOutliers!BWD45,MID(data_NoOutliers!BWD45,2,99)/2),"")</f>
        <v/>
      </c>
      <c r="CIT45" s="4" t="str">
        <f>IFERROR(IF(N(data_NoOutliers!BWE45),data_NoOutliers!BWE45,MID(data_NoOutliers!BWE45,2,99)/2),"")</f>
        <v/>
      </c>
      <c r="CIU45" s="4" t="str">
        <f>IFERROR(IF(N(data_NoOutliers!BWF45),data_NoOutliers!BWF45,MID(data_NoOutliers!BWF45,2,99)/2),"")</f>
        <v/>
      </c>
      <c r="CIV45" s="4" t="str">
        <f>IFERROR(IF(N(data_NoOutliers!BWG45),data_NoOutliers!BWG45,MID(data_NoOutliers!BWG45,2,99)/2),"")</f>
        <v/>
      </c>
      <c r="CIW45" s="4" t="str">
        <f>IFERROR(IF(N(data_NoOutliers!BWH45),data_NoOutliers!BWH45,MID(data_NoOutliers!BWH45,2,99)/2),"")</f>
        <v/>
      </c>
      <c r="CIX45" s="4" t="str">
        <f>IFERROR(IF(N(data_NoOutliers!BWI45),data_NoOutliers!BWI45,MID(data_NoOutliers!BWI45,2,99)/2),"")</f>
        <v/>
      </c>
      <c r="CIY45" s="4" t="str">
        <f>IFERROR(IF(N(data_NoOutliers!BWJ45),data_NoOutliers!BWJ45,MID(data_NoOutliers!BWJ45,2,99)/2),"")</f>
        <v/>
      </c>
      <c r="CIZ45" s="4" t="str">
        <f>IFERROR(IF(N(data_NoOutliers!BWK45),data_NoOutliers!BWK45,MID(data_NoOutliers!BWK45,2,99)/2),"")</f>
        <v/>
      </c>
      <c r="CJA45" s="4" t="str">
        <f>IFERROR(IF(N(data_NoOutliers!BWL45),data_NoOutliers!BWL45,MID(data_NoOutliers!BWL45,2,99)/2),"")</f>
        <v/>
      </c>
      <c r="CJB45" s="4" t="str">
        <f>IFERROR(IF(N(data_NoOutliers!BWM45),data_NoOutliers!BWM45,MID(data_NoOutliers!BWM45,2,99)/2),"")</f>
        <v/>
      </c>
      <c r="CJC45" s="4" t="str">
        <f>IFERROR(IF(N(data_NoOutliers!BWN45),data_NoOutliers!BWN45,MID(data_NoOutliers!BWN45,2,99)/2),"")</f>
        <v/>
      </c>
      <c r="CJD45" s="4" t="str">
        <f>IFERROR(IF(N(data_NoOutliers!BWO45),data_NoOutliers!BWO45,MID(data_NoOutliers!BWO45,2,99)/2),"")</f>
        <v/>
      </c>
      <c r="CJE45" s="4" t="str">
        <f>IFERROR(IF(N(data_NoOutliers!BWP45),data_NoOutliers!BWP45,MID(data_NoOutliers!BWP45,2,99)/2),"")</f>
        <v/>
      </c>
      <c r="CJF45" s="4" t="str">
        <f>IFERROR(IF(N(data_NoOutliers!BWQ45),data_NoOutliers!BWQ45,MID(data_NoOutliers!BWQ45,2,99)/2),"")</f>
        <v/>
      </c>
      <c r="CJG45" s="4" t="str">
        <f>IFERROR(IF(N(data_NoOutliers!BWR45),data_NoOutliers!BWR45,MID(data_NoOutliers!BWR45,2,99)/2),"")</f>
        <v/>
      </c>
      <c r="CJH45" s="4" t="str">
        <f>IFERROR(IF(N(data_NoOutliers!BWS45),data_NoOutliers!BWS45,MID(data_NoOutliers!BWS45,2,99)/2),"")</f>
        <v/>
      </c>
      <c r="CJI45" s="4" t="str">
        <f>IFERROR(IF(N(data_NoOutliers!BWT45),data_NoOutliers!BWT45,MID(data_NoOutliers!BWT45,2,99)/2),"")</f>
        <v/>
      </c>
      <c r="CJJ45" s="4" t="str">
        <f>IFERROR(IF(N(data_NoOutliers!BWU45),data_NoOutliers!BWU45,MID(data_NoOutliers!BWU45,2,99)/2),"")</f>
        <v/>
      </c>
      <c r="CJK45" s="4" t="str">
        <f>IFERROR(IF(N(data_NoOutliers!BWV45),data_NoOutliers!BWV45,MID(data_NoOutliers!BWV45,2,99)/2),"")</f>
        <v/>
      </c>
      <c r="CJL45" s="4" t="str">
        <f>IFERROR(IF(N(data_NoOutliers!BWW45),data_NoOutliers!BWW45,MID(data_NoOutliers!BWW45,2,99)/2),"")</f>
        <v/>
      </c>
      <c r="CJM45" s="4" t="str">
        <f>IFERROR(IF(N(data_NoOutliers!BWX45),data_NoOutliers!BWX45,MID(data_NoOutliers!BWX45,2,99)/2),"")</f>
        <v/>
      </c>
      <c r="CJN45" s="4" t="str">
        <f>IFERROR(IF(N(data_NoOutliers!BWY45),data_NoOutliers!BWY45,MID(data_NoOutliers!BWY45,2,99)/2),"")</f>
        <v/>
      </c>
      <c r="CJO45" s="4" t="str">
        <f>IFERROR(IF(N(data_NoOutliers!BWZ45),data_NoOutliers!BWZ45,MID(data_NoOutliers!BWZ45,2,99)/2),"")</f>
        <v/>
      </c>
      <c r="CJP45" s="4" t="str">
        <f>IFERROR(IF(N(data_NoOutliers!BXA45),data_NoOutliers!BXA45,MID(data_NoOutliers!BXA45,2,99)/2),"")</f>
        <v/>
      </c>
      <c r="CJQ45" s="4" t="str">
        <f>IFERROR(IF(N(data_NoOutliers!BXB45),data_NoOutliers!BXB45,MID(data_NoOutliers!BXB45,2,99)/2),"")</f>
        <v/>
      </c>
      <c r="CJR45" s="4" t="str">
        <f>IFERROR(IF(N(data_NoOutliers!BXC45),data_NoOutliers!BXC45,MID(data_NoOutliers!BXC45,2,99)/2),"")</f>
        <v/>
      </c>
      <c r="CJS45" s="4" t="str">
        <f>IFERROR(IF(N(data_NoOutliers!BXD45),data_NoOutliers!BXD45,MID(data_NoOutliers!BXD45,2,99)/2),"")</f>
        <v/>
      </c>
      <c r="CJT45" s="4" t="str">
        <f>IFERROR(IF(N(data_NoOutliers!BXE45),data_NoOutliers!BXE45,MID(data_NoOutliers!BXE45,2,99)/2),"")</f>
        <v/>
      </c>
      <c r="CJU45" s="4" t="str">
        <f>IFERROR(IF(N(data_NoOutliers!BXF45),data_NoOutliers!BXF45,MID(data_NoOutliers!BXF45,2,99)/2),"")</f>
        <v/>
      </c>
      <c r="CJV45" s="4" t="str">
        <f>IFERROR(IF(N(data_NoOutliers!BXG45),data_NoOutliers!BXG45,MID(data_NoOutliers!BXG45,2,99)/2),"")</f>
        <v/>
      </c>
      <c r="CJW45" s="4" t="str">
        <f>IFERROR(IF(N(data_NoOutliers!BXH45),data_NoOutliers!BXH45,MID(data_NoOutliers!BXH45,2,99)/2),"")</f>
        <v/>
      </c>
      <c r="CJX45" s="4" t="str">
        <f>IFERROR(IF(N(data_NoOutliers!BXI45),data_NoOutliers!BXI45,MID(data_NoOutliers!BXI45,2,99)/2),"")</f>
        <v/>
      </c>
      <c r="CJY45" s="4" t="str">
        <f>IFERROR(IF(N(data_NoOutliers!BXJ45),data_NoOutliers!BXJ45,MID(data_NoOutliers!BXJ45,2,99)/2),"")</f>
        <v/>
      </c>
      <c r="CJZ45" s="4" t="str">
        <f>IFERROR(IF(N(data_NoOutliers!BXK45),data_NoOutliers!BXK45,MID(data_NoOutliers!BXK45,2,99)/2),"")</f>
        <v/>
      </c>
      <c r="CKA45" s="4" t="str">
        <f>IFERROR(IF(N(data_NoOutliers!BXL45),data_NoOutliers!BXL45,MID(data_NoOutliers!BXL45,2,99)/2),"")</f>
        <v/>
      </c>
      <c r="CKB45" s="4" t="str">
        <f>IFERROR(IF(N(data_NoOutliers!BXM45),data_NoOutliers!BXM45,MID(data_NoOutliers!BXM45,2,99)/2),"")</f>
        <v/>
      </c>
      <c r="CKC45" s="4" t="str">
        <f>IFERROR(IF(N(data_NoOutliers!BXN45),data_NoOutliers!BXN45,MID(data_NoOutliers!BXN45,2,99)/2),"")</f>
        <v/>
      </c>
      <c r="CKD45" s="4" t="str">
        <f>IFERROR(IF(N(data_NoOutliers!BXO45),data_NoOutliers!BXO45,MID(data_NoOutliers!BXO45,2,99)/2),"")</f>
        <v/>
      </c>
      <c r="CKE45" s="4" t="str">
        <f>IFERROR(IF(N(data_NoOutliers!BXP45),data_NoOutliers!BXP45,MID(data_NoOutliers!BXP45,2,99)/2),"")</f>
        <v/>
      </c>
      <c r="CKF45" s="4" t="str">
        <f>IFERROR(IF(N(data_NoOutliers!BXQ45),data_NoOutliers!BXQ45,MID(data_NoOutliers!BXQ45,2,99)/2),"")</f>
        <v/>
      </c>
      <c r="CKG45" s="4" t="str">
        <f>IFERROR(IF(N(data_NoOutliers!BXR45),data_NoOutliers!BXR45,MID(data_NoOutliers!BXR45,2,99)/2),"")</f>
        <v/>
      </c>
      <c r="CKH45" s="4" t="str">
        <f>IFERROR(IF(N(data_NoOutliers!BXS45),data_NoOutliers!BXS45,MID(data_NoOutliers!BXS45,2,99)/2),"")</f>
        <v/>
      </c>
      <c r="CKI45" s="4" t="str">
        <f>IFERROR(IF(N(data_NoOutliers!BXT45),data_NoOutliers!BXT45,MID(data_NoOutliers!BXT45,2,99)/2),"")</f>
        <v/>
      </c>
      <c r="CKJ45" s="4" t="str">
        <f>IFERROR(IF(N(data_NoOutliers!BXU45),data_NoOutliers!BXU45,MID(data_NoOutliers!BXU45,2,99)/2),"")</f>
        <v/>
      </c>
      <c r="CKK45" s="4" t="str">
        <f>IFERROR(IF(N(data_NoOutliers!BXV45),data_NoOutliers!BXV45,MID(data_NoOutliers!BXV45,2,99)/2),"")</f>
        <v/>
      </c>
      <c r="CKL45" s="4" t="str">
        <f>IFERROR(IF(N(data_NoOutliers!BXW45),data_NoOutliers!BXW45,MID(data_NoOutliers!BXW45,2,99)/2),"")</f>
        <v/>
      </c>
      <c r="CKM45" s="4" t="str">
        <f>IFERROR(IF(N(data_NoOutliers!BXX45),data_NoOutliers!BXX45,MID(data_NoOutliers!BXX45,2,99)/2),"")</f>
        <v/>
      </c>
      <c r="CKN45" s="4" t="str">
        <f>IFERROR(IF(N(data_NoOutliers!BXY45),data_NoOutliers!BXY45,MID(data_NoOutliers!BXY45,2,99)/2),"")</f>
        <v/>
      </c>
      <c r="CKO45" s="4" t="str">
        <f>IFERROR(IF(N(data_NoOutliers!BXZ45),data_NoOutliers!BXZ45,MID(data_NoOutliers!BXZ45,2,99)/2),"")</f>
        <v/>
      </c>
      <c r="CKP45" s="4" t="str">
        <f>IFERROR(IF(N(data_NoOutliers!BYA45),data_NoOutliers!BYA45,MID(data_NoOutliers!BYA45,2,99)/2),"")</f>
        <v/>
      </c>
      <c r="CKQ45" s="4" t="str">
        <f>IFERROR(IF(N(data_NoOutliers!BYB45),data_NoOutliers!BYB45,MID(data_NoOutliers!BYB45,2,99)/2),"")</f>
        <v/>
      </c>
      <c r="CKR45" s="4" t="str">
        <f>IFERROR(IF(N(data_NoOutliers!BYC45),data_NoOutliers!BYC45,MID(data_NoOutliers!BYC45,2,99)/2),"")</f>
        <v/>
      </c>
      <c r="CKS45" s="4" t="str">
        <f>IFERROR(IF(N(data_NoOutliers!BYD45),data_NoOutliers!BYD45,MID(data_NoOutliers!BYD45,2,99)/2),"")</f>
        <v/>
      </c>
      <c r="CKT45" s="4" t="str">
        <f>IFERROR(IF(N(data_NoOutliers!BYE45),data_NoOutliers!BYE45,MID(data_NoOutliers!BYE45,2,99)/2),"")</f>
        <v/>
      </c>
      <c r="CKU45" s="4" t="str">
        <f>IFERROR(IF(N(data_NoOutliers!BYF45),data_NoOutliers!BYF45,MID(data_NoOutliers!BYF45,2,99)/2),"")</f>
        <v/>
      </c>
      <c r="CKV45" s="4" t="str">
        <f>IFERROR(IF(N(data_NoOutliers!BYG45),data_NoOutliers!BYG45,MID(data_NoOutliers!BYG45,2,99)/2),"")</f>
        <v/>
      </c>
      <c r="CKW45" s="4" t="str">
        <f>IFERROR(IF(N(data_NoOutliers!BYH45),data_NoOutliers!BYH45,MID(data_NoOutliers!BYH45,2,99)/2),"")</f>
        <v/>
      </c>
      <c r="CKX45" s="4" t="str">
        <f>IFERROR(IF(N(data_NoOutliers!BYI45),data_NoOutliers!BYI45,MID(data_NoOutliers!BYI45,2,99)/2),"")</f>
        <v/>
      </c>
      <c r="CKY45" s="4" t="str">
        <f>IFERROR(IF(N(data_NoOutliers!BYJ45),data_NoOutliers!BYJ45,MID(data_NoOutliers!BYJ45,2,99)/2),"")</f>
        <v/>
      </c>
      <c r="CKZ45" s="4" t="str">
        <f>IFERROR(IF(N(data_NoOutliers!BYK45),data_NoOutliers!BYK45,MID(data_NoOutliers!BYK45,2,99)/2),"")</f>
        <v/>
      </c>
      <c r="CLA45" s="4" t="str">
        <f>IFERROR(IF(N(data_NoOutliers!BYL45),data_NoOutliers!BYL45,MID(data_NoOutliers!BYL45,2,99)/2),"")</f>
        <v/>
      </c>
      <c r="CLB45" s="4" t="str">
        <f>IFERROR(IF(N(data_NoOutliers!BYM45),data_NoOutliers!BYM45,MID(data_NoOutliers!BYM45,2,99)/2),"")</f>
        <v/>
      </c>
      <c r="CLC45" s="4" t="str">
        <f>IFERROR(IF(N(data_NoOutliers!BYN45),data_NoOutliers!BYN45,MID(data_NoOutliers!BYN45,2,99)/2),"")</f>
        <v/>
      </c>
      <c r="CLD45" s="4" t="str">
        <f>IFERROR(IF(N(data_NoOutliers!BYO45),data_NoOutliers!BYO45,MID(data_NoOutliers!BYO45,2,99)/2),"")</f>
        <v/>
      </c>
      <c r="CLE45" s="4" t="str">
        <f>IFERROR(IF(N(data_NoOutliers!BYP45),data_NoOutliers!BYP45,MID(data_NoOutliers!BYP45,2,99)/2),"")</f>
        <v/>
      </c>
      <c r="CLF45" s="4" t="str">
        <f>IFERROR(IF(N(data_NoOutliers!BYQ45),data_NoOutliers!BYQ45,MID(data_NoOutliers!BYQ45,2,99)/2),"")</f>
        <v/>
      </c>
      <c r="CLG45" s="4" t="str">
        <f>IFERROR(IF(N(data_NoOutliers!BYR45),data_NoOutliers!BYR45,MID(data_NoOutliers!BYR45,2,99)/2),"")</f>
        <v/>
      </c>
      <c r="CLH45" s="4" t="str">
        <f>IFERROR(IF(N(data_NoOutliers!BYS45),data_NoOutliers!BYS45,MID(data_NoOutliers!BYS45,2,99)/2),"")</f>
        <v/>
      </c>
      <c r="CLI45" s="4" t="str">
        <f>IFERROR(IF(N(data_NoOutliers!BYT45),data_NoOutliers!BYT45,MID(data_NoOutliers!BYT45,2,99)/2),"")</f>
        <v/>
      </c>
      <c r="CLJ45" s="4" t="str">
        <f>IFERROR(IF(N(data_NoOutliers!BYU45),data_NoOutliers!BYU45,MID(data_NoOutliers!BYU45,2,99)/2),"")</f>
        <v/>
      </c>
      <c r="CLK45" s="4" t="str">
        <f>IFERROR(IF(N(data_NoOutliers!BYV45),data_NoOutliers!BYV45,MID(data_NoOutliers!BYV45,2,99)/2),"")</f>
        <v/>
      </c>
      <c r="CLL45" s="4" t="str">
        <f>IFERROR(IF(N(data_NoOutliers!BYW45),data_NoOutliers!BYW45,MID(data_NoOutliers!BYW45,2,99)/2),"")</f>
        <v/>
      </c>
      <c r="CLM45" s="4" t="str">
        <f>IFERROR(IF(N(data_NoOutliers!BYX45),data_NoOutliers!BYX45,MID(data_NoOutliers!BYX45,2,99)/2),"")</f>
        <v/>
      </c>
      <c r="CLN45" s="4" t="str">
        <f>IFERROR(IF(N(data_NoOutliers!BYY45),data_NoOutliers!BYY45,MID(data_NoOutliers!BYY45,2,99)/2),"")</f>
        <v/>
      </c>
      <c r="CLO45" s="4" t="str">
        <f>IFERROR(IF(N(data_NoOutliers!BYZ45),data_NoOutliers!BYZ45,MID(data_NoOutliers!BYZ45,2,99)/2),"")</f>
        <v/>
      </c>
      <c r="CLP45" s="4" t="str">
        <f>IFERROR(IF(N(data_NoOutliers!BZA45),data_NoOutliers!BZA45,MID(data_NoOutliers!BZA45,2,99)/2),"")</f>
        <v/>
      </c>
      <c r="CLQ45" s="4" t="str">
        <f>IFERROR(IF(N(data_NoOutliers!BZB45),data_NoOutliers!BZB45,MID(data_NoOutliers!BZB45,2,99)/2),"")</f>
        <v/>
      </c>
      <c r="CLR45" s="4" t="str">
        <f>IFERROR(IF(N(data_NoOutliers!BZC45),data_NoOutliers!BZC45,MID(data_NoOutliers!BZC45,2,99)/2),"")</f>
        <v/>
      </c>
      <c r="CLS45" s="4" t="str">
        <f>IFERROR(IF(N(data_NoOutliers!BZD45),data_NoOutliers!BZD45,MID(data_NoOutliers!BZD45,2,99)/2),"")</f>
        <v/>
      </c>
      <c r="CLT45" s="4" t="str">
        <f>IFERROR(IF(N(data_NoOutliers!BZE45),data_NoOutliers!BZE45,MID(data_NoOutliers!BZE45,2,99)/2),"")</f>
        <v/>
      </c>
      <c r="CLU45" s="4" t="str">
        <f>IFERROR(IF(N(data_NoOutliers!BZF45),data_NoOutliers!BZF45,MID(data_NoOutliers!BZF45,2,99)/2),"")</f>
        <v/>
      </c>
      <c r="CLV45" s="4" t="str">
        <f>IFERROR(IF(N(data_NoOutliers!BZG45),data_NoOutliers!BZG45,MID(data_NoOutliers!BZG45,2,99)/2),"")</f>
        <v/>
      </c>
      <c r="CLW45" s="4" t="str">
        <f>IFERROR(IF(N(data_NoOutliers!BZH45),data_NoOutliers!BZH45,MID(data_NoOutliers!BZH45,2,99)/2),"")</f>
        <v/>
      </c>
      <c r="CLX45" s="4" t="str">
        <f>IFERROR(IF(N(data_NoOutliers!BZI45),data_NoOutliers!BZI45,MID(data_NoOutliers!BZI45,2,99)/2),"")</f>
        <v/>
      </c>
      <c r="CLY45" s="4" t="str">
        <f>IFERROR(IF(N(data_NoOutliers!BZJ45),data_NoOutliers!BZJ45,MID(data_NoOutliers!BZJ45,2,99)/2),"")</f>
        <v/>
      </c>
      <c r="CLZ45" s="4" t="str">
        <f>IFERROR(IF(N(data_NoOutliers!BZK45),data_NoOutliers!BZK45,MID(data_NoOutliers!BZK45,2,99)/2),"")</f>
        <v/>
      </c>
      <c r="CMA45" s="4" t="str">
        <f>IFERROR(IF(N(data_NoOutliers!BZL45),data_NoOutliers!BZL45,MID(data_NoOutliers!BZL45,2,99)/2),"")</f>
        <v/>
      </c>
      <c r="CMB45" s="4" t="str">
        <f>IFERROR(IF(N(data_NoOutliers!BZM45),data_NoOutliers!BZM45,MID(data_NoOutliers!BZM45,2,99)/2),"")</f>
        <v/>
      </c>
      <c r="CMC45" s="4" t="str">
        <f>IFERROR(IF(N(data_NoOutliers!BZN45),data_NoOutliers!BZN45,MID(data_NoOutliers!BZN45,2,99)/2),"")</f>
        <v/>
      </c>
      <c r="CMD45" s="4" t="str">
        <f>IFERROR(IF(N(data_NoOutliers!BZO45),data_NoOutliers!BZO45,MID(data_NoOutliers!BZO45,2,99)/2),"")</f>
        <v/>
      </c>
      <c r="CME45" s="4" t="str">
        <f>IFERROR(IF(N(data_NoOutliers!BZP45),data_NoOutliers!BZP45,MID(data_NoOutliers!BZP45,2,99)/2),"")</f>
        <v/>
      </c>
      <c r="CMF45" s="4" t="str">
        <f>IFERROR(IF(N(data_NoOutliers!BZQ45),data_NoOutliers!BZQ45,MID(data_NoOutliers!BZQ45,2,99)/2),"")</f>
        <v/>
      </c>
      <c r="CMG45" s="4" t="str">
        <f>IFERROR(IF(N(data_NoOutliers!BZR45),data_NoOutliers!BZR45,MID(data_NoOutliers!BZR45,2,99)/2),"")</f>
        <v/>
      </c>
      <c r="CMH45" s="4" t="str">
        <f>IFERROR(IF(N(data_NoOutliers!BZS45),data_NoOutliers!BZS45,MID(data_NoOutliers!BZS45,2,99)/2),"")</f>
        <v/>
      </c>
      <c r="CMI45" s="4" t="str">
        <f>IFERROR(IF(N(data_NoOutliers!BZT45),data_NoOutliers!BZT45,MID(data_NoOutliers!BZT45,2,99)/2),"")</f>
        <v/>
      </c>
      <c r="CMJ45" s="4" t="str">
        <f>IFERROR(IF(N(data_NoOutliers!BZU45),data_NoOutliers!BZU45,MID(data_NoOutliers!BZU45,2,99)/2),"")</f>
        <v/>
      </c>
      <c r="CMK45" s="4" t="str">
        <f>IFERROR(IF(N(data_NoOutliers!BZV45),data_NoOutliers!BZV45,MID(data_NoOutliers!BZV45,2,99)/2),"")</f>
        <v/>
      </c>
      <c r="CML45" s="4" t="str">
        <f>IFERROR(IF(N(data_NoOutliers!BZW45),data_NoOutliers!BZW45,MID(data_NoOutliers!BZW45,2,99)/2),"")</f>
        <v/>
      </c>
      <c r="CMM45" s="4" t="str">
        <f>IFERROR(IF(N(data_NoOutliers!BZX45),data_NoOutliers!BZX45,MID(data_NoOutliers!BZX45,2,99)/2),"")</f>
        <v/>
      </c>
      <c r="CMN45" s="4" t="str">
        <f>IFERROR(IF(N(data_NoOutliers!BZY45),data_NoOutliers!BZY45,MID(data_NoOutliers!BZY45,2,99)/2),"")</f>
        <v/>
      </c>
      <c r="CMO45" s="4" t="str">
        <f>IFERROR(IF(N(data_NoOutliers!BZZ45),data_NoOutliers!BZZ45,MID(data_NoOutliers!BZZ45,2,99)/2),"")</f>
        <v/>
      </c>
      <c r="CMP45" s="4" t="str">
        <f>IFERROR(IF(N(data_NoOutliers!CAA45),data_NoOutliers!CAA45,MID(data_NoOutliers!CAA45,2,99)/2),"")</f>
        <v/>
      </c>
      <c r="CMQ45" s="4" t="str">
        <f>IFERROR(IF(N(data_NoOutliers!CAB45),data_NoOutliers!CAB45,MID(data_NoOutliers!CAB45,2,99)/2),"")</f>
        <v/>
      </c>
      <c r="CMR45" s="4" t="str">
        <f>IFERROR(IF(N(data_NoOutliers!CAC45),data_NoOutliers!CAC45,MID(data_NoOutliers!CAC45,2,99)/2),"")</f>
        <v/>
      </c>
      <c r="CMS45" s="4" t="str">
        <f>IFERROR(IF(N(data_NoOutliers!CAD45),data_NoOutliers!CAD45,MID(data_NoOutliers!CAD45,2,99)/2),"")</f>
        <v/>
      </c>
      <c r="CMT45" s="4" t="str">
        <f>IFERROR(IF(N(data_NoOutliers!CAE45),data_NoOutliers!CAE45,MID(data_NoOutliers!CAE45,2,99)/2),"")</f>
        <v/>
      </c>
      <c r="CMU45" s="4" t="str">
        <f>IFERROR(IF(N(data_NoOutliers!CAF45),data_NoOutliers!CAF45,MID(data_NoOutliers!CAF45,2,99)/2),"")</f>
        <v/>
      </c>
      <c r="CMV45" s="4" t="str">
        <f>IFERROR(IF(N(data_NoOutliers!CAG45),data_NoOutliers!CAG45,MID(data_NoOutliers!CAG45,2,99)/2),"")</f>
        <v/>
      </c>
      <c r="CMW45" s="4" t="str">
        <f>IFERROR(IF(N(data_NoOutliers!CAH45),data_NoOutliers!CAH45,MID(data_NoOutliers!CAH45,2,99)/2),"")</f>
        <v/>
      </c>
      <c r="CMX45" s="4" t="str">
        <f>IFERROR(IF(N(data_NoOutliers!CAI45),data_NoOutliers!CAI45,MID(data_NoOutliers!CAI45,2,99)/2),"")</f>
        <v/>
      </c>
      <c r="CMY45" s="4" t="str">
        <f>IFERROR(IF(N(data_NoOutliers!CAJ45),data_NoOutliers!CAJ45,MID(data_NoOutliers!CAJ45,2,99)/2),"")</f>
        <v/>
      </c>
      <c r="CMZ45" s="4" t="str">
        <f>IFERROR(IF(N(data_NoOutliers!CAK45),data_NoOutliers!CAK45,MID(data_NoOutliers!CAK45,2,99)/2),"")</f>
        <v/>
      </c>
      <c r="CNA45" s="4" t="str">
        <f>IFERROR(IF(N(data_NoOutliers!CAL45),data_NoOutliers!CAL45,MID(data_NoOutliers!CAL45,2,99)/2),"")</f>
        <v/>
      </c>
      <c r="CNB45" s="4" t="str">
        <f>IFERROR(IF(N(data_NoOutliers!CAM45),data_NoOutliers!CAM45,MID(data_NoOutliers!CAM45,2,99)/2),"")</f>
        <v/>
      </c>
      <c r="CNC45" s="4" t="str">
        <f>IFERROR(IF(N(data_NoOutliers!CAN45),data_NoOutliers!CAN45,MID(data_NoOutliers!CAN45,2,99)/2),"")</f>
        <v/>
      </c>
      <c r="CND45" s="4" t="str">
        <f>IFERROR(IF(N(data_NoOutliers!CAO45),data_NoOutliers!CAO45,MID(data_NoOutliers!CAO45,2,99)/2),"")</f>
        <v/>
      </c>
      <c r="CNE45" s="4" t="str">
        <f>IFERROR(IF(N(data_NoOutliers!CAP45),data_NoOutliers!CAP45,MID(data_NoOutliers!CAP45,2,99)/2),"")</f>
        <v/>
      </c>
      <c r="CNF45" s="4" t="str">
        <f>IFERROR(IF(N(data_NoOutliers!CAQ45),data_NoOutliers!CAQ45,MID(data_NoOutliers!CAQ45,2,99)/2),"")</f>
        <v/>
      </c>
      <c r="CNG45" s="4" t="str">
        <f>IFERROR(IF(N(data_NoOutliers!CAR45),data_NoOutliers!CAR45,MID(data_NoOutliers!CAR45,2,99)/2),"")</f>
        <v/>
      </c>
      <c r="CNH45" s="4" t="str">
        <f>IFERROR(IF(N(data_NoOutliers!CAS45),data_NoOutliers!CAS45,MID(data_NoOutliers!CAS45,2,99)/2),"")</f>
        <v/>
      </c>
      <c r="CNI45" s="4" t="str">
        <f>IFERROR(IF(N(data_NoOutliers!CAT45),data_NoOutliers!CAT45,MID(data_NoOutliers!CAT45,2,99)/2),"")</f>
        <v/>
      </c>
      <c r="CNJ45" s="4" t="str">
        <f>IFERROR(IF(N(data_NoOutliers!CAU45),data_NoOutliers!CAU45,MID(data_NoOutliers!CAU45,2,99)/2),"")</f>
        <v/>
      </c>
      <c r="CNK45" s="4" t="str">
        <f>IFERROR(IF(N(data_NoOutliers!CAV45),data_NoOutliers!CAV45,MID(data_NoOutliers!CAV45,2,99)/2),"")</f>
        <v/>
      </c>
      <c r="CNL45" s="4" t="str">
        <f>IFERROR(IF(N(data_NoOutliers!CAW45),data_NoOutliers!CAW45,MID(data_NoOutliers!CAW45,2,99)/2),"")</f>
        <v/>
      </c>
      <c r="CNM45" s="4" t="str">
        <f>IFERROR(IF(N(data_NoOutliers!CAX45),data_NoOutliers!CAX45,MID(data_NoOutliers!CAX45,2,99)/2),"")</f>
        <v/>
      </c>
      <c r="CNN45" s="4" t="str">
        <f>IFERROR(IF(N(data_NoOutliers!CAY45),data_NoOutliers!CAY45,MID(data_NoOutliers!CAY45,2,99)/2),"")</f>
        <v/>
      </c>
      <c r="CNO45" s="4" t="str">
        <f>IFERROR(IF(N(data_NoOutliers!CAZ45),data_NoOutliers!CAZ45,MID(data_NoOutliers!CAZ45,2,99)/2),"")</f>
        <v/>
      </c>
      <c r="CNP45" s="4" t="str">
        <f>IFERROR(IF(N(data_NoOutliers!CBA45),data_NoOutliers!CBA45,MID(data_NoOutliers!CBA45,2,99)/2),"")</f>
        <v/>
      </c>
      <c r="CNQ45" s="4" t="str">
        <f>IFERROR(IF(N(data_NoOutliers!CBB45),data_NoOutliers!CBB45,MID(data_NoOutliers!CBB45,2,99)/2),"")</f>
        <v/>
      </c>
      <c r="CNR45" s="4" t="str">
        <f>IFERROR(IF(N(data_NoOutliers!CBC45),data_NoOutliers!CBC45,MID(data_NoOutliers!CBC45,2,99)/2),"")</f>
        <v/>
      </c>
      <c r="CNS45" s="4" t="str">
        <f>IFERROR(IF(N(data_NoOutliers!CBD45),data_NoOutliers!CBD45,MID(data_NoOutliers!CBD45,2,99)/2),"")</f>
        <v/>
      </c>
      <c r="CNT45" s="4" t="str">
        <f>IFERROR(IF(N(data_NoOutliers!CBE45),data_NoOutliers!CBE45,MID(data_NoOutliers!CBE45,2,99)/2),"")</f>
        <v/>
      </c>
      <c r="CNU45" s="4" t="str">
        <f>IFERROR(IF(N(data_NoOutliers!CBF45),data_NoOutliers!CBF45,MID(data_NoOutliers!CBF45,2,99)/2),"")</f>
        <v/>
      </c>
      <c r="CNV45" s="4" t="str">
        <f>IFERROR(IF(N(data_NoOutliers!CBG45),data_NoOutliers!CBG45,MID(data_NoOutliers!CBG45,2,99)/2),"")</f>
        <v/>
      </c>
      <c r="CNW45" s="4" t="str">
        <f>IFERROR(IF(N(data_NoOutliers!CBH45),data_NoOutliers!CBH45,MID(data_NoOutliers!CBH45,2,99)/2),"")</f>
        <v/>
      </c>
      <c r="CNX45" s="4" t="str">
        <f>IFERROR(IF(N(data_NoOutliers!CBI45),data_NoOutliers!CBI45,MID(data_NoOutliers!CBI45,2,99)/2),"")</f>
        <v/>
      </c>
      <c r="CNY45" s="4" t="str">
        <f>IFERROR(IF(N(data_NoOutliers!CBJ45),data_NoOutliers!CBJ45,MID(data_NoOutliers!CBJ45,2,99)/2),"")</f>
        <v/>
      </c>
      <c r="CNZ45" s="4" t="str">
        <f>IFERROR(IF(N(data_NoOutliers!CBK45),data_NoOutliers!CBK45,MID(data_NoOutliers!CBK45,2,99)/2),"")</f>
        <v/>
      </c>
      <c r="COA45" s="4" t="str">
        <f>IFERROR(IF(N(data_NoOutliers!CBL45),data_NoOutliers!CBL45,MID(data_NoOutliers!CBL45,2,99)/2),"")</f>
        <v/>
      </c>
      <c r="COB45" s="4" t="str">
        <f>IFERROR(IF(N(data_NoOutliers!CBM45),data_NoOutliers!CBM45,MID(data_NoOutliers!CBM45,2,99)/2),"")</f>
        <v/>
      </c>
      <c r="COC45" s="4" t="str">
        <f>IFERROR(IF(N(data_NoOutliers!CBN45),data_NoOutliers!CBN45,MID(data_NoOutliers!CBN45,2,99)/2),"")</f>
        <v/>
      </c>
      <c r="COD45" s="4" t="str">
        <f>IFERROR(IF(N(data_NoOutliers!CBO45),data_NoOutliers!CBO45,MID(data_NoOutliers!CBO45,2,99)/2),"")</f>
        <v/>
      </c>
      <c r="COE45" s="4" t="str">
        <f>IFERROR(IF(N(data_NoOutliers!CBP45),data_NoOutliers!CBP45,MID(data_NoOutliers!CBP45,2,99)/2),"")</f>
        <v/>
      </c>
      <c r="COF45" s="4" t="str">
        <f>IFERROR(IF(N(data_NoOutliers!CBQ45),data_NoOutliers!CBQ45,MID(data_NoOutliers!CBQ45,2,99)/2),"")</f>
        <v/>
      </c>
      <c r="COG45" s="4" t="str">
        <f>IFERROR(IF(N(data_NoOutliers!CBR45),data_NoOutliers!CBR45,MID(data_NoOutliers!CBR45,2,99)/2),"")</f>
        <v/>
      </c>
      <c r="COH45" s="4" t="str">
        <f>IFERROR(IF(N(data_NoOutliers!CBS45),data_NoOutliers!CBS45,MID(data_NoOutliers!CBS45,2,99)/2),"")</f>
        <v/>
      </c>
      <c r="COI45" s="4" t="str">
        <f>IFERROR(IF(N(data_NoOutliers!CBT45),data_NoOutliers!CBT45,MID(data_NoOutliers!CBT45,2,99)/2),"")</f>
        <v/>
      </c>
      <c r="COJ45" s="4" t="str">
        <f>IFERROR(IF(N(data_NoOutliers!CBU45),data_NoOutliers!CBU45,MID(data_NoOutliers!CBU45,2,99)/2),"")</f>
        <v/>
      </c>
      <c r="COK45" s="4" t="str">
        <f>IFERROR(IF(N(data_NoOutliers!CBV45),data_NoOutliers!CBV45,MID(data_NoOutliers!CBV45,2,99)/2),"")</f>
        <v/>
      </c>
      <c r="COL45" s="4" t="str">
        <f>IFERROR(IF(N(data_NoOutliers!CBW45),data_NoOutliers!CBW45,MID(data_NoOutliers!CBW45,2,99)/2),"")</f>
        <v/>
      </c>
      <c r="COM45" s="4" t="str">
        <f>IFERROR(IF(N(data_NoOutliers!CBX45),data_NoOutliers!CBX45,MID(data_NoOutliers!CBX45,2,99)/2),"")</f>
        <v/>
      </c>
      <c r="CON45" s="4" t="str">
        <f>IFERROR(IF(N(data_NoOutliers!CBY45),data_NoOutliers!CBY45,MID(data_NoOutliers!CBY45,2,99)/2),"")</f>
        <v/>
      </c>
      <c r="COO45" s="4" t="str">
        <f>IFERROR(IF(N(data_NoOutliers!CBZ45),data_NoOutliers!CBZ45,MID(data_NoOutliers!CBZ45,2,99)/2),"")</f>
        <v/>
      </c>
      <c r="COP45" s="4" t="str">
        <f>IFERROR(IF(N(data_NoOutliers!CCA45),data_NoOutliers!CCA45,MID(data_NoOutliers!CCA45,2,99)/2),"")</f>
        <v/>
      </c>
      <c r="COQ45" s="4" t="str">
        <f>IFERROR(IF(N(data_NoOutliers!CCB45),data_NoOutliers!CCB45,MID(data_NoOutliers!CCB45,2,99)/2),"")</f>
        <v/>
      </c>
      <c r="COR45" s="4" t="str">
        <f>IFERROR(IF(N(data_NoOutliers!CCC45),data_NoOutliers!CCC45,MID(data_NoOutliers!CCC45,2,99)/2),"")</f>
        <v/>
      </c>
      <c r="COS45" s="4" t="str">
        <f>IFERROR(IF(N(data_NoOutliers!CCD45),data_NoOutliers!CCD45,MID(data_NoOutliers!CCD45,2,99)/2),"")</f>
        <v/>
      </c>
      <c r="COT45" s="4" t="str">
        <f>IFERROR(IF(N(data_NoOutliers!CCE45),data_NoOutliers!CCE45,MID(data_NoOutliers!CCE45,2,99)/2),"")</f>
        <v/>
      </c>
      <c r="COU45" s="4" t="str">
        <f>IFERROR(IF(N(data_NoOutliers!CCF45),data_NoOutliers!CCF45,MID(data_NoOutliers!CCF45,2,99)/2),"")</f>
        <v/>
      </c>
      <c r="COV45" s="4" t="str">
        <f>IFERROR(IF(N(data_NoOutliers!CCG45),data_NoOutliers!CCG45,MID(data_NoOutliers!CCG45,2,99)/2),"")</f>
        <v/>
      </c>
      <c r="COW45" s="4" t="str">
        <f>IFERROR(IF(N(data_NoOutliers!CCH45),data_NoOutliers!CCH45,MID(data_NoOutliers!CCH45,2,99)/2),"")</f>
        <v/>
      </c>
      <c r="COX45" s="4" t="str">
        <f>IFERROR(IF(N(data_NoOutliers!CCI45),data_NoOutliers!CCI45,MID(data_NoOutliers!CCI45,2,99)/2),"")</f>
        <v/>
      </c>
      <c r="COY45" s="4" t="str">
        <f>IFERROR(IF(N(data_NoOutliers!CCJ45),data_NoOutliers!CCJ45,MID(data_NoOutliers!CCJ45,2,99)/2),"")</f>
        <v/>
      </c>
      <c r="COZ45" s="4" t="str">
        <f>IFERROR(IF(N(data_NoOutliers!CCK45),data_NoOutliers!CCK45,MID(data_NoOutliers!CCK45,2,99)/2),"")</f>
        <v/>
      </c>
      <c r="CPA45" s="4" t="str">
        <f>IFERROR(IF(N(data_NoOutliers!CCL45),data_NoOutliers!CCL45,MID(data_NoOutliers!CCL45,2,99)/2),"")</f>
        <v/>
      </c>
      <c r="CPB45" s="4" t="str">
        <f>IFERROR(IF(N(data_NoOutliers!CCM45),data_NoOutliers!CCM45,MID(data_NoOutliers!CCM45,2,99)/2),"")</f>
        <v/>
      </c>
      <c r="CPC45" s="4" t="str">
        <f>IFERROR(IF(N(data_NoOutliers!CCN45),data_NoOutliers!CCN45,MID(data_NoOutliers!CCN45,2,99)/2),"")</f>
        <v/>
      </c>
      <c r="CPD45" s="4" t="str">
        <f>IFERROR(IF(N(data_NoOutliers!CCO45),data_NoOutliers!CCO45,MID(data_NoOutliers!CCO45,2,99)/2),"")</f>
        <v/>
      </c>
      <c r="CPE45" s="4" t="str">
        <f>IFERROR(IF(N(data_NoOutliers!CCP45),data_NoOutliers!CCP45,MID(data_NoOutliers!CCP45,2,99)/2),"")</f>
        <v/>
      </c>
      <c r="CPF45" s="4" t="str">
        <f>IFERROR(IF(N(data_NoOutliers!CCQ45),data_NoOutliers!CCQ45,MID(data_NoOutliers!CCQ45,2,99)/2),"")</f>
        <v/>
      </c>
      <c r="CPG45" s="4" t="str">
        <f>IFERROR(IF(N(data_NoOutliers!CCR45),data_NoOutliers!CCR45,MID(data_NoOutliers!CCR45,2,99)/2),"")</f>
        <v/>
      </c>
      <c r="CPH45" s="4" t="str">
        <f>IFERROR(IF(N(data_NoOutliers!CCS45),data_NoOutliers!CCS45,MID(data_NoOutliers!CCS45,2,99)/2),"")</f>
        <v/>
      </c>
      <c r="CPI45" s="4" t="str">
        <f>IFERROR(IF(N(data_NoOutliers!CCT45),data_NoOutliers!CCT45,MID(data_NoOutliers!CCT45,2,99)/2),"")</f>
        <v/>
      </c>
      <c r="CPJ45" s="4" t="str">
        <f>IFERROR(IF(N(data_NoOutliers!CCU45),data_NoOutliers!CCU45,MID(data_NoOutliers!CCU45,2,99)/2),"")</f>
        <v/>
      </c>
    </row>
    <row r="46" spans="1:2454" x14ac:dyDescent="0.25">
      <c r="A46" s="1" t="s">
        <v>169</v>
      </c>
      <c r="B46" s="24" t="s">
        <v>167</v>
      </c>
      <c r="C46" s="87">
        <v>2</v>
      </c>
      <c r="D46" s="126">
        <f t="shared" si="0"/>
        <v>1.3354432989690723</v>
      </c>
      <c r="E46" s="135" t="s">
        <v>5</v>
      </c>
      <c r="F46" s="130" cm="1">
        <f t="array" ref="F46">2*_xlfn.STDEV.S(IF(ISNUMBER(SEARCH("*Intake*",$AP$4:$XFD$4)),$AP46:$XFD46))</f>
        <v>4.2639887426472738</v>
      </c>
      <c r="G46" s="127">
        <f t="shared" si="1"/>
        <v>1.6352549019607843</v>
      </c>
      <c r="H46" s="127" t="s">
        <v>5</v>
      </c>
      <c r="I46" s="131" cm="1">
        <f t="array" ref="I46">2*_xlfn.STDEV.S(IF($AP$4:$XFD$4="Harbour mode: Intake seawater ",AP46:XFD46))</f>
        <v>5.8284959685069664</v>
      </c>
      <c r="J46" s="127">
        <f t="shared" si="2"/>
        <v>1.0030434782608695</v>
      </c>
      <c r="K46" s="127" t="s">
        <v>5</v>
      </c>
      <c r="L46" s="129" cm="1">
        <f t="array" ref="L46">2*_xlfn.STDEV.S(IF($AP$4:$XFD$4="Transit, full speed: Intake seawater ",AP46:XFD46))</f>
        <v>0.42683058445487082</v>
      </c>
      <c r="M46" s="136">
        <f t="shared" si="3"/>
        <v>2.2566783216783217</v>
      </c>
      <c r="N46" s="243" t="s">
        <v>5</v>
      </c>
      <c r="O46" s="236" cm="1">
        <f t="array" ref="O46">2*_xlfn.STDEV.S(IF(ISNUMBER(SEARCH("*before cleaning*",$AP$4:$XFD$4)),AP46:XFD46))</f>
        <v>25.586047614684922</v>
      </c>
      <c r="P46" s="245">
        <f t="shared" si="4"/>
        <v>1.0281608391608394</v>
      </c>
      <c r="Q46" s="245">
        <f t="shared" si="5"/>
        <v>78.740400345961618</v>
      </c>
      <c r="R46" s="136">
        <f t="shared" si="6"/>
        <v>2.652532608695652</v>
      </c>
      <c r="S46" s="243" t="s">
        <v>5</v>
      </c>
      <c r="T46" s="236" cm="1">
        <f t="array" ref="T46">2*_xlfn.STDEV.S(IF(ISNUMBER(SEARCH("*Transit, full speed: After*",$AP$4:$XFD$4)),AP46:XFD46))</f>
        <v>31.709039104311827</v>
      </c>
      <c r="U46" s="727">
        <f>(Z46*'Sampling information'!$O$62)+(AJ46*'Sampling information'!$V$62)</f>
        <v>211.09517923827741</v>
      </c>
      <c r="V46" s="246">
        <f t="shared" si="7"/>
        <v>4.3725652173913039</v>
      </c>
      <c r="W46" s="247" t="s">
        <v>5</v>
      </c>
      <c r="X46" s="248" cm="1">
        <f t="array" ref="X46">2*_xlfn.STDEV.S(IF(ISNUMBER(SEARCH("*ME scrubber*",$AP$4:$XFD$4)),AP46:XFD46))</f>
        <v>44.820348679594034</v>
      </c>
      <c r="Y46" s="249">
        <f t="shared" si="8"/>
        <v>3.3695217391304353</v>
      </c>
      <c r="Z46" s="331">
        <f t="shared" si="9"/>
        <v>261.2934664628325</v>
      </c>
      <c r="AA46" s="255">
        <f t="shared" si="10"/>
        <v>1.2532680412371133</v>
      </c>
      <c r="AB46" s="253" t="s">
        <v>5</v>
      </c>
      <c r="AC46" s="254" cm="1">
        <f t="array" ref="AC46">2*_xlfn.STDEV.S(IF(ISNUMBER(SEARCH("*After AE scrubber*",$AP$4:$XFD$4)),AP46:XFD46))</f>
        <v>3.7450369770700527</v>
      </c>
      <c r="AD46" s="118">
        <f t="shared" si="11"/>
        <v>-8.2175257731958745E-2</v>
      </c>
      <c r="AE46" s="251">
        <f t="shared" si="12"/>
        <v>-7.8311567816266567</v>
      </c>
      <c r="AF46" s="253">
        <f t="shared" si="13"/>
        <v>0.93249999999999988</v>
      </c>
      <c r="AG46" s="253" t="s">
        <v>5</v>
      </c>
      <c r="AH46" s="254" cm="1">
        <f t="array" ref="AH46">2*_xlfn.STDEV.S(IF($AP$4:$XFD$4="Transit, full speed: After AE scrubber, but before cleaning ",AP46:XFD46))</f>
        <v>0.46069160569252438</v>
      </c>
      <c r="AI46" s="118">
        <f t="shared" si="14"/>
        <v>-7.0543478260869569E-2</v>
      </c>
      <c r="AJ46" s="251">
        <f t="shared" si="15"/>
        <v>-9.6754667320935823</v>
      </c>
      <c r="AK46" s="255">
        <f t="shared" si="16"/>
        <v>1.5425882352941178</v>
      </c>
      <c r="AL46" s="253" t="s">
        <v>5</v>
      </c>
      <c r="AM46" s="256" cm="1">
        <f t="array" ref="AM46">2*_xlfn.STDEV.S(IF($AP$4:$XFD$4="Harbour mode: After AE scrubber, but before cleaning ",AP46:XFD46))</f>
        <v>5.1007256766302671</v>
      </c>
      <c r="AN46" s="252">
        <f t="shared" si="17"/>
        <v>-9.2666666666666647E-2</v>
      </c>
      <c r="AO46" s="251">
        <f t="shared" si="18"/>
        <v>-6.167661532185897</v>
      </c>
      <c r="AP46" s="303">
        <f>IF(N(data_NoOutliers!G46),data_NoOutliers!G46,"")</f>
        <v>1</v>
      </c>
      <c r="AQ46" s="303">
        <f>IF(N(data_NoOutliers!H46),data_NoOutliers!H46,"")</f>
        <v>1</v>
      </c>
      <c r="AR46" s="292">
        <f t="shared" si="21"/>
        <v>0</v>
      </c>
      <c r="AS46" s="304">
        <f t="shared" si="22"/>
        <v>0</v>
      </c>
      <c r="AT46" s="303">
        <f>IF(N(data_NoOutliers!I46),data_NoOutliers!I46,"")</f>
        <v>1</v>
      </c>
      <c r="AU46" s="303">
        <f>IF(N(data_NoOutliers!J46),data_NoOutliers!J46,"")</f>
        <v>1</v>
      </c>
      <c r="AV46" s="292">
        <f t="shared" si="23"/>
        <v>0</v>
      </c>
      <c r="AW46" s="304">
        <f t="shared" si="24"/>
        <v>0</v>
      </c>
      <c r="AX46" s="303">
        <f>IF(N(data_NoOutliers!K46),data_NoOutliers!K46,"")</f>
        <v>1</v>
      </c>
      <c r="AY46" s="292">
        <f t="shared" si="25"/>
        <v>0</v>
      </c>
      <c r="AZ46" s="304">
        <f t="shared" si="26"/>
        <v>0</v>
      </c>
      <c r="BA46" s="303">
        <f>IF(N(data_NoOutliers!L46),data_NoOutliers!L46,"")</f>
        <v>1</v>
      </c>
      <c r="BB46" s="303">
        <f>IF(N(data_NoOutliers!M46),data_NoOutliers!M46,"")</f>
        <v>1</v>
      </c>
      <c r="BC46" s="127">
        <f t="shared" si="27"/>
        <v>0</v>
      </c>
      <c r="BD46" s="305">
        <f t="shared" si="28"/>
        <v>0</v>
      </c>
      <c r="BE46" s="303">
        <f>IF(N(data_NoOutliers!N46),data_NoOutliers!N46,"")</f>
        <v>1</v>
      </c>
      <c r="BF46" s="303">
        <f>IF(N(data_NoOutliers!O46),data_NoOutliers!O46,"")</f>
        <v>1</v>
      </c>
      <c r="BG46" s="127">
        <f t="shared" si="29"/>
        <v>0</v>
      </c>
      <c r="BH46" s="305">
        <f t="shared" si="30"/>
        <v>0</v>
      </c>
      <c r="BI46" s="303">
        <f>IF(N(data_NoOutliers!P46),data_NoOutliers!P46,"")</f>
        <v>1</v>
      </c>
      <c r="BJ46" s="127">
        <f t="shared" si="31"/>
        <v>0</v>
      </c>
      <c r="BK46" s="305">
        <f t="shared" si="32"/>
        <v>0</v>
      </c>
      <c r="BL46" s="303">
        <f>IF(N(data_NoOutliers!Q46),data_NoOutliers!Q46,"")</f>
        <v>1</v>
      </c>
      <c r="BM46" s="303">
        <f>IF(N(data_NoOutliers!R46),data_NoOutliers!R46,"")</f>
        <v>1</v>
      </c>
      <c r="BN46" s="118">
        <f t="shared" si="33"/>
        <v>0</v>
      </c>
      <c r="BO46" s="306">
        <f t="shared" si="34"/>
        <v>0</v>
      </c>
      <c r="BP46" s="303">
        <f>IF(N(data_NoOutliers!S46),data_NoOutliers!S46,"")</f>
        <v>1</v>
      </c>
      <c r="BQ46" s="303">
        <f>IF(N(data_NoOutliers!T46),data_NoOutliers!T46,"")</f>
        <v>4.8</v>
      </c>
      <c r="BR46" s="118">
        <f t="shared" si="35"/>
        <v>3.8</v>
      </c>
      <c r="BS46" s="306">
        <f t="shared" si="36"/>
        <v>156.13043478260869</v>
      </c>
      <c r="BT46" s="303">
        <f>IF(N(data_NoOutliers!U46),data_NoOutliers!U46,"")</f>
        <v>1</v>
      </c>
      <c r="BU46" s="118">
        <f t="shared" si="37"/>
        <v>0</v>
      </c>
      <c r="BV46" s="306">
        <f t="shared" si="38"/>
        <v>0</v>
      </c>
      <c r="BW46" s="303">
        <f>IF(N(data_NoOutliers!V46),data_NoOutliers!V46,"")</f>
        <v>1</v>
      </c>
      <c r="BX46" s="303">
        <f>IF(N(data_NoOutliers!W46),data_NoOutliers!W46,"")</f>
        <v>1</v>
      </c>
      <c r="BY46" s="307">
        <f t="shared" si="39"/>
        <v>0</v>
      </c>
      <c r="BZ46" s="308">
        <f t="shared" si="40"/>
        <v>0</v>
      </c>
      <c r="CA46" s="303">
        <f>IF(N(data_NoOutliers!X46),data_NoOutliers!X46,"")</f>
        <v>1</v>
      </c>
      <c r="CB46" s="307">
        <f t="shared" si="41"/>
        <v>0</v>
      </c>
      <c r="CC46" s="308">
        <f t="shared" si="338"/>
        <v>0</v>
      </c>
      <c r="CD46" s="303">
        <f>IF(N(data_NoOutliers!Y46),data_NoOutliers!Y46,"")</f>
        <v>1</v>
      </c>
      <c r="CE46" s="303">
        <f>IF(N(data_NoOutliers!Z46),data_NoOutliers!Z46,"")</f>
        <v>1</v>
      </c>
      <c r="CF46" s="292">
        <f t="shared" si="43"/>
        <v>0</v>
      </c>
      <c r="CG46" s="304">
        <f t="shared" si="44"/>
        <v>0</v>
      </c>
      <c r="CH46" s="303">
        <f>IF(N(data_NoOutliers!AA46),data_NoOutliers!AA46,"")</f>
        <v>1</v>
      </c>
      <c r="CI46" s="303">
        <f>IF(N(data_NoOutliers!AB46),data_NoOutliers!AB46,"")</f>
        <v>1</v>
      </c>
      <c r="CJ46" s="292">
        <f t="shared" si="45"/>
        <v>0</v>
      </c>
      <c r="CK46" s="304">
        <f t="shared" si="46"/>
        <v>0</v>
      </c>
      <c r="CL46" s="303">
        <f>IF(N(data_NoOutliers!AC46),data_NoOutliers!AC46,"")</f>
        <v>1</v>
      </c>
      <c r="CM46" s="292">
        <f t="shared" si="47"/>
        <v>0</v>
      </c>
      <c r="CN46" s="304">
        <f t="shared" si="48"/>
        <v>0</v>
      </c>
      <c r="CO46" s="303">
        <f>IF(N(data_NoOutliers!AD46),data_NoOutliers!AD46,"")</f>
        <v>1</v>
      </c>
      <c r="CP46" s="303">
        <f>IF(N(data_NoOutliers!AE46),data_NoOutliers!AE46,"")</f>
        <v>1</v>
      </c>
      <c r="CQ46" s="118">
        <f t="shared" si="49"/>
        <v>0</v>
      </c>
      <c r="CR46" s="306">
        <f t="shared" si="50"/>
        <v>0</v>
      </c>
      <c r="CS46" s="303">
        <f>IF(N(data_NoOutliers!AF46),data_NoOutliers!AF46,"")</f>
        <v>1</v>
      </c>
      <c r="CT46" s="303">
        <f>IF(N(data_NoOutliers!AG46),data_NoOutliers!AG46,"")</f>
        <v>1</v>
      </c>
      <c r="CU46" s="118">
        <f t="shared" si="51"/>
        <v>0</v>
      </c>
      <c r="CV46" s="306">
        <f t="shared" si="52"/>
        <v>0</v>
      </c>
      <c r="CW46" s="303">
        <f>IF(N(data_NoOutliers!AH46),data_NoOutliers!AH46,"")</f>
        <v>1</v>
      </c>
      <c r="CX46" s="118">
        <f t="shared" si="53"/>
        <v>0</v>
      </c>
      <c r="CY46" s="306">
        <f t="shared" si="54"/>
        <v>0</v>
      </c>
      <c r="CZ46" s="303">
        <f>IF(N(data_NoOutliers!AI46),data_NoOutliers!AI46,"")</f>
        <v>8.52</v>
      </c>
      <c r="DA46" s="303">
        <f>IF(N(data_NoOutliers!AJ46),data_NoOutliers!AJ46,"")</f>
        <v>1</v>
      </c>
      <c r="DB46" s="307">
        <f t="shared" si="55"/>
        <v>-7.52</v>
      </c>
      <c r="DC46" s="308">
        <f t="shared" si="56"/>
        <v>-526.87</v>
      </c>
      <c r="DD46" s="303">
        <f>IF(N(data_NoOutliers!AK46),data_NoOutliers!AK46,"")</f>
        <v>1</v>
      </c>
      <c r="DE46" s="303">
        <f>IF(N(data_NoOutliers!AL46),data_NoOutliers!AL46,"")</f>
        <v>1</v>
      </c>
      <c r="DF46" s="307">
        <f t="shared" si="57"/>
        <v>0</v>
      </c>
      <c r="DG46" s="307">
        <f t="shared" si="58"/>
        <v>0</v>
      </c>
      <c r="DH46" s="303">
        <f>IF(N(data_NoOutliers!AM46),data_NoOutliers!AM46,"")</f>
        <v>1</v>
      </c>
      <c r="DI46" s="307">
        <f t="shared" si="59"/>
        <v>0</v>
      </c>
      <c r="DJ46" s="308">
        <f t="shared" si="60"/>
        <v>0</v>
      </c>
      <c r="DK46" s="303">
        <f>IF(N(data_NoOutliers!AN46),data_NoOutliers!AN46,"")</f>
        <v>1</v>
      </c>
      <c r="DL46" s="303">
        <f>IF(N(data_NoOutliers!AO46),data_NoOutliers!AO46,"")</f>
        <v>1</v>
      </c>
      <c r="DM46" s="292">
        <f t="shared" si="61"/>
        <v>0</v>
      </c>
      <c r="DN46" s="304">
        <f t="shared" si="62"/>
        <v>0</v>
      </c>
      <c r="DO46" s="303">
        <f>IF(N(data_NoOutliers!AP46),data_NoOutliers!AP46,"")</f>
        <v>1</v>
      </c>
      <c r="DP46" s="303">
        <f>IF(N(data_NoOutliers!AQ46),data_NoOutliers!AQ46,"")</f>
        <v>1</v>
      </c>
      <c r="DQ46" s="311">
        <f t="shared" si="63"/>
        <v>0</v>
      </c>
      <c r="DR46" s="312">
        <f t="shared" si="64"/>
        <v>0</v>
      </c>
      <c r="DS46" s="303">
        <f>IF(N(data_NoOutliers!AR46),data_NoOutliers!AR46,"")</f>
        <v>1</v>
      </c>
      <c r="DT46" s="303">
        <f>IF(N(data_NoOutliers!AS46),data_NoOutliers!AS46,"")</f>
        <v>1</v>
      </c>
      <c r="DU46" s="311">
        <f t="shared" si="65"/>
        <v>0</v>
      </c>
      <c r="DV46" s="312">
        <f t="shared" si="66"/>
        <v>0</v>
      </c>
      <c r="DW46" s="303">
        <f>IF(N(data_NoOutliers!AT46),data_NoOutliers!AT46,"")</f>
        <v>1</v>
      </c>
      <c r="DX46" s="311">
        <f t="shared" si="67"/>
        <v>0</v>
      </c>
      <c r="DY46" s="312">
        <f t="shared" si="68"/>
        <v>0</v>
      </c>
      <c r="DZ46" s="303">
        <f>IF(N(data_NoOutliers!AU46),data_NoOutliers!AU46,"")</f>
        <v>1</v>
      </c>
      <c r="EA46" s="303">
        <f>IF(N(data_NoOutliers!AV46),data_NoOutliers!AV46,"")</f>
        <v>1</v>
      </c>
      <c r="EB46" s="313">
        <f t="shared" si="69"/>
        <v>0</v>
      </c>
      <c r="EC46" s="314">
        <f t="shared" si="70"/>
        <v>0</v>
      </c>
      <c r="ED46" s="303">
        <f>IF(N(data_NoOutliers!AW46),data_NoOutliers!AW46,"")</f>
        <v>1</v>
      </c>
      <c r="EE46" s="303">
        <f>IF(N(data_NoOutliers!AX46),data_NoOutliers!AX46,"")</f>
        <v>1</v>
      </c>
      <c r="EF46" s="315">
        <f t="shared" si="71"/>
        <v>0</v>
      </c>
      <c r="EG46" s="316">
        <f t="shared" si="72"/>
        <v>0</v>
      </c>
      <c r="EH46" s="303">
        <f>IF(N(data_NoOutliers!AY46),data_NoOutliers!AY46,"")</f>
        <v>1</v>
      </c>
      <c r="EI46" s="303">
        <f>IF(N(data_NoOutliers!AZ46),data_NoOutliers!AZ46,"")</f>
        <v>1</v>
      </c>
      <c r="EJ46" s="315">
        <f t="shared" si="73"/>
        <v>0</v>
      </c>
      <c r="EK46" s="316">
        <f t="shared" si="74"/>
        <v>0</v>
      </c>
      <c r="EL46" s="303">
        <f>IF(N(data_NoOutliers!BA46),data_NoOutliers!BA46,"")</f>
        <v>1</v>
      </c>
      <c r="EM46" s="315">
        <f t="shared" si="75"/>
        <v>0</v>
      </c>
      <c r="EN46" s="316">
        <f t="shared" si="76"/>
        <v>0</v>
      </c>
      <c r="EO46" s="303">
        <f>IF(N(data_NoOutliers!BB46),data_NoOutliers!BB46,"")</f>
        <v>1</v>
      </c>
      <c r="EP46" s="303">
        <f>IF(N(data_NoOutliers!BC46),data_NoOutliers!BC46,"")</f>
        <v>1</v>
      </c>
      <c r="EQ46" s="292">
        <f t="shared" si="77"/>
        <v>0</v>
      </c>
      <c r="ER46" s="304">
        <f t="shared" si="78"/>
        <v>0</v>
      </c>
      <c r="ES46" s="303">
        <f>IF(N(data_NoOutliers!BD46),data_NoOutliers!BD46,"")</f>
        <v>2.08</v>
      </c>
      <c r="ET46" s="303">
        <f>IF(N(data_NoOutliers!BE46),data_NoOutliers!BE46,"")</f>
        <v>0.34599999999999997</v>
      </c>
      <c r="EU46" s="292">
        <f t="shared" si="79"/>
        <v>-1.734</v>
      </c>
      <c r="EV46" s="304">
        <f t="shared" si="80"/>
        <v>-95.683373493975907</v>
      </c>
      <c r="EW46" s="303">
        <f>IF(N(data_NoOutliers!BF46),data_NoOutliers!BF46,"")</f>
        <v>8.3000000000000004E-2</v>
      </c>
      <c r="EX46" s="292">
        <f t="shared" si="81"/>
        <v>-1.9970000000000001</v>
      </c>
      <c r="EY46" s="304">
        <f t="shared" si="82"/>
        <v>-248.08884615384616</v>
      </c>
      <c r="EZ46" s="303">
        <f>IF(N(data_NoOutliers!BG46),data_NoOutliers!BG46,"")</f>
        <v>1</v>
      </c>
      <c r="FA46" s="303">
        <f>IF(N(data_NoOutliers!BH46),data_NoOutliers!BH46,"")</f>
        <v>1</v>
      </c>
      <c r="FB46" s="313">
        <f t="shared" si="83"/>
        <v>0</v>
      </c>
      <c r="FC46" s="314">
        <f t="shared" si="84"/>
        <v>0</v>
      </c>
      <c r="FD46" s="303">
        <f>IF(N(data_NoOutliers!BI46),data_NoOutliers!BI46,"")</f>
        <v>1</v>
      </c>
      <c r="FE46" s="303">
        <f>IF(N(data_NoOutliers!BJ46),data_NoOutliers!BJ46,"")</f>
        <v>0.105</v>
      </c>
      <c r="FF46" s="309">
        <f t="shared" si="85"/>
        <v>-0.89500000000000002</v>
      </c>
      <c r="FG46" s="310">
        <f t="shared" si="86"/>
        <v>-58.885782272456865</v>
      </c>
      <c r="FH46" s="303">
        <f>IF(N(data_NoOutliers!BK46),data_NoOutliers!BK46,"")</f>
        <v>3.4000000000000002E-2</v>
      </c>
      <c r="FI46" s="309">
        <f t="shared" si="87"/>
        <v>-0.96599999999999997</v>
      </c>
      <c r="FJ46" s="310">
        <f t="shared" si="88"/>
        <v>-159.50500000000002</v>
      </c>
      <c r="FK46" s="303">
        <f>IF(N(data_NoOutliers!BL46),data_NoOutliers!BL46,"")</f>
        <v>1</v>
      </c>
      <c r="FL46" s="303">
        <f>IF(N(data_NoOutliers!BM46),data_NoOutliers!BM46,"")</f>
        <v>1</v>
      </c>
      <c r="FM46" s="307">
        <f t="shared" si="89"/>
        <v>0</v>
      </c>
      <c r="FN46" s="308">
        <f t="shared" si="90"/>
        <v>0</v>
      </c>
      <c r="FO46" s="303">
        <f>IF(N(data_NoOutliers!BN46),data_NoOutliers!BN46,"")</f>
        <v>1</v>
      </c>
      <c r="FP46" s="303">
        <f>IF(N(data_NoOutliers!BO46),data_NoOutliers!BO46,"")</f>
        <v>1</v>
      </c>
      <c r="FQ46" s="307">
        <f t="shared" si="91"/>
        <v>0</v>
      </c>
      <c r="FR46" s="308">
        <f t="shared" si="92"/>
        <v>0</v>
      </c>
      <c r="FS46" s="303">
        <f>IF(N(data_NoOutliers!BP46),data_NoOutliers!BP46,"")</f>
        <v>1</v>
      </c>
      <c r="FT46" s="307">
        <f t="shared" si="93"/>
        <v>0</v>
      </c>
      <c r="FU46" s="308">
        <f t="shared" si="94"/>
        <v>0</v>
      </c>
      <c r="FV46" s="303" t="str">
        <f>IF(N(data_NoOutliers!BQ46),data_NoOutliers!BQ46,"")</f>
        <v/>
      </c>
      <c r="FW46" s="303" t="str">
        <f>IF(N(data_NoOutliers!BR46),data_NoOutliers!BR46,"")</f>
        <v/>
      </c>
      <c r="FX46" s="315" t="str">
        <f t="shared" si="95"/>
        <v/>
      </c>
      <c r="FY46" s="316" t="str">
        <f t="shared" si="96"/>
        <v/>
      </c>
      <c r="FZ46" s="303" t="str">
        <f>IF(N(data_NoOutliers!BS46),data_NoOutliers!BS46,"")</f>
        <v/>
      </c>
      <c r="GA46" s="303" t="str">
        <f>IF(N(data_NoOutliers!BT46),data_NoOutliers!BT46,"")</f>
        <v/>
      </c>
      <c r="GB46" s="315" t="str">
        <f t="shared" si="97"/>
        <v/>
      </c>
      <c r="GC46" s="316" t="str">
        <f t="shared" si="98"/>
        <v/>
      </c>
      <c r="GD46" s="303" t="str">
        <f>IF(N(data_NoOutliers!BU46),data_NoOutliers!BU46,"")</f>
        <v/>
      </c>
      <c r="GE46" s="315" t="str">
        <f t="shared" si="99"/>
        <v/>
      </c>
      <c r="GF46" s="316" t="str">
        <f t="shared" si="100"/>
        <v/>
      </c>
      <c r="GG46" s="303">
        <f>IF(N(data_NoOutliers!BV46),data_NoOutliers!BV46,"")</f>
        <v>1</v>
      </c>
      <c r="GH46" s="303">
        <f>IF(N(data_NoOutliers!BW46),data_NoOutliers!BW46,"")</f>
        <v>6.0999999999999999E-2</v>
      </c>
      <c r="GI46" s="292">
        <f t="shared" si="101"/>
        <v>-0.93900000000000006</v>
      </c>
      <c r="GJ46" s="304">
        <f t="shared" si="102"/>
        <v>-94.160833333333329</v>
      </c>
      <c r="GK46" s="303">
        <f>IF(N(data_NoOutliers!BX46),data_NoOutliers!BX46,"")</f>
        <v>1</v>
      </c>
      <c r="GL46" s="303">
        <f>IF(N(data_NoOutliers!BY46),data_NoOutliers!BY46,"")</f>
        <v>0.50800000000000001</v>
      </c>
      <c r="GM46" s="292">
        <f t="shared" si="103"/>
        <v>-0.49199999999999999</v>
      </c>
      <c r="GN46" s="304">
        <f t="shared" si="104"/>
        <v>-30.817582417582415</v>
      </c>
      <c r="GO46" s="303">
        <f>IF(N(data_NoOutliers!BZ46),data_NoOutliers!BZ46,"")</f>
        <v>0.129</v>
      </c>
      <c r="GP46" s="292">
        <f t="shared" si="105"/>
        <v>-0.871</v>
      </c>
      <c r="GQ46" s="304">
        <f t="shared" si="106"/>
        <v>-80.446527777777774</v>
      </c>
      <c r="GR46" s="303">
        <f>IF(N(data_NoOutliers!CA46),data_NoOutliers!CA46,"")</f>
        <v>1</v>
      </c>
      <c r="GS46" s="303">
        <f>IF(N(data_NoOutliers!CB46),data_NoOutliers!CB46,"")</f>
        <v>1</v>
      </c>
      <c r="GT46" s="309">
        <f t="shared" si="107"/>
        <v>0</v>
      </c>
      <c r="GU46" s="310">
        <f t="shared" si="108"/>
        <v>0</v>
      </c>
      <c r="GV46" s="303">
        <f>IF(N(data_NoOutliers!CC46),data_NoOutliers!CC46,"")</f>
        <v>1</v>
      </c>
      <c r="GW46" s="303">
        <f>IF(N(data_NoOutliers!CD46),data_NoOutliers!CD46,"")</f>
        <v>1</v>
      </c>
      <c r="GX46" s="309">
        <f t="shared" si="19"/>
        <v>0</v>
      </c>
      <c r="GY46" s="310">
        <f t="shared" si="109"/>
        <v>0</v>
      </c>
      <c r="GZ46" s="303">
        <f>IF(N(data_NoOutliers!CE46),data_NoOutliers!CE46,"")</f>
        <v>1</v>
      </c>
      <c r="HA46" s="309">
        <f t="shared" si="20"/>
        <v>0</v>
      </c>
      <c r="HB46" s="310">
        <f t="shared" si="110"/>
        <v>0</v>
      </c>
      <c r="HC46" s="303">
        <f>IF(N(data_NoOutliers!CF46),data_NoOutliers!CF46,"")</f>
        <v>1</v>
      </c>
      <c r="HD46" s="303">
        <f>IF(N(data_NoOutliers!CG46),data_NoOutliers!CG46,"")</f>
        <v>1</v>
      </c>
      <c r="HE46" s="292">
        <f t="shared" si="111"/>
        <v>0</v>
      </c>
      <c r="HF46" s="304">
        <f t="shared" si="112"/>
        <v>0</v>
      </c>
      <c r="HG46" s="303">
        <f>IF(N(data_NoOutliers!CH46),data_NoOutliers!CH46,"")</f>
        <v>1</v>
      </c>
      <c r="HH46" s="303">
        <f>IF(N(data_NoOutliers!CI46),data_NoOutliers!CI46,"")</f>
        <v>4.4999999999999998E-2</v>
      </c>
      <c r="HI46" s="307">
        <f t="shared" si="113"/>
        <v>-0.95499999999999996</v>
      </c>
      <c r="HJ46" s="308">
        <f t="shared" si="114"/>
        <v>-81.809260259179268</v>
      </c>
      <c r="HK46" s="303">
        <f>IF(N(data_NoOutliers!CJ46),data_NoOutliers!CJ46,"")</f>
        <v>1</v>
      </c>
      <c r="HL46" s="303">
        <f>IF(N(data_NoOutliers!CK46),data_NoOutliers!CK46,"")</f>
        <v>0.13100000000000001</v>
      </c>
      <c r="HM46" s="307">
        <f t="shared" si="115"/>
        <v>-0.86899999999999999</v>
      </c>
      <c r="HN46" s="308">
        <f t="shared" si="116"/>
        <v>-54.126498287671232</v>
      </c>
      <c r="HO46" s="303">
        <f>IF(N(data_NoOutliers!CL46),data_NoOutliers!CL46,"")</f>
        <v>0.78600000000000003</v>
      </c>
      <c r="HP46" s="307">
        <f t="shared" si="117"/>
        <v>-0.21399999999999997</v>
      </c>
      <c r="HQ46" s="308">
        <f t="shared" si="118"/>
        <v>-18.059095744680846</v>
      </c>
      <c r="HR46" s="303">
        <f>IF(N(data_NoOutliers!CM46),data_NoOutliers!CM46,"")</f>
        <v>1</v>
      </c>
      <c r="HS46" s="303">
        <f>IF(N(data_NoOutliers!CN46),data_NoOutliers!CN46,"")</f>
        <v>1</v>
      </c>
      <c r="HT46" s="317">
        <f t="shared" si="119"/>
        <v>0</v>
      </c>
      <c r="HU46" s="318">
        <f t="shared" si="120"/>
        <v>0</v>
      </c>
      <c r="HV46" s="303">
        <f>IF(N(data_NoOutliers!CO46),data_NoOutliers!CO46,"")</f>
        <v>1</v>
      </c>
      <c r="HW46" s="303">
        <f>IF(N(data_NoOutliers!CP46),data_NoOutliers!CP46,"")</f>
        <v>1</v>
      </c>
      <c r="HX46" s="317">
        <f t="shared" si="121"/>
        <v>0</v>
      </c>
      <c r="HY46" s="318">
        <f t="shared" si="122"/>
        <v>0</v>
      </c>
      <c r="HZ46" s="303">
        <f>IF(N(data_NoOutliers!CQ46),data_NoOutliers!CQ46,"")</f>
        <v>1</v>
      </c>
      <c r="IA46" s="317">
        <f t="shared" si="123"/>
        <v>0</v>
      </c>
      <c r="IB46" s="318">
        <f t="shared" si="124"/>
        <v>0</v>
      </c>
      <c r="IC46" s="303">
        <f>IF(N(data_NoOutliers!CR46),data_NoOutliers!CR46,"")</f>
        <v>1</v>
      </c>
      <c r="ID46" s="303">
        <f>IF(N(data_NoOutliers!CS46),data_NoOutliers!CS46,"")</f>
        <v>1</v>
      </c>
      <c r="IE46" s="127">
        <f t="shared" si="125"/>
        <v>0</v>
      </c>
      <c r="IF46" s="305">
        <f t="shared" si="126"/>
        <v>0</v>
      </c>
      <c r="IG46" s="303">
        <f>IF(N(data_NoOutliers!CT46),data_NoOutliers!CT46,"")</f>
        <v>1</v>
      </c>
      <c r="IH46" s="303">
        <f>IF(N(data_NoOutliers!CU46),data_NoOutliers!CU46,"")</f>
        <v>153</v>
      </c>
      <c r="II46" s="127">
        <f t="shared" si="127"/>
        <v>152</v>
      </c>
      <c r="IJ46" s="305">
        <f t="shared" si="128"/>
        <v>11913.988439306358</v>
      </c>
      <c r="IK46" s="303">
        <f>IF(N(data_NoOutliers!CV46),data_NoOutliers!CV46,"")</f>
        <v>1</v>
      </c>
      <c r="IL46" s="127">
        <f t="shared" si="129"/>
        <v>0</v>
      </c>
      <c r="IM46" s="305">
        <f t="shared" si="130"/>
        <v>0</v>
      </c>
      <c r="IN46" s="303">
        <f>IF(N(data_NoOutliers!CW46),data_NoOutliers!CW46,"")</f>
        <v>0.17299999999999999</v>
      </c>
      <c r="IO46" s="303">
        <f>IF(N(data_NoOutliers!CX46),data_NoOutliers!CX46,"")</f>
        <v>3.1E-2</v>
      </c>
      <c r="IP46" s="307">
        <f t="shared" si="131"/>
        <v>-0.14199999999999999</v>
      </c>
      <c r="IQ46" s="308">
        <f t="shared" si="132"/>
        <v>-15.640579710144923</v>
      </c>
      <c r="IR46" s="303">
        <f>IF(N(data_NoOutliers!CY46),data_NoOutliers!CY46,"")</f>
        <v>1</v>
      </c>
      <c r="IS46" s="303">
        <f>IF(N(data_NoOutliers!CZ46),data_NoOutliers!CZ46,"")</f>
        <v>1</v>
      </c>
      <c r="IT46" s="307">
        <f t="shared" si="133"/>
        <v>0</v>
      </c>
      <c r="IU46" s="308">
        <f t="shared" si="134"/>
        <v>0</v>
      </c>
      <c r="IV46" s="303">
        <f>IF(N(data_NoOutliers!DA46),data_NoOutliers!DA46,"")</f>
        <v>1</v>
      </c>
      <c r="IW46" s="307">
        <f t="shared" si="135"/>
        <v>0</v>
      </c>
      <c r="IX46" s="308">
        <f t="shared" si="136"/>
        <v>0</v>
      </c>
      <c r="IY46" s="303">
        <f>IFERROR(IF(N(data_NoOutliers!DB46),data_NoOutliers!DB46,MID(data_NoOutliers!DB46,2,99)/2),"")</f>
        <v>1</v>
      </c>
      <c r="IZ46" s="303">
        <f>IFERROR(IF(N(data_NoOutliers!DC46),data_NoOutliers!DC46,MID(data_NoOutliers!DC46,2,99)/2),"")</f>
        <v>1</v>
      </c>
      <c r="JA46" s="118">
        <f t="shared" si="137"/>
        <v>0</v>
      </c>
      <c r="JB46" s="306">
        <f t="shared" si="138"/>
        <v>0</v>
      </c>
      <c r="JC46" s="303">
        <f>IFERROR(IF(N(data_NoOutliers!DD46),data_NoOutliers!DD46,MID(data_NoOutliers!DD46,2,99)/2),"")</f>
        <v>1</v>
      </c>
      <c r="JD46" s="303">
        <f>IFERROR(IF(N(data_NoOutliers!DE46),data_NoOutliers!DE46,MID(data_NoOutliers!DE46,2,99)/2),"")</f>
        <v>1.99</v>
      </c>
      <c r="JE46" s="118">
        <f t="shared" si="139"/>
        <v>0.99</v>
      </c>
      <c r="JF46" s="306">
        <f t="shared" si="140"/>
        <v>57.15</v>
      </c>
      <c r="JG46" s="303">
        <f>IFERROR(IF(N(data_NoOutliers!DF46),data_NoOutliers!DF46,MID(data_NoOutliers!DF46,2,99)/2),"")</f>
        <v>1</v>
      </c>
      <c r="JH46" s="118">
        <f t="shared" si="141"/>
        <v>0</v>
      </c>
      <c r="JI46" s="306">
        <f t="shared" si="142"/>
        <v>0</v>
      </c>
      <c r="JJ46" s="303">
        <f>IFERROR(IF(N(data_NoOutliers!DG46),data_NoOutliers!DG46,MID(data_NoOutliers!DG46,2,99)/2),"")</f>
        <v>1</v>
      </c>
      <c r="JK46" s="303">
        <f>IFERROR(IF(N(data_NoOutliers!DH46),data_NoOutliers!DH46,MID(data_NoOutliers!DH46,2,99)/2),"")</f>
        <v>1</v>
      </c>
      <c r="JL46" s="309">
        <f t="shared" si="143"/>
        <v>0</v>
      </c>
      <c r="JM46" s="310">
        <f t="shared" si="144"/>
        <v>0</v>
      </c>
      <c r="JN46" s="303">
        <f>IFERROR(IF(N(data_NoOutliers!DI46),data_NoOutliers!DI46,MID(data_NoOutliers!DI46,2,99)/2),"")</f>
        <v>1</v>
      </c>
      <c r="JO46" s="303">
        <f>IFERROR(IF(N(data_NoOutliers!DJ46),data_NoOutliers!DJ46,MID(data_NoOutliers!DJ46,2,99)/2),"")</f>
        <v>1</v>
      </c>
      <c r="JP46" s="309">
        <f t="shared" si="145"/>
        <v>0</v>
      </c>
      <c r="JQ46" s="310">
        <f t="shared" si="146"/>
        <v>0</v>
      </c>
      <c r="JR46" s="303">
        <f>IFERROR(IF(N(data_NoOutliers!DK46),data_NoOutliers!DK46,MID(data_NoOutliers!DK46,2,99)/2),"")</f>
        <v>1</v>
      </c>
      <c r="JS46" s="309">
        <f t="shared" si="147"/>
        <v>0</v>
      </c>
      <c r="JT46" s="310">
        <f t="shared" si="148"/>
        <v>0</v>
      </c>
      <c r="JU46" s="303">
        <f>IFERROR(IF(N(data_NoOutliers!DL46),data_NoOutliers!DL46,MID(data_NoOutliers!DL46,2,99)/2),"")</f>
        <v>1</v>
      </c>
      <c r="JV46" s="303">
        <f>IFERROR(IF(N(data_NoOutliers!DM46),data_NoOutliers!DM46,MID(data_NoOutliers!DM46,2,99)/2),"")</f>
        <v>1</v>
      </c>
      <c r="JW46" s="292">
        <f t="shared" si="149"/>
        <v>0</v>
      </c>
      <c r="JX46" s="304">
        <f t="shared" si="150"/>
        <v>0</v>
      </c>
      <c r="JY46" s="303">
        <f>IFERROR(IF(N(data_NoOutliers!DN46),data_NoOutliers!DN46,MID(data_NoOutliers!DN46,2,99)/2),"")</f>
        <v>1</v>
      </c>
      <c r="JZ46" s="303">
        <f>IFERROR(IF(N(data_NoOutliers!DO46),data_NoOutliers!DO46,MID(data_NoOutliers!DO46,2,99)/2),"")</f>
        <v>1</v>
      </c>
      <c r="KA46" s="292">
        <f t="shared" si="151"/>
        <v>0</v>
      </c>
      <c r="KB46" s="304">
        <f t="shared" si="152"/>
        <v>0</v>
      </c>
      <c r="KC46" s="303">
        <f>IFERROR(IF(N(data_NoOutliers!DP46),data_NoOutliers!DP46,MID(data_NoOutliers!DP46,2,99)/2),"")</f>
        <v>1</v>
      </c>
      <c r="KD46" s="292">
        <f t="shared" si="153"/>
        <v>0</v>
      </c>
      <c r="KE46" s="304">
        <f t="shared" si="278"/>
        <v>0</v>
      </c>
      <c r="KF46" s="303">
        <f>IFERROR(IF(N(data_NoOutliers!DQ46),data_NoOutliers!DQ46,""),"")</f>
        <v>1</v>
      </c>
      <c r="KG46" s="303">
        <f>IFERROR(IF(N(data_NoOutliers!DR46),data_NoOutliers!DR46,""),"")</f>
        <v>1</v>
      </c>
      <c r="KH46" s="117">
        <f t="shared" si="154"/>
        <v>0</v>
      </c>
      <c r="KI46" s="319">
        <f t="shared" si="279"/>
        <v>0</v>
      </c>
      <c r="KJ46" s="303">
        <f>IFERROR(IF(N(data_NoOutliers!DS46),data_NoOutliers!DS46,""),"")</f>
        <v>1</v>
      </c>
      <c r="KK46" s="303">
        <f>IFERROR(IF(N(data_NoOutliers!DT46),data_NoOutliers!DT46,""),"")</f>
        <v>1</v>
      </c>
      <c r="KL46" s="117">
        <f t="shared" si="155"/>
        <v>0</v>
      </c>
      <c r="KM46" s="319">
        <f t="shared" si="156"/>
        <v>0</v>
      </c>
      <c r="KN46" s="303">
        <f>IFERROR(IF(N(data_NoOutliers!DU46),data_NoOutliers!DU46,""),"")</f>
        <v>1</v>
      </c>
      <c r="KO46" s="117">
        <f t="shared" si="157"/>
        <v>0</v>
      </c>
      <c r="KP46" s="319">
        <f t="shared" si="158"/>
        <v>0</v>
      </c>
      <c r="KQ46" s="303">
        <f>IFERROR(IF(N(data_NoOutliers!DV46),data_NoOutliers!DV46,""),"")</f>
        <v>1</v>
      </c>
      <c r="KR46" s="303">
        <f>IFERROR(IF(N(data_NoOutliers!DW46),data_NoOutliers!DW46,""),"")</f>
        <v>1</v>
      </c>
      <c r="KS46" s="311">
        <f t="shared" si="159"/>
        <v>0</v>
      </c>
      <c r="KT46" s="312">
        <f t="shared" si="160"/>
        <v>0</v>
      </c>
      <c r="KU46" s="303">
        <f>IFERROR(IF(N(data_NoOutliers!DX46),data_NoOutliers!DX46,""),"")</f>
        <v>1</v>
      </c>
      <c r="KV46" s="303">
        <f>IFERROR(IF(N(data_NoOutliers!DY46),data_NoOutliers!DY46,""),"")</f>
        <v>1</v>
      </c>
      <c r="KW46" s="320">
        <f t="shared" si="161"/>
        <v>0</v>
      </c>
      <c r="KX46" s="321">
        <f t="shared" si="162"/>
        <v>0</v>
      </c>
      <c r="KY46" s="303">
        <f>IFERROR(IF(N(data_NoOutliers!DZ46),data_NoOutliers!DZ46,""),"")</f>
        <v>1</v>
      </c>
      <c r="KZ46" s="303">
        <f>IFERROR(IF(N(data_NoOutliers!EA46),data_NoOutliers!EA46,""),"")</f>
        <v>1</v>
      </c>
      <c r="LA46" s="320">
        <f t="shared" si="163"/>
        <v>0</v>
      </c>
      <c r="LB46" s="321">
        <f t="shared" si="164"/>
        <v>0</v>
      </c>
      <c r="LC46" s="303">
        <f>IFERROR(IF(N(data_NoOutliers!EB46),data_NoOutliers!EB46,""),"")</f>
        <v>1</v>
      </c>
      <c r="LD46" s="320">
        <f t="shared" si="165"/>
        <v>0</v>
      </c>
      <c r="LE46" s="321">
        <f t="shared" si="166"/>
        <v>0</v>
      </c>
      <c r="LF46" s="303">
        <f>IFERROR(IF(N(data_NoOutliers!EC46),data_NoOutliers!EC46,""),"")</f>
        <v>1</v>
      </c>
      <c r="LG46" s="303">
        <f>IFERROR(IF(N(data_NoOutliers!ED46),data_NoOutliers!ED46,""),"")</f>
        <v>1</v>
      </c>
      <c r="LH46" s="322">
        <f t="shared" si="167"/>
        <v>0</v>
      </c>
      <c r="LI46" s="323">
        <f t="shared" si="168"/>
        <v>0</v>
      </c>
      <c r="LJ46" s="303">
        <f>IFERROR(IF(N(data_NoOutliers!EE46),data_NoOutliers!EE46,""),"")</f>
        <v>1</v>
      </c>
      <c r="LK46" s="303">
        <f>IFERROR(IF(N(data_NoOutliers!EF46),data_NoOutliers!EF46,""),"")</f>
        <v>1</v>
      </c>
      <c r="LL46" s="118">
        <f t="shared" si="169"/>
        <v>0</v>
      </c>
      <c r="LM46" s="306">
        <f t="shared" si="170"/>
        <v>0</v>
      </c>
      <c r="LN46" s="303">
        <f>IFERROR(IF(N(data_NoOutliers!EG46),data_NoOutliers!EG46,""),"")</f>
        <v>1</v>
      </c>
      <c r="LO46" s="303">
        <f>IFERROR(IF(N(data_NoOutliers!EH46),data_NoOutliers!EH46,""),"")</f>
        <v>0.67</v>
      </c>
      <c r="LP46" s="118">
        <f t="shared" si="171"/>
        <v>-0.32999999999999996</v>
      </c>
      <c r="LQ46" s="306">
        <f t="shared" si="172"/>
        <v>-19.582417582417577</v>
      </c>
      <c r="LR46" s="303">
        <f>IFERROR(IF(N(data_NoOutliers!EI46),data_NoOutliers!EI46,""),"")</f>
        <v>1</v>
      </c>
      <c r="LS46" s="118">
        <f t="shared" si="173"/>
        <v>0</v>
      </c>
      <c r="LT46" s="306">
        <f t="shared" si="174"/>
        <v>0</v>
      </c>
      <c r="LU46" s="303">
        <f>IFERROR(IF(N(data_NoOutliers!EJ46),data_NoOutliers!EJ46,""),"")</f>
        <v>1</v>
      </c>
      <c r="LV46" s="303">
        <f>IFERROR(IF(N(data_NoOutliers!EK46),data_NoOutliers!EK46,""),"")</f>
        <v>1</v>
      </c>
      <c r="LW46" s="307">
        <f t="shared" si="175"/>
        <v>0</v>
      </c>
      <c r="LX46" s="308">
        <f t="shared" si="176"/>
        <v>0</v>
      </c>
      <c r="LY46" s="303">
        <f>IFERROR(IF(N(data_NoOutliers!EL46),data_NoOutliers!EL46,""),"")</f>
        <v>1</v>
      </c>
      <c r="LZ46" s="303">
        <f>IFERROR(IF(N(data_NoOutliers!EM46),data_NoOutliers!EM46,""),"")</f>
        <v>1</v>
      </c>
      <c r="MA46" s="307">
        <f t="shared" si="177"/>
        <v>0</v>
      </c>
      <c r="MB46" s="308">
        <f t="shared" si="178"/>
        <v>0</v>
      </c>
      <c r="MC46" s="303">
        <f>IFERROR(IF(N(data_NoOutliers!EN46),data_NoOutliers!EN46,""),"")</f>
        <v>1</v>
      </c>
      <c r="MD46" s="307">
        <f t="shared" si="179"/>
        <v>0</v>
      </c>
      <c r="ME46" s="308">
        <f t="shared" si="180"/>
        <v>0</v>
      </c>
      <c r="MF46" s="303">
        <f>IFERROR(IF(N(data_NoOutliers!EO46),data_NoOutliers!EO46,MID(data_NoOutliers!EO46,2,99)/2),"")</f>
        <v>1</v>
      </c>
      <c r="MG46" s="303">
        <f>IFERROR(IF(N(data_NoOutliers!EP46),data_NoOutliers!EP46,MID(data_NoOutliers!EP46,2,99)/2),"")</f>
        <v>1</v>
      </c>
      <c r="MH46" s="309">
        <f t="shared" si="181"/>
        <v>0</v>
      </c>
      <c r="MI46" s="310">
        <f t="shared" si="182"/>
        <v>0</v>
      </c>
      <c r="MJ46" s="303">
        <f>IFERROR(IF(N(data_NoOutliers!EQ46),data_NoOutliers!EQ46,MID(data_NoOutliers!EQ46,2,99)/2),"")</f>
        <v>1</v>
      </c>
      <c r="MK46" s="303">
        <f>IFERROR(IF(N(data_NoOutliers!ER46),data_NoOutliers!ER46,MID(data_NoOutliers!ER46,2,99)/2),"")</f>
        <v>1</v>
      </c>
      <c r="ML46" s="309">
        <f t="shared" si="183"/>
        <v>0</v>
      </c>
      <c r="MM46" s="310">
        <f t="shared" si="184"/>
        <v>0</v>
      </c>
      <c r="MN46" s="303">
        <f>IFERROR(IF(N(data_NoOutliers!ES46),data_NoOutliers!ES46,MID(data_NoOutliers!ES46,2,99)/2),"")</f>
        <v>1</v>
      </c>
      <c r="MO46" s="309">
        <f t="shared" si="185"/>
        <v>0</v>
      </c>
      <c r="MP46" s="310">
        <f t="shared" si="186"/>
        <v>0</v>
      </c>
      <c r="MQ46" s="303">
        <f>IFERROR(IF(N(data_NoOutliers!ET46),data_NoOutliers!ET46,MID(data_NoOutliers!ET46,2,99)/2),"")</f>
        <v>1</v>
      </c>
      <c r="MR46" s="303">
        <f>IFERROR(IF(N(data_NoOutliers!EU46),data_NoOutliers!EU46,MID(data_NoOutliers!EU46,2,99)/2),"")</f>
        <v>1</v>
      </c>
      <c r="MS46" s="117">
        <f t="shared" si="280"/>
        <v>0</v>
      </c>
      <c r="MT46" s="319">
        <f t="shared" si="187"/>
        <v>0</v>
      </c>
      <c r="MU46" s="303">
        <f>IFERROR(IF(N(data_NoOutliers!EV46),data_NoOutliers!EV46,MID(data_NoOutliers!EV46,2,99)/2),"")</f>
        <v>1</v>
      </c>
      <c r="MV46" s="303">
        <f>IFERROR(IF(N(data_NoOutliers!EW46),data_NoOutliers!EW46,MID(data_NoOutliers!EW46,2,99)/2),"")</f>
        <v>1</v>
      </c>
      <c r="MW46" s="117">
        <f t="shared" si="188"/>
        <v>0</v>
      </c>
      <c r="MX46" s="319">
        <f t="shared" si="189"/>
        <v>0</v>
      </c>
      <c r="MY46" s="303">
        <f>IFERROR(IF(N(data_NoOutliers!EX46),data_NoOutliers!EX46,MID(data_NoOutliers!EX46,2,99)/2),"")</f>
        <v>1</v>
      </c>
      <c r="MZ46" s="117">
        <f t="shared" si="190"/>
        <v>0</v>
      </c>
      <c r="NA46" s="319">
        <f t="shared" si="191"/>
        <v>0</v>
      </c>
      <c r="NB46" s="303">
        <f>IFERROR(IF(N(data_NoOutliers!EY46),data_NoOutliers!EY46,MID(data_NoOutliers!EY46,2,99)/2),"")</f>
        <v>1.1599999999999999</v>
      </c>
      <c r="NC46" s="303">
        <f>IFERROR(IF(N(data_NoOutliers!EZ46),data_NoOutliers!EZ46,MID(data_NoOutliers!EZ46,2,99)/2),"")</f>
        <v>3.34</v>
      </c>
      <c r="ND46" s="307">
        <f t="shared" si="281"/>
        <v>2.1799999999999997</v>
      </c>
      <c r="NE46" s="308">
        <f t="shared" si="192"/>
        <v>198.14432432432429</v>
      </c>
      <c r="NF46" s="303">
        <f>IFERROR(IF(N(data_NoOutliers!FA46),data_NoOutliers!FA46,MID(data_NoOutliers!FA46,2,99)/2),"")</f>
        <v>1</v>
      </c>
      <c r="NG46" s="303">
        <f>IFERROR(IF(N(data_NoOutliers!FB46),data_NoOutliers!FB46,MID(data_NoOutliers!FB46,2,99)/2),"")</f>
        <v>1</v>
      </c>
      <c r="NH46" s="307">
        <f t="shared" si="193"/>
        <v>0</v>
      </c>
      <c r="NI46" s="308">
        <f t="shared" si="194"/>
        <v>0</v>
      </c>
      <c r="NJ46" s="303">
        <f>IFERROR(IF(N(data_NoOutliers!FC46),data_NoOutliers!FC46,MID(data_NoOutliers!FC46,2,99)/2),"")</f>
        <v>1</v>
      </c>
      <c r="NK46" s="307">
        <f t="shared" si="195"/>
        <v>0</v>
      </c>
      <c r="NL46" s="308">
        <f t="shared" si="196"/>
        <v>0</v>
      </c>
      <c r="NM46" s="303">
        <f>IFERROR(IF(N(data_NoOutliers!FD46),data_NoOutliers!FD46,MID(data_NoOutliers!FD46,2,99)/2),"")</f>
        <v>1</v>
      </c>
      <c r="NN46" s="303">
        <f>IFERROR(IF(N(data_NoOutliers!FE46),data_NoOutliers!FE46,MID(data_NoOutliers!FE46,2,99)/2),"")</f>
        <v>1</v>
      </c>
      <c r="NO46" s="324">
        <f t="shared" si="282"/>
        <v>0</v>
      </c>
      <c r="NP46" s="325">
        <f t="shared" si="197"/>
        <v>0</v>
      </c>
      <c r="NQ46" s="303">
        <f>IFERROR(IF(N(data_NoOutliers!FF46),data_NoOutliers!FF46,MID(data_NoOutliers!FF46,2,99)/2),"")</f>
        <v>1</v>
      </c>
      <c r="NR46" s="303">
        <f>IFERROR(IF(N(data_NoOutliers!FG46),data_NoOutliers!FG46,MID(data_NoOutliers!FG46,2,99)/2),"")</f>
        <v>1</v>
      </c>
      <c r="NS46" s="324">
        <f t="shared" si="198"/>
        <v>0</v>
      </c>
      <c r="NT46" s="325">
        <f t="shared" si="199"/>
        <v>0</v>
      </c>
      <c r="NU46" s="303">
        <f>IFERROR(IF(N(data_NoOutliers!FH46),data_NoOutliers!FH46,MID(data_NoOutliers!FH46,2,99)/2),"")</f>
        <v>1</v>
      </c>
      <c r="NV46" s="324">
        <f t="shared" si="200"/>
        <v>0</v>
      </c>
      <c r="NW46" s="325">
        <f t="shared" si="201"/>
        <v>0</v>
      </c>
      <c r="NX46" s="303">
        <f>IFERROR(IF(N(data_NoOutliers!FI46),data_NoOutliers!FI46,MID(data_NoOutliers!FI46,2,99)/2),"")</f>
        <v>1</v>
      </c>
      <c r="NY46" s="303">
        <f>IFERROR(IF(N(data_NoOutliers!FJ46),data_NoOutliers!FJ46,MID(data_NoOutliers!FJ46,2,99)/2),"")</f>
        <v>1</v>
      </c>
      <c r="NZ46" s="317">
        <f t="shared" si="283"/>
        <v>0</v>
      </c>
      <c r="OA46" s="318">
        <f t="shared" si="202"/>
        <v>0</v>
      </c>
      <c r="OB46" s="303">
        <f>IFERROR(IF(N(data_NoOutliers!FK46),data_NoOutliers!FK46,MID(data_NoOutliers!FK46,2,99)/2),"")</f>
        <v>1</v>
      </c>
      <c r="OC46" s="303">
        <f>IFERROR(IF(N(data_NoOutliers!FL46),data_NoOutliers!FL46,MID(data_NoOutliers!FL46,2,99)/2),"")</f>
        <v>1.35</v>
      </c>
      <c r="OD46" s="317">
        <f t="shared" si="203"/>
        <v>0.35000000000000009</v>
      </c>
      <c r="OE46" s="318">
        <f t="shared" si="204"/>
        <v>24.218750000000007</v>
      </c>
      <c r="OF46" s="303">
        <f>IFERROR(IF(N(data_NoOutliers!FM46),data_NoOutliers!FM46,MID(data_NoOutliers!FM46,2,99)/2),"")</f>
        <v>1</v>
      </c>
      <c r="OG46" s="317">
        <f t="shared" si="205"/>
        <v>0</v>
      </c>
      <c r="OH46" s="318">
        <f t="shared" si="206"/>
        <v>0</v>
      </c>
      <c r="OI46" s="303">
        <f>IFERROR(IF(N(data_NoOutliers!FN46),data_NoOutliers!FN46,MID(data_NoOutliers!FN46,2,99)/2),"")</f>
        <v>1</v>
      </c>
      <c r="OJ46" s="303">
        <f>IFERROR(IF(N(data_NoOutliers!FO46),data_NoOutliers!FO46,MID(data_NoOutliers!FO46,2,99)/2),"")</f>
        <v>1</v>
      </c>
      <c r="OK46" s="292">
        <f t="shared" si="284"/>
        <v>0</v>
      </c>
      <c r="OL46" s="304">
        <f t="shared" si="207"/>
        <v>0</v>
      </c>
      <c r="OM46" s="303">
        <f>IFERROR(IF(N(data_NoOutliers!FP46),data_NoOutliers!FP46,MID(data_NoOutliers!FP46,2,99)/2),"")</f>
        <v>1</v>
      </c>
      <c r="ON46" s="303">
        <f>IFERROR(IF(N(data_NoOutliers!FQ46),data_NoOutliers!FQ46,MID(data_NoOutliers!FQ46,2,99)/2),"")</f>
        <v>1</v>
      </c>
      <c r="OO46" s="292">
        <f t="shared" si="208"/>
        <v>0</v>
      </c>
      <c r="OP46" s="304">
        <f t="shared" si="209"/>
        <v>0</v>
      </c>
      <c r="OQ46" s="303">
        <f>IFERROR(IF(N(data_NoOutliers!FR46),data_NoOutliers!FR46,MID(data_NoOutliers!FR46,2,99)/2),"")</f>
        <v>1</v>
      </c>
      <c r="OR46" s="292">
        <f t="shared" si="210"/>
        <v>0</v>
      </c>
      <c r="OS46" s="304">
        <f t="shared" si="211"/>
        <v>0</v>
      </c>
      <c r="OT46" s="303">
        <f>IFERROR(IF(N(data_NoOutliers!FS46),data_NoOutliers!FS46,MID(data_NoOutliers!FS46,2,99)/2),"")</f>
        <v>1</v>
      </c>
      <c r="OU46" s="303">
        <f>IFERROR(IF(N(data_NoOutliers!FT46),data_NoOutliers!FT46,MID(data_NoOutliers!FT46,2,99)/2),"")</f>
        <v>5.51</v>
      </c>
      <c r="OV46" s="313">
        <f t="shared" si="285"/>
        <v>4.51</v>
      </c>
      <c r="OW46" s="314">
        <f t="shared" si="212"/>
        <v>311.60000000000002</v>
      </c>
      <c r="OX46" s="303">
        <f>IFERROR(IF(N(data_NoOutliers!FU46),data_NoOutliers!FU46,MID(data_NoOutliers!FU46,2,99)/2),"")</f>
        <v>1</v>
      </c>
      <c r="OY46" s="303">
        <f>IFERROR(IF(N(data_NoOutliers!FV46),data_NoOutliers!FV46,MID(data_NoOutliers!FV46,2,99)/2),"")</f>
        <v>1</v>
      </c>
      <c r="OZ46" s="313">
        <f t="shared" si="213"/>
        <v>0</v>
      </c>
      <c r="PA46" s="314">
        <f t="shared" si="214"/>
        <v>0</v>
      </c>
      <c r="PB46" s="303">
        <f>IFERROR(IF(N(data_NoOutliers!FW46),data_NoOutliers!FW46,MID(data_NoOutliers!FW46,2,99)/2),"")</f>
        <v>1</v>
      </c>
      <c r="PC46" s="313">
        <f t="shared" si="215"/>
        <v>0</v>
      </c>
      <c r="PD46" s="314">
        <f t="shared" si="216"/>
        <v>0</v>
      </c>
      <c r="PE46" s="303">
        <f>IFERROR(IF(N(data_NoOutliers!FX46),data_NoOutliers!FX46,MID(data_NoOutliers!FX46,2,99)/2),"")</f>
        <v>1</v>
      </c>
      <c r="PF46" s="303">
        <f>IFERROR(IF(N(data_NoOutliers!FY46),data_NoOutliers!FY46,MID(data_NoOutliers!FY46,2,99)/2),"")</f>
        <v>1</v>
      </c>
      <c r="PG46" s="326">
        <f t="shared" si="286"/>
        <v>0</v>
      </c>
      <c r="PH46" s="327">
        <f t="shared" si="217"/>
        <v>0</v>
      </c>
      <c r="PI46" s="303">
        <f>IFERROR(IF(N(data_NoOutliers!FZ46),data_NoOutliers!FZ46,MID(data_NoOutliers!FZ46,2,99)/2),"")</f>
        <v>1</v>
      </c>
      <c r="PJ46" s="303">
        <f>IFERROR(IF(N(data_NoOutliers!GA46),data_NoOutliers!GA46,MID(data_NoOutliers!GA46,2,99)/2),"")</f>
        <v>1</v>
      </c>
      <c r="PK46" s="326">
        <f t="shared" si="218"/>
        <v>0</v>
      </c>
      <c r="PL46" s="327">
        <f t="shared" si="219"/>
        <v>0</v>
      </c>
      <c r="PM46" s="303">
        <f>IFERROR(IF(N(data_NoOutliers!GB46),data_NoOutliers!GB46,MID(data_NoOutliers!GB46,2,99)/2),"")</f>
        <v>1</v>
      </c>
      <c r="PN46" s="326">
        <f t="shared" si="220"/>
        <v>0</v>
      </c>
      <c r="PO46" s="327">
        <f t="shared" si="221"/>
        <v>0</v>
      </c>
      <c r="PP46" s="303">
        <f>IFERROR(IF(N(data_NoOutliers!GC46),data_NoOutliers!GC46,MID(data_NoOutliers!GC46,2,99)/2),"")</f>
        <v>1</v>
      </c>
      <c r="PQ46" s="303">
        <f>IFERROR(IF(N(data_NoOutliers!GD46),data_NoOutliers!GD46,MID(data_NoOutliers!GD46,2,99)/2),"")</f>
        <v>1</v>
      </c>
      <c r="PR46" s="320">
        <f t="shared" si="287"/>
        <v>0</v>
      </c>
      <c r="PS46" s="321">
        <f t="shared" si="222"/>
        <v>0</v>
      </c>
      <c r="PT46" s="303">
        <f>IFERROR(IF(N(data_NoOutliers!GE46),data_NoOutliers!GE46,MID(data_NoOutliers!GE46,2,99)/2),"")</f>
        <v>1</v>
      </c>
      <c r="PU46" s="303">
        <f>IFERROR(IF(N(data_NoOutliers!GF46),data_NoOutliers!GF46,MID(data_NoOutliers!GF46,2,99)/2),"")</f>
        <v>1</v>
      </c>
      <c r="PV46" s="320">
        <f t="shared" si="223"/>
        <v>0</v>
      </c>
      <c r="PW46" s="321">
        <f t="shared" si="224"/>
        <v>0</v>
      </c>
      <c r="PX46" s="303">
        <f>IFERROR(IF(N(data_NoOutliers!GG46),data_NoOutliers!GG46,MID(data_NoOutliers!GG46,2,99)/2),"")</f>
        <v>1</v>
      </c>
      <c r="PY46" s="320">
        <f t="shared" si="225"/>
        <v>0</v>
      </c>
      <c r="PZ46" s="321">
        <f t="shared" si="226"/>
        <v>0</v>
      </c>
      <c r="QA46" s="303">
        <f>IFERROR(IF(N(data_NoOutliers!GH46),data_NoOutliers!GH46,MID(data_NoOutliers!GH46,2,99)/2),"")</f>
        <v>1</v>
      </c>
      <c r="QB46" s="303">
        <f>IFERROR(IF(N(data_NoOutliers!GI46),data_NoOutliers!GI46,MID(data_NoOutliers!GI46,2,99)/2),"")</f>
        <v>0.74</v>
      </c>
      <c r="QC46" s="317">
        <f t="shared" si="323"/>
        <v>-0.26</v>
      </c>
      <c r="QD46" s="318">
        <f t="shared" si="227"/>
        <v>-18.352941176470591</v>
      </c>
      <c r="QE46" s="303">
        <f>IFERROR(IF(N(data_NoOutliers!GJ46),data_NoOutliers!GJ46,MID(data_NoOutliers!GJ46,2,99)/2),"")</f>
        <v>1</v>
      </c>
      <c r="QF46" s="303">
        <f>IFERROR(IF(N(data_NoOutliers!GK46),data_NoOutliers!GK46,MID(data_NoOutliers!GK46,2,99)/2),"")</f>
        <v>1</v>
      </c>
      <c r="QG46" s="317">
        <f t="shared" si="228"/>
        <v>0</v>
      </c>
      <c r="QH46" s="318">
        <f t="shared" si="229"/>
        <v>0</v>
      </c>
      <c r="QI46" s="303">
        <f>IFERROR(IF(N(data_NoOutliers!GL46),data_NoOutliers!GL46,MID(data_NoOutliers!GL46,2,99)/2),"")</f>
        <v>1</v>
      </c>
      <c r="QJ46" s="317">
        <f t="shared" si="230"/>
        <v>0</v>
      </c>
      <c r="QK46" s="318">
        <f t="shared" si="231"/>
        <v>0</v>
      </c>
      <c r="QL46" s="303">
        <f>IFERROR(IF(N(data_NoOutliers!GM46),data_NoOutliers!GM46,MID(data_NoOutliers!GM46,2,99)/2),"")</f>
        <v>18.5</v>
      </c>
      <c r="QM46" s="303">
        <f>IFERROR(IF(N(data_NoOutliers!GN46),data_NoOutliers!GN46,MID(data_NoOutliers!GN46,2,99)/2),"")</f>
        <v>16</v>
      </c>
      <c r="QN46" s="328">
        <f t="shared" si="324"/>
        <v>-2.5</v>
      </c>
      <c r="QO46" s="329">
        <f t="shared" si="290"/>
        <v>-154.89130434782606</v>
      </c>
      <c r="QP46" s="303">
        <f>IFERROR(IF(N(data_NoOutliers!GO46),data_NoOutliers!GO46,MID(data_NoOutliers!GO46,2,99)/2),"")</f>
        <v>1</v>
      </c>
      <c r="QQ46" s="303">
        <f>IFERROR(IF(N(data_NoOutliers!GP46),data_NoOutliers!GP46,MID(data_NoOutliers!GP46,2,99)/2),"")</f>
        <v>1</v>
      </c>
      <c r="QR46" s="328">
        <f t="shared" si="232"/>
        <v>0</v>
      </c>
      <c r="QS46" s="329">
        <f t="shared" si="233"/>
        <v>0</v>
      </c>
      <c r="QT46" s="303">
        <f>IFERROR(IF(N(data_NoOutliers!GQ46),data_NoOutliers!GQ46,MID(data_NoOutliers!GQ46,2,99)/2),"")</f>
        <v>1</v>
      </c>
      <c r="QU46" s="328">
        <f t="shared" si="234"/>
        <v>0</v>
      </c>
      <c r="QV46" s="329">
        <f t="shared" si="235"/>
        <v>0</v>
      </c>
      <c r="QW46" s="303">
        <f>IFERROR(IF(N(data_NoOutliers!GR46),data_NoOutliers!GR46,MID(data_NoOutliers!GR46,2,99)/2),"")</f>
        <v>1</v>
      </c>
      <c r="QX46" s="303">
        <f>IFERROR(IF(N(data_NoOutliers!GS46),data_NoOutliers!GS46,MID(data_NoOutliers!GS46,2,99)/2),"")</f>
        <v>1</v>
      </c>
      <c r="QY46" s="326">
        <f t="shared" si="325"/>
        <v>0</v>
      </c>
      <c r="QZ46" s="327">
        <f t="shared" si="292"/>
        <v>0</v>
      </c>
      <c r="RA46" s="303">
        <f>IFERROR(IF(N(data_NoOutliers!GT46),data_NoOutliers!GT46,MID(data_NoOutliers!GT46,2,99)/2),"")</f>
        <v>1</v>
      </c>
      <c r="RB46" s="303">
        <f>IFERROR(IF(N(data_NoOutliers!GU46),data_NoOutliers!GU46,MID(data_NoOutliers!GU46,2,99)/2),"")</f>
        <v>1</v>
      </c>
      <c r="RC46" s="326">
        <f t="shared" si="236"/>
        <v>0</v>
      </c>
      <c r="RD46" s="327">
        <f t="shared" si="293"/>
        <v>0</v>
      </c>
      <c r="RE46" s="303">
        <f>IFERROR(IF(N(data_NoOutliers!GV46),data_NoOutliers!GV46,MID(data_NoOutliers!GV46,2,99)/2),"")</f>
        <v>1</v>
      </c>
      <c r="RF46" s="326">
        <f t="shared" si="237"/>
        <v>0</v>
      </c>
      <c r="RG46" s="327">
        <f t="shared" si="238"/>
        <v>0</v>
      </c>
      <c r="RH46" s="303">
        <f>IFERROR(IF(N(data_NoOutliers!GW46),data_NoOutliers!GW46,MID(data_NoOutliers!GW46,2,99)/2),"")</f>
        <v>5.5E-2</v>
      </c>
      <c r="RI46" s="303">
        <f>IFERROR(IF(N(data_NoOutliers!GX46),data_NoOutliers!GX46,MID(data_NoOutliers!GX46,2,99)/2),"")</f>
        <v>0.64500000000000002</v>
      </c>
      <c r="RJ46" s="292">
        <f t="shared" si="326"/>
        <v>0.59</v>
      </c>
      <c r="RK46" s="304">
        <f t="shared" si="239"/>
        <v>36.26764705882352</v>
      </c>
      <c r="RL46" s="303">
        <f>IFERROR(IF(N(data_NoOutliers!GY46),data_NoOutliers!GY46,MID(data_NoOutliers!GY46,2,99)/2),"")</f>
        <v>0.06</v>
      </c>
      <c r="RM46" s="303">
        <f>IFERROR(IF(N(data_NoOutliers!GZ46),data_NoOutliers!GZ46,MID(data_NoOutliers!GZ46,2,99)/2),"")</f>
        <v>0.628</v>
      </c>
      <c r="RN46" s="292">
        <f t="shared" si="240"/>
        <v>0.56800000000000006</v>
      </c>
      <c r="RO46" s="304">
        <f t="shared" si="241"/>
        <v>31.12328767123288</v>
      </c>
      <c r="RP46" s="303">
        <f>IFERROR(IF(N(data_NoOutliers!HA46),data_NoOutliers!HA46,MID(data_NoOutliers!HA46,2,99)/2),"")</f>
        <v>0.86299999999999999</v>
      </c>
      <c r="RQ46" s="292">
        <f t="shared" si="242"/>
        <v>0.80299999999999994</v>
      </c>
      <c r="RR46" s="304">
        <f t="shared" si="243"/>
        <v>61.027999999999992</v>
      </c>
      <c r="RS46" s="303">
        <f>IFERROR(IF(N(data_NoOutliers!HB46),data_NoOutliers!HB46,MID(data_NoOutliers!HB46,2,99)/2),"")</f>
        <v>1</v>
      </c>
      <c r="RT46" s="303">
        <f>IFERROR(IF(N(data_NoOutliers!HC46),data_NoOutliers!HC46,MID(data_NoOutliers!HC46,2,99)/2),"")</f>
        <v>1</v>
      </c>
      <c r="RU46" s="118">
        <f t="shared" si="327"/>
        <v>0</v>
      </c>
      <c r="RV46" s="306">
        <f t="shared" si="244"/>
        <v>0</v>
      </c>
      <c r="RW46" s="303">
        <f>IFERROR(IF(N(data_NoOutliers!HD46),data_NoOutliers!HD46,MID(data_NoOutliers!HD46,2,99)/2),"")</f>
        <v>1</v>
      </c>
      <c r="RX46" s="303">
        <f>IFERROR(IF(N(data_NoOutliers!HE46),data_NoOutliers!HE46,MID(data_NoOutliers!HE46,2,99)/2),"")</f>
        <v>1</v>
      </c>
      <c r="RY46" s="118">
        <f t="shared" si="245"/>
        <v>0</v>
      </c>
      <c r="RZ46" s="306">
        <f t="shared" si="246"/>
        <v>0</v>
      </c>
      <c r="SA46" s="303">
        <f>IFERROR(IF(N(data_NoOutliers!HF46),data_NoOutliers!HF46,MID(data_NoOutliers!HF46,2,99)/2),"")</f>
        <v>1</v>
      </c>
      <c r="SB46" s="118">
        <f t="shared" si="247"/>
        <v>0</v>
      </c>
      <c r="SC46" s="340">
        <f t="shared" si="248"/>
        <v>0</v>
      </c>
      <c r="SD46" s="303">
        <f>IFERROR(IF(N(data_NoOutliers!HG46),data_NoOutliers!HG46,MID(data_NoOutliers!HG46,2,99)/2),"")</f>
        <v>1</v>
      </c>
      <c r="SE46" s="303">
        <f>IFERROR(IF(N(data_NoOutliers!HH46),data_NoOutliers!HH46,MID(data_NoOutliers!HH46,2,99)/2),"")</f>
        <v>1</v>
      </c>
      <c r="SF46" s="307">
        <f t="shared" si="328"/>
        <v>0</v>
      </c>
      <c r="SG46" s="308">
        <f t="shared" si="249"/>
        <v>0</v>
      </c>
      <c r="SH46" s="303">
        <f>IFERROR(IF(N(data_NoOutliers!HI46),data_NoOutliers!HI46,MID(data_NoOutliers!HI46,2,99)/2),"")</f>
        <v>1</v>
      </c>
      <c r="SI46" s="303">
        <f>IFERROR(IF(N(data_NoOutliers!HJ46),data_NoOutliers!HJ46,MID(data_NoOutliers!HJ46,2,99)/2),"")</f>
        <v>1.59</v>
      </c>
      <c r="SJ46" s="307">
        <f t="shared" si="250"/>
        <v>0.59000000000000008</v>
      </c>
      <c r="SK46" s="338">
        <f t="shared" si="251"/>
        <v>31.891891891891898</v>
      </c>
      <c r="SL46" s="303">
        <f>IFERROR(IF(N(data_NoOutliers!HK46),data_NoOutliers!HK46,MID(data_NoOutliers!HK46,2,99)/2),"")</f>
        <v>1</v>
      </c>
      <c r="SM46" s="307">
        <f t="shared" si="252"/>
        <v>0</v>
      </c>
      <c r="SN46" s="338">
        <f t="shared" si="253"/>
        <v>0</v>
      </c>
      <c r="SO46" s="303">
        <f>IFERROR(IF(N(data_NoOutliers!HL46),data_NoOutliers!HL46,MID(data_NoOutliers!HL46,2,99)/2),"")</f>
        <v>1</v>
      </c>
      <c r="SP46" s="303">
        <f>IFERROR(IF(N(data_NoOutliers!HM46),data_NoOutliers!HM46,MID(data_NoOutliers!HM46,2,99)/2),"")</f>
        <v>1</v>
      </c>
      <c r="SQ46" s="127">
        <f t="shared" si="329"/>
        <v>0</v>
      </c>
      <c r="SR46" s="305">
        <f t="shared" si="254"/>
        <v>0</v>
      </c>
      <c r="SS46" s="303">
        <f>IFERROR(IF(N(data_NoOutliers!HN46),data_NoOutliers!HN46,MID(data_NoOutliers!HN46,2,99)/2),"")</f>
        <v>1</v>
      </c>
      <c r="ST46" s="303">
        <f>IFERROR(IF(N(data_NoOutliers!HO46),data_NoOutliers!HO46,MID(data_NoOutliers!HO46,2,99)/2),"")</f>
        <v>1.66</v>
      </c>
      <c r="SU46" s="127">
        <f t="shared" si="255"/>
        <v>0.65999999999999992</v>
      </c>
      <c r="SV46" s="302">
        <f t="shared" si="256"/>
        <v>42.571428571428569</v>
      </c>
      <c r="SW46" s="303">
        <f>IFERROR(IF(N(data_NoOutliers!HP46),data_NoOutliers!HP46,MID(data_NoOutliers!HP46,2,99)/2),"")</f>
        <v>1</v>
      </c>
      <c r="SX46" s="127">
        <f t="shared" si="257"/>
        <v>0</v>
      </c>
      <c r="SY46" s="330">
        <f t="shared" si="258"/>
        <v>0</v>
      </c>
      <c r="SZ46" s="4">
        <f>IFERROR(IF(N(data_NoOutliers!HQ46),data_NoOutliers!HQ46,MID(data_NoOutliers!HQ46,2,99)/2),"")</f>
        <v>1</v>
      </c>
      <c r="TA46" s="4">
        <f>IFERROR(IF(N(data_NoOutliers!HR46),data_NoOutliers!HR46,MID(data_NoOutliers!HR46,2,99)/2),"")</f>
        <v>1</v>
      </c>
      <c r="TB46" s="118">
        <f t="shared" si="330"/>
        <v>0</v>
      </c>
      <c r="TC46" s="306">
        <f t="shared" si="259"/>
        <v>0</v>
      </c>
      <c r="TD46" s="4">
        <f>IFERROR(IF(N(data_NoOutliers!HS46),data_NoOutliers!HS46,MID(data_NoOutliers!HS46,2,99)/2),"")</f>
        <v>1</v>
      </c>
      <c r="TE46" s="4">
        <f>IFERROR(IF(N(data_NoOutliers!HT46),data_NoOutliers!HT46,MID(data_NoOutliers!HT46,2,99)/2),"")</f>
        <v>1</v>
      </c>
      <c r="TF46" s="118">
        <f t="shared" si="260"/>
        <v>0</v>
      </c>
      <c r="TG46" s="458">
        <f t="shared" si="261"/>
        <v>0</v>
      </c>
      <c r="TH46" s="4">
        <f>IFERROR(IF(N(data_NoOutliers!HU46),data_NoOutliers!HU46,MID(data_NoOutliers!HU46,2,99)/2),"")</f>
        <v>1</v>
      </c>
      <c r="TI46" s="118">
        <f t="shared" si="262"/>
        <v>0</v>
      </c>
      <c r="TJ46" s="340">
        <f t="shared" si="263"/>
        <v>0</v>
      </c>
      <c r="TK46" s="4">
        <f>IFERROR(IF(N(data_NoOutliers!HV46),data_NoOutliers!HV46,MID(data_NoOutliers!HV46,2,99)/2),"")</f>
        <v>1</v>
      </c>
      <c r="TL46" s="4">
        <f>IFERROR(IF(N(data_NoOutliers!HW46),data_NoOutliers!HW46,MID(data_NoOutliers!HW46,2,99)/2),"")</f>
        <v>1</v>
      </c>
      <c r="TM46" s="462">
        <f t="shared" si="331"/>
        <v>0</v>
      </c>
      <c r="TN46" s="463">
        <f t="shared" si="264"/>
        <v>0</v>
      </c>
      <c r="TO46" s="4">
        <f>IFERROR(IF(N(data_NoOutliers!HX46),data_NoOutliers!HX46,MID(data_NoOutliers!HX46,2,99)/2),"")</f>
        <v>1</v>
      </c>
      <c r="TP46" s="4">
        <f>IFERROR(IF(N(data_NoOutliers!HY46),data_NoOutliers!HY46,MID(data_NoOutliers!HY46,2,99)/2),"")</f>
        <v>1</v>
      </c>
      <c r="TQ46" s="462">
        <f t="shared" si="316"/>
        <v>0</v>
      </c>
      <c r="TR46" s="465">
        <f t="shared" si="265"/>
        <v>0</v>
      </c>
      <c r="TS46" s="4">
        <f>IFERROR(IF(N(data_NoOutliers!HZ46),data_NoOutliers!HZ46,MID(data_NoOutliers!HZ46,2,99)/2),"")</f>
        <v>1</v>
      </c>
      <c r="TT46" s="462">
        <f t="shared" si="266"/>
        <v>0</v>
      </c>
      <c r="TU46" s="464">
        <f t="shared" si="267"/>
        <v>0</v>
      </c>
      <c r="TV46" s="4">
        <f>IFERROR(IF(N(data_NoOutliers!IA46),data_NoOutliers!IA46,MID(data_NoOutliers!IA46,2,99)/2),"")</f>
        <v>1</v>
      </c>
      <c r="TW46" s="4">
        <f>IFERROR(IF(N(data_NoOutliers!IB46),data_NoOutliers!IB46,MID(data_NoOutliers!IB46,2,99)/2),"")</f>
        <v>1</v>
      </c>
      <c r="TX46" s="468">
        <f t="shared" si="332"/>
        <v>0</v>
      </c>
      <c r="TY46" s="470">
        <f t="shared" si="302"/>
        <v>0</v>
      </c>
      <c r="TZ46" s="4">
        <f>IFERROR(IF(N(data_NoOutliers!IC46),data_NoOutliers!IC46,MID(data_NoOutliers!IC46,2,99)/2),"")</f>
        <v>1</v>
      </c>
      <c r="UA46" s="4">
        <f>IFERROR(IF(N(data_NoOutliers!ID46),data_NoOutliers!ID46,MID(data_NoOutliers!ID46,2,99)/2),"")</f>
        <v>1</v>
      </c>
      <c r="UB46" s="468">
        <f t="shared" si="317"/>
        <v>0</v>
      </c>
      <c r="UC46" s="471">
        <f t="shared" si="268"/>
        <v>0</v>
      </c>
      <c r="UD46" s="4">
        <f>IFERROR(IF(N(data_NoOutliers!IE46),data_NoOutliers!IE46,MID(data_NoOutliers!IE46,2,99)/2),"")</f>
        <v>1</v>
      </c>
      <c r="UE46" s="468">
        <f t="shared" si="318"/>
        <v>0</v>
      </c>
      <c r="UF46" s="472">
        <f t="shared" si="270"/>
        <v>0</v>
      </c>
      <c r="UG46" s="4">
        <f>IFERROR(IF(N(data_NoOutliers!IF46),data_NoOutliers!IF46,MID(data_NoOutliers!IF46,2,99)/2),"")</f>
        <v>9.99</v>
      </c>
      <c r="UH46" s="4">
        <f>IFERROR(IF(N(data_NoOutliers!IG46),data_NoOutliers!IG46,MID(data_NoOutliers!IG46,2,99)/2),"")</f>
        <v>10.3</v>
      </c>
      <c r="UI46" s="479">
        <f t="shared" si="333"/>
        <v>0.3100000000000005</v>
      </c>
      <c r="UJ46" s="480">
        <f t="shared" si="271"/>
        <v>31.162209302325628</v>
      </c>
      <c r="UK46" s="4">
        <f>IFERROR(IF(N(data_NoOutliers!IH46),data_NoOutliers!IH46,MID(data_NoOutliers!IH46,2,99)/2),"")</f>
        <v>1</v>
      </c>
      <c r="UL46" s="4">
        <f>IFERROR(IF(N(data_NoOutliers!II46),data_NoOutliers!II46,MID(data_NoOutliers!II46,2,99)/2),"")</f>
        <v>1</v>
      </c>
      <c r="UM46" s="483">
        <f t="shared" si="334"/>
        <v>0</v>
      </c>
      <c r="UN46" s="485">
        <f t="shared" si="272"/>
        <v>0</v>
      </c>
      <c r="UO46" s="4">
        <f>IFERROR(IF(N(data_NoOutliers!IJ46),data_NoOutliers!IJ46,MID(data_NoOutliers!IJ46,2,99)/2),"")</f>
        <v>1</v>
      </c>
      <c r="UP46" s="4">
        <f>IFERROR(IF(N(data_NoOutliers!IK46),data_NoOutliers!IK46,MID(data_NoOutliers!IK46,2,99)/2),"")</f>
        <v>1.36</v>
      </c>
      <c r="UQ46" s="483">
        <f t="shared" si="336"/>
        <v>0.3600000000000001</v>
      </c>
      <c r="UR46" s="486">
        <f t="shared" si="273"/>
        <v>21.520879120879126</v>
      </c>
      <c r="US46" s="4">
        <f>IFERROR(IF(N(data_NoOutliers!IL46),data_NoOutliers!IL46,MID(data_NoOutliers!IL46,2,99)/2),"")</f>
        <v>1</v>
      </c>
      <c r="UT46" s="483">
        <f t="shared" si="320"/>
        <v>0</v>
      </c>
      <c r="UU46" s="487">
        <f t="shared" si="274"/>
        <v>0</v>
      </c>
      <c r="UV46" s="4">
        <f>IFERROR(IF(N(data_NoOutliers!IM46),data_NoOutliers!IM46,MID(data_NoOutliers!IM46,2,99)/2),"")</f>
        <v>1</v>
      </c>
      <c r="UW46" s="4">
        <f>IFERROR(IF(N(data_NoOutliers!IN46),data_NoOutliers!IN46,MID(data_NoOutliers!IN46,2,99)/2),"")</f>
        <v>1</v>
      </c>
      <c r="UX46" s="491">
        <f t="shared" si="335"/>
        <v>0</v>
      </c>
      <c r="UY46" s="494">
        <f t="shared" si="275"/>
        <v>0</v>
      </c>
      <c r="UZ46" s="4">
        <f>IFERROR(IF(N(data_NoOutliers!IO46),data_NoOutliers!IO46,MID(data_NoOutliers!IO46,2,99)/2),"")</f>
        <v>1</v>
      </c>
      <c r="VA46" s="4">
        <f>IFERROR(IF(N(data_NoOutliers!IP46),data_NoOutliers!IP46,MID(data_NoOutliers!IP46,2,99)/2),"")</f>
        <v>1</v>
      </c>
      <c r="VB46" s="491">
        <f t="shared" si="337"/>
        <v>0</v>
      </c>
      <c r="VC46" s="495">
        <f t="shared" si="276"/>
        <v>0</v>
      </c>
      <c r="VD46" s="4">
        <f>IFERROR(IF(N(data_NoOutliers!IQ46),data_NoOutliers!IQ46,MID(data_NoOutliers!IQ46,2,99)/2),"")</f>
        <v>1</v>
      </c>
      <c r="VE46" s="491">
        <f t="shared" si="322"/>
        <v>0</v>
      </c>
      <c r="VF46" s="493">
        <f t="shared" si="277"/>
        <v>0</v>
      </c>
      <c r="VG46" s="4" t="str">
        <f>IFERROR(IF(N(data_NoOutliers!IR46),data_NoOutliers!IR46,MID(data_NoOutliers!IR46,2,99)/2),"")</f>
        <v/>
      </c>
      <c r="VH46" s="4" t="str">
        <f>IFERROR(IF(N(data_NoOutliers!IS46),data_NoOutliers!IS46,MID(data_NoOutliers!IS46,2,99)/2),"")</f>
        <v/>
      </c>
      <c r="VI46" s="4" t="str">
        <f>IFERROR(IF(N(data_NoOutliers!IT46),data_NoOutliers!IT46,MID(data_NoOutliers!IT46,2,99)/2),"")</f>
        <v/>
      </c>
      <c r="VJ46" s="4" t="str">
        <f>IFERROR(IF(N(data_NoOutliers!IU46),data_NoOutliers!IU46,MID(data_NoOutliers!IU46,2,99)/2),"")</f>
        <v/>
      </c>
      <c r="VK46" s="4" t="str">
        <f>IFERROR(IF(N(data_NoOutliers!IV46),data_NoOutliers!IV46,MID(data_NoOutliers!IV46,2,99)/2),"")</f>
        <v/>
      </c>
      <c r="VL46" s="4" t="str">
        <f>IFERROR(IF(N(data_NoOutliers!IW46),data_NoOutliers!IW46,MID(data_NoOutliers!IW46,2,99)/2),"")</f>
        <v/>
      </c>
      <c r="VM46" s="4" t="str">
        <f>IFERROR(IF(N(data_NoOutliers!IX46),data_NoOutliers!IX46,MID(data_NoOutliers!IX46,2,99)/2),"")</f>
        <v/>
      </c>
      <c r="VN46" s="4" t="str">
        <f>IFERROR(IF(N(data_NoOutliers!IY46),data_NoOutliers!IY46,MID(data_NoOutliers!IY46,2,99)/2),"")</f>
        <v/>
      </c>
      <c r="VO46" s="4" t="str">
        <f>IFERROR(IF(N(data_NoOutliers!IZ46),data_NoOutliers!IZ46,MID(data_NoOutliers!IZ46,2,99)/2),"")</f>
        <v/>
      </c>
      <c r="VP46" s="4" t="str">
        <f>IFERROR(IF(N(data_NoOutliers!JA46),data_NoOutliers!JA46,MID(data_NoOutliers!JA46,2,99)/2),"")</f>
        <v/>
      </c>
      <c r="VQ46" s="4" t="str">
        <f>IFERROR(IF(N(data_NoOutliers!JB46),data_NoOutliers!JB46,MID(data_NoOutliers!JB46,2,99)/2),"")</f>
        <v/>
      </c>
      <c r="VR46" s="4" t="str">
        <f>IFERROR(IF(N(data_NoOutliers!JC46),data_NoOutliers!JC46,MID(data_NoOutliers!JC46,2,99)/2),"")</f>
        <v/>
      </c>
      <c r="VS46" s="4" t="str">
        <f>IFERROR(IF(N(data_NoOutliers!JD46),data_NoOutliers!JD46,MID(data_NoOutliers!JD46,2,99)/2),"")</f>
        <v/>
      </c>
      <c r="VT46" s="4" t="str">
        <f>IFERROR(IF(N(data_NoOutliers!JE46),data_NoOutliers!JE46,MID(data_NoOutliers!JE46,2,99)/2),"")</f>
        <v/>
      </c>
      <c r="VU46" s="4" t="str">
        <f>IFERROR(IF(N(data_NoOutliers!JF46),data_NoOutliers!JF46,MID(data_NoOutliers!JF46,2,99)/2),"")</f>
        <v/>
      </c>
      <c r="VV46" s="4" t="str">
        <f>IFERROR(IF(N(data_NoOutliers!JG46),data_NoOutliers!JG46,MID(data_NoOutliers!JG46,2,99)/2),"")</f>
        <v/>
      </c>
      <c r="VW46" s="4" t="str">
        <f>IFERROR(IF(N(data_NoOutliers!JH46),data_NoOutliers!JH46,MID(data_NoOutliers!JH46,2,99)/2),"")</f>
        <v/>
      </c>
      <c r="VX46" s="4" t="str">
        <f>IFERROR(IF(N(data_NoOutliers!JI46),data_NoOutliers!JI46,MID(data_NoOutliers!JI46,2,99)/2),"")</f>
        <v/>
      </c>
      <c r="VY46" s="4" t="str">
        <f>IFERROR(IF(N(data_NoOutliers!JJ46),data_NoOutliers!JJ46,MID(data_NoOutliers!JJ46,2,99)/2),"")</f>
        <v/>
      </c>
      <c r="VZ46" s="4" t="str">
        <f>IFERROR(IF(N(data_NoOutliers!JK46),data_NoOutliers!JK46,MID(data_NoOutliers!JK46,2,99)/2),"")</f>
        <v/>
      </c>
      <c r="WA46" s="4" t="str">
        <f>IFERROR(IF(N(data_NoOutliers!JL46),data_NoOutliers!JL46,MID(data_NoOutliers!JL46,2,99)/2),"")</f>
        <v/>
      </c>
      <c r="WB46" s="4" t="str">
        <f>IFERROR(IF(N(data_NoOutliers!JM46),data_NoOutliers!JM46,MID(data_NoOutliers!JM46,2,99)/2),"")</f>
        <v/>
      </c>
      <c r="WC46" s="4" t="str">
        <f>IFERROR(IF(N(data_NoOutliers!JN46),data_NoOutliers!JN46,MID(data_NoOutliers!JN46,2,99)/2),"")</f>
        <v/>
      </c>
      <c r="WD46" s="4" t="str">
        <f>IFERROR(IF(N(data_NoOutliers!JO46),data_NoOutliers!JO46,MID(data_NoOutliers!JO46,2,99)/2),"")</f>
        <v/>
      </c>
      <c r="WE46" s="4" t="str">
        <f>IFERROR(IF(N(data_NoOutliers!JP46),data_NoOutliers!JP46,MID(data_NoOutliers!JP46,2,99)/2),"")</f>
        <v/>
      </c>
      <c r="WF46" s="4" t="str">
        <f>IFERROR(IF(N(data_NoOutliers!JQ46),data_NoOutliers!JQ46,MID(data_NoOutliers!JQ46,2,99)/2),"")</f>
        <v/>
      </c>
      <c r="WG46" s="4" t="str">
        <f>IFERROR(IF(N(data_NoOutliers!JR46),data_NoOutliers!JR46,MID(data_NoOutliers!JR46,2,99)/2),"")</f>
        <v/>
      </c>
      <c r="WH46" s="4" t="str">
        <f>IFERROR(IF(N(data_NoOutliers!JS46),data_NoOutliers!JS46,MID(data_NoOutliers!JS46,2,99)/2),"")</f>
        <v/>
      </c>
      <c r="WI46" s="4" t="str">
        <f>IFERROR(IF(N(data_NoOutliers!JT46),data_NoOutliers!JT46,MID(data_NoOutliers!JT46,2,99)/2),"")</f>
        <v/>
      </c>
      <c r="WJ46" s="4" t="str">
        <f>IFERROR(IF(N(data_NoOutliers!JU46),data_NoOutliers!JU46,MID(data_NoOutliers!JU46,2,99)/2),"")</f>
        <v/>
      </c>
      <c r="WK46" s="4" t="str">
        <f>IFERROR(IF(N(data_NoOutliers!JV46),data_NoOutliers!JV46,MID(data_NoOutliers!JV46,2,99)/2),"")</f>
        <v/>
      </c>
      <c r="WL46" s="4" t="str">
        <f>IFERROR(IF(N(data_NoOutliers!JW46),data_NoOutliers!JW46,MID(data_NoOutliers!JW46,2,99)/2),"")</f>
        <v/>
      </c>
      <c r="WM46" s="4" t="str">
        <f>IFERROR(IF(N(data_NoOutliers!JX46),data_NoOutliers!JX46,MID(data_NoOutliers!JX46,2,99)/2),"")</f>
        <v/>
      </c>
      <c r="WN46" s="4" t="str">
        <f>IFERROR(IF(N(data_NoOutliers!JY46),data_NoOutliers!JY46,MID(data_NoOutliers!JY46,2,99)/2),"")</f>
        <v/>
      </c>
      <c r="WO46" s="4" t="str">
        <f>IFERROR(IF(N(data_NoOutliers!JZ46),data_NoOutliers!JZ46,MID(data_NoOutliers!JZ46,2,99)/2),"")</f>
        <v/>
      </c>
      <c r="WP46" s="4" t="str">
        <f>IFERROR(IF(N(data_NoOutliers!KA46),data_NoOutliers!KA46,MID(data_NoOutliers!KA46,2,99)/2),"")</f>
        <v/>
      </c>
      <c r="WQ46" s="4" t="str">
        <f>IFERROR(IF(N(data_NoOutliers!KB46),data_NoOutliers!KB46,MID(data_NoOutliers!KB46,2,99)/2),"")</f>
        <v/>
      </c>
      <c r="WR46" s="4" t="str">
        <f>IFERROR(IF(N(data_NoOutliers!KC46),data_NoOutliers!KC46,MID(data_NoOutliers!KC46,2,99)/2),"")</f>
        <v/>
      </c>
      <c r="WS46" s="4" t="str">
        <f>IFERROR(IF(N(data_NoOutliers!KD46),data_NoOutliers!KD46,MID(data_NoOutliers!KD46,2,99)/2),"")</f>
        <v/>
      </c>
      <c r="WT46" s="4" t="str">
        <f>IFERROR(IF(N(data_NoOutliers!KE46),data_NoOutliers!KE46,MID(data_NoOutliers!KE46,2,99)/2),"")</f>
        <v/>
      </c>
      <c r="WU46" s="4" t="str">
        <f>IFERROR(IF(N(data_NoOutliers!KF46),data_NoOutliers!KF46,MID(data_NoOutliers!KF46,2,99)/2),"")</f>
        <v/>
      </c>
      <c r="WV46" s="4" t="str">
        <f>IFERROR(IF(N(data_NoOutliers!KG46),data_NoOutliers!KG46,MID(data_NoOutliers!KG46,2,99)/2),"")</f>
        <v/>
      </c>
      <c r="WW46" s="4" t="str">
        <f>IFERROR(IF(N(data_NoOutliers!KH46),data_NoOutliers!KH46,MID(data_NoOutliers!KH46,2,99)/2),"")</f>
        <v/>
      </c>
      <c r="WX46" s="4" t="str">
        <f>IFERROR(IF(N(data_NoOutliers!KI46),data_NoOutliers!KI46,MID(data_NoOutliers!KI46,2,99)/2),"")</f>
        <v/>
      </c>
      <c r="WY46" s="4" t="str">
        <f>IFERROR(IF(N(data_NoOutliers!KJ46),data_NoOutliers!KJ46,MID(data_NoOutliers!KJ46,2,99)/2),"")</f>
        <v/>
      </c>
      <c r="WZ46" s="4" t="str">
        <f>IFERROR(IF(N(data_NoOutliers!KK46),data_NoOutliers!KK46,MID(data_NoOutliers!KK46,2,99)/2),"")</f>
        <v/>
      </c>
      <c r="XA46" s="4" t="str">
        <f>IFERROR(IF(N(data_NoOutliers!KL46),data_NoOutliers!KL46,MID(data_NoOutliers!KL46,2,99)/2),"")</f>
        <v/>
      </c>
      <c r="XB46" s="4" t="str">
        <f>IFERROR(IF(N(data_NoOutliers!KM46),data_NoOutliers!KM46,MID(data_NoOutliers!KM46,2,99)/2),"")</f>
        <v/>
      </c>
      <c r="XC46" s="4" t="str">
        <f>IFERROR(IF(N(data_NoOutliers!KN46),data_NoOutliers!KN46,MID(data_NoOutliers!KN46,2,99)/2),"")</f>
        <v/>
      </c>
      <c r="XD46" s="4" t="str">
        <f>IFERROR(IF(N(data_NoOutliers!KO46),data_NoOutliers!KO46,MID(data_NoOutliers!KO46,2,99)/2),"")</f>
        <v/>
      </c>
      <c r="XE46" s="4" t="str">
        <f>IFERROR(IF(N(data_NoOutliers!KP46),data_NoOutliers!KP46,MID(data_NoOutliers!KP46,2,99)/2),"")</f>
        <v/>
      </c>
      <c r="XF46" s="4" t="str">
        <f>IFERROR(IF(N(data_NoOutliers!KQ46),data_NoOutliers!KQ46,MID(data_NoOutliers!KQ46,2,99)/2),"")</f>
        <v/>
      </c>
      <c r="XG46" s="4" t="str">
        <f>IFERROR(IF(N(data_NoOutliers!KR46),data_NoOutliers!KR46,MID(data_NoOutliers!KR46,2,99)/2),"")</f>
        <v/>
      </c>
      <c r="XH46" s="4" t="str">
        <f>IFERROR(IF(N(data_NoOutliers!KS46),data_NoOutliers!KS46,MID(data_NoOutliers!KS46,2,99)/2),"")</f>
        <v/>
      </c>
      <c r="XI46" s="4" t="str">
        <f>IFERROR(IF(N(data_NoOutliers!KT46),data_NoOutliers!KT46,MID(data_NoOutliers!KT46,2,99)/2),"")</f>
        <v/>
      </c>
      <c r="XJ46" s="4" t="str">
        <f>IFERROR(IF(N(data_NoOutliers!KU46),data_NoOutliers!KU46,MID(data_NoOutliers!KU46,2,99)/2),"")</f>
        <v/>
      </c>
      <c r="XK46" s="4" t="str">
        <f>IFERROR(IF(N(data_NoOutliers!KV46),data_NoOutliers!KV46,MID(data_NoOutliers!KV46,2,99)/2),"")</f>
        <v/>
      </c>
      <c r="XL46" s="4" t="str">
        <f>IFERROR(IF(N(data_NoOutliers!KW46),data_NoOutliers!KW46,MID(data_NoOutliers!KW46,2,99)/2),"")</f>
        <v/>
      </c>
      <c r="XM46" s="4" t="str">
        <f>IFERROR(IF(N(data_NoOutliers!KX46),data_NoOutliers!KX46,MID(data_NoOutliers!KX46,2,99)/2),"")</f>
        <v/>
      </c>
      <c r="XN46" s="4" t="str">
        <f>IFERROR(IF(N(data_NoOutliers!KY46),data_NoOutliers!KY46,MID(data_NoOutliers!KY46,2,99)/2),"")</f>
        <v/>
      </c>
      <c r="XO46" s="4" t="str">
        <f>IFERROR(IF(N(data_NoOutliers!KZ46),data_NoOutliers!KZ46,MID(data_NoOutliers!KZ46,2,99)/2),"")</f>
        <v/>
      </c>
      <c r="XP46" s="4" t="str">
        <f>IFERROR(IF(N(data_NoOutliers!LA46),data_NoOutliers!LA46,MID(data_NoOutliers!LA46,2,99)/2),"")</f>
        <v/>
      </c>
      <c r="XQ46" s="4" t="str">
        <f>IFERROR(IF(N(data_NoOutliers!LB46),data_NoOutliers!LB46,MID(data_NoOutliers!LB46,2,99)/2),"")</f>
        <v/>
      </c>
      <c r="XR46" s="4" t="str">
        <f>IFERROR(IF(N(data_NoOutliers!LC46),data_NoOutliers!LC46,MID(data_NoOutliers!LC46,2,99)/2),"")</f>
        <v/>
      </c>
      <c r="XS46" s="4" t="str">
        <f>IFERROR(IF(N(data_NoOutliers!LD46),data_NoOutliers!LD46,MID(data_NoOutliers!LD46,2,99)/2),"")</f>
        <v/>
      </c>
      <c r="XT46" s="4" t="str">
        <f>IFERROR(IF(N(data_NoOutliers!LE46),data_NoOutliers!LE46,MID(data_NoOutliers!LE46,2,99)/2),"")</f>
        <v/>
      </c>
      <c r="XU46" s="4" t="str">
        <f>IFERROR(IF(N(data_NoOutliers!LF46),data_NoOutliers!LF46,MID(data_NoOutliers!LF46,2,99)/2),"")</f>
        <v/>
      </c>
      <c r="XV46" s="4" t="str">
        <f>IFERROR(IF(N(data_NoOutliers!LG46),data_NoOutliers!LG46,MID(data_NoOutliers!LG46,2,99)/2),"")</f>
        <v/>
      </c>
      <c r="XW46" s="4" t="str">
        <f>IFERROR(IF(N(data_NoOutliers!LH46),data_NoOutliers!LH46,MID(data_NoOutliers!LH46,2,99)/2),"")</f>
        <v/>
      </c>
      <c r="XX46" s="4" t="str">
        <f>IFERROR(IF(N(data_NoOutliers!LI46),data_NoOutliers!LI46,MID(data_NoOutliers!LI46,2,99)/2),"")</f>
        <v/>
      </c>
      <c r="XY46" s="4" t="str">
        <f>IFERROR(IF(N(data_NoOutliers!LJ46),data_NoOutliers!LJ46,MID(data_NoOutliers!LJ46,2,99)/2),"")</f>
        <v/>
      </c>
      <c r="XZ46" s="4" t="str">
        <f>IFERROR(IF(N(data_NoOutliers!LK46),data_NoOutliers!LK46,MID(data_NoOutliers!LK46,2,99)/2),"")</f>
        <v/>
      </c>
      <c r="YA46" s="4" t="str">
        <f>IFERROR(IF(N(data_NoOutliers!LL46),data_NoOutliers!LL46,MID(data_NoOutliers!LL46,2,99)/2),"")</f>
        <v/>
      </c>
      <c r="YB46" s="4" t="str">
        <f>IFERROR(IF(N(data_NoOutliers!LM46),data_NoOutliers!LM46,MID(data_NoOutliers!LM46,2,99)/2),"")</f>
        <v/>
      </c>
      <c r="YC46" s="4" t="str">
        <f>IFERROR(IF(N(data_NoOutliers!LN46),data_NoOutliers!LN46,MID(data_NoOutliers!LN46,2,99)/2),"")</f>
        <v/>
      </c>
      <c r="YD46" s="4" t="str">
        <f>IFERROR(IF(N(data_NoOutliers!LO46),data_NoOutliers!LO46,MID(data_NoOutliers!LO46,2,99)/2),"")</f>
        <v/>
      </c>
      <c r="YE46" s="4" t="str">
        <f>IFERROR(IF(N(data_NoOutliers!LP46),data_NoOutliers!LP46,MID(data_NoOutliers!LP46,2,99)/2),"")</f>
        <v/>
      </c>
      <c r="YF46" s="4" t="str">
        <f>IFERROR(IF(N(data_NoOutliers!LQ46),data_NoOutliers!LQ46,MID(data_NoOutliers!LQ46,2,99)/2),"")</f>
        <v/>
      </c>
      <c r="YG46" s="4" t="str">
        <f>IFERROR(IF(N(data_NoOutliers!LR46),data_NoOutliers!LR46,MID(data_NoOutliers!LR46,2,99)/2),"")</f>
        <v/>
      </c>
      <c r="YH46" s="4" t="str">
        <f>IFERROR(IF(N(data_NoOutliers!LS46),data_NoOutliers!LS46,MID(data_NoOutliers!LS46,2,99)/2),"")</f>
        <v/>
      </c>
      <c r="YI46" s="4" t="str">
        <f>IFERROR(IF(N(data_NoOutliers!LT46),data_NoOutliers!LT46,MID(data_NoOutliers!LT46,2,99)/2),"")</f>
        <v/>
      </c>
      <c r="YJ46" s="4" t="str">
        <f>IFERROR(IF(N(data_NoOutliers!LU46),data_NoOutliers!LU46,MID(data_NoOutliers!LU46,2,99)/2),"")</f>
        <v/>
      </c>
      <c r="YK46" s="4" t="str">
        <f>IFERROR(IF(N(data_NoOutliers!LV46),data_NoOutliers!LV46,MID(data_NoOutliers!LV46,2,99)/2),"")</f>
        <v/>
      </c>
      <c r="YL46" s="4" t="str">
        <f>IFERROR(IF(N(data_NoOutliers!LW46),data_NoOutliers!LW46,MID(data_NoOutliers!LW46,2,99)/2),"")</f>
        <v/>
      </c>
      <c r="YM46" s="4" t="str">
        <f>IFERROR(IF(N(data_NoOutliers!LX46),data_NoOutliers!LX46,MID(data_NoOutliers!LX46,2,99)/2),"")</f>
        <v/>
      </c>
      <c r="YN46" s="4" t="str">
        <f>IFERROR(IF(N(data_NoOutliers!LY46),data_NoOutliers!LY46,MID(data_NoOutliers!LY46,2,99)/2),"")</f>
        <v/>
      </c>
      <c r="YO46" s="4" t="str">
        <f>IFERROR(IF(N(data_NoOutliers!LZ46),data_NoOutliers!LZ46,MID(data_NoOutliers!LZ46,2,99)/2),"")</f>
        <v/>
      </c>
      <c r="YP46" s="4" t="str">
        <f>IFERROR(IF(N(data_NoOutliers!MA46),data_NoOutliers!MA46,MID(data_NoOutliers!MA46,2,99)/2),"")</f>
        <v/>
      </c>
      <c r="YQ46" s="4" t="str">
        <f>IFERROR(IF(N(data_NoOutliers!MB46),data_NoOutliers!MB46,MID(data_NoOutliers!MB46,2,99)/2),"")</f>
        <v/>
      </c>
      <c r="YR46" s="4" t="str">
        <f>IFERROR(IF(N(data_NoOutliers!MC46),data_NoOutliers!MC46,MID(data_NoOutliers!MC46,2,99)/2),"")</f>
        <v/>
      </c>
      <c r="YS46" s="4" t="str">
        <f>IFERROR(IF(N(data_NoOutliers!MD46),data_NoOutliers!MD46,MID(data_NoOutliers!MD46,2,99)/2),"")</f>
        <v/>
      </c>
      <c r="YT46" s="4" t="str">
        <f>IFERROR(IF(N(data_NoOutliers!ME46),data_NoOutliers!ME46,MID(data_NoOutliers!ME46,2,99)/2),"")</f>
        <v/>
      </c>
      <c r="YU46" s="4" t="str">
        <f>IFERROR(IF(N(data_NoOutliers!MF46),data_NoOutliers!MF46,MID(data_NoOutliers!MF46,2,99)/2),"")</f>
        <v/>
      </c>
      <c r="YV46" s="4" t="str">
        <f>IFERROR(IF(N(data_NoOutliers!MG46),data_NoOutliers!MG46,MID(data_NoOutliers!MG46,2,99)/2),"")</f>
        <v/>
      </c>
      <c r="YW46" s="4" t="str">
        <f>IFERROR(IF(N(data_NoOutliers!MH46),data_NoOutliers!MH46,MID(data_NoOutliers!MH46,2,99)/2),"")</f>
        <v/>
      </c>
      <c r="YX46" s="4" t="str">
        <f>IFERROR(IF(N(data_NoOutliers!MI46),data_NoOutliers!MI46,MID(data_NoOutliers!MI46,2,99)/2),"")</f>
        <v/>
      </c>
      <c r="YY46" s="4" t="str">
        <f>IFERROR(IF(N(data_NoOutliers!MJ46),data_NoOutliers!MJ46,MID(data_NoOutliers!MJ46,2,99)/2),"")</f>
        <v/>
      </c>
      <c r="YZ46" s="4" t="str">
        <f>IFERROR(IF(N(data_NoOutliers!MK46),data_NoOutliers!MK46,MID(data_NoOutliers!MK46,2,99)/2),"")</f>
        <v/>
      </c>
      <c r="ZA46" s="4" t="str">
        <f>IFERROR(IF(N(data_NoOutliers!ML46),data_NoOutliers!ML46,MID(data_NoOutliers!ML46,2,99)/2),"")</f>
        <v/>
      </c>
      <c r="ZB46" s="4" t="str">
        <f>IFERROR(IF(N(data_NoOutliers!MM46),data_NoOutliers!MM46,MID(data_NoOutliers!MM46,2,99)/2),"")</f>
        <v/>
      </c>
      <c r="ZC46" s="4" t="str">
        <f>IFERROR(IF(N(data_NoOutliers!MN46),data_NoOutliers!MN46,MID(data_NoOutliers!MN46,2,99)/2),"")</f>
        <v/>
      </c>
      <c r="ZD46" s="4" t="str">
        <f>IFERROR(IF(N(data_NoOutliers!MO46),data_NoOutliers!MO46,MID(data_NoOutliers!MO46,2,99)/2),"")</f>
        <v/>
      </c>
      <c r="ZE46" s="4" t="str">
        <f>IFERROR(IF(N(data_NoOutliers!MP46),data_NoOutliers!MP46,MID(data_NoOutliers!MP46,2,99)/2),"")</f>
        <v/>
      </c>
      <c r="ZF46" s="4" t="str">
        <f>IFERROR(IF(N(data_NoOutliers!MQ46),data_NoOutliers!MQ46,MID(data_NoOutliers!MQ46,2,99)/2),"")</f>
        <v/>
      </c>
      <c r="ZG46" s="4" t="str">
        <f>IFERROR(IF(N(data_NoOutliers!MR46),data_NoOutliers!MR46,MID(data_NoOutliers!MR46,2,99)/2),"")</f>
        <v/>
      </c>
      <c r="ZH46" s="4" t="str">
        <f>IFERROR(IF(N(data_NoOutliers!MS46),data_NoOutliers!MS46,MID(data_NoOutliers!MS46,2,99)/2),"")</f>
        <v/>
      </c>
      <c r="ZI46" s="4" t="str">
        <f>IFERROR(IF(N(data_NoOutliers!MT46),data_NoOutliers!MT46,MID(data_NoOutliers!MT46,2,99)/2),"")</f>
        <v/>
      </c>
      <c r="ZJ46" s="4" t="str">
        <f>IFERROR(IF(N(data_NoOutliers!MU46),data_NoOutliers!MU46,MID(data_NoOutliers!MU46,2,99)/2),"")</f>
        <v/>
      </c>
      <c r="ZK46" s="4" t="str">
        <f>IFERROR(IF(N(data_NoOutliers!MV46),data_NoOutliers!MV46,MID(data_NoOutliers!MV46,2,99)/2),"")</f>
        <v/>
      </c>
      <c r="ZL46" s="4" t="str">
        <f>IFERROR(IF(N(data_NoOutliers!MW46),data_NoOutliers!MW46,MID(data_NoOutliers!MW46,2,99)/2),"")</f>
        <v/>
      </c>
      <c r="ZM46" s="4" t="str">
        <f>IFERROR(IF(N(data_NoOutliers!MX46),data_NoOutliers!MX46,MID(data_NoOutliers!MX46,2,99)/2),"")</f>
        <v/>
      </c>
      <c r="ZN46" s="4" t="str">
        <f>IFERROR(IF(N(data_NoOutliers!MY46),data_NoOutliers!MY46,MID(data_NoOutliers!MY46,2,99)/2),"")</f>
        <v/>
      </c>
      <c r="ZO46" s="4" t="str">
        <f>IFERROR(IF(N(data_NoOutliers!MZ46),data_NoOutliers!MZ46,MID(data_NoOutliers!MZ46,2,99)/2),"")</f>
        <v/>
      </c>
      <c r="ZP46" s="4" t="str">
        <f>IFERROR(IF(N(data_NoOutliers!NA46),data_NoOutliers!NA46,MID(data_NoOutliers!NA46,2,99)/2),"")</f>
        <v/>
      </c>
      <c r="ZQ46" s="4" t="str">
        <f>IFERROR(IF(N(data_NoOutliers!NB46),data_NoOutliers!NB46,MID(data_NoOutliers!NB46,2,99)/2),"")</f>
        <v/>
      </c>
      <c r="ZR46" s="4" t="str">
        <f>IFERROR(IF(N(data_NoOutliers!NC46),data_NoOutliers!NC46,MID(data_NoOutliers!NC46,2,99)/2),"")</f>
        <v/>
      </c>
      <c r="ZS46" s="4" t="str">
        <f>IFERROR(IF(N(data_NoOutliers!ND46),data_NoOutliers!ND46,MID(data_NoOutliers!ND46,2,99)/2),"")</f>
        <v/>
      </c>
      <c r="ZT46" s="4" t="str">
        <f>IFERROR(IF(N(data_NoOutliers!NE46),data_NoOutliers!NE46,MID(data_NoOutliers!NE46,2,99)/2),"")</f>
        <v/>
      </c>
      <c r="ZU46" s="4" t="str">
        <f>IFERROR(IF(N(data_NoOutliers!NF46),data_NoOutliers!NF46,MID(data_NoOutliers!NF46,2,99)/2),"")</f>
        <v/>
      </c>
      <c r="ZV46" s="4" t="str">
        <f>IFERROR(IF(N(data_NoOutliers!NG46),data_NoOutliers!NG46,MID(data_NoOutliers!NG46,2,99)/2),"")</f>
        <v/>
      </c>
      <c r="ZW46" s="4" t="str">
        <f>IFERROR(IF(N(data_NoOutliers!NH46),data_NoOutliers!NH46,MID(data_NoOutliers!NH46,2,99)/2),"")</f>
        <v/>
      </c>
      <c r="ZX46" s="4" t="str">
        <f>IFERROR(IF(N(data_NoOutliers!NI46),data_NoOutliers!NI46,MID(data_NoOutliers!NI46,2,99)/2),"")</f>
        <v/>
      </c>
      <c r="ZY46" s="4" t="str">
        <f>IFERROR(IF(N(data_NoOutliers!NJ46),data_NoOutliers!NJ46,MID(data_NoOutliers!NJ46,2,99)/2),"")</f>
        <v/>
      </c>
      <c r="ZZ46" s="4" t="str">
        <f>IFERROR(IF(N(data_NoOutliers!NK46),data_NoOutliers!NK46,MID(data_NoOutliers!NK46,2,99)/2),"")</f>
        <v/>
      </c>
      <c r="AAA46" s="4" t="str">
        <f>IFERROR(IF(N(data_NoOutliers!NL46),data_NoOutliers!NL46,MID(data_NoOutliers!NL46,2,99)/2),"")</f>
        <v/>
      </c>
      <c r="AAB46" s="4" t="str">
        <f>IFERROR(IF(N(data_NoOutliers!NM46),data_NoOutliers!NM46,MID(data_NoOutliers!NM46,2,99)/2),"")</f>
        <v/>
      </c>
      <c r="AAC46" s="4" t="str">
        <f>IFERROR(IF(N(data_NoOutliers!NN46),data_NoOutliers!NN46,MID(data_NoOutliers!NN46,2,99)/2),"")</f>
        <v/>
      </c>
      <c r="AAD46" s="4" t="str">
        <f>IFERROR(IF(N(data_NoOutliers!NO46),data_NoOutliers!NO46,MID(data_NoOutliers!NO46,2,99)/2),"")</f>
        <v/>
      </c>
      <c r="AAE46" s="4" t="str">
        <f>IFERROR(IF(N(data_NoOutliers!NP46),data_NoOutliers!NP46,MID(data_NoOutliers!NP46,2,99)/2),"")</f>
        <v/>
      </c>
      <c r="AAF46" s="4" t="str">
        <f>IFERROR(IF(N(data_NoOutliers!NQ46),data_NoOutliers!NQ46,MID(data_NoOutliers!NQ46,2,99)/2),"")</f>
        <v/>
      </c>
      <c r="AAG46" s="4" t="str">
        <f>IFERROR(IF(N(data_NoOutliers!NR46),data_NoOutliers!NR46,MID(data_NoOutliers!NR46,2,99)/2),"")</f>
        <v/>
      </c>
      <c r="AAH46" s="4" t="str">
        <f>IFERROR(IF(N(data_NoOutliers!NS46),data_NoOutliers!NS46,MID(data_NoOutliers!NS46,2,99)/2),"")</f>
        <v/>
      </c>
      <c r="AAI46" s="4" t="str">
        <f>IFERROR(IF(N(data_NoOutliers!NT46),data_NoOutliers!NT46,MID(data_NoOutliers!NT46,2,99)/2),"")</f>
        <v/>
      </c>
      <c r="AAJ46" s="4" t="str">
        <f>IFERROR(IF(N(data_NoOutliers!NU46),data_NoOutliers!NU46,MID(data_NoOutliers!NU46,2,99)/2),"")</f>
        <v/>
      </c>
      <c r="AAK46" s="4" t="str">
        <f>IFERROR(IF(N(data_NoOutliers!NV46),data_NoOutliers!NV46,MID(data_NoOutliers!NV46,2,99)/2),"")</f>
        <v/>
      </c>
      <c r="AAL46" s="4" t="str">
        <f>IFERROR(IF(N(data_NoOutliers!NW46),data_NoOutliers!NW46,MID(data_NoOutliers!NW46,2,99)/2),"")</f>
        <v/>
      </c>
      <c r="AAM46" s="4" t="str">
        <f>IFERROR(IF(N(data_NoOutliers!NX46),data_NoOutliers!NX46,MID(data_NoOutliers!NX46,2,99)/2),"")</f>
        <v/>
      </c>
      <c r="AAN46" s="4" t="str">
        <f>IFERROR(IF(N(data_NoOutliers!NY46),data_NoOutliers!NY46,MID(data_NoOutliers!NY46,2,99)/2),"")</f>
        <v/>
      </c>
      <c r="AAO46" s="4" t="str">
        <f>IFERROR(IF(N(data_NoOutliers!NZ46),data_NoOutliers!NZ46,MID(data_NoOutliers!NZ46,2,99)/2),"")</f>
        <v/>
      </c>
      <c r="AAP46" s="4" t="str">
        <f>IFERROR(IF(N(data_NoOutliers!OA46),data_NoOutliers!OA46,MID(data_NoOutliers!OA46,2,99)/2),"")</f>
        <v/>
      </c>
      <c r="AAQ46" s="4" t="str">
        <f>IFERROR(IF(N(data_NoOutliers!OB46),data_NoOutliers!OB46,MID(data_NoOutliers!OB46,2,99)/2),"")</f>
        <v/>
      </c>
      <c r="AAR46" s="4" t="str">
        <f>IFERROR(IF(N(data_NoOutliers!OC46),data_NoOutliers!OC46,MID(data_NoOutliers!OC46,2,99)/2),"")</f>
        <v/>
      </c>
      <c r="AAS46" s="4" t="str">
        <f>IFERROR(IF(N(data_NoOutliers!OD46),data_NoOutliers!OD46,MID(data_NoOutliers!OD46,2,99)/2),"")</f>
        <v/>
      </c>
      <c r="AAT46" s="4" t="str">
        <f>IFERROR(IF(N(data_NoOutliers!OE46),data_NoOutliers!OE46,MID(data_NoOutliers!OE46,2,99)/2),"")</f>
        <v/>
      </c>
      <c r="AAU46" s="4" t="str">
        <f>IFERROR(IF(N(data_NoOutliers!OF46),data_NoOutliers!OF46,MID(data_NoOutliers!OF46,2,99)/2),"")</f>
        <v/>
      </c>
      <c r="AAV46" s="4" t="str">
        <f>IFERROR(IF(N(data_NoOutliers!OG46),data_NoOutliers!OG46,MID(data_NoOutliers!OG46,2,99)/2),"")</f>
        <v/>
      </c>
      <c r="AAW46" s="4" t="str">
        <f>IFERROR(IF(N(data_NoOutliers!OH46),data_NoOutliers!OH46,MID(data_NoOutliers!OH46,2,99)/2),"")</f>
        <v/>
      </c>
      <c r="AAX46" s="4" t="str">
        <f>IFERROR(IF(N(data_NoOutliers!OI46),data_NoOutliers!OI46,MID(data_NoOutliers!OI46,2,99)/2),"")</f>
        <v/>
      </c>
      <c r="AAY46" s="4" t="str">
        <f>IFERROR(IF(N(data_NoOutliers!OJ46),data_NoOutliers!OJ46,MID(data_NoOutliers!OJ46,2,99)/2),"")</f>
        <v/>
      </c>
      <c r="AAZ46" s="4" t="str">
        <f>IFERROR(IF(N(data_NoOutliers!OK46),data_NoOutliers!OK46,MID(data_NoOutliers!OK46,2,99)/2),"")</f>
        <v/>
      </c>
      <c r="ABA46" s="4" t="str">
        <f>IFERROR(IF(N(data_NoOutliers!OL46),data_NoOutliers!OL46,MID(data_NoOutliers!OL46,2,99)/2),"")</f>
        <v/>
      </c>
      <c r="ABB46" s="4" t="str">
        <f>IFERROR(IF(N(data_NoOutliers!OM46),data_NoOutliers!OM46,MID(data_NoOutliers!OM46,2,99)/2),"")</f>
        <v/>
      </c>
      <c r="ABC46" s="4" t="str">
        <f>IFERROR(IF(N(data_NoOutliers!ON46),data_NoOutliers!ON46,MID(data_NoOutliers!ON46,2,99)/2),"")</f>
        <v/>
      </c>
      <c r="ABD46" s="4" t="str">
        <f>IFERROR(IF(N(data_NoOutliers!OO46),data_NoOutliers!OO46,MID(data_NoOutliers!OO46,2,99)/2),"")</f>
        <v/>
      </c>
      <c r="ABE46" s="4" t="str">
        <f>IFERROR(IF(N(data_NoOutliers!OP46),data_NoOutliers!OP46,MID(data_NoOutliers!OP46,2,99)/2),"")</f>
        <v/>
      </c>
      <c r="ABF46" s="4" t="str">
        <f>IFERROR(IF(N(data_NoOutliers!OQ46),data_NoOutliers!OQ46,MID(data_NoOutliers!OQ46,2,99)/2),"")</f>
        <v/>
      </c>
      <c r="ABG46" s="4" t="str">
        <f>IFERROR(IF(N(data_NoOutliers!OR46),data_NoOutliers!OR46,MID(data_NoOutliers!OR46,2,99)/2),"")</f>
        <v/>
      </c>
      <c r="ABH46" s="4" t="str">
        <f>IFERROR(IF(N(data_NoOutliers!OS46),data_NoOutliers!OS46,MID(data_NoOutliers!OS46,2,99)/2),"")</f>
        <v/>
      </c>
      <c r="ABI46" s="4" t="str">
        <f>IFERROR(IF(N(data_NoOutliers!OT46),data_NoOutliers!OT46,MID(data_NoOutliers!OT46,2,99)/2),"")</f>
        <v/>
      </c>
      <c r="ABJ46" s="4" t="str">
        <f>IFERROR(IF(N(data_NoOutliers!OU46),data_NoOutliers!OU46,MID(data_NoOutliers!OU46,2,99)/2),"")</f>
        <v/>
      </c>
      <c r="ABK46" s="4" t="str">
        <f>IFERROR(IF(N(data_NoOutliers!OV46),data_NoOutliers!OV46,MID(data_NoOutliers!OV46,2,99)/2),"")</f>
        <v/>
      </c>
      <c r="ABL46" s="4" t="str">
        <f>IFERROR(IF(N(data_NoOutliers!OW46),data_NoOutliers!OW46,MID(data_NoOutliers!OW46,2,99)/2),"")</f>
        <v/>
      </c>
      <c r="ABM46" s="4" t="str">
        <f>IFERROR(IF(N(data_NoOutliers!OX46),data_NoOutliers!OX46,MID(data_NoOutliers!OX46,2,99)/2),"")</f>
        <v/>
      </c>
      <c r="ABN46" s="4" t="str">
        <f>IFERROR(IF(N(data_NoOutliers!OY46),data_NoOutliers!OY46,MID(data_NoOutliers!OY46,2,99)/2),"")</f>
        <v/>
      </c>
      <c r="ABO46" s="4" t="str">
        <f>IFERROR(IF(N(data_NoOutliers!OZ46),data_NoOutliers!OZ46,MID(data_NoOutliers!OZ46,2,99)/2),"")</f>
        <v/>
      </c>
      <c r="ABP46" s="4" t="str">
        <f>IFERROR(IF(N(data_NoOutliers!PA46),data_NoOutliers!PA46,MID(data_NoOutliers!PA46,2,99)/2),"")</f>
        <v/>
      </c>
      <c r="ABQ46" s="4" t="str">
        <f>IFERROR(IF(N(data_NoOutliers!PB46),data_NoOutliers!PB46,MID(data_NoOutliers!PB46,2,99)/2),"")</f>
        <v/>
      </c>
      <c r="ABR46" s="4" t="str">
        <f>IFERROR(IF(N(data_NoOutliers!PC46),data_NoOutliers!PC46,MID(data_NoOutliers!PC46,2,99)/2),"")</f>
        <v/>
      </c>
      <c r="ABS46" s="4" t="str">
        <f>IFERROR(IF(N(data_NoOutliers!PD46),data_NoOutliers!PD46,MID(data_NoOutliers!PD46,2,99)/2),"")</f>
        <v/>
      </c>
      <c r="ABT46" s="4" t="str">
        <f>IFERROR(IF(N(data_NoOutliers!PE46),data_NoOutliers!PE46,MID(data_NoOutliers!PE46,2,99)/2),"")</f>
        <v/>
      </c>
      <c r="ABU46" s="4" t="str">
        <f>IFERROR(IF(N(data_NoOutliers!PF46),data_NoOutliers!PF46,MID(data_NoOutliers!PF46,2,99)/2),"")</f>
        <v/>
      </c>
      <c r="ABV46" s="4" t="str">
        <f>IFERROR(IF(N(data_NoOutliers!PG46),data_NoOutliers!PG46,MID(data_NoOutliers!PG46,2,99)/2),"")</f>
        <v/>
      </c>
      <c r="ABW46" s="4" t="str">
        <f>IFERROR(IF(N(data_NoOutliers!PH46),data_NoOutliers!PH46,MID(data_NoOutliers!PH46,2,99)/2),"")</f>
        <v/>
      </c>
      <c r="ABX46" s="4" t="str">
        <f>IFERROR(IF(N(data_NoOutliers!PI46),data_NoOutliers!PI46,MID(data_NoOutliers!PI46,2,99)/2),"")</f>
        <v/>
      </c>
      <c r="ABY46" s="4" t="str">
        <f>IFERROR(IF(N(data_NoOutliers!PJ46),data_NoOutliers!PJ46,MID(data_NoOutliers!PJ46,2,99)/2),"")</f>
        <v/>
      </c>
      <c r="ABZ46" s="4" t="str">
        <f>IFERROR(IF(N(data_NoOutliers!PK46),data_NoOutliers!PK46,MID(data_NoOutliers!PK46,2,99)/2),"")</f>
        <v/>
      </c>
      <c r="ACA46" s="4" t="str">
        <f>IFERROR(IF(N(data_NoOutliers!PL46),data_NoOutliers!PL46,MID(data_NoOutliers!PL46,2,99)/2),"")</f>
        <v/>
      </c>
      <c r="ACB46" s="4" t="str">
        <f>IFERROR(IF(N(data_NoOutliers!PM46),data_NoOutliers!PM46,MID(data_NoOutliers!PM46,2,99)/2),"")</f>
        <v/>
      </c>
      <c r="ACC46" s="4" t="str">
        <f>IFERROR(IF(N(data_NoOutliers!PN46),data_NoOutliers!PN46,MID(data_NoOutliers!PN46,2,99)/2),"")</f>
        <v/>
      </c>
      <c r="ACD46" s="4" t="str">
        <f>IFERROR(IF(N(data_NoOutliers!PO46),data_NoOutliers!PO46,MID(data_NoOutliers!PO46,2,99)/2),"")</f>
        <v/>
      </c>
      <c r="ACE46" s="4" t="str">
        <f>IFERROR(IF(N(data_NoOutliers!PP46),data_NoOutliers!PP46,MID(data_NoOutliers!PP46,2,99)/2),"")</f>
        <v/>
      </c>
      <c r="ACF46" s="4" t="str">
        <f>IFERROR(IF(N(data_NoOutliers!PQ46),data_NoOutliers!PQ46,MID(data_NoOutliers!PQ46,2,99)/2),"")</f>
        <v/>
      </c>
      <c r="ACG46" s="4" t="str">
        <f>IFERROR(IF(N(data_NoOutliers!PR46),data_NoOutliers!PR46,MID(data_NoOutliers!PR46,2,99)/2),"")</f>
        <v/>
      </c>
      <c r="ACH46" s="4" t="str">
        <f>IFERROR(IF(N(data_NoOutliers!PS46),data_NoOutliers!PS46,MID(data_NoOutliers!PS46,2,99)/2),"")</f>
        <v/>
      </c>
      <c r="ACI46" s="4" t="str">
        <f>IFERROR(IF(N(data_NoOutliers!PT46),data_NoOutliers!PT46,MID(data_NoOutliers!PT46,2,99)/2),"")</f>
        <v/>
      </c>
      <c r="ACJ46" s="4" t="str">
        <f>IFERROR(IF(N(data_NoOutliers!PU46),data_NoOutliers!PU46,MID(data_NoOutliers!PU46,2,99)/2),"")</f>
        <v/>
      </c>
      <c r="ACK46" s="4" t="str">
        <f>IFERROR(IF(N(data_NoOutliers!PV46),data_NoOutliers!PV46,MID(data_NoOutliers!PV46,2,99)/2),"")</f>
        <v/>
      </c>
      <c r="ACL46" s="4" t="str">
        <f>IFERROR(IF(N(data_NoOutliers!PW46),data_NoOutliers!PW46,MID(data_NoOutliers!PW46,2,99)/2),"")</f>
        <v/>
      </c>
      <c r="ACM46" s="4" t="str">
        <f>IFERROR(IF(N(data_NoOutliers!PX46),data_NoOutliers!PX46,MID(data_NoOutliers!PX46,2,99)/2),"")</f>
        <v/>
      </c>
      <c r="ACN46" s="4" t="str">
        <f>IFERROR(IF(N(data_NoOutliers!PY46),data_NoOutliers!PY46,MID(data_NoOutliers!PY46,2,99)/2),"")</f>
        <v/>
      </c>
      <c r="ACO46" s="4" t="str">
        <f>IFERROR(IF(N(data_NoOutliers!PZ46),data_NoOutliers!PZ46,MID(data_NoOutliers!PZ46,2,99)/2),"")</f>
        <v/>
      </c>
      <c r="ACP46" s="4" t="str">
        <f>IFERROR(IF(N(data_NoOutliers!QA46),data_NoOutliers!QA46,MID(data_NoOutliers!QA46,2,99)/2),"")</f>
        <v/>
      </c>
      <c r="ACQ46" s="4" t="str">
        <f>IFERROR(IF(N(data_NoOutliers!QB46),data_NoOutliers!QB46,MID(data_NoOutliers!QB46,2,99)/2),"")</f>
        <v/>
      </c>
      <c r="ACR46" s="4" t="str">
        <f>IFERROR(IF(N(data_NoOutliers!QC46),data_NoOutliers!QC46,MID(data_NoOutliers!QC46,2,99)/2),"")</f>
        <v/>
      </c>
      <c r="ACS46" s="4" t="str">
        <f>IFERROR(IF(N(data_NoOutliers!QD46),data_NoOutliers!QD46,MID(data_NoOutliers!QD46,2,99)/2),"")</f>
        <v/>
      </c>
      <c r="ACT46" s="4" t="str">
        <f>IFERROR(IF(N(data_NoOutliers!QE46),data_NoOutliers!QE46,MID(data_NoOutliers!QE46,2,99)/2),"")</f>
        <v/>
      </c>
      <c r="ACU46" s="4" t="str">
        <f>IFERROR(IF(N(data_NoOutliers!QF46),data_NoOutliers!QF46,MID(data_NoOutliers!QF46,2,99)/2),"")</f>
        <v/>
      </c>
      <c r="ACV46" s="4" t="str">
        <f>IFERROR(IF(N(data_NoOutliers!QG46),data_NoOutliers!QG46,MID(data_NoOutliers!QG46,2,99)/2),"")</f>
        <v/>
      </c>
      <c r="ACW46" s="4" t="str">
        <f>IFERROR(IF(N(data_NoOutliers!QH46),data_NoOutliers!QH46,MID(data_NoOutliers!QH46,2,99)/2),"")</f>
        <v/>
      </c>
      <c r="ACX46" s="4" t="str">
        <f>IFERROR(IF(N(data_NoOutliers!QI46),data_NoOutliers!QI46,MID(data_NoOutliers!QI46,2,99)/2),"")</f>
        <v/>
      </c>
      <c r="ACY46" s="4" t="str">
        <f>IFERROR(IF(N(data_NoOutliers!QJ46),data_NoOutliers!QJ46,MID(data_NoOutliers!QJ46,2,99)/2),"")</f>
        <v/>
      </c>
      <c r="ACZ46" s="4" t="str">
        <f>IFERROR(IF(N(data_NoOutliers!QK46),data_NoOutliers!QK46,MID(data_NoOutliers!QK46,2,99)/2),"")</f>
        <v/>
      </c>
      <c r="ADA46" s="4" t="str">
        <f>IFERROR(IF(N(data_NoOutliers!QL46),data_NoOutliers!QL46,MID(data_NoOutliers!QL46,2,99)/2),"")</f>
        <v/>
      </c>
      <c r="ADB46" s="4" t="str">
        <f>IFERROR(IF(N(data_NoOutliers!QM46),data_NoOutliers!QM46,MID(data_NoOutliers!QM46,2,99)/2),"")</f>
        <v/>
      </c>
      <c r="ADC46" s="4" t="str">
        <f>IFERROR(IF(N(data_NoOutliers!QN46),data_NoOutliers!QN46,MID(data_NoOutliers!QN46,2,99)/2),"")</f>
        <v/>
      </c>
      <c r="ADD46" s="4" t="str">
        <f>IFERROR(IF(N(data_NoOutliers!QO46),data_NoOutliers!QO46,MID(data_NoOutliers!QO46,2,99)/2),"")</f>
        <v/>
      </c>
      <c r="ADE46" s="4" t="str">
        <f>IFERROR(IF(N(data_NoOutliers!QP46),data_NoOutliers!QP46,MID(data_NoOutliers!QP46,2,99)/2),"")</f>
        <v/>
      </c>
      <c r="ADF46" s="4" t="str">
        <f>IFERROR(IF(N(data_NoOutliers!QQ46),data_NoOutliers!QQ46,MID(data_NoOutliers!QQ46,2,99)/2),"")</f>
        <v/>
      </c>
      <c r="ADG46" s="4" t="str">
        <f>IFERROR(IF(N(data_NoOutliers!QR46),data_NoOutliers!QR46,MID(data_NoOutliers!QR46,2,99)/2),"")</f>
        <v/>
      </c>
      <c r="ADH46" s="4" t="str">
        <f>IFERROR(IF(N(data_NoOutliers!QS46),data_NoOutliers!QS46,MID(data_NoOutliers!QS46,2,99)/2),"")</f>
        <v/>
      </c>
      <c r="ADI46" s="4" t="str">
        <f>IFERROR(IF(N(data_NoOutliers!QT46),data_NoOutliers!QT46,MID(data_NoOutliers!QT46,2,99)/2),"")</f>
        <v/>
      </c>
      <c r="ADJ46" s="4" t="str">
        <f>IFERROR(IF(N(data_NoOutliers!QU46),data_NoOutliers!QU46,MID(data_NoOutliers!QU46,2,99)/2),"")</f>
        <v/>
      </c>
      <c r="ADK46" s="4" t="str">
        <f>IFERROR(IF(N(data_NoOutliers!QV46),data_NoOutliers!QV46,MID(data_NoOutliers!QV46,2,99)/2),"")</f>
        <v/>
      </c>
      <c r="ADL46" s="4" t="str">
        <f>IFERROR(IF(N(data_NoOutliers!QW46),data_NoOutliers!QW46,MID(data_NoOutliers!QW46,2,99)/2),"")</f>
        <v/>
      </c>
      <c r="ADM46" s="4" t="str">
        <f>IFERROR(IF(N(data_NoOutliers!QX46),data_NoOutliers!QX46,MID(data_NoOutliers!QX46,2,99)/2),"")</f>
        <v/>
      </c>
      <c r="ADN46" s="4" t="str">
        <f>IFERROR(IF(N(data_NoOutliers!QY46),data_NoOutliers!QY46,MID(data_NoOutliers!QY46,2,99)/2),"")</f>
        <v/>
      </c>
      <c r="ADO46" s="4" t="str">
        <f>IFERROR(IF(N(data_NoOutliers!QZ46),data_NoOutliers!QZ46,MID(data_NoOutliers!QZ46,2,99)/2),"")</f>
        <v/>
      </c>
      <c r="ADP46" s="4" t="str">
        <f>IFERROR(IF(N(data_NoOutliers!RA46),data_NoOutliers!RA46,MID(data_NoOutliers!RA46,2,99)/2),"")</f>
        <v/>
      </c>
      <c r="ADQ46" s="4" t="str">
        <f>IFERROR(IF(N(data_NoOutliers!RB46),data_NoOutliers!RB46,MID(data_NoOutliers!RB46,2,99)/2),"")</f>
        <v/>
      </c>
      <c r="ADR46" s="4" t="str">
        <f>IFERROR(IF(N(data_NoOutliers!RC46),data_NoOutliers!RC46,MID(data_NoOutliers!RC46,2,99)/2),"")</f>
        <v/>
      </c>
      <c r="ADS46" s="4" t="str">
        <f>IFERROR(IF(N(data_NoOutliers!RD46),data_NoOutliers!RD46,MID(data_NoOutliers!RD46,2,99)/2),"")</f>
        <v/>
      </c>
      <c r="ADT46" s="4" t="str">
        <f>IFERROR(IF(N(data_NoOutliers!RE46),data_NoOutliers!RE46,MID(data_NoOutliers!RE46,2,99)/2),"")</f>
        <v/>
      </c>
      <c r="ADU46" s="4" t="str">
        <f>IFERROR(IF(N(data_NoOutliers!RF46),data_NoOutliers!RF46,MID(data_NoOutliers!RF46,2,99)/2),"")</f>
        <v/>
      </c>
      <c r="ADV46" s="4" t="str">
        <f>IFERROR(IF(N(data_NoOutliers!RG46),data_NoOutliers!RG46,MID(data_NoOutliers!RG46,2,99)/2),"")</f>
        <v/>
      </c>
      <c r="ADW46" s="4" t="str">
        <f>IFERROR(IF(N(data_NoOutliers!RH46),data_NoOutliers!RH46,MID(data_NoOutliers!RH46,2,99)/2),"")</f>
        <v/>
      </c>
      <c r="ADX46" s="4" t="str">
        <f>IFERROR(IF(N(data_NoOutliers!RI46),data_NoOutliers!RI46,MID(data_NoOutliers!RI46,2,99)/2),"")</f>
        <v/>
      </c>
      <c r="ADY46" s="4" t="str">
        <f>IFERROR(IF(N(data_NoOutliers!RJ46),data_NoOutliers!RJ46,MID(data_NoOutliers!RJ46,2,99)/2),"")</f>
        <v/>
      </c>
      <c r="ADZ46" s="4" t="str">
        <f>IFERROR(IF(N(data_NoOutliers!RK46),data_NoOutliers!RK46,MID(data_NoOutliers!RK46,2,99)/2),"")</f>
        <v/>
      </c>
      <c r="AEA46" s="4" t="str">
        <f>IFERROR(IF(N(data_NoOutliers!RL46),data_NoOutliers!RL46,MID(data_NoOutliers!RL46,2,99)/2),"")</f>
        <v/>
      </c>
      <c r="AEB46" s="4" t="str">
        <f>IFERROR(IF(N(data_NoOutliers!RM46),data_NoOutliers!RM46,MID(data_NoOutliers!RM46,2,99)/2),"")</f>
        <v/>
      </c>
      <c r="AEC46" s="4" t="str">
        <f>IFERROR(IF(N(data_NoOutliers!RN46),data_NoOutliers!RN46,MID(data_NoOutliers!RN46,2,99)/2),"")</f>
        <v/>
      </c>
      <c r="AED46" s="4" t="str">
        <f>IFERROR(IF(N(data_NoOutliers!RO46),data_NoOutliers!RO46,MID(data_NoOutliers!RO46,2,99)/2),"")</f>
        <v/>
      </c>
      <c r="AEE46" s="4" t="str">
        <f>IFERROR(IF(N(data_NoOutliers!RP46),data_NoOutliers!RP46,MID(data_NoOutliers!RP46,2,99)/2),"")</f>
        <v/>
      </c>
      <c r="AEF46" s="4" t="str">
        <f>IFERROR(IF(N(data_NoOutliers!RQ46),data_NoOutliers!RQ46,MID(data_NoOutliers!RQ46,2,99)/2),"")</f>
        <v/>
      </c>
      <c r="AEG46" s="4" t="str">
        <f>IFERROR(IF(N(data_NoOutliers!RR46),data_NoOutliers!RR46,MID(data_NoOutliers!RR46,2,99)/2),"")</f>
        <v/>
      </c>
      <c r="AEH46" s="4" t="str">
        <f>IFERROR(IF(N(data_NoOutliers!RS46),data_NoOutliers!RS46,MID(data_NoOutliers!RS46,2,99)/2),"")</f>
        <v/>
      </c>
      <c r="AEI46" s="4" t="str">
        <f>IFERROR(IF(N(data_NoOutliers!RT46),data_NoOutliers!RT46,MID(data_NoOutliers!RT46,2,99)/2),"")</f>
        <v/>
      </c>
      <c r="AEJ46" s="4" t="str">
        <f>IFERROR(IF(N(data_NoOutliers!RU46),data_NoOutliers!RU46,MID(data_NoOutliers!RU46,2,99)/2),"")</f>
        <v/>
      </c>
      <c r="AEK46" s="4" t="str">
        <f>IFERROR(IF(N(data_NoOutliers!RV46),data_NoOutliers!RV46,MID(data_NoOutliers!RV46,2,99)/2),"")</f>
        <v/>
      </c>
      <c r="AEL46" s="4" t="str">
        <f>IFERROR(IF(N(data_NoOutliers!RW46),data_NoOutliers!RW46,MID(data_NoOutliers!RW46,2,99)/2),"")</f>
        <v/>
      </c>
      <c r="AEM46" s="4" t="str">
        <f>IFERROR(IF(N(data_NoOutliers!RX46),data_NoOutliers!RX46,MID(data_NoOutliers!RX46,2,99)/2),"")</f>
        <v/>
      </c>
      <c r="AEN46" s="4" t="str">
        <f>IFERROR(IF(N(data_NoOutliers!RY46),data_NoOutliers!RY46,MID(data_NoOutliers!RY46,2,99)/2),"")</f>
        <v/>
      </c>
      <c r="AEO46" s="4" t="str">
        <f>IFERROR(IF(N(data_NoOutliers!RZ46),data_NoOutliers!RZ46,MID(data_NoOutliers!RZ46,2,99)/2),"")</f>
        <v/>
      </c>
      <c r="AEP46" s="4" t="str">
        <f>IFERROR(IF(N(data_NoOutliers!SA46),data_NoOutliers!SA46,MID(data_NoOutliers!SA46,2,99)/2),"")</f>
        <v/>
      </c>
      <c r="AEQ46" s="4" t="str">
        <f>IFERROR(IF(N(data_NoOutliers!SB46),data_NoOutliers!SB46,MID(data_NoOutliers!SB46,2,99)/2),"")</f>
        <v/>
      </c>
      <c r="AER46" s="4" t="str">
        <f>IFERROR(IF(N(data_NoOutliers!SC46),data_NoOutliers!SC46,MID(data_NoOutliers!SC46,2,99)/2),"")</f>
        <v/>
      </c>
      <c r="AES46" s="4" t="str">
        <f>IFERROR(IF(N(data_NoOutliers!SD46),data_NoOutliers!SD46,MID(data_NoOutliers!SD46,2,99)/2),"")</f>
        <v/>
      </c>
      <c r="AET46" s="4" t="str">
        <f>IFERROR(IF(N(data_NoOutliers!SE46),data_NoOutliers!SE46,MID(data_NoOutliers!SE46,2,99)/2),"")</f>
        <v/>
      </c>
      <c r="AEU46" s="4" t="str">
        <f>IFERROR(IF(N(data_NoOutliers!SF46),data_NoOutliers!SF46,MID(data_NoOutliers!SF46,2,99)/2),"")</f>
        <v/>
      </c>
      <c r="AEV46" s="4" t="str">
        <f>IFERROR(IF(N(data_NoOutliers!SG46),data_NoOutliers!SG46,MID(data_NoOutliers!SG46,2,99)/2),"")</f>
        <v/>
      </c>
      <c r="AEW46" s="4" t="str">
        <f>IFERROR(IF(N(data_NoOutliers!SH46),data_NoOutliers!SH46,MID(data_NoOutliers!SH46,2,99)/2),"")</f>
        <v/>
      </c>
      <c r="AEX46" s="4" t="str">
        <f>IFERROR(IF(N(data_NoOutliers!SI46),data_NoOutliers!SI46,MID(data_NoOutliers!SI46,2,99)/2),"")</f>
        <v/>
      </c>
      <c r="AEY46" s="4" t="str">
        <f>IFERROR(IF(N(data_NoOutliers!SJ46),data_NoOutliers!SJ46,MID(data_NoOutliers!SJ46,2,99)/2),"")</f>
        <v/>
      </c>
      <c r="AEZ46" s="4" t="str">
        <f>IFERROR(IF(N(data_NoOutliers!SK46),data_NoOutliers!SK46,MID(data_NoOutliers!SK46,2,99)/2),"")</f>
        <v/>
      </c>
      <c r="AFA46" s="4" t="str">
        <f>IFERROR(IF(N(data_NoOutliers!SL46),data_NoOutliers!SL46,MID(data_NoOutliers!SL46,2,99)/2),"")</f>
        <v/>
      </c>
      <c r="AFB46" s="4" t="str">
        <f>IFERROR(IF(N(data_NoOutliers!SM46),data_NoOutliers!SM46,MID(data_NoOutliers!SM46,2,99)/2),"")</f>
        <v/>
      </c>
      <c r="AFC46" s="4" t="str">
        <f>IFERROR(IF(N(data_NoOutliers!SN46),data_NoOutliers!SN46,MID(data_NoOutliers!SN46,2,99)/2),"")</f>
        <v/>
      </c>
      <c r="AFD46" s="4" t="str">
        <f>IFERROR(IF(N(data_NoOutliers!SO46),data_NoOutliers!SO46,MID(data_NoOutliers!SO46,2,99)/2),"")</f>
        <v/>
      </c>
      <c r="AFE46" s="4" t="str">
        <f>IFERROR(IF(N(data_NoOutliers!SP46),data_NoOutliers!SP46,MID(data_NoOutliers!SP46,2,99)/2),"")</f>
        <v/>
      </c>
      <c r="AFF46" s="4" t="str">
        <f>IFERROR(IF(N(data_NoOutliers!SQ46),data_NoOutliers!SQ46,MID(data_NoOutliers!SQ46,2,99)/2),"")</f>
        <v/>
      </c>
      <c r="AFG46" s="4" t="str">
        <f>IFERROR(IF(N(data_NoOutliers!SR46),data_NoOutliers!SR46,MID(data_NoOutliers!SR46,2,99)/2),"")</f>
        <v/>
      </c>
      <c r="AFH46" s="4" t="str">
        <f>IFERROR(IF(N(data_NoOutliers!SS46),data_NoOutliers!SS46,MID(data_NoOutliers!SS46,2,99)/2),"")</f>
        <v/>
      </c>
      <c r="AFI46" s="4" t="str">
        <f>IFERROR(IF(N(data_NoOutliers!ST46),data_NoOutliers!ST46,MID(data_NoOutliers!ST46,2,99)/2),"")</f>
        <v/>
      </c>
      <c r="AFJ46" s="4" t="str">
        <f>IFERROR(IF(N(data_NoOutliers!SU46),data_NoOutliers!SU46,MID(data_NoOutliers!SU46,2,99)/2),"")</f>
        <v/>
      </c>
      <c r="AFK46" s="4" t="str">
        <f>IFERROR(IF(N(data_NoOutliers!SV46),data_NoOutliers!SV46,MID(data_NoOutliers!SV46,2,99)/2),"")</f>
        <v/>
      </c>
      <c r="AFL46" s="4" t="str">
        <f>IFERROR(IF(N(data_NoOutliers!SW46),data_NoOutliers!SW46,MID(data_NoOutliers!SW46,2,99)/2),"")</f>
        <v/>
      </c>
      <c r="AFM46" s="4" t="str">
        <f>IFERROR(IF(N(data_NoOutliers!SX46),data_NoOutliers!SX46,MID(data_NoOutliers!SX46,2,99)/2),"")</f>
        <v/>
      </c>
      <c r="AFN46" s="4" t="str">
        <f>IFERROR(IF(N(data_NoOutliers!SY46),data_NoOutliers!SY46,MID(data_NoOutliers!SY46,2,99)/2),"")</f>
        <v/>
      </c>
      <c r="AFO46" s="4" t="str">
        <f>IFERROR(IF(N(data_NoOutliers!SZ46),data_NoOutliers!SZ46,MID(data_NoOutliers!SZ46,2,99)/2),"")</f>
        <v/>
      </c>
      <c r="AFP46" s="4" t="str">
        <f>IFERROR(IF(N(data_NoOutliers!TA46),data_NoOutliers!TA46,MID(data_NoOutliers!TA46,2,99)/2),"")</f>
        <v/>
      </c>
      <c r="AFQ46" s="4" t="str">
        <f>IFERROR(IF(N(data_NoOutliers!TB46),data_NoOutliers!TB46,MID(data_NoOutliers!TB46,2,99)/2),"")</f>
        <v/>
      </c>
      <c r="AFR46" s="4" t="str">
        <f>IFERROR(IF(N(data_NoOutliers!TC46),data_NoOutliers!TC46,MID(data_NoOutliers!TC46,2,99)/2),"")</f>
        <v/>
      </c>
      <c r="AFS46" s="4" t="str">
        <f>IFERROR(IF(N(data_NoOutliers!TD46),data_NoOutliers!TD46,MID(data_NoOutliers!TD46,2,99)/2),"")</f>
        <v/>
      </c>
      <c r="AFT46" s="4" t="str">
        <f>IFERROR(IF(N(data_NoOutliers!TE46),data_NoOutliers!TE46,MID(data_NoOutliers!TE46,2,99)/2),"")</f>
        <v/>
      </c>
      <c r="AFU46" s="4" t="str">
        <f>IFERROR(IF(N(data_NoOutliers!TF46),data_NoOutliers!TF46,MID(data_NoOutliers!TF46,2,99)/2),"")</f>
        <v/>
      </c>
      <c r="AFV46" s="4" t="str">
        <f>IFERROR(IF(N(data_NoOutliers!TG46),data_NoOutliers!TG46,MID(data_NoOutliers!TG46,2,99)/2),"")</f>
        <v/>
      </c>
      <c r="AFW46" s="4" t="str">
        <f>IFERROR(IF(N(data_NoOutliers!TH46),data_NoOutliers!TH46,MID(data_NoOutliers!TH46,2,99)/2),"")</f>
        <v/>
      </c>
      <c r="AFX46" s="4" t="str">
        <f>IFERROR(IF(N(data_NoOutliers!TI46),data_NoOutliers!TI46,MID(data_NoOutliers!TI46,2,99)/2),"")</f>
        <v/>
      </c>
      <c r="AFY46" s="4" t="str">
        <f>IFERROR(IF(N(data_NoOutliers!TJ46),data_NoOutliers!TJ46,MID(data_NoOutliers!TJ46,2,99)/2),"")</f>
        <v/>
      </c>
      <c r="AFZ46" s="4" t="str">
        <f>IFERROR(IF(N(data_NoOutliers!TK46),data_NoOutliers!TK46,MID(data_NoOutliers!TK46,2,99)/2),"")</f>
        <v/>
      </c>
      <c r="AGA46" s="4" t="str">
        <f>IFERROR(IF(N(data_NoOutliers!TL46),data_NoOutliers!TL46,MID(data_NoOutliers!TL46,2,99)/2),"")</f>
        <v/>
      </c>
      <c r="AGB46" s="4" t="str">
        <f>IFERROR(IF(N(data_NoOutliers!TM46),data_NoOutliers!TM46,MID(data_NoOutliers!TM46,2,99)/2),"")</f>
        <v/>
      </c>
      <c r="AGC46" s="4" t="str">
        <f>IFERROR(IF(N(data_NoOutliers!TN46),data_NoOutliers!TN46,MID(data_NoOutliers!TN46,2,99)/2),"")</f>
        <v/>
      </c>
      <c r="AGD46" s="4" t="str">
        <f>IFERROR(IF(N(data_NoOutliers!TO46),data_NoOutliers!TO46,MID(data_NoOutliers!TO46,2,99)/2),"")</f>
        <v/>
      </c>
      <c r="AGE46" s="4" t="str">
        <f>IFERROR(IF(N(data_NoOutliers!TP46),data_NoOutliers!TP46,MID(data_NoOutliers!TP46,2,99)/2),"")</f>
        <v/>
      </c>
      <c r="AGF46" s="4" t="str">
        <f>IFERROR(IF(N(data_NoOutliers!TQ46),data_NoOutliers!TQ46,MID(data_NoOutliers!TQ46,2,99)/2),"")</f>
        <v/>
      </c>
      <c r="AGG46" s="4" t="str">
        <f>IFERROR(IF(N(data_NoOutliers!TR46),data_NoOutliers!TR46,MID(data_NoOutliers!TR46,2,99)/2),"")</f>
        <v/>
      </c>
      <c r="AGH46" s="4" t="str">
        <f>IFERROR(IF(N(data_NoOutliers!TS46),data_NoOutliers!TS46,MID(data_NoOutliers!TS46,2,99)/2),"")</f>
        <v/>
      </c>
      <c r="AGI46" s="4" t="str">
        <f>IFERROR(IF(N(data_NoOutliers!TT46),data_NoOutliers!TT46,MID(data_NoOutliers!TT46,2,99)/2),"")</f>
        <v/>
      </c>
      <c r="AGJ46" s="4" t="str">
        <f>IFERROR(IF(N(data_NoOutliers!TU46),data_NoOutliers!TU46,MID(data_NoOutliers!TU46,2,99)/2),"")</f>
        <v/>
      </c>
      <c r="AGK46" s="4" t="str">
        <f>IFERROR(IF(N(data_NoOutliers!TV46),data_NoOutliers!TV46,MID(data_NoOutliers!TV46,2,99)/2),"")</f>
        <v/>
      </c>
      <c r="AGL46" s="4" t="str">
        <f>IFERROR(IF(N(data_NoOutliers!TW46),data_NoOutliers!TW46,MID(data_NoOutliers!TW46,2,99)/2),"")</f>
        <v/>
      </c>
      <c r="AGM46" s="4" t="str">
        <f>IFERROR(IF(N(data_NoOutliers!TX46),data_NoOutliers!TX46,MID(data_NoOutliers!TX46,2,99)/2),"")</f>
        <v/>
      </c>
      <c r="AGN46" s="4" t="str">
        <f>IFERROR(IF(N(data_NoOutliers!TY46),data_NoOutliers!TY46,MID(data_NoOutliers!TY46,2,99)/2),"")</f>
        <v/>
      </c>
      <c r="AGO46" s="4" t="str">
        <f>IFERROR(IF(N(data_NoOutliers!TZ46),data_NoOutliers!TZ46,MID(data_NoOutliers!TZ46,2,99)/2),"")</f>
        <v/>
      </c>
      <c r="AGP46" s="4" t="str">
        <f>IFERROR(IF(N(data_NoOutliers!UA46),data_NoOutliers!UA46,MID(data_NoOutliers!UA46,2,99)/2),"")</f>
        <v/>
      </c>
      <c r="AGQ46" s="4" t="str">
        <f>IFERROR(IF(N(data_NoOutliers!UB46),data_NoOutliers!UB46,MID(data_NoOutliers!UB46,2,99)/2),"")</f>
        <v/>
      </c>
      <c r="AGR46" s="4" t="str">
        <f>IFERROR(IF(N(data_NoOutliers!UC46),data_NoOutliers!UC46,MID(data_NoOutliers!UC46,2,99)/2),"")</f>
        <v/>
      </c>
      <c r="AGS46" s="4" t="str">
        <f>IFERROR(IF(N(data_NoOutliers!UD46),data_NoOutliers!UD46,MID(data_NoOutliers!UD46,2,99)/2),"")</f>
        <v/>
      </c>
      <c r="AGT46" s="4" t="str">
        <f>IFERROR(IF(N(data_NoOutliers!UE46),data_NoOutliers!UE46,MID(data_NoOutliers!UE46,2,99)/2),"")</f>
        <v/>
      </c>
      <c r="AGU46" s="4" t="str">
        <f>IFERROR(IF(N(data_NoOutliers!UF46),data_NoOutliers!UF46,MID(data_NoOutliers!UF46,2,99)/2),"")</f>
        <v/>
      </c>
      <c r="AGV46" s="4" t="str">
        <f>IFERROR(IF(N(data_NoOutliers!UG46),data_NoOutliers!UG46,MID(data_NoOutliers!UG46,2,99)/2),"")</f>
        <v/>
      </c>
      <c r="AGW46" s="4" t="str">
        <f>IFERROR(IF(N(data_NoOutliers!UH46),data_NoOutliers!UH46,MID(data_NoOutliers!UH46,2,99)/2),"")</f>
        <v/>
      </c>
      <c r="AGX46" s="4" t="str">
        <f>IFERROR(IF(N(data_NoOutliers!UI46),data_NoOutliers!UI46,MID(data_NoOutliers!UI46,2,99)/2),"")</f>
        <v/>
      </c>
      <c r="AGY46" s="4" t="str">
        <f>IFERROR(IF(N(data_NoOutliers!UJ46),data_NoOutliers!UJ46,MID(data_NoOutliers!UJ46,2,99)/2),"")</f>
        <v/>
      </c>
      <c r="AGZ46" s="4" t="str">
        <f>IFERROR(IF(N(data_NoOutliers!UK46),data_NoOutliers!UK46,MID(data_NoOutliers!UK46,2,99)/2),"")</f>
        <v/>
      </c>
      <c r="AHA46" s="4" t="str">
        <f>IFERROR(IF(N(data_NoOutliers!UL46),data_NoOutliers!UL46,MID(data_NoOutliers!UL46,2,99)/2),"")</f>
        <v/>
      </c>
      <c r="AHB46" s="4" t="str">
        <f>IFERROR(IF(N(data_NoOutliers!UM46),data_NoOutliers!UM46,MID(data_NoOutliers!UM46,2,99)/2),"")</f>
        <v/>
      </c>
      <c r="AHC46" s="4" t="str">
        <f>IFERROR(IF(N(data_NoOutliers!UN46),data_NoOutliers!UN46,MID(data_NoOutliers!UN46,2,99)/2),"")</f>
        <v/>
      </c>
      <c r="AHD46" s="4" t="str">
        <f>IFERROR(IF(N(data_NoOutliers!UO46),data_NoOutliers!UO46,MID(data_NoOutliers!UO46,2,99)/2),"")</f>
        <v/>
      </c>
      <c r="AHE46" s="4" t="str">
        <f>IFERROR(IF(N(data_NoOutliers!UP46),data_NoOutliers!UP46,MID(data_NoOutliers!UP46,2,99)/2),"")</f>
        <v/>
      </c>
      <c r="AHF46" s="4" t="str">
        <f>IFERROR(IF(N(data_NoOutliers!UQ46),data_NoOutliers!UQ46,MID(data_NoOutliers!UQ46,2,99)/2),"")</f>
        <v/>
      </c>
      <c r="AHG46" s="4" t="str">
        <f>IFERROR(IF(N(data_NoOutliers!UR46),data_NoOutliers!UR46,MID(data_NoOutliers!UR46,2,99)/2),"")</f>
        <v/>
      </c>
      <c r="AHH46" s="4" t="str">
        <f>IFERROR(IF(N(data_NoOutliers!US46),data_NoOutliers!US46,MID(data_NoOutliers!US46,2,99)/2),"")</f>
        <v/>
      </c>
      <c r="AHI46" s="4" t="str">
        <f>IFERROR(IF(N(data_NoOutliers!UT46),data_NoOutliers!UT46,MID(data_NoOutliers!UT46,2,99)/2),"")</f>
        <v/>
      </c>
      <c r="AHJ46" s="4" t="str">
        <f>IFERROR(IF(N(data_NoOutliers!UU46),data_NoOutliers!UU46,MID(data_NoOutliers!UU46,2,99)/2),"")</f>
        <v/>
      </c>
      <c r="AHK46" s="4" t="str">
        <f>IFERROR(IF(N(data_NoOutliers!UV46),data_NoOutliers!UV46,MID(data_NoOutliers!UV46,2,99)/2),"")</f>
        <v/>
      </c>
      <c r="AHL46" s="4" t="str">
        <f>IFERROR(IF(N(data_NoOutliers!UW46),data_NoOutliers!UW46,MID(data_NoOutliers!UW46,2,99)/2),"")</f>
        <v/>
      </c>
      <c r="AHM46" s="4" t="str">
        <f>IFERROR(IF(N(data_NoOutliers!UX46),data_NoOutliers!UX46,MID(data_NoOutliers!UX46,2,99)/2),"")</f>
        <v/>
      </c>
      <c r="AHN46" s="4" t="str">
        <f>IFERROR(IF(N(data_NoOutliers!UY46),data_NoOutliers!UY46,MID(data_NoOutliers!UY46,2,99)/2),"")</f>
        <v/>
      </c>
      <c r="AHO46" s="4" t="str">
        <f>IFERROR(IF(N(data_NoOutliers!UZ46),data_NoOutliers!UZ46,MID(data_NoOutliers!UZ46,2,99)/2),"")</f>
        <v/>
      </c>
      <c r="AHP46" s="4" t="str">
        <f>IFERROR(IF(N(data_NoOutliers!VA46),data_NoOutliers!VA46,MID(data_NoOutliers!VA46,2,99)/2),"")</f>
        <v/>
      </c>
      <c r="AHQ46" s="4" t="str">
        <f>IFERROR(IF(N(data_NoOutliers!VB46),data_NoOutliers!VB46,MID(data_NoOutliers!VB46,2,99)/2),"")</f>
        <v/>
      </c>
      <c r="AHR46" s="4" t="str">
        <f>IFERROR(IF(N(data_NoOutliers!VC46),data_NoOutliers!VC46,MID(data_NoOutliers!VC46,2,99)/2),"")</f>
        <v/>
      </c>
      <c r="AHS46" s="4" t="str">
        <f>IFERROR(IF(N(data_NoOutliers!VD46),data_NoOutliers!VD46,MID(data_NoOutliers!VD46,2,99)/2),"")</f>
        <v/>
      </c>
      <c r="AHT46" s="4" t="str">
        <f>IFERROR(IF(N(data_NoOutliers!VE46),data_NoOutliers!VE46,MID(data_NoOutliers!VE46,2,99)/2),"")</f>
        <v/>
      </c>
      <c r="AHU46" s="4" t="str">
        <f>IFERROR(IF(N(data_NoOutliers!VF46),data_NoOutliers!VF46,MID(data_NoOutliers!VF46,2,99)/2),"")</f>
        <v/>
      </c>
      <c r="AHV46" s="4" t="str">
        <f>IFERROR(IF(N(data_NoOutliers!VG46),data_NoOutliers!VG46,MID(data_NoOutliers!VG46,2,99)/2),"")</f>
        <v/>
      </c>
      <c r="AHW46" s="4" t="str">
        <f>IFERROR(IF(N(data_NoOutliers!VH46),data_NoOutliers!VH46,MID(data_NoOutliers!VH46,2,99)/2),"")</f>
        <v/>
      </c>
      <c r="AHX46" s="4" t="str">
        <f>IFERROR(IF(N(data_NoOutliers!VI46),data_NoOutliers!VI46,MID(data_NoOutliers!VI46,2,99)/2),"")</f>
        <v/>
      </c>
      <c r="AHY46" s="4" t="str">
        <f>IFERROR(IF(N(data_NoOutliers!VJ46),data_NoOutliers!VJ46,MID(data_NoOutliers!VJ46,2,99)/2),"")</f>
        <v/>
      </c>
      <c r="AHZ46" s="4" t="str">
        <f>IFERROR(IF(N(data_NoOutliers!VK46),data_NoOutliers!VK46,MID(data_NoOutliers!VK46,2,99)/2),"")</f>
        <v/>
      </c>
      <c r="AIA46" s="4" t="str">
        <f>IFERROR(IF(N(data_NoOutliers!VL46),data_NoOutliers!VL46,MID(data_NoOutliers!VL46,2,99)/2),"")</f>
        <v/>
      </c>
      <c r="AIB46" s="4" t="str">
        <f>IFERROR(IF(N(data_NoOutliers!VM46),data_NoOutliers!VM46,MID(data_NoOutliers!VM46,2,99)/2),"")</f>
        <v/>
      </c>
      <c r="AIC46" s="4" t="str">
        <f>IFERROR(IF(N(data_NoOutliers!VN46),data_NoOutliers!VN46,MID(data_NoOutliers!VN46,2,99)/2),"")</f>
        <v/>
      </c>
      <c r="AID46" s="4" t="str">
        <f>IFERROR(IF(N(data_NoOutliers!VO46),data_NoOutliers!VO46,MID(data_NoOutliers!VO46,2,99)/2),"")</f>
        <v/>
      </c>
      <c r="AIE46" s="4" t="str">
        <f>IFERROR(IF(N(data_NoOutliers!VP46),data_NoOutliers!VP46,MID(data_NoOutliers!VP46,2,99)/2),"")</f>
        <v/>
      </c>
      <c r="AIF46" s="4" t="str">
        <f>IFERROR(IF(N(data_NoOutliers!VQ46),data_NoOutliers!VQ46,MID(data_NoOutliers!VQ46,2,99)/2),"")</f>
        <v/>
      </c>
      <c r="AIG46" s="4" t="str">
        <f>IFERROR(IF(N(data_NoOutliers!VR46),data_NoOutliers!VR46,MID(data_NoOutliers!VR46,2,99)/2),"")</f>
        <v/>
      </c>
      <c r="AIH46" s="4" t="str">
        <f>IFERROR(IF(N(data_NoOutliers!VS46),data_NoOutliers!VS46,MID(data_NoOutliers!VS46,2,99)/2),"")</f>
        <v/>
      </c>
      <c r="AII46" s="4" t="str">
        <f>IFERROR(IF(N(data_NoOutliers!VT46),data_NoOutliers!VT46,MID(data_NoOutliers!VT46,2,99)/2),"")</f>
        <v/>
      </c>
      <c r="AIJ46" s="4" t="str">
        <f>IFERROR(IF(N(data_NoOutliers!VU46),data_NoOutliers!VU46,MID(data_NoOutliers!VU46,2,99)/2),"")</f>
        <v/>
      </c>
      <c r="AIK46" s="4" t="str">
        <f>IFERROR(IF(N(data_NoOutliers!VV46),data_NoOutliers!VV46,MID(data_NoOutliers!VV46,2,99)/2),"")</f>
        <v/>
      </c>
      <c r="AIL46" s="4" t="str">
        <f>IFERROR(IF(N(data_NoOutliers!VW46),data_NoOutliers!VW46,MID(data_NoOutliers!VW46,2,99)/2),"")</f>
        <v/>
      </c>
      <c r="AIM46" s="4" t="str">
        <f>IFERROR(IF(N(data_NoOutliers!VX46),data_NoOutliers!VX46,MID(data_NoOutliers!VX46,2,99)/2),"")</f>
        <v/>
      </c>
      <c r="AIN46" s="4" t="str">
        <f>IFERROR(IF(N(data_NoOutliers!VY46),data_NoOutliers!VY46,MID(data_NoOutliers!VY46,2,99)/2),"")</f>
        <v/>
      </c>
      <c r="AIO46" s="4" t="str">
        <f>IFERROR(IF(N(data_NoOutliers!VZ46),data_NoOutliers!VZ46,MID(data_NoOutliers!VZ46,2,99)/2),"")</f>
        <v/>
      </c>
      <c r="AIP46" s="4" t="str">
        <f>IFERROR(IF(N(data_NoOutliers!WA46),data_NoOutliers!WA46,MID(data_NoOutliers!WA46,2,99)/2),"")</f>
        <v/>
      </c>
      <c r="AIQ46" s="4" t="str">
        <f>IFERROR(IF(N(data_NoOutliers!WB46),data_NoOutliers!WB46,MID(data_NoOutliers!WB46,2,99)/2),"")</f>
        <v/>
      </c>
      <c r="AIR46" s="4" t="str">
        <f>IFERROR(IF(N(data_NoOutliers!WC46),data_NoOutliers!WC46,MID(data_NoOutliers!WC46,2,99)/2),"")</f>
        <v/>
      </c>
      <c r="AIS46" s="4" t="str">
        <f>IFERROR(IF(N(data_NoOutliers!WD46),data_NoOutliers!WD46,MID(data_NoOutliers!WD46,2,99)/2),"")</f>
        <v/>
      </c>
      <c r="AIT46" s="4" t="str">
        <f>IFERROR(IF(N(data_NoOutliers!WE46),data_NoOutliers!WE46,MID(data_NoOutliers!WE46,2,99)/2),"")</f>
        <v/>
      </c>
      <c r="AIU46" s="4" t="str">
        <f>IFERROR(IF(N(data_NoOutliers!WF46),data_NoOutliers!WF46,MID(data_NoOutliers!WF46,2,99)/2),"")</f>
        <v/>
      </c>
      <c r="AIV46" s="4" t="str">
        <f>IFERROR(IF(N(data_NoOutliers!WG46),data_NoOutliers!WG46,MID(data_NoOutliers!WG46,2,99)/2),"")</f>
        <v/>
      </c>
      <c r="AIW46" s="4" t="str">
        <f>IFERROR(IF(N(data_NoOutliers!WH46),data_NoOutliers!WH46,MID(data_NoOutliers!WH46,2,99)/2),"")</f>
        <v/>
      </c>
      <c r="AIX46" s="4" t="str">
        <f>IFERROR(IF(N(data_NoOutliers!WI46),data_NoOutliers!WI46,MID(data_NoOutliers!WI46,2,99)/2),"")</f>
        <v/>
      </c>
      <c r="AIY46" s="4" t="str">
        <f>IFERROR(IF(N(data_NoOutliers!WJ46),data_NoOutliers!WJ46,MID(data_NoOutliers!WJ46,2,99)/2),"")</f>
        <v/>
      </c>
      <c r="AIZ46" s="4" t="str">
        <f>IFERROR(IF(N(data_NoOutliers!WK46),data_NoOutliers!WK46,MID(data_NoOutliers!WK46,2,99)/2),"")</f>
        <v/>
      </c>
      <c r="AJA46" s="4" t="str">
        <f>IFERROR(IF(N(data_NoOutliers!WL46),data_NoOutliers!WL46,MID(data_NoOutliers!WL46,2,99)/2),"")</f>
        <v/>
      </c>
      <c r="AJB46" s="4" t="str">
        <f>IFERROR(IF(N(data_NoOutliers!WM46),data_NoOutliers!WM46,MID(data_NoOutliers!WM46,2,99)/2),"")</f>
        <v/>
      </c>
      <c r="AJC46" s="4" t="str">
        <f>IFERROR(IF(N(data_NoOutliers!WN46),data_NoOutliers!WN46,MID(data_NoOutliers!WN46,2,99)/2),"")</f>
        <v/>
      </c>
      <c r="AJD46" s="4" t="str">
        <f>IFERROR(IF(N(data_NoOutliers!WO46),data_NoOutliers!WO46,MID(data_NoOutliers!WO46,2,99)/2),"")</f>
        <v/>
      </c>
      <c r="AJE46" s="4" t="str">
        <f>IFERROR(IF(N(data_NoOutliers!WP46),data_NoOutliers!WP46,MID(data_NoOutliers!WP46,2,99)/2),"")</f>
        <v/>
      </c>
      <c r="AJF46" s="4" t="str">
        <f>IFERROR(IF(N(data_NoOutliers!WQ46),data_NoOutliers!WQ46,MID(data_NoOutliers!WQ46,2,99)/2),"")</f>
        <v/>
      </c>
      <c r="AJG46" s="4" t="str">
        <f>IFERROR(IF(N(data_NoOutliers!WR46),data_NoOutliers!WR46,MID(data_NoOutliers!WR46,2,99)/2),"")</f>
        <v/>
      </c>
      <c r="AJH46" s="4" t="str">
        <f>IFERROR(IF(N(data_NoOutliers!WS46),data_NoOutliers!WS46,MID(data_NoOutliers!WS46,2,99)/2),"")</f>
        <v/>
      </c>
      <c r="AJI46" s="4" t="str">
        <f>IFERROR(IF(N(data_NoOutliers!WT46),data_NoOutliers!WT46,MID(data_NoOutliers!WT46,2,99)/2),"")</f>
        <v/>
      </c>
      <c r="AJJ46" s="4" t="str">
        <f>IFERROR(IF(N(data_NoOutliers!WU46),data_NoOutliers!WU46,MID(data_NoOutliers!WU46,2,99)/2),"")</f>
        <v/>
      </c>
      <c r="AJK46" s="4" t="str">
        <f>IFERROR(IF(N(data_NoOutliers!WV46),data_NoOutliers!WV46,MID(data_NoOutliers!WV46,2,99)/2),"")</f>
        <v/>
      </c>
      <c r="AJL46" s="4" t="str">
        <f>IFERROR(IF(N(data_NoOutliers!WW46),data_NoOutliers!WW46,MID(data_NoOutliers!WW46,2,99)/2),"")</f>
        <v/>
      </c>
      <c r="AJM46" s="4" t="str">
        <f>IFERROR(IF(N(data_NoOutliers!WX46),data_NoOutliers!WX46,MID(data_NoOutliers!WX46,2,99)/2),"")</f>
        <v/>
      </c>
      <c r="AJN46" s="4" t="str">
        <f>IFERROR(IF(N(data_NoOutliers!WY46),data_NoOutliers!WY46,MID(data_NoOutliers!WY46,2,99)/2),"")</f>
        <v/>
      </c>
      <c r="AJO46" s="4" t="str">
        <f>IFERROR(IF(N(data_NoOutliers!WZ46),data_NoOutliers!WZ46,MID(data_NoOutliers!WZ46,2,99)/2),"")</f>
        <v/>
      </c>
      <c r="AJP46" s="4" t="str">
        <f>IFERROR(IF(N(data_NoOutliers!XA46),data_NoOutliers!XA46,MID(data_NoOutliers!XA46,2,99)/2),"")</f>
        <v/>
      </c>
      <c r="AJQ46" s="4" t="str">
        <f>IFERROR(IF(N(data_NoOutliers!XB46),data_NoOutliers!XB46,MID(data_NoOutliers!XB46,2,99)/2),"")</f>
        <v/>
      </c>
      <c r="AJR46" s="4" t="str">
        <f>IFERROR(IF(N(data_NoOutliers!XC46),data_NoOutliers!XC46,MID(data_NoOutliers!XC46,2,99)/2),"")</f>
        <v/>
      </c>
      <c r="AJS46" s="4" t="str">
        <f>IFERROR(IF(N(data_NoOutliers!XD46),data_NoOutliers!XD46,MID(data_NoOutliers!XD46,2,99)/2),"")</f>
        <v/>
      </c>
      <c r="AJT46" s="4" t="str">
        <f>IFERROR(IF(N(data_NoOutliers!XE46),data_NoOutliers!XE46,MID(data_NoOutliers!XE46,2,99)/2),"")</f>
        <v/>
      </c>
      <c r="AJU46" s="4" t="str">
        <f>IFERROR(IF(N(data_NoOutliers!XF46),data_NoOutliers!XF46,MID(data_NoOutliers!XF46,2,99)/2),"")</f>
        <v/>
      </c>
      <c r="AJV46" s="4" t="str">
        <f>IFERROR(IF(N(data_NoOutliers!XG46),data_NoOutliers!XG46,MID(data_NoOutliers!XG46,2,99)/2),"")</f>
        <v/>
      </c>
      <c r="AJW46" s="4" t="str">
        <f>IFERROR(IF(N(data_NoOutliers!XH46),data_NoOutliers!XH46,MID(data_NoOutliers!XH46,2,99)/2),"")</f>
        <v/>
      </c>
      <c r="AJX46" s="4" t="str">
        <f>IFERROR(IF(N(data_NoOutliers!XI46),data_NoOutliers!XI46,MID(data_NoOutliers!XI46,2,99)/2),"")</f>
        <v/>
      </c>
      <c r="AJY46" s="4" t="str">
        <f>IFERROR(IF(N(data_NoOutliers!XJ46),data_NoOutliers!XJ46,MID(data_NoOutliers!XJ46,2,99)/2),"")</f>
        <v/>
      </c>
      <c r="AJZ46" s="4" t="str">
        <f>IFERROR(IF(N(data_NoOutliers!XK46),data_NoOutliers!XK46,MID(data_NoOutliers!XK46,2,99)/2),"")</f>
        <v/>
      </c>
      <c r="AKA46" s="4" t="str">
        <f>IFERROR(IF(N(data_NoOutliers!XL46),data_NoOutliers!XL46,MID(data_NoOutliers!XL46,2,99)/2),"")</f>
        <v/>
      </c>
      <c r="AKB46" s="4" t="str">
        <f>IFERROR(IF(N(data_NoOutliers!XM46),data_NoOutliers!XM46,MID(data_NoOutliers!XM46,2,99)/2),"")</f>
        <v/>
      </c>
      <c r="AKC46" s="4" t="str">
        <f>IFERROR(IF(N(data_NoOutliers!XN46),data_NoOutliers!XN46,MID(data_NoOutliers!XN46,2,99)/2),"")</f>
        <v/>
      </c>
      <c r="AKD46" s="4" t="str">
        <f>IFERROR(IF(N(data_NoOutliers!XO46),data_NoOutliers!XO46,MID(data_NoOutliers!XO46,2,99)/2),"")</f>
        <v/>
      </c>
      <c r="AKE46" s="4" t="str">
        <f>IFERROR(IF(N(data_NoOutliers!XP46),data_NoOutliers!XP46,MID(data_NoOutliers!XP46,2,99)/2),"")</f>
        <v/>
      </c>
      <c r="AKF46" s="4" t="str">
        <f>IFERROR(IF(N(data_NoOutliers!XQ46),data_NoOutliers!XQ46,MID(data_NoOutliers!XQ46,2,99)/2),"")</f>
        <v/>
      </c>
      <c r="AKG46" s="4" t="str">
        <f>IFERROR(IF(N(data_NoOutliers!XR46),data_NoOutliers!XR46,MID(data_NoOutliers!XR46,2,99)/2),"")</f>
        <v/>
      </c>
      <c r="AKH46" s="4" t="str">
        <f>IFERROR(IF(N(data_NoOutliers!XS46),data_NoOutliers!XS46,MID(data_NoOutliers!XS46,2,99)/2),"")</f>
        <v/>
      </c>
      <c r="AKI46" s="4" t="str">
        <f>IFERROR(IF(N(data_NoOutliers!XT46),data_NoOutliers!XT46,MID(data_NoOutliers!XT46,2,99)/2),"")</f>
        <v/>
      </c>
      <c r="AKJ46" s="4" t="str">
        <f>IFERROR(IF(N(data_NoOutliers!XU46),data_NoOutliers!XU46,MID(data_NoOutliers!XU46,2,99)/2),"")</f>
        <v/>
      </c>
      <c r="AKK46" s="4" t="str">
        <f>IFERROR(IF(N(data_NoOutliers!XV46),data_NoOutliers!XV46,MID(data_NoOutliers!XV46,2,99)/2),"")</f>
        <v/>
      </c>
      <c r="AKL46" s="4" t="str">
        <f>IFERROR(IF(N(data_NoOutliers!XW46),data_NoOutliers!XW46,MID(data_NoOutliers!XW46,2,99)/2),"")</f>
        <v/>
      </c>
      <c r="AKM46" s="4" t="str">
        <f>IFERROR(IF(N(data_NoOutliers!XX46),data_NoOutliers!XX46,MID(data_NoOutliers!XX46,2,99)/2),"")</f>
        <v/>
      </c>
      <c r="AKN46" s="4" t="str">
        <f>IFERROR(IF(N(data_NoOutliers!XY46),data_NoOutliers!XY46,MID(data_NoOutliers!XY46,2,99)/2),"")</f>
        <v/>
      </c>
      <c r="AKO46" s="4" t="str">
        <f>IFERROR(IF(N(data_NoOutliers!XZ46),data_NoOutliers!XZ46,MID(data_NoOutliers!XZ46,2,99)/2),"")</f>
        <v/>
      </c>
      <c r="AKP46" s="4" t="str">
        <f>IFERROR(IF(N(data_NoOutliers!YA46),data_NoOutliers!YA46,MID(data_NoOutliers!YA46,2,99)/2),"")</f>
        <v/>
      </c>
      <c r="AKQ46" s="4" t="str">
        <f>IFERROR(IF(N(data_NoOutliers!YB46),data_NoOutliers!YB46,MID(data_NoOutliers!YB46,2,99)/2),"")</f>
        <v/>
      </c>
      <c r="AKR46" s="4" t="str">
        <f>IFERROR(IF(N(data_NoOutliers!YC46),data_NoOutliers!YC46,MID(data_NoOutliers!YC46,2,99)/2),"")</f>
        <v/>
      </c>
      <c r="AKS46" s="4" t="str">
        <f>IFERROR(IF(N(data_NoOutliers!YD46),data_NoOutliers!YD46,MID(data_NoOutliers!YD46,2,99)/2),"")</f>
        <v/>
      </c>
      <c r="AKT46" s="4" t="str">
        <f>IFERROR(IF(N(data_NoOutliers!YE46),data_NoOutliers!YE46,MID(data_NoOutliers!YE46,2,99)/2),"")</f>
        <v/>
      </c>
      <c r="AKU46" s="4" t="str">
        <f>IFERROR(IF(N(data_NoOutliers!YF46),data_NoOutliers!YF46,MID(data_NoOutliers!YF46,2,99)/2),"")</f>
        <v/>
      </c>
      <c r="AKV46" s="4" t="str">
        <f>IFERROR(IF(N(data_NoOutliers!YG46),data_NoOutliers!YG46,MID(data_NoOutliers!YG46,2,99)/2),"")</f>
        <v/>
      </c>
      <c r="AKW46" s="4" t="str">
        <f>IFERROR(IF(N(data_NoOutliers!YH46),data_NoOutliers!YH46,MID(data_NoOutliers!YH46,2,99)/2),"")</f>
        <v/>
      </c>
      <c r="AKX46" s="4" t="str">
        <f>IFERROR(IF(N(data_NoOutliers!YI46),data_NoOutliers!YI46,MID(data_NoOutliers!YI46,2,99)/2),"")</f>
        <v/>
      </c>
      <c r="AKY46" s="4" t="str">
        <f>IFERROR(IF(N(data_NoOutliers!YJ46),data_NoOutliers!YJ46,MID(data_NoOutliers!YJ46,2,99)/2),"")</f>
        <v/>
      </c>
      <c r="AKZ46" s="4" t="str">
        <f>IFERROR(IF(N(data_NoOutliers!YK46),data_NoOutliers!YK46,MID(data_NoOutliers!YK46,2,99)/2),"")</f>
        <v/>
      </c>
      <c r="ALA46" s="4" t="str">
        <f>IFERROR(IF(N(data_NoOutliers!YL46),data_NoOutliers!YL46,MID(data_NoOutliers!YL46,2,99)/2),"")</f>
        <v/>
      </c>
      <c r="ALB46" s="4" t="str">
        <f>IFERROR(IF(N(data_NoOutliers!YM46),data_NoOutliers!YM46,MID(data_NoOutliers!YM46,2,99)/2),"")</f>
        <v/>
      </c>
      <c r="ALC46" s="4" t="str">
        <f>IFERROR(IF(N(data_NoOutliers!YN46),data_NoOutliers!YN46,MID(data_NoOutliers!YN46,2,99)/2),"")</f>
        <v/>
      </c>
      <c r="ALD46" s="4" t="str">
        <f>IFERROR(IF(N(data_NoOutliers!YO46),data_NoOutliers!YO46,MID(data_NoOutliers!YO46,2,99)/2),"")</f>
        <v/>
      </c>
      <c r="ALE46" s="4" t="str">
        <f>IFERROR(IF(N(data_NoOutliers!YP46),data_NoOutliers!YP46,MID(data_NoOutliers!YP46,2,99)/2),"")</f>
        <v/>
      </c>
      <c r="ALF46" s="4" t="str">
        <f>IFERROR(IF(N(data_NoOutliers!YQ46),data_NoOutliers!YQ46,MID(data_NoOutliers!YQ46,2,99)/2),"")</f>
        <v/>
      </c>
      <c r="ALG46" s="4" t="str">
        <f>IFERROR(IF(N(data_NoOutliers!YR46),data_NoOutliers!YR46,MID(data_NoOutliers!YR46,2,99)/2),"")</f>
        <v/>
      </c>
      <c r="ALH46" s="4" t="str">
        <f>IFERROR(IF(N(data_NoOutliers!YS46),data_NoOutliers!YS46,MID(data_NoOutliers!YS46,2,99)/2),"")</f>
        <v/>
      </c>
      <c r="ALI46" s="4" t="str">
        <f>IFERROR(IF(N(data_NoOutliers!YT46),data_NoOutliers!YT46,MID(data_NoOutliers!YT46,2,99)/2),"")</f>
        <v/>
      </c>
      <c r="ALJ46" s="4" t="str">
        <f>IFERROR(IF(N(data_NoOutliers!YU46),data_NoOutliers!YU46,MID(data_NoOutliers!YU46,2,99)/2),"")</f>
        <v/>
      </c>
      <c r="ALK46" s="4" t="str">
        <f>IFERROR(IF(N(data_NoOutliers!YV46),data_NoOutliers!YV46,MID(data_NoOutliers!YV46,2,99)/2),"")</f>
        <v/>
      </c>
      <c r="ALL46" s="4" t="str">
        <f>IFERROR(IF(N(data_NoOutliers!YW46),data_NoOutliers!YW46,MID(data_NoOutliers!YW46,2,99)/2),"")</f>
        <v/>
      </c>
      <c r="ALM46" s="4" t="str">
        <f>IFERROR(IF(N(data_NoOutliers!YX46),data_NoOutliers!YX46,MID(data_NoOutliers!YX46,2,99)/2),"")</f>
        <v/>
      </c>
      <c r="ALN46" s="4" t="str">
        <f>IFERROR(IF(N(data_NoOutliers!YY46),data_NoOutliers!YY46,MID(data_NoOutliers!YY46,2,99)/2),"")</f>
        <v/>
      </c>
      <c r="ALO46" s="4" t="str">
        <f>IFERROR(IF(N(data_NoOutliers!YZ46),data_NoOutliers!YZ46,MID(data_NoOutliers!YZ46,2,99)/2),"")</f>
        <v/>
      </c>
      <c r="ALP46" s="4" t="str">
        <f>IFERROR(IF(N(data_NoOutliers!ZA46),data_NoOutliers!ZA46,MID(data_NoOutliers!ZA46,2,99)/2),"")</f>
        <v/>
      </c>
      <c r="ALQ46" s="4" t="str">
        <f>IFERROR(IF(N(data_NoOutliers!ZB46),data_NoOutliers!ZB46,MID(data_NoOutliers!ZB46,2,99)/2),"")</f>
        <v/>
      </c>
      <c r="ALR46" s="4" t="str">
        <f>IFERROR(IF(N(data_NoOutliers!ZC46),data_NoOutliers!ZC46,MID(data_NoOutliers!ZC46,2,99)/2),"")</f>
        <v/>
      </c>
      <c r="ALS46" s="4" t="str">
        <f>IFERROR(IF(N(data_NoOutliers!ZD46),data_NoOutliers!ZD46,MID(data_NoOutliers!ZD46,2,99)/2),"")</f>
        <v/>
      </c>
      <c r="ALT46" s="4" t="str">
        <f>IFERROR(IF(N(data_NoOutliers!ZE46),data_NoOutliers!ZE46,MID(data_NoOutliers!ZE46,2,99)/2),"")</f>
        <v/>
      </c>
      <c r="ALU46" s="4" t="str">
        <f>IFERROR(IF(N(data_NoOutliers!ZF46),data_NoOutliers!ZF46,MID(data_NoOutliers!ZF46,2,99)/2),"")</f>
        <v/>
      </c>
      <c r="ALV46" s="4" t="str">
        <f>IFERROR(IF(N(data_NoOutliers!ZG46),data_NoOutliers!ZG46,MID(data_NoOutliers!ZG46,2,99)/2),"")</f>
        <v/>
      </c>
      <c r="ALW46" s="4" t="str">
        <f>IFERROR(IF(N(data_NoOutliers!ZH46),data_NoOutliers!ZH46,MID(data_NoOutliers!ZH46,2,99)/2),"")</f>
        <v/>
      </c>
      <c r="ALX46" s="4" t="str">
        <f>IFERROR(IF(N(data_NoOutliers!ZI46),data_NoOutliers!ZI46,MID(data_NoOutliers!ZI46,2,99)/2),"")</f>
        <v/>
      </c>
      <c r="ALY46" s="4" t="str">
        <f>IFERROR(IF(N(data_NoOutliers!ZJ46),data_NoOutliers!ZJ46,MID(data_NoOutliers!ZJ46,2,99)/2),"")</f>
        <v/>
      </c>
      <c r="ALZ46" s="4" t="str">
        <f>IFERROR(IF(N(data_NoOutliers!ZK46),data_NoOutliers!ZK46,MID(data_NoOutliers!ZK46,2,99)/2),"")</f>
        <v/>
      </c>
      <c r="AMA46" s="4" t="str">
        <f>IFERROR(IF(N(data_NoOutliers!ZL46),data_NoOutliers!ZL46,MID(data_NoOutliers!ZL46,2,99)/2),"")</f>
        <v/>
      </c>
      <c r="AMB46" s="4" t="str">
        <f>IFERROR(IF(N(data_NoOutliers!ZM46),data_NoOutliers!ZM46,MID(data_NoOutliers!ZM46,2,99)/2),"")</f>
        <v/>
      </c>
      <c r="AMC46" s="4" t="str">
        <f>IFERROR(IF(N(data_NoOutliers!ZN46),data_NoOutliers!ZN46,MID(data_NoOutliers!ZN46,2,99)/2),"")</f>
        <v/>
      </c>
      <c r="AMD46" s="4" t="str">
        <f>IFERROR(IF(N(data_NoOutliers!ZO46),data_NoOutliers!ZO46,MID(data_NoOutliers!ZO46,2,99)/2),"")</f>
        <v/>
      </c>
      <c r="AME46" s="4" t="str">
        <f>IFERROR(IF(N(data_NoOutliers!ZP46),data_NoOutliers!ZP46,MID(data_NoOutliers!ZP46,2,99)/2),"")</f>
        <v/>
      </c>
      <c r="AMF46" s="4" t="str">
        <f>IFERROR(IF(N(data_NoOutliers!ZQ46),data_NoOutliers!ZQ46,MID(data_NoOutliers!ZQ46,2,99)/2),"")</f>
        <v/>
      </c>
      <c r="AMG46" s="4" t="str">
        <f>IFERROR(IF(N(data_NoOutliers!ZR46),data_NoOutliers!ZR46,MID(data_NoOutliers!ZR46,2,99)/2),"")</f>
        <v/>
      </c>
      <c r="AMH46" s="4" t="str">
        <f>IFERROR(IF(N(data_NoOutliers!ZS46),data_NoOutliers!ZS46,MID(data_NoOutliers!ZS46,2,99)/2),"")</f>
        <v/>
      </c>
      <c r="AMI46" s="4" t="str">
        <f>IFERROR(IF(N(data_NoOutliers!ZT46),data_NoOutliers!ZT46,MID(data_NoOutliers!ZT46,2,99)/2),"")</f>
        <v/>
      </c>
      <c r="AMJ46" s="4" t="str">
        <f>IFERROR(IF(N(data_NoOutliers!ZU46),data_NoOutliers!ZU46,MID(data_NoOutliers!ZU46,2,99)/2),"")</f>
        <v/>
      </c>
      <c r="AMK46" s="4" t="str">
        <f>IFERROR(IF(N(data_NoOutliers!ZV46),data_NoOutliers!ZV46,MID(data_NoOutliers!ZV46,2,99)/2),"")</f>
        <v/>
      </c>
      <c r="AML46" s="4" t="str">
        <f>IFERROR(IF(N(data_NoOutliers!ZW46),data_NoOutliers!ZW46,MID(data_NoOutliers!ZW46,2,99)/2),"")</f>
        <v/>
      </c>
      <c r="AMM46" s="4" t="str">
        <f>IFERROR(IF(N(data_NoOutliers!ZX46),data_NoOutliers!ZX46,MID(data_NoOutliers!ZX46,2,99)/2),"")</f>
        <v/>
      </c>
      <c r="AMN46" s="4" t="str">
        <f>IFERROR(IF(N(data_NoOutliers!ZY46),data_NoOutliers!ZY46,MID(data_NoOutliers!ZY46,2,99)/2),"")</f>
        <v/>
      </c>
      <c r="AMO46" s="4" t="str">
        <f>IFERROR(IF(N(data_NoOutliers!ZZ46),data_NoOutliers!ZZ46,MID(data_NoOutliers!ZZ46,2,99)/2),"")</f>
        <v/>
      </c>
      <c r="AMP46" s="4" t="str">
        <f>IFERROR(IF(N(data_NoOutliers!AAA46),data_NoOutliers!AAA46,MID(data_NoOutliers!AAA46,2,99)/2),"")</f>
        <v/>
      </c>
      <c r="AMQ46" s="4" t="str">
        <f>IFERROR(IF(N(data_NoOutliers!AAB46),data_NoOutliers!AAB46,MID(data_NoOutliers!AAB46,2,99)/2),"")</f>
        <v/>
      </c>
      <c r="AMR46" s="4" t="str">
        <f>IFERROR(IF(N(data_NoOutliers!AAC46),data_NoOutliers!AAC46,MID(data_NoOutliers!AAC46,2,99)/2),"")</f>
        <v/>
      </c>
      <c r="AMS46" s="4" t="str">
        <f>IFERROR(IF(N(data_NoOutliers!AAD46),data_NoOutliers!AAD46,MID(data_NoOutliers!AAD46,2,99)/2),"")</f>
        <v/>
      </c>
      <c r="AMT46" s="4" t="str">
        <f>IFERROR(IF(N(data_NoOutliers!AAE46),data_NoOutliers!AAE46,MID(data_NoOutliers!AAE46,2,99)/2),"")</f>
        <v/>
      </c>
      <c r="AMU46" s="4" t="str">
        <f>IFERROR(IF(N(data_NoOutliers!AAF46),data_NoOutliers!AAF46,MID(data_NoOutliers!AAF46,2,99)/2),"")</f>
        <v/>
      </c>
      <c r="AMV46" s="4" t="str">
        <f>IFERROR(IF(N(data_NoOutliers!AAG46),data_NoOutliers!AAG46,MID(data_NoOutliers!AAG46,2,99)/2),"")</f>
        <v/>
      </c>
      <c r="AMW46" s="4" t="str">
        <f>IFERROR(IF(N(data_NoOutliers!AAH46),data_NoOutliers!AAH46,MID(data_NoOutliers!AAH46,2,99)/2),"")</f>
        <v/>
      </c>
      <c r="AMX46" s="4" t="str">
        <f>IFERROR(IF(N(data_NoOutliers!AAI46),data_NoOutliers!AAI46,MID(data_NoOutliers!AAI46,2,99)/2),"")</f>
        <v/>
      </c>
      <c r="AMY46" s="4" t="str">
        <f>IFERROR(IF(N(data_NoOutliers!AAJ46),data_NoOutliers!AAJ46,MID(data_NoOutliers!AAJ46,2,99)/2),"")</f>
        <v/>
      </c>
      <c r="AMZ46" s="4" t="str">
        <f>IFERROR(IF(N(data_NoOutliers!AAK46),data_NoOutliers!AAK46,MID(data_NoOutliers!AAK46,2,99)/2),"")</f>
        <v/>
      </c>
      <c r="ANA46" s="4" t="str">
        <f>IFERROR(IF(N(data_NoOutliers!AAL46),data_NoOutliers!AAL46,MID(data_NoOutliers!AAL46,2,99)/2),"")</f>
        <v/>
      </c>
      <c r="ANB46" s="4" t="str">
        <f>IFERROR(IF(N(data_NoOutliers!AAM46),data_NoOutliers!AAM46,MID(data_NoOutliers!AAM46,2,99)/2),"")</f>
        <v/>
      </c>
      <c r="ANC46" s="4" t="str">
        <f>IFERROR(IF(N(data_NoOutliers!AAN46),data_NoOutliers!AAN46,MID(data_NoOutliers!AAN46,2,99)/2),"")</f>
        <v/>
      </c>
      <c r="AND46" s="4" t="str">
        <f>IFERROR(IF(N(data_NoOutliers!AAO46),data_NoOutliers!AAO46,MID(data_NoOutliers!AAO46,2,99)/2),"")</f>
        <v/>
      </c>
      <c r="ANE46" s="4" t="str">
        <f>IFERROR(IF(N(data_NoOutliers!AAP46),data_NoOutliers!AAP46,MID(data_NoOutliers!AAP46,2,99)/2),"")</f>
        <v/>
      </c>
      <c r="ANF46" s="4" t="str">
        <f>IFERROR(IF(N(data_NoOutliers!AAQ46),data_NoOutliers!AAQ46,MID(data_NoOutliers!AAQ46,2,99)/2),"")</f>
        <v/>
      </c>
      <c r="ANG46" s="4" t="str">
        <f>IFERROR(IF(N(data_NoOutliers!AAR46),data_NoOutliers!AAR46,MID(data_NoOutliers!AAR46,2,99)/2),"")</f>
        <v/>
      </c>
      <c r="ANH46" s="4" t="str">
        <f>IFERROR(IF(N(data_NoOutliers!AAS46),data_NoOutliers!AAS46,MID(data_NoOutliers!AAS46,2,99)/2),"")</f>
        <v/>
      </c>
      <c r="ANI46" s="4" t="str">
        <f>IFERROR(IF(N(data_NoOutliers!AAT46),data_NoOutliers!AAT46,MID(data_NoOutliers!AAT46,2,99)/2),"")</f>
        <v/>
      </c>
      <c r="ANJ46" s="4" t="str">
        <f>IFERROR(IF(N(data_NoOutliers!AAU46),data_NoOutliers!AAU46,MID(data_NoOutliers!AAU46,2,99)/2),"")</f>
        <v/>
      </c>
      <c r="ANK46" s="4" t="str">
        <f>IFERROR(IF(N(data_NoOutliers!AAV46),data_NoOutliers!AAV46,MID(data_NoOutliers!AAV46,2,99)/2),"")</f>
        <v/>
      </c>
      <c r="ANL46" s="4" t="str">
        <f>IFERROR(IF(N(data_NoOutliers!AAW46),data_NoOutliers!AAW46,MID(data_NoOutliers!AAW46,2,99)/2),"")</f>
        <v/>
      </c>
      <c r="ANM46" s="4" t="str">
        <f>IFERROR(IF(N(data_NoOutliers!AAX46),data_NoOutliers!AAX46,MID(data_NoOutliers!AAX46,2,99)/2),"")</f>
        <v/>
      </c>
      <c r="ANN46" s="4" t="str">
        <f>IFERROR(IF(N(data_NoOutliers!AAY46),data_NoOutliers!AAY46,MID(data_NoOutliers!AAY46,2,99)/2),"")</f>
        <v/>
      </c>
      <c r="ANO46" s="4" t="str">
        <f>IFERROR(IF(N(data_NoOutliers!AAZ46),data_NoOutliers!AAZ46,MID(data_NoOutliers!AAZ46,2,99)/2),"")</f>
        <v/>
      </c>
      <c r="ANP46" s="4" t="str">
        <f>IFERROR(IF(N(data_NoOutliers!ABA46),data_NoOutliers!ABA46,MID(data_NoOutliers!ABA46,2,99)/2),"")</f>
        <v/>
      </c>
      <c r="ANQ46" s="4" t="str">
        <f>IFERROR(IF(N(data_NoOutliers!ABB46),data_NoOutliers!ABB46,MID(data_NoOutliers!ABB46,2,99)/2),"")</f>
        <v/>
      </c>
      <c r="ANR46" s="4" t="str">
        <f>IFERROR(IF(N(data_NoOutliers!ABC46),data_NoOutliers!ABC46,MID(data_NoOutliers!ABC46,2,99)/2),"")</f>
        <v/>
      </c>
      <c r="ANS46" s="4" t="str">
        <f>IFERROR(IF(N(data_NoOutliers!ABD46),data_NoOutliers!ABD46,MID(data_NoOutliers!ABD46,2,99)/2),"")</f>
        <v/>
      </c>
      <c r="ANT46" s="4" t="str">
        <f>IFERROR(IF(N(data_NoOutliers!ABE46),data_NoOutliers!ABE46,MID(data_NoOutliers!ABE46,2,99)/2),"")</f>
        <v/>
      </c>
      <c r="ANU46" s="4" t="str">
        <f>IFERROR(IF(N(data_NoOutliers!ABF46),data_NoOutliers!ABF46,MID(data_NoOutliers!ABF46,2,99)/2),"")</f>
        <v/>
      </c>
      <c r="ANV46" s="4" t="str">
        <f>IFERROR(IF(N(data_NoOutliers!ABG46),data_NoOutliers!ABG46,MID(data_NoOutliers!ABG46,2,99)/2),"")</f>
        <v/>
      </c>
      <c r="ANW46" s="4" t="str">
        <f>IFERROR(IF(N(data_NoOutliers!ABH46),data_NoOutliers!ABH46,MID(data_NoOutliers!ABH46,2,99)/2),"")</f>
        <v/>
      </c>
      <c r="ANX46" s="4" t="str">
        <f>IFERROR(IF(N(data_NoOutliers!ABI46),data_NoOutliers!ABI46,MID(data_NoOutliers!ABI46,2,99)/2),"")</f>
        <v/>
      </c>
      <c r="ANY46" s="4" t="str">
        <f>IFERROR(IF(N(data_NoOutliers!ABJ46),data_NoOutliers!ABJ46,MID(data_NoOutliers!ABJ46,2,99)/2),"")</f>
        <v/>
      </c>
      <c r="ANZ46" s="4" t="str">
        <f>IFERROR(IF(N(data_NoOutliers!ABK46),data_NoOutliers!ABK46,MID(data_NoOutliers!ABK46,2,99)/2),"")</f>
        <v/>
      </c>
      <c r="AOA46" s="4" t="str">
        <f>IFERROR(IF(N(data_NoOutliers!ABL46),data_NoOutliers!ABL46,MID(data_NoOutliers!ABL46,2,99)/2),"")</f>
        <v/>
      </c>
      <c r="AOB46" s="4" t="str">
        <f>IFERROR(IF(N(data_NoOutliers!ABM46),data_NoOutliers!ABM46,MID(data_NoOutliers!ABM46,2,99)/2),"")</f>
        <v/>
      </c>
      <c r="AOC46" s="4" t="str">
        <f>IFERROR(IF(N(data_NoOutliers!ABN46),data_NoOutliers!ABN46,MID(data_NoOutliers!ABN46,2,99)/2),"")</f>
        <v/>
      </c>
      <c r="AOD46" s="4" t="str">
        <f>IFERROR(IF(N(data_NoOutliers!ABO46),data_NoOutliers!ABO46,MID(data_NoOutliers!ABO46,2,99)/2),"")</f>
        <v/>
      </c>
      <c r="AOE46" s="4" t="str">
        <f>IFERROR(IF(N(data_NoOutliers!ABP46),data_NoOutliers!ABP46,MID(data_NoOutliers!ABP46,2,99)/2),"")</f>
        <v/>
      </c>
      <c r="AOF46" s="4" t="str">
        <f>IFERROR(IF(N(data_NoOutliers!ABQ46),data_NoOutliers!ABQ46,MID(data_NoOutliers!ABQ46,2,99)/2),"")</f>
        <v/>
      </c>
      <c r="AOG46" s="4" t="str">
        <f>IFERROR(IF(N(data_NoOutliers!ABR46),data_NoOutliers!ABR46,MID(data_NoOutliers!ABR46,2,99)/2),"")</f>
        <v/>
      </c>
      <c r="AOH46" s="4" t="str">
        <f>IFERROR(IF(N(data_NoOutliers!ABS46),data_NoOutliers!ABS46,MID(data_NoOutliers!ABS46,2,99)/2),"")</f>
        <v/>
      </c>
      <c r="AOI46" s="4" t="str">
        <f>IFERROR(IF(N(data_NoOutliers!ABT46),data_NoOutliers!ABT46,MID(data_NoOutliers!ABT46,2,99)/2),"")</f>
        <v/>
      </c>
      <c r="AOJ46" s="4" t="str">
        <f>IFERROR(IF(N(data_NoOutliers!ABU46),data_NoOutliers!ABU46,MID(data_NoOutliers!ABU46,2,99)/2),"")</f>
        <v/>
      </c>
      <c r="AOK46" s="4" t="str">
        <f>IFERROR(IF(N(data_NoOutliers!ABV46),data_NoOutliers!ABV46,MID(data_NoOutliers!ABV46,2,99)/2),"")</f>
        <v/>
      </c>
      <c r="AOL46" s="4" t="str">
        <f>IFERROR(IF(N(data_NoOutliers!ABW46),data_NoOutliers!ABW46,MID(data_NoOutliers!ABW46,2,99)/2),"")</f>
        <v/>
      </c>
      <c r="AOM46" s="4" t="str">
        <f>IFERROR(IF(N(data_NoOutliers!ABX46),data_NoOutliers!ABX46,MID(data_NoOutliers!ABX46,2,99)/2),"")</f>
        <v/>
      </c>
      <c r="AON46" s="4" t="str">
        <f>IFERROR(IF(N(data_NoOutliers!ABY46),data_NoOutliers!ABY46,MID(data_NoOutliers!ABY46,2,99)/2),"")</f>
        <v/>
      </c>
      <c r="AOO46" s="4" t="str">
        <f>IFERROR(IF(N(data_NoOutliers!ABZ46),data_NoOutliers!ABZ46,MID(data_NoOutliers!ABZ46,2,99)/2),"")</f>
        <v/>
      </c>
      <c r="AOP46" s="4" t="str">
        <f>IFERROR(IF(N(data_NoOutliers!ACA46),data_NoOutliers!ACA46,MID(data_NoOutliers!ACA46,2,99)/2),"")</f>
        <v/>
      </c>
      <c r="AOQ46" s="4" t="str">
        <f>IFERROR(IF(N(data_NoOutliers!ACB46),data_NoOutliers!ACB46,MID(data_NoOutliers!ACB46,2,99)/2),"")</f>
        <v/>
      </c>
      <c r="AOR46" s="4" t="str">
        <f>IFERROR(IF(N(data_NoOutliers!ACC46),data_NoOutliers!ACC46,MID(data_NoOutliers!ACC46,2,99)/2),"")</f>
        <v/>
      </c>
      <c r="AOS46" s="4" t="str">
        <f>IFERROR(IF(N(data_NoOutliers!ACD46),data_NoOutliers!ACD46,MID(data_NoOutliers!ACD46,2,99)/2),"")</f>
        <v/>
      </c>
      <c r="AOT46" s="4" t="str">
        <f>IFERROR(IF(N(data_NoOutliers!ACE46),data_NoOutliers!ACE46,MID(data_NoOutliers!ACE46,2,99)/2),"")</f>
        <v/>
      </c>
      <c r="AOU46" s="4" t="str">
        <f>IFERROR(IF(N(data_NoOutliers!ACF46),data_NoOutliers!ACF46,MID(data_NoOutliers!ACF46,2,99)/2),"")</f>
        <v/>
      </c>
      <c r="AOV46" s="4" t="str">
        <f>IFERROR(IF(N(data_NoOutliers!ACG46),data_NoOutliers!ACG46,MID(data_NoOutliers!ACG46,2,99)/2),"")</f>
        <v/>
      </c>
      <c r="AOW46" s="4" t="str">
        <f>IFERROR(IF(N(data_NoOutliers!ACH46),data_NoOutliers!ACH46,MID(data_NoOutliers!ACH46,2,99)/2),"")</f>
        <v/>
      </c>
      <c r="AOX46" s="4" t="str">
        <f>IFERROR(IF(N(data_NoOutliers!ACI46),data_NoOutliers!ACI46,MID(data_NoOutliers!ACI46,2,99)/2),"")</f>
        <v/>
      </c>
      <c r="AOY46" s="4" t="str">
        <f>IFERROR(IF(N(data_NoOutliers!ACJ46),data_NoOutliers!ACJ46,MID(data_NoOutliers!ACJ46,2,99)/2),"")</f>
        <v/>
      </c>
      <c r="AOZ46" s="4" t="str">
        <f>IFERROR(IF(N(data_NoOutliers!ACK46),data_NoOutliers!ACK46,MID(data_NoOutliers!ACK46,2,99)/2),"")</f>
        <v/>
      </c>
      <c r="APA46" s="4" t="str">
        <f>IFERROR(IF(N(data_NoOutliers!ACL46),data_NoOutliers!ACL46,MID(data_NoOutliers!ACL46,2,99)/2),"")</f>
        <v/>
      </c>
      <c r="APB46" s="4" t="str">
        <f>IFERROR(IF(N(data_NoOutliers!ACM46),data_NoOutliers!ACM46,MID(data_NoOutliers!ACM46,2,99)/2),"")</f>
        <v/>
      </c>
      <c r="APC46" s="4" t="str">
        <f>IFERROR(IF(N(data_NoOutliers!ACN46),data_NoOutliers!ACN46,MID(data_NoOutliers!ACN46,2,99)/2),"")</f>
        <v/>
      </c>
      <c r="APD46" s="4" t="str">
        <f>IFERROR(IF(N(data_NoOutliers!ACO46),data_NoOutliers!ACO46,MID(data_NoOutliers!ACO46,2,99)/2),"")</f>
        <v/>
      </c>
      <c r="APE46" s="4" t="str">
        <f>IFERROR(IF(N(data_NoOutliers!ACP46),data_NoOutliers!ACP46,MID(data_NoOutliers!ACP46,2,99)/2),"")</f>
        <v/>
      </c>
      <c r="APF46" s="4" t="str">
        <f>IFERROR(IF(N(data_NoOutliers!ACQ46),data_NoOutliers!ACQ46,MID(data_NoOutliers!ACQ46,2,99)/2),"")</f>
        <v/>
      </c>
      <c r="APG46" s="4" t="str">
        <f>IFERROR(IF(N(data_NoOutliers!ACR46),data_NoOutliers!ACR46,MID(data_NoOutliers!ACR46,2,99)/2),"")</f>
        <v/>
      </c>
      <c r="APH46" s="4" t="str">
        <f>IFERROR(IF(N(data_NoOutliers!ACS46),data_NoOutliers!ACS46,MID(data_NoOutliers!ACS46,2,99)/2),"")</f>
        <v/>
      </c>
      <c r="API46" s="4" t="str">
        <f>IFERROR(IF(N(data_NoOutliers!ACT46),data_NoOutliers!ACT46,MID(data_NoOutliers!ACT46,2,99)/2),"")</f>
        <v/>
      </c>
      <c r="APJ46" s="4" t="str">
        <f>IFERROR(IF(N(data_NoOutliers!ACU46),data_NoOutliers!ACU46,MID(data_NoOutliers!ACU46,2,99)/2),"")</f>
        <v/>
      </c>
      <c r="APK46" s="4" t="str">
        <f>IFERROR(IF(N(data_NoOutliers!ACV46),data_NoOutliers!ACV46,MID(data_NoOutliers!ACV46,2,99)/2),"")</f>
        <v/>
      </c>
      <c r="APL46" s="4" t="str">
        <f>IFERROR(IF(N(data_NoOutliers!ACW46),data_NoOutliers!ACW46,MID(data_NoOutliers!ACW46,2,99)/2),"")</f>
        <v/>
      </c>
      <c r="APM46" s="4" t="str">
        <f>IFERROR(IF(N(data_NoOutliers!ACX46),data_NoOutliers!ACX46,MID(data_NoOutliers!ACX46,2,99)/2),"")</f>
        <v/>
      </c>
      <c r="APN46" s="4" t="str">
        <f>IFERROR(IF(N(data_NoOutliers!ACY46),data_NoOutliers!ACY46,MID(data_NoOutliers!ACY46,2,99)/2),"")</f>
        <v/>
      </c>
      <c r="APO46" s="4" t="str">
        <f>IFERROR(IF(N(data_NoOutliers!ACZ46),data_NoOutliers!ACZ46,MID(data_NoOutliers!ACZ46,2,99)/2),"")</f>
        <v/>
      </c>
      <c r="APP46" s="4" t="str">
        <f>IFERROR(IF(N(data_NoOutliers!ADA46),data_NoOutliers!ADA46,MID(data_NoOutliers!ADA46,2,99)/2),"")</f>
        <v/>
      </c>
      <c r="APQ46" s="4" t="str">
        <f>IFERROR(IF(N(data_NoOutliers!ADB46),data_NoOutliers!ADB46,MID(data_NoOutliers!ADB46,2,99)/2),"")</f>
        <v/>
      </c>
      <c r="APR46" s="4" t="str">
        <f>IFERROR(IF(N(data_NoOutliers!ADC46),data_NoOutliers!ADC46,MID(data_NoOutliers!ADC46,2,99)/2),"")</f>
        <v/>
      </c>
      <c r="APS46" s="4" t="str">
        <f>IFERROR(IF(N(data_NoOutliers!ADD46),data_NoOutliers!ADD46,MID(data_NoOutliers!ADD46,2,99)/2),"")</f>
        <v/>
      </c>
      <c r="APT46" s="4" t="str">
        <f>IFERROR(IF(N(data_NoOutliers!ADE46),data_NoOutliers!ADE46,MID(data_NoOutliers!ADE46,2,99)/2),"")</f>
        <v/>
      </c>
      <c r="APU46" s="4" t="str">
        <f>IFERROR(IF(N(data_NoOutliers!ADF46),data_NoOutliers!ADF46,MID(data_NoOutliers!ADF46,2,99)/2),"")</f>
        <v/>
      </c>
      <c r="APV46" s="4" t="str">
        <f>IFERROR(IF(N(data_NoOutliers!ADG46),data_NoOutliers!ADG46,MID(data_NoOutliers!ADG46,2,99)/2),"")</f>
        <v/>
      </c>
      <c r="APW46" s="4" t="str">
        <f>IFERROR(IF(N(data_NoOutliers!ADH46),data_NoOutliers!ADH46,MID(data_NoOutliers!ADH46,2,99)/2),"")</f>
        <v/>
      </c>
      <c r="APX46" s="4" t="str">
        <f>IFERROR(IF(N(data_NoOutliers!ADI46),data_NoOutliers!ADI46,MID(data_NoOutliers!ADI46,2,99)/2),"")</f>
        <v/>
      </c>
      <c r="APY46" s="4" t="str">
        <f>IFERROR(IF(N(data_NoOutliers!ADJ46),data_NoOutliers!ADJ46,MID(data_NoOutliers!ADJ46,2,99)/2),"")</f>
        <v/>
      </c>
      <c r="APZ46" s="4" t="str">
        <f>IFERROR(IF(N(data_NoOutliers!ADK46),data_NoOutliers!ADK46,MID(data_NoOutliers!ADK46,2,99)/2),"")</f>
        <v/>
      </c>
      <c r="AQA46" s="4" t="str">
        <f>IFERROR(IF(N(data_NoOutliers!ADL46),data_NoOutliers!ADL46,MID(data_NoOutliers!ADL46,2,99)/2),"")</f>
        <v/>
      </c>
      <c r="AQB46" s="4" t="str">
        <f>IFERROR(IF(N(data_NoOutliers!ADM46),data_NoOutliers!ADM46,MID(data_NoOutliers!ADM46,2,99)/2),"")</f>
        <v/>
      </c>
      <c r="AQC46" s="4" t="str">
        <f>IFERROR(IF(N(data_NoOutliers!ADN46),data_NoOutliers!ADN46,MID(data_NoOutliers!ADN46,2,99)/2),"")</f>
        <v/>
      </c>
      <c r="AQD46" s="4" t="str">
        <f>IFERROR(IF(N(data_NoOutliers!ADO46),data_NoOutliers!ADO46,MID(data_NoOutliers!ADO46,2,99)/2),"")</f>
        <v/>
      </c>
      <c r="AQE46" s="4" t="str">
        <f>IFERROR(IF(N(data_NoOutliers!ADP46),data_NoOutliers!ADP46,MID(data_NoOutliers!ADP46,2,99)/2),"")</f>
        <v/>
      </c>
      <c r="AQF46" s="4" t="str">
        <f>IFERROR(IF(N(data_NoOutliers!ADQ46),data_NoOutliers!ADQ46,MID(data_NoOutliers!ADQ46,2,99)/2),"")</f>
        <v/>
      </c>
      <c r="AQG46" s="4" t="str">
        <f>IFERROR(IF(N(data_NoOutliers!ADR46),data_NoOutliers!ADR46,MID(data_NoOutliers!ADR46,2,99)/2),"")</f>
        <v/>
      </c>
      <c r="AQH46" s="4" t="str">
        <f>IFERROR(IF(N(data_NoOutliers!ADS46),data_NoOutliers!ADS46,MID(data_NoOutliers!ADS46,2,99)/2),"")</f>
        <v/>
      </c>
      <c r="AQI46" s="4" t="str">
        <f>IFERROR(IF(N(data_NoOutliers!ADT46),data_NoOutliers!ADT46,MID(data_NoOutliers!ADT46,2,99)/2),"")</f>
        <v/>
      </c>
      <c r="AQJ46" s="4" t="str">
        <f>IFERROR(IF(N(data_NoOutliers!ADU46),data_NoOutliers!ADU46,MID(data_NoOutliers!ADU46,2,99)/2),"")</f>
        <v/>
      </c>
      <c r="AQK46" s="4" t="str">
        <f>IFERROR(IF(N(data_NoOutliers!ADV46),data_NoOutliers!ADV46,MID(data_NoOutliers!ADV46,2,99)/2),"")</f>
        <v/>
      </c>
      <c r="AQL46" s="4" t="str">
        <f>IFERROR(IF(N(data_NoOutliers!ADW46),data_NoOutliers!ADW46,MID(data_NoOutliers!ADW46,2,99)/2),"")</f>
        <v/>
      </c>
      <c r="AQM46" s="4" t="str">
        <f>IFERROR(IF(N(data_NoOutliers!ADX46),data_NoOutliers!ADX46,MID(data_NoOutliers!ADX46,2,99)/2),"")</f>
        <v/>
      </c>
      <c r="AQN46" s="4" t="str">
        <f>IFERROR(IF(N(data_NoOutliers!ADY46),data_NoOutliers!ADY46,MID(data_NoOutliers!ADY46,2,99)/2),"")</f>
        <v/>
      </c>
      <c r="AQO46" s="4" t="str">
        <f>IFERROR(IF(N(data_NoOutliers!ADZ46),data_NoOutliers!ADZ46,MID(data_NoOutliers!ADZ46,2,99)/2),"")</f>
        <v/>
      </c>
      <c r="AQP46" s="4" t="str">
        <f>IFERROR(IF(N(data_NoOutliers!AEA46),data_NoOutliers!AEA46,MID(data_NoOutliers!AEA46,2,99)/2),"")</f>
        <v/>
      </c>
      <c r="AQQ46" s="4" t="str">
        <f>IFERROR(IF(N(data_NoOutliers!AEB46),data_NoOutliers!AEB46,MID(data_NoOutliers!AEB46,2,99)/2),"")</f>
        <v/>
      </c>
      <c r="AQR46" s="4" t="str">
        <f>IFERROR(IF(N(data_NoOutliers!AEC46),data_NoOutliers!AEC46,MID(data_NoOutliers!AEC46,2,99)/2),"")</f>
        <v/>
      </c>
      <c r="AQS46" s="4" t="str">
        <f>IFERROR(IF(N(data_NoOutliers!AED46),data_NoOutliers!AED46,MID(data_NoOutliers!AED46,2,99)/2),"")</f>
        <v/>
      </c>
      <c r="AQT46" s="4" t="str">
        <f>IFERROR(IF(N(data_NoOutliers!AEE46),data_NoOutliers!AEE46,MID(data_NoOutliers!AEE46,2,99)/2),"")</f>
        <v/>
      </c>
      <c r="AQU46" s="4" t="str">
        <f>IFERROR(IF(N(data_NoOutliers!AEF46),data_NoOutliers!AEF46,MID(data_NoOutliers!AEF46,2,99)/2),"")</f>
        <v/>
      </c>
      <c r="AQV46" s="4" t="str">
        <f>IFERROR(IF(N(data_NoOutliers!AEG46),data_NoOutliers!AEG46,MID(data_NoOutliers!AEG46,2,99)/2),"")</f>
        <v/>
      </c>
      <c r="AQW46" s="4" t="str">
        <f>IFERROR(IF(N(data_NoOutliers!AEH46),data_NoOutliers!AEH46,MID(data_NoOutliers!AEH46,2,99)/2),"")</f>
        <v/>
      </c>
      <c r="AQX46" s="4" t="str">
        <f>IFERROR(IF(N(data_NoOutliers!AEI46),data_NoOutliers!AEI46,MID(data_NoOutliers!AEI46,2,99)/2),"")</f>
        <v/>
      </c>
      <c r="AQY46" s="4" t="str">
        <f>IFERROR(IF(N(data_NoOutliers!AEJ46),data_NoOutliers!AEJ46,MID(data_NoOutliers!AEJ46,2,99)/2),"")</f>
        <v/>
      </c>
      <c r="AQZ46" s="4" t="str">
        <f>IFERROR(IF(N(data_NoOutliers!AEK46),data_NoOutliers!AEK46,MID(data_NoOutliers!AEK46,2,99)/2),"")</f>
        <v/>
      </c>
      <c r="ARA46" s="4" t="str">
        <f>IFERROR(IF(N(data_NoOutliers!AEL46),data_NoOutliers!AEL46,MID(data_NoOutliers!AEL46,2,99)/2),"")</f>
        <v/>
      </c>
      <c r="ARB46" s="4" t="str">
        <f>IFERROR(IF(N(data_NoOutliers!AEM46),data_NoOutliers!AEM46,MID(data_NoOutliers!AEM46,2,99)/2),"")</f>
        <v/>
      </c>
      <c r="ARC46" s="4" t="str">
        <f>IFERROR(IF(N(data_NoOutliers!AEN46),data_NoOutliers!AEN46,MID(data_NoOutliers!AEN46,2,99)/2),"")</f>
        <v/>
      </c>
      <c r="ARD46" s="4" t="str">
        <f>IFERROR(IF(N(data_NoOutliers!AEO46),data_NoOutliers!AEO46,MID(data_NoOutliers!AEO46,2,99)/2),"")</f>
        <v/>
      </c>
      <c r="ARE46" s="4" t="str">
        <f>IFERROR(IF(N(data_NoOutliers!AEP46),data_NoOutliers!AEP46,MID(data_NoOutliers!AEP46,2,99)/2),"")</f>
        <v/>
      </c>
      <c r="ARF46" s="4" t="str">
        <f>IFERROR(IF(N(data_NoOutliers!AEQ46),data_NoOutliers!AEQ46,MID(data_NoOutliers!AEQ46,2,99)/2),"")</f>
        <v/>
      </c>
      <c r="ARG46" s="4" t="str">
        <f>IFERROR(IF(N(data_NoOutliers!AER46),data_NoOutliers!AER46,MID(data_NoOutliers!AER46,2,99)/2),"")</f>
        <v/>
      </c>
      <c r="ARH46" s="4" t="str">
        <f>IFERROR(IF(N(data_NoOutliers!AES46),data_NoOutliers!AES46,MID(data_NoOutliers!AES46,2,99)/2),"")</f>
        <v/>
      </c>
      <c r="ARI46" s="4" t="str">
        <f>IFERROR(IF(N(data_NoOutliers!AET46),data_NoOutliers!AET46,MID(data_NoOutliers!AET46,2,99)/2),"")</f>
        <v/>
      </c>
      <c r="ARJ46" s="4" t="str">
        <f>IFERROR(IF(N(data_NoOutliers!AEU46),data_NoOutliers!AEU46,MID(data_NoOutliers!AEU46,2,99)/2),"")</f>
        <v/>
      </c>
      <c r="ARK46" s="4" t="str">
        <f>IFERROR(IF(N(data_NoOutliers!AEV46),data_NoOutliers!AEV46,MID(data_NoOutliers!AEV46,2,99)/2),"")</f>
        <v/>
      </c>
      <c r="ARL46" s="4" t="str">
        <f>IFERROR(IF(N(data_NoOutliers!AEW46),data_NoOutliers!AEW46,MID(data_NoOutliers!AEW46,2,99)/2),"")</f>
        <v/>
      </c>
      <c r="ARM46" s="4" t="str">
        <f>IFERROR(IF(N(data_NoOutliers!AEX46),data_NoOutliers!AEX46,MID(data_NoOutliers!AEX46,2,99)/2),"")</f>
        <v/>
      </c>
      <c r="ARN46" s="4" t="str">
        <f>IFERROR(IF(N(data_NoOutliers!AEY46),data_NoOutliers!AEY46,MID(data_NoOutliers!AEY46,2,99)/2),"")</f>
        <v/>
      </c>
      <c r="ARO46" s="4" t="str">
        <f>IFERROR(IF(N(data_NoOutliers!AEZ46),data_NoOutliers!AEZ46,MID(data_NoOutliers!AEZ46,2,99)/2),"")</f>
        <v/>
      </c>
      <c r="ARP46" s="4" t="str">
        <f>IFERROR(IF(N(data_NoOutliers!AFA46),data_NoOutliers!AFA46,MID(data_NoOutliers!AFA46,2,99)/2),"")</f>
        <v/>
      </c>
      <c r="ARQ46" s="4" t="str">
        <f>IFERROR(IF(N(data_NoOutliers!AFB46),data_NoOutliers!AFB46,MID(data_NoOutliers!AFB46,2,99)/2),"")</f>
        <v/>
      </c>
      <c r="ARR46" s="4" t="str">
        <f>IFERROR(IF(N(data_NoOutliers!AFC46),data_NoOutliers!AFC46,MID(data_NoOutliers!AFC46,2,99)/2),"")</f>
        <v/>
      </c>
      <c r="ARS46" s="4" t="str">
        <f>IFERROR(IF(N(data_NoOutliers!AFD46),data_NoOutliers!AFD46,MID(data_NoOutliers!AFD46,2,99)/2),"")</f>
        <v/>
      </c>
      <c r="ART46" s="4" t="str">
        <f>IFERROR(IF(N(data_NoOutliers!AFE46),data_NoOutliers!AFE46,MID(data_NoOutliers!AFE46,2,99)/2),"")</f>
        <v/>
      </c>
      <c r="ARU46" s="4" t="str">
        <f>IFERROR(IF(N(data_NoOutliers!AFF46),data_NoOutliers!AFF46,MID(data_NoOutliers!AFF46,2,99)/2),"")</f>
        <v/>
      </c>
      <c r="ARV46" s="4" t="str">
        <f>IFERROR(IF(N(data_NoOutliers!AFG46),data_NoOutliers!AFG46,MID(data_NoOutliers!AFG46,2,99)/2),"")</f>
        <v/>
      </c>
      <c r="ARW46" s="4" t="str">
        <f>IFERROR(IF(N(data_NoOutliers!AFH46),data_NoOutliers!AFH46,MID(data_NoOutliers!AFH46,2,99)/2),"")</f>
        <v/>
      </c>
      <c r="ARX46" s="4" t="str">
        <f>IFERROR(IF(N(data_NoOutliers!AFI46),data_NoOutliers!AFI46,MID(data_NoOutliers!AFI46,2,99)/2),"")</f>
        <v/>
      </c>
      <c r="ARY46" s="4" t="str">
        <f>IFERROR(IF(N(data_NoOutliers!AFJ46),data_NoOutliers!AFJ46,MID(data_NoOutliers!AFJ46,2,99)/2),"")</f>
        <v/>
      </c>
      <c r="ARZ46" s="4" t="str">
        <f>IFERROR(IF(N(data_NoOutliers!AFK46),data_NoOutliers!AFK46,MID(data_NoOutliers!AFK46,2,99)/2),"")</f>
        <v/>
      </c>
      <c r="ASA46" s="4" t="str">
        <f>IFERROR(IF(N(data_NoOutliers!AFL46),data_NoOutliers!AFL46,MID(data_NoOutliers!AFL46,2,99)/2),"")</f>
        <v/>
      </c>
      <c r="ASB46" s="4" t="str">
        <f>IFERROR(IF(N(data_NoOutliers!AFM46),data_NoOutliers!AFM46,MID(data_NoOutliers!AFM46,2,99)/2),"")</f>
        <v/>
      </c>
      <c r="ASC46" s="4" t="str">
        <f>IFERROR(IF(N(data_NoOutliers!AFN46),data_NoOutliers!AFN46,MID(data_NoOutliers!AFN46,2,99)/2),"")</f>
        <v/>
      </c>
      <c r="ASD46" s="4" t="str">
        <f>IFERROR(IF(N(data_NoOutliers!AFO46),data_NoOutliers!AFO46,MID(data_NoOutliers!AFO46,2,99)/2),"")</f>
        <v/>
      </c>
      <c r="ASE46" s="4" t="str">
        <f>IFERROR(IF(N(data_NoOutliers!AFP46),data_NoOutliers!AFP46,MID(data_NoOutliers!AFP46,2,99)/2),"")</f>
        <v/>
      </c>
      <c r="ASF46" s="4" t="str">
        <f>IFERROR(IF(N(data_NoOutliers!AFQ46),data_NoOutliers!AFQ46,MID(data_NoOutliers!AFQ46,2,99)/2),"")</f>
        <v/>
      </c>
      <c r="ASG46" s="4" t="str">
        <f>IFERROR(IF(N(data_NoOutliers!AFR46),data_NoOutliers!AFR46,MID(data_NoOutliers!AFR46,2,99)/2),"")</f>
        <v/>
      </c>
      <c r="ASH46" s="4" t="str">
        <f>IFERROR(IF(N(data_NoOutliers!AFS46),data_NoOutliers!AFS46,MID(data_NoOutliers!AFS46,2,99)/2),"")</f>
        <v/>
      </c>
      <c r="ASI46" s="4" t="str">
        <f>IFERROR(IF(N(data_NoOutliers!AFT46),data_NoOutliers!AFT46,MID(data_NoOutliers!AFT46,2,99)/2),"")</f>
        <v/>
      </c>
      <c r="ASJ46" s="4" t="str">
        <f>IFERROR(IF(N(data_NoOutliers!AFU46),data_NoOutliers!AFU46,MID(data_NoOutliers!AFU46,2,99)/2),"")</f>
        <v/>
      </c>
      <c r="ASK46" s="4" t="str">
        <f>IFERROR(IF(N(data_NoOutliers!AFV46),data_NoOutliers!AFV46,MID(data_NoOutliers!AFV46,2,99)/2),"")</f>
        <v/>
      </c>
      <c r="ASL46" s="4" t="str">
        <f>IFERROR(IF(N(data_NoOutliers!AFW46),data_NoOutliers!AFW46,MID(data_NoOutliers!AFW46,2,99)/2),"")</f>
        <v/>
      </c>
      <c r="ASM46" s="4" t="str">
        <f>IFERROR(IF(N(data_NoOutliers!AFX46),data_NoOutliers!AFX46,MID(data_NoOutliers!AFX46,2,99)/2),"")</f>
        <v/>
      </c>
      <c r="ASN46" s="4" t="str">
        <f>IFERROR(IF(N(data_NoOutliers!AFY46),data_NoOutliers!AFY46,MID(data_NoOutliers!AFY46,2,99)/2),"")</f>
        <v/>
      </c>
      <c r="ASO46" s="4" t="str">
        <f>IFERROR(IF(N(data_NoOutliers!AFZ46),data_NoOutliers!AFZ46,MID(data_NoOutliers!AFZ46,2,99)/2),"")</f>
        <v/>
      </c>
      <c r="ASP46" s="4" t="str">
        <f>IFERROR(IF(N(data_NoOutliers!AGA46),data_NoOutliers!AGA46,MID(data_NoOutliers!AGA46,2,99)/2),"")</f>
        <v/>
      </c>
      <c r="ASQ46" s="4" t="str">
        <f>IFERROR(IF(N(data_NoOutliers!AGB46),data_NoOutliers!AGB46,MID(data_NoOutliers!AGB46,2,99)/2),"")</f>
        <v/>
      </c>
      <c r="ASR46" s="4" t="str">
        <f>IFERROR(IF(N(data_NoOutliers!AGC46),data_NoOutliers!AGC46,MID(data_NoOutliers!AGC46,2,99)/2),"")</f>
        <v/>
      </c>
      <c r="ASS46" s="4" t="str">
        <f>IFERROR(IF(N(data_NoOutliers!AGD46),data_NoOutliers!AGD46,MID(data_NoOutliers!AGD46,2,99)/2),"")</f>
        <v/>
      </c>
      <c r="AST46" s="4" t="str">
        <f>IFERROR(IF(N(data_NoOutliers!AGE46),data_NoOutliers!AGE46,MID(data_NoOutliers!AGE46,2,99)/2),"")</f>
        <v/>
      </c>
      <c r="ASU46" s="4" t="str">
        <f>IFERROR(IF(N(data_NoOutliers!AGF46),data_NoOutliers!AGF46,MID(data_NoOutliers!AGF46,2,99)/2),"")</f>
        <v/>
      </c>
      <c r="ASV46" s="4" t="str">
        <f>IFERROR(IF(N(data_NoOutliers!AGG46),data_NoOutliers!AGG46,MID(data_NoOutliers!AGG46,2,99)/2),"")</f>
        <v/>
      </c>
      <c r="ASW46" s="4" t="str">
        <f>IFERROR(IF(N(data_NoOutliers!AGH46),data_NoOutliers!AGH46,MID(data_NoOutliers!AGH46,2,99)/2),"")</f>
        <v/>
      </c>
      <c r="ASX46" s="4" t="str">
        <f>IFERROR(IF(N(data_NoOutliers!AGI46),data_NoOutliers!AGI46,MID(data_NoOutliers!AGI46,2,99)/2),"")</f>
        <v/>
      </c>
      <c r="ASY46" s="4" t="str">
        <f>IFERROR(IF(N(data_NoOutliers!AGJ46),data_NoOutliers!AGJ46,MID(data_NoOutliers!AGJ46,2,99)/2),"")</f>
        <v/>
      </c>
      <c r="ASZ46" s="4" t="str">
        <f>IFERROR(IF(N(data_NoOutliers!AGK46),data_NoOutliers!AGK46,MID(data_NoOutliers!AGK46,2,99)/2),"")</f>
        <v/>
      </c>
      <c r="ATA46" s="4" t="str">
        <f>IFERROR(IF(N(data_NoOutliers!AGL46),data_NoOutliers!AGL46,MID(data_NoOutliers!AGL46,2,99)/2),"")</f>
        <v/>
      </c>
      <c r="ATB46" s="4" t="str">
        <f>IFERROR(IF(N(data_NoOutliers!AGM46),data_NoOutliers!AGM46,MID(data_NoOutliers!AGM46,2,99)/2),"")</f>
        <v/>
      </c>
      <c r="ATC46" s="4" t="str">
        <f>IFERROR(IF(N(data_NoOutliers!AGN46),data_NoOutliers!AGN46,MID(data_NoOutliers!AGN46,2,99)/2),"")</f>
        <v/>
      </c>
      <c r="ATD46" s="4" t="str">
        <f>IFERROR(IF(N(data_NoOutliers!AGO46),data_NoOutliers!AGO46,MID(data_NoOutliers!AGO46,2,99)/2),"")</f>
        <v/>
      </c>
      <c r="ATE46" s="4" t="str">
        <f>IFERROR(IF(N(data_NoOutliers!AGP46),data_NoOutliers!AGP46,MID(data_NoOutliers!AGP46,2,99)/2),"")</f>
        <v/>
      </c>
      <c r="ATF46" s="4" t="str">
        <f>IFERROR(IF(N(data_NoOutliers!AGQ46),data_NoOutliers!AGQ46,MID(data_NoOutliers!AGQ46,2,99)/2),"")</f>
        <v/>
      </c>
      <c r="ATG46" s="4" t="str">
        <f>IFERROR(IF(N(data_NoOutliers!AGR46),data_NoOutliers!AGR46,MID(data_NoOutliers!AGR46,2,99)/2),"")</f>
        <v/>
      </c>
      <c r="ATH46" s="4" t="str">
        <f>IFERROR(IF(N(data_NoOutliers!AGS46),data_NoOutliers!AGS46,MID(data_NoOutliers!AGS46,2,99)/2),"")</f>
        <v/>
      </c>
      <c r="ATI46" s="4" t="str">
        <f>IFERROR(IF(N(data_NoOutliers!AGT46),data_NoOutliers!AGT46,MID(data_NoOutliers!AGT46,2,99)/2),"")</f>
        <v/>
      </c>
      <c r="ATJ46" s="4" t="str">
        <f>IFERROR(IF(N(data_NoOutliers!AGU46),data_NoOutliers!AGU46,MID(data_NoOutliers!AGU46,2,99)/2),"")</f>
        <v/>
      </c>
      <c r="ATK46" s="4" t="str">
        <f>IFERROR(IF(N(data_NoOutliers!AGV46),data_NoOutliers!AGV46,MID(data_NoOutliers!AGV46,2,99)/2),"")</f>
        <v/>
      </c>
      <c r="ATL46" s="4" t="str">
        <f>IFERROR(IF(N(data_NoOutliers!AGW46),data_NoOutliers!AGW46,MID(data_NoOutliers!AGW46,2,99)/2),"")</f>
        <v/>
      </c>
      <c r="ATM46" s="4" t="str">
        <f>IFERROR(IF(N(data_NoOutliers!AGX46),data_NoOutliers!AGX46,MID(data_NoOutliers!AGX46,2,99)/2),"")</f>
        <v/>
      </c>
      <c r="ATN46" s="4" t="str">
        <f>IFERROR(IF(N(data_NoOutliers!AGY46),data_NoOutliers!AGY46,MID(data_NoOutliers!AGY46,2,99)/2),"")</f>
        <v/>
      </c>
      <c r="ATO46" s="4" t="str">
        <f>IFERROR(IF(N(data_NoOutliers!AGZ46),data_NoOutliers!AGZ46,MID(data_NoOutliers!AGZ46,2,99)/2),"")</f>
        <v/>
      </c>
      <c r="ATP46" s="4" t="str">
        <f>IFERROR(IF(N(data_NoOutliers!AHA46),data_NoOutliers!AHA46,MID(data_NoOutliers!AHA46,2,99)/2),"")</f>
        <v/>
      </c>
      <c r="ATQ46" s="4" t="str">
        <f>IFERROR(IF(N(data_NoOutliers!AHB46),data_NoOutliers!AHB46,MID(data_NoOutliers!AHB46,2,99)/2),"")</f>
        <v/>
      </c>
      <c r="ATR46" s="4" t="str">
        <f>IFERROR(IF(N(data_NoOutliers!AHC46),data_NoOutliers!AHC46,MID(data_NoOutliers!AHC46,2,99)/2),"")</f>
        <v/>
      </c>
      <c r="ATS46" s="4" t="str">
        <f>IFERROR(IF(N(data_NoOutliers!AHD46),data_NoOutliers!AHD46,MID(data_NoOutliers!AHD46,2,99)/2),"")</f>
        <v/>
      </c>
      <c r="ATT46" s="4" t="str">
        <f>IFERROR(IF(N(data_NoOutliers!AHE46),data_NoOutliers!AHE46,MID(data_NoOutliers!AHE46,2,99)/2),"")</f>
        <v/>
      </c>
      <c r="ATU46" s="4" t="str">
        <f>IFERROR(IF(N(data_NoOutliers!AHF46),data_NoOutliers!AHF46,MID(data_NoOutliers!AHF46,2,99)/2),"")</f>
        <v/>
      </c>
      <c r="ATV46" s="4" t="str">
        <f>IFERROR(IF(N(data_NoOutliers!AHG46),data_NoOutliers!AHG46,MID(data_NoOutliers!AHG46,2,99)/2),"")</f>
        <v/>
      </c>
      <c r="ATW46" s="4" t="str">
        <f>IFERROR(IF(N(data_NoOutliers!AHH46),data_NoOutliers!AHH46,MID(data_NoOutliers!AHH46,2,99)/2),"")</f>
        <v/>
      </c>
      <c r="ATX46" s="4" t="str">
        <f>IFERROR(IF(N(data_NoOutliers!AHI46),data_NoOutliers!AHI46,MID(data_NoOutliers!AHI46,2,99)/2),"")</f>
        <v/>
      </c>
      <c r="ATY46" s="4" t="str">
        <f>IFERROR(IF(N(data_NoOutliers!AHJ46),data_NoOutliers!AHJ46,MID(data_NoOutliers!AHJ46,2,99)/2),"")</f>
        <v/>
      </c>
      <c r="ATZ46" s="4" t="str">
        <f>IFERROR(IF(N(data_NoOutliers!AHK46),data_NoOutliers!AHK46,MID(data_NoOutliers!AHK46,2,99)/2),"")</f>
        <v/>
      </c>
      <c r="AUA46" s="4" t="str">
        <f>IFERROR(IF(N(data_NoOutliers!AHL46),data_NoOutliers!AHL46,MID(data_NoOutliers!AHL46,2,99)/2),"")</f>
        <v/>
      </c>
      <c r="AUB46" s="4" t="str">
        <f>IFERROR(IF(N(data_NoOutliers!AHM46),data_NoOutliers!AHM46,MID(data_NoOutliers!AHM46,2,99)/2),"")</f>
        <v/>
      </c>
      <c r="AUC46" s="4" t="str">
        <f>IFERROR(IF(N(data_NoOutliers!AHN46),data_NoOutliers!AHN46,MID(data_NoOutliers!AHN46,2,99)/2),"")</f>
        <v/>
      </c>
      <c r="AUD46" s="4" t="str">
        <f>IFERROR(IF(N(data_NoOutliers!AHO46),data_NoOutliers!AHO46,MID(data_NoOutliers!AHO46,2,99)/2),"")</f>
        <v/>
      </c>
      <c r="AUE46" s="4" t="str">
        <f>IFERROR(IF(N(data_NoOutliers!AHP46),data_NoOutliers!AHP46,MID(data_NoOutliers!AHP46,2,99)/2),"")</f>
        <v/>
      </c>
      <c r="AUF46" s="4" t="str">
        <f>IFERROR(IF(N(data_NoOutliers!AHQ46),data_NoOutliers!AHQ46,MID(data_NoOutliers!AHQ46,2,99)/2),"")</f>
        <v/>
      </c>
      <c r="AUG46" s="4" t="str">
        <f>IFERROR(IF(N(data_NoOutliers!AHR46),data_NoOutliers!AHR46,MID(data_NoOutliers!AHR46,2,99)/2),"")</f>
        <v/>
      </c>
      <c r="AUH46" s="4" t="str">
        <f>IFERROR(IF(N(data_NoOutliers!AHS46),data_NoOutliers!AHS46,MID(data_NoOutliers!AHS46,2,99)/2),"")</f>
        <v/>
      </c>
      <c r="AUI46" s="4" t="str">
        <f>IFERROR(IF(N(data_NoOutliers!AHT46),data_NoOutliers!AHT46,MID(data_NoOutliers!AHT46,2,99)/2),"")</f>
        <v/>
      </c>
      <c r="AUJ46" s="4" t="str">
        <f>IFERROR(IF(N(data_NoOutliers!AHU46),data_NoOutliers!AHU46,MID(data_NoOutliers!AHU46,2,99)/2),"")</f>
        <v/>
      </c>
      <c r="AUK46" s="4" t="str">
        <f>IFERROR(IF(N(data_NoOutliers!AHV46),data_NoOutliers!AHV46,MID(data_NoOutliers!AHV46,2,99)/2),"")</f>
        <v/>
      </c>
      <c r="AUL46" s="4" t="str">
        <f>IFERROR(IF(N(data_NoOutliers!AHW46),data_NoOutliers!AHW46,MID(data_NoOutliers!AHW46,2,99)/2),"")</f>
        <v/>
      </c>
      <c r="AUM46" s="4" t="str">
        <f>IFERROR(IF(N(data_NoOutliers!AHX46),data_NoOutliers!AHX46,MID(data_NoOutliers!AHX46,2,99)/2),"")</f>
        <v/>
      </c>
      <c r="AUN46" s="4" t="str">
        <f>IFERROR(IF(N(data_NoOutliers!AHY46),data_NoOutliers!AHY46,MID(data_NoOutliers!AHY46,2,99)/2),"")</f>
        <v/>
      </c>
      <c r="AUO46" s="4" t="str">
        <f>IFERROR(IF(N(data_NoOutliers!AHZ46),data_NoOutliers!AHZ46,MID(data_NoOutliers!AHZ46,2,99)/2),"")</f>
        <v/>
      </c>
      <c r="AUP46" s="4" t="str">
        <f>IFERROR(IF(N(data_NoOutliers!AIA46),data_NoOutliers!AIA46,MID(data_NoOutliers!AIA46,2,99)/2),"")</f>
        <v/>
      </c>
      <c r="AUQ46" s="4" t="str">
        <f>IFERROR(IF(N(data_NoOutliers!AIB46),data_NoOutliers!AIB46,MID(data_NoOutliers!AIB46,2,99)/2),"")</f>
        <v/>
      </c>
      <c r="AUR46" s="4" t="str">
        <f>IFERROR(IF(N(data_NoOutliers!AIC46),data_NoOutliers!AIC46,MID(data_NoOutliers!AIC46,2,99)/2),"")</f>
        <v/>
      </c>
      <c r="AUS46" s="4" t="str">
        <f>IFERROR(IF(N(data_NoOutliers!AID46),data_NoOutliers!AID46,MID(data_NoOutliers!AID46,2,99)/2),"")</f>
        <v/>
      </c>
      <c r="AUT46" s="4" t="str">
        <f>IFERROR(IF(N(data_NoOutliers!AIE46),data_NoOutliers!AIE46,MID(data_NoOutliers!AIE46,2,99)/2),"")</f>
        <v/>
      </c>
      <c r="AUU46" s="4" t="str">
        <f>IFERROR(IF(N(data_NoOutliers!AIF46),data_NoOutliers!AIF46,MID(data_NoOutliers!AIF46,2,99)/2),"")</f>
        <v/>
      </c>
      <c r="AUV46" s="4" t="str">
        <f>IFERROR(IF(N(data_NoOutliers!AIG46),data_NoOutliers!AIG46,MID(data_NoOutliers!AIG46,2,99)/2),"")</f>
        <v/>
      </c>
      <c r="AUW46" s="4" t="str">
        <f>IFERROR(IF(N(data_NoOutliers!AIH46),data_NoOutliers!AIH46,MID(data_NoOutliers!AIH46,2,99)/2),"")</f>
        <v/>
      </c>
      <c r="AUX46" s="4" t="str">
        <f>IFERROR(IF(N(data_NoOutliers!AII46),data_NoOutliers!AII46,MID(data_NoOutliers!AII46,2,99)/2),"")</f>
        <v/>
      </c>
      <c r="AUY46" s="4" t="str">
        <f>IFERROR(IF(N(data_NoOutliers!AIJ46),data_NoOutliers!AIJ46,MID(data_NoOutliers!AIJ46,2,99)/2),"")</f>
        <v/>
      </c>
      <c r="AUZ46" s="4" t="str">
        <f>IFERROR(IF(N(data_NoOutliers!AIK46),data_NoOutliers!AIK46,MID(data_NoOutliers!AIK46,2,99)/2),"")</f>
        <v/>
      </c>
      <c r="AVA46" s="4" t="str">
        <f>IFERROR(IF(N(data_NoOutliers!AIL46),data_NoOutliers!AIL46,MID(data_NoOutliers!AIL46,2,99)/2),"")</f>
        <v/>
      </c>
      <c r="AVB46" s="4" t="str">
        <f>IFERROR(IF(N(data_NoOutliers!AIM46),data_NoOutliers!AIM46,MID(data_NoOutliers!AIM46,2,99)/2),"")</f>
        <v/>
      </c>
      <c r="AVC46" s="4" t="str">
        <f>IFERROR(IF(N(data_NoOutliers!AIN46),data_NoOutliers!AIN46,MID(data_NoOutliers!AIN46,2,99)/2),"")</f>
        <v/>
      </c>
      <c r="AVD46" s="4" t="str">
        <f>IFERROR(IF(N(data_NoOutliers!AIO46),data_NoOutliers!AIO46,MID(data_NoOutliers!AIO46,2,99)/2),"")</f>
        <v/>
      </c>
      <c r="AVE46" s="4" t="str">
        <f>IFERROR(IF(N(data_NoOutliers!AIP46),data_NoOutliers!AIP46,MID(data_NoOutliers!AIP46,2,99)/2),"")</f>
        <v/>
      </c>
      <c r="AVF46" s="4" t="str">
        <f>IFERROR(IF(N(data_NoOutliers!AIQ46),data_NoOutliers!AIQ46,MID(data_NoOutliers!AIQ46,2,99)/2),"")</f>
        <v/>
      </c>
      <c r="AVG46" s="4" t="str">
        <f>IFERROR(IF(N(data_NoOutliers!AIR46),data_NoOutliers!AIR46,MID(data_NoOutliers!AIR46,2,99)/2),"")</f>
        <v/>
      </c>
      <c r="AVH46" s="4" t="str">
        <f>IFERROR(IF(N(data_NoOutliers!AIS46),data_NoOutliers!AIS46,MID(data_NoOutliers!AIS46,2,99)/2),"")</f>
        <v/>
      </c>
      <c r="AVI46" s="4" t="str">
        <f>IFERROR(IF(N(data_NoOutliers!AIT46),data_NoOutliers!AIT46,MID(data_NoOutliers!AIT46,2,99)/2),"")</f>
        <v/>
      </c>
      <c r="AVJ46" s="4" t="str">
        <f>IFERROR(IF(N(data_NoOutliers!AIU46),data_NoOutliers!AIU46,MID(data_NoOutliers!AIU46,2,99)/2),"")</f>
        <v/>
      </c>
      <c r="AVK46" s="4" t="str">
        <f>IFERROR(IF(N(data_NoOutliers!AIV46),data_NoOutliers!AIV46,MID(data_NoOutliers!AIV46,2,99)/2),"")</f>
        <v/>
      </c>
      <c r="AVL46" s="4" t="str">
        <f>IFERROR(IF(N(data_NoOutliers!AIW46),data_NoOutliers!AIW46,MID(data_NoOutliers!AIW46,2,99)/2),"")</f>
        <v/>
      </c>
      <c r="AVM46" s="4" t="str">
        <f>IFERROR(IF(N(data_NoOutliers!AIX46),data_NoOutliers!AIX46,MID(data_NoOutliers!AIX46,2,99)/2),"")</f>
        <v/>
      </c>
      <c r="AVN46" s="4" t="str">
        <f>IFERROR(IF(N(data_NoOutliers!AIY46),data_NoOutliers!AIY46,MID(data_NoOutliers!AIY46,2,99)/2),"")</f>
        <v/>
      </c>
      <c r="AVO46" s="4" t="str">
        <f>IFERROR(IF(N(data_NoOutliers!AIZ46),data_NoOutliers!AIZ46,MID(data_NoOutliers!AIZ46,2,99)/2),"")</f>
        <v/>
      </c>
      <c r="AVP46" s="4" t="str">
        <f>IFERROR(IF(N(data_NoOutliers!AJA46),data_NoOutliers!AJA46,MID(data_NoOutliers!AJA46,2,99)/2),"")</f>
        <v/>
      </c>
      <c r="AVQ46" s="4" t="str">
        <f>IFERROR(IF(N(data_NoOutliers!AJB46),data_NoOutliers!AJB46,MID(data_NoOutliers!AJB46,2,99)/2),"")</f>
        <v/>
      </c>
      <c r="AVR46" s="4" t="str">
        <f>IFERROR(IF(N(data_NoOutliers!AJC46),data_NoOutliers!AJC46,MID(data_NoOutliers!AJC46,2,99)/2),"")</f>
        <v/>
      </c>
      <c r="AVS46" s="4" t="str">
        <f>IFERROR(IF(N(data_NoOutliers!AJD46),data_NoOutliers!AJD46,MID(data_NoOutliers!AJD46,2,99)/2),"")</f>
        <v/>
      </c>
      <c r="AVT46" s="4" t="str">
        <f>IFERROR(IF(N(data_NoOutliers!AJE46),data_NoOutliers!AJE46,MID(data_NoOutliers!AJE46,2,99)/2),"")</f>
        <v/>
      </c>
      <c r="AVU46" s="4" t="str">
        <f>IFERROR(IF(N(data_NoOutliers!AJF46),data_NoOutliers!AJF46,MID(data_NoOutliers!AJF46,2,99)/2),"")</f>
        <v/>
      </c>
      <c r="AVV46" s="4" t="str">
        <f>IFERROR(IF(N(data_NoOutliers!AJG46),data_NoOutliers!AJG46,MID(data_NoOutliers!AJG46,2,99)/2),"")</f>
        <v/>
      </c>
      <c r="AVW46" s="4" t="str">
        <f>IFERROR(IF(N(data_NoOutliers!AJH46),data_NoOutliers!AJH46,MID(data_NoOutliers!AJH46,2,99)/2),"")</f>
        <v/>
      </c>
      <c r="AVX46" s="4" t="str">
        <f>IFERROR(IF(N(data_NoOutliers!AJI46),data_NoOutliers!AJI46,MID(data_NoOutliers!AJI46,2,99)/2),"")</f>
        <v/>
      </c>
      <c r="AVY46" s="4" t="str">
        <f>IFERROR(IF(N(data_NoOutliers!AJJ46),data_NoOutliers!AJJ46,MID(data_NoOutliers!AJJ46,2,99)/2),"")</f>
        <v/>
      </c>
      <c r="AVZ46" s="4" t="str">
        <f>IFERROR(IF(N(data_NoOutliers!AJK46),data_NoOutliers!AJK46,MID(data_NoOutliers!AJK46,2,99)/2),"")</f>
        <v/>
      </c>
      <c r="AWA46" s="4" t="str">
        <f>IFERROR(IF(N(data_NoOutliers!AJL46),data_NoOutliers!AJL46,MID(data_NoOutliers!AJL46,2,99)/2),"")</f>
        <v/>
      </c>
      <c r="AWB46" s="4" t="str">
        <f>IFERROR(IF(N(data_NoOutliers!AJM46),data_NoOutliers!AJM46,MID(data_NoOutliers!AJM46,2,99)/2),"")</f>
        <v/>
      </c>
      <c r="AWC46" s="4" t="str">
        <f>IFERROR(IF(N(data_NoOutliers!AJN46),data_NoOutliers!AJN46,MID(data_NoOutliers!AJN46,2,99)/2),"")</f>
        <v/>
      </c>
      <c r="AWD46" s="4" t="str">
        <f>IFERROR(IF(N(data_NoOutliers!AJO46),data_NoOutliers!AJO46,MID(data_NoOutliers!AJO46,2,99)/2),"")</f>
        <v/>
      </c>
      <c r="AWE46" s="4" t="str">
        <f>IFERROR(IF(N(data_NoOutliers!AJP46),data_NoOutliers!AJP46,MID(data_NoOutliers!AJP46,2,99)/2),"")</f>
        <v/>
      </c>
      <c r="AWF46" s="4" t="str">
        <f>IFERROR(IF(N(data_NoOutliers!AJQ46),data_NoOutliers!AJQ46,MID(data_NoOutliers!AJQ46,2,99)/2),"")</f>
        <v/>
      </c>
      <c r="AWG46" s="4" t="str">
        <f>IFERROR(IF(N(data_NoOutliers!AJR46),data_NoOutliers!AJR46,MID(data_NoOutliers!AJR46,2,99)/2),"")</f>
        <v/>
      </c>
      <c r="AWH46" s="4" t="str">
        <f>IFERROR(IF(N(data_NoOutliers!AJS46),data_NoOutliers!AJS46,MID(data_NoOutliers!AJS46,2,99)/2),"")</f>
        <v/>
      </c>
      <c r="AWI46" s="4" t="str">
        <f>IFERROR(IF(N(data_NoOutliers!AJT46),data_NoOutliers!AJT46,MID(data_NoOutliers!AJT46,2,99)/2),"")</f>
        <v/>
      </c>
      <c r="AWJ46" s="4" t="str">
        <f>IFERROR(IF(N(data_NoOutliers!AJU46),data_NoOutliers!AJU46,MID(data_NoOutliers!AJU46,2,99)/2),"")</f>
        <v/>
      </c>
      <c r="AWK46" s="4" t="str">
        <f>IFERROR(IF(N(data_NoOutliers!AJV46),data_NoOutliers!AJV46,MID(data_NoOutliers!AJV46,2,99)/2),"")</f>
        <v/>
      </c>
      <c r="AWL46" s="4" t="str">
        <f>IFERROR(IF(N(data_NoOutliers!AJW46),data_NoOutliers!AJW46,MID(data_NoOutliers!AJW46,2,99)/2),"")</f>
        <v/>
      </c>
      <c r="AWM46" s="4" t="str">
        <f>IFERROR(IF(N(data_NoOutliers!AJX46),data_NoOutliers!AJX46,MID(data_NoOutliers!AJX46,2,99)/2),"")</f>
        <v/>
      </c>
      <c r="AWN46" s="4" t="str">
        <f>IFERROR(IF(N(data_NoOutliers!AJY46),data_NoOutliers!AJY46,MID(data_NoOutliers!AJY46,2,99)/2),"")</f>
        <v/>
      </c>
      <c r="AWO46" s="4" t="str">
        <f>IFERROR(IF(N(data_NoOutliers!AJZ46),data_NoOutliers!AJZ46,MID(data_NoOutliers!AJZ46,2,99)/2),"")</f>
        <v/>
      </c>
      <c r="AWP46" s="4" t="str">
        <f>IFERROR(IF(N(data_NoOutliers!AKA46),data_NoOutliers!AKA46,MID(data_NoOutliers!AKA46,2,99)/2),"")</f>
        <v/>
      </c>
      <c r="AWQ46" s="4" t="str">
        <f>IFERROR(IF(N(data_NoOutliers!AKB46),data_NoOutliers!AKB46,MID(data_NoOutliers!AKB46,2,99)/2),"")</f>
        <v/>
      </c>
      <c r="AWR46" s="4" t="str">
        <f>IFERROR(IF(N(data_NoOutliers!AKC46),data_NoOutliers!AKC46,MID(data_NoOutliers!AKC46,2,99)/2),"")</f>
        <v/>
      </c>
      <c r="AWS46" s="4" t="str">
        <f>IFERROR(IF(N(data_NoOutliers!AKD46),data_NoOutliers!AKD46,MID(data_NoOutliers!AKD46,2,99)/2),"")</f>
        <v/>
      </c>
      <c r="AWT46" s="4" t="str">
        <f>IFERROR(IF(N(data_NoOutliers!AKE46),data_NoOutliers!AKE46,MID(data_NoOutliers!AKE46,2,99)/2),"")</f>
        <v/>
      </c>
      <c r="AWU46" s="4" t="str">
        <f>IFERROR(IF(N(data_NoOutliers!AKF46),data_NoOutliers!AKF46,MID(data_NoOutliers!AKF46,2,99)/2),"")</f>
        <v/>
      </c>
      <c r="AWV46" s="4" t="str">
        <f>IFERROR(IF(N(data_NoOutliers!AKG46),data_NoOutliers!AKG46,MID(data_NoOutliers!AKG46,2,99)/2),"")</f>
        <v/>
      </c>
      <c r="AWW46" s="4" t="str">
        <f>IFERROR(IF(N(data_NoOutliers!AKH46),data_NoOutliers!AKH46,MID(data_NoOutliers!AKH46,2,99)/2),"")</f>
        <v/>
      </c>
      <c r="AWX46" s="4" t="str">
        <f>IFERROR(IF(N(data_NoOutliers!AKI46),data_NoOutliers!AKI46,MID(data_NoOutliers!AKI46,2,99)/2),"")</f>
        <v/>
      </c>
      <c r="AWY46" s="4" t="str">
        <f>IFERROR(IF(N(data_NoOutliers!AKJ46),data_NoOutliers!AKJ46,MID(data_NoOutliers!AKJ46,2,99)/2),"")</f>
        <v/>
      </c>
      <c r="AWZ46" s="4" t="str">
        <f>IFERROR(IF(N(data_NoOutliers!AKK46),data_NoOutliers!AKK46,MID(data_NoOutliers!AKK46,2,99)/2),"")</f>
        <v/>
      </c>
      <c r="AXA46" s="4" t="str">
        <f>IFERROR(IF(N(data_NoOutliers!AKL46),data_NoOutliers!AKL46,MID(data_NoOutliers!AKL46,2,99)/2),"")</f>
        <v/>
      </c>
      <c r="AXB46" s="4" t="str">
        <f>IFERROR(IF(N(data_NoOutliers!AKM46),data_NoOutliers!AKM46,MID(data_NoOutliers!AKM46,2,99)/2),"")</f>
        <v/>
      </c>
      <c r="AXC46" s="4" t="str">
        <f>IFERROR(IF(N(data_NoOutliers!AKN46),data_NoOutliers!AKN46,MID(data_NoOutliers!AKN46,2,99)/2),"")</f>
        <v/>
      </c>
      <c r="AXD46" s="4" t="str">
        <f>IFERROR(IF(N(data_NoOutliers!AKO46),data_NoOutliers!AKO46,MID(data_NoOutliers!AKO46,2,99)/2),"")</f>
        <v/>
      </c>
      <c r="AXE46" s="4" t="str">
        <f>IFERROR(IF(N(data_NoOutliers!AKP46),data_NoOutliers!AKP46,MID(data_NoOutliers!AKP46,2,99)/2),"")</f>
        <v/>
      </c>
      <c r="AXF46" s="4" t="str">
        <f>IFERROR(IF(N(data_NoOutliers!AKQ46),data_NoOutliers!AKQ46,MID(data_NoOutliers!AKQ46,2,99)/2),"")</f>
        <v/>
      </c>
      <c r="AXG46" s="4" t="str">
        <f>IFERROR(IF(N(data_NoOutliers!AKR46),data_NoOutliers!AKR46,MID(data_NoOutliers!AKR46,2,99)/2),"")</f>
        <v/>
      </c>
      <c r="AXH46" s="4" t="str">
        <f>IFERROR(IF(N(data_NoOutliers!AKS46),data_NoOutliers!AKS46,MID(data_NoOutliers!AKS46,2,99)/2),"")</f>
        <v/>
      </c>
      <c r="AXI46" s="4" t="str">
        <f>IFERROR(IF(N(data_NoOutliers!AKT46),data_NoOutliers!AKT46,MID(data_NoOutliers!AKT46,2,99)/2),"")</f>
        <v/>
      </c>
      <c r="AXJ46" s="4" t="str">
        <f>IFERROR(IF(N(data_NoOutliers!AKU46),data_NoOutliers!AKU46,MID(data_NoOutliers!AKU46,2,99)/2),"")</f>
        <v/>
      </c>
      <c r="AXK46" s="4" t="str">
        <f>IFERROR(IF(N(data_NoOutliers!AKV46),data_NoOutliers!AKV46,MID(data_NoOutliers!AKV46,2,99)/2),"")</f>
        <v/>
      </c>
      <c r="AXL46" s="4" t="str">
        <f>IFERROR(IF(N(data_NoOutliers!AKW46),data_NoOutliers!AKW46,MID(data_NoOutliers!AKW46,2,99)/2),"")</f>
        <v/>
      </c>
      <c r="AXM46" s="4" t="str">
        <f>IFERROR(IF(N(data_NoOutliers!AKX46),data_NoOutliers!AKX46,MID(data_NoOutliers!AKX46,2,99)/2),"")</f>
        <v/>
      </c>
      <c r="AXN46" s="4" t="str">
        <f>IFERROR(IF(N(data_NoOutliers!AKY46),data_NoOutliers!AKY46,MID(data_NoOutliers!AKY46,2,99)/2),"")</f>
        <v/>
      </c>
      <c r="AXO46" s="4" t="str">
        <f>IFERROR(IF(N(data_NoOutliers!AKZ46),data_NoOutliers!AKZ46,MID(data_NoOutliers!AKZ46,2,99)/2),"")</f>
        <v/>
      </c>
      <c r="AXP46" s="4" t="str">
        <f>IFERROR(IF(N(data_NoOutliers!ALA46),data_NoOutliers!ALA46,MID(data_NoOutliers!ALA46,2,99)/2),"")</f>
        <v/>
      </c>
      <c r="AXQ46" s="4" t="str">
        <f>IFERROR(IF(N(data_NoOutliers!ALB46),data_NoOutliers!ALB46,MID(data_NoOutliers!ALB46,2,99)/2),"")</f>
        <v/>
      </c>
      <c r="AXR46" s="4" t="str">
        <f>IFERROR(IF(N(data_NoOutliers!ALC46),data_NoOutliers!ALC46,MID(data_NoOutliers!ALC46,2,99)/2),"")</f>
        <v/>
      </c>
      <c r="AXS46" s="4" t="str">
        <f>IFERROR(IF(N(data_NoOutliers!ALD46),data_NoOutliers!ALD46,MID(data_NoOutliers!ALD46,2,99)/2),"")</f>
        <v/>
      </c>
      <c r="AXT46" s="4" t="str">
        <f>IFERROR(IF(N(data_NoOutliers!ALE46),data_NoOutliers!ALE46,MID(data_NoOutliers!ALE46,2,99)/2),"")</f>
        <v/>
      </c>
      <c r="AXU46" s="4" t="str">
        <f>IFERROR(IF(N(data_NoOutliers!ALF46),data_NoOutliers!ALF46,MID(data_NoOutliers!ALF46,2,99)/2),"")</f>
        <v/>
      </c>
      <c r="AXV46" s="4" t="str">
        <f>IFERROR(IF(N(data_NoOutliers!ALG46),data_NoOutliers!ALG46,MID(data_NoOutliers!ALG46,2,99)/2),"")</f>
        <v/>
      </c>
      <c r="AXW46" s="4" t="str">
        <f>IFERROR(IF(N(data_NoOutliers!ALH46),data_NoOutliers!ALH46,MID(data_NoOutliers!ALH46,2,99)/2),"")</f>
        <v/>
      </c>
      <c r="AXX46" s="4" t="str">
        <f>IFERROR(IF(N(data_NoOutliers!ALI46),data_NoOutliers!ALI46,MID(data_NoOutliers!ALI46,2,99)/2),"")</f>
        <v/>
      </c>
      <c r="AXY46" s="4" t="str">
        <f>IFERROR(IF(N(data_NoOutliers!ALJ46),data_NoOutliers!ALJ46,MID(data_NoOutliers!ALJ46,2,99)/2),"")</f>
        <v/>
      </c>
      <c r="AXZ46" s="4" t="str">
        <f>IFERROR(IF(N(data_NoOutliers!ALK46),data_NoOutliers!ALK46,MID(data_NoOutliers!ALK46,2,99)/2),"")</f>
        <v/>
      </c>
      <c r="AYA46" s="4" t="str">
        <f>IFERROR(IF(N(data_NoOutliers!ALL46),data_NoOutliers!ALL46,MID(data_NoOutliers!ALL46,2,99)/2),"")</f>
        <v/>
      </c>
      <c r="AYB46" s="4" t="str">
        <f>IFERROR(IF(N(data_NoOutliers!ALM46),data_NoOutliers!ALM46,MID(data_NoOutliers!ALM46,2,99)/2),"")</f>
        <v/>
      </c>
      <c r="AYC46" s="4" t="str">
        <f>IFERROR(IF(N(data_NoOutliers!ALN46),data_NoOutliers!ALN46,MID(data_NoOutliers!ALN46,2,99)/2),"")</f>
        <v/>
      </c>
      <c r="AYD46" s="4" t="str">
        <f>IFERROR(IF(N(data_NoOutliers!ALO46),data_NoOutliers!ALO46,MID(data_NoOutliers!ALO46,2,99)/2),"")</f>
        <v/>
      </c>
      <c r="AYE46" s="4" t="str">
        <f>IFERROR(IF(N(data_NoOutliers!ALP46),data_NoOutliers!ALP46,MID(data_NoOutliers!ALP46,2,99)/2),"")</f>
        <v/>
      </c>
      <c r="AYF46" s="4" t="str">
        <f>IFERROR(IF(N(data_NoOutliers!ALQ46),data_NoOutliers!ALQ46,MID(data_NoOutliers!ALQ46,2,99)/2),"")</f>
        <v/>
      </c>
      <c r="AYG46" s="4" t="str">
        <f>IFERROR(IF(N(data_NoOutliers!ALR46),data_NoOutliers!ALR46,MID(data_NoOutliers!ALR46,2,99)/2),"")</f>
        <v/>
      </c>
      <c r="AYH46" s="4" t="str">
        <f>IFERROR(IF(N(data_NoOutliers!ALS46),data_NoOutliers!ALS46,MID(data_NoOutliers!ALS46,2,99)/2),"")</f>
        <v/>
      </c>
      <c r="AYI46" s="4" t="str">
        <f>IFERROR(IF(N(data_NoOutliers!ALT46),data_NoOutliers!ALT46,MID(data_NoOutliers!ALT46,2,99)/2),"")</f>
        <v/>
      </c>
      <c r="AYJ46" s="4" t="str">
        <f>IFERROR(IF(N(data_NoOutliers!ALU46),data_NoOutliers!ALU46,MID(data_NoOutliers!ALU46,2,99)/2),"")</f>
        <v/>
      </c>
      <c r="AYK46" s="4" t="str">
        <f>IFERROR(IF(N(data_NoOutliers!ALV46),data_NoOutliers!ALV46,MID(data_NoOutliers!ALV46,2,99)/2),"")</f>
        <v/>
      </c>
      <c r="AYL46" s="4" t="str">
        <f>IFERROR(IF(N(data_NoOutliers!ALW46),data_NoOutliers!ALW46,MID(data_NoOutliers!ALW46,2,99)/2),"")</f>
        <v/>
      </c>
      <c r="AYM46" s="4" t="str">
        <f>IFERROR(IF(N(data_NoOutliers!ALX46),data_NoOutliers!ALX46,MID(data_NoOutliers!ALX46,2,99)/2),"")</f>
        <v/>
      </c>
      <c r="AYN46" s="4" t="str">
        <f>IFERROR(IF(N(data_NoOutliers!ALY46),data_NoOutliers!ALY46,MID(data_NoOutliers!ALY46,2,99)/2),"")</f>
        <v/>
      </c>
      <c r="AYO46" s="4" t="str">
        <f>IFERROR(IF(N(data_NoOutliers!ALZ46),data_NoOutliers!ALZ46,MID(data_NoOutliers!ALZ46,2,99)/2),"")</f>
        <v/>
      </c>
      <c r="AYP46" s="4" t="str">
        <f>IFERROR(IF(N(data_NoOutliers!AMA46),data_NoOutliers!AMA46,MID(data_NoOutliers!AMA46,2,99)/2),"")</f>
        <v/>
      </c>
      <c r="AYQ46" s="4" t="str">
        <f>IFERROR(IF(N(data_NoOutliers!AMB46),data_NoOutliers!AMB46,MID(data_NoOutliers!AMB46,2,99)/2),"")</f>
        <v/>
      </c>
      <c r="AYR46" s="4" t="str">
        <f>IFERROR(IF(N(data_NoOutliers!AMC46),data_NoOutliers!AMC46,MID(data_NoOutliers!AMC46,2,99)/2),"")</f>
        <v/>
      </c>
      <c r="AYS46" s="4" t="str">
        <f>IFERROR(IF(N(data_NoOutliers!AMD46),data_NoOutliers!AMD46,MID(data_NoOutliers!AMD46,2,99)/2),"")</f>
        <v/>
      </c>
      <c r="AYT46" s="4" t="str">
        <f>IFERROR(IF(N(data_NoOutliers!AME46),data_NoOutliers!AME46,MID(data_NoOutliers!AME46,2,99)/2),"")</f>
        <v/>
      </c>
      <c r="AYU46" s="4" t="str">
        <f>IFERROR(IF(N(data_NoOutliers!AMF46),data_NoOutliers!AMF46,MID(data_NoOutliers!AMF46,2,99)/2),"")</f>
        <v/>
      </c>
      <c r="AYV46" s="4" t="str">
        <f>IFERROR(IF(N(data_NoOutliers!AMG46),data_NoOutliers!AMG46,MID(data_NoOutliers!AMG46,2,99)/2),"")</f>
        <v/>
      </c>
      <c r="AYW46" s="4" t="str">
        <f>IFERROR(IF(N(data_NoOutliers!AMH46),data_NoOutliers!AMH46,MID(data_NoOutliers!AMH46,2,99)/2),"")</f>
        <v/>
      </c>
      <c r="AYX46" s="4" t="str">
        <f>IFERROR(IF(N(data_NoOutliers!AMI46),data_NoOutliers!AMI46,MID(data_NoOutliers!AMI46,2,99)/2),"")</f>
        <v/>
      </c>
      <c r="AYY46" s="4" t="str">
        <f>IFERROR(IF(N(data_NoOutliers!AMJ46),data_NoOutliers!AMJ46,MID(data_NoOutliers!AMJ46,2,99)/2),"")</f>
        <v/>
      </c>
      <c r="AYZ46" s="4" t="str">
        <f>IFERROR(IF(N(data_NoOutliers!AMK46),data_NoOutliers!AMK46,MID(data_NoOutliers!AMK46,2,99)/2),"")</f>
        <v/>
      </c>
      <c r="AZA46" s="4" t="str">
        <f>IFERROR(IF(N(data_NoOutliers!AML46),data_NoOutliers!AML46,MID(data_NoOutliers!AML46,2,99)/2),"")</f>
        <v/>
      </c>
      <c r="AZB46" s="4" t="str">
        <f>IFERROR(IF(N(data_NoOutliers!AMM46),data_NoOutliers!AMM46,MID(data_NoOutliers!AMM46,2,99)/2),"")</f>
        <v/>
      </c>
      <c r="AZC46" s="4" t="str">
        <f>IFERROR(IF(N(data_NoOutliers!AMN46),data_NoOutliers!AMN46,MID(data_NoOutliers!AMN46,2,99)/2),"")</f>
        <v/>
      </c>
      <c r="AZD46" s="4" t="str">
        <f>IFERROR(IF(N(data_NoOutliers!AMO46),data_NoOutliers!AMO46,MID(data_NoOutliers!AMO46,2,99)/2),"")</f>
        <v/>
      </c>
      <c r="AZE46" s="4" t="str">
        <f>IFERROR(IF(N(data_NoOutliers!AMP46),data_NoOutliers!AMP46,MID(data_NoOutliers!AMP46,2,99)/2),"")</f>
        <v/>
      </c>
      <c r="AZF46" s="4" t="str">
        <f>IFERROR(IF(N(data_NoOutliers!AMQ46),data_NoOutliers!AMQ46,MID(data_NoOutliers!AMQ46,2,99)/2),"")</f>
        <v/>
      </c>
      <c r="AZG46" s="4" t="str">
        <f>IFERROR(IF(N(data_NoOutliers!AMR46),data_NoOutliers!AMR46,MID(data_NoOutliers!AMR46,2,99)/2),"")</f>
        <v/>
      </c>
      <c r="AZH46" s="4" t="str">
        <f>IFERROR(IF(N(data_NoOutliers!AMS46),data_NoOutliers!AMS46,MID(data_NoOutliers!AMS46,2,99)/2),"")</f>
        <v/>
      </c>
      <c r="AZI46" s="4" t="str">
        <f>IFERROR(IF(N(data_NoOutliers!AMT46),data_NoOutliers!AMT46,MID(data_NoOutliers!AMT46,2,99)/2),"")</f>
        <v/>
      </c>
      <c r="AZJ46" s="4" t="str">
        <f>IFERROR(IF(N(data_NoOutliers!AMU46),data_NoOutliers!AMU46,MID(data_NoOutliers!AMU46,2,99)/2),"")</f>
        <v/>
      </c>
      <c r="AZK46" s="4" t="str">
        <f>IFERROR(IF(N(data_NoOutliers!AMV46),data_NoOutliers!AMV46,MID(data_NoOutliers!AMV46,2,99)/2),"")</f>
        <v/>
      </c>
      <c r="AZL46" s="4" t="str">
        <f>IFERROR(IF(N(data_NoOutliers!AMW46),data_NoOutliers!AMW46,MID(data_NoOutliers!AMW46,2,99)/2),"")</f>
        <v/>
      </c>
      <c r="AZM46" s="4" t="str">
        <f>IFERROR(IF(N(data_NoOutliers!AMX46),data_NoOutliers!AMX46,MID(data_NoOutliers!AMX46,2,99)/2),"")</f>
        <v/>
      </c>
      <c r="AZN46" s="4" t="str">
        <f>IFERROR(IF(N(data_NoOutliers!AMY46),data_NoOutliers!AMY46,MID(data_NoOutliers!AMY46,2,99)/2),"")</f>
        <v/>
      </c>
      <c r="AZO46" s="4" t="str">
        <f>IFERROR(IF(N(data_NoOutliers!AMZ46),data_NoOutliers!AMZ46,MID(data_NoOutliers!AMZ46,2,99)/2),"")</f>
        <v/>
      </c>
      <c r="AZP46" s="4" t="str">
        <f>IFERROR(IF(N(data_NoOutliers!ANA46),data_NoOutliers!ANA46,MID(data_NoOutliers!ANA46,2,99)/2),"")</f>
        <v/>
      </c>
      <c r="AZQ46" s="4" t="str">
        <f>IFERROR(IF(N(data_NoOutliers!ANB46),data_NoOutliers!ANB46,MID(data_NoOutliers!ANB46,2,99)/2),"")</f>
        <v/>
      </c>
      <c r="AZR46" s="4" t="str">
        <f>IFERROR(IF(N(data_NoOutliers!ANC46),data_NoOutliers!ANC46,MID(data_NoOutliers!ANC46,2,99)/2),"")</f>
        <v/>
      </c>
      <c r="AZS46" s="4" t="str">
        <f>IFERROR(IF(N(data_NoOutliers!AND46),data_NoOutliers!AND46,MID(data_NoOutliers!AND46,2,99)/2),"")</f>
        <v/>
      </c>
      <c r="AZT46" s="4" t="str">
        <f>IFERROR(IF(N(data_NoOutliers!ANE46),data_NoOutliers!ANE46,MID(data_NoOutliers!ANE46,2,99)/2),"")</f>
        <v/>
      </c>
      <c r="AZU46" s="4" t="str">
        <f>IFERROR(IF(N(data_NoOutliers!ANF46),data_NoOutliers!ANF46,MID(data_NoOutliers!ANF46,2,99)/2),"")</f>
        <v/>
      </c>
      <c r="AZV46" s="4" t="str">
        <f>IFERROR(IF(N(data_NoOutliers!ANG46),data_NoOutliers!ANG46,MID(data_NoOutliers!ANG46,2,99)/2),"")</f>
        <v/>
      </c>
      <c r="AZW46" s="4" t="str">
        <f>IFERROR(IF(N(data_NoOutliers!ANH46),data_NoOutliers!ANH46,MID(data_NoOutliers!ANH46,2,99)/2),"")</f>
        <v/>
      </c>
      <c r="AZX46" s="4" t="str">
        <f>IFERROR(IF(N(data_NoOutliers!ANI46),data_NoOutliers!ANI46,MID(data_NoOutliers!ANI46,2,99)/2),"")</f>
        <v/>
      </c>
      <c r="AZY46" s="4" t="str">
        <f>IFERROR(IF(N(data_NoOutliers!ANJ46),data_NoOutliers!ANJ46,MID(data_NoOutliers!ANJ46,2,99)/2),"")</f>
        <v/>
      </c>
      <c r="AZZ46" s="4" t="str">
        <f>IFERROR(IF(N(data_NoOutliers!ANK46),data_NoOutliers!ANK46,MID(data_NoOutliers!ANK46,2,99)/2),"")</f>
        <v/>
      </c>
      <c r="BAA46" s="4" t="str">
        <f>IFERROR(IF(N(data_NoOutliers!ANL46),data_NoOutliers!ANL46,MID(data_NoOutliers!ANL46,2,99)/2),"")</f>
        <v/>
      </c>
      <c r="BAB46" s="4" t="str">
        <f>IFERROR(IF(N(data_NoOutliers!ANM46),data_NoOutliers!ANM46,MID(data_NoOutliers!ANM46,2,99)/2),"")</f>
        <v/>
      </c>
      <c r="BAC46" s="4" t="str">
        <f>IFERROR(IF(N(data_NoOutliers!ANN46),data_NoOutliers!ANN46,MID(data_NoOutliers!ANN46,2,99)/2),"")</f>
        <v/>
      </c>
      <c r="BAD46" s="4" t="str">
        <f>IFERROR(IF(N(data_NoOutliers!ANO46),data_NoOutliers!ANO46,MID(data_NoOutliers!ANO46,2,99)/2),"")</f>
        <v/>
      </c>
      <c r="BAE46" s="4" t="str">
        <f>IFERROR(IF(N(data_NoOutliers!ANP46),data_NoOutliers!ANP46,MID(data_NoOutliers!ANP46,2,99)/2),"")</f>
        <v/>
      </c>
      <c r="BAF46" s="4" t="str">
        <f>IFERROR(IF(N(data_NoOutliers!ANQ46),data_NoOutliers!ANQ46,MID(data_NoOutliers!ANQ46,2,99)/2),"")</f>
        <v/>
      </c>
      <c r="BAG46" s="4" t="str">
        <f>IFERROR(IF(N(data_NoOutliers!ANR46),data_NoOutliers!ANR46,MID(data_NoOutliers!ANR46,2,99)/2),"")</f>
        <v/>
      </c>
      <c r="BAH46" s="4" t="str">
        <f>IFERROR(IF(N(data_NoOutliers!ANS46),data_NoOutliers!ANS46,MID(data_NoOutliers!ANS46,2,99)/2),"")</f>
        <v/>
      </c>
      <c r="BAI46" s="4" t="str">
        <f>IFERROR(IF(N(data_NoOutliers!ANT46),data_NoOutliers!ANT46,MID(data_NoOutliers!ANT46,2,99)/2),"")</f>
        <v/>
      </c>
      <c r="BAJ46" s="4" t="str">
        <f>IFERROR(IF(N(data_NoOutliers!ANU46),data_NoOutliers!ANU46,MID(data_NoOutliers!ANU46,2,99)/2),"")</f>
        <v/>
      </c>
      <c r="BAK46" s="4" t="str">
        <f>IFERROR(IF(N(data_NoOutliers!ANV46),data_NoOutliers!ANV46,MID(data_NoOutliers!ANV46,2,99)/2),"")</f>
        <v/>
      </c>
      <c r="BAL46" s="4" t="str">
        <f>IFERROR(IF(N(data_NoOutliers!ANW46),data_NoOutliers!ANW46,MID(data_NoOutliers!ANW46,2,99)/2),"")</f>
        <v/>
      </c>
      <c r="BAM46" s="4" t="str">
        <f>IFERROR(IF(N(data_NoOutliers!ANX46),data_NoOutliers!ANX46,MID(data_NoOutliers!ANX46,2,99)/2),"")</f>
        <v/>
      </c>
      <c r="BAN46" s="4" t="str">
        <f>IFERROR(IF(N(data_NoOutliers!ANY46),data_NoOutliers!ANY46,MID(data_NoOutliers!ANY46,2,99)/2),"")</f>
        <v/>
      </c>
      <c r="BAO46" s="4" t="str">
        <f>IFERROR(IF(N(data_NoOutliers!ANZ46),data_NoOutliers!ANZ46,MID(data_NoOutliers!ANZ46,2,99)/2),"")</f>
        <v/>
      </c>
      <c r="BAP46" s="4" t="str">
        <f>IFERROR(IF(N(data_NoOutliers!AOA46),data_NoOutliers!AOA46,MID(data_NoOutliers!AOA46,2,99)/2),"")</f>
        <v/>
      </c>
      <c r="BAQ46" s="4" t="str">
        <f>IFERROR(IF(N(data_NoOutliers!AOB46),data_NoOutliers!AOB46,MID(data_NoOutliers!AOB46,2,99)/2),"")</f>
        <v/>
      </c>
      <c r="BAR46" s="4" t="str">
        <f>IFERROR(IF(N(data_NoOutliers!AOC46),data_NoOutliers!AOC46,MID(data_NoOutliers!AOC46,2,99)/2),"")</f>
        <v/>
      </c>
      <c r="BAS46" s="4" t="str">
        <f>IFERROR(IF(N(data_NoOutliers!AOD46),data_NoOutliers!AOD46,MID(data_NoOutliers!AOD46,2,99)/2),"")</f>
        <v/>
      </c>
      <c r="BAT46" s="4" t="str">
        <f>IFERROR(IF(N(data_NoOutliers!AOE46),data_NoOutliers!AOE46,MID(data_NoOutliers!AOE46,2,99)/2),"")</f>
        <v/>
      </c>
      <c r="BAU46" s="4" t="str">
        <f>IFERROR(IF(N(data_NoOutliers!AOF46),data_NoOutliers!AOF46,MID(data_NoOutliers!AOF46,2,99)/2),"")</f>
        <v/>
      </c>
      <c r="BAV46" s="4" t="str">
        <f>IFERROR(IF(N(data_NoOutliers!AOG46),data_NoOutliers!AOG46,MID(data_NoOutliers!AOG46,2,99)/2),"")</f>
        <v/>
      </c>
      <c r="BAW46" s="4" t="str">
        <f>IFERROR(IF(N(data_NoOutliers!AOH46),data_NoOutliers!AOH46,MID(data_NoOutliers!AOH46,2,99)/2),"")</f>
        <v/>
      </c>
      <c r="BAX46" s="4" t="str">
        <f>IFERROR(IF(N(data_NoOutliers!AOI46),data_NoOutliers!AOI46,MID(data_NoOutliers!AOI46,2,99)/2),"")</f>
        <v/>
      </c>
      <c r="BAY46" s="4" t="str">
        <f>IFERROR(IF(N(data_NoOutliers!AOJ46),data_NoOutliers!AOJ46,MID(data_NoOutliers!AOJ46,2,99)/2),"")</f>
        <v/>
      </c>
      <c r="BAZ46" s="4" t="str">
        <f>IFERROR(IF(N(data_NoOutliers!AOK46),data_NoOutliers!AOK46,MID(data_NoOutliers!AOK46,2,99)/2),"")</f>
        <v/>
      </c>
      <c r="BBA46" s="4" t="str">
        <f>IFERROR(IF(N(data_NoOutliers!AOL46),data_NoOutliers!AOL46,MID(data_NoOutliers!AOL46,2,99)/2),"")</f>
        <v/>
      </c>
      <c r="BBB46" s="4" t="str">
        <f>IFERROR(IF(N(data_NoOutliers!AOM46),data_NoOutliers!AOM46,MID(data_NoOutliers!AOM46,2,99)/2),"")</f>
        <v/>
      </c>
      <c r="BBC46" s="4" t="str">
        <f>IFERROR(IF(N(data_NoOutliers!AON46),data_NoOutliers!AON46,MID(data_NoOutliers!AON46,2,99)/2),"")</f>
        <v/>
      </c>
      <c r="BBD46" s="4" t="str">
        <f>IFERROR(IF(N(data_NoOutliers!AOO46),data_NoOutliers!AOO46,MID(data_NoOutliers!AOO46,2,99)/2),"")</f>
        <v/>
      </c>
      <c r="BBE46" s="4" t="str">
        <f>IFERROR(IF(N(data_NoOutliers!AOP46),data_NoOutliers!AOP46,MID(data_NoOutliers!AOP46,2,99)/2),"")</f>
        <v/>
      </c>
      <c r="BBF46" s="4" t="str">
        <f>IFERROR(IF(N(data_NoOutliers!AOQ46),data_NoOutliers!AOQ46,MID(data_NoOutliers!AOQ46,2,99)/2),"")</f>
        <v/>
      </c>
      <c r="BBG46" s="4" t="str">
        <f>IFERROR(IF(N(data_NoOutliers!AOR46),data_NoOutliers!AOR46,MID(data_NoOutliers!AOR46,2,99)/2),"")</f>
        <v/>
      </c>
      <c r="BBH46" s="4" t="str">
        <f>IFERROR(IF(N(data_NoOutliers!AOS46),data_NoOutliers!AOS46,MID(data_NoOutliers!AOS46,2,99)/2),"")</f>
        <v/>
      </c>
      <c r="BBI46" s="4" t="str">
        <f>IFERROR(IF(N(data_NoOutliers!AOT46),data_NoOutliers!AOT46,MID(data_NoOutliers!AOT46,2,99)/2),"")</f>
        <v/>
      </c>
      <c r="BBJ46" s="4" t="str">
        <f>IFERROR(IF(N(data_NoOutliers!AOU46),data_NoOutliers!AOU46,MID(data_NoOutliers!AOU46,2,99)/2),"")</f>
        <v/>
      </c>
      <c r="BBK46" s="4" t="str">
        <f>IFERROR(IF(N(data_NoOutliers!AOV46),data_NoOutliers!AOV46,MID(data_NoOutliers!AOV46,2,99)/2),"")</f>
        <v/>
      </c>
      <c r="BBL46" s="4" t="str">
        <f>IFERROR(IF(N(data_NoOutliers!AOW46),data_NoOutliers!AOW46,MID(data_NoOutliers!AOW46,2,99)/2),"")</f>
        <v/>
      </c>
      <c r="BBM46" s="4" t="str">
        <f>IFERROR(IF(N(data_NoOutliers!AOX46),data_NoOutliers!AOX46,MID(data_NoOutliers!AOX46,2,99)/2),"")</f>
        <v/>
      </c>
      <c r="BBN46" s="4" t="str">
        <f>IFERROR(IF(N(data_NoOutliers!AOY46),data_NoOutliers!AOY46,MID(data_NoOutliers!AOY46,2,99)/2),"")</f>
        <v/>
      </c>
      <c r="BBO46" s="4" t="str">
        <f>IFERROR(IF(N(data_NoOutliers!AOZ46),data_NoOutliers!AOZ46,MID(data_NoOutliers!AOZ46,2,99)/2),"")</f>
        <v/>
      </c>
      <c r="BBP46" s="4" t="str">
        <f>IFERROR(IF(N(data_NoOutliers!APA46),data_NoOutliers!APA46,MID(data_NoOutliers!APA46,2,99)/2),"")</f>
        <v/>
      </c>
      <c r="BBQ46" s="4" t="str">
        <f>IFERROR(IF(N(data_NoOutliers!APB46),data_NoOutliers!APB46,MID(data_NoOutliers!APB46,2,99)/2),"")</f>
        <v/>
      </c>
      <c r="BBR46" s="4" t="str">
        <f>IFERROR(IF(N(data_NoOutliers!APC46),data_NoOutliers!APC46,MID(data_NoOutliers!APC46,2,99)/2),"")</f>
        <v/>
      </c>
      <c r="BBS46" s="4" t="str">
        <f>IFERROR(IF(N(data_NoOutliers!APD46),data_NoOutliers!APD46,MID(data_NoOutliers!APD46,2,99)/2),"")</f>
        <v/>
      </c>
      <c r="BBT46" s="4" t="str">
        <f>IFERROR(IF(N(data_NoOutliers!APE46),data_NoOutliers!APE46,MID(data_NoOutliers!APE46,2,99)/2),"")</f>
        <v/>
      </c>
      <c r="BBU46" s="4" t="str">
        <f>IFERROR(IF(N(data_NoOutliers!APF46),data_NoOutliers!APF46,MID(data_NoOutliers!APF46,2,99)/2),"")</f>
        <v/>
      </c>
      <c r="BBV46" s="4" t="str">
        <f>IFERROR(IF(N(data_NoOutliers!APG46),data_NoOutliers!APG46,MID(data_NoOutliers!APG46,2,99)/2),"")</f>
        <v/>
      </c>
      <c r="BBW46" s="4" t="str">
        <f>IFERROR(IF(N(data_NoOutliers!APH46),data_NoOutliers!APH46,MID(data_NoOutliers!APH46,2,99)/2),"")</f>
        <v/>
      </c>
      <c r="BBX46" s="4" t="str">
        <f>IFERROR(IF(N(data_NoOutliers!API46),data_NoOutliers!API46,MID(data_NoOutliers!API46,2,99)/2),"")</f>
        <v/>
      </c>
      <c r="BBY46" s="4" t="str">
        <f>IFERROR(IF(N(data_NoOutliers!APJ46),data_NoOutliers!APJ46,MID(data_NoOutliers!APJ46,2,99)/2),"")</f>
        <v/>
      </c>
      <c r="BBZ46" s="4" t="str">
        <f>IFERROR(IF(N(data_NoOutliers!APK46),data_NoOutliers!APK46,MID(data_NoOutliers!APK46,2,99)/2),"")</f>
        <v/>
      </c>
      <c r="BCA46" s="4" t="str">
        <f>IFERROR(IF(N(data_NoOutliers!APL46),data_NoOutliers!APL46,MID(data_NoOutliers!APL46,2,99)/2),"")</f>
        <v/>
      </c>
      <c r="BCB46" s="4" t="str">
        <f>IFERROR(IF(N(data_NoOutliers!APM46),data_NoOutliers!APM46,MID(data_NoOutliers!APM46,2,99)/2),"")</f>
        <v/>
      </c>
      <c r="BCC46" s="4" t="str">
        <f>IFERROR(IF(N(data_NoOutliers!APN46),data_NoOutliers!APN46,MID(data_NoOutliers!APN46,2,99)/2),"")</f>
        <v/>
      </c>
      <c r="BCD46" s="4" t="str">
        <f>IFERROR(IF(N(data_NoOutliers!APO46),data_NoOutliers!APO46,MID(data_NoOutliers!APO46,2,99)/2),"")</f>
        <v/>
      </c>
      <c r="BCE46" s="4" t="str">
        <f>IFERROR(IF(N(data_NoOutliers!APP46),data_NoOutliers!APP46,MID(data_NoOutliers!APP46,2,99)/2),"")</f>
        <v/>
      </c>
      <c r="BCF46" s="4" t="str">
        <f>IFERROR(IF(N(data_NoOutliers!APQ46),data_NoOutliers!APQ46,MID(data_NoOutliers!APQ46,2,99)/2),"")</f>
        <v/>
      </c>
      <c r="BCG46" s="4" t="str">
        <f>IFERROR(IF(N(data_NoOutliers!APR46),data_NoOutliers!APR46,MID(data_NoOutliers!APR46,2,99)/2),"")</f>
        <v/>
      </c>
      <c r="BCH46" s="4" t="str">
        <f>IFERROR(IF(N(data_NoOutliers!APS46),data_NoOutliers!APS46,MID(data_NoOutliers!APS46,2,99)/2),"")</f>
        <v/>
      </c>
      <c r="BCI46" s="4" t="str">
        <f>IFERROR(IF(N(data_NoOutliers!APT46),data_NoOutliers!APT46,MID(data_NoOutliers!APT46,2,99)/2),"")</f>
        <v/>
      </c>
      <c r="BCJ46" s="4" t="str">
        <f>IFERROR(IF(N(data_NoOutliers!APU46),data_NoOutliers!APU46,MID(data_NoOutliers!APU46,2,99)/2),"")</f>
        <v/>
      </c>
      <c r="BCK46" s="4" t="str">
        <f>IFERROR(IF(N(data_NoOutliers!APV46),data_NoOutliers!APV46,MID(data_NoOutliers!APV46,2,99)/2),"")</f>
        <v/>
      </c>
      <c r="BCL46" s="4" t="str">
        <f>IFERROR(IF(N(data_NoOutliers!APW46),data_NoOutliers!APW46,MID(data_NoOutliers!APW46,2,99)/2),"")</f>
        <v/>
      </c>
      <c r="BCM46" s="4" t="str">
        <f>IFERROR(IF(N(data_NoOutliers!APX46),data_NoOutliers!APX46,MID(data_NoOutliers!APX46,2,99)/2),"")</f>
        <v/>
      </c>
      <c r="BCN46" s="4" t="str">
        <f>IFERROR(IF(N(data_NoOutliers!APY46),data_NoOutliers!APY46,MID(data_NoOutliers!APY46,2,99)/2),"")</f>
        <v/>
      </c>
      <c r="BCO46" s="4" t="str">
        <f>IFERROR(IF(N(data_NoOutliers!APZ46),data_NoOutliers!APZ46,MID(data_NoOutliers!APZ46,2,99)/2),"")</f>
        <v/>
      </c>
      <c r="BCP46" s="4" t="str">
        <f>IFERROR(IF(N(data_NoOutliers!AQA46),data_NoOutliers!AQA46,MID(data_NoOutliers!AQA46,2,99)/2),"")</f>
        <v/>
      </c>
      <c r="BCQ46" s="4" t="str">
        <f>IFERROR(IF(N(data_NoOutliers!AQB46),data_NoOutliers!AQB46,MID(data_NoOutliers!AQB46,2,99)/2),"")</f>
        <v/>
      </c>
      <c r="BCR46" s="4" t="str">
        <f>IFERROR(IF(N(data_NoOutliers!AQC46),data_NoOutliers!AQC46,MID(data_NoOutliers!AQC46,2,99)/2),"")</f>
        <v/>
      </c>
      <c r="BCS46" s="4" t="str">
        <f>IFERROR(IF(N(data_NoOutliers!AQD46),data_NoOutliers!AQD46,MID(data_NoOutliers!AQD46,2,99)/2),"")</f>
        <v/>
      </c>
      <c r="BCT46" s="4" t="str">
        <f>IFERROR(IF(N(data_NoOutliers!AQE46),data_NoOutliers!AQE46,MID(data_NoOutliers!AQE46,2,99)/2),"")</f>
        <v/>
      </c>
      <c r="BCU46" s="4" t="str">
        <f>IFERROR(IF(N(data_NoOutliers!AQF46),data_NoOutliers!AQF46,MID(data_NoOutliers!AQF46,2,99)/2),"")</f>
        <v/>
      </c>
      <c r="BCV46" s="4" t="str">
        <f>IFERROR(IF(N(data_NoOutliers!AQG46),data_NoOutliers!AQG46,MID(data_NoOutliers!AQG46,2,99)/2),"")</f>
        <v/>
      </c>
      <c r="BCW46" s="4" t="str">
        <f>IFERROR(IF(N(data_NoOutliers!AQH46),data_NoOutliers!AQH46,MID(data_NoOutliers!AQH46,2,99)/2),"")</f>
        <v/>
      </c>
      <c r="BCX46" s="4" t="str">
        <f>IFERROR(IF(N(data_NoOutliers!AQI46),data_NoOutliers!AQI46,MID(data_NoOutliers!AQI46,2,99)/2),"")</f>
        <v/>
      </c>
      <c r="BCY46" s="4" t="str">
        <f>IFERROR(IF(N(data_NoOutliers!AQJ46),data_NoOutliers!AQJ46,MID(data_NoOutliers!AQJ46,2,99)/2),"")</f>
        <v/>
      </c>
      <c r="BCZ46" s="4" t="str">
        <f>IFERROR(IF(N(data_NoOutliers!AQK46),data_NoOutliers!AQK46,MID(data_NoOutliers!AQK46,2,99)/2),"")</f>
        <v/>
      </c>
      <c r="BDA46" s="4" t="str">
        <f>IFERROR(IF(N(data_NoOutliers!AQL46),data_NoOutliers!AQL46,MID(data_NoOutliers!AQL46,2,99)/2),"")</f>
        <v/>
      </c>
      <c r="BDB46" s="4" t="str">
        <f>IFERROR(IF(N(data_NoOutliers!AQM46),data_NoOutliers!AQM46,MID(data_NoOutliers!AQM46,2,99)/2),"")</f>
        <v/>
      </c>
      <c r="BDC46" s="4" t="str">
        <f>IFERROR(IF(N(data_NoOutliers!AQN46),data_NoOutliers!AQN46,MID(data_NoOutliers!AQN46,2,99)/2),"")</f>
        <v/>
      </c>
      <c r="BDD46" s="4" t="str">
        <f>IFERROR(IF(N(data_NoOutliers!AQO46),data_NoOutliers!AQO46,MID(data_NoOutliers!AQO46,2,99)/2),"")</f>
        <v/>
      </c>
      <c r="BDE46" s="4" t="str">
        <f>IFERROR(IF(N(data_NoOutliers!AQP46),data_NoOutliers!AQP46,MID(data_NoOutliers!AQP46,2,99)/2),"")</f>
        <v/>
      </c>
      <c r="BDF46" s="4" t="str">
        <f>IFERROR(IF(N(data_NoOutliers!AQQ46),data_NoOutliers!AQQ46,MID(data_NoOutliers!AQQ46,2,99)/2),"")</f>
        <v/>
      </c>
      <c r="BDG46" s="4" t="str">
        <f>IFERROR(IF(N(data_NoOutliers!AQR46),data_NoOutliers!AQR46,MID(data_NoOutliers!AQR46,2,99)/2),"")</f>
        <v/>
      </c>
      <c r="BDH46" s="4" t="str">
        <f>IFERROR(IF(N(data_NoOutliers!AQS46),data_NoOutliers!AQS46,MID(data_NoOutliers!AQS46,2,99)/2),"")</f>
        <v/>
      </c>
      <c r="BDI46" s="4" t="str">
        <f>IFERROR(IF(N(data_NoOutliers!AQT46),data_NoOutliers!AQT46,MID(data_NoOutliers!AQT46,2,99)/2),"")</f>
        <v/>
      </c>
      <c r="BDJ46" s="4" t="str">
        <f>IFERROR(IF(N(data_NoOutliers!AQU46),data_NoOutliers!AQU46,MID(data_NoOutliers!AQU46,2,99)/2),"")</f>
        <v/>
      </c>
      <c r="BDK46" s="4" t="str">
        <f>IFERROR(IF(N(data_NoOutliers!AQV46),data_NoOutliers!AQV46,MID(data_NoOutliers!AQV46,2,99)/2),"")</f>
        <v/>
      </c>
      <c r="BDL46" s="4" t="str">
        <f>IFERROR(IF(N(data_NoOutliers!AQW46),data_NoOutliers!AQW46,MID(data_NoOutliers!AQW46,2,99)/2),"")</f>
        <v/>
      </c>
      <c r="BDM46" s="4" t="str">
        <f>IFERROR(IF(N(data_NoOutliers!AQX46),data_NoOutliers!AQX46,MID(data_NoOutliers!AQX46,2,99)/2),"")</f>
        <v/>
      </c>
      <c r="BDN46" s="4" t="str">
        <f>IFERROR(IF(N(data_NoOutliers!AQY46),data_NoOutliers!AQY46,MID(data_NoOutliers!AQY46,2,99)/2),"")</f>
        <v/>
      </c>
      <c r="BDO46" s="4" t="str">
        <f>IFERROR(IF(N(data_NoOutliers!AQZ46),data_NoOutliers!AQZ46,MID(data_NoOutliers!AQZ46,2,99)/2),"")</f>
        <v/>
      </c>
      <c r="BDP46" s="4" t="str">
        <f>IFERROR(IF(N(data_NoOutliers!ARA46),data_NoOutliers!ARA46,MID(data_NoOutliers!ARA46,2,99)/2),"")</f>
        <v/>
      </c>
      <c r="BDQ46" s="4" t="str">
        <f>IFERROR(IF(N(data_NoOutliers!ARB46),data_NoOutliers!ARB46,MID(data_NoOutliers!ARB46,2,99)/2),"")</f>
        <v/>
      </c>
      <c r="BDR46" s="4" t="str">
        <f>IFERROR(IF(N(data_NoOutliers!ARC46),data_NoOutliers!ARC46,MID(data_NoOutliers!ARC46,2,99)/2),"")</f>
        <v/>
      </c>
      <c r="BDS46" s="4" t="str">
        <f>IFERROR(IF(N(data_NoOutliers!ARD46),data_NoOutliers!ARD46,MID(data_NoOutliers!ARD46,2,99)/2),"")</f>
        <v/>
      </c>
      <c r="BDT46" s="4" t="str">
        <f>IFERROR(IF(N(data_NoOutliers!ARE46),data_NoOutliers!ARE46,MID(data_NoOutliers!ARE46,2,99)/2),"")</f>
        <v/>
      </c>
      <c r="BDU46" s="4" t="str">
        <f>IFERROR(IF(N(data_NoOutliers!ARF46),data_NoOutliers!ARF46,MID(data_NoOutliers!ARF46,2,99)/2),"")</f>
        <v/>
      </c>
      <c r="BDV46" s="4" t="str">
        <f>IFERROR(IF(N(data_NoOutliers!ARG46),data_NoOutliers!ARG46,MID(data_NoOutliers!ARG46,2,99)/2),"")</f>
        <v/>
      </c>
      <c r="BDW46" s="4" t="str">
        <f>IFERROR(IF(N(data_NoOutliers!ARH46),data_NoOutliers!ARH46,MID(data_NoOutliers!ARH46,2,99)/2),"")</f>
        <v/>
      </c>
      <c r="BDX46" s="4" t="str">
        <f>IFERROR(IF(N(data_NoOutliers!ARI46),data_NoOutliers!ARI46,MID(data_NoOutliers!ARI46,2,99)/2),"")</f>
        <v/>
      </c>
      <c r="BDY46" s="4" t="str">
        <f>IFERROR(IF(N(data_NoOutliers!ARJ46),data_NoOutliers!ARJ46,MID(data_NoOutliers!ARJ46,2,99)/2),"")</f>
        <v/>
      </c>
      <c r="BDZ46" s="4" t="str">
        <f>IFERROR(IF(N(data_NoOutliers!ARK46),data_NoOutliers!ARK46,MID(data_NoOutliers!ARK46,2,99)/2),"")</f>
        <v/>
      </c>
      <c r="BEA46" s="4" t="str">
        <f>IFERROR(IF(N(data_NoOutliers!ARL46),data_NoOutliers!ARL46,MID(data_NoOutliers!ARL46,2,99)/2),"")</f>
        <v/>
      </c>
      <c r="BEB46" s="4" t="str">
        <f>IFERROR(IF(N(data_NoOutliers!ARM46),data_NoOutliers!ARM46,MID(data_NoOutliers!ARM46,2,99)/2),"")</f>
        <v/>
      </c>
      <c r="BEC46" s="4" t="str">
        <f>IFERROR(IF(N(data_NoOutliers!ARN46),data_NoOutliers!ARN46,MID(data_NoOutliers!ARN46,2,99)/2),"")</f>
        <v/>
      </c>
      <c r="BED46" s="4" t="str">
        <f>IFERROR(IF(N(data_NoOutliers!ARO46),data_NoOutliers!ARO46,MID(data_NoOutliers!ARO46,2,99)/2),"")</f>
        <v/>
      </c>
      <c r="BEE46" s="4" t="str">
        <f>IFERROR(IF(N(data_NoOutliers!ARP46),data_NoOutliers!ARP46,MID(data_NoOutliers!ARP46,2,99)/2),"")</f>
        <v/>
      </c>
      <c r="BEF46" s="4" t="str">
        <f>IFERROR(IF(N(data_NoOutliers!ARQ46),data_NoOutliers!ARQ46,MID(data_NoOutliers!ARQ46,2,99)/2),"")</f>
        <v/>
      </c>
      <c r="BEG46" s="4" t="str">
        <f>IFERROR(IF(N(data_NoOutliers!ARR46),data_NoOutliers!ARR46,MID(data_NoOutliers!ARR46,2,99)/2),"")</f>
        <v/>
      </c>
      <c r="BEH46" s="4" t="str">
        <f>IFERROR(IF(N(data_NoOutliers!ARS46),data_NoOutliers!ARS46,MID(data_NoOutliers!ARS46,2,99)/2),"")</f>
        <v/>
      </c>
      <c r="BEI46" s="4" t="str">
        <f>IFERROR(IF(N(data_NoOutliers!ART46),data_NoOutliers!ART46,MID(data_NoOutliers!ART46,2,99)/2),"")</f>
        <v/>
      </c>
      <c r="BEJ46" s="4" t="str">
        <f>IFERROR(IF(N(data_NoOutliers!ARU46),data_NoOutliers!ARU46,MID(data_NoOutliers!ARU46,2,99)/2),"")</f>
        <v/>
      </c>
      <c r="BEK46" s="4" t="str">
        <f>IFERROR(IF(N(data_NoOutliers!ARV46),data_NoOutliers!ARV46,MID(data_NoOutliers!ARV46,2,99)/2),"")</f>
        <v/>
      </c>
      <c r="BEL46" s="4" t="str">
        <f>IFERROR(IF(N(data_NoOutliers!ARW46),data_NoOutliers!ARW46,MID(data_NoOutliers!ARW46,2,99)/2),"")</f>
        <v/>
      </c>
      <c r="BEM46" s="4" t="str">
        <f>IFERROR(IF(N(data_NoOutliers!ARX46),data_NoOutliers!ARX46,MID(data_NoOutliers!ARX46,2,99)/2),"")</f>
        <v/>
      </c>
      <c r="BEN46" s="4" t="str">
        <f>IFERROR(IF(N(data_NoOutliers!ARY46),data_NoOutliers!ARY46,MID(data_NoOutliers!ARY46,2,99)/2),"")</f>
        <v/>
      </c>
      <c r="BEO46" s="4" t="str">
        <f>IFERROR(IF(N(data_NoOutliers!ARZ46),data_NoOutliers!ARZ46,MID(data_NoOutliers!ARZ46,2,99)/2),"")</f>
        <v/>
      </c>
      <c r="BEP46" s="4" t="str">
        <f>IFERROR(IF(N(data_NoOutliers!ASA46),data_NoOutliers!ASA46,MID(data_NoOutliers!ASA46,2,99)/2),"")</f>
        <v/>
      </c>
      <c r="BEQ46" s="4" t="str">
        <f>IFERROR(IF(N(data_NoOutliers!ASB46),data_NoOutliers!ASB46,MID(data_NoOutliers!ASB46,2,99)/2),"")</f>
        <v/>
      </c>
      <c r="BER46" s="4" t="str">
        <f>IFERROR(IF(N(data_NoOutliers!ASC46),data_NoOutliers!ASC46,MID(data_NoOutliers!ASC46,2,99)/2),"")</f>
        <v/>
      </c>
      <c r="BES46" s="4" t="str">
        <f>IFERROR(IF(N(data_NoOutliers!ASD46),data_NoOutliers!ASD46,MID(data_NoOutliers!ASD46,2,99)/2),"")</f>
        <v/>
      </c>
      <c r="BET46" s="4" t="str">
        <f>IFERROR(IF(N(data_NoOutliers!ASE46),data_NoOutliers!ASE46,MID(data_NoOutliers!ASE46,2,99)/2),"")</f>
        <v/>
      </c>
      <c r="BEU46" s="4" t="str">
        <f>IFERROR(IF(N(data_NoOutliers!ASF46),data_NoOutliers!ASF46,MID(data_NoOutliers!ASF46,2,99)/2),"")</f>
        <v/>
      </c>
      <c r="BEV46" s="4" t="str">
        <f>IFERROR(IF(N(data_NoOutliers!ASG46),data_NoOutliers!ASG46,MID(data_NoOutliers!ASG46,2,99)/2),"")</f>
        <v/>
      </c>
      <c r="BEW46" s="4" t="str">
        <f>IFERROR(IF(N(data_NoOutliers!ASH46),data_NoOutliers!ASH46,MID(data_NoOutliers!ASH46,2,99)/2),"")</f>
        <v/>
      </c>
      <c r="BEX46" s="4" t="str">
        <f>IFERROR(IF(N(data_NoOutliers!ASI46),data_NoOutliers!ASI46,MID(data_NoOutliers!ASI46,2,99)/2),"")</f>
        <v/>
      </c>
      <c r="BEY46" s="4" t="str">
        <f>IFERROR(IF(N(data_NoOutliers!ASJ46),data_NoOutliers!ASJ46,MID(data_NoOutliers!ASJ46,2,99)/2),"")</f>
        <v/>
      </c>
      <c r="BEZ46" s="4" t="str">
        <f>IFERROR(IF(N(data_NoOutliers!ASK46),data_NoOutliers!ASK46,MID(data_NoOutliers!ASK46,2,99)/2),"")</f>
        <v/>
      </c>
      <c r="BFA46" s="4" t="str">
        <f>IFERROR(IF(N(data_NoOutliers!ASL46),data_NoOutliers!ASL46,MID(data_NoOutliers!ASL46,2,99)/2),"")</f>
        <v/>
      </c>
      <c r="BFB46" s="4" t="str">
        <f>IFERROR(IF(N(data_NoOutliers!ASM46),data_NoOutliers!ASM46,MID(data_NoOutliers!ASM46,2,99)/2),"")</f>
        <v/>
      </c>
      <c r="BFC46" s="4" t="str">
        <f>IFERROR(IF(N(data_NoOutliers!ASN46),data_NoOutliers!ASN46,MID(data_NoOutliers!ASN46,2,99)/2),"")</f>
        <v/>
      </c>
      <c r="BFD46" s="4" t="str">
        <f>IFERROR(IF(N(data_NoOutliers!ASO46),data_NoOutliers!ASO46,MID(data_NoOutliers!ASO46,2,99)/2),"")</f>
        <v/>
      </c>
      <c r="BFE46" s="4" t="str">
        <f>IFERROR(IF(N(data_NoOutliers!ASP46),data_NoOutliers!ASP46,MID(data_NoOutliers!ASP46,2,99)/2),"")</f>
        <v/>
      </c>
      <c r="BFF46" s="4" t="str">
        <f>IFERROR(IF(N(data_NoOutliers!ASQ46),data_NoOutliers!ASQ46,MID(data_NoOutliers!ASQ46,2,99)/2),"")</f>
        <v/>
      </c>
      <c r="BFG46" s="4" t="str">
        <f>IFERROR(IF(N(data_NoOutliers!ASR46),data_NoOutliers!ASR46,MID(data_NoOutliers!ASR46,2,99)/2),"")</f>
        <v/>
      </c>
      <c r="BFH46" s="4" t="str">
        <f>IFERROR(IF(N(data_NoOutliers!ASS46),data_NoOutliers!ASS46,MID(data_NoOutliers!ASS46,2,99)/2),"")</f>
        <v/>
      </c>
      <c r="BFI46" s="4" t="str">
        <f>IFERROR(IF(N(data_NoOutliers!AST46),data_NoOutliers!AST46,MID(data_NoOutliers!AST46,2,99)/2),"")</f>
        <v/>
      </c>
      <c r="BFJ46" s="4" t="str">
        <f>IFERROR(IF(N(data_NoOutliers!ASU46),data_NoOutliers!ASU46,MID(data_NoOutliers!ASU46,2,99)/2),"")</f>
        <v/>
      </c>
      <c r="BFK46" s="4" t="str">
        <f>IFERROR(IF(N(data_NoOutliers!ASV46),data_NoOutliers!ASV46,MID(data_NoOutliers!ASV46,2,99)/2),"")</f>
        <v/>
      </c>
      <c r="BFL46" s="4" t="str">
        <f>IFERROR(IF(N(data_NoOutliers!ASW46),data_NoOutliers!ASW46,MID(data_NoOutliers!ASW46,2,99)/2),"")</f>
        <v/>
      </c>
      <c r="BFM46" s="4" t="str">
        <f>IFERROR(IF(N(data_NoOutliers!ASX46),data_NoOutliers!ASX46,MID(data_NoOutliers!ASX46,2,99)/2),"")</f>
        <v/>
      </c>
      <c r="BFN46" s="4" t="str">
        <f>IFERROR(IF(N(data_NoOutliers!ASY46),data_NoOutliers!ASY46,MID(data_NoOutliers!ASY46,2,99)/2),"")</f>
        <v/>
      </c>
      <c r="BFO46" s="4" t="str">
        <f>IFERROR(IF(N(data_NoOutliers!ASZ46),data_NoOutliers!ASZ46,MID(data_NoOutliers!ASZ46,2,99)/2),"")</f>
        <v/>
      </c>
      <c r="BFP46" s="4" t="str">
        <f>IFERROR(IF(N(data_NoOutliers!ATA46),data_NoOutliers!ATA46,MID(data_NoOutliers!ATA46,2,99)/2),"")</f>
        <v/>
      </c>
      <c r="BFQ46" s="4" t="str">
        <f>IFERROR(IF(N(data_NoOutliers!ATB46),data_NoOutliers!ATB46,MID(data_NoOutliers!ATB46,2,99)/2),"")</f>
        <v/>
      </c>
      <c r="BFR46" s="4" t="str">
        <f>IFERROR(IF(N(data_NoOutliers!ATC46),data_NoOutliers!ATC46,MID(data_NoOutliers!ATC46,2,99)/2),"")</f>
        <v/>
      </c>
      <c r="BFS46" s="4" t="str">
        <f>IFERROR(IF(N(data_NoOutliers!ATD46),data_NoOutliers!ATD46,MID(data_NoOutliers!ATD46,2,99)/2),"")</f>
        <v/>
      </c>
      <c r="BFT46" s="4" t="str">
        <f>IFERROR(IF(N(data_NoOutliers!ATE46),data_NoOutliers!ATE46,MID(data_NoOutliers!ATE46,2,99)/2),"")</f>
        <v/>
      </c>
      <c r="BFU46" s="4" t="str">
        <f>IFERROR(IF(N(data_NoOutliers!ATF46),data_NoOutliers!ATF46,MID(data_NoOutliers!ATF46,2,99)/2),"")</f>
        <v/>
      </c>
      <c r="BFV46" s="4" t="str">
        <f>IFERROR(IF(N(data_NoOutliers!ATG46),data_NoOutliers!ATG46,MID(data_NoOutliers!ATG46,2,99)/2),"")</f>
        <v/>
      </c>
      <c r="BFW46" s="4" t="str">
        <f>IFERROR(IF(N(data_NoOutliers!ATH46),data_NoOutliers!ATH46,MID(data_NoOutliers!ATH46,2,99)/2),"")</f>
        <v/>
      </c>
      <c r="BFX46" s="4" t="str">
        <f>IFERROR(IF(N(data_NoOutliers!ATI46),data_NoOutliers!ATI46,MID(data_NoOutliers!ATI46,2,99)/2),"")</f>
        <v/>
      </c>
      <c r="BFY46" s="4" t="str">
        <f>IFERROR(IF(N(data_NoOutliers!ATJ46),data_NoOutliers!ATJ46,MID(data_NoOutliers!ATJ46,2,99)/2),"")</f>
        <v/>
      </c>
      <c r="BFZ46" s="4" t="str">
        <f>IFERROR(IF(N(data_NoOutliers!ATK46),data_NoOutliers!ATK46,MID(data_NoOutliers!ATK46,2,99)/2),"")</f>
        <v/>
      </c>
      <c r="BGA46" s="4" t="str">
        <f>IFERROR(IF(N(data_NoOutliers!ATL46),data_NoOutliers!ATL46,MID(data_NoOutliers!ATL46,2,99)/2),"")</f>
        <v/>
      </c>
      <c r="BGB46" s="4" t="str">
        <f>IFERROR(IF(N(data_NoOutliers!ATM46),data_NoOutliers!ATM46,MID(data_NoOutliers!ATM46,2,99)/2),"")</f>
        <v/>
      </c>
      <c r="BGC46" s="4" t="str">
        <f>IFERROR(IF(N(data_NoOutliers!ATN46),data_NoOutliers!ATN46,MID(data_NoOutliers!ATN46,2,99)/2),"")</f>
        <v/>
      </c>
      <c r="BGD46" s="4" t="str">
        <f>IFERROR(IF(N(data_NoOutliers!ATO46),data_NoOutliers!ATO46,MID(data_NoOutliers!ATO46,2,99)/2),"")</f>
        <v/>
      </c>
      <c r="BGE46" s="4" t="str">
        <f>IFERROR(IF(N(data_NoOutliers!ATP46),data_NoOutliers!ATP46,MID(data_NoOutliers!ATP46,2,99)/2),"")</f>
        <v/>
      </c>
      <c r="BGF46" s="4" t="str">
        <f>IFERROR(IF(N(data_NoOutliers!ATQ46),data_NoOutliers!ATQ46,MID(data_NoOutliers!ATQ46,2,99)/2),"")</f>
        <v/>
      </c>
      <c r="BGG46" s="4" t="str">
        <f>IFERROR(IF(N(data_NoOutliers!ATR46),data_NoOutliers!ATR46,MID(data_NoOutliers!ATR46,2,99)/2),"")</f>
        <v/>
      </c>
      <c r="BGH46" s="4" t="str">
        <f>IFERROR(IF(N(data_NoOutliers!ATS46),data_NoOutliers!ATS46,MID(data_NoOutliers!ATS46,2,99)/2),"")</f>
        <v/>
      </c>
      <c r="BGI46" s="4" t="str">
        <f>IFERROR(IF(N(data_NoOutliers!ATT46),data_NoOutliers!ATT46,MID(data_NoOutliers!ATT46,2,99)/2),"")</f>
        <v/>
      </c>
      <c r="BGJ46" s="4" t="str">
        <f>IFERROR(IF(N(data_NoOutliers!ATU46),data_NoOutliers!ATU46,MID(data_NoOutliers!ATU46,2,99)/2),"")</f>
        <v/>
      </c>
      <c r="BGK46" s="4" t="str">
        <f>IFERROR(IF(N(data_NoOutliers!ATV46),data_NoOutliers!ATV46,MID(data_NoOutliers!ATV46,2,99)/2),"")</f>
        <v/>
      </c>
      <c r="BGL46" s="4" t="str">
        <f>IFERROR(IF(N(data_NoOutliers!ATW46),data_NoOutliers!ATW46,MID(data_NoOutliers!ATW46,2,99)/2),"")</f>
        <v/>
      </c>
      <c r="BGM46" s="4" t="str">
        <f>IFERROR(IF(N(data_NoOutliers!ATX46),data_NoOutliers!ATX46,MID(data_NoOutliers!ATX46,2,99)/2),"")</f>
        <v/>
      </c>
      <c r="BGN46" s="4" t="str">
        <f>IFERROR(IF(N(data_NoOutliers!ATY46),data_NoOutliers!ATY46,MID(data_NoOutliers!ATY46,2,99)/2),"")</f>
        <v/>
      </c>
      <c r="BGO46" s="4" t="str">
        <f>IFERROR(IF(N(data_NoOutliers!ATZ46),data_NoOutliers!ATZ46,MID(data_NoOutliers!ATZ46,2,99)/2),"")</f>
        <v/>
      </c>
      <c r="BGP46" s="4" t="str">
        <f>IFERROR(IF(N(data_NoOutliers!AUA46),data_NoOutliers!AUA46,MID(data_NoOutliers!AUA46,2,99)/2),"")</f>
        <v/>
      </c>
      <c r="BGQ46" s="4" t="str">
        <f>IFERROR(IF(N(data_NoOutliers!AUB46),data_NoOutliers!AUB46,MID(data_NoOutliers!AUB46,2,99)/2),"")</f>
        <v/>
      </c>
      <c r="BGR46" s="4" t="str">
        <f>IFERROR(IF(N(data_NoOutliers!AUC46),data_NoOutliers!AUC46,MID(data_NoOutliers!AUC46,2,99)/2),"")</f>
        <v/>
      </c>
      <c r="BGS46" s="4" t="str">
        <f>IFERROR(IF(N(data_NoOutliers!AUD46),data_NoOutliers!AUD46,MID(data_NoOutliers!AUD46,2,99)/2),"")</f>
        <v/>
      </c>
      <c r="BGT46" s="4" t="str">
        <f>IFERROR(IF(N(data_NoOutliers!AUE46),data_NoOutliers!AUE46,MID(data_NoOutliers!AUE46,2,99)/2),"")</f>
        <v/>
      </c>
      <c r="BGU46" s="4" t="str">
        <f>IFERROR(IF(N(data_NoOutliers!AUF46),data_NoOutliers!AUF46,MID(data_NoOutliers!AUF46,2,99)/2),"")</f>
        <v/>
      </c>
      <c r="BGV46" s="4" t="str">
        <f>IFERROR(IF(N(data_NoOutliers!AUG46),data_NoOutliers!AUG46,MID(data_NoOutliers!AUG46,2,99)/2),"")</f>
        <v/>
      </c>
      <c r="BGW46" s="4" t="str">
        <f>IFERROR(IF(N(data_NoOutliers!AUH46),data_NoOutliers!AUH46,MID(data_NoOutliers!AUH46,2,99)/2),"")</f>
        <v/>
      </c>
      <c r="BGX46" s="4" t="str">
        <f>IFERROR(IF(N(data_NoOutliers!AUI46),data_NoOutliers!AUI46,MID(data_NoOutliers!AUI46,2,99)/2),"")</f>
        <v/>
      </c>
      <c r="BGY46" s="4" t="str">
        <f>IFERROR(IF(N(data_NoOutliers!AUJ46),data_NoOutliers!AUJ46,MID(data_NoOutliers!AUJ46,2,99)/2),"")</f>
        <v/>
      </c>
      <c r="BGZ46" s="4" t="str">
        <f>IFERROR(IF(N(data_NoOutliers!AUK46),data_NoOutliers!AUK46,MID(data_NoOutliers!AUK46,2,99)/2),"")</f>
        <v/>
      </c>
      <c r="BHA46" s="4" t="str">
        <f>IFERROR(IF(N(data_NoOutliers!AUL46),data_NoOutliers!AUL46,MID(data_NoOutliers!AUL46,2,99)/2),"")</f>
        <v/>
      </c>
      <c r="BHB46" s="4" t="str">
        <f>IFERROR(IF(N(data_NoOutliers!AUM46),data_NoOutliers!AUM46,MID(data_NoOutliers!AUM46,2,99)/2),"")</f>
        <v/>
      </c>
      <c r="BHC46" s="4" t="str">
        <f>IFERROR(IF(N(data_NoOutliers!AUN46),data_NoOutliers!AUN46,MID(data_NoOutliers!AUN46,2,99)/2),"")</f>
        <v/>
      </c>
      <c r="BHD46" s="4" t="str">
        <f>IFERROR(IF(N(data_NoOutliers!AUO46),data_NoOutliers!AUO46,MID(data_NoOutliers!AUO46,2,99)/2),"")</f>
        <v/>
      </c>
      <c r="BHE46" s="4" t="str">
        <f>IFERROR(IF(N(data_NoOutliers!AUP46),data_NoOutliers!AUP46,MID(data_NoOutliers!AUP46,2,99)/2),"")</f>
        <v/>
      </c>
      <c r="BHF46" s="4" t="str">
        <f>IFERROR(IF(N(data_NoOutliers!AUQ46),data_NoOutliers!AUQ46,MID(data_NoOutliers!AUQ46,2,99)/2),"")</f>
        <v/>
      </c>
      <c r="BHG46" s="4" t="str">
        <f>IFERROR(IF(N(data_NoOutliers!AUR46),data_NoOutliers!AUR46,MID(data_NoOutliers!AUR46,2,99)/2),"")</f>
        <v/>
      </c>
      <c r="BHH46" s="4" t="str">
        <f>IFERROR(IF(N(data_NoOutliers!AUS46),data_NoOutliers!AUS46,MID(data_NoOutliers!AUS46,2,99)/2),"")</f>
        <v/>
      </c>
      <c r="BHI46" s="4" t="str">
        <f>IFERROR(IF(N(data_NoOutliers!AUT46),data_NoOutliers!AUT46,MID(data_NoOutliers!AUT46,2,99)/2),"")</f>
        <v/>
      </c>
      <c r="BHJ46" s="4" t="str">
        <f>IFERROR(IF(N(data_NoOutliers!AUU46),data_NoOutliers!AUU46,MID(data_NoOutliers!AUU46,2,99)/2),"")</f>
        <v/>
      </c>
      <c r="BHK46" s="4" t="str">
        <f>IFERROR(IF(N(data_NoOutliers!AUV46),data_NoOutliers!AUV46,MID(data_NoOutliers!AUV46,2,99)/2),"")</f>
        <v/>
      </c>
      <c r="BHL46" s="4" t="str">
        <f>IFERROR(IF(N(data_NoOutliers!AUW46),data_NoOutliers!AUW46,MID(data_NoOutliers!AUW46,2,99)/2),"")</f>
        <v/>
      </c>
      <c r="BHM46" s="4" t="str">
        <f>IFERROR(IF(N(data_NoOutliers!AUX46),data_NoOutliers!AUX46,MID(data_NoOutliers!AUX46,2,99)/2),"")</f>
        <v/>
      </c>
      <c r="BHN46" s="4" t="str">
        <f>IFERROR(IF(N(data_NoOutliers!AUY46),data_NoOutliers!AUY46,MID(data_NoOutliers!AUY46,2,99)/2),"")</f>
        <v/>
      </c>
      <c r="BHO46" s="4" t="str">
        <f>IFERROR(IF(N(data_NoOutliers!AUZ46),data_NoOutliers!AUZ46,MID(data_NoOutliers!AUZ46,2,99)/2),"")</f>
        <v/>
      </c>
      <c r="BHP46" s="4" t="str">
        <f>IFERROR(IF(N(data_NoOutliers!AVA46),data_NoOutliers!AVA46,MID(data_NoOutliers!AVA46,2,99)/2),"")</f>
        <v/>
      </c>
      <c r="BHQ46" s="4" t="str">
        <f>IFERROR(IF(N(data_NoOutliers!AVB46),data_NoOutliers!AVB46,MID(data_NoOutliers!AVB46,2,99)/2),"")</f>
        <v/>
      </c>
      <c r="BHR46" s="4" t="str">
        <f>IFERROR(IF(N(data_NoOutliers!AVC46),data_NoOutliers!AVC46,MID(data_NoOutliers!AVC46,2,99)/2),"")</f>
        <v/>
      </c>
      <c r="BHS46" s="4" t="str">
        <f>IFERROR(IF(N(data_NoOutliers!AVD46),data_NoOutliers!AVD46,MID(data_NoOutliers!AVD46,2,99)/2),"")</f>
        <v/>
      </c>
      <c r="BHT46" s="4" t="str">
        <f>IFERROR(IF(N(data_NoOutliers!AVE46),data_NoOutliers!AVE46,MID(data_NoOutliers!AVE46,2,99)/2),"")</f>
        <v/>
      </c>
      <c r="BHU46" s="4" t="str">
        <f>IFERROR(IF(N(data_NoOutliers!AVF46),data_NoOutliers!AVF46,MID(data_NoOutliers!AVF46,2,99)/2),"")</f>
        <v/>
      </c>
      <c r="BHV46" s="4" t="str">
        <f>IFERROR(IF(N(data_NoOutliers!AVG46),data_NoOutliers!AVG46,MID(data_NoOutliers!AVG46,2,99)/2),"")</f>
        <v/>
      </c>
      <c r="BHW46" s="4" t="str">
        <f>IFERROR(IF(N(data_NoOutliers!AVH46),data_NoOutliers!AVH46,MID(data_NoOutliers!AVH46,2,99)/2),"")</f>
        <v/>
      </c>
      <c r="BHX46" s="4" t="str">
        <f>IFERROR(IF(N(data_NoOutliers!AVI46),data_NoOutliers!AVI46,MID(data_NoOutliers!AVI46,2,99)/2),"")</f>
        <v/>
      </c>
      <c r="BHY46" s="4" t="str">
        <f>IFERROR(IF(N(data_NoOutliers!AVJ46),data_NoOutliers!AVJ46,MID(data_NoOutliers!AVJ46,2,99)/2),"")</f>
        <v/>
      </c>
      <c r="BHZ46" s="4" t="str">
        <f>IFERROR(IF(N(data_NoOutliers!AVK46),data_NoOutliers!AVK46,MID(data_NoOutliers!AVK46,2,99)/2),"")</f>
        <v/>
      </c>
      <c r="BIA46" s="4" t="str">
        <f>IFERROR(IF(N(data_NoOutliers!AVL46),data_NoOutliers!AVL46,MID(data_NoOutliers!AVL46,2,99)/2),"")</f>
        <v/>
      </c>
      <c r="BIB46" s="4" t="str">
        <f>IFERROR(IF(N(data_NoOutliers!AVM46),data_NoOutliers!AVM46,MID(data_NoOutliers!AVM46,2,99)/2),"")</f>
        <v/>
      </c>
      <c r="BIC46" s="4" t="str">
        <f>IFERROR(IF(N(data_NoOutliers!AVN46),data_NoOutliers!AVN46,MID(data_NoOutliers!AVN46,2,99)/2),"")</f>
        <v/>
      </c>
      <c r="BID46" s="4" t="str">
        <f>IFERROR(IF(N(data_NoOutliers!AVO46),data_NoOutliers!AVO46,MID(data_NoOutliers!AVO46,2,99)/2),"")</f>
        <v/>
      </c>
      <c r="BIE46" s="4" t="str">
        <f>IFERROR(IF(N(data_NoOutliers!AVP46),data_NoOutliers!AVP46,MID(data_NoOutliers!AVP46,2,99)/2),"")</f>
        <v/>
      </c>
      <c r="BIF46" s="4" t="str">
        <f>IFERROR(IF(N(data_NoOutliers!AVQ46),data_NoOutliers!AVQ46,MID(data_NoOutliers!AVQ46,2,99)/2),"")</f>
        <v/>
      </c>
      <c r="BIG46" s="4" t="str">
        <f>IFERROR(IF(N(data_NoOutliers!AVR46),data_NoOutliers!AVR46,MID(data_NoOutliers!AVR46,2,99)/2),"")</f>
        <v/>
      </c>
      <c r="BIH46" s="4" t="str">
        <f>IFERROR(IF(N(data_NoOutliers!AVS46),data_NoOutliers!AVS46,MID(data_NoOutliers!AVS46,2,99)/2),"")</f>
        <v/>
      </c>
      <c r="BII46" s="4" t="str">
        <f>IFERROR(IF(N(data_NoOutliers!AVT46),data_NoOutliers!AVT46,MID(data_NoOutliers!AVT46,2,99)/2),"")</f>
        <v/>
      </c>
      <c r="BIJ46" s="4" t="str">
        <f>IFERROR(IF(N(data_NoOutliers!AVU46),data_NoOutliers!AVU46,MID(data_NoOutliers!AVU46,2,99)/2),"")</f>
        <v/>
      </c>
      <c r="BIK46" s="4" t="str">
        <f>IFERROR(IF(N(data_NoOutliers!AVV46),data_NoOutliers!AVV46,MID(data_NoOutliers!AVV46,2,99)/2),"")</f>
        <v/>
      </c>
      <c r="BIL46" s="4" t="str">
        <f>IFERROR(IF(N(data_NoOutliers!AVW46),data_NoOutliers!AVW46,MID(data_NoOutliers!AVW46,2,99)/2),"")</f>
        <v/>
      </c>
      <c r="BIM46" s="4" t="str">
        <f>IFERROR(IF(N(data_NoOutliers!AVX46),data_NoOutliers!AVX46,MID(data_NoOutliers!AVX46,2,99)/2),"")</f>
        <v/>
      </c>
      <c r="BIN46" s="4" t="str">
        <f>IFERROR(IF(N(data_NoOutliers!AVY46),data_NoOutliers!AVY46,MID(data_NoOutliers!AVY46,2,99)/2),"")</f>
        <v/>
      </c>
      <c r="BIO46" s="4" t="str">
        <f>IFERROR(IF(N(data_NoOutliers!AVZ46),data_NoOutliers!AVZ46,MID(data_NoOutliers!AVZ46,2,99)/2),"")</f>
        <v/>
      </c>
      <c r="BIP46" s="4" t="str">
        <f>IFERROR(IF(N(data_NoOutliers!AWA46),data_NoOutliers!AWA46,MID(data_NoOutliers!AWA46,2,99)/2),"")</f>
        <v/>
      </c>
      <c r="BIQ46" s="4" t="str">
        <f>IFERROR(IF(N(data_NoOutliers!AWB46),data_NoOutliers!AWB46,MID(data_NoOutliers!AWB46,2,99)/2),"")</f>
        <v/>
      </c>
      <c r="BIR46" s="4" t="str">
        <f>IFERROR(IF(N(data_NoOutliers!AWC46),data_NoOutliers!AWC46,MID(data_NoOutliers!AWC46,2,99)/2),"")</f>
        <v/>
      </c>
      <c r="BIS46" s="4" t="str">
        <f>IFERROR(IF(N(data_NoOutliers!AWD46),data_NoOutliers!AWD46,MID(data_NoOutliers!AWD46,2,99)/2),"")</f>
        <v/>
      </c>
      <c r="BIT46" s="4" t="str">
        <f>IFERROR(IF(N(data_NoOutliers!AWE46),data_NoOutliers!AWE46,MID(data_NoOutliers!AWE46,2,99)/2),"")</f>
        <v/>
      </c>
      <c r="BIU46" s="4" t="str">
        <f>IFERROR(IF(N(data_NoOutliers!AWF46),data_NoOutliers!AWF46,MID(data_NoOutliers!AWF46,2,99)/2),"")</f>
        <v/>
      </c>
      <c r="BIV46" s="4" t="str">
        <f>IFERROR(IF(N(data_NoOutliers!AWG46),data_NoOutliers!AWG46,MID(data_NoOutliers!AWG46,2,99)/2),"")</f>
        <v/>
      </c>
      <c r="BIW46" s="4" t="str">
        <f>IFERROR(IF(N(data_NoOutliers!AWH46),data_NoOutliers!AWH46,MID(data_NoOutliers!AWH46,2,99)/2),"")</f>
        <v/>
      </c>
      <c r="BIX46" s="4" t="str">
        <f>IFERROR(IF(N(data_NoOutliers!AWI46),data_NoOutliers!AWI46,MID(data_NoOutliers!AWI46,2,99)/2),"")</f>
        <v/>
      </c>
      <c r="BIY46" s="4" t="str">
        <f>IFERROR(IF(N(data_NoOutliers!AWJ46),data_NoOutliers!AWJ46,MID(data_NoOutliers!AWJ46,2,99)/2),"")</f>
        <v/>
      </c>
      <c r="BIZ46" s="4" t="str">
        <f>IFERROR(IF(N(data_NoOutliers!AWK46),data_NoOutliers!AWK46,MID(data_NoOutliers!AWK46,2,99)/2),"")</f>
        <v/>
      </c>
      <c r="BJA46" s="4" t="str">
        <f>IFERROR(IF(N(data_NoOutliers!AWL46),data_NoOutliers!AWL46,MID(data_NoOutliers!AWL46,2,99)/2),"")</f>
        <v/>
      </c>
      <c r="BJB46" s="4" t="str">
        <f>IFERROR(IF(N(data_NoOutliers!AWM46),data_NoOutliers!AWM46,MID(data_NoOutliers!AWM46,2,99)/2),"")</f>
        <v/>
      </c>
      <c r="BJC46" s="4" t="str">
        <f>IFERROR(IF(N(data_NoOutliers!AWN46),data_NoOutliers!AWN46,MID(data_NoOutliers!AWN46,2,99)/2),"")</f>
        <v/>
      </c>
      <c r="BJD46" s="4" t="str">
        <f>IFERROR(IF(N(data_NoOutliers!AWO46),data_NoOutliers!AWO46,MID(data_NoOutliers!AWO46,2,99)/2),"")</f>
        <v/>
      </c>
      <c r="BJE46" s="4" t="str">
        <f>IFERROR(IF(N(data_NoOutliers!AWP46),data_NoOutliers!AWP46,MID(data_NoOutliers!AWP46,2,99)/2),"")</f>
        <v/>
      </c>
      <c r="BJF46" s="4" t="str">
        <f>IFERROR(IF(N(data_NoOutliers!AWQ46),data_NoOutliers!AWQ46,MID(data_NoOutliers!AWQ46,2,99)/2),"")</f>
        <v/>
      </c>
      <c r="BJG46" s="4" t="str">
        <f>IFERROR(IF(N(data_NoOutliers!AWR46),data_NoOutliers!AWR46,MID(data_NoOutliers!AWR46,2,99)/2),"")</f>
        <v/>
      </c>
      <c r="BJH46" s="4" t="str">
        <f>IFERROR(IF(N(data_NoOutliers!AWS46),data_NoOutliers!AWS46,MID(data_NoOutliers!AWS46,2,99)/2),"")</f>
        <v/>
      </c>
      <c r="BJI46" s="4" t="str">
        <f>IFERROR(IF(N(data_NoOutliers!AWT46),data_NoOutliers!AWT46,MID(data_NoOutliers!AWT46,2,99)/2),"")</f>
        <v/>
      </c>
      <c r="BJJ46" s="4" t="str">
        <f>IFERROR(IF(N(data_NoOutliers!AWU46),data_NoOutliers!AWU46,MID(data_NoOutliers!AWU46,2,99)/2),"")</f>
        <v/>
      </c>
      <c r="BJK46" s="4" t="str">
        <f>IFERROR(IF(N(data_NoOutliers!AWV46),data_NoOutliers!AWV46,MID(data_NoOutliers!AWV46,2,99)/2),"")</f>
        <v/>
      </c>
      <c r="BJL46" s="4" t="str">
        <f>IFERROR(IF(N(data_NoOutliers!AWW46),data_NoOutliers!AWW46,MID(data_NoOutliers!AWW46,2,99)/2),"")</f>
        <v/>
      </c>
      <c r="BJM46" s="4" t="str">
        <f>IFERROR(IF(N(data_NoOutliers!AWX46),data_NoOutliers!AWX46,MID(data_NoOutliers!AWX46,2,99)/2),"")</f>
        <v/>
      </c>
      <c r="BJN46" s="4" t="str">
        <f>IFERROR(IF(N(data_NoOutliers!AWY46),data_NoOutliers!AWY46,MID(data_NoOutliers!AWY46,2,99)/2),"")</f>
        <v/>
      </c>
      <c r="BJO46" s="4" t="str">
        <f>IFERROR(IF(N(data_NoOutliers!AWZ46),data_NoOutliers!AWZ46,MID(data_NoOutliers!AWZ46,2,99)/2),"")</f>
        <v/>
      </c>
      <c r="BJP46" s="4" t="str">
        <f>IFERROR(IF(N(data_NoOutliers!AXA46),data_NoOutliers!AXA46,MID(data_NoOutliers!AXA46,2,99)/2),"")</f>
        <v/>
      </c>
      <c r="BJQ46" s="4" t="str">
        <f>IFERROR(IF(N(data_NoOutliers!AXB46),data_NoOutliers!AXB46,MID(data_NoOutliers!AXB46,2,99)/2),"")</f>
        <v/>
      </c>
      <c r="BJR46" s="4" t="str">
        <f>IFERROR(IF(N(data_NoOutliers!AXC46),data_NoOutliers!AXC46,MID(data_NoOutliers!AXC46,2,99)/2),"")</f>
        <v/>
      </c>
      <c r="BJS46" s="4" t="str">
        <f>IFERROR(IF(N(data_NoOutliers!AXD46),data_NoOutliers!AXD46,MID(data_NoOutliers!AXD46,2,99)/2),"")</f>
        <v/>
      </c>
      <c r="BJT46" s="4" t="str">
        <f>IFERROR(IF(N(data_NoOutliers!AXE46),data_NoOutliers!AXE46,MID(data_NoOutliers!AXE46,2,99)/2),"")</f>
        <v/>
      </c>
      <c r="BJU46" s="4" t="str">
        <f>IFERROR(IF(N(data_NoOutliers!AXF46),data_NoOutliers!AXF46,MID(data_NoOutliers!AXF46,2,99)/2),"")</f>
        <v/>
      </c>
      <c r="BJV46" s="4" t="str">
        <f>IFERROR(IF(N(data_NoOutliers!AXG46),data_NoOutliers!AXG46,MID(data_NoOutliers!AXG46,2,99)/2),"")</f>
        <v/>
      </c>
      <c r="BJW46" s="4" t="str">
        <f>IFERROR(IF(N(data_NoOutliers!AXH46),data_NoOutliers!AXH46,MID(data_NoOutliers!AXH46,2,99)/2),"")</f>
        <v/>
      </c>
      <c r="BJX46" s="4" t="str">
        <f>IFERROR(IF(N(data_NoOutliers!AXI46),data_NoOutliers!AXI46,MID(data_NoOutliers!AXI46,2,99)/2),"")</f>
        <v/>
      </c>
      <c r="BJY46" s="4" t="str">
        <f>IFERROR(IF(N(data_NoOutliers!AXJ46),data_NoOutliers!AXJ46,MID(data_NoOutliers!AXJ46,2,99)/2),"")</f>
        <v/>
      </c>
      <c r="BJZ46" s="4" t="str">
        <f>IFERROR(IF(N(data_NoOutliers!AXK46),data_NoOutliers!AXK46,MID(data_NoOutliers!AXK46,2,99)/2),"")</f>
        <v/>
      </c>
      <c r="BKA46" s="4" t="str">
        <f>IFERROR(IF(N(data_NoOutliers!AXL46),data_NoOutliers!AXL46,MID(data_NoOutliers!AXL46,2,99)/2),"")</f>
        <v/>
      </c>
      <c r="BKB46" s="4" t="str">
        <f>IFERROR(IF(N(data_NoOutliers!AXM46),data_NoOutliers!AXM46,MID(data_NoOutliers!AXM46,2,99)/2),"")</f>
        <v/>
      </c>
      <c r="BKC46" s="4" t="str">
        <f>IFERROR(IF(N(data_NoOutliers!AXN46),data_NoOutliers!AXN46,MID(data_NoOutliers!AXN46,2,99)/2),"")</f>
        <v/>
      </c>
      <c r="BKD46" s="4" t="str">
        <f>IFERROR(IF(N(data_NoOutliers!AXO46),data_NoOutliers!AXO46,MID(data_NoOutliers!AXO46,2,99)/2),"")</f>
        <v/>
      </c>
      <c r="BKE46" s="4" t="str">
        <f>IFERROR(IF(N(data_NoOutliers!AXP46),data_NoOutliers!AXP46,MID(data_NoOutliers!AXP46,2,99)/2),"")</f>
        <v/>
      </c>
      <c r="BKF46" s="4" t="str">
        <f>IFERROR(IF(N(data_NoOutliers!AXQ46),data_NoOutliers!AXQ46,MID(data_NoOutliers!AXQ46,2,99)/2),"")</f>
        <v/>
      </c>
      <c r="BKG46" s="4" t="str">
        <f>IFERROR(IF(N(data_NoOutliers!AXR46),data_NoOutliers!AXR46,MID(data_NoOutliers!AXR46,2,99)/2),"")</f>
        <v/>
      </c>
      <c r="BKH46" s="4" t="str">
        <f>IFERROR(IF(N(data_NoOutliers!AXS46),data_NoOutliers!AXS46,MID(data_NoOutliers!AXS46,2,99)/2),"")</f>
        <v/>
      </c>
      <c r="BKI46" s="4" t="str">
        <f>IFERROR(IF(N(data_NoOutliers!AXT46),data_NoOutliers!AXT46,MID(data_NoOutliers!AXT46,2,99)/2),"")</f>
        <v/>
      </c>
      <c r="BKJ46" s="4" t="str">
        <f>IFERROR(IF(N(data_NoOutliers!AXU46),data_NoOutliers!AXU46,MID(data_NoOutliers!AXU46,2,99)/2),"")</f>
        <v/>
      </c>
      <c r="BKK46" s="4" t="str">
        <f>IFERROR(IF(N(data_NoOutliers!AXV46),data_NoOutliers!AXV46,MID(data_NoOutliers!AXV46,2,99)/2),"")</f>
        <v/>
      </c>
      <c r="BKL46" s="4" t="str">
        <f>IFERROR(IF(N(data_NoOutliers!AXW46),data_NoOutliers!AXW46,MID(data_NoOutliers!AXW46,2,99)/2),"")</f>
        <v/>
      </c>
      <c r="BKM46" s="4" t="str">
        <f>IFERROR(IF(N(data_NoOutliers!AXX46),data_NoOutliers!AXX46,MID(data_NoOutliers!AXX46,2,99)/2),"")</f>
        <v/>
      </c>
      <c r="BKN46" s="4" t="str">
        <f>IFERROR(IF(N(data_NoOutliers!AXY46),data_NoOutliers!AXY46,MID(data_NoOutliers!AXY46,2,99)/2),"")</f>
        <v/>
      </c>
      <c r="BKO46" s="4" t="str">
        <f>IFERROR(IF(N(data_NoOutliers!AXZ46),data_NoOutliers!AXZ46,MID(data_NoOutliers!AXZ46,2,99)/2),"")</f>
        <v/>
      </c>
      <c r="BKP46" s="4" t="str">
        <f>IFERROR(IF(N(data_NoOutliers!AYA46),data_NoOutliers!AYA46,MID(data_NoOutliers!AYA46,2,99)/2),"")</f>
        <v/>
      </c>
      <c r="BKQ46" s="4" t="str">
        <f>IFERROR(IF(N(data_NoOutliers!AYB46),data_NoOutliers!AYB46,MID(data_NoOutliers!AYB46,2,99)/2),"")</f>
        <v/>
      </c>
      <c r="BKR46" s="4" t="str">
        <f>IFERROR(IF(N(data_NoOutliers!AYC46),data_NoOutliers!AYC46,MID(data_NoOutliers!AYC46,2,99)/2),"")</f>
        <v/>
      </c>
      <c r="BKS46" s="4" t="str">
        <f>IFERROR(IF(N(data_NoOutliers!AYD46),data_NoOutliers!AYD46,MID(data_NoOutliers!AYD46,2,99)/2),"")</f>
        <v/>
      </c>
      <c r="BKT46" s="4" t="str">
        <f>IFERROR(IF(N(data_NoOutliers!AYE46),data_NoOutliers!AYE46,MID(data_NoOutliers!AYE46,2,99)/2),"")</f>
        <v/>
      </c>
      <c r="BKU46" s="4" t="str">
        <f>IFERROR(IF(N(data_NoOutliers!AYF46),data_NoOutliers!AYF46,MID(data_NoOutliers!AYF46,2,99)/2),"")</f>
        <v/>
      </c>
      <c r="BKV46" s="4" t="str">
        <f>IFERROR(IF(N(data_NoOutliers!AYG46),data_NoOutliers!AYG46,MID(data_NoOutliers!AYG46,2,99)/2),"")</f>
        <v/>
      </c>
      <c r="BKW46" s="4" t="str">
        <f>IFERROR(IF(N(data_NoOutliers!AYH46),data_NoOutliers!AYH46,MID(data_NoOutliers!AYH46,2,99)/2),"")</f>
        <v/>
      </c>
      <c r="BKX46" s="4" t="str">
        <f>IFERROR(IF(N(data_NoOutliers!AYI46),data_NoOutliers!AYI46,MID(data_NoOutliers!AYI46,2,99)/2),"")</f>
        <v/>
      </c>
      <c r="BKY46" s="4" t="str">
        <f>IFERROR(IF(N(data_NoOutliers!AYJ46),data_NoOutliers!AYJ46,MID(data_NoOutliers!AYJ46,2,99)/2),"")</f>
        <v/>
      </c>
      <c r="BKZ46" s="4" t="str">
        <f>IFERROR(IF(N(data_NoOutliers!AYK46),data_NoOutliers!AYK46,MID(data_NoOutliers!AYK46,2,99)/2),"")</f>
        <v/>
      </c>
      <c r="BLA46" s="4" t="str">
        <f>IFERROR(IF(N(data_NoOutliers!AYL46),data_NoOutliers!AYL46,MID(data_NoOutliers!AYL46,2,99)/2),"")</f>
        <v/>
      </c>
      <c r="BLB46" s="4" t="str">
        <f>IFERROR(IF(N(data_NoOutliers!AYM46),data_NoOutliers!AYM46,MID(data_NoOutliers!AYM46,2,99)/2),"")</f>
        <v/>
      </c>
      <c r="BLC46" s="4" t="str">
        <f>IFERROR(IF(N(data_NoOutliers!AYN46),data_NoOutliers!AYN46,MID(data_NoOutliers!AYN46,2,99)/2),"")</f>
        <v/>
      </c>
      <c r="BLD46" s="4" t="str">
        <f>IFERROR(IF(N(data_NoOutliers!AYO46),data_NoOutliers!AYO46,MID(data_NoOutliers!AYO46,2,99)/2),"")</f>
        <v/>
      </c>
      <c r="BLE46" s="4" t="str">
        <f>IFERROR(IF(N(data_NoOutliers!AYP46),data_NoOutliers!AYP46,MID(data_NoOutliers!AYP46,2,99)/2),"")</f>
        <v/>
      </c>
      <c r="BLF46" s="4" t="str">
        <f>IFERROR(IF(N(data_NoOutliers!AYQ46),data_NoOutliers!AYQ46,MID(data_NoOutliers!AYQ46,2,99)/2),"")</f>
        <v/>
      </c>
      <c r="BLG46" s="4" t="str">
        <f>IFERROR(IF(N(data_NoOutliers!AYR46),data_NoOutliers!AYR46,MID(data_NoOutliers!AYR46,2,99)/2),"")</f>
        <v/>
      </c>
      <c r="BLH46" s="4" t="str">
        <f>IFERROR(IF(N(data_NoOutliers!AYS46),data_NoOutliers!AYS46,MID(data_NoOutliers!AYS46,2,99)/2),"")</f>
        <v/>
      </c>
      <c r="BLI46" s="4" t="str">
        <f>IFERROR(IF(N(data_NoOutliers!AYT46),data_NoOutliers!AYT46,MID(data_NoOutliers!AYT46,2,99)/2),"")</f>
        <v/>
      </c>
      <c r="BLJ46" s="4" t="str">
        <f>IFERROR(IF(N(data_NoOutliers!AYU46),data_NoOutliers!AYU46,MID(data_NoOutliers!AYU46,2,99)/2),"")</f>
        <v/>
      </c>
      <c r="BLK46" s="4" t="str">
        <f>IFERROR(IF(N(data_NoOutliers!AYV46),data_NoOutliers!AYV46,MID(data_NoOutliers!AYV46,2,99)/2),"")</f>
        <v/>
      </c>
      <c r="BLL46" s="4" t="str">
        <f>IFERROR(IF(N(data_NoOutliers!AYW46),data_NoOutliers!AYW46,MID(data_NoOutliers!AYW46,2,99)/2),"")</f>
        <v/>
      </c>
      <c r="BLM46" s="4" t="str">
        <f>IFERROR(IF(N(data_NoOutliers!AYX46),data_NoOutliers!AYX46,MID(data_NoOutliers!AYX46,2,99)/2),"")</f>
        <v/>
      </c>
      <c r="BLN46" s="4" t="str">
        <f>IFERROR(IF(N(data_NoOutliers!AYY46),data_NoOutliers!AYY46,MID(data_NoOutliers!AYY46,2,99)/2),"")</f>
        <v/>
      </c>
      <c r="BLO46" s="4" t="str">
        <f>IFERROR(IF(N(data_NoOutliers!AYZ46),data_NoOutliers!AYZ46,MID(data_NoOutliers!AYZ46,2,99)/2),"")</f>
        <v/>
      </c>
      <c r="BLP46" s="4" t="str">
        <f>IFERROR(IF(N(data_NoOutliers!AZA46),data_NoOutliers!AZA46,MID(data_NoOutliers!AZA46,2,99)/2),"")</f>
        <v/>
      </c>
      <c r="BLQ46" s="4" t="str">
        <f>IFERROR(IF(N(data_NoOutliers!AZB46),data_NoOutliers!AZB46,MID(data_NoOutliers!AZB46,2,99)/2),"")</f>
        <v/>
      </c>
      <c r="BLR46" s="4" t="str">
        <f>IFERROR(IF(N(data_NoOutliers!AZC46),data_NoOutliers!AZC46,MID(data_NoOutliers!AZC46,2,99)/2),"")</f>
        <v/>
      </c>
      <c r="BLS46" s="4" t="str">
        <f>IFERROR(IF(N(data_NoOutliers!AZD46),data_NoOutliers!AZD46,MID(data_NoOutliers!AZD46,2,99)/2),"")</f>
        <v/>
      </c>
      <c r="BLT46" s="4" t="str">
        <f>IFERROR(IF(N(data_NoOutliers!AZE46),data_NoOutliers!AZE46,MID(data_NoOutliers!AZE46,2,99)/2),"")</f>
        <v/>
      </c>
      <c r="BLU46" s="4" t="str">
        <f>IFERROR(IF(N(data_NoOutliers!AZF46),data_NoOutliers!AZF46,MID(data_NoOutliers!AZF46,2,99)/2),"")</f>
        <v/>
      </c>
      <c r="BLV46" s="4" t="str">
        <f>IFERROR(IF(N(data_NoOutliers!AZG46),data_NoOutliers!AZG46,MID(data_NoOutliers!AZG46,2,99)/2),"")</f>
        <v/>
      </c>
      <c r="BLW46" s="4" t="str">
        <f>IFERROR(IF(N(data_NoOutliers!AZH46),data_NoOutliers!AZH46,MID(data_NoOutliers!AZH46,2,99)/2),"")</f>
        <v/>
      </c>
      <c r="BLX46" s="4" t="str">
        <f>IFERROR(IF(N(data_NoOutliers!AZI46),data_NoOutliers!AZI46,MID(data_NoOutliers!AZI46,2,99)/2),"")</f>
        <v/>
      </c>
      <c r="BLY46" s="4" t="str">
        <f>IFERROR(IF(N(data_NoOutliers!AZJ46),data_NoOutliers!AZJ46,MID(data_NoOutliers!AZJ46,2,99)/2),"")</f>
        <v/>
      </c>
      <c r="BLZ46" s="4" t="str">
        <f>IFERROR(IF(N(data_NoOutliers!AZK46),data_NoOutliers!AZK46,MID(data_NoOutliers!AZK46,2,99)/2),"")</f>
        <v/>
      </c>
      <c r="BMA46" s="4" t="str">
        <f>IFERROR(IF(N(data_NoOutliers!AZL46),data_NoOutliers!AZL46,MID(data_NoOutliers!AZL46,2,99)/2),"")</f>
        <v/>
      </c>
      <c r="BMB46" s="4" t="str">
        <f>IFERROR(IF(N(data_NoOutliers!AZM46),data_NoOutliers!AZM46,MID(data_NoOutliers!AZM46,2,99)/2),"")</f>
        <v/>
      </c>
      <c r="BMC46" s="4" t="str">
        <f>IFERROR(IF(N(data_NoOutliers!AZN46),data_NoOutliers!AZN46,MID(data_NoOutliers!AZN46,2,99)/2),"")</f>
        <v/>
      </c>
      <c r="BMD46" s="4" t="str">
        <f>IFERROR(IF(N(data_NoOutliers!AZO46),data_NoOutliers!AZO46,MID(data_NoOutliers!AZO46,2,99)/2),"")</f>
        <v/>
      </c>
      <c r="BME46" s="4" t="str">
        <f>IFERROR(IF(N(data_NoOutliers!AZP46),data_NoOutliers!AZP46,MID(data_NoOutliers!AZP46,2,99)/2),"")</f>
        <v/>
      </c>
      <c r="BMF46" s="4" t="str">
        <f>IFERROR(IF(N(data_NoOutliers!AZQ46),data_NoOutliers!AZQ46,MID(data_NoOutliers!AZQ46,2,99)/2),"")</f>
        <v/>
      </c>
      <c r="BMG46" s="4" t="str">
        <f>IFERROR(IF(N(data_NoOutliers!AZR46),data_NoOutliers!AZR46,MID(data_NoOutliers!AZR46,2,99)/2),"")</f>
        <v/>
      </c>
      <c r="BMH46" s="4" t="str">
        <f>IFERROR(IF(N(data_NoOutliers!AZS46),data_NoOutliers!AZS46,MID(data_NoOutliers!AZS46,2,99)/2),"")</f>
        <v/>
      </c>
      <c r="BMI46" s="4" t="str">
        <f>IFERROR(IF(N(data_NoOutliers!AZT46),data_NoOutliers!AZT46,MID(data_NoOutliers!AZT46,2,99)/2),"")</f>
        <v/>
      </c>
      <c r="BMJ46" s="4" t="str">
        <f>IFERROR(IF(N(data_NoOutliers!AZU46),data_NoOutliers!AZU46,MID(data_NoOutliers!AZU46,2,99)/2),"")</f>
        <v/>
      </c>
      <c r="BMK46" s="4" t="str">
        <f>IFERROR(IF(N(data_NoOutliers!AZV46),data_NoOutliers!AZV46,MID(data_NoOutliers!AZV46,2,99)/2),"")</f>
        <v/>
      </c>
      <c r="BML46" s="4" t="str">
        <f>IFERROR(IF(N(data_NoOutliers!AZW46),data_NoOutliers!AZW46,MID(data_NoOutliers!AZW46,2,99)/2),"")</f>
        <v/>
      </c>
      <c r="BMM46" s="4" t="str">
        <f>IFERROR(IF(N(data_NoOutliers!AZX46),data_NoOutliers!AZX46,MID(data_NoOutliers!AZX46,2,99)/2),"")</f>
        <v/>
      </c>
      <c r="BMN46" s="4" t="str">
        <f>IFERROR(IF(N(data_NoOutliers!AZY46),data_NoOutliers!AZY46,MID(data_NoOutliers!AZY46,2,99)/2),"")</f>
        <v/>
      </c>
      <c r="BMO46" s="4" t="str">
        <f>IFERROR(IF(N(data_NoOutliers!AZZ46),data_NoOutliers!AZZ46,MID(data_NoOutliers!AZZ46,2,99)/2),"")</f>
        <v/>
      </c>
      <c r="BMP46" s="4" t="str">
        <f>IFERROR(IF(N(data_NoOutliers!BAA46),data_NoOutliers!BAA46,MID(data_NoOutliers!BAA46,2,99)/2),"")</f>
        <v/>
      </c>
      <c r="BMQ46" s="4" t="str">
        <f>IFERROR(IF(N(data_NoOutliers!BAB46),data_NoOutliers!BAB46,MID(data_NoOutliers!BAB46,2,99)/2),"")</f>
        <v/>
      </c>
      <c r="BMR46" s="4" t="str">
        <f>IFERROR(IF(N(data_NoOutliers!BAC46),data_NoOutliers!BAC46,MID(data_NoOutliers!BAC46,2,99)/2),"")</f>
        <v/>
      </c>
      <c r="BMS46" s="4" t="str">
        <f>IFERROR(IF(N(data_NoOutliers!BAD46),data_NoOutliers!BAD46,MID(data_NoOutliers!BAD46,2,99)/2),"")</f>
        <v/>
      </c>
      <c r="BMT46" s="4" t="str">
        <f>IFERROR(IF(N(data_NoOutliers!BAE46),data_NoOutliers!BAE46,MID(data_NoOutliers!BAE46,2,99)/2),"")</f>
        <v/>
      </c>
      <c r="BMU46" s="4" t="str">
        <f>IFERROR(IF(N(data_NoOutliers!BAF46),data_NoOutliers!BAF46,MID(data_NoOutliers!BAF46,2,99)/2),"")</f>
        <v/>
      </c>
      <c r="BMV46" s="4" t="str">
        <f>IFERROR(IF(N(data_NoOutliers!BAG46),data_NoOutliers!BAG46,MID(data_NoOutliers!BAG46,2,99)/2),"")</f>
        <v/>
      </c>
      <c r="BMW46" s="4" t="str">
        <f>IFERROR(IF(N(data_NoOutliers!BAH46),data_NoOutliers!BAH46,MID(data_NoOutliers!BAH46,2,99)/2),"")</f>
        <v/>
      </c>
      <c r="BMX46" s="4" t="str">
        <f>IFERROR(IF(N(data_NoOutliers!BAI46),data_NoOutliers!BAI46,MID(data_NoOutliers!BAI46,2,99)/2),"")</f>
        <v/>
      </c>
      <c r="BMY46" s="4" t="str">
        <f>IFERROR(IF(N(data_NoOutliers!BAJ46),data_NoOutliers!BAJ46,MID(data_NoOutliers!BAJ46,2,99)/2),"")</f>
        <v/>
      </c>
      <c r="BMZ46" s="4" t="str">
        <f>IFERROR(IF(N(data_NoOutliers!BAK46),data_NoOutliers!BAK46,MID(data_NoOutliers!BAK46,2,99)/2),"")</f>
        <v/>
      </c>
      <c r="BNA46" s="4" t="str">
        <f>IFERROR(IF(N(data_NoOutliers!BAL46),data_NoOutliers!BAL46,MID(data_NoOutliers!BAL46,2,99)/2),"")</f>
        <v/>
      </c>
      <c r="BNB46" s="4" t="str">
        <f>IFERROR(IF(N(data_NoOutliers!BAM46),data_NoOutliers!BAM46,MID(data_NoOutliers!BAM46,2,99)/2),"")</f>
        <v/>
      </c>
      <c r="BNC46" s="4" t="str">
        <f>IFERROR(IF(N(data_NoOutliers!BAN46),data_NoOutliers!BAN46,MID(data_NoOutliers!BAN46,2,99)/2),"")</f>
        <v/>
      </c>
      <c r="BND46" s="4" t="str">
        <f>IFERROR(IF(N(data_NoOutliers!BAO46),data_NoOutliers!BAO46,MID(data_NoOutliers!BAO46,2,99)/2),"")</f>
        <v/>
      </c>
      <c r="BNE46" s="4" t="str">
        <f>IFERROR(IF(N(data_NoOutliers!BAP46),data_NoOutliers!BAP46,MID(data_NoOutliers!BAP46,2,99)/2),"")</f>
        <v/>
      </c>
      <c r="BNF46" s="4" t="str">
        <f>IFERROR(IF(N(data_NoOutliers!BAQ46),data_NoOutliers!BAQ46,MID(data_NoOutliers!BAQ46,2,99)/2),"")</f>
        <v/>
      </c>
      <c r="BNG46" s="4" t="str">
        <f>IFERROR(IF(N(data_NoOutliers!BAR46),data_NoOutliers!BAR46,MID(data_NoOutliers!BAR46,2,99)/2),"")</f>
        <v/>
      </c>
      <c r="BNH46" s="4" t="str">
        <f>IFERROR(IF(N(data_NoOutliers!BAS46),data_NoOutliers!BAS46,MID(data_NoOutliers!BAS46,2,99)/2),"")</f>
        <v/>
      </c>
      <c r="BNI46" s="4" t="str">
        <f>IFERROR(IF(N(data_NoOutliers!BAT46),data_NoOutliers!BAT46,MID(data_NoOutliers!BAT46,2,99)/2),"")</f>
        <v/>
      </c>
      <c r="BNJ46" s="4" t="str">
        <f>IFERROR(IF(N(data_NoOutliers!BAU46),data_NoOutliers!BAU46,MID(data_NoOutliers!BAU46,2,99)/2),"")</f>
        <v/>
      </c>
      <c r="BNK46" s="4" t="str">
        <f>IFERROR(IF(N(data_NoOutliers!BAV46),data_NoOutliers!BAV46,MID(data_NoOutliers!BAV46,2,99)/2),"")</f>
        <v/>
      </c>
      <c r="BNL46" s="4" t="str">
        <f>IFERROR(IF(N(data_NoOutliers!BAW46),data_NoOutliers!BAW46,MID(data_NoOutliers!BAW46,2,99)/2),"")</f>
        <v/>
      </c>
      <c r="BNM46" s="4" t="str">
        <f>IFERROR(IF(N(data_NoOutliers!BAX46),data_NoOutliers!BAX46,MID(data_NoOutliers!BAX46,2,99)/2),"")</f>
        <v/>
      </c>
      <c r="BNN46" s="4" t="str">
        <f>IFERROR(IF(N(data_NoOutliers!BAY46),data_NoOutliers!BAY46,MID(data_NoOutliers!BAY46,2,99)/2),"")</f>
        <v/>
      </c>
      <c r="BNO46" s="4" t="str">
        <f>IFERROR(IF(N(data_NoOutliers!BAZ46),data_NoOutliers!BAZ46,MID(data_NoOutliers!BAZ46,2,99)/2),"")</f>
        <v/>
      </c>
      <c r="BNP46" s="4" t="str">
        <f>IFERROR(IF(N(data_NoOutliers!BBA46),data_NoOutliers!BBA46,MID(data_NoOutliers!BBA46,2,99)/2),"")</f>
        <v/>
      </c>
      <c r="BNQ46" s="4" t="str">
        <f>IFERROR(IF(N(data_NoOutliers!BBB46),data_NoOutliers!BBB46,MID(data_NoOutliers!BBB46,2,99)/2),"")</f>
        <v/>
      </c>
      <c r="BNR46" s="4" t="str">
        <f>IFERROR(IF(N(data_NoOutliers!BBC46),data_NoOutliers!BBC46,MID(data_NoOutliers!BBC46,2,99)/2),"")</f>
        <v/>
      </c>
      <c r="BNS46" s="4" t="str">
        <f>IFERROR(IF(N(data_NoOutliers!BBD46),data_NoOutliers!BBD46,MID(data_NoOutliers!BBD46,2,99)/2),"")</f>
        <v/>
      </c>
      <c r="BNT46" s="4" t="str">
        <f>IFERROR(IF(N(data_NoOutliers!BBE46),data_NoOutliers!BBE46,MID(data_NoOutliers!BBE46,2,99)/2),"")</f>
        <v/>
      </c>
      <c r="BNU46" s="4" t="str">
        <f>IFERROR(IF(N(data_NoOutliers!BBF46),data_NoOutliers!BBF46,MID(data_NoOutliers!BBF46,2,99)/2),"")</f>
        <v/>
      </c>
      <c r="BNV46" s="4" t="str">
        <f>IFERROR(IF(N(data_NoOutliers!BBG46),data_NoOutliers!BBG46,MID(data_NoOutliers!BBG46,2,99)/2),"")</f>
        <v/>
      </c>
      <c r="BNW46" s="4" t="str">
        <f>IFERROR(IF(N(data_NoOutliers!BBH46),data_NoOutliers!BBH46,MID(data_NoOutliers!BBH46,2,99)/2),"")</f>
        <v/>
      </c>
      <c r="BNX46" s="4" t="str">
        <f>IFERROR(IF(N(data_NoOutliers!BBI46),data_NoOutliers!BBI46,MID(data_NoOutliers!BBI46,2,99)/2),"")</f>
        <v/>
      </c>
      <c r="BNY46" s="4" t="str">
        <f>IFERROR(IF(N(data_NoOutliers!BBJ46),data_NoOutliers!BBJ46,MID(data_NoOutliers!BBJ46,2,99)/2),"")</f>
        <v/>
      </c>
      <c r="BNZ46" s="4" t="str">
        <f>IFERROR(IF(N(data_NoOutliers!BBK46),data_NoOutliers!BBK46,MID(data_NoOutliers!BBK46,2,99)/2),"")</f>
        <v/>
      </c>
      <c r="BOA46" s="4" t="str">
        <f>IFERROR(IF(N(data_NoOutliers!BBL46),data_NoOutliers!BBL46,MID(data_NoOutliers!BBL46,2,99)/2),"")</f>
        <v/>
      </c>
      <c r="BOB46" s="4" t="str">
        <f>IFERROR(IF(N(data_NoOutliers!BBM46),data_NoOutliers!BBM46,MID(data_NoOutliers!BBM46,2,99)/2),"")</f>
        <v/>
      </c>
      <c r="BOC46" s="4" t="str">
        <f>IFERROR(IF(N(data_NoOutliers!BBN46),data_NoOutliers!BBN46,MID(data_NoOutliers!BBN46,2,99)/2),"")</f>
        <v/>
      </c>
      <c r="BOD46" s="4" t="str">
        <f>IFERROR(IF(N(data_NoOutliers!BBO46),data_NoOutliers!BBO46,MID(data_NoOutliers!BBO46,2,99)/2),"")</f>
        <v/>
      </c>
      <c r="BOE46" s="4" t="str">
        <f>IFERROR(IF(N(data_NoOutliers!BBP46),data_NoOutliers!BBP46,MID(data_NoOutliers!BBP46,2,99)/2),"")</f>
        <v/>
      </c>
      <c r="BOF46" s="4" t="str">
        <f>IFERROR(IF(N(data_NoOutliers!BBQ46),data_NoOutliers!BBQ46,MID(data_NoOutliers!BBQ46,2,99)/2),"")</f>
        <v/>
      </c>
      <c r="BOG46" s="4" t="str">
        <f>IFERROR(IF(N(data_NoOutliers!BBR46),data_NoOutliers!BBR46,MID(data_NoOutliers!BBR46,2,99)/2),"")</f>
        <v/>
      </c>
      <c r="BOH46" s="4" t="str">
        <f>IFERROR(IF(N(data_NoOutliers!BBS46),data_NoOutliers!BBS46,MID(data_NoOutliers!BBS46,2,99)/2),"")</f>
        <v/>
      </c>
      <c r="BOI46" s="4" t="str">
        <f>IFERROR(IF(N(data_NoOutliers!BBT46),data_NoOutliers!BBT46,MID(data_NoOutliers!BBT46,2,99)/2),"")</f>
        <v/>
      </c>
      <c r="BOJ46" s="4" t="str">
        <f>IFERROR(IF(N(data_NoOutliers!BBU46),data_NoOutliers!BBU46,MID(data_NoOutliers!BBU46,2,99)/2),"")</f>
        <v/>
      </c>
      <c r="BOK46" s="4" t="str">
        <f>IFERROR(IF(N(data_NoOutliers!BBV46),data_NoOutliers!BBV46,MID(data_NoOutliers!BBV46,2,99)/2),"")</f>
        <v/>
      </c>
      <c r="BOL46" s="4" t="str">
        <f>IFERROR(IF(N(data_NoOutliers!BBW46),data_NoOutliers!BBW46,MID(data_NoOutliers!BBW46,2,99)/2),"")</f>
        <v/>
      </c>
      <c r="BOM46" s="4" t="str">
        <f>IFERROR(IF(N(data_NoOutliers!BBX46),data_NoOutliers!BBX46,MID(data_NoOutliers!BBX46,2,99)/2),"")</f>
        <v/>
      </c>
      <c r="BON46" s="4" t="str">
        <f>IFERROR(IF(N(data_NoOutliers!BBY46),data_NoOutliers!BBY46,MID(data_NoOutliers!BBY46,2,99)/2),"")</f>
        <v/>
      </c>
      <c r="BOO46" s="4" t="str">
        <f>IFERROR(IF(N(data_NoOutliers!BBZ46),data_NoOutliers!BBZ46,MID(data_NoOutliers!BBZ46,2,99)/2),"")</f>
        <v/>
      </c>
      <c r="BOP46" s="4" t="str">
        <f>IFERROR(IF(N(data_NoOutliers!BCA46),data_NoOutliers!BCA46,MID(data_NoOutliers!BCA46,2,99)/2),"")</f>
        <v/>
      </c>
      <c r="BOQ46" s="4" t="str">
        <f>IFERROR(IF(N(data_NoOutliers!BCB46),data_NoOutliers!BCB46,MID(data_NoOutliers!BCB46,2,99)/2),"")</f>
        <v/>
      </c>
      <c r="BOR46" s="4" t="str">
        <f>IFERROR(IF(N(data_NoOutliers!BCC46),data_NoOutliers!BCC46,MID(data_NoOutliers!BCC46,2,99)/2),"")</f>
        <v/>
      </c>
      <c r="BOS46" s="4" t="str">
        <f>IFERROR(IF(N(data_NoOutliers!BCD46),data_NoOutliers!BCD46,MID(data_NoOutliers!BCD46,2,99)/2),"")</f>
        <v/>
      </c>
      <c r="BOT46" s="4" t="str">
        <f>IFERROR(IF(N(data_NoOutliers!BCE46),data_NoOutliers!BCE46,MID(data_NoOutliers!BCE46,2,99)/2),"")</f>
        <v/>
      </c>
      <c r="BOU46" s="4" t="str">
        <f>IFERROR(IF(N(data_NoOutliers!BCF46),data_NoOutliers!BCF46,MID(data_NoOutliers!BCF46,2,99)/2),"")</f>
        <v/>
      </c>
      <c r="BOV46" s="4" t="str">
        <f>IFERROR(IF(N(data_NoOutliers!BCG46),data_NoOutliers!BCG46,MID(data_NoOutliers!BCG46,2,99)/2),"")</f>
        <v/>
      </c>
      <c r="BOW46" s="4" t="str">
        <f>IFERROR(IF(N(data_NoOutliers!BCH46),data_NoOutliers!BCH46,MID(data_NoOutliers!BCH46,2,99)/2),"")</f>
        <v/>
      </c>
      <c r="BOX46" s="4" t="str">
        <f>IFERROR(IF(N(data_NoOutliers!BCI46),data_NoOutliers!BCI46,MID(data_NoOutliers!BCI46,2,99)/2),"")</f>
        <v/>
      </c>
      <c r="BOY46" s="4" t="str">
        <f>IFERROR(IF(N(data_NoOutliers!BCJ46),data_NoOutliers!BCJ46,MID(data_NoOutliers!BCJ46,2,99)/2),"")</f>
        <v/>
      </c>
      <c r="BOZ46" s="4" t="str">
        <f>IFERROR(IF(N(data_NoOutliers!BCK46),data_NoOutliers!BCK46,MID(data_NoOutliers!BCK46,2,99)/2),"")</f>
        <v/>
      </c>
      <c r="BPA46" s="4" t="str">
        <f>IFERROR(IF(N(data_NoOutliers!BCL46),data_NoOutliers!BCL46,MID(data_NoOutliers!BCL46,2,99)/2),"")</f>
        <v/>
      </c>
      <c r="BPB46" s="4" t="str">
        <f>IFERROR(IF(N(data_NoOutliers!BCM46),data_NoOutliers!BCM46,MID(data_NoOutliers!BCM46,2,99)/2),"")</f>
        <v/>
      </c>
      <c r="BPC46" s="4" t="str">
        <f>IFERROR(IF(N(data_NoOutliers!BCN46),data_NoOutliers!BCN46,MID(data_NoOutliers!BCN46,2,99)/2),"")</f>
        <v/>
      </c>
      <c r="BPD46" s="4" t="str">
        <f>IFERROR(IF(N(data_NoOutliers!BCO46),data_NoOutliers!BCO46,MID(data_NoOutliers!BCO46,2,99)/2),"")</f>
        <v/>
      </c>
      <c r="BPE46" s="4" t="str">
        <f>IFERROR(IF(N(data_NoOutliers!BCP46),data_NoOutliers!BCP46,MID(data_NoOutliers!BCP46,2,99)/2),"")</f>
        <v/>
      </c>
      <c r="BPF46" s="4" t="str">
        <f>IFERROR(IF(N(data_NoOutliers!BCQ46),data_NoOutliers!BCQ46,MID(data_NoOutliers!BCQ46,2,99)/2),"")</f>
        <v/>
      </c>
      <c r="BPG46" s="4" t="str">
        <f>IFERROR(IF(N(data_NoOutliers!BCR46),data_NoOutliers!BCR46,MID(data_NoOutliers!BCR46,2,99)/2),"")</f>
        <v/>
      </c>
      <c r="BPH46" s="4" t="str">
        <f>IFERROR(IF(N(data_NoOutliers!BCS46),data_NoOutliers!BCS46,MID(data_NoOutliers!BCS46,2,99)/2),"")</f>
        <v/>
      </c>
      <c r="BPI46" s="4" t="str">
        <f>IFERROR(IF(N(data_NoOutliers!BCT46),data_NoOutliers!BCT46,MID(data_NoOutliers!BCT46,2,99)/2),"")</f>
        <v/>
      </c>
      <c r="BPJ46" s="4" t="str">
        <f>IFERROR(IF(N(data_NoOutliers!BCU46),data_NoOutliers!BCU46,MID(data_NoOutliers!BCU46,2,99)/2),"")</f>
        <v/>
      </c>
      <c r="BPK46" s="4" t="str">
        <f>IFERROR(IF(N(data_NoOutliers!BCV46),data_NoOutliers!BCV46,MID(data_NoOutliers!BCV46,2,99)/2),"")</f>
        <v/>
      </c>
      <c r="BPL46" s="4" t="str">
        <f>IFERROR(IF(N(data_NoOutliers!BCW46),data_NoOutliers!BCW46,MID(data_NoOutliers!BCW46,2,99)/2),"")</f>
        <v/>
      </c>
      <c r="BPM46" s="4" t="str">
        <f>IFERROR(IF(N(data_NoOutliers!BCX46),data_NoOutliers!BCX46,MID(data_NoOutliers!BCX46,2,99)/2),"")</f>
        <v/>
      </c>
      <c r="BPN46" s="4" t="str">
        <f>IFERROR(IF(N(data_NoOutliers!BCY46),data_NoOutliers!BCY46,MID(data_NoOutliers!BCY46,2,99)/2),"")</f>
        <v/>
      </c>
      <c r="BPO46" s="4" t="str">
        <f>IFERROR(IF(N(data_NoOutliers!BCZ46),data_NoOutliers!BCZ46,MID(data_NoOutliers!BCZ46,2,99)/2),"")</f>
        <v/>
      </c>
      <c r="BPP46" s="4" t="str">
        <f>IFERROR(IF(N(data_NoOutliers!BDA46),data_NoOutliers!BDA46,MID(data_NoOutliers!BDA46,2,99)/2),"")</f>
        <v/>
      </c>
      <c r="BPQ46" s="4" t="str">
        <f>IFERROR(IF(N(data_NoOutliers!BDB46),data_NoOutliers!BDB46,MID(data_NoOutliers!BDB46,2,99)/2),"")</f>
        <v/>
      </c>
      <c r="BPR46" s="4" t="str">
        <f>IFERROR(IF(N(data_NoOutliers!BDC46),data_NoOutliers!BDC46,MID(data_NoOutliers!BDC46,2,99)/2),"")</f>
        <v/>
      </c>
      <c r="BPS46" s="4" t="str">
        <f>IFERROR(IF(N(data_NoOutliers!BDD46),data_NoOutliers!BDD46,MID(data_NoOutliers!BDD46,2,99)/2),"")</f>
        <v/>
      </c>
      <c r="BPT46" s="4" t="str">
        <f>IFERROR(IF(N(data_NoOutliers!BDE46),data_NoOutliers!BDE46,MID(data_NoOutliers!BDE46,2,99)/2),"")</f>
        <v/>
      </c>
      <c r="BPU46" s="4" t="str">
        <f>IFERROR(IF(N(data_NoOutliers!BDF46),data_NoOutliers!BDF46,MID(data_NoOutliers!BDF46,2,99)/2),"")</f>
        <v/>
      </c>
      <c r="BPV46" s="4" t="str">
        <f>IFERROR(IF(N(data_NoOutliers!BDG46),data_NoOutliers!BDG46,MID(data_NoOutliers!BDG46,2,99)/2),"")</f>
        <v/>
      </c>
      <c r="BPW46" s="4" t="str">
        <f>IFERROR(IF(N(data_NoOutliers!BDH46),data_NoOutliers!BDH46,MID(data_NoOutliers!BDH46,2,99)/2),"")</f>
        <v/>
      </c>
      <c r="BPX46" s="4" t="str">
        <f>IFERROR(IF(N(data_NoOutliers!BDI46),data_NoOutliers!BDI46,MID(data_NoOutliers!BDI46,2,99)/2),"")</f>
        <v/>
      </c>
      <c r="BPY46" s="4" t="str">
        <f>IFERROR(IF(N(data_NoOutliers!BDJ46),data_NoOutliers!BDJ46,MID(data_NoOutliers!BDJ46,2,99)/2),"")</f>
        <v/>
      </c>
      <c r="BPZ46" s="4" t="str">
        <f>IFERROR(IF(N(data_NoOutliers!BDK46),data_NoOutliers!BDK46,MID(data_NoOutliers!BDK46,2,99)/2),"")</f>
        <v/>
      </c>
      <c r="BQA46" s="4" t="str">
        <f>IFERROR(IF(N(data_NoOutliers!BDL46),data_NoOutliers!BDL46,MID(data_NoOutliers!BDL46,2,99)/2),"")</f>
        <v/>
      </c>
      <c r="BQB46" s="4" t="str">
        <f>IFERROR(IF(N(data_NoOutliers!BDM46),data_NoOutliers!BDM46,MID(data_NoOutliers!BDM46,2,99)/2),"")</f>
        <v/>
      </c>
      <c r="BQC46" s="4" t="str">
        <f>IFERROR(IF(N(data_NoOutliers!BDN46),data_NoOutliers!BDN46,MID(data_NoOutliers!BDN46,2,99)/2),"")</f>
        <v/>
      </c>
      <c r="BQD46" s="4" t="str">
        <f>IFERROR(IF(N(data_NoOutliers!BDO46),data_NoOutliers!BDO46,MID(data_NoOutliers!BDO46,2,99)/2),"")</f>
        <v/>
      </c>
      <c r="BQE46" s="4" t="str">
        <f>IFERROR(IF(N(data_NoOutliers!BDP46),data_NoOutliers!BDP46,MID(data_NoOutliers!BDP46,2,99)/2),"")</f>
        <v/>
      </c>
      <c r="BQF46" s="4" t="str">
        <f>IFERROR(IF(N(data_NoOutliers!BDQ46),data_NoOutliers!BDQ46,MID(data_NoOutliers!BDQ46,2,99)/2),"")</f>
        <v/>
      </c>
      <c r="BQG46" s="4" t="str">
        <f>IFERROR(IF(N(data_NoOutliers!BDR46),data_NoOutliers!BDR46,MID(data_NoOutliers!BDR46,2,99)/2),"")</f>
        <v/>
      </c>
      <c r="BQH46" s="4" t="str">
        <f>IFERROR(IF(N(data_NoOutliers!BDS46),data_NoOutliers!BDS46,MID(data_NoOutliers!BDS46,2,99)/2),"")</f>
        <v/>
      </c>
      <c r="BQI46" s="4" t="str">
        <f>IFERROR(IF(N(data_NoOutliers!BDT46),data_NoOutliers!BDT46,MID(data_NoOutliers!BDT46,2,99)/2),"")</f>
        <v/>
      </c>
      <c r="BQJ46" s="4" t="str">
        <f>IFERROR(IF(N(data_NoOutliers!BDU46),data_NoOutliers!BDU46,MID(data_NoOutliers!BDU46,2,99)/2),"")</f>
        <v/>
      </c>
      <c r="BQK46" s="4" t="str">
        <f>IFERROR(IF(N(data_NoOutliers!BDV46),data_NoOutliers!BDV46,MID(data_NoOutliers!BDV46,2,99)/2),"")</f>
        <v/>
      </c>
      <c r="BQL46" s="4" t="str">
        <f>IFERROR(IF(N(data_NoOutliers!BDW46),data_NoOutliers!BDW46,MID(data_NoOutliers!BDW46,2,99)/2),"")</f>
        <v/>
      </c>
      <c r="BQM46" s="4" t="str">
        <f>IFERROR(IF(N(data_NoOutliers!BDX46),data_NoOutliers!BDX46,MID(data_NoOutliers!BDX46,2,99)/2),"")</f>
        <v/>
      </c>
      <c r="BQN46" s="4" t="str">
        <f>IFERROR(IF(N(data_NoOutliers!BDY46),data_NoOutliers!BDY46,MID(data_NoOutliers!BDY46,2,99)/2),"")</f>
        <v/>
      </c>
      <c r="BQO46" s="4" t="str">
        <f>IFERROR(IF(N(data_NoOutliers!BDZ46),data_NoOutliers!BDZ46,MID(data_NoOutliers!BDZ46,2,99)/2),"")</f>
        <v/>
      </c>
      <c r="BQP46" s="4" t="str">
        <f>IFERROR(IF(N(data_NoOutliers!BEA46),data_NoOutliers!BEA46,MID(data_NoOutliers!BEA46,2,99)/2),"")</f>
        <v/>
      </c>
      <c r="BQQ46" s="4" t="str">
        <f>IFERROR(IF(N(data_NoOutliers!BEB46),data_NoOutliers!BEB46,MID(data_NoOutliers!BEB46,2,99)/2),"")</f>
        <v/>
      </c>
      <c r="BQR46" s="4" t="str">
        <f>IFERROR(IF(N(data_NoOutliers!BEC46),data_NoOutliers!BEC46,MID(data_NoOutliers!BEC46,2,99)/2),"")</f>
        <v/>
      </c>
      <c r="BQS46" s="4" t="str">
        <f>IFERROR(IF(N(data_NoOutliers!BED46),data_NoOutliers!BED46,MID(data_NoOutliers!BED46,2,99)/2),"")</f>
        <v/>
      </c>
      <c r="BQT46" s="4" t="str">
        <f>IFERROR(IF(N(data_NoOutliers!BEE46),data_NoOutliers!BEE46,MID(data_NoOutliers!BEE46,2,99)/2),"")</f>
        <v/>
      </c>
      <c r="BQU46" s="4" t="str">
        <f>IFERROR(IF(N(data_NoOutliers!BEF46),data_NoOutliers!BEF46,MID(data_NoOutliers!BEF46,2,99)/2),"")</f>
        <v/>
      </c>
      <c r="BQV46" s="4" t="str">
        <f>IFERROR(IF(N(data_NoOutliers!BEG46),data_NoOutliers!BEG46,MID(data_NoOutliers!BEG46,2,99)/2),"")</f>
        <v/>
      </c>
      <c r="BQW46" s="4" t="str">
        <f>IFERROR(IF(N(data_NoOutliers!BEH46),data_NoOutliers!BEH46,MID(data_NoOutliers!BEH46,2,99)/2),"")</f>
        <v/>
      </c>
      <c r="BQX46" s="4" t="str">
        <f>IFERROR(IF(N(data_NoOutliers!BEI46),data_NoOutliers!BEI46,MID(data_NoOutliers!BEI46,2,99)/2),"")</f>
        <v/>
      </c>
      <c r="BQY46" s="4" t="str">
        <f>IFERROR(IF(N(data_NoOutliers!BEJ46),data_NoOutliers!BEJ46,MID(data_NoOutliers!BEJ46,2,99)/2),"")</f>
        <v/>
      </c>
      <c r="BQZ46" s="4" t="str">
        <f>IFERROR(IF(N(data_NoOutliers!BEK46),data_NoOutliers!BEK46,MID(data_NoOutliers!BEK46,2,99)/2),"")</f>
        <v/>
      </c>
      <c r="BRA46" s="4" t="str">
        <f>IFERROR(IF(N(data_NoOutliers!BEL46),data_NoOutliers!BEL46,MID(data_NoOutliers!BEL46,2,99)/2),"")</f>
        <v/>
      </c>
      <c r="BRB46" s="4" t="str">
        <f>IFERROR(IF(N(data_NoOutliers!BEM46),data_NoOutliers!BEM46,MID(data_NoOutliers!BEM46,2,99)/2),"")</f>
        <v/>
      </c>
      <c r="BRC46" s="4" t="str">
        <f>IFERROR(IF(N(data_NoOutliers!BEN46),data_NoOutliers!BEN46,MID(data_NoOutliers!BEN46,2,99)/2),"")</f>
        <v/>
      </c>
      <c r="BRD46" s="4" t="str">
        <f>IFERROR(IF(N(data_NoOutliers!BEO46),data_NoOutliers!BEO46,MID(data_NoOutliers!BEO46,2,99)/2),"")</f>
        <v/>
      </c>
      <c r="BRE46" s="4" t="str">
        <f>IFERROR(IF(N(data_NoOutliers!BEP46),data_NoOutliers!BEP46,MID(data_NoOutliers!BEP46,2,99)/2),"")</f>
        <v/>
      </c>
      <c r="BRF46" s="4" t="str">
        <f>IFERROR(IF(N(data_NoOutliers!BEQ46),data_NoOutliers!BEQ46,MID(data_NoOutliers!BEQ46,2,99)/2),"")</f>
        <v/>
      </c>
      <c r="BRG46" s="4" t="str">
        <f>IFERROR(IF(N(data_NoOutliers!BER46),data_NoOutliers!BER46,MID(data_NoOutliers!BER46,2,99)/2),"")</f>
        <v/>
      </c>
      <c r="BRH46" s="4" t="str">
        <f>IFERROR(IF(N(data_NoOutliers!BES46),data_NoOutliers!BES46,MID(data_NoOutliers!BES46,2,99)/2),"")</f>
        <v/>
      </c>
      <c r="BRI46" s="4" t="str">
        <f>IFERROR(IF(N(data_NoOutliers!BET46),data_NoOutliers!BET46,MID(data_NoOutliers!BET46,2,99)/2),"")</f>
        <v/>
      </c>
      <c r="BRJ46" s="4" t="str">
        <f>IFERROR(IF(N(data_NoOutliers!BEU46),data_NoOutliers!BEU46,MID(data_NoOutliers!BEU46,2,99)/2),"")</f>
        <v/>
      </c>
      <c r="BRK46" s="4" t="str">
        <f>IFERROR(IF(N(data_NoOutliers!BEV46),data_NoOutliers!BEV46,MID(data_NoOutliers!BEV46,2,99)/2),"")</f>
        <v/>
      </c>
      <c r="BRL46" s="4" t="str">
        <f>IFERROR(IF(N(data_NoOutliers!BEW46),data_NoOutliers!BEW46,MID(data_NoOutliers!BEW46,2,99)/2),"")</f>
        <v/>
      </c>
      <c r="BRM46" s="4" t="str">
        <f>IFERROR(IF(N(data_NoOutliers!BEX46),data_NoOutliers!BEX46,MID(data_NoOutliers!BEX46,2,99)/2),"")</f>
        <v/>
      </c>
      <c r="BRN46" s="4" t="str">
        <f>IFERROR(IF(N(data_NoOutliers!BEY46),data_NoOutliers!BEY46,MID(data_NoOutliers!BEY46,2,99)/2),"")</f>
        <v/>
      </c>
      <c r="BRO46" s="4" t="str">
        <f>IFERROR(IF(N(data_NoOutliers!BEZ46),data_NoOutliers!BEZ46,MID(data_NoOutliers!BEZ46,2,99)/2),"")</f>
        <v/>
      </c>
      <c r="BRP46" s="4" t="str">
        <f>IFERROR(IF(N(data_NoOutliers!BFA46),data_NoOutliers!BFA46,MID(data_NoOutliers!BFA46,2,99)/2),"")</f>
        <v/>
      </c>
      <c r="BRQ46" s="4" t="str">
        <f>IFERROR(IF(N(data_NoOutliers!BFB46),data_NoOutliers!BFB46,MID(data_NoOutliers!BFB46,2,99)/2),"")</f>
        <v/>
      </c>
      <c r="BRR46" s="4" t="str">
        <f>IFERROR(IF(N(data_NoOutliers!BFC46),data_NoOutliers!BFC46,MID(data_NoOutliers!BFC46,2,99)/2),"")</f>
        <v/>
      </c>
      <c r="BRS46" s="4" t="str">
        <f>IFERROR(IF(N(data_NoOutliers!BFD46),data_NoOutliers!BFD46,MID(data_NoOutliers!BFD46,2,99)/2),"")</f>
        <v/>
      </c>
      <c r="BRT46" s="4" t="str">
        <f>IFERROR(IF(N(data_NoOutliers!BFE46),data_NoOutliers!BFE46,MID(data_NoOutliers!BFE46,2,99)/2),"")</f>
        <v/>
      </c>
      <c r="BRU46" s="4" t="str">
        <f>IFERROR(IF(N(data_NoOutliers!BFF46),data_NoOutliers!BFF46,MID(data_NoOutliers!BFF46,2,99)/2),"")</f>
        <v/>
      </c>
      <c r="BRV46" s="4" t="str">
        <f>IFERROR(IF(N(data_NoOutliers!BFG46),data_NoOutliers!BFG46,MID(data_NoOutliers!BFG46,2,99)/2),"")</f>
        <v/>
      </c>
      <c r="BRW46" s="4" t="str">
        <f>IFERROR(IF(N(data_NoOutliers!BFH46),data_NoOutliers!BFH46,MID(data_NoOutliers!BFH46,2,99)/2),"")</f>
        <v/>
      </c>
      <c r="BRX46" s="4" t="str">
        <f>IFERROR(IF(N(data_NoOutliers!BFI46),data_NoOutliers!BFI46,MID(data_NoOutliers!BFI46,2,99)/2),"")</f>
        <v/>
      </c>
      <c r="BRY46" s="4" t="str">
        <f>IFERROR(IF(N(data_NoOutliers!BFJ46),data_NoOutliers!BFJ46,MID(data_NoOutliers!BFJ46,2,99)/2),"")</f>
        <v/>
      </c>
      <c r="BRZ46" s="4" t="str">
        <f>IFERROR(IF(N(data_NoOutliers!BFK46),data_NoOutliers!BFK46,MID(data_NoOutliers!BFK46,2,99)/2),"")</f>
        <v/>
      </c>
      <c r="BSA46" s="4" t="str">
        <f>IFERROR(IF(N(data_NoOutliers!BFL46),data_NoOutliers!BFL46,MID(data_NoOutliers!BFL46,2,99)/2),"")</f>
        <v/>
      </c>
      <c r="BSB46" s="4" t="str">
        <f>IFERROR(IF(N(data_NoOutliers!BFM46),data_NoOutliers!BFM46,MID(data_NoOutliers!BFM46,2,99)/2),"")</f>
        <v/>
      </c>
      <c r="BSC46" s="4" t="str">
        <f>IFERROR(IF(N(data_NoOutliers!BFN46),data_NoOutliers!BFN46,MID(data_NoOutliers!BFN46,2,99)/2),"")</f>
        <v/>
      </c>
      <c r="BSD46" s="4" t="str">
        <f>IFERROR(IF(N(data_NoOutliers!BFO46),data_NoOutliers!BFO46,MID(data_NoOutliers!BFO46,2,99)/2),"")</f>
        <v/>
      </c>
      <c r="BSE46" s="4" t="str">
        <f>IFERROR(IF(N(data_NoOutliers!BFP46),data_NoOutliers!BFP46,MID(data_NoOutliers!BFP46,2,99)/2),"")</f>
        <v/>
      </c>
      <c r="BSF46" s="4" t="str">
        <f>IFERROR(IF(N(data_NoOutliers!BFQ46),data_NoOutliers!BFQ46,MID(data_NoOutliers!BFQ46,2,99)/2),"")</f>
        <v/>
      </c>
      <c r="BSG46" s="4" t="str">
        <f>IFERROR(IF(N(data_NoOutliers!BFR46),data_NoOutliers!BFR46,MID(data_NoOutliers!BFR46,2,99)/2),"")</f>
        <v/>
      </c>
      <c r="BSH46" s="4" t="str">
        <f>IFERROR(IF(N(data_NoOutliers!BFS46),data_NoOutliers!BFS46,MID(data_NoOutliers!BFS46,2,99)/2),"")</f>
        <v/>
      </c>
      <c r="BSI46" s="4" t="str">
        <f>IFERROR(IF(N(data_NoOutliers!BFT46),data_NoOutliers!BFT46,MID(data_NoOutliers!BFT46,2,99)/2),"")</f>
        <v/>
      </c>
      <c r="BSJ46" s="4" t="str">
        <f>IFERROR(IF(N(data_NoOutliers!BFU46),data_NoOutliers!BFU46,MID(data_NoOutliers!BFU46,2,99)/2),"")</f>
        <v/>
      </c>
      <c r="BSK46" s="4" t="str">
        <f>IFERROR(IF(N(data_NoOutliers!BFV46),data_NoOutliers!BFV46,MID(data_NoOutliers!BFV46,2,99)/2),"")</f>
        <v/>
      </c>
      <c r="BSL46" s="4" t="str">
        <f>IFERROR(IF(N(data_NoOutliers!BFW46),data_NoOutliers!BFW46,MID(data_NoOutliers!BFW46,2,99)/2),"")</f>
        <v/>
      </c>
      <c r="BSM46" s="4" t="str">
        <f>IFERROR(IF(N(data_NoOutliers!BFX46),data_NoOutliers!BFX46,MID(data_NoOutliers!BFX46,2,99)/2),"")</f>
        <v/>
      </c>
      <c r="BSN46" s="4" t="str">
        <f>IFERROR(IF(N(data_NoOutliers!BFY46),data_NoOutliers!BFY46,MID(data_NoOutliers!BFY46,2,99)/2),"")</f>
        <v/>
      </c>
      <c r="BSO46" s="4" t="str">
        <f>IFERROR(IF(N(data_NoOutliers!BFZ46),data_NoOutliers!BFZ46,MID(data_NoOutliers!BFZ46,2,99)/2),"")</f>
        <v/>
      </c>
      <c r="BSP46" s="4" t="str">
        <f>IFERROR(IF(N(data_NoOutliers!BGA46),data_NoOutliers!BGA46,MID(data_NoOutliers!BGA46,2,99)/2),"")</f>
        <v/>
      </c>
      <c r="BSQ46" s="4" t="str">
        <f>IFERROR(IF(N(data_NoOutliers!BGB46),data_NoOutliers!BGB46,MID(data_NoOutliers!BGB46,2,99)/2),"")</f>
        <v/>
      </c>
      <c r="BSR46" s="4" t="str">
        <f>IFERROR(IF(N(data_NoOutliers!BGC46),data_NoOutliers!BGC46,MID(data_NoOutliers!BGC46,2,99)/2),"")</f>
        <v/>
      </c>
      <c r="BSS46" s="4" t="str">
        <f>IFERROR(IF(N(data_NoOutliers!BGD46),data_NoOutliers!BGD46,MID(data_NoOutliers!BGD46,2,99)/2),"")</f>
        <v/>
      </c>
      <c r="BST46" s="4" t="str">
        <f>IFERROR(IF(N(data_NoOutliers!BGE46),data_NoOutliers!BGE46,MID(data_NoOutliers!BGE46,2,99)/2),"")</f>
        <v/>
      </c>
      <c r="BSU46" s="4" t="str">
        <f>IFERROR(IF(N(data_NoOutliers!BGF46),data_NoOutliers!BGF46,MID(data_NoOutliers!BGF46,2,99)/2),"")</f>
        <v/>
      </c>
      <c r="BSV46" s="4" t="str">
        <f>IFERROR(IF(N(data_NoOutliers!BGG46),data_NoOutliers!BGG46,MID(data_NoOutliers!BGG46,2,99)/2),"")</f>
        <v/>
      </c>
      <c r="BSW46" s="4" t="str">
        <f>IFERROR(IF(N(data_NoOutliers!BGH46),data_NoOutliers!BGH46,MID(data_NoOutliers!BGH46,2,99)/2),"")</f>
        <v/>
      </c>
      <c r="BSX46" s="4" t="str">
        <f>IFERROR(IF(N(data_NoOutliers!BGI46),data_NoOutliers!BGI46,MID(data_NoOutliers!BGI46,2,99)/2),"")</f>
        <v/>
      </c>
      <c r="BSY46" s="4" t="str">
        <f>IFERROR(IF(N(data_NoOutliers!BGJ46),data_NoOutliers!BGJ46,MID(data_NoOutliers!BGJ46,2,99)/2),"")</f>
        <v/>
      </c>
      <c r="BSZ46" s="4" t="str">
        <f>IFERROR(IF(N(data_NoOutliers!BGK46),data_NoOutliers!BGK46,MID(data_NoOutliers!BGK46,2,99)/2),"")</f>
        <v/>
      </c>
      <c r="BTA46" s="4" t="str">
        <f>IFERROR(IF(N(data_NoOutliers!BGL46),data_NoOutliers!BGL46,MID(data_NoOutliers!BGL46,2,99)/2),"")</f>
        <v/>
      </c>
      <c r="BTB46" s="4" t="str">
        <f>IFERROR(IF(N(data_NoOutliers!BGM46),data_NoOutliers!BGM46,MID(data_NoOutliers!BGM46,2,99)/2),"")</f>
        <v/>
      </c>
      <c r="BTC46" s="4" t="str">
        <f>IFERROR(IF(N(data_NoOutliers!BGN46),data_NoOutliers!BGN46,MID(data_NoOutliers!BGN46,2,99)/2),"")</f>
        <v/>
      </c>
      <c r="BTD46" s="4" t="str">
        <f>IFERROR(IF(N(data_NoOutliers!BGO46),data_NoOutliers!BGO46,MID(data_NoOutliers!BGO46,2,99)/2),"")</f>
        <v/>
      </c>
      <c r="BTE46" s="4" t="str">
        <f>IFERROR(IF(N(data_NoOutliers!BGP46),data_NoOutliers!BGP46,MID(data_NoOutliers!BGP46,2,99)/2),"")</f>
        <v/>
      </c>
      <c r="BTF46" s="4" t="str">
        <f>IFERROR(IF(N(data_NoOutliers!BGQ46),data_NoOutliers!BGQ46,MID(data_NoOutliers!BGQ46,2,99)/2),"")</f>
        <v/>
      </c>
      <c r="BTG46" s="4" t="str">
        <f>IFERROR(IF(N(data_NoOutliers!BGR46),data_NoOutliers!BGR46,MID(data_NoOutliers!BGR46,2,99)/2),"")</f>
        <v/>
      </c>
      <c r="BTH46" s="4" t="str">
        <f>IFERROR(IF(N(data_NoOutliers!BGS46),data_NoOutliers!BGS46,MID(data_NoOutliers!BGS46,2,99)/2),"")</f>
        <v/>
      </c>
      <c r="BTI46" s="4" t="str">
        <f>IFERROR(IF(N(data_NoOutliers!BGT46),data_NoOutliers!BGT46,MID(data_NoOutliers!BGT46,2,99)/2),"")</f>
        <v/>
      </c>
      <c r="BTJ46" s="4" t="str">
        <f>IFERROR(IF(N(data_NoOutliers!BGU46),data_NoOutliers!BGU46,MID(data_NoOutliers!BGU46,2,99)/2),"")</f>
        <v/>
      </c>
      <c r="BTK46" s="4" t="str">
        <f>IFERROR(IF(N(data_NoOutliers!BGV46),data_NoOutliers!BGV46,MID(data_NoOutliers!BGV46,2,99)/2),"")</f>
        <v/>
      </c>
      <c r="BTL46" s="4" t="str">
        <f>IFERROR(IF(N(data_NoOutliers!BGW46),data_NoOutliers!BGW46,MID(data_NoOutliers!BGW46,2,99)/2),"")</f>
        <v/>
      </c>
      <c r="BTM46" s="4" t="str">
        <f>IFERROR(IF(N(data_NoOutliers!BGX46),data_NoOutliers!BGX46,MID(data_NoOutliers!BGX46,2,99)/2),"")</f>
        <v/>
      </c>
      <c r="BTN46" s="4" t="str">
        <f>IFERROR(IF(N(data_NoOutliers!BGY46),data_NoOutliers!BGY46,MID(data_NoOutliers!BGY46,2,99)/2),"")</f>
        <v/>
      </c>
      <c r="BTO46" s="4" t="str">
        <f>IFERROR(IF(N(data_NoOutliers!BGZ46),data_NoOutliers!BGZ46,MID(data_NoOutliers!BGZ46,2,99)/2),"")</f>
        <v/>
      </c>
      <c r="BTP46" s="4" t="str">
        <f>IFERROR(IF(N(data_NoOutliers!BHA46),data_NoOutliers!BHA46,MID(data_NoOutliers!BHA46,2,99)/2),"")</f>
        <v/>
      </c>
      <c r="BTQ46" s="4" t="str">
        <f>IFERROR(IF(N(data_NoOutliers!BHB46),data_NoOutliers!BHB46,MID(data_NoOutliers!BHB46,2,99)/2),"")</f>
        <v/>
      </c>
      <c r="BTR46" s="4" t="str">
        <f>IFERROR(IF(N(data_NoOutliers!BHC46),data_NoOutliers!BHC46,MID(data_NoOutliers!BHC46,2,99)/2),"")</f>
        <v/>
      </c>
      <c r="BTS46" s="4" t="str">
        <f>IFERROR(IF(N(data_NoOutliers!BHD46),data_NoOutliers!BHD46,MID(data_NoOutliers!BHD46,2,99)/2),"")</f>
        <v/>
      </c>
      <c r="BTT46" s="4" t="str">
        <f>IFERROR(IF(N(data_NoOutliers!BHE46),data_NoOutliers!BHE46,MID(data_NoOutliers!BHE46,2,99)/2),"")</f>
        <v/>
      </c>
      <c r="BTU46" s="4" t="str">
        <f>IFERROR(IF(N(data_NoOutliers!BHF46),data_NoOutliers!BHF46,MID(data_NoOutliers!BHF46,2,99)/2),"")</f>
        <v/>
      </c>
      <c r="BTV46" s="4" t="str">
        <f>IFERROR(IF(N(data_NoOutliers!BHG46),data_NoOutliers!BHG46,MID(data_NoOutliers!BHG46,2,99)/2),"")</f>
        <v/>
      </c>
      <c r="BTW46" s="4" t="str">
        <f>IFERROR(IF(N(data_NoOutliers!BHH46),data_NoOutliers!BHH46,MID(data_NoOutliers!BHH46,2,99)/2),"")</f>
        <v/>
      </c>
      <c r="BTX46" s="4" t="str">
        <f>IFERROR(IF(N(data_NoOutliers!BHI46),data_NoOutliers!BHI46,MID(data_NoOutliers!BHI46,2,99)/2),"")</f>
        <v/>
      </c>
      <c r="BTY46" s="4" t="str">
        <f>IFERROR(IF(N(data_NoOutliers!BHJ46),data_NoOutliers!BHJ46,MID(data_NoOutliers!BHJ46,2,99)/2),"")</f>
        <v/>
      </c>
      <c r="BTZ46" s="4" t="str">
        <f>IFERROR(IF(N(data_NoOutliers!BHK46),data_NoOutliers!BHK46,MID(data_NoOutliers!BHK46,2,99)/2),"")</f>
        <v/>
      </c>
      <c r="BUA46" s="4" t="str">
        <f>IFERROR(IF(N(data_NoOutliers!BHL46),data_NoOutliers!BHL46,MID(data_NoOutliers!BHL46,2,99)/2),"")</f>
        <v/>
      </c>
      <c r="BUB46" s="4" t="str">
        <f>IFERROR(IF(N(data_NoOutliers!BHM46),data_NoOutliers!BHM46,MID(data_NoOutliers!BHM46,2,99)/2),"")</f>
        <v/>
      </c>
      <c r="BUC46" s="4" t="str">
        <f>IFERROR(IF(N(data_NoOutliers!BHN46),data_NoOutliers!BHN46,MID(data_NoOutliers!BHN46,2,99)/2),"")</f>
        <v/>
      </c>
      <c r="BUD46" s="4" t="str">
        <f>IFERROR(IF(N(data_NoOutliers!BHO46),data_NoOutliers!BHO46,MID(data_NoOutliers!BHO46,2,99)/2),"")</f>
        <v/>
      </c>
      <c r="BUE46" s="4" t="str">
        <f>IFERROR(IF(N(data_NoOutliers!BHP46),data_NoOutliers!BHP46,MID(data_NoOutliers!BHP46,2,99)/2),"")</f>
        <v/>
      </c>
      <c r="BUF46" s="4" t="str">
        <f>IFERROR(IF(N(data_NoOutliers!BHQ46),data_NoOutliers!BHQ46,MID(data_NoOutliers!BHQ46,2,99)/2),"")</f>
        <v/>
      </c>
      <c r="BUG46" s="4" t="str">
        <f>IFERROR(IF(N(data_NoOutliers!BHR46),data_NoOutliers!BHR46,MID(data_NoOutliers!BHR46,2,99)/2),"")</f>
        <v/>
      </c>
      <c r="BUH46" s="4" t="str">
        <f>IFERROR(IF(N(data_NoOutliers!BHS46),data_NoOutliers!BHS46,MID(data_NoOutliers!BHS46,2,99)/2),"")</f>
        <v/>
      </c>
      <c r="BUI46" s="4" t="str">
        <f>IFERROR(IF(N(data_NoOutliers!BHT46),data_NoOutliers!BHT46,MID(data_NoOutliers!BHT46,2,99)/2),"")</f>
        <v/>
      </c>
      <c r="BUJ46" s="4" t="str">
        <f>IFERROR(IF(N(data_NoOutliers!BHU46),data_NoOutliers!BHU46,MID(data_NoOutliers!BHU46,2,99)/2),"")</f>
        <v/>
      </c>
      <c r="BUK46" s="4" t="str">
        <f>IFERROR(IF(N(data_NoOutliers!BHV46),data_NoOutliers!BHV46,MID(data_NoOutliers!BHV46,2,99)/2),"")</f>
        <v/>
      </c>
      <c r="BUL46" s="4" t="str">
        <f>IFERROR(IF(N(data_NoOutliers!BHW46),data_NoOutliers!BHW46,MID(data_NoOutliers!BHW46,2,99)/2),"")</f>
        <v/>
      </c>
      <c r="BUM46" s="4" t="str">
        <f>IFERROR(IF(N(data_NoOutliers!BHX46),data_NoOutliers!BHX46,MID(data_NoOutliers!BHX46,2,99)/2),"")</f>
        <v/>
      </c>
      <c r="BUN46" s="4" t="str">
        <f>IFERROR(IF(N(data_NoOutliers!BHY46),data_NoOutliers!BHY46,MID(data_NoOutliers!BHY46,2,99)/2),"")</f>
        <v/>
      </c>
      <c r="BUO46" s="4" t="str">
        <f>IFERROR(IF(N(data_NoOutliers!BHZ46),data_NoOutliers!BHZ46,MID(data_NoOutliers!BHZ46,2,99)/2),"")</f>
        <v/>
      </c>
      <c r="BUP46" s="4" t="str">
        <f>IFERROR(IF(N(data_NoOutliers!BIA46),data_NoOutliers!BIA46,MID(data_NoOutliers!BIA46,2,99)/2),"")</f>
        <v/>
      </c>
      <c r="BUQ46" s="4" t="str">
        <f>IFERROR(IF(N(data_NoOutliers!BIB46),data_NoOutliers!BIB46,MID(data_NoOutliers!BIB46,2,99)/2),"")</f>
        <v/>
      </c>
      <c r="BUR46" s="4" t="str">
        <f>IFERROR(IF(N(data_NoOutliers!BIC46),data_NoOutliers!BIC46,MID(data_NoOutliers!BIC46,2,99)/2),"")</f>
        <v/>
      </c>
      <c r="BUS46" s="4" t="str">
        <f>IFERROR(IF(N(data_NoOutliers!BID46),data_NoOutliers!BID46,MID(data_NoOutliers!BID46,2,99)/2),"")</f>
        <v/>
      </c>
      <c r="BUT46" s="4" t="str">
        <f>IFERROR(IF(N(data_NoOutliers!BIE46),data_NoOutliers!BIE46,MID(data_NoOutliers!BIE46,2,99)/2),"")</f>
        <v/>
      </c>
      <c r="BUU46" s="4" t="str">
        <f>IFERROR(IF(N(data_NoOutliers!BIF46),data_NoOutliers!BIF46,MID(data_NoOutliers!BIF46,2,99)/2),"")</f>
        <v/>
      </c>
      <c r="BUV46" s="4" t="str">
        <f>IFERROR(IF(N(data_NoOutliers!BIG46),data_NoOutliers!BIG46,MID(data_NoOutliers!BIG46,2,99)/2),"")</f>
        <v/>
      </c>
      <c r="BUW46" s="4" t="str">
        <f>IFERROR(IF(N(data_NoOutliers!BIH46),data_NoOutliers!BIH46,MID(data_NoOutliers!BIH46,2,99)/2),"")</f>
        <v/>
      </c>
      <c r="BUX46" s="4" t="str">
        <f>IFERROR(IF(N(data_NoOutliers!BII46),data_NoOutliers!BII46,MID(data_NoOutliers!BII46,2,99)/2),"")</f>
        <v/>
      </c>
      <c r="BUY46" s="4" t="str">
        <f>IFERROR(IF(N(data_NoOutliers!BIJ46),data_NoOutliers!BIJ46,MID(data_NoOutliers!BIJ46,2,99)/2),"")</f>
        <v/>
      </c>
      <c r="BUZ46" s="4" t="str">
        <f>IFERROR(IF(N(data_NoOutliers!BIK46),data_NoOutliers!BIK46,MID(data_NoOutliers!BIK46,2,99)/2),"")</f>
        <v/>
      </c>
      <c r="BVA46" s="4" t="str">
        <f>IFERROR(IF(N(data_NoOutliers!BIL46),data_NoOutliers!BIL46,MID(data_NoOutliers!BIL46,2,99)/2),"")</f>
        <v/>
      </c>
      <c r="BVB46" s="4" t="str">
        <f>IFERROR(IF(N(data_NoOutliers!BIM46),data_NoOutliers!BIM46,MID(data_NoOutliers!BIM46,2,99)/2),"")</f>
        <v/>
      </c>
      <c r="BVC46" s="4" t="str">
        <f>IFERROR(IF(N(data_NoOutliers!BIN46),data_NoOutliers!BIN46,MID(data_NoOutliers!BIN46,2,99)/2),"")</f>
        <v/>
      </c>
      <c r="BVD46" s="4" t="str">
        <f>IFERROR(IF(N(data_NoOutliers!BIO46),data_NoOutliers!BIO46,MID(data_NoOutliers!BIO46,2,99)/2),"")</f>
        <v/>
      </c>
      <c r="BVE46" s="4" t="str">
        <f>IFERROR(IF(N(data_NoOutliers!BIP46),data_NoOutliers!BIP46,MID(data_NoOutliers!BIP46,2,99)/2),"")</f>
        <v/>
      </c>
      <c r="BVF46" s="4" t="str">
        <f>IFERROR(IF(N(data_NoOutliers!BIQ46),data_NoOutliers!BIQ46,MID(data_NoOutliers!BIQ46,2,99)/2),"")</f>
        <v/>
      </c>
      <c r="BVG46" s="4" t="str">
        <f>IFERROR(IF(N(data_NoOutliers!BIR46),data_NoOutliers!BIR46,MID(data_NoOutliers!BIR46,2,99)/2),"")</f>
        <v/>
      </c>
      <c r="BVH46" s="4" t="str">
        <f>IFERROR(IF(N(data_NoOutliers!BIS46),data_NoOutliers!BIS46,MID(data_NoOutliers!BIS46,2,99)/2),"")</f>
        <v/>
      </c>
      <c r="BVI46" s="4" t="str">
        <f>IFERROR(IF(N(data_NoOutliers!BIT46),data_NoOutliers!BIT46,MID(data_NoOutliers!BIT46,2,99)/2),"")</f>
        <v/>
      </c>
      <c r="BVJ46" s="4" t="str">
        <f>IFERROR(IF(N(data_NoOutliers!BIU46),data_NoOutliers!BIU46,MID(data_NoOutliers!BIU46,2,99)/2),"")</f>
        <v/>
      </c>
      <c r="BVK46" s="4" t="str">
        <f>IFERROR(IF(N(data_NoOutliers!BIV46),data_NoOutliers!BIV46,MID(data_NoOutliers!BIV46,2,99)/2),"")</f>
        <v/>
      </c>
      <c r="BVL46" s="4" t="str">
        <f>IFERROR(IF(N(data_NoOutliers!BIW46),data_NoOutliers!BIW46,MID(data_NoOutliers!BIW46,2,99)/2),"")</f>
        <v/>
      </c>
      <c r="BVM46" s="4" t="str">
        <f>IFERROR(IF(N(data_NoOutliers!BIX46),data_NoOutliers!BIX46,MID(data_NoOutliers!BIX46,2,99)/2),"")</f>
        <v/>
      </c>
      <c r="BVN46" s="4" t="str">
        <f>IFERROR(IF(N(data_NoOutliers!BIY46),data_NoOutliers!BIY46,MID(data_NoOutliers!BIY46,2,99)/2),"")</f>
        <v/>
      </c>
      <c r="BVO46" s="4" t="str">
        <f>IFERROR(IF(N(data_NoOutliers!BIZ46),data_NoOutliers!BIZ46,MID(data_NoOutliers!BIZ46,2,99)/2),"")</f>
        <v/>
      </c>
      <c r="BVP46" s="4" t="str">
        <f>IFERROR(IF(N(data_NoOutliers!BJA46),data_NoOutliers!BJA46,MID(data_NoOutliers!BJA46,2,99)/2),"")</f>
        <v/>
      </c>
      <c r="BVQ46" s="4" t="str">
        <f>IFERROR(IF(N(data_NoOutliers!BJB46),data_NoOutliers!BJB46,MID(data_NoOutliers!BJB46,2,99)/2),"")</f>
        <v/>
      </c>
      <c r="BVR46" s="4" t="str">
        <f>IFERROR(IF(N(data_NoOutliers!BJC46),data_NoOutliers!BJC46,MID(data_NoOutliers!BJC46,2,99)/2),"")</f>
        <v/>
      </c>
      <c r="BVS46" s="4" t="str">
        <f>IFERROR(IF(N(data_NoOutliers!BJD46),data_NoOutliers!BJD46,MID(data_NoOutliers!BJD46,2,99)/2),"")</f>
        <v/>
      </c>
      <c r="BVT46" s="4" t="str">
        <f>IFERROR(IF(N(data_NoOutliers!BJE46),data_NoOutliers!BJE46,MID(data_NoOutliers!BJE46,2,99)/2),"")</f>
        <v/>
      </c>
      <c r="BVU46" s="4" t="str">
        <f>IFERROR(IF(N(data_NoOutliers!BJF46),data_NoOutliers!BJF46,MID(data_NoOutliers!BJF46,2,99)/2),"")</f>
        <v/>
      </c>
      <c r="BVV46" s="4" t="str">
        <f>IFERROR(IF(N(data_NoOutliers!BJG46),data_NoOutliers!BJG46,MID(data_NoOutliers!BJG46,2,99)/2),"")</f>
        <v/>
      </c>
      <c r="BVW46" s="4" t="str">
        <f>IFERROR(IF(N(data_NoOutliers!BJH46),data_NoOutliers!BJH46,MID(data_NoOutliers!BJH46,2,99)/2),"")</f>
        <v/>
      </c>
      <c r="BVX46" s="4" t="str">
        <f>IFERROR(IF(N(data_NoOutliers!BJI46),data_NoOutliers!BJI46,MID(data_NoOutliers!BJI46,2,99)/2),"")</f>
        <v/>
      </c>
      <c r="BVY46" s="4" t="str">
        <f>IFERROR(IF(N(data_NoOutliers!BJJ46),data_NoOutliers!BJJ46,MID(data_NoOutliers!BJJ46,2,99)/2),"")</f>
        <v/>
      </c>
      <c r="BVZ46" s="4" t="str">
        <f>IFERROR(IF(N(data_NoOutliers!BJK46),data_NoOutliers!BJK46,MID(data_NoOutliers!BJK46,2,99)/2),"")</f>
        <v/>
      </c>
      <c r="BWA46" s="4" t="str">
        <f>IFERROR(IF(N(data_NoOutliers!BJL46),data_NoOutliers!BJL46,MID(data_NoOutliers!BJL46,2,99)/2),"")</f>
        <v/>
      </c>
      <c r="BWB46" s="4" t="str">
        <f>IFERROR(IF(N(data_NoOutliers!BJM46),data_NoOutliers!BJM46,MID(data_NoOutliers!BJM46,2,99)/2),"")</f>
        <v/>
      </c>
      <c r="BWC46" s="4" t="str">
        <f>IFERROR(IF(N(data_NoOutliers!BJN46),data_NoOutliers!BJN46,MID(data_NoOutliers!BJN46,2,99)/2),"")</f>
        <v/>
      </c>
      <c r="BWD46" s="4" t="str">
        <f>IFERROR(IF(N(data_NoOutliers!BJO46),data_NoOutliers!BJO46,MID(data_NoOutliers!BJO46,2,99)/2),"")</f>
        <v/>
      </c>
      <c r="BWE46" s="4" t="str">
        <f>IFERROR(IF(N(data_NoOutliers!BJP46),data_NoOutliers!BJP46,MID(data_NoOutliers!BJP46,2,99)/2),"")</f>
        <v/>
      </c>
      <c r="BWF46" s="4" t="str">
        <f>IFERROR(IF(N(data_NoOutliers!BJQ46),data_NoOutliers!BJQ46,MID(data_NoOutliers!BJQ46,2,99)/2),"")</f>
        <v/>
      </c>
      <c r="BWG46" s="4" t="str">
        <f>IFERROR(IF(N(data_NoOutliers!BJR46),data_NoOutliers!BJR46,MID(data_NoOutliers!BJR46,2,99)/2),"")</f>
        <v/>
      </c>
      <c r="BWH46" s="4" t="str">
        <f>IFERROR(IF(N(data_NoOutliers!BJS46),data_NoOutliers!BJS46,MID(data_NoOutliers!BJS46,2,99)/2),"")</f>
        <v/>
      </c>
      <c r="BWI46" s="4" t="str">
        <f>IFERROR(IF(N(data_NoOutliers!BJT46),data_NoOutliers!BJT46,MID(data_NoOutliers!BJT46,2,99)/2),"")</f>
        <v/>
      </c>
      <c r="BWJ46" s="4" t="str">
        <f>IFERROR(IF(N(data_NoOutliers!BJU46),data_NoOutliers!BJU46,MID(data_NoOutliers!BJU46,2,99)/2),"")</f>
        <v/>
      </c>
      <c r="BWK46" s="4" t="str">
        <f>IFERROR(IF(N(data_NoOutliers!BJV46),data_NoOutliers!BJV46,MID(data_NoOutliers!BJV46,2,99)/2),"")</f>
        <v/>
      </c>
      <c r="BWL46" s="4" t="str">
        <f>IFERROR(IF(N(data_NoOutliers!BJW46),data_NoOutliers!BJW46,MID(data_NoOutliers!BJW46,2,99)/2),"")</f>
        <v/>
      </c>
      <c r="BWM46" s="4" t="str">
        <f>IFERROR(IF(N(data_NoOutliers!BJX46),data_NoOutliers!BJX46,MID(data_NoOutliers!BJX46,2,99)/2),"")</f>
        <v/>
      </c>
      <c r="BWN46" s="4" t="str">
        <f>IFERROR(IF(N(data_NoOutliers!BJY46),data_NoOutliers!BJY46,MID(data_NoOutliers!BJY46,2,99)/2),"")</f>
        <v/>
      </c>
      <c r="BWO46" s="4" t="str">
        <f>IFERROR(IF(N(data_NoOutliers!BJZ46),data_NoOutliers!BJZ46,MID(data_NoOutliers!BJZ46,2,99)/2),"")</f>
        <v/>
      </c>
      <c r="BWP46" s="4" t="str">
        <f>IFERROR(IF(N(data_NoOutliers!BKA46),data_NoOutliers!BKA46,MID(data_NoOutliers!BKA46,2,99)/2),"")</f>
        <v/>
      </c>
      <c r="BWQ46" s="4" t="str">
        <f>IFERROR(IF(N(data_NoOutliers!BKB46),data_NoOutliers!BKB46,MID(data_NoOutliers!BKB46,2,99)/2),"")</f>
        <v/>
      </c>
      <c r="BWR46" s="4" t="str">
        <f>IFERROR(IF(N(data_NoOutliers!BKC46),data_NoOutliers!BKC46,MID(data_NoOutliers!BKC46,2,99)/2),"")</f>
        <v/>
      </c>
      <c r="BWS46" s="4" t="str">
        <f>IFERROR(IF(N(data_NoOutliers!BKD46),data_NoOutliers!BKD46,MID(data_NoOutliers!BKD46,2,99)/2),"")</f>
        <v/>
      </c>
      <c r="BWT46" s="4" t="str">
        <f>IFERROR(IF(N(data_NoOutliers!BKE46),data_NoOutliers!BKE46,MID(data_NoOutliers!BKE46,2,99)/2),"")</f>
        <v/>
      </c>
      <c r="BWU46" s="4" t="str">
        <f>IFERROR(IF(N(data_NoOutliers!BKF46),data_NoOutliers!BKF46,MID(data_NoOutliers!BKF46,2,99)/2),"")</f>
        <v/>
      </c>
      <c r="BWV46" s="4" t="str">
        <f>IFERROR(IF(N(data_NoOutliers!BKG46),data_NoOutliers!BKG46,MID(data_NoOutliers!BKG46,2,99)/2),"")</f>
        <v/>
      </c>
      <c r="BWW46" s="4" t="str">
        <f>IFERROR(IF(N(data_NoOutliers!BKH46),data_NoOutliers!BKH46,MID(data_NoOutliers!BKH46,2,99)/2),"")</f>
        <v/>
      </c>
      <c r="BWX46" s="4" t="str">
        <f>IFERROR(IF(N(data_NoOutliers!BKI46),data_NoOutliers!BKI46,MID(data_NoOutliers!BKI46,2,99)/2),"")</f>
        <v/>
      </c>
      <c r="BWY46" s="4" t="str">
        <f>IFERROR(IF(N(data_NoOutliers!BKJ46),data_NoOutliers!BKJ46,MID(data_NoOutliers!BKJ46,2,99)/2),"")</f>
        <v/>
      </c>
      <c r="BWZ46" s="4" t="str">
        <f>IFERROR(IF(N(data_NoOutliers!BKK46),data_NoOutliers!BKK46,MID(data_NoOutliers!BKK46,2,99)/2),"")</f>
        <v/>
      </c>
      <c r="BXA46" s="4" t="str">
        <f>IFERROR(IF(N(data_NoOutliers!BKL46),data_NoOutliers!BKL46,MID(data_NoOutliers!BKL46,2,99)/2),"")</f>
        <v/>
      </c>
      <c r="BXB46" s="4" t="str">
        <f>IFERROR(IF(N(data_NoOutliers!BKM46),data_NoOutliers!BKM46,MID(data_NoOutliers!BKM46,2,99)/2),"")</f>
        <v/>
      </c>
      <c r="BXC46" s="4" t="str">
        <f>IFERROR(IF(N(data_NoOutliers!BKN46),data_NoOutliers!BKN46,MID(data_NoOutliers!BKN46,2,99)/2),"")</f>
        <v/>
      </c>
      <c r="BXD46" s="4" t="str">
        <f>IFERROR(IF(N(data_NoOutliers!BKO46),data_NoOutliers!BKO46,MID(data_NoOutliers!BKO46,2,99)/2),"")</f>
        <v/>
      </c>
      <c r="BXE46" s="4" t="str">
        <f>IFERROR(IF(N(data_NoOutliers!BKP46),data_NoOutliers!BKP46,MID(data_NoOutliers!BKP46,2,99)/2),"")</f>
        <v/>
      </c>
      <c r="BXF46" s="4" t="str">
        <f>IFERROR(IF(N(data_NoOutliers!BKQ46),data_NoOutliers!BKQ46,MID(data_NoOutliers!BKQ46,2,99)/2),"")</f>
        <v/>
      </c>
      <c r="BXG46" s="4" t="str">
        <f>IFERROR(IF(N(data_NoOutliers!BKR46),data_NoOutliers!BKR46,MID(data_NoOutliers!BKR46,2,99)/2),"")</f>
        <v/>
      </c>
      <c r="BXH46" s="4" t="str">
        <f>IFERROR(IF(N(data_NoOutliers!BKS46),data_NoOutliers!BKS46,MID(data_NoOutliers!BKS46,2,99)/2),"")</f>
        <v/>
      </c>
      <c r="BXI46" s="4" t="str">
        <f>IFERROR(IF(N(data_NoOutliers!BKT46),data_NoOutliers!BKT46,MID(data_NoOutliers!BKT46,2,99)/2),"")</f>
        <v/>
      </c>
      <c r="BXJ46" s="4" t="str">
        <f>IFERROR(IF(N(data_NoOutliers!BKU46),data_NoOutliers!BKU46,MID(data_NoOutliers!BKU46,2,99)/2),"")</f>
        <v/>
      </c>
      <c r="BXK46" s="4" t="str">
        <f>IFERROR(IF(N(data_NoOutliers!BKV46),data_NoOutliers!BKV46,MID(data_NoOutliers!BKV46,2,99)/2),"")</f>
        <v/>
      </c>
      <c r="BXL46" s="4" t="str">
        <f>IFERROR(IF(N(data_NoOutliers!BKW46),data_NoOutliers!BKW46,MID(data_NoOutliers!BKW46,2,99)/2),"")</f>
        <v/>
      </c>
      <c r="BXM46" s="4" t="str">
        <f>IFERROR(IF(N(data_NoOutliers!BKX46),data_NoOutliers!BKX46,MID(data_NoOutliers!BKX46,2,99)/2),"")</f>
        <v/>
      </c>
      <c r="BXN46" s="4" t="str">
        <f>IFERROR(IF(N(data_NoOutliers!BKY46),data_NoOutliers!BKY46,MID(data_NoOutliers!BKY46,2,99)/2),"")</f>
        <v/>
      </c>
      <c r="BXO46" s="4" t="str">
        <f>IFERROR(IF(N(data_NoOutliers!BKZ46),data_NoOutliers!BKZ46,MID(data_NoOutliers!BKZ46,2,99)/2),"")</f>
        <v/>
      </c>
      <c r="BXP46" s="4" t="str">
        <f>IFERROR(IF(N(data_NoOutliers!BLA46),data_NoOutliers!BLA46,MID(data_NoOutliers!BLA46,2,99)/2),"")</f>
        <v/>
      </c>
      <c r="BXQ46" s="4" t="str">
        <f>IFERROR(IF(N(data_NoOutliers!BLB46),data_NoOutliers!BLB46,MID(data_NoOutliers!BLB46,2,99)/2),"")</f>
        <v/>
      </c>
      <c r="BXR46" s="4" t="str">
        <f>IFERROR(IF(N(data_NoOutliers!BLC46),data_NoOutliers!BLC46,MID(data_NoOutliers!BLC46,2,99)/2),"")</f>
        <v/>
      </c>
      <c r="BXS46" s="4" t="str">
        <f>IFERROR(IF(N(data_NoOutliers!BLD46),data_NoOutliers!BLD46,MID(data_NoOutliers!BLD46,2,99)/2),"")</f>
        <v/>
      </c>
      <c r="BXT46" s="4" t="str">
        <f>IFERROR(IF(N(data_NoOutliers!BLE46),data_NoOutliers!BLE46,MID(data_NoOutliers!BLE46,2,99)/2),"")</f>
        <v/>
      </c>
      <c r="BXU46" s="4" t="str">
        <f>IFERROR(IF(N(data_NoOutliers!BLF46),data_NoOutliers!BLF46,MID(data_NoOutliers!BLF46,2,99)/2),"")</f>
        <v/>
      </c>
      <c r="BXV46" s="4" t="str">
        <f>IFERROR(IF(N(data_NoOutliers!BLG46),data_NoOutliers!BLG46,MID(data_NoOutliers!BLG46,2,99)/2),"")</f>
        <v/>
      </c>
      <c r="BXW46" s="4" t="str">
        <f>IFERROR(IF(N(data_NoOutliers!BLH46),data_NoOutliers!BLH46,MID(data_NoOutliers!BLH46,2,99)/2),"")</f>
        <v/>
      </c>
      <c r="BXX46" s="4" t="str">
        <f>IFERROR(IF(N(data_NoOutliers!BLI46),data_NoOutliers!BLI46,MID(data_NoOutliers!BLI46,2,99)/2),"")</f>
        <v/>
      </c>
      <c r="BXY46" s="4" t="str">
        <f>IFERROR(IF(N(data_NoOutliers!BLJ46),data_NoOutliers!BLJ46,MID(data_NoOutliers!BLJ46,2,99)/2),"")</f>
        <v/>
      </c>
      <c r="BXZ46" s="4" t="str">
        <f>IFERROR(IF(N(data_NoOutliers!BLK46),data_NoOutliers!BLK46,MID(data_NoOutliers!BLK46,2,99)/2),"")</f>
        <v/>
      </c>
      <c r="BYA46" s="4" t="str">
        <f>IFERROR(IF(N(data_NoOutliers!BLL46),data_NoOutliers!BLL46,MID(data_NoOutliers!BLL46,2,99)/2),"")</f>
        <v/>
      </c>
      <c r="BYB46" s="4" t="str">
        <f>IFERROR(IF(N(data_NoOutliers!BLM46),data_NoOutliers!BLM46,MID(data_NoOutliers!BLM46,2,99)/2),"")</f>
        <v/>
      </c>
      <c r="BYC46" s="4" t="str">
        <f>IFERROR(IF(N(data_NoOutliers!BLN46),data_NoOutliers!BLN46,MID(data_NoOutliers!BLN46,2,99)/2),"")</f>
        <v/>
      </c>
      <c r="BYD46" s="4" t="str">
        <f>IFERROR(IF(N(data_NoOutliers!BLO46),data_NoOutliers!BLO46,MID(data_NoOutliers!BLO46,2,99)/2),"")</f>
        <v/>
      </c>
      <c r="BYE46" s="4" t="str">
        <f>IFERROR(IF(N(data_NoOutliers!BLP46),data_NoOutliers!BLP46,MID(data_NoOutliers!BLP46,2,99)/2),"")</f>
        <v/>
      </c>
      <c r="BYF46" s="4" t="str">
        <f>IFERROR(IF(N(data_NoOutliers!BLQ46),data_NoOutliers!BLQ46,MID(data_NoOutliers!BLQ46,2,99)/2),"")</f>
        <v/>
      </c>
      <c r="BYG46" s="4" t="str">
        <f>IFERROR(IF(N(data_NoOutliers!BLR46),data_NoOutliers!BLR46,MID(data_NoOutliers!BLR46,2,99)/2),"")</f>
        <v/>
      </c>
      <c r="BYH46" s="4" t="str">
        <f>IFERROR(IF(N(data_NoOutliers!BLS46),data_NoOutliers!BLS46,MID(data_NoOutliers!BLS46,2,99)/2),"")</f>
        <v/>
      </c>
      <c r="BYI46" s="4" t="str">
        <f>IFERROR(IF(N(data_NoOutliers!BLT46),data_NoOutliers!BLT46,MID(data_NoOutliers!BLT46,2,99)/2),"")</f>
        <v/>
      </c>
      <c r="BYJ46" s="4" t="str">
        <f>IFERROR(IF(N(data_NoOutliers!BLU46),data_NoOutliers!BLU46,MID(data_NoOutliers!BLU46,2,99)/2),"")</f>
        <v/>
      </c>
      <c r="BYK46" s="4" t="str">
        <f>IFERROR(IF(N(data_NoOutliers!BLV46),data_NoOutliers!BLV46,MID(data_NoOutliers!BLV46,2,99)/2),"")</f>
        <v/>
      </c>
      <c r="BYL46" s="4" t="str">
        <f>IFERROR(IF(N(data_NoOutliers!BLW46),data_NoOutliers!BLW46,MID(data_NoOutliers!BLW46,2,99)/2),"")</f>
        <v/>
      </c>
      <c r="BYM46" s="4" t="str">
        <f>IFERROR(IF(N(data_NoOutliers!BLX46),data_NoOutliers!BLX46,MID(data_NoOutliers!BLX46,2,99)/2),"")</f>
        <v/>
      </c>
      <c r="BYN46" s="4" t="str">
        <f>IFERROR(IF(N(data_NoOutliers!BLY46),data_NoOutliers!BLY46,MID(data_NoOutliers!BLY46,2,99)/2),"")</f>
        <v/>
      </c>
      <c r="BYO46" s="4" t="str">
        <f>IFERROR(IF(N(data_NoOutliers!BLZ46),data_NoOutliers!BLZ46,MID(data_NoOutliers!BLZ46,2,99)/2),"")</f>
        <v/>
      </c>
      <c r="BYP46" s="4" t="str">
        <f>IFERROR(IF(N(data_NoOutliers!BMA46),data_NoOutliers!BMA46,MID(data_NoOutliers!BMA46,2,99)/2),"")</f>
        <v/>
      </c>
      <c r="BYQ46" s="4" t="str">
        <f>IFERROR(IF(N(data_NoOutliers!BMB46),data_NoOutliers!BMB46,MID(data_NoOutliers!BMB46,2,99)/2),"")</f>
        <v/>
      </c>
      <c r="BYR46" s="4" t="str">
        <f>IFERROR(IF(N(data_NoOutliers!BMC46),data_NoOutliers!BMC46,MID(data_NoOutliers!BMC46,2,99)/2),"")</f>
        <v/>
      </c>
      <c r="BYS46" s="4" t="str">
        <f>IFERROR(IF(N(data_NoOutliers!BMD46),data_NoOutliers!BMD46,MID(data_NoOutliers!BMD46,2,99)/2),"")</f>
        <v/>
      </c>
      <c r="BYT46" s="4" t="str">
        <f>IFERROR(IF(N(data_NoOutliers!BME46),data_NoOutliers!BME46,MID(data_NoOutliers!BME46,2,99)/2),"")</f>
        <v/>
      </c>
      <c r="BYU46" s="4" t="str">
        <f>IFERROR(IF(N(data_NoOutliers!BMF46),data_NoOutliers!BMF46,MID(data_NoOutliers!BMF46,2,99)/2),"")</f>
        <v/>
      </c>
      <c r="BYV46" s="4" t="str">
        <f>IFERROR(IF(N(data_NoOutliers!BMG46),data_NoOutliers!BMG46,MID(data_NoOutliers!BMG46,2,99)/2),"")</f>
        <v/>
      </c>
      <c r="BYW46" s="4" t="str">
        <f>IFERROR(IF(N(data_NoOutliers!BMH46),data_NoOutliers!BMH46,MID(data_NoOutliers!BMH46,2,99)/2),"")</f>
        <v/>
      </c>
      <c r="BYX46" s="4" t="str">
        <f>IFERROR(IF(N(data_NoOutliers!BMI46),data_NoOutliers!BMI46,MID(data_NoOutliers!BMI46,2,99)/2),"")</f>
        <v/>
      </c>
      <c r="BYY46" s="4" t="str">
        <f>IFERROR(IF(N(data_NoOutliers!BMJ46),data_NoOutliers!BMJ46,MID(data_NoOutliers!BMJ46,2,99)/2),"")</f>
        <v/>
      </c>
      <c r="BYZ46" s="4" t="str">
        <f>IFERROR(IF(N(data_NoOutliers!BMK46),data_NoOutliers!BMK46,MID(data_NoOutliers!BMK46,2,99)/2),"")</f>
        <v/>
      </c>
      <c r="BZA46" s="4" t="str">
        <f>IFERROR(IF(N(data_NoOutliers!BML46),data_NoOutliers!BML46,MID(data_NoOutliers!BML46,2,99)/2),"")</f>
        <v/>
      </c>
      <c r="BZB46" s="4" t="str">
        <f>IFERROR(IF(N(data_NoOutliers!BMM46),data_NoOutliers!BMM46,MID(data_NoOutliers!BMM46,2,99)/2),"")</f>
        <v/>
      </c>
      <c r="BZC46" s="4" t="str">
        <f>IFERROR(IF(N(data_NoOutliers!BMN46),data_NoOutliers!BMN46,MID(data_NoOutliers!BMN46,2,99)/2),"")</f>
        <v/>
      </c>
      <c r="BZD46" s="4" t="str">
        <f>IFERROR(IF(N(data_NoOutliers!BMO46),data_NoOutliers!BMO46,MID(data_NoOutliers!BMO46,2,99)/2),"")</f>
        <v/>
      </c>
      <c r="BZE46" s="4" t="str">
        <f>IFERROR(IF(N(data_NoOutliers!BMP46),data_NoOutliers!BMP46,MID(data_NoOutliers!BMP46,2,99)/2),"")</f>
        <v/>
      </c>
      <c r="BZF46" s="4" t="str">
        <f>IFERROR(IF(N(data_NoOutliers!BMQ46),data_NoOutliers!BMQ46,MID(data_NoOutliers!BMQ46,2,99)/2),"")</f>
        <v/>
      </c>
      <c r="BZG46" s="4" t="str">
        <f>IFERROR(IF(N(data_NoOutliers!BMR46),data_NoOutliers!BMR46,MID(data_NoOutliers!BMR46,2,99)/2),"")</f>
        <v/>
      </c>
      <c r="BZH46" s="4" t="str">
        <f>IFERROR(IF(N(data_NoOutliers!BMS46),data_NoOutliers!BMS46,MID(data_NoOutliers!BMS46,2,99)/2),"")</f>
        <v/>
      </c>
      <c r="BZI46" s="4" t="str">
        <f>IFERROR(IF(N(data_NoOutliers!BMT46),data_NoOutliers!BMT46,MID(data_NoOutliers!BMT46,2,99)/2),"")</f>
        <v/>
      </c>
      <c r="BZJ46" s="4" t="str">
        <f>IFERROR(IF(N(data_NoOutliers!BMU46),data_NoOutliers!BMU46,MID(data_NoOutliers!BMU46,2,99)/2),"")</f>
        <v/>
      </c>
      <c r="BZK46" s="4" t="str">
        <f>IFERROR(IF(N(data_NoOutliers!BMV46),data_NoOutliers!BMV46,MID(data_NoOutliers!BMV46,2,99)/2),"")</f>
        <v/>
      </c>
      <c r="BZL46" s="4" t="str">
        <f>IFERROR(IF(N(data_NoOutliers!BMW46),data_NoOutliers!BMW46,MID(data_NoOutliers!BMW46,2,99)/2),"")</f>
        <v/>
      </c>
      <c r="BZM46" s="4" t="str">
        <f>IFERROR(IF(N(data_NoOutliers!BMX46),data_NoOutliers!BMX46,MID(data_NoOutliers!BMX46,2,99)/2),"")</f>
        <v/>
      </c>
      <c r="BZN46" s="4" t="str">
        <f>IFERROR(IF(N(data_NoOutliers!BMY46),data_NoOutliers!BMY46,MID(data_NoOutliers!BMY46,2,99)/2),"")</f>
        <v/>
      </c>
      <c r="BZO46" s="4" t="str">
        <f>IFERROR(IF(N(data_NoOutliers!BMZ46),data_NoOutliers!BMZ46,MID(data_NoOutliers!BMZ46,2,99)/2),"")</f>
        <v/>
      </c>
      <c r="BZP46" s="4" t="str">
        <f>IFERROR(IF(N(data_NoOutliers!BNA46),data_NoOutliers!BNA46,MID(data_NoOutliers!BNA46,2,99)/2),"")</f>
        <v/>
      </c>
      <c r="BZQ46" s="4" t="str">
        <f>IFERROR(IF(N(data_NoOutliers!BNB46),data_NoOutliers!BNB46,MID(data_NoOutliers!BNB46,2,99)/2),"")</f>
        <v/>
      </c>
      <c r="BZR46" s="4" t="str">
        <f>IFERROR(IF(N(data_NoOutliers!BNC46),data_NoOutliers!BNC46,MID(data_NoOutliers!BNC46,2,99)/2),"")</f>
        <v/>
      </c>
      <c r="BZS46" s="4" t="str">
        <f>IFERROR(IF(N(data_NoOutliers!BND46),data_NoOutliers!BND46,MID(data_NoOutliers!BND46,2,99)/2),"")</f>
        <v/>
      </c>
      <c r="BZT46" s="4" t="str">
        <f>IFERROR(IF(N(data_NoOutliers!BNE46),data_NoOutliers!BNE46,MID(data_NoOutliers!BNE46,2,99)/2),"")</f>
        <v/>
      </c>
      <c r="BZU46" s="4" t="str">
        <f>IFERROR(IF(N(data_NoOutliers!BNF46),data_NoOutliers!BNF46,MID(data_NoOutliers!BNF46,2,99)/2),"")</f>
        <v/>
      </c>
      <c r="BZV46" s="4" t="str">
        <f>IFERROR(IF(N(data_NoOutliers!BNG46),data_NoOutliers!BNG46,MID(data_NoOutliers!BNG46,2,99)/2),"")</f>
        <v/>
      </c>
      <c r="BZW46" s="4" t="str">
        <f>IFERROR(IF(N(data_NoOutliers!BNH46),data_NoOutliers!BNH46,MID(data_NoOutliers!BNH46,2,99)/2),"")</f>
        <v/>
      </c>
      <c r="BZX46" s="4" t="str">
        <f>IFERROR(IF(N(data_NoOutliers!BNI46),data_NoOutliers!BNI46,MID(data_NoOutliers!BNI46,2,99)/2),"")</f>
        <v/>
      </c>
      <c r="BZY46" s="4" t="str">
        <f>IFERROR(IF(N(data_NoOutliers!BNJ46),data_NoOutliers!BNJ46,MID(data_NoOutliers!BNJ46,2,99)/2),"")</f>
        <v/>
      </c>
      <c r="BZZ46" s="4" t="str">
        <f>IFERROR(IF(N(data_NoOutliers!BNK46),data_NoOutliers!BNK46,MID(data_NoOutliers!BNK46,2,99)/2),"")</f>
        <v/>
      </c>
      <c r="CAA46" s="4" t="str">
        <f>IFERROR(IF(N(data_NoOutliers!BNL46),data_NoOutliers!BNL46,MID(data_NoOutliers!BNL46,2,99)/2),"")</f>
        <v/>
      </c>
      <c r="CAB46" s="4" t="str">
        <f>IFERROR(IF(N(data_NoOutliers!BNM46),data_NoOutliers!BNM46,MID(data_NoOutliers!BNM46,2,99)/2),"")</f>
        <v/>
      </c>
      <c r="CAC46" s="4" t="str">
        <f>IFERROR(IF(N(data_NoOutliers!BNN46),data_NoOutliers!BNN46,MID(data_NoOutliers!BNN46,2,99)/2),"")</f>
        <v/>
      </c>
      <c r="CAD46" s="4" t="str">
        <f>IFERROR(IF(N(data_NoOutliers!BNO46),data_NoOutliers!BNO46,MID(data_NoOutliers!BNO46,2,99)/2),"")</f>
        <v/>
      </c>
      <c r="CAE46" s="4" t="str">
        <f>IFERROR(IF(N(data_NoOutliers!BNP46),data_NoOutliers!BNP46,MID(data_NoOutliers!BNP46,2,99)/2),"")</f>
        <v/>
      </c>
      <c r="CAF46" s="4" t="str">
        <f>IFERROR(IF(N(data_NoOutliers!BNQ46),data_NoOutliers!BNQ46,MID(data_NoOutliers!BNQ46,2,99)/2),"")</f>
        <v/>
      </c>
      <c r="CAG46" s="4" t="str">
        <f>IFERROR(IF(N(data_NoOutliers!BNR46),data_NoOutliers!BNR46,MID(data_NoOutliers!BNR46,2,99)/2),"")</f>
        <v/>
      </c>
      <c r="CAH46" s="4" t="str">
        <f>IFERROR(IF(N(data_NoOutliers!BNS46),data_NoOutliers!BNS46,MID(data_NoOutliers!BNS46,2,99)/2),"")</f>
        <v/>
      </c>
      <c r="CAI46" s="4" t="str">
        <f>IFERROR(IF(N(data_NoOutliers!BNT46),data_NoOutliers!BNT46,MID(data_NoOutliers!BNT46,2,99)/2),"")</f>
        <v/>
      </c>
      <c r="CAJ46" s="4" t="str">
        <f>IFERROR(IF(N(data_NoOutliers!BNU46),data_NoOutliers!BNU46,MID(data_NoOutliers!BNU46,2,99)/2),"")</f>
        <v/>
      </c>
      <c r="CAK46" s="4" t="str">
        <f>IFERROR(IF(N(data_NoOutliers!BNV46),data_NoOutliers!BNV46,MID(data_NoOutliers!BNV46,2,99)/2),"")</f>
        <v/>
      </c>
      <c r="CAL46" s="4" t="str">
        <f>IFERROR(IF(N(data_NoOutliers!BNW46),data_NoOutliers!BNW46,MID(data_NoOutliers!BNW46,2,99)/2),"")</f>
        <v/>
      </c>
      <c r="CAM46" s="4" t="str">
        <f>IFERROR(IF(N(data_NoOutliers!BNX46),data_NoOutliers!BNX46,MID(data_NoOutliers!BNX46,2,99)/2),"")</f>
        <v/>
      </c>
      <c r="CAN46" s="4" t="str">
        <f>IFERROR(IF(N(data_NoOutliers!BNY46),data_NoOutliers!BNY46,MID(data_NoOutliers!BNY46,2,99)/2),"")</f>
        <v/>
      </c>
      <c r="CAO46" s="4" t="str">
        <f>IFERROR(IF(N(data_NoOutliers!BNZ46),data_NoOutliers!BNZ46,MID(data_NoOutliers!BNZ46,2,99)/2),"")</f>
        <v/>
      </c>
      <c r="CAP46" s="4" t="str">
        <f>IFERROR(IF(N(data_NoOutliers!BOA46),data_NoOutliers!BOA46,MID(data_NoOutliers!BOA46,2,99)/2),"")</f>
        <v/>
      </c>
      <c r="CAQ46" s="4" t="str">
        <f>IFERROR(IF(N(data_NoOutliers!BOB46),data_NoOutliers!BOB46,MID(data_NoOutliers!BOB46,2,99)/2),"")</f>
        <v/>
      </c>
      <c r="CAR46" s="4" t="str">
        <f>IFERROR(IF(N(data_NoOutliers!BOC46),data_NoOutliers!BOC46,MID(data_NoOutliers!BOC46,2,99)/2),"")</f>
        <v/>
      </c>
      <c r="CAS46" s="4" t="str">
        <f>IFERROR(IF(N(data_NoOutliers!BOD46),data_NoOutliers!BOD46,MID(data_NoOutliers!BOD46,2,99)/2),"")</f>
        <v/>
      </c>
      <c r="CAT46" s="4" t="str">
        <f>IFERROR(IF(N(data_NoOutliers!BOE46),data_NoOutliers!BOE46,MID(data_NoOutliers!BOE46,2,99)/2),"")</f>
        <v/>
      </c>
      <c r="CAU46" s="4" t="str">
        <f>IFERROR(IF(N(data_NoOutliers!BOF46),data_NoOutliers!BOF46,MID(data_NoOutliers!BOF46,2,99)/2),"")</f>
        <v/>
      </c>
      <c r="CAV46" s="4" t="str">
        <f>IFERROR(IF(N(data_NoOutliers!BOG46),data_NoOutliers!BOG46,MID(data_NoOutliers!BOG46,2,99)/2),"")</f>
        <v/>
      </c>
      <c r="CAW46" s="4" t="str">
        <f>IFERROR(IF(N(data_NoOutliers!BOH46),data_NoOutliers!BOH46,MID(data_NoOutliers!BOH46,2,99)/2),"")</f>
        <v/>
      </c>
      <c r="CAX46" s="4" t="str">
        <f>IFERROR(IF(N(data_NoOutliers!BOI46),data_NoOutliers!BOI46,MID(data_NoOutliers!BOI46,2,99)/2),"")</f>
        <v/>
      </c>
      <c r="CAY46" s="4" t="str">
        <f>IFERROR(IF(N(data_NoOutliers!BOJ46),data_NoOutliers!BOJ46,MID(data_NoOutliers!BOJ46,2,99)/2),"")</f>
        <v/>
      </c>
      <c r="CAZ46" s="4" t="str">
        <f>IFERROR(IF(N(data_NoOutliers!BOK46),data_NoOutliers!BOK46,MID(data_NoOutliers!BOK46,2,99)/2),"")</f>
        <v/>
      </c>
      <c r="CBA46" s="4" t="str">
        <f>IFERROR(IF(N(data_NoOutliers!BOL46),data_NoOutliers!BOL46,MID(data_NoOutliers!BOL46,2,99)/2),"")</f>
        <v/>
      </c>
      <c r="CBB46" s="4" t="str">
        <f>IFERROR(IF(N(data_NoOutliers!BOM46),data_NoOutliers!BOM46,MID(data_NoOutliers!BOM46,2,99)/2),"")</f>
        <v/>
      </c>
      <c r="CBC46" s="4" t="str">
        <f>IFERROR(IF(N(data_NoOutliers!BON46),data_NoOutliers!BON46,MID(data_NoOutliers!BON46,2,99)/2),"")</f>
        <v/>
      </c>
      <c r="CBD46" s="4" t="str">
        <f>IFERROR(IF(N(data_NoOutliers!BOO46),data_NoOutliers!BOO46,MID(data_NoOutliers!BOO46,2,99)/2),"")</f>
        <v/>
      </c>
      <c r="CBE46" s="4" t="str">
        <f>IFERROR(IF(N(data_NoOutliers!BOP46),data_NoOutliers!BOP46,MID(data_NoOutliers!BOP46,2,99)/2),"")</f>
        <v/>
      </c>
      <c r="CBF46" s="4" t="str">
        <f>IFERROR(IF(N(data_NoOutliers!BOQ46),data_NoOutliers!BOQ46,MID(data_NoOutliers!BOQ46,2,99)/2),"")</f>
        <v/>
      </c>
      <c r="CBG46" s="4" t="str">
        <f>IFERROR(IF(N(data_NoOutliers!BOR46),data_NoOutliers!BOR46,MID(data_NoOutliers!BOR46,2,99)/2),"")</f>
        <v/>
      </c>
      <c r="CBH46" s="4" t="str">
        <f>IFERROR(IF(N(data_NoOutliers!BOS46),data_NoOutliers!BOS46,MID(data_NoOutliers!BOS46,2,99)/2),"")</f>
        <v/>
      </c>
      <c r="CBI46" s="4" t="str">
        <f>IFERROR(IF(N(data_NoOutliers!BOT46),data_NoOutliers!BOT46,MID(data_NoOutliers!BOT46,2,99)/2),"")</f>
        <v/>
      </c>
      <c r="CBJ46" s="4" t="str">
        <f>IFERROR(IF(N(data_NoOutliers!BOU46),data_NoOutliers!BOU46,MID(data_NoOutliers!BOU46,2,99)/2),"")</f>
        <v/>
      </c>
      <c r="CBK46" s="4" t="str">
        <f>IFERROR(IF(N(data_NoOutliers!BOV46),data_NoOutliers!BOV46,MID(data_NoOutliers!BOV46,2,99)/2),"")</f>
        <v/>
      </c>
      <c r="CBL46" s="4" t="str">
        <f>IFERROR(IF(N(data_NoOutliers!BOW46),data_NoOutliers!BOW46,MID(data_NoOutliers!BOW46,2,99)/2),"")</f>
        <v/>
      </c>
      <c r="CBM46" s="4" t="str">
        <f>IFERROR(IF(N(data_NoOutliers!BOX46),data_NoOutliers!BOX46,MID(data_NoOutliers!BOX46,2,99)/2),"")</f>
        <v/>
      </c>
      <c r="CBN46" s="4" t="str">
        <f>IFERROR(IF(N(data_NoOutliers!BOY46),data_NoOutliers!BOY46,MID(data_NoOutliers!BOY46,2,99)/2),"")</f>
        <v/>
      </c>
      <c r="CBO46" s="4" t="str">
        <f>IFERROR(IF(N(data_NoOutliers!BOZ46),data_NoOutliers!BOZ46,MID(data_NoOutliers!BOZ46,2,99)/2),"")</f>
        <v/>
      </c>
      <c r="CBP46" s="4" t="str">
        <f>IFERROR(IF(N(data_NoOutliers!BPA46),data_NoOutliers!BPA46,MID(data_NoOutliers!BPA46,2,99)/2),"")</f>
        <v/>
      </c>
      <c r="CBQ46" s="4" t="str">
        <f>IFERROR(IF(N(data_NoOutliers!BPB46),data_NoOutliers!BPB46,MID(data_NoOutliers!BPB46,2,99)/2),"")</f>
        <v/>
      </c>
      <c r="CBR46" s="4" t="str">
        <f>IFERROR(IF(N(data_NoOutliers!BPC46),data_NoOutliers!BPC46,MID(data_NoOutliers!BPC46,2,99)/2),"")</f>
        <v/>
      </c>
      <c r="CBS46" s="4" t="str">
        <f>IFERROR(IF(N(data_NoOutliers!BPD46),data_NoOutliers!BPD46,MID(data_NoOutliers!BPD46,2,99)/2),"")</f>
        <v/>
      </c>
      <c r="CBT46" s="4" t="str">
        <f>IFERROR(IF(N(data_NoOutliers!BPE46),data_NoOutliers!BPE46,MID(data_NoOutliers!BPE46,2,99)/2),"")</f>
        <v/>
      </c>
      <c r="CBU46" s="4" t="str">
        <f>IFERROR(IF(N(data_NoOutliers!BPF46),data_NoOutliers!BPF46,MID(data_NoOutliers!BPF46,2,99)/2),"")</f>
        <v/>
      </c>
      <c r="CBV46" s="4" t="str">
        <f>IFERROR(IF(N(data_NoOutliers!BPG46),data_NoOutliers!BPG46,MID(data_NoOutliers!BPG46,2,99)/2),"")</f>
        <v/>
      </c>
      <c r="CBW46" s="4" t="str">
        <f>IFERROR(IF(N(data_NoOutliers!BPH46),data_NoOutliers!BPH46,MID(data_NoOutliers!BPH46,2,99)/2),"")</f>
        <v/>
      </c>
      <c r="CBX46" s="4" t="str">
        <f>IFERROR(IF(N(data_NoOutliers!BPI46),data_NoOutliers!BPI46,MID(data_NoOutliers!BPI46,2,99)/2),"")</f>
        <v/>
      </c>
      <c r="CBY46" s="4" t="str">
        <f>IFERROR(IF(N(data_NoOutliers!BPJ46),data_NoOutliers!BPJ46,MID(data_NoOutliers!BPJ46,2,99)/2),"")</f>
        <v/>
      </c>
      <c r="CBZ46" s="4" t="str">
        <f>IFERROR(IF(N(data_NoOutliers!BPK46),data_NoOutliers!BPK46,MID(data_NoOutliers!BPK46,2,99)/2),"")</f>
        <v/>
      </c>
      <c r="CCA46" s="4" t="str">
        <f>IFERROR(IF(N(data_NoOutliers!BPL46),data_NoOutliers!BPL46,MID(data_NoOutliers!BPL46,2,99)/2),"")</f>
        <v/>
      </c>
      <c r="CCB46" s="4" t="str">
        <f>IFERROR(IF(N(data_NoOutliers!BPM46),data_NoOutliers!BPM46,MID(data_NoOutliers!BPM46,2,99)/2),"")</f>
        <v/>
      </c>
      <c r="CCC46" s="4" t="str">
        <f>IFERROR(IF(N(data_NoOutliers!BPN46),data_NoOutliers!BPN46,MID(data_NoOutliers!BPN46,2,99)/2),"")</f>
        <v/>
      </c>
      <c r="CCD46" s="4" t="str">
        <f>IFERROR(IF(N(data_NoOutliers!BPO46),data_NoOutliers!BPO46,MID(data_NoOutliers!BPO46,2,99)/2),"")</f>
        <v/>
      </c>
      <c r="CCE46" s="4" t="str">
        <f>IFERROR(IF(N(data_NoOutliers!BPP46),data_NoOutliers!BPP46,MID(data_NoOutliers!BPP46,2,99)/2),"")</f>
        <v/>
      </c>
      <c r="CCF46" s="4" t="str">
        <f>IFERROR(IF(N(data_NoOutliers!BPQ46),data_NoOutliers!BPQ46,MID(data_NoOutliers!BPQ46,2,99)/2),"")</f>
        <v/>
      </c>
      <c r="CCG46" s="4" t="str">
        <f>IFERROR(IF(N(data_NoOutliers!BPR46),data_NoOutliers!BPR46,MID(data_NoOutliers!BPR46,2,99)/2),"")</f>
        <v/>
      </c>
      <c r="CCH46" s="4" t="str">
        <f>IFERROR(IF(N(data_NoOutliers!BPS46),data_NoOutliers!BPS46,MID(data_NoOutliers!BPS46,2,99)/2),"")</f>
        <v/>
      </c>
      <c r="CCI46" s="4" t="str">
        <f>IFERROR(IF(N(data_NoOutliers!BPT46),data_NoOutliers!BPT46,MID(data_NoOutliers!BPT46,2,99)/2),"")</f>
        <v/>
      </c>
      <c r="CCJ46" s="4" t="str">
        <f>IFERROR(IF(N(data_NoOutliers!BPU46),data_NoOutliers!BPU46,MID(data_NoOutliers!BPU46,2,99)/2),"")</f>
        <v/>
      </c>
      <c r="CCK46" s="4" t="str">
        <f>IFERROR(IF(N(data_NoOutliers!BPV46),data_NoOutliers!BPV46,MID(data_NoOutliers!BPV46,2,99)/2),"")</f>
        <v/>
      </c>
      <c r="CCL46" s="4" t="str">
        <f>IFERROR(IF(N(data_NoOutliers!BPW46),data_NoOutliers!BPW46,MID(data_NoOutliers!BPW46,2,99)/2),"")</f>
        <v/>
      </c>
      <c r="CCM46" s="4" t="str">
        <f>IFERROR(IF(N(data_NoOutliers!BPX46),data_NoOutliers!BPX46,MID(data_NoOutliers!BPX46,2,99)/2),"")</f>
        <v/>
      </c>
      <c r="CCN46" s="4" t="str">
        <f>IFERROR(IF(N(data_NoOutliers!BPY46),data_NoOutliers!BPY46,MID(data_NoOutliers!BPY46,2,99)/2),"")</f>
        <v/>
      </c>
      <c r="CCO46" s="4" t="str">
        <f>IFERROR(IF(N(data_NoOutliers!BPZ46),data_NoOutliers!BPZ46,MID(data_NoOutliers!BPZ46,2,99)/2),"")</f>
        <v/>
      </c>
      <c r="CCP46" s="4" t="str">
        <f>IFERROR(IF(N(data_NoOutliers!BQA46),data_NoOutliers!BQA46,MID(data_NoOutliers!BQA46,2,99)/2),"")</f>
        <v/>
      </c>
      <c r="CCQ46" s="4" t="str">
        <f>IFERROR(IF(N(data_NoOutliers!BQB46),data_NoOutliers!BQB46,MID(data_NoOutliers!BQB46,2,99)/2),"")</f>
        <v/>
      </c>
      <c r="CCR46" s="4" t="str">
        <f>IFERROR(IF(N(data_NoOutliers!BQC46),data_NoOutliers!BQC46,MID(data_NoOutliers!BQC46,2,99)/2),"")</f>
        <v/>
      </c>
      <c r="CCS46" s="4" t="str">
        <f>IFERROR(IF(N(data_NoOutliers!BQD46),data_NoOutliers!BQD46,MID(data_NoOutliers!BQD46,2,99)/2),"")</f>
        <v/>
      </c>
      <c r="CCT46" s="4" t="str">
        <f>IFERROR(IF(N(data_NoOutliers!BQE46),data_NoOutliers!BQE46,MID(data_NoOutliers!BQE46,2,99)/2),"")</f>
        <v/>
      </c>
      <c r="CCU46" s="4" t="str">
        <f>IFERROR(IF(N(data_NoOutliers!BQF46),data_NoOutliers!BQF46,MID(data_NoOutliers!BQF46,2,99)/2),"")</f>
        <v/>
      </c>
      <c r="CCV46" s="4" t="str">
        <f>IFERROR(IF(N(data_NoOutliers!BQG46),data_NoOutliers!BQG46,MID(data_NoOutliers!BQG46,2,99)/2),"")</f>
        <v/>
      </c>
      <c r="CCW46" s="4" t="str">
        <f>IFERROR(IF(N(data_NoOutliers!BQH46),data_NoOutliers!BQH46,MID(data_NoOutliers!BQH46,2,99)/2),"")</f>
        <v/>
      </c>
      <c r="CCX46" s="4" t="str">
        <f>IFERROR(IF(N(data_NoOutliers!BQI46),data_NoOutliers!BQI46,MID(data_NoOutliers!BQI46,2,99)/2),"")</f>
        <v/>
      </c>
      <c r="CCY46" s="4" t="str">
        <f>IFERROR(IF(N(data_NoOutliers!BQJ46),data_NoOutliers!BQJ46,MID(data_NoOutliers!BQJ46,2,99)/2),"")</f>
        <v/>
      </c>
      <c r="CCZ46" s="4" t="str">
        <f>IFERROR(IF(N(data_NoOutliers!BQK46),data_NoOutliers!BQK46,MID(data_NoOutliers!BQK46,2,99)/2),"")</f>
        <v/>
      </c>
      <c r="CDA46" s="4" t="str">
        <f>IFERROR(IF(N(data_NoOutliers!BQL46),data_NoOutliers!BQL46,MID(data_NoOutliers!BQL46,2,99)/2),"")</f>
        <v/>
      </c>
      <c r="CDB46" s="4" t="str">
        <f>IFERROR(IF(N(data_NoOutliers!BQM46),data_NoOutliers!BQM46,MID(data_NoOutliers!BQM46,2,99)/2),"")</f>
        <v/>
      </c>
      <c r="CDC46" s="4" t="str">
        <f>IFERROR(IF(N(data_NoOutliers!BQN46),data_NoOutliers!BQN46,MID(data_NoOutliers!BQN46,2,99)/2),"")</f>
        <v/>
      </c>
      <c r="CDD46" s="4" t="str">
        <f>IFERROR(IF(N(data_NoOutliers!BQO46),data_NoOutliers!BQO46,MID(data_NoOutliers!BQO46,2,99)/2),"")</f>
        <v/>
      </c>
      <c r="CDE46" s="4" t="str">
        <f>IFERROR(IF(N(data_NoOutliers!BQP46),data_NoOutliers!BQP46,MID(data_NoOutliers!BQP46,2,99)/2),"")</f>
        <v/>
      </c>
      <c r="CDF46" s="4" t="str">
        <f>IFERROR(IF(N(data_NoOutliers!BQQ46),data_NoOutliers!BQQ46,MID(data_NoOutliers!BQQ46,2,99)/2),"")</f>
        <v/>
      </c>
      <c r="CDG46" s="4" t="str">
        <f>IFERROR(IF(N(data_NoOutliers!BQR46),data_NoOutliers!BQR46,MID(data_NoOutliers!BQR46,2,99)/2),"")</f>
        <v/>
      </c>
      <c r="CDH46" s="4" t="str">
        <f>IFERROR(IF(N(data_NoOutliers!BQS46),data_NoOutliers!BQS46,MID(data_NoOutliers!BQS46,2,99)/2),"")</f>
        <v/>
      </c>
      <c r="CDI46" s="4" t="str">
        <f>IFERROR(IF(N(data_NoOutliers!BQT46),data_NoOutliers!BQT46,MID(data_NoOutliers!BQT46,2,99)/2),"")</f>
        <v/>
      </c>
      <c r="CDJ46" s="4" t="str">
        <f>IFERROR(IF(N(data_NoOutliers!BQU46),data_NoOutliers!BQU46,MID(data_NoOutliers!BQU46,2,99)/2),"")</f>
        <v/>
      </c>
      <c r="CDK46" s="4" t="str">
        <f>IFERROR(IF(N(data_NoOutliers!BQV46),data_NoOutliers!BQV46,MID(data_NoOutliers!BQV46,2,99)/2),"")</f>
        <v/>
      </c>
      <c r="CDL46" s="4" t="str">
        <f>IFERROR(IF(N(data_NoOutliers!BQW46),data_NoOutliers!BQW46,MID(data_NoOutliers!BQW46,2,99)/2),"")</f>
        <v/>
      </c>
      <c r="CDM46" s="4" t="str">
        <f>IFERROR(IF(N(data_NoOutliers!BQX46),data_NoOutliers!BQX46,MID(data_NoOutliers!BQX46,2,99)/2),"")</f>
        <v/>
      </c>
      <c r="CDN46" s="4" t="str">
        <f>IFERROR(IF(N(data_NoOutliers!BQY46),data_NoOutliers!BQY46,MID(data_NoOutliers!BQY46,2,99)/2),"")</f>
        <v/>
      </c>
      <c r="CDO46" s="4" t="str">
        <f>IFERROR(IF(N(data_NoOutliers!BQZ46),data_NoOutliers!BQZ46,MID(data_NoOutliers!BQZ46,2,99)/2),"")</f>
        <v/>
      </c>
      <c r="CDP46" s="4" t="str">
        <f>IFERROR(IF(N(data_NoOutliers!BRA46),data_NoOutliers!BRA46,MID(data_NoOutliers!BRA46,2,99)/2),"")</f>
        <v/>
      </c>
      <c r="CDQ46" s="4" t="str">
        <f>IFERROR(IF(N(data_NoOutliers!BRB46),data_NoOutliers!BRB46,MID(data_NoOutliers!BRB46,2,99)/2),"")</f>
        <v/>
      </c>
      <c r="CDR46" s="4" t="str">
        <f>IFERROR(IF(N(data_NoOutliers!BRC46),data_NoOutliers!BRC46,MID(data_NoOutliers!BRC46,2,99)/2),"")</f>
        <v/>
      </c>
      <c r="CDS46" s="4" t="str">
        <f>IFERROR(IF(N(data_NoOutliers!BRD46),data_NoOutliers!BRD46,MID(data_NoOutliers!BRD46,2,99)/2),"")</f>
        <v/>
      </c>
      <c r="CDT46" s="4" t="str">
        <f>IFERROR(IF(N(data_NoOutliers!BRE46),data_NoOutliers!BRE46,MID(data_NoOutliers!BRE46,2,99)/2),"")</f>
        <v/>
      </c>
      <c r="CDU46" s="4" t="str">
        <f>IFERROR(IF(N(data_NoOutliers!BRF46),data_NoOutliers!BRF46,MID(data_NoOutliers!BRF46,2,99)/2),"")</f>
        <v/>
      </c>
      <c r="CDV46" s="4" t="str">
        <f>IFERROR(IF(N(data_NoOutliers!BRG46),data_NoOutliers!BRG46,MID(data_NoOutliers!BRG46,2,99)/2),"")</f>
        <v/>
      </c>
      <c r="CDW46" s="4" t="str">
        <f>IFERROR(IF(N(data_NoOutliers!BRH46),data_NoOutliers!BRH46,MID(data_NoOutliers!BRH46,2,99)/2),"")</f>
        <v/>
      </c>
      <c r="CDX46" s="4" t="str">
        <f>IFERROR(IF(N(data_NoOutliers!BRI46),data_NoOutliers!BRI46,MID(data_NoOutliers!BRI46,2,99)/2),"")</f>
        <v/>
      </c>
      <c r="CDY46" s="4" t="str">
        <f>IFERROR(IF(N(data_NoOutliers!BRJ46),data_NoOutliers!BRJ46,MID(data_NoOutliers!BRJ46,2,99)/2),"")</f>
        <v/>
      </c>
      <c r="CDZ46" s="4" t="str">
        <f>IFERROR(IF(N(data_NoOutliers!BRK46),data_NoOutliers!BRK46,MID(data_NoOutliers!BRK46,2,99)/2),"")</f>
        <v/>
      </c>
      <c r="CEA46" s="4" t="str">
        <f>IFERROR(IF(N(data_NoOutliers!BRL46),data_NoOutliers!BRL46,MID(data_NoOutliers!BRL46,2,99)/2),"")</f>
        <v/>
      </c>
      <c r="CEB46" s="4" t="str">
        <f>IFERROR(IF(N(data_NoOutliers!BRM46),data_NoOutliers!BRM46,MID(data_NoOutliers!BRM46,2,99)/2),"")</f>
        <v/>
      </c>
      <c r="CEC46" s="4" t="str">
        <f>IFERROR(IF(N(data_NoOutliers!BRN46),data_NoOutliers!BRN46,MID(data_NoOutliers!BRN46,2,99)/2),"")</f>
        <v/>
      </c>
      <c r="CED46" s="4" t="str">
        <f>IFERROR(IF(N(data_NoOutliers!BRO46),data_NoOutliers!BRO46,MID(data_NoOutliers!BRO46,2,99)/2),"")</f>
        <v/>
      </c>
      <c r="CEE46" s="4" t="str">
        <f>IFERROR(IF(N(data_NoOutliers!BRP46),data_NoOutliers!BRP46,MID(data_NoOutliers!BRP46,2,99)/2),"")</f>
        <v/>
      </c>
      <c r="CEF46" s="4" t="str">
        <f>IFERROR(IF(N(data_NoOutliers!BRQ46),data_NoOutliers!BRQ46,MID(data_NoOutliers!BRQ46,2,99)/2),"")</f>
        <v/>
      </c>
      <c r="CEG46" s="4" t="str">
        <f>IFERROR(IF(N(data_NoOutliers!BRR46),data_NoOutliers!BRR46,MID(data_NoOutliers!BRR46,2,99)/2),"")</f>
        <v/>
      </c>
      <c r="CEH46" s="4" t="str">
        <f>IFERROR(IF(N(data_NoOutliers!BRS46),data_NoOutliers!BRS46,MID(data_NoOutliers!BRS46,2,99)/2),"")</f>
        <v/>
      </c>
      <c r="CEI46" s="4" t="str">
        <f>IFERROR(IF(N(data_NoOutliers!BRT46),data_NoOutliers!BRT46,MID(data_NoOutliers!BRT46,2,99)/2),"")</f>
        <v/>
      </c>
      <c r="CEJ46" s="4" t="str">
        <f>IFERROR(IF(N(data_NoOutliers!BRU46),data_NoOutliers!BRU46,MID(data_NoOutliers!BRU46,2,99)/2),"")</f>
        <v/>
      </c>
      <c r="CEK46" s="4" t="str">
        <f>IFERROR(IF(N(data_NoOutliers!BRV46),data_NoOutliers!BRV46,MID(data_NoOutliers!BRV46,2,99)/2),"")</f>
        <v/>
      </c>
      <c r="CEL46" s="4" t="str">
        <f>IFERROR(IF(N(data_NoOutliers!BRW46),data_NoOutliers!BRW46,MID(data_NoOutliers!BRW46,2,99)/2),"")</f>
        <v/>
      </c>
      <c r="CEM46" s="4" t="str">
        <f>IFERROR(IF(N(data_NoOutliers!BRX46),data_NoOutliers!BRX46,MID(data_NoOutliers!BRX46,2,99)/2),"")</f>
        <v/>
      </c>
      <c r="CEN46" s="4" t="str">
        <f>IFERROR(IF(N(data_NoOutliers!BRY46),data_NoOutliers!BRY46,MID(data_NoOutliers!BRY46,2,99)/2),"")</f>
        <v/>
      </c>
      <c r="CEO46" s="4" t="str">
        <f>IFERROR(IF(N(data_NoOutliers!BRZ46),data_NoOutliers!BRZ46,MID(data_NoOutliers!BRZ46,2,99)/2),"")</f>
        <v/>
      </c>
      <c r="CEP46" s="4" t="str">
        <f>IFERROR(IF(N(data_NoOutliers!BSA46),data_NoOutliers!BSA46,MID(data_NoOutliers!BSA46,2,99)/2),"")</f>
        <v/>
      </c>
      <c r="CEQ46" s="4" t="str">
        <f>IFERROR(IF(N(data_NoOutliers!BSB46),data_NoOutliers!BSB46,MID(data_NoOutliers!BSB46,2,99)/2),"")</f>
        <v/>
      </c>
      <c r="CER46" s="4" t="str">
        <f>IFERROR(IF(N(data_NoOutliers!BSC46),data_NoOutliers!BSC46,MID(data_NoOutliers!BSC46,2,99)/2),"")</f>
        <v/>
      </c>
      <c r="CES46" s="4" t="str">
        <f>IFERROR(IF(N(data_NoOutliers!BSD46),data_NoOutliers!BSD46,MID(data_NoOutliers!BSD46,2,99)/2),"")</f>
        <v/>
      </c>
      <c r="CET46" s="4" t="str">
        <f>IFERROR(IF(N(data_NoOutliers!BSE46),data_NoOutliers!BSE46,MID(data_NoOutliers!BSE46,2,99)/2),"")</f>
        <v/>
      </c>
      <c r="CEU46" s="4" t="str">
        <f>IFERROR(IF(N(data_NoOutliers!BSF46),data_NoOutliers!BSF46,MID(data_NoOutliers!BSF46,2,99)/2),"")</f>
        <v/>
      </c>
      <c r="CEV46" s="4" t="str">
        <f>IFERROR(IF(N(data_NoOutliers!BSG46),data_NoOutliers!BSG46,MID(data_NoOutliers!BSG46,2,99)/2),"")</f>
        <v/>
      </c>
      <c r="CEW46" s="4" t="str">
        <f>IFERROR(IF(N(data_NoOutliers!BSH46),data_NoOutliers!BSH46,MID(data_NoOutliers!BSH46,2,99)/2),"")</f>
        <v/>
      </c>
      <c r="CEX46" s="4" t="str">
        <f>IFERROR(IF(N(data_NoOutliers!BSI46),data_NoOutliers!BSI46,MID(data_NoOutliers!BSI46,2,99)/2),"")</f>
        <v/>
      </c>
      <c r="CEY46" s="4" t="str">
        <f>IFERROR(IF(N(data_NoOutliers!BSJ46),data_NoOutliers!BSJ46,MID(data_NoOutliers!BSJ46,2,99)/2),"")</f>
        <v/>
      </c>
      <c r="CEZ46" s="4" t="str">
        <f>IFERROR(IF(N(data_NoOutliers!BSK46),data_NoOutliers!BSK46,MID(data_NoOutliers!BSK46,2,99)/2),"")</f>
        <v/>
      </c>
      <c r="CFA46" s="4" t="str">
        <f>IFERROR(IF(N(data_NoOutliers!BSL46),data_NoOutliers!BSL46,MID(data_NoOutliers!BSL46,2,99)/2),"")</f>
        <v/>
      </c>
      <c r="CFB46" s="4" t="str">
        <f>IFERROR(IF(N(data_NoOutliers!BSM46),data_NoOutliers!BSM46,MID(data_NoOutliers!BSM46,2,99)/2),"")</f>
        <v/>
      </c>
      <c r="CFC46" s="4" t="str">
        <f>IFERROR(IF(N(data_NoOutliers!BSN46),data_NoOutliers!BSN46,MID(data_NoOutliers!BSN46,2,99)/2),"")</f>
        <v/>
      </c>
      <c r="CFD46" s="4" t="str">
        <f>IFERROR(IF(N(data_NoOutliers!BSO46),data_NoOutliers!BSO46,MID(data_NoOutliers!BSO46,2,99)/2),"")</f>
        <v/>
      </c>
      <c r="CFE46" s="4" t="str">
        <f>IFERROR(IF(N(data_NoOutliers!BSP46),data_NoOutliers!BSP46,MID(data_NoOutliers!BSP46,2,99)/2),"")</f>
        <v/>
      </c>
      <c r="CFF46" s="4" t="str">
        <f>IFERROR(IF(N(data_NoOutliers!BSQ46),data_NoOutliers!BSQ46,MID(data_NoOutliers!BSQ46,2,99)/2),"")</f>
        <v/>
      </c>
      <c r="CFG46" s="4" t="str">
        <f>IFERROR(IF(N(data_NoOutliers!BSR46),data_NoOutliers!BSR46,MID(data_NoOutliers!BSR46,2,99)/2),"")</f>
        <v/>
      </c>
      <c r="CFH46" s="4" t="str">
        <f>IFERROR(IF(N(data_NoOutliers!BSS46),data_NoOutliers!BSS46,MID(data_NoOutliers!BSS46,2,99)/2),"")</f>
        <v/>
      </c>
      <c r="CFI46" s="4" t="str">
        <f>IFERROR(IF(N(data_NoOutliers!BST46),data_NoOutliers!BST46,MID(data_NoOutliers!BST46,2,99)/2),"")</f>
        <v/>
      </c>
      <c r="CFJ46" s="4" t="str">
        <f>IFERROR(IF(N(data_NoOutliers!BSU46),data_NoOutliers!BSU46,MID(data_NoOutliers!BSU46,2,99)/2),"")</f>
        <v/>
      </c>
      <c r="CFK46" s="4" t="str">
        <f>IFERROR(IF(N(data_NoOutliers!BSV46),data_NoOutliers!BSV46,MID(data_NoOutliers!BSV46,2,99)/2),"")</f>
        <v/>
      </c>
      <c r="CFL46" s="4" t="str">
        <f>IFERROR(IF(N(data_NoOutliers!BSW46),data_NoOutliers!BSW46,MID(data_NoOutliers!BSW46,2,99)/2),"")</f>
        <v/>
      </c>
      <c r="CFM46" s="4" t="str">
        <f>IFERROR(IF(N(data_NoOutliers!BSX46),data_NoOutliers!BSX46,MID(data_NoOutliers!BSX46,2,99)/2),"")</f>
        <v/>
      </c>
      <c r="CFN46" s="4" t="str">
        <f>IFERROR(IF(N(data_NoOutliers!BSY46),data_NoOutliers!BSY46,MID(data_NoOutliers!BSY46,2,99)/2),"")</f>
        <v/>
      </c>
      <c r="CFO46" s="4" t="str">
        <f>IFERROR(IF(N(data_NoOutliers!BSZ46),data_NoOutliers!BSZ46,MID(data_NoOutliers!BSZ46,2,99)/2),"")</f>
        <v/>
      </c>
      <c r="CFP46" s="4" t="str">
        <f>IFERROR(IF(N(data_NoOutliers!BTA46),data_NoOutliers!BTA46,MID(data_NoOutliers!BTA46,2,99)/2),"")</f>
        <v/>
      </c>
      <c r="CFQ46" s="4" t="str">
        <f>IFERROR(IF(N(data_NoOutliers!BTB46),data_NoOutliers!BTB46,MID(data_NoOutliers!BTB46,2,99)/2),"")</f>
        <v/>
      </c>
      <c r="CFR46" s="4" t="str">
        <f>IFERROR(IF(N(data_NoOutliers!BTC46),data_NoOutliers!BTC46,MID(data_NoOutliers!BTC46,2,99)/2),"")</f>
        <v/>
      </c>
      <c r="CFS46" s="4" t="str">
        <f>IFERROR(IF(N(data_NoOutliers!BTD46),data_NoOutliers!BTD46,MID(data_NoOutliers!BTD46,2,99)/2),"")</f>
        <v/>
      </c>
      <c r="CFT46" s="4" t="str">
        <f>IFERROR(IF(N(data_NoOutliers!BTE46),data_NoOutliers!BTE46,MID(data_NoOutliers!BTE46,2,99)/2),"")</f>
        <v/>
      </c>
      <c r="CFU46" s="4" t="str">
        <f>IFERROR(IF(N(data_NoOutliers!BTF46),data_NoOutliers!BTF46,MID(data_NoOutliers!BTF46,2,99)/2),"")</f>
        <v/>
      </c>
      <c r="CFV46" s="4" t="str">
        <f>IFERROR(IF(N(data_NoOutliers!BTG46),data_NoOutliers!BTG46,MID(data_NoOutliers!BTG46,2,99)/2),"")</f>
        <v/>
      </c>
      <c r="CFW46" s="4" t="str">
        <f>IFERROR(IF(N(data_NoOutliers!BTH46),data_NoOutliers!BTH46,MID(data_NoOutliers!BTH46,2,99)/2),"")</f>
        <v/>
      </c>
      <c r="CFX46" s="4" t="str">
        <f>IFERROR(IF(N(data_NoOutliers!BTI46),data_NoOutliers!BTI46,MID(data_NoOutliers!BTI46,2,99)/2),"")</f>
        <v/>
      </c>
      <c r="CFY46" s="4" t="str">
        <f>IFERROR(IF(N(data_NoOutliers!BTJ46),data_NoOutliers!BTJ46,MID(data_NoOutliers!BTJ46,2,99)/2),"")</f>
        <v/>
      </c>
      <c r="CFZ46" s="4" t="str">
        <f>IFERROR(IF(N(data_NoOutliers!BTK46),data_NoOutliers!BTK46,MID(data_NoOutliers!BTK46,2,99)/2),"")</f>
        <v/>
      </c>
      <c r="CGA46" s="4" t="str">
        <f>IFERROR(IF(N(data_NoOutliers!BTL46),data_NoOutliers!BTL46,MID(data_NoOutliers!BTL46,2,99)/2),"")</f>
        <v/>
      </c>
      <c r="CGB46" s="4" t="str">
        <f>IFERROR(IF(N(data_NoOutliers!BTM46),data_NoOutliers!BTM46,MID(data_NoOutliers!BTM46,2,99)/2),"")</f>
        <v/>
      </c>
      <c r="CGC46" s="4" t="str">
        <f>IFERROR(IF(N(data_NoOutliers!BTN46),data_NoOutliers!BTN46,MID(data_NoOutliers!BTN46,2,99)/2),"")</f>
        <v/>
      </c>
      <c r="CGD46" s="4" t="str">
        <f>IFERROR(IF(N(data_NoOutliers!BTO46),data_NoOutliers!BTO46,MID(data_NoOutliers!BTO46,2,99)/2),"")</f>
        <v/>
      </c>
      <c r="CGE46" s="4" t="str">
        <f>IFERROR(IF(N(data_NoOutliers!BTP46),data_NoOutliers!BTP46,MID(data_NoOutliers!BTP46,2,99)/2),"")</f>
        <v/>
      </c>
      <c r="CGF46" s="4" t="str">
        <f>IFERROR(IF(N(data_NoOutliers!BTQ46),data_NoOutliers!BTQ46,MID(data_NoOutliers!BTQ46,2,99)/2),"")</f>
        <v/>
      </c>
      <c r="CGG46" s="4" t="str">
        <f>IFERROR(IF(N(data_NoOutliers!BTR46),data_NoOutliers!BTR46,MID(data_NoOutliers!BTR46,2,99)/2),"")</f>
        <v/>
      </c>
      <c r="CGH46" s="4" t="str">
        <f>IFERROR(IF(N(data_NoOutliers!BTS46),data_NoOutliers!BTS46,MID(data_NoOutliers!BTS46,2,99)/2),"")</f>
        <v/>
      </c>
      <c r="CGI46" s="4" t="str">
        <f>IFERROR(IF(N(data_NoOutliers!BTT46),data_NoOutliers!BTT46,MID(data_NoOutliers!BTT46,2,99)/2),"")</f>
        <v/>
      </c>
      <c r="CGJ46" s="4" t="str">
        <f>IFERROR(IF(N(data_NoOutliers!BTU46),data_NoOutliers!BTU46,MID(data_NoOutliers!BTU46,2,99)/2),"")</f>
        <v/>
      </c>
      <c r="CGK46" s="4" t="str">
        <f>IFERROR(IF(N(data_NoOutliers!BTV46),data_NoOutliers!BTV46,MID(data_NoOutliers!BTV46,2,99)/2),"")</f>
        <v/>
      </c>
      <c r="CGL46" s="4" t="str">
        <f>IFERROR(IF(N(data_NoOutliers!BTW46),data_NoOutliers!BTW46,MID(data_NoOutliers!BTW46,2,99)/2),"")</f>
        <v/>
      </c>
      <c r="CGM46" s="4" t="str">
        <f>IFERROR(IF(N(data_NoOutliers!BTX46),data_NoOutliers!BTX46,MID(data_NoOutliers!BTX46,2,99)/2),"")</f>
        <v/>
      </c>
      <c r="CGN46" s="4" t="str">
        <f>IFERROR(IF(N(data_NoOutliers!BTY46),data_NoOutliers!BTY46,MID(data_NoOutliers!BTY46,2,99)/2),"")</f>
        <v/>
      </c>
      <c r="CGO46" s="4" t="str">
        <f>IFERROR(IF(N(data_NoOutliers!BTZ46),data_NoOutliers!BTZ46,MID(data_NoOutliers!BTZ46,2,99)/2),"")</f>
        <v/>
      </c>
      <c r="CGP46" s="4" t="str">
        <f>IFERROR(IF(N(data_NoOutliers!BUA46),data_NoOutliers!BUA46,MID(data_NoOutliers!BUA46,2,99)/2),"")</f>
        <v/>
      </c>
      <c r="CGQ46" s="4" t="str">
        <f>IFERROR(IF(N(data_NoOutliers!BUB46),data_NoOutliers!BUB46,MID(data_NoOutliers!BUB46,2,99)/2),"")</f>
        <v/>
      </c>
      <c r="CGR46" s="4" t="str">
        <f>IFERROR(IF(N(data_NoOutliers!BUC46),data_NoOutliers!BUC46,MID(data_NoOutliers!BUC46,2,99)/2),"")</f>
        <v/>
      </c>
      <c r="CGS46" s="4" t="str">
        <f>IFERROR(IF(N(data_NoOutliers!BUD46),data_NoOutliers!BUD46,MID(data_NoOutliers!BUD46,2,99)/2),"")</f>
        <v/>
      </c>
      <c r="CGT46" s="4" t="str">
        <f>IFERROR(IF(N(data_NoOutliers!BUE46),data_NoOutliers!BUE46,MID(data_NoOutliers!BUE46,2,99)/2),"")</f>
        <v/>
      </c>
      <c r="CGU46" s="4" t="str">
        <f>IFERROR(IF(N(data_NoOutliers!BUF46),data_NoOutliers!BUF46,MID(data_NoOutliers!BUF46,2,99)/2),"")</f>
        <v/>
      </c>
      <c r="CGV46" s="4" t="str">
        <f>IFERROR(IF(N(data_NoOutliers!BUG46),data_NoOutliers!BUG46,MID(data_NoOutliers!BUG46,2,99)/2),"")</f>
        <v/>
      </c>
      <c r="CGW46" s="4" t="str">
        <f>IFERROR(IF(N(data_NoOutliers!BUH46),data_NoOutliers!BUH46,MID(data_NoOutliers!BUH46,2,99)/2),"")</f>
        <v/>
      </c>
      <c r="CGX46" s="4" t="str">
        <f>IFERROR(IF(N(data_NoOutliers!BUI46),data_NoOutliers!BUI46,MID(data_NoOutliers!BUI46,2,99)/2),"")</f>
        <v/>
      </c>
      <c r="CGY46" s="4" t="str">
        <f>IFERROR(IF(N(data_NoOutliers!BUJ46),data_NoOutliers!BUJ46,MID(data_NoOutliers!BUJ46,2,99)/2),"")</f>
        <v/>
      </c>
      <c r="CGZ46" s="4" t="str">
        <f>IFERROR(IF(N(data_NoOutliers!BUK46),data_NoOutliers!BUK46,MID(data_NoOutliers!BUK46,2,99)/2),"")</f>
        <v/>
      </c>
      <c r="CHA46" s="4" t="str">
        <f>IFERROR(IF(N(data_NoOutliers!BUL46),data_NoOutliers!BUL46,MID(data_NoOutliers!BUL46,2,99)/2),"")</f>
        <v/>
      </c>
      <c r="CHB46" s="4" t="str">
        <f>IFERROR(IF(N(data_NoOutliers!BUM46),data_NoOutliers!BUM46,MID(data_NoOutliers!BUM46,2,99)/2),"")</f>
        <v/>
      </c>
      <c r="CHC46" s="4" t="str">
        <f>IFERROR(IF(N(data_NoOutliers!BUN46),data_NoOutliers!BUN46,MID(data_NoOutliers!BUN46,2,99)/2),"")</f>
        <v/>
      </c>
      <c r="CHD46" s="4" t="str">
        <f>IFERROR(IF(N(data_NoOutliers!BUO46),data_NoOutliers!BUO46,MID(data_NoOutliers!BUO46,2,99)/2),"")</f>
        <v/>
      </c>
      <c r="CHE46" s="4" t="str">
        <f>IFERROR(IF(N(data_NoOutliers!BUP46),data_NoOutliers!BUP46,MID(data_NoOutliers!BUP46,2,99)/2),"")</f>
        <v/>
      </c>
      <c r="CHF46" s="4" t="str">
        <f>IFERROR(IF(N(data_NoOutliers!BUQ46),data_NoOutliers!BUQ46,MID(data_NoOutliers!BUQ46,2,99)/2),"")</f>
        <v/>
      </c>
      <c r="CHG46" s="4" t="str">
        <f>IFERROR(IF(N(data_NoOutliers!BUR46),data_NoOutliers!BUR46,MID(data_NoOutliers!BUR46,2,99)/2),"")</f>
        <v/>
      </c>
      <c r="CHH46" s="4" t="str">
        <f>IFERROR(IF(N(data_NoOutliers!BUS46),data_NoOutliers!BUS46,MID(data_NoOutliers!BUS46,2,99)/2),"")</f>
        <v/>
      </c>
      <c r="CHI46" s="4" t="str">
        <f>IFERROR(IF(N(data_NoOutliers!BUT46),data_NoOutliers!BUT46,MID(data_NoOutliers!BUT46,2,99)/2),"")</f>
        <v/>
      </c>
      <c r="CHJ46" s="4" t="str">
        <f>IFERROR(IF(N(data_NoOutliers!BUU46),data_NoOutliers!BUU46,MID(data_NoOutliers!BUU46,2,99)/2),"")</f>
        <v/>
      </c>
      <c r="CHK46" s="4" t="str">
        <f>IFERROR(IF(N(data_NoOutliers!BUV46),data_NoOutliers!BUV46,MID(data_NoOutliers!BUV46,2,99)/2),"")</f>
        <v/>
      </c>
      <c r="CHL46" s="4" t="str">
        <f>IFERROR(IF(N(data_NoOutliers!BUW46),data_NoOutliers!BUW46,MID(data_NoOutliers!BUW46,2,99)/2),"")</f>
        <v/>
      </c>
      <c r="CHM46" s="4" t="str">
        <f>IFERROR(IF(N(data_NoOutliers!BUX46),data_NoOutliers!BUX46,MID(data_NoOutliers!BUX46,2,99)/2),"")</f>
        <v/>
      </c>
      <c r="CHN46" s="4" t="str">
        <f>IFERROR(IF(N(data_NoOutliers!BUY46),data_NoOutliers!BUY46,MID(data_NoOutliers!BUY46,2,99)/2),"")</f>
        <v/>
      </c>
      <c r="CHO46" s="4" t="str">
        <f>IFERROR(IF(N(data_NoOutliers!BUZ46),data_NoOutliers!BUZ46,MID(data_NoOutliers!BUZ46,2,99)/2),"")</f>
        <v/>
      </c>
      <c r="CHP46" s="4" t="str">
        <f>IFERROR(IF(N(data_NoOutliers!BVA46),data_NoOutliers!BVA46,MID(data_NoOutliers!BVA46,2,99)/2),"")</f>
        <v/>
      </c>
      <c r="CHQ46" s="4" t="str">
        <f>IFERROR(IF(N(data_NoOutliers!BVB46),data_NoOutliers!BVB46,MID(data_NoOutliers!BVB46,2,99)/2),"")</f>
        <v/>
      </c>
      <c r="CHR46" s="4" t="str">
        <f>IFERROR(IF(N(data_NoOutliers!BVC46),data_NoOutliers!BVC46,MID(data_NoOutliers!BVC46,2,99)/2),"")</f>
        <v/>
      </c>
      <c r="CHS46" s="4" t="str">
        <f>IFERROR(IF(N(data_NoOutliers!BVD46),data_NoOutliers!BVD46,MID(data_NoOutliers!BVD46,2,99)/2),"")</f>
        <v/>
      </c>
      <c r="CHT46" s="4" t="str">
        <f>IFERROR(IF(N(data_NoOutliers!BVE46),data_NoOutliers!BVE46,MID(data_NoOutliers!BVE46,2,99)/2),"")</f>
        <v/>
      </c>
      <c r="CHU46" s="4" t="str">
        <f>IFERROR(IF(N(data_NoOutliers!BVF46),data_NoOutliers!BVF46,MID(data_NoOutliers!BVF46,2,99)/2),"")</f>
        <v/>
      </c>
      <c r="CHV46" s="4" t="str">
        <f>IFERROR(IF(N(data_NoOutliers!BVG46),data_NoOutliers!BVG46,MID(data_NoOutliers!BVG46,2,99)/2),"")</f>
        <v/>
      </c>
      <c r="CHW46" s="4" t="str">
        <f>IFERROR(IF(N(data_NoOutliers!BVH46),data_NoOutliers!BVH46,MID(data_NoOutliers!BVH46,2,99)/2),"")</f>
        <v/>
      </c>
      <c r="CHX46" s="4" t="str">
        <f>IFERROR(IF(N(data_NoOutliers!BVI46),data_NoOutliers!BVI46,MID(data_NoOutliers!BVI46,2,99)/2),"")</f>
        <v/>
      </c>
      <c r="CHY46" s="4" t="str">
        <f>IFERROR(IF(N(data_NoOutliers!BVJ46),data_NoOutliers!BVJ46,MID(data_NoOutliers!BVJ46,2,99)/2),"")</f>
        <v/>
      </c>
      <c r="CHZ46" s="4" t="str">
        <f>IFERROR(IF(N(data_NoOutliers!BVK46),data_NoOutliers!BVK46,MID(data_NoOutliers!BVK46,2,99)/2),"")</f>
        <v/>
      </c>
      <c r="CIA46" s="4" t="str">
        <f>IFERROR(IF(N(data_NoOutliers!BVL46),data_NoOutliers!BVL46,MID(data_NoOutliers!BVL46,2,99)/2),"")</f>
        <v/>
      </c>
      <c r="CIB46" s="4" t="str">
        <f>IFERROR(IF(N(data_NoOutliers!BVM46),data_NoOutliers!BVM46,MID(data_NoOutliers!BVM46,2,99)/2),"")</f>
        <v/>
      </c>
      <c r="CIC46" s="4" t="str">
        <f>IFERROR(IF(N(data_NoOutliers!BVN46),data_NoOutliers!BVN46,MID(data_NoOutliers!BVN46,2,99)/2),"")</f>
        <v/>
      </c>
      <c r="CID46" s="4" t="str">
        <f>IFERROR(IF(N(data_NoOutliers!BVO46),data_NoOutliers!BVO46,MID(data_NoOutliers!BVO46,2,99)/2),"")</f>
        <v/>
      </c>
      <c r="CIE46" s="4" t="str">
        <f>IFERROR(IF(N(data_NoOutliers!BVP46),data_NoOutliers!BVP46,MID(data_NoOutliers!BVP46,2,99)/2),"")</f>
        <v/>
      </c>
      <c r="CIF46" s="4" t="str">
        <f>IFERROR(IF(N(data_NoOutliers!BVQ46),data_NoOutliers!BVQ46,MID(data_NoOutliers!BVQ46,2,99)/2),"")</f>
        <v/>
      </c>
      <c r="CIG46" s="4" t="str">
        <f>IFERROR(IF(N(data_NoOutliers!BVR46),data_NoOutliers!BVR46,MID(data_NoOutliers!BVR46,2,99)/2),"")</f>
        <v/>
      </c>
      <c r="CIH46" s="4" t="str">
        <f>IFERROR(IF(N(data_NoOutliers!BVS46),data_NoOutliers!BVS46,MID(data_NoOutliers!BVS46,2,99)/2),"")</f>
        <v/>
      </c>
      <c r="CII46" s="4" t="str">
        <f>IFERROR(IF(N(data_NoOutliers!BVT46),data_NoOutliers!BVT46,MID(data_NoOutliers!BVT46,2,99)/2),"")</f>
        <v/>
      </c>
      <c r="CIJ46" s="4" t="str">
        <f>IFERROR(IF(N(data_NoOutliers!BVU46),data_NoOutliers!BVU46,MID(data_NoOutliers!BVU46,2,99)/2),"")</f>
        <v/>
      </c>
      <c r="CIK46" s="4" t="str">
        <f>IFERROR(IF(N(data_NoOutliers!BVV46),data_NoOutliers!BVV46,MID(data_NoOutliers!BVV46,2,99)/2),"")</f>
        <v/>
      </c>
      <c r="CIL46" s="4" t="str">
        <f>IFERROR(IF(N(data_NoOutliers!BVW46),data_NoOutliers!BVW46,MID(data_NoOutliers!BVW46,2,99)/2),"")</f>
        <v/>
      </c>
      <c r="CIM46" s="4" t="str">
        <f>IFERROR(IF(N(data_NoOutliers!BVX46),data_NoOutliers!BVX46,MID(data_NoOutliers!BVX46,2,99)/2),"")</f>
        <v/>
      </c>
      <c r="CIN46" s="4" t="str">
        <f>IFERROR(IF(N(data_NoOutliers!BVY46),data_NoOutliers!BVY46,MID(data_NoOutliers!BVY46,2,99)/2),"")</f>
        <v/>
      </c>
      <c r="CIO46" s="4" t="str">
        <f>IFERROR(IF(N(data_NoOutliers!BVZ46),data_NoOutliers!BVZ46,MID(data_NoOutliers!BVZ46,2,99)/2),"")</f>
        <v/>
      </c>
      <c r="CIP46" s="4" t="str">
        <f>IFERROR(IF(N(data_NoOutliers!BWA46),data_NoOutliers!BWA46,MID(data_NoOutliers!BWA46,2,99)/2),"")</f>
        <v/>
      </c>
      <c r="CIQ46" s="4" t="str">
        <f>IFERROR(IF(N(data_NoOutliers!BWB46),data_NoOutliers!BWB46,MID(data_NoOutliers!BWB46,2,99)/2),"")</f>
        <v/>
      </c>
      <c r="CIR46" s="4" t="str">
        <f>IFERROR(IF(N(data_NoOutliers!BWC46),data_NoOutliers!BWC46,MID(data_NoOutliers!BWC46,2,99)/2),"")</f>
        <v/>
      </c>
      <c r="CIS46" s="4" t="str">
        <f>IFERROR(IF(N(data_NoOutliers!BWD46),data_NoOutliers!BWD46,MID(data_NoOutliers!BWD46,2,99)/2),"")</f>
        <v/>
      </c>
      <c r="CIT46" s="4" t="str">
        <f>IFERROR(IF(N(data_NoOutliers!BWE46),data_NoOutliers!BWE46,MID(data_NoOutliers!BWE46,2,99)/2),"")</f>
        <v/>
      </c>
      <c r="CIU46" s="4" t="str">
        <f>IFERROR(IF(N(data_NoOutliers!BWF46),data_NoOutliers!BWF46,MID(data_NoOutliers!BWF46,2,99)/2),"")</f>
        <v/>
      </c>
      <c r="CIV46" s="4" t="str">
        <f>IFERROR(IF(N(data_NoOutliers!BWG46),data_NoOutliers!BWG46,MID(data_NoOutliers!BWG46,2,99)/2),"")</f>
        <v/>
      </c>
      <c r="CIW46" s="4" t="str">
        <f>IFERROR(IF(N(data_NoOutliers!BWH46),data_NoOutliers!BWH46,MID(data_NoOutliers!BWH46,2,99)/2),"")</f>
        <v/>
      </c>
      <c r="CIX46" s="4" t="str">
        <f>IFERROR(IF(N(data_NoOutliers!BWI46),data_NoOutliers!BWI46,MID(data_NoOutliers!BWI46,2,99)/2),"")</f>
        <v/>
      </c>
      <c r="CIY46" s="4" t="str">
        <f>IFERROR(IF(N(data_NoOutliers!BWJ46),data_NoOutliers!BWJ46,MID(data_NoOutliers!BWJ46,2,99)/2),"")</f>
        <v/>
      </c>
      <c r="CIZ46" s="4" t="str">
        <f>IFERROR(IF(N(data_NoOutliers!BWK46),data_NoOutliers!BWK46,MID(data_NoOutliers!BWK46,2,99)/2),"")</f>
        <v/>
      </c>
      <c r="CJA46" s="4" t="str">
        <f>IFERROR(IF(N(data_NoOutliers!BWL46),data_NoOutliers!BWL46,MID(data_NoOutliers!BWL46,2,99)/2),"")</f>
        <v/>
      </c>
      <c r="CJB46" s="4" t="str">
        <f>IFERROR(IF(N(data_NoOutliers!BWM46),data_NoOutliers!BWM46,MID(data_NoOutliers!BWM46,2,99)/2),"")</f>
        <v/>
      </c>
      <c r="CJC46" s="4" t="str">
        <f>IFERROR(IF(N(data_NoOutliers!BWN46),data_NoOutliers!BWN46,MID(data_NoOutliers!BWN46,2,99)/2),"")</f>
        <v/>
      </c>
      <c r="CJD46" s="4" t="str">
        <f>IFERROR(IF(N(data_NoOutliers!BWO46),data_NoOutliers!BWO46,MID(data_NoOutliers!BWO46,2,99)/2),"")</f>
        <v/>
      </c>
      <c r="CJE46" s="4" t="str">
        <f>IFERROR(IF(N(data_NoOutliers!BWP46),data_NoOutliers!BWP46,MID(data_NoOutliers!BWP46,2,99)/2),"")</f>
        <v/>
      </c>
      <c r="CJF46" s="4" t="str">
        <f>IFERROR(IF(N(data_NoOutliers!BWQ46),data_NoOutliers!BWQ46,MID(data_NoOutliers!BWQ46,2,99)/2),"")</f>
        <v/>
      </c>
      <c r="CJG46" s="4" t="str">
        <f>IFERROR(IF(N(data_NoOutliers!BWR46),data_NoOutliers!BWR46,MID(data_NoOutliers!BWR46,2,99)/2),"")</f>
        <v/>
      </c>
      <c r="CJH46" s="4" t="str">
        <f>IFERROR(IF(N(data_NoOutliers!BWS46),data_NoOutliers!BWS46,MID(data_NoOutliers!BWS46,2,99)/2),"")</f>
        <v/>
      </c>
      <c r="CJI46" s="4" t="str">
        <f>IFERROR(IF(N(data_NoOutliers!BWT46),data_NoOutliers!BWT46,MID(data_NoOutliers!BWT46,2,99)/2),"")</f>
        <v/>
      </c>
      <c r="CJJ46" s="4" t="str">
        <f>IFERROR(IF(N(data_NoOutliers!BWU46),data_NoOutliers!BWU46,MID(data_NoOutliers!BWU46,2,99)/2),"")</f>
        <v/>
      </c>
      <c r="CJK46" s="4" t="str">
        <f>IFERROR(IF(N(data_NoOutliers!BWV46),data_NoOutliers!BWV46,MID(data_NoOutliers!BWV46,2,99)/2),"")</f>
        <v/>
      </c>
      <c r="CJL46" s="4" t="str">
        <f>IFERROR(IF(N(data_NoOutliers!BWW46),data_NoOutliers!BWW46,MID(data_NoOutliers!BWW46,2,99)/2),"")</f>
        <v/>
      </c>
      <c r="CJM46" s="4" t="str">
        <f>IFERROR(IF(N(data_NoOutliers!BWX46),data_NoOutliers!BWX46,MID(data_NoOutliers!BWX46,2,99)/2),"")</f>
        <v/>
      </c>
      <c r="CJN46" s="4" t="str">
        <f>IFERROR(IF(N(data_NoOutliers!BWY46),data_NoOutliers!BWY46,MID(data_NoOutliers!BWY46,2,99)/2),"")</f>
        <v/>
      </c>
      <c r="CJO46" s="4" t="str">
        <f>IFERROR(IF(N(data_NoOutliers!BWZ46),data_NoOutliers!BWZ46,MID(data_NoOutliers!BWZ46,2,99)/2),"")</f>
        <v/>
      </c>
      <c r="CJP46" s="4" t="str">
        <f>IFERROR(IF(N(data_NoOutliers!BXA46),data_NoOutliers!BXA46,MID(data_NoOutliers!BXA46,2,99)/2),"")</f>
        <v/>
      </c>
      <c r="CJQ46" s="4" t="str">
        <f>IFERROR(IF(N(data_NoOutliers!BXB46),data_NoOutliers!BXB46,MID(data_NoOutliers!BXB46,2,99)/2),"")</f>
        <v/>
      </c>
      <c r="CJR46" s="4" t="str">
        <f>IFERROR(IF(N(data_NoOutliers!BXC46),data_NoOutliers!BXC46,MID(data_NoOutliers!BXC46,2,99)/2),"")</f>
        <v/>
      </c>
      <c r="CJS46" s="4" t="str">
        <f>IFERROR(IF(N(data_NoOutliers!BXD46),data_NoOutliers!BXD46,MID(data_NoOutliers!BXD46,2,99)/2),"")</f>
        <v/>
      </c>
      <c r="CJT46" s="4" t="str">
        <f>IFERROR(IF(N(data_NoOutliers!BXE46),data_NoOutliers!BXE46,MID(data_NoOutliers!BXE46,2,99)/2),"")</f>
        <v/>
      </c>
      <c r="CJU46" s="4" t="str">
        <f>IFERROR(IF(N(data_NoOutliers!BXF46),data_NoOutliers!BXF46,MID(data_NoOutliers!BXF46,2,99)/2),"")</f>
        <v/>
      </c>
      <c r="CJV46" s="4" t="str">
        <f>IFERROR(IF(N(data_NoOutliers!BXG46),data_NoOutliers!BXG46,MID(data_NoOutliers!BXG46,2,99)/2),"")</f>
        <v/>
      </c>
      <c r="CJW46" s="4" t="str">
        <f>IFERROR(IF(N(data_NoOutliers!BXH46),data_NoOutliers!BXH46,MID(data_NoOutliers!BXH46,2,99)/2),"")</f>
        <v/>
      </c>
      <c r="CJX46" s="4" t="str">
        <f>IFERROR(IF(N(data_NoOutliers!BXI46),data_NoOutliers!BXI46,MID(data_NoOutliers!BXI46,2,99)/2),"")</f>
        <v/>
      </c>
      <c r="CJY46" s="4" t="str">
        <f>IFERROR(IF(N(data_NoOutliers!BXJ46),data_NoOutliers!BXJ46,MID(data_NoOutliers!BXJ46,2,99)/2),"")</f>
        <v/>
      </c>
      <c r="CJZ46" s="4" t="str">
        <f>IFERROR(IF(N(data_NoOutliers!BXK46),data_NoOutliers!BXK46,MID(data_NoOutliers!BXK46,2,99)/2),"")</f>
        <v/>
      </c>
      <c r="CKA46" s="4" t="str">
        <f>IFERROR(IF(N(data_NoOutliers!BXL46),data_NoOutliers!BXL46,MID(data_NoOutliers!BXL46,2,99)/2),"")</f>
        <v/>
      </c>
      <c r="CKB46" s="4" t="str">
        <f>IFERROR(IF(N(data_NoOutliers!BXM46),data_NoOutliers!BXM46,MID(data_NoOutliers!BXM46,2,99)/2),"")</f>
        <v/>
      </c>
      <c r="CKC46" s="4" t="str">
        <f>IFERROR(IF(N(data_NoOutliers!BXN46),data_NoOutliers!BXN46,MID(data_NoOutliers!BXN46,2,99)/2),"")</f>
        <v/>
      </c>
      <c r="CKD46" s="4" t="str">
        <f>IFERROR(IF(N(data_NoOutliers!BXO46),data_NoOutliers!BXO46,MID(data_NoOutliers!BXO46,2,99)/2),"")</f>
        <v/>
      </c>
      <c r="CKE46" s="4" t="str">
        <f>IFERROR(IF(N(data_NoOutliers!BXP46),data_NoOutliers!BXP46,MID(data_NoOutliers!BXP46,2,99)/2),"")</f>
        <v/>
      </c>
      <c r="CKF46" s="4" t="str">
        <f>IFERROR(IF(N(data_NoOutliers!BXQ46),data_NoOutliers!BXQ46,MID(data_NoOutliers!BXQ46,2,99)/2),"")</f>
        <v/>
      </c>
      <c r="CKG46" s="4" t="str">
        <f>IFERROR(IF(N(data_NoOutliers!BXR46),data_NoOutliers!BXR46,MID(data_NoOutliers!BXR46,2,99)/2),"")</f>
        <v/>
      </c>
      <c r="CKH46" s="4" t="str">
        <f>IFERROR(IF(N(data_NoOutliers!BXS46),data_NoOutliers!BXS46,MID(data_NoOutliers!BXS46,2,99)/2),"")</f>
        <v/>
      </c>
      <c r="CKI46" s="4" t="str">
        <f>IFERROR(IF(N(data_NoOutliers!BXT46),data_NoOutliers!BXT46,MID(data_NoOutliers!BXT46,2,99)/2),"")</f>
        <v/>
      </c>
      <c r="CKJ46" s="4" t="str">
        <f>IFERROR(IF(N(data_NoOutliers!BXU46),data_NoOutliers!BXU46,MID(data_NoOutliers!BXU46,2,99)/2),"")</f>
        <v/>
      </c>
      <c r="CKK46" s="4" t="str">
        <f>IFERROR(IF(N(data_NoOutliers!BXV46),data_NoOutliers!BXV46,MID(data_NoOutliers!BXV46,2,99)/2),"")</f>
        <v/>
      </c>
      <c r="CKL46" s="4" t="str">
        <f>IFERROR(IF(N(data_NoOutliers!BXW46),data_NoOutliers!BXW46,MID(data_NoOutliers!BXW46,2,99)/2),"")</f>
        <v/>
      </c>
      <c r="CKM46" s="4" t="str">
        <f>IFERROR(IF(N(data_NoOutliers!BXX46),data_NoOutliers!BXX46,MID(data_NoOutliers!BXX46,2,99)/2),"")</f>
        <v/>
      </c>
      <c r="CKN46" s="4" t="str">
        <f>IFERROR(IF(N(data_NoOutliers!BXY46),data_NoOutliers!BXY46,MID(data_NoOutliers!BXY46,2,99)/2),"")</f>
        <v/>
      </c>
      <c r="CKO46" s="4" t="str">
        <f>IFERROR(IF(N(data_NoOutliers!BXZ46),data_NoOutliers!BXZ46,MID(data_NoOutliers!BXZ46,2,99)/2),"")</f>
        <v/>
      </c>
      <c r="CKP46" s="4" t="str">
        <f>IFERROR(IF(N(data_NoOutliers!BYA46),data_NoOutliers!BYA46,MID(data_NoOutliers!BYA46,2,99)/2),"")</f>
        <v/>
      </c>
      <c r="CKQ46" s="4" t="str">
        <f>IFERROR(IF(N(data_NoOutliers!BYB46),data_NoOutliers!BYB46,MID(data_NoOutliers!BYB46,2,99)/2),"")</f>
        <v/>
      </c>
      <c r="CKR46" s="4" t="str">
        <f>IFERROR(IF(N(data_NoOutliers!BYC46),data_NoOutliers!BYC46,MID(data_NoOutliers!BYC46,2,99)/2),"")</f>
        <v/>
      </c>
      <c r="CKS46" s="4" t="str">
        <f>IFERROR(IF(N(data_NoOutliers!BYD46),data_NoOutliers!BYD46,MID(data_NoOutliers!BYD46,2,99)/2),"")</f>
        <v/>
      </c>
      <c r="CKT46" s="4" t="str">
        <f>IFERROR(IF(N(data_NoOutliers!BYE46),data_NoOutliers!BYE46,MID(data_NoOutliers!BYE46,2,99)/2),"")</f>
        <v/>
      </c>
      <c r="CKU46" s="4" t="str">
        <f>IFERROR(IF(N(data_NoOutliers!BYF46),data_NoOutliers!BYF46,MID(data_NoOutliers!BYF46,2,99)/2),"")</f>
        <v/>
      </c>
      <c r="CKV46" s="4" t="str">
        <f>IFERROR(IF(N(data_NoOutliers!BYG46),data_NoOutliers!BYG46,MID(data_NoOutliers!BYG46,2,99)/2),"")</f>
        <v/>
      </c>
      <c r="CKW46" s="4" t="str">
        <f>IFERROR(IF(N(data_NoOutliers!BYH46),data_NoOutliers!BYH46,MID(data_NoOutliers!BYH46,2,99)/2),"")</f>
        <v/>
      </c>
      <c r="CKX46" s="4" t="str">
        <f>IFERROR(IF(N(data_NoOutliers!BYI46),data_NoOutliers!BYI46,MID(data_NoOutliers!BYI46,2,99)/2),"")</f>
        <v/>
      </c>
      <c r="CKY46" s="4" t="str">
        <f>IFERROR(IF(N(data_NoOutliers!BYJ46),data_NoOutliers!BYJ46,MID(data_NoOutliers!BYJ46,2,99)/2),"")</f>
        <v/>
      </c>
      <c r="CKZ46" s="4" t="str">
        <f>IFERROR(IF(N(data_NoOutliers!BYK46),data_NoOutliers!BYK46,MID(data_NoOutliers!BYK46,2,99)/2),"")</f>
        <v/>
      </c>
      <c r="CLA46" s="4" t="str">
        <f>IFERROR(IF(N(data_NoOutliers!BYL46),data_NoOutliers!BYL46,MID(data_NoOutliers!BYL46,2,99)/2),"")</f>
        <v/>
      </c>
      <c r="CLB46" s="4" t="str">
        <f>IFERROR(IF(N(data_NoOutliers!BYM46),data_NoOutliers!BYM46,MID(data_NoOutliers!BYM46,2,99)/2),"")</f>
        <v/>
      </c>
      <c r="CLC46" s="4" t="str">
        <f>IFERROR(IF(N(data_NoOutliers!BYN46),data_NoOutliers!BYN46,MID(data_NoOutliers!BYN46,2,99)/2),"")</f>
        <v/>
      </c>
      <c r="CLD46" s="4" t="str">
        <f>IFERROR(IF(N(data_NoOutliers!BYO46),data_NoOutliers!BYO46,MID(data_NoOutliers!BYO46,2,99)/2),"")</f>
        <v/>
      </c>
      <c r="CLE46" s="4" t="str">
        <f>IFERROR(IF(N(data_NoOutliers!BYP46),data_NoOutliers!BYP46,MID(data_NoOutliers!BYP46,2,99)/2),"")</f>
        <v/>
      </c>
      <c r="CLF46" s="4" t="str">
        <f>IFERROR(IF(N(data_NoOutliers!BYQ46),data_NoOutliers!BYQ46,MID(data_NoOutliers!BYQ46,2,99)/2),"")</f>
        <v/>
      </c>
      <c r="CLG46" s="4" t="str">
        <f>IFERROR(IF(N(data_NoOutliers!BYR46),data_NoOutliers!BYR46,MID(data_NoOutliers!BYR46,2,99)/2),"")</f>
        <v/>
      </c>
      <c r="CLH46" s="4" t="str">
        <f>IFERROR(IF(N(data_NoOutliers!BYS46),data_NoOutliers!BYS46,MID(data_NoOutliers!BYS46,2,99)/2),"")</f>
        <v/>
      </c>
      <c r="CLI46" s="4" t="str">
        <f>IFERROR(IF(N(data_NoOutliers!BYT46),data_NoOutliers!BYT46,MID(data_NoOutliers!BYT46,2,99)/2),"")</f>
        <v/>
      </c>
      <c r="CLJ46" s="4" t="str">
        <f>IFERROR(IF(N(data_NoOutliers!BYU46),data_NoOutliers!BYU46,MID(data_NoOutliers!BYU46,2,99)/2),"")</f>
        <v/>
      </c>
      <c r="CLK46" s="4" t="str">
        <f>IFERROR(IF(N(data_NoOutliers!BYV46),data_NoOutliers!BYV46,MID(data_NoOutliers!BYV46,2,99)/2),"")</f>
        <v/>
      </c>
      <c r="CLL46" s="4" t="str">
        <f>IFERROR(IF(N(data_NoOutliers!BYW46),data_NoOutliers!BYW46,MID(data_NoOutliers!BYW46,2,99)/2),"")</f>
        <v/>
      </c>
      <c r="CLM46" s="4" t="str">
        <f>IFERROR(IF(N(data_NoOutliers!BYX46),data_NoOutliers!BYX46,MID(data_NoOutliers!BYX46,2,99)/2),"")</f>
        <v/>
      </c>
      <c r="CLN46" s="4" t="str">
        <f>IFERROR(IF(N(data_NoOutliers!BYY46),data_NoOutliers!BYY46,MID(data_NoOutliers!BYY46,2,99)/2),"")</f>
        <v/>
      </c>
      <c r="CLO46" s="4" t="str">
        <f>IFERROR(IF(N(data_NoOutliers!BYZ46),data_NoOutliers!BYZ46,MID(data_NoOutliers!BYZ46,2,99)/2),"")</f>
        <v/>
      </c>
      <c r="CLP46" s="4" t="str">
        <f>IFERROR(IF(N(data_NoOutliers!BZA46),data_NoOutliers!BZA46,MID(data_NoOutliers!BZA46,2,99)/2),"")</f>
        <v/>
      </c>
      <c r="CLQ46" s="4" t="str">
        <f>IFERROR(IF(N(data_NoOutliers!BZB46),data_NoOutliers!BZB46,MID(data_NoOutliers!BZB46,2,99)/2),"")</f>
        <v/>
      </c>
      <c r="CLR46" s="4" t="str">
        <f>IFERROR(IF(N(data_NoOutliers!BZC46),data_NoOutliers!BZC46,MID(data_NoOutliers!BZC46,2,99)/2),"")</f>
        <v/>
      </c>
      <c r="CLS46" s="4" t="str">
        <f>IFERROR(IF(N(data_NoOutliers!BZD46),data_NoOutliers!BZD46,MID(data_NoOutliers!BZD46,2,99)/2),"")</f>
        <v/>
      </c>
      <c r="CLT46" s="4" t="str">
        <f>IFERROR(IF(N(data_NoOutliers!BZE46),data_NoOutliers!BZE46,MID(data_NoOutliers!BZE46,2,99)/2),"")</f>
        <v/>
      </c>
      <c r="CLU46" s="4" t="str">
        <f>IFERROR(IF(N(data_NoOutliers!BZF46),data_NoOutliers!BZF46,MID(data_NoOutliers!BZF46,2,99)/2),"")</f>
        <v/>
      </c>
      <c r="CLV46" s="4" t="str">
        <f>IFERROR(IF(N(data_NoOutliers!BZG46),data_NoOutliers!BZG46,MID(data_NoOutliers!BZG46,2,99)/2),"")</f>
        <v/>
      </c>
      <c r="CLW46" s="4" t="str">
        <f>IFERROR(IF(N(data_NoOutliers!BZH46),data_NoOutliers!BZH46,MID(data_NoOutliers!BZH46,2,99)/2),"")</f>
        <v/>
      </c>
      <c r="CLX46" s="4" t="str">
        <f>IFERROR(IF(N(data_NoOutliers!BZI46),data_NoOutliers!BZI46,MID(data_NoOutliers!BZI46,2,99)/2),"")</f>
        <v/>
      </c>
      <c r="CLY46" s="4" t="str">
        <f>IFERROR(IF(N(data_NoOutliers!BZJ46),data_NoOutliers!BZJ46,MID(data_NoOutliers!BZJ46,2,99)/2),"")</f>
        <v/>
      </c>
      <c r="CLZ46" s="4" t="str">
        <f>IFERROR(IF(N(data_NoOutliers!BZK46),data_NoOutliers!BZK46,MID(data_NoOutliers!BZK46,2,99)/2),"")</f>
        <v/>
      </c>
      <c r="CMA46" s="4" t="str">
        <f>IFERROR(IF(N(data_NoOutliers!BZL46),data_NoOutliers!BZL46,MID(data_NoOutliers!BZL46,2,99)/2),"")</f>
        <v/>
      </c>
      <c r="CMB46" s="4" t="str">
        <f>IFERROR(IF(N(data_NoOutliers!BZM46),data_NoOutliers!BZM46,MID(data_NoOutliers!BZM46,2,99)/2),"")</f>
        <v/>
      </c>
      <c r="CMC46" s="4" t="str">
        <f>IFERROR(IF(N(data_NoOutliers!BZN46),data_NoOutliers!BZN46,MID(data_NoOutliers!BZN46,2,99)/2),"")</f>
        <v/>
      </c>
      <c r="CMD46" s="4" t="str">
        <f>IFERROR(IF(N(data_NoOutliers!BZO46),data_NoOutliers!BZO46,MID(data_NoOutliers!BZO46,2,99)/2),"")</f>
        <v/>
      </c>
      <c r="CME46" s="4" t="str">
        <f>IFERROR(IF(N(data_NoOutliers!BZP46),data_NoOutliers!BZP46,MID(data_NoOutliers!BZP46,2,99)/2),"")</f>
        <v/>
      </c>
      <c r="CMF46" s="4" t="str">
        <f>IFERROR(IF(N(data_NoOutliers!BZQ46),data_NoOutliers!BZQ46,MID(data_NoOutliers!BZQ46,2,99)/2),"")</f>
        <v/>
      </c>
      <c r="CMG46" s="4" t="str">
        <f>IFERROR(IF(N(data_NoOutliers!BZR46),data_NoOutliers!BZR46,MID(data_NoOutliers!BZR46,2,99)/2),"")</f>
        <v/>
      </c>
      <c r="CMH46" s="4" t="str">
        <f>IFERROR(IF(N(data_NoOutliers!BZS46),data_NoOutliers!BZS46,MID(data_NoOutliers!BZS46,2,99)/2),"")</f>
        <v/>
      </c>
      <c r="CMI46" s="4" t="str">
        <f>IFERROR(IF(N(data_NoOutliers!BZT46),data_NoOutliers!BZT46,MID(data_NoOutliers!BZT46,2,99)/2),"")</f>
        <v/>
      </c>
      <c r="CMJ46" s="4" t="str">
        <f>IFERROR(IF(N(data_NoOutliers!BZU46),data_NoOutliers!BZU46,MID(data_NoOutliers!BZU46,2,99)/2),"")</f>
        <v/>
      </c>
      <c r="CMK46" s="4" t="str">
        <f>IFERROR(IF(N(data_NoOutliers!BZV46),data_NoOutliers!BZV46,MID(data_NoOutliers!BZV46,2,99)/2),"")</f>
        <v/>
      </c>
      <c r="CML46" s="4" t="str">
        <f>IFERROR(IF(N(data_NoOutliers!BZW46),data_NoOutliers!BZW46,MID(data_NoOutliers!BZW46,2,99)/2),"")</f>
        <v/>
      </c>
      <c r="CMM46" s="4" t="str">
        <f>IFERROR(IF(N(data_NoOutliers!BZX46),data_NoOutliers!BZX46,MID(data_NoOutliers!BZX46,2,99)/2),"")</f>
        <v/>
      </c>
      <c r="CMN46" s="4" t="str">
        <f>IFERROR(IF(N(data_NoOutliers!BZY46),data_NoOutliers!BZY46,MID(data_NoOutliers!BZY46,2,99)/2),"")</f>
        <v/>
      </c>
      <c r="CMO46" s="4" t="str">
        <f>IFERROR(IF(N(data_NoOutliers!BZZ46),data_NoOutliers!BZZ46,MID(data_NoOutliers!BZZ46,2,99)/2),"")</f>
        <v/>
      </c>
      <c r="CMP46" s="4" t="str">
        <f>IFERROR(IF(N(data_NoOutliers!CAA46),data_NoOutliers!CAA46,MID(data_NoOutliers!CAA46,2,99)/2),"")</f>
        <v/>
      </c>
      <c r="CMQ46" s="4" t="str">
        <f>IFERROR(IF(N(data_NoOutliers!CAB46),data_NoOutliers!CAB46,MID(data_NoOutliers!CAB46,2,99)/2),"")</f>
        <v/>
      </c>
      <c r="CMR46" s="4" t="str">
        <f>IFERROR(IF(N(data_NoOutliers!CAC46),data_NoOutliers!CAC46,MID(data_NoOutliers!CAC46,2,99)/2),"")</f>
        <v/>
      </c>
      <c r="CMS46" s="4" t="str">
        <f>IFERROR(IF(N(data_NoOutliers!CAD46),data_NoOutliers!CAD46,MID(data_NoOutliers!CAD46,2,99)/2),"")</f>
        <v/>
      </c>
      <c r="CMT46" s="4" t="str">
        <f>IFERROR(IF(N(data_NoOutliers!CAE46),data_NoOutliers!CAE46,MID(data_NoOutliers!CAE46,2,99)/2),"")</f>
        <v/>
      </c>
      <c r="CMU46" s="4" t="str">
        <f>IFERROR(IF(N(data_NoOutliers!CAF46),data_NoOutliers!CAF46,MID(data_NoOutliers!CAF46,2,99)/2),"")</f>
        <v/>
      </c>
      <c r="CMV46" s="4" t="str">
        <f>IFERROR(IF(N(data_NoOutliers!CAG46),data_NoOutliers!CAG46,MID(data_NoOutliers!CAG46,2,99)/2),"")</f>
        <v/>
      </c>
      <c r="CMW46" s="4" t="str">
        <f>IFERROR(IF(N(data_NoOutliers!CAH46),data_NoOutliers!CAH46,MID(data_NoOutliers!CAH46,2,99)/2),"")</f>
        <v/>
      </c>
      <c r="CMX46" s="4" t="str">
        <f>IFERROR(IF(N(data_NoOutliers!CAI46),data_NoOutliers!CAI46,MID(data_NoOutliers!CAI46,2,99)/2),"")</f>
        <v/>
      </c>
      <c r="CMY46" s="4" t="str">
        <f>IFERROR(IF(N(data_NoOutliers!CAJ46),data_NoOutliers!CAJ46,MID(data_NoOutliers!CAJ46,2,99)/2),"")</f>
        <v/>
      </c>
      <c r="CMZ46" s="4" t="str">
        <f>IFERROR(IF(N(data_NoOutliers!CAK46),data_NoOutliers!CAK46,MID(data_NoOutliers!CAK46,2,99)/2),"")</f>
        <v/>
      </c>
      <c r="CNA46" s="4" t="str">
        <f>IFERROR(IF(N(data_NoOutliers!CAL46),data_NoOutliers!CAL46,MID(data_NoOutliers!CAL46,2,99)/2),"")</f>
        <v/>
      </c>
      <c r="CNB46" s="4" t="str">
        <f>IFERROR(IF(N(data_NoOutliers!CAM46),data_NoOutliers!CAM46,MID(data_NoOutliers!CAM46,2,99)/2),"")</f>
        <v/>
      </c>
      <c r="CNC46" s="4" t="str">
        <f>IFERROR(IF(N(data_NoOutliers!CAN46),data_NoOutliers!CAN46,MID(data_NoOutliers!CAN46,2,99)/2),"")</f>
        <v/>
      </c>
      <c r="CND46" s="4" t="str">
        <f>IFERROR(IF(N(data_NoOutliers!CAO46),data_NoOutliers!CAO46,MID(data_NoOutliers!CAO46,2,99)/2),"")</f>
        <v/>
      </c>
      <c r="CNE46" s="4" t="str">
        <f>IFERROR(IF(N(data_NoOutliers!CAP46),data_NoOutliers!CAP46,MID(data_NoOutliers!CAP46,2,99)/2),"")</f>
        <v/>
      </c>
      <c r="CNF46" s="4" t="str">
        <f>IFERROR(IF(N(data_NoOutliers!CAQ46),data_NoOutliers!CAQ46,MID(data_NoOutliers!CAQ46,2,99)/2),"")</f>
        <v/>
      </c>
      <c r="CNG46" s="4" t="str">
        <f>IFERROR(IF(N(data_NoOutliers!CAR46),data_NoOutliers!CAR46,MID(data_NoOutliers!CAR46,2,99)/2),"")</f>
        <v/>
      </c>
      <c r="CNH46" s="4" t="str">
        <f>IFERROR(IF(N(data_NoOutliers!CAS46),data_NoOutliers!CAS46,MID(data_NoOutliers!CAS46,2,99)/2),"")</f>
        <v/>
      </c>
      <c r="CNI46" s="4" t="str">
        <f>IFERROR(IF(N(data_NoOutliers!CAT46),data_NoOutliers!CAT46,MID(data_NoOutliers!CAT46,2,99)/2),"")</f>
        <v/>
      </c>
      <c r="CNJ46" s="4" t="str">
        <f>IFERROR(IF(N(data_NoOutliers!CAU46),data_NoOutliers!CAU46,MID(data_NoOutliers!CAU46,2,99)/2),"")</f>
        <v/>
      </c>
      <c r="CNK46" s="4" t="str">
        <f>IFERROR(IF(N(data_NoOutliers!CAV46),data_NoOutliers!CAV46,MID(data_NoOutliers!CAV46,2,99)/2),"")</f>
        <v/>
      </c>
      <c r="CNL46" s="4" t="str">
        <f>IFERROR(IF(N(data_NoOutliers!CAW46),data_NoOutliers!CAW46,MID(data_NoOutliers!CAW46,2,99)/2),"")</f>
        <v/>
      </c>
      <c r="CNM46" s="4" t="str">
        <f>IFERROR(IF(N(data_NoOutliers!CAX46),data_NoOutliers!CAX46,MID(data_NoOutliers!CAX46,2,99)/2),"")</f>
        <v/>
      </c>
      <c r="CNN46" s="4" t="str">
        <f>IFERROR(IF(N(data_NoOutliers!CAY46),data_NoOutliers!CAY46,MID(data_NoOutliers!CAY46,2,99)/2),"")</f>
        <v/>
      </c>
      <c r="CNO46" s="4" t="str">
        <f>IFERROR(IF(N(data_NoOutliers!CAZ46),data_NoOutliers!CAZ46,MID(data_NoOutliers!CAZ46,2,99)/2),"")</f>
        <v/>
      </c>
      <c r="CNP46" s="4" t="str">
        <f>IFERROR(IF(N(data_NoOutliers!CBA46),data_NoOutliers!CBA46,MID(data_NoOutliers!CBA46,2,99)/2),"")</f>
        <v/>
      </c>
      <c r="CNQ46" s="4" t="str">
        <f>IFERROR(IF(N(data_NoOutliers!CBB46),data_NoOutliers!CBB46,MID(data_NoOutliers!CBB46,2,99)/2),"")</f>
        <v/>
      </c>
      <c r="CNR46" s="4" t="str">
        <f>IFERROR(IF(N(data_NoOutliers!CBC46),data_NoOutliers!CBC46,MID(data_NoOutliers!CBC46,2,99)/2),"")</f>
        <v/>
      </c>
      <c r="CNS46" s="4" t="str">
        <f>IFERROR(IF(N(data_NoOutliers!CBD46),data_NoOutliers!CBD46,MID(data_NoOutliers!CBD46,2,99)/2),"")</f>
        <v/>
      </c>
      <c r="CNT46" s="4" t="str">
        <f>IFERROR(IF(N(data_NoOutliers!CBE46),data_NoOutliers!CBE46,MID(data_NoOutliers!CBE46,2,99)/2),"")</f>
        <v/>
      </c>
      <c r="CNU46" s="4" t="str">
        <f>IFERROR(IF(N(data_NoOutliers!CBF46),data_NoOutliers!CBF46,MID(data_NoOutliers!CBF46,2,99)/2),"")</f>
        <v/>
      </c>
      <c r="CNV46" s="4" t="str">
        <f>IFERROR(IF(N(data_NoOutliers!CBG46),data_NoOutliers!CBG46,MID(data_NoOutliers!CBG46,2,99)/2),"")</f>
        <v/>
      </c>
      <c r="CNW46" s="4" t="str">
        <f>IFERROR(IF(N(data_NoOutliers!CBH46),data_NoOutliers!CBH46,MID(data_NoOutliers!CBH46,2,99)/2),"")</f>
        <v/>
      </c>
      <c r="CNX46" s="4" t="str">
        <f>IFERROR(IF(N(data_NoOutliers!CBI46),data_NoOutliers!CBI46,MID(data_NoOutliers!CBI46,2,99)/2),"")</f>
        <v/>
      </c>
      <c r="CNY46" s="4" t="str">
        <f>IFERROR(IF(N(data_NoOutliers!CBJ46),data_NoOutliers!CBJ46,MID(data_NoOutliers!CBJ46,2,99)/2),"")</f>
        <v/>
      </c>
      <c r="CNZ46" s="4" t="str">
        <f>IFERROR(IF(N(data_NoOutliers!CBK46),data_NoOutliers!CBK46,MID(data_NoOutliers!CBK46,2,99)/2),"")</f>
        <v/>
      </c>
      <c r="COA46" s="4" t="str">
        <f>IFERROR(IF(N(data_NoOutliers!CBL46),data_NoOutliers!CBL46,MID(data_NoOutliers!CBL46,2,99)/2),"")</f>
        <v/>
      </c>
      <c r="COB46" s="4" t="str">
        <f>IFERROR(IF(N(data_NoOutliers!CBM46),data_NoOutliers!CBM46,MID(data_NoOutliers!CBM46,2,99)/2),"")</f>
        <v/>
      </c>
      <c r="COC46" s="4" t="str">
        <f>IFERROR(IF(N(data_NoOutliers!CBN46),data_NoOutliers!CBN46,MID(data_NoOutliers!CBN46,2,99)/2),"")</f>
        <v/>
      </c>
      <c r="COD46" s="4" t="str">
        <f>IFERROR(IF(N(data_NoOutliers!CBO46),data_NoOutliers!CBO46,MID(data_NoOutliers!CBO46,2,99)/2),"")</f>
        <v/>
      </c>
      <c r="COE46" s="4" t="str">
        <f>IFERROR(IF(N(data_NoOutliers!CBP46),data_NoOutliers!CBP46,MID(data_NoOutliers!CBP46,2,99)/2),"")</f>
        <v/>
      </c>
      <c r="COF46" s="4" t="str">
        <f>IFERROR(IF(N(data_NoOutliers!CBQ46),data_NoOutliers!CBQ46,MID(data_NoOutliers!CBQ46,2,99)/2),"")</f>
        <v/>
      </c>
      <c r="COG46" s="4" t="str">
        <f>IFERROR(IF(N(data_NoOutliers!CBR46),data_NoOutliers!CBR46,MID(data_NoOutliers!CBR46,2,99)/2),"")</f>
        <v/>
      </c>
      <c r="COH46" s="4" t="str">
        <f>IFERROR(IF(N(data_NoOutliers!CBS46),data_NoOutliers!CBS46,MID(data_NoOutliers!CBS46,2,99)/2),"")</f>
        <v/>
      </c>
      <c r="COI46" s="4" t="str">
        <f>IFERROR(IF(N(data_NoOutliers!CBT46),data_NoOutliers!CBT46,MID(data_NoOutliers!CBT46,2,99)/2),"")</f>
        <v/>
      </c>
      <c r="COJ46" s="4" t="str">
        <f>IFERROR(IF(N(data_NoOutliers!CBU46),data_NoOutliers!CBU46,MID(data_NoOutliers!CBU46,2,99)/2),"")</f>
        <v/>
      </c>
      <c r="COK46" s="4" t="str">
        <f>IFERROR(IF(N(data_NoOutliers!CBV46),data_NoOutliers!CBV46,MID(data_NoOutliers!CBV46,2,99)/2),"")</f>
        <v/>
      </c>
      <c r="COL46" s="4" t="str">
        <f>IFERROR(IF(N(data_NoOutliers!CBW46),data_NoOutliers!CBW46,MID(data_NoOutliers!CBW46,2,99)/2),"")</f>
        <v/>
      </c>
      <c r="COM46" s="4" t="str">
        <f>IFERROR(IF(N(data_NoOutliers!CBX46),data_NoOutliers!CBX46,MID(data_NoOutliers!CBX46,2,99)/2),"")</f>
        <v/>
      </c>
      <c r="CON46" s="4" t="str">
        <f>IFERROR(IF(N(data_NoOutliers!CBY46),data_NoOutliers!CBY46,MID(data_NoOutliers!CBY46,2,99)/2),"")</f>
        <v/>
      </c>
      <c r="COO46" s="4" t="str">
        <f>IFERROR(IF(N(data_NoOutliers!CBZ46),data_NoOutliers!CBZ46,MID(data_NoOutliers!CBZ46,2,99)/2),"")</f>
        <v/>
      </c>
      <c r="COP46" s="4" t="str">
        <f>IFERROR(IF(N(data_NoOutliers!CCA46),data_NoOutliers!CCA46,MID(data_NoOutliers!CCA46,2,99)/2),"")</f>
        <v/>
      </c>
      <c r="COQ46" s="4" t="str">
        <f>IFERROR(IF(N(data_NoOutliers!CCB46),data_NoOutliers!CCB46,MID(data_NoOutliers!CCB46,2,99)/2),"")</f>
        <v/>
      </c>
      <c r="COR46" s="4" t="str">
        <f>IFERROR(IF(N(data_NoOutliers!CCC46),data_NoOutliers!CCC46,MID(data_NoOutliers!CCC46,2,99)/2),"")</f>
        <v/>
      </c>
      <c r="COS46" s="4" t="str">
        <f>IFERROR(IF(N(data_NoOutliers!CCD46),data_NoOutliers!CCD46,MID(data_NoOutliers!CCD46,2,99)/2),"")</f>
        <v/>
      </c>
      <c r="COT46" s="4" t="str">
        <f>IFERROR(IF(N(data_NoOutliers!CCE46),data_NoOutliers!CCE46,MID(data_NoOutliers!CCE46,2,99)/2),"")</f>
        <v/>
      </c>
      <c r="COU46" s="4" t="str">
        <f>IFERROR(IF(N(data_NoOutliers!CCF46),data_NoOutliers!CCF46,MID(data_NoOutliers!CCF46,2,99)/2),"")</f>
        <v/>
      </c>
      <c r="COV46" s="4" t="str">
        <f>IFERROR(IF(N(data_NoOutliers!CCG46),data_NoOutliers!CCG46,MID(data_NoOutliers!CCG46,2,99)/2),"")</f>
        <v/>
      </c>
      <c r="COW46" s="4" t="str">
        <f>IFERROR(IF(N(data_NoOutliers!CCH46),data_NoOutliers!CCH46,MID(data_NoOutliers!CCH46,2,99)/2),"")</f>
        <v/>
      </c>
      <c r="COX46" s="4" t="str">
        <f>IFERROR(IF(N(data_NoOutliers!CCI46),data_NoOutliers!CCI46,MID(data_NoOutliers!CCI46,2,99)/2),"")</f>
        <v/>
      </c>
      <c r="COY46" s="4" t="str">
        <f>IFERROR(IF(N(data_NoOutliers!CCJ46),data_NoOutliers!CCJ46,MID(data_NoOutliers!CCJ46,2,99)/2),"")</f>
        <v/>
      </c>
      <c r="COZ46" s="4" t="str">
        <f>IFERROR(IF(N(data_NoOutliers!CCK46),data_NoOutliers!CCK46,MID(data_NoOutliers!CCK46,2,99)/2),"")</f>
        <v/>
      </c>
      <c r="CPA46" s="4" t="str">
        <f>IFERROR(IF(N(data_NoOutliers!CCL46),data_NoOutliers!CCL46,MID(data_NoOutliers!CCL46,2,99)/2),"")</f>
        <v/>
      </c>
      <c r="CPB46" s="4" t="str">
        <f>IFERROR(IF(N(data_NoOutliers!CCM46),data_NoOutliers!CCM46,MID(data_NoOutliers!CCM46,2,99)/2),"")</f>
        <v/>
      </c>
      <c r="CPC46" s="4" t="str">
        <f>IFERROR(IF(N(data_NoOutliers!CCN46),data_NoOutliers!CCN46,MID(data_NoOutliers!CCN46,2,99)/2),"")</f>
        <v/>
      </c>
      <c r="CPD46" s="4" t="str">
        <f>IFERROR(IF(N(data_NoOutliers!CCO46),data_NoOutliers!CCO46,MID(data_NoOutliers!CCO46,2,99)/2),"")</f>
        <v/>
      </c>
      <c r="CPE46" s="4" t="str">
        <f>IFERROR(IF(N(data_NoOutliers!CCP46),data_NoOutliers!CCP46,MID(data_NoOutliers!CCP46,2,99)/2),"")</f>
        <v/>
      </c>
      <c r="CPF46" s="4" t="str">
        <f>IFERROR(IF(N(data_NoOutliers!CCQ46),data_NoOutliers!CCQ46,MID(data_NoOutliers!CCQ46,2,99)/2),"")</f>
        <v/>
      </c>
      <c r="CPG46" s="4" t="str">
        <f>IFERROR(IF(N(data_NoOutliers!CCR46),data_NoOutliers!CCR46,MID(data_NoOutliers!CCR46,2,99)/2),"")</f>
        <v/>
      </c>
      <c r="CPH46" s="4" t="str">
        <f>IFERROR(IF(N(data_NoOutliers!CCS46),data_NoOutliers!CCS46,MID(data_NoOutliers!CCS46,2,99)/2),"")</f>
        <v/>
      </c>
      <c r="CPI46" s="4" t="str">
        <f>IFERROR(IF(N(data_NoOutliers!CCT46),data_NoOutliers!CCT46,MID(data_NoOutliers!CCT46,2,99)/2),"")</f>
        <v/>
      </c>
      <c r="CPJ46" s="4" t="str">
        <f>IFERROR(IF(N(data_NoOutliers!CCU46),data_NoOutliers!CCU46,MID(data_NoOutliers!CCU46,2,99)/2),"")</f>
        <v/>
      </c>
    </row>
    <row r="47" spans="1:2454" x14ac:dyDescent="0.25">
      <c r="A47" s="1" t="s">
        <v>170</v>
      </c>
      <c r="B47" s="24" t="s">
        <v>167</v>
      </c>
      <c r="C47" s="87">
        <v>0.5</v>
      </c>
      <c r="D47" s="126">
        <f t="shared" si="0"/>
        <v>0.31623655913978499</v>
      </c>
      <c r="E47" s="135" t="s">
        <v>5</v>
      </c>
      <c r="F47" s="130" cm="1">
        <f t="array" ref="F47">2*_xlfn.STDEV.S(IF(ISNUMBER(SEARCH("*Intake*",$AP$4:$XFD$4)),$AP47:$XFD47))</f>
        <v>0.98445484352682788</v>
      </c>
      <c r="G47" s="127">
        <f t="shared" si="1"/>
        <v>0.38261224489795914</v>
      </c>
      <c r="H47" s="127" t="s">
        <v>5</v>
      </c>
      <c r="I47" s="131" cm="1">
        <f t="array" ref="I47">2*_xlfn.STDEV.S(IF($AP$4:$XFD$4="Harbour mode: Intake seawater ",AP47:XFD47))</f>
        <v>1.3437140578961562</v>
      </c>
      <c r="J47" s="127">
        <f t="shared" si="2"/>
        <v>0.24231818181818185</v>
      </c>
      <c r="K47" s="127" t="s">
        <v>5</v>
      </c>
      <c r="L47" s="129" cm="1">
        <f t="array" ref="L47">2*_xlfn.STDEV.S(IF($AP$4:$XFD$4="Transit, full speed: Intake seawater ",AP47:XFD47))</f>
        <v>0.12477982300167662</v>
      </c>
      <c r="M47" s="136">
        <f t="shared" si="3"/>
        <v>0.53866058394160565</v>
      </c>
      <c r="N47" s="243" t="s">
        <v>5</v>
      </c>
      <c r="O47" s="236" cm="1">
        <f t="array" ref="O47">2*_xlfn.STDEV.S(IF(ISNUMBER(SEARCH("*before cleaning*",$AP$4:$XFD$4)),AP47:XFD47))</f>
        <v>5.9082917668286417</v>
      </c>
      <c r="P47" s="245">
        <f t="shared" si="4"/>
        <v>0.24616423357664244</v>
      </c>
      <c r="Q47" s="245">
        <f t="shared" si="5"/>
        <v>18.869116805593638</v>
      </c>
      <c r="R47" s="453">
        <f t="shared" si="6"/>
        <v>0.63307386363636386</v>
      </c>
      <c r="S47" s="244" t="s">
        <v>5</v>
      </c>
      <c r="T47" s="454" cm="1">
        <f t="array" ref="T47">2*_xlfn.STDEV.S(IF(ISNUMBER(SEARCH("*Transit, full speed: After*",$AP$4:$XFD$4)),AP47:XFD47))</f>
        <v>7.328580451744795</v>
      </c>
      <c r="U47" s="728">
        <f>(Z47*'Sampling information'!$O$62)+(AJ47*'Sampling information'!$V$62)</f>
        <v>49.958907017368233</v>
      </c>
      <c r="V47" s="246">
        <f t="shared" si="7"/>
        <v>1.039545454545455</v>
      </c>
      <c r="W47" s="247" t="s">
        <v>5</v>
      </c>
      <c r="X47" s="248" cm="1">
        <f t="array" ref="X47">2*_xlfn.STDEV.S(IF(ISNUMBER(SEARCH("*ME scrubber*",$AP$4:$XFD$4)),AP47:XFD47))</f>
        <v>10.358335391585204</v>
      </c>
      <c r="Y47" s="249">
        <f t="shared" si="8"/>
        <v>0.79722727272727301</v>
      </c>
      <c r="Z47" s="331">
        <f t="shared" si="9"/>
        <v>61.837085345330095</v>
      </c>
      <c r="AA47" s="255">
        <f t="shared" si="10"/>
        <v>0.30168279569892476</v>
      </c>
      <c r="AB47" s="253" t="s">
        <v>5</v>
      </c>
      <c r="AC47" s="254" cm="1">
        <f t="array" ref="AC47">2*_xlfn.STDEV.S(IF(ISNUMBER(SEARCH("*After AE scrubber*",$AP$4:$XFD$4)),AP47:XFD47))</f>
        <v>0.86438801906252227</v>
      </c>
      <c r="AD47" s="118">
        <f t="shared" si="11"/>
        <v>-1.455376344086021E-2</v>
      </c>
      <c r="AE47" s="251">
        <f t="shared" si="12"/>
        <v>-1.4598145465397465</v>
      </c>
      <c r="AF47" s="253">
        <f t="shared" si="13"/>
        <v>0.22660227272727276</v>
      </c>
      <c r="AG47" s="253" t="s">
        <v>5</v>
      </c>
      <c r="AH47" s="254" cm="1">
        <f t="array" ref="AH47">2*_xlfn.STDEV.S(IF($AP$4:$XFD$4="Transit, full speed: After AE scrubber, but before cleaning ",AP47:XFD47))</f>
        <v>0.13268192066699036</v>
      </c>
      <c r="AI47" s="118">
        <f t="shared" si="14"/>
        <v>-1.5715909090909089E-2</v>
      </c>
      <c r="AJ47" s="251">
        <f t="shared" si="15"/>
        <v>-2.2809849670866957</v>
      </c>
      <c r="AK47" s="255">
        <f t="shared" si="16"/>
        <v>0.36910204081632653</v>
      </c>
      <c r="AL47" s="253" t="s">
        <v>5</v>
      </c>
      <c r="AM47" s="256" cm="1">
        <f t="array" ref="AM47">2*_xlfn.STDEV.S(IF($AP$4:$XFD$4="Harbour mode: After AE scrubber, but before cleaning ",AP47:XFD47))</f>
        <v>1.1734859212973086</v>
      </c>
      <c r="AN47" s="252">
        <f t="shared" si="17"/>
        <v>-1.351020408163265E-2</v>
      </c>
      <c r="AO47" s="251">
        <f t="shared" si="18"/>
        <v>-0.72243702604860771</v>
      </c>
      <c r="AP47" s="303">
        <f>IF(N(data_NoOutliers!G47),data_NoOutliers!G47,"")</f>
        <v>0.25</v>
      </c>
      <c r="AQ47" s="303">
        <f>IF(N(data_NoOutliers!H47),data_NoOutliers!H47,"")</f>
        <v>0.25</v>
      </c>
      <c r="AR47" s="292">
        <f t="shared" si="21"/>
        <v>0</v>
      </c>
      <c r="AS47" s="304">
        <f t="shared" si="22"/>
        <v>0</v>
      </c>
      <c r="AT47" s="303">
        <f>IF(N(data_NoOutliers!I47),data_NoOutliers!I47,"")</f>
        <v>0.25</v>
      </c>
      <c r="AU47" s="303">
        <f>IF(N(data_NoOutliers!J47),data_NoOutliers!J47,"")</f>
        <v>0.25</v>
      </c>
      <c r="AV47" s="292">
        <f t="shared" si="23"/>
        <v>0</v>
      </c>
      <c r="AW47" s="304">
        <f t="shared" si="24"/>
        <v>0</v>
      </c>
      <c r="AX47" s="303">
        <f>IF(N(data_NoOutliers!K47),data_NoOutliers!K47,"")</f>
        <v>0.25</v>
      </c>
      <c r="AY47" s="292">
        <f t="shared" si="25"/>
        <v>0</v>
      </c>
      <c r="AZ47" s="304">
        <f t="shared" si="26"/>
        <v>0</v>
      </c>
      <c r="BA47" s="303">
        <f>IF(N(data_NoOutliers!L47),data_NoOutliers!L47,"")</f>
        <v>0.25</v>
      </c>
      <c r="BB47" s="303">
        <f>IF(N(data_NoOutliers!M47),data_NoOutliers!M47,"")</f>
        <v>0.25</v>
      </c>
      <c r="BC47" s="127">
        <f t="shared" si="27"/>
        <v>0</v>
      </c>
      <c r="BD47" s="305">
        <f t="shared" si="28"/>
        <v>0</v>
      </c>
      <c r="BE47" s="303">
        <f>IF(N(data_NoOutliers!N47),data_NoOutliers!N47,"")</f>
        <v>0.25</v>
      </c>
      <c r="BF47" s="303">
        <f>IF(N(data_NoOutliers!O47),data_NoOutliers!O47,"")</f>
        <v>0.25</v>
      </c>
      <c r="BG47" s="127">
        <f t="shared" si="29"/>
        <v>0</v>
      </c>
      <c r="BH47" s="305">
        <f t="shared" si="30"/>
        <v>0</v>
      </c>
      <c r="BI47" s="303">
        <f>IF(N(data_NoOutliers!P47),data_NoOutliers!P47,"")</f>
        <v>0.25</v>
      </c>
      <c r="BJ47" s="127">
        <f t="shared" si="31"/>
        <v>0</v>
      </c>
      <c r="BK47" s="305">
        <f t="shared" si="32"/>
        <v>0</v>
      </c>
      <c r="BL47" s="303">
        <f>IF(N(data_NoOutliers!Q47),data_NoOutliers!Q47,"")</f>
        <v>0.25</v>
      </c>
      <c r="BM47" s="303">
        <f>IF(N(data_NoOutliers!R47),data_NoOutliers!R47,"")</f>
        <v>0.25</v>
      </c>
      <c r="BN47" s="118">
        <f t="shared" si="33"/>
        <v>0</v>
      </c>
      <c r="BO47" s="306">
        <f t="shared" si="34"/>
        <v>0</v>
      </c>
      <c r="BP47" s="303">
        <f>IF(N(data_NoOutliers!S47),data_NoOutliers!S47,"")</f>
        <v>0.25</v>
      </c>
      <c r="BQ47" s="303">
        <f>IF(N(data_NoOutliers!T47),data_NoOutliers!T47,"")</f>
        <v>1.08</v>
      </c>
      <c r="BR47" s="118">
        <f t="shared" si="35"/>
        <v>0.83000000000000007</v>
      </c>
      <c r="BS47" s="306">
        <f t="shared" si="36"/>
        <v>34.10217391304348</v>
      </c>
      <c r="BT47" s="303">
        <f>IF(N(data_NoOutliers!U47),data_NoOutliers!U47,"")</f>
        <v>0.25</v>
      </c>
      <c r="BU47" s="118">
        <f t="shared" si="37"/>
        <v>0</v>
      </c>
      <c r="BV47" s="306">
        <f t="shared" si="38"/>
        <v>0</v>
      </c>
      <c r="BW47" s="303" t="str">
        <f>IF(N(data_NoOutliers!V47),data_NoOutliers!V47,"")</f>
        <v/>
      </c>
      <c r="BX47" s="303" t="str">
        <f>IF(N(data_NoOutliers!W47),data_NoOutliers!W47,"")</f>
        <v/>
      </c>
      <c r="BY47" s="307" t="str">
        <f t="shared" si="39"/>
        <v/>
      </c>
      <c r="BZ47" s="308" t="str">
        <f t="shared" si="40"/>
        <v/>
      </c>
      <c r="CA47" s="303" t="str">
        <f>IF(N(data_NoOutliers!X47),data_NoOutliers!X47,"")</f>
        <v/>
      </c>
      <c r="CB47" s="307" t="str">
        <f t="shared" si="41"/>
        <v/>
      </c>
      <c r="CC47" s="308" t="str">
        <f t="shared" si="338"/>
        <v/>
      </c>
      <c r="CD47" s="303">
        <f>IF(N(data_NoOutliers!Y47),data_NoOutliers!Y47,"")</f>
        <v>0.25</v>
      </c>
      <c r="CE47" s="303">
        <f>IF(N(data_NoOutliers!Z47),data_NoOutliers!Z47,"")</f>
        <v>0.25</v>
      </c>
      <c r="CF47" s="292">
        <f t="shared" si="43"/>
        <v>0</v>
      </c>
      <c r="CG47" s="304">
        <f t="shared" si="44"/>
        <v>0</v>
      </c>
      <c r="CH47" s="303">
        <f>IF(N(data_NoOutliers!AA47),data_NoOutliers!AA47,"")</f>
        <v>0.25</v>
      </c>
      <c r="CI47" s="303">
        <f>IF(N(data_NoOutliers!AB47),data_NoOutliers!AB47,"")</f>
        <v>0.25</v>
      </c>
      <c r="CJ47" s="292">
        <f t="shared" si="45"/>
        <v>0</v>
      </c>
      <c r="CK47" s="304">
        <f t="shared" si="46"/>
        <v>0</v>
      </c>
      <c r="CL47" s="303">
        <f>IF(N(data_NoOutliers!AC47),data_NoOutliers!AC47,"")</f>
        <v>0.25</v>
      </c>
      <c r="CM47" s="292">
        <f t="shared" si="47"/>
        <v>0</v>
      </c>
      <c r="CN47" s="304">
        <f t="shared" si="48"/>
        <v>0</v>
      </c>
      <c r="CO47" s="303">
        <f>IF(N(data_NoOutliers!AD47),data_NoOutliers!AD47,"")</f>
        <v>0.25</v>
      </c>
      <c r="CP47" s="303">
        <f>IF(N(data_NoOutliers!AE47),data_NoOutliers!AE47,"")</f>
        <v>0.25</v>
      </c>
      <c r="CQ47" s="118">
        <f t="shared" si="49"/>
        <v>0</v>
      </c>
      <c r="CR47" s="306">
        <f t="shared" si="50"/>
        <v>0</v>
      </c>
      <c r="CS47" s="303">
        <f>IF(N(data_NoOutliers!AF47),data_NoOutliers!AF47,"")</f>
        <v>0.25</v>
      </c>
      <c r="CT47" s="303">
        <f>IF(N(data_NoOutliers!AG47),data_NoOutliers!AG47,"")</f>
        <v>0.25</v>
      </c>
      <c r="CU47" s="118">
        <f t="shared" si="51"/>
        <v>0</v>
      </c>
      <c r="CV47" s="306">
        <f t="shared" si="52"/>
        <v>0</v>
      </c>
      <c r="CW47" s="303">
        <f>IF(N(data_NoOutliers!AH47),data_NoOutliers!AH47,"")</f>
        <v>0.25</v>
      </c>
      <c r="CX47" s="118">
        <f t="shared" si="53"/>
        <v>0</v>
      </c>
      <c r="CY47" s="341">
        <f t="shared" si="54"/>
        <v>0</v>
      </c>
      <c r="CZ47" s="303">
        <f>IF(N(data_NoOutliers!AI47),data_NoOutliers!AI47,"")</f>
        <v>1.92</v>
      </c>
      <c r="DA47" s="303">
        <f>IF(N(data_NoOutliers!AJ47),data_NoOutliers!AJ47,"")</f>
        <v>0.25</v>
      </c>
      <c r="DB47" s="307">
        <f t="shared" si="55"/>
        <v>-1.67</v>
      </c>
      <c r="DC47" s="308">
        <f t="shared" si="56"/>
        <v>-117.004375</v>
      </c>
      <c r="DD47" s="303">
        <f>IF(N(data_NoOutliers!AK47),data_NoOutliers!AK47,"")</f>
        <v>0.25</v>
      </c>
      <c r="DE47" s="303">
        <f>IF(N(data_NoOutliers!AL47),data_NoOutliers!AL47,"")</f>
        <v>0.25</v>
      </c>
      <c r="DF47" s="307">
        <f t="shared" si="57"/>
        <v>0</v>
      </c>
      <c r="DG47" s="307">
        <f t="shared" si="58"/>
        <v>0</v>
      </c>
      <c r="DH47" s="303">
        <f>IF(N(data_NoOutliers!AM47),data_NoOutliers!AM47,"")</f>
        <v>0.25</v>
      </c>
      <c r="DI47" s="307">
        <f t="shared" si="59"/>
        <v>0</v>
      </c>
      <c r="DJ47" s="308">
        <f t="shared" si="60"/>
        <v>0</v>
      </c>
      <c r="DK47" s="303">
        <f>IF(N(data_NoOutliers!AN47),data_NoOutliers!AN47,"")</f>
        <v>0.25</v>
      </c>
      <c r="DL47" s="303">
        <f>IF(N(data_NoOutliers!AO47),data_NoOutliers!AO47,"")</f>
        <v>0.25</v>
      </c>
      <c r="DM47" s="292">
        <f t="shared" si="61"/>
        <v>0</v>
      </c>
      <c r="DN47" s="304">
        <f t="shared" si="62"/>
        <v>0</v>
      </c>
      <c r="DO47" s="303">
        <f>IF(N(data_NoOutliers!AP47),data_NoOutliers!AP47,"")</f>
        <v>0.25</v>
      </c>
      <c r="DP47" s="303">
        <f>IF(N(data_NoOutliers!AQ47),data_NoOutliers!AQ47,"")</f>
        <v>0.25</v>
      </c>
      <c r="DQ47" s="311">
        <f t="shared" si="63"/>
        <v>0</v>
      </c>
      <c r="DR47" s="312">
        <f t="shared" si="64"/>
        <v>0</v>
      </c>
      <c r="DS47" s="303">
        <f>IF(N(data_NoOutliers!AR47),data_NoOutliers!AR47,"")</f>
        <v>0.25</v>
      </c>
      <c r="DT47" s="303">
        <f>IF(N(data_NoOutliers!AS47),data_NoOutliers!AS47,"")</f>
        <v>0.25</v>
      </c>
      <c r="DU47" s="311">
        <f t="shared" si="65"/>
        <v>0</v>
      </c>
      <c r="DV47" s="312">
        <f t="shared" si="66"/>
        <v>0</v>
      </c>
      <c r="DW47" s="303">
        <f>IF(N(data_NoOutliers!AT47),data_NoOutliers!AT47,"")</f>
        <v>0.25</v>
      </c>
      <c r="DX47" s="311">
        <f t="shared" si="67"/>
        <v>0</v>
      </c>
      <c r="DY47" s="312">
        <f t="shared" si="68"/>
        <v>0</v>
      </c>
      <c r="DZ47" s="303" t="str">
        <f>IF(N(data_NoOutliers!AU47),data_NoOutliers!AU47,"")</f>
        <v/>
      </c>
      <c r="EA47" s="303" t="str">
        <f>IF(N(data_NoOutliers!AV47),data_NoOutliers!AV47,"")</f>
        <v/>
      </c>
      <c r="EB47" s="313" t="str">
        <f t="shared" si="69"/>
        <v/>
      </c>
      <c r="EC47" s="314" t="str">
        <f t="shared" si="70"/>
        <v/>
      </c>
      <c r="ED47" s="303">
        <f>IF(N(data_NoOutliers!AW47),data_NoOutliers!AW47,"")</f>
        <v>0.25</v>
      </c>
      <c r="EE47" s="303">
        <f>IF(N(data_NoOutliers!AX47),data_NoOutliers!AX47,"")</f>
        <v>0.25</v>
      </c>
      <c r="EF47" s="315">
        <f t="shared" si="71"/>
        <v>0</v>
      </c>
      <c r="EG47" s="316">
        <f t="shared" si="72"/>
        <v>0</v>
      </c>
      <c r="EH47" s="303">
        <f>IF(N(data_NoOutliers!AY47),data_NoOutliers!AY47,"")</f>
        <v>0.25</v>
      </c>
      <c r="EI47" s="303">
        <f>IF(N(data_NoOutliers!AZ47),data_NoOutliers!AZ47,"")</f>
        <v>0.25</v>
      </c>
      <c r="EJ47" s="315">
        <f t="shared" si="73"/>
        <v>0</v>
      </c>
      <c r="EK47" s="316">
        <f t="shared" si="74"/>
        <v>0</v>
      </c>
      <c r="EL47" s="303">
        <f>IF(N(data_NoOutliers!BA47),data_NoOutliers!BA47,"")</f>
        <v>0.25</v>
      </c>
      <c r="EM47" s="315">
        <f t="shared" si="75"/>
        <v>0</v>
      </c>
      <c r="EN47" s="316">
        <f t="shared" si="76"/>
        <v>0</v>
      </c>
      <c r="EO47" s="303">
        <f>IF(N(data_NoOutliers!BB47),data_NoOutliers!BB47,"")</f>
        <v>0.25</v>
      </c>
      <c r="EP47" s="303">
        <f>IF(N(data_NoOutliers!BC47),data_NoOutliers!BC47,"")</f>
        <v>0.25</v>
      </c>
      <c r="EQ47" s="292">
        <f t="shared" si="77"/>
        <v>0</v>
      </c>
      <c r="ER47" s="304">
        <f t="shared" si="78"/>
        <v>0</v>
      </c>
      <c r="ES47" s="303">
        <f>IF(N(data_NoOutliers!BD47),data_NoOutliers!BD47,"")</f>
        <v>0.47099999999999997</v>
      </c>
      <c r="ET47" s="303">
        <f>IF(N(data_NoOutliers!BE47),data_NoOutliers!BE47,"")</f>
        <v>7.8E-2</v>
      </c>
      <c r="EU47" s="292">
        <f t="shared" si="79"/>
        <v>-0.39299999999999996</v>
      </c>
      <c r="EV47" s="304">
        <f t="shared" si="80"/>
        <v>-21.686024096385541</v>
      </c>
      <c r="EW47" s="303">
        <f>IF(N(data_NoOutliers!BF47),data_NoOutliers!BF47,"")</f>
        <v>1.9E-2</v>
      </c>
      <c r="EX47" s="292">
        <f t="shared" si="81"/>
        <v>-0.45199999999999996</v>
      </c>
      <c r="EY47" s="304">
        <f t="shared" si="82"/>
        <v>-56.152307692307687</v>
      </c>
      <c r="EZ47" s="303">
        <f>IF(N(data_NoOutliers!BG47),data_NoOutliers!BG47,"")</f>
        <v>0.25</v>
      </c>
      <c r="FA47" s="303">
        <f>IF(N(data_NoOutliers!BH47),data_NoOutliers!BH47,"")</f>
        <v>0.25</v>
      </c>
      <c r="FB47" s="313">
        <f t="shared" si="83"/>
        <v>0</v>
      </c>
      <c r="FC47" s="314">
        <f t="shared" si="84"/>
        <v>0</v>
      </c>
      <c r="FD47" s="303">
        <f>IF(N(data_NoOutliers!BI47),data_NoOutliers!BI47,"")</f>
        <v>0.25</v>
      </c>
      <c r="FE47" s="303">
        <f>IF(N(data_NoOutliers!BJ47),data_NoOutliers!BJ47,"")</f>
        <v>4.5999999999999999E-2</v>
      </c>
      <c r="FF47" s="309">
        <f t="shared" si="85"/>
        <v>-0.20400000000000001</v>
      </c>
      <c r="FG47" s="310">
        <f t="shared" si="86"/>
        <v>-13.422010707911957</v>
      </c>
      <c r="FH47" s="303">
        <f>IF(N(data_NoOutliers!BK47),data_NoOutliers!BK47,"")</f>
        <v>1.4999999999999999E-2</v>
      </c>
      <c r="FI47" s="309">
        <f t="shared" si="87"/>
        <v>-0.23499999999999999</v>
      </c>
      <c r="FJ47" s="310">
        <f t="shared" si="88"/>
        <v>-38.802976190476194</v>
      </c>
      <c r="FK47" s="303">
        <f>IF(N(data_NoOutliers!BL47),data_NoOutliers!BL47,"")</f>
        <v>0.25</v>
      </c>
      <c r="FL47" s="303">
        <f>IF(N(data_NoOutliers!BM47),data_NoOutliers!BM47,"")</f>
        <v>0.25</v>
      </c>
      <c r="FM47" s="307">
        <f t="shared" si="89"/>
        <v>0</v>
      </c>
      <c r="FN47" s="308">
        <f t="shared" si="90"/>
        <v>0</v>
      </c>
      <c r="FO47" s="303">
        <f>IF(N(data_NoOutliers!BN47),data_NoOutliers!BN47,"")</f>
        <v>0.25</v>
      </c>
      <c r="FP47" s="303">
        <f>IF(N(data_NoOutliers!BO47),data_NoOutliers!BO47,"")</f>
        <v>0.25</v>
      </c>
      <c r="FQ47" s="307">
        <f t="shared" si="91"/>
        <v>0</v>
      </c>
      <c r="FR47" s="308">
        <f t="shared" si="92"/>
        <v>0</v>
      </c>
      <c r="FS47" s="303">
        <f>IF(N(data_NoOutliers!BP47),data_NoOutliers!BP47,"")</f>
        <v>0.25</v>
      </c>
      <c r="FT47" s="307">
        <f t="shared" si="93"/>
        <v>0</v>
      </c>
      <c r="FU47" s="308">
        <f t="shared" si="94"/>
        <v>0</v>
      </c>
      <c r="FV47" s="303">
        <f>IF(N(data_NoOutliers!BQ47),data_NoOutliers!BQ47,"")</f>
        <v>8.9999999999999993E-3</v>
      </c>
      <c r="FW47" s="303">
        <f>IF(N(data_NoOutliers!BR47),data_NoOutliers!BR47,"")</f>
        <v>2.4E-2</v>
      </c>
      <c r="FX47" s="315">
        <f t="shared" si="95"/>
        <v>1.5000000000000001E-2</v>
      </c>
      <c r="FY47" s="316">
        <f t="shared" si="96"/>
        <v>1.6229166666666668</v>
      </c>
      <c r="FZ47" s="303">
        <f>IF(N(data_NoOutliers!BS47),data_NoOutliers!BS47,"")</f>
        <v>0.17</v>
      </c>
      <c r="GA47" s="303">
        <f>IF(N(data_NoOutliers!BT47),data_NoOutliers!BT47,"")</f>
        <v>9.2999999999999999E-2</v>
      </c>
      <c r="GB47" s="315">
        <f t="shared" si="97"/>
        <v>-7.7000000000000013E-2</v>
      </c>
      <c r="GC47" s="316">
        <f t="shared" si="98"/>
        <v>-4.2910727681920484</v>
      </c>
      <c r="GD47" s="303">
        <f>IF(N(data_NoOutliers!BU47),data_NoOutliers!BU47,"")</f>
        <v>6.4999999999999997E-3</v>
      </c>
      <c r="GE47" s="315">
        <f t="shared" si="99"/>
        <v>-0.16350000000000001</v>
      </c>
      <c r="GF47" s="316">
        <f t="shared" si="100"/>
        <v>-17.689791666666668</v>
      </c>
      <c r="GG47" s="303">
        <f>IF(N(data_NoOutliers!BV47),data_NoOutliers!BV47,"")</f>
        <v>6.0000000000000001E-3</v>
      </c>
      <c r="GH47" s="303">
        <f>IF(N(data_NoOutliers!BW47),data_NoOutliers!BW47,"")</f>
        <v>2.7E-2</v>
      </c>
      <c r="GI47" s="292">
        <f t="shared" si="101"/>
        <v>2.0999999999999998E-2</v>
      </c>
      <c r="GJ47" s="304">
        <f t="shared" si="102"/>
        <v>2.105833333333333</v>
      </c>
      <c r="GK47" s="303">
        <f>IF(N(data_NoOutliers!BX47),data_NoOutliers!BX47,"")</f>
        <v>8.0000000000000002E-3</v>
      </c>
      <c r="GL47" s="303">
        <f>IF(N(data_NoOutliers!BY47),data_NoOutliers!BY47,"")</f>
        <v>0.224</v>
      </c>
      <c r="GM47" s="292">
        <f t="shared" si="103"/>
        <v>0.216</v>
      </c>
      <c r="GN47" s="304">
        <f t="shared" si="104"/>
        <v>13.52967032967033</v>
      </c>
      <c r="GO47" s="303">
        <f>IF(N(data_NoOutliers!BZ47),data_NoOutliers!BZ47,"")</f>
        <v>5.7000000000000002E-2</v>
      </c>
      <c r="GP47" s="292">
        <f t="shared" si="105"/>
        <v>4.9000000000000002E-2</v>
      </c>
      <c r="GQ47" s="304">
        <f t="shared" si="106"/>
        <v>4.5256944444444445</v>
      </c>
      <c r="GR47" s="303">
        <f>IF(N(data_NoOutliers!CA47),data_NoOutliers!CA47,"")</f>
        <v>0.25</v>
      </c>
      <c r="GS47" s="303">
        <f>IF(N(data_NoOutliers!CB47),data_NoOutliers!CB47,"")</f>
        <v>0.25</v>
      </c>
      <c r="GT47" s="309">
        <f t="shared" si="107"/>
        <v>0</v>
      </c>
      <c r="GU47" s="310">
        <f t="shared" si="108"/>
        <v>0</v>
      </c>
      <c r="GV47" s="303">
        <f>IF(N(data_NoOutliers!CC47),data_NoOutliers!CC47,"")</f>
        <v>0.25</v>
      </c>
      <c r="GW47" s="303">
        <f>IF(N(data_NoOutliers!CD47),data_NoOutliers!CD47,"")</f>
        <v>0.25</v>
      </c>
      <c r="GX47" s="309">
        <f t="shared" si="19"/>
        <v>0</v>
      </c>
      <c r="GY47" s="310">
        <f t="shared" si="109"/>
        <v>0</v>
      </c>
      <c r="GZ47" s="303">
        <f>IF(N(data_NoOutliers!CE47),data_NoOutliers!CE47,"")</f>
        <v>0.25</v>
      </c>
      <c r="HA47" s="309">
        <f t="shared" si="20"/>
        <v>0</v>
      </c>
      <c r="HB47" s="310">
        <f t="shared" si="110"/>
        <v>0</v>
      </c>
      <c r="HC47" s="303">
        <f>IF(N(data_NoOutliers!CF47),data_NoOutliers!CF47,"")</f>
        <v>0.25</v>
      </c>
      <c r="HD47" s="303">
        <f>IF(N(data_NoOutliers!CG47),data_NoOutliers!CG47,"")</f>
        <v>0.25</v>
      </c>
      <c r="HE47" s="292">
        <f t="shared" si="111"/>
        <v>0</v>
      </c>
      <c r="HF47" s="304">
        <f t="shared" si="112"/>
        <v>0</v>
      </c>
      <c r="HG47" s="303">
        <f>IF(N(data_NoOutliers!CH47),data_NoOutliers!CH47,"")</f>
        <v>0.25</v>
      </c>
      <c r="HH47" s="303">
        <f>IF(N(data_NoOutliers!CI47),data_NoOutliers!CI47,"")</f>
        <v>0.01</v>
      </c>
      <c r="HI47" s="307">
        <f t="shared" si="113"/>
        <v>-0.24</v>
      </c>
      <c r="HJ47" s="308">
        <f t="shared" si="114"/>
        <v>-20.559395248380127</v>
      </c>
      <c r="HK47" s="303">
        <f>IF(N(data_NoOutliers!CJ47),data_NoOutliers!CJ47,"")</f>
        <v>0.25</v>
      </c>
      <c r="HL47" s="303">
        <f>IF(N(data_NoOutliers!CK47),data_NoOutliers!CK47,"")</f>
        <v>0.03</v>
      </c>
      <c r="HM47" s="307">
        <f t="shared" si="115"/>
        <v>-0.22</v>
      </c>
      <c r="HN47" s="308">
        <f t="shared" si="116"/>
        <v>-13.702910958904111</v>
      </c>
      <c r="HO47" s="303">
        <f>IF(N(data_NoOutliers!CL47),data_NoOutliers!CL47,"")</f>
        <v>0.17799999999999999</v>
      </c>
      <c r="HP47" s="307">
        <f t="shared" si="117"/>
        <v>-7.2000000000000008E-2</v>
      </c>
      <c r="HQ47" s="308">
        <f t="shared" si="118"/>
        <v>-6.0759574468085109</v>
      </c>
      <c r="HR47" s="303">
        <f>IF(N(data_NoOutliers!CM47),data_NoOutliers!CM47,"")</f>
        <v>0.25</v>
      </c>
      <c r="HS47" s="303">
        <f>IF(N(data_NoOutliers!CN47),data_NoOutliers!CN47,"")</f>
        <v>0.25</v>
      </c>
      <c r="HT47" s="317">
        <f t="shared" si="119"/>
        <v>0</v>
      </c>
      <c r="HU47" s="318">
        <f t="shared" si="120"/>
        <v>0</v>
      </c>
      <c r="HV47" s="303">
        <f>IF(N(data_NoOutliers!CO47),data_NoOutliers!CO47,"")</f>
        <v>0.25</v>
      </c>
      <c r="HW47" s="303">
        <f>IF(N(data_NoOutliers!CP47),data_NoOutliers!CP47,"")</f>
        <v>0.25</v>
      </c>
      <c r="HX47" s="317">
        <f t="shared" si="121"/>
        <v>0</v>
      </c>
      <c r="HY47" s="318">
        <f t="shared" si="122"/>
        <v>0</v>
      </c>
      <c r="HZ47" s="303">
        <f>IF(N(data_NoOutliers!CQ47),data_NoOutliers!CQ47,"")</f>
        <v>0.25</v>
      </c>
      <c r="IA47" s="317">
        <f t="shared" si="123"/>
        <v>0</v>
      </c>
      <c r="IB47" s="318">
        <f t="shared" si="124"/>
        <v>0</v>
      </c>
      <c r="IC47" s="303">
        <f>IF(N(data_NoOutliers!CR47),data_NoOutliers!CR47,"")</f>
        <v>0.25</v>
      </c>
      <c r="ID47" s="303">
        <f>IF(N(data_NoOutliers!CS47),data_NoOutliers!CS47,"")</f>
        <v>0.25</v>
      </c>
      <c r="IE47" s="127">
        <f t="shared" si="125"/>
        <v>0</v>
      </c>
      <c r="IF47" s="305">
        <f t="shared" si="126"/>
        <v>0</v>
      </c>
      <c r="IG47" s="303">
        <f>IF(N(data_NoOutliers!CT47),data_NoOutliers!CT47,"")</f>
        <v>0.25</v>
      </c>
      <c r="IH47" s="303">
        <f>IF(N(data_NoOutliers!CU47),data_NoOutliers!CU47,"")</f>
        <v>34.6</v>
      </c>
      <c r="II47" s="127">
        <f t="shared" si="127"/>
        <v>34.35</v>
      </c>
      <c r="IJ47" s="305">
        <f t="shared" si="128"/>
        <v>2692.4046242774566</v>
      </c>
      <c r="IK47" s="303">
        <f>IF(N(data_NoOutliers!CV47),data_NoOutliers!CV47,"")</f>
        <v>0.25</v>
      </c>
      <c r="IL47" s="127">
        <f t="shared" si="129"/>
        <v>0</v>
      </c>
      <c r="IM47" s="305">
        <f t="shared" si="130"/>
        <v>0</v>
      </c>
      <c r="IN47" s="303">
        <f>IF(N(data_NoOutliers!CW47),data_NoOutliers!CW47,"")</f>
        <v>3.9E-2</v>
      </c>
      <c r="IO47" s="303">
        <f>IF(N(data_NoOutliers!CX47),data_NoOutliers!CX47,"")</f>
        <v>7.0000000000000001E-3</v>
      </c>
      <c r="IP47" s="307">
        <f t="shared" si="131"/>
        <v>-3.2000000000000001E-2</v>
      </c>
      <c r="IQ47" s="308">
        <f t="shared" si="132"/>
        <v>-3.5246376811594198</v>
      </c>
      <c r="IR47" s="303">
        <f>IF(N(data_NoOutliers!CY47),data_NoOutliers!CY47,"")</f>
        <v>0.25</v>
      </c>
      <c r="IS47" s="303">
        <f>IF(N(data_NoOutliers!CZ47),data_NoOutliers!CZ47,"")</f>
        <v>0.25</v>
      </c>
      <c r="IT47" s="307">
        <f t="shared" si="133"/>
        <v>0</v>
      </c>
      <c r="IU47" s="308">
        <f t="shared" si="134"/>
        <v>0</v>
      </c>
      <c r="IV47" s="303">
        <f>IF(N(data_NoOutliers!DA47),data_NoOutliers!DA47,"")</f>
        <v>0.25</v>
      </c>
      <c r="IW47" s="307">
        <f t="shared" si="135"/>
        <v>0</v>
      </c>
      <c r="IX47" s="308">
        <f t="shared" si="136"/>
        <v>0</v>
      </c>
      <c r="IY47" s="303">
        <f>IFERROR(IF(N(data_NoOutliers!DB47),data_NoOutliers!DB47,MID(data_NoOutliers!DB47,2,99)/2),"")</f>
        <v>0.25</v>
      </c>
      <c r="IZ47" s="303">
        <f>IFERROR(IF(N(data_NoOutliers!DC47),data_NoOutliers!DC47,MID(data_NoOutliers!DC47,2,99)/2),"")</f>
        <v>0.25</v>
      </c>
      <c r="JA47" s="118">
        <f t="shared" si="137"/>
        <v>0</v>
      </c>
      <c r="JB47" s="306">
        <f t="shared" si="138"/>
        <v>0</v>
      </c>
      <c r="JC47" s="303">
        <f>IFERROR(IF(N(data_NoOutliers!DD47),data_NoOutliers!DD47,MID(data_NoOutliers!DD47,2,99)/2),"")</f>
        <v>0.25</v>
      </c>
      <c r="JD47" s="303">
        <f>IFERROR(IF(N(data_NoOutliers!DE47),data_NoOutliers!DE47,MID(data_NoOutliers!DE47,2,99)/2),"")</f>
        <v>0.45</v>
      </c>
      <c r="JE47" s="118">
        <f t="shared" si="139"/>
        <v>0.2</v>
      </c>
      <c r="JF47" s="306">
        <f t="shared" si="140"/>
        <v>11.545454545454547</v>
      </c>
      <c r="JG47" s="303">
        <f>IFERROR(IF(N(data_NoOutliers!DF47),data_NoOutliers!DF47,MID(data_NoOutliers!DF47,2,99)/2),"")</f>
        <v>0.25</v>
      </c>
      <c r="JH47" s="118">
        <f t="shared" si="141"/>
        <v>0</v>
      </c>
      <c r="JI47" s="306">
        <f t="shared" si="142"/>
        <v>0</v>
      </c>
      <c r="JJ47" s="303">
        <f>IFERROR(IF(N(data_NoOutliers!DG47),data_NoOutliers!DG47,MID(data_NoOutliers!DG47,2,99)/2),"")</f>
        <v>0.25</v>
      </c>
      <c r="JK47" s="303">
        <f>IFERROR(IF(N(data_NoOutliers!DH47),data_NoOutliers!DH47,MID(data_NoOutliers!DH47,2,99)/2),"")</f>
        <v>0.25</v>
      </c>
      <c r="JL47" s="309">
        <f t="shared" si="143"/>
        <v>0</v>
      </c>
      <c r="JM47" s="310">
        <f t="shared" si="144"/>
        <v>0</v>
      </c>
      <c r="JN47" s="303">
        <f>IFERROR(IF(N(data_NoOutliers!DI47),data_NoOutliers!DI47,MID(data_NoOutliers!DI47,2,99)/2),"")</f>
        <v>0.25</v>
      </c>
      <c r="JO47" s="303">
        <f>IFERROR(IF(N(data_NoOutliers!DJ47),data_NoOutliers!DJ47,MID(data_NoOutliers!DJ47,2,99)/2),"")</f>
        <v>0.25</v>
      </c>
      <c r="JP47" s="309">
        <f t="shared" si="145"/>
        <v>0</v>
      </c>
      <c r="JQ47" s="310">
        <f t="shared" si="146"/>
        <v>0</v>
      </c>
      <c r="JR47" s="303">
        <f>IFERROR(IF(N(data_NoOutliers!DK47),data_NoOutliers!DK47,MID(data_NoOutliers!DK47,2,99)/2),"")</f>
        <v>0.25</v>
      </c>
      <c r="JS47" s="309">
        <f t="shared" si="147"/>
        <v>0</v>
      </c>
      <c r="JT47" s="310">
        <f t="shared" si="148"/>
        <v>0</v>
      </c>
      <c r="JU47" s="303">
        <f>IFERROR(IF(N(data_NoOutliers!DL47),data_NoOutliers!DL47,MID(data_NoOutliers!DL47,2,99)/2),"")</f>
        <v>0.25</v>
      </c>
      <c r="JV47" s="303">
        <f>IFERROR(IF(N(data_NoOutliers!DM47),data_NoOutliers!DM47,MID(data_NoOutliers!DM47,2,99)/2),"")</f>
        <v>0.25</v>
      </c>
      <c r="JW47" s="292">
        <f t="shared" si="149"/>
        <v>0</v>
      </c>
      <c r="JX47" s="304">
        <f t="shared" si="150"/>
        <v>0</v>
      </c>
      <c r="JY47" s="303">
        <f>IFERROR(IF(N(data_NoOutliers!DN47),data_NoOutliers!DN47,MID(data_NoOutliers!DN47,2,99)/2),"")</f>
        <v>0.25</v>
      </c>
      <c r="JZ47" s="303">
        <f>IFERROR(IF(N(data_NoOutliers!DO47),data_NoOutliers!DO47,MID(data_NoOutliers!DO47,2,99)/2),"")</f>
        <v>0.25</v>
      </c>
      <c r="KA47" s="292">
        <f t="shared" si="151"/>
        <v>0</v>
      </c>
      <c r="KB47" s="304">
        <f t="shared" si="152"/>
        <v>0</v>
      </c>
      <c r="KC47" s="303">
        <f>IFERROR(IF(N(data_NoOutliers!DP47),data_NoOutliers!DP47,MID(data_NoOutliers!DP47,2,99)/2),"")</f>
        <v>0.25</v>
      </c>
      <c r="KD47" s="292">
        <f t="shared" si="153"/>
        <v>0</v>
      </c>
      <c r="KE47" s="304">
        <f t="shared" si="278"/>
        <v>0</v>
      </c>
      <c r="KF47" s="303">
        <f>IFERROR(IF(N(data_NoOutliers!DQ47),data_NoOutliers!DQ47,""),"")</f>
        <v>0.25</v>
      </c>
      <c r="KG47" s="303">
        <f>IFERROR(IF(N(data_NoOutliers!DR47),data_NoOutliers!DR47,""),"")</f>
        <v>0.25</v>
      </c>
      <c r="KH47" s="117">
        <f t="shared" si="154"/>
        <v>0</v>
      </c>
      <c r="KI47" s="319">
        <f t="shared" si="279"/>
        <v>0</v>
      </c>
      <c r="KJ47" s="303">
        <f>IFERROR(IF(N(data_NoOutliers!DS47),data_NoOutliers!DS47,""),"")</f>
        <v>0.25</v>
      </c>
      <c r="KK47" s="303">
        <f>IFERROR(IF(N(data_NoOutliers!DT47),data_NoOutliers!DT47,""),"")</f>
        <v>0.25</v>
      </c>
      <c r="KL47" s="117">
        <f t="shared" si="155"/>
        <v>0</v>
      </c>
      <c r="KM47" s="319">
        <f t="shared" si="156"/>
        <v>0</v>
      </c>
      <c r="KN47" s="303">
        <f>IFERROR(IF(N(data_NoOutliers!DU47),data_NoOutliers!DU47,""),"")</f>
        <v>0.25</v>
      </c>
      <c r="KO47" s="117">
        <f t="shared" si="157"/>
        <v>0</v>
      </c>
      <c r="KP47" s="319">
        <f t="shared" si="158"/>
        <v>0</v>
      </c>
      <c r="KQ47" s="303">
        <f>IFERROR(IF(N(data_NoOutliers!DV47),data_NoOutliers!DV47,""),"")</f>
        <v>0.25</v>
      </c>
      <c r="KR47" s="303">
        <f>IFERROR(IF(N(data_NoOutliers!DW47),data_NoOutliers!DW47,""),"")</f>
        <v>0.25</v>
      </c>
      <c r="KS47" s="311">
        <f t="shared" si="159"/>
        <v>0</v>
      </c>
      <c r="KT47" s="312">
        <f t="shared" si="160"/>
        <v>0</v>
      </c>
      <c r="KU47" s="303" t="str">
        <f>IFERROR(IF(N(data_NoOutliers!DX47),data_NoOutliers!DX47,""),"")</f>
        <v/>
      </c>
      <c r="KV47" s="303" t="str">
        <f>IFERROR(IF(N(data_NoOutliers!DY47),data_NoOutliers!DY47,""),"")</f>
        <v/>
      </c>
      <c r="KW47" s="320" t="str">
        <f t="shared" si="161"/>
        <v/>
      </c>
      <c r="KX47" s="342" t="str">
        <f t="shared" si="162"/>
        <v/>
      </c>
      <c r="KY47" s="303" t="str">
        <f>IFERROR(IF(N(data_NoOutliers!DZ47),data_NoOutliers!DZ47,""),"")</f>
        <v/>
      </c>
      <c r="KZ47" s="303" t="str">
        <f>IFERROR(IF(N(data_NoOutliers!EA47),data_NoOutliers!EA47,""),"")</f>
        <v/>
      </c>
      <c r="LA47" s="320" t="str">
        <f t="shared" si="163"/>
        <v/>
      </c>
      <c r="LB47" s="342" t="str">
        <f t="shared" si="164"/>
        <v/>
      </c>
      <c r="LC47" s="303" t="str">
        <f>IFERROR(IF(N(data_NoOutliers!EB47),data_NoOutliers!EB47,""),"")</f>
        <v/>
      </c>
      <c r="LD47" s="320" t="str">
        <f t="shared" si="165"/>
        <v/>
      </c>
      <c r="LE47" s="342" t="str">
        <f t="shared" si="166"/>
        <v/>
      </c>
      <c r="LF47" s="303">
        <f>IFERROR(IF(N(data_NoOutliers!EC47),data_NoOutliers!EC47,""),"")</f>
        <v>0.25</v>
      </c>
      <c r="LG47" s="303">
        <f>IFERROR(IF(N(data_NoOutliers!ED47),data_NoOutliers!ED47,""),"")</f>
        <v>0.25</v>
      </c>
      <c r="LH47" s="322">
        <f t="shared" si="167"/>
        <v>0</v>
      </c>
      <c r="LI47" s="323">
        <f t="shared" si="168"/>
        <v>0</v>
      </c>
      <c r="LJ47" s="303">
        <f>IFERROR(IF(N(data_NoOutliers!EE47),data_NoOutliers!EE47,""),"")</f>
        <v>0.25</v>
      </c>
      <c r="LK47" s="303">
        <f>IFERROR(IF(N(data_NoOutliers!EF47),data_NoOutliers!EF47,""),"")</f>
        <v>0.25</v>
      </c>
      <c r="LL47" s="118">
        <f t="shared" si="169"/>
        <v>0</v>
      </c>
      <c r="LM47" s="306">
        <f t="shared" si="170"/>
        <v>0</v>
      </c>
      <c r="LN47" s="303">
        <f>IFERROR(IF(N(data_NoOutliers!EG47),data_NoOutliers!EG47,""),"")</f>
        <v>0.25</v>
      </c>
      <c r="LO47" s="303">
        <f>IFERROR(IF(N(data_NoOutliers!EH47),data_NoOutliers!EH47,""),"")</f>
        <v>0.152</v>
      </c>
      <c r="LP47" s="118">
        <f t="shared" si="171"/>
        <v>-9.8000000000000004E-2</v>
      </c>
      <c r="LQ47" s="306">
        <f t="shared" si="172"/>
        <v>-5.8153846153846152</v>
      </c>
      <c r="LR47" s="303">
        <f>IFERROR(IF(N(data_NoOutliers!EI47),data_NoOutliers!EI47,""),"")</f>
        <v>0.25</v>
      </c>
      <c r="LS47" s="118">
        <f t="shared" si="173"/>
        <v>0</v>
      </c>
      <c r="LT47" s="306">
        <f t="shared" si="174"/>
        <v>0</v>
      </c>
      <c r="LU47" s="303">
        <f>IFERROR(IF(N(data_NoOutliers!EJ47),data_NoOutliers!EJ47,""),"")</f>
        <v>0.25</v>
      </c>
      <c r="LV47" s="303">
        <f>IFERROR(IF(N(data_NoOutliers!EK47),data_NoOutliers!EK47,""),"")</f>
        <v>0.25</v>
      </c>
      <c r="LW47" s="307">
        <f t="shared" si="175"/>
        <v>0</v>
      </c>
      <c r="LX47" s="308">
        <f t="shared" si="176"/>
        <v>0</v>
      </c>
      <c r="LY47" s="303">
        <f>IFERROR(IF(N(data_NoOutliers!EL47),data_NoOutliers!EL47,""),"")</f>
        <v>0.25</v>
      </c>
      <c r="LZ47" s="303">
        <f>IFERROR(IF(N(data_NoOutliers!EM47),data_NoOutliers!EM47,""),"")</f>
        <v>0.25</v>
      </c>
      <c r="MA47" s="307">
        <f t="shared" si="177"/>
        <v>0</v>
      </c>
      <c r="MB47" s="308">
        <f t="shared" si="178"/>
        <v>0</v>
      </c>
      <c r="MC47" s="303">
        <f>IFERROR(IF(N(data_NoOutliers!EN47),data_NoOutliers!EN47,""),"")</f>
        <v>0.25</v>
      </c>
      <c r="MD47" s="307">
        <f t="shared" si="179"/>
        <v>0</v>
      </c>
      <c r="ME47" s="308">
        <f t="shared" si="180"/>
        <v>0</v>
      </c>
      <c r="MF47" s="303">
        <f>IFERROR(IF(N(data_NoOutliers!EO47),data_NoOutliers!EO47,MID(data_NoOutliers!EO47,2,99)/2),"")</f>
        <v>0.25</v>
      </c>
      <c r="MG47" s="303">
        <f>IFERROR(IF(N(data_NoOutliers!EP47),data_NoOutliers!EP47,MID(data_NoOutliers!EP47,2,99)/2),"")</f>
        <v>0.25</v>
      </c>
      <c r="MH47" s="309">
        <f t="shared" si="181"/>
        <v>0</v>
      </c>
      <c r="MI47" s="310">
        <f t="shared" si="182"/>
        <v>0</v>
      </c>
      <c r="MJ47" s="303">
        <f>IFERROR(IF(N(data_NoOutliers!EQ47),data_NoOutliers!EQ47,MID(data_NoOutliers!EQ47,2,99)/2),"")</f>
        <v>0.25</v>
      </c>
      <c r="MK47" s="303">
        <f>IFERROR(IF(N(data_NoOutliers!ER47),data_NoOutliers!ER47,MID(data_NoOutliers!ER47,2,99)/2),"")</f>
        <v>0.25</v>
      </c>
      <c r="ML47" s="309">
        <f t="shared" si="183"/>
        <v>0</v>
      </c>
      <c r="MM47" s="310">
        <f t="shared" si="184"/>
        <v>0</v>
      </c>
      <c r="MN47" s="303">
        <f>IFERROR(IF(N(data_NoOutliers!ES47),data_NoOutliers!ES47,MID(data_NoOutliers!ES47,2,99)/2),"")</f>
        <v>0.25</v>
      </c>
      <c r="MO47" s="309">
        <f t="shared" si="185"/>
        <v>0</v>
      </c>
      <c r="MP47" s="310">
        <f t="shared" si="186"/>
        <v>0</v>
      </c>
      <c r="MQ47" s="303">
        <f>IFERROR(IF(N(data_NoOutliers!ET47),data_NoOutliers!ET47,MID(data_NoOutliers!ET47,2,99)/2),"")</f>
        <v>0.25</v>
      </c>
      <c r="MR47" s="303">
        <f>IFERROR(IF(N(data_NoOutliers!EU47),data_NoOutliers!EU47,MID(data_NoOutliers!EU47,2,99)/2),"")</f>
        <v>0.25</v>
      </c>
      <c r="MS47" s="117">
        <f t="shared" si="280"/>
        <v>0</v>
      </c>
      <c r="MT47" s="319">
        <f t="shared" si="187"/>
        <v>0</v>
      </c>
      <c r="MU47" s="303">
        <f>IFERROR(IF(N(data_NoOutliers!EV47),data_NoOutliers!EV47,MID(data_NoOutliers!EV47,2,99)/2),"")</f>
        <v>0.25</v>
      </c>
      <c r="MV47" s="303">
        <f>IFERROR(IF(N(data_NoOutliers!EW47),data_NoOutliers!EW47,MID(data_NoOutliers!EW47,2,99)/2),"")</f>
        <v>0.25</v>
      </c>
      <c r="MW47" s="117">
        <f t="shared" si="188"/>
        <v>0</v>
      </c>
      <c r="MX47" s="319">
        <f t="shared" si="189"/>
        <v>0</v>
      </c>
      <c r="MY47" s="303">
        <f>IFERROR(IF(N(data_NoOutliers!EX47),data_NoOutliers!EX47,MID(data_NoOutliers!EX47,2,99)/2),"")</f>
        <v>0.25</v>
      </c>
      <c r="MZ47" s="117">
        <f t="shared" si="190"/>
        <v>0</v>
      </c>
      <c r="NA47" s="319">
        <f t="shared" si="191"/>
        <v>0</v>
      </c>
      <c r="NB47" s="303">
        <f>IFERROR(IF(N(data_NoOutliers!EY47),data_NoOutliers!EY47,MID(data_NoOutliers!EY47,2,99)/2),"")</f>
        <v>0.26100000000000001</v>
      </c>
      <c r="NC47" s="303">
        <f>IFERROR(IF(N(data_NoOutliers!EZ47),data_NoOutliers!EZ47,MID(data_NoOutliers!EZ47,2,99)/2),"")</f>
        <v>0.754</v>
      </c>
      <c r="ND47" s="307">
        <f t="shared" si="281"/>
        <v>0.49299999999999999</v>
      </c>
      <c r="NE47" s="308">
        <f t="shared" si="192"/>
        <v>44.809702702702701</v>
      </c>
      <c r="NF47" s="303">
        <f>IFERROR(IF(N(data_NoOutliers!FA47),data_NoOutliers!FA47,MID(data_NoOutliers!FA47,2,99)/2),"")</f>
        <v>0.25</v>
      </c>
      <c r="NG47" s="303">
        <f>IFERROR(IF(N(data_NoOutliers!FB47),data_NoOutliers!FB47,MID(data_NoOutliers!FB47,2,99)/2),"")</f>
        <v>0.25</v>
      </c>
      <c r="NH47" s="307">
        <f t="shared" si="193"/>
        <v>0</v>
      </c>
      <c r="NI47" s="308">
        <f t="shared" si="194"/>
        <v>0</v>
      </c>
      <c r="NJ47" s="303">
        <f>IFERROR(IF(N(data_NoOutliers!FC47),data_NoOutliers!FC47,MID(data_NoOutliers!FC47,2,99)/2),"")</f>
        <v>0.25</v>
      </c>
      <c r="NK47" s="307">
        <f t="shared" si="195"/>
        <v>0</v>
      </c>
      <c r="NL47" s="308">
        <f t="shared" si="196"/>
        <v>0</v>
      </c>
      <c r="NM47" s="303">
        <f>IFERROR(IF(N(data_NoOutliers!FD47),data_NoOutliers!FD47,MID(data_NoOutliers!FD47,2,99)/2),"")</f>
        <v>0.25</v>
      </c>
      <c r="NN47" s="303">
        <f>IFERROR(IF(N(data_NoOutliers!FE47),data_NoOutliers!FE47,MID(data_NoOutliers!FE47,2,99)/2),"")</f>
        <v>0.25</v>
      </c>
      <c r="NO47" s="324">
        <f t="shared" si="282"/>
        <v>0</v>
      </c>
      <c r="NP47" s="325">
        <f t="shared" si="197"/>
        <v>0</v>
      </c>
      <c r="NQ47" s="303">
        <f>IFERROR(IF(N(data_NoOutliers!FF47),data_NoOutliers!FF47,MID(data_NoOutliers!FF47,2,99)/2),"")</f>
        <v>0.25</v>
      </c>
      <c r="NR47" s="303">
        <f>IFERROR(IF(N(data_NoOutliers!FG47),data_NoOutliers!FG47,MID(data_NoOutliers!FG47,2,99)/2),"")</f>
        <v>0.25</v>
      </c>
      <c r="NS47" s="324">
        <f t="shared" si="198"/>
        <v>0</v>
      </c>
      <c r="NT47" s="325">
        <f t="shared" si="199"/>
        <v>0</v>
      </c>
      <c r="NU47" s="303">
        <f>IFERROR(IF(N(data_NoOutliers!FH47),data_NoOutliers!FH47,MID(data_NoOutliers!FH47,2,99)/2),"")</f>
        <v>0.25</v>
      </c>
      <c r="NV47" s="324">
        <f t="shared" si="200"/>
        <v>0</v>
      </c>
      <c r="NW47" s="325">
        <f t="shared" si="201"/>
        <v>0</v>
      </c>
      <c r="NX47" s="303">
        <f>IFERROR(IF(N(data_NoOutliers!FI47),data_NoOutliers!FI47,MID(data_NoOutliers!FI47,2,99)/2),"")</f>
        <v>0.25</v>
      </c>
      <c r="NY47" s="303">
        <f>IFERROR(IF(N(data_NoOutliers!FJ47),data_NoOutliers!FJ47,MID(data_NoOutliers!FJ47,2,99)/2),"")</f>
        <v>0.25</v>
      </c>
      <c r="NZ47" s="317">
        <f t="shared" si="283"/>
        <v>0</v>
      </c>
      <c r="OA47" s="318">
        <f t="shared" si="202"/>
        <v>0</v>
      </c>
      <c r="OB47" s="303">
        <f>IFERROR(IF(N(data_NoOutliers!FK47),data_NoOutliers!FK47,MID(data_NoOutliers!FK47,2,99)/2),"")</f>
        <v>0.25</v>
      </c>
      <c r="OC47" s="303">
        <f>IFERROR(IF(N(data_NoOutliers!FL47),data_NoOutliers!FL47,MID(data_NoOutliers!FL47,2,99)/2),"")</f>
        <v>0.30399999999999999</v>
      </c>
      <c r="OD47" s="317">
        <f t="shared" si="203"/>
        <v>5.3999999999999992E-2</v>
      </c>
      <c r="OE47" s="318">
        <f t="shared" si="204"/>
        <v>3.7366071428571423</v>
      </c>
      <c r="OF47" s="303">
        <f>IFERROR(IF(N(data_NoOutliers!FM47),data_NoOutliers!FM47,MID(data_NoOutliers!FM47,2,99)/2),"")</f>
        <v>0.25</v>
      </c>
      <c r="OG47" s="317">
        <f t="shared" si="205"/>
        <v>0</v>
      </c>
      <c r="OH47" s="318">
        <f t="shared" si="206"/>
        <v>0</v>
      </c>
      <c r="OI47" s="303" t="str">
        <f>IFERROR(IF(N(data_NoOutliers!FN47),data_NoOutliers!FN47,MID(data_NoOutliers!FN47,2,99)/2),"")</f>
        <v/>
      </c>
      <c r="OJ47" s="303" t="str">
        <f>IFERROR(IF(N(data_NoOutliers!FO47),data_NoOutliers!FO47,MID(data_NoOutliers!FO47,2,99)/2),"")</f>
        <v/>
      </c>
      <c r="OK47" s="292" t="str">
        <f t="shared" si="284"/>
        <v/>
      </c>
      <c r="OL47" s="304" t="str">
        <f t="shared" si="207"/>
        <v/>
      </c>
      <c r="OM47" s="303" t="str">
        <f>IFERROR(IF(N(data_NoOutliers!FP47),data_NoOutliers!FP47,MID(data_NoOutliers!FP47,2,99)/2),"")</f>
        <v/>
      </c>
      <c r="ON47" s="303" t="str">
        <f>IFERROR(IF(N(data_NoOutliers!FQ47),data_NoOutliers!FQ47,MID(data_NoOutliers!FQ47,2,99)/2),"")</f>
        <v/>
      </c>
      <c r="OO47" s="292" t="str">
        <f t="shared" si="208"/>
        <v/>
      </c>
      <c r="OP47" s="304" t="str">
        <f t="shared" si="209"/>
        <v/>
      </c>
      <c r="OQ47" s="303" t="str">
        <f>IFERROR(IF(N(data_NoOutliers!FR47),data_NoOutliers!FR47,MID(data_NoOutliers!FR47,2,99)/2),"")</f>
        <v/>
      </c>
      <c r="OR47" s="292" t="str">
        <f t="shared" si="210"/>
        <v/>
      </c>
      <c r="OS47" s="304" t="str">
        <f t="shared" si="211"/>
        <v/>
      </c>
      <c r="OT47" s="303">
        <f>IFERROR(IF(N(data_NoOutliers!FS47),data_NoOutliers!FS47,MID(data_NoOutliers!FS47,2,99)/2),"")</f>
        <v>0.25</v>
      </c>
      <c r="OU47" s="303">
        <f>IFERROR(IF(N(data_NoOutliers!FT47),data_NoOutliers!FT47,MID(data_NoOutliers!FT47,2,99)/2),"")</f>
        <v>1.24</v>
      </c>
      <c r="OV47" s="313">
        <f t="shared" si="285"/>
        <v>0.99</v>
      </c>
      <c r="OW47" s="314">
        <f t="shared" si="212"/>
        <v>68.400000000000006</v>
      </c>
      <c r="OX47" s="303">
        <f>IFERROR(IF(N(data_NoOutliers!FU47),data_NoOutliers!FU47,MID(data_NoOutliers!FU47,2,99)/2),"")</f>
        <v>0.25</v>
      </c>
      <c r="OY47" s="303">
        <f>IFERROR(IF(N(data_NoOutliers!FV47),data_NoOutliers!FV47,MID(data_NoOutliers!FV47,2,99)/2),"")</f>
        <v>0.25</v>
      </c>
      <c r="OZ47" s="313">
        <f t="shared" si="213"/>
        <v>0</v>
      </c>
      <c r="PA47" s="314">
        <f t="shared" si="214"/>
        <v>0</v>
      </c>
      <c r="PB47" s="303">
        <f>IFERROR(IF(N(data_NoOutliers!FW47),data_NoOutliers!FW47,MID(data_NoOutliers!FW47,2,99)/2),"")</f>
        <v>0.25</v>
      </c>
      <c r="PC47" s="313">
        <f t="shared" si="215"/>
        <v>0</v>
      </c>
      <c r="PD47" s="314">
        <f t="shared" si="216"/>
        <v>0</v>
      </c>
      <c r="PE47" s="303">
        <f>IFERROR(IF(N(data_NoOutliers!FX47),data_NoOutliers!FX47,MID(data_NoOutliers!FX47,2,99)/2),"")</f>
        <v>0.25</v>
      </c>
      <c r="PF47" s="303">
        <f>IFERROR(IF(N(data_NoOutliers!FY47),data_NoOutliers!FY47,MID(data_NoOutliers!FY47,2,99)/2),"")</f>
        <v>0.25</v>
      </c>
      <c r="PG47" s="326">
        <f t="shared" si="286"/>
        <v>0</v>
      </c>
      <c r="PH47" s="327">
        <f t="shared" si="217"/>
        <v>0</v>
      </c>
      <c r="PI47" s="303">
        <f>IFERROR(IF(N(data_NoOutliers!FZ47),data_NoOutliers!FZ47,MID(data_NoOutliers!FZ47,2,99)/2),"")</f>
        <v>0.25</v>
      </c>
      <c r="PJ47" s="303">
        <f>IFERROR(IF(N(data_NoOutliers!GA47),data_NoOutliers!GA47,MID(data_NoOutliers!GA47,2,99)/2),"")</f>
        <v>0.25</v>
      </c>
      <c r="PK47" s="326">
        <f t="shared" si="218"/>
        <v>0</v>
      </c>
      <c r="PL47" s="327">
        <f t="shared" si="219"/>
        <v>0</v>
      </c>
      <c r="PM47" s="303">
        <f>IFERROR(IF(N(data_NoOutliers!GB47),data_NoOutliers!GB47,MID(data_NoOutliers!GB47,2,99)/2),"")</f>
        <v>0.25</v>
      </c>
      <c r="PN47" s="326">
        <f t="shared" si="220"/>
        <v>0</v>
      </c>
      <c r="PO47" s="327">
        <f t="shared" si="221"/>
        <v>0</v>
      </c>
      <c r="PP47" s="303">
        <f>IFERROR(IF(N(data_NoOutliers!GC47),data_NoOutliers!GC47,MID(data_NoOutliers!GC47,2,99)/2),"")</f>
        <v>0.25</v>
      </c>
      <c r="PQ47" s="303">
        <f>IFERROR(IF(N(data_NoOutliers!GD47),data_NoOutliers!GD47,MID(data_NoOutliers!GD47,2,99)/2),"")</f>
        <v>0.25</v>
      </c>
      <c r="PR47" s="320">
        <f t="shared" si="287"/>
        <v>0</v>
      </c>
      <c r="PS47" s="321">
        <f t="shared" si="222"/>
        <v>0</v>
      </c>
      <c r="PT47" s="303">
        <f>IFERROR(IF(N(data_NoOutliers!GE47),data_NoOutliers!GE47,MID(data_NoOutliers!GE47,2,99)/2),"")</f>
        <v>0.25</v>
      </c>
      <c r="PU47" s="303">
        <f>IFERROR(IF(N(data_NoOutliers!GF47),data_NoOutliers!GF47,MID(data_NoOutliers!GF47,2,99)/2),"")</f>
        <v>0.25</v>
      </c>
      <c r="PV47" s="320">
        <f t="shared" si="223"/>
        <v>0</v>
      </c>
      <c r="PW47" s="321">
        <f t="shared" si="224"/>
        <v>0</v>
      </c>
      <c r="PX47" s="303">
        <f>IFERROR(IF(N(data_NoOutliers!GG47),data_NoOutliers!GG47,MID(data_NoOutliers!GG47,2,99)/2),"")</f>
        <v>0.25</v>
      </c>
      <c r="PY47" s="320">
        <f t="shared" si="225"/>
        <v>0</v>
      </c>
      <c r="PZ47" s="321">
        <f t="shared" si="226"/>
        <v>0</v>
      </c>
      <c r="QA47" s="303">
        <f>IFERROR(IF(N(data_NoOutliers!GH47),data_NoOutliers!GH47,MID(data_NoOutliers!GH47,2,99)/2),"")</f>
        <v>6.0999999999999999E-2</v>
      </c>
      <c r="QB47" s="303">
        <f>IFERROR(IF(N(data_NoOutliers!GI47),data_NoOutliers!GI47,MID(data_NoOutliers!GI47,2,99)/2),"")</f>
        <v>0.16800000000000001</v>
      </c>
      <c r="QC47" s="317">
        <f t="shared" si="323"/>
        <v>0.10700000000000001</v>
      </c>
      <c r="QD47" s="318">
        <f t="shared" si="227"/>
        <v>7.5529411764705898</v>
      </c>
      <c r="QE47" s="303">
        <f>IFERROR(IF(N(data_NoOutliers!GJ47),data_NoOutliers!GJ47,MID(data_NoOutliers!GJ47,2,99)/2),"")</f>
        <v>0.25</v>
      </c>
      <c r="QF47" s="303">
        <f>IFERROR(IF(N(data_NoOutliers!GK47),data_NoOutliers!GK47,MID(data_NoOutliers!GK47,2,99)/2),"")</f>
        <v>0.25</v>
      </c>
      <c r="QG47" s="317">
        <f t="shared" si="228"/>
        <v>0</v>
      </c>
      <c r="QH47" s="318">
        <f t="shared" si="229"/>
        <v>0</v>
      </c>
      <c r="QI47" s="303">
        <f>IFERROR(IF(N(data_NoOutliers!GL47),data_NoOutliers!GL47,MID(data_NoOutliers!GL47,2,99)/2),"")</f>
        <v>0.25</v>
      </c>
      <c r="QJ47" s="317">
        <f t="shared" si="230"/>
        <v>0</v>
      </c>
      <c r="QK47" s="318">
        <f t="shared" si="231"/>
        <v>0</v>
      </c>
      <c r="QL47" s="303">
        <f>IFERROR(IF(N(data_NoOutliers!GM47),data_NoOutliers!GM47,MID(data_NoOutliers!GM47,2,99)/2),"")</f>
        <v>4.18</v>
      </c>
      <c r="QM47" s="303">
        <f>IFERROR(IF(N(data_NoOutliers!GN47),data_NoOutliers!GN47,MID(data_NoOutliers!GN47,2,99)/2),"")</f>
        <v>3.63</v>
      </c>
      <c r="QN47" s="328">
        <f t="shared" si="324"/>
        <v>-0.54999999999999982</v>
      </c>
      <c r="QO47" s="329">
        <f t="shared" si="290"/>
        <v>-34.076086956521728</v>
      </c>
      <c r="QP47" s="303">
        <f>IFERROR(IF(N(data_NoOutliers!GO47),data_NoOutliers!GO47,MID(data_NoOutliers!GO47,2,99)/2),"")</f>
        <v>0.25</v>
      </c>
      <c r="QQ47" s="303">
        <f>IFERROR(IF(N(data_NoOutliers!GP47),data_NoOutliers!GP47,MID(data_NoOutliers!GP47,2,99)/2),"")</f>
        <v>0.25</v>
      </c>
      <c r="QR47" s="328">
        <f t="shared" si="232"/>
        <v>0</v>
      </c>
      <c r="QS47" s="329">
        <f t="shared" si="233"/>
        <v>0</v>
      </c>
      <c r="QT47" s="303">
        <f>IFERROR(IF(N(data_NoOutliers!GQ47),data_NoOutliers!GQ47,MID(data_NoOutliers!GQ47,2,99)/2),"")</f>
        <v>0.25</v>
      </c>
      <c r="QU47" s="328">
        <f t="shared" si="234"/>
        <v>0</v>
      </c>
      <c r="QV47" s="329">
        <f t="shared" si="235"/>
        <v>0</v>
      </c>
      <c r="QW47" s="303">
        <f>IFERROR(IF(N(data_NoOutliers!GR47),data_NoOutliers!GR47,MID(data_NoOutliers!GR47,2,99)/2),"")</f>
        <v>0.25</v>
      </c>
      <c r="QX47" s="303">
        <f>IFERROR(IF(N(data_NoOutliers!GS47),data_NoOutliers!GS47,MID(data_NoOutliers!GS47,2,99)/2),"")</f>
        <v>0.25</v>
      </c>
      <c r="QY47" s="326">
        <f t="shared" si="325"/>
        <v>0</v>
      </c>
      <c r="QZ47" s="327">
        <f t="shared" si="292"/>
        <v>0</v>
      </c>
      <c r="RA47" s="303">
        <f>IFERROR(IF(N(data_NoOutliers!GT47),data_NoOutliers!GT47,MID(data_NoOutliers!GT47,2,99)/2),"")</f>
        <v>0.25</v>
      </c>
      <c r="RB47" s="303">
        <f>IFERROR(IF(N(data_NoOutliers!GU47),data_NoOutliers!GU47,MID(data_NoOutliers!GU47,2,99)/2),"")</f>
        <v>0.25</v>
      </c>
      <c r="RC47" s="326">
        <f t="shared" si="236"/>
        <v>0</v>
      </c>
      <c r="RD47" s="327">
        <f t="shared" si="293"/>
        <v>0</v>
      </c>
      <c r="RE47" s="303">
        <f>IFERROR(IF(N(data_NoOutliers!GV47),data_NoOutliers!GV47,MID(data_NoOutliers!GV47,2,99)/2),"")</f>
        <v>0.25</v>
      </c>
      <c r="RF47" s="326">
        <f t="shared" si="237"/>
        <v>0</v>
      </c>
      <c r="RG47" s="327">
        <f t="shared" si="238"/>
        <v>0</v>
      </c>
      <c r="RH47" s="303">
        <f>IFERROR(IF(N(data_NoOutliers!GW47),data_NoOutliers!GW47,MID(data_NoOutliers!GW47,2,99)/2),"")</f>
        <v>1.2E-2</v>
      </c>
      <c r="RI47" s="303">
        <f>IFERROR(IF(N(data_NoOutliers!GX47),data_NoOutliers!GX47,MID(data_NoOutliers!GX47,2,99)/2),"")</f>
        <v>0.14599999999999999</v>
      </c>
      <c r="RJ47" s="292">
        <f t="shared" si="326"/>
        <v>0.13399999999999998</v>
      </c>
      <c r="RK47" s="304">
        <f t="shared" si="239"/>
        <v>8.2370588235294093</v>
      </c>
      <c r="RL47" s="303">
        <f>IFERROR(IF(N(data_NoOutliers!GY47),data_NoOutliers!GY47,MID(data_NoOutliers!GY47,2,99)/2),"")</f>
        <v>1.2999999999999999E-2</v>
      </c>
      <c r="RM47" s="303">
        <f>IFERROR(IF(N(data_NoOutliers!GZ47),data_NoOutliers!GZ47,MID(data_NoOutliers!GZ47,2,99)/2),"")</f>
        <v>0.14199999999999999</v>
      </c>
      <c r="RN47" s="292">
        <f t="shared" si="240"/>
        <v>0.12899999999999998</v>
      </c>
      <c r="RO47" s="304">
        <f t="shared" si="241"/>
        <v>7.0684931506849304</v>
      </c>
      <c r="RP47" s="303">
        <f>IFERROR(IF(N(data_NoOutliers!HA47),data_NoOutliers!HA47,MID(data_NoOutliers!HA47,2,99)/2),"")</f>
        <v>0.19500000000000001</v>
      </c>
      <c r="RQ47" s="292">
        <f t="shared" si="242"/>
        <v>0.182</v>
      </c>
      <c r="RR47" s="304">
        <f t="shared" si="243"/>
        <v>13.831999999999999</v>
      </c>
      <c r="RS47" s="303">
        <f>IFERROR(IF(N(data_NoOutliers!HB47),data_NoOutliers!HB47,MID(data_NoOutliers!HB47,2,99)/2),"")</f>
        <v>0.25</v>
      </c>
      <c r="RT47" s="303">
        <f>IFERROR(IF(N(data_NoOutliers!HC47),data_NoOutliers!HC47,MID(data_NoOutliers!HC47,2,99)/2),"")</f>
        <v>0.25</v>
      </c>
      <c r="RU47" s="118">
        <f t="shared" si="327"/>
        <v>0</v>
      </c>
      <c r="RV47" s="306">
        <f t="shared" si="244"/>
        <v>0</v>
      </c>
      <c r="RW47" s="303">
        <f>IFERROR(IF(N(data_NoOutliers!HD47),data_NoOutliers!HD47,MID(data_NoOutliers!HD47,2,99)/2),"")</f>
        <v>0.25</v>
      </c>
      <c r="RX47" s="303">
        <f>IFERROR(IF(N(data_NoOutliers!HE47),data_NoOutliers!HE47,MID(data_NoOutliers!HE47,2,99)/2),"")</f>
        <v>0.25</v>
      </c>
      <c r="RY47" s="118">
        <f t="shared" si="245"/>
        <v>0</v>
      </c>
      <c r="RZ47" s="306">
        <f t="shared" si="246"/>
        <v>0</v>
      </c>
      <c r="SA47" s="303">
        <f>IFERROR(IF(N(data_NoOutliers!HF47),data_NoOutliers!HF47,MID(data_NoOutliers!HF47,2,99)/2),"")</f>
        <v>0.25</v>
      </c>
      <c r="SB47" s="118">
        <f t="shared" si="247"/>
        <v>0</v>
      </c>
      <c r="SC47" s="340">
        <f t="shared" si="248"/>
        <v>0</v>
      </c>
      <c r="SD47" s="303">
        <f>IFERROR(IF(N(data_NoOutliers!HG47),data_NoOutliers!HG47,MID(data_NoOutliers!HG47,2,99)/2),"")</f>
        <v>0.25</v>
      </c>
      <c r="SE47" s="303">
        <f>IFERROR(IF(N(data_NoOutliers!HH47),data_NoOutliers!HH47,MID(data_NoOutliers!HH47,2,99)/2),"")</f>
        <v>0.25</v>
      </c>
      <c r="SF47" s="307">
        <f t="shared" si="328"/>
        <v>0</v>
      </c>
      <c r="SG47" s="308">
        <f t="shared" si="249"/>
        <v>0</v>
      </c>
      <c r="SH47" s="303">
        <f>IFERROR(IF(N(data_NoOutliers!HI47),data_NoOutliers!HI47,MID(data_NoOutliers!HI47,2,99)/2),"")</f>
        <v>0.25</v>
      </c>
      <c r="SI47" s="303">
        <f>IFERROR(IF(N(data_NoOutliers!HJ47),data_NoOutliers!HJ47,MID(data_NoOutliers!HJ47,2,99)/2),"")</f>
        <v>0.35899999999999999</v>
      </c>
      <c r="SJ47" s="307">
        <f t="shared" si="250"/>
        <v>0.10899999999999999</v>
      </c>
      <c r="SK47" s="338">
        <f t="shared" si="251"/>
        <v>5.8918918918918912</v>
      </c>
      <c r="SL47" s="303">
        <f>IFERROR(IF(N(data_NoOutliers!HK47),data_NoOutliers!HK47,MID(data_NoOutliers!HK47,2,99)/2),"")</f>
        <v>0.25</v>
      </c>
      <c r="SM47" s="307">
        <f t="shared" si="252"/>
        <v>0</v>
      </c>
      <c r="SN47" s="338">
        <f t="shared" si="253"/>
        <v>0</v>
      </c>
      <c r="SO47" s="303">
        <f>IFERROR(IF(N(data_NoOutliers!HL47),data_NoOutliers!HL47,MID(data_NoOutliers!HL47,2,99)/2),"")</f>
        <v>0.25</v>
      </c>
      <c r="SP47" s="303">
        <f>IFERROR(IF(N(data_NoOutliers!HM47),data_NoOutliers!HM47,MID(data_NoOutliers!HM47,2,99)/2),"")</f>
        <v>0.25</v>
      </c>
      <c r="SQ47" s="127">
        <f t="shared" si="329"/>
        <v>0</v>
      </c>
      <c r="SR47" s="305">
        <f t="shared" si="254"/>
        <v>0</v>
      </c>
      <c r="SS47" s="303">
        <f>IFERROR(IF(N(data_NoOutliers!HN47),data_NoOutliers!HN47,MID(data_NoOutliers!HN47,2,99)/2),"")</f>
        <v>0.25</v>
      </c>
      <c r="ST47" s="303">
        <f>IFERROR(IF(N(data_NoOutliers!HO47),data_NoOutliers!HO47,MID(data_NoOutliers!HO47,2,99)/2),"")</f>
        <v>0.375</v>
      </c>
      <c r="SU47" s="127">
        <f t="shared" si="255"/>
        <v>0.125</v>
      </c>
      <c r="SV47" s="302">
        <f t="shared" si="256"/>
        <v>8.062770562770563</v>
      </c>
      <c r="SW47" s="303">
        <f>IFERROR(IF(N(data_NoOutliers!HP47),data_NoOutliers!HP47,MID(data_NoOutliers!HP47,2,99)/2),"")</f>
        <v>0.25</v>
      </c>
      <c r="SX47" s="127">
        <f t="shared" si="257"/>
        <v>0</v>
      </c>
      <c r="SY47" s="330">
        <f t="shared" si="258"/>
        <v>0</v>
      </c>
      <c r="SZ47" s="4">
        <f>IFERROR(IF(N(data_NoOutliers!HQ47),data_NoOutliers!HQ47,MID(data_NoOutliers!HQ47,2,99)/2),"")</f>
        <v>0.25</v>
      </c>
      <c r="TA47" s="4">
        <f>IFERROR(IF(N(data_NoOutliers!HR47),data_NoOutliers!HR47,MID(data_NoOutliers!HR47,2,99)/2),"")</f>
        <v>0.25</v>
      </c>
      <c r="TB47" s="118">
        <f t="shared" si="330"/>
        <v>0</v>
      </c>
      <c r="TC47" s="306">
        <f t="shared" si="259"/>
        <v>0</v>
      </c>
      <c r="TD47" s="4">
        <f>IFERROR(IF(N(data_NoOutliers!HS47),data_NoOutliers!HS47,MID(data_NoOutliers!HS47,2,99)/2),"")</f>
        <v>0.25</v>
      </c>
      <c r="TE47" s="4">
        <f>IFERROR(IF(N(data_NoOutliers!HT47),data_NoOutliers!HT47,MID(data_NoOutliers!HT47,2,99)/2),"")</f>
        <v>0.25</v>
      </c>
      <c r="TF47" s="118">
        <f t="shared" si="260"/>
        <v>0</v>
      </c>
      <c r="TG47" s="458">
        <f t="shared" si="261"/>
        <v>0</v>
      </c>
      <c r="TH47" s="4">
        <f>IFERROR(IF(N(data_NoOutliers!HU47),data_NoOutliers!HU47,MID(data_NoOutliers!HU47,2,99)/2),"")</f>
        <v>0.25</v>
      </c>
      <c r="TI47" s="118">
        <f t="shared" si="262"/>
        <v>0</v>
      </c>
      <c r="TJ47" s="340">
        <f t="shared" si="263"/>
        <v>0</v>
      </c>
      <c r="TK47" s="4">
        <f>IFERROR(IF(N(data_NoOutliers!HV47),data_NoOutliers!HV47,MID(data_NoOutliers!HV47,2,99)/2),"")</f>
        <v>0.25</v>
      </c>
      <c r="TL47" s="4">
        <f>IFERROR(IF(N(data_NoOutliers!HW47),data_NoOutliers!HW47,MID(data_NoOutliers!HW47,2,99)/2),"")</f>
        <v>0.25</v>
      </c>
      <c r="TM47" s="462">
        <f t="shared" si="331"/>
        <v>0</v>
      </c>
      <c r="TN47" s="463">
        <f t="shared" si="264"/>
        <v>0</v>
      </c>
      <c r="TO47" s="4">
        <f>IFERROR(IF(N(data_NoOutliers!HX47),data_NoOutliers!HX47,MID(data_NoOutliers!HX47,2,99)/2),"")</f>
        <v>0.25</v>
      </c>
      <c r="TP47" s="4">
        <f>IFERROR(IF(N(data_NoOutliers!HY47),data_NoOutliers!HY47,MID(data_NoOutliers!HY47,2,99)/2),"")</f>
        <v>0.25</v>
      </c>
      <c r="TQ47" s="462">
        <f t="shared" si="316"/>
        <v>0</v>
      </c>
      <c r="TR47" s="465">
        <f t="shared" si="265"/>
        <v>0</v>
      </c>
      <c r="TS47" s="4">
        <f>IFERROR(IF(N(data_NoOutliers!HZ47),data_NoOutliers!HZ47,MID(data_NoOutliers!HZ47,2,99)/2),"")</f>
        <v>0.25</v>
      </c>
      <c r="TT47" s="462">
        <f t="shared" si="266"/>
        <v>0</v>
      </c>
      <c r="TU47" s="464">
        <f t="shared" si="267"/>
        <v>0</v>
      </c>
      <c r="TV47" s="4">
        <f>IFERROR(IF(N(data_NoOutliers!IA47),data_NoOutliers!IA47,MID(data_NoOutliers!IA47,2,99)/2),"")</f>
        <v>0.25</v>
      </c>
      <c r="TW47" s="4">
        <f>IFERROR(IF(N(data_NoOutliers!IB47),data_NoOutliers!IB47,MID(data_NoOutliers!IB47,2,99)/2),"")</f>
        <v>0.25</v>
      </c>
      <c r="TX47" s="468">
        <f t="shared" si="332"/>
        <v>0</v>
      </c>
      <c r="TY47" s="470">
        <f t="shared" si="302"/>
        <v>0</v>
      </c>
      <c r="TZ47" s="4">
        <f>IFERROR(IF(N(data_NoOutliers!IC47),data_NoOutliers!IC47,MID(data_NoOutliers!IC47,2,99)/2),"")</f>
        <v>0.25</v>
      </c>
      <c r="UA47" s="4">
        <f>IFERROR(IF(N(data_NoOutliers!ID47),data_NoOutliers!ID47,MID(data_NoOutliers!ID47,2,99)/2),"")</f>
        <v>0.25</v>
      </c>
      <c r="UB47" s="468">
        <f t="shared" si="317"/>
        <v>0</v>
      </c>
      <c r="UC47" s="471">
        <f t="shared" si="268"/>
        <v>0</v>
      </c>
      <c r="UD47" s="4">
        <f>IFERROR(IF(N(data_NoOutliers!IE47),data_NoOutliers!IE47,MID(data_NoOutliers!IE47,2,99)/2),"")</f>
        <v>0.25</v>
      </c>
      <c r="UE47" s="468">
        <f t="shared" si="318"/>
        <v>0</v>
      </c>
      <c r="UF47" s="472">
        <f t="shared" si="270"/>
        <v>0</v>
      </c>
      <c r="UG47" s="4">
        <f>IFERROR(IF(N(data_NoOutliers!IF47),data_NoOutliers!IF47,MID(data_NoOutliers!IF47,2,99)/2),"")</f>
        <v>2.2599999999999998</v>
      </c>
      <c r="UH47" s="4">
        <f>IFERROR(IF(N(data_NoOutliers!IG47),data_NoOutliers!IG47,MID(data_NoOutliers!IG47,2,99)/2),"")</f>
        <v>2.33</v>
      </c>
      <c r="UI47" s="479">
        <f t="shared" si="333"/>
        <v>7.0000000000000284E-2</v>
      </c>
      <c r="UJ47" s="480">
        <f t="shared" si="271"/>
        <v>7.0366279069767721</v>
      </c>
      <c r="UK47" s="4">
        <f>IFERROR(IF(N(data_NoOutliers!IH47),data_NoOutliers!IH47,MID(data_NoOutliers!IH47,2,99)/2),"")</f>
        <v>0.25</v>
      </c>
      <c r="UL47" s="4">
        <f>IFERROR(IF(N(data_NoOutliers!II47),data_NoOutliers!II47,MID(data_NoOutliers!II47,2,99)/2),"")</f>
        <v>0.25</v>
      </c>
      <c r="UM47" s="483">
        <f t="shared" si="334"/>
        <v>0</v>
      </c>
      <c r="UN47" s="485">
        <f t="shared" si="272"/>
        <v>0</v>
      </c>
      <c r="UO47" s="4">
        <f>IFERROR(IF(N(data_NoOutliers!IJ47),data_NoOutliers!IJ47,MID(data_NoOutliers!IJ47,2,99)/2),"")</f>
        <v>0.25</v>
      </c>
      <c r="UP47" s="4">
        <f>IFERROR(IF(N(data_NoOutliers!IK47),data_NoOutliers!IK47,MID(data_NoOutliers!IK47,2,99)/2),"")</f>
        <v>0.307</v>
      </c>
      <c r="UQ47" s="483">
        <f t="shared" si="336"/>
        <v>5.6999999999999995E-2</v>
      </c>
      <c r="UR47" s="486">
        <f t="shared" si="273"/>
        <v>3.4074725274725273</v>
      </c>
      <c r="US47" s="4">
        <f>IFERROR(IF(N(data_NoOutliers!IL47),data_NoOutliers!IL47,MID(data_NoOutliers!IL47,2,99)/2),"")</f>
        <v>0.25</v>
      </c>
      <c r="UT47" s="483">
        <f t="shared" si="320"/>
        <v>0</v>
      </c>
      <c r="UU47" s="487">
        <f t="shared" si="274"/>
        <v>0</v>
      </c>
      <c r="UV47" s="4">
        <f>IFERROR(IF(N(data_NoOutliers!IM47),data_NoOutliers!IM47,MID(data_NoOutliers!IM47,2,99)/2),"")</f>
        <v>0.25</v>
      </c>
      <c r="UW47" s="4">
        <f>IFERROR(IF(N(data_NoOutliers!IN47),data_NoOutliers!IN47,MID(data_NoOutliers!IN47,2,99)/2),"")</f>
        <v>0.25</v>
      </c>
      <c r="UX47" s="491">
        <f t="shared" si="335"/>
        <v>0</v>
      </c>
      <c r="UY47" s="494">
        <f t="shared" si="275"/>
        <v>0</v>
      </c>
      <c r="UZ47" s="4">
        <f>IFERROR(IF(N(data_NoOutliers!IO47),data_NoOutliers!IO47,MID(data_NoOutliers!IO47,2,99)/2),"")</f>
        <v>0.25</v>
      </c>
      <c r="VA47" s="4">
        <f>IFERROR(IF(N(data_NoOutliers!IP47),data_NoOutliers!IP47,MID(data_NoOutliers!IP47,2,99)/2),"")</f>
        <v>0.25</v>
      </c>
      <c r="VB47" s="491">
        <f t="shared" si="337"/>
        <v>0</v>
      </c>
      <c r="VC47" s="495">
        <f t="shared" si="276"/>
        <v>0</v>
      </c>
      <c r="VD47" s="4">
        <f>IFERROR(IF(N(data_NoOutliers!IQ47),data_NoOutliers!IQ47,MID(data_NoOutliers!IQ47,2,99)/2),"")</f>
        <v>0.25</v>
      </c>
      <c r="VE47" s="491">
        <f t="shared" si="322"/>
        <v>0</v>
      </c>
      <c r="VF47" s="493">
        <f t="shared" si="277"/>
        <v>0</v>
      </c>
      <c r="VG47" s="4" t="str">
        <f>IFERROR(IF(N(data_NoOutliers!IR47),data_NoOutliers!IR47,MID(data_NoOutliers!IR47,2,99)/2),"")</f>
        <v/>
      </c>
      <c r="VH47" s="4" t="str">
        <f>IFERROR(IF(N(data_NoOutliers!IS47),data_NoOutliers!IS47,MID(data_NoOutliers!IS47,2,99)/2),"")</f>
        <v/>
      </c>
      <c r="VI47" s="4" t="str">
        <f>IFERROR(IF(N(data_NoOutliers!IT47),data_NoOutliers!IT47,MID(data_NoOutliers!IT47,2,99)/2),"")</f>
        <v/>
      </c>
      <c r="VJ47" s="4" t="str">
        <f>IFERROR(IF(N(data_NoOutliers!IU47),data_NoOutliers!IU47,MID(data_NoOutliers!IU47,2,99)/2),"")</f>
        <v/>
      </c>
      <c r="VK47" s="4" t="str">
        <f>IFERROR(IF(N(data_NoOutliers!IV47),data_NoOutliers!IV47,MID(data_NoOutliers!IV47,2,99)/2),"")</f>
        <v/>
      </c>
      <c r="VL47" s="4" t="str">
        <f>IFERROR(IF(N(data_NoOutliers!IW47),data_NoOutliers!IW47,MID(data_NoOutliers!IW47,2,99)/2),"")</f>
        <v/>
      </c>
      <c r="VM47" s="4" t="str">
        <f>IFERROR(IF(N(data_NoOutliers!IX47),data_NoOutliers!IX47,MID(data_NoOutliers!IX47,2,99)/2),"")</f>
        <v/>
      </c>
      <c r="VN47" s="4" t="str">
        <f>IFERROR(IF(N(data_NoOutliers!IY47),data_NoOutliers!IY47,MID(data_NoOutliers!IY47,2,99)/2),"")</f>
        <v/>
      </c>
      <c r="VO47" s="4" t="str">
        <f>IFERROR(IF(N(data_NoOutliers!IZ47),data_NoOutliers!IZ47,MID(data_NoOutliers!IZ47,2,99)/2),"")</f>
        <v/>
      </c>
      <c r="VP47" s="4" t="str">
        <f>IFERROR(IF(N(data_NoOutliers!JA47),data_NoOutliers!JA47,MID(data_NoOutliers!JA47,2,99)/2),"")</f>
        <v/>
      </c>
      <c r="VQ47" s="4" t="str">
        <f>IFERROR(IF(N(data_NoOutliers!JB47),data_NoOutliers!JB47,MID(data_NoOutliers!JB47,2,99)/2),"")</f>
        <v/>
      </c>
      <c r="VR47" s="4" t="str">
        <f>IFERROR(IF(N(data_NoOutliers!JC47),data_NoOutliers!JC47,MID(data_NoOutliers!JC47,2,99)/2),"")</f>
        <v/>
      </c>
      <c r="VS47" s="4" t="str">
        <f>IFERROR(IF(N(data_NoOutliers!JD47),data_NoOutliers!JD47,MID(data_NoOutliers!JD47,2,99)/2),"")</f>
        <v/>
      </c>
      <c r="VT47" s="4" t="str">
        <f>IFERROR(IF(N(data_NoOutliers!JE47),data_NoOutliers!JE47,MID(data_NoOutliers!JE47,2,99)/2),"")</f>
        <v/>
      </c>
      <c r="VU47" s="4" t="str">
        <f>IFERROR(IF(N(data_NoOutliers!JF47),data_NoOutliers!JF47,MID(data_NoOutliers!JF47,2,99)/2),"")</f>
        <v/>
      </c>
      <c r="VV47" s="4" t="str">
        <f>IFERROR(IF(N(data_NoOutliers!JG47),data_NoOutliers!JG47,MID(data_NoOutliers!JG47,2,99)/2),"")</f>
        <v/>
      </c>
      <c r="VW47" s="4" t="str">
        <f>IFERROR(IF(N(data_NoOutliers!JH47),data_NoOutliers!JH47,MID(data_NoOutliers!JH47,2,99)/2),"")</f>
        <v/>
      </c>
      <c r="VX47" s="4" t="str">
        <f>IFERROR(IF(N(data_NoOutliers!JI47),data_NoOutliers!JI47,MID(data_NoOutliers!JI47,2,99)/2),"")</f>
        <v/>
      </c>
      <c r="VY47" s="4" t="str">
        <f>IFERROR(IF(N(data_NoOutliers!JJ47),data_NoOutliers!JJ47,MID(data_NoOutliers!JJ47,2,99)/2),"")</f>
        <v/>
      </c>
      <c r="VZ47" s="4" t="str">
        <f>IFERROR(IF(N(data_NoOutliers!JK47),data_NoOutliers!JK47,MID(data_NoOutliers!JK47,2,99)/2),"")</f>
        <v/>
      </c>
      <c r="WA47" s="4" t="str">
        <f>IFERROR(IF(N(data_NoOutliers!JL47),data_NoOutliers!JL47,MID(data_NoOutliers!JL47,2,99)/2),"")</f>
        <v/>
      </c>
      <c r="WB47" s="4" t="str">
        <f>IFERROR(IF(N(data_NoOutliers!JM47),data_NoOutliers!JM47,MID(data_NoOutliers!JM47,2,99)/2),"")</f>
        <v/>
      </c>
      <c r="WC47" s="4" t="str">
        <f>IFERROR(IF(N(data_NoOutliers!JN47),data_NoOutliers!JN47,MID(data_NoOutliers!JN47,2,99)/2),"")</f>
        <v/>
      </c>
      <c r="WD47" s="4" t="str">
        <f>IFERROR(IF(N(data_NoOutliers!JO47),data_NoOutliers!JO47,MID(data_NoOutliers!JO47,2,99)/2),"")</f>
        <v/>
      </c>
      <c r="WE47" s="4" t="str">
        <f>IFERROR(IF(N(data_NoOutliers!JP47),data_NoOutliers!JP47,MID(data_NoOutliers!JP47,2,99)/2),"")</f>
        <v/>
      </c>
      <c r="WF47" s="4" t="str">
        <f>IFERROR(IF(N(data_NoOutliers!JQ47),data_NoOutliers!JQ47,MID(data_NoOutliers!JQ47,2,99)/2),"")</f>
        <v/>
      </c>
      <c r="WG47" s="4" t="str">
        <f>IFERROR(IF(N(data_NoOutliers!JR47),data_NoOutliers!JR47,MID(data_NoOutliers!JR47,2,99)/2),"")</f>
        <v/>
      </c>
      <c r="WH47" s="4" t="str">
        <f>IFERROR(IF(N(data_NoOutliers!JS47),data_NoOutliers!JS47,MID(data_NoOutliers!JS47,2,99)/2),"")</f>
        <v/>
      </c>
      <c r="WI47" s="4" t="str">
        <f>IFERROR(IF(N(data_NoOutliers!JT47),data_NoOutliers!JT47,MID(data_NoOutliers!JT47,2,99)/2),"")</f>
        <v/>
      </c>
      <c r="WJ47" s="4" t="str">
        <f>IFERROR(IF(N(data_NoOutliers!JU47),data_NoOutliers!JU47,MID(data_NoOutliers!JU47,2,99)/2),"")</f>
        <v/>
      </c>
      <c r="WK47" s="4" t="str">
        <f>IFERROR(IF(N(data_NoOutliers!JV47),data_NoOutliers!JV47,MID(data_NoOutliers!JV47,2,99)/2),"")</f>
        <v/>
      </c>
      <c r="WL47" s="4" t="str">
        <f>IFERROR(IF(N(data_NoOutliers!JW47),data_NoOutliers!JW47,MID(data_NoOutliers!JW47,2,99)/2),"")</f>
        <v/>
      </c>
      <c r="WM47" s="4" t="str">
        <f>IFERROR(IF(N(data_NoOutliers!JX47),data_NoOutliers!JX47,MID(data_NoOutliers!JX47,2,99)/2),"")</f>
        <v/>
      </c>
      <c r="WN47" s="4" t="str">
        <f>IFERROR(IF(N(data_NoOutliers!JY47),data_NoOutliers!JY47,MID(data_NoOutliers!JY47,2,99)/2),"")</f>
        <v/>
      </c>
      <c r="WO47" s="4" t="str">
        <f>IFERROR(IF(N(data_NoOutliers!JZ47),data_NoOutliers!JZ47,MID(data_NoOutliers!JZ47,2,99)/2),"")</f>
        <v/>
      </c>
      <c r="WP47" s="4" t="str">
        <f>IFERROR(IF(N(data_NoOutliers!KA47),data_NoOutliers!KA47,MID(data_NoOutliers!KA47,2,99)/2),"")</f>
        <v/>
      </c>
      <c r="WQ47" s="4" t="str">
        <f>IFERROR(IF(N(data_NoOutliers!KB47),data_NoOutliers!KB47,MID(data_NoOutliers!KB47,2,99)/2),"")</f>
        <v/>
      </c>
      <c r="WR47" s="4" t="str">
        <f>IFERROR(IF(N(data_NoOutliers!KC47),data_NoOutliers!KC47,MID(data_NoOutliers!KC47,2,99)/2),"")</f>
        <v/>
      </c>
      <c r="WS47" s="4" t="str">
        <f>IFERROR(IF(N(data_NoOutliers!KD47),data_NoOutliers!KD47,MID(data_NoOutliers!KD47,2,99)/2),"")</f>
        <v/>
      </c>
      <c r="WT47" s="4" t="str">
        <f>IFERROR(IF(N(data_NoOutliers!KE47),data_NoOutliers!KE47,MID(data_NoOutliers!KE47,2,99)/2),"")</f>
        <v/>
      </c>
      <c r="WU47" s="4" t="str">
        <f>IFERROR(IF(N(data_NoOutliers!KF47),data_NoOutliers!KF47,MID(data_NoOutliers!KF47,2,99)/2),"")</f>
        <v/>
      </c>
      <c r="WV47" s="4" t="str">
        <f>IFERROR(IF(N(data_NoOutliers!KG47),data_NoOutliers!KG47,MID(data_NoOutliers!KG47,2,99)/2),"")</f>
        <v/>
      </c>
      <c r="WW47" s="4" t="str">
        <f>IFERROR(IF(N(data_NoOutliers!KH47),data_NoOutliers!KH47,MID(data_NoOutliers!KH47,2,99)/2),"")</f>
        <v/>
      </c>
      <c r="WX47" s="4" t="str">
        <f>IFERROR(IF(N(data_NoOutliers!KI47),data_NoOutliers!KI47,MID(data_NoOutliers!KI47,2,99)/2),"")</f>
        <v/>
      </c>
      <c r="WY47" s="4" t="str">
        <f>IFERROR(IF(N(data_NoOutliers!KJ47),data_NoOutliers!KJ47,MID(data_NoOutliers!KJ47,2,99)/2),"")</f>
        <v/>
      </c>
      <c r="WZ47" s="4" t="str">
        <f>IFERROR(IF(N(data_NoOutliers!KK47),data_NoOutliers!KK47,MID(data_NoOutliers!KK47,2,99)/2),"")</f>
        <v/>
      </c>
      <c r="XA47" s="4" t="str">
        <f>IFERROR(IF(N(data_NoOutliers!KL47),data_NoOutliers!KL47,MID(data_NoOutliers!KL47,2,99)/2),"")</f>
        <v/>
      </c>
      <c r="XB47" s="4" t="str">
        <f>IFERROR(IF(N(data_NoOutliers!KM47),data_NoOutliers!KM47,MID(data_NoOutliers!KM47,2,99)/2),"")</f>
        <v/>
      </c>
      <c r="XC47" s="4" t="str">
        <f>IFERROR(IF(N(data_NoOutliers!KN47),data_NoOutliers!KN47,MID(data_NoOutliers!KN47,2,99)/2),"")</f>
        <v/>
      </c>
      <c r="XD47" s="4" t="str">
        <f>IFERROR(IF(N(data_NoOutliers!KO47),data_NoOutliers!KO47,MID(data_NoOutliers!KO47,2,99)/2),"")</f>
        <v/>
      </c>
      <c r="XE47" s="4" t="str">
        <f>IFERROR(IF(N(data_NoOutliers!KP47),data_NoOutliers!KP47,MID(data_NoOutliers!KP47,2,99)/2),"")</f>
        <v/>
      </c>
      <c r="XF47" s="4" t="str">
        <f>IFERROR(IF(N(data_NoOutliers!KQ47),data_NoOutliers!KQ47,MID(data_NoOutliers!KQ47,2,99)/2),"")</f>
        <v/>
      </c>
      <c r="XG47" s="4" t="str">
        <f>IFERROR(IF(N(data_NoOutliers!KR47),data_NoOutliers!KR47,MID(data_NoOutliers!KR47,2,99)/2),"")</f>
        <v/>
      </c>
      <c r="XH47" s="4" t="str">
        <f>IFERROR(IF(N(data_NoOutliers!KS47),data_NoOutliers!KS47,MID(data_NoOutliers!KS47,2,99)/2),"")</f>
        <v/>
      </c>
      <c r="XI47" s="4" t="str">
        <f>IFERROR(IF(N(data_NoOutliers!KT47),data_NoOutliers!KT47,MID(data_NoOutliers!KT47,2,99)/2),"")</f>
        <v/>
      </c>
      <c r="XJ47" s="4" t="str">
        <f>IFERROR(IF(N(data_NoOutliers!KU47),data_NoOutliers!KU47,MID(data_NoOutliers!KU47,2,99)/2),"")</f>
        <v/>
      </c>
      <c r="XK47" s="4" t="str">
        <f>IFERROR(IF(N(data_NoOutliers!KV47),data_NoOutliers!KV47,MID(data_NoOutliers!KV47,2,99)/2),"")</f>
        <v/>
      </c>
      <c r="XL47" s="4" t="str">
        <f>IFERROR(IF(N(data_NoOutliers!KW47),data_NoOutliers!KW47,MID(data_NoOutliers!KW47,2,99)/2),"")</f>
        <v/>
      </c>
      <c r="XM47" s="4" t="str">
        <f>IFERROR(IF(N(data_NoOutliers!KX47),data_NoOutliers!KX47,MID(data_NoOutliers!KX47,2,99)/2),"")</f>
        <v/>
      </c>
      <c r="XN47" s="4" t="str">
        <f>IFERROR(IF(N(data_NoOutliers!KY47),data_NoOutliers!KY47,MID(data_NoOutliers!KY47,2,99)/2),"")</f>
        <v/>
      </c>
      <c r="XO47" s="4" t="str">
        <f>IFERROR(IF(N(data_NoOutliers!KZ47),data_NoOutliers!KZ47,MID(data_NoOutliers!KZ47,2,99)/2),"")</f>
        <v/>
      </c>
      <c r="XP47" s="4" t="str">
        <f>IFERROR(IF(N(data_NoOutliers!LA47),data_NoOutliers!LA47,MID(data_NoOutliers!LA47,2,99)/2),"")</f>
        <v/>
      </c>
      <c r="XQ47" s="4" t="str">
        <f>IFERROR(IF(N(data_NoOutliers!LB47),data_NoOutliers!LB47,MID(data_NoOutliers!LB47,2,99)/2),"")</f>
        <v/>
      </c>
      <c r="XR47" s="4" t="str">
        <f>IFERROR(IF(N(data_NoOutliers!LC47),data_NoOutliers!LC47,MID(data_NoOutliers!LC47,2,99)/2),"")</f>
        <v/>
      </c>
      <c r="XS47" s="4" t="str">
        <f>IFERROR(IF(N(data_NoOutliers!LD47),data_NoOutliers!LD47,MID(data_NoOutliers!LD47,2,99)/2),"")</f>
        <v/>
      </c>
      <c r="XT47" s="4" t="str">
        <f>IFERROR(IF(N(data_NoOutliers!LE47),data_NoOutliers!LE47,MID(data_NoOutliers!LE47,2,99)/2),"")</f>
        <v/>
      </c>
      <c r="XU47" s="4" t="str">
        <f>IFERROR(IF(N(data_NoOutliers!LF47),data_NoOutliers!LF47,MID(data_NoOutliers!LF47,2,99)/2),"")</f>
        <v/>
      </c>
      <c r="XV47" s="4" t="str">
        <f>IFERROR(IF(N(data_NoOutliers!LG47),data_NoOutliers!LG47,MID(data_NoOutliers!LG47,2,99)/2),"")</f>
        <v/>
      </c>
      <c r="XW47" s="4" t="str">
        <f>IFERROR(IF(N(data_NoOutliers!LH47),data_NoOutliers!LH47,MID(data_NoOutliers!LH47,2,99)/2),"")</f>
        <v/>
      </c>
      <c r="XX47" s="4" t="str">
        <f>IFERROR(IF(N(data_NoOutliers!LI47),data_NoOutliers!LI47,MID(data_NoOutliers!LI47,2,99)/2),"")</f>
        <v/>
      </c>
      <c r="XY47" s="4" t="str">
        <f>IFERROR(IF(N(data_NoOutliers!LJ47),data_NoOutliers!LJ47,MID(data_NoOutliers!LJ47,2,99)/2),"")</f>
        <v/>
      </c>
      <c r="XZ47" s="4" t="str">
        <f>IFERROR(IF(N(data_NoOutliers!LK47),data_NoOutliers!LK47,MID(data_NoOutliers!LK47,2,99)/2),"")</f>
        <v/>
      </c>
      <c r="YA47" s="4" t="str">
        <f>IFERROR(IF(N(data_NoOutliers!LL47),data_NoOutliers!LL47,MID(data_NoOutliers!LL47,2,99)/2),"")</f>
        <v/>
      </c>
      <c r="YB47" s="4" t="str">
        <f>IFERROR(IF(N(data_NoOutliers!LM47),data_NoOutliers!LM47,MID(data_NoOutliers!LM47,2,99)/2),"")</f>
        <v/>
      </c>
      <c r="YC47" s="4" t="str">
        <f>IFERROR(IF(N(data_NoOutliers!LN47),data_NoOutliers!LN47,MID(data_NoOutliers!LN47,2,99)/2),"")</f>
        <v/>
      </c>
      <c r="YD47" s="4" t="str">
        <f>IFERROR(IF(N(data_NoOutliers!LO47),data_NoOutliers!LO47,MID(data_NoOutliers!LO47,2,99)/2),"")</f>
        <v/>
      </c>
      <c r="YE47" s="4" t="str">
        <f>IFERROR(IF(N(data_NoOutliers!LP47),data_NoOutliers!LP47,MID(data_NoOutliers!LP47,2,99)/2),"")</f>
        <v/>
      </c>
      <c r="YF47" s="4" t="str">
        <f>IFERROR(IF(N(data_NoOutliers!LQ47),data_NoOutliers!LQ47,MID(data_NoOutliers!LQ47,2,99)/2),"")</f>
        <v/>
      </c>
      <c r="YG47" s="4" t="str">
        <f>IFERROR(IF(N(data_NoOutliers!LR47),data_NoOutliers!LR47,MID(data_NoOutliers!LR47,2,99)/2),"")</f>
        <v/>
      </c>
      <c r="YH47" s="4" t="str">
        <f>IFERROR(IF(N(data_NoOutliers!LS47),data_NoOutliers!LS47,MID(data_NoOutliers!LS47,2,99)/2),"")</f>
        <v/>
      </c>
      <c r="YI47" s="4" t="str">
        <f>IFERROR(IF(N(data_NoOutliers!LT47),data_NoOutliers!LT47,MID(data_NoOutliers!LT47,2,99)/2),"")</f>
        <v/>
      </c>
      <c r="YJ47" s="4" t="str">
        <f>IFERROR(IF(N(data_NoOutliers!LU47),data_NoOutliers!LU47,MID(data_NoOutliers!LU47,2,99)/2),"")</f>
        <v/>
      </c>
      <c r="YK47" s="4" t="str">
        <f>IFERROR(IF(N(data_NoOutliers!LV47),data_NoOutliers!LV47,MID(data_NoOutliers!LV47,2,99)/2),"")</f>
        <v/>
      </c>
      <c r="YL47" s="4" t="str">
        <f>IFERROR(IF(N(data_NoOutliers!LW47),data_NoOutliers!LW47,MID(data_NoOutliers!LW47,2,99)/2),"")</f>
        <v/>
      </c>
      <c r="YM47" s="4" t="str">
        <f>IFERROR(IF(N(data_NoOutliers!LX47),data_NoOutliers!LX47,MID(data_NoOutliers!LX47,2,99)/2),"")</f>
        <v/>
      </c>
      <c r="YN47" s="4" t="str">
        <f>IFERROR(IF(N(data_NoOutliers!LY47),data_NoOutliers!LY47,MID(data_NoOutliers!LY47,2,99)/2),"")</f>
        <v/>
      </c>
      <c r="YO47" s="4" t="str">
        <f>IFERROR(IF(N(data_NoOutliers!LZ47),data_NoOutliers!LZ47,MID(data_NoOutliers!LZ47,2,99)/2),"")</f>
        <v/>
      </c>
      <c r="YP47" s="4" t="str">
        <f>IFERROR(IF(N(data_NoOutliers!MA47),data_NoOutliers!MA47,MID(data_NoOutliers!MA47,2,99)/2),"")</f>
        <v/>
      </c>
      <c r="YQ47" s="4" t="str">
        <f>IFERROR(IF(N(data_NoOutliers!MB47),data_NoOutliers!MB47,MID(data_NoOutliers!MB47,2,99)/2),"")</f>
        <v/>
      </c>
      <c r="YR47" s="4" t="str">
        <f>IFERROR(IF(N(data_NoOutliers!MC47),data_NoOutliers!MC47,MID(data_NoOutliers!MC47,2,99)/2),"")</f>
        <v/>
      </c>
      <c r="YS47" s="4" t="str">
        <f>IFERROR(IF(N(data_NoOutliers!MD47),data_NoOutliers!MD47,MID(data_NoOutliers!MD47,2,99)/2),"")</f>
        <v/>
      </c>
      <c r="YT47" s="4" t="str">
        <f>IFERROR(IF(N(data_NoOutliers!ME47),data_NoOutliers!ME47,MID(data_NoOutliers!ME47,2,99)/2),"")</f>
        <v/>
      </c>
      <c r="YU47" s="4" t="str">
        <f>IFERROR(IF(N(data_NoOutliers!MF47),data_NoOutliers!MF47,MID(data_NoOutliers!MF47,2,99)/2),"")</f>
        <v/>
      </c>
      <c r="YV47" s="4" t="str">
        <f>IFERROR(IF(N(data_NoOutliers!MG47),data_NoOutliers!MG47,MID(data_NoOutliers!MG47,2,99)/2),"")</f>
        <v/>
      </c>
      <c r="YW47" s="4" t="str">
        <f>IFERROR(IF(N(data_NoOutliers!MH47),data_NoOutliers!MH47,MID(data_NoOutliers!MH47,2,99)/2),"")</f>
        <v/>
      </c>
      <c r="YX47" s="4" t="str">
        <f>IFERROR(IF(N(data_NoOutliers!MI47),data_NoOutliers!MI47,MID(data_NoOutliers!MI47,2,99)/2),"")</f>
        <v/>
      </c>
      <c r="YY47" s="4" t="str">
        <f>IFERROR(IF(N(data_NoOutliers!MJ47),data_NoOutliers!MJ47,MID(data_NoOutliers!MJ47,2,99)/2),"")</f>
        <v/>
      </c>
      <c r="YZ47" s="4" t="str">
        <f>IFERROR(IF(N(data_NoOutliers!MK47),data_NoOutliers!MK47,MID(data_NoOutliers!MK47,2,99)/2),"")</f>
        <v/>
      </c>
      <c r="ZA47" s="4" t="str">
        <f>IFERROR(IF(N(data_NoOutliers!ML47),data_NoOutliers!ML47,MID(data_NoOutliers!ML47,2,99)/2),"")</f>
        <v/>
      </c>
      <c r="ZB47" s="4" t="str">
        <f>IFERROR(IF(N(data_NoOutliers!MM47),data_NoOutliers!MM47,MID(data_NoOutliers!MM47,2,99)/2),"")</f>
        <v/>
      </c>
      <c r="ZC47" s="4" t="str">
        <f>IFERROR(IF(N(data_NoOutliers!MN47),data_NoOutliers!MN47,MID(data_NoOutliers!MN47,2,99)/2),"")</f>
        <v/>
      </c>
      <c r="ZD47" s="4" t="str">
        <f>IFERROR(IF(N(data_NoOutliers!MO47),data_NoOutliers!MO47,MID(data_NoOutliers!MO47,2,99)/2),"")</f>
        <v/>
      </c>
      <c r="ZE47" s="4" t="str">
        <f>IFERROR(IF(N(data_NoOutliers!MP47),data_NoOutliers!MP47,MID(data_NoOutliers!MP47,2,99)/2),"")</f>
        <v/>
      </c>
      <c r="ZF47" s="4" t="str">
        <f>IFERROR(IF(N(data_NoOutliers!MQ47),data_NoOutliers!MQ47,MID(data_NoOutliers!MQ47,2,99)/2),"")</f>
        <v/>
      </c>
      <c r="ZG47" s="4" t="str">
        <f>IFERROR(IF(N(data_NoOutliers!MR47),data_NoOutliers!MR47,MID(data_NoOutliers!MR47,2,99)/2),"")</f>
        <v/>
      </c>
      <c r="ZH47" s="4" t="str">
        <f>IFERROR(IF(N(data_NoOutliers!MS47),data_NoOutliers!MS47,MID(data_NoOutliers!MS47,2,99)/2),"")</f>
        <v/>
      </c>
      <c r="ZI47" s="4" t="str">
        <f>IFERROR(IF(N(data_NoOutliers!MT47),data_NoOutliers!MT47,MID(data_NoOutliers!MT47,2,99)/2),"")</f>
        <v/>
      </c>
      <c r="ZJ47" s="4" t="str">
        <f>IFERROR(IF(N(data_NoOutliers!MU47),data_NoOutliers!MU47,MID(data_NoOutliers!MU47,2,99)/2),"")</f>
        <v/>
      </c>
      <c r="ZK47" s="4" t="str">
        <f>IFERROR(IF(N(data_NoOutliers!MV47),data_NoOutliers!MV47,MID(data_NoOutliers!MV47,2,99)/2),"")</f>
        <v/>
      </c>
      <c r="ZL47" s="4" t="str">
        <f>IFERROR(IF(N(data_NoOutliers!MW47),data_NoOutliers!MW47,MID(data_NoOutliers!MW47,2,99)/2),"")</f>
        <v/>
      </c>
      <c r="ZM47" s="4" t="str">
        <f>IFERROR(IF(N(data_NoOutliers!MX47),data_NoOutliers!MX47,MID(data_NoOutliers!MX47,2,99)/2),"")</f>
        <v/>
      </c>
      <c r="ZN47" s="4" t="str">
        <f>IFERROR(IF(N(data_NoOutliers!MY47),data_NoOutliers!MY47,MID(data_NoOutliers!MY47,2,99)/2),"")</f>
        <v/>
      </c>
      <c r="ZO47" s="4" t="str">
        <f>IFERROR(IF(N(data_NoOutliers!MZ47),data_NoOutliers!MZ47,MID(data_NoOutliers!MZ47,2,99)/2),"")</f>
        <v/>
      </c>
      <c r="ZP47" s="4" t="str">
        <f>IFERROR(IF(N(data_NoOutliers!NA47),data_NoOutliers!NA47,MID(data_NoOutliers!NA47,2,99)/2),"")</f>
        <v/>
      </c>
      <c r="ZQ47" s="4" t="str">
        <f>IFERROR(IF(N(data_NoOutliers!NB47),data_NoOutliers!NB47,MID(data_NoOutliers!NB47,2,99)/2),"")</f>
        <v/>
      </c>
      <c r="ZR47" s="4" t="str">
        <f>IFERROR(IF(N(data_NoOutliers!NC47),data_NoOutliers!NC47,MID(data_NoOutliers!NC47,2,99)/2),"")</f>
        <v/>
      </c>
      <c r="ZS47" s="4" t="str">
        <f>IFERROR(IF(N(data_NoOutliers!ND47),data_NoOutliers!ND47,MID(data_NoOutliers!ND47,2,99)/2),"")</f>
        <v/>
      </c>
      <c r="ZT47" s="4" t="str">
        <f>IFERROR(IF(N(data_NoOutliers!NE47),data_NoOutliers!NE47,MID(data_NoOutliers!NE47,2,99)/2),"")</f>
        <v/>
      </c>
      <c r="ZU47" s="4" t="str">
        <f>IFERROR(IF(N(data_NoOutliers!NF47),data_NoOutliers!NF47,MID(data_NoOutliers!NF47,2,99)/2),"")</f>
        <v/>
      </c>
      <c r="ZV47" s="4" t="str">
        <f>IFERROR(IF(N(data_NoOutliers!NG47),data_NoOutliers!NG47,MID(data_NoOutliers!NG47,2,99)/2),"")</f>
        <v/>
      </c>
      <c r="ZW47" s="4" t="str">
        <f>IFERROR(IF(N(data_NoOutliers!NH47),data_NoOutliers!NH47,MID(data_NoOutliers!NH47,2,99)/2),"")</f>
        <v/>
      </c>
      <c r="ZX47" s="4" t="str">
        <f>IFERROR(IF(N(data_NoOutliers!NI47),data_NoOutliers!NI47,MID(data_NoOutliers!NI47,2,99)/2),"")</f>
        <v/>
      </c>
      <c r="ZY47" s="4" t="str">
        <f>IFERROR(IF(N(data_NoOutliers!NJ47),data_NoOutliers!NJ47,MID(data_NoOutliers!NJ47,2,99)/2),"")</f>
        <v/>
      </c>
      <c r="ZZ47" s="4" t="str">
        <f>IFERROR(IF(N(data_NoOutliers!NK47),data_NoOutliers!NK47,MID(data_NoOutliers!NK47,2,99)/2),"")</f>
        <v/>
      </c>
      <c r="AAA47" s="4" t="str">
        <f>IFERROR(IF(N(data_NoOutliers!NL47),data_NoOutliers!NL47,MID(data_NoOutliers!NL47,2,99)/2),"")</f>
        <v/>
      </c>
      <c r="AAB47" s="4" t="str">
        <f>IFERROR(IF(N(data_NoOutliers!NM47),data_NoOutliers!NM47,MID(data_NoOutliers!NM47,2,99)/2),"")</f>
        <v/>
      </c>
      <c r="AAC47" s="4" t="str">
        <f>IFERROR(IF(N(data_NoOutliers!NN47),data_NoOutliers!NN47,MID(data_NoOutliers!NN47,2,99)/2),"")</f>
        <v/>
      </c>
      <c r="AAD47" s="4" t="str">
        <f>IFERROR(IF(N(data_NoOutliers!NO47),data_NoOutliers!NO47,MID(data_NoOutliers!NO47,2,99)/2),"")</f>
        <v/>
      </c>
      <c r="AAE47" s="4" t="str">
        <f>IFERROR(IF(N(data_NoOutliers!NP47),data_NoOutliers!NP47,MID(data_NoOutliers!NP47,2,99)/2),"")</f>
        <v/>
      </c>
      <c r="AAF47" s="4" t="str">
        <f>IFERROR(IF(N(data_NoOutliers!NQ47),data_NoOutliers!NQ47,MID(data_NoOutliers!NQ47,2,99)/2),"")</f>
        <v/>
      </c>
      <c r="AAG47" s="4" t="str">
        <f>IFERROR(IF(N(data_NoOutliers!NR47),data_NoOutliers!NR47,MID(data_NoOutliers!NR47,2,99)/2),"")</f>
        <v/>
      </c>
      <c r="AAH47" s="4" t="str">
        <f>IFERROR(IF(N(data_NoOutliers!NS47),data_NoOutliers!NS47,MID(data_NoOutliers!NS47,2,99)/2),"")</f>
        <v/>
      </c>
      <c r="AAI47" s="4" t="str">
        <f>IFERROR(IF(N(data_NoOutliers!NT47),data_NoOutliers!NT47,MID(data_NoOutliers!NT47,2,99)/2),"")</f>
        <v/>
      </c>
      <c r="AAJ47" s="4" t="str">
        <f>IFERROR(IF(N(data_NoOutliers!NU47),data_NoOutliers!NU47,MID(data_NoOutliers!NU47,2,99)/2),"")</f>
        <v/>
      </c>
      <c r="AAK47" s="4" t="str">
        <f>IFERROR(IF(N(data_NoOutliers!NV47),data_NoOutliers!NV47,MID(data_NoOutliers!NV47,2,99)/2),"")</f>
        <v/>
      </c>
      <c r="AAL47" s="4" t="str">
        <f>IFERROR(IF(N(data_NoOutliers!NW47),data_NoOutliers!NW47,MID(data_NoOutliers!NW47,2,99)/2),"")</f>
        <v/>
      </c>
      <c r="AAM47" s="4" t="str">
        <f>IFERROR(IF(N(data_NoOutliers!NX47),data_NoOutliers!NX47,MID(data_NoOutliers!NX47,2,99)/2),"")</f>
        <v/>
      </c>
      <c r="AAN47" s="4" t="str">
        <f>IFERROR(IF(N(data_NoOutliers!NY47),data_NoOutliers!NY47,MID(data_NoOutliers!NY47,2,99)/2),"")</f>
        <v/>
      </c>
      <c r="AAO47" s="4" t="str">
        <f>IFERROR(IF(N(data_NoOutliers!NZ47),data_NoOutliers!NZ47,MID(data_NoOutliers!NZ47,2,99)/2),"")</f>
        <v/>
      </c>
      <c r="AAP47" s="4" t="str">
        <f>IFERROR(IF(N(data_NoOutliers!OA47),data_NoOutliers!OA47,MID(data_NoOutliers!OA47,2,99)/2),"")</f>
        <v/>
      </c>
      <c r="AAQ47" s="4" t="str">
        <f>IFERROR(IF(N(data_NoOutliers!OB47),data_NoOutliers!OB47,MID(data_NoOutliers!OB47,2,99)/2),"")</f>
        <v/>
      </c>
      <c r="AAR47" s="4" t="str">
        <f>IFERROR(IF(N(data_NoOutliers!OC47),data_NoOutliers!OC47,MID(data_NoOutliers!OC47,2,99)/2),"")</f>
        <v/>
      </c>
      <c r="AAS47" s="4" t="str">
        <f>IFERROR(IF(N(data_NoOutliers!OD47),data_NoOutliers!OD47,MID(data_NoOutliers!OD47,2,99)/2),"")</f>
        <v/>
      </c>
      <c r="AAT47" s="4" t="str">
        <f>IFERROR(IF(N(data_NoOutliers!OE47),data_NoOutliers!OE47,MID(data_NoOutliers!OE47,2,99)/2),"")</f>
        <v/>
      </c>
      <c r="AAU47" s="4" t="str">
        <f>IFERROR(IF(N(data_NoOutliers!OF47),data_NoOutliers!OF47,MID(data_NoOutliers!OF47,2,99)/2),"")</f>
        <v/>
      </c>
      <c r="AAV47" s="4" t="str">
        <f>IFERROR(IF(N(data_NoOutliers!OG47),data_NoOutliers!OG47,MID(data_NoOutliers!OG47,2,99)/2),"")</f>
        <v/>
      </c>
      <c r="AAW47" s="4" t="str">
        <f>IFERROR(IF(N(data_NoOutliers!OH47),data_NoOutliers!OH47,MID(data_NoOutliers!OH47,2,99)/2),"")</f>
        <v/>
      </c>
      <c r="AAX47" s="4" t="str">
        <f>IFERROR(IF(N(data_NoOutliers!OI47),data_NoOutliers!OI47,MID(data_NoOutliers!OI47,2,99)/2),"")</f>
        <v/>
      </c>
      <c r="AAY47" s="4" t="str">
        <f>IFERROR(IF(N(data_NoOutliers!OJ47),data_NoOutliers!OJ47,MID(data_NoOutliers!OJ47,2,99)/2),"")</f>
        <v/>
      </c>
      <c r="AAZ47" s="4" t="str">
        <f>IFERROR(IF(N(data_NoOutliers!OK47),data_NoOutliers!OK47,MID(data_NoOutliers!OK47,2,99)/2),"")</f>
        <v/>
      </c>
      <c r="ABA47" s="4" t="str">
        <f>IFERROR(IF(N(data_NoOutliers!OL47),data_NoOutliers!OL47,MID(data_NoOutliers!OL47,2,99)/2),"")</f>
        <v/>
      </c>
      <c r="ABB47" s="4" t="str">
        <f>IFERROR(IF(N(data_NoOutliers!OM47),data_NoOutliers!OM47,MID(data_NoOutliers!OM47,2,99)/2),"")</f>
        <v/>
      </c>
      <c r="ABC47" s="4" t="str">
        <f>IFERROR(IF(N(data_NoOutliers!ON47),data_NoOutliers!ON47,MID(data_NoOutliers!ON47,2,99)/2),"")</f>
        <v/>
      </c>
      <c r="ABD47" s="4" t="str">
        <f>IFERROR(IF(N(data_NoOutliers!OO47),data_NoOutliers!OO47,MID(data_NoOutliers!OO47,2,99)/2),"")</f>
        <v/>
      </c>
      <c r="ABE47" s="4" t="str">
        <f>IFERROR(IF(N(data_NoOutliers!OP47),data_NoOutliers!OP47,MID(data_NoOutliers!OP47,2,99)/2),"")</f>
        <v/>
      </c>
      <c r="ABF47" s="4" t="str">
        <f>IFERROR(IF(N(data_NoOutliers!OQ47),data_NoOutliers!OQ47,MID(data_NoOutliers!OQ47,2,99)/2),"")</f>
        <v/>
      </c>
      <c r="ABG47" s="4" t="str">
        <f>IFERROR(IF(N(data_NoOutliers!OR47),data_NoOutliers!OR47,MID(data_NoOutliers!OR47,2,99)/2),"")</f>
        <v/>
      </c>
      <c r="ABH47" s="4" t="str">
        <f>IFERROR(IF(N(data_NoOutliers!OS47),data_NoOutliers!OS47,MID(data_NoOutliers!OS47,2,99)/2),"")</f>
        <v/>
      </c>
      <c r="ABI47" s="4" t="str">
        <f>IFERROR(IF(N(data_NoOutliers!OT47),data_NoOutliers!OT47,MID(data_NoOutliers!OT47,2,99)/2),"")</f>
        <v/>
      </c>
      <c r="ABJ47" s="4" t="str">
        <f>IFERROR(IF(N(data_NoOutliers!OU47),data_NoOutliers!OU47,MID(data_NoOutliers!OU47,2,99)/2),"")</f>
        <v/>
      </c>
      <c r="ABK47" s="4" t="str">
        <f>IFERROR(IF(N(data_NoOutliers!OV47),data_NoOutliers!OV47,MID(data_NoOutliers!OV47,2,99)/2),"")</f>
        <v/>
      </c>
      <c r="ABL47" s="4" t="str">
        <f>IFERROR(IF(N(data_NoOutliers!OW47),data_NoOutliers!OW47,MID(data_NoOutliers!OW47,2,99)/2),"")</f>
        <v/>
      </c>
      <c r="ABM47" s="4" t="str">
        <f>IFERROR(IF(N(data_NoOutliers!OX47),data_NoOutliers!OX47,MID(data_NoOutliers!OX47,2,99)/2),"")</f>
        <v/>
      </c>
      <c r="ABN47" s="4" t="str">
        <f>IFERROR(IF(N(data_NoOutliers!OY47),data_NoOutliers!OY47,MID(data_NoOutliers!OY47,2,99)/2),"")</f>
        <v/>
      </c>
      <c r="ABO47" s="4" t="str">
        <f>IFERROR(IF(N(data_NoOutliers!OZ47),data_NoOutliers!OZ47,MID(data_NoOutliers!OZ47,2,99)/2),"")</f>
        <v/>
      </c>
      <c r="ABP47" s="4" t="str">
        <f>IFERROR(IF(N(data_NoOutliers!PA47),data_NoOutliers!PA47,MID(data_NoOutliers!PA47,2,99)/2),"")</f>
        <v/>
      </c>
      <c r="ABQ47" s="4" t="str">
        <f>IFERROR(IF(N(data_NoOutliers!PB47),data_NoOutliers!PB47,MID(data_NoOutliers!PB47,2,99)/2),"")</f>
        <v/>
      </c>
      <c r="ABR47" s="4" t="str">
        <f>IFERROR(IF(N(data_NoOutliers!PC47),data_NoOutliers!PC47,MID(data_NoOutliers!PC47,2,99)/2),"")</f>
        <v/>
      </c>
      <c r="ABS47" s="4" t="str">
        <f>IFERROR(IF(N(data_NoOutliers!PD47),data_NoOutliers!PD47,MID(data_NoOutliers!PD47,2,99)/2),"")</f>
        <v/>
      </c>
      <c r="ABT47" s="4" t="str">
        <f>IFERROR(IF(N(data_NoOutliers!PE47),data_NoOutliers!PE47,MID(data_NoOutliers!PE47,2,99)/2),"")</f>
        <v/>
      </c>
      <c r="ABU47" s="4" t="str">
        <f>IFERROR(IF(N(data_NoOutliers!PF47),data_NoOutliers!PF47,MID(data_NoOutliers!PF47,2,99)/2),"")</f>
        <v/>
      </c>
      <c r="ABV47" s="4" t="str">
        <f>IFERROR(IF(N(data_NoOutliers!PG47),data_NoOutliers!PG47,MID(data_NoOutliers!PG47,2,99)/2),"")</f>
        <v/>
      </c>
      <c r="ABW47" s="4" t="str">
        <f>IFERROR(IF(N(data_NoOutliers!PH47),data_NoOutliers!PH47,MID(data_NoOutliers!PH47,2,99)/2),"")</f>
        <v/>
      </c>
      <c r="ABX47" s="4" t="str">
        <f>IFERROR(IF(N(data_NoOutliers!PI47),data_NoOutliers!PI47,MID(data_NoOutliers!PI47,2,99)/2),"")</f>
        <v/>
      </c>
      <c r="ABY47" s="4" t="str">
        <f>IFERROR(IF(N(data_NoOutliers!PJ47),data_NoOutliers!PJ47,MID(data_NoOutliers!PJ47,2,99)/2),"")</f>
        <v/>
      </c>
      <c r="ABZ47" s="4" t="str">
        <f>IFERROR(IF(N(data_NoOutliers!PK47),data_NoOutliers!PK47,MID(data_NoOutliers!PK47,2,99)/2),"")</f>
        <v/>
      </c>
      <c r="ACA47" s="4" t="str">
        <f>IFERROR(IF(N(data_NoOutliers!PL47),data_NoOutliers!PL47,MID(data_NoOutliers!PL47,2,99)/2),"")</f>
        <v/>
      </c>
      <c r="ACB47" s="4" t="str">
        <f>IFERROR(IF(N(data_NoOutliers!PM47),data_NoOutliers!PM47,MID(data_NoOutliers!PM47,2,99)/2),"")</f>
        <v/>
      </c>
      <c r="ACC47" s="4" t="str">
        <f>IFERROR(IF(N(data_NoOutliers!PN47),data_NoOutliers!PN47,MID(data_NoOutliers!PN47,2,99)/2),"")</f>
        <v/>
      </c>
      <c r="ACD47" s="4" t="str">
        <f>IFERROR(IF(N(data_NoOutliers!PO47),data_NoOutliers!PO47,MID(data_NoOutliers!PO47,2,99)/2),"")</f>
        <v/>
      </c>
      <c r="ACE47" s="4" t="str">
        <f>IFERROR(IF(N(data_NoOutliers!PP47),data_NoOutliers!PP47,MID(data_NoOutliers!PP47,2,99)/2),"")</f>
        <v/>
      </c>
      <c r="ACF47" s="4" t="str">
        <f>IFERROR(IF(N(data_NoOutliers!PQ47),data_NoOutliers!PQ47,MID(data_NoOutliers!PQ47,2,99)/2),"")</f>
        <v/>
      </c>
      <c r="ACG47" s="4" t="str">
        <f>IFERROR(IF(N(data_NoOutliers!PR47),data_NoOutliers!PR47,MID(data_NoOutliers!PR47,2,99)/2),"")</f>
        <v/>
      </c>
      <c r="ACH47" s="4" t="str">
        <f>IFERROR(IF(N(data_NoOutliers!PS47),data_NoOutliers!PS47,MID(data_NoOutliers!PS47,2,99)/2),"")</f>
        <v/>
      </c>
      <c r="ACI47" s="4" t="str">
        <f>IFERROR(IF(N(data_NoOutliers!PT47),data_NoOutliers!PT47,MID(data_NoOutliers!PT47,2,99)/2),"")</f>
        <v/>
      </c>
      <c r="ACJ47" s="4" t="str">
        <f>IFERROR(IF(N(data_NoOutliers!PU47),data_NoOutliers!PU47,MID(data_NoOutliers!PU47,2,99)/2),"")</f>
        <v/>
      </c>
      <c r="ACK47" s="4" t="str">
        <f>IFERROR(IF(N(data_NoOutliers!PV47),data_NoOutliers!PV47,MID(data_NoOutliers!PV47,2,99)/2),"")</f>
        <v/>
      </c>
      <c r="ACL47" s="4" t="str">
        <f>IFERROR(IF(N(data_NoOutliers!PW47),data_NoOutliers!PW47,MID(data_NoOutliers!PW47,2,99)/2),"")</f>
        <v/>
      </c>
      <c r="ACM47" s="4" t="str">
        <f>IFERROR(IF(N(data_NoOutliers!PX47),data_NoOutliers!PX47,MID(data_NoOutliers!PX47,2,99)/2),"")</f>
        <v/>
      </c>
      <c r="ACN47" s="4" t="str">
        <f>IFERROR(IF(N(data_NoOutliers!PY47),data_NoOutliers!PY47,MID(data_NoOutliers!PY47,2,99)/2),"")</f>
        <v/>
      </c>
      <c r="ACO47" s="4" t="str">
        <f>IFERROR(IF(N(data_NoOutliers!PZ47),data_NoOutliers!PZ47,MID(data_NoOutliers!PZ47,2,99)/2),"")</f>
        <v/>
      </c>
      <c r="ACP47" s="4" t="str">
        <f>IFERROR(IF(N(data_NoOutliers!QA47),data_NoOutliers!QA47,MID(data_NoOutliers!QA47,2,99)/2),"")</f>
        <v/>
      </c>
      <c r="ACQ47" s="4" t="str">
        <f>IFERROR(IF(N(data_NoOutliers!QB47),data_NoOutliers!QB47,MID(data_NoOutliers!QB47,2,99)/2),"")</f>
        <v/>
      </c>
      <c r="ACR47" s="4" t="str">
        <f>IFERROR(IF(N(data_NoOutliers!QC47),data_NoOutliers!QC47,MID(data_NoOutliers!QC47,2,99)/2),"")</f>
        <v/>
      </c>
      <c r="ACS47" s="4" t="str">
        <f>IFERROR(IF(N(data_NoOutliers!QD47),data_NoOutliers!QD47,MID(data_NoOutliers!QD47,2,99)/2),"")</f>
        <v/>
      </c>
      <c r="ACT47" s="4" t="str">
        <f>IFERROR(IF(N(data_NoOutliers!QE47),data_NoOutliers!QE47,MID(data_NoOutliers!QE47,2,99)/2),"")</f>
        <v/>
      </c>
      <c r="ACU47" s="4" t="str">
        <f>IFERROR(IF(N(data_NoOutliers!QF47),data_NoOutliers!QF47,MID(data_NoOutliers!QF47,2,99)/2),"")</f>
        <v/>
      </c>
      <c r="ACV47" s="4" t="str">
        <f>IFERROR(IF(N(data_NoOutliers!QG47),data_NoOutliers!QG47,MID(data_NoOutliers!QG47,2,99)/2),"")</f>
        <v/>
      </c>
      <c r="ACW47" s="4" t="str">
        <f>IFERROR(IF(N(data_NoOutliers!QH47),data_NoOutliers!QH47,MID(data_NoOutliers!QH47,2,99)/2),"")</f>
        <v/>
      </c>
      <c r="ACX47" s="4" t="str">
        <f>IFERROR(IF(N(data_NoOutliers!QI47),data_NoOutliers!QI47,MID(data_NoOutliers!QI47,2,99)/2),"")</f>
        <v/>
      </c>
      <c r="ACY47" s="4" t="str">
        <f>IFERROR(IF(N(data_NoOutliers!QJ47),data_NoOutliers!QJ47,MID(data_NoOutliers!QJ47,2,99)/2),"")</f>
        <v/>
      </c>
      <c r="ACZ47" s="4" t="str">
        <f>IFERROR(IF(N(data_NoOutliers!QK47),data_NoOutliers!QK47,MID(data_NoOutliers!QK47,2,99)/2),"")</f>
        <v/>
      </c>
      <c r="ADA47" s="4" t="str">
        <f>IFERROR(IF(N(data_NoOutliers!QL47),data_NoOutliers!QL47,MID(data_NoOutliers!QL47,2,99)/2),"")</f>
        <v/>
      </c>
      <c r="ADB47" s="4" t="str">
        <f>IFERROR(IF(N(data_NoOutliers!QM47),data_NoOutliers!QM47,MID(data_NoOutliers!QM47,2,99)/2),"")</f>
        <v/>
      </c>
      <c r="ADC47" s="4" t="str">
        <f>IFERROR(IF(N(data_NoOutliers!QN47),data_NoOutliers!QN47,MID(data_NoOutliers!QN47,2,99)/2),"")</f>
        <v/>
      </c>
      <c r="ADD47" s="4" t="str">
        <f>IFERROR(IF(N(data_NoOutliers!QO47),data_NoOutliers!QO47,MID(data_NoOutliers!QO47,2,99)/2),"")</f>
        <v/>
      </c>
      <c r="ADE47" s="4" t="str">
        <f>IFERROR(IF(N(data_NoOutliers!QP47),data_NoOutliers!QP47,MID(data_NoOutliers!QP47,2,99)/2),"")</f>
        <v/>
      </c>
      <c r="ADF47" s="4" t="str">
        <f>IFERROR(IF(N(data_NoOutliers!QQ47),data_NoOutliers!QQ47,MID(data_NoOutliers!QQ47,2,99)/2),"")</f>
        <v/>
      </c>
      <c r="ADG47" s="4" t="str">
        <f>IFERROR(IF(N(data_NoOutliers!QR47),data_NoOutliers!QR47,MID(data_NoOutliers!QR47,2,99)/2),"")</f>
        <v/>
      </c>
      <c r="ADH47" s="4" t="str">
        <f>IFERROR(IF(N(data_NoOutliers!QS47),data_NoOutliers!QS47,MID(data_NoOutliers!QS47,2,99)/2),"")</f>
        <v/>
      </c>
      <c r="ADI47" s="4" t="str">
        <f>IFERROR(IF(N(data_NoOutliers!QT47),data_NoOutliers!QT47,MID(data_NoOutliers!QT47,2,99)/2),"")</f>
        <v/>
      </c>
      <c r="ADJ47" s="4" t="str">
        <f>IFERROR(IF(N(data_NoOutliers!QU47),data_NoOutliers!QU47,MID(data_NoOutliers!QU47,2,99)/2),"")</f>
        <v/>
      </c>
      <c r="ADK47" s="4" t="str">
        <f>IFERROR(IF(N(data_NoOutliers!QV47),data_NoOutliers!QV47,MID(data_NoOutliers!QV47,2,99)/2),"")</f>
        <v/>
      </c>
      <c r="ADL47" s="4" t="str">
        <f>IFERROR(IF(N(data_NoOutliers!QW47),data_NoOutliers!QW47,MID(data_NoOutliers!QW47,2,99)/2),"")</f>
        <v/>
      </c>
      <c r="ADM47" s="4" t="str">
        <f>IFERROR(IF(N(data_NoOutliers!QX47),data_NoOutliers!QX47,MID(data_NoOutliers!QX47,2,99)/2),"")</f>
        <v/>
      </c>
      <c r="ADN47" s="4" t="str">
        <f>IFERROR(IF(N(data_NoOutliers!QY47),data_NoOutliers!QY47,MID(data_NoOutliers!QY47,2,99)/2),"")</f>
        <v/>
      </c>
      <c r="ADO47" s="4" t="str">
        <f>IFERROR(IF(N(data_NoOutliers!QZ47),data_NoOutliers!QZ47,MID(data_NoOutliers!QZ47,2,99)/2),"")</f>
        <v/>
      </c>
      <c r="ADP47" s="4" t="str">
        <f>IFERROR(IF(N(data_NoOutliers!RA47),data_NoOutliers!RA47,MID(data_NoOutliers!RA47,2,99)/2),"")</f>
        <v/>
      </c>
      <c r="ADQ47" s="4" t="str">
        <f>IFERROR(IF(N(data_NoOutliers!RB47),data_NoOutliers!RB47,MID(data_NoOutliers!RB47,2,99)/2),"")</f>
        <v/>
      </c>
      <c r="ADR47" s="4" t="str">
        <f>IFERROR(IF(N(data_NoOutliers!RC47),data_NoOutliers!RC47,MID(data_NoOutliers!RC47,2,99)/2),"")</f>
        <v/>
      </c>
      <c r="ADS47" s="4" t="str">
        <f>IFERROR(IF(N(data_NoOutliers!RD47),data_NoOutliers!RD47,MID(data_NoOutliers!RD47,2,99)/2),"")</f>
        <v/>
      </c>
      <c r="ADT47" s="4" t="str">
        <f>IFERROR(IF(N(data_NoOutliers!RE47),data_NoOutliers!RE47,MID(data_NoOutliers!RE47,2,99)/2),"")</f>
        <v/>
      </c>
      <c r="ADU47" s="4" t="str">
        <f>IFERROR(IF(N(data_NoOutliers!RF47),data_NoOutliers!RF47,MID(data_NoOutliers!RF47,2,99)/2),"")</f>
        <v/>
      </c>
      <c r="ADV47" s="4" t="str">
        <f>IFERROR(IF(N(data_NoOutliers!RG47),data_NoOutliers!RG47,MID(data_NoOutliers!RG47,2,99)/2),"")</f>
        <v/>
      </c>
      <c r="ADW47" s="4" t="str">
        <f>IFERROR(IF(N(data_NoOutliers!RH47),data_NoOutliers!RH47,MID(data_NoOutliers!RH47,2,99)/2),"")</f>
        <v/>
      </c>
      <c r="ADX47" s="4" t="str">
        <f>IFERROR(IF(N(data_NoOutliers!RI47),data_NoOutliers!RI47,MID(data_NoOutliers!RI47,2,99)/2),"")</f>
        <v/>
      </c>
      <c r="ADY47" s="4" t="str">
        <f>IFERROR(IF(N(data_NoOutliers!RJ47),data_NoOutliers!RJ47,MID(data_NoOutliers!RJ47,2,99)/2),"")</f>
        <v/>
      </c>
      <c r="ADZ47" s="4" t="str">
        <f>IFERROR(IF(N(data_NoOutliers!RK47),data_NoOutliers!RK47,MID(data_NoOutliers!RK47,2,99)/2),"")</f>
        <v/>
      </c>
      <c r="AEA47" s="4" t="str">
        <f>IFERROR(IF(N(data_NoOutliers!RL47),data_NoOutliers!RL47,MID(data_NoOutliers!RL47,2,99)/2),"")</f>
        <v/>
      </c>
      <c r="AEB47" s="4" t="str">
        <f>IFERROR(IF(N(data_NoOutliers!RM47),data_NoOutliers!RM47,MID(data_NoOutliers!RM47,2,99)/2),"")</f>
        <v/>
      </c>
      <c r="AEC47" s="4" t="str">
        <f>IFERROR(IF(N(data_NoOutliers!RN47),data_NoOutliers!RN47,MID(data_NoOutliers!RN47,2,99)/2),"")</f>
        <v/>
      </c>
      <c r="AED47" s="4" t="str">
        <f>IFERROR(IF(N(data_NoOutliers!RO47),data_NoOutliers!RO47,MID(data_NoOutliers!RO47,2,99)/2),"")</f>
        <v/>
      </c>
      <c r="AEE47" s="4" t="str">
        <f>IFERROR(IF(N(data_NoOutliers!RP47),data_NoOutliers!RP47,MID(data_NoOutliers!RP47,2,99)/2),"")</f>
        <v/>
      </c>
      <c r="AEF47" s="4" t="str">
        <f>IFERROR(IF(N(data_NoOutliers!RQ47),data_NoOutliers!RQ47,MID(data_NoOutliers!RQ47,2,99)/2),"")</f>
        <v/>
      </c>
      <c r="AEG47" s="4" t="str">
        <f>IFERROR(IF(N(data_NoOutliers!RR47),data_NoOutliers!RR47,MID(data_NoOutliers!RR47,2,99)/2),"")</f>
        <v/>
      </c>
      <c r="AEH47" s="4" t="str">
        <f>IFERROR(IF(N(data_NoOutliers!RS47),data_NoOutliers!RS47,MID(data_NoOutliers!RS47,2,99)/2),"")</f>
        <v/>
      </c>
      <c r="AEI47" s="4" t="str">
        <f>IFERROR(IF(N(data_NoOutliers!RT47),data_NoOutliers!RT47,MID(data_NoOutliers!RT47,2,99)/2),"")</f>
        <v/>
      </c>
      <c r="AEJ47" s="4" t="str">
        <f>IFERROR(IF(N(data_NoOutliers!RU47),data_NoOutliers!RU47,MID(data_NoOutliers!RU47,2,99)/2),"")</f>
        <v/>
      </c>
      <c r="AEK47" s="4" t="str">
        <f>IFERROR(IF(N(data_NoOutliers!RV47),data_NoOutliers!RV47,MID(data_NoOutliers!RV47,2,99)/2),"")</f>
        <v/>
      </c>
      <c r="AEL47" s="4" t="str">
        <f>IFERROR(IF(N(data_NoOutliers!RW47),data_NoOutliers!RW47,MID(data_NoOutliers!RW47,2,99)/2),"")</f>
        <v/>
      </c>
      <c r="AEM47" s="4" t="str">
        <f>IFERROR(IF(N(data_NoOutliers!RX47),data_NoOutliers!RX47,MID(data_NoOutliers!RX47,2,99)/2),"")</f>
        <v/>
      </c>
      <c r="AEN47" s="4" t="str">
        <f>IFERROR(IF(N(data_NoOutliers!RY47),data_NoOutliers!RY47,MID(data_NoOutliers!RY47,2,99)/2),"")</f>
        <v/>
      </c>
      <c r="AEO47" s="4" t="str">
        <f>IFERROR(IF(N(data_NoOutliers!RZ47),data_NoOutliers!RZ47,MID(data_NoOutliers!RZ47,2,99)/2),"")</f>
        <v/>
      </c>
      <c r="AEP47" s="4" t="str">
        <f>IFERROR(IF(N(data_NoOutliers!SA47),data_NoOutliers!SA47,MID(data_NoOutliers!SA47,2,99)/2),"")</f>
        <v/>
      </c>
      <c r="AEQ47" s="4" t="str">
        <f>IFERROR(IF(N(data_NoOutliers!SB47),data_NoOutliers!SB47,MID(data_NoOutliers!SB47,2,99)/2),"")</f>
        <v/>
      </c>
      <c r="AER47" s="4" t="str">
        <f>IFERROR(IF(N(data_NoOutliers!SC47),data_NoOutliers!SC47,MID(data_NoOutliers!SC47,2,99)/2),"")</f>
        <v/>
      </c>
      <c r="AES47" s="4" t="str">
        <f>IFERROR(IF(N(data_NoOutliers!SD47),data_NoOutliers!SD47,MID(data_NoOutliers!SD47,2,99)/2),"")</f>
        <v/>
      </c>
      <c r="AET47" s="4" t="str">
        <f>IFERROR(IF(N(data_NoOutliers!SE47),data_NoOutliers!SE47,MID(data_NoOutliers!SE47,2,99)/2),"")</f>
        <v/>
      </c>
      <c r="AEU47" s="4" t="str">
        <f>IFERROR(IF(N(data_NoOutliers!SF47),data_NoOutliers!SF47,MID(data_NoOutliers!SF47,2,99)/2),"")</f>
        <v/>
      </c>
      <c r="AEV47" s="4" t="str">
        <f>IFERROR(IF(N(data_NoOutliers!SG47),data_NoOutliers!SG47,MID(data_NoOutliers!SG47,2,99)/2),"")</f>
        <v/>
      </c>
      <c r="AEW47" s="4" t="str">
        <f>IFERROR(IF(N(data_NoOutliers!SH47),data_NoOutliers!SH47,MID(data_NoOutliers!SH47,2,99)/2),"")</f>
        <v/>
      </c>
      <c r="AEX47" s="4" t="str">
        <f>IFERROR(IF(N(data_NoOutliers!SI47),data_NoOutliers!SI47,MID(data_NoOutliers!SI47,2,99)/2),"")</f>
        <v/>
      </c>
      <c r="AEY47" s="4" t="str">
        <f>IFERROR(IF(N(data_NoOutliers!SJ47),data_NoOutliers!SJ47,MID(data_NoOutliers!SJ47,2,99)/2),"")</f>
        <v/>
      </c>
      <c r="AEZ47" s="4" t="str">
        <f>IFERROR(IF(N(data_NoOutliers!SK47),data_NoOutliers!SK47,MID(data_NoOutliers!SK47,2,99)/2),"")</f>
        <v/>
      </c>
      <c r="AFA47" s="4" t="str">
        <f>IFERROR(IF(N(data_NoOutliers!SL47),data_NoOutliers!SL47,MID(data_NoOutliers!SL47,2,99)/2),"")</f>
        <v/>
      </c>
      <c r="AFB47" s="4" t="str">
        <f>IFERROR(IF(N(data_NoOutliers!SM47),data_NoOutliers!SM47,MID(data_NoOutliers!SM47,2,99)/2),"")</f>
        <v/>
      </c>
      <c r="AFC47" s="4" t="str">
        <f>IFERROR(IF(N(data_NoOutliers!SN47),data_NoOutliers!SN47,MID(data_NoOutliers!SN47,2,99)/2),"")</f>
        <v/>
      </c>
      <c r="AFD47" s="4" t="str">
        <f>IFERROR(IF(N(data_NoOutliers!SO47),data_NoOutliers!SO47,MID(data_NoOutliers!SO47,2,99)/2),"")</f>
        <v/>
      </c>
      <c r="AFE47" s="4" t="str">
        <f>IFERROR(IF(N(data_NoOutliers!SP47),data_NoOutliers!SP47,MID(data_NoOutliers!SP47,2,99)/2),"")</f>
        <v/>
      </c>
      <c r="AFF47" s="4" t="str">
        <f>IFERROR(IF(N(data_NoOutliers!SQ47),data_NoOutliers!SQ47,MID(data_NoOutliers!SQ47,2,99)/2),"")</f>
        <v/>
      </c>
      <c r="AFG47" s="4" t="str">
        <f>IFERROR(IF(N(data_NoOutliers!SR47),data_NoOutliers!SR47,MID(data_NoOutliers!SR47,2,99)/2),"")</f>
        <v/>
      </c>
      <c r="AFH47" s="4" t="str">
        <f>IFERROR(IF(N(data_NoOutliers!SS47),data_NoOutliers!SS47,MID(data_NoOutliers!SS47,2,99)/2),"")</f>
        <v/>
      </c>
      <c r="AFI47" s="4" t="str">
        <f>IFERROR(IF(N(data_NoOutliers!ST47),data_NoOutliers!ST47,MID(data_NoOutliers!ST47,2,99)/2),"")</f>
        <v/>
      </c>
      <c r="AFJ47" s="4" t="str">
        <f>IFERROR(IF(N(data_NoOutliers!SU47),data_NoOutliers!SU47,MID(data_NoOutliers!SU47,2,99)/2),"")</f>
        <v/>
      </c>
      <c r="AFK47" s="4" t="str">
        <f>IFERROR(IF(N(data_NoOutliers!SV47),data_NoOutliers!SV47,MID(data_NoOutliers!SV47,2,99)/2),"")</f>
        <v/>
      </c>
      <c r="AFL47" s="4" t="str">
        <f>IFERROR(IF(N(data_NoOutliers!SW47),data_NoOutliers!SW47,MID(data_NoOutliers!SW47,2,99)/2),"")</f>
        <v/>
      </c>
      <c r="AFM47" s="4" t="str">
        <f>IFERROR(IF(N(data_NoOutliers!SX47),data_NoOutliers!SX47,MID(data_NoOutliers!SX47,2,99)/2),"")</f>
        <v/>
      </c>
      <c r="AFN47" s="4" t="str">
        <f>IFERROR(IF(N(data_NoOutliers!SY47),data_NoOutliers!SY47,MID(data_NoOutliers!SY47,2,99)/2),"")</f>
        <v/>
      </c>
      <c r="AFO47" s="4" t="str">
        <f>IFERROR(IF(N(data_NoOutliers!SZ47),data_NoOutliers!SZ47,MID(data_NoOutliers!SZ47,2,99)/2),"")</f>
        <v/>
      </c>
      <c r="AFP47" s="4" t="str">
        <f>IFERROR(IF(N(data_NoOutliers!TA47),data_NoOutliers!TA47,MID(data_NoOutliers!TA47,2,99)/2),"")</f>
        <v/>
      </c>
      <c r="AFQ47" s="4" t="str">
        <f>IFERROR(IF(N(data_NoOutliers!TB47),data_NoOutliers!TB47,MID(data_NoOutliers!TB47,2,99)/2),"")</f>
        <v/>
      </c>
      <c r="AFR47" s="4" t="str">
        <f>IFERROR(IF(N(data_NoOutliers!TC47),data_NoOutliers!TC47,MID(data_NoOutliers!TC47,2,99)/2),"")</f>
        <v/>
      </c>
      <c r="AFS47" s="4" t="str">
        <f>IFERROR(IF(N(data_NoOutliers!TD47),data_NoOutliers!TD47,MID(data_NoOutliers!TD47,2,99)/2),"")</f>
        <v/>
      </c>
      <c r="AFT47" s="4" t="str">
        <f>IFERROR(IF(N(data_NoOutliers!TE47),data_NoOutliers!TE47,MID(data_NoOutliers!TE47,2,99)/2),"")</f>
        <v/>
      </c>
      <c r="AFU47" s="4" t="str">
        <f>IFERROR(IF(N(data_NoOutliers!TF47),data_NoOutliers!TF47,MID(data_NoOutliers!TF47,2,99)/2),"")</f>
        <v/>
      </c>
      <c r="AFV47" s="4" t="str">
        <f>IFERROR(IF(N(data_NoOutliers!TG47),data_NoOutliers!TG47,MID(data_NoOutliers!TG47,2,99)/2),"")</f>
        <v/>
      </c>
      <c r="AFW47" s="4" t="str">
        <f>IFERROR(IF(N(data_NoOutliers!TH47),data_NoOutliers!TH47,MID(data_NoOutliers!TH47,2,99)/2),"")</f>
        <v/>
      </c>
      <c r="AFX47" s="4" t="str">
        <f>IFERROR(IF(N(data_NoOutliers!TI47),data_NoOutliers!TI47,MID(data_NoOutliers!TI47,2,99)/2),"")</f>
        <v/>
      </c>
      <c r="AFY47" s="4" t="str">
        <f>IFERROR(IF(N(data_NoOutliers!TJ47),data_NoOutliers!TJ47,MID(data_NoOutliers!TJ47,2,99)/2),"")</f>
        <v/>
      </c>
      <c r="AFZ47" s="4" t="str">
        <f>IFERROR(IF(N(data_NoOutliers!TK47),data_NoOutliers!TK47,MID(data_NoOutliers!TK47,2,99)/2),"")</f>
        <v/>
      </c>
      <c r="AGA47" s="4" t="str">
        <f>IFERROR(IF(N(data_NoOutliers!TL47),data_NoOutliers!TL47,MID(data_NoOutliers!TL47,2,99)/2),"")</f>
        <v/>
      </c>
      <c r="AGB47" s="4" t="str">
        <f>IFERROR(IF(N(data_NoOutliers!TM47),data_NoOutliers!TM47,MID(data_NoOutliers!TM47,2,99)/2),"")</f>
        <v/>
      </c>
      <c r="AGC47" s="4" t="str">
        <f>IFERROR(IF(N(data_NoOutliers!TN47),data_NoOutliers!TN47,MID(data_NoOutliers!TN47,2,99)/2),"")</f>
        <v/>
      </c>
      <c r="AGD47" s="4" t="str">
        <f>IFERROR(IF(N(data_NoOutliers!TO47),data_NoOutliers!TO47,MID(data_NoOutliers!TO47,2,99)/2),"")</f>
        <v/>
      </c>
      <c r="AGE47" s="4" t="str">
        <f>IFERROR(IF(N(data_NoOutliers!TP47),data_NoOutliers!TP47,MID(data_NoOutliers!TP47,2,99)/2),"")</f>
        <v/>
      </c>
      <c r="AGF47" s="4" t="str">
        <f>IFERROR(IF(N(data_NoOutliers!TQ47),data_NoOutliers!TQ47,MID(data_NoOutliers!TQ47,2,99)/2),"")</f>
        <v/>
      </c>
      <c r="AGG47" s="4" t="str">
        <f>IFERROR(IF(N(data_NoOutliers!TR47),data_NoOutliers!TR47,MID(data_NoOutliers!TR47,2,99)/2),"")</f>
        <v/>
      </c>
      <c r="AGH47" s="4" t="str">
        <f>IFERROR(IF(N(data_NoOutliers!TS47),data_NoOutliers!TS47,MID(data_NoOutliers!TS47,2,99)/2),"")</f>
        <v/>
      </c>
      <c r="AGI47" s="4" t="str">
        <f>IFERROR(IF(N(data_NoOutliers!TT47),data_NoOutliers!TT47,MID(data_NoOutliers!TT47,2,99)/2),"")</f>
        <v/>
      </c>
      <c r="AGJ47" s="4" t="str">
        <f>IFERROR(IF(N(data_NoOutliers!TU47),data_NoOutliers!TU47,MID(data_NoOutliers!TU47,2,99)/2),"")</f>
        <v/>
      </c>
      <c r="AGK47" s="4" t="str">
        <f>IFERROR(IF(N(data_NoOutliers!TV47),data_NoOutliers!TV47,MID(data_NoOutliers!TV47,2,99)/2),"")</f>
        <v/>
      </c>
      <c r="AGL47" s="4" t="str">
        <f>IFERROR(IF(N(data_NoOutliers!TW47),data_NoOutliers!TW47,MID(data_NoOutliers!TW47,2,99)/2),"")</f>
        <v/>
      </c>
      <c r="AGM47" s="4" t="str">
        <f>IFERROR(IF(N(data_NoOutliers!TX47),data_NoOutliers!TX47,MID(data_NoOutliers!TX47,2,99)/2),"")</f>
        <v/>
      </c>
      <c r="AGN47" s="4" t="str">
        <f>IFERROR(IF(N(data_NoOutliers!TY47),data_NoOutliers!TY47,MID(data_NoOutliers!TY47,2,99)/2),"")</f>
        <v/>
      </c>
      <c r="AGO47" s="4" t="str">
        <f>IFERROR(IF(N(data_NoOutliers!TZ47),data_NoOutliers!TZ47,MID(data_NoOutliers!TZ47,2,99)/2),"")</f>
        <v/>
      </c>
      <c r="AGP47" s="4" t="str">
        <f>IFERROR(IF(N(data_NoOutliers!UA47),data_NoOutliers!UA47,MID(data_NoOutliers!UA47,2,99)/2),"")</f>
        <v/>
      </c>
      <c r="AGQ47" s="4" t="str">
        <f>IFERROR(IF(N(data_NoOutliers!UB47),data_NoOutliers!UB47,MID(data_NoOutliers!UB47,2,99)/2),"")</f>
        <v/>
      </c>
      <c r="AGR47" s="4" t="str">
        <f>IFERROR(IF(N(data_NoOutliers!UC47),data_NoOutliers!UC47,MID(data_NoOutliers!UC47,2,99)/2),"")</f>
        <v/>
      </c>
      <c r="AGS47" s="4" t="str">
        <f>IFERROR(IF(N(data_NoOutliers!UD47),data_NoOutliers!UD47,MID(data_NoOutliers!UD47,2,99)/2),"")</f>
        <v/>
      </c>
      <c r="AGT47" s="4" t="str">
        <f>IFERROR(IF(N(data_NoOutliers!UE47),data_NoOutliers!UE47,MID(data_NoOutliers!UE47,2,99)/2),"")</f>
        <v/>
      </c>
      <c r="AGU47" s="4" t="str">
        <f>IFERROR(IF(N(data_NoOutliers!UF47),data_NoOutliers!UF47,MID(data_NoOutliers!UF47,2,99)/2),"")</f>
        <v/>
      </c>
      <c r="AGV47" s="4" t="str">
        <f>IFERROR(IF(N(data_NoOutliers!UG47),data_NoOutliers!UG47,MID(data_NoOutliers!UG47,2,99)/2),"")</f>
        <v/>
      </c>
      <c r="AGW47" s="4" t="str">
        <f>IFERROR(IF(N(data_NoOutliers!UH47),data_NoOutliers!UH47,MID(data_NoOutliers!UH47,2,99)/2),"")</f>
        <v/>
      </c>
      <c r="AGX47" s="4" t="str">
        <f>IFERROR(IF(N(data_NoOutliers!UI47),data_NoOutliers!UI47,MID(data_NoOutliers!UI47,2,99)/2),"")</f>
        <v/>
      </c>
      <c r="AGY47" s="4" t="str">
        <f>IFERROR(IF(N(data_NoOutliers!UJ47),data_NoOutliers!UJ47,MID(data_NoOutliers!UJ47,2,99)/2),"")</f>
        <v/>
      </c>
      <c r="AGZ47" s="4" t="str">
        <f>IFERROR(IF(N(data_NoOutliers!UK47),data_NoOutliers!UK47,MID(data_NoOutliers!UK47,2,99)/2),"")</f>
        <v/>
      </c>
      <c r="AHA47" s="4" t="str">
        <f>IFERROR(IF(N(data_NoOutliers!UL47),data_NoOutliers!UL47,MID(data_NoOutliers!UL47,2,99)/2),"")</f>
        <v/>
      </c>
      <c r="AHB47" s="4" t="str">
        <f>IFERROR(IF(N(data_NoOutliers!UM47),data_NoOutliers!UM47,MID(data_NoOutliers!UM47,2,99)/2),"")</f>
        <v/>
      </c>
      <c r="AHC47" s="4" t="str">
        <f>IFERROR(IF(N(data_NoOutliers!UN47),data_NoOutliers!UN47,MID(data_NoOutliers!UN47,2,99)/2),"")</f>
        <v/>
      </c>
      <c r="AHD47" s="4" t="str">
        <f>IFERROR(IF(N(data_NoOutliers!UO47),data_NoOutliers!UO47,MID(data_NoOutliers!UO47,2,99)/2),"")</f>
        <v/>
      </c>
      <c r="AHE47" s="4" t="str">
        <f>IFERROR(IF(N(data_NoOutliers!UP47),data_NoOutliers!UP47,MID(data_NoOutliers!UP47,2,99)/2),"")</f>
        <v/>
      </c>
      <c r="AHF47" s="4" t="str">
        <f>IFERROR(IF(N(data_NoOutliers!UQ47),data_NoOutliers!UQ47,MID(data_NoOutliers!UQ47,2,99)/2),"")</f>
        <v/>
      </c>
      <c r="AHG47" s="4" t="str">
        <f>IFERROR(IF(N(data_NoOutliers!UR47),data_NoOutliers!UR47,MID(data_NoOutliers!UR47,2,99)/2),"")</f>
        <v/>
      </c>
      <c r="AHH47" s="4" t="str">
        <f>IFERROR(IF(N(data_NoOutliers!US47),data_NoOutliers!US47,MID(data_NoOutliers!US47,2,99)/2),"")</f>
        <v/>
      </c>
      <c r="AHI47" s="4" t="str">
        <f>IFERROR(IF(N(data_NoOutliers!UT47),data_NoOutliers!UT47,MID(data_NoOutliers!UT47,2,99)/2),"")</f>
        <v/>
      </c>
      <c r="AHJ47" s="4" t="str">
        <f>IFERROR(IF(N(data_NoOutliers!UU47),data_NoOutliers!UU47,MID(data_NoOutliers!UU47,2,99)/2),"")</f>
        <v/>
      </c>
      <c r="AHK47" s="4" t="str">
        <f>IFERROR(IF(N(data_NoOutliers!UV47),data_NoOutliers!UV47,MID(data_NoOutliers!UV47,2,99)/2),"")</f>
        <v/>
      </c>
      <c r="AHL47" s="4" t="str">
        <f>IFERROR(IF(N(data_NoOutliers!UW47),data_NoOutliers!UW47,MID(data_NoOutliers!UW47,2,99)/2),"")</f>
        <v/>
      </c>
      <c r="AHM47" s="4" t="str">
        <f>IFERROR(IF(N(data_NoOutliers!UX47),data_NoOutliers!UX47,MID(data_NoOutliers!UX47,2,99)/2),"")</f>
        <v/>
      </c>
      <c r="AHN47" s="4" t="str">
        <f>IFERROR(IF(N(data_NoOutliers!UY47),data_NoOutliers!UY47,MID(data_NoOutliers!UY47,2,99)/2),"")</f>
        <v/>
      </c>
      <c r="AHO47" s="4" t="str">
        <f>IFERROR(IF(N(data_NoOutliers!UZ47),data_NoOutliers!UZ47,MID(data_NoOutliers!UZ47,2,99)/2),"")</f>
        <v/>
      </c>
      <c r="AHP47" s="4" t="str">
        <f>IFERROR(IF(N(data_NoOutliers!VA47),data_NoOutliers!VA47,MID(data_NoOutliers!VA47,2,99)/2),"")</f>
        <v/>
      </c>
      <c r="AHQ47" s="4" t="str">
        <f>IFERROR(IF(N(data_NoOutliers!VB47),data_NoOutliers!VB47,MID(data_NoOutliers!VB47,2,99)/2),"")</f>
        <v/>
      </c>
      <c r="AHR47" s="4" t="str">
        <f>IFERROR(IF(N(data_NoOutliers!VC47),data_NoOutliers!VC47,MID(data_NoOutliers!VC47,2,99)/2),"")</f>
        <v/>
      </c>
      <c r="AHS47" s="4" t="str">
        <f>IFERROR(IF(N(data_NoOutliers!VD47),data_NoOutliers!VD47,MID(data_NoOutliers!VD47,2,99)/2),"")</f>
        <v/>
      </c>
      <c r="AHT47" s="4" t="str">
        <f>IFERROR(IF(N(data_NoOutliers!VE47),data_NoOutliers!VE47,MID(data_NoOutliers!VE47,2,99)/2),"")</f>
        <v/>
      </c>
      <c r="AHU47" s="4" t="str">
        <f>IFERROR(IF(N(data_NoOutliers!VF47),data_NoOutliers!VF47,MID(data_NoOutliers!VF47,2,99)/2),"")</f>
        <v/>
      </c>
      <c r="AHV47" s="4" t="str">
        <f>IFERROR(IF(N(data_NoOutliers!VG47),data_NoOutliers!VG47,MID(data_NoOutliers!VG47,2,99)/2),"")</f>
        <v/>
      </c>
      <c r="AHW47" s="4" t="str">
        <f>IFERROR(IF(N(data_NoOutliers!VH47),data_NoOutliers!VH47,MID(data_NoOutliers!VH47,2,99)/2),"")</f>
        <v/>
      </c>
      <c r="AHX47" s="4" t="str">
        <f>IFERROR(IF(N(data_NoOutliers!VI47),data_NoOutliers!VI47,MID(data_NoOutliers!VI47,2,99)/2),"")</f>
        <v/>
      </c>
      <c r="AHY47" s="4" t="str">
        <f>IFERROR(IF(N(data_NoOutliers!VJ47),data_NoOutliers!VJ47,MID(data_NoOutliers!VJ47,2,99)/2),"")</f>
        <v/>
      </c>
      <c r="AHZ47" s="4" t="str">
        <f>IFERROR(IF(N(data_NoOutliers!VK47),data_NoOutliers!VK47,MID(data_NoOutliers!VK47,2,99)/2),"")</f>
        <v/>
      </c>
      <c r="AIA47" s="4" t="str">
        <f>IFERROR(IF(N(data_NoOutliers!VL47),data_NoOutliers!VL47,MID(data_NoOutliers!VL47,2,99)/2),"")</f>
        <v/>
      </c>
      <c r="AIB47" s="4" t="str">
        <f>IFERROR(IF(N(data_NoOutliers!VM47),data_NoOutliers!VM47,MID(data_NoOutliers!VM47,2,99)/2),"")</f>
        <v/>
      </c>
      <c r="AIC47" s="4" t="str">
        <f>IFERROR(IF(N(data_NoOutliers!VN47),data_NoOutliers!VN47,MID(data_NoOutliers!VN47,2,99)/2),"")</f>
        <v/>
      </c>
      <c r="AID47" s="4" t="str">
        <f>IFERROR(IF(N(data_NoOutliers!VO47),data_NoOutliers!VO47,MID(data_NoOutliers!VO47,2,99)/2),"")</f>
        <v/>
      </c>
      <c r="AIE47" s="4" t="str">
        <f>IFERROR(IF(N(data_NoOutliers!VP47),data_NoOutliers!VP47,MID(data_NoOutliers!VP47,2,99)/2),"")</f>
        <v/>
      </c>
      <c r="AIF47" s="4" t="str">
        <f>IFERROR(IF(N(data_NoOutliers!VQ47),data_NoOutliers!VQ47,MID(data_NoOutliers!VQ47,2,99)/2),"")</f>
        <v/>
      </c>
      <c r="AIG47" s="4" t="str">
        <f>IFERROR(IF(N(data_NoOutliers!VR47),data_NoOutliers!VR47,MID(data_NoOutliers!VR47,2,99)/2),"")</f>
        <v/>
      </c>
      <c r="AIH47" s="4" t="str">
        <f>IFERROR(IF(N(data_NoOutliers!VS47),data_NoOutliers!VS47,MID(data_NoOutliers!VS47,2,99)/2),"")</f>
        <v/>
      </c>
      <c r="AII47" s="4" t="str">
        <f>IFERROR(IF(N(data_NoOutliers!VT47),data_NoOutliers!VT47,MID(data_NoOutliers!VT47,2,99)/2),"")</f>
        <v/>
      </c>
      <c r="AIJ47" s="4" t="str">
        <f>IFERROR(IF(N(data_NoOutliers!VU47),data_NoOutliers!VU47,MID(data_NoOutliers!VU47,2,99)/2),"")</f>
        <v/>
      </c>
      <c r="AIK47" s="4" t="str">
        <f>IFERROR(IF(N(data_NoOutliers!VV47),data_NoOutliers!VV47,MID(data_NoOutliers!VV47,2,99)/2),"")</f>
        <v/>
      </c>
      <c r="AIL47" s="4" t="str">
        <f>IFERROR(IF(N(data_NoOutliers!VW47),data_NoOutliers!VW47,MID(data_NoOutliers!VW47,2,99)/2),"")</f>
        <v/>
      </c>
      <c r="AIM47" s="4" t="str">
        <f>IFERROR(IF(N(data_NoOutliers!VX47),data_NoOutliers!VX47,MID(data_NoOutliers!VX47,2,99)/2),"")</f>
        <v/>
      </c>
      <c r="AIN47" s="4" t="str">
        <f>IFERROR(IF(N(data_NoOutliers!VY47),data_NoOutliers!VY47,MID(data_NoOutliers!VY47,2,99)/2),"")</f>
        <v/>
      </c>
      <c r="AIO47" s="4" t="str">
        <f>IFERROR(IF(N(data_NoOutliers!VZ47),data_NoOutliers!VZ47,MID(data_NoOutliers!VZ47,2,99)/2),"")</f>
        <v/>
      </c>
      <c r="AIP47" s="4" t="str">
        <f>IFERROR(IF(N(data_NoOutliers!WA47),data_NoOutliers!WA47,MID(data_NoOutliers!WA47,2,99)/2),"")</f>
        <v/>
      </c>
      <c r="AIQ47" s="4" t="str">
        <f>IFERROR(IF(N(data_NoOutliers!WB47),data_NoOutliers!WB47,MID(data_NoOutliers!WB47,2,99)/2),"")</f>
        <v/>
      </c>
      <c r="AIR47" s="4" t="str">
        <f>IFERROR(IF(N(data_NoOutliers!WC47),data_NoOutliers!WC47,MID(data_NoOutliers!WC47,2,99)/2),"")</f>
        <v/>
      </c>
      <c r="AIS47" s="4" t="str">
        <f>IFERROR(IF(N(data_NoOutliers!WD47),data_NoOutliers!WD47,MID(data_NoOutliers!WD47,2,99)/2),"")</f>
        <v/>
      </c>
      <c r="AIT47" s="4" t="str">
        <f>IFERROR(IF(N(data_NoOutliers!WE47),data_NoOutliers!WE47,MID(data_NoOutliers!WE47,2,99)/2),"")</f>
        <v/>
      </c>
      <c r="AIU47" s="4" t="str">
        <f>IFERROR(IF(N(data_NoOutliers!WF47),data_NoOutliers!WF47,MID(data_NoOutliers!WF47,2,99)/2),"")</f>
        <v/>
      </c>
      <c r="AIV47" s="4" t="str">
        <f>IFERROR(IF(N(data_NoOutliers!WG47),data_NoOutliers!WG47,MID(data_NoOutliers!WG47,2,99)/2),"")</f>
        <v/>
      </c>
      <c r="AIW47" s="4" t="str">
        <f>IFERROR(IF(N(data_NoOutliers!WH47),data_NoOutliers!WH47,MID(data_NoOutliers!WH47,2,99)/2),"")</f>
        <v/>
      </c>
      <c r="AIX47" s="4" t="str">
        <f>IFERROR(IF(N(data_NoOutliers!WI47),data_NoOutliers!WI47,MID(data_NoOutliers!WI47,2,99)/2),"")</f>
        <v/>
      </c>
      <c r="AIY47" s="4" t="str">
        <f>IFERROR(IF(N(data_NoOutliers!WJ47),data_NoOutliers!WJ47,MID(data_NoOutliers!WJ47,2,99)/2),"")</f>
        <v/>
      </c>
      <c r="AIZ47" s="4" t="str">
        <f>IFERROR(IF(N(data_NoOutliers!WK47),data_NoOutliers!WK47,MID(data_NoOutliers!WK47,2,99)/2),"")</f>
        <v/>
      </c>
      <c r="AJA47" s="4" t="str">
        <f>IFERROR(IF(N(data_NoOutliers!WL47),data_NoOutliers!WL47,MID(data_NoOutliers!WL47,2,99)/2),"")</f>
        <v/>
      </c>
      <c r="AJB47" s="4" t="str">
        <f>IFERROR(IF(N(data_NoOutliers!WM47),data_NoOutliers!WM47,MID(data_NoOutliers!WM47,2,99)/2),"")</f>
        <v/>
      </c>
      <c r="AJC47" s="4" t="str">
        <f>IFERROR(IF(N(data_NoOutliers!WN47),data_NoOutliers!WN47,MID(data_NoOutliers!WN47,2,99)/2),"")</f>
        <v/>
      </c>
      <c r="AJD47" s="4" t="str">
        <f>IFERROR(IF(N(data_NoOutliers!WO47),data_NoOutliers!WO47,MID(data_NoOutliers!WO47,2,99)/2),"")</f>
        <v/>
      </c>
      <c r="AJE47" s="4" t="str">
        <f>IFERROR(IF(N(data_NoOutliers!WP47),data_NoOutliers!WP47,MID(data_NoOutliers!WP47,2,99)/2),"")</f>
        <v/>
      </c>
      <c r="AJF47" s="4" t="str">
        <f>IFERROR(IF(N(data_NoOutliers!WQ47),data_NoOutliers!WQ47,MID(data_NoOutliers!WQ47,2,99)/2),"")</f>
        <v/>
      </c>
      <c r="AJG47" s="4" t="str">
        <f>IFERROR(IF(N(data_NoOutliers!WR47),data_NoOutliers!WR47,MID(data_NoOutliers!WR47,2,99)/2),"")</f>
        <v/>
      </c>
      <c r="AJH47" s="4" t="str">
        <f>IFERROR(IF(N(data_NoOutliers!WS47),data_NoOutliers!WS47,MID(data_NoOutliers!WS47,2,99)/2),"")</f>
        <v/>
      </c>
      <c r="AJI47" s="4" t="str">
        <f>IFERROR(IF(N(data_NoOutliers!WT47),data_NoOutliers!WT47,MID(data_NoOutliers!WT47,2,99)/2),"")</f>
        <v/>
      </c>
      <c r="AJJ47" s="4" t="str">
        <f>IFERROR(IF(N(data_NoOutliers!WU47),data_NoOutliers!WU47,MID(data_NoOutliers!WU47,2,99)/2),"")</f>
        <v/>
      </c>
      <c r="AJK47" s="4" t="str">
        <f>IFERROR(IF(N(data_NoOutliers!WV47),data_NoOutliers!WV47,MID(data_NoOutliers!WV47,2,99)/2),"")</f>
        <v/>
      </c>
      <c r="AJL47" s="4" t="str">
        <f>IFERROR(IF(N(data_NoOutliers!WW47),data_NoOutliers!WW47,MID(data_NoOutliers!WW47,2,99)/2),"")</f>
        <v/>
      </c>
      <c r="AJM47" s="4" t="str">
        <f>IFERROR(IF(N(data_NoOutliers!WX47),data_NoOutliers!WX47,MID(data_NoOutliers!WX47,2,99)/2),"")</f>
        <v/>
      </c>
      <c r="AJN47" s="4" t="str">
        <f>IFERROR(IF(N(data_NoOutliers!WY47),data_NoOutliers!WY47,MID(data_NoOutliers!WY47,2,99)/2),"")</f>
        <v/>
      </c>
      <c r="AJO47" s="4" t="str">
        <f>IFERROR(IF(N(data_NoOutliers!WZ47),data_NoOutliers!WZ47,MID(data_NoOutliers!WZ47,2,99)/2),"")</f>
        <v/>
      </c>
      <c r="AJP47" s="4" t="str">
        <f>IFERROR(IF(N(data_NoOutliers!XA47),data_NoOutliers!XA47,MID(data_NoOutliers!XA47,2,99)/2),"")</f>
        <v/>
      </c>
      <c r="AJQ47" s="4" t="str">
        <f>IFERROR(IF(N(data_NoOutliers!XB47),data_NoOutliers!XB47,MID(data_NoOutliers!XB47,2,99)/2),"")</f>
        <v/>
      </c>
      <c r="AJR47" s="4" t="str">
        <f>IFERROR(IF(N(data_NoOutliers!XC47),data_NoOutliers!XC47,MID(data_NoOutliers!XC47,2,99)/2),"")</f>
        <v/>
      </c>
      <c r="AJS47" s="4" t="str">
        <f>IFERROR(IF(N(data_NoOutliers!XD47),data_NoOutliers!XD47,MID(data_NoOutliers!XD47,2,99)/2),"")</f>
        <v/>
      </c>
      <c r="AJT47" s="4" t="str">
        <f>IFERROR(IF(N(data_NoOutliers!XE47),data_NoOutliers!XE47,MID(data_NoOutliers!XE47,2,99)/2),"")</f>
        <v/>
      </c>
      <c r="AJU47" s="4" t="str">
        <f>IFERROR(IF(N(data_NoOutliers!XF47),data_NoOutliers!XF47,MID(data_NoOutliers!XF47,2,99)/2),"")</f>
        <v/>
      </c>
      <c r="AJV47" s="4" t="str">
        <f>IFERROR(IF(N(data_NoOutliers!XG47),data_NoOutliers!XG47,MID(data_NoOutliers!XG47,2,99)/2),"")</f>
        <v/>
      </c>
      <c r="AJW47" s="4" t="str">
        <f>IFERROR(IF(N(data_NoOutliers!XH47),data_NoOutliers!XH47,MID(data_NoOutliers!XH47,2,99)/2),"")</f>
        <v/>
      </c>
      <c r="AJX47" s="4" t="str">
        <f>IFERROR(IF(N(data_NoOutliers!XI47),data_NoOutliers!XI47,MID(data_NoOutliers!XI47,2,99)/2),"")</f>
        <v/>
      </c>
      <c r="AJY47" s="4" t="str">
        <f>IFERROR(IF(N(data_NoOutliers!XJ47),data_NoOutliers!XJ47,MID(data_NoOutliers!XJ47,2,99)/2),"")</f>
        <v/>
      </c>
      <c r="AJZ47" s="4" t="str">
        <f>IFERROR(IF(N(data_NoOutliers!XK47),data_NoOutliers!XK47,MID(data_NoOutliers!XK47,2,99)/2),"")</f>
        <v/>
      </c>
      <c r="AKA47" s="4" t="str">
        <f>IFERROR(IF(N(data_NoOutliers!XL47),data_NoOutliers!XL47,MID(data_NoOutliers!XL47,2,99)/2),"")</f>
        <v/>
      </c>
      <c r="AKB47" s="4" t="str">
        <f>IFERROR(IF(N(data_NoOutliers!XM47),data_NoOutliers!XM47,MID(data_NoOutliers!XM47,2,99)/2),"")</f>
        <v/>
      </c>
      <c r="AKC47" s="4" t="str">
        <f>IFERROR(IF(N(data_NoOutliers!XN47),data_NoOutliers!XN47,MID(data_NoOutliers!XN47,2,99)/2),"")</f>
        <v/>
      </c>
      <c r="AKD47" s="4" t="str">
        <f>IFERROR(IF(N(data_NoOutliers!XO47),data_NoOutliers!XO47,MID(data_NoOutliers!XO47,2,99)/2),"")</f>
        <v/>
      </c>
      <c r="AKE47" s="4" t="str">
        <f>IFERROR(IF(N(data_NoOutliers!XP47),data_NoOutliers!XP47,MID(data_NoOutliers!XP47,2,99)/2),"")</f>
        <v/>
      </c>
      <c r="AKF47" s="4" t="str">
        <f>IFERROR(IF(N(data_NoOutliers!XQ47),data_NoOutliers!XQ47,MID(data_NoOutliers!XQ47,2,99)/2),"")</f>
        <v/>
      </c>
      <c r="AKG47" s="4" t="str">
        <f>IFERROR(IF(N(data_NoOutliers!XR47),data_NoOutliers!XR47,MID(data_NoOutliers!XR47,2,99)/2),"")</f>
        <v/>
      </c>
      <c r="AKH47" s="4" t="str">
        <f>IFERROR(IF(N(data_NoOutliers!XS47),data_NoOutliers!XS47,MID(data_NoOutliers!XS47,2,99)/2),"")</f>
        <v/>
      </c>
      <c r="AKI47" s="4" t="str">
        <f>IFERROR(IF(N(data_NoOutliers!XT47),data_NoOutliers!XT47,MID(data_NoOutliers!XT47,2,99)/2),"")</f>
        <v/>
      </c>
      <c r="AKJ47" s="4" t="str">
        <f>IFERROR(IF(N(data_NoOutliers!XU47),data_NoOutliers!XU47,MID(data_NoOutliers!XU47,2,99)/2),"")</f>
        <v/>
      </c>
      <c r="AKK47" s="4" t="str">
        <f>IFERROR(IF(N(data_NoOutliers!XV47),data_NoOutliers!XV47,MID(data_NoOutliers!XV47,2,99)/2),"")</f>
        <v/>
      </c>
      <c r="AKL47" s="4" t="str">
        <f>IFERROR(IF(N(data_NoOutliers!XW47),data_NoOutliers!XW47,MID(data_NoOutliers!XW47,2,99)/2),"")</f>
        <v/>
      </c>
      <c r="AKM47" s="4" t="str">
        <f>IFERROR(IF(N(data_NoOutliers!XX47),data_NoOutliers!XX47,MID(data_NoOutliers!XX47,2,99)/2),"")</f>
        <v/>
      </c>
      <c r="AKN47" s="4" t="str">
        <f>IFERROR(IF(N(data_NoOutliers!XY47),data_NoOutliers!XY47,MID(data_NoOutliers!XY47,2,99)/2),"")</f>
        <v/>
      </c>
      <c r="AKO47" s="4" t="str">
        <f>IFERROR(IF(N(data_NoOutliers!XZ47),data_NoOutliers!XZ47,MID(data_NoOutliers!XZ47,2,99)/2),"")</f>
        <v/>
      </c>
      <c r="AKP47" s="4" t="str">
        <f>IFERROR(IF(N(data_NoOutliers!YA47),data_NoOutliers!YA47,MID(data_NoOutliers!YA47,2,99)/2),"")</f>
        <v/>
      </c>
      <c r="AKQ47" s="4" t="str">
        <f>IFERROR(IF(N(data_NoOutliers!YB47),data_NoOutliers!YB47,MID(data_NoOutliers!YB47,2,99)/2),"")</f>
        <v/>
      </c>
      <c r="AKR47" s="4" t="str">
        <f>IFERROR(IF(N(data_NoOutliers!YC47),data_NoOutliers!YC47,MID(data_NoOutliers!YC47,2,99)/2),"")</f>
        <v/>
      </c>
      <c r="AKS47" s="4" t="str">
        <f>IFERROR(IF(N(data_NoOutliers!YD47),data_NoOutliers!YD47,MID(data_NoOutliers!YD47,2,99)/2),"")</f>
        <v/>
      </c>
      <c r="AKT47" s="4" t="str">
        <f>IFERROR(IF(N(data_NoOutliers!YE47),data_NoOutliers!YE47,MID(data_NoOutliers!YE47,2,99)/2),"")</f>
        <v/>
      </c>
      <c r="AKU47" s="4" t="str">
        <f>IFERROR(IF(N(data_NoOutliers!YF47),data_NoOutliers!YF47,MID(data_NoOutliers!YF47,2,99)/2),"")</f>
        <v/>
      </c>
      <c r="AKV47" s="4" t="str">
        <f>IFERROR(IF(N(data_NoOutliers!YG47),data_NoOutliers!YG47,MID(data_NoOutliers!YG47,2,99)/2),"")</f>
        <v/>
      </c>
      <c r="AKW47" s="4" t="str">
        <f>IFERROR(IF(N(data_NoOutliers!YH47),data_NoOutliers!YH47,MID(data_NoOutliers!YH47,2,99)/2),"")</f>
        <v/>
      </c>
      <c r="AKX47" s="4" t="str">
        <f>IFERROR(IF(N(data_NoOutliers!YI47),data_NoOutliers!YI47,MID(data_NoOutliers!YI47,2,99)/2),"")</f>
        <v/>
      </c>
      <c r="AKY47" s="4" t="str">
        <f>IFERROR(IF(N(data_NoOutliers!YJ47),data_NoOutliers!YJ47,MID(data_NoOutliers!YJ47,2,99)/2),"")</f>
        <v/>
      </c>
      <c r="AKZ47" s="4" t="str">
        <f>IFERROR(IF(N(data_NoOutliers!YK47),data_NoOutliers!YK47,MID(data_NoOutliers!YK47,2,99)/2),"")</f>
        <v/>
      </c>
      <c r="ALA47" s="4" t="str">
        <f>IFERROR(IF(N(data_NoOutliers!YL47),data_NoOutliers!YL47,MID(data_NoOutliers!YL47,2,99)/2),"")</f>
        <v/>
      </c>
      <c r="ALB47" s="4" t="str">
        <f>IFERROR(IF(N(data_NoOutliers!YM47),data_NoOutliers!YM47,MID(data_NoOutliers!YM47,2,99)/2),"")</f>
        <v/>
      </c>
      <c r="ALC47" s="4" t="str">
        <f>IFERROR(IF(N(data_NoOutliers!YN47),data_NoOutliers!YN47,MID(data_NoOutliers!YN47,2,99)/2),"")</f>
        <v/>
      </c>
      <c r="ALD47" s="4" t="str">
        <f>IFERROR(IF(N(data_NoOutliers!YO47),data_NoOutliers!YO47,MID(data_NoOutliers!YO47,2,99)/2),"")</f>
        <v/>
      </c>
      <c r="ALE47" s="4" t="str">
        <f>IFERROR(IF(N(data_NoOutliers!YP47),data_NoOutliers!YP47,MID(data_NoOutliers!YP47,2,99)/2),"")</f>
        <v/>
      </c>
      <c r="ALF47" s="4" t="str">
        <f>IFERROR(IF(N(data_NoOutliers!YQ47),data_NoOutliers!YQ47,MID(data_NoOutliers!YQ47,2,99)/2),"")</f>
        <v/>
      </c>
      <c r="ALG47" s="4" t="str">
        <f>IFERROR(IF(N(data_NoOutliers!YR47),data_NoOutliers!YR47,MID(data_NoOutliers!YR47,2,99)/2),"")</f>
        <v/>
      </c>
      <c r="ALH47" s="4" t="str">
        <f>IFERROR(IF(N(data_NoOutliers!YS47),data_NoOutliers!YS47,MID(data_NoOutliers!YS47,2,99)/2),"")</f>
        <v/>
      </c>
      <c r="ALI47" s="4" t="str">
        <f>IFERROR(IF(N(data_NoOutliers!YT47),data_NoOutliers!YT47,MID(data_NoOutliers!YT47,2,99)/2),"")</f>
        <v/>
      </c>
      <c r="ALJ47" s="4" t="str">
        <f>IFERROR(IF(N(data_NoOutliers!YU47),data_NoOutliers!YU47,MID(data_NoOutliers!YU47,2,99)/2),"")</f>
        <v/>
      </c>
      <c r="ALK47" s="4" t="str">
        <f>IFERROR(IF(N(data_NoOutliers!YV47),data_NoOutliers!YV47,MID(data_NoOutliers!YV47,2,99)/2),"")</f>
        <v/>
      </c>
      <c r="ALL47" s="4" t="str">
        <f>IFERROR(IF(N(data_NoOutliers!YW47),data_NoOutliers!YW47,MID(data_NoOutliers!YW47,2,99)/2),"")</f>
        <v/>
      </c>
      <c r="ALM47" s="4" t="str">
        <f>IFERROR(IF(N(data_NoOutliers!YX47),data_NoOutliers!YX47,MID(data_NoOutliers!YX47,2,99)/2),"")</f>
        <v/>
      </c>
      <c r="ALN47" s="4" t="str">
        <f>IFERROR(IF(N(data_NoOutliers!YY47),data_NoOutliers!YY47,MID(data_NoOutliers!YY47,2,99)/2),"")</f>
        <v/>
      </c>
      <c r="ALO47" s="4" t="str">
        <f>IFERROR(IF(N(data_NoOutliers!YZ47),data_NoOutliers!YZ47,MID(data_NoOutliers!YZ47,2,99)/2),"")</f>
        <v/>
      </c>
      <c r="ALP47" s="4" t="str">
        <f>IFERROR(IF(N(data_NoOutliers!ZA47),data_NoOutliers!ZA47,MID(data_NoOutliers!ZA47,2,99)/2),"")</f>
        <v/>
      </c>
      <c r="ALQ47" s="4" t="str">
        <f>IFERROR(IF(N(data_NoOutliers!ZB47),data_NoOutliers!ZB47,MID(data_NoOutliers!ZB47,2,99)/2),"")</f>
        <v/>
      </c>
      <c r="ALR47" s="4" t="str">
        <f>IFERROR(IF(N(data_NoOutliers!ZC47),data_NoOutliers!ZC47,MID(data_NoOutliers!ZC47,2,99)/2),"")</f>
        <v/>
      </c>
      <c r="ALS47" s="4" t="str">
        <f>IFERROR(IF(N(data_NoOutliers!ZD47),data_NoOutliers!ZD47,MID(data_NoOutliers!ZD47,2,99)/2),"")</f>
        <v/>
      </c>
      <c r="ALT47" s="4" t="str">
        <f>IFERROR(IF(N(data_NoOutliers!ZE47),data_NoOutliers!ZE47,MID(data_NoOutliers!ZE47,2,99)/2),"")</f>
        <v/>
      </c>
      <c r="ALU47" s="4" t="str">
        <f>IFERROR(IF(N(data_NoOutliers!ZF47),data_NoOutliers!ZF47,MID(data_NoOutliers!ZF47,2,99)/2),"")</f>
        <v/>
      </c>
      <c r="ALV47" s="4" t="str">
        <f>IFERROR(IF(N(data_NoOutliers!ZG47),data_NoOutliers!ZG47,MID(data_NoOutliers!ZG47,2,99)/2),"")</f>
        <v/>
      </c>
      <c r="ALW47" s="4" t="str">
        <f>IFERROR(IF(N(data_NoOutliers!ZH47),data_NoOutliers!ZH47,MID(data_NoOutliers!ZH47,2,99)/2),"")</f>
        <v/>
      </c>
      <c r="ALX47" s="4" t="str">
        <f>IFERROR(IF(N(data_NoOutliers!ZI47),data_NoOutliers!ZI47,MID(data_NoOutliers!ZI47,2,99)/2),"")</f>
        <v/>
      </c>
      <c r="ALY47" s="4" t="str">
        <f>IFERROR(IF(N(data_NoOutliers!ZJ47),data_NoOutliers!ZJ47,MID(data_NoOutliers!ZJ47,2,99)/2),"")</f>
        <v/>
      </c>
      <c r="ALZ47" s="4" t="str">
        <f>IFERROR(IF(N(data_NoOutliers!ZK47),data_NoOutliers!ZK47,MID(data_NoOutliers!ZK47,2,99)/2),"")</f>
        <v/>
      </c>
      <c r="AMA47" s="4" t="str">
        <f>IFERROR(IF(N(data_NoOutliers!ZL47),data_NoOutliers!ZL47,MID(data_NoOutliers!ZL47,2,99)/2),"")</f>
        <v/>
      </c>
      <c r="AMB47" s="4" t="str">
        <f>IFERROR(IF(N(data_NoOutliers!ZM47),data_NoOutliers!ZM47,MID(data_NoOutliers!ZM47,2,99)/2),"")</f>
        <v/>
      </c>
      <c r="AMC47" s="4" t="str">
        <f>IFERROR(IF(N(data_NoOutliers!ZN47),data_NoOutliers!ZN47,MID(data_NoOutliers!ZN47,2,99)/2),"")</f>
        <v/>
      </c>
      <c r="AMD47" s="4" t="str">
        <f>IFERROR(IF(N(data_NoOutliers!ZO47),data_NoOutliers!ZO47,MID(data_NoOutliers!ZO47,2,99)/2),"")</f>
        <v/>
      </c>
      <c r="AME47" s="4" t="str">
        <f>IFERROR(IF(N(data_NoOutliers!ZP47),data_NoOutliers!ZP47,MID(data_NoOutliers!ZP47,2,99)/2),"")</f>
        <v/>
      </c>
      <c r="AMF47" s="4" t="str">
        <f>IFERROR(IF(N(data_NoOutliers!ZQ47),data_NoOutliers!ZQ47,MID(data_NoOutliers!ZQ47,2,99)/2),"")</f>
        <v/>
      </c>
      <c r="AMG47" s="4" t="str">
        <f>IFERROR(IF(N(data_NoOutliers!ZR47),data_NoOutliers!ZR47,MID(data_NoOutliers!ZR47,2,99)/2),"")</f>
        <v/>
      </c>
      <c r="AMH47" s="4" t="str">
        <f>IFERROR(IF(N(data_NoOutliers!ZS47),data_NoOutliers!ZS47,MID(data_NoOutliers!ZS47,2,99)/2),"")</f>
        <v/>
      </c>
      <c r="AMI47" s="4" t="str">
        <f>IFERROR(IF(N(data_NoOutliers!ZT47),data_NoOutliers!ZT47,MID(data_NoOutliers!ZT47,2,99)/2),"")</f>
        <v/>
      </c>
      <c r="AMJ47" s="4" t="str">
        <f>IFERROR(IF(N(data_NoOutliers!ZU47),data_NoOutliers!ZU47,MID(data_NoOutliers!ZU47,2,99)/2),"")</f>
        <v/>
      </c>
      <c r="AMK47" s="4" t="str">
        <f>IFERROR(IF(N(data_NoOutliers!ZV47),data_NoOutliers!ZV47,MID(data_NoOutliers!ZV47,2,99)/2),"")</f>
        <v/>
      </c>
      <c r="AML47" s="4" t="str">
        <f>IFERROR(IF(N(data_NoOutliers!ZW47),data_NoOutliers!ZW47,MID(data_NoOutliers!ZW47,2,99)/2),"")</f>
        <v/>
      </c>
      <c r="AMM47" s="4" t="str">
        <f>IFERROR(IF(N(data_NoOutliers!ZX47),data_NoOutliers!ZX47,MID(data_NoOutliers!ZX47,2,99)/2),"")</f>
        <v/>
      </c>
      <c r="AMN47" s="4" t="str">
        <f>IFERROR(IF(N(data_NoOutliers!ZY47),data_NoOutliers!ZY47,MID(data_NoOutliers!ZY47,2,99)/2),"")</f>
        <v/>
      </c>
      <c r="AMO47" s="4" t="str">
        <f>IFERROR(IF(N(data_NoOutliers!ZZ47),data_NoOutliers!ZZ47,MID(data_NoOutliers!ZZ47,2,99)/2),"")</f>
        <v/>
      </c>
      <c r="AMP47" s="4" t="str">
        <f>IFERROR(IF(N(data_NoOutliers!AAA47),data_NoOutliers!AAA47,MID(data_NoOutliers!AAA47,2,99)/2),"")</f>
        <v/>
      </c>
      <c r="AMQ47" s="4" t="str">
        <f>IFERROR(IF(N(data_NoOutliers!AAB47),data_NoOutliers!AAB47,MID(data_NoOutliers!AAB47,2,99)/2),"")</f>
        <v/>
      </c>
      <c r="AMR47" s="4" t="str">
        <f>IFERROR(IF(N(data_NoOutliers!AAC47),data_NoOutliers!AAC47,MID(data_NoOutliers!AAC47,2,99)/2),"")</f>
        <v/>
      </c>
      <c r="AMS47" s="4" t="str">
        <f>IFERROR(IF(N(data_NoOutliers!AAD47),data_NoOutliers!AAD47,MID(data_NoOutliers!AAD47,2,99)/2),"")</f>
        <v/>
      </c>
      <c r="AMT47" s="4" t="str">
        <f>IFERROR(IF(N(data_NoOutliers!AAE47),data_NoOutliers!AAE47,MID(data_NoOutliers!AAE47,2,99)/2),"")</f>
        <v/>
      </c>
      <c r="AMU47" s="4" t="str">
        <f>IFERROR(IF(N(data_NoOutliers!AAF47),data_NoOutliers!AAF47,MID(data_NoOutliers!AAF47,2,99)/2),"")</f>
        <v/>
      </c>
      <c r="AMV47" s="4" t="str">
        <f>IFERROR(IF(N(data_NoOutliers!AAG47),data_NoOutliers!AAG47,MID(data_NoOutliers!AAG47,2,99)/2),"")</f>
        <v/>
      </c>
      <c r="AMW47" s="4" t="str">
        <f>IFERROR(IF(N(data_NoOutliers!AAH47),data_NoOutliers!AAH47,MID(data_NoOutliers!AAH47,2,99)/2),"")</f>
        <v/>
      </c>
      <c r="AMX47" s="4" t="str">
        <f>IFERROR(IF(N(data_NoOutliers!AAI47),data_NoOutliers!AAI47,MID(data_NoOutliers!AAI47,2,99)/2),"")</f>
        <v/>
      </c>
      <c r="AMY47" s="4" t="str">
        <f>IFERROR(IF(N(data_NoOutliers!AAJ47),data_NoOutliers!AAJ47,MID(data_NoOutliers!AAJ47,2,99)/2),"")</f>
        <v/>
      </c>
      <c r="AMZ47" s="4" t="str">
        <f>IFERROR(IF(N(data_NoOutliers!AAK47),data_NoOutliers!AAK47,MID(data_NoOutliers!AAK47,2,99)/2),"")</f>
        <v/>
      </c>
      <c r="ANA47" s="4" t="str">
        <f>IFERROR(IF(N(data_NoOutliers!AAL47),data_NoOutliers!AAL47,MID(data_NoOutliers!AAL47,2,99)/2),"")</f>
        <v/>
      </c>
      <c r="ANB47" s="4" t="str">
        <f>IFERROR(IF(N(data_NoOutliers!AAM47),data_NoOutliers!AAM47,MID(data_NoOutliers!AAM47,2,99)/2),"")</f>
        <v/>
      </c>
      <c r="ANC47" s="4" t="str">
        <f>IFERROR(IF(N(data_NoOutliers!AAN47),data_NoOutliers!AAN47,MID(data_NoOutliers!AAN47,2,99)/2),"")</f>
        <v/>
      </c>
      <c r="AND47" s="4" t="str">
        <f>IFERROR(IF(N(data_NoOutliers!AAO47),data_NoOutliers!AAO47,MID(data_NoOutliers!AAO47,2,99)/2),"")</f>
        <v/>
      </c>
      <c r="ANE47" s="4" t="str">
        <f>IFERROR(IF(N(data_NoOutliers!AAP47),data_NoOutliers!AAP47,MID(data_NoOutliers!AAP47,2,99)/2),"")</f>
        <v/>
      </c>
      <c r="ANF47" s="4" t="str">
        <f>IFERROR(IF(N(data_NoOutliers!AAQ47),data_NoOutliers!AAQ47,MID(data_NoOutliers!AAQ47,2,99)/2),"")</f>
        <v/>
      </c>
      <c r="ANG47" s="4" t="str">
        <f>IFERROR(IF(N(data_NoOutliers!AAR47),data_NoOutliers!AAR47,MID(data_NoOutliers!AAR47,2,99)/2),"")</f>
        <v/>
      </c>
      <c r="ANH47" s="4" t="str">
        <f>IFERROR(IF(N(data_NoOutliers!AAS47),data_NoOutliers!AAS47,MID(data_NoOutliers!AAS47,2,99)/2),"")</f>
        <v/>
      </c>
      <c r="ANI47" s="4" t="str">
        <f>IFERROR(IF(N(data_NoOutliers!AAT47),data_NoOutliers!AAT47,MID(data_NoOutliers!AAT47,2,99)/2),"")</f>
        <v/>
      </c>
      <c r="ANJ47" s="4" t="str">
        <f>IFERROR(IF(N(data_NoOutliers!AAU47),data_NoOutliers!AAU47,MID(data_NoOutliers!AAU47,2,99)/2),"")</f>
        <v/>
      </c>
      <c r="ANK47" s="4" t="str">
        <f>IFERROR(IF(N(data_NoOutliers!AAV47),data_NoOutliers!AAV47,MID(data_NoOutliers!AAV47,2,99)/2),"")</f>
        <v/>
      </c>
      <c r="ANL47" s="4" t="str">
        <f>IFERROR(IF(N(data_NoOutliers!AAW47),data_NoOutliers!AAW47,MID(data_NoOutliers!AAW47,2,99)/2),"")</f>
        <v/>
      </c>
      <c r="ANM47" s="4" t="str">
        <f>IFERROR(IF(N(data_NoOutliers!AAX47),data_NoOutliers!AAX47,MID(data_NoOutliers!AAX47,2,99)/2),"")</f>
        <v/>
      </c>
      <c r="ANN47" s="4" t="str">
        <f>IFERROR(IF(N(data_NoOutliers!AAY47),data_NoOutliers!AAY47,MID(data_NoOutliers!AAY47,2,99)/2),"")</f>
        <v/>
      </c>
      <c r="ANO47" s="4" t="str">
        <f>IFERROR(IF(N(data_NoOutliers!AAZ47),data_NoOutliers!AAZ47,MID(data_NoOutliers!AAZ47,2,99)/2),"")</f>
        <v/>
      </c>
      <c r="ANP47" s="4" t="str">
        <f>IFERROR(IF(N(data_NoOutliers!ABA47),data_NoOutliers!ABA47,MID(data_NoOutliers!ABA47,2,99)/2),"")</f>
        <v/>
      </c>
      <c r="ANQ47" s="4" t="str">
        <f>IFERROR(IF(N(data_NoOutliers!ABB47),data_NoOutliers!ABB47,MID(data_NoOutliers!ABB47,2,99)/2),"")</f>
        <v/>
      </c>
      <c r="ANR47" s="4" t="str">
        <f>IFERROR(IF(N(data_NoOutliers!ABC47),data_NoOutliers!ABC47,MID(data_NoOutliers!ABC47,2,99)/2),"")</f>
        <v/>
      </c>
      <c r="ANS47" s="4" t="str">
        <f>IFERROR(IF(N(data_NoOutliers!ABD47),data_NoOutliers!ABD47,MID(data_NoOutliers!ABD47,2,99)/2),"")</f>
        <v/>
      </c>
      <c r="ANT47" s="4" t="str">
        <f>IFERROR(IF(N(data_NoOutliers!ABE47),data_NoOutliers!ABE47,MID(data_NoOutliers!ABE47,2,99)/2),"")</f>
        <v/>
      </c>
      <c r="ANU47" s="4" t="str">
        <f>IFERROR(IF(N(data_NoOutliers!ABF47),data_NoOutliers!ABF47,MID(data_NoOutliers!ABF47,2,99)/2),"")</f>
        <v/>
      </c>
      <c r="ANV47" s="4" t="str">
        <f>IFERROR(IF(N(data_NoOutliers!ABG47),data_NoOutliers!ABG47,MID(data_NoOutliers!ABG47,2,99)/2),"")</f>
        <v/>
      </c>
      <c r="ANW47" s="4" t="str">
        <f>IFERROR(IF(N(data_NoOutliers!ABH47),data_NoOutliers!ABH47,MID(data_NoOutliers!ABH47,2,99)/2),"")</f>
        <v/>
      </c>
      <c r="ANX47" s="4" t="str">
        <f>IFERROR(IF(N(data_NoOutliers!ABI47),data_NoOutliers!ABI47,MID(data_NoOutliers!ABI47,2,99)/2),"")</f>
        <v/>
      </c>
      <c r="ANY47" s="4" t="str">
        <f>IFERROR(IF(N(data_NoOutliers!ABJ47),data_NoOutliers!ABJ47,MID(data_NoOutliers!ABJ47,2,99)/2),"")</f>
        <v/>
      </c>
      <c r="ANZ47" s="4" t="str">
        <f>IFERROR(IF(N(data_NoOutliers!ABK47),data_NoOutliers!ABK47,MID(data_NoOutliers!ABK47,2,99)/2),"")</f>
        <v/>
      </c>
      <c r="AOA47" s="4" t="str">
        <f>IFERROR(IF(N(data_NoOutliers!ABL47),data_NoOutliers!ABL47,MID(data_NoOutliers!ABL47,2,99)/2),"")</f>
        <v/>
      </c>
      <c r="AOB47" s="4" t="str">
        <f>IFERROR(IF(N(data_NoOutliers!ABM47),data_NoOutliers!ABM47,MID(data_NoOutliers!ABM47,2,99)/2),"")</f>
        <v/>
      </c>
      <c r="AOC47" s="4" t="str">
        <f>IFERROR(IF(N(data_NoOutliers!ABN47),data_NoOutliers!ABN47,MID(data_NoOutliers!ABN47,2,99)/2),"")</f>
        <v/>
      </c>
      <c r="AOD47" s="4" t="str">
        <f>IFERROR(IF(N(data_NoOutliers!ABO47),data_NoOutliers!ABO47,MID(data_NoOutliers!ABO47,2,99)/2),"")</f>
        <v/>
      </c>
      <c r="AOE47" s="4" t="str">
        <f>IFERROR(IF(N(data_NoOutliers!ABP47),data_NoOutliers!ABP47,MID(data_NoOutliers!ABP47,2,99)/2),"")</f>
        <v/>
      </c>
      <c r="AOF47" s="4" t="str">
        <f>IFERROR(IF(N(data_NoOutliers!ABQ47),data_NoOutliers!ABQ47,MID(data_NoOutliers!ABQ47,2,99)/2),"")</f>
        <v/>
      </c>
      <c r="AOG47" s="4" t="str">
        <f>IFERROR(IF(N(data_NoOutliers!ABR47),data_NoOutliers!ABR47,MID(data_NoOutliers!ABR47,2,99)/2),"")</f>
        <v/>
      </c>
      <c r="AOH47" s="4" t="str">
        <f>IFERROR(IF(N(data_NoOutliers!ABS47),data_NoOutliers!ABS47,MID(data_NoOutliers!ABS47,2,99)/2),"")</f>
        <v/>
      </c>
      <c r="AOI47" s="4" t="str">
        <f>IFERROR(IF(N(data_NoOutliers!ABT47),data_NoOutliers!ABT47,MID(data_NoOutliers!ABT47,2,99)/2),"")</f>
        <v/>
      </c>
      <c r="AOJ47" s="4" t="str">
        <f>IFERROR(IF(N(data_NoOutliers!ABU47),data_NoOutliers!ABU47,MID(data_NoOutliers!ABU47,2,99)/2),"")</f>
        <v/>
      </c>
      <c r="AOK47" s="4" t="str">
        <f>IFERROR(IF(N(data_NoOutliers!ABV47),data_NoOutliers!ABV47,MID(data_NoOutliers!ABV47,2,99)/2),"")</f>
        <v/>
      </c>
      <c r="AOL47" s="4" t="str">
        <f>IFERROR(IF(N(data_NoOutliers!ABW47),data_NoOutliers!ABW47,MID(data_NoOutliers!ABW47,2,99)/2),"")</f>
        <v/>
      </c>
      <c r="AOM47" s="4" t="str">
        <f>IFERROR(IF(N(data_NoOutliers!ABX47),data_NoOutliers!ABX47,MID(data_NoOutliers!ABX47,2,99)/2),"")</f>
        <v/>
      </c>
      <c r="AON47" s="4" t="str">
        <f>IFERROR(IF(N(data_NoOutliers!ABY47),data_NoOutliers!ABY47,MID(data_NoOutliers!ABY47,2,99)/2),"")</f>
        <v/>
      </c>
      <c r="AOO47" s="4" t="str">
        <f>IFERROR(IF(N(data_NoOutliers!ABZ47),data_NoOutliers!ABZ47,MID(data_NoOutliers!ABZ47,2,99)/2),"")</f>
        <v/>
      </c>
      <c r="AOP47" s="4" t="str">
        <f>IFERROR(IF(N(data_NoOutliers!ACA47),data_NoOutliers!ACA47,MID(data_NoOutliers!ACA47,2,99)/2),"")</f>
        <v/>
      </c>
      <c r="AOQ47" s="4" t="str">
        <f>IFERROR(IF(N(data_NoOutliers!ACB47),data_NoOutliers!ACB47,MID(data_NoOutliers!ACB47,2,99)/2),"")</f>
        <v/>
      </c>
      <c r="AOR47" s="4" t="str">
        <f>IFERROR(IF(N(data_NoOutliers!ACC47),data_NoOutliers!ACC47,MID(data_NoOutliers!ACC47,2,99)/2),"")</f>
        <v/>
      </c>
      <c r="AOS47" s="4" t="str">
        <f>IFERROR(IF(N(data_NoOutliers!ACD47),data_NoOutliers!ACD47,MID(data_NoOutliers!ACD47,2,99)/2),"")</f>
        <v/>
      </c>
      <c r="AOT47" s="4" t="str">
        <f>IFERROR(IF(N(data_NoOutliers!ACE47),data_NoOutliers!ACE47,MID(data_NoOutliers!ACE47,2,99)/2),"")</f>
        <v/>
      </c>
      <c r="AOU47" s="4" t="str">
        <f>IFERROR(IF(N(data_NoOutliers!ACF47),data_NoOutliers!ACF47,MID(data_NoOutliers!ACF47,2,99)/2),"")</f>
        <v/>
      </c>
      <c r="AOV47" s="4" t="str">
        <f>IFERROR(IF(N(data_NoOutliers!ACG47),data_NoOutliers!ACG47,MID(data_NoOutliers!ACG47,2,99)/2),"")</f>
        <v/>
      </c>
      <c r="AOW47" s="4" t="str">
        <f>IFERROR(IF(N(data_NoOutliers!ACH47),data_NoOutliers!ACH47,MID(data_NoOutliers!ACH47,2,99)/2),"")</f>
        <v/>
      </c>
      <c r="AOX47" s="4" t="str">
        <f>IFERROR(IF(N(data_NoOutliers!ACI47),data_NoOutliers!ACI47,MID(data_NoOutliers!ACI47,2,99)/2),"")</f>
        <v/>
      </c>
      <c r="AOY47" s="4" t="str">
        <f>IFERROR(IF(N(data_NoOutliers!ACJ47),data_NoOutliers!ACJ47,MID(data_NoOutliers!ACJ47,2,99)/2),"")</f>
        <v/>
      </c>
      <c r="AOZ47" s="4" t="str">
        <f>IFERROR(IF(N(data_NoOutliers!ACK47),data_NoOutliers!ACK47,MID(data_NoOutliers!ACK47,2,99)/2),"")</f>
        <v/>
      </c>
      <c r="APA47" s="4" t="str">
        <f>IFERROR(IF(N(data_NoOutliers!ACL47),data_NoOutliers!ACL47,MID(data_NoOutliers!ACL47,2,99)/2),"")</f>
        <v/>
      </c>
      <c r="APB47" s="4" t="str">
        <f>IFERROR(IF(N(data_NoOutliers!ACM47),data_NoOutliers!ACM47,MID(data_NoOutliers!ACM47,2,99)/2),"")</f>
        <v/>
      </c>
      <c r="APC47" s="4" t="str">
        <f>IFERROR(IF(N(data_NoOutliers!ACN47),data_NoOutliers!ACN47,MID(data_NoOutliers!ACN47,2,99)/2),"")</f>
        <v/>
      </c>
      <c r="APD47" s="4" t="str">
        <f>IFERROR(IF(N(data_NoOutliers!ACO47),data_NoOutliers!ACO47,MID(data_NoOutliers!ACO47,2,99)/2),"")</f>
        <v/>
      </c>
      <c r="APE47" s="4" t="str">
        <f>IFERROR(IF(N(data_NoOutliers!ACP47),data_NoOutliers!ACP47,MID(data_NoOutliers!ACP47,2,99)/2),"")</f>
        <v/>
      </c>
      <c r="APF47" s="4" t="str">
        <f>IFERROR(IF(N(data_NoOutliers!ACQ47),data_NoOutliers!ACQ47,MID(data_NoOutliers!ACQ47,2,99)/2),"")</f>
        <v/>
      </c>
      <c r="APG47" s="4" t="str">
        <f>IFERROR(IF(N(data_NoOutliers!ACR47),data_NoOutliers!ACR47,MID(data_NoOutliers!ACR47,2,99)/2),"")</f>
        <v/>
      </c>
      <c r="APH47" s="4" t="str">
        <f>IFERROR(IF(N(data_NoOutliers!ACS47),data_NoOutliers!ACS47,MID(data_NoOutliers!ACS47,2,99)/2),"")</f>
        <v/>
      </c>
      <c r="API47" s="4" t="str">
        <f>IFERROR(IF(N(data_NoOutliers!ACT47),data_NoOutliers!ACT47,MID(data_NoOutliers!ACT47,2,99)/2),"")</f>
        <v/>
      </c>
      <c r="APJ47" s="4" t="str">
        <f>IFERROR(IF(N(data_NoOutliers!ACU47),data_NoOutliers!ACU47,MID(data_NoOutliers!ACU47,2,99)/2),"")</f>
        <v/>
      </c>
      <c r="APK47" s="4" t="str">
        <f>IFERROR(IF(N(data_NoOutliers!ACV47),data_NoOutliers!ACV47,MID(data_NoOutliers!ACV47,2,99)/2),"")</f>
        <v/>
      </c>
      <c r="APL47" s="4" t="str">
        <f>IFERROR(IF(N(data_NoOutliers!ACW47),data_NoOutliers!ACW47,MID(data_NoOutliers!ACW47,2,99)/2),"")</f>
        <v/>
      </c>
      <c r="APM47" s="4" t="str">
        <f>IFERROR(IF(N(data_NoOutliers!ACX47),data_NoOutliers!ACX47,MID(data_NoOutliers!ACX47,2,99)/2),"")</f>
        <v/>
      </c>
      <c r="APN47" s="4" t="str">
        <f>IFERROR(IF(N(data_NoOutliers!ACY47),data_NoOutliers!ACY47,MID(data_NoOutliers!ACY47,2,99)/2),"")</f>
        <v/>
      </c>
      <c r="APO47" s="4" t="str">
        <f>IFERROR(IF(N(data_NoOutliers!ACZ47),data_NoOutliers!ACZ47,MID(data_NoOutliers!ACZ47,2,99)/2),"")</f>
        <v/>
      </c>
      <c r="APP47" s="4" t="str">
        <f>IFERROR(IF(N(data_NoOutliers!ADA47),data_NoOutliers!ADA47,MID(data_NoOutliers!ADA47,2,99)/2),"")</f>
        <v/>
      </c>
      <c r="APQ47" s="4" t="str">
        <f>IFERROR(IF(N(data_NoOutliers!ADB47),data_NoOutliers!ADB47,MID(data_NoOutliers!ADB47,2,99)/2),"")</f>
        <v/>
      </c>
      <c r="APR47" s="4" t="str">
        <f>IFERROR(IF(N(data_NoOutliers!ADC47),data_NoOutliers!ADC47,MID(data_NoOutliers!ADC47,2,99)/2),"")</f>
        <v/>
      </c>
      <c r="APS47" s="4" t="str">
        <f>IFERROR(IF(N(data_NoOutliers!ADD47),data_NoOutliers!ADD47,MID(data_NoOutliers!ADD47,2,99)/2),"")</f>
        <v/>
      </c>
      <c r="APT47" s="4" t="str">
        <f>IFERROR(IF(N(data_NoOutliers!ADE47),data_NoOutliers!ADE47,MID(data_NoOutliers!ADE47,2,99)/2),"")</f>
        <v/>
      </c>
      <c r="APU47" s="4" t="str">
        <f>IFERROR(IF(N(data_NoOutliers!ADF47),data_NoOutliers!ADF47,MID(data_NoOutliers!ADF47,2,99)/2),"")</f>
        <v/>
      </c>
      <c r="APV47" s="4" t="str">
        <f>IFERROR(IF(N(data_NoOutliers!ADG47),data_NoOutliers!ADG47,MID(data_NoOutliers!ADG47,2,99)/2),"")</f>
        <v/>
      </c>
      <c r="APW47" s="4" t="str">
        <f>IFERROR(IF(N(data_NoOutliers!ADH47),data_NoOutliers!ADH47,MID(data_NoOutliers!ADH47,2,99)/2),"")</f>
        <v/>
      </c>
      <c r="APX47" s="4" t="str">
        <f>IFERROR(IF(N(data_NoOutliers!ADI47),data_NoOutliers!ADI47,MID(data_NoOutliers!ADI47,2,99)/2),"")</f>
        <v/>
      </c>
      <c r="APY47" s="4" t="str">
        <f>IFERROR(IF(N(data_NoOutliers!ADJ47),data_NoOutliers!ADJ47,MID(data_NoOutliers!ADJ47,2,99)/2),"")</f>
        <v/>
      </c>
      <c r="APZ47" s="4" t="str">
        <f>IFERROR(IF(N(data_NoOutliers!ADK47),data_NoOutliers!ADK47,MID(data_NoOutliers!ADK47,2,99)/2),"")</f>
        <v/>
      </c>
      <c r="AQA47" s="4" t="str">
        <f>IFERROR(IF(N(data_NoOutliers!ADL47),data_NoOutliers!ADL47,MID(data_NoOutliers!ADL47,2,99)/2),"")</f>
        <v/>
      </c>
      <c r="AQB47" s="4" t="str">
        <f>IFERROR(IF(N(data_NoOutliers!ADM47),data_NoOutliers!ADM47,MID(data_NoOutliers!ADM47,2,99)/2),"")</f>
        <v/>
      </c>
      <c r="AQC47" s="4" t="str">
        <f>IFERROR(IF(N(data_NoOutliers!ADN47),data_NoOutliers!ADN47,MID(data_NoOutliers!ADN47,2,99)/2),"")</f>
        <v/>
      </c>
      <c r="AQD47" s="4" t="str">
        <f>IFERROR(IF(N(data_NoOutliers!ADO47),data_NoOutliers!ADO47,MID(data_NoOutliers!ADO47,2,99)/2),"")</f>
        <v/>
      </c>
      <c r="AQE47" s="4" t="str">
        <f>IFERROR(IF(N(data_NoOutliers!ADP47),data_NoOutliers!ADP47,MID(data_NoOutliers!ADP47,2,99)/2),"")</f>
        <v/>
      </c>
      <c r="AQF47" s="4" t="str">
        <f>IFERROR(IF(N(data_NoOutliers!ADQ47),data_NoOutliers!ADQ47,MID(data_NoOutliers!ADQ47,2,99)/2),"")</f>
        <v/>
      </c>
      <c r="AQG47" s="4" t="str">
        <f>IFERROR(IF(N(data_NoOutliers!ADR47),data_NoOutliers!ADR47,MID(data_NoOutliers!ADR47,2,99)/2),"")</f>
        <v/>
      </c>
      <c r="AQH47" s="4" t="str">
        <f>IFERROR(IF(N(data_NoOutliers!ADS47),data_NoOutliers!ADS47,MID(data_NoOutliers!ADS47,2,99)/2),"")</f>
        <v/>
      </c>
      <c r="AQI47" s="4" t="str">
        <f>IFERROR(IF(N(data_NoOutliers!ADT47),data_NoOutliers!ADT47,MID(data_NoOutliers!ADT47,2,99)/2),"")</f>
        <v/>
      </c>
      <c r="AQJ47" s="4" t="str">
        <f>IFERROR(IF(N(data_NoOutliers!ADU47),data_NoOutliers!ADU47,MID(data_NoOutliers!ADU47,2,99)/2),"")</f>
        <v/>
      </c>
      <c r="AQK47" s="4" t="str">
        <f>IFERROR(IF(N(data_NoOutliers!ADV47),data_NoOutliers!ADV47,MID(data_NoOutliers!ADV47,2,99)/2),"")</f>
        <v/>
      </c>
      <c r="AQL47" s="4" t="str">
        <f>IFERROR(IF(N(data_NoOutliers!ADW47),data_NoOutliers!ADW47,MID(data_NoOutliers!ADW47,2,99)/2),"")</f>
        <v/>
      </c>
      <c r="AQM47" s="4" t="str">
        <f>IFERROR(IF(N(data_NoOutliers!ADX47),data_NoOutliers!ADX47,MID(data_NoOutliers!ADX47,2,99)/2),"")</f>
        <v/>
      </c>
      <c r="AQN47" s="4" t="str">
        <f>IFERROR(IF(N(data_NoOutliers!ADY47),data_NoOutliers!ADY47,MID(data_NoOutliers!ADY47,2,99)/2),"")</f>
        <v/>
      </c>
      <c r="AQO47" s="4" t="str">
        <f>IFERROR(IF(N(data_NoOutliers!ADZ47),data_NoOutliers!ADZ47,MID(data_NoOutliers!ADZ47,2,99)/2),"")</f>
        <v/>
      </c>
      <c r="AQP47" s="4" t="str">
        <f>IFERROR(IF(N(data_NoOutliers!AEA47),data_NoOutliers!AEA47,MID(data_NoOutliers!AEA47,2,99)/2),"")</f>
        <v/>
      </c>
      <c r="AQQ47" s="4" t="str">
        <f>IFERROR(IF(N(data_NoOutliers!AEB47),data_NoOutliers!AEB47,MID(data_NoOutliers!AEB47,2,99)/2),"")</f>
        <v/>
      </c>
      <c r="AQR47" s="4" t="str">
        <f>IFERROR(IF(N(data_NoOutliers!AEC47),data_NoOutliers!AEC47,MID(data_NoOutliers!AEC47,2,99)/2),"")</f>
        <v/>
      </c>
      <c r="AQS47" s="4" t="str">
        <f>IFERROR(IF(N(data_NoOutliers!AED47),data_NoOutliers!AED47,MID(data_NoOutliers!AED47,2,99)/2),"")</f>
        <v/>
      </c>
      <c r="AQT47" s="4" t="str">
        <f>IFERROR(IF(N(data_NoOutliers!AEE47),data_NoOutliers!AEE47,MID(data_NoOutliers!AEE47,2,99)/2),"")</f>
        <v/>
      </c>
      <c r="AQU47" s="4" t="str">
        <f>IFERROR(IF(N(data_NoOutliers!AEF47),data_NoOutliers!AEF47,MID(data_NoOutliers!AEF47,2,99)/2),"")</f>
        <v/>
      </c>
      <c r="AQV47" s="4" t="str">
        <f>IFERROR(IF(N(data_NoOutliers!AEG47),data_NoOutliers!AEG47,MID(data_NoOutliers!AEG47,2,99)/2),"")</f>
        <v/>
      </c>
      <c r="AQW47" s="4" t="str">
        <f>IFERROR(IF(N(data_NoOutliers!AEH47),data_NoOutliers!AEH47,MID(data_NoOutliers!AEH47,2,99)/2),"")</f>
        <v/>
      </c>
      <c r="AQX47" s="4" t="str">
        <f>IFERROR(IF(N(data_NoOutliers!AEI47),data_NoOutliers!AEI47,MID(data_NoOutliers!AEI47,2,99)/2),"")</f>
        <v/>
      </c>
      <c r="AQY47" s="4" t="str">
        <f>IFERROR(IF(N(data_NoOutliers!AEJ47),data_NoOutliers!AEJ47,MID(data_NoOutliers!AEJ47,2,99)/2),"")</f>
        <v/>
      </c>
      <c r="AQZ47" s="4" t="str">
        <f>IFERROR(IF(N(data_NoOutliers!AEK47),data_NoOutliers!AEK47,MID(data_NoOutliers!AEK47,2,99)/2),"")</f>
        <v/>
      </c>
      <c r="ARA47" s="4" t="str">
        <f>IFERROR(IF(N(data_NoOutliers!AEL47),data_NoOutliers!AEL47,MID(data_NoOutliers!AEL47,2,99)/2),"")</f>
        <v/>
      </c>
      <c r="ARB47" s="4" t="str">
        <f>IFERROR(IF(N(data_NoOutliers!AEM47),data_NoOutliers!AEM47,MID(data_NoOutliers!AEM47,2,99)/2),"")</f>
        <v/>
      </c>
      <c r="ARC47" s="4" t="str">
        <f>IFERROR(IF(N(data_NoOutliers!AEN47),data_NoOutliers!AEN47,MID(data_NoOutliers!AEN47,2,99)/2),"")</f>
        <v/>
      </c>
      <c r="ARD47" s="4" t="str">
        <f>IFERROR(IF(N(data_NoOutliers!AEO47),data_NoOutliers!AEO47,MID(data_NoOutliers!AEO47,2,99)/2),"")</f>
        <v/>
      </c>
      <c r="ARE47" s="4" t="str">
        <f>IFERROR(IF(N(data_NoOutliers!AEP47),data_NoOutliers!AEP47,MID(data_NoOutliers!AEP47,2,99)/2),"")</f>
        <v/>
      </c>
      <c r="ARF47" s="4" t="str">
        <f>IFERROR(IF(N(data_NoOutliers!AEQ47),data_NoOutliers!AEQ47,MID(data_NoOutliers!AEQ47,2,99)/2),"")</f>
        <v/>
      </c>
      <c r="ARG47" s="4" t="str">
        <f>IFERROR(IF(N(data_NoOutliers!AER47),data_NoOutliers!AER47,MID(data_NoOutliers!AER47,2,99)/2),"")</f>
        <v/>
      </c>
      <c r="ARH47" s="4" t="str">
        <f>IFERROR(IF(N(data_NoOutliers!AES47),data_NoOutliers!AES47,MID(data_NoOutliers!AES47,2,99)/2),"")</f>
        <v/>
      </c>
      <c r="ARI47" s="4" t="str">
        <f>IFERROR(IF(N(data_NoOutliers!AET47),data_NoOutliers!AET47,MID(data_NoOutliers!AET47,2,99)/2),"")</f>
        <v/>
      </c>
      <c r="ARJ47" s="4" t="str">
        <f>IFERROR(IF(N(data_NoOutliers!AEU47),data_NoOutliers!AEU47,MID(data_NoOutliers!AEU47,2,99)/2),"")</f>
        <v/>
      </c>
      <c r="ARK47" s="4" t="str">
        <f>IFERROR(IF(N(data_NoOutliers!AEV47),data_NoOutliers!AEV47,MID(data_NoOutliers!AEV47,2,99)/2),"")</f>
        <v/>
      </c>
      <c r="ARL47" s="4" t="str">
        <f>IFERROR(IF(N(data_NoOutliers!AEW47),data_NoOutliers!AEW47,MID(data_NoOutliers!AEW47,2,99)/2),"")</f>
        <v/>
      </c>
      <c r="ARM47" s="4" t="str">
        <f>IFERROR(IF(N(data_NoOutliers!AEX47),data_NoOutliers!AEX47,MID(data_NoOutliers!AEX47,2,99)/2),"")</f>
        <v/>
      </c>
      <c r="ARN47" s="4" t="str">
        <f>IFERROR(IF(N(data_NoOutliers!AEY47),data_NoOutliers!AEY47,MID(data_NoOutliers!AEY47,2,99)/2),"")</f>
        <v/>
      </c>
      <c r="ARO47" s="4" t="str">
        <f>IFERROR(IF(N(data_NoOutliers!AEZ47),data_NoOutliers!AEZ47,MID(data_NoOutliers!AEZ47,2,99)/2),"")</f>
        <v/>
      </c>
      <c r="ARP47" s="4" t="str">
        <f>IFERROR(IF(N(data_NoOutliers!AFA47),data_NoOutliers!AFA47,MID(data_NoOutliers!AFA47,2,99)/2),"")</f>
        <v/>
      </c>
      <c r="ARQ47" s="4" t="str">
        <f>IFERROR(IF(N(data_NoOutliers!AFB47),data_NoOutliers!AFB47,MID(data_NoOutliers!AFB47,2,99)/2),"")</f>
        <v/>
      </c>
      <c r="ARR47" s="4" t="str">
        <f>IFERROR(IF(N(data_NoOutliers!AFC47),data_NoOutliers!AFC47,MID(data_NoOutliers!AFC47,2,99)/2),"")</f>
        <v/>
      </c>
      <c r="ARS47" s="4" t="str">
        <f>IFERROR(IF(N(data_NoOutliers!AFD47),data_NoOutliers!AFD47,MID(data_NoOutliers!AFD47,2,99)/2),"")</f>
        <v/>
      </c>
      <c r="ART47" s="4" t="str">
        <f>IFERROR(IF(N(data_NoOutliers!AFE47),data_NoOutliers!AFE47,MID(data_NoOutliers!AFE47,2,99)/2),"")</f>
        <v/>
      </c>
      <c r="ARU47" s="4" t="str">
        <f>IFERROR(IF(N(data_NoOutliers!AFF47),data_NoOutliers!AFF47,MID(data_NoOutliers!AFF47,2,99)/2),"")</f>
        <v/>
      </c>
      <c r="ARV47" s="4" t="str">
        <f>IFERROR(IF(N(data_NoOutliers!AFG47),data_NoOutliers!AFG47,MID(data_NoOutliers!AFG47,2,99)/2),"")</f>
        <v/>
      </c>
      <c r="ARW47" s="4" t="str">
        <f>IFERROR(IF(N(data_NoOutliers!AFH47),data_NoOutliers!AFH47,MID(data_NoOutliers!AFH47,2,99)/2),"")</f>
        <v/>
      </c>
      <c r="ARX47" s="4" t="str">
        <f>IFERROR(IF(N(data_NoOutliers!AFI47),data_NoOutliers!AFI47,MID(data_NoOutliers!AFI47,2,99)/2),"")</f>
        <v/>
      </c>
      <c r="ARY47" s="4" t="str">
        <f>IFERROR(IF(N(data_NoOutliers!AFJ47),data_NoOutliers!AFJ47,MID(data_NoOutliers!AFJ47,2,99)/2),"")</f>
        <v/>
      </c>
      <c r="ARZ47" s="4" t="str">
        <f>IFERROR(IF(N(data_NoOutliers!AFK47),data_NoOutliers!AFK47,MID(data_NoOutliers!AFK47,2,99)/2),"")</f>
        <v/>
      </c>
      <c r="ASA47" s="4" t="str">
        <f>IFERROR(IF(N(data_NoOutliers!AFL47),data_NoOutliers!AFL47,MID(data_NoOutliers!AFL47,2,99)/2),"")</f>
        <v/>
      </c>
      <c r="ASB47" s="4" t="str">
        <f>IFERROR(IF(N(data_NoOutliers!AFM47),data_NoOutliers!AFM47,MID(data_NoOutliers!AFM47,2,99)/2),"")</f>
        <v/>
      </c>
      <c r="ASC47" s="4" t="str">
        <f>IFERROR(IF(N(data_NoOutliers!AFN47),data_NoOutliers!AFN47,MID(data_NoOutliers!AFN47,2,99)/2),"")</f>
        <v/>
      </c>
      <c r="ASD47" s="4" t="str">
        <f>IFERROR(IF(N(data_NoOutliers!AFO47),data_NoOutliers!AFO47,MID(data_NoOutliers!AFO47,2,99)/2),"")</f>
        <v/>
      </c>
      <c r="ASE47" s="4" t="str">
        <f>IFERROR(IF(N(data_NoOutliers!AFP47),data_NoOutliers!AFP47,MID(data_NoOutliers!AFP47,2,99)/2),"")</f>
        <v/>
      </c>
      <c r="ASF47" s="4" t="str">
        <f>IFERROR(IF(N(data_NoOutliers!AFQ47),data_NoOutliers!AFQ47,MID(data_NoOutliers!AFQ47,2,99)/2),"")</f>
        <v/>
      </c>
      <c r="ASG47" s="4" t="str">
        <f>IFERROR(IF(N(data_NoOutliers!AFR47),data_NoOutliers!AFR47,MID(data_NoOutliers!AFR47,2,99)/2),"")</f>
        <v/>
      </c>
      <c r="ASH47" s="4" t="str">
        <f>IFERROR(IF(N(data_NoOutliers!AFS47),data_NoOutliers!AFS47,MID(data_NoOutliers!AFS47,2,99)/2),"")</f>
        <v/>
      </c>
      <c r="ASI47" s="4" t="str">
        <f>IFERROR(IF(N(data_NoOutliers!AFT47),data_NoOutliers!AFT47,MID(data_NoOutliers!AFT47,2,99)/2),"")</f>
        <v/>
      </c>
      <c r="ASJ47" s="4" t="str">
        <f>IFERROR(IF(N(data_NoOutliers!AFU47),data_NoOutliers!AFU47,MID(data_NoOutliers!AFU47,2,99)/2),"")</f>
        <v/>
      </c>
      <c r="ASK47" s="4" t="str">
        <f>IFERROR(IF(N(data_NoOutliers!AFV47),data_NoOutliers!AFV47,MID(data_NoOutliers!AFV47,2,99)/2),"")</f>
        <v/>
      </c>
      <c r="ASL47" s="4" t="str">
        <f>IFERROR(IF(N(data_NoOutliers!AFW47),data_NoOutliers!AFW47,MID(data_NoOutliers!AFW47,2,99)/2),"")</f>
        <v/>
      </c>
      <c r="ASM47" s="4" t="str">
        <f>IFERROR(IF(N(data_NoOutliers!AFX47),data_NoOutliers!AFX47,MID(data_NoOutliers!AFX47,2,99)/2),"")</f>
        <v/>
      </c>
      <c r="ASN47" s="4" t="str">
        <f>IFERROR(IF(N(data_NoOutliers!AFY47),data_NoOutliers!AFY47,MID(data_NoOutliers!AFY47,2,99)/2),"")</f>
        <v/>
      </c>
      <c r="ASO47" s="4" t="str">
        <f>IFERROR(IF(N(data_NoOutliers!AFZ47),data_NoOutliers!AFZ47,MID(data_NoOutliers!AFZ47,2,99)/2),"")</f>
        <v/>
      </c>
      <c r="ASP47" s="4" t="str">
        <f>IFERROR(IF(N(data_NoOutliers!AGA47),data_NoOutliers!AGA47,MID(data_NoOutliers!AGA47,2,99)/2),"")</f>
        <v/>
      </c>
      <c r="ASQ47" s="4" t="str">
        <f>IFERROR(IF(N(data_NoOutliers!AGB47),data_NoOutliers!AGB47,MID(data_NoOutliers!AGB47,2,99)/2),"")</f>
        <v/>
      </c>
      <c r="ASR47" s="4" t="str">
        <f>IFERROR(IF(N(data_NoOutliers!AGC47),data_NoOutliers!AGC47,MID(data_NoOutliers!AGC47,2,99)/2),"")</f>
        <v/>
      </c>
      <c r="ASS47" s="4" t="str">
        <f>IFERROR(IF(N(data_NoOutliers!AGD47),data_NoOutliers!AGD47,MID(data_NoOutliers!AGD47,2,99)/2),"")</f>
        <v/>
      </c>
      <c r="AST47" s="4" t="str">
        <f>IFERROR(IF(N(data_NoOutliers!AGE47),data_NoOutliers!AGE47,MID(data_NoOutliers!AGE47,2,99)/2),"")</f>
        <v/>
      </c>
      <c r="ASU47" s="4" t="str">
        <f>IFERROR(IF(N(data_NoOutliers!AGF47),data_NoOutliers!AGF47,MID(data_NoOutliers!AGF47,2,99)/2),"")</f>
        <v/>
      </c>
      <c r="ASV47" s="4" t="str">
        <f>IFERROR(IF(N(data_NoOutliers!AGG47),data_NoOutliers!AGG47,MID(data_NoOutliers!AGG47,2,99)/2),"")</f>
        <v/>
      </c>
      <c r="ASW47" s="4" t="str">
        <f>IFERROR(IF(N(data_NoOutliers!AGH47),data_NoOutliers!AGH47,MID(data_NoOutliers!AGH47,2,99)/2),"")</f>
        <v/>
      </c>
      <c r="ASX47" s="4" t="str">
        <f>IFERROR(IF(N(data_NoOutliers!AGI47),data_NoOutliers!AGI47,MID(data_NoOutliers!AGI47,2,99)/2),"")</f>
        <v/>
      </c>
      <c r="ASY47" s="4" t="str">
        <f>IFERROR(IF(N(data_NoOutliers!AGJ47),data_NoOutliers!AGJ47,MID(data_NoOutliers!AGJ47,2,99)/2),"")</f>
        <v/>
      </c>
      <c r="ASZ47" s="4" t="str">
        <f>IFERROR(IF(N(data_NoOutliers!AGK47),data_NoOutliers!AGK47,MID(data_NoOutliers!AGK47,2,99)/2),"")</f>
        <v/>
      </c>
      <c r="ATA47" s="4" t="str">
        <f>IFERROR(IF(N(data_NoOutliers!AGL47),data_NoOutliers!AGL47,MID(data_NoOutliers!AGL47,2,99)/2),"")</f>
        <v/>
      </c>
      <c r="ATB47" s="4" t="str">
        <f>IFERROR(IF(N(data_NoOutliers!AGM47),data_NoOutliers!AGM47,MID(data_NoOutliers!AGM47,2,99)/2),"")</f>
        <v/>
      </c>
      <c r="ATC47" s="4" t="str">
        <f>IFERROR(IF(N(data_NoOutliers!AGN47),data_NoOutliers!AGN47,MID(data_NoOutliers!AGN47,2,99)/2),"")</f>
        <v/>
      </c>
      <c r="ATD47" s="4" t="str">
        <f>IFERROR(IF(N(data_NoOutliers!AGO47),data_NoOutliers!AGO47,MID(data_NoOutliers!AGO47,2,99)/2),"")</f>
        <v/>
      </c>
      <c r="ATE47" s="4" t="str">
        <f>IFERROR(IF(N(data_NoOutliers!AGP47),data_NoOutliers!AGP47,MID(data_NoOutliers!AGP47,2,99)/2),"")</f>
        <v/>
      </c>
      <c r="ATF47" s="4" t="str">
        <f>IFERROR(IF(N(data_NoOutliers!AGQ47),data_NoOutliers!AGQ47,MID(data_NoOutliers!AGQ47,2,99)/2),"")</f>
        <v/>
      </c>
      <c r="ATG47" s="4" t="str">
        <f>IFERROR(IF(N(data_NoOutliers!AGR47),data_NoOutliers!AGR47,MID(data_NoOutliers!AGR47,2,99)/2),"")</f>
        <v/>
      </c>
      <c r="ATH47" s="4" t="str">
        <f>IFERROR(IF(N(data_NoOutliers!AGS47),data_NoOutliers!AGS47,MID(data_NoOutliers!AGS47,2,99)/2),"")</f>
        <v/>
      </c>
      <c r="ATI47" s="4" t="str">
        <f>IFERROR(IF(N(data_NoOutliers!AGT47),data_NoOutliers!AGT47,MID(data_NoOutliers!AGT47,2,99)/2),"")</f>
        <v/>
      </c>
      <c r="ATJ47" s="4" t="str">
        <f>IFERROR(IF(N(data_NoOutliers!AGU47),data_NoOutliers!AGU47,MID(data_NoOutliers!AGU47,2,99)/2),"")</f>
        <v/>
      </c>
      <c r="ATK47" s="4" t="str">
        <f>IFERROR(IF(N(data_NoOutliers!AGV47),data_NoOutliers!AGV47,MID(data_NoOutliers!AGV47,2,99)/2),"")</f>
        <v/>
      </c>
      <c r="ATL47" s="4" t="str">
        <f>IFERROR(IF(N(data_NoOutliers!AGW47),data_NoOutliers!AGW47,MID(data_NoOutliers!AGW47,2,99)/2),"")</f>
        <v/>
      </c>
      <c r="ATM47" s="4" t="str">
        <f>IFERROR(IF(N(data_NoOutliers!AGX47),data_NoOutliers!AGX47,MID(data_NoOutliers!AGX47,2,99)/2),"")</f>
        <v/>
      </c>
      <c r="ATN47" s="4" t="str">
        <f>IFERROR(IF(N(data_NoOutliers!AGY47),data_NoOutliers!AGY47,MID(data_NoOutliers!AGY47,2,99)/2),"")</f>
        <v/>
      </c>
      <c r="ATO47" s="4" t="str">
        <f>IFERROR(IF(N(data_NoOutliers!AGZ47),data_NoOutliers!AGZ47,MID(data_NoOutliers!AGZ47,2,99)/2),"")</f>
        <v/>
      </c>
      <c r="ATP47" s="4" t="str">
        <f>IFERROR(IF(N(data_NoOutliers!AHA47),data_NoOutliers!AHA47,MID(data_NoOutliers!AHA47,2,99)/2),"")</f>
        <v/>
      </c>
      <c r="ATQ47" s="4" t="str">
        <f>IFERROR(IF(N(data_NoOutliers!AHB47),data_NoOutliers!AHB47,MID(data_NoOutliers!AHB47,2,99)/2),"")</f>
        <v/>
      </c>
      <c r="ATR47" s="4" t="str">
        <f>IFERROR(IF(N(data_NoOutliers!AHC47),data_NoOutliers!AHC47,MID(data_NoOutliers!AHC47,2,99)/2),"")</f>
        <v/>
      </c>
      <c r="ATS47" s="4" t="str">
        <f>IFERROR(IF(N(data_NoOutliers!AHD47),data_NoOutliers!AHD47,MID(data_NoOutliers!AHD47,2,99)/2),"")</f>
        <v/>
      </c>
      <c r="ATT47" s="4" t="str">
        <f>IFERROR(IF(N(data_NoOutliers!AHE47),data_NoOutliers!AHE47,MID(data_NoOutliers!AHE47,2,99)/2),"")</f>
        <v/>
      </c>
      <c r="ATU47" s="4" t="str">
        <f>IFERROR(IF(N(data_NoOutliers!AHF47),data_NoOutliers!AHF47,MID(data_NoOutliers!AHF47,2,99)/2),"")</f>
        <v/>
      </c>
      <c r="ATV47" s="4" t="str">
        <f>IFERROR(IF(N(data_NoOutliers!AHG47),data_NoOutliers!AHG47,MID(data_NoOutliers!AHG47,2,99)/2),"")</f>
        <v/>
      </c>
      <c r="ATW47" s="4" t="str">
        <f>IFERROR(IF(N(data_NoOutliers!AHH47),data_NoOutliers!AHH47,MID(data_NoOutliers!AHH47,2,99)/2),"")</f>
        <v/>
      </c>
      <c r="ATX47" s="4" t="str">
        <f>IFERROR(IF(N(data_NoOutliers!AHI47),data_NoOutliers!AHI47,MID(data_NoOutliers!AHI47,2,99)/2),"")</f>
        <v/>
      </c>
      <c r="ATY47" s="4" t="str">
        <f>IFERROR(IF(N(data_NoOutliers!AHJ47),data_NoOutliers!AHJ47,MID(data_NoOutliers!AHJ47,2,99)/2),"")</f>
        <v/>
      </c>
      <c r="ATZ47" s="4" t="str">
        <f>IFERROR(IF(N(data_NoOutliers!AHK47),data_NoOutliers!AHK47,MID(data_NoOutliers!AHK47,2,99)/2),"")</f>
        <v/>
      </c>
      <c r="AUA47" s="4" t="str">
        <f>IFERROR(IF(N(data_NoOutliers!AHL47),data_NoOutliers!AHL47,MID(data_NoOutliers!AHL47,2,99)/2),"")</f>
        <v/>
      </c>
      <c r="AUB47" s="4" t="str">
        <f>IFERROR(IF(N(data_NoOutliers!AHM47),data_NoOutliers!AHM47,MID(data_NoOutliers!AHM47,2,99)/2),"")</f>
        <v/>
      </c>
      <c r="AUC47" s="4" t="str">
        <f>IFERROR(IF(N(data_NoOutliers!AHN47),data_NoOutliers!AHN47,MID(data_NoOutliers!AHN47,2,99)/2),"")</f>
        <v/>
      </c>
      <c r="AUD47" s="4" t="str">
        <f>IFERROR(IF(N(data_NoOutliers!AHO47),data_NoOutliers!AHO47,MID(data_NoOutliers!AHO47,2,99)/2),"")</f>
        <v/>
      </c>
      <c r="AUE47" s="4" t="str">
        <f>IFERROR(IF(N(data_NoOutliers!AHP47),data_NoOutliers!AHP47,MID(data_NoOutliers!AHP47,2,99)/2),"")</f>
        <v/>
      </c>
      <c r="AUF47" s="4" t="str">
        <f>IFERROR(IF(N(data_NoOutliers!AHQ47),data_NoOutliers!AHQ47,MID(data_NoOutliers!AHQ47,2,99)/2),"")</f>
        <v/>
      </c>
      <c r="AUG47" s="4" t="str">
        <f>IFERROR(IF(N(data_NoOutliers!AHR47),data_NoOutliers!AHR47,MID(data_NoOutliers!AHR47,2,99)/2),"")</f>
        <v/>
      </c>
      <c r="AUH47" s="4" t="str">
        <f>IFERROR(IF(N(data_NoOutliers!AHS47),data_NoOutliers!AHS47,MID(data_NoOutliers!AHS47,2,99)/2),"")</f>
        <v/>
      </c>
      <c r="AUI47" s="4" t="str">
        <f>IFERROR(IF(N(data_NoOutliers!AHT47),data_NoOutliers!AHT47,MID(data_NoOutliers!AHT47,2,99)/2),"")</f>
        <v/>
      </c>
      <c r="AUJ47" s="4" t="str">
        <f>IFERROR(IF(N(data_NoOutliers!AHU47),data_NoOutliers!AHU47,MID(data_NoOutliers!AHU47,2,99)/2),"")</f>
        <v/>
      </c>
      <c r="AUK47" s="4" t="str">
        <f>IFERROR(IF(N(data_NoOutliers!AHV47),data_NoOutliers!AHV47,MID(data_NoOutliers!AHV47,2,99)/2),"")</f>
        <v/>
      </c>
      <c r="AUL47" s="4" t="str">
        <f>IFERROR(IF(N(data_NoOutliers!AHW47),data_NoOutliers!AHW47,MID(data_NoOutliers!AHW47,2,99)/2),"")</f>
        <v/>
      </c>
      <c r="AUM47" s="4" t="str">
        <f>IFERROR(IF(N(data_NoOutliers!AHX47),data_NoOutliers!AHX47,MID(data_NoOutliers!AHX47,2,99)/2),"")</f>
        <v/>
      </c>
      <c r="AUN47" s="4" t="str">
        <f>IFERROR(IF(N(data_NoOutliers!AHY47),data_NoOutliers!AHY47,MID(data_NoOutliers!AHY47,2,99)/2),"")</f>
        <v/>
      </c>
      <c r="AUO47" s="4" t="str">
        <f>IFERROR(IF(N(data_NoOutliers!AHZ47),data_NoOutliers!AHZ47,MID(data_NoOutliers!AHZ47,2,99)/2),"")</f>
        <v/>
      </c>
      <c r="AUP47" s="4" t="str">
        <f>IFERROR(IF(N(data_NoOutliers!AIA47),data_NoOutliers!AIA47,MID(data_NoOutliers!AIA47,2,99)/2),"")</f>
        <v/>
      </c>
      <c r="AUQ47" s="4" t="str">
        <f>IFERROR(IF(N(data_NoOutliers!AIB47),data_NoOutliers!AIB47,MID(data_NoOutliers!AIB47,2,99)/2),"")</f>
        <v/>
      </c>
      <c r="AUR47" s="4" t="str">
        <f>IFERROR(IF(N(data_NoOutliers!AIC47),data_NoOutliers!AIC47,MID(data_NoOutliers!AIC47,2,99)/2),"")</f>
        <v/>
      </c>
      <c r="AUS47" s="4" t="str">
        <f>IFERROR(IF(N(data_NoOutliers!AID47),data_NoOutliers!AID47,MID(data_NoOutliers!AID47,2,99)/2),"")</f>
        <v/>
      </c>
      <c r="AUT47" s="4" t="str">
        <f>IFERROR(IF(N(data_NoOutliers!AIE47),data_NoOutliers!AIE47,MID(data_NoOutliers!AIE47,2,99)/2),"")</f>
        <v/>
      </c>
      <c r="AUU47" s="4" t="str">
        <f>IFERROR(IF(N(data_NoOutliers!AIF47),data_NoOutliers!AIF47,MID(data_NoOutliers!AIF47,2,99)/2),"")</f>
        <v/>
      </c>
      <c r="AUV47" s="4" t="str">
        <f>IFERROR(IF(N(data_NoOutliers!AIG47),data_NoOutliers!AIG47,MID(data_NoOutliers!AIG47,2,99)/2),"")</f>
        <v/>
      </c>
      <c r="AUW47" s="4" t="str">
        <f>IFERROR(IF(N(data_NoOutliers!AIH47),data_NoOutliers!AIH47,MID(data_NoOutliers!AIH47,2,99)/2),"")</f>
        <v/>
      </c>
      <c r="AUX47" s="4" t="str">
        <f>IFERROR(IF(N(data_NoOutliers!AII47),data_NoOutliers!AII47,MID(data_NoOutliers!AII47,2,99)/2),"")</f>
        <v/>
      </c>
      <c r="AUY47" s="4" t="str">
        <f>IFERROR(IF(N(data_NoOutliers!AIJ47),data_NoOutliers!AIJ47,MID(data_NoOutliers!AIJ47,2,99)/2),"")</f>
        <v/>
      </c>
      <c r="AUZ47" s="4" t="str">
        <f>IFERROR(IF(N(data_NoOutliers!AIK47),data_NoOutliers!AIK47,MID(data_NoOutliers!AIK47,2,99)/2),"")</f>
        <v/>
      </c>
      <c r="AVA47" s="4" t="str">
        <f>IFERROR(IF(N(data_NoOutliers!AIL47),data_NoOutliers!AIL47,MID(data_NoOutliers!AIL47,2,99)/2),"")</f>
        <v/>
      </c>
      <c r="AVB47" s="4" t="str">
        <f>IFERROR(IF(N(data_NoOutliers!AIM47),data_NoOutliers!AIM47,MID(data_NoOutliers!AIM47,2,99)/2),"")</f>
        <v/>
      </c>
      <c r="AVC47" s="4" t="str">
        <f>IFERROR(IF(N(data_NoOutliers!AIN47),data_NoOutliers!AIN47,MID(data_NoOutliers!AIN47,2,99)/2),"")</f>
        <v/>
      </c>
      <c r="AVD47" s="4" t="str">
        <f>IFERROR(IF(N(data_NoOutliers!AIO47),data_NoOutliers!AIO47,MID(data_NoOutliers!AIO47,2,99)/2),"")</f>
        <v/>
      </c>
      <c r="AVE47" s="4" t="str">
        <f>IFERROR(IF(N(data_NoOutliers!AIP47),data_NoOutliers!AIP47,MID(data_NoOutliers!AIP47,2,99)/2),"")</f>
        <v/>
      </c>
      <c r="AVF47" s="4" t="str">
        <f>IFERROR(IF(N(data_NoOutliers!AIQ47),data_NoOutliers!AIQ47,MID(data_NoOutliers!AIQ47,2,99)/2),"")</f>
        <v/>
      </c>
      <c r="AVG47" s="4" t="str">
        <f>IFERROR(IF(N(data_NoOutliers!AIR47),data_NoOutliers!AIR47,MID(data_NoOutliers!AIR47,2,99)/2),"")</f>
        <v/>
      </c>
      <c r="AVH47" s="4" t="str">
        <f>IFERROR(IF(N(data_NoOutliers!AIS47),data_NoOutliers!AIS47,MID(data_NoOutliers!AIS47,2,99)/2),"")</f>
        <v/>
      </c>
      <c r="AVI47" s="4" t="str">
        <f>IFERROR(IF(N(data_NoOutliers!AIT47),data_NoOutliers!AIT47,MID(data_NoOutliers!AIT47,2,99)/2),"")</f>
        <v/>
      </c>
      <c r="AVJ47" s="4" t="str">
        <f>IFERROR(IF(N(data_NoOutliers!AIU47),data_NoOutliers!AIU47,MID(data_NoOutliers!AIU47,2,99)/2),"")</f>
        <v/>
      </c>
      <c r="AVK47" s="4" t="str">
        <f>IFERROR(IF(N(data_NoOutliers!AIV47),data_NoOutliers!AIV47,MID(data_NoOutliers!AIV47,2,99)/2),"")</f>
        <v/>
      </c>
      <c r="AVL47" s="4" t="str">
        <f>IFERROR(IF(N(data_NoOutliers!AIW47),data_NoOutliers!AIW47,MID(data_NoOutliers!AIW47,2,99)/2),"")</f>
        <v/>
      </c>
      <c r="AVM47" s="4" t="str">
        <f>IFERROR(IF(N(data_NoOutliers!AIX47),data_NoOutliers!AIX47,MID(data_NoOutliers!AIX47,2,99)/2),"")</f>
        <v/>
      </c>
      <c r="AVN47" s="4" t="str">
        <f>IFERROR(IF(N(data_NoOutliers!AIY47),data_NoOutliers!AIY47,MID(data_NoOutliers!AIY47,2,99)/2),"")</f>
        <v/>
      </c>
      <c r="AVO47" s="4" t="str">
        <f>IFERROR(IF(N(data_NoOutliers!AIZ47),data_NoOutliers!AIZ47,MID(data_NoOutliers!AIZ47,2,99)/2),"")</f>
        <v/>
      </c>
      <c r="AVP47" s="4" t="str">
        <f>IFERROR(IF(N(data_NoOutliers!AJA47),data_NoOutliers!AJA47,MID(data_NoOutliers!AJA47,2,99)/2),"")</f>
        <v/>
      </c>
      <c r="AVQ47" s="4" t="str">
        <f>IFERROR(IF(N(data_NoOutliers!AJB47),data_NoOutliers!AJB47,MID(data_NoOutliers!AJB47,2,99)/2),"")</f>
        <v/>
      </c>
      <c r="AVR47" s="4" t="str">
        <f>IFERROR(IF(N(data_NoOutliers!AJC47),data_NoOutliers!AJC47,MID(data_NoOutliers!AJC47,2,99)/2),"")</f>
        <v/>
      </c>
      <c r="AVS47" s="4" t="str">
        <f>IFERROR(IF(N(data_NoOutliers!AJD47),data_NoOutliers!AJD47,MID(data_NoOutliers!AJD47,2,99)/2),"")</f>
        <v/>
      </c>
      <c r="AVT47" s="4" t="str">
        <f>IFERROR(IF(N(data_NoOutliers!AJE47),data_NoOutliers!AJE47,MID(data_NoOutliers!AJE47,2,99)/2),"")</f>
        <v/>
      </c>
      <c r="AVU47" s="4" t="str">
        <f>IFERROR(IF(N(data_NoOutliers!AJF47),data_NoOutliers!AJF47,MID(data_NoOutliers!AJF47,2,99)/2),"")</f>
        <v/>
      </c>
      <c r="AVV47" s="4" t="str">
        <f>IFERROR(IF(N(data_NoOutliers!AJG47),data_NoOutliers!AJG47,MID(data_NoOutliers!AJG47,2,99)/2),"")</f>
        <v/>
      </c>
      <c r="AVW47" s="4" t="str">
        <f>IFERROR(IF(N(data_NoOutliers!AJH47),data_NoOutliers!AJH47,MID(data_NoOutliers!AJH47,2,99)/2),"")</f>
        <v/>
      </c>
      <c r="AVX47" s="4" t="str">
        <f>IFERROR(IF(N(data_NoOutliers!AJI47),data_NoOutliers!AJI47,MID(data_NoOutliers!AJI47,2,99)/2),"")</f>
        <v/>
      </c>
      <c r="AVY47" s="4" t="str">
        <f>IFERROR(IF(N(data_NoOutliers!AJJ47),data_NoOutliers!AJJ47,MID(data_NoOutliers!AJJ47,2,99)/2),"")</f>
        <v/>
      </c>
      <c r="AVZ47" s="4" t="str">
        <f>IFERROR(IF(N(data_NoOutliers!AJK47),data_NoOutliers!AJK47,MID(data_NoOutliers!AJK47,2,99)/2),"")</f>
        <v/>
      </c>
      <c r="AWA47" s="4" t="str">
        <f>IFERROR(IF(N(data_NoOutliers!AJL47),data_NoOutliers!AJL47,MID(data_NoOutliers!AJL47,2,99)/2),"")</f>
        <v/>
      </c>
      <c r="AWB47" s="4" t="str">
        <f>IFERROR(IF(N(data_NoOutliers!AJM47),data_NoOutliers!AJM47,MID(data_NoOutliers!AJM47,2,99)/2),"")</f>
        <v/>
      </c>
      <c r="AWC47" s="4" t="str">
        <f>IFERROR(IF(N(data_NoOutliers!AJN47),data_NoOutliers!AJN47,MID(data_NoOutliers!AJN47,2,99)/2),"")</f>
        <v/>
      </c>
      <c r="AWD47" s="4" t="str">
        <f>IFERROR(IF(N(data_NoOutliers!AJO47),data_NoOutliers!AJO47,MID(data_NoOutliers!AJO47,2,99)/2),"")</f>
        <v/>
      </c>
      <c r="AWE47" s="4" t="str">
        <f>IFERROR(IF(N(data_NoOutliers!AJP47),data_NoOutliers!AJP47,MID(data_NoOutliers!AJP47,2,99)/2),"")</f>
        <v/>
      </c>
      <c r="AWF47" s="4" t="str">
        <f>IFERROR(IF(N(data_NoOutliers!AJQ47),data_NoOutliers!AJQ47,MID(data_NoOutliers!AJQ47,2,99)/2),"")</f>
        <v/>
      </c>
      <c r="AWG47" s="4" t="str">
        <f>IFERROR(IF(N(data_NoOutliers!AJR47),data_NoOutliers!AJR47,MID(data_NoOutliers!AJR47,2,99)/2),"")</f>
        <v/>
      </c>
      <c r="AWH47" s="4" t="str">
        <f>IFERROR(IF(N(data_NoOutliers!AJS47),data_NoOutliers!AJS47,MID(data_NoOutliers!AJS47,2,99)/2),"")</f>
        <v/>
      </c>
      <c r="AWI47" s="4" t="str">
        <f>IFERROR(IF(N(data_NoOutliers!AJT47),data_NoOutliers!AJT47,MID(data_NoOutliers!AJT47,2,99)/2),"")</f>
        <v/>
      </c>
      <c r="AWJ47" s="4" t="str">
        <f>IFERROR(IF(N(data_NoOutliers!AJU47),data_NoOutliers!AJU47,MID(data_NoOutliers!AJU47,2,99)/2),"")</f>
        <v/>
      </c>
      <c r="AWK47" s="4" t="str">
        <f>IFERROR(IF(N(data_NoOutliers!AJV47),data_NoOutliers!AJV47,MID(data_NoOutliers!AJV47,2,99)/2),"")</f>
        <v/>
      </c>
      <c r="AWL47" s="4" t="str">
        <f>IFERROR(IF(N(data_NoOutliers!AJW47),data_NoOutliers!AJW47,MID(data_NoOutliers!AJW47,2,99)/2),"")</f>
        <v/>
      </c>
      <c r="AWM47" s="4" t="str">
        <f>IFERROR(IF(N(data_NoOutliers!AJX47),data_NoOutliers!AJX47,MID(data_NoOutliers!AJX47,2,99)/2),"")</f>
        <v/>
      </c>
      <c r="AWN47" s="4" t="str">
        <f>IFERROR(IF(N(data_NoOutliers!AJY47),data_NoOutliers!AJY47,MID(data_NoOutliers!AJY47,2,99)/2),"")</f>
        <v/>
      </c>
      <c r="AWO47" s="4" t="str">
        <f>IFERROR(IF(N(data_NoOutliers!AJZ47),data_NoOutliers!AJZ47,MID(data_NoOutliers!AJZ47,2,99)/2),"")</f>
        <v/>
      </c>
      <c r="AWP47" s="4" t="str">
        <f>IFERROR(IF(N(data_NoOutliers!AKA47),data_NoOutliers!AKA47,MID(data_NoOutliers!AKA47,2,99)/2),"")</f>
        <v/>
      </c>
      <c r="AWQ47" s="4" t="str">
        <f>IFERROR(IF(N(data_NoOutliers!AKB47),data_NoOutliers!AKB47,MID(data_NoOutliers!AKB47,2,99)/2),"")</f>
        <v/>
      </c>
      <c r="AWR47" s="4" t="str">
        <f>IFERROR(IF(N(data_NoOutliers!AKC47),data_NoOutliers!AKC47,MID(data_NoOutliers!AKC47,2,99)/2),"")</f>
        <v/>
      </c>
      <c r="AWS47" s="4" t="str">
        <f>IFERROR(IF(N(data_NoOutliers!AKD47),data_NoOutliers!AKD47,MID(data_NoOutliers!AKD47,2,99)/2),"")</f>
        <v/>
      </c>
      <c r="AWT47" s="4" t="str">
        <f>IFERROR(IF(N(data_NoOutliers!AKE47),data_NoOutliers!AKE47,MID(data_NoOutliers!AKE47,2,99)/2),"")</f>
        <v/>
      </c>
      <c r="AWU47" s="4" t="str">
        <f>IFERROR(IF(N(data_NoOutliers!AKF47),data_NoOutliers!AKF47,MID(data_NoOutliers!AKF47,2,99)/2),"")</f>
        <v/>
      </c>
      <c r="AWV47" s="4" t="str">
        <f>IFERROR(IF(N(data_NoOutliers!AKG47),data_NoOutliers!AKG47,MID(data_NoOutliers!AKG47,2,99)/2),"")</f>
        <v/>
      </c>
      <c r="AWW47" s="4" t="str">
        <f>IFERROR(IF(N(data_NoOutliers!AKH47),data_NoOutliers!AKH47,MID(data_NoOutliers!AKH47,2,99)/2),"")</f>
        <v/>
      </c>
      <c r="AWX47" s="4" t="str">
        <f>IFERROR(IF(N(data_NoOutliers!AKI47),data_NoOutliers!AKI47,MID(data_NoOutliers!AKI47,2,99)/2),"")</f>
        <v/>
      </c>
      <c r="AWY47" s="4" t="str">
        <f>IFERROR(IF(N(data_NoOutliers!AKJ47),data_NoOutliers!AKJ47,MID(data_NoOutliers!AKJ47,2,99)/2),"")</f>
        <v/>
      </c>
      <c r="AWZ47" s="4" t="str">
        <f>IFERROR(IF(N(data_NoOutliers!AKK47),data_NoOutliers!AKK47,MID(data_NoOutliers!AKK47,2,99)/2),"")</f>
        <v/>
      </c>
      <c r="AXA47" s="4" t="str">
        <f>IFERROR(IF(N(data_NoOutliers!AKL47),data_NoOutliers!AKL47,MID(data_NoOutliers!AKL47,2,99)/2),"")</f>
        <v/>
      </c>
      <c r="AXB47" s="4" t="str">
        <f>IFERROR(IF(N(data_NoOutliers!AKM47),data_NoOutliers!AKM47,MID(data_NoOutliers!AKM47,2,99)/2),"")</f>
        <v/>
      </c>
      <c r="AXC47" s="4" t="str">
        <f>IFERROR(IF(N(data_NoOutliers!AKN47),data_NoOutliers!AKN47,MID(data_NoOutliers!AKN47,2,99)/2),"")</f>
        <v/>
      </c>
      <c r="AXD47" s="4" t="str">
        <f>IFERROR(IF(N(data_NoOutliers!AKO47),data_NoOutliers!AKO47,MID(data_NoOutliers!AKO47,2,99)/2),"")</f>
        <v/>
      </c>
      <c r="AXE47" s="4" t="str">
        <f>IFERROR(IF(N(data_NoOutliers!AKP47),data_NoOutliers!AKP47,MID(data_NoOutliers!AKP47,2,99)/2),"")</f>
        <v/>
      </c>
      <c r="AXF47" s="4" t="str">
        <f>IFERROR(IF(N(data_NoOutliers!AKQ47),data_NoOutliers!AKQ47,MID(data_NoOutliers!AKQ47,2,99)/2),"")</f>
        <v/>
      </c>
      <c r="AXG47" s="4" t="str">
        <f>IFERROR(IF(N(data_NoOutliers!AKR47),data_NoOutliers!AKR47,MID(data_NoOutliers!AKR47,2,99)/2),"")</f>
        <v/>
      </c>
      <c r="AXH47" s="4" t="str">
        <f>IFERROR(IF(N(data_NoOutliers!AKS47),data_NoOutliers!AKS47,MID(data_NoOutliers!AKS47,2,99)/2),"")</f>
        <v/>
      </c>
      <c r="AXI47" s="4" t="str">
        <f>IFERROR(IF(N(data_NoOutliers!AKT47),data_NoOutliers!AKT47,MID(data_NoOutliers!AKT47,2,99)/2),"")</f>
        <v/>
      </c>
      <c r="AXJ47" s="4" t="str">
        <f>IFERROR(IF(N(data_NoOutliers!AKU47),data_NoOutliers!AKU47,MID(data_NoOutliers!AKU47,2,99)/2),"")</f>
        <v/>
      </c>
      <c r="AXK47" s="4" t="str">
        <f>IFERROR(IF(N(data_NoOutliers!AKV47),data_NoOutliers!AKV47,MID(data_NoOutliers!AKV47,2,99)/2),"")</f>
        <v/>
      </c>
      <c r="AXL47" s="4" t="str">
        <f>IFERROR(IF(N(data_NoOutliers!AKW47),data_NoOutliers!AKW47,MID(data_NoOutliers!AKW47,2,99)/2),"")</f>
        <v/>
      </c>
      <c r="AXM47" s="4" t="str">
        <f>IFERROR(IF(N(data_NoOutliers!AKX47),data_NoOutliers!AKX47,MID(data_NoOutliers!AKX47,2,99)/2),"")</f>
        <v/>
      </c>
      <c r="AXN47" s="4" t="str">
        <f>IFERROR(IF(N(data_NoOutliers!AKY47),data_NoOutliers!AKY47,MID(data_NoOutliers!AKY47,2,99)/2),"")</f>
        <v/>
      </c>
      <c r="AXO47" s="4" t="str">
        <f>IFERROR(IF(N(data_NoOutliers!AKZ47),data_NoOutliers!AKZ47,MID(data_NoOutliers!AKZ47,2,99)/2),"")</f>
        <v/>
      </c>
      <c r="AXP47" s="4" t="str">
        <f>IFERROR(IF(N(data_NoOutliers!ALA47),data_NoOutliers!ALA47,MID(data_NoOutliers!ALA47,2,99)/2),"")</f>
        <v/>
      </c>
      <c r="AXQ47" s="4" t="str">
        <f>IFERROR(IF(N(data_NoOutliers!ALB47),data_NoOutliers!ALB47,MID(data_NoOutliers!ALB47,2,99)/2),"")</f>
        <v/>
      </c>
      <c r="AXR47" s="4" t="str">
        <f>IFERROR(IF(N(data_NoOutliers!ALC47),data_NoOutliers!ALC47,MID(data_NoOutliers!ALC47,2,99)/2),"")</f>
        <v/>
      </c>
      <c r="AXS47" s="4" t="str">
        <f>IFERROR(IF(N(data_NoOutliers!ALD47),data_NoOutliers!ALD47,MID(data_NoOutliers!ALD47,2,99)/2),"")</f>
        <v/>
      </c>
      <c r="AXT47" s="4" t="str">
        <f>IFERROR(IF(N(data_NoOutliers!ALE47),data_NoOutliers!ALE47,MID(data_NoOutliers!ALE47,2,99)/2),"")</f>
        <v/>
      </c>
      <c r="AXU47" s="4" t="str">
        <f>IFERROR(IF(N(data_NoOutliers!ALF47),data_NoOutliers!ALF47,MID(data_NoOutliers!ALF47,2,99)/2),"")</f>
        <v/>
      </c>
      <c r="AXV47" s="4" t="str">
        <f>IFERROR(IF(N(data_NoOutliers!ALG47),data_NoOutliers!ALG47,MID(data_NoOutliers!ALG47,2,99)/2),"")</f>
        <v/>
      </c>
      <c r="AXW47" s="4" t="str">
        <f>IFERROR(IF(N(data_NoOutliers!ALH47),data_NoOutliers!ALH47,MID(data_NoOutliers!ALH47,2,99)/2),"")</f>
        <v/>
      </c>
      <c r="AXX47" s="4" t="str">
        <f>IFERROR(IF(N(data_NoOutliers!ALI47),data_NoOutliers!ALI47,MID(data_NoOutliers!ALI47,2,99)/2),"")</f>
        <v/>
      </c>
      <c r="AXY47" s="4" t="str">
        <f>IFERROR(IF(N(data_NoOutliers!ALJ47),data_NoOutliers!ALJ47,MID(data_NoOutliers!ALJ47,2,99)/2),"")</f>
        <v/>
      </c>
      <c r="AXZ47" s="4" t="str">
        <f>IFERROR(IF(N(data_NoOutliers!ALK47),data_NoOutliers!ALK47,MID(data_NoOutliers!ALK47,2,99)/2),"")</f>
        <v/>
      </c>
      <c r="AYA47" s="4" t="str">
        <f>IFERROR(IF(N(data_NoOutliers!ALL47),data_NoOutliers!ALL47,MID(data_NoOutliers!ALL47,2,99)/2),"")</f>
        <v/>
      </c>
      <c r="AYB47" s="4" t="str">
        <f>IFERROR(IF(N(data_NoOutliers!ALM47),data_NoOutliers!ALM47,MID(data_NoOutliers!ALM47,2,99)/2),"")</f>
        <v/>
      </c>
      <c r="AYC47" s="4" t="str">
        <f>IFERROR(IF(N(data_NoOutliers!ALN47),data_NoOutliers!ALN47,MID(data_NoOutliers!ALN47,2,99)/2),"")</f>
        <v/>
      </c>
      <c r="AYD47" s="4" t="str">
        <f>IFERROR(IF(N(data_NoOutliers!ALO47),data_NoOutliers!ALO47,MID(data_NoOutliers!ALO47,2,99)/2),"")</f>
        <v/>
      </c>
      <c r="AYE47" s="4" t="str">
        <f>IFERROR(IF(N(data_NoOutliers!ALP47),data_NoOutliers!ALP47,MID(data_NoOutliers!ALP47,2,99)/2),"")</f>
        <v/>
      </c>
      <c r="AYF47" s="4" t="str">
        <f>IFERROR(IF(N(data_NoOutliers!ALQ47),data_NoOutliers!ALQ47,MID(data_NoOutliers!ALQ47,2,99)/2),"")</f>
        <v/>
      </c>
      <c r="AYG47" s="4" t="str">
        <f>IFERROR(IF(N(data_NoOutliers!ALR47),data_NoOutliers!ALR47,MID(data_NoOutliers!ALR47,2,99)/2),"")</f>
        <v/>
      </c>
      <c r="AYH47" s="4" t="str">
        <f>IFERROR(IF(N(data_NoOutliers!ALS47),data_NoOutliers!ALS47,MID(data_NoOutliers!ALS47,2,99)/2),"")</f>
        <v/>
      </c>
      <c r="AYI47" s="4" t="str">
        <f>IFERROR(IF(N(data_NoOutliers!ALT47),data_NoOutliers!ALT47,MID(data_NoOutliers!ALT47,2,99)/2),"")</f>
        <v/>
      </c>
      <c r="AYJ47" s="4" t="str">
        <f>IFERROR(IF(N(data_NoOutliers!ALU47),data_NoOutliers!ALU47,MID(data_NoOutliers!ALU47,2,99)/2),"")</f>
        <v/>
      </c>
      <c r="AYK47" s="4" t="str">
        <f>IFERROR(IF(N(data_NoOutliers!ALV47),data_NoOutliers!ALV47,MID(data_NoOutliers!ALV47,2,99)/2),"")</f>
        <v/>
      </c>
      <c r="AYL47" s="4" t="str">
        <f>IFERROR(IF(N(data_NoOutliers!ALW47),data_NoOutliers!ALW47,MID(data_NoOutliers!ALW47,2,99)/2),"")</f>
        <v/>
      </c>
      <c r="AYM47" s="4" t="str">
        <f>IFERROR(IF(N(data_NoOutliers!ALX47),data_NoOutliers!ALX47,MID(data_NoOutliers!ALX47,2,99)/2),"")</f>
        <v/>
      </c>
      <c r="AYN47" s="4" t="str">
        <f>IFERROR(IF(N(data_NoOutliers!ALY47),data_NoOutliers!ALY47,MID(data_NoOutliers!ALY47,2,99)/2),"")</f>
        <v/>
      </c>
      <c r="AYO47" s="4" t="str">
        <f>IFERROR(IF(N(data_NoOutliers!ALZ47),data_NoOutliers!ALZ47,MID(data_NoOutliers!ALZ47,2,99)/2),"")</f>
        <v/>
      </c>
      <c r="AYP47" s="4" t="str">
        <f>IFERROR(IF(N(data_NoOutliers!AMA47),data_NoOutliers!AMA47,MID(data_NoOutliers!AMA47,2,99)/2),"")</f>
        <v/>
      </c>
      <c r="AYQ47" s="4" t="str">
        <f>IFERROR(IF(N(data_NoOutliers!AMB47),data_NoOutliers!AMB47,MID(data_NoOutliers!AMB47,2,99)/2),"")</f>
        <v/>
      </c>
      <c r="AYR47" s="4" t="str">
        <f>IFERROR(IF(N(data_NoOutliers!AMC47),data_NoOutliers!AMC47,MID(data_NoOutliers!AMC47,2,99)/2),"")</f>
        <v/>
      </c>
      <c r="AYS47" s="4" t="str">
        <f>IFERROR(IF(N(data_NoOutliers!AMD47),data_NoOutliers!AMD47,MID(data_NoOutliers!AMD47,2,99)/2),"")</f>
        <v/>
      </c>
      <c r="AYT47" s="4" t="str">
        <f>IFERROR(IF(N(data_NoOutliers!AME47),data_NoOutliers!AME47,MID(data_NoOutliers!AME47,2,99)/2),"")</f>
        <v/>
      </c>
      <c r="AYU47" s="4" t="str">
        <f>IFERROR(IF(N(data_NoOutliers!AMF47),data_NoOutliers!AMF47,MID(data_NoOutliers!AMF47,2,99)/2),"")</f>
        <v/>
      </c>
      <c r="AYV47" s="4" t="str">
        <f>IFERROR(IF(N(data_NoOutliers!AMG47),data_NoOutliers!AMG47,MID(data_NoOutliers!AMG47,2,99)/2),"")</f>
        <v/>
      </c>
      <c r="AYW47" s="4" t="str">
        <f>IFERROR(IF(N(data_NoOutliers!AMH47),data_NoOutliers!AMH47,MID(data_NoOutliers!AMH47,2,99)/2),"")</f>
        <v/>
      </c>
      <c r="AYX47" s="4" t="str">
        <f>IFERROR(IF(N(data_NoOutliers!AMI47),data_NoOutliers!AMI47,MID(data_NoOutliers!AMI47,2,99)/2),"")</f>
        <v/>
      </c>
      <c r="AYY47" s="4" t="str">
        <f>IFERROR(IF(N(data_NoOutliers!AMJ47),data_NoOutliers!AMJ47,MID(data_NoOutliers!AMJ47,2,99)/2),"")</f>
        <v/>
      </c>
      <c r="AYZ47" s="4" t="str">
        <f>IFERROR(IF(N(data_NoOutliers!AMK47),data_NoOutliers!AMK47,MID(data_NoOutliers!AMK47,2,99)/2),"")</f>
        <v/>
      </c>
      <c r="AZA47" s="4" t="str">
        <f>IFERROR(IF(N(data_NoOutliers!AML47),data_NoOutliers!AML47,MID(data_NoOutliers!AML47,2,99)/2),"")</f>
        <v/>
      </c>
      <c r="AZB47" s="4" t="str">
        <f>IFERROR(IF(N(data_NoOutliers!AMM47),data_NoOutliers!AMM47,MID(data_NoOutliers!AMM47,2,99)/2),"")</f>
        <v/>
      </c>
      <c r="AZC47" s="4" t="str">
        <f>IFERROR(IF(N(data_NoOutliers!AMN47),data_NoOutliers!AMN47,MID(data_NoOutliers!AMN47,2,99)/2),"")</f>
        <v/>
      </c>
      <c r="AZD47" s="4" t="str">
        <f>IFERROR(IF(N(data_NoOutliers!AMO47),data_NoOutliers!AMO47,MID(data_NoOutliers!AMO47,2,99)/2),"")</f>
        <v/>
      </c>
      <c r="AZE47" s="4" t="str">
        <f>IFERROR(IF(N(data_NoOutliers!AMP47),data_NoOutliers!AMP47,MID(data_NoOutliers!AMP47,2,99)/2),"")</f>
        <v/>
      </c>
      <c r="AZF47" s="4" t="str">
        <f>IFERROR(IF(N(data_NoOutliers!AMQ47),data_NoOutliers!AMQ47,MID(data_NoOutliers!AMQ47,2,99)/2),"")</f>
        <v/>
      </c>
      <c r="AZG47" s="4" t="str">
        <f>IFERROR(IF(N(data_NoOutliers!AMR47),data_NoOutliers!AMR47,MID(data_NoOutliers!AMR47,2,99)/2),"")</f>
        <v/>
      </c>
      <c r="AZH47" s="4" t="str">
        <f>IFERROR(IF(N(data_NoOutliers!AMS47),data_NoOutliers!AMS47,MID(data_NoOutliers!AMS47,2,99)/2),"")</f>
        <v/>
      </c>
      <c r="AZI47" s="4" t="str">
        <f>IFERROR(IF(N(data_NoOutliers!AMT47),data_NoOutliers!AMT47,MID(data_NoOutliers!AMT47,2,99)/2),"")</f>
        <v/>
      </c>
      <c r="AZJ47" s="4" t="str">
        <f>IFERROR(IF(N(data_NoOutliers!AMU47),data_NoOutliers!AMU47,MID(data_NoOutliers!AMU47,2,99)/2),"")</f>
        <v/>
      </c>
      <c r="AZK47" s="4" t="str">
        <f>IFERROR(IF(N(data_NoOutliers!AMV47),data_NoOutliers!AMV47,MID(data_NoOutliers!AMV47,2,99)/2),"")</f>
        <v/>
      </c>
      <c r="AZL47" s="4" t="str">
        <f>IFERROR(IF(N(data_NoOutliers!AMW47),data_NoOutliers!AMW47,MID(data_NoOutliers!AMW47,2,99)/2),"")</f>
        <v/>
      </c>
      <c r="AZM47" s="4" t="str">
        <f>IFERROR(IF(N(data_NoOutliers!AMX47),data_NoOutliers!AMX47,MID(data_NoOutliers!AMX47,2,99)/2),"")</f>
        <v/>
      </c>
      <c r="AZN47" s="4" t="str">
        <f>IFERROR(IF(N(data_NoOutliers!AMY47),data_NoOutliers!AMY47,MID(data_NoOutliers!AMY47,2,99)/2),"")</f>
        <v/>
      </c>
      <c r="AZO47" s="4" t="str">
        <f>IFERROR(IF(N(data_NoOutliers!AMZ47),data_NoOutliers!AMZ47,MID(data_NoOutliers!AMZ47,2,99)/2),"")</f>
        <v/>
      </c>
      <c r="AZP47" s="4" t="str">
        <f>IFERROR(IF(N(data_NoOutliers!ANA47),data_NoOutliers!ANA47,MID(data_NoOutliers!ANA47,2,99)/2),"")</f>
        <v/>
      </c>
      <c r="AZQ47" s="4" t="str">
        <f>IFERROR(IF(N(data_NoOutliers!ANB47),data_NoOutliers!ANB47,MID(data_NoOutliers!ANB47,2,99)/2),"")</f>
        <v/>
      </c>
      <c r="AZR47" s="4" t="str">
        <f>IFERROR(IF(N(data_NoOutliers!ANC47),data_NoOutliers!ANC47,MID(data_NoOutliers!ANC47,2,99)/2),"")</f>
        <v/>
      </c>
      <c r="AZS47" s="4" t="str">
        <f>IFERROR(IF(N(data_NoOutliers!AND47),data_NoOutliers!AND47,MID(data_NoOutliers!AND47,2,99)/2),"")</f>
        <v/>
      </c>
      <c r="AZT47" s="4" t="str">
        <f>IFERROR(IF(N(data_NoOutliers!ANE47),data_NoOutliers!ANE47,MID(data_NoOutliers!ANE47,2,99)/2),"")</f>
        <v/>
      </c>
      <c r="AZU47" s="4" t="str">
        <f>IFERROR(IF(N(data_NoOutliers!ANF47),data_NoOutliers!ANF47,MID(data_NoOutliers!ANF47,2,99)/2),"")</f>
        <v/>
      </c>
      <c r="AZV47" s="4" t="str">
        <f>IFERROR(IF(N(data_NoOutliers!ANG47),data_NoOutliers!ANG47,MID(data_NoOutliers!ANG47,2,99)/2),"")</f>
        <v/>
      </c>
      <c r="AZW47" s="4" t="str">
        <f>IFERROR(IF(N(data_NoOutliers!ANH47),data_NoOutliers!ANH47,MID(data_NoOutliers!ANH47,2,99)/2),"")</f>
        <v/>
      </c>
      <c r="AZX47" s="4" t="str">
        <f>IFERROR(IF(N(data_NoOutliers!ANI47),data_NoOutliers!ANI47,MID(data_NoOutliers!ANI47,2,99)/2),"")</f>
        <v/>
      </c>
      <c r="AZY47" s="4" t="str">
        <f>IFERROR(IF(N(data_NoOutliers!ANJ47),data_NoOutliers!ANJ47,MID(data_NoOutliers!ANJ47,2,99)/2),"")</f>
        <v/>
      </c>
      <c r="AZZ47" s="4" t="str">
        <f>IFERROR(IF(N(data_NoOutliers!ANK47),data_NoOutliers!ANK47,MID(data_NoOutliers!ANK47,2,99)/2),"")</f>
        <v/>
      </c>
      <c r="BAA47" s="4" t="str">
        <f>IFERROR(IF(N(data_NoOutliers!ANL47),data_NoOutliers!ANL47,MID(data_NoOutliers!ANL47,2,99)/2),"")</f>
        <v/>
      </c>
      <c r="BAB47" s="4" t="str">
        <f>IFERROR(IF(N(data_NoOutliers!ANM47),data_NoOutliers!ANM47,MID(data_NoOutliers!ANM47,2,99)/2),"")</f>
        <v/>
      </c>
      <c r="BAC47" s="4" t="str">
        <f>IFERROR(IF(N(data_NoOutliers!ANN47),data_NoOutliers!ANN47,MID(data_NoOutliers!ANN47,2,99)/2),"")</f>
        <v/>
      </c>
      <c r="BAD47" s="4" t="str">
        <f>IFERROR(IF(N(data_NoOutliers!ANO47),data_NoOutliers!ANO47,MID(data_NoOutliers!ANO47,2,99)/2),"")</f>
        <v/>
      </c>
      <c r="BAE47" s="4" t="str">
        <f>IFERROR(IF(N(data_NoOutliers!ANP47),data_NoOutliers!ANP47,MID(data_NoOutliers!ANP47,2,99)/2),"")</f>
        <v/>
      </c>
      <c r="BAF47" s="4" t="str">
        <f>IFERROR(IF(N(data_NoOutliers!ANQ47),data_NoOutliers!ANQ47,MID(data_NoOutliers!ANQ47,2,99)/2),"")</f>
        <v/>
      </c>
      <c r="BAG47" s="4" t="str">
        <f>IFERROR(IF(N(data_NoOutliers!ANR47),data_NoOutliers!ANR47,MID(data_NoOutliers!ANR47,2,99)/2),"")</f>
        <v/>
      </c>
      <c r="BAH47" s="4" t="str">
        <f>IFERROR(IF(N(data_NoOutliers!ANS47),data_NoOutliers!ANS47,MID(data_NoOutliers!ANS47,2,99)/2),"")</f>
        <v/>
      </c>
      <c r="BAI47" s="4" t="str">
        <f>IFERROR(IF(N(data_NoOutliers!ANT47),data_NoOutliers!ANT47,MID(data_NoOutliers!ANT47,2,99)/2),"")</f>
        <v/>
      </c>
      <c r="BAJ47" s="4" t="str">
        <f>IFERROR(IF(N(data_NoOutliers!ANU47),data_NoOutliers!ANU47,MID(data_NoOutliers!ANU47,2,99)/2),"")</f>
        <v/>
      </c>
      <c r="BAK47" s="4" t="str">
        <f>IFERROR(IF(N(data_NoOutliers!ANV47),data_NoOutliers!ANV47,MID(data_NoOutliers!ANV47,2,99)/2),"")</f>
        <v/>
      </c>
      <c r="BAL47" s="4" t="str">
        <f>IFERROR(IF(N(data_NoOutliers!ANW47),data_NoOutliers!ANW47,MID(data_NoOutliers!ANW47,2,99)/2),"")</f>
        <v/>
      </c>
      <c r="BAM47" s="4" t="str">
        <f>IFERROR(IF(N(data_NoOutliers!ANX47),data_NoOutliers!ANX47,MID(data_NoOutliers!ANX47,2,99)/2),"")</f>
        <v/>
      </c>
      <c r="BAN47" s="4" t="str">
        <f>IFERROR(IF(N(data_NoOutliers!ANY47),data_NoOutliers!ANY47,MID(data_NoOutliers!ANY47,2,99)/2),"")</f>
        <v/>
      </c>
      <c r="BAO47" s="4" t="str">
        <f>IFERROR(IF(N(data_NoOutliers!ANZ47),data_NoOutliers!ANZ47,MID(data_NoOutliers!ANZ47,2,99)/2),"")</f>
        <v/>
      </c>
      <c r="BAP47" s="4" t="str">
        <f>IFERROR(IF(N(data_NoOutliers!AOA47),data_NoOutliers!AOA47,MID(data_NoOutliers!AOA47,2,99)/2),"")</f>
        <v/>
      </c>
      <c r="BAQ47" s="4" t="str">
        <f>IFERROR(IF(N(data_NoOutliers!AOB47),data_NoOutliers!AOB47,MID(data_NoOutliers!AOB47,2,99)/2),"")</f>
        <v/>
      </c>
      <c r="BAR47" s="4" t="str">
        <f>IFERROR(IF(N(data_NoOutliers!AOC47),data_NoOutliers!AOC47,MID(data_NoOutliers!AOC47,2,99)/2),"")</f>
        <v/>
      </c>
      <c r="BAS47" s="4" t="str">
        <f>IFERROR(IF(N(data_NoOutliers!AOD47),data_NoOutliers!AOD47,MID(data_NoOutliers!AOD47,2,99)/2),"")</f>
        <v/>
      </c>
      <c r="BAT47" s="4" t="str">
        <f>IFERROR(IF(N(data_NoOutliers!AOE47),data_NoOutliers!AOE47,MID(data_NoOutliers!AOE47,2,99)/2),"")</f>
        <v/>
      </c>
      <c r="BAU47" s="4" t="str">
        <f>IFERROR(IF(N(data_NoOutliers!AOF47),data_NoOutliers!AOF47,MID(data_NoOutliers!AOF47,2,99)/2),"")</f>
        <v/>
      </c>
      <c r="BAV47" s="4" t="str">
        <f>IFERROR(IF(N(data_NoOutliers!AOG47),data_NoOutliers!AOG47,MID(data_NoOutliers!AOG47,2,99)/2),"")</f>
        <v/>
      </c>
      <c r="BAW47" s="4" t="str">
        <f>IFERROR(IF(N(data_NoOutliers!AOH47),data_NoOutliers!AOH47,MID(data_NoOutliers!AOH47,2,99)/2),"")</f>
        <v/>
      </c>
      <c r="BAX47" s="4" t="str">
        <f>IFERROR(IF(N(data_NoOutliers!AOI47),data_NoOutliers!AOI47,MID(data_NoOutliers!AOI47,2,99)/2),"")</f>
        <v/>
      </c>
      <c r="BAY47" s="4" t="str">
        <f>IFERROR(IF(N(data_NoOutliers!AOJ47),data_NoOutliers!AOJ47,MID(data_NoOutliers!AOJ47,2,99)/2),"")</f>
        <v/>
      </c>
      <c r="BAZ47" s="4" t="str">
        <f>IFERROR(IF(N(data_NoOutliers!AOK47),data_NoOutliers!AOK47,MID(data_NoOutliers!AOK47,2,99)/2),"")</f>
        <v/>
      </c>
      <c r="BBA47" s="4" t="str">
        <f>IFERROR(IF(N(data_NoOutliers!AOL47),data_NoOutliers!AOL47,MID(data_NoOutliers!AOL47,2,99)/2),"")</f>
        <v/>
      </c>
      <c r="BBB47" s="4" t="str">
        <f>IFERROR(IF(N(data_NoOutliers!AOM47),data_NoOutliers!AOM47,MID(data_NoOutliers!AOM47,2,99)/2),"")</f>
        <v/>
      </c>
      <c r="BBC47" s="4" t="str">
        <f>IFERROR(IF(N(data_NoOutliers!AON47),data_NoOutliers!AON47,MID(data_NoOutliers!AON47,2,99)/2),"")</f>
        <v/>
      </c>
      <c r="BBD47" s="4" t="str">
        <f>IFERROR(IF(N(data_NoOutliers!AOO47),data_NoOutliers!AOO47,MID(data_NoOutliers!AOO47,2,99)/2),"")</f>
        <v/>
      </c>
      <c r="BBE47" s="4" t="str">
        <f>IFERROR(IF(N(data_NoOutliers!AOP47),data_NoOutliers!AOP47,MID(data_NoOutliers!AOP47,2,99)/2),"")</f>
        <v/>
      </c>
      <c r="BBF47" s="4" t="str">
        <f>IFERROR(IF(N(data_NoOutliers!AOQ47),data_NoOutliers!AOQ47,MID(data_NoOutliers!AOQ47,2,99)/2),"")</f>
        <v/>
      </c>
      <c r="BBG47" s="4" t="str">
        <f>IFERROR(IF(N(data_NoOutliers!AOR47),data_NoOutliers!AOR47,MID(data_NoOutliers!AOR47,2,99)/2),"")</f>
        <v/>
      </c>
      <c r="BBH47" s="4" t="str">
        <f>IFERROR(IF(N(data_NoOutliers!AOS47),data_NoOutliers!AOS47,MID(data_NoOutliers!AOS47,2,99)/2),"")</f>
        <v/>
      </c>
      <c r="BBI47" s="4" t="str">
        <f>IFERROR(IF(N(data_NoOutliers!AOT47),data_NoOutliers!AOT47,MID(data_NoOutliers!AOT47,2,99)/2),"")</f>
        <v/>
      </c>
      <c r="BBJ47" s="4" t="str">
        <f>IFERROR(IF(N(data_NoOutliers!AOU47),data_NoOutliers!AOU47,MID(data_NoOutliers!AOU47,2,99)/2),"")</f>
        <v/>
      </c>
      <c r="BBK47" s="4" t="str">
        <f>IFERROR(IF(N(data_NoOutliers!AOV47),data_NoOutliers!AOV47,MID(data_NoOutliers!AOV47,2,99)/2),"")</f>
        <v/>
      </c>
      <c r="BBL47" s="4" t="str">
        <f>IFERROR(IF(N(data_NoOutliers!AOW47),data_NoOutliers!AOW47,MID(data_NoOutliers!AOW47,2,99)/2),"")</f>
        <v/>
      </c>
      <c r="BBM47" s="4" t="str">
        <f>IFERROR(IF(N(data_NoOutliers!AOX47),data_NoOutliers!AOX47,MID(data_NoOutliers!AOX47,2,99)/2),"")</f>
        <v/>
      </c>
      <c r="BBN47" s="4" t="str">
        <f>IFERROR(IF(N(data_NoOutliers!AOY47),data_NoOutliers!AOY47,MID(data_NoOutliers!AOY47,2,99)/2),"")</f>
        <v/>
      </c>
      <c r="BBO47" s="4" t="str">
        <f>IFERROR(IF(N(data_NoOutliers!AOZ47),data_NoOutliers!AOZ47,MID(data_NoOutliers!AOZ47,2,99)/2),"")</f>
        <v/>
      </c>
      <c r="BBP47" s="4" t="str">
        <f>IFERROR(IF(N(data_NoOutliers!APA47),data_NoOutliers!APA47,MID(data_NoOutliers!APA47,2,99)/2),"")</f>
        <v/>
      </c>
      <c r="BBQ47" s="4" t="str">
        <f>IFERROR(IF(N(data_NoOutliers!APB47),data_NoOutliers!APB47,MID(data_NoOutliers!APB47,2,99)/2),"")</f>
        <v/>
      </c>
      <c r="BBR47" s="4" t="str">
        <f>IFERROR(IF(N(data_NoOutliers!APC47),data_NoOutliers!APC47,MID(data_NoOutliers!APC47,2,99)/2),"")</f>
        <v/>
      </c>
      <c r="BBS47" s="4" t="str">
        <f>IFERROR(IF(N(data_NoOutliers!APD47),data_NoOutliers!APD47,MID(data_NoOutliers!APD47,2,99)/2),"")</f>
        <v/>
      </c>
      <c r="BBT47" s="4" t="str">
        <f>IFERROR(IF(N(data_NoOutliers!APE47),data_NoOutliers!APE47,MID(data_NoOutliers!APE47,2,99)/2),"")</f>
        <v/>
      </c>
      <c r="BBU47" s="4" t="str">
        <f>IFERROR(IF(N(data_NoOutliers!APF47),data_NoOutliers!APF47,MID(data_NoOutliers!APF47,2,99)/2),"")</f>
        <v/>
      </c>
      <c r="BBV47" s="4" t="str">
        <f>IFERROR(IF(N(data_NoOutliers!APG47),data_NoOutliers!APG47,MID(data_NoOutliers!APG47,2,99)/2),"")</f>
        <v/>
      </c>
      <c r="BBW47" s="4" t="str">
        <f>IFERROR(IF(N(data_NoOutliers!APH47),data_NoOutliers!APH47,MID(data_NoOutliers!APH47,2,99)/2),"")</f>
        <v/>
      </c>
      <c r="BBX47" s="4" t="str">
        <f>IFERROR(IF(N(data_NoOutliers!API47),data_NoOutliers!API47,MID(data_NoOutliers!API47,2,99)/2),"")</f>
        <v/>
      </c>
      <c r="BBY47" s="4" t="str">
        <f>IFERROR(IF(N(data_NoOutliers!APJ47),data_NoOutliers!APJ47,MID(data_NoOutliers!APJ47,2,99)/2),"")</f>
        <v/>
      </c>
      <c r="BBZ47" s="4" t="str">
        <f>IFERROR(IF(N(data_NoOutliers!APK47),data_NoOutliers!APK47,MID(data_NoOutliers!APK47,2,99)/2),"")</f>
        <v/>
      </c>
      <c r="BCA47" s="4" t="str">
        <f>IFERROR(IF(N(data_NoOutliers!APL47),data_NoOutliers!APL47,MID(data_NoOutliers!APL47,2,99)/2),"")</f>
        <v/>
      </c>
      <c r="BCB47" s="4" t="str">
        <f>IFERROR(IF(N(data_NoOutliers!APM47),data_NoOutliers!APM47,MID(data_NoOutliers!APM47,2,99)/2),"")</f>
        <v/>
      </c>
      <c r="BCC47" s="4" t="str">
        <f>IFERROR(IF(N(data_NoOutliers!APN47),data_NoOutliers!APN47,MID(data_NoOutliers!APN47,2,99)/2),"")</f>
        <v/>
      </c>
      <c r="BCD47" s="4" t="str">
        <f>IFERROR(IF(N(data_NoOutliers!APO47),data_NoOutliers!APO47,MID(data_NoOutliers!APO47,2,99)/2),"")</f>
        <v/>
      </c>
      <c r="BCE47" s="4" t="str">
        <f>IFERROR(IF(N(data_NoOutliers!APP47),data_NoOutliers!APP47,MID(data_NoOutliers!APP47,2,99)/2),"")</f>
        <v/>
      </c>
      <c r="BCF47" s="4" t="str">
        <f>IFERROR(IF(N(data_NoOutliers!APQ47),data_NoOutliers!APQ47,MID(data_NoOutliers!APQ47,2,99)/2),"")</f>
        <v/>
      </c>
      <c r="BCG47" s="4" t="str">
        <f>IFERROR(IF(N(data_NoOutliers!APR47),data_NoOutliers!APR47,MID(data_NoOutliers!APR47,2,99)/2),"")</f>
        <v/>
      </c>
      <c r="BCH47" s="4" t="str">
        <f>IFERROR(IF(N(data_NoOutliers!APS47),data_NoOutliers!APS47,MID(data_NoOutliers!APS47,2,99)/2),"")</f>
        <v/>
      </c>
      <c r="BCI47" s="4" t="str">
        <f>IFERROR(IF(N(data_NoOutliers!APT47),data_NoOutliers!APT47,MID(data_NoOutliers!APT47,2,99)/2),"")</f>
        <v/>
      </c>
      <c r="BCJ47" s="4" t="str">
        <f>IFERROR(IF(N(data_NoOutliers!APU47),data_NoOutliers!APU47,MID(data_NoOutliers!APU47,2,99)/2),"")</f>
        <v/>
      </c>
      <c r="BCK47" s="4" t="str">
        <f>IFERROR(IF(N(data_NoOutliers!APV47),data_NoOutliers!APV47,MID(data_NoOutliers!APV47,2,99)/2),"")</f>
        <v/>
      </c>
      <c r="BCL47" s="4" t="str">
        <f>IFERROR(IF(N(data_NoOutliers!APW47),data_NoOutliers!APW47,MID(data_NoOutliers!APW47,2,99)/2),"")</f>
        <v/>
      </c>
      <c r="BCM47" s="4" t="str">
        <f>IFERROR(IF(N(data_NoOutliers!APX47),data_NoOutliers!APX47,MID(data_NoOutliers!APX47,2,99)/2),"")</f>
        <v/>
      </c>
      <c r="BCN47" s="4" t="str">
        <f>IFERROR(IF(N(data_NoOutliers!APY47),data_NoOutliers!APY47,MID(data_NoOutliers!APY47,2,99)/2),"")</f>
        <v/>
      </c>
      <c r="BCO47" s="4" t="str">
        <f>IFERROR(IF(N(data_NoOutliers!APZ47),data_NoOutliers!APZ47,MID(data_NoOutliers!APZ47,2,99)/2),"")</f>
        <v/>
      </c>
      <c r="BCP47" s="4" t="str">
        <f>IFERROR(IF(N(data_NoOutliers!AQA47),data_NoOutliers!AQA47,MID(data_NoOutliers!AQA47,2,99)/2),"")</f>
        <v/>
      </c>
      <c r="BCQ47" s="4" t="str">
        <f>IFERROR(IF(N(data_NoOutliers!AQB47),data_NoOutliers!AQB47,MID(data_NoOutliers!AQB47,2,99)/2),"")</f>
        <v/>
      </c>
      <c r="BCR47" s="4" t="str">
        <f>IFERROR(IF(N(data_NoOutliers!AQC47),data_NoOutliers!AQC47,MID(data_NoOutliers!AQC47,2,99)/2),"")</f>
        <v/>
      </c>
      <c r="BCS47" s="4" t="str">
        <f>IFERROR(IF(N(data_NoOutliers!AQD47),data_NoOutliers!AQD47,MID(data_NoOutliers!AQD47,2,99)/2),"")</f>
        <v/>
      </c>
      <c r="BCT47" s="4" t="str">
        <f>IFERROR(IF(N(data_NoOutliers!AQE47),data_NoOutliers!AQE47,MID(data_NoOutliers!AQE47,2,99)/2),"")</f>
        <v/>
      </c>
      <c r="BCU47" s="4" t="str">
        <f>IFERROR(IF(N(data_NoOutliers!AQF47),data_NoOutliers!AQF47,MID(data_NoOutliers!AQF47,2,99)/2),"")</f>
        <v/>
      </c>
      <c r="BCV47" s="4" t="str">
        <f>IFERROR(IF(N(data_NoOutliers!AQG47),data_NoOutliers!AQG47,MID(data_NoOutliers!AQG47,2,99)/2),"")</f>
        <v/>
      </c>
      <c r="BCW47" s="4" t="str">
        <f>IFERROR(IF(N(data_NoOutliers!AQH47),data_NoOutliers!AQH47,MID(data_NoOutliers!AQH47,2,99)/2),"")</f>
        <v/>
      </c>
      <c r="BCX47" s="4" t="str">
        <f>IFERROR(IF(N(data_NoOutliers!AQI47),data_NoOutliers!AQI47,MID(data_NoOutliers!AQI47,2,99)/2),"")</f>
        <v/>
      </c>
      <c r="BCY47" s="4" t="str">
        <f>IFERROR(IF(N(data_NoOutliers!AQJ47),data_NoOutliers!AQJ47,MID(data_NoOutliers!AQJ47,2,99)/2),"")</f>
        <v/>
      </c>
      <c r="BCZ47" s="4" t="str">
        <f>IFERROR(IF(N(data_NoOutliers!AQK47),data_NoOutliers!AQK47,MID(data_NoOutliers!AQK47,2,99)/2),"")</f>
        <v/>
      </c>
      <c r="BDA47" s="4" t="str">
        <f>IFERROR(IF(N(data_NoOutliers!AQL47),data_NoOutliers!AQL47,MID(data_NoOutliers!AQL47,2,99)/2),"")</f>
        <v/>
      </c>
      <c r="BDB47" s="4" t="str">
        <f>IFERROR(IF(N(data_NoOutliers!AQM47),data_NoOutliers!AQM47,MID(data_NoOutliers!AQM47,2,99)/2),"")</f>
        <v/>
      </c>
      <c r="BDC47" s="4" t="str">
        <f>IFERROR(IF(N(data_NoOutliers!AQN47),data_NoOutliers!AQN47,MID(data_NoOutliers!AQN47,2,99)/2),"")</f>
        <v/>
      </c>
      <c r="BDD47" s="4" t="str">
        <f>IFERROR(IF(N(data_NoOutliers!AQO47),data_NoOutliers!AQO47,MID(data_NoOutliers!AQO47,2,99)/2),"")</f>
        <v/>
      </c>
      <c r="BDE47" s="4" t="str">
        <f>IFERROR(IF(N(data_NoOutliers!AQP47),data_NoOutliers!AQP47,MID(data_NoOutliers!AQP47,2,99)/2),"")</f>
        <v/>
      </c>
      <c r="BDF47" s="4" t="str">
        <f>IFERROR(IF(N(data_NoOutliers!AQQ47),data_NoOutliers!AQQ47,MID(data_NoOutliers!AQQ47,2,99)/2),"")</f>
        <v/>
      </c>
      <c r="BDG47" s="4" t="str">
        <f>IFERROR(IF(N(data_NoOutliers!AQR47),data_NoOutliers!AQR47,MID(data_NoOutliers!AQR47,2,99)/2),"")</f>
        <v/>
      </c>
      <c r="BDH47" s="4" t="str">
        <f>IFERROR(IF(N(data_NoOutliers!AQS47),data_NoOutliers!AQS47,MID(data_NoOutliers!AQS47,2,99)/2),"")</f>
        <v/>
      </c>
      <c r="BDI47" s="4" t="str">
        <f>IFERROR(IF(N(data_NoOutliers!AQT47),data_NoOutliers!AQT47,MID(data_NoOutliers!AQT47,2,99)/2),"")</f>
        <v/>
      </c>
      <c r="BDJ47" s="4" t="str">
        <f>IFERROR(IF(N(data_NoOutliers!AQU47),data_NoOutliers!AQU47,MID(data_NoOutliers!AQU47,2,99)/2),"")</f>
        <v/>
      </c>
      <c r="BDK47" s="4" t="str">
        <f>IFERROR(IF(N(data_NoOutliers!AQV47),data_NoOutliers!AQV47,MID(data_NoOutliers!AQV47,2,99)/2),"")</f>
        <v/>
      </c>
      <c r="BDL47" s="4" t="str">
        <f>IFERROR(IF(N(data_NoOutliers!AQW47),data_NoOutliers!AQW47,MID(data_NoOutliers!AQW47,2,99)/2),"")</f>
        <v/>
      </c>
      <c r="BDM47" s="4" t="str">
        <f>IFERROR(IF(N(data_NoOutliers!AQX47),data_NoOutliers!AQX47,MID(data_NoOutliers!AQX47,2,99)/2),"")</f>
        <v/>
      </c>
      <c r="BDN47" s="4" t="str">
        <f>IFERROR(IF(N(data_NoOutliers!AQY47),data_NoOutliers!AQY47,MID(data_NoOutliers!AQY47,2,99)/2),"")</f>
        <v/>
      </c>
      <c r="BDO47" s="4" t="str">
        <f>IFERROR(IF(N(data_NoOutliers!AQZ47),data_NoOutliers!AQZ47,MID(data_NoOutliers!AQZ47,2,99)/2),"")</f>
        <v/>
      </c>
      <c r="BDP47" s="4" t="str">
        <f>IFERROR(IF(N(data_NoOutliers!ARA47),data_NoOutliers!ARA47,MID(data_NoOutliers!ARA47,2,99)/2),"")</f>
        <v/>
      </c>
      <c r="BDQ47" s="4" t="str">
        <f>IFERROR(IF(N(data_NoOutliers!ARB47),data_NoOutliers!ARB47,MID(data_NoOutliers!ARB47,2,99)/2),"")</f>
        <v/>
      </c>
      <c r="BDR47" s="4" t="str">
        <f>IFERROR(IF(N(data_NoOutliers!ARC47),data_NoOutliers!ARC47,MID(data_NoOutliers!ARC47,2,99)/2),"")</f>
        <v/>
      </c>
      <c r="BDS47" s="4" t="str">
        <f>IFERROR(IF(N(data_NoOutliers!ARD47),data_NoOutliers!ARD47,MID(data_NoOutliers!ARD47,2,99)/2),"")</f>
        <v/>
      </c>
      <c r="BDT47" s="4" t="str">
        <f>IFERROR(IF(N(data_NoOutliers!ARE47),data_NoOutliers!ARE47,MID(data_NoOutliers!ARE47,2,99)/2),"")</f>
        <v/>
      </c>
      <c r="BDU47" s="4" t="str">
        <f>IFERROR(IF(N(data_NoOutliers!ARF47),data_NoOutliers!ARF47,MID(data_NoOutliers!ARF47,2,99)/2),"")</f>
        <v/>
      </c>
      <c r="BDV47" s="4" t="str">
        <f>IFERROR(IF(N(data_NoOutliers!ARG47),data_NoOutliers!ARG47,MID(data_NoOutliers!ARG47,2,99)/2),"")</f>
        <v/>
      </c>
      <c r="BDW47" s="4" t="str">
        <f>IFERROR(IF(N(data_NoOutliers!ARH47),data_NoOutliers!ARH47,MID(data_NoOutliers!ARH47,2,99)/2),"")</f>
        <v/>
      </c>
      <c r="BDX47" s="4" t="str">
        <f>IFERROR(IF(N(data_NoOutliers!ARI47),data_NoOutliers!ARI47,MID(data_NoOutliers!ARI47,2,99)/2),"")</f>
        <v/>
      </c>
      <c r="BDY47" s="4" t="str">
        <f>IFERROR(IF(N(data_NoOutliers!ARJ47),data_NoOutliers!ARJ47,MID(data_NoOutliers!ARJ47,2,99)/2),"")</f>
        <v/>
      </c>
      <c r="BDZ47" s="4" t="str">
        <f>IFERROR(IF(N(data_NoOutliers!ARK47),data_NoOutliers!ARK47,MID(data_NoOutliers!ARK47,2,99)/2),"")</f>
        <v/>
      </c>
      <c r="BEA47" s="4" t="str">
        <f>IFERROR(IF(N(data_NoOutliers!ARL47),data_NoOutliers!ARL47,MID(data_NoOutliers!ARL47,2,99)/2),"")</f>
        <v/>
      </c>
      <c r="BEB47" s="4" t="str">
        <f>IFERROR(IF(N(data_NoOutliers!ARM47),data_NoOutliers!ARM47,MID(data_NoOutliers!ARM47,2,99)/2),"")</f>
        <v/>
      </c>
      <c r="BEC47" s="4" t="str">
        <f>IFERROR(IF(N(data_NoOutliers!ARN47),data_NoOutliers!ARN47,MID(data_NoOutliers!ARN47,2,99)/2),"")</f>
        <v/>
      </c>
      <c r="BED47" s="4" t="str">
        <f>IFERROR(IF(N(data_NoOutliers!ARO47),data_NoOutliers!ARO47,MID(data_NoOutliers!ARO47,2,99)/2),"")</f>
        <v/>
      </c>
      <c r="BEE47" s="4" t="str">
        <f>IFERROR(IF(N(data_NoOutliers!ARP47),data_NoOutliers!ARP47,MID(data_NoOutliers!ARP47,2,99)/2),"")</f>
        <v/>
      </c>
      <c r="BEF47" s="4" t="str">
        <f>IFERROR(IF(N(data_NoOutliers!ARQ47),data_NoOutliers!ARQ47,MID(data_NoOutliers!ARQ47,2,99)/2),"")</f>
        <v/>
      </c>
      <c r="BEG47" s="4" t="str">
        <f>IFERROR(IF(N(data_NoOutliers!ARR47),data_NoOutliers!ARR47,MID(data_NoOutliers!ARR47,2,99)/2),"")</f>
        <v/>
      </c>
      <c r="BEH47" s="4" t="str">
        <f>IFERROR(IF(N(data_NoOutliers!ARS47),data_NoOutliers!ARS47,MID(data_NoOutliers!ARS47,2,99)/2),"")</f>
        <v/>
      </c>
      <c r="BEI47" s="4" t="str">
        <f>IFERROR(IF(N(data_NoOutliers!ART47),data_NoOutliers!ART47,MID(data_NoOutliers!ART47,2,99)/2),"")</f>
        <v/>
      </c>
      <c r="BEJ47" s="4" t="str">
        <f>IFERROR(IF(N(data_NoOutliers!ARU47),data_NoOutliers!ARU47,MID(data_NoOutliers!ARU47,2,99)/2),"")</f>
        <v/>
      </c>
      <c r="BEK47" s="4" t="str">
        <f>IFERROR(IF(N(data_NoOutliers!ARV47),data_NoOutliers!ARV47,MID(data_NoOutliers!ARV47,2,99)/2),"")</f>
        <v/>
      </c>
      <c r="BEL47" s="4" t="str">
        <f>IFERROR(IF(N(data_NoOutliers!ARW47),data_NoOutliers!ARW47,MID(data_NoOutliers!ARW47,2,99)/2),"")</f>
        <v/>
      </c>
      <c r="BEM47" s="4" t="str">
        <f>IFERROR(IF(N(data_NoOutliers!ARX47),data_NoOutliers!ARX47,MID(data_NoOutliers!ARX47,2,99)/2),"")</f>
        <v/>
      </c>
      <c r="BEN47" s="4" t="str">
        <f>IFERROR(IF(N(data_NoOutliers!ARY47),data_NoOutliers!ARY47,MID(data_NoOutliers!ARY47,2,99)/2),"")</f>
        <v/>
      </c>
      <c r="BEO47" s="4" t="str">
        <f>IFERROR(IF(N(data_NoOutliers!ARZ47),data_NoOutliers!ARZ47,MID(data_NoOutliers!ARZ47,2,99)/2),"")</f>
        <v/>
      </c>
      <c r="BEP47" s="4" t="str">
        <f>IFERROR(IF(N(data_NoOutliers!ASA47),data_NoOutliers!ASA47,MID(data_NoOutliers!ASA47,2,99)/2),"")</f>
        <v/>
      </c>
      <c r="BEQ47" s="4" t="str">
        <f>IFERROR(IF(N(data_NoOutliers!ASB47),data_NoOutliers!ASB47,MID(data_NoOutliers!ASB47,2,99)/2),"")</f>
        <v/>
      </c>
      <c r="BER47" s="4" t="str">
        <f>IFERROR(IF(N(data_NoOutliers!ASC47),data_NoOutliers!ASC47,MID(data_NoOutliers!ASC47,2,99)/2),"")</f>
        <v/>
      </c>
      <c r="BES47" s="4" t="str">
        <f>IFERROR(IF(N(data_NoOutliers!ASD47),data_NoOutliers!ASD47,MID(data_NoOutliers!ASD47,2,99)/2),"")</f>
        <v/>
      </c>
      <c r="BET47" s="4" t="str">
        <f>IFERROR(IF(N(data_NoOutliers!ASE47),data_NoOutliers!ASE47,MID(data_NoOutliers!ASE47,2,99)/2),"")</f>
        <v/>
      </c>
      <c r="BEU47" s="4" t="str">
        <f>IFERROR(IF(N(data_NoOutliers!ASF47),data_NoOutliers!ASF47,MID(data_NoOutliers!ASF47,2,99)/2),"")</f>
        <v/>
      </c>
      <c r="BEV47" s="4" t="str">
        <f>IFERROR(IF(N(data_NoOutliers!ASG47),data_NoOutliers!ASG47,MID(data_NoOutliers!ASG47,2,99)/2),"")</f>
        <v/>
      </c>
      <c r="BEW47" s="4" t="str">
        <f>IFERROR(IF(N(data_NoOutliers!ASH47),data_NoOutliers!ASH47,MID(data_NoOutliers!ASH47,2,99)/2),"")</f>
        <v/>
      </c>
      <c r="BEX47" s="4" t="str">
        <f>IFERROR(IF(N(data_NoOutliers!ASI47),data_NoOutliers!ASI47,MID(data_NoOutliers!ASI47,2,99)/2),"")</f>
        <v/>
      </c>
      <c r="BEY47" s="4" t="str">
        <f>IFERROR(IF(N(data_NoOutliers!ASJ47),data_NoOutliers!ASJ47,MID(data_NoOutliers!ASJ47,2,99)/2),"")</f>
        <v/>
      </c>
      <c r="BEZ47" s="4" t="str">
        <f>IFERROR(IF(N(data_NoOutliers!ASK47),data_NoOutliers!ASK47,MID(data_NoOutliers!ASK47,2,99)/2),"")</f>
        <v/>
      </c>
      <c r="BFA47" s="4" t="str">
        <f>IFERROR(IF(N(data_NoOutliers!ASL47),data_NoOutliers!ASL47,MID(data_NoOutliers!ASL47,2,99)/2),"")</f>
        <v/>
      </c>
      <c r="BFB47" s="4" t="str">
        <f>IFERROR(IF(N(data_NoOutliers!ASM47),data_NoOutliers!ASM47,MID(data_NoOutliers!ASM47,2,99)/2),"")</f>
        <v/>
      </c>
      <c r="BFC47" s="4" t="str">
        <f>IFERROR(IF(N(data_NoOutliers!ASN47),data_NoOutliers!ASN47,MID(data_NoOutliers!ASN47,2,99)/2),"")</f>
        <v/>
      </c>
      <c r="BFD47" s="4" t="str">
        <f>IFERROR(IF(N(data_NoOutliers!ASO47),data_NoOutliers!ASO47,MID(data_NoOutliers!ASO47,2,99)/2),"")</f>
        <v/>
      </c>
      <c r="BFE47" s="4" t="str">
        <f>IFERROR(IF(N(data_NoOutliers!ASP47),data_NoOutliers!ASP47,MID(data_NoOutliers!ASP47,2,99)/2),"")</f>
        <v/>
      </c>
      <c r="BFF47" s="4" t="str">
        <f>IFERROR(IF(N(data_NoOutliers!ASQ47),data_NoOutliers!ASQ47,MID(data_NoOutliers!ASQ47,2,99)/2),"")</f>
        <v/>
      </c>
      <c r="BFG47" s="4" t="str">
        <f>IFERROR(IF(N(data_NoOutliers!ASR47),data_NoOutliers!ASR47,MID(data_NoOutliers!ASR47,2,99)/2),"")</f>
        <v/>
      </c>
      <c r="BFH47" s="4" t="str">
        <f>IFERROR(IF(N(data_NoOutliers!ASS47),data_NoOutliers!ASS47,MID(data_NoOutliers!ASS47,2,99)/2),"")</f>
        <v/>
      </c>
      <c r="BFI47" s="4" t="str">
        <f>IFERROR(IF(N(data_NoOutliers!AST47),data_NoOutliers!AST47,MID(data_NoOutliers!AST47,2,99)/2),"")</f>
        <v/>
      </c>
      <c r="BFJ47" s="4" t="str">
        <f>IFERROR(IF(N(data_NoOutliers!ASU47),data_NoOutliers!ASU47,MID(data_NoOutliers!ASU47,2,99)/2),"")</f>
        <v/>
      </c>
      <c r="BFK47" s="4" t="str">
        <f>IFERROR(IF(N(data_NoOutliers!ASV47),data_NoOutliers!ASV47,MID(data_NoOutliers!ASV47,2,99)/2),"")</f>
        <v/>
      </c>
      <c r="BFL47" s="4" t="str">
        <f>IFERROR(IF(N(data_NoOutliers!ASW47),data_NoOutliers!ASW47,MID(data_NoOutliers!ASW47,2,99)/2),"")</f>
        <v/>
      </c>
      <c r="BFM47" s="4" t="str">
        <f>IFERROR(IF(N(data_NoOutliers!ASX47),data_NoOutliers!ASX47,MID(data_NoOutliers!ASX47,2,99)/2),"")</f>
        <v/>
      </c>
      <c r="BFN47" s="4" t="str">
        <f>IFERROR(IF(N(data_NoOutliers!ASY47),data_NoOutliers!ASY47,MID(data_NoOutliers!ASY47,2,99)/2),"")</f>
        <v/>
      </c>
      <c r="BFO47" s="4" t="str">
        <f>IFERROR(IF(N(data_NoOutliers!ASZ47),data_NoOutliers!ASZ47,MID(data_NoOutliers!ASZ47,2,99)/2),"")</f>
        <v/>
      </c>
      <c r="BFP47" s="4" t="str">
        <f>IFERROR(IF(N(data_NoOutliers!ATA47),data_NoOutliers!ATA47,MID(data_NoOutliers!ATA47,2,99)/2),"")</f>
        <v/>
      </c>
      <c r="BFQ47" s="4" t="str">
        <f>IFERROR(IF(N(data_NoOutliers!ATB47),data_NoOutliers!ATB47,MID(data_NoOutliers!ATB47,2,99)/2),"")</f>
        <v/>
      </c>
      <c r="BFR47" s="4" t="str">
        <f>IFERROR(IF(N(data_NoOutliers!ATC47),data_NoOutliers!ATC47,MID(data_NoOutliers!ATC47,2,99)/2),"")</f>
        <v/>
      </c>
      <c r="BFS47" s="4" t="str">
        <f>IFERROR(IF(N(data_NoOutliers!ATD47),data_NoOutliers!ATD47,MID(data_NoOutliers!ATD47,2,99)/2),"")</f>
        <v/>
      </c>
      <c r="BFT47" s="4" t="str">
        <f>IFERROR(IF(N(data_NoOutliers!ATE47),data_NoOutliers!ATE47,MID(data_NoOutliers!ATE47,2,99)/2),"")</f>
        <v/>
      </c>
      <c r="BFU47" s="4" t="str">
        <f>IFERROR(IF(N(data_NoOutliers!ATF47),data_NoOutliers!ATF47,MID(data_NoOutliers!ATF47,2,99)/2),"")</f>
        <v/>
      </c>
      <c r="BFV47" s="4" t="str">
        <f>IFERROR(IF(N(data_NoOutliers!ATG47),data_NoOutliers!ATG47,MID(data_NoOutliers!ATG47,2,99)/2),"")</f>
        <v/>
      </c>
      <c r="BFW47" s="4" t="str">
        <f>IFERROR(IF(N(data_NoOutliers!ATH47),data_NoOutliers!ATH47,MID(data_NoOutliers!ATH47,2,99)/2),"")</f>
        <v/>
      </c>
      <c r="BFX47" s="4" t="str">
        <f>IFERROR(IF(N(data_NoOutliers!ATI47),data_NoOutliers!ATI47,MID(data_NoOutliers!ATI47,2,99)/2),"")</f>
        <v/>
      </c>
      <c r="BFY47" s="4" t="str">
        <f>IFERROR(IF(N(data_NoOutliers!ATJ47),data_NoOutliers!ATJ47,MID(data_NoOutliers!ATJ47,2,99)/2),"")</f>
        <v/>
      </c>
      <c r="BFZ47" s="4" t="str">
        <f>IFERROR(IF(N(data_NoOutliers!ATK47),data_NoOutliers!ATK47,MID(data_NoOutliers!ATK47,2,99)/2),"")</f>
        <v/>
      </c>
      <c r="BGA47" s="4" t="str">
        <f>IFERROR(IF(N(data_NoOutliers!ATL47),data_NoOutliers!ATL47,MID(data_NoOutliers!ATL47,2,99)/2),"")</f>
        <v/>
      </c>
      <c r="BGB47" s="4" t="str">
        <f>IFERROR(IF(N(data_NoOutliers!ATM47),data_NoOutliers!ATM47,MID(data_NoOutliers!ATM47,2,99)/2),"")</f>
        <v/>
      </c>
      <c r="BGC47" s="4" t="str">
        <f>IFERROR(IF(N(data_NoOutliers!ATN47),data_NoOutliers!ATN47,MID(data_NoOutliers!ATN47,2,99)/2),"")</f>
        <v/>
      </c>
      <c r="BGD47" s="4" t="str">
        <f>IFERROR(IF(N(data_NoOutliers!ATO47),data_NoOutliers!ATO47,MID(data_NoOutliers!ATO47,2,99)/2),"")</f>
        <v/>
      </c>
      <c r="BGE47" s="4" t="str">
        <f>IFERROR(IF(N(data_NoOutliers!ATP47),data_NoOutliers!ATP47,MID(data_NoOutliers!ATP47,2,99)/2),"")</f>
        <v/>
      </c>
      <c r="BGF47" s="4" t="str">
        <f>IFERROR(IF(N(data_NoOutliers!ATQ47),data_NoOutliers!ATQ47,MID(data_NoOutliers!ATQ47,2,99)/2),"")</f>
        <v/>
      </c>
      <c r="BGG47" s="4" t="str">
        <f>IFERROR(IF(N(data_NoOutliers!ATR47),data_NoOutliers!ATR47,MID(data_NoOutliers!ATR47,2,99)/2),"")</f>
        <v/>
      </c>
      <c r="BGH47" s="4" t="str">
        <f>IFERROR(IF(N(data_NoOutliers!ATS47),data_NoOutliers!ATS47,MID(data_NoOutliers!ATS47,2,99)/2),"")</f>
        <v/>
      </c>
      <c r="BGI47" s="4" t="str">
        <f>IFERROR(IF(N(data_NoOutliers!ATT47),data_NoOutliers!ATT47,MID(data_NoOutliers!ATT47,2,99)/2),"")</f>
        <v/>
      </c>
      <c r="BGJ47" s="4" t="str">
        <f>IFERROR(IF(N(data_NoOutliers!ATU47),data_NoOutliers!ATU47,MID(data_NoOutliers!ATU47,2,99)/2),"")</f>
        <v/>
      </c>
      <c r="BGK47" s="4" t="str">
        <f>IFERROR(IF(N(data_NoOutliers!ATV47),data_NoOutliers!ATV47,MID(data_NoOutliers!ATV47,2,99)/2),"")</f>
        <v/>
      </c>
      <c r="BGL47" s="4" t="str">
        <f>IFERROR(IF(N(data_NoOutliers!ATW47),data_NoOutliers!ATW47,MID(data_NoOutliers!ATW47,2,99)/2),"")</f>
        <v/>
      </c>
      <c r="BGM47" s="4" t="str">
        <f>IFERROR(IF(N(data_NoOutliers!ATX47),data_NoOutliers!ATX47,MID(data_NoOutliers!ATX47,2,99)/2),"")</f>
        <v/>
      </c>
      <c r="BGN47" s="4" t="str">
        <f>IFERROR(IF(N(data_NoOutliers!ATY47),data_NoOutliers!ATY47,MID(data_NoOutliers!ATY47,2,99)/2),"")</f>
        <v/>
      </c>
      <c r="BGO47" s="4" t="str">
        <f>IFERROR(IF(N(data_NoOutliers!ATZ47),data_NoOutliers!ATZ47,MID(data_NoOutliers!ATZ47,2,99)/2),"")</f>
        <v/>
      </c>
      <c r="BGP47" s="4" t="str">
        <f>IFERROR(IF(N(data_NoOutliers!AUA47),data_NoOutliers!AUA47,MID(data_NoOutliers!AUA47,2,99)/2),"")</f>
        <v/>
      </c>
      <c r="BGQ47" s="4" t="str">
        <f>IFERROR(IF(N(data_NoOutliers!AUB47),data_NoOutliers!AUB47,MID(data_NoOutliers!AUB47,2,99)/2),"")</f>
        <v/>
      </c>
      <c r="BGR47" s="4" t="str">
        <f>IFERROR(IF(N(data_NoOutliers!AUC47),data_NoOutliers!AUC47,MID(data_NoOutliers!AUC47,2,99)/2),"")</f>
        <v/>
      </c>
      <c r="BGS47" s="4" t="str">
        <f>IFERROR(IF(N(data_NoOutliers!AUD47),data_NoOutliers!AUD47,MID(data_NoOutliers!AUD47,2,99)/2),"")</f>
        <v/>
      </c>
      <c r="BGT47" s="4" t="str">
        <f>IFERROR(IF(N(data_NoOutliers!AUE47),data_NoOutliers!AUE47,MID(data_NoOutliers!AUE47,2,99)/2),"")</f>
        <v/>
      </c>
      <c r="BGU47" s="4" t="str">
        <f>IFERROR(IF(N(data_NoOutliers!AUF47),data_NoOutliers!AUF47,MID(data_NoOutliers!AUF47,2,99)/2),"")</f>
        <v/>
      </c>
      <c r="BGV47" s="4" t="str">
        <f>IFERROR(IF(N(data_NoOutliers!AUG47),data_NoOutliers!AUG47,MID(data_NoOutliers!AUG47,2,99)/2),"")</f>
        <v/>
      </c>
      <c r="BGW47" s="4" t="str">
        <f>IFERROR(IF(N(data_NoOutliers!AUH47),data_NoOutliers!AUH47,MID(data_NoOutliers!AUH47,2,99)/2),"")</f>
        <v/>
      </c>
      <c r="BGX47" s="4" t="str">
        <f>IFERROR(IF(N(data_NoOutliers!AUI47),data_NoOutliers!AUI47,MID(data_NoOutliers!AUI47,2,99)/2),"")</f>
        <v/>
      </c>
      <c r="BGY47" s="4" t="str">
        <f>IFERROR(IF(N(data_NoOutliers!AUJ47),data_NoOutliers!AUJ47,MID(data_NoOutliers!AUJ47,2,99)/2),"")</f>
        <v/>
      </c>
      <c r="BGZ47" s="4" t="str">
        <f>IFERROR(IF(N(data_NoOutliers!AUK47),data_NoOutliers!AUK47,MID(data_NoOutliers!AUK47,2,99)/2),"")</f>
        <v/>
      </c>
      <c r="BHA47" s="4" t="str">
        <f>IFERROR(IF(N(data_NoOutliers!AUL47),data_NoOutliers!AUL47,MID(data_NoOutliers!AUL47,2,99)/2),"")</f>
        <v/>
      </c>
      <c r="BHB47" s="4" t="str">
        <f>IFERROR(IF(N(data_NoOutliers!AUM47),data_NoOutliers!AUM47,MID(data_NoOutliers!AUM47,2,99)/2),"")</f>
        <v/>
      </c>
      <c r="BHC47" s="4" t="str">
        <f>IFERROR(IF(N(data_NoOutliers!AUN47),data_NoOutliers!AUN47,MID(data_NoOutliers!AUN47,2,99)/2),"")</f>
        <v/>
      </c>
      <c r="BHD47" s="4" t="str">
        <f>IFERROR(IF(N(data_NoOutliers!AUO47),data_NoOutliers!AUO47,MID(data_NoOutliers!AUO47,2,99)/2),"")</f>
        <v/>
      </c>
      <c r="BHE47" s="4" t="str">
        <f>IFERROR(IF(N(data_NoOutliers!AUP47),data_NoOutliers!AUP47,MID(data_NoOutliers!AUP47,2,99)/2),"")</f>
        <v/>
      </c>
      <c r="BHF47" s="4" t="str">
        <f>IFERROR(IF(N(data_NoOutliers!AUQ47),data_NoOutliers!AUQ47,MID(data_NoOutliers!AUQ47,2,99)/2),"")</f>
        <v/>
      </c>
      <c r="BHG47" s="4" t="str">
        <f>IFERROR(IF(N(data_NoOutliers!AUR47),data_NoOutliers!AUR47,MID(data_NoOutliers!AUR47,2,99)/2),"")</f>
        <v/>
      </c>
      <c r="BHH47" s="4" t="str">
        <f>IFERROR(IF(N(data_NoOutliers!AUS47),data_NoOutliers!AUS47,MID(data_NoOutliers!AUS47,2,99)/2),"")</f>
        <v/>
      </c>
      <c r="BHI47" s="4" t="str">
        <f>IFERROR(IF(N(data_NoOutliers!AUT47),data_NoOutliers!AUT47,MID(data_NoOutliers!AUT47,2,99)/2),"")</f>
        <v/>
      </c>
      <c r="BHJ47" s="4" t="str">
        <f>IFERROR(IF(N(data_NoOutliers!AUU47),data_NoOutliers!AUU47,MID(data_NoOutliers!AUU47,2,99)/2),"")</f>
        <v/>
      </c>
      <c r="BHK47" s="4" t="str">
        <f>IFERROR(IF(N(data_NoOutliers!AUV47),data_NoOutliers!AUV47,MID(data_NoOutliers!AUV47,2,99)/2),"")</f>
        <v/>
      </c>
      <c r="BHL47" s="4" t="str">
        <f>IFERROR(IF(N(data_NoOutliers!AUW47),data_NoOutliers!AUW47,MID(data_NoOutliers!AUW47,2,99)/2),"")</f>
        <v/>
      </c>
      <c r="BHM47" s="4" t="str">
        <f>IFERROR(IF(N(data_NoOutliers!AUX47),data_NoOutliers!AUX47,MID(data_NoOutliers!AUX47,2,99)/2),"")</f>
        <v/>
      </c>
      <c r="BHN47" s="4" t="str">
        <f>IFERROR(IF(N(data_NoOutliers!AUY47),data_NoOutliers!AUY47,MID(data_NoOutliers!AUY47,2,99)/2),"")</f>
        <v/>
      </c>
      <c r="BHO47" s="4" t="str">
        <f>IFERROR(IF(N(data_NoOutliers!AUZ47),data_NoOutliers!AUZ47,MID(data_NoOutliers!AUZ47,2,99)/2),"")</f>
        <v/>
      </c>
      <c r="BHP47" s="4" t="str">
        <f>IFERROR(IF(N(data_NoOutliers!AVA47),data_NoOutliers!AVA47,MID(data_NoOutliers!AVA47,2,99)/2),"")</f>
        <v/>
      </c>
      <c r="BHQ47" s="4" t="str">
        <f>IFERROR(IF(N(data_NoOutliers!AVB47),data_NoOutliers!AVB47,MID(data_NoOutliers!AVB47,2,99)/2),"")</f>
        <v/>
      </c>
      <c r="BHR47" s="4" t="str">
        <f>IFERROR(IF(N(data_NoOutliers!AVC47),data_NoOutliers!AVC47,MID(data_NoOutliers!AVC47,2,99)/2),"")</f>
        <v/>
      </c>
      <c r="BHS47" s="4" t="str">
        <f>IFERROR(IF(N(data_NoOutliers!AVD47),data_NoOutliers!AVD47,MID(data_NoOutliers!AVD47,2,99)/2),"")</f>
        <v/>
      </c>
      <c r="BHT47" s="4" t="str">
        <f>IFERROR(IF(N(data_NoOutliers!AVE47),data_NoOutliers!AVE47,MID(data_NoOutliers!AVE47,2,99)/2),"")</f>
        <v/>
      </c>
      <c r="BHU47" s="4" t="str">
        <f>IFERROR(IF(N(data_NoOutliers!AVF47),data_NoOutliers!AVF47,MID(data_NoOutliers!AVF47,2,99)/2),"")</f>
        <v/>
      </c>
      <c r="BHV47" s="4" t="str">
        <f>IFERROR(IF(N(data_NoOutliers!AVG47),data_NoOutliers!AVG47,MID(data_NoOutliers!AVG47,2,99)/2),"")</f>
        <v/>
      </c>
      <c r="BHW47" s="4" t="str">
        <f>IFERROR(IF(N(data_NoOutliers!AVH47),data_NoOutliers!AVH47,MID(data_NoOutliers!AVH47,2,99)/2),"")</f>
        <v/>
      </c>
      <c r="BHX47" s="4" t="str">
        <f>IFERROR(IF(N(data_NoOutliers!AVI47),data_NoOutliers!AVI47,MID(data_NoOutliers!AVI47,2,99)/2),"")</f>
        <v/>
      </c>
      <c r="BHY47" s="4" t="str">
        <f>IFERROR(IF(N(data_NoOutliers!AVJ47),data_NoOutliers!AVJ47,MID(data_NoOutliers!AVJ47,2,99)/2),"")</f>
        <v/>
      </c>
      <c r="BHZ47" s="4" t="str">
        <f>IFERROR(IF(N(data_NoOutliers!AVK47),data_NoOutliers!AVK47,MID(data_NoOutliers!AVK47,2,99)/2),"")</f>
        <v/>
      </c>
      <c r="BIA47" s="4" t="str">
        <f>IFERROR(IF(N(data_NoOutliers!AVL47),data_NoOutliers!AVL47,MID(data_NoOutliers!AVL47,2,99)/2),"")</f>
        <v/>
      </c>
      <c r="BIB47" s="4" t="str">
        <f>IFERROR(IF(N(data_NoOutliers!AVM47),data_NoOutliers!AVM47,MID(data_NoOutliers!AVM47,2,99)/2),"")</f>
        <v/>
      </c>
      <c r="BIC47" s="4" t="str">
        <f>IFERROR(IF(N(data_NoOutliers!AVN47),data_NoOutliers!AVN47,MID(data_NoOutliers!AVN47,2,99)/2),"")</f>
        <v/>
      </c>
      <c r="BID47" s="4" t="str">
        <f>IFERROR(IF(N(data_NoOutliers!AVO47),data_NoOutliers!AVO47,MID(data_NoOutliers!AVO47,2,99)/2),"")</f>
        <v/>
      </c>
      <c r="BIE47" s="4" t="str">
        <f>IFERROR(IF(N(data_NoOutliers!AVP47),data_NoOutliers!AVP47,MID(data_NoOutliers!AVP47,2,99)/2),"")</f>
        <v/>
      </c>
      <c r="BIF47" s="4" t="str">
        <f>IFERROR(IF(N(data_NoOutliers!AVQ47),data_NoOutliers!AVQ47,MID(data_NoOutliers!AVQ47,2,99)/2),"")</f>
        <v/>
      </c>
      <c r="BIG47" s="4" t="str">
        <f>IFERROR(IF(N(data_NoOutliers!AVR47),data_NoOutliers!AVR47,MID(data_NoOutliers!AVR47,2,99)/2),"")</f>
        <v/>
      </c>
      <c r="BIH47" s="4" t="str">
        <f>IFERROR(IF(N(data_NoOutliers!AVS47),data_NoOutliers!AVS47,MID(data_NoOutliers!AVS47,2,99)/2),"")</f>
        <v/>
      </c>
      <c r="BII47" s="4" t="str">
        <f>IFERROR(IF(N(data_NoOutliers!AVT47),data_NoOutliers!AVT47,MID(data_NoOutliers!AVT47,2,99)/2),"")</f>
        <v/>
      </c>
      <c r="BIJ47" s="4" t="str">
        <f>IFERROR(IF(N(data_NoOutliers!AVU47),data_NoOutliers!AVU47,MID(data_NoOutliers!AVU47,2,99)/2),"")</f>
        <v/>
      </c>
      <c r="BIK47" s="4" t="str">
        <f>IFERROR(IF(N(data_NoOutliers!AVV47),data_NoOutliers!AVV47,MID(data_NoOutliers!AVV47,2,99)/2),"")</f>
        <v/>
      </c>
      <c r="BIL47" s="4" t="str">
        <f>IFERROR(IF(N(data_NoOutliers!AVW47),data_NoOutliers!AVW47,MID(data_NoOutliers!AVW47,2,99)/2),"")</f>
        <v/>
      </c>
      <c r="BIM47" s="4" t="str">
        <f>IFERROR(IF(N(data_NoOutliers!AVX47),data_NoOutliers!AVX47,MID(data_NoOutliers!AVX47,2,99)/2),"")</f>
        <v/>
      </c>
      <c r="BIN47" s="4" t="str">
        <f>IFERROR(IF(N(data_NoOutliers!AVY47),data_NoOutliers!AVY47,MID(data_NoOutliers!AVY47,2,99)/2),"")</f>
        <v/>
      </c>
      <c r="BIO47" s="4" t="str">
        <f>IFERROR(IF(N(data_NoOutliers!AVZ47),data_NoOutliers!AVZ47,MID(data_NoOutliers!AVZ47,2,99)/2),"")</f>
        <v/>
      </c>
      <c r="BIP47" s="4" t="str">
        <f>IFERROR(IF(N(data_NoOutliers!AWA47),data_NoOutliers!AWA47,MID(data_NoOutliers!AWA47,2,99)/2),"")</f>
        <v/>
      </c>
      <c r="BIQ47" s="4" t="str">
        <f>IFERROR(IF(N(data_NoOutliers!AWB47),data_NoOutliers!AWB47,MID(data_NoOutliers!AWB47,2,99)/2),"")</f>
        <v/>
      </c>
      <c r="BIR47" s="4" t="str">
        <f>IFERROR(IF(N(data_NoOutliers!AWC47),data_NoOutliers!AWC47,MID(data_NoOutliers!AWC47,2,99)/2),"")</f>
        <v/>
      </c>
      <c r="BIS47" s="4" t="str">
        <f>IFERROR(IF(N(data_NoOutliers!AWD47),data_NoOutliers!AWD47,MID(data_NoOutliers!AWD47,2,99)/2),"")</f>
        <v/>
      </c>
      <c r="BIT47" s="4" t="str">
        <f>IFERROR(IF(N(data_NoOutliers!AWE47),data_NoOutliers!AWE47,MID(data_NoOutliers!AWE47,2,99)/2),"")</f>
        <v/>
      </c>
      <c r="BIU47" s="4" t="str">
        <f>IFERROR(IF(N(data_NoOutliers!AWF47),data_NoOutliers!AWF47,MID(data_NoOutliers!AWF47,2,99)/2),"")</f>
        <v/>
      </c>
      <c r="BIV47" s="4" t="str">
        <f>IFERROR(IF(N(data_NoOutliers!AWG47),data_NoOutliers!AWG47,MID(data_NoOutliers!AWG47,2,99)/2),"")</f>
        <v/>
      </c>
      <c r="BIW47" s="4" t="str">
        <f>IFERROR(IF(N(data_NoOutliers!AWH47),data_NoOutliers!AWH47,MID(data_NoOutliers!AWH47,2,99)/2),"")</f>
        <v/>
      </c>
      <c r="BIX47" s="4" t="str">
        <f>IFERROR(IF(N(data_NoOutliers!AWI47),data_NoOutliers!AWI47,MID(data_NoOutliers!AWI47,2,99)/2),"")</f>
        <v/>
      </c>
      <c r="BIY47" s="4" t="str">
        <f>IFERROR(IF(N(data_NoOutliers!AWJ47),data_NoOutliers!AWJ47,MID(data_NoOutliers!AWJ47,2,99)/2),"")</f>
        <v/>
      </c>
      <c r="BIZ47" s="4" t="str">
        <f>IFERROR(IF(N(data_NoOutliers!AWK47),data_NoOutliers!AWK47,MID(data_NoOutliers!AWK47,2,99)/2),"")</f>
        <v/>
      </c>
      <c r="BJA47" s="4" t="str">
        <f>IFERROR(IF(N(data_NoOutliers!AWL47),data_NoOutliers!AWL47,MID(data_NoOutliers!AWL47,2,99)/2),"")</f>
        <v/>
      </c>
      <c r="BJB47" s="4" t="str">
        <f>IFERROR(IF(N(data_NoOutliers!AWM47),data_NoOutliers!AWM47,MID(data_NoOutliers!AWM47,2,99)/2),"")</f>
        <v/>
      </c>
      <c r="BJC47" s="4" t="str">
        <f>IFERROR(IF(N(data_NoOutliers!AWN47),data_NoOutliers!AWN47,MID(data_NoOutliers!AWN47,2,99)/2),"")</f>
        <v/>
      </c>
      <c r="BJD47" s="4" t="str">
        <f>IFERROR(IF(N(data_NoOutliers!AWO47),data_NoOutliers!AWO47,MID(data_NoOutliers!AWO47,2,99)/2),"")</f>
        <v/>
      </c>
      <c r="BJE47" s="4" t="str">
        <f>IFERROR(IF(N(data_NoOutliers!AWP47),data_NoOutliers!AWP47,MID(data_NoOutliers!AWP47,2,99)/2),"")</f>
        <v/>
      </c>
      <c r="BJF47" s="4" t="str">
        <f>IFERROR(IF(N(data_NoOutliers!AWQ47),data_NoOutliers!AWQ47,MID(data_NoOutliers!AWQ47,2,99)/2),"")</f>
        <v/>
      </c>
      <c r="BJG47" s="4" t="str">
        <f>IFERROR(IF(N(data_NoOutliers!AWR47),data_NoOutliers!AWR47,MID(data_NoOutliers!AWR47,2,99)/2),"")</f>
        <v/>
      </c>
      <c r="BJH47" s="4" t="str">
        <f>IFERROR(IF(N(data_NoOutliers!AWS47),data_NoOutliers!AWS47,MID(data_NoOutliers!AWS47,2,99)/2),"")</f>
        <v/>
      </c>
      <c r="BJI47" s="4" t="str">
        <f>IFERROR(IF(N(data_NoOutliers!AWT47),data_NoOutliers!AWT47,MID(data_NoOutliers!AWT47,2,99)/2),"")</f>
        <v/>
      </c>
      <c r="BJJ47" s="4" t="str">
        <f>IFERROR(IF(N(data_NoOutliers!AWU47),data_NoOutliers!AWU47,MID(data_NoOutliers!AWU47,2,99)/2),"")</f>
        <v/>
      </c>
      <c r="BJK47" s="4" t="str">
        <f>IFERROR(IF(N(data_NoOutliers!AWV47),data_NoOutliers!AWV47,MID(data_NoOutliers!AWV47,2,99)/2),"")</f>
        <v/>
      </c>
      <c r="BJL47" s="4" t="str">
        <f>IFERROR(IF(N(data_NoOutliers!AWW47),data_NoOutliers!AWW47,MID(data_NoOutliers!AWW47,2,99)/2),"")</f>
        <v/>
      </c>
      <c r="BJM47" s="4" t="str">
        <f>IFERROR(IF(N(data_NoOutliers!AWX47),data_NoOutliers!AWX47,MID(data_NoOutliers!AWX47,2,99)/2),"")</f>
        <v/>
      </c>
      <c r="BJN47" s="4" t="str">
        <f>IFERROR(IF(N(data_NoOutliers!AWY47),data_NoOutliers!AWY47,MID(data_NoOutliers!AWY47,2,99)/2),"")</f>
        <v/>
      </c>
      <c r="BJO47" s="4" t="str">
        <f>IFERROR(IF(N(data_NoOutliers!AWZ47),data_NoOutliers!AWZ47,MID(data_NoOutliers!AWZ47,2,99)/2),"")</f>
        <v/>
      </c>
      <c r="BJP47" s="4" t="str">
        <f>IFERROR(IF(N(data_NoOutliers!AXA47),data_NoOutliers!AXA47,MID(data_NoOutliers!AXA47,2,99)/2),"")</f>
        <v/>
      </c>
      <c r="BJQ47" s="4" t="str">
        <f>IFERROR(IF(N(data_NoOutliers!AXB47),data_NoOutliers!AXB47,MID(data_NoOutliers!AXB47,2,99)/2),"")</f>
        <v/>
      </c>
      <c r="BJR47" s="4" t="str">
        <f>IFERROR(IF(N(data_NoOutliers!AXC47),data_NoOutliers!AXC47,MID(data_NoOutliers!AXC47,2,99)/2),"")</f>
        <v/>
      </c>
      <c r="BJS47" s="4" t="str">
        <f>IFERROR(IF(N(data_NoOutliers!AXD47),data_NoOutliers!AXD47,MID(data_NoOutliers!AXD47,2,99)/2),"")</f>
        <v/>
      </c>
      <c r="BJT47" s="4" t="str">
        <f>IFERROR(IF(N(data_NoOutliers!AXE47),data_NoOutliers!AXE47,MID(data_NoOutliers!AXE47,2,99)/2),"")</f>
        <v/>
      </c>
      <c r="BJU47" s="4" t="str">
        <f>IFERROR(IF(N(data_NoOutliers!AXF47),data_NoOutliers!AXF47,MID(data_NoOutliers!AXF47,2,99)/2),"")</f>
        <v/>
      </c>
      <c r="BJV47" s="4" t="str">
        <f>IFERROR(IF(N(data_NoOutliers!AXG47),data_NoOutliers!AXG47,MID(data_NoOutliers!AXG47,2,99)/2),"")</f>
        <v/>
      </c>
      <c r="BJW47" s="4" t="str">
        <f>IFERROR(IF(N(data_NoOutliers!AXH47),data_NoOutliers!AXH47,MID(data_NoOutliers!AXH47,2,99)/2),"")</f>
        <v/>
      </c>
      <c r="BJX47" s="4" t="str">
        <f>IFERROR(IF(N(data_NoOutliers!AXI47),data_NoOutliers!AXI47,MID(data_NoOutliers!AXI47,2,99)/2),"")</f>
        <v/>
      </c>
      <c r="BJY47" s="4" t="str">
        <f>IFERROR(IF(N(data_NoOutliers!AXJ47),data_NoOutliers!AXJ47,MID(data_NoOutliers!AXJ47,2,99)/2),"")</f>
        <v/>
      </c>
      <c r="BJZ47" s="4" t="str">
        <f>IFERROR(IF(N(data_NoOutliers!AXK47),data_NoOutliers!AXK47,MID(data_NoOutliers!AXK47,2,99)/2),"")</f>
        <v/>
      </c>
      <c r="BKA47" s="4" t="str">
        <f>IFERROR(IF(N(data_NoOutliers!AXL47),data_NoOutliers!AXL47,MID(data_NoOutliers!AXL47,2,99)/2),"")</f>
        <v/>
      </c>
      <c r="BKB47" s="4" t="str">
        <f>IFERROR(IF(N(data_NoOutliers!AXM47),data_NoOutliers!AXM47,MID(data_NoOutliers!AXM47,2,99)/2),"")</f>
        <v/>
      </c>
      <c r="BKC47" s="4" t="str">
        <f>IFERROR(IF(N(data_NoOutliers!AXN47),data_NoOutliers!AXN47,MID(data_NoOutliers!AXN47,2,99)/2),"")</f>
        <v/>
      </c>
      <c r="BKD47" s="4" t="str">
        <f>IFERROR(IF(N(data_NoOutliers!AXO47),data_NoOutliers!AXO47,MID(data_NoOutliers!AXO47,2,99)/2),"")</f>
        <v/>
      </c>
      <c r="BKE47" s="4" t="str">
        <f>IFERROR(IF(N(data_NoOutliers!AXP47),data_NoOutliers!AXP47,MID(data_NoOutliers!AXP47,2,99)/2),"")</f>
        <v/>
      </c>
      <c r="BKF47" s="4" t="str">
        <f>IFERROR(IF(N(data_NoOutliers!AXQ47),data_NoOutliers!AXQ47,MID(data_NoOutliers!AXQ47,2,99)/2),"")</f>
        <v/>
      </c>
      <c r="BKG47" s="4" t="str">
        <f>IFERROR(IF(N(data_NoOutliers!AXR47),data_NoOutliers!AXR47,MID(data_NoOutliers!AXR47,2,99)/2),"")</f>
        <v/>
      </c>
      <c r="BKH47" s="4" t="str">
        <f>IFERROR(IF(N(data_NoOutliers!AXS47),data_NoOutliers!AXS47,MID(data_NoOutliers!AXS47,2,99)/2),"")</f>
        <v/>
      </c>
      <c r="BKI47" s="4" t="str">
        <f>IFERROR(IF(N(data_NoOutliers!AXT47),data_NoOutliers!AXT47,MID(data_NoOutliers!AXT47,2,99)/2),"")</f>
        <v/>
      </c>
      <c r="BKJ47" s="4" t="str">
        <f>IFERROR(IF(N(data_NoOutliers!AXU47),data_NoOutliers!AXU47,MID(data_NoOutliers!AXU47,2,99)/2),"")</f>
        <v/>
      </c>
      <c r="BKK47" s="4" t="str">
        <f>IFERROR(IF(N(data_NoOutliers!AXV47),data_NoOutliers!AXV47,MID(data_NoOutliers!AXV47,2,99)/2),"")</f>
        <v/>
      </c>
      <c r="BKL47" s="4" t="str">
        <f>IFERROR(IF(N(data_NoOutliers!AXW47),data_NoOutliers!AXW47,MID(data_NoOutliers!AXW47,2,99)/2),"")</f>
        <v/>
      </c>
      <c r="BKM47" s="4" t="str">
        <f>IFERROR(IF(N(data_NoOutliers!AXX47),data_NoOutliers!AXX47,MID(data_NoOutliers!AXX47,2,99)/2),"")</f>
        <v/>
      </c>
      <c r="BKN47" s="4" t="str">
        <f>IFERROR(IF(N(data_NoOutliers!AXY47),data_NoOutliers!AXY47,MID(data_NoOutliers!AXY47,2,99)/2),"")</f>
        <v/>
      </c>
      <c r="BKO47" s="4" t="str">
        <f>IFERROR(IF(N(data_NoOutliers!AXZ47),data_NoOutliers!AXZ47,MID(data_NoOutliers!AXZ47,2,99)/2),"")</f>
        <v/>
      </c>
      <c r="BKP47" s="4" t="str">
        <f>IFERROR(IF(N(data_NoOutliers!AYA47),data_NoOutliers!AYA47,MID(data_NoOutliers!AYA47,2,99)/2),"")</f>
        <v/>
      </c>
      <c r="BKQ47" s="4" t="str">
        <f>IFERROR(IF(N(data_NoOutliers!AYB47),data_NoOutliers!AYB47,MID(data_NoOutliers!AYB47,2,99)/2),"")</f>
        <v/>
      </c>
      <c r="BKR47" s="4" t="str">
        <f>IFERROR(IF(N(data_NoOutliers!AYC47),data_NoOutliers!AYC47,MID(data_NoOutliers!AYC47,2,99)/2),"")</f>
        <v/>
      </c>
      <c r="BKS47" s="4" t="str">
        <f>IFERROR(IF(N(data_NoOutliers!AYD47),data_NoOutliers!AYD47,MID(data_NoOutliers!AYD47,2,99)/2),"")</f>
        <v/>
      </c>
      <c r="BKT47" s="4" t="str">
        <f>IFERROR(IF(N(data_NoOutliers!AYE47),data_NoOutliers!AYE47,MID(data_NoOutliers!AYE47,2,99)/2),"")</f>
        <v/>
      </c>
      <c r="BKU47" s="4" t="str">
        <f>IFERROR(IF(N(data_NoOutliers!AYF47),data_NoOutliers!AYF47,MID(data_NoOutliers!AYF47,2,99)/2),"")</f>
        <v/>
      </c>
      <c r="BKV47" s="4" t="str">
        <f>IFERROR(IF(N(data_NoOutliers!AYG47),data_NoOutliers!AYG47,MID(data_NoOutliers!AYG47,2,99)/2),"")</f>
        <v/>
      </c>
      <c r="BKW47" s="4" t="str">
        <f>IFERROR(IF(N(data_NoOutliers!AYH47),data_NoOutliers!AYH47,MID(data_NoOutliers!AYH47,2,99)/2),"")</f>
        <v/>
      </c>
      <c r="BKX47" s="4" t="str">
        <f>IFERROR(IF(N(data_NoOutliers!AYI47),data_NoOutliers!AYI47,MID(data_NoOutliers!AYI47,2,99)/2),"")</f>
        <v/>
      </c>
      <c r="BKY47" s="4" t="str">
        <f>IFERROR(IF(N(data_NoOutliers!AYJ47),data_NoOutliers!AYJ47,MID(data_NoOutliers!AYJ47,2,99)/2),"")</f>
        <v/>
      </c>
      <c r="BKZ47" s="4" t="str">
        <f>IFERROR(IF(N(data_NoOutliers!AYK47),data_NoOutliers!AYK47,MID(data_NoOutliers!AYK47,2,99)/2),"")</f>
        <v/>
      </c>
      <c r="BLA47" s="4" t="str">
        <f>IFERROR(IF(N(data_NoOutliers!AYL47),data_NoOutliers!AYL47,MID(data_NoOutliers!AYL47,2,99)/2),"")</f>
        <v/>
      </c>
      <c r="BLB47" s="4" t="str">
        <f>IFERROR(IF(N(data_NoOutliers!AYM47),data_NoOutliers!AYM47,MID(data_NoOutliers!AYM47,2,99)/2),"")</f>
        <v/>
      </c>
      <c r="BLC47" s="4" t="str">
        <f>IFERROR(IF(N(data_NoOutliers!AYN47),data_NoOutliers!AYN47,MID(data_NoOutliers!AYN47,2,99)/2),"")</f>
        <v/>
      </c>
      <c r="BLD47" s="4" t="str">
        <f>IFERROR(IF(N(data_NoOutliers!AYO47),data_NoOutliers!AYO47,MID(data_NoOutliers!AYO47,2,99)/2),"")</f>
        <v/>
      </c>
      <c r="BLE47" s="4" t="str">
        <f>IFERROR(IF(N(data_NoOutliers!AYP47),data_NoOutliers!AYP47,MID(data_NoOutliers!AYP47,2,99)/2),"")</f>
        <v/>
      </c>
      <c r="BLF47" s="4" t="str">
        <f>IFERROR(IF(N(data_NoOutliers!AYQ47),data_NoOutliers!AYQ47,MID(data_NoOutliers!AYQ47,2,99)/2),"")</f>
        <v/>
      </c>
      <c r="BLG47" s="4" t="str">
        <f>IFERROR(IF(N(data_NoOutliers!AYR47),data_NoOutliers!AYR47,MID(data_NoOutliers!AYR47,2,99)/2),"")</f>
        <v/>
      </c>
      <c r="BLH47" s="4" t="str">
        <f>IFERROR(IF(N(data_NoOutliers!AYS47),data_NoOutliers!AYS47,MID(data_NoOutliers!AYS47,2,99)/2),"")</f>
        <v/>
      </c>
      <c r="BLI47" s="4" t="str">
        <f>IFERROR(IF(N(data_NoOutliers!AYT47),data_NoOutliers!AYT47,MID(data_NoOutliers!AYT47,2,99)/2),"")</f>
        <v/>
      </c>
      <c r="BLJ47" s="4" t="str">
        <f>IFERROR(IF(N(data_NoOutliers!AYU47),data_NoOutliers!AYU47,MID(data_NoOutliers!AYU47,2,99)/2),"")</f>
        <v/>
      </c>
      <c r="BLK47" s="4" t="str">
        <f>IFERROR(IF(N(data_NoOutliers!AYV47),data_NoOutliers!AYV47,MID(data_NoOutliers!AYV47,2,99)/2),"")</f>
        <v/>
      </c>
      <c r="BLL47" s="4" t="str">
        <f>IFERROR(IF(N(data_NoOutliers!AYW47),data_NoOutliers!AYW47,MID(data_NoOutliers!AYW47,2,99)/2),"")</f>
        <v/>
      </c>
      <c r="BLM47" s="4" t="str">
        <f>IFERROR(IF(N(data_NoOutliers!AYX47),data_NoOutliers!AYX47,MID(data_NoOutliers!AYX47,2,99)/2),"")</f>
        <v/>
      </c>
      <c r="BLN47" s="4" t="str">
        <f>IFERROR(IF(N(data_NoOutliers!AYY47),data_NoOutliers!AYY47,MID(data_NoOutliers!AYY47,2,99)/2),"")</f>
        <v/>
      </c>
      <c r="BLO47" s="4" t="str">
        <f>IFERROR(IF(N(data_NoOutliers!AYZ47),data_NoOutliers!AYZ47,MID(data_NoOutliers!AYZ47,2,99)/2),"")</f>
        <v/>
      </c>
      <c r="BLP47" s="4" t="str">
        <f>IFERROR(IF(N(data_NoOutliers!AZA47),data_NoOutliers!AZA47,MID(data_NoOutliers!AZA47,2,99)/2),"")</f>
        <v/>
      </c>
      <c r="BLQ47" s="4" t="str">
        <f>IFERROR(IF(N(data_NoOutliers!AZB47),data_NoOutliers!AZB47,MID(data_NoOutliers!AZB47,2,99)/2),"")</f>
        <v/>
      </c>
      <c r="BLR47" s="4" t="str">
        <f>IFERROR(IF(N(data_NoOutliers!AZC47),data_NoOutliers!AZC47,MID(data_NoOutliers!AZC47,2,99)/2),"")</f>
        <v/>
      </c>
      <c r="BLS47" s="4" t="str">
        <f>IFERROR(IF(N(data_NoOutliers!AZD47),data_NoOutliers!AZD47,MID(data_NoOutliers!AZD47,2,99)/2),"")</f>
        <v/>
      </c>
      <c r="BLT47" s="4" t="str">
        <f>IFERROR(IF(N(data_NoOutliers!AZE47),data_NoOutliers!AZE47,MID(data_NoOutliers!AZE47,2,99)/2),"")</f>
        <v/>
      </c>
      <c r="BLU47" s="4" t="str">
        <f>IFERROR(IF(N(data_NoOutliers!AZF47),data_NoOutliers!AZF47,MID(data_NoOutliers!AZF47,2,99)/2),"")</f>
        <v/>
      </c>
      <c r="BLV47" s="4" t="str">
        <f>IFERROR(IF(N(data_NoOutliers!AZG47),data_NoOutliers!AZG47,MID(data_NoOutliers!AZG47,2,99)/2),"")</f>
        <v/>
      </c>
      <c r="BLW47" s="4" t="str">
        <f>IFERROR(IF(N(data_NoOutliers!AZH47),data_NoOutliers!AZH47,MID(data_NoOutliers!AZH47,2,99)/2),"")</f>
        <v/>
      </c>
      <c r="BLX47" s="4" t="str">
        <f>IFERROR(IF(N(data_NoOutliers!AZI47),data_NoOutliers!AZI47,MID(data_NoOutliers!AZI47,2,99)/2),"")</f>
        <v/>
      </c>
      <c r="BLY47" s="4" t="str">
        <f>IFERROR(IF(N(data_NoOutliers!AZJ47),data_NoOutliers!AZJ47,MID(data_NoOutliers!AZJ47,2,99)/2),"")</f>
        <v/>
      </c>
      <c r="BLZ47" s="4" t="str">
        <f>IFERROR(IF(N(data_NoOutliers!AZK47),data_NoOutliers!AZK47,MID(data_NoOutliers!AZK47,2,99)/2),"")</f>
        <v/>
      </c>
      <c r="BMA47" s="4" t="str">
        <f>IFERROR(IF(N(data_NoOutliers!AZL47),data_NoOutliers!AZL47,MID(data_NoOutliers!AZL47,2,99)/2),"")</f>
        <v/>
      </c>
      <c r="BMB47" s="4" t="str">
        <f>IFERROR(IF(N(data_NoOutliers!AZM47),data_NoOutliers!AZM47,MID(data_NoOutliers!AZM47,2,99)/2),"")</f>
        <v/>
      </c>
      <c r="BMC47" s="4" t="str">
        <f>IFERROR(IF(N(data_NoOutliers!AZN47),data_NoOutliers!AZN47,MID(data_NoOutliers!AZN47,2,99)/2),"")</f>
        <v/>
      </c>
      <c r="BMD47" s="4" t="str">
        <f>IFERROR(IF(N(data_NoOutliers!AZO47),data_NoOutliers!AZO47,MID(data_NoOutliers!AZO47,2,99)/2),"")</f>
        <v/>
      </c>
      <c r="BME47" s="4" t="str">
        <f>IFERROR(IF(N(data_NoOutliers!AZP47),data_NoOutliers!AZP47,MID(data_NoOutliers!AZP47,2,99)/2),"")</f>
        <v/>
      </c>
      <c r="BMF47" s="4" t="str">
        <f>IFERROR(IF(N(data_NoOutliers!AZQ47),data_NoOutliers!AZQ47,MID(data_NoOutliers!AZQ47,2,99)/2),"")</f>
        <v/>
      </c>
      <c r="BMG47" s="4" t="str">
        <f>IFERROR(IF(N(data_NoOutliers!AZR47),data_NoOutliers!AZR47,MID(data_NoOutliers!AZR47,2,99)/2),"")</f>
        <v/>
      </c>
      <c r="BMH47" s="4" t="str">
        <f>IFERROR(IF(N(data_NoOutliers!AZS47),data_NoOutliers!AZS47,MID(data_NoOutliers!AZS47,2,99)/2),"")</f>
        <v/>
      </c>
      <c r="BMI47" s="4" t="str">
        <f>IFERROR(IF(N(data_NoOutliers!AZT47),data_NoOutliers!AZT47,MID(data_NoOutliers!AZT47,2,99)/2),"")</f>
        <v/>
      </c>
      <c r="BMJ47" s="4" t="str">
        <f>IFERROR(IF(N(data_NoOutliers!AZU47),data_NoOutliers!AZU47,MID(data_NoOutliers!AZU47,2,99)/2),"")</f>
        <v/>
      </c>
      <c r="BMK47" s="4" t="str">
        <f>IFERROR(IF(N(data_NoOutliers!AZV47),data_NoOutliers!AZV47,MID(data_NoOutliers!AZV47,2,99)/2),"")</f>
        <v/>
      </c>
      <c r="BML47" s="4" t="str">
        <f>IFERROR(IF(N(data_NoOutliers!AZW47),data_NoOutliers!AZW47,MID(data_NoOutliers!AZW47,2,99)/2),"")</f>
        <v/>
      </c>
      <c r="BMM47" s="4" t="str">
        <f>IFERROR(IF(N(data_NoOutliers!AZX47),data_NoOutliers!AZX47,MID(data_NoOutliers!AZX47,2,99)/2),"")</f>
        <v/>
      </c>
      <c r="BMN47" s="4" t="str">
        <f>IFERROR(IF(N(data_NoOutliers!AZY47),data_NoOutliers!AZY47,MID(data_NoOutliers!AZY47,2,99)/2),"")</f>
        <v/>
      </c>
      <c r="BMO47" s="4" t="str">
        <f>IFERROR(IF(N(data_NoOutliers!AZZ47),data_NoOutliers!AZZ47,MID(data_NoOutliers!AZZ47,2,99)/2),"")</f>
        <v/>
      </c>
      <c r="BMP47" s="4" t="str">
        <f>IFERROR(IF(N(data_NoOutliers!BAA47),data_NoOutliers!BAA47,MID(data_NoOutliers!BAA47,2,99)/2),"")</f>
        <v/>
      </c>
      <c r="BMQ47" s="4" t="str">
        <f>IFERROR(IF(N(data_NoOutliers!BAB47),data_NoOutliers!BAB47,MID(data_NoOutliers!BAB47,2,99)/2),"")</f>
        <v/>
      </c>
      <c r="BMR47" s="4" t="str">
        <f>IFERROR(IF(N(data_NoOutliers!BAC47),data_NoOutliers!BAC47,MID(data_NoOutliers!BAC47,2,99)/2),"")</f>
        <v/>
      </c>
      <c r="BMS47" s="4" t="str">
        <f>IFERROR(IF(N(data_NoOutliers!BAD47),data_NoOutliers!BAD47,MID(data_NoOutliers!BAD47,2,99)/2),"")</f>
        <v/>
      </c>
      <c r="BMT47" s="4" t="str">
        <f>IFERROR(IF(N(data_NoOutliers!BAE47),data_NoOutliers!BAE47,MID(data_NoOutliers!BAE47,2,99)/2),"")</f>
        <v/>
      </c>
      <c r="BMU47" s="4" t="str">
        <f>IFERROR(IF(N(data_NoOutliers!BAF47),data_NoOutliers!BAF47,MID(data_NoOutliers!BAF47,2,99)/2),"")</f>
        <v/>
      </c>
      <c r="BMV47" s="4" t="str">
        <f>IFERROR(IF(N(data_NoOutliers!BAG47),data_NoOutliers!BAG47,MID(data_NoOutliers!BAG47,2,99)/2),"")</f>
        <v/>
      </c>
      <c r="BMW47" s="4" t="str">
        <f>IFERROR(IF(N(data_NoOutliers!BAH47),data_NoOutliers!BAH47,MID(data_NoOutliers!BAH47,2,99)/2),"")</f>
        <v/>
      </c>
      <c r="BMX47" s="4" t="str">
        <f>IFERROR(IF(N(data_NoOutliers!BAI47),data_NoOutliers!BAI47,MID(data_NoOutliers!BAI47,2,99)/2),"")</f>
        <v/>
      </c>
      <c r="BMY47" s="4" t="str">
        <f>IFERROR(IF(N(data_NoOutliers!BAJ47),data_NoOutliers!BAJ47,MID(data_NoOutliers!BAJ47,2,99)/2),"")</f>
        <v/>
      </c>
      <c r="BMZ47" s="4" t="str">
        <f>IFERROR(IF(N(data_NoOutliers!BAK47),data_NoOutliers!BAK47,MID(data_NoOutliers!BAK47,2,99)/2),"")</f>
        <v/>
      </c>
      <c r="BNA47" s="4" t="str">
        <f>IFERROR(IF(N(data_NoOutliers!BAL47),data_NoOutliers!BAL47,MID(data_NoOutliers!BAL47,2,99)/2),"")</f>
        <v/>
      </c>
      <c r="BNB47" s="4" t="str">
        <f>IFERROR(IF(N(data_NoOutliers!BAM47),data_NoOutliers!BAM47,MID(data_NoOutliers!BAM47,2,99)/2),"")</f>
        <v/>
      </c>
      <c r="BNC47" s="4" t="str">
        <f>IFERROR(IF(N(data_NoOutliers!BAN47),data_NoOutliers!BAN47,MID(data_NoOutliers!BAN47,2,99)/2),"")</f>
        <v/>
      </c>
      <c r="BND47" s="4" t="str">
        <f>IFERROR(IF(N(data_NoOutliers!BAO47),data_NoOutliers!BAO47,MID(data_NoOutliers!BAO47,2,99)/2),"")</f>
        <v/>
      </c>
      <c r="BNE47" s="4" t="str">
        <f>IFERROR(IF(N(data_NoOutliers!BAP47),data_NoOutliers!BAP47,MID(data_NoOutliers!BAP47,2,99)/2),"")</f>
        <v/>
      </c>
      <c r="BNF47" s="4" t="str">
        <f>IFERROR(IF(N(data_NoOutliers!BAQ47),data_NoOutliers!BAQ47,MID(data_NoOutliers!BAQ47,2,99)/2),"")</f>
        <v/>
      </c>
      <c r="BNG47" s="4" t="str">
        <f>IFERROR(IF(N(data_NoOutliers!BAR47),data_NoOutliers!BAR47,MID(data_NoOutliers!BAR47,2,99)/2),"")</f>
        <v/>
      </c>
      <c r="BNH47" s="4" t="str">
        <f>IFERROR(IF(N(data_NoOutliers!BAS47),data_NoOutliers!BAS47,MID(data_NoOutliers!BAS47,2,99)/2),"")</f>
        <v/>
      </c>
      <c r="BNI47" s="4" t="str">
        <f>IFERROR(IF(N(data_NoOutliers!BAT47),data_NoOutliers!BAT47,MID(data_NoOutliers!BAT47,2,99)/2),"")</f>
        <v/>
      </c>
      <c r="BNJ47" s="4" t="str">
        <f>IFERROR(IF(N(data_NoOutliers!BAU47),data_NoOutliers!BAU47,MID(data_NoOutliers!BAU47,2,99)/2),"")</f>
        <v/>
      </c>
      <c r="BNK47" s="4" t="str">
        <f>IFERROR(IF(N(data_NoOutliers!BAV47),data_NoOutliers!BAV47,MID(data_NoOutliers!BAV47,2,99)/2),"")</f>
        <v/>
      </c>
      <c r="BNL47" s="4" t="str">
        <f>IFERROR(IF(N(data_NoOutliers!BAW47),data_NoOutliers!BAW47,MID(data_NoOutliers!BAW47,2,99)/2),"")</f>
        <v/>
      </c>
      <c r="BNM47" s="4" t="str">
        <f>IFERROR(IF(N(data_NoOutliers!BAX47),data_NoOutliers!BAX47,MID(data_NoOutliers!BAX47,2,99)/2),"")</f>
        <v/>
      </c>
      <c r="BNN47" s="4" t="str">
        <f>IFERROR(IF(N(data_NoOutliers!BAY47),data_NoOutliers!BAY47,MID(data_NoOutliers!BAY47,2,99)/2),"")</f>
        <v/>
      </c>
      <c r="BNO47" s="4" t="str">
        <f>IFERROR(IF(N(data_NoOutliers!BAZ47),data_NoOutliers!BAZ47,MID(data_NoOutliers!BAZ47,2,99)/2),"")</f>
        <v/>
      </c>
      <c r="BNP47" s="4" t="str">
        <f>IFERROR(IF(N(data_NoOutliers!BBA47),data_NoOutliers!BBA47,MID(data_NoOutliers!BBA47,2,99)/2),"")</f>
        <v/>
      </c>
      <c r="BNQ47" s="4" t="str">
        <f>IFERROR(IF(N(data_NoOutliers!BBB47),data_NoOutliers!BBB47,MID(data_NoOutliers!BBB47,2,99)/2),"")</f>
        <v/>
      </c>
      <c r="BNR47" s="4" t="str">
        <f>IFERROR(IF(N(data_NoOutliers!BBC47),data_NoOutliers!BBC47,MID(data_NoOutliers!BBC47,2,99)/2),"")</f>
        <v/>
      </c>
      <c r="BNS47" s="4" t="str">
        <f>IFERROR(IF(N(data_NoOutliers!BBD47),data_NoOutliers!BBD47,MID(data_NoOutliers!BBD47,2,99)/2),"")</f>
        <v/>
      </c>
      <c r="BNT47" s="4" t="str">
        <f>IFERROR(IF(N(data_NoOutliers!BBE47),data_NoOutliers!BBE47,MID(data_NoOutliers!BBE47,2,99)/2),"")</f>
        <v/>
      </c>
      <c r="BNU47" s="4" t="str">
        <f>IFERROR(IF(N(data_NoOutliers!BBF47),data_NoOutliers!BBF47,MID(data_NoOutliers!BBF47,2,99)/2),"")</f>
        <v/>
      </c>
      <c r="BNV47" s="4" t="str">
        <f>IFERROR(IF(N(data_NoOutliers!BBG47),data_NoOutliers!BBG47,MID(data_NoOutliers!BBG47,2,99)/2),"")</f>
        <v/>
      </c>
      <c r="BNW47" s="4" t="str">
        <f>IFERROR(IF(N(data_NoOutliers!BBH47),data_NoOutliers!BBH47,MID(data_NoOutliers!BBH47,2,99)/2),"")</f>
        <v/>
      </c>
      <c r="BNX47" s="4" t="str">
        <f>IFERROR(IF(N(data_NoOutliers!BBI47),data_NoOutliers!BBI47,MID(data_NoOutliers!BBI47,2,99)/2),"")</f>
        <v/>
      </c>
      <c r="BNY47" s="4" t="str">
        <f>IFERROR(IF(N(data_NoOutliers!BBJ47),data_NoOutliers!BBJ47,MID(data_NoOutliers!BBJ47,2,99)/2),"")</f>
        <v/>
      </c>
      <c r="BNZ47" s="4" t="str">
        <f>IFERROR(IF(N(data_NoOutliers!BBK47),data_NoOutliers!BBK47,MID(data_NoOutliers!BBK47,2,99)/2),"")</f>
        <v/>
      </c>
      <c r="BOA47" s="4" t="str">
        <f>IFERROR(IF(N(data_NoOutliers!BBL47),data_NoOutliers!BBL47,MID(data_NoOutliers!BBL47,2,99)/2),"")</f>
        <v/>
      </c>
      <c r="BOB47" s="4" t="str">
        <f>IFERROR(IF(N(data_NoOutliers!BBM47),data_NoOutliers!BBM47,MID(data_NoOutliers!BBM47,2,99)/2),"")</f>
        <v/>
      </c>
      <c r="BOC47" s="4" t="str">
        <f>IFERROR(IF(N(data_NoOutliers!BBN47),data_NoOutliers!BBN47,MID(data_NoOutliers!BBN47,2,99)/2),"")</f>
        <v/>
      </c>
      <c r="BOD47" s="4" t="str">
        <f>IFERROR(IF(N(data_NoOutliers!BBO47),data_NoOutliers!BBO47,MID(data_NoOutliers!BBO47,2,99)/2),"")</f>
        <v/>
      </c>
      <c r="BOE47" s="4" t="str">
        <f>IFERROR(IF(N(data_NoOutliers!BBP47),data_NoOutliers!BBP47,MID(data_NoOutliers!BBP47,2,99)/2),"")</f>
        <v/>
      </c>
      <c r="BOF47" s="4" t="str">
        <f>IFERROR(IF(N(data_NoOutliers!BBQ47),data_NoOutliers!BBQ47,MID(data_NoOutliers!BBQ47,2,99)/2),"")</f>
        <v/>
      </c>
      <c r="BOG47" s="4" t="str">
        <f>IFERROR(IF(N(data_NoOutliers!BBR47),data_NoOutliers!BBR47,MID(data_NoOutliers!BBR47,2,99)/2),"")</f>
        <v/>
      </c>
      <c r="BOH47" s="4" t="str">
        <f>IFERROR(IF(N(data_NoOutliers!BBS47),data_NoOutliers!BBS47,MID(data_NoOutliers!BBS47,2,99)/2),"")</f>
        <v/>
      </c>
      <c r="BOI47" s="4" t="str">
        <f>IFERROR(IF(N(data_NoOutliers!BBT47),data_NoOutliers!BBT47,MID(data_NoOutliers!BBT47,2,99)/2),"")</f>
        <v/>
      </c>
      <c r="BOJ47" s="4" t="str">
        <f>IFERROR(IF(N(data_NoOutliers!BBU47),data_NoOutliers!BBU47,MID(data_NoOutliers!BBU47,2,99)/2),"")</f>
        <v/>
      </c>
      <c r="BOK47" s="4" t="str">
        <f>IFERROR(IF(N(data_NoOutliers!BBV47),data_NoOutliers!BBV47,MID(data_NoOutliers!BBV47,2,99)/2),"")</f>
        <v/>
      </c>
      <c r="BOL47" s="4" t="str">
        <f>IFERROR(IF(N(data_NoOutliers!BBW47),data_NoOutliers!BBW47,MID(data_NoOutliers!BBW47,2,99)/2),"")</f>
        <v/>
      </c>
      <c r="BOM47" s="4" t="str">
        <f>IFERROR(IF(N(data_NoOutliers!BBX47),data_NoOutliers!BBX47,MID(data_NoOutliers!BBX47,2,99)/2),"")</f>
        <v/>
      </c>
      <c r="BON47" s="4" t="str">
        <f>IFERROR(IF(N(data_NoOutliers!BBY47),data_NoOutliers!BBY47,MID(data_NoOutliers!BBY47,2,99)/2),"")</f>
        <v/>
      </c>
      <c r="BOO47" s="4" t="str">
        <f>IFERROR(IF(N(data_NoOutliers!BBZ47),data_NoOutliers!BBZ47,MID(data_NoOutliers!BBZ47,2,99)/2),"")</f>
        <v/>
      </c>
      <c r="BOP47" s="4" t="str">
        <f>IFERROR(IF(N(data_NoOutliers!BCA47),data_NoOutliers!BCA47,MID(data_NoOutliers!BCA47,2,99)/2),"")</f>
        <v/>
      </c>
      <c r="BOQ47" s="4" t="str">
        <f>IFERROR(IF(N(data_NoOutliers!BCB47),data_NoOutliers!BCB47,MID(data_NoOutliers!BCB47,2,99)/2),"")</f>
        <v/>
      </c>
      <c r="BOR47" s="4" t="str">
        <f>IFERROR(IF(N(data_NoOutliers!BCC47),data_NoOutliers!BCC47,MID(data_NoOutliers!BCC47,2,99)/2),"")</f>
        <v/>
      </c>
      <c r="BOS47" s="4" t="str">
        <f>IFERROR(IF(N(data_NoOutliers!BCD47),data_NoOutliers!BCD47,MID(data_NoOutliers!BCD47,2,99)/2),"")</f>
        <v/>
      </c>
      <c r="BOT47" s="4" t="str">
        <f>IFERROR(IF(N(data_NoOutliers!BCE47),data_NoOutliers!BCE47,MID(data_NoOutliers!BCE47,2,99)/2),"")</f>
        <v/>
      </c>
      <c r="BOU47" s="4" t="str">
        <f>IFERROR(IF(N(data_NoOutliers!BCF47),data_NoOutliers!BCF47,MID(data_NoOutliers!BCF47,2,99)/2),"")</f>
        <v/>
      </c>
      <c r="BOV47" s="4" t="str">
        <f>IFERROR(IF(N(data_NoOutliers!BCG47),data_NoOutliers!BCG47,MID(data_NoOutliers!BCG47,2,99)/2),"")</f>
        <v/>
      </c>
      <c r="BOW47" s="4" t="str">
        <f>IFERROR(IF(N(data_NoOutliers!BCH47),data_NoOutliers!BCH47,MID(data_NoOutliers!BCH47,2,99)/2),"")</f>
        <v/>
      </c>
      <c r="BOX47" s="4" t="str">
        <f>IFERROR(IF(N(data_NoOutliers!BCI47),data_NoOutliers!BCI47,MID(data_NoOutliers!BCI47,2,99)/2),"")</f>
        <v/>
      </c>
      <c r="BOY47" s="4" t="str">
        <f>IFERROR(IF(N(data_NoOutliers!BCJ47),data_NoOutliers!BCJ47,MID(data_NoOutliers!BCJ47,2,99)/2),"")</f>
        <v/>
      </c>
      <c r="BOZ47" s="4" t="str">
        <f>IFERROR(IF(N(data_NoOutliers!BCK47),data_NoOutliers!BCK47,MID(data_NoOutliers!BCK47,2,99)/2),"")</f>
        <v/>
      </c>
      <c r="BPA47" s="4" t="str">
        <f>IFERROR(IF(N(data_NoOutliers!BCL47),data_NoOutliers!BCL47,MID(data_NoOutliers!BCL47,2,99)/2),"")</f>
        <v/>
      </c>
      <c r="BPB47" s="4" t="str">
        <f>IFERROR(IF(N(data_NoOutliers!BCM47),data_NoOutliers!BCM47,MID(data_NoOutliers!BCM47,2,99)/2),"")</f>
        <v/>
      </c>
      <c r="BPC47" s="4" t="str">
        <f>IFERROR(IF(N(data_NoOutliers!BCN47),data_NoOutliers!BCN47,MID(data_NoOutliers!BCN47,2,99)/2),"")</f>
        <v/>
      </c>
      <c r="BPD47" s="4" t="str">
        <f>IFERROR(IF(N(data_NoOutliers!BCO47),data_NoOutliers!BCO47,MID(data_NoOutliers!BCO47,2,99)/2),"")</f>
        <v/>
      </c>
      <c r="BPE47" s="4" t="str">
        <f>IFERROR(IF(N(data_NoOutliers!BCP47),data_NoOutliers!BCP47,MID(data_NoOutliers!BCP47,2,99)/2),"")</f>
        <v/>
      </c>
      <c r="BPF47" s="4" t="str">
        <f>IFERROR(IF(N(data_NoOutliers!BCQ47),data_NoOutliers!BCQ47,MID(data_NoOutliers!BCQ47,2,99)/2),"")</f>
        <v/>
      </c>
      <c r="BPG47" s="4" t="str">
        <f>IFERROR(IF(N(data_NoOutliers!BCR47),data_NoOutliers!BCR47,MID(data_NoOutliers!BCR47,2,99)/2),"")</f>
        <v/>
      </c>
      <c r="BPH47" s="4" t="str">
        <f>IFERROR(IF(N(data_NoOutliers!BCS47),data_NoOutliers!BCS47,MID(data_NoOutliers!BCS47,2,99)/2),"")</f>
        <v/>
      </c>
      <c r="BPI47" s="4" t="str">
        <f>IFERROR(IF(N(data_NoOutliers!BCT47),data_NoOutliers!BCT47,MID(data_NoOutliers!BCT47,2,99)/2),"")</f>
        <v/>
      </c>
      <c r="BPJ47" s="4" t="str">
        <f>IFERROR(IF(N(data_NoOutliers!BCU47),data_NoOutliers!BCU47,MID(data_NoOutliers!BCU47,2,99)/2),"")</f>
        <v/>
      </c>
      <c r="BPK47" s="4" t="str">
        <f>IFERROR(IF(N(data_NoOutliers!BCV47),data_NoOutliers!BCV47,MID(data_NoOutliers!BCV47,2,99)/2),"")</f>
        <v/>
      </c>
      <c r="BPL47" s="4" t="str">
        <f>IFERROR(IF(N(data_NoOutliers!BCW47),data_NoOutliers!BCW47,MID(data_NoOutliers!BCW47,2,99)/2),"")</f>
        <v/>
      </c>
      <c r="BPM47" s="4" t="str">
        <f>IFERROR(IF(N(data_NoOutliers!BCX47),data_NoOutliers!BCX47,MID(data_NoOutliers!BCX47,2,99)/2),"")</f>
        <v/>
      </c>
      <c r="BPN47" s="4" t="str">
        <f>IFERROR(IF(N(data_NoOutliers!BCY47),data_NoOutliers!BCY47,MID(data_NoOutliers!BCY47,2,99)/2),"")</f>
        <v/>
      </c>
      <c r="BPO47" s="4" t="str">
        <f>IFERROR(IF(N(data_NoOutliers!BCZ47),data_NoOutliers!BCZ47,MID(data_NoOutliers!BCZ47,2,99)/2),"")</f>
        <v/>
      </c>
      <c r="BPP47" s="4" t="str">
        <f>IFERROR(IF(N(data_NoOutliers!BDA47),data_NoOutliers!BDA47,MID(data_NoOutliers!BDA47,2,99)/2),"")</f>
        <v/>
      </c>
      <c r="BPQ47" s="4" t="str">
        <f>IFERROR(IF(N(data_NoOutliers!BDB47),data_NoOutliers!BDB47,MID(data_NoOutliers!BDB47,2,99)/2),"")</f>
        <v/>
      </c>
      <c r="BPR47" s="4" t="str">
        <f>IFERROR(IF(N(data_NoOutliers!BDC47),data_NoOutliers!BDC47,MID(data_NoOutliers!BDC47,2,99)/2),"")</f>
        <v/>
      </c>
      <c r="BPS47" s="4" t="str">
        <f>IFERROR(IF(N(data_NoOutliers!BDD47),data_NoOutliers!BDD47,MID(data_NoOutliers!BDD47,2,99)/2),"")</f>
        <v/>
      </c>
      <c r="BPT47" s="4" t="str">
        <f>IFERROR(IF(N(data_NoOutliers!BDE47),data_NoOutliers!BDE47,MID(data_NoOutliers!BDE47,2,99)/2),"")</f>
        <v/>
      </c>
      <c r="BPU47" s="4" t="str">
        <f>IFERROR(IF(N(data_NoOutliers!BDF47),data_NoOutliers!BDF47,MID(data_NoOutliers!BDF47,2,99)/2),"")</f>
        <v/>
      </c>
      <c r="BPV47" s="4" t="str">
        <f>IFERROR(IF(N(data_NoOutliers!BDG47),data_NoOutliers!BDG47,MID(data_NoOutliers!BDG47,2,99)/2),"")</f>
        <v/>
      </c>
      <c r="BPW47" s="4" t="str">
        <f>IFERROR(IF(N(data_NoOutliers!BDH47),data_NoOutliers!BDH47,MID(data_NoOutliers!BDH47,2,99)/2),"")</f>
        <v/>
      </c>
      <c r="BPX47" s="4" t="str">
        <f>IFERROR(IF(N(data_NoOutliers!BDI47),data_NoOutliers!BDI47,MID(data_NoOutliers!BDI47,2,99)/2),"")</f>
        <v/>
      </c>
      <c r="BPY47" s="4" t="str">
        <f>IFERROR(IF(N(data_NoOutliers!BDJ47),data_NoOutliers!BDJ47,MID(data_NoOutliers!BDJ47,2,99)/2),"")</f>
        <v/>
      </c>
      <c r="BPZ47" s="4" t="str">
        <f>IFERROR(IF(N(data_NoOutliers!BDK47),data_NoOutliers!BDK47,MID(data_NoOutliers!BDK47,2,99)/2),"")</f>
        <v/>
      </c>
      <c r="BQA47" s="4" t="str">
        <f>IFERROR(IF(N(data_NoOutliers!BDL47),data_NoOutliers!BDL47,MID(data_NoOutliers!BDL47,2,99)/2),"")</f>
        <v/>
      </c>
      <c r="BQB47" s="4" t="str">
        <f>IFERROR(IF(N(data_NoOutliers!BDM47),data_NoOutliers!BDM47,MID(data_NoOutliers!BDM47,2,99)/2),"")</f>
        <v/>
      </c>
      <c r="BQC47" s="4" t="str">
        <f>IFERROR(IF(N(data_NoOutliers!BDN47),data_NoOutliers!BDN47,MID(data_NoOutliers!BDN47,2,99)/2),"")</f>
        <v/>
      </c>
      <c r="BQD47" s="4" t="str">
        <f>IFERROR(IF(N(data_NoOutliers!BDO47),data_NoOutliers!BDO47,MID(data_NoOutliers!BDO47,2,99)/2),"")</f>
        <v/>
      </c>
      <c r="BQE47" s="4" t="str">
        <f>IFERROR(IF(N(data_NoOutliers!BDP47),data_NoOutliers!BDP47,MID(data_NoOutliers!BDP47,2,99)/2),"")</f>
        <v/>
      </c>
      <c r="BQF47" s="4" t="str">
        <f>IFERROR(IF(N(data_NoOutliers!BDQ47),data_NoOutliers!BDQ47,MID(data_NoOutliers!BDQ47,2,99)/2),"")</f>
        <v/>
      </c>
      <c r="BQG47" s="4" t="str">
        <f>IFERROR(IF(N(data_NoOutliers!BDR47),data_NoOutliers!BDR47,MID(data_NoOutliers!BDR47,2,99)/2),"")</f>
        <v/>
      </c>
      <c r="BQH47" s="4" t="str">
        <f>IFERROR(IF(N(data_NoOutliers!BDS47),data_NoOutliers!BDS47,MID(data_NoOutliers!BDS47,2,99)/2),"")</f>
        <v/>
      </c>
      <c r="BQI47" s="4" t="str">
        <f>IFERROR(IF(N(data_NoOutliers!BDT47),data_NoOutliers!BDT47,MID(data_NoOutliers!BDT47,2,99)/2),"")</f>
        <v/>
      </c>
      <c r="BQJ47" s="4" t="str">
        <f>IFERROR(IF(N(data_NoOutliers!BDU47),data_NoOutliers!BDU47,MID(data_NoOutliers!BDU47,2,99)/2),"")</f>
        <v/>
      </c>
      <c r="BQK47" s="4" t="str">
        <f>IFERROR(IF(N(data_NoOutliers!BDV47),data_NoOutliers!BDV47,MID(data_NoOutliers!BDV47,2,99)/2),"")</f>
        <v/>
      </c>
      <c r="BQL47" s="4" t="str">
        <f>IFERROR(IF(N(data_NoOutliers!BDW47),data_NoOutliers!BDW47,MID(data_NoOutliers!BDW47,2,99)/2),"")</f>
        <v/>
      </c>
      <c r="BQM47" s="4" t="str">
        <f>IFERROR(IF(N(data_NoOutliers!BDX47),data_NoOutliers!BDX47,MID(data_NoOutliers!BDX47,2,99)/2),"")</f>
        <v/>
      </c>
      <c r="BQN47" s="4" t="str">
        <f>IFERROR(IF(N(data_NoOutliers!BDY47),data_NoOutliers!BDY47,MID(data_NoOutliers!BDY47,2,99)/2),"")</f>
        <v/>
      </c>
      <c r="BQO47" s="4" t="str">
        <f>IFERROR(IF(N(data_NoOutliers!BDZ47),data_NoOutliers!BDZ47,MID(data_NoOutliers!BDZ47,2,99)/2),"")</f>
        <v/>
      </c>
      <c r="BQP47" s="4" t="str">
        <f>IFERROR(IF(N(data_NoOutliers!BEA47),data_NoOutliers!BEA47,MID(data_NoOutliers!BEA47,2,99)/2),"")</f>
        <v/>
      </c>
      <c r="BQQ47" s="4" t="str">
        <f>IFERROR(IF(N(data_NoOutliers!BEB47),data_NoOutliers!BEB47,MID(data_NoOutliers!BEB47,2,99)/2),"")</f>
        <v/>
      </c>
      <c r="BQR47" s="4" t="str">
        <f>IFERROR(IF(N(data_NoOutliers!BEC47),data_NoOutliers!BEC47,MID(data_NoOutliers!BEC47,2,99)/2),"")</f>
        <v/>
      </c>
      <c r="BQS47" s="4" t="str">
        <f>IFERROR(IF(N(data_NoOutliers!BED47),data_NoOutliers!BED47,MID(data_NoOutliers!BED47,2,99)/2),"")</f>
        <v/>
      </c>
      <c r="BQT47" s="4" t="str">
        <f>IFERROR(IF(N(data_NoOutliers!BEE47),data_NoOutliers!BEE47,MID(data_NoOutliers!BEE47,2,99)/2),"")</f>
        <v/>
      </c>
      <c r="BQU47" s="4" t="str">
        <f>IFERROR(IF(N(data_NoOutliers!BEF47),data_NoOutliers!BEF47,MID(data_NoOutliers!BEF47,2,99)/2),"")</f>
        <v/>
      </c>
      <c r="BQV47" s="4" t="str">
        <f>IFERROR(IF(N(data_NoOutliers!BEG47),data_NoOutliers!BEG47,MID(data_NoOutliers!BEG47,2,99)/2),"")</f>
        <v/>
      </c>
      <c r="BQW47" s="4" t="str">
        <f>IFERROR(IF(N(data_NoOutliers!BEH47),data_NoOutliers!BEH47,MID(data_NoOutliers!BEH47,2,99)/2),"")</f>
        <v/>
      </c>
      <c r="BQX47" s="4" t="str">
        <f>IFERROR(IF(N(data_NoOutliers!BEI47),data_NoOutliers!BEI47,MID(data_NoOutliers!BEI47,2,99)/2),"")</f>
        <v/>
      </c>
      <c r="BQY47" s="4" t="str">
        <f>IFERROR(IF(N(data_NoOutliers!BEJ47),data_NoOutliers!BEJ47,MID(data_NoOutliers!BEJ47,2,99)/2),"")</f>
        <v/>
      </c>
      <c r="BQZ47" s="4" t="str">
        <f>IFERROR(IF(N(data_NoOutliers!BEK47),data_NoOutliers!BEK47,MID(data_NoOutliers!BEK47,2,99)/2),"")</f>
        <v/>
      </c>
      <c r="BRA47" s="4" t="str">
        <f>IFERROR(IF(N(data_NoOutliers!BEL47),data_NoOutliers!BEL47,MID(data_NoOutliers!BEL47,2,99)/2),"")</f>
        <v/>
      </c>
      <c r="BRB47" s="4" t="str">
        <f>IFERROR(IF(N(data_NoOutliers!BEM47),data_NoOutliers!BEM47,MID(data_NoOutliers!BEM47,2,99)/2),"")</f>
        <v/>
      </c>
      <c r="BRC47" s="4" t="str">
        <f>IFERROR(IF(N(data_NoOutliers!BEN47),data_NoOutliers!BEN47,MID(data_NoOutliers!BEN47,2,99)/2),"")</f>
        <v/>
      </c>
      <c r="BRD47" s="4" t="str">
        <f>IFERROR(IF(N(data_NoOutliers!BEO47),data_NoOutliers!BEO47,MID(data_NoOutliers!BEO47,2,99)/2),"")</f>
        <v/>
      </c>
      <c r="BRE47" s="4" t="str">
        <f>IFERROR(IF(N(data_NoOutliers!BEP47),data_NoOutliers!BEP47,MID(data_NoOutliers!BEP47,2,99)/2),"")</f>
        <v/>
      </c>
      <c r="BRF47" s="4" t="str">
        <f>IFERROR(IF(N(data_NoOutliers!BEQ47),data_NoOutliers!BEQ47,MID(data_NoOutliers!BEQ47,2,99)/2),"")</f>
        <v/>
      </c>
      <c r="BRG47" s="4" t="str">
        <f>IFERROR(IF(N(data_NoOutliers!BER47),data_NoOutliers!BER47,MID(data_NoOutliers!BER47,2,99)/2),"")</f>
        <v/>
      </c>
      <c r="BRH47" s="4" t="str">
        <f>IFERROR(IF(N(data_NoOutliers!BES47),data_NoOutliers!BES47,MID(data_NoOutliers!BES47,2,99)/2),"")</f>
        <v/>
      </c>
      <c r="BRI47" s="4" t="str">
        <f>IFERROR(IF(N(data_NoOutliers!BET47),data_NoOutliers!BET47,MID(data_NoOutliers!BET47,2,99)/2),"")</f>
        <v/>
      </c>
      <c r="BRJ47" s="4" t="str">
        <f>IFERROR(IF(N(data_NoOutliers!BEU47),data_NoOutliers!BEU47,MID(data_NoOutliers!BEU47,2,99)/2),"")</f>
        <v/>
      </c>
      <c r="BRK47" s="4" t="str">
        <f>IFERROR(IF(N(data_NoOutliers!BEV47),data_NoOutliers!BEV47,MID(data_NoOutliers!BEV47,2,99)/2),"")</f>
        <v/>
      </c>
      <c r="BRL47" s="4" t="str">
        <f>IFERROR(IF(N(data_NoOutliers!BEW47),data_NoOutliers!BEW47,MID(data_NoOutliers!BEW47,2,99)/2),"")</f>
        <v/>
      </c>
      <c r="BRM47" s="4" t="str">
        <f>IFERROR(IF(N(data_NoOutliers!BEX47),data_NoOutliers!BEX47,MID(data_NoOutliers!BEX47,2,99)/2),"")</f>
        <v/>
      </c>
      <c r="BRN47" s="4" t="str">
        <f>IFERROR(IF(N(data_NoOutliers!BEY47),data_NoOutliers!BEY47,MID(data_NoOutliers!BEY47,2,99)/2),"")</f>
        <v/>
      </c>
      <c r="BRO47" s="4" t="str">
        <f>IFERROR(IF(N(data_NoOutliers!BEZ47),data_NoOutliers!BEZ47,MID(data_NoOutliers!BEZ47,2,99)/2),"")</f>
        <v/>
      </c>
      <c r="BRP47" s="4" t="str">
        <f>IFERROR(IF(N(data_NoOutliers!BFA47),data_NoOutliers!BFA47,MID(data_NoOutliers!BFA47,2,99)/2),"")</f>
        <v/>
      </c>
      <c r="BRQ47" s="4" t="str">
        <f>IFERROR(IF(N(data_NoOutliers!BFB47),data_NoOutliers!BFB47,MID(data_NoOutliers!BFB47,2,99)/2),"")</f>
        <v/>
      </c>
      <c r="BRR47" s="4" t="str">
        <f>IFERROR(IF(N(data_NoOutliers!BFC47),data_NoOutliers!BFC47,MID(data_NoOutliers!BFC47,2,99)/2),"")</f>
        <v/>
      </c>
      <c r="BRS47" s="4" t="str">
        <f>IFERROR(IF(N(data_NoOutliers!BFD47),data_NoOutliers!BFD47,MID(data_NoOutliers!BFD47,2,99)/2),"")</f>
        <v/>
      </c>
      <c r="BRT47" s="4" t="str">
        <f>IFERROR(IF(N(data_NoOutliers!BFE47),data_NoOutliers!BFE47,MID(data_NoOutliers!BFE47,2,99)/2),"")</f>
        <v/>
      </c>
      <c r="BRU47" s="4" t="str">
        <f>IFERROR(IF(N(data_NoOutliers!BFF47),data_NoOutliers!BFF47,MID(data_NoOutliers!BFF47,2,99)/2),"")</f>
        <v/>
      </c>
      <c r="BRV47" s="4" t="str">
        <f>IFERROR(IF(N(data_NoOutliers!BFG47),data_NoOutliers!BFG47,MID(data_NoOutliers!BFG47,2,99)/2),"")</f>
        <v/>
      </c>
      <c r="BRW47" s="4" t="str">
        <f>IFERROR(IF(N(data_NoOutliers!BFH47),data_NoOutliers!BFH47,MID(data_NoOutliers!BFH47,2,99)/2),"")</f>
        <v/>
      </c>
      <c r="BRX47" s="4" t="str">
        <f>IFERROR(IF(N(data_NoOutliers!BFI47),data_NoOutliers!BFI47,MID(data_NoOutliers!BFI47,2,99)/2),"")</f>
        <v/>
      </c>
      <c r="BRY47" s="4" t="str">
        <f>IFERROR(IF(N(data_NoOutliers!BFJ47),data_NoOutliers!BFJ47,MID(data_NoOutliers!BFJ47,2,99)/2),"")</f>
        <v/>
      </c>
      <c r="BRZ47" s="4" t="str">
        <f>IFERROR(IF(N(data_NoOutliers!BFK47),data_NoOutliers!BFK47,MID(data_NoOutliers!BFK47,2,99)/2),"")</f>
        <v/>
      </c>
      <c r="BSA47" s="4" t="str">
        <f>IFERROR(IF(N(data_NoOutliers!BFL47),data_NoOutliers!BFL47,MID(data_NoOutliers!BFL47,2,99)/2),"")</f>
        <v/>
      </c>
      <c r="BSB47" s="4" t="str">
        <f>IFERROR(IF(N(data_NoOutliers!BFM47),data_NoOutliers!BFM47,MID(data_NoOutliers!BFM47,2,99)/2),"")</f>
        <v/>
      </c>
      <c r="BSC47" s="4" t="str">
        <f>IFERROR(IF(N(data_NoOutliers!BFN47),data_NoOutliers!BFN47,MID(data_NoOutliers!BFN47,2,99)/2),"")</f>
        <v/>
      </c>
      <c r="BSD47" s="4" t="str">
        <f>IFERROR(IF(N(data_NoOutliers!BFO47),data_NoOutliers!BFO47,MID(data_NoOutliers!BFO47,2,99)/2),"")</f>
        <v/>
      </c>
      <c r="BSE47" s="4" t="str">
        <f>IFERROR(IF(N(data_NoOutliers!BFP47),data_NoOutliers!BFP47,MID(data_NoOutliers!BFP47,2,99)/2),"")</f>
        <v/>
      </c>
      <c r="BSF47" s="4" t="str">
        <f>IFERROR(IF(N(data_NoOutliers!BFQ47),data_NoOutliers!BFQ47,MID(data_NoOutliers!BFQ47,2,99)/2),"")</f>
        <v/>
      </c>
      <c r="BSG47" s="4" t="str">
        <f>IFERROR(IF(N(data_NoOutliers!BFR47),data_NoOutliers!BFR47,MID(data_NoOutliers!BFR47,2,99)/2),"")</f>
        <v/>
      </c>
      <c r="BSH47" s="4" t="str">
        <f>IFERROR(IF(N(data_NoOutliers!BFS47),data_NoOutliers!BFS47,MID(data_NoOutliers!BFS47,2,99)/2),"")</f>
        <v/>
      </c>
      <c r="BSI47" s="4" t="str">
        <f>IFERROR(IF(N(data_NoOutliers!BFT47),data_NoOutliers!BFT47,MID(data_NoOutliers!BFT47,2,99)/2),"")</f>
        <v/>
      </c>
      <c r="BSJ47" s="4" t="str">
        <f>IFERROR(IF(N(data_NoOutliers!BFU47),data_NoOutliers!BFU47,MID(data_NoOutliers!BFU47,2,99)/2),"")</f>
        <v/>
      </c>
      <c r="BSK47" s="4" t="str">
        <f>IFERROR(IF(N(data_NoOutliers!BFV47),data_NoOutliers!BFV47,MID(data_NoOutliers!BFV47,2,99)/2),"")</f>
        <v/>
      </c>
      <c r="BSL47" s="4" t="str">
        <f>IFERROR(IF(N(data_NoOutliers!BFW47),data_NoOutliers!BFW47,MID(data_NoOutliers!BFW47,2,99)/2),"")</f>
        <v/>
      </c>
      <c r="BSM47" s="4" t="str">
        <f>IFERROR(IF(N(data_NoOutliers!BFX47),data_NoOutliers!BFX47,MID(data_NoOutliers!BFX47,2,99)/2),"")</f>
        <v/>
      </c>
      <c r="BSN47" s="4" t="str">
        <f>IFERROR(IF(N(data_NoOutliers!BFY47),data_NoOutliers!BFY47,MID(data_NoOutliers!BFY47,2,99)/2),"")</f>
        <v/>
      </c>
      <c r="BSO47" s="4" t="str">
        <f>IFERROR(IF(N(data_NoOutliers!BFZ47),data_NoOutliers!BFZ47,MID(data_NoOutliers!BFZ47,2,99)/2),"")</f>
        <v/>
      </c>
      <c r="BSP47" s="4" t="str">
        <f>IFERROR(IF(N(data_NoOutliers!BGA47),data_NoOutliers!BGA47,MID(data_NoOutliers!BGA47,2,99)/2),"")</f>
        <v/>
      </c>
      <c r="BSQ47" s="4" t="str">
        <f>IFERROR(IF(N(data_NoOutliers!BGB47),data_NoOutliers!BGB47,MID(data_NoOutliers!BGB47,2,99)/2),"")</f>
        <v/>
      </c>
      <c r="BSR47" s="4" t="str">
        <f>IFERROR(IF(N(data_NoOutliers!BGC47),data_NoOutliers!BGC47,MID(data_NoOutliers!BGC47,2,99)/2),"")</f>
        <v/>
      </c>
      <c r="BSS47" s="4" t="str">
        <f>IFERROR(IF(N(data_NoOutliers!BGD47),data_NoOutliers!BGD47,MID(data_NoOutliers!BGD47,2,99)/2),"")</f>
        <v/>
      </c>
      <c r="BST47" s="4" t="str">
        <f>IFERROR(IF(N(data_NoOutliers!BGE47),data_NoOutliers!BGE47,MID(data_NoOutliers!BGE47,2,99)/2),"")</f>
        <v/>
      </c>
      <c r="BSU47" s="4" t="str">
        <f>IFERROR(IF(N(data_NoOutliers!BGF47),data_NoOutliers!BGF47,MID(data_NoOutliers!BGF47,2,99)/2),"")</f>
        <v/>
      </c>
      <c r="BSV47" s="4" t="str">
        <f>IFERROR(IF(N(data_NoOutliers!BGG47),data_NoOutliers!BGG47,MID(data_NoOutliers!BGG47,2,99)/2),"")</f>
        <v/>
      </c>
      <c r="BSW47" s="4" t="str">
        <f>IFERROR(IF(N(data_NoOutliers!BGH47),data_NoOutliers!BGH47,MID(data_NoOutliers!BGH47,2,99)/2),"")</f>
        <v/>
      </c>
      <c r="BSX47" s="4" t="str">
        <f>IFERROR(IF(N(data_NoOutliers!BGI47),data_NoOutliers!BGI47,MID(data_NoOutliers!BGI47,2,99)/2),"")</f>
        <v/>
      </c>
      <c r="BSY47" s="4" t="str">
        <f>IFERROR(IF(N(data_NoOutliers!BGJ47),data_NoOutliers!BGJ47,MID(data_NoOutliers!BGJ47,2,99)/2),"")</f>
        <v/>
      </c>
      <c r="BSZ47" s="4" t="str">
        <f>IFERROR(IF(N(data_NoOutliers!BGK47),data_NoOutliers!BGK47,MID(data_NoOutliers!BGK47,2,99)/2),"")</f>
        <v/>
      </c>
      <c r="BTA47" s="4" t="str">
        <f>IFERROR(IF(N(data_NoOutliers!BGL47),data_NoOutliers!BGL47,MID(data_NoOutliers!BGL47,2,99)/2),"")</f>
        <v/>
      </c>
      <c r="BTB47" s="4" t="str">
        <f>IFERROR(IF(N(data_NoOutliers!BGM47),data_NoOutliers!BGM47,MID(data_NoOutliers!BGM47,2,99)/2),"")</f>
        <v/>
      </c>
      <c r="BTC47" s="4" t="str">
        <f>IFERROR(IF(N(data_NoOutliers!BGN47),data_NoOutliers!BGN47,MID(data_NoOutliers!BGN47,2,99)/2),"")</f>
        <v/>
      </c>
      <c r="BTD47" s="4" t="str">
        <f>IFERROR(IF(N(data_NoOutliers!BGO47),data_NoOutliers!BGO47,MID(data_NoOutliers!BGO47,2,99)/2),"")</f>
        <v/>
      </c>
      <c r="BTE47" s="4" t="str">
        <f>IFERROR(IF(N(data_NoOutliers!BGP47),data_NoOutliers!BGP47,MID(data_NoOutliers!BGP47,2,99)/2),"")</f>
        <v/>
      </c>
      <c r="BTF47" s="4" t="str">
        <f>IFERROR(IF(N(data_NoOutliers!BGQ47),data_NoOutliers!BGQ47,MID(data_NoOutliers!BGQ47,2,99)/2),"")</f>
        <v/>
      </c>
      <c r="BTG47" s="4" t="str">
        <f>IFERROR(IF(N(data_NoOutliers!BGR47),data_NoOutliers!BGR47,MID(data_NoOutliers!BGR47,2,99)/2),"")</f>
        <v/>
      </c>
      <c r="BTH47" s="4" t="str">
        <f>IFERROR(IF(N(data_NoOutliers!BGS47),data_NoOutliers!BGS47,MID(data_NoOutliers!BGS47,2,99)/2),"")</f>
        <v/>
      </c>
      <c r="BTI47" s="4" t="str">
        <f>IFERROR(IF(N(data_NoOutliers!BGT47),data_NoOutliers!BGT47,MID(data_NoOutliers!BGT47,2,99)/2),"")</f>
        <v/>
      </c>
      <c r="BTJ47" s="4" t="str">
        <f>IFERROR(IF(N(data_NoOutliers!BGU47),data_NoOutliers!BGU47,MID(data_NoOutliers!BGU47,2,99)/2),"")</f>
        <v/>
      </c>
      <c r="BTK47" s="4" t="str">
        <f>IFERROR(IF(N(data_NoOutliers!BGV47),data_NoOutliers!BGV47,MID(data_NoOutliers!BGV47,2,99)/2),"")</f>
        <v/>
      </c>
      <c r="BTL47" s="4" t="str">
        <f>IFERROR(IF(N(data_NoOutliers!BGW47),data_NoOutliers!BGW47,MID(data_NoOutliers!BGW47,2,99)/2),"")</f>
        <v/>
      </c>
      <c r="BTM47" s="4" t="str">
        <f>IFERROR(IF(N(data_NoOutliers!BGX47),data_NoOutliers!BGX47,MID(data_NoOutliers!BGX47,2,99)/2),"")</f>
        <v/>
      </c>
      <c r="BTN47" s="4" t="str">
        <f>IFERROR(IF(N(data_NoOutliers!BGY47),data_NoOutliers!BGY47,MID(data_NoOutliers!BGY47,2,99)/2),"")</f>
        <v/>
      </c>
      <c r="BTO47" s="4" t="str">
        <f>IFERROR(IF(N(data_NoOutliers!BGZ47),data_NoOutliers!BGZ47,MID(data_NoOutliers!BGZ47,2,99)/2),"")</f>
        <v/>
      </c>
      <c r="BTP47" s="4" t="str">
        <f>IFERROR(IF(N(data_NoOutliers!BHA47),data_NoOutliers!BHA47,MID(data_NoOutliers!BHA47,2,99)/2),"")</f>
        <v/>
      </c>
      <c r="BTQ47" s="4" t="str">
        <f>IFERROR(IF(N(data_NoOutliers!BHB47),data_NoOutliers!BHB47,MID(data_NoOutliers!BHB47,2,99)/2),"")</f>
        <v/>
      </c>
      <c r="BTR47" s="4" t="str">
        <f>IFERROR(IF(N(data_NoOutliers!BHC47),data_NoOutliers!BHC47,MID(data_NoOutliers!BHC47,2,99)/2),"")</f>
        <v/>
      </c>
      <c r="BTS47" s="4" t="str">
        <f>IFERROR(IF(N(data_NoOutliers!BHD47),data_NoOutliers!BHD47,MID(data_NoOutliers!BHD47,2,99)/2),"")</f>
        <v/>
      </c>
      <c r="BTT47" s="4" t="str">
        <f>IFERROR(IF(N(data_NoOutliers!BHE47),data_NoOutliers!BHE47,MID(data_NoOutliers!BHE47,2,99)/2),"")</f>
        <v/>
      </c>
      <c r="BTU47" s="4" t="str">
        <f>IFERROR(IF(N(data_NoOutliers!BHF47),data_NoOutliers!BHF47,MID(data_NoOutliers!BHF47,2,99)/2),"")</f>
        <v/>
      </c>
      <c r="BTV47" s="4" t="str">
        <f>IFERROR(IF(N(data_NoOutliers!BHG47),data_NoOutliers!BHG47,MID(data_NoOutliers!BHG47,2,99)/2),"")</f>
        <v/>
      </c>
      <c r="BTW47" s="4" t="str">
        <f>IFERROR(IF(N(data_NoOutliers!BHH47),data_NoOutliers!BHH47,MID(data_NoOutliers!BHH47,2,99)/2),"")</f>
        <v/>
      </c>
      <c r="BTX47" s="4" t="str">
        <f>IFERROR(IF(N(data_NoOutliers!BHI47),data_NoOutliers!BHI47,MID(data_NoOutliers!BHI47,2,99)/2),"")</f>
        <v/>
      </c>
      <c r="BTY47" s="4" t="str">
        <f>IFERROR(IF(N(data_NoOutliers!BHJ47),data_NoOutliers!BHJ47,MID(data_NoOutliers!BHJ47,2,99)/2),"")</f>
        <v/>
      </c>
      <c r="BTZ47" s="4" t="str">
        <f>IFERROR(IF(N(data_NoOutliers!BHK47),data_NoOutliers!BHK47,MID(data_NoOutliers!BHK47,2,99)/2),"")</f>
        <v/>
      </c>
      <c r="BUA47" s="4" t="str">
        <f>IFERROR(IF(N(data_NoOutliers!BHL47),data_NoOutliers!BHL47,MID(data_NoOutliers!BHL47,2,99)/2),"")</f>
        <v/>
      </c>
      <c r="BUB47" s="4" t="str">
        <f>IFERROR(IF(N(data_NoOutliers!BHM47),data_NoOutliers!BHM47,MID(data_NoOutliers!BHM47,2,99)/2),"")</f>
        <v/>
      </c>
      <c r="BUC47" s="4" t="str">
        <f>IFERROR(IF(N(data_NoOutliers!BHN47),data_NoOutliers!BHN47,MID(data_NoOutliers!BHN47,2,99)/2),"")</f>
        <v/>
      </c>
      <c r="BUD47" s="4" t="str">
        <f>IFERROR(IF(N(data_NoOutliers!BHO47),data_NoOutliers!BHO47,MID(data_NoOutliers!BHO47,2,99)/2),"")</f>
        <v/>
      </c>
      <c r="BUE47" s="4" t="str">
        <f>IFERROR(IF(N(data_NoOutliers!BHP47),data_NoOutliers!BHP47,MID(data_NoOutliers!BHP47,2,99)/2),"")</f>
        <v/>
      </c>
      <c r="BUF47" s="4" t="str">
        <f>IFERROR(IF(N(data_NoOutliers!BHQ47),data_NoOutliers!BHQ47,MID(data_NoOutliers!BHQ47,2,99)/2),"")</f>
        <v/>
      </c>
      <c r="BUG47" s="4" t="str">
        <f>IFERROR(IF(N(data_NoOutliers!BHR47),data_NoOutliers!BHR47,MID(data_NoOutliers!BHR47,2,99)/2),"")</f>
        <v/>
      </c>
      <c r="BUH47" s="4" t="str">
        <f>IFERROR(IF(N(data_NoOutliers!BHS47),data_NoOutliers!BHS47,MID(data_NoOutliers!BHS47,2,99)/2),"")</f>
        <v/>
      </c>
      <c r="BUI47" s="4" t="str">
        <f>IFERROR(IF(N(data_NoOutliers!BHT47),data_NoOutliers!BHT47,MID(data_NoOutliers!BHT47,2,99)/2),"")</f>
        <v/>
      </c>
      <c r="BUJ47" s="4" t="str">
        <f>IFERROR(IF(N(data_NoOutliers!BHU47),data_NoOutliers!BHU47,MID(data_NoOutliers!BHU47,2,99)/2),"")</f>
        <v/>
      </c>
      <c r="BUK47" s="4" t="str">
        <f>IFERROR(IF(N(data_NoOutliers!BHV47),data_NoOutliers!BHV47,MID(data_NoOutliers!BHV47,2,99)/2),"")</f>
        <v/>
      </c>
      <c r="BUL47" s="4" t="str">
        <f>IFERROR(IF(N(data_NoOutliers!BHW47),data_NoOutliers!BHW47,MID(data_NoOutliers!BHW47,2,99)/2),"")</f>
        <v/>
      </c>
      <c r="BUM47" s="4" t="str">
        <f>IFERROR(IF(N(data_NoOutliers!BHX47),data_NoOutliers!BHX47,MID(data_NoOutliers!BHX47,2,99)/2),"")</f>
        <v/>
      </c>
      <c r="BUN47" s="4" t="str">
        <f>IFERROR(IF(N(data_NoOutliers!BHY47),data_NoOutliers!BHY47,MID(data_NoOutliers!BHY47,2,99)/2),"")</f>
        <v/>
      </c>
      <c r="BUO47" s="4" t="str">
        <f>IFERROR(IF(N(data_NoOutliers!BHZ47),data_NoOutliers!BHZ47,MID(data_NoOutliers!BHZ47,2,99)/2),"")</f>
        <v/>
      </c>
      <c r="BUP47" s="4" t="str">
        <f>IFERROR(IF(N(data_NoOutliers!BIA47),data_NoOutliers!BIA47,MID(data_NoOutliers!BIA47,2,99)/2),"")</f>
        <v/>
      </c>
      <c r="BUQ47" s="4" t="str">
        <f>IFERROR(IF(N(data_NoOutliers!BIB47),data_NoOutliers!BIB47,MID(data_NoOutliers!BIB47,2,99)/2),"")</f>
        <v/>
      </c>
      <c r="BUR47" s="4" t="str">
        <f>IFERROR(IF(N(data_NoOutliers!BIC47),data_NoOutliers!BIC47,MID(data_NoOutliers!BIC47,2,99)/2),"")</f>
        <v/>
      </c>
      <c r="BUS47" s="4" t="str">
        <f>IFERROR(IF(N(data_NoOutliers!BID47),data_NoOutliers!BID47,MID(data_NoOutliers!BID47,2,99)/2),"")</f>
        <v/>
      </c>
      <c r="BUT47" s="4" t="str">
        <f>IFERROR(IF(N(data_NoOutliers!BIE47),data_NoOutliers!BIE47,MID(data_NoOutliers!BIE47,2,99)/2),"")</f>
        <v/>
      </c>
      <c r="BUU47" s="4" t="str">
        <f>IFERROR(IF(N(data_NoOutliers!BIF47),data_NoOutliers!BIF47,MID(data_NoOutliers!BIF47,2,99)/2),"")</f>
        <v/>
      </c>
      <c r="BUV47" s="4" t="str">
        <f>IFERROR(IF(N(data_NoOutliers!BIG47),data_NoOutliers!BIG47,MID(data_NoOutliers!BIG47,2,99)/2),"")</f>
        <v/>
      </c>
      <c r="BUW47" s="4" t="str">
        <f>IFERROR(IF(N(data_NoOutliers!BIH47),data_NoOutliers!BIH47,MID(data_NoOutliers!BIH47,2,99)/2),"")</f>
        <v/>
      </c>
      <c r="BUX47" s="4" t="str">
        <f>IFERROR(IF(N(data_NoOutliers!BII47),data_NoOutliers!BII47,MID(data_NoOutliers!BII47,2,99)/2),"")</f>
        <v/>
      </c>
      <c r="BUY47" s="4" t="str">
        <f>IFERROR(IF(N(data_NoOutliers!BIJ47),data_NoOutliers!BIJ47,MID(data_NoOutliers!BIJ47,2,99)/2),"")</f>
        <v/>
      </c>
      <c r="BUZ47" s="4" t="str">
        <f>IFERROR(IF(N(data_NoOutliers!BIK47),data_NoOutliers!BIK47,MID(data_NoOutliers!BIK47,2,99)/2),"")</f>
        <v/>
      </c>
      <c r="BVA47" s="4" t="str">
        <f>IFERROR(IF(N(data_NoOutliers!BIL47),data_NoOutliers!BIL47,MID(data_NoOutliers!BIL47,2,99)/2),"")</f>
        <v/>
      </c>
      <c r="BVB47" s="4" t="str">
        <f>IFERROR(IF(N(data_NoOutliers!BIM47),data_NoOutliers!BIM47,MID(data_NoOutliers!BIM47,2,99)/2),"")</f>
        <v/>
      </c>
      <c r="BVC47" s="4" t="str">
        <f>IFERROR(IF(N(data_NoOutliers!BIN47),data_NoOutliers!BIN47,MID(data_NoOutliers!BIN47,2,99)/2),"")</f>
        <v/>
      </c>
      <c r="BVD47" s="4" t="str">
        <f>IFERROR(IF(N(data_NoOutliers!BIO47),data_NoOutliers!BIO47,MID(data_NoOutliers!BIO47,2,99)/2),"")</f>
        <v/>
      </c>
      <c r="BVE47" s="4" t="str">
        <f>IFERROR(IF(N(data_NoOutliers!BIP47),data_NoOutliers!BIP47,MID(data_NoOutliers!BIP47,2,99)/2),"")</f>
        <v/>
      </c>
      <c r="BVF47" s="4" t="str">
        <f>IFERROR(IF(N(data_NoOutliers!BIQ47),data_NoOutliers!BIQ47,MID(data_NoOutliers!BIQ47,2,99)/2),"")</f>
        <v/>
      </c>
      <c r="BVG47" s="4" t="str">
        <f>IFERROR(IF(N(data_NoOutliers!BIR47),data_NoOutliers!BIR47,MID(data_NoOutliers!BIR47,2,99)/2),"")</f>
        <v/>
      </c>
      <c r="BVH47" s="4" t="str">
        <f>IFERROR(IF(N(data_NoOutliers!BIS47),data_NoOutliers!BIS47,MID(data_NoOutliers!BIS47,2,99)/2),"")</f>
        <v/>
      </c>
      <c r="BVI47" s="4" t="str">
        <f>IFERROR(IF(N(data_NoOutliers!BIT47),data_NoOutliers!BIT47,MID(data_NoOutliers!BIT47,2,99)/2),"")</f>
        <v/>
      </c>
      <c r="BVJ47" s="4" t="str">
        <f>IFERROR(IF(N(data_NoOutliers!BIU47),data_NoOutliers!BIU47,MID(data_NoOutliers!BIU47,2,99)/2),"")</f>
        <v/>
      </c>
      <c r="BVK47" s="4" t="str">
        <f>IFERROR(IF(N(data_NoOutliers!BIV47),data_NoOutliers!BIV47,MID(data_NoOutliers!BIV47,2,99)/2),"")</f>
        <v/>
      </c>
      <c r="BVL47" s="4" t="str">
        <f>IFERROR(IF(N(data_NoOutliers!BIW47),data_NoOutliers!BIW47,MID(data_NoOutliers!BIW47,2,99)/2),"")</f>
        <v/>
      </c>
      <c r="BVM47" s="4" t="str">
        <f>IFERROR(IF(N(data_NoOutliers!BIX47),data_NoOutliers!BIX47,MID(data_NoOutliers!BIX47,2,99)/2),"")</f>
        <v/>
      </c>
      <c r="BVN47" s="4" t="str">
        <f>IFERROR(IF(N(data_NoOutliers!BIY47),data_NoOutliers!BIY47,MID(data_NoOutliers!BIY47,2,99)/2),"")</f>
        <v/>
      </c>
      <c r="BVO47" s="4" t="str">
        <f>IFERROR(IF(N(data_NoOutliers!BIZ47),data_NoOutliers!BIZ47,MID(data_NoOutliers!BIZ47,2,99)/2),"")</f>
        <v/>
      </c>
      <c r="BVP47" s="4" t="str">
        <f>IFERROR(IF(N(data_NoOutliers!BJA47),data_NoOutliers!BJA47,MID(data_NoOutliers!BJA47,2,99)/2),"")</f>
        <v/>
      </c>
      <c r="BVQ47" s="4" t="str">
        <f>IFERROR(IF(N(data_NoOutliers!BJB47),data_NoOutliers!BJB47,MID(data_NoOutliers!BJB47,2,99)/2),"")</f>
        <v/>
      </c>
      <c r="BVR47" s="4" t="str">
        <f>IFERROR(IF(N(data_NoOutliers!BJC47),data_NoOutliers!BJC47,MID(data_NoOutliers!BJC47,2,99)/2),"")</f>
        <v/>
      </c>
      <c r="BVS47" s="4" t="str">
        <f>IFERROR(IF(N(data_NoOutliers!BJD47),data_NoOutliers!BJD47,MID(data_NoOutliers!BJD47,2,99)/2),"")</f>
        <v/>
      </c>
      <c r="BVT47" s="4" t="str">
        <f>IFERROR(IF(N(data_NoOutliers!BJE47),data_NoOutliers!BJE47,MID(data_NoOutliers!BJE47,2,99)/2),"")</f>
        <v/>
      </c>
      <c r="BVU47" s="4" t="str">
        <f>IFERROR(IF(N(data_NoOutliers!BJF47),data_NoOutliers!BJF47,MID(data_NoOutliers!BJF47,2,99)/2),"")</f>
        <v/>
      </c>
      <c r="BVV47" s="4" t="str">
        <f>IFERROR(IF(N(data_NoOutliers!BJG47),data_NoOutliers!BJG47,MID(data_NoOutliers!BJG47,2,99)/2),"")</f>
        <v/>
      </c>
      <c r="BVW47" s="4" t="str">
        <f>IFERROR(IF(N(data_NoOutliers!BJH47),data_NoOutliers!BJH47,MID(data_NoOutliers!BJH47,2,99)/2),"")</f>
        <v/>
      </c>
      <c r="BVX47" s="4" t="str">
        <f>IFERROR(IF(N(data_NoOutliers!BJI47),data_NoOutliers!BJI47,MID(data_NoOutliers!BJI47,2,99)/2),"")</f>
        <v/>
      </c>
      <c r="BVY47" s="4" t="str">
        <f>IFERROR(IF(N(data_NoOutliers!BJJ47),data_NoOutliers!BJJ47,MID(data_NoOutliers!BJJ47,2,99)/2),"")</f>
        <v/>
      </c>
      <c r="BVZ47" s="4" t="str">
        <f>IFERROR(IF(N(data_NoOutliers!BJK47),data_NoOutliers!BJK47,MID(data_NoOutliers!BJK47,2,99)/2),"")</f>
        <v/>
      </c>
      <c r="BWA47" s="4" t="str">
        <f>IFERROR(IF(N(data_NoOutliers!BJL47),data_NoOutliers!BJL47,MID(data_NoOutliers!BJL47,2,99)/2),"")</f>
        <v/>
      </c>
      <c r="BWB47" s="4" t="str">
        <f>IFERROR(IF(N(data_NoOutliers!BJM47),data_NoOutliers!BJM47,MID(data_NoOutliers!BJM47,2,99)/2),"")</f>
        <v/>
      </c>
      <c r="BWC47" s="4" t="str">
        <f>IFERROR(IF(N(data_NoOutliers!BJN47),data_NoOutliers!BJN47,MID(data_NoOutliers!BJN47,2,99)/2),"")</f>
        <v/>
      </c>
      <c r="BWD47" s="4" t="str">
        <f>IFERROR(IF(N(data_NoOutliers!BJO47),data_NoOutliers!BJO47,MID(data_NoOutliers!BJO47,2,99)/2),"")</f>
        <v/>
      </c>
      <c r="BWE47" s="4" t="str">
        <f>IFERROR(IF(N(data_NoOutliers!BJP47),data_NoOutliers!BJP47,MID(data_NoOutliers!BJP47,2,99)/2),"")</f>
        <v/>
      </c>
      <c r="BWF47" s="4" t="str">
        <f>IFERROR(IF(N(data_NoOutliers!BJQ47),data_NoOutliers!BJQ47,MID(data_NoOutliers!BJQ47,2,99)/2),"")</f>
        <v/>
      </c>
      <c r="BWG47" s="4" t="str">
        <f>IFERROR(IF(N(data_NoOutliers!BJR47),data_NoOutliers!BJR47,MID(data_NoOutliers!BJR47,2,99)/2),"")</f>
        <v/>
      </c>
      <c r="BWH47" s="4" t="str">
        <f>IFERROR(IF(N(data_NoOutliers!BJS47),data_NoOutliers!BJS47,MID(data_NoOutliers!BJS47,2,99)/2),"")</f>
        <v/>
      </c>
      <c r="BWI47" s="4" t="str">
        <f>IFERROR(IF(N(data_NoOutliers!BJT47),data_NoOutliers!BJT47,MID(data_NoOutliers!BJT47,2,99)/2),"")</f>
        <v/>
      </c>
      <c r="BWJ47" s="4" t="str">
        <f>IFERROR(IF(N(data_NoOutliers!BJU47),data_NoOutliers!BJU47,MID(data_NoOutliers!BJU47,2,99)/2),"")</f>
        <v/>
      </c>
      <c r="BWK47" s="4" t="str">
        <f>IFERROR(IF(N(data_NoOutliers!BJV47),data_NoOutliers!BJV47,MID(data_NoOutliers!BJV47,2,99)/2),"")</f>
        <v/>
      </c>
      <c r="BWL47" s="4" t="str">
        <f>IFERROR(IF(N(data_NoOutliers!BJW47),data_NoOutliers!BJW47,MID(data_NoOutliers!BJW47,2,99)/2),"")</f>
        <v/>
      </c>
      <c r="BWM47" s="4" t="str">
        <f>IFERROR(IF(N(data_NoOutliers!BJX47),data_NoOutliers!BJX47,MID(data_NoOutliers!BJX47,2,99)/2),"")</f>
        <v/>
      </c>
      <c r="BWN47" s="4" t="str">
        <f>IFERROR(IF(N(data_NoOutliers!BJY47),data_NoOutliers!BJY47,MID(data_NoOutliers!BJY47,2,99)/2),"")</f>
        <v/>
      </c>
      <c r="BWO47" s="4" t="str">
        <f>IFERROR(IF(N(data_NoOutliers!BJZ47),data_NoOutliers!BJZ47,MID(data_NoOutliers!BJZ47,2,99)/2),"")</f>
        <v/>
      </c>
      <c r="BWP47" s="4" t="str">
        <f>IFERROR(IF(N(data_NoOutliers!BKA47),data_NoOutliers!BKA47,MID(data_NoOutliers!BKA47,2,99)/2),"")</f>
        <v/>
      </c>
      <c r="BWQ47" s="4" t="str">
        <f>IFERROR(IF(N(data_NoOutliers!BKB47),data_NoOutliers!BKB47,MID(data_NoOutliers!BKB47,2,99)/2),"")</f>
        <v/>
      </c>
      <c r="BWR47" s="4" t="str">
        <f>IFERROR(IF(N(data_NoOutliers!BKC47),data_NoOutliers!BKC47,MID(data_NoOutliers!BKC47,2,99)/2),"")</f>
        <v/>
      </c>
      <c r="BWS47" s="4" t="str">
        <f>IFERROR(IF(N(data_NoOutliers!BKD47),data_NoOutliers!BKD47,MID(data_NoOutliers!BKD47,2,99)/2),"")</f>
        <v/>
      </c>
      <c r="BWT47" s="4" t="str">
        <f>IFERROR(IF(N(data_NoOutliers!BKE47),data_NoOutliers!BKE47,MID(data_NoOutliers!BKE47,2,99)/2),"")</f>
        <v/>
      </c>
      <c r="BWU47" s="4" t="str">
        <f>IFERROR(IF(N(data_NoOutliers!BKF47),data_NoOutliers!BKF47,MID(data_NoOutliers!BKF47,2,99)/2),"")</f>
        <v/>
      </c>
      <c r="BWV47" s="4" t="str">
        <f>IFERROR(IF(N(data_NoOutliers!BKG47),data_NoOutliers!BKG47,MID(data_NoOutliers!BKG47,2,99)/2),"")</f>
        <v/>
      </c>
      <c r="BWW47" s="4" t="str">
        <f>IFERROR(IF(N(data_NoOutliers!BKH47),data_NoOutliers!BKH47,MID(data_NoOutliers!BKH47,2,99)/2),"")</f>
        <v/>
      </c>
      <c r="BWX47" s="4" t="str">
        <f>IFERROR(IF(N(data_NoOutliers!BKI47),data_NoOutliers!BKI47,MID(data_NoOutliers!BKI47,2,99)/2),"")</f>
        <v/>
      </c>
      <c r="BWY47" s="4" t="str">
        <f>IFERROR(IF(N(data_NoOutliers!BKJ47),data_NoOutliers!BKJ47,MID(data_NoOutliers!BKJ47,2,99)/2),"")</f>
        <v/>
      </c>
      <c r="BWZ47" s="4" t="str">
        <f>IFERROR(IF(N(data_NoOutliers!BKK47),data_NoOutliers!BKK47,MID(data_NoOutliers!BKK47,2,99)/2),"")</f>
        <v/>
      </c>
      <c r="BXA47" s="4" t="str">
        <f>IFERROR(IF(N(data_NoOutliers!BKL47),data_NoOutliers!BKL47,MID(data_NoOutliers!BKL47,2,99)/2),"")</f>
        <v/>
      </c>
      <c r="BXB47" s="4" t="str">
        <f>IFERROR(IF(N(data_NoOutliers!BKM47),data_NoOutliers!BKM47,MID(data_NoOutliers!BKM47,2,99)/2),"")</f>
        <v/>
      </c>
      <c r="BXC47" s="4" t="str">
        <f>IFERROR(IF(N(data_NoOutliers!BKN47),data_NoOutliers!BKN47,MID(data_NoOutliers!BKN47,2,99)/2),"")</f>
        <v/>
      </c>
      <c r="BXD47" s="4" t="str">
        <f>IFERROR(IF(N(data_NoOutliers!BKO47),data_NoOutliers!BKO47,MID(data_NoOutliers!BKO47,2,99)/2),"")</f>
        <v/>
      </c>
      <c r="BXE47" s="4" t="str">
        <f>IFERROR(IF(N(data_NoOutliers!BKP47),data_NoOutliers!BKP47,MID(data_NoOutliers!BKP47,2,99)/2),"")</f>
        <v/>
      </c>
      <c r="BXF47" s="4" t="str">
        <f>IFERROR(IF(N(data_NoOutliers!BKQ47),data_NoOutliers!BKQ47,MID(data_NoOutliers!BKQ47,2,99)/2),"")</f>
        <v/>
      </c>
      <c r="BXG47" s="4" t="str">
        <f>IFERROR(IF(N(data_NoOutliers!BKR47),data_NoOutliers!BKR47,MID(data_NoOutliers!BKR47,2,99)/2),"")</f>
        <v/>
      </c>
      <c r="BXH47" s="4" t="str">
        <f>IFERROR(IF(N(data_NoOutliers!BKS47),data_NoOutliers!BKS47,MID(data_NoOutliers!BKS47,2,99)/2),"")</f>
        <v/>
      </c>
      <c r="BXI47" s="4" t="str">
        <f>IFERROR(IF(N(data_NoOutliers!BKT47),data_NoOutliers!BKT47,MID(data_NoOutliers!BKT47,2,99)/2),"")</f>
        <v/>
      </c>
      <c r="BXJ47" s="4" t="str">
        <f>IFERROR(IF(N(data_NoOutliers!BKU47),data_NoOutliers!BKU47,MID(data_NoOutliers!BKU47,2,99)/2),"")</f>
        <v/>
      </c>
      <c r="BXK47" s="4" t="str">
        <f>IFERROR(IF(N(data_NoOutliers!BKV47),data_NoOutliers!BKV47,MID(data_NoOutliers!BKV47,2,99)/2),"")</f>
        <v/>
      </c>
      <c r="BXL47" s="4" t="str">
        <f>IFERROR(IF(N(data_NoOutliers!BKW47),data_NoOutliers!BKW47,MID(data_NoOutliers!BKW47,2,99)/2),"")</f>
        <v/>
      </c>
      <c r="BXM47" s="4" t="str">
        <f>IFERROR(IF(N(data_NoOutliers!BKX47),data_NoOutliers!BKX47,MID(data_NoOutliers!BKX47,2,99)/2),"")</f>
        <v/>
      </c>
      <c r="BXN47" s="4" t="str">
        <f>IFERROR(IF(N(data_NoOutliers!BKY47),data_NoOutliers!BKY47,MID(data_NoOutliers!BKY47,2,99)/2),"")</f>
        <v/>
      </c>
      <c r="BXO47" s="4" t="str">
        <f>IFERROR(IF(N(data_NoOutliers!BKZ47),data_NoOutliers!BKZ47,MID(data_NoOutliers!BKZ47,2,99)/2),"")</f>
        <v/>
      </c>
      <c r="BXP47" s="4" t="str">
        <f>IFERROR(IF(N(data_NoOutliers!BLA47),data_NoOutliers!BLA47,MID(data_NoOutliers!BLA47,2,99)/2),"")</f>
        <v/>
      </c>
      <c r="BXQ47" s="4" t="str">
        <f>IFERROR(IF(N(data_NoOutliers!BLB47),data_NoOutliers!BLB47,MID(data_NoOutliers!BLB47,2,99)/2),"")</f>
        <v/>
      </c>
      <c r="BXR47" s="4" t="str">
        <f>IFERROR(IF(N(data_NoOutliers!BLC47),data_NoOutliers!BLC47,MID(data_NoOutliers!BLC47,2,99)/2),"")</f>
        <v/>
      </c>
      <c r="BXS47" s="4" t="str">
        <f>IFERROR(IF(N(data_NoOutliers!BLD47),data_NoOutliers!BLD47,MID(data_NoOutliers!BLD47,2,99)/2),"")</f>
        <v/>
      </c>
      <c r="BXT47" s="4" t="str">
        <f>IFERROR(IF(N(data_NoOutliers!BLE47),data_NoOutliers!BLE47,MID(data_NoOutliers!BLE47,2,99)/2),"")</f>
        <v/>
      </c>
      <c r="BXU47" s="4" t="str">
        <f>IFERROR(IF(N(data_NoOutliers!BLF47),data_NoOutliers!BLF47,MID(data_NoOutliers!BLF47,2,99)/2),"")</f>
        <v/>
      </c>
      <c r="BXV47" s="4" t="str">
        <f>IFERROR(IF(N(data_NoOutliers!BLG47),data_NoOutliers!BLG47,MID(data_NoOutliers!BLG47,2,99)/2),"")</f>
        <v/>
      </c>
      <c r="BXW47" s="4" t="str">
        <f>IFERROR(IF(N(data_NoOutliers!BLH47),data_NoOutliers!BLH47,MID(data_NoOutliers!BLH47,2,99)/2),"")</f>
        <v/>
      </c>
      <c r="BXX47" s="4" t="str">
        <f>IFERROR(IF(N(data_NoOutliers!BLI47),data_NoOutliers!BLI47,MID(data_NoOutliers!BLI47,2,99)/2),"")</f>
        <v/>
      </c>
      <c r="BXY47" s="4" t="str">
        <f>IFERROR(IF(N(data_NoOutliers!BLJ47),data_NoOutliers!BLJ47,MID(data_NoOutliers!BLJ47,2,99)/2),"")</f>
        <v/>
      </c>
      <c r="BXZ47" s="4" t="str">
        <f>IFERROR(IF(N(data_NoOutliers!BLK47),data_NoOutliers!BLK47,MID(data_NoOutliers!BLK47,2,99)/2),"")</f>
        <v/>
      </c>
      <c r="BYA47" s="4" t="str">
        <f>IFERROR(IF(N(data_NoOutliers!BLL47),data_NoOutliers!BLL47,MID(data_NoOutliers!BLL47,2,99)/2),"")</f>
        <v/>
      </c>
      <c r="BYB47" s="4" t="str">
        <f>IFERROR(IF(N(data_NoOutliers!BLM47),data_NoOutliers!BLM47,MID(data_NoOutliers!BLM47,2,99)/2),"")</f>
        <v/>
      </c>
      <c r="BYC47" s="4" t="str">
        <f>IFERROR(IF(N(data_NoOutliers!BLN47),data_NoOutliers!BLN47,MID(data_NoOutliers!BLN47,2,99)/2),"")</f>
        <v/>
      </c>
      <c r="BYD47" s="4" t="str">
        <f>IFERROR(IF(N(data_NoOutliers!BLO47),data_NoOutliers!BLO47,MID(data_NoOutliers!BLO47,2,99)/2),"")</f>
        <v/>
      </c>
      <c r="BYE47" s="4" t="str">
        <f>IFERROR(IF(N(data_NoOutliers!BLP47),data_NoOutliers!BLP47,MID(data_NoOutliers!BLP47,2,99)/2),"")</f>
        <v/>
      </c>
      <c r="BYF47" s="4" t="str">
        <f>IFERROR(IF(N(data_NoOutliers!BLQ47),data_NoOutliers!BLQ47,MID(data_NoOutliers!BLQ47,2,99)/2),"")</f>
        <v/>
      </c>
      <c r="BYG47" s="4" t="str">
        <f>IFERROR(IF(N(data_NoOutliers!BLR47),data_NoOutliers!BLR47,MID(data_NoOutliers!BLR47,2,99)/2),"")</f>
        <v/>
      </c>
      <c r="BYH47" s="4" t="str">
        <f>IFERROR(IF(N(data_NoOutliers!BLS47),data_NoOutliers!BLS47,MID(data_NoOutliers!BLS47,2,99)/2),"")</f>
        <v/>
      </c>
      <c r="BYI47" s="4" t="str">
        <f>IFERROR(IF(N(data_NoOutliers!BLT47),data_NoOutliers!BLT47,MID(data_NoOutliers!BLT47,2,99)/2),"")</f>
        <v/>
      </c>
      <c r="BYJ47" s="4" t="str">
        <f>IFERROR(IF(N(data_NoOutliers!BLU47),data_NoOutliers!BLU47,MID(data_NoOutliers!BLU47,2,99)/2),"")</f>
        <v/>
      </c>
      <c r="BYK47" s="4" t="str">
        <f>IFERROR(IF(N(data_NoOutliers!BLV47),data_NoOutliers!BLV47,MID(data_NoOutliers!BLV47,2,99)/2),"")</f>
        <v/>
      </c>
      <c r="BYL47" s="4" t="str">
        <f>IFERROR(IF(N(data_NoOutliers!BLW47),data_NoOutliers!BLW47,MID(data_NoOutliers!BLW47,2,99)/2),"")</f>
        <v/>
      </c>
      <c r="BYM47" s="4" t="str">
        <f>IFERROR(IF(N(data_NoOutliers!BLX47),data_NoOutliers!BLX47,MID(data_NoOutliers!BLX47,2,99)/2),"")</f>
        <v/>
      </c>
      <c r="BYN47" s="4" t="str">
        <f>IFERROR(IF(N(data_NoOutliers!BLY47),data_NoOutliers!BLY47,MID(data_NoOutliers!BLY47,2,99)/2),"")</f>
        <v/>
      </c>
      <c r="BYO47" s="4" t="str">
        <f>IFERROR(IF(N(data_NoOutliers!BLZ47),data_NoOutliers!BLZ47,MID(data_NoOutliers!BLZ47,2,99)/2),"")</f>
        <v/>
      </c>
      <c r="BYP47" s="4" t="str">
        <f>IFERROR(IF(N(data_NoOutliers!BMA47),data_NoOutliers!BMA47,MID(data_NoOutliers!BMA47,2,99)/2),"")</f>
        <v/>
      </c>
      <c r="BYQ47" s="4" t="str">
        <f>IFERROR(IF(N(data_NoOutliers!BMB47),data_NoOutliers!BMB47,MID(data_NoOutliers!BMB47,2,99)/2),"")</f>
        <v/>
      </c>
      <c r="BYR47" s="4" t="str">
        <f>IFERROR(IF(N(data_NoOutliers!BMC47),data_NoOutliers!BMC47,MID(data_NoOutliers!BMC47,2,99)/2),"")</f>
        <v/>
      </c>
      <c r="BYS47" s="4" t="str">
        <f>IFERROR(IF(N(data_NoOutliers!BMD47),data_NoOutliers!BMD47,MID(data_NoOutliers!BMD47,2,99)/2),"")</f>
        <v/>
      </c>
      <c r="BYT47" s="4" t="str">
        <f>IFERROR(IF(N(data_NoOutliers!BME47),data_NoOutliers!BME47,MID(data_NoOutliers!BME47,2,99)/2),"")</f>
        <v/>
      </c>
      <c r="BYU47" s="4" t="str">
        <f>IFERROR(IF(N(data_NoOutliers!BMF47),data_NoOutliers!BMF47,MID(data_NoOutliers!BMF47,2,99)/2),"")</f>
        <v/>
      </c>
      <c r="BYV47" s="4" t="str">
        <f>IFERROR(IF(N(data_NoOutliers!BMG47),data_NoOutliers!BMG47,MID(data_NoOutliers!BMG47,2,99)/2),"")</f>
        <v/>
      </c>
      <c r="BYW47" s="4" t="str">
        <f>IFERROR(IF(N(data_NoOutliers!BMH47),data_NoOutliers!BMH47,MID(data_NoOutliers!BMH47,2,99)/2),"")</f>
        <v/>
      </c>
      <c r="BYX47" s="4" t="str">
        <f>IFERROR(IF(N(data_NoOutliers!BMI47),data_NoOutliers!BMI47,MID(data_NoOutliers!BMI47,2,99)/2),"")</f>
        <v/>
      </c>
      <c r="BYY47" s="4" t="str">
        <f>IFERROR(IF(N(data_NoOutliers!BMJ47),data_NoOutliers!BMJ47,MID(data_NoOutliers!BMJ47,2,99)/2),"")</f>
        <v/>
      </c>
      <c r="BYZ47" s="4" t="str">
        <f>IFERROR(IF(N(data_NoOutliers!BMK47),data_NoOutliers!BMK47,MID(data_NoOutliers!BMK47,2,99)/2),"")</f>
        <v/>
      </c>
      <c r="BZA47" s="4" t="str">
        <f>IFERROR(IF(N(data_NoOutliers!BML47),data_NoOutliers!BML47,MID(data_NoOutliers!BML47,2,99)/2),"")</f>
        <v/>
      </c>
      <c r="BZB47" s="4" t="str">
        <f>IFERROR(IF(N(data_NoOutliers!BMM47),data_NoOutliers!BMM47,MID(data_NoOutliers!BMM47,2,99)/2),"")</f>
        <v/>
      </c>
      <c r="BZC47" s="4" t="str">
        <f>IFERROR(IF(N(data_NoOutliers!BMN47),data_NoOutliers!BMN47,MID(data_NoOutliers!BMN47,2,99)/2),"")</f>
        <v/>
      </c>
      <c r="BZD47" s="4" t="str">
        <f>IFERROR(IF(N(data_NoOutliers!BMO47),data_NoOutliers!BMO47,MID(data_NoOutliers!BMO47,2,99)/2),"")</f>
        <v/>
      </c>
      <c r="BZE47" s="4" t="str">
        <f>IFERROR(IF(N(data_NoOutliers!BMP47),data_NoOutliers!BMP47,MID(data_NoOutliers!BMP47,2,99)/2),"")</f>
        <v/>
      </c>
      <c r="BZF47" s="4" t="str">
        <f>IFERROR(IF(N(data_NoOutliers!BMQ47),data_NoOutliers!BMQ47,MID(data_NoOutliers!BMQ47,2,99)/2),"")</f>
        <v/>
      </c>
      <c r="BZG47" s="4" t="str">
        <f>IFERROR(IF(N(data_NoOutliers!BMR47),data_NoOutliers!BMR47,MID(data_NoOutliers!BMR47,2,99)/2),"")</f>
        <v/>
      </c>
      <c r="BZH47" s="4" t="str">
        <f>IFERROR(IF(N(data_NoOutliers!BMS47),data_NoOutliers!BMS47,MID(data_NoOutliers!BMS47,2,99)/2),"")</f>
        <v/>
      </c>
      <c r="BZI47" s="4" t="str">
        <f>IFERROR(IF(N(data_NoOutliers!BMT47),data_NoOutliers!BMT47,MID(data_NoOutliers!BMT47,2,99)/2),"")</f>
        <v/>
      </c>
      <c r="BZJ47" s="4" t="str">
        <f>IFERROR(IF(N(data_NoOutliers!BMU47),data_NoOutliers!BMU47,MID(data_NoOutliers!BMU47,2,99)/2),"")</f>
        <v/>
      </c>
      <c r="BZK47" s="4" t="str">
        <f>IFERROR(IF(N(data_NoOutliers!BMV47),data_NoOutliers!BMV47,MID(data_NoOutliers!BMV47,2,99)/2),"")</f>
        <v/>
      </c>
      <c r="BZL47" s="4" t="str">
        <f>IFERROR(IF(N(data_NoOutliers!BMW47),data_NoOutliers!BMW47,MID(data_NoOutliers!BMW47,2,99)/2),"")</f>
        <v/>
      </c>
      <c r="BZM47" s="4" t="str">
        <f>IFERROR(IF(N(data_NoOutliers!BMX47),data_NoOutliers!BMX47,MID(data_NoOutliers!BMX47,2,99)/2),"")</f>
        <v/>
      </c>
      <c r="BZN47" s="4" t="str">
        <f>IFERROR(IF(N(data_NoOutliers!BMY47),data_NoOutliers!BMY47,MID(data_NoOutliers!BMY47,2,99)/2),"")</f>
        <v/>
      </c>
      <c r="BZO47" s="4" t="str">
        <f>IFERROR(IF(N(data_NoOutliers!BMZ47),data_NoOutliers!BMZ47,MID(data_NoOutliers!BMZ47,2,99)/2),"")</f>
        <v/>
      </c>
      <c r="BZP47" s="4" t="str">
        <f>IFERROR(IF(N(data_NoOutliers!BNA47),data_NoOutliers!BNA47,MID(data_NoOutliers!BNA47,2,99)/2),"")</f>
        <v/>
      </c>
      <c r="BZQ47" s="4" t="str">
        <f>IFERROR(IF(N(data_NoOutliers!BNB47),data_NoOutliers!BNB47,MID(data_NoOutliers!BNB47,2,99)/2),"")</f>
        <v/>
      </c>
      <c r="BZR47" s="4" t="str">
        <f>IFERROR(IF(N(data_NoOutliers!BNC47),data_NoOutliers!BNC47,MID(data_NoOutliers!BNC47,2,99)/2),"")</f>
        <v/>
      </c>
      <c r="BZS47" s="4" t="str">
        <f>IFERROR(IF(N(data_NoOutliers!BND47),data_NoOutliers!BND47,MID(data_NoOutliers!BND47,2,99)/2),"")</f>
        <v/>
      </c>
      <c r="BZT47" s="4" t="str">
        <f>IFERROR(IF(N(data_NoOutliers!BNE47),data_NoOutliers!BNE47,MID(data_NoOutliers!BNE47,2,99)/2),"")</f>
        <v/>
      </c>
      <c r="BZU47" s="4" t="str">
        <f>IFERROR(IF(N(data_NoOutliers!BNF47),data_NoOutliers!BNF47,MID(data_NoOutliers!BNF47,2,99)/2),"")</f>
        <v/>
      </c>
      <c r="BZV47" s="4" t="str">
        <f>IFERROR(IF(N(data_NoOutliers!BNG47),data_NoOutliers!BNG47,MID(data_NoOutliers!BNG47,2,99)/2),"")</f>
        <v/>
      </c>
      <c r="BZW47" s="4" t="str">
        <f>IFERROR(IF(N(data_NoOutliers!BNH47),data_NoOutliers!BNH47,MID(data_NoOutliers!BNH47,2,99)/2),"")</f>
        <v/>
      </c>
      <c r="BZX47" s="4" t="str">
        <f>IFERROR(IF(N(data_NoOutliers!BNI47),data_NoOutliers!BNI47,MID(data_NoOutliers!BNI47,2,99)/2),"")</f>
        <v/>
      </c>
      <c r="BZY47" s="4" t="str">
        <f>IFERROR(IF(N(data_NoOutliers!BNJ47),data_NoOutliers!BNJ47,MID(data_NoOutliers!BNJ47,2,99)/2),"")</f>
        <v/>
      </c>
      <c r="BZZ47" s="4" t="str">
        <f>IFERROR(IF(N(data_NoOutliers!BNK47),data_NoOutliers!BNK47,MID(data_NoOutliers!BNK47,2,99)/2),"")</f>
        <v/>
      </c>
      <c r="CAA47" s="4" t="str">
        <f>IFERROR(IF(N(data_NoOutliers!BNL47),data_NoOutliers!BNL47,MID(data_NoOutliers!BNL47,2,99)/2),"")</f>
        <v/>
      </c>
      <c r="CAB47" s="4" t="str">
        <f>IFERROR(IF(N(data_NoOutliers!BNM47),data_NoOutliers!BNM47,MID(data_NoOutliers!BNM47,2,99)/2),"")</f>
        <v/>
      </c>
      <c r="CAC47" s="4" t="str">
        <f>IFERROR(IF(N(data_NoOutliers!BNN47),data_NoOutliers!BNN47,MID(data_NoOutliers!BNN47,2,99)/2),"")</f>
        <v/>
      </c>
      <c r="CAD47" s="4" t="str">
        <f>IFERROR(IF(N(data_NoOutliers!BNO47),data_NoOutliers!BNO47,MID(data_NoOutliers!BNO47,2,99)/2),"")</f>
        <v/>
      </c>
      <c r="CAE47" s="4" t="str">
        <f>IFERROR(IF(N(data_NoOutliers!BNP47),data_NoOutliers!BNP47,MID(data_NoOutliers!BNP47,2,99)/2),"")</f>
        <v/>
      </c>
      <c r="CAF47" s="4" t="str">
        <f>IFERROR(IF(N(data_NoOutliers!BNQ47),data_NoOutliers!BNQ47,MID(data_NoOutliers!BNQ47,2,99)/2),"")</f>
        <v/>
      </c>
      <c r="CAG47" s="4" t="str">
        <f>IFERROR(IF(N(data_NoOutliers!BNR47),data_NoOutliers!BNR47,MID(data_NoOutliers!BNR47,2,99)/2),"")</f>
        <v/>
      </c>
      <c r="CAH47" s="4" t="str">
        <f>IFERROR(IF(N(data_NoOutliers!BNS47),data_NoOutliers!BNS47,MID(data_NoOutliers!BNS47,2,99)/2),"")</f>
        <v/>
      </c>
      <c r="CAI47" s="4" t="str">
        <f>IFERROR(IF(N(data_NoOutliers!BNT47),data_NoOutliers!BNT47,MID(data_NoOutliers!BNT47,2,99)/2),"")</f>
        <v/>
      </c>
      <c r="CAJ47" s="4" t="str">
        <f>IFERROR(IF(N(data_NoOutliers!BNU47),data_NoOutliers!BNU47,MID(data_NoOutliers!BNU47,2,99)/2),"")</f>
        <v/>
      </c>
      <c r="CAK47" s="4" t="str">
        <f>IFERROR(IF(N(data_NoOutliers!BNV47),data_NoOutliers!BNV47,MID(data_NoOutliers!BNV47,2,99)/2),"")</f>
        <v/>
      </c>
      <c r="CAL47" s="4" t="str">
        <f>IFERROR(IF(N(data_NoOutliers!BNW47),data_NoOutliers!BNW47,MID(data_NoOutliers!BNW47,2,99)/2),"")</f>
        <v/>
      </c>
      <c r="CAM47" s="4" t="str">
        <f>IFERROR(IF(N(data_NoOutliers!BNX47),data_NoOutliers!BNX47,MID(data_NoOutliers!BNX47,2,99)/2),"")</f>
        <v/>
      </c>
      <c r="CAN47" s="4" t="str">
        <f>IFERROR(IF(N(data_NoOutliers!BNY47),data_NoOutliers!BNY47,MID(data_NoOutliers!BNY47,2,99)/2),"")</f>
        <v/>
      </c>
      <c r="CAO47" s="4" t="str">
        <f>IFERROR(IF(N(data_NoOutliers!BNZ47),data_NoOutliers!BNZ47,MID(data_NoOutliers!BNZ47,2,99)/2),"")</f>
        <v/>
      </c>
      <c r="CAP47" s="4" t="str">
        <f>IFERROR(IF(N(data_NoOutliers!BOA47),data_NoOutliers!BOA47,MID(data_NoOutliers!BOA47,2,99)/2),"")</f>
        <v/>
      </c>
      <c r="CAQ47" s="4" t="str">
        <f>IFERROR(IF(N(data_NoOutliers!BOB47),data_NoOutliers!BOB47,MID(data_NoOutliers!BOB47,2,99)/2),"")</f>
        <v/>
      </c>
      <c r="CAR47" s="4" t="str">
        <f>IFERROR(IF(N(data_NoOutliers!BOC47),data_NoOutliers!BOC47,MID(data_NoOutliers!BOC47,2,99)/2),"")</f>
        <v/>
      </c>
      <c r="CAS47" s="4" t="str">
        <f>IFERROR(IF(N(data_NoOutliers!BOD47),data_NoOutliers!BOD47,MID(data_NoOutliers!BOD47,2,99)/2),"")</f>
        <v/>
      </c>
      <c r="CAT47" s="4" t="str">
        <f>IFERROR(IF(N(data_NoOutliers!BOE47),data_NoOutliers!BOE47,MID(data_NoOutliers!BOE47,2,99)/2),"")</f>
        <v/>
      </c>
      <c r="CAU47" s="4" t="str">
        <f>IFERROR(IF(N(data_NoOutliers!BOF47),data_NoOutliers!BOF47,MID(data_NoOutliers!BOF47,2,99)/2),"")</f>
        <v/>
      </c>
      <c r="CAV47" s="4" t="str">
        <f>IFERROR(IF(N(data_NoOutliers!BOG47),data_NoOutliers!BOG47,MID(data_NoOutliers!BOG47,2,99)/2),"")</f>
        <v/>
      </c>
      <c r="CAW47" s="4" t="str">
        <f>IFERROR(IF(N(data_NoOutliers!BOH47),data_NoOutliers!BOH47,MID(data_NoOutliers!BOH47,2,99)/2),"")</f>
        <v/>
      </c>
      <c r="CAX47" s="4" t="str">
        <f>IFERROR(IF(N(data_NoOutliers!BOI47),data_NoOutliers!BOI47,MID(data_NoOutliers!BOI47,2,99)/2),"")</f>
        <v/>
      </c>
      <c r="CAY47" s="4" t="str">
        <f>IFERROR(IF(N(data_NoOutliers!BOJ47),data_NoOutliers!BOJ47,MID(data_NoOutliers!BOJ47,2,99)/2),"")</f>
        <v/>
      </c>
      <c r="CAZ47" s="4" t="str">
        <f>IFERROR(IF(N(data_NoOutliers!BOK47),data_NoOutliers!BOK47,MID(data_NoOutliers!BOK47,2,99)/2),"")</f>
        <v/>
      </c>
      <c r="CBA47" s="4" t="str">
        <f>IFERROR(IF(N(data_NoOutliers!BOL47),data_NoOutliers!BOL47,MID(data_NoOutliers!BOL47,2,99)/2),"")</f>
        <v/>
      </c>
      <c r="CBB47" s="4" t="str">
        <f>IFERROR(IF(N(data_NoOutliers!BOM47),data_NoOutliers!BOM47,MID(data_NoOutliers!BOM47,2,99)/2),"")</f>
        <v/>
      </c>
      <c r="CBC47" s="4" t="str">
        <f>IFERROR(IF(N(data_NoOutliers!BON47),data_NoOutliers!BON47,MID(data_NoOutliers!BON47,2,99)/2),"")</f>
        <v/>
      </c>
      <c r="CBD47" s="4" t="str">
        <f>IFERROR(IF(N(data_NoOutliers!BOO47),data_NoOutliers!BOO47,MID(data_NoOutliers!BOO47,2,99)/2),"")</f>
        <v/>
      </c>
      <c r="CBE47" s="4" t="str">
        <f>IFERROR(IF(N(data_NoOutliers!BOP47),data_NoOutliers!BOP47,MID(data_NoOutliers!BOP47,2,99)/2),"")</f>
        <v/>
      </c>
      <c r="CBF47" s="4" t="str">
        <f>IFERROR(IF(N(data_NoOutliers!BOQ47),data_NoOutliers!BOQ47,MID(data_NoOutliers!BOQ47,2,99)/2),"")</f>
        <v/>
      </c>
      <c r="CBG47" s="4" t="str">
        <f>IFERROR(IF(N(data_NoOutliers!BOR47),data_NoOutliers!BOR47,MID(data_NoOutliers!BOR47,2,99)/2),"")</f>
        <v/>
      </c>
      <c r="CBH47" s="4" t="str">
        <f>IFERROR(IF(N(data_NoOutliers!BOS47),data_NoOutliers!BOS47,MID(data_NoOutliers!BOS47,2,99)/2),"")</f>
        <v/>
      </c>
      <c r="CBI47" s="4" t="str">
        <f>IFERROR(IF(N(data_NoOutliers!BOT47),data_NoOutliers!BOT47,MID(data_NoOutliers!BOT47,2,99)/2),"")</f>
        <v/>
      </c>
      <c r="CBJ47" s="4" t="str">
        <f>IFERROR(IF(N(data_NoOutliers!BOU47),data_NoOutliers!BOU47,MID(data_NoOutliers!BOU47,2,99)/2),"")</f>
        <v/>
      </c>
      <c r="CBK47" s="4" t="str">
        <f>IFERROR(IF(N(data_NoOutliers!BOV47),data_NoOutliers!BOV47,MID(data_NoOutliers!BOV47,2,99)/2),"")</f>
        <v/>
      </c>
      <c r="CBL47" s="4" t="str">
        <f>IFERROR(IF(N(data_NoOutliers!BOW47),data_NoOutliers!BOW47,MID(data_NoOutliers!BOW47,2,99)/2),"")</f>
        <v/>
      </c>
      <c r="CBM47" s="4" t="str">
        <f>IFERROR(IF(N(data_NoOutliers!BOX47),data_NoOutliers!BOX47,MID(data_NoOutliers!BOX47,2,99)/2),"")</f>
        <v/>
      </c>
      <c r="CBN47" s="4" t="str">
        <f>IFERROR(IF(N(data_NoOutliers!BOY47),data_NoOutliers!BOY47,MID(data_NoOutliers!BOY47,2,99)/2),"")</f>
        <v/>
      </c>
      <c r="CBO47" s="4" t="str">
        <f>IFERROR(IF(N(data_NoOutliers!BOZ47),data_NoOutliers!BOZ47,MID(data_NoOutliers!BOZ47,2,99)/2),"")</f>
        <v/>
      </c>
      <c r="CBP47" s="4" t="str">
        <f>IFERROR(IF(N(data_NoOutliers!BPA47),data_NoOutliers!BPA47,MID(data_NoOutliers!BPA47,2,99)/2),"")</f>
        <v/>
      </c>
      <c r="CBQ47" s="4" t="str">
        <f>IFERROR(IF(N(data_NoOutliers!BPB47),data_NoOutliers!BPB47,MID(data_NoOutliers!BPB47,2,99)/2),"")</f>
        <v/>
      </c>
      <c r="CBR47" s="4" t="str">
        <f>IFERROR(IF(N(data_NoOutliers!BPC47),data_NoOutliers!BPC47,MID(data_NoOutliers!BPC47,2,99)/2),"")</f>
        <v/>
      </c>
      <c r="CBS47" s="4" t="str">
        <f>IFERROR(IF(N(data_NoOutliers!BPD47),data_NoOutliers!BPD47,MID(data_NoOutliers!BPD47,2,99)/2),"")</f>
        <v/>
      </c>
      <c r="CBT47" s="4" t="str">
        <f>IFERROR(IF(N(data_NoOutliers!BPE47),data_NoOutliers!BPE47,MID(data_NoOutliers!BPE47,2,99)/2),"")</f>
        <v/>
      </c>
      <c r="CBU47" s="4" t="str">
        <f>IFERROR(IF(N(data_NoOutliers!BPF47),data_NoOutliers!BPF47,MID(data_NoOutliers!BPF47,2,99)/2),"")</f>
        <v/>
      </c>
      <c r="CBV47" s="4" t="str">
        <f>IFERROR(IF(N(data_NoOutliers!BPG47),data_NoOutliers!BPG47,MID(data_NoOutliers!BPG47,2,99)/2),"")</f>
        <v/>
      </c>
      <c r="CBW47" s="4" t="str">
        <f>IFERROR(IF(N(data_NoOutliers!BPH47),data_NoOutliers!BPH47,MID(data_NoOutliers!BPH47,2,99)/2),"")</f>
        <v/>
      </c>
      <c r="CBX47" s="4" t="str">
        <f>IFERROR(IF(N(data_NoOutliers!BPI47),data_NoOutliers!BPI47,MID(data_NoOutliers!BPI47,2,99)/2),"")</f>
        <v/>
      </c>
      <c r="CBY47" s="4" t="str">
        <f>IFERROR(IF(N(data_NoOutliers!BPJ47),data_NoOutliers!BPJ47,MID(data_NoOutliers!BPJ47,2,99)/2),"")</f>
        <v/>
      </c>
      <c r="CBZ47" s="4" t="str">
        <f>IFERROR(IF(N(data_NoOutliers!BPK47),data_NoOutliers!BPK47,MID(data_NoOutliers!BPK47,2,99)/2),"")</f>
        <v/>
      </c>
      <c r="CCA47" s="4" t="str">
        <f>IFERROR(IF(N(data_NoOutliers!BPL47),data_NoOutliers!BPL47,MID(data_NoOutliers!BPL47,2,99)/2),"")</f>
        <v/>
      </c>
      <c r="CCB47" s="4" t="str">
        <f>IFERROR(IF(N(data_NoOutliers!BPM47),data_NoOutliers!BPM47,MID(data_NoOutliers!BPM47,2,99)/2),"")</f>
        <v/>
      </c>
      <c r="CCC47" s="4" t="str">
        <f>IFERROR(IF(N(data_NoOutliers!BPN47),data_NoOutliers!BPN47,MID(data_NoOutliers!BPN47,2,99)/2),"")</f>
        <v/>
      </c>
      <c r="CCD47" s="4" t="str">
        <f>IFERROR(IF(N(data_NoOutliers!BPO47),data_NoOutliers!BPO47,MID(data_NoOutliers!BPO47,2,99)/2),"")</f>
        <v/>
      </c>
      <c r="CCE47" s="4" t="str">
        <f>IFERROR(IF(N(data_NoOutliers!BPP47),data_NoOutliers!BPP47,MID(data_NoOutliers!BPP47,2,99)/2),"")</f>
        <v/>
      </c>
      <c r="CCF47" s="4" t="str">
        <f>IFERROR(IF(N(data_NoOutliers!BPQ47),data_NoOutliers!BPQ47,MID(data_NoOutliers!BPQ47,2,99)/2),"")</f>
        <v/>
      </c>
      <c r="CCG47" s="4" t="str">
        <f>IFERROR(IF(N(data_NoOutliers!BPR47),data_NoOutliers!BPR47,MID(data_NoOutliers!BPR47,2,99)/2),"")</f>
        <v/>
      </c>
      <c r="CCH47" s="4" t="str">
        <f>IFERROR(IF(N(data_NoOutliers!BPS47),data_NoOutliers!BPS47,MID(data_NoOutliers!BPS47,2,99)/2),"")</f>
        <v/>
      </c>
      <c r="CCI47" s="4" t="str">
        <f>IFERROR(IF(N(data_NoOutliers!BPT47),data_NoOutliers!BPT47,MID(data_NoOutliers!BPT47,2,99)/2),"")</f>
        <v/>
      </c>
      <c r="CCJ47" s="4" t="str">
        <f>IFERROR(IF(N(data_NoOutliers!BPU47),data_NoOutliers!BPU47,MID(data_NoOutliers!BPU47,2,99)/2),"")</f>
        <v/>
      </c>
      <c r="CCK47" s="4" t="str">
        <f>IFERROR(IF(N(data_NoOutliers!BPV47),data_NoOutliers!BPV47,MID(data_NoOutliers!BPV47,2,99)/2),"")</f>
        <v/>
      </c>
      <c r="CCL47" s="4" t="str">
        <f>IFERROR(IF(N(data_NoOutliers!BPW47),data_NoOutliers!BPW47,MID(data_NoOutliers!BPW47,2,99)/2),"")</f>
        <v/>
      </c>
      <c r="CCM47" s="4" t="str">
        <f>IFERROR(IF(N(data_NoOutliers!BPX47),data_NoOutliers!BPX47,MID(data_NoOutliers!BPX47,2,99)/2),"")</f>
        <v/>
      </c>
      <c r="CCN47" s="4" t="str">
        <f>IFERROR(IF(N(data_NoOutliers!BPY47),data_NoOutliers!BPY47,MID(data_NoOutliers!BPY47,2,99)/2),"")</f>
        <v/>
      </c>
      <c r="CCO47" s="4" t="str">
        <f>IFERROR(IF(N(data_NoOutliers!BPZ47),data_NoOutliers!BPZ47,MID(data_NoOutliers!BPZ47,2,99)/2),"")</f>
        <v/>
      </c>
      <c r="CCP47" s="4" t="str">
        <f>IFERROR(IF(N(data_NoOutliers!BQA47),data_NoOutliers!BQA47,MID(data_NoOutliers!BQA47,2,99)/2),"")</f>
        <v/>
      </c>
      <c r="CCQ47" s="4" t="str">
        <f>IFERROR(IF(N(data_NoOutliers!BQB47),data_NoOutliers!BQB47,MID(data_NoOutliers!BQB47,2,99)/2),"")</f>
        <v/>
      </c>
      <c r="CCR47" s="4" t="str">
        <f>IFERROR(IF(N(data_NoOutliers!BQC47),data_NoOutliers!BQC47,MID(data_NoOutliers!BQC47,2,99)/2),"")</f>
        <v/>
      </c>
      <c r="CCS47" s="4" t="str">
        <f>IFERROR(IF(N(data_NoOutliers!BQD47),data_NoOutliers!BQD47,MID(data_NoOutliers!BQD47,2,99)/2),"")</f>
        <v/>
      </c>
      <c r="CCT47" s="4" t="str">
        <f>IFERROR(IF(N(data_NoOutliers!BQE47),data_NoOutliers!BQE47,MID(data_NoOutliers!BQE47,2,99)/2),"")</f>
        <v/>
      </c>
      <c r="CCU47" s="4" t="str">
        <f>IFERROR(IF(N(data_NoOutliers!BQF47),data_NoOutliers!BQF47,MID(data_NoOutliers!BQF47,2,99)/2),"")</f>
        <v/>
      </c>
      <c r="CCV47" s="4" t="str">
        <f>IFERROR(IF(N(data_NoOutliers!BQG47),data_NoOutliers!BQG47,MID(data_NoOutliers!BQG47,2,99)/2),"")</f>
        <v/>
      </c>
      <c r="CCW47" s="4" t="str">
        <f>IFERROR(IF(N(data_NoOutliers!BQH47),data_NoOutliers!BQH47,MID(data_NoOutliers!BQH47,2,99)/2),"")</f>
        <v/>
      </c>
      <c r="CCX47" s="4" t="str">
        <f>IFERROR(IF(N(data_NoOutliers!BQI47),data_NoOutliers!BQI47,MID(data_NoOutliers!BQI47,2,99)/2),"")</f>
        <v/>
      </c>
      <c r="CCY47" s="4" t="str">
        <f>IFERROR(IF(N(data_NoOutliers!BQJ47),data_NoOutliers!BQJ47,MID(data_NoOutliers!BQJ47,2,99)/2),"")</f>
        <v/>
      </c>
      <c r="CCZ47" s="4" t="str">
        <f>IFERROR(IF(N(data_NoOutliers!BQK47),data_NoOutliers!BQK47,MID(data_NoOutliers!BQK47,2,99)/2),"")</f>
        <v/>
      </c>
      <c r="CDA47" s="4" t="str">
        <f>IFERROR(IF(N(data_NoOutliers!BQL47),data_NoOutliers!BQL47,MID(data_NoOutliers!BQL47,2,99)/2),"")</f>
        <v/>
      </c>
      <c r="CDB47" s="4" t="str">
        <f>IFERROR(IF(N(data_NoOutliers!BQM47),data_NoOutliers!BQM47,MID(data_NoOutliers!BQM47,2,99)/2),"")</f>
        <v/>
      </c>
      <c r="CDC47" s="4" t="str">
        <f>IFERROR(IF(N(data_NoOutliers!BQN47),data_NoOutliers!BQN47,MID(data_NoOutliers!BQN47,2,99)/2),"")</f>
        <v/>
      </c>
      <c r="CDD47" s="4" t="str">
        <f>IFERROR(IF(N(data_NoOutliers!BQO47),data_NoOutliers!BQO47,MID(data_NoOutliers!BQO47,2,99)/2),"")</f>
        <v/>
      </c>
      <c r="CDE47" s="4" t="str">
        <f>IFERROR(IF(N(data_NoOutliers!BQP47),data_NoOutliers!BQP47,MID(data_NoOutliers!BQP47,2,99)/2),"")</f>
        <v/>
      </c>
      <c r="CDF47" s="4" t="str">
        <f>IFERROR(IF(N(data_NoOutliers!BQQ47),data_NoOutliers!BQQ47,MID(data_NoOutliers!BQQ47,2,99)/2),"")</f>
        <v/>
      </c>
      <c r="CDG47" s="4" t="str">
        <f>IFERROR(IF(N(data_NoOutliers!BQR47),data_NoOutliers!BQR47,MID(data_NoOutliers!BQR47,2,99)/2),"")</f>
        <v/>
      </c>
      <c r="CDH47" s="4" t="str">
        <f>IFERROR(IF(N(data_NoOutliers!BQS47),data_NoOutliers!BQS47,MID(data_NoOutliers!BQS47,2,99)/2),"")</f>
        <v/>
      </c>
      <c r="CDI47" s="4" t="str">
        <f>IFERROR(IF(N(data_NoOutliers!BQT47),data_NoOutliers!BQT47,MID(data_NoOutliers!BQT47,2,99)/2),"")</f>
        <v/>
      </c>
      <c r="CDJ47" s="4" t="str">
        <f>IFERROR(IF(N(data_NoOutliers!BQU47),data_NoOutliers!BQU47,MID(data_NoOutliers!BQU47,2,99)/2),"")</f>
        <v/>
      </c>
      <c r="CDK47" s="4" t="str">
        <f>IFERROR(IF(N(data_NoOutliers!BQV47),data_NoOutliers!BQV47,MID(data_NoOutliers!BQV47,2,99)/2),"")</f>
        <v/>
      </c>
      <c r="CDL47" s="4" t="str">
        <f>IFERROR(IF(N(data_NoOutliers!BQW47),data_NoOutliers!BQW47,MID(data_NoOutliers!BQW47,2,99)/2),"")</f>
        <v/>
      </c>
      <c r="CDM47" s="4" t="str">
        <f>IFERROR(IF(N(data_NoOutliers!BQX47),data_NoOutliers!BQX47,MID(data_NoOutliers!BQX47,2,99)/2),"")</f>
        <v/>
      </c>
      <c r="CDN47" s="4" t="str">
        <f>IFERROR(IF(N(data_NoOutliers!BQY47),data_NoOutliers!BQY47,MID(data_NoOutliers!BQY47,2,99)/2),"")</f>
        <v/>
      </c>
      <c r="CDO47" s="4" t="str">
        <f>IFERROR(IF(N(data_NoOutliers!BQZ47),data_NoOutliers!BQZ47,MID(data_NoOutliers!BQZ47,2,99)/2),"")</f>
        <v/>
      </c>
      <c r="CDP47" s="4" t="str">
        <f>IFERROR(IF(N(data_NoOutliers!BRA47),data_NoOutliers!BRA47,MID(data_NoOutliers!BRA47,2,99)/2),"")</f>
        <v/>
      </c>
      <c r="CDQ47" s="4" t="str">
        <f>IFERROR(IF(N(data_NoOutliers!BRB47),data_NoOutliers!BRB47,MID(data_NoOutliers!BRB47,2,99)/2),"")</f>
        <v/>
      </c>
      <c r="CDR47" s="4" t="str">
        <f>IFERROR(IF(N(data_NoOutliers!BRC47),data_NoOutliers!BRC47,MID(data_NoOutliers!BRC47,2,99)/2),"")</f>
        <v/>
      </c>
      <c r="CDS47" s="4" t="str">
        <f>IFERROR(IF(N(data_NoOutliers!BRD47),data_NoOutliers!BRD47,MID(data_NoOutliers!BRD47,2,99)/2),"")</f>
        <v/>
      </c>
      <c r="CDT47" s="4" t="str">
        <f>IFERROR(IF(N(data_NoOutliers!BRE47),data_NoOutliers!BRE47,MID(data_NoOutliers!BRE47,2,99)/2),"")</f>
        <v/>
      </c>
      <c r="CDU47" s="4" t="str">
        <f>IFERROR(IF(N(data_NoOutliers!BRF47),data_NoOutliers!BRF47,MID(data_NoOutliers!BRF47,2,99)/2),"")</f>
        <v/>
      </c>
      <c r="CDV47" s="4" t="str">
        <f>IFERROR(IF(N(data_NoOutliers!BRG47),data_NoOutliers!BRG47,MID(data_NoOutliers!BRG47,2,99)/2),"")</f>
        <v/>
      </c>
      <c r="CDW47" s="4" t="str">
        <f>IFERROR(IF(N(data_NoOutliers!BRH47),data_NoOutliers!BRH47,MID(data_NoOutliers!BRH47,2,99)/2),"")</f>
        <v/>
      </c>
      <c r="CDX47" s="4" t="str">
        <f>IFERROR(IF(N(data_NoOutliers!BRI47),data_NoOutliers!BRI47,MID(data_NoOutliers!BRI47,2,99)/2),"")</f>
        <v/>
      </c>
      <c r="CDY47" s="4" t="str">
        <f>IFERROR(IF(N(data_NoOutliers!BRJ47),data_NoOutliers!BRJ47,MID(data_NoOutliers!BRJ47,2,99)/2),"")</f>
        <v/>
      </c>
      <c r="CDZ47" s="4" t="str">
        <f>IFERROR(IF(N(data_NoOutliers!BRK47),data_NoOutliers!BRK47,MID(data_NoOutliers!BRK47,2,99)/2),"")</f>
        <v/>
      </c>
      <c r="CEA47" s="4" t="str">
        <f>IFERROR(IF(N(data_NoOutliers!BRL47),data_NoOutliers!BRL47,MID(data_NoOutliers!BRL47,2,99)/2),"")</f>
        <v/>
      </c>
      <c r="CEB47" s="4" t="str">
        <f>IFERROR(IF(N(data_NoOutliers!BRM47),data_NoOutliers!BRM47,MID(data_NoOutliers!BRM47,2,99)/2),"")</f>
        <v/>
      </c>
      <c r="CEC47" s="4" t="str">
        <f>IFERROR(IF(N(data_NoOutliers!BRN47),data_NoOutliers!BRN47,MID(data_NoOutliers!BRN47,2,99)/2),"")</f>
        <v/>
      </c>
      <c r="CED47" s="4" t="str">
        <f>IFERROR(IF(N(data_NoOutliers!BRO47),data_NoOutliers!BRO47,MID(data_NoOutliers!BRO47,2,99)/2),"")</f>
        <v/>
      </c>
      <c r="CEE47" s="4" t="str">
        <f>IFERROR(IF(N(data_NoOutliers!BRP47),data_NoOutliers!BRP47,MID(data_NoOutliers!BRP47,2,99)/2),"")</f>
        <v/>
      </c>
      <c r="CEF47" s="4" t="str">
        <f>IFERROR(IF(N(data_NoOutliers!BRQ47),data_NoOutliers!BRQ47,MID(data_NoOutliers!BRQ47,2,99)/2),"")</f>
        <v/>
      </c>
      <c r="CEG47" s="4" t="str">
        <f>IFERROR(IF(N(data_NoOutliers!BRR47),data_NoOutliers!BRR47,MID(data_NoOutliers!BRR47,2,99)/2),"")</f>
        <v/>
      </c>
      <c r="CEH47" s="4" t="str">
        <f>IFERROR(IF(N(data_NoOutliers!BRS47),data_NoOutliers!BRS47,MID(data_NoOutliers!BRS47,2,99)/2),"")</f>
        <v/>
      </c>
      <c r="CEI47" s="4" t="str">
        <f>IFERROR(IF(N(data_NoOutliers!BRT47),data_NoOutliers!BRT47,MID(data_NoOutliers!BRT47,2,99)/2),"")</f>
        <v/>
      </c>
      <c r="CEJ47" s="4" t="str">
        <f>IFERROR(IF(N(data_NoOutliers!BRU47),data_NoOutliers!BRU47,MID(data_NoOutliers!BRU47,2,99)/2),"")</f>
        <v/>
      </c>
      <c r="CEK47" s="4" t="str">
        <f>IFERROR(IF(N(data_NoOutliers!BRV47),data_NoOutliers!BRV47,MID(data_NoOutliers!BRV47,2,99)/2),"")</f>
        <v/>
      </c>
      <c r="CEL47" s="4" t="str">
        <f>IFERROR(IF(N(data_NoOutliers!BRW47),data_NoOutliers!BRW47,MID(data_NoOutliers!BRW47,2,99)/2),"")</f>
        <v/>
      </c>
      <c r="CEM47" s="4" t="str">
        <f>IFERROR(IF(N(data_NoOutliers!BRX47),data_NoOutliers!BRX47,MID(data_NoOutliers!BRX47,2,99)/2),"")</f>
        <v/>
      </c>
      <c r="CEN47" s="4" t="str">
        <f>IFERROR(IF(N(data_NoOutliers!BRY47),data_NoOutliers!BRY47,MID(data_NoOutliers!BRY47,2,99)/2),"")</f>
        <v/>
      </c>
      <c r="CEO47" s="4" t="str">
        <f>IFERROR(IF(N(data_NoOutliers!BRZ47),data_NoOutliers!BRZ47,MID(data_NoOutliers!BRZ47,2,99)/2),"")</f>
        <v/>
      </c>
      <c r="CEP47" s="4" t="str">
        <f>IFERROR(IF(N(data_NoOutliers!BSA47),data_NoOutliers!BSA47,MID(data_NoOutliers!BSA47,2,99)/2),"")</f>
        <v/>
      </c>
      <c r="CEQ47" s="4" t="str">
        <f>IFERROR(IF(N(data_NoOutliers!BSB47),data_NoOutliers!BSB47,MID(data_NoOutliers!BSB47,2,99)/2),"")</f>
        <v/>
      </c>
      <c r="CER47" s="4" t="str">
        <f>IFERROR(IF(N(data_NoOutliers!BSC47),data_NoOutliers!BSC47,MID(data_NoOutliers!BSC47,2,99)/2),"")</f>
        <v/>
      </c>
      <c r="CES47" s="4" t="str">
        <f>IFERROR(IF(N(data_NoOutliers!BSD47),data_NoOutliers!BSD47,MID(data_NoOutliers!BSD47,2,99)/2),"")</f>
        <v/>
      </c>
      <c r="CET47" s="4" t="str">
        <f>IFERROR(IF(N(data_NoOutliers!BSE47),data_NoOutliers!BSE47,MID(data_NoOutliers!BSE47,2,99)/2),"")</f>
        <v/>
      </c>
      <c r="CEU47" s="4" t="str">
        <f>IFERROR(IF(N(data_NoOutliers!BSF47),data_NoOutliers!BSF47,MID(data_NoOutliers!BSF47,2,99)/2),"")</f>
        <v/>
      </c>
      <c r="CEV47" s="4" t="str">
        <f>IFERROR(IF(N(data_NoOutliers!BSG47),data_NoOutliers!BSG47,MID(data_NoOutliers!BSG47,2,99)/2),"")</f>
        <v/>
      </c>
      <c r="CEW47" s="4" t="str">
        <f>IFERROR(IF(N(data_NoOutliers!BSH47),data_NoOutliers!BSH47,MID(data_NoOutliers!BSH47,2,99)/2),"")</f>
        <v/>
      </c>
      <c r="CEX47" s="4" t="str">
        <f>IFERROR(IF(N(data_NoOutliers!BSI47),data_NoOutliers!BSI47,MID(data_NoOutliers!BSI47,2,99)/2),"")</f>
        <v/>
      </c>
      <c r="CEY47" s="4" t="str">
        <f>IFERROR(IF(N(data_NoOutliers!BSJ47),data_NoOutliers!BSJ47,MID(data_NoOutliers!BSJ47,2,99)/2),"")</f>
        <v/>
      </c>
      <c r="CEZ47" s="4" t="str">
        <f>IFERROR(IF(N(data_NoOutliers!BSK47),data_NoOutliers!BSK47,MID(data_NoOutliers!BSK47,2,99)/2),"")</f>
        <v/>
      </c>
      <c r="CFA47" s="4" t="str">
        <f>IFERROR(IF(N(data_NoOutliers!BSL47),data_NoOutliers!BSL47,MID(data_NoOutliers!BSL47,2,99)/2),"")</f>
        <v/>
      </c>
      <c r="CFB47" s="4" t="str">
        <f>IFERROR(IF(N(data_NoOutliers!BSM47),data_NoOutliers!BSM47,MID(data_NoOutliers!BSM47,2,99)/2),"")</f>
        <v/>
      </c>
      <c r="CFC47" s="4" t="str">
        <f>IFERROR(IF(N(data_NoOutliers!BSN47),data_NoOutliers!BSN47,MID(data_NoOutliers!BSN47,2,99)/2),"")</f>
        <v/>
      </c>
      <c r="CFD47" s="4" t="str">
        <f>IFERROR(IF(N(data_NoOutliers!BSO47),data_NoOutliers!BSO47,MID(data_NoOutliers!BSO47,2,99)/2),"")</f>
        <v/>
      </c>
      <c r="CFE47" s="4" t="str">
        <f>IFERROR(IF(N(data_NoOutliers!BSP47),data_NoOutliers!BSP47,MID(data_NoOutliers!BSP47,2,99)/2),"")</f>
        <v/>
      </c>
      <c r="CFF47" s="4" t="str">
        <f>IFERROR(IF(N(data_NoOutliers!BSQ47),data_NoOutliers!BSQ47,MID(data_NoOutliers!BSQ47,2,99)/2),"")</f>
        <v/>
      </c>
      <c r="CFG47" s="4" t="str">
        <f>IFERROR(IF(N(data_NoOutliers!BSR47),data_NoOutliers!BSR47,MID(data_NoOutliers!BSR47,2,99)/2),"")</f>
        <v/>
      </c>
      <c r="CFH47" s="4" t="str">
        <f>IFERROR(IF(N(data_NoOutliers!BSS47),data_NoOutliers!BSS47,MID(data_NoOutliers!BSS47,2,99)/2),"")</f>
        <v/>
      </c>
      <c r="CFI47" s="4" t="str">
        <f>IFERROR(IF(N(data_NoOutliers!BST47),data_NoOutliers!BST47,MID(data_NoOutliers!BST47,2,99)/2),"")</f>
        <v/>
      </c>
      <c r="CFJ47" s="4" t="str">
        <f>IFERROR(IF(N(data_NoOutliers!BSU47),data_NoOutliers!BSU47,MID(data_NoOutliers!BSU47,2,99)/2),"")</f>
        <v/>
      </c>
      <c r="CFK47" s="4" t="str">
        <f>IFERROR(IF(N(data_NoOutliers!BSV47),data_NoOutliers!BSV47,MID(data_NoOutliers!BSV47,2,99)/2),"")</f>
        <v/>
      </c>
      <c r="CFL47" s="4" t="str">
        <f>IFERROR(IF(N(data_NoOutliers!BSW47),data_NoOutliers!BSW47,MID(data_NoOutliers!BSW47,2,99)/2),"")</f>
        <v/>
      </c>
      <c r="CFM47" s="4" t="str">
        <f>IFERROR(IF(N(data_NoOutliers!BSX47),data_NoOutliers!BSX47,MID(data_NoOutliers!BSX47,2,99)/2),"")</f>
        <v/>
      </c>
      <c r="CFN47" s="4" t="str">
        <f>IFERROR(IF(N(data_NoOutliers!BSY47),data_NoOutliers!BSY47,MID(data_NoOutliers!BSY47,2,99)/2),"")</f>
        <v/>
      </c>
      <c r="CFO47" s="4" t="str">
        <f>IFERROR(IF(N(data_NoOutliers!BSZ47),data_NoOutliers!BSZ47,MID(data_NoOutliers!BSZ47,2,99)/2),"")</f>
        <v/>
      </c>
      <c r="CFP47" s="4" t="str">
        <f>IFERROR(IF(N(data_NoOutliers!BTA47),data_NoOutliers!BTA47,MID(data_NoOutliers!BTA47,2,99)/2),"")</f>
        <v/>
      </c>
      <c r="CFQ47" s="4" t="str">
        <f>IFERROR(IF(N(data_NoOutliers!BTB47),data_NoOutliers!BTB47,MID(data_NoOutliers!BTB47,2,99)/2),"")</f>
        <v/>
      </c>
      <c r="CFR47" s="4" t="str">
        <f>IFERROR(IF(N(data_NoOutliers!BTC47),data_NoOutliers!BTC47,MID(data_NoOutliers!BTC47,2,99)/2),"")</f>
        <v/>
      </c>
      <c r="CFS47" s="4" t="str">
        <f>IFERROR(IF(N(data_NoOutliers!BTD47),data_NoOutliers!BTD47,MID(data_NoOutliers!BTD47,2,99)/2),"")</f>
        <v/>
      </c>
      <c r="CFT47" s="4" t="str">
        <f>IFERROR(IF(N(data_NoOutliers!BTE47),data_NoOutliers!BTE47,MID(data_NoOutliers!BTE47,2,99)/2),"")</f>
        <v/>
      </c>
      <c r="CFU47" s="4" t="str">
        <f>IFERROR(IF(N(data_NoOutliers!BTF47),data_NoOutliers!BTF47,MID(data_NoOutliers!BTF47,2,99)/2),"")</f>
        <v/>
      </c>
      <c r="CFV47" s="4" t="str">
        <f>IFERROR(IF(N(data_NoOutliers!BTG47),data_NoOutliers!BTG47,MID(data_NoOutliers!BTG47,2,99)/2),"")</f>
        <v/>
      </c>
      <c r="CFW47" s="4" t="str">
        <f>IFERROR(IF(N(data_NoOutliers!BTH47),data_NoOutliers!BTH47,MID(data_NoOutliers!BTH47,2,99)/2),"")</f>
        <v/>
      </c>
      <c r="CFX47" s="4" t="str">
        <f>IFERROR(IF(N(data_NoOutliers!BTI47),data_NoOutliers!BTI47,MID(data_NoOutliers!BTI47,2,99)/2),"")</f>
        <v/>
      </c>
      <c r="CFY47" s="4" t="str">
        <f>IFERROR(IF(N(data_NoOutliers!BTJ47),data_NoOutliers!BTJ47,MID(data_NoOutliers!BTJ47,2,99)/2),"")</f>
        <v/>
      </c>
      <c r="CFZ47" s="4" t="str">
        <f>IFERROR(IF(N(data_NoOutliers!BTK47),data_NoOutliers!BTK47,MID(data_NoOutliers!BTK47,2,99)/2),"")</f>
        <v/>
      </c>
      <c r="CGA47" s="4" t="str">
        <f>IFERROR(IF(N(data_NoOutliers!BTL47),data_NoOutliers!BTL47,MID(data_NoOutliers!BTL47,2,99)/2),"")</f>
        <v/>
      </c>
      <c r="CGB47" s="4" t="str">
        <f>IFERROR(IF(N(data_NoOutliers!BTM47),data_NoOutliers!BTM47,MID(data_NoOutliers!BTM47,2,99)/2),"")</f>
        <v/>
      </c>
      <c r="CGC47" s="4" t="str">
        <f>IFERROR(IF(N(data_NoOutliers!BTN47),data_NoOutliers!BTN47,MID(data_NoOutliers!BTN47,2,99)/2),"")</f>
        <v/>
      </c>
      <c r="CGD47" s="4" t="str">
        <f>IFERROR(IF(N(data_NoOutliers!BTO47),data_NoOutliers!BTO47,MID(data_NoOutliers!BTO47,2,99)/2),"")</f>
        <v/>
      </c>
      <c r="CGE47" s="4" t="str">
        <f>IFERROR(IF(N(data_NoOutliers!BTP47),data_NoOutliers!BTP47,MID(data_NoOutliers!BTP47,2,99)/2),"")</f>
        <v/>
      </c>
      <c r="CGF47" s="4" t="str">
        <f>IFERROR(IF(N(data_NoOutliers!BTQ47),data_NoOutliers!BTQ47,MID(data_NoOutliers!BTQ47,2,99)/2),"")</f>
        <v/>
      </c>
      <c r="CGG47" s="4" t="str">
        <f>IFERROR(IF(N(data_NoOutliers!BTR47),data_NoOutliers!BTR47,MID(data_NoOutliers!BTR47,2,99)/2),"")</f>
        <v/>
      </c>
      <c r="CGH47" s="4" t="str">
        <f>IFERROR(IF(N(data_NoOutliers!BTS47),data_NoOutliers!BTS47,MID(data_NoOutliers!BTS47,2,99)/2),"")</f>
        <v/>
      </c>
      <c r="CGI47" s="4" t="str">
        <f>IFERROR(IF(N(data_NoOutliers!BTT47),data_NoOutliers!BTT47,MID(data_NoOutliers!BTT47,2,99)/2),"")</f>
        <v/>
      </c>
      <c r="CGJ47" s="4" t="str">
        <f>IFERROR(IF(N(data_NoOutliers!BTU47),data_NoOutliers!BTU47,MID(data_NoOutliers!BTU47,2,99)/2),"")</f>
        <v/>
      </c>
      <c r="CGK47" s="4" t="str">
        <f>IFERROR(IF(N(data_NoOutliers!BTV47),data_NoOutliers!BTV47,MID(data_NoOutliers!BTV47,2,99)/2),"")</f>
        <v/>
      </c>
      <c r="CGL47" s="4" t="str">
        <f>IFERROR(IF(N(data_NoOutliers!BTW47),data_NoOutliers!BTW47,MID(data_NoOutliers!BTW47,2,99)/2),"")</f>
        <v/>
      </c>
      <c r="CGM47" s="4" t="str">
        <f>IFERROR(IF(N(data_NoOutliers!BTX47),data_NoOutliers!BTX47,MID(data_NoOutliers!BTX47,2,99)/2),"")</f>
        <v/>
      </c>
      <c r="CGN47" s="4" t="str">
        <f>IFERROR(IF(N(data_NoOutliers!BTY47),data_NoOutliers!BTY47,MID(data_NoOutliers!BTY47,2,99)/2),"")</f>
        <v/>
      </c>
      <c r="CGO47" s="4" t="str">
        <f>IFERROR(IF(N(data_NoOutliers!BTZ47),data_NoOutliers!BTZ47,MID(data_NoOutliers!BTZ47,2,99)/2),"")</f>
        <v/>
      </c>
      <c r="CGP47" s="4" t="str">
        <f>IFERROR(IF(N(data_NoOutliers!BUA47),data_NoOutliers!BUA47,MID(data_NoOutliers!BUA47,2,99)/2),"")</f>
        <v/>
      </c>
      <c r="CGQ47" s="4" t="str">
        <f>IFERROR(IF(N(data_NoOutliers!BUB47),data_NoOutliers!BUB47,MID(data_NoOutliers!BUB47,2,99)/2),"")</f>
        <v/>
      </c>
      <c r="CGR47" s="4" t="str">
        <f>IFERROR(IF(N(data_NoOutliers!BUC47),data_NoOutliers!BUC47,MID(data_NoOutliers!BUC47,2,99)/2),"")</f>
        <v/>
      </c>
      <c r="CGS47" s="4" t="str">
        <f>IFERROR(IF(N(data_NoOutliers!BUD47),data_NoOutliers!BUD47,MID(data_NoOutliers!BUD47,2,99)/2),"")</f>
        <v/>
      </c>
      <c r="CGT47" s="4" t="str">
        <f>IFERROR(IF(N(data_NoOutliers!BUE47),data_NoOutliers!BUE47,MID(data_NoOutliers!BUE47,2,99)/2),"")</f>
        <v/>
      </c>
      <c r="CGU47" s="4" t="str">
        <f>IFERROR(IF(N(data_NoOutliers!BUF47),data_NoOutliers!BUF47,MID(data_NoOutliers!BUF47,2,99)/2),"")</f>
        <v/>
      </c>
      <c r="CGV47" s="4" t="str">
        <f>IFERROR(IF(N(data_NoOutliers!BUG47),data_NoOutliers!BUG47,MID(data_NoOutliers!BUG47,2,99)/2),"")</f>
        <v/>
      </c>
      <c r="CGW47" s="4" t="str">
        <f>IFERROR(IF(N(data_NoOutliers!BUH47),data_NoOutliers!BUH47,MID(data_NoOutliers!BUH47,2,99)/2),"")</f>
        <v/>
      </c>
      <c r="CGX47" s="4" t="str">
        <f>IFERROR(IF(N(data_NoOutliers!BUI47),data_NoOutliers!BUI47,MID(data_NoOutliers!BUI47,2,99)/2),"")</f>
        <v/>
      </c>
      <c r="CGY47" s="4" t="str">
        <f>IFERROR(IF(N(data_NoOutliers!BUJ47),data_NoOutliers!BUJ47,MID(data_NoOutliers!BUJ47,2,99)/2),"")</f>
        <v/>
      </c>
      <c r="CGZ47" s="4" t="str">
        <f>IFERROR(IF(N(data_NoOutliers!BUK47),data_NoOutliers!BUK47,MID(data_NoOutliers!BUK47,2,99)/2),"")</f>
        <v/>
      </c>
      <c r="CHA47" s="4" t="str">
        <f>IFERROR(IF(N(data_NoOutliers!BUL47),data_NoOutliers!BUL47,MID(data_NoOutliers!BUL47,2,99)/2),"")</f>
        <v/>
      </c>
      <c r="CHB47" s="4" t="str">
        <f>IFERROR(IF(N(data_NoOutliers!BUM47),data_NoOutliers!BUM47,MID(data_NoOutliers!BUM47,2,99)/2),"")</f>
        <v/>
      </c>
      <c r="CHC47" s="4" t="str">
        <f>IFERROR(IF(N(data_NoOutliers!BUN47),data_NoOutliers!BUN47,MID(data_NoOutliers!BUN47,2,99)/2),"")</f>
        <v/>
      </c>
      <c r="CHD47" s="4" t="str">
        <f>IFERROR(IF(N(data_NoOutliers!BUO47),data_NoOutliers!BUO47,MID(data_NoOutliers!BUO47,2,99)/2),"")</f>
        <v/>
      </c>
      <c r="CHE47" s="4" t="str">
        <f>IFERROR(IF(N(data_NoOutliers!BUP47),data_NoOutliers!BUP47,MID(data_NoOutliers!BUP47,2,99)/2),"")</f>
        <v/>
      </c>
      <c r="CHF47" s="4" t="str">
        <f>IFERROR(IF(N(data_NoOutliers!BUQ47),data_NoOutliers!BUQ47,MID(data_NoOutliers!BUQ47,2,99)/2),"")</f>
        <v/>
      </c>
      <c r="CHG47" s="4" t="str">
        <f>IFERROR(IF(N(data_NoOutliers!BUR47),data_NoOutliers!BUR47,MID(data_NoOutliers!BUR47,2,99)/2),"")</f>
        <v/>
      </c>
      <c r="CHH47" s="4" t="str">
        <f>IFERROR(IF(N(data_NoOutliers!BUS47),data_NoOutliers!BUS47,MID(data_NoOutliers!BUS47,2,99)/2),"")</f>
        <v/>
      </c>
      <c r="CHI47" s="4" t="str">
        <f>IFERROR(IF(N(data_NoOutliers!BUT47),data_NoOutliers!BUT47,MID(data_NoOutliers!BUT47,2,99)/2),"")</f>
        <v/>
      </c>
      <c r="CHJ47" s="4" t="str">
        <f>IFERROR(IF(N(data_NoOutliers!BUU47),data_NoOutliers!BUU47,MID(data_NoOutliers!BUU47,2,99)/2),"")</f>
        <v/>
      </c>
      <c r="CHK47" s="4" t="str">
        <f>IFERROR(IF(N(data_NoOutliers!BUV47),data_NoOutliers!BUV47,MID(data_NoOutliers!BUV47,2,99)/2),"")</f>
        <v/>
      </c>
      <c r="CHL47" s="4" t="str">
        <f>IFERROR(IF(N(data_NoOutliers!BUW47),data_NoOutliers!BUW47,MID(data_NoOutliers!BUW47,2,99)/2),"")</f>
        <v/>
      </c>
      <c r="CHM47" s="4" t="str">
        <f>IFERROR(IF(N(data_NoOutliers!BUX47),data_NoOutliers!BUX47,MID(data_NoOutliers!BUX47,2,99)/2),"")</f>
        <v/>
      </c>
      <c r="CHN47" s="4" t="str">
        <f>IFERROR(IF(N(data_NoOutliers!BUY47),data_NoOutliers!BUY47,MID(data_NoOutliers!BUY47,2,99)/2),"")</f>
        <v/>
      </c>
      <c r="CHO47" s="4" t="str">
        <f>IFERROR(IF(N(data_NoOutliers!BUZ47),data_NoOutliers!BUZ47,MID(data_NoOutliers!BUZ47,2,99)/2),"")</f>
        <v/>
      </c>
      <c r="CHP47" s="4" t="str">
        <f>IFERROR(IF(N(data_NoOutliers!BVA47),data_NoOutliers!BVA47,MID(data_NoOutliers!BVA47,2,99)/2),"")</f>
        <v/>
      </c>
      <c r="CHQ47" s="4" t="str">
        <f>IFERROR(IF(N(data_NoOutliers!BVB47),data_NoOutliers!BVB47,MID(data_NoOutliers!BVB47,2,99)/2),"")</f>
        <v/>
      </c>
      <c r="CHR47" s="4" t="str">
        <f>IFERROR(IF(N(data_NoOutliers!BVC47),data_NoOutliers!BVC47,MID(data_NoOutliers!BVC47,2,99)/2),"")</f>
        <v/>
      </c>
      <c r="CHS47" s="4" t="str">
        <f>IFERROR(IF(N(data_NoOutliers!BVD47),data_NoOutliers!BVD47,MID(data_NoOutliers!BVD47,2,99)/2),"")</f>
        <v/>
      </c>
      <c r="CHT47" s="4" t="str">
        <f>IFERROR(IF(N(data_NoOutliers!BVE47),data_NoOutliers!BVE47,MID(data_NoOutliers!BVE47,2,99)/2),"")</f>
        <v/>
      </c>
      <c r="CHU47" s="4" t="str">
        <f>IFERROR(IF(N(data_NoOutliers!BVF47),data_NoOutliers!BVF47,MID(data_NoOutliers!BVF47,2,99)/2),"")</f>
        <v/>
      </c>
      <c r="CHV47" s="4" t="str">
        <f>IFERROR(IF(N(data_NoOutliers!BVG47),data_NoOutliers!BVG47,MID(data_NoOutliers!BVG47,2,99)/2),"")</f>
        <v/>
      </c>
      <c r="CHW47" s="4" t="str">
        <f>IFERROR(IF(N(data_NoOutliers!BVH47),data_NoOutliers!BVH47,MID(data_NoOutliers!BVH47,2,99)/2),"")</f>
        <v/>
      </c>
      <c r="CHX47" s="4" t="str">
        <f>IFERROR(IF(N(data_NoOutliers!BVI47),data_NoOutliers!BVI47,MID(data_NoOutliers!BVI47,2,99)/2),"")</f>
        <v/>
      </c>
      <c r="CHY47" s="4" t="str">
        <f>IFERROR(IF(N(data_NoOutliers!BVJ47),data_NoOutliers!BVJ47,MID(data_NoOutliers!BVJ47,2,99)/2),"")</f>
        <v/>
      </c>
      <c r="CHZ47" s="4" t="str">
        <f>IFERROR(IF(N(data_NoOutliers!BVK47),data_NoOutliers!BVK47,MID(data_NoOutliers!BVK47,2,99)/2),"")</f>
        <v/>
      </c>
      <c r="CIA47" s="4" t="str">
        <f>IFERROR(IF(N(data_NoOutliers!BVL47),data_NoOutliers!BVL47,MID(data_NoOutliers!BVL47,2,99)/2),"")</f>
        <v/>
      </c>
      <c r="CIB47" s="4" t="str">
        <f>IFERROR(IF(N(data_NoOutliers!BVM47),data_NoOutliers!BVM47,MID(data_NoOutliers!BVM47,2,99)/2),"")</f>
        <v/>
      </c>
      <c r="CIC47" s="4" t="str">
        <f>IFERROR(IF(N(data_NoOutliers!BVN47),data_NoOutliers!BVN47,MID(data_NoOutliers!BVN47,2,99)/2),"")</f>
        <v/>
      </c>
      <c r="CID47" s="4" t="str">
        <f>IFERROR(IF(N(data_NoOutliers!BVO47),data_NoOutliers!BVO47,MID(data_NoOutliers!BVO47,2,99)/2),"")</f>
        <v/>
      </c>
      <c r="CIE47" s="4" t="str">
        <f>IFERROR(IF(N(data_NoOutliers!BVP47),data_NoOutliers!BVP47,MID(data_NoOutliers!BVP47,2,99)/2),"")</f>
        <v/>
      </c>
      <c r="CIF47" s="4" t="str">
        <f>IFERROR(IF(N(data_NoOutliers!BVQ47),data_NoOutliers!BVQ47,MID(data_NoOutliers!BVQ47,2,99)/2),"")</f>
        <v/>
      </c>
      <c r="CIG47" s="4" t="str">
        <f>IFERROR(IF(N(data_NoOutliers!BVR47),data_NoOutliers!BVR47,MID(data_NoOutliers!BVR47,2,99)/2),"")</f>
        <v/>
      </c>
      <c r="CIH47" s="4" t="str">
        <f>IFERROR(IF(N(data_NoOutliers!BVS47),data_NoOutliers!BVS47,MID(data_NoOutliers!BVS47,2,99)/2),"")</f>
        <v/>
      </c>
      <c r="CII47" s="4" t="str">
        <f>IFERROR(IF(N(data_NoOutliers!BVT47),data_NoOutliers!BVT47,MID(data_NoOutliers!BVT47,2,99)/2),"")</f>
        <v/>
      </c>
      <c r="CIJ47" s="4" t="str">
        <f>IFERROR(IF(N(data_NoOutliers!BVU47),data_NoOutliers!BVU47,MID(data_NoOutliers!BVU47,2,99)/2),"")</f>
        <v/>
      </c>
      <c r="CIK47" s="4" t="str">
        <f>IFERROR(IF(N(data_NoOutliers!BVV47),data_NoOutliers!BVV47,MID(data_NoOutliers!BVV47,2,99)/2),"")</f>
        <v/>
      </c>
      <c r="CIL47" s="4" t="str">
        <f>IFERROR(IF(N(data_NoOutliers!BVW47),data_NoOutliers!BVW47,MID(data_NoOutliers!BVW47,2,99)/2),"")</f>
        <v/>
      </c>
      <c r="CIM47" s="4" t="str">
        <f>IFERROR(IF(N(data_NoOutliers!BVX47),data_NoOutliers!BVX47,MID(data_NoOutliers!BVX47,2,99)/2),"")</f>
        <v/>
      </c>
      <c r="CIN47" s="4" t="str">
        <f>IFERROR(IF(N(data_NoOutliers!BVY47),data_NoOutliers!BVY47,MID(data_NoOutliers!BVY47,2,99)/2),"")</f>
        <v/>
      </c>
      <c r="CIO47" s="4" t="str">
        <f>IFERROR(IF(N(data_NoOutliers!BVZ47),data_NoOutliers!BVZ47,MID(data_NoOutliers!BVZ47,2,99)/2),"")</f>
        <v/>
      </c>
      <c r="CIP47" s="4" t="str">
        <f>IFERROR(IF(N(data_NoOutliers!BWA47),data_NoOutliers!BWA47,MID(data_NoOutliers!BWA47,2,99)/2),"")</f>
        <v/>
      </c>
      <c r="CIQ47" s="4" t="str">
        <f>IFERROR(IF(N(data_NoOutliers!BWB47),data_NoOutliers!BWB47,MID(data_NoOutliers!BWB47,2,99)/2),"")</f>
        <v/>
      </c>
      <c r="CIR47" s="4" t="str">
        <f>IFERROR(IF(N(data_NoOutliers!BWC47),data_NoOutliers!BWC47,MID(data_NoOutliers!BWC47,2,99)/2),"")</f>
        <v/>
      </c>
      <c r="CIS47" s="4" t="str">
        <f>IFERROR(IF(N(data_NoOutliers!BWD47),data_NoOutliers!BWD47,MID(data_NoOutliers!BWD47,2,99)/2),"")</f>
        <v/>
      </c>
      <c r="CIT47" s="4" t="str">
        <f>IFERROR(IF(N(data_NoOutliers!BWE47),data_NoOutliers!BWE47,MID(data_NoOutliers!BWE47,2,99)/2),"")</f>
        <v/>
      </c>
      <c r="CIU47" s="4" t="str">
        <f>IFERROR(IF(N(data_NoOutliers!BWF47),data_NoOutliers!BWF47,MID(data_NoOutliers!BWF47,2,99)/2),"")</f>
        <v/>
      </c>
      <c r="CIV47" s="4" t="str">
        <f>IFERROR(IF(N(data_NoOutliers!BWG47),data_NoOutliers!BWG47,MID(data_NoOutliers!BWG47,2,99)/2),"")</f>
        <v/>
      </c>
      <c r="CIW47" s="4" t="str">
        <f>IFERROR(IF(N(data_NoOutliers!BWH47),data_NoOutliers!BWH47,MID(data_NoOutliers!BWH47,2,99)/2),"")</f>
        <v/>
      </c>
      <c r="CIX47" s="4" t="str">
        <f>IFERROR(IF(N(data_NoOutliers!BWI47),data_NoOutliers!BWI47,MID(data_NoOutliers!BWI47,2,99)/2),"")</f>
        <v/>
      </c>
      <c r="CIY47" s="4" t="str">
        <f>IFERROR(IF(N(data_NoOutliers!BWJ47),data_NoOutliers!BWJ47,MID(data_NoOutliers!BWJ47,2,99)/2),"")</f>
        <v/>
      </c>
      <c r="CIZ47" s="4" t="str">
        <f>IFERROR(IF(N(data_NoOutliers!BWK47),data_NoOutliers!BWK47,MID(data_NoOutliers!BWK47,2,99)/2),"")</f>
        <v/>
      </c>
      <c r="CJA47" s="4" t="str">
        <f>IFERROR(IF(N(data_NoOutliers!BWL47),data_NoOutliers!BWL47,MID(data_NoOutliers!BWL47,2,99)/2),"")</f>
        <v/>
      </c>
      <c r="CJB47" s="4" t="str">
        <f>IFERROR(IF(N(data_NoOutliers!BWM47),data_NoOutliers!BWM47,MID(data_NoOutliers!BWM47,2,99)/2),"")</f>
        <v/>
      </c>
      <c r="CJC47" s="4" t="str">
        <f>IFERROR(IF(N(data_NoOutliers!BWN47),data_NoOutliers!BWN47,MID(data_NoOutliers!BWN47,2,99)/2),"")</f>
        <v/>
      </c>
      <c r="CJD47" s="4" t="str">
        <f>IFERROR(IF(N(data_NoOutliers!BWO47),data_NoOutliers!BWO47,MID(data_NoOutliers!BWO47,2,99)/2),"")</f>
        <v/>
      </c>
      <c r="CJE47" s="4" t="str">
        <f>IFERROR(IF(N(data_NoOutliers!BWP47),data_NoOutliers!BWP47,MID(data_NoOutliers!BWP47,2,99)/2),"")</f>
        <v/>
      </c>
      <c r="CJF47" s="4" t="str">
        <f>IFERROR(IF(N(data_NoOutliers!BWQ47),data_NoOutliers!BWQ47,MID(data_NoOutliers!BWQ47,2,99)/2),"")</f>
        <v/>
      </c>
      <c r="CJG47" s="4" t="str">
        <f>IFERROR(IF(N(data_NoOutliers!BWR47),data_NoOutliers!BWR47,MID(data_NoOutliers!BWR47,2,99)/2),"")</f>
        <v/>
      </c>
      <c r="CJH47" s="4" t="str">
        <f>IFERROR(IF(N(data_NoOutliers!BWS47),data_NoOutliers!BWS47,MID(data_NoOutliers!BWS47,2,99)/2),"")</f>
        <v/>
      </c>
      <c r="CJI47" s="4" t="str">
        <f>IFERROR(IF(N(data_NoOutliers!BWT47),data_NoOutliers!BWT47,MID(data_NoOutliers!BWT47,2,99)/2),"")</f>
        <v/>
      </c>
      <c r="CJJ47" s="4" t="str">
        <f>IFERROR(IF(N(data_NoOutliers!BWU47),data_NoOutliers!BWU47,MID(data_NoOutliers!BWU47,2,99)/2),"")</f>
        <v/>
      </c>
      <c r="CJK47" s="4" t="str">
        <f>IFERROR(IF(N(data_NoOutliers!BWV47),data_NoOutliers!BWV47,MID(data_NoOutliers!BWV47,2,99)/2),"")</f>
        <v/>
      </c>
      <c r="CJL47" s="4" t="str">
        <f>IFERROR(IF(N(data_NoOutliers!BWW47),data_NoOutliers!BWW47,MID(data_NoOutliers!BWW47,2,99)/2),"")</f>
        <v/>
      </c>
      <c r="CJM47" s="4" t="str">
        <f>IFERROR(IF(N(data_NoOutliers!BWX47),data_NoOutliers!BWX47,MID(data_NoOutliers!BWX47,2,99)/2),"")</f>
        <v/>
      </c>
      <c r="CJN47" s="4" t="str">
        <f>IFERROR(IF(N(data_NoOutliers!BWY47),data_NoOutliers!BWY47,MID(data_NoOutliers!BWY47,2,99)/2),"")</f>
        <v/>
      </c>
      <c r="CJO47" s="4" t="str">
        <f>IFERROR(IF(N(data_NoOutliers!BWZ47),data_NoOutliers!BWZ47,MID(data_NoOutliers!BWZ47,2,99)/2),"")</f>
        <v/>
      </c>
      <c r="CJP47" s="4" t="str">
        <f>IFERROR(IF(N(data_NoOutliers!BXA47),data_NoOutliers!BXA47,MID(data_NoOutliers!BXA47,2,99)/2),"")</f>
        <v/>
      </c>
      <c r="CJQ47" s="4" t="str">
        <f>IFERROR(IF(N(data_NoOutliers!BXB47),data_NoOutliers!BXB47,MID(data_NoOutliers!BXB47,2,99)/2),"")</f>
        <v/>
      </c>
      <c r="CJR47" s="4" t="str">
        <f>IFERROR(IF(N(data_NoOutliers!BXC47),data_NoOutliers!BXC47,MID(data_NoOutliers!BXC47,2,99)/2),"")</f>
        <v/>
      </c>
      <c r="CJS47" s="4" t="str">
        <f>IFERROR(IF(N(data_NoOutliers!BXD47),data_NoOutliers!BXD47,MID(data_NoOutliers!BXD47,2,99)/2),"")</f>
        <v/>
      </c>
      <c r="CJT47" s="4" t="str">
        <f>IFERROR(IF(N(data_NoOutliers!BXE47),data_NoOutliers!BXE47,MID(data_NoOutliers!BXE47,2,99)/2),"")</f>
        <v/>
      </c>
      <c r="CJU47" s="4" t="str">
        <f>IFERROR(IF(N(data_NoOutliers!BXF47),data_NoOutliers!BXF47,MID(data_NoOutliers!BXF47,2,99)/2),"")</f>
        <v/>
      </c>
      <c r="CJV47" s="4" t="str">
        <f>IFERROR(IF(N(data_NoOutliers!BXG47),data_NoOutliers!BXG47,MID(data_NoOutliers!BXG47,2,99)/2),"")</f>
        <v/>
      </c>
      <c r="CJW47" s="4" t="str">
        <f>IFERROR(IF(N(data_NoOutliers!BXH47),data_NoOutliers!BXH47,MID(data_NoOutliers!BXH47,2,99)/2),"")</f>
        <v/>
      </c>
      <c r="CJX47" s="4" t="str">
        <f>IFERROR(IF(N(data_NoOutliers!BXI47),data_NoOutliers!BXI47,MID(data_NoOutliers!BXI47,2,99)/2),"")</f>
        <v/>
      </c>
      <c r="CJY47" s="4" t="str">
        <f>IFERROR(IF(N(data_NoOutliers!BXJ47),data_NoOutliers!BXJ47,MID(data_NoOutliers!BXJ47,2,99)/2),"")</f>
        <v/>
      </c>
      <c r="CJZ47" s="4" t="str">
        <f>IFERROR(IF(N(data_NoOutliers!BXK47),data_NoOutliers!BXK47,MID(data_NoOutliers!BXK47,2,99)/2),"")</f>
        <v/>
      </c>
      <c r="CKA47" s="4" t="str">
        <f>IFERROR(IF(N(data_NoOutliers!BXL47),data_NoOutliers!BXL47,MID(data_NoOutliers!BXL47,2,99)/2),"")</f>
        <v/>
      </c>
      <c r="CKB47" s="4" t="str">
        <f>IFERROR(IF(N(data_NoOutliers!BXM47),data_NoOutliers!BXM47,MID(data_NoOutliers!BXM47,2,99)/2),"")</f>
        <v/>
      </c>
      <c r="CKC47" s="4" t="str">
        <f>IFERROR(IF(N(data_NoOutliers!BXN47),data_NoOutliers!BXN47,MID(data_NoOutliers!BXN47,2,99)/2),"")</f>
        <v/>
      </c>
      <c r="CKD47" s="4" t="str">
        <f>IFERROR(IF(N(data_NoOutliers!BXO47),data_NoOutliers!BXO47,MID(data_NoOutliers!BXO47,2,99)/2),"")</f>
        <v/>
      </c>
      <c r="CKE47" s="4" t="str">
        <f>IFERROR(IF(N(data_NoOutliers!BXP47),data_NoOutliers!BXP47,MID(data_NoOutliers!BXP47,2,99)/2),"")</f>
        <v/>
      </c>
      <c r="CKF47" s="4" t="str">
        <f>IFERROR(IF(N(data_NoOutliers!BXQ47),data_NoOutliers!BXQ47,MID(data_NoOutliers!BXQ47,2,99)/2),"")</f>
        <v/>
      </c>
      <c r="CKG47" s="4" t="str">
        <f>IFERROR(IF(N(data_NoOutliers!BXR47),data_NoOutliers!BXR47,MID(data_NoOutliers!BXR47,2,99)/2),"")</f>
        <v/>
      </c>
      <c r="CKH47" s="4" t="str">
        <f>IFERROR(IF(N(data_NoOutliers!BXS47),data_NoOutliers!BXS47,MID(data_NoOutliers!BXS47,2,99)/2),"")</f>
        <v/>
      </c>
      <c r="CKI47" s="4" t="str">
        <f>IFERROR(IF(N(data_NoOutliers!BXT47),data_NoOutliers!BXT47,MID(data_NoOutliers!BXT47,2,99)/2),"")</f>
        <v/>
      </c>
      <c r="CKJ47" s="4" t="str">
        <f>IFERROR(IF(N(data_NoOutliers!BXU47),data_NoOutliers!BXU47,MID(data_NoOutliers!BXU47,2,99)/2),"")</f>
        <v/>
      </c>
      <c r="CKK47" s="4" t="str">
        <f>IFERROR(IF(N(data_NoOutliers!BXV47),data_NoOutliers!BXV47,MID(data_NoOutliers!BXV47,2,99)/2),"")</f>
        <v/>
      </c>
      <c r="CKL47" s="4" t="str">
        <f>IFERROR(IF(N(data_NoOutliers!BXW47),data_NoOutliers!BXW47,MID(data_NoOutliers!BXW47,2,99)/2),"")</f>
        <v/>
      </c>
      <c r="CKM47" s="4" t="str">
        <f>IFERROR(IF(N(data_NoOutliers!BXX47),data_NoOutliers!BXX47,MID(data_NoOutliers!BXX47,2,99)/2),"")</f>
        <v/>
      </c>
      <c r="CKN47" s="4" t="str">
        <f>IFERROR(IF(N(data_NoOutliers!BXY47),data_NoOutliers!BXY47,MID(data_NoOutliers!BXY47,2,99)/2),"")</f>
        <v/>
      </c>
      <c r="CKO47" s="4" t="str">
        <f>IFERROR(IF(N(data_NoOutliers!BXZ47),data_NoOutliers!BXZ47,MID(data_NoOutliers!BXZ47,2,99)/2),"")</f>
        <v/>
      </c>
      <c r="CKP47" s="4" t="str">
        <f>IFERROR(IF(N(data_NoOutliers!BYA47),data_NoOutliers!BYA47,MID(data_NoOutliers!BYA47,2,99)/2),"")</f>
        <v/>
      </c>
      <c r="CKQ47" s="4" t="str">
        <f>IFERROR(IF(N(data_NoOutliers!BYB47),data_NoOutliers!BYB47,MID(data_NoOutliers!BYB47,2,99)/2),"")</f>
        <v/>
      </c>
      <c r="CKR47" s="4" t="str">
        <f>IFERROR(IF(N(data_NoOutliers!BYC47),data_NoOutliers!BYC47,MID(data_NoOutliers!BYC47,2,99)/2),"")</f>
        <v/>
      </c>
      <c r="CKS47" s="4" t="str">
        <f>IFERROR(IF(N(data_NoOutliers!BYD47),data_NoOutliers!BYD47,MID(data_NoOutliers!BYD47,2,99)/2),"")</f>
        <v/>
      </c>
      <c r="CKT47" s="4" t="str">
        <f>IFERROR(IF(N(data_NoOutliers!BYE47),data_NoOutliers!BYE47,MID(data_NoOutliers!BYE47,2,99)/2),"")</f>
        <v/>
      </c>
      <c r="CKU47" s="4" t="str">
        <f>IFERROR(IF(N(data_NoOutliers!BYF47),data_NoOutliers!BYF47,MID(data_NoOutliers!BYF47,2,99)/2),"")</f>
        <v/>
      </c>
      <c r="CKV47" s="4" t="str">
        <f>IFERROR(IF(N(data_NoOutliers!BYG47),data_NoOutliers!BYG47,MID(data_NoOutliers!BYG47,2,99)/2),"")</f>
        <v/>
      </c>
      <c r="CKW47" s="4" t="str">
        <f>IFERROR(IF(N(data_NoOutliers!BYH47),data_NoOutliers!BYH47,MID(data_NoOutliers!BYH47,2,99)/2),"")</f>
        <v/>
      </c>
      <c r="CKX47" s="4" t="str">
        <f>IFERROR(IF(N(data_NoOutliers!BYI47),data_NoOutliers!BYI47,MID(data_NoOutliers!BYI47,2,99)/2),"")</f>
        <v/>
      </c>
      <c r="CKY47" s="4" t="str">
        <f>IFERROR(IF(N(data_NoOutliers!BYJ47),data_NoOutliers!BYJ47,MID(data_NoOutliers!BYJ47,2,99)/2),"")</f>
        <v/>
      </c>
      <c r="CKZ47" s="4" t="str">
        <f>IFERROR(IF(N(data_NoOutliers!BYK47),data_NoOutliers!BYK47,MID(data_NoOutliers!BYK47,2,99)/2),"")</f>
        <v/>
      </c>
      <c r="CLA47" s="4" t="str">
        <f>IFERROR(IF(N(data_NoOutliers!BYL47),data_NoOutliers!BYL47,MID(data_NoOutliers!BYL47,2,99)/2),"")</f>
        <v/>
      </c>
      <c r="CLB47" s="4" t="str">
        <f>IFERROR(IF(N(data_NoOutliers!BYM47),data_NoOutliers!BYM47,MID(data_NoOutliers!BYM47,2,99)/2),"")</f>
        <v/>
      </c>
      <c r="CLC47" s="4" t="str">
        <f>IFERROR(IF(N(data_NoOutliers!BYN47),data_NoOutliers!BYN47,MID(data_NoOutliers!BYN47,2,99)/2),"")</f>
        <v/>
      </c>
      <c r="CLD47" s="4" t="str">
        <f>IFERROR(IF(N(data_NoOutliers!BYO47),data_NoOutliers!BYO47,MID(data_NoOutliers!BYO47,2,99)/2),"")</f>
        <v/>
      </c>
      <c r="CLE47" s="4" t="str">
        <f>IFERROR(IF(N(data_NoOutliers!BYP47),data_NoOutliers!BYP47,MID(data_NoOutliers!BYP47,2,99)/2),"")</f>
        <v/>
      </c>
      <c r="CLF47" s="4" t="str">
        <f>IFERROR(IF(N(data_NoOutliers!BYQ47),data_NoOutliers!BYQ47,MID(data_NoOutliers!BYQ47,2,99)/2),"")</f>
        <v/>
      </c>
      <c r="CLG47" s="4" t="str">
        <f>IFERROR(IF(N(data_NoOutliers!BYR47),data_NoOutliers!BYR47,MID(data_NoOutliers!BYR47,2,99)/2),"")</f>
        <v/>
      </c>
      <c r="CLH47" s="4" t="str">
        <f>IFERROR(IF(N(data_NoOutliers!BYS47),data_NoOutliers!BYS47,MID(data_NoOutliers!BYS47,2,99)/2),"")</f>
        <v/>
      </c>
      <c r="CLI47" s="4" t="str">
        <f>IFERROR(IF(N(data_NoOutliers!BYT47),data_NoOutliers!BYT47,MID(data_NoOutliers!BYT47,2,99)/2),"")</f>
        <v/>
      </c>
      <c r="CLJ47" s="4" t="str">
        <f>IFERROR(IF(N(data_NoOutliers!BYU47),data_NoOutliers!BYU47,MID(data_NoOutliers!BYU47,2,99)/2),"")</f>
        <v/>
      </c>
      <c r="CLK47" s="4" t="str">
        <f>IFERROR(IF(N(data_NoOutliers!BYV47),data_NoOutliers!BYV47,MID(data_NoOutliers!BYV47,2,99)/2),"")</f>
        <v/>
      </c>
      <c r="CLL47" s="4" t="str">
        <f>IFERROR(IF(N(data_NoOutliers!BYW47),data_NoOutliers!BYW47,MID(data_NoOutliers!BYW47,2,99)/2),"")</f>
        <v/>
      </c>
      <c r="CLM47" s="4" t="str">
        <f>IFERROR(IF(N(data_NoOutliers!BYX47),data_NoOutliers!BYX47,MID(data_NoOutliers!BYX47,2,99)/2),"")</f>
        <v/>
      </c>
      <c r="CLN47" s="4" t="str">
        <f>IFERROR(IF(N(data_NoOutliers!BYY47),data_NoOutliers!BYY47,MID(data_NoOutliers!BYY47,2,99)/2),"")</f>
        <v/>
      </c>
      <c r="CLO47" s="4" t="str">
        <f>IFERROR(IF(N(data_NoOutliers!BYZ47),data_NoOutliers!BYZ47,MID(data_NoOutliers!BYZ47,2,99)/2),"")</f>
        <v/>
      </c>
      <c r="CLP47" s="4" t="str">
        <f>IFERROR(IF(N(data_NoOutliers!BZA47),data_NoOutliers!BZA47,MID(data_NoOutliers!BZA47,2,99)/2),"")</f>
        <v/>
      </c>
      <c r="CLQ47" s="4" t="str">
        <f>IFERROR(IF(N(data_NoOutliers!BZB47),data_NoOutliers!BZB47,MID(data_NoOutliers!BZB47,2,99)/2),"")</f>
        <v/>
      </c>
      <c r="CLR47" s="4" t="str">
        <f>IFERROR(IF(N(data_NoOutliers!BZC47),data_NoOutliers!BZC47,MID(data_NoOutliers!BZC47,2,99)/2),"")</f>
        <v/>
      </c>
      <c r="CLS47" s="4" t="str">
        <f>IFERROR(IF(N(data_NoOutliers!BZD47),data_NoOutliers!BZD47,MID(data_NoOutliers!BZD47,2,99)/2),"")</f>
        <v/>
      </c>
      <c r="CLT47" s="4" t="str">
        <f>IFERROR(IF(N(data_NoOutliers!BZE47),data_NoOutliers!BZE47,MID(data_NoOutliers!BZE47,2,99)/2),"")</f>
        <v/>
      </c>
      <c r="CLU47" s="4" t="str">
        <f>IFERROR(IF(N(data_NoOutliers!BZF47),data_NoOutliers!BZF47,MID(data_NoOutliers!BZF47,2,99)/2),"")</f>
        <v/>
      </c>
      <c r="CLV47" s="4" t="str">
        <f>IFERROR(IF(N(data_NoOutliers!BZG47),data_NoOutliers!BZG47,MID(data_NoOutliers!BZG47,2,99)/2),"")</f>
        <v/>
      </c>
      <c r="CLW47" s="4" t="str">
        <f>IFERROR(IF(N(data_NoOutliers!BZH47),data_NoOutliers!BZH47,MID(data_NoOutliers!BZH47,2,99)/2),"")</f>
        <v/>
      </c>
      <c r="CLX47" s="4" t="str">
        <f>IFERROR(IF(N(data_NoOutliers!BZI47),data_NoOutliers!BZI47,MID(data_NoOutliers!BZI47,2,99)/2),"")</f>
        <v/>
      </c>
      <c r="CLY47" s="4" t="str">
        <f>IFERROR(IF(N(data_NoOutliers!BZJ47),data_NoOutliers!BZJ47,MID(data_NoOutliers!BZJ47,2,99)/2),"")</f>
        <v/>
      </c>
      <c r="CLZ47" s="4" t="str">
        <f>IFERROR(IF(N(data_NoOutliers!BZK47),data_NoOutliers!BZK47,MID(data_NoOutliers!BZK47,2,99)/2),"")</f>
        <v/>
      </c>
      <c r="CMA47" s="4" t="str">
        <f>IFERROR(IF(N(data_NoOutliers!BZL47),data_NoOutliers!BZL47,MID(data_NoOutliers!BZL47,2,99)/2),"")</f>
        <v/>
      </c>
      <c r="CMB47" s="4" t="str">
        <f>IFERROR(IF(N(data_NoOutliers!BZM47),data_NoOutliers!BZM47,MID(data_NoOutliers!BZM47,2,99)/2),"")</f>
        <v/>
      </c>
      <c r="CMC47" s="4" t="str">
        <f>IFERROR(IF(N(data_NoOutliers!BZN47),data_NoOutliers!BZN47,MID(data_NoOutliers!BZN47,2,99)/2),"")</f>
        <v/>
      </c>
      <c r="CMD47" s="4" t="str">
        <f>IFERROR(IF(N(data_NoOutliers!BZO47),data_NoOutliers!BZO47,MID(data_NoOutliers!BZO47,2,99)/2),"")</f>
        <v/>
      </c>
      <c r="CME47" s="4" t="str">
        <f>IFERROR(IF(N(data_NoOutliers!BZP47),data_NoOutliers!BZP47,MID(data_NoOutliers!BZP47,2,99)/2),"")</f>
        <v/>
      </c>
      <c r="CMF47" s="4" t="str">
        <f>IFERROR(IF(N(data_NoOutliers!BZQ47),data_NoOutliers!BZQ47,MID(data_NoOutliers!BZQ47,2,99)/2),"")</f>
        <v/>
      </c>
      <c r="CMG47" s="4" t="str">
        <f>IFERROR(IF(N(data_NoOutliers!BZR47),data_NoOutliers!BZR47,MID(data_NoOutliers!BZR47,2,99)/2),"")</f>
        <v/>
      </c>
      <c r="CMH47" s="4" t="str">
        <f>IFERROR(IF(N(data_NoOutliers!BZS47),data_NoOutliers!BZS47,MID(data_NoOutliers!BZS47,2,99)/2),"")</f>
        <v/>
      </c>
      <c r="CMI47" s="4" t="str">
        <f>IFERROR(IF(N(data_NoOutliers!BZT47),data_NoOutliers!BZT47,MID(data_NoOutliers!BZT47,2,99)/2),"")</f>
        <v/>
      </c>
      <c r="CMJ47" s="4" t="str">
        <f>IFERROR(IF(N(data_NoOutliers!BZU47),data_NoOutliers!BZU47,MID(data_NoOutliers!BZU47,2,99)/2),"")</f>
        <v/>
      </c>
      <c r="CMK47" s="4" t="str">
        <f>IFERROR(IF(N(data_NoOutliers!BZV47),data_NoOutliers!BZV47,MID(data_NoOutliers!BZV47,2,99)/2),"")</f>
        <v/>
      </c>
      <c r="CML47" s="4" t="str">
        <f>IFERROR(IF(N(data_NoOutliers!BZW47),data_NoOutliers!BZW47,MID(data_NoOutliers!BZW47,2,99)/2),"")</f>
        <v/>
      </c>
      <c r="CMM47" s="4" t="str">
        <f>IFERROR(IF(N(data_NoOutliers!BZX47),data_NoOutliers!BZX47,MID(data_NoOutliers!BZX47,2,99)/2),"")</f>
        <v/>
      </c>
      <c r="CMN47" s="4" t="str">
        <f>IFERROR(IF(N(data_NoOutliers!BZY47),data_NoOutliers!BZY47,MID(data_NoOutliers!BZY47,2,99)/2),"")</f>
        <v/>
      </c>
      <c r="CMO47" s="4" t="str">
        <f>IFERROR(IF(N(data_NoOutliers!BZZ47),data_NoOutliers!BZZ47,MID(data_NoOutliers!BZZ47,2,99)/2),"")</f>
        <v/>
      </c>
      <c r="CMP47" s="4" t="str">
        <f>IFERROR(IF(N(data_NoOutliers!CAA47),data_NoOutliers!CAA47,MID(data_NoOutliers!CAA47,2,99)/2),"")</f>
        <v/>
      </c>
      <c r="CMQ47" s="4" t="str">
        <f>IFERROR(IF(N(data_NoOutliers!CAB47),data_NoOutliers!CAB47,MID(data_NoOutliers!CAB47,2,99)/2),"")</f>
        <v/>
      </c>
      <c r="CMR47" s="4" t="str">
        <f>IFERROR(IF(N(data_NoOutliers!CAC47),data_NoOutliers!CAC47,MID(data_NoOutliers!CAC47,2,99)/2),"")</f>
        <v/>
      </c>
      <c r="CMS47" s="4" t="str">
        <f>IFERROR(IF(N(data_NoOutliers!CAD47),data_NoOutliers!CAD47,MID(data_NoOutliers!CAD47,2,99)/2),"")</f>
        <v/>
      </c>
      <c r="CMT47" s="4" t="str">
        <f>IFERROR(IF(N(data_NoOutliers!CAE47),data_NoOutliers!CAE47,MID(data_NoOutliers!CAE47,2,99)/2),"")</f>
        <v/>
      </c>
      <c r="CMU47" s="4" t="str">
        <f>IFERROR(IF(N(data_NoOutliers!CAF47),data_NoOutliers!CAF47,MID(data_NoOutliers!CAF47,2,99)/2),"")</f>
        <v/>
      </c>
      <c r="CMV47" s="4" t="str">
        <f>IFERROR(IF(N(data_NoOutliers!CAG47),data_NoOutliers!CAG47,MID(data_NoOutliers!CAG47,2,99)/2),"")</f>
        <v/>
      </c>
      <c r="CMW47" s="4" t="str">
        <f>IFERROR(IF(N(data_NoOutliers!CAH47),data_NoOutliers!CAH47,MID(data_NoOutliers!CAH47,2,99)/2),"")</f>
        <v/>
      </c>
      <c r="CMX47" s="4" t="str">
        <f>IFERROR(IF(N(data_NoOutliers!CAI47),data_NoOutliers!CAI47,MID(data_NoOutliers!CAI47,2,99)/2),"")</f>
        <v/>
      </c>
      <c r="CMY47" s="4" t="str">
        <f>IFERROR(IF(N(data_NoOutliers!CAJ47),data_NoOutliers!CAJ47,MID(data_NoOutliers!CAJ47,2,99)/2),"")</f>
        <v/>
      </c>
      <c r="CMZ47" s="4" t="str">
        <f>IFERROR(IF(N(data_NoOutliers!CAK47),data_NoOutliers!CAK47,MID(data_NoOutliers!CAK47,2,99)/2),"")</f>
        <v/>
      </c>
      <c r="CNA47" s="4" t="str">
        <f>IFERROR(IF(N(data_NoOutliers!CAL47),data_NoOutliers!CAL47,MID(data_NoOutliers!CAL47,2,99)/2),"")</f>
        <v/>
      </c>
      <c r="CNB47" s="4" t="str">
        <f>IFERROR(IF(N(data_NoOutliers!CAM47),data_NoOutliers!CAM47,MID(data_NoOutliers!CAM47,2,99)/2),"")</f>
        <v/>
      </c>
      <c r="CNC47" s="4" t="str">
        <f>IFERROR(IF(N(data_NoOutliers!CAN47),data_NoOutliers!CAN47,MID(data_NoOutliers!CAN47,2,99)/2),"")</f>
        <v/>
      </c>
      <c r="CND47" s="4" t="str">
        <f>IFERROR(IF(N(data_NoOutliers!CAO47),data_NoOutliers!CAO47,MID(data_NoOutliers!CAO47,2,99)/2),"")</f>
        <v/>
      </c>
      <c r="CNE47" s="4" t="str">
        <f>IFERROR(IF(N(data_NoOutliers!CAP47),data_NoOutliers!CAP47,MID(data_NoOutliers!CAP47,2,99)/2),"")</f>
        <v/>
      </c>
      <c r="CNF47" s="4" t="str">
        <f>IFERROR(IF(N(data_NoOutliers!CAQ47),data_NoOutliers!CAQ47,MID(data_NoOutliers!CAQ47,2,99)/2),"")</f>
        <v/>
      </c>
      <c r="CNG47" s="4" t="str">
        <f>IFERROR(IF(N(data_NoOutliers!CAR47),data_NoOutliers!CAR47,MID(data_NoOutliers!CAR47,2,99)/2),"")</f>
        <v/>
      </c>
      <c r="CNH47" s="4" t="str">
        <f>IFERROR(IF(N(data_NoOutliers!CAS47),data_NoOutliers!CAS47,MID(data_NoOutliers!CAS47,2,99)/2),"")</f>
        <v/>
      </c>
      <c r="CNI47" s="4" t="str">
        <f>IFERROR(IF(N(data_NoOutliers!CAT47),data_NoOutliers!CAT47,MID(data_NoOutliers!CAT47,2,99)/2),"")</f>
        <v/>
      </c>
      <c r="CNJ47" s="4" t="str">
        <f>IFERROR(IF(N(data_NoOutliers!CAU47),data_NoOutliers!CAU47,MID(data_NoOutliers!CAU47,2,99)/2),"")</f>
        <v/>
      </c>
      <c r="CNK47" s="4" t="str">
        <f>IFERROR(IF(N(data_NoOutliers!CAV47),data_NoOutliers!CAV47,MID(data_NoOutliers!CAV47,2,99)/2),"")</f>
        <v/>
      </c>
      <c r="CNL47" s="4" t="str">
        <f>IFERROR(IF(N(data_NoOutliers!CAW47),data_NoOutliers!CAW47,MID(data_NoOutliers!CAW47,2,99)/2),"")</f>
        <v/>
      </c>
      <c r="CNM47" s="4" t="str">
        <f>IFERROR(IF(N(data_NoOutliers!CAX47),data_NoOutliers!CAX47,MID(data_NoOutliers!CAX47,2,99)/2),"")</f>
        <v/>
      </c>
      <c r="CNN47" s="4" t="str">
        <f>IFERROR(IF(N(data_NoOutliers!CAY47),data_NoOutliers!CAY47,MID(data_NoOutliers!CAY47,2,99)/2),"")</f>
        <v/>
      </c>
      <c r="CNO47" s="4" t="str">
        <f>IFERROR(IF(N(data_NoOutliers!CAZ47),data_NoOutliers!CAZ47,MID(data_NoOutliers!CAZ47,2,99)/2),"")</f>
        <v/>
      </c>
      <c r="CNP47" s="4" t="str">
        <f>IFERROR(IF(N(data_NoOutliers!CBA47),data_NoOutliers!CBA47,MID(data_NoOutliers!CBA47,2,99)/2),"")</f>
        <v/>
      </c>
      <c r="CNQ47" s="4" t="str">
        <f>IFERROR(IF(N(data_NoOutliers!CBB47),data_NoOutliers!CBB47,MID(data_NoOutliers!CBB47,2,99)/2),"")</f>
        <v/>
      </c>
      <c r="CNR47" s="4" t="str">
        <f>IFERROR(IF(N(data_NoOutliers!CBC47),data_NoOutliers!CBC47,MID(data_NoOutliers!CBC47,2,99)/2),"")</f>
        <v/>
      </c>
      <c r="CNS47" s="4" t="str">
        <f>IFERROR(IF(N(data_NoOutliers!CBD47),data_NoOutliers!CBD47,MID(data_NoOutliers!CBD47,2,99)/2),"")</f>
        <v/>
      </c>
      <c r="CNT47" s="4" t="str">
        <f>IFERROR(IF(N(data_NoOutliers!CBE47),data_NoOutliers!CBE47,MID(data_NoOutliers!CBE47,2,99)/2),"")</f>
        <v/>
      </c>
      <c r="CNU47" s="4" t="str">
        <f>IFERROR(IF(N(data_NoOutliers!CBF47),data_NoOutliers!CBF47,MID(data_NoOutliers!CBF47,2,99)/2),"")</f>
        <v/>
      </c>
      <c r="CNV47" s="4" t="str">
        <f>IFERROR(IF(N(data_NoOutliers!CBG47),data_NoOutliers!CBG47,MID(data_NoOutliers!CBG47,2,99)/2),"")</f>
        <v/>
      </c>
      <c r="CNW47" s="4" t="str">
        <f>IFERROR(IF(N(data_NoOutliers!CBH47),data_NoOutliers!CBH47,MID(data_NoOutliers!CBH47,2,99)/2),"")</f>
        <v/>
      </c>
      <c r="CNX47" s="4" t="str">
        <f>IFERROR(IF(N(data_NoOutliers!CBI47),data_NoOutliers!CBI47,MID(data_NoOutliers!CBI47,2,99)/2),"")</f>
        <v/>
      </c>
      <c r="CNY47" s="4" t="str">
        <f>IFERROR(IF(N(data_NoOutliers!CBJ47),data_NoOutliers!CBJ47,MID(data_NoOutliers!CBJ47,2,99)/2),"")</f>
        <v/>
      </c>
      <c r="CNZ47" s="4" t="str">
        <f>IFERROR(IF(N(data_NoOutliers!CBK47),data_NoOutliers!CBK47,MID(data_NoOutliers!CBK47,2,99)/2),"")</f>
        <v/>
      </c>
      <c r="COA47" s="4" t="str">
        <f>IFERROR(IF(N(data_NoOutliers!CBL47),data_NoOutliers!CBL47,MID(data_NoOutliers!CBL47,2,99)/2),"")</f>
        <v/>
      </c>
      <c r="COB47" s="4" t="str">
        <f>IFERROR(IF(N(data_NoOutliers!CBM47),data_NoOutliers!CBM47,MID(data_NoOutliers!CBM47,2,99)/2),"")</f>
        <v/>
      </c>
      <c r="COC47" s="4" t="str">
        <f>IFERROR(IF(N(data_NoOutliers!CBN47),data_NoOutliers!CBN47,MID(data_NoOutliers!CBN47,2,99)/2),"")</f>
        <v/>
      </c>
      <c r="COD47" s="4" t="str">
        <f>IFERROR(IF(N(data_NoOutliers!CBO47),data_NoOutliers!CBO47,MID(data_NoOutliers!CBO47,2,99)/2),"")</f>
        <v/>
      </c>
      <c r="COE47" s="4" t="str">
        <f>IFERROR(IF(N(data_NoOutliers!CBP47),data_NoOutliers!CBP47,MID(data_NoOutliers!CBP47,2,99)/2),"")</f>
        <v/>
      </c>
      <c r="COF47" s="4" t="str">
        <f>IFERROR(IF(N(data_NoOutliers!CBQ47),data_NoOutliers!CBQ47,MID(data_NoOutliers!CBQ47,2,99)/2),"")</f>
        <v/>
      </c>
      <c r="COG47" s="4" t="str">
        <f>IFERROR(IF(N(data_NoOutliers!CBR47),data_NoOutliers!CBR47,MID(data_NoOutliers!CBR47,2,99)/2),"")</f>
        <v/>
      </c>
      <c r="COH47" s="4" t="str">
        <f>IFERROR(IF(N(data_NoOutliers!CBS47),data_NoOutliers!CBS47,MID(data_NoOutliers!CBS47,2,99)/2),"")</f>
        <v/>
      </c>
      <c r="COI47" s="4" t="str">
        <f>IFERROR(IF(N(data_NoOutliers!CBT47),data_NoOutliers!CBT47,MID(data_NoOutliers!CBT47,2,99)/2),"")</f>
        <v/>
      </c>
      <c r="COJ47" s="4" t="str">
        <f>IFERROR(IF(N(data_NoOutliers!CBU47),data_NoOutliers!CBU47,MID(data_NoOutliers!CBU47,2,99)/2),"")</f>
        <v/>
      </c>
      <c r="COK47" s="4" t="str">
        <f>IFERROR(IF(N(data_NoOutliers!CBV47),data_NoOutliers!CBV47,MID(data_NoOutliers!CBV47,2,99)/2),"")</f>
        <v/>
      </c>
      <c r="COL47" s="4" t="str">
        <f>IFERROR(IF(N(data_NoOutliers!CBW47),data_NoOutliers!CBW47,MID(data_NoOutliers!CBW47,2,99)/2),"")</f>
        <v/>
      </c>
      <c r="COM47" s="4" t="str">
        <f>IFERROR(IF(N(data_NoOutliers!CBX47),data_NoOutliers!CBX47,MID(data_NoOutliers!CBX47,2,99)/2),"")</f>
        <v/>
      </c>
      <c r="CON47" s="4" t="str">
        <f>IFERROR(IF(N(data_NoOutliers!CBY47),data_NoOutliers!CBY47,MID(data_NoOutliers!CBY47,2,99)/2),"")</f>
        <v/>
      </c>
      <c r="COO47" s="4" t="str">
        <f>IFERROR(IF(N(data_NoOutliers!CBZ47),data_NoOutliers!CBZ47,MID(data_NoOutliers!CBZ47,2,99)/2),"")</f>
        <v/>
      </c>
      <c r="COP47" s="4" t="str">
        <f>IFERROR(IF(N(data_NoOutliers!CCA47),data_NoOutliers!CCA47,MID(data_NoOutliers!CCA47,2,99)/2),"")</f>
        <v/>
      </c>
      <c r="COQ47" s="4" t="str">
        <f>IFERROR(IF(N(data_NoOutliers!CCB47),data_NoOutliers!CCB47,MID(data_NoOutliers!CCB47,2,99)/2),"")</f>
        <v/>
      </c>
      <c r="COR47" s="4" t="str">
        <f>IFERROR(IF(N(data_NoOutliers!CCC47),data_NoOutliers!CCC47,MID(data_NoOutliers!CCC47,2,99)/2),"")</f>
        <v/>
      </c>
      <c r="COS47" s="4" t="str">
        <f>IFERROR(IF(N(data_NoOutliers!CCD47),data_NoOutliers!CCD47,MID(data_NoOutliers!CCD47,2,99)/2),"")</f>
        <v/>
      </c>
      <c r="COT47" s="4" t="str">
        <f>IFERROR(IF(N(data_NoOutliers!CCE47),data_NoOutliers!CCE47,MID(data_NoOutliers!CCE47,2,99)/2),"")</f>
        <v/>
      </c>
      <c r="COU47" s="4" t="str">
        <f>IFERROR(IF(N(data_NoOutliers!CCF47),data_NoOutliers!CCF47,MID(data_NoOutliers!CCF47,2,99)/2),"")</f>
        <v/>
      </c>
      <c r="COV47" s="4" t="str">
        <f>IFERROR(IF(N(data_NoOutliers!CCG47),data_NoOutliers!CCG47,MID(data_NoOutliers!CCG47,2,99)/2),"")</f>
        <v/>
      </c>
      <c r="COW47" s="4" t="str">
        <f>IFERROR(IF(N(data_NoOutliers!CCH47),data_NoOutliers!CCH47,MID(data_NoOutliers!CCH47,2,99)/2),"")</f>
        <v/>
      </c>
      <c r="COX47" s="4" t="str">
        <f>IFERROR(IF(N(data_NoOutliers!CCI47),data_NoOutliers!CCI47,MID(data_NoOutliers!CCI47,2,99)/2),"")</f>
        <v/>
      </c>
      <c r="COY47" s="4" t="str">
        <f>IFERROR(IF(N(data_NoOutliers!CCJ47),data_NoOutliers!CCJ47,MID(data_NoOutliers!CCJ47,2,99)/2),"")</f>
        <v/>
      </c>
      <c r="COZ47" s="4" t="str">
        <f>IFERROR(IF(N(data_NoOutliers!CCK47),data_NoOutliers!CCK47,MID(data_NoOutliers!CCK47,2,99)/2),"")</f>
        <v/>
      </c>
      <c r="CPA47" s="4" t="str">
        <f>IFERROR(IF(N(data_NoOutliers!CCL47),data_NoOutliers!CCL47,MID(data_NoOutliers!CCL47,2,99)/2),"")</f>
        <v/>
      </c>
      <c r="CPB47" s="4" t="str">
        <f>IFERROR(IF(N(data_NoOutliers!CCM47),data_NoOutliers!CCM47,MID(data_NoOutliers!CCM47,2,99)/2),"")</f>
        <v/>
      </c>
      <c r="CPC47" s="4" t="str">
        <f>IFERROR(IF(N(data_NoOutliers!CCN47),data_NoOutliers!CCN47,MID(data_NoOutliers!CCN47,2,99)/2),"")</f>
        <v/>
      </c>
      <c r="CPD47" s="4" t="str">
        <f>IFERROR(IF(N(data_NoOutliers!CCO47),data_NoOutliers!CCO47,MID(data_NoOutliers!CCO47,2,99)/2),"")</f>
        <v/>
      </c>
      <c r="CPE47" s="4" t="str">
        <f>IFERROR(IF(N(data_NoOutliers!CCP47),data_NoOutliers!CCP47,MID(data_NoOutliers!CCP47,2,99)/2),"")</f>
        <v/>
      </c>
      <c r="CPF47" s="4" t="str">
        <f>IFERROR(IF(N(data_NoOutliers!CCQ47),data_NoOutliers!CCQ47,MID(data_NoOutliers!CCQ47,2,99)/2),"")</f>
        <v/>
      </c>
      <c r="CPG47" s="4" t="str">
        <f>IFERROR(IF(N(data_NoOutliers!CCR47),data_NoOutliers!CCR47,MID(data_NoOutliers!CCR47,2,99)/2),"")</f>
        <v/>
      </c>
      <c r="CPH47" s="4" t="str">
        <f>IFERROR(IF(N(data_NoOutliers!CCS47),data_NoOutliers!CCS47,MID(data_NoOutliers!CCS47,2,99)/2),"")</f>
        <v/>
      </c>
      <c r="CPI47" s="4" t="str">
        <f>IFERROR(IF(N(data_NoOutliers!CCT47),data_NoOutliers!CCT47,MID(data_NoOutliers!CCT47,2,99)/2),"")</f>
        <v/>
      </c>
      <c r="CPJ47" s="4" t="str">
        <f>IFERROR(IF(N(data_NoOutliers!CCU47),data_NoOutliers!CCU47,MID(data_NoOutliers!CCU47,2,99)/2),"")</f>
        <v/>
      </c>
    </row>
    <row r="48" spans="1:2454" s="344" customFormat="1" ht="22.5" customHeight="1" x14ac:dyDescent="0.25">
      <c r="A48" s="343" t="s">
        <v>171</v>
      </c>
      <c r="B48" s="344" t="s">
        <v>172</v>
      </c>
      <c r="C48" s="345"/>
      <c r="D48" s="346"/>
      <c r="E48" s="346"/>
      <c r="F48" s="347"/>
      <c r="G48" s="348"/>
      <c r="H48" s="348"/>
      <c r="I48" s="349"/>
      <c r="J48" s="348"/>
      <c r="K48" s="348"/>
      <c r="L48" s="349"/>
      <c r="M48" s="350"/>
      <c r="N48" s="346"/>
      <c r="O48" s="351"/>
      <c r="P48" s="352"/>
      <c r="Q48" s="352"/>
      <c r="R48" s="280"/>
      <c r="S48" s="280"/>
      <c r="T48" s="280"/>
      <c r="U48" s="280"/>
      <c r="V48" s="352"/>
      <c r="W48" s="348"/>
      <c r="X48" s="352"/>
      <c r="Y48" s="352"/>
      <c r="Z48" s="352"/>
      <c r="AA48" s="352"/>
      <c r="AB48" s="348"/>
      <c r="AC48" s="352"/>
      <c r="AD48" s="352"/>
      <c r="AE48" s="352"/>
      <c r="AF48" s="353"/>
      <c r="AG48" s="348"/>
      <c r="AH48" s="352"/>
      <c r="AI48" s="352"/>
      <c r="AJ48" s="352"/>
      <c r="AK48" s="352"/>
      <c r="AL48" s="348"/>
      <c r="AM48" s="354"/>
      <c r="AN48" s="352"/>
      <c r="AO48" s="352"/>
      <c r="AP48" s="355"/>
      <c r="AQ48" s="356">
        <f>'Sampling information'!AC49</f>
        <v>180</v>
      </c>
      <c r="AR48" s="356" t="s">
        <v>172</v>
      </c>
      <c r="AS48" s="357"/>
      <c r="AT48" s="355"/>
      <c r="AU48" s="356">
        <f>'Sampling information'!Q49</f>
        <v>449</v>
      </c>
      <c r="AV48" s="356" t="s">
        <v>172</v>
      </c>
      <c r="AW48" s="357"/>
      <c r="AX48" s="356">
        <f>'Sampling information'!Y49</f>
        <v>179</v>
      </c>
      <c r="AY48" s="356" t="s">
        <v>172</v>
      </c>
      <c r="AZ48" s="361"/>
      <c r="BA48" s="355"/>
      <c r="BB48" s="356">
        <f>'Sampling information'!AC50</f>
        <v>193</v>
      </c>
      <c r="BC48" s="356" t="s">
        <v>172</v>
      </c>
      <c r="BD48" s="357"/>
      <c r="BE48" s="355"/>
      <c r="BF48" s="356">
        <f>'Sampling information'!Q50</f>
        <v>426</v>
      </c>
      <c r="BG48" s="356" t="s">
        <v>172</v>
      </c>
      <c r="BH48" s="357"/>
      <c r="BI48" s="356">
        <f>'Sampling information'!Y50</f>
        <v>193</v>
      </c>
      <c r="BJ48" s="356" t="s">
        <v>172</v>
      </c>
      <c r="BK48" s="361"/>
      <c r="BL48" s="355"/>
      <c r="BM48" s="356">
        <f>'Sampling information'!AC51</f>
        <v>179</v>
      </c>
      <c r="BN48" s="356" t="s">
        <v>172</v>
      </c>
      <c r="BO48" s="357"/>
      <c r="BP48" s="355"/>
      <c r="BQ48" s="356">
        <f>'Sampling information'!Q51</f>
        <v>378</v>
      </c>
      <c r="BR48" s="356" t="s">
        <v>172</v>
      </c>
      <c r="BS48" s="357"/>
      <c r="BT48" s="356">
        <f>'Sampling information'!Y51</f>
        <v>179</v>
      </c>
      <c r="BU48" s="356" t="s">
        <v>172</v>
      </c>
      <c r="BV48" s="361"/>
      <c r="BW48" s="355"/>
      <c r="BX48" s="356">
        <f>'Sampling information'!Q52</f>
        <v>449</v>
      </c>
      <c r="BY48" s="356" t="s">
        <v>172</v>
      </c>
      <c r="BZ48" s="357"/>
      <c r="CA48" s="356">
        <f>'Sampling information'!Y52</f>
        <v>179</v>
      </c>
      <c r="CB48" s="356" t="s">
        <v>172</v>
      </c>
      <c r="CC48" s="358"/>
      <c r="CD48" s="355"/>
      <c r="CE48" s="356">
        <f>'Sampling information'!AC20</f>
        <v>116</v>
      </c>
      <c r="CF48" s="356" t="s">
        <v>172</v>
      </c>
      <c r="CG48" s="357"/>
      <c r="CH48" s="355"/>
      <c r="CI48" s="356">
        <f>'Sampling information'!Q20</f>
        <v>383</v>
      </c>
      <c r="CJ48" s="356" t="s">
        <v>172</v>
      </c>
      <c r="CK48" s="357"/>
      <c r="CL48" s="356">
        <f>'Sampling information'!Y20</f>
        <v>116</v>
      </c>
      <c r="CM48" s="356" t="s">
        <v>172</v>
      </c>
      <c r="CN48" s="361"/>
      <c r="CO48" s="355"/>
      <c r="CP48" s="448">
        <f>'Sampling information'!AC21</f>
        <v>120</v>
      </c>
      <c r="CQ48" s="356" t="s">
        <v>172</v>
      </c>
      <c r="CR48" s="357"/>
      <c r="CS48" s="355"/>
      <c r="CT48" s="448">
        <f>'Sampling information'!Q21</f>
        <v>383</v>
      </c>
      <c r="CU48" s="356" t="s">
        <v>172</v>
      </c>
      <c r="CV48" s="357"/>
      <c r="CW48" s="448">
        <f>'Sampling information'!Y21</f>
        <v>116</v>
      </c>
      <c r="CX48" s="356" t="s">
        <v>172</v>
      </c>
      <c r="CY48" s="361"/>
      <c r="CZ48" s="355"/>
      <c r="DA48" s="448">
        <f>'Sampling information'!AC22</f>
        <v>118</v>
      </c>
      <c r="DB48" s="356" t="s">
        <v>172</v>
      </c>
      <c r="DC48" s="357"/>
      <c r="DD48" s="355"/>
      <c r="DE48" s="448">
        <f>'Sampling information'!Q22</f>
        <v>370</v>
      </c>
      <c r="DF48" s="356" t="s">
        <v>172</v>
      </c>
      <c r="DG48" s="357"/>
      <c r="DH48" s="448">
        <f>'Sampling information'!Y22</f>
        <v>118</v>
      </c>
      <c r="DI48" s="356" t="s">
        <v>172</v>
      </c>
      <c r="DJ48" s="361"/>
      <c r="DK48" s="355"/>
      <c r="DL48" s="448">
        <f>'Sampling information'!AC53</f>
        <v>193.61250000000001</v>
      </c>
      <c r="DM48" s="356" t="s">
        <v>172</v>
      </c>
      <c r="DN48" s="357"/>
      <c r="DO48" s="355"/>
      <c r="DP48" s="448">
        <f>'Sampling information'!AC54</f>
        <v>193.61250000000001</v>
      </c>
      <c r="DQ48" s="356" t="s">
        <v>172</v>
      </c>
      <c r="DR48" s="357"/>
      <c r="DS48" s="355"/>
      <c r="DT48" s="448">
        <f>'Sampling information'!Q54</f>
        <v>521.9</v>
      </c>
      <c r="DU48" s="356" t="s">
        <v>172</v>
      </c>
      <c r="DV48" s="357"/>
      <c r="DW48" s="448">
        <f>'Sampling information'!Y54</f>
        <v>191.3</v>
      </c>
      <c r="DX48" s="356" t="s">
        <v>172</v>
      </c>
      <c r="DY48" s="361"/>
      <c r="DZ48" s="355"/>
      <c r="EA48" s="448">
        <f>'Sampling information'!AC55</f>
        <v>193.61250000000001</v>
      </c>
      <c r="EB48" s="356" t="s">
        <v>172</v>
      </c>
      <c r="EC48" s="360"/>
      <c r="ED48" s="355"/>
      <c r="EE48" s="448">
        <f>'Sampling information'!AC23</f>
        <v>188.9</v>
      </c>
      <c r="EF48" s="356" t="s">
        <v>172</v>
      </c>
      <c r="EG48" s="357"/>
      <c r="EH48" s="355"/>
      <c r="EI48" s="448">
        <f>'Sampling information'!Q23</f>
        <v>526.20000000000005</v>
      </c>
      <c r="EJ48" s="356" t="s">
        <v>172</v>
      </c>
      <c r="EK48" s="357"/>
      <c r="EL48" s="448">
        <f>'Sampling information'!Y23</f>
        <v>130.4</v>
      </c>
      <c r="EM48" s="356" t="s">
        <v>172</v>
      </c>
      <c r="EN48" s="361"/>
      <c r="EO48" s="355"/>
      <c r="EP48" s="356">
        <f>'Sampling information'!AC24</f>
        <v>139</v>
      </c>
      <c r="EQ48" s="356" t="s">
        <v>172</v>
      </c>
      <c r="ER48" s="357"/>
      <c r="ES48" s="355"/>
      <c r="ET48" s="356">
        <f>'Sampling information'!Q24</f>
        <v>458</v>
      </c>
      <c r="EU48" s="356" t="s">
        <v>172</v>
      </c>
      <c r="EV48" s="357"/>
      <c r="EW48" s="356">
        <f>'Sampling information'!Y24</f>
        <v>170</v>
      </c>
      <c r="EX48" s="356" t="s">
        <v>172</v>
      </c>
      <c r="EY48" s="361"/>
      <c r="EZ48" s="355"/>
      <c r="FA48" s="356">
        <f>'Sampling information'!AC25</f>
        <v>205</v>
      </c>
      <c r="FB48" s="356" t="s">
        <v>172</v>
      </c>
      <c r="FC48" s="357"/>
      <c r="FD48" s="355"/>
      <c r="FE48" s="356">
        <f>'Sampling information'!Q25</f>
        <v>553</v>
      </c>
      <c r="FF48" s="356" t="s">
        <v>172</v>
      </c>
      <c r="FG48" s="357"/>
      <c r="FH48" s="356">
        <f>'Sampling information'!Y25</f>
        <v>219</v>
      </c>
      <c r="FI48" s="356" t="s">
        <v>172</v>
      </c>
      <c r="FJ48" s="361"/>
      <c r="FK48" s="355"/>
      <c r="FL48" s="356">
        <f>'Sampling information'!AC26</f>
        <v>206</v>
      </c>
      <c r="FM48" s="356" t="s">
        <v>172</v>
      </c>
      <c r="FN48" s="357"/>
      <c r="FO48" s="355"/>
      <c r="FP48" s="356">
        <f>'Sampling information'!Q26</f>
        <v>484</v>
      </c>
      <c r="FQ48" s="356" t="s">
        <v>172</v>
      </c>
      <c r="FR48" s="357"/>
      <c r="FS48" s="356">
        <f>'Sampling information'!Y26</f>
        <v>216</v>
      </c>
      <c r="FT48" s="356" t="s">
        <v>172</v>
      </c>
      <c r="FU48" s="361"/>
      <c r="FV48" s="355"/>
      <c r="FW48" s="356">
        <f>'Sampling information'!AC27</f>
        <v>205</v>
      </c>
      <c r="FX48" s="356" t="s">
        <v>172</v>
      </c>
      <c r="FY48" s="357"/>
      <c r="FZ48" s="355"/>
      <c r="GA48" s="356">
        <f>'Sampling information'!Q27</f>
        <v>520</v>
      </c>
      <c r="GB48" s="356" t="s">
        <v>172</v>
      </c>
      <c r="GC48" s="357"/>
      <c r="GD48" s="356">
        <f>'Sampling information'!Y27</f>
        <v>205</v>
      </c>
      <c r="GE48" s="356" t="s">
        <v>172</v>
      </c>
      <c r="GF48" s="361"/>
      <c r="GG48" s="355"/>
      <c r="GH48" s="356">
        <f>'Sampling information'!AC29</f>
        <v>190</v>
      </c>
      <c r="GI48" s="356" t="s">
        <v>172</v>
      </c>
      <c r="GJ48" s="357"/>
      <c r="GK48" s="355"/>
      <c r="GL48" s="356">
        <f>'Sampling information'!Q29</f>
        <v>570</v>
      </c>
      <c r="GM48" s="356" t="s">
        <v>172</v>
      </c>
      <c r="GN48" s="357"/>
      <c r="GO48" s="356">
        <f>'Sampling information'!Y29</f>
        <v>175</v>
      </c>
      <c r="GP48" s="356" t="s">
        <v>172</v>
      </c>
      <c r="GQ48" s="361"/>
      <c r="GR48" s="355"/>
      <c r="GS48" s="356">
        <f>'Sampling information'!AC30</f>
        <v>195</v>
      </c>
      <c r="GT48" s="356" t="s">
        <v>172</v>
      </c>
      <c r="GU48" s="357"/>
      <c r="GV48" s="357"/>
      <c r="GW48" s="357"/>
      <c r="GX48" s="355"/>
      <c r="GY48" s="356">
        <f>'Sampling information'!Q30</f>
        <v>520</v>
      </c>
      <c r="GZ48" s="356" t="s">
        <v>172</v>
      </c>
      <c r="HA48" s="357"/>
      <c r="HB48" s="356">
        <f>'Sampling information'!Y30</f>
        <v>190</v>
      </c>
      <c r="HC48" s="355"/>
      <c r="HD48" s="356">
        <f>'Sampling information'!AC32</f>
        <v>170</v>
      </c>
      <c r="HE48" s="356" t="s">
        <v>172</v>
      </c>
      <c r="HF48" s="360"/>
      <c r="HG48" s="355"/>
      <c r="HH48" s="356">
        <f>'Sampling information'!AC33</f>
        <v>167</v>
      </c>
      <c r="HI48" s="356" t="s">
        <v>172</v>
      </c>
      <c r="HJ48" s="357"/>
      <c r="HK48" s="355"/>
      <c r="HL48" s="356">
        <f>'Sampling information'!Q33</f>
        <v>291</v>
      </c>
      <c r="HM48" s="356" t="s">
        <v>172</v>
      </c>
      <c r="HN48" s="357"/>
      <c r="HO48" s="356">
        <f>'Sampling information'!Y33</f>
        <v>167</v>
      </c>
      <c r="HP48" s="356" t="s">
        <v>172</v>
      </c>
      <c r="HQ48" s="361"/>
      <c r="HR48" s="355"/>
      <c r="HS48" s="356">
        <f>'Sampling information'!AC34</f>
        <v>215</v>
      </c>
      <c r="HT48" s="356" t="s">
        <v>172</v>
      </c>
      <c r="HU48" s="357"/>
      <c r="HV48" s="355"/>
      <c r="HW48" s="356">
        <f>'Sampling information'!Q34</f>
        <v>363</v>
      </c>
      <c r="HX48" s="356" t="s">
        <v>172</v>
      </c>
      <c r="HY48" s="357"/>
      <c r="HZ48" s="356">
        <f>'Sampling information'!Y34</f>
        <v>216</v>
      </c>
      <c r="IA48" s="356" t="s">
        <v>172</v>
      </c>
      <c r="IB48" s="361"/>
      <c r="IC48" s="355"/>
      <c r="ID48" s="356">
        <f>'Sampling information'!AC35</f>
        <v>171</v>
      </c>
      <c r="IE48" s="356" t="s">
        <v>172</v>
      </c>
      <c r="IF48" s="357"/>
      <c r="IG48" s="355"/>
      <c r="IH48" s="356">
        <f>'Sampling information'!Q35</f>
        <v>339</v>
      </c>
      <c r="II48" s="356" t="s">
        <v>172</v>
      </c>
      <c r="IJ48" s="357"/>
      <c r="IK48" s="356">
        <f>'Sampling information'!Y35</f>
        <v>169</v>
      </c>
      <c r="IL48" s="356" t="s">
        <v>172</v>
      </c>
      <c r="IM48" s="361"/>
      <c r="IN48" s="355"/>
      <c r="IO48" s="356">
        <f>'Sampling information'!AC45</f>
        <v>160</v>
      </c>
      <c r="IP48" s="356" t="s">
        <v>172</v>
      </c>
      <c r="IQ48" s="357"/>
      <c r="IR48" s="355"/>
      <c r="IS48" s="356">
        <f>'Sampling information'!Q45</f>
        <v>331</v>
      </c>
      <c r="IT48" s="356" t="s">
        <v>172</v>
      </c>
      <c r="IU48" s="357"/>
      <c r="IV48" s="356">
        <f>'Sampling information'!Y45</f>
        <v>167</v>
      </c>
      <c r="IW48" s="356" t="s">
        <v>172</v>
      </c>
      <c r="IX48" s="361"/>
      <c r="IY48" s="355"/>
      <c r="IZ48" s="356">
        <f>'Sampling information'!AC46</f>
        <v>178</v>
      </c>
      <c r="JA48" s="356" t="s">
        <v>172</v>
      </c>
      <c r="JB48" s="357"/>
      <c r="JC48" s="355"/>
      <c r="JD48" s="356">
        <f>'Sampling information'!Q46</f>
        <v>254</v>
      </c>
      <c r="JE48" s="356" t="s">
        <v>172</v>
      </c>
      <c r="JF48" s="357"/>
      <c r="JG48" s="356">
        <f>'Sampling information'!Y46</f>
        <v>178</v>
      </c>
      <c r="JH48" s="356" t="s">
        <v>172</v>
      </c>
      <c r="JI48" s="361"/>
      <c r="JJ48" s="355"/>
      <c r="JK48" s="356">
        <f>'Sampling information'!AC47</f>
        <v>206</v>
      </c>
      <c r="JL48" s="356" t="s">
        <v>172</v>
      </c>
      <c r="JM48" s="357"/>
      <c r="JN48" s="355"/>
      <c r="JO48" s="356">
        <f>'Sampling information'!Q47</f>
        <v>311</v>
      </c>
      <c r="JP48" s="356" t="s">
        <v>172</v>
      </c>
      <c r="JQ48" s="357"/>
      <c r="JR48" s="356">
        <f>'Sampling information'!Y47</f>
        <v>195</v>
      </c>
      <c r="JS48" s="356" t="s">
        <v>172</v>
      </c>
      <c r="JT48" s="361"/>
      <c r="JU48" s="355"/>
      <c r="JV48" s="356">
        <f>'Sampling information'!AC39</f>
        <v>125</v>
      </c>
      <c r="JW48" s="356" t="s">
        <v>172</v>
      </c>
      <c r="JX48" s="357"/>
      <c r="JY48" s="355"/>
      <c r="JZ48" s="356">
        <f>'Sampling information'!Q39</f>
        <v>325</v>
      </c>
      <c r="KA48" s="356" t="s">
        <v>172</v>
      </c>
      <c r="KB48" s="357"/>
      <c r="KC48" s="356">
        <f>'Sampling information'!Y39</f>
        <v>144</v>
      </c>
      <c r="KD48" s="356" t="s">
        <v>172</v>
      </c>
      <c r="KE48" s="361"/>
      <c r="KF48" s="355"/>
      <c r="KG48" s="356">
        <f>'Sampling information'!AC40</f>
        <v>192</v>
      </c>
      <c r="KH48" s="356" t="s">
        <v>172</v>
      </c>
      <c r="KI48" s="357"/>
      <c r="KJ48" s="355"/>
      <c r="KK48" s="356">
        <f>'Sampling information'!Q40</f>
        <v>340</v>
      </c>
      <c r="KL48" s="356" t="s">
        <v>172</v>
      </c>
      <c r="KM48" s="357"/>
      <c r="KN48" s="356">
        <f>'Sampling information'!Y40</f>
        <v>203</v>
      </c>
      <c r="KO48" s="356" t="s">
        <v>172</v>
      </c>
      <c r="KP48" s="361"/>
      <c r="KQ48" s="355"/>
      <c r="KR48" s="356">
        <f>'Sampling information'!AC42</f>
        <v>194</v>
      </c>
      <c r="KS48" s="356" t="s">
        <v>172</v>
      </c>
      <c r="KT48" s="357"/>
      <c r="KU48" s="355"/>
      <c r="KV48" s="356">
        <f>'Sampling information'!AC37</f>
        <v>122</v>
      </c>
      <c r="KW48" s="356" t="s">
        <v>172</v>
      </c>
      <c r="KX48" s="357"/>
      <c r="KY48" s="355"/>
      <c r="KZ48" s="356">
        <f>'Sampling information'!Q37</f>
        <v>291</v>
      </c>
      <c r="LA48" s="356" t="s">
        <v>172</v>
      </c>
      <c r="LB48" s="357"/>
      <c r="LC48" s="356">
        <f>'Sampling information'!Y37</f>
        <v>172</v>
      </c>
      <c r="LD48" s="356" t="s">
        <v>172</v>
      </c>
      <c r="LE48" s="361"/>
      <c r="LF48" s="355"/>
      <c r="LG48" s="356">
        <f>'Sampling information'!AC11</f>
        <v>125</v>
      </c>
      <c r="LH48" s="356" t="s">
        <v>172</v>
      </c>
      <c r="LI48" s="360"/>
      <c r="LJ48" s="355"/>
      <c r="LK48" s="356">
        <f>'Sampling information'!AC13</f>
        <v>98</v>
      </c>
      <c r="LL48" s="356" t="s">
        <v>172</v>
      </c>
      <c r="LM48" s="357"/>
      <c r="LN48" s="355"/>
      <c r="LO48" s="356">
        <f>'Sampling information'!Q13</f>
        <v>405</v>
      </c>
      <c r="LP48" s="356" t="s">
        <v>172</v>
      </c>
      <c r="LQ48" s="357"/>
      <c r="LR48" s="356">
        <f>'Sampling information'!Y13</f>
        <v>98</v>
      </c>
      <c r="LS48" s="356" t="s">
        <v>172</v>
      </c>
      <c r="LT48" s="361"/>
      <c r="LU48" s="355"/>
      <c r="LV48" s="356">
        <f>'Sampling information'!AC3</f>
        <v>102</v>
      </c>
      <c r="LW48" s="356" t="s">
        <v>172</v>
      </c>
      <c r="LX48" s="357"/>
      <c r="LY48" s="355"/>
      <c r="LZ48" s="356">
        <f>'Sampling information'!Q3</f>
        <v>356</v>
      </c>
      <c r="MA48" s="356" t="s">
        <v>172</v>
      </c>
      <c r="MB48" s="357"/>
      <c r="MC48" s="356">
        <f>'Sampling information'!Y3</f>
        <v>85</v>
      </c>
      <c r="MD48" s="356" t="s">
        <v>172</v>
      </c>
      <c r="ME48" s="361"/>
      <c r="MF48" s="355"/>
      <c r="MG48" s="356">
        <f>'Sampling information'!AC6</f>
        <v>94</v>
      </c>
      <c r="MH48" s="356" t="s">
        <v>172</v>
      </c>
      <c r="MI48" s="357"/>
      <c r="MJ48" s="355"/>
      <c r="MK48" s="356">
        <f>'Sampling information'!Q6</f>
        <v>314</v>
      </c>
      <c r="ML48" s="356" t="s">
        <v>172</v>
      </c>
      <c r="MM48" s="357"/>
      <c r="MN48" s="356">
        <f>'Sampling information'!Y6</f>
        <v>94</v>
      </c>
      <c r="MO48" s="356" t="s">
        <v>172</v>
      </c>
      <c r="MP48" s="361"/>
      <c r="MQ48" s="355"/>
      <c r="MR48" s="356">
        <f>'Sampling information'!AC12</f>
        <v>114</v>
      </c>
      <c r="MS48" s="356" t="s">
        <v>172</v>
      </c>
      <c r="MT48" s="357"/>
      <c r="MU48" s="355"/>
      <c r="MV48" s="356">
        <f>'Sampling information'!Q12</f>
        <v>459</v>
      </c>
      <c r="MW48" s="356" t="s">
        <v>172</v>
      </c>
      <c r="MX48" s="357"/>
      <c r="MY48" s="356">
        <f>'Sampling information'!Y12</f>
        <v>109</v>
      </c>
      <c r="MZ48" s="356" t="s">
        <v>172</v>
      </c>
      <c r="NA48" s="361"/>
      <c r="NB48" s="355"/>
      <c r="NC48" s="356">
        <f>'Sampling information'!AC38</f>
        <v>177</v>
      </c>
      <c r="ND48" s="356" t="s">
        <v>172</v>
      </c>
      <c r="NE48" s="357"/>
      <c r="NF48" s="355"/>
      <c r="NG48" s="356">
        <f>'Sampling information'!Q38</f>
        <v>300</v>
      </c>
      <c r="NH48" s="356" t="s">
        <v>172</v>
      </c>
      <c r="NI48" s="357"/>
      <c r="NJ48" s="356">
        <f>'Sampling information'!Y38</f>
        <v>151</v>
      </c>
      <c r="NK48" s="356" t="s">
        <v>172</v>
      </c>
      <c r="NL48" s="361"/>
      <c r="NM48" s="355"/>
      <c r="NN48" s="356">
        <f>'Sampling information'!AC19</f>
        <v>124</v>
      </c>
      <c r="NO48" s="356" t="s">
        <v>172</v>
      </c>
      <c r="NP48" s="357"/>
      <c r="NQ48" s="355"/>
      <c r="NR48" s="356">
        <f>'Sampling information'!Q19</f>
        <v>370</v>
      </c>
      <c r="NS48" s="356" t="s">
        <v>172</v>
      </c>
      <c r="NT48" s="357"/>
      <c r="NU48" s="356">
        <f>'Sampling information'!Y19</f>
        <v>116</v>
      </c>
      <c r="NV48" s="356" t="s">
        <v>172</v>
      </c>
      <c r="NW48" s="361"/>
      <c r="NX48" s="355"/>
      <c r="NY48" s="356">
        <f>'Sampling information'!AC31</f>
        <v>174</v>
      </c>
      <c r="NZ48" s="356" t="s">
        <v>172</v>
      </c>
      <c r="OA48" s="357"/>
      <c r="OB48" s="355"/>
      <c r="OC48" s="356">
        <f>'Sampling information'!Q31</f>
        <v>310</v>
      </c>
      <c r="OD48" s="356" t="s">
        <v>172</v>
      </c>
      <c r="OE48" s="357"/>
      <c r="OF48" s="356">
        <f>'Sampling information'!Y31</f>
        <v>170</v>
      </c>
      <c r="OG48" s="356" t="s">
        <v>172</v>
      </c>
      <c r="OH48" s="361"/>
      <c r="OI48" s="355"/>
      <c r="OJ48" s="356">
        <f>'Sampling information'!AC43</f>
        <v>192</v>
      </c>
      <c r="OK48" s="356" t="s">
        <v>172</v>
      </c>
      <c r="OL48" s="357"/>
      <c r="OM48" s="355"/>
      <c r="ON48" s="356">
        <f>'Sampling information'!Q43</f>
        <v>316</v>
      </c>
      <c r="OO48" s="356" t="s">
        <v>172</v>
      </c>
      <c r="OP48" s="357"/>
      <c r="OQ48" s="356">
        <f>'Sampling information'!Y43</f>
        <v>199</v>
      </c>
      <c r="OR48" s="356" t="s">
        <v>172</v>
      </c>
      <c r="OS48" s="361"/>
      <c r="OT48" s="355"/>
      <c r="OU48" s="356">
        <f>'Sampling information'!AC14</f>
        <v>120</v>
      </c>
      <c r="OV48" s="356" t="s">
        <v>172</v>
      </c>
      <c r="OW48" s="357"/>
      <c r="OX48" s="355"/>
      <c r="OY48" s="356">
        <f>'Sampling information'!Q14</f>
        <v>510</v>
      </c>
      <c r="OZ48" s="356" t="s">
        <v>172</v>
      </c>
      <c r="PA48" s="357"/>
      <c r="PB48" s="356">
        <f>'Sampling information'!Y14</f>
        <v>125</v>
      </c>
      <c r="PC48" s="356" t="s">
        <v>172</v>
      </c>
      <c r="PD48" s="361"/>
      <c r="PE48" s="355"/>
      <c r="PF48" s="356">
        <f>'Sampling information'!AC15</f>
        <v>140</v>
      </c>
      <c r="PG48" s="356" t="s">
        <v>172</v>
      </c>
      <c r="PH48" s="357"/>
      <c r="PI48" s="355"/>
      <c r="PJ48" s="356">
        <f>'Sampling information'!Q15</f>
        <v>510</v>
      </c>
      <c r="PK48" s="356" t="s">
        <v>172</v>
      </c>
      <c r="PL48" s="357"/>
      <c r="PM48" s="356">
        <f>'Sampling information'!Y15</f>
        <v>145</v>
      </c>
      <c r="PN48" s="356" t="s">
        <v>172</v>
      </c>
      <c r="PO48" s="361"/>
      <c r="PP48" s="355"/>
      <c r="PQ48" s="356">
        <f>'Sampling information'!AC16</f>
        <v>85</v>
      </c>
      <c r="PR48" s="356" t="s">
        <v>172</v>
      </c>
      <c r="PS48" s="357"/>
      <c r="PT48" s="355"/>
      <c r="PU48" s="356">
        <f>'Sampling information'!Q16</f>
        <v>385</v>
      </c>
      <c r="PV48" s="356" t="s">
        <v>172</v>
      </c>
      <c r="PW48" s="357"/>
      <c r="PX48" s="356">
        <f>'Sampling information'!Y16</f>
        <v>100</v>
      </c>
      <c r="PY48" s="356" t="s">
        <v>172</v>
      </c>
      <c r="PZ48" s="361"/>
      <c r="QA48" s="355"/>
      <c r="QB48" s="356">
        <f>'Sampling information'!AC17</f>
        <v>120</v>
      </c>
      <c r="QC48" s="356" t="s">
        <v>172</v>
      </c>
      <c r="QD48" s="357"/>
      <c r="QE48" s="355"/>
      <c r="QF48" s="356">
        <f>'Sampling information'!Q17</f>
        <v>500</v>
      </c>
      <c r="QG48" s="356" t="s">
        <v>172</v>
      </c>
      <c r="QH48" s="357"/>
      <c r="QI48" s="356">
        <f>'Sampling information'!Y17</f>
        <v>115</v>
      </c>
      <c r="QJ48" s="356" t="s">
        <v>172</v>
      </c>
      <c r="QK48" s="361"/>
      <c r="QL48" s="355"/>
      <c r="QM48" s="356">
        <f>'Sampling information'!AC18</f>
        <v>105</v>
      </c>
      <c r="QN48" s="356" t="s">
        <v>172</v>
      </c>
      <c r="QO48" s="357"/>
      <c r="QP48" s="355"/>
      <c r="QQ48" s="356">
        <f>'Sampling information'!Q18</f>
        <v>450</v>
      </c>
      <c r="QR48" s="356" t="s">
        <v>172</v>
      </c>
      <c r="QS48" s="357"/>
      <c r="QT48" s="356">
        <f>'Sampling information'!Y18</f>
        <v>115</v>
      </c>
      <c r="QU48" s="356" t="s">
        <v>172</v>
      </c>
      <c r="QV48" s="361"/>
      <c r="QW48" s="355"/>
      <c r="QX48" s="356">
        <f>'Sampling information'!AC7</f>
        <v>120</v>
      </c>
      <c r="QY48" s="356" t="s">
        <v>172</v>
      </c>
      <c r="QZ48" s="357"/>
      <c r="RA48" s="355"/>
      <c r="RB48" s="356">
        <f>'Sampling information'!Q7</f>
        <v>400</v>
      </c>
      <c r="RC48" s="356" t="s">
        <v>172</v>
      </c>
      <c r="RD48" s="357"/>
      <c r="RE48" s="356">
        <f>'Sampling information'!Y7</f>
        <v>120</v>
      </c>
      <c r="RF48" s="356" t="s">
        <v>172</v>
      </c>
      <c r="RG48" s="361"/>
      <c r="RH48" s="355"/>
      <c r="RI48" s="356">
        <f>'Sampling information'!AC8</f>
        <v>110</v>
      </c>
      <c r="RJ48" s="356" t="s">
        <v>172</v>
      </c>
      <c r="RK48" s="357"/>
      <c r="RL48" s="355"/>
      <c r="RM48" s="356">
        <f>'Sampling information'!Q8</f>
        <v>400</v>
      </c>
      <c r="RN48" s="356" t="s">
        <v>172</v>
      </c>
      <c r="RO48" s="357"/>
      <c r="RP48" s="356">
        <f>'Sampling information'!Y8</f>
        <v>120</v>
      </c>
      <c r="RQ48" s="356" t="s">
        <v>172</v>
      </c>
      <c r="RR48" s="361"/>
      <c r="RS48" s="355"/>
      <c r="RT48" s="356">
        <f>'Sampling information'!AC9</f>
        <v>110</v>
      </c>
      <c r="RU48" s="356" t="s">
        <v>172</v>
      </c>
      <c r="RV48" s="357"/>
      <c r="RW48" s="355"/>
      <c r="RX48" s="356">
        <f>'Sampling information'!Q9</f>
        <v>400</v>
      </c>
      <c r="RY48" s="356" t="s">
        <v>172</v>
      </c>
      <c r="RZ48" s="357"/>
      <c r="SA48" s="356">
        <f>'Sampling information'!Y9</f>
        <v>110</v>
      </c>
      <c r="SB48" s="356" t="s">
        <v>172</v>
      </c>
      <c r="SC48" s="361"/>
      <c r="SD48" s="355"/>
      <c r="SE48" s="356">
        <f>'Sampling information'!AC10</f>
        <v>130</v>
      </c>
      <c r="SF48" s="356" t="s">
        <v>172</v>
      </c>
      <c r="SG48" s="357"/>
      <c r="SH48" s="355"/>
      <c r="SI48" s="356">
        <f>'Sampling information'!Q10</f>
        <v>400</v>
      </c>
      <c r="SJ48" s="356" t="s">
        <v>172</v>
      </c>
      <c r="SK48" s="357"/>
      <c r="SL48" s="356">
        <f>'Sampling information'!Y10</f>
        <v>120</v>
      </c>
      <c r="SM48" s="356" t="s">
        <v>172</v>
      </c>
      <c r="SN48" s="361"/>
      <c r="SO48" s="358"/>
      <c r="SP48" s="359">
        <f>'Sampling information'!AC44</f>
        <v>183</v>
      </c>
      <c r="SQ48" s="356" t="s">
        <v>172</v>
      </c>
      <c r="SR48" s="357"/>
      <c r="SS48" s="358"/>
      <c r="ST48" s="359">
        <f>'Sampling information'!Q44</f>
        <v>298</v>
      </c>
      <c r="SU48" s="359" t="s">
        <v>172</v>
      </c>
      <c r="SW48" s="359">
        <f>'Sampling information'!Y44</f>
        <v>175</v>
      </c>
      <c r="SX48" s="359" t="s">
        <v>172</v>
      </c>
      <c r="SY48" s="360"/>
      <c r="SZ48" s="358"/>
      <c r="TA48" s="359">
        <f>'Sampling information'!AC5</f>
        <v>78</v>
      </c>
      <c r="TB48" s="356" t="s">
        <v>172</v>
      </c>
      <c r="TC48" s="357"/>
      <c r="TD48" s="358"/>
      <c r="TE48" s="359">
        <f>'Sampling information'!Q5</f>
        <v>313</v>
      </c>
      <c r="TF48" s="359" t="s">
        <v>172</v>
      </c>
      <c r="TH48" s="359">
        <f>'Sampling information'!Y5</f>
        <v>78</v>
      </c>
      <c r="TI48" s="359" t="s">
        <v>172</v>
      </c>
      <c r="TJ48" s="360"/>
      <c r="TK48" s="358"/>
      <c r="TL48" s="359">
        <f>'Sampling information'!AC4</f>
        <v>85</v>
      </c>
      <c r="TM48" s="356" t="s">
        <v>172</v>
      </c>
      <c r="TN48" s="357"/>
      <c r="TO48" s="358"/>
      <c r="TP48" s="359">
        <f>'Sampling information'!Q4</f>
        <v>330</v>
      </c>
      <c r="TQ48" s="359" t="s">
        <v>172</v>
      </c>
      <c r="TS48" s="359">
        <f>'Sampling information'!Y4</f>
        <v>85</v>
      </c>
      <c r="TT48" s="359" t="s">
        <v>172</v>
      </c>
      <c r="TU48" s="360"/>
      <c r="TV48" s="358"/>
      <c r="TW48" s="359">
        <f>'Sampling information'!AC41</f>
        <v>180</v>
      </c>
      <c r="TX48" s="356" t="s">
        <v>172</v>
      </c>
      <c r="TY48" s="357"/>
      <c r="TZ48" s="358"/>
      <c r="UA48" s="359">
        <f>'Sampling information'!Q41</f>
        <v>299</v>
      </c>
      <c r="UB48" s="359" t="s">
        <v>172</v>
      </c>
      <c r="UD48" s="359">
        <f>'Sampling information'!Y41</f>
        <v>198</v>
      </c>
      <c r="UE48" s="359" t="s">
        <v>172</v>
      </c>
      <c r="UF48" s="360"/>
      <c r="UG48" s="358"/>
      <c r="UH48" s="359">
        <f>'Sampling information'!AC48</f>
        <v>182</v>
      </c>
      <c r="UI48" s="356" t="s">
        <v>172</v>
      </c>
      <c r="UJ48" s="359"/>
      <c r="UK48" s="358"/>
      <c r="UL48" s="359">
        <f>'Sampling information'!AC28</f>
        <v>220</v>
      </c>
      <c r="UM48" s="356" t="s">
        <v>172</v>
      </c>
      <c r="UN48" s="357"/>
      <c r="UO48" s="358"/>
      <c r="UP48" s="359">
        <f>'Sampling information'!Q28</f>
        <v>544</v>
      </c>
      <c r="UQ48" s="359" t="s">
        <v>172</v>
      </c>
      <c r="US48" s="359">
        <f>'Sampling information'!Y28</f>
        <v>225</v>
      </c>
      <c r="UT48" s="359" t="s">
        <v>172</v>
      </c>
      <c r="UU48" s="360"/>
      <c r="UV48" s="358"/>
      <c r="UW48" s="359">
        <f>'Sampling information'!AC36</f>
        <v>154</v>
      </c>
      <c r="UX48" s="356" t="s">
        <v>172</v>
      </c>
      <c r="UY48" s="357"/>
      <c r="UZ48" s="358"/>
      <c r="VA48" s="359">
        <f>'Sampling information'!Q36</f>
        <v>250</v>
      </c>
      <c r="VB48" s="359" t="s">
        <v>172</v>
      </c>
      <c r="VD48" s="359">
        <f>'Sampling information'!Y36</f>
        <v>172</v>
      </c>
      <c r="VE48" s="359" t="s">
        <v>172</v>
      </c>
      <c r="VF48" s="360"/>
    </row>
    <row r="49" spans="1:578" s="274" customFormat="1" ht="22.5" customHeight="1" x14ac:dyDescent="0.25">
      <c r="A49" s="273" t="s">
        <v>173</v>
      </c>
      <c r="B49" s="284" t="s">
        <v>174</v>
      </c>
      <c r="C49" s="275"/>
      <c r="D49" s="276"/>
      <c r="E49" s="276"/>
      <c r="F49" s="277"/>
      <c r="G49" s="278"/>
      <c r="H49" s="278"/>
      <c r="I49" s="279"/>
      <c r="J49" s="278"/>
      <c r="K49" s="278"/>
      <c r="L49" s="279"/>
      <c r="M49" s="282"/>
      <c r="N49" s="276"/>
      <c r="O49" s="285"/>
      <c r="W49" s="278"/>
      <c r="Y49" s="286"/>
      <c r="Z49" s="286"/>
      <c r="AB49" s="278"/>
      <c r="AC49" s="286"/>
      <c r="AF49" s="278"/>
      <c r="AG49" s="278"/>
      <c r="AL49" s="278"/>
      <c r="AM49" s="287"/>
      <c r="AP49" s="293"/>
      <c r="AQ49" s="337">
        <f>'Sampling information'!AA49</f>
        <v>926.31578947368428</v>
      </c>
      <c r="AR49" s="296" t="s">
        <v>174</v>
      </c>
      <c r="AS49" s="295"/>
      <c r="AT49" s="293"/>
      <c r="AU49" s="294">
        <f>'Sampling information'!O49</f>
        <v>8700</v>
      </c>
      <c r="AV49" s="296" t="s">
        <v>174</v>
      </c>
      <c r="AW49" s="295"/>
      <c r="AX49" s="337">
        <f>'Sampling information'!W49</f>
        <v>926.31578947368428</v>
      </c>
      <c r="AY49" s="296" t="s">
        <v>174</v>
      </c>
      <c r="AZ49" s="336"/>
      <c r="BA49" s="293"/>
      <c r="BB49" s="337">
        <f>'Sampling information'!AA50</f>
        <v>773.68421052631584</v>
      </c>
      <c r="BC49" s="296" t="s">
        <v>174</v>
      </c>
      <c r="BD49" s="295"/>
      <c r="BE49" s="293"/>
      <c r="BF49" s="294">
        <f>'Sampling information'!O50</f>
        <v>8960</v>
      </c>
      <c r="BG49" s="296" t="s">
        <v>174</v>
      </c>
      <c r="BH49" s="295"/>
      <c r="BI49" s="337">
        <f>'Sampling information'!W50</f>
        <v>836.84210526315792</v>
      </c>
      <c r="BJ49" s="296" t="s">
        <v>174</v>
      </c>
      <c r="BK49" s="336"/>
      <c r="BL49" s="293"/>
      <c r="BM49" s="337">
        <f>'Sampling information'!AA51</f>
        <v>1789.4736842105265</v>
      </c>
      <c r="BN49" s="296" t="s">
        <v>174</v>
      </c>
      <c r="BO49" s="295"/>
      <c r="BP49" s="293"/>
      <c r="BQ49" s="294">
        <f>'Sampling information'!O51</f>
        <v>9200</v>
      </c>
      <c r="BR49" s="296" t="s">
        <v>174</v>
      </c>
      <c r="BS49" s="295"/>
      <c r="BT49" s="337">
        <f>'Sampling information'!W51</f>
        <v>1789.4736842105265</v>
      </c>
      <c r="BU49" s="296" t="s">
        <v>174</v>
      </c>
      <c r="BV49" s="336"/>
      <c r="BW49" s="293"/>
      <c r="BX49" s="294">
        <f>'Sampling information'!O52</f>
        <v>8700</v>
      </c>
      <c r="BY49" s="296" t="s">
        <v>174</v>
      </c>
      <c r="BZ49" s="295"/>
      <c r="CA49" s="337">
        <f>'Sampling information'!W52</f>
        <v>926.31578947368428</v>
      </c>
      <c r="CB49" s="296" t="s">
        <v>174</v>
      </c>
      <c r="CC49" s="281"/>
      <c r="CD49" s="293"/>
      <c r="CE49" s="337">
        <f>'Sampling information'!AA20</f>
        <v>1963.1578947368423</v>
      </c>
      <c r="CF49" s="296" t="s">
        <v>174</v>
      </c>
      <c r="CG49" s="295"/>
      <c r="CH49" s="293"/>
      <c r="CI49" s="294">
        <f>'Sampling information'!O20</f>
        <v>8510</v>
      </c>
      <c r="CJ49" s="296" t="s">
        <v>174</v>
      </c>
      <c r="CK49" s="295"/>
      <c r="CL49" s="337">
        <f>'Sampling information'!W20</f>
        <v>1757.8947368421054</v>
      </c>
      <c r="CM49" s="296" t="s">
        <v>174</v>
      </c>
      <c r="CN49" s="336"/>
      <c r="CO49" s="293"/>
      <c r="CP49" s="337">
        <f>'Sampling information'!AA21</f>
        <v>1978.9473684210527</v>
      </c>
      <c r="CQ49" s="296" t="s">
        <v>174</v>
      </c>
      <c r="CR49" s="295"/>
      <c r="CS49" s="293"/>
      <c r="CT49" s="294">
        <f>'Sampling information'!O21</f>
        <v>10549</v>
      </c>
      <c r="CU49" s="296" t="s">
        <v>174</v>
      </c>
      <c r="CV49" s="295"/>
      <c r="CW49" s="337">
        <f>'Sampling information'!W21</f>
        <v>1753.6842105263158</v>
      </c>
      <c r="CX49" s="296" t="s">
        <v>174</v>
      </c>
      <c r="CY49" s="336"/>
      <c r="CZ49" s="293"/>
      <c r="DA49" s="337">
        <f>'Sampling information'!AA22</f>
        <v>1684.2105263157896</v>
      </c>
      <c r="DB49" s="296" t="s">
        <v>174</v>
      </c>
      <c r="DC49" s="295"/>
      <c r="DD49" s="293"/>
      <c r="DE49" s="294">
        <f>'Sampling information'!O22</f>
        <v>10402</v>
      </c>
      <c r="DF49" s="296" t="s">
        <v>174</v>
      </c>
      <c r="DG49" s="295"/>
      <c r="DH49" s="337">
        <f>'Sampling information'!W22</f>
        <v>1894.7368421052633</v>
      </c>
      <c r="DI49" s="296" t="s">
        <v>174</v>
      </c>
      <c r="DJ49" s="336"/>
      <c r="DK49" s="293"/>
      <c r="DL49" s="337">
        <f>'Sampling information'!AA53</f>
        <v>1718.421052631579</v>
      </c>
      <c r="DM49" s="296" t="s">
        <v>174</v>
      </c>
      <c r="DN49" s="295"/>
      <c r="DO49" s="293"/>
      <c r="DP49" s="337">
        <f>'Sampling information'!AA54</f>
        <v>1718.421052631579</v>
      </c>
      <c r="DQ49" s="296" t="s">
        <v>174</v>
      </c>
      <c r="DR49" s="295"/>
      <c r="DS49" s="293"/>
      <c r="DT49" s="337">
        <f>'Sampling information'!O54</f>
        <v>8888.75</v>
      </c>
      <c r="DU49" s="296" t="s">
        <v>174</v>
      </c>
      <c r="DV49" s="295"/>
      <c r="DW49" s="337">
        <f>'Sampling information'!W54</f>
        <v>1668.1578947368421</v>
      </c>
      <c r="DX49" s="296" t="s">
        <v>174</v>
      </c>
      <c r="DY49" s="336"/>
      <c r="DZ49" s="293"/>
      <c r="EA49" s="337">
        <f>'Sampling information'!AA55</f>
        <v>1718.421052631579</v>
      </c>
      <c r="EB49" s="296" t="s">
        <v>174</v>
      </c>
      <c r="EC49" s="283"/>
      <c r="ED49" s="293"/>
      <c r="EE49" s="337">
        <f>'Sampling information'!AA23</f>
        <v>1431.578947368421</v>
      </c>
      <c r="EF49" s="296" t="s">
        <v>174</v>
      </c>
      <c r="EG49" s="295"/>
      <c r="EH49" s="293"/>
      <c r="EI49" s="294">
        <f>'Sampling information'!O23</f>
        <v>8500</v>
      </c>
      <c r="EJ49" s="296" t="s">
        <v>174</v>
      </c>
      <c r="EK49" s="295"/>
      <c r="EL49" s="337">
        <f>'Sampling information'!W23</f>
        <v>1368.421052631579</v>
      </c>
      <c r="EM49" s="296" t="s">
        <v>174</v>
      </c>
      <c r="EN49" s="336"/>
      <c r="EO49" s="293"/>
      <c r="EP49" s="337">
        <f>'Sampling information'!AA24</f>
        <v>1431.578947368421</v>
      </c>
      <c r="EQ49" s="296" t="s">
        <v>174</v>
      </c>
      <c r="ER49" s="295"/>
      <c r="ES49" s="293"/>
      <c r="ET49" s="294">
        <f>'Sampling information'!O24</f>
        <v>8300</v>
      </c>
      <c r="EU49" s="296" t="s">
        <v>174</v>
      </c>
      <c r="EV49" s="295"/>
      <c r="EW49" s="337">
        <f>'Sampling information'!W24</f>
        <v>1368.421052631579</v>
      </c>
      <c r="EX49" s="296" t="s">
        <v>174</v>
      </c>
      <c r="EY49" s="336"/>
      <c r="EZ49" s="293"/>
      <c r="FA49" s="337">
        <f>'Sampling information'!AA25</f>
        <v>1726.3157894736844</v>
      </c>
      <c r="FB49" s="296" t="s">
        <v>174</v>
      </c>
      <c r="FC49" s="295"/>
      <c r="FD49" s="293"/>
      <c r="FE49" s="294">
        <f>'Sampling information'!O25</f>
        <v>8405</v>
      </c>
      <c r="FF49" s="296" t="s">
        <v>174</v>
      </c>
      <c r="FG49" s="295"/>
      <c r="FH49" s="337">
        <f>'Sampling information'!W25</f>
        <v>1326.3157894736842</v>
      </c>
      <c r="FI49" s="296" t="s">
        <v>174</v>
      </c>
      <c r="FJ49" s="336"/>
      <c r="FK49" s="293"/>
      <c r="FL49" s="337">
        <f>'Sampling information'!AA26</f>
        <v>1578.9473684210527</v>
      </c>
      <c r="FM49" s="296" t="s">
        <v>174</v>
      </c>
      <c r="FN49" s="295"/>
      <c r="FO49" s="293"/>
      <c r="FP49" s="294">
        <f>'Sampling information'!O26</f>
        <v>9043</v>
      </c>
      <c r="FQ49" s="296" t="s">
        <v>174</v>
      </c>
      <c r="FR49" s="295"/>
      <c r="FS49" s="337">
        <f>'Sampling information'!W26</f>
        <v>1703.1578947368421</v>
      </c>
      <c r="FT49" s="296" t="s">
        <v>174</v>
      </c>
      <c r="FU49" s="336"/>
      <c r="FV49" s="293"/>
      <c r="FW49" s="337">
        <f>'Sampling information'!AA27</f>
        <v>1894.7368421052633</v>
      </c>
      <c r="FX49" s="296" t="s">
        <v>174</v>
      </c>
      <c r="FY49" s="295"/>
      <c r="FZ49" s="293"/>
      <c r="GA49" s="294">
        <f>'Sampling information'!O27</f>
        <v>9331</v>
      </c>
      <c r="GB49" s="296" t="s">
        <v>174</v>
      </c>
      <c r="GC49" s="295"/>
      <c r="GD49" s="337">
        <f>'Sampling information'!W27</f>
        <v>1894.7368421052633</v>
      </c>
      <c r="GE49" s="296" t="s">
        <v>174</v>
      </c>
      <c r="GF49" s="336"/>
      <c r="GG49" s="293"/>
      <c r="GH49" s="337">
        <f>'Sampling information'!AA29</f>
        <v>1894.7368421052633</v>
      </c>
      <c r="GI49" s="296" t="s">
        <v>174</v>
      </c>
      <c r="GJ49" s="295"/>
      <c r="GK49" s="293"/>
      <c r="GL49" s="294">
        <f>'Sampling information'!O29</f>
        <v>9100</v>
      </c>
      <c r="GM49" s="296" t="s">
        <v>174</v>
      </c>
      <c r="GN49" s="295"/>
      <c r="GO49" s="337">
        <f>'Sampling information'!W29</f>
        <v>1894.7368421052633</v>
      </c>
      <c r="GP49" s="296" t="s">
        <v>174</v>
      </c>
      <c r="GQ49" s="336"/>
      <c r="GR49" s="293"/>
      <c r="GS49" s="337">
        <f>'Sampling information'!AA30</f>
        <v>1894.7368421052633</v>
      </c>
      <c r="GT49" s="296" t="s">
        <v>174</v>
      </c>
      <c r="GU49" s="295"/>
      <c r="GV49" s="295"/>
      <c r="GW49" s="295"/>
      <c r="GX49" s="293"/>
      <c r="GY49" s="294">
        <f>'Sampling information'!O30</f>
        <v>9331</v>
      </c>
      <c r="GZ49" s="296" t="s">
        <v>174</v>
      </c>
      <c r="HA49" s="295"/>
      <c r="HB49" s="337">
        <f>'Sampling information'!W30</f>
        <v>1894.7368421052633</v>
      </c>
      <c r="HC49" s="293"/>
      <c r="HD49" s="337">
        <f>'Sampling information'!AA32</f>
        <v>1348.421052631579</v>
      </c>
      <c r="HE49" s="296" t="s">
        <v>174</v>
      </c>
      <c r="HF49" s="283"/>
      <c r="HG49" s="293"/>
      <c r="HH49" s="337">
        <f>'Sampling information'!AA33</f>
        <v>1949.4736842105265</v>
      </c>
      <c r="HI49" s="296" t="s">
        <v>174</v>
      </c>
      <c r="HJ49" s="295"/>
      <c r="HK49" s="293"/>
      <c r="HL49" s="294">
        <f>'Sampling information'!O33</f>
        <v>4672</v>
      </c>
      <c r="HM49" s="296" t="s">
        <v>174</v>
      </c>
      <c r="HN49" s="295"/>
      <c r="HO49" s="337">
        <f>'Sampling information'!W33</f>
        <v>1978.9473684210527</v>
      </c>
      <c r="HP49" s="296" t="s">
        <v>174</v>
      </c>
      <c r="HQ49" s="336"/>
      <c r="HR49" s="293"/>
      <c r="HS49" s="337">
        <f>'Sampling information'!AA34</f>
        <v>1973.6842105263158</v>
      </c>
      <c r="HT49" s="296" t="s">
        <v>174</v>
      </c>
      <c r="HU49" s="295"/>
      <c r="HV49" s="293"/>
      <c r="HW49" s="294">
        <f>'Sampling information'!O34</f>
        <v>4688</v>
      </c>
      <c r="HX49" s="296" t="s">
        <v>174</v>
      </c>
      <c r="HY49" s="295"/>
      <c r="HZ49" s="337">
        <f>'Sampling information'!W34</f>
        <v>2024.2105263157896</v>
      </c>
      <c r="IA49" s="296" t="s">
        <v>174</v>
      </c>
      <c r="IB49" s="336"/>
      <c r="IC49" s="293"/>
      <c r="ID49" s="337">
        <f>'Sampling information'!AA35</f>
        <v>2089.4736842105262</v>
      </c>
      <c r="IE49" s="296" t="s">
        <v>174</v>
      </c>
      <c r="IF49" s="295"/>
      <c r="IG49" s="293"/>
      <c r="IH49" s="294">
        <f>'Sampling information'!O35</f>
        <v>4325</v>
      </c>
      <c r="II49" s="296" t="s">
        <v>174</v>
      </c>
      <c r="IJ49" s="295"/>
      <c r="IK49" s="337">
        <f>'Sampling information'!W35</f>
        <v>1989.4736842105265</v>
      </c>
      <c r="IL49" s="296" t="s">
        <v>174</v>
      </c>
      <c r="IM49" s="336"/>
      <c r="IN49" s="293"/>
      <c r="IO49" s="337">
        <f>'Sampling information'!AA45</f>
        <v>1452.6315789473686</v>
      </c>
      <c r="IP49" s="296" t="s">
        <v>174</v>
      </c>
      <c r="IQ49" s="295"/>
      <c r="IR49" s="293"/>
      <c r="IS49" s="294">
        <f>'Sampling information'!O45</f>
        <v>4760</v>
      </c>
      <c r="IT49" s="296" t="s">
        <v>174</v>
      </c>
      <c r="IU49" s="295"/>
      <c r="IV49" s="337">
        <f>'Sampling information'!W45</f>
        <v>1631.578947368421</v>
      </c>
      <c r="IW49" s="296" t="s">
        <v>174</v>
      </c>
      <c r="IX49" s="336"/>
      <c r="IY49" s="293"/>
      <c r="IZ49" s="337">
        <f>'Sampling information'!AA46</f>
        <v>1663.1578947368421</v>
      </c>
      <c r="JA49" s="296" t="s">
        <v>174</v>
      </c>
      <c r="JB49" s="295"/>
      <c r="JC49" s="293"/>
      <c r="JD49" s="294">
        <f>'Sampling information'!O46</f>
        <v>4400</v>
      </c>
      <c r="JE49" s="296" t="s">
        <v>174</v>
      </c>
      <c r="JF49" s="295"/>
      <c r="JG49" s="337">
        <f>'Sampling information'!W46</f>
        <v>1800</v>
      </c>
      <c r="JH49" s="296" t="s">
        <v>174</v>
      </c>
      <c r="JI49" s="336"/>
      <c r="JJ49" s="293"/>
      <c r="JK49" s="337">
        <f>'Sampling information'!AA47</f>
        <v>1642.1052631578948</v>
      </c>
      <c r="JL49" s="296" t="s">
        <v>174</v>
      </c>
      <c r="JM49" s="295"/>
      <c r="JN49" s="293"/>
      <c r="JO49" s="294">
        <f>'Sampling information'!O47</f>
        <v>3900</v>
      </c>
      <c r="JP49" s="296" t="s">
        <v>174</v>
      </c>
      <c r="JQ49" s="295"/>
      <c r="JR49" s="337">
        <f>'Sampling information'!W47</f>
        <v>1884.2105263157896</v>
      </c>
      <c r="JS49" s="296" t="s">
        <v>174</v>
      </c>
      <c r="JT49" s="336"/>
      <c r="JU49" s="293"/>
      <c r="JV49" s="337">
        <f>'Sampling information'!AA39</f>
        <v>2021.0526315789475</v>
      </c>
      <c r="JW49" s="296" t="s">
        <v>174</v>
      </c>
      <c r="JX49" s="295"/>
      <c r="JY49" s="293"/>
      <c r="JZ49" s="294">
        <f>'Sampling information'!O39</f>
        <v>3124</v>
      </c>
      <c r="KA49" s="296" t="s">
        <v>174</v>
      </c>
      <c r="KB49" s="295"/>
      <c r="KC49" s="337">
        <f>'Sampling information'!W39</f>
        <v>740</v>
      </c>
      <c r="KD49" s="296" t="s">
        <v>174</v>
      </c>
      <c r="KE49" s="336"/>
      <c r="KF49" s="293"/>
      <c r="KG49" s="337">
        <f>'Sampling information'!AA40</f>
        <v>1944.2105263157896</v>
      </c>
      <c r="KH49" s="296" t="s">
        <v>174</v>
      </c>
      <c r="KI49" s="295"/>
      <c r="KJ49" s="293"/>
      <c r="KK49" s="294">
        <f>'Sampling information'!O40</f>
        <v>4191</v>
      </c>
      <c r="KL49" s="296" t="s">
        <v>174</v>
      </c>
      <c r="KM49" s="295"/>
      <c r="KN49" s="337">
        <f>'Sampling information'!W40</f>
        <v>2014.7368421052633</v>
      </c>
      <c r="KO49" s="296" t="s">
        <v>174</v>
      </c>
      <c r="KP49" s="336"/>
      <c r="KQ49" s="293"/>
      <c r="KR49" s="337">
        <f>'Sampling information'!AA42</f>
        <v>1526.3157894736844</v>
      </c>
      <c r="KS49" s="296" t="s">
        <v>174</v>
      </c>
      <c r="KT49" s="295"/>
      <c r="KU49" s="293"/>
      <c r="KV49" s="337">
        <f>'Sampling information'!AA37</f>
        <v>1505.2631578947369</v>
      </c>
      <c r="KW49" s="296" t="s">
        <v>174</v>
      </c>
      <c r="KX49" s="295"/>
      <c r="KY49" s="293"/>
      <c r="KZ49" s="294">
        <f>'Sampling information'!O37</f>
        <v>4336</v>
      </c>
      <c r="LA49" s="296" t="s">
        <v>174</v>
      </c>
      <c r="LB49" s="295"/>
      <c r="LC49" s="337">
        <f>'Sampling information'!W37</f>
        <v>1505.2631578947369</v>
      </c>
      <c r="LD49" s="296" t="s">
        <v>174</v>
      </c>
      <c r="LE49" s="336"/>
      <c r="LF49" s="293"/>
      <c r="LG49" s="337">
        <f>'Sampling information'!AA11</f>
        <v>875.78947368421052</v>
      </c>
      <c r="LH49" s="296" t="s">
        <v>174</v>
      </c>
      <c r="LI49" s="283"/>
      <c r="LJ49" s="293"/>
      <c r="LK49" s="337">
        <f>'Sampling information'!AA13</f>
        <v>834.73684210526324</v>
      </c>
      <c r="LL49" s="296" t="s">
        <v>174</v>
      </c>
      <c r="LM49" s="295"/>
      <c r="LN49" s="293"/>
      <c r="LO49" s="294">
        <f>'Sampling information'!O13</f>
        <v>6825</v>
      </c>
      <c r="LP49" s="296" t="s">
        <v>174</v>
      </c>
      <c r="LQ49" s="295"/>
      <c r="LR49" s="337">
        <f>'Sampling information'!W13</f>
        <v>834.73684210526324</v>
      </c>
      <c r="LS49" s="296" t="s">
        <v>174</v>
      </c>
      <c r="LT49" s="336"/>
      <c r="LU49" s="293"/>
      <c r="LV49" s="337">
        <f>'Sampling information'!AA3</f>
        <v>968.42105263157896</v>
      </c>
      <c r="LW49" s="296" t="s">
        <v>174</v>
      </c>
      <c r="LX49" s="295"/>
      <c r="LY49" s="293"/>
      <c r="LZ49" s="294">
        <f>'Sampling information'!O3</f>
        <v>6300</v>
      </c>
      <c r="MA49" s="296" t="s">
        <v>174</v>
      </c>
      <c r="MB49" s="295"/>
      <c r="MC49" s="337">
        <f>'Sampling information'!W3</f>
        <v>968.42105263157896</v>
      </c>
      <c r="MD49" s="296" t="s">
        <v>174</v>
      </c>
      <c r="ME49" s="336"/>
      <c r="MF49" s="293"/>
      <c r="MG49" s="337">
        <f>'Sampling information'!AA6</f>
        <v>1218.9473684210527</v>
      </c>
      <c r="MH49" s="296" t="s">
        <v>174</v>
      </c>
      <c r="MI49" s="295"/>
      <c r="MJ49" s="293"/>
      <c r="MK49" s="294">
        <f>'Sampling information'!O6</f>
        <v>8260</v>
      </c>
      <c r="ML49" s="296" t="s">
        <v>174</v>
      </c>
      <c r="MM49" s="295"/>
      <c r="MN49" s="337">
        <f>'Sampling information'!W6</f>
        <v>1349.4736842105265</v>
      </c>
      <c r="MO49" s="296" t="s">
        <v>174</v>
      </c>
      <c r="MP49" s="336"/>
      <c r="MQ49" s="293"/>
      <c r="MR49" s="337">
        <f>'Sampling information'!AA12</f>
        <v>565.26315789473688</v>
      </c>
      <c r="MS49" s="296" t="s">
        <v>174</v>
      </c>
      <c r="MT49" s="295"/>
      <c r="MU49" s="293"/>
      <c r="MV49" s="294">
        <f>'Sampling information'!O12</f>
        <v>6840</v>
      </c>
      <c r="MW49" s="296" t="s">
        <v>174</v>
      </c>
      <c r="MX49" s="295"/>
      <c r="MY49" s="337">
        <f>'Sampling information'!W12</f>
        <v>875.78947368421052</v>
      </c>
      <c r="MZ49" s="296" t="s">
        <v>174</v>
      </c>
      <c r="NA49" s="336"/>
      <c r="NB49" s="293"/>
      <c r="NC49" s="337">
        <f>'Sampling information'!AA38</f>
        <v>1947.3684210526317</v>
      </c>
      <c r="ND49" s="296" t="s">
        <v>174</v>
      </c>
      <c r="NE49" s="295"/>
      <c r="NF49" s="293"/>
      <c r="NG49" s="294">
        <f>'Sampling information'!O38</f>
        <v>2500</v>
      </c>
      <c r="NH49" s="296" t="s">
        <v>174</v>
      </c>
      <c r="NI49" s="295"/>
      <c r="NJ49" s="337">
        <f>'Sampling information'!W38</f>
        <v>947.36842105263167</v>
      </c>
      <c r="NK49" s="296" t="s">
        <v>174</v>
      </c>
      <c r="NL49" s="336"/>
      <c r="NM49" s="293"/>
      <c r="NN49" s="337">
        <f>'Sampling information'!AA19</f>
        <v>1978.9473684210527</v>
      </c>
      <c r="NO49" s="296" t="s">
        <v>174</v>
      </c>
      <c r="NP49" s="295"/>
      <c r="NQ49" s="293"/>
      <c r="NR49" s="294">
        <f>'Sampling information'!O19</f>
        <v>8510</v>
      </c>
      <c r="NS49" s="296" t="s">
        <v>174</v>
      </c>
      <c r="NT49" s="295"/>
      <c r="NU49" s="337">
        <f>'Sampling information'!W19</f>
        <v>1915.7894736842106</v>
      </c>
      <c r="NV49" s="296" t="s">
        <v>174</v>
      </c>
      <c r="NW49" s="336"/>
      <c r="NX49" s="293"/>
      <c r="NY49" s="337">
        <f>'Sampling information'!AA31</f>
        <v>2068.4210526315792</v>
      </c>
      <c r="NZ49" s="296" t="s">
        <v>174</v>
      </c>
      <c r="OA49" s="295"/>
      <c r="OB49" s="293"/>
      <c r="OC49" s="294">
        <f>'Sampling information'!O31</f>
        <v>4480</v>
      </c>
      <c r="OD49" s="296" t="s">
        <v>174</v>
      </c>
      <c r="OE49" s="295"/>
      <c r="OF49" s="337">
        <f>'Sampling information'!W31</f>
        <v>1989.4736842105265</v>
      </c>
      <c r="OG49" s="296" t="s">
        <v>174</v>
      </c>
      <c r="OH49" s="336"/>
      <c r="OI49" s="293"/>
      <c r="OJ49" s="337">
        <f>'Sampling information'!AA43</f>
        <v>894.73684210526324</v>
      </c>
      <c r="OK49" s="296" t="s">
        <v>174</v>
      </c>
      <c r="OL49" s="295"/>
      <c r="OM49" s="293"/>
      <c r="ON49" s="294">
        <f>'Sampling information'!O43</f>
        <v>4700</v>
      </c>
      <c r="OO49" s="296" t="s">
        <v>174</v>
      </c>
      <c r="OP49" s="295"/>
      <c r="OQ49" s="337">
        <f>'Sampling information'!W43</f>
        <v>2105.2631578947371</v>
      </c>
      <c r="OR49" s="296" t="s">
        <v>174</v>
      </c>
      <c r="OS49" s="336"/>
      <c r="OT49" s="293"/>
      <c r="OU49" s="337">
        <f>'Sampling information'!AA14</f>
        <v>1736.8421052631579</v>
      </c>
      <c r="OV49" s="296" t="s">
        <v>174</v>
      </c>
      <c r="OW49" s="295"/>
      <c r="OX49" s="293"/>
      <c r="OY49" s="294">
        <f>'Sampling information'!O14</f>
        <v>8300</v>
      </c>
      <c r="OZ49" s="296" t="s">
        <v>174</v>
      </c>
      <c r="PA49" s="295"/>
      <c r="PB49" s="337">
        <f>'Sampling information'!W14</f>
        <v>1742.1052631578948</v>
      </c>
      <c r="PC49" s="296" t="s">
        <v>174</v>
      </c>
      <c r="PD49" s="336"/>
      <c r="PE49" s="293"/>
      <c r="PF49" s="337">
        <f>'Sampling information'!AA15</f>
        <v>1951.578947368421</v>
      </c>
      <c r="PG49" s="296" t="s">
        <v>174</v>
      </c>
      <c r="PH49" s="295"/>
      <c r="PI49" s="293"/>
      <c r="PJ49" s="294">
        <f>'Sampling information'!O15</f>
        <v>9100</v>
      </c>
      <c r="PK49" s="296" t="s">
        <v>174</v>
      </c>
      <c r="PL49" s="295"/>
      <c r="PM49" s="337">
        <f>'Sampling information'!W15</f>
        <v>2147.3684210526317</v>
      </c>
      <c r="PN49" s="296" t="s">
        <v>174</v>
      </c>
      <c r="PO49" s="336"/>
      <c r="PP49" s="293"/>
      <c r="PQ49" s="337">
        <f>'Sampling information'!AA16</f>
        <v>694.73684210526324</v>
      </c>
      <c r="PR49" s="296" t="s">
        <v>174</v>
      </c>
      <c r="PS49" s="295"/>
      <c r="PT49" s="293"/>
      <c r="PU49" s="294">
        <f>'Sampling information'!O16</f>
        <v>6127</v>
      </c>
      <c r="PV49" s="296" t="s">
        <v>174</v>
      </c>
      <c r="PW49" s="295"/>
      <c r="PX49" s="337">
        <f>'Sampling information'!W16</f>
        <v>1421.0526315789475</v>
      </c>
      <c r="PY49" s="296" t="s">
        <v>174</v>
      </c>
      <c r="PZ49" s="336"/>
      <c r="QA49" s="293"/>
      <c r="QB49" s="337">
        <f>'Sampling information'!AA17</f>
        <v>1700</v>
      </c>
      <c r="QC49" s="296" t="s">
        <v>174</v>
      </c>
      <c r="QD49" s="295"/>
      <c r="QE49" s="293"/>
      <c r="QF49" s="294">
        <f>'Sampling information'!O17</f>
        <v>9500</v>
      </c>
      <c r="QG49" s="296" t="s">
        <v>174</v>
      </c>
      <c r="QH49" s="295"/>
      <c r="QI49" s="337">
        <f>'Sampling information'!W17</f>
        <v>2021.0526315789475</v>
      </c>
      <c r="QJ49" s="296" t="s">
        <v>174</v>
      </c>
      <c r="QK49" s="336"/>
      <c r="QL49" s="293"/>
      <c r="QM49" s="337">
        <f>'Sampling information'!AA18</f>
        <v>1694.7368421052633</v>
      </c>
      <c r="QN49" s="296" t="s">
        <v>174</v>
      </c>
      <c r="QO49" s="295"/>
      <c r="QP49" s="293"/>
      <c r="QQ49" s="294">
        <f>'Sampling information'!O18</f>
        <v>9000</v>
      </c>
      <c r="QR49" s="296" t="s">
        <v>174</v>
      </c>
      <c r="QS49" s="295"/>
      <c r="QT49" s="337">
        <f>'Sampling information'!W18</f>
        <v>1536.8421052631579</v>
      </c>
      <c r="QU49" s="296" t="s">
        <v>174</v>
      </c>
      <c r="QV49" s="336"/>
      <c r="QW49" s="293"/>
      <c r="QX49" s="337">
        <f>'Sampling information'!AA7</f>
        <v>1578.9473684210527</v>
      </c>
      <c r="QY49" s="296" t="s">
        <v>174</v>
      </c>
      <c r="QZ49" s="295"/>
      <c r="RA49" s="293"/>
      <c r="RB49" s="294">
        <f>'Sampling information'!O7</f>
        <v>7200</v>
      </c>
      <c r="RC49" s="296" t="s">
        <v>174</v>
      </c>
      <c r="RD49" s="295"/>
      <c r="RE49" s="337">
        <f>'Sampling information'!W7</f>
        <v>1578.9473684210527</v>
      </c>
      <c r="RF49" s="296" t="s">
        <v>174</v>
      </c>
      <c r="RG49" s="336"/>
      <c r="RH49" s="293"/>
      <c r="RI49" s="337">
        <f>'Sampling information'!AA8</f>
        <v>1789.4736842105265</v>
      </c>
      <c r="RJ49" s="296" t="s">
        <v>174</v>
      </c>
      <c r="RK49" s="295"/>
      <c r="RL49" s="293"/>
      <c r="RM49" s="294">
        <f>'Sampling information'!O8</f>
        <v>7300</v>
      </c>
      <c r="RN49" s="296" t="s">
        <v>174</v>
      </c>
      <c r="RO49" s="295"/>
      <c r="RP49" s="337">
        <f>'Sampling information'!W8</f>
        <v>1578.9473684210527</v>
      </c>
      <c r="RQ49" s="296" t="s">
        <v>174</v>
      </c>
      <c r="RR49" s="336"/>
      <c r="RS49" s="293"/>
      <c r="RT49" s="337">
        <f>'Sampling information'!AA9</f>
        <v>1726.3157894736844</v>
      </c>
      <c r="RU49" s="296" t="s">
        <v>174</v>
      </c>
      <c r="RV49" s="295"/>
      <c r="RW49" s="293"/>
      <c r="RX49" s="294">
        <f>'Sampling information'!O9</f>
        <v>7573</v>
      </c>
      <c r="RY49" s="296" t="s">
        <v>174</v>
      </c>
      <c r="RZ49" s="295"/>
      <c r="SA49" s="337">
        <f>'Sampling information'!W9</f>
        <v>1736.8421052631579</v>
      </c>
      <c r="SB49" s="296" t="s">
        <v>174</v>
      </c>
      <c r="SC49" s="336"/>
      <c r="SD49" s="293"/>
      <c r="SE49" s="337">
        <f>'Sampling information'!AA10</f>
        <v>1789.4736842105265</v>
      </c>
      <c r="SF49" s="296" t="s">
        <v>174</v>
      </c>
      <c r="SG49" s="295"/>
      <c r="SH49" s="293"/>
      <c r="SI49" s="294">
        <f>'Sampling information'!O10</f>
        <v>7400</v>
      </c>
      <c r="SJ49" s="296" t="s">
        <v>174</v>
      </c>
      <c r="SK49" s="295"/>
      <c r="SL49" s="337">
        <f>'Sampling information'!W10</f>
        <v>1684.2105263157896</v>
      </c>
      <c r="SM49" s="296" t="s">
        <v>174</v>
      </c>
      <c r="SN49" s="336"/>
      <c r="SO49" s="281"/>
      <c r="SP49" s="288">
        <f>'Sampling information'!AA44</f>
        <v>1526.3157894736844</v>
      </c>
      <c r="SQ49" s="296" t="s">
        <v>174</v>
      </c>
      <c r="SR49" s="295"/>
      <c r="SS49" s="281"/>
      <c r="ST49" s="282">
        <f>'Sampling information'!O44</f>
        <v>4620</v>
      </c>
      <c r="SU49" s="296" t="s">
        <v>174</v>
      </c>
      <c r="SW49" s="288">
        <f>'Sampling information'!W44</f>
        <v>1684.2105263157896</v>
      </c>
      <c r="SX49" s="296" t="s">
        <v>174</v>
      </c>
      <c r="SY49" s="283"/>
      <c r="SZ49" s="281"/>
      <c r="TA49" s="288">
        <f>'Sampling information'!AA5</f>
        <v>1194.7368421052631</v>
      </c>
      <c r="TB49" s="296" t="s">
        <v>174</v>
      </c>
      <c r="TC49" s="295"/>
      <c r="TD49" s="281"/>
      <c r="TE49" s="282">
        <f>'Sampling information'!O5</f>
        <v>7293</v>
      </c>
      <c r="TF49" s="296" t="s">
        <v>174</v>
      </c>
      <c r="TH49" s="288">
        <f>'Sampling information'!W5</f>
        <v>1368.421052631579</v>
      </c>
      <c r="TI49" s="296" t="s">
        <v>174</v>
      </c>
      <c r="TJ49" s="283"/>
      <c r="TK49" s="281"/>
      <c r="TL49" s="288">
        <f>'Sampling information'!AA4</f>
        <v>1205.2631578947369</v>
      </c>
      <c r="TM49" s="296" t="s">
        <v>174</v>
      </c>
      <c r="TN49" s="295"/>
      <c r="TO49" s="281"/>
      <c r="TP49" s="282">
        <f>'Sampling information'!O4</f>
        <v>6430</v>
      </c>
      <c r="TQ49" s="296" t="s">
        <v>174</v>
      </c>
      <c r="TS49" s="288">
        <f>'Sampling information'!W4</f>
        <v>1314.7368421052631</v>
      </c>
      <c r="TT49" s="296" t="s">
        <v>174</v>
      </c>
      <c r="TU49" s="283"/>
      <c r="TV49" s="281"/>
      <c r="TW49" s="288">
        <f>'Sampling information'!AA41</f>
        <v>1944.2105263157896</v>
      </c>
      <c r="TX49" s="296" t="s">
        <v>174</v>
      </c>
      <c r="TY49" s="295"/>
      <c r="TZ49" s="281"/>
      <c r="UA49" s="282">
        <f>'Sampling information'!O41</f>
        <v>4688</v>
      </c>
      <c r="UB49" s="296" t="s">
        <v>174</v>
      </c>
      <c r="UD49" s="288">
        <f>'Sampling information'!W41</f>
        <v>2124.2105263157896</v>
      </c>
      <c r="UE49" s="296" t="s">
        <v>174</v>
      </c>
      <c r="UF49" s="283"/>
      <c r="UG49" s="281"/>
      <c r="UH49" s="288">
        <f>'Sampling information'!AA48</f>
        <v>1810.5263157894738</v>
      </c>
      <c r="UI49" s="296" t="s">
        <v>174</v>
      </c>
      <c r="UJ49" s="288"/>
      <c r="UK49" s="281"/>
      <c r="UL49" s="288">
        <f>'Sampling information'!AA28</f>
        <v>1894.7368421052633</v>
      </c>
      <c r="UM49" s="296" t="s">
        <v>174</v>
      </c>
      <c r="UN49" s="295"/>
      <c r="UO49" s="281"/>
      <c r="UP49" s="282">
        <f>'Sampling information'!O28</f>
        <v>9100</v>
      </c>
      <c r="UQ49" s="296" t="s">
        <v>174</v>
      </c>
      <c r="US49" s="288">
        <f>'Sampling information'!W28</f>
        <v>1894.7368421052633</v>
      </c>
      <c r="UT49" s="296" t="s">
        <v>174</v>
      </c>
      <c r="UU49" s="283"/>
      <c r="UV49" s="281"/>
      <c r="UW49" s="288">
        <f>'Sampling information'!AA36</f>
        <v>1894.7368421052633</v>
      </c>
      <c r="UX49" s="296" t="s">
        <v>174</v>
      </c>
      <c r="UY49" s="295"/>
      <c r="UZ49" s="281"/>
      <c r="VA49" s="282">
        <f>'Sampling information'!O36</f>
        <v>4100</v>
      </c>
      <c r="VB49" s="296" t="s">
        <v>174</v>
      </c>
      <c r="VD49" s="288">
        <f>'Sampling information'!W36</f>
        <v>1894.7368421052633</v>
      </c>
      <c r="VE49" s="296" t="s">
        <v>174</v>
      </c>
      <c r="VF49" s="283"/>
    </row>
    <row r="50" spans="1:578" s="362" customFormat="1" ht="21.75" thickBot="1" x14ac:dyDescent="0.4">
      <c r="C50" s="363"/>
      <c r="D50" s="364"/>
      <c r="E50" s="364"/>
      <c r="F50" s="365"/>
      <c r="G50" s="364"/>
      <c r="H50" s="364"/>
      <c r="I50" s="365"/>
      <c r="J50" s="364"/>
      <c r="K50" s="364"/>
      <c r="L50" s="365"/>
      <c r="N50" s="364"/>
      <c r="O50" s="366"/>
      <c r="W50" s="364"/>
      <c r="AB50" s="364"/>
      <c r="AF50" s="364"/>
      <c r="AG50" s="364"/>
      <c r="AL50" s="364"/>
      <c r="AM50" s="366"/>
      <c r="AP50" s="367"/>
      <c r="AQ50" s="369">
        <f>AQ48/AQ49*1000</f>
        <v>194.31818181818181</v>
      </c>
      <c r="AR50" s="367" t="s">
        <v>175</v>
      </c>
      <c r="AS50" s="367"/>
      <c r="AT50" s="367"/>
      <c r="AU50" s="369">
        <f>AU48/AU49*1000</f>
        <v>51.609195402298852</v>
      </c>
      <c r="AV50" s="367" t="s">
        <v>175</v>
      </c>
      <c r="AW50" s="367"/>
      <c r="AX50" s="369">
        <f>AX48/AX49*1000</f>
        <v>193.23863636363637</v>
      </c>
      <c r="AY50" s="367" t="s">
        <v>175</v>
      </c>
      <c r="AZ50" s="367"/>
      <c r="BA50" s="367"/>
      <c r="BB50" s="369">
        <f>BB48/BB49*1000</f>
        <v>249.45578231292515</v>
      </c>
      <c r="BC50" s="367" t="s">
        <v>175</v>
      </c>
      <c r="BD50" s="367"/>
      <c r="BE50" s="367"/>
      <c r="BF50" s="369">
        <f>BF48/BF49*1000</f>
        <v>47.544642857142854</v>
      </c>
      <c r="BG50" s="367" t="s">
        <v>175</v>
      </c>
      <c r="BH50" s="367"/>
      <c r="BI50" s="369">
        <f>BI48/BI49*1000</f>
        <v>230.62893081761004</v>
      </c>
      <c r="BJ50" s="367" t="s">
        <v>175</v>
      </c>
      <c r="BK50" s="367"/>
      <c r="BL50" s="367"/>
      <c r="BM50" s="369">
        <f>BM48/BM49*1000</f>
        <v>100.02941176470588</v>
      </c>
      <c r="BN50" s="367" t="s">
        <v>175</v>
      </c>
      <c r="BO50" s="367"/>
      <c r="BP50" s="367"/>
      <c r="BQ50" s="369">
        <f>BQ48/BQ49*1000</f>
        <v>41.086956521739133</v>
      </c>
      <c r="BR50" s="367" t="s">
        <v>175</v>
      </c>
      <c r="BS50" s="367"/>
      <c r="BT50" s="369">
        <f>BT48/BT49*1000</f>
        <v>100.02941176470588</v>
      </c>
      <c r="BU50" s="367" t="s">
        <v>175</v>
      </c>
      <c r="BV50" s="367"/>
      <c r="BX50" s="369">
        <f>BX48/BX49*1000</f>
        <v>51.609195402298852</v>
      </c>
      <c r="BY50" s="367" t="s">
        <v>175</v>
      </c>
      <c r="BZ50" s="367"/>
      <c r="CA50" s="369">
        <f>CA48/CA49*1000</f>
        <v>193.23863636363637</v>
      </c>
      <c r="CB50" s="367" t="s">
        <v>175</v>
      </c>
      <c r="CD50" s="367"/>
      <c r="CE50" s="369">
        <f>CE48/CE49*1000</f>
        <v>59.088471849865947</v>
      </c>
      <c r="CF50" s="367" t="s">
        <v>175</v>
      </c>
      <c r="CG50" s="367"/>
      <c r="CH50" s="367"/>
      <c r="CI50" s="369">
        <f>CI48/CI49*1000</f>
        <v>45.005875440658052</v>
      </c>
      <c r="CJ50" s="367" t="s">
        <v>175</v>
      </c>
      <c r="CK50" s="367"/>
      <c r="CL50" s="369">
        <f>CL48/CL49*1000</f>
        <v>65.988023952095801</v>
      </c>
      <c r="CM50" s="367" t="s">
        <v>175</v>
      </c>
      <c r="CN50" s="367"/>
      <c r="CO50" s="367"/>
      <c r="CP50" s="369">
        <f>CP48/CP49*1000</f>
        <v>60.638297872340424</v>
      </c>
      <c r="CQ50" s="367" t="s">
        <v>175</v>
      </c>
      <c r="CR50" s="367"/>
      <c r="CS50" s="367"/>
      <c r="CT50" s="369">
        <f>CT48/CT49*1000</f>
        <v>36.306758934496159</v>
      </c>
      <c r="CU50" s="367" t="s">
        <v>175</v>
      </c>
      <c r="CV50" s="367"/>
      <c r="CW50" s="369">
        <f>CW48/CW49*1000</f>
        <v>66.146458583433372</v>
      </c>
      <c r="CX50" s="367" t="s">
        <v>175</v>
      </c>
      <c r="CY50" s="367"/>
      <c r="CZ50" s="367"/>
      <c r="DA50" s="369">
        <f>DA48/DA49*1000</f>
        <v>70.0625</v>
      </c>
      <c r="DB50" s="367" t="s">
        <v>175</v>
      </c>
      <c r="DC50" s="367"/>
      <c r="DD50" s="367"/>
      <c r="DE50" s="369">
        <f>DE48/DE49*1000</f>
        <v>35.570082676408383</v>
      </c>
      <c r="DF50" s="367" t="s">
        <v>175</v>
      </c>
      <c r="DG50" s="367"/>
      <c r="DH50" s="369">
        <f>DH48/DH49*1000</f>
        <v>62.277777777777771</v>
      </c>
      <c r="DI50" s="367" t="s">
        <v>175</v>
      </c>
      <c r="DJ50" s="367"/>
      <c r="DK50" s="367"/>
      <c r="DL50" s="369">
        <f>DL48/DL49*1000</f>
        <v>112.66883614088822</v>
      </c>
      <c r="DM50" s="367" t="s">
        <v>175</v>
      </c>
      <c r="DN50" s="367"/>
      <c r="DO50" s="367"/>
      <c r="DP50" s="369">
        <f>DP48/DP49*1000</f>
        <v>112.66883614088822</v>
      </c>
      <c r="DQ50" s="367" t="s">
        <v>175</v>
      </c>
      <c r="DR50" s="367"/>
      <c r="DS50" s="367"/>
      <c r="DT50" s="369">
        <f>DT48/DT49*1000</f>
        <v>58.714667416678381</v>
      </c>
      <c r="DU50" s="367" t="s">
        <v>175</v>
      </c>
      <c r="DV50" s="367"/>
      <c r="DW50" s="369">
        <f>DW48/DW49*1000</f>
        <v>114.67739391071149</v>
      </c>
      <c r="DX50" s="367" t="s">
        <v>175</v>
      </c>
      <c r="DY50" s="367"/>
      <c r="DZ50" s="367"/>
      <c r="EA50" s="369">
        <f>EA48/EA49*1000</f>
        <v>112.66883614088822</v>
      </c>
      <c r="EB50" s="367" t="s">
        <v>175</v>
      </c>
      <c r="EC50" s="368"/>
      <c r="ED50" s="367"/>
      <c r="EE50" s="369">
        <f>EE48/EE49*1000</f>
        <v>131.95220588235296</v>
      </c>
      <c r="EF50" s="367" t="s">
        <v>175</v>
      </c>
      <c r="EG50" s="367"/>
      <c r="EH50" s="367"/>
      <c r="EI50" s="369">
        <f>EI48/EI49*1000</f>
        <v>61.905882352941177</v>
      </c>
      <c r="EJ50" s="367" t="s">
        <v>175</v>
      </c>
      <c r="EK50" s="367"/>
      <c r="EL50" s="369">
        <f>EL48/EL49*1000</f>
        <v>95.292307692307688</v>
      </c>
      <c r="EM50" s="367" t="s">
        <v>175</v>
      </c>
      <c r="EN50" s="367"/>
      <c r="EO50" s="367"/>
      <c r="EP50" s="369">
        <f>EP48/EP49*1000</f>
        <v>97.095588235294116</v>
      </c>
      <c r="EQ50" s="367" t="s">
        <v>175</v>
      </c>
      <c r="ER50" s="367"/>
      <c r="ES50" s="367"/>
      <c r="ET50" s="369">
        <f>ET48/ET49*1000</f>
        <v>55.180722891566269</v>
      </c>
      <c r="EU50" s="367" t="s">
        <v>175</v>
      </c>
      <c r="EV50" s="367"/>
      <c r="EW50" s="369">
        <f>EW48/EW49*1000</f>
        <v>124.23076923076923</v>
      </c>
      <c r="EX50" s="367" t="s">
        <v>175</v>
      </c>
      <c r="EY50" s="367"/>
      <c r="EZ50" s="367"/>
      <c r="FA50" s="369">
        <f>FA48/FA49*1000</f>
        <v>118.75</v>
      </c>
      <c r="FB50" s="367" t="s">
        <v>175</v>
      </c>
      <c r="FC50" s="367"/>
      <c r="FD50" s="367"/>
      <c r="FE50" s="369">
        <f>FE48/FE49*1000</f>
        <v>65.794170136823311</v>
      </c>
      <c r="FF50" s="367" t="s">
        <v>175</v>
      </c>
      <c r="FG50" s="367"/>
      <c r="FH50" s="369">
        <f>FH48/FH49*1000</f>
        <v>165.11904761904765</v>
      </c>
      <c r="FI50" s="367" t="s">
        <v>175</v>
      </c>
      <c r="FJ50" s="367"/>
      <c r="FK50" s="367"/>
      <c r="FL50" s="369">
        <f>FL48/FL49*1000</f>
        <v>130.46666666666664</v>
      </c>
      <c r="FM50" s="367" t="s">
        <v>175</v>
      </c>
      <c r="FN50" s="367"/>
      <c r="FO50" s="367"/>
      <c r="FP50" s="369">
        <f>FP48/FP49*1000</f>
        <v>53.522061262855246</v>
      </c>
      <c r="FQ50" s="367" t="s">
        <v>175</v>
      </c>
      <c r="FR50" s="367"/>
      <c r="FS50" s="369">
        <f>FS48/FS49*1000</f>
        <v>126.82323856613104</v>
      </c>
      <c r="FT50" s="367" t="s">
        <v>175</v>
      </c>
      <c r="FU50" s="367"/>
      <c r="FV50" s="367"/>
      <c r="FW50" s="369">
        <f>FW48/FW49*1000</f>
        <v>108.19444444444444</v>
      </c>
      <c r="FX50" s="367" t="s">
        <v>175</v>
      </c>
      <c r="FY50" s="367"/>
      <c r="FZ50" s="367"/>
      <c r="GA50" s="369">
        <f>GA48/GA49*1000</f>
        <v>55.728217768727895</v>
      </c>
      <c r="GB50" s="367" t="s">
        <v>175</v>
      </c>
      <c r="GC50" s="367"/>
      <c r="GD50" s="369">
        <f>GD48/GD49*1000</f>
        <v>108.19444444444444</v>
      </c>
      <c r="GE50" s="367" t="s">
        <v>175</v>
      </c>
      <c r="GF50" s="367"/>
      <c r="GG50" s="367"/>
      <c r="GH50" s="369">
        <f>GH48/GH49*1000</f>
        <v>100.27777777777777</v>
      </c>
      <c r="GI50" s="367" t="s">
        <v>175</v>
      </c>
      <c r="GJ50" s="367"/>
      <c r="GK50" s="367"/>
      <c r="GL50" s="369">
        <f>GL48/GL49*1000</f>
        <v>62.637362637362635</v>
      </c>
      <c r="GM50" s="367" t="s">
        <v>175</v>
      </c>
      <c r="GN50" s="367"/>
      <c r="GO50" s="369">
        <f>GO48/GO49*1000</f>
        <v>92.3611111111111</v>
      </c>
      <c r="GP50" s="367" t="s">
        <v>175</v>
      </c>
      <c r="GQ50" s="367"/>
      <c r="GR50" s="367"/>
      <c r="GS50" s="369">
        <f>GS48/GS49*1000</f>
        <v>102.91666666666666</v>
      </c>
      <c r="GT50" s="367" t="s">
        <v>175</v>
      </c>
      <c r="GU50" s="367"/>
      <c r="GV50" s="367"/>
      <c r="GW50" s="367"/>
      <c r="GX50" s="367"/>
      <c r="GY50" s="369">
        <f>GY48/GY49*1000</f>
        <v>55.728217768727895</v>
      </c>
      <c r="GZ50" s="367" t="s">
        <v>175</v>
      </c>
      <c r="HA50" s="367"/>
      <c r="HB50" s="369">
        <f>HB48/HB49*1000</f>
        <v>100.27777777777777</v>
      </c>
      <c r="HC50" s="367"/>
      <c r="HD50" s="369">
        <f>HD48/HD49*1000</f>
        <v>126.07338017174082</v>
      </c>
      <c r="HE50" s="367" t="s">
        <v>175</v>
      </c>
      <c r="HF50" s="368"/>
      <c r="HG50" s="367"/>
      <c r="HH50" s="369">
        <f>HH48/HH49*1000</f>
        <v>85.66414686825054</v>
      </c>
      <c r="HI50" s="367" t="s">
        <v>175</v>
      </c>
      <c r="HJ50" s="367"/>
      <c r="HK50" s="367"/>
      <c r="HL50" s="369">
        <f>HL48/HL49*1000</f>
        <v>62.285958904109592</v>
      </c>
      <c r="HM50" s="367" t="s">
        <v>175</v>
      </c>
      <c r="HN50" s="367"/>
      <c r="HO50" s="369">
        <f>HO48/HO49*1000</f>
        <v>84.388297872340416</v>
      </c>
      <c r="HP50" s="367" t="s">
        <v>175</v>
      </c>
      <c r="HQ50" s="367"/>
      <c r="HR50" s="367"/>
      <c r="HS50" s="369">
        <f>HS48/HS49*1000</f>
        <v>108.93333333333332</v>
      </c>
      <c r="HT50" s="367" t="s">
        <v>175</v>
      </c>
      <c r="HU50" s="367"/>
      <c r="HV50" s="367"/>
      <c r="HW50" s="369">
        <f>HW48/HW49*1000</f>
        <v>77.431740614334473</v>
      </c>
      <c r="HX50" s="367" t="s">
        <v>175</v>
      </c>
      <c r="HY50" s="367"/>
      <c r="HZ50" s="369">
        <f>HZ48/HZ49*1000</f>
        <v>106.70826833073323</v>
      </c>
      <c r="IA50" s="367" t="s">
        <v>175</v>
      </c>
      <c r="IB50" s="367"/>
      <c r="IC50" s="367"/>
      <c r="ID50" s="369">
        <f>ID48/ID49*1000</f>
        <v>81.838790931989919</v>
      </c>
      <c r="IE50" s="367" t="s">
        <v>175</v>
      </c>
      <c r="IF50" s="367"/>
      <c r="IG50" s="367"/>
      <c r="IH50" s="369">
        <f>IH48/IH49*1000</f>
        <v>78.381502890173408</v>
      </c>
      <c r="II50" s="367" t="s">
        <v>175</v>
      </c>
      <c r="IJ50" s="367"/>
      <c r="IK50" s="369">
        <f>IK48/IK49*1000</f>
        <v>84.947089947089935</v>
      </c>
      <c r="IL50" s="367" t="s">
        <v>175</v>
      </c>
      <c r="IM50" s="367"/>
      <c r="IN50" s="367"/>
      <c r="IO50" s="369">
        <f>IO48/IO49*1000</f>
        <v>110.14492753623186</v>
      </c>
      <c r="IP50" s="367" t="s">
        <v>175</v>
      </c>
      <c r="IQ50" s="367"/>
      <c r="IR50" s="367"/>
      <c r="IS50" s="369">
        <f>IS48/IS49*1000</f>
        <v>69.537815126050418</v>
      </c>
      <c r="IT50" s="367" t="s">
        <v>175</v>
      </c>
      <c r="IU50" s="367"/>
      <c r="IV50" s="369">
        <f>IV48/IV49*1000</f>
        <v>102.35483870967742</v>
      </c>
      <c r="IW50" s="367" t="s">
        <v>175</v>
      </c>
      <c r="IX50" s="367"/>
      <c r="IY50" s="367"/>
      <c r="IZ50" s="369">
        <f>IZ48/IZ49*1000</f>
        <v>107.0253164556962</v>
      </c>
      <c r="JA50" s="367" t="s">
        <v>175</v>
      </c>
      <c r="JB50" s="367"/>
      <c r="JC50" s="367"/>
      <c r="JD50" s="369">
        <f>JD48/JD49*1000</f>
        <v>57.727272727272727</v>
      </c>
      <c r="JE50" s="367" t="s">
        <v>175</v>
      </c>
      <c r="JF50" s="367"/>
      <c r="JG50" s="369">
        <f>JG48/JG49*1000</f>
        <v>98.888888888888886</v>
      </c>
      <c r="JH50" s="367" t="s">
        <v>175</v>
      </c>
      <c r="JI50" s="367"/>
      <c r="JJ50" s="367"/>
      <c r="JK50" s="369">
        <f>JK48/JK49*1000</f>
        <v>125.44871794871796</v>
      </c>
      <c r="JL50" s="367" t="s">
        <v>175</v>
      </c>
      <c r="JM50" s="367"/>
      <c r="JN50" s="367"/>
      <c r="JO50" s="369">
        <f>JO48/JO49*1000</f>
        <v>79.743589743589752</v>
      </c>
      <c r="JP50" s="367" t="s">
        <v>175</v>
      </c>
      <c r="JQ50" s="367"/>
      <c r="JR50" s="369">
        <f>JR48/JR49*1000</f>
        <v>103.49162011173183</v>
      </c>
      <c r="JS50" s="367" t="s">
        <v>175</v>
      </c>
      <c r="JT50" s="367"/>
      <c r="JU50" s="367"/>
      <c r="JV50" s="369">
        <f>JV48/JV49*1000</f>
        <v>61.848958333333329</v>
      </c>
      <c r="JW50" s="367" t="s">
        <v>175</v>
      </c>
      <c r="JX50" s="367"/>
      <c r="JY50" s="367"/>
      <c r="JZ50" s="369">
        <f>JZ48/JZ49*1000</f>
        <v>104.03329065300896</v>
      </c>
      <c r="KA50" s="367" t="s">
        <v>175</v>
      </c>
      <c r="KB50" s="367"/>
      <c r="KC50" s="369">
        <f>KC48/KC49*1000</f>
        <v>194.59459459459461</v>
      </c>
      <c r="KD50" s="367" t="s">
        <v>175</v>
      </c>
      <c r="KE50" s="367"/>
      <c r="KF50" s="367"/>
      <c r="KG50" s="369">
        <f>KG48/KG49*1000</f>
        <v>98.75473741201948</v>
      </c>
      <c r="KH50" s="367" t="s">
        <v>175</v>
      </c>
      <c r="KI50" s="367"/>
      <c r="KJ50" s="367"/>
      <c r="KK50" s="369">
        <f>KK48/KK49*1000</f>
        <v>81.126222858506324</v>
      </c>
      <c r="KL50" s="367" t="s">
        <v>175</v>
      </c>
      <c r="KM50" s="367"/>
      <c r="KN50" s="369">
        <f>KN48/KN49*1000</f>
        <v>100.75757575757575</v>
      </c>
      <c r="KO50" s="367" t="s">
        <v>175</v>
      </c>
      <c r="KP50" s="367"/>
      <c r="KQ50" s="367"/>
      <c r="KR50" s="369">
        <f>KR48/KR49*1000</f>
        <v>127.10344827586206</v>
      </c>
      <c r="KS50" s="367" t="s">
        <v>175</v>
      </c>
      <c r="KT50" s="367"/>
      <c r="KU50" s="367"/>
      <c r="KV50" s="369">
        <f>KV48/KV49*1000</f>
        <v>81.048951048951039</v>
      </c>
      <c r="KW50" s="367" t="s">
        <v>175</v>
      </c>
      <c r="KX50" s="367"/>
      <c r="KY50" s="367"/>
      <c r="KZ50" s="369">
        <f>KZ48/KZ49*1000</f>
        <v>67.112546125461265</v>
      </c>
      <c r="LA50" s="367" t="s">
        <v>175</v>
      </c>
      <c r="LB50" s="367"/>
      <c r="LC50" s="369">
        <f>LC48/LC49*1000</f>
        <v>114.26573426573427</v>
      </c>
      <c r="LD50" s="367" t="s">
        <v>175</v>
      </c>
      <c r="LE50" s="367"/>
      <c r="LF50" s="367"/>
      <c r="LG50" s="369">
        <f>LG48/LG49*1000</f>
        <v>142.72836538461539</v>
      </c>
      <c r="LH50" s="367" t="s">
        <v>175</v>
      </c>
      <c r="LI50" s="368"/>
      <c r="LJ50" s="367"/>
      <c r="LK50" s="369">
        <f>LK48/LK49*1000</f>
        <v>117.40226986128624</v>
      </c>
      <c r="LL50" s="367" t="s">
        <v>175</v>
      </c>
      <c r="LM50" s="367"/>
      <c r="LN50" s="367"/>
      <c r="LO50" s="369">
        <f>LO48/LO49*1000</f>
        <v>59.340659340659336</v>
      </c>
      <c r="LP50" s="367" t="s">
        <v>175</v>
      </c>
      <c r="LQ50" s="367"/>
      <c r="LR50" s="369">
        <f>LR48/LR49*1000</f>
        <v>117.40226986128624</v>
      </c>
      <c r="LS50" s="367" t="s">
        <v>175</v>
      </c>
      <c r="LT50" s="367"/>
      <c r="LU50" s="367"/>
      <c r="LV50" s="369">
        <f>LV48/LV49*1000</f>
        <v>105.32608695652173</v>
      </c>
      <c r="LW50" s="367" t="s">
        <v>175</v>
      </c>
      <c r="LX50" s="367"/>
      <c r="LY50" s="367"/>
      <c r="LZ50" s="369">
        <f>LZ48/LZ49*1000</f>
        <v>56.507936507936506</v>
      </c>
      <c r="MA50" s="367" t="s">
        <v>175</v>
      </c>
      <c r="MB50" s="367"/>
      <c r="MC50" s="369">
        <f>MC48/MC49*1000</f>
        <v>87.771739130434781</v>
      </c>
      <c r="MD50" s="367" t="s">
        <v>175</v>
      </c>
      <c r="ME50" s="367"/>
      <c r="MF50" s="367"/>
      <c r="MG50" s="369">
        <f>MG48/MG49*1000</f>
        <v>77.115716753022454</v>
      </c>
      <c r="MH50" s="367" t="s">
        <v>175</v>
      </c>
      <c r="MI50" s="367"/>
      <c r="MJ50" s="367"/>
      <c r="MK50" s="369">
        <f>MK48/MK49*1000</f>
        <v>38.014527845036319</v>
      </c>
      <c r="ML50" s="367" t="s">
        <v>175</v>
      </c>
      <c r="MM50" s="367"/>
      <c r="MN50" s="369">
        <f>MN48/MN49*1000</f>
        <v>69.656786271450841</v>
      </c>
      <c r="MO50" s="367" t="s">
        <v>175</v>
      </c>
      <c r="MP50" s="367"/>
      <c r="MQ50" s="367"/>
      <c r="MR50" s="369">
        <f>MR48/MR49*1000</f>
        <v>201.67597765363126</v>
      </c>
      <c r="MS50" s="367" t="s">
        <v>175</v>
      </c>
      <c r="MT50" s="367"/>
      <c r="MU50" s="367"/>
      <c r="MV50" s="369">
        <f>MV48/MV49*1000</f>
        <v>67.10526315789474</v>
      </c>
      <c r="MW50" s="367" t="s">
        <v>175</v>
      </c>
      <c r="MX50" s="367"/>
      <c r="MY50" s="369">
        <f>MY48/MY49*1000</f>
        <v>124.45913461538461</v>
      </c>
      <c r="MZ50" s="367" t="s">
        <v>175</v>
      </c>
      <c r="NA50" s="367"/>
      <c r="NB50" s="367"/>
      <c r="NC50" s="369">
        <f>NC48/NC49*1000</f>
        <v>90.891891891891888</v>
      </c>
      <c r="ND50" s="367" t="s">
        <v>175</v>
      </c>
      <c r="NE50" s="367"/>
      <c r="NF50" s="367"/>
      <c r="NG50" s="369">
        <f>NG48/NG49*1000</f>
        <v>120</v>
      </c>
      <c r="NH50" s="367" t="s">
        <v>175</v>
      </c>
      <c r="NI50" s="367"/>
      <c r="NJ50" s="369">
        <f>NJ48/NJ49*1000</f>
        <v>159.38888888888889</v>
      </c>
      <c r="NK50" s="367" t="s">
        <v>175</v>
      </c>
      <c r="NL50" s="367"/>
      <c r="NM50" s="367"/>
      <c r="NN50" s="369">
        <f>NN48/NN49*1000</f>
        <v>62.659574468085111</v>
      </c>
      <c r="NO50" s="367" t="s">
        <v>175</v>
      </c>
      <c r="NP50" s="367"/>
      <c r="NQ50" s="367"/>
      <c r="NR50" s="369">
        <f>NR48/NR49*1000</f>
        <v>43.478260869565219</v>
      </c>
      <c r="NS50" s="367" t="s">
        <v>175</v>
      </c>
      <c r="NT50" s="367"/>
      <c r="NU50" s="369">
        <f>NU48/NU49*1000</f>
        <v>60.549450549450547</v>
      </c>
      <c r="NV50" s="367" t="s">
        <v>175</v>
      </c>
      <c r="NW50" s="367"/>
      <c r="NX50" s="367"/>
      <c r="NY50" s="369">
        <f>NY48/NY49*1000</f>
        <v>84.122137404580144</v>
      </c>
      <c r="NZ50" s="367" t="s">
        <v>175</v>
      </c>
      <c r="OA50" s="367"/>
      <c r="OB50" s="367"/>
      <c r="OC50" s="369">
        <f>OC48/OC49*1000</f>
        <v>69.196428571428569</v>
      </c>
      <c r="OD50" s="367" t="s">
        <v>175</v>
      </c>
      <c r="OE50" s="367"/>
      <c r="OF50" s="369">
        <f>OF48/OF49*1000</f>
        <v>85.449735449735442</v>
      </c>
      <c r="OG50" s="367" t="s">
        <v>175</v>
      </c>
      <c r="OH50" s="367"/>
      <c r="OI50" s="367"/>
      <c r="OJ50" s="369">
        <f>OJ48/OJ49*1000</f>
        <v>214.58823529411762</v>
      </c>
      <c r="OK50" s="367" t="s">
        <v>175</v>
      </c>
      <c r="OL50" s="367"/>
      <c r="OM50" s="367"/>
      <c r="ON50" s="369">
        <f>ON48/ON49*1000</f>
        <v>67.234042553191486</v>
      </c>
      <c r="OO50" s="367" t="s">
        <v>175</v>
      </c>
      <c r="OP50" s="367"/>
      <c r="OQ50" s="369">
        <f>OQ48/OQ49*1000</f>
        <v>94.524999999999977</v>
      </c>
      <c r="OR50" s="367" t="s">
        <v>175</v>
      </c>
      <c r="OS50" s="367"/>
      <c r="OT50" s="367"/>
      <c r="OU50" s="369">
        <f>OU48/OU49*1000</f>
        <v>69.090909090909093</v>
      </c>
      <c r="OV50" s="367" t="s">
        <v>175</v>
      </c>
      <c r="OW50" s="367"/>
      <c r="OX50" s="367"/>
      <c r="OY50" s="369">
        <f>OY48/OY49*1000</f>
        <v>61.445783132530124</v>
      </c>
      <c r="OZ50" s="367" t="s">
        <v>175</v>
      </c>
      <c r="PA50" s="367"/>
      <c r="PB50" s="369">
        <f>PB48/PB49*1000</f>
        <v>71.752265861027183</v>
      </c>
      <c r="PC50" s="367" t="s">
        <v>175</v>
      </c>
      <c r="PD50" s="367"/>
      <c r="PE50" s="367"/>
      <c r="PF50" s="369">
        <f>PF48/PF49*1000</f>
        <v>71.736785329018332</v>
      </c>
      <c r="PG50" s="367" t="s">
        <v>175</v>
      </c>
      <c r="PH50" s="367"/>
      <c r="PI50" s="367"/>
      <c r="PJ50" s="369">
        <f>PJ48/PJ49*1000</f>
        <v>56.043956043956044</v>
      </c>
      <c r="PK50" s="367" t="s">
        <v>175</v>
      </c>
      <c r="PL50" s="367"/>
      <c r="PM50" s="369">
        <f>PM48/PM49*1000</f>
        <v>67.524509803921561</v>
      </c>
      <c r="PN50" s="367" t="s">
        <v>175</v>
      </c>
      <c r="PO50" s="367"/>
      <c r="PP50" s="367"/>
      <c r="PQ50" s="369">
        <f>PQ48/PQ49*1000</f>
        <v>122.34848484848483</v>
      </c>
      <c r="PR50" s="367" t="s">
        <v>175</v>
      </c>
      <c r="PS50" s="367"/>
      <c r="PT50" s="367"/>
      <c r="PU50" s="369">
        <f>PU48/PU49*1000</f>
        <v>62.836624775583481</v>
      </c>
      <c r="PV50" s="367" t="s">
        <v>175</v>
      </c>
      <c r="PW50" s="367"/>
      <c r="PX50" s="369">
        <f>PX48/PX49*1000</f>
        <v>70.370370370370367</v>
      </c>
      <c r="PY50" s="367" t="s">
        <v>175</v>
      </c>
      <c r="PZ50" s="367"/>
      <c r="QA50" s="367"/>
      <c r="QB50" s="369">
        <f>QB48/QB49*1000</f>
        <v>70.588235294117652</v>
      </c>
      <c r="QC50" s="367" t="s">
        <v>175</v>
      </c>
      <c r="QD50" s="367"/>
      <c r="QE50" s="367"/>
      <c r="QF50" s="369">
        <f>QF48/QF49*1000</f>
        <v>52.631578947368418</v>
      </c>
      <c r="QG50" s="367" t="s">
        <v>175</v>
      </c>
      <c r="QH50" s="367"/>
      <c r="QI50" s="369">
        <f>QI48/QI49*1000</f>
        <v>56.901041666666664</v>
      </c>
      <c r="QJ50" s="367" t="s">
        <v>175</v>
      </c>
      <c r="QK50" s="367"/>
      <c r="QL50" s="367"/>
      <c r="QM50" s="369">
        <f>QM48/QM49*1000</f>
        <v>61.95652173913043</v>
      </c>
      <c r="QN50" s="367" t="s">
        <v>175</v>
      </c>
      <c r="QO50" s="367"/>
      <c r="QP50" s="367"/>
      <c r="QQ50" s="369">
        <f>QQ48/QQ49*1000</f>
        <v>50</v>
      </c>
      <c r="QR50" s="367" t="s">
        <v>175</v>
      </c>
      <c r="QS50" s="367"/>
      <c r="QT50" s="369">
        <f>QT48/QT49*1000</f>
        <v>74.828767123287676</v>
      </c>
      <c r="QU50" s="367" t="s">
        <v>175</v>
      </c>
      <c r="QV50" s="367"/>
      <c r="QW50" s="367"/>
      <c r="QX50" s="369">
        <f>QX48/QX49*1000</f>
        <v>76</v>
      </c>
      <c r="QY50" s="367" t="s">
        <v>175</v>
      </c>
      <c r="QZ50" s="367"/>
      <c r="RA50" s="367"/>
      <c r="RB50" s="369">
        <f>RB48/RB49*1000</f>
        <v>55.55555555555555</v>
      </c>
      <c r="RC50" s="367" t="s">
        <v>175</v>
      </c>
      <c r="RD50" s="367"/>
      <c r="RE50" s="369">
        <f>RE48/RE49*1000</f>
        <v>76</v>
      </c>
      <c r="RF50" s="367" t="s">
        <v>175</v>
      </c>
      <c r="RG50" s="367"/>
      <c r="RH50" s="367"/>
      <c r="RI50" s="369">
        <f>RI48/RI49*1000</f>
        <v>61.470588235294109</v>
      </c>
      <c r="RJ50" s="367" t="s">
        <v>175</v>
      </c>
      <c r="RK50" s="367"/>
      <c r="RL50" s="367"/>
      <c r="RM50" s="369">
        <f>RM48/RM49*1000</f>
        <v>54.794520547945204</v>
      </c>
      <c r="RN50" s="367" t="s">
        <v>175</v>
      </c>
      <c r="RO50" s="367"/>
      <c r="RP50" s="369">
        <f>RP48/RP49*1000</f>
        <v>76</v>
      </c>
      <c r="RQ50" s="367" t="s">
        <v>175</v>
      </c>
      <c r="RR50" s="367"/>
      <c r="RS50" s="367"/>
      <c r="RT50" s="369">
        <f>RT48/RT49*1000</f>
        <v>63.719512195121936</v>
      </c>
      <c r="RU50" s="367" t="s">
        <v>175</v>
      </c>
      <c r="RV50" s="367"/>
      <c r="RW50" s="367"/>
      <c r="RX50" s="369">
        <f>RX48/RX49*1000</f>
        <v>52.819226198336189</v>
      </c>
      <c r="RY50" s="367" t="s">
        <v>175</v>
      </c>
      <c r="RZ50" s="367"/>
      <c r="SA50" s="369">
        <f>SA48/SA49*1000</f>
        <v>63.333333333333336</v>
      </c>
      <c r="SB50" s="367" t="s">
        <v>175</v>
      </c>
      <c r="SC50" s="367"/>
      <c r="SD50" s="367"/>
      <c r="SE50" s="369">
        <f>SE48/SE49*1000</f>
        <v>72.647058823529406</v>
      </c>
      <c r="SF50" s="367" t="s">
        <v>175</v>
      </c>
      <c r="SG50" s="367"/>
      <c r="SH50" s="367"/>
      <c r="SI50" s="369">
        <f>SI48/SI49*1000</f>
        <v>54.054054054054056</v>
      </c>
      <c r="SJ50" s="367" t="s">
        <v>175</v>
      </c>
      <c r="SK50" s="367"/>
      <c r="SL50" s="369">
        <f>SL48/SL49*1000</f>
        <v>71.25</v>
      </c>
      <c r="SM50" s="367" t="s">
        <v>175</v>
      </c>
      <c r="SN50" s="367"/>
      <c r="SP50" s="370">
        <f>SP48/SP49*1000</f>
        <v>119.89655172413792</v>
      </c>
      <c r="SQ50" s="367" t="s">
        <v>175</v>
      </c>
      <c r="SR50" s="367"/>
      <c r="ST50" s="370">
        <f>ST48/ST49*1000</f>
        <v>64.502164502164504</v>
      </c>
      <c r="SU50" s="367" t="s">
        <v>175</v>
      </c>
      <c r="SW50" s="370">
        <f>SW48/SW49*1000</f>
        <v>103.90624999999999</v>
      </c>
      <c r="SX50" s="367" t="s">
        <v>175</v>
      </c>
      <c r="TA50" s="370">
        <f>TA48/TA49*1000</f>
        <v>65.286343612334804</v>
      </c>
      <c r="TB50" s="367" t="s">
        <v>175</v>
      </c>
      <c r="TC50" s="367"/>
      <c r="TE50" s="370">
        <f>TE48/TE49*1000</f>
        <v>42.917866447278215</v>
      </c>
      <c r="TF50" s="367" t="s">
        <v>175</v>
      </c>
      <c r="TH50" s="370">
        <f>TH48/TH49*1000</f>
        <v>57</v>
      </c>
      <c r="TI50" s="367" t="s">
        <v>175</v>
      </c>
      <c r="TL50" s="370">
        <f>TL48/TL49*1000</f>
        <v>70.524017467248896</v>
      </c>
      <c r="TM50" s="367" t="s">
        <v>175</v>
      </c>
      <c r="TN50" s="367"/>
      <c r="TP50" s="370">
        <f>TP48/TP49*1000</f>
        <v>51.32192846034215</v>
      </c>
      <c r="TQ50" s="367" t="s">
        <v>175</v>
      </c>
      <c r="TS50" s="370">
        <f>TS48/TS49*1000</f>
        <v>64.65172137710168</v>
      </c>
      <c r="TT50" s="367" t="s">
        <v>175</v>
      </c>
      <c r="TW50" s="370">
        <f>TW48/TW49*1000</f>
        <v>92.582566323768262</v>
      </c>
      <c r="TX50" s="367" t="s">
        <v>175</v>
      </c>
      <c r="TY50" s="367"/>
      <c r="UA50" s="370">
        <f>UA48/UA49*1000</f>
        <v>63.779863481228674</v>
      </c>
      <c r="UB50" s="367" t="s">
        <v>175</v>
      </c>
      <c r="UD50" s="370">
        <f>UD48/UD49*1000</f>
        <v>93.211100099108023</v>
      </c>
      <c r="UE50" s="367" t="s">
        <v>175</v>
      </c>
      <c r="UH50" s="370">
        <f>UH48/UH49*1000</f>
        <v>100.52325581395348</v>
      </c>
      <c r="UI50" s="367" t="s">
        <v>175</v>
      </c>
      <c r="UJ50" s="370"/>
      <c r="UL50" s="370">
        <f>UL48/UL49*1000</f>
        <v>116.1111111111111</v>
      </c>
      <c r="UM50" s="367" t="s">
        <v>175</v>
      </c>
      <c r="UN50" s="367"/>
      <c r="UP50" s="370">
        <f>UP48/UP49*1000</f>
        <v>59.780219780219781</v>
      </c>
      <c r="UQ50" s="367" t="s">
        <v>175</v>
      </c>
      <c r="US50" s="370">
        <f>US48/US49*1000</f>
        <v>118.75</v>
      </c>
      <c r="UT50" s="367" t="s">
        <v>175</v>
      </c>
      <c r="UW50" s="370">
        <f>UW48/UW49*1000</f>
        <v>81.277777777777771</v>
      </c>
      <c r="UX50" s="367" t="s">
        <v>175</v>
      </c>
      <c r="UY50" s="367"/>
      <c r="VA50" s="370">
        <f>VA48/VA49*1000</f>
        <v>60.975609756097562</v>
      </c>
      <c r="VB50" s="367" t="s">
        <v>175</v>
      </c>
      <c r="VD50" s="370">
        <f>VD48/VD49*1000</f>
        <v>90.777777777777757</v>
      </c>
      <c r="VE50" s="367" t="s">
        <v>175</v>
      </c>
    </row>
    <row r="51" spans="1:578" ht="15.75" thickTop="1" x14ac:dyDescent="0.25"/>
    <row r="52" spans="1:578" x14ac:dyDescent="0.25">
      <c r="HF52" s="452"/>
      <c r="IF52" s="452"/>
      <c r="IJ52" s="452"/>
      <c r="IM52" s="452"/>
    </row>
    <row r="53" spans="1:578" x14ac:dyDescent="0.25">
      <c r="HF53" s="452"/>
      <c r="IF53" s="452"/>
      <c r="IJ53" s="452"/>
      <c r="IM53" s="452"/>
    </row>
    <row r="54" spans="1:578" x14ac:dyDescent="0.25">
      <c r="Z54" s="50"/>
      <c r="HF54" s="452"/>
    </row>
    <row r="55" spans="1:578" x14ac:dyDescent="0.25">
      <c r="Z55" s="50"/>
    </row>
    <row r="56" spans="1:578" x14ac:dyDescent="0.25">
      <c r="Z56" s="378"/>
    </row>
    <row r="57" spans="1:578" x14ac:dyDescent="0.25">
      <c r="Z57" s="379"/>
    </row>
    <row r="58" spans="1:578" x14ac:dyDescent="0.25">
      <c r="Z58" s="50"/>
    </row>
    <row r="59" spans="1:578" x14ac:dyDescent="0.25">
      <c r="Z59" s="378"/>
    </row>
    <row r="60" spans="1:578" x14ac:dyDescent="0.25">
      <c r="Z60" s="50"/>
    </row>
    <row r="61" spans="1:578" x14ac:dyDescent="0.25">
      <c r="Z61" s="50"/>
    </row>
    <row r="62" spans="1:578" x14ac:dyDescent="0.25">
      <c r="Z62" s="378"/>
    </row>
    <row r="63" spans="1:578" x14ac:dyDescent="0.25">
      <c r="Z63" s="379"/>
    </row>
    <row r="64" spans="1:578" x14ac:dyDescent="0.25">
      <c r="Z64" s="50"/>
    </row>
    <row r="65" spans="26:26" x14ac:dyDescent="0.25">
      <c r="Z65" s="378"/>
    </row>
    <row r="66" spans="26:26" x14ac:dyDescent="0.25">
      <c r="Z66" s="379"/>
    </row>
    <row r="67" spans="26:26" x14ac:dyDescent="0.25">
      <c r="Z67" s="50"/>
    </row>
    <row r="68" spans="26:26" x14ac:dyDescent="0.25">
      <c r="Z68" s="378"/>
    </row>
  </sheetData>
  <sheetProtection algorithmName="SHA-512" hashValue="v0dh5ssUVMURlsbSb7eLaeXK5Dcb/6KmRCsaj7DGzNzMLjr3jyqkTuBFxGSdARl0XNAGe4R005kj9BxYnZG17g==" saltValue="pf6Yss50kIMiCHrES7/0Kw==" spinCount="100000" sheet="1" objects="1" scenarios="1"/>
  <phoneticPr fontId="8"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856C-0A3B-4457-A952-94FA6733879D}">
  <sheetPr>
    <tabColor rgb="FF92D050"/>
  </sheetPr>
  <dimension ref="A1:IR58"/>
  <sheetViews>
    <sheetView zoomScale="80" zoomScaleNormal="80" workbookViewId="0">
      <pane xSplit="6" ySplit="4" topLeftCell="G5" activePane="bottomRight" state="frozen"/>
      <selection pane="topRight" activeCell="G1" sqref="G1"/>
      <selection pane="bottomLeft" activeCell="A5" sqref="A5"/>
      <selection pane="bottomRight" activeCell="A54" sqref="A54"/>
    </sheetView>
  </sheetViews>
  <sheetFormatPr defaultColWidth="9" defaultRowHeight="15" x14ac:dyDescent="0.25"/>
  <cols>
    <col min="1" max="1" width="25" bestFit="1" customWidth="1"/>
    <col min="2" max="2" width="8.42578125" bestFit="1" customWidth="1"/>
    <col min="3" max="3" width="6.42578125" style="945" bestFit="1" customWidth="1"/>
    <col min="4" max="4" width="12.140625" style="62" customWidth="1"/>
    <col min="5" max="6" width="6.42578125" style="100" customWidth="1"/>
    <col min="7" max="251" width="12.5703125" customWidth="1"/>
  </cols>
  <sheetData>
    <row r="1" spans="1:252" s="7" customFormat="1" ht="28.5" x14ac:dyDescent="0.45">
      <c r="A1" s="28" t="s">
        <v>176</v>
      </c>
      <c r="B1" s="31"/>
      <c r="C1" s="814"/>
      <c r="D1" s="172"/>
      <c r="E1" s="97"/>
      <c r="F1" s="97"/>
      <c r="G1" s="10" t="s">
        <v>51</v>
      </c>
      <c r="H1" s="10" t="s">
        <v>51</v>
      </c>
      <c r="I1" s="10" t="s">
        <v>51</v>
      </c>
      <c r="J1" s="10" t="s">
        <v>51</v>
      </c>
      <c r="K1" s="10" t="s">
        <v>51</v>
      </c>
      <c r="L1" s="11" t="s">
        <v>51</v>
      </c>
      <c r="M1" s="11" t="s">
        <v>51</v>
      </c>
      <c r="N1" s="11" t="s">
        <v>51</v>
      </c>
      <c r="O1" s="11" t="s">
        <v>51</v>
      </c>
      <c r="P1" s="11" t="s">
        <v>51</v>
      </c>
      <c r="Q1" s="12" t="s">
        <v>51</v>
      </c>
      <c r="R1" s="12" t="s">
        <v>51</v>
      </c>
      <c r="S1" s="12" t="s">
        <v>51</v>
      </c>
      <c r="T1" s="12" t="s">
        <v>51</v>
      </c>
      <c r="U1" s="12" t="s">
        <v>51</v>
      </c>
      <c r="V1" s="13" t="s">
        <v>51</v>
      </c>
      <c r="W1" s="13" t="s">
        <v>51</v>
      </c>
      <c r="X1" s="13" t="s">
        <v>51</v>
      </c>
      <c r="Y1" s="10" t="s">
        <v>52</v>
      </c>
      <c r="Z1" s="10" t="s">
        <v>52</v>
      </c>
      <c r="AA1" s="10" t="s">
        <v>52</v>
      </c>
      <c r="AB1" s="10" t="s">
        <v>52</v>
      </c>
      <c r="AC1" s="10" t="s">
        <v>52</v>
      </c>
      <c r="AD1" s="12" t="s">
        <v>52</v>
      </c>
      <c r="AE1" s="12" t="s">
        <v>52</v>
      </c>
      <c r="AF1" s="12" t="s">
        <v>52</v>
      </c>
      <c r="AG1" s="12" t="s">
        <v>52</v>
      </c>
      <c r="AH1" s="12" t="s">
        <v>52</v>
      </c>
      <c r="AI1" s="13" t="s">
        <v>52</v>
      </c>
      <c r="AJ1" s="13" t="s">
        <v>52</v>
      </c>
      <c r="AK1" s="13" t="s">
        <v>52</v>
      </c>
      <c r="AL1" s="13" t="s">
        <v>52</v>
      </c>
      <c r="AM1" s="13" t="s">
        <v>52</v>
      </c>
      <c r="AN1" s="10" t="s">
        <v>53</v>
      </c>
      <c r="AO1" s="10" t="s">
        <v>53</v>
      </c>
      <c r="AP1" s="22" t="s">
        <v>53</v>
      </c>
      <c r="AQ1" s="22" t="s">
        <v>53</v>
      </c>
      <c r="AR1" s="22" t="s">
        <v>53</v>
      </c>
      <c r="AS1" s="22" t="s">
        <v>53</v>
      </c>
      <c r="AT1" s="22" t="s">
        <v>53</v>
      </c>
      <c r="AU1" s="23" t="s">
        <v>53</v>
      </c>
      <c r="AV1" s="23" t="s">
        <v>53</v>
      </c>
      <c r="AW1" s="9" t="s">
        <v>54</v>
      </c>
      <c r="AX1" s="9" t="s">
        <v>54</v>
      </c>
      <c r="AY1" s="9" t="s">
        <v>54</v>
      </c>
      <c r="AZ1" s="9" t="s">
        <v>54</v>
      </c>
      <c r="BA1" s="9" t="s">
        <v>54</v>
      </c>
      <c r="BB1" s="10" t="s">
        <v>54</v>
      </c>
      <c r="BC1" s="10" t="s">
        <v>54</v>
      </c>
      <c r="BD1" s="10" t="s">
        <v>54</v>
      </c>
      <c r="BE1" s="10" t="s">
        <v>54</v>
      </c>
      <c r="BF1" s="10" t="s">
        <v>54</v>
      </c>
      <c r="BG1" s="20" t="s">
        <v>54</v>
      </c>
      <c r="BH1" s="20" t="s">
        <v>54</v>
      </c>
      <c r="BI1" s="20" t="s">
        <v>54</v>
      </c>
      <c r="BJ1" s="20" t="s">
        <v>54</v>
      </c>
      <c r="BK1" s="20" t="s">
        <v>54</v>
      </c>
      <c r="BL1" s="13" t="s">
        <v>54</v>
      </c>
      <c r="BM1" s="13" t="s">
        <v>54</v>
      </c>
      <c r="BN1" s="13" t="s">
        <v>54</v>
      </c>
      <c r="BO1" s="13" t="s">
        <v>54</v>
      </c>
      <c r="BP1" s="13" t="s">
        <v>54</v>
      </c>
      <c r="BQ1" s="9" t="s">
        <v>55</v>
      </c>
      <c r="BR1" s="9" t="s">
        <v>55</v>
      </c>
      <c r="BS1" s="9" t="s">
        <v>55</v>
      </c>
      <c r="BT1" s="9" t="s">
        <v>55</v>
      </c>
      <c r="BU1" s="9" t="s">
        <v>55</v>
      </c>
      <c r="BV1" s="10" t="s">
        <v>55</v>
      </c>
      <c r="BW1" s="10" t="s">
        <v>55</v>
      </c>
      <c r="BX1" s="10" t="s">
        <v>55</v>
      </c>
      <c r="BY1" s="10" t="s">
        <v>55</v>
      </c>
      <c r="BZ1" s="10" t="s">
        <v>55</v>
      </c>
      <c r="CA1" s="20" t="s">
        <v>55</v>
      </c>
      <c r="CB1" s="20" t="s">
        <v>55</v>
      </c>
      <c r="CC1" s="20" t="s">
        <v>55</v>
      </c>
      <c r="CD1" s="20" t="s">
        <v>55</v>
      </c>
      <c r="CE1" s="20" t="s">
        <v>55</v>
      </c>
      <c r="CF1" s="10" t="s">
        <v>56</v>
      </c>
      <c r="CG1" s="10" t="s">
        <v>56</v>
      </c>
      <c r="CH1" s="13" t="s">
        <v>56</v>
      </c>
      <c r="CI1" s="13" t="s">
        <v>56</v>
      </c>
      <c r="CJ1" s="13" t="s">
        <v>56</v>
      </c>
      <c r="CK1" s="13" t="s">
        <v>56</v>
      </c>
      <c r="CL1" s="13" t="s">
        <v>56</v>
      </c>
      <c r="CM1" s="45" t="s">
        <v>56</v>
      </c>
      <c r="CN1" s="45" t="s">
        <v>56</v>
      </c>
      <c r="CO1" s="45" t="s">
        <v>56</v>
      </c>
      <c r="CP1" s="45" t="s">
        <v>56</v>
      </c>
      <c r="CQ1" s="45" t="s">
        <v>56</v>
      </c>
      <c r="CR1" s="11" t="s">
        <v>56</v>
      </c>
      <c r="CS1" s="11" t="s">
        <v>56</v>
      </c>
      <c r="CT1" s="11" t="s">
        <v>56</v>
      </c>
      <c r="CU1" s="11" t="s">
        <v>56</v>
      </c>
      <c r="CV1" s="11" t="s">
        <v>56</v>
      </c>
      <c r="CW1" s="13" t="s">
        <v>57</v>
      </c>
      <c r="CX1" s="13" t="s">
        <v>57</v>
      </c>
      <c r="CY1" s="13" t="s">
        <v>57</v>
      </c>
      <c r="CZ1" s="13" t="s">
        <v>57</v>
      </c>
      <c r="DA1" s="13" t="s">
        <v>57</v>
      </c>
      <c r="DB1" s="12" t="s">
        <v>57</v>
      </c>
      <c r="DC1" s="12" t="s">
        <v>57</v>
      </c>
      <c r="DD1" s="12" t="s">
        <v>57</v>
      </c>
      <c r="DE1" s="12" t="s">
        <v>57</v>
      </c>
      <c r="DF1" s="12" t="s">
        <v>57</v>
      </c>
      <c r="DG1" s="20" t="s">
        <v>57</v>
      </c>
      <c r="DH1" s="20" t="s">
        <v>57</v>
      </c>
      <c r="DI1" s="20" t="s">
        <v>57</v>
      </c>
      <c r="DJ1" s="20" t="s">
        <v>57</v>
      </c>
      <c r="DK1" s="20" t="s">
        <v>57</v>
      </c>
      <c r="DL1" s="10" t="s">
        <v>58</v>
      </c>
      <c r="DM1" s="10" t="s">
        <v>58</v>
      </c>
      <c r="DN1" s="10" t="s">
        <v>58</v>
      </c>
      <c r="DO1" s="10" t="s">
        <v>58</v>
      </c>
      <c r="DP1" s="10" t="s">
        <v>58</v>
      </c>
      <c r="DQ1" s="77" t="s">
        <v>58</v>
      </c>
      <c r="DR1" s="77" t="s">
        <v>58</v>
      </c>
      <c r="DS1" s="77" t="s">
        <v>58</v>
      </c>
      <c r="DT1" s="77" t="s">
        <v>58</v>
      </c>
      <c r="DU1" s="77" t="s">
        <v>58</v>
      </c>
      <c r="DV1" s="22" t="s">
        <v>58</v>
      </c>
      <c r="DW1" s="22" t="s">
        <v>58</v>
      </c>
      <c r="DX1" s="78" t="s">
        <v>59</v>
      </c>
      <c r="DY1" s="78" t="s">
        <v>59</v>
      </c>
      <c r="DZ1" s="78" t="s">
        <v>59</v>
      </c>
      <c r="EA1" s="78" t="s">
        <v>59</v>
      </c>
      <c r="EB1" s="78" t="s">
        <v>59</v>
      </c>
      <c r="EC1" s="96" t="s">
        <v>60</v>
      </c>
      <c r="ED1" s="96" t="s">
        <v>60</v>
      </c>
      <c r="EE1" s="12" t="s">
        <v>60</v>
      </c>
      <c r="EF1" s="12" t="s">
        <v>60</v>
      </c>
      <c r="EG1" s="12" t="s">
        <v>60</v>
      </c>
      <c r="EH1" s="12" t="s">
        <v>60</v>
      </c>
      <c r="EI1" s="12" t="s">
        <v>60</v>
      </c>
      <c r="EJ1" s="137" t="s">
        <v>61</v>
      </c>
      <c r="EK1" s="137" t="s">
        <v>61</v>
      </c>
      <c r="EL1" s="137" t="s">
        <v>61</v>
      </c>
      <c r="EM1" s="137" t="s">
        <v>61</v>
      </c>
      <c r="EN1" s="137" t="s">
        <v>61</v>
      </c>
      <c r="EO1" s="176" t="s">
        <v>61</v>
      </c>
      <c r="EP1" s="176" t="s">
        <v>61</v>
      </c>
      <c r="EQ1" s="176" t="s">
        <v>61</v>
      </c>
      <c r="ER1" s="176" t="s">
        <v>61</v>
      </c>
      <c r="ES1" s="176" t="s">
        <v>61</v>
      </c>
      <c r="ET1" s="177" t="s">
        <v>60</v>
      </c>
      <c r="EU1" s="177" t="s">
        <v>60</v>
      </c>
      <c r="EV1" s="177" t="s">
        <v>60</v>
      </c>
      <c r="EW1" s="177" t="s">
        <v>60</v>
      </c>
      <c r="EX1" s="177" t="s">
        <v>60</v>
      </c>
      <c r="EY1" s="137" t="s">
        <v>58</v>
      </c>
      <c r="EZ1" s="137" t="s">
        <v>58</v>
      </c>
      <c r="FA1" s="137" t="s">
        <v>58</v>
      </c>
      <c r="FB1" s="137" t="s">
        <v>58</v>
      </c>
      <c r="FC1" s="137" t="s">
        <v>58</v>
      </c>
      <c r="FD1" s="178" t="s">
        <v>52</v>
      </c>
      <c r="FE1" s="178" t="s">
        <v>52</v>
      </c>
      <c r="FF1" s="178" t="s">
        <v>52</v>
      </c>
      <c r="FG1" s="178" t="s">
        <v>52</v>
      </c>
      <c r="FH1" s="178" t="s">
        <v>52</v>
      </c>
      <c r="FI1" s="179" t="s">
        <v>56</v>
      </c>
      <c r="FJ1" s="179" t="s">
        <v>56</v>
      </c>
      <c r="FK1" s="179" t="s">
        <v>56</v>
      </c>
      <c r="FL1" s="179" t="s">
        <v>56</v>
      </c>
      <c r="FM1" s="179" t="s">
        <v>56</v>
      </c>
      <c r="FN1" s="180" t="s">
        <v>58</v>
      </c>
      <c r="FO1" s="180" t="s">
        <v>58</v>
      </c>
      <c r="FP1" s="180" t="s">
        <v>58</v>
      </c>
      <c r="FQ1" s="180" t="s">
        <v>58</v>
      </c>
      <c r="FR1" s="180" t="s">
        <v>58</v>
      </c>
      <c r="FS1" s="175" t="s">
        <v>62</v>
      </c>
      <c r="FT1" s="175" t="s">
        <v>62</v>
      </c>
      <c r="FU1" s="175" t="s">
        <v>62</v>
      </c>
      <c r="FV1" s="175" t="s">
        <v>62</v>
      </c>
      <c r="FW1" s="175" t="s">
        <v>62</v>
      </c>
      <c r="FX1" s="181" t="s">
        <v>62</v>
      </c>
      <c r="FY1" s="181" t="s">
        <v>62</v>
      </c>
      <c r="FZ1" s="181" t="s">
        <v>62</v>
      </c>
      <c r="GA1" s="181" t="s">
        <v>62</v>
      </c>
      <c r="GB1" s="181" t="s">
        <v>62</v>
      </c>
      <c r="GC1" s="182" t="s">
        <v>62</v>
      </c>
      <c r="GD1" s="182" t="s">
        <v>62</v>
      </c>
      <c r="GE1" s="182" t="s">
        <v>62</v>
      </c>
      <c r="GF1" s="182" t="s">
        <v>62</v>
      </c>
      <c r="GG1" s="182" t="s">
        <v>62</v>
      </c>
      <c r="GH1" s="179" t="s">
        <v>62</v>
      </c>
      <c r="GI1" s="179" t="s">
        <v>62</v>
      </c>
      <c r="GJ1" s="179" t="s">
        <v>62</v>
      </c>
      <c r="GK1" s="179" t="s">
        <v>62</v>
      </c>
      <c r="GL1" s="179" t="s">
        <v>62</v>
      </c>
      <c r="GM1" s="183" t="s">
        <v>62</v>
      </c>
      <c r="GN1" s="183" t="s">
        <v>62</v>
      </c>
      <c r="GO1" s="183" t="s">
        <v>62</v>
      </c>
      <c r="GP1" s="183" t="s">
        <v>62</v>
      </c>
      <c r="GQ1" s="183" t="s">
        <v>62</v>
      </c>
      <c r="GR1" s="181" t="s">
        <v>63</v>
      </c>
      <c r="GS1" s="181" t="s">
        <v>63</v>
      </c>
      <c r="GT1" s="181" t="s">
        <v>63</v>
      </c>
      <c r="GU1" s="181" t="s">
        <v>63</v>
      </c>
      <c r="GV1" s="181" t="s">
        <v>63</v>
      </c>
      <c r="GW1" s="180" t="s">
        <v>63</v>
      </c>
      <c r="GX1" s="180" t="s">
        <v>63</v>
      </c>
      <c r="GY1" s="180" t="s">
        <v>63</v>
      </c>
      <c r="GZ1" s="180" t="s">
        <v>63</v>
      </c>
      <c r="HA1" s="180" t="s">
        <v>63</v>
      </c>
      <c r="HB1" s="115" t="s">
        <v>63</v>
      </c>
      <c r="HC1" s="115" t="s">
        <v>63</v>
      </c>
      <c r="HD1" s="115" t="s">
        <v>63</v>
      </c>
      <c r="HE1" s="115" t="s">
        <v>63</v>
      </c>
      <c r="HF1" s="115" t="s">
        <v>63</v>
      </c>
      <c r="HG1" s="137" t="s">
        <v>63</v>
      </c>
      <c r="HH1" s="137" t="s">
        <v>63</v>
      </c>
      <c r="HI1" s="137" t="s">
        <v>63</v>
      </c>
      <c r="HJ1" s="137" t="s">
        <v>63</v>
      </c>
      <c r="HK1" s="137" t="s">
        <v>63</v>
      </c>
      <c r="HL1" s="21" t="s">
        <v>57</v>
      </c>
      <c r="HM1" s="21" t="s">
        <v>57</v>
      </c>
      <c r="HN1" s="21" t="s">
        <v>57</v>
      </c>
      <c r="HO1" s="21" t="s">
        <v>57</v>
      </c>
      <c r="HP1" s="21" t="s">
        <v>57</v>
      </c>
      <c r="HQ1" s="115" t="s">
        <v>61</v>
      </c>
      <c r="HR1" s="115" t="s">
        <v>61</v>
      </c>
      <c r="HS1" s="115" t="s">
        <v>61</v>
      </c>
      <c r="HT1" s="115" t="s">
        <v>61</v>
      </c>
      <c r="HU1" s="115" t="s">
        <v>61</v>
      </c>
      <c r="HV1" s="457" t="s">
        <v>61</v>
      </c>
      <c r="HW1" s="457" t="s">
        <v>61</v>
      </c>
      <c r="HX1" s="457" t="s">
        <v>61</v>
      </c>
      <c r="HY1" s="457" t="s">
        <v>61</v>
      </c>
      <c r="HZ1" s="457" t="s">
        <v>61</v>
      </c>
      <c r="IA1" s="466" t="s">
        <v>58</v>
      </c>
      <c r="IB1" s="466" t="s">
        <v>58</v>
      </c>
      <c r="IC1" s="466" t="s">
        <v>58</v>
      </c>
      <c r="ID1" s="466" t="s">
        <v>58</v>
      </c>
      <c r="IE1" s="466" t="s">
        <v>58</v>
      </c>
      <c r="IF1" s="473" t="s">
        <v>57</v>
      </c>
      <c r="IG1" s="473" t="s">
        <v>57</v>
      </c>
      <c r="IH1" s="481" t="s">
        <v>55</v>
      </c>
      <c r="II1" s="481" t="s">
        <v>55</v>
      </c>
      <c r="IJ1" s="481" t="s">
        <v>55</v>
      </c>
      <c r="IK1" s="481" t="s">
        <v>55</v>
      </c>
      <c r="IL1" s="481" t="s">
        <v>55</v>
      </c>
      <c r="IM1" s="488" t="s">
        <v>59</v>
      </c>
      <c r="IN1" s="488" t="s">
        <v>59</v>
      </c>
      <c r="IO1" s="488" t="s">
        <v>59</v>
      </c>
      <c r="IP1" s="488" t="s">
        <v>59</v>
      </c>
      <c r="IQ1" s="488" t="s">
        <v>59</v>
      </c>
    </row>
    <row r="2" spans="1:252" x14ac:dyDescent="0.25">
      <c r="A2" s="853"/>
      <c r="B2" s="854"/>
      <c r="C2" s="955"/>
      <c r="D2" s="172"/>
      <c r="E2" s="97"/>
      <c r="F2" s="97"/>
      <c r="G2" s="8" t="s">
        <v>65</v>
      </c>
      <c r="H2" s="8" t="s">
        <v>65</v>
      </c>
      <c r="I2" s="8" t="s">
        <v>65</v>
      </c>
      <c r="J2" s="8" t="s">
        <v>65</v>
      </c>
      <c r="K2" s="8" t="s">
        <v>65</v>
      </c>
      <c r="L2" s="856" t="s">
        <v>66</v>
      </c>
      <c r="M2" s="856" t="s">
        <v>66</v>
      </c>
      <c r="N2" s="856" t="s">
        <v>66</v>
      </c>
      <c r="O2" s="856" t="s">
        <v>66</v>
      </c>
      <c r="P2" s="856" t="s">
        <v>66</v>
      </c>
      <c r="Q2" s="857" t="s">
        <v>67</v>
      </c>
      <c r="R2" s="857" t="s">
        <v>67</v>
      </c>
      <c r="S2" s="857" t="s">
        <v>67</v>
      </c>
      <c r="T2" s="857" t="s">
        <v>67</v>
      </c>
      <c r="U2" s="857" t="s">
        <v>67</v>
      </c>
      <c r="V2" s="858" t="s">
        <v>68</v>
      </c>
      <c r="W2" s="858" t="s">
        <v>68</v>
      </c>
      <c r="X2" s="858" t="s">
        <v>68</v>
      </c>
      <c r="Y2" s="8" t="s">
        <v>69</v>
      </c>
      <c r="Z2" s="8" t="s">
        <v>69</v>
      </c>
      <c r="AA2" s="8" t="s">
        <v>69</v>
      </c>
      <c r="AB2" s="8" t="s">
        <v>69</v>
      </c>
      <c r="AC2" s="8" t="s">
        <v>69</v>
      </c>
      <c r="AD2" s="14" t="s">
        <v>70</v>
      </c>
      <c r="AE2" s="14" t="s">
        <v>70</v>
      </c>
      <c r="AF2" s="14" t="s">
        <v>70</v>
      </c>
      <c r="AG2" s="14" t="s">
        <v>70</v>
      </c>
      <c r="AH2" s="14" t="s">
        <v>70</v>
      </c>
      <c r="AI2" s="858" t="s">
        <v>71</v>
      </c>
      <c r="AJ2" s="858" t="s">
        <v>71</v>
      </c>
      <c r="AK2" s="858" t="s">
        <v>71</v>
      </c>
      <c r="AL2" s="858" t="s">
        <v>71</v>
      </c>
      <c r="AM2" s="858" t="s">
        <v>71</v>
      </c>
      <c r="AN2" s="8" t="s">
        <v>72</v>
      </c>
      <c r="AO2" s="8" t="s">
        <v>72</v>
      </c>
      <c r="AP2" s="859" t="s">
        <v>73</v>
      </c>
      <c r="AQ2" s="859" t="s">
        <v>73</v>
      </c>
      <c r="AR2" s="859" t="s">
        <v>73</v>
      </c>
      <c r="AS2" s="859" t="s">
        <v>73</v>
      </c>
      <c r="AT2" s="859" t="s">
        <v>73</v>
      </c>
      <c r="AU2" s="860" t="s">
        <v>74</v>
      </c>
      <c r="AV2" s="860" t="s">
        <v>74</v>
      </c>
      <c r="AW2" s="861" t="s">
        <v>75</v>
      </c>
      <c r="AX2" s="861" t="s">
        <v>75</v>
      </c>
      <c r="AY2" s="861" t="s">
        <v>75</v>
      </c>
      <c r="AZ2" s="861" t="s">
        <v>75</v>
      </c>
      <c r="BA2" s="861" t="s">
        <v>75</v>
      </c>
      <c r="BB2" s="8" t="s">
        <v>76</v>
      </c>
      <c r="BC2" s="8" t="s">
        <v>76</v>
      </c>
      <c r="BD2" s="8" t="s">
        <v>76</v>
      </c>
      <c r="BE2" s="8" t="s">
        <v>76</v>
      </c>
      <c r="BF2" s="8" t="s">
        <v>76</v>
      </c>
      <c r="BG2" s="862" t="s">
        <v>77</v>
      </c>
      <c r="BH2" s="862" t="s">
        <v>77</v>
      </c>
      <c r="BI2" s="862" t="s">
        <v>77</v>
      </c>
      <c r="BJ2" s="862" t="s">
        <v>77</v>
      </c>
      <c r="BK2" s="862" t="s">
        <v>77</v>
      </c>
      <c r="BL2" s="858" t="s">
        <v>78</v>
      </c>
      <c r="BM2" s="858" t="s">
        <v>78</v>
      </c>
      <c r="BN2" s="858" t="s">
        <v>78</v>
      </c>
      <c r="BO2" s="858" t="s">
        <v>78</v>
      </c>
      <c r="BP2" s="858" t="s">
        <v>78</v>
      </c>
      <c r="BQ2" s="861" t="s">
        <v>79</v>
      </c>
      <c r="BR2" s="861" t="s">
        <v>79</v>
      </c>
      <c r="BS2" s="861" t="s">
        <v>79</v>
      </c>
      <c r="BT2" s="861" t="s">
        <v>79</v>
      </c>
      <c r="BU2" s="861" t="s">
        <v>79</v>
      </c>
      <c r="BV2" s="8" t="s">
        <v>80</v>
      </c>
      <c r="BW2" s="8" t="s">
        <v>80</v>
      </c>
      <c r="BX2" s="8" t="s">
        <v>80</v>
      </c>
      <c r="BY2" s="8" t="s">
        <v>80</v>
      </c>
      <c r="BZ2" s="8" t="s">
        <v>80</v>
      </c>
      <c r="CA2" s="862" t="s">
        <v>81</v>
      </c>
      <c r="CB2" s="862" t="s">
        <v>81</v>
      </c>
      <c r="CC2" s="862" t="s">
        <v>81</v>
      </c>
      <c r="CD2" s="862" t="s">
        <v>81</v>
      </c>
      <c r="CE2" s="862" t="s">
        <v>81</v>
      </c>
      <c r="CF2" s="8" t="s">
        <v>82</v>
      </c>
      <c r="CG2" s="8" t="s">
        <v>82</v>
      </c>
      <c r="CH2" s="858" t="s">
        <v>83</v>
      </c>
      <c r="CI2" s="858" t="s">
        <v>83</v>
      </c>
      <c r="CJ2" s="858" t="s">
        <v>84</v>
      </c>
      <c r="CK2" s="858" t="s">
        <v>84</v>
      </c>
      <c r="CL2" s="858" t="s">
        <v>84</v>
      </c>
      <c r="CM2" s="46" t="s">
        <v>85</v>
      </c>
      <c r="CN2" s="46" t="s">
        <v>85</v>
      </c>
      <c r="CO2" s="46" t="s">
        <v>85</v>
      </c>
      <c r="CP2" s="46" t="s">
        <v>85</v>
      </c>
      <c r="CQ2" s="46" t="s">
        <v>85</v>
      </c>
      <c r="CR2" s="863" t="s">
        <v>86</v>
      </c>
      <c r="CS2" s="863" t="s">
        <v>86</v>
      </c>
      <c r="CT2" s="863" t="s">
        <v>86</v>
      </c>
      <c r="CU2" s="863" t="s">
        <v>86</v>
      </c>
      <c r="CV2" s="863" t="s">
        <v>86</v>
      </c>
      <c r="CW2" s="858" t="s">
        <v>87</v>
      </c>
      <c r="CX2" s="858" t="s">
        <v>87</v>
      </c>
      <c r="CY2" s="858" t="s">
        <v>87</v>
      </c>
      <c r="CZ2" s="858" t="s">
        <v>87</v>
      </c>
      <c r="DA2" s="858" t="s">
        <v>87</v>
      </c>
      <c r="DB2" s="14" t="s">
        <v>88</v>
      </c>
      <c r="DC2" s="14" t="s">
        <v>88</v>
      </c>
      <c r="DD2" s="14" t="s">
        <v>88</v>
      </c>
      <c r="DE2" s="14" t="s">
        <v>88</v>
      </c>
      <c r="DF2" s="14" t="s">
        <v>88</v>
      </c>
      <c r="DG2" s="862" t="s">
        <v>89</v>
      </c>
      <c r="DH2" s="862" t="s">
        <v>89</v>
      </c>
      <c r="DI2" s="862" t="s">
        <v>89</v>
      </c>
      <c r="DJ2" s="862" t="s">
        <v>89</v>
      </c>
      <c r="DK2" s="862" t="s">
        <v>89</v>
      </c>
      <c r="DL2" s="8" t="s">
        <v>90</v>
      </c>
      <c r="DM2" s="8" t="s">
        <v>90</v>
      </c>
      <c r="DN2" s="8" t="s">
        <v>91</v>
      </c>
      <c r="DO2" s="8" t="s">
        <v>91</v>
      </c>
      <c r="DP2" s="8" t="s">
        <v>91</v>
      </c>
      <c r="DQ2" s="864" t="s">
        <v>92</v>
      </c>
      <c r="DR2" s="864" t="s">
        <v>92</v>
      </c>
      <c r="DS2" s="864" t="s">
        <v>92</v>
      </c>
      <c r="DT2" s="864" t="s">
        <v>92</v>
      </c>
      <c r="DU2" s="864" t="s">
        <v>92</v>
      </c>
      <c r="DV2" s="859" t="s">
        <v>93</v>
      </c>
      <c r="DW2" s="859" t="s">
        <v>93</v>
      </c>
      <c r="DX2" s="865" t="s">
        <v>94</v>
      </c>
      <c r="DY2" s="865" t="s">
        <v>94</v>
      </c>
      <c r="DZ2" s="865" t="s">
        <v>94</v>
      </c>
      <c r="EA2" s="865" t="s">
        <v>94</v>
      </c>
      <c r="EB2" s="865" t="s">
        <v>94</v>
      </c>
      <c r="EC2" s="866" t="s">
        <v>95</v>
      </c>
      <c r="ED2" s="866" t="s">
        <v>95</v>
      </c>
      <c r="EE2" s="14" t="s">
        <v>96</v>
      </c>
      <c r="EF2" s="14" t="s">
        <v>96</v>
      </c>
      <c r="EG2" s="14" t="s">
        <v>96</v>
      </c>
      <c r="EH2" s="14" t="s">
        <v>96</v>
      </c>
      <c r="EI2" s="14" t="s">
        <v>96</v>
      </c>
      <c r="EJ2" s="867" t="s">
        <v>97</v>
      </c>
      <c r="EK2" s="867" t="s">
        <v>97</v>
      </c>
      <c r="EL2" s="867" t="s">
        <v>97</v>
      </c>
      <c r="EM2" s="867" t="s">
        <v>97</v>
      </c>
      <c r="EN2" s="867" t="s">
        <v>97</v>
      </c>
      <c r="EO2" s="950" t="s">
        <v>98</v>
      </c>
      <c r="EP2" s="950" t="s">
        <v>98</v>
      </c>
      <c r="EQ2" s="950" t="s">
        <v>98</v>
      </c>
      <c r="ER2" s="950" t="s">
        <v>98</v>
      </c>
      <c r="ES2" s="950" t="s">
        <v>98</v>
      </c>
      <c r="ET2" s="869" t="s">
        <v>99</v>
      </c>
      <c r="EU2" s="869" t="s">
        <v>99</v>
      </c>
      <c r="EV2" s="869" t="s">
        <v>100</v>
      </c>
      <c r="EW2" s="869" t="s">
        <v>100</v>
      </c>
      <c r="EX2" s="869" t="s">
        <v>100</v>
      </c>
      <c r="EY2" s="867" t="s">
        <v>101</v>
      </c>
      <c r="EZ2" s="867" t="s">
        <v>101</v>
      </c>
      <c r="FA2" s="867" t="s">
        <v>101</v>
      </c>
      <c r="FB2" s="867" t="s">
        <v>101</v>
      </c>
      <c r="FC2" s="867" t="s">
        <v>101</v>
      </c>
      <c r="FD2" s="870" t="s">
        <v>102</v>
      </c>
      <c r="FE2" s="870" t="s">
        <v>102</v>
      </c>
      <c r="FF2" s="870" t="s">
        <v>102</v>
      </c>
      <c r="FG2" s="870" t="s">
        <v>102</v>
      </c>
      <c r="FH2" s="870" t="s">
        <v>102</v>
      </c>
      <c r="FI2" s="871" t="s">
        <v>103</v>
      </c>
      <c r="FJ2" s="871" t="s">
        <v>103</v>
      </c>
      <c r="FK2" s="871" t="s">
        <v>103</v>
      </c>
      <c r="FL2" s="871" t="s">
        <v>103</v>
      </c>
      <c r="FM2" s="871" t="s">
        <v>103</v>
      </c>
      <c r="FN2" s="872" t="s">
        <v>104</v>
      </c>
      <c r="FO2" s="872" t="s">
        <v>104</v>
      </c>
      <c r="FP2" s="872" t="s">
        <v>104</v>
      </c>
      <c r="FQ2" s="872" t="s">
        <v>104</v>
      </c>
      <c r="FR2" s="872" t="s">
        <v>104</v>
      </c>
      <c r="FS2" s="868" t="s">
        <v>105</v>
      </c>
      <c r="FT2" s="868" t="s">
        <v>105</v>
      </c>
      <c r="FU2" s="868" t="s">
        <v>105</v>
      </c>
      <c r="FV2" s="868" t="s">
        <v>105</v>
      </c>
      <c r="FW2" s="868" t="s">
        <v>105</v>
      </c>
      <c r="FX2" s="873" t="s">
        <v>106</v>
      </c>
      <c r="FY2" s="873" t="s">
        <v>106</v>
      </c>
      <c r="FZ2" s="873" t="s">
        <v>107</v>
      </c>
      <c r="GA2" s="873" t="s">
        <v>107</v>
      </c>
      <c r="GB2" s="873" t="s">
        <v>107</v>
      </c>
      <c r="GC2" s="874" t="s">
        <v>108</v>
      </c>
      <c r="GD2" s="874" t="s">
        <v>108</v>
      </c>
      <c r="GE2" s="874" t="s">
        <v>108</v>
      </c>
      <c r="GF2" s="874" t="s">
        <v>108</v>
      </c>
      <c r="GG2" s="874" t="s">
        <v>108</v>
      </c>
      <c r="GH2" s="871" t="s">
        <v>109</v>
      </c>
      <c r="GI2" s="871" t="s">
        <v>109</v>
      </c>
      <c r="GJ2" s="871" t="s">
        <v>109</v>
      </c>
      <c r="GK2" s="871" t="s">
        <v>109</v>
      </c>
      <c r="GL2" s="871" t="s">
        <v>109</v>
      </c>
      <c r="GM2" s="875" t="s">
        <v>109</v>
      </c>
      <c r="GN2" s="875" t="s">
        <v>109</v>
      </c>
      <c r="GO2" s="875" t="s">
        <v>109</v>
      </c>
      <c r="GP2" s="875" t="s">
        <v>109</v>
      </c>
      <c r="GQ2" s="875" t="s">
        <v>109</v>
      </c>
      <c r="GR2" s="873" t="s">
        <v>110</v>
      </c>
      <c r="GS2" s="873" t="s">
        <v>110</v>
      </c>
      <c r="GT2" s="873" t="s">
        <v>110</v>
      </c>
      <c r="GU2" s="873" t="s">
        <v>110</v>
      </c>
      <c r="GV2" s="873" t="s">
        <v>110</v>
      </c>
      <c r="GW2" s="872" t="s">
        <v>111</v>
      </c>
      <c r="GX2" s="872" t="s">
        <v>111</v>
      </c>
      <c r="GY2" s="872" t="s">
        <v>111</v>
      </c>
      <c r="GZ2" s="872" t="s">
        <v>111</v>
      </c>
      <c r="HA2" s="872" t="s">
        <v>111</v>
      </c>
      <c r="HB2" s="857" t="s">
        <v>112</v>
      </c>
      <c r="HC2" s="857" t="s">
        <v>112</v>
      </c>
      <c r="HD2" s="857" t="s">
        <v>112</v>
      </c>
      <c r="HE2" s="857" t="s">
        <v>112</v>
      </c>
      <c r="HF2" s="857" t="s">
        <v>112</v>
      </c>
      <c r="HG2" s="867" t="s">
        <v>113</v>
      </c>
      <c r="HH2" s="867" t="s">
        <v>113</v>
      </c>
      <c r="HI2" s="867" t="s">
        <v>113</v>
      </c>
      <c r="HJ2" s="867" t="s">
        <v>113</v>
      </c>
      <c r="HK2" s="867" t="s">
        <v>113</v>
      </c>
      <c r="HL2" s="856" t="s">
        <v>114</v>
      </c>
      <c r="HM2" s="856" t="s">
        <v>114</v>
      </c>
      <c r="HN2" s="856" t="s">
        <v>115</v>
      </c>
      <c r="HO2" s="856" t="s">
        <v>115</v>
      </c>
      <c r="HP2" s="856" t="s">
        <v>114</v>
      </c>
      <c r="HQ2" s="857" t="s">
        <v>116</v>
      </c>
      <c r="HR2" s="857" t="s">
        <v>116</v>
      </c>
      <c r="HS2" s="857" t="s">
        <v>116</v>
      </c>
      <c r="HT2" s="857" t="s">
        <v>116</v>
      </c>
      <c r="HU2" s="857" t="s">
        <v>116</v>
      </c>
      <c r="HV2" s="876" t="s">
        <v>117</v>
      </c>
      <c r="HW2" s="876" t="s">
        <v>117</v>
      </c>
      <c r="HX2" s="876" t="s">
        <v>117</v>
      </c>
      <c r="HY2" s="876" t="s">
        <v>117</v>
      </c>
      <c r="HZ2" s="876" t="s">
        <v>117</v>
      </c>
      <c r="IA2" s="877" t="s">
        <v>118</v>
      </c>
      <c r="IB2" s="877" t="s">
        <v>118</v>
      </c>
      <c r="IC2" s="877" t="s">
        <v>118</v>
      </c>
      <c r="ID2" s="877" t="s">
        <v>118</v>
      </c>
      <c r="IE2" s="877" t="s">
        <v>118</v>
      </c>
      <c r="IF2" s="878" t="s">
        <v>119</v>
      </c>
      <c r="IG2" s="878" t="s">
        <v>119</v>
      </c>
      <c r="IH2" s="879" t="s">
        <v>120</v>
      </c>
      <c r="II2" s="879" t="s">
        <v>120</v>
      </c>
      <c r="IJ2" s="879" t="s">
        <v>120</v>
      </c>
      <c r="IK2" s="879" t="s">
        <v>120</v>
      </c>
      <c r="IL2" s="879" t="s">
        <v>120</v>
      </c>
      <c r="IM2" s="880" t="s">
        <v>121</v>
      </c>
      <c r="IN2" s="880" t="s">
        <v>121</v>
      </c>
      <c r="IO2" s="880" t="s">
        <v>121</v>
      </c>
      <c r="IP2" s="880" t="s">
        <v>121</v>
      </c>
      <c r="IQ2" s="880" t="s">
        <v>121</v>
      </c>
    </row>
    <row r="3" spans="1:252" ht="15.75" x14ac:dyDescent="0.25">
      <c r="A3" s="42"/>
      <c r="B3" s="854"/>
      <c r="C3" s="955"/>
      <c r="D3" s="172"/>
      <c r="E3" s="98"/>
      <c r="F3" s="98"/>
      <c r="G3" s="881">
        <v>45265</v>
      </c>
      <c r="H3" s="881">
        <v>45265</v>
      </c>
      <c r="I3" s="881">
        <v>45265</v>
      </c>
      <c r="J3" s="881">
        <v>45265</v>
      </c>
      <c r="K3" s="881">
        <v>45265</v>
      </c>
      <c r="L3" s="882">
        <v>44748</v>
      </c>
      <c r="M3" s="882">
        <v>44748</v>
      </c>
      <c r="N3" s="882">
        <v>44748</v>
      </c>
      <c r="O3" s="882">
        <v>44748</v>
      </c>
      <c r="P3" s="882">
        <v>44748</v>
      </c>
      <c r="Q3" s="883">
        <v>44360</v>
      </c>
      <c r="R3" s="883">
        <v>44360</v>
      </c>
      <c r="S3" s="883">
        <v>44360</v>
      </c>
      <c r="T3" s="883">
        <v>44360</v>
      </c>
      <c r="U3" s="883">
        <v>44360</v>
      </c>
      <c r="V3" s="884">
        <v>43974</v>
      </c>
      <c r="W3" s="884">
        <v>43974</v>
      </c>
      <c r="X3" s="884">
        <v>43974</v>
      </c>
      <c r="Y3" s="881">
        <v>45126.791666666664</v>
      </c>
      <c r="Z3" s="881">
        <v>45126.791666666664</v>
      </c>
      <c r="AA3" s="881">
        <v>45126.791666666664</v>
      </c>
      <c r="AB3" s="881">
        <v>45126.791666666664</v>
      </c>
      <c r="AC3" s="881">
        <v>45126.791666666664</v>
      </c>
      <c r="AD3" s="883">
        <v>44537.583333333336</v>
      </c>
      <c r="AE3" s="883">
        <v>44537.583333333336</v>
      </c>
      <c r="AF3" s="883">
        <v>44537.583333333336</v>
      </c>
      <c r="AG3" s="883">
        <v>44537.583333333336</v>
      </c>
      <c r="AH3" s="883">
        <v>44537.583333333336</v>
      </c>
      <c r="AI3" s="884">
        <v>44145.708333333336</v>
      </c>
      <c r="AJ3" s="884">
        <v>44145.708333333336</v>
      </c>
      <c r="AK3" s="884">
        <v>44145.708333333336</v>
      </c>
      <c r="AL3" s="884">
        <v>44145.708333333336</v>
      </c>
      <c r="AM3" s="884">
        <v>44145.708333333336</v>
      </c>
      <c r="AN3" s="881">
        <v>44769</v>
      </c>
      <c r="AO3" s="881">
        <v>44769</v>
      </c>
      <c r="AP3" s="885">
        <v>44403</v>
      </c>
      <c r="AQ3" s="885">
        <v>44403</v>
      </c>
      <c r="AR3" s="885">
        <v>44403</v>
      </c>
      <c r="AS3" s="885">
        <v>44403</v>
      </c>
      <c r="AT3" s="885">
        <v>44403</v>
      </c>
      <c r="AU3" s="886">
        <v>43929</v>
      </c>
      <c r="AV3" s="886">
        <v>43929</v>
      </c>
      <c r="AW3" s="887">
        <v>45482.791666666664</v>
      </c>
      <c r="AX3" s="887">
        <v>45482.791666666664</v>
      </c>
      <c r="AY3" s="887">
        <v>45482.791666666664</v>
      </c>
      <c r="AZ3" s="887">
        <v>45482.791666666664</v>
      </c>
      <c r="BA3" s="887">
        <v>45482.791666666664</v>
      </c>
      <c r="BB3" s="881">
        <v>45040.770833333336</v>
      </c>
      <c r="BC3" s="881">
        <v>45040.770833333336</v>
      </c>
      <c r="BD3" s="881">
        <v>45040.770833333336</v>
      </c>
      <c r="BE3" s="881">
        <v>45040.770833333336</v>
      </c>
      <c r="BF3" s="881">
        <v>45040.770833333336</v>
      </c>
      <c r="BG3" s="886">
        <v>44688.625</v>
      </c>
      <c r="BH3" s="886">
        <v>44688.625</v>
      </c>
      <c r="BI3" s="886">
        <v>44688.625</v>
      </c>
      <c r="BJ3" s="886">
        <v>44688.625</v>
      </c>
      <c r="BK3" s="886">
        <v>44688.625</v>
      </c>
      <c r="BL3" s="884">
        <v>44284.666666666664</v>
      </c>
      <c r="BM3" s="884">
        <v>44284.666666666664</v>
      </c>
      <c r="BN3" s="884">
        <v>44284.666666666664</v>
      </c>
      <c r="BO3" s="884">
        <v>44284.666666666664</v>
      </c>
      <c r="BP3" s="884">
        <v>44284.666666666664</v>
      </c>
      <c r="BQ3" s="887">
        <v>45269</v>
      </c>
      <c r="BR3" s="887">
        <v>45269</v>
      </c>
      <c r="BS3" s="887">
        <v>45269</v>
      </c>
      <c r="BT3" s="887">
        <v>45269</v>
      </c>
      <c r="BU3" s="887">
        <v>45269</v>
      </c>
      <c r="BV3" s="881">
        <v>44510</v>
      </c>
      <c r="BW3" s="881">
        <v>44510</v>
      </c>
      <c r="BX3" s="881">
        <v>44510</v>
      </c>
      <c r="BY3" s="881">
        <v>44510</v>
      </c>
      <c r="BZ3" s="881">
        <v>44510</v>
      </c>
      <c r="CA3" s="886">
        <v>44060</v>
      </c>
      <c r="CB3" s="886">
        <v>44060</v>
      </c>
      <c r="CC3" s="886">
        <v>44060</v>
      </c>
      <c r="CD3" s="886">
        <v>44060</v>
      </c>
      <c r="CE3" s="886">
        <v>44060</v>
      </c>
      <c r="CF3" s="888">
        <v>45441</v>
      </c>
      <c r="CG3" s="888">
        <v>45441</v>
      </c>
      <c r="CH3" s="884">
        <v>45151</v>
      </c>
      <c r="CI3" s="884">
        <v>45151</v>
      </c>
      <c r="CJ3" s="884">
        <v>45151</v>
      </c>
      <c r="CK3" s="884">
        <v>45151</v>
      </c>
      <c r="CL3" s="884">
        <v>45151</v>
      </c>
      <c r="CM3" s="889">
        <v>44780</v>
      </c>
      <c r="CN3" s="889">
        <v>44780</v>
      </c>
      <c r="CO3" s="889">
        <v>44780</v>
      </c>
      <c r="CP3" s="889">
        <v>44780</v>
      </c>
      <c r="CQ3" s="889">
        <v>44780</v>
      </c>
      <c r="CR3" s="882">
        <v>44332</v>
      </c>
      <c r="CS3" s="882">
        <v>44332</v>
      </c>
      <c r="CT3" s="882">
        <v>44332</v>
      </c>
      <c r="CU3" s="882">
        <v>44332</v>
      </c>
      <c r="CV3" s="882">
        <v>44332</v>
      </c>
      <c r="CW3" s="884">
        <v>45231</v>
      </c>
      <c r="CX3" s="884">
        <v>45231</v>
      </c>
      <c r="CY3" s="884">
        <v>45231</v>
      </c>
      <c r="CZ3" s="884">
        <v>45231</v>
      </c>
      <c r="DA3" s="884">
        <v>45231</v>
      </c>
      <c r="DB3" s="883">
        <v>44833</v>
      </c>
      <c r="DC3" s="883">
        <v>44833</v>
      </c>
      <c r="DD3" s="883">
        <v>44833</v>
      </c>
      <c r="DE3" s="883">
        <v>44833</v>
      </c>
      <c r="DF3" s="883">
        <v>44833</v>
      </c>
      <c r="DG3" s="886">
        <v>44449</v>
      </c>
      <c r="DH3" s="886">
        <v>44449</v>
      </c>
      <c r="DI3" s="886">
        <v>44449</v>
      </c>
      <c r="DJ3" s="886">
        <v>44449</v>
      </c>
      <c r="DK3" s="886">
        <v>44449</v>
      </c>
      <c r="DL3" s="881">
        <v>45193.375</v>
      </c>
      <c r="DM3" s="881">
        <v>45193.375</v>
      </c>
      <c r="DN3" s="881">
        <v>45193.375</v>
      </c>
      <c r="DO3" s="881">
        <v>45193.375</v>
      </c>
      <c r="DP3" s="881">
        <v>45193.375</v>
      </c>
      <c r="DQ3" s="890">
        <v>44671.375</v>
      </c>
      <c r="DR3" s="890">
        <v>44671.375</v>
      </c>
      <c r="DS3" s="890">
        <v>44671.375</v>
      </c>
      <c r="DT3" s="890">
        <v>44671.375</v>
      </c>
      <c r="DU3" s="890">
        <v>44671.375</v>
      </c>
      <c r="DV3" s="767">
        <v>43956</v>
      </c>
      <c r="DW3" s="767">
        <v>43956</v>
      </c>
      <c r="DX3" s="768">
        <v>43967</v>
      </c>
      <c r="DY3" s="768">
        <v>43967</v>
      </c>
      <c r="DZ3" s="768">
        <v>43967</v>
      </c>
      <c r="EA3" s="768">
        <v>43967</v>
      </c>
      <c r="EB3" s="768">
        <v>43967</v>
      </c>
      <c r="EC3" s="891">
        <v>45268</v>
      </c>
      <c r="ED3" s="891">
        <v>45268</v>
      </c>
      <c r="EE3" s="883">
        <v>44296</v>
      </c>
      <c r="EF3" s="883">
        <v>44296</v>
      </c>
      <c r="EG3" s="883">
        <v>44296</v>
      </c>
      <c r="EH3" s="883">
        <v>44296</v>
      </c>
      <c r="EI3" s="883">
        <v>44296</v>
      </c>
      <c r="EJ3" s="884">
        <v>45483.385416666664</v>
      </c>
      <c r="EK3" s="884">
        <v>45483.385416666664</v>
      </c>
      <c r="EL3" s="884">
        <v>45483.385416666664</v>
      </c>
      <c r="EM3" s="884">
        <v>45483.385416666664</v>
      </c>
      <c r="EN3" s="884">
        <v>45483.385416666664</v>
      </c>
      <c r="EO3" s="892">
        <v>44031.375</v>
      </c>
      <c r="EP3" s="892">
        <v>44031.375</v>
      </c>
      <c r="EQ3" s="892">
        <v>44031.375</v>
      </c>
      <c r="ER3" s="892">
        <v>44031.375</v>
      </c>
      <c r="ES3" s="892">
        <v>44031.375</v>
      </c>
      <c r="ET3" s="890">
        <v>44797</v>
      </c>
      <c r="EU3" s="890">
        <v>44797</v>
      </c>
      <c r="EV3" s="890">
        <v>44797</v>
      </c>
      <c r="EW3" s="890">
        <v>44797</v>
      </c>
      <c r="EX3" s="890">
        <v>44797</v>
      </c>
      <c r="EY3" s="884">
        <v>45534.333333333336</v>
      </c>
      <c r="EZ3" s="884">
        <v>45534.333333333336</v>
      </c>
      <c r="FA3" s="884">
        <v>45534.333333333336</v>
      </c>
      <c r="FB3" s="884">
        <v>45534.333333333336</v>
      </c>
      <c r="FC3" s="884">
        <v>45534.333333333336</v>
      </c>
      <c r="FD3" s="893">
        <v>45523</v>
      </c>
      <c r="FE3" s="893">
        <v>45523</v>
      </c>
      <c r="FF3" s="893">
        <v>45523</v>
      </c>
      <c r="FG3" s="893">
        <v>45523</v>
      </c>
      <c r="FH3" s="893">
        <v>45523</v>
      </c>
      <c r="FI3" s="894">
        <v>45554</v>
      </c>
      <c r="FJ3" s="894">
        <v>45554</v>
      </c>
      <c r="FK3" s="894">
        <v>45554</v>
      </c>
      <c r="FL3" s="894">
        <v>45554</v>
      </c>
      <c r="FM3" s="894">
        <v>45554</v>
      </c>
      <c r="FN3" s="881">
        <v>43921.541666666664</v>
      </c>
      <c r="FO3" s="881">
        <v>43921.541666666664</v>
      </c>
      <c r="FP3" s="881">
        <v>43921.541666666664</v>
      </c>
      <c r="FQ3" s="881">
        <v>43921.541666666664</v>
      </c>
      <c r="FR3" s="881">
        <v>43921.541666666664</v>
      </c>
      <c r="FS3" s="892">
        <v>45328</v>
      </c>
      <c r="FT3" s="892">
        <v>45328</v>
      </c>
      <c r="FU3" s="892">
        <v>45328</v>
      </c>
      <c r="FV3" s="892">
        <v>45328</v>
      </c>
      <c r="FW3" s="892">
        <v>45328</v>
      </c>
      <c r="FX3" s="895">
        <v>44976</v>
      </c>
      <c r="FY3" s="895">
        <v>44976</v>
      </c>
      <c r="FZ3" s="895">
        <v>44976</v>
      </c>
      <c r="GA3" s="895">
        <v>44976</v>
      </c>
      <c r="GB3" s="895">
        <v>44976</v>
      </c>
      <c r="GC3" s="896">
        <v>44568</v>
      </c>
      <c r="GD3" s="896">
        <v>44568</v>
      </c>
      <c r="GE3" s="896">
        <v>44568</v>
      </c>
      <c r="GF3" s="896">
        <v>44568</v>
      </c>
      <c r="GG3" s="896">
        <v>44568</v>
      </c>
      <c r="GH3" s="889">
        <v>44201</v>
      </c>
      <c r="GI3" s="889">
        <v>44201</v>
      </c>
      <c r="GJ3" s="889">
        <v>44201</v>
      </c>
      <c r="GK3" s="889">
        <v>44201</v>
      </c>
      <c r="GL3" s="889">
        <v>44201</v>
      </c>
      <c r="GM3" s="897">
        <v>43885</v>
      </c>
      <c r="GN3" s="897">
        <v>43885</v>
      </c>
      <c r="GO3" s="897">
        <v>43885</v>
      </c>
      <c r="GP3" s="897">
        <v>43885</v>
      </c>
      <c r="GQ3" s="897">
        <v>43885</v>
      </c>
      <c r="GR3" s="769">
        <v>45452</v>
      </c>
      <c r="GS3" s="769">
        <v>45452</v>
      </c>
      <c r="GT3" s="769">
        <v>45452</v>
      </c>
      <c r="GU3" s="769">
        <v>45452</v>
      </c>
      <c r="GV3" s="769">
        <v>45452</v>
      </c>
      <c r="GW3" s="898">
        <v>45081.458333333336</v>
      </c>
      <c r="GX3" s="898">
        <v>45081.458333333336</v>
      </c>
      <c r="GY3" s="898">
        <v>45081.458333333336</v>
      </c>
      <c r="GZ3" s="898">
        <v>45081.458333333336</v>
      </c>
      <c r="HA3" s="898">
        <v>45081.458333333336</v>
      </c>
      <c r="HB3" s="899">
        <v>44699.291666666664</v>
      </c>
      <c r="HC3" s="899">
        <v>44699.291666666664</v>
      </c>
      <c r="HD3" s="899">
        <v>44699.291666666664</v>
      </c>
      <c r="HE3" s="899">
        <v>44699.291666666664</v>
      </c>
      <c r="HF3" s="899">
        <v>44699.291666666664</v>
      </c>
      <c r="HG3" s="884">
        <v>44294.208333333336</v>
      </c>
      <c r="HH3" s="884">
        <v>44294.208333333336</v>
      </c>
      <c r="HI3" s="884">
        <v>44294.208333333336</v>
      </c>
      <c r="HJ3" s="884">
        <v>44294.208333333336</v>
      </c>
      <c r="HK3" s="884">
        <v>44294.208333333336</v>
      </c>
      <c r="HL3" s="770">
        <v>45563</v>
      </c>
      <c r="HM3" s="770">
        <v>45563</v>
      </c>
      <c r="HN3" s="770">
        <v>45563</v>
      </c>
      <c r="HO3" s="770">
        <v>45563</v>
      </c>
      <c r="HP3" s="770">
        <v>45563</v>
      </c>
      <c r="HQ3" s="883">
        <v>44392.350694444445</v>
      </c>
      <c r="HR3" s="883">
        <v>44392.350694444445</v>
      </c>
      <c r="HS3" s="883">
        <v>44392.350694444445</v>
      </c>
      <c r="HT3" s="883">
        <v>44392.350694444445</v>
      </c>
      <c r="HU3" s="883">
        <v>44392.350694444445</v>
      </c>
      <c r="HV3" s="900">
        <v>44961</v>
      </c>
      <c r="HW3" s="900">
        <v>44961</v>
      </c>
      <c r="HX3" s="900">
        <v>44961</v>
      </c>
      <c r="HY3" s="900">
        <v>44961</v>
      </c>
      <c r="HZ3" s="900">
        <v>44961</v>
      </c>
      <c r="IA3" s="901">
        <v>44276</v>
      </c>
      <c r="IB3" s="901">
        <v>44276</v>
      </c>
      <c r="IC3" s="901">
        <v>44276</v>
      </c>
      <c r="ID3" s="901">
        <v>44276</v>
      </c>
      <c r="IE3" s="901">
        <v>44276</v>
      </c>
      <c r="IF3" s="902">
        <v>44129</v>
      </c>
      <c r="IG3" s="902">
        <v>44129</v>
      </c>
      <c r="IH3" s="903">
        <v>44893</v>
      </c>
      <c r="II3" s="903">
        <v>44893</v>
      </c>
      <c r="IJ3" s="903">
        <v>44893</v>
      </c>
      <c r="IK3" s="903">
        <v>44893</v>
      </c>
      <c r="IL3" s="903">
        <v>44893</v>
      </c>
      <c r="IM3" s="904">
        <v>44752</v>
      </c>
      <c r="IN3" s="904">
        <v>44752</v>
      </c>
      <c r="IO3" s="904">
        <v>44752</v>
      </c>
      <c r="IP3" s="904">
        <v>44752</v>
      </c>
      <c r="IQ3" s="904">
        <v>44752</v>
      </c>
    </row>
    <row r="4" spans="1:252" s="933" customFormat="1" ht="69.75" customHeight="1" x14ac:dyDescent="0.25">
      <c r="A4" s="165" t="s">
        <v>3</v>
      </c>
      <c r="B4" s="168" t="s">
        <v>122</v>
      </c>
      <c r="C4" s="816" t="s">
        <v>123</v>
      </c>
      <c r="D4" s="173" t="s">
        <v>177</v>
      </c>
      <c r="E4" s="169" t="s">
        <v>178</v>
      </c>
      <c r="F4" s="169" t="s">
        <v>179</v>
      </c>
      <c r="G4" s="67" t="str">
        <f>Rawdata!V4</f>
        <v xml:space="preserve">Harbour mode: Intake seawater </v>
      </c>
      <c r="H4" s="67" t="str">
        <f>Rawdata!W4</f>
        <v xml:space="preserve">Harbour mode: After AE scrubber, but before cleaning </v>
      </c>
      <c r="I4" s="67" t="str">
        <f>Rawdata!X4</f>
        <v xml:space="preserve">Transit, full speed: Intake seawater </v>
      </c>
      <c r="J4" s="67" t="str">
        <f>Rawdata!Y4</f>
        <v xml:space="preserve">Transit, full speed: After ME scrubber, but before cleaning </v>
      </c>
      <c r="K4" s="905" t="str">
        <f>Rawdata!Z4</f>
        <v xml:space="preserve">Transit, full speed: After AE scrubber, but before cleaning </v>
      </c>
      <c r="L4" s="68" t="str">
        <f>Rawdata!AA4</f>
        <v xml:space="preserve">Harbour mode: Intake seawater </v>
      </c>
      <c r="M4" s="68" t="str">
        <f>Rawdata!AB4</f>
        <v xml:space="preserve">Harbour mode: After AE scrubber, but before cleaning </v>
      </c>
      <c r="N4" s="68" t="str">
        <f>Rawdata!AC4</f>
        <v xml:space="preserve">Transit, full speed: Intake seawater </v>
      </c>
      <c r="O4" s="68" t="str">
        <f>Rawdata!AD4</f>
        <v xml:space="preserve">Transit, full speed: After ME scrubber, but before cleaning </v>
      </c>
      <c r="P4" s="906" t="str">
        <f>Rawdata!AE4</f>
        <v xml:space="preserve">Transit, full speed: After AE scrubber, but before cleaning </v>
      </c>
      <c r="Q4" s="69" t="str">
        <f>Rawdata!AF4</f>
        <v xml:space="preserve">Harbour mode: Intake seawater </v>
      </c>
      <c r="R4" s="69" t="str">
        <f>Rawdata!AG4</f>
        <v xml:space="preserve">Harbour mode: After AE scrubber, but before cleaning </v>
      </c>
      <c r="S4" s="69" t="str">
        <f>Rawdata!AH4</f>
        <v xml:space="preserve">Transit, full speed: Intake seawater </v>
      </c>
      <c r="T4" s="69" t="str">
        <f>Rawdata!AI4</f>
        <v xml:space="preserve">Transit, full speed: After ME scrubber, but before cleaning </v>
      </c>
      <c r="U4" s="907" t="str">
        <f>Rawdata!AJ4</f>
        <v xml:space="preserve">Transit, full speed: After AE scrubber, but before cleaning </v>
      </c>
      <c r="V4" s="70" t="str">
        <f>Rawdata!AK4</f>
        <v xml:space="preserve">Transit, full speed: Intake seawater </v>
      </c>
      <c r="W4" s="70" t="str">
        <f>Rawdata!AL4</f>
        <v xml:space="preserve">Transit, full speed: After ME scrubber, but before cleaning </v>
      </c>
      <c r="X4" s="908" t="str">
        <f>Rawdata!AM4</f>
        <v xml:space="preserve">Transit, full speed: After AE scrubber, but before cleaning </v>
      </c>
      <c r="Y4" s="67" t="str">
        <f>Rawdata!AN4</f>
        <v xml:space="preserve">Harbour mode: Intake seawater </v>
      </c>
      <c r="Z4" s="67" t="str">
        <f>Rawdata!AO4</f>
        <v xml:space="preserve">Harbour mode: After AE scrubber, but before cleaning </v>
      </c>
      <c r="AA4" s="67" t="str">
        <f>Rawdata!AP4</f>
        <v xml:space="preserve">Transit, full speed: Intake seawater </v>
      </c>
      <c r="AB4" s="67" t="str">
        <f>Rawdata!AQ4</f>
        <v xml:space="preserve">Transit, full speed: After ME scrubber, but before cleaning </v>
      </c>
      <c r="AC4" s="905" t="str">
        <f>Rawdata!AR4</f>
        <v xml:space="preserve">Transit, full speed: After AE scrubber, but before cleaning </v>
      </c>
      <c r="AD4" s="909" t="str">
        <f>Rawdata!AS4</f>
        <v xml:space="preserve">Harbour mode: Intake seawater </v>
      </c>
      <c r="AE4" s="909" t="str">
        <f>Rawdata!AT4</f>
        <v xml:space="preserve">Harbour mode: After AE scrubber, but before cleaning </v>
      </c>
      <c r="AF4" s="909" t="str">
        <f>Rawdata!AU4</f>
        <v xml:space="preserve">Transit, full speed: Intake seawater </v>
      </c>
      <c r="AG4" s="909" t="str">
        <f>Rawdata!AV4</f>
        <v xml:space="preserve">Transit, full speed: After ME scrubber, but before cleaning </v>
      </c>
      <c r="AH4" s="909" t="str">
        <f>Rawdata!AW4</f>
        <v xml:space="preserve">Transit, full speed: After AE scrubber, but before cleaning </v>
      </c>
      <c r="AI4" s="908" t="str">
        <f>Rawdata!AX4</f>
        <v xml:space="preserve">Harbour mode: Intake seawater </v>
      </c>
      <c r="AJ4" s="908" t="str">
        <f>Rawdata!AY4</f>
        <v xml:space="preserve">Harbour mode: After AE scrubber, but before cleaning </v>
      </c>
      <c r="AK4" s="908" t="str">
        <f>Rawdata!AZ4</f>
        <v xml:space="preserve">Transit, full speed: Intake seawater </v>
      </c>
      <c r="AL4" s="70" t="str">
        <f>Rawdata!BA4</f>
        <v xml:space="preserve">Transit, full speed: After ME scrubber, but before cleaning </v>
      </c>
      <c r="AM4" s="70" t="str">
        <f>Rawdata!BB4</f>
        <v xml:space="preserve">Transit, full speed: After AE scrubber, but before cleaning </v>
      </c>
      <c r="AN4" s="905" t="str">
        <f>Rawdata!BC4</f>
        <v xml:space="preserve">Harbour mode: Intake seawater </v>
      </c>
      <c r="AO4" s="905" t="str">
        <f>Rawdata!BD4</f>
        <v xml:space="preserve">Harbour mode: After AE scrubber, but before cleaning </v>
      </c>
      <c r="AP4" s="910" t="str">
        <f>Rawdata!BE4</f>
        <v xml:space="preserve">Harbour mode: Intake seawater </v>
      </c>
      <c r="AQ4" s="910" t="str">
        <f>Rawdata!BF4</f>
        <v xml:space="preserve">Harbour mode: After AE scrubber, but before cleaning </v>
      </c>
      <c r="AR4" s="910" t="str">
        <f>Rawdata!BG4</f>
        <v xml:space="preserve">Transit, full speed: Intake seawater </v>
      </c>
      <c r="AS4" s="72" t="str">
        <f>Rawdata!BH4</f>
        <v xml:space="preserve">Transit, full speed: After ME scrubber, but before cleaning </v>
      </c>
      <c r="AT4" s="72" t="str">
        <f>Rawdata!BI4</f>
        <v xml:space="preserve">Transit, full speed: After AE scrubber, but before cleaning </v>
      </c>
      <c r="AU4" s="911" t="str">
        <f>Rawdata!BJ4</f>
        <v xml:space="preserve">Harbour mode: Intake seawater </v>
      </c>
      <c r="AV4" s="911" t="str">
        <f>Rawdata!BK4</f>
        <v xml:space="preserve">Harbour mode: After AE scrubber, but before cleaning </v>
      </c>
      <c r="AW4" s="912" t="str">
        <f>Rawdata!BL4</f>
        <v xml:space="preserve">Harbour mode: Intake seawater </v>
      </c>
      <c r="AX4" s="912" t="str">
        <f>Rawdata!BM4</f>
        <v xml:space="preserve">Harbour mode: After AE scrubber, but before cleaning </v>
      </c>
      <c r="AY4" s="912" t="str">
        <f>Rawdata!BN4</f>
        <v xml:space="preserve">Transit, full speed: Intake seawater </v>
      </c>
      <c r="AZ4" s="74" t="str">
        <f>Rawdata!BO4</f>
        <v xml:space="preserve">Transit, full speed: After ME scrubber, but before cleaning </v>
      </c>
      <c r="BA4" s="74" t="str">
        <f>Rawdata!BP4</f>
        <v xml:space="preserve">Transit, full speed: After AE scrubber, but before cleaning </v>
      </c>
      <c r="BB4" s="905" t="str">
        <f>Rawdata!BQ4</f>
        <v xml:space="preserve">Harbour mode: Intake seawater </v>
      </c>
      <c r="BC4" s="905" t="str">
        <f>Rawdata!BR4</f>
        <v xml:space="preserve">Harbour mode: After AE scrubber, but before cleaning </v>
      </c>
      <c r="BD4" s="905" t="str">
        <f>Rawdata!BS4</f>
        <v xml:space="preserve">Transit, full speed: Intake seawater </v>
      </c>
      <c r="BE4" s="67" t="str">
        <f>Rawdata!BT4</f>
        <v xml:space="preserve">Transit, full speed: After ME scrubber, but before cleaning </v>
      </c>
      <c r="BF4" s="67" t="str">
        <f>Rawdata!BU4</f>
        <v xml:space="preserve">Transit, full speed: After AE scrubber, but before cleaning </v>
      </c>
      <c r="BG4" s="913" t="str">
        <f>Rawdata!BV4</f>
        <v xml:space="preserve">Harbour mode: Intake seawater </v>
      </c>
      <c r="BH4" s="913" t="str">
        <f>Rawdata!BW4</f>
        <v xml:space="preserve">Harbour mode: After AE scrubber, but before cleaning </v>
      </c>
      <c r="BI4" s="913" t="str">
        <f>Rawdata!BX4</f>
        <v xml:space="preserve">Transit, full speed: Intake seawater </v>
      </c>
      <c r="BJ4" s="71" t="str">
        <f>Rawdata!BY4</f>
        <v xml:space="preserve">Transit, full speed: After ME scrubber, but before cleaning </v>
      </c>
      <c r="BK4" s="71" t="str">
        <f>Rawdata!BZ4</f>
        <v xml:space="preserve">Transit, full speed: After AE scrubber, but before cleaning </v>
      </c>
      <c r="BL4" s="908" t="str">
        <f>Rawdata!CA4</f>
        <v xml:space="preserve">Harbour mode: Intake seawater </v>
      </c>
      <c r="BM4" s="908" t="str">
        <f>Rawdata!CB4</f>
        <v xml:space="preserve">Harbour mode: After AE scrubber, but before cleaning </v>
      </c>
      <c r="BN4" s="908" t="str">
        <f>Rawdata!CC4</f>
        <v xml:space="preserve">Transit, full speed: Intake seawater </v>
      </c>
      <c r="BO4" s="70" t="str">
        <f>Rawdata!CD4</f>
        <v xml:space="preserve">Transit, full speed: After ME scrubber, but before cleaning </v>
      </c>
      <c r="BP4" s="70" t="str">
        <f>Rawdata!CE4</f>
        <v xml:space="preserve">Transit, full speed: After AE scrubber, but before cleaning </v>
      </c>
      <c r="BQ4" s="912" t="str">
        <f>Rawdata!CF4</f>
        <v xml:space="preserve">Harbour mode: Intake seawater </v>
      </c>
      <c r="BR4" s="912" t="str">
        <f>Rawdata!CG4</f>
        <v xml:space="preserve">Harbour mode: After AE scrubber, but before cleaning </v>
      </c>
      <c r="BS4" s="912" t="str">
        <f>Rawdata!CH4</f>
        <v xml:space="preserve">Transit, full speed: Intake seawater </v>
      </c>
      <c r="BT4" s="74" t="str">
        <f>Rawdata!CI4</f>
        <v xml:space="preserve">Transit, full speed: After ME scrubber, but before cleaning </v>
      </c>
      <c r="BU4" s="74" t="str">
        <f>Rawdata!CJ4</f>
        <v xml:space="preserve">Transit, full speed: After AE scrubber, but before cleaning </v>
      </c>
      <c r="BV4" s="905" t="str">
        <f>Rawdata!CK4</f>
        <v xml:space="preserve">Harbour mode: Intake seawater </v>
      </c>
      <c r="BW4" s="905" t="str">
        <f>Rawdata!CL4</f>
        <v xml:space="preserve">Harbour mode: After AE scrubber, but before cleaning </v>
      </c>
      <c r="BX4" s="905" t="str">
        <f>Rawdata!CM4</f>
        <v xml:space="preserve">Transit, full speed: Intake seawater </v>
      </c>
      <c r="BY4" s="67" t="str">
        <f>Rawdata!CN4</f>
        <v xml:space="preserve">Transit, full speed: After ME scrubber, but before cleaning </v>
      </c>
      <c r="BZ4" s="67" t="str">
        <f>Rawdata!CO4</f>
        <v xml:space="preserve">Transit, full speed: After AE scrubber, but before cleaning </v>
      </c>
      <c r="CA4" s="913" t="str">
        <f>Rawdata!CP4</f>
        <v xml:space="preserve">Harbour mode: Intake seawater </v>
      </c>
      <c r="CB4" s="913" t="str">
        <f>Rawdata!CQ4</f>
        <v xml:space="preserve">Harbour mode: After AE scrubber, but before cleaning </v>
      </c>
      <c r="CC4" s="913" t="str">
        <f>Rawdata!CR4</f>
        <v xml:space="preserve">Transit, full speed: Intake seawater </v>
      </c>
      <c r="CD4" s="71" t="str">
        <f>Rawdata!CS4</f>
        <v xml:space="preserve">Transit, full speed: After ME scrubber, but before cleaning </v>
      </c>
      <c r="CE4" s="71" t="str">
        <f>Rawdata!CT4</f>
        <v xml:space="preserve">Transit, full speed: After AE scrubber, but before cleaning </v>
      </c>
      <c r="CF4" s="905" t="str">
        <f>Rawdata!CU4</f>
        <v xml:space="preserve">Harbour mode: Intake seawater </v>
      </c>
      <c r="CG4" s="905" t="str">
        <f>Rawdata!CV4</f>
        <v xml:space="preserve">Harbour mode: After AE scrubber, but before cleaning </v>
      </c>
      <c r="CH4" s="908" t="str">
        <f>Rawdata!CW4</f>
        <v xml:space="preserve">Harbour mode: Intake seawater </v>
      </c>
      <c r="CI4" s="908" t="str">
        <f>Rawdata!CX4</f>
        <v xml:space="preserve">Harbour mode: After AE scrubber, but before cleaning </v>
      </c>
      <c r="CJ4" s="908" t="str">
        <f>Rawdata!CY4</f>
        <v xml:space="preserve">Transit, full speed: Intake seawater </v>
      </c>
      <c r="CK4" s="70" t="str">
        <f>Rawdata!CZ4</f>
        <v xml:space="preserve">Transit, full speed: After ME scrubber, but before cleaning </v>
      </c>
      <c r="CL4" s="70" t="str">
        <f>Rawdata!DA4</f>
        <v xml:space="preserve">Transit, full speed: After AE scrubber, but before cleaning </v>
      </c>
      <c r="CM4" s="914" t="str">
        <f>Rawdata!DB4</f>
        <v xml:space="preserve">Harbour mode: Intake seawater </v>
      </c>
      <c r="CN4" s="914" t="str">
        <f>Rawdata!DC4</f>
        <v xml:space="preserve">Harbour mode: After AE scrubber, but before cleaning </v>
      </c>
      <c r="CO4" s="914" t="str">
        <f>Rawdata!DD4</f>
        <v xml:space="preserve">Transit, full speed: Intake seawater </v>
      </c>
      <c r="CP4" s="75" t="str">
        <f>Rawdata!DE4</f>
        <v xml:space="preserve">Transit, full speed: After ME scrubber, but before cleaning </v>
      </c>
      <c r="CQ4" s="75" t="str">
        <f>Rawdata!DF4</f>
        <v xml:space="preserve">Transit, full speed: After AE scrubber, but before cleaning </v>
      </c>
      <c r="CR4" s="915" t="str">
        <f>Rawdata!DG4</f>
        <v xml:space="preserve">Harbour mode: Intake seawater </v>
      </c>
      <c r="CS4" s="915" t="str">
        <f>Rawdata!DH4</f>
        <v xml:space="preserve">Harbour mode: After AE scrubber, but before cleaning </v>
      </c>
      <c r="CT4" s="915" t="str">
        <f>Rawdata!DI4</f>
        <v xml:space="preserve">Transit, full speed: Intake seawater </v>
      </c>
      <c r="CU4" s="68" t="str">
        <f>Rawdata!DJ4</f>
        <v xml:space="preserve">Transit, full speed: After ME scrubber, but before cleaning </v>
      </c>
      <c r="CV4" s="68" t="str">
        <f>Rawdata!DK4</f>
        <v xml:space="preserve">Transit, full speed: After AE scrubber, but before cleaning </v>
      </c>
      <c r="CW4" s="908" t="str">
        <f>Rawdata!DL4</f>
        <v xml:space="preserve">Harbour mode: Intake seawater </v>
      </c>
      <c r="CX4" s="908" t="str">
        <f>Rawdata!DM4</f>
        <v xml:space="preserve">Harbour mode: After AE scrubber, but before cleaning </v>
      </c>
      <c r="CY4" s="908" t="str">
        <f>Rawdata!DN4</f>
        <v xml:space="preserve">Transit, full speed: Intake seawater </v>
      </c>
      <c r="CZ4" s="70" t="str">
        <f>Rawdata!DO4</f>
        <v xml:space="preserve">Transit, full speed: After ME scrubber, but before cleaning </v>
      </c>
      <c r="DA4" s="70" t="str">
        <f>Rawdata!DP4</f>
        <v xml:space="preserve">Transit, full speed: After AE scrubber, but before cleaning </v>
      </c>
      <c r="DB4" s="909" t="str">
        <f>Rawdata!DQ4</f>
        <v xml:space="preserve">Harbour mode: Intake seawater </v>
      </c>
      <c r="DC4" s="909" t="str">
        <f>Rawdata!DR4</f>
        <v xml:space="preserve">Harbour mode: After AE scrubber, but before cleaning </v>
      </c>
      <c r="DD4" s="909" t="str">
        <f>Rawdata!DS4</f>
        <v xml:space="preserve">Transit, full speed: Intake seawater </v>
      </c>
      <c r="DE4" s="69" t="str">
        <f>Rawdata!DT4</f>
        <v xml:space="preserve">Transit, full speed: After ME scrubber, but before cleaning </v>
      </c>
      <c r="DF4" s="69" t="str">
        <f>Rawdata!DU4</f>
        <v xml:space="preserve">Transit, full speed: After AE scrubber, but before cleaning </v>
      </c>
      <c r="DG4" s="913" t="str">
        <f>Rawdata!DV4</f>
        <v xml:space="preserve">Harbour mode: Intake seawater </v>
      </c>
      <c r="DH4" s="913" t="str">
        <f>Rawdata!DW4</f>
        <v xml:space="preserve">Harbour mode: After AE scrubber, but before cleaning </v>
      </c>
      <c r="DI4" s="913" t="str">
        <f>Rawdata!DX4</f>
        <v xml:space="preserve">Transit, full speed: Intake seawater </v>
      </c>
      <c r="DJ4" s="71" t="str">
        <f>Rawdata!DY4</f>
        <v xml:space="preserve">Transit, full speed: After ME scrubber, but before cleaning </v>
      </c>
      <c r="DK4" s="71" t="str">
        <f>Rawdata!DZ4</f>
        <v xml:space="preserve">Transit, full speed: After AE scrubber, but before cleaning </v>
      </c>
      <c r="DL4" s="905" t="str">
        <f>Rawdata!EA4</f>
        <v xml:space="preserve">Harbour mode: Intake seawater </v>
      </c>
      <c r="DM4" s="905" t="str">
        <f>Rawdata!EB4</f>
        <v xml:space="preserve">Harbour mode: After AE scrubber, but before cleaning </v>
      </c>
      <c r="DN4" s="905" t="str">
        <f>Rawdata!EC4</f>
        <v xml:space="preserve">Transit, full speed: Intake seawater </v>
      </c>
      <c r="DO4" s="67" t="str">
        <f>Rawdata!ED4</f>
        <v xml:space="preserve">Transit, full speed: After ME scrubber, but before cleaning </v>
      </c>
      <c r="DP4" s="67" t="str">
        <f>Rawdata!EE4</f>
        <v xml:space="preserve">Transit, full speed: After AE scrubber, but before cleaning </v>
      </c>
      <c r="DQ4" s="916" t="str">
        <f>Rawdata!EF4</f>
        <v xml:space="preserve">Harbour mode: Intake seawater </v>
      </c>
      <c r="DR4" s="916" t="str">
        <f>Rawdata!EG4</f>
        <v xml:space="preserve">Harbour mode: After AE scrubber, but before cleaning </v>
      </c>
      <c r="DS4" s="916" t="str">
        <f>Rawdata!EH4</f>
        <v xml:space="preserve">Transit, full speed: Intake seawater </v>
      </c>
      <c r="DT4" s="170" t="str">
        <f>Rawdata!EI4</f>
        <v xml:space="preserve">Transit, full speed: After ME scrubber, but before cleaning </v>
      </c>
      <c r="DU4" s="170" t="str">
        <f>Rawdata!EJ4</f>
        <v xml:space="preserve">Transit, full speed: After AE scrubber, but before cleaning </v>
      </c>
      <c r="DV4" s="910" t="str">
        <f>Rawdata!EK4</f>
        <v xml:space="preserve">Harbour mode: Intake seawater </v>
      </c>
      <c r="DW4" s="910" t="str">
        <f>Rawdata!EL4</f>
        <v xml:space="preserve">Harbour mode: After AE scrubber, but before cleaning </v>
      </c>
      <c r="DX4" s="917" t="str">
        <f>Rawdata!EM4</f>
        <v xml:space="preserve">Harbour mode: Intake seawater </v>
      </c>
      <c r="DY4" s="917" t="str">
        <f>Rawdata!EN4</f>
        <v xml:space="preserve">Harbour mode: After AE scrubber, but before cleaning </v>
      </c>
      <c r="DZ4" s="917" t="str">
        <f>Rawdata!EO4</f>
        <v xml:space="preserve">Transit, full speed: Intake seawater </v>
      </c>
      <c r="EA4" s="171" t="str">
        <f>Rawdata!EP4</f>
        <v xml:space="preserve">Transit, full speed: After ME scrubber, but before cleaning </v>
      </c>
      <c r="EB4" s="171" t="str">
        <f>Rawdata!EQ4</f>
        <v xml:space="preserve">Transit, full speed: After AE scrubber, but before cleaning </v>
      </c>
      <c r="EC4" s="918" t="str">
        <f>Rawdata!ER4</f>
        <v xml:space="preserve">Harbour mode: Intake seawater </v>
      </c>
      <c r="ED4" s="918" t="str">
        <f>Rawdata!ES4</f>
        <v xml:space="preserve">Harbour mode: After AE scrubber, but before cleaning </v>
      </c>
      <c r="EE4" s="909" t="str">
        <f>Rawdata!ET4</f>
        <v xml:space="preserve">Harbour mode: Intake seawater </v>
      </c>
      <c r="EF4" s="909" t="str">
        <f>Rawdata!EU4</f>
        <v xml:space="preserve">Harbour mode: After AE scrubber, but before cleaning </v>
      </c>
      <c r="EG4" s="909" t="str">
        <f>Rawdata!EV4</f>
        <v xml:space="preserve">Transit, full speed: Intake seawater </v>
      </c>
      <c r="EH4" s="69" t="str">
        <f>Rawdata!EW4</f>
        <v xml:space="preserve">Transit, full speed: After ME scrubber, but before cleaning </v>
      </c>
      <c r="EI4" s="69" t="str">
        <f>Rawdata!EX4</f>
        <v xml:space="preserve">Transit, full speed: After AE scrubber, but before cleaning </v>
      </c>
      <c r="EJ4" s="919" t="str">
        <f>Rawdata!EY4</f>
        <v xml:space="preserve">Harbour mode: Intake seawater </v>
      </c>
      <c r="EK4" s="919" t="str">
        <f>Rawdata!EZ4</f>
        <v xml:space="preserve">Harbour mode: After AE scrubber, but before cleaning </v>
      </c>
      <c r="EL4" s="919" t="str">
        <f>Rawdata!FA4</f>
        <v xml:space="preserve">Transit, full speed: Intake seawater </v>
      </c>
      <c r="EM4" s="919" t="str">
        <f>Rawdata!FB4</f>
        <v xml:space="preserve">Transit, full speed: After ME scrubber, but before cleaning </v>
      </c>
      <c r="EN4" s="919" t="str">
        <f>Rawdata!FC4</f>
        <v xml:space="preserve">Transit, full speed: After AE scrubber, but before cleaning </v>
      </c>
      <c r="EO4" s="952" t="str">
        <f>Rawdata!FD4</f>
        <v xml:space="preserve">Harbour mode: Intake seawater </v>
      </c>
      <c r="EP4" s="952" t="str">
        <f>Rawdata!FE4</f>
        <v xml:space="preserve">Harbour mode: After AE scrubber, but before cleaning </v>
      </c>
      <c r="EQ4" s="952" t="str">
        <f>Rawdata!FF4</f>
        <v xml:space="preserve">Transit, full speed: Intake seawater </v>
      </c>
      <c r="ER4" s="952" t="str">
        <f>Rawdata!FG4</f>
        <v xml:space="preserve">Transit, full speed: After ME scrubber, but before cleaning </v>
      </c>
      <c r="ES4" s="952" t="str">
        <f>Rawdata!FH4</f>
        <v xml:space="preserve">Transit, full speed: After AE scrubber, but before cleaning </v>
      </c>
      <c r="ET4" s="921" t="s">
        <v>144</v>
      </c>
      <c r="EU4" s="921" t="s">
        <v>145</v>
      </c>
      <c r="EV4" s="921" t="s">
        <v>148</v>
      </c>
      <c r="EW4" s="921" t="s">
        <v>149</v>
      </c>
      <c r="EX4" s="921" t="s">
        <v>152</v>
      </c>
      <c r="EY4" s="919" t="s">
        <v>144</v>
      </c>
      <c r="EZ4" s="919" t="s">
        <v>145</v>
      </c>
      <c r="FA4" s="919" t="s">
        <v>148</v>
      </c>
      <c r="FB4" s="919" t="s">
        <v>149</v>
      </c>
      <c r="FC4" s="919" t="s">
        <v>152</v>
      </c>
      <c r="FD4" s="922" t="s">
        <v>144</v>
      </c>
      <c r="FE4" s="922" t="s">
        <v>145</v>
      </c>
      <c r="FF4" s="922" t="s">
        <v>148</v>
      </c>
      <c r="FG4" s="922" t="s">
        <v>149</v>
      </c>
      <c r="FH4" s="922" t="s">
        <v>152</v>
      </c>
      <c r="FI4" s="923" t="s">
        <v>144</v>
      </c>
      <c r="FJ4" s="923" t="s">
        <v>145</v>
      </c>
      <c r="FK4" s="923" t="s">
        <v>148</v>
      </c>
      <c r="FL4" s="923" t="s">
        <v>149</v>
      </c>
      <c r="FM4" s="923" t="s">
        <v>152</v>
      </c>
      <c r="FN4" s="924" t="s">
        <v>144</v>
      </c>
      <c r="FO4" s="924" t="s">
        <v>145</v>
      </c>
      <c r="FP4" s="924" t="s">
        <v>148</v>
      </c>
      <c r="FQ4" s="924" t="s">
        <v>149</v>
      </c>
      <c r="FR4" s="924" t="s">
        <v>152</v>
      </c>
      <c r="FS4" s="920" t="s">
        <v>144</v>
      </c>
      <c r="FT4" s="920" t="s">
        <v>145</v>
      </c>
      <c r="FU4" s="920" t="s">
        <v>148</v>
      </c>
      <c r="FV4" s="920" t="s">
        <v>149</v>
      </c>
      <c r="FW4" s="920" t="s">
        <v>152</v>
      </c>
      <c r="FX4" s="925" t="s">
        <v>144</v>
      </c>
      <c r="FY4" s="925" t="s">
        <v>145</v>
      </c>
      <c r="FZ4" s="925" t="s">
        <v>148</v>
      </c>
      <c r="GA4" s="925" t="s">
        <v>149</v>
      </c>
      <c r="GB4" s="925" t="s">
        <v>152</v>
      </c>
      <c r="GC4" s="926" t="s">
        <v>144</v>
      </c>
      <c r="GD4" s="926" t="s">
        <v>145</v>
      </c>
      <c r="GE4" s="926" t="s">
        <v>148</v>
      </c>
      <c r="GF4" s="926" t="s">
        <v>149</v>
      </c>
      <c r="GG4" s="926" t="s">
        <v>152</v>
      </c>
      <c r="GH4" s="923" t="s">
        <v>144</v>
      </c>
      <c r="GI4" s="923" t="s">
        <v>145</v>
      </c>
      <c r="GJ4" s="923" t="s">
        <v>148</v>
      </c>
      <c r="GK4" s="923" t="s">
        <v>149</v>
      </c>
      <c r="GL4" s="923" t="s">
        <v>152</v>
      </c>
      <c r="GM4" s="927" t="s">
        <v>144</v>
      </c>
      <c r="GN4" s="927" t="s">
        <v>145</v>
      </c>
      <c r="GO4" s="927" t="s">
        <v>148</v>
      </c>
      <c r="GP4" s="927" t="s">
        <v>149</v>
      </c>
      <c r="GQ4" s="927" t="s">
        <v>152</v>
      </c>
      <c r="GR4" s="925" t="s">
        <v>144</v>
      </c>
      <c r="GS4" s="925" t="s">
        <v>145</v>
      </c>
      <c r="GT4" s="925" t="s">
        <v>148</v>
      </c>
      <c r="GU4" s="925" t="s">
        <v>149</v>
      </c>
      <c r="GV4" s="925" t="s">
        <v>152</v>
      </c>
      <c r="GW4" s="924" t="s">
        <v>144</v>
      </c>
      <c r="GX4" s="924" t="s">
        <v>145</v>
      </c>
      <c r="GY4" s="924" t="s">
        <v>148</v>
      </c>
      <c r="GZ4" s="924" t="s">
        <v>149</v>
      </c>
      <c r="HA4" s="924" t="s">
        <v>152</v>
      </c>
      <c r="HB4" s="907" t="s">
        <v>144</v>
      </c>
      <c r="HC4" s="907" t="s">
        <v>145</v>
      </c>
      <c r="HD4" s="907" t="s">
        <v>148</v>
      </c>
      <c r="HE4" s="907" t="s">
        <v>149</v>
      </c>
      <c r="HF4" s="907" t="s">
        <v>152</v>
      </c>
      <c r="HG4" s="919" t="s">
        <v>144</v>
      </c>
      <c r="HH4" s="919" t="s">
        <v>145</v>
      </c>
      <c r="HI4" s="919" t="s">
        <v>148</v>
      </c>
      <c r="HJ4" s="919" t="s">
        <v>149</v>
      </c>
      <c r="HK4" s="919" t="s">
        <v>152</v>
      </c>
      <c r="HL4" s="906" t="s">
        <v>144</v>
      </c>
      <c r="HM4" s="906" t="s">
        <v>145</v>
      </c>
      <c r="HN4" s="906" t="s">
        <v>148</v>
      </c>
      <c r="HO4" s="906" t="s">
        <v>149</v>
      </c>
      <c r="HP4" s="906" t="s">
        <v>152</v>
      </c>
      <c r="HQ4" s="907" t="s">
        <v>144</v>
      </c>
      <c r="HR4" s="907" t="s">
        <v>145</v>
      </c>
      <c r="HS4" s="907" t="s">
        <v>148</v>
      </c>
      <c r="HT4" s="907" t="s">
        <v>149</v>
      </c>
      <c r="HU4" s="907" t="s">
        <v>152</v>
      </c>
      <c r="HV4" s="928" t="s">
        <v>144</v>
      </c>
      <c r="HW4" s="928" t="s">
        <v>145</v>
      </c>
      <c r="HX4" s="928" t="s">
        <v>148</v>
      </c>
      <c r="HY4" s="928" t="s">
        <v>149</v>
      </c>
      <c r="HZ4" s="928" t="s">
        <v>152</v>
      </c>
      <c r="IA4" s="929" t="s">
        <v>144</v>
      </c>
      <c r="IB4" s="929" t="s">
        <v>145</v>
      </c>
      <c r="IC4" s="929" t="s">
        <v>148</v>
      </c>
      <c r="ID4" s="929" t="s">
        <v>149</v>
      </c>
      <c r="IE4" s="929" t="s">
        <v>152</v>
      </c>
      <c r="IF4" s="930" t="s">
        <v>144</v>
      </c>
      <c r="IG4" s="930" t="s">
        <v>145</v>
      </c>
      <c r="IH4" s="931" t="s">
        <v>144</v>
      </c>
      <c r="II4" s="931" t="s">
        <v>145</v>
      </c>
      <c r="IJ4" s="931" t="s">
        <v>148</v>
      </c>
      <c r="IK4" s="931" t="s">
        <v>149</v>
      </c>
      <c r="IL4" s="931" t="s">
        <v>152</v>
      </c>
      <c r="IM4" s="932" t="s">
        <v>144</v>
      </c>
      <c r="IN4" s="932" t="s">
        <v>145</v>
      </c>
      <c r="IO4" s="932" t="s">
        <v>148</v>
      </c>
      <c r="IP4" s="932" t="s">
        <v>149</v>
      </c>
      <c r="IQ4" s="932" t="s">
        <v>152</v>
      </c>
    </row>
    <row r="5" spans="1:252" x14ac:dyDescent="0.25">
      <c r="A5" s="1" t="s">
        <v>16</v>
      </c>
      <c r="B5" s="24" t="s">
        <v>155</v>
      </c>
      <c r="C5" s="43">
        <f>Rawdata!C5</f>
        <v>0.5</v>
      </c>
      <c r="D5" s="956">
        <f>COUNTIF(G5:XFD5,"*")-Rawdata_Removing_Outliers!X5</f>
        <v>0</v>
      </c>
      <c r="E5" s="804">
        <f t="shared" ref="E5:E47" si="0">MAX(G5:XFD5)</f>
        <v>12.8</v>
      </c>
      <c r="F5" s="315">
        <f t="array" ref="F5">MIN(G5:XFD5)</f>
        <v>0.85599999999999998</v>
      </c>
      <c r="G5" s="3">
        <f>Rawdata_Removing_Outliers!Y5</f>
        <v>2.57</v>
      </c>
      <c r="H5" s="3">
        <f>Rawdata_Removing_Outliers!Z5</f>
        <v>2.75</v>
      </c>
      <c r="I5" s="3">
        <f>Rawdata_Removing_Outliers!AA5</f>
        <v>2.54</v>
      </c>
      <c r="J5" s="3">
        <f>Rawdata_Removing_Outliers!AB5</f>
        <v>2.97</v>
      </c>
      <c r="K5" s="3">
        <f>Rawdata_Removing_Outliers!AC5</f>
        <v>2.83</v>
      </c>
      <c r="L5" s="3">
        <f>Rawdata_Removing_Outliers!AD5</f>
        <v>1.71</v>
      </c>
      <c r="M5" s="3">
        <f>Rawdata_Removing_Outliers!AE5</f>
        <v>1.63</v>
      </c>
      <c r="N5" s="3">
        <f>Rawdata_Removing_Outliers!AF5</f>
        <v>1.52</v>
      </c>
      <c r="O5" s="3">
        <f>Rawdata_Removing_Outliers!AG5</f>
        <v>2.06</v>
      </c>
      <c r="P5" s="3">
        <f>Rawdata_Removing_Outliers!AH5</f>
        <v>2.06</v>
      </c>
      <c r="Q5" s="3">
        <f>Rawdata_Removing_Outliers!AI5</f>
        <v>5.97</v>
      </c>
      <c r="R5" s="3">
        <f>Rawdata_Removing_Outliers!AJ5</f>
        <v>5.8</v>
      </c>
      <c r="S5" s="3">
        <f>Rawdata_Removing_Outliers!AK5</f>
        <v>5.54</v>
      </c>
      <c r="T5" s="3">
        <f>Rawdata_Removing_Outliers!AL5</f>
        <v>2.8</v>
      </c>
      <c r="U5" s="3">
        <f>Rawdata_Removing_Outliers!AM5</f>
        <v>2.3199999999999998</v>
      </c>
      <c r="V5" s="3">
        <f>Rawdata_Removing_Outliers!AN5</f>
        <v>2.0299999999999998</v>
      </c>
      <c r="W5" s="3">
        <f>Rawdata_Removing_Outliers!AO5</f>
        <v>2.29</v>
      </c>
      <c r="X5" s="3">
        <f>Rawdata_Removing_Outliers!AP5</f>
        <v>2.71</v>
      </c>
      <c r="Y5" s="3">
        <f>Rawdata_Removing_Outliers!AQ5</f>
        <v>1.76</v>
      </c>
      <c r="Z5" s="3">
        <f>Rawdata_Removing_Outliers!AR5</f>
        <v>1.96</v>
      </c>
      <c r="AA5" s="3">
        <f>Rawdata_Removing_Outliers!AS5</f>
        <v>1.67</v>
      </c>
      <c r="AB5" s="3">
        <f>Rawdata_Removing_Outliers!AT5</f>
        <v>1.93</v>
      </c>
      <c r="AC5" s="3">
        <f>Rawdata_Removing_Outliers!AU5</f>
        <v>1.83</v>
      </c>
      <c r="AD5" s="3">
        <f>Rawdata_Removing_Outliers!AV5</f>
        <v>1.46</v>
      </c>
      <c r="AE5" s="3">
        <f>Rawdata_Removing_Outliers!AW5</f>
        <v>1.4</v>
      </c>
      <c r="AF5" s="3">
        <f>Rawdata_Removing_Outliers!AX5</f>
        <v>6.69</v>
      </c>
      <c r="AG5" s="3">
        <f>Rawdata_Removing_Outliers!AY5</f>
        <v>12.8</v>
      </c>
      <c r="AH5" s="3">
        <f>Rawdata_Removing_Outliers!AZ5</f>
        <v>6.19</v>
      </c>
      <c r="AI5" s="3">
        <f>Rawdata_Removing_Outliers!BA5</f>
        <v>2.34</v>
      </c>
      <c r="AJ5" s="3">
        <f>Rawdata_Removing_Outliers!BB5</f>
        <v>2.33</v>
      </c>
      <c r="AK5" s="3">
        <f>Rawdata_Removing_Outliers!BC5</f>
        <v>2.33</v>
      </c>
      <c r="AL5" s="3">
        <f>Rawdata_Removing_Outliers!BD5</f>
        <v>2.3199999999999998</v>
      </c>
      <c r="AM5" s="3">
        <f>Rawdata_Removing_Outliers!BE5</f>
        <v>2.65</v>
      </c>
      <c r="AN5" s="3">
        <f>Rawdata_Removing_Outliers!BF5</f>
        <v>2.2400000000000002</v>
      </c>
      <c r="AO5" s="3">
        <f>Rawdata_Removing_Outliers!BG5</f>
        <v>2.25</v>
      </c>
      <c r="AP5" s="3">
        <f>Rawdata_Removing_Outliers!BH5</f>
        <v>3.56</v>
      </c>
      <c r="AQ5" s="3">
        <f>Rawdata_Removing_Outliers!BI5</f>
        <v>3.29</v>
      </c>
      <c r="AR5" s="3">
        <f>Rawdata_Removing_Outliers!BJ5</f>
        <v>3.1</v>
      </c>
      <c r="AS5" s="3">
        <f>Rawdata_Removing_Outliers!BK5</f>
        <v>3.33</v>
      </c>
      <c r="AT5" s="3">
        <f>Rawdata_Removing_Outliers!BL5</f>
        <v>2.4700000000000002</v>
      </c>
      <c r="AU5" s="3">
        <f>Rawdata_Removing_Outliers!BM5</f>
        <v>1.42</v>
      </c>
      <c r="AV5" s="3">
        <f>Rawdata_Removing_Outliers!BN5</f>
        <v>1.1499999999999999</v>
      </c>
      <c r="AW5" s="3">
        <f>Rawdata_Removing_Outliers!BO5</f>
        <v>1.66</v>
      </c>
      <c r="AX5" s="3">
        <f>Rawdata_Removing_Outliers!BP5</f>
        <v>1.86</v>
      </c>
      <c r="AY5" s="3">
        <f>Rawdata_Removing_Outliers!BQ5</f>
        <v>1.78</v>
      </c>
      <c r="AZ5" s="3">
        <f>Rawdata_Removing_Outliers!BR5</f>
        <v>1.96</v>
      </c>
      <c r="BA5" s="3">
        <f>Rawdata_Removing_Outliers!BS5</f>
        <v>1.9</v>
      </c>
      <c r="BB5" s="3">
        <f>Rawdata_Removing_Outliers!BT5</f>
        <v>1.18</v>
      </c>
      <c r="BC5" s="3">
        <f>Rawdata_Removing_Outliers!BU5</f>
        <v>1.32</v>
      </c>
      <c r="BD5" s="3">
        <f>Rawdata_Removing_Outliers!BV5</f>
        <v>0.85599999999999998</v>
      </c>
      <c r="BE5" s="3">
        <f>Rawdata_Removing_Outliers!BW5</f>
        <v>1.45</v>
      </c>
      <c r="BF5" s="3">
        <f>Rawdata_Removing_Outliers!BX5</f>
        <v>1.32</v>
      </c>
      <c r="BG5" s="3">
        <f>Rawdata_Removing_Outliers!BY5</f>
        <v>2.19</v>
      </c>
      <c r="BH5" s="3">
        <f>Rawdata_Removing_Outliers!BZ5</f>
        <v>1.66</v>
      </c>
      <c r="BI5" s="3">
        <f>Rawdata_Removing_Outliers!CA5</f>
        <v>2.12</v>
      </c>
      <c r="BJ5" s="3">
        <f>Rawdata_Removing_Outliers!CB5</f>
        <v>1.91</v>
      </c>
      <c r="BK5" s="3">
        <f>Rawdata_Removing_Outliers!CC5</f>
        <v>1.66</v>
      </c>
      <c r="BL5" s="3">
        <f>Rawdata_Removing_Outliers!CD5</f>
        <v>3.49</v>
      </c>
      <c r="BM5" s="3">
        <f>Rawdata_Removing_Outliers!CE5</f>
        <v>2.12</v>
      </c>
      <c r="BN5" s="3">
        <f>Rawdata_Removing_Outliers!CF5</f>
        <v>3.08</v>
      </c>
      <c r="BO5" s="3">
        <f>Rawdata_Removing_Outliers!CG5</f>
        <v>2.88</v>
      </c>
      <c r="BP5" s="3">
        <f>Rawdata_Removing_Outliers!CH5</f>
        <v>2.82</v>
      </c>
      <c r="BQ5" s="3">
        <f>Rawdata_Removing_Outliers!CI5</f>
        <v>2.2799999999999998</v>
      </c>
      <c r="BR5" s="3">
        <f>Rawdata_Removing_Outliers!CJ5</f>
        <v>2.54</v>
      </c>
      <c r="BS5" s="3">
        <f>Rawdata_Removing_Outliers!CK5</f>
        <v>2.29</v>
      </c>
      <c r="BT5" s="3">
        <f>Rawdata_Removing_Outliers!CL5</f>
        <v>2.89</v>
      </c>
      <c r="BU5" s="3">
        <f>Rawdata_Removing_Outliers!CM5</f>
        <v>2.95</v>
      </c>
      <c r="BV5" s="3">
        <f>Rawdata_Removing_Outliers!CN5</f>
        <v>11.9</v>
      </c>
      <c r="BW5" s="3">
        <f>Rawdata_Removing_Outliers!CO5</f>
        <v>11.6</v>
      </c>
      <c r="BX5" s="3">
        <f>Rawdata_Removing_Outliers!CP5</f>
        <v>8.26</v>
      </c>
      <c r="BY5" s="3">
        <f>Rawdata_Removing_Outliers!CQ5</f>
        <v>10.1</v>
      </c>
      <c r="BZ5" s="3">
        <f>Rawdata_Removing_Outliers!CR5</f>
        <v>11</v>
      </c>
      <c r="CA5" s="3">
        <f>Rawdata_Removing_Outliers!CS5</f>
        <v>1.68</v>
      </c>
      <c r="CB5" s="3">
        <f>Rawdata_Removing_Outliers!CT5</f>
        <v>2.0099999999999998</v>
      </c>
      <c r="CC5" s="3">
        <f>Rawdata_Removing_Outliers!CU5</f>
        <v>4.08</v>
      </c>
      <c r="CD5" s="3">
        <f>Rawdata_Removing_Outliers!CV5</f>
        <v>1.99</v>
      </c>
      <c r="CE5" s="3">
        <f>Rawdata_Removing_Outliers!CW5</f>
        <v>1.78</v>
      </c>
      <c r="CF5" s="3">
        <f>Rawdata_Removing_Outliers!CX5</f>
        <v>10</v>
      </c>
      <c r="CG5" s="3">
        <f>Rawdata_Removing_Outliers!CY5</f>
        <v>12.4</v>
      </c>
      <c r="CH5" s="3">
        <f>Rawdata_Removing_Outliers!CZ5</f>
        <v>2.39</v>
      </c>
      <c r="CI5" s="3">
        <f>Rawdata_Removing_Outliers!DA5</f>
        <v>2.02</v>
      </c>
      <c r="CJ5" s="3">
        <f>Rawdata_Removing_Outliers!DB5</f>
        <v>1.89</v>
      </c>
      <c r="CK5" s="3">
        <f>Rawdata_Removing_Outliers!DC5</f>
        <v>1.94</v>
      </c>
      <c r="CL5" s="3">
        <f>Rawdata_Removing_Outliers!DD5</f>
        <v>1.84</v>
      </c>
      <c r="CM5" s="3">
        <f>Rawdata_Removing_Outliers!DE5</f>
        <v>1.6</v>
      </c>
      <c r="CN5" s="3">
        <f>Rawdata_Removing_Outliers!DF5</f>
        <v>1.8</v>
      </c>
      <c r="CO5" s="3">
        <f>Rawdata_Removing_Outliers!DG5</f>
        <v>1.93</v>
      </c>
      <c r="CP5" s="3">
        <f>Rawdata_Removing_Outliers!DH5</f>
        <v>1.81</v>
      </c>
      <c r="CQ5" s="3">
        <f>Rawdata_Removing_Outliers!DI5</f>
        <v>2.0699999999999998</v>
      </c>
      <c r="CR5" s="3">
        <f>Rawdata_Removing_Outliers!DJ5</f>
        <v>1.94</v>
      </c>
      <c r="CS5" s="3">
        <f>Rawdata_Removing_Outliers!DK5</f>
        <v>2.42</v>
      </c>
      <c r="CT5" s="3">
        <f>Rawdata_Removing_Outliers!DL5</f>
        <v>3.24</v>
      </c>
      <c r="CU5" s="3">
        <f>Rawdata_Removing_Outliers!DM5</f>
        <v>2.39</v>
      </c>
      <c r="CV5" s="3">
        <f>Rawdata_Removing_Outliers!DN5</f>
        <v>2.71</v>
      </c>
      <c r="CW5" s="3">
        <f>Rawdata_Removing_Outliers!DO5</f>
        <v>2.75</v>
      </c>
      <c r="CX5" s="3">
        <f>Rawdata_Removing_Outliers!DP5</f>
        <v>2.52</v>
      </c>
      <c r="CY5" s="3">
        <f>Rawdata_Removing_Outliers!DQ5</f>
        <v>1.86</v>
      </c>
      <c r="CZ5" s="3">
        <f>Rawdata_Removing_Outliers!DR5</f>
        <v>1.89</v>
      </c>
      <c r="DA5" s="3">
        <f>Rawdata_Removing_Outliers!DS5</f>
        <v>1.82</v>
      </c>
      <c r="DB5" s="3">
        <f>Rawdata_Removing_Outliers!DT5</f>
        <v>1.28</v>
      </c>
      <c r="DC5" s="3">
        <f>Rawdata_Removing_Outliers!DU5</f>
        <v>1.5</v>
      </c>
      <c r="DD5" s="3">
        <f>Rawdata_Removing_Outliers!DV5</f>
        <v>1.32</v>
      </c>
      <c r="DE5" s="3">
        <f>Rawdata_Removing_Outliers!DW5</f>
        <v>1.35</v>
      </c>
      <c r="DF5" s="3">
        <f>Rawdata_Removing_Outliers!DX5</f>
        <v>2</v>
      </c>
      <c r="DG5" s="3">
        <f>Rawdata_Removing_Outliers!DY5</f>
        <v>3.04</v>
      </c>
      <c r="DH5" s="3">
        <f>Rawdata_Removing_Outliers!DZ5</f>
        <v>3.57</v>
      </c>
      <c r="DI5" s="3">
        <f>Rawdata_Removing_Outliers!EA5</f>
        <v>2.35</v>
      </c>
      <c r="DJ5" s="3">
        <f>Rawdata_Removing_Outliers!EB5</f>
        <v>3.06</v>
      </c>
      <c r="DK5" s="3">
        <f>Rawdata_Removing_Outliers!EC5</f>
        <v>3.15</v>
      </c>
      <c r="DL5" s="3">
        <f>Rawdata_Removing_Outliers!ED5</f>
        <v>3.88</v>
      </c>
      <c r="DM5" s="3">
        <f>Rawdata_Removing_Outliers!EE5</f>
        <v>3.91</v>
      </c>
      <c r="DN5" s="3">
        <f>Rawdata_Removing_Outliers!EF5</f>
        <v>2.35</v>
      </c>
      <c r="DO5" s="3">
        <f>Rawdata_Removing_Outliers!EG5</f>
        <v>2.19</v>
      </c>
      <c r="DP5" s="3">
        <f>Rawdata_Removing_Outliers!EH5</f>
        <v>2.35</v>
      </c>
      <c r="DQ5" s="3">
        <f>Rawdata_Removing_Outliers!EI5</f>
        <v>1.77</v>
      </c>
      <c r="DR5" s="3">
        <f>Rawdata_Removing_Outliers!EJ5</f>
        <v>1.86</v>
      </c>
      <c r="DS5" s="3">
        <f>Rawdata_Removing_Outliers!EK5</f>
        <v>2.4500000000000002</v>
      </c>
      <c r="DT5" s="3">
        <f>Rawdata_Removing_Outliers!EL5</f>
        <v>2.35</v>
      </c>
      <c r="DU5" s="3">
        <f>Rawdata_Removing_Outliers!EM5</f>
        <v>2.2000000000000002</v>
      </c>
      <c r="DV5" s="3">
        <f>Rawdata_Removing_Outliers!EN5</f>
        <v>3.51</v>
      </c>
      <c r="DW5" s="3">
        <f>Rawdata_Removing_Outliers!EO5</f>
        <v>3.24</v>
      </c>
      <c r="DX5" s="3">
        <f>Rawdata_Removing_Outliers!EP5</f>
        <v>3.66</v>
      </c>
      <c r="DY5" s="3">
        <f>Rawdata_Removing_Outliers!EQ5</f>
        <v>3.69</v>
      </c>
      <c r="DZ5" s="3">
        <f>Rawdata_Removing_Outliers!ER5</f>
        <v>2.86</v>
      </c>
      <c r="EA5" s="3">
        <f>Rawdata_Removing_Outliers!ES5</f>
        <v>2.91</v>
      </c>
      <c r="EB5" s="3">
        <f>Rawdata_Removing_Outliers!ET5</f>
        <v>2.97</v>
      </c>
      <c r="EC5" s="3">
        <f>Rawdata_Removing_Outliers!EU5</f>
        <v>3.14</v>
      </c>
      <c r="ED5" s="3">
        <f>Rawdata_Removing_Outliers!EV5</f>
        <v>3.03</v>
      </c>
      <c r="EE5" s="3">
        <f>Rawdata_Removing_Outliers!EW5</f>
        <v>1.23</v>
      </c>
      <c r="EF5" s="3">
        <f>Rawdata_Removing_Outliers!EX5</f>
        <v>1.1399999999999999</v>
      </c>
      <c r="EG5" s="3">
        <f>Rawdata_Removing_Outliers!EY5</f>
        <v>2.95</v>
      </c>
      <c r="EH5" s="3">
        <f>Rawdata_Removing_Outliers!EZ5</f>
        <v>3.61</v>
      </c>
      <c r="EI5" s="3">
        <f>Rawdata_Removing_Outliers!FA5</f>
        <v>2.88</v>
      </c>
      <c r="EJ5" s="3">
        <f>Rawdata_Removing_Outliers!FB5</f>
        <v>4.1399999999999997</v>
      </c>
      <c r="EK5" s="3">
        <f>Rawdata_Removing_Outliers!FC5</f>
        <v>4.34</v>
      </c>
      <c r="EL5" s="3">
        <f>Rawdata_Removing_Outliers!FD5</f>
        <v>2</v>
      </c>
      <c r="EM5" s="3">
        <f>Rawdata_Removing_Outliers!FE5</f>
        <v>2.13</v>
      </c>
      <c r="EN5" s="3">
        <f>Rawdata_Removing_Outliers!FF5</f>
        <v>1.93</v>
      </c>
      <c r="EO5" s="3">
        <f>Rawdata_Removing_Outliers!FG5</f>
        <v>4.57</v>
      </c>
      <c r="EP5" s="3">
        <f>Rawdata_Removing_Outliers!FH5</f>
        <v>2.2999999999999998</v>
      </c>
      <c r="EQ5" s="3">
        <f>Rawdata_Removing_Outliers!FI5</f>
        <v>2.42</v>
      </c>
      <c r="ER5" s="3">
        <f>Rawdata_Removing_Outliers!FJ5</f>
        <v>1.86</v>
      </c>
      <c r="ES5" s="3">
        <f>Rawdata_Removing_Outliers!FK5</f>
        <v>2.0099999999999998</v>
      </c>
      <c r="ET5" s="3">
        <f>Rawdata_Removing_Outliers!FL5</f>
        <v>1.5</v>
      </c>
      <c r="EU5" s="3">
        <f>Rawdata_Removing_Outliers!FM5</f>
        <v>1.66</v>
      </c>
      <c r="EV5" s="3">
        <f>Rawdata_Removing_Outliers!FN5</f>
        <v>2.5299999999999998</v>
      </c>
      <c r="EW5" s="3">
        <f>Rawdata_Removing_Outliers!FO5</f>
        <v>2.5</v>
      </c>
      <c r="EX5" s="3">
        <f>Rawdata_Removing_Outliers!FP5</f>
        <v>2.96</v>
      </c>
      <c r="EY5" s="3">
        <f>Rawdata_Removing_Outliers!FQ5</f>
        <v>10.4</v>
      </c>
      <c r="EZ5" s="3">
        <f>Rawdata_Removing_Outliers!FR5</f>
        <v>7.87</v>
      </c>
      <c r="FA5" s="3">
        <f>Rawdata_Removing_Outliers!FS5</f>
        <v>9</v>
      </c>
      <c r="FB5" s="3">
        <f>Rawdata_Removing_Outliers!FT5</f>
        <v>8.27</v>
      </c>
      <c r="FC5" s="3">
        <f>Rawdata_Removing_Outliers!FU5</f>
        <v>7.2</v>
      </c>
      <c r="FD5" s="3">
        <f>Rawdata_Removing_Outliers!FV5</f>
        <v>5.32</v>
      </c>
      <c r="FE5" s="3">
        <f>Rawdata_Removing_Outliers!FW5</f>
        <v>4.5199999999999996</v>
      </c>
      <c r="FF5" s="3">
        <f>Rawdata_Removing_Outliers!FX5</f>
        <v>6.37</v>
      </c>
      <c r="FG5" s="3">
        <f>Rawdata_Removing_Outliers!FY5</f>
        <v>4.63</v>
      </c>
      <c r="FH5" s="3">
        <f>Rawdata_Removing_Outliers!FZ5</f>
        <v>3.64</v>
      </c>
      <c r="FI5" s="3">
        <f>Rawdata_Removing_Outliers!GA5</f>
        <v>1.74</v>
      </c>
      <c r="FJ5" s="3">
        <f>Rawdata_Removing_Outliers!GB5</f>
        <v>1.5</v>
      </c>
      <c r="FK5" s="3">
        <f>Rawdata_Removing_Outliers!GC5</f>
        <v>1.8</v>
      </c>
      <c r="FL5" s="3">
        <f>Rawdata_Removing_Outliers!GD5</f>
        <v>2.5099999999999998</v>
      </c>
      <c r="FM5" s="3">
        <f>Rawdata_Removing_Outliers!GE5</f>
        <v>1.89</v>
      </c>
      <c r="FN5" s="3">
        <f>Rawdata_Removing_Outliers!GF5</f>
        <v>2.1800000000000002</v>
      </c>
      <c r="FO5" s="3">
        <f>Rawdata_Removing_Outliers!GG5</f>
        <v>1.73</v>
      </c>
      <c r="FP5" s="3">
        <f>Rawdata_Removing_Outliers!GH5</f>
        <v>2.27</v>
      </c>
      <c r="FQ5" s="3">
        <f>Rawdata_Removing_Outliers!GI5</f>
        <v>2.5</v>
      </c>
      <c r="FR5" s="3">
        <f>Rawdata_Removing_Outliers!GJ5</f>
        <v>2.82</v>
      </c>
      <c r="FS5" s="3">
        <f>Rawdata_Removing_Outliers!GK5</f>
        <v>3.52</v>
      </c>
      <c r="FT5" s="3">
        <f>Rawdata_Removing_Outliers!GL5</f>
        <v>2.39</v>
      </c>
      <c r="FU5" s="3">
        <f>Rawdata_Removing_Outliers!GM5</f>
        <v>3.6</v>
      </c>
      <c r="FV5" s="3">
        <f>Rawdata_Removing_Outliers!GN5</f>
        <v>3.9</v>
      </c>
      <c r="FW5" s="3">
        <f>Rawdata_Removing_Outliers!GO5</f>
        <v>3.02</v>
      </c>
      <c r="FX5" s="3">
        <f>Rawdata_Removing_Outliers!GP5</f>
        <v>1.28</v>
      </c>
      <c r="FY5" s="3">
        <f>Rawdata_Removing_Outliers!GQ5</f>
        <v>1.28</v>
      </c>
      <c r="FZ5" s="3">
        <f>Rawdata_Removing_Outliers!GR5</f>
        <v>1.72</v>
      </c>
      <c r="GA5" s="3">
        <f>Rawdata_Removing_Outliers!GS5</f>
        <v>1.86</v>
      </c>
      <c r="GB5" s="3">
        <f>Rawdata_Removing_Outliers!GT5</f>
        <v>1.79</v>
      </c>
      <c r="GC5" s="3">
        <f>Rawdata_Removing_Outliers!GU5</f>
        <v>7.02</v>
      </c>
      <c r="GD5" s="3">
        <f>Rawdata_Removing_Outliers!GV5</f>
        <v>6.9</v>
      </c>
      <c r="GE5" s="3">
        <f>Rawdata_Removing_Outliers!GW5</f>
        <v>8.59</v>
      </c>
      <c r="GF5" s="3">
        <f>Rawdata_Removing_Outliers!GX5</f>
        <v>7.92</v>
      </c>
      <c r="GG5" s="3">
        <f>Rawdata_Removing_Outliers!GY5</f>
        <v>7.21</v>
      </c>
      <c r="GH5" s="3">
        <f>Rawdata_Removing_Outliers!GZ5</f>
        <v>1.7</v>
      </c>
      <c r="GI5" s="3">
        <f>Rawdata_Removing_Outliers!HA5</f>
        <v>1.7</v>
      </c>
      <c r="GJ5" s="3">
        <f>Rawdata_Removing_Outliers!HB5</f>
        <v>3.18</v>
      </c>
      <c r="GK5" s="3">
        <f>Rawdata_Removing_Outliers!HC5</f>
        <v>3.38</v>
      </c>
      <c r="GL5" s="3">
        <f>Rawdata_Removing_Outliers!HD5</f>
        <v>3.18</v>
      </c>
      <c r="GM5" s="3">
        <f>Rawdata_Removing_Outliers!HE5</f>
        <v>2</v>
      </c>
      <c r="GN5" s="3">
        <f>Rawdata_Removing_Outliers!HF5</f>
        <v>1.96</v>
      </c>
      <c r="GO5" s="3">
        <f>Rawdata_Removing_Outliers!HG5</f>
        <v>1.75</v>
      </c>
      <c r="GP5" s="3">
        <f>Rawdata_Removing_Outliers!HH5</f>
        <v>3.78</v>
      </c>
      <c r="GQ5" s="3">
        <f>Rawdata_Removing_Outliers!HI5</f>
        <v>1.94</v>
      </c>
      <c r="GR5" s="3">
        <f>Rawdata_Removing_Outliers!HJ5</f>
        <v>3.55</v>
      </c>
      <c r="GS5" s="3">
        <f>Rawdata_Removing_Outliers!HK5</f>
        <v>4.21</v>
      </c>
      <c r="GT5" s="3">
        <f>Rawdata_Removing_Outliers!HL5</f>
        <v>3.98</v>
      </c>
      <c r="GU5" s="3">
        <f>Rawdata_Removing_Outliers!HM5</f>
        <v>5.46</v>
      </c>
      <c r="GV5" s="3">
        <f>Rawdata_Removing_Outliers!HN5</f>
        <v>3.76</v>
      </c>
      <c r="GW5" s="3">
        <f>Rawdata_Removing_Outliers!HO5</f>
        <v>2.23</v>
      </c>
      <c r="GX5" s="3">
        <f>Rawdata_Removing_Outliers!HP5</f>
        <v>2.58</v>
      </c>
      <c r="GY5" s="3">
        <f>Rawdata_Removing_Outliers!HQ5</f>
        <v>2.02</v>
      </c>
      <c r="GZ5" s="3">
        <f>Rawdata_Removing_Outliers!HR5</f>
        <v>1.85</v>
      </c>
      <c r="HA5" s="3">
        <f>Rawdata_Removing_Outliers!HS5</f>
        <v>1.99</v>
      </c>
      <c r="HB5" s="3">
        <f>Rawdata_Removing_Outliers!HT5</f>
        <v>2.27</v>
      </c>
      <c r="HC5" s="3">
        <f>Rawdata_Removing_Outliers!HU5</f>
        <v>2.84</v>
      </c>
      <c r="HD5" s="3">
        <f>Rawdata_Removing_Outliers!HV5</f>
        <v>1.95</v>
      </c>
      <c r="HE5" s="3">
        <f>Rawdata_Removing_Outliers!HW5</f>
        <v>2.23</v>
      </c>
      <c r="HF5" s="3">
        <f>Rawdata_Removing_Outliers!HX5</f>
        <v>2.2599999999999998</v>
      </c>
      <c r="HG5" s="3">
        <f>Rawdata_Removing_Outliers!HY5</f>
        <v>3.5</v>
      </c>
      <c r="HH5" s="3">
        <f>Rawdata_Removing_Outliers!HZ5</f>
        <v>2.5</v>
      </c>
      <c r="HI5" s="3">
        <f>Rawdata_Removing_Outliers!IA5</f>
        <v>2.64</v>
      </c>
      <c r="HJ5" s="3">
        <f>Rawdata_Removing_Outliers!IB5</f>
        <v>2.98</v>
      </c>
      <c r="HK5" s="3">
        <f>Rawdata_Removing_Outliers!IC5</f>
        <v>3.38</v>
      </c>
      <c r="HL5" s="3">
        <f>Rawdata_Removing_Outliers!ID5</f>
        <v>2.39</v>
      </c>
      <c r="HM5" s="3">
        <f>Rawdata_Removing_Outliers!IE5</f>
        <v>2.17</v>
      </c>
      <c r="HN5" s="3">
        <f>Rawdata_Removing_Outliers!IF5</f>
        <v>1.9</v>
      </c>
      <c r="HO5" s="3">
        <f>Rawdata_Removing_Outliers!IG5</f>
        <v>1.71</v>
      </c>
      <c r="HP5" s="3">
        <f>Rawdata_Removing_Outliers!IH5</f>
        <v>1.68</v>
      </c>
      <c r="HQ5" s="3">
        <f>Rawdata_Removing_Outliers!II5</f>
        <v>3.41</v>
      </c>
      <c r="HR5" s="3">
        <f>Rawdata_Removing_Outliers!IJ5</f>
        <v>3.83</v>
      </c>
      <c r="HS5" s="3">
        <f>Rawdata_Removing_Outliers!IK5</f>
        <v>2.88</v>
      </c>
      <c r="HT5" s="3">
        <f>Rawdata_Removing_Outliers!IL5</f>
        <v>3.65</v>
      </c>
      <c r="HU5" s="3">
        <f>Rawdata_Removing_Outliers!IM5</f>
        <v>3.3</v>
      </c>
      <c r="HV5" s="3">
        <f>Rawdata_Removing_Outliers!IN5</f>
        <v>5.77</v>
      </c>
      <c r="HW5" s="3">
        <f>Rawdata_Removing_Outliers!IO5</f>
        <v>2.2599999999999998</v>
      </c>
      <c r="HX5" s="3">
        <f>Rawdata_Removing_Outliers!IP5</f>
        <v>2.3199999999999998</v>
      </c>
      <c r="HY5" s="3">
        <f>Rawdata_Removing_Outliers!IQ5</f>
        <v>3.15</v>
      </c>
      <c r="HZ5" s="3">
        <f>Rawdata_Removing_Outliers!IR5</f>
        <v>2.84</v>
      </c>
      <c r="IA5" s="3">
        <f>Rawdata_Removing_Outliers!IS5</f>
        <v>12</v>
      </c>
      <c r="IB5" s="3">
        <f>Rawdata_Removing_Outliers!IT5</f>
        <v>9.82</v>
      </c>
      <c r="IC5" s="3">
        <f>Rawdata_Removing_Outliers!IU5</f>
        <v>7.37</v>
      </c>
      <c r="ID5" s="3">
        <f>Rawdata_Removing_Outliers!IV5</f>
        <v>2.02</v>
      </c>
      <c r="IE5" s="3">
        <f>Rawdata_Removing_Outliers!IW5</f>
        <v>2.11</v>
      </c>
      <c r="IF5" s="3">
        <f>Rawdata_Removing_Outliers!IX5</f>
        <v>3.03</v>
      </c>
      <c r="IG5" s="3">
        <f>Rawdata_Removing_Outliers!IY5</f>
        <v>2.85</v>
      </c>
      <c r="IH5" s="3">
        <f>Rawdata_Removing_Outliers!IZ5</f>
        <v>2.35</v>
      </c>
      <c r="II5" s="3">
        <f>Rawdata_Removing_Outliers!JA5</f>
        <v>2.33</v>
      </c>
      <c r="IJ5" s="3">
        <f>Rawdata_Removing_Outliers!JB5</f>
        <v>2.5499999999999998</v>
      </c>
      <c r="IK5" s="3">
        <f>Rawdata_Removing_Outliers!JC5</f>
        <v>2.08</v>
      </c>
      <c r="IL5" s="3">
        <f>Rawdata_Removing_Outliers!JD5</f>
        <v>2.86</v>
      </c>
      <c r="IM5" s="3">
        <f>Rawdata_Removing_Outliers!JE5</f>
        <v>1.84</v>
      </c>
      <c r="IN5" s="3">
        <f>Rawdata_Removing_Outliers!JF5</f>
        <v>3.72</v>
      </c>
      <c r="IO5" s="3">
        <f>Rawdata_Removing_Outliers!JG5</f>
        <v>1.72</v>
      </c>
      <c r="IP5" s="3">
        <f>Rawdata_Removing_Outliers!JH5</f>
        <v>1.79</v>
      </c>
      <c r="IQ5" s="3">
        <f>Rawdata_Removing_Outliers!JI5</f>
        <v>2.39</v>
      </c>
    </row>
    <row r="6" spans="1:252" x14ac:dyDescent="0.25">
      <c r="A6" s="1" t="s">
        <v>17</v>
      </c>
      <c r="B6" s="24" t="s">
        <v>155</v>
      </c>
      <c r="C6" s="43">
        <f>Rawdata!C6</f>
        <v>1</v>
      </c>
      <c r="D6" s="956">
        <f>COUNTIF(G6:XFD6,"*")-Rawdata_Removing_Outliers!X6</f>
        <v>0</v>
      </c>
      <c r="E6" s="804">
        <f t="shared" si="0"/>
        <v>92</v>
      </c>
      <c r="F6" s="315">
        <f t="array" ref="F6">MIN(G6:XFD6)</f>
        <v>1.94</v>
      </c>
      <c r="G6" s="3">
        <f>Rawdata_Removing_Outliers!Y6</f>
        <v>4.92</v>
      </c>
      <c r="H6" s="3">
        <f>Rawdata_Removing_Outliers!Z6</f>
        <v>5.14</v>
      </c>
      <c r="I6" s="3">
        <f>Rawdata_Removing_Outliers!AA6</f>
        <v>4.8600000000000003</v>
      </c>
      <c r="J6" s="3">
        <f>Rawdata_Removing_Outliers!AB6</f>
        <v>5.18</v>
      </c>
      <c r="K6" s="3">
        <f>Rawdata_Removing_Outliers!AC6</f>
        <v>5.16</v>
      </c>
      <c r="L6" s="3">
        <f>Rawdata_Removing_Outliers!AD6</f>
        <v>4.9400000000000004</v>
      </c>
      <c r="M6" s="3">
        <f>Rawdata_Removing_Outliers!AE6</f>
        <v>5.74</v>
      </c>
      <c r="N6" s="3">
        <f>Rawdata_Removing_Outliers!AF6</f>
        <v>5.1100000000000003</v>
      </c>
      <c r="O6" s="3">
        <f>Rawdata_Removing_Outliers!AG6</f>
        <v>5.69</v>
      </c>
      <c r="P6" s="3">
        <f>Rawdata_Removing_Outliers!AH6</f>
        <v>5.69</v>
      </c>
      <c r="Q6" s="3">
        <f>Rawdata_Removing_Outliers!AI6</f>
        <v>4.99</v>
      </c>
      <c r="R6" s="3">
        <f>Rawdata_Removing_Outliers!AJ6</f>
        <v>4.7699999999999996</v>
      </c>
      <c r="S6" s="3">
        <f>Rawdata_Removing_Outliers!AK6</f>
        <v>4.8</v>
      </c>
      <c r="T6" s="3">
        <f>Rawdata_Removing_Outliers!AL6</f>
        <v>5.43</v>
      </c>
      <c r="U6" s="3">
        <f>Rawdata_Removing_Outliers!AM6</f>
        <v>5.34</v>
      </c>
      <c r="V6" s="3" t="str">
        <f>Rawdata_Removing_Outliers!AN6</f>
        <v/>
      </c>
      <c r="W6" s="3" t="str">
        <f>Rawdata_Removing_Outliers!AO6</f>
        <v/>
      </c>
      <c r="X6" s="3" t="str">
        <f>Rawdata_Removing_Outliers!AP6</f>
        <v/>
      </c>
      <c r="Y6" s="3">
        <f>Rawdata_Removing_Outliers!AQ6</f>
        <v>12.7</v>
      </c>
      <c r="Z6" s="3">
        <f>Rawdata_Removing_Outliers!AR6</f>
        <v>14.6</v>
      </c>
      <c r="AA6" s="3">
        <f>Rawdata_Removing_Outliers!AS6</f>
        <v>6.99</v>
      </c>
      <c r="AB6" s="3">
        <f>Rawdata_Removing_Outliers!AT6</f>
        <v>9.0500000000000007</v>
      </c>
      <c r="AC6" s="3">
        <f>Rawdata_Removing_Outliers!AU6</f>
        <v>11.4</v>
      </c>
      <c r="AD6" s="3">
        <f>Rawdata_Removing_Outliers!AV6</f>
        <v>7.23</v>
      </c>
      <c r="AE6" s="3">
        <f>Rawdata_Removing_Outliers!AW6</f>
        <v>7.52</v>
      </c>
      <c r="AF6" s="3">
        <f>Rawdata_Removing_Outliers!AX6</f>
        <v>4.5</v>
      </c>
      <c r="AG6" s="3">
        <f>Rawdata_Removing_Outliers!AY6</f>
        <v>4.58</v>
      </c>
      <c r="AH6" s="3">
        <f>Rawdata_Removing_Outliers!AZ6</f>
        <v>4.74</v>
      </c>
      <c r="AI6" s="3">
        <f>Rawdata_Removing_Outliers!BA6</f>
        <v>5.94</v>
      </c>
      <c r="AJ6" s="3">
        <f>Rawdata_Removing_Outliers!BB6</f>
        <v>5.6</v>
      </c>
      <c r="AK6" s="3">
        <f>Rawdata_Removing_Outliers!BC6</f>
        <v>6</v>
      </c>
      <c r="AL6" s="3">
        <f>Rawdata_Removing_Outliers!BD6</f>
        <v>6.01</v>
      </c>
      <c r="AM6" s="3">
        <f>Rawdata_Removing_Outliers!BE6</f>
        <v>5.61</v>
      </c>
      <c r="AN6" s="3">
        <f>Rawdata_Removing_Outliers!BF6</f>
        <v>5.95</v>
      </c>
      <c r="AO6" s="3">
        <f>Rawdata_Removing_Outliers!BG6</f>
        <v>5.92</v>
      </c>
      <c r="AP6" s="3">
        <f>Rawdata_Removing_Outliers!BH6</f>
        <v>8.43</v>
      </c>
      <c r="AQ6" s="3">
        <f>Rawdata_Removing_Outliers!BI6</f>
        <v>8.0500000000000007</v>
      </c>
      <c r="AR6" s="3">
        <f>Rawdata_Removing_Outliers!BJ6</f>
        <v>9.0399999999999991</v>
      </c>
      <c r="AS6" s="3">
        <f>Rawdata_Removing_Outliers!BK6</f>
        <v>8.89</v>
      </c>
      <c r="AT6" s="3">
        <f>Rawdata_Removing_Outliers!BL6</f>
        <v>8.76</v>
      </c>
      <c r="AU6" s="3">
        <f>Rawdata_Removing_Outliers!BM6</f>
        <v>7.09</v>
      </c>
      <c r="AV6" s="3">
        <f>Rawdata_Removing_Outliers!BN6</f>
        <v>7.42</v>
      </c>
      <c r="AW6" s="3">
        <f>Rawdata_Removing_Outliers!BO6</f>
        <v>19.5</v>
      </c>
      <c r="AX6" s="3">
        <f>Rawdata_Removing_Outliers!BP6</f>
        <v>20</v>
      </c>
      <c r="AY6" s="3">
        <f>Rawdata_Removing_Outliers!BQ6</f>
        <v>8.48</v>
      </c>
      <c r="AZ6" s="3">
        <f>Rawdata_Removing_Outliers!BR6</f>
        <v>8.16</v>
      </c>
      <c r="BA6" s="3">
        <f>Rawdata_Removing_Outliers!BS6</f>
        <v>8.01</v>
      </c>
      <c r="BB6" s="3">
        <f>Rawdata_Removing_Outliers!BT6</f>
        <v>19</v>
      </c>
      <c r="BC6" s="3">
        <f>Rawdata_Removing_Outliers!BU6</f>
        <v>13.9</v>
      </c>
      <c r="BD6" s="3">
        <f>Rawdata_Removing_Outliers!BV6</f>
        <v>10.9</v>
      </c>
      <c r="BE6" s="3">
        <f>Rawdata_Removing_Outliers!BW6</f>
        <v>14.4</v>
      </c>
      <c r="BF6" s="3">
        <f>Rawdata_Removing_Outliers!BX6</f>
        <v>13.6</v>
      </c>
      <c r="BG6" s="3">
        <f>Rawdata_Removing_Outliers!BY6</f>
        <v>45</v>
      </c>
      <c r="BH6" s="3">
        <f>Rawdata_Removing_Outliers!BZ6</f>
        <v>38.700000000000003</v>
      </c>
      <c r="BI6" s="3">
        <f>Rawdata_Removing_Outliers!CA6</f>
        <v>12.8</v>
      </c>
      <c r="BJ6" s="3">
        <f>Rawdata_Removing_Outliers!CB6</f>
        <v>13.2</v>
      </c>
      <c r="BK6" s="3">
        <f>Rawdata_Removing_Outliers!CC6</f>
        <v>12.6</v>
      </c>
      <c r="BL6" s="3">
        <f>Rawdata_Removing_Outliers!CD6</f>
        <v>7.67</v>
      </c>
      <c r="BM6" s="3">
        <f>Rawdata_Removing_Outliers!CE6</f>
        <v>23.2</v>
      </c>
      <c r="BN6" s="3">
        <f>Rawdata_Removing_Outliers!CF6</f>
        <v>6.96</v>
      </c>
      <c r="BO6" s="3">
        <f>Rawdata_Removing_Outliers!CG6</f>
        <v>7.4</v>
      </c>
      <c r="BP6" s="3">
        <f>Rawdata_Removing_Outliers!CH6</f>
        <v>6.75</v>
      </c>
      <c r="BQ6" s="3">
        <f>Rawdata_Removing_Outliers!CI6</f>
        <v>6.57</v>
      </c>
      <c r="BR6" s="3">
        <f>Rawdata_Removing_Outliers!CJ6</f>
        <v>6.92</v>
      </c>
      <c r="BS6" s="3">
        <f>Rawdata_Removing_Outliers!CK6</f>
        <v>11.3</v>
      </c>
      <c r="BT6" s="3">
        <f>Rawdata_Removing_Outliers!CL6</f>
        <v>7.21</v>
      </c>
      <c r="BU6" s="3">
        <f>Rawdata_Removing_Outliers!CM6</f>
        <v>8.2100000000000009</v>
      </c>
      <c r="BV6" s="3">
        <f>Rawdata_Removing_Outliers!CN6</f>
        <v>6.76</v>
      </c>
      <c r="BW6" s="3">
        <f>Rawdata_Removing_Outliers!CO6</f>
        <v>8.07</v>
      </c>
      <c r="BX6" s="3">
        <f>Rawdata_Removing_Outliers!CP6</f>
        <v>6.38</v>
      </c>
      <c r="BY6" s="3">
        <f>Rawdata_Removing_Outliers!CQ6</f>
        <v>6.18</v>
      </c>
      <c r="BZ6" s="3">
        <f>Rawdata_Removing_Outliers!CR6</f>
        <v>5.79</v>
      </c>
      <c r="CA6" s="3" t="str">
        <f>Rawdata_Removing_Outliers!CS6</f>
        <v/>
      </c>
      <c r="CB6" s="3" t="str">
        <f>Rawdata_Removing_Outliers!CT6</f>
        <v/>
      </c>
      <c r="CC6" s="3" t="str">
        <f>Rawdata_Removing_Outliers!CU6</f>
        <v/>
      </c>
      <c r="CD6" s="3" t="str">
        <f>Rawdata_Removing_Outliers!CV6</f>
        <v/>
      </c>
      <c r="CE6" s="3" t="str">
        <f>Rawdata_Removing_Outliers!CW6</f>
        <v/>
      </c>
      <c r="CF6" s="3">
        <f>Rawdata_Removing_Outliers!CX6</f>
        <v>13.6</v>
      </c>
      <c r="CG6" s="3">
        <f>Rawdata_Removing_Outliers!CY6</f>
        <v>12.5</v>
      </c>
      <c r="CH6" s="3">
        <f>Rawdata_Removing_Outliers!CZ6</f>
        <v>9.14</v>
      </c>
      <c r="CI6" s="3">
        <f>Rawdata_Removing_Outliers!DA6</f>
        <v>9.14</v>
      </c>
      <c r="CJ6" s="3">
        <f>Rawdata_Removing_Outliers!DB6</f>
        <v>7.29</v>
      </c>
      <c r="CK6" s="3">
        <f>Rawdata_Removing_Outliers!DC6</f>
        <v>10.7</v>
      </c>
      <c r="CL6" s="3">
        <f>Rawdata_Removing_Outliers!DD6</f>
        <v>8.2200000000000006</v>
      </c>
      <c r="CM6" s="3">
        <f>Rawdata_Removing_Outliers!DE6</f>
        <v>7.13</v>
      </c>
      <c r="CN6" s="3">
        <f>Rawdata_Removing_Outliers!DF6</f>
        <v>7.47</v>
      </c>
      <c r="CO6" s="3">
        <f>Rawdata_Removing_Outliers!DG6</f>
        <v>16.600000000000001</v>
      </c>
      <c r="CP6" s="3">
        <f>Rawdata_Removing_Outliers!DH6</f>
        <v>7.96</v>
      </c>
      <c r="CQ6" s="3">
        <f>Rawdata_Removing_Outliers!DI6</f>
        <v>8.0399999999999991</v>
      </c>
      <c r="CR6" s="3">
        <f>Rawdata_Removing_Outliers!DJ6</f>
        <v>8.89</v>
      </c>
      <c r="CS6" s="3">
        <f>Rawdata_Removing_Outliers!DK6</f>
        <v>9.16</v>
      </c>
      <c r="CT6" s="3">
        <f>Rawdata_Removing_Outliers!DL6</f>
        <v>7.43</v>
      </c>
      <c r="CU6" s="3">
        <f>Rawdata_Removing_Outliers!DM6</f>
        <v>7.11</v>
      </c>
      <c r="CV6" s="3">
        <f>Rawdata_Removing_Outliers!DN6</f>
        <v>6.23</v>
      </c>
      <c r="CW6" s="3">
        <f>Rawdata_Removing_Outliers!DO6</f>
        <v>84.7</v>
      </c>
      <c r="CX6" s="3">
        <f>Rawdata_Removing_Outliers!DP6</f>
        <v>81.8</v>
      </c>
      <c r="CY6" s="3">
        <f>Rawdata_Removing_Outliers!DQ6</f>
        <v>7.42</v>
      </c>
      <c r="CZ6" s="3">
        <f>Rawdata_Removing_Outliers!DR6</f>
        <v>7.42</v>
      </c>
      <c r="DA6" s="3">
        <f>Rawdata_Removing_Outliers!DS6</f>
        <v>7.5</v>
      </c>
      <c r="DB6" s="3">
        <f>Rawdata_Removing_Outliers!DT6</f>
        <v>1.96</v>
      </c>
      <c r="DC6" s="3">
        <f>Rawdata_Removing_Outliers!DU6</f>
        <v>4.9400000000000004</v>
      </c>
      <c r="DD6" s="3">
        <f>Rawdata_Removing_Outliers!DV6</f>
        <v>3.1</v>
      </c>
      <c r="DE6" s="3">
        <f>Rawdata_Removing_Outliers!DW6</f>
        <v>1.94</v>
      </c>
      <c r="DF6" s="3">
        <f>Rawdata_Removing_Outliers!DX6</f>
        <v>2.31</v>
      </c>
      <c r="DG6" s="3">
        <f>Rawdata_Removing_Outliers!DY6</f>
        <v>8.86</v>
      </c>
      <c r="DH6" s="3">
        <f>Rawdata_Removing_Outliers!DZ6</f>
        <v>8.8699999999999992</v>
      </c>
      <c r="DI6" s="3">
        <f>Rawdata_Removing_Outliers!EA6</f>
        <v>7.72</v>
      </c>
      <c r="DJ6" s="3">
        <f>Rawdata_Removing_Outliers!EB6</f>
        <v>7.41</v>
      </c>
      <c r="DK6" s="3">
        <f>Rawdata_Removing_Outliers!EC6</f>
        <v>7.52</v>
      </c>
      <c r="DL6" s="3">
        <f>Rawdata_Removing_Outliers!ED6</f>
        <v>92</v>
      </c>
      <c r="DM6" s="3">
        <f>Rawdata_Removing_Outliers!EE6</f>
        <v>91.4</v>
      </c>
      <c r="DN6" s="3">
        <f>Rawdata_Removing_Outliers!EF6</f>
        <v>39.4</v>
      </c>
      <c r="DO6" s="3">
        <f>Rawdata_Removing_Outliers!EG6</f>
        <v>66.3</v>
      </c>
      <c r="DP6" s="3">
        <f>Rawdata_Removing_Outliers!EH6</f>
        <v>68.400000000000006</v>
      </c>
      <c r="DQ6" s="3">
        <f>Rawdata_Removing_Outliers!EI6</f>
        <v>30.1</v>
      </c>
      <c r="DR6" s="3">
        <f>Rawdata_Removing_Outliers!EJ6</f>
        <v>31.7</v>
      </c>
      <c r="DS6" s="3">
        <f>Rawdata_Removing_Outliers!EK6</f>
        <v>7.86</v>
      </c>
      <c r="DT6" s="3">
        <f>Rawdata_Removing_Outliers!EL6</f>
        <v>9.6</v>
      </c>
      <c r="DU6" s="3">
        <f>Rawdata_Removing_Outliers!EM6</f>
        <v>8.91</v>
      </c>
      <c r="DV6" s="3">
        <f>Rawdata_Removing_Outliers!EN6</f>
        <v>13.8</v>
      </c>
      <c r="DW6" s="3">
        <f>Rawdata_Removing_Outliers!EO6</f>
        <v>13.8</v>
      </c>
      <c r="DX6" s="3" t="str">
        <f>Rawdata_Removing_Outliers!EP6</f>
        <v/>
      </c>
      <c r="DY6" s="3" t="str">
        <f>Rawdata_Removing_Outliers!EQ6</f>
        <v/>
      </c>
      <c r="DZ6" s="3" t="str">
        <f>Rawdata_Removing_Outliers!ER6</f>
        <v/>
      </c>
      <c r="EA6" s="3" t="str">
        <f>Rawdata_Removing_Outliers!ES6</f>
        <v/>
      </c>
      <c r="EB6" s="3" t="str">
        <f>Rawdata_Removing_Outliers!ET6</f>
        <v/>
      </c>
      <c r="EC6" s="3">
        <f>Rawdata_Removing_Outliers!EU6</f>
        <v>5.94</v>
      </c>
      <c r="ED6" s="3">
        <f>Rawdata_Removing_Outliers!EV6</f>
        <v>5.92</v>
      </c>
      <c r="EE6" s="3">
        <f>Rawdata_Removing_Outliers!EW6</f>
        <v>18.2</v>
      </c>
      <c r="EF6" s="3">
        <f>Rawdata_Removing_Outliers!EX6</f>
        <v>19.2</v>
      </c>
      <c r="EG6" s="3">
        <f>Rawdata_Removing_Outliers!EY6</f>
        <v>7.92</v>
      </c>
      <c r="EH6" s="3">
        <f>Rawdata_Removing_Outliers!EZ6</f>
        <v>8.14</v>
      </c>
      <c r="EI6" s="3">
        <f>Rawdata_Removing_Outliers!FA6</f>
        <v>7.23</v>
      </c>
      <c r="EJ6" s="3">
        <f>Rawdata_Removing_Outliers!FB6</f>
        <v>27.4</v>
      </c>
      <c r="EK6" s="3">
        <f>Rawdata_Removing_Outliers!FC6</f>
        <v>28</v>
      </c>
      <c r="EL6" s="3">
        <f>Rawdata_Removing_Outliers!FD6</f>
        <v>6.51</v>
      </c>
      <c r="EM6" s="3">
        <f>Rawdata_Removing_Outliers!FE6</f>
        <v>6.36</v>
      </c>
      <c r="EN6" s="3">
        <f>Rawdata_Removing_Outliers!FF6</f>
        <v>6.72</v>
      </c>
      <c r="EO6" s="3" t="str">
        <f>Rawdata_Removing_Outliers!FG6</f>
        <v/>
      </c>
      <c r="EP6" s="3" t="str">
        <f>Rawdata_Removing_Outliers!FH6</f>
        <v/>
      </c>
      <c r="EQ6" s="3" t="str">
        <f>Rawdata_Removing_Outliers!FI6</f>
        <v/>
      </c>
      <c r="ER6" s="3" t="str">
        <f>Rawdata_Removing_Outliers!FJ6</f>
        <v/>
      </c>
      <c r="ES6" s="3" t="str">
        <f>Rawdata_Removing_Outliers!FK6</f>
        <v/>
      </c>
      <c r="ET6" s="3">
        <f>Rawdata_Removing_Outliers!FL6</f>
        <v>7.25</v>
      </c>
      <c r="EU6" s="3">
        <f>Rawdata_Removing_Outliers!FM6</f>
        <v>6.37</v>
      </c>
      <c r="EV6" s="3">
        <f>Rawdata_Removing_Outliers!FN6</f>
        <v>6.14</v>
      </c>
      <c r="EW6" s="3">
        <f>Rawdata_Removing_Outliers!FO6</f>
        <v>7.65</v>
      </c>
      <c r="EX6" s="3">
        <f>Rawdata_Removing_Outliers!FP6</f>
        <v>5.65</v>
      </c>
      <c r="EY6" s="3">
        <f>Rawdata_Removing_Outliers!FQ6</f>
        <v>68.400000000000006</v>
      </c>
      <c r="EZ6" s="3">
        <f>Rawdata_Removing_Outliers!FR6</f>
        <v>69.599999999999994</v>
      </c>
      <c r="FA6" s="3">
        <f>Rawdata_Removing_Outliers!FS6</f>
        <v>52.8</v>
      </c>
      <c r="FB6" s="3">
        <f>Rawdata_Removing_Outliers!FT6</f>
        <v>51.4</v>
      </c>
      <c r="FC6" s="3">
        <f>Rawdata_Removing_Outliers!FU6</f>
        <v>51.5</v>
      </c>
      <c r="FD6" s="3">
        <f>Rawdata_Removing_Outliers!FV6</f>
        <v>6.39</v>
      </c>
      <c r="FE6" s="3">
        <f>Rawdata_Removing_Outliers!FW6</f>
        <v>6.35</v>
      </c>
      <c r="FF6" s="3">
        <f>Rawdata_Removing_Outliers!FX6</f>
        <v>7.37</v>
      </c>
      <c r="FG6" s="3">
        <f>Rawdata_Removing_Outliers!FY6</f>
        <v>6.42</v>
      </c>
      <c r="FH6" s="3">
        <f>Rawdata_Removing_Outliers!FZ6</f>
        <v>6.6</v>
      </c>
      <c r="FI6" s="3">
        <f>Rawdata_Removing_Outliers!GA6</f>
        <v>6.93</v>
      </c>
      <c r="FJ6" s="3">
        <f>Rawdata_Removing_Outliers!GB6</f>
        <v>7.78</v>
      </c>
      <c r="FK6" s="3">
        <f>Rawdata_Removing_Outliers!GC6</f>
        <v>5.24</v>
      </c>
      <c r="FL6" s="3">
        <f>Rawdata_Removing_Outliers!GD6</f>
        <v>8.4600000000000009</v>
      </c>
      <c r="FM6" s="3">
        <f>Rawdata_Removing_Outliers!GE6</f>
        <v>6.89</v>
      </c>
      <c r="FN6" s="3" t="str">
        <f>Rawdata_Removing_Outliers!GF6</f>
        <v/>
      </c>
      <c r="FO6" s="3" t="str">
        <f>Rawdata_Removing_Outliers!GG6</f>
        <v/>
      </c>
      <c r="FP6" s="3" t="str">
        <f>Rawdata_Removing_Outliers!GH6</f>
        <v/>
      </c>
      <c r="FQ6" s="3" t="str">
        <f>Rawdata_Removing_Outliers!GI6</f>
        <v/>
      </c>
      <c r="FR6" s="3" t="str">
        <f>Rawdata_Removing_Outliers!GJ6</f>
        <v/>
      </c>
      <c r="FS6" s="3">
        <f>Rawdata_Removing_Outliers!GK6</f>
        <v>8.5500000000000007</v>
      </c>
      <c r="FT6" s="3">
        <f>Rawdata_Removing_Outliers!GL6</f>
        <v>60.2</v>
      </c>
      <c r="FU6" s="3">
        <f>Rawdata_Removing_Outliers!GM6</f>
        <v>8.02</v>
      </c>
      <c r="FV6" s="3">
        <f>Rawdata_Removing_Outliers!GN6</f>
        <v>8.6199999999999992</v>
      </c>
      <c r="FW6" s="3">
        <f>Rawdata_Removing_Outliers!GO6</f>
        <v>8.16</v>
      </c>
      <c r="FX6" s="3">
        <f>Rawdata_Removing_Outliers!GP6</f>
        <v>21.1</v>
      </c>
      <c r="FY6" s="3">
        <f>Rawdata_Removing_Outliers!GQ6</f>
        <v>22.2</v>
      </c>
      <c r="FZ6" s="3">
        <f>Rawdata_Removing_Outliers!GR6</f>
        <v>8.1</v>
      </c>
      <c r="GA6" s="3">
        <f>Rawdata_Removing_Outliers!GS6</f>
        <v>7.09</v>
      </c>
      <c r="GB6" s="3">
        <f>Rawdata_Removing_Outliers!GT6</f>
        <v>7.67</v>
      </c>
      <c r="GC6" s="3">
        <f>Rawdata_Removing_Outliers!GU6</f>
        <v>19.2</v>
      </c>
      <c r="GD6" s="3">
        <f>Rawdata_Removing_Outliers!GV6</f>
        <v>22.7</v>
      </c>
      <c r="GE6" s="3">
        <f>Rawdata_Removing_Outliers!GW6</f>
        <v>8.7799999999999994</v>
      </c>
      <c r="GF6" s="3">
        <f>Rawdata_Removing_Outliers!GX6</f>
        <v>7.97</v>
      </c>
      <c r="GG6" s="3">
        <f>Rawdata_Removing_Outliers!GY6</f>
        <v>9.2799999999999994</v>
      </c>
      <c r="GH6" s="3">
        <f>Rawdata_Removing_Outliers!GZ6</f>
        <v>54.3</v>
      </c>
      <c r="GI6" s="3">
        <f>Rawdata_Removing_Outliers!HA6</f>
        <v>57.8</v>
      </c>
      <c r="GJ6" s="3">
        <f>Rawdata_Removing_Outliers!HB6</f>
        <v>34.9</v>
      </c>
      <c r="GK6" s="3">
        <f>Rawdata_Removing_Outliers!HC6</f>
        <v>9.4</v>
      </c>
      <c r="GL6" s="3">
        <f>Rawdata_Removing_Outliers!HD6</f>
        <v>8.3699999999999992</v>
      </c>
      <c r="GM6" s="3">
        <f>Rawdata_Removing_Outliers!HE6</f>
        <v>78.2</v>
      </c>
      <c r="GN6" s="3">
        <f>Rawdata_Removing_Outliers!HF6</f>
        <v>87</v>
      </c>
      <c r="GO6" s="3">
        <f>Rawdata_Removing_Outliers!HG6</f>
        <v>7.07</v>
      </c>
      <c r="GP6" s="3">
        <f>Rawdata_Removing_Outliers!HH6</f>
        <v>8.19</v>
      </c>
      <c r="GQ6" s="3">
        <f>Rawdata_Removing_Outliers!HI6</f>
        <v>7.75</v>
      </c>
      <c r="GR6" s="3">
        <f>Rawdata_Removing_Outliers!HJ6</f>
        <v>7.65</v>
      </c>
      <c r="GS6" s="3">
        <f>Rawdata_Removing_Outliers!HK6</f>
        <v>7.51</v>
      </c>
      <c r="GT6" s="3">
        <f>Rawdata_Removing_Outliers!HL6</f>
        <v>6.79</v>
      </c>
      <c r="GU6" s="3">
        <f>Rawdata_Removing_Outliers!HM6</f>
        <v>7.63</v>
      </c>
      <c r="GV6" s="3">
        <f>Rawdata_Removing_Outliers!HN6</f>
        <v>7.11</v>
      </c>
      <c r="GW6" s="3">
        <f>Rawdata_Removing_Outliers!HO6</f>
        <v>5.9</v>
      </c>
      <c r="GX6" s="3">
        <f>Rawdata_Removing_Outliers!HP6</f>
        <v>6.75</v>
      </c>
      <c r="GY6" s="3">
        <f>Rawdata_Removing_Outliers!HQ6</f>
        <v>6.61</v>
      </c>
      <c r="GZ6" s="3">
        <f>Rawdata_Removing_Outliers!HR6</f>
        <v>8</v>
      </c>
      <c r="HA6" s="3">
        <f>Rawdata_Removing_Outliers!HS6</f>
        <v>7.51</v>
      </c>
      <c r="HB6" s="3">
        <f>Rawdata_Removing_Outliers!HT6</f>
        <v>13.9</v>
      </c>
      <c r="HC6" s="3">
        <f>Rawdata_Removing_Outliers!HU6</f>
        <v>14.3</v>
      </c>
      <c r="HD6" s="3">
        <f>Rawdata_Removing_Outliers!HV6</f>
        <v>5.28</v>
      </c>
      <c r="HE6" s="3">
        <f>Rawdata_Removing_Outliers!HW6</f>
        <v>5.49</v>
      </c>
      <c r="HF6" s="3">
        <f>Rawdata_Removing_Outliers!HX6</f>
        <v>5.84</v>
      </c>
      <c r="HG6" s="3">
        <f>Rawdata_Removing_Outliers!HY6</f>
        <v>6.88</v>
      </c>
      <c r="HH6" s="3">
        <f>Rawdata_Removing_Outliers!HZ6</f>
        <v>6.79</v>
      </c>
      <c r="HI6" s="3">
        <f>Rawdata_Removing_Outliers!IA6</f>
        <v>7.8</v>
      </c>
      <c r="HJ6" s="3">
        <f>Rawdata_Removing_Outliers!IB6</f>
        <v>7.75</v>
      </c>
      <c r="HK6" s="3">
        <f>Rawdata_Removing_Outliers!IC6</f>
        <v>8.16</v>
      </c>
      <c r="HL6" s="3">
        <f>Rawdata_Removing_Outliers!ID6</f>
        <v>24.3</v>
      </c>
      <c r="HM6" s="3">
        <f>Rawdata_Removing_Outliers!IE6</f>
        <v>26.5</v>
      </c>
      <c r="HN6" s="3">
        <f>Rawdata_Removing_Outliers!IF6</f>
        <v>6.58</v>
      </c>
      <c r="HO6" s="3">
        <f>Rawdata_Removing_Outliers!IG6</f>
        <v>6.13</v>
      </c>
      <c r="HP6" s="3">
        <f>Rawdata_Removing_Outliers!IH6</f>
        <v>6.69</v>
      </c>
      <c r="HQ6" s="3">
        <f>Rawdata_Removing_Outliers!II6</f>
        <v>20</v>
      </c>
      <c r="HR6" s="3">
        <f>Rawdata_Removing_Outliers!IJ6</f>
        <v>20.7</v>
      </c>
      <c r="HS6" s="3">
        <f>Rawdata_Removing_Outliers!IK6</f>
        <v>11.8</v>
      </c>
      <c r="HT6" s="3">
        <f>Rawdata_Removing_Outliers!IL6</f>
        <v>12.2</v>
      </c>
      <c r="HU6" s="3">
        <f>Rawdata_Removing_Outliers!IM6</f>
        <v>12.6</v>
      </c>
      <c r="HV6" s="3">
        <f>Rawdata_Removing_Outliers!IN6</f>
        <v>27.7</v>
      </c>
      <c r="HW6" s="3">
        <f>Rawdata_Removing_Outliers!IO6</f>
        <v>6.68</v>
      </c>
      <c r="HX6" s="3">
        <f>Rawdata_Removing_Outliers!IP6</f>
        <v>6.24</v>
      </c>
      <c r="HY6" s="3">
        <f>Rawdata_Removing_Outliers!IQ6</f>
        <v>6.46</v>
      </c>
      <c r="HZ6" s="3">
        <f>Rawdata_Removing_Outliers!IR6</f>
        <v>6.62</v>
      </c>
      <c r="IA6" s="3">
        <f>Rawdata_Removing_Outliers!IS6</f>
        <v>6.04</v>
      </c>
      <c r="IB6" s="3">
        <f>Rawdata_Removing_Outliers!IT6</f>
        <v>5.93</v>
      </c>
      <c r="IC6" s="3">
        <f>Rawdata_Removing_Outliers!IU6</f>
        <v>4.54</v>
      </c>
      <c r="ID6" s="3">
        <f>Rawdata_Removing_Outliers!IV6</f>
        <v>5.95</v>
      </c>
      <c r="IE6" s="3">
        <f>Rawdata_Removing_Outliers!IW6</f>
        <v>5.69</v>
      </c>
      <c r="IF6" s="3" t="str">
        <f>Rawdata_Removing_Outliers!IX6</f>
        <v/>
      </c>
      <c r="IG6" s="3" t="str">
        <f>Rawdata_Removing_Outliers!IY6</f>
        <v/>
      </c>
      <c r="IH6" s="3">
        <f>Rawdata_Removing_Outliers!IZ6</f>
        <v>10.5</v>
      </c>
      <c r="II6" s="3">
        <f>Rawdata_Removing_Outliers!JA6</f>
        <v>10.6</v>
      </c>
      <c r="IJ6" s="3">
        <f>Rawdata_Removing_Outliers!JB6</f>
        <v>6.41</v>
      </c>
      <c r="IK6" s="3">
        <f>Rawdata_Removing_Outliers!JC6</f>
        <v>7.22</v>
      </c>
      <c r="IL6" s="3">
        <f>Rawdata_Removing_Outliers!JD6</f>
        <v>7.06</v>
      </c>
      <c r="IM6" s="3">
        <f>Rawdata_Removing_Outliers!JE6</f>
        <v>15.8</v>
      </c>
      <c r="IN6" s="3">
        <f>Rawdata_Removing_Outliers!JF6</f>
        <v>90.8</v>
      </c>
      <c r="IO6" s="3">
        <f>Rawdata_Removing_Outliers!JG6</f>
        <v>7.39</v>
      </c>
      <c r="IP6" s="3">
        <f>Rawdata_Removing_Outliers!JH6</f>
        <v>8.06</v>
      </c>
      <c r="IQ6" s="3">
        <f>Rawdata_Removing_Outliers!JI6</f>
        <v>8.7100000000000009</v>
      </c>
    </row>
    <row r="7" spans="1:252" x14ac:dyDescent="0.25">
      <c r="A7" s="711" t="s">
        <v>19</v>
      </c>
      <c r="B7" s="24" t="s">
        <v>155</v>
      </c>
      <c r="C7" s="43">
        <f>Rawdata!C7</f>
        <v>0.05</v>
      </c>
      <c r="D7" s="956">
        <f>COUNTIF(G7:XFD7,"*")-Rawdata_Removing_Outliers!X7</f>
        <v>32</v>
      </c>
      <c r="E7" s="804">
        <f t="shared" si="0"/>
        <v>0.13100000000000001</v>
      </c>
      <c r="F7" s="315">
        <f t="array" ref="F7">MIN(G7:XFD7)</f>
        <v>2.5000000000000001E-2</v>
      </c>
      <c r="G7" s="3">
        <f>IF(G$4="Harbour mode: Intake seawater ",IF(Rawdata_Removing_Outliers!Y7&gt;Rawdata_Removing_Outliers!$K7,"",Rawdata_Removing_Outliers!Y7),
IF(G$4="Harbour mode: After AE scrubber, but before cleaning ",IF(Rawdata_Removing_Outliers!Y7&gt;Rawdata_Removing_Outliers!$N7,"",Rawdata_Removing_Outliers!Y7),
IF(G$4="Transit, full speed: Intake seawater ",IF(Rawdata_Removing_Outliers!Y7&gt;Rawdata_Removing_Outliers!$Q7,"",Rawdata_Removing_Outliers!Y7),
IF(G$4="Transit, full speed: After ME scrubber, but before cleaning ",IF(Rawdata_Removing_Outliers!Y7&gt;Rawdata_Removing_Outliers!$T7,"",Rawdata_Removing_Outliers!Y7),
IF(G$4="Transit, full speed: After AE scrubber, but before cleaning ",IF(Rawdata_Removing_Outliers!Y7&gt;Rawdata_Removing_Outliers!$W7,"",Rawdata_Removing_Outliers!Y7),
"")))))</f>
        <v>7.4899999999999994E-2</v>
      </c>
      <c r="H7" s="3">
        <f>IF(H$4="Harbour mode: Intake seawater ",IF(Rawdata_Removing_Outliers!Z7&gt;Rawdata_Removing_Outliers!$K7,"",Rawdata_Removing_Outliers!Z7),
IF(H$4="Harbour mode: After AE scrubber, but before cleaning ",IF(Rawdata_Removing_Outliers!Z7&gt;Rawdata_Removing_Outliers!$N7,"",Rawdata_Removing_Outliers!Z7),
IF(H$4="Transit, full speed: Intake seawater ",IF(Rawdata_Removing_Outliers!Z7&gt;Rawdata_Removing_Outliers!$Q7,"",Rawdata_Removing_Outliers!Z7),
IF(H$4="Transit, full speed: After ME scrubber, but before cleaning ",IF(Rawdata_Removing_Outliers!Z7&gt;Rawdata_Removing_Outliers!$T7,"",Rawdata_Removing_Outliers!Z7),
IF(H$4="Transit, full speed: After AE scrubber, but before cleaning ",IF(Rawdata_Removing_Outliers!Z7&gt;Rawdata_Removing_Outliers!$W7,"",Rawdata_Removing_Outliers!Z7),
"")))))</f>
        <v>8.6999999999999994E-2</v>
      </c>
      <c r="I7" s="3">
        <f>IF(I$4="Harbour mode: Intake seawater ",IF(Rawdata_Removing_Outliers!AA7&gt;Rawdata_Removing_Outliers!$K7,"",Rawdata_Removing_Outliers!AA7),
IF(I$4="Harbour mode: After AE scrubber, but before cleaning ",IF(Rawdata_Removing_Outliers!AA7&gt;Rawdata_Removing_Outliers!$N7,"",Rawdata_Removing_Outliers!AA7),
IF(I$4="Transit, full speed: Intake seawater ",IF(Rawdata_Removing_Outliers!AA7&gt;Rawdata_Removing_Outliers!$Q7,"",Rawdata_Removing_Outliers!AA7),
IF(I$4="Transit, full speed: After ME scrubber, but before cleaning ",IF(Rawdata_Removing_Outliers!AA7&gt;Rawdata_Removing_Outliers!$T7,"",Rawdata_Removing_Outliers!AA7),
IF(I$4="Transit, full speed: After AE scrubber, but before cleaning ",IF(Rawdata_Removing_Outliers!AA7&gt;Rawdata_Removing_Outliers!$W7,"",Rawdata_Removing_Outliers!AA7),
"")))))</f>
        <v>7.2800000000000004E-2</v>
      </c>
      <c r="J7" s="3" t="str">
        <f>IF(J$4="Harbour mode: Intake seawater ",IF(Rawdata_Removing_Outliers!AB7&gt;Rawdata_Removing_Outliers!$K7,"",Rawdata_Removing_Outliers!AB7),
IF(J$4="Harbour mode: After AE scrubber, but before cleaning ",IF(Rawdata_Removing_Outliers!AB7&gt;Rawdata_Removing_Outliers!$N7,"",Rawdata_Removing_Outliers!AB7),
IF(J$4="Transit, full speed: Intake seawater ",IF(Rawdata_Removing_Outliers!AB7&gt;Rawdata_Removing_Outliers!$Q7,"",Rawdata_Removing_Outliers!AB7),
IF(J$4="Transit, full speed: After ME scrubber, but before cleaning ",IF(Rawdata_Removing_Outliers!AB7&gt;Rawdata_Removing_Outliers!$T7,"",Rawdata_Removing_Outliers!AB7),
IF(J$4="Transit, full speed: After AE scrubber, but before cleaning ",IF(Rawdata_Removing_Outliers!AB7&gt;Rawdata_Removing_Outliers!$W7,"",Rawdata_Removing_Outliers!AB7),
"")))))</f>
        <v/>
      </c>
      <c r="K7" s="3" t="str">
        <f>IF(K$4="Harbour mode: Intake seawater ",IF(Rawdata_Removing_Outliers!AC7&gt;Rawdata_Removing_Outliers!$K7,"",Rawdata_Removing_Outliers!AC7),
IF(K$4="Harbour mode: After AE scrubber, but before cleaning ",IF(Rawdata_Removing_Outliers!AC7&gt;Rawdata_Removing_Outliers!$N7,"",Rawdata_Removing_Outliers!AC7),
IF(K$4="Transit, full speed: Intake seawater ",IF(Rawdata_Removing_Outliers!AC7&gt;Rawdata_Removing_Outliers!$Q7,"",Rawdata_Removing_Outliers!AC7),
IF(K$4="Transit, full speed: After ME scrubber, but before cleaning ",IF(Rawdata_Removing_Outliers!AC7&gt;Rawdata_Removing_Outliers!$T7,"",Rawdata_Removing_Outliers!AC7),
IF(K$4="Transit, full speed: After AE scrubber, but before cleaning ",IF(Rawdata_Removing_Outliers!AC7&gt;Rawdata_Removing_Outliers!$W7,"",Rawdata_Removing_Outliers!AC7),
"")))))</f>
        <v/>
      </c>
      <c r="L7" s="3">
        <f>IF(L$4="Harbour mode: Intake seawater ",IF(Rawdata_Removing_Outliers!AD7&gt;Rawdata_Removing_Outliers!$K7,"",Rawdata_Removing_Outliers!AD7),
IF(L$4="Harbour mode: After AE scrubber, but before cleaning ",IF(Rawdata_Removing_Outliers!AD7&gt;Rawdata_Removing_Outliers!$N7,"",Rawdata_Removing_Outliers!AD7),
IF(L$4="Transit, full speed: Intake seawater ",IF(Rawdata_Removing_Outliers!AD7&gt;Rawdata_Removing_Outliers!$Q7,"",Rawdata_Removing_Outliers!AD7),
IF(L$4="Transit, full speed: After ME scrubber, but before cleaning ",IF(Rawdata_Removing_Outliers!AD7&gt;Rawdata_Removing_Outliers!$T7,"",Rawdata_Removing_Outliers!AD7),
IF(L$4="Transit, full speed: After AE scrubber, but before cleaning ",IF(Rawdata_Removing_Outliers!AD7&gt;Rawdata_Removing_Outliers!$W7,"",Rawdata_Removing_Outliers!AD7),
"")))))</f>
        <v>2.5000000000000001E-2</v>
      </c>
      <c r="M7" s="3">
        <f>IF(M$4="Harbour mode: Intake seawater ",IF(Rawdata_Removing_Outliers!AE7&gt;Rawdata_Removing_Outliers!$K7,"",Rawdata_Removing_Outliers!AE7),
IF(M$4="Harbour mode: After AE scrubber, but before cleaning ",IF(Rawdata_Removing_Outliers!AE7&gt;Rawdata_Removing_Outliers!$N7,"",Rawdata_Removing_Outliers!AE7),
IF(M$4="Transit, full speed: Intake seawater ",IF(Rawdata_Removing_Outliers!AE7&gt;Rawdata_Removing_Outliers!$Q7,"",Rawdata_Removing_Outliers!AE7),
IF(M$4="Transit, full speed: After ME scrubber, but before cleaning ",IF(Rawdata_Removing_Outliers!AE7&gt;Rawdata_Removing_Outliers!$T7,"",Rawdata_Removing_Outliers!AE7),
IF(M$4="Transit, full speed: After AE scrubber, but before cleaning ",IF(Rawdata_Removing_Outliers!AE7&gt;Rawdata_Removing_Outliers!$W7,"",Rawdata_Removing_Outliers!AE7),
"")))))</f>
        <v>2.5000000000000001E-2</v>
      </c>
      <c r="N7" s="3">
        <f>IF(N$4="Harbour mode: Intake seawater ",IF(Rawdata_Removing_Outliers!AF7&gt;Rawdata_Removing_Outliers!$K7,"",Rawdata_Removing_Outliers!AF7),
IF(N$4="Harbour mode: After AE scrubber, but before cleaning ",IF(Rawdata_Removing_Outliers!AF7&gt;Rawdata_Removing_Outliers!$N7,"",Rawdata_Removing_Outliers!AF7),
IF(N$4="Transit, full speed: Intake seawater ",IF(Rawdata_Removing_Outliers!AF7&gt;Rawdata_Removing_Outliers!$Q7,"",Rawdata_Removing_Outliers!AF7),
IF(N$4="Transit, full speed: After ME scrubber, but before cleaning ",IF(Rawdata_Removing_Outliers!AF7&gt;Rawdata_Removing_Outliers!$T7,"",Rawdata_Removing_Outliers!AF7),
IF(N$4="Transit, full speed: After AE scrubber, but before cleaning ",IF(Rawdata_Removing_Outliers!AF7&gt;Rawdata_Removing_Outliers!$W7,"",Rawdata_Removing_Outliers!AF7),
"")))))</f>
        <v>2.5000000000000001E-2</v>
      </c>
      <c r="O7" s="3">
        <f>IF(O$4="Harbour mode: Intake seawater ",IF(Rawdata_Removing_Outliers!AG7&gt;Rawdata_Removing_Outliers!$K7,"",Rawdata_Removing_Outliers!AG7),
IF(O$4="Harbour mode: After AE scrubber, but before cleaning ",IF(Rawdata_Removing_Outliers!AG7&gt;Rawdata_Removing_Outliers!$N7,"",Rawdata_Removing_Outliers!AG7),
IF(O$4="Transit, full speed: Intake seawater ",IF(Rawdata_Removing_Outliers!AG7&gt;Rawdata_Removing_Outliers!$Q7,"",Rawdata_Removing_Outliers!AG7),
IF(O$4="Transit, full speed: After ME scrubber, but before cleaning ",IF(Rawdata_Removing_Outliers!AG7&gt;Rawdata_Removing_Outliers!$T7,"",Rawdata_Removing_Outliers!AG7),
IF(O$4="Transit, full speed: After AE scrubber, but before cleaning ",IF(Rawdata_Removing_Outliers!AG7&gt;Rawdata_Removing_Outliers!$W7,"",Rawdata_Removing_Outliers!AG7),
"")))))</f>
        <v>2.5000000000000001E-2</v>
      </c>
      <c r="P7" s="3">
        <f>IF(P$4="Harbour mode: Intake seawater ",IF(Rawdata_Removing_Outliers!AH7&gt;Rawdata_Removing_Outliers!$K7,"",Rawdata_Removing_Outliers!AH7),
IF(P$4="Harbour mode: After AE scrubber, but before cleaning ",IF(Rawdata_Removing_Outliers!AH7&gt;Rawdata_Removing_Outliers!$N7,"",Rawdata_Removing_Outliers!AH7),
IF(P$4="Transit, full speed: Intake seawater ",IF(Rawdata_Removing_Outliers!AH7&gt;Rawdata_Removing_Outliers!$Q7,"",Rawdata_Removing_Outliers!AH7),
IF(P$4="Transit, full speed: After ME scrubber, but before cleaning ",IF(Rawdata_Removing_Outliers!AH7&gt;Rawdata_Removing_Outliers!$T7,"",Rawdata_Removing_Outliers!AH7),
IF(P$4="Transit, full speed: After AE scrubber, but before cleaning ",IF(Rawdata_Removing_Outliers!AH7&gt;Rawdata_Removing_Outliers!$W7,"",Rawdata_Removing_Outliers!AH7),
"")))))</f>
        <v>2.5000000000000001E-2</v>
      </c>
      <c r="Q7" s="3">
        <f>IF(Q$4="Harbour mode: Intake seawater ",IF(Rawdata_Removing_Outliers!AI7&gt;Rawdata_Removing_Outliers!$K7,"",Rawdata_Removing_Outliers!AI7),
IF(Q$4="Harbour mode: After AE scrubber, but before cleaning ",IF(Rawdata_Removing_Outliers!AI7&gt;Rawdata_Removing_Outliers!$N7,"",Rawdata_Removing_Outliers!AI7),
IF(Q$4="Transit, full speed: Intake seawater ",IF(Rawdata_Removing_Outliers!AI7&gt;Rawdata_Removing_Outliers!$Q7,"",Rawdata_Removing_Outliers!AI7),
IF(Q$4="Transit, full speed: After ME scrubber, but before cleaning ",IF(Rawdata_Removing_Outliers!AI7&gt;Rawdata_Removing_Outliers!$T7,"",Rawdata_Removing_Outliers!AI7),
IF(Q$4="Transit, full speed: After AE scrubber, but before cleaning ",IF(Rawdata_Removing_Outliers!AI7&gt;Rawdata_Removing_Outliers!$W7,"",Rawdata_Removing_Outliers!AI7),
"")))))</f>
        <v>5.0500000000000003E-2</v>
      </c>
      <c r="R7" s="3">
        <f>IF(R$4="Harbour mode: Intake seawater ",IF(Rawdata_Removing_Outliers!AJ7&gt;Rawdata_Removing_Outliers!$K7,"",Rawdata_Removing_Outliers!AJ7),
IF(R$4="Harbour mode: After AE scrubber, but before cleaning ",IF(Rawdata_Removing_Outliers!AJ7&gt;Rawdata_Removing_Outliers!$N7,"",Rawdata_Removing_Outliers!AJ7),
IF(R$4="Transit, full speed: Intake seawater ",IF(Rawdata_Removing_Outliers!AJ7&gt;Rawdata_Removing_Outliers!$Q7,"",Rawdata_Removing_Outliers!AJ7),
IF(R$4="Transit, full speed: After ME scrubber, but before cleaning ",IF(Rawdata_Removing_Outliers!AJ7&gt;Rawdata_Removing_Outliers!$T7,"",Rawdata_Removing_Outliers!AJ7),
IF(R$4="Transit, full speed: After AE scrubber, but before cleaning ",IF(Rawdata_Removing_Outliers!AJ7&gt;Rawdata_Removing_Outliers!$W7,"",Rawdata_Removing_Outliers!AJ7),
"")))))</f>
        <v>2.5000000000000001E-2</v>
      </c>
      <c r="S7" s="3">
        <f>IF(S$4="Harbour mode: Intake seawater ",IF(Rawdata_Removing_Outliers!AK7&gt;Rawdata_Removing_Outliers!$K7,"",Rawdata_Removing_Outliers!AK7),
IF(S$4="Harbour mode: After AE scrubber, but before cleaning ",IF(Rawdata_Removing_Outliers!AK7&gt;Rawdata_Removing_Outliers!$N7,"",Rawdata_Removing_Outliers!AK7),
IF(S$4="Transit, full speed: Intake seawater ",IF(Rawdata_Removing_Outliers!AK7&gt;Rawdata_Removing_Outliers!$Q7,"",Rawdata_Removing_Outliers!AK7),
IF(S$4="Transit, full speed: After ME scrubber, but before cleaning ",IF(Rawdata_Removing_Outliers!AK7&gt;Rawdata_Removing_Outliers!$T7,"",Rawdata_Removing_Outliers!AK7),
IF(S$4="Transit, full speed: After AE scrubber, but before cleaning ",IF(Rawdata_Removing_Outliers!AK7&gt;Rawdata_Removing_Outliers!$W7,"",Rawdata_Removing_Outliers!AK7),
"")))))</f>
        <v>2.5000000000000001E-2</v>
      </c>
      <c r="T7" s="3">
        <f>IF(T$4="Harbour mode: Intake seawater ",IF(Rawdata_Removing_Outliers!AL7&gt;Rawdata_Removing_Outliers!$K7,"",Rawdata_Removing_Outliers!AL7),
IF(T$4="Harbour mode: After AE scrubber, but before cleaning ",IF(Rawdata_Removing_Outliers!AL7&gt;Rawdata_Removing_Outliers!$N7,"",Rawdata_Removing_Outliers!AL7),
IF(T$4="Transit, full speed: Intake seawater ",IF(Rawdata_Removing_Outliers!AL7&gt;Rawdata_Removing_Outliers!$Q7,"",Rawdata_Removing_Outliers!AL7),
IF(T$4="Transit, full speed: After ME scrubber, but before cleaning ",IF(Rawdata_Removing_Outliers!AL7&gt;Rawdata_Removing_Outliers!$T7,"",Rawdata_Removing_Outliers!AL7),
IF(T$4="Transit, full speed: After AE scrubber, but before cleaning ",IF(Rawdata_Removing_Outliers!AL7&gt;Rawdata_Removing_Outliers!$W7,"",Rawdata_Removing_Outliers!AL7),
"")))))</f>
        <v>2.5000000000000001E-2</v>
      </c>
      <c r="U7" s="3">
        <f>IF(U$4="Harbour mode: Intake seawater ",IF(Rawdata_Removing_Outliers!AM7&gt;Rawdata_Removing_Outliers!$K7,"",Rawdata_Removing_Outliers!AM7),
IF(U$4="Harbour mode: After AE scrubber, but before cleaning ",IF(Rawdata_Removing_Outliers!AM7&gt;Rawdata_Removing_Outliers!$N7,"",Rawdata_Removing_Outliers!AM7),
IF(U$4="Transit, full speed: Intake seawater ",IF(Rawdata_Removing_Outliers!AM7&gt;Rawdata_Removing_Outliers!$Q7,"",Rawdata_Removing_Outliers!AM7),
IF(U$4="Transit, full speed: After ME scrubber, but before cleaning ",IF(Rawdata_Removing_Outliers!AM7&gt;Rawdata_Removing_Outliers!$T7,"",Rawdata_Removing_Outliers!AM7),
IF(U$4="Transit, full speed: After AE scrubber, but before cleaning ",IF(Rawdata_Removing_Outliers!AM7&gt;Rawdata_Removing_Outliers!$W7,"",Rawdata_Removing_Outliers!AM7),
"")))))</f>
        <v>2.5000000000000001E-2</v>
      </c>
      <c r="V7" s="3">
        <f>IF(V$4="Harbour mode: Intake seawater ",IF(Rawdata_Removing_Outliers!AN7&gt;Rawdata_Removing_Outliers!$K7,"",Rawdata_Removing_Outliers!AN7),
IF(V$4="Harbour mode: After AE scrubber, but before cleaning ",IF(Rawdata_Removing_Outliers!AN7&gt;Rawdata_Removing_Outliers!$N7,"",Rawdata_Removing_Outliers!AN7),
IF(V$4="Transit, full speed: Intake seawater ",IF(Rawdata_Removing_Outliers!AN7&gt;Rawdata_Removing_Outliers!$Q7,"",Rawdata_Removing_Outliers!AN7),
IF(V$4="Transit, full speed: After ME scrubber, but before cleaning ",IF(Rawdata_Removing_Outliers!AN7&gt;Rawdata_Removing_Outliers!$T7,"",Rawdata_Removing_Outliers!AN7),
IF(V$4="Transit, full speed: After AE scrubber, but before cleaning ",IF(Rawdata_Removing_Outliers!AN7&gt;Rawdata_Removing_Outliers!$W7,"",Rawdata_Removing_Outliers!AN7),
"")))))</f>
        <v>2.5000000000000001E-2</v>
      </c>
      <c r="W7" s="3">
        <f>IF(W$4="Harbour mode: Intake seawater ",IF(Rawdata_Removing_Outliers!AO7&gt;Rawdata_Removing_Outliers!$K7,"",Rawdata_Removing_Outliers!AO7),
IF(W$4="Harbour mode: After AE scrubber, but before cleaning ",IF(Rawdata_Removing_Outliers!AO7&gt;Rawdata_Removing_Outliers!$N7,"",Rawdata_Removing_Outliers!AO7),
IF(W$4="Transit, full speed: Intake seawater ",IF(Rawdata_Removing_Outliers!AO7&gt;Rawdata_Removing_Outliers!$Q7,"",Rawdata_Removing_Outliers!AO7),
IF(W$4="Transit, full speed: After ME scrubber, but before cleaning ",IF(Rawdata_Removing_Outliers!AO7&gt;Rawdata_Removing_Outliers!$T7,"",Rawdata_Removing_Outliers!AO7),
IF(W$4="Transit, full speed: After AE scrubber, but before cleaning ",IF(Rawdata_Removing_Outliers!AO7&gt;Rawdata_Removing_Outliers!$W7,"",Rawdata_Removing_Outliers!AO7),
"")))))</f>
        <v>2.5000000000000001E-2</v>
      </c>
      <c r="X7" s="3">
        <f>IF(X$4="Harbour mode: Intake seawater ",IF(Rawdata_Removing_Outliers!AP7&gt;Rawdata_Removing_Outliers!$K7,"",Rawdata_Removing_Outliers!AP7),
IF(X$4="Harbour mode: After AE scrubber, but before cleaning ",IF(Rawdata_Removing_Outliers!AP7&gt;Rawdata_Removing_Outliers!$N7,"",Rawdata_Removing_Outliers!AP7),
IF(X$4="Transit, full speed: Intake seawater ",IF(Rawdata_Removing_Outliers!AP7&gt;Rawdata_Removing_Outliers!$Q7,"",Rawdata_Removing_Outliers!AP7),
IF(X$4="Transit, full speed: After ME scrubber, but before cleaning ",IF(Rawdata_Removing_Outliers!AP7&gt;Rawdata_Removing_Outliers!$T7,"",Rawdata_Removing_Outliers!AP7),
IF(X$4="Transit, full speed: After AE scrubber, but before cleaning ",IF(Rawdata_Removing_Outliers!AP7&gt;Rawdata_Removing_Outliers!$W7,"",Rawdata_Removing_Outliers!AP7),
"")))))</f>
        <v>2.5000000000000001E-2</v>
      </c>
      <c r="Y7" s="3">
        <f>IF(Y$4="Harbour mode: Intake seawater ",IF(Rawdata_Removing_Outliers!AQ7&gt;Rawdata_Removing_Outliers!$K7,"",Rawdata_Removing_Outliers!AQ7),
IF(Y$4="Harbour mode: After AE scrubber, but before cleaning ",IF(Rawdata_Removing_Outliers!AQ7&gt;Rawdata_Removing_Outliers!$N7,"",Rawdata_Removing_Outliers!AQ7),
IF(Y$4="Transit, full speed: Intake seawater ",IF(Rawdata_Removing_Outliers!AQ7&gt;Rawdata_Removing_Outliers!$Q7,"",Rawdata_Removing_Outliers!AQ7),
IF(Y$4="Transit, full speed: After ME scrubber, but before cleaning ",IF(Rawdata_Removing_Outliers!AQ7&gt;Rawdata_Removing_Outliers!$T7,"",Rawdata_Removing_Outliers!AQ7),
IF(Y$4="Transit, full speed: After AE scrubber, but before cleaning ",IF(Rawdata_Removing_Outliers!AQ7&gt;Rawdata_Removing_Outliers!$W7,"",Rawdata_Removing_Outliers!AQ7),
"")))))</f>
        <v>2.5000000000000001E-2</v>
      </c>
      <c r="Z7" s="3">
        <f>IF(Z$4="Harbour mode: Intake seawater ",IF(Rawdata_Removing_Outliers!AR7&gt;Rawdata_Removing_Outliers!$K7,"",Rawdata_Removing_Outliers!AR7),
IF(Z$4="Harbour mode: After AE scrubber, but before cleaning ",IF(Rawdata_Removing_Outliers!AR7&gt;Rawdata_Removing_Outliers!$N7,"",Rawdata_Removing_Outliers!AR7),
IF(Z$4="Transit, full speed: Intake seawater ",IF(Rawdata_Removing_Outliers!AR7&gt;Rawdata_Removing_Outliers!$Q7,"",Rawdata_Removing_Outliers!AR7),
IF(Z$4="Transit, full speed: After ME scrubber, but before cleaning ",IF(Rawdata_Removing_Outliers!AR7&gt;Rawdata_Removing_Outliers!$T7,"",Rawdata_Removing_Outliers!AR7),
IF(Z$4="Transit, full speed: After AE scrubber, but before cleaning ",IF(Rawdata_Removing_Outliers!AR7&gt;Rawdata_Removing_Outliers!$W7,"",Rawdata_Removing_Outliers!AR7),
"")))))</f>
        <v>2.5000000000000001E-2</v>
      </c>
      <c r="AA7" s="3">
        <f>IF(AA$4="Harbour mode: Intake seawater ",IF(Rawdata_Removing_Outliers!AS7&gt;Rawdata_Removing_Outliers!$K7,"",Rawdata_Removing_Outliers!AS7),
IF(AA$4="Harbour mode: After AE scrubber, but before cleaning ",IF(Rawdata_Removing_Outliers!AS7&gt;Rawdata_Removing_Outliers!$N7,"",Rawdata_Removing_Outliers!AS7),
IF(AA$4="Transit, full speed: Intake seawater ",IF(Rawdata_Removing_Outliers!AS7&gt;Rawdata_Removing_Outliers!$Q7,"",Rawdata_Removing_Outliers!AS7),
IF(AA$4="Transit, full speed: After ME scrubber, but before cleaning ",IF(Rawdata_Removing_Outliers!AS7&gt;Rawdata_Removing_Outliers!$T7,"",Rawdata_Removing_Outliers!AS7),
IF(AA$4="Transit, full speed: After AE scrubber, but before cleaning ",IF(Rawdata_Removing_Outliers!AS7&gt;Rawdata_Removing_Outliers!$W7,"",Rawdata_Removing_Outliers!AS7),
"")))))</f>
        <v>2.5000000000000001E-2</v>
      </c>
      <c r="AB7" s="3">
        <f>IF(AB$4="Harbour mode: Intake seawater ",IF(Rawdata_Removing_Outliers!AT7&gt;Rawdata_Removing_Outliers!$K7,"",Rawdata_Removing_Outliers!AT7),
IF(AB$4="Harbour mode: After AE scrubber, but before cleaning ",IF(Rawdata_Removing_Outliers!AT7&gt;Rawdata_Removing_Outliers!$N7,"",Rawdata_Removing_Outliers!AT7),
IF(AB$4="Transit, full speed: Intake seawater ",IF(Rawdata_Removing_Outliers!AT7&gt;Rawdata_Removing_Outliers!$Q7,"",Rawdata_Removing_Outliers!AT7),
IF(AB$4="Transit, full speed: After ME scrubber, but before cleaning ",IF(Rawdata_Removing_Outliers!AT7&gt;Rawdata_Removing_Outliers!$T7,"",Rawdata_Removing_Outliers!AT7),
IF(AB$4="Transit, full speed: After AE scrubber, but before cleaning ",IF(Rawdata_Removing_Outliers!AT7&gt;Rawdata_Removing_Outliers!$W7,"",Rawdata_Removing_Outliers!AT7),
"")))))</f>
        <v>2.5000000000000001E-2</v>
      </c>
      <c r="AC7" s="3">
        <f>IF(AC$4="Harbour mode: Intake seawater ",IF(Rawdata_Removing_Outliers!AU7&gt;Rawdata_Removing_Outliers!$K7,"",Rawdata_Removing_Outliers!AU7),
IF(AC$4="Harbour mode: After AE scrubber, but before cleaning ",IF(Rawdata_Removing_Outliers!AU7&gt;Rawdata_Removing_Outliers!$N7,"",Rawdata_Removing_Outliers!AU7),
IF(AC$4="Transit, full speed: Intake seawater ",IF(Rawdata_Removing_Outliers!AU7&gt;Rawdata_Removing_Outliers!$Q7,"",Rawdata_Removing_Outliers!AU7),
IF(AC$4="Transit, full speed: After ME scrubber, but before cleaning ",IF(Rawdata_Removing_Outliers!AU7&gt;Rawdata_Removing_Outliers!$T7,"",Rawdata_Removing_Outliers!AU7),
IF(AC$4="Transit, full speed: After AE scrubber, but before cleaning ",IF(Rawdata_Removing_Outliers!AU7&gt;Rawdata_Removing_Outliers!$W7,"",Rawdata_Removing_Outliers!AU7),
"")))))</f>
        <v>2.5000000000000001E-2</v>
      </c>
      <c r="AD7" s="3">
        <f>IF(AD$4="Harbour mode: Intake seawater ",IF(Rawdata_Removing_Outliers!AV7&gt;Rawdata_Removing_Outliers!$K7,"",Rawdata_Removing_Outliers!AV7),
IF(AD$4="Harbour mode: After AE scrubber, but before cleaning ",IF(Rawdata_Removing_Outliers!AV7&gt;Rawdata_Removing_Outliers!$N7,"",Rawdata_Removing_Outliers!AV7),
IF(AD$4="Transit, full speed: Intake seawater ",IF(Rawdata_Removing_Outliers!AV7&gt;Rawdata_Removing_Outliers!$Q7,"",Rawdata_Removing_Outliers!AV7),
IF(AD$4="Transit, full speed: After ME scrubber, but before cleaning ",IF(Rawdata_Removing_Outliers!AV7&gt;Rawdata_Removing_Outliers!$T7,"",Rawdata_Removing_Outliers!AV7),
IF(AD$4="Transit, full speed: After AE scrubber, but before cleaning ",IF(Rawdata_Removing_Outliers!AV7&gt;Rawdata_Removing_Outliers!$W7,"",Rawdata_Removing_Outliers!AV7),
"")))))</f>
        <v>2.5000000000000001E-2</v>
      </c>
      <c r="AE7" s="3">
        <f>IF(AE$4="Harbour mode: Intake seawater ",IF(Rawdata_Removing_Outliers!AW7&gt;Rawdata_Removing_Outliers!$K7,"",Rawdata_Removing_Outliers!AW7),
IF(AE$4="Harbour mode: After AE scrubber, but before cleaning ",IF(Rawdata_Removing_Outliers!AW7&gt;Rawdata_Removing_Outliers!$N7,"",Rawdata_Removing_Outliers!AW7),
IF(AE$4="Transit, full speed: Intake seawater ",IF(Rawdata_Removing_Outliers!AW7&gt;Rawdata_Removing_Outliers!$Q7,"",Rawdata_Removing_Outliers!AW7),
IF(AE$4="Transit, full speed: After ME scrubber, but before cleaning ",IF(Rawdata_Removing_Outliers!AW7&gt;Rawdata_Removing_Outliers!$T7,"",Rawdata_Removing_Outliers!AW7),
IF(AE$4="Transit, full speed: After AE scrubber, but before cleaning ",IF(Rawdata_Removing_Outliers!AW7&gt;Rawdata_Removing_Outliers!$W7,"",Rawdata_Removing_Outliers!AW7),
"")))))</f>
        <v>2.5000000000000001E-2</v>
      </c>
      <c r="AF7" s="3">
        <f>IF(AF$4="Harbour mode: Intake seawater ",IF(Rawdata_Removing_Outliers!AX7&gt;Rawdata_Removing_Outliers!$K7,"",Rawdata_Removing_Outliers!AX7),
IF(AF$4="Harbour mode: After AE scrubber, but before cleaning ",IF(Rawdata_Removing_Outliers!AX7&gt;Rawdata_Removing_Outliers!$N7,"",Rawdata_Removing_Outliers!AX7),
IF(AF$4="Transit, full speed: Intake seawater ",IF(Rawdata_Removing_Outliers!AX7&gt;Rawdata_Removing_Outliers!$Q7,"",Rawdata_Removing_Outliers!AX7),
IF(AF$4="Transit, full speed: After ME scrubber, but before cleaning ",IF(Rawdata_Removing_Outliers!AX7&gt;Rawdata_Removing_Outliers!$T7,"",Rawdata_Removing_Outliers!AX7),
IF(AF$4="Transit, full speed: After AE scrubber, but before cleaning ",IF(Rawdata_Removing_Outliers!AX7&gt;Rawdata_Removing_Outliers!$W7,"",Rawdata_Removing_Outliers!AX7),
"")))))</f>
        <v>2.5000000000000001E-2</v>
      </c>
      <c r="AG7" s="3">
        <f>IF(AG$4="Harbour mode: Intake seawater ",IF(Rawdata_Removing_Outliers!AY7&gt;Rawdata_Removing_Outliers!$K7,"",Rawdata_Removing_Outliers!AY7),
IF(AG$4="Harbour mode: After AE scrubber, but before cleaning ",IF(Rawdata_Removing_Outliers!AY7&gt;Rawdata_Removing_Outliers!$N7,"",Rawdata_Removing_Outliers!AY7),
IF(AG$4="Transit, full speed: Intake seawater ",IF(Rawdata_Removing_Outliers!AY7&gt;Rawdata_Removing_Outliers!$Q7,"",Rawdata_Removing_Outliers!AY7),
IF(AG$4="Transit, full speed: After ME scrubber, but before cleaning ",IF(Rawdata_Removing_Outliers!AY7&gt;Rawdata_Removing_Outliers!$T7,"",Rawdata_Removing_Outliers!AY7),
IF(AG$4="Transit, full speed: After AE scrubber, but before cleaning ",IF(Rawdata_Removing_Outliers!AY7&gt;Rawdata_Removing_Outliers!$W7,"",Rawdata_Removing_Outliers!AY7),
"")))))</f>
        <v>2.5000000000000001E-2</v>
      </c>
      <c r="AH7" s="3">
        <f>IF(AH$4="Harbour mode: Intake seawater ",IF(Rawdata_Removing_Outliers!AZ7&gt;Rawdata_Removing_Outliers!$K7,"",Rawdata_Removing_Outliers!AZ7),
IF(AH$4="Harbour mode: After AE scrubber, but before cleaning ",IF(Rawdata_Removing_Outliers!AZ7&gt;Rawdata_Removing_Outliers!$N7,"",Rawdata_Removing_Outliers!AZ7),
IF(AH$4="Transit, full speed: Intake seawater ",IF(Rawdata_Removing_Outliers!AZ7&gt;Rawdata_Removing_Outliers!$Q7,"",Rawdata_Removing_Outliers!AZ7),
IF(AH$4="Transit, full speed: After ME scrubber, but before cleaning ",IF(Rawdata_Removing_Outliers!AZ7&gt;Rawdata_Removing_Outliers!$T7,"",Rawdata_Removing_Outliers!AZ7),
IF(AH$4="Transit, full speed: After AE scrubber, but before cleaning ",IF(Rawdata_Removing_Outliers!AZ7&gt;Rawdata_Removing_Outliers!$W7,"",Rawdata_Removing_Outliers!AZ7),
"")))))</f>
        <v>2.5000000000000001E-2</v>
      </c>
      <c r="AI7" s="3">
        <f>IF(AI$4="Harbour mode: Intake seawater ",IF(Rawdata_Removing_Outliers!BA7&gt;Rawdata_Removing_Outliers!$K7,"",Rawdata_Removing_Outliers!BA7),
IF(AI$4="Harbour mode: After AE scrubber, but before cleaning ",IF(Rawdata_Removing_Outliers!BA7&gt;Rawdata_Removing_Outliers!$N7,"",Rawdata_Removing_Outliers!BA7),
IF(AI$4="Transit, full speed: Intake seawater ",IF(Rawdata_Removing_Outliers!BA7&gt;Rawdata_Removing_Outliers!$Q7,"",Rawdata_Removing_Outliers!BA7),
IF(AI$4="Transit, full speed: After ME scrubber, but before cleaning ",IF(Rawdata_Removing_Outliers!BA7&gt;Rawdata_Removing_Outliers!$T7,"",Rawdata_Removing_Outliers!BA7),
IF(AI$4="Transit, full speed: After AE scrubber, but before cleaning ",IF(Rawdata_Removing_Outliers!BA7&gt;Rawdata_Removing_Outliers!$W7,"",Rawdata_Removing_Outliers!BA7),
"")))))</f>
        <v>2.5000000000000001E-2</v>
      </c>
      <c r="AJ7" s="3">
        <f>IF(AJ$4="Harbour mode: Intake seawater ",IF(Rawdata_Removing_Outliers!BB7&gt;Rawdata_Removing_Outliers!$K7,"",Rawdata_Removing_Outliers!BB7),
IF(AJ$4="Harbour mode: After AE scrubber, but before cleaning ",IF(Rawdata_Removing_Outliers!BB7&gt;Rawdata_Removing_Outliers!$N7,"",Rawdata_Removing_Outliers!BB7),
IF(AJ$4="Transit, full speed: Intake seawater ",IF(Rawdata_Removing_Outliers!BB7&gt;Rawdata_Removing_Outliers!$Q7,"",Rawdata_Removing_Outliers!BB7),
IF(AJ$4="Transit, full speed: After ME scrubber, but before cleaning ",IF(Rawdata_Removing_Outliers!BB7&gt;Rawdata_Removing_Outliers!$T7,"",Rawdata_Removing_Outliers!BB7),
IF(AJ$4="Transit, full speed: After AE scrubber, but before cleaning ",IF(Rawdata_Removing_Outliers!BB7&gt;Rawdata_Removing_Outliers!$W7,"",Rawdata_Removing_Outliers!BB7),
"")))))</f>
        <v>2.5000000000000001E-2</v>
      </c>
      <c r="AK7" s="3">
        <f>IF(AK$4="Harbour mode: Intake seawater ",IF(Rawdata_Removing_Outliers!BC7&gt;Rawdata_Removing_Outliers!$K7,"",Rawdata_Removing_Outliers!BC7),
IF(AK$4="Harbour mode: After AE scrubber, but before cleaning ",IF(Rawdata_Removing_Outliers!BC7&gt;Rawdata_Removing_Outliers!$N7,"",Rawdata_Removing_Outliers!BC7),
IF(AK$4="Transit, full speed: Intake seawater ",IF(Rawdata_Removing_Outliers!BC7&gt;Rawdata_Removing_Outliers!$Q7,"",Rawdata_Removing_Outliers!BC7),
IF(AK$4="Transit, full speed: After ME scrubber, but before cleaning ",IF(Rawdata_Removing_Outliers!BC7&gt;Rawdata_Removing_Outliers!$T7,"",Rawdata_Removing_Outliers!BC7),
IF(AK$4="Transit, full speed: After AE scrubber, but before cleaning ",IF(Rawdata_Removing_Outliers!BC7&gt;Rawdata_Removing_Outliers!$W7,"",Rawdata_Removing_Outliers!BC7),
"")))))</f>
        <v>2.5000000000000001E-2</v>
      </c>
      <c r="AL7" s="3">
        <f>IF(AL$4="Harbour mode: Intake seawater ",IF(Rawdata_Removing_Outliers!BD7&gt;Rawdata_Removing_Outliers!$K7,"",Rawdata_Removing_Outliers!BD7),
IF(AL$4="Harbour mode: After AE scrubber, but before cleaning ",IF(Rawdata_Removing_Outliers!BD7&gt;Rawdata_Removing_Outliers!$N7,"",Rawdata_Removing_Outliers!BD7),
IF(AL$4="Transit, full speed: Intake seawater ",IF(Rawdata_Removing_Outliers!BD7&gt;Rawdata_Removing_Outliers!$Q7,"",Rawdata_Removing_Outliers!BD7),
IF(AL$4="Transit, full speed: After ME scrubber, but before cleaning ",IF(Rawdata_Removing_Outliers!BD7&gt;Rawdata_Removing_Outliers!$T7,"",Rawdata_Removing_Outliers!BD7),
IF(AL$4="Transit, full speed: After AE scrubber, but before cleaning ",IF(Rawdata_Removing_Outliers!BD7&gt;Rawdata_Removing_Outliers!$W7,"",Rawdata_Removing_Outliers!BD7),
"")))))</f>
        <v>2.5000000000000001E-2</v>
      </c>
      <c r="AM7" s="3">
        <f>IF(AM$4="Harbour mode: Intake seawater ",IF(Rawdata_Removing_Outliers!BE7&gt;Rawdata_Removing_Outliers!$K7,"",Rawdata_Removing_Outliers!BE7),
IF(AM$4="Harbour mode: After AE scrubber, but before cleaning ",IF(Rawdata_Removing_Outliers!BE7&gt;Rawdata_Removing_Outliers!$N7,"",Rawdata_Removing_Outliers!BE7),
IF(AM$4="Transit, full speed: Intake seawater ",IF(Rawdata_Removing_Outliers!BE7&gt;Rawdata_Removing_Outliers!$Q7,"",Rawdata_Removing_Outliers!BE7),
IF(AM$4="Transit, full speed: After ME scrubber, but before cleaning ",IF(Rawdata_Removing_Outliers!BE7&gt;Rawdata_Removing_Outliers!$T7,"",Rawdata_Removing_Outliers!BE7),
IF(AM$4="Transit, full speed: After AE scrubber, but before cleaning ",IF(Rawdata_Removing_Outliers!BE7&gt;Rawdata_Removing_Outliers!$W7,"",Rawdata_Removing_Outliers!BE7),
"")))))</f>
        <v>2.5000000000000001E-2</v>
      </c>
      <c r="AN7" s="3">
        <f>IF(AN$4="Harbour mode: Intake seawater ",IF(Rawdata_Removing_Outliers!BF7&gt;Rawdata_Removing_Outliers!$K7,"",Rawdata_Removing_Outliers!BF7),
IF(AN$4="Harbour mode: After AE scrubber, but before cleaning ",IF(Rawdata_Removing_Outliers!BF7&gt;Rawdata_Removing_Outliers!$N7,"",Rawdata_Removing_Outliers!BF7),
IF(AN$4="Transit, full speed: Intake seawater ",IF(Rawdata_Removing_Outliers!BF7&gt;Rawdata_Removing_Outliers!$Q7,"",Rawdata_Removing_Outliers!BF7),
IF(AN$4="Transit, full speed: After ME scrubber, but before cleaning ",IF(Rawdata_Removing_Outliers!BF7&gt;Rawdata_Removing_Outliers!$T7,"",Rawdata_Removing_Outliers!BF7),
IF(AN$4="Transit, full speed: After AE scrubber, but before cleaning ",IF(Rawdata_Removing_Outliers!BF7&gt;Rawdata_Removing_Outliers!$W7,"",Rawdata_Removing_Outliers!BF7),
"")))))</f>
        <v>2.5000000000000001E-2</v>
      </c>
      <c r="AO7" s="3">
        <f>IF(AO$4="Harbour mode: Intake seawater ",IF(Rawdata_Removing_Outliers!BG7&gt;Rawdata_Removing_Outliers!$K7,"",Rawdata_Removing_Outliers!BG7),
IF(AO$4="Harbour mode: After AE scrubber, but before cleaning ",IF(Rawdata_Removing_Outliers!BG7&gt;Rawdata_Removing_Outliers!$N7,"",Rawdata_Removing_Outliers!BG7),
IF(AO$4="Transit, full speed: Intake seawater ",IF(Rawdata_Removing_Outliers!BG7&gt;Rawdata_Removing_Outliers!$Q7,"",Rawdata_Removing_Outliers!BG7),
IF(AO$4="Transit, full speed: After ME scrubber, but before cleaning ",IF(Rawdata_Removing_Outliers!BG7&gt;Rawdata_Removing_Outliers!$T7,"",Rawdata_Removing_Outliers!BG7),
IF(AO$4="Transit, full speed: After AE scrubber, but before cleaning ",IF(Rawdata_Removing_Outliers!BG7&gt;Rawdata_Removing_Outliers!$W7,"",Rawdata_Removing_Outliers!BG7),
"")))))</f>
        <v>2.5000000000000001E-2</v>
      </c>
      <c r="AP7" s="3">
        <f>IF(AP$4="Harbour mode: Intake seawater ",IF(Rawdata_Removing_Outliers!BH7&gt;Rawdata_Removing_Outliers!$K7,"",Rawdata_Removing_Outliers!BH7),
IF(AP$4="Harbour mode: After AE scrubber, but before cleaning ",IF(Rawdata_Removing_Outliers!BH7&gt;Rawdata_Removing_Outliers!$N7,"",Rawdata_Removing_Outliers!BH7),
IF(AP$4="Transit, full speed: Intake seawater ",IF(Rawdata_Removing_Outliers!BH7&gt;Rawdata_Removing_Outliers!$Q7,"",Rawdata_Removing_Outliers!BH7),
IF(AP$4="Transit, full speed: After ME scrubber, but before cleaning ",IF(Rawdata_Removing_Outliers!BH7&gt;Rawdata_Removing_Outliers!$T7,"",Rawdata_Removing_Outliers!BH7),
IF(AP$4="Transit, full speed: After AE scrubber, but before cleaning ",IF(Rawdata_Removing_Outliers!BH7&gt;Rawdata_Removing_Outliers!$W7,"",Rawdata_Removing_Outliers!BH7),
"")))))</f>
        <v>6.8500000000000005E-2</v>
      </c>
      <c r="AQ7" s="3">
        <f>IF(AQ$4="Harbour mode: Intake seawater ",IF(Rawdata_Removing_Outliers!BI7&gt;Rawdata_Removing_Outliers!$K7,"",Rawdata_Removing_Outliers!BI7),
IF(AQ$4="Harbour mode: After AE scrubber, but before cleaning ",IF(Rawdata_Removing_Outliers!BI7&gt;Rawdata_Removing_Outliers!$N7,"",Rawdata_Removing_Outliers!BI7),
IF(AQ$4="Transit, full speed: Intake seawater ",IF(Rawdata_Removing_Outliers!BI7&gt;Rawdata_Removing_Outliers!$Q7,"",Rawdata_Removing_Outliers!BI7),
IF(AQ$4="Transit, full speed: After ME scrubber, but before cleaning ",IF(Rawdata_Removing_Outliers!BI7&gt;Rawdata_Removing_Outliers!$T7,"",Rawdata_Removing_Outliers!BI7),
IF(AQ$4="Transit, full speed: After AE scrubber, but before cleaning ",IF(Rawdata_Removing_Outliers!BI7&gt;Rawdata_Removing_Outliers!$W7,"",Rawdata_Removing_Outliers!BI7),
"")))))</f>
        <v>2.5000000000000001E-2</v>
      </c>
      <c r="AR7" s="3">
        <f>IF(AR$4="Harbour mode: Intake seawater ",IF(Rawdata_Removing_Outliers!BJ7&gt;Rawdata_Removing_Outliers!$K7,"",Rawdata_Removing_Outliers!BJ7),
IF(AR$4="Harbour mode: After AE scrubber, but before cleaning ",IF(Rawdata_Removing_Outliers!BJ7&gt;Rawdata_Removing_Outliers!$N7,"",Rawdata_Removing_Outliers!BJ7),
IF(AR$4="Transit, full speed: Intake seawater ",IF(Rawdata_Removing_Outliers!BJ7&gt;Rawdata_Removing_Outliers!$Q7,"",Rawdata_Removing_Outliers!BJ7),
IF(AR$4="Transit, full speed: After ME scrubber, but before cleaning ",IF(Rawdata_Removing_Outliers!BJ7&gt;Rawdata_Removing_Outliers!$T7,"",Rawdata_Removing_Outliers!BJ7),
IF(AR$4="Transit, full speed: After AE scrubber, but before cleaning ",IF(Rawdata_Removing_Outliers!BJ7&gt;Rawdata_Removing_Outliers!$W7,"",Rawdata_Removing_Outliers!BJ7),
"")))))</f>
        <v>2.5000000000000001E-2</v>
      </c>
      <c r="AS7" s="3">
        <f>IF(AS$4="Harbour mode: Intake seawater ",IF(Rawdata_Removing_Outliers!BK7&gt;Rawdata_Removing_Outliers!$K7,"",Rawdata_Removing_Outliers!BK7),
IF(AS$4="Harbour mode: After AE scrubber, but before cleaning ",IF(Rawdata_Removing_Outliers!BK7&gt;Rawdata_Removing_Outliers!$N7,"",Rawdata_Removing_Outliers!BK7),
IF(AS$4="Transit, full speed: Intake seawater ",IF(Rawdata_Removing_Outliers!BK7&gt;Rawdata_Removing_Outliers!$Q7,"",Rawdata_Removing_Outliers!BK7),
IF(AS$4="Transit, full speed: After ME scrubber, but before cleaning ",IF(Rawdata_Removing_Outliers!BK7&gt;Rawdata_Removing_Outliers!$T7,"",Rawdata_Removing_Outliers!BK7),
IF(AS$4="Transit, full speed: After AE scrubber, but before cleaning ",IF(Rawdata_Removing_Outliers!BK7&gt;Rawdata_Removing_Outliers!$W7,"",Rawdata_Removing_Outliers!BK7),
"")))))</f>
        <v>2.5000000000000001E-2</v>
      </c>
      <c r="AT7" s="3">
        <f>IF(AT$4="Harbour mode: Intake seawater ",IF(Rawdata_Removing_Outliers!BL7&gt;Rawdata_Removing_Outliers!$K7,"",Rawdata_Removing_Outliers!BL7),
IF(AT$4="Harbour mode: After AE scrubber, but before cleaning ",IF(Rawdata_Removing_Outliers!BL7&gt;Rawdata_Removing_Outliers!$N7,"",Rawdata_Removing_Outliers!BL7),
IF(AT$4="Transit, full speed: Intake seawater ",IF(Rawdata_Removing_Outliers!BL7&gt;Rawdata_Removing_Outliers!$Q7,"",Rawdata_Removing_Outliers!BL7),
IF(AT$4="Transit, full speed: After ME scrubber, but before cleaning ",IF(Rawdata_Removing_Outliers!BL7&gt;Rawdata_Removing_Outliers!$T7,"",Rawdata_Removing_Outliers!BL7),
IF(AT$4="Transit, full speed: After AE scrubber, but before cleaning ",IF(Rawdata_Removing_Outliers!BL7&gt;Rawdata_Removing_Outliers!$W7,"",Rawdata_Removing_Outliers!BL7),
"")))))</f>
        <v>2.5000000000000001E-2</v>
      </c>
      <c r="AU7" s="3">
        <f>IF(AU$4="Harbour mode: Intake seawater ",IF(Rawdata_Removing_Outliers!BM7&gt;Rawdata_Removing_Outliers!$K7,"",Rawdata_Removing_Outliers!BM7),
IF(AU$4="Harbour mode: After AE scrubber, but before cleaning ",IF(Rawdata_Removing_Outliers!BM7&gt;Rawdata_Removing_Outliers!$N7,"",Rawdata_Removing_Outliers!BM7),
IF(AU$4="Transit, full speed: Intake seawater ",IF(Rawdata_Removing_Outliers!BM7&gt;Rawdata_Removing_Outliers!$Q7,"",Rawdata_Removing_Outliers!BM7),
IF(AU$4="Transit, full speed: After ME scrubber, but before cleaning ",IF(Rawdata_Removing_Outliers!BM7&gt;Rawdata_Removing_Outliers!$T7,"",Rawdata_Removing_Outliers!BM7),
IF(AU$4="Transit, full speed: After AE scrubber, but before cleaning ",IF(Rawdata_Removing_Outliers!BM7&gt;Rawdata_Removing_Outliers!$W7,"",Rawdata_Removing_Outliers!BM7),
"")))))</f>
        <v>0.10199999999999999</v>
      </c>
      <c r="AV7" s="3">
        <f>IF(AV$4="Harbour mode: Intake seawater ",IF(Rawdata_Removing_Outliers!BN7&gt;Rawdata_Removing_Outliers!$K7,"",Rawdata_Removing_Outliers!BN7),
IF(AV$4="Harbour mode: After AE scrubber, but before cleaning ",IF(Rawdata_Removing_Outliers!BN7&gt;Rawdata_Removing_Outliers!$N7,"",Rawdata_Removing_Outliers!BN7),
IF(AV$4="Transit, full speed: Intake seawater ",IF(Rawdata_Removing_Outliers!BN7&gt;Rawdata_Removing_Outliers!$Q7,"",Rawdata_Removing_Outliers!BN7),
IF(AV$4="Transit, full speed: After ME scrubber, but before cleaning ",IF(Rawdata_Removing_Outliers!BN7&gt;Rawdata_Removing_Outliers!$T7,"",Rawdata_Removing_Outliers!BN7),
IF(AV$4="Transit, full speed: After AE scrubber, but before cleaning ",IF(Rawdata_Removing_Outliers!BN7&gt;Rawdata_Removing_Outliers!$W7,"",Rawdata_Removing_Outliers!BN7),
"")))))</f>
        <v>6.5699999999999995E-2</v>
      </c>
      <c r="AW7" s="3">
        <f>IF(AW$4="Harbour mode: Intake seawater ",IF(Rawdata_Removing_Outliers!BO7&gt;Rawdata_Removing_Outliers!$K7,"",Rawdata_Removing_Outliers!BO7),
IF(AW$4="Harbour mode: After AE scrubber, but before cleaning ",IF(Rawdata_Removing_Outliers!BO7&gt;Rawdata_Removing_Outliers!$N7,"",Rawdata_Removing_Outliers!BO7),
IF(AW$4="Transit, full speed: Intake seawater ",IF(Rawdata_Removing_Outliers!BO7&gt;Rawdata_Removing_Outliers!$Q7,"",Rawdata_Removing_Outliers!BO7),
IF(AW$4="Transit, full speed: After ME scrubber, but before cleaning ",IF(Rawdata_Removing_Outliers!BO7&gt;Rawdata_Removing_Outliers!$T7,"",Rawdata_Removing_Outliers!BO7),
IF(AW$4="Transit, full speed: After AE scrubber, but before cleaning ",IF(Rawdata_Removing_Outliers!BO7&gt;Rawdata_Removing_Outliers!$W7,"",Rawdata_Removing_Outliers!BO7),
"")))))</f>
        <v>2.5000000000000001E-2</v>
      </c>
      <c r="AX7" s="3">
        <f>IF(AX$4="Harbour mode: Intake seawater ",IF(Rawdata_Removing_Outliers!BP7&gt;Rawdata_Removing_Outliers!$K7,"",Rawdata_Removing_Outliers!BP7),
IF(AX$4="Harbour mode: After AE scrubber, but before cleaning ",IF(Rawdata_Removing_Outliers!BP7&gt;Rawdata_Removing_Outliers!$N7,"",Rawdata_Removing_Outliers!BP7),
IF(AX$4="Transit, full speed: Intake seawater ",IF(Rawdata_Removing_Outliers!BP7&gt;Rawdata_Removing_Outliers!$Q7,"",Rawdata_Removing_Outliers!BP7),
IF(AX$4="Transit, full speed: After ME scrubber, but before cleaning ",IF(Rawdata_Removing_Outliers!BP7&gt;Rawdata_Removing_Outliers!$T7,"",Rawdata_Removing_Outliers!BP7),
IF(AX$4="Transit, full speed: After AE scrubber, but before cleaning ",IF(Rawdata_Removing_Outliers!BP7&gt;Rawdata_Removing_Outliers!$W7,"",Rawdata_Removing_Outliers!BP7),
"")))))</f>
        <v>2.5000000000000001E-2</v>
      </c>
      <c r="AY7" s="3">
        <f>IF(AY$4="Harbour mode: Intake seawater ",IF(Rawdata_Removing_Outliers!BQ7&gt;Rawdata_Removing_Outliers!$K7,"",Rawdata_Removing_Outliers!BQ7),
IF(AY$4="Harbour mode: After AE scrubber, but before cleaning ",IF(Rawdata_Removing_Outliers!BQ7&gt;Rawdata_Removing_Outliers!$N7,"",Rawdata_Removing_Outliers!BQ7),
IF(AY$4="Transit, full speed: Intake seawater ",IF(Rawdata_Removing_Outliers!BQ7&gt;Rawdata_Removing_Outliers!$Q7,"",Rawdata_Removing_Outliers!BQ7),
IF(AY$4="Transit, full speed: After ME scrubber, but before cleaning ",IF(Rawdata_Removing_Outliers!BQ7&gt;Rawdata_Removing_Outliers!$T7,"",Rawdata_Removing_Outliers!BQ7),
IF(AY$4="Transit, full speed: After AE scrubber, but before cleaning ",IF(Rawdata_Removing_Outliers!BQ7&gt;Rawdata_Removing_Outliers!$W7,"",Rawdata_Removing_Outliers!BQ7),
"")))))</f>
        <v>2.5000000000000001E-2</v>
      </c>
      <c r="AZ7" s="3">
        <f>IF(AZ$4="Harbour mode: Intake seawater ",IF(Rawdata_Removing_Outliers!BR7&gt;Rawdata_Removing_Outliers!$K7,"",Rawdata_Removing_Outliers!BR7),
IF(AZ$4="Harbour mode: After AE scrubber, but before cleaning ",IF(Rawdata_Removing_Outliers!BR7&gt;Rawdata_Removing_Outliers!$N7,"",Rawdata_Removing_Outliers!BR7),
IF(AZ$4="Transit, full speed: Intake seawater ",IF(Rawdata_Removing_Outliers!BR7&gt;Rawdata_Removing_Outliers!$Q7,"",Rawdata_Removing_Outliers!BR7),
IF(AZ$4="Transit, full speed: After ME scrubber, but before cleaning ",IF(Rawdata_Removing_Outliers!BR7&gt;Rawdata_Removing_Outliers!$T7,"",Rawdata_Removing_Outliers!BR7),
IF(AZ$4="Transit, full speed: After AE scrubber, but before cleaning ",IF(Rawdata_Removing_Outliers!BR7&gt;Rawdata_Removing_Outliers!$W7,"",Rawdata_Removing_Outliers!BR7),
"")))))</f>
        <v>2.5000000000000001E-2</v>
      </c>
      <c r="BA7" s="3" t="str">
        <f>IF(BA$4="Harbour mode: Intake seawater ",IF(Rawdata_Removing_Outliers!BS7&gt;Rawdata_Removing_Outliers!$K7,"",Rawdata_Removing_Outliers!BS7),
IF(BA$4="Harbour mode: After AE scrubber, but before cleaning ",IF(Rawdata_Removing_Outliers!BS7&gt;Rawdata_Removing_Outliers!$N7,"",Rawdata_Removing_Outliers!BS7),
IF(BA$4="Transit, full speed: Intake seawater ",IF(Rawdata_Removing_Outliers!BS7&gt;Rawdata_Removing_Outliers!$Q7,"",Rawdata_Removing_Outliers!BS7),
IF(BA$4="Transit, full speed: After ME scrubber, but before cleaning ",IF(Rawdata_Removing_Outliers!BS7&gt;Rawdata_Removing_Outliers!$T7,"",Rawdata_Removing_Outliers!BS7),
IF(BA$4="Transit, full speed: After AE scrubber, but before cleaning ",IF(Rawdata_Removing_Outliers!BS7&gt;Rawdata_Removing_Outliers!$W7,"",Rawdata_Removing_Outliers!BS7),
"")))))</f>
        <v/>
      </c>
      <c r="BB7" s="3" t="str">
        <f>IF(BB$4="Harbour mode: Intake seawater ",IF(Rawdata_Removing_Outliers!BT7&gt;Rawdata_Removing_Outliers!$K7,"",Rawdata_Removing_Outliers!BT7),
IF(BB$4="Harbour mode: After AE scrubber, but before cleaning ",IF(Rawdata_Removing_Outliers!BT7&gt;Rawdata_Removing_Outliers!$N7,"",Rawdata_Removing_Outliers!BT7),
IF(BB$4="Transit, full speed: Intake seawater ",IF(Rawdata_Removing_Outliers!BT7&gt;Rawdata_Removing_Outliers!$Q7,"",Rawdata_Removing_Outliers!BT7),
IF(BB$4="Transit, full speed: After ME scrubber, but before cleaning ",IF(Rawdata_Removing_Outliers!BT7&gt;Rawdata_Removing_Outliers!$T7,"",Rawdata_Removing_Outliers!BT7),
IF(BB$4="Transit, full speed: After AE scrubber, but before cleaning ",IF(Rawdata_Removing_Outliers!BT7&gt;Rawdata_Removing_Outliers!$W7,"",Rawdata_Removing_Outliers!BT7),
"")))))</f>
        <v/>
      </c>
      <c r="BC7" s="3">
        <f>IF(BC$4="Harbour mode: Intake seawater ",IF(Rawdata_Removing_Outliers!BU7&gt;Rawdata_Removing_Outliers!$K7,"",Rawdata_Removing_Outliers!BU7),
IF(BC$4="Harbour mode: After AE scrubber, but before cleaning ",IF(Rawdata_Removing_Outliers!BU7&gt;Rawdata_Removing_Outliers!$N7,"",Rawdata_Removing_Outliers!BU7),
IF(BC$4="Transit, full speed: Intake seawater ",IF(Rawdata_Removing_Outliers!BU7&gt;Rawdata_Removing_Outliers!$Q7,"",Rawdata_Removing_Outliers!BU7),
IF(BC$4="Transit, full speed: After ME scrubber, but before cleaning ",IF(Rawdata_Removing_Outliers!BU7&gt;Rawdata_Removing_Outliers!$T7,"",Rawdata_Removing_Outliers!BU7),
IF(BC$4="Transit, full speed: After AE scrubber, but before cleaning ",IF(Rawdata_Removing_Outliers!BU7&gt;Rawdata_Removing_Outliers!$W7,"",Rawdata_Removing_Outliers!BU7),
"")))))</f>
        <v>2.5000000000000001E-2</v>
      </c>
      <c r="BD7" s="3">
        <f>IF(BD$4="Harbour mode: Intake seawater ",IF(Rawdata_Removing_Outliers!BV7&gt;Rawdata_Removing_Outliers!$K7,"",Rawdata_Removing_Outliers!BV7),
IF(BD$4="Harbour mode: After AE scrubber, but before cleaning ",IF(Rawdata_Removing_Outliers!BV7&gt;Rawdata_Removing_Outliers!$N7,"",Rawdata_Removing_Outliers!BV7),
IF(BD$4="Transit, full speed: Intake seawater ",IF(Rawdata_Removing_Outliers!BV7&gt;Rawdata_Removing_Outliers!$Q7,"",Rawdata_Removing_Outliers!BV7),
IF(BD$4="Transit, full speed: After ME scrubber, but before cleaning ",IF(Rawdata_Removing_Outliers!BV7&gt;Rawdata_Removing_Outliers!$T7,"",Rawdata_Removing_Outliers!BV7),
IF(BD$4="Transit, full speed: After AE scrubber, but before cleaning ",IF(Rawdata_Removing_Outliers!BV7&gt;Rawdata_Removing_Outliers!$W7,"",Rawdata_Removing_Outliers!BV7),
"")))))</f>
        <v>2.5000000000000001E-2</v>
      </c>
      <c r="BE7" s="3" t="str">
        <f>IF(BE$4="Harbour mode: Intake seawater ",IF(Rawdata_Removing_Outliers!BW7&gt;Rawdata_Removing_Outliers!$K7,"",Rawdata_Removing_Outliers!BW7),
IF(BE$4="Harbour mode: After AE scrubber, but before cleaning ",IF(Rawdata_Removing_Outliers!BW7&gt;Rawdata_Removing_Outliers!$N7,"",Rawdata_Removing_Outliers!BW7),
IF(BE$4="Transit, full speed: Intake seawater ",IF(Rawdata_Removing_Outliers!BW7&gt;Rawdata_Removing_Outliers!$Q7,"",Rawdata_Removing_Outliers!BW7),
IF(BE$4="Transit, full speed: After ME scrubber, but before cleaning ",IF(Rawdata_Removing_Outliers!BW7&gt;Rawdata_Removing_Outliers!$T7,"",Rawdata_Removing_Outliers!BW7),
IF(BE$4="Transit, full speed: After AE scrubber, but before cleaning ",IF(Rawdata_Removing_Outliers!BW7&gt;Rawdata_Removing_Outliers!$W7,"",Rawdata_Removing_Outliers!BW7),
"")))))</f>
        <v/>
      </c>
      <c r="BF7" s="3">
        <f>IF(BF$4="Harbour mode: Intake seawater ",IF(Rawdata_Removing_Outliers!BX7&gt;Rawdata_Removing_Outliers!$K7,"",Rawdata_Removing_Outliers!BX7),
IF(BF$4="Harbour mode: After AE scrubber, but before cleaning ",IF(Rawdata_Removing_Outliers!BX7&gt;Rawdata_Removing_Outliers!$N7,"",Rawdata_Removing_Outliers!BX7),
IF(BF$4="Transit, full speed: Intake seawater ",IF(Rawdata_Removing_Outliers!BX7&gt;Rawdata_Removing_Outliers!$Q7,"",Rawdata_Removing_Outliers!BX7),
IF(BF$4="Transit, full speed: After ME scrubber, but before cleaning ",IF(Rawdata_Removing_Outliers!BX7&gt;Rawdata_Removing_Outliers!$T7,"",Rawdata_Removing_Outliers!BX7),
IF(BF$4="Transit, full speed: After AE scrubber, but before cleaning ",IF(Rawdata_Removing_Outliers!BX7&gt;Rawdata_Removing_Outliers!$W7,"",Rawdata_Removing_Outliers!BX7),
"")))))</f>
        <v>2.5000000000000001E-2</v>
      </c>
      <c r="BG7" s="3">
        <f>IF(BG$4="Harbour mode: Intake seawater ",IF(Rawdata_Removing_Outliers!BY7&gt;Rawdata_Removing_Outliers!$K7,"",Rawdata_Removing_Outliers!BY7),
IF(BG$4="Harbour mode: After AE scrubber, but before cleaning ",IF(Rawdata_Removing_Outliers!BY7&gt;Rawdata_Removing_Outliers!$N7,"",Rawdata_Removing_Outliers!BY7),
IF(BG$4="Transit, full speed: Intake seawater ",IF(Rawdata_Removing_Outliers!BY7&gt;Rawdata_Removing_Outliers!$Q7,"",Rawdata_Removing_Outliers!BY7),
IF(BG$4="Transit, full speed: After ME scrubber, but before cleaning ",IF(Rawdata_Removing_Outliers!BY7&gt;Rawdata_Removing_Outliers!$T7,"",Rawdata_Removing_Outliers!BY7),
IF(BG$4="Transit, full speed: After AE scrubber, but before cleaning ",IF(Rawdata_Removing_Outliers!BY7&gt;Rawdata_Removing_Outliers!$W7,"",Rawdata_Removing_Outliers!BY7),
"")))))</f>
        <v>6.2700000000000006E-2</v>
      </c>
      <c r="BH7" s="3">
        <f>IF(BH$4="Harbour mode: Intake seawater ",IF(Rawdata_Removing_Outliers!BZ7&gt;Rawdata_Removing_Outliers!$K7,"",Rawdata_Removing_Outliers!BZ7),
IF(BH$4="Harbour mode: After AE scrubber, but before cleaning ",IF(Rawdata_Removing_Outliers!BZ7&gt;Rawdata_Removing_Outliers!$N7,"",Rawdata_Removing_Outliers!BZ7),
IF(BH$4="Transit, full speed: Intake seawater ",IF(Rawdata_Removing_Outliers!BZ7&gt;Rawdata_Removing_Outliers!$Q7,"",Rawdata_Removing_Outliers!BZ7),
IF(BH$4="Transit, full speed: After ME scrubber, but before cleaning ",IF(Rawdata_Removing_Outliers!BZ7&gt;Rawdata_Removing_Outliers!$T7,"",Rawdata_Removing_Outliers!BZ7),
IF(BH$4="Transit, full speed: After AE scrubber, but before cleaning ",IF(Rawdata_Removing_Outliers!BZ7&gt;Rawdata_Removing_Outliers!$W7,"",Rawdata_Removing_Outliers!BZ7),
"")))))</f>
        <v>7.3599999999999999E-2</v>
      </c>
      <c r="BI7" s="3">
        <f>IF(BI$4="Harbour mode: Intake seawater ",IF(Rawdata_Removing_Outliers!CA7&gt;Rawdata_Removing_Outliers!$K7,"",Rawdata_Removing_Outliers!CA7),
IF(BI$4="Harbour mode: After AE scrubber, but before cleaning ",IF(Rawdata_Removing_Outliers!CA7&gt;Rawdata_Removing_Outliers!$N7,"",Rawdata_Removing_Outliers!CA7),
IF(BI$4="Transit, full speed: Intake seawater ",IF(Rawdata_Removing_Outliers!CA7&gt;Rawdata_Removing_Outliers!$Q7,"",Rawdata_Removing_Outliers!CA7),
IF(BI$4="Transit, full speed: After ME scrubber, but before cleaning ",IF(Rawdata_Removing_Outliers!CA7&gt;Rawdata_Removing_Outliers!$T7,"",Rawdata_Removing_Outliers!CA7),
IF(BI$4="Transit, full speed: After AE scrubber, but before cleaning ",IF(Rawdata_Removing_Outliers!CA7&gt;Rawdata_Removing_Outliers!$W7,"",Rawdata_Removing_Outliers!CA7),
"")))))</f>
        <v>0.10199999999999999</v>
      </c>
      <c r="BJ7" s="3" t="str">
        <f>IF(BJ$4="Harbour mode: Intake seawater ",IF(Rawdata_Removing_Outliers!CB7&gt;Rawdata_Removing_Outliers!$K7,"",Rawdata_Removing_Outliers!CB7),
IF(BJ$4="Harbour mode: After AE scrubber, but before cleaning ",IF(Rawdata_Removing_Outliers!CB7&gt;Rawdata_Removing_Outliers!$N7,"",Rawdata_Removing_Outliers!CB7),
IF(BJ$4="Transit, full speed: Intake seawater ",IF(Rawdata_Removing_Outliers!CB7&gt;Rawdata_Removing_Outliers!$Q7,"",Rawdata_Removing_Outliers!CB7),
IF(BJ$4="Transit, full speed: After ME scrubber, but before cleaning ",IF(Rawdata_Removing_Outliers!CB7&gt;Rawdata_Removing_Outliers!$T7,"",Rawdata_Removing_Outliers!CB7),
IF(BJ$4="Transit, full speed: After AE scrubber, but before cleaning ",IF(Rawdata_Removing_Outliers!CB7&gt;Rawdata_Removing_Outliers!$W7,"",Rawdata_Removing_Outliers!CB7),
"")))))</f>
        <v/>
      </c>
      <c r="BK7" s="3" t="str">
        <f>IF(BK$4="Harbour mode: Intake seawater ",IF(Rawdata_Removing_Outliers!CC7&gt;Rawdata_Removing_Outliers!$K7,"",Rawdata_Removing_Outliers!CC7),
IF(BK$4="Harbour mode: After AE scrubber, but before cleaning ",IF(Rawdata_Removing_Outliers!CC7&gt;Rawdata_Removing_Outliers!$N7,"",Rawdata_Removing_Outliers!CC7),
IF(BK$4="Transit, full speed: Intake seawater ",IF(Rawdata_Removing_Outliers!CC7&gt;Rawdata_Removing_Outliers!$Q7,"",Rawdata_Removing_Outliers!CC7),
IF(BK$4="Transit, full speed: After ME scrubber, but before cleaning ",IF(Rawdata_Removing_Outliers!CC7&gt;Rawdata_Removing_Outliers!$T7,"",Rawdata_Removing_Outliers!CC7),
IF(BK$4="Transit, full speed: After AE scrubber, but before cleaning ",IF(Rawdata_Removing_Outliers!CC7&gt;Rawdata_Removing_Outliers!$W7,"",Rawdata_Removing_Outliers!CC7),
"")))))</f>
        <v/>
      </c>
      <c r="BL7" s="3">
        <f>IF(BL$4="Harbour mode: Intake seawater ",IF(Rawdata_Removing_Outliers!CD7&gt;Rawdata_Removing_Outliers!$K7,"",Rawdata_Removing_Outliers!CD7),
IF(BL$4="Harbour mode: After AE scrubber, but before cleaning ",IF(Rawdata_Removing_Outliers!CD7&gt;Rawdata_Removing_Outliers!$N7,"",Rawdata_Removing_Outliers!CD7),
IF(BL$4="Transit, full speed: Intake seawater ",IF(Rawdata_Removing_Outliers!CD7&gt;Rawdata_Removing_Outliers!$Q7,"",Rawdata_Removing_Outliers!CD7),
IF(BL$4="Transit, full speed: After ME scrubber, but before cleaning ",IF(Rawdata_Removing_Outliers!CD7&gt;Rawdata_Removing_Outliers!$T7,"",Rawdata_Removing_Outliers!CD7),
IF(BL$4="Transit, full speed: After AE scrubber, but before cleaning ",IF(Rawdata_Removing_Outliers!CD7&gt;Rawdata_Removing_Outliers!$W7,"",Rawdata_Removing_Outliers!CD7),
"")))))</f>
        <v>2.5000000000000001E-2</v>
      </c>
      <c r="BM7" s="3">
        <f>IF(BM$4="Harbour mode: Intake seawater ",IF(Rawdata_Removing_Outliers!CE7&gt;Rawdata_Removing_Outliers!$K7,"",Rawdata_Removing_Outliers!CE7),
IF(BM$4="Harbour mode: After AE scrubber, but before cleaning ",IF(Rawdata_Removing_Outliers!CE7&gt;Rawdata_Removing_Outliers!$N7,"",Rawdata_Removing_Outliers!CE7),
IF(BM$4="Transit, full speed: Intake seawater ",IF(Rawdata_Removing_Outliers!CE7&gt;Rawdata_Removing_Outliers!$Q7,"",Rawdata_Removing_Outliers!CE7),
IF(BM$4="Transit, full speed: After ME scrubber, but before cleaning ",IF(Rawdata_Removing_Outliers!CE7&gt;Rawdata_Removing_Outliers!$T7,"",Rawdata_Removing_Outliers!CE7),
IF(BM$4="Transit, full speed: After AE scrubber, but before cleaning ",IF(Rawdata_Removing_Outliers!CE7&gt;Rawdata_Removing_Outliers!$W7,"",Rawdata_Removing_Outliers!CE7),
"")))))</f>
        <v>2.5000000000000001E-2</v>
      </c>
      <c r="BN7" s="3">
        <f>IF(BN$4="Harbour mode: Intake seawater ",IF(Rawdata_Removing_Outliers!CF7&gt;Rawdata_Removing_Outliers!$K7,"",Rawdata_Removing_Outliers!CF7),
IF(BN$4="Harbour mode: After AE scrubber, but before cleaning ",IF(Rawdata_Removing_Outliers!CF7&gt;Rawdata_Removing_Outliers!$N7,"",Rawdata_Removing_Outliers!CF7),
IF(BN$4="Transit, full speed: Intake seawater ",IF(Rawdata_Removing_Outliers!CF7&gt;Rawdata_Removing_Outliers!$Q7,"",Rawdata_Removing_Outliers!CF7),
IF(BN$4="Transit, full speed: After ME scrubber, but before cleaning ",IF(Rawdata_Removing_Outliers!CF7&gt;Rawdata_Removing_Outliers!$T7,"",Rawdata_Removing_Outliers!CF7),
IF(BN$4="Transit, full speed: After AE scrubber, but before cleaning ",IF(Rawdata_Removing_Outliers!CF7&gt;Rawdata_Removing_Outliers!$W7,"",Rawdata_Removing_Outliers!CF7),
"")))))</f>
        <v>2.5000000000000001E-2</v>
      </c>
      <c r="BO7" s="3">
        <f>IF(BO$4="Harbour mode: Intake seawater ",IF(Rawdata_Removing_Outliers!CG7&gt;Rawdata_Removing_Outliers!$K7,"",Rawdata_Removing_Outliers!CG7),
IF(BO$4="Harbour mode: After AE scrubber, but before cleaning ",IF(Rawdata_Removing_Outliers!CG7&gt;Rawdata_Removing_Outliers!$N7,"",Rawdata_Removing_Outliers!CG7),
IF(BO$4="Transit, full speed: Intake seawater ",IF(Rawdata_Removing_Outliers!CG7&gt;Rawdata_Removing_Outliers!$Q7,"",Rawdata_Removing_Outliers!CG7),
IF(BO$4="Transit, full speed: After ME scrubber, but before cleaning ",IF(Rawdata_Removing_Outliers!CG7&gt;Rawdata_Removing_Outliers!$T7,"",Rawdata_Removing_Outliers!CG7),
IF(BO$4="Transit, full speed: After AE scrubber, but before cleaning ",IF(Rawdata_Removing_Outliers!CG7&gt;Rawdata_Removing_Outliers!$W7,"",Rawdata_Removing_Outliers!CG7),
"")))))</f>
        <v>2.5000000000000001E-2</v>
      </c>
      <c r="BP7" s="3">
        <f>IF(BP$4="Harbour mode: Intake seawater ",IF(Rawdata_Removing_Outliers!CH7&gt;Rawdata_Removing_Outliers!$K7,"",Rawdata_Removing_Outliers!CH7),
IF(BP$4="Harbour mode: After AE scrubber, but before cleaning ",IF(Rawdata_Removing_Outliers!CH7&gt;Rawdata_Removing_Outliers!$N7,"",Rawdata_Removing_Outliers!CH7),
IF(BP$4="Transit, full speed: Intake seawater ",IF(Rawdata_Removing_Outliers!CH7&gt;Rawdata_Removing_Outliers!$Q7,"",Rawdata_Removing_Outliers!CH7),
IF(BP$4="Transit, full speed: After ME scrubber, but before cleaning ",IF(Rawdata_Removing_Outliers!CH7&gt;Rawdata_Removing_Outliers!$T7,"",Rawdata_Removing_Outliers!CH7),
IF(BP$4="Transit, full speed: After AE scrubber, but before cleaning ",IF(Rawdata_Removing_Outliers!CH7&gt;Rawdata_Removing_Outliers!$W7,"",Rawdata_Removing_Outliers!CH7),
"")))))</f>
        <v>2.5000000000000001E-2</v>
      </c>
      <c r="BQ7" s="3">
        <f>IF(BQ$4="Harbour mode: Intake seawater ",IF(Rawdata_Removing_Outliers!CI7&gt;Rawdata_Removing_Outliers!$K7,"",Rawdata_Removing_Outliers!CI7),
IF(BQ$4="Harbour mode: After AE scrubber, but before cleaning ",IF(Rawdata_Removing_Outliers!CI7&gt;Rawdata_Removing_Outliers!$N7,"",Rawdata_Removing_Outliers!CI7),
IF(BQ$4="Transit, full speed: Intake seawater ",IF(Rawdata_Removing_Outliers!CI7&gt;Rawdata_Removing_Outliers!$Q7,"",Rawdata_Removing_Outliers!CI7),
IF(BQ$4="Transit, full speed: After ME scrubber, but before cleaning ",IF(Rawdata_Removing_Outliers!CI7&gt;Rawdata_Removing_Outliers!$T7,"",Rawdata_Removing_Outliers!CI7),
IF(BQ$4="Transit, full speed: After AE scrubber, but before cleaning ",IF(Rawdata_Removing_Outliers!CI7&gt;Rawdata_Removing_Outliers!$W7,"",Rawdata_Removing_Outliers!CI7),
"")))))</f>
        <v>0.13100000000000001</v>
      </c>
      <c r="BR7" s="3">
        <f>IF(BR$4="Harbour mode: Intake seawater ",IF(Rawdata_Removing_Outliers!CJ7&gt;Rawdata_Removing_Outliers!$K7,"",Rawdata_Removing_Outliers!CJ7),
IF(BR$4="Harbour mode: After AE scrubber, but before cleaning ",IF(Rawdata_Removing_Outliers!CJ7&gt;Rawdata_Removing_Outliers!$N7,"",Rawdata_Removing_Outliers!CJ7),
IF(BR$4="Transit, full speed: Intake seawater ",IF(Rawdata_Removing_Outliers!CJ7&gt;Rawdata_Removing_Outliers!$Q7,"",Rawdata_Removing_Outliers!CJ7),
IF(BR$4="Transit, full speed: After ME scrubber, but before cleaning ",IF(Rawdata_Removing_Outliers!CJ7&gt;Rawdata_Removing_Outliers!$T7,"",Rawdata_Removing_Outliers!CJ7),
IF(BR$4="Transit, full speed: After AE scrubber, but before cleaning ",IF(Rawdata_Removing_Outliers!CJ7&gt;Rawdata_Removing_Outliers!$W7,"",Rawdata_Removing_Outliers!CJ7),
"")))))</f>
        <v>2.5000000000000001E-2</v>
      </c>
      <c r="BS7" s="3" t="str">
        <f>IF(BS$4="Harbour mode: Intake seawater ",IF(Rawdata_Removing_Outliers!CK7&gt;Rawdata_Removing_Outliers!$K7,"",Rawdata_Removing_Outliers!CK7),
IF(BS$4="Harbour mode: After AE scrubber, but before cleaning ",IF(Rawdata_Removing_Outliers!CK7&gt;Rawdata_Removing_Outliers!$N7,"",Rawdata_Removing_Outliers!CK7),
IF(BS$4="Transit, full speed: Intake seawater ",IF(Rawdata_Removing_Outliers!CK7&gt;Rawdata_Removing_Outliers!$Q7,"",Rawdata_Removing_Outliers!CK7),
IF(BS$4="Transit, full speed: After ME scrubber, but before cleaning ",IF(Rawdata_Removing_Outliers!CK7&gt;Rawdata_Removing_Outliers!$T7,"",Rawdata_Removing_Outliers!CK7),
IF(BS$4="Transit, full speed: After AE scrubber, but before cleaning ",IF(Rawdata_Removing_Outliers!CK7&gt;Rawdata_Removing_Outliers!$W7,"",Rawdata_Removing_Outliers!CK7),
"")))))</f>
        <v/>
      </c>
      <c r="BT7" s="3" t="str">
        <f>IF(BT$4="Harbour mode: Intake seawater ",IF(Rawdata_Removing_Outliers!CL7&gt;Rawdata_Removing_Outliers!$K7,"",Rawdata_Removing_Outliers!CL7),
IF(BT$4="Harbour mode: After AE scrubber, but before cleaning ",IF(Rawdata_Removing_Outliers!CL7&gt;Rawdata_Removing_Outliers!$N7,"",Rawdata_Removing_Outliers!CL7),
IF(BT$4="Transit, full speed: Intake seawater ",IF(Rawdata_Removing_Outliers!CL7&gt;Rawdata_Removing_Outliers!$Q7,"",Rawdata_Removing_Outliers!CL7),
IF(BT$4="Transit, full speed: After ME scrubber, but before cleaning ",IF(Rawdata_Removing_Outliers!CL7&gt;Rawdata_Removing_Outliers!$T7,"",Rawdata_Removing_Outliers!CL7),
IF(BT$4="Transit, full speed: After AE scrubber, but before cleaning ",IF(Rawdata_Removing_Outliers!CL7&gt;Rawdata_Removing_Outliers!$W7,"",Rawdata_Removing_Outliers!CL7),
"")))))</f>
        <v/>
      </c>
      <c r="BU7" s="3" t="str">
        <f>IF(BU$4="Harbour mode: Intake seawater ",IF(Rawdata_Removing_Outliers!CM7&gt;Rawdata_Removing_Outliers!$K7,"",Rawdata_Removing_Outliers!CM7),
IF(BU$4="Harbour mode: After AE scrubber, but before cleaning ",IF(Rawdata_Removing_Outliers!CM7&gt;Rawdata_Removing_Outliers!$N7,"",Rawdata_Removing_Outliers!CM7),
IF(BU$4="Transit, full speed: Intake seawater ",IF(Rawdata_Removing_Outliers!CM7&gt;Rawdata_Removing_Outliers!$Q7,"",Rawdata_Removing_Outliers!CM7),
IF(BU$4="Transit, full speed: After ME scrubber, but before cleaning ",IF(Rawdata_Removing_Outliers!CM7&gt;Rawdata_Removing_Outliers!$T7,"",Rawdata_Removing_Outliers!CM7),
IF(BU$4="Transit, full speed: After AE scrubber, but before cleaning ",IF(Rawdata_Removing_Outliers!CM7&gt;Rawdata_Removing_Outliers!$W7,"",Rawdata_Removing_Outliers!CM7),
"")))))</f>
        <v/>
      </c>
      <c r="BV7" s="3">
        <f>IF(BV$4="Harbour mode: Intake seawater ",IF(Rawdata_Removing_Outliers!CN7&gt;Rawdata_Removing_Outliers!$K7,"",Rawdata_Removing_Outliers!CN7),
IF(BV$4="Harbour mode: After AE scrubber, but before cleaning ",IF(Rawdata_Removing_Outliers!CN7&gt;Rawdata_Removing_Outliers!$N7,"",Rawdata_Removing_Outliers!CN7),
IF(BV$4="Transit, full speed: Intake seawater ",IF(Rawdata_Removing_Outliers!CN7&gt;Rawdata_Removing_Outliers!$Q7,"",Rawdata_Removing_Outliers!CN7),
IF(BV$4="Transit, full speed: After ME scrubber, but before cleaning ",IF(Rawdata_Removing_Outliers!CN7&gt;Rawdata_Removing_Outliers!$T7,"",Rawdata_Removing_Outliers!CN7),
IF(BV$4="Transit, full speed: After AE scrubber, but before cleaning ",IF(Rawdata_Removing_Outliers!CN7&gt;Rawdata_Removing_Outliers!$W7,"",Rawdata_Removing_Outliers!CN7),
"")))))</f>
        <v>0.10100000000000001</v>
      </c>
      <c r="BW7" s="3">
        <f>IF(BW$4="Harbour mode: Intake seawater ",IF(Rawdata_Removing_Outliers!CO7&gt;Rawdata_Removing_Outliers!$K7,"",Rawdata_Removing_Outliers!CO7),
IF(BW$4="Harbour mode: After AE scrubber, but before cleaning ",IF(Rawdata_Removing_Outliers!CO7&gt;Rawdata_Removing_Outliers!$N7,"",Rawdata_Removing_Outliers!CO7),
IF(BW$4="Transit, full speed: Intake seawater ",IF(Rawdata_Removing_Outliers!CO7&gt;Rawdata_Removing_Outliers!$Q7,"",Rawdata_Removing_Outliers!CO7),
IF(BW$4="Transit, full speed: After ME scrubber, but before cleaning ",IF(Rawdata_Removing_Outliers!CO7&gt;Rawdata_Removing_Outliers!$T7,"",Rawdata_Removing_Outliers!CO7),
IF(BW$4="Transit, full speed: After AE scrubber, but before cleaning ",IF(Rawdata_Removing_Outliers!CO7&gt;Rawdata_Removing_Outliers!$W7,"",Rawdata_Removing_Outliers!CO7),
"")))))</f>
        <v>2.5000000000000001E-2</v>
      </c>
      <c r="BX7" s="3">
        <f>IF(BX$4="Harbour mode: Intake seawater ",IF(Rawdata_Removing_Outliers!CP7&gt;Rawdata_Removing_Outliers!$K7,"",Rawdata_Removing_Outliers!CP7),
IF(BX$4="Harbour mode: After AE scrubber, but before cleaning ",IF(Rawdata_Removing_Outliers!CP7&gt;Rawdata_Removing_Outliers!$N7,"",Rawdata_Removing_Outliers!CP7),
IF(BX$4="Transit, full speed: Intake seawater ",IF(Rawdata_Removing_Outliers!CP7&gt;Rawdata_Removing_Outliers!$Q7,"",Rawdata_Removing_Outliers!CP7),
IF(BX$4="Transit, full speed: After ME scrubber, but before cleaning ",IF(Rawdata_Removing_Outliers!CP7&gt;Rawdata_Removing_Outliers!$T7,"",Rawdata_Removing_Outliers!CP7),
IF(BX$4="Transit, full speed: After AE scrubber, but before cleaning ",IF(Rawdata_Removing_Outliers!CP7&gt;Rawdata_Removing_Outliers!$W7,"",Rawdata_Removing_Outliers!CP7),
"")))))</f>
        <v>2.5000000000000001E-2</v>
      </c>
      <c r="BY7" s="3">
        <f>IF(BY$4="Harbour mode: Intake seawater ",IF(Rawdata_Removing_Outliers!CQ7&gt;Rawdata_Removing_Outliers!$K7,"",Rawdata_Removing_Outliers!CQ7),
IF(BY$4="Harbour mode: After AE scrubber, but before cleaning ",IF(Rawdata_Removing_Outliers!CQ7&gt;Rawdata_Removing_Outliers!$N7,"",Rawdata_Removing_Outliers!CQ7),
IF(BY$4="Transit, full speed: Intake seawater ",IF(Rawdata_Removing_Outliers!CQ7&gt;Rawdata_Removing_Outliers!$Q7,"",Rawdata_Removing_Outliers!CQ7),
IF(BY$4="Transit, full speed: After ME scrubber, but before cleaning ",IF(Rawdata_Removing_Outliers!CQ7&gt;Rawdata_Removing_Outliers!$T7,"",Rawdata_Removing_Outliers!CQ7),
IF(BY$4="Transit, full speed: After AE scrubber, but before cleaning ",IF(Rawdata_Removing_Outliers!CQ7&gt;Rawdata_Removing_Outliers!$W7,"",Rawdata_Removing_Outliers!CQ7),
"")))))</f>
        <v>2.5000000000000001E-2</v>
      </c>
      <c r="BZ7" s="3">
        <f>IF(BZ$4="Harbour mode: Intake seawater ",IF(Rawdata_Removing_Outliers!CR7&gt;Rawdata_Removing_Outliers!$K7,"",Rawdata_Removing_Outliers!CR7),
IF(BZ$4="Harbour mode: After AE scrubber, but before cleaning ",IF(Rawdata_Removing_Outliers!CR7&gt;Rawdata_Removing_Outliers!$N7,"",Rawdata_Removing_Outliers!CR7),
IF(BZ$4="Transit, full speed: Intake seawater ",IF(Rawdata_Removing_Outliers!CR7&gt;Rawdata_Removing_Outliers!$Q7,"",Rawdata_Removing_Outliers!CR7),
IF(BZ$4="Transit, full speed: After ME scrubber, but before cleaning ",IF(Rawdata_Removing_Outliers!CR7&gt;Rawdata_Removing_Outliers!$T7,"",Rawdata_Removing_Outliers!CR7),
IF(BZ$4="Transit, full speed: After AE scrubber, but before cleaning ",IF(Rawdata_Removing_Outliers!CR7&gt;Rawdata_Removing_Outliers!$W7,"",Rawdata_Removing_Outliers!CR7),
"")))))</f>
        <v>2.5000000000000001E-2</v>
      </c>
      <c r="CA7" s="3">
        <f>IF(CA$4="Harbour mode: Intake seawater ",IF(Rawdata_Removing_Outliers!CS7&gt;Rawdata_Removing_Outliers!$K7,"",Rawdata_Removing_Outliers!CS7),
IF(CA$4="Harbour mode: After AE scrubber, but before cleaning ",IF(Rawdata_Removing_Outliers!CS7&gt;Rawdata_Removing_Outliers!$N7,"",Rawdata_Removing_Outliers!CS7),
IF(CA$4="Transit, full speed: Intake seawater ",IF(Rawdata_Removing_Outliers!CS7&gt;Rawdata_Removing_Outliers!$Q7,"",Rawdata_Removing_Outliers!CS7),
IF(CA$4="Transit, full speed: After ME scrubber, but before cleaning ",IF(Rawdata_Removing_Outliers!CS7&gt;Rawdata_Removing_Outliers!$T7,"",Rawdata_Removing_Outliers!CS7),
IF(CA$4="Transit, full speed: After AE scrubber, but before cleaning ",IF(Rawdata_Removing_Outliers!CS7&gt;Rawdata_Removing_Outliers!$W7,"",Rawdata_Removing_Outliers!CS7),
"")))))</f>
        <v>2.5000000000000001E-2</v>
      </c>
      <c r="CB7" s="3">
        <f>IF(CB$4="Harbour mode: Intake seawater ",IF(Rawdata_Removing_Outliers!CT7&gt;Rawdata_Removing_Outliers!$K7,"",Rawdata_Removing_Outliers!CT7),
IF(CB$4="Harbour mode: After AE scrubber, but before cleaning ",IF(Rawdata_Removing_Outliers!CT7&gt;Rawdata_Removing_Outliers!$N7,"",Rawdata_Removing_Outliers!CT7),
IF(CB$4="Transit, full speed: Intake seawater ",IF(Rawdata_Removing_Outliers!CT7&gt;Rawdata_Removing_Outliers!$Q7,"",Rawdata_Removing_Outliers!CT7),
IF(CB$4="Transit, full speed: After ME scrubber, but before cleaning ",IF(Rawdata_Removing_Outliers!CT7&gt;Rawdata_Removing_Outliers!$T7,"",Rawdata_Removing_Outliers!CT7),
IF(CB$4="Transit, full speed: After AE scrubber, but before cleaning ",IF(Rawdata_Removing_Outliers!CT7&gt;Rawdata_Removing_Outliers!$W7,"",Rawdata_Removing_Outliers!CT7),
"")))))</f>
        <v>2.5000000000000001E-2</v>
      </c>
      <c r="CC7" s="3">
        <f>IF(CC$4="Harbour mode: Intake seawater ",IF(Rawdata_Removing_Outliers!CU7&gt;Rawdata_Removing_Outliers!$K7,"",Rawdata_Removing_Outliers!CU7),
IF(CC$4="Harbour mode: After AE scrubber, but before cleaning ",IF(Rawdata_Removing_Outliers!CU7&gt;Rawdata_Removing_Outliers!$N7,"",Rawdata_Removing_Outliers!CU7),
IF(CC$4="Transit, full speed: Intake seawater ",IF(Rawdata_Removing_Outliers!CU7&gt;Rawdata_Removing_Outliers!$Q7,"",Rawdata_Removing_Outliers!CU7),
IF(CC$4="Transit, full speed: After ME scrubber, but before cleaning ",IF(Rawdata_Removing_Outliers!CU7&gt;Rawdata_Removing_Outliers!$T7,"",Rawdata_Removing_Outliers!CU7),
IF(CC$4="Transit, full speed: After AE scrubber, but before cleaning ",IF(Rawdata_Removing_Outliers!CU7&gt;Rawdata_Removing_Outliers!$W7,"",Rawdata_Removing_Outliers!CU7),
"")))))</f>
        <v>2.5000000000000001E-2</v>
      </c>
      <c r="CD7" s="3">
        <f>IF(CD$4="Harbour mode: Intake seawater ",IF(Rawdata_Removing_Outliers!CV7&gt;Rawdata_Removing_Outliers!$K7,"",Rawdata_Removing_Outliers!CV7),
IF(CD$4="Harbour mode: After AE scrubber, but before cleaning ",IF(Rawdata_Removing_Outliers!CV7&gt;Rawdata_Removing_Outliers!$N7,"",Rawdata_Removing_Outliers!CV7),
IF(CD$4="Transit, full speed: Intake seawater ",IF(Rawdata_Removing_Outliers!CV7&gt;Rawdata_Removing_Outliers!$Q7,"",Rawdata_Removing_Outliers!CV7),
IF(CD$4="Transit, full speed: After ME scrubber, but before cleaning ",IF(Rawdata_Removing_Outliers!CV7&gt;Rawdata_Removing_Outliers!$T7,"",Rawdata_Removing_Outliers!CV7),
IF(CD$4="Transit, full speed: After AE scrubber, but before cleaning ",IF(Rawdata_Removing_Outliers!CV7&gt;Rawdata_Removing_Outliers!$W7,"",Rawdata_Removing_Outliers!CV7),
"")))))</f>
        <v>2.5000000000000001E-2</v>
      </c>
      <c r="CE7" s="3">
        <f>IF(CE$4="Harbour mode: Intake seawater ",IF(Rawdata_Removing_Outliers!CW7&gt;Rawdata_Removing_Outliers!$K7,"",Rawdata_Removing_Outliers!CW7),
IF(CE$4="Harbour mode: After AE scrubber, but before cleaning ",IF(Rawdata_Removing_Outliers!CW7&gt;Rawdata_Removing_Outliers!$N7,"",Rawdata_Removing_Outliers!CW7),
IF(CE$4="Transit, full speed: Intake seawater ",IF(Rawdata_Removing_Outliers!CW7&gt;Rawdata_Removing_Outliers!$Q7,"",Rawdata_Removing_Outliers!CW7),
IF(CE$4="Transit, full speed: After ME scrubber, but before cleaning ",IF(Rawdata_Removing_Outliers!CW7&gt;Rawdata_Removing_Outliers!$T7,"",Rawdata_Removing_Outliers!CW7),
IF(CE$4="Transit, full speed: After AE scrubber, but before cleaning ",IF(Rawdata_Removing_Outliers!CW7&gt;Rawdata_Removing_Outliers!$W7,"",Rawdata_Removing_Outliers!CW7),
"")))))</f>
        <v>2.5000000000000001E-2</v>
      </c>
      <c r="CF7" s="3">
        <f>IF(CF$4="Harbour mode: Intake seawater ",IF(Rawdata_Removing_Outliers!CX7&gt;Rawdata_Removing_Outliers!$K7,"",Rawdata_Removing_Outliers!CX7),
IF(CF$4="Harbour mode: After AE scrubber, but before cleaning ",IF(Rawdata_Removing_Outliers!CX7&gt;Rawdata_Removing_Outliers!$N7,"",Rawdata_Removing_Outliers!CX7),
IF(CF$4="Transit, full speed: Intake seawater ",IF(Rawdata_Removing_Outliers!CX7&gt;Rawdata_Removing_Outliers!$Q7,"",Rawdata_Removing_Outliers!CX7),
IF(CF$4="Transit, full speed: After ME scrubber, but before cleaning ",IF(Rawdata_Removing_Outliers!CX7&gt;Rawdata_Removing_Outliers!$T7,"",Rawdata_Removing_Outliers!CX7),
IF(CF$4="Transit, full speed: After AE scrubber, but before cleaning ",IF(Rawdata_Removing_Outliers!CX7&gt;Rawdata_Removing_Outliers!$W7,"",Rawdata_Removing_Outliers!CX7),
"")))))</f>
        <v>5.3100000000000001E-2</v>
      </c>
      <c r="CG7" s="3">
        <f>IF(CG$4="Harbour mode: Intake seawater ",IF(Rawdata_Removing_Outliers!CY7&gt;Rawdata_Removing_Outliers!$K7,"",Rawdata_Removing_Outliers!CY7),
IF(CG$4="Harbour mode: After AE scrubber, but before cleaning ",IF(Rawdata_Removing_Outliers!CY7&gt;Rawdata_Removing_Outliers!$N7,"",Rawdata_Removing_Outliers!CY7),
IF(CG$4="Transit, full speed: Intake seawater ",IF(Rawdata_Removing_Outliers!CY7&gt;Rawdata_Removing_Outliers!$Q7,"",Rawdata_Removing_Outliers!CY7),
IF(CG$4="Transit, full speed: After ME scrubber, but before cleaning ",IF(Rawdata_Removing_Outliers!CY7&gt;Rawdata_Removing_Outliers!$T7,"",Rawdata_Removing_Outliers!CY7),
IF(CG$4="Transit, full speed: After AE scrubber, but before cleaning ",IF(Rawdata_Removing_Outliers!CY7&gt;Rawdata_Removing_Outliers!$W7,"",Rawdata_Removing_Outliers!CY7),
"")))))</f>
        <v>5.8500000000000003E-2</v>
      </c>
      <c r="CH7" s="3">
        <f>IF(CH$4="Harbour mode: Intake seawater ",IF(Rawdata_Removing_Outliers!CZ7&gt;Rawdata_Removing_Outliers!$K7,"",Rawdata_Removing_Outliers!CZ7),
IF(CH$4="Harbour mode: After AE scrubber, but before cleaning ",IF(Rawdata_Removing_Outliers!CZ7&gt;Rawdata_Removing_Outliers!$N7,"",Rawdata_Removing_Outliers!CZ7),
IF(CH$4="Transit, full speed: Intake seawater ",IF(Rawdata_Removing_Outliers!CZ7&gt;Rawdata_Removing_Outliers!$Q7,"",Rawdata_Removing_Outliers!CZ7),
IF(CH$4="Transit, full speed: After ME scrubber, but before cleaning ",IF(Rawdata_Removing_Outliers!CZ7&gt;Rawdata_Removing_Outliers!$T7,"",Rawdata_Removing_Outliers!CZ7),
IF(CH$4="Transit, full speed: After AE scrubber, but before cleaning ",IF(Rawdata_Removing_Outliers!CZ7&gt;Rawdata_Removing_Outliers!$W7,"",Rawdata_Removing_Outliers!CZ7),
"")))))</f>
        <v>2.5000000000000001E-2</v>
      </c>
      <c r="CI7" s="3">
        <f>IF(CI$4="Harbour mode: Intake seawater ",IF(Rawdata_Removing_Outliers!DA7&gt;Rawdata_Removing_Outliers!$K7,"",Rawdata_Removing_Outliers!DA7),
IF(CI$4="Harbour mode: After AE scrubber, but before cleaning ",IF(Rawdata_Removing_Outliers!DA7&gt;Rawdata_Removing_Outliers!$N7,"",Rawdata_Removing_Outliers!DA7),
IF(CI$4="Transit, full speed: Intake seawater ",IF(Rawdata_Removing_Outliers!DA7&gt;Rawdata_Removing_Outliers!$Q7,"",Rawdata_Removing_Outliers!DA7),
IF(CI$4="Transit, full speed: After ME scrubber, but before cleaning ",IF(Rawdata_Removing_Outliers!DA7&gt;Rawdata_Removing_Outliers!$T7,"",Rawdata_Removing_Outliers!DA7),
IF(CI$4="Transit, full speed: After AE scrubber, but before cleaning ",IF(Rawdata_Removing_Outliers!DA7&gt;Rawdata_Removing_Outliers!$W7,"",Rawdata_Removing_Outliers!DA7),
"")))))</f>
        <v>2.5000000000000001E-2</v>
      </c>
      <c r="CJ7" s="3">
        <f>IF(CJ$4="Harbour mode: Intake seawater ",IF(Rawdata_Removing_Outliers!DB7&gt;Rawdata_Removing_Outliers!$K7,"",Rawdata_Removing_Outliers!DB7),
IF(CJ$4="Harbour mode: After AE scrubber, but before cleaning ",IF(Rawdata_Removing_Outliers!DB7&gt;Rawdata_Removing_Outliers!$N7,"",Rawdata_Removing_Outliers!DB7),
IF(CJ$4="Transit, full speed: Intake seawater ",IF(Rawdata_Removing_Outliers!DB7&gt;Rawdata_Removing_Outliers!$Q7,"",Rawdata_Removing_Outliers!DB7),
IF(CJ$4="Transit, full speed: After ME scrubber, but before cleaning ",IF(Rawdata_Removing_Outliers!DB7&gt;Rawdata_Removing_Outliers!$T7,"",Rawdata_Removing_Outliers!DB7),
IF(CJ$4="Transit, full speed: After AE scrubber, but before cleaning ",IF(Rawdata_Removing_Outliers!DB7&gt;Rawdata_Removing_Outliers!$W7,"",Rawdata_Removing_Outliers!DB7),
"")))))</f>
        <v>2.5000000000000001E-2</v>
      </c>
      <c r="CK7" s="3">
        <f>IF(CK$4="Harbour mode: Intake seawater ",IF(Rawdata_Removing_Outliers!DC7&gt;Rawdata_Removing_Outliers!$K7,"",Rawdata_Removing_Outliers!DC7),
IF(CK$4="Harbour mode: After AE scrubber, but before cleaning ",IF(Rawdata_Removing_Outliers!DC7&gt;Rawdata_Removing_Outliers!$N7,"",Rawdata_Removing_Outliers!DC7),
IF(CK$4="Transit, full speed: Intake seawater ",IF(Rawdata_Removing_Outliers!DC7&gt;Rawdata_Removing_Outliers!$Q7,"",Rawdata_Removing_Outliers!DC7),
IF(CK$4="Transit, full speed: After ME scrubber, but before cleaning ",IF(Rawdata_Removing_Outliers!DC7&gt;Rawdata_Removing_Outliers!$T7,"",Rawdata_Removing_Outliers!DC7),
IF(CK$4="Transit, full speed: After AE scrubber, but before cleaning ",IF(Rawdata_Removing_Outliers!DC7&gt;Rawdata_Removing_Outliers!$W7,"",Rawdata_Removing_Outliers!DC7),
"")))))</f>
        <v>2.5000000000000001E-2</v>
      </c>
      <c r="CL7" s="3">
        <f>IF(CL$4="Harbour mode: Intake seawater ",IF(Rawdata_Removing_Outliers!DD7&gt;Rawdata_Removing_Outliers!$K7,"",Rawdata_Removing_Outliers!DD7),
IF(CL$4="Harbour mode: After AE scrubber, but before cleaning ",IF(Rawdata_Removing_Outliers!DD7&gt;Rawdata_Removing_Outliers!$N7,"",Rawdata_Removing_Outliers!DD7),
IF(CL$4="Transit, full speed: Intake seawater ",IF(Rawdata_Removing_Outliers!DD7&gt;Rawdata_Removing_Outliers!$Q7,"",Rawdata_Removing_Outliers!DD7),
IF(CL$4="Transit, full speed: After ME scrubber, but before cleaning ",IF(Rawdata_Removing_Outliers!DD7&gt;Rawdata_Removing_Outliers!$T7,"",Rawdata_Removing_Outliers!DD7),
IF(CL$4="Transit, full speed: After AE scrubber, but before cleaning ",IF(Rawdata_Removing_Outliers!DD7&gt;Rawdata_Removing_Outliers!$W7,"",Rawdata_Removing_Outliers!DD7),
"")))))</f>
        <v>2.5000000000000001E-2</v>
      </c>
      <c r="CM7" s="3">
        <f>IF(CM$4="Harbour mode: Intake seawater ",IF(Rawdata_Removing_Outliers!DE7&gt;Rawdata_Removing_Outliers!$K7,"",Rawdata_Removing_Outliers!DE7),
IF(CM$4="Harbour mode: After AE scrubber, but before cleaning ",IF(Rawdata_Removing_Outliers!DE7&gt;Rawdata_Removing_Outliers!$N7,"",Rawdata_Removing_Outliers!DE7),
IF(CM$4="Transit, full speed: Intake seawater ",IF(Rawdata_Removing_Outliers!DE7&gt;Rawdata_Removing_Outliers!$Q7,"",Rawdata_Removing_Outliers!DE7),
IF(CM$4="Transit, full speed: After ME scrubber, but before cleaning ",IF(Rawdata_Removing_Outliers!DE7&gt;Rawdata_Removing_Outliers!$T7,"",Rawdata_Removing_Outliers!DE7),
IF(CM$4="Transit, full speed: After AE scrubber, but before cleaning ",IF(Rawdata_Removing_Outliers!DE7&gt;Rawdata_Removing_Outliers!$W7,"",Rawdata_Removing_Outliers!DE7),
"")))))</f>
        <v>2.5000000000000001E-2</v>
      </c>
      <c r="CN7" s="3">
        <f>IF(CN$4="Harbour mode: Intake seawater ",IF(Rawdata_Removing_Outliers!DF7&gt;Rawdata_Removing_Outliers!$K7,"",Rawdata_Removing_Outliers!DF7),
IF(CN$4="Harbour mode: After AE scrubber, but before cleaning ",IF(Rawdata_Removing_Outliers!DF7&gt;Rawdata_Removing_Outliers!$N7,"",Rawdata_Removing_Outliers!DF7),
IF(CN$4="Transit, full speed: Intake seawater ",IF(Rawdata_Removing_Outliers!DF7&gt;Rawdata_Removing_Outliers!$Q7,"",Rawdata_Removing_Outliers!DF7),
IF(CN$4="Transit, full speed: After ME scrubber, but before cleaning ",IF(Rawdata_Removing_Outliers!DF7&gt;Rawdata_Removing_Outliers!$T7,"",Rawdata_Removing_Outliers!DF7),
IF(CN$4="Transit, full speed: After AE scrubber, but before cleaning ",IF(Rawdata_Removing_Outliers!DF7&gt;Rawdata_Removing_Outliers!$W7,"",Rawdata_Removing_Outliers!DF7),
"")))))</f>
        <v>2.5000000000000001E-2</v>
      </c>
      <c r="CO7" s="3">
        <f>IF(CO$4="Harbour mode: Intake seawater ",IF(Rawdata_Removing_Outliers!DG7&gt;Rawdata_Removing_Outliers!$K7,"",Rawdata_Removing_Outliers!DG7),
IF(CO$4="Harbour mode: After AE scrubber, but before cleaning ",IF(Rawdata_Removing_Outliers!DG7&gt;Rawdata_Removing_Outliers!$N7,"",Rawdata_Removing_Outliers!DG7),
IF(CO$4="Transit, full speed: Intake seawater ",IF(Rawdata_Removing_Outliers!DG7&gt;Rawdata_Removing_Outliers!$Q7,"",Rawdata_Removing_Outliers!DG7),
IF(CO$4="Transit, full speed: After ME scrubber, but before cleaning ",IF(Rawdata_Removing_Outliers!DG7&gt;Rawdata_Removing_Outliers!$T7,"",Rawdata_Removing_Outliers!DG7),
IF(CO$4="Transit, full speed: After AE scrubber, but before cleaning ",IF(Rawdata_Removing_Outliers!DG7&gt;Rawdata_Removing_Outliers!$W7,"",Rawdata_Removing_Outliers!DG7),
"")))))</f>
        <v>2.5000000000000001E-2</v>
      </c>
      <c r="CP7" s="3">
        <f>IF(CP$4="Harbour mode: Intake seawater ",IF(Rawdata_Removing_Outliers!DH7&gt;Rawdata_Removing_Outliers!$K7,"",Rawdata_Removing_Outliers!DH7),
IF(CP$4="Harbour mode: After AE scrubber, but before cleaning ",IF(Rawdata_Removing_Outliers!DH7&gt;Rawdata_Removing_Outliers!$N7,"",Rawdata_Removing_Outliers!DH7),
IF(CP$4="Transit, full speed: Intake seawater ",IF(Rawdata_Removing_Outliers!DH7&gt;Rawdata_Removing_Outliers!$Q7,"",Rawdata_Removing_Outliers!DH7),
IF(CP$4="Transit, full speed: After ME scrubber, but before cleaning ",IF(Rawdata_Removing_Outliers!DH7&gt;Rawdata_Removing_Outliers!$T7,"",Rawdata_Removing_Outliers!DH7),
IF(CP$4="Transit, full speed: After AE scrubber, but before cleaning ",IF(Rawdata_Removing_Outliers!DH7&gt;Rawdata_Removing_Outliers!$W7,"",Rawdata_Removing_Outliers!DH7),
"")))))</f>
        <v>2.5000000000000001E-2</v>
      </c>
      <c r="CQ7" s="3">
        <f>IF(CQ$4="Harbour mode: Intake seawater ",IF(Rawdata_Removing_Outliers!DI7&gt;Rawdata_Removing_Outliers!$K7,"",Rawdata_Removing_Outliers!DI7),
IF(CQ$4="Harbour mode: After AE scrubber, but before cleaning ",IF(Rawdata_Removing_Outliers!DI7&gt;Rawdata_Removing_Outliers!$N7,"",Rawdata_Removing_Outliers!DI7),
IF(CQ$4="Transit, full speed: Intake seawater ",IF(Rawdata_Removing_Outliers!DI7&gt;Rawdata_Removing_Outliers!$Q7,"",Rawdata_Removing_Outliers!DI7),
IF(CQ$4="Transit, full speed: After ME scrubber, but before cleaning ",IF(Rawdata_Removing_Outliers!DI7&gt;Rawdata_Removing_Outliers!$T7,"",Rawdata_Removing_Outliers!DI7),
IF(CQ$4="Transit, full speed: After AE scrubber, but before cleaning ",IF(Rawdata_Removing_Outliers!DI7&gt;Rawdata_Removing_Outliers!$W7,"",Rawdata_Removing_Outliers!DI7),
"")))))</f>
        <v>2.5000000000000001E-2</v>
      </c>
      <c r="CR7" s="3">
        <f>IF(CR$4="Harbour mode: Intake seawater ",IF(Rawdata_Removing_Outliers!DJ7&gt;Rawdata_Removing_Outliers!$K7,"",Rawdata_Removing_Outliers!DJ7),
IF(CR$4="Harbour mode: After AE scrubber, but before cleaning ",IF(Rawdata_Removing_Outliers!DJ7&gt;Rawdata_Removing_Outliers!$N7,"",Rawdata_Removing_Outliers!DJ7),
IF(CR$4="Transit, full speed: Intake seawater ",IF(Rawdata_Removing_Outliers!DJ7&gt;Rawdata_Removing_Outliers!$Q7,"",Rawdata_Removing_Outliers!DJ7),
IF(CR$4="Transit, full speed: After ME scrubber, but before cleaning ",IF(Rawdata_Removing_Outliers!DJ7&gt;Rawdata_Removing_Outliers!$T7,"",Rawdata_Removing_Outliers!DJ7),
IF(CR$4="Transit, full speed: After AE scrubber, but before cleaning ",IF(Rawdata_Removing_Outliers!DJ7&gt;Rawdata_Removing_Outliers!$W7,"",Rawdata_Removing_Outliers!DJ7),
"")))))</f>
        <v>2.5000000000000001E-2</v>
      </c>
      <c r="CS7" s="3">
        <f>IF(CS$4="Harbour mode: Intake seawater ",IF(Rawdata_Removing_Outliers!DK7&gt;Rawdata_Removing_Outliers!$K7,"",Rawdata_Removing_Outliers!DK7),
IF(CS$4="Harbour mode: After AE scrubber, but before cleaning ",IF(Rawdata_Removing_Outliers!DK7&gt;Rawdata_Removing_Outliers!$N7,"",Rawdata_Removing_Outliers!DK7),
IF(CS$4="Transit, full speed: Intake seawater ",IF(Rawdata_Removing_Outliers!DK7&gt;Rawdata_Removing_Outliers!$Q7,"",Rawdata_Removing_Outliers!DK7),
IF(CS$4="Transit, full speed: After ME scrubber, but before cleaning ",IF(Rawdata_Removing_Outliers!DK7&gt;Rawdata_Removing_Outliers!$T7,"",Rawdata_Removing_Outliers!DK7),
IF(CS$4="Transit, full speed: After AE scrubber, but before cleaning ",IF(Rawdata_Removing_Outliers!DK7&gt;Rawdata_Removing_Outliers!$W7,"",Rawdata_Removing_Outliers!DK7),
"")))))</f>
        <v>2.5000000000000001E-2</v>
      </c>
      <c r="CT7" s="3">
        <f>IF(CT$4="Harbour mode: Intake seawater ",IF(Rawdata_Removing_Outliers!DL7&gt;Rawdata_Removing_Outliers!$K7,"",Rawdata_Removing_Outliers!DL7),
IF(CT$4="Harbour mode: After AE scrubber, but before cleaning ",IF(Rawdata_Removing_Outliers!DL7&gt;Rawdata_Removing_Outliers!$N7,"",Rawdata_Removing_Outliers!DL7),
IF(CT$4="Transit, full speed: Intake seawater ",IF(Rawdata_Removing_Outliers!DL7&gt;Rawdata_Removing_Outliers!$Q7,"",Rawdata_Removing_Outliers!DL7),
IF(CT$4="Transit, full speed: After ME scrubber, but before cleaning ",IF(Rawdata_Removing_Outliers!DL7&gt;Rawdata_Removing_Outliers!$T7,"",Rawdata_Removing_Outliers!DL7),
IF(CT$4="Transit, full speed: After AE scrubber, but before cleaning ",IF(Rawdata_Removing_Outliers!DL7&gt;Rawdata_Removing_Outliers!$W7,"",Rawdata_Removing_Outliers!DL7),
"")))))</f>
        <v>2.5000000000000001E-2</v>
      </c>
      <c r="CU7" s="3">
        <f>IF(CU$4="Harbour mode: Intake seawater ",IF(Rawdata_Removing_Outliers!DM7&gt;Rawdata_Removing_Outliers!$K7,"",Rawdata_Removing_Outliers!DM7),
IF(CU$4="Harbour mode: After AE scrubber, but before cleaning ",IF(Rawdata_Removing_Outliers!DM7&gt;Rawdata_Removing_Outliers!$N7,"",Rawdata_Removing_Outliers!DM7),
IF(CU$4="Transit, full speed: Intake seawater ",IF(Rawdata_Removing_Outliers!DM7&gt;Rawdata_Removing_Outliers!$Q7,"",Rawdata_Removing_Outliers!DM7),
IF(CU$4="Transit, full speed: After ME scrubber, but before cleaning ",IF(Rawdata_Removing_Outliers!DM7&gt;Rawdata_Removing_Outliers!$T7,"",Rawdata_Removing_Outliers!DM7),
IF(CU$4="Transit, full speed: After AE scrubber, but before cleaning ",IF(Rawdata_Removing_Outliers!DM7&gt;Rawdata_Removing_Outliers!$W7,"",Rawdata_Removing_Outliers!DM7),
"")))))</f>
        <v>2.5000000000000001E-2</v>
      </c>
      <c r="CV7" s="3">
        <f>IF(CV$4="Harbour mode: Intake seawater ",IF(Rawdata_Removing_Outliers!DN7&gt;Rawdata_Removing_Outliers!$K7,"",Rawdata_Removing_Outliers!DN7),
IF(CV$4="Harbour mode: After AE scrubber, but before cleaning ",IF(Rawdata_Removing_Outliers!DN7&gt;Rawdata_Removing_Outliers!$N7,"",Rawdata_Removing_Outliers!DN7),
IF(CV$4="Transit, full speed: Intake seawater ",IF(Rawdata_Removing_Outliers!DN7&gt;Rawdata_Removing_Outliers!$Q7,"",Rawdata_Removing_Outliers!DN7),
IF(CV$4="Transit, full speed: After ME scrubber, but before cleaning ",IF(Rawdata_Removing_Outliers!DN7&gt;Rawdata_Removing_Outliers!$T7,"",Rawdata_Removing_Outliers!DN7),
IF(CV$4="Transit, full speed: After AE scrubber, but before cleaning ",IF(Rawdata_Removing_Outliers!DN7&gt;Rawdata_Removing_Outliers!$W7,"",Rawdata_Removing_Outliers!DN7),
"")))))</f>
        <v>2.5000000000000001E-2</v>
      </c>
      <c r="CW7" s="3">
        <f>IF(CW$4="Harbour mode: Intake seawater ",IF(Rawdata_Removing_Outliers!DO7&gt;Rawdata_Removing_Outliers!$K7,"",Rawdata_Removing_Outliers!DO7),
IF(CW$4="Harbour mode: After AE scrubber, but before cleaning ",IF(Rawdata_Removing_Outliers!DO7&gt;Rawdata_Removing_Outliers!$N7,"",Rawdata_Removing_Outliers!DO7),
IF(CW$4="Transit, full speed: Intake seawater ",IF(Rawdata_Removing_Outliers!DO7&gt;Rawdata_Removing_Outliers!$Q7,"",Rawdata_Removing_Outliers!DO7),
IF(CW$4="Transit, full speed: After ME scrubber, but before cleaning ",IF(Rawdata_Removing_Outliers!DO7&gt;Rawdata_Removing_Outliers!$T7,"",Rawdata_Removing_Outliers!DO7),
IF(CW$4="Transit, full speed: After AE scrubber, but before cleaning ",IF(Rawdata_Removing_Outliers!DO7&gt;Rawdata_Removing_Outliers!$W7,"",Rawdata_Removing_Outliers!DO7),
"")))))</f>
        <v>2.5000000000000001E-2</v>
      </c>
      <c r="CX7" s="3">
        <f>IF(CX$4="Harbour mode: Intake seawater ",IF(Rawdata_Removing_Outliers!DP7&gt;Rawdata_Removing_Outliers!$K7,"",Rawdata_Removing_Outliers!DP7),
IF(CX$4="Harbour mode: After AE scrubber, but before cleaning ",IF(Rawdata_Removing_Outliers!DP7&gt;Rawdata_Removing_Outliers!$N7,"",Rawdata_Removing_Outliers!DP7),
IF(CX$4="Transit, full speed: Intake seawater ",IF(Rawdata_Removing_Outliers!DP7&gt;Rawdata_Removing_Outliers!$Q7,"",Rawdata_Removing_Outliers!DP7),
IF(CX$4="Transit, full speed: After ME scrubber, but before cleaning ",IF(Rawdata_Removing_Outliers!DP7&gt;Rawdata_Removing_Outliers!$T7,"",Rawdata_Removing_Outliers!DP7),
IF(CX$4="Transit, full speed: After AE scrubber, but before cleaning ",IF(Rawdata_Removing_Outliers!DP7&gt;Rawdata_Removing_Outliers!$W7,"",Rawdata_Removing_Outliers!DP7),
"")))))</f>
        <v>2.5000000000000001E-2</v>
      </c>
      <c r="CY7" s="3">
        <f>IF(CY$4="Harbour mode: Intake seawater ",IF(Rawdata_Removing_Outliers!DQ7&gt;Rawdata_Removing_Outliers!$K7,"",Rawdata_Removing_Outliers!DQ7),
IF(CY$4="Harbour mode: After AE scrubber, but before cleaning ",IF(Rawdata_Removing_Outliers!DQ7&gt;Rawdata_Removing_Outliers!$N7,"",Rawdata_Removing_Outliers!DQ7),
IF(CY$4="Transit, full speed: Intake seawater ",IF(Rawdata_Removing_Outliers!DQ7&gt;Rawdata_Removing_Outliers!$Q7,"",Rawdata_Removing_Outliers!DQ7),
IF(CY$4="Transit, full speed: After ME scrubber, but before cleaning ",IF(Rawdata_Removing_Outliers!DQ7&gt;Rawdata_Removing_Outliers!$T7,"",Rawdata_Removing_Outliers!DQ7),
IF(CY$4="Transit, full speed: After AE scrubber, but before cleaning ",IF(Rawdata_Removing_Outliers!DQ7&gt;Rawdata_Removing_Outliers!$W7,"",Rawdata_Removing_Outliers!DQ7),
"")))))</f>
        <v>5.96E-2</v>
      </c>
      <c r="CZ7" s="3">
        <f>IF(CZ$4="Harbour mode: Intake seawater ",IF(Rawdata_Removing_Outliers!DR7&gt;Rawdata_Removing_Outliers!$K7,"",Rawdata_Removing_Outliers!DR7),
IF(CZ$4="Harbour mode: After AE scrubber, but before cleaning ",IF(Rawdata_Removing_Outliers!DR7&gt;Rawdata_Removing_Outliers!$N7,"",Rawdata_Removing_Outliers!DR7),
IF(CZ$4="Transit, full speed: Intake seawater ",IF(Rawdata_Removing_Outliers!DR7&gt;Rawdata_Removing_Outliers!$Q7,"",Rawdata_Removing_Outliers!DR7),
IF(CZ$4="Transit, full speed: After ME scrubber, but before cleaning ",IF(Rawdata_Removing_Outliers!DR7&gt;Rawdata_Removing_Outliers!$T7,"",Rawdata_Removing_Outliers!DR7),
IF(CZ$4="Transit, full speed: After AE scrubber, but before cleaning ",IF(Rawdata_Removing_Outliers!DR7&gt;Rawdata_Removing_Outliers!$W7,"",Rawdata_Removing_Outliers!DR7),
"")))))</f>
        <v>2.5000000000000001E-2</v>
      </c>
      <c r="DA7" s="3">
        <f>IF(DA$4="Harbour mode: Intake seawater ",IF(Rawdata_Removing_Outliers!DS7&gt;Rawdata_Removing_Outliers!$K7,"",Rawdata_Removing_Outliers!DS7),
IF(DA$4="Harbour mode: After AE scrubber, but before cleaning ",IF(Rawdata_Removing_Outliers!DS7&gt;Rawdata_Removing_Outliers!$N7,"",Rawdata_Removing_Outliers!DS7),
IF(DA$4="Transit, full speed: Intake seawater ",IF(Rawdata_Removing_Outliers!DS7&gt;Rawdata_Removing_Outliers!$Q7,"",Rawdata_Removing_Outliers!DS7),
IF(DA$4="Transit, full speed: After ME scrubber, but before cleaning ",IF(Rawdata_Removing_Outliers!DS7&gt;Rawdata_Removing_Outliers!$T7,"",Rawdata_Removing_Outliers!DS7),
IF(DA$4="Transit, full speed: After AE scrubber, but before cleaning ",IF(Rawdata_Removing_Outliers!DS7&gt;Rawdata_Removing_Outliers!$W7,"",Rawdata_Removing_Outliers!DS7),
"")))))</f>
        <v>2.5000000000000001E-2</v>
      </c>
      <c r="DB7" s="3">
        <f>IF(DB$4="Harbour mode: Intake seawater ",IF(Rawdata_Removing_Outliers!DT7&gt;Rawdata_Removing_Outliers!$K7,"",Rawdata_Removing_Outliers!DT7),
IF(DB$4="Harbour mode: After AE scrubber, but before cleaning ",IF(Rawdata_Removing_Outliers!DT7&gt;Rawdata_Removing_Outliers!$N7,"",Rawdata_Removing_Outliers!DT7),
IF(DB$4="Transit, full speed: Intake seawater ",IF(Rawdata_Removing_Outliers!DT7&gt;Rawdata_Removing_Outliers!$Q7,"",Rawdata_Removing_Outliers!DT7),
IF(DB$4="Transit, full speed: After ME scrubber, but before cleaning ",IF(Rawdata_Removing_Outliers!DT7&gt;Rawdata_Removing_Outliers!$T7,"",Rawdata_Removing_Outliers!DT7),
IF(DB$4="Transit, full speed: After AE scrubber, but before cleaning ",IF(Rawdata_Removing_Outliers!DT7&gt;Rawdata_Removing_Outliers!$W7,"",Rawdata_Removing_Outliers!DT7),
"")))))</f>
        <v>2.5000000000000001E-2</v>
      </c>
      <c r="DC7" s="3" t="str">
        <f>IF(DC$4="Harbour mode: Intake seawater ",IF(Rawdata_Removing_Outliers!DU7&gt;Rawdata_Removing_Outliers!$K7,"",Rawdata_Removing_Outliers!DU7),
IF(DC$4="Harbour mode: After AE scrubber, but before cleaning ",IF(Rawdata_Removing_Outliers!DU7&gt;Rawdata_Removing_Outliers!$N7,"",Rawdata_Removing_Outliers!DU7),
IF(DC$4="Transit, full speed: Intake seawater ",IF(Rawdata_Removing_Outliers!DU7&gt;Rawdata_Removing_Outliers!$Q7,"",Rawdata_Removing_Outliers!DU7),
IF(DC$4="Transit, full speed: After ME scrubber, but before cleaning ",IF(Rawdata_Removing_Outliers!DU7&gt;Rawdata_Removing_Outliers!$T7,"",Rawdata_Removing_Outliers!DU7),
IF(DC$4="Transit, full speed: After AE scrubber, but before cleaning ",IF(Rawdata_Removing_Outliers!DU7&gt;Rawdata_Removing_Outliers!$W7,"",Rawdata_Removing_Outliers!DU7),
"")))))</f>
        <v/>
      </c>
      <c r="DD7" s="3">
        <f>IF(DD$4="Harbour mode: Intake seawater ",IF(Rawdata_Removing_Outliers!DV7&gt;Rawdata_Removing_Outliers!$K7,"",Rawdata_Removing_Outliers!DV7),
IF(DD$4="Harbour mode: After AE scrubber, but before cleaning ",IF(Rawdata_Removing_Outliers!DV7&gt;Rawdata_Removing_Outliers!$N7,"",Rawdata_Removing_Outliers!DV7),
IF(DD$4="Transit, full speed: Intake seawater ",IF(Rawdata_Removing_Outliers!DV7&gt;Rawdata_Removing_Outliers!$Q7,"",Rawdata_Removing_Outliers!DV7),
IF(DD$4="Transit, full speed: After ME scrubber, but before cleaning ",IF(Rawdata_Removing_Outliers!DV7&gt;Rawdata_Removing_Outliers!$T7,"",Rawdata_Removing_Outliers!DV7),
IF(DD$4="Transit, full speed: After AE scrubber, but before cleaning ",IF(Rawdata_Removing_Outliers!DV7&gt;Rawdata_Removing_Outliers!$W7,"",Rawdata_Removing_Outliers!DV7),
"")))))</f>
        <v>2.5000000000000001E-2</v>
      </c>
      <c r="DE7" s="3">
        <f>IF(DE$4="Harbour mode: Intake seawater ",IF(Rawdata_Removing_Outliers!DW7&gt;Rawdata_Removing_Outliers!$K7,"",Rawdata_Removing_Outliers!DW7),
IF(DE$4="Harbour mode: After AE scrubber, but before cleaning ",IF(Rawdata_Removing_Outliers!DW7&gt;Rawdata_Removing_Outliers!$N7,"",Rawdata_Removing_Outliers!DW7),
IF(DE$4="Transit, full speed: Intake seawater ",IF(Rawdata_Removing_Outliers!DW7&gt;Rawdata_Removing_Outliers!$Q7,"",Rawdata_Removing_Outliers!DW7),
IF(DE$4="Transit, full speed: After ME scrubber, but before cleaning ",IF(Rawdata_Removing_Outliers!DW7&gt;Rawdata_Removing_Outliers!$T7,"",Rawdata_Removing_Outliers!DW7),
IF(DE$4="Transit, full speed: After AE scrubber, but before cleaning ",IF(Rawdata_Removing_Outliers!DW7&gt;Rawdata_Removing_Outliers!$W7,"",Rawdata_Removing_Outliers!DW7),
"")))))</f>
        <v>2.5000000000000001E-2</v>
      </c>
      <c r="DF7" s="3">
        <f>IF(DF$4="Harbour mode: Intake seawater ",IF(Rawdata_Removing_Outliers!DX7&gt;Rawdata_Removing_Outliers!$K7,"",Rawdata_Removing_Outliers!DX7),
IF(DF$4="Harbour mode: After AE scrubber, but before cleaning ",IF(Rawdata_Removing_Outliers!DX7&gt;Rawdata_Removing_Outliers!$N7,"",Rawdata_Removing_Outliers!DX7),
IF(DF$4="Transit, full speed: Intake seawater ",IF(Rawdata_Removing_Outliers!DX7&gt;Rawdata_Removing_Outliers!$Q7,"",Rawdata_Removing_Outliers!DX7),
IF(DF$4="Transit, full speed: After ME scrubber, but before cleaning ",IF(Rawdata_Removing_Outliers!DX7&gt;Rawdata_Removing_Outliers!$T7,"",Rawdata_Removing_Outliers!DX7),
IF(DF$4="Transit, full speed: After AE scrubber, but before cleaning ",IF(Rawdata_Removing_Outliers!DX7&gt;Rawdata_Removing_Outliers!$W7,"",Rawdata_Removing_Outliers!DX7),
"")))))</f>
        <v>2.5000000000000001E-2</v>
      </c>
      <c r="DG7" s="3">
        <f>IF(DG$4="Harbour mode: Intake seawater ",IF(Rawdata_Removing_Outliers!DY7&gt;Rawdata_Removing_Outliers!$K7,"",Rawdata_Removing_Outliers!DY7),
IF(DG$4="Harbour mode: After AE scrubber, but before cleaning ",IF(Rawdata_Removing_Outliers!DY7&gt;Rawdata_Removing_Outliers!$N7,"",Rawdata_Removing_Outliers!DY7),
IF(DG$4="Transit, full speed: Intake seawater ",IF(Rawdata_Removing_Outliers!DY7&gt;Rawdata_Removing_Outliers!$Q7,"",Rawdata_Removing_Outliers!DY7),
IF(DG$4="Transit, full speed: After ME scrubber, but before cleaning ",IF(Rawdata_Removing_Outliers!DY7&gt;Rawdata_Removing_Outliers!$T7,"",Rawdata_Removing_Outliers!DY7),
IF(DG$4="Transit, full speed: After AE scrubber, but before cleaning ",IF(Rawdata_Removing_Outliers!DY7&gt;Rawdata_Removing_Outliers!$W7,"",Rawdata_Removing_Outliers!DY7),
"")))))</f>
        <v>2.5000000000000001E-2</v>
      </c>
      <c r="DH7" s="3">
        <f>IF(DH$4="Harbour mode: Intake seawater ",IF(Rawdata_Removing_Outliers!DZ7&gt;Rawdata_Removing_Outliers!$K7,"",Rawdata_Removing_Outliers!DZ7),
IF(DH$4="Harbour mode: After AE scrubber, but before cleaning ",IF(Rawdata_Removing_Outliers!DZ7&gt;Rawdata_Removing_Outliers!$N7,"",Rawdata_Removing_Outliers!DZ7),
IF(DH$4="Transit, full speed: Intake seawater ",IF(Rawdata_Removing_Outliers!DZ7&gt;Rawdata_Removing_Outliers!$Q7,"",Rawdata_Removing_Outliers!DZ7),
IF(DH$4="Transit, full speed: After ME scrubber, but before cleaning ",IF(Rawdata_Removing_Outliers!DZ7&gt;Rawdata_Removing_Outliers!$T7,"",Rawdata_Removing_Outliers!DZ7),
IF(DH$4="Transit, full speed: After AE scrubber, but before cleaning ",IF(Rawdata_Removing_Outliers!DZ7&gt;Rawdata_Removing_Outliers!$W7,"",Rawdata_Removing_Outliers!DZ7),
"")))))</f>
        <v>2.5000000000000001E-2</v>
      </c>
      <c r="DI7" s="3">
        <f>IF(DI$4="Harbour mode: Intake seawater ",IF(Rawdata_Removing_Outliers!EA7&gt;Rawdata_Removing_Outliers!$K7,"",Rawdata_Removing_Outliers!EA7),
IF(DI$4="Harbour mode: After AE scrubber, but before cleaning ",IF(Rawdata_Removing_Outliers!EA7&gt;Rawdata_Removing_Outliers!$N7,"",Rawdata_Removing_Outliers!EA7),
IF(DI$4="Transit, full speed: Intake seawater ",IF(Rawdata_Removing_Outliers!EA7&gt;Rawdata_Removing_Outliers!$Q7,"",Rawdata_Removing_Outliers!EA7),
IF(DI$4="Transit, full speed: After ME scrubber, but before cleaning ",IF(Rawdata_Removing_Outliers!EA7&gt;Rawdata_Removing_Outliers!$T7,"",Rawdata_Removing_Outliers!EA7),
IF(DI$4="Transit, full speed: After AE scrubber, but before cleaning ",IF(Rawdata_Removing_Outliers!EA7&gt;Rawdata_Removing_Outliers!$W7,"",Rawdata_Removing_Outliers!EA7),
"")))))</f>
        <v>7.2599999999999998E-2</v>
      </c>
      <c r="DJ7" s="3">
        <f>IF(DJ$4="Harbour mode: Intake seawater ",IF(Rawdata_Removing_Outliers!EB7&gt;Rawdata_Removing_Outliers!$K7,"",Rawdata_Removing_Outliers!EB7),
IF(DJ$4="Harbour mode: After AE scrubber, but before cleaning ",IF(Rawdata_Removing_Outliers!EB7&gt;Rawdata_Removing_Outliers!$N7,"",Rawdata_Removing_Outliers!EB7),
IF(DJ$4="Transit, full speed: Intake seawater ",IF(Rawdata_Removing_Outliers!EB7&gt;Rawdata_Removing_Outliers!$Q7,"",Rawdata_Removing_Outliers!EB7),
IF(DJ$4="Transit, full speed: After ME scrubber, but before cleaning ",IF(Rawdata_Removing_Outliers!EB7&gt;Rawdata_Removing_Outliers!$T7,"",Rawdata_Removing_Outliers!EB7),
IF(DJ$4="Transit, full speed: After AE scrubber, but before cleaning ",IF(Rawdata_Removing_Outliers!EB7&gt;Rawdata_Removing_Outliers!$W7,"",Rawdata_Removing_Outliers!EB7),
"")))))</f>
        <v>2.5000000000000001E-2</v>
      </c>
      <c r="DK7" s="3">
        <f>IF(DK$4="Harbour mode: Intake seawater ",IF(Rawdata_Removing_Outliers!EC7&gt;Rawdata_Removing_Outliers!$K7,"",Rawdata_Removing_Outliers!EC7),
IF(DK$4="Harbour mode: After AE scrubber, but before cleaning ",IF(Rawdata_Removing_Outliers!EC7&gt;Rawdata_Removing_Outliers!$N7,"",Rawdata_Removing_Outliers!EC7),
IF(DK$4="Transit, full speed: Intake seawater ",IF(Rawdata_Removing_Outliers!EC7&gt;Rawdata_Removing_Outliers!$Q7,"",Rawdata_Removing_Outliers!EC7),
IF(DK$4="Transit, full speed: After ME scrubber, but before cleaning ",IF(Rawdata_Removing_Outliers!EC7&gt;Rawdata_Removing_Outliers!$T7,"",Rawdata_Removing_Outliers!EC7),
IF(DK$4="Transit, full speed: After AE scrubber, but before cleaning ",IF(Rawdata_Removing_Outliers!EC7&gt;Rawdata_Removing_Outliers!$W7,"",Rawdata_Removing_Outliers!EC7),
"")))))</f>
        <v>2.5000000000000001E-2</v>
      </c>
      <c r="DL7" s="3">
        <f>IF(DL$4="Harbour mode: Intake seawater ",IF(Rawdata_Removing_Outliers!ED7&gt;Rawdata_Removing_Outliers!$K7,"",Rawdata_Removing_Outliers!ED7),
IF(DL$4="Harbour mode: After AE scrubber, but before cleaning ",IF(Rawdata_Removing_Outliers!ED7&gt;Rawdata_Removing_Outliers!$N7,"",Rawdata_Removing_Outliers!ED7),
IF(DL$4="Transit, full speed: Intake seawater ",IF(Rawdata_Removing_Outliers!ED7&gt;Rawdata_Removing_Outliers!$Q7,"",Rawdata_Removing_Outliers!ED7),
IF(DL$4="Transit, full speed: After ME scrubber, but before cleaning ",IF(Rawdata_Removing_Outliers!ED7&gt;Rawdata_Removing_Outliers!$T7,"",Rawdata_Removing_Outliers!ED7),
IF(DL$4="Transit, full speed: After AE scrubber, but before cleaning ",IF(Rawdata_Removing_Outliers!ED7&gt;Rawdata_Removing_Outliers!$W7,"",Rawdata_Removing_Outliers!ED7),
"")))))</f>
        <v>2.5000000000000001E-2</v>
      </c>
      <c r="DM7" s="3">
        <f>IF(DM$4="Harbour mode: Intake seawater ",IF(Rawdata_Removing_Outliers!EE7&gt;Rawdata_Removing_Outliers!$K7,"",Rawdata_Removing_Outliers!EE7),
IF(DM$4="Harbour mode: After AE scrubber, but before cleaning ",IF(Rawdata_Removing_Outliers!EE7&gt;Rawdata_Removing_Outliers!$N7,"",Rawdata_Removing_Outliers!EE7),
IF(DM$4="Transit, full speed: Intake seawater ",IF(Rawdata_Removing_Outliers!EE7&gt;Rawdata_Removing_Outliers!$Q7,"",Rawdata_Removing_Outliers!EE7),
IF(DM$4="Transit, full speed: After ME scrubber, but before cleaning ",IF(Rawdata_Removing_Outliers!EE7&gt;Rawdata_Removing_Outliers!$T7,"",Rawdata_Removing_Outliers!EE7),
IF(DM$4="Transit, full speed: After AE scrubber, but before cleaning ",IF(Rawdata_Removing_Outliers!EE7&gt;Rawdata_Removing_Outliers!$W7,"",Rawdata_Removing_Outliers!EE7),
"")))))</f>
        <v>2.5000000000000001E-2</v>
      </c>
      <c r="DN7" s="3">
        <f>IF(DN$4="Harbour mode: Intake seawater ",IF(Rawdata_Removing_Outliers!EF7&gt;Rawdata_Removing_Outliers!$K7,"",Rawdata_Removing_Outliers!EF7),
IF(DN$4="Harbour mode: After AE scrubber, but before cleaning ",IF(Rawdata_Removing_Outliers!EF7&gt;Rawdata_Removing_Outliers!$N7,"",Rawdata_Removing_Outliers!EF7),
IF(DN$4="Transit, full speed: Intake seawater ",IF(Rawdata_Removing_Outliers!EF7&gt;Rawdata_Removing_Outliers!$Q7,"",Rawdata_Removing_Outliers!EF7),
IF(DN$4="Transit, full speed: After ME scrubber, but before cleaning ",IF(Rawdata_Removing_Outliers!EF7&gt;Rawdata_Removing_Outliers!$T7,"",Rawdata_Removing_Outliers!EF7),
IF(DN$4="Transit, full speed: After AE scrubber, but before cleaning ",IF(Rawdata_Removing_Outliers!EF7&gt;Rawdata_Removing_Outliers!$W7,"",Rawdata_Removing_Outliers!EF7),
"")))))</f>
        <v>2.5000000000000001E-2</v>
      </c>
      <c r="DO7" s="3">
        <f>IF(DO$4="Harbour mode: Intake seawater ",IF(Rawdata_Removing_Outliers!EG7&gt;Rawdata_Removing_Outliers!$K7,"",Rawdata_Removing_Outliers!EG7),
IF(DO$4="Harbour mode: After AE scrubber, but before cleaning ",IF(Rawdata_Removing_Outliers!EG7&gt;Rawdata_Removing_Outliers!$N7,"",Rawdata_Removing_Outliers!EG7),
IF(DO$4="Transit, full speed: Intake seawater ",IF(Rawdata_Removing_Outliers!EG7&gt;Rawdata_Removing_Outliers!$Q7,"",Rawdata_Removing_Outliers!EG7),
IF(DO$4="Transit, full speed: After ME scrubber, but before cleaning ",IF(Rawdata_Removing_Outliers!EG7&gt;Rawdata_Removing_Outliers!$T7,"",Rawdata_Removing_Outliers!EG7),
IF(DO$4="Transit, full speed: After AE scrubber, but before cleaning ",IF(Rawdata_Removing_Outliers!EG7&gt;Rawdata_Removing_Outliers!$W7,"",Rawdata_Removing_Outliers!EG7),
"")))))</f>
        <v>2.5000000000000001E-2</v>
      </c>
      <c r="DP7" s="3">
        <f>IF(DP$4="Harbour mode: Intake seawater ",IF(Rawdata_Removing_Outliers!EH7&gt;Rawdata_Removing_Outliers!$K7,"",Rawdata_Removing_Outliers!EH7),
IF(DP$4="Harbour mode: After AE scrubber, but before cleaning ",IF(Rawdata_Removing_Outliers!EH7&gt;Rawdata_Removing_Outliers!$N7,"",Rawdata_Removing_Outliers!EH7),
IF(DP$4="Transit, full speed: Intake seawater ",IF(Rawdata_Removing_Outliers!EH7&gt;Rawdata_Removing_Outliers!$Q7,"",Rawdata_Removing_Outliers!EH7),
IF(DP$4="Transit, full speed: After ME scrubber, but before cleaning ",IF(Rawdata_Removing_Outliers!EH7&gt;Rawdata_Removing_Outliers!$T7,"",Rawdata_Removing_Outliers!EH7),
IF(DP$4="Transit, full speed: After AE scrubber, but before cleaning ",IF(Rawdata_Removing_Outliers!EH7&gt;Rawdata_Removing_Outliers!$W7,"",Rawdata_Removing_Outliers!EH7),
"")))))</f>
        <v>2.5000000000000001E-2</v>
      </c>
      <c r="DQ7" s="3">
        <f>IF(DQ$4="Harbour mode: Intake seawater ",IF(Rawdata_Removing_Outliers!EI7&gt;Rawdata_Removing_Outliers!$K7,"",Rawdata_Removing_Outliers!EI7),
IF(DQ$4="Harbour mode: After AE scrubber, but before cleaning ",IF(Rawdata_Removing_Outliers!EI7&gt;Rawdata_Removing_Outliers!$N7,"",Rawdata_Removing_Outliers!EI7),
IF(DQ$4="Transit, full speed: Intake seawater ",IF(Rawdata_Removing_Outliers!EI7&gt;Rawdata_Removing_Outliers!$Q7,"",Rawdata_Removing_Outliers!EI7),
IF(DQ$4="Transit, full speed: After ME scrubber, but before cleaning ",IF(Rawdata_Removing_Outliers!EI7&gt;Rawdata_Removing_Outliers!$T7,"",Rawdata_Removing_Outliers!EI7),
IF(DQ$4="Transit, full speed: After AE scrubber, but before cleaning ",IF(Rawdata_Removing_Outliers!EI7&gt;Rawdata_Removing_Outliers!$W7,"",Rawdata_Removing_Outliers!EI7),
"")))))</f>
        <v>5.1299999999999998E-2</v>
      </c>
      <c r="DR7" s="3">
        <f>IF(DR$4="Harbour mode: Intake seawater ",IF(Rawdata_Removing_Outliers!EJ7&gt;Rawdata_Removing_Outliers!$K7,"",Rawdata_Removing_Outliers!EJ7),
IF(DR$4="Harbour mode: After AE scrubber, but before cleaning ",IF(Rawdata_Removing_Outliers!EJ7&gt;Rawdata_Removing_Outliers!$N7,"",Rawdata_Removing_Outliers!EJ7),
IF(DR$4="Transit, full speed: Intake seawater ",IF(Rawdata_Removing_Outliers!EJ7&gt;Rawdata_Removing_Outliers!$Q7,"",Rawdata_Removing_Outliers!EJ7),
IF(DR$4="Transit, full speed: After ME scrubber, but before cleaning ",IF(Rawdata_Removing_Outliers!EJ7&gt;Rawdata_Removing_Outliers!$T7,"",Rawdata_Removing_Outliers!EJ7),
IF(DR$4="Transit, full speed: After AE scrubber, but before cleaning ",IF(Rawdata_Removing_Outliers!EJ7&gt;Rawdata_Removing_Outliers!$W7,"",Rawdata_Removing_Outliers!EJ7),
"")))))</f>
        <v>5.6000000000000001E-2</v>
      </c>
      <c r="DS7" s="3" t="str">
        <f>IF(DS$4="Harbour mode: Intake seawater ",IF(Rawdata_Removing_Outliers!EK7&gt;Rawdata_Removing_Outliers!$K7,"",Rawdata_Removing_Outliers!EK7),
IF(DS$4="Harbour mode: After AE scrubber, but before cleaning ",IF(Rawdata_Removing_Outliers!EK7&gt;Rawdata_Removing_Outliers!$N7,"",Rawdata_Removing_Outliers!EK7),
IF(DS$4="Transit, full speed: Intake seawater ",IF(Rawdata_Removing_Outliers!EK7&gt;Rawdata_Removing_Outliers!$Q7,"",Rawdata_Removing_Outliers!EK7),
IF(DS$4="Transit, full speed: After ME scrubber, but before cleaning ",IF(Rawdata_Removing_Outliers!EK7&gt;Rawdata_Removing_Outliers!$T7,"",Rawdata_Removing_Outliers!EK7),
IF(DS$4="Transit, full speed: After AE scrubber, but before cleaning ",IF(Rawdata_Removing_Outliers!EK7&gt;Rawdata_Removing_Outliers!$W7,"",Rawdata_Removing_Outliers!EK7),
"")))))</f>
        <v/>
      </c>
      <c r="DT7" s="3" t="str">
        <f>IF(DT$4="Harbour mode: Intake seawater ",IF(Rawdata_Removing_Outliers!EL7&gt;Rawdata_Removing_Outliers!$K7,"",Rawdata_Removing_Outliers!EL7),
IF(DT$4="Harbour mode: After AE scrubber, but before cleaning ",IF(Rawdata_Removing_Outliers!EL7&gt;Rawdata_Removing_Outliers!$N7,"",Rawdata_Removing_Outliers!EL7),
IF(DT$4="Transit, full speed: Intake seawater ",IF(Rawdata_Removing_Outliers!EL7&gt;Rawdata_Removing_Outliers!$Q7,"",Rawdata_Removing_Outliers!EL7),
IF(DT$4="Transit, full speed: After ME scrubber, but before cleaning ",IF(Rawdata_Removing_Outliers!EL7&gt;Rawdata_Removing_Outliers!$T7,"",Rawdata_Removing_Outliers!EL7),
IF(DT$4="Transit, full speed: After AE scrubber, but before cleaning ",IF(Rawdata_Removing_Outliers!EL7&gt;Rawdata_Removing_Outliers!$W7,"",Rawdata_Removing_Outliers!EL7),
"")))))</f>
        <v/>
      </c>
      <c r="DU7" s="3">
        <f>IF(DU$4="Harbour mode: Intake seawater ",IF(Rawdata_Removing_Outliers!EM7&gt;Rawdata_Removing_Outliers!$K7,"",Rawdata_Removing_Outliers!EM7),
IF(DU$4="Harbour mode: After AE scrubber, but before cleaning ",IF(Rawdata_Removing_Outliers!EM7&gt;Rawdata_Removing_Outliers!$N7,"",Rawdata_Removing_Outliers!EM7),
IF(DU$4="Transit, full speed: Intake seawater ",IF(Rawdata_Removing_Outliers!EM7&gt;Rawdata_Removing_Outliers!$Q7,"",Rawdata_Removing_Outliers!EM7),
IF(DU$4="Transit, full speed: After ME scrubber, but before cleaning ",IF(Rawdata_Removing_Outliers!EM7&gt;Rawdata_Removing_Outliers!$T7,"",Rawdata_Removing_Outliers!EM7),
IF(DU$4="Transit, full speed: After AE scrubber, but before cleaning ",IF(Rawdata_Removing_Outliers!EM7&gt;Rawdata_Removing_Outliers!$W7,"",Rawdata_Removing_Outliers!EM7),
"")))))</f>
        <v>2.5000000000000001E-2</v>
      </c>
      <c r="DV7" s="3" t="str">
        <f>IF(DV$4="Harbour mode: Intake seawater ",IF(Rawdata_Removing_Outliers!EN7&gt;Rawdata_Removing_Outliers!$K7,"",Rawdata_Removing_Outliers!EN7),
IF(DV$4="Harbour mode: After AE scrubber, but before cleaning ",IF(Rawdata_Removing_Outliers!EN7&gt;Rawdata_Removing_Outliers!$N7,"",Rawdata_Removing_Outliers!EN7),
IF(DV$4="Transit, full speed: Intake seawater ",IF(Rawdata_Removing_Outliers!EN7&gt;Rawdata_Removing_Outliers!$Q7,"",Rawdata_Removing_Outliers!EN7),
IF(DV$4="Transit, full speed: After ME scrubber, but before cleaning ",IF(Rawdata_Removing_Outliers!EN7&gt;Rawdata_Removing_Outliers!$T7,"",Rawdata_Removing_Outliers!EN7),
IF(DV$4="Transit, full speed: After AE scrubber, but before cleaning ",IF(Rawdata_Removing_Outliers!EN7&gt;Rawdata_Removing_Outliers!$W7,"",Rawdata_Removing_Outliers!EN7),
"")))))</f>
        <v/>
      </c>
      <c r="DW7" s="3">
        <f>IF(DW$4="Harbour mode: Intake seawater ",IF(Rawdata_Removing_Outliers!EO7&gt;Rawdata_Removing_Outliers!$K7,"",Rawdata_Removing_Outliers!EO7),
IF(DW$4="Harbour mode: After AE scrubber, but before cleaning ",IF(Rawdata_Removing_Outliers!EO7&gt;Rawdata_Removing_Outliers!$N7,"",Rawdata_Removing_Outliers!EO7),
IF(DW$4="Transit, full speed: Intake seawater ",IF(Rawdata_Removing_Outliers!EO7&gt;Rawdata_Removing_Outliers!$Q7,"",Rawdata_Removing_Outliers!EO7),
IF(DW$4="Transit, full speed: After ME scrubber, but before cleaning ",IF(Rawdata_Removing_Outliers!EO7&gt;Rawdata_Removing_Outliers!$T7,"",Rawdata_Removing_Outliers!EO7),
IF(DW$4="Transit, full speed: After AE scrubber, but before cleaning ",IF(Rawdata_Removing_Outliers!EO7&gt;Rawdata_Removing_Outliers!$W7,"",Rawdata_Removing_Outliers!EO7),
"")))))</f>
        <v>7.3300000000000004E-2</v>
      </c>
      <c r="DX7" s="3">
        <f>IF(DX$4="Harbour mode: Intake seawater ",IF(Rawdata_Removing_Outliers!EP7&gt;Rawdata_Removing_Outliers!$K7,"",Rawdata_Removing_Outliers!EP7),
IF(DX$4="Harbour mode: After AE scrubber, but before cleaning ",IF(Rawdata_Removing_Outliers!EP7&gt;Rawdata_Removing_Outliers!$N7,"",Rawdata_Removing_Outliers!EP7),
IF(DX$4="Transit, full speed: Intake seawater ",IF(Rawdata_Removing_Outliers!EP7&gt;Rawdata_Removing_Outliers!$Q7,"",Rawdata_Removing_Outliers!EP7),
IF(DX$4="Transit, full speed: After ME scrubber, but before cleaning ",IF(Rawdata_Removing_Outliers!EP7&gt;Rawdata_Removing_Outliers!$T7,"",Rawdata_Removing_Outliers!EP7),
IF(DX$4="Transit, full speed: After AE scrubber, but before cleaning ",IF(Rawdata_Removing_Outliers!EP7&gt;Rawdata_Removing_Outliers!$W7,"",Rawdata_Removing_Outliers!EP7),
"")))))</f>
        <v>2.5000000000000001E-2</v>
      </c>
      <c r="DY7" s="3">
        <f>IF(DY$4="Harbour mode: Intake seawater ",IF(Rawdata_Removing_Outliers!EQ7&gt;Rawdata_Removing_Outliers!$K7,"",Rawdata_Removing_Outliers!EQ7),
IF(DY$4="Harbour mode: After AE scrubber, but before cleaning ",IF(Rawdata_Removing_Outliers!EQ7&gt;Rawdata_Removing_Outliers!$N7,"",Rawdata_Removing_Outliers!EQ7),
IF(DY$4="Transit, full speed: Intake seawater ",IF(Rawdata_Removing_Outliers!EQ7&gt;Rawdata_Removing_Outliers!$Q7,"",Rawdata_Removing_Outliers!EQ7),
IF(DY$4="Transit, full speed: After ME scrubber, but before cleaning ",IF(Rawdata_Removing_Outliers!EQ7&gt;Rawdata_Removing_Outliers!$T7,"",Rawdata_Removing_Outliers!EQ7),
IF(DY$4="Transit, full speed: After AE scrubber, but before cleaning ",IF(Rawdata_Removing_Outliers!EQ7&gt;Rawdata_Removing_Outliers!$W7,"",Rawdata_Removing_Outliers!EQ7),
"")))))</f>
        <v>2.5000000000000001E-2</v>
      </c>
      <c r="DZ7" s="3">
        <f>IF(DZ$4="Harbour mode: Intake seawater ",IF(Rawdata_Removing_Outliers!ER7&gt;Rawdata_Removing_Outliers!$K7,"",Rawdata_Removing_Outliers!ER7),
IF(DZ$4="Harbour mode: After AE scrubber, but before cleaning ",IF(Rawdata_Removing_Outliers!ER7&gt;Rawdata_Removing_Outliers!$N7,"",Rawdata_Removing_Outliers!ER7),
IF(DZ$4="Transit, full speed: Intake seawater ",IF(Rawdata_Removing_Outliers!ER7&gt;Rawdata_Removing_Outliers!$Q7,"",Rawdata_Removing_Outliers!ER7),
IF(DZ$4="Transit, full speed: After ME scrubber, but before cleaning ",IF(Rawdata_Removing_Outliers!ER7&gt;Rawdata_Removing_Outliers!$T7,"",Rawdata_Removing_Outliers!ER7),
IF(DZ$4="Transit, full speed: After AE scrubber, but before cleaning ",IF(Rawdata_Removing_Outliers!ER7&gt;Rawdata_Removing_Outliers!$W7,"",Rawdata_Removing_Outliers!ER7),
"")))))</f>
        <v>2.5000000000000001E-2</v>
      </c>
      <c r="EA7" s="3" t="str">
        <f>IF(EA$4="Harbour mode: Intake seawater ",IF(Rawdata_Removing_Outliers!ES7&gt;Rawdata_Removing_Outliers!$K7,"",Rawdata_Removing_Outliers!ES7),
IF(EA$4="Harbour mode: After AE scrubber, but before cleaning ",IF(Rawdata_Removing_Outliers!ES7&gt;Rawdata_Removing_Outliers!$N7,"",Rawdata_Removing_Outliers!ES7),
IF(EA$4="Transit, full speed: Intake seawater ",IF(Rawdata_Removing_Outliers!ES7&gt;Rawdata_Removing_Outliers!$Q7,"",Rawdata_Removing_Outliers!ES7),
IF(EA$4="Transit, full speed: After ME scrubber, but before cleaning ",IF(Rawdata_Removing_Outliers!ES7&gt;Rawdata_Removing_Outliers!$T7,"",Rawdata_Removing_Outliers!ES7),
IF(EA$4="Transit, full speed: After AE scrubber, but before cleaning ",IF(Rawdata_Removing_Outliers!ES7&gt;Rawdata_Removing_Outliers!$W7,"",Rawdata_Removing_Outliers!ES7),
"")))))</f>
        <v/>
      </c>
      <c r="EB7" s="3" t="str">
        <f>IF(EB$4="Harbour mode: Intake seawater ",IF(Rawdata_Removing_Outliers!ET7&gt;Rawdata_Removing_Outliers!$K7,"",Rawdata_Removing_Outliers!ET7),
IF(EB$4="Harbour mode: After AE scrubber, but before cleaning ",IF(Rawdata_Removing_Outliers!ET7&gt;Rawdata_Removing_Outliers!$N7,"",Rawdata_Removing_Outliers!ET7),
IF(EB$4="Transit, full speed: Intake seawater ",IF(Rawdata_Removing_Outliers!ET7&gt;Rawdata_Removing_Outliers!$Q7,"",Rawdata_Removing_Outliers!ET7),
IF(EB$4="Transit, full speed: After ME scrubber, but before cleaning ",IF(Rawdata_Removing_Outliers!ET7&gt;Rawdata_Removing_Outliers!$T7,"",Rawdata_Removing_Outliers!ET7),
IF(EB$4="Transit, full speed: After AE scrubber, but before cleaning ",IF(Rawdata_Removing_Outliers!ET7&gt;Rawdata_Removing_Outliers!$W7,"",Rawdata_Removing_Outliers!ET7),
"")))))</f>
        <v/>
      </c>
      <c r="EC7" s="3">
        <f>IF(EC$4="Harbour mode: Intake seawater ",IF(Rawdata_Removing_Outliers!EU7&gt;Rawdata_Removing_Outliers!$K7,"",Rawdata_Removing_Outliers!EU7),
IF(EC$4="Harbour mode: After AE scrubber, but before cleaning ",IF(Rawdata_Removing_Outliers!EU7&gt;Rawdata_Removing_Outliers!$N7,"",Rawdata_Removing_Outliers!EU7),
IF(EC$4="Transit, full speed: Intake seawater ",IF(Rawdata_Removing_Outliers!EU7&gt;Rawdata_Removing_Outliers!$Q7,"",Rawdata_Removing_Outliers!EU7),
IF(EC$4="Transit, full speed: After ME scrubber, but before cleaning ",IF(Rawdata_Removing_Outliers!EU7&gt;Rawdata_Removing_Outliers!$T7,"",Rawdata_Removing_Outliers!EU7),
IF(EC$4="Transit, full speed: After AE scrubber, but before cleaning ",IF(Rawdata_Removing_Outliers!EU7&gt;Rawdata_Removing_Outliers!$W7,"",Rawdata_Removing_Outliers!EU7),
"")))))</f>
        <v>2.5000000000000001E-2</v>
      </c>
      <c r="ED7" s="3">
        <f>IF(ED$4="Harbour mode: Intake seawater ",IF(Rawdata_Removing_Outliers!EV7&gt;Rawdata_Removing_Outliers!$K7,"",Rawdata_Removing_Outliers!EV7),
IF(ED$4="Harbour mode: After AE scrubber, but before cleaning ",IF(Rawdata_Removing_Outliers!EV7&gt;Rawdata_Removing_Outliers!$N7,"",Rawdata_Removing_Outliers!EV7),
IF(ED$4="Transit, full speed: Intake seawater ",IF(Rawdata_Removing_Outliers!EV7&gt;Rawdata_Removing_Outliers!$Q7,"",Rawdata_Removing_Outliers!EV7),
IF(ED$4="Transit, full speed: After ME scrubber, but before cleaning ",IF(Rawdata_Removing_Outliers!EV7&gt;Rawdata_Removing_Outliers!$T7,"",Rawdata_Removing_Outliers!EV7),
IF(ED$4="Transit, full speed: After AE scrubber, but before cleaning ",IF(Rawdata_Removing_Outliers!EV7&gt;Rawdata_Removing_Outliers!$W7,"",Rawdata_Removing_Outliers!EV7),
"")))))</f>
        <v>2.5000000000000001E-2</v>
      </c>
      <c r="EE7" s="3">
        <f>IF(EE$4="Harbour mode: Intake seawater ",IF(Rawdata_Removing_Outliers!EW7&gt;Rawdata_Removing_Outliers!$K7,"",Rawdata_Removing_Outliers!EW7),
IF(EE$4="Harbour mode: After AE scrubber, but before cleaning ",IF(Rawdata_Removing_Outliers!EW7&gt;Rawdata_Removing_Outliers!$N7,"",Rawdata_Removing_Outliers!EW7),
IF(EE$4="Transit, full speed: Intake seawater ",IF(Rawdata_Removing_Outliers!EW7&gt;Rawdata_Removing_Outliers!$Q7,"",Rawdata_Removing_Outliers!EW7),
IF(EE$4="Transit, full speed: After ME scrubber, but before cleaning ",IF(Rawdata_Removing_Outliers!EW7&gt;Rawdata_Removing_Outliers!$T7,"",Rawdata_Removing_Outliers!EW7),
IF(EE$4="Transit, full speed: After AE scrubber, but before cleaning ",IF(Rawdata_Removing_Outliers!EW7&gt;Rawdata_Removing_Outliers!$W7,"",Rawdata_Removing_Outliers!EW7),
"")))))</f>
        <v>2.5000000000000001E-2</v>
      </c>
      <c r="EF7" s="3">
        <f>IF(EF$4="Harbour mode: Intake seawater ",IF(Rawdata_Removing_Outliers!EX7&gt;Rawdata_Removing_Outliers!$K7,"",Rawdata_Removing_Outliers!EX7),
IF(EF$4="Harbour mode: After AE scrubber, but before cleaning ",IF(Rawdata_Removing_Outliers!EX7&gt;Rawdata_Removing_Outliers!$N7,"",Rawdata_Removing_Outliers!EX7),
IF(EF$4="Transit, full speed: Intake seawater ",IF(Rawdata_Removing_Outliers!EX7&gt;Rawdata_Removing_Outliers!$Q7,"",Rawdata_Removing_Outliers!EX7),
IF(EF$4="Transit, full speed: After ME scrubber, but before cleaning ",IF(Rawdata_Removing_Outliers!EX7&gt;Rawdata_Removing_Outliers!$T7,"",Rawdata_Removing_Outliers!EX7),
IF(EF$4="Transit, full speed: After AE scrubber, but before cleaning ",IF(Rawdata_Removing_Outliers!EX7&gt;Rawdata_Removing_Outliers!$W7,"",Rawdata_Removing_Outliers!EX7),
"")))))</f>
        <v>2.5000000000000001E-2</v>
      </c>
      <c r="EG7" s="3">
        <f>IF(EG$4="Harbour mode: Intake seawater ",IF(Rawdata_Removing_Outliers!EY7&gt;Rawdata_Removing_Outliers!$K7,"",Rawdata_Removing_Outliers!EY7),
IF(EG$4="Harbour mode: After AE scrubber, but before cleaning ",IF(Rawdata_Removing_Outliers!EY7&gt;Rawdata_Removing_Outliers!$N7,"",Rawdata_Removing_Outliers!EY7),
IF(EG$4="Transit, full speed: Intake seawater ",IF(Rawdata_Removing_Outliers!EY7&gt;Rawdata_Removing_Outliers!$Q7,"",Rawdata_Removing_Outliers!EY7),
IF(EG$4="Transit, full speed: After ME scrubber, but before cleaning ",IF(Rawdata_Removing_Outliers!EY7&gt;Rawdata_Removing_Outliers!$T7,"",Rawdata_Removing_Outliers!EY7),
IF(EG$4="Transit, full speed: After AE scrubber, but before cleaning ",IF(Rawdata_Removing_Outliers!EY7&gt;Rawdata_Removing_Outliers!$W7,"",Rawdata_Removing_Outliers!EY7),
"")))))</f>
        <v>2.5000000000000001E-2</v>
      </c>
      <c r="EH7" s="3">
        <f>IF(EH$4="Harbour mode: Intake seawater ",IF(Rawdata_Removing_Outliers!EZ7&gt;Rawdata_Removing_Outliers!$K7,"",Rawdata_Removing_Outliers!EZ7),
IF(EH$4="Harbour mode: After AE scrubber, but before cleaning ",IF(Rawdata_Removing_Outliers!EZ7&gt;Rawdata_Removing_Outliers!$N7,"",Rawdata_Removing_Outliers!EZ7),
IF(EH$4="Transit, full speed: Intake seawater ",IF(Rawdata_Removing_Outliers!EZ7&gt;Rawdata_Removing_Outliers!$Q7,"",Rawdata_Removing_Outliers!EZ7),
IF(EH$4="Transit, full speed: After ME scrubber, but before cleaning ",IF(Rawdata_Removing_Outliers!EZ7&gt;Rawdata_Removing_Outliers!$T7,"",Rawdata_Removing_Outliers!EZ7),
IF(EH$4="Transit, full speed: After AE scrubber, but before cleaning ",IF(Rawdata_Removing_Outliers!EZ7&gt;Rawdata_Removing_Outliers!$W7,"",Rawdata_Removing_Outliers!EZ7),
"")))))</f>
        <v>2.5000000000000001E-2</v>
      </c>
      <c r="EI7" s="3">
        <f>IF(EI$4="Harbour mode: Intake seawater ",IF(Rawdata_Removing_Outliers!FA7&gt;Rawdata_Removing_Outliers!$K7,"",Rawdata_Removing_Outliers!FA7),
IF(EI$4="Harbour mode: After AE scrubber, but before cleaning ",IF(Rawdata_Removing_Outliers!FA7&gt;Rawdata_Removing_Outliers!$N7,"",Rawdata_Removing_Outliers!FA7),
IF(EI$4="Transit, full speed: Intake seawater ",IF(Rawdata_Removing_Outliers!FA7&gt;Rawdata_Removing_Outliers!$Q7,"",Rawdata_Removing_Outliers!FA7),
IF(EI$4="Transit, full speed: After ME scrubber, but before cleaning ",IF(Rawdata_Removing_Outliers!FA7&gt;Rawdata_Removing_Outliers!$T7,"",Rawdata_Removing_Outliers!FA7),
IF(EI$4="Transit, full speed: After AE scrubber, but before cleaning ",IF(Rawdata_Removing_Outliers!FA7&gt;Rawdata_Removing_Outliers!$W7,"",Rawdata_Removing_Outliers!FA7),
"")))))</f>
        <v>2.5000000000000001E-2</v>
      </c>
      <c r="EJ7" s="3" t="str">
        <f>IF(EJ$4="Harbour mode: Intake seawater ",IF(Rawdata_Removing_Outliers!FB7&gt;Rawdata_Removing_Outliers!$K7,"",Rawdata_Removing_Outliers!FB7),
IF(EJ$4="Harbour mode: After AE scrubber, but before cleaning ",IF(Rawdata_Removing_Outliers!FB7&gt;Rawdata_Removing_Outliers!$N7,"",Rawdata_Removing_Outliers!FB7),
IF(EJ$4="Transit, full speed: Intake seawater ",IF(Rawdata_Removing_Outliers!FB7&gt;Rawdata_Removing_Outliers!$Q7,"",Rawdata_Removing_Outliers!FB7),
IF(EJ$4="Transit, full speed: After ME scrubber, but before cleaning ",IF(Rawdata_Removing_Outliers!FB7&gt;Rawdata_Removing_Outliers!$T7,"",Rawdata_Removing_Outliers!FB7),
IF(EJ$4="Transit, full speed: After AE scrubber, but before cleaning ",IF(Rawdata_Removing_Outliers!FB7&gt;Rawdata_Removing_Outliers!$W7,"",Rawdata_Removing_Outliers!FB7),
"")))))</f>
        <v/>
      </c>
      <c r="EK7" s="3" t="str">
        <f>IF(EK$4="Harbour mode: Intake seawater ",IF(Rawdata_Removing_Outliers!FC7&gt;Rawdata_Removing_Outliers!$K7,"",Rawdata_Removing_Outliers!FC7),
IF(EK$4="Harbour mode: After AE scrubber, but before cleaning ",IF(Rawdata_Removing_Outliers!FC7&gt;Rawdata_Removing_Outliers!$N7,"",Rawdata_Removing_Outliers!FC7),
IF(EK$4="Transit, full speed: Intake seawater ",IF(Rawdata_Removing_Outliers!FC7&gt;Rawdata_Removing_Outliers!$Q7,"",Rawdata_Removing_Outliers!FC7),
IF(EK$4="Transit, full speed: After ME scrubber, but before cleaning ",IF(Rawdata_Removing_Outliers!FC7&gt;Rawdata_Removing_Outliers!$T7,"",Rawdata_Removing_Outliers!FC7),
IF(EK$4="Transit, full speed: After AE scrubber, but before cleaning ",IF(Rawdata_Removing_Outliers!FC7&gt;Rawdata_Removing_Outliers!$W7,"",Rawdata_Removing_Outliers!FC7),
"")))))</f>
        <v/>
      </c>
      <c r="EL7" s="3">
        <f>IF(EL$4="Harbour mode: Intake seawater ",IF(Rawdata_Removing_Outliers!FD7&gt;Rawdata_Removing_Outliers!$K7,"",Rawdata_Removing_Outliers!FD7),
IF(EL$4="Harbour mode: After AE scrubber, but before cleaning ",IF(Rawdata_Removing_Outliers!FD7&gt;Rawdata_Removing_Outliers!$N7,"",Rawdata_Removing_Outliers!FD7),
IF(EL$4="Transit, full speed: Intake seawater ",IF(Rawdata_Removing_Outliers!FD7&gt;Rawdata_Removing_Outliers!$Q7,"",Rawdata_Removing_Outliers!FD7),
IF(EL$4="Transit, full speed: After ME scrubber, but before cleaning ",IF(Rawdata_Removing_Outliers!FD7&gt;Rawdata_Removing_Outliers!$T7,"",Rawdata_Removing_Outliers!FD7),
IF(EL$4="Transit, full speed: After AE scrubber, but before cleaning ",IF(Rawdata_Removing_Outliers!FD7&gt;Rawdata_Removing_Outliers!$W7,"",Rawdata_Removing_Outliers!FD7),
"")))))</f>
        <v>6.0100000000000001E-2</v>
      </c>
      <c r="EM7" s="3" t="str">
        <f>IF(EM$4="Harbour mode: Intake seawater ",IF(Rawdata_Removing_Outliers!FE7&gt;Rawdata_Removing_Outliers!$K7,"",Rawdata_Removing_Outliers!FE7),
IF(EM$4="Harbour mode: After AE scrubber, but before cleaning ",IF(Rawdata_Removing_Outliers!FE7&gt;Rawdata_Removing_Outliers!$N7,"",Rawdata_Removing_Outliers!FE7),
IF(EM$4="Transit, full speed: Intake seawater ",IF(Rawdata_Removing_Outliers!FE7&gt;Rawdata_Removing_Outliers!$Q7,"",Rawdata_Removing_Outliers!FE7),
IF(EM$4="Transit, full speed: After ME scrubber, but before cleaning ",IF(Rawdata_Removing_Outliers!FE7&gt;Rawdata_Removing_Outliers!$T7,"",Rawdata_Removing_Outliers!FE7),
IF(EM$4="Transit, full speed: After AE scrubber, but before cleaning ",IF(Rawdata_Removing_Outliers!FE7&gt;Rawdata_Removing_Outliers!$W7,"",Rawdata_Removing_Outliers!FE7),
"")))))</f>
        <v/>
      </c>
      <c r="EN7" s="3">
        <f>IF(EN$4="Harbour mode: Intake seawater ",IF(Rawdata_Removing_Outliers!FF7&gt;Rawdata_Removing_Outliers!$K7,"",Rawdata_Removing_Outliers!FF7),
IF(EN$4="Harbour mode: After AE scrubber, but before cleaning ",IF(Rawdata_Removing_Outliers!FF7&gt;Rawdata_Removing_Outliers!$N7,"",Rawdata_Removing_Outliers!FF7),
IF(EN$4="Transit, full speed: Intake seawater ",IF(Rawdata_Removing_Outliers!FF7&gt;Rawdata_Removing_Outliers!$Q7,"",Rawdata_Removing_Outliers!FF7),
IF(EN$4="Transit, full speed: After ME scrubber, but before cleaning ",IF(Rawdata_Removing_Outliers!FF7&gt;Rawdata_Removing_Outliers!$T7,"",Rawdata_Removing_Outliers!FF7),
IF(EN$4="Transit, full speed: After AE scrubber, but before cleaning ",IF(Rawdata_Removing_Outliers!FF7&gt;Rawdata_Removing_Outliers!$W7,"",Rawdata_Removing_Outliers!FF7),
"")))))</f>
        <v>2.5000000000000001E-2</v>
      </c>
      <c r="EO7" s="3" t="str">
        <f>IF(EO$4="Harbour mode: Intake seawater ",IF(Rawdata_Removing_Outliers!FG7&gt;Rawdata_Removing_Outliers!$K7,"",Rawdata_Removing_Outliers!FG7),
IF(EO$4="Harbour mode: After AE scrubber, but before cleaning ",IF(Rawdata_Removing_Outliers!FG7&gt;Rawdata_Removing_Outliers!$N7,"",Rawdata_Removing_Outliers!FG7),
IF(EO$4="Transit, full speed: Intake seawater ",IF(Rawdata_Removing_Outliers!FG7&gt;Rawdata_Removing_Outliers!$Q7,"",Rawdata_Removing_Outliers!FG7),
IF(EO$4="Transit, full speed: After ME scrubber, but before cleaning ",IF(Rawdata_Removing_Outliers!FG7&gt;Rawdata_Removing_Outliers!$T7,"",Rawdata_Removing_Outliers!FG7),
IF(EO$4="Transit, full speed: After AE scrubber, but before cleaning ",IF(Rawdata_Removing_Outliers!FG7&gt;Rawdata_Removing_Outliers!$W7,"",Rawdata_Removing_Outliers!FG7),
"")))))</f>
        <v/>
      </c>
      <c r="EP7" s="3">
        <f>IF(EP$4="Harbour mode: Intake seawater ",IF(Rawdata_Removing_Outliers!FH7&gt;Rawdata_Removing_Outliers!$K7,"",Rawdata_Removing_Outliers!FH7),
IF(EP$4="Harbour mode: After AE scrubber, but before cleaning ",IF(Rawdata_Removing_Outliers!FH7&gt;Rawdata_Removing_Outliers!$N7,"",Rawdata_Removing_Outliers!FH7),
IF(EP$4="Transit, full speed: Intake seawater ",IF(Rawdata_Removing_Outliers!FH7&gt;Rawdata_Removing_Outliers!$Q7,"",Rawdata_Removing_Outliers!FH7),
IF(EP$4="Transit, full speed: After ME scrubber, but before cleaning ",IF(Rawdata_Removing_Outliers!FH7&gt;Rawdata_Removing_Outliers!$T7,"",Rawdata_Removing_Outliers!FH7),
IF(EP$4="Transit, full speed: After AE scrubber, but before cleaning ",IF(Rawdata_Removing_Outliers!FH7&gt;Rawdata_Removing_Outliers!$W7,"",Rawdata_Removing_Outliers!FH7),
"")))))</f>
        <v>2.5000000000000001E-2</v>
      </c>
      <c r="EQ7" s="3">
        <f>IF(EQ$4="Harbour mode: Intake seawater ",IF(Rawdata_Removing_Outliers!FI7&gt;Rawdata_Removing_Outliers!$K7,"",Rawdata_Removing_Outliers!FI7),
IF(EQ$4="Harbour mode: After AE scrubber, but before cleaning ",IF(Rawdata_Removing_Outliers!FI7&gt;Rawdata_Removing_Outliers!$N7,"",Rawdata_Removing_Outliers!FI7),
IF(EQ$4="Transit, full speed: Intake seawater ",IF(Rawdata_Removing_Outliers!FI7&gt;Rawdata_Removing_Outliers!$Q7,"",Rawdata_Removing_Outliers!FI7),
IF(EQ$4="Transit, full speed: After ME scrubber, but before cleaning ",IF(Rawdata_Removing_Outliers!FI7&gt;Rawdata_Removing_Outliers!$T7,"",Rawdata_Removing_Outliers!FI7),
IF(EQ$4="Transit, full speed: After AE scrubber, but before cleaning ",IF(Rawdata_Removing_Outliers!FI7&gt;Rawdata_Removing_Outliers!$W7,"",Rawdata_Removing_Outliers!FI7),
"")))))</f>
        <v>2.5000000000000001E-2</v>
      </c>
      <c r="ER7" s="3">
        <f>IF(ER$4="Harbour mode: Intake seawater ",IF(Rawdata_Removing_Outliers!FJ7&gt;Rawdata_Removing_Outliers!$K7,"",Rawdata_Removing_Outliers!FJ7),
IF(ER$4="Harbour mode: After AE scrubber, but before cleaning ",IF(Rawdata_Removing_Outliers!FJ7&gt;Rawdata_Removing_Outliers!$N7,"",Rawdata_Removing_Outliers!FJ7),
IF(ER$4="Transit, full speed: Intake seawater ",IF(Rawdata_Removing_Outliers!FJ7&gt;Rawdata_Removing_Outliers!$Q7,"",Rawdata_Removing_Outliers!FJ7),
IF(ER$4="Transit, full speed: After ME scrubber, but before cleaning ",IF(Rawdata_Removing_Outliers!FJ7&gt;Rawdata_Removing_Outliers!$T7,"",Rawdata_Removing_Outliers!FJ7),
IF(ER$4="Transit, full speed: After AE scrubber, but before cleaning ",IF(Rawdata_Removing_Outliers!FJ7&gt;Rawdata_Removing_Outliers!$W7,"",Rawdata_Removing_Outliers!FJ7),
"")))))</f>
        <v>2.5000000000000001E-2</v>
      </c>
      <c r="ES7" s="3">
        <f>IF(ES$4="Harbour mode: Intake seawater ",IF(Rawdata_Removing_Outliers!FK7&gt;Rawdata_Removing_Outliers!$K7,"",Rawdata_Removing_Outliers!FK7),
IF(ES$4="Harbour mode: After AE scrubber, but before cleaning ",IF(Rawdata_Removing_Outliers!FK7&gt;Rawdata_Removing_Outliers!$N7,"",Rawdata_Removing_Outliers!FK7),
IF(ES$4="Transit, full speed: Intake seawater ",IF(Rawdata_Removing_Outliers!FK7&gt;Rawdata_Removing_Outliers!$Q7,"",Rawdata_Removing_Outliers!FK7),
IF(ES$4="Transit, full speed: After ME scrubber, but before cleaning ",IF(Rawdata_Removing_Outliers!FK7&gt;Rawdata_Removing_Outliers!$T7,"",Rawdata_Removing_Outliers!FK7),
IF(ES$4="Transit, full speed: After AE scrubber, but before cleaning ",IF(Rawdata_Removing_Outliers!FK7&gt;Rawdata_Removing_Outliers!$W7,"",Rawdata_Removing_Outliers!FK7),
"")))))</f>
        <v>2.5000000000000001E-2</v>
      </c>
      <c r="ET7" s="3">
        <f>IF(ET$4="Harbour mode: Intake seawater ",IF(Rawdata_Removing_Outliers!FL7&gt;Rawdata_Removing_Outliers!$K7,"",Rawdata_Removing_Outliers!FL7),
IF(ET$4="Harbour mode: After AE scrubber, but before cleaning ",IF(Rawdata_Removing_Outliers!FL7&gt;Rawdata_Removing_Outliers!$N7,"",Rawdata_Removing_Outliers!FL7),
IF(ET$4="Transit, full speed: Intake seawater ",IF(Rawdata_Removing_Outliers!FL7&gt;Rawdata_Removing_Outliers!$Q7,"",Rawdata_Removing_Outliers!FL7),
IF(ET$4="Transit, full speed: After ME scrubber, but before cleaning ",IF(Rawdata_Removing_Outliers!FL7&gt;Rawdata_Removing_Outliers!$T7,"",Rawdata_Removing_Outliers!FL7),
IF(ET$4="Transit, full speed: After AE scrubber, but before cleaning ",IF(Rawdata_Removing_Outliers!FL7&gt;Rawdata_Removing_Outliers!$W7,"",Rawdata_Removing_Outliers!FL7),
"")))))</f>
        <v>2.5000000000000001E-2</v>
      </c>
      <c r="EU7" s="3">
        <f>IF(EU$4="Harbour mode: Intake seawater ",IF(Rawdata_Removing_Outliers!FM7&gt;Rawdata_Removing_Outliers!$K7,"",Rawdata_Removing_Outliers!FM7),
IF(EU$4="Harbour mode: After AE scrubber, but before cleaning ",IF(Rawdata_Removing_Outliers!FM7&gt;Rawdata_Removing_Outliers!$N7,"",Rawdata_Removing_Outliers!FM7),
IF(EU$4="Transit, full speed: Intake seawater ",IF(Rawdata_Removing_Outliers!FM7&gt;Rawdata_Removing_Outliers!$Q7,"",Rawdata_Removing_Outliers!FM7),
IF(EU$4="Transit, full speed: After ME scrubber, but before cleaning ",IF(Rawdata_Removing_Outliers!FM7&gt;Rawdata_Removing_Outliers!$T7,"",Rawdata_Removing_Outliers!FM7),
IF(EU$4="Transit, full speed: After AE scrubber, but before cleaning ",IF(Rawdata_Removing_Outliers!FM7&gt;Rawdata_Removing_Outliers!$W7,"",Rawdata_Removing_Outliers!FM7),
"")))))</f>
        <v>2.5000000000000001E-2</v>
      </c>
      <c r="EV7" s="3">
        <f>IF(EV$4="Harbour mode: Intake seawater ",IF(Rawdata_Removing_Outliers!FN7&gt;Rawdata_Removing_Outliers!$K7,"",Rawdata_Removing_Outliers!FN7),
IF(EV$4="Harbour mode: After AE scrubber, but before cleaning ",IF(Rawdata_Removing_Outliers!FN7&gt;Rawdata_Removing_Outliers!$N7,"",Rawdata_Removing_Outliers!FN7),
IF(EV$4="Transit, full speed: Intake seawater ",IF(Rawdata_Removing_Outliers!FN7&gt;Rawdata_Removing_Outliers!$Q7,"",Rawdata_Removing_Outliers!FN7),
IF(EV$4="Transit, full speed: After ME scrubber, but before cleaning ",IF(Rawdata_Removing_Outliers!FN7&gt;Rawdata_Removing_Outliers!$T7,"",Rawdata_Removing_Outliers!FN7),
IF(EV$4="Transit, full speed: After AE scrubber, but before cleaning ",IF(Rawdata_Removing_Outliers!FN7&gt;Rawdata_Removing_Outliers!$W7,"",Rawdata_Removing_Outliers!FN7),
"")))))</f>
        <v>2.5000000000000001E-2</v>
      </c>
      <c r="EW7" s="3" t="str">
        <f>IF(EW$4="Harbour mode: Intake seawater ",IF(Rawdata_Removing_Outliers!FO7&gt;Rawdata_Removing_Outliers!$K7,"",Rawdata_Removing_Outliers!FO7),
IF(EW$4="Harbour mode: After AE scrubber, but before cleaning ",IF(Rawdata_Removing_Outliers!FO7&gt;Rawdata_Removing_Outliers!$N7,"",Rawdata_Removing_Outliers!FO7),
IF(EW$4="Transit, full speed: Intake seawater ",IF(Rawdata_Removing_Outliers!FO7&gt;Rawdata_Removing_Outliers!$Q7,"",Rawdata_Removing_Outliers!FO7),
IF(EW$4="Transit, full speed: After ME scrubber, but before cleaning ",IF(Rawdata_Removing_Outliers!FO7&gt;Rawdata_Removing_Outliers!$T7,"",Rawdata_Removing_Outliers!FO7),
IF(EW$4="Transit, full speed: After AE scrubber, but before cleaning ",IF(Rawdata_Removing_Outliers!FO7&gt;Rawdata_Removing_Outliers!$W7,"",Rawdata_Removing_Outliers!FO7),
"")))))</f>
        <v/>
      </c>
      <c r="EX7" s="3">
        <f>IF(EX$4="Harbour mode: Intake seawater ",IF(Rawdata_Removing_Outliers!FP7&gt;Rawdata_Removing_Outliers!$K7,"",Rawdata_Removing_Outliers!FP7),
IF(EX$4="Harbour mode: After AE scrubber, but before cleaning ",IF(Rawdata_Removing_Outliers!FP7&gt;Rawdata_Removing_Outliers!$N7,"",Rawdata_Removing_Outliers!FP7),
IF(EX$4="Transit, full speed: Intake seawater ",IF(Rawdata_Removing_Outliers!FP7&gt;Rawdata_Removing_Outliers!$Q7,"",Rawdata_Removing_Outliers!FP7),
IF(EX$4="Transit, full speed: After ME scrubber, but before cleaning ",IF(Rawdata_Removing_Outliers!FP7&gt;Rawdata_Removing_Outliers!$T7,"",Rawdata_Removing_Outliers!FP7),
IF(EX$4="Transit, full speed: After AE scrubber, but before cleaning ",IF(Rawdata_Removing_Outliers!FP7&gt;Rawdata_Removing_Outliers!$W7,"",Rawdata_Removing_Outliers!FP7),
"")))))</f>
        <v>2.5000000000000001E-2</v>
      </c>
      <c r="EY7" s="3">
        <f>IF(EY$4="Harbour mode: Intake seawater ",IF(Rawdata_Removing_Outliers!FQ7&gt;Rawdata_Removing_Outliers!$K7,"",Rawdata_Removing_Outliers!FQ7),
IF(EY$4="Harbour mode: After AE scrubber, but before cleaning ",IF(Rawdata_Removing_Outliers!FQ7&gt;Rawdata_Removing_Outliers!$N7,"",Rawdata_Removing_Outliers!FQ7),
IF(EY$4="Transit, full speed: Intake seawater ",IF(Rawdata_Removing_Outliers!FQ7&gt;Rawdata_Removing_Outliers!$Q7,"",Rawdata_Removing_Outliers!FQ7),
IF(EY$4="Transit, full speed: After ME scrubber, but before cleaning ",IF(Rawdata_Removing_Outliers!FQ7&gt;Rawdata_Removing_Outliers!$T7,"",Rawdata_Removing_Outliers!FQ7),
IF(EY$4="Transit, full speed: After AE scrubber, but before cleaning ",IF(Rawdata_Removing_Outliers!FQ7&gt;Rawdata_Removing_Outliers!$W7,"",Rawdata_Removing_Outliers!FQ7),
"")))))</f>
        <v>8.3900000000000002E-2</v>
      </c>
      <c r="EZ7" s="3" t="str">
        <f>IF(EZ$4="Harbour mode: Intake seawater ",IF(Rawdata_Removing_Outliers!FR7&gt;Rawdata_Removing_Outliers!$K7,"",Rawdata_Removing_Outliers!FR7),
IF(EZ$4="Harbour mode: After AE scrubber, but before cleaning ",IF(Rawdata_Removing_Outliers!FR7&gt;Rawdata_Removing_Outliers!$N7,"",Rawdata_Removing_Outliers!FR7),
IF(EZ$4="Transit, full speed: Intake seawater ",IF(Rawdata_Removing_Outliers!FR7&gt;Rawdata_Removing_Outliers!$Q7,"",Rawdata_Removing_Outliers!FR7),
IF(EZ$4="Transit, full speed: After ME scrubber, but before cleaning ",IF(Rawdata_Removing_Outliers!FR7&gt;Rawdata_Removing_Outliers!$T7,"",Rawdata_Removing_Outliers!FR7),
IF(EZ$4="Transit, full speed: After AE scrubber, but before cleaning ",IF(Rawdata_Removing_Outliers!FR7&gt;Rawdata_Removing_Outliers!$W7,"",Rawdata_Removing_Outliers!FR7),
"")))))</f>
        <v/>
      </c>
      <c r="FA7" s="3">
        <f>IF(FA$4="Harbour mode: Intake seawater ",IF(Rawdata_Removing_Outliers!FS7&gt;Rawdata_Removing_Outliers!$K7,"",Rawdata_Removing_Outliers!FS7),
IF(FA$4="Harbour mode: After AE scrubber, but before cleaning ",IF(Rawdata_Removing_Outliers!FS7&gt;Rawdata_Removing_Outliers!$N7,"",Rawdata_Removing_Outliers!FS7),
IF(FA$4="Transit, full speed: Intake seawater ",IF(Rawdata_Removing_Outliers!FS7&gt;Rawdata_Removing_Outliers!$Q7,"",Rawdata_Removing_Outliers!FS7),
IF(FA$4="Transit, full speed: After ME scrubber, but before cleaning ",IF(Rawdata_Removing_Outliers!FS7&gt;Rawdata_Removing_Outliers!$T7,"",Rawdata_Removing_Outliers!FS7),
IF(FA$4="Transit, full speed: After AE scrubber, but before cleaning ",IF(Rawdata_Removing_Outliers!FS7&gt;Rawdata_Removing_Outliers!$W7,"",Rawdata_Removing_Outliers!FS7),
"")))))</f>
        <v>2.5000000000000001E-2</v>
      </c>
      <c r="FB7" s="3">
        <f>IF(FB$4="Harbour mode: Intake seawater ",IF(Rawdata_Removing_Outliers!FT7&gt;Rawdata_Removing_Outliers!$K7,"",Rawdata_Removing_Outliers!FT7),
IF(FB$4="Harbour mode: After AE scrubber, but before cleaning ",IF(Rawdata_Removing_Outliers!FT7&gt;Rawdata_Removing_Outliers!$N7,"",Rawdata_Removing_Outliers!FT7),
IF(FB$4="Transit, full speed: Intake seawater ",IF(Rawdata_Removing_Outliers!FT7&gt;Rawdata_Removing_Outliers!$Q7,"",Rawdata_Removing_Outliers!FT7),
IF(FB$4="Transit, full speed: After ME scrubber, but before cleaning ",IF(Rawdata_Removing_Outliers!FT7&gt;Rawdata_Removing_Outliers!$T7,"",Rawdata_Removing_Outliers!FT7),
IF(FB$4="Transit, full speed: After AE scrubber, but before cleaning ",IF(Rawdata_Removing_Outliers!FT7&gt;Rawdata_Removing_Outliers!$W7,"",Rawdata_Removing_Outliers!FT7),
"")))))</f>
        <v>2.5000000000000001E-2</v>
      </c>
      <c r="FC7" s="3">
        <f>IF(FC$4="Harbour mode: Intake seawater ",IF(Rawdata_Removing_Outliers!FU7&gt;Rawdata_Removing_Outliers!$K7,"",Rawdata_Removing_Outliers!FU7),
IF(FC$4="Harbour mode: After AE scrubber, but before cleaning ",IF(Rawdata_Removing_Outliers!FU7&gt;Rawdata_Removing_Outliers!$N7,"",Rawdata_Removing_Outliers!FU7),
IF(FC$4="Transit, full speed: Intake seawater ",IF(Rawdata_Removing_Outliers!FU7&gt;Rawdata_Removing_Outliers!$Q7,"",Rawdata_Removing_Outliers!FU7),
IF(FC$4="Transit, full speed: After ME scrubber, but before cleaning ",IF(Rawdata_Removing_Outliers!FU7&gt;Rawdata_Removing_Outliers!$T7,"",Rawdata_Removing_Outliers!FU7),
IF(FC$4="Transit, full speed: After AE scrubber, but before cleaning ",IF(Rawdata_Removing_Outliers!FU7&gt;Rawdata_Removing_Outliers!$W7,"",Rawdata_Removing_Outliers!FU7),
"")))))</f>
        <v>2.5000000000000001E-2</v>
      </c>
      <c r="FD7" s="3">
        <f>IF(FD$4="Harbour mode: Intake seawater ",IF(Rawdata_Removing_Outliers!FV7&gt;Rawdata_Removing_Outliers!$K7,"",Rawdata_Removing_Outliers!FV7),
IF(FD$4="Harbour mode: After AE scrubber, but before cleaning ",IF(Rawdata_Removing_Outliers!FV7&gt;Rawdata_Removing_Outliers!$N7,"",Rawdata_Removing_Outliers!FV7),
IF(FD$4="Transit, full speed: Intake seawater ",IF(Rawdata_Removing_Outliers!FV7&gt;Rawdata_Removing_Outliers!$Q7,"",Rawdata_Removing_Outliers!FV7),
IF(FD$4="Transit, full speed: After ME scrubber, but before cleaning ",IF(Rawdata_Removing_Outliers!FV7&gt;Rawdata_Removing_Outliers!$T7,"",Rawdata_Removing_Outliers!FV7),
IF(FD$4="Transit, full speed: After AE scrubber, but before cleaning ",IF(Rawdata_Removing_Outliers!FV7&gt;Rawdata_Removing_Outliers!$W7,"",Rawdata_Removing_Outliers!FV7),
"")))))</f>
        <v>2.5000000000000001E-2</v>
      </c>
      <c r="FE7" s="3">
        <f>IF(FE$4="Harbour mode: Intake seawater ",IF(Rawdata_Removing_Outliers!FW7&gt;Rawdata_Removing_Outliers!$K7,"",Rawdata_Removing_Outliers!FW7),
IF(FE$4="Harbour mode: After AE scrubber, but before cleaning ",IF(Rawdata_Removing_Outliers!FW7&gt;Rawdata_Removing_Outliers!$N7,"",Rawdata_Removing_Outliers!FW7),
IF(FE$4="Transit, full speed: Intake seawater ",IF(Rawdata_Removing_Outliers!FW7&gt;Rawdata_Removing_Outliers!$Q7,"",Rawdata_Removing_Outliers!FW7),
IF(FE$4="Transit, full speed: After ME scrubber, but before cleaning ",IF(Rawdata_Removing_Outliers!FW7&gt;Rawdata_Removing_Outliers!$T7,"",Rawdata_Removing_Outliers!FW7),
IF(FE$4="Transit, full speed: After AE scrubber, but before cleaning ",IF(Rawdata_Removing_Outliers!FW7&gt;Rawdata_Removing_Outliers!$W7,"",Rawdata_Removing_Outliers!FW7),
"")))))</f>
        <v>2.5000000000000001E-2</v>
      </c>
      <c r="FF7" s="3">
        <f>IF(FF$4="Harbour mode: Intake seawater ",IF(Rawdata_Removing_Outliers!FX7&gt;Rawdata_Removing_Outliers!$K7,"",Rawdata_Removing_Outliers!FX7),
IF(FF$4="Harbour mode: After AE scrubber, but before cleaning ",IF(Rawdata_Removing_Outliers!FX7&gt;Rawdata_Removing_Outliers!$N7,"",Rawdata_Removing_Outliers!FX7),
IF(FF$4="Transit, full speed: Intake seawater ",IF(Rawdata_Removing_Outliers!FX7&gt;Rawdata_Removing_Outliers!$Q7,"",Rawdata_Removing_Outliers!FX7),
IF(FF$4="Transit, full speed: After ME scrubber, but before cleaning ",IF(Rawdata_Removing_Outliers!FX7&gt;Rawdata_Removing_Outliers!$T7,"",Rawdata_Removing_Outliers!FX7),
IF(FF$4="Transit, full speed: After AE scrubber, but before cleaning ",IF(Rawdata_Removing_Outliers!FX7&gt;Rawdata_Removing_Outliers!$W7,"",Rawdata_Removing_Outliers!FX7),
"")))))</f>
        <v>2.5000000000000001E-2</v>
      </c>
      <c r="FG7" s="3" t="str">
        <f>IF(FG$4="Harbour mode: Intake seawater ",IF(Rawdata_Removing_Outliers!FY7&gt;Rawdata_Removing_Outliers!$K7,"",Rawdata_Removing_Outliers!FY7),
IF(FG$4="Harbour mode: After AE scrubber, but before cleaning ",IF(Rawdata_Removing_Outliers!FY7&gt;Rawdata_Removing_Outliers!$N7,"",Rawdata_Removing_Outliers!FY7),
IF(FG$4="Transit, full speed: Intake seawater ",IF(Rawdata_Removing_Outliers!FY7&gt;Rawdata_Removing_Outliers!$Q7,"",Rawdata_Removing_Outliers!FY7),
IF(FG$4="Transit, full speed: After ME scrubber, but before cleaning ",IF(Rawdata_Removing_Outliers!FY7&gt;Rawdata_Removing_Outliers!$T7,"",Rawdata_Removing_Outliers!FY7),
IF(FG$4="Transit, full speed: After AE scrubber, but before cleaning ",IF(Rawdata_Removing_Outliers!FY7&gt;Rawdata_Removing_Outliers!$W7,"",Rawdata_Removing_Outliers!FY7),
"")))))</f>
        <v/>
      </c>
      <c r="FH7" s="3">
        <f>IF(FH$4="Harbour mode: Intake seawater ",IF(Rawdata_Removing_Outliers!FZ7&gt;Rawdata_Removing_Outliers!$K7,"",Rawdata_Removing_Outliers!FZ7),
IF(FH$4="Harbour mode: After AE scrubber, but before cleaning ",IF(Rawdata_Removing_Outliers!FZ7&gt;Rawdata_Removing_Outliers!$N7,"",Rawdata_Removing_Outliers!FZ7),
IF(FH$4="Transit, full speed: Intake seawater ",IF(Rawdata_Removing_Outliers!FZ7&gt;Rawdata_Removing_Outliers!$Q7,"",Rawdata_Removing_Outliers!FZ7),
IF(FH$4="Transit, full speed: After ME scrubber, but before cleaning ",IF(Rawdata_Removing_Outliers!FZ7&gt;Rawdata_Removing_Outliers!$T7,"",Rawdata_Removing_Outliers!FZ7),
IF(FH$4="Transit, full speed: After AE scrubber, but before cleaning ",IF(Rawdata_Removing_Outliers!FZ7&gt;Rawdata_Removing_Outliers!$W7,"",Rawdata_Removing_Outliers!FZ7),
"")))))</f>
        <v>2.5000000000000001E-2</v>
      </c>
      <c r="FI7" s="3">
        <f>IF(FI$4="Harbour mode: Intake seawater ",IF(Rawdata_Removing_Outliers!GA7&gt;Rawdata_Removing_Outliers!$K7,"",Rawdata_Removing_Outliers!GA7),
IF(FI$4="Harbour mode: After AE scrubber, but before cleaning ",IF(Rawdata_Removing_Outliers!GA7&gt;Rawdata_Removing_Outliers!$N7,"",Rawdata_Removing_Outliers!GA7),
IF(FI$4="Transit, full speed: Intake seawater ",IF(Rawdata_Removing_Outliers!GA7&gt;Rawdata_Removing_Outliers!$Q7,"",Rawdata_Removing_Outliers!GA7),
IF(FI$4="Transit, full speed: After ME scrubber, but before cleaning ",IF(Rawdata_Removing_Outliers!GA7&gt;Rawdata_Removing_Outliers!$T7,"",Rawdata_Removing_Outliers!GA7),
IF(FI$4="Transit, full speed: After AE scrubber, but before cleaning ",IF(Rawdata_Removing_Outliers!GA7&gt;Rawdata_Removing_Outliers!$W7,"",Rawdata_Removing_Outliers!GA7),
"")))))</f>
        <v>2.5000000000000001E-2</v>
      </c>
      <c r="FJ7" s="3">
        <f>IF(FJ$4="Harbour mode: Intake seawater ",IF(Rawdata_Removing_Outliers!GB7&gt;Rawdata_Removing_Outliers!$K7,"",Rawdata_Removing_Outliers!GB7),
IF(FJ$4="Harbour mode: After AE scrubber, but before cleaning ",IF(Rawdata_Removing_Outliers!GB7&gt;Rawdata_Removing_Outliers!$N7,"",Rawdata_Removing_Outliers!GB7),
IF(FJ$4="Transit, full speed: Intake seawater ",IF(Rawdata_Removing_Outliers!GB7&gt;Rawdata_Removing_Outliers!$Q7,"",Rawdata_Removing_Outliers!GB7),
IF(FJ$4="Transit, full speed: After ME scrubber, but before cleaning ",IF(Rawdata_Removing_Outliers!GB7&gt;Rawdata_Removing_Outliers!$T7,"",Rawdata_Removing_Outliers!GB7),
IF(FJ$4="Transit, full speed: After AE scrubber, but before cleaning ",IF(Rawdata_Removing_Outliers!GB7&gt;Rawdata_Removing_Outliers!$W7,"",Rawdata_Removing_Outliers!GB7),
"")))))</f>
        <v>2.5000000000000001E-2</v>
      </c>
      <c r="FK7" s="3">
        <f>IF(FK$4="Harbour mode: Intake seawater ",IF(Rawdata_Removing_Outliers!GC7&gt;Rawdata_Removing_Outliers!$K7,"",Rawdata_Removing_Outliers!GC7),
IF(FK$4="Harbour mode: After AE scrubber, but before cleaning ",IF(Rawdata_Removing_Outliers!GC7&gt;Rawdata_Removing_Outliers!$N7,"",Rawdata_Removing_Outliers!GC7),
IF(FK$4="Transit, full speed: Intake seawater ",IF(Rawdata_Removing_Outliers!GC7&gt;Rawdata_Removing_Outliers!$Q7,"",Rawdata_Removing_Outliers!GC7),
IF(FK$4="Transit, full speed: After ME scrubber, but before cleaning ",IF(Rawdata_Removing_Outliers!GC7&gt;Rawdata_Removing_Outliers!$T7,"",Rawdata_Removing_Outliers!GC7),
IF(FK$4="Transit, full speed: After AE scrubber, but before cleaning ",IF(Rawdata_Removing_Outliers!GC7&gt;Rawdata_Removing_Outliers!$W7,"",Rawdata_Removing_Outliers!GC7),
"")))))</f>
        <v>2.5000000000000001E-2</v>
      </c>
      <c r="FL7" s="3">
        <f>IF(FL$4="Harbour mode: Intake seawater ",IF(Rawdata_Removing_Outliers!GD7&gt;Rawdata_Removing_Outliers!$K7,"",Rawdata_Removing_Outliers!GD7),
IF(FL$4="Harbour mode: After AE scrubber, but before cleaning ",IF(Rawdata_Removing_Outliers!GD7&gt;Rawdata_Removing_Outliers!$N7,"",Rawdata_Removing_Outliers!GD7),
IF(FL$4="Transit, full speed: Intake seawater ",IF(Rawdata_Removing_Outliers!GD7&gt;Rawdata_Removing_Outliers!$Q7,"",Rawdata_Removing_Outliers!GD7),
IF(FL$4="Transit, full speed: After ME scrubber, but before cleaning ",IF(Rawdata_Removing_Outliers!GD7&gt;Rawdata_Removing_Outliers!$T7,"",Rawdata_Removing_Outliers!GD7),
IF(FL$4="Transit, full speed: After AE scrubber, but before cleaning ",IF(Rawdata_Removing_Outliers!GD7&gt;Rawdata_Removing_Outliers!$W7,"",Rawdata_Removing_Outliers!GD7),
"")))))</f>
        <v>2.5000000000000001E-2</v>
      </c>
      <c r="FM7" s="3">
        <f>IF(FM$4="Harbour mode: Intake seawater ",IF(Rawdata_Removing_Outliers!GE7&gt;Rawdata_Removing_Outliers!$K7,"",Rawdata_Removing_Outliers!GE7),
IF(FM$4="Harbour mode: After AE scrubber, but before cleaning ",IF(Rawdata_Removing_Outliers!GE7&gt;Rawdata_Removing_Outliers!$N7,"",Rawdata_Removing_Outliers!GE7),
IF(FM$4="Transit, full speed: Intake seawater ",IF(Rawdata_Removing_Outliers!GE7&gt;Rawdata_Removing_Outliers!$Q7,"",Rawdata_Removing_Outliers!GE7),
IF(FM$4="Transit, full speed: After ME scrubber, but before cleaning ",IF(Rawdata_Removing_Outliers!GE7&gt;Rawdata_Removing_Outliers!$T7,"",Rawdata_Removing_Outliers!GE7),
IF(FM$4="Transit, full speed: After AE scrubber, but before cleaning ",IF(Rawdata_Removing_Outliers!GE7&gt;Rawdata_Removing_Outliers!$W7,"",Rawdata_Removing_Outliers!GE7),
"")))))</f>
        <v>2.5000000000000001E-2</v>
      </c>
      <c r="FN7" s="3">
        <f>IF(FN$4="Harbour mode: Intake seawater ",IF(Rawdata_Removing_Outliers!GF7&gt;Rawdata_Removing_Outliers!$K7,"",Rawdata_Removing_Outliers!GF7),
IF(FN$4="Harbour mode: After AE scrubber, but before cleaning ",IF(Rawdata_Removing_Outliers!GF7&gt;Rawdata_Removing_Outliers!$N7,"",Rawdata_Removing_Outliers!GF7),
IF(FN$4="Transit, full speed: Intake seawater ",IF(Rawdata_Removing_Outliers!GF7&gt;Rawdata_Removing_Outliers!$Q7,"",Rawdata_Removing_Outliers!GF7),
IF(FN$4="Transit, full speed: After ME scrubber, but before cleaning ",IF(Rawdata_Removing_Outliers!GF7&gt;Rawdata_Removing_Outliers!$T7,"",Rawdata_Removing_Outliers!GF7),
IF(FN$4="Transit, full speed: After AE scrubber, but before cleaning ",IF(Rawdata_Removing_Outliers!GF7&gt;Rawdata_Removing_Outliers!$W7,"",Rawdata_Removing_Outliers!GF7),
"")))))</f>
        <v>2.5000000000000001E-2</v>
      </c>
      <c r="FO7" s="3">
        <f>IF(FO$4="Harbour mode: Intake seawater ",IF(Rawdata_Removing_Outliers!GG7&gt;Rawdata_Removing_Outliers!$K7,"",Rawdata_Removing_Outliers!GG7),
IF(FO$4="Harbour mode: After AE scrubber, but before cleaning ",IF(Rawdata_Removing_Outliers!GG7&gt;Rawdata_Removing_Outliers!$N7,"",Rawdata_Removing_Outliers!GG7),
IF(FO$4="Transit, full speed: Intake seawater ",IF(Rawdata_Removing_Outliers!GG7&gt;Rawdata_Removing_Outliers!$Q7,"",Rawdata_Removing_Outliers!GG7),
IF(FO$4="Transit, full speed: After ME scrubber, but before cleaning ",IF(Rawdata_Removing_Outliers!GG7&gt;Rawdata_Removing_Outliers!$T7,"",Rawdata_Removing_Outliers!GG7),
IF(FO$4="Transit, full speed: After AE scrubber, but before cleaning ",IF(Rawdata_Removing_Outliers!GG7&gt;Rawdata_Removing_Outliers!$W7,"",Rawdata_Removing_Outliers!GG7),
"")))))</f>
        <v>5.7200000000000001E-2</v>
      </c>
      <c r="FP7" s="3">
        <f>IF(FP$4="Harbour mode: Intake seawater ",IF(Rawdata_Removing_Outliers!GH7&gt;Rawdata_Removing_Outliers!$K7,"",Rawdata_Removing_Outliers!GH7),
IF(FP$4="Harbour mode: After AE scrubber, but before cleaning ",IF(Rawdata_Removing_Outliers!GH7&gt;Rawdata_Removing_Outliers!$N7,"",Rawdata_Removing_Outliers!GH7),
IF(FP$4="Transit, full speed: Intake seawater ",IF(Rawdata_Removing_Outliers!GH7&gt;Rawdata_Removing_Outliers!$Q7,"",Rawdata_Removing_Outliers!GH7),
IF(FP$4="Transit, full speed: After ME scrubber, but before cleaning ",IF(Rawdata_Removing_Outliers!GH7&gt;Rawdata_Removing_Outliers!$T7,"",Rawdata_Removing_Outliers!GH7),
IF(FP$4="Transit, full speed: After AE scrubber, but before cleaning ",IF(Rawdata_Removing_Outliers!GH7&gt;Rawdata_Removing_Outliers!$W7,"",Rawdata_Removing_Outliers!GH7),
"")))))</f>
        <v>6.7199999999999996E-2</v>
      </c>
      <c r="FQ7" s="3">
        <f>IF(FQ$4="Harbour mode: Intake seawater ",IF(Rawdata_Removing_Outliers!GI7&gt;Rawdata_Removing_Outliers!$K7,"",Rawdata_Removing_Outliers!GI7),
IF(FQ$4="Harbour mode: After AE scrubber, but before cleaning ",IF(Rawdata_Removing_Outliers!GI7&gt;Rawdata_Removing_Outliers!$N7,"",Rawdata_Removing_Outliers!GI7),
IF(FQ$4="Transit, full speed: Intake seawater ",IF(Rawdata_Removing_Outliers!GI7&gt;Rawdata_Removing_Outliers!$Q7,"",Rawdata_Removing_Outliers!GI7),
IF(FQ$4="Transit, full speed: After ME scrubber, but before cleaning ",IF(Rawdata_Removing_Outliers!GI7&gt;Rawdata_Removing_Outliers!$T7,"",Rawdata_Removing_Outliers!GI7),
IF(FQ$4="Transit, full speed: After AE scrubber, but before cleaning ",IF(Rawdata_Removing_Outliers!GI7&gt;Rawdata_Removing_Outliers!$W7,"",Rawdata_Removing_Outliers!GI7),
"")))))</f>
        <v>2.5000000000000001E-2</v>
      </c>
      <c r="FR7" s="3">
        <f>IF(FR$4="Harbour mode: Intake seawater ",IF(Rawdata_Removing_Outliers!GJ7&gt;Rawdata_Removing_Outliers!$K7,"",Rawdata_Removing_Outliers!GJ7),
IF(FR$4="Harbour mode: After AE scrubber, but before cleaning ",IF(Rawdata_Removing_Outliers!GJ7&gt;Rawdata_Removing_Outliers!$N7,"",Rawdata_Removing_Outliers!GJ7),
IF(FR$4="Transit, full speed: Intake seawater ",IF(Rawdata_Removing_Outliers!GJ7&gt;Rawdata_Removing_Outliers!$Q7,"",Rawdata_Removing_Outliers!GJ7),
IF(FR$4="Transit, full speed: After ME scrubber, but before cleaning ",IF(Rawdata_Removing_Outliers!GJ7&gt;Rawdata_Removing_Outliers!$T7,"",Rawdata_Removing_Outliers!GJ7),
IF(FR$4="Transit, full speed: After AE scrubber, but before cleaning ",IF(Rawdata_Removing_Outliers!GJ7&gt;Rawdata_Removing_Outliers!$W7,"",Rawdata_Removing_Outliers!GJ7),
"")))))</f>
        <v>2.5000000000000001E-2</v>
      </c>
      <c r="FS7" s="3">
        <f>IF(FS$4="Harbour mode: Intake seawater ",IF(Rawdata_Removing_Outliers!GK7&gt;Rawdata_Removing_Outliers!$K7,"",Rawdata_Removing_Outliers!GK7),
IF(FS$4="Harbour mode: After AE scrubber, but before cleaning ",IF(Rawdata_Removing_Outliers!GK7&gt;Rawdata_Removing_Outliers!$N7,"",Rawdata_Removing_Outliers!GK7),
IF(FS$4="Transit, full speed: Intake seawater ",IF(Rawdata_Removing_Outliers!GK7&gt;Rawdata_Removing_Outliers!$Q7,"",Rawdata_Removing_Outliers!GK7),
IF(FS$4="Transit, full speed: After ME scrubber, but before cleaning ",IF(Rawdata_Removing_Outliers!GK7&gt;Rawdata_Removing_Outliers!$T7,"",Rawdata_Removing_Outliers!GK7),
IF(FS$4="Transit, full speed: After AE scrubber, but before cleaning ",IF(Rawdata_Removing_Outliers!GK7&gt;Rawdata_Removing_Outliers!$W7,"",Rawdata_Removing_Outliers!GK7),
"")))))</f>
        <v>2.5000000000000001E-2</v>
      </c>
      <c r="FT7" s="3">
        <f>IF(FT$4="Harbour mode: Intake seawater ",IF(Rawdata_Removing_Outliers!GL7&gt;Rawdata_Removing_Outliers!$K7,"",Rawdata_Removing_Outliers!GL7),
IF(FT$4="Harbour mode: After AE scrubber, but before cleaning ",IF(Rawdata_Removing_Outliers!GL7&gt;Rawdata_Removing_Outliers!$N7,"",Rawdata_Removing_Outliers!GL7),
IF(FT$4="Transit, full speed: Intake seawater ",IF(Rawdata_Removing_Outliers!GL7&gt;Rawdata_Removing_Outliers!$Q7,"",Rawdata_Removing_Outliers!GL7),
IF(FT$4="Transit, full speed: After ME scrubber, but before cleaning ",IF(Rawdata_Removing_Outliers!GL7&gt;Rawdata_Removing_Outliers!$T7,"",Rawdata_Removing_Outliers!GL7),
IF(FT$4="Transit, full speed: After AE scrubber, but before cleaning ",IF(Rawdata_Removing_Outliers!GL7&gt;Rawdata_Removing_Outliers!$W7,"",Rawdata_Removing_Outliers!GL7),
"")))))</f>
        <v>2.5000000000000001E-2</v>
      </c>
      <c r="FU7" s="3" t="str">
        <f>IF(FU$4="Harbour mode: Intake seawater ",IF(Rawdata_Removing_Outliers!GM7&gt;Rawdata_Removing_Outliers!$K7,"",Rawdata_Removing_Outliers!GM7),
IF(FU$4="Harbour mode: After AE scrubber, but before cleaning ",IF(Rawdata_Removing_Outliers!GM7&gt;Rawdata_Removing_Outliers!$N7,"",Rawdata_Removing_Outliers!GM7),
IF(FU$4="Transit, full speed: Intake seawater ",IF(Rawdata_Removing_Outliers!GM7&gt;Rawdata_Removing_Outliers!$Q7,"",Rawdata_Removing_Outliers!GM7),
IF(FU$4="Transit, full speed: After ME scrubber, but before cleaning ",IF(Rawdata_Removing_Outliers!GM7&gt;Rawdata_Removing_Outliers!$T7,"",Rawdata_Removing_Outliers!GM7),
IF(FU$4="Transit, full speed: After AE scrubber, but before cleaning ",IF(Rawdata_Removing_Outliers!GM7&gt;Rawdata_Removing_Outliers!$W7,"",Rawdata_Removing_Outliers!GM7),
"")))))</f>
        <v/>
      </c>
      <c r="FV7" s="3">
        <f>IF(FV$4="Harbour mode: Intake seawater ",IF(Rawdata_Removing_Outliers!GN7&gt;Rawdata_Removing_Outliers!$K7,"",Rawdata_Removing_Outliers!GN7),
IF(FV$4="Harbour mode: After AE scrubber, but before cleaning ",IF(Rawdata_Removing_Outliers!GN7&gt;Rawdata_Removing_Outliers!$N7,"",Rawdata_Removing_Outliers!GN7),
IF(FV$4="Transit, full speed: Intake seawater ",IF(Rawdata_Removing_Outliers!GN7&gt;Rawdata_Removing_Outliers!$Q7,"",Rawdata_Removing_Outliers!GN7),
IF(FV$4="Transit, full speed: After ME scrubber, but before cleaning ",IF(Rawdata_Removing_Outliers!GN7&gt;Rawdata_Removing_Outliers!$T7,"",Rawdata_Removing_Outliers!GN7),
IF(FV$4="Transit, full speed: After AE scrubber, but before cleaning ",IF(Rawdata_Removing_Outliers!GN7&gt;Rawdata_Removing_Outliers!$W7,"",Rawdata_Removing_Outliers!GN7),
"")))))</f>
        <v>2.5000000000000001E-2</v>
      </c>
      <c r="FW7" s="3">
        <f>IF(FW$4="Harbour mode: Intake seawater ",IF(Rawdata_Removing_Outliers!GO7&gt;Rawdata_Removing_Outliers!$K7,"",Rawdata_Removing_Outliers!GO7),
IF(FW$4="Harbour mode: After AE scrubber, but before cleaning ",IF(Rawdata_Removing_Outliers!GO7&gt;Rawdata_Removing_Outliers!$N7,"",Rawdata_Removing_Outliers!GO7),
IF(FW$4="Transit, full speed: Intake seawater ",IF(Rawdata_Removing_Outliers!GO7&gt;Rawdata_Removing_Outliers!$Q7,"",Rawdata_Removing_Outliers!GO7),
IF(FW$4="Transit, full speed: After ME scrubber, but before cleaning ",IF(Rawdata_Removing_Outliers!GO7&gt;Rawdata_Removing_Outliers!$T7,"",Rawdata_Removing_Outliers!GO7),
IF(FW$4="Transit, full speed: After AE scrubber, but before cleaning ",IF(Rawdata_Removing_Outliers!GO7&gt;Rawdata_Removing_Outliers!$W7,"",Rawdata_Removing_Outliers!GO7),
"")))))</f>
        <v>2.5000000000000001E-2</v>
      </c>
      <c r="FX7" s="3">
        <f>IF(FX$4="Harbour mode: Intake seawater ",IF(Rawdata_Removing_Outliers!GP7&gt;Rawdata_Removing_Outliers!$K7,"",Rawdata_Removing_Outliers!GP7),
IF(FX$4="Harbour mode: After AE scrubber, but before cleaning ",IF(Rawdata_Removing_Outliers!GP7&gt;Rawdata_Removing_Outliers!$N7,"",Rawdata_Removing_Outliers!GP7),
IF(FX$4="Transit, full speed: Intake seawater ",IF(Rawdata_Removing_Outliers!GP7&gt;Rawdata_Removing_Outliers!$Q7,"",Rawdata_Removing_Outliers!GP7),
IF(FX$4="Transit, full speed: After ME scrubber, but before cleaning ",IF(Rawdata_Removing_Outliers!GP7&gt;Rawdata_Removing_Outliers!$T7,"",Rawdata_Removing_Outliers!GP7),
IF(FX$4="Transit, full speed: After AE scrubber, but before cleaning ",IF(Rawdata_Removing_Outliers!GP7&gt;Rawdata_Removing_Outliers!$W7,"",Rawdata_Removing_Outliers!GP7),
"")))))</f>
        <v>2.5000000000000001E-2</v>
      </c>
      <c r="FY7" s="3">
        <f>IF(FY$4="Harbour mode: Intake seawater ",IF(Rawdata_Removing_Outliers!GQ7&gt;Rawdata_Removing_Outliers!$K7,"",Rawdata_Removing_Outliers!GQ7),
IF(FY$4="Harbour mode: After AE scrubber, but before cleaning ",IF(Rawdata_Removing_Outliers!GQ7&gt;Rawdata_Removing_Outliers!$N7,"",Rawdata_Removing_Outliers!GQ7),
IF(FY$4="Transit, full speed: Intake seawater ",IF(Rawdata_Removing_Outliers!GQ7&gt;Rawdata_Removing_Outliers!$Q7,"",Rawdata_Removing_Outliers!GQ7),
IF(FY$4="Transit, full speed: After ME scrubber, but before cleaning ",IF(Rawdata_Removing_Outliers!GQ7&gt;Rawdata_Removing_Outliers!$T7,"",Rawdata_Removing_Outliers!GQ7),
IF(FY$4="Transit, full speed: After AE scrubber, but before cleaning ",IF(Rawdata_Removing_Outliers!GQ7&gt;Rawdata_Removing_Outliers!$W7,"",Rawdata_Removing_Outliers!GQ7),
"")))))</f>
        <v>2.5000000000000001E-2</v>
      </c>
      <c r="FZ7" s="3">
        <f>IF(FZ$4="Harbour mode: Intake seawater ",IF(Rawdata_Removing_Outliers!GR7&gt;Rawdata_Removing_Outliers!$K7,"",Rawdata_Removing_Outliers!GR7),
IF(FZ$4="Harbour mode: After AE scrubber, but before cleaning ",IF(Rawdata_Removing_Outliers!GR7&gt;Rawdata_Removing_Outliers!$N7,"",Rawdata_Removing_Outliers!GR7),
IF(FZ$4="Transit, full speed: Intake seawater ",IF(Rawdata_Removing_Outliers!GR7&gt;Rawdata_Removing_Outliers!$Q7,"",Rawdata_Removing_Outliers!GR7),
IF(FZ$4="Transit, full speed: After ME scrubber, but before cleaning ",IF(Rawdata_Removing_Outliers!GR7&gt;Rawdata_Removing_Outliers!$T7,"",Rawdata_Removing_Outliers!GR7),
IF(FZ$4="Transit, full speed: After AE scrubber, but before cleaning ",IF(Rawdata_Removing_Outliers!GR7&gt;Rawdata_Removing_Outliers!$W7,"",Rawdata_Removing_Outliers!GR7),
"")))))</f>
        <v>2.5000000000000001E-2</v>
      </c>
      <c r="GA7" s="3">
        <f>IF(GA$4="Harbour mode: Intake seawater ",IF(Rawdata_Removing_Outliers!GS7&gt;Rawdata_Removing_Outliers!$K7,"",Rawdata_Removing_Outliers!GS7),
IF(GA$4="Harbour mode: After AE scrubber, but before cleaning ",IF(Rawdata_Removing_Outliers!GS7&gt;Rawdata_Removing_Outliers!$N7,"",Rawdata_Removing_Outliers!GS7),
IF(GA$4="Transit, full speed: Intake seawater ",IF(Rawdata_Removing_Outliers!GS7&gt;Rawdata_Removing_Outliers!$Q7,"",Rawdata_Removing_Outliers!GS7),
IF(GA$4="Transit, full speed: After ME scrubber, but before cleaning ",IF(Rawdata_Removing_Outliers!GS7&gt;Rawdata_Removing_Outliers!$T7,"",Rawdata_Removing_Outliers!GS7),
IF(GA$4="Transit, full speed: After AE scrubber, but before cleaning ",IF(Rawdata_Removing_Outliers!GS7&gt;Rawdata_Removing_Outliers!$W7,"",Rawdata_Removing_Outliers!GS7),
"")))))</f>
        <v>2.5000000000000001E-2</v>
      </c>
      <c r="GB7" s="3">
        <f>IF(GB$4="Harbour mode: Intake seawater ",IF(Rawdata_Removing_Outliers!GT7&gt;Rawdata_Removing_Outliers!$K7,"",Rawdata_Removing_Outliers!GT7),
IF(GB$4="Harbour mode: After AE scrubber, but before cleaning ",IF(Rawdata_Removing_Outliers!GT7&gt;Rawdata_Removing_Outliers!$N7,"",Rawdata_Removing_Outliers!GT7),
IF(GB$4="Transit, full speed: Intake seawater ",IF(Rawdata_Removing_Outliers!GT7&gt;Rawdata_Removing_Outliers!$Q7,"",Rawdata_Removing_Outliers!GT7),
IF(GB$4="Transit, full speed: After ME scrubber, but before cleaning ",IF(Rawdata_Removing_Outliers!GT7&gt;Rawdata_Removing_Outliers!$T7,"",Rawdata_Removing_Outliers!GT7),
IF(GB$4="Transit, full speed: After AE scrubber, but before cleaning ",IF(Rawdata_Removing_Outliers!GT7&gt;Rawdata_Removing_Outliers!$W7,"",Rawdata_Removing_Outliers!GT7),
"")))))</f>
        <v>2.5000000000000001E-2</v>
      </c>
      <c r="GC7" s="3">
        <f>IF(GC$4="Harbour mode: Intake seawater ",IF(Rawdata_Removing_Outliers!GU7&gt;Rawdata_Removing_Outliers!$K7,"",Rawdata_Removing_Outliers!GU7),
IF(GC$4="Harbour mode: After AE scrubber, but before cleaning ",IF(Rawdata_Removing_Outliers!GU7&gt;Rawdata_Removing_Outliers!$N7,"",Rawdata_Removing_Outliers!GU7),
IF(GC$4="Transit, full speed: Intake seawater ",IF(Rawdata_Removing_Outliers!GU7&gt;Rawdata_Removing_Outliers!$Q7,"",Rawdata_Removing_Outliers!GU7),
IF(GC$4="Transit, full speed: After ME scrubber, but before cleaning ",IF(Rawdata_Removing_Outliers!GU7&gt;Rawdata_Removing_Outliers!$T7,"",Rawdata_Removing_Outliers!GU7),
IF(GC$4="Transit, full speed: After AE scrubber, but before cleaning ",IF(Rawdata_Removing_Outliers!GU7&gt;Rawdata_Removing_Outliers!$W7,"",Rawdata_Removing_Outliers!GU7),
"")))))</f>
        <v>2.5000000000000001E-2</v>
      </c>
      <c r="GD7" s="3">
        <f>IF(GD$4="Harbour mode: Intake seawater ",IF(Rawdata_Removing_Outliers!GV7&gt;Rawdata_Removing_Outliers!$K7,"",Rawdata_Removing_Outliers!GV7),
IF(GD$4="Harbour mode: After AE scrubber, but before cleaning ",IF(Rawdata_Removing_Outliers!GV7&gt;Rawdata_Removing_Outliers!$N7,"",Rawdata_Removing_Outliers!GV7),
IF(GD$4="Transit, full speed: Intake seawater ",IF(Rawdata_Removing_Outliers!GV7&gt;Rawdata_Removing_Outliers!$Q7,"",Rawdata_Removing_Outliers!GV7),
IF(GD$4="Transit, full speed: After ME scrubber, but before cleaning ",IF(Rawdata_Removing_Outliers!GV7&gt;Rawdata_Removing_Outliers!$T7,"",Rawdata_Removing_Outliers!GV7),
IF(GD$4="Transit, full speed: After AE scrubber, but before cleaning ",IF(Rawdata_Removing_Outliers!GV7&gt;Rawdata_Removing_Outliers!$W7,"",Rawdata_Removing_Outliers!GV7),
"")))))</f>
        <v>2.5000000000000001E-2</v>
      </c>
      <c r="GE7" s="3">
        <f>IF(GE$4="Harbour mode: Intake seawater ",IF(Rawdata_Removing_Outliers!GW7&gt;Rawdata_Removing_Outliers!$K7,"",Rawdata_Removing_Outliers!GW7),
IF(GE$4="Harbour mode: After AE scrubber, but before cleaning ",IF(Rawdata_Removing_Outliers!GW7&gt;Rawdata_Removing_Outliers!$N7,"",Rawdata_Removing_Outliers!GW7),
IF(GE$4="Transit, full speed: Intake seawater ",IF(Rawdata_Removing_Outliers!GW7&gt;Rawdata_Removing_Outliers!$Q7,"",Rawdata_Removing_Outliers!GW7),
IF(GE$4="Transit, full speed: After ME scrubber, but before cleaning ",IF(Rawdata_Removing_Outliers!GW7&gt;Rawdata_Removing_Outliers!$T7,"",Rawdata_Removing_Outliers!GW7),
IF(GE$4="Transit, full speed: After AE scrubber, but before cleaning ",IF(Rawdata_Removing_Outliers!GW7&gt;Rawdata_Removing_Outliers!$W7,"",Rawdata_Removing_Outliers!GW7),
"")))))</f>
        <v>2.5000000000000001E-2</v>
      </c>
      <c r="GF7" s="3">
        <f>IF(GF$4="Harbour mode: Intake seawater ",IF(Rawdata_Removing_Outliers!GX7&gt;Rawdata_Removing_Outliers!$K7,"",Rawdata_Removing_Outliers!GX7),
IF(GF$4="Harbour mode: After AE scrubber, but before cleaning ",IF(Rawdata_Removing_Outliers!GX7&gt;Rawdata_Removing_Outliers!$N7,"",Rawdata_Removing_Outliers!GX7),
IF(GF$4="Transit, full speed: Intake seawater ",IF(Rawdata_Removing_Outliers!GX7&gt;Rawdata_Removing_Outliers!$Q7,"",Rawdata_Removing_Outliers!GX7),
IF(GF$4="Transit, full speed: After ME scrubber, but before cleaning ",IF(Rawdata_Removing_Outliers!GX7&gt;Rawdata_Removing_Outliers!$T7,"",Rawdata_Removing_Outliers!GX7),
IF(GF$4="Transit, full speed: After AE scrubber, but before cleaning ",IF(Rawdata_Removing_Outliers!GX7&gt;Rawdata_Removing_Outliers!$W7,"",Rawdata_Removing_Outliers!GX7),
"")))))</f>
        <v>2.5000000000000001E-2</v>
      </c>
      <c r="GG7" s="3">
        <f>IF(GG$4="Harbour mode: Intake seawater ",IF(Rawdata_Removing_Outliers!GY7&gt;Rawdata_Removing_Outliers!$K7,"",Rawdata_Removing_Outliers!GY7),
IF(GG$4="Harbour mode: After AE scrubber, but before cleaning ",IF(Rawdata_Removing_Outliers!GY7&gt;Rawdata_Removing_Outliers!$N7,"",Rawdata_Removing_Outliers!GY7),
IF(GG$4="Transit, full speed: Intake seawater ",IF(Rawdata_Removing_Outliers!GY7&gt;Rawdata_Removing_Outliers!$Q7,"",Rawdata_Removing_Outliers!GY7),
IF(GG$4="Transit, full speed: After ME scrubber, but before cleaning ",IF(Rawdata_Removing_Outliers!GY7&gt;Rawdata_Removing_Outliers!$T7,"",Rawdata_Removing_Outliers!GY7),
IF(GG$4="Transit, full speed: After AE scrubber, but before cleaning ",IF(Rawdata_Removing_Outliers!GY7&gt;Rawdata_Removing_Outliers!$W7,"",Rawdata_Removing_Outliers!GY7),
"")))))</f>
        <v>2.5000000000000001E-2</v>
      </c>
      <c r="GH7" s="3">
        <f>IF(GH$4="Harbour mode: Intake seawater ",IF(Rawdata_Removing_Outliers!GZ7&gt;Rawdata_Removing_Outliers!$K7,"",Rawdata_Removing_Outliers!GZ7),
IF(GH$4="Harbour mode: After AE scrubber, but before cleaning ",IF(Rawdata_Removing_Outliers!GZ7&gt;Rawdata_Removing_Outliers!$N7,"",Rawdata_Removing_Outliers!GZ7),
IF(GH$4="Transit, full speed: Intake seawater ",IF(Rawdata_Removing_Outliers!GZ7&gt;Rawdata_Removing_Outliers!$Q7,"",Rawdata_Removing_Outliers!GZ7),
IF(GH$4="Transit, full speed: After ME scrubber, but before cleaning ",IF(Rawdata_Removing_Outliers!GZ7&gt;Rawdata_Removing_Outliers!$T7,"",Rawdata_Removing_Outliers!GZ7),
IF(GH$4="Transit, full speed: After AE scrubber, but before cleaning ",IF(Rawdata_Removing_Outliers!GZ7&gt;Rawdata_Removing_Outliers!$W7,"",Rawdata_Removing_Outliers!GZ7),
"")))))</f>
        <v>2.5000000000000001E-2</v>
      </c>
      <c r="GI7" s="3">
        <f>IF(GI$4="Harbour mode: Intake seawater ",IF(Rawdata_Removing_Outliers!HA7&gt;Rawdata_Removing_Outliers!$K7,"",Rawdata_Removing_Outliers!HA7),
IF(GI$4="Harbour mode: After AE scrubber, but before cleaning ",IF(Rawdata_Removing_Outliers!HA7&gt;Rawdata_Removing_Outliers!$N7,"",Rawdata_Removing_Outliers!HA7),
IF(GI$4="Transit, full speed: Intake seawater ",IF(Rawdata_Removing_Outliers!HA7&gt;Rawdata_Removing_Outliers!$Q7,"",Rawdata_Removing_Outliers!HA7),
IF(GI$4="Transit, full speed: After ME scrubber, but before cleaning ",IF(Rawdata_Removing_Outliers!HA7&gt;Rawdata_Removing_Outliers!$T7,"",Rawdata_Removing_Outliers!HA7),
IF(GI$4="Transit, full speed: After AE scrubber, but before cleaning ",IF(Rawdata_Removing_Outliers!HA7&gt;Rawdata_Removing_Outliers!$W7,"",Rawdata_Removing_Outliers!HA7),
"")))))</f>
        <v>2.5000000000000001E-2</v>
      </c>
      <c r="GJ7" s="3">
        <f>IF(GJ$4="Harbour mode: Intake seawater ",IF(Rawdata_Removing_Outliers!HB7&gt;Rawdata_Removing_Outliers!$K7,"",Rawdata_Removing_Outliers!HB7),
IF(GJ$4="Harbour mode: After AE scrubber, but before cleaning ",IF(Rawdata_Removing_Outliers!HB7&gt;Rawdata_Removing_Outliers!$N7,"",Rawdata_Removing_Outliers!HB7),
IF(GJ$4="Transit, full speed: Intake seawater ",IF(Rawdata_Removing_Outliers!HB7&gt;Rawdata_Removing_Outliers!$Q7,"",Rawdata_Removing_Outliers!HB7),
IF(GJ$4="Transit, full speed: After ME scrubber, but before cleaning ",IF(Rawdata_Removing_Outliers!HB7&gt;Rawdata_Removing_Outliers!$T7,"",Rawdata_Removing_Outliers!HB7),
IF(GJ$4="Transit, full speed: After AE scrubber, but before cleaning ",IF(Rawdata_Removing_Outliers!HB7&gt;Rawdata_Removing_Outliers!$W7,"",Rawdata_Removing_Outliers!HB7),
"")))))</f>
        <v>6.54E-2</v>
      </c>
      <c r="GK7" s="3">
        <f>IF(GK$4="Harbour mode: Intake seawater ",IF(Rawdata_Removing_Outliers!HC7&gt;Rawdata_Removing_Outliers!$K7,"",Rawdata_Removing_Outliers!HC7),
IF(GK$4="Harbour mode: After AE scrubber, but before cleaning ",IF(Rawdata_Removing_Outliers!HC7&gt;Rawdata_Removing_Outliers!$N7,"",Rawdata_Removing_Outliers!HC7),
IF(GK$4="Transit, full speed: Intake seawater ",IF(Rawdata_Removing_Outliers!HC7&gt;Rawdata_Removing_Outliers!$Q7,"",Rawdata_Removing_Outliers!HC7),
IF(GK$4="Transit, full speed: After ME scrubber, but before cleaning ",IF(Rawdata_Removing_Outliers!HC7&gt;Rawdata_Removing_Outliers!$T7,"",Rawdata_Removing_Outliers!HC7),
IF(GK$4="Transit, full speed: After AE scrubber, but before cleaning ",IF(Rawdata_Removing_Outliers!HC7&gt;Rawdata_Removing_Outliers!$W7,"",Rawdata_Removing_Outliers!HC7),
"")))))</f>
        <v>2.5000000000000001E-2</v>
      </c>
      <c r="GL7" s="3">
        <f>IF(GL$4="Harbour mode: Intake seawater ",IF(Rawdata_Removing_Outliers!HD7&gt;Rawdata_Removing_Outliers!$K7,"",Rawdata_Removing_Outliers!HD7),
IF(GL$4="Harbour mode: After AE scrubber, but before cleaning ",IF(Rawdata_Removing_Outliers!HD7&gt;Rawdata_Removing_Outliers!$N7,"",Rawdata_Removing_Outliers!HD7),
IF(GL$4="Transit, full speed: Intake seawater ",IF(Rawdata_Removing_Outliers!HD7&gt;Rawdata_Removing_Outliers!$Q7,"",Rawdata_Removing_Outliers!HD7),
IF(GL$4="Transit, full speed: After ME scrubber, but before cleaning ",IF(Rawdata_Removing_Outliers!HD7&gt;Rawdata_Removing_Outliers!$T7,"",Rawdata_Removing_Outliers!HD7),
IF(GL$4="Transit, full speed: After AE scrubber, but before cleaning ",IF(Rawdata_Removing_Outliers!HD7&gt;Rawdata_Removing_Outliers!$W7,"",Rawdata_Removing_Outliers!HD7),
"")))))</f>
        <v>2.5000000000000001E-2</v>
      </c>
      <c r="GM7" s="3">
        <f>IF(GM$4="Harbour mode: Intake seawater ",IF(Rawdata_Removing_Outliers!HE7&gt;Rawdata_Removing_Outliers!$K7,"",Rawdata_Removing_Outliers!HE7),
IF(GM$4="Harbour mode: After AE scrubber, but before cleaning ",IF(Rawdata_Removing_Outliers!HE7&gt;Rawdata_Removing_Outliers!$N7,"",Rawdata_Removing_Outliers!HE7),
IF(GM$4="Transit, full speed: Intake seawater ",IF(Rawdata_Removing_Outliers!HE7&gt;Rawdata_Removing_Outliers!$Q7,"",Rawdata_Removing_Outliers!HE7),
IF(GM$4="Transit, full speed: After ME scrubber, but before cleaning ",IF(Rawdata_Removing_Outliers!HE7&gt;Rawdata_Removing_Outliers!$T7,"",Rawdata_Removing_Outliers!HE7),
IF(GM$4="Transit, full speed: After AE scrubber, but before cleaning ",IF(Rawdata_Removing_Outliers!HE7&gt;Rawdata_Removing_Outliers!$W7,"",Rawdata_Removing_Outliers!HE7),
"")))))</f>
        <v>2.5000000000000001E-2</v>
      </c>
      <c r="GN7" s="3" t="str">
        <f>IF(GN$4="Harbour mode: Intake seawater ",IF(Rawdata_Removing_Outliers!HF7&gt;Rawdata_Removing_Outliers!$K7,"",Rawdata_Removing_Outliers!HF7),
IF(GN$4="Harbour mode: After AE scrubber, but before cleaning ",IF(Rawdata_Removing_Outliers!HF7&gt;Rawdata_Removing_Outliers!$N7,"",Rawdata_Removing_Outliers!HF7),
IF(GN$4="Transit, full speed: Intake seawater ",IF(Rawdata_Removing_Outliers!HF7&gt;Rawdata_Removing_Outliers!$Q7,"",Rawdata_Removing_Outliers!HF7),
IF(GN$4="Transit, full speed: After ME scrubber, but before cleaning ",IF(Rawdata_Removing_Outliers!HF7&gt;Rawdata_Removing_Outliers!$T7,"",Rawdata_Removing_Outliers!HF7),
IF(GN$4="Transit, full speed: After AE scrubber, but before cleaning ",IF(Rawdata_Removing_Outliers!HF7&gt;Rawdata_Removing_Outliers!$W7,"",Rawdata_Removing_Outliers!HF7),
"")))))</f>
        <v/>
      </c>
      <c r="GO7" s="3">
        <f>IF(GO$4="Harbour mode: Intake seawater ",IF(Rawdata_Removing_Outliers!HG7&gt;Rawdata_Removing_Outliers!$K7,"",Rawdata_Removing_Outliers!HG7),
IF(GO$4="Harbour mode: After AE scrubber, but before cleaning ",IF(Rawdata_Removing_Outliers!HG7&gt;Rawdata_Removing_Outliers!$N7,"",Rawdata_Removing_Outliers!HG7),
IF(GO$4="Transit, full speed: Intake seawater ",IF(Rawdata_Removing_Outliers!HG7&gt;Rawdata_Removing_Outliers!$Q7,"",Rawdata_Removing_Outliers!HG7),
IF(GO$4="Transit, full speed: After ME scrubber, but before cleaning ",IF(Rawdata_Removing_Outliers!HG7&gt;Rawdata_Removing_Outliers!$T7,"",Rawdata_Removing_Outliers!HG7),
IF(GO$4="Transit, full speed: After AE scrubber, but before cleaning ",IF(Rawdata_Removing_Outliers!HG7&gt;Rawdata_Removing_Outliers!$W7,"",Rawdata_Removing_Outliers!HG7),
"")))))</f>
        <v>2.5000000000000001E-2</v>
      </c>
      <c r="GP7" s="3">
        <f>IF(GP$4="Harbour mode: Intake seawater ",IF(Rawdata_Removing_Outliers!HH7&gt;Rawdata_Removing_Outliers!$K7,"",Rawdata_Removing_Outliers!HH7),
IF(GP$4="Harbour mode: After AE scrubber, but before cleaning ",IF(Rawdata_Removing_Outliers!HH7&gt;Rawdata_Removing_Outliers!$N7,"",Rawdata_Removing_Outliers!HH7),
IF(GP$4="Transit, full speed: Intake seawater ",IF(Rawdata_Removing_Outliers!HH7&gt;Rawdata_Removing_Outliers!$Q7,"",Rawdata_Removing_Outliers!HH7),
IF(GP$4="Transit, full speed: After ME scrubber, but before cleaning ",IF(Rawdata_Removing_Outliers!HH7&gt;Rawdata_Removing_Outliers!$T7,"",Rawdata_Removing_Outliers!HH7),
IF(GP$4="Transit, full speed: After AE scrubber, but before cleaning ",IF(Rawdata_Removing_Outliers!HH7&gt;Rawdata_Removing_Outliers!$W7,"",Rawdata_Removing_Outliers!HH7),
"")))))</f>
        <v>2.5000000000000001E-2</v>
      </c>
      <c r="GQ7" s="3">
        <f>IF(GQ$4="Harbour mode: Intake seawater ",IF(Rawdata_Removing_Outliers!HI7&gt;Rawdata_Removing_Outliers!$K7,"",Rawdata_Removing_Outliers!HI7),
IF(GQ$4="Harbour mode: After AE scrubber, but before cleaning ",IF(Rawdata_Removing_Outliers!HI7&gt;Rawdata_Removing_Outliers!$N7,"",Rawdata_Removing_Outliers!HI7),
IF(GQ$4="Transit, full speed: Intake seawater ",IF(Rawdata_Removing_Outliers!HI7&gt;Rawdata_Removing_Outliers!$Q7,"",Rawdata_Removing_Outliers!HI7),
IF(GQ$4="Transit, full speed: After ME scrubber, but before cleaning ",IF(Rawdata_Removing_Outliers!HI7&gt;Rawdata_Removing_Outliers!$T7,"",Rawdata_Removing_Outliers!HI7),
IF(GQ$4="Transit, full speed: After AE scrubber, but before cleaning ",IF(Rawdata_Removing_Outliers!HI7&gt;Rawdata_Removing_Outliers!$W7,"",Rawdata_Removing_Outliers!HI7),
"")))))</f>
        <v>2.5000000000000001E-2</v>
      </c>
      <c r="GR7" s="3">
        <f>IF(GR$4="Harbour mode: Intake seawater ",IF(Rawdata_Removing_Outliers!HJ7&gt;Rawdata_Removing_Outliers!$K7,"",Rawdata_Removing_Outliers!HJ7),
IF(GR$4="Harbour mode: After AE scrubber, but before cleaning ",IF(Rawdata_Removing_Outliers!HJ7&gt;Rawdata_Removing_Outliers!$N7,"",Rawdata_Removing_Outliers!HJ7),
IF(GR$4="Transit, full speed: Intake seawater ",IF(Rawdata_Removing_Outliers!HJ7&gt;Rawdata_Removing_Outliers!$Q7,"",Rawdata_Removing_Outliers!HJ7),
IF(GR$4="Transit, full speed: After ME scrubber, but before cleaning ",IF(Rawdata_Removing_Outliers!HJ7&gt;Rawdata_Removing_Outliers!$T7,"",Rawdata_Removing_Outliers!HJ7),
IF(GR$4="Transit, full speed: After AE scrubber, but before cleaning ",IF(Rawdata_Removing_Outliers!HJ7&gt;Rawdata_Removing_Outliers!$W7,"",Rawdata_Removing_Outliers!HJ7),
"")))))</f>
        <v>2.5000000000000001E-2</v>
      </c>
      <c r="GS7" s="3">
        <f>IF(GS$4="Harbour mode: Intake seawater ",IF(Rawdata_Removing_Outliers!HK7&gt;Rawdata_Removing_Outliers!$K7,"",Rawdata_Removing_Outliers!HK7),
IF(GS$4="Harbour mode: After AE scrubber, but before cleaning ",IF(Rawdata_Removing_Outliers!HK7&gt;Rawdata_Removing_Outliers!$N7,"",Rawdata_Removing_Outliers!HK7),
IF(GS$4="Transit, full speed: Intake seawater ",IF(Rawdata_Removing_Outliers!HK7&gt;Rawdata_Removing_Outliers!$Q7,"",Rawdata_Removing_Outliers!HK7),
IF(GS$4="Transit, full speed: After ME scrubber, but before cleaning ",IF(Rawdata_Removing_Outliers!HK7&gt;Rawdata_Removing_Outliers!$T7,"",Rawdata_Removing_Outliers!HK7),
IF(GS$4="Transit, full speed: After AE scrubber, but before cleaning ",IF(Rawdata_Removing_Outliers!HK7&gt;Rawdata_Removing_Outliers!$W7,"",Rawdata_Removing_Outliers!HK7),
"")))))</f>
        <v>2.5000000000000001E-2</v>
      </c>
      <c r="GT7" s="3">
        <f>IF(GT$4="Harbour mode: Intake seawater ",IF(Rawdata_Removing_Outliers!HL7&gt;Rawdata_Removing_Outliers!$K7,"",Rawdata_Removing_Outliers!HL7),
IF(GT$4="Harbour mode: After AE scrubber, but before cleaning ",IF(Rawdata_Removing_Outliers!HL7&gt;Rawdata_Removing_Outliers!$N7,"",Rawdata_Removing_Outliers!HL7),
IF(GT$4="Transit, full speed: Intake seawater ",IF(Rawdata_Removing_Outliers!HL7&gt;Rawdata_Removing_Outliers!$Q7,"",Rawdata_Removing_Outliers!HL7),
IF(GT$4="Transit, full speed: After ME scrubber, but before cleaning ",IF(Rawdata_Removing_Outliers!HL7&gt;Rawdata_Removing_Outliers!$T7,"",Rawdata_Removing_Outliers!HL7),
IF(GT$4="Transit, full speed: After AE scrubber, but before cleaning ",IF(Rawdata_Removing_Outliers!HL7&gt;Rawdata_Removing_Outliers!$W7,"",Rawdata_Removing_Outliers!HL7),
"")))))</f>
        <v>2.5000000000000001E-2</v>
      </c>
      <c r="GU7" s="3">
        <f>IF(GU$4="Harbour mode: Intake seawater ",IF(Rawdata_Removing_Outliers!HM7&gt;Rawdata_Removing_Outliers!$K7,"",Rawdata_Removing_Outliers!HM7),
IF(GU$4="Harbour mode: After AE scrubber, but before cleaning ",IF(Rawdata_Removing_Outliers!HM7&gt;Rawdata_Removing_Outliers!$N7,"",Rawdata_Removing_Outliers!HM7),
IF(GU$4="Transit, full speed: Intake seawater ",IF(Rawdata_Removing_Outliers!HM7&gt;Rawdata_Removing_Outliers!$Q7,"",Rawdata_Removing_Outliers!HM7),
IF(GU$4="Transit, full speed: After ME scrubber, but before cleaning ",IF(Rawdata_Removing_Outliers!HM7&gt;Rawdata_Removing_Outliers!$T7,"",Rawdata_Removing_Outliers!HM7),
IF(GU$4="Transit, full speed: After AE scrubber, but before cleaning ",IF(Rawdata_Removing_Outliers!HM7&gt;Rawdata_Removing_Outliers!$W7,"",Rawdata_Removing_Outliers!HM7),
"")))))</f>
        <v>2.5000000000000001E-2</v>
      </c>
      <c r="GV7" s="3">
        <f>IF(GV$4="Harbour mode: Intake seawater ",IF(Rawdata_Removing_Outliers!HN7&gt;Rawdata_Removing_Outliers!$K7,"",Rawdata_Removing_Outliers!HN7),
IF(GV$4="Harbour mode: After AE scrubber, but before cleaning ",IF(Rawdata_Removing_Outliers!HN7&gt;Rawdata_Removing_Outliers!$N7,"",Rawdata_Removing_Outliers!HN7),
IF(GV$4="Transit, full speed: Intake seawater ",IF(Rawdata_Removing_Outliers!HN7&gt;Rawdata_Removing_Outliers!$Q7,"",Rawdata_Removing_Outliers!HN7),
IF(GV$4="Transit, full speed: After ME scrubber, but before cleaning ",IF(Rawdata_Removing_Outliers!HN7&gt;Rawdata_Removing_Outliers!$T7,"",Rawdata_Removing_Outliers!HN7),
IF(GV$4="Transit, full speed: After AE scrubber, but before cleaning ",IF(Rawdata_Removing_Outliers!HN7&gt;Rawdata_Removing_Outliers!$W7,"",Rawdata_Removing_Outliers!HN7),
"")))))</f>
        <v>2.5000000000000001E-2</v>
      </c>
      <c r="GW7" s="3">
        <f>IF(GW$4="Harbour mode: Intake seawater ",IF(Rawdata_Removing_Outliers!HO7&gt;Rawdata_Removing_Outliers!$K7,"",Rawdata_Removing_Outliers!HO7),
IF(GW$4="Harbour mode: After AE scrubber, but before cleaning ",IF(Rawdata_Removing_Outliers!HO7&gt;Rawdata_Removing_Outliers!$N7,"",Rawdata_Removing_Outliers!HO7),
IF(GW$4="Transit, full speed: Intake seawater ",IF(Rawdata_Removing_Outliers!HO7&gt;Rawdata_Removing_Outliers!$Q7,"",Rawdata_Removing_Outliers!HO7),
IF(GW$4="Transit, full speed: After ME scrubber, but before cleaning ",IF(Rawdata_Removing_Outliers!HO7&gt;Rawdata_Removing_Outliers!$T7,"",Rawdata_Removing_Outliers!HO7),
IF(GW$4="Transit, full speed: After AE scrubber, but before cleaning ",IF(Rawdata_Removing_Outliers!HO7&gt;Rawdata_Removing_Outliers!$W7,"",Rawdata_Removing_Outliers!HO7),
"")))))</f>
        <v>2.5000000000000001E-2</v>
      </c>
      <c r="GX7" s="3">
        <f>IF(GX$4="Harbour mode: Intake seawater ",IF(Rawdata_Removing_Outliers!HP7&gt;Rawdata_Removing_Outliers!$K7,"",Rawdata_Removing_Outliers!HP7),
IF(GX$4="Harbour mode: After AE scrubber, but before cleaning ",IF(Rawdata_Removing_Outliers!HP7&gt;Rawdata_Removing_Outliers!$N7,"",Rawdata_Removing_Outliers!HP7),
IF(GX$4="Transit, full speed: Intake seawater ",IF(Rawdata_Removing_Outliers!HP7&gt;Rawdata_Removing_Outliers!$Q7,"",Rawdata_Removing_Outliers!HP7),
IF(GX$4="Transit, full speed: After ME scrubber, but before cleaning ",IF(Rawdata_Removing_Outliers!HP7&gt;Rawdata_Removing_Outliers!$T7,"",Rawdata_Removing_Outliers!HP7),
IF(GX$4="Transit, full speed: After AE scrubber, but before cleaning ",IF(Rawdata_Removing_Outliers!HP7&gt;Rawdata_Removing_Outliers!$W7,"",Rawdata_Removing_Outliers!HP7),
"")))))</f>
        <v>2.5000000000000001E-2</v>
      </c>
      <c r="GY7" s="3">
        <f>IF(GY$4="Harbour mode: Intake seawater ",IF(Rawdata_Removing_Outliers!HQ7&gt;Rawdata_Removing_Outliers!$K7,"",Rawdata_Removing_Outliers!HQ7),
IF(GY$4="Harbour mode: After AE scrubber, but before cleaning ",IF(Rawdata_Removing_Outliers!HQ7&gt;Rawdata_Removing_Outliers!$N7,"",Rawdata_Removing_Outliers!HQ7),
IF(GY$4="Transit, full speed: Intake seawater ",IF(Rawdata_Removing_Outliers!HQ7&gt;Rawdata_Removing_Outliers!$Q7,"",Rawdata_Removing_Outliers!HQ7),
IF(GY$4="Transit, full speed: After ME scrubber, but before cleaning ",IF(Rawdata_Removing_Outliers!HQ7&gt;Rawdata_Removing_Outliers!$T7,"",Rawdata_Removing_Outliers!HQ7),
IF(GY$4="Transit, full speed: After AE scrubber, but before cleaning ",IF(Rawdata_Removing_Outliers!HQ7&gt;Rawdata_Removing_Outliers!$W7,"",Rawdata_Removing_Outliers!HQ7),
"")))))</f>
        <v>2.5000000000000001E-2</v>
      </c>
      <c r="GZ7" s="3">
        <f>IF(GZ$4="Harbour mode: Intake seawater ",IF(Rawdata_Removing_Outliers!HR7&gt;Rawdata_Removing_Outliers!$K7,"",Rawdata_Removing_Outliers!HR7),
IF(GZ$4="Harbour mode: After AE scrubber, but before cleaning ",IF(Rawdata_Removing_Outliers!HR7&gt;Rawdata_Removing_Outliers!$N7,"",Rawdata_Removing_Outliers!HR7),
IF(GZ$4="Transit, full speed: Intake seawater ",IF(Rawdata_Removing_Outliers!HR7&gt;Rawdata_Removing_Outliers!$Q7,"",Rawdata_Removing_Outliers!HR7),
IF(GZ$4="Transit, full speed: After ME scrubber, but before cleaning ",IF(Rawdata_Removing_Outliers!HR7&gt;Rawdata_Removing_Outliers!$T7,"",Rawdata_Removing_Outliers!HR7),
IF(GZ$4="Transit, full speed: After AE scrubber, but before cleaning ",IF(Rawdata_Removing_Outliers!HR7&gt;Rawdata_Removing_Outliers!$W7,"",Rawdata_Removing_Outliers!HR7),
"")))))</f>
        <v>2.5000000000000001E-2</v>
      </c>
      <c r="HA7" s="3">
        <f>IF(HA$4="Harbour mode: Intake seawater ",IF(Rawdata_Removing_Outliers!HS7&gt;Rawdata_Removing_Outliers!$K7,"",Rawdata_Removing_Outliers!HS7),
IF(HA$4="Harbour mode: After AE scrubber, but before cleaning ",IF(Rawdata_Removing_Outliers!HS7&gt;Rawdata_Removing_Outliers!$N7,"",Rawdata_Removing_Outliers!HS7),
IF(HA$4="Transit, full speed: Intake seawater ",IF(Rawdata_Removing_Outliers!HS7&gt;Rawdata_Removing_Outliers!$Q7,"",Rawdata_Removing_Outliers!HS7),
IF(HA$4="Transit, full speed: After ME scrubber, but before cleaning ",IF(Rawdata_Removing_Outliers!HS7&gt;Rawdata_Removing_Outliers!$T7,"",Rawdata_Removing_Outliers!HS7),
IF(HA$4="Transit, full speed: After AE scrubber, but before cleaning ",IF(Rawdata_Removing_Outliers!HS7&gt;Rawdata_Removing_Outliers!$W7,"",Rawdata_Removing_Outliers!HS7),
"")))))</f>
        <v>2.5000000000000001E-2</v>
      </c>
      <c r="HB7" s="3">
        <f>IF(HB$4="Harbour mode: Intake seawater ",IF(Rawdata_Removing_Outliers!HT7&gt;Rawdata_Removing_Outliers!$K7,"",Rawdata_Removing_Outliers!HT7),
IF(HB$4="Harbour mode: After AE scrubber, but before cleaning ",IF(Rawdata_Removing_Outliers!HT7&gt;Rawdata_Removing_Outliers!$N7,"",Rawdata_Removing_Outliers!HT7),
IF(HB$4="Transit, full speed: Intake seawater ",IF(Rawdata_Removing_Outliers!HT7&gt;Rawdata_Removing_Outliers!$Q7,"",Rawdata_Removing_Outliers!HT7),
IF(HB$4="Transit, full speed: After ME scrubber, but before cleaning ",IF(Rawdata_Removing_Outliers!HT7&gt;Rawdata_Removing_Outliers!$T7,"",Rawdata_Removing_Outliers!HT7),
IF(HB$4="Transit, full speed: After AE scrubber, but before cleaning ",IF(Rawdata_Removing_Outliers!HT7&gt;Rawdata_Removing_Outliers!$W7,"",Rawdata_Removing_Outliers!HT7),
"")))))</f>
        <v>6.8199999999999997E-2</v>
      </c>
      <c r="HC7" s="3">
        <f>IF(HC$4="Harbour mode: Intake seawater ",IF(Rawdata_Removing_Outliers!HU7&gt;Rawdata_Removing_Outliers!$K7,"",Rawdata_Removing_Outliers!HU7),
IF(HC$4="Harbour mode: After AE scrubber, but before cleaning ",IF(Rawdata_Removing_Outliers!HU7&gt;Rawdata_Removing_Outliers!$N7,"",Rawdata_Removing_Outliers!HU7),
IF(HC$4="Transit, full speed: Intake seawater ",IF(Rawdata_Removing_Outliers!HU7&gt;Rawdata_Removing_Outliers!$Q7,"",Rawdata_Removing_Outliers!HU7),
IF(HC$4="Transit, full speed: After ME scrubber, but before cleaning ",IF(Rawdata_Removing_Outliers!HU7&gt;Rawdata_Removing_Outliers!$T7,"",Rawdata_Removing_Outliers!HU7),
IF(HC$4="Transit, full speed: After AE scrubber, but before cleaning ",IF(Rawdata_Removing_Outliers!HU7&gt;Rawdata_Removing_Outliers!$W7,"",Rawdata_Removing_Outliers!HU7),
"")))))</f>
        <v>7.46E-2</v>
      </c>
      <c r="HD7" s="3">
        <f>IF(HD$4="Harbour mode: Intake seawater ",IF(Rawdata_Removing_Outliers!HV7&gt;Rawdata_Removing_Outliers!$K7,"",Rawdata_Removing_Outliers!HV7),
IF(HD$4="Harbour mode: After AE scrubber, but before cleaning ",IF(Rawdata_Removing_Outliers!HV7&gt;Rawdata_Removing_Outliers!$N7,"",Rawdata_Removing_Outliers!HV7),
IF(HD$4="Transit, full speed: Intake seawater ",IF(Rawdata_Removing_Outliers!HV7&gt;Rawdata_Removing_Outliers!$Q7,"",Rawdata_Removing_Outliers!HV7),
IF(HD$4="Transit, full speed: After ME scrubber, but before cleaning ",IF(Rawdata_Removing_Outliers!HV7&gt;Rawdata_Removing_Outliers!$T7,"",Rawdata_Removing_Outliers!HV7),
IF(HD$4="Transit, full speed: After AE scrubber, but before cleaning ",IF(Rawdata_Removing_Outliers!HV7&gt;Rawdata_Removing_Outliers!$W7,"",Rawdata_Removing_Outliers!HV7),
"")))))</f>
        <v>6.0900000000000003E-2</v>
      </c>
      <c r="HE7" s="3" t="str">
        <f>IF(HE$4="Harbour mode: Intake seawater ",IF(Rawdata_Removing_Outliers!HW7&gt;Rawdata_Removing_Outliers!$K7,"",Rawdata_Removing_Outliers!HW7),
IF(HE$4="Harbour mode: After AE scrubber, but before cleaning ",IF(Rawdata_Removing_Outliers!HW7&gt;Rawdata_Removing_Outliers!$N7,"",Rawdata_Removing_Outliers!HW7),
IF(HE$4="Transit, full speed: Intake seawater ",IF(Rawdata_Removing_Outliers!HW7&gt;Rawdata_Removing_Outliers!$Q7,"",Rawdata_Removing_Outliers!HW7),
IF(HE$4="Transit, full speed: After ME scrubber, but before cleaning ",IF(Rawdata_Removing_Outliers!HW7&gt;Rawdata_Removing_Outliers!$T7,"",Rawdata_Removing_Outliers!HW7),
IF(HE$4="Transit, full speed: After AE scrubber, but before cleaning ",IF(Rawdata_Removing_Outliers!HW7&gt;Rawdata_Removing_Outliers!$W7,"",Rawdata_Removing_Outliers!HW7),
"")))))</f>
        <v/>
      </c>
      <c r="HF7" s="3" t="str">
        <f>IF(HF$4="Harbour mode: Intake seawater ",IF(Rawdata_Removing_Outliers!HX7&gt;Rawdata_Removing_Outliers!$K7,"",Rawdata_Removing_Outliers!HX7),
IF(HF$4="Harbour mode: After AE scrubber, but before cleaning ",IF(Rawdata_Removing_Outliers!HX7&gt;Rawdata_Removing_Outliers!$N7,"",Rawdata_Removing_Outliers!HX7),
IF(HF$4="Transit, full speed: Intake seawater ",IF(Rawdata_Removing_Outliers!HX7&gt;Rawdata_Removing_Outliers!$Q7,"",Rawdata_Removing_Outliers!HX7),
IF(HF$4="Transit, full speed: After ME scrubber, but before cleaning ",IF(Rawdata_Removing_Outliers!HX7&gt;Rawdata_Removing_Outliers!$T7,"",Rawdata_Removing_Outliers!HX7),
IF(HF$4="Transit, full speed: After AE scrubber, but before cleaning ",IF(Rawdata_Removing_Outliers!HX7&gt;Rawdata_Removing_Outliers!$W7,"",Rawdata_Removing_Outliers!HX7),
"")))))</f>
        <v/>
      </c>
      <c r="HG7" s="3">
        <f>IF(HG$4="Harbour mode: Intake seawater ",IF(Rawdata_Removing_Outliers!HY7&gt;Rawdata_Removing_Outliers!$K7,"",Rawdata_Removing_Outliers!HY7),
IF(HG$4="Harbour mode: After AE scrubber, but before cleaning ",IF(Rawdata_Removing_Outliers!HY7&gt;Rawdata_Removing_Outliers!$N7,"",Rawdata_Removing_Outliers!HY7),
IF(HG$4="Transit, full speed: Intake seawater ",IF(Rawdata_Removing_Outliers!HY7&gt;Rawdata_Removing_Outliers!$Q7,"",Rawdata_Removing_Outliers!HY7),
IF(HG$4="Transit, full speed: After ME scrubber, but before cleaning ",IF(Rawdata_Removing_Outliers!HY7&gt;Rawdata_Removing_Outliers!$T7,"",Rawdata_Removing_Outliers!HY7),
IF(HG$4="Transit, full speed: After AE scrubber, but before cleaning ",IF(Rawdata_Removing_Outliers!HY7&gt;Rawdata_Removing_Outliers!$W7,"",Rawdata_Removing_Outliers!HY7),
"")))))</f>
        <v>6.8099999999999994E-2</v>
      </c>
      <c r="HH7" s="3">
        <f>IF(HH$4="Harbour mode: Intake seawater ",IF(Rawdata_Removing_Outliers!HZ7&gt;Rawdata_Removing_Outliers!$K7,"",Rawdata_Removing_Outliers!HZ7),
IF(HH$4="Harbour mode: After AE scrubber, but before cleaning ",IF(Rawdata_Removing_Outliers!HZ7&gt;Rawdata_Removing_Outliers!$N7,"",Rawdata_Removing_Outliers!HZ7),
IF(HH$4="Transit, full speed: Intake seawater ",IF(Rawdata_Removing_Outliers!HZ7&gt;Rawdata_Removing_Outliers!$Q7,"",Rawdata_Removing_Outliers!HZ7),
IF(HH$4="Transit, full speed: After ME scrubber, but before cleaning ",IF(Rawdata_Removing_Outliers!HZ7&gt;Rawdata_Removing_Outliers!$T7,"",Rawdata_Removing_Outliers!HZ7),
IF(HH$4="Transit, full speed: After AE scrubber, but before cleaning ",IF(Rawdata_Removing_Outliers!HZ7&gt;Rawdata_Removing_Outliers!$W7,"",Rawdata_Removing_Outliers!HZ7),
"")))))</f>
        <v>2.5000000000000001E-2</v>
      </c>
      <c r="HI7" s="3">
        <f>IF(HI$4="Harbour mode: Intake seawater ",IF(Rawdata_Removing_Outliers!IA7&gt;Rawdata_Removing_Outliers!$K7,"",Rawdata_Removing_Outliers!IA7),
IF(HI$4="Harbour mode: After AE scrubber, but before cleaning ",IF(Rawdata_Removing_Outliers!IA7&gt;Rawdata_Removing_Outliers!$N7,"",Rawdata_Removing_Outliers!IA7),
IF(HI$4="Transit, full speed: Intake seawater ",IF(Rawdata_Removing_Outliers!IA7&gt;Rawdata_Removing_Outliers!$Q7,"",Rawdata_Removing_Outliers!IA7),
IF(HI$4="Transit, full speed: After ME scrubber, but before cleaning ",IF(Rawdata_Removing_Outliers!IA7&gt;Rawdata_Removing_Outliers!$T7,"",Rawdata_Removing_Outliers!IA7),
IF(HI$4="Transit, full speed: After AE scrubber, but before cleaning ",IF(Rawdata_Removing_Outliers!IA7&gt;Rawdata_Removing_Outliers!$W7,"",Rawdata_Removing_Outliers!IA7),
"")))))</f>
        <v>2.5000000000000001E-2</v>
      </c>
      <c r="HJ7" s="3">
        <f>IF(HJ$4="Harbour mode: Intake seawater ",IF(Rawdata_Removing_Outliers!IB7&gt;Rawdata_Removing_Outliers!$K7,"",Rawdata_Removing_Outliers!IB7),
IF(HJ$4="Harbour mode: After AE scrubber, but before cleaning ",IF(Rawdata_Removing_Outliers!IB7&gt;Rawdata_Removing_Outliers!$N7,"",Rawdata_Removing_Outliers!IB7),
IF(HJ$4="Transit, full speed: Intake seawater ",IF(Rawdata_Removing_Outliers!IB7&gt;Rawdata_Removing_Outliers!$Q7,"",Rawdata_Removing_Outliers!IB7),
IF(HJ$4="Transit, full speed: After ME scrubber, but before cleaning ",IF(Rawdata_Removing_Outliers!IB7&gt;Rawdata_Removing_Outliers!$T7,"",Rawdata_Removing_Outliers!IB7),
IF(HJ$4="Transit, full speed: After AE scrubber, but before cleaning ",IF(Rawdata_Removing_Outliers!IB7&gt;Rawdata_Removing_Outliers!$W7,"",Rawdata_Removing_Outliers!IB7),
"")))))</f>
        <v>2.5000000000000001E-2</v>
      </c>
      <c r="HK7" s="3">
        <f>IF(HK$4="Harbour mode: Intake seawater ",IF(Rawdata_Removing_Outliers!IC7&gt;Rawdata_Removing_Outliers!$K7,"",Rawdata_Removing_Outliers!IC7),
IF(HK$4="Harbour mode: After AE scrubber, but before cleaning ",IF(Rawdata_Removing_Outliers!IC7&gt;Rawdata_Removing_Outliers!$N7,"",Rawdata_Removing_Outliers!IC7),
IF(HK$4="Transit, full speed: Intake seawater ",IF(Rawdata_Removing_Outliers!IC7&gt;Rawdata_Removing_Outliers!$Q7,"",Rawdata_Removing_Outliers!IC7),
IF(HK$4="Transit, full speed: After ME scrubber, but before cleaning ",IF(Rawdata_Removing_Outliers!IC7&gt;Rawdata_Removing_Outliers!$T7,"",Rawdata_Removing_Outliers!IC7),
IF(HK$4="Transit, full speed: After AE scrubber, but before cleaning ",IF(Rawdata_Removing_Outliers!IC7&gt;Rawdata_Removing_Outliers!$W7,"",Rawdata_Removing_Outliers!IC7),
"")))))</f>
        <v>2.5000000000000001E-2</v>
      </c>
      <c r="HL7" s="3">
        <f>IF(HL$4="Harbour mode: Intake seawater ",IF(Rawdata_Removing_Outliers!ID7&gt;Rawdata_Removing_Outliers!$K7,"",Rawdata_Removing_Outliers!ID7),
IF(HL$4="Harbour mode: After AE scrubber, but before cleaning ",IF(Rawdata_Removing_Outliers!ID7&gt;Rawdata_Removing_Outliers!$N7,"",Rawdata_Removing_Outliers!ID7),
IF(HL$4="Transit, full speed: Intake seawater ",IF(Rawdata_Removing_Outliers!ID7&gt;Rawdata_Removing_Outliers!$Q7,"",Rawdata_Removing_Outliers!ID7),
IF(HL$4="Transit, full speed: After ME scrubber, but before cleaning ",IF(Rawdata_Removing_Outliers!ID7&gt;Rawdata_Removing_Outliers!$T7,"",Rawdata_Removing_Outliers!ID7),
IF(HL$4="Transit, full speed: After AE scrubber, but before cleaning ",IF(Rawdata_Removing_Outliers!ID7&gt;Rawdata_Removing_Outliers!$W7,"",Rawdata_Removing_Outliers!ID7),
"")))))</f>
        <v>2.5000000000000001E-2</v>
      </c>
      <c r="HM7" s="3">
        <f>IF(HM$4="Harbour mode: Intake seawater ",IF(Rawdata_Removing_Outliers!IE7&gt;Rawdata_Removing_Outliers!$K7,"",Rawdata_Removing_Outliers!IE7),
IF(HM$4="Harbour mode: After AE scrubber, but before cleaning ",IF(Rawdata_Removing_Outliers!IE7&gt;Rawdata_Removing_Outliers!$N7,"",Rawdata_Removing_Outliers!IE7),
IF(HM$4="Transit, full speed: Intake seawater ",IF(Rawdata_Removing_Outliers!IE7&gt;Rawdata_Removing_Outliers!$Q7,"",Rawdata_Removing_Outliers!IE7),
IF(HM$4="Transit, full speed: After ME scrubber, but before cleaning ",IF(Rawdata_Removing_Outliers!IE7&gt;Rawdata_Removing_Outliers!$T7,"",Rawdata_Removing_Outliers!IE7),
IF(HM$4="Transit, full speed: After AE scrubber, but before cleaning ",IF(Rawdata_Removing_Outliers!IE7&gt;Rawdata_Removing_Outliers!$W7,"",Rawdata_Removing_Outliers!IE7),
"")))))</f>
        <v>2.5000000000000001E-2</v>
      </c>
      <c r="HN7" s="3">
        <f>IF(HN$4="Harbour mode: Intake seawater ",IF(Rawdata_Removing_Outliers!IF7&gt;Rawdata_Removing_Outliers!$K7,"",Rawdata_Removing_Outliers!IF7),
IF(HN$4="Harbour mode: After AE scrubber, but before cleaning ",IF(Rawdata_Removing_Outliers!IF7&gt;Rawdata_Removing_Outliers!$N7,"",Rawdata_Removing_Outliers!IF7),
IF(HN$4="Transit, full speed: Intake seawater ",IF(Rawdata_Removing_Outliers!IF7&gt;Rawdata_Removing_Outliers!$Q7,"",Rawdata_Removing_Outliers!IF7),
IF(HN$4="Transit, full speed: After ME scrubber, but before cleaning ",IF(Rawdata_Removing_Outliers!IF7&gt;Rawdata_Removing_Outliers!$T7,"",Rawdata_Removing_Outliers!IF7),
IF(HN$4="Transit, full speed: After AE scrubber, but before cleaning ",IF(Rawdata_Removing_Outliers!IF7&gt;Rawdata_Removing_Outliers!$W7,"",Rawdata_Removing_Outliers!IF7),
"")))))</f>
        <v>2.5000000000000001E-2</v>
      </c>
      <c r="HO7" s="3">
        <f>IF(HO$4="Harbour mode: Intake seawater ",IF(Rawdata_Removing_Outliers!IG7&gt;Rawdata_Removing_Outliers!$K7,"",Rawdata_Removing_Outliers!IG7),
IF(HO$4="Harbour mode: After AE scrubber, but before cleaning ",IF(Rawdata_Removing_Outliers!IG7&gt;Rawdata_Removing_Outliers!$N7,"",Rawdata_Removing_Outliers!IG7),
IF(HO$4="Transit, full speed: Intake seawater ",IF(Rawdata_Removing_Outliers!IG7&gt;Rawdata_Removing_Outliers!$Q7,"",Rawdata_Removing_Outliers!IG7),
IF(HO$4="Transit, full speed: After ME scrubber, but before cleaning ",IF(Rawdata_Removing_Outliers!IG7&gt;Rawdata_Removing_Outliers!$T7,"",Rawdata_Removing_Outliers!IG7),
IF(HO$4="Transit, full speed: After AE scrubber, but before cleaning ",IF(Rawdata_Removing_Outliers!IG7&gt;Rawdata_Removing_Outliers!$W7,"",Rawdata_Removing_Outliers!IG7),
"")))))</f>
        <v>2.5000000000000001E-2</v>
      </c>
      <c r="HP7" s="3">
        <f>IF(HP$4="Harbour mode: Intake seawater ",IF(Rawdata_Removing_Outliers!IH7&gt;Rawdata_Removing_Outliers!$K7,"",Rawdata_Removing_Outliers!IH7),
IF(HP$4="Harbour mode: After AE scrubber, but before cleaning ",IF(Rawdata_Removing_Outliers!IH7&gt;Rawdata_Removing_Outliers!$N7,"",Rawdata_Removing_Outliers!IH7),
IF(HP$4="Transit, full speed: Intake seawater ",IF(Rawdata_Removing_Outliers!IH7&gt;Rawdata_Removing_Outliers!$Q7,"",Rawdata_Removing_Outliers!IH7),
IF(HP$4="Transit, full speed: After ME scrubber, but before cleaning ",IF(Rawdata_Removing_Outliers!IH7&gt;Rawdata_Removing_Outliers!$T7,"",Rawdata_Removing_Outliers!IH7),
IF(HP$4="Transit, full speed: After AE scrubber, but before cleaning ",IF(Rawdata_Removing_Outliers!IH7&gt;Rawdata_Removing_Outliers!$W7,"",Rawdata_Removing_Outliers!IH7),
"")))))</f>
        <v>2.5000000000000001E-2</v>
      </c>
      <c r="HQ7" s="3">
        <f>IF(HQ$4="Harbour mode: Intake seawater ",IF(Rawdata_Removing_Outliers!II7&gt;Rawdata_Removing_Outliers!$K7,"",Rawdata_Removing_Outliers!II7),
IF(HQ$4="Harbour mode: After AE scrubber, but before cleaning ",IF(Rawdata_Removing_Outliers!II7&gt;Rawdata_Removing_Outliers!$N7,"",Rawdata_Removing_Outliers!II7),
IF(HQ$4="Transit, full speed: Intake seawater ",IF(Rawdata_Removing_Outliers!II7&gt;Rawdata_Removing_Outliers!$Q7,"",Rawdata_Removing_Outliers!II7),
IF(HQ$4="Transit, full speed: After ME scrubber, but before cleaning ",IF(Rawdata_Removing_Outliers!II7&gt;Rawdata_Removing_Outliers!$T7,"",Rawdata_Removing_Outliers!II7),
IF(HQ$4="Transit, full speed: After AE scrubber, but before cleaning ",IF(Rawdata_Removing_Outliers!II7&gt;Rawdata_Removing_Outliers!$W7,"",Rawdata_Removing_Outliers!II7),
"")))))</f>
        <v>2.5000000000000001E-2</v>
      </c>
      <c r="HR7" s="3">
        <f>IF(HR$4="Harbour mode: Intake seawater ",IF(Rawdata_Removing_Outliers!IJ7&gt;Rawdata_Removing_Outliers!$K7,"",Rawdata_Removing_Outliers!IJ7),
IF(HR$4="Harbour mode: After AE scrubber, but before cleaning ",IF(Rawdata_Removing_Outliers!IJ7&gt;Rawdata_Removing_Outliers!$N7,"",Rawdata_Removing_Outliers!IJ7),
IF(HR$4="Transit, full speed: Intake seawater ",IF(Rawdata_Removing_Outliers!IJ7&gt;Rawdata_Removing_Outliers!$Q7,"",Rawdata_Removing_Outliers!IJ7),
IF(HR$4="Transit, full speed: After ME scrubber, but before cleaning ",IF(Rawdata_Removing_Outliers!IJ7&gt;Rawdata_Removing_Outliers!$T7,"",Rawdata_Removing_Outliers!IJ7),
IF(HR$4="Transit, full speed: After AE scrubber, but before cleaning ",IF(Rawdata_Removing_Outliers!IJ7&gt;Rawdata_Removing_Outliers!$W7,"",Rawdata_Removing_Outliers!IJ7),
"")))))</f>
        <v>2.5000000000000001E-2</v>
      </c>
      <c r="HS7" s="3">
        <f>IF(HS$4="Harbour mode: Intake seawater ",IF(Rawdata_Removing_Outliers!IK7&gt;Rawdata_Removing_Outliers!$K7,"",Rawdata_Removing_Outliers!IK7),
IF(HS$4="Harbour mode: After AE scrubber, but before cleaning ",IF(Rawdata_Removing_Outliers!IK7&gt;Rawdata_Removing_Outliers!$N7,"",Rawdata_Removing_Outliers!IK7),
IF(HS$4="Transit, full speed: Intake seawater ",IF(Rawdata_Removing_Outliers!IK7&gt;Rawdata_Removing_Outliers!$Q7,"",Rawdata_Removing_Outliers!IK7),
IF(HS$4="Transit, full speed: After ME scrubber, but before cleaning ",IF(Rawdata_Removing_Outliers!IK7&gt;Rawdata_Removing_Outliers!$T7,"",Rawdata_Removing_Outliers!IK7),
IF(HS$4="Transit, full speed: After AE scrubber, but before cleaning ",IF(Rawdata_Removing_Outliers!IK7&gt;Rawdata_Removing_Outliers!$W7,"",Rawdata_Removing_Outliers!IK7),
"")))))</f>
        <v>2.5000000000000001E-2</v>
      </c>
      <c r="HT7" s="3">
        <f>IF(HT$4="Harbour mode: Intake seawater ",IF(Rawdata_Removing_Outliers!IL7&gt;Rawdata_Removing_Outliers!$K7,"",Rawdata_Removing_Outliers!IL7),
IF(HT$4="Harbour mode: After AE scrubber, but before cleaning ",IF(Rawdata_Removing_Outliers!IL7&gt;Rawdata_Removing_Outliers!$N7,"",Rawdata_Removing_Outliers!IL7),
IF(HT$4="Transit, full speed: Intake seawater ",IF(Rawdata_Removing_Outliers!IL7&gt;Rawdata_Removing_Outliers!$Q7,"",Rawdata_Removing_Outliers!IL7),
IF(HT$4="Transit, full speed: After ME scrubber, but before cleaning ",IF(Rawdata_Removing_Outliers!IL7&gt;Rawdata_Removing_Outliers!$T7,"",Rawdata_Removing_Outliers!IL7),
IF(HT$4="Transit, full speed: After AE scrubber, but before cleaning ",IF(Rawdata_Removing_Outliers!IL7&gt;Rawdata_Removing_Outliers!$W7,"",Rawdata_Removing_Outliers!IL7),
"")))))</f>
        <v>2.5000000000000001E-2</v>
      </c>
      <c r="HU7" s="3">
        <f>IF(HU$4="Harbour mode: Intake seawater ",IF(Rawdata_Removing_Outliers!IM7&gt;Rawdata_Removing_Outliers!$K7,"",Rawdata_Removing_Outliers!IM7),
IF(HU$4="Harbour mode: After AE scrubber, but before cleaning ",IF(Rawdata_Removing_Outliers!IM7&gt;Rawdata_Removing_Outliers!$N7,"",Rawdata_Removing_Outliers!IM7),
IF(HU$4="Transit, full speed: Intake seawater ",IF(Rawdata_Removing_Outliers!IM7&gt;Rawdata_Removing_Outliers!$Q7,"",Rawdata_Removing_Outliers!IM7),
IF(HU$4="Transit, full speed: After ME scrubber, but before cleaning ",IF(Rawdata_Removing_Outliers!IM7&gt;Rawdata_Removing_Outliers!$T7,"",Rawdata_Removing_Outliers!IM7),
IF(HU$4="Transit, full speed: After AE scrubber, but before cleaning ",IF(Rawdata_Removing_Outliers!IM7&gt;Rawdata_Removing_Outliers!$W7,"",Rawdata_Removing_Outliers!IM7),
"")))))</f>
        <v>2.5000000000000001E-2</v>
      </c>
      <c r="HV7" s="3" t="str">
        <f>IF(HV$4="Harbour mode: Intake seawater ",IF(Rawdata_Removing_Outliers!IN7&gt;Rawdata_Removing_Outliers!$K7,"",Rawdata_Removing_Outliers!IN7),
IF(HV$4="Harbour mode: After AE scrubber, but before cleaning ",IF(Rawdata_Removing_Outliers!IN7&gt;Rawdata_Removing_Outliers!$N7,"",Rawdata_Removing_Outliers!IN7),
IF(HV$4="Transit, full speed: Intake seawater ",IF(Rawdata_Removing_Outliers!IN7&gt;Rawdata_Removing_Outliers!$Q7,"",Rawdata_Removing_Outliers!IN7),
IF(HV$4="Transit, full speed: After ME scrubber, but before cleaning ",IF(Rawdata_Removing_Outliers!IN7&gt;Rawdata_Removing_Outliers!$T7,"",Rawdata_Removing_Outliers!IN7),
IF(HV$4="Transit, full speed: After AE scrubber, but before cleaning ",IF(Rawdata_Removing_Outliers!IN7&gt;Rawdata_Removing_Outliers!$W7,"",Rawdata_Removing_Outliers!IN7),
"")))))</f>
        <v/>
      </c>
      <c r="HW7" s="3">
        <f>IF(HW$4="Harbour mode: Intake seawater ",IF(Rawdata_Removing_Outliers!IO7&gt;Rawdata_Removing_Outliers!$K7,"",Rawdata_Removing_Outliers!IO7),
IF(HW$4="Harbour mode: After AE scrubber, but before cleaning ",IF(Rawdata_Removing_Outliers!IO7&gt;Rawdata_Removing_Outliers!$N7,"",Rawdata_Removing_Outliers!IO7),
IF(HW$4="Transit, full speed: Intake seawater ",IF(Rawdata_Removing_Outliers!IO7&gt;Rawdata_Removing_Outliers!$Q7,"",Rawdata_Removing_Outliers!IO7),
IF(HW$4="Transit, full speed: After ME scrubber, but before cleaning ",IF(Rawdata_Removing_Outliers!IO7&gt;Rawdata_Removing_Outliers!$T7,"",Rawdata_Removing_Outliers!IO7),
IF(HW$4="Transit, full speed: After AE scrubber, but before cleaning ",IF(Rawdata_Removing_Outliers!IO7&gt;Rawdata_Removing_Outliers!$W7,"",Rawdata_Removing_Outliers!IO7),
"")))))</f>
        <v>6.3E-2</v>
      </c>
      <c r="HX7" s="3">
        <f>IF(HX$4="Harbour mode: Intake seawater ",IF(Rawdata_Removing_Outliers!IP7&gt;Rawdata_Removing_Outliers!$K7,"",Rawdata_Removing_Outliers!IP7),
IF(HX$4="Harbour mode: After AE scrubber, but before cleaning ",IF(Rawdata_Removing_Outliers!IP7&gt;Rawdata_Removing_Outliers!$N7,"",Rawdata_Removing_Outliers!IP7),
IF(HX$4="Transit, full speed: Intake seawater ",IF(Rawdata_Removing_Outliers!IP7&gt;Rawdata_Removing_Outliers!$Q7,"",Rawdata_Removing_Outliers!IP7),
IF(HX$4="Transit, full speed: After ME scrubber, but before cleaning ",IF(Rawdata_Removing_Outliers!IP7&gt;Rawdata_Removing_Outliers!$T7,"",Rawdata_Removing_Outliers!IP7),
IF(HX$4="Transit, full speed: After AE scrubber, but before cleaning ",IF(Rawdata_Removing_Outliers!IP7&gt;Rawdata_Removing_Outliers!$W7,"",Rawdata_Removing_Outliers!IP7),
"")))))</f>
        <v>6.93E-2</v>
      </c>
      <c r="HY7" s="3" t="str">
        <f>IF(HY$4="Harbour mode: Intake seawater ",IF(Rawdata_Removing_Outliers!IQ7&gt;Rawdata_Removing_Outliers!$K7,"",Rawdata_Removing_Outliers!IQ7),
IF(HY$4="Harbour mode: After AE scrubber, but before cleaning ",IF(Rawdata_Removing_Outliers!IQ7&gt;Rawdata_Removing_Outliers!$N7,"",Rawdata_Removing_Outliers!IQ7),
IF(HY$4="Transit, full speed: Intake seawater ",IF(Rawdata_Removing_Outliers!IQ7&gt;Rawdata_Removing_Outliers!$Q7,"",Rawdata_Removing_Outliers!IQ7),
IF(HY$4="Transit, full speed: After ME scrubber, but before cleaning ",IF(Rawdata_Removing_Outliers!IQ7&gt;Rawdata_Removing_Outliers!$T7,"",Rawdata_Removing_Outliers!IQ7),
IF(HY$4="Transit, full speed: After AE scrubber, but before cleaning ",IF(Rawdata_Removing_Outliers!IQ7&gt;Rawdata_Removing_Outliers!$W7,"",Rawdata_Removing_Outliers!IQ7),
"")))))</f>
        <v/>
      </c>
      <c r="HZ7" s="3" t="str">
        <f>IF(HZ$4="Harbour mode: Intake seawater ",IF(Rawdata_Removing_Outliers!IR7&gt;Rawdata_Removing_Outliers!$K7,"",Rawdata_Removing_Outliers!IR7),
IF(HZ$4="Harbour mode: After AE scrubber, but before cleaning ",IF(Rawdata_Removing_Outliers!IR7&gt;Rawdata_Removing_Outliers!$N7,"",Rawdata_Removing_Outliers!IR7),
IF(HZ$4="Transit, full speed: Intake seawater ",IF(Rawdata_Removing_Outliers!IR7&gt;Rawdata_Removing_Outliers!$Q7,"",Rawdata_Removing_Outliers!IR7),
IF(HZ$4="Transit, full speed: After ME scrubber, but before cleaning ",IF(Rawdata_Removing_Outliers!IR7&gt;Rawdata_Removing_Outliers!$T7,"",Rawdata_Removing_Outliers!IR7),
IF(HZ$4="Transit, full speed: After AE scrubber, but before cleaning ",IF(Rawdata_Removing_Outliers!IR7&gt;Rawdata_Removing_Outliers!$W7,"",Rawdata_Removing_Outliers!IR7),
"")))))</f>
        <v/>
      </c>
      <c r="IA7" s="3">
        <f>IF(IA$4="Harbour mode: Intake seawater ",IF(Rawdata_Removing_Outliers!IS7&gt;Rawdata_Removing_Outliers!$K7,"",Rawdata_Removing_Outliers!IS7),
IF(IA$4="Harbour mode: After AE scrubber, but before cleaning ",IF(Rawdata_Removing_Outliers!IS7&gt;Rawdata_Removing_Outliers!$N7,"",Rawdata_Removing_Outliers!IS7),
IF(IA$4="Transit, full speed: Intake seawater ",IF(Rawdata_Removing_Outliers!IS7&gt;Rawdata_Removing_Outliers!$Q7,"",Rawdata_Removing_Outliers!IS7),
IF(IA$4="Transit, full speed: After ME scrubber, but before cleaning ",IF(Rawdata_Removing_Outliers!IS7&gt;Rawdata_Removing_Outliers!$T7,"",Rawdata_Removing_Outliers!IS7),
IF(IA$4="Transit, full speed: After AE scrubber, but before cleaning ",IF(Rawdata_Removing_Outliers!IS7&gt;Rawdata_Removing_Outliers!$W7,"",Rawdata_Removing_Outliers!IS7),
"")))))</f>
        <v>8.7800000000000003E-2</v>
      </c>
      <c r="IB7" s="3">
        <f>IF(IB$4="Harbour mode: Intake seawater ",IF(Rawdata_Removing_Outliers!IT7&gt;Rawdata_Removing_Outliers!$K7,"",Rawdata_Removing_Outliers!IT7),
IF(IB$4="Harbour mode: After AE scrubber, but before cleaning ",IF(Rawdata_Removing_Outliers!IT7&gt;Rawdata_Removing_Outliers!$N7,"",Rawdata_Removing_Outliers!IT7),
IF(IB$4="Transit, full speed: Intake seawater ",IF(Rawdata_Removing_Outliers!IT7&gt;Rawdata_Removing_Outliers!$Q7,"",Rawdata_Removing_Outliers!IT7),
IF(IB$4="Transit, full speed: After ME scrubber, but before cleaning ",IF(Rawdata_Removing_Outliers!IT7&gt;Rawdata_Removing_Outliers!$T7,"",Rawdata_Removing_Outliers!IT7),
IF(IB$4="Transit, full speed: After AE scrubber, but before cleaning ",IF(Rawdata_Removing_Outliers!IT7&gt;Rawdata_Removing_Outliers!$W7,"",Rawdata_Removing_Outliers!IT7),
"")))))</f>
        <v>5.5300000000000002E-2</v>
      </c>
      <c r="IC7" s="3">
        <f>IF(IC$4="Harbour mode: Intake seawater ",IF(Rawdata_Removing_Outliers!IU7&gt;Rawdata_Removing_Outliers!$K7,"",Rawdata_Removing_Outliers!IU7),
IF(IC$4="Harbour mode: After AE scrubber, but before cleaning ",IF(Rawdata_Removing_Outliers!IU7&gt;Rawdata_Removing_Outliers!$N7,"",Rawdata_Removing_Outliers!IU7),
IF(IC$4="Transit, full speed: Intake seawater ",IF(Rawdata_Removing_Outliers!IU7&gt;Rawdata_Removing_Outliers!$Q7,"",Rawdata_Removing_Outliers!IU7),
IF(IC$4="Transit, full speed: After ME scrubber, but before cleaning ",IF(Rawdata_Removing_Outliers!IU7&gt;Rawdata_Removing_Outliers!$T7,"",Rawdata_Removing_Outliers!IU7),
IF(IC$4="Transit, full speed: After AE scrubber, but before cleaning ",IF(Rawdata_Removing_Outliers!IU7&gt;Rawdata_Removing_Outliers!$W7,"",Rawdata_Removing_Outliers!IU7),
"")))))</f>
        <v>2.5000000000000001E-2</v>
      </c>
      <c r="ID7" s="3">
        <f>IF(ID$4="Harbour mode: Intake seawater ",IF(Rawdata_Removing_Outliers!IV7&gt;Rawdata_Removing_Outliers!$K7,"",Rawdata_Removing_Outliers!IV7),
IF(ID$4="Harbour mode: After AE scrubber, but before cleaning ",IF(Rawdata_Removing_Outliers!IV7&gt;Rawdata_Removing_Outliers!$N7,"",Rawdata_Removing_Outliers!IV7),
IF(ID$4="Transit, full speed: Intake seawater ",IF(Rawdata_Removing_Outliers!IV7&gt;Rawdata_Removing_Outliers!$Q7,"",Rawdata_Removing_Outliers!IV7),
IF(ID$4="Transit, full speed: After ME scrubber, but before cleaning ",IF(Rawdata_Removing_Outliers!IV7&gt;Rawdata_Removing_Outliers!$T7,"",Rawdata_Removing_Outliers!IV7),
IF(ID$4="Transit, full speed: After AE scrubber, but before cleaning ",IF(Rawdata_Removing_Outliers!IV7&gt;Rawdata_Removing_Outliers!$W7,"",Rawdata_Removing_Outliers!IV7),
"")))))</f>
        <v>2.5000000000000001E-2</v>
      </c>
      <c r="IE7" s="3">
        <f>IF(IE$4="Harbour mode: Intake seawater ",IF(Rawdata_Removing_Outliers!IW7&gt;Rawdata_Removing_Outliers!$K7,"",Rawdata_Removing_Outliers!IW7),
IF(IE$4="Harbour mode: After AE scrubber, but before cleaning ",IF(Rawdata_Removing_Outliers!IW7&gt;Rawdata_Removing_Outliers!$N7,"",Rawdata_Removing_Outliers!IW7),
IF(IE$4="Transit, full speed: Intake seawater ",IF(Rawdata_Removing_Outliers!IW7&gt;Rawdata_Removing_Outliers!$Q7,"",Rawdata_Removing_Outliers!IW7),
IF(IE$4="Transit, full speed: After ME scrubber, but before cleaning ",IF(Rawdata_Removing_Outliers!IW7&gt;Rawdata_Removing_Outliers!$T7,"",Rawdata_Removing_Outliers!IW7),
IF(IE$4="Transit, full speed: After AE scrubber, but before cleaning ",IF(Rawdata_Removing_Outliers!IW7&gt;Rawdata_Removing_Outliers!$W7,"",Rawdata_Removing_Outliers!IW7),
"")))))</f>
        <v>2.5000000000000001E-2</v>
      </c>
      <c r="IF7" s="3">
        <f>IF(IF$4="Harbour mode: Intake seawater ",IF(Rawdata_Removing_Outliers!IX7&gt;Rawdata_Removing_Outliers!$K7,"",Rawdata_Removing_Outliers!IX7),
IF(IF$4="Harbour mode: After AE scrubber, but before cleaning ",IF(Rawdata_Removing_Outliers!IX7&gt;Rawdata_Removing_Outliers!$N7,"",Rawdata_Removing_Outliers!IX7),
IF(IF$4="Transit, full speed: Intake seawater ",IF(Rawdata_Removing_Outliers!IX7&gt;Rawdata_Removing_Outliers!$Q7,"",Rawdata_Removing_Outliers!IX7),
IF(IF$4="Transit, full speed: After ME scrubber, but before cleaning ",IF(Rawdata_Removing_Outliers!IX7&gt;Rawdata_Removing_Outliers!$T7,"",Rawdata_Removing_Outliers!IX7),
IF(IF$4="Transit, full speed: After AE scrubber, but before cleaning ",IF(Rawdata_Removing_Outliers!IX7&gt;Rawdata_Removing_Outliers!$W7,"",Rawdata_Removing_Outliers!IX7),
"")))))</f>
        <v>7.0599999999999996E-2</v>
      </c>
      <c r="IG7" s="3">
        <f>IF(IG$4="Harbour mode: Intake seawater ",IF(Rawdata_Removing_Outliers!IY7&gt;Rawdata_Removing_Outliers!$K7,"",Rawdata_Removing_Outliers!IY7),
IF(IG$4="Harbour mode: After AE scrubber, but before cleaning ",IF(Rawdata_Removing_Outliers!IY7&gt;Rawdata_Removing_Outliers!$N7,"",Rawdata_Removing_Outliers!IY7),
IF(IG$4="Transit, full speed: Intake seawater ",IF(Rawdata_Removing_Outliers!IY7&gt;Rawdata_Removing_Outliers!$Q7,"",Rawdata_Removing_Outliers!IY7),
IF(IG$4="Transit, full speed: After ME scrubber, but before cleaning ",IF(Rawdata_Removing_Outliers!IY7&gt;Rawdata_Removing_Outliers!$T7,"",Rawdata_Removing_Outliers!IY7),
IF(IG$4="Transit, full speed: After AE scrubber, but before cleaning ",IF(Rawdata_Removing_Outliers!IY7&gt;Rawdata_Removing_Outliers!$W7,"",Rawdata_Removing_Outliers!IY7),
"")))))</f>
        <v>5.0700000000000002E-2</v>
      </c>
      <c r="IH7" s="3" t="str">
        <f>IF(IH$4="Harbour mode: Intake seawater ",IF(Rawdata_Removing_Outliers!IZ7&gt;Rawdata_Removing_Outliers!$K7,"",Rawdata_Removing_Outliers!IZ7),
IF(IH$4="Harbour mode: After AE scrubber, but before cleaning ",IF(Rawdata_Removing_Outliers!IZ7&gt;Rawdata_Removing_Outliers!$N7,"",Rawdata_Removing_Outliers!IZ7),
IF(IH$4="Transit, full speed: Intake seawater ",IF(Rawdata_Removing_Outliers!IZ7&gt;Rawdata_Removing_Outliers!$Q7,"",Rawdata_Removing_Outliers!IZ7),
IF(IH$4="Transit, full speed: After ME scrubber, but before cleaning ",IF(Rawdata_Removing_Outliers!IZ7&gt;Rawdata_Removing_Outliers!$T7,"",Rawdata_Removing_Outliers!IZ7),
IF(IH$4="Transit, full speed: After AE scrubber, but before cleaning ",IF(Rawdata_Removing_Outliers!IZ7&gt;Rawdata_Removing_Outliers!$W7,"",Rawdata_Removing_Outliers!IZ7),
"")))))</f>
        <v/>
      </c>
      <c r="II7" s="3">
        <f>IF(II$4="Harbour mode: Intake seawater ",IF(Rawdata_Removing_Outliers!JA7&gt;Rawdata_Removing_Outliers!$K7,"",Rawdata_Removing_Outliers!JA7),
IF(II$4="Harbour mode: After AE scrubber, but before cleaning ",IF(Rawdata_Removing_Outliers!JA7&gt;Rawdata_Removing_Outliers!$N7,"",Rawdata_Removing_Outliers!JA7),
IF(II$4="Transit, full speed: Intake seawater ",IF(Rawdata_Removing_Outliers!JA7&gt;Rawdata_Removing_Outliers!$Q7,"",Rawdata_Removing_Outliers!JA7),
IF(II$4="Transit, full speed: After ME scrubber, but before cleaning ",IF(Rawdata_Removing_Outliers!JA7&gt;Rawdata_Removing_Outliers!$T7,"",Rawdata_Removing_Outliers!JA7),
IF(II$4="Transit, full speed: After AE scrubber, but before cleaning ",IF(Rawdata_Removing_Outliers!JA7&gt;Rawdata_Removing_Outliers!$W7,"",Rawdata_Removing_Outliers!JA7),
"")))))</f>
        <v>2.5000000000000001E-2</v>
      </c>
      <c r="IJ7" s="3" t="str">
        <f>IF(IJ$4="Harbour mode: Intake seawater ",IF(Rawdata_Removing_Outliers!JB7&gt;Rawdata_Removing_Outliers!$K7,"",Rawdata_Removing_Outliers!JB7),
IF(IJ$4="Harbour mode: After AE scrubber, but before cleaning ",IF(Rawdata_Removing_Outliers!JB7&gt;Rawdata_Removing_Outliers!$N7,"",Rawdata_Removing_Outliers!JB7),
IF(IJ$4="Transit, full speed: Intake seawater ",IF(Rawdata_Removing_Outliers!JB7&gt;Rawdata_Removing_Outliers!$Q7,"",Rawdata_Removing_Outliers!JB7),
IF(IJ$4="Transit, full speed: After ME scrubber, but before cleaning ",IF(Rawdata_Removing_Outliers!JB7&gt;Rawdata_Removing_Outliers!$T7,"",Rawdata_Removing_Outliers!JB7),
IF(IJ$4="Transit, full speed: After AE scrubber, but before cleaning ",IF(Rawdata_Removing_Outliers!JB7&gt;Rawdata_Removing_Outliers!$W7,"",Rawdata_Removing_Outliers!JB7),
"")))))</f>
        <v/>
      </c>
      <c r="IK7" s="3">
        <f>IF(IK$4="Harbour mode: Intake seawater ",IF(Rawdata_Removing_Outliers!JC7&gt;Rawdata_Removing_Outliers!$K7,"",Rawdata_Removing_Outliers!JC7),
IF(IK$4="Harbour mode: After AE scrubber, but before cleaning ",IF(Rawdata_Removing_Outliers!JC7&gt;Rawdata_Removing_Outliers!$N7,"",Rawdata_Removing_Outliers!JC7),
IF(IK$4="Transit, full speed: Intake seawater ",IF(Rawdata_Removing_Outliers!JC7&gt;Rawdata_Removing_Outliers!$Q7,"",Rawdata_Removing_Outliers!JC7),
IF(IK$4="Transit, full speed: After ME scrubber, but before cleaning ",IF(Rawdata_Removing_Outliers!JC7&gt;Rawdata_Removing_Outliers!$T7,"",Rawdata_Removing_Outliers!JC7),
IF(IK$4="Transit, full speed: After AE scrubber, but before cleaning ",IF(Rawdata_Removing_Outliers!JC7&gt;Rawdata_Removing_Outliers!$W7,"",Rawdata_Removing_Outliers!JC7),
"")))))</f>
        <v>2.5000000000000001E-2</v>
      </c>
      <c r="IL7" s="3">
        <f>IF(IL$4="Harbour mode: Intake seawater ",IF(Rawdata_Removing_Outliers!JD7&gt;Rawdata_Removing_Outliers!$K7,"",Rawdata_Removing_Outliers!JD7),
IF(IL$4="Harbour mode: After AE scrubber, but before cleaning ",IF(Rawdata_Removing_Outliers!JD7&gt;Rawdata_Removing_Outliers!$N7,"",Rawdata_Removing_Outliers!JD7),
IF(IL$4="Transit, full speed: Intake seawater ",IF(Rawdata_Removing_Outliers!JD7&gt;Rawdata_Removing_Outliers!$Q7,"",Rawdata_Removing_Outliers!JD7),
IF(IL$4="Transit, full speed: After ME scrubber, but before cleaning ",IF(Rawdata_Removing_Outliers!JD7&gt;Rawdata_Removing_Outliers!$T7,"",Rawdata_Removing_Outliers!JD7),
IF(IL$4="Transit, full speed: After AE scrubber, but before cleaning ",IF(Rawdata_Removing_Outliers!JD7&gt;Rawdata_Removing_Outliers!$W7,"",Rawdata_Removing_Outliers!JD7),
"")))))</f>
        <v>2.5000000000000001E-2</v>
      </c>
      <c r="IM7" s="3">
        <f>IF(IM$4="Harbour mode: Intake seawater ",IF(Rawdata_Removing_Outliers!JE7&gt;Rawdata_Removing_Outliers!$K7,"",Rawdata_Removing_Outliers!JE7),
IF(IM$4="Harbour mode: After AE scrubber, but before cleaning ",IF(Rawdata_Removing_Outliers!JE7&gt;Rawdata_Removing_Outliers!$N7,"",Rawdata_Removing_Outliers!JE7),
IF(IM$4="Transit, full speed: Intake seawater ",IF(Rawdata_Removing_Outliers!JE7&gt;Rawdata_Removing_Outliers!$Q7,"",Rawdata_Removing_Outliers!JE7),
IF(IM$4="Transit, full speed: After ME scrubber, but before cleaning ",IF(Rawdata_Removing_Outliers!JE7&gt;Rawdata_Removing_Outliers!$T7,"",Rawdata_Removing_Outliers!JE7),
IF(IM$4="Transit, full speed: After AE scrubber, but before cleaning ",IF(Rawdata_Removing_Outliers!JE7&gt;Rawdata_Removing_Outliers!$W7,"",Rawdata_Removing_Outliers!JE7),
"")))))</f>
        <v>2.5000000000000001E-2</v>
      </c>
      <c r="IN7" s="3">
        <f>IF(IN$4="Harbour mode: Intake seawater ",IF(Rawdata_Removing_Outliers!JF7&gt;Rawdata_Removing_Outliers!$K7,"",Rawdata_Removing_Outliers!JF7),
IF(IN$4="Harbour mode: After AE scrubber, but before cleaning ",IF(Rawdata_Removing_Outliers!JF7&gt;Rawdata_Removing_Outliers!$N7,"",Rawdata_Removing_Outliers!JF7),
IF(IN$4="Transit, full speed: Intake seawater ",IF(Rawdata_Removing_Outliers!JF7&gt;Rawdata_Removing_Outliers!$Q7,"",Rawdata_Removing_Outliers!JF7),
IF(IN$4="Transit, full speed: After ME scrubber, but before cleaning ",IF(Rawdata_Removing_Outliers!JF7&gt;Rawdata_Removing_Outliers!$T7,"",Rawdata_Removing_Outliers!JF7),
IF(IN$4="Transit, full speed: After AE scrubber, but before cleaning ",IF(Rawdata_Removing_Outliers!JF7&gt;Rawdata_Removing_Outliers!$W7,"",Rawdata_Removing_Outliers!JF7),
"")))))</f>
        <v>2.5000000000000001E-2</v>
      </c>
      <c r="IO7" s="3">
        <f>IF(IO$4="Harbour mode: Intake seawater ",IF(Rawdata_Removing_Outliers!JG7&gt;Rawdata_Removing_Outliers!$K7,"",Rawdata_Removing_Outliers!JG7),
IF(IO$4="Harbour mode: After AE scrubber, but before cleaning ",IF(Rawdata_Removing_Outliers!JG7&gt;Rawdata_Removing_Outliers!$N7,"",Rawdata_Removing_Outliers!JG7),
IF(IO$4="Transit, full speed: Intake seawater ",IF(Rawdata_Removing_Outliers!JG7&gt;Rawdata_Removing_Outliers!$Q7,"",Rawdata_Removing_Outliers!JG7),
IF(IO$4="Transit, full speed: After ME scrubber, but before cleaning ",IF(Rawdata_Removing_Outliers!JG7&gt;Rawdata_Removing_Outliers!$T7,"",Rawdata_Removing_Outliers!JG7),
IF(IO$4="Transit, full speed: After AE scrubber, but before cleaning ",IF(Rawdata_Removing_Outliers!JG7&gt;Rawdata_Removing_Outliers!$W7,"",Rawdata_Removing_Outliers!JG7),
"")))))</f>
        <v>2.5000000000000001E-2</v>
      </c>
      <c r="IP7" s="3">
        <f>IF(IP$4="Harbour mode: Intake seawater ",IF(Rawdata_Removing_Outliers!JH7&gt;Rawdata_Removing_Outliers!$K7,"",Rawdata_Removing_Outliers!JH7),
IF(IP$4="Harbour mode: After AE scrubber, but before cleaning ",IF(Rawdata_Removing_Outliers!JH7&gt;Rawdata_Removing_Outliers!$N7,"",Rawdata_Removing_Outliers!JH7),
IF(IP$4="Transit, full speed: Intake seawater ",IF(Rawdata_Removing_Outliers!JH7&gt;Rawdata_Removing_Outliers!$Q7,"",Rawdata_Removing_Outliers!JH7),
IF(IP$4="Transit, full speed: After ME scrubber, but before cleaning ",IF(Rawdata_Removing_Outliers!JH7&gt;Rawdata_Removing_Outliers!$T7,"",Rawdata_Removing_Outliers!JH7),
IF(IP$4="Transit, full speed: After AE scrubber, but before cleaning ",IF(Rawdata_Removing_Outliers!JH7&gt;Rawdata_Removing_Outliers!$W7,"",Rawdata_Removing_Outliers!JH7),
"")))))</f>
        <v>2.5000000000000001E-2</v>
      </c>
      <c r="IQ7" s="3">
        <f>IF(IQ$4="Harbour mode: Intake seawater ",IF(Rawdata_Removing_Outliers!JI7&gt;Rawdata_Removing_Outliers!$K7,"",Rawdata_Removing_Outliers!JI7),
IF(IQ$4="Harbour mode: After AE scrubber, but before cleaning ",IF(Rawdata_Removing_Outliers!JI7&gt;Rawdata_Removing_Outliers!$N7,"",Rawdata_Removing_Outliers!JI7),
IF(IQ$4="Transit, full speed: Intake seawater ",IF(Rawdata_Removing_Outliers!JI7&gt;Rawdata_Removing_Outliers!$Q7,"",Rawdata_Removing_Outliers!JI7),
IF(IQ$4="Transit, full speed: After ME scrubber, but before cleaning ",IF(Rawdata_Removing_Outliers!JI7&gt;Rawdata_Removing_Outliers!$T7,"",Rawdata_Removing_Outliers!JI7),
IF(IQ$4="Transit, full speed: After AE scrubber, but before cleaning ",IF(Rawdata_Removing_Outliers!JI7&gt;Rawdata_Removing_Outliers!$W7,"",Rawdata_Removing_Outliers!JI7),
"")))))</f>
        <v>2.5000000000000001E-2</v>
      </c>
    </row>
    <row r="8" spans="1:252" x14ac:dyDescent="0.25">
      <c r="A8" s="167" t="s">
        <v>20</v>
      </c>
      <c r="B8" s="24" t="s">
        <v>155</v>
      </c>
      <c r="C8" s="43">
        <f>Rawdata!C8</f>
        <v>0.9</v>
      </c>
      <c r="D8" s="956">
        <f>COUNTIF(G8:XFD8,"*")-Rawdata_Removing_Outliers!X8</f>
        <v>31</v>
      </c>
      <c r="E8" s="804">
        <f t="shared" si="0"/>
        <v>20.7</v>
      </c>
      <c r="F8" s="315">
        <f t="array" ref="F8">MIN(G8:XFD8)</f>
        <v>0.45</v>
      </c>
      <c r="G8" s="3">
        <f>IF(G$4="Harbour mode: Intake seawater ",IF(Rawdata_Removing_Outliers!Y8&gt;Rawdata_Removing_Outliers!$K8,"",Rawdata_Removing_Outliers!Y8),
IF(G$4="Harbour mode: After AE scrubber, but before cleaning ",IF(Rawdata_Removing_Outliers!Y8&gt;Rawdata_Removing_Outliers!$N8,"",Rawdata_Removing_Outliers!Y8),
IF(G$4="Transit, full speed: Intake seawater ",IF(Rawdata_Removing_Outliers!Y8&gt;Rawdata_Removing_Outliers!$Q8,"",Rawdata_Removing_Outliers!Y8),
IF(G$4="Transit, full speed: After ME scrubber, but before cleaning ",IF(Rawdata_Removing_Outliers!Y8&gt;Rawdata_Removing_Outliers!$T8,"",Rawdata_Removing_Outliers!Y8),
IF(G$4="Transit, full speed: After AE scrubber, but before cleaning ",IF(Rawdata_Removing_Outliers!Y8&gt;Rawdata_Removing_Outliers!$W8,"",Rawdata_Removing_Outliers!Y8),
"")))))</f>
        <v>8.41</v>
      </c>
      <c r="H8" s="3">
        <f>IF(H$4="Harbour mode: Intake seawater ",IF(Rawdata_Removing_Outliers!Z8&gt;Rawdata_Removing_Outliers!$K8,"",Rawdata_Removing_Outliers!Z8),
IF(H$4="Harbour mode: After AE scrubber, but before cleaning ",IF(Rawdata_Removing_Outliers!Z8&gt;Rawdata_Removing_Outliers!$N8,"",Rawdata_Removing_Outliers!Z8),
IF(H$4="Transit, full speed: Intake seawater ",IF(Rawdata_Removing_Outliers!Z8&gt;Rawdata_Removing_Outliers!$Q8,"",Rawdata_Removing_Outliers!Z8),
IF(H$4="Transit, full speed: After ME scrubber, but before cleaning ",IF(Rawdata_Removing_Outliers!Z8&gt;Rawdata_Removing_Outliers!$T8,"",Rawdata_Removing_Outliers!Z8),
IF(H$4="Transit, full speed: After AE scrubber, but before cleaning ",IF(Rawdata_Removing_Outliers!Z8&gt;Rawdata_Removing_Outliers!$W8,"",Rawdata_Removing_Outliers!Z8),
"")))))</f>
        <v>2.2000000000000002</v>
      </c>
      <c r="I8" s="3">
        <f>IF(I$4="Harbour mode: Intake seawater ",IF(Rawdata_Removing_Outliers!AA8&gt;Rawdata_Removing_Outliers!$K8,"",Rawdata_Removing_Outliers!AA8),
IF(I$4="Harbour mode: After AE scrubber, but before cleaning ",IF(Rawdata_Removing_Outliers!AA8&gt;Rawdata_Removing_Outliers!$N8,"",Rawdata_Removing_Outliers!AA8),
IF(I$4="Transit, full speed: Intake seawater ",IF(Rawdata_Removing_Outliers!AA8&gt;Rawdata_Removing_Outliers!$Q8,"",Rawdata_Removing_Outliers!AA8),
IF(I$4="Transit, full speed: After ME scrubber, but before cleaning ",IF(Rawdata_Removing_Outliers!AA8&gt;Rawdata_Removing_Outliers!$T8,"",Rawdata_Removing_Outliers!AA8),
IF(I$4="Transit, full speed: After AE scrubber, but before cleaning ",IF(Rawdata_Removing_Outliers!AA8&gt;Rawdata_Removing_Outliers!$W8,"",Rawdata_Removing_Outliers!AA8),
"")))))</f>
        <v>0.99099999999999999</v>
      </c>
      <c r="J8" s="3" t="str">
        <f>IF(J$4="Harbour mode: Intake seawater ",IF(Rawdata_Removing_Outliers!AB8&gt;Rawdata_Removing_Outliers!$K8,"",Rawdata_Removing_Outliers!AB8),
IF(J$4="Harbour mode: After AE scrubber, but before cleaning ",IF(Rawdata_Removing_Outliers!AB8&gt;Rawdata_Removing_Outliers!$N8,"",Rawdata_Removing_Outliers!AB8),
IF(J$4="Transit, full speed: Intake seawater ",IF(Rawdata_Removing_Outliers!AB8&gt;Rawdata_Removing_Outliers!$Q8,"",Rawdata_Removing_Outliers!AB8),
IF(J$4="Transit, full speed: After ME scrubber, but before cleaning ",IF(Rawdata_Removing_Outliers!AB8&gt;Rawdata_Removing_Outliers!$T8,"",Rawdata_Removing_Outliers!AB8),
IF(J$4="Transit, full speed: After AE scrubber, but before cleaning ",IF(Rawdata_Removing_Outliers!AB8&gt;Rawdata_Removing_Outliers!$W8,"",Rawdata_Removing_Outliers!AB8),
"")))))</f>
        <v/>
      </c>
      <c r="K8" s="3">
        <f>IF(K$4="Harbour mode: Intake seawater ",IF(Rawdata_Removing_Outliers!AC8&gt;Rawdata_Removing_Outliers!$K8,"",Rawdata_Removing_Outliers!AC8),
IF(K$4="Harbour mode: After AE scrubber, but before cleaning ",IF(Rawdata_Removing_Outliers!AC8&gt;Rawdata_Removing_Outliers!$N8,"",Rawdata_Removing_Outliers!AC8),
IF(K$4="Transit, full speed: Intake seawater ",IF(Rawdata_Removing_Outliers!AC8&gt;Rawdata_Removing_Outliers!$Q8,"",Rawdata_Removing_Outliers!AC8),
IF(K$4="Transit, full speed: After ME scrubber, but before cleaning ",IF(Rawdata_Removing_Outliers!AC8&gt;Rawdata_Removing_Outliers!$T8,"",Rawdata_Removing_Outliers!AC8),
IF(K$4="Transit, full speed: After AE scrubber, but before cleaning ",IF(Rawdata_Removing_Outliers!AC8&gt;Rawdata_Removing_Outliers!$W8,"",Rawdata_Removing_Outliers!AC8),
"")))))</f>
        <v>12.1</v>
      </c>
      <c r="L8" s="3">
        <f>IF(L$4="Harbour mode: Intake seawater ",IF(Rawdata_Removing_Outliers!AD8&gt;Rawdata_Removing_Outliers!$K8,"",Rawdata_Removing_Outliers!AD8),
IF(L$4="Harbour mode: After AE scrubber, but before cleaning ",IF(Rawdata_Removing_Outliers!AD8&gt;Rawdata_Removing_Outliers!$N8,"",Rawdata_Removing_Outliers!AD8),
IF(L$4="Transit, full speed: Intake seawater ",IF(Rawdata_Removing_Outliers!AD8&gt;Rawdata_Removing_Outliers!$Q8,"",Rawdata_Removing_Outliers!AD8),
IF(L$4="Transit, full speed: After ME scrubber, but before cleaning ",IF(Rawdata_Removing_Outliers!AD8&gt;Rawdata_Removing_Outliers!$T8,"",Rawdata_Removing_Outliers!AD8),
IF(L$4="Transit, full speed: After AE scrubber, but before cleaning ",IF(Rawdata_Removing_Outliers!AD8&gt;Rawdata_Removing_Outliers!$W8,"",Rawdata_Removing_Outliers!AD8),
"")))))</f>
        <v>0.45</v>
      </c>
      <c r="M8" s="3">
        <f>IF(M$4="Harbour mode: Intake seawater ",IF(Rawdata_Removing_Outliers!AE8&gt;Rawdata_Removing_Outliers!$K8,"",Rawdata_Removing_Outliers!AE8),
IF(M$4="Harbour mode: After AE scrubber, but before cleaning ",IF(Rawdata_Removing_Outliers!AE8&gt;Rawdata_Removing_Outliers!$N8,"",Rawdata_Removing_Outliers!AE8),
IF(M$4="Transit, full speed: Intake seawater ",IF(Rawdata_Removing_Outliers!AE8&gt;Rawdata_Removing_Outliers!$Q8,"",Rawdata_Removing_Outliers!AE8),
IF(M$4="Transit, full speed: After ME scrubber, but before cleaning ",IF(Rawdata_Removing_Outliers!AE8&gt;Rawdata_Removing_Outliers!$T8,"",Rawdata_Removing_Outliers!AE8),
IF(M$4="Transit, full speed: After AE scrubber, but before cleaning ",IF(Rawdata_Removing_Outliers!AE8&gt;Rawdata_Removing_Outliers!$W8,"",Rawdata_Removing_Outliers!AE8),
"")))))</f>
        <v>5.39</v>
      </c>
      <c r="N8" s="3">
        <f>IF(N$4="Harbour mode: Intake seawater ",IF(Rawdata_Removing_Outliers!AF8&gt;Rawdata_Removing_Outliers!$K8,"",Rawdata_Removing_Outliers!AF8),
IF(N$4="Harbour mode: After AE scrubber, but before cleaning ",IF(Rawdata_Removing_Outliers!AF8&gt;Rawdata_Removing_Outliers!$N8,"",Rawdata_Removing_Outliers!AF8),
IF(N$4="Transit, full speed: Intake seawater ",IF(Rawdata_Removing_Outliers!AF8&gt;Rawdata_Removing_Outliers!$Q8,"",Rawdata_Removing_Outliers!AF8),
IF(N$4="Transit, full speed: After ME scrubber, but before cleaning ",IF(Rawdata_Removing_Outliers!AF8&gt;Rawdata_Removing_Outliers!$T8,"",Rawdata_Removing_Outliers!AF8),
IF(N$4="Transit, full speed: After AE scrubber, but before cleaning ",IF(Rawdata_Removing_Outliers!AF8&gt;Rawdata_Removing_Outliers!$W8,"",Rawdata_Removing_Outliers!AF8),
"")))))</f>
        <v>0.45</v>
      </c>
      <c r="O8" s="3">
        <f>IF(O$4="Harbour mode: Intake seawater ",IF(Rawdata_Removing_Outliers!AG8&gt;Rawdata_Removing_Outliers!$K8,"",Rawdata_Removing_Outliers!AG8),
IF(O$4="Harbour mode: After AE scrubber, but before cleaning ",IF(Rawdata_Removing_Outliers!AG8&gt;Rawdata_Removing_Outliers!$N8,"",Rawdata_Removing_Outliers!AG8),
IF(O$4="Transit, full speed: Intake seawater ",IF(Rawdata_Removing_Outliers!AG8&gt;Rawdata_Removing_Outliers!$Q8,"",Rawdata_Removing_Outliers!AG8),
IF(O$4="Transit, full speed: After ME scrubber, but before cleaning ",IF(Rawdata_Removing_Outliers!AG8&gt;Rawdata_Removing_Outliers!$T8,"",Rawdata_Removing_Outliers!AG8),
IF(O$4="Transit, full speed: After AE scrubber, but before cleaning ",IF(Rawdata_Removing_Outliers!AG8&gt;Rawdata_Removing_Outliers!$W8,"",Rawdata_Removing_Outliers!AG8),
"")))))</f>
        <v>4.76</v>
      </c>
      <c r="P8" s="3">
        <f>IF(P$4="Harbour mode: Intake seawater ",IF(Rawdata_Removing_Outliers!AH8&gt;Rawdata_Removing_Outliers!$K8,"",Rawdata_Removing_Outliers!AH8),
IF(P$4="Harbour mode: After AE scrubber, but before cleaning ",IF(Rawdata_Removing_Outliers!AH8&gt;Rawdata_Removing_Outliers!$N8,"",Rawdata_Removing_Outliers!AH8),
IF(P$4="Transit, full speed: Intake seawater ",IF(Rawdata_Removing_Outliers!AH8&gt;Rawdata_Removing_Outliers!$Q8,"",Rawdata_Removing_Outliers!AH8),
IF(P$4="Transit, full speed: After ME scrubber, but before cleaning ",IF(Rawdata_Removing_Outliers!AH8&gt;Rawdata_Removing_Outliers!$T8,"",Rawdata_Removing_Outliers!AH8),
IF(P$4="Transit, full speed: After AE scrubber, but before cleaning ",IF(Rawdata_Removing_Outliers!AH8&gt;Rawdata_Removing_Outliers!$W8,"",Rawdata_Removing_Outliers!AH8),
"")))))</f>
        <v>4.76</v>
      </c>
      <c r="Q8" s="3">
        <f>IF(Q$4="Harbour mode: Intake seawater ",IF(Rawdata_Removing_Outliers!AI8&gt;Rawdata_Removing_Outliers!$K8,"",Rawdata_Removing_Outliers!AI8),
IF(Q$4="Harbour mode: After AE scrubber, but before cleaning ",IF(Rawdata_Removing_Outliers!AI8&gt;Rawdata_Removing_Outliers!$N8,"",Rawdata_Removing_Outliers!AI8),
IF(Q$4="Transit, full speed: Intake seawater ",IF(Rawdata_Removing_Outliers!AI8&gt;Rawdata_Removing_Outliers!$Q8,"",Rawdata_Removing_Outliers!AI8),
IF(Q$4="Transit, full speed: After ME scrubber, but before cleaning ",IF(Rawdata_Removing_Outliers!AI8&gt;Rawdata_Removing_Outliers!$T8,"",Rawdata_Removing_Outliers!AI8),
IF(Q$4="Transit, full speed: After AE scrubber, but before cleaning ",IF(Rawdata_Removing_Outliers!AI8&gt;Rawdata_Removing_Outliers!$W8,"",Rawdata_Removing_Outliers!AI8),
"")))))</f>
        <v>0.45</v>
      </c>
      <c r="R8" s="3">
        <f>IF(R$4="Harbour mode: Intake seawater ",IF(Rawdata_Removing_Outliers!AJ8&gt;Rawdata_Removing_Outliers!$K8,"",Rawdata_Removing_Outliers!AJ8),
IF(R$4="Harbour mode: After AE scrubber, but before cleaning ",IF(Rawdata_Removing_Outliers!AJ8&gt;Rawdata_Removing_Outliers!$N8,"",Rawdata_Removing_Outliers!AJ8),
IF(R$4="Transit, full speed: Intake seawater ",IF(Rawdata_Removing_Outliers!AJ8&gt;Rawdata_Removing_Outliers!$Q8,"",Rawdata_Removing_Outliers!AJ8),
IF(R$4="Transit, full speed: After ME scrubber, but before cleaning ",IF(Rawdata_Removing_Outliers!AJ8&gt;Rawdata_Removing_Outliers!$T8,"",Rawdata_Removing_Outliers!AJ8),
IF(R$4="Transit, full speed: After AE scrubber, but before cleaning ",IF(Rawdata_Removing_Outliers!AJ8&gt;Rawdata_Removing_Outliers!$W8,"",Rawdata_Removing_Outliers!AJ8),
"")))))</f>
        <v>9.61</v>
      </c>
      <c r="S8" s="3">
        <f>IF(S$4="Harbour mode: Intake seawater ",IF(Rawdata_Removing_Outliers!AK8&gt;Rawdata_Removing_Outliers!$K8,"",Rawdata_Removing_Outliers!AK8),
IF(S$4="Harbour mode: After AE scrubber, but before cleaning ",IF(Rawdata_Removing_Outliers!AK8&gt;Rawdata_Removing_Outliers!$N8,"",Rawdata_Removing_Outliers!AK8),
IF(S$4="Transit, full speed: Intake seawater ",IF(Rawdata_Removing_Outliers!AK8&gt;Rawdata_Removing_Outliers!$Q8,"",Rawdata_Removing_Outliers!AK8),
IF(S$4="Transit, full speed: After ME scrubber, but before cleaning ",IF(Rawdata_Removing_Outliers!AK8&gt;Rawdata_Removing_Outliers!$T8,"",Rawdata_Removing_Outliers!AK8),
IF(S$4="Transit, full speed: After AE scrubber, but before cleaning ",IF(Rawdata_Removing_Outliers!AK8&gt;Rawdata_Removing_Outliers!$W8,"",Rawdata_Removing_Outliers!AK8),
"")))))</f>
        <v>0.45</v>
      </c>
      <c r="T8" s="3">
        <f>IF(T$4="Harbour mode: Intake seawater ",IF(Rawdata_Removing_Outliers!AL8&gt;Rawdata_Removing_Outliers!$K8,"",Rawdata_Removing_Outliers!AL8),
IF(T$4="Harbour mode: After AE scrubber, but before cleaning ",IF(Rawdata_Removing_Outliers!AL8&gt;Rawdata_Removing_Outliers!$N8,"",Rawdata_Removing_Outliers!AL8),
IF(T$4="Transit, full speed: Intake seawater ",IF(Rawdata_Removing_Outliers!AL8&gt;Rawdata_Removing_Outliers!$Q8,"",Rawdata_Removing_Outliers!AL8),
IF(T$4="Transit, full speed: After ME scrubber, but before cleaning ",IF(Rawdata_Removing_Outliers!AL8&gt;Rawdata_Removing_Outliers!$T8,"",Rawdata_Removing_Outliers!AL8),
IF(T$4="Transit, full speed: After AE scrubber, but before cleaning ",IF(Rawdata_Removing_Outliers!AL8&gt;Rawdata_Removing_Outliers!$W8,"",Rawdata_Removing_Outliers!AL8),
"")))))</f>
        <v>14.4</v>
      </c>
      <c r="U8" s="3">
        <f>IF(U$4="Harbour mode: Intake seawater ",IF(Rawdata_Removing_Outliers!AM8&gt;Rawdata_Removing_Outliers!$K8,"",Rawdata_Removing_Outliers!AM8),
IF(U$4="Harbour mode: After AE scrubber, but before cleaning ",IF(Rawdata_Removing_Outliers!AM8&gt;Rawdata_Removing_Outliers!$N8,"",Rawdata_Removing_Outliers!AM8),
IF(U$4="Transit, full speed: Intake seawater ",IF(Rawdata_Removing_Outliers!AM8&gt;Rawdata_Removing_Outliers!$Q8,"",Rawdata_Removing_Outliers!AM8),
IF(U$4="Transit, full speed: After ME scrubber, but before cleaning ",IF(Rawdata_Removing_Outliers!AM8&gt;Rawdata_Removing_Outliers!$T8,"",Rawdata_Removing_Outliers!AM8),
IF(U$4="Transit, full speed: After AE scrubber, but before cleaning ",IF(Rawdata_Removing_Outliers!AM8&gt;Rawdata_Removing_Outliers!$W8,"",Rawdata_Removing_Outliers!AM8),
"")))))</f>
        <v>11</v>
      </c>
      <c r="V8" s="3">
        <f>IF(V$4="Harbour mode: Intake seawater ",IF(Rawdata_Removing_Outliers!AN8&gt;Rawdata_Removing_Outliers!$K8,"",Rawdata_Removing_Outliers!AN8),
IF(V$4="Harbour mode: After AE scrubber, but before cleaning ",IF(Rawdata_Removing_Outliers!AN8&gt;Rawdata_Removing_Outliers!$N8,"",Rawdata_Removing_Outliers!AN8),
IF(V$4="Transit, full speed: Intake seawater ",IF(Rawdata_Removing_Outliers!AN8&gt;Rawdata_Removing_Outliers!$Q8,"",Rawdata_Removing_Outliers!AN8),
IF(V$4="Transit, full speed: After ME scrubber, but before cleaning ",IF(Rawdata_Removing_Outliers!AN8&gt;Rawdata_Removing_Outliers!$T8,"",Rawdata_Removing_Outliers!AN8),
IF(V$4="Transit, full speed: After AE scrubber, but before cleaning ",IF(Rawdata_Removing_Outliers!AN8&gt;Rawdata_Removing_Outliers!$W8,"",Rawdata_Removing_Outliers!AN8),
"")))))</f>
        <v>0.45</v>
      </c>
      <c r="W8" s="3">
        <f>IF(W$4="Harbour mode: Intake seawater ",IF(Rawdata_Removing_Outliers!AO8&gt;Rawdata_Removing_Outliers!$K8,"",Rawdata_Removing_Outliers!AO8),
IF(W$4="Harbour mode: After AE scrubber, but before cleaning ",IF(Rawdata_Removing_Outliers!AO8&gt;Rawdata_Removing_Outliers!$N8,"",Rawdata_Removing_Outliers!AO8),
IF(W$4="Transit, full speed: Intake seawater ",IF(Rawdata_Removing_Outliers!AO8&gt;Rawdata_Removing_Outliers!$Q8,"",Rawdata_Removing_Outliers!AO8),
IF(W$4="Transit, full speed: After ME scrubber, but before cleaning ",IF(Rawdata_Removing_Outliers!AO8&gt;Rawdata_Removing_Outliers!$T8,"",Rawdata_Removing_Outliers!AO8),
IF(W$4="Transit, full speed: After AE scrubber, but before cleaning ",IF(Rawdata_Removing_Outliers!AO8&gt;Rawdata_Removing_Outliers!$W8,"",Rawdata_Removing_Outliers!AO8),
"")))))</f>
        <v>9.73</v>
      </c>
      <c r="X8" s="3">
        <f>IF(X$4="Harbour mode: Intake seawater ",IF(Rawdata_Removing_Outliers!AP8&gt;Rawdata_Removing_Outliers!$K8,"",Rawdata_Removing_Outliers!AP8),
IF(X$4="Harbour mode: After AE scrubber, but before cleaning ",IF(Rawdata_Removing_Outliers!AP8&gt;Rawdata_Removing_Outliers!$N8,"",Rawdata_Removing_Outliers!AP8),
IF(X$4="Transit, full speed: Intake seawater ",IF(Rawdata_Removing_Outliers!AP8&gt;Rawdata_Removing_Outliers!$Q8,"",Rawdata_Removing_Outliers!AP8),
IF(X$4="Transit, full speed: After ME scrubber, but before cleaning ",IF(Rawdata_Removing_Outliers!AP8&gt;Rawdata_Removing_Outliers!$T8,"",Rawdata_Removing_Outliers!AP8),
IF(X$4="Transit, full speed: After AE scrubber, but before cleaning ",IF(Rawdata_Removing_Outliers!AP8&gt;Rawdata_Removing_Outliers!$W8,"",Rawdata_Removing_Outliers!AP8),
"")))))</f>
        <v>9.9700000000000006</v>
      </c>
      <c r="Y8" s="3">
        <f>IF(Y$4="Harbour mode: Intake seawater ",IF(Rawdata_Removing_Outliers!AQ8&gt;Rawdata_Removing_Outliers!$K8,"",Rawdata_Removing_Outliers!AQ8),
IF(Y$4="Harbour mode: After AE scrubber, but before cleaning ",IF(Rawdata_Removing_Outliers!AQ8&gt;Rawdata_Removing_Outliers!$N8,"",Rawdata_Removing_Outliers!AQ8),
IF(Y$4="Transit, full speed: Intake seawater ",IF(Rawdata_Removing_Outliers!AQ8&gt;Rawdata_Removing_Outliers!$Q8,"",Rawdata_Removing_Outliers!AQ8),
IF(Y$4="Transit, full speed: After ME scrubber, but before cleaning ",IF(Rawdata_Removing_Outliers!AQ8&gt;Rawdata_Removing_Outliers!$T8,"",Rawdata_Removing_Outliers!AQ8),
IF(Y$4="Transit, full speed: After AE scrubber, but before cleaning ",IF(Rawdata_Removing_Outliers!AQ8&gt;Rawdata_Removing_Outliers!$W8,"",Rawdata_Removing_Outliers!AQ8),
"")))))</f>
        <v>0.45</v>
      </c>
      <c r="Z8" s="3">
        <f>IF(Z$4="Harbour mode: Intake seawater ",IF(Rawdata_Removing_Outliers!AR8&gt;Rawdata_Removing_Outliers!$K8,"",Rawdata_Removing_Outliers!AR8),
IF(Z$4="Harbour mode: After AE scrubber, but before cleaning ",IF(Rawdata_Removing_Outliers!AR8&gt;Rawdata_Removing_Outliers!$N8,"",Rawdata_Removing_Outliers!AR8),
IF(Z$4="Transit, full speed: Intake seawater ",IF(Rawdata_Removing_Outliers!AR8&gt;Rawdata_Removing_Outliers!$Q8,"",Rawdata_Removing_Outliers!AR8),
IF(Z$4="Transit, full speed: After ME scrubber, but before cleaning ",IF(Rawdata_Removing_Outliers!AR8&gt;Rawdata_Removing_Outliers!$T8,"",Rawdata_Removing_Outliers!AR8),
IF(Z$4="Transit, full speed: After AE scrubber, but before cleaning ",IF(Rawdata_Removing_Outliers!AR8&gt;Rawdata_Removing_Outliers!$W8,"",Rawdata_Removing_Outliers!AR8),
"")))))</f>
        <v>4.08</v>
      </c>
      <c r="AA8" s="3">
        <f>IF(AA$4="Harbour mode: Intake seawater ",IF(Rawdata_Removing_Outliers!AS8&gt;Rawdata_Removing_Outliers!$K8,"",Rawdata_Removing_Outliers!AS8),
IF(AA$4="Harbour mode: After AE scrubber, but before cleaning ",IF(Rawdata_Removing_Outliers!AS8&gt;Rawdata_Removing_Outliers!$N8,"",Rawdata_Removing_Outliers!AS8),
IF(AA$4="Transit, full speed: Intake seawater ",IF(Rawdata_Removing_Outliers!AS8&gt;Rawdata_Removing_Outliers!$Q8,"",Rawdata_Removing_Outliers!AS8),
IF(AA$4="Transit, full speed: After ME scrubber, but before cleaning ",IF(Rawdata_Removing_Outliers!AS8&gt;Rawdata_Removing_Outliers!$T8,"",Rawdata_Removing_Outliers!AS8),
IF(AA$4="Transit, full speed: After AE scrubber, but before cleaning ",IF(Rawdata_Removing_Outliers!AS8&gt;Rawdata_Removing_Outliers!$W8,"",Rawdata_Removing_Outliers!AS8),
"")))))</f>
        <v>0.45</v>
      </c>
      <c r="AB8" s="3">
        <f>IF(AB$4="Harbour mode: Intake seawater ",IF(Rawdata_Removing_Outliers!AT8&gt;Rawdata_Removing_Outliers!$K8,"",Rawdata_Removing_Outliers!AT8),
IF(AB$4="Harbour mode: After AE scrubber, but before cleaning ",IF(Rawdata_Removing_Outliers!AT8&gt;Rawdata_Removing_Outliers!$N8,"",Rawdata_Removing_Outliers!AT8),
IF(AB$4="Transit, full speed: Intake seawater ",IF(Rawdata_Removing_Outliers!AT8&gt;Rawdata_Removing_Outliers!$Q8,"",Rawdata_Removing_Outliers!AT8),
IF(AB$4="Transit, full speed: After ME scrubber, but before cleaning ",IF(Rawdata_Removing_Outliers!AT8&gt;Rawdata_Removing_Outliers!$T8,"",Rawdata_Removing_Outliers!AT8),
IF(AB$4="Transit, full speed: After AE scrubber, but before cleaning ",IF(Rawdata_Removing_Outliers!AT8&gt;Rawdata_Removing_Outliers!$W8,"",Rawdata_Removing_Outliers!AT8),
"")))))</f>
        <v>2.09</v>
      </c>
      <c r="AC8" s="3">
        <f>IF(AC$4="Harbour mode: Intake seawater ",IF(Rawdata_Removing_Outliers!AU8&gt;Rawdata_Removing_Outliers!$K8,"",Rawdata_Removing_Outliers!AU8),
IF(AC$4="Harbour mode: After AE scrubber, but before cleaning ",IF(Rawdata_Removing_Outliers!AU8&gt;Rawdata_Removing_Outliers!$N8,"",Rawdata_Removing_Outliers!AU8),
IF(AC$4="Transit, full speed: Intake seawater ",IF(Rawdata_Removing_Outliers!AU8&gt;Rawdata_Removing_Outliers!$Q8,"",Rawdata_Removing_Outliers!AU8),
IF(AC$4="Transit, full speed: After ME scrubber, but before cleaning ",IF(Rawdata_Removing_Outliers!AU8&gt;Rawdata_Removing_Outliers!$T8,"",Rawdata_Removing_Outliers!AU8),
IF(AC$4="Transit, full speed: After AE scrubber, but before cleaning ",IF(Rawdata_Removing_Outliers!AU8&gt;Rawdata_Removing_Outliers!$W8,"",Rawdata_Removing_Outliers!AU8),
"")))))</f>
        <v>0.45</v>
      </c>
      <c r="AD8" s="3">
        <f>IF(AD$4="Harbour mode: Intake seawater ",IF(Rawdata_Removing_Outliers!AV8&gt;Rawdata_Removing_Outliers!$K8,"",Rawdata_Removing_Outliers!AV8),
IF(AD$4="Harbour mode: After AE scrubber, but before cleaning ",IF(Rawdata_Removing_Outliers!AV8&gt;Rawdata_Removing_Outliers!$N8,"",Rawdata_Removing_Outliers!AV8),
IF(AD$4="Transit, full speed: Intake seawater ",IF(Rawdata_Removing_Outliers!AV8&gt;Rawdata_Removing_Outliers!$Q8,"",Rawdata_Removing_Outliers!AV8),
IF(AD$4="Transit, full speed: After ME scrubber, but before cleaning ",IF(Rawdata_Removing_Outliers!AV8&gt;Rawdata_Removing_Outliers!$T8,"",Rawdata_Removing_Outliers!AV8),
IF(AD$4="Transit, full speed: After AE scrubber, but before cleaning ",IF(Rawdata_Removing_Outliers!AV8&gt;Rawdata_Removing_Outliers!$W8,"",Rawdata_Removing_Outliers!AV8),
"")))))</f>
        <v>2.35</v>
      </c>
      <c r="AE8" s="3">
        <f>IF(AE$4="Harbour mode: Intake seawater ",IF(Rawdata_Removing_Outliers!AW8&gt;Rawdata_Removing_Outliers!$K8,"",Rawdata_Removing_Outliers!AW8),
IF(AE$4="Harbour mode: After AE scrubber, but before cleaning ",IF(Rawdata_Removing_Outliers!AW8&gt;Rawdata_Removing_Outliers!$N8,"",Rawdata_Removing_Outliers!AW8),
IF(AE$4="Transit, full speed: Intake seawater ",IF(Rawdata_Removing_Outliers!AW8&gt;Rawdata_Removing_Outliers!$Q8,"",Rawdata_Removing_Outliers!AW8),
IF(AE$4="Transit, full speed: After ME scrubber, but before cleaning ",IF(Rawdata_Removing_Outliers!AW8&gt;Rawdata_Removing_Outliers!$T8,"",Rawdata_Removing_Outliers!AW8),
IF(AE$4="Transit, full speed: After AE scrubber, but before cleaning ",IF(Rawdata_Removing_Outliers!AW8&gt;Rawdata_Removing_Outliers!$W8,"",Rawdata_Removing_Outliers!AW8),
"")))))</f>
        <v>3.25</v>
      </c>
      <c r="AF8" s="3" t="str">
        <f>IF(AF$4="Harbour mode: Intake seawater ",IF(Rawdata_Removing_Outliers!AX8&gt;Rawdata_Removing_Outliers!$K8,"",Rawdata_Removing_Outliers!AX8),
IF(AF$4="Harbour mode: After AE scrubber, but before cleaning ",IF(Rawdata_Removing_Outliers!AX8&gt;Rawdata_Removing_Outliers!$N8,"",Rawdata_Removing_Outliers!AX8),
IF(AF$4="Transit, full speed: Intake seawater ",IF(Rawdata_Removing_Outliers!AX8&gt;Rawdata_Removing_Outliers!$Q8,"",Rawdata_Removing_Outliers!AX8),
IF(AF$4="Transit, full speed: After ME scrubber, but before cleaning ",IF(Rawdata_Removing_Outliers!AX8&gt;Rawdata_Removing_Outliers!$T8,"",Rawdata_Removing_Outliers!AX8),
IF(AF$4="Transit, full speed: After AE scrubber, but before cleaning ",IF(Rawdata_Removing_Outliers!AX8&gt;Rawdata_Removing_Outliers!$W8,"",Rawdata_Removing_Outliers!AX8),
"")))))</f>
        <v/>
      </c>
      <c r="AG8" s="3">
        <f>IF(AG$4="Harbour mode: Intake seawater ",IF(Rawdata_Removing_Outliers!AY8&gt;Rawdata_Removing_Outliers!$K8,"",Rawdata_Removing_Outliers!AY8),
IF(AG$4="Harbour mode: After AE scrubber, but before cleaning ",IF(Rawdata_Removing_Outliers!AY8&gt;Rawdata_Removing_Outliers!$N8,"",Rawdata_Removing_Outliers!AY8),
IF(AG$4="Transit, full speed: Intake seawater ",IF(Rawdata_Removing_Outliers!AY8&gt;Rawdata_Removing_Outliers!$Q8,"",Rawdata_Removing_Outliers!AY8),
IF(AG$4="Transit, full speed: After ME scrubber, but before cleaning ",IF(Rawdata_Removing_Outliers!AY8&gt;Rawdata_Removing_Outliers!$T8,"",Rawdata_Removing_Outliers!AY8),
IF(AG$4="Transit, full speed: After AE scrubber, but before cleaning ",IF(Rawdata_Removing_Outliers!AY8&gt;Rawdata_Removing_Outliers!$W8,"",Rawdata_Removing_Outliers!AY8),
"")))))</f>
        <v>8.42</v>
      </c>
      <c r="AH8" s="3">
        <f>IF(AH$4="Harbour mode: Intake seawater ",IF(Rawdata_Removing_Outliers!AZ8&gt;Rawdata_Removing_Outliers!$K8,"",Rawdata_Removing_Outliers!AZ8),
IF(AH$4="Harbour mode: After AE scrubber, but before cleaning ",IF(Rawdata_Removing_Outliers!AZ8&gt;Rawdata_Removing_Outliers!$N8,"",Rawdata_Removing_Outliers!AZ8),
IF(AH$4="Transit, full speed: Intake seawater ",IF(Rawdata_Removing_Outliers!AZ8&gt;Rawdata_Removing_Outliers!$Q8,"",Rawdata_Removing_Outliers!AZ8),
IF(AH$4="Transit, full speed: After ME scrubber, but before cleaning ",IF(Rawdata_Removing_Outliers!AZ8&gt;Rawdata_Removing_Outliers!$T8,"",Rawdata_Removing_Outliers!AZ8),
IF(AH$4="Transit, full speed: After AE scrubber, but before cleaning ",IF(Rawdata_Removing_Outliers!AZ8&gt;Rawdata_Removing_Outliers!$W8,"",Rawdata_Removing_Outliers!AZ8),
"")))))</f>
        <v>6.98</v>
      </c>
      <c r="AI8" s="3">
        <f>IF(AI$4="Harbour mode: Intake seawater ",IF(Rawdata_Removing_Outliers!BA8&gt;Rawdata_Removing_Outliers!$K8,"",Rawdata_Removing_Outliers!BA8),
IF(AI$4="Harbour mode: After AE scrubber, but before cleaning ",IF(Rawdata_Removing_Outliers!BA8&gt;Rawdata_Removing_Outliers!$N8,"",Rawdata_Removing_Outliers!BA8),
IF(AI$4="Transit, full speed: Intake seawater ",IF(Rawdata_Removing_Outliers!BA8&gt;Rawdata_Removing_Outliers!$Q8,"",Rawdata_Removing_Outliers!BA8),
IF(AI$4="Transit, full speed: After ME scrubber, but before cleaning ",IF(Rawdata_Removing_Outliers!BA8&gt;Rawdata_Removing_Outliers!$T8,"",Rawdata_Removing_Outliers!BA8),
IF(AI$4="Transit, full speed: After AE scrubber, but before cleaning ",IF(Rawdata_Removing_Outliers!BA8&gt;Rawdata_Removing_Outliers!$W8,"",Rawdata_Removing_Outliers!BA8),
"")))))</f>
        <v>1.84</v>
      </c>
      <c r="AJ8" s="3">
        <f>IF(AJ$4="Harbour mode: Intake seawater ",IF(Rawdata_Removing_Outliers!BB8&gt;Rawdata_Removing_Outliers!$K8,"",Rawdata_Removing_Outliers!BB8),
IF(AJ$4="Harbour mode: After AE scrubber, but before cleaning ",IF(Rawdata_Removing_Outliers!BB8&gt;Rawdata_Removing_Outliers!$N8,"",Rawdata_Removing_Outliers!BB8),
IF(AJ$4="Transit, full speed: Intake seawater ",IF(Rawdata_Removing_Outliers!BB8&gt;Rawdata_Removing_Outliers!$Q8,"",Rawdata_Removing_Outliers!BB8),
IF(AJ$4="Transit, full speed: After ME scrubber, but before cleaning ",IF(Rawdata_Removing_Outliers!BB8&gt;Rawdata_Removing_Outliers!$T8,"",Rawdata_Removing_Outliers!BB8),
IF(AJ$4="Transit, full speed: After AE scrubber, but before cleaning ",IF(Rawdata_Removing_Outliers!BB8&gt;Rawdata_Removing_Outliers!$W8,"",Rawdata_Removing_Outliers!BB8),
"")))))</f>
        <v>4.68</v>
      </c>
      <c r="AK8" s="3">
        <f>IF(AK$4="Harbour mode: Intake seawater ",IF(Rawdata_Removing_Outliers!BC8&gt;Rawdata_Removing_Outliers!$K8,"",Rawdata_Removing_Outliers!BC8),
IF(AK$4="Harbour mode: After AE scrubber, but before cleaning ",IF(Rawdata_Removing_Outliers!BC8&gt;Rawdata_Removing_Outliers!$N8,"",Rawdata_Removing_Outliers!BC8),
IF(AK$4="Transit, full speed: Intake seawater ",IF(Rawdata_Removing_Outliers!BC8&gt;Rawdata_Removing_Outliers!$Q8,"",Rawdata_Removing_Outliers!BC8),
IF(AK$4="Transit, full speed: After ME scrubber, but before cleaning ",IF(Rawdata_Removing_Outliers!BC8&gt;Rawdata_Removing_Outliers!$T8,"",Rawdata_Removing_Outliers!BC8),
IF(AK$4="Transit, full speed: After AE scrubber, but before cleaning ",IF(Rawdata_Removing_Outliers!BC8&gt;Rawdata_Removing_Outliers!$W8,"",Rawdata_Removing_Outliers!BC8),
"")))))</f>
        <v>0.45</v>
      </c>
      <c r="AL8" s="3">
        <f>IF(AL$4="Harbour mode: Intake seawater ",IF(Rawdata_Removing_Outliers!BD8&gt;Rawdata_Removing_Outliers!$K8,"",Rawdata_Removing_Outliers!BD8),
IF(AL$4="Harbour mode: After AE scrubber, but before cleaning ",IF(Rawdata_Removing_Outliers!BD8&gt;Rawdata_Removing_Outliers!$N8,"",Rawdata_Removing_Outliers!BD8),
IF(AL$4="Transit, full speed: Intake seawater ",IF(Rawdata_Removing_Outliers!BD8&gt;Rawdata_Removing_Outliers!$Q8,"",Rawdata_Removing_Outliers!BD8),
IF(AL$4="Transit, full speed: After ME scrubber, but before cleaning ",IF(Rawdata_Removing_Outliers!BD8&gt;Rawdata_Removing_Outliers!$T8,"",Rawdata_Removing_Outliers!BD8),
IF(AL$4="Transit, full speed: After AE scrubber, but before cleaning ",IF(Rawdata_Removing_Outliers!BD8&gt;Rawdata_Removing_Outliers!$W8,"",Rawdata_Removing_Outliers!BD8),
"")))))</f>
        <v>5.17</v>
      </c>
      <c r="AM8" s="3">
        <f>IF(AM$4="Harbour mode: Intake seawater ",IF(Rawdata_Removing_Outliers!BE8&gt;Rawdata_Removing_Outliers!$K8,"",Rawdata_Removing_Outliers!BE8),
IF(AM$4="Harbour mode: After AE scrubber, but before cleaning ",IF(Rawdata_Removing_Outliers!BE8&gt;Rawdata_Removing_Outliers!$N8,"",Rawdata_Removing_Outliers!BE8),
IF(AM$4="Transit, full speed: Intake seawater ",IF(Rawdata_Removing_Outliers!BE8&gt;Rawdata_Removing_Outliers!$Q8,"",Rawdata_Removing_Outliers!BE8),
IF(AM$4="Transit, full speed: After ME scrubber, but before cleaning ",IF(Rawdata_Removing_Outliers!BE8&gt;Rawdata_Removing_Outliers!$T8,"",Rawdata_Removing_Outliers!BE8),
IF(AM$4="Transit, full speed: After AE scrubber, but before cleaning ",IF(Rawdata_Removing_Outliers!BE8&gt;Rawdata_Removing_Outliers!$W8,"",Rawdata_Removing_Outliers!BE8),
"")))))</f>
        <v>5.34</v>
      </c>
      <c r="AN8" s="3" t="str">
        <f>IF(AN$4="Harbour mode: Intake seawater ",IF(Rawdata_Removing_Outliers!BF8&gt;Rawdata_Removing_Outliers!$K8,"",Rawdata_Removing_Outliers!BF8),
IF(AN$4="Harbour mode: After AE scrubber, but before cleaning ",IF(Rawdata_Removing_Outliers!BF8&gt;Rawdata_Removing_Outliers!$N8,"",Rawdata_Removing_Outliers!BF8),
IF(AN$4="Transit, full speed: Intake seawater ",IF(Rawdata_Removing_Outliers!BF8&gt;Rawdata_Removing_Outliers!$Q8,"",Rawdata_Removing_Outliers!BF8),
IF(AN$4="Transit, full speed: After ME scrubber, but before cleaning ",IF(Rawdata_Removing_Outliers!BF8&gt;Rawdata_Removing_Outliers!$T8,"",Rawdata_Removing_Outliers!BF8),
IF(AN$4="Transit, full speed: After AE scrubber, but before cleaning ",IF(Rawdata_Removing_Outliers!BF8&gt;Rawdata_Removing_Outliers!$W8,"",Rawdata_Removing_Outliers!BF8),
"")))))</f>
        <v/>
      </c>
      <c r="AO8" s="3">
        <f>IF(AO$4="Harbour mode: Intake seawater ",IF(Rawdata_Removing_Outliers!BG8&gt;Rawdata_Removing_Outliers!$K8,"",Rawdata_Removing_Outliers!BG8),
IF(AO$4="Harbour mode: After AE scrubber, but before cleaning ",IF(Rawdata_Removing_Outliers!BG8&gt;Rawdata_Removing_Outliers!$N8,"",Rawdata_Removing_Outliers!BG8),
IF(AO$4="Transit, full speed: Intake seawater ",IF(Rawdata_Removing_Outliers!BG8&gt;Rawdata_Removing_Outliers!$Q8,"",Rawdata_Removing_Outliers!BG8),
IF(AO$4="Transit, full speed: After ME scrubber, but before cleaning ",IF(Rawdata_Removing_Outliers!BG8&gt;Rawdata_Removing_Outliers!$T8,"",Rawdata_Removing_Outliers!BG8),
IF(AO$4="Transit, full speed: After AE scrubber, but before cleaning ",IF(Rawdata_Removing_Outliers!BG8&gt;Rawdata_Removing_Outliers!$W8,"",Rawdata_Removing_Outliers!BG8),
"")))))</f>
        <v>4.37</v>
      </c>
      <c r="AP8" s="3">
        <f>IF(AP$4="Harbour mode: Intake seawater ",IF(Rawdata_Removing_Outliers!BH8&gt;Rawdata_Removing_Outliers!$K8,"",Rawdata_Removing_Outliers!BH8),
IF(AP$4="Harbour mode: After AE scrubber, but before cleaning ",IF(Rawdata_Removing_Outliers!BH8&gt;Rawdata_Removing_Outliers!$N8,"",Rawdata_Removing_Outliers!BH8),
IF(AP$4="Transit, full speed: Intake seawater ",IF(Rawdata_Removing_Outliers!BH8&gt;Rawdata_Removing_Outliers!$Q8,"",Rawdata_Removing_Outliers!BH8),
IF(AP$4="Transit, full speed: After ME scrubber, but before cleaning ",IF(Rawdata_Removing_Outliers!BH8&gt;Rawdata_Removing_Outliers!$T8,"",Rawdata_Removing_Outliers!BH8),
IF(AP$4="Transit, full speed: After AE scrubber, but before cleaning ",IF(Rawdata_Removing_Outliers!BH8&gt;Rawdata_Removing_Outliers!$W8,"",Rawdata_Removing_Outliers!BH8),
"")))))</f>
        <v>5.01</v>
      </c>
      <c r="AQ8" s="3">
        <f>IF(AQ$4="Harbour mode: Intake seawater ",IF(Rawdata_Removing_Outliers!BI8&gt;Rawdata_Removing_Outliers!$K8,"",Rawdata_Removing_Outliers!BI8),
IF(AQ$4="Harbour mode: After AE scrubber, but before cleaning ",IF(Rawdata_Removing_Outliers!BI8&gt;Rawdata_Removing_Outliers!$N8,"",Rawdata_Removing_Outliers!BI8),
IF(AQ$4="Transit, full speed: Intake seawater ",IF(Rawdata_Removing_Outliers!BI8&gt;Rawdata_Removing_Outliers!$Q8,"",Rawdata_Removing_Outliers!BI8),
IF(AQ$4="Transit, full speed: After ME scrubber, but before cleaning ",IF(Rawdata_Removing_Outliers!BI8&gt;Rawdata_Removing_Outliers!$T8,"",Rawdata_Removing_Outliers!BI8),
IF(AQ$4="Transit, full speed: After AE scrubber, but before cleaning ",IF(Rawdata_Removing_Outliers!BI8&gt;Rawdata_Removing_Outliers!$W8,"",Rawdata_Removing_Outliers!BI8),
"")))))</f>
        <v>1.72</v>
      </c>
      <c r="AR8" s="3">
        <f>IF(AR$4="Harbour mode: Intake seawater ",IF(Rawdata_Removing_Outliers!BJ8&gt;Rawdata_Removing_Outliers!$K8,"",Rawdata_Removing_Outliers!BJ8),
IF(AR$4="Harbour mode: After AE scrubber, but before cleaning ",IF(Rawdata_Removing_Outliers!BJ8&gt;Rawdata_Removing_Outliers!$N8,"",Rawdata_Removing_Outliers!BJ8),
IF(AR$4="Transit, full speed: Intake seawater ",IF(Rawdata_Removing_Outliers!BJ8&gt;Rawdata_Removing_Outliers!$Q8,"",Rawdata_Removing_Outliers!BJ8),
IF(AR$4="Transit, full speed: After ME scrubber, but before cleaning ",IF(Rawdata_Removing_Outliers!BJ8&gt;Rawdata_Removing_Outliers!$T8,"",Rawdata_Removing_Outliers!BJ8),
IF(AR$4="Transit, full speed: After AE scrubber, but before cleaning ",IF(Rawdata_Removing_Outliers!BJ8&gt;Rawdata_Removing_Outliers!$W8,"",Rawdata_Removing_Outliers!BJ8),
"")))))</f>
        <v>0.45</v>
      </c>
      <c r="AS8" s="3">
        <f>IF(AS$4="Harbour mode: Intake seawater ",IF(Rawdata_Removing_Outliers!BK8&gt;Rawdata_Removing_Outliers!$K8,"",Rawdata_Removing_Outliers!BK8),
IF(AS$4="Harbour mode: After AE scrubber, but before cleaning ",IF(Rawdata_Removing_Outliers!BK8&gt;Rawdata_Removing_Outliers!$N8,"",Rawdata_Removing_Outliers!BK8),
IF(AS$4="Transit, full speed: Intake seawater ",IF(Rawdata_Removing_Outliers!BK8&gt;Rawdata_Removing_Outliers!$Q8,"",Rawdata_Removing_Outliers!BK8),
IF(AS$4="Transit, full speed: After ME scrubber, but before cleaning ",IF(Rawdata_Removing_Outliers!BK8&gt;Rawdata_Removing_Outliers!$T8,"",Rawdata_Removing_Outliers!BK8),
IF(AS$4="Transit, full speed: After AE scrubber, but before cleaning ",IF(Rawdata_Removing_Outliers!BK8&gt;Rawdata_Removing_Outliers!$W8,"",Rawdata_Removing_Outliers!BK8),
"")))))</f>
        <v>2.04</v>
      </c>
      <c r="AT8" s="3">
        <f>IF(AT$4="Harbour mode: Intake seawater ",IF(Rawdata_Removing_Outliers!BL8&gt;Rawdata_Removing_Outliers!$K8,"",Rawdata_Removing_Outliers!BL8),
IF(AT$4="Harbour mode: After AE scrubber, but before cleaning ",IF(Rawdata_Removing_Outliers!BL8&gt;Rawdata_Removing_Outliers!$N8,"",Rawdata_Removing_Outliers!BL8),
IF(AT$4="Transit, full speed: Intake seawater ",IF(Rawdata_Removing_Outliers!BL8&gt;Rawdata_Removing_Outliers!$Q8,"",Rawdata_Removing_Outliers!BL8),
IF(AT$4="Transit, full speed: After ME scrubber, but before cleaning ",IF(Rawdata_Removing_Outliers!BL8&gt;Rawdata_Removing_Outliers!$T8,"",Rawdata_Removing_Outliers!BL8),
IF(AT$4="Transit, full speed: After AE scrubber, but before cleaning ",IF(Rawdata_Removing_Outliers!BL8&gt;Rawdata_Removing_Outliers!$W8,"",Rawdata_Removing_Outliers!BL8),
"")))))</f>
        <v>2.0499999999999998</v>
      </c>
      <c r="AU8" s="3">
        <f>IF(AU$4="Harbour mode: Intake seawater ",IF(Rawdata_Removing_Outliers!BM8&gt;Rawdata_Removing_Outliers!$K8,"",Rawdata_Removing_Outliers!BM8),
IF(AU$4="Harbour mode: After AE scrubber, but before cleaning ",IF(Rawdata_Removing_Outliers!BM8&gt;Rawdata_Removing_Outliers!$N8,"",Rawdata_Removing_Outliers!BM8),
IF(AU$4="Transit, full speed: Intake seawater ",IF(Rawdata_Removing_Outliers!BM8&gt;Rawdata_Removing_Outliers!$Q8,"",Rawdata_Removing_Outliers!BM8),
IF(AU$4="Transit, full speed: After ME scrubber, but before cleaning ",IF(Rawdata_Removing_Outliers!BM8&gt;Rawdata_Removing_Outliers!$T8,"",Rawdata_Removing_Outliers!BM8),
IF(AU$4="Transit, full speed: After AE scrubber, but before cleaning ",IF(Rawdata_Removing_Outliers!BM8&gt;Rawdata_Removing_Outliers!$W8,"",Rawdata_Removing_Outliers!BM8),
"")))))</f>
        <v>1.1599999999999999</v>
      </c>
      <c r="AV8" s="3">
        <f>IF(AV$4="Harbour mode: Intake seawater ",IF(Rawdata_Removing_Outliers!BN8&gt;Rawdata_Removing_Outliers!$K8,"",Rawdata_Removing_Outliers!BN8),
IF(AV$4="Harbour mode: After AE scrubber, but before cleaning ",IF(Rawdata_Removing_Outliers!BN8&gt;Rawdata_Removing_Outliers!$N8,"",Rawdata_Removing_Outliers!BN8),
IF(AV$4="Transit, full speed: Intake seawater ",IF(Rawdata_Removing_Outliers!BN8&gt;Rawdata_Removing_Outliers!$Q8,"",Rawdata_Removing_Outliers!BN8),
IF(AV$4="Transit, full speed: After ME scrubber, but before cleaning ",IF(Rawdata_Removing_Outliers!BN8&gt;Rawdata_Removing_Outliers!$T8,"",Rawdata_Removing_Outliers!BN8),
IF(AV$4="Transit, full speed: After AE scrubber, but before cleaning ",IF(Rawdata_Removing_Outliers!BN8&gt;Rawdata_Removing_Outliers!$W8,"",Rawdata_Removing_Outliers!BN8),
"")))))</f>
        <v>3.72</v>
      </c>
      <c r="AW8" s="3">
        <f>IF(AW$4="Harbour mode: Intake seawater ",IF(Rawdata_Removing_Outliers!BO8&gt;Rawdata_Removing_Outliers!$K8,"",Rawdata_Removing_Outliers!BO8),
IF(AW$4="Harbour mode: After AE scrubber, but before cleaning ",IF(Rawdata_Removing_Outliers!BO8&gt;Rawdata_Removing_Outliers!$N8,"",Rawdata_Removing_Outliers!BO8),
IF(AW$4="Transit, full speed: Intake seawater ",IF(Rawdata_Removing_Outliers!BO8&gt;Rawdata_Removing_Outliers!$Q8,"",Rawdata_Removing_Outliers!BO8),
IF(AW$4="Transit, full speed: After ME scrubber, but before cleaning ",IF(Rawdata_Removing_Outliers!BO8&gt;Rawdata_Removing_Outliers!$T8,"",Rawdata_Removing_Outliers!BO8),
IF(AW$4="Transit, full speed: After AE scrubber, but before cleaning ",IF(Rawdata_Removing_Outliers!BO8&gt;Rawdata_Removing_Outliers!$W8,"",Rawdata_Removing_Outliers!BO8),
"")))))</f>
        <v>4.05</v>
      </c>
      <c r="AX8" s="3">
        <f>IF(AX$4="Harbour mode: Intake seawater ",IF(Rawdata_Removing_Outliers!BP8&gt;Rawdata_Removing_Outliers!$K8,"",Rawdata_Removing_Outliers!BP8),
IF(AX$4="Harbour mode: After AE scrubber, but before cleaning ",IF(Rawdata_Removing_Outliers!BP8&gt;Rawdata_Removing_Outliers!$N8,"",Rawdata_Removing_Outliers!BP8),
IF(AX$4="Transit, full speed: Intake seawater ",IF(Rawdata_Removing_Outliers!BP8&gt;Rawdata_Removing_Outliers!$Q8,"",Rawdata_Removing_Outliers!BP8),
IF(AX$4="Transit, full speed: After ME scrubber, but before cleaning ",IF(Rawdata_Removing_Outliers!BP8&gt;Rawdata_Removing_Outliers!$T8,"",Rawdata_Removing_Outliers!BP8),
IF(AX$4="Transit, full speed: After AE scrubber, but before cleaning ",IF(Rawdata_Removing_Outliers!BP8&gt;Rawdata_Removing_Outliers!$W8,"",Rawdata_Removing_Outliers!BP8),
"")))))</f>
        <v>3.17</v>
      </c>
      <c r="AY8" s="3">
        <f>IF(AY$4="Harbour mode: Intake seawater ",IF(Rawdata_Removing_Outliers!BQ8&gt;Rawdata_Removing_Outliers!$K8,"",Rawdata_Removing_Outliers!BQ8),
IF(AY$4="Harbour mode: After AE scrubber, but before cleaning ",IF(Rawdata_Removing_Outliers!BQ8&gt;Rawdata_Removing_Outliers!$N8,"",Rawdata_Removing_Outliers!BQ8),
IF(AY$4="Transit, full speed: Intake seawater ",IF(Rawdata_Removing_Outliers!BQ8&gt;Rawdata_Removing_Outliers!$Q8,"",Rawdata_Removing_Outliers!BQ8),
IF(AY$4="Transit, full speed: After ME scrubber, but before cleaning ",IF(Rawdata_Removing_Outliers!BQ8&gt;Rawdata_Removing_Outliers!$T8,"",Rawdata_Removing_Outliers!BQ8),
IF(AY$4="Transit, full speed: After AE scrubber, but before cleaning ",IF(Rawdata_Removing_Outliers!BQ8&gt;Rawdata_Removing_Outliers!$W8,"",Rawdata_Removing_Outliers!BQ8),
"")))))</f>
        <v>1.82</v>
      </c>
      <c r="AZ8" s="3">
        <f>IF(AZ$4="Harbour mode: Intake seawater ",IF(Rawdata_Removing_Outliers!BR8&gt;Rawdata_Removing_Outliers!$K8,"",Rawdata_Removing_Outliers!BR8),
IF(AZ$4="Harbour mode: After AE scrubber, but before cleaning ",IF(Rawdata_Removing_Outliers!BR8&gt;Rawdata_Removing_Outliers!$N8,"",Rawdata_Removing_Outliers!BR8),
IF(AZ$4="Transit, full speed: Intake seawater ",IF(Rawdata_Removing_Outliers!BR8&gt;Rawdata_Removing_Outliers!$Q8,"",Rawdata_Removing_Outliers!BR8),
IF(AZ$4="Transit, full speed: After ME scrubber, but before cleaning ",IF(Rawdata_Removing_Outliers!BR8&gt;Rawdata_Removing_Outliers!$T8,"",Rawdata_Removing_Outliers!BR8),
IF(AZ$4="Transit, full speed: After AE scrubber, but before cleaning ",IF(Rawdata_Removing_Outliers!BR8&gt;Rawdata_Removing_Outliers!$W8,"",Rawdata_Removing_Outliers!BR8),
"")))))</f>
        <v>4.16</v>
      </c>
      <c r="BA8" s="3">
        <f>IF(BA$4="Harbour mode: Intake seawater ",IF(Rawdata_Removing_Outliers!BS8&gt;Rawdata_Removing_Outliers!$K8,"",Rawdata_Removing_Outliers!BS8),
IF(BA$4="Harbour mode: After AE scrubber, but before cleaning ",IF(Rawdata_Removing_Outliers!BS8&gt;Rawdata_Removing_Outliers!$N8,"",Rawdata_Removing_Outliers!BS8),
IF(BA$4="Transit, full speed: Intake seawater ",IF(Rawdata_Removing_Outliers!BS8&gt;Rawdata_Removing_Outliers!$Q8,"",Rawdata_Removing_Outliers!BS8),
IF(BA$4="Transit, full speed: After ME scrubber, but before cleaning ",IF(Rawdata_Removing_Outliers!BS8&gt;Rawdata_Removing_Outliers!$T8,"",Rawdata_Removing_Outliers!BS8),
IF(BA$4="Transit, full speed: After AE scrubber, but before cleaning ",IF(Rawdata_Removing_Outliers!BS8&gt;Rawdata_Removing_Outliers!$W8,"",Rawdata_Removing_Outliers!BS8),
"")))))</f>
        <v>2.61</v>
      </c>
      <c r="BB8" s="3">
        <f>IF(BB$4="Harbour mode: Intake seawater ",IF(Rawdata_Removing_Outliers!BT8&gt;Rawdata_Removing_Outliers!$K8,"",Rawdata_Removing_Outliers!BT8),
IF(BB$4="Harbour mode: After AE scrubber, but before cleaning ",IF(Rawdata_Removing_Outliers!BT8&gt;Rawdata_Removing_Outliers!$N8,"",Rawdata_Removing_Outliers!BT8),
IF(BB$4="Transit, full speed: Intake seawater ",IF(Rawdata_Removing_Outliers!BT8&gt;Rawdata_Removing_Outliers!$Q8,"",Rawdata_Removing_Outliers!BT8),
IF(BB$4="Transit, full speed: After ME scrubber, but before cleaning ",IF(Rawdata_Removing_Outliers!BT8&gt;Rawdata_Removing_Outliers!$T8,"",Rawdata_Removing_Outliers!BT8),
IF(BB$4="Transit, full speed: After AE scrubber, but before cleaning ",IF(Rawdata_Removing_Outliers!BT8&gt;Rawdata_Removing_Outliers!$W8,"",Rawdata_Removing_Outliers!BT8),
"")))))</f>
        <v>0.45</v>
      </c>
      <c r="BC8" s="3">
        <f>IF(BC$4="Harbour mode: Intake seawater ",IF(Rawdata_Removing_Outliers!BU8&gt;Rawdata_Removing_Outliers!$K8,"",Rawdata_Removing_Outliers!BU8),
IF(BC$4="Harbour mode: After AE scrubber, but before cleaning ",IF(Rawdata_Removing_Outliers!BU8&gt;Rawdata_Removing_Outliers!$N8,"",Rawdata_Removing_Outliers!BU8),
IF(BC$4="Transit, full speed: Intake seawater ",IF(Rawdata_Removing_Outliers!BU8&gt;Rawdata_Removing_Outliers!$Q8,"",Rawdata_Removing_Outliers!BU8),
IF(BC$4="Transit, full speed: After ME scrubber, but before cleaning ",IF(Rawdata_Removing_Outliers!BU8&gt;Rawdata_Removing_Outliers!$T8,"",Rawdata_Removing_Outliers!BU8),
IF(BC$4="Transit, full speed: After AE scrubber, but before cleaning ",IF(Rawdata_Removing_Outliers!BU8&gt;Rawdata_Removing_Outliers!$W8,"",Rawdata_Removing_Outliers!BU8),
"")))))</f>
        <v>1.01</v>
      </c>
      <c r="BD8" s="3">
        <f>IF(BD$4="Harbour mode: Intake seawater ",IF(Rawdata_Removing_Outliers!BV8&gt;Rawdata_Removing_Outliers!$K8,"",Rawdata_Removing_Outliers!BV8),
IF(BD$4="Harbour mode: After AE scrubber, but before cleaning ",IF(Rawdata_Removing_Outliers!BV8&gt;Rawdata_Removing_Outliers!$N8,"",Rawdata_Removing_Outliers!BV8),
IF(BD$4="Transit, full speed: Intake seawater ",IF(Rawdata_Removing_Outliers!BV8&gt;Rawdata_Removing_Outliers!$Q8,"",Rawdata_Removing_Outliers!BV8),
IF(BD$4="Transit, full speed: After ME scrubber, but before cleaning ",IF(Rawdata_Removing_Outliers!BV8&gt;Rawdata_Removing_Outliers!$T8,"",Rawdata_Removing_Outliers!BV8),
IF(BD$4="Transit, full speed: After AE scrubber, but before cleaning ",IF(Rawdata_Removing_Outliers!BV8&gt;Rawdata_Removing_Outliers!$W8,"",Rawdata_Removing_Outliers!BV8),
"")))))</f>
        <v>0.45</v>
      </c>
      <c r="BE8" s="3">
        <f>IF(BE$4="Harbour mode: Intake seawater ",IF(Rawdata_Removing_Outliers!BW8&gt;Rawdata_Removing_Outliers!$K8,"",Rawdata_Removing_Outliers!BW8),
IF(BE$4="Harbour mode: After AE scrubber, but before cleaning ",IF(Rawdata_Removing_Outliers!BW8&gt;Rawdata_Removing_Outliers!$N8,"",Rawdata_Removing_Outliers!BW8),
IF(BE$4="Transit, full speed: Intake seawater ",IF(Rawdata_Removing_Outliers!BW8&gt;Rawdata_Removing_Outliers!$Q8,"",Rawdata_Removing_Outliers!BW8),
IF(BE$4="Transit, full speed: After ME scrubber, but before cleaning ",IF(Rawdata_Removing_Outliers!BW8&gt;Rawdata_Removing_Outliers!$T8,"",Rawdata_Removing_Outliers!BW8),
IF(BE$4="Transit, full speed: After AE scrubber, but before cleaning ",IF(Rawdata_Removing_Outliers!BW8&gt;Rawdata_Removing_Outliers!$W8,"",Rawdata_Removing_Outliers!BW8),
"")))))</f>
        <v>6.96</v>
      </c>
      <c r="BF8" s="3">
        <f>IF(BF$4="Harbour mode: Intake seawater ",IF(Rawdata_Removing_Outliers!BX8&gt;Rawdata_Removing_Outliers!$K8,"",Rawdata_Removing_Outliers!BX8),
IF(BF$4="Harbour mode: After AE scrubber, but before cleaning ",IF(Rawdata_Removing_Outliers!BX8&gt;Rawdata_Removing_Outliers!$N8,"",Rawdata_Removing_Outliers!BX8),
IF(BF$4="Transit, full speed: Intake seawater ",IF(Rawdata_Removing_Outliers!BX8&gt;Rawdata_Removing_Outliers!$Q8,"",Rawdata_Removing_Outliers!BX8),
IF(BF$4="Transit, full speed: After ME scrubber, but before cleaning ",IF(Rawdata_Removing_Outliers!BX8&gt;Rawdata_Removing_Outliers!$T8,"",Rawdata_Removing_Outliers!BX8),
IF(BF$4="Transit, full speed: After AE scrubber, but before cleaning ",IF(Rawdata_Removing_Outliers!BX8&gt;Rawdata_Removing_Outliers!$W8,"",Rawdata_Removing_Outliers!BX8),
"")))))</f>
        <v>1.86</v>
      </c>
      <c r="BG8" s="3">
        <f>IF(BG$4="Harbour mode: Intake seawater ",IF(Rawdata_Removing_Outliers!BY8&gt;Rawdata_Removing_Outliers!$K8,"",Rawdata_Removing_Outliers!BY8),
IF(BG$4="Harbour mode: After AE scrubber, but before cleaning ",IF(Rawdata_Removing_Outliers!BY8&gt;Rawdata_Removing_Outliers!$N8,"",Rawdata_Removing_Outliers!BY8),
IF(BG$4="Transit, full speed: Intake seawater ",IF(Rawdata_Removing_Outliers!BY8&gt;Rawdata_Removing_Outliers!$Q8,"",Rawdata_Removing_Outliers!BY8),
IF(BG$4="Transit, full speed: After ME scrubber, but before cleaning ",IF(Rawdata_Removing_Outliers!BY8&gt;Rawdata_Removing_Outliers!$T8,"",Rawdata_Removing_Outliers!BY8),
IF(BG$4="Transit, full speed: After AE scrubber, but before cleaning ",IF(Rawdata_Removing_Outliers!BY8&gt;Rawdata_Removing_Outliers!$W8,"",Rawdata_Removing_Outliers!BY8),
"")))))</f>
        <v>8.5299999999999994</v>
      </c>
      <c r="BH8" s="3">
        <f>IF(BH$4="Harbour mode: Intake seawater ",IF(Rawdata_Removing_Outliers!BZ8&gt;Rawdata_Removing_Outliers!$K8,"",Rawdata_Removing_Outliers!BZ8),
IF(BH$4="Harbour mode: After AE scrubber, but before cleaning ",IF(Rawdata_Removing_Outliers!BZ8&gt;Rawdata_Removing_Outliers!$N8,"",Rawdata_Removing_Outliers!BZ8),
IF(BH$4="Transit, full speed: Intake seawater ",IF(Rawdata_Removing_Outliers!BZ8&gt;Rawdata_Removing_Outliers!$Q8,"",Rawdata_Removing_Outliers!BZ8),
IF(BH$4="Transit, full speed: After ME scrubber, but before cleaning ",IF(Rawdata_Removing_Outliers!BZ8&gt;Rawdata_Removing_Outliers!$T8,"",Rawdata_Removing_Outliers!BZ8),
IF(BH$4="Transit, full speed: After AE scrubber, but before cleaning ",IF(Rawdata_Removing_Outliers!BZ8&gt;Rawdata_Removing_Outliers!$W8,"",Rawdata_Removing_Outliers!BZ8),
"")))))</f>
        <v>1.1499999999999999</v>
      </c>
      <c r="BI8" s="3" t="str">
        <f>IF(BI$4="Harbour mode: Intake seawater ",IF(Rawdata_Removing_Outliers!CA8&gt;Rawdata_Removing_Outliers!$K8,"",Rawdata_Removing_Outliers!CA8),
IF(BI$4="Harbour mode: After AE scrubber, but before cleaning ",IF(Rawdata_Removing_Outliers!CA8&gt;Rawdata_Removing_Outliers!$N8,"",Rawdata_Removing_Outliers!CA8),
IF(BI$4="Transit, full speed: Intake seawater ",IF(Rawdata_Removing_Outliers!CA8&gt;Rawdata_Removing_Outliers!$Q8,"",Rawdata_Removing_Outliers!CA8),
IF(BI$4="Transit, full speed: After ME scrubber, but before cleaning ",IF(Rawdata_Removing_Outliers!CA8&gt;Rawdata_Removing_Outliers!$T8,"",Rawdata_Removing_Outliers!CA8),
IF(BI$4="Transit, full speed: After AE scrubber, but before cleaning ",IF(Rawdata_Removing_Outliers!CA8&gt;Rawdata_Removing_Outliers!$W8,"",Rawdata_Removing_Outliers!CA8),
"")))))</f>
        <v/>
      </c>
      <c r="BJ8" s="3">
        <f>IF(BJ$4="Harbour mode: Intake seawater ",IF(Rawdata_Removing_Outliers!CB8&gt;Rawdata_Removing_Outliers!$K8,"",Rawdata_Removing_Outliers!CB8),
IF(BJ$4="Harbour mode: After AE scrubber, but before cleaning ",IF(Rawdata_Removing_Outliers!CB8&gt;Rawdata_Removing_Outliers!$N8,"",Rawdata_Removing_Outliers!CB8),
IF(BJ$4="Transit, full speed: Intake seawater ",IF(Rawdata_Removing_Outliers!CB8&gt;Rawdata_Removing_Outliers!$Q8,"",Rawdata_Removing_Outliers!CB8),
IF(BJ$4="Transit, full speed: After ME scrubber, but before cleaning ",IF(Rawdata_Removing_Outliers!CB8&gt;Rawdata_Removing_Outliers!$T8,"",Rawdata_Removing_Outliers!CB8),
IF(BJ$4="Transit, full speed: After AE scrubber, but before cleaning ",IF(Rawdata_Removing_Outliers!CB8&gt;Rawdata_Removing_Outliers!$W8,"",Rawdata_Removing_Outliers!CB8),
"")))))</f>
        <v>5.29</v>
      </c>
      <c r="BK8" s="3">
        <f>IF(BK$4="Harbour mode: Intake seawater ",IF(Rawdata_Removing_Outliers!CC8&gt;Rawdata_Removing_Outliers!$K8,"",Rawdata_Removing_Outliers!CC8),
IF(BK$4="Harbour mode: After AE scrubber, but before cleaning ",IF(Rawdata_Removing_Outliers!CC8&gt;Rawdata_Removing_Outliers!$N8,"",Rawdata_Removing_Outliers!CC8),
IF(BK$4="Transit, full speed: Intake seawater ",IF(Rawdata_Removing_Outliers!CC8&gt;Rawdata_Removing_Outliers!$Q8,"",Rawdata_Removing_Outliers!CC8),
IF(BK$4="Transit, full speed: After ME scrubber, but before cleaning ",IF(Rawdata_Removing_Outliers!CC8&gt;Rawdata_Removing_Outliers!$T8,"",Rawdata_Removing_Outliers!CC8),
IF(BK$4="Transit, full speed: After AE scrubber, but before cleaning ",IF(Rawdata_Removing_Outliers!CC8&gt;Rawdata_Removing_Outliers!$W8,"",Rawdata_Removing_Outliers!CC8),
"")))))</f>
        <v>1.83</v>
      </c>
      <c r="BL8" s="3">
        <f>IF(BL$4="Harbour mode: Intake seawater ",IF(Rawdata_Removing_Outliers!CD8&gt;Rawdata_Removing_Outliers!$K8,"",Rawdata_Removing_Outliers!CD8),
IF(BL$4="Harbour mode: After AE scrubber, but before cleaning ",IF(Rawdata_Removing_Outliers!CD8&gt;Rawdata_Removing_Outliers!$N8,"",Rawdata_Removing_Outliers!CD8),
IF(BL$4="Transit, full speed: Intake seawater ",IF(Rawdata_Removing_Outliers!CD8&gt;Rawdata_Removing_Outliers!$Q8,"",Rawdata_Removing_Outliers!CD8),
IF(BL$4="Transit, full speed: After ME scrubber, but before cleaning ",IF(Rawdata_Removing_Outliers!CD8&gt;Rawdata_Removing_Outliers!$T8,"",Rawdata_Removing_Outliers!CD8),
IF(BL$4="Transit, full speed: After AE scrubber, but before cleaning ",IF(Rawdata_Removing_Outliers!CD8&gt;Rawdata_Removing_Outliers!$W8,"",Rawdata_Removing_Outliers!CD8),
"")))))</f>
        <v>7.73</v>
      </c>
      <c r="BM8" s="3">
        <f>IF(BM$4="Harbour mode: Intake seawater ",IF(Rawdata_Removing_Outliers!CE8&gt;Rawdata_Removing_Outliers!$K8,"",Rawdata_Removing_Outliers!CE8),
IF(BM$4="Harbour mode: After AE scrubber, but before cleaning ",IF(Rawdata_Removing_Outliers!CE8&gt;Rawdata_Removing_Outliers!$N8,"",Rawdata_Removing_Outliers!CE8),
IF(BM$4="Transit, full speed: Intake seawater ",IF(Rawdata_Removing_Outliers!CE8&gt;Rawdata_Removing_Outliers!$Q8,"",Rawdata_Removing_Outliers!CE8),
IF(BM$4="Transit, full speed: After ME scrubber, but before cleaning ",IF(Rawdata_Removing_Outliers!CE8&gt;Rawdata_Removing_Outliers!$T8,"",Rawdata_Removing_Outliers!CE8),
IF(BM$4="Transit, full speed: After AE scrubber, but before cleaning ",IF(Rawdata_Removing_Outliers!CE8&gt;Rawdata_Removing_Outliers!$W8,"",Rawdata_Removing_Outliers!CE8),
"")))))</f>
        <v>13.2</v>
      </c>
      <c r="BN8" s="3">
        <f>IF(BN$4="Harbour mode: Intake seawater ",IF(Rawdata_Removing_Outliers!CF8&gt;Rawdata_Removing_Outliers!$K8,"",Rawdata_Removing_Outliers!CF8),
IF(BN$4="Harbour mode: After AE scrubber, but before cleaning ",IF(Rawdata_Removing_Outliers!CF8&gt;Rawdata_Removing_Outliers!$N8,"",Rawdata_Removing_Outliers!CF8),
IF(BN$4="Transit, full speed: Intake seawater ",IF(Rawdata_Removing_Outliers!CF8&gt;Rawdata_Removing_Outliers!$Q8,"",Rawdata_Removing_Outliers!CF8),
IF(BN$4="Transit, full speed: After ME scrubber, but before cleaning ",IF(Rawdata_Removing_Outliers!CF8&gt;Rawdata_Removing_Outliers!$T8,"",Rawdata_Removing_Outliers!CF8),
IF(BN$4="Transit, full speed: After AE scrubber, but before cleaning ",IF(Rawdata_Removing_Outliers!CF8&gt;Rawdata_Removing_Outliers!$W8,"",Rawdata_Removing_Outliers!CF8),
"")))))</f>
        <v>0.45</v>
      </c>
      <c r="BO8" s="3">
        <f>IF(BO$4="Harbour mode: Intake seawater ",IF(Rawdata_Removing_Outliers!CG8&gt;Rawdata_Removing_Outliers!$K8,"",Rawdata_Removing_Outliers!CG8),
IF(BO$4="Harbour mode: After AE scrubber, but before cleaning ",IF(Rawdata_Removing_Outliers!CG8&gt;Rawdata_Removing_Outliers!$N8,"",Rawdata_Removing_Outliers!CG8),
IF(BO$4="Transit, full speed: Intake seawater ",IF(Rawdata_Removing_Outliers!CG8&gt;Rawdata_Removing_Outliers!$Q8,"",Rawdata_Removing_Outliers!CG8),
IF(BO$4="Transit, full speed: After ME scrubber, but before cleaning ",IF(Rawdata_Removing_Outliers!CG8&gt;Rawdata_Removing_Outliers!$T8,"",Rawdata_Removing_Outliers!CG8),
IF(BO$4="Transit, full speed: After AE scrubber, but before cleaning ",IF(Rawdata_Removing_Outliers!CG8&gt;Rawdata_Removing_Outliers!$W8,"",Rawdata_Removing_Outliers!CG8),
"")))))</f>
        <v>13.4</v>
      </c>
      <c r="BP8" s="3">
        <f>IF(BP$4="Harbour mode: Intake seawater ",IF(Rawdata_Removing_Outliers!CH8&gt;Rawdata_Removing_Outliers!$K8,"",Rawdata_Removing_Outliers!CH8),
IF(BP$4="Harbour mode: After AE scrubber, but before cleaning ",IF(Rawdata_Removing_Outliers!CH8&gt;Rawdata_Removing_Outliers!$N8,"",Rawdata_Removing_Outliers!CH8),
IF(BP$4="Transit, full speed: Intake seawater ",IF(Rawdata_Removing_Outliers!CH8&gt;Rawdata_Removing_Outliers!$Q8,"",Rawdata_Removing_Outliers!CH8),
IF(BP$4="Transit, full speed: After ME scrubber, but before cleaning ",IF(Rawdata_Removing_Outliers!CH8&gt;Rawdata_Removing_Outliers!$T8,"",Rawdata_Removing_Outliers!CH8),
IF(BP$4="Transit, full speed: After AE scrubber, but before cleaning ",IF(Rawdata_Removing_Outliers!CH8&gt;Rawdata_Removing_Outliers!$W8,"",Rawdata_Removing_Outliers!CH8),
"")))))</f>
        <v>9.81</v>
      </c>
      <c r="BQ8" s="3">
        <f>IF(BQ$4="Harbour mode: Intake seawater ",IF(Rawdata_Removing_Outliers!CI8&gt;Rawdata_Removing_Outliers!$K8,"",Rawdata_Removing_Outliers!CI8),
IF(BQ$4="Harbour mode: After AE scrubber, but before cleaning ",IF(Rawdata_Removing_Outliers!CI8&gt;Rawdata_Removing_Outliers!$N8,"",Rawdata_Removing_Outliers!CI8),
IF(BQ$4="Transit, full speed: Intake seawater ",IF(Rawdata_Removing_Outliers!CI8&gt;Rawdata_Removing_Outliers!$Q8,"",Rawdata_Removing_Outliers!CI8),
IF(BQ$4="Transit, full speed: After ME scrubber, but before cleaning ",IF(Rawdata_Removing_Outliers!CI8&gt;Rawdata_Removing_Outliers!$T8,"",Rawdata_Removing_Outliers!CI8),
IF(BQ$4="Transit, full speed: After AE scrubber, but before cleaning ",IF(Rawdata_Removing_Outliers!CI8&gt;Rawdata_Removing_Outliers!$W8,"",Rawdata_Removing_Outliers!CI8),
"")))))</f>
        <v>0.45</v>
      </c>
      <c r="BR8" s="3" t="str">
        <f>IF(BR$4="Harbour mode: Intake seawater ",IF(Rawdata_Removing_Outliers!CJ8&gt;Rawdata_Removing_Outliers!$K8,"",Rawdata_Removing_Outliers!CJ8),
IF(BR$4="Harbour mode: After AE scrubber, but before cleaning ",IF(Rawdata_Removing_Outliers!CJ8&gt;Rawdata_Removing_Outliers!$N8,"",Rawdata_Removing_Outliers!CJ8),
IF(BR$4="Transit, full speed: Intake seawater ",IF(Rawdata_Removing_Outliers!CJ8&gt;Rawdata_Removing_Outliers!$Q8,"",Rawdata_Removing_Outliers!CJ8),
IF(BR$4="Transit, full speed: After ME scrubber, but before cleaning ",IF(Rawdata_Removing_Outliers!CJ8&gt;Rawdata_Removing_Outliers!$T8,"",Rawdata_Removing_Outliers!CJ8),
IF(BR$4="Transit, full speed: After AE scrubber, but before cleaning ",IF(Rawdata_Removing_Outliers!CJ8&gt;Rawdata_Removing_Outliers!$W8,"",Rawdata_Removing_Outliers!CJ8),
"")))))</f>
        <v/>
      </c>
      <c r="BS8" s="3">
        <f>IF(BS$4="Harbour mode: Intake seawater ",IF(Rawdata_Removing_Outliers!CK8&gt;Rawdata_Removing_Outliers!$K8,"",Rawdata_Removing_Outliers!CK8),
IF(BS$4="Harbour mode: After AE scrubber, but before cleaning ",IF(Rawdata_Removing_Outliers!CK8&gt;Rawdata_Removing_Outliers!$N8,"",Rawdata_Removing_Outliers!CK8),
IF(BS$4="Transit, full speed: Intake seawater ",IF(Rawdata_Removing_Outliers!CK8&gt;Rawdata_Removing_Outliers!$Q8,"",Rawdata_Removing_Outliers!CK8),
IF(BS$4="Transit, full speed: After ME scrubber, but before cleaning ",IF(Rawdata_Removing_Outliers!CK8&gt;Rawdata_Removing_Outliers!$T8,"",Rawdata_Removing_Outliers!CK8),
IF(BS$4="Transit, full speed: After AE scrubber, but before cleaning ",IF(Rawdata_Removing_Outliers!CK8&gt;Rawdata_Removing_Outliers!$W8,"",Rawdata_Removing_Outliers!CK8),
"")))))</f>
        <v>0.45</v>
      </c>
      <c r="BT8" s="3" t="str">
        <f>IF(BT$4="Harbour mode: Intake seawater ",IF(Rawdata_Removing_Outliers!CL8&gt;Rawdata_Removing_Outliers!$K8,"",Rawdata_Removing_Outliers!CL8),
IF(BT$4="Harbour mode: After AE scrubber, but before cleaning ",IF(Rawdata_Removing_Outliers!CL8&gt;Rawdata_Removing_Outliers!$N8,"",Rawdata_Removing_Outliers!CL8),
IF(BT$4="Transit, full speed: Intake seawater ",IF(Rawdata_Removing_Outliers!CL8&gt;Rawdata_Removing_Outliers!$Q8,"",Rawdata_Removing_Outliers!CL8),
IF(BT$4="Transit, full speed: After ME scrubber, but before cleaning ",IF(Rawdata_Removing_Outliers!CL8&gt;Rawdata_Removing_Outliers!$T8,"",Rawdata_Removing_Outliers!CL8),
IF(BT$4="Transit, full speed: After AE scrubber, but before cleaning ",IF(Rawdata_Removing_Outliers!CL8&gt;Rawdata_Removing_Outliers!$W8,"",Rawdata_Removing_Outliers!CL8),
"")))))</f>
        <v/>
      </c>
      <c r="BU8" s="3" t="str">
        <f>IF(BU$4="Harbour mode: Intake seawater ",IF(Rawdata_Removing_Outliers!CM8&gt;Rawdata_Removing_Outliers!$K8,"",Rawdata_Removing_Outliers!CM8),
IF(BU$4="Harbour mode: After AE scrubber, but before cleaning ",IF(Rawdata_Removing_Outliers!CM8&gt;Rawdata_Removing_Outliers!$N8,"",Rawdata_Removing_Outliers!CM8),
IF(BU$4="Transit, full speed: Intake seawater ",IF(Rawdata_Removing_Outliers!CM8&gt;Rawdata_Removing_Outliers!$Q8,"",Rawdata_Removing_Outliers!CM8),
IF(BU$4="Transit, full speed: After ME scrubber, but before cleaning ",IF(Rawdata_Removing_Outliers!CM8&gt;Rawdata_Removing_Outliers!$T8,"",Rawdata_Removing_Outliers!CM8),
IF(BU$4="Transit, full speed: After AE scrubber, but before cleaning ",IF(Rawdata_Removing_Outliers!CM8&gt;Rawdata_Removing_Outliers!$W8,"",Rawdata_Removing_Outliers!CM8),
"")))))</f>
        <v/>
      </c>
      <c r="BV8" s="3">
        <f>IF(BV$4="Harbour mode: Intake seawater ",IF(Rawdata_Removing_Outliers!CN8&gt;Rawdata_Removing_Outliers!$K8,"",Rawdata_Removing_Outliers!CN8),
IF(BV$4="Harbour mode: After AE scrubber, but before cleaning ",IF(Rawdata_Removing_Outliers!CN8&gt;Rawdata_Removing_Outliers!$N8,"",Rawdata_Removing_Outliers!CN8),
IF(BV$4="Transit, full speed: Intake seawater ",IF(Rawdata_Removing_Outliers!CN8&gt;Rawdata_Removing_Outliers!$Q8,"",Rawdata_Removing_Outliers!CN8),
IF(BV$4="Transit, full speed: After ME scrubber, but before cleaning ",IF(Rawdata_Removing_Outliers!CN8&gt;Rawdata_Removing_Outliers!$T8,"",Rawdata_Removing_Outliers!CN8),
IF(BV$4="Transit, full speed: After AE scrubber, but before cleaning ",IF(Rawdata_Removing_Outliers!CN8&gt;Rawdata_Removing_Outliers!$W8,"",Rawdata_Removing_Outliers!CN8),
"")))))</f>
        <v>2.12</v>
      </c>
      <c r="BW8" s="3">
        <f>IF(BW$4="Harbour mode: Intake seawater ",IF(Rawdata_Removing_Outliers!CO8&gt;Rawdata_Removing_Outliers!$K8,"",Rawdata_Removing_Outliers!CO8),
IF(BW$4="Harbour mode: After AE scrubber, but before cleaning ",IF(Rawdata_Removing_Outliers!CO8&gt;Rawdata_Removing_Outliers!$N8,"",Rawdata_Removing_Outliers!CO8),
IF(BW$4="Transit, full speed: Intake seawater ",IF(Rawdata_Removing_Outliers!CO8&gt;Rawdata_Removing_Outliers!$Q8,"",Rawdata_Removing_Outliers!CO8),
IF(BW$4="Transit, full speed: After ME scrubber, but before cleaning ",IF(Rawdata_Removing_Outliers!CO8&gt;Rawdata_Removing_Outliers!$T8,"",Rawdata_Removing_Outliers!CO8),
IF(BW$4="Transit, full speed: After AE scrubber, but before cleaning ",IF(Rawdata_Removing_Outliers!CO8&gt;Rawdata_Removing_Outliers!$W8,"",Rawdata_Removing_Outliers!CO8),
"")))))</f>
        <v>2.2000000000000002</v>
      </c>
      <c r="BX8" s="3">
        <f>IF(BX$4="Harbour mode: Intake seawater ",IF(Rawdata_Removing_Outliers!CP8&gt;Rawdata_Removing_Outliers!$K8,"",Rawdata_Removing_Outliers!CP8),
IF(BX$4="Harbour mode: After AE scrubber, but before cleaning ",IF(Rawdata_Removing_Outliers!CP8&gt;Rawdata_Removing_Outliers!$N8,"",Rawdata_Removing_Outliers!CP8),
IF(BX$4="Transit, full speed: Intake seawater ",IF(Rawdata_Removing_Outliers!CP8&gt;Rawdata_Removing_Outliers!$Q8,"",Rawdata_Removing_Outliers!CP8),
IF(BX$4="Transit, full speed: After ME scrubber, but before cleaning ",IF(Rawdata_Removing_Outliers!CP8&gt;Rawdata_Removing_Outliers!$T8,"",Rawdata_Removing_Outliers!CP8),
IF(BX$4="Transit, full speed: After AE scrubber, but before cleaning ",IF(Rawdata_Removing_Outliers!CP8&gt;Rawdata_Removing_Outliers!$W8,"",Rawdata_Removing_Outliers!CP8),
"")))))</f>
        <v>1.1599999999999999</v>
      </c>
      <c r="BY8" s="3">
        <f>IF(BY$4="Harbour mode: Intake seawater ",IF(Rawdata_Removing_Outliers!CQ8&gt;Rawdata_Removing_Outliers!$K8,"",Rawdata_Removing_Outliers!CQ8),
IF(BY$4="Harbour mode: After AE scrubber, but before cleaning ",IF(Rawdata_Removing_Outliers!CQ8&gt;Rawdata_Removing_Outliers!$N8,"",Rawdata_Removing_Outliers!CQ8),
IF(BY$4="Transit, full speed: Intake seawater ",IF(Rawdata_Removing_Outliers!CQ8&gt;Rawdata_Removing_Outliers!$Q8,"",Rawdata_Removing_Outliers!CQ8),
IF(BY$4="Transit, full speed: After ME scrubber, but before cleaning ",IF(Rawdata_Removing_Outliers!CQ8&gt;Rawdata_Removing_Outliers!$T8,"",Rawdata_Removing_Outliers!CQ8),
IF(BY$4="Transit, full speed: After AE scrubber, but before cleaning ",IF(Rawdata_Removing_Outliers!CQ8&gt;Rawdata_Removing_Outliers!$W8,"",Rawdata_Removing_Outliers!CQ8),
"")))))</f>
        <v>4.58</v>
      </c>
      <c r="BZ8" s="3">
        <f>IF(BZ$4="Harbour mode: Intake seawater ",IF(Rawdata_Removing_Outliers!CR8&gt;Rawdata_Removing_Outliers!$K8,"",Rawdata_Removing_Outliers!CR8),
IF(BZ$4="Harbour mode: After AE scrubber, but before cleaning ",IF(Rawdata_Removing_Outliers!CR8&gt;Rawdata_Removing_Outliers!$N8,"",Rawdata_Removing_Outliers!CR8),
IF(BZ$4="Transit, full speed: Intake seawater ",IF(Rawdata_Removing_Outliers!CR8&gt;Rawdata_Removing_Outliers!$Q8,"",Rawdata_Removing_Outliers!CR8),
IF(BZ$4="Transit, full speed: After ME scrubber, but before cleaning ",IF(Rawdata_Removing_Outliers!CR8&gt;Rawdata_Removing_Outliers!$T8,"",Rawdata_Removing_Outliers!CR8),
IF(BZ$4="Transit, full speed: After AE scrubber, but before cleaning ",IF(Rawdata_Removing_Outliers!CR8&gt;Rawdata_Removing_Outliers!$W8,"",Rawdata_Removing_Outliers!CR8),
"")))))</f>
        <v>7</v>
      </c>
      <c r="CA8" s="3">
        <f>IF(CA$4="Harbour mode: Intake seawater ",IF(Rawdata_Removing_Outliers!CS8&gt;Rawdata_Removing_Outliers!$K8,"",Rawdata_Removing_Outliers!CS8),
IF(CA$4="Harbour mode: After AE scrubber, but before cleaning ",IF(Rawdata_Removing_Outliers!CS8&gt;Rawdata_Removing_Outliers!$N8,"",Rawdata_Removing_Outliers!CS8),
IF(CA$4="Transit, full speed: Intake seawater ",IF(Rawdata_Removing_Outliers!CS8&gt;Rawdata_Removing_Outliers!$Q8,"",Rawdata_Removing_Outliers!CS8),
IF(CA$4="Transit, full speed: After ME scrubber, but before cleaning ",IF(Rawdata_Removing_Outliers!CS8&gt;Rawdata_Removing_Outliers!$T8,"",Rawdata_Removing_Outliers!CS8),
IF(CA$4="Transit, full speed: After AE scrubber, but before cleaning ",IF(Rawdata_Removing_Outliers!CS8&gt;Rawdata_Removing_Outliers!$W8,"",Rawdata_Removing_Outliers!CS8),
"")))))</f>
        <v>0.45</v>
      </c>
      <c r="CB8" s="3">
        <f>IF(CB$4="Harbour mode: Intake seawater ",IF(Rawdata_Removing_Outliers!CT8&gt;Rawdata_Removing_Outliers!$K8,"",Rawdata_Removing_Outliers!CT8),
IF(CB$4="Harbour mode: After AE scrubber, but before cleaning ",IF(Rawdata_Removing_Outliers!CT8&gt;Rawdata_Removing_Outliers!$N8,"",Rawdata_Removing_Outliers!CT8),
IF(CB$4="Transit, full speed: Intake seawater ",IF(Rawdata_Removing_Outliers!CT8&gt;Rawdata_Removing_Outliers!$Q8,"",Rawdata_Removing_Outliers!CT8),
IF(CB$4="Transit, full speed: After ME scrubber, but before cleaning ",IF(Rawdata_Removing_Outliers!CT8&gt;Rawdata_Removing_Outliers!$T8,"",Rawdata_Removing_Outliers!CT8),
IF(CB$4="Transit, full speed: After AE scrubber, but before cleaning ",IF(Rawdata_Removing_Outliers!CT8&gt;Rawdata_Removing_Outliers!$W8,"",Rawdata_Removing_Outliers!CT8),
"")))))</f>
        <v>14.9</v>
      </c>
      <c r="CC8" s="3">
        <f>IF(CC$4="Harbour mode: Intake seawater ",IF(Rawdata_Removing_Outliers!CU8&gt;Rawdata_Removing_Outliers!$K8,"",Rawdata_Removing_Outliers!CU8),
IF(CC$4="Harbour mode: After AE scrubber, but before cleaning ",IF(Rawdata_Removing_Outliers!CU8&gt;Rawdata_Removing_Outliers!$N8,"",Rawdata_Removing_Outliers!CU8),
IF(CC$4="Transit, full speed: Intake seawater ",IF(Rawdata_Removing_Outliers!CU8&gt;Rawdata_Removing_Outliers!$Q8,"",Rawdata_Removing_Outliers!CU8),
IF(CC$4="Transit, full speed: After ME scrubber, but before cleaning ",IF(Rawdata_Removing_Outliers!CU8&gt;Rawdata_Removing_Outliers!$T8,"",Rawdata_Removing_Outliers!CU8),
IF(CC$4="Transit, full speed: After AE scrubber, but before cleaning ",IF(Rawdata_Removing_Outliers!CU8&gt;Rawdata_Removing_Outliers!$W8,"",Rawdata_Removing_Outliers!CU8),
"")))))</f>
        <v>0.45</v>
      </c>
      <c r="CD8" s="3">
        <f>IF(CD$4="Harbour mode: Intake seawater ",IF(Rawdata_Removing_Outliers!CV8&gt;Rawdata_Removing_Outliers!$K8,"",Rawdata_Removing_Outliers!CV8),
IF(CD$4="Harbour mode: After AE scrubber, but before cleaning ",IF(Rawdata_Removing_Outliers!CV8&gt;Rawdata_Removing_Outliers!$N8,"",Rawdata_Removing_Outliers!CV8),
IF(CD$4="Transit, full speed: Intake seawater ",IF(Rawdata_Removing_Outliers!CV8&gt;Rawdata_Removing_Outliers!$Q8,"",Rawdata_Removing_Outliers!CV8),
IF(CD$4="Transit, full speed: After ME scrubber, but before cleaning ",IF(Rawdata_Removing_Outliers!CV8&gt;Rawdata_Removing_Outliers!$T8,"",Rawdata_Removing_Outliers!CV8),
IF(CD$4="Transit, full speed: After AE scrubber, but before cleaning ",IF(Rawdata_Removing_Outliers!CV8&gt;Rawdata_Removing_Outliers!$W8,"",Rawdata_Removing_Outliers!CV8),
"")))))</f>
        <v>4.8</v>
      </c>
      <c r="CE8" s="3">
        <f>IF(CE$4="Harbour mode: Intake seawater ",IF(Rawdata_Removing_Outliers!CW8&gt;Rawdata_Removing_Outliers!$K8,"",Rawdata_Removing_Outliers!CW8),
IF(CE$4="Harbour mode: After AE scrubber, but before cleaning ",IF(Rawdata_Removing_Outliers!CW8&gt;Rawdata_Removing_Outliers!$N8,"",Rawdata_Removing_Outliers!CW8),
IF(CE$4="Transit, full speed: Intake seawater ",IF(Rawdata_Removing_Outliers!CW8&gt;Rawdata_Removing_Outliers!$Q8,"",Rawdata_Removing_Outliers!CW8),
IF(CE$4="Transit, full speed: After ME scrubber, but before cleaning ",IF(Rawdata_Removing_Outliers!CW8&gt;Rawdata_Removing_Outliers!$T8,"",Rawdata_Removing_Outliers!CW8),
IF(CE$4="Transit, full speed: After AE scrubber, but before cleaning ",IF(Rawdata_Removing_Outliers!CW8&gt;Rawdata_Removing_Outliers!$W8,"",Rawdata_Removing_Outliers!CW8),
"")))))</f>
        <v>1.51</v>
      </c>
      <c r="CF8" s="3">
        <f>IF(CF$4="Harbour mode: Intake seawater ",IF(Rawdata_Removing_Outliers!CX8&gt;Rawdata_Removing_Outliers!$K8,"",Rawdata_Removing_Outliers!CX8),
IF(CF$4="Harbour mode: After AE scrubber, but before cleaning ",IF(Rawdata_Removing_Outliers!CX8&gt;Rawdata_Removing_Outliers!$N8,"",Rawdata_Removing_Outliers!CX8),
IF(CF$4="Transit, full speed: Intake seawater ",IF(Rawdata_Removing_Outliers!CX8&gt;Rawdata_Removing_Outliers!$Q8,"",Rawdata_Removing_Outliers!CX8),
IF(CF$4="Transit, full speed: After ME scrubber, but before cleaning ",IF(Rawdata_Removing_Outliers!CX8&gt;Rawdata_Removing_Outliers!$T8,"",Rawdata_Removing_Outliers!CX8),
IF(CF$4="Transit, full speed: After AE scrubber, but before cleaning ",IF(Rawdata_Removing_Outliers!CX8&gt;Rawdata_Removing_Outliers!$W8,"",Rawdata_Removing_Outliers!CX8),
"")))))</f>
        <v>0.45</v>
      </c>
      <c r="CG8" s="3">
        <f>IF(CG$4="Harbour mode: Intake seawater ",IF(Rawdata_Removing_Outliers!CY8&gt;Rawdata_Removing_Outliers!$K8,"",Rawdata_Removing_Outliers!CY8),
IF(CG$4="Harbour mode: After AE scrubber, but before cleaning ",IF(Rawdata_Removing_Outliers!CY8&gt;Rawdata_Removing_Outliers!$N8,"",Rawdata_Removing_Outliers!CY8),
IF(CG$4="Transit, full speed: Intake seawater ",IF(Rawdata_Removing_Outliers!CY8&gt;Rawdata_Removing_Outliers!$Q8,"",Rawdata_Removing_Outliers!CY8),
IF(CG$4="Transit, full speed: After ME scrubber, but before cleaning ",IF(Rawdata_Removing_Outliers!CY8&gt;Rawdata_Removing_Outliers!$T8,"",Rawdata_Removing_Outliers!CY8),
IF(CG$4="Transit, full speed: After AE scrubber, but before cleaning ",IF(Rawdata_Removing_Outliers!CY8&gt;Rawdata_Removing_Outliers!$W8,"",Rawdata_Removing_Outliers!CY8),
"")))))</f>
        <v>1.39</v>
      </c>
      <c r="CH8" s="3">
        <f>IF(CH$4="Harbour mode: Intake seawater ",IF(Rawdata_Removing_Outliers!CZ8&gt;Rawdata_Removing_Outliers!$K8,"",Rawdata_Removing_Outliers!CZ8),
IF(CH$4="Harbour mode: After AE scrubber, but before cleaning ",IF(Rawdata_Removing_Outliers!CZ8&gt;Rawdata_Removing_Outliers!$N8,"",Rawdata_Removing_Outliers!CZ8),
IF(CH$4="Transit, full speed: Intake seawater ",IF(Rawdata_Removing_Outliers!CZ8&gt;Rawdata_Removing_Outliers!$Q8,"",Rawdata_Removing_Outliers!CZ8),
IF(CH$4="Transit, full speed: After ME scrubber, but before cleaning ",IF(Rawdata_Removing_Outliers!CZ8&gt;Rawdata_Removing_Outliers!$T8,"",Rawdata_Removing_Outliers!CZ8),
IF(CH$4="Transit, full speed: After AE scrubber, but before cleaning ",IF(Rawdata_Removing_Outliers!CZ8&gt;Rawdata_Removing_Outliers!$W8,"",Rawdata_Removing_Outliers!CZ8),
"")))))</f>
        <v>1.03</v>
      </c>
      <c r="CI8" s="3">
        <f>IF(CI$4="Harbour mode: Intake seawater ",IF(Rawdata_Removing_Outliers!DA8&gt;Rawdata_Removing_Outliers!$K8,"",Rawdata_Removing_Outliers!DA8),
IF(CI$4="Harbour mode: After AE scrubber, but before cleaning ",IF(Rawdata_Removing_Outliers!DA8&gt;Rawdata_Removing_Outliers!$N8,"",Rawdata_Removing_Outliers!DA8),
IF(CI$4="Transit, full speed: Intake seawater ",IF(Rawdata_Removing_Outliers!DA8&gt;Rawdata_Removing_Outliers!$Q8,"",Rawdata_Removing_Outliers!DA8),
IF(CI$4="Transit, full speed: After ME scrubber, but before cleaning ",IF(Rawdata_Removing_Outliers!DA8&gt;Rawdata_Removing_Outliers!$T8,"",Rawdata_Removing_Outliers!DA8),
IF(CI$4="Transit, full speed: After AE scrubber, but before cleaning ",IF(Rawdata_Removing_Outliers!DA8&gt;Rawdata_Removing_Outliers!$W8,"",Rawdata_Removing_Outliers!DA8),
"")))))</f>
        <v>0.45</v>
      </c>
      <c r="CJ8" s="3">
        <f>IF(CJ$4="Harbour mode: Intake seawater ",IF(Rawdata_Removing_Outliers!DB8&gt;Rawdata_Removing_Outliers!$K8,"",Rawdata_Removing_Outliers!DB8),
IF(CJ$4="Harbour mode: After AE scrubber, but before cleaning ",IF(Rawdata_Removing_Outliers!DB8&gt;Rawdata_Removing_Outliers!$N8,"",Rawdata_Removing_Outliers!DB8),
IF(CJ$4="Transit, full speed: Intake seawater ",IF(Rawdata_Removing_Outliers!DB8&gt;Rawdata_Removing_Outliers!$Q8,"",Rawdata_Removing_Outliers!DB8),
IF(CJ$4="Transit, full speed: After ME scrubber, but before cleaning ",IF(Rawdata_Removing_Outliers!DB8&gt;Rawdata_Removing_Outliers!$T8,"",Rawdata_Removing_Outliers!DB8),
IF(CJ$4="Transit, full speed: After AE scrubber, but before cleaning ",IF(Rawdata_Removing_Outliers!DB8&gt;Rawdata_Removing_Outliers!$W8,"",Rawdata_Removing_Outliers!DB8),
"")))))</f>
        <v>0.45</v>
      </c>
      <c r="CK8" s="3">
        <f>IF(CK$4="Harbour mode: Intake seawater ",IF(Rawdata_Removing_Outliers!DC8&gt;Rawdata_Removing_Outliers!$K8,"",Rawdata_Removing_Outliers!DC8),
IF(CK$4="Harbour mode: After AE scrubber, but before cleaning ",IF(Rawdata_Removing_Outliers!DC8&gt;Rawdata_Removing_Outliers!$N8,"",Rawdata_Removing_Outliers!DC8),
IF(CK$4="Transit, full speed: Intake seawater ",IF(Rawdata_Removing_Outliers!DC8&gt;Rawdata_Removing_Outliers!$Q8,"",Rawdata_Removing_Outliers!DC8),
IF(CK$4="Transit, full speed: After ME scrubber, but before cleaning ",IF(Rawdata_Removing_Outliers!DC8&gt;Rawdata_Removing_Outliers!$T8,"",Rawdata_Removing_Outliers!DC8),
IF(CK$4="Transit, full speed: After AE scrubber, but before cleaning ",IF(Rawdata_Removing_Outliers!DC8&gt;Rawdata_Removing_Outliers!$W8,"",Rawdata_Removing_Outliers!DC8),
"")))))</f>
        <v>0.98799999999999999</v>
      </c>
      <c r="CL8" s="3">
        <f>IF(CL$4="Harbour mode: Intake seawater ",IF(Rawdata_Removing_Outliers!DD8&gt;Rawdata_Removing_Outliers!$K8,"",Rawdata_Removing_Outliers!DD8),
IF(CL$4="Harbour mode: After AE scrubber, but before cleaning ",IF(Rawdata_Removing_Outliers!DD8&gt;Rawdata_Removing_Outliers!$N8,"",Rawdata_Removing_Outliers!DD8),
IF(CL$4="Transit, full speed: Intake seawater ",IF(Rawdata_Removing_Outliers!DD8&gt;Rawdata_Removing_Outliers!$Q8,"",Rawdata_Removing_Outliers!DD8),
IF(CL$4="Transit, full speed: After ME scrubber, but before cleaning ",IF(Rawdata_Removing_Outliers!DD8&gt;Rawdata_Removing_Outliers!$T8,"",Rawdata_Removing_Outliers!DD8),
IF(CL$4="Transit, full speed: After AE scrubber, but before cleaning ",IF(Rawdata_Removing_Outliers!DD8&gt;Rawdata_Removing_Outliers!$W8,"",Rawdata_Removing_Outliers!DD8),
"")))))</f>
        <v>1.1299999999999999</v>
      </c>
      <c r="CM8" s="3">
        <f>IF(CM$4="Harbour mode: Intake seawater ",IF(Rawdata_Removing_Outliers!DE8&gt;Rawdata_Removing_Outliers!$K8,"",Rawdata_Removing_Outliers!DE8),
IF(CM$4="Harbour mode: After AE scrubber, but before cleaning ",IF(Rawdata_Removing_Outliers!DE8&gt;Rawdata_Removing_Outliers!$N8,"",Rawdata_Removing_Outliers!DE8),
IF(CM$4="Transit, full speed: Intake seawater ",IF(Rawdata_Removing_Outliers!DE8&gt;Rawdata_Removing_Outliers!$Q8,"",Rawdata_Removing_Outliers!DE8),
IF(CM$4="Transit, full speed: After ME scrubber, but before cleaning ",IF(Rawdata_Removing_Outliers!DE8&gt;Rawdata_Removing_Outliers!$T8,"",Rawdata_Removing_Outliers!DE8),
IF(CM$4="Transit, full speed: After AE scrubber, but before cleaning ",IF(Rawdata_Removing_Outliers!DE8&gt;Rawdata_Removing_Outliers!$W8,"",Rawdata_Removing_Outliers!DE8),
"")))))</f>
        <v>0.45</v>
      </c>
      <c r="CN8" s="3">
        <f>IF(CN$4="Harbour mode: Intake seawater ",IF(Rawdata_Removing_Outliers!DF8&gt;Rawdata_Removing_Outliers!$K8,"",Rawdata_Removing_Outliers!DF8),
IF(CN$4="Harbour mode: After AE scrubber, but before cleaning ",IF(Rawdata_Removing_Outliers!DF8&gt;Rawdata_Removing_Outliers!$N8,"",Rawdata_Removing_Outliers!DF8),
IF(CN$4="Transit, full speed: Intake seawater ",IF(Rawdata_Removing_Outliers!DF8&gt;Rawdata_Removing_Outliers!$Q8,"",Rawdata_Removing_Outliers!DF8),
IF(CN$4="Transit, full speed: After ME scrubber, but before cleaning ",IF(Rawdata_Removing_Outliers!DF8&gt;Rawdata_Removing_Outliers!$T8,"",Rawdata_Removing_Outliers!DF8),
IF(CN$4="Transit, full speed: After AE scrubber, but before cleaning ",IF(Rawdata_Removing_Outliers!DF8&gt;Rawdata_Removing_Outliers!$W8,"",Rawdata_Removing_Outliers!DF8),
"")))))</f>
        <v>0.45</v>
      </c>
      <c r="CO8" s="3">
        <f>IF(CO$4="Harbour mode: Intake seawater ",IF(Rawdata_Removing_Outliers!DG8&gt;Rawdata_Removing_Outliers!$K8,"",Rawdata_Removing_Outliers!DG8),
IF(CO$4="Harbour mode: After AE scrubber, but before cleaning ",IF(Rawdata_Removing_Outliers!DG8&gt;Rawdata_Removing_Outliers!$N8,"",Rawdata_Removing_Outliers!DG8),
IF(CO$4="Transit, full speed: Intake seawater ",IF(Rawdata_Removing_Outliers!DG8&gt;Rawdata_Removing_Outliers!$Q8,"",Rawdata_Removing_Outliers!DG8),
IF(CO$4="Transit, full speed: After ME scrubber, but before cleaning ",IF(Rawdata_Removing_Outliers!DG8&gt;Rawdata_Removing_Outliers!$T8,"",Rawdata_Removing_Outliers!DG8),
IF(CO$4="Transit, full speed: After AE scrubber, but before cleaning ",IF(Rawdata_Removing_Outliers!DG8&gt;Rawdata_Removing_Outliers!$W8,"",Rawdata_Removing_Outliers!DG8),
"")))))</f>
        <v>0.45</v>
      </c>
      <c r="CP8" s="3">
        <f>IF(CP$4="Harbour mode: Intake seawater ",IF(Rawdata_Removing_Outliers!DH8&gt;Rawdata_Removing_Outliers!$K8,"",Rawdata_Removing_Outliers!DH8),
IF(CP$4="Harbour mode: After AE scrubber, but before cleaning ",IF(Rawdata_Removing_Outliers!DH8&gt;Rawdata_Removing_Outliers!$N8,"",Rawdata_Removing_Outliers!DH8),
IF(CP$4="Transit, full speed: Intake seawater ",IF(Rawdata_Removing_Outliers!DH8&gt;Rawdata_Removing_Outliers!$Q8,"",Rawdata_Removing_Outliers!DH8),
IF(CP$4="Transit, full speed: After ME scrubber, but before cleaning ",IF(Rawdata_Removing_Outliers!DH8&gt;Rawdata_Removing_Outliers!$T8,"",Rawdata_Removing_Outliers!DH8),
IF(CP$4="Transit, full speed: After AE scrubber, but before cleaning ",IF(Rawdata_Removing_Outliers!DH8&gt;Rawdata_Removing_Outliers!$W8,"",Rawdata_Removing_Outliers!DH8),
"")))))</f>
        <v>2.06</v>
      </c>
      <c r="CQ8" s="3">
        <f>IF(CQ$4="Harbour mode: Intake seawater ",IF(Rawdata_Removing_Outliers!DI8&gt;Rawdata_Removing_Outliers!$K8,"",Rawdata_Removing_Outliers!DI8),
IF(CQ$4="Harbour mode: After AE scrubber, but before cleaning ",IF(Rawdata_Removing_Outliers!DI8&gt;Rawdata_Removing_Outliers!$N8,"",Rawdata_Removing_Outliers!DI8),
IF(CQ$4="Transit, full speed: Intake seawater ",IF(Rawdata_Removing_Outliers!DI8&gt;Rawdata_Removing_Outliers!$Q8,"",Rawdata_Removing_Outliers!DI8),
IF(CQ$4="Transit, full speed: After ME scrubber, but before cleaning ",IF(Rawdata_Removing_Outliers!DI8&gt;Rawdata_Removing_Outliers!$T8,"",Rawdata_Removing_Outliers!DI8),
IF(CQ$4="Transit, full speed: After AE scrubber, but before cleaning ",IF(Rawdata_Removing_Outliers!DI8&gt;Rawdata_Removing_Outliers!$W8,"",Rawdata_Removing_Outliers!DI8),
"")))))</f>
        <v>0.45</v>
      </c>
      <c r="CR8" s="3">
        <f>IF(CR$4="Harbour mode: Intake seawater ",IF(Rawdata_Removing_Outliers!DJ8&gt;Rawdata_Removing_Outliers!$K8,"",Rawdata_Removing_Outliers!DJ8),
IF(CR$4="Harbour mode: After AE scrubber, but before cleaning ",IF(Rawdata_Removing_Outliers!DJ8&gt;Rawdata_Removing_Outliers!$N8,"",Rawdata_Removing_Outliers!DJ8),
IF(CR$4="Transit, full speed: Intake seawater ",IF(Rawdata_Removing_Outliers!DJ8&gt;Rawdata_Removing_Outliers!$Q8,"",Rawdata_Removing_Outliers!DJ8),
IF(CR$4="Transit, full speed: After ME scrubber, but before cleaning ",IF(Rawdata_Removing_Outliers!DJ8&gt;Rawdata_Removing_Outliers!$T8,"",Rawdata_Removing_Outliers!DJ8),
IF(CR$4="Transit, full speed: After AE scrubber, but before cleaning ",IF(Rawdata_Removing_Outliers!DJ8&gt;Rawdata_Removing_Outliers!$W8,"",Rawdata_Removing_Outliers!DJ8),
"")))))</f>
        <v>11.1</v>
      </c>
      <c r="CS8" s="3">
        <f>IF(CS$4="Harbour mode: Intake seawater ",IF(Rawdata_Removing_Outliers!DK8&gt;Rawdata_Removing_Outliers!$K8,"",Rawdata_Removing_Outliers!DK8),
IF(CS$4="Harbour mode: After AE scrubber, but before cleaning ",IF(Rawdata_Removing_Outliers!DK8&gt;Rawdata_Removing_Outliers!$N8,"",Rawdata_Removing_Outliers!DK8),
IF(CS$4="Transit, full speed: Intake seawater ",IF(Rawdata_Removing_Outliers!DK8&gt;Rawdata_Removing_Outliers!$Q8,"",Rawdata_Removing_Outliers!DK8),
IF(CS$4="Transit, full speed: After ME scrubber, but before cleaning ",IF(Rawdata_Removing_Outliers!DK8&gt;Rawdata_Removing_Outliers!$T8,"",Rawdata_Removing_Outliers!DK8),
IF(CS$4="Transit, full speed: After AE scrubber, but before cleaning ",IF(Rawdata_Removing_Outliers!DK8&gt;Rawdata_Removing_Outliers!$W8,"",Rawdata_Removing_Outliers!DK8),
"")))))</f>
        <v>9.2899999999999991</v>
      </c>
      <c r="CT8" s="3" t="str">
        <f>IF(CT$4="Harbour mode: Intake seawater ",IF(Rawdata_Removing_Outliers!DL8&gt;Rawdata_Removing_Outliers!$K8,"",Rawdata_Removing_Outliers!DL8),
IF(CT$4="Harbour mode: After AE scrubber, but before cleaning ",IF(Rawdata_Removing_Outliers!DL8&gt;Rawdata_Removing_Outliers!$N8,"",Rawdata_Removing_Outliers!DL8),
IF(CT$4="Transit, full speed: Intake seawater ",IF(Rawdata_Removing_Outliers!DL8&gt;Rawdata_Removing_Outliers!$Q8,"",Rawdata_Removing_Outliers!DL8),
IF(CT$4="Transit, full speed: After ME scrubber, but before cleaning ",IF(Rawdata_Removing_Outliers!DL8&gt;Rawdata_Removing_Outliers!$T8,"",Rawdata_Removing_Outliers!DL8),
IF(CT$4="Transit, full speed: After AE scrubber, but before cleaning ",IF(Rawdata_Removing_Outliers!DL8&gt;Rawdata_Removing_Outliers!$W8,"",Rawdata_Removing_Outliers!DL8),
"")))))</f>
        <v/>
      </c>
      <c r="CU8" s="3">
        <f>IF(CU$4="Harbour mode: Intake seawater ",IF(Rawdata_Removing_Outliers!DM8&gt;Rawdata_Removing_Outliers!$K8,"",Rawdata_Removing_Outliers!DM8),
IF(CU$4="Harbour mode: After AE scrubber, but before cleaning ",IF(Rawdata_Removing_Outliers!DM8&gt;Rawdata_Removing_Outliers!$N8,"",Rawdata_Removing_Outliers!DM8),
IF(CU$4="Transit, full speed: Intake seawater ",IF(Rawdata_Removing_Outliers!DM8&gt;Rawdata_Removing_Outliers!$Q8,"",Rawdata_Removing_Outliers!DM8),
IF(CU$4="Transit, full speed: After ME scrubber, but before cleaning ",IF(Rawdata_Removing_Outliers!DM8&gt;Rawdata_Removing_Outliers!$T8,"",Rawdata_Removing_Outliers!DM8),
IF(CU$4="Transit, full speed: After AE scrubber, but before cleaning ",IF(Rawdata_Removing_Outliers!DM8&gt;Rawdata_Removing_Outliers!$W8,"",Rawdata_Removing_Outliers!DM8),
"")))))</f>
        <v>7.8</v>
      </c>
      <c r="CV8" s="3">
        <f>IF(CV$4="Harbour mode: Intake seawater ",IF(Rawdata_Removing_Outliers!DN8&gt;Rawdata_Removing_Outliers!$K8,"",Rawdata_Removing_Outliers!DN8),
IF(CV$4="Harbour mode: After AE scrubber, but before cleaning ",IF(Rawdata_Removing_Outliers!DN8&gt;Rawdata_Removing_Outliers!$N8,"",Rawdata_Removing_Outliers!DN8),
IF(CV$4="Transit, full speed: Intake seawater ",IF(Rawdata_Removing_Outliers!DN8&gt;Rawdata_Removing_Outliers!$Q8,"",Rawdata_Removing_Outliers!DN8),
IF(CV$4="Transit, full speed: After ME scrubber, but before cleaning ",IF(Rawdata_Removing_Outliers!DN8&gt;Rawdata_Removing_Outliers!$T8,"",Rawdata_Removing_Outliers!DN8),
IF(CV$4="Transit, full speed: After AE scrubber, but before cleaning ",IF(Rawdata_Removing_Outliers!DN8&gt;Rawdata_Removing_Outliers!$W8,"",Rawdata_Removing_Outliers!DN8),
"")))))</f>
        <v>8.3800000000000008</v>
      </c>
      <c r="CW8" s="3">
        <f>IF(CW$4="Harbour mode: Intake seawater ",IF(Rawdata_Removing_Outliers!DO8&gt;Rawdata_Removing_Outliers!$K8,"",Rawdata_Removing_Outliers!DO8),
IF(CW$4="Harbour mode: After AE scrubber, but before cleaning ",IF(Rawdata_Removing_Outliers!DO8&gt;Rawdata_Removing_Outliers!$N8,"",Rawdata_Removing_Outliers!DO8),
IF(CW$4="Transit, full speed: Intake seawater ",IF(Rawdata_Removing_Outliers!DO8&gt;Rawdata_Removing_Outliers!$Q8,"",Rawdata_Removing_Outliers!DO8),
IF(CW$4="Transit, full speed: After ME scrubber, but before cleaning ",IF(Rawdata_Removing_Outliers!DO8&gt;Rawdata_Removing_Outliers!$T8,"",Rawdata_Removing_Outliers!DO8),
IF(CW$4="Transit, full speed: After AE scrubber, but before cleaning ",IF(Rawdata_Removing_Outliers!DO8&gt;Rawdata_Removing_Outliers!$W8,"",Rawdata_Removing_Outliers!DO8),
"")))))</f>
        <v>1.1499999999999999</v>
      </c>
      <c r="CX8" s="3">
        <f>IF(CX$4="Harbour mode: Intake seawater ",IF(Rawdata_Removing_Outliers!DP8&gt;Rawdata_Removing_Outliers!$K8,"",Rawdata_Removing_Outliers!DP8),
IF(CX$4="Harbour mode: After AE scrubber, but before cleaning ",IF(Rawdata_Removing_Outliers!DP8&gt;Rawdata_Removing_Outliers!$N8,"",Rawdata_Removing_Outliers!DP8),
IF(CX$4="Transit, full speed: Intake seawater ",IF(Rawdata_Removing_Outliers!DP8&gt;Rawdata_Removing_Outliers!$Q8,"",Rawdata_Removing_Outliers!DP8),
IF(CX$4="Transit, full speed: After ME scrubber, but before cleaning ",IF(Rawdata_Removing_Outliers!DP8&gt;Rawdata_Removing_Outliers!$T8,"",Rawdata_Removing_Outliers!DP8),
IF(CX$4="Transit, full speed: After AE scrubber, but before cleaning ",IF(Rawdata_Removing_Outliers!DP8&gt;Rawdata_Removing_Outliers!$W8,"",Rawdata_Removing_Outliers!DP8),
"")))))</f>
        <v>11.5</v>
      </c>
      <c r="CY8" s="3">
        <f>IF(CY$4="Harbour mode: Intake seawater ",IF(Rawdata_Removing_Outliers!DQ8&gt;Rawdata_Removing_Outliers!$K8,"",Rawdata_Removing_Outliers!DQ8),
IF(CY$4="Harbour mode: After AE scrubber, but before cleaning ",IF(Rawdata_Removing_Outliers!DQ8&gt;Rawdata_Removing_Outliers!$N8,"",Rawdata_Removing_Outliers!DQ8),
IF(CY$4="Transit, full speed: Intake seawater ",IF(Rawdata_Removing_Outliers!DQ8&gt;Rawdata_Removing_Outliers!$Q8,"",Rawdata_Removing_Outliers!DQ8),
IF(CY$4="Transit, full speed: After ME scrubber, but before cleaning ",IF(Rawdata_Removing_Outliers!DQ8&gt;Rawdata_Removing_Outliers!$T8,"",Rawdata_Removing_Outliers!DQ8),
IF(CY$4="Transit, full speed: After AE scrubber, but before cleaning ",IF(Rawdata_Removing_Outliers!DQ8&gt;Rawdata_Removing_Outliers!$W8,"",Rawdata_Removing_Outliers!DQ8),
"")))))</f>
        <v>0.45</v>
      </c>
      <c r="CZ8" s="3">
        <f>IF(CZ$4="Harbour mode: Intake seawater ",IF(Rawdata_Removing_Outliers!DR8&gt;Rawdata_Removing_Outliers!$K8,"",Rawdata_Removing_Outliers!DR8),
IF(CZ$4="Harbour mode: After AE scrubber, but before cleaning ",IF(Rawdata_Removing_Outliers!DR8&gt;Rawdata_Removing_Outliers!$N8,"",Rawdata_Removing_Outliers!DR8),
IF(CZ$4="Transit, full speed: Intake seawater ",IF(Rawdata_Removing_Outliers!DR8&gt;Rawdata_Removing_Outliers!$Q8,"",Rawdata_Removing_Outliers!DR8),
IF(CZ$4="Transit, full speed: After ME scrubber, but before cleaning ",IF(Rawdata_Removing_Outliers!DR8&gt;Rawdata_Removing_Outliers!$T8,"",Rawdata_Removing_Outliers!DR8),
IF(CZ$4="Transit, full speed: After AE scrubber, but before cleaning ",IF(Rawdata_Removing_Outliers!DR8&gt;Rawdata_Removing_Outliers!$W8,"",Rawdata_Removing_Outliers!DR8),
"")))))</f>
        <v>1.1299999999999999</v>
      </c>
      <c r="DA8" s="3">
        <f>IF(DA$4="Harbour mode: Intake seawater ",IF(Rawdata_Removing_Outliers!DS8&gt;Rawdata_Removing_Outliers!$K8,"",Rawdata_Removing_Outliers!DS8),
IF(DA$4="Harbour mode: After AE scrubber, but before cleaning ",IF(Rawdata_Removing_Outliers!DS8&gt;Rawdata_Removing_Outliers!$N8,"",Rawdata_Removing_Outliers!DS8),
IF(DA$4="Transit, full speed: Intake seawater ",IF(Rawdata_Removing_Outliers!DS8&gt;Rawdata_Removing_Outliers!$Q8,"",Rawdata_Removing_Outliers!DS8),
IF(DA$4="Transit, full speed: After ME scrubber, but before cleaning ",IF(Rawdata_Removing_Outliers!DS8&gt;Rawdata_Removing_Outliers!$T8,"",Rawdata_Removing_Outliers!DS8),
IF(DA$4="Transit, full speed: After AE scrubber, but before cleaning ",IF(Rawdata_Removing_Outliers!DS8&gt;Rawdata_Removing_Outliers!$W8,"",Rawdata_Removing_Outliers!DS8),
"")))))</f>
        <v>7.65</v>
      </c>
      <c r="DB8" s="3">
        <f>IF(DB$4="Harbour mode: Intake seawater ",IF(Rawdata_Removing_Outliers!DT8&gt;Rawdata_Removing_Outliers!$K8,"",Rawdata_Removing_Outliers!DT8),
IF(DB$4="Harbour mode: After AE scrubber, but before cleaning ",IF(Rawdata_Removing_Outliers!DT8&gt;Rawdata_Removing_Outliers!$N8,"",Rawdata_Removing_Outliers!DT8),
IF(DB$4="Transit, full speed: Intake seawater ",IF(Rawdata_Removing_Outliers!DT8&gt;Rawdata_Removing_Outliers!$Q8,"",Rawdata_Removing_Outliers!DT8),
IF(DB$4="Transit, full speed: After ME scrubber, but before cleaning ",IF(Rawdata_Removing_Outliers!DT8&gt;Rawdata_Removing_Outliers!$T8,"",Rawdata_Removing_Outliers!DT8),
IF(DB$4="Transit, full speed: After AE scrubber, but before cleaning ",IF(Rawdata_Removing_Outliers!DT8&gt;Rawdata_Removing_Outliers!$W8,"",Rawdata_Removing_Outliers!DT8),
"")))))</f>
        <v>0.45</v>
      </c>
      <c r="DC8" s="3">
        <f>IF(DC$4="Harbour mode: Intake seawater ",IF(Rawdata_Removing_Outliers!DU8&gt;Rawdata_Removing_Outliers!$K8,"",Rawdata_Removing_Outliers!DU8),
IF(DC$4="Harbour mode: After AE scrubber, but before cleaning ",IF(Rawdata_Removing_Outliers!DU8&gt;Rawdata_Removing_Outliers!$N8,"",Rawdata_Removing_Outliers!DU8),
IF(DC$4="Transit, full speed: Intake seawater ",IF(Rawdata_Removing_Outliers!DU8&gt;Rawdata_Removing_Outliers!$Q8,"",Rawdata_Removing_Outliers!DU8),
IF(DC$4="Transit, full speed: After ME scrubber, but before cleaning ",IF(Rawdata_Removing_Outliers!DU8&gt;Rawdata_Removing_Outliers!$T8,"",Rawdata_Removing_Outliers!DU8),
IF(DC$4="Transit, full speed: After AE scrubber, but before cleaning ",IF(Rawdata_Removing_Outliers!DU8&gt;Rawdata_Removing_Outliers!$W8,"",Rawdata_Removing_Outliers!DU8),
"")))))</f>
        <v>0.45</v>
      </c>
      <c r="DD8" s="3">
        <f>IF(DD$4="Harbour mode: Intake seawater ",IF(Rawdata_Removing_Outliers!DV8&gt;Rawdata_Removing_Outliers!$K8,"",Rawdata_Removing_Outliers!DV8),
IF(DD$4="Harbour mode: After AE scrubber, but before cleaning ",IF(Rawdata_Removing_Outliers!DV8&gt;Rawdata_Removing_Outliers!$N8,"",Rawdata_Removing_Outliers!DV8),
IF(DD$4="Transit, full speed: Intake seawater ",IF(Rawdata_Removing_Outliers!DV8&gt;Rawdata_Removing_Outliers!$Q8,"",Rawdata_Removing_Outliers!DV8),
IF(DD$4="Transit, full speed: After ME scrubber, but before cleaning ",IF(Rawdata_Removing_Outliers!DV8&gt;Rawdata_Removing_Outliers!$T8,"",Rawdata_Removing_Outliers!DV8),
IF(DD$4="Transit, full speed: After AE scrubber, but before cleaning ",IF(Rawdata_Removing_Outliers!DV8&gt;Rawdata_Removing_Outliers!$W8,"",Rawdata_Removing_Outliers!DV8),
"")))))</f>
        <v>0.45</v>
      </c>
      <c r="DE8" s="3">
        <f>IF(DE$4="Harbour mode: Intake seawater ",IF(Rawdata_Removing_Outliers!DW8&gt;Rawdata_Removing_Outliers!$K8,"",Rawdata_Removing_Outliers!DW8),
IF(DE$4="Harbour mode: After AE scrubber, but before cleaning ",IF(Rawdata_Removing_Outliers!DW8&gt;Rawdata_Removing_Outliers!$N8,"",Rawdata_Removing_Outliers!DW8),
IF(DE$4="Transit, full speed: Intake seawater ",IF(Rawdata_Removing_Outliers!DW8&gt;Rawdata_Removing_Outliers!$Q8,"",Rawdata_Removing_Outliers!DW8),
IF(DE$4="Transit, full speed: After ME scrubber, but before cleaning ",IF(Rawdata_Removing_Outliers!DW8&gt;Rawdata_Removing_Outliers!$T8,"",Rawdata_Removing_Outliers!DW8),
IF(DE$4="Transit, full speed: After AE scrubber, but before cleaning ",IF(Rawdata_Removing_Outliers!DW8&gt;Rawdata_Removing_Outliers!$W8,"",Rawdata_Removing_Outliers!DW8),
"")))))</f>
        <v>1.1399999999999999</v>
      </c>
      <c r="DF8" s="3">
        <f>IF(DF$4="Harbour mode: Intake seawater ",IF(Rawdata_Removing_Outliers!DX8&gt;Rawdata_Removing_Outliers!$K8,"",Rawdata_Removing_Outliers!DX8),
IF(DF$4="Harbour mode: After AE scrubber, but before cleaning ",IF(Rawdata_Removing_Outliers!DX8&gt;Rawdata_Removing_Outliers!$N8,"",Rawdata_Removing_Outliers!DX8),
IF(DF$4="Transit, full speed: Intake seawater ",IF(Rawdata_Removing_Outliers!DX8&gt;Rawdata_Removing_Outliers!$Q8,"",Rawdata_Removing_Outliers!DX8),
IF(DF$4="Transit, full speed: After ME scrubber, but before cleaning ",IF(Rawdata_Removing_Outliers!DX8&gt;Rawdata_Removing_Outliers!$T8,"",Rawdata_Removing_Outliers!DX8),
IF(DF$4="Transit, full speed: After AE scrubber, but before cleaning ",IF(Rawdata_Removing_Outliers!DX8&gt;Rawdata_Removing_Outliers!$W8,"",Rawdata_Removing_Outliers!DX8),
"")))))</f>
        <v>5.21</v>
      </c>
      <c r="DG8" s="3">
        <f>IF(DG$4="Harbour mode: Intake seawater ",IF(Rawdata_Removing_Outliers!DY8&gt;Rawdata_Removing_Outliers!$K8,"",Rawdata_Removing_Outliers!DY8),
IF(DG$4="Harbour mode: After AE scrubber, but before cleaning ",IF(Rawdata_Removing_Outliers!DY8&gt;Rawdata_Removing_Outliers!$N8,"",Rawdata_Removing_Outliers!DY8),
IF(DG$4="Transit, full speed: Intake seawater ",IF(Rawdata_Removing_Outliers!DY8&gt;Rawdata_Removing_Outliers!$Q8,"",Rawdata_Removing_Outliers!DY8),
IF(DG$4="Transit, full speed: After ME scrubber, but before cleaning ",IF(Rawdata_Removing_Outliers!DY8&gt;Rawdata_Removing_Outliers!$T8,"",Rawdata_Removing_Outliers!DY8),
IF(DG$4="Transit, full speed: After AE scrubber, but before cleaning ",IF(Rawdata_Removing_Outliers!DY8&gt;Rawdata_Removing_Outliers!$W8,"",Rawdata_Removing_Outliers!DY8),
"")))))</f>
        <v>0.45</v>
      </c>
      <c r="DH8" s="3">
        <f>IF(DH$4="Harbour mode: Intake seawater ",IF(Rawdata_Removing_Outliers!DZ8&gt;Rawdata_Removing_Outliers!$K8,"",Rawdata_Removing_Outliers!DZ8),
IF(DH$4="Harbour mode: After AE scrubber, but before cleaning ",IF(Rawdata_Removing_Outliers!DZ8&gt;Rawdata_Removing_Outliers!$N8,"",Rawdata_Removing_Outliers!DZ8),
IF(DH$4="Transit, full speed: Intake seawater ",IF(Rawdata_Removing_Outliers!DZ8&gt;Rawdata_Removing_Outliers!$Q8,"",Rawdata_Removing_Outliers!DZ8),
IF(DH$4="Transit, full speed: After ME scrubber, but before cleaning ",IF(Rawdata_Removing_Outliers!DZ8&gt;Rawdata_Removing_Outliers!$T8,"",Rawdata_Removing_Outliers!DZ8),
IF(DH$4="Transit, full speed: After AE scrubber, but before cleaning ",IF(Rawdata_Removing_Outliers!DZ8&gt;Rawdata_Removing_Outliers!$W8,"",Rawdata_Removing_Outliers!DZ8),
"")))))</f>
        <v>0.45</v>
      </c>
      <c r="DI8" s="3">
        <f>IF(DI$4="Harbour mode: Intake seawater ",IF(Rawdata_Removing_Outliers!EA8&gt;Rawdata_Removing_Outliers!$K8,"",Rawdata_Removing_Outliers!EA8),
IF(DI$4="Harbour mode: After AE scrubber, but before cleaning ",IF(Rawdata_Removing_Outliers!EA8&gt;Rawdata_Removing_Outliers!$N8,"",Rawdata_Removing_Outliers!EA8),
IF(DI$4="Transit, full speed: Intake seawater ",IF(Rawdata_Removing_Outliers!EA8&gt;Rawdata_Removing_Outliers!$Q8,"",Rawdata_Removing_Outliers!EA8),
IF(DI$4="Transit, full speed: After ME scrubber, but before cleaning ",IF(Rawdata_Removing_Outliers!EA8&gt;Rawdata_Removing_Outliers!$T8,"",Rawdata_Removing_Outliers!EA8),
IF(DI$4="Transit, full speed: After AE scrubber, but before cleaning ",IF(Rawdata_Removing_Outliers!EA8&gt;Rawdata_Removing_Outliers!$W8,"",Rawdata_Removing_Outliers!EA8),
"")))))</f>
        <v>1.77</v>
      </c>
      <c r="DJ8" s="3">
        <f>IF(DJ$4="Harbour mode: Intake seawater ",IF(Rawdata_Removing_Outliers!EB8&gt;Rawdata_Removing_Outliers!$K8,"",Rawdata_Removing_Outliers!EB8),
IF(DJ$4="Harbour mode: After AE scrubber, but before cleaning ",IF(Rawdata_Removing_Outliers!EB8&gt;Rawdata_Removing_Outliers!$N8,"",Rawdata_Removing_Outliers!EB8),
IF(DJ$4="Transit, full speed: Intake seawater ",IF(Rawdata_Removing_Outliers!EB8&gt;Rawdata_Removing_Outliers!$Q8,"",Rawdata_Removing_Outliers!EB8),
IF(DJ$4="Transit, full speed: After ME scrubber, but before cleaning ",IF(Rawdata_Removing_Outliers!EB8&gt;Rawdata_Removing_Outliers!$T8,"",Rawdata_Removing_Outliers!EB8),
IF(DJ$4="Transit, full speed: After AE scrubber, but before cleaning ",IF(Rawdata_Removing_Outliers!EB8&gt;Rawdata_Removing_Outliers!$W8,"",Rawdata_Removing_Outliers!EB8),
"")))))</f>
        <v>0.45</v>
      </c>
      <c r="DK8" s="3">
        <f>IF(DK$4="Harbour mode: Intake seawater ",IF(Rawdata_Removing_Outliers!EC8&gt;Rawdata_Removing_Outliers!$K8,"",Rawdata_Removing_Outliers!EC8),
IF(DK$4="Harbour mode: After AE scrubber, but before cleaning ",IF(Rawdata_Removing_Outliers!EC8&gt;Rawdata_Removing_Outliers!$N8,"",Rawdata_Removing_Outliers!EC8),
IF(DK$4="Transit, full speed: Intake seawater ",IF(Rawdata_Removing_Outliers!EC8&gt;Rawdata_Removing_Outliers!$Q8,"",Rawdata_Removing_Outliers!EC8),
IF(DK$4="Transit, full speed: After ME scrubber, but before cleaning ",IF(Rawdata_Removing_Outliers!EC8&gt;Rawdata_Removing_Outliers!$T8,"",Rawdata_Removing_Outliers!EC8),
IF(DK$4="Transit, full speed: After AE scrubber, but before cleaning ",IF(Rawdata_Removing_Outliers!EC8&gt;Rawdata_Removing_Outliers!$W8,"",Rawdata_Removing_Outliers!EC8),
"")))))</f>
        <v>1.73</v>
      </c>
      <c r="DL8" s="3">
        <f>IF(DL$4="Harbour mode: Intake seawater ",IF(Rawdata_Removing_Outliers!ED8&gt;Rawdata_Removing_Outliers!$K8,"",Rawdata_Removing_Outliers!ED8),
IF(DL$4="Harbour mode: After AE scrubber, but before cleaning ",IF(Rawdata_Removing_Outliers!ED8&gt;Rawdata_Removing_Outliers!$N8,"",Rawdata_Removing_Outliers!ED8),
IF(DL$4="Transit, full speed: Intake seawater ",IF(Rawdata_Removing_Outliers!ED8&gt;Rawdata_Removing_Outliers!$Q8,"",Rawdata_Removing_Outliers!ED8),
IF(DL$4="Transit, full speed: After ME scrubber, but before cleaning ",IF(Rawdata_Removing_Outliers!ED8&gt;Rawdata_Removing_Outliers!$T8,"",Rawdata_Removing_Outliers!ED8),
IF(DL$4="Transit, full speed: After AE scrubber, but before cleaning ",IF(Rawdata_Removing_Outliers!ED8&gt;Rawdata_Removing_Outliers!$W8,"",Rawdata_Removing_Outliers!ED8),
"")))))</f>
        <v>0.45</v>
      </c>
      <c r="DM8" s="3" t="str">
        <f>IF(DM$4="Harbour mode: Intake seawater ",IF(Rawdata_Removing_Outliers!EE8&gt;Rawdata_Removing_Outliers!$K8,"",Rawdata_Removing_Outliers!EE8),
IF(DM$4="Harbour mode: After AE scrubber, but before cleaning ",IF(Rawdata_Removing_Outliers!EE8&gt;Rawdata_Removing_Outliers!$N8,"",Rawdata_Removing_Outliers!EE8),
IF(DM$4="Transit, full speed: Intake seawater ",IF(Rawdata_Removing_Outliers!EE8&gt;Rawdata_Removing_Outliers!$Q8,"",Rawdata_Removing_Outliers!EE8),
IF(DM$4="Transit, full speed: After ME scrubber, but before cleaning ",IF(Rawdata_Removing_Outliers!EE8&gt;Rawdata_Removing_Outliers!$T8,"",Rawdata_Removing_Outliers!EE8),
IF(DM$4="Transit, full speed: After AE scrubber, but before cleaning ",IF(Rawdata_Removing_Outliers!EE8&gt;Rawdata_Removing_Outliers!$W8,"",Rawdata_Removing_Outliers!EE8),
"")))))</f>
        <v/>
      </c>
      <c r="DN8" s="3">
        <f>IF(DN$4="Harbour mode: Intake seawater ",IF(Rawdata_Removing_Outliers!EF8&gt;Rawdata_Removing_Outliers!$K8,"",Rawdata_Removing_Outliers!EF8),
IF(DN$4="Harbour mode: After AE scrubber, but before cleaning ",IF(Rawdata_Removing_Outliers!EF8&gt;Rawdata_Removing_Outliers!$N8,"",Rawdata_Removing_Outliers!EF8),
IF(DN$4="Transit, full speed: Intake seawater ",IF(Rawdata_Removing_Outliers!EF8&gt;Rawdata_Removing_Outliers!$Q8,"",Rawdata_Removing_Outliers!EF8),
IF(DN$4="Transit, full speed: After ME scrubber, but before cleaning ",IF(Rawdata_Removing_Outliers!EF8&gt;Rawdata_Removing_Outliers!$T8,"",Rawdata_Removing_Outliers!EF8),
IF(DN$4="Transit, full speed: After AE scrubber, but before cleaning ",IF(Rawdata_Removing_Outliers!EF8&gt;Rawdata_Removing_Outliers!$W8,"",Rawdata_Removing_Outliers!EF8),
"")))))</f>
        <v>0.45</v>
      </c>
      <c r="DO8" s="3">
        <f>IF(DO$4="Harbour mode: Intake seawater ",IF(Rawdata_Removing_Outliers!EG8&gt;Rawdata_Removing_Outliers!$K8,"",Rawdata_Removing_Outliers!EG8),
IF(DO$4="Harbour mode: After AE scrubber, but before cleaning ",IF(Rawdata_Removing_Outliers!EG8&gt;Rawdata_Removing_Outliers!$N8,"",Rawdata_Removing_Outliers!EG8),
IF(DO$4="Transit, full speed: Intake seawater ",IF(Rawdata_Removing_Outliers!EG8&gt;Rawdata_Removing_Outliers!$Q8,"",Rawdata_Removing_Outliers!EG8),
IF(DO$4="Transit, full speed: After ME scrubber, but before cleaning ",IF(Rawdata_Removing_Outliers!EG8&gt;Rawdata_Removing_Outliers!$T8,"",Rawdata_Removing_Outliers!EG8),
IF(DO$4="Transit, full speed: After AE scrubber, but before cleaning ",IF(Rawdata_Removing_Outliers!EG8&gt;Rawdata_Removing_Outliers!$W8,"",Rawdata_Removing_Outliers!EG8),
"")))))</f>
        <v>2.59</v>
      </c>
      <c r="DP8" s="3" t="str">
        <f>IF(DP$4="Harbour mode: Intake seawater ",IF(Rawdata_Removing_Outliers!EH8&gt;Rawdata_Removing_Outliers!$K8,"",Rawdata_Removing_Outliers!EH8),
IF(DP$4="Harbour mode: After AE scrubber, but before cleaning ",IF(Rawdata_Removing_Outliers!EH8&gt;Rawdata_Removing_Outliers!$N8,"",Rawdata_Removing_Outliers!EH8),
IF(DP$4="Transit, full speed: Intake seawater ",IF(Rawdata_Removing_Outliers!EH8&gt;Rawdata_Removing_Outliers!$Q8,"",Rawdata_Removing_Outliers!EH8),
IF(DP$4="Transit, full speed: After ME scrubber, but before cleaning ",IF(Rawdata_Removing_Outliers!EH8&gt;Rawdata_Removing_Outliers!$T8,"",Rawdata_Removing_Outliers!EH8),
IF(DP$4="Transit, full speed: After AE scrubber, but before cleaning ",IF(Rawdata_Removing_Outliers!EH8&gt;Rawdata_Removing_Outliers!$W8,"",Rawdata_Removing_Outliers!EH8),
"")))))</f>
        <v/>
      </c>
      <c r="DQ8" s="3">
        <f>IF(DQ$4="Harbour mode: Intake seawater ",IF(Rawdata_Removing_Outliers!EI8&gt;Rawdata_Removing_Outliers!$K8,"",Rawdata_Removing_Outliers!EI8),
IF(DQ$4="Harbour mode: After AE scrubber, but before cleaning ",IF(Rawdata_Removing_Outliers!EI8&gt;Rawdata_Removing_Outliers!$N8,"",Rawdata_Removing_Outliers!EI8),
IF(DQ$4="Transit, full speed: Intake seawater ",IF(Rawdata_Removing_Outliers!EI8&gt;Rawdata_Removing_Outliers!$Q8,"",Rawdata_Removing_Outliers!EI8),
IF(DQ$4="Transit, full speed: After ME scrubber, but before cleaning ",IF(Rawdata_Removing_Outliers!EI8&gt;Rawdata_Removing_Outliers!$T8,"",Rawdata_Removing_Outliers!EI8),
IF(DQ$4="Transit, full speed: After AE scrubber, but before cleaning ",IF(Rawdata_Removing_Outliers!EI8&gt;Rawdata_Removing_Outliers!$W8,"",Rawdata_Removing_Outliers!EI8),
"")))))</f>
        <v>0.45</v>
      </c>
      <c r="DR8" s="3">
        <f>IF(DR$4="Harbour mode: Intake seawater ",IF(Rawdata_Removing_Outliers!EJ8&gt;Rawdata_Removing_Outliers!$K8,"",Rawdata_Removing_Outliers!EJ8),
IF(DR$4="Harbour mode: After AE scrubber, but before cleaning ",IF(Rawdata_Removing_Outliers!EJ8&gt;Rawdata_Removing_Outliers!$N8,"",Rawdata_Removing_Outliers!EJ8),
IF(DR$4="Transit, full speed: Intake seawater ",IF(Rawdata_Removing_Outliers!EJ8&gt;Rawdata_Removing_Outliers!$Q8,"",Rawdata_Removing_Outliers!EJ8),
IF(DR$4="Transit, full speed: After ME scrubber, but before cleaning ",IF(Rawdata_Removing_Outliers!EJ8&gt;Rawdata_Removing_Outliers!$T8,"",Rawdata_Removing_Outliers!EJ8),
IF(DR$4="Transit, full speed: After AE scrubber, but before cleaning ",IF(Rawdata_Removing_Outliers!EJ8&gt;Rawdata_Removing_Outliers!$W8,"",Rawdata_Removing_Outliers!EJ8),
"")))))</f>
        <v>1.37</v>
      </c>
      <c r="DS8" s="3">
        <f>IF(DS$4="Harbour mode: Intake seawater ",IF(Rawdata_Removing_Outliers!EK8&gt;Rawdata_Removing_Outliers!$K8,"",Rawdata_Removing_Outliers!EK8),
IF(DS$4="Harbour mode: After AE scrubber, but before cleaning ",IF(Rawdata_Removing_Outliers!EK8&gt;Rawdata_Removing_Outliers!$N8,"",Rawdata_Removing_Outliers!EK8),
IF(DS$4="Transit, full speed: Intake seawater ",IF(Rawdata_Removing_Outliers!EK8&gt;Rawdata_Removing_Outliers!$Q8,"",Rawdata_Removing_Outliers!EK8),
IF(DS$4="Transit, full speed: After ME scrubber, but before cleaning ",IF(Rawdata_Removing_Outliers!EK8&gt;Rawdata_Removing_Outliers!$T8,"",Rawdata_Removing_Outliers!EK8),
IF(DS$4="Transit, full speed: After AE scrubber, but before cleaning ",IF(Rawdata_Removing_Outliers!EK8&gt;Rawdata_Removing_Outliers!$W8,"",Rawdata_Removing_Outliers!EK8),
"")))))</f>
        <v>0.45</v>
      </c>
      <c r="DT8" s="3">
        <f>IF(DT$4="Harbour mode: Intake seawater ",IF(Rawdata_Removing_Outliers!EL8&gt;Rawdata_Removing_Outliers!$K8,"",Rawdata_Removing_Outliers!EL8),
IF(DT$4="Harbour mode: After AE scrubber, but before cleaning ",IF(Rawdata_Removing_Outliers!EL8&gt;Rawdata_Removing_Outliers!$N8,"",Rawdata_Removing_Outliers!EL8),
IF(DT$4="Transit, full speed: Intake seawater ",IF(Rawdata_Removing_Outliers!EL8&gt;Rawdata_Removing_Outliers!$Q8,"",Rawdata_Removing_Outliers!EL8),
IF(DT$4="Transit, full speed: After ME scrubber, but before cleaning ",IF(Rawdata_Removing_Outliers!EL8&gt;Rawdata_Removing_Outliers!$T8,"",Rawdata_Removing_Outliers!EL8),
IF(DT$4="Transit, full speed: After AE scrubber, but before cleaning ",IF(Rawdata_Removing_Outliers!EL8&gt;Rawdata_Removing_Outliers!$W8,"",Rawdata_Removing_Outliers!EL8),
"")))))</f>
        <v>4.58</v>
      </c>
      <c r="DU8" s="3">
        <f>IF(DU$4="Harbour mode: Intake seawater ",IF(Rawdata_Removing_Outliers!EM8&gt;Rawdata_Removing_Outliers!$K8,"",Rawdata_Removing_Outliers!EM8),
IF(DU$4="Harbour mode: After AE scrubber, but before cleaning ",IF(Rawdata_Removing_Outliers!EM8&gt;Rawdata_Removing_Outliers!$N8,"",Rawdata_Removing_Outliers!EM8),
IF(DU$4="Transit, full speed: Intake seawater ",IF(Rawdata_Removing_Outliers!EM8&gt;Rawdata_Removing_Outliers!$Q8,"",Rawdata_Removing_Outliers!EM8),
IF(DU$4="Transit, full speed: After ME scrubber, but before cleaning ",IF(Rawdata_Removing_Outliers!EM8&gt;Rawdata_Removing_Outliers!$T8,"",Rawdata_Removing_Outliers!EM8),
IF(DU$4="Transit, full speed: After AE scrubber, but before cleaning ",IF(Rawdata_Removing_Outliers!EM8&gt;Rawdata_Removing_Outliers!$W8,"",Rawdata_Removing_Outliers!EM8),
"")))))</f>
        <v>2.15</v>
      </c>
      <c r="DV8" s="3">
        <f>IF(DV$4="Harbour mode: Intake seawater ",IF(Rawdata_Removing_Outliers!EN8&gt;Rawdata_Removing_Outliers!$K8,"",Rawdata_Removing_Outliers!EN8),
IF(DV$4="Harbour mode: After AE scrubber, but before cleaning ",IF(Rawdata_Removing_Outliers!EN8&gt;Rawdata_Removing_Outliers!$N8,"",Rawdata_Removing_Outliers!EN8),
IF(DV$4="Transit, full speed: Intake seawater ",IF(Rawdata_Removing_Outliers!EN8&gt;Rawdata_Removing_Outliers!$Q8,"",Rawdata_Removing_Outliers!EN8),
IF(DV$4="Transit, full speed: After ME scrubber, but before cleaning ",IF(Rawdata_Removing_Outliers!EN8&gt;Rawdata_Removing_Outliers!$T8,"",Rawdata_Removing_Outliers!EN8),
IF(DV$4="Transit, full speed: After AE scrubber, but before cleaning ",IF(Rawdata_Removing_Outliers!EN8&gt;Rawdata_Removing_Outliers!$W8,"",Rawdata_Removing_Outliers!EN8),
"")))))</f>
        <v>2</v>
      </c>
      <c r="DW8" s="3">
        <f>IF(DW$4="Harbour mode: Intake seawater ",IF(Rawdata_Removing_Outliers!EO8&gt;Rawdata_Removing_Outliers!$K8,"",Rawdata_Removing_Outliers!EO8),
IF(DW$4="Harbour mode: After AE scrubber, but before cleaning ",IF(Rawdata_Removing_Outliers!EO8&gt;Rawdata_Removing_Outliers!$N8,"",Rawdata_Removing_Outliers!EO8),
IF(DW$4="Transit, full speed: Intake seawater ",IF(Rawdata_Removing_Outliers!EO8&gt;Rawdata_Removing_Outliers!$Q8,"",Rawdata_Removing_Outliers!EO8),
IF(DW$4="Transit, full speed: After ME scrubber, but before cleaning ",IF(Rawdata_Removing_Outliers!EO8&gt;Rawdata_Removing_Outliers!$T8,"",Rawdata_Removing_Outliers!EO8),
IF(DW$4="Transit, full speed: After AE scrubber, but before cleaning ",IF(Rawdata_Removing_Outliers!EO8&gt;Rawdata_Removing_Outliers!$W8,"",Rawdata_Removing_Outliers!EO8),
"")))))</f>
        <v>1.0900000000000001</v>
      </c>
      <c r="DX8" s="3">
        <f>IF(DX$4="Harbour mode: Intake seawater ",IF(Rawdata_Removing_Outliers!EP8&gt;Rawdata_Removing_Outliers!$K8,"",Rawdata_Removing_Outliers!EP8),
IF(DX$4="Harbour mode: After AE scrubber, but before cleaning ",IF(Rawdata_Removing_Outliers!EP8&gt;Rawdata_Removing_Outliers!$N8,"",Rawdata_Removing_Outliers!EP8),
IF(DX$4="Transit, full speed: Intake seawater ",IF(Rawdata_Removing_Outliers!EP8&gt;Rawdata_Removing_Outliers!$Q8,"",Rawdata_Removing_Outliers!EP8),
IF(DX$4="Transit, full speed: After ME scrubber, but before cleaning ",IF(Rawdata_Removing_Outliers!EP8&gt;Rawdata_Removing_Outliers!$T8,"",Rawdata_Removing_Outliers!EP8),
IF(DX$4="Transit, full speed: After AE scrubber, but before cleaning ",IF(Rawdata_Removing_Outliers!EP8&gt;Rawdata_Removing_Outliers!$W8,"",Rawdata_Removing_Outliers!EP8),
"")))))</f>
        <v>4.92</v>
      </c>
      <c r="DY8" s="3">
        <f>IF(DY$4="Harbour mode: Intake seawater ",IF(Rawdata_Removing_Outliers!EQ8&gt;Rawdata_Removing_Outliers!$K8,"",Rawdata_Removing_Outliers!EQ8),
IF(DY$4="Harbour mode: After AE scrubber, but before cleaning ",IF(Rawdata_Removing_Outliers!EQ8&gt;Rawdata_Removing_Outliers!$N8,"",Rawdata_Removing_Outliers!EQ8),
IF(DY$4="Transit, full speed: Intake seawater ",IF(Rawdata_Removing_Outliers!EQ8&gt;Rawdata_Removing_Outliers!$Q8,"",Rawdata_Removing_Outliers!EQ8),
IF(DY$4="Transit, full speed: After ME scrubber, but before cleaning ",IF(Rawdata_Removing_Outliers!EQ8&gt;Rawdata_Removing_Outliers!$T8,"",Rawdata_Removing_Outliers!EQ8),
IF(DY$4="Transit, full speed: After AE scrubber, but before cleaning ",IF(Rawdata_Removing_Outliers!EQ8&gt;Rawdata_Removing_Outliers!$W8,"",Rawdata_Removing_Outliers!EQ8),
"")))))</f>
        <v>0.45</v>
      </c>
      <c r="DZ8" s="3">
        <f>IF(DZ$4="Harbour mode: Intake seawater ",IF(Rawdata_Removing_Outliers!ER8&gt;Rawdata_Removing_Outliers!$K8,"",Rawdata_Removing_Outliers!ER8),
IF(DZ$4="Harbour mode: After AE scrubber, but before cleaning ",IF(Rawdata_Removing_Outliers!ER8&gt;Rawdata_Removing_Outliers!$N8,"",Rawdata_Removing_Outliers!ER8),
IF(DZ$4="Transit, full speed: Intake seawater ",IF(Rawdata_Removing_Outliers!ER8&gt;Rawdata_Removing_Outliers!$Q8,"",Rawdata_Removing_Outliers!ER8),
IF(DZ$4="Transit, full speed: After ME scrubber, but before cleaning ",IF(Rawdata_Removing_Outliers!ER8&gt;Rawdata_Removing_Outliers!$T8,"",Rawdata_Removing_Outliers!ER8),
IF(DZ$4="Transit, full speed: After AE scrubber, but before cleaning ",IF(Rawdata_Removing_Outliers!ER8&gt;Rawdata_Removing_Outliers!$W8,"",Rawdata_Removing_Outliers!ER8),
"")))))</f>
        <v>2.92</v>
      </c>
      <c r="EA8" s="3">
        <f>IF(EA$4="Harbour mode: Intake seawater ",IF(Rawdata_Removing_Outliers!ES8&gt;Rawdata_Removing_Outliers!$K8,"",Rawdata_Removing_Outliers!ES8),
IF(EA$4="Harbour mode: After AE scrubber, but before cleaning ",IF(Rawdata_Removing_Outliers!ES8&gt;Rawdata_Removing_Outliers!$N8,"",Rawdata_Removing_Outliers!ES8),
IF(EA$4="Transit, full speed: Intake seawater ",IF(Rawdata_Removing_Outliers!ES8&gt;Rawdata_Removing_Outliers!$Q8,"",Rawdata_Removing_Outliers!ES8),
IF(EA$4="Transit, full speed: After ME scrubber, but before cleaning ",IF(Rawdata_Removing_Outliers!ES8&gt;Rawdata_Removing_Outliers!$T8,"",Rawdata_Removing_Outliers!ES8),
IF(EA$4="Transit, full speed: After AE scrubber, but before cleaning ",IF(Rawdata_Removing_Outliers!ES8&gt;Rawdata_Removing_Outliers!$W8,"",Rawdata_Removing_Outliers!ES8),
"")))))</f>
        <v>0.45</v>
      </c>
      <c r="EB8" s="3">
        <f>IF(EB$4="Harbour mode: Intake seawater ",IF(Rawdata_Removing_Outliers!ET8&gt;Rawdata_Removing_Outliers!$K8,"",Rawdata_Removing_Outliers!ET8),
IF(EB$4="Harbour mode: After AE scrubber, but before cleaning ",IF(Rawdata_Removing_Outliers!ET8&gt;Rawdata_Removing_Outliers!$N8,"",Rawdata_Removing_Outliers!ET8),
IF(EB$4="Transit, full speed: Intake seawater ",IF(Rawdata_Removing_Outliers!ET8&gt;Rawdata_Removing_Outliers!$Q8,"",Rawdata_Removing_Outliers!ET8),
IF(EB$4="Transit, full speed: After ME scrubber, but before cleaning ",IF(Rawdata_Removing_Outliers!ET8&gt;Rawdata_Removing_Outliers!$T8,"",Rawdata_Removing_Outliers!ET8),
IF(EB$4="Transit, full speed: After AE scrubber, but before cleaning ",IF(Rawdata_Removing_Outliers!ET8&gt;Rawdata_Removing_Outliers!$W8,"",Rawdata_Removing_Outliers!ET8),
"")))))</f>
        <v>5.21</v>
      </c>
      <c r="EC8" s="3">
        <f>IF(EC$4="Harbour mode: Intake seawater ",IF(Rawdata_Removing_Outliers!EU8&gt;Rawdata_Removing_Outliers!$K8,"",Rawdata_Removing_Outliers!EU8),
IF(EC$4="Harbour mode: After AE scrubber, but before cleaning ",IF(Rawdata_Removing_Outliers!EU8&gt;Rawdata_Removing_Outliers!$N8,"",Rawdata_Removing_Outliers!EU8),
IF(EC$4="Transit, full speed: Intake seawater ",IF(Rawdata_Removing_Outliers!EU8&gt;Rawdata_Removing_Outliers!$Q8,"",Rawdata_Removing_Outliers!EU8),
IF(EC$4="Transit, full speed: After ME scrubber, but before cleaning ",IF(Rawdata_Removing_Outliers!EU8&gt;Rawdata_Removing_Outliers!$T8,"",Rawdata_Removing_Outliers!EU8),
IF(EC$4="Transit, full speed: After AE scrubber, but before cleaning ",IF(Rawdata_Removing_Outliers!EU8&gt;Rawdata_Removing_Outliers!$W8,"",Rawdata_Removing_Outliers!EU8),
"")))))</f>
        <v>1.25</v>
      </c>
      <c r="ED8" s="3">
        <f>IF(ED$4="Harbour mode: Intake seawater ",IF(Rawdata_Removing_Outliers!EV8&gt;Rawdata_Removing_Outliers!$K8,"",Rawdata_Removing_Outliers!EV8),
IF(ED$4="Harbour mode: After AE scrubber, but before cleaning ",IF(Rawdata_Removing_Outliers!EV8&gt;Rawdata_Removing_Outliers!$N8,"",Rawdata_Removing_Outliers!EV8),
IF(ED$4="Transit, full speed: Intake seawater ",IF(Rawdata_Removing_Outliers!EV8&gt;Rawdata_Removing_Outliers!$Q8,"",Rawdata_Removing_Outliers!EV8),
IF(ED$4="Transit, full speed: After ME scrubber, but before cleaning ",IF(Rawdata_Removing_Outliers!EV8&gt;Rawdata_Removing_Outliers!$T8,"",Rawdata_Removing_Outliers!EV8),
IF(ED$4="Transit, full speed: After AE scrubber, but before cleaning ",IF(Rawdata_Removing_Outliers!EV8&gt;Rawdata_Removing_Outliers!$W8,"",Rawdata_Removing_Outliers!EV8),
"")))))</f>
        <v>1.54</v>
      </c>
      <c r="EE8" s="3">
        <f>IF(EE$4="Harbour mode: Intake seawater ",IF(Rawdata_Removing_Outliers!EW8&gt;Rawdata_Removing_Outliers!$K8,"",Rawdata_Removing_Outliers!EW8),
IF(EE$4="Harbour mode: After AE scrubber, but before cleaning ",IF(Rawdata_Removing_Outliers!EW8&gt;Rawdata_Removing_Outliers!$N8,"",Rawdata_Removing_Outliers!EW8),
IF(EE$4="Transit, full speed: Intake seawater ",IF(Rawdata_Removing_Outliers!EW8&gt;Rawdata_Removing_Outliers!$Q8,"",Rawdata_Removing_Outliers!EW8),
IF(EE$4="Transit, full speed: After ME scrubber, but before cleaning ",IF(Rawdata_Removing_Outliers!EW8&gt;Rawdata_Removing_Outliers!$T8,"",Rawdata_Removing_Outliers!EW8),
IF(EE$4="Transit, full speed: After AE scrubber, but before cleaning ",IF(Rawdata_Removing_Outliers!EW8&gt;Rawdata_Removing_Outliers!$W8,"",Rawdata_Removing_Outliers!EW8),
"")))))</f>
        <v>0.45</v>
      </c>
      <c r="EF8" s="3">
        <f>IF(EF$4="Harbour mode: Intake seawater ",IF(Rawdata_Removing_Outliers!EX8&gt;Rawdata_Removing_Outliers!$K8,"",Rawdata_Removing_Outliers!EX8),
IF(EF$4="Harbour mode: After AE scrubber, but before cleaning ",IF(Rawdata_Removing_Outliers!EX8&gt;Rawdata_Removing_Outliers!$N8,"",Rawdata_Removing_Outliers!EX8),
IF(EF$4="Transit, full speed: Intake seawater ",IF(Rawdata_Removing_Outliers!EX8&gt;Rawdata_Removing_Outliers!$Q8,"",Rawdata_Removing_Outliers!EX8),
IF(EF$4="Transit, full speed: After ME scrubber, but before cleaning ",IF(Rawdata_Removing_Outliers!EX8&gt;Rawdata_Removing_Outliers!$T8,"",Rawdata_Removing_Outliers!EX8),
IF(EF$4="Transit, full speed: After AE scrubber, but before cleaning ",IF(Rawdata_Removing_Outliers!EX8&gt;Rawdata_Removing_Outliers!$W8,"",Rawdata_Removing_Outliers!EX8),
"")))))</f>
        <v>1.21</v>
      </c>
      <c r="EG8" s="3">
        <f>IF(EG$4="Harbour mode: Intake seawater ",IF(Rawdata_Removing_Outliers!EY8&gt;Rawdata_Removing_Outliers!$K8,"",Rawdata_Removing_Outliers!EY8),
IF(EG$4="Harbour mode: After AE scrubber, but before cleaning ",IF(Rawdata_Removing_Outliers!EY8&gt;Rawdata_Removing_Outliers!$N8,"",Rawdata_Removing_Outliers!EY8),
IF(EG$4="Transit, full speed: Intake seawater ",IF(Rawdata_Removing_Outliers!EY8&gt;Rawdata_Removing_Outliers!$Q8,"",Rawdata_Removing_Outliers!EY8),
IF(EG$4="Transit, full speed: After ME scrubber, but before cleaning ",IF(Rawdata_Removing_Outliers!EY8&gt;Rawdata_Removing_Outliers!$T8,"",Rawdata_Removing_Outliers!EY8),
IF(EG$4="Transit, full speed: After AE scrubber, but before cleaning ",IF(Rawdata_Removing_Outliers!EY8&gt;Rawdata_Removing_Outliers!$W8,"",Rawdata_Removing_Outliers!EY8),
"")))))</f>
        <v>0.45</v>
      </c>
      <c r="EH8" s="3">
        <f>IF(EH$4="Harbour mode: Intake seawater ",IF(Rawdata_Removing_Outliers!EZ8&gt;Rawdata_Removing_Outliers!$K8,"",Rawdata_Removing_Outliers!EZ8),
IF(EH$4="Harbour mode: After AE scrubber, but before cleaning ",IF(Rawdata_Removing_Outliers!EZ8&gt;Rawdata_Removing_Outliers!$N8,"",Rawdata_Removing_Outliers!EZ8),
IF(EH$4="Transit, full speed: Intake seawater ",IF(Rawdata_Removing_Outliers!EZ8&gt;Rawdata_Removing_Outliers!$Q8,"",Rawdata_Removing_Outliers!EZ8),
IF(EH$4="Transit, full speed: After ME scrubber, but before cleaning ",IF(Rawdata_Removing_Outliers!EZ8&gt;Rawdata_Removing_Outliers!$T8,"",Rawdata_Removing_Outliers!EZ8),
IF(EH$4="Transit, full speed: After AE scrubber, but before cleaning ",IF(Rawdata_Removing_Outliers!EZ8&gt;Rawdata_Removing_Outliers!$W8,"",Rawdata_Removing_Outliers!EZ8),
"")))))</f>
        <v>3.33</v>
      </c>
      <c r="EI8" s="3" t="str">
        <f>IF(EI$4="Harbour mode: Intake seawater ",IF(Rawdata_Removing_Outliers!FA8&gt;Rawdata_Removing_Outliers!$K8,"",Rawdata_Removing_Outliers!FA8),
IF(EI$4="Harbour mode: After AE scrubber, but before cleaning ",IF(Rawdata_Removing_Outliers!FA8&gt;Rawdata_Removing_Outliers!$N8,"",Rawdata_Removing_Outliers!FA8),
IF(EI$4="Transit, full speed: Intake seawater ",IF(Rawdata_Removing_Outliers!FA8&gt;Rawdata_Removing_Outliers!$Q8,"",Rawdata_Removing_Outliers!FA8),
IF(EI$4="Transit, full speed: After ME scrubber, but before cleaning ",IF(Rawdata_Removing_Outliers!FA8&gt;Rawdata_Removing_Outliers!$T8,"",Rawdata_Removing_Outliers!FA8),
IF(EI$4="Transit, full speed: After AE scrubber, but before cleaning ",IF(Rawdata_Removing_Outliers!FA8&gt;Rawdata_Removing_Outliers!$W8,"",Rawdata_Removing_Outliers!FA8),
"")))))</f>
        <v/>
      </c>
      <c r="EJ8" s="3">
        <f>IF(EJ$4="Harbour mode: Intake seawater ",IF(Rawdata_Removing_Outliers!FB8&gt;Rawdata_Removing_Outliers!$K8,"",Rawdata_Removing_Outliers!FB8),
IF(EJ$4="Harbour mode: After AE scrubber, but before cleaning ",IF(Rawdata_Removing_Outliers!FB8&gt;Rawdata_Removing_Outliers!$N8,"",Rawdata_Removing_Outliers!FB8),
IF(EJ$4="Transit, full speed: Intake seawater ",IF(Rawdata_Removing_Outliers!FB8&gt;Rawdata_Removing_Outliers!$Q8,"",Rawdata_Removing_Outliers!FB8),
IF(EJ$4="Transit, full speed: After ME scrubber, but before cleaning ",IF(Rawdata_Removing_Outliers!FB8&gt;Rawdata_Removing_Outliers!$T8,"",Rawdata_Removing_Outliers!FB8),
IF(EJ$4="Transit, full speed: After AE scrubber, but before cleaning ",IF(Rawdata_Removing_Outliers!FB8&gt;Rawdata_Removing_Outliers!$W8,"",Rawdata_Removing_Outliers!FB8),
"")))))</f>
        <v>6.63</v>
      </c>
      <c r="EK8" s="3">
        <f>IF(EK$4="Harbour mode: Intake seawater ",IF(Rawdata_Removing_Outliers!FC8&gt;Rawdata_Removing_Outliers!$K8,"",Rawdata_Removing_Outliers!FC8),
IF(EK$4="Harbour mode: After AE scrubber, but before cleaning ",IF(Rawdata_Removing_Outliers!FC8&gt;Rawdata_Removing_Outliers!$N8,"",Rawdata_Removing_Outliers!FC8),
IF(EK$4="Transit, full speed: Intake seawater ",IF(Rawdata_Removing_Outliers!FC8&gt;Rawdata_Removing_Outliers!$Q8,"",Rawdata_Removing_Outliers!FC8),
IF(EK$4="Transit, full speed: After ME scrubber, but before cleaning ",IF(Rawdata_Removing_Outliers!FC8&gt;Rawdata_Removing_Outliers!$T8,"",Rawdata_Removing_Outliers!FC8),
IF(EK$4="Transit, full speed: After AE scrubber, but before cleaning ",IF(Rawdata_Removing_Outliers!FC8&gt;Rawdata_Removing_Outliers!$W8,"",Rawdata_Removing_Outliers!FC8),
"")))))</f>
        <v>8.44</v>
      </c>
      <c r="EL8" s="3" t="str">
        <f>IF(EL$4="Harbour mode: Intake seawater ",IF(Rawdata_Removing_Outliers!FD8&gt;Rawdata_Removing_Outliers!$K8,"",Rawdata_Removing_Outliers!FD8),
IF(EL$4="Harbour mode: After AE scrubber, but before cleaning ",IF(Rawdata_Removing_Outliers!FD8&gt;Rawdata_Removing_Outliers!$N8,"",Rawdata_Removing_Outliers!FD8),
IF(EL$4="Transit, full speed: Intake seawater ",IF(Rawdata_Removing_Outliers!FD8&gt;Rawdata_Removing_Outliers!$Q8,"",Rawdata_Removing_Outliers!FD8),
IF(EL$4="Transit, full speed: After ME scrubber, but before cleaning ",IF(Rawdata_Removing_Outliers!FD8&gt;Rawdata_Removing_Outliers!$T8,"",Rawdata_Removing_Outliers!FD8),
IF(EL$4="Transit, full speed: After AE scrubber, but before cleaning ",IF(Rawdata_Removing_Outliers!FD8&gt;Rawdata_Removing_Outliers!$W8,"",Rawdata_Removing_Outliers!FD8),
"")))))</f>
        <v/>
      </c>
      <c r="EM8" s="3">
        <f>IF(EM$4="Harbour mode: Intake seawater ",IF(Rawdata_Removing_Outliers!FE8&gt;Rawdata_Removing_Outliers!$K8,"",Rawdata_Removing_Outliers!FE8),
IF(EM$4="Harbour mode: After AE scrubber, but before cleaning ",IF(Rawdata_Removing_Outliers!FE8&gt;Rawdata_Removing_Outliers!$N8,"",Rawdata_Removing_Outliers!FE8),
IF(EM$4="Transit, full speed: Intake seawater ",IF(Rawdata_Removing_Outliers!FE8&gt;Rawdata_Removing_Outliers!$Q8,"",Rawdata_Removing_Outliers!FE8),
IF(EM$4="Transit, full speed: After ME scrubber, but before cleaning ",IF(Rawdata_Removing_Outliers!FE8&gt;Rawdata_Removing_Outliers!$T8,"",Rawdata_Removing_Outliers!FE8),
IF(EM$4="Transit, full speed: After AE scrubber, but before cleaning ",IF(Rawdata_Removing_Outliers!FE8&gt;Rawdata_Removing_Outliers!$W8,"",Rawdata_Removing_Outliers!FE8),
"")))))</f>
        <v>5.42</v>
      </c>
      <c r="EN8" s="3">
        <f>IF(EN$4="Harbour mode: Intake seawater ",IF(Rawdata_Removing_Outliers!FF8&gt;Rawdata_Removing_Outliers!$K8,"",Rawdata_Removing_Outliers!FF8),
IF(EN$4="Harbour mode: After AE scrubber, but before cleaning ",IF(Rawdata_Removing_Outliers!FF8&gt;Rawdata_Removing_Outliers!$N8,"",Rawdata_Removing_Outliers!FF8),
IF(EN$4="Transit, full speed: Intake seawater ",IF(Rawdata_Removing_Outliers!FF8&gt;Rawdata_Removing_Outliers!$Q8,"",Rawdata_Removing_Outliers!FF8),
IF(EN$4="Transit, full speed: After ME scrubber, but before cleaning ",IF(Rawdata_Removing_Outliers!FF8&gt;Rawdata_Removing_Outliers!$T8,"",Rawdata_Removing_Outliers!FF8),
IF(EN$4="Transit, full speed: After AE scrubber, but before cleaning ",IF(Rawdata_Removing_Outliers!FF8&gt;Rawdata_Removing_Outliers!$W8,"",Rawdata_Removing_Outliers!FF8),
"")))))</f>
        <v>6.19</v>
      </c>
      <c r="EO8" s="3" t="str">
        <f>IF(EO$4="Harbour mode: Intake seawater ",IF(Rawdata_Removing_Outliers!FG8&gt;Rawdata_Removing_Outliers!$K8,"",Rawdata_Removing_Outliers!FG8),
IF(EO$4="Harbour mode: After AE scrubber, but before cleaning ",IF(Rawdata_Removing_Outliers!FG8&gt;Rawdata_Removing_Outliers!$N8,"",Rawdata_Removing_Outliers!FG8),
IF(EO$4="Transit, full speed: Intake seawater ",IF(Rawdata_Removing_Outliers!FG8&gt;Rawdata_Removing_Outliers!$Q8,"",Rawdata_Removing_Outliers!FG8),
IF(EO$4="Transit, full speed: After ME scrubber, but before cleaning ",IF(Rawdata_Removing_Outliers!FG8&gt;Rawdata_Removing_Outliers!$T8,"",Rawdata_Removing_Outliers!FG8),
IF(EO$4="Transit, full speed: After AE scrubber, but before cleaning ",IF(Rawdata_Removing_Outliers!FG8&gt;Rawdata_Removing_Outliers!$W8,"",Rawdata_Removing_Outliers!FG8),
"")))))</f>
        <v/>
      </c>
      <c r="EP8" s="3">
        <f>IF(EP$4="Harbour mode: Intake seawater ",IF(Rawdata_Removing_Outliers!FH8&gt;Rawdata_Removing_Outliers!$K8,"",Rawdata_Removing_Outliers!FH8),
IF(EP$4="Harbour mode: After AE scrubber, but before cleaning ",IF(Rawdata_Removing_Outliers!FH8&gt;Rawdata_Removing_Outliers!$N8,"",Rawdata_Removing_Outliers!FH8),
IF(EP$4="Transit, full speed: Intake seawater ",IF(Rawdata_Removing_Outliers!FH8&gt;Rawdata_Removing_Outliers!$Q8,"",Rawdata_Removing_Outliers!FH8),
IF(EP$4="Transit, full speed: After ME scrubber, but before cleaning ",IF(Rawdata_Removing_Outliers!FH8&gt;Rawdata_Removing_Outliers!$T8,"",Rawdata_Removing_Outliers!FH8),
IF(EP$4="Transit, full speed: After AE scrubber, but before cleaning ",IF(Rawdata_Removing_Outliers!FH8&gt;Rawdata_Removing_Outliers!$W8,"",Rawdata_Removing_Outliers!FH8),
"")))))</f>
        <v>0.45</v>
      </c>
      <c r="EQ8" s="3">
        <f>IF(EQ$4="Harbour mode: Intake seawater ",IF(Rawdata_Removing_Outliers!FI8&gt;Rawdata_Removing_Outliers!$K8,"",Rawdata_Removing_Outliers!FI8),
IF(EQ$4="Harbour mode: After AE scrubber, but before cleaning ",IF(Rawdata_Removing_Outliers!FI8&gt;Rawdata_Removing_Outliers!$N8,"",Rawdata_Removing_Outliers!FI8),
IF(EQ$4="Transit, full speed: Intake seawater ",IF(Rawdata_Removing_Outliers!FI8&gt;Rawdata_Removing_Outliers!$Q8,"",Rawdata_Removing_Outliers!FI8),
IF(EQ$4="Transit, full speed: After ME scrubber, but before cleaning ",IF(Rawdata_Removing_Outliers!FI8&gt;Rawdata_Removing_Outliers!$T8,"",Rawdata_Removing_Outliers!FI8),
IF(EQ$4="Transit, full speed: After AE scrubber, but before cleaning ",IF(Rawdata_Removing_Outliers!FI8&gt;Rawdata_Removing_Outliers!$W8,"",Rawdata_Removing_Outliers!FI8),
"")))))</f>
        <v>0.45</v>
      </c>
      <c r="ER8" s="3">
        <f>IF(ER$4="Harbour mode: Intake seawater ",IF(Rawdata_Removing_Outliers!FJ8&gt;Rawdata_Removing_Outliers!$K8,"",Rawdata_Removing_Outliers!FJ8),
IF(ER$4="Harbour mode: After AE scrubber, but before cleaning ",IF(Rawdata_Removing_Outliers!FJ8&gt;Rawdata_Removing_Outliers!$N8,"",Rawdata_Removing_Outliers!FJ8),
IF(ER$4="Transit, full speed: Intake seawater ",IF(Rawdata_Removing_Outliers!FJ8&gt;Rawdata_Removing_Outliers!$Q8,"",Rawdata_Removing_Outliers!FJ8),
IF(ER$4="Transit, full speed: After ME scrubber, but before cleaning ",IF(Rawdata_Removing_Outliers!FJ8&gt;Rawdata_Removing_Outliers!$T8,"",Rawdata_Removing_Outliers!FJ8),
IF(ER$4="Transit, full speed: After AE scrubber, but before cleaning ",IF(Rawdata_Removing_Outliers!FJ8&gt;Rawdata_Removing_Outliers!$W8,"",Rawdata_Removing_Outliers!FJ8),
"")))))</f>
        <v>0.45</v>
      </c>
      <c r="ES8" s="3">
        <f>IF(ES$4="Harbour mode: Intake seawater ",IF(Rawdata_Removing_Outliers!FK8&gt;Rawdata_Removing_Outliers!$K8,"",Rawdata_Removing_Outliers!FK8),
IF(ES$4="Harbour mode: After AE scrubber, but before cleaning ",IF(Rawdata_Removing_Outliers!FK8&gt;Rawdata_Removing_Outliers!$N8,"",Rawdata_Removing_Outliers!FK8),
IF(ES$4="Transit, full speed: Intake seawater ",IF(Rawdata_Removing_Outliers!FK8&gt;Rawdata_Removing_Outliers!$Q8,"",Rawdata_Removing_Outliers!FK8),
IF(ES$4="Transit, full speed: After ME scrubber, but before cleaning ",IF(Rawdata_Removing_Outliers!FK8&gt;Rawdata_Removing_Outliers!$T8,"",Rawdata_Removing_Outliers!FK8),
IF(ES$4="Transit, full speed: After AE scrubber, but before cleaning ",IF(Rawdata_Removing_Outliers!FK8&gt;Rawdata_Removing_Outliers!$W8,"",Rawdata_Removing_Outliers!FK8),
"")))))</f>
        <v>0.45</v>
      </c>
      <c r="ET8" s="3">
        <f>IF(ET$4="Harbour mode: Intake seawater ",IF(Rawdata_Removing_Outliers!FL8&gt;Rawdata_Removing_Outliers!$K8,"",Rawdata_Removing_Outliers!FL8),
IF(ET$4="Harbour mode: After AE scrubber, but before cleaning ",IF(Rawdata_Removing_Outliers!FL8&gt;Rawdata_Removing_Outliers!$N8,"",Rawdata_Removing_Outliers!FL8),
IF(ET$4="Transit, full speed: Intake seawater ",IF(Rawdata_Removing_Outliers!FL8&gt;Rawdata_Removing_Outliers!$Q8,"",Rawdata_Removing_Outliers!FL8),
IF(ET$4="Transit, full speed: After ME scrubber, but before cleaning ",IF(Rawdata_Removing_Outliers!FL8&gt;Rawdata_Removing_Outliers!$T8,"",Rawdata_Removing_Outliers!FL8),
IF(ET$4="Transit, full speed: After AE scrubber, but before cleaning ",IF(Rawdata_Removing_Outliers!FL8&gt;Rawdata_Removing_Outliers!$W8,"",Rawdata_Removing_Outliers!FL8),
"")))))</f>
        <v>7.91</v>
      </c>
      <c r="EU8" s="3">
        <f>IF(EU$4="Harbour mode: Intake seawater ",IF(Rawdata_Removing_Outliers!FM8&gt;Rawdata_Removing_Outliers!$K8,"",Rawdata_Removing_Outliers!FM8),
IF(EU$4="Harbour mode: After AE scrubber, but before cleaning ",IF(Rawdata_Removing_Outliers!FM8&gt;Rawdata_Removing_Outliers!$N8,"",Rawdata_Removing_Outliers!FM8),
IF(EU$4="Transit, full speed: Intake seawater ",IF(Rawdata_Removing_Outliers!FM8&gt;Rawdata_Removing_Outliers!$Q8,"",Rawdata_Removing_Outliers!FM8),
IF(EU$4="Transit, full speed: After ME scrubber, but before cleaning ",IF(Rawdata_Removing_Outliers!FM8&gt;Rawdata_Removing_Outliers!$T8,"",Rawdata_Removing_Outliers!FM8),
IF(EU$4="Transit, full speed: After AE scrubber, but before cleaning ",IF(Rawdata_Removing_Outliers!FM8&gt;Rawdata_Removing_Outliers!$W8,"",Rawdata_Removing_Outliers!FM8),
"")))))</f>
        <v>5.93</v>
      </c>
      <c r="EV8" s="3" t="str">
        <f>IF(EV$4="Harbour mode: Intake seawater ",IF(Rawdata_Removing_Outliers!FN8&gt;Rawdata_Removing_Outliers!$K8,"",Rawdata_Removing_Outliers!FN8),
IF(EV$4="Harbour mode: After AE scrubber, but before cleaning ",IF(Rawdata_Removing_Outliers!FN8&gt;Rawdata_Removing_Outliers!$N8,"",Rawdata_Removing_Outliers!FN8),
IF(EV$4="Transit, full speed: Intake seawater ",IF(Rawdata_Removing_Outliers!FN8&gt;Rawdata_Removing_Outliers!$Q8,"",Rawdata_Removing_Outliers!FN8),
IF(EV$4="Transit, full speed: After ME scrubber, but before cleaning ",IF(Rawdata_Removing_Outliers!FN8&gt;Rawdata_Removing_Outliers!$T8,"",Rawdata_Removing_Outliers!FN8),
IF(EV$4="Transit, full speed: After AE scrubber, but before cleaning ",IF(Rawdata_Removing_Outliers!FN8&gt;Rawdata_Removing_Outliers!$W8,"",Rawdata_Removing_Outliers!FN8),
"")))))</f>
        <v/>
      </c>
      <c r="EW8" s="3" t="str">
        <f>IF(EW$4="Harbour mode: Intake seawater ",IF(Rawdata_Removing_Outliers!FO8&gt;Rawdata_Removing_Outliers!$K8,"",Rawdata_Removing_Outliers!FO8),
IF(EW$4="Harbour mode: After AE scrubber, but before cleaning ",IF(Rawdata_Removing_Outliers!FO8&gt;Rawdata_Removing_Outliers!$N8,"",Rawdata_Removing_Outliers!FO8),
IF(EW$4="Transit, full speed: Intake seawater ",IF(Rawdata_Removing_Outliers!FO8&gt;Rawdata_Removing_Outliers!$Q8,"",Rawdata_Removing_Outliers!FO8),
IF(EW$4="Transit, full speed: After ME scrubber, but before cleaning ",IF(Rawdata_Removing_Outliers!FO8&gt;Rawdata_Removing_Outliers!$T8,"",Rawdata_Removing_Outliers!FO8),
IF(EW$4="Transit, full speed: After AE scrubber, but before cleaning ",IF(Rawdata_Removing_Outliers!FO8&gt;Rawdata_Removing_Outliers!$W8,"",Rawdata_Removing_Outliers!FO8),
"")))))</f>
        <v/>
      </c>
      <c r="EX8" s="3">
        <f>IF(EX$4="Harbour mode: Intake seawater ",IF(Rawdata_Removing_Outliers!FP8&gt;Rawdata_Removing_Outliers!$K8,"",Rawdata_Removing_Outliers!FP8),
IF(EX$4="Harbour mode: After AE scrubber, but before cleaning ",IF(Rawdata_Removing_Outliers!FP8&gt;Rawdata_Removing_Outliers!$N8,"",Rawdata_Removing_Outliers!FP8),
IF(EX$4="Transit, full speed: Intake seawater ",IF(Rawdata_Removing_Outliers!FP8&gt;Rawdata_Removing_Outliers!$Q8,"",Rawdata_Removing_Outliers!FP8),
IF(EX$4="Transit, full speed: After ME scrubber, but before cleaning ",IF(Rawdata_Removing_Outliers!FP8&gt;Rawdata_Removing_Outliers!$T8,"",Rawdata_Removing_Outliers!FP8),
IF(EX$4="Transit, full speed: After AE scrubber, but before cleaning ",IF(Rawdata_Removing_Outliers!FP8&gt;Rawdata_Removing_Outliers!$W8,"",Rawdata_Removing_Outliers!FP8),
"")))))</f>
        <v>6.5</v>
      </c>
      <c r="EY8" s="3">
        <f>IF(EY$4="Harbour mode: Intake seawater ",IF(Rawdata_Removing_Outliers!FQ8&gt;Rawdata_Removing_Outliers!$K8,"",Rawdata_Removing_Outliers!FQ8),
IF(EY$4="Harbour mode: After AE scrubber, but before cleaning ",IF(Rawdata_Removing_Outliers!FQ8&gt;Rawdata_Removing_Outliers!$N8,"",Rawdata_Removing_Outliers!FQ8),
IF(EY$4="Transit, full speed: Intake seawater ",IF(Rawdata_Removing_Outliers!FQ8&gt;Rawdata_Removing_Outliers!$Q8,"",Rawdata_Removing_Outliers!FQ8),
IF(EY$4="Transit, full speed: After ME scrubber, but before cleaning ",IF(Rawdata_Removing_Outliers!FQ8&gt;Rawdata_Removing_Outliers!$T8,"",Rawdata_Removing_Outliers!FQ8),
IF(EY$4="Transit, full speed: After AE scrubber, but before cleaning ",IF(Rawdata_Removing_Outliers!FQ8&gt;Rawdata_Removing_Outliers!$W8,"",Rawdata_Removing_Outliers!FQ8),
"")))))</f>
        <v>2.4900000000000002</v>
      </c>
      <c r="EZ8" s="3">
        <f>IF(EZ$4="Harbour mode: Intake seawater ",IF(Rawdata_Removing_Outliers!FR8&gt;Rawdata_Removing_Outliers!$K8,"",Rawdata_Removing_Outliers!FR8),
IF(EZ$4="Harbour mode: After AE scrubber, but before cleaning ",IF(Rawdata_Removing_Outliers!FR8&gt;Rawdata_Removing_Outliers!$N8,"",Rawdata_Removing_Outliers!FR8),
IF(EZ$4="Transit, full speed: Intake seawater ",IF(Rawdata_Removing_Outliers!FR8&gt;Rawdata_Removing_Outliers!$Q8,"",Rawdata_Removing_Outliers!FR8),
IF(EZ$4="Transit, full speed: After ME scrubber, but before cleaning ",IF(Rawdata_Removing_Outliers!FR8&gt;Rawdata_Removing_Outliers!$T8,"",Rawdata_Removing_Outliers!FR8),
IF(EZ$4="Transit, full speed: After AE scrubber, but before cleaning ",IF(Rawdata_Removing_Outliers!FR8&gt;Rawdata_Removing_Outliers!$W8,"",Rawdata_Removing_Outliers!FR8),
"")))))</f>
        <v>3.49</v>
      </c>
      <c r="FA8" s="3">
        <f>IF(FA$4="Harbour mode: Intake seawater ",IF(Rawdata_Removing_Outliers!FS8&gt;Rawdata_Removing_Outliers!$K8,"",Rawdata_Removing_Outliers!FS8),
IF(FA$4="Harbour mode: After AE scrubber, but before cleaning ",IF(Rawdata_Removing_Outliers!FS8&gt;Rawdata_Removing_Outliers!$N8,"",Rawdata_Removing_Outliers!FS8),
IF(FA$4="Transit, full speed: Intake seawater ",IF(Rawdata_Removing_Outliers!FS8&gt;Rawdata_Removing_Outliers!$Q8,"",Rawdata_Removing_Outliers!FS8),
IF(FA$4="Transit, full speed: After ME scrubber, but before cleaning ",IF(Rawdata_Removing_Outliers!FS8&gt;Rawdata_Removing_Outliers!$T8,"",Rawdata_Removing_Outliers!FS8),
IF(FA$4="Transit, full speed: After AE scrubber, but before cleaning ",IF(Rawdata_Removing_Outliers!FS8&gt;Rawdata_Removing_Outliers!$W8,"",Rawdata_Removing_Outliers!FS8),
"")))))</f>
        <v>0.45</v>
      </c>
      <c r="FB8" s="3">
        <f>IF(FB$4="Harbour mode: Intake seawater ",IF(Rawdata_Removing_Outliers!FT8&gt;Rawdata_Removing_Outliers!$K8,"",Rawdata_Removing_Outliers!FT8),
IF(FB$4="Harbour mode: After AE scrubber, but before cleaning ",IF(Rawdata_Removing_Outliers!FT8&gt;Rawdata_Removing_Outliers!$N8,"",Rawdata_Removing_Outliers!FT8),
IF(FB$4="Transit, full speed: Intake seawater ",IF(Rawdata_Removing_Outliers!FT8&gt;Rawdata_Removing_Outliers!$Q8,"",Rawdata_Removing_Outliers!FT8),
IF(FB$4="Transit, full speed: After ME scrubber, but before cleaning ",IF(Rawdata_Removing_Outliers!FT8&gt;Rawdata_Removing_Outliers!$T8,"",Rawdata_Removing_Outliers!FT8),
IF(FB$4="Transit, full speed: After AE scrubber, but before cleaning ",IF(Rawdata_Removing_Outliers!FT8&gt;Rawdata_Removing_Outliers!$W8,"",Rawdata_Removing_Outliers!FT8),
"")))))</f>
        <v>6.15</v>
      </c>
      <c r="FC8" s="3">
        <f>IF(FC$4="Harbour mode: Intake seawater ",IF(Rawdata_Removing_Outliers!FU8&gt;Rawdata_Removing_Outliers!$K8,"",Rawdata_Removing_Outliers!FU8),
IF(FC$4="Harbour mode: After AE scrubber, but before cleaning ",IF(Rawdata_Removing_Outliers!FU8&gt;Rawdata_Removing_Outliers!$N8,"",Rawdata_Removing_Outliers!FU8),
IF(FC$4="Transit, full speed: Intake seawater ",IF(Rawdata_Removing_Outliers!FU8&gt;Rawdata_Removing_Outliers!$Q8,"",Rawdata_Removing_Outliers!FU8),
IF(FC$4="Transit, full speed: After ME scrubber, but before cleaning ",IF(Rawdata_Removing_Outliers!FU8&gt;Rawdata_Removing_Outliers!$T8,"",Rawdata_Removing_Outliers!FU8),
IF(FC$4="Transit, full speed: After AE scrubber, but before cleaning ",IF(Rawdata_Removing_Outliers!FU8&gt;Rawdata_Removing_Outliers!$W8,"",Rawdata_Removing_Outliers!FU8),
"")))))</f>
        <v>1.1200000000000001</v>
      </c>
      <c r="FD8" s="3">
        <f>IF(FD$4="Harbour mode: Intake seawater ",IF(Rawdata_Removing_Outliers!FV8&gt;Rawdata_Removing_Outliers!$K8,"",Rawdata_Removing_Outliers!FV8),
IF(FD$4="Harbour mode: After AE scrubber, but before cleaning ",IF(Rawdata_Removing_Outliers!FV8&gt;Rawdata_Removing_Outliers!$N8,"",Rawdata_Removing_Outliers!FV8),
IF(FD$4="Transit, full speed: Intake seawater ",IF(Rawdata_Removing_Outliers!FV8&gt;Rawdata_Removing_Outliers!$Q8,"",Rawdata_Removing_Outliers!FV8),
IF(FD$4="Transit, full speed: After ME scrubber, but before cleaning ",IF(Rawdata_Removing_Outliers!FV8&gt;Rawdata_Removing_Outliers!$T8,"",Rawdata_Removing_Outliers!FV8),
IF(FD$4="Transit, full speed: After AE scrubber, but before cleaning ",IF(Rawdata_Removing_Outliers!FV8&gt;Rawdata_Removing_Outliers!$W8,"",Rawdata_Removing_Outliers!FV8),
"")))))</f>
        <v>0.45</v>
      </c>
      <c r="FE8" s="3">
        <f>IF(FE$4="Harbour mode: Intake seawater ",IF(Rawdata_Removing_Outliers!FW8&gt;Rawdata_Removing_Outliers!$K8,"",Rawdata_Removing_Outliers!FW8),
IF(FE$4="Harbour mode: After AE scrubber, but before cleaning ",IF(Rawdata_Removing_Outliers!FW8&gt;Rawdata_Removing_Outliers!$N8,"",Rawdata_Removing_Outliers!FW8),
IF(FE$4="Transit, full speed: Intake seawater ",IF(Rawdata_Removing_Outliers!FW8&gt;Rawdata_Removing_Outliers!$Q8,"",Rawdata_Removing_Outliers!FW8),
IF(FE$4="Transit, full speed: After ME scrubber, but before cleaning ",IF(Rawdata_Removing_Outliers!FW8&gt;Rawdata_Removing_Outliers!$T8,"",Rawdata_Removing_Outliers!FW8),
IF(FE$4="Transit, full speed: After AE scrubber, but before cleaning ",IF(Rawdata_Removing_Outliers!FW8&gt;Rawdata_Removing_Outliers!$W8,"",Rawdata_Removing_Outliers!FW8),
"")))))</f>
        <v>5.82</v>
      </c>
      <c r="FF8" s="3">
        <f>IF(FF$4="Harbour mode: Intake seawater ",IF(Rawdata_Removing_Outliers!FX8&gt;Rawdata_Removing_Outliers!$K8,"",Rawdata_Removing_Outliers!FX8),
IF(FF$4="Harbour mode: After AE scrubber, but before cleaning ",IF(Rawdata_Removing_Outliers!FX8&gt;Rawdata_Removing_Outliers!$N8,"",Rawdata_Removing_Outliers!FX8),
IF(FF$4="Transit, full speed: Intake seawater ",IF(Rawdata_Removing_Outliers!FX8&gt;Rawdata_Removing_Outliers!$Q8,"",Rawdata_Removing_Outliers!FX8),
IF(FF$4="Transit, full speed: After ME scrubber, but before cleaning ",IF(Rawdata_Removing_Outliers!FX8&gt;Rawdata_Removing_Outliers!$T8,"",Rawdata_Removing_Outliers!FX8),
IF(FF$4="Transit, full speed: After AE scrubber, but before cleaning ",IF(Rawdata_Removing_Outliers!FX8&gt;Rawdata_Removing_Outliers!$W8,"",Rawdata_Removing_Outliers!FX8),
"")))))</f>
        <v>0.45</v>
      </c>
      <c r="FG8" s="3">
        <f>IF(FG$4="Harbour mode: Intake seawater ",IF(Rawdata_Removing_Outliers!FY8&gt;Rawdata_Removing_Outliers!$K8,"",Rawdata_Removing_Outliers!FY8),
IF(FG$4="Harbour mode: After AE scrubber, but before cleaning ",IF(Rawdata_Removing_Outliers!FY8&gt;Rawdata_Removing_Outliers!$N8,"",Rawdata_Removing_Outliers!FY8),
IF(FG$4="Transit, full speed: Intake seawater ",IF(Rawdata_Removing_Outliers!FY8&gt;Rawdata_Removing_Outliers!$Q8,"",Rawdata_Removing_Outliers!FY8),
IF(FG$4="Transit, full speed: After ME scrubber, but before cleaning ",IF(Rawdata_Removing_Outliers!FY8&gt;Rawdata_Removing_Outliers!$T8,"",Rawdata_Removing_Outliers!FY8),
IF(FG$4="Transit, full speed: After AE scrubber, but before cleaning ",IF(Rawdata_Removing_Outliers!FY8&gt;Rawdata_Removing_Outliers!$W8,"",Rawdata_Removing_Outliers!FY8),
"")))))</f>
        <v>3.52</v>
      </c>
      <c r="FH8" s="3">
        <f>IF(FH$4="Harbour mode: Intake seawater ",IF(Rawdata_Removing_Outliers!FZ8&gt;Rawdata_Removing_Outliers!$K8,"",Rawdata_Removing_Outliers!FZ8),
IF(FH$4="Harbour mode: After AE scrubber, but before cleaning ",IF(Rawdata_Removing_Outliers!FZ8&gt;Rawdata_Removing_Outliers!$N8,"",Rawdata_Removing_Outliers!FZ8),
IF(FH$4="Transit, full speed: Intake seawater ",IF(Rawdata_Removing_Outliers!FZ8&gt;Rawdata_Removing_Outliers!$Q8,"",Rawdata_Removing_Outliers!FZ8),
IF(FH$4="Transit, full speed: After ME scrubber, but before cleaning ",IF(Rawdata_Removing_Outliers!FZ8&gt;Rawdata_Removing_Outliers!$T8,"",Rawdata_Removing_Outliers!FZ8),
IF(FH$4="Transit, full speed: After AE scrubber, but before cleaning ",IF(Rawdata_Removing_Outliers!FZ8&gt;Rawdata_Removing_Outliers!$W8,"",Rawdata_Removing_Outliers!FZ8),
"")))))</f>
        <v>3.34</v>
      </c>
      <c r="FI8" s="3">
        <f>IF(FI$4="Harbour mode: Intake seawater ",IF(Rawdata_Removing_Outliers!GA8&gt;Rawdata_Removing_Outliers!$K8,"",Rawdata_Removing_Outliers!GA8),
IF(FI$4="Harbour mode: After AE scrubber, but before cleaning ",IF(Rawdata_Removing_Outliers!GA8&gt;Rawdata_Removing_Outliers!$N8,"",Rawdata_Removing_Outliers!GA8),
IF(FI$4="Transit, full speed: Intake seawater ",IF(Rawdata_Removing_Outliers!GA8&gt;Rawdata_Removing_Outliers!$Q8,"",Rawdata_Removing_Outliers!GA8),
IF(FI$4="Transit, full speed: After ME scrubber, but before cleaning ",IF(Rawdata_Removing_Outliers!GA8&gt;Rawdata_Removing_Outliers!$T8,"",Rawdata_Removing_Outliers!GA8),
IF(FI$4="Transit, full speed: After AE scrubber, but before cleaning ",IF(Rawdata_Removing_Outliers!GA8&gt;Rawdata_Removing_Outliers!$W8,"",Rawdata_Removing_Outliers!GA8),
"")))))</f>
        <v>0.45</v>
      </c>
      <c r="FJ8" s="3">
        <f>IF(FJ$4="Harbour mode: Intake seawater ",IF(Rawdata_Removing_Outliers!GB8&gt;Rawdata_Removing_Outliers!$K8,"",Rawdata_Removing_Outliers!GB8),
IF(FJ$4="Harbour mode: After AE scrubber, but before cleaning ",IF(Rawdata_Removing_Outliers!GB8&gt;Rawdata_Removing_Outliers!$N8,"",Rawdata_Removing_Outliers!GB8),
IF(FJ$4="Transit, full speed: Intake seawater ",IF(Rawdata_Removing_Outliers!GB8&gt;Rawdata_Removing_Outliers!$Q8,"",Rawdata_Removing_Outliers!GB8),
IF(FJ$4="Transit, full speed: After ME scrubber, but before cleaning ",IF(Rawdata_Removing_Outliers!GB8&gt;Rawdata_Removing_Outliers!$T8,"",Rawdata_Removing_Outliers!GB8),
IF(FJ$4="Transit, full speed: After AE scrubber, but before cleaning ",IF(Rawdata_Removing_Outliers!GB8&gt;Rawdata_Removing_Outliers!$W8,"",Rawdata_Removing_Outliers!GB8),
"")))))</f>
        <v>0.45</v>
      </c>
      <c r="FK8" s="3">
        <f>IF(FK$4="Harbour mode: Intake seawater ",IF(Rawdata_Removing_Outliers!GC8&gt;Rawdata_Removing_Outliers!$K8,"",Rawdata_Removing_Outliers!GC8),
IF(FK$4="Harbour mode: After AE scrubber, but before cleaning ",IF(Rawdata_Removing_Outliers!GC8&gt;Rawdata_Removing_Outliers!$N8,"",Rawdata_Removing_Outliers!GC8),
IF(FK$4="Transit, full speed: Intake seawater ",IF(Rawdata_Removing_Outliers!GC8&gt;Rawdata_Removing_Outliers!$Q8,"",Rawdata_Removing_Outliers!GC8),
IF(FK$4="Transit, full speed: After ME scrubber, but before cleaning ",IF(Rawdata_Removing_Outliers!GC8&gt;Rawdata_Removing_Outliers!$T8,"",Rawdata_Removing_Outliers!GC8),
IF(FK$4="Transit, full speed: After AE scrubber, but before cleaning ",IF(Rawdata_Removing_Outliers!GC8&gt;Rawdata_Removing_Outliers!$W8,"",Rawdata_Removing_Outliers!GC8),
"")))))</f>
        <v>1.03</v>
      </c>
      <c r="FL8" s="3">
        <f>IF(FL$4="Harbour mode: Intake seawater ",IF(Rawdata_Removing_Outliers!GD8&gt;Rawdata_Removing_Outliers!$K8,"",Rawdata_Removing_Outliers!GD8),
IF(FL$4="Harbour mode: After AE scrubber, but before cleaning ",IF(Rawdata_Removing_Outliers!GD8&gt;Rawdata_Removing_Outliers!$N8,"",Rawdata_Removing_Outliers!GD8),
IF(FL$4="Transit, full speed: Intake seawater ",IF(Rawdata_Removing_Outliers!GD8&gt;Rawdata_Removing_Outliers!$Q8,"",Rawdata_Removing_Outliers!GD8),
IF(FL$4="Transit, full speed: After ME scrubber, but before cleaning ",IF(Rawdata_Removing_Outliers!GD8&gt;Rawdata_Removing_Outliers!$T8,"",Rawdata_Removing_Outliers!GD8),
IF(FL$4="Transit, full speed: After AE scrubber, but before cleaning ",IF(Rawdata_Removing_Outliers!GD8&gt;Rawdata_Removing_Outliers!$W8,"",Rawdata_Removing_Outliers!GD8),
"")))))</f>
        <v>5.0199999999999996</v>
      </c>
      <c r="FM8" s="3">
        <f>IF(FM$4="Harbour mode: Intake seawater ",IF(Rawdata_Removing_Outliers!GE8&gt;Rawdata_Removing_Outliers!$K8,"",Rawdata_Removing_Outliers!GE8),
IF(FM$4="Harbour mode: After AE scrubber, but before cleaning ",IF(Rawdata_Removing_Outliers!GE8&gt;Rawdata_Removing_Outliers!$N8,"",Rawdata_Removing_Outliers!GE8),
IF(FM$4="Transit, full speed: Intake seawater ",IF(Rawdata_Removing_Outliers!GE8&gt;Rawdata_Removing_Outliers!$Q8,"",Rawdata_Removing_Outliers!GE8),
IF(FM$4="Transit, full speed: After ME scrubber, but before cleaning ",IF(Rawdata_Removing_Outliers!GE8&gt;Rawdata_Removing_Outliers!$T8,"",Rawdata_Removing_Outliers!GE8),
IF(FM$4="Transit, full speed: After AE scrubber, but before cleaning ",IF(Rawdata_Removing_Outliers!GE8&gt;Rawdata_Removing_Outliers!$W8,"",Rawdata_Removing_Outliers!GE8),
"")))))</f>
        <v>2.5</v>
      </c>
      <c r="FN8" s="3">
        <f>IF(FN$4="Harbour mode: Intake seawater ",IF(Rawdata_Removing_Outliers!GF8&gt;Rawdata_Removing_Outliers!$K8,"",Rawdata_Removing_Outliers!GF8),
IF(FN$4="Harbour mode: After AE scrubber, but before cleaning ",IF(Rawdata_Removing_Outliers!GF8&gt;Rawdata_Removing_Outliers!$N8,"",Rawdata_Removing_Outliers!GF8),
IF(FN$4="Transit, full speed: Intake seawater ",IF(Rawdata_Removing_Outliers!GF8&gt;Rawdata_Removing_Outliers!$Q8,"",Rawdata_Removing_Outliers!GF8),
IF(FN$4="Transit, full speed: After ME scrubber, but before cleaning ",IF(Rawdata_Removing_Outliers!GF8&gt;Rawdata_Removing_Outliers!$T8,"",Rawdata_Removing_Outliers!GF8),
IF(FN$4="Transit, full speed: After AE scrubber, but before cleaning ",IF(Rawdata_Removing_Outliers!GF8&gt;Rawdata_Removing_Outliers!$W8,"",Rawdata_Removing_Outliers!GF8),
"")))))</f>
        <v>4.0199999999999996</v>
      </c>
      <c r="FO8" s="3">
        <f>IF(FO$4="Harbour mode: Intake seawater ",IF(Rawdata_Removing_Outliers!GG8&gt;Rawdata_Removing_Outliers!$K8,"",Rawdata_Removing_Outliers!GG8),
IF(FO$4="Harbour mode: After AE scrubber, but before cleaning ",IF(Rawdata_Removing_Outliers!GG8&gt;Rawdata_Removing_Outliers!$N8,"",Rawdata_Removing_Outliers!GG8),
IF(FO$4="Transit, full speed: Intake seawater ",IF(Rawdata_Removing_Outliers!GG8&gt;Rawdata_Removing_Outliers!$Q8,"",Rawdata_Removing_Outliers!GG8),
IF(FO$4="Transit, full speed: After ME scrubber, but before cleaning ",IF(Rawdata_Removing_Outliers!GG8&gt;Rawdata_Removing_Outliers!$T8,"",Rawdata_Removing_Outliers!GG8),
IF(FO$4="Transit, full speed: After AE scrubber, but before cleaning ",IF(Rawdata_Removing_Outliers!GG8&gt;Rawdata_Removing_Outliers!$W8,"",Rawdata_Removing_Outliers!GG8),
"")))))</f>
        <v>0.45</v>
      </c>
      <c r="FP8" s="3" t="str">
        <f>IF(FP$4="Harbour mode: Intake seawater ",IF(Rawdata_Removing_Outliers!GH8&gt;Rawdata_Removing_Outliers!$K8,"",Rawdata_Removing_Outliers!GH8),
IF(FP$4="Harbour mode: After AE scrubber, but before cleaning ",IF(Rawdata_Removing_Outliers!GH8&gt;Rawdata_Removing_Outliers!$N8,"",Rawdata_Removing_Outliers!GH8),
IF(FP$4="Transit, full speed: Intake seawater ",IF(Rawdata_Removing_Outliers!GH8&gt;Rawdata_Removing_Outliers!$Q8,"",Rawdata_Removing_Outliers!GH8),
IF(FP$4="Transit, full speed: After ME scrubber, but before cleaning ",IF(Rawdata_Removing_Outliers!GH8&gt;Rawdata_Removing_Outliers!$T8,"",Rawdata_Removing_Outliers!GH8),
IF(FP$4="Transit, full speed: After AE scrubber, but before cleaning ",IF(Rawdata_Removing_Outliers!GH8&gt;Rawdata_Removing_Outliers!$W8,"",Rawdata_Removing_Outliers!GH8),
"")))))</f>
        <v/>
      </c>
      <c r="FQ8" s="3">
        <f>IF(FQ$4="Harbour mode: Intake seawater ",IF(Rawdata_Removing_Outliers!GI8&gt;Rawdata_Removing_Outliers!$K8,"",Rawdata_Removing_Outliers!GI8),
IF(FQ$4="Harbour mode: After AE scrubber, but before cleaning ",IF(Rawdata_Removing_Outliers!GI8&gt;Rawdata_Removing_Outliers!$N8,"",Rawdata_Removing_Outliers!GI8),
IF(FQ$4="Transit, full speed: Intake seawater ",IF(Rawdata_Removing_Outliers!GI8&gt;Rawdata_Removing_Outliers!$Q8,"",Rawdata_Removing_Outliers!GI8),
IF(FQ$4="Transit, full speed: After ME scrubber, but before cleaning ",IF(Rawdata_Removing_Outliers!GI8&gt;Rawdata_Removing_Outliers!$T8,"",Rawdata_Removing_Outliers!GI8),
IF(FQ$4="Transit, full speed: After AE scrubber, but before cleaning ",IF(Rawdata_Removing_Outliers!GI8&gt;Rawdata_Removing_Outliers!$W8,"",Rawdata_Removing_Outliers!GI8),
"")))))</f>
        <v>1.96</v>
      </c>
      <c r="FR8" s="3" t="str">
        <f>IF(FR$4="Harbour mode: Intake seawater ",IF(Rawdata_Removing_Outliers!GJ8&gt;Rawdata_Removing_Outliers!$K8,"",Rawdata_Removing_Outliers!GJ8),
IF(FR$4="Harbour mode: After AE scrubber, but before cleaning ",IF(Rawdata_Removing_Outliers!GJ8&gt;Rawdata_Removing_Outliers!$N8,"",Rawdata_Removing_Outliers!GJ8),
IF(FR$4="Transit, full speed: Intake seawater ",IF(Rawdata_Removing_Outliers!GJ8&gt;Rawdata_Removing_Outliers!$Q8,"",Rawdata_Removing_Outliers!GJ8),
IF(FR$4="Transit, full speed: After ME scrubber, but before cleaning ",IF(Rawdata_Removing_Outliers!GJ8&gt;Rawdata_Removing_Outliers!$T8,"",Rawdata_Removing_Outliers!GJ8),
IF(FR$4="Transit, full speed: After AE scrubber, but before cleaning ",IF(Rawdata_Removing_Outliers!GJ8&gt;Rawdata_Removing_Outliers!$W8,"",Rawdata_Removing_Outliers!GJ8),
"")))))</f>
        <v/>
      </c>
      <c r="FS8" s="3">
        <f>IF(FS$4="Harbour mode: Intake seawater ",IF(Rawdata_Removing_Outliers!GK8&gt;Rawdata_Removing_Outliers!$K8,"",Rawdata_Removing_Outliers!GK8),
IF(FS$4="Harbour mode: After AE scrubber, but before cleaning ",IF(Rawdata_Removing_Outliers!GK8&gt;Rawdata_Removing_Outliers!$N8,"",Rawdata_Removing_Outliers!GK8),
IF(FS$4="Transit, full speed: Intake seawater ",IF(Rawdata_Removing_Outliers!GK8&gt;Rawdata_Removing_Outliers!$Q8,"",Rawdata_Removing_Outliers!GK8),
IF(FS$4="Transit, full speed: After ME scrubber, but before cleaning ",IF(Rawdata_Removing_Outliers!GK8&gt;Rawdata_Removing_Outliers!$T8,"",Rawdata_Removing_Outliers!GK8),
IF(FS$4="Transit, full speed: After AE scrubber, but before cleaning ",IF(Rawdata_Removing_Outliers!GK8&gt;Rawdata_Removing_Outliers!$W8,"",Rawdata_Removing_Outliers!GK8),
"")))))</f>
        <v>0.45</v>
      </c>
      <c r="FT8" s="3">
        <f>IF(FT$4="Harbour mode: Intake seawater ",IF(Rawdata_Removing_Outliers!GL8&gt;Rawdata_Removing_Outliers!$K8,"",Rawdata_Removing_Outliers!GL8),
IF(FT$4="Harbour mode: After AE scrubber, but before cleaning ",IF(Rawdata_Removing_Outliers!GL8&gt;Rawdata_Removing_Outliers!$N8,"",Rawdata_Removing_Outliers!GL8),
IF(FT$4="Transit, full speed: Intake seawater ",IF(Rawdata_Removing_Outliers!GL8&gt;Rawdata_Removing_Outliers!$Q8,"",Rawdata_Removing_Outliers!GL8),
IF(FT$4="Transit, full speed: After ME scrubber, but before cleaning ",IF(Rawdata_Removing_Outliers!GL8&gt;Rawdata_Removing_Outliers!$T8,"",Rawdata_Removing_Outliers!GL8),
IF(FT$4="Transit, full speed: After AE scrubber, but before cleaning ",IF(Rawdata_Removing_Outliers!GL8&gt;Rawdata_Removing_Outliers!$W8,"",Rawdata_Removing_Outliers!GL8),
"")))))</f>
        <v>10.6</v>
      </c>
      <c r="FU8" s="3">
        <f>IF(FU$4="Harbour mode: Intake seawater ",IF(Rawdata_Removing_Outliers!GM8&gt;Rawdata_Removing_Outliers!$K8,"",Rawdata_Removing_Outliers!GM8),
IF(FU$4="Harbour mode: After AE scrubber, but before cleaning ",IF(Rawdata_Removing_Outliers!GM8&gt;Rawdata_Removing_Outliers!$N8,"",Rawdata_Removing_Outliers!GM8),
IF(FU$4="Transit, full speed: Intake seawater ",IF(Rawdata_Removing_Outliers!GM8&gt;Rawdata_Removing_Outliers!$Q8,"",Rawdata_Removing_Outliers!GM8),
IF(FU$4="Transit, full speed: After ME scrubber, but before cleaning ",IF(Rawdata_Removing_Outliers!GM8&gt;Rawdata_Removing_Outliers!$T8,"",Rawdata_Removing_Outliers!GM8),
IF(FU$4="Transit, full speed: After AE scrubber, but before cleaning ",IF(Rawdata_Removing_Outliers!GM8&gt;Rawdata_Removing_Outliers!$W8,"",Rawdata_Removing_Outliers!GM8),
"")))))</f>
        <v>0.45</v>
      </c>
      <c r="FV8" s="3" t="str">
        <f>IF(FV$4="Harbour mode: Intake seawater ",IF(Rawdata_Removing_Outliers!GN8&gt;Rawdata_Removing_Outliers!$K8,"",Rawdata_Removing_Outliers!GN8),
IF(FV$4="Harbour mode: After AE scrubber, but before cleaning ",IF(Rawdata_Removing_Outliers!GN8&gt;Rawdata_Removing_Outliers!$N8,"",Rawdata_Removing_Outliers!GN8),
IF(FV$4="Transit, full speed: Intake seawater ",IF(Rawdata_Removing_Outliers!GN8&gt;Rawdata_Removing_Outliers!$Q8,"",Rawdata_Removing_Outliers!GN8),
IF(FV$4="Transit, full speed: After ME scrubber, but before cleaning ",IF(Rawdata_Removing_Outliers!GN8&gt;Rawdata_Removing_Outliers!$T8,"",Rawdata_Removing_Outliers!GN8),
IF(FV$4="Transit, full speed: After AE scrubber, but before cleaning ",IF(Rawdata_Removing_Outliers!GN8&gt;Rawdata_Removing_Outliers!$W8,"",Rawdata_Removing_Outliers!GN8),
"")))))</f>
        <v/>
      </c>
      <c r="FW8" s="3">
        <f>IF(FW$4="Harbour mode: Intake seawater ",IF(Rawdata_Removing_Outliers!GO8&gt;Rawdata_Removing_Outliers!$K8,"",Rawdata_Removing_Outliers!GO8),
IF(FW$4="Harbour mode: After AE scrubber, but before cleaning ",IF(Rawdata_Removing_Outliers!GO8&gt;Rawdata_Removing_Outliers!$N8,"",Rawdata_Removing_Outliers!GO8),
IF(FW$4="Transit, full speed: Intake seawater ",IF(Rawdata_Removing_Outliers!GO8&gt;Rawdata_Removing_Outliers!$Q8,"",Rawdata_Removing_Outliers!GO8),
IF(FW$4="Transit, full speed: After ME scrubber, but before cleaning ",IF(Rawdata_Removing_Outliers!GO8&gt;Rawdata_Removing_Outliers!$T8,"",Rawdata_Removing_Outliers!GO8),
IF(FW$4="Transit, full speed: After AE scrubber, but before cleaning ",IF(Rawdata_Removing_Outliers!GO8&gt;Rawdata_Removing_Outliers!$W8,"",Rawdata_Removing_Outliers!GO8),
"")))))</f>
        <v>20.7</v>
      </c>
      <c r="FX8" s="3">
        <f>IF(FX$4="Harbour mode: Intake seawater ",IF(Rawdata_Removing_Outliers!GP8&gt;Rawdata_Removing_Outliers!$K8,"",Rawdata_Removing_Outliers!GP8),
IF(FX$4="Harbour mode: After AE scrubber, but before cleaning ",IF(Rawdata_Removing_Outliers!GP8&gt;Rawdata_Removing_Outliers!$N8,"",Rawdata_Removing_Outliers!GP8),
IF(FX$4="Transit, full speed: Intake seawater ",IF(Rawdata_Removing_Outliers!GP8&gt;Rawdata_Removing_Outliers!$Q8,"",Rawdata_Removing_Outliers!GP8),
IF(FX$4="Transit, full speed: After ME scrubber, but before cleaning ",IF(Rawdata_Removing_Outliers!GP8&gt;Rawdata_Removing_Outliers!$T8,"",Rawdata_Removing_Outliers!GP8),
IF(FX$4="Transit, full speed: After AE scrubber, but before cleaning ",IF(Rawdata_Removing_Outliers!GP8&gt;Rawdata_Removing_Outliers!$W8,"",Rawdata_Removing_Outliers!GP8),
"")))))</f>
        <v>1.22</v>
      </c>
      <c r="FY8" s="3" t="str">
        <f>IF(FY$4="Harbour mode: Intake seawater ",IF(Rawdata_Removing_Outliers!GQ8&gt;Rawdata_Removing_Outliers!$K8,"",Rawdata_Removing_Outliers!GQ8),
IF(FY$4="Harbour mode: After AE scrubber, but before cleaning ",IF(Rawdata_Removing_Outliers!GQ8&gt;Rawdata_Removing_Outliers!$N8,"",Rawdata_Removing_Outliers!GQ8),
IF(FY$4="Transit, full speed: Intake seawater ",IF(Rawdata_Removing_Outliers!GQ8&gt;Rawdata_Removing_Outliers!$Q8,"",Rawdata_Removing_Outliers!GQ8),
IF(FY$4="Transit, full speed: After ME scrubber, but before cleaning ",IF(Rawdata_Removing_Outliers!GQ8&gt;Rawdata_Removing_Outliers!$T8,"",Rawdata_Removing_Outliers!GQ8),
IF(FY$4="Transit, full speed: After AE scrubber, but before cleaning ",IF(Rawdata_Removing_Outliers!GQ8&gt;Rawdata_Removing_Outliers!$W8,"",Rawdata_Removing_Outliers!GQ8),
"")))))</f>
        <v/>
      </c>
      <c r="FZ8" s="3">
        <f>IF(FZ$4="Harbour mode: Intake seawater ",IF(Rawdata_Removing_Outliers!GR8&gt;Rawdata_Removing_Outliers!$K8,"",Rawdata_Removing_Outliers!GR8),
IF(FZ$4="Harbour mode: After AE scrubber, but before cleaning ",IF(Rawdata_Removing_Outliers!GR8&gt;Rawdata_Removing_Outliers!$N8,"",Rawdata_Removing_Outliers!GR8),
IF(FZ$4="Transit, full speed: Intake seawater ",IF(Rawdata_Removing_Outliers!GR8&gt;Rawdata_Removing_Outliers!$Q8,"",Rawdata_Removing_Outliers!GR8),
IF(FZ$4="Transit, full speed: After ME scrubber, but before cleaning ",IF(Rawdata_Removing_Outliers!GR8&gt;Rawdata_Removing_Outliers!$T8,"",Rawdata_Removing_Outliers!GR8),
IF(FZ$4="Transit, full speed: After AE scrubber, but before cleaning ",IF(Rawdata_Removing_Outliers!GR8&gt;Rawdata_Removing_Outliers!$W8,"",Rawdata_Removing_Outliers!GR8),
"")))))</f>
        <v>3.48</v>
      </c>
      <c r="GA8" s="3" t="str">
        <f>IF(GA$4="Harbour mode: Intake seawater ",IF(Rawdata_Removing_Outliers!GS8&gt;Rawdata_Removing_Outliers!$K8,"",Rawdata_Removing_Outliers!GS8),
IF(GA$4="Harbour mode: After AE scrubber, but before cleaning ",IF(Rawdata_Removing_Outliers!GS8&gt;Rawdata_Removing_Outliers!$N8,"",Rawdata_Removing_Outliers!GS8),
IF(GA$4="Transit, full speed: Intake seawater ",IF(Rawdata_Removing_Outliers!GS8&gt;Rawdata_Removing_Outliers!$Q8,"",Rawdata_Removing_Outliers!GS8),
IF(GA$4="Transit, full speed: After ME scrubber, but before cleaning ",IF(Rawdata_Removing_Outliers!GS8&gt;Rawdata_Removing_Outliers!$T8,"",Rawdata_Removing_Outliers!GS8),
IF(GA$4="Transit, full speed: After AE scrubber, but before cleaning ",IF(Rawdata_Removing_Outliers!GS8&gt;Rawdata_Removing_Outliers!$W8,"",Rawdata_Removing_Outliers!GS8),
"")))))</f>
        <v/>
      </c>
      <c r="GB8" s="3" t="str">
        <f>IF(GB$4="Harbour mode: Intake seawater ",IF(Rawdata_Removing_Outliers!GT8&gt;Rawdata_Removing_Outliers!$K8,"",Rawdata_Removing_Outliers!GT8),
IF(GB$4="Harbour mode: After AE scrubber, but before cleaning ",IF(Rawdata_Removing_Outliers!GT8&gt;Rawdata_Removing_Outliers!$N8,"",Rawdata_Removing_Outliers!GT8),
IF(GB$4="Transit, full speed: Intake seawater ",IF(Rawdata_Removing_Outliers!GT8&gt;Rawdata_Removing_Outliers!$Q8,"",Rawdata_Removing_Outliers!GT8),
IF(GB$4="Transit, full speed: After ME scrubber, but before cleaning ",IF(Rawdata_Removing_Outliers!GT8&gt;Rawdata_Removing_Outliers!$T8,"",Rawdata_Removing_Outliers!GT8),
IF(GB$4="Transit, full speed: After AE scrubber, but before cleaning ",IF(Rawdata_Removing_Outliers!GT8&gt;Rawdata_Removing_Outliers!$W8,"",Rawdata_Removing_Outliers!GT8),
"")))))</f>
        <v/>
      </c>
      <c r="GC8" s="3">
        <f>IF(GC$4="Harbour mode: Intake seawater ",IF(Rawdata_Removing_Outliers!GU8&gt;Rawdata_Removing_Outliers!$K8,"",Rawdata_Removing_Outliers!GU8),
IF(GC$4="Harbour mode: After AE scrubber, but before cleaning ",IF(Rawdata_Removing_Outliers!GU8&gt;Rawdata_Removing_Outliers!$N8,"",Rawdata_Removing_Outliers!GU8),
IF(GC$4="Transit, full speed: Intake seawater ",IF(Rawdata_Removing_Outliers!GU8&gt;Rawdata_Removing_Outliers!$Q8,"",Rawdata_Removing_Outliers!GU8),
IF(GC$4="Transit, full speed: After ME scrubber, but before cleaning ",IF(Rawdata_Removing_Outliers!GU8&gt;Rawdata_Removing_Outliers!$T8,"",Rawdata_Removing_Outliers!GU8),
IF(GC$4="Transit, full speed: After AE scrubber, but before cleaning ",IF(Rawdata_Removing_Outliers!GU8&gt;Rawdata_Removing_Outliers!$W8,"",Rawdata_Removing_Outliers!GU8),
"")))))</f>
        <v>1.18</v>
      </c>
      <c r="GD8" s="3" t="str">
        <f>IF(GD$4="Harbour mode: Intake seawater ",IF(Rawdata_Removing_Outliers!GV8&gt;Rawdata_Removing_Outliers!$K8,"",Rawdata_Removing_Outliers!GV8),
IF(GD$4="Harbour mode: After AE scrubber, but before cleaning ",IF(Rawdata_Removing_Outliers!GV8&gt;Rawdata_Removing_Outliers!$N8,"",Rawdata_Removing_Outliers!GV8),
IF(GD$4="Transit, full speed: Intake seawater ",IF(Rawdata_Removing_Outliers!GV8&gt;Rawdata_Removing_Outliers!$Q8,"",Rawdata_Removing_Outliers!GV8),
IF(GD$4="Transit, full speed: After ME scrubber, but before cleaning ",IF(Rawdata_Removing_Outliers!GV8&gt;Rawdata_Removing_Outliers!$T8,"",Rawdata_Removing_Outliers!GV8),
IF(GD$4="Transit, full speed: After AE scrubber, but before cleaning ",IF(Rawdata_Removing_Outliers!GV8&gt;Rawdata_Removing_Outliers!$W8,"",Rawdata_Removing_Outliers!GV8),
"")))))</f>
        <v/>
      </c>
      <c r="GE8" s="3" t="str">
        <f>IF(GE$4="Harbour mode: Intake seawater ",IF(Rawdata_Removing_Outliers!GW8&gt;Rawdata_Removing_Outliers!$K8,"",Rawdata_Removing_Outliers!GW8),
IF(GE$4="Harbour mode: After AE scrubber, but before cleaning ",IF(Rawdata_Removing_Outliers!GW8&gt;Rawdata_Removing_Outliers!$N8,"",Rawdata_Removing_Outliers!GW8),
IF(GE$4="Transit, full speed: Intake seawater ",IF(Rawdata_Removing_Outliers!GW8&gt;Rawdata_Removing_Outliers!$Q8,"",Rawdata_Removing_Outliers!GW8),
IF(GE$4="Transit, full speed: After ME scrubber, but before cleaning ",IF(Rawdata_Removing_Outliers!GW8&gt;Rawdata_Removing_Outliers!$T8,"",Rawdata_Removing_Outliers!GW8),
IF(GE$4="Transit, full speed: After AE scrubber, but before cleaning ",IF(Rawdata_Removing_Outliers!GW8&gt;Rawdata_Removing_Outliers!$W8,"",Rawdata_Removing_Outliers!GW8),
"")))))</f>
        <v/>
      </c>
      <c r="GF8" s="3" t="str">
        <f>IF(GF$4="Harbour mode: Intake seawater ",IF(Rawdata_Removing_Outliers!GX8&gt;Rawdata_Removing_Outliers!$K8,"",Rawdata_Removing_Outliers!GX8),
IF(GF$4="Harbour mode: After AE scrubber, but before cleaning ",IF(Rawdata_Removing_Outliers!GX8&gt;Rawdata_Removing_Outliers!$N8,"",Rawdata_Removing_Outliers!GX8),
IF(GF$4="Transit, full speed: Intake seawater ",IF(Rawdata_Removing_Outliers!GX8&gt;Rawdata_Removing_Outliers!$Q8,"",Rawdata_Removing_Outliers!GX8),
IF(GF$4="Transit, full speed: After ME scrubber, but before cleaning ",IF(Rawdata_Removing_Outliers!GX8&gt;Rawdata_Removing_Outliers!$T8,"",Rawdata_Removing_Outliers!GX8),
IF(GF$4="Transit, full speed: After AE scrubber, but before cleaning ",IF(Rawdata_Removing_Outliers!GX8&gt;Rawdata_Removing_Outliers!$W8,"",Rawdata_Removing_Outliers!GX8),
"")))))</f>
        <v/>
      </c>
      <c r="GG8" s="3" t="str">
        <f>IF(GG$4="Harbour mode: Intake seawater ",IF(Rawdata_Removing_Outliers!GY8&gt;Rawdata_Removing_Outliers!$K8,"",Rawdata_Removing_Outliers!GY8),
IF(GG$4="Harbour mode: After AE scrubber, but before cleaning ",IF(Rawdata_Removing_Outliers!GY8&gt;Rawdata_Removing_Outliers!$N8,"",Rawdata_Removing_Outliers!GY8),
IF(GG$4="Transit, full speed: Intake seawater ",IF(Rawdata_Removing_Outliers!GY8&gt;Rawdata_Removing_Outliers!$Q8,"",Rawdata_Removing_Outliers!GY8),
IF(GG$4="Transit, full speed: After ME scrubber, but before cleaning ",IF(Rawdata_Removing_Outliers!GY8&gt;Rawdata_Removing_Outliers!$T8,"",Rawdata_Removing_Outliers!GY8),
IF(GG$4="Transit, full speed: After AE scrubber, but before cleaning ",IF(Rawdata_Removing_Outliers!GY8&gt;Rawdata_Removing_Outliers!$W8,"",Rawdata_Removing_Outliers!GY8),
"")))))</f>
        <v/>
      </c>
      <c r="GH8" s="3">
        <f>IF(GH$4="Harbour mode: Intake seawater ",IF(Rawdata_Removing_Outliers!GZ8&gt;Rawdata_Removing_Outliers!$K8,"",Rawdata_Removing_Outliers!GZ8),
IF(GH$4="Harbour mode: After AE scrubber, but before cleaning ",IF(Rawdata_Removing_Outliers!GZ8&gt;Rawdata_Removing_Outliers!$N8,"",Rawdata_Removing_Outliers!GZ8),
IF(GH$4="Transit, full speed: Intake seawater ",IF(Rawdata_Removing_Outliers!GZ8&gt;Rawdata_Removing_Outliers!$Q8,"",Rawdata_Removing_Outliers!GZ8),
IF(GH$4="Transit, full speed: After ME scrubber, but before cleaning ",IF(Rawdata_Removing_Outliers!GZ8&gt;Rawdata_Removing_Outliers!$T8,"",Rawdata_Removing_Outliers!GZ8),
IF(GH$4="Transit, full speed: After AE scrubber, but before cleaning ",IF(Rawdata_Removing_Outliers!GZ8&gt;Rawdata_Removing_Outliers!$W8,"",Rawdata_Removing_Outliers!GZ8),
"")))))</f>
        <v>4.6900000000000004</v>
      </c>
      <c r="GI8" s="3">
        <f>IF(GI$4="Harbour mode: Intake seawater ",IF(Rawdata_Removing_Outliers!HA8&gt;Rawdata_Removing_Outliers!$K8,"",Rawdata_Removing_Outliers!HA8),
IF(GI$4="Harbour mode: After AE scrubber, but before cleaning ",IF(Rawdata_Removing_Outliers!HA8&gt;Rawdata_Removing_Outliers!$N8,"",Rawdata_Removing_Outliers!HA8),
IF(GI$4="Transit, full speed: Intake seawater ",IF(Rawdata_Removing_Outliers!HA8&gt;Rawdata_Removing_Outliers!$Q8,"",Rawdata_Removing_Outliers!HA8),
IF(GI$4="Transit, full speed: After ME scrubber, but before cleaning ",IF(Rawdata_Removing_Outliers!HA8&gt;Rawdata_Removing_Outliers!$T8,"",Rawdata_Removing_Outliers!HA8),
IF(GI$4="Transit, full speed: After AE scrubber, but before cleaning ",IF(Rawdata_Removing_Outliers!HA8&gt;Rawdata_Removing_Outliers!$W8,"",Rawdata_Removing_Outliers!HA8),
"")))))</f>
        <v>4.45</v>
      </c>
      <c r="GJ8" s="3" t="str">
        <f>IF(GJ$4="Harbour mode: Intake seawater ",IF(Rawdata_Removing_Outliers!HB8&gt;Rawdata_Removing_Outliers!$K8,"",Rawdata_Removing_Outliers!HB8),
IF(GJ$4="Harbour mode: After AE scrubber, but before cleaning ",IF(Rawdata_Removing_Outliers!HB8&gt;Rawdata_Removing_Outliers!$N8,"",Rawdata_Removing_Outliers!HB8),
IF(GJ$4="Transit, full speed: Intake seawater ",IF(Rawdata_Removing_Outliers!HB8&gt;Rawdata_Removing_Outliers!$Q8,"",Rawdata_Removing_Outliers!HB8),
IF(GJ$4="Transit, full speed: After ME scrubber, but before cleaning ",IF(Rawdata_Removing_Outliers!HB8&gt;Rawdata_Removing_Outliers!$T8,"",Rawdata_Removing_Outliers!HB8),
IF(GJ$4="Transit, full speed: After AE scrubber, but before cleaning ",IF(Rawdata_Removing_Outliers!HB8&gt;Rawdata_Removing_Outliers!$W8,"",Rawdata_Removing_Outliers!HB8),
"")))))</f>
        <v/>
      </c>
      <c r="GK8" s="3">
        <f>IF(GK$4="Harbour mode: Intake seawater ",IF(Rawdata_Removing_Outliers!HC8&gt;Rawdata_Removing_Outliers!$K8,"",Rawdata_Removing_Outliers!HC8),
IF(GK$4="Harbour mode: After AE scrubber, but before cleaning ",IF(Rawdata_Removing_Outliers!HC8&gt;Rawdata_Removing_Outliers!$N8,"",Rawdata_Removing_Outliers!HC8),
IF(GK$4="Transit, full speed: Intake seawater ",IF(Rawdata_Removing_Outliers!HC8&gt;Rawdata_Removing_Outliers!$Q8,"",Rawdata_Removing_Outliers!HC8),
IF(GK$4="Transit, full speed: After ME scrubber, but before cleaning ",IF(Rawdata_Removing_Outliers!HC8&gt;Rawdata_Removing_Outliers!$T8,"",Rawdata_Removing_Outliers!HC8),
IF(GK$4="Transit, full speed: After AE scrubber, but before cleaning ",IF(Rawdata_Removing_Outliers!HC8&gt;Rawdata_Removing_Outliers!$W8,"",Rawdata_Removing_Outliers!HC8),
"")))))</f>
        <v>14.2</v>
      </c>
      <c r="GL8" s="3">
        <f>IF(GL$4="Harbour mode: Intake seawater ",IF(Rawdata_Removing_Outliers!HD8&gt;Rawdata_Removing_Outliers!$K8,"",Rawdata_Removing_Outliers!HD8),
IF(GL$4="Harbour mode: After AE scrubber, but before cleaning ",IF(Rawdata_Removing_Outliers!HD8&gt;Rawdata_Removing_Outliers!$N8,"",Rawdata_Removing_Outliers!HD8),
IF(GL$4="Transit, full speed: Intake seawater ",IF(Rawdata_Removing_Outliers!HD8&gt;Rawdata_Removing_Outliers!$Q8,"",Rawdata_Removing_Outliers!HD8),
IF(GL$4="Transit, full speed: After ME scrubber, but before cleaning ",IF(Rawdata_Removing_Outliers!HD8&gt;Rawdata_Removing_Outliers!$T8,"",Rawdata_Removing_Outliers!HD8),
IF(GL$4="Transit, full speed: After AE scrubber, but before cleaning ",IF(Rawdata_Removing_Outliers!HD8&gt;Rawdata_Removing_Outliers!$W8,"",Rawdata_Removing_Outliers!HD8),
"")))))</f>
        <v>10.9</v>
      </c>
      <c r="GM8" s="3" t="str">
        <f>IF(GM$4="Harbour mode: Intake seawater ",IF(Rawdata_Removing_Outliers!HE8&gt;Rawdata_Removing_Outliers!$K8,"",Rawdata_Removing_Outliers!HE8),
IF(GM$4="Harbour mode: After AE scrubber, but before cleaning ",IF(Rawdata_Removing_Outliers!HE8&gt;Rawdata_Removing_Outliers!$N8,"",Rawdata_Removing_Outliers!HE8),
IF(GM$4="Transit, full speed: Intake seawater ",IF(Rawdata_Removing_Outliers!HE8&gt;Rawdata_Removing_Outliers!$Q8,"",Rawdata_Removing_Outliers!HE8),
IF(GM$4="Transit, full speed: After ME scrubber, but before cleaning ",IF(Rawdata_Removing_Outliers!HE8&gt;Rawdata_Removing_Outliers!$T8,"",Rawdata_Removing_Outliers!HE8),
IF(GM$4="Transit, full speed: After AE scrubber, but before cleaning ",IF(Rawdata_Removing_Outliers!HE8&gt;Rawdata_Removing_Outliers!$W8,"",Rawdata_Removing_Outliers!HE8),
"")))))</f>
        <v/>
      </c>
      <c r="GN8" s="3">
        <f>IF(GN$4="Harbour mode: Intake seawater ",IF(Rawdata_Removing_Outliers!HF8&gt;Rawdata_Removing_Outliers!$K8,"",Rawdata_Removing_Outliers!HF8),
IF(GN$4="Harbour mode: After AE scrubber, but before cleaning ",IF(Rawdata_Removing_Outliers!HF8&gt;Rawdata_Removing_Outliers!$N8,"",Rawdata_Removing_Outliers!HF8),
IF(GN$4="Transit, full speed: Intake seawater ",IF(Rawdata_Removing_Outliers!HF8&gt;Rawdata_Removing_Outliers!$Q8,"",Rawdata_Removing_Outliers!HF8),
IF(GN$4="Transit, full speed: After ME scrubber, but before cleaning ",IF(Rawdata_Removing_Outliers!HF8&gt;Rawdata_Removing_Outliers!$T8,"",Rawdata_Removing_Outliers!HF8),
IF(GN$4="Transit, full speed: After AE scrubber, but before cleaning ",IF(Rawdata_Removing_Outliers!HF8&gt;Rawdata_Removing_Outliers!$W8,"",Rawdata_Removing_Outliers!HF8),
"")))))</f>
        <v>2.34</v>
      </c>
      <c r="GO8" s="3">
        <f>IF(GO$4="Harbour mode: Intake seawater ",IF(Rawdata_Removing_Outliers!HG8&gt;Rawdata_Removing_Outliers!$K8,"",Rawdata_Removing_Outliers!HG8),
IF(GO$4="Harbour mode: After AE scrubber, but before cleaning ",IF(Rawdata_Removing_Outliers!HG8&gt;Rawdata_Removing_Outliers!$N8,"",Rawdata_Removing_Outliers!HG8),
IF(GO$4="Transit, full speed: Intake seawater ",IF(Rawdata_Removing_Outliers!HG8&gt;Rawdata_Removing_Outliers!$Q8,"",Rawdata_Removing_Outliers!HG8),
IF(GO$4="Transit, full speed: After ME scrubber, but before cleaning ",IF(Rawdata_Removing_Outliers!HG8&gt;Rawdata_Removing_Outliers!$T8,"",Rawdata_Removing_Outliers!HG8),
IF(GO$4="Transit, full speed: After AE scrubber, but before cleaning ",IF(Rawdata_Removing_Outliers!HG8&gt;Rawdata_Removing_Outliers!$W8,"",Rawdata_Removing_Outliers!HG8),
"")))))</f>
        <v>1.06</v>
      </c>
      <c r="GP8" s="3" t="str">
        <f>IF(GP$4="Harbour mode: Intake seawater ",IF(Rawdata_Removing_Outliers!HH8&gt;Rawdata_Removing_Outliers!$K8,"",Rawdata_Removing_Outliers!HH8),
IF(GP$4="Harbour mode: After AE scrubber, but before cleaning ",IF(Rawdata_Removing_Outliers!HH8&gt;Rawdata_Removing_Outliers!$N8,"",Rawdata_Removing_Outliers!HH8),
IF(GP$4="Transit, full speed: Intake seawater ",IF(Rawdata_Removing_Outliers!HH8&gt;Rawdata_Removing_Outliers!$Q8,"",Rawdata_Removing_Outliers!HH8),
IF(GP$4="Transit, full speed: After ME scrubber, but before cleaning ",IF(Rawdata_Removing_Outliers!HH8&gt;Rawdata_Removing_Outliers!$T8,"",Rawdata_Removing_Outliers!HH8),
IF(GP$4="Transit, full speed: After AE scrubber, but before cleaning ",IF(Rawdata_Removing_Outliers!HH8&gt;Rawdata_Removing_Outliers!$W8,"",Rawdata_Removing_Outliers!HH8),
"")))))</f>
        <v/>
      </c>
      <c r="GQ8" s="3">
        <f>IF(GQ$4="Harbour mode: Intake seawater ",IF(Rawdata_Removing_Outliers!HI8&gt;Rawdata_Removing_Outliers!$K8,"",Rawdata_Removing_Outliers!HI8),
IF(GQ$4="Harbour mode: After AE scrubber, but before cleaning ",IF(Rawdata_Removing_Outliers!HI8&gt;Rawdata_Removing_Outliers!$N8,"",Rawdata_Removing_Outliers!HI8),
IF(GQ$4="Transit, full speed: Intake seawater ",IF(Rawdata_Removing_Outliers!HI8&gt;Rawdata_Removing_Outliers!$Q8,"",Rawdata_Removing_Outliers!HI8),
IF(GQ$4="Transit, full speed: After ME scrubber, but before cleaning ",IF(Rawdata_Removing_Outliers!HI8&gt;Rawdata_Removing_Outliers!$T8,"",Rawdata_Removing_Outliers!HI8),
IF(GQ$4="Transit, full speed: After AE scrubber, but before cleaning ",IF(Rawdata_Removing_Outliers!HI8&gt;Rawdata_Removing_Outliers!$W8,"",Rawdata_Removing_Outliers!HI8),
"")))))</f>
        <v>8.3000000000000007</v>
      </c>
      <c r="GR8" s="3">
        <f>IF(GR$4="Harbour mode: Intake seawater ",IF(Rawdata_Removing_Outliers!HJ8&gt;Rawdata_Removing_Outliers!$K8,"",Rawdata_Removing_Outliers!HJ8),
IF(GR$4="Harbour mode: After AE scrubber, but before cleaning ",IF(Rawdata_Removing_Outliers!HJ8&gt;Rawdata_Removing_Outliers!$N8,"",Rawdata_Removing_Outliers!HJ8),
IF(GR$4="Transit, full speed: Intake seawater ",IF(Rawdata_Removing_Outliers!HJ8&gt;Rawdata_Removing_Outliers!$Q8,"",Rawdata_Removing_Outliers!HJ8),
IF(GR$4="Transit, full speed: After ME scrubber, but before cleaning ",IF(Rawdata_Removing_Outliers!HJ8&gt;Rawdata_Removing_Outliers!$T8,"",Rawdata_Removing_Outliers!HJ8),
IF(GR$4="Transit, full speed: After AE scrubber, but before cleaning ",IF(Rawdata_Removing_Outliers!HJ8&gt;Rawdata_Removing_Outliers!$W8,"",Rawdata_Removing_Outliers!HJ8),
"")))))</f>
        <v>9.83</v>
      </c>
      <c r="GS8" s="3">
        <f>IF(GS$4="Harbour mode: Intake seawater ",IF(Rawdata_Removing_Outliers!HK8&gt;Rawdata_Removing_Outliers!$K8,"",Rawdata_Removing_Outliers!HK8),
IF(GS$4="Harbour mode: After AE scrubber, but before cleaning ",IF(Rawdata_Removing_Outliers!HK8&gt;Rawdata_Removing_Outliers!$N8,"",Rawdata_Removing_Outliers!HK8),
IF(GS$4="Transit, full speed: Intake seawater ",IF(Rawdata_Removing_Outliers!HK8&gt;Rawdata_Removing_Outliers!$Q8,"",Rawdata_Removing_Outliers!HK8),
IF(GS$4="Transit, full speed: After ME scrubber, but before cleaning ",IF(Rawdata_Removing_Outliers!HK8&gt;Rawdata_Removing_Outliers!$T8,"",Rawdata_Removing_Outliers!HK8),
IF(GS$4="Transit, full speed: After AE scrubber, but before cleaning ",IF(Rawdata_Removing_Outliers!HK8&gt;Rawdata_Removing_Outliers!$W8,"",Rawdata_Removing_Outliers!HK8),
"")))))</f>
        <v>6.51</v>
      </c>
      <c r="GT8" s="3" t="str">
        <f>IF(GT$4="Harbour mode: Intake seawater ",IF(Rawdata_Removing_Outliers!HL8&gt;Rawdata_Removing_Outliers!$K8,"",Rawdata_Removing_Outliers!HL8),
IF(GT$4="Harbour mode: After AE scrubber, but before cleaning ",IF(Rawdata_Removing_Outliers!HL8&gt;Rawdata_Removing_Outliers!$N8,"",Rawdata_Removing_Outliers!HL8),
IF(GT$4="Transit, full speed: Intake seawater ",IF(Rawdata_Removing_Outliers!HL8&gt;Rawdata_Removing_Outliers!$Q8,"",Rawdata_Removing_Outliers!HL8),
IF(GT$4="Transit, full speed: After ME scrubber, but before cleaning ",IF(Rawdata_Removing_Outliers!HL8&gt;Rawdata_Removing_Outliers!$T8,"",Rawdata_Removing_Outliers!HL8),
IF(GT$4="Transit, full speed: After AE scrubber, but before cleaning ",IF(Rawdata_Removing_Outliers!HL8&gt;Rawdata_Removing_Outliers!$W8,"",Rawdata_Removing_Outliers!HL8),
"")))))</f>
        <v/>
      </c>
      <c r="GU8" s="3">
        <f>IF(GU$4="Harbour mode: Intake seawater ",IF(Rawdata_Removing_Outliers!HM8&gt;Rawdata_Removing_Outliers!$K8,"",Rawdata_Removing_Outliers!HM8),
IF(GU$4="Harbour mode: After AE scrubber, but before cleaning ",IF(Rawdata_Removing_Outliers!HM8&gt;Rawdata_Removing_Outliers!$N8,"",Rawdata_Removing_Outliers!HM8),
IF(GU$4="Transit, full speed: Intake seawater ",IF(Rawdata_Removing_Outliers!HM8&gt;Rawdata_Removing_Outliers!$Q8,"",Rawdata_Removing_Outliers!HM8),
IF(GU$4="Transit, full speed: After ME scrubber, but before cleaning ",IF(Rawdata_Removing_Outliers!HM8&gt;Rawdata_Removing_Outliers!$T8,"",Rawdata_Removing_Outliers!HM8),
IF(GU$4="Transit, full speed: After AE scrubber, but before cleaning ",IF(Rawdata_Removing_Outliers!HM8&gt;Rawdata_Removing_Outliers!$W8,"",Rawdata_Removing_Outliers!HM8),
"")))))</f>
        <v>4.24</v>
      </c>
      <c r="GV8" s="3">
        <f>IF(GV$4="Harbour mode: Intake seawater ",IF(Rawdata_Removing_Outliers!HN8&gt;Rawdata_Removing_Outliers!$K8,"",Rawdata_Removing_Outliers!HN8),
IF(GV$4="Harbour mode: After AE scrubber, but before cleaning ",IF(Rawdata_Removing_Outliers!HN8&gt;Rawdata_Removing_Outliers!$N8,"",Rawdata_Removing_Outliers!HN8),
IF(GV$4="Transit, full speed: Intake seawater ",IF(Rawdata_Removing_Outliers!HN8&gt;Rawdata_Removing_Outliers!$Q8,"",Rawdata_Removing_Outliers!HN8),
IF(GV$4="Transit, full speed: After ME scrubber, but before cleaning ",IF(Rawdata_Removing_Outliers!HN8&gt;Rawdata_Removing_Outliers!$T8,"",Rawdata_Removing_Outliers!HN8),
IF(GV$4="Transit, full speed: After AE scrubber, but before cleaning ",IF(Rawdata_Removing_Outliers!HN8&gt;Rawdata_Removing_Outliers!$W8,"",Rawdata_Removing_Outliers!HN8),
"")))))</f>
        <v>15.8</v>
      </c>
      <c r="GW8" s="3">
        <f>IF(GW$4="Harbour mode: Intake seawater ",IF(Rawdata_Removing_Outliers!HO8&gt;Rawdata_Removing_Outliers!$K8,"",Rawdata_Removing_Outliers!HO8),
IF(GW$4="Harbour mode: After AE scrubber, but before cleaning ",IF(Rawdata_Removing_Outliers!HO8&gt;Rawdata_Removing_Outliers!$N8,"",Rawdata_Removing_Outliers!HO8),
IF(GW$4="Transit, full speed: Intake seawater ",IF(Rawdata_Removing_Outliers!HO8&gt;Rawdata_Removing_Outliers!$Q8,"",Rawdata_Removing_Outliers!HO8),
IF(GW$4="Transit, full speed: After ME scrubber, but before cleaning ",IF(Rawdata_Removing_Outliers!HO8&gt;Rawdata_Removing_Outliers!$T8,"",Rawdata_Removing_Outliers!HO8),
IF(GW$4="Transit, full speed: After AE scrubber, but before cleaning ",IF(Rawdata_Removing_Outliers!HO8&gt;Rawdata_Removing_Outliers!$W8,"",Rawdata_Removing_Outliers!HO8),
"")))))</f>
        <v>2.12</v>
      </c>
      <c r="GX8" s="3">
        <f>IF(GX$4="Harbour mode: Intake seawater ",IF(Rawdata_Removing_Outliers!HP8&gt;Rawdata_Removing_Outliers!$K8,"",Rawdata_Removing_Outliers!HP8),
IF(GX$4="Harbour mode: After AE scrubber, but before cleaning ",IF(Rawdata_Removing_Outliers!HP8&gt;Rawdata_Removing_Outliers!$N8,"",Rawdata_Removing_Outliers!HP8),
IF(GX$4="Transit, full speed: Intake seawater ",IF(Rawdata_Removing_Outliers!HP8&gt;Rawdata_Removing_Outliers!$Q8,"",Rawdata_Removing_Outliers!HP8),
IF(GX$4="Transit, full speed: After ME scrubber, but before cleaning ",IF(Rawdata_Removing_Outliers!HP8&gt;Rawdata_Removing_Outliers!$T8,"",Rawdata_Removing_Outliers!HP8),
IF(GX$4="Transit, full speed: After AE scrubber, but before cleaning ",IF(Rawdata_Removing_Outliers!HP8&gt;Rawdata_Removing_Outliers!$W8,"",Rawdata_Removing_Outliers!HP8),
"")))))</f>
        <v>0.45</v>
      </c>
      <c r="GY8" s="3">
        <f>IF(GY$4="Harbour mode: Intake seawater ",IF(Rawdata_Removing_Outliers!HQ8&gt;Rawdata_Removing_Outliers!$K8,"",Rawdata_Removing_Outliers!HQ8),
IF(GY$4="Harbour mode: After AE scrubber, but before cleaning ",IF(Rawdata_Removing_Outliers!HQ8&gt;Rawdata_Removing_Outliers!$N8,"",Rawdata_Removing_Outliers!HQ8),
IF(GY$4="Transit, full speed: Intake seawater ",IF(Rawdata_Removing_Outliers!HQ8&gt;Rawdata_Removing_Outliers!$Q8,"",Rawdata_Removing_Outliers!HQ8),
IF(GY$4="Transit, full speed: After ME scrubber, but before cleaning ",IF(Rawdata_Removing_Outliers!HQ8&gt;Rawdata_Removing_Outliers!$T8,"",Rawdata_Removing_Outliers!HQ8),
IF(GY$4="Transit, full speed: After AE scrubber, but before cleaning ",IF(Rawdata_Removing_Outliers!HQ8&gt;Rawdata_Removing_Outliers!$W8,"",Rawdata_Removing_Outliers!HQ8),
"")))))</f>
        <v>1.8</v>
      </c>
      <c r="GZ8" s="3">
        <f>IF(GZ$4="Harbour mode: Intake seawater ",IF(Rawdata_Removing_Outliers!HR8&gt;Rawdata_Removing_Outliers!$K8,"",Rawdata_Removing_Outliers!HR8),
IF(GZ$4="Harbour mode: After AE scrubber, but before cleaning ",IF(Rawdata_Removing_Outliers!HR8&gt;Rawdata_Removing_Outliers!$N8,"",Rawdata_Removing_Outliers!HR8),
IF(GZ$4="Transit, full speed: Intake seawater ",IF(Rawdata_Removing_Outliers!HR8&gt;Rawdata_Removing_Outliers!$Q8,"",Rawdata_Removing_Outliers!HR8),
IF(GZ$4="Transit, full speed: After ME scrubber, but before cleaning ",IF(Rawdata_Removing_Outliers!HR8&gt;Rawdata_Removing_Outliers!$T8,"",Rawdata_Removing_Outliers!HR8),
IF(GZ$4="Transit, full speed: After AE scrubber, but before cleaning ",IF(Rawdata_Removing_Outliers!HR8&gt;Rawdata_Removing_Outliers!$W8,"",Rawdata_Removing_Outliers!HR8),
"")))))</f>
        <v>2.78</v>
      </c>
      <c r="HA8" s="3">
        <f>IF(HA$4="Harbour mode: Intake seawater ",IF(Rawdata_Removing_Outliers!HS8&gt;Rawdata_Removing_Outliers!$K8,"",Rawdata_Removing_Outliers!HS8),
IF(HA$4="Harbour mode: After AE scrubber, but before cleaning ",IF(Rawdata_Removing_Outliers!HS8&gt;Rawdata_Removing_Outliers!$N8,"",Rawdata_Removing_Outliers!HS8),
IF(HA$4="Transit, full speed: Intake seawater ",IF(Rawdata_Removing_Outliers!HS8&gt;Rawdata_Removing_Outliers!$Q8,"",Rawdata_Removing_Outliers!HS8),
IF(HA$4="Transit, full speed: After ME scrubber, but before cleaning ",IF(Rawdata_Removing_Outliers!HS8&gt;Rawdata_Removing_Outliers!$T8,"",Rawdata_Removing_Outliers!HS8),
IF(HA$4="Transit, full speed: After AE scrubber, but before cleaning ",IF(Rawdata_Removing_Outliers!HS8&gt;Rawdata_Removing_Outliers!$W8,"",Rawdata_Removing_Outliers!HS8),
"")))))</f>
        <v>6.92</v>
      </c>
      <c r="HB8" s="3">
        <f>IF(HB$4="Harbour mode: Intake seawater ",IF(Rawdata_Removing_Outliers!HT8&gt;Rawdata_Removing_Outliers!$K8,"",Rawdata_Removing_Outliers!HT8),
IF(HB$4="Harbour mode: After AE scrubber, but before cleaning ",IF(Rawdata_Removing_Outliers!HT8&gt;Rawdata_Removing_Outliers!$N8,"",Rawdata_Removing_Outliers!HT8),
IF(HB$4="Transit, full speed: Intake seawater ",IF(Rawdata_Removing_Outliers!HT8&gt;Rawdata_Removing_Outliers!$Q8,"",Rawdata_Removing_Outliers!HT8),
IF(HB$4="Transit, full speed: After ME scrubber, but before cleaning ",IF(Rawdata_Removing_Outliers!HT8&gt;Rawdata_Removing_Outliers!$T8,"",Rawdata_Removing_Outliers!HT8),
IF(HB$4="Transit, full speed: After AE scrubber, but before cleaning ",IF(Rawdata_Removing_Outliers!HT8&gt;Rawdata_Removing_Outliers!$W8,"",Rawdata_Removing_Outliers!HT8),
"")))))</f>
        <v>0.45</v>
      </c>
      <c r="HC8" s="3">
        <f>IF(HC$4="Harbour mode: Intake seawater ",IF(Rawdata_Removing_Outliers!HU8&gt;Rawdata_Removing_Outliers!$K8,"",Rawdata_Removing_Outliers!HU8),
IF(HC$4="Harbour mode: After AE scrubber, but before cleaning ",IF(Rawdata_Removing_Outliers!HU8&gt;Rawdata_Removing_Outliers!$N8,"",Rawdata_Removing_Outliers!HU8),
IF(HC$4="Transit, full speed: Intake seawater ",IF(Rawdata_Removing_Outliers!HU8&gt;Rawdata_Removing_Outliers!$Q8,"",Rawdata_Removing_Outliers!HU8),
IF(HC$4="Transit, full speed: After ME scrubber, but before cleaning ",IF(Rawdata_Removing_Outliers!HU8&gt;Rawdata_Removing_Outliers!$T8,"",Rawdata_Removing_Outliers!HU8),
IF(HC$4="Transit, full speed: After AE scrubber, but before cleaning ",IF(Rawdata_Removing_Outliers!HU8&gt;Rawdata_Removing_Outliers!$W8,"",Rawdata_Removing_Outliers!HU8),
"")))))</f>
        <v>0.45</v>
      </c>
      <c r="HD8" s="3">
        <f>IF(HD$4="Harbour mode: Intake seawater ",IF(Rawdata_Removing_Outliers!HV8&gt;Rawdata_Removing_Outliers!$K8,"",Rawdata_Removing_Outliers!HV8),
IF(HD$4="Harbour mode: After AE scrubber, but before cleaning ",IF(Rawdata_Removing_Outliers!HV8&gt;Rawdata_Removing_Outliers!$N8,"",Rawdata_Removing_Outliers!HV8),
IF(HD$4="Transit, full speed: Intake seawater ",IF(Rawdata_Removing_Outliers!HV8&gt;Rawdata_Removing_Outliers!$Q8,"",Rawdata_Removing_Outliers!HV8),
IF(HD$4="Transit, full speed: After ME scrubber, but before cleaning ",IF(Rawdata_Removing_Outliers!HV8&gt;Rawdata_Removing_Outliers!$T8,"",Rawdata_Removing_Outliers!HV8),
IF(HD$4="Transit, full speed: After AE scrubber, but before cleaning ",IF(Rawdata_Removing_Outliers!HV8&gt;Rawdata_Removing_Outliers!$W8,"",Rawdata_Removing_Outliers!HV8),
"")))))</f>
        <v>0.45</v>
      </c>
      <c r="HE8" s="3">
        <f>IF(HE$4="Harbour mode: Intake seawater ",IF(Rawdata_Removing_Outliers!HW8&gt;Rawdata_Removing_Outliers!$K8,"",Rawdata_Removing_Outliers!HW8),
IF(HE$4="Harbour mode: After AE scrubber, but before cleaning ",IF(Rawdata_Removing_Outliers!HW8&gt;Rawdata_Removing_Outliers!$N8,"",Rawdata_Removing_Outliers!HW8),
IF(HE$4="Transit, full speed: Intake seawater ",IF(Rawdata_Removing_Outliers!HW8&gt;Rawdata_Removing_Outliers!$Q8,"",Rawdata_Removing_Outliers!HW8),
IF(HE$4="Transit, full speed: After ME scrubber, but before cleaning ",IF(Rawdata_Removing_Outliers!HW8&gt;Rawdata_Removing_Outliers!$T8,"",Rawdata_Removing_Outliers!HW8),
IF(HE$4="Transit, full speed: After AE scrubber, but before cleaning ",IF(Rawdata_Removing_Outliers!HW8&gt;Rawdata_Removing_Outliers!$W8,"",Rawdata_Removing_Outliers!HW8),
"")))))</f>
        <v>0.45</v>
      </c>
      <c r="HF8" s="3">
        <f>IF(HF$4="Harbour mode: Intake seawater ",IF(Rawdata_Removing_Outliers!HX8&gt;Rawdata_Removing_Outliers!$K8,"",Rawdata_Removing_Outliers!HX8),
IF(HF$4="Harbour mode: After AE scrubber, but before cleaning ",IF(Rawdata_Removing_Outliers!HX8&gt;Rawdata_Removing_Outliers!$N8,"",Rawdata_Removing_Outliers!HX8),
IF(HF$4="Transit, full speed: Intake seawater ",IF(Rawdata_Removing_Outliers!HX8&gt;Rawdata_Removing_Outliers!$Q8,"",Rawdata_Removing_Outliers!HX8),
IF(HF$4="Transit, full speed: After ME scrubber, but before cleaning ",IF(Rawdata_Removing_Outliers!HX8&gt;Rawdata_Removing_Outliers!$T8,"",Rawdata_Removing_Outliers!HX8),
IF(HF$4="Transit, full speed: After AE scrubber, but before cleaning ",IF(Rawdata_Removing_Outliers!HX8&gt;Rawdata_Removing_Outliers!$W8,"",Rawdata_Removing_Outliers!HX8),
"")))))</f>
        <v>0.45</v>
      </c>
      <c r="HG8" s="3">
        <f>IF(HG$4="Harbour mode: Intake seawater ",IF(Rawdata_Removing_Outliers!HY8&gt;Rawdata_Removing_Outliers!$K8,"",Rawdata_Removing_Outliers!HY8),
IF(HG$4="Harbour mode: After AE scrubber, but before cleaning ",IF(Rawdata_Removing_Outliers!HY8&gt;Rawdata_Removing_Outliers!$N8,"",Rawdata_Removing_Outliers!HY8),
IF(HG$4="Transit, full speed: Intake seawater ",IF(Rawdata_Removing_Outliers!HY8&gt;Rawdata_Removing_Outliers!$Q8,"",Rawdata_Removing_Outliers!HY8),
IF(HG$4="Transit, full speed: After ME scrubber, but before cleaning ",IF(Rawdata_Removing_Outliers!HY8&gt;Rawdata_Removing_Outliers!$T8,"",Rawdata_Removing_Outliers!HY8),
IF(HG$4="Transit, full speed: After AE scrubber, but before cleaning ",IF(Rawdata_Removing_Outliers!HY8&gt;Rawdata_Removing_Outliers!$W8,"",Rawdata_Removing_Outliers!HY8),
"")))))</f>
        <v>0.45</v>
      </c>
      <c r="HH8" s="3">
        <f>IF(HH$4="Harbour mode: Intake seawater ",IF(Rawdata_Removing_Outliers!HZ8&gt;Rawdata_Removing_Outliers!$K8,"",Rawdata_Removing_Outliers!HZ8),
IF(HH$4="Harbour mode: After AE scrubber, but before cleaning ",IF(Rawdata_Removing_Outliers!HZ8&gt;Rawdata_Removing_Outliers!$N8,"",Rawdata_Removing_Outliers!HZ8),
IF(HH$4="Transit, full speed: Intake seawater ",IF(Rawdata_Removing_Outliers!HZ8&gt;Rawdata_Removing_Outliers!$Q8,"",Rawdata_Removing_Outliers!HZ8),
IF(HH$4="Transit, full speed: After ME scrubber, but before cleaning ",IF(Rawdata_Removing_Outliers!HZ8&gt;Rawdata_Removing_Outliers!$T8,"",Rawdata_Removing_Outliers!HZ8),
IF(HH$4="Transit, full speed: After AE scrubber, but before cleaning ",IF(Rawdata_Removing_Outliers!HZ8&gt;Rawdata_Removing_Outliers!$W8,"",Rawdata_Removing_Outliers!HZ8),
"")))))</f>
        <v>0.45</v>
      </c>
      <c r="HI8" s="3">
        <f>IF(HI$4="Harbour mode: Intake seawater ",IF(Rawdata_Removing_Outliers!IA8&gt;Rawdata_Removing_Outliers!$K8,"",Rawdata_Removing_Outliers!IA8),
IF(HI$4="Harbour mode: After AE scrubber, but before cleaning ",IF(Rawdata_Removing_Outliers!IA8&gt;Rawdata_Removing_Outliers!$N8,"",Rawdata_Removing_Outliers!IA8),
IF(HI$4="Transit, full speed: Intake seawater ",IF(Rawdata_Removing_Outliers!IA8&gt;Rawdata_Removing_Outliers!$Q8,"",Rawdata_Removing_Outliers!IA8),
IF(HI$4="Transit, full speed: After ME scrubber, but before cleaning ",IF(Rawdata_Removing_Outliers!IA8&gt;Rawdata_Removing_Outliers!$T8,"",Rawdata_Removing_Outliers!IA8),
IF(HI$4="Transit, full speed: After AE scrubber, but before cleaning ",IF(Rawdata_Removing_Outliers!IA8&gt;Rawdata_Removing_Outliers!$W8,"",Rawdata_Removing_Outliers!IA8),
"")))))</f>
        <v>0.45</v>
      </c>
      <c r="HJ8" s="3">
        <f>IF(HJ$4="Harbour mode: Intake seawater ",IF(Rawdata_Removing_Outliers!IB8&gt;Rawdata_Removing_Outliers!$K8,"",Rawdata_Removing_Outliers!IB8),
IF(HJ$4="Harbour mode: After AE scrubber, but before cleaning ",IF(Rawdata_Removing_Outliers!IB8&gt;Rawdata_Removing_Outliers!$N8,"",Rawdata_Removing_Outliers!IB8),
IF(HJ$4="Transit, full speed: Intake seawater ",IF(Rawdata_Removing_Outliers!IB8&gt;Rawdata_Removing_Outliers!$Q8,"",Rawdata_Removing_Outliers!IB8),
IF(HJ$4="Transit, full speed: After ME scrubber, but before cleaning ",IF(Rawdata_Removing_Outliers!IB8&gt;Rawdata_Removing_Outliers!$T8,"",Rawdata_Removing_Outliers!IB8),
IF(HJ$4="Transit, full speed: After AE scrubber, but before cleaning ",IF(Rawdata_Removing_Outliers!IB8&gt;Rawdata_Removing_Outliers!$W8,"",Rawdata_Removing_Outliers!IB8),
"")))))</f>
        <v>0.45</v>
      </c>
      <c r="HK8" s="3">
        <f>IF(HK$4="Harbour mode: Intake seawater ",IF(Rawdata_Removing_Outliers!IC8&gt;Rawdata_Removing_Outliers!$K8,"",Rawdata_Removing_Outliers!IC8),
IF(HK$4="Harbour mode: After AE scrubber, but before cleaning ",IF(Rawdata_Removing_Outliers!IC8&gt;Rawdata_Removing_Outliers!$N8,"",Rawdata_Removing_Outliers!IC8),
IF(HK$4="Transit, full speed: Intake seawater ",IF(Rawdata_Removing_Outliers!IC8&gt;Rawdata_Removing_Outliers!$Q8,"",Rawdata_Removing_Outliers!IC8),
IF(HK$4="Transit, full speed: After ME scrubber, but before cleaning ",IF(Rawdata_Removing_Outliers!IC8&gt;Rawdata_Removing_Outliers!$T8,"",Rawdata_Removing_Outliers!IC8),
IF(HK$4="Transit, full speed: After AE scrubber, but before cleaning ",IF(Rawdata_Removing_Outliers!IC8&gt;Rawdata_Removing_Outliers!$W8,"",Rawdata_Removing_Outliers!IC8),
"")))))</f>
        <v>4.0199999999999996</v>
      </c>
      <c r="HL8" s="3">
        <f>IF(HL$4="Harbour mode: Intake seawater ",IF(Rawdata_Removing_Outliers!ID8&gt;Rawdata_Removing_Outliers!$K8,"",Rawdata_Removing_Outliers!ID8),
IF(HL$4="Harbour mode: After AE scrubber, but before cleaning ",IF(Rawdata_Removing_Outliers!ID8&gt;Rawdata_Removing_Outliers!$N8,"",Rawdata_Removing_Outliers!ID8),
IF(HL$4="Transit, full speed: Intake seawater ",IF(Rawdata_Removing_Outliers!ID8&gt;Rawdata_Removing_Outliers!$Q8,"",Rawdata_Removing_Outliers!ID8),
IF(HL$4="Transit, full speed: After ME scrubber, but before cleaning ",IF(Rawdata_Removing_Outliers!ID8&gt;Rawdata_Removing_Outliers!$T8,"",Rawdata_Removing_Outliers!ID8),
IF(HL$4="Transit, full speed: After AE scrubber, but before cleaning ",IF(Rawdata_Removing_Outliers!ID8&gt;Rawdata_Removing_Outliers!$W8,"",Rawdata_Removing_Outliers!ID8),
"")))))</f>
        <v>0.45</v>
      </c>
      <c r="HM8" s="3">
        <f>IF(HM$4="Harbour mode: Intake seawater ",IF(Rawdata_Removing_Outliers!IE8&gt;Rawdata_Removing_Outliers!$K8,"",Rawdata_Removing_Outliers!IE8),
IF(HM$4="Harbour mode: After AE scrubber, but before cleaning ",IF(Rawdata_Removing_Outliers!IE8&gt;Rawdata_Removing_Outliers!$N8,"",Rawdata_Removing_Outliers!IE8),
IF(HM$4="Transit, full speed: Intake seawater ",IF(Rawdata_Removing_Outliers!IE8&gt;Rawdata_Removing_Outliers!$Q8,"",Rawdata_Removing_Outliers!IE8),
IF(HM$4="Transit, full speed: After ME scrubber, but before cleaning ",IF(Rawdata_Removing_Outliers!IE8&gt;Rawdata_Removing_Outliers!$T8,"",Rawdata_Removing_Outliers!IE8),
IF(HM$4="Transit, full speed: After AE scrubber, but before cleaning ",IF(Rawdata_Removing_Outliers!IE8&gt;Rawdata_Removing_Outliers!$W8,"",Rawdata_Removing_Outliers!IE8),
"")))))</f>
        <v>0.91700000000000004</v>
      </c>
      <c r="HN8" s="3">
        <f>IF(HN$4="Harbour mode: Intake seawater ",IF(Rawdata_Removing_Outliers!IF8&gt;Rawdata_Removing_Outliers!$K8,"",Rawdata_Removing_Outliers!IF8),
IF(HN$4="Harbour mode: After AE scrubber, but before cleaning ",IF(Rawdata_Removing_Outliers!IF8&gt;Rawdata_Removing_Outliers!$N8,"",Rawdata_Removing_Outliers!IF8),
IF(HN$4="Transit, full speed: Intake seawater ",IF(Rawdata_Removing_Outliers!IF8&gt;Rawdata_Removing_Outliers!$Q8,"",Rawdata_Removing_Outliers!IF8),
IF(HN$4="Transit, full speed: After ME scrubber, but before cleaning ",IF(Rawdata_Removing_Outliers!IF8&gt;Rawdata_Removing_Outliers!$T8,"",Rawdata_Removing_Outliers!IF8),
IF(HN$4="Transit, full speed: After AE scrubber, but before cleaning ",IF(Rawdata_Removing_Outliers!IF8&gt;Rawdata_Removing_Outliers!$W8,"",Rawdata_Removing_Outliers!IF8),
"")))))</f>
        <v>1.17</v>
      </c>
      <c r="HO8" s="3">
        <f>IF(HO$4="Harbour mode: Intake seawater ",IF(Rawdata_Removing_Outliers!IG8&gt;Rawdata_Removing_Outliers!$K8,"",Rawdata_Removing_Outliers!IG8),
IF(HO$4="Harbour mode: After AE scrubber, but before cleaning ",IF(Rawdata_Removing_Outliers!IG8&gt;Rawdata_Removing_Outliers!$N8,"",Rawdata_Removing_Outliers!IG8),
IF(HO$4="Transit, full speed: Intake seawater ",IF(Rawdata_Removing_Outliers!IG8&gt;Rawdata_Removing_Outliers!$Q8,"",Rawdata_Removing_Outliers!IG8),
IF(HO$4="Transit, full speed: After ME scrubber, but before cleaning ",IF(Rawdata_Removing_Outliers!IG8&gt;Rawdata_Removing_Outliers!$T8,"",Rawdata_Removing_Outliers!IG8),
IF(HO$4="Transit, full speed: After AE scrubber, but before cleaning ",IF(Rawdata_Removing_Outliers!IG8&gt;Rawdata_Removing_Outliers!$W8,"",Rawdata_Removing_Outliers!IG8),
"")))))</f>
        <v>5.38</v>
      </c>
      <c r="HP8" s="3">
        <f>IF(HP$4="Harbour mode: Intake seawater ",IF(Rawdata_Removing_Outliers!IH8&gt;Rawdata_Removing_Outliers!$K8,"",Rawdata_Removing_Outliers!IH8),
IF(HP$4="Harbour mode: After AE scrubber, but before cleaning ",IF(Rawdata_Removing_Outliers!IH8&gt;Rawdata_Removing_Outliers!$N8,"",Rawdata_Removing_Outliers!IH8),
IF(HP$4="Transit, full speed: Intake seawater ",IF(Rawdata_Removing_Outliers!IH8&gt;Rawdata_Removing_Outliers!$Q8,"",Rawdata_Removing_Outliers!IH8),
IF(HP$4="Transit, full speed: After ME scrubber, but before cleaning ",IF(Rawdata_Removing_Outliers!IH8&gt;Rawdata_Removing_Outliers!$T8,"",Rawdata_Removing_Outliers!IH8),
IF(HP$4="Transit, full speed: After AE scrubber, but before cleaning ",IF(Rawdata_Removing_Outliers!IH8&gt;Rawdata_Removing_Outliers!$W8,"",Rawdata_Removing_Outliers!IH8),
"")))))</f>
        <v>0.45</v>
      </c>
      <c r="HQ8" s="3">
        <f>IF(HQ$4="Harbour mode: Intake seawater ",IF(Rawdata_Removing_Outliers!II8&gt;Rawdata_Removing_Outliers!$K8,"",Rawdata_Removing_Outliers!II8),
IF(HQ$4="Harbour mode: After AE scrubber, but before cleaning ",IF(Rawdata_Removing_Outliers!II8&gt;Rawdata_Removing_Outliers!$N8,"",Rawdata_Removing_Outliers!II8),
IF(HQ$4="Transit, full speed: Intake seawater ",IF(Rawdata_Removing_Outliers!II8&gt;Rawdata_Removing_Outliers!$Q8,"",Rawdata_Removing_Outliers!II8),
IF(HQ$4="Transit, full speed: After ME scrubber, but before cleaning ",IF(Rawdata_Removing_Outliers!II8&gt;Rawdata_Removing_Outliers!$T8,"",Rawdata_Removing_Outliers!II8),
IF(HQ$4="Transit, full speed: After AE scrubber, but before cleaning ",IF(Rawdata_Removing_Outliers!II8&gt;Rawdata_Removing_Outliers!$W8,"",Rawdata_Removing_Outliers!II8),
"")))))</f>
        <v>8.59</v>
      </c>
      <c r="HR8" s="3">
        <f>IF(HR$4="Harbour mode: Intake seawater ",IF(Rawdata_Removing_Outliers!IJ8&gt;Rawdata_Removing_Outliers!$K8,"",Rawdata_Removing_Outliers!IJ8),
IF(HR$4="Harbour mode: After AE scrubber, but before cleaning ",IF(Rawdata_Removing_Outliers!IJ8&gt;Rawdata_Removing_Outliers!$N8,"",Rawdata_Removing_Outliers!IJ8),
IF(HR$4="Transit, full speed: Intake seawater ",IF(Rawdata_Removing_Outliers!IJ8&gt;Rawdata_Removing_Outliers!$Q8,"",Rawdata_Removing_Outliers!IJ8),
IF(HR$4="Transit, full speed: After ME scrubber, but before cleaning ",IF(Rawdata_Removing_Outliers!IJ8&gt;Rawdata_Removing_Outliers!$T8,"",Rawdata_Removing_Outliers!IJ8),
IF(HR$4="Transit, full speed: After AE scrubber, but before cleaning ",IF(Rawdata_Removing_Outliers!IJ8&gt;Rawdata_Removing_Outliers!$W8,"",Rawdata_Removing_Outliers!IJ8),
"")))))</f>
        <v>1.74</v>
      </c>
      <c r="HS8" s="3">
        <f>IF(HS$4="Harbour mode: Intake seawater ",IF(Rawdata_Removing_Outliers!IK8&gt;Rawdata_Removing_Outliers!$K8,"",Rawdata_Removing_Outliers!IK8),
IF(HS$4="Harbour mode: After AE scrubber, but before cleaning ",IF(Rawdata_Removing_Outliers!IK8&gt;Rawdata_Removing_Outliers!$N8,"",Rawdata_Removing_Outliers!IK8),
IF(HS$4="Transit, full speed: Intake seawater ",IF(Rawdata_Removing_Outliers!IK8&gt;Rawdata_Removing_Outliers!$Q8,"",Rawdata_Removing_Outliers!IK8),
IF(HS$4="Transit, full speed: After ME scrubber, but before cleaning ",IF(Rawdata_Removing_Outliers!IK8&gt;Rawdata_Removing_Outliers!$T8,"",Rawdata_Removing_Outliers!IK8),
IF(HS$4="Transit, full speed: After AE scrubber, but before cleaning ",IF(Rawdata_Removing_Outliers!IK8&gt;Rawdata_Removing_Outliers!$W8,"",Rawdata_Removing_Outliers!IK8),
"")))))</f>
        <v>0.45</v>
      </c>
      <c r="HT8" s="3">
        <f>IF(HT$4="Harbour mode: Intake seawater ",IF(Rawdata_Removing_Outliers!IL8&gt;Rawdata_Removing_Outliers!$K8,"",Rawdata_Removing_Outliers!IL8),
IF(HT$4="Harbour mode: After AE scrubber, but before cleaning ",IF(Rawdata_Removing_Outliers!IL8&gt;Rawdata_Removing_Outliers!$N8,"",Rawdata_Removing_Outliers!IL8),
IF(HT$4="Transit, full speed: Intake seawater ",IF(Rawdata_Removing_Outliers!IL8&gt;Rawdata_Removing_Outliers!$Q8,"",Rawdata_Removing_Outliers!IL8),
IF(HT$4="Transit, full speed: After ME scrubber, but before cleaning ",IF(Rawdata_Removing_Outliers!IL8&gt;Rawdata_Removing_Outliers!$T8,"",Rawdata_Removing_Outliers!IL8),
IF(HT$4="Transit, full speed: After AE scrubber, but before cleaning ",IF(Rawdata_Removing_Outliers!IL8&gt;Rawdata_Removing_Outliers!$W8,"",Rawdata_Removing_Outliers!IL8),
"")))))</f>
        <v>1.61</v>
      </c>
      <c r="HU8" s="3">
        <f>IF(HU$4="Harbour mode: Intake seawater ",IF(Rawdata_Removing_Outliers!IM8&gt;Rawdata_Removing_Outliers!$K8,"",Rawdata_Removing_Outliers!IM8),
IF(HU$4="Harbour mode: After AE scrubber, but before cleaning ",IF(Rawdata_Removing_Outliers!IM8&gt;Rawdata_Removing_Outliers!$N8,"",Rawdata_Removing_Outliers!IM8),
IF(HU$4="Transit, full speed: Intake seawater ",IF(Rawdata_Removing_Outliers!IM8&gt;Rawdata_Removing_Outliers!$Q8,"",Rawdata_Removing_Outliers!IM8),
IF(HU$4="Transit, full speed: After ME scrubber, but before cleaning ",IF(Rawdata_Removing_Outliers!IM8&gt;Rawdata_Removing_Outliers!$T8,"",Rawdata_Removing_Outliers!IM8),
IF(HU$4="Transit, full speed: After AE scrubber, but before cleaning ",IF(Rawdata_Removing_Outliers!IM8&gt;Rawdata_Removing_Outliers!$W8,"",Rawdata_Removing_Outliers!IM8),
"")))))</f>
        <v>0.45</v>
      </c>
      <c r="HV8" s="3" t="str">
        <f>IF(HV$4="Harbour mode: Intake seawater ",IF(Rawdata_Removing_Outliers!IN8&gt;Rawdata_Removing_Outliers!$K8,"",Rawdata_Removing_Outliers!IN8),
IF(HV$4="Harbour mode: After AE scrubber, but before cleaning ",IF(Rawdata_Removing_Outliers!IN8&gt;Rawdata_Removing_Outliers!$N8,"",Rawdata_Removing_Outliers!IN8),
IF(HV$4="Transit, full speed: Intake seawater ",IF(Rawdata_Removing_Outliers!IN8&gt;Rawdata_Removing_Outliers!$Q8,"",Rawdata_Removing_Outliers!IN8),
IF(HV$4="Transit, full speed: After ME scrubber, but before cleaning ",IF(Rawdata_Removing_Outliers!IN8&gt;Rawdata_Removing_Outliers!$T8,"",Rawdata_Removing_Outliers!IN8),
IF(HV$4="Transit, full speed: After AE scrubber, but before cleaning ",IF(Rawdata_Removing_Outliers!IN8&gt;Rawdata_Removing_Outliers!$W8,"",Rawdata_Removing_Outliers!IN8),
"")))))</f>
        <v/>
      </c>
      <c r="HW8" s="3">
        <f>IF(HW$4="Harbour mode: Intake seawater ",IF(Rawdata_Removing_Outliers!IO8&gt;Rawdata_Removing_Outliers!$K8,"",Rawdata_Removing_Outliers!IO8),
IF(HW$4="Harbour mode: After AE scrubber, but before cleaning ",IF(Rawdata_Removing_Outliers!IO8&gt;Rawdata_Removing_Outliers!$N8,"",Rawdata_Removing_Outliers!IO8),
IF(HW$4="Transit, full speed: Intake seawater ",IF(Rawdata_Removing_Outliers!IO8&gt;Rawdata_Removing_Outliers!$Q8,"",Rawdata_Removing_Outliers!IO8),
IF(HW$4="Transit, full speed: After ME scrubber, but before cleaning ",IF(Rawdata_Removing_Outliers!IO8&gt;Rawdata_Removing_Outliers!$T8,"",Rawdata_Removing_Outliers!IO8),
IF(HW$4="Transit, full speed: After AE scrubber, but before cleaning ",IF(Rawdata_Removing_Outliers!IO8&gt;Rawdata_Removing_Outliers!$W8,"",Rawdata_Removing_Outliers!IO8),
"")))))</f>
        <v>1.3</v>
      </c>
      <c r="HX8" s="3">
        <f>IF(HX$4="Harbour mode: Intake seawater ",IF(Rawdata_Removing_Outliers!IP8&gt;Rawdata_Removing_Outliers!$K8,"",Rawdata_Removing_Outliers!IP8),
IF(HX$4="Harbour mode: After AE scrubber, but before cleaning ",IF(Rawdata_Removing_Outliers!IP8&gt;Rawdata_Removing_Outliers!$N8,"",Rawdata_Removing_Outliers!IP8),
IF(HX$4="Transit, full speed: Intake seawater ",IF(Rawdata_Removing_Outliers!IP8&gt;Rawdata_Removing_Outliers!$Q8,"",Rawdata_Removing_Outliers!IP8),
IF(HX$4="Transit, full speed: After ME scrubber, but before cleaning ",IF(Rawdata_Removing_Outliers!IP8&gt;Rawdata_Removing_Outliers!$T8,"",Rawdata_Removing_Outliers!IP8),
IF(HX$4="Transit, full speed: After AE scrubber, but before cleaning ",IF(Rawdata_Removing_Outliers!IP8&gt;Rawdata_Removing_Outliers!$W8,"",Rawdata_Removing_Outliers!IP8),
"")))))</f>
        <v>1.25</v>
      </c>
      <c r="HY8" s="3">
        <f>IF(HY$4="Harbour mode: Intake seawater ",IF(Rawdata_Removing_Outliers!IQ8&gt;Rawdata_Removing_Outliers!$K8,"",Rawdata_Removing_Outliers!IQ8),
IF(HY$4="Harbour mode: After AE scrubber, but before cleaning ",IF(Rawdata_Removing_Outliers!IQ8&gt;Rawdata_Removing_Outliers!$N8,"",Rawdata_Removing_Outliers!IQ8),
IF(HY$4="Transit, full speed: Intake seawater ",IF(Rawdata_Removing_Outliers!IQ8&gt;Rawdata_Removing_Outliers!$Q8,"",Rawdata_Removing_Outliers!IQ8),
IF(HY$4="Transit, full speed: After ME scrubber, but before cleaning ",IF(Rawdata_Removing_Outliers!IQ8&gt;Rawdata_Removing_Outliers!$T8,"",Rawdata_Removing_Outliers!IQ8),
IF(HY$4="Transit, full speed: After AE scrubber, but before cleaning ",IF(Rawdata_Removing_Outliers!IQ8&gt;Rawdata_Removing_Outliers!$W8,"",Rawdata_Removing_Outliers!IQ8),
"")))))</f>
        <v>4.82</v>
      </c>
      <c r="HZ8" s="3">
        <f>IF(HZ$4="Harbour mode: Intake seawater ",IF(Rawdata_Removing_Outliers!IR8&gt;Rawdata_Removing_Outliers!$K8,"",Rawdata_Removing_Outliers!IR8),
IF(HZ$4="Harbour mode: After AE scrubber, but before cleaning ",IF(Rawdata_Removing_Outliers!IR8&gt;Rawdata_Removing_Outliers!$N8,"",Rawdata_Removing_Outliers!IR8),
IF(HZ$4="Transit, full speed: Intake seawater ",IF(Rawdata_Removing_Outliers!IR8&gt;Rawdata_Removing_Outliers!$Q8,"",Rawdata_Removing_Outliers!IR8),
IF(HZ$4="Transit, full speed: After ME scrubber, but before cleaning ",IF(Rawdata_Removing_Outliers!IR8&gt;Rawdata_Removing_Outliers!$T8,"",Rawdata_Removing_Outliers!IR8),
IF(HZ$4="Transit, full speed: After AE scrubber, but before cleaning ",IF(Rawdata_Removing_Outliers!IR8&gt;Rawdata_Removing_Outliers!$W8,"",Rawdata_Removing_Outliers!IR8),
"")))))</f>
        <v>0.45</v>
      </c>
      <c r="IA8" s="3">
        <f>IF(IA$4="Harbour mode: Intake seawater ",IF(Rawdata_Removing_Outliers!IS8&gt;Rawdata_Removing_Outliers!$K8,"",Rawdata_Removing_Outliers!IS8),
IF(IA$4="Harbour mode: After AE scrubber, but before cleaning ",IF(Rawdata_Removing_Outliers!IS8&gt;Rawdata_Removing_Outliers!$N8,"",Rawdata_Removing_Outliers!IS8),
IF(IA$4="Transit, full speed: Intake seawater ",IF(Rawdata_Removing_Outliers!IS8&gt;Rawdata_Removing_Outliers!$Q8,"",Rawdata_Removing_Outliers!IS8),
IF(IA$4="Transit, full speed: After ME scrubber, but before cleaning ",IF(Rawdata_Removing_Outliers!IS8&gt;Rawdata_Removing_Outliers!$T8,"",Rawdata_Removing_Outliers!IS8),
IF(IA$4="Transit, full speed: After AE scrubber, but before cleaning ",IF(Rawdata_Removing_Outliers!IS8&gt;Rawdata_Removing_Outliers!$W8,"",Rawdata_Removing_Outliers!IS8),
"")))))</f>
        <v>0.45</v>
      </c>
      <c r="IB8" s="3">
        <f>IF(IB$4="Harbour mode: Intake seawater ",IF(Rawdata_Removing_Outliers!IT8&gt;Rawdata_Removing_Outliers!$K8,"",Rawdata_Removing_Outliers!IT8),
IF(IB$4="Harbour mode: After AE scrubber, but before cleaning ",IF(Rawdata_Removing_Outliers!IT8&gt;Rawdata_Removing_Outliers!$N8,"",Rawdata_Removing_Outliers!IT8),
IF(IB$4="Transit, full speed: Intake seawater ",IF(Rawdata_Removing_Outliers!IT8&gt;Rawdata_Removing_Outliers!$Q8,"",Rawdata_Removing_Outliers!IT8),
IF(IB$4="Transit, full speed: After ME scrubber, but before cleaning ",IF(Rawdata_Removing_Outliers!IT8&gt;Rawdata_Removing_Outliers!$T8,"",Rawdata_Removing_Outliers!IT8),
IF(IB$4="Transit, full speed: After AE scrubber, but before cleaning ",IF(Rawdata_Removing_Outliers!IT8&gt;Rawdata_Removing_Outliers!$W8,"",Rawdata_Removing_Outliers!IT8),
"")))))</f>
        <v>0.91800000000000004</v>
      </c>
      <c r="IC8" s="3">
        <f>IF(IC$4="Harbour mode: Intake seawater ",IF(Rawdata_Removing_Outliers!IU8&gt;Rawdata_Removing_Outliers!$K8,"",Rawdata_Removing_Outliers!IU8),
IF(IC$4="Harbour mode: After AE scrubber, but before cleaning ",IF(Rawdata_Removing_Outliers!IU8&gt;Rawdata_Removing_Outliers!$N8,"",Rawdata_Removing_Outliers!IU8),
IF(IC$4="Transit, full speed: Intake seawater ",IF(Rawdata_Removing_Outliers!IU8&gt;Rawdata_Removing_Outliers!$Q8,"",Rawdata_Removing_Outliers!IU8),
IF(IC$4="Transit, full speed: After ME scrubber, but before cleaning ",IF(Rawdata_Removing_Outliers!IU8&gt;Rawdata_Removing_Outliers!$T8,"",Rawdata_Removing_Outliers!IU8),
IF(IC$4="Transit, full speed: After AE scrubber, but before cleaning ",IF(Rawdata_Removing_Outliers!IU8&gt;Rawdata_Removing_Outliers!$W8,"",Rawdata_Removing_Outliers!IU8),
"")))))</f>
        <v>0.45</v>
      </c>
      <c r="ID8" s="3">
        <f>IF(ID$4="Harbour mode: Intake seawater ",IF(Rawdata_Removing_Outliers!IV8&gt;Rawdata_Removing_Outliers!$K8,"",Rawdata_Removing_Outliers!IV8),
IF(ID$4="Harbour mode: After AE scrubber, but before cleaning ",IF(Rawdata_Removing_Outliers!IV8&gt;Rawdata_Removing_Outliers!$N8,"",Rawdata_Removing_Outliers!IV8),
IF(ID$4="Transit, full speed: Intake seawater ",IF(Rawdata_Removing_Outliers!IV8&gt;Rawdata_Removing_Outliers!$Q8,"",Rawdata_Removing_Outliers!IV8),
IF(ID$4="Transit, full speed: After ME scrubber, but before cleaning ",IF(Rawdata_Removing_Outliers!IV8&gt;Rawdata_Removing_Outliers!$T8,"",Rawdata_Removing_Outliers!IV8),
IF(ID$4="Transit, full speed: After AE scrubber, but before cleaning ",IF(Rawdata_Removing_Outliers!IV8&gt;Rawdata_Removing_Outliers!$W8,"",Rawdata_Removing_Outliers!IV8),
"")))))</f>
        <v>3.98</v>
      </c>
      <c r="IE8" s="3">
        <f>IF(IE$4="Harbour mode: Intake seawater ",IF(Rawdata_Removing_Outliers!IW8&gt;Rawdata_Removing_Outliers!$K8,"",Rawdata_Removing_Outliers!IW8),
IF(IE$4="Harbour mode: After AE scrubber, but before cleaning ",IF(Rawdata_Removing_Outliers!IW8&gt;Rawdata_Removing_Outliers!$N8,"",Rawdata_Removing_Outliers!IW8),
IF(IE$4="Transit, full speed: Intake seawater ",IF(Rawdata_Removing_Outliers!IW8&gt;Rawdata_Removing_Outliers!$Q8,"",Rawdata_Removing_Outliers!IW8),
IF(IE$4="Transit, full speed: After ME scrubber, but before cleaning ",IF(Rawdata_Removing_Outliers!IW8&gt;Rawdata_Removing_Outliers!$T8,"",Rawdata_Removing_Outliers!IW8),
IF(IE$4="Transit, full speed: After AE scrubber, but before cleaning ",IF(Rawdata_Removing_Outliers!IW8&gt;Rawdata_Removing_Outliers!$W8,"",Rawdata_Removing_Outliers!IW8),
"")))))</f>
        <v>3.32</v>
      </c>
      <c r="IF8" s="3">
        <f>IF(IF$4="Harbour mode: Intake seawater ",IF(Rawdata_Removing_Outliers!IX8&gt;Rawdata_Removing_Outliers!$K8,"",Rawdata_Removing_Outliers!IX8),
IF(IF$4="Harbour mode: After AE scrubber, but before cleaning ",IF(Rawdata_Removing_Outliers!IX8&gt;Rawdata_Removing_Outliers!$N8,"",Rawdata_Removing_Outliers!IX8),
IF(IF$4="Transit, full speed: Intake seawater ",IF(Rawdata_Removing_Outliers!IX8&gt;Rawdata_Removing_Outliers!$Q8,"",Rawdata_Removing_Outliers!IX8),
IF(IF$4="Transit, full speed: After ME scrubber, but before cleaning ",IF(Rawdata_Removing_Outliers!IX8&gt;Rawdata_Removing_Outliers!$T8,"",Rawdata_Removing_Outliers!IX8),
IF(IF$4="Transit, full speed: After AE scrubber, but before cleaning ",IF(Rawdata_Removing_Outliers!IX8&gt;Rawdata_Removing_Outliers!$W8,"",Rawdata_Removing_Outliers!IX8),
"")))))</f>
        <v>0.45</v>
      </c>
      <c r="IG8" s="3">
        <f>IF(IG$4="Harbour mode: Intake seawater ",IF(Rawdata_Removing_Outliers!IY8&gt;Rawdata_Removing_Outliers!$K8,"",Rawdata_Removing_Outliers!IY8),
IF(IG$4="Harbour mode: After AE scrubber, but before cleaning ",IF(Rawdata_Removing_Outliers!IY8&gt;Rawdata_Removing_Outliers!$N8,"",Rawdata_Removing_Outliers!IY8),
IF(IG$4="Transit, full speed: Intake seawater ",IF(Rawdata_Removing_Outliers!IY8&gt;Rawdata_Removing_Outliers!$Q8,"",Rawdata_Removing_Outliers!IY8),
IF(IG$4="Transit, full speed: After ME scrubber, but before cleaning ",IF(Rawdata_Removing_Outliers!IY8&gt;Rawdata_Removing_Outliers!$T8,"",Rawdata_Removing_Outliers!IY8),
IF(IG$4="Transit, full speed: After AE scrubber, but before cleaning ",IF(Rawdata_Removing_Outliers!IY8&gt;Rawdata_Removing_Outliers!$W8,"",Rawdata_Removing_Outliers!IY8),
"")))))</f>
        <v>10.6</v>
      </c>
      <c r="IH8" s="3">
        <f>IF(IH$4="Harbour mode: Intake seawater ",IF(Rawdata_Removing_Outliers!IZ8&gt;Rawdata_Removing_Outliers!$K8,"",Rawdata_Removing_Outliers!IZ8),
IF(IH$4="Harbour mode: After AE scrubber, but before cleaning ",IF(Rawdata_Removing_Outliers!IZ8&gt;Rawdata_Removing_Outliers!$N8,"",Rawdata_Removing_Outliers!IZ8),
IF(IH$4="Transit, full speed: Intake seawater ",IF(Rawdata_Removing_Outliers!IZ8&gt;Rawdata_Removing_Outliers!$Q8,"",Rawdata_Removing_Outliers!IZ8),
IF(IH$4="Transit, full speed: After ME scrubber, but before cleaning ",IF(Rawdata_Removing_Outliers!IZ8&gt;Rawdata_Removing_Outliers!$T8,"",Rawdata_Removing_Outliers!IZ8),
IF(IH$4="Transit, full speed: After AE scrubber, but before cleaning ",IF(Rawdata_Removing_Outliers!IZ8&gt;Rawdata_Removing_Outliers!$W8,"",Rawdata_Removing_Outliers!IZ8),
"")))))</f>
        <v>0.45</v>
      </c>
      <c r="II8" s="3">
        <f>IF(II$4="Harbour mode: Intake seawater ",IF(Rawdata_Removing_Outliers!JA8&gt;Rawdata_Removing_Outliers!$K8,"",Rawdata_Removing_Outliers!JA8),
IF(II$4="Harbour mode: After AE scrubber, but before cleaning ",IF(Rawdata_Removing_Outliers!JA8&gt;Rawdata_Removing_Outliers!$N8,"",Rawdata_Removing_Outliers!JA8),
IF(II$4="Transit, full speed: Intake seawater ",IF(Rawdata_Removing_Outliers!JA8&gt;Rawdata_Removing_Outliers!$Q8,"",Rawdata_Removing_Outliers!JA8),
IF(II$4="Transit, full speed: After ME scrubber, but before cleaning ",IF(Rawdata_Removing_Outliers!JA8&gt;Rawdata_Removing_Outliers!$T8,"",Rawdata_Removing_Outliers!JA8),
IF(II$4="Transit, full speed: After AE scrubber, but before cleaning ",IF(Rawdata_Removing_Outliers!JA8&gt;Rawdata_Removing_Outliers!$W8,"",Rawdata_Removing_Outliers!JA8),
"")))))</f>
        <v>4.1399999999999997</v>
      </c>
      <c r="IJ8" s="3">
        <f>IF(IJ$4="Harbour mode: Intake seawater ",IF(Rawdata_Removing_Outliers!JB8&gt;Rawdata_Removing_Outliers!$K8,"",Rawdata_Removing_Outliers!JB8),
IF(IJ$4="Harbour mode: After AE scrubber, but before cleaning ",IF(Rawdata_Removing_Outliers!JB8&gt;Rawdata_Removing_Outliers!$N8,"",Rawdata_Removing_Outliers!JB8),
IF(IJ$4="Transit, full speed: Intake seawater ",IF(Rawdata_Removing_Outliers!JB8&gt;Rawdata_Removing_Outliers!$Q8,"",Rawdata_Removing_Outliers!JB8),
IF(IJ$4="Transit, full speed: After ME scrubber, but before cleaning ",IF(Rawdata_Removing_Outliers!JB8&gt;Rawdata_Removing_Outliers!$T8,"",Rawdata_Removing_Outliers!JB8),
IF(IJ$4="Transit, full speed: After AE scrubber, but before cleaning ",IF(Rawdata_Removing_Outliers!JB8&gt;Rawdata_Removing_Outliers!$W8,"",Rawdata_Removing_Outliers!JB8),
"")))))</f>
        <v>0.45</v>
      </c>
      <c r="IK8" s="3">
        <f>IF(IK$4="Harbour mode: Intake seawater ",IF(Rawdata_Removing_Outliers!JC8&gt;Rawdata_Removing_Outliers!$K8,"",Rawdata_Removing_Outliers!JC8),
IF(IK$4="Harbour mode: After AE scrubber, but before cleaning ",IF(Rawdata_Removing_Outliers!JC8&gt;Rawdata_Removing_Outliers!$N8,"",Rawdata_Removing_Outliers!JC8),
IF(IK$4="Transit, full speed: Intake seawater ",IF(Rawdata_Removing_Outliers!JC8&gt;Rawdata_Removing_Outliers!$Q8,"",Rawdata_Removing_Outliers!JC8),
IF(IK$4="Transit, full speed: After ME scrubber, but before cleaning ",IF(Rawdata_Removing_Outliers!JC8&gt;Rawdata_Removing_Outliers!$T8,"",Rawdata_Removing_Outliers!JC8),
IF(IK$4="Transit, full speed: After AE scrubber, but before cleaning ",IF(Rawdata_Removing_Outliers!JC8&gt;Rawdata_Removing_Outliers!$W8,"",Rawdata_Removing_Outliers!JC8),
"")))))</f>
        <v>7.85</v>
      </c>
      <c r="IL8" s="3">
        <f>IF(IL$4="Harbour mode: Intake seawater ",IF(Rawdata_Removing_Outliers!JD8&gt;Rawdata_Removing_Outliers!$K8,"",Rawdata_Removing_Outliers!JD8),
IF(IL$4="Harbour mode: After AE scrubber, but before cleaning ",IF(Rawdata_Removing_Outliers!JD8&gt;Rawdata_Removing_Outliers!$N8,"",Rawdata_Removing_Outliers!JD8),
IF(IL$4="Transit, full speed: Intake seawater ",IF(Rawdata_Removing_Outliers!JD8&gt;Rawdata_Removing_Outliers!$Q8,"",Rawdata_Removing_Outliers!JD8),
IF(IL$4="Transit, full speed: After ME scrubber, but before cleaning ",IF(Rawdata_Removing_Outliers!JD8&gt;Rawdata_Removing_Outliers!$T8,"",Rawdata_Removing_Outliers!JD8),
IF(IL$4="Transit, full speed: After AE scrubber, but before cleaning ",IF(Rawdata_Removing_Outliers!JD8&gt;Rawdata_Removing_Outliers!$W8,"",Rawdata_Removing_Outliers!JD8),
"")))))</f>
        <v>2.62</v>
      </c>
      <c r="IM8" s="3">
        <f>IF(IM$4="Harbour mode: Intake seawater ",IF(Rawdata_Removing_Outliers!JE8&gt;Rawdata_Removing_Outliers!$K8,"",Rawdata_Removing_Outliers!JE8),
IF(IM$4="Harbour mode: After AE scrubber, but before cleaning ",IF(Rawdata_Removing_Outliers!JE8&gt;Rawdata_Removing_Outliers!$N8,"",Rawdata_Removing_Outliers!JE8),
IF(IM$4="Transit, full speed: Intake seawater ",IF(Rawdata_Removing_Outliers!JE8&gt;Rawdata_Removing_Outliers!$Q8,"",Rawdata_Removing_Outliers!JE8),
IF(IM$4="Transit, full speed: After ME scrubber, but before cleaning ",IF(Rawdata_Removing_Outliers!JE8&gt;Rawdata_Removing_Outliers!$T8,"",Rawdata_Removing_Outliers!JE8),
IF(IM$4="Transit, full speed: After AE scrubber, but before cleaning ",IF(Rawdata_Removing_Outliers!JE8&gt;Rawdata_Removing_Outliers!$W8,"",Rawdata_Removing_Outliers!JE8),
"")))))</f>
        <v>0.45</v>
      </c>
      <c r="IN8" s="3" t="str">
        <f>IF(IN$4="Harbour mode: Intake seawater ",IF(Rawdata_Removing_Outliers!JF8&gt;Rawdata_Removing_Outliers!$K8,"",Rawdata_Removing_Outliers!JF8),
IF(IN$4="Harbour mode: After AE scrubber, but before cleaning ",IF(Rawdata_Removing_Outliers!JF8&gt;Rawdata_Removing_Outliers!$N8,"",Rawdata_Removing_Outliers!JF8),
IF(IN$4="Transit, full speed: Intake seawater ",IF(Rawdata_Removing_Outliers!JF8&gt;Rawdata_Removing_Outliers!$Q8,"",Rawdata_Removing_Outliers!JF8),
IF(IN$4="Transit, full speed: After ME scrubber, but before cleaning ",IF(Rawdata_Removing_Outliers!JF8&gt;Rawdata_Removing_Outliers!$T8,"",Rawdata_Removing_Outliers!JF8),
IF(IN$4="Transit, full speed: After AE scrubber, but before cleaning ",IF(Rawdata_Removing_Outliers!JF8&gt;Rawdata_Removing_Outliers!$W8,"",Rawdata_Removing_Outliers!JF8),
"")))))</f>
        <v/>
      </c>
      <c r="IO8" s="3">
        <f>IF(IO$4="Harbour mode: Intake seawater ",IF(Rawdata_Removing_Outliers!JG8&gt;Rawdata_Removing_Outliers!$K8,"",Rawdata_Removing_Outliers!JG8),
IF(IO$4="Harbour mode: After AE scrubber, but before cleaning ",IF(Rawdata_Removing_Outliers!JG8&gt;Rawdata_Removing_Outliers!$N8,"",Rawdata_Removing_Outliers!JG8),
IF(IO$4="Transit, full speed: Intake seawater ",IF(Rawdata_Removing_Outliers!JG8&gt;Rawdata_Removing_Outliers!$Q8,"",Rawdata_Removing_Outliers!JG8),
IF(IO$4="Transit, full speed: After ME scrubber, but before cleaning ",IF(Rawdata_Removing_Outliers!JG8&gt;Rawdata_Removing_Outliers!$T8,"",Rawdata_Removing_Outliers!JG8),
IF(IO$4="Transit, full speed: After AE scrubber, but before cleaning ",IF(Rawdata_Removing_Outliers!JG8&gt;Rawdata_Removing_Outliers!$W8,"",Rawdata_Removing_Outliers!JG8),
"")))))</f>
        <v>0.45</v>
      </c>
      <c r="IP8" s="3">
        <f>IF(IP$4="Harbour mode: Intake seawater ",IF(Rawdata_Removing_Outliers!JH8&gt;Rawdata_Removing_Outliers!$K8,"",Rawdata_Removing_Outliers!JH8),
IF(IP$4="Harbour mode: After AE scrubber, but before cleaning ",IF(Rawdata_Removing_Outliers!JH8&gt;Rawdata_Removing_Outliers!$N8,"",Rawdata_Removing_Outliers!JH8),
IF(IP$4="Transit, full speed: Intake seawater ",IF(Rawdata_Removing_Outliers!JH8&gt;Rawdata_Removing_Outliers!$Q8,"",Rawdata_Removing_Outliers!JH8),
IF(IP$4="Transit, full speed: After ME scrubber, but before cleaning ",IF(Rawdata_Removing_Outliers!JH8&gt;Rawdata_Removing_Outliers!$T8,"",Rawdata_Removing_Outliers!JH8),
IF(IP$4="Transit, full speed: After AE scrubber, but before cleaning ",IF(Rawdata_Removing_Outliers!JH8&gt;Rawdata_Removing_Outliers!$W8,"",Rawdata_Removing_Outliers!JH8),
"")))))</f>
        <v>8.1199999999999992</v>
      </c>
      <c r="IQ8" s="3">
        <f>IF(IQ$4="Harbour mode: Intake seawater ",IF(Rawdata_Removing_Outliers!JI8&gt;Rawdata_Removing_Outliers!$K8,"",Rawdata_Removing_Outliers!JI8),
IF(IQ$4="Harbour mode: After AE scrubber, but before cleaning ",IF(Rawdata_Removing_Outliers!JI8&gt;Rawdata_Removing_Outliers!$N8,"",Rawdata_Removing_Outliers!JI8),
IF(IQ$4="Transit, full speed: Intake seawater ",IF(Rawdata_Removing_Outliers!JI8&gt;Rawdata_Removing_Outliers!$Q8,"",Rawdata_Removing_Outliers!JI8),
IF(IQ$4="Transit, full speed: After ME scrubber, but before cleaning ",IF(Rawdata_Removing_Outliers!JI8&gt;Rawdata_Removing_Outliers!$T8,"",Rawdata_Removing_Outliers!JI8),
IF(IQ$4="Transit, full speed: After AE scrubber, but before cleaning ",IF(Rawdata_Removing_Outliers!JI8&gt;Rawdata_Removing_Outliers!$W8,"",Rawdata_Removing_Outliers!JI8),
"")))))</f>
        <v>2.12</v>
      </c>
    </row>
    <row r="9" spans="1:252" x14ac:dyDescent="0.25">
      <c r="A9" s="711" t="s">
        <v>21</v>
      </c>
      <c r="B9" s="24" t="s">
        <v>155</v>
      </c>
      <c r="C9" s="43">
        <f>Rawdata!C9</f>
        <v>0.2</v>
      </c>
      <c r="D9" s="956">
        <f>COUNTIF(G9:XFD9,"*")-Rawdata_Removing_Outliers!X9</f>
        <v>27</v>
      </c>
      <c r="E9" s="804">
        <f t="shared" si="0"/>
        <v>1.99</v>
      </c>
      <c r="F9" s="315">
        <f t="array" ref="F9">MIN(G9:XFD9)</f>
        <v>0.1</v>
      </c>
      <c r="G9" s="3">
        <f>IF(G$4="Harbour mode: Intake seawater ",IF(Rawdata_Removing_Outliers!Y9&gt;Rawdata_Removing_Outliers!$K9,"",Rawdata_Removing_Outliers!Y9),
IF(G$4="Harbour mode: After AE scrubber, but before cleaning ",IF(Rawdata_Removing_Outliers!Y9&gt;Rawdata_Removing_Outliers!$N9,"",Rawdata_Removing_Outliers!Y9),
IF(G$4="Transit, full speed: Intake seawater ",IF(Rawdata_Removing_Outliers!Y9&gt;Rawdata_Removing_Outliers!$Q9,"",Rawdata_Removing_Outliers!Y9),
IF(G$4="Transit, full speed: After ME scrubber, but before cleaning ",IF(Rawdata_Removing_Outliers!Y9&gt;Rawdata_Removing_Outliers!$T9,"",Rawdata_Removing_Outliers!Y9),
IF(G$4="Transit, full speed: After AE scrubber, but before cleaning ",IF(Rawdata_Removing_Outliers!Y9&gt;Rawdata_Removing_Outliers!$W9,"",Rawdata_Removing_Outliers!Y9),
"")))))</f>
        <v>0.252</v>
      </c>
      <c r="H9" s="3">
        <f>IF(H$4="Harbour mode: Intake seawater ",IF(Rawdata_Removing_Outliers!Z9&gt;Rawdata_Removing_Outliers!$K9,"",Rawdata_Removing_Outliers!Z9),
IF(H$4="Harbour mode: After AE scrubber, but before cleaning ",IF(Rawdata_Removing_Outliers!Z9&gt;Rawdata_Removing_Outliers!$N9,"",Rawdata_Removing_Outliers!Z9),
IF(H$4="Transit, full speed: Intake seawater ",IF(Rawdata_Removing_Outliers!Z9&gt;Rawdata_Removing_Outliers!$Q9,"",Rawdata_Removing_Outliers!Z9),
IF(H$4="Transit, full speed: After ME scrubber, but before cleaning ",IF(Rawdata_Removing_Outliers!Z9&gt;Rawdata_Removing_Outliers!$T9,"",Rawdata_Removing_Outliers!Z9),
IF(H$4="Transit, full speed: After AE scrubber, but before cleaning ",IF(Rawdata_Removing_Outliers!Z9&gt;Rawdata_Removing_Outliers!$W9,"",Rawdata_Removing_Outliers!Z9),
"")))))</f>
        <v>1.78</v>
      </c>
      <c r="I9" s="3">
        <f>IF(I$4="Harbour mode: Intake seawater ",IF(Rawdata_Removing_Outliers!AA9&gt;Rawdata_Removing_Outliers!$K9,"",Rawdata_Removing_Outliers!AA9),
IF(I$4="Harbour mode: After AE scrubber, but before cleaning ",IF(Rawdata_Removing_Outliers!AA9&gt;Rawdata_Removing_Outliers!$N9,"",Rawdata_Removing_Outliers!AA9),
IF(I$4="Transit, full speed: Intake seawater ",IF(Rawdata_Removing_Outliers!AA9&gt;Rawdata_Removing_Outliers!$Q9,"",Rawdata_Removing_Outliers!AA9),
IF(I$4="Transit, full speed: After ME scrubber, but before cleaning ",IF(Rawdata_Removing_Outliers!AA9&gt;Rawdata_Removing_Outliers!$T9,"",Rawdata_Removing_Outliers!AA9),
IF(I$4="Transit, full speed: After AE scrubber, but before cleaning ",IF(Rawdata_Removing_Outliers!AA9&gt;Rawdata_Removing_Outliers!$W9,"",Rawdata_Removing_Outliers!AA9),
"")))))</f>
        <v>0.1</v>
      </c>
      <c r="J9" s="3">
        <f>IF(J$4="Harbour mode: Intake seawater ",IF(Rawdata_Removing_Outliers!AB9&gt;Rawdata_Removing_Outliers!$K9,"",Rawdata_Removing_Outliers!AB9),
IF(J$4="Harbour mode: After AE scrubber, but before cleaning ",IF(Rawdata_Removing_Outliers!AB9&gt;Rawdata_Removing_Outliers!$N9,"",Rawdata_Removing_Outliers!AB9),
IF(J$4="Transit, full speed: Intake seawater ",IF(Rawdata_Removing_Outliers!AB9&gt;Rawdata_Removing_Outliers!$Q9,"",Rawdata_Removing_Outliers!AB9),
IF(J$4="Transit, full speed: After ME scrubber, but before cleaning ",IF(Rawdata_Removing_Outliers!AB9&gt;Rawdata_Removing_Outliers!$T9,"",Rawdata_Removing_Outliers!AB9),
IF(J$4="Transit, full speed: After AE scrubber, but before cleaning ",IF(Rawdata_Removing_Outliers!AB9&gt;Rawdata_Removing_Outliers!$W9,"",Rawdata_Removing_Outliers!AB9),
"")))))</f>
        <v>1.55</v>
      </c>
      <c r="K9" s="3">
        <f>IF(K$4="Harbour mode: Intake seawater ",IF(Rawdata_Removing_Outliers!AC9&gt;Rawdata_Removing_Outliers!$K9,"",Rawdata_Removing_Outliers!AC9),
IF(K$4="Harbour mode: After AE scrubber, but before cleaning ",IF(Rawdata_Removing_Outliers!AC9&gt;Rawdata_Removing_Outliers!$N9,"",Rawdata_Removing_Outliers!AC9),
IF(K$4="Transit, full speed: Intake seawater ",IF(Rawdata_Removing_Outliers!AC9&gt;Rawdata_Removing_Outliers!$Q9,"",Rawdata_Removing_Outliers!AC9),
IF(K$4="Transit, full speed: After ME scrubber, but before cleaning ",IF(Rawdata_Removing_Outliers!AC9&gt;Rawdata_Removing_Outliers!$T9,"",Rawdata_Removing_Outliers!AC9),
IF(K$4="Transit, full speed: After AE scrubber, but before cleaning ",IF(Rawdata_Removing_Outliers!AC9&gt;Rawdata_Removing_Outliers!$W9,"",Rawdata_Removing_Outliers!AC9),
"")))))</f>
        <v>1.76</v>
      </c>
      <c r="L9" s="3">
        <f>IF(L$4="Harbour mode: Intake seawater ",IF(Rawdata_Removing_Outliers!AD9&gt;Rawdata_Removing_Outliers!$K9,"",Rawdata_Removing_Outliers!AD9),
IF(L$4="Harbour mode: After AE scrubber, but before cleaning ",IF(Rawdata_Removing_Outliers!AD9&gt;Rawdata_Removing_Outliers!$N9,"",Rawdata_Removing_Outliers!AD9),
IF(L$4="Transit, full speed: Intake seawater ",IF(Rawdata_Removing_Outliers!AD9&gt;Rawdata_Removing_Outliers!$Q9,"",Rawdata_Removing_Outliers!AD9),
IF(L$4="Transit, full speed: After ME scrubber, but before cleaning ",IF(Rawdata_Removing_Outliers!AD9&gt;Rawdata_Removing_Outliers!$T9,"",Rawdata_Removing_Outliers!AD9),
IF(L$4="Transit, full speed: After AE scrubber, but before cleaning ",IF(Rawdata_Removing_Outliers!AD9&gt;Rawdata_Removing_Outliers!$W9,"",Rawdata_Removing_Outliers!AD9),
"")))))</f>
        <v>0.1</v>
      </c>
      <c r="M9" s="3">
        <f>IF(M$4="Harbour mode: Intake seawater ",IF(Rawdata_Removing_Outliers!AE9&gt;Rawdata_Removing_Outliers!$K9,"",Rawdata_Removing_Outliers!AE9),
IF(M$4="Harbour mode: After AE scrubber, but before cleaning ",IF(Rawdata_Removing_Outliers!AE9&gt;Rawdata_Removing_Outliers!$N9,"",Rawdata_Removing_Outliers!AE9),
IF(M$4="Transit, full speed: Intake seawater ",IF(Rawdata_Removing_Outliers!AE9&gt;Rawdata_Removing_Outliers!$Q9,"",Rawdata_Removing_Outliers!AE9),
IF(M$4="Transit, full speed: After ME scrubber, but before cleaning ",IF(Rawdata_Removing_Outliers!AE9&gt;Rawdata_Removing_Outliers!$T9,"",Rawdata_Removing_Outliers!AE9),
IF(M$4="Transit, full speed: After AE scrubber, but before cleaning ",IF(Rawdata_Removing_Outliers!AE9&gt;Rawdata_Removing_Outliers!$W9,"",Rawdata_Removing_Outliers!AE9),
"")))))</f>
        <v>0.66200000000000003</v>
      </c>
      <c r="N9" s="3">
        <f>IF(N$4="Harbour mode: Intake seawater ",IF(Rawdata_Removing_Outliers!AF9&gt;Rawdata_Removing_Outliers!$K9,"",Rawdata_Removing_Outliers!AF9),
IF(N$4="Harbour mode: After AE scrubber, but before cleaning ",IF(Rawdata_Removing_Outliers!AF9&gt;Rawdata_Removing_Outliers!$N9,"",Rawdata_Removing_Outliers!AF9),
IF(N$4="Transit, full speed: Intake seawater ",IF(Rawdata_Removing_Outliers!AF9&gt;Rawdata_Removing_Outliers!$Q9,"",Rawdata_Removing_Outliers!AF9),
IF(N$4="Transit, full speed: After ME scrubber, but before cleaning ",IF(Rawdata_Removing_Outliers!AF9&gt;Rawdata_Removing_Outliers!$T9,"",Rawdata_Removing_Outliers!AF9),
IF(N$4="Transit, full speed: After AE scrubber, but before cleaning ",IF(Rawdata_Removing_Outliers!AF9&gt;Rawdata_Removing_Outliers!$W9,"",Rawdata_Removing_Outliers!AF9),
"")))))</f>
        <v>0.1</v>
      </c>
      <c r="O9" s="3">
        <f>IF(O$4="Harbour mode: Intake seawater ",IF(Rawdata_Removing_Outliers!AG9&gt;Rawdata_Removing_Outliers!$K9,"",Rawdata_Removing_Outliers!AG9),
IF(O$4="Harbour mode: After AE scrubber, but before cleaning ",IF(Rawdata_Removing_Outliers!AG9&gt;Rawdata_Removing_Outliers!$N9,"",Rawdata_Removing_Outliers!AG9),
IF(O$4="Transit, full speed: Intake seawater ",IF(Rawdata_Removing_Outliers!AG9&gt;Rawdata_Removing_Outliers!$Q9,"",Rawdata_Removing_Outliers!AG9),
IF(O$4="Transit, full speed: After ME scrubber, but before cleaning ",IF(Rawdata_Removing_Outliers!AG9&gt;Rawdata_Removing_Outliers!$T9,"",Rawdata_Removing_Outliers!AG9),
IF(O$4="Transit, full speed: After AE scrubber, but before cleaning ",IF(Rawdata_Removing_Outliers!AG9&gt;Rawdata_Removing_Outliers!$W9,"",Rawdata_Removing_Outliers!AG9),
"")))))</f>
        <v>0.71</v>
      </c>
      <c r="P9" s="3">
        <f>IF(P$4="Harbour mode: Intake seawater ",IF(Rawdata_Removing_Outliers!AH9&gt;Rawdata_Removing_Outliers!$K9,"",Rawdata_Removing_Outliers!AH9),
IF(P$4="Harbour mode: After AE scrubber, but before cleaning ",IF(Rawdata_Removing_Outliers!AH9&gt;Rawdata_Removing_Outliers!$N9,"",Rawdata_Removing_Outliers!AH9),
IF(P$4="Transit, full speed: Intake seawater ",IF(Rawdata_Removing_Outliers!AH9&gt;Rawdata_Removing_Outliers!$Q9,"",Rawdata_Removing_Outliers!AH9),
IF(P$4="Transit, full speed: After ME scrubber, but before cleaning ",IF(Rawdata_Removing_Outliers!AH9&gt;Rawdata_Removing_Outliers!$T9,"",Rawdata_Removing_Outliers!AH9),
IF(P$4="Transit, full speed: After AE scrubber, but before cleaning ",IF(Rawdata_Removing_Outliers!AH9&gt;Rawdata_Removing_Outliers!$W9,"",Rawdata_Removing_Outliers!AH9),
"")))))</f>
        <v>0.71</v>
      </c>
      <c r="Q9" s="3">
        <f>IF(Q$4="Harbour mode: Intake seawater ",IF(Rawdata_Removing_Outliers!AI9&gt;Rawdata_Removing_Outliers!$K9,"",Rawdata_Removing_Outliers!AI9),
IF(Q$4="Harbour mode: After AE scrubber, but before cleaning ",IF(Rawdata_Removing_Outliers!AI9&gt;Rawdata_Removing_Outliers!$N9,"",Rawdata_Removing_Outliers!AI9),
IF(Q$4="Transit, full speed: Intake seawater ",IF(Rawdata_Removing_Outliers!AI9&gt;Rawdata_Removing_Outliers!$Q9,"",Rawdata_Removing_Outliers!AI9),
IF(Q$4="Transit, full speed: After ME scrubber, but before cleaning ",IF(Rawdata_Removing_Outliers!AI9&gt;Rawdata_Removing_Outliers!$T9,"",Rawdata_Removing_Outliers!AI9),
IF(Q$4="Transit, full speed: After AE scrubber, but before cleaning ",IF(Rawdata_Removing_Outliers!AI9&gt;Rawdata_Removing_Outliers!$W9,"",Rawdata_Removing_Outliers!AI9),
"")))))</f>
        <v>0.1</v>
      </c>
      <c r="R9" s="3" t="str">
        <f>IF(R$4="Harbour mode: Intake seawater ",IF(Rawdata_Removing_Outliers!AJ9&gt;Rawdata_Removing_Outliers!$K9,"",Rawdata_Removing_Outliers!AJ9),
IF(R$4="Harbour mode: After AE scrubber, but before cleaning ",IF(Rawdata_Removing_Outliers!AJ9&gt;Rawdata_Removing_Outliers!$N9,"",Rawdata_Removing_Outliers!AJ9),
IF(R$4="Transit, full speed: Intake seawater ",IF(Rawdata_Removing_Outliers!AJ9&gt;Rawdata_Removing_Outliers!$Q9,"",Rawdata_Removing_Outliers!AJ9),
IF(R$4="Transit, full speed: After ME scrubber, but before cleaning ",IF(Rawdata_Removing_Outliers!AJ9&gt;Rawdata_Removing_Outliers!$T9,"",Rawdata_Removing_Outliers!AJ9),
IF(R$4="Transit, full speed: After AE scrubber, but before cleaning ",IF(Rawdata_Removing_Outliers!AJ9&gt;Rawdata_Removing_Outliers!$W9,"",Rawdata_Removing_Outliers!AJ9),
"")))))</f>
        <v/>
      </c>
      <c r="S9" s="3">
        <f>IF(S$4="Harbour mode: Intake seawater ",IF(Rawdata_Removing_Outliers!AK9&gt;Rawdata_Removing_Outliers!$K9,"",Rawdata_Removing_Outliers!AK9),
IF(S$4="Harbour mode: After AE scrubber, but before cleaning ",IF(Rawdata_Removing_Outliers!AK9&gt;Rawdata_Removing_Outliers!$N9,"",Rawdata_Removing_Outliers!AK9),
IF(S$4="Transit, full speed: Intake seawater ",IF(Rawdata_Removing_Outliers!AK9&gt;Rawdata_Removing_Outliers!$Q9,"",Rawdata_Removing_Outliers!AK9),
IF(S$4="Transit, full speed: After ME scrubber, but before cleaning ",IF(Rawdata_Removing_Outliers!AK9&gt;Rawdata_Removing_Outliers!$T9,"",Rawdata_Removing_Outliers!AK9),
IF(S$4="Transit, full speed: After AE scrubber, but before cleaning ",IF(Rawdata_Removing_Outliers!AK9&gt;Rawdata_Removing_Outliers!$W9,"",Rawdata_Removing_Outliers!AK9),
"")))))</f>
        <v>0.1</v>
      </c>
      <c r="T9" s="3">
        <f>IF(T$4="Harbour mode: Intake seawater ",IF(Rawdata_Removing_Outliers!AL9&gt;Rawdata_Removing_Outliers!$K9,"",Rawdata_Removing_Outliers!AL9),
IF(T$4="Harbour mode: After AE scrubber, but before cleaning ",IF(Rawdata_Removing_Outliers!AL9&gt;Rawdata_Removing_Outliers!$N9,"",Rawdata_Removing_Outliers!AL9),
IF(T$4="Transit, full speed: Intake seawater ",IF(Rawdata_Removing_Outliers!AL9&gt;Rawdata_Removing_Outliers!$Q9,"",Rawdata_Removing_Outliers!AL9),
IF(T$4="Transit, full speed: After ME scrubber, but before cleaning ",IF(Rawdata_Removing_Outliers!AL9&gt;Rawdata_Removing_Outliers!$T9,"",Rawdata_Removing_Outliers!AL9),
IF(T$4="Transit, full speed: After AE scrubber, but before cleaning ",IF(Rawdata_Removing_Outliers!AL9&gt;Rawdata_Removing_Outliers!$W9,"",Rawdata_Removing_Outliers!AL9),
"")))))</f>
        <v>0.88700000000000001</v>
      </c>
      <c r="U9" s="3">
        <f>IF(U$4="Harbour mode: Intake seawater ",IF(Rawdata_Removing_Outliers!AM9&gt;Rawdata_Removing_Outliers!$K9,"",Rawdata_Removing_Outliers!AM9),
IF(U$4="Harbour mode: After AE scrubber, but before cleaning ",IF(Rawdata_Removing_Outliers!AM9&gt;Rawdata_Removing_Outliers!$N9,"",Rawdata_Removing_Outliers!AM9),
IF(U$4="Transit, full speed: Intake seawater ",IF(Rawdata_Removing_Outliers!AM9&gt;Rawdata_Removing_Outliers!$Q9,"",Rawdata_Removing_Outliers!AM9),
IF(U$4="Transit, full speed: After ME scrubber, but before cleaning ",IF(Rawdata_Removing_Outliers!AM9&gt;Rawdata_Removing_Outliers!$T9,"",Rawdata_Removing_Outliers!AM9),
IF(U$4="Transit, full speed: After AE scrubber, but before cleaning ",IF(Rawdata_Removing_Outliers!AM9&gt;Rawdata_Removing_Outliers!$W9,"",Rawdata_Removing_Outliers!AM9),
"")))))</f>
        <v>1.87</v>
      </c>
      <c r="V9" s="3">
        <f>IF(V$4="Harbour mode: Intake seawater ",IF(Rawdata_Removing_Outliers!AN9&gt;Rawdata_Removing_Outliers!$K9,"",Rawdata_Removing_Outliers!AN9),
IF(V$4="Harbour mode: After AE scrubber, but before cleaning ",IF(Rawdata_Removing_Outliers!AN9&gt;Rawdata_Removing_Outliers!$N9,"",Rawdata_Removing_Outliers!AN9),
IF(V$4="Transit, full speed: Intake seawater ",IF(Rawdata_Removing_Outliers!AN9&gt;Rawdata_Removing_Outliers!$Q9,"",Rawdata_Removing_Outliers!AN9),
IF(V$4="Transit, full speed: After ME scrubber, but before cleaning ",IF(Rawdata_Removing_Outliers!AN9&gt;Rawdata_Removing_Outliers!$T9,"",Rawdata_Removing_Outliers!AN9),
IF(V$4="Transit, full speed: After AE scrubber, but before cleaning ",IF(Rawdata_Removing_Outliers!AN9&gt;Rawdata_Removing_Outliers!$W9,"",Rawdata_Removing_Outliers!AN9),
"")))))</f>
        <v>0.1</v>
      </c>
      <c r="W9" s="3">
        <f>IF(W$4="Harbour mode: Intake seawater ",IF(Rawdata_Removing_Outliers!AO9&gt;Rawdata_Removing_Outliers!$K9,"",Rawdata_Removing_Outliers!AO9),
IF(W$4="Harbour mode: After AE scrubber, but before cleaning ",IF(Rawdata_Removing_Outliers!AO9&gt;Rawdata_Removing_Outliers!$N9,"",Rawdata_Removing_Outliers!AO9),
IF(W$4="Transit, full speed: Intake seawater ",IF(Rawdata_Removing_Outliers!AO9&gt;Rawdata_Removing_Outliers!$Q9,"",Rawdata_Removing_Outliers!AO9),
IF(W$4="Transit, full speed: After ME scrubber, but before cleaning ",IF(Rawdata_Removing_Outliers!AO9&gt;Rawdata_Removing_Outliers!$T9,"",Rawdata_Removing_Outliers!AO9),
IF(W$4="Transit, full speed: After AE scrubber, but before cleaning ",IF(Rawdata_Removing_Outliers!AO9&gt;Rawdata_Removing_Outliers!$W9,"",Rawdata_Removing_Outliers!AO9),
"")))))</f>
        <v>0.30199999999999999</v>
      </c>
      <c r="X9" s="3">
        <f>IF(X$4="Harbour mode: Intake seawater ",IF(Rawdata_Removing_Outliers!AP9&gt;Rawdata_Removing_Outliers!$K9,"",Rawdata_Removing_Outliers!AP9),
IF(X$4="Harbour mode: After AE scrubber, but before cleaning ",IF(Rawdata_Removing_Outliers!AP9&gt;Rawdata_Removing_Outliers!$N9,"",Rawdata_Removing_Outliers!AP9),
IF(X$4="Transit, full speed: Intake seawater ",IF(Rawdata_Removing_Outliers!AP9&gt;Rawdata_Removing_Outliers!$Q9,"",Rawdata_Removing_Outliers!AP9),
IF(X$4="Transit, full speed: After ME scrubber, but before cleaning ",IF(Rawdata_Removing_Outliers!AP9&gt;Rawdata_Removing_Outliers!$T9,"",Rawdata_Removing_Outliers!AP9),
IF(X$4="Transit, full speed: After AE scrubber, but before cleaning ",IF(Rawdata_Removing_Outliers!AP9&gt;Rawdata_Removing_Outliers!$W9,"",Rawdata_Removing_Outliers!AP9),
"")))))</f>
        <v>0.32300000000000001</v>
      </c>
      <c r="Y9" s="3">
        <f>IF(Y$4="Harbour mode: Intake seawater ",IF(Rawdata_Removing_Outliers!AQ9&gt;Rawdata_Removing_Outliers!$K9,"",Rawdata_Removing_Outliers!AQ9),
IF(Y$4="Harbour mode: After AE scrubber, but before cleaning ",IF(Rawdata_Removing_Outliers!AQ9&gt;Rawdata_Removing_Outliers!$N9,"",Rawdata_Removing_Outliers!AQ9),
IF(Y$4="Transit, full speed: Intake seawater ",IF(Rawdata_Removing_Outliers!AQ9&gt;Rawdata_Removing_Outliers!$Q9,"",Rawdata_Removing_Outliers!AQ9),
IF(Y$4="Transit, full speed: After ME scrubber, but before cleaning ",IF(Rawdata_Removing_Outliers!AQ9&gt;Rawdata_Removing_Outliers!$T9,"",Rawdata_Removing_Outliers!AQ9),
IF(Y$4="Transit, full speed: After AE scrubber, but before cleaning ",IF(Rawdata_Removing_Outliers!AQ9&gt;Rawdata_Removing_Outliers!$W9,"",Rawdata_Removing_Outliers!AQ9),
"")))))</f>
        <v>0.1</v>
      </c>
      <c r="Z9" s="3">
        <f>IF(Z$4="Harbour mode: Intake seawater ",IF(Rawdata_Removing_Outliers!AR9&gt;Rawdata_Removing_Outliers!$K9,"",Rawdata_Removing_Outliers!AR9),
IF(Z$4="Harbour mode: After AE scrubber, but before cleaning ",IF(Rawdata_Removing_Outliers!AR9&gt;Rawdata_Removing_Outliers!$N9,"",Rawdata_Removing_Outliers!AR9),
IF(Z$4="Transit, full speed: Intake seawater ",IF(Rawdata_Removing_Outliers!AR9&gt;Rawdata_Removing_Outliers!$Q9,"",Rawdata_Removing_Outliers!AR9),
IF(Z$4="Transit, full speed: After ME scrubber, but before cleaning ",IF(Rawdata_Removing_Outliers!AR9&gt;Rawdata_Removing_Outliers!$T9,"",Rawdata_Removing_Outliers!AR9),
IF(Z$4="Transit, full speed: After AE scrubber, but before cleaning ",IF(Rawdata_Removing_Outliers!AR9&gt;Rawdata_Removing_Outliers!$W9,"",Rawdata_Removing_Outliers!AR9),
"")))))</f>
        <v>1.46</v>
      </c>
      <c r="AA9" s="3">
        <f>IF(AA$4="Harbour mode: Intake seawater ",IF(Rawdata_Removing_Outliers!AS9&gt;Rawdata_Removing_Outliers!$K9,"",Rawdata_Removing_Outliers!AS9),
IF(AA$4="Harbour mode: After AE scrubber, but before cleaning ",IF(Rawdata_Removing_Outliers!AS9&gt;Rawdata_Removing_Outliers!$N9,"",Rawdata_Removing_Outliers!AS9),
IF(AA$4="Transit, full speed: Intake seawater ",IF(Rawdata_Removing_Outliers!AS9&gt;Rawdata_Removing_Outliers!$Q9,"",Rawdata_Removing_Outliers!AS9),
IF(AA$4="Transit, full speed: After ME scrubber, but before cleaning ",IF(Rawdata_Removing_Outliers!AS9&gt;Rawdata_Removing_Outliers!$T9,"",Rawdata_Removing_Outliers!AS9),
IF(AA$4="Transit, full speed: After AE scrubber, but before cleaning ",IF(Rawdata_Removing_Outliers!AS9&gt;Rawdata_Removing_Outliers!$W9,"",Rawdata_Removing_Outliers!AS9),
"")))))</f>
        <v>0.1</v>
      </c>
      <c r="AB9" s="3">
        <f>IF(AB$4="Harbour mode: Intake seawater ",IF(Rawdata_Removing_Outliers!AT9&gt;Rawdata_Removing_Outliers!$K9,"",Rawdata_Removing_Outliers!AT9),
IF(AB$4="Harbour mode: After AE scrubber, but before cleaning ",IF(Rawdata_Removing_Outliers!AT9&gt;Rawdata_Removing_Outliers!$N9,"",Rawdata_Removing_Outliers!AT9),
IF(AB$4="Transit, full speed: Intake seawater ",IF(Rawdata_Removing_Outliers!AT9&gt;Rawdata_Removing_Outliers!$Q9,"",Rawdata_Removing_Outliers!AT9),
IF(AB$4="Transit, full speed: After ME scrubber, but before cleaning ",IF(Rawdata_Removing_Outliers!AT9&gt;Rawdata_Removing_Outliers!$T9,"",Rawdata_Removing_Outliers!AT9),
IF(AB$4="Transit, full speed: After AE scrubber, but before cleaning ",IF(Rawdata_Removing_Outliers!AT9&gt;Rawdata_Removing_Outliers!$W9,"",Rawdata_Removing_Outliers!AT9),
"")))))</f>
        <v>1.35</v>
      </c>
      <c r="AC9" s="3">
        <f>IF(AC$4="Harbour mode: Intake seawater ",IF(Rawdata_Removing_Outliers!AU9&gt;Rawdata_Removing_Outliers!$K9,"",Rawdata_Removing_Outliers!AU9),
IF(AC$4="Harbour mode: After AE scrubber, but before cleaning ",IF(Rawdata_Removing_Outliers!AU9&gt;Rawdata_Removing_Outliers!$N9,"",Rawdata_Removing_Outliers!AU9),
IF(AC$4="Transit, full speed: Intake seawater ",IF(Rawdata_Removing_Outliers!AU9&gt;Rawdata_Removing_Outliers!$Q9,"",Rawdata_Removing_Outliers!AU9),
IF(AC$4="Transit, full speed: After ME scrubber, but before cleaning ",IF(Rawdata_Removing_Outliers!AU9&gt;Rawdata_Removing_Outliers!$T9,"",Rawdata_Removing_Outliers!AU9),
IF(AC$4="Transit, full speed: After AE scrubber, but before cleaning ",IF(Rawdata_Removing_Outliers!AU9&gt;Rawdata_Removing_Outliers!$W9,"",Rawdata_Removing_Outliers!AU9),
"")))))</f>
        <v>0.96799999999999997</v>
      </c>
      <c r="AD9" s="3">
        <f>IF(AD$4="Harbour mode: Intake seawater ",IF(Rawdata_Removing_Outliers!AV9&gt;Rawdata_Removing_Outliers!$K9,"",Rawdata_Removing_Outliers!AV9),
IF(AD$4="Harbour mode: After AE scrubber, but before cleaning ",IF(Rawdata_Removing_Outliers!AV9&gt;Rawdata_Removing_Outliers!$N9,"",Rawdata_Removing_Outliers!AV9),
IF(AD$4="Transit, full speed: Intake seawater ",IF(Rawdata_Removing_Outliers!AV9&gt;Rawdata_Removing_Outliers!$Q9,"",Rawdata_Removing_Outliers!AV9),
IF(AD$4="Transit, full speed: After ME scrubber, but before cleaning ",IF(Rawdata_Removing_Outliers!AV9&gt;Rawdata_Removing_Outliers!$T9,"",Rawdata_Removing_Outliers!AV9),
IF(AD$4="Transit, full speed: After AE scrubber, but before cleaning ",IF(Rawdata_Removing_Outliers!AV9&gt;Rawdata_Removing_Outliers!$W9,"",Rawdata_Removing_Outliers!AV9),
"")))))</f>
        <v>0.1</v>
      </c>
      <c r="AE9" s="3">
        <f>IF(AE$4="Harbour mode: Intake seawater ",IF(Rawdata_Removing_Outliers!AW9&gt;Rawdata_Removing_Outliers!$K9,"",Rawdata_Removing_Outliers!AW9),
IF(AE$4="Harbour mode: After AE scrubber, but before cleaning ",IF(Rawdata_Removing_Outliers!AW9&gt;Rawdata_Removing_Outliers!$N9,"",Rawdata_Removing_Outliers!AW9),
IF(AE$4="Transit, full speed: Intake seawater ",IF(Rawdata_Removing_Outliers!AW9&gt;Rawdata_Removing_Outliers!$Q9,"",Rawdata_Removing_Outliers!AW9),
IF(AE$4="Transit, full speed: After ME scrubber, but before cleaning ",IF(Rawdata_Removing_Outliers!AW9&gt;Rawdata_Removing_Outliers!$T9,"",Rawdata_Removing_Outliers!AW9),
IF(AE$4="Transit, full speed: After AE scrubber, but before cleaning ",IF(Rawdata_Removing_Outliers!AW9&gt;Rawdata_Removing_Outliers!$W9,"",Rawdata_Removing_Outliers!AW9),
"")))))</f>
        <v>0.33700000000000002</v>
      </c>
      <c r="AF9" s="3" t="str">
        <f>IF(AF$4="Harbour mode: Intake seawater ",IF(Rawdata_Removing_Outliers!AX9&gt;Rawdata_Removing_Outliers!$K9,"",Rawdata_Removing_Outliers!AX9),
IF(AF$4="Harbour mode: After AE scrubber, but before cleaning ",IF(Rawdata_Removing_Outliers!AX9&gt;Rawdata_Removing_Outliers!$N9,"",Rawdata_Removing_Outliers!AX9),
IF(AF$4="Transit, full speed: Intake seawater ",IF(Rawdata_Removing_Outliers!AX9&gt;Rawdata_Removing_Outliers!$Q9,"",Rawdata_Removing_Outliers!AX9),
IF(AF$4="Transit, full speed: After ME scrubber, but before cleaning ",IF(Rawdata_Removing_Outliers!AX9&gt;Rawdata_Removing_Outliers!$T9,"",Rawdata_Removing_Outliers!AX9),
IF(AF$4="Transit, full speed: After AE scrubber, but before cleaning ",IF(Rawdata_Removing_Outliers!AX9&gt;Rawdata_Removing_Outliers!$W9,"",Rawdata_Removing_Outliers!AX9),
"")))))</f>
        <v/>
      </c>
      <c r="AG9" s="3">
        <f>IF(AG$4="Harbour mode: Intake seawater ",IF(Rawdata_Removing_Outliers!AY9&gt;Rawdata_Removing_Outliers!$K9,"",Rawdata_Removing_Outliers!AY9),
IF(AG$4="Harbour mode: After AE scrubber, but before cleaning ",IF(Rawdata_Removing_Outliers!AY9&gt;Rawdata_Removing_Outliers!$N9,"",Rawdata_Removing_Outliers!AY9),
IF(AG$4="Transit, full speed: Intake seawater ",IF(Rawdata_Removing_Outliers!AY9&gt;Rawdata_Removing_Outliers!$Q9,"",Rawdata_Removing_Outliers!AY9),
IF(AG$4="Transit, full speed: After ME scrubber, but before cleaning ",IF(Rawdata_Removing_Outliers!AY9&gt;Rawdata_Removing_Outliers!$T9,"",Rawdata_Removing_Outliers!AY9),
IF(AG$4="Transit, full speed: After AE scrubber, but before cleaning ",IF(Rawdata_Removing_Outliers!AY9&gt;Rawdata_Removing_Outliers!$W9,"",Rawdata_Removing_Outliers!AY9),
"")))))</f>
        <v>1.1000000000000001</v>
      </c>
      <c r="AH9" s="3">
        <f>IF(AH$4="Harbour mode: Intake seawater ",IF(Rawdata_Removing_Outliers!AZ9&gt;Rawdata_Removing_Outliers!$K9,"",Rawdata_Removing_Outliers!AZ9),
IF(AH$4="Harbour mode: After AE scrubber, but before cleaning ",IF(Rawdata_Removing_Outliers!AZ9&gt;Rawdata_Removing_Outliers!$N9,"",Rawdata_Removing_Outliers!AZ9),
IF(AH$4="Transit, full speed: Intake seawater ",IF(Rawdata_Removing_Outliers!AZ9&gt;Rawdata_Removing_Outliers!$Q9,"",Rawdata_Removing_Outliers!AZ9),
IF(AH$4="Transit, full speed: After ME scrubber, but before cleaning ",IF(Rawdata_Removing_Outliers!AZ9&gt;Rawdata_Removing_Outliers!$T9,"",Rawdata_Removing_Outliers!AZ9),
IF(AH$4="Transit, full speed: After AE scrubber, but before cleaning ",IF(Rawdata_Removing_Outliers!AZ9&gt;Rawdata_Removing_Outliers!$W9,"",Rawdata_Removing_Outliers!AZ9),
"")))))</f>
        <v>0.66400000000000003</v>
      </c>
      <c r="AI9" s="3">
        <f>IF(AI$4="Harbour mode: Intake seawater ",IF(Rawdata_Removing_Outliers!BA9&gt;Rawdata_Removing_Outliers!$K9,"",Rawdata_Removing_Outliers!BA9),
IF(AI$4="Harbour mode: After AE scrubber, but before cleaning ",IF(Rawdata_Removing_Outliers!BA9&gt;Rawdata_Removing_Outliers!$N9,"",Rawdata_Removing_Outliers!BA9),
IF(AI$4="Transit, full speed: Intake seawater ",IF(Rawdata_Removing_Outliers!BA9&gt;Rawdata_Removing_Outliers!$Q9,"",Rawdata_Removing_Outliers!BA9),
IF(AI$4="Transit, full speed: After ME scrubber, but before cleaning ",IF(Rawdata_Removing_Outliers!BA9&gt;Rawdata_Removing_Outliers!$T9,"",Rawdata_Removing_Outliers!BA9),
IF(AI$4="Transit, full speed: After AE scrubber, but before cleaning ",IF(Rawdata_Removing_Outliers!BA9&gt;Rawdata_Removing_Outliers!$W9,"",Rawdata_Removing_Outliers!BA9),
"")))))</f>
        <v>0.214</v>
      </c>
      <c r="AJ9" s="3">
        <f>IF(AJ$4="Harbour mode: Intake seawater ",IF(Rawdata_Removing_Outliers!BB9&gt;Rawdata_Removing_Outliers!$K9,"",Rawdata_Removing_Outliers!BB9),
IF(AJ$4="Harbour mode: After AE scrubber, but before cleaning ",IF(Rawdata_Removing_Outliers!BB9&gt;Rawdata_Removing_Outliers!$N9,"",Rawdata_Removing_Outliers!BB9),
IF(AJ$4="Transit, full speed: Intake seawater ",IF(Rawdata_Removing_Outliers!BB9&gt;Rawdata_Removing_Outliers!$Q9,"",Rawdata_Removing_Outliers!BB9),
IF(AJ$4="Transit, full speed: After ME scrubber, but before cleaning ",IF(Rawdata_Removing_Outliers!BB9&gt;Rawdata_Removing_Outliers!$T9,"",Rawdata_Removing_Outliers!BB9),
IF(AJ$4="Transit, full speed: After AE scrubber, but before cleaning ",IF(Rawdata_Removing_Outliers!BB9&gt;Rawdata_Removing_Outliers!$W9,"",Rawdata_Removing_Outliers!BB9),
"")))))</f>
        <v>0.1</v>
      </c>
      <c r="AK9" s="3">
        <f>IF(AK$4="Harbour mode: Intake seawater ",IF(Rawdata_Removing_Outliers!BC9&gt;Rawdata_Removing_Outliers!$K9,"",Rawdata_Removing_Outliers!BC9),
IF(AK$4="Harbour mode: After AE scrubber, but before cleaning ",IF(Rawdata_Removing_Outliers!BC9&gt;Rawdata_Removing_Outliers!$N9,"",Rawdata_Removing_Outliers!BC9),
IF(AK$4="Transit, full speed: Intake seawater ",IF(Rawdata_Removing_Outliers!BC9&gt;Rawdata_Removing_Outliers!$Q9,"",Rawdata_Removing_Outliers!BC9),
IF(AK$4="Transit, full speed: After ME scrubber, but before cleaning ",IF(Rawdata_Removing_Outliers!BC9&gt;Rawdata_Removing_Outliers!$T9,"",Rawdata_Removing_Outliers!BC9),
IF(AK$4="Transit, full speed: After AE scrubber, but before cleaning ",IF(Rawdata_Removing_Outliers!BC9&gt;Rawdata_Removing_Outliers!$W9,"",Rawdata_Removing_Outliers!BC9),
"")))))</f>
        <v>0.1</v>
      </c>
      <c r="AL9" s="3">
        <f>IF(AL$4="Harbour mode: Intake seawater ",IF(Rawdata_Removing_Outliers!BD9&gt;Rawdata_Removing_Outliers!$K9,"",Rawdata_Removing_Outliers!BD9),
IF(AL$4="Harbour mode: After AE scrubber, but before cleaning ",IF(Rawdata_Removing_Outliers!BD9&gt;Rawdata_Removing_Outliers!$N9,"",Rawdata_Removing_Outliers!BD9),
IF(AL$4="Transit, full speed: Intake seawater ",IF(Rawdata_Removing_Outliers!BD9&gt;Rawdata_Removing_Outliers!$Q9,"",Rawdata_Removing_Outliers!BD9),
IF(AL$4="Transit, full speed: After ME scrubber, but before cleaning ",IF(Rawdata_Removing_Outliers!BD9&gt;Rawdata_Removing_Outliers!$T9,"",Rawdata_Removing_Outliers!BD9),
IF(AL$4="Transit, full speed: After AE scrubber, but before cleaning ",IF(Rawdata_Removing_Outliers!BD9&gt;Rawdata_Removing_Outliers!$W9,"",Rawdata_Removing_Outliers!BD9),
"")))))</f>
        <v>0.36299999999999999</v>
      </c>
      <c r="AM9" s="3">
        <f>IF(AM$4="Harbour mode: Intake seawater ",IF(Rawdata_Removing_Outliers!BE9&gt;Rawdata_Removing_Outliers!$K9,"",Rawdata_Removing_Outliers!BE9),
IF(AM$4="Harbour mode: After AE scrubber, but before cleaning ",IF(Rawdata_Removing_Outliers!BE9&gt;Rawdata_Removing_Outliers!$N9,"",Rawdata_Removing_Outliers!BE9),
IF(AM$4="Transit, full speed: Intake seawater ",IF(Rawdata_Removing_Outliers!BE9&gt;Rawdata_Removing_Outliers!$Q9,"",Rawdata_Removing_Outliers!BE9),
IF(AM$4="Transit, full speed: After ME scrubber, but before cleaning ",IF(Rawdata_Removing_Outliers!BE9&gt;Rawdata_Removing_Outliers!$T9,"",Rawdata_Removing_Outliers!BE9),
IF(AM$4="Transit, full speed: After AE scrubber, but before cleaning ",IF(Rawdata_Removing_Outliers!BE9&gt;Rawdata_Removing_Outliers!$W9,"",Rawdata_Removing_Outliers!BE9),
"")))))</f>
        <v>0.32300000000000001</v>
      </c>
      <c r="AN9" s="3">
        <f>IF(AN$4="Harbour mode: Intake seawater ",IF(Rawdata_Removing_Outliers!BF9&gt;Rawdata_Removing_Outliers!$K9,"",Rawdata_Removing_Outliers!BF9),
IF(AN$4="Harbour mode: After AE scrubber, but before cleaning ",IF(Rawdata_Removing_Outliers!BF9&gt;Rawdata_Removing_Outliers!$N9,"",Rawdata_Removing_Outliers!BF9),
IF(AN$4="Transit, full speed: Intake seawater ",IF(Rawdata_Removing_Outliers!BF9&gt;Rawdata_Removing_Outliers!$Q9,"",Rawdata_Removing_Outliers!BF9),
IF(AN$4="Transit, full speed: After ME scrubber, but before cleaning ",IF(Rawdata_Removing_Outliers!BF9&gt;Rawdata_Removing_Outliers!$T9,"",Rawdata_Removing_Outliers!BF9),
IF(AN$4="Transit, full speed: After AE scrubber, but before cleaning ",IF(Rawdata_Removing_Outliers!BF9&gt;Rawdata_Removing_Outliers!$W9,"",Rawdata_Removing_Outliers!BF9),
"")))))</f>
        <v>0.42099999999999999</v>
      </c>
      <c r="AO9" s="3">
        <f>IF(AO$4="Harbour mode: Intake seawater ",IF(Rawdata_Removing_Outliers!BG9&gt;Rawdata_Removing_Outliers!$K9,"",Rawdata_Removing_Outliers!BG9),
IF(AO$4="Harbour mode: After AE scrubber, but before cleaning ",IF(Rawdata_Removing_Outliers!BG9&gt;Rawdata_Removing_Outliers!$N9,"",Rawdata_Removing_Outliers!BG9),
IF(AO$4="Transit, full speed: Intake seawater ",IF(Rawdata_Removing_Outliers!BG9&gt;Rawdata_Removing_Outliers!$Q9,"",Rawdata_Removing_Outliers!BG9),
IF(AO$4="Transit, full speed: After ME scrubber, but before cleaning ",IF(Rawdata_Removing_Outliers!BG9&gt;Rawdata_Removing_Outliers!$T9,"",Rawdata_Removing_Outliers!BG9),
IF(AO$4="Transit, full speed: After AE scrubber, but before cleaning ",IF(Rawdata_Removing_Outliers!BG9&gt;Rawdata_Removing_Outliers!$W9,"",Rawdata_Removing_Outliers!BG9),
"")))))</f>
        <v>0.34200000000000003</v>
      </c>
      <c r="AP9" s="3">
        <f>IF(AP$4="Harbour mode: Intake seawater ",IF(Rawdata_Removing_Outliers!BH9&gt;Rawdata_Removing_Outliers!$K9,"",Rawdata_Removing_Outliers!BH9),
IF(AP$4="Harbour mode: After AE scrubber, but before cleaning ",IF(Rawdata_Removing_Outliers!BH9&gt;Rawdata_Removing_Outliers!$N9,"",Rawdata_Removing_Outliers!BH9),
IF(AP$4="Transit, full speed: Intake seawater ",IF(Rawdata_Removing_Outliers!BH9&gt;Rawdata_Removing_Outliers!$Q9,"",Rawdata_Removing_Outliers!BH9),
IF(AP$4="Transit, full speed: After ME scrubber, but before cleaning ",IF(Rawdata_Removing_Outliers!BH9&gt;Rawdata_Removing_Outliers!$T9,"",Rawdata_Removing_Outliers!BH9),
IF(AP$4="Transit, full speed: After AE scrubber, but before cleaning ",IF(Rawdata_Removing_Outliers!BH9&gt;Rawdata_Removing_Outliers!$W9,"",Rawdata_Removing_Outliers!BH9),
"")))))</f>
        <v>0.54600000000000004</v>
      </c>
      <c r="AQ9" s="3">
        <f>IF(AQ$4="Harbour mode: Intake seawater ",IF(Rawdata_Removing_Outliers!BI9&gt;Rawdata_Removing_Outliers!$K9,"",Rawdata_Removing_Outliers!BI9),
IF(AQ$4="Harbour mode: After AE scrubber, but before cleaning ",IF(Rawdata_Removing_Outliers!BI9&gt;Rawdata_Removing_Outliers!$N9,"",Rawdata_Removing_Outliers!BI9),
IF(AQ$4="Transit, full speed: Intake seawater ",IF(Rawdata_Removing_Outliers!BI9&gt;Rawdata_Removing_Outliers!$Q9,"",Rawdata_Removing_Outliers!BI9),
IF(AQ$4="Transit, full speed: After ME scrubber, but before cleaning ",IF(Rawdata_Removing_Outliers!BI9&gt;Rawdata_Removing_Outliers!$T9,"",Rawdata_Removing_Outliers!BI9),
IF(AQ$4="Transit, full speed: After AE scrubber, but before cleaning ",IF(Rawdata_Removing_Outliers!BI9&gt;Rawdata_Removing_Outliers!$W9,"",Rawdata_Removing_Outliers!BI9),
"")))))</f>
        <v>0.1</v>
      </c>
      <c r="AR9" s="3">
        <f>IF(AR$4="Harbour mode: Intake seawater ",IF(Rawdata_Removing_Outliers!BJ9&gt;Rawdata_Removing_Outliers!$K9,"",Rawdata_Removing_Outliers!BJ9),
IF(AR$4="Harbour mode: After AE scrubber, but before cleaning ",IF(Rawdata_Removing_Outliers!BJ9&gt;Rawdata_Removing_Outliers!$N9,"",Rawdata_Removing_Outliers!BJ9),
IF(AR$4="Transit, full speed: Intake seawater ",IF(Rawdata_Removing_Outliers!BJ9&gt;Rawdata_Removing_Outliers!$Q9,"",Rawdata_Removing_Outliers!BJ9),
IF(AR$4="Transit, full speed: After ME scrubber, but before cleaning ",IF(Rawdata_Removing_Outliers!BJ9&gt;Rawdata_Removing_Outliers!$T9,"",Rawdata_Removing_Outliers!BJ9),
IF(AR$4="Transit, full speed: After AE scrubber, but before cleaning ",IF(Rawdata_Removing_Outliers!BJ9&gt;Rawdata_Removing_Outliers!$W9,"",Rawdata_Removing_Outliers!BJ9),
"")))))</f>
        <v>0.1</v>
      </c>
      <c r="AS9" s="3">
        <f>IF(AS$4="Harbour mode: Intake seawater ",IF(Rawdata_Removing_Outliers!BK9&gt;Rawdata_Removing_Outliers!$K9,"",Rawdata_Removing_Outliers!BK9),
IF(AS$4="Harbour mode: After AE scrubber, but before cleaning ",IF(Rawdata_Removing_Outliers!BK9&gt;Rawdata_Removing_Outliers!$N9,"",Rawdata_Removing_Outliers!BK9),
IF(AS$4="Transit, full speed: Intake seawater ",IF(Rawdata_Removing_Outliers!BK9&gt;Rawdata_Removing_Outliers!$Q9,"",Rawdata_Removing_Outliers!BK9),
IF(AS$4="Transit, full speed: After ME scrubber, but before cleaning ",IF(Rawdata_Removing_Outliers!BK9&gt;Rawdata_Removing_Outliers!$T9,"",Rawdata_Removing_Outliers!BK9),
IF(AS$4="Transit, full speed: After AE scrubber, but before cleaning ",IF(Rawdata_Removing_Outliers!BK9&gt;Rawdata_Removing_Outliers!$W9,"",Rawdata_Removing_Outliers!BK9),
"")))))</f>
        <v>0.1</v>
      </c>
      <c r="AT9" s="3">
        <f>IF(AT$4="Harbour mode: Intake seawater ",IF(Rawdata_Removing_Outliers!BL9&gt;Rawdata_Removing_Outliers!$K9,"",Rawdata_Removing_Outliers!BL9),
IF(AT$4="Harbour mode: After AE scrubber, but before cleaning ",IF(Rawdata_Removing_Outliers!BL9&gt;Rawdata_Removing_Outliers!$N9,"",Rawdata_Removing_Outliers!BL9),
IF(AT$4="Transit, full speed: Intake seawater ",IF(Rawdata_Removing_Outliers!BL9&gt;Rawdata_Removing_Outliers!$Q9,"",Rawdata_Removing_Outliers!BL9),
IF(AT$4="Transit, full speed: After ME scrubber, but before cleaning ",IF(Rawdata_Removing_Outliers!BL9&gt;Rawdata_Removing_Outliers!$T9,"",Rawdata_Removing_Outliers!BL9),
IF(AT$4="Transit, full speed: After AE scrubber, but before cleaning ",IF(Rawdata_Removing_Outliers!BL9&gt;Rawdata_Removing_Outliers!$W9,"",Rawdata_Removing_Outliers!BL9),
"")))))</f>
        <v>0.1</v>
      </c>
      <c r="AU9" s="3">
        <f>IF(AU$4="Harbour mode: Intake seawater ",IF(Rawdata_Removing_Outliers!BM9&gt;Rawdata_Removing_Outliers!$K9,"",Rawdata_Removing_Outliers!BM9),
IF(AU$4="Harbour mode: After AE scrubber, but before cleaning ",IF(Rawdata_Removing_Outliers!BM9&gt;Rawdata_Removing_Outliers!$N9,"",Rawdata_Removing_Outliers!BM9),
IF(AU$4="Transit, full speed: Intake seawater ",IF(Rawdata_Removing_Outliers!BM9&gt;Rawdata_Removing_Outliers!$Q9,"",Rawdata_Removing_Outliers!BM9),
IF(AU$4="Transit, full speed: After ME scrubber, but before cleaning ",IF(Rawdata_Removing_Outliers!BM9&gt;Rawdata_Removing_Outliers!$T9,"",Rawdata_Removing_Outliers!BM9),
IF(AU$4="Transit, full speed: After AE scrubber, but before cleaning ",IF(Rawdata_Removing_Outliers!BM9&gt;Rawdata_Removing_Outliers!$W9,"",Rawdata_Removing_Outliers!BM9),
"")))))</f>
        <v>0.1</v>
      </c>
      <c r="AV9" s="3">
        <f>IF(AV$4="Harbour mode: Intake seawater ",IF(Rawdata_Removing_Outliers!BN9&gt;Rawdata_Removing_Outliers!$K9,"",Rawdata_Removing_Outliers!BN9),
IF(AV$4="Harbour mode: After AE scrubber, but before cleaning ",IF(Rawdata_Removing_Outliers!BN9&gt;Rawdata_Removing_Outliers!$N9,"",Rawdata_Removing_Outliers!BN9),
IF(AV$4="Transit, full speed: Intake seawater ",IF(Rawdata_Removing_Outliers!BN9&gt;Rawdata_Removing_Outliers!$Q9,"",Rawdata_Removing_Outliers!BN9),
IF(AV$4="Transit, full speed: After ME scrubber, but before cleaning ",IF(Rawdata_Removing_Outliers!BN9&gt;Rawdata_Removing_Outliers!$T9,"",Rawdata_Removing_Outliers!BN9),
IF(AV$4="Transit, full speed: After AE scrubber, but before cleaning ",IF(Rawdata_Removing_Outliers!BN9&gt;Rawdata_Removing_Outliers!$W9,"",Rawdata_Removing_Outliers!BN9),
"")))))</f>
        <v>0.1</v>
      </c>
      <c r="AW9" s="3">
        <f>IF(AW$4="Harbour mode: Intake seawater ",IF(Rawdata_Removing_Outliers!BO9&gt;Rawdata_Removing_Outliers!$K9,"",Rawdata_Removing_Outliers!BO9),
IF(AW$4="Harbour mode: After AE scrubber, but before cleaning ",IF(Rawdata_Removing_Outliers!BO9&gt;Rawdata_Removing_Outliers!$N9,"",Rawdata_Removing_Outliers!BO9),
IF(AW$4="Transit, full speed: Intake seawater ",IF(Rawdata_Removing_Outliers!BO9&gt;Rawdata_Removing_Outliers!$Q9,"",Rawdata_Removing_Outliers!BO9),
IF(AW$4="Transit, full speed: After ME scrubber, but before cleaning ",IF(Rawdata_Removing_Outliers!BO9&gt;Rawdata_Removing_Outliers!$T9,"",Rawdata_Removing_Outliers!BO9),
IF(AW$4="Transit, full speed: After AE scrubber, but before cleaning ",IF(Rawdata_Removing_Outliers!BO9&gt;Rawdata_Removing_Outliers!$W9,"",Rawdata_Removing_Outliers!BO9),
"")))))</f>
        <v>0.1</v>
      </c>
      <c r="AX9" s="3">
        <f>IF(AX$4="Harbour mode: Intake seawater ",IF(Rawdata_Removing_Outliers!BP9&gt;Rawdata_Removing_Outliers!$K9,"",Rawdata_Removing_Outliers!BP9),
IF(AX$4="Harbour mode: After AE scrubber, but before cleaning ",IF(Rawdata_Removing_Outliers!BP9&gt;Rawdata_Removing_Outliers!$N9,"",Rawdata_Removing_Outliers!BP9),
IF(AX$4="Transit, full speed: Intake seawater ",IF(Rawdata_Removing_Outliers!BP9&gt;Rawdata_Removing_Outliers!$Q9,"",Rawdata_Removing_Outliers!BP9),
IF(AX$4="Transit, full speed: After ME scrubber, but before cleaning ",IF(Rawdata_Removing_Outliers!BP9&gt;Rawdata_Removing_Outliers!$T9,"",Rawdata_Removing_Outliers!BP9),
IF(AX$4="Transit, full speed: After AE scrubber, but before cleaning ",IF(Rawdata_Removing_Outliers!BP9&gt;Rawdata_Removing_Outliers!$W9,"",Rawdata_Removing_Outliers!BP9),
"")))))</f>
        <v>0.24099999999999999</v>
      </c>
      <c r="AY9" s="3">
        <f>IF(AY$4="Harbour mode: Intake seawater ",IF(Rawdata_Removing_Outliers!BQ9&gt;Rawdata_Removing_Outliers!$K9,"",Rawdata_Removing_Outliers!BQ9),
IF(AY$4="Harbour mode: After AE scrubber, but before cleaning ",IF(Rawdata_Removing_Outliers!BQ9&gt;Rawdata_Removing_Outliers!$N9,"",Rawdata_Removing_Outliers!BQ9),
IF(AY$4="Transit, full speed: Intake seawater ",IF(Rawdata_Removing_Outliers!BQ9&gt;Rawdata_Removing_Outliers!$Q9,"",Rawdata_Removing_Outliers!BQ9),
IF(AY$4="Transit, full speed: After ME scrubber, but before cleaning ",IF(Rawdata_Removing_Outliers!BQ9&gt;Rawdata_Removing_Outliers!$T9,"",Rawdata_Removing_Outliers!BQ9),
IF(AY$4="Transit, full speed: After AE scrubber, but before cleaning ",IF(Rawdata_Removing_Outliers!BQ9&gt;Rawdata_Removing_Outliers!$W9,"",Rawdata_Removing_Outliers!BQ9),
"")))))</f>
        <v>0.1</v>
      </c>
      <c r="AZ9" s="3">
        <f>IF(AZ$4="Harbour mode: Intake seawater ",IF(Rawdata_Removing_Outliers!BR9&gt;Rawdata_Removing_Outliers!$K9,"",Rawdata_Removing_Outliers!BR9),
IF(AZ$4="Harbour mode: After AE scrubber, but before cleaning ",IF(Rawdata_Removing_Outliers!BR9&gt;Rawdata_Removing_Outliers!$N9,"",Rawdata_Removing_Outliers!BR9),
IF(AZ$4="Transit, full speed: Intake seawater ",IF(Rawdata_Removing_Outliers!BR9&gt;Rawdata_Removing_Outliers!$Q9,"",Rawdata_Removing_Outliers!BR9),
IF(AZ$4="Transit, full speed: After ME scrubber, but before cleaning ",IF(Rawdata_Removing_Outliers!BR9&gt;Rawdata_Removing_Outliers!$T9,"",Rawdata_Removing_Outliers!BR9),
IF(AZ$4="Transit, full speed: After AE scrubber, but before cleaning ",IF(Rawdata_Removing_Outliers!BR9&gt;Rawdata_Removing_Outliers!$W9,"",Rawdata_Removing_Outliers!BR9),
"")))))</f>
        <v>0.42199999999999999</v>
      </c>
      <c r="BA9" s="3">
        <f>IF(BA$4="Harbour mode: Intake seawater ",IF(Rawdata_Removing_Outliers!BS9&gt;Rawdata_Removing_Outliers!$K9,"",Rawdata_Removing_Outliers!BS9),
IF(BA$4="Harbour mode: After AE scrubber, but before cleaning ",IF(Rawdata_Removing_Outliers!BS9&gt;Rawdata_Removing_Outliers!$N9,"",Rawdata_Removing_Outliers!BS9),
IF(BA$4="Transit, full speed: Intake seawater ",IF(Rawdata_Removing_Outliers!BS9&gt;Rawdata_Removing_Outliers!$Q9,"",Rawdata_Removing_Outliers!BS9),
IF(BA$4="Transit, full speed: After ME scrubber, but before cleaning ",IF(Rawdata_Removing_Outliers!BS9&gt;Rawdata_Removing_Outliers!$T9,"",Rawdata_Removing_Outliers!BS9),
IF(BA$4="Transit, full speed: After AE scrubber, but before cleaning ",IF(Rawdata_Removing_Outliers!BS9&gt;Rawdata_Removing_Outliers!$W9,"",Rawdata_Removing_Outliers!BS9),
"")))))</f>
        <v>0.1</v>
      </c>
      <c r="BB9" s="3">
        <f>IF(BB$4="Harbour mode: Intake seawater ",IF(Rawdata_Removing_Outliers!BT9&gt;Rawdata_Removing_Outliers!$K9,"",Rawdata_Removing_Outliers!BT9),
IF(BB$4="Harbour mode: After AE scrubber, but before cleaning ",IF(Rawdata_Removing_Outliers!BT9&gt;Rawdata_Removing_Outliers!$N9,"",Rawdata_Removing_Outliers!BT9),
IF(BB$4="Transit, full speed: Intake seawater ",IF(Rawdata_Removing_Outliers!BT9&gt;Rawdata_Removing_Outliers!$Q9,"",Rawdata_Removing_Outliers!BT9),
IF(BB$4="Transit, full speed: After ME scrubber, but before cleaning ",IF(Rawdata_Removing_Outliers!BT9&gt;Rawdata_Removing_Outliers!$T9,"",Rawdata_Removing_Outliers!BT9),
IF(BB$4="Transit, full speed: After AE scrubber, but before cleaning ",IF(Rawdata_Removing_Outliers!BT9&gt;Rawdata_Removing_Outliers!$W9,"",Rawdata_Removing_Outliers!BT9),
"")))))</f>
        <v>0.1</v>
      </c>
      <c r="BC9" s="3">
        <f>IF(BC$4="Harbour mode: Intake seawater ",IF(Rawdata_Removing_Outliers!BU9&gt;Rawdata_Removing_Outliers!$K9,"",Rawdata_Removing_Outliers!BU9),
IF(BC$4="Harbour mode: After AE scrubber, but before cleaning ",IF(Rawdata_Removing_Outliers!BU9&gt;Rawdata_Removing_Outliers!$N9,"",Rawdata_Removing_Outliers!BU9),
IF(BC$4="Transit, full speed: Intake seawater ",IF(Rawdata_Removing_Outliers!BU9&gt;Rawdata_Removing_Outliers!$Q9,"",Rawdata_Removing_Outliers!BU9),
IF(BC$4="Transit, full speed: After ME scrubber, but before cleaning ",IF(Rawdata_Removing_Outliers!BU9&gt;Rawdata_Removing_Outliers!$T9,"",Rawdata_Removing_Outliers!BU9),
IF(BC$4="Transit, full speed: After AE scrubber, but before cleaning ",IF(Rawdata_Removing_Outliers!BU9&gt;Rawdata_Removing_Outliers!$W9,"",Rawdata_Removing_Outliers!BU9),
"")))))</f>
        <v>0.21</v>
      </c>
      <c r="BD9" s="3">
        <f>IF(BD$4="Harbour mode: Intake seawater ",IF(Rawdata_Removing_Outliers!BV9&gt;Rawdata_Removing_Outliers!$K9,"",Rawdata_Removing_Outliers!BV9),
IF(BD$4="Harbour mode: After AE scrubber, but before cleaning ",IF(Rawdata_Removing_Outliers!BV9&gt;Rawdata_Removing_Outliers!$N9,"",Rawdata_Removing_Outliers!BV9),
IF(BD$4="Transit, full speed: Intake seawater ",IF(Rawdata_Removing_Outliers!BV9&gt;Rawdata_Removing_Outliers!$Q9,"",Rawdata_Removing_Outliers!BV9),
IF(BD$4="Transit, full speed: After ME scrubber, but before cleaning ",IF(Rawdata_Removing_Outliers!BV9&gt;Rawdata_Removing_Outliers!$T9,"",Rawdata_Removing_Outliers!BV9),
IF(BD$4="Transit, full speed: After AE scrubber, but before cleaning ",IF(Rawdata_Removing_Outliers!BV9&gt;Rawdata_Removing_Outliers!$W9,"",Rawdata_Removing_Outliers!BV9),
"")))))</f>
        <v>0.1</v>
      </c>
      <c r="BE9" s="3">
        <f>IF(BE$4="Harbour mode: Intake seawater ",IF(Rawdata_Removing_Outliers!BW9&gt;Rawdata_Removing_Outliers!$K9,"",Rawdata_Removing_Outliers!BW9),
IF(BE$4="Harbour mode: After AE scrubber, but before cleaning ",IF(Rawdata_Removing_Outliers!BW9&gt;Rawdata_Removing_Outliers!$N9,"",Rawdata_Removing_Outliers!BW9),
IF(BE$4="Transit, full speed: Intake seawater ",IF(Rawdata_Removing_Outliers!BW9&gt;Rawdata_Removing_Outliers!$Q9,"",Rawdata_Removing_Outliers!BW9),
IF(BE$4="Transit, full speed: After ME scrubber, but before cleaning ",IF(Rawdata_Removing_Outliers!BW9&gt;Rawdata_Removing_Outliers!$T9,"",Rawdata_Removing_Outliers!BW9),
IF(BE$4="Transit, full speed: After AE scrubber, but before cleaning ",IF(Rawdata_Removing_Outliers!BW9&gt;Rawdata_Removing_Outliers!$W9,"",Rawdata_Removing_Outliers!BW9),
"")))))</f>
        <v>0.44</v>
      </c>
      <c r="BF9" s="3">
        <f>IF(BF$4="Harbour mode: Intake seawater ",IF(Rawdata_Removing_Outliers!BX9&gt;Rawdata_Removing_Outliers!$K9,"",Rawdata_Removing_Outliers!BX9),
IF(BF$4="Harbour mode: After AE scrubber, but before cleaning ",IF(Rawdata_Removing_Outliers!BX9&gt;Rawdata_Removing_Outliers!$N9,"",Rawdata_Removing_Outliers!BX9),
IF(BF$4="Transit, full speed: Intake seawater ",IF(Rawdata_Removing_Outliers!BX9&gt;Rawdata_Removing_Outliers!$Q9,"",Rawdata_Removing_Outliers!BX9),
IF(BF$4="Transit, full speed: After ME scrubber, but before cleaning ",IF(Rawdata_Removing_Outliers!BX9&gt;Rawdata_Removing_Outliers!$T9,"",Rawdata_Removing_Outliers!BX9),
IF(BF$4="Transit, full speed: After AE scrubber, but before cleaning ",IF(Rawdata_Removing_Outliers!BX9&gt;Rawdata_Removing_Outliers!$W9,"",Rawdata_Removing_Outliers!BX9),
"")))))</f>
        <v>0.435</v>
      </c>
      <c r="BG9" s="3" t="str">
        <f>IF(BG$4="Harbour mode: Intake seawater ",IF(Rawdata_Removing_Outliers!BY9&gt;Rawdata_Removing_Outliers!$K9,"",Rawdata_Removing_Outliers!BY9),
IF(BG$4="Harbour mode: After AE scrubber, but before cleaning ",IF(Rawdata_Removing_Outliers!BY9&gt;Rawdata_Removing_Outliers!$N9,"",Rawdata_Removing_Outliers!BY9),
IF(BG$4="Transit, full speed: Intake seawater ",IF(Rawdata_Removing_Outliers!BY9&gt;Rawdata_Removing_Outliers!$Q9,"",Rawdata_Removing_Outliers!BY9),
IF(BG$4="Transit, full speed: After ME scrubber, but before cleaning ",IF(Rawdata_Removing_Outliers!BY9&gt;Rawdata_Removing_Outliers!$T9,"",Rawdata_Removing_Outliers!BY9),
IF(BG$4="Transit, full speed: After AE scrubber, but before cleaning ",IF(Rawdata_Removing_Outliers!BY9&gt;Rawdata_Removing_Outliers!$W9,"",Rawdata_Removing_Outliers!BY9),
"")))))</f>
        <v/>
      </c>
      <c r="BH9" s="3">
        <f>IF(BH$4="Harbour mode: Intake seawater ",IF(Rawdata_Removing_Outliers!BZ9&gt;Rawdata_Removing_Outliers!$K9,"",Rawdata_Removing_Outliers!BZ9),
IF(BH$4="Harbour mode: After AE scrubber, but before cleaning ",IF(Rawdata_Removing_Outliers!BZ9&gt;Rawdata_Removing_Outliers!$N9,"",Rawdata_Removing_Outliers!BZ9),
IF(BH$4="Transit, full speed: Intake seawater ",IF(Rawdata_Removing_Outliers!BZ9&gt;Rawdata_Removing_Outliers!$Q9,"",Rawdata_Removing_Outliers!BZ9),
IF(BH$4="Transit, full speed: After ME scrubber, but before cleaning ",IF(Rawdata_Removing_Outliers!BZ9&gt;Rawdata_Removing_Outliers!$T9,"",Rawdata_Removing_Outliers!BZ9),
IF(BH$4="Transit, full speed: After AE scrubber, but before cleaning ",IF(Rawdata_Removing_Outliers!BZ9&gt;Rawdata_Removing_Outliers!$W9,"",Rawdata_Removing_Outliers!BZ9),
"")))))</f>
        <v>0.47299999999999998</v>
      </c>
      <c r="BI9" s="3">
        <f>IF(BI$4="Harbour mode: Intake seawater ",IF(Rawdata_Removing_Outliers!CA9&gt;Rawdata_Removing_Outliers!$K9,"",Rawdata_Removing_Outliers!CA9),
IF(BI$4="Harbour mode: After AE scrubber, but before cleaning ",IF(Rawdata_Removing_Outliers!CA9&gt;Rawdata_Removing_Outliers!$N9,"",Rawdata_Removing_Outliers!CA9),
IF(BI$4="Transit, full speed: Intake seawater ",IF(Rawdata_Removing_Outliers!CA9&gt;Rawdata_Removing_Outliers!$Q9,"",Rawdata_Removing_Outliers!CA9),
IF(BI$4="Transit, full speed: After ME scrubber, but before cleaning ",IF(Rawdata_Removing_Outliers!CA9&gt;Rawdata_Removing_Outliers!$T9,"",Rawdata_Removing_Outliers!CA9),
IF(BI$4="Transit, full speed: After AE scrubber, but before cleaning ",IF(Rawdata_Removing_Outliers!CA9&gt;Rawdata_Removing_Outliers!$W9,"",Rawdata_Removing_Outliers!CA9),
"")))))</f>
        <v>0.1</v>
      </c>
      <c r="BJ9" s="3">
        <f>IF(BJ$4="Harbour mode: Intake seawater ",IF(Rawdata_Removing_Outliers!CB9&gt;Rawdata_Removing_Outliers!$K9,"",Rawdata_Removing_Outliers!CB9),
IF(BJ$4="Harbour mode: After AE scrubber, but before cleaning ",IF(Rawdata_Removing_Outliers!CB9&gt;Rawdata_Removing_Outliers!$N9,"",Rawdata_Removing_Outliers!CB9),
IF(BJ$4="Transit, full speed: Intake seawater ",IF(Rawdata_Removing_Outliers!CB9&gt;Rawdata_Removing_Outliers!$Q9,"",Rawdata_Removing_Outliers!CB9),
IF(BJ$4="Transit, full speed: After ME scrubber, but before cleaning ",IF(Rawdata_Removing_Outliers!CB9&gt;Rawdata_Removing_Outliers!$T9,"",Rawdata_Removing_Outliers!CB9),
IF(BJ$4="Transit, full speed: After AE scrubber, but before cleaning ",IF(Rawdata_Removing_Outliers!CB9&gt;Rawdata_Removing_Outliers!$W9,"",Rawdata_Removing_Outliers!CB9),
"")))))</f>
        <v>0.67400000000000004</v>
      </c>
      <c r="BK9" s="3">
        <f>IF(BK$4="Harbour mode: Intake seawater ",IF(Rawdata_Removing_Outliers!CC9&gt;Rawdata_Removing_Outliers!$K9,"",Rawdata_Removing_Outliers!CC9),
IF(BK$4="Harbour mode: After AE scrubber, but before cleaning ",IF(Rawdata_Removing_Outliers!CC9&gt;Rawdata_Removing_Outliers!$N9,"",Rawdata_Removing_Outliers!CC9),
IF(BK$4="Transit, full speed: Intake seawater ",IF(Rawdata_Removing_Outliers!CC9&gt;Rawdata_Removing_Outliers!$Q9,"",Rawdata_Removing_Outliers!CC9),
IF(BK$4="Transit, full speed: After ME scrubber, but before cleaning ",IF(Rawdata_Removing_Outliers!CC9&gt;Rawdata_Removing_Outliers!$T9,"",Rawdata_Removing_Outliers!CC9),
IF(BK$4="Transit, full speed: After AE scrubber, but before cleaning ",IF(Rawdata_Removing_Outliers!CC9&gt;Rawdata_Removing_Outliers!$W9,"",Rawdata_Removing_Outliers!CC9),
"")))))</f>
        <v>0.47299999999999998</v>
      </c>
      <c r="BL9" s="3">
        <f>IF(BL$4="Harbour mode: Intake seawater ",IF(Rawdata_Removing_Outliers!CD9&gt;Rawdata_Removing_Outliers!$K9,"",Rawdata_Removing_Outliers!CD9),
IF(BL$4="Harbour mode: After AE scrubber, but before cleaning ",IF(Rawdata_Removing_Outliers!CD9&gt;Rawdata_Removing_Outliers!$N9,"",Rawdata_Removing_Outliers!CD9),
IF(BL$4="Transit, full speed: Intake seawater ",IF(Rawdata_Removing_Outliers!CD9&gt;Rawdata_Removing_Outliers!$Q9,"",Rawdata_Removing_Outliers!CD9),
IF(BL$4="Transit, full speed: After ME scrubber, but before cleaning ",IF(Rawdata_Removing_Outliers!CD9&gt;Rawdata_Removing_Outliers!$T9,"",Rawdata_Removing_Outliers!CD9),
IF(BL$4="Transit, full speed: After AE scrubber, but before cleaning ",IF(Rawdata_Removing_Outliers!CD9&gt;Rawdata_Removing_Outliers!$W9,"",Rawdata_Removing_Outliers!CD9),
"")))))</f>
        <v>0.1</v>
      </c>
      <c r="BM9" s="3">
        <f>IF(BM$4="Harbour mode: Intake seawater ",IF(Rawdata_Removing_Outliers!CE9&gt;Rawdata_Removing_Outliers!$K9,"",Rawdata_Removing_Outliers!CE9),
IF(BM$4="Harbour mode: After AE scrubber, but before cleaning ",IF(Rawdata_Removing_Outliers!CE9&gt;Rawdata_Removing_Outliers!$N9,"",Rawdata_Removing_Outliers!CE9),
IF(BM$4="Transit, full speed: Intake seawater ",IF(Rawdata_Removing_Outliers!CE9&gt;Rawdata_Removing_Outliers!$Q9,"",Rawdata_Removing_Outliers!CE9),
IF(BM$4="Transit, full speed: After ME scrubber, but before cleaning ",IF(Rawdata_Removing_Outliers!CE9&gt;Rawdata_Removing_Outliers!$T9,"",Rawdata_Removing_Outliers!CE9),
IF(BM$4="Transit, full speed: After AE scrubber, but before cleaning ",IF(Rawdata_Removing_Outliers!CE9&gt;Rawdata_Removing_Outliers!$W9,"",Rawdata_Removing_Outliers!CE9),
"")))))</f>
        <v>0.26300000000000001</v>
      </c>
      <c r="BN9" s="3" t="str">
        <f>IF(BN$4="Harbour mode: Intake seawater ",IF(Rawdata_Removing_Outliers!CF9&gt;Rawdata_Removing_Outliers!$K9,"",Rawdata_Removing_Outliers!CF9),
IF(BN$4="Harbour mode: After AE scrubber, but before cleaning ",IF(Rawdata_Removing_Outliers!CF9&gt;Rawdata_Removing_Outliers!$N9,"",Rawdata_Removing_Outliers!CF9),
IF(BN$4="Transit, full speed: Intake seawater ",IF(Rawdata_Removing_Outliers!CF9&gt;Rawdata_Removing_Outliers!$Q9,"",Rawdata_Removing_Outliers!CF9),
IF(BN$4="Transit, full speed: After ME scrubber, but before cleaning ",IF(Rawdata_Removing_Outliers!CF9&gt;Rawdata_Removing_Outliers!$T9,"",Rawdata_Removing_Outliers!CF9),
IF(BN$4="Transit, full speed: After AE scrubber, but before cleaning ",IF(Rawdata_Removing_Outliers!CF9&gt;Rawdata_Removing_Outliers!$W9,"",Rawdata_Removing_Outliers!CF9),
"")))))</f>
        <v/>
      </c>
      <c r="BO9" s="3">
        <f>IF(BO$4="Harbour mode: Intake seawater ",IF(Rawdata_Removing_Outliers!CG9&gt;Rawdata_Removing_Outliers!$K9,"",Rawdata_Removing_Outliers!CG9),
IF(BO$4="Harbour mode: After AE scrubber, but before cleaning ",IF(Rawdata_Removing_Outliers!CG9&gt;Rawdata_Removing_Outliers!$N9,"",Rawdata_Removing_Outliers!CG9),
IF(BO$4="Transit, full speed: Intake seawater ",IF(Rawdata_Removing_Outliers!CG9&gt;Rawdata_Removing_Outliers!$Q9,"",Rawdata_Removing_Outliers!CG9),
IF(BO$4="Transit, full speed: After ME scrubber, but before cleaning ",IF(Rawdata_Removing_Outliers!CG9&gt;Rawdata_Removing_Outliers!$T9,"",Rawdata_Removing_Outliers!CG9),
IF(BO$4="Transit, full speed: After AE scrubber, but before cleaning ",IF(Rawdata_Removing_Outliers!CG9&gt;Rawdata_Removing_Outliers!$W9,"",Rawdata_Removing_Outliers!CG9),
"")))))</f>
        <v>0.47599999999999998</v>
      </c>
      <c r="BP9" s="3">
        <f>IF(BP$4="Harbour mode: Intake seawater ",IF(Rawdata_Removing_Outliers!CH9&gt;Rawdata_Removing_Outliers!$K9,"",Rawdata_Removing_Outliers!CH9),
IF(BP$4="Harbour mode: After AE scrubber, but before cleaning ",IF(Rawdata_Removing_Outliers!CH9&gt;Rawdata_Removing_Outliers!$N9,"",Rawdata_Removing_Outliers!CH9),
IF(BP$4="Transit, full speed: Intake seawater ",IF(Rawdata_Removing_Outliers!CH9&gt;Rawdata_Removing_Outliers!$Q9,"",Rawdata_Removing_Outliers!CH9),
IF(BP$4="Transit, full speed: After ME scrubber, but before cleaning ",IF(Rawdata_Removing_Outliers!CH9&gt;Rawdata_Removing_Outliers!$T9,"",Rawdata_Removing_Outliers!CH9),
IF(BP$4="Transit, full speed: After AE scrubber, but before cleaning ",IF(Rawdata_Removing_Outliers!CH9&gt;Rawdata_Removing_Outliers!$W9,"",Rawdata_Removing_Outliers!CH9),
"")))))</f>
        <v>0.254</v>
      </c>
      <c r="BQ9" s="3">
        <f>IF(BQ$4="Harbour mode: Intake seawater ",IF(Rawdata_Removing_Outliers!CI9&gt;Rawdata_Removing_Outliers!$K9,"",Rawdata_Removing_Outliers!CI9),
IF(BQ$4="Harbour mode: After AE scrubber, but before cleaning ",IF(Rawdata_Removing_Outliers!CI9&gt;Rawdata_Removing_Outliers!$N9,"",Rawdata_Removing_Outliers!CI9),
IF(BQ$4="Transit, full speed: Intake seawater ",IF(Rawdata_Removing_Outliers!CI9&gt;Rawdata_Removing_Outliers!$Q9,"",Rawdata_Removing_Outliers!CI9),
IF(BQ$4="Transit, full speed: After ME scrubber, but before cleaning ",IF(Rawdata_Removing_Outliers!CI9&gt;Rawdata_Removing_Outliers!$T9,"",Rawdata_Removing_Outliers!CI9),
IF(BQ$4="Transit, full speed: After AE scrubber, but before cleaning ",IF(Rawdata_Removing_Outliers!CI9&gt;Rawdata_Removing_Outliers!$W9,"",Rawdata_Removing_Outliers!CI9),
"")))))</f>
        <v>0.1</v>
      </c>
      <c r="BR9" s="3">
        <f>IF(BR$4="Harbour mode: Intake seawater ",IF(Rawdata_Removing_Outliers!CJ9&gt;Rawdata_Removing_Outliers!$K9,"",Rawdata_Removing_Outliers!CJ9),
IF(BR$4="Harbour mode: After AE scrubber, but before cleaning ",IF(Rawdata_Removing_Outliers!CJ9&gt;Rawdata_Removing_Outliers!$N9,"",Rawdata_Removing_Outliers!CJ9),
IF(BR$4="Transit, full speed: Intake seawater ",IF(Rawdata_Removing_Outliers!CJ9&gt;Rawdata_Removing_Outliers!$Q9,"",Rawdata_Removing_Outliers!CJ9),
IF(BR$4="Transit, full speed: After ME scrubber, but before cleaning ",IF(Rawdata_Removing_Outliers!CJ9&gt;Rawdata_Removing_Outliers!$T9,"",Rawdata_Removing_Outliers!CJ9),
IF(BR$4="Transit, full speed: After AE scrubber, but before cleaning ",IF(Rawdata_Removing_Outliers!CJ9&gt;Rawdata_Removing_Outliers!$W9,"",Rawdata_Removing_Outliers!CJ9),
"")))))</f>
        <v>0.48099999999999998</v>
      </c>
      <c r="BS9" s="3">
        <f>IF(BS$4="Harbour mode: Intake seawater ",IF(Rawdata_Removing_Outliers!CK9&gt;Rawdata_Removing_Outliers!$K9,"",Rawdata_Removing_Outliers!CK9),
IF(BS$4="Harbour mode: After AE scrubber, but before cleaning ",IF(Rawdata_Removing_Outliers!CK9&gt;Rawdata_Removing_Outliers!$N9,"",Rawdata_Removing_Outliers!CK9),
IF(BS$4="Transit, full speed: Intake seawater ",IF(Rawdata_Removing_Outliers!CK9&gt;Rawdata_Removing_Outliers!$Q9,"",Rawdata_Removing_Outliers!CK9),
IF(BS$4="Transit, full speed: After ME scrubber, but before cleaning ",IF(Rawdata_Removing_Outliers!CK9&gt;Rawdata_Removing_Outliers!$T9,"",Rawdata_Removing_Outliers!CK9),
IF(BS$4="Transit, full speed: After AE scrubber, but before cleaning ",IF(Rawdata_Removing_Outliers!CK9&gt;Rawdata_Removing_Outliers!$W9,"",Rawdata_Removing_Outliers!CK9),
"")))))</f>
        <v>0.1</v>
      </c>
      <c r="BT9" s="3">
        <f>IF(BT$4="Harbour mode: Intake seawater ",IF(Rawdata_Removing_Outliers!CL9&gt;Rawdata_Removing_Outliers!$K9,"",Rawdata_Removing_Outliers!CL9),
IF(BT$4="Harbour mode: After AE scrubber, but before cleaning ",IF(Rawdata_Removing_Outliers!CL9&gt;Rawdata_Removing_Outliers!$N9,"",Rawdata_Removing_Outliers!CL9),
IF(BT$4="Transit, full speed: Intake seawater ",IF(Rawdata_Removing_Outliers!CL9&gt;Rawdata_Removing_Outliers!$Q9,"",Rawdata_Removing_Outliers!CL9),
IF(BT$4="Transit, full speed: After ME scrubber, but before cleaning ",IF(Rawdata_Removing_Outliers!CL9&gt;Rawdata_Removing_Outliers!$T9,"",Rawdata_Removing_Outliers!CL9),
IF(BT$4="Transit, full speed: After AE scrubber, but before cleaning ",IF(Rawdata_Removing_Outliers!CL9&gt;Rawdata_Removing_Outliers!$W9,"",Rawdata_Removing_Outliers!CL9),
"")))))</f>
        <v>1.99</v>
      </c>
      <c r="BU9" s="3" t="str">
        <f>IF(BU$4="Harbour mode: Intake seawater ",IF(Rawdata_Removing_Outliers!CM9&gt;Rawdata_Removing_Outliers!$K9,"",Rawdata_Removing_Outliers!CM9),
IF(BU$4="Harbour mode: After AE scrubber, but before cleaning ",IF(Rawdata_Removing_Outliers!CM9&gt;Rawdata_Removing_Outliers!$N9,"",Rawdata_Removing_Outliers!CM9),
IF(BU$4="Transit, full speed: Intake seawater ",IF(Rawdata_Removing_Outliers!CM9&gt;Rawdata_Removing_Outliers!$Q9,"",Rawdata_Removing_Outliers!CM9),
IF(BU$4="Transit, full speed: After ME scrubber, but before cleaning ",IF(Rawdata_Removing_Outliers!CM9&gt;Rawdata_Removing_Outliers!$T9,"",Rawdata_Removing_Outliers!CM9),
IF(BU$4="Transit, full speed: After AE scrubber, but before cleaning ",IF(Rawdata_Removing_Outliers!CM9&gt;Rawdata_Removing_Outliers!$W9,"",Rawdata_Removing_Outliers!CM9),
"")))))</f>
        <v/>
      </c>
      <c r="BV9" s="3">
        <f>IF(BV$4="Harbour mode: Intake seawater ",IF(Rawdata_Removing_Outliers!CN9&gt;Rawdata_Removing_Outliers!$K9,"",Rawdata_Removing_Outliers!CN9),
IF(BV$4="Harbour mode: After AE scrubber, but before cleaning ",IF(Rawdata_Removing_Outliers!CN9&gt;Rawdata_Removing_Outliers!$N9,"",Rawdata_Removing_Outliers!CN9),
IF(BV$4="Transit, full speed: Intake seawater ",IF(Rawdata_Removing_Outliers!CN9&gt;Rawdata_Removing_Outliers!$Q9,"",Rawdata_Removing_Outliers!CN9),
IF(BV$4="Transit, full speed: After ME scrubber, but before cleaning ",IF(Rawdata_Removing_Outliers!CN9&gt;Rawdata_Removing_Outliers!$T9,"",Rawdata_Removing_Outliers!CN9),
IF(BV$4="Transit, full speed: After AE scrubber, but before cleaning ",IF(Rawdata_Removing_Outliers!CN9&gt;Rawdata_Removing_Outliers!$W9,"",Rawdata_Removing_Outliers!CN9),
"")))))</f>
        <v>0.1</v>
      </c>
      <c r="BW9" s="3">
        <f>IF(BW$4="Harbour mode: Intake seawater ",IF(Rawdata_Removing_Outliers!CO9&gt;Rawdata_Removing_Outliers!$K9,"",Rawdata_Removing_Outliers!CO9),
IF(BW$4="Harbour mode: After AE scrubber, but before cleaning ",IF(Rawdata_Removing_Outliers!CO9&gt;Rawdata_Removing_Outliers!$N9,"",Rawdata_Removing_Outliers!CO9),
IF(BW$4="Transit, full speed: Intake seawater ",IF(Rawdata_Removing_Outliers!CO9&gt;Rawdata_Removing_Outliers!$Q9,"",Rawdata_Removing_Outliers!CO9),
IF(BW$4="Transit, full speed: After ME scrubber, but before cleaning ",IF(Rawdata_Removing_Outliers!CO9&gt;Rawdata_Removing_Outliers!$T9,"",Rawdata_Removing_Outliers!CO9),
IF(BW$4="Transit, full speed: After AE scrubber, but before cleaning ",IF(Rawdata_Removing_Outliers!CO9&gt;Rawdata_Removing_Outliers!$W9,"",Rawdata_Removing_Outliers!CO9),
"")))))</f>
        <v>0.307</v>
      </c>
      <c r="BX9" s="3">
        <f>IF(BX$4="Harbour mode: Intake seawater ",IF(Rawdata_Removing_Outliers!CP9&gt;Rawdata_Removing_Outliers!$K9,"",Rawdata_Removing_Outliers!CP9),
IF(BX$4="Harbour mode: After AE scrubber, but before cleaning ",IF(Rawdata_Removing_Outliers!CP9&gt;Rawdata_Removing_Outliers!$N9,"",Rawdata_Removing_Outliers!CP9),
IF(BX$4="Transit, full speed: Intake seawater ",IF(Rawdata_Removing_Outliers!CP9&gt;Rawdata_Removing_Outliers!$Q9,"",Rawdata_Removing_Outliers!CP9),
IF(BX$4="Transit, full speed: After ME scrubber, but before cleaning ",IF(Rawdata_Removing_Outliers!CP9&gt;Rawdata_Removing_Outliers!$T9,"",Rawdata_Removing_Outliers!CP9),
IF(BX$4="Transit, full speed: After AE scrubber, but before cleaning ",IF(Rawdata_Removing_Outliers!CP9&gt;Rawdata_Removing_Outliers!$W9,"",Rawdata_Removing_Outliers!CP9),
"")))))</f>
        <v>0.1</v>
      </c>
      <c r="BY9" s="3">
        <f>IF(BY$4="Harbour mode: Intake seawater ",IF(Rawdata_Removing_Outliers!CQ9&gt;Rawdata_Removing_Outliers!$K9,"",Rawdata_Removing_Outliers!CQ9),
IF(BY$4="Harbour mode: After AE scrubber, but before cleaning ",IF(Rawdata_Removing_Outliers!CQ9&gt;Rawdata_Removing_Outliers!$N9,"",Rawdata_Removing_Outliers!CQ9),
IF(BY$4="Transit, full speed: Intake seawater ",IF(Rawdata_Removing_Outliers!CQ9&gt;Rawdata_Removing_Outliers!$Q9,"",Rawdata_Removing_Outliers!CQ9),
IF(BY$4="Transit, full speed: After ME scrubber, but before cleaning ",IF(Rawdata_Removing_Outliers!CQ9&gt;Rawdata_Removing_Outliers!$T9,"",Rawdata_Removing_Outliers!CQ9),
IF(BY$4="Transit, full speed: After AE scrubber, but before cleaning ",IF(Rawdata_Removing_Outliers!CQ9&gt;Rawdata_Removing_Outliers!$W9,"",Rawdata_Removing_Outliers!CQ9),
"")))))</f>
        <v>0.33200000000000002</v>
      </c>
      <c r="BZ9" s="3">
        <f>IF(BZ$4="Harbour mode: Intake seawater ",IF(Rawdata_Removing_Outliers!CR9&gt;Rawdata_Removing_Outliers!$K9,"",Rawdata_Removing_Outliers!CR9),
IF(BZ$4="Harbour mode: After AE scrubber, but before cleaning ",IF(Rawdata_Removing_Outliers!CR9&gt;Rawdata_Removing_Outliers!$N9,"",Rawdata_Removing_Outliers!CR9),
IF(BZ$4="Transit, full speed: Intake seawater ",IF(Rawdata_Removing_Outliers!CR9&gt;Rawdata_Removing_Outliers!$Q9,"",Rawdata_Removing_Outliers!CR9),
IF(BZ$4="Transit, full speed: After ME scrubber, but before cleaning ",IF(Rawdata_Removing_Outliers!CR9&gt;Rawdata_Removing_Outliers!$T9,"",Rawdata_Removing_Outliers!CR9),
IF(BZ$4="Transit, full speed: After AE scrubber, but before cleaning ",IF(Rawdata_Removing_Outliers!CR9&gt;Rawdata_Removing_Outliers!$W9,"",Rawdata_Removing_Outliers!CR9),
"")))))</f>
        <v>0.33200000000000002</v>
      </c>
      <c r="CA9" s="3">
        <f>IF(CA$4="Harbour mode: Intake seawater ",IF(Rawdata_Removing_Outliers!CS9&gt;Rawdata_Removing_Outliers!$K9,"",Rawdata_Removing_Outliers!CS9),
IF(CA$4="Harbour mode: After AE scrubber, but before cleaning ",IF(Rawdata_Removing_Outliers!CS9&gt;Rawdata_Removing_Outliers!$N9,"",Rawdata_Removing_Outliers!CS9),
IF(CA$4="Transit, full speed: Intake seawater ",IF(Rawdata_Removing_Outliers!CS9&gt;Rawdata_Removing_Outliers!$Q9,"",Rawdata_Removing_Outliers!CS9),
IF(CA$4="Transit, full speed: After ME scrubber, but before cleaning ",IF(Rawdata_Removing_Outliers!CS9&gt;Rawdata_Removing_Outliers!$T9,"",Rawdata_Removing_Outliers!CS9),
IF(CA$4="Transit, full speed: After AE scrubber, but before cleaning ",IF(Rawdata_Removing_Outliers!CS9&gt;Rawdata_Removing_Outliers!$W9,"",Rawdata_Removing_Outliers!CS9),
"")))))</f>
        <v>0.1</v>
      </c>
      <c r="CB9" s="3">
        <f>IF(CB$4="Harbour mode: Intake seawater ",IF(Rawdata_Removing_Outliers!CT9&gt;Rawdata_Removing_Outliers!$K9,"",Rawdata_Removing_Outliers!CT9),
IF(CB$4="Harbour mode: After AE scrubber, but before cleaning ",IF(Rawdata_Removing_Outliers!CT9&gt;Rawdata_Removing_Outliers!$N9,"",Rawdata_Removing_Outliers!CT9),
IF(CB$4="Transit, full speed: Intake seawater ",IF(Rawdata_Removing_Outliers!CT9&gt;Rawdata_Removing_Outliers!$Q9,"",Rawdata_Removing_Outliers!CT9),
IF(CB$4="Transit, full speed: After ME scrubber, but before cleaning ",IF(Rawdata_Removing_Outliers!CT9&gt;Rawdata_Removing_Outliers!$T9,"",Rawdata_Removing_Outliers!CT9),
IF(CB$4="Transit, full speed: After AE scrubber, but before cleaning ",IF(Rawdata_Removing_Outliers!CT9&gt;Rawdata_Removing_Outliers!$W9,"",Rawdata_Removing_Outliers!CT9),
"")))))</f>
        <v>0.747</v>
      </c>
      <c r="CC9" s="3">
        <f>IF(CC$4="Harbour mode: Intake seawater ",IF(Rawdata_Removing_Outliers!CU9&gt;Rawdata_Removing_Outliers!$K9,"",Rawdata_Removing_Outliers!CU9),
IF(CC$4="Harbour mode: After AE scrubber, but before cleaning ",IF(Rawdata_Removing_Outliers!CU9&gt;Rawdata_Removing_Outliers!$N9,"",Rawdata_Removing_Outliers!CU9),
IF(CC$4="Transit, full speed: Intake seawater ",IF(Rawdata_Removing_Outliers!CU9&gt;Rawdata_Removing_Outliers!$Q9,"",Rawdata_Removing_Outliers!CU9),
IF(CC$4="Transit, full speed: After ME scrubber, but before cleaning ",IF(Rawdata_Removing_Outliers!CU9&gt;Rawdata_Removing_Outliers!$T9,"",Rawdata_Removing_Outliers!CU9),
IF(CC$4="Transit, full speed: After AE scrubber, but before cleaning ",IF(Rawdata_Removing_Outliers!CU9&gt;Rawdata_Removing_Outliers!$W9,"",Rawdata_Removing_Outliers!CU9),
"")))))</f>
        <v>0.1</v>
      </c>
      <c r="CD9" s="3">
        <f>IF(CD$4="Harbour mode: Intake seawater ",IF(Rawdata_Removing_Outliers!CV9&gt;Rawdata_Removing_Outliers!$K9,"",Rawdata_Removing_Outliers!CV9),
IF(CD$4="Harbour mode: After AE scrubber, but before cleaning ",IF(Rawdata_Removing_Outliers!CV9&gt;Rawdata_Removing_Outliers!$N9,"",Rawdata_Removing_Outliers!CV9),
IF(CD$4="Transit, full speed: Intake seawater ",IF(Rawdata_Removing_Outliers!CV9&gt;Rawdata_Removing_Outliers!$Q9,"",Rawdata_Removing_Outliers!CV9),
IF(CD$4="Transit, full speed: After ME scrubber, but before cleaning ",IF(Rawdata_Removing_Outliers!CV9&gt;Rawdata_Removing_Outliers!$T9,"",Rawdata_Removing_Outliers!CV9),
IF(CD$4="Transit, full speed: After AE scrubber, but before cleaning ",IF(Rawdata_Removing_Outliers!CV9&gt;Rawdata_Removing_Outliers!$W9,"",Rawdata_Removing_Outliers!CV9),
"")))))</f>
        <v>0.55400000000000005</v>
      </c>
      <c r="CE9" s="3">
        <f>IF(CE$4="Harbour mode: Intake seawater ",IF(Rawdata_Removing_Outliers!CW9&gt;Rawdata_Removing_Outliers!$K9,"",Rawdata_Removing_Outliers!CW9),
IF(CE$4="Harbour mode: After AE scrubber, but before cleaning ",IF(Rawdata_Removing_Outliers!CW9&gt;Rawdata_Removing_Outliers!$N9,"",Rawdata_Removing_Outliers!CW9),
IF(CE$4="Transit, full speed: Intake seawater ",IF(Rawdata_Removing_Outliers!CW9&gt;Rawdata_Removing_Outliers!$Q9,"",Rawdata_Removing_Outliers!CW9),
IF(CE$4="Transit, full speed: After ME scrubber, but before cleaning ",IF(Rawdata_Removing_Outliers!CW9&gt;Rawdata_Removing_Outliers!$T9,"",Rawdata_Removing_Outliers!CW9),
IF(CE$4="Transit, full speed: After AE scrubber, but before cleaning ",IF(Rawdata_Removing_Outliers!CW9&gt;Rawdata_Removing_Outliers!$W9,"",Rawdata_Removing_Outliers!CW9),
"")))))</f>
        <v>0.42</v>
      </c>
      <c r="CF9" s="3">
        <f>IF(CF$4="Harbour mode: Intake seawater ",IF(Rawdata_Removing_Outliers!CX9&gt;Rawdata_Removing_Outliers!$K9,"",Rawdata_Removing_Outliers!CX9),
IF(CF$4="Harbour mode: After AE scrubber, but before cleaning ",IF(Rawdata_Removing_Outliers!CX9&gt;Rawdata_Removing_Outliers!$N9,"",Rawdata_Removing_Outliers!CX9),
IF(CF$4="Transit, full speed: Intake seawater ",IF(Rawdata_Removing_Outliers!CX9&gt;Rawdata_Removing_Outliers!$Q9,"",Rawdata_Removing_Outliers!CX9),
IF(CF$4="Transit, full speed: After ME scrubber, but before cleaning ",IF(Rawdata_Removing_Outliers!CX9&gt;Rawdata_Removing_Outliers!$T9,"",Rawdata_Removing_Outliers!CX9),
IF(CF$4="Transit, full speed: After AE scrubber, but before cleaning ",IF(Rawdata_Removing_Outliers!CX9&gt;Rawdata_Removing_Outliers!$W9,"",Rawdata_Removing_Outliers!CX9),
"")))))</f>
        <v>0.1</v>
      </c>
      <c r="CG9" s="3">
        <f>IF(CG$4="Harbour mode: Intake seawater ",IF(Rawdata_Removing_Outliers!CY9&gt;Rawdata_Removing_Outliers!$K9,"",Rawdata_Removing_Outliers!CY9),
IF(CG$4="Harbour mode: After AE scrubber, but before cleaning ",IF(Rawdata_Removing_Outliers!CY9&gt;Rawdata_Removing_Outliers!$N9,"",Rawdata_Removing_Outliers!CY9),
IF(CG$4="Transit, full speed: Intake seawater ",IF(Rawdata_Removing_Outliers!CY9&gt;Rawdata_Removing_Outliers!$Q9,"",Rawdata_Removing_Outliers!CY9),
IF(CG$4="Transit, full speed: After ME scrubber, but before cleaning ",IF(Rawdata_Removing_Outliers!CY9&gt;Rawdata_Removing_Outliers!$T9,"",Rawdata_Removing_Outliers!CY9),
IF(CG$4="Transit, full speed: After AE scrubber, but before cleaning ",IF(Rawdata_Removing_Outliers!CY9&gt;Rawdata_Removing_Outliers!$W9,"",Rawdata_Removing_Outliers!CY9),
"")))))</f>
        <v>0.54400000000000004</v>
      </c>
      <c r="CH9" s="3">
        <f>IF(CH$4="Harbour mode: Intake seawater ",IF(Rawdata_Removing_Outliers!CZ9&gt;Rawdata_Removing_Outliers!$K9,"",Rawdata_Removing_Outliers!CZ9),
IF(CH$4="Harbour mode: After AE scrubber, but before cleaning ",IF(Rawdata_Removing_Outliers!CZ9&gt;Rawdata_Removing_Outliers!$N9,"",Rawdata_Removing_Outliers!CZ9),
IF(CH$4="Transit, full speed: Intake seawater ",IF(Rawdata_Removing_Outliers!CZ9&gt;Rawdata_Removing_Outliers!$Q9,"",Rawdata_Removing_Outliers!CZ9),
IF(CH$4="Transit, full speed: After ME scrubber, but before cleaning ",IF(Rawdata_Removing_Outliers!CZ9&gt;Rawdata_Removing_Outliers!$T9,"",Rawdata_Removing_Outliers!CZ9),
IF(CH$4="Transit, full speed: After AE scrubber, but before cleaning ",IF(Rawdata_Removing_Outliers!CZ9&gt;Rawdata_Removing_Outliers!$W9,"",Rawdata_Removing_Outliers!CZ9),
"")))))</f>
        <v>0.1</v>
      </c>
      <c r="CI9" s="3">
        <f>IF(CI$4="Harbour mode: Intake seawater ",IF(Rawdata_Removing_Outliers!DA9&gt;Rawdata_Removing_Outliers!$K9,"",Rawdata_Removing_Outliers!DA9),
IF(CI$4="Harbour mode: After AE scrubber, but before cleaning ",IF(Rawdata_Removing_Outliers!DA9&gt;Rawdata_Removing_Outliers!$N9,"",Rawdata_Removing_Outliers!DA9),
IF(CI$4="Transit, full speed: Intake seawater ",IF(Rawdata_Removing_Outliers!DA9&gt;Rawdata_Removing_Outliers!$Q9,"",Rawdata_Removing_Outliers!DA9),
IF(CI$4="Transit, full speed: After ME scrubber, but before cleaning ",IF(Rawdata_Removing_Outliers!DA9&gt;Rawdata_Removing_Outliers!$T9,"",Rawdata_Removing_Outliers!DA9),
IF(CI$4="Transit, full speed: After AE scrubber, but before cleaning ",IF(Rawdata_Removing_Outliers!DA9&gt;Rawdata_Removing_Outliers!$W9,"",Rawdata_Removing_Outliers!DA9),
"")))))</f>
        <v>0.34799999999999998</v>
      </c>
      <c r="CJ9" s="3">
        <f>IF(CJ$4="Harbour mode: Intake seawater ",IF(Rawdata_Removing_Outliers!DB9&gt;Rawdata_Removing_Outliers!$K9,"",Rawdata_Removing_Outliers!DB9),
IF(CJ$4="Harbour mode: After AE scrubber, but before cleaning ",IF(Rawdata_Removing_Outliers!DB9&gt;Rawdata_Removing_Outliers!$N9,"",Rawdata_Removing_Outliers!DB9),
IF(CJ$4="Transit, full speed: Intake seawater ",IF(Rawdata_Removing_Outliers!DB9&gt;Rawdata_Removing_Outliers!$Q9,"",Rawdata_Removing_Outliers!DB9),
IF(CJ$4="Transit, full speed: After ME scrubber, but before cleaning ",IF(Rawdata_Removing_Outliers!DB9&gt;Rawdata_Removing_Outliers!$T9,"",Rawdata_Removing_Outliers!DB9),
IF(CJ$4="Transit, full speed: After AE scrubber, but before cleaning ",IF(Rawdata_Removing_Outliers!DB9&gt;Rawdata_Removing_Outliers!$W9,"",Rawdata_Removing_Outliers!DB9),
"")))))</f>
        <v>0.1</v>
      </c>
      <c r="CK9" s="3">
        <f>IF(CK$4="Harbour mode: Intake seawater ",IF(Rawdata_Removing_Outliers!DC9&gt;Rawdata_Removing_Outliers!$K9,"",Rawdata_Removing_Outliers!DC9),
IF(CK$4="Harbour mode: After AE scrubber, but before cleaning ",IF(Rawdata_Removing_Outliers!DC9&gt;Rawdata_Removing_Outliers!$N9,"",Rawdata_Removing_Outliers!DC9),
IF(CK$4="Transit, full speed: Intake seawater ",IF(Rawdata_Removing_Outliers!DC9&gt;Rawdata_Removing_Outliers!$Q9,"",Rawdata_Removing_Outliers!DC9),
IF(CK$4="Transit, full speed: After ME scrubber, but before cleaning ",IF(Rawdata_Removing_Outliers!DC9&gt;Rawdata_Removing_Outliers!$T9,"",Rawdata_Removing_Outliers!DC9),
IF(CK$4="Transit, full speed: After AE scrubber, but before cleaning ",IF(Rawdata_Removing_Outliers!DC9&gt;Rawdata_Removing_Outliers!$W9,"",Rawdata_Removing_Outliers!DC9),
"")))))</f>
        <v>0.42</v>
      </c>
      <c r="CL9" s="3">
        <f>IF(CL$4="Harbour mode: Intake seawater ",IF(Rawdata_Removing_Outliers!DD9&gt;Rawdata_Removing_Outliers!$K9,"",Rawdata_Removing_Outliers!DD9),
IF(CL$4="Harbour mode: After AE scrubber, but before cleaning ",IF(Rawdata_Removing_Outliers!DD9&gt;Rawdata_Removing_Outliers!$N9,"",Rawdata_Removing_Outliers!DD9),
IF(CL$4="Transit, full speed: Intake seawater ",IF(Rawdata_Removing_Outliers!DD9&gt;Rawdata_Removing_Outliers!$Q9,"",Rawdata_Removing_Outliers!DD9),
IF(CL$4="Transit, full speed: After ME scrubber, but before cleaning ",IF(Rawdata_Removing_Outliers!DD9&gt;Rawdata_Removing_Outliers!$T9,"",Rawdata_Removing_Outliers!DD9),
IF(CL$4="Transit, full speed: After AE scrubber, but before cleaning ",IF(Rawdata_Removing_Outliers!DD9&gt;Rawdata_Removing_Outliers!$W9,"",Rawdata_Removing_Outliers!DD9),
"")))))</f>
        <v>0.66400000000000003</v>
      </c>
      <c r="CM9" s="3">
        <f>IF(CM$4="Harbour mode: Intake seawater ",IF(Rawdata_Removing_Outliers!DE9&gt;Rawdata_Removing_Outliers!$K9,"",Rawdata_Removing_Outliers!DE9),
IF(CM$4="Harbour mode: After AE scrubber, but before cleaning ",IF(Rawdata_Removing_Outliers!DE9&gt;Rawdata_Removing_Outliers!$N9,"",Rawdata_Removing_Outliers!DE9),
IF(CM$4="Transit, full speed: Intake seawater ",IF(Rawdata_Removing_Outliers!DE9&gt;Rawdata_Removing_Outliers!$Q9,"",Rawdata_Removing_Outliers!DE9),
IF(CM$4="Transit, full speed: After ME scrubber, but before cleaning ",IF(Rawdata_Removing_Outliers!DE9&gt;Rawdata_Removing_Outliers!$T9,"",Rawdata_Removing_Outliers!DE9),
IF(CM$4="Transit, full speed: After AE scrubber, but before cleaning ",IF(Rawdata_Removing_Outliers!DE9&gt;Rawdata_Removing_Outliers!$W9,"",Rawdata_Removing_Outliers!DE9),
"")))))</f>
        <v>0.1</v>
      </c>
      <c r="CN9" s="3">
        <f>IF(CN$4="Harbour mode: Intake seawater ",IF(Rawdata_Removing_Outliers!DF9&gt;Rawdata_Removing_Outliers!$K9,"",Rawdata_Removing_Outliers!DF9),
IF(CN$4="Harbour mode: After AE scrubber, but before cleaning ",IF(Rawdata_Removing_Outliers!DF9&gt;Rawdata_Removing_Outliers!$N9,"",Rawdata_Removing_Outliers!DF9),
IF(CN$4="Transit, full speed: Intake seawater ",IF(Rawdata_Removing_Outliers!DF9&gt;Rawdata_Removing_Outliers!$Q9,"",Rawdata_Removing_Outliers!DF9),
IF(CN$4="Transit, full speed: After ME scrubber, but before cleaning ",IF(Rawdata_Removing_Outliers!DF9&gt;Rawdata_Removing_Outliers!$T9,"",Rawdata_Removing_Outliers!DF9),
IF(CN$4="Transit, full speed: After AE scrubber, but before cleaning ",IF(Rawdata_Removing_Outliers!DF9&gt;Rawdata_Removing_Outliers!$W9,"",Rawdata_Removing_Outliers!DF9),
"")))))</f>
        <v>0.1</v>
      </c>
      <c r="CO9" s="3">
        <f>IF(CO$4="Harbour mode: Intake seawater ",IF(Rawdata_Removing_Outliers!DG9&gt;Rawdata_Removing_Outliers!$K9,"",Rawdata_Removing_Outliers!DG9),
IF(CO$4="Harbour mode: After AE scrubber, but before cleaning ",IF(Rawdata_Removing_Outliers!DG9&gt;Rawdata_Removing_Outliers!$N9,"",Rawdata_Removing_Outliers!DG9),
IF(CO$4="Transit, full speed: Intake seawater ",IF(Rawdata_Removing_Outliers!DG9&gt;Rawdata_Removing_Outliers!$Q9,"",Rawdata_Removing_Outliers!DG9),
IF(CO$4="Transit, full speed: After ME scrubber, but before cleaning ",IF(Rawdata_Removing_Outliers!DG9&gt;Rawdata_Removing_Outliers!$T9,"",Rawdata_Removing_Outliers!DG9),
IF(CO$4="Transit, full speed: After AE scrubber, but before cleaning ",IF(Rawdata_Removing_Outliers!DG9&gt;Rawdata_Removing_Outliers!$W9,"",Rawdata_Removing_Outliers!DG9),
"")))))</f>
        <v>0.1</v>
      </c>
      <c r="CP9" s="3">
        <f>IF(CP$4="Harbour mode: Intake seawater ",IF(Rawdata_Removing_Outliers!DH9&gt;Rawdata_Removing_Outliers!$K9,"",Rawdata_Removing_Outliers!DH9),
IF(CP$4="Harbour mode: After AE scrubber, but before cleaning ",IF(Rawdata_Removing_Outliers!DH9&gt;Rawdata_Removing_Outliers!$N9,"",Rawdata_Removing_Outliers!DH9),
IF(CP$4="Transit, full speed: Intake seawater ",IF(Rawdata_Removing_Outliers!DH9&gt;Rawdata_Removing_Outliers!$Q9,"",Rawdata_Removing_Outliers!DH9),
IF(CP$4="Transit, full speed: After ME scrubber, but before cleaning ",IF(Rawdata_Removing_Outliers!DH9&gt;Rawdata_Removing_Outliers!$T9,"",Rawdata_Removing_Outliers!DH9),
IF(CP$4="Transit, full speed: After AE scrubber, but before cleaning ",IF(Rawdata_Removing_Outliers!DH9&gt;Rawdata_Removing_Outliers!$W9,"",Rawdata_Removing_Outliers!DH9),
"")))))</f>
        <v>0.1</v>
      </c>
      <c r="CQ9" s="3">
        <f>IF(CQ$4="Harbour mode: Intake seawater ",IF(Rawdata_Removing_Outliers!DI9&gt;Rawdata_Removing_Outliers!$K9,"",Rawdata_Removing_Outliers!DI9),
IF(CQ$4="Harbour mode: After AE scrubber, but before cleaning ",IF(Rawdata_Removing_Outliers!DI9&gt;Rawdata_Removing_Outliers!$N9,"",Rawdata_Removing_Outliers!DI9),
IF(CQ$4="Transit, full speed: Intake seawater ",IF(Rawdata_Removing_Outliers!DI9&gt;Rawdata_Removing_Outliers!$Q9,"",Rawdata_Removing_Outliers!DI9),
IF(CQ$4="Transit, full speed: After ME scrubber, but before cleaning ",IF(Rawdata_Removing_Outliers!DI9&gt;Rawdata_Removing_Outliers!$T9,"",Rawdata_Removing_Outliers!DI9),
IF(CQ$4="Transit, full speed: After AE scrubber, but before cleaning ",IF(Rawdata_Removing_Outliers!DI9&gt;Rawdata_Removing_Outliers!$W9,"",Rawdata_Removing_Outliers!DI9),
"")))))</f>
        <v>0.1</v>
      </c>
      <c r="CR9" s="3">
        <f>IF(CR$4="Harbour mode: Intake seawater ",IF(Rawdata_Removing_Outliers!DJ9&gt;Rawdata_Removing_Outliers!$K9,"",Rawdata_Removing_Outliers!DJ9),
IF(CR$4="Harbour mode: After AE scrubber, but before cleaning ",IF(Rawdata_Removing_Outliers!DJ9&gt;Rawdata_Removing_Outliers!$N9,"",Rawdata_Removing_Outliers!DJ9),
IF(CR$4="Transit, full speed: Intake seawater ",IF(Rawdata_Removing_Outliers!DJ9&gt;Rawdata_Removing_Outliers!$Q9,"",Rawdata_Removing_Outliers!DJ9),
IF(CR$4="Transit, full speed: After ME scrubber, but before cleaning ",IF(Rawdata_Removing_Outliers!DJ9&gt;Rawdata_Removing_Outliers!$T9,"",Rawdata_Removing_Outliers!DJ9),
IF(CR$4="Transit, full speed: After AE scrubber, but before cleaning ",IF(Rawdata_Removing_Outliers!DJ9&gt;Rawdata_Removing_Outliers!$W9,"",Rawdata_Removing_Outliers!DJ9),
"")))))</f>
        <v>0.1</v>
      </c>
      <c r="CS9" s="3">
        <f>IF(CS$4="Harbour mode: Intake seawater ",IF(Rawdata_Removing_Outliers!DK9&gt;Rawdata_Removing_Outliers!$K9,"",Rawdata_Removing_Outliers!DK9),
IF(CS$4="Harbour mode: After AE scrubber, but before cleaning ",IF(Rawdata_Removing_Outliers!DK9&gt;Rawdata_Removing_Outliers!$N9,"",Rawdata_Removing_Outliers!DK9),
IF(CS$4="Transit, full speed: Intake seawater ",IF(Rawdata_Removing_Outliers!DK9&gt;Rawdata_Removing_Outliers!$Q9,"",Rawdata_Removing_Outliers!DK9),
IF(CS$4="Transit, full speed: After ME scrubber, but before cleaning ",IF(Rawdata_Removing_Outliers!DK9&gt;Rawdata_Removing_Outliers!$T9,"",Rawdata_Removing_Outliers!DK9),
IF(CS$4="Transit, full speed: After AE scrubber, but before cleaning ",IF(Rawdata_Removing_Outliers!DK9&gt;Rawdata_Removing_Outliers!$W9,"",Rawdata_Removing_Outliers!DK9),
"")))))</f>
        <v>1.31</v>
      </c>
      <c r="CT9" s="3">
        <f>IF(CT$4="Harbour mode: Intake seawater ",IF(Rawdata_Removing_Outliers!DL9&gt;Rawdata_Removing_Outliers!$K9,"",Rawdata_Removing_Outliers!DL9),
IF(CT$4="Harbour mode: After AE scrubber, but before cleaning ",IF(Rawdata_Removing_Outliers!DL9&gt;Rawdata_Removing_Outliers!$N9,"",Rawdata_Removing_Outliers!DL9),
IF(CT$4="Transit, full speed: Intake seawater ",IF(Rawdata_Removing_Outliers!DL9&gt;Rawdata_Removing_Outliers!$Q9,"",Rawdata_Removing_Outliers!DL9),
IF(CT$4="Transit, full speed: After ME scrubber, but before cleaning ",IF(Rawdata_Removing_Outliers!DL9&gt;Rawdata_Removing_Outliers!$T9,"",Rawdata_Removing_Outliers!DL9),
IF(CT$4="Transit, full speed: After AE scrubber, but before cleaning ",IF(Rawdata_Removing_Outliers!DL9&gt;Rawdata_Removing_Outliers!$W9,"",Rawdata_Removing_Outliers!DL9),
"")))))</f>
        <v>0.1</v>
      </c>
      <c r="CU9" s="3">
        <f>IF(CU$4="Harbour mode: Intake seawater ",IF(Rawdata_Removing_Outliers!DM9&gt;Rawdata_Removing_Outliers!$K9,"",Rawdata_Removing_Outliers!DM9),
IF(CU$4="Harbour mode: After AE scrubber, but before cleaning ",IF(Rawdata_Removing_Outliers!DM9&gt;Rawdata_Removing_Outliers!$N9,"",Rawdata_Removing_Outliers!DM9),
IF(CU$4="Transit, full speed: Intake seawater ",IF(Rawdata_Removing_Outliers!DM9&gt;Rawdata_Removing_Outliers!$Q9,"",Rawdata_Removing_Outliers!DM9),
IF(CU$4="Transit, full speed: After ME scrubber, but before cleaning ",IF(Rawdata_Removing_Outliers!DM9&gt;Rawdata_Removing_Outliers!$T9,"",Rawdata_Removing_Outliers!DM9),
IF(CU$4="Transit, full speed: After AE scrubber, but before cleaning ",IF(Rawdata_Removing_Outliers!DM9&gt;Rawdata_Removing_Outliers!$W9,"",Rawdata_Removing_Outliers!DM9),
"")))))</f>
        <v>0.40899999999999997</v>
      </c>
      <c r="CV9" s="3">
        <f>IF(CV$4="Harbour mode: Intake seawater ",IF(Rawdata_Removing_Outliers!DN9&gt;Rawdata_Removing_Outliers!$K9,"",Rawdata_Removing_Outliers!DN9),
IF(CV$4="Harbour mode: After AE scrubber, but before cleaning ",IF(Rawdata_Removing_Outliers!DN9&gt;Rawdata_Removing_Outliers!$N9,"",Rawdata_Removing_Outliers!DN9),
IF(CV$4="Transit, full speed: Intake seawater ",IF(Rawdata_Removing_Outliers!DN9&gt;Rawdata_Removing_Outliers!$Q9,"",Rawdata_Removing_Outliers!DN9),
IF(CV$4="Transit, full speed: After ME scrubber, but before cleaning ",IF(Rawdata_Removing_Outliers!DN9&gt;Rawdata_Removing_Outliers!$T9,"",Rawdata_Removing_Outliers!DN9),
IF(CV$4="Transit, full speed: After AE scrubber, but before cleaning ",IF(Rawdata_Removing_Outliers!DN9&gt;Rawdata_Removing_Outliers!$W9,"",Rawdata_Removing_Outliers!DN9),
"")))))</f>
        <v>0.1</v>
      </c>
      <c r="CW9" s="3">
        <f>IF(CW$4="Harbour mode: Intake seawater ",IF(Rawdata_Removing_Outliers!DO9&gt;Rawdata_Removing_Outliers!$K9,"",Rawdata_Removing_Outliers!DO9),
IF(CW$4="Harbour mode: After AE scrubber, but before cleaning ",IF(Rawdata_Removing_Outliers!DO9&gt;Rawdata_Removing_Outliers!$N9,"",Rawdata_Removing_Outliers!DO9),
IF(CW$4="Transit, full speed: Intake seawater ",IF(Rawdata_Removing_Outliers!DO9&gt;Rawdata_Removing_Outliers!$Q9,"",Rawdata_Removing_Outliers!DO9),
IF(CW$4="Transit, full speed: After ME scrubber, but before cleaning ",IF(Rawdata_Removing_Outliers!DO9&gt;Rawdata_Removing_Outliers!$T9,"",Rawdata_Removing_Outliers!DO9),
IF(CW$4="Transit, full speed: After AE scrubber, but before cleaning ",IF(Rawdata_Removing_Outliers!DO9&gt;Rawdata_Removing_Outliers!$W9,"",Rawdata_Removing_Outliers!DO9),
"")))))</f>
        <v>0.372</v>
      </c>
      <c r="CX9" s="3">
        <f>IF(CX$4="Harbour mode: Intake seawater ",IF(Rawdata_Removing_Outliers!DP9&gt;Rawdata_Removing_Outliers!$K9,"",Rawdata_Removing_Outliers!DP9),
IF(CX$4="Harbour mode: After AE scrubber, but before cleaning ",IF(Rawdata_Removing_Outliers!DP9&gt;Rawdata_Removing_Outliers!$N9,"",Rawdata_Removing_Outliers!DP9),
IF(CX$4="Transit, full speed: Intake seawater ",IF(Rawdata_Removing_Outliers!DP9&gt;Rawdata_Removing_Outliers!$Q9,"",Rawdata_Removing_Outliers!DP9),
IF(CX$4="Transit, full speed: After ME scrubber, but before cleaning ",IF(Rawdata_Removing_Outliers!DP9&gt;Rawdata_Removing_Outliers!$T9,"",Rawdata_Removing_Outliers!DP9),
IF(CX$4="Transit, full speed: After AE scrubber, but before cleaning ",IF(Rawdata_Removing_Outliers!DP9&gt;Rawdata_Removing_Outliers!$W9,"",Rawdata_Removing_Outliers!DP9),
"")))))</f>
        <v>0.73499999999999999</v>
      </c>
      <c r="CY9" s="3">
        <f>IF(CY$4="Harbour mode: Intake seawater ",IF(Rawdata_Removing_Outliers!DQ9&gt;Rawdata_Removing_Outliers!$K9,"",Rawdata_Removing_Outliers!DQ9),
IF(CY$4="Harbour mode: After AE scrubber, but before cleaning ",IF(Rawdata_Removing_Outliers!DQ9&gt;Rawdata_Removing_Outliers!$N9,"",Rawdata_Removing_Outliers!DQ9),
IF(CY$4="Transit, full speed: Intake seawater ",IF(Rawdata_Removing_Outliers!DQ9&gt;Rawdata_Removing_Outliers!$Q9,"",Rawdata_Removing_Outliers!DQ9),
IF(CY$4="Transit, full speed: After ME scrubber, but before cleaning ",IF(Rawdata_Removing_Outliers!DQ9&gt;Rawdata_Removing_Outliers!$T9,"",Rawdata_Removing_Outliers!DQ9),
IF(CY$4="Transit, full speed: After AE scrubber, but before cleaning ",IF(Rawdata_Removing_Outliers!DQ9&gt;Rawdata_Removing_Outliers!$W9,"",Rawdata_Removing_Outliers!DQ9),
"")))))</f>
        <v>0.1</v>
      </c>
      <c r="CZ9" s="3">
        <f>IF(CZ$4="Harbour mode: Intake seawater ",IF(Rawdata_Removing_Outliers!DR9&gt;Rawdata_Removing_Outliers!$K9,"",Rawdata_Removing_Outliers!DR9),
IF(CZ$4="Harbour mode: After AE scrubber, but before cleaning ",IF(Rawdata_Removing_Outliers!DR9&gt;Rawdata_Removing_Outliers!$N9,"",Rawdata_Removing_Outliers!DR9),
IF(CZ$4="Transit, full speed: Intake seawater ",IF(Rawdata_Removing_Outliers!DR9&gt;Rawdata_Removing_Outliers!$Q9,"",Rawdata_Removing_Outliers!DR9),
IF(CZ$4="Transit, full speed: After ME scrubber, but before cleaning ",IF(Rawdata_Removing_Outliers!DR9&gt;Rawdata_Removing_Outliers!$T9,"",Rawdata_Removing_Outliers!DR9),
IF(CZ$4="Transit, full speed: After AE scrubber, but before cleaning ",IF(Rawdata_Removing_Outliers!DR9&gt;Rawdata_Removing_Outliers!$W9,"",Rawdata_Removing_Outliers!DR9),
"")))))</f>
        <v>0.23699999999999999</v>
      </c>
      <c r="DA9" s="3">
        <f>IF(DA$4="Harbour mode: Intake seawater ",IF(Rawdata_Removing_Outliers!DS9&gt;Rawdata_Removing_Outliers!$K9,"",Rawdata_Removing_Outliers!DS9),
IF(DA$4="Harbour mode: After AE scrubber, but before cleaning ",IF(Rawdata_Removing_Outliers!DS9&gt;Rawdata_Removing_Outliers!$N9,"",Rawdata_Removing_Outliers!DS9),
IF(DA$4="Transit, full speed: Intake seawater ",IF(Rawdata_Removing_Outliers!DS9&gt;Rawdata_Removing_Outliers!$Q9,"",Rawdata_Removing_Outliers!DS9),
IF(DA$4="Transit, full speed: After ME scrubber, but before cleaning ",IF(Rawdata_Removing_Outliers!DS9&gt;Rawdata_Removing_Outliers!$T9,"",Rawdata_Removing_Outliers!DS9),
IF(DA$4="Transit, full speed: After AE scrubber, but before cleaning ",IF(Rawdata_Removing_Outliers!DS9&gt;Rawdata_Removing_Outliers!$W9,"",Rawdata_Removing_Outliers!DS9),
"")))))</f>
        <v>0.1</v>
      </c>
      <c r="DB9" s="3">
        <f>IF(DB$4="Harbour mode: Intake seawater ",IF(Rawdata_Removing_Outliers!DT9&gt;Rawdata_Removing_Outliers!$K9,"",Rawdata_Removing_Outliers!DT9),
IF(DB$4="Harbour mode: After AE scrubber, but before cleaning ",IF(Rawdata_Removing_Outliers!DT9&gt;Rawdata_Removing_Outliers!$N9,"",Rawdata_Removing_Outliers!DT9),
IF(DB$4="Transit, full speed: Intake seawater ",IF(Rawdata_Removing_Outliers!DT9&gt;Rawdata_Removing_Outliers!$Q9,"",Rawdata_Removing_Outliers!DT9),
IF(DB$4="Transit, full speed: After ME scrubber, but before cleaning ",IF(Rawdata_Removing_Outliers!DT9&gt;Rawdata_Removing_Outliers!$T9,"",Rawdata_Removing_Outliers!DT9),
IF(DB$4="Transit, full speed: After AE scrubber, but before cleaning ",IF(Rawdata_Removing_Outliers!DT9&gt;Rawdata_Removing_Outliers!$W9,"",Rawdata_Removing_Outliers!DT9),
"")))))</f>
        <v>0.1</v>
      </c>
      <c r="DC9" s="3">
        <f>IF(DC$4="Harbour mode: Intake seawater ",IF(Rawdata_Removing_Outliers!DU9&gt;Rawdata_Removing_Outliers!$K9,"",Rawdata_Removing_Outliers!DU9),
IF(DC$4="Harbour mode: After AE scrubber, but before cleaning ",IF(Rawdata_Removing_Outliers!DU9&gt;Rawdata_Removing_Outliers!$N9,"",Rawdata_Removing_Outliers!DU9),
IF(DC$4="Transit, full speed: Intake seawater ",IF(Rawdata_Removing_Outliers!DU9&gt;Rawdata_Removing_Outliers!$Q9,"",Rawdata_Removing_Outliers!DU9),
IF(DC$4="Transit, full speed: After ME scrubber, but before cleaning ",IF(Rawdata_Removing_Outliers!DU9&gt;Rawdata_Removing_Outliers!$T9,"",Rawdata_Removing_Outliers!DU9),
IF(DC$4="Transit, full speed: After AE scrubber, but before cleaning ",IF(Rawdata_Removing_Outliers!DU9&gt;Rawdata_Removing_Outliers!$W9,"",Rawdata_Removing_Outliers!DU9),
"")))))</f>
        <v>0.1</v>
      </c>
      <c r="DD9" s="3">
        <f>IF(DD$4="Harbour mode: Intake seawater ",IF(Rawdata_Removing_Outliers!DV9&gt;Rawdata_Removing_Outliers!$K9,"",Rawdata_Removing_Outliers!DV9),
IF(DD$4="Harbour mode: After AE scrubber, but before cleaning ",IF(Rawdata_Removing_Outliers!DV9&gt;Rawdata_Removing_Outliers!$N9,"",Rawdata_Removing_Outliers!DV9),
IF(DD$4="Transit, full speed: Intake seawater ",IF(Rawdata_Removing_Outliers!DV9&gt;Rawdata_Removing_Outliers!$Q9,"",Rawdata_Removing_Outliers!DV9),
IF(DD$4="Transit, full speed: After ME scrubber, but before cleaning ",IF(Rawdata_Removing_Outliers!DV9&gt;Rawdata_Removing_Outliers!$T9,"",Rawdata_Removing_Outliers!DV9),
IF(DD$4="Transit, full speed: After AE scrubber, but before cleaning ",IF(Rawdata_Removing_Outliers!DV9&gt;Rawdata_Removing_Outliers!$W9,"",Rawdata_Removing_Outliers!DV9),
"")))))</f>
        <v>0.1</v>
      </c>
      <c r="DE9" s="3">
        <f>IF(DE$4="Harbour mode: Intake seawater ",IF(Rawdata_Removing_Outliers!DW9&gt;Rawdata_Removing_Outliers!$K9,"",Rawdata_Removing_Outliers!DW9),
IF(DE$4="Harbour mode: After AE scrubber, but before cleaning ",IF(Rawdata_Removing_Outliers!DW9&gt;Rawdata_Removing_Outliers!$N9,"",Rawdata_Removing_Outliers!DW9),
IF(DE$4="Transit, full speed: Intake seawater ",IF(Rawdata_Removing_Outliers!DW9&gt;Rawdata_Removing_Outliers!$Q9,"",Rawdata_Removing_Outliers!DW9),
IF(DE$4="Transit, full speed: After ME scrubber, but before cleaning ",IF(Rawdata_Removing_Outliers!DW9&gt;Rawdata_Removing_Outliers!$T9,"",Rawdata_Removing_Outliers!DW9),
IF(DE$4="Transit, full speed: After AE scrubber, but before cleaning ",IF(Rawdata_Removing_Outliers!DW9&gt;Rawdata_Removing_Outliers!$W9,"",Rawdata_Removing_Outliers!DW9),
"")))))</f>
        <v>0.1</v>
      </c>
      <c r="DF9" s="3">
        <f>IF(DF$4="Harbour mode: Intake seawater ",IF(Rawdata_Removing_Outliers!DX9&gt;Rawdata_Removing_Outliers!$K9,"",Rawdata_Removing_Outliers!DX9),
IF(DF$4="Harbour mode: After AE scrubber, but before cleaning ",IF(Rawdata_Removing_Outliers!DX9&gt;Rawdata_Removing_Outliers!$N9,"",Rawdata_Removing_Outliers!DX9),
IF(DF$4="Transit, full speed: Intake seawater ",IF(Rawdata_Removing_Outliers!DX9&gt;Rawdata_Removing_Outliers!$Q9,"",Rawdata_Removing_Outliers!DX9),
IF(DF$4="Transit, full speed: After ME scrubber, but before cleaning ",IF(Rawdata_Removing_Outliers!DX9&gt;Rawdata_Removing_Outliers!$T9,"",Rawdata_Removing_Outliers!DX9),
IF(DF$4="Transit, full speed: After AE scrubber, but before cleaning ",IF(Rawdata_Removing_Outliers!DX9&gt;Rawdata_Removing_Outliers!$W9,"",Rawdata_Removing_Outliers!DX9),
"")))))</f>
        <v>0.247</v>
      </c>
      <c r="DG9" s="3">
        <f>IF(DG$4="Harbour mode: Intake seawater ",IF(Rawdata_Removing_Outliers!DY9&gt;Rawdata_Removing_Outliers!$K9,"",Rawdata_Removing_Outliers!DY9),
IF(DG$4="Harbour mode: After AE scrubber, but before cleaning ",IF(Rawdata_Removing_Outliers!DY9&gt;Rawdata_Removing_Outliers!$N9,"",Rawdata_Removing_Outliers!DY9),
IF(DG$4="Transit, full speed: Intake seawater ",IF(Rawdata_Removing_Outliers!DY9&gt;Rawdata_Removing_Outliers!$Q9,"",Rawdata_Removing_Outliers!DY9),
IF(DG$4="Transit, full speed: After ME scrubber, but before cleaning ",IF(Rawdata_Removing_Outliers!DY9&gt;Rawdata_Removing_Outliers!$T9,"",Rawdata_Removing_Outliers!DY9),
IF(DG$4="Transit, full speed: After AE scrubber, but before cleaning ",IF(Rawdata_Removing_Outliers!DY9&gt;Rawdata_Removing_Outliers!$W9,"",Rawdata_Removing_Outliers!DY9),
"")))))</f>
        <v>0.1</v>
      </c>
      <c r="DH9" s="3">
        <f>IF(DH$4="Harbour mode: Intake seawater ",IF(Rawdata_Removing_Outliers!DZ9&gt;Rawdata_Removing_Outliers!$K9,"",Rawdata_Removing_Outliers!DZ9),
IF(DH$4="Harbour mode: After AE scrubber, but before cleaning ",IF(Rawdata_Removing_Outliers!DZ9&gt;Rawdata_Removing_Outliers!$N9,"",Rawdata_Removing_Outliers!DZ9),
IF(DH$4="Transit, full speed: Intake seawater ",IF(Rawdata_Removing_Outliers!DZ9&gt;Rawdata_Removing_Outliers!$Q9,"",Rawdata_Removing_Outliers!DZ9),
IF(DH$4="Transit, full speed: After ME scrubber, but before cleaning ",IF(Rawdata_Removing_Outliers!DZ9&gt;Rawdata_Removing_Outliers!$T9,"",Rawdata_Removing_Outliers!DZ9),
IF(DH$4="Transit, full speed: After AE scrubber, but before cleaning ",IF(Rawdata_Removing_Outliers!DZ9&gt;Rawdata_Removing_Outliers!$W9,"",Rawdata_Removing_Outliers!DZ9),
"")))))</f>
        <v>0.1</v>
      </c>
      <c r="DI9" s="3">
        <f>IF(DI$4="Harbour mode: Intake seawater ",IF(Rawdata_Removing_Outliers!EA9&gt;Rawdata_Removing_Outliers!$K9,"",Rawdata_Removing_Outliers!EA9),
IF(DI$4="Harbour mode: After AE scrubber, but before cleaning ",IF(Rawdata_Removing_Outliers!EA9&gt;Rawdata_Removing_Outliers!$N9,"",Rawdata_Removing_Outliers!EA9),
IF(DI$4="Transit, full speed: Intake seawater ",IF(Rawdata_Removing_Outliers!EA9&gt;Rawdata_Removing_Outliers!$Q9,"",Rawdata_Removing_Outliers!EA9),
IF(DI$4="Transit, full speed: After ME scrubber, but before cleaning ",IF(Rawdata_Removing_Outliers!EA9&gt;Rawdata_Removing_Outliers!$T9,"",Rawdata_Removing_Outliers!EA9),
IF(DI$4="Transit, full speed: After AE scrubber, but before cleaning ",IF(Rawdata_Removing_Outliers!EA9&gt;Rawdata_Removing_Outliers!$W9,"",Rawdata_Removing_Outliers!EA9),
"")))))</f>
        <v>0.1</v>
      </c>
      <c r="DJ9" s="3">
        <f>IF(DJ$4="Harbour mode: Intake seawater ",IF(Rawdata_Removing_Outliers!EB9&gt;Rawdata_Removing_Outliers!$K9,"",Rawdata_Removing_Outliers!EB9),
IF(DJ$4="Harbour mode: After AE scrubber, but before cleaning ",IF(Rawdata_Removing_Outliers!EB9&gt;Rawdata_Removing_Outliers!$N9,"",Rawdata_Removing_Outliers!EB9),
IF(DJ$4="Transit, full speed: Intake seawater ",IF(Rawdata_Removing_Outliers!EB9&gt;Rawdata_Removing_Outliers!$Q9,"",Rawdata_Removing_Outliers!EB9),
IF(DJ$4="Transit, full speed: After ME scrubber, but before cleaning ",IF(Rawdata_Removing_Outliers!EB9&gt;Rawdata_Removing_Outliers!$T9,"",Rawdata_Removing_Outliers!EB9),
IF(DJ$4="Transit, full speed: After AE scrubber, but before cleaning ",IF(Rawdata_Removing_Outliers!EB9&gt;Rawdata_Removing_Outliers!$W9,"",Rawdata_Removing_Outliers!EB9),
"")))))</f>
        <v>0.1</v>
      </c>
      <c r="DK9" s="3">
        <f>IF(DK$4="Harbour mode: Intake seawater ",IF(Rawdata_Removing_Outliers!EC9&gt;Rawdata_Removing_Outliers!$K9,"",Rawdata_Removing_Outliers!EC9),
IF(DK$4="Harbour mode: After AE scrubber, but before cleaning ",IF(Rawdata_Removing_Outliers!EC9&gt;Rawdata_Removing_Outliers!$N9,"",Rawdata_Removing_Outliers!EC9),
IF(DK$4="Transit, full speed: Intake seawater ",IF(Rawdata_Removing_Outliers!EC9&gt;Rawdata_Removing_Outliers!$Q9,"",Rawdata_Removing_Outliers!EC9),
IF(DK$4="Transit, full speed: After ME scrubber, but before cleaning ",IF(Rawdata_Removing_Outliers!EC9&gt;Rawdata_Removing_Outliers!$T9,"",Rawdata_Removing_Outliers!EC9),
IF(DK$4="Transit, full speed: After AE scrubber, but before cleaning ",IF(Rawdata_Removing_Outliers!EC9&gt;Rawdata_Removing_Outliers!$W9,"",Rawdata_Removing_Outliers!EC9),
"")))))</f>
        <v>0.26400000000000001</v>
      </c>
      <c r="DL9" s="3">
        <f>IF(DL$4="Harbour mode: Intake seawater ",IF(Rawdata_Removing_Outliers!ED9&gt;Rawdata_Removing_Outliers!$K9,"",Rawdata_Removing_Outliers!ED9),
IF(DL$4="Harbour mode: After AE scrubber, but before cleaning ",IF(Rawdata_Removing_Outliers!ED9&gt;Rawdata_Removing_Outliers!$N9,"",Rawdata_Removing_Outliers!ED9),
IF(DL$4="Transit, full speed: Intake seawater ",IF(Rawdata_Removing_Outliers!ED9&gt;Rawdata_Removing_Outliers!$Q9,"",Rawdata_Removing_Outliers!ED9),
IF(DL$4="Transit, full speed: After ME scrubber, but before cleaning ",IF(Rawdata_Removing_Outliers!ED9&gt;Rawdata_Removing_Outliers!$T9,"",Rawdata_Removing_Outliers!ED9),
IF(DL$4="Transit, full speed: After AE scrubber, but before cleaning ",IF(Rawdata_Removing_Outliers!ED9&gt;Rawdata_Removing_Outliers!$W9,"",Rawdata_Removing_Outliers!ED9),
"")))))</f>
        <v>0.42099999999999999</v>
      </c>
      <c r="DM9" s="3" t="str">
        <f>IF(DM$4="Harbour mode: Intake seawater ",IF(Rawdata_Removing_Outliers!EE9&gt;Rawdata_Removing_Outliers!$K9,"",Rawdata_Removing_Outliers!EE9),
IF(DM$4="Harbour mode: After AE scrubber, but before cleaning ",IF(Rawdata_Removing_Outliers!EE9&gt;Rawdata_Removing_Outliers!$N9,"",Rawdata_Removing_Outliers!EE9),
IF(DM$4="Transit, full speed: Intake seawater ",IF(Rawdata_Removing_Outliers!EE9&gt;Rawdata_Removing_Outliers!$Q9,"",Rawdata_Removing_Outliers!EE9),
IF(DM$4="Transit, full speed: After ME scrubber, but before cleaning ",IF(Rawdata_Removing_Outliers!EE9&gt;Rawdata_Removing_Outliers!$T9,"",Rawdata_Removing_Outliers!EE9),
IF(DM$4="Transit, full speed: After AE scrubber, but before cleaning ",IF(Rawdata_Removing_Outliers!EE9&gt;Rawdata_Removing_Outliers!$W9,"",Rawdata_Removing_Outliers!EE9),
"")))))</f>
        <v/>
      </c>
      <c r="DN9" s="3">
        <f>IF(DN$4="Harbour mode: Intake seawater ",IF(Rawdata_Removing_Outliers!EF9&gt;Rawdata_Removing_Outliers!$K9,"",Rawdata_Removing_Outliers!EF9),
IF(DN$4="Harbour mode: After AE scrubber, but before cleaning ",IF(Rawdata_Removing_Outliers!EF9&gt;Rawdata_Removing_Outliers!$N9,"",Rawdata_Removing_Outliers!EF9),
IF(DN$4="Transit, full speed: Intake seawater ",IF(Rawdata_Removing_Outliers!EF9&gt;Rawdata_Removing_Outliers!$Q9,"",Rawdata_Removing_Outliers!EF9),
IF(DN$4="Transit, full speed: After ME scrubber, but before cleaning ",IF(Rawdata_Removing_Outliers!EF9&gt;Rawdata_Removing_Outliers!$T9,"",Rawdata_Removing_Outliers!EF9),
IF(DN$4="Transit, full speed: After AE scrubber, but before cleaning ",IF(Rawdata_Removing_Outliers!EF9&gt;Rawdata_Removing_Outliers!$W9,"",Rawdata_Removing_Outliers!EF9),
"")))))</f>
        <v>0.1</v>
      </c>
      <c r="DO9" s="3">
        <f>IF(DO$4="Harbour mode: Intake seawater ",IF(Rawdata_Removing_Outliers!EG9&gt;Rawdata_Removing_Outliers!$K9,"",Rawdata_Removing_Outliers!EG9),
IF(DO$4="Harbour mode: After AE scrubber, but before cleaning ",IF(Rawdata_Removing_Outliers!EG9&gt;Rawdata_Removing_Outliers!$N9,"",Rawdata_Removing_Outliers!EG9),
IF(DO$4="Transit, full speed: Intake seawater ",IF(Rawdata_Removing_Outliers!EG9&gt;Rawdata_Removing_Outliers!$Q9,"",Rawdata_Removing_Outliers!EG9),
IF(DO$4="Transit, full speed: After ME scrubber, but before cleaning ",IF(Rawdata_Removing_Outliers!EG9&gt;Rawdata_Removing_Outliers!$T9,"",Rawdata_Removing_Outliers!EG9),
IF(DO$4="Transit, full speed: After AE scrubber, but before cleaning ",IF(Rawdata_Removing_Outliers!EG9&gt;Rawdata_Removing_Outliers!$W9,"",Rawdata_Removing_Outliers!EG9),
"")))))</f>
        <v>0.60599999999999998</v>
      </c>
      <c r="DP9" s="3">
        <f>IF(DP$4="Harbour mode: Intake seawater ",IF(Rawdata_Removing_Outliers!EH9&gt;Rawdata_Removing_Outliers!$K9,"",Rawdata_Removing_Outliers!EH9),
IF(DP$4="Harbour mode: After AE scrubber, but before cleaning ",IF(Rawdata_Removing_Outliers!EH9&gt;Rawdata_Removing_Outliers!$N9,"",Rawdata_Removing_Outliers!EH9),
IF(DP$4="Transit, full speed: Intake seawater ",IF(Rawdata_Removing_Outliers!EH9&gt;Rawdata_Removing_Outliers!$Q9,"",Rawdata_Removing_Outliers!EH9),
IF(DP$4="Transit, full speed: After ME scrubber, but before cleaning ",IF(Rawdata_Removing_Outliers!EH9&gt;Rawdata_Removing_Outliers!$T9,"",Rawdata_Removing_Outliers!EH9),
IF(DP$4="Transit, full speed: After AE scrubber, but before cleaning ",IF(Rawdata_Removing_Outliers!EH9&gt;Rawdata_Removing_Outliers!$W9,"",Rawdata_Removing_Outliers!EH9),
"")))))</f>
        <v>0.76300000000000001</v>
      </c>
      <c r="DQ9" s="3">
        <f>IF(DQ$4="Harbour mode: Intake seawater ",IF(Rawdata_Removing_Outliers!EI9&gt;Rawdata_Removing_Outliers!$K9,"",Rawdata_Removing_Outliers!EI9),
IF(DQ$4="Harbour mode: After AE scrubber, but before cleaning ",IF(Rawdata_Removing_Outliers!EI9&gt;Rawdata_Removing_Outliers!$N9,"",Rawdata_Removing_Outliers!EI9),
IF(DQ$4="Transit, full speed: Intake seawater ",IF(Rawdata_Removing_Outliers!EI9&gt;Rawdata_Removing_Outliers!$Q9,"",Rawdata_Removing_Outliers!EI9),
IF(DQ$4="Transit, full speed: After ME scrubber, but before cleaning ",IF(Rawdata_Removing_Outliers!EI9&gt;Rawdata_Removing_Outliers!$T9,"",Rawdata_Removing_Outliers!EI9),
IF(DQ$4="Transit, full speed: After AE scrubber, but before cleaning ",IF(Rawdata_Removing_Outliers!EI9&gt;Rawdata_Removing_Outliers!$W9,"",Rawdata_Removing_Outliers!EI9),
"")))))</f>
        <v>0.1</v>
      </c>
      <c r="DR9" s="3">
        <f>IF(DR$4="Harbour mode: Intake seawater ",IF(Rawdata_Removing_Outliers!EJ9&gt;Rawdata_Removing_Outliers!$K9,"",Rawdata_Removing_Outliers!EJ9),
IF(DR$4="Harbour mode: After AE scrubber, but before cleaning ",IF(Rawdata_Removing_Outliers!EJ9&gt;Rawdata_Removing_Outliers!$N9,"",Rawdata_Removing_Outliers!EJ9),
IF(DR$4="Transit, full speed: Intake seawater ",IF(Rawdata_Removing_Outliers!EJ9&gt;Rawdata_Removing_Outliers!$Q9,"",Rawdata_Removing_Outliers!EJ9),
IF(DR$4="Transit, full speed: After ME scrubber, but before cleaning ",IF(Rawdata_Removing_Outliers!EJ9&gt;Rawdata_Removing_Outliers!$T9,"",Rawdata_Removing_Outliers!EJ9),
IF(DR$4="Transit, full speed: After AE scrubber, but before cleaning ",IF(Rawdata_Removing_Outliers!EJ9&gt;Rawdata_Removing_Outliers!$W9,"",Rawdata_Removing_Outliers!EJ9),
"")))))</f>
        <v>0.21199999999999999</v>
      </c>
      <c r="DS9" s="3">
        <f>IF(DS$4="Harbour mode: Intake seawater ",IF(Rawdata_Removing_Outliers!EK9&gt;Rawdata_Removing_Outliers!$K9,"",Rawdata_Removing_Outliers!EK9),
IF(DS$4="Harbour mode: After AE scrubber, but before cleaning ",IF(Rawdata_Removing_Outliers!EK9&gt;Rawdata_Removing_Outliers!$N9,"",Rawdata_Removing_Outliers!EK9),
IF(DS$4="Transit, full speed: Intake seawater ",IF(Rawdata_Removing_Outliers!EK9&gt;Rawdata_Removing_Outliers!$Q9,"",Rawdata_Removing_Outliers!EK9),
IF(DS$4="Transit, full speed: After ME scrubber, but before cleaning ",IF(Rawdata_Removing_Outliers!EK9&gt;Rawdata_Removing_Outliers!$T9,"",Rawdata_Removing_Outliers!EK9),
IF(DS$4="Transit, full speed: After AE scrubber, but before cleaning ",IF(Rawdata_Removing_Outliers!EK9&gt;Rawdata_Removing_Outliers!$W9,"",Rawdata_Removing_Outliers!EK9),
"")))))</f>
        <v>0.1</v>
      </c>
      <c r="DT9" s="3">
        <f>IF(DT$4="Harbour mode: Intake seawater ",IF(Rawdata_Removing_Outliers!EL9&gt;Rawdata_Removing_Outliers!$K9,"",Rawdata_Removing_Outliers!EL9),
IF(DT$4="Harbour mode: After AE scrubber, but before cleaning ",IF(Rawdata_Removing_Outliers!EL9&gt;Rawdata_Removing_Outliers!$N9,"",Rawdata_Removing_Outliers!EL9),
IF(DT$4="Transit, full speed: Intake seawater ",IF(Rawdata_Removing_Outliers!EL9&gt;Rawdata_Removing_Outliers!$Q9,"",Rawdata_Removing_Outliers!EL9),
IF(DT$4="Transit, full speed: After ME scrubber, but before cleaning ",IF(Rawdata_Removing_Outliers!EL9&gt;Rawdata_Removing_Outliers!$T9,"",Rawdata_Removing_Outliers!EL9),
IF(DT$4="Transit, full speed: After AE scrubber, but before cleaning ",IF(Rawdata_Removing_Outliers!EL9&gt;Rawdata_Removing_Outliers!$W9,"",Rawdata_Removing_Outliers!EL9),
"")))))</f>
        <v>0.29099999999999998</v>
      </c>
      <c r="DU9" s="3">
        <f>IF(DU$4="Harbour mode: Intake seawater ",IF(Rawdata_Removing_Outliers!EM9&gt;Rawdata_Removing_Outliers!$K9,"",Rawdata_Removing_Outliers!EM9),
IF(DU$4="Harbour mode: After AE scrubber, but before cleaning ",IF(Rawdata_Removing_Outliers!EM9&gt;Rawdata_Removing_Outliers!$N9,"",Rawdata_Removing_Outliers!EM9),
IF(DU$4="Transit, full speed: Intake seawater ",IF(Rawdata_Removing_Outliers!EM9&gt;Rawdata_Removing_Outliers!$Q9,"",Rawdata_Removing_Outliers!EM9),
IF(DU$4="Transit, full speed: After ME scrubber, but before cleaning ",IF(Rawdata_Removing_Outliers!EM9&gt;Rawdata_Removing_Outliers!$T9,"",Rawdata_Removing_Outliers!EM9),
IF(DU$4="Transit, full speed: After AE scrubber, but before cleaning ",IF(Rawdata_Removing_Outliers!EM9&gt;Rawdata_Removing_Outliers!$W9,"",Rawdata_Removing_Outliers!EM9),
"")))))</f>
        <v>0.498</v>
      </c>
      <c r="DV9" s="3">
        <f>IF(DV$4="Harbour mode: Intake seawater ",IF(Rawdata_Removing_Outliers!EN9&gt;Rawdata_Removing_Outliers!$K9,"",Rawdata_Removing_Outliers!EN9),
IF(DV$4="Harbour mode: After AE scrubber, but before cleaning ",IF(Rawdata_Removing_Outliers!EN9&gt;Rawdata_Removing_Outliers!$N9,"",Rawdata_Removing_Outliers!EN9),
IF(DV$4="Transit, full speed: Intake seawater ",IF(Rawdata_Removing_Outliers!EN9&gt;Rawdata_Removing_Outliers!$Q9,"",Rawdata_Removing_Outliers!EN9),
IF(DV$4="Transit, full speed: After ME scrubber, but before cleaning ",IF(Rawdata_Removing_Outliers!EN9&gt;Rawdata_Removing_Outliers!$T9,"",Rawdata_Removing_Outliers!EN9),
IF(DV$4="Transit, full speed: After AE scrubber, but before cleaning ",IF(Rawdata_Removing_Outliers!EN9&gt;Rawdata_Removing_Outliers!$W9,"",Rawdata_Removing_Outliers!EN9),
"")))))</f>
        <v>0.40200000000000002</v>
      </c>
      <c r="DW9" s="3">
        <f>IF(DW$4="Harbour mode: Intake seawater ",IF(Rawdata_Removing_Outliers!EO9&gt;Rawdata_Removing_Outliers!$K9,"",Rawdata_Removing_Outliers!EO9),
IF(DW$4="Harbour mode: After AE scrubber, but before cleaning ",IF(Rawdata_Removing_Outliers!EO9&gt;Rawdata_Removing_Outliers!$N9,"",Rawdata_Removing_Outliers!EO9),
IF(DW$4="Transit, full speed: Intake seawater ",IF(Rawdata_Removing_Outliers!EO9&gt;Rawdata_Removing_Outliers!$Q9,"",Rawdata_Removing_Outliers!EO9),
IF(DW$4="Transit, full speed: After ME scrubber, but before cleaning ",IF(Rawdata_Removing_Outliers!EO9&gt;Rawdata_Removing_Outliers!$T9,"",Rawdata_Removing_Outliers!EO9),
IF(DW$4="Transit, full speed: After AE scrubber, but before cleaning ",IF(Rawdata_Removing_Outliers!EO9&gt;Rawdata_Removing_Outliers!$W9,"",Rawdata_Removing_Outliers!EO9),
"")))))</f>
        <v>0.30199999999999999</v>
      </c>
      <c r="DX9" s="3">
        <f>IF(DX$4="Harbour mode: Intake seawater ",IF(Rawdata_Removing_Outliers!EP9&gt;Rawdata_Removing_Outliers!$K9,"",Rawdata_Removing_Outliers!EP9),
IF(DX$4="Harbour mode: After AE scrubber, but before cleaning ",IF(Rawdata_Removing_Outliers!EP9&gt;Rawdata_Removing_Outliers!$N9,"",Rawdata_Removing_Outliers!EP9),
IF(DX$4="Transit, full speed: Intake seawater ",IF(Rawdata_Removing_Outliers!EP9&gt;Rawdata_Removing_Outliers!$Q9,"",Rawdata_Removing_Outliers!EP9),
IF(DX$4="Transit, full speed: After ME scrubber, but before cleaning ",IF(Rawdata_Removing_Outliers!EP9&gt;Rawdata_Removing_Outliers!$T9,"",Rawdata_Removing_Outliers!EP9),
IF(DX$4="Transit, full speed: After AE scrubber, but before cleaning ",IF(Rawdata_Removing_Outliers!EP9&gt;Rawdata_Removing_Outliers!$W9,"",Rawdata_Removing_Outliers!EP9),
"")))))</f>
        <v>0.46</v>
      </c>
      <c r="DY9" s="3">
        <f>IF(DY$4="Harbour mode: Intake seawater ",IF(Rawdata_Removing_Outliers!EQ9&gt;Rawdata_Removing_Outliers!$K9,"",Rawdata_Removing_Outliers!EQ9),
IF(DY$4="Harbour mode: After AE scrubber, but before cleaning ",IF(Rawdata_Removing_Outliers!EQ9&gt;Rawdata_Removing_Outliers!$N9,"",Rawdata_Removing_Outliers!EQ9),
IF(DY$4="Transit, full speed: Intake seawater ",IF(Rawdata_Removing_Outliers!EQ9&gt;Rawdata_Removing_Outliers!$Q9,"",Rawdata_Removing_Outliers!EQ9),
IF(DY$4="Transit, full speed: After ME scrubber, but before cleaning ",IF(Rawdata_Removing_Outliers!EQ9&gt;Rawdata_Removing_Outliers!$T9,"",Rawdata_Removing_Outliers!EQ9),
IF(DY$4="Transit, full speed: After AE scrubber, but before cleaning ",IF(Rawdata_Removing_Outliers!EQ9&gt;Rawdata_Removing_Outliers!$W9,"",Rawdata_Removing_Outliers!EQ9),
"")))))</f>
        <v>0.1</v>
      </c>
      <c r="DZ9" s="3" t="str">
        <f>IF(DZ$4="Harbour mode: Intake seawater ",IF(Rawdata_Removing_Outliers!ER9&gt;Rawdata_Removing_Outliers!$K9,"",Rawdata_Removing_Outliers!ER9),
IF(DZ$4="Harbour mode: After AE scrubber, but before cleaning ",IF(Rawdata_Removing_Outliers!ER9&gt;Rawdata_Removing_Outliers!$N9,"",Rawdata_Removing_Outliers!ER9),
IF(DZ$4="Transit, full speed: Intake seawater ",IF(Rawdata_Removing_Outliers!ER9&gt;Rawdata_Removing_Outliers!$Q9,"",Rawdata_Removing_Outliers!ER9),
IF(DZ$4="Transit, full speed: After ME scrubber, but before cleaning ",IF(Rawdata_Removing_Outliers!ER9&gt;Rawdata_Removing_Outliers!$T9,"",Rawdata_Removing_Outliers!ER9),
IF(DZ$4="Transit, full speed: After AE scrubber, but before cleaning ",IF(Rawdata_Removing_Outliers!ER9&gt;Rawdata_Removing_Outliers!$W9,"",Rawdata_Removing_Outliers!ER9),
"")))))</f>
        <v/>
      </c>
      <c r="EA9" s="3">
        <f>IF(EA$4="Harbour mode: Intake seawater ",IF(Rawdata_Removing_Outliers!ES9&gt;Rawdata_Removing_Outliers!$K9,"",Rawdata_Removing_Outliers!ES9),
IF(EA$4="Harbour mode: After AE scrubber, but before cleaning ",IF(Rawdata_Removing_Outliers!ES9&gt;Rawdata_Removing_Outliers!$N9,"",Rawdata_Removing_Outliers!ES9),
IF(EA$4="Transit, full speed: Intake seawater ",IF(Rawdata_Removing_Outliers!ES9&gt;Rawdata_Removing_Outliers!$Q9,"",Rawdata_Removing_Outliers!ES9),
IF(EA$4="Transit, full speed: After ME scrubber, but before cleaning ",IF(Rawdata_Removing_Outliers!ES9&gt;Rawdata_Removing_Outliers!$T9,"",Rawdata_Removing_Outliers!ES9),
IF(EA$4="Transit, full speed: After AE scrubber, but before cleaning ",IF(Rawdata_Removing_Outliers!ES9&gt;Rawdata_Removing_Outliers!$W9,"",Rawdata_Removing_Outliers!ES9),
"")))))</f>
        <v>0.1</v>
      </c>
      <c r="EB9" s="3">
        <f>IF(EB$4="Harbour mode: Intake seawater ",IF(Rawdata_Removing_Outliers!ET9&gt;Rawdata_Removing_Outliers!$K9,"",Rawdata_Removing_Outliers!ET9),
IF(EB$4="Harbour mode: After AE scrubber, but before cleaning ",IF(Rawdata_Removing_Outliers!ET9&gt;Rawdata_Removing_Outliers!$N9,"",Rawdata_Removing_Outliers!ET9),
IF(EB$4="Transit, full speed: Intake seawater ",IF(Rawdata_Removing_Outliers!ET9&gt;Rawdata_Removing_Outliers!$Q9,"",Rawdata_Removing_Outliers!ET9),
IF(EB$4="Transit, full speed: After ME scrubber, but before cleaning ",IF(Rawdata_Removing_Outliers!ET9&gt;Rawdata_Removing_Outliers!$T9,"",Rawdata_Removing_Outliers!ET9),
IF(EB$4="Transit, full speed: After AE scrubber, but before cleaning ",IF(Rawdata_Removing_Outliers!ET9&gt;Rawdata_Removing_Outliers!$W9,"",Rawdata_Removing_Outliers!ET9),
"")))))</f>
        <v>0.1</v>
      </c>
      <c r="EC9" s="3">
        <f>IF(EC$4="Harbour mode: Intake seawater ",IF(Rawdata_Removing_Outliers!EU9&gt;Rawdata_Removing_Outliers!$K9,"",Rawdata_Removing_Outliers!EU9),
IF(EC$4="Harbour mode: After AE scrubber, but before cleaning ",IF(Rawdata_Removing_Outliers!EU9&gt;Rawdata_Removing_Outliers!$N9,"",Rawdata_Removing_Outliers!EU9),
IF(EC$4="Transit, full speed: Intake seawater ",IF(Rawdata_Removing_Outliers!EU9&gt;Rawdata_Removing_Outliers!$Q9,"",Rawdata_Removing_Outliers!EU9),
IF(EC$4="Transit, full speed: After ME scrubber, but before cleaning ",IF(Rawdata_Removing_Outliers!EU9&gt;Rawdata_Removing_Outliers!$T9,"",Rawdata_Removing_Outliers!EU9),
IF(EC$4="Transit, full speed: After AE scrubber, but before cleaning ",IF(Rawdata_Removing_Outliers!EU9&gt;Rawdata_Removing_Outliers!$W9,"",Rawdata_Removing_Outliers!EU9),
"")))))</f>
        <v>0.1</v>
      </c>
      <c r="ED9" s="3">
        <f>IF(ED$4="Harbour mode: Intake seawater ",IF(Rawdata_Removing_Outliers!EV9&gt;Rawdata_Removing_Outliers!$K9,"",Rawdata_Removing_Outliers!EV9),
IF(ED$4="Harbour mode: After AE scrubber, but before cleaning ",IF(Rawdata_Removing_Outliers!EV9&gt;Rawdata_Removing_Outliers!$N9,"",Rawdata_Removing_Outliers!EV9),
IF(ED$4="Transit, full speed: Intake seawater ",IF(Rawdata_Removing_Outliers!EV9&gt;Rawdata_Removing_Outliers!$Q9,"",Rawdata_Removing_Outliers!EV9),
IF(ED$4="Transit, full speed: After ME scrubber, but before cleaning ",IF(Rawdata_Removing_Outliers!EV9&gt;Rawdata_Removing_Outliers!$T9,"",Rawdata_Removing_Outliers!EV9),
IF(ED$4="Transit, full speed: After AE scrubber, but before cleaning ",IF(Rawdata_Removing_Outliers!EV9&gt;Rawdata_Removing_Outliers!$W9,"",Rawdata_Removing_Outliers!EV9),
"")))))</f>
        <v>0.35399999999999998</v>
      </c>
      <c r="EE9" s="3">
        <f>IF(EE$4="Harbour mode: Intake seawater ",IF(Rawdata_Removing_Outliers!EW9&gt;Rawdata_Removing_Outliers!$K9,"",Rawdata_Removing_Outliers!EW9),
IF(EE$4="Harbour mode: After AE scrubber, but before cleaning ",IF(Rawdata_Removing_Outliers!EW9&gt;Rawdata_Removing_Outliers!$N9,"",Rawdata_Removing_Outliers!EW9),
IF(EE$4="Transit, full speed: Intake seawater ",IF(Rawdata_Removing_Outliers!EW9&gt;Rawdata_Removing_Outliers!$Q9,"",Rawdata_Removing_Outliers!EW9),
IF(EE$4="Transit, full speed: After ME scrubber, but before cleaning ",IF(Rawdata_Removing_Outliers!EW9&gt;Rawdata_Removing_Outliers!$T9,"",Rawdata_Removing_Outliers!EW9),
IF(EE$4="Transit, full speed: After AE scrubber, but before cleaning ",IF(Rawdata_Removing_Outliers!EW9&gt;Rawdata_Removing_Outliers!$W9,"",Rawdata_Removing_Outliers!EW9),
"")))))</f>
        <v>0.1</v>
      </c>
      <c r="EF9" s="3">
        <f>IF(EF$4="Harbour mode: Intake seawater ",IF(Rawdata_Removing_Outliers!EX9&gt;Rawdata_Removing_Outliers!$K9,"",Rawdata_Removing_Outliers!EX9),
IF(EF$4="Harbour mode: After AE scrubber, but before cleaning ",IF(Rawdata_Removing_Outliers!EX9&gt;Rawdata_Removing_Outliers!$N9,"",Rawdata_Removing_Outliers!EX9),
IF(EF$4="Transit, full speed: Intake seawater ",IF(Rawdata_Removing_Outliers!EX9&gt;Rawdata_Removing_Outliers!$Q9,"",Rawdata_Removing_Outliers!EX9),
IF(EF$4="Transit, full speed: After ME scrubber, but before cleaning ",IF(Rawdata_Removing_Outliers!EX9&gt;Rawdata_Removing_Outliers!$T9,"",Rawdata_Removing_Outliers!EX9),
IF(EF$4="Transit, full speed: After AE scrubber, but before cleaning ",IF(Rawdata_Removing_Outliers!EX9&gt;Rawdata_Removing_Outliers!$W9,"",Rawdata_Removing_Outliers!EX9),
"")))))</f>
        <v>0.38300000000000001</v>
      </c>
      <c r="EG9" s="3">
        <f>IF(EG$4="Harbour mode: Intake seawater ",IF(Rawdata_Removing_Outliers!EY9&gt;Rawdata_Removing_Outliers!$K9,"",Rawdata_Removing_Outliers!EY9),
IF(EG$4="Harbour mode: After AE scrubber, but before cleaning ",IF(Rawdata_Removing_Outliers!EY9&gt;Rawdata_Removing_Outliers!$N9,"",Rawdata_Removing_Outliers!EY9),
IF(EG$4="Transit, full speed: Intake seawater ",IF(Rawdata_Removing_Outliers!EY9&gt;Rawdata_Removing_Outliers!$Q9,"",Rawdata_Removing_Outliers!EY9),
IF(EG$4="Transit, full speed: After ME scrubber, but before cleaning ",IF(Rawdata_Removing_Outliers!EY9&gt;Rawdata_Removing_Outliers!$T9,"",Rawdata_Removing_Outliers!EY9),
IF(EG$4="Transit, full speed: After AE scrubber, but before cleaning ",IF(Rawdata_Removing_Outliers!EY9&gt;Rawdata_Removing_Outliers!$W9,"",Rawdata_Removing_Outliers!EY9),
"")))))</f>
        <v>0.1</v>
      </c>
      <c r="EH9" s="3">
        <f>IF(EH$4="Harbour mode: Intake seawater ",IF(Rawdata_Removing_Outliers!EZ9&gt;Rawdata_Removing_Outliers!$K9,"",Rawdata_Removing_Outliers!EZ9),
IF(EH$4="Harbour mode: After AE scrubber, but before cleaning ",IF(Rawdata_Removing_Outliers!EZ9&gt;Rawdata_Removing_Outliers!$N9,"",Rawdata_Removing_Outliers!EZ9),
IF(EH$4="Transit, full speed: Intake seawater ",IF(Rawdata_Removing_Outliers!EZ9&gt;Rawdata_Removing_Outliers!$Q9,"",Rawdata_Removing_Outliers!EZ9),
IF(EH$4="Transit, full speed: After ME scrubber, but before cleaning ",IF(Rawdata_Removing_Outliers!EZ9&gt;Rawdata_Removing_Outliers!$T9,"",Rawdata_Removing_Outliers!EZ9),
IF(EH$4="Transit, full speed: After AE scrubber, but before cleaning ",IF(Rawdata_Removing_Outliers!EZ9&gt;Rawdata_Removing_Outliers!$W9,"",Rawdata_Removing_Outliers!EZ9),
"")))))</f>
        <v>0.54400000000000004</v>
      </c>
      <c r="EI9" s="3">
        <f>IF(EI$4="Harbour mode: Intake seawater ",IF(Rawdata_Removing_Outliers!FA9&gt;Rawdata_Removing_Outliers!$K9,"",Rawdata_Removing_Outliers!FA9),
IF(EI$4="Harbour mode: After AE scrubber, but before cleaning ",IF(Rawdata_Removing_Outliers!FA9&gt;Rawdata_Removing_Outliers!$N9,"",Rawdata_Removing_Outliers!FA9),
IF(EI$4="Transit, full speed: Intake seawater ",IF(Rawdata_Removing_Outliers!FA9&gt;Rawdata_Removing_Outliers!$Q9,"",Rawdata_Removing_Outliers!FA9),
IF(EI$4="Transit, full speed: After ME scrubber, but before cleaning ",IF(Rawdata_Removing_Outliers!FA9&gt;Rawdata_Removing_Outliers!$T9,"",Rawdata_Removing_Outliers!FA9),
IF(EI$4="Transit, full speed: After AE scrubber, but before cleaning ",IF(Rawdata_Removing_Outliers!FA9&gt;Rawdata_Removing_Outliers!$W9,"",Rawdata_Removing_Outliers!FA9),
"")))))</f>
        <v>1.26</v>
      </c>
      <c r="EJ9" s="3">
        <f>IF(EJ$4="Harbour mode: Intake seawater ",IF(Rawdata_Removing_Outliers!FB9&gt;Rawdata_Removing_Outliers!$K9,"",Rawdata_Removing_Outliers!FB9),
IF(EJ$4="Harbour mode: After AE scrubber, but before cleaning ",IF(Rawdata_Removing_Outliers!FB9&gt;Rawdata_Removing_Outliers!$N9,"",Rawdata_Removing_Outliers!FB9),
IF(EJ$4="Transit, full speed: Intake seawater ",IF(Rawdata_Removing_Outliers!FB9&gt;Rawdata_Removing_Outliers!$Q9,"",Rawdata_Removing_Outliers!FB9),
IF(EJ$4="Transit, full speed: After ME scrubber, but before cleaning ",IF(Rawdata_Removing_Outliers!FB9&gt;Rawdata_Removing_Outliers!$T9,"",Rawdata_Removing_Outliers!FB9),
IF(EJ$4="Transit, full speed: After AE scrubber, but before cleaning ",IF(Rawdata_Removing_Outliers!FB9&gt;Rawdata_Removing_Outliers!$W9,"",Rawdata_Removing_Outliers!FB9),
"")))))</f>
        <v>0.1</v>
      </c>
      <c r="EK9" s="3">
        <f>IF(EK$4="Harbour mode: Intake seawater ",IF(Rawdata_Removing_Outliers!FC9&gt;Rawdata_Removing_Outliers!$K9,"",Rawdata_Removing_Outliers!FC9),
IF(EK$4="Harbour mode: After AE scrubber, but before cleaning ",IF(Rawdata_Removing_Outliers!FC9&gt;Rawdata_Removing_Outliers!$N9,"",Rawdata_Removing_Outliers!FC9),
IF(EK$4="Transit, full speed: Intake seawater ",IF(Rawdata_Removing_Outliers!FC9&gt;Rawdata_Removing_Outliers!$Q9,"",Rawdata_Removing_Outliers!FC9),
IF(EK$4="Transit, full speed: After ME scrubber, but before cleaning ",IF(Rawdata_Removing_Outliers!FC9&gt;Rawdata_Removing_Outliers!$T9,"",Rawdata_Removing_Outliers!FC9),
IF(EK$4="Transit, full speed: After AE scrubber, but before cleaning ",IF(Rawdata_Removing_Outliers!FC9&gt;Rawdata_Removing_Outliers!$W9,"",Rawdata_Removing_Outliers!FC9),
"")))))</f>
        <v>0.32200000000000001</v>
      </c>
      <c r="EL9" s="3">
        <f>IF(EL$4="Harbour mode: Intake seawater ",IF(Rawdata_Removing_Outliers!FD9&gt;Rawdata_Removing_Outliers!$K9,"",Rawdata_Removing_Outliers!FD9),
IF(EL$4="Harbour mode: After AE scrubber, but before cleaning ",IF(Rawdata_Removing_Outliers!FD9&gt;Rawdata_Removing_Outliers!$N9,"",Rawdata_Removing_Outliers!FD9),
IF(EL$4="Transit, full speed: Intake seawater ",IF(Rawdata_Removing_Outliers!FD9&gt;Rawdata_Removing_Outliers!$Q9,"",Rawdata_Removing_Outliers!FD9),
IF(EL$4="Transit, full speed: After ME scrubber, but before cleaning ",IF(Rawdata_Removing_Outliers!FD9&gt;Rawdata_Removing_Outliers!$T9,"",Rawdata_Removing_Outliers!FD9),
IF(EL$4="Transit, full speed: After AE scrubber, but before cleaning ",IF(Rawdata_Removing_Outliers!FD9&gt;Rawdata_Removing_Outliers!$W9,"",Rawdata_Removing_Outliers!FD9),
"")))))</f>
        <v>0.1</v>
      </c>
      <c r="EM9" s="3">
        <f>IF(EM$4="Harbour mode: Intake seawater ",IF(Rawdata_Removing_Outliers!FE9&gt;Rawdata_Removing_Outliers!$K9,"",Rawdata_Removing_Outliers!FE9),
IF(EM$4="Harbour mode: After AE scrubber, but before cleaning ",IF(Rawdata_Removing_Outliers!FE9&gt;Rawdata_Removing_Outliers!$N9,"",Rawdata_Removing_Outliers!FE9),
IF(EM$4="Transit, full speed: Intake seawater ",IF(Rawdata_Removing_Outliers!FE9&gt;Rawdata_Removing_Outliers!$Q9,"",Rawdata_Removing_Outliers!FE9),
IF(EM$4="Transit, full speed: After ME scrubber, but before cleaning ",IF(Rawdata_Removing_Outliers!FE9&gt;Rawdata_Removing_Outliers!$T9,"",Rawdata_Removing_Outliers!FE9),
IF(EM$4="Transit, full speed: After AE scrubber, but before cleaning ",IF(Rawdata_Removing_Outliers!FE9&gt;Rawdata_Removing_Outliers!$W9,"",Rawdata_Removing_Outliers!FE9),
"")))))</f>
        <v>0.317</v>
      </c>
      <c r="EN9" s="3">
        <f>IF(EN$4="Harbour mode: Intake seawater ",IF(Rawdata_Removing_Outliers!FF9&gt;Rawdata_Removing_Outliers!$K9,"",Rawdata_Removing_Outliers!FF9),
IF(EN$4="Harbour mode: After AE scrubber, but before cleaning ",IF(Rawdata_Removing_Outliers!FF9&gt;Rawdata_Removing_Outliers!$N9,"",Rawdata_Removing_Outliers!FF9),
IF(EN$4="Transit, full speed: Intake seawater ",IF(Rawdata_Removing_Outliers!FF9&gt;Rawdata_Removing_Outliers!$Q9,"",Rawdata_Removing_Outliers!FF9),
IF(EN$4="Transit, full speed: After ME scrubber, but before cleaning ",IF(Rawdata_Removing_Outliers!FF9&gt;Rawdata_Removing_Outliers!$T9,"",Rawdata_Removing_Outliers!FF9),
IF(EN$4="Transit, full speed: After AE scrubber, but before cleaning ",IF(Rawdata_Removing_Outliers!FF9&gt;Rawdata_Removing_Outliers!$W9,"",Rawdata_Removing_Outliers!FF9),
"")))))</f>
        <v>0.253</v>
      </c>
      <c r="EO9" s="3" t="str">
        <f>IF(EO$4="Harbour mode: Intake seawater ",IF(Rawdata_Removing_Outliers!FG9&gt;Rawdata_Removing_Outliers!$K9,"",Rawdata_Removing_Outliers!FG9),
IF(EO$4="Harbour mode: After AE scrubber, but before cleaning ",IF(Rawdata_Removing_Outliers!FG9&gt;Rawdata_Removing_Outliers!$N9,"",Rawdata_Removing_Outliers!FG9),
IF(EO$4="Transit, full speed: Intake seawater ",IF(Rawdata_Removing_Outliers!FG9&gt;Rawdata_Removing_Outliers!$Q9,"",Rawdata_Removing_Outliers!FG9),
IF(EO$4="Transit, full speed: After ME scrubber, but before cleaning ",IF(Rawdata_Removing_Outliers!FG9&gt;Rawdata_Removing_Outliers!$T9,"",Rawdata_Removing_Outliers!FG9),
IF(EO$4="Transit, full speed: After AE scrubber, but before cleaning ",IF(Rawdata_Removing_Outliers!FG9&gt;Rawdata_Removing_Outliers!$W9,"",Rawdata_Removing_Outliers!FG9),
"")))))</f>
        <v/>
      </c>
      <c r="EP9" s="3">
        <f>IF(EP$4="Harbour mode: Intake seawater ",IF(Rawdata_Removing_Outliers!FH9&gt;Rawdata_Removing_Outliers!$K9,"",Rawdata_Removing_Outliers!FH9),
IF(EP$4="Harbour mode: After AE scrubber, but before cleaning ",IF(Rawdata_Removing_Outliers!FH9&gt;Rawdata_Removing_Outliers!$N9,"",Rawdata_Removing_Outliers!FH9),
IF(EP$4="Transit, full speed: Intake seawater ",IF(Rawdata_Removing_Outliers!FH9&gt;Rawdata_Removing_Outliers!$Q9,"",Rawdata_Removing_Outliers!FH9),
IF(EP$4="Transit, full speed: After ME scrubber, but before cleaning ",IF(Rawdata_Removing_Outliers!FH9&gt;Rawdata_Removing_Outliers!$T9,"",Rawdata_Removing_Outliers!FH9),
IF(EP$4="Transit, full speed: After AE scrubber, but before cleaning ",IF(Rawdata_Removing_Outliers!FH9&gt;Rawdata_Removing_Outliers!$W9,"",Rawdata_Removing_Outliers!FH9),
"")))))</f>
        <v>0.1</v>
      </c>
      <c r="EQ9" s="3">
        <f>IF(EQ$4="Harbour mode: Intake seawater ",IF(Rawdata_Removing_Outliers!FI9&gt;Rawdata_Removing_Outliers!$K9,"",Rawdata_Removing_Outliers!FI9),
IF(EQ$4="Harbour mode: After AE scrubber, but before cleaning ",IF(Rawdata_Removing_Outliers!FI9&gt;Rawdata_Removing_Outliers!$N9,"",Rawdata_Removing_Outliers!FI9),
IF(EQ$4="Transit, full speed: Intake seawater ",IF(Rawdata_Removing_Outliers!FI9&gt;Rawdata_Removing_Outliers!$Q9,"",Rawdata_Removing_Outliers!FI9),
IF(EQ$4="Transit, full speed: After ME scrubber, but before cleaning ",IF(Rawdata_Removing_Outliers!FI9&gt;Rawdata_Removing_Outliers!$T9,"",Rawdata_Removing_Outliers!FI9),
IF(EQ$4="Transit, full speed: After AE scrubber, but before cleaning ",IF(Rawdata_Removing_Outliers!FI9&gt;Rawdata_Removing_Outliers!$W9,"",Rawdata_Removing_Outliers!FI9),
"")))))</f>
        <v>0.1</v>
      </c>
      <c r="ER9" s="3">
        <f>IF(ER$4="Harbour mode: Intake seawater ",IF(Rawdata_Removing_Outliers!FJ9&gt;Rawdata_Removing_Outliers!$K9,"",Rawdata_Removing_Outliers!FJ9),
IF(ER$4="Harbour mode: After AE scrubber, but before cleaning ",IF(Rawdata_Removing_Outliers!FJ9&gt;Rawdata_Removing_Outliers!$N9,"",Rawdata_Removing_Outliers!FJ9),
IF(ER$4="Transit, full speed: Intake seawater ",IF(Rawdata_Removing_Outliers!FJ9&gt;Rawdata_Removing_Outliers!$Q9,"",Rawdata_Removing_Outliers!FJ9),
IF(ER$4="Transit, full speed: After ME scrubber, but before cleaning ",IF(Rawdata_Removing_Outliers!FJ9&gt;Rawdata_Removing_Outliers!$T9,"",Rawdata_Removing_Outliers!FJ9),
IF(ER$4="Transit, full speed: After AE scrubber, but before cleaning ",IF(Rawdata_Removing_Outliers!FJ9&gt;Rawdata_Removing_Outliers!$W9,"",Rawdata_Removing_Outliers!FJ9),
"")))))</f>
        <v>0.1</v>
      </c>
      <c r="ES9" s="3">
        <f>IF(ES$4="Harbour mode: Intake seawater ",IF(Rawdata_Removing_Outliers!FK9&gt;Rawdata_Removing_Outliers!$K9,"",Rawdata_Removing_Outliers!FK9),
IF(ES$4="Harbour mode: After AE scrubber, but before cleaning ",IF(Rawdata_Removing_Outliers!FK9&gt;Rawdata_Removing_Outliers!$N9,"",Rawdata_Removing_Outliers!FK9),
IF(ES$4="Transit, full speed: Intake seawater ",IF(Rawdata_Removing_Outliers!FK9&gt;Rawdata_Removing_Outliers!$Q9,"",Rawdata_Removing_Outliers!FK9),
IF(ES$4="Transit, full speed: After ME scrubber, but before cleaning ",IF(Rawdata_Removing_Outliers!FK9&gt;Rawdata_Removing_Outliers!$T9,"",Rawdata_Removing_Outliers!FK9),
IF(ES$4="Transit, full speed: After AE scrubber, but before cleaning ",IF(Rawdata_Removing_Outliers!FK9&gt;Rawdata_Removing_Outliers!$W9,"",Rawdata_Removing_Outliers!FK9),
"")))))</f>
        <v>0.1</v>
      </c>
      <c r="ET9" s="3">
        <f>IF(ET$4="Harbour mode: Intake seawater ",IF(Rawdata_Removing_Outliers!FL9&gt;Rawdata_Removing_Outliers!$K9,"",Rawdata_Removing_Outliers!FL9),
IF(ET$4="Harbour mode: After AE scrubber, but before cleaning ",IF(Rawdata_Removing_Outliers!FL9&gt;Rawdata_Removing_Outliers!$N9,"",Rawdata_Removing_Outliers!FL9),
IF(ET$4="Transit, full speed: Intake seawater ",IF(Rawdata_Removing_Outliers!FL9&gt;Rawdata_Removing_Outliers!$Q9,"",Rawdata_Removing_Outliers!FL9),
IF(ET$4="Transit, full speed: After ME scrubber, but before cleaning ",IF(Rawdata_Removing_Outliers!FL9&gt;Rawdata_Removing_Outliers!$T9,"",Rawdata_Removing_Outliers!FL9),
IF(ET$4="Transit, full speed: After AE scrubber, but before cleaning ",IF(Rawdata_Removing_Outliers!FL9&gt;Rawdata_Removing_Outliers!$W9,"",Rawdata_Removing_Outliers!FL9),
"")))))</f>
        <v>0.60399999999999998</v>
      </c>
      <c r="EU9" s="3">
        <f>IF(EU$4="Harbour mode: Intake seawater ",IF(Rawdata_Removing_Outliers!FM9&gt;Rawdata_Removing_Outliers!$K9,"",Rawdata_Removing_Outliers!FM9),
IF(EU$4="Harbour mode: After AE scrubber, but before cleaning ",IF(Rawdata_Removing_Outliers!FM9&gt;Rawdata_Removing_Outliers!$N9,"",Rawdata_Removing_Outliers!FM9),
IF(EU$4="Transit, full speed: Intake seawater ",IF(Rawdata_Removing_Outliers!FM9&gt;Rawdata_Removing_Outliers!$Q9,"",Rawdata_Removing_Outliers!FM9),
IF(EU$4="Transit, full speed: After ME scrubber, but before cleaning ",IF(Rawdata_Removing_Outliers!FM9&gt;Rawdata_Removing_Outliers!$T9,"",Rawdata_Removing_Outliers!FM9),
IF(EU$4="Transit, full speed: After AE scrubber, but before cleaning ",IF(Rawdata_Removing_Outliers!FM9&gt;Rawdata_Removing_Outliers!$W9,"",Rawdata_Removing_Outliers!FM9),
"")))))</f>
        <v>1.07</v>
      </c>
      <c r="EV9" s="3" t="str">
        <f>IF(EV$4="Harbour mode: Intake seawater ",IF(Rawdata_Removing_Outliers!FN9&gt;Rawdata_Removing_Outliers!$K9,"",Rawdata_Removing_Outliers!FN9),
IF(EV$4="Harbour mode: After AE scrubber, but before cleaning ",IF(Rawdata_Removing_Outliers!FN9&gt;Rawdata_Removing_Outliers!$N9,"",Rawdata_Removing_Outliers!FN9),
IF(EV$4="Transit, full speed: Intake seawater ",IF(Rawdata_Removing_Outliers!FN9&gt;Rawdata_Removing_Outliers!$Q9,"",Rawdata_Removing_Outliers!FN9),
IF(EV$4="Transit, full speed: After ME scrubber, but before cleaning ",IF(Rawdata_Removing_Outliers!FN9&gt;Rawdata_Removing_Outliers!$T9,"",Rawdata_Removing_Outliers!FN9),
IF(EV$4="Transit, full speed: After AE scrubber, but before cleaning ",IF(Rawdata_Removing_Outliers!FN9&gt;Rawdata_Removing_Outliers!$W9,"",Rawdata_Removing_Outliers!FN9),
"")))))</f>
        <v/>
      </c>
      <c r="EW9" s="3" t="str">
        <f>IF(EW$4="Harbour mode: Intake seawater ",IF(Rawdata_Removing_Outliers!FO9&gt;Rawdata_Removing_Outliers!$K9,"",Rawdata_Removing_Outliers!FO9),
IF(EW$4="Harbour mode: After AE scrubber, but before cleaning ",IF(Rawdata_Removing_Outliers!FO9&gt;Rawdata_Removing_Outliers!$N9,"",Rawdata_Removing_Outliers!FO9),
IF(EW$4="Transit, full speed: Intake seawater ",IF(Rawdata_Removing_Outliers!FO9&gt;Rawdata_Removing_Outliers!$Q9,"",Rawdata_Removing_Outliers!FO9),
IF(EW$4="Transit, full speed: After ME scrubber, but before cleaning ",IF(Rawdata_Removing_Outliers!FO9&gt;Rawdata_Removing_Outliers!$T9,"",Rawdata_Removing_Outliers!FO9),
IF(EW$4="Transit, full speed: After AE scrubber, but before cleaning ",IF(Rawdata_Removing_Outliers!FO9&gt;Rawdata_Removing_Outliers!$W9,"",Rawdata_Removing_Outliers!FO9),
"")))))</f>
        <v/>
      </c>
      <c r="EX9" s="3">
        <f>IF(EX$4="Harbour mode: Intake seawater ",IF(Rawdata_Removing_Outliers!FP9&gt;Rawdata_Removing_Outliers!$K9,"",Rawdata_Removing_Outliers!FP9),
IF(EX$4="Harbour mode: After AE scrubber, but before cleaning ",IF(Rawdata_Removing_Outliers!FP9&gt;Rawdata_Removing_Outliers!$N9,"",Rawdata_Removing_Outliers!FP9),
IF(EX$4="Transit, full speed: Intake seawater ",IF(Rawdata_Removing_Outliers!FP9&gt;Rawdata_Removing_Outliers!$Q9,"",Rawdata_Removing_Outliers!FP9),
IF(EX$4="Transit, full speed: After ME scrubber, but before cleaning ",IF(Rawdata_Removing_Outliers!FP9&gt;Rawdata_Removing_Outliers!$T9,"",Rawdata_Removing_Outliers!FP9),
IF(EX$4="Transit, full speed: After AE scrubber, but before cleaning ",IF(Rawdata_Removing_Outliers!FP9&gt;Rawdata_Removing_Outliers!$W9,"",Rawdata_Removing_Outliers!FP9),
"")))))</f>
        <v>0.89400000000000002</v>
      </c>
      <c r="EY9" s="3">
        <f>IF(EY$4="Harbour mode: Intake seawater ",IF(Rawdata_Removing_Outliers!FQ9&gt;Rawdata_Removing_Outliers!$K9,"",Rawdata_Removing_Outliers!FQ9),
IF(EY$4="Harbour mode: After AE scrubber, but before cleaning ",IF(Rawdata_Removing_Outliers!FQ9&gt;Rawdata_Removing_Outliers!$N9,"",Rawdata_Removing_Outliers!FQ9),
IF(EY$4="Transit, full speed: Intake seawater ",IF(Rawdata_Removing_Outliers!FQ9&gt;Rawdata_Removing_Outliers!$Q9,"",Rawdata_Removing_Outliers!FQ9),
IF(EY$4="Transit, full speed: After ME scrubber, but before cleaning ",IF(Rawdata_Removing_Outliers!FQ9&gt;Rawdata_Removing_Outliers!$T9,"",Rawdata_Removing_Outliers!FQ9),
IF(EY$4="Transit, full speed: After AE scrubber, but before cleaning ",IF(Rawdata_Removing_Outliers!FQ9&gt;Rawdata_Removing_Outliers!$W9,"",Rawdata_Removing_Outliers!FQ9),
"")))))</f>
        <v>0.1</v>
      </c>
      <c r="EZ9" s="3">
        <f>IF(EZ$4="Harbour mode: Intake seawater ",IF(Rawdata_Removing_Outliers!FR9&gt;Rawdata_Removing_Outliers!$K9,"",Rawdata_Removing_Outliers!FR9),
IF(EZ$4="Harbour mode: After AE scrubber, but before cleaning ",IF(Rawdata_Removing_Outliers!FR9&gt;Rawdata_Removing_Outliers!$N9,"",Rawdata_Removing_Outliers!FR9),
IF(EZ$4="Transit, full speed: Intake seawater ",IF(Rawdata_Removing_Outliers!FR9&gt;Rawdata_Removing_Outliers!$Q9,"",Rawdata_Removing_Outliers!FR9),
IF(EZ$4="Transit, full speed: After ME scrubber, but before cleaning ",IF(Rawdata_Removing_Outliers!FR9&gt;Rawdata_Removing_Outliers!$T9,"",Rawdata_Removing_Outliers!FR9),
IF(EZ$4="Transit, full speed: After AE scrubber, but before cleaning ",IF(Rawdata_Removing_Outliers!FR9&gt;Rawdata_Removing_Outliers!$W9,"",Rawdata_Removing_Outliers!FR9),
"")))))</f>
        <v>0.91400000000000003</v>
      </c>
      <c r="FA9" s="3" t="str">
        <f>IF(FA$4="Harbour mode: Intake seawater ",IF(Rawdata_Removing_Outliers!FS9&gt;Rawdata_Removing_Outliers!$K9,"",Rawdata_Removing_Outliers!FS9),
IF(FA$4="Harbour mode: After AE scrubber, but before cleaning ",IF(Rawdata_Removing_Outliers!FS9&gt;Rawdata_Removing_Outliers!$N9,"",Rawdata_Removing_Outliers!FS9),
IF(FA$4="Transit, full speed: Intake seawater ",IF(Rawdata_Removing_Outliers!FS9&gt;Rawdata_Removing_Outliers!$Q9,"",Rawdata_Removing_Outliers!FS9),
IF(FA$4="Transit, full speed: After ME scrubber, but before cleaning ",IF(Rawdata_Removing_Outliers!FS9&gt;Rawdata_Removing_Outliers!$T9,"",Rawdata_Removing_Outliers!FS9),
IF(FA$4="Transit, full speed: After AE scrubber, but before cleaning ",IF(Rawdata_Removing_Outliers!FS9&gt;Rawdata_Removing_Outliers!$W9,"",Rawdata_Removing_Outliers!FS9),
"")))))</f>
        <v/>
      </c>
      <c r="FB9" s="3">
        <f>IF(FB$4="Harbour mode: Intake seawater ",IF(Rawdata_Removing_Outliers!FT9&gt;Rawdata_Removing_Outliers!$K9,"",Rawdata_Removing_Outliers!FT9),
IF(FB$4="Harbour mode: After AE scrubber, but before cleaning ",IF(Rawdata_Removing_Outliers!FT9&gt;Rawdata_Removing_Outliers!$N9,"",Rawdata_Removing_Outliers!FT9),
IF(FB$4="Transit, full speed: Intake seawater ",IF(Rawdata_Removing_Outliers!FT9&gt;Rawdata_Removing_Outliers!$Q9,"",Rawdata_Removing_Outliers!FT9),
IF(FB$4="Transit, full speed: After ME scrubber, but before cleaning ",IF(Rawdata_Removing_Outliers!FT9&gt;Rawdata_Removing_Outliers!$T9,"",Rawdata_Removing_Outliers!FT9),
IF(FB$4="Transit, full speed: After AE scrubber, but before cleaning ",IF(Rawdata_Removing_Outliers!FT9&gt;Rawdata_Removing_Outliers!$W9,"",Rawdata_Removing_Outliers!FT9),
"")))))</f>
        <v>0.56799999999999995</v>
      </c>
      <c r="FC9" s="3">
        <f>IF(FC$4="Harbour mode: Intake seawater ",IF(Rawdata_Removing_Outliers!FU9&gt;Rawdata_Removing_Outliers!$K9,"",Rawdata_Removing_Outliers!FU9),
IF(FC$4="Harbour mode: After AE scrubber, but before cleaning ",IF(Rawdata_Removing_Outliers!FU9&gt;Rawdata_Removing_Outliers!$N9,"",Rawdata_Removing_Outliers!FU9),
IF(FC$4="Transit, full speed: Intake seawater ",IF(Rawdata_Removing_Outliers!FU9&gt;Rawdata_Removing_Outliers!$Q9,"",Rawdata_Removing_Outliers!FU9),
IF(FC$4="Transit, full speed: After ME scrubber, but before cleaning ",IF(Rawdata_Removing_Outliers!FU9&gt;Rawdata_Removing_Outliers!$T9,"",Rawdata_Removing_Outliers!FU9),
IF(FC$4="Transit, full speed: After AE scrubber, but before cleaning ",IF(Rawdata_Removing_Outliers!FU9&gt;Rawdata_Removing_Outliers!$W9,"",Rawdata_Removing_Outliers!FU9),
"")))))</f>
        <v>0.377</v>
      </c>
      <c r="FD9" s="3">
        <f>IF(FD$4="Harbour mode: Intake seawater ",IF(Rawdata_Removing_Outliers!FV9&gt;Rawdata_Removing_Outliers!$K9,"",Rawdata_Removing_Outliers!FV9),
IF(FD$4="Harbour mode: After AE scrubber, but before cleaning ",IF(Rawdata_Removing_Outliers!FV9&gt;Rawdata_Removing_Outliers!$N9,"",Rawdata_Removing_Outliers!FV9),
IF(FD$4="Transit, full speed: Intake seawater ",IF(Rawdata_Removing_Outliers!FV9&gt;Rawdata_Removing_Outliers!$Q9,"",Rawdata_Removing_Outliers!FV9),
IF(FD$4="Transit, full speed: After ME scrubber, but before cleaning ",IF(Rawdata_Removing_Outliers!FV9&gt;Rawdata_Removing_Outliers!$T9,"",Rawdata_Removing_Outliers!FV9),
IF(FD$4="Transit, full speed: After AE scrubber, but before cleaning ",IF(Rawdata_Removing_Outliers!FV9&gt;Rawdata_Removing_Outliers!$W9,"",Rawdata_Removing_Outliers!FV9),
"")))))</f>
        <v>0.1</v>
      </c>
      <c r="FE9" s="3">
        <f>IF(FE$4="Harbour mode: Intake seawater ",IF(Rawdata_Removing_Outliers!FW9&gt;Rawdata_Removing_Outliers!$K9,"",Rawdata_Removing_Outliers!FW9),
IF(FE$4="Harbour mode: After AE scrubber, but before cleaning ",IF(Rawdata_Removing_Outliers!FW9&gt;Rawdata_Removing_Outliers!$N9,"",Rawdata_Removing_Outliers!FW9),
IF(FE$4="Transit, full speed: Intake seawater ",IF(Rawdata_Removing_Outliers!FW9&gt;Rawdata_Removing_Outliers!$Q9,"",Rawdata_Removing_Outliers!FW9),
IF(FE$4="Transit, full speed: After ME scrubber, but before cleaning ",IF(Rawdata_Removing_Outliers!FW9&gt;Rawdata_Removing_Outliers!$T9,"",Rawdata_Removing_Outliers!FW9),
IF(FE$4="Transit, full speed: After AE scrubber, but before cleaning ",IF(Rawdata_Removing_Outliers!FW9&gt;Rawdata_Removing_Outliers!$W9,"",Rawdata_Removing_Outliers!FW9),
"")))))</f>
        <v>0.20300000000000001</v>
      </c>
      <c r="FF9" s="3">
        <f>IF(FF$4="Harbour mode: Intake seawater ",IF(Rawdata_Removing_Outliers!FX9&gt;Rawdata_Removing_Outliers!$K9,"",Rawdata_Removing_Outliers!FX9),
IF(FF$4="Harbour mode: After AE scrubber, but before cleaning ",IF(Rawdata_Removing_Outliers!FX9&gt;Rawdata_Removing_Outliers!$N9,"",Rawdata_Removing_Outliers!FX9),
IF(FF$4="Transit, full speed: Intake seawater ",IF(Rawdata_Removing_Outliers!FX9&gt;Rawdata_Removing_Outliers!$Q9,"",Rawdata_Removing_Outliers!FX9),
IF(FF$4="Transit, full speed: After ME scrubber, but before cleaning ",IF(Rawdata_Removing_Outliers!FX9&gt;Rawdata_Removing_Outliers!$T9,"",Rawdata_Removing_Outliers!FX9),
IF(FF$4="Transit, full speed: After AE scrubber, but before cleaning ",IF(Rawdata_Removing_Outliers!FX9&gt;Rawdata_Removing_Outliers!$W9,"",Rawdata_Removing_Outliers!FX9),
"")))))</f>
        <v>0.1</v>
      </c>
      <c r="FG9" s="3">
        <f>IF(FG$4="Harbour mode: Intake seawater ",IF(Rawdata_Removing_Outliers!FY9&gt;Rawdata_Removing_Outliers!$K9,"",Rawdata_Removing_Outliers!FY9),
IF(FG$4="Harbour mode: After AE scrubber, but before cleaning ",IF(Rawdata_Removing_Outliers!FY9&gt;Rawdata_Removing_Outliers!$N9,"",Rawdata_Removing_Outliers!FY9),
IF(FG$4="Transit, full speed: Intake seawater ",IF(Rawdata_Removing_Outliers!FY9&gt;Rawdata_Removing_Outliers!$Q9,"",Rawdata_Removing_Outliers!FY9),
IF(FG$4="Transit, full speed: After ME scrubber, but before cleaning ",IF(Rawdata_Removing_Outliers!FY9&gt;Rawdata_Removing_Outliers!$T9,"",Rawdata_Removing_Outliers!FY9),
IF(FG$4="Transit, full speed: After AE scrubber, but before cleaning ",IF(Rawdata_Removing_Outliers!FY9&gt;Rawdata_Removing_Outliers!$W9,"",Rawdata_Removing_Outliers!FY9),
"")))))</f>
        <v>0.1</v>
      </c>
      <c r="FH9" s="3">
        <f>IF(FH$4="Harbour mode: Intake seawater ",IF(Rawdata_Removing_Outliers!FZ9&gt;Rawdata_Removing_Outliers!$K9,"",Rawdata_Removing_Outliers!FZ9),
IF(FH$4="Harbour mode: After AE scrubber, but before cleaning ",IF(Rawdata_Removing_Outliers!FZ9&gt;Rawdata_Removing_Outliers!$N9,"",Rawdata_Removing_Outliers!FZ9),
IF(FH$4="Transit, full speed: Intake seawater ",IF(Rawdata_Removing_Outliers!FZ9&gt;Rawdata_Removing_Outliers!$Q9,"",Rawdata_Removing_Outliers!FZ9),
IF(FH$4="Transit, full speed: After ME scrubber, but before cleaning ",IF(Rawdata_Removing_Outliers!FZ9&gt;Rawdata_Removing_Outliers!$T9,"",Rawdata_Removing_Outliers!FZ9),
IF(FH$4="Transit, full speed: After AE scrubber, but before cleaning ",IF(Rawdata_Removing_Outliers!FZ9&gt;Rawdata_Removing_Outliers!$W9,"",Rawdata_Removing_Outliers!FZ9),
"")))))</f>
        <v>0.1</v>
      </c>
      <c r="FI9" s="3">
        <f>IF(FI$4="Harbour mode: Intake seawater ",IF(Rawdata_Removing_Outliers!GA9&gt;Rawdata_Removing_Outliers!$K9,"",Rawdata_Removing_Outliers!GA9),
IF(FI$4="Harbour mode: After AE scrubber, but before cleaning ",IF(Rawdata_Removing_Outliers!GA9&gt;Rawdata_Removing_Outliers!$N9,"",Rawdata_Removing_Outliers!GA9),
IF(FI$4="Transit, full speed: Intake seawater ",IF(Rawdata_Removing_Outliers!GA9&gt;Rawdata_Removing_Outliers!$Q9,"",Rawdata_Removing_Outliers!GA9),
IF(FI$4="Transit, full speed: After ME scrubber, but before cleaning ",IF(Rawdata_Removing_Outliers!GA9&gt;Rawdata_Removing_Outliers!$T9,"",Rawdata_Removing_Outliers!GA9),
IF(FI$4="Transit, full speed: After AE scrubber, but before cleaning ",IF(Rawdata_Removing_Outliers!GA9&gt;Rawdata_Removing_Outliers!$W9,"",Rawdata_Removing_Outliers!GA9),
"")))))</f>
        <v>0.1</v>
      </c>
      <c r="FJ9" s="3">
        <f>IF(FJ$4="Harbour mode: Intake seawater ",IF(Rawdata_Removing_Outliers!GB9&gt;Rawdata_Removing_Outliers!$K9,"",Rawdata_Removing_Outliers!GB9),
IF(FJ$4="Harbour mode: After AE scrubber, but before cleaning ",IF(Rawdata_Removing_Outliers!GB9&gt;Rawdata_Removing_Outliers!$N9,"",Rawdata_Removing_Outliers!GB9),
IF(FJ$4="Transit, full speed: Intake seawater ",IF(Rawdata_Removing_Outliers!GB9&gt;Rawdata_Removing_Outliers!$Q9,"",Rawdata_Removing_Outliers!GB9),
IF(FJ$4="Transit, full speed: After ME scrubber, but before cleaning ",IF(Rawdata_Removing_Outliers!GB9&gt;Rawdata_Removing_Outliers!$T9,"",Rawdata_Removing_Outliers!GB9),
IF(FJ$4="Transit, full speed: After AE scrubber, but before cleaning ",IF(Rawdata_Removing_Outliers!GB9&gt;Rawdata_Removing_Outliers!$W9,"",Rawdata_Removing_Outliers!GB9),
"")))))</f>
        <v>0.308</v>
      </c>
      <c r="FK9" s="3">
        <f>IF(FK$4="Harbour mode: Intake seawater ",IF(Rawdata_Removing_Outliers!GC9&gt;Rawdata_Removing_Outliers!$K9,"",Rawdata_Removing_Outliers!GC9),
IF(FK$4="Harbour mode: After AE scrubber, but before cleaning ",IF(Rawdata_Removing_Outliers!GC9&gt;Rawdata_Removing_Outliers!$N9,"",Rawdata_Removing_Outliers!GC9),
IF(FK$4="Transit, full speed: Intake seawater ",IF(Rawdata_Removing_Outliers!GC9&gt;Rawdata_Removing_Outliers!$Q9,"",Rawdata_Removing_Outliers!GC9),
IF(FK$4="Transit, full speed: After ME scrubber, but before cleaning ",IF(Rawdata_Removing_Outliers!GC9&gt;Rawdata_Removing_Outliers!$T9,"",Rawdata_Removing_Outliers!GC9),
IF(FK$4="Transit, full speed: After AE scrubber, but before cleaning ",IF(Rawdata_Removing_Outliers!GC9&gt;Rawdata_Removing_Outliers!$W9,"",Rawdata_Removing_Outliers!GC9),
"")))))</f>
        <v>0.1</v>
      </c>
      <c r="FL9" s="3">
        <f>IF(FL$4="Harbour mode: Intake seawater ",IF(Rawdata_Removing_Outliers!GD9&gt;Rawdata_Removing_Outliers!$K9,"",Rawdata_Removing_Outliers!GD9),
IF(FL$4="Harbour mode: After AE scrubber, but before cleaning ",IF(Rawdata_Removing_Outliers!GD9&gt;Rawdata_Removing_Outliers!$N9,"",Rawdata_Removing_Outliers!GD9),
IF(FL$4="Transit, full speed: Intake seawater ",IF(Rawdata_Removing_Outliers!GD9&gt;Rawdata_Removing_Outliers!$Q9,"",Rawdata_Removing_Outliers!GD9),
IF(FL$4="Transit, full speed: After ME scrubber, but before cleaning ",IF(Rawdata_Removing_Outliers!GD9&gt;Rawdata_Removing_Outliers!$T9,"",Rawdata_Removing_Outliers!GD9),
IF(FL$4="Transit, full speed: After AE scrubber, but before cleaning ",IF(Rawdata_Removing_Outliers!GD9&gt;Rawdata_Removing_Outliers!$W9,"",Rawdata_Removing_Outliers!GD9),
"")))))</f>
        <v>0.79900000000000004</v>
      </c>
      <c r="FM9" s="3">
        <f>IF(FM$4="Harbour mode: Intake seawater ",IF(Rawdata_Removing_Outliers!GE9&gt;Rawdata_Removing_Outliers!$K9,"",Rawdata_Removing_Outliers!GE9),
IF(FM$4="Harbour mode: After AE scrubber, but before cleaning ",IF(Rawdata_Removing_Outliers!GE9&gt;Rawdata_Removing_Outliers!$N9,"",Rawdata_Removing_Outliers!GE9),
IF(FM$4="Transit, full speed: Intake seawater ",IF(Rawdata_Removing_Outliers!GE9&gt;Rawdata_Removing_Outliers!$Q9,"",Rawdata_Removing_Outliers!GE9),
IF(FM$4="Transit, full speed: After ME scrubber, but before cleaning ",IF(Rawdata_Removing_Outliers!GE9&gt;Rawdata_Removing_Outliers!$T9,"",Rawdata_Removing_Outliers!GE9),
IF(FM$4="Transit, full speed: After AE scrubber, but before cleaning ",IF(Rawdata_Removing_Outliers!GE9&gt;Rawdata_Removing_Outliers!$W9,"",Rawdata_Removing_Outliers!GE9),
"")))))</f>
        <v>0.60799999999999998</v>
      </c>
      <c r="FN9" s="3">
        <f>IF(FN$4="Harbour mode: Intake seawater ",IF(Rawdata_Removing_Outliers!GF9&gt;Rawdata_Removing_Outliers!$K9,"",Rawdata_Removing_Outliers!GF9),
IF(FN$4="Harbour mode: After AE scrubber, but before cleaning ",IF(Rawdata_Removing_Outliers!GF9&gt;Rawdata_Removing_Outliers!$N9,"",Rawdata_Removing_Outliers!GF9),
IF(FN$4="Transit, full speed: Intake seawater ",IF(Rawdata_Removing_Outliers!GF9&gt;Rawdata_Removing_Outliers!$Q9,"",Rawdata_Removing_Outliers!GF9),
IF(FN$4="Transit, full speed: After ME scrubber, but before cleaning ",IF(Rawdata_Removing_Outliers!GF9&gt;Rawdata_Removing_Outliers!$T9,"",Rawdata_Removing_Outliers!GF9),
IF(FN$4="Transit, full speed: After AE scrubber, but before cleaning ",IF(Rawdata_Removing_Outliers!GF9&gt;Rawdata_Removing_Outliers!$W9,"",Rawdata_Removing_Outliers!GF9),
"")))))</f>
        <v>0.1</v>
      </c>
      <c r="FO9" s="3">
        <f>IF(FO$4="Harbour mode: Intake seawater ",IF(Rawdata_Removing_Outliers!GG9&gt;Rawdata_Removing_Outliers!$K9,"",Rawdata_Removing_Outliers!GG9),
IF(FO$4="Harbour mode: After AE scrubber, but before cleaning ",IF(Rawdata_Removing_Outliers!GG9&gt;Rawdata_Removing_Outliers!$N9,"",Rawdata_Removing_Outliers!GG9),
IF(FO$4="Transit, full speed: Intake seawater ",IF(Rawdata_Removing_Outliers!GG9&gt;Rawdata_Removing_Outliers!$Q9,"",Rawdata_Removing_Outliers!GG9),
IF(FO$4="Transit, full speed: After ME scrubber, but before cleaning ",IF(Rawdata_Removing_Outliers!GG9&gt;Rawdata_Removing_Outliers!$T9,"",Rawdata_Removing_Outliers!GG9),
IF(FO$4="Transit, full speed: After AE scrubber, but before cleaning ",IF(Rawdata_Removing_Outliers!GG9&gt;Rawdata_Removing_Outliers!$W9,"",Rawdata_Removing_Outliers!GG9),
"")))))</f>
        <v>0.21199999999999999</v>
      </c>
      <c r="FP9" s="3">
        <f>IF(FP$4="Harbour mode: Intake seawater ",IF(Rawdata_Removing_Outliers!GH9&gt;Rawdata_Removing_Outliers!$K9,"",Rawdata_Removing_Outliers!GH9),
IF(FP$4="Harbour mode: After AE scrubber, but before cleaning ",IF(Rawdata_Removing_Outliers!GH9&gt;Rawdata_Removing_Outliers!$N9,"",Rawdata_Removing_Outliers!GH9),
IF(FP$4="Transit, full speed: Intake seawater ",IF(Rawdata_Removing_Outliers!GH9&gt;Rawdata_Removing_Outliers!$Q9,"",Rawdata_Removing_Outliers!GH9),
IF(FP$4="Transit, full speed: After ME scrubber, but before cleaning ",IF(Rawdata_Removing_Outliers!GH9&gt;Rawdata_Removing_Outliers!$T9,"",Rawdata_Removing_Outliers!GH9),
IF(FP$4="Transit, full speed: After AE scrubber, but before cleaning ",IF(Rawdata_Removing_Outliers!GH9&gt;Rawdata_Removing_Outliers!$W9,"",Rawdata_Removing_Outliers!GH9),
"")))))</f>
        <v>0.1</v>
      </c>
      <c r="FQ9" s="3">
        <f>IF(FQ$4="Harbour mode: Intake seawater ",IF(Rawdata_Removing_Outliers!GI9&gt;Rawdata_Removing_Outliers!$K9,"",Rawdata_Removing_Outliers!GI9),
IF(FQ$4="Harbour mode: After AE scrubber, but before cleaning ",IF(Rawdata_Removing_Outliers!GI9&gt;Rawdata_Removing_Outliers!$N9,"",Rawdata_Removing_Outliers!GI9),
IF(FQ$4="Transit, full speed: Intake seawater ",IF(Rawdata_Removing_Outliers!GI9&gt;Rawdata_Removing_Outliers!$Q9,"",Rawdata_Removing_Outliers!GI9),
IF(FQ$4="Transit, full speed: After ME scrubber, but before cleaning ",IF(Rawdata_Removing_Outliers!GI9&gt;Rawdata_Removing_Outliers!$T9,"",Rawdata_Removing_Outliers!GI9),
IF(FQ$4="Transit, full speed: After AE scrubber, but before cleaning ",IF(Rawdata_Removing_Outliers!GI9&gt;Rawdata_Removing_Outliers!$W9,"",Rawdata_Removing_Outliers!GI9),
"")))))</f>
        <v>0.52100000000000002</v>
      </c>
      <c r="FR9" s="3" t="str">
        <f>IF(FR$4="Harbour mode: Intake seawater ",IF(Rawdata_Removing_Outliers!GJ9&gt;Rawdata_Removing_Outliers!$K9,"",Rawdata_Removing_Outliers!GJ9),
IF(FR$4="Harbour mode: After AE scrubber, but before cleaning ",IF(Rawdata_Removing_Outliers!GJ9&gt;Rawdata_Removing_Outliers!$N9,"",Rawdata_Removing_Outliers!GJ9),
IF(FR$4="Transit, full speed: Intake seawater ",IF(Rawdata_Removing_Outliers!GJ9&gt;Rawdata_Removing_Outliers!$Q9,"",Rawdata_Removing_Outliers!GJ9),
IF(FR$4="Transit, full speed: After ME scrubber, but before cleaning ",IF(Rawdata_Removing_Outliers!GJ9&gt;Rawdata_Removing_Outliers!$T9,"",Rawdata_Removing_Outliers!GJ9),
IF(FR$4="Transit, full speed: After AE scrubber, but before cleaning ",IF(Rawdata_Removing_Outliers!GJ9&gt;Rawdata_Removing_Outliers!$W9,"",Rawdata_Removing_Outliers!GJ9),
"")))))</f>
        <v/>
      </c>
      <c r="FS9" s="3">
        <f>IF(FS$4="Harbour mode: Intake seawater ",IF(Rawdata_Removing_Outliers!GK9&gt;Rawdata_Removing_Outliers!$K9,"",Rawdata_Removing_Outliers!GK9),
IF(FS$4="Harbour mode: After AE scrubber, but before cleaning ",IF(Rawdata_Removing_Outliers!GK9&gt;Rawdata_Removing_Outliers!$N9,"",Rawdata_Removing_Outliers!GK9),
IF(FS$4="Transit, full speed: Intake seawater ",IF(Rawdata_Removing_Outliers!GK9&gt;Rawdata_Removing_Outliers!$Q9,"",Rawdata_Removing_Outliers!GK9),
IF(FS$4="Transit, full speed: After ME scrubber, but before cleaning ",IF(Rawdata_Removing_Outliers!GK9&gt;Rawdata_Removing_Outliers!$T9,"",Rawdata_Removing_Outliers!GK9),
IF(FS$4="Transit, full speed: After AE scrubber, but before cleaning ",IF(Rawdata_Removing_Outliers!GK9&gt;Rawdata_Removing_Outliers!$W9,"",Rawdata_Removing_Outliers!GK9),
"")))))</f>
        <v>0.1</v>
      </c>
      <c r="FT9" s="3">
        <f>IF(FT$4="Harbour mode: Intake seawater ",IF(Rawdata_Removing_Outliers!GL9&gt;Rawdata_Removing_Outliers!$K9,"",Rawdata_Removing_Outliers!GL9),
IF(FT$4="Harbour mode: After AE scrubber, but before cleaning ",IF(Rawdata_Removing_Outliers!GL9&gt;Rawdata_Removing_Outliers!$N9,"",Rawdata_Removing_Outliers!GL9),
IF(FT$4="Transit, full speed: Intake seawater ",IF(Rawdata_Removing_Outliers!GL9&gt;Rawdata_Removing_Outliers!$Q9,"",Rawdata_Removing_Outliers!GL9),
IF(FT$4="Transit, full speed: After ME scrubber, but before cleaning ",IF(Rawdata_Removing_Outliers!GL9&gt;Rawdata_Removing_Outliers!$T9,"",Rawdata_Removing_Outliers!GL9),
IF(FT$4="Transit, full speed: After AE scrubber, but before cleaning ",IF(Rawdata_Removing_Outliers!GL9&gt;Rawdata_Removing_Outliers!$W9,"",Rawdata_Removing_Outliers!GL9),
"")))))</f>
        <v>1.18</v>
      </c>
      <c r="FU9" s="3">
        <f>IF(FU$4="Harbour mode: Intake seawater ",IF(Rawdata_Removing_Outliers!GM9&gt;Rawdata_Removing_Outliers!$K9,"",Rawdata_Removing_Outliers!GM9),
IF(FU$4="Harbour mode: After AE scrubber, but before cleaning ",IF(Rawdata_Removing_Outliers!GM9&gt;Rawdata_Removing_Outliers!$N9,"",Rawdata_Removing_Outliers!GM9),
IF(FU$4="Transit, full speed: Intake seawater ",IF(Rawdata_Removing_Outliers!GM9&gt;Rawdata_Removing_Outliers!$Q9,"",Rawdata_Removing_Outliers!GM9),
IF(FU$4="Transit, full speed: After ME scrubber, but before cleaning ",IF(Rawdata_Removing_Outliers!GM9&gt;Rawdata_Removing_Outliers!$T9,"",Rawdata_Removing_Outliers!GM9),
IF(FU$4="Transit, full speed: After AE scrubber, but before cleaning ",IF(Rawdata_Removing_Outliers!GM9&gt;Rawdata_Removing_Outliers!$W9,"",Rawdata_Removing_Outliers!GM9),
"")))))</f>
        <v>0.1</v>
      </c>
      <c r="FV9" s="3" t="str">
        <f>IF(FV$4="Harbour mode: Intake seawater ",IF(Rawdata_Removing_Outliers!GN9&gt;Rawdata_Removing_Outliers!$K9,"",Rawdata_Removing_Outliers!GN9),
IF(FV$4="Harbour mode: After AE scrubber, but before cleaning ",IF(Rawdata_Removing_Outliers!GN9&gt;Rawdata_Removing_Outliers!$N9,"",Rawdata_Removing_Outliers!GN9),
IF(FV$4="Transit, full speed: Intake seawater ",IF(Rawdata_Removing_Outliers!GN9&gt;Rawdata_Removing_Outliers!$Q9,"",Rawdata_Removing_Outliers!GN9),
IF(FV$4="Transit, full speed: After ME scrubber, but before cleaning ",IF(Rawdata_Removing_Outliers!GN9&gt;Rawdata_Removing_Outliers!$T9,"",Rawdata_Removing_Outliers!GN9),
IF(FV$4="Transit, full speed: After AE scrubber, but before cleaning ",IF(Rawdata_Removing_Outliers!GN9&gt;Rawdata_Removing_Outliers!$W9,"",Rawdata_Removing_Outliers!GN9),
"")))))</f>
        <v/>
      </c>
      <c r="FW9" s="3">
        <f>IF(FW$4="Harbour mode: Intake seawater ",IF(Rawdata_Removing_Outliers!GO9&gt;Rawdata_Removing_Outliers!$K9,"",Rawdata_Removing_Outliers!GO9),
IF(FW$4="Harbour mode: After AE scrubber, but before cleaning ",IF(Rawdata_Removing_Outliers!GO9&gt;Rawdata_Removing_Outliers!$N9,"",Rawdata_Removing_Outliers!GO9),
IF(FW$4="Transit, full speed: Intake seawater ",IF(Rawdata_Removing_Outliers!GO9&gt;Rawdata_Removing_Outliers!$Q9,"",Rawdata_Removing_Outliers!GO9),
IF(FW$4="Transit, full speed: After ME scrubber, but before cleaning ",IF(Rawdata_Removing_Outliers!GO9&gt;Rawdata_Removing_Outliers!$T9,"",Rawdata_Removing_Outliers!GO9),
IF(FW$4="Transit, full speed: After AE scrubber, but before cleaning ",IF(Rawdata_Removing_Outliers!GO9&gt;Rawdata_Removing_Outliers!$W9,"",Rawdata_Removing_Outliers!GO9),
"")))))</f>
        <v>1.06</v>
      </c>
      <c r="FX9" s="3">
        <f>IF(FX$4="Harbour mode: Intake seawater ",IF(Rawdata_Removing_Outliers!GP9&gt;Rawdata_Removing_Outliers!$K9,"",Rawdata_Removing_Outliers!GP9),
IF(FX$4="Harbour mode: After AE scrubber, but before cleaning ",IF(Rawdata_Removing_Outliers!GP9&gt;Rawdata_Removing_Outliers!$N9,"",Rawdata_Removing_Outliers!GP9),
IF(FX$4="Transit, full speed: Intake seawater ",IF(Rawdata_Removing_Outliers!GP9&gt;Rawdata_Removing_Outliers!$Q9,"",Rawdata_Removing_Outliers!GP9),
IF(FX$4="Transit, full speed: After ME scrubber, but before cleaning ",IF(Rawdata_Removing_Outliers!GP9&gt;Rawdata_Removing_Outliers!$T9,"",Rawdata_Removing_Outliers!GP9),
IF(FX$4="Transit, full speed: After AE scrubber, but before cleaning ",IF(Rawdata_Removing_Outliers!GP9&gt;Rawdata_Removing_Outliers!$W9,"",Rawdata_Removing_Outliers!GP9),
"")))))</f>
        <v>0.1</v>
      </c>
      <c r="FY9" s="3" t="str">
        <f>IF(FY$4="Harbour mode: Intake seawater ",IF(Rawdata_Removing_Outliers!GQ9&gt;Rawdata_Removing_Outliers!$K9,"",Rawdata_Removing_Outliers!GQ9),
IF(FY$4="Harbour mode: After AE scrubber, but before cleaning ",IF(Rawdata_Removing_Outliers!GQ9&gt;Rawdata_Removing_Outliers!$N9,"",Rawdata_Removing_Outliers!GQ9),
IF(FY$4="Transit, full speed: Intake seawater ",IF(Rawdata_Removing_Outliers!GQ9&gt;Rawdata_Removing_Outliers!$Q9,"",Rawdata_Removing_Outliers!GQ9),
IF(FY$4="Transit, full speed: After ME scrubber, but before cleaning ",IF(Rawdata_Removing_Outliers!GQ9&gt;Rawdata_Removing_Outliers!$T9,"",Rawdata_Removing_Outliers!GQ9),
IF(FY$4="Transit, full speed: After AE scrubber, but before cleaning ",IF(Rawdata_Removing_Outliers!GQ9&gt;Rawdata_Removing_Outliers!$W9,"",Rawdata_Removing_Outliers!GQ9),
"")))))</f>
        <v/>
      </c>
      <c r="FZ9" s="3">
        <f>IF(FZ$4="Harbour mode: Intake seawater ",IF(Rawdata_Removing_Outliers!GR9&gt;Rawdata_Removing_Outliers!$K9,"",Rawdata_Removing_Outliers!GR9),
IF(FZ$4="Harbour mode: After AE scrubber, but before cleaning ",IF(Rawdata_Removing_Outliers!GR9&gt;Rawdata_Removing_Outliers!$N9,"",Rawdata_Removing_Outliers!GR9),
IF(FZ$4="Transit, full speed: Intake seawater ",IF(Rawdata_Removing_Outliers!GR9&gt;Rawdata_Removing_Outliers!$Q9,"",Rawdata_Removing_Outliers!GR9),
IF(FZ$4="Transit, full speed: After ME scrubber, but before cleaning ",IF(Rawdata_Removing_Outliers!GR9&gt;Rawdata_Removing_Outliers!$T9,"",Rawdata_Removing_Outliers!GR9),
IF(FZ$4="Transit, full speed: After AE scrubber, but before cleaning ",IF(Rawdata_Removing_Outliers!GR9&gt;Rawdata_Removing_Outliers!$W9,"",Rawdata_Removing_Outliers!GR9),
"")))))</f>
        <v>0.1</v>
      </c>
      <c r="GA9" s="3" t="str">
        <f>IF(GA$4="Harbour mode: Intake seawater ",IF(Rawdata_Removing_Outliers!GS9&gt;Rawdata_Removing_Outliers!$K9,"",Rawdata_Removing_Outliers!GS9),
IF(GA$4="Harbour mode: After AE scrubber, but before cleaning ",IF(Rawdata_Removing_Outliers!GS9&gt;Rawdata_Removing_Outliers!$N9,"",Rawdata_Removing_Outliers!GS9),
IF(GA$4="Transit, full speed: Intake seawater ",IF(Rawdata_Removing_Outliers!GS9&gt;Rawdata_Removing_Outliers!$Q9,"",Rawdata_Removing_Outliers!GS9),
IF(GA$4="Transit, full speed: After ME scrubber, but before cleaning ",IF(Rawdata_Removing_Outliers!GS9&gt;Rawdata_Removing_Outliers!$T9,"",Rawdata_Removing_Outliers!GS9),
IF(GA$4="Transit, full speed: After AE scrubber, but before cleaning ",IF(Rawdata_Removing_Outliers!GS9&gt;Rawdata_Removing_Outliers!$W9,"",Rawdata_Removing_Outliers!GS9),
"")))))</f>
        <v/>
      </c>
      <c r="GB9" s="3" t="str">
        <f>IF(GB$4="Harbour mode: Intake seawater ",IF(Rawdata_Removing_Outliers!GT9&gt;Rawdata_Removing_Outliers!$K9,"",Rawdata_Removing_Outliers!GT9),
IF(GB$4="Harbour mode: After AE scrubber, but before cleaning ",IF(Rawdata_Removing_Outliers!GT9&gt;Rawdata_Removing_Outliers!$N9,"",Rawdata_Removing_Outliers!GT9),
IF(GB$4="Transit, full speed: Intake seawater ",IF(Rawdata_Removing_Outliers!GT9&gt;Rawdata_Removing_Outliers!$Q9,"",Rawdata_Removing_Outliers!GT9),
IF(GB$4="Transit, full speed: After ME scrubber, but before cleaning ",IF(Rawdata_Removing_Outliers!GT9&gt;Rawdata_Removing_Outliers!$T9,"",Rawdata_Removing_Outliers!GT9),
IF(GB$4="Transit, full speed: After AE scrubber, but before cleaning ",IF(Rawdata_Removing_Outliers!GT9&gt;Rawdata_Removing_Outliers!$W9,"",Rawdata_Removing_Outliers!GT9),
"")))))</f>
        <v/>
      </c>
      <c r="GC9" s="3">
        <f>IF(GC$4="Harbour mode: Intake seawater ",IF(Rawdata_Removing_Outliers!GU9&gt;Rawdata_Removing_Outliers!$K9,"",Rawdata_Removing_Outliers!GU9),
IF(GC$4="Harbour mode: After AE scrubber, but before cleaning ",IF(Rawdata_Removing_Outliers!GU9&gt;Rawdata_Removing_Outliers!$N9,"",Rawdata_Removing_Outliers!GU9),
IF(GC$4="Transit, full speed: Intake seawater ",IF(Rawdata_Removing_Outliers!GU9&gt;Rawdata_Removing_Outliers!$Q9,"",Rawdata_Removing_Outliers!GU9),
IF(GC$4="Transit, full speed: After ME scrubber, but before cleaning ",IF(Rawdata_Removing_Outliers!GU9&gt;Rawdata_Removing_Outliers!$T9,"",Rawdata_Removing_Outliers!GU9),
IF(GC$4="Transit, full speed: After AE scrubber, but before cleaning ",IF(Rawdata_Removing_Outliers!GU9&gt;Rawdata_Removing_Outliers!$W9,"",Rawdata_Removing_Outliers!GU9),
"")))))</f>
        <v>0.1</v>
      </c>
      <c r="GD9" s="3" t="str">
        <f>IF(GD$4="Harbour mode: Intake seawater ",IF(Rawdata_Removing_Outliers!GV9&gt;Rawdata_Removing_Outliers!$K9,"",Rawdata_Removing_Outliers!GV9),
IF(GD$4="Harbour mode: After AE scrubber, but before cleaning ",IF(Rawdata_Removing_Outliers!GV9&gt;Rawdata_Removing_Outliers!$N9,"",Rawdata_Removing_Outliers!GV9),
IF(GD$4="Transit, full speed: Intake seawater ",IF(Rawdata_Removing_Outliers!GV9&gt;Rawdata_Removing_Outliers!$Q9,"",Rawdata_Removing_Outliers!GV9),
IF(GD$4="Transit, full speed: After ME scrubber, but before cleaning ",IF(Rawdata_Removing_Outliers!GV9&gt;Rawdata_Removing_Outliers!$T9,"",Rawdata_Removing_Outliers!GV9),
IF(GD$4="Transit, full speed: After AE scrubber, but before cleaning ",IF(Rawdata_Removing_Outliers!GV9&gt;Rawdata_Removing_Outliers!$W9,"",Rawdata_Removing_Outliers!GV9),
"")))))</f>
        <v/>
      </c>
      <c r="GE9" s="3" t="str">
        <f>IF(GE$4="Harbour mode: Intake seawater ",IF(Rawdata_Removing_Outliers!GW9&gt;Rawdata_Removing_Outliers!$K9,"",Rawdata_Removing_Outliers!GW9),
IF(GE$4="Harbour mode: After AE scrubber, but before cleaning ",IF(Rawdata_Removing_Outliers!GW9&gt;Rawdata_Removing_Outliers!$N9,"",Rawdata_Removing_Outliers!GW9),
IF(GE$4="Transit, full speed: Intake seawater ",IF(Rawdata_Removing_Outliers!GW9&gt;Rawdata_Removing_Outliers!$Q9,"",Rawdata_Removing_Outliers!GW9),
IF(GE$4="Transit, full speed: After ME scrubber, but before cleaning ",IF(Rawdata_Removing_Outliers!GW9&gt;Rawdata_Removing_Outliers!$T9,"",Rawdata_Removing_Outliers!GW9),
IF(GE$4="Transit, full speed: After AE scrubber, but before cleaning ",IF(Rawdata_Removing_Outliers!GW9&gt;Rawdata_Removing_Outliers!$W9,"",Rawdata_Removing_Outliers!GW9),
"")))))</f>
        <v/>
      </c>
      <c r="GF9" s="3" t="str">
        <f>IF(GF$4="Harbour mode: Intake seawater ",IF(Rawdata_Removing_Outliers!GX9&gt;Rawdata_Removing_Outliers!$K9,"",Rawdata_Removing_Outliers!GX9),
IF(GF$4="Harbour mode: After AE scrubber, but before cleaning ",IF(Rawdata_Removing_Outliers!GX9&gt;Rawdata_Removing_Outliers!$N9,"",Rawdata_Removing_Outliers!GX9),
IF(GF$4="Transit, full speed: Intake seawater ",IF(Rawdata_Removing_Outliers!GX9&gt;Rawdata_Removing_Outliers!$Q9,"",Rawdata_Removing_Outliers!GX9),
IF(GF$4="Transit, full speed: After ME scrubber, but before cleaning ",IF(Rawdata_Removing_Outliers!GX9&gt;Rawdata_Removing_Outliers!$T9,"",Rawdata_Removing_Outliers!GX9),
IF(GF$4="Transit, full speed: After AE scrubber, but before cleaning ",IF(Rawdata_Removing_Outliers!GX9&gt;Rawdata_Removing_Outliers!$W9,"",Rawdata_Removing_Outliers!GX9),
"")))))</f>
        <v/>
      </c>
      <c r="GG9" s="3" t="str">
        <f>IF(GG$4="Harbour mode: Intake seawater ",IF(Rawdata_Removing_Outliers!GY9&gt;Rawdata_Removing_Outliers!$K9,"",Rawdata_Removing_Outliers!GY9),
IF(GG$4="Harbour mode: After AE scrubber, but before cleaning ",IF(Rawdata_Removing_Outliers!GY9&gt;Rawdata_Removing_Outliers!$N9,"",Rawdata_Removing_Outliers!GY9),
IF(GG$4="Transit, full speed: Intake seawater ",IF(Rawdata_Removing_Outliers!GY9&gt;Rawdata_Removing_Outliers!$Q9,"",Rawdata_Removing_Outliers!GY9),
IF(GG$4="Transit, full speed: After ME scrubber, but before cleaning ",IF(Rawdata_Removing_Outliers!GY9&gt;Rawdata_Removing_Outliers!$T9,"",Rawdata_Removing_Outliers!GY9),
IF(GG$4="Transit, full speed: After AE scrubber, but before cleaning ",IF(Rawdata_Removing_Outliers!GY9&gt;Rawdata_Removing_Outliers!$W9,"",Rawdata_Removing_Outliers!GY9),
"")))))</f>
        <v/>
      </c>
      <c r="GH9" s="3" t="str">
        <f>IF(GH$4="Harbour mode: Intake seawater ",IF(Rawdata_Removing_Outliers!GZ9&gt;Rawdata_Removing_Outliers!$K9,"",Rawdata_Removing_Outliers!GZ9),
IF(GH$4="Harbour mode: After AE scrubber, but before cleaning ",IF(Rawdata_Removing_Outliers!GZ9&gt;Rawdata_Removing_Outliers!$N9,"",Rawdata_Removing_Outliers!GZ9),
IF(GH$4="Transit, full speed: Intake seawater ",IF(Rawdata_Removing_Outliers!GZ9&gt;Rawdata_Removing_Outliers!$Q9,"",Rawdata_Removing_Outliers!GZ9),
IF(GH$4="Transit, full speed: After ME scrubber, but before cleaning ",IF(Rawdata_Removing_Outliers!GZ9&gt;Rawdata_Removing_Outliers!$T9,"",Rawdata_Removing_Outliers!GZ9),
IF(GH$4="Transit, full speed: After AE scrubber, but before cleaning ",IF(Rawdata_Removing_Outliers!GZ9&gt;Rawdata_Removing_Outliers!$W9,"",Rawdata_Removing_Outliers!GZ9),
"")))))</f>
        <v/>
      </c>
      <c r="GI9" s="3" t="str">
        <f>IF(GI$4="Harbour mode: Intake seawater ",IF(Rawdata_Removing_Outliers!HA9&gt;Rawdata_Removing_Outliers!$K9,"",Rawdata_Removing_Outliers!HA9),
IF(GI$4="Harbour mode: After AE scrubber, but before cleaning ",IF(Rawdata_Removing_Outliers!HA9&gt;Rawdata_Removing_Outliers!$N9,"",Rawdata_Removing_Outliers!HA9),
IF(GI$4="Transit, full speed: Intake seawater ",IF(Rawdata_Removing_Outliers!HA9&gt;Rawdata_Removing_Outliers!$Q9,"",Rawdata_Removing_Outliers!HA9),
IF(GI$4="Transit, full speed: After ME scrubber, but before cleaning ",IF(Rawdata_Removing_Outliers!HA9&gt;Rawdata_Removing_Outliers!$T9,"",Rawdata_Removing_Outliers!HA9),
IF(GI$4="Transit, full speed: After AE scrubber, but before cleaning ",IF(Rawdata_Removing_Outliers!HA9&gt;Rawdata_Removing_Outliers!$W9,"",Rawdata_Removing_Outliers!HA9),
"")))))</f>
        <v/>
      </c>
      <c r="GJ9" s="3" t="str">
        <f>IF(GJ$4="Harbour mode: Intake seawater ",IF(Rawdata_Removing_Outliers!HB9&gt;Rawdata_Removing_Outliers!$K9,"",Rawdata_Removing_Outliers!HB9),
IF(GJ$4="Harbour mode: After AE scrubber, but before cleaning ",IF(Rawdata_Removing_Outliers!HB9&gt;Rawdata_Removing_Outliers!$N9,"",Rawdata_Removing_Outliers!HB9),
IF(GJ$4="Transit, full speed: Intake seawater ",IF(Rawdata_Removing_Outliers!HB9&gt;Rawdata_Removing_Outliers!$Q9,"",Rawdata_Removing_Outliers!HB9),
IF(GJ$4="Transit, full speed: After ME scrubber, but before cleaning ",IF(Rawdata_Removing_Outliers!HB9&gt;Rawdata_Removing_Outliers!$T9,"",Rawdata_Removing_Outliers!HB9),
IF(GJ$4="Transit, full speed: After AE scrubber, but before cleaning ",IF(Rawdata_Removing_Outliers!HB9&gt;Rawdata_Removing_Outliers!$W9,"",Rawdata_Removing_Outliers!HB9),
"")))))</f>
        <v/>
      </c>
      <c r="GK9" s="3">
        <f>IF(GK$4="Harbour mode: Intake seawater ",IF(Rawdata_Removing_Outliers!HC9&gt;Rawdata_Removing_Outliers!$K9,"",Rawdata_Removing_Outliers!HC9),
IF(GK$4="Harbour mode: After AE scrubber, but before cleaning ",IF(Rawdata_Removing_Outliers!HC9&gt;Rawdata_Removing_Outliers!$N9,"",Rawdata_Removing_Outliers!HC9),
IF(GK$4="Transit, full speed: Intake seawater ",IF(Rawdata_Removing_Outliers!HC9&gt;Rawdata_Removing_Outliers!$Q9,"",Rawdata_Removing_Outliers!HC9),
IF(GK$4="Transit, full speed: After ME scrubber, but before cleaning ",IF(Rawdata_Removing_Outliers!HC9&gt;Rawdata_Removing_Outliers!$T9,"",Rawdata_Removing_Outliers!HC9),
IF(GK$4="Transit, full speed: After AE scrubber, but before cleaning ",IF(Rawdata_Removing_Outliers!HC9&gt;Rawdata_Removing_Outliers!$W9,"",Rawdata_Removing_Outliers!HC9),
"")))))</f>
        <v>1.48</v>
      </c>
      <c r="GL9" s="3">
        <f>IF(GL$4="Harbour mode: Intake seawater ",IF(Rawdata_Removing_Outliers!HD9&gt;Rawdata_Removing_Outliers!$K9,"",Rawdata_Removing_Outliers!HD9),
IF(GL$4="Harbour mode: After AE scrubber, but before cleaning ",IF(Rawdata_Removing_Outliers!HD9&gt;Rawdata_Removing_Outliers!$N9,"",Rawdata_Removing_Outliers!HD9),
IF(GL$4="Transit, full speed: Intake seawater ",IF(Rawdata_Removing_Outliers!HD9&gt;Rawdata_Removing_Outliers!$Q9,"",Rawdata_Removing_Outliers!HD9),
IF(GL$4="Transit, full speed: After ME scrubber, but before cleaning ",IF(Rawdata_Removing_Outliers!HD9&gt;Rawdata_Removing_Outliers!$T9,"",Rawdata_Removing_Outliers!HD9),
IF(GL$4="Transit, full speed: After AE scrubber, but before cleaning ",IF(Rawdata_Removing_Outliers!HD9&gt;Rawdata_Removing_Outliers!$W9,"",Rawdata_Removing_Outliers!HD9),
"")))))</f>
        <v>0.874</v>
      </c>
      <c r="GM9" s="3">
        <f>IF(GM$4="Harbour mode: Intake seawater ",IF(Rawdata_Removing_Outliers!HE9&gt;Rawdata_Removing_Outliers!$K9,"",Rawdata_Removing_Outliers!HE9),
IF(GM$4="Harbour mode: After AE scrubber, but before cleaning ",IF(Rawdata_Removing_Outliers!HE9&gt;Rawdata_Removing_Outliers!$N9,"",Rawdata_Removing_Outliers!HE9),
IF(GM$4="Transit, full speed: Intake seawater ",IF(Rawdata_Removing_Outliers!HE9&gt;Rawdata_Removing_Outliers!$Q9,"",Rawdata_Removing_Outliers!HE9),
IF(GM$4="Transit, full speed: After ME scrubber, but before cleaning ",IF(Rawdata_Removing_Outliers!HE9&gt;Rawdata_Removing_Outliers!$T9,"",Rawdata_Removing_Outliers!HE9),
IF(GM$4="Transit, full speed: After AE scrubber, but before cleaning ",IF(Rawdata_Removing_Outliers!HE9&gt;Rawdata_Removing_Outliers!$W9,"",Rawdata_Removing_Outliers!HE9),
"")))))</f>
        <v>0.40799999999999997</v>
      </c>
      <c r="GN9" s="3">
        <f>IF(GN$4="Harbour mode: Intake seawater ",IF(Rawdata_Removing_Outliers!HF9&gt;Rawdata_Removing_Outliers!$K9,"",Rawdata_Removing_Outliers!HF9),
IF(GN$4="Harbour mode: After AE scrubber, but before cleaning ",IF(Rawdata_Removing_Outliers!HF9&gt;Rawdata_Removing_Outliers!$N9,"",Rawdata_Removing_Outliers!HF9),
IF(GN$4="Transit, full speed: Intake seawater ",IF(Rawdata_Removing_Outliers!HF9&gt;Rawdata_Removing_Outliers!$Q9,"",Rawdata_Removing_Outliers!HF9),
IF(GN$4="Transit, full speed: After ME scrubber, but before cleaning ",IF(Rawdata_Removing_Outliers!HF9&gt;Rawdata_Removing_Outliers!$T9,"",Rawdata_Removing_Outliers!HF9),
IF(GN$4="Transit, full speed: After AE scrubber, but before cleaning ",IF(Rawdata_Removing_Outliers!HF9&gt;Rawdata_Removing_Outliers!$W9,"",Rawdata_Removing_Outliers!HF9),
"")))))</f>
        <v>1.84</v>
      </c>
      <c r="GO9" s="3" t="str">
        <f>IF(GO$4="Harbour mode: Intake seawater ",IF(Rawdata_Removing_Outliers!HG9&gt;Rawdata_Removing_Outliers!$K9,"",Rawdata_Removing_Outliers!HG9),
IF(GO$4="Harbour mode: After AE scrubber, but before cleaning ",IF(Rawdata_Removing_Outliers!HG9&gt;Rawdata_Removing_Outliers!$N9,"",Rawdata_Removing_Outliers!HG9),
IF(GO$4="Transit, full speed: Intake seawater ",IF(Rawdata_Removing_Outliers!HG9&gt;Rawdata_Removing_Outliers!$Q9,"",Rawdata_Removing_Outliers!HG9),
IF(GO$4="Transit, full speed: After ME scrubber, but before cleaning ",IF(Rawdata_Removing_Outliers!HG9&gt;Rawdata_Removing_Outliers!$T9,"",Rawdata_Removing_Outliers!HG9),
IF(GO$4="Transit, full speed: After AE scrubber, but before cleaning ",IF(Rawdata_Removing_Outliers!HG9&gt;Rawdata_Removing_Outliers!$W9,"",Rawdata_Removing_Outliers!HG9),
"")))))</f>
        <v/>
      </c>
      <c r="GP9" s="3" t="str">
        <f>IF(GP$4="Harbour mode: Intake seawater ",IF(Rawdata_Removing_Outliers!HH9&gt;Rawdata_Removing_Outliers!$K9,"",Rawdata_Removing_Outliers!HH9),
IF(GP$4="Harbour mode: After AE scrubber, but before cleaning ",IF(Rawdata_Removing_Outliers!HH9&gt;Rawdata_Removing_Outliers!$N9,"",Rawdata_Removing_Outliers!HH9),
IF(GP$4="Transit, full speed: Intake seawater ",IF(Rawdata_Removing_Outliers!HH9&gt;Rawdata_Removing_Outliers!$Q9,"",Rawdata_Removing_Outliers!HH9),
IF(GP$4="Transit, full speed: After ME scrubber, but before cleaning ",IF(Rawdata_Removing_Outliers!HH9&gt;Rawdata_Removing_Outliers!$T9,"",Rawdata_Removing_Outliers!HH9),
IF(GP$4="Transit, full speed: After AE scrubber, but before cleaning ",IF(Rawdata_Removing_Outliers!HH9&gt;Rawdata_Removing_Outliers!$W9,"",Rawdata_Removing_Outliers!HH9),
"")))))</f>
        <v/>
      </c>
      <c r="GQ9" s="3">
        <f>IF(GQ$4="Harbour mode: Intake seawater ",IF(Rawdata_Removing_Outliers!HI9&gt;Rawdata_Removing_Outliers!$K9,"",Rawdata_Removing_Outliers!HI9),
IF(GQ$4="Harbour mode: After AE scrubber, but before cleaning ",IF(Rawdata_Removing_Outliers!HI9&gt;Rawdata_Removing_Outliers!$N9,"",Rawdata_Removing_Outliers!HI9),
IF(GQ$4="Transit, full speed: Intake seawater ",IF(Rawdata_Removing_Outliers!HI9&gt;Rawdata_Removing_Outliers!$Q9,"",Rawdata_Removing_Outliers!HI9),
IF(GQ$4="Transit, full speed: After ME scrubber, but before cleaning ",IF(Rawdata_Removing_Outliers!HI9&gt;Rawdata_Removing_Outliers!$T9,"",Rawdata_Removing_Outliers!HI9),
IF(GQ$4="Transit, full speed: After AE scrubber, but before cleaning ",IF(Rawdata_Removing_Outliers!HI9&gt;Rawdata_Removing_Outliers!$W9,"",Rawdata_Removing_Outliers!HI9),
"")))))</f>
        <v>1.73</v>
      </c>
      <c r="GR9" s="3">
        <f>IF(GR$4="Harbour mode: Intake seawater ",IF(Rawdata_Removing_Outliers!HJ9&gt;Rawdata_Removing_Outliers!$K9,"",Rawdata_Removing_Outliers!HJ9),
IF(GR$4="Harbour mode: After AE scrubber, but before cleaning ",IF(Rawdata_Removing_Outliers!HJ9&gt;Rawdata_Removing_Outliers!$N9,"",Rawdata_Removing_Outliers!HJ9),
IF(GR$4="Transit, full speed: Intake seawater ",IF(Rawdata_Removing_Outliers!HJ9&gt;Rawdata_Removing_Outliers!$Q9,"",Rawdata_Removing_Outliers!HJ9),
IF(GR$4="Transit, full speed: After ME scrubber, but before cleaning ",IF(Rawdata_Removing_Outliers!HJ9&gt;Rawdata_Removing_Outliers!$T9,"",Rawdata_Removing_Outliers!HJ9),
IF(GR$4="Transit, full speed: After AE scrubber, but before cleaning ",IF(Rawdata_Removing_Outliers!HJ9&gt;Rawdata_Removing_Outliers!$W9,"",Rawdata_Removing_Outliers!HJ9),
"")))))</f>
        <v>0.29099999999999998</v>
      </c>
      <c r="GS9" s="3">
        <f>IF(GS$4="Harbour mode: Intake seawater ",IF(Rawdata_Removing_Outliers!HK9&gt;Rawdata_Removing_Outliers!$K9,"",Rawdata_Removing_Outliers!HK9),
IF(GS$4="Harbour mode: After AE scrubber, but before cleaning ",IF(Rawdata_Removing_Outliers!HK9&gt;Rawdata_Removing_Outliers!$N9,"",Rawdata_Removing_Outliers!HK9),
IF(GS$4="Transit, full speed: Intake seawater ",IF(Rawdata_Removing_Outliers!HK9&gt;Rawdata_Removing_Outliers!$Q9,"",Rawdata_Removing_Outliers!HK9),
IF(GS$4="Transit, full speed: After ME scrubber, but before cleaning ",IF(Rawdata_Removing_Outliers!HK9&gt;Rawdata_Removing_Outliers!$T9,"",Rawdata_Removing_Outliers!HK9),
IF(GS$4="Transit, full speed: After AE scrubber, but before cleaning ",IF(Rawdata_Removing_Outliers!HK9&gt;Rawdata_Removing_Outliers!$W9,"",Rawdata_Removing_Outliers!HK9),
"")))))</f>
        <v>0.48399999999999999</v>
      </c>
      <c r="GT9" s="3">
        <f>IF(GT$4="Harbour mode: Intake seawater ",IF(Rawdata_Removing_Outliers!HL9&gt;Rawdata_Removing_Outliers!$K9,"",Rawdata_Removing_Outliers!HL9),
IF(GT$4="Harbour mode: After AE scrubber, but before cleaning ",IF(Rawdata_Removing_Outliers!HL9&gt;Rawdata_Removing_Outliers!$N9,"",Rawdata_Removing_Outliers!HL9),
IF(GT$4="Transit, full speed: Intake seawater ",IF(Rawdata_Removing_Outliers!HL9&gt;Rawdata_Removing_Outliers!$Q9,"",Rawdata_Removing_Outliers!HL9),
IF(GT$4="Transit, full speed: After ME scrubber, but before cleaning ",IF(Rawdata_Removing_Outliers!HL9&gt;Rawdata_Removing_Outliers!$T9,"",Rawdata_Removing_Outliers!HL9),
IF(GT$4="Transit, full speed: After AE scrubber, but before cleaning ",IF(Rawdata_Removing_Outliers!HL9&gt;Rawdata_Removing_Outliers!$W9,"",Rawdata_Removing_Outliers!HL9),
"")))))</f>
        <v>0.1</v>
      </c>
      <c r="GU9" s="3">
        <f>IF(GU$4="Harbour mode: Intake seawater ",IF(Rawdata_Removing_Outliers!HM9&gt;Rawdata_Removing_Outliers!$K9,"",Rawdata_Removing_Outliers!HM9),
IF(GU$4="Harbour mode: After AE scrubber, but before cleaning ",IF(Rawdata_Removing_Outliers!HM9&gt;Rawdata_Removing_Outliers!$N9,"",Rawdata_Removing_Outliers!HM9),
IF(GU$4="Transit, full speed: Intake seawater ",IF(Rawdata_Removing_Outliers!HM9&gt;Rawdata_Removing_Outliers!$Q9,"",Rawdata_Removing_Outliers!HM9),
IF(GU$4="Transit, full speed: After ME scrubber, but before cleaning ",IF(Rawdata_Removing_Outliers!HM9&gt;Rawdata_Removing_Outliers!$T9,"",Rawdata_Removing_Outliers!HM9),
IF(GU$4="Transit, full speed: After AE scrubber, but before cleaning ",IF(Rawdata_Removing_Outliers!HM9&gt;Rawdata_Removing_Outliers!$W9,"",Rawdata_Removing_Outliers!HM9),
"")))))</f>
        <v>0.47599999999999998</v>
      </c>
      <c r="GV9" s="3">
        <f>IF(GV$4="Harbour mode: Intake seawater ",IF(Rawdata_Removing_Outliers!HN9&gt;Rawdata_Removing_Outliers!$K9,"",Rawdata_Removing_Outliers!HN9),
IF(GV$4="Harbour mode: After AE scrubber, but before cleaning ",IF(Rawdata_Removing_Outliers!HN9&gt;Rawdata_Removing_Outliers!$N9,"",Rawdata_Removing_Outliers!HN9),
IF(GV$4="Transit, full speed: Intake seawater ",IF(Rawdata_Removing_Outliers!HN9&gt;Rawdata_Removing_Outliers!$Q9,"",Rawdata_Removing_Outliers!HN9),
IF(GV$4="Transit, full speed: After ME scrubber, but before cleaning ",IF(Rawdata_Removing_Outliers!HN9&gt;Rawdata_Removing_Outliers!$T9,"",Rawdata_Removing_Outliers!HN9),
IF(GV$4="Transit, full speed: After AE scrubber, but before cleaning ",IF(Rawdata_Removing_Outliers!HN9&gt;Rawdata_Removing_Outliers!$W9,"",Rawdata_Removing_Outliers!HN9),
"")))))</f>
        <v>0.97399999999999998</v>
      </c>
      <c r="GW9" s="3">
        <f>IF(GW$4="Harbour mode: Intake seawater ",IF(Rawdata_Removing_Outliers!HO9&gt;Rawdata_Removing_Outliers!$K9,"",Rawdata_Removing_Outliers!HO9),
IF(GW$4="Harbour mode: After AE scrubber, but before cleaning ",IF(Rawdata_Removing_Outliers!HO9&gt;Rawdata_Removing_Outliers!$N9,"",Rawdata_Removing_Outliers!HO9),
IF(GW$4="Transit, full speed: Intake seawater ",IF(Rawdata_Removing_Outliers!HO9&gt;Rawdata_Removing_Outliers!$Q9,"",Rawdata_Removing_Outliers!HO9),
IF(GW$4="Transit, full speed: After ME scrubber, but before cleaning ",IF(Rawdata_Removing_Outliers!HO9&gt;Rawdata_Removing_Outliers!$T9,"",Rawdata_Removing_Outliers!HO9),
IF(GW$4="Transit, full speed: After AE scrubber, but before cleaning ",IF(Rawdata_Removing_Outliers!HO9&gt;Rawdata_Removing_Outliers!$W9,"",Rawdata_Removing_Outliers!HO9),
"")))))</f>
        <v>0.23</v>
      </c>
      <c r="GX9" s="3">
        <f>IF(GX$4="Harbour mode: Intake seawater ",IF(Rawdata_Removing_Outliers!HP9&gt;Rawdata_Removing_Outliers!$K9,"",Rawdata_Removing_Outliers!HP9),
IF(GX$4="Harbour mode: After AE scrubber, but before cleaning ",IF(Rawdata_Removing_Outliers!HP9&gt;Rawdata_Removing_Outliers!$N9,"",Rawdata_Removing_Outliers!HP9),
IF(GX$4="Transit, full speed: Intake seawater ",IF(Rawdata_Removing_Outliers!HP9&gt;Rawdata_Removing_Outliers!$Q9,"",Rawdata_Removing_Outliers!HP9),
IF(GX$4="Transit, full speed: After ME scrubber, but before cleaning ",IF(Rawdata_Removing_Outliers!HP9&gt;Rawdata_Removing_Outliers!$T9,"",Rawdata_Removing_Outliers!HP9),
IF(GX$4="Transit, full speed: After AE scrubber, but before cleaning ",IF(Rawdata_Removing_Outliers!HP9&gt;Rawdata_Removing_Outliers!$W9,"",Rawdata_Removing_Outliers!HP9),
"")))))</f>
        <v>0.48699999999999999</v>
      </c>
      <c r="GY9" s="3" t="str">
        <f>IF(GY$4="Harbour mode: Intake seawater ",IF(Rawdata_Removing_Outliers!HQ9&gt;Rawdata_Removing_Outliers!$K9,"",Rawdata_Removing_Outliers!HQ9),
IF(GY$4="Harbour mode: After AE scrubber, but before cleaning ",IF(Rawdata_Removing_Outliers!HQ9&gt;Rawdata_Removing_Outliers!$N9,"",Rawdata_Removing_Outliers!HQ9),
IF(GY$4="Transit, full speed: Intake seawater ",IF(Rawdata_Removing_Outliers!HQ9&gt;Rawdata_Removing_Outliers!$Q9,"",Rawdata_Removing_Outliers!HQ9),
IF(GY$4="Transit, full speed: After ME scrubber, but before cleaning ",IF(Rawdata_Removing_Outliers!HQ9&gt;Rawdata_Removing_Outliers!$T9,"",Rawdata_Removing_Outliers!HQ9),
IF(GY$4="Transit, full speed: After AE scrubber, but before cleaning ",IF(Rawdata_Removing_Outliers!HQ9&gt;Rawdata_Removing_Outliers!$W9,"",Rawdata_Removing_Outliers!HQ9),
"")))))</f>
        <v/>
      </c>
      <c r="GZ9" s="3">
        <f>IF(GZ$4="Harbour mode: Intake seawater ",IF(Rawdata_Removing_Outliers!HR9&gt;Rawdata_Removing_Outliers!$K9,"",Rawdata_Removing_Outliers!HR9),
IF(GZ$4="Harbour mode: After AE scrubber, but before cleaning ",IF(Rawdata_Removing_Outliers!HR9&gt;Rawdata_Removing_Outliers!$N9,"",Rawdata_Removing_Outliers!HR9),
IF(GZ$4="Transit, full speed: Intake seawater ",IF(Rawdata_Removing_Outliers!HR9&gt;Rawdata_Removing_Outliers!$Q9,"",Rawdata_Removing_Outliers!HR9),
IF(GZ$4="Transit, full speed: After ME scrubber, but before cleaning ",IF(Rawdata_Removing_Outliers!HR9&gt;Rawdata_Removing_Outliers!$T9,"",Rawdata_Removing_Outliers!HR9),
IF(GZ$4="Transit, full speed: After AE scrubber, but before cleaning ",IF(Rawdata_Removing_Outliers!HR9&gt;Rawdata_Removing_Outliers!$W9,"",Rawdata_Removing_Outliers!HR9),
"")))))</f>
        <v>1.18</v>
      </c>
      <c r="HA9" s="3">
        <f>IF(HA$4="Harbour mode: Intake seawater ",IF(Rawdata_Removing_Outliers!HS9&gt;Rawdata_Removing_Outliers!$K9,"",Rawdata_Removing_Outliers!HS9),
IF(HA$4="Harbour mode: After AE scrubber, but before cleaning ",IF(Rawdata_Removing_Outliers!HS9&gt;Rawdata_Removing_Outliers!$N9,"",Rawdata_Removing_Outliers!HS9),
IF(HA$4="Transit, full speed: Intake seawater ",IF(Rawdata_Removing_Outliers!HS9&gt;Rawdata_Removing_Outliers!$Q9,"",Rawdata_Removing_Outliers!HS9),
IF(HA$4="Transit, full speed: After ME scrubber, but before cleaning ",IF(Rawdata_Removing_Outliers!HS9&gt;Rawdata_Removing_Outliers!$T9,"",Rawdata_Removing_Outliers!HS9),
IF(HA$4="Transit, full speed: After AE scrubber, but before cleaning ",IF(Rawdata_Removing_Outliers!HS9&gt;Rawdata_Removing_Outliers!$W9,"",Rawdata_Removing_Outliers!HS9),
"")))))</f>
        <v>1.21</v>
      </c>
      <c r="HB9" s="3">
        <f>IF(HB$4="Harbour mode: Intake seawater ",IF(Rawdata_Removing_Outliers!HT9&gt;Rawdata_Removing_Outliers!$K9,"",Rawdata_Removing_Outliers!HT9),
IF(HB$4="Harbour mode: After AE scrubber, but before cleaning ",IF(Rawdata_Removing_Outliers!HT9&gt;Rawdata_Removing_Outliers!$N9,"",Rawdata_Removing_Outliers!HT9),
IF(HB$4="Transit, full speed: Intake seawater ",IF(Rawdata_Removing_Outliers!HT9&gt;Rawdata_Removing_Outliers!$Q9,"",Rawdata_Removing_Outliers!HT9),
IF(HB$4="Transit, full speed: After ME scrubber, but before cleaning ",IF(Rawdata_Removing_Outliers!HT9&gt;Rawdata_Removing_Outliers!$T9,"",Rawdata_Removing_Outliers!HT9),
IF(HB$4="Transit, full speed: After AE scrubber, but before cleaning ",IF(Rawdata_Removing_Outliers!HT9&gt;Rawdata_Removing_Outliers!$W9,"",Rawdata_Removing_Outliers!HT9),
"")))))</f>
        <v>0.1</v>
      </c>
      <c r="HC9" s="3">
        <f>IF(HC$4="Harbour mode: Intake seawater ",IF(Rawdata_Removing_Outliers!HU9&gt;Rawdata_Removing_Outliers!$K9,"",Rawdata_Removing_Outliers!HU9),
IF(HC$4="Harbour mode: After AE scrubber, but before cleaning ",IF(Rawdata_Removing_Outliers!HU9&gt;Rawdata_Removing_Outliers!$N9,"",Rawdata_Removing_Outliers!HU9),
IF(HC$4="Transit, full speed: Intake seawater ",IF(Rawdata_Removing_Outliers!HU9&gt;Rawdata_Removing_Outliers!$Q9,"",Rawdata_Removing_Outliers!HU9),
IF(HC$4="Transit, full speed: After ME scrubber, but before cleaning ",IF(Rawdata_Removing_Outliers!HU9&gt;Rawdata_Removing_Outliers!$T9,"",Rawdata_Removing_Outliers!HU9),
IF(HC$4="Transit, full speed: After AE scrubber, but before cleaning ",IF(Rawdata_Removing_Outliers!HU9&gt;Rawdata_Removing_Outliers!$W9,"",Rawdata_Removing_Outliers!HU9),
"")))))</f>
        <v>0.39500000000000002</v>
      </c>
      <c r="HD9" s="3">
        <f>IF(HD$4="Harbour mode: Intake seawater ",IF(Rawdata_Removing_Outliers!HV9&gt;Rawdata_Removing_Outliers!$K9,"",Rawdata_Removing_Outliers!HV9),
IF(HD$4="Harbour mode: After AE scrubber, but before cleaning ",IF(Rawdata_Removing_Outliers!HV9&gt;Rawdata_Removing_Outliers!$N9,"",Rawdata_Removing_Outliers!HV9),
IF(HD$4="Transit, full speed: Intake seawater ",IF(Rawdata_Removing_Outliers!HV9&gt;Rawdata_Removing_Outliers!$Q9,"",Rawdata_Removing_Outliers!HV9),
IF(HD$4="Transit, full speed: After ME scrubber, but before cleaning ",IF(Rawdata_Removing_Outliers!HV9&gt;Rawdata_Removing_Outliers!$T9,"",Rawdata_Removing_Outliers!HV9),
IF(HD$4="Transit, full speed: After AE scrubber, but before cleaning ",IF(Rawdata_Removing_Outliers!HV9&gt;Rawdata_Removing_Outliers!$W9,"",Rawdata_Removing_Outliers!HV9),
"")))))</f>
        <v>0.1</v>
      </c>
      <c r="HE9" s="3">
        <f>IF(HE$4="Harbour mode: Intake seawater ",IF(Rawdata_Removing_Outliers!HW9&gt;Rawdata_Removing_Outliers!$K9,"",Rawdata_Removing_Outliers!HW9),
IF(HE$4="Harbour mode: After AE scrubber, but before cleaning ",IF(Rawdata_Removing_Outliers!HW9&gt;Rawdata_Removing_Outliers!$N9,"",Rawdata_Removing_Outliers!HW9),
IF(HE$4="Transit, full speed: Intake seawater ",IF(Rawdata_Removing_Outliers!HW9&gt;Rawdata_Removing_Outliers!$Q9,"",Rawdata_Removing_Outliers!HW9),
IF(HE$4="Transit, full speed: After ME scrubber, but before cleaning ",IF(Rawdata_Removing_Outliers!HW9&gt;Rawdata_Removing_Outliers!$T9,"",Rawdata_Removing_Outliers!HW9),
IF(HE$4="Transit, full speed: After AE scrubber, but before cleaning ",IF(Rawdata_Removing_Outliers!HW9&gt;Rawdata_Removing_Outliers!$W9,"",Rawdata_Removing_Outliers!HW9),
"")))))</f>
        <v>0.1</v>
      </c>
      <c r="HF9" s="3">
        <f>IF(HF$4="Harbour mode: Intake seawater ",IF(Rawdata_Removing_Outliers!HX9&gt;Rawdata_Removing_Outliers!$K9,"",Rawdata_Removing_Outliers!HX9),
IF(HF$4="Harbour mode: After AE scrubber, but before cleaning ",IF(Rawdata_Removing_Outliers!HX9&gt;Rawdata_Removing_Outliers!$N9,"",Rawdata_Removing_Outliers!HX9),
IF(HF$4="Transit, full speed: Intake seawater ",IF(Rawdata_Removing_Outliers!HX9&gt;Rawdata_Removing_Outliers!$Q9,"",Rawdata_Removing_Outliers!HX9),
IF(HF$4="Transit, full speed: After ME scrubber, but before cleaning ",IF(Rawdata_Removing_Outliers!HX9&gt;Rawdata_Removing_Outliers!$T9,"",Rawdata_Removing_Outliers!HX9),
IF(HF$4="Transit, full speed: After AE scrubber, but before cleaning ",IF(Rawdata_Removing_Outliers!HX9&gt;Rawdata_Removing_Outliers!$W9,"",Rawdata_Removing_Outliers!HX9),
"")))))</f>
        <v>0.1</v>
      </c>
      <c r="HG9" s="3">
        <f>IF(HG$4="Harbour mode: Intake seawater ",IF(Rawdata_Removing_Outliers!HY9&gt;Rawdata_Removing_Outliers!$K9,"",Rawdata_Removing_Outliers!HY9),
IF(HG$4="Harbour mode: After AE scrubber, but before cleaning ",IF(Rawdata_Removing_Outliers!HY9&gt;Rawdata_Removing_Outliers!$N9,"",Rawdata_Removing_Outliers!HY9),
IF(HG$4="Transit, full speed: Intake seawater ",IF(Rawdata_Removing_Outliers!HY9&gt;Rawdata_Removing_Outliers!$Q9,"",Rawdata_Removing_Outliers!HY9),
IF(HG$4="Transit, full speed: After ME scrubber, but before cleaning ",IF(Rawdata_Removing_Outliers!HY9&gt;Rawdata_Removing_Outliers!$T9,"",Rawdata_Removing_Outliers!HY9),
IF(HG$4="Transit, full speed: After AE scrubber, but before cleaning ",IF(Rawdata_Removing_Outliers!HY9&gt;Rawdata_Removing_Outliers!$W9,"",Rawdata_Removing_Outliers!HY9),
"")))))</f>
        <v>0.1</v>
      </c>
      <c r="HH9" s="3">
        <f>IF(HH$4="Harbour mode: Intake seawater ",IF(Rawdata_Removing_Outliers!HZ9&gt;Rawdata_Removing_Outliers!$K9,"",Rawdata_Removing_Outliers!HZ9),
IF(HH$4="Harbour mode: After AE scrubber, but before cleaning ",IF(Rawdata_Removing_Outliers!HZ9&gt;Rawdata_Removing_Outliers!$N9,"",Rawdata_Removing_Outliers!HZ9),
IF(HH$4="Transit, full speed: Intake seawater ",IF(Rawdata_Removing_Outliers!HZ9&gt;Rawdata_Removing_Outliers!$Q9,"",Rawdata_Removing_Outliers!HZ9),
IF(HH$4="Transit, full speed: After ME scrubber, but before cleaning ",IF(Rawdata_Removing_Outliers!HZ9&gt;Rawdata_Removing_Outliers!$T9,"",Rawdata_Removing_Outliers!HZ9),
IF(HH$4="Transit, full speed: After AE scrubber, but before cleaning ",IF(Rawdata_Removing_Outliers!HZ9&gt;Rawdata_Removing_Outliers!$W9,"",Rawdata_Removing_Outliers!HZ9),
"")))))</f>
        <v>0.1</v>
      </c>
      <c r="HI9" s="3">
        <f>IF(HI$4="Harbour mode: Intake seawater ",IF(Rawdata_Removing_Outliers!IA9&gt;Rawdata_Removing_Outliers!$K9,"",Rawdata_Removing_Outliers!IA9),
IF(HI$4="Harbour mode: After AE scrubber, but before cleaning ",IF(Rawdata_Removing_Outliers!IA9&gt;Rawdata_Removing_Outliers!$N9,"",Rawdata_Removing_Outliers!IA9),
IF(HI$4="Transit, full speed: Intake seawater ",IF(Rawdata_Removing_Outliers!IA9&gt;Rawdata_Removing_Outliers!$Q9,"",Rawdata_Removing_Outliers!IA9),
IF(HI$4="Transit, full speed: After ME scrubber, but before cleaning ",IF(Rawdata_Removing_Outliers!IA9&gt;Rawdata_Removing_Outliers!$T9,"",Rawdata_Removing_Outliers!IA9),
IF(HI$4="Transit, full speed: After AE scrubber, but before cleaning ",IF(Rawdata_Removing_Outliers!IA9&gt;Rawdata_Removing_Outliers!$W9,"",Rawdata_Removing_Outliers!IA9),
"")))))</f>
        <v>0.1</v>
      </c>
      <c r="HJ9" s="3">
        <f>IF(HJ$4="Harbour mode: Intake seawater ",IF(Rawdata_Removing_Outliers!IB9&gt;Rawdata_Removing_Outliers!$K9,"",Rawdata_Removing_Outliers!IB9),
IF(HJ$4="Harbour mode: After AE scrubber, but before cleaning ",IF(Rawdata_Removing_Outliers!IB9&gt;Rawdata_Removing_Outliers!$N9,"",Rawdata_Removing_Outliers!IB9),
IF(HJ$4="Transit, full speed: Intake seawater ",IF(Rawdata_Removing_Outliers!IB9&gt;Rawdata_Removing_Outliers!$Q9,"",Rawdata_Removing_Outliers!IB9),
IF(HJ$4="Transit, full speed: After ME scrubber, but before cleaning ",IF(Rawdata_Removing_Outliers!IB9&gt;Rawdata_Removing_Outliers!$T9,"",Rawdata_Removing_Outliers!IB9),
IF(HJ$4="Transit, full speed: After AE scrubber, but before cleaning ",IF(Rawdata_Removing_Outliers!IB9&gt;Rawdata_Removing_Outliers!$W9,"",Rawdata_Removing_Outliers!IB9),
"")))))</f>
        <v>0.27500000000000002</v>
      </c>
      <c r="HK9" s="3">
        <f>IF(HK$4="Harbour mode: Intake seawater ",IF(Rawdata_Removing_Outliers!IC9&gt;Rawdata_Removing_Outliers!$K9,"",Rawdata_Removing_Outliers!IC9),
IF(HK$4="Harbour mode: After AE scrubber, but before cleaning ",IF(Rawdata_Removing_Outliers!IC9&gt;Rawdata_Removing_Outliers!$N9,"",Rawdata_Removing_Outliers!IC9),
IF(HK$4="Transit, full speed: Intake seawater ",IF(Rawdata_Removing_Outliers!IC9&gt;Rawdata_Removing_Outliers!$Q9,"",Rawdata_Removing_Outliers!IC9),
IF(HK$4="Transit, full speed: After ME scrubber, but before cleaning ",IF(Rawdata_Removing_Outliers!IC9&gt;Rawdata_Removing_Outliers!$T9,"",Rawdata_Removing_Outliers!IC9),
IF(HK$4="Transit, full speed: After AE scrubber, but before cleaning ",IF(Rawdata_Removing_Outliers!IC9&gt;Rawdata_Removing_Outliers!$W9,"",Rawdata_Removing_Outliers!IC9),
"")))))</f>
        <v>0.1</v>
      </c>
      <c r="HL9" s="3">
        <f>IF(HL$4="Harbour mode: Intake seawater ",IF(Rawdata_Removing_Outliers!ID9&gt;Rawdata_Removing_Outliers!$K9,"",Rawdata_Removing_Outliers!ID9),
IF(HL$4="Harbour mode: After AE scrubber, but before cleaning ",IF(Rawdata_Removing_Outliers!ID9&gt;Rawdata_Removing_Outliers!$N9,"",Rawdata_Removing_Outliers!ID9),
IF(HL$4="Transit, full speed: Intake seawater ",IF(Rawdata_Removing_Outliers!ID9&gt;Rawdata_Removing_Outliers!$Q9,"",Rawdata_Removing_Outliers!ID9),
IF(HL$4="Transit, full speed: After ME scrubber, but before cleaning ",IF(Rawdata_Removing_Outliers!ID9&gt;Rawdata_Removing_Outliers!$T9,"",Rawdata_Removing_Outliers!ID9),
IF(HL$4="Transit, full speed: After AE scrubber, but before cleaning ",IF(Rawdata_Removing_Outliers!ID9&gt;Rawdata_Removing_Outliers!$W9,"",Rawdata_Removing_Outliers!ID9),
"")))))</f>
        <v>0.1</v>
      </c>
      <c r="HM9" s="3">
        <f>IF(HM$4="Harbour mode: Intake seawater ",IF(Rawdata_Removing_Outliers!IE9&gt;Rawdata_Removing_Outliers!$K9,"",Rawdata_Removing_Outliers!IE9),
IF(HM$4="Harbour mode: After AE scrubber, but before cleaning ",IF(Rawdata_Removing_Outliers!IE9&gt;Rawdata_Removing_Outliers!$N9,"",Rawdata_Removing_Outliers!IE9),
IF(HM$4="Transit, full speed: Intake seawater ",IF(Rawdata_Removing_Outliers!IE9&gt;Rawdata_Removing_Outliers!$Q9,"",Rawdata_Removing_Outliers!IE9),
IF(HM$4="Transit, full speed: After ME scrubber, but before cleaning ",IF(Rawdata_Removing_Outliers!IE9&gt;Rawdata_Removing_Outliers!$T9,"",Rawdata_Removing_Outliers!IE9),
IF(HM$4="Transit, full speed: After AE scrubber, but before cleaning ",IF(Rawdata_Removing_Outliers!IE9&gt;Rawdata_Removing_Outliers!$W9,"",Rawdata_Removing_Outliers!IE9),
"")))))</f>
        <v>0.1</v>
      </c>
      <c r="HN9" s="3">
        <f>IF(HN$4="Harbour mode: Intake seawater ",IF(Rawdata_Removing_Outliers!IF9&gt;Rawdata_Removing_Outliers!$K9,"",Rawdata_Removing_Outliers!IF9),
IF(HN$4="Harbour mode: After AE scrubber, but before cleaning ",IF(Rawdata_Removing_Outliers!IF9&gt;Rawdata_Removing_Outliers!$N9,"",Rawdata_Removing_Outliers!IF9),
IF(HN$4="Transit, full speed: Intake seawater ",IF(Rawdata_Removing_Outliers!IF9&gt;Rawdata_Removing_Outliers!$Q9,"",Rawdata_Removing_Outliers!IF9),
IF(HN$4="Transit, full speed: After ME scrubber, but before cleaning ",IF(Rawdata_Removing_Outliers!IF9&gt;Rawdata_Removing_Outliers!$T9,"",Rawdata_Removing_Outliers!IF9),
IF(HN$4="Transit, full speed: After AE scrubber, but before cleaning ",IF(Rawdata_Removing_Outliers!IF9&gt;Rawdata_Removing_Outliers!$W9,"",Rawdata_Removing_Outliers!IF9),
"")))))</f>
        <v>0.1</v>
      </c>
      <c r="HO9" s="3">
        <f>IF(HO$4="Harbour mode: Intake seawater ",IF(Rawdata_Removing_Outliers!IG9&gt;Rawdata_Removing_Outliers!$K9,"",Rawdata_Removing_Outliers!IG9),
IF(HO$4="Harbour mode: After AE scrubber, but before cleaning ",IF(Rawdata_Removing_Outliers!IG9&gt;Rawdata_Removing_Outliers!$N9,"",Rawdata_Removing_Outliers!IG9),
IF(HO$4="Transit, full speed: Intake seawater ",IF(Rawdata_Removing_Outliers!IG9&gt;Rawdata_Removing_Outliers!$Q9,"",Rawdata_Removing_Outliers!IG9),
IF(HO$4="Transit, full speed: After ME scrubber, but before cleaning ",IF(Rawdata_Removing_Outliers!IG9&gt;Rawdata_Removing_Outliers!$T9,"",Rawdata_Removing_Outliers!IG9),
IF(HO$4="Transit, full speed: After AE scrubber, but before cleaning ",IF(Rawdata_Removing_Outliers!IG9&gt;Rawdata_Removing_Outliers!$W9,"",Rawdata_Removing_Outliers!IG9),
"")))))</f>
        <v>0.49299999999999999</v>
      </c>
      <c r="HP9" s="3">
        <f>IF(HP$4="Harbour mode: Intake seawater ",IF(Rawdata_Removing_Outliers!IH9&gt;Rawdata_Removing_Outliers!$K9,"",Rawdata_Removing_Outliers!IH9),
IF(HP$4="Harbour mode: After AE scrubber, but before cleaning ",IF(Rawdata_Removing_Outliers!IH9&gt;Rawdata_Removing_Outliers!$N9,"",Rawdata_Removing_Outliers!IH9),
IF(HP$4="Transit, full speed: Intake seawater ",IF(Rawdata_Removing_Outliers!IH9&gt;Rawdata_Removing_Outliers!$Q9,"",Rawdata_Removing_Outliers!IH9),
IF(HP$4="Transit, full speed: After ME scrubber, but before cleaning ",IF(Rawdata_Removing_Outliers!IH9&gt;Rawdata_Removing_Outliers!$T9,"",Rawdata_Removing_Outliers!IH9),
IF(HP$4="Transit, full speed: After AE scrubber, but before cleaning ",IF(Rawdata_Removing_Outliers!IH9&gt;Rawdata_Removing_Outliers!$W9,"",Rawdata_Removing_Outliers!IH9),
"")))))</f>
        <v>0.1</v>
      </c>
      <c r="HQ9" s="3">
        <f>IF(HQ$4="Harbour mode: Intake seawater ",IF(Rawdata_Removing_Outliers!II9&gt;Rawdata_Removing_Outliers!$K9,"",Rawdata_Removing_Outliers!II9),
IF(HQ$4="Harbour mode: After AE scrubber, but before cleaning ",IF(Rawdata_Removing_Outliers!II9&gt;Rawdata_Removing_Outliers!$N9,"",Rawdata_Removing_Outliers!II9),
IF(HQ$4="Transit, full speed: Intake seawater ",IF(Rawdata_Removing_Outliers!II9&gt;Rawdata_Removing_Outliers!$Q9,"",Rawdata_Removing_Outliers!II9),
IF(HQ$4="Transit, full speed: After ME scrubber, but before cleaning ",IF(Rawdata_Removing_Outliers!II9&gt;Rawdata_Removing_Outliers!$T9,"",Rawdata_Removing_Outliers!II9),
IF(HQ$4="Transit, full speed: After AE scrubber, but before cleaning ",IF(Rawdata_Removing_Outliers!II9&gt;Rawdata_Removing_Outliers!$W9,"",Rawdata_Removing_Outliers!II9),
"")))))</f>
        <v>0.373</v>
      </c>
      <c r="HR9" s="3">
        <f>IF(HR$4="Harbour mode: Intake seawater ",IF(Rawdata_Removing_Outliers!IJ9&gt;Rawdata_Removing_Outliers!$K9,"",Rawdata_Removing_Outliers!IJ9),
IF(HR$4="Harbour mode: After AE scrubber, but before cleaning ",IF(Rawdata_Removing_Outliers!IJ9&gt;Rawdata_Removing_Outliers!$N9,"",Rawdata_Removing_Outliers!IJ9),
IF(HR$4="Transit, full speed: Intake seawater ",IF(Rawdata_Removing_Outliers!IJ9&gt;Rawdata_Removing_Outliers!$Q9,"",Rawdata_Removing_Outliers!IJ9),
IF(HR$4="Transit, full speed: After ME scrubber, but before cleaning ",IF(Rawdata_Removing_Outliers!IJ9&gt;Rawdata_Removing_Outliers!$T9,"",Rawdata_Removing_Outliers!IJ9),
IF(HR$4="Transit, full speed: After AE scrubber, but before cleaning ",IF(Rawdata_Removing_Outliers!IJ9&gt;Rawdata_Removing_Outliers!$W9,"",Rawdata_Removing_Outliers!IJ9),
"")))))</f>
        <v>0.1</v>
      </c>
      <c r="HS9" s="3">
        <f>IF(HS$4="Harbour mode: Intake seawater ",IF(Rawdata_Removing_Outliers!IK9&gt;Rawdata_Removing_Outliers!$K9,"",Rawdata_Removing_Outliers!IK9),
IF(HS$4="Harbour mode: After AE scrubber, but before cleaning ",IF(Rawdata_Removing_Outliers!IK9&gt;Rawdata_Removing_Outliers!$N9,"",Rawdata_Removing_Outliers!IK9),
IF(HS$4="Transit, full speed: Intake seawater ",IF(Rawdata_Removing_Outliers!IK9&gt;Rawdata_Removing_Outliers!$Q9,"",Rawdata_Removing_Outliers!IK9),
IF(HS$4="Transit, full speed: After ME scrubber, but before cleaning ",IF(Rawdata_Removing_Outliers!IK9&gt;Rawdata_Removing_Outliers!$T9,"",Rawdata_Removing_Outliers!IK9),
IF(HS$4="Transit, full speed: After AE scrubber, but before cleaning ",IF(Rawdata_Removing_Outliers!IK9&gt;Rawdata_Removing_Outliers!$W9,"",Rawdata_Removing_Outliers!IK9),
"")))))</f>
        <v>0.1</v>
      </c>
      <c r="HT9" s="3">
        <f>IF(HT$4="Harbour mode: Intake seawater ",IF(Rawdata_Removing_Outliers!IL9&gt;Rawdata_Removing_Outliers!$K9,"",Rawdata_Removing_Outliers!IL9),
IF(HT$4="Harbour mode: After AE scrubber, but before cleaning ",IF(Rawdata_Removing_Outliers!IL9&gt;Rawdata_Removing_Outliers!$N9,"",Rawdata_Removing_Outliers!IL9),
IF(HT$4="Transit, full speed: Intake seawater ",IF(Rawdata_Removing_Outliers!IL9&gt;Rawdata_Removing_Outliers!$Q9,"",Rawdata_Removing_Outliers!IL9),
IF(HT$4="Transit, full speed: After ME scrubber, but before cleaning ",IF(Rawdata_Removing_Outliers!IL9&gt;Rawdata_Removing_Outliers!$T9,"",Rawdata_Removing_Outliers!IL9),
IF(HT$4="Transit, full speed: After AE scrubber, but before cleaning ",IF(Rawdata_Removing_Outliers!IL9&gt;Rawdata_Removing_Outliers!$W9,"",Rawdata_Removing_Outliers!IL9),
"")))))</f>
        <v>0.28100000000000003</v>
      </c>
      <c r="HU9" s="3">
        <f>IF(HU$4="Harbour mode: Intake seawater ",IF(Rawdata_Removing_Outliers!IM9&gt;Rawdata_Removing_Outliers!$K9,"",Rawdata_Removing_Outliers!IM9),
IF(HU$4="Harbour mode: After AE scrubber, but before cleaning ",IF(Rawdata_Removing_Outliers!IM9&gt;Rawdata_Removing_Outliers!$N9,"",Rawdata_Removing_Outliers!IM9),
IF(HU$4="Transit, full speed: Intake seawater ",IF(Rawdata_Removing_Outliers!IM9&gt;Rawdata_Removing_Outliers!$Q9,"",Rawdata_Removing_Outliers!IM9),
IF(HU$4="Transit, full speed: After ME scrubber, but before cleaning ",IF(Rawdata_Removing_Outliers!IM9&gt;Rawdata_Removing_Outliers!$T9,"",Rawdata_Removing_Outliers!IM9),
IF(HU$4="Transit, full speed: After AE scrubber, but before cleaning ",IF(Rawdata_Removing_Outliers!IM9&gt;Rawdata_Removing_Outliers!$W9,"",Rawdata_Removing_Outliers!IM9),
"")))))</f>
        <v>0.26200000000000001</v>
      </c>
      <c r="HV9" s="3" t="str">
        <f>IF(HV$4="Harbour mode: Intake seawater ",IF(Rawdata_Removing_Outliers!IN9&gt;Rawdata_Removing_Outliers!$K9,"",Rawdata_Removing_Outliers!IN9),
IF(HV$4="Harbour mode: After AE scrubber, but before cleaning ",IF(Rawdata_Removing_Outliers!IN9&gt;Rawdata_Removing_Outliers!$N9,"",Rawdata_Removing_Outliers!IN9),
IF(HV$4="Transit, full speed: Intake seawater ",IF(Rawdata_Removing_Outliers!IN9&gt;Rawdata_Removing_Outliers!$Q9,"",Rawdata_Removing_Outliers!IN9),
IF(HV$4="Transit, full speed: After ME scrubber, but before cleaning ",IF(Rawdata_Removing_Outliers!IN9&gt;Rawdata_Removing_Outliers!$T9,"",Rawdata_Removing_Outliers!IN9),
IF(HV$4="Transit, full speed: After AE scrubber, but before cleaning ",IF(Rawdata_Removing_Outliers!IN9&gt;Rawdata_Removing_Outliers!$W9,"",Rawdata_Removing_Outliers!IN9),
"")))))</f>
        <v/>
      </c>
      <c r="HW9" s="3">
        <f>IF(HW$4="Harbour mode: Intake seawater ",IF(Rawdata_Removing_Outliers!IO9&gt;Rawdata_Removing_Outliers!$K9,"",Rawdata_Removing_Outliers!IO9),
IF(HW$4="Harbour mode: After AE scrubber, but before cleaning ",IF(Rawdata_Removing_Outliers!IO9&gt;Rawdata_Removing_Outliers!$N9,"",Rawdata_Removing_Outliers!IO9),
IF(HW$4="Transit, full speed: Intake seawater ",IF(Rawdata_Removing_Outliers!IO9&gt;Rawdata_Removing_Outliers!$Q9,"",Rawdata_Removing_Outliers!IO9),
IF(HW$4="Transit, full speed: After ME scrubber, but before cleaning ",IF(Rawdata_Removing_Outliers!IO9&gt;Rawdata_Removing_Outliers!$T9,"",Rawdata_Removing_Outliers!IO9),
IF(HW$4="Transit, full speed: After AE scrubber, but before cleaning ",IF(Rawdata_Removing_Outliers!IO9&gt;Rawdata_Removing_Outliers!$W9,"",Rawdata_Removing_Outliers!IO9),
"")))))</f>
        <v>0.23699999999999999</v>
      </c>
      <c r="HX9" s="3">
        <f>IF(HX$4="Harbour mode: Intake seawater ",IF(Rawdata_Removing_Outliers!IP9&gt;Rawdata_Removing_Outliers!$K9,"",Rawdata_Removing_Outliers!IP9),
IF(HX$4="Harbour mode: After AE scrubber, but before cleaning ",IF(Rawdata_Removing_Outliers!IP9&gt;Rawdata_Removing_Outliers!$N9,"",Rawdata_Removing_Outliers!IP9),
IF(HX$4="Transit, full speed: Intake seawater ",IF(Rawdata_Removing_Outliers!IP9&gt;Rawdata_Removing_Outliers!$Q9,"",Rawdata_Removing_Outliers!IP9),
IF(HX$4="Transit, full speed: After ME scrubber, but before cleaning ",IF(Rawdata_Removing_Outliers!IP9&gt;Rawdata_Removing_Outliers!$T9,"",Rawdata_Removing_Outliers!IP9),
IF(HX$4="Transit, full speed: After AE scrubber, but before cleaning ",IF(Rawdata_Removing_Outliers!IP9&gt;Rawdata_Removing_Outliers!$W9,"",Rawdata_Removing_Outliers!IP9),
"")))))</f>
        <v>0.1</v>
      </c>
      <c r="HY9" s="3">
        <f>IF(HY$4="Harbour mode: Intake seawater ",IF(Rawdata_Removing_Outliers!IQ9&gt;Rawdata_Removing_Outliers!$K9,"",Rawdata_Removing_Outliers!IQ9),
IF(HY$4="Harbour mode: After AE scrubber, but before cleaning ",IF(Rawdata_Removing_Outliers!IQ9&gt;Rawdata_Removing_Outliers!$N9,"",Rawdata_Removing_Outliers!IQ9),
IF(HY$4="Transit, full speed: Intake seawater ",IF(Rawdata_Removing_Outliers!IQ9&gt;Rawdata_Removing_Outliers!$Q9,"",Rawdata_Removing_Outliers!IQ9),
IF(HY$4="Transit, full speed: After ME scrubber, but before cleaning ",IF(Rawdata_Removing_Outliers!IQ9&gt;Rawdata_Removing_Outliers!$T9,"",Rawdata_Removing_Outliers!IQ9),
IF(HY$4="Transit, full speed: After AE scrubber, but before cleaning ",IF(Rawdata_Removing_Outliers!IQ9&gt;Rawdata_Removing_Outliers!$W9,"",Rawdata_Removing_Outliers!IQ9),
"")))))</f>
        <v>0.505</v>
      </c>
      <c r="HZ9" s="3">
        <f>IF(HZ$4="Harbour mode: Intake seawater ",IF(Rawdata_Removing_Outliers!IR9&gt;Rawdata_Removing_Outliers!$K9,"",Rawdata_Removing_Outliers!IR9),
IF(HZ$4="Harbour mode: After AE scrubber, but before cleaning ",IF(Rawdata_Removing_Outliers!IR9&gt;Rawdata_Removing_Outliers!$N9,"",Rawdata_Removing_Outliers!IR9),
IF(HZ$4="Transit, full speed: Intake seawater ",IF(Rawdata_Removing_Outliers!IR9&gt;Rawdata_Removing_Outliers!$Q9,"",Rawdata_Removing_Outliers!IR9),
IF(HZ$4="Transit, full speed: After ME scrubber, but before cleaning ",IF(Rawdata_Removing_Outliers!IR9&gt;Rawdata_Removing_Outliers!$T9,"",Rawdata_Removing_Outliers!IR9),
IF(HZ$4="Transit, full speed: After AE scrubber, but before cleaning ",IF(Rawdata_Removing_Outliers!IR9&gt;Rawdata_Removing_Outliers!$W9,"",Rawdata_Removing_Outliers!IR9),
"")))))</f>
        <v>0.27300000000000002</v>
      </c>
      <c r="IA9" s="3">
        <f>IF(IA$4="Harbour mode: Intake seawater ",IF(Rawdata_Removing_Outliers!IS9&gt;Rawdata_Removing_Outliers!$K9,"",Rawdata_Removing_Outliers!IS9),
IF(IA$4="Harbour mode: After AE scrubber, but before cleaning ",IF(Rawdata_Removing_Outliers!IS9&gt;Rawdata_Removing_Outliers!$N9,"",Rawdata_Removing_Outliers!IS9),
IF(IA$4="Transit, full speed: Intake seawater ",IF(Rawdata_Removing_Outliers!IS9&gt;Rawdata_Removing_Outliers!$Q9,"",Rawdata_Removing_Outliers!IS9),
IF(IA$4="Transit, full speed: After ME scrubber, but before cleaning ",IF(Rawdata_Removing_Outliers!IS9&gt;Rawdata_Removing_Outliers!$T9,"",Rawdata_Removing_Outliers!IS9),
IF(IA$4="Transit, full speed: After AE scrubber, but before cleaning ",IF(Rawdata_Removing_Outliers!IS9&gt;Rawdata_Removing_Outliers!$W9,"",Rawdata_Removing_Outliers!IS9),
"")))))</f>
        <v>0.1</v>
      </c>
      <c r="IB9" s="3">
        <f>IF(IB$4="Harbour mode: Intake seawater ",IF(Rawdata_Removing_Outliers!IT9&gt;Rawdata_Removing_Outliers!$K9,"",Rawdata_Removing_Outliers!IT9),
IF(IB$4="Harbour mode: After AE scrubber, but before cleaning ",IF(Rawdata_Removing_Outliers!IT9&gt;Rawdata_Removing_Outliers!$N9,"",Rawdata_Removing_Outliers!IT9),
IF(IB$4="Transit, full speed: Intake seawater ",IF(Rawdata_Removing_Outliers!IT9&gt;Rawdata_Removing_Outliers!$Q9,"",Rawdata_Removing_Outliers!IT9),
IF(IB$4="Transit, full speed: After ME scrubber, but before cleaning ",IF(Rawdata_Removing_Outliers!IT9&gt;Rawdata_Removing_Outliers!$T9,"",Rawdata_Removing_Outliers!IT9),
IF(IB$4="Transit, full speed: After AE scrubber, but before cleaning ",IF(Rawdata_Removing_Outliers!IT9&gt;Rawdata_Removing_Outliers!$W9,"",Rawdata_Removing_Outliers!IT9),
"")))))</f>
        <v>0.1</v>
      </c>
      <c r="IC9" s="3">
        <f>IF(IC$4="Harbour mode: Intake seawater ",IF(Rawdata_Removing_Outliers!IU9&gt;Rawdata_Removing_Outliers!$K9,"",Rawdata_Removing_Outliers!IU9),
IF(IC$4="Harbour mode: After AE scrubber, but before cleaning ",IF(Rawdata_Removing_Outliers!IU9&gt;Rawdata_Removing_Outliers!$N9,"",Rawdata_Removing_Outliers!IU9),
IF(IC$4="Transit, full speed: Intake seawater ",IF(Rawdata_Removing_Outliers!IU9&gt;Rawdata_Removing_Outliers!$Q9,"",Rawdata_Removing_Outliers!IU9),
IF(IC$4="Transit, full speed: After ME scrubber, but before cleaning ",IF(Rawdata_Removing_Outliers!IU9&gt;Rawdata_Removing_Outliers!$T9,"",Rawdata_Removing_Outliers!IU9),
IF(IC$4="Transit, full speed: After AE scrubber, but before cleaning ",IF(Rawdata_Removing_Outliers!IU9&gt;Rawdata_Removing_Outliers!$W9,"",Rawdata_Removing_Outliers!IU9),
"")))))</f>
        <v>0.1</v>
      </c>
      <c r="ID9" s="3">
        <f>IF(ID$4="Harbour mode: Intake seawater ",IF(Rawdata_Removing_Outliers!IV9&gt;Rawdata_Removing_Outliers!$K9,"",Rawdata_Removing_Outliers!IV9),
IF(ID$4="Harbour mode: After AE scrubber, but before cleaning ",IF(Rawdata_Removing_Outliers!IV9&gt;Rawdata_Removing_Outliers!$N9,"",Rawdata_Removing_Outliers!IV9),
IF(ID$4="Transit, full speed: Intake seawater ",IF(Rawdata_Removing_Outliers!IV9&gt;Rawdata_Removing_Outliers!$Q9,"",Rawdata_Removing_Outliers!IV9),
IF(ID$4="Transit, full speed: After ME scrubber, but before cleaning ",IF(Rawdata_Removing_Outliers!IV9&gt;Rawdata_Removing_Outliers!$T9,"",Rawdata_Removing_Outliers!IV9),
IF(ID$4="Transit, full speed: After AE scrubber, but before cleaning ",IF(Rawdata_Removing_Outliers!IV9&gt;Rawdata_Removing_Outliers!$W9,"",Rawdata_Removing_Outliers!IV9),
"")))))</f>
        <v>0.1</v>
      </c>
      <c r="IE9" s="3">
        <f>IF(IE$4="Harbour mode: Intake seawater ",IF(Rawdata_Removing_Outliers!IW9&gt;Rawdata_Removing_Outliers!$K9,"",Rawdata_Removing_Outliers!IW9),
IF(IE$4="Harbour mode: After AE scrubber, but before cleaning ",IF(Rawdata_Removing_Outliers!IW9&gt;Rawdata_Removing_Outliers!$N9,"",Rawdata_Removing_Outliers!IW9),
IF(IE$4="Transit, full speed: Intake seawater ",IF(Rawdata_Removing_Outliers!IW9&gt;Rawdata_Removing_Outliers!$Q9,"",Rawdata_Removing_Outliers!IW9),
IF(IE$4="Transit, full speed: After ME scrubber, but before cleaning ",IF(Rawdata_Removing_Outliers!IW9&gt;Rawdata_Removing_Outliers!$T9,"",Rawdata_Removing_Outliers!IW9),
IF(IE$4="Transit, full speed: After AE scrubber, but before cleaning ",IF(Rawdata_Removing_Outliers!IW9&gt;Rawdata_Removing_Outliers!$W9,"",Rawdata_Removing_Outliers!IW9),
"")))))</f>
        <v>0.29799999999999999</v>
      </c>
      <c r="IF9" s="3">
        <f>IF(IF$4="Harbour mode: Intake seawater ",IF(Rawdata_Removing_Outliers!IX9&gt;Rawdata_Removing_Outliers!$K9,"",Rawdata_Removing_Outliers!IX9),
IF(IF$4="Harbour mode: After AE scrubber, but before cleaning ",IF(Rawdata_Removing_Outliers!IX9&gt;Rawdata_Removing_Outliers!$N9,"",Rawdata_Removing_Outliers!IX9),
IF(IF$4="Transit, full speed: Intake seawater ",IF(Rawdata_Removing_Outliers!IX9&gt;Rawdata_Removing_Outliers!$Q9,"",Rawdata_Removing_Outliers!IX9),
IF(IF$4="Transit, full speed: After ME scrubber, but before cleaning ",IF(Rawdata_Removing_Outliers!IX9&gt;Rawdata_Removing_Outliers!$T9,"",Rawdata_Removing_Outliers!IX9),
IF(IF$4="Transit, full speed: After AE scrubber, but before cleaning ",IF(Rawdata_Removing_Outliers!IX9&gt;Rawdata_Removing_Outliers!$W9,"",Rawdata_Removing_Outliers!IX9),
"")))))</f>
        <v>0.45600000000000002</v>
      </c>
      <c r="IG9" s="3">
        <f>IF(IG$4="Harbour mode: Intake seawater ",IF(Rawdata_Removing_Outliers!IY9&gt;Rawdata_Removing_Outliers!$K9,"",Rawdata_Removing_Outliers!IY9),
IF(IG$4="Harbour mode: After AE scrubber, but before cleaning ",IF(Rawdata_Removing_Outliers!IY9&gt;Rawdata_Removing_Outliers!$N9,"",Rawdata_Removing_Outliers!IY9),
IF(IG$4="Transit, full speed: Intake seawater ",IF(Rawdata_Removing_Outliers!IY9&gt;Rawdata_Removing_Outliers!$Q9,"",Rawdata_Removing_Outliers!IY9),
IF(IG$4="Transit, full speed: After ME scrubber, but before cleaning ",IF(Rawdata_Removing_Outliers!IY9&gt;Rawdata_Removing_Outliers!$T9,"",Rawdata_Removing_Outliers!IY9),
IF(IG$4="Transit, full speed: After AE scrubber, but before cleaning ",IF(Rawdata_Removing_Outliers!IY9&gt;Rawdata_Removing_Outliers!$W9,"",Rawdata_Removing_Outliers!IY9),
"")))))</f>
        <v>0.83399999999999996</v>
      </c>
      <c r="IH9" s="3">
        <f>IF(IH$4="Harbour mode: Intake seawater ",IF(Rawdata_Removing_Outliers!IZ9&gt;Rawdata_Removing_Outliers!$K9,"",Rawdata_Removing_Outliers!IZ9),
IF(IH$4="Harbour mode: After AE scrubber, but before cleaning ",IF(Rawdata_Removing_Outliers!IZ9&gt;Rawdata_Removing_Outliers!$N9,"",Rawdata_Removing_Outliers!IZ9),
IF(IH$4="Transit, full speed: Intake seawater ",IF(Rawdata_Removing_Outliers!IZ9&gt;Rawdata_Removing_Outliers!$Q9,"",Rawdata_Removing_Outliers!IZ9),
IF(IH$4="Transit, full speed: After ME scrubber, but before cleaning ",IF(Rawdata_Removing_Outliers!IZ9&gt;Rawdata_Removing_Outliers!$T9,"",Rawdata_Removing_Outliers!IZ9),
IF(IH$4="Transit, full speed: After AE scrubber, but before cleaning ",IF(Rawdata_Removing_Outliers!IZ9&gt;Rawdata_Removing_Outliers!$W9,"",Rawdata_Removing_Outliers!IZ9),
"")))))</f>
        <v>0.35199999999999998</v>
      </c>
      <c r="II9" s="3">
        <f>IF(II$4="Harbour mode: Intake seawater ",IF(Rawdata_Removing_Outliers!JA9&gt;Rawdata_Removing_Outliers!$K9,"",Rawdata_Removing_Outliers!JA9),
IF(II$4="Harbour mode: After AE scrubber, but before cleaning ",IF(Rawdata_Removing_Outliers!JA9&gt;Rawdata_Removing_Outliers!$N9,"",Rawdata_Removing_Outliers!JA9),
IF(II$4="Transit, full speed: Intake seawater ",IF(Rawdata_Removing_Outliers!JA9&gt;Rawdata_Removing_Outliers!$Q9,"",Rawdata_Removing_Outliers!JA9),
IF(II$4="Transit, full speed: After ME scrubber, but before cleaning ",IF(Rawdata_Removing_Outliers!JA9&gt;Rawdata_Removing_Outliers!$T9,"",Rawdata_Removing_Outliers!JA9),
IF(II$4="Transit, full speed: After AE scrubber, but before cleaning ",IF(Rawdata_Removing_Outliers!JA9&gt;Rawdata_Removing_Outliers!$W9,"",Rawdata_Removing_Outliers!JA9),
"")))))</f>
        <v>1.51</v>
      </c>
      <c r="IJ9" s="3">
        <f>IF(IJ$4="Harbour mode: Intake seawater ",IF(Rawdata_Removing_Outliers!JB9&gt;Rawdata_Removing_Outliers!$K9,"",Rawdata_Removing_Outliers!JB9),
IF(IJ$4="Harbour mode: After AE scrubber, but before cleaning ",IF(Rawdata_Removing_Outliers!JB9&gt;Rawdata_Removing_Outliers!$N9,"",Rawdata_Removing_Outliers!JB9),
IF(IJ$4="Transit, full speed: Intake seawater ",IF(Rawdata_Removing_Outliers!JB9&gt;Rawdata_Removing_Outliers!$Q9,"",Rawdata_Removing_Outliers!JB9),
IF(IJ$4="Transit, full speed: After ME scrubber, but before cleaning ",IF(Rawdata_Removing_Outliers!JB9&gt;Rawdata_Removing_Outliers!$T9,"",Rawdata_Removing_Outliers!JB9),
IF(IJ$4="Transit, full speed: After AE scrubber, but before cleaning ",IF(Rawdata_Removing_Outliers!JB9&gt;Rawdata_Removing_Outliers!$W9,"",Rawdata_Removing_Outliers!JB9),
"")))))</f>
        <v>0.1</v>
      </c>
      <c r="IK9" s="3">
        <f>IF(IK$4="Harbour mode: Intake seawater ",IF(Rawdata_Removing_Outliers!JC9&gt;Rawdata_Removing_Outliers!$K9,"",Rawdata_Removing_Outliers!JC9),
IF(IK$4="Harbour mode: After AE scrubber, but before cleaning ",IF(Rawdata_Removing_Outliers!JC9&gt;Rawdata_Removing_Outliers!$N9,"",Rawdata_Removing_Outliers!JC9),
IF(IK$4="Transit, full speed: Intake seawater ",IF(Rawdata_Removing_Outliers!JC9&gt;Rawdata_Removing_Outliers!$Q9,"",Rawdata_Removing_Outliers!JC9),
IF(IK$4="Transit, full speed: After ME scrubber, but before cleaning ",IF(Rawdata_Removing_Outliers!JC9&gt;Rawdata_Removing_Outliers!$T9,"",Rawdata_Removing_Outliers!JC9),
IF(IK$4="Transit, full speed: After AE scrubber, but before cleaning ",IF(Rawdata_Removing_Outliers!JC9&gt;Rawdata_Removing_Outliers!$W9,"",Rawdata_Removing_Outliers!JC9),
"")))))</f>
        <v>1.6</v>
      </c>
      <c r="IL9" s="3">
        <f>IF(IL$4="Harbour mode: Intake seawater ",IF(Rawdata_Removing_Outliers!JD9&gt;Rawdata_Removing_Outliers!$K9,"",Rawdata_Removing_Outliers!JD9),
IF(IL$4="Harbour mode: After AE scrubber, but before cleaning ",IF(Rawdata_Removing_Outliers!JD9&gt;Rawdata_Removing_Outliers!$N9,"",Rawdata_Removing_Outliers!JD9),
IF(IL$4="Transit, full speed: Intake seawater ",IF(Rawdata_Removing_Outliers!JD9&gt;Rawdata_Removing_Outliers!$Q9,"",Rawdata_Removing_Outliers!JD9),
IF(IL$4="Transit, full speed: After ME scrubber, but before cleaning ",IF(Rawdata_Removing_Outliers!JD9&gt;Rawdata_Removing_Outliers!$T9,"",Rawdata_Removing_Outliers!JD9),
IF(IL$4="Transit, full speed: After AE scrubber, but before cleaning ",IF(Rawdata_Removing_Outliers!JD9&gt;Rawdata_Removing_Outliers!$W9,"",Rawdata_Removing_Outliers!JD9),
"")))))</f>
        <v>0.35199999999999998</v>
      </c>
      <c r="IM9" s="3">
        <f>IF(IM$4="Harbour mode: Intake seawater ",IF(Rawdata_Removing_Outliers!JE9&gt;Rawdata_Removing_Outliers!$K9,"",Rawdata_Removing_Outliers!JE9),
IF(IM$4="Harbour mode: After AE scrubber, but before cleaning ",IF(Rawdata_Removing_Outliers!JE9&gt;Rawdata_Removing_Outliers!$N9,"",Rawdata_Removing_Outliers!JE9),
IF(IM$4="Transit, full speed: Intake seawater ",IF(Rawdata_Removing_Outliers!JE9&gt;Rawdata_Removing_Outliers!$Q9,"",Rawdata_Removing_Outliers!JE9),
IF(IM$4="Transit, full speed: After ME scrubber, but before cleaning ",IF(Rawdata_Removing_Outliers!JE9&gt;Rawdata_Removing_Outliers!$T9,"",Rawdata_Removing_Outliers!JE9),
IF(IM$4="Transit, full speed: After AE scrubber, but before cleaning ",IF(Rawdata_Removing_Outliers!JE9&gt;Rawdata_Removing_Outliers!$W9,"",Rawdata_Removing_Outliers!JE9),
"")))))</f>
        <v>0.1</v>
      </c>
      <c r="IN9" s="3">
        <f>IF(IN$4="Harbour mode: Intake seawater ",IF(Rawdata_Removing_Outliers!JF9&gt;Rawdata_Removing_Outliers!$K9,"",Rawdata_Removing_Outliers!JF9),
IF(IN$4="Harbour mode: After AE scrubber, but before cleaning ",IF(Rawdata_Removing_Outliers!JF9&gt;Rawdata_Removing_Outliers!$N9,"",Rawdata_Removing_Outliers!JF9),
IF(IN$4="Transit, full speed: Intake seawater ",IF(Rawdata_Removing_Outliers!JF9&gt;Rawdata_Removing_Outliers!$Q9,"",Rawdata_Removing_Outliers!JF9),
IF(IN$4="Transit, full speed: After ME scrubber, but before cleaning ",IF(Rawdata_Removing_Outliers!JF9&gt;Rawdata_Removing_Outliers!$T9,"",Rawdata_Removing_Outliers!JF9),
IF(IN$4="Transit, full speed: After AE scrubber, but before cleaning ",IF(Rawdata_Removing_Outliers!JF9&gt;Rawdata_Removing_Outliers!$W9,"",Rawdata_Removing_Outliers!JF9),
"")))))</f>
        <v>1.48</v>
      </c>
      <c r="IO9" s="3">
        <f>IF(IO$4="Harbour mode: Intake seawater ",IF(Rawdata_Removing_Outliers!JG9&gt;Rawdata_Removing_Outliers!$K9,"",Rawdata_Removing_Outliers!JG9),
IF(IO$4="Harbour mode: After AE scrubber, but before cleaning ",IF(Rawdata_Removing_Outliers!JG9&gt;Rawdata_Removing_Outliers!$N9,"",Rawdata_Removing_Outliers!JG9),
IF(IO$4="Transit, full speed: Intake seawater ",IF(Rawdata_Removing_Outliers!JG9&gt;Rawdata_Removing_Outliers!$Q9,"",Rawdata_Removing_Outliers!JG9),
IF(IO$4="Transit, full speed: After ME scrubber, but before cleaning ",IF(Rawdata_Removing_Outliers!JG9&gt;Rawdata_Removing_Outliers!$T9,"",Rawdata_Removing_Outliers!JG9),
IF(IO$4="Transit, full speed: After AE scrubber, but before cleaning ",IF(Rawdata_Removing_Outliers!JG9&gt;Rawdata_Removing_Outliers!$W9,"",Rawdata_Removing_Outliers!JG9),
"")))))</f>
        <v>0.1</v>
      </c>
      <c r="IP9" s="3">
        <f>IF(IP$4="Harbour mode: Intake seawater ",IF(Rawdata_Removing_Outliers!JH9&gt;Rawdata_Removing_Outliers!$K9,"",Rawdata_Removing_Outliers!JH9),
IF(IP$4="Harbour mode: After AE scrubber, but before cleaning ",IF(Rawdata_Removing_Outliers!JH9&gt;Rawdata_Removing_Outliers!$N9,"",Rawdata_Removing_Outliers!JH9),
IF(IP$4="Transit, full speed: Intake seawater ",IF(Rawdata_Removing_Outliers!JH9&gt;Rawdata_Removing_Outliers!$Q9,"",Rawdata_Removing_Outliers!JH9),
IF(IP$4="Transit, full speed: After ME scrubber, but before cleaning ",IF(Rawdata_Removing_Outliers!JH9&gt;Rawdata_Removing_Outliers!$T9,"",Rawdata_Removing_Outliers!JH9),
IF(IP$4="Transit, full speed: After AE scrubber, but before cleaning ",IF(Rawdata_Removing_Outliers!JH9&gt;Rawdata_Removing_Outliers!$W9,"",Rawdata_Removing_Outliers!JH9),
"")))))</f>
        <v>0.70399999999999996</v>
      </c>
      <c r="IQ9" s="3">
        <f>IF(IQ$4="Harbour mode: Intake seawater ",IF(Rawdata_Removing_Outliers!JI9&gt;Rawdata_Removing_Outliers!$K9,"",Rawdata_Removing_Outliers!JI9),
IF(IQ$4="Harbour mode: After AE scrubber, but before cleaning ",IF(Rawdata_Removing_Outliers!JI9&gt;Rawdata_Removing_Outliers!$N9,"",Rawdata_Removing_Outliers!JI9),
IF(IQ$4="Transit, full speed: Intake seawater ",IF(Rawdata_Removing_Outliers!JI9&gt;Rawdata_Removing_Outliers!$Q9,"",Rawdata_Removing_Outliers!JI9),
IF(IQ$4="Transit, full speed: After ME scrubber, but before cleaning ",IF(Rawdata_Removing_Outliers!JI9&gt;Rawdata_Removing_Outliers!$T9,"",Rawdata_Removing_Outliers!JI9),
IF(IQ$4="Transit, full speed: After AE scrubber, but before cleaning ",IF(Rawdata_Removing_Outliers!JI9&gt;Rawdata_Removing_Outliers!$W9,"",Rawdata_Removing_Outliers!JI9),
"")))))</f>
        <v>0.52200000000000002</v>
      </c>
    </row>
    <row r="10" spans="1:252" x14ac:dyDescent="0.25">
      <c r="A10" s="167" t="s">
        <v>22</v>
      </c>
      <c r="B10" s="24" t="s">
        <v>155</v>
      </c>
      <c r="C10" s="43">
        <f>Rawdata!C10</f>
        <v>1</v>
      </c>
      <c r="D10" s="956">
        <f>COUNTIF(G10:XFD10,"*")-Rawdata_Removing_Outliers!X10</f>
        <v>26</v>
      </c>
      <c r="E10" s="804">
        <f t="shared" si="0"/>
        <v>32.799999999999997</v>
      </c>
      <c r="F10" s="315">
        <f t="array" ref="F10">MIN(G10:XFD10)</f>
        <v>0.5</v>
      </c>
      <c r="G10" s="3">
        <f>IF(G$4="Harbour mode: Intake seawater ",IF(Rawdata_Removing_Outliers!Y10&gt;Rawdata_Removing_Outliers!$K10,"",Rawdata_Removing_Outliers!Y10),
IF(G$4="Harbour mode: After AE scrubber, but before cleaning ",IF(Rawdata_Removing_Outliers!Y10&gt;Rawdata_Removing_Outliers!$N10,"",Rawdata_Removing_Outliers!Y10),
IF(G$4="Transit, full speed: Intake seawater ",IF(Rawdata_Removing_Outliers!Y10&gt;Rawdata_Removing_Outliers!$Q10,"",Rawdata_Removing_Outliers!Y10),
IF(G$4="Transit, full speed: After ME scrubber, but before cleaning ",IF(Rawdata_Removing_Outliers!Y10&gt;Rawdata_Removing_Outliers!$T10,"",Rawdata_Removing_Outliers!Y10),
IF(G$4="Transit, full speed: After AE scrubber, but before cleaning ",IF(Rawdata_Removing_Outliers!Y10&gt;Rawdata_Removing_Outliers!$W10,"",Rawdata_Removing_Outliers!Y10),
"")))))</f>
        <v>3.1</v>
      </c>
      <c r="H10" s="3">
        <f>IF(H$4="Harbour mode: Intake seawater ",IF(Rawdata_Removing_Outliers!Z10&gt;Rawdata_Removing_Outliers!$K10,"",Rawdata_Removing_Outliers!Z10),
IF(H$4="Harbour mode: After AE scrubber, but before cleaning ",IF(Rawdata_Removing_Outliers!Z10&gt;Rawdata_Removing_Outliers!$N10,"",Rawdata_Removing_Outliers!Z10),
IF(H$4="Transit, full speed: Intake seawater ",IF(Rawdata_Removing_Outliers!Z10&gt;Rawdata_Removing_Outliers!$Q10,"",Rawdata_Removing_Outliers!Z10),
IF(H$4="Transit, full speed: After ME scrubber, but before cleaning ",IF(Rawdata_Removing_Outliers!Z10&gt;Rawdata_Removing_Outliers!$T10,"",Rawdata_Removing_Outliers!Z10),
IF(H$4="Transit, full speed: After AE scrubber, but before cleaning ",IF(Rawdata_Removing_Outliers!Z10&gt;Rawdata_Removing_Outliers!$W10,"",Rawdata_Removing_Outliers!Z10),
"")))))</f>
        <v>14.7</v>
      </c>
      <c r="I10" s="3">
        <f>IF(I$4="Harbour mode: Intake seawater ",IF(Rawdata_Removing_Outliers!AA10&gt;Rawdata_Removing_Outliers!$K10,"",Rawdata_Removing_Outliers!AA10),
IF(I$4="Harbour mode: After AE scrubber, but before cleaning ",IF(Rawdata_Removing_Outliers!AA10&gt;Rawdata_Removing_Outliers!$N10,"",Rawdata_Removing_Outliers!AA10),
IF(I$4="Transit, full speed: Intake seawater ",IF(Rawdata_Removing_Outliers!AA10&gt;Rawdata_Removing_Outliers!$Q10,"",Rawdata_Removing_Outliers!AA10),
IF(I$4="Transit, full speed: After ME scrubber, but before cleaning ",IF(Rawdata_Removing_Outliers!AA10&gt;Rawdata_Removing_Outliers!$T10,"",Rawdata_Removing_Outliers!AA10),
IF(I$4="Transit, full speed: After AE scrubber, but before cleaning ",IF(Rawdata_Removing_Outliers!AA10&gt;Rawdata_Removing_Outliers!$W10,"",Rawdata_Removing_Outliers!AA10),
"")))))</f>
        <v>1.71</v>
      </c>
      <c r="J10" s="3">
        <f>IF(J$4="Harbour mode: Intake seawater ",IF(Rawdata_Removing_Outliers!AB10&gt;Rawdata_Removing_Outliers!$K10,"",Rawdata_Removing_Outliers!AB10),
IF(J$4="Harbour mode: After AE scrubber, but before cleaning ",IF(Rawdata_Removing_Outliers!AB10&gt;Rawdata_Removing_Outliers!$N10,"",Rawdata_Removing_Outliers!AB10),
IF(J$4="Transit, full speed: Intake seawater ",IF(Rawdata_Removing_Outliers!AB10&gt;Rawdata_Removing_Outliers!$Q10,"",Rawdata_Removing_Outliers!AB10),
IF(J$4="Transit, full speed: After ME scrubber, but before cleaning ",IF(Rawdata_Removing_Outliers!AB10&gt;Rawdata_Removing_Outliers!$T10,"",Rawdata_Removing_Outliers!AB10),
IF(J$4="Transit, full speed: After AE scrubber, but before cleaning ",IF(Rawdata_Removing_Outliers!AB10&gt;Rawdata_Removing_Outliers!$W10,"",Rawdata_Removing_Outliers!AB10),
"")))))</f>
        <v>7.73</v>
      </c>
      <c r="K10" s="3" t="str">
        <f>IF(K$4="Harbour mode: Intake seawater ",IF(Rawdata_Removing_Outliers!AC10&gt;Rawdata_Removing_Outliers!$K10,"",Rawdata_Removing_Outliers!AC10),
IF(K$4="Harbour mode: After AE scrubber, but before cleaning ",IF(Rawdata_Removing_Outliers!AC10&gt;Rawdata_Removing_Outliers!$N10,"",Rawdata_Removing_Outliers!AC10),
IF(K$4="Transit, full speed: Intake seawater ",IF(Rawdata_Removing_Outliers!AC10&gt;Rawdata_Removing_Outliers!$Q10,"",Rawdata_Removing_Outliers!AC10),
IF(K$4="Transit, full speed: After ME scrubber, but before cleaning ",IF(Rawdata_Removing_Outliers!AC10&gt;Rawdata_Removing_Outliers!$T10,"",Rawdata_Removing_Outliers!AC10),
IF(K$4="Transit, full speed: After AE scrubber, but before cleaning ",IF(Rawdata_Removing_Outliers!AC10&gt;Rawdata_Removing_Outliers!$W10,"",Rawdata_Removing_Outliers!AC10),
"")))))</f>
        <v/>
      </c>
      <c r="L10" s="3">
        <f>IF(L$4="Harbour mode: Intake seawater ",IF(Rawdata_Removing_Outliers!AD10&gt;Rawdata_Removing_Outliers!$K10,"",Rawdata_Removing_Outliers!AD10),
IF(L$4="Harbour mode: After AE scrubber, but before cleaning ",IF(Rawdata_Removing_Outliers!AD10&gt;Rawdata_Removing_Outliers!$N10,"",Rawdata_Removing_Outliers!AD10),
IF(L$4="Transit, full speed: Intake seawater ",IF(Rawdata_Removing_Outliers!AD10&gt;Rawdata_Removing_Outliers!$Q10,"",Rawdata_Removing_Outliers!AD10),
IF(L$4="Transit, full speed: After ME scrubber, but before cleaning ",IF(Rawdata_Removing_Outliers!AD10&gt;Rawdata_Removing_Outliers!$T10,"",Rawdata_Removing_Outliers!AD10),
IF(L$4="Transit, full speed: After AE scrubber, but before cleaning ",IF(Rawdata_Removing_Outliers!AD10&gt;Rawdata_Removing_Outliers!$W10,"",Rawdata_Removing_Outliers!AD10),
"")))))</f>
        <v>4.3099999999999996</v>
      </c>
      <c r="M10" s="3">
        <f>IF(M$4="Harbour mode: Intake seawater ",IF(Rawdata_Removing_Outliers!AE10&gt;Rawdata_Removing_Outliers!$K10,"",Rawdata_Removing_Outliers!AE10),
IF(M$4="Harbour mode: After AE scrubber, but before cleaning ",IF(Rawdata_Removing_Outliers!AE10&gt;Rawdata_Removing_Outliers!$N10,"",Rawdata_Removing_Outliers!AE10),
IF(M$4="Transit, full speed: Intake seawater ",IF(Rawdata_Removing_Outliers!AE10&gt;Rawdata_Removing_Outliers!$Q10,"",Rawdata_Removing_Outliers!AE10),
IF(M$4="Transit, full speed: After ME scrubber, but before cleaning ",IF(Rawdata_Removing_Outliers!AE10&gt;Rawdata_Removing_Outliers!$T10,"",Rawdata_Removing_Outliers!AE10),
IF(M$4="Transit, full speed: After AE scrubber, but before cleaning ",IF(Rawdata_Removing_Outliers!AE10&gt;Rawdata_Removing_Outliers!$W10,"",Rawdata_Removing_Outliers!AE10),
"")))))</f>
        <v>8.8699999999999992</v>
      </c>
      <c r="N10" s="3">
        <f>IF(N$4="Harbour mode: Intake seawater ",IF(Rawdata_Removing_Outliers!AF10&gt;Rawdata_Removing_Outliers!$K10,"",Rawdata_Removing_Outliers!AF10),
IF(N$4="Harbour mode: After AE scrubber, but before cleaning ",IF(Rawdata_Removing_Outliers!AF10&gt;Rawdata_Removing_Outliers!$N10,"",Rawdata_Removing_Outliers!AF10),
IF(N$4="Transit, full speed: Intake seawater ",IF(Rawdata_Removing_Outliers!AF10&gt;Rawdata_Removing_Outliers!$Q10,"",Rawdata_Removing_Outliers!AF10),
IF(N$4="Transit, full speed: After ME scrubber, but before cleaning ",IF(Rawdata_Removing_Outliers!AF10&gt;Rawdata_Removing_Outliers!$T10,"",Rawdata_Removing_Outliers!AF10),
IF(N$4="Transit, full speed: After AE scrubber, but before cleaning ",IF(Rawdata_Removing_Outliers!AF10&gt;Rawdata_Removing_Outliers!$W10,"",Rawdata_Removing_Outliers!AF10),
"")))))</f>
        <v>2.31</v>
      </c>
      <c r="O10" s="3">
        <f>IF(O$4="Harbour mode: Intake seawater ",IF(Rawdata_Removing_Outliers!AG10&gt;Rawdata_Removing_Outliers!$K10,"",Rawdata_Removing_Outliers!AG10),
IF(O$4="Harbour mode: After AE scrubber, but before cleaning ",IF(Rawdata_Removing_Outliers!AG10&gt;Rawdata_Removing_Outliers!$N10,"",Rawdata_Removing_Outliers!AG10),
IF(O$4="Transit, full speed: Intake seawater ",IF(Rawdata_Removing_Outliers!AG10&gt;Rawdata_Removing_Outliers!$Q10,"",Rawdata_Removing_Outliers!AG10),
IF(O$4="Transit, full speed: After ME scrubber, but before cleaning ",IF(Rawdata_Removing_Outliers!AG10&gt;Rawdata_Removing_Outliers!$T10,"",Rawdata_Removing_Outliers!AG10),
IF(O$4="Transit, full speed: After AE scrubber, but before cleaning ",IF(Rawdata_Removing_Outliers!AG10&gt;Rawdata_Removing_Outliers!$W10,"",Rawdata_Removing_Outliers!AG10),
"")))))</f>
        <v>5.34</v>
      </c>
      <c r="P10" s="3">
        <f>IF(P$4="Harbour mode: Intake seawater ",IF(Rawdata_Removing_Outliers!AH10&gt;Rawdata_Removing_Outliers!$K10,"",Rawdata_Removing_Outliers!AH10),
IF(P$4="Harbour mode: After AE scrubber, but before cleaning ",IF(Rawdata_Removing_Outliers!AH10&gt;Rawdata_Removing_Outliers!$N10,"",Rawdata_Removing_Outliers!AH10),
IF(P$4="Transit, full speed: Intake seawater ",IF(Rawdata_Removing_Outliers!AH10&gt;Rawdata_Removing_Outliers!$Q10,"",Rawdata_Removing_Outliers!AH10),
IF(P$4="Transit, full speed: After ME scrubber, but before cleaning ",IF(Rawdata_Removing_Outliers!AH10&gt;Rawdata_Removing_Outliers!$T10,"",Rawdata_Removing_Outliers!AH10),
IF(P$4="Transit, full speed: After AE scrubber, but before cleaning ",IF(Rawdata_Removing_Outliers!AH10&gt;Rawdata_Removing_Outliers!$W10,"",Rawdata_Removing_Outliers!AH10),
"")))))</f>
        <v>5.34</v>
      </c>
      <c r="Q10" s="3">
        <f>IF(Q$4="Harbour mode: Intake seawater ",IF(Rawdata_Removing_Outliers!AI10&gt;Rawdata_Removing_Outliers!$K10,"",Rawdata_Removing_Outliers!AI10),
IF(Q$4="Harbour mode: After AE scrubber, but before cleaning ",IF(Rawdata_Removing_Outliers!AI10&gt;Rawdata_Removing_Outliers!$N10,"",Rawdata_Removing_Outliers!AI10),
IF(Q$4="Transit, full speed: Intake seawater ",IF(Rawdata_Removing_Outliers!AI10&gt;Rawdata_Removing_Outliers!$Q10,"",Rawdata_Removing_Outliers!AI10),
IF(Q$4="Transit, full speed: After ME scrubber, but before cleaning ",IF(Rawdata_Removing_Outliers!AI10&gt;Rawdata_Removing_Outliers!$T10,"",Rawdata_Removing_Outliers!AI10),
IF(Q$4="Transit, full speed: After AE scrubber, but before cleaning ",IF(Rawdata_Removing_Outliers!AI10&gt;Rawdata_Removing_Outliers!$W10,"",Rawdata_Removing_Outliers!AI10),
"")))))</f>
        <v>0.5</v>
      </c>
      <c r="R10" s="3" t="str">
        <f>IF(R$4="Harbour mode: Intake seawater ",IF(Rawdata_Removing_Outliers!AJ10&gt;Rawdata_Removing_Outliers!$K10,"",Rawdata_Removing_Outliers!AJ10),
IF(R$4="Harbour mode: After AE scrubber, but before cleaning ",IF(Rawdata_Removing_Outliers!AJ10&gt;Rawdata_Removing_Outliers!$N10,"",Rawdata_Removing_Outliers!AJ10),
IF(R$4="Transit, full speed: Intake seawater ",IF(Rawdata_Removing_Outliers!AJ10&gt;Rawdata_Removing_Outliers!$Q10,"",Rawdata_Removing_Outliers!AJ10),
IF(R$4="Transit, full speed: After ME scrubber, but before cleaning ",IF(Rawdata_Removing_Outliers!AJ10&gt;Rawdata_Removing_Outliers!$T10,"",Rawdata_Removing_Outliers!AJ10),
IF(R$4="Transit, full speed: After AE scrubber, but before cleaning ",IF(Rawdata_Removing_Outliers!AJ10&gt;Rawdata_Removing_Outliers!$W10,"",Rawdata_Removing_Outliers!AJ10),
"")))))</f>
        <v/>
      </c>
      <c r="S10" s="3">
        <f>IF(S$4="Harbour mode: Intake seawater ",IF(Rawdata_Removing_Outliers!AK10&gt;Rawdata_Removing_Outliers!$K10,"",Rawdata_Removing_Outliers!AK10),
IF(S$4="Harbour mode: After AE scrubber, but before cleaning ",IF(Rawdata_Removing_Outliers!AK10&gt;Rawdata_Removing_Outliers!$N10,"",Rawdata_Removing_Outliers!AK10),
IF(S$4="Transit, full speed: Intake seawater ",IF(Rawdata_Removing_Outliers!AK10&gt;Rawdata_Removing_Outliers!$Q10,"",Rawdata_Removing_Outliers!AK10),
IF(S$4="Transit, full speed: After ME scrubber, but before cleaning ",IF(Rawdata_Removing_Outliers!AK10&gt;Rawdata_Removing_Outliers!$T10,"",Rawdata_Removing_Outliers!AK10),
IF(S$4="Transit, full speed: After AE scrubber, but before cleaning ",IF(Rawdata_Removing_Outliers!AK10&gt;Rawdata_Removing_Outliers!$W10,"",Rawdata_Removing_Outliers!AK10),
"")))))</f>
        <v>0.5</v>
      </c>
      <c r="T10" s="3" t="str">
        <f>IF(T$4="Harbour mode: Intake seawater ",IF(Rawdata_Removing_Outliers!AL10&gt;Rawdata_Removing_Outliers!$K10,"",Rawdata_Removing_Outliers!AL10),
IF(T$4="Harbour mode: After AE scrubber, but before cleaning ",IF(Rawdata_Removing_Outliers!AL10&gt;Rawdata_Removing_Outliers!$N10,"",Rawdata_Removing_Outliers!AL10),
IF(T$4="Transit, full speed: Intake seawater ",IF(Rawdata_Removing_Outliers!AL10&gt;Rawdata_Removing_Outliers!$Q10,"",Rawdata_Removing_Outliers!AL10),
IF(T$4="Transit, full speed: After ME scrubber, but before cleaning ",IF(Rawdata_Removing_Outliers!AL10&gt;Rawdata_Removing_Outliers!$T10,"",Rawdata_Removing_Outliers!AL10),
IF(T$4="Transit, full speed: After AE scrubber, but before cleaning ",IF(Rawdata_Removing_Outliers!AL10&gt;Rawdata_Removing_Outliers!$W10,"",Rawdata_Removing_Outliers!AL10),
"")))))</f>
        <v/>
      </c>
      <c r="U10" s="3">
        <f>IF(U$4="Harbour mode: Intake seawater ",IF(Rawdata_Removing_Outliers!AM10&gt;Rawdata_Removing_Outliers!$K10,"",Rawdata_Removing_Outliers!AM10),
IF(U$4="Harbour mode: After AE scrubber, but before cleaning ",IF(Rawdata_Removing_Outliers!AM10&gt;Rawdata_Removing_Outliers!$N10,"",Rawdata_Removing_Outliers!AM10),
IF(U$4="Transit, full speed: Intake seawater ",IF(Rawdata_Removing_Outliers!AM10&gt;Rawdata_Removing_Outliers!$Q10,"",Rawdata_Removing_Outliers!AM10),
IF(U$4="Transit, full speed: After ME scrubber, but before cleaning ",IF(Rawdata_Removing_Outliers!AM10&gt;Rawdata_Removing_Outliers!$T10,"",Rawdata_Removing_Outliers!AM10),
IF(U$4="Transit, full speed: After AE scrubber, but before cleaning ",IF(Rawdata_Removing_Outliers!AM10&gt;Rawdata_Removing_Outliers!$W10,"",Rawdata_Removing_Outliers!AM10),
"")))))</f>
        <v>16.3</v>
      </c>
      <c r="V10" s="3">
        <f>IF(V$4="Harbour mode: Intake seawater ",IF(Rawdata_Removing_Outliers!AN10&gt;Rawdata_Removing_Outliers!$K10,"",Rawdata_Removing_Outliers!AN10),
IF(V$4="Harbour mode: After AE scrubber, but before cleaning ",IF(Rawdata_Removing_Outliers!AN10&gt;Rawdata_Removing_Outliers!$N10,"",Rawdata_Removing_Outliers!AN10),
IF(V$4="Transit, full speed: Intake seawater ",IF(Rawdata_Removing_Outliers!AN10&gt;Rawdata_Removing_Outliers!$Q10,"",Rawdata_Removing_Outliers!AN10),
IF(V$4="Transit, full speed: After ME scrubber, but before cleaning ",IF(Rawdata_Removing_Outliers!AN10&gt;Rawdata_Removing_Outliers!$T10,"",Rawdata_Removing_Outliers!AN10),
IF(V$4="Transit, full speed: After AE scrubber, but before cleaning ",IF(Rawdata_Removing_Outliers!AN10&gt;Rawdata_Removing_Outliers!$W10,"",Rawdata_Removing_Outliers!AN10),
"")))))</f>
        <v>4.55</v>
      </c>
      <c r="W10" s="3">
        <f>IF(W$4="Harbour mode: Intake seawater ",IF(Rawdata_Removing_Outliers!AO10&gt;Rawdata_Removing_Outliers!$K10,"",Rawdata_Removing_Outliers!AO10),
IF(W$4="Harbour mode: After AE scrubber, but before cleaning ",IF(Rawdata_Removing_Outliers!AO10&gt;Rawdata_Removing_Outliers!$N10,"",Rawdata_Removing_Outliers!AO10),
IF(W$4="Transit, full speed: Intake seawater ",IF(Rawdata_Removing_Outliers!AO10&gt;Rawdata_Removing_Outliers!$Q10,"",Rawdata_Removing_Outliers!AO10),
IF(W$4="Transit, full speed: After ME scrubber, but before cleaning ",IF(Rawdata_Removing_Outliers!AO10&gt;Rawdata_Removing_Outliers!$T10,"",Rawdata_Removing_Outliers!AO10),
IF(W$4="Transit, full speed: After AE scrubber, but before cleaning ",IF(Rawdata_Removing_Outliers!AO10&gt;Rawdata_Removing_Outliers!$W10,"",Rawdata_Removing_Outliers!AO10),
"")))))</f>
        <v>7.85</v>
      </c>
      <c r="X10" s="3" t="str">
        <f>IF(X$4="Harbour mode: Intake seawater ",IF(Rawdata_Removing_Outliers!AP10&gt;Rawdata_Removing_Outliers!$K10,"",Rawdata_Removing_Outliers!AP10),
IF(X$4="Harbour mode: After AE scrubber, but before cleaning ",IF(Rawdata_Removing_Outliers!AP10&gt;Rawdata_Removing_Outliers!$N10,"",Rawdata_Removing_Outliers!AP10),
IF(X$4="Transit, full speed: Intake seawater ",IF(Rawdata_Removing_Outliers!AP10&gt;Rawdata_Removing_Outliers!$Q10,"",Rawdata_Removing_Outliers!AP10),
IF(X$4="Transit, full speed: After ME scrubber, but before cleaning ",IF(Rawdata_Removing_Outliers!AP10&gt;Rawdata_Removing_Outliers!$T10,"",Rawdata_Removing_Outliers!AP10),
IF(X$4="Transit, full speed: After AE scrubber, but before cleaning ",IF(Rawdata_Removing_Outliers!AP10&gt;Rawdata_Removing_Outliers!$W10,"",Rawdata_Removing_Outliers!AP10),
"")))))</f>
        <v/>
      </c>
      <c r="Y10" s="3">
        <f>IF(Y$4="Harbour mode: Intake seawater ",IF(Rawdata_Removing_Outliers!AQ10&gt;Rawdata_Removing_Outliers!$K10,"",Rawdata_Removing_Outliers!AQ10),
IF(Y$4="Harbour mode: After AE scrubber, but before cleaning ",IF(Rawdata_Removing_Outliers!AQ10&gt;Rawdata_Removing_Outliers!$N10,"",Rawdata_Removing_Outliers!AQ10),
IF(Y$4="Transit, full speed: Intake seawater ",IF(Rawdata_Removing_Outliers!AQ10&gt;Rawdata_Removing_Outliers!$Q10,"",Rawdata_Removing_Outliers!AQ10),
IF(Y$4="Transit, full speed: After ME scrubber, but before cleaning ",IF(Rawdata_Removing_Outliers!AQ10&gt;Rawdata_Removing_Outliers!$T10,"",Rawdata_Removing_Outliers!AQ10),
IF(Y$4="Transit, full speed: After AE scrubber, but before cleaning ",IF(Rawdata_Removing_Outliers!AQ10&gt;Rawdata_Removing_Outliers!$W10,"",Rawdata_Removing_Outliers!AQ10),
"")))))</f>
        <v>3.8</v>
      </c>
      <c r="Z10" s="3">
        <f>IF(Z$4="Harbour mode: Intake seawater ",IF(Rawdata_Removing_Outliers!AR10&gt;Rawdata_Removing_Outliers!$K10,"",Rawdata_Removing_Outliers!AR10),
IF(Z$4="Harbour mode: After AE scrubber, but before cleaning ",IF(Rawdata_Removing_Outliers!AR10&gt;Rawdata_Removing_Outliers!$N10,"",Rawdata_Removing_Outliers!AR10),
IF(Z$4="Transit, full speed: Intake seawater ",IF(Rawdata_Removing_Outliers!AR10&gt;Rawdata_Removing_Outliers!$Q10,"",Rawdata_Removing_Outliers!AR10),
IF(Z$4="Transit, full speed: After ME scrubber, but before cleaning ",IF(Rawdata_Removing_Outliers!AR10&gt;Rawdata_Removing_Outliers!$T10,"",Rawdata_Removing_Outliers!AR10),
IF(Z$4="Transit, full speed: After AE scrubber, but before cleaning ",IF(Rawdata_Removing_Outliers!AR10&gt;Rawdata_Removing_Outliers!$W10,"",Rawdata_Removing_Outliers!AR10),
"")))))</f>
        <v>9.74</v>
      </c>
      <c r="AA10" s="3">
        <f>IF(AA$4="Harbour mode: Intake seawater ",IF(Rawdata_Removing_Outliers!AS10&gt;Rawdata_Removing_Outliers!$K10,"",Rawdata_Removing_Outliers!AS10),
IF(AA$4="Harbour mode: After AE scrubber, but before cleaning ",IF(Rawdata_Removing_Outliers!AS10&gt;Rawdata_Removing_Outliers!$N10,"",Rawdata_Removing_Outliers!AS10),
IF(AA$4="Transit, full speed: Intake seawater ",IF(Rawdata_Removing_Outliers!AS10&gt;Rawdata_Removing_Outliers!$Q10,"",Rawdata_Removing_Outliers!AS10),
IF(AA$4="Transit, full speed: After ME scrubber, but before cleaning ",IF(Rawdata_Removing_Outliers!AS10&gt;Rawdata_Removing_Outliers!$T10,"",Rawdata_Removing_Outliers!AS10),
IF(AA$4="Transit, full speed: After AE scrubber, but before cleaning ",IF(Rawdata_Removing_Outliers!AS10&gt;Rawdata_Removing_Outliers!$W10,"",Rawdata_Removing_Outliers!AS10),
"")))))</f>
        <v>2.85</v>
      </c>
      <c r="AB10" s="3">
        <f>IF(AB$4="Harbour mode: Intake seawater ",IF(Rawdata_Removing_Outliers!AT10&gt;Rawdata_Removing_Outliers!$K10,"",Rawdata_Removing_Outliers!AT10),
IF(AB$4="Harbour mode: After AE scrubber, but before cleaning ",IF(Rawdata_Removing_Outliers!AT10&gt;Rawdata_Removing_Outliers!$N10,"",Rawdata_Removing_Outliers!AT10),
IF(AB$4="Transit, full speed: Intake seawater ",IF(Rawdata_Removing_Outliers!AT10&gt;Rawdata_Removing_Outliers!$Q10,"",Rawdata_Removing_Outliers!AT10),
IF(AB$4="Transit, full speed: After ME scrubber, but before cleaning ",IF(Rawdata_Removing_Outliers!AT10&gt;Rawdata_Removing_Outliers!$T10,"",Rawdata_Removing_Outliers!AT10),
IF(AB$4="Transit, full speed: After AE scrubber, but before cleaning ",IF(Rawdata_Removing_Outliers!AT10&gt;Rawdata_Removing_Outliers!$W10,"",Rawdata_Removing_Outliers!AT10),
"")))))</f>
        <v>7.12</v>
      </c>
      <c r="AC10" s="3">
        <f>IF(AC$4="Harbour mode: Intake seawater ",IF(Rawdata_Removing_Outliers!AU10&gt;Rawdata_Removing_Outliers!$K10,"",Rawdata_Removing_Outliers!AU10),
IF(AC$4="Harbour mode: After AE scrubber, but before cleaning ",IF(Rawdata_Removing_Outliers!AU10&gt;Rawdata_Removing_Outliers!$N10,"",Rawdata_Removing_Outliers!AU10),
IF(AC$4="Transit, full speed: Intake seawater ",IF(Rawdata_Removing_Outliers!AU10&gt;Rawdata_Removing_Outliers!$Q10,"",Rawdata_Removing_Outliers!AU10),
IF(AC$4="Transit, full speed: After ME scrubber, but before cleaning ",IF(Rawdata_Removing_Outliers!AU10&gt;Rawdata_Removing_Outliers!$T10,"",Rawdata_Removing_Outliers!AU10),
IF(AC$4="Transit, full speed: After AE scrubber, but before cleaning ",IF(Rawdata_Removing_Outliers!AU10&gt;Rawdata_Removing_Outliers!$W10,"",Rawdata_Removing_Outliers!AU10),
"")))))</f>
        <v>16.100000000000001</v>
      </c>
      <c r="AD10" s="3" t="str">
        <f>IF(AD$4="Harbour mode: Intake seawater ",IF(Rawdata_Removing_Outliers!AV10&gt;Rawdata_Removing_Outliers!$K10,"",Rawdata_Removing_Outliers!AV10),
IF(AD$4="Harbour mode: After AE scrubber, but before cleaning ",IF(Rawdata_Removing_Outliers!AV10&gt;Rawdata_Removing_Outliers!$N10,"",Rawdata_Removing_Outliers!AV10),
IF(AD$4="Transit, full speed: Intake seawater ",IF(Rawdata_Removing_Outliers!AV10&gt;Rawdata_Removing_Outliers!$Q10,"",Rawdata_Removing_Outliers!AV10),
IF(AD$4="Transit, full speed: After ME scrubber, but before cleaning ",IF(Rawdata_Removing_Outliers!AV10&gt;Rawdata_Removing_Outliers!$T10,"",Rawdata_Removing_Outliers!AV10),
IF(AD$4="Transit, full speed: After AE scrubber, but before cleaning ",IF(Rawdata_Removing_Outliers!AV10&gt;Rawdata_Removing_Outliers!$W10,"",Rawdata_Removing_Outliers!AV10),
"")))))</f>
        <v/>
      </c>
      <c r="AE10" s="3">
        <f>IF(AE$4="Harbour mode: Intake seawater ",IF(Rawdata_Removing_Outliers!AW10&gt;Rawdata_Removing_Outliers!$K10,"",Rawdata_Removing_Outliers!AW10),
IF(AE$4="Harbour mode: After AE scrubber, but before cleaning ",IF(Rawdata_Removing_Outliers!AW10&gt;Rawdata_Removing_Outliers!$N10,"",Rawdata_Removing_Outliers!AW10),
IF(AE$4="Transit, full speed: Intake seawater ",IF(Rawdata_Removing_Outliers!AW10&gt;Rawdata_Removing_Outliers!$Q10,"",Rawdata_Removing_Outliers!AW10),
IF(AE$4="Transit, full speed: After ME scrubber, but before cleaning ",IF(Rawdata_Removing_Outliers!AW10&gt;Rawdata_Removing_Outliers!$T10,"",Rawdata_Removing_Outliers!AW10),
IF(AE$4="Transit, full speed: After AE scrubber, but before cleaning ",IF(Rawdata_Removing_Outliers!AW10&gt;Rawdata_Removing_Outliers!$W10,"",Rawdata_Removing_Outliers!AW10),
"")))))</f>
        <v>8.74</v>
      </c>
      <c r="AF10" s="3" t="str">
        <f>IF(AF$4="Harbour mode: Intake seawater ",IF(Rawdata_Removing_Outliers!AX10&gt;Rawdata_Removing_Outliers!$K10,"",Rawdata_Removing_Outliers!AX10),
IF(AF$4="Harbour mode: After AE scrubber, but before cleaning ",IF(Rawdata_Removing_Outliers!AX10&gt;Rawdata_Removing_Outliers!$N10,"",Rawdata_Removing_Outliers!AX10),
IF(AF$4="Transit, full speed: Intake seawater ",IF(Rawdata_Removing_Outliers!AX10&gt;Rawdata_Removing_Outliers!$Q10,"",Rawdata_Removing_Outliers!AX10),
IF(AF$4="Transit, full speed: After ME scrubber, but before cleaning ",IF(Rawdata_Removing_Outliers!AX10&gt;Rawdata_Removing_Outliers!$T10,"",Rawdata_Removing_Outliers!AX10),
IF(AF$4="Transit, full speed: After AE scrubber, but before cleaning ",IF(Rawdata_Removing_Outliers!AX10&gt;Rawdata_Removing_Outliers!$W10,"",Rawdata_Removing_Outliers!AX10),
"")))))</f>
        <v/>
      </c>
      <c r="AG10" s="3">
        <f>IF(AG$4="Harbour mode: Intake seawater ",IF(Rawdata_Removing_Outliers!AY10&gt;Rawdata_Removing_Outliers!$K10,"",Rawdata_Removing_Outliers!AY10),
IF(AG$4="Harbour mode: After AE scrubber, but before cleaning ",IF(Rawdata_Removing_Outliers!AY10&gt;Rawdata_Removing_Outliers!$N10,"",Rawdata_Removing_Outliers!AY10),
IF(AG$4="Transit, full speed: Intake seawater ",IF(Rawdata_Removing_Outliers!AY10&gt;Rawdata_Removing_Outliers!$Q10,"",Rawdata_Removing_Outliers!AY10),
IF(AG$4="Transit, full speed: After ME scrubber, but before cleaning ",IF(Rawdata_Removing_Outliers!AY10&gt;Rawdata_Removing_Outliers!$T10,"",Rawdata_Removing_Outliers!AY10),
IF(AG$4="Transit, full speed: After AE scrubber, but before cleaning ",IF(Rawdata_Removing_Outliers!AY10&gt;Rawdata_Removing_Outliers!$W10,"",Rawdata_Removing_Outliers!AY10),
"")))))</f>
        <v>6.45</v>
      </c>
      <c r="AH10" s="3">
        <f>IF(AH$4="Harbour mode: Intake seawater ",IF(Rawdata_Removing_Outliers!AZ10&gt;Rawdata_Removing_Outliers!$K10,"",Rawdata_Removing_Outliers!AZ10),
IF(AH$4="Harbour mode: After AE scrubber, but before cleaning ",IF(Rawdata_Removing_Outliers!AZ10&gt;Rawdata_Removing_Outliers!$N10,"",Rawdata_Removing_Outliers!AZ10),
IF(AH$4="Transit, full speed: Intake seawater ",IF(Rawdata_Removing_Outliers!AZ10&gt;Rawdata_Removing_Outliers!$Q10,"",Rawdata_Removing_Outliers!AZ10),
IF(AH$4="Transit, full speed: After ME scrubber, but before cleaning ",IF(Rawdata_Removing_Outliers!AZ10&gt;Rawdata_Removing_Outliers!$T10,"",Rawdata_Removing_Outliers!AZ10),
IF(AH$4="Transit, full speed: After AE scrubber, but before cleaning ",IF(Rawdata_Removing_Outliers!AZ10&gt;Rawdata_Removing_Outliers!$W10,"",Rawdata_Removing_Outliers!AZ10),
"")))))</f>
        <v>10.3</v>
      </c>
      <c r="AI10" s="3">
        <f>IF(AI$4="Harbour mode: Intake seawater ",IF(Rawdata_Removing_Outliers!BA10&gt;Rawdata_Removing_Outliers!$K10,"",Rawdata_Removing_Outliers!BA10),
IF(AI$4="Harbour mode: After AE scrubber, but before cleaning ",IF(Rawdata_Removing_Outliers!BA10&gt;Rawdata_Removing_Outliers!$N10,"",Rawdata_Removing_Outliers!BA10),
IF(AI$4="Transit, full speed: Intake seawater ",IF(Rawdata_Removing_Outliers!BA10&gt;Rawdata_Removing_Outliers!$Q10,"",Rawdata_Removing_Outliers!BA10),
IF(AI$4="Transit, full speed: After ME scrubber, but before cleaning ",IF(Rawdata_Removing_Outliers!BA10&gt;Rawdata_Removing_Outliers!$T10,"",Rawdata_Removing_Outliers!BA10),
IF(AI$4="Transit, full speed: After AE scrubber, but before cleaning ",IF(Rawdata_Removing_Outliers!BA10&gt;Rawdata_Removing_Outliers!$W10,"",Rawdata_Removing_Outliers!BA10),
"")))))</f>
        <v>16.600000000000001</v>
      </c>
      <c r="AJ10" s="3">
        <f>IF(AJ$4="Harbour mode: Intake seawater ",IF(Rawdata_Removing_Outliers!BB10&gt;Rawdata_Removing_Outliers!$K10,"",Rawdata_Removing_Outliers!BB10),
IF(AJ$4="Harbour mode: After AE scrubber, but before cleaning ",IF(Rawdata_Removing_Outliers!BB10&gt;Rawdata_Removing_Outliers!$N10,"",Rawdata_Removing_Outliers!BB10),
IF(AJ$4="Transit, full speed: Intake seawater ",IF(Rawdata_Removing_Outliers!BB10&gt;Rawdata_Removing_Outliers!$Q10,"",Rawdata_Removing_Outliers!BB10),
IF(AJ$4="Transit, full speed: After ME scrubber, but before cleaning ",IF(Rawdata_Removing_Outliers!BB10&gt;Rawdata_Removing_Outliers!$T10,"",Rawdata_Removing_Outliers!BB10),
IF(AJ$4="Transit, full speed: After AE scrubber, but before cleaning ",IF(Rawdata_Removing_Outliers!BB10&gt;Rawdata_Removing_Outliers!$W10,"",Rawdata_Removing_Outliers!BB10),
"")))))</f>
        <v>14.8</v>
      </c>
      <c r="AK10" s="3">
        <f>IF(AK$4="Harbour mode: Intake seawater ",IF(Rawdata_Removing_Outliers!BC10&gt;Rawdata_Removing_Outliers!$K10,"",Rawdata_Removing_Outliers!BC10),
IF(AK$4="Harbour mode: After AE scrubber, but before cleaning ",IF(Rawdata_Removing_Outliers!BC10&gt;Rawdata_Removing_Outliers!$N10,"",Rawdata_Removing_Outliers!BC10),
IF(AK$4="Transit, full speed: Intake seawater ",IF(Rawdata_Removing_Outliers!BC10&gt;Rawdata_Removing_Outliers!$Q10,"",Rawdata_Removing_Outliers!BC10),
IF(AK$4="Transit, full speed: After ME scrubber, but before cleaning ",IF(Rawdata_Removing_Outliers!BC10&gt;Rawdata_Removing_Outliers!$T10,"",Rawdata_Removing_Outliers!BC10),
IF(AK$4="Transit, full speed: After AE scrubber, but before cleaning ",IF(Rawdata_Removing_Outliers!BC10&gt;Rawdata_Removing_Outliers!$W10,"",Rawdata_Removing_Outliers!BC10),
"")))))</f>
        <v>8.32</v>
      </c>
      <c r="AL10" s="3">
        <f>IF(AL$4="Harbour mode: Intake seawater ",IF(Rawdata_Removing_Outliers!BD10&gt;Rawdata_Removing_Outliers!$K10,"",Rawdata_Removing_Outliers!BD10),
IF(AL$4="Harbour mode: After AE scrubber, but before cleaning ",IF(Rawdata_Removing_Outliers!BD10&gt;Rawdata_Removing_Outliers!$N10,"",Rawdata_Removing_Outliers!BD10),
IF(AL$4="Transit, full speed: Intake seawater ",IF(Rawdata_Removing_Outliers!BD10&gt;Rawdata_Removing_Outliers!$Q10,"",Rawdata_Removing_Outliers!BD10),
IF(AL$4="Transit, full speed: After ME scrubber, but before cleaning ",IF(Rawdata_Removing_Outliers!BD10&gt;Rawdata_Removing_Outliers!$T10,"",Rawdata_Removing_Outliers!BD10),
IF(AL$4="Transit, full speed: After AE scrubber, but before cleaning ",IF(Rawdata_Removing_Outliers!BD10&gt;Rawdata_Removing_Outliers!$W10,"",Rawdata_Removing_Outliers!BD10),
"")))))</f>
        <v>7.7</v>
      </c>
      <c r="AM10" s="3">
        <f>IF(AM$4="Harbour mode: Intake seawater ",IF(Rawdata_Removing_Outliers!BE10&gt;Rawdata_Removing_Outliers!$K10,"",Rawdata_Removing_Outliers!BE10),
IF(AM$4="Harbour mode: After AE scrubber, but before cleaning ",IF(Rawdata_Removing_Outliers!BE10&gt;Rawdata_Removing_Outliers!$N10,"",Rawdata_Removing_Outliers!BE10),
IF(AM$4="Transit, full speed: Intake seawater ",IF(Rawdata_Removing_Outliers!BE10&gt;Rawdata_Removing_Outliers!$Q10,"",Rawdata_Removing_Outliers!BE10),
IF(AM$4="Transit, full speed: After ME scrubber, but before cleaning ",IF(Rawdata_Removing_Outliers!BE10&gt;Rawdata_Removing_Outliers!$T10,"",Rawdata_Removing_Outliers!BE10),
IF(AM$4="Transit, full speed: After AE scrubber, but before cleaning ",IF(Rawdata_Removing_Outliers!BE10&gt;Rawdata_Removing_Outliers!$W10,"",Rawdata_Removing_Outliers!BE10),
"")))))</f>
        <v>10</v>
      </c>
      <c r="AN10" s="3">
        <f>IF(AN$4="Harbour mode: Intake seawater ",IF(Rawdata_Removing_Outliers!BF10&gt;Rawdata_Removing_Outliers!$K10,"",Rawdata_Removing_Outliers!BF10),
IF(AN$4="Harbour mode: After AE scrubber, but before cleaning ",IF(Rawdata_Removing_Outliers!BF10&gt;Rawdata_Removing_Outliers!$N10,"",Rawdata_Removing_Outliers!BF10),
IF(AN$4="Transit, full speed: Intake seawater ",IF(Rawdata_Removing_Outliers!BF10&gt;Rawdata_Removing_Outliers!$Q10,"",Rawdata_Removing_Outliers!BF10),
IF(AN$4="Transit, full speed: After ME scrubber, but before cleaning ",IF(Rawdata_Removing_Outliers!BF10&gt;Rawdata_Removing_Outliers!$T10,"",Rawdata_Removing_Outliers!BF10),
IF(AN$4="Transit, full speed: After AE scrubber, but before cleaning ",IF(Rawdata_Removing_Outliers!BF10&gt;Rawdata_Removing_Outliers!$W10,"",Rawdata_Removing_Outliers!BF10),
"")))))</f>
        <v>6.48</v>
      </c>
      <c r="AO10" s="3">
        <f>IF(AO$4="Harbour mode: Intake seawater ",IF(Rawdata_Removing_Outliers!BG10&gt;Rawdata_Removing_Outliers!$K10,"",Rawdata_Removing_Outliers!BG10),
IF(AO$4="Harbour mode: After AE scrubber, but before cleaning ",IF(Rawdata_Removing_Outliers!BG10&gt;Rawdata_Removing_Outliers!$N10,"",Rawdata_Removing_Outliers!BG10),
IF(AO$4="Transit, full speed: Intake seawater ",IF(Rawdata_Removing_Outliers!BG10&gt;Rawdata_Removing_Outliers!$Q10,"",Rawdata_Removing_Outliers!BG10),
IF(AO$4="Transit, full speed: After ME scrubber, but before cleaning ",IF(Rawdata_Removing_Outliers!BG10&gt;Rawdata_Removing_Outliers!$T10,"",Rawdata_Removing_Outliers!BG10),
IF(AO$4="Transit, full speed: After AE scrubber, but before cleaning ",IF(Rawdata_Removing_Outliers!BG10&gt;Rawdata_Removing_Outliers!$W10,"",Rawdata_Removing_Outliers!BG10),
"")))))</f>
        <v>2.82</v>
      </c>
      <c r="AP10" s="3">
        <f>IF(AP$4="Harbour mode: Intake seawater ",IF(Rawdata_Removing_Outliers!BH10&gt;Rawdata_Removing_Outliers!$K10,"",Rawdata_Removing_Outliers!BH10),
IF(AP$4="Harbour mode: After AE scrubber, but before cleaning ",IF(Rawdata_Removing_Outliers!BH10&gt;Rawdata_Removing_Outliers!$N10,"",Rawdata_Removing_Outliers!BH10),
IF(AP$4="Transit, full speed: Intake seawater ",IF(Rawdata_Removing_Outliers!BH10&gt;Rawdata_Removing_Outliers!$Q10,"",Rawdata_Removing_Outliers!BH10),
IF(AP$4="Transit, full speed: After ME scrubber, but before cleaning ",IF(Rawdata_Removing_Outliers!BH10&gt;Rawdata_Removing_Outliers!$T10,"",Rawdata_Removing_Outliers!BH10),
IF(AP$4="Transit, full speed: After AE scrubber, but before cleaning ",IF(Rawdata_Removing_Outliers!BH10&gt;Rawdata_Removing_Outliers!$W10,"",Rawdata_Removing_Outliers!BH10),
"")))))</f>
        <v>4.57</v>
      </c>
      <c r="AQ10" s="3">
        <f>IF(AQ$4="Harbour mode: Intake seawater ",IF(Rawdata_Removing_Outliers!BI10&gt;Rawdata_Removing_Outliers!$K10,"",Rawdata_Removing_Outliers!BI10),
IF(AQ$4="Harbour mode: After AE scrubber, but before cleaning ",IF(Rawdata_Removing_Outliers!BI10&gt;Rawdata_Removing_Outliers!$N10,"",Rawdata_Removing_Outliers!BI10),
IF(AQ$4="Transit, full speed: Intake seawater ",IF(Rawdata_Removing_Outliers!BI10&gt;Rawdata_Removing_Outliers!$Q10,"",Rawdata_Removing_Outliers!BI10),
IF(AQ$4="Transit, full speed: After ME scrubber, but before cleaning ",IF(Rawdata_Removing_Outliers!BI10&gt;Rawdata_Removing_Outliers!$T10,"",Rawdata_Removing_Outliers!BI10),
IF(AQ$4="Transit, full speed: After AE scrubber, but before cleaning ",IF(Rawdata_Removing_Outliers!BI10&gt;Rawdata_Removing_Outliers!$W10,"",Rawdata_Removing_Outliers!BI10),
"")))))</f>
        <v>11.7</v>
      </c>
      <c r="AR10" s="3">
        <f>IF(AR$4="Harbour mode: Intake seawater ",IF(Rawdata_Removing_Outliers!BJ10&gt;Rawdata_Removing_Outliers!$K10,"",Rawdata_Removing_Outliers!BJ10),
IF(AR$4="Harbour mode: After AE scrubber, but before cleaning ",IF(Rawdata_Removing_Outliers!BJ10&gt;Rawdata_Removing_Outliers!$N10,"",Rawdata_Removing_Outliers!BJ10),
IF(AR$4="Transit, full speed: Intake seawater ",IF(Rawdata_Removing_Outliers!BJ10&gt;Rawdata_Removing_Outliers!$Q10,"",Rawdata_Removing_Outliers!BJ10),
IF(AR$4="Transit, full speed: After ME scrubber, but before cleaning ",IF(Rawdata_Removing_Outliers!BJ10&gt;Rawdata_Removing_Outliers!$T10,"",Rawdata_Removing_Outliers!BJ10),
IF(AR$4="Transit, full speed: After AE scrubber, but before cleaning ",IF(Rawdata_Removing_Outliers!BJ10&gt;Rawdata_Removing_Outliers!$W10,"",Rawdata_Removing_Outliers!BJ10),
"")))))</f>
        <v>3.3</v>
      </c>
      <c r="AS10" s="3">
        <f>IF(AS$4="Harbour mode: Intake seawater ",IF(Rawdata_Removing_Outliers!BK10&gt;Rawdata_Removing_Outliers!$K10,"",Rawdata_Removing_Outliers!BK10),
IF(AS$4="Harbour mode: After AE scrubber, but before cleaning ",IF(Rawdata_Removing_Outliers!BK10&gt;Rawdata_Removing_Outliers!$N10,"",Rawdata_Removing_Outliers!BK10),
IF(AS$4="Transit, full speed: Intake seawater ",IF(Rawdata_Removing_Outliers!BK10&gt;Rawdata_Removing_Outliers!$Q10,"",Rawdata_Removing_Outliers!BK10),
IF(AS$4="Transit, full speed: After ME scrubber, but before cleaning ",IF(Rawdata_Removing_Outliers!BK10&gt;Rawdata_Removing_Outliers!$T10,"",Rawdata_Removing_Outliers!BK10),
IF(AS$4="Transit, full speed: After AE scrubber, but before cleaning ",IF(Rawdata_Removing_Outliers!BK10&gt;Rawdata_Removing_Outliers!$W10,"",Rawdata_Removing_Outliers!BK10),
"")))))</f>
        <v>3.69</v>
      </c>
      <c r="AT10" s="3">
        <f>IF(AT$4="Harbour mode: Intake seawater ",IF(Rawdata_Removing_Outliers!BL10&gt;Rawdata_Removing_Outliers!$K10,"",Rawdata_Removing_Outliers!BL10),
IF(AT$4="Harbour mode: After AE scrubber, but before cleaning ",IF(Rawdata_Removing_Outliers!BL10&gt;Rawdata_Removing_Outliers!$N10,"",Rawdata_Removing_Outliers!BL10),
IF(AT$4="Transit, full speed: Intake seawater ",IF(Rawdata_Removing_Outliers!BL10&gt;Rawdata_Removing_Outliers!$Q10,"",Rawdata_Removing_Outliers!BL10),
IF(AT$4="Transit, full speed: After ME scrubber, but before cleaning ",IF(Rawdata_Removing_Outliers!BL10&gt;Rawdata_Removing_Outliers!$T10,"",Rawdata_Removing_Outliers!BL10),
IF(AT$4="Transit, full speed: After AE scrubber, but before cleaning ",IF(Rawdata_Removing_Outliers!BL10&gt;Rawdata_Removing_Outliers!$W10,"",Rawdata_Removing_Outliers!BL10),
"")))))</f>
        <v>5.59</v>
      </c>
      <c r="AU10" s="3">
        <f>IF(AU$4="Harbour mode: Intake seawater ",IF(Rawdata_Removing_Outliers!BM10&gt;Rawdata_Removing_Outliers!$K10,"",Rawdata_Removing_Outliers!BM10),
IF(AU$4="Harbour mode: After AE scrubber, but before cleaning ",IF(Rawdata_Removing_Outliers!BM10&gt;Rawdata_Removing_Outliers!$N10,"",Rawdata_Removing_Outliers!BM10),
IF(AU$4="Transit, full speed: Intake seawater ",IF(Rawdata_Removing_Outliers!BM10&gt;Rawdata_Removing_Outliers!$Q10,"",Rawdata_Removing_Outliers!BM10),
IF(AU$4="Transit, full speed: After ME scrubber, but before cleaning ",IF(Rawdata_Removing_Outliers!BM10&gt;Rawdata_Removing_Outliers!$T10,"",Rawdata_Removing_Outliers!BM10),
IF(AU$4="Transit, full speed: After AE scrubber, but before cleaning ",IF(Rawdata_Removing_Outliers!BM10&gt;Rawdata_Removing_Outliers!$W10,"",Rawdata_Removing_Outliers!BM10),
"")))))</f>
        <v>1.71</v>
      </c>
      <c r="AV10" s="3">
        <f>IF(AV$4="Harbour mode: Intake seawater ",IF(Rawdata_Removing_Outliers!BN10&gt;Rawdata_Removing_Outliers!$K10,"",Rawdata_Removing_Outliers!BN10),
IF(AV$4="Harbour mode: After AE scrubber, but before cleaning ",IF(Rawdata_Removing_Outliers!BN10&gt;Rawdata_Removing_Outliers!$N10,"",Rawdata_Removing_Outliers!BN10),
IF(AV$4="Transit, full speed: Intake seawater ",IF(Rawdata_Removing_Outliers!BN10&gt;Rawdata_Removing_Outliers!$Q10,"",Rawdata_Removing_Outliers!BN10),
IF(AV$4="Transit, full speed: After ME scrubber, but before cleaning ",IF(Rawdata_Removing_Outliers!BN10&gt;Rawdata_Removing_Outliers!$T10,"",Rawdata_Removing_Outliers!BN10),
IF(AV$4="Transit, full speed: After AE scrubber, but before cleaning ",IF(Rawdata_Removing_Outliers!BN10&gt;Rawdata_Removing_Outliers!$W10,"",Rawdata_Removing_Outliers!BN10),
"")))))</f>
        <v>3.06</v>
      </c>
      <c r="AW10" s="3">
        <f>IF(AW$4="Harbour mode: Intake seawater ",IF(Rawdata_Removing_Outliers!BO10&gt;Rawdata_Removing_Outliers!$K10,"",Rawdata_Removing_Outliers!BO10),
IF(AW$4="Harbour mode: After AE scrubber, but before cleaning ",IF(Rawdata_Removing_Outliers!BO10&gt;Rawdata_Removing_Outliers!$N10,"",Rawdata_Removing_Outliers!BO10),
IF(AW$4="Transit, full speed: Intake seawater ",IF(Rawdata_Removing_Outliers!BO10&gt;Rawdata_Removing_Outliers!$Q10,"",Rawdata_Removing_Outliers!BO10),
IF(AW$4="Transit, full speed: After ME scrubber, but before cleaning ",IF(Rawdata_Removing_Outliers!BO10&gt;Rawdata_Removing_Outliers!$T10,"",Rawdata_Removing_Outliers!BO10),
IF(AW$4="Transit, full speed: After AE scrubber, but before cleaning ",IF(Rawdata_Removing_Outliers!BO10&gt;Rawdata_Removing_Outliers!$W10,"",Rawdata_Removing_Outliers!BO10),
"")))))</f>
        <v>8.48</v>
      </c>
      <c r="AX10" s="3">
        <f>IF(AX$4="Harbour mode: Intake seawater ",IF(Rawdata_Removing_Outliers!BP10&gt;Rawdata_Removing_Outliers!$K10,"",Rawdata_Removing_Outliers!BP10),
IF(AX$4="Harbour mode: After AE scrubber, but before cleaning ",IF(Rawdata_Removing_Outliers!BP10&gt;Rawdata_Removing_Outliers!$N10,"",Rawdata_Removing_Outliers!BP10),
IF(AX$4="Transit, full speed: Intake seawater ",IF(Rawdata_Removing_Outliers!BP10&gt;Rawdata_Removing_Outliers!$Q10,"",Rawdata_Removing_Outliers!BP10),
IF(AX$4="Transit, full speed: After ME scrubber, but before cleaning ",IF(Rawdata_Removing_Outliers!BP10&gt;Rawdata_Removing_Outliers!$T10,"",Rawdata_Removing_Outliers!BP10),
IF(AX$4="Transit, full speed: After AE scrubber, but before cleaning ",IF(Rawdata_Removing_Outliers!BP10&gt;Rawdata_Removing_Outliers!$W10,"",Rawdata_Removing_Outliers!BP10),
"")))))</f>
        <v>14.6</v>
      </c>
      <c r="AY10" s="3" t="str">
        <f>IF(AY$4="Harbour mode: Intake seawater ",IF(Rawdata_Removing_Outliers!BQ10&gt;Rawdata_Removing_Outliers!$K10,"",Rawdata_Removing_Outliers!BQ10),
IF(AY$4="Harbour mode: After AE scrubber, but before cleaning ",IF(Rawdata_Removing_Outliers!BQ10&gt;Rawdata_Removing_Outliers!$N10,"",Rawdata_Removing_Outliers!BQ10),
IF(AY$4="Transit, full speed: Intake seawater ",IF(Rawdata_Removing_Outliers!BQ10&gt;Rawdata_Removing_Outliers!$Q10,"",Rawdata_Removing_Outliers!BQ10),
IF(AY$4="Transit, full speed: After ME scrubber, but before cleaning ",IF(Rawdata_Removing_Outliers!BQ10&gt;Rawdata_Removing_Outliers!$T10,"",Rawdata_Removing_Outliers!BQ10),
IF(AY$4="Transit, full speed: After AE scrubber, but before cleaning ",IF(Rawdata_Removing_Outliers!BQ10&gt;Rawdata_Removing_Outliers!$W10,"",Rawdata_Removing_Outliers!BQ10),
"")))))</f>
        <v/>
      </c>
      <c r="AZ10" s="3">
        <f>IF(AZ$4="Harbour mode: Intake seawater ",IF(Rawdata_Removing_Outliers!BR10&gt;Rawdata_Removing_Outliers!$K10,"",Rawdata_Removing_Outliers!BR10),
IF(AZ$4="Harbour mode: After AE scrubber, but before cleaning ",IF(Rawdata_Removing_Outliers!BR10&gt;Rawdata_Removing_Outliers!$N10,"",Rawdata_Removing_Outliers!BR10),
IF(AZ$4="Transit, full speed: Intake seawater ",IF(Rawdata_Removing_Outliers!BR10&gt;Rawdata_Removing_Outliers!$Q10,"",Rawdata_Removing_Outliers!BR10),
IF(AZ$4="Transit, full speed: After ME scrubber, but before cleaning ",IF(Rawdata_Removing_Outliers!BR10&gt;Rawdata_Removing_Outliers!$T10,"",Rawdata_Removing_Outliers!BR10),
IF(AZ$4="Transit, full speed: After AE scrubber, but before cleaning ",IF(Rawdata_Removing_Outliers!BR10&gt;Rawdata_Removing_Outliers!$W10,"",Rawdata_Removing_Outliers!BR10),
"")))))</f>
        <v>5.41</v>
      </c>
      <c r="BA10" s="3">
        <f>IF(BA$4="Harbour mode: Intake seawater ",IF(Rawdata_Removing_Outliers!BS10&gt;Rawdata_Removing_Outliers!$K10,"",Rawdata_Removing_Outliers!BS10),
IF(BA$4="Harbour mode: After AE scrubber, but before cleaning ",IF(Rawdata_Removing_Outliers!BS10&gt;Rawdata_Removing_Outliers!$N10,"",Rawdata_Removing_Outliers!BS10),
IF(BA$4="Transit, full speed: Intake seawater ",IF(Rawdata_Removing_Outliers!BS10&gt;Rawdata_Removing_Outliers!$Q10,"",Rawdata_Removing_Outliers!BS10),
IF(BA$4="Transit, full speed: After ME scrubber, but before cleaning ",IF(Rawdata_Removing_Outliers!BS10&gt;Rawdata_Removing_Outliers!$T10,"",Rawdata_Removing_Outliers!BS10),
IF(BA$4="Transit, full speed: After AE scrubber, but before cleaning ",IF(Rawdata_Removing_Outliers!BS10&gt;Rawdata_Removing_Outliers!$W10,"",Rawdata_Removing_Outliers!BS10),
"")))))</f>
        <v>4.47</v>
      </c>
      <c r="BB10" s="3">
        <f>IF(BB$4="Harbour mode: Intake seawater ",IF(Rawdata_Removing_Outliers!BT10&gt;Rawdata_Removing_Outliers!$K10,"",Rawdata_Removing_Outliers!BT10),
IF(BB$4="Harbour mode: After AE scrubber, but before cleaning ",IF(Rawdata_Removing_Outliers!BT10&gt;Rawdata_Removing_Outliers!$N10,"",Rawdata_Removing_Outliers!BT10),
IF(BB$4="Transit, full speed: Intake seawater ",IF(Rawdata_Removing_Outliers!BT10&gt;Rawdata_Removing_Outliers!$Q10,"",Rawdata_Removing_Outliers!BT10),
IF(BB$4="Transit, full speed: After ME scrubber, but before cleaning ",IF(Rawdata_Removing_Outliers!BT10&gt;Rawdata_Removing_Outliers!$T10,"",Rawdata_Removing_Outliers!BT10),
IF(BB$4="Transit, full speed: After AE scrubber, but before cleaning ",IF(Rawdata_Removing_Outliers!BT10&gt;Rawdata_Removing_Outliers!$W10,"",Rawdata_Removing_Outliers!BT10),
"")))))</f>
        <v>11.4</v>
      </c>
      <c r="BC10" s="3">
        <f>IF(BC$4="Harbour mode: Intake seawater ",IF(Rawdata_Removing_Outliers!BU10&gt;Rawdata_Removing_Outliers!$K10,"",Rawdata_Removing_Outliers!BU10),
IF(BC$4="Harbour mode: After AE scrubber, but before cleaning ",IF(Rawdata_Removing_Outliers!BU10&gt;Rawdata_Removing_Outliers!$N10,"",Rawdata_Removing_Outliers!BU10),
IF(BC$4="Transit, full speed: Intake seawater ",IF(Rawdata_Removing_Outliers!BU10&gt;Rawdata_Removing_Outliers!$Q10,"",Rawdata_Removing_Outliers!BU10),
IF(BC$4="Transit, full speed: After ME scrubber, but before cleaning ",IF(Rawdata_Removing_Outliers!BU10&gt;Rawdata_Removing_Outliers!$T10,"",Rawdata_Removing_Outliers!BU10),
IF(BC$4="Transit, full speed: After AE scrubber, but before cleaning ",IF(Rawdata_Removing_Outliers!BU10&gt;Rawdata_Removing_Outliers!$W10,"",Rawdata_Removing_Outliers!BU10),
"")))))</f>
        <v>17.899999999999999</v>
      </c>
      <c r="BD10" s="3">
        <f>IF(BD$4="Harbour mode: Intake seawater ",IF(Rawdata_Removing_Outliers!BV10&gt;Rawdata_Removing_Outliers!$K10,"",Rawdata_Removing_Outliers!BV10),
IF(BD$4="Harbour mode: After AE scrubber, but before cleaning ",IF(Rawdata_Removing_Outliers!BV10&gt;Rawdata_Removing_Outliers!$N10,"",Rawdata_Removing_Outliers!BV10),
IF(BD$4="Transit, full speed: Intake seawater ",IF(Rawdata_Removing_Outliers!BV10&gt;Rawdata_Removing_Outliers!$Q10,"",Rawdata_Removing_Outliers!BV10),
IF(BD$4="Transit, full speed: After ME scrubber, but before cleaning ",IF(Rawdata_Removing_Outliers!BV10&gt;Rawdata_Removing_Outliers!$T10,"",Rawdata_Removing_Outliers!BV10),
IF(BD$4="Transit, full speed: After AE scrubber, but before cleaning ",IF(Rawdata_Removing_Outliers!BV10&gt;Rawdata_Removing_Outliers!$W10,"",Rawdata_Removing_Outliers!BV10),
"")))))</f>
        <v>8.2200000000000006</v>
      </c>
      <c r="BE10" s="3">
        <f>IF(BE$4="Harbour mode: Intake seawater ",IF(Rawdata_Removing_Outliers!BW10&gt;Rawdata_Removing_Outliers!$K10,"",Rawdata_Removing_Outliers!BW10),
IF(BE$4="Harbour mode: After AE scrubber, but before cleaning ",IF(Rawdata_Removing_Outliers!BW10&gt;Rawdata_Removing_Outliers!$N10,"",Rawdata_Removing_Outliers!BW10),
IF(BE$4="Transit, full speed: Intake seawater ",IF(Rawdata_Removing_Outliers!BW10&gt;Rawdata_Removing_Outliers!$Q10,"",Rawdata_Removing_Outliers!BW10),
IF(BE$4="Transit, full speed: After ME scrubber, but before cleaning ",IF(Rawdata_Removing_Outliers!BW10&gt;Rawdata_Removing_Outliers!$T10,"",Rawdata_Removing_Outliers!BW10),
IF(BE$4="Transit, full speed: After AE scrubber, but before cleaning ",IF(Rawdata_Removing_Outliers!BW10&gt;Rawdata_Removing_Outliers!$W10,"",Rawdata_Removing_Outliers!BW10),
"")))))</f>
        <v>7.97</v>
      </c>
      <c r="BF10" s="3">
        <f>IF(BF$4="Harbour mode: Intake seawater ",IF(Rawdata_Removing_Outliers!BX10&gt;Rawdata_Removing_Outliers!$K10,"",Rawdata_Removing_Outliers!BX10),
IF(BF$4="Harbour mode: After AE scrubber, but before cleaning ",IF(Rawdata_Removing_Outliers!BX10&gt;Rawdata_Removing_Outliers!$N10,"",Rawdata_Removing_Outliers!BX10),
IF(BF$4="Transit, full speed: Intake seawater ",IF(Rawdata_Removing_Outliers!BX10&gt;Rawdata_Removing_Outliers!$Q10,"",Rawdata_Removing_Outliers!BX10),
IF(BF$4="Transit, full speed: After ME scrubber, but before cleaning ",IF(Rawdata_Removing_Outliers!BX10&gt;Rawdata_Removing_Outliers!$T10,"",Rawdata_Removing_Outliers!BX10),
IF(BF$4="Transit, full speed: After AE scrubber, but before cleaning ",IF(Rawdata_Removing_Outliers!BX10&gt;Rawdata_Removing_Outliers!$W10,"",Rawdata_Removing_Outliers!BX10),
"")))))</f>
        <v>5.73</v>
      </c>
      <c r="BG10" s="3" t="str">
        <f>IF(BG$4="Harbour mode: Intake seawater ",IF(Rawdata_Removing_Outliers!BY10&gt;Rawdata_Removing_Outliers!$K10,"",Rawdata_Removing_Outliers!BY10),
IF(BG$4="Harbour mode: After AE scrubber, but before cleaning ",IF(Rawdata_Removing_Outliers!BY10&gt;Rawdata_Removing_Outliers!$N10,"",Rawdata_Removing_Outliers!BY10),
IF(BG$4="Transit, full speed: Intake seawater ",IF(Rawdata_Removing_Outliers!BY10&gt;Rawdata_Removing_Outliers!$Q10,"",Rawdata_Removing_Outliers!BY10),
IF(BG$4="Transit, full speed: After ME scrubber, but before cleaning ",IF(Rawdata_Removing_Outliers!BY10&gt;Rawdata_Removing_Outliers!$T10,"",Rawdata_Removing_Outliers!BY10),
IF(BG$4="Transit, full speed: After AE scrubber, but before cleaning ",IF(Rawdata_Removing_Outliers!BY10&gt;Rawdata_Removing_Outliers!$W10,"",Rawdata_Removing_Outliers!BY10),
"")))))</f>
        <v/>
      </c>
      <c r="BH10" s="3">
        <f>IF(BH$4="Harbour mode: Intake seawater ",IF(Rawdata_Removing_Outliers!BZ10&gt;Rawdata_Removing_Outliers!$K10,"",Rawdata_Removing_Outliers!BZ10),
IF(BH$4="Harbour mode: After AE scrubber, but before cleaning ",IF(Rawdata_Removing_Outliers!BZ10&gt;Rawdata_Removing_Outliers!$N10,"",Rawdata_Removing_Outliers!BZ10),
IF(BH$4="Transit, full speed: Intake seawater ",IF(Rawdata_Removing_Outliers!BZ10&gt;Rawdata_Removing_Outliers!$Q10,"",Rawdata_Removing_Outliers!BZ10),
IF(BH$4="Transit, full speed: After ME scrubber, but before cleaning ",IF(Rawdata_Removing_Outliers!BZ10&gt;Rawdata_Removing_Outliers!$T10,"",Rawdata_Removing_Outliers!BZ10),
IF(BH$4="Transit, full speed: After AE scrubber, but before cleaning ",IF(Rawdata_Removing_Outliers!BZ10&gt;Rawdata_Removing_Outliers!$W10,"",Rawdata_Removing_Outliers!BZ10),
"")))))</f>
        <v>19.899999999999999</v>
      </c>
      <c r="BI10" s="3">
        <f>IF(BI$4="Harbour mode: Intake seawater ",IF(Rawdata_Removing_Outliers!CA10&gt;Rawdata_Removing_Outliers!$K10,"",Rawdata_Removing_Outliers!CA10),
IF(BI$4="Harbour mode: After AE scrubber, but before cleaning ",IF(Rawdata_Removing_Outliers!CA10&gt;Rawdata_Removing_Outliers!$N10,"",Rawdata_Removing_Outliers!CA10),
IF(BI$4="Transit, full speed: Intake seawater ",IF(Rawdata_Removing_Outliers!CA10&gt;Rawdata_Removing_Outliers!$Q10,"",Rawdata_Removing_Outliers!CA10),
IF(BI$4="Transit, full speed: After ME scrubber, but before cleaning ",IF(Rawdata_Removing_Outliers!CA10&gt;Rawdata_Removing_Outliers!$T10,"",Rawdata_Removing_Outliers!CA10),
IF(BI$4="Transit, full speed: After AE scrubber, but before cleaning ",IF(Rawdata_Removing_Outliers!CA10&gt;Rawdata_Removing_Outliers!$W10,"",Rawdata_Removing_Outliers!CA10),
"")))))</f>
        <v>7.94</v>
      </c>
      <c r="BJ10" s="3" t="str">
        <f>IF(BJ$4="Harbour mode: Intake seawater ",IF(Rawdata_Removing_Outliers!CB10&gt;Rawdata_Removing_Outliers!$K10,"",Rawdata_Removing_Outliers!CB10),
IF(BJ$4="Harbour mode: After AE scrubber, but before cleaning ",IF(Rawdata_Removing_Outliers!CB10&gt;Rawdata_Removing_Outliers!$N10,"",Rawdata_Removing_Outliers!CB10),
IF(BJ$4="Transit, full speed: Intake seawater ",IF(Rawdata_Removing_Outliers!CB10&gt;Rawdata_Removing_Outliers!$Q10,"",Rawdata_Removing_Outliers!CB10),
IF(BJ$4="Transit, full speed: After ME scrubber, but before cleaning ",IF(Rawdata_Removing_Outliers!CB10&gt;Rawdata_Removing_Outliers!$T10,"",Rawdata_Removing_Outliers!CB10),
IF(BJ$4="Transit, full speed: After AE scrubber, but before cleaning ",IF(Rawdata_Removing_Outliers!CB10&gt;Rawdata_Removing_Outliers!$W10,"",Rawdata_Removing_Outliers!CB10),
"")))))</f>
        <v/>
      </c>
      <c r="BK10" s="3">
        <f>IF(BK$4="Harbour mode: Intake seawater ",IF(Rawdata_Removing_Outliers!CC10&gt;Rawdata_Removing_Outliers!$K10,"",Rawdata_Removing_Outliers!CC10),
IF(BK$4="Harbour mode: After AE scrubber, but before cleaning ",IF(Rawdata_Removing_Outliers!CC10&gt;Rawdata_Removing_Outliers!$N10,"",Rawdata_Removing_Outliers!CC10),
IF(BK$4="Transit, full speed: Intake seawater ",IF(Rawdata_Removing_Outliers!CC10&gt;Rawdata_Removing_Outliers!$Q10,"",Rawdata_Removing_Outliers!CC10),
IF(BK$4="Transit, full speed: After ME scrubber, but before cleaning ",IF(Rawdata_Removing_Outliers!CC10&gt;Rawdata_Removing_Outliers!$T10,"",Rawdata_Removing_Outliers!CC10),
IF(BK$4="Transit, full speed: After AE scrubber, but before cleaning ",IF(Rawdata_Removing_Outliers!CC10&gt;Rawdata_Removing_Outliers!$W10,"",Rawdata_Removing_Outliers!CC10),
"")))))</f>
        <v>6.46</v>
      </c>
      <c r="BL10" s="3">
        <f>IF(BL$4="Harbour mode: Intake seawater ",IF(Rawdata_Removing_Outliers!CD10&gt;Rawdata_Removing_Outliers!$K10,"",Rawdata_Removing_Outliers!CD10),
IF(BL$4="Harbour mode: After AE scrubber, but before cleaning ",IF(Rawdata_Removing_Outliers!CD10&gt;Rawdata_Removing_Outliers!$N10,"",Rawdata_Removing_Outliers!CD10),
IF(BL$4="Transit, full speed: Intake seawater ",IF(Rawdata_Removing_Outliers!CD10&gt;Rawdata_Removing_Outliers!$Q10,"",Rawdata_Removing_Outliers!CD10),
IF(BL$4="Transit, full speed: After ME scrubber, but before cleaning ",IF(Rawdata_Removing_Outliers!CD10&gt;Rawdata_Removing_Outliers!$T10,"",Rawdata_Removing_Outliers!CD10),
IF(BL$4="Transit, full speed: After AE scrubber, but before cleaning ",IF(Rawdata_Removing_Outliers!CD10&gt;Rawdata_Removing_Outliers!$W10,"",Rawdata_Removing_Outliers!CD10),
"")))))</f>
        <v>10.199999999999999</v>
      </c>
      <c r="BM10" s="3">
        <f>IF(BM$4="Harbour mode: Intake seawater ",IF(Rawdata_Removing_Outliers!CE10&gt;Rawdata_Removing_Outliers!$K10,"",Rawdata_Removing_Outliers!CE10),
IF(BM$4="Harbour mode: After AE scrubber, but before cleaning ",IF(Rawdata_Removing_Outliers!CE10&gt;Rawdata_Removing_Outliers!$N10,"",Rawdata_Removing_Outliers!CE10),
IF(BM$4="Transit, full speed: Intake seawater ",IF(Rawdata_Removing_Outliers!CE10&gt;Rawdata_Removing_Outliers!$Q10,"",Rawdata_Removing_Outliers!CE10),
IF(BM$4="Transit, full speed: After ME scrubber, but before cleaning ",IF(Rawdata_Removing_Outliers!CE10&gt;Rawdata_Removing_Outliers!$T10,"",Rawdata_Removing_Outliers!CE10),
IF(BM$4="Transit, full speed: After AE scrubber, but before cleaning ",IF(Rawdata_Removing_Outliers!CE10&gt;Rawdata_Removing_Outliers!$W10,"",Rawdata_Removing_Outliers!CE10),
"")))))</f>
        <v>13.1</v>
      </c>
      <c r="BN10" s="3">
        <f>IF(BN$4="Harbour mode: Intake seawater ",IF(Rawdata_Removing_Outliers!CF10&gt;Rawdata_Removing_Outliers!$K10,"",Rawdata_Removing_Outliers!CF10),
IF(BN$4="Harbour mode: After AE scrubber, but before cleaning ",IF(Rawdata_Removing_Outliers!CF10&gt;Rawdata_Removing_Outliers!$N10,"",Rawdata_Removing_Outliers!CF10),
IF(BN$4="Transit, full speed: Intake seawater ",IF(Rawdata_Removing_Outliers!CF10&gt;Rawdata_Removing_Outliers!$Q10,"",Rawdata_Removing_Outliers!CF10),
IF(BN$4="Transit, full speed: After ME scrubber, but before cleaning ",IF(Rawdata_Removing_Outliers!CF10&gt;Rawdata_Removing_Outliers!$T10,"",Rawdata_Removing_Outliers!CF10),
IF(BN$4="Transit, full speed: After AE scrubber, but before cleaning ",IF(Rawdata_Removing_Outliers!CF10&gt;Rawdata_Removing_Outliers!$W10,"",Rawdata_Removing_Outliers!CF10),
"")))))</f>
        <v>6.09</v>
      </c>
      <c r="BO10" s="3" t="str">
        <f>IF(BO$4="Harbour mode: Intake seawater ",IF(Rawdata_Removing_Outliers!CG10&gt;Rawdata_Removing_Outliers!$K10,"",Rawdata_Removing_Outliers!CG10),
IF(BO$4="Harbour mode: After AE scrubber, but before cleaning ",IF(Rawdata_Removing_Outliers!CG10&gt;Rawdata_Removing_Outliers!$N10,"",Rawdata_Removing_Outliers!CG10),
IF(BO$4="Transit, full speed: Intake seawater ",IF(Rawdata_Removing_Outliers!CG10&gt;Rawdata_Removing_Outliers!$Q10,"",Rawdata_Removing_Outliers!CG10),
IF(BO$4="Transit, full speed: After ME scrubber, but before cleaning ",IF(Rawdata_Removing_Outliers!CG10&gt;Rawdata_Removing_Outliers!$T10,"",Rawdata_Removing_Outliers!CG10),
IF(BO$4="Transit, full speed: After AE scrubber, but before cleaning ",IF(Rawdata_Removing_Outliers!CG10&gt;Rawdata_Removing_Outliers!$W10,"",Rawdata_Removing_Outliers!CG10),
"")))))</f>
        <v/>
      </c>
      <c r="BP10" s="3">
        <f>IF(BP$4="Harbour mode: Intake seawater ",IF(Rawdata_Removing_Outliers!CH10&gt;Rawdata_Removing_Outliers!$K10,"",Rawdata_Removing_Outliers!CH10),
IF(BP$4="Harbour mode: After AE scrubber, but before cleaning ",IF(Rawdata_Removing_Outliers!CH10&gt;Rawdata_Removing_Outliers!$N10,"",Rawdata_Removing_Outliers!CH10),
IF(BP$4="Transit, full speed: Intake seawater ",IF(Rawdata_Removing_Outliers!CH10&gt;Rawdata_Removing_Outliers!$Q10,"",Rawdata_Removing_Outliers!CH10),
IF(BP$4="Transit, full speed: After ME scrubber, but before cleaning ",IF(Rawdata_Removing_Outliers!CH10&gt;Rawdata_Removing_Outliers!$T10,"",Rawdata_Removing_Outliers!CH10),
IF(BP$4="Transit, full speed: After AE scrubber, but before cleaning ",IF(Rawdata_Removing_Outliers!CH10&gt;Rawdata_Removing_Outliers!$W10,"",Rawdata_Removing_Outliers!CH10),
"")))))</f>
        <v>6.79</v>
      </c>
      <c r="BQ10" s="3" t="str">
        <f>IF(BQ$4="Harbour mode: Intake seawater ",IF(Rawdata_Removing_Outliers!CI10&gt;Rawdata_Removing_Outliers!$K10,"",Rawdata_Removing_Outliers!CI10),
IF(BQ$4="Harbour mode: After AE scrubber, but before cleaning ",IF(Rawdata_Removing_Outliers!CI10&gt;Rawdata_Removing_Outliers!$N10,"",Rawdata_Removing_Outliers!CI10),
IF(BQ$4="Transit, full speed: Intake seawater ",IF(Rawdata_Removing_Outliers!CI10&gt;Rawdata_Removing_Outliers!$Q10,"",Rawdata_Removing_Outliers!CI10),
IF(BQ$4="Transit, full speed: After ME scrubber, but before cleaning ",IF(Rawdata_Removing_Outliers!CI10&gt;Rawdata_Removing_Outliers!$T10,"",Rawdata_Removing_Outliers!CI10),
IF(BQ$4="Transit, full speed: After AE scrubber, but before cleaning ",IF(Rawdata_Removing_Outliers!CI10&gt;Rawdata_Removing_Outliers!$W10,"",Rawdata_Removing_Outliers!CI10),
"")))))</f>
        <v/>
      </c>
      <c r="BR10" s="3">
        <f>IF(BR$4="Harbour mode: Intake seawater ",IF(Rawdata_Removing_Outliers!CJ10&gt;Rawdata_Removing_Outliers!$K10,"",Rawdata_Removing_Outliers!CJ10),
IF(BR$4="Harbour mode: After AE scrubber, but before cleaning ",IF(Rawdata_Removing_Outliers!CJ10&gt;Rawdata_Removing_Outliers!$N10,"",Rawdata_Removing_Outliers!CJ10),
IF(BR$4="Transit, full speed: Intake seawater ",IF(Rawdata_Removing_Outliers!CJ10&gt;Rawdata_Removing_Outliers!$Q10,"",Rawdata_Removing_Outliers!CJ10),
IF(BR$4="Transit, full speed: After ME scrubber, but before cleaning ",IF(Rawdata_Removing_Outliers!CJ10&gt;Rawdata_Removing_Outliers!$T10,"",Rawdata_Removing_Outliers!CJ10),
IF(BR$4="Transit, full speed: After AE scrubber, but before cleaning ",IF(Rawdata_Removing_Outliers!CJ10&gt;Rawdata_Removing_Outliers!$W10,"",Rawdata_Removing_Outliers!CJ10),
"")))))</f>
        <v>17.600000000000001</v>
      </c>
      <c r="BS10" s="3" t="str">
        <f>IF(BS$4="Harbour mode: Intake seawater ",IF(Rawdata_Removing_Outliers!CK10&gt;Rawdata_Removing_Outliers!$K10,"",Rawdata_Removing_Outliers!CK10),
IF(BS$4="Harbour mode: After AE scrubber, but before cleaning ",IF(Rawdata_Removing_Outliers!CK10&gt;Rawdata_Removing_Outliers!$N10,"",Rawdata_Removing_Outliers!CK10),
IF(BS$4="Transit, full speed: Intake seawater ",IF(Rawdata_Removing_Outliers!CK10&gt;Rawdata_Removing_Outliers!$Q10,"",Rawdata_Removing_Outliers!CK10),
IF(BS$4="Transit, full speed: After ME scrubber, but before cleaning ",IF(Rawdata_Removing_Outliers!CK10&gt;Rawdata_Removing_Outliers!$T10,"",Rawdata_Removing_Outliers!CK10),
IF(BS$4="Transit, full speed: After AE scrubber, but before cleaning ",IF(Rawdata_Removing_Outliers!CK10&gt;Rawdata_Removing_Outliers!$W10,"",Rawdata_Removing_Outliers!CK10),
"")))))</f>
        <v/>
      </c>
      <c r="BT10" s="3">
        <f>IF(BT$4="Harbour mode: Intake seawater ",IF(Rawdata_Removing_Outliers!CL10&gt;Rawdata_Removing_Outliers!$K10,"",Rawdata_Removing_Outliers!CL10),
IF(BT$4="Harbour mode: After AE scrubber, but before cleaning ",IF(Rawdata_Removing_Outliers!CL10&gt;Rawdata_Removing_Outliers!$N10,"",Rawdata_Removing_Outliers!CL10),
IF(BT$4="Transit, full speed: Intake seawater ",IF(Rawdata_Removing_Outliers!CL10&gt;Rawdata_Removing_Outliers!$Q10,"",Rawdata_Removing_Outliers!CL10),
IF(BT$4="Transit, full speed: After ME scrubber, but before cleaning ",IF(Rawdata_Removing_Outliers!CL10&gt;Rawdata_Removing_Outliers!$T10,"",Rawdata_Removing_Outliers!CL10),
IF(BT$4="Transit, full speed: After AE scrubber, but before cleaning ",IF(Rawdata_Removing_Outliers!CL10&gt;Rawdata_Removing_Outliers!$W10,"",Rawdata_Removing_Outliers!CL10),
"")))))</f>
        <v>15.1</v>
      </c>
      <c r="BU10" s="3">
        <f>IF(BU$4="Harbour mode: Intake seawater ",IF(Rawdata_Removing_Outliers!CM10&gt;Rawdata_Removing_Outliers!$K10,"",Rawdata_Removing_Outliers!CM10),
IF(BU$4="Harbour mode: After AE scrubber, but before cleaning ",IF(Rawdata_Removing_Outliers!CM10&gt;Rawdata_Removing_Outliers!$N10,"",Rawdata_Removing_Outliers!CM10),
IF(BU$4="Transit, full speed: Intake seawater ",IF(Rawdata_Removing_Outliers!CM10&gt;Rawdata_Removing_Outliers!$Q10,"",Rawdata_Removing_Outliers!CM10),
IF(BU$4="Transit, full speed: After ME scrubber, but before cleaning ",IF(Rawdata_Removing_Outliers!CM10&gt;Rawdata_Removing_Outliers!$T10,"",Rawdata_Removing_Outliers!CM10),
IF(BU$4="Transit, full speed: After AE scrubber, but before cleaning ",IF(Rawdata_Removing_Outliers!CM10&gt;Rawdata_Removing_Outliers!$W10,"",Rawdata_Removing_Outliers!CM10),
"")))))</f>
        <v>16.8</v>
      </c>
      <c r="BV10" s="3">
        <f>IF(BV$4="Harbour mode: Intake seawater ",IF(Rawdata_Removing_Outliers!CN10&gt;Rawdata_Removing_Outliers!$K10,"",Rawdata_Removing_Outliers!CN10),
IF(BV$4="Harbour mode: After AE scrubber, but before cleaning ",IF(Rawdata_Removing_Outliers!CN10&gt;Rawdata_Removing_Outliers!$N10,"",Rawdata_Removing_Outliers!CN10),
IF(BV$4="Transit, full speed: Intake seawater ",IF(Rawdata_Removing_Outliers!CN10&gt;Rawdata_Removing_Outliers!$Q10,"",Rawdata_Removing_Outliers!CN10),
IF(BV$4="Transit, full speed: After ME scrubber, but before cleaning ",IF(Rawdata_Removing_Outliers!CN10&gt;Rawdata_Removing_Outliers!$T10,"",Rawdata_Removing_Outliers!CN10),
IF(BV$4="Transit, full speed: After AE scrubber, but before cleaning ",IF(Rawdata_Removing_Outliers!CN10&gt;Rawdata_Removing_Outliers!$W10,"",Rawdata_Removing_Outliers!CN10),
"")))))</f>
        <v>23</v>
      </c>
      <c r="BW10" s="3">
        <f>IF(BW$4="Harbour mode: Intake seawater ",IF(Rawdata_Removing_Outliers!CO10&gt;Rawdata_Removing_Outliers!$K10,"",Rawdata_Removing_Outliers!CO10),
IF(BW$4="Harbour mode: After AE scrubber, but before cleaning ",IF(Rawdata_Removing_Outliers!CO10&gt;Rawdata_Removing_Outliers!$N10,"",Rawdata_Removing_Outliers!CO10),
IF(BW$4="Transit, full speed: Intake seawater ",IF(Rawdata_Removing_Outliers!CO10&gt;Rawdata_Removing_Outliers!$Q10,"",Rawdata_Removing_Outliers!CO10),
IF(BW$4="Transit, full speed: After ME scrubber, but before cleaning ",IF(Rawdata_Removing_Outliers!CO10&gt;Rawdata_Removing_Outliers!$T10,"",Rawdata_Removing_Outliers!CO10),
IF(BW$4="Transit, full speed: After AE scrubber, but before cleaning ",IF(Rawdata_Removing_Outliers!CO10&gt;Rawdata_Removing_Outliers!$W10,"",Rawdata_Removing_Outliers!CO10),
"")))))</f>
        <v>14.9</v>
      </c>
      <c r="BX10" s="3">
        <f>IF(BX$4="Harbour mode: Intake seawater ",IF(Rawdata_Removing_Outliers!CP10&gt;Rawdata_Removing_Outliers!$K10,"",Rawdata_Removing_Outliers!CP10),
IF(BX$4="Harbour mode: After AE scrubber, but before cleaning ",IF(Rawdata_Removing_Outliers!CP10&gt;Rawdata_Removing_Outliers!$N10,"",Rawdata_Removing_Outliers!CP10),
IF(BX$4="Transit, full speed: Intake seawater ",IF(Rawdata_Removing_Outliers!CP10&gt;Rawdata_Removing_Outliers!$Q10,"",Rawdata_Removing_Outliers!CP10),
IF(BX$4="Transit, full speed: After ME scrubber, but before cleaning ",IF(Rawdata_Removing_Outliers!CP10&gt;Rawdata_Removing_Outliers!$T10,"",Rawdata_Removing_Outliers!CP10),
IF(BX$4="Transit, full speed: After AE scrubber, but before cleaning ",IF(Rawdata_Removing_Outliers!CP10&gt;Rawdata_Removing_Outliers!$W10,"",Rawdata_Removing_Outliers!CP10),
"")))))</f>
        <v>5.92</v>
      </c>
      <c r="BY10" s="3">
        <f>IF(BY$4="Harbour mode: Intake seawater ",IF(Rawdata_Removing_Outliers!CQ10&gt;Rawdata_Removing_Outliers!$K10,"",Rawdata_Removing_Outliers!CQ10),
IF(BY$4="Harbour mode: After AE scrubber, but before cleaning ",IF(Rawdata_Removing_Outliers!CQ10&gt;Rawdata_Removing_Outliers!$N10,"",Rawdata_Removing_Outliers!CQ10),
IF(BY$4="Transit, full speed: Intake seawater ",IF(Rawdata_Removing_Outliers!CQ10&gt;Rawdata_Removing_Outliers!$Q10,"",Rawdata_Removing_Outliers!CQ10),
IF(BY$4="Transit, full speed: After ME scrubber, but before cleaning ",IF(Rawdata_Removing_Outliers!CQ10&gt;Rawdata_Removing_Outliers!$T10,"",Rawdata_Removing_Outliers!CQ10),
IF(BY$4="Transit, full speed: After AE scrubber, but before cleaning ",IF(Rawdata_Removing_Outliers!CQ10&gt;Rawdata_Removing_Outliers!$W10,"",Rawdata_Removing_Outliers!CQ10),
"")))))</f>
        <v>6.61</v>
      </c>
      <c r="BZ10" s="3">
        <f>IF(BZ$4="Harbour mode: Intake seawater ",IF(Rawdata_Removing_Outliers!CR10&gt;Rawdata_Removing_Outliers!$K10,"",Rawdata_Removing_Outliers!CR10),
IF(BZ$4="Harbour mode: After AE scrubber, but before cleaning ",IF(Rawdata_Removing_Outliers!CR10&gt;Rawdata_Removing_Outliers!$N10,"",Rawdata_Removing_Outliers!CR10),
IF(BZ$4="Transit, full speed: Intake seawater ",IF(Rawdata_Removing_Outliers!CR10&gt;Rawdata_Removing_Outliers!$Q10,"",Rawdata_Removing_Outliers!CR10),
IF(BZ$4="Transit, full speed: After ME scrubber, but before cleaning ",IF(Rawdata_Removing_Outliers!CR10&gt;Rawdata_Removing_Outliers!$T10,"",Rawdata_Removing_Outliers!CR10),
IF(BZ$4="Transit, full speed: After AE scrubber, but before cleaning ",IF(Rawdata_Removing_Outliers!CR10&gt;Rawdata_Removing_Outliers!$W10,"",Rawdata_Removing_Outliers!CR10),
"")))))</f>
        <v>5.13</v>
      </c>
      <c r="CA10" s="3">
        <f>IF(CA$4="Harbour mode: Intake seawater ",IF(Rawdata_Removing_Outliers!CS10&gt;Rawdata_Removing_Outliers!$K10,"",Rawdata_Removing_Outliers!CS10),
IF(CA$4="Harbour mode: After AE scrubber, but before cleaning ",IF(Rawdata_Removing_Outliers!CS10&gt;Rawdata_Removing_Outliers!$N10,"",Rawdata_Removing_Outliers!CS10),
IF(CA$4="Transit, full speed: Intake seawater ",IF(Rawdata_Removing_Outliers!CS10&gt;Rawdata_Removing_Outliers!$Q10,"",Rawdata_Removing_Outliers!CS10),
IF(CA$4="Transit, full speed: After ME scrubber, but before cleaning ",IF(Rawdata_Removing_Outliers!CS10&gt;Rawdata_Removing_Outliers!$T10,"",Rawdata_Removing_Outliers!CS10),
IF(CA$4="Transit, full speed: After AE scrubber, but before cleaning ",IF(Rawdata_Removing_Outliers!CS10&gt;Rawdata_Removing_Outliers!$W10,"",Rawdata_Removing_Outliers!CS10),
"")))))</f>
        <v>19.8</v>
      </c>
      <c r="CB10" s="3">
        <f>IF(CB$4="Harbour mode: Intake seawater ",IF(Rawdata_Removing_Outliers!CT10&gt;Rawdata_Removing_Outliers!$K10,"",Rawdata_Removing_Outliers!CT10),
IF(CB$4="Harbour mode: After AE scrubber, but before cleaning ",IF(Rawdata_Removing_Outliers!CT10&gt;Rawdata_Removing_Outliers!$N10,"",Rawdata_Removing_Outliers!CT10),
IF(CB$4="Transit, full speed: Intake seawater ",IF(Rawdata_Removing_Outliers!CT10&gt;Rawdata_Removing_Outliers!$Q10,"",Rawdata_Removing_Outliers!CT10),
IF(CB$4="Transit, full speed: After ME scrubber, but before cleaning ",IF(Rawdata_Removing_Outliers!CT10&gt;Rawdata_Removing_Outliers!$T10,"",Rawdata_Removing_Outliers!CT10),
IF(CB$4="Transit, full speed: After AE scrubber, but before cleaning ",IF(Rawdata_Removing_Outliers!CT10&gt;Rawdata_Removing_Outliers!$W10,"",Rawdata_Removing_Outliers!CT10),
"")))))</f>
        <v>17.899999999999999</v>
      </c>
      <c r="CC10" s="3">
        <f>IF(CC$4="Harbour mode: Intake seawater ",IF(Rawdata_Removing_Outliers!CU10&gt;Rawdata_Removing_Outliers!$K10,"",Rawdata_Removing_Outliers!CU10),
IF(CC$4="Harbour mode: After AE scrubber, but before cleaning ",IF(Rawdata_Removing_Outliers!CU10&gt;Rawdata_Removing_Outliers!$N10,"",Rawdata_Removing_Outliers!CU10),
IF(CC$4="Transit, full speed: Intake seawater ",IF(Rawdata_Removing_Outliers!CU10&gt;Rawdata_Removing_Outliers!$Q10,"",Rawdata_Removing_Outliers!CU10),
IF(CC$4="Transit, full speed: After ME scrubber, but before cleaning ",IF(Rawdata_Removing_Outliers!CU10&gt;Rawdata_Removing_Outliers!$T10,"",Rawdata_Removing_Outliers!CU10),
IF(CC$4="Transit, full speed: After AE scrubber, but before cleaning ",IF(Rawdata_Removing_Outliers!CU10&gt;Rawdata_Removing_Outliers!$W10,"",Rawdata_Removing_Outliers!CU10),
"")))))</f>
        <v>15.7</v>
      </c>
      <c r="CD10" s="3">
        <f>IF(CD$4="Harbour mode: Intake seawater ",IF(Rawdata_Removing_Outliers!CV10&gt;Rawdata_Removing_Outliers!$K10,"",Rawdata_Removing_Outliers!CV10),
IF(CD$4="Harbour mode: After AE scrubber, but before cleaning ",IF(Rawdata_Removing_Outliers!CV10&gt;Rawdata_Removing_Outliers!$N10,"",Rawdata_Removing_Outliers!CV10),
IF(CD$4="Transit, full speed: Intake seawater ",IF(Rawdata_Removing_Outliers!CV10&gt;Rawdata_Removing_Outliers!$Q10,"",Rawdata_Removing_Outliers!CV10),
IF(CD$4="Transit, full speed: After ME scrubber, but before cleaning ",IF(Rawdata_Removing_Outliers!CV10&gt;Rawdata_Removing_Outliers!$T10,"",Rawdata_Removing_Outliers!CV10),
IF(CD$4="Transit, full speed: After AE scrubber, but before cleaning ",IF(Rawdata_Removing_Outliers!CV10&gt;Rawdata_Removing_Outliers!$W10,"",Rawdata_Removing_Outliers!CV10),
"")))))</f>
        <v>6.12</v>
      </c>
      <c r="CE10" s="3">
        <f>IF(CE$4="Harbour mode: Intake seawater ",IF(Rawdata_Removing_Outliers!CW10&gt;Rawdata_Removing_Outliers!$K10,"",Rawdata_Removing_Outliers!CW10),
IF(CE$4="Harbour mode: After AE scrubber, but before cleaning ",IF(Rawdata_Removing_Outliers!CW10&gt;Rawdata_Removing_Outliers!$N10,"",Rawdata_Removing_Outliers!CW10),
IF(CE$4="Transit, full speed: Intake seawater ",IF(Rawdata_Removing_Outliers!CW10&gt;Rawdata_Removing_Outliers!$Q10,"",Rawdata_Removing_Outliers!CW10),
IF(CE$4="Transit, full speed: After ME scrubber, but before cleaning ",IF(Rawdata_Removing_Outliers!CW10&gt;Rawdata_Removing_Outliers!$T10,"",Rawdata_Removing_Outliers!CW10),
IF(CE$4="Transit, full speed: After AE scrubber, but before cleaning ",IF(Rawdata_Removing_Outliers!CW10&gt;Rawdata_Removing_Outliers!$W10,"",Rawdata_Removing_Outliers!CW10),
"")))))</f>
        <v>5.64</v>
      </c>
      <c r="CF10" s="3">
        <f>IF(CF$4="Harbour mode: Intake seawater ",IF(Rawdata_Removing_Outliers!CX10&gt;Rawdata_Removing_Outliers!$K10,"",Rawdata_Removing_Outliers!CX10),
IF(CF$4="Harbour mode: After AE scrubber, but before cleaning ",IF(Rawdata_Removing_Outliers!CX10&gt;Rawdata_Removing_Outliers!$N10,"",Rawdata_Removing_Outliers!CX10),
IF(CF$4="Transit, full speed: Intake seawater ",IF(Rawdata_Removing_Outliers!CX10&gt;Rawdata_Removing_Outliers!$Q10,"",Rawdata_Removing_Outliers!CX10),
IF(CF$4="Transit, full speed: After ME scrubber, but before cleaning ",IF(Rawdata_Removing_Outliers!CX10&gt;Rawdata_Removing_Outliers!$T10,"",Rawdata_Removing_Outliers!CX10),
IF(CF$4="Transit, full speed: After AE scrubber, but before cleaning ",IF(Rawdata_Removing_Outliers!CX10&gt;Rawdata_Removing_Outliers!$W10,"",Rawdata_Removing_Outliers!CX10),
"")))))</f>
        <v>2.37</v>
      </c>
      <c r="CG10" s="3">
        <f>IF(CG$4="Harbour mode: Intake seawater ",IF(Rawdata_Removing_Outliers!CY10&gt;Rawdata_Removing_Outliers!$K10,"",Rawdata_Removing_Outliers!CY10),
IF(CG$4="Harbour mode: After AE scrubber, but before cleaning ",IF(Rawdata_Removing_Outliers!CY10&gt;Rawdata_Removing_Outliers!$N10,"",Rawdata_Removing_Outliers!CY10),
IF(CG$4="Transit, full speed: Intake seawater ",IF(Rawdata_Removing_Outliers!CY10&gt;Rawdata_Removing_Outliers!$Q10,"",Rawdata_Removing_Outliers!CY10),
IF(CG$4="Transit, full speed: After ME scrubber, but before cleaning ",IF(Rawdata_Removing_Outliers!CY10&gt;Rawdata_Removing_Outliers!$T10,"",Rawdata_Removing_Outliers!CY10),
IF(CG$4="Transit, full speed: After AE scrubber, but before cleaning ",IF(Rawdata_Removing_Outliers!CY10&gt;Rawdata_Removing_Outliers!$W10,"",Rawdata_Removing_Outliers!CY10),
"")))))</f>
        <v>2</v>
      </c>
      <c r="CH10" s="3">
        <f>IF(CH$4="Harbour mode: Intake seawater ",IF(Rawdata_Removing_Outliers!CZ10&gt;Rawdata_Removing_Outliers!$K10,"",Rawdata_Removing_Outliers!CZ10),
IF(CH$4="Harbour mode: After AE scrubber, but before cleaning ",IF(Rawdata_Removing_Outliers!CZ10&gt;Rawdata_Removing_Outliers!$N10,"",Rawdata_Removing_Outliers!CZ10),
IF(CH$4="Transit, full speed: Intake seawater ",IF(Rawdata_Removing_Outliers!CZ10&gt;Rawdata_Removing_Outliers!$Q10,"",Rawdata_Removing_Outliers!CZ10),
IF(CH$4="Transit, full speed: After ME scrubber, but before cleaning ",IF(Rawdata_Removing_Outliers!CZ10&gt;Rawdata_Removing_Outliers!$T10,"",Rawdata_Removing_Outliers!CZ10),
IF(CH$4="Transit, full speed: After AE scrubber, but before cleaning ",IF(Rawdata_Removing_Outliers!CZ10&gt;Rawdata_Removing_Outliers!$W10,"",Rawdata_Removing_Outliers!CZ10),
"")))))</f>
        <v>9.24</v>
      </c>
      <c r="CI10" s="3">
        <f>IF(CI$4="Harbour mode: Intake seawater ",IF(Rawdata_Removing_Outliers!DA10&gt;Rawdata_Removing_Outliers!$K10,"",Rawdata_Removing_Outliers!DA10),
IF(CI$4="Harbour mode: After AE scrubber, but before cleaning ",IF(Rawdata_Removing_Outliers!DA10&gt;Rawdata_Removing_Outliers!$N10,"",Rawdata_Removing_Outliers!DA10),
IF(CI$4="Transit, full speed: Intake seawater ",IF(Rawdata_Removing_Outliers!DA10&gt;Rawdata_Removing_Outliers!$Q10,"",Rawdata_Removing_Outliers!DA10),
IF(CI$4="Transit, full speed: After ME scrubber, but before cleaning ",IF(Rawdata_Removing_Outliers!DA10&gt;Rawdata_Removing_Outliers!$T10,"",Rawdata_Removing_Outliers!DA10),
IF(CI$4="Transit, full speed: After AE scrubber, but before cleaning ",IF(Rawdata_Removing_Outliers!DA10&gt;Rawdata_Removing_Outliers!$W10,"",Rawdata_Removing_Outliers!DA10),
"")))))</f>
        <v>3.79</v>
      </c>
      <c r="CJ10" s="3">
        <f>IF(CJ$4="Harbour mode: Intake seawater ",IF(Rawdata_Removing_Outliers!DB10&gt;Rawdata_Removing_Outliers!$K10,"",Rawdata_Removing_Outliers!DB10),
IF(CJ$4="Harbour mode: After AE scrubber, but before cleaning ",IF(Rawdata_Removing_Outliers!DB10&gt;Rawdata_Removing_Outliers!$N10,"",Rawdata_Removing_Outliers!DB10),
IF(CJ$4="Transit, full speed: Intake seawater ",IF(Rawdata_Removing_Outliers!DB10&gt;Rawdata_Removing_Outliers!$Q10,"",Rawdata_Removing_Outliers!DB10),
IF(CJ$4="Transit, full speed: After ME scrubber, but before cleaning ",IF(Rawdata_Removing_Outliers!DB10&gt;Rawdata_Removing_Outliers!$T10,"",Rawdata_Removing_Outliers!DB10),
IF(CJ$4="Transit, full speed: After AE scrubber, but before cleaning ",IF(Rawdata_Removing_Outliers!DB10&gt;Rawdata_Removing_Outliers!$W10,"",Rawdata_Removing_Outliers!DB10),
"")))))</f>
        <v>3.81</v>
      </c>
      <c r="CK10" s="3">
        <f>IF(CK$4="Harbour mode: Intake seawater ",IF(Rawdata_Removing_Outliers!DC10&gt;Rawdata_Removing_Outliers!$K10,"",Rawdata_Removing_Outliers!DC10),
IF(CK$4="Harbour mode: After AE scrubber, but before cleaning ",IF(Rawdata_Removing_Outliers!DC10&gt;Rawdata_Removing_Outliers!$N10,"",Rawdata_Removing_Outliers!DC10),
IF(CK$4="Transit, full speed: Intake seawater ",IF(Rawdata_Removing_Outliers!DC10&gt;Rawdata_Removing_Outliers!$Q10,"",Rawdata_Removing_Outliers!DC10),
IF(CK$4="Transit, full speed: After ME scrubber, but before cleaning ",IF(Rawdata_Removing_Outliers!DC10&gt;Rawdata_Removing_Outliers!$T10,"",Rawdata_Removing_Outliers!DC10),
IF(CK$4="Transit, full speed: After AE scrubber, but before cleaning ",IF(Rawdata_Removing_Outliers!DC10&gt;Rawdata_Removing_Outliers!$W10,"",Rawdata_Removing_Outliers!DC10),
"")))))</f>
        <v>7.42</v>
      </c>
      <c r="CL10" s="3">
        <f>IF(CL$4="Harbour mode: Intake seawater ",IF(Rawdata_Removing_Outliers!DD10&gt;Rawdata_Removing_Outliers!$K10,"",Rawdata_Removing_Outliers!DD10),
IF(CL$4="Harbour mode: After AE scrubber, but before cleaning ",IF(Rawdata_Removing_Outliers!DD10&gt;Rawdata_Removing_Outliers!$N10,"",Rawdata_Removing_Outliers!DD10),
IF(CL$4="Transit, full speed: Intake seawater ",IF(Rawdata_Removing_Outliers!DD10&gt;Rawdata_Removing_Outliers!$Q10,"",Rawdata_Removing_Outliers!DD10),
IF(CL$4="Transit, full speed: After ME scrubber, but before cleaning ",IF(Rawdata_Removing_Outliers!DD10&gt;Rawdata_Removing_Outliers!$T10,"",Rawdata_Removing_Outliers!DD10),
IF(CL$4="Transit, full speed: After AE scrubber, but before cleaning ",IF(Rawdata_Removing_Outliers!DD10&gt;Rawdata_Removing_Outliers!$W10,"",Rawdata_Removing_Outliers!DD10),
"")))))</f>
        <v>5.0599999999999996</v>
      </c>
      <c r="CM10" s="3">
        <f>IF(CM$4="Harbour mode: Intake seawater ",IF(Rawdata_Removing_Outliers!DE10&gt;Rawdata_Removing_Outliers!$K10,"",Rawdata_Removing_Outliers!DE10),
IF(CM$4="Harbour mode: After AE scrubber, but before cleaning ",IF(Rawdata_Removing_Outliers!DE10&gt;Rawdata_Removing_Outliers!$N10,"",Rawdata_Removing_Outliers!DE10),
IF(CM$4="Transit, full speed: Intake seawater ",IF(Rawdata_Removing_Outliers!DE10&gt;Rawdata_Removing_Outliers!$Q10,"",Rawdata_Removing_Outliers!DE10),
IF(CM$4="Transit, full speed: After ME scrubber, but before cleaning ",IF(Rawdata_Removing_Outliers!DE10&gt;Rawdata_Removing_Outliers!$T10,"",Rawdata_Removing_Outliers!DE10),
IF(CM$4="Transit, full speed: After AE scrubber, but before cleaning ",IF(Rawdata_Removing_Outliers!DE10&gt;Rawdata_Removing_Outliers!$W10,"",Rawdata_Removing_Outliers!DE10),
"")))))</f>
        <v>2.09</v>
      </c>
      <c r="CN10" s="3">
        <f>IF(CN$4="Harbour mode: Intake seawater ",IF(Rawdata_Removing_Outliers!DF10&gt;Rawdata_Removing_Outliers!$K10,"",Rawdata_Removing_Outliers!DF10),
IF(CN$4="Harbour mode: After AE scrubber, but before cleaning ",IF(Rawdata_Removing_Outliers!DF10&gt;Rawdata_Removing_Outliers!$N10,"",Rawdata_Removing_Outliers!DF10),
IF(CN$4="Transit, full speed: Intake seawater ",IF(Rawdata_Removing_Outliers!DF10&gt;Rawdata_Removing_Outliers!$Q10,"",Rawdata_Removing_Outliers!DF10),
IF(CN$4="Transit, full speed: After ME scrubber, but before cleaning ",IF(Rawdata_Removing_Outliers!DF10&gt;Rawdata_Removing_Outliers!$T10,"",Rawdata_Removing_Outliers!DF10),
IF(CN$4="Transit, full speed: After AE scrubber, but before cleaning ",IF(Rawdata_Removing_Outliers!DF10&gt;Rawdata_Removing_Outliers!$W10,"",Rawdata_Removing_Outliers!DF10),
"")))))</f>
        <v>3.14</v>
      </c>
      <c r="CO10" s="3">
        <f>IF(CO$4="Harbour mode: Intake seawater ",IF(Rawdata_Removing_Outliers!DG10&gt;Rawdata_Removing_Outliers!$K10,"",Rawdata_Removing_Outliers!DG10),
IF(CO$4="Harbour mode: After AE scrubber, but before cleaning ",IF(Rawdata_Removing_Outliers!DG10&gt;Rawdata_Removing_Outliers!$N10,"",Rawdata_Removing_Outliers!DG10),
IF(CO$4="Transit, full speed: Intake seawater ",IF(Rawdata_Removing_Outliers!DG10&gt;Rawdata_Removing_Outliers!$Q10,"",Rawdata_Removing_Outliers!DG10),
IF(CO$4="Transit, full speed: After ME scrubber, but before cleaning ",IF(Rawdata_Removing_Outliers!DG10&gt;Rawdata_Removing_Outliers!$T10,"",Rawdata_Removing_Outliers!DG10),
IF(CO$4="Transit, full speed: After AE scrubber, but before cleaning ",IF(Rawdata_Removing_Outliers!DG10&gt;Rawdata_Removing_Outliers!$W10,"",Rawdata_Removing_Outliers!DG10),
"")))))</f>
        <v>2.96</v>
      </c>
      <c r="CP10" s="3">
        <f>IF(CP$4="Harbour mode: Intake seawater ",IF(Rawdata_Removing_Outliers!DH10&gt;Rawdata_Removing_Outliers!$K10,"",Rawdata_Removing_Outliers!DH10),
IF(CP$4="Harbour mode: After AE scrubber, but before cleaning ",IF(Rawdata_Removing_Outliers!DH10&gt;Rawdata_Removing_Outliers!$N10,"",Rawdata_Removing_Outliers!DH10),
IF(CP$4="Transit, full speed: Intake seawater ",IF(Rawdata_Removing_Outliers!DH10&gt;Rawdata_Removing_Outliers!$Q10,"",Rawdata_Removing_Outliers!DH10),
IF(CP$4="Transit, full speed: After ME scrubber, but before cleaning ",IF(Rawdata_Removing_Outliers!DH10&gt;Rawdata_Removing_Outliers!$T10,"",Rawdata_Removing_Outliers!DH10),
IF(CP$4="Transit, full speed: After AE scrubber, but before cleaning ",IF(Rawdata_Removing_Outliers!DH10&gt;Rawdata_Removing_Outliers!$W10,"",Rawdata_Removing_Outliers!DH10),
"")))))</f>
        <v>3.97</v>
      </c>
      <c r="CQ10" s="3">
        <f>IF(CQ$4="Harbour mode: Intake seawater ",IF(Rawdata_Removing_Outliers!DI10&gt;Rawdata_Removing_Outliers!$K10,"",Rawdata_Removing_Outliers!DI10),
IF(CQ$4="Harbour mode: After AE scrubber, but before cleaning ",IF(Rawdata_Removing_Outliers!DI10&gt;Rawdata_Removing_Outliers!$N10,"",Rawdata_Removing_Outliers!DI10),
IF(CQ$4="Transit, full speed: Intake seawater ",IF(Rawdata_Removing_Outliers!DI10&gt;Rawdata_Removing_Outliers!$Q10,"",Rawdata_Removing_Outliers!DI10),
IF(CQ$4="Transit, full speed: After ME scrubber, but before cleaning ",IF(Rawdata_Removing_Outliers!DI10&gt;Rawdata_Removing_Outliers!$T10,"",Rawdata_Removing_Outliers!DI10),
IF(CQ$4="Transit, full speed: After AE scrubber, but before cleaning ",IF(Rawdata_Removing_Outliers!DI10&gt;Rawdata_Removing_Outliers!$W10,"",Rawdata_Removing_Outliers!DI10),
"")))))</f>
        <v>3.86</v>
      </c>
      <c r="CR10" s="3">
        <f>IF(CR$4="Harbour mode: Intake seawater ",IF(Rawdata_Removing_Outliers!DJ10&gt;Rawdata_Removing_Outliers!$K10,"",Rawdata_Removing_Outliers!DJ10),
IF(CR$4="Harbour mode: After AE scrubber, but before cleaning ",IF(Rawdata_Removing_Outliers!DJ10&gt;Rawdata_Removing_Outliers!$N10,"",Rawdata_Removing_Outliers!DJ10),
IF(CR$4="Transit, full speed: Intake seawater ",IF(Rawdata_Removing_Outliers!DJ10&gt;Rawdata_Removing_Outliers!$Q10,"",Rawdata_Removing_Outliers!DJ10),
IF(CR$4="Transit, full speed: After ME scrubber, but before cleaning ",IF(Rawdata_Removing_Outliers!DJ10&gt;Rawdata_Removing_Outliers!$T10,"",Rawdata_Removing_Outliers!DJ10),
IF(CR$4="Transit, full speed: After AE scrubber, but before cleaning ",IF(Rawdata_Removing_Outliers!DJ10&gt;Rawdata_Removing_Outliers!$W10,"",Rawdata_Removing_Outliers!DJ10),
"")))))</f>
        <v>4.03</v>
      </c>
      <c r="CS10" s="3">
        <f>IF(CS$4="Harbour mode: Intake seawater ",IF(Rawdata_Removing_Outliers!DK10&gt;Rawdata_Removing_Outliers!$K10,"",Rawdata_Removing_Outliers!DK10),
IF(CS$4="Harbour mode: After AE scrubber, but before cleaning ",IF(Rawdata_Removing_Outliers!DK10&gt;Rawdata_Removing_Outliers!$N10,"",Rawdata_Removing_Outliers!DK10),
IF(CS$4="Transit, full speed: Intake seawater ",IF(Rawdata_Removing_Outliers!DK10&gt;Rawdata_Removing_Outliers!$Q10,"",Rawdata_Removing_Outliers!DK10),
IF(CS$4="Transit, full speed: After ME scrubber, but before cleaning ",IF(Rawdata_Removing_Outliers!DK10&gt;Rawdata_Removing_Outliers!$T10,"",Rawdata_Removing_Outliers!DK10),
IF(CS$4="Transit, full speed: After AE scrubber, but before cleaning ",IF(Rawdata_Removing_Outliers!DK10&gt;Rawdata_Removing_Outliers!$W10,"",Rawdata_Removing_Outliers!DK10),
"")))))</f>
        <v>5.19</v>
      </c>
      <c r="CT10" s="3">
        <f>IF(CT$4="Harbour mode: Intake seawater ",IF(Rawdata_Removing_Outliers!DL10&gt;Rawdata_Removing_Outliers!$K10,"",Rawdata_Removing_Outliers!DL10),
IF(CT$4="Harbour mode: After AE scrubber, but before cleaning ",IF(Rawdata_Removing_Outliers!DL10&gt;Rawdata_Removing_Outliers!$N10,"",Rawdata_Removing_Outliers!DL10),
IF(CT$4="Transit, full speed: Intake seawater ",IF(Rawdata_Removing_Outliers!DL10&gt;Rawdata_Removing_Outliers!$Q10,"",Rawdata_Removing_Outliers!DL10),
IF(CT$4="Transit, full speed: After ME scrubber, but before cleaning ",IF(Rawdata_Removing_Outliers!DL10&gt;Rawdata_Removing_Outliers!$T10,"",Rawdata_Removing_Outliers!DL10),
IF(CT$4="Transit, full speed: After AE scrubber, but before cleaning ",IF(Rawdata_Removing_Outliers!DL10&gt;Rawdata_Removing_Outliers!$W10,"",Rawdata_Removing_Outliers!DL10),
"")))))</f>
        <v>3.59</v>
      </c>
      <c r="CU10" s="3">
        <f>IF(CU$4="Harbour mode: Intake seawater ",IF(Rawdata_Removing_Outliers!DM10&gt;Rawdata_Removing_Outliers!$K10,"",Rawdata_Removing_Outliers!DM10),
IF(CU$4="Harbour mode: After AE scrubber, but before cleaning ",IF(Rawdata_Removing_Outliers!DM10&gt;Rawdata_Removing_Outliers!$N10,"",Rawdata_Removing_Outliers!DM10),
IF(CU$4="Transit, full speed: Intake seawater ",IF(Rawdata_Removing_Outliers!DM10&gt;Rawdata_Removing_Outliers!$Q10,"",Rawdata_Removing_Outliers!DM10),
IF(CU$4="Transit, full speed: After ME scrubber, but before cleaning ",IF(Rawdata_Removing_Outliers!DM10&gt;Rawdata_Removing_Outliers!$T10,"",Rawdata_Removing_Outliers!DM10),
IF(CU$4="Transit, full speed: After AE scrubber, but before cleaning ",IF(Rawdata_Removing_Outliers!DM10&gt;Rawdata_Removing_Outliers!$W10,"",Rawdata_Removing_Outliers!DM10),
"")))))</f>
        <v>2.2400000000000002</v>
      </c>
      <c r="CV10" s="3">
        <f>IF(CV$4="Harbour mode: Intake seawater ",IF(Rawdata_Removing_Outliers!DN10&gt;Rawdata_Removing_Outliers!$K10,"",Rawdata_Removing_Outliers!DN10),
IF(CV$4="Harbour mode: After AE scrubber, but before cleaning ",IF(Rawdata_Removing_Outliers!DN10&gt;Rawdata_Removing_Outliers!$N10,"",Rawdata_Removing_Outliers!DN10),
IF(CV$4="Transit, full speed: Intake seawater ",IF(Rawdata_Removing_Outliers!DN10&gt;Rawdata_Removing_Outliers!$Q10,"",Rawdata_Removing_Outliers!DN10),
IF(CV$4="Transit, full speed: After ME scrubber, but before cleaning ",IF(Rawdata_Removing_Outliers!DN10&gt;Rawdata_Removing_Outliers!$T10,"",Rawdata_Removing_Outliers!DN10),
IF(CV$4="Transit, full speed: After AE scrubber, but before cleaning ",IF(Rawdata_Removing_Outliers!DN10&gt;Rawdata_Removing_Outliers!$W10,"",Rawdata_Removing_Outliers!DN10),
"")))))</f>
        <v>3.49</v>
      </c>
      <c r="CW10" s="3">
        <f>IF(CW$4="Harbour mode: Intake seawater ",IF(Rawdata_Removing_Outliers!DO10&gt;Rawdata_Removing_Outliers!$K10,"",Rawdata_Removing_Outliers!DO10),
IF(CW$4="Harbour mode: After AE scrubber, but before cleaning ",IF(Rawdata_Removing_Outliers!DO10&gt;Rawdata_Removing_Outliers!$N10,"",Rawdata_Removing_Outliers!DO10),
IF(CW$4="Transit, full speed: Intake seawater ",IF(Rawdata_Removing_Outliers!DO10&gt;Rawdata_Removing_Outliers!$Q10,"",Rawdata_Removing_Outliers!DO10),
IF(CW$4="Transit, full speed: After ME scrubber, but before cleaning ",IF(Rawdata_Removing_Outliers!DO10&gt;Rawdata_Removing_Outliers!$T10,"",Rawdata_Removing_Outliers!DO10),
IF(CW$4="Transit, full speed: After AE scrubber, but before cleaning ",IF(Rawdata_Removing_Outliers!DO10&gt;Rawdata_Removing_Outliers!$W10,"",Rawdata_Removing_Outliers!DO10),
"")))))</f>
        <v>8.93</v>
      </c>
      <c r="CX10" s="3">
        <f>IF(CX$4="Harbour mode: Intake seawater ",IF(Rawdata_Removing_Outliers!DP10&gt;Rawdata_Removing_Outliers!$K10,"",Rawdata_Removing_Outliers!DP10),
IF(CX$4="Harbour mode: After AE scrubber, but before cleaning ",IF(Rawdata_Removing_Outliers!DP10&gt;Rawdata_Removing_Outliers!$N10,"",Rawdata_Removing_Outliers!DP10),
IF(CX$4="Transit, full speed: Intake seawater ",IF(Rawdata_Removing_Outliers!DP10&gt;Rawdata_Removing_Outliers!$Q10,"",Rawdata_Removing_Outliers!DP10),
IF(CX$4="Transit, full speed: After ME scrubber, but before cleaning ",IF(Rawdata_Removing_Outliers!DP10&gt;Rawdata_Removing_Outliers!$T10,"",Rawdata_Removing_Outliers!DP10),
IF(CX$4="Transit, full speed: After AE scrubber, but before cleaning ",IF(Rawdata_Removing_Outliers!DP10&gt;Rawdata_Removing_Outliers!$W10,"",Rawdata_Removing_Outliers!DP10),
"")))))</f>
        <v>5.42</v>
      </c>
      <c r="CY10" s="3">
        <f>IF(CY$4="Harbour mode: Intake seawater ",IF(Rawdata_Removing_Outliers!DQ10&gt;Rawdata_Removing_Outliers!$K10,"",Rawdata_Removing_Outliers!DQ10),
IF(CY$4="Harbour mode: After AE scrubber, but before cleaning ",IF(Rawdata_Removing_Outliers!DQ10&gt;Rawdata_Removing_Outliers!$N10,"",Rawdata_Removing_Outliers!DQ10),
IF(CY$4="Transit, full speed: Intake seawater ",IF(Rawdata_Removing_Outliers!DQ10&gt;Rawdata_Removing_Outliers!$Q10,"",Rawdata_Removing_Outliers!DQ10),
IF(CY$4="Transit, full speed: After ME scrubber, but before cleaning ",IF(Rawdata_Removing_Outliers!DQ10&gt;Rawdata_Removing_Outliers!$T10,"",Rawdata_Removing_Outliers!DQ10),
IF(CY$4="Transit, full speed: After AE scrubber, but before cleaning ",IF(Rawdata_Removing_Outliers!DQ10&gt;Rawdata_Removing_Outliers!$W10,"",Rawdata_Removing_Outliers!DQ10),
"")))))</f>
        <v>5.31</v>
      </c>
      <c r="CZ10" s="3">
        <f>IF(CZ$4="Harbour mode: Intake seawater ",IF(Rawdata_Removing_Outliers!DR10&gt;Rawdata_Removing_Outliers!$K10,"",Rawdata_Removing_Outliers!DR10),
IF(CZ$4="Harbour mode: After AE scrubber, but before cleaning ",IF(Rawdata_Removing_Outliers!DR10&gt;Rawdata_Removing_Outliers!$N10,"",Rawdata_Removing_Outliers!DR10),
IF(CZ$4="Transit, full speed: Intake seawater ",IF(Rawdata_Removing_Outliers!DR10&gt;Rawdata_Removing_Outliers!$Q10,"",Rawdata_Removing_Outliers!DR10),
IF(CZ$4="Transit, full speed: After ME scrubber, but before cleaning ",IF(Rawdata_Removing_Outliers!DR10&gt;Rawdata_Removing_Outliers!$T10,"",Rawdata_Removing_Outliers!DR10),
IF(CZ$4="Transit, full speed: After AE scrubber, but before cleaning ",IF(Rawdata_Removing_Outliers!DR10&gt;Rawdata_Removing_Outliers!$W10,"",Rawdata_Removing_Outliers!DR10),
"")))))</f>
        <v>3.72</v>
      </c>
      <c r="DA10" s="3">
        <f>IF(DA$4="Harbour mode: Intake seawater ",IF(Rawdata_Removing_Outliers!DS10&gt;Rawdata_Removing_Outliers!$K10,"",Rawdata_Removing_Outliers!DS10),
IF(DA$4="Harbour mode: After AE scrubber, but before cleaning ",IF(Rawdata_Removing_Outliers!DS10&gt;Rawdata_Removing_Outliers!$N10,"",Rawdata_Removing_Outliers!DS10),
IF(DA$4="Transit, full speed: Intake seawater ",IF(Rawdata_Removing_Outliers!DS10&gt;Rawdata_Removing_Outliers!$Q10,"",Rawdata_Removing_Outliers!DS10),
IF(DA$4="Transit, full speed: After ME scrubber, but before cleaning ",IF(Rawdata_Removing_Outliers!DS10&gt;Rawdata_Removing_Outliers!$T10,"",Rawdata_Removing_Outliers!DS10),
IF(DA$4="Transit, full speed: After AE scrubber, but before cleaning ",IF(Rawdata_Removing_Outliers!DS10&gt;Rawdata_Removing_Outliers!$W10,"",Rawdata_Removing_Outliers!DS10),
"")))))</f>
        <v>5.3</v>
      </c>
      <c r="DB10" s="3">
        <f>IF(DB$4="Harbour mode: Intake seawater ",IF(Rawdata_Removing_Outliers!DT10&gt;Rawdata_Removing_Outliers!$K10,"",Rawdata_Removing_Outliers!DT10),
IF(DB$4="Harbour mode: After AE scrubber, but before cleaning ",IF(Rawdata_Removing_Outliers!DT10&gt;Rawdata_Removing_Outliers!$N10,"",Rawdata_Removing_Outliers!DT10),
IF(DB$4="Transit, full speed: Intake seawater ",IF(Rawdata_Removing_Outliers!DT10&gt;Rawdata_Removing_Outliers!$Q10,"",Rawdata_Removing_Outliers!DT10),
IF(DB$4="Transit, full speed: After ME scrubber, but before cleaning ",IF(Rawdata_Removing_Outliers!DT10&gt;Rawdata_Removing_Outliers!$T10,"",Rawdata_Removing_Outliers!DT10),
IF(DB$4="Transit, full speed: After AE scrubber, but before cleaning ",IF(Rawdata_Removing_Outliers!DT10&gt;Rawdata_Removing_Outliers!$W10,"",Rawdata_Removing_Outliers!DT10),
"")))))</f>
        <v>2.77</v>
      </c>
      <c r="DC10" s="3">
        <f>IF(DC$4="Harbour mode: Intake seawater ",IF(Rawdata_Removing_Outliers!DU10&gt;Rawdata_Removing_Outliers!$K10,"",Rawdata_Removing_Outliers!DU10),
IF(DC$4="Harbour mode: After AE scrubber, but before cleaning ",IF(Rawdata_Removing_Outliers!DU10&gt;Rawdata_Removing_Outliers!$N10,"",Rawdata_Removing_Outliers!DU10),
IF(DC$4="Transit, full speed: Intake seawater ",IF(Rawdata_Removing_Outliers!DU10&gt;Rawdata_Removing_Outliers!$Q10,"",Rawdata_Removing_Outliers!DU10),
IF(DC$4="Transit, full speed: After ME scrubber, but before cleaning ",IF(Rawdata_Removing_Outliers!DU10&gt;Rawdata_Removing_Outliers!$T10,"",Rawdata_Removing_Outliers!DU10),
IF(DC$4="Transit, full speed: After AE scrubber, but before cleaning ",IF(Rawdata_Removing_Outliers!DU10&gt;Rawdata_Removing_Outliers!$W10,"",Rawdata_Removing_Outliers!DU10),
"")))))</f>
        <v>2.12</v>
      </c>
      <c r="DD10" s="3">
        <f>IF(DD$4="Harbour mode: Intake seawater ",IF(Rawdata_Removing_Outliers!DV10&gt;Rawdata_Removing_Outliers!$K10,"",Rawdata_Removing_Outliers!DV10),
IF(DD$4="Harbour mode: After AE scrubber, but before cleaning ",IF(Rawdata_Removing_Outliers!DV10&gt;Rawdata_Removing_Outliers!$N10,"",Rawdata_Removing_Outliers!DV10),
IF(DD$4="Transit, full speed: Intake seawater ",IF(Rawdata_Removing_Outliers!DV10&gt;Rawdata_Removing_Outliers!$Q10,"",Rawdata_Removing_Outliers!DV10),
IF(DD$4="Transit, full speed: After ME scrubber, but before cleaning ",IF(Rawdata_Removing_Outliers!DV10&gt;Rawdata_Removing_Outliers!$T10,"",Rawdata_Removing_Outliers!DV10),
IF(DD$4="Transit, full speed: After AE scrubber, but before cleaning ",IF(Rawdata_Removing_Outliers!DV10&gt;Rawdata_Removing_Outliers!$W10,"",Rawdata_Removing_Outliers!DV10),
"")))))</f>
        <v>2.77</v>
      </c>
      <c r="DE10" s="3">
        <f>IF(DE$4="Harbour mode: Intake seawater ",IF(Rawdata_Removing_Outliers!DW10&gt;Rawdata_Removing_Outliers!$K10,"",Rawdata_Removing_Outliers!DW10),
IF(DE$4="Harbour mode: After AE scrubber, but before cleaning ",IF(Rawdata_Removing_Outliers!DW10&gt;Rawdata_Removing_Outliers!$N10,"",Rawdata_Removing_Outliers!DW10),
IF(DE$4="Transit, full speed: Intake seawater ",IF(Rawdata_Removing_Outliers!DW10&gt;Rawdata_Removing_Outliers!$Q10,"",Rawdata_Removing_Outliers!DW10),
IF(DE$4="Transit, full speed: After ME scrubber, but before cleaning ",IF(Rawdata_Removing_Outliers!DW10&gt;Rawdata_Removing_Outliers!$T10,"",Rawdata_Removing_Outliers!DW10),
IF(DE$4="Transit, full speed: After AE scrubber, but before cleaning ",IF(Rawdata_Removing_Outliers!DW10&gt;Rawdata_Removing_Outliers!$W10,"",Rawdata_Removing_Outliers!DW10),
"")))))</f>
        <v>3.46</v>
      </c>
      <c r="DF10" s="3">
        <f>IF(DF$4="Harbour mode: Intake seawater ",IF(Rawdata_Removing_Outliers!DX10&gt;Rawdata_Removing_Outliers!$K10,"",Rawdata_Removing_Outliers!DX10),
IF(DF$4="Harbour mode: After AE scrubber, but before cleaning ",IF(Rawdata_Removing_Outliers!DX10&gt;Rawdata_Removing_Outliers!$N10,"",Rawdata_Removing_Outliers!DX10),
IF(DF$4="Transit, full speed: Intake seawater ",IF(Rawdata_Removing_Outliers!DX10&gt;Rawdata_Removing_Outliers!$Q10,"",Rawdata_Removing_Outliers!DX10),
IF(DF$4="Transit, full speed: After ME scrubber, but before cleaning ",IF(Rawdata_Removing_Outliers!DX10&gt;Rawdata_Removing_Outliers!$T10,"",Rawdata_Removing_Outliers!DX10),
IF(DF$4="Transit, full speed: After AE scrubber, but before cleaning ",IF(Rawdata_Removing_Outliers!DX10&gt;Rawdata_Removing_Outliers!$W10,"",Rawdata_Removing_Outliers!DX10),
"")))))</f>
        <v>4</v>
      </c>
      <c r="DG10" s="3">
        <f>IF(DG$4="Harbour mode: Intake seawater ",IF(Rawdata_Removing_Outliers!DY10&gt;Rawdata_Removing_Outliers!$K10,"",Rawdata_Removing_Outliers!DY10),
IF(DG$4="Harbour mode: After AE scrubber, but before cleaning ",IF(Rawdata_Removing_Outliers!DY10&gt;Rawdata_Removing_Outliers!$N10,"",Rawdata_Removing_Outliers!DY10),
IF(DG$4="Transit, full speed: Intake seawater ",IF(Rawdata_Removing_Outliers!DY10&gt;Rawdata_Removing_Outliers!$Q10,"",Rawdata_Removing_Outliers!DY10),
IF(DG$4="Transit, full speed: After ME scrubber, but before cleaning ",IF(Rawdata_Removing_Outliers!DY10&gt;Rawdata_Removing_Outliers!$T10,"",Rawdata_Removing_Outliers!DY10),
IF(DG$4="Transit, full speed: After AE scrubber, but before cleaning ",IF(Rawdata_Removing_Outliers!DY10&gt;Rawdata_Removing_Outliers!$W10,"",Rawdata_Removing_Outliers!DY10),
"")))))</f>
        <v>13.6</v>
      </c>
      <c r="DH10" s="3">
        <f>IF(DH$4="Harbour mode: Intake seawater ",IF(Rawdata_Removing_Outliers!DZ10&gt;Rawdata_Removing_Outliers!$K10,"",Rawdata_Removing_Outliers!DZ10),
IF(DH$4="Harbour mode: After AE scrubber, but before cleaning ",IF(Rawdata_Removing_Outliers!DZ10&gt;Rawdata_Removing_Outliers!$N10,"",Rawdata_Removing_Outliers!DZ10),
IF(DH$4="Transit, full speed: Intake seawater ",IF(Rawdata_Removing_Outliers!DZ10&gt;Rawdata_Removing_Outliers!$Q10,"",Rawdata_Removing_Outliers!DZ10),
IF(DH$4="Transit, full speed: After ME scrubber, but before cleaning ",IF(Rawdata_Removing_Outliers!DZ10&gt;Rawdata_Removing_Outliers!$T10,"",Rawdata_Removing_Outliers!DZ10),
IF(DH$4="Transit, full speed: After AE scrubber, but before cleaning ",IF(Rawdata_Removing_Outliers!DZ10&gt;Rawdata_Removing_Outliers!$W10,"",Rawdata_Removing_Outliers!DZ10),
"")))))</f>
        <v>3.13</v>
      </c>
      <c r="DI10" s="3">
        <f>IF(DI$4="Harbour mode: Intake seawater ",IF(Rawdata_Removing_Outliers!EA10&gt;Rawdata_Removing_Outliers!$K10,"",Rawdata_Removing_Outliers!EA10),
IF(DI$4="Harbour mode: After AE scrubber, but before cleaning ",IF(Rawdata_Removing_Outliers!EA10&gt;Rawdata_Removing_Outliers!$N10,"",Rawdata_Removing_Outliers!EA10),
IF(DI$4="Transit, full speed: Intake seawater ",IF(Rawdata_Removing_Outliers!EA10&gt;Rawdata_Removing_Outliers!$Q10,"",Rawdata_Removing_Outliers!EA10),
IF(DI$4="Transit, full speed: After ME scrubber, but before cleaning ",IF(Rawdata_Removing_Outliers!EA10&gt;Rawdata_Removing_Outliers!$T10,"",Rawdata_Removing_Outliers!EA10),
IF(DI$4="Transit, full speed: After AE scrubber, but before cleaning ",IF(Rawdata_Removing_Outliers!EA10&gt;Rawdata_Removing_Outliers!$W10,"",Rawdata_Removing_Outliers!EA10),
"")))))</f>
        <v>14.9</v>
      </c>
      <c r="DJ10" s="3">
        <f>IF(DJ$4="Harbour mode: Intake seawater ",IF(Rawdata_Removing_Outliers!EB10&gt;Rawdata_Removing_Outliers!$K10,"",Rawdata_Removing_Outliers!EB10),
IF(DJ$4="Harbour mode: After AE scrubber, but before cleaning ",IF(Rawdata_Removing_Outliers!EB10&gt;Rawdata_Removing_Outliers!$N10,"",Rawdata_Removing_Outliers!EB10),
IF(DJ$4="Transit, full speed: Intake seawater ",IF(Rawdata_Removing_Outliers!EB10&gt;Rawdata_Removing_Outliers!$Q10,"",Rawdata_Removing_Outliers!EB10),
IF(DJ$4="Transit, full speed: After ME scrubber, but before cleaning ",IF(Rawdata_Removing_Outliers!EB10&gt;Rawdata_Removing_Outliers!$T10,"",Rawdata_Removing_Outliers!EB10),
IF(DJ$4="Transit, full speed: After AE scrubber, but before cleaning ",IF(Rawdata_Removing_Outliers!EB10&gt;Rawdata_Removing_Outliers!$W10,"",Rawdata_Removing_Outliers!EB10),
"")))))</f>
        <v>4.0999999999999996</v>
      </c>
      <c r="DK10" s="3">
        <f>IF(DK$4="Harbour mode: Intake seawater ",IF(Rawdata_Removing_Outliers!EC10&gt;Rawdata_Removing_Outliers!$K10,"",Rawdata_Removing_Outliers!EC10),
IF(DK$4="Harbour mode: After AE scrubber, but before cleaning ",IF(Rawdata_Removing_Outliers!EC10&gt;Rawdata_Removing_Outliers!$N10,"",Rawdata_Removing_Outliers!EC10),
IF(DK$4="Transit, full speed: Intake seawater ",IF(Rawdata_Removing_Outliers!EC10&gt;Rawdata_Removing_Outliers!$Q10,"",Rawdata_Removing_Outliers!EC10),
IF(DK$4="Transit, full speed: After ME scrubber, but before cleaning ",IF(Rawdata_Removing_Outliers!EC10&gt;Rawdata_Removing_Outliers!$T10,"",Rawdata_Removing_Outliers!EC10),
IF(DK$4="Transit, full speed: After AE scrubber, but before cleaning ",IF(Rawdata_Removing_Outliers!EC10&gt;Rawdata_Removing_Outliers!$W10,"",Rawdata_Removing_Outliers!EC10),
"")))))</f>
        <v>4.37</v>
      </c>
      <c r="DL10" s="3">
        <f>IF(DL$4="Harbour mode: Intake seawater ",IF(Rawdata_Removing_Outliers!ED10&gt;Rawdata_Removing_Outliers!$K10,"",Rawdata_Removing_Outliers!ED10),
IF(DL$4="Harbour mode: After AE scrubber, but before cleaning ",IF(Rawdata_Removing_Outliers!ED10&gt;Rawdata_Removing_Outliers!$N10,"",Rawdata_Removing_Outliers!ED10),
IF(DL$4="Transit, full speed: Intake seawater ",IF(Rawdata_Removing_Outliers!ED10&gt;Rawdata_Removing_Outliers!$Q10,"",Rawdata_Removing_Outliers!ED10),
IF(DL$4="Transit, full speed: After ME scrubber, but before cleaning ",IF(Rawdata_Removing_Outliers!ED10&gt;Rawdata_Removing_Outliers!$T10,"",Rawdata_Removing_Outliers!ED10),
IF(DL$4="Transit, full speed: After AE scrubber, but before cleaning ",IF(Rawdata_Removing_Outliers!ED10&gt;Rawdata_Removing_Outliers!$W10,"",Rawdata_Removing_Outliers!ED10),
"")))))</f>
        <v>20.399999999999999</v>
      </c>
      <c r="DM10" s="3">
        <f>IF(DM$4="Harbour mode: Intake seawater ",IF(Rawdata_Removing_Outliers!EE10&gt;Rawdata_Removing_Outliers!$K10,"",Rawdata_Removing_Outliers!EE10),
IF(DM$4="Harbour mode: After AE scrubber, but before cleaning ",IF(Rawdata_Removing_Outliers!EE10&gt;Rawdata_Removing_Outliers!$N10,"",Rawdata_Removing_Outliers!EE10),
IF(DM$4="Transit, full speed: Intake seawater ",IF(Rawdata_Removing_Outliers!EE10&gt;Rawdata_Removing_Outliers!$Q10,"",Rawdata_Removing_Outliers!EE10),
IF(DM$4="Transit, full speed: After ME scrubber, but before cleaning ",IF(Rawdata_Removing_Outliers!EE10&gt;Rawdata_Removing_Outliers!$T10,"",Rawdata_Removing_Outliers!EE10),
IF(DM$4="Transit, full speed: After AE scrubber, but before cleaning ",IF(Rawdata_Removing_Outliers!EE10&gt;Rawdata_Removing_Outliers!$W10,"",Rawdata_Removing_Outliers!EE10),
"")))))</f>
        <v>6.61</v>
      </c>
      <c r="DN10" s="3">
        <f>IF(DN$4="Harbour mode: Intake seawater ",IF(Rawdata_Removing_Outliers!EF10&gt;Rawdata_Removing_Outliers!$K10,"",Rawdata_Removing_Outliers!EF10),
IF(DN$4="Harbour mode: After AE scrubber, but before cleaning ",IF(Rawdata_Removing_Outliers!EF10&gt;Rawdata_Removing_Outliers!$N10,"",Rawdata_Removing_Outliers!EF10),
IF(DN$4="Transit, full speed: Intake seawater ",IF(Rawdata_Removing_Outliers!EF10&gt;Rawdata_Removing_Outliers!$Q10,"",Rawdata_Removing_Outliers!EF10),
IF(DN$4="Transit, full speed: After ME scrubber, but before cleaning ",IF(Rawdata_Removing_Outliers!EF10&gt;Rawdata_Removing_Outliers!$T10,"",Rawdata_Removing_Outliers!EF10),
IF(DN$4="Transit, full speed: After AE scrubber, but before cleaning ",IF(Rawdata_Removing_Outliers!EF10&gt;Rawdata_Removing_Outliers!$W10,"",Rawdata_Removing_Outliers!EF10),
"")))))</f>
        <v>14.6</v>
      </c>
      <c r="DO10" s="3">
        <f>IF(DO$4="Harbour mode: Intake seawater ",IF(Rawdata_Removing_Outliers!EG10&gt;Rawdata_Removing_Outliers!$K10,"",Rawdata_Removing_Outliers!EG10),
IF(DO$4="Harbour mode: After AE scrubber, but before cleaning ",IF(Rawdata_Removing_Outliers!EG10&gt;Rawdata_Removing_Outliers!$N10,"",Rawdata_Removing_Outliers!EG10),
IF(DO$4="Transit, full speed: Intake seawater ",IF(Rawdata_Removing_Outliers!EG10&gt;Rawdata_Removing_Outliers!$Q10,"",Rawdata_Removing_Outliers!EG10),
IF(DO$4="Transit, full speed: After ME scrubber, but before cleaning ",IF(Rawdata_Removing_Outliers!EG10&gt;Rawdata_Removing_Outliers!$T10,"",Rawdata_Removing_Outliers!EG10),
IF(DO$4="Transit, full speed: After AE scrubber, but before cleaning ",IF(Rawdata_Removing_Outliers!EG10&gt;Rawdata_Removing_Outliers!$W10,"",Rawdata_Removing_Outliers!EG10),
"")))))</f>
        <v>5.67</v>
      </c>
      <c r="DP10" s="3">
        <f>IF(DP$4="Harbour mode: Intake seawater ",IF(Rawdata_Removing_Outliers!EH10&gt;Rawdata_Removing_Outliers!$K10,"",Rawdata_Removing_Outliers!EH10),
IF(DP$4="Harbour mode: After AE scrubber, but before cleaning ",IF(Rawdata_Removing_Outliers!EH10&gt;Rawdata_Removing_Outliers!$N10,"",Rawdata_Removing_Outliers!EH10),
IF(DP$4="Transit, full speed: Intake seawater ",IF(Rawdata_Removing_Outliers!EH10&gt;Rawdata_Removing_Outliers!$Q10,"",Rawdata_Removing_Outliers!EH10),
IF(DP$4="Transit, full speed: After ME scrubber, but before cleaning ",IF(Rawdata_Removing_Outliers!EH10&gt;Rawdata_Removing_Outliers!$T10,"",Rawdata_Removing_Outliers!EH10),
IF(DP$4="Transit, full speed: After AE scrubber, but before cleaning ",IF(Rawdata_Removing_Outliers!EH10&gt;Rawdata_Removing_Outliers!$W10,"",Rawdata_Removing_Outliers!EH10),
"")))))</f>
        <v>6.28</v>
      </c>
      <c r="DQ10" s="3">
        <f>IF(DQ$4="Harbour mode: Intake seawater ",IF(Rawdata_Removing_Outliers!EI10&gt;Rawdata_Removing_Outliers!$K10,"",Rawdata_Removing_Outliers!EI10),
IF(DQ$4="Harbour mode: After AE scrubber, but before cleaning ",IF(Rawdata_Removing_Outliers!EI10&gt;Rawdata_Removing_Outliers!$N10,"",Rawdata_Removing_Outliers!EI10),
IF(DQ$4="Transit, full speed: Intake seawater ",IF(Rawdata_Removing_Outliers!EI10&gt;Rawdata_Removing_Outliers!$Q10,"",Rawdata_Removing_Outliers!EI10),
IF(DQ$4="Transit, full speed: After ME scrubber, but before cleaning ",IF(Rawdata_Removing_Outliers!EI10&gt;Rawdata_Removing_Outliers!$T10,"",Rawdata_Removing_Outliers!EI10),
IF(DQ$4="Transit, full speed: After AE scrubber, but before cleaning ",IF(Rawdata_Removing_Outliers!EI10&gt;Rawdata_Removing_Outliers!$W10,"",Rawdata_Removing_Outliers!EI10),
"")))))</f>
        <v>7.94</v>
      </c>
      <c r="DR10" s="3">
        <f>IF(DR$4="Harbour mode: Intake seawater ",IF(Rawdata_Removing_Outliers!EJ10&gt;Rawdata_Removing_Outliers!$K10,"",Rawdata_Removing_Outliers!EJ10),
IF(DR$4="Harbour mode: After AE scrubber, but before cleaning ",IF(Rawdata_Removing_Outliers!EJ10&gt;Rawdata_Removing_Outliers!$N10,"",Rawdata_Removing_Outliers!EJ10),
IF(DR$4="Transit, full speed: Intake seawater ",IF(Rawdata_Removing_Outliers!EJ10&gt;Rawdata_Removing_Outliers!$Q10,"",Rawdata_Removing_Outliers!EJ10),
IF(DR$4="Transit, full speed: After ME scrubber, but before cleaning ",IF(Rawdata_Removing_Outliers!EJ10&gt;Rawdata_Removing_Outliers!$T10,"",Rawdata_Removing_Outliers!EJ10),
IF(DR$4="Transit, full speed: After AE scrubber, but before cleaning ",IF(Rawdata_Removing_Outliers!EJ10&gt;Rawdata_Removing_Outliers!$W10,"",Rawdata_Removing_Outliers!EJ10),
"")))))</f>
        <v>6.2</v>
      </c>
      <c r="DS10" s="3">
        <f>IF(DS$4="Harbour mode: Intake seawater ",IF(Rawdata_Removing_Outliers!EK10&gt;Rawdata_Removing_Outliers!$K10,"",Rawdata_Removing_Outliers!EK10),
IF(DS$4="Harbour mode: After AE scrubber, but before cleaning ",IF(Rawdata_Removing_Outliers!EK10&gt;Rawdata_Removing_Outliers!$N10,"",Rawdata_Removing_Outliers!EK10),
IF(DS$4="Transit, full speed: Intake seawater ",IF(Rawdata_Removing_Outliers!EK10&gt;Rawdata_Removing_Outliers!$Q10,"",Rawdata_Removing_Outliers!EK10),
IF(DS$4="Transit, full speed: After ME scrubber, but before cleaning ",IF(Rawdata_Removing_Outliers!EK10&gt;Rawdata_Removing_Outliers!$T10,"",Rawdata_Removing_Outliers!EK10),
IF(DS$4="Transit, full speed: After AE scrubber, but before cleaning ",IF(Rawdata_Removing_Outliers!EK10&gt;Rawdata_Removing_Outliers!$W10,"",Rawdata_Removing_Outliers!EK10),
"")))))</f>
        <v>22.5</v>
      </c>
      <c r="DT10" s="3">
        <f>IF(DT$4="Harbour mode: Intake seawater ",IF(Rawdata_Removing_Outliers!EL10&gt;Rawdata_Removing_Outliers!$K10,"",Rawdata_Removing_Outliers!EL10),
IF(DT$4="Harbour mode: After AE scrubber, but before cleaning ",IF(Rawdata_Removing_Outliers!EL10&gt;Rawdata_Removing_Outliers!$N10,"",Rawdata_Removing_Outliers!EL10),
IF(DT$4="Transit, full speed: Intake seawater ",IF(Rawdata_Removing_Outliers!EL10&gt;Rawdata_Removing_Outliers!$Q10,"",Rawdata_Removing_Outliers!EL10),
IF(DT$4="Transit, full speed: After ME scrubber, but before cleaning ",IF(Rawdata_Removing_Outliers!EL10&gt;Rawdata_Removing_Outliers!$T10,"",Rawdata_Removing_Outliers!EL10),
IF(DT$4="Transit, full speed: After AE scrubber, but before cleaning ",IF(Rawdata_Removing_Outliers!EL10&gt;Rawdata_Removing_Outliers!$W10,"",Rawdata_Removing_Outliers!EL10),
"")))))</f>
        <v>1.81</v>
      </c>
      <c r="DU10" s="3">
        <f>IF(DU$4="Harbour mode: Intake seawater ",IF(Rawdata_Removing_Outliers!EM10&gt;Rawdata_Removing_Outliers!$K10,"",Rawdata_Removing_Outliers!EM10),
IF(DU$4="Harbour mode: After AE scrubber, but before cleaning ",IF(Rawdata_Removing_Outliers!EM10&gt;Rawdata_Removing_Outliers!$N10,"",Rawdata_Removing_Outliers!EM10),
IF(DU$4="Transit, full speed: Intake seawater ",IF(Rawdata_Removing_Outliers!EM10&gt;Rawdata_Removing_Outliers!$Q10,"",Rawdata_Removing_Outliers!EM10),
IF(DU$4="Transit, full speed: After ME scrubber, but before cleaning ",IF(Rawdata_Removing_Outliers!EM10&gt;Rawdata_Removing_Outliers!$T10,"",Rawdata_Removing_Outliers!EM10),
IF(DU$4="Transit, full speed: After AE scrubber, but before cleaning ",IF(Rawdata_Removing_Outliers!EM10&gt;Rawdata_Removing_Outliers!$W10,"",Rawdata_Removing_Outliers!EM10),
"")))))</f>
        <v>2.78</v>
      </c>
      <c r="DV10" s="3">
        <f>IF(DV$4="Harbour mode: Intake seawater ",IF(Rawdata_Removing_Outliers!EN10&gt;Rawdata_Removing_Outliers!$K10,"",Rawdata_Removing_Outliers!EN10),
IF(DV$4="Harbour mode: After AE scrubber, but before cleaning ",IF(Rawdata_Removing_Outliers!EN10&gt;Rawdata_Removing_Outliers!$N10,"",Rawdata_Removing_Outliers!EN10),
IF(DV$4="Transit, full speed: Intake seawater ",IF(Rawdata_Removing_Outliers!EN10&gt;Rawdata_Removing_Outliers!$Q10,"",Rawdata_Removing_Outliers!EN10),
IF(DV$4="Transit, full speed: After ME scrubber, but before cleaning ",IF(Rawdata_Removing_Outliers!EN10&gt;Rawdata_Removing_Outliers!$T10,"",Rawdata_Removing_Outliers!EN10),
IF(DV$4="Transit, full speed: After AE scrubber, but before cleaning ",IF(Rawdata_Removing_Outliers!EN10&gt;Rawdata_Removing_Outliers!$W10,"",Rawdata_Removing_Outliers!EN10),
"")))))</f>
        <v>4.33</v>
      </c>
      <c r="DW10" s="3">
        <f>IF(DW$4="Harbour mode: Intake seawater ",IF(Rawdata_Removing_Outliers!EO10&gt;Rawdata_Removing_Outliers!$K10,"",Rawdata_Removing_Outliers!EO10),
IF(DW$4="Harbour mode: After AE scrubber, but before cleaning ",IF(Rawdata_Removing_Outliers!EO10&gt;Rawdata_Removing_Outliers!$N10,"",Rawdata_Removing_Outliers!EO10),
IF(DW$4="Transit, full speed: Intake seawater ",IF(Rawdata_Removing_Outliers!EO10&gt;Rawdata_Removing_Outliers!$Q10,"",Rawdata_Removing_Outliers!EO10),
IF(DW$4="Transit, full speed: After ME scrubber, but before cleaning ",IF(Rawdata_Removing_Outliers!EO10&gt;Rawdata_Removing_Outliers!$T10,"",Rawdata_Removing_Outliers!EO10),
IF(DW$4="Transit, full speed: After AE scrubber, but before cleaning ",IF(Rawdata_Removing_Outliers!EO10&gt;Rawdata_Removing_Outliers!$W10,"",Rawdata_Removing_Outliers!EO10),
"")))))</f>
        <v>1.49</v>
      </c>
      <c r="DX10" s="3">
        <f>IF(DX$4="Harbour mode: Intake seawater ",IF(Rawdata_Removing_Outliers!EP10&gt;Rawdata_Removing_Outliers!$K10,"",Rawdata_Removing_Outliers!EP10),
IF(DX$4="Harbour mode: After AE scrubber, but before cleaning ",IF(Rawdata_Removing_Outliers!EP10&gt;Rawdata_Removing_Outliers!$N10,"",Rawdata_Removing_Outliers!EP10),
IF(DX$4="Transit, full speed: Intake seawater ",IF(Rawdata_Removing_Outliers!EP10&gt;Rawdata_Removing_Outliers!$Q10,"",Rawdata_Removing_Outliers!EP10),
IF(DX$4="Transit, full speed: After ME scrubber, but before cleaning ",IF(Rawdata_Removing_Outliers!EP10&gt;Rawdata_Removing_Outliers!$T10,"",Rawdata_Removing_Outliers!EP10),
IF(DX$4="Transit, full speed: After AE scrubber, but before cleaning ",IF(Rawdata_Removing_Outliers!EP10&gt;Rawdata_Removing_Outliers!$W10,"",Rawdata_Removing_Outliers!EP10),
"")))))</f>
        <v>7.21</v>
      </c>
      <c r="DY10" s="3">
        <f>IF(DY$4="Harbour mode: Intake seawater ",IF(Rawdata_Removing_Outliers!EQ10&gt;Rawdata_Removing_Outliers!$K10,"",Rawdata_Removing_Outliers!EQ10),
IF(DY$4="Harbour mode: After AE scrubber, but before cleaning ",IF(Rawdata_Removing_Outliers!EQ10&gt;Rawdata_Removing_Outliers!$N10,"",Rawdata_Removing_Outliers!EQ10),
IF(DY$4="Transit, full speed: Intake seawater ",IF(Rawdata_Removing_Outliers!EQ10&gt;Rawdata_Removing_Outliers!$Q10,"",Rawdata_Removing_Outliers!EQ10),
IF(DY$4="Transit, full speed: After ME scrubber, but before cleaning ",IF(Rawdata_Removing_Outliers!EQ10&gt;Rawdata_Removing_Outliers!$T10,"",Rawdata_Removing_Outliers!EQ10),
IF(DY$4="Transit, full speed: After AE scrubber, but before cleaning ",IF(Rawdata_Removing_Outliers!EQ10&gt;Rawdata_Removing_Outliers!$W10,"",Rawdata_Removing_Outliers!EQ10),
"")))))</f>
        <v>4.3099999999999996</v>
      </c>
      <c r="DZ10" s="3">
        <f>IF(DZ$4="Harbour mode: Intake seawater ",IF(Rawdata_Removing_Outliers!ER10&gt;Rawdata_Removing_Outliers!$K10,"",Rawdata_Removing_Outliers!ER10),
IF(DZ$4="Harbour mode: After AE scrubber, but before cleaning ",IF(Rawdata_Removing_Outliers!ER10&gt;Rawdata_Removing_Outliers!$N10,"",Rawdata_Removing_Outliers!ER10),
IF(DZ$4="Transit, full speed: Intake seawater ",IF(Rawdata_Removing_Outliers!ER10&gt;Rawdata_Removing_Outliers!$Q10,"",Rawdata_Removing_Outliers!ER10),
IF(DZ$4="Transit, full speed: After ME scrubber, but before cleaning ",IF(Rawdata_Removing_Outliers!ER10&gt;Rawdata_Removing_Outliers!$T10,"",Rawdata_Removing_Outliers!ER10),
IF(DZ$4="Transit, full speed: After AE scrubber, but before cleaning ",IF(Rawdata_Removing_Outliers!ER10&gt;Rawdata_Removing_Outliers!$W10,"",Rawdata_Removing_Outliers!ER10),
"")))))</f>
        <v>7.67</v>
      </c>
      <c r="EA10" s="3">
        <f>IF(EA$4="Harbour mode: Intake seawater ",IF(Rawdata_Removing_Outliers!ES10&gt;Rawdata_Removing_Outliers!$K10,"",Rawdata_Removing_Outliers!ES10),
IF(EA$4="Harbour mode: After AE scrubber, but before cleaning ",IF(Rawdata_Removing_Outliers!ES10&gt;Rawdata_Removing_Outliers!$N10,"",Rawdata_Removing_Outliers!ES10),
IF(EA$4="Transit, full speed: Intake seawater ",IF(Rawdata_Removing_Outliers!ES10&gt;Rawdata_Removing_Outliers!$Q10,"",Rawdata_Removing_Outliers!ES10),
IF(EA$4="Transit, full speed: After ME scrubber, but before cleaning ",IF(Rawdata_Removing_Outliers!ES10&gt;Rawdata_Removing_Outliers!$T10,"",Rawdata_Removing_Outliers!ES10),
IF(EA$4="Transit, full speed: After AE scrubber, but before cleaning ",IF(Rawdata_Removing_Outliers!ES10&gt;Rawdata_Removing_Outliers!$W10,"",Rawdata_Removing_Outliers!ES10),
"")))))</f>
        <v>3.63</v>
      </c>
      <c r="EB10" s="3">
        <f>IF(EB$4="Harbour mode: Intake seawater ",IF(Rawdata_Removing_Outliers!ET10&gt;Rawdata_Removing_Outliers!$K10,"",Rawdata_Removing_Outliers!ET10),
IF(EB$4="Harbour mode: After AE scrubber, but before cleaning ",IF(Rawdata_Removing_Outliers!ET10&gt;Rawdata_Removing_Outliers!$N10,"",Rawdata_Removing_Outliers!ET10),
IF(EB$4="Transit, full speed: Intake seawater ",IF(Rawdata_Removing_Outliers!ET10&gt;Rawdata_Removing_Outliers!$Q10,"",Rawdata_Removing_Outliers!ET10),
IF(EB$4="Transit, full speed: After ME scrubber, but before cleaning ",IF(Rawdata_Removing_Outliers!ET10&gt;Rawdata_Removing_Outliers!$T10,"",Rawdata_Removing_Outliers!ET10),
IF(EB$4="Transit, full speed: After AE scrubber, but before cleaning ",IF(Rawdata_Removing_Outliers!ET10&gt;Rawdata_Removing_Outliers!$W10,"",Rawdata_Removing_Outliers!ET10),
"")))))</f>
        <v>5.39</v>
      </c>
      <c r="EC10" s="3">
        <f>IF(EC$4="Harbour mode: Intake seawater ",IF(Rawdata_Removing_Outliers!EU10&gt;Rawdata_Removing_Outliers!$K10,"",Rawdata_Removing_Outliers!EU10),
IF(EC$4="Harbour mode: After AE scrubber, but before cleaning ",IF(Rawdata_Removing_Outliers!EU10&gt;Rawdata_Removing_Outliers!$N10,"",Rawdata_Removing_Outliers!EU10),
IF(EC$4="Transit, full speed: Intake seawater ",IF(Rawdata_Removing_Outliers!EU10&gt;Rawdata_Removing_Outliers!$Q10,"",Rawdata_Removing_Outliers!EU10),
IF(EC$4="Transit, full speed: After ME scrubber, but before cleaning ",IF(Rawdata_Removing_Outliers!EU10&gt;Rawdata_Removing_Outliers!$T10,"",Rawdata_Removing_Outliers!EU10),
IF(EC$4="Transit, full speed: After AE scrubber, but before cleaning ",IF(Rawdata_Removing_Outliers!EU10&gt;Rawdata_Removing_Outliers!$W10,"",Rawdata_Removing_Outliers!EU10),
"")))))</f>
        <v>8.7799999999999994</v>
      </c>
      <c r="ED10" s="3">
        <f>IF(ED$4="Harbour mode: Intake seawater ",IF(Rawdata_Removing_Outliers!EV10&gt;Rawdata_Removing_Outliers!$K10,"",Rawdata_Removing_Outliers!EV10),
IF(ED$4="Harbour mode: After AE scrubber, but before cleaning ",IF(Rawdata_Removing_Outliers!EV10&gt;Rawdata_Removing_Outliers!$N10,"",Rawdata_Removing_Outliers!EV10),
IF(ED$4="Transit, full speed: Intake seawater ",IF(Rawdata_Removing_Outliers!EV10&gt;Rawdata_Removing_Outliers!$Q10,"",Rawdata_Removing_Outliers!EV10),
IF(ED$4="Transit, full speed: After ME scrubber, but before cleaning ",IF(Rawdata_Removing_Outliers!EV10&gt;Rawdata_Removing_Outliers!$T10,"",Rawdata_Removing_Outliers!EV10),
IF(ED$4="Transit, full speed: After AE scrubber, but before cleaning ",IF(Rawdata_Removing_Outliers!EV10&gt;Rawdata_Removing_Outliers!$W10,"",Rawdata_Removing_Outliers!EV10),
"")))))</f>
        <v>8.1</v>
      </c>
      <c r="EE10" s="3">
        <f>IF(EE$4="Harbour mode: Intake seawater ",IF(Rawdata_Removing_Outliers!EW10&gt;Rawdata_Removing_Outliers!$K10,"",Rawdata_Removing_Outliers!EW10),
IF(EE$4="Harbour mode: After AE scrubber, but before cleaning ",IF(Rawdata_Removing_Outliers!EW10&gt;Rawdata_Removing_Outliers!$N10,"",Rawdata_Removing_Outliers!EW10),
IF(EE$4="Transit, full speed: Intake seawater ",IF(Rawdata_Removing_Outliers!EW10&gt;Rawdata_Removing_Outliers!$Q10,"",Rawdata_Removing_Outliers!EW10),
IF(EE$4="Transit, full speed: After ME scrubber, but before cleaning ",IF(Rawdata_Removing_Outliers!EW10&gt;Rawdata_Removing_Outliers!$T10,"",Rawdata_Removing_Outliers!EW10),
IF(EE$4="Transit, full speed: After AE scrubber, but before cleaning ",IF(Rawdata_Removing_Outliers!EW10&gt;Rawdata_Removing_Outliers!$W10,"",Rawdata_Removing_Outliers!EW10),
"")))))</f>
        <v>17</v>
      </c>
      <c r="EF10" s="3">
        <f>IF(EF$4="Harbour mode: Intake seawater ",IF(Rawdata_Removing_Outliers!EX10&gt;Rawdata_Removing_Outliers!$K10,"",Rawdata_Removing_Outliers!EX10),
IF(EF$4="Harbour mode: After AE scrubber, but before cleaning ",IF(Rawdata_Removing_Outliers!EX10&gt;Rawdata_Removing_Outliers!$N10,"",Rawdata_Removing_Outliers!EX10),
IF(EF$4="Transit, full speed: Intake seawater ",IF(Rawdata_Removing_Outliers!EX10&gt;Rawdata_Removing_Outliers!$Q10,"",Rawdata_Removing_Outliers!EX10),
IF(EF$4="Transit, full speed: After ME scrubber, but before cleaning ",IF(Rawdata_Removing_Outliers!EX10&gt;Rawdata_Removing_Outliers!$T10,"",Rawdata_Removing_Outliers!EX10),
IF(EF$4="Transit, full speed: After AE scrubber, but before cleaning ",IF(Rawdata_Removing_Outliers!EX10&gt;Rawdata_Removing_Outliers!$W10,"",Rawdata_Removing_Outliers!EX10),
"")))))</f>
        <v>8.98</v>
      </c>
      <c r="EG10" s="3" t="str">
        <f>IF(EG$4="Harbour mode: Intake seawater ",IF(Rawdata_Removing_Outliers!EY10&gt;Rawdata_Removing_Outliers!$K10,"",Rawdata_Removing_Outliers!EY10),
IF(EG$4="Harbour mode: After AE scrubber, but before cleaning ",IF(Rawdata_Removing_Outliers!EY10&gt;Rawdata_Removing_Outliers!$N10,"",Rawdata_Removing_Outliers!EY10),
IF(EG$4="Transit, full speed: Intake seawater ",IF(Rawdata_Removing_Outliers!EY10&gt;Rawdata_Removing_Outliers!$Q10,"",Rawdata_Removing_Outliers!EY10),
IF(EG$4="Transit, full speed: After ME scrubber, but before cleaning ",IF(Rawdata_Removing_Outliers!EY10&gt;Rawdata_Removing_Outliers!$T10,"",Rawdata_Removing_Outliers!EY10),
IF(EG$4="Transit, full speed: After AE scrubber, but before cleaning ",IF(Rawdata_Removing_Outliers!EY10&gt;Rawdata_Removing_Outliers!$W10,"",Rawdata_Removing_Outliers!EY10),
"")))))</f>
        <v/>
      </c>
      <c r="EH10" s="3">
        <f>IF(EH$4="Harbour mode: Intake seawater ",IF(Rawdata_Removing_Outliers!EZ10&gt;Rawdata_Removing_Outliers!$K10,"",Rawdata_Removing_Outliers!EZ10),
IF(EH$4="Harbour mode: After AE scrubber, but before cleaning ",IF(Rawdata_Removing_Outliers!EZ10&gt;Rawdata_Removing_Outliers!$N10,"",Rawdata_Removing_Outliers!EZ10),
IF(EH$4="Transit, full speed: Intake seawater ",IF(Rawdata_Removing_Outliers!EZ10&gt;Rawdata_Removing_Outliers!$Q10,"",Rawdata_Removing_Outliers!EZ10),
IF(EH$4="Transit, full speed: After ME scrubber, but before cleaning ",IF(Rawdata_Removing_Outliers!EZ10&gt;Rawdata_Removing_Outliers!$T10,"",Rawdata_Removing_Outliers!EZ10),
IF(EH$4="Transit, full speed: After AE scrubber, but before cleaning ",IF(Rawdata_Removing_Outliers!EZ10&gt;Rawdata_Removing_Outliers!$W10,"",Rawdata_Removing_Outliers!EZ10),
"")))))</f>
        <v>11</v>
      </c>
      <c r="EI10" s="3">
        <f>IF(EI$4="Harbour mode: Intake seawater ",IF(Rawdata_Removing_Outliers!FA10&gt;Rawdata_Removing_Outliers!$K10,"",Rawdata_Removing_Outliers!FA10),
IF(EI$4="Harbour mode: After AE scrubber, but before cleaning ",IF(Rawdata_Removing_Outliers!FA10&gt;Rawdata_Removing_Outliers!$N10,"",Rawdata_Removing_Outliers!FA10),
IF(EI$4="Transit, full speed: Intake seawater ",IF(Rawdata_Removing_Outliers!FA10&gt;Rawdata_Removing_Outliers!$Q10,"",Rawdata_Removing_Outliers!FA10),
IF(EI$4="Transit, full speed: After ME scrubber, but before cleaning ",IF(Rawdata_Removing_Outliers!FA10&gt;Rawdata_Removing_Outliers!$T10,"",Rawdata_Removing_Outliers!FA10),
IF(EI$4="Transit, full speed: After AE scrubber, but before cleaning ",IF(Rawdata_Removing_Outliers!FA10&gt;Rawdata_Removing_Outliers!$W10,"",Rawdata_Removing_Outliers!FA10),
"")))))</f>
        <v>6.99</v>
      </c>
      <c r="EJ10" s="3">
        <f>IF(EJ$4="Harbour mode: Intake seawater ",IF(Rawdata_Removing_Outliers!FB10&gt;Rawdata_Removing_Outliers!$K10,"",Rawdata_Removing_Outliers!FB10),
IF(EJ$4="Harbour mode: After AE scrubber, but before cleaning ",IF(Rawdata_Removing_Outliers!FB10&gt;Rawdata_Removing_Outliers!$N10,"",Rawdata_Removing_Outliers!FB10),
IF(EJ$4="Transit, full speed: Intake seawater ",IF(Rawdata_Removing_Outliers!FB10&gt;Rawdata_Removing_Outliers!$Q10,"",Rawdata_Removing_Outliers!FB10),
IF(EJ$4="Transit, full speed: After ME scrubber, but before cleaning ",IF(Rawdata_Removing_Outliers!FB10&gt;Rawdata_Removing_Outliers!$T10,"",Rawdata_Removing_Outliers!FB10),
IF(EJ$4="Transit, full speed: After AE scrubber, but before cleaning ",IF(Rawdata_Removing_Outliers!FB10&gt;Rawdata_Removing_Outliers!$W10,"",Rawdata_Removing_Outliers!FB10),
"")))))</f>
        <v>9.8000000000000007</v>
      </c>
      <c r="EK10" s="3">
        <f>IF(EK$4="Harbour mode: Intake seawater ",IF(Rawdata_Removing_Outliers!FC10&gt;Rawdata_Removing_Outliers!$K10,"",Rawdata_Removing_Outliers!FC10),
IF(EK$4="Harbour mode: After AE scrubber, but before cleaning ",IF(Rawdata_Removing_Outliers!FC10&gt;Rawdata_Removing_Outliers!$N10,"",Rawdata_Removing_Outliers!FC10),
IF(EK$4="Transit, full speed: Intake seawater ",IF(Rawdata_Removing_Outliers!FC10&gt;Rawdata_Removing_Outliers!$Q10,"",Rawdata_Removing_Outliers!FC10),
IF(EK$4="Transit, full speed: After ME scrubber, but before cleaning ",IF(Rawdata_Removing_Outliers!FC10&gt;Rawdata_Removing_Outliers!$T10,"",Rawdata_Removing_Outliers!FC10),
IF(EK$4="Transit, full speed: After AE scrubber, but before cleaning ",IF(Rawdata_Removing_Outliers!FC10&gt;Rawdata_Removing_Outliers!$W10,"",Rawdata_Removing_Outliers!FC10),
"")))))</f>
        <v>7.69</v>
      </c>
      <c r="EL10" s="3">
        <f>IF(EL$4="Harbour mode: Intake seawater ",IF(Rawdata_Removing_Outliers!FD10&gt;Rawdata_Removing_Outliers!$K10,"",Rawdata_Removing_Outliers!FD10),
IF(EL$4="Harbour mode: After AE scrubber, but before cleaning ",IF(Rawdata_Removing_Outliers!FD10&gt;Rawdata_Removing_Outliers!$N10,"",Rawdata_Removing_Outliers!FD10),
IF(EL$4="Transit, full speed: Intake seawater ",IF(Rawdata_Removing_Outliers!FD10&gt;Rawdata_Removing_Outliers!$Q10,"",Rawdata_Removing_Outliers!FD10),
IF(EL$4="Transit, full speed: After ME scrubber, but before cleaning ",IF(Rawdata_Removing_Outliers!FD10&gt;Rawdata_Removing_Outliers!$T10,"",Rawdata_Removing_Outliers!FD10),
IF(EL$4="Transit, full speed: After AE scrubber, but before cleaning ",IF(Rawdata_Removing_Outliers!FD10&gt;Rawdata_Removing_Outliers!$W10,"",Rawdata_Removing_Outliers!FD10),
"")))))</f>
        <v>3.54</v>
      </c>
      <c r="EM10" s="3">
        <f>IF(EM$4="Harbour mode: Intake seawater ",IF(Rawdata_Removing_Outliers!FE10&gt;Rawdata_Removing_Outliers!$K10,"",Rawdata_Removing_Outliers!FE10),
IF(EM$4="Harbour mode: After AE scrubber, but before cleaning ",IF(Rawdata_Removing_Outliers!FE10&gt;Rawdata_Removing_Outliers!$N10,"",Rawdata_Removing_Outliers!FE10),
IF(EM$4="Transit, full speed: Intake seawater ",IF(Rawdata_Removing_Outliers!FE10&gt;Rawdata_Removing_Outliers!$Q10,"",Rawdata_Removing_Outliers!FE10),
IF(EM$4="Transit, full speed: After ME scrubber, but before cleaning ",IF(Rawdata_Removing_Outliers!FE10&gt;Rawdata_Removing_Outliers!$T10,"",Rawdata_Removing_Outliers!FE10),
IF(EM$4="Transit, full speed: After AE scrubber, but before cleaning ",IF(Rawdata_Removing_Outliers!FE10&gt;Rawdata_Removing_Outliers!$W10,"",Rawdata_Removing_Outliers!FE10),
"")))))</f>
        <v>4.5199999999999996</v>
      </c>
      <c r="EN10" s="3">
        <f>IF(EN$4="Harbour mode: Intake seawater ",IF(Rawdata_Removing_Outliers!FF10&gt;Rawdata_Removing_Outliers!$K10,"",Rawdata_Removing_Outliers!FF10),
IF(EN$4="Harbour mode: After AE scrubber, but before cleaning ",IF(Rawdata_Removing_Outliers!FF10&gt;Rawdata_Removing_Outliers!$N10,"",Rawdata_Removing_Outliers!FF10),
IF(EN$4="Transit, full speed: Intake seawater ",IF(Rawdata_Removing_Outliers!FF10&gt;Rawdata_Removing_Outliers!$Q10,"",Rawdata_Removing_Outliers!FF10),
IF(EN$4="Transit, full speed: After ME scrubber, but before cleaning ",IF(Rawdata_Removing_Outliers!FF10&gt;Rawdata_Removing_Outliers!$T10,"",Rawdata_Removing_Outliers!FF10),
IF(EN$4="Transit, full speed: After AE scrubber, but before cleaning ",IF(Rawdata_Removing_Outliers!FF10&gt;Rawdata_Removing_Outliers!$W10,"",Rawdata_Removing_Outliers!FF10),
"")))))</f>
        <v>4.95</v>
      </c>
      <c r="EO10" s="3" t="str">
        <f>IF(EO$4="Harbour mode: Intake seawater ",IF(Rawdata_Removing_Outliers!FG10&gt;Rawdata_Removing_Outliers!$K10,"",Rawdata_Removing_Outliers!FG10),
IF(EO$4="Harbour mode: After AE scrubber, but before cleaning ",IF(Rawdata_Removing_Outliers!FG10&gt;Rawdata_Removing_Outliers!$N10,"",Rawdata_Removing_Outliers!FG10),
IF(EO$4="Transit, full speed: Intake seawater ",IF(Rawdata_Removing_Outliers!FG10&gt;Rawdata_Removing_Outliers!$Q10,"",Rawdata_Removing_Outliers!FG10),
IF(EO$4="Transit, full speed: After ME scrubber, but before cleaning ",IF(Rawdata_Removing_Outliers!FG10&gt;Rawdata_Removing_Outliers!$T10,"",Rawdata_Removing_Outliers!FG10),
IF(EO$4="Transit, full speed: After AE scrubber, but before cleaning ",IF(Rawdata_Removing_Outliers!FG10&gt;Rawdata_Removing_Outliers!$W10,"",Rawdata_Removing_Outliers!FG10),
"")))))</f>
        <v/>
      </c>
      <c r="EP10" s="3">
        <f>IF(EP$4="Harbour mode: Intake seawater ",IF(Rawdata_Removing_Outliers!FH10&gt;Rawdata_Removing_Outliers!$K10,"",Rawdata_Removing_Outliers!FH10),
IF(EP$4="Harbour mode: After AE scrubber, but before cleaning ",IF(Rawdata_Removing_Outliers!FH10&gt;Rawdata_Removing_Outliers!$N10,"",Rawdata_Removing_Outliers!FH10),
IF(EP$4="Transit, full speed: Intake seawater ",IF(Rawdata_Removing_Outliers!FH10&gt;Rawdata_Removing_Outliers!$Q10,"",Rawdata_Removing_Outliers!FH10),
IF(EP$4="Transit, full speed: After ME scrubber, but before cleaning ",IF(Rawdata_Removing_Outliers!FH10&gt;Rawdata_Removing_Outliers!$T10,"",Rawdata_Removing_Outliers!FH10),
IF(EP$4="Transit, full speed: After AE scrubber, but before cleaning ",IF(Rawdata_Removing_Outliers!FH10&gt;Rawdata_Removing_Outliers!$W10,"",Rawdata_Removing_Outliers!FH10),
"")))))</f>
        <v>11.5</v>
      </c>
      <c r="EQ10" s="3">
        <f>IF(EQ$4="Harbour mode: Intake seawater ",IF(Rawdata_Removing_Outliers!FI10&gt;Rawdata_Removing_Outliers!$K10,"",Rawdata_Removing_Outliers!FI10),
IF(EQ$4="Harbour mode: After AE scrubber, but before cleaning ",IF(Rawdata_Removing_Outliers!FI10&gt;Rawdata_Removing_Outliers!$N10,"",Rawdata_Removing_Outliers!FI10),
IF(EQ$4="Transit, full speed: Intake seawater ",IF(Rawdata_Removing_Outliers!FI10&gt;Rawdata_Removing_Outliers!$Q10,"",Rawdata_Removing_Outliers!FI10),
IF(EQ$4="Transit, full speed: After ME scrubber, but before cleaning ",IF(Rawdata_Removing_Outliers!FI10&gt;Rawdata_Removing_Outliers!$T10,"",Rawdata_Removing_Outliers!FI10),
IF(EQ$4="Transit, full speed: After AE scrubber, but before cleaning ",IF(Rawdata_Removing_Outliers!FI10&gt;Rawdata_Removing_Outliers!$W10,"",Rawdata_Removing_Outliers!FI10),
"")))))</f>
        <v>11.1</v>
      </c>
      <c r="ER10" s="3">
        <f>IF(ER$4="Harbour mode: Intake seawater ",IF(Rawdata_Removing_Outliers!FJ10&gt;Rawdata_Removing_Outliers!$K10,"",Rawdata_Removing_Outliers!FJ10),
IF(ER$4="Harbour mode: After AE scrubber, but before cleaning ",IF(Rawdata_Removing_Outliers!FJ10&gt;Rawdata_Removing_Outliers!$N10,"",Rawdata_Removing_Outliers!FJ10),
IF(ER$4="Transit, full speed: Intake seawater ",IF(Rawdata_Removing_Outliers!FJ10&gt;Rawdata_Removing_Outliers!$Q10,"",Rawdata_Removing_Outliers!FJ10),
IF(ER$4="Transit, full speed: After ME scrubber, but before cleaning ",IF(Rawdata_Removing_Outliers!FJ10&gt;Rawdata_Removing_Outliers!$T10,"",Rawdata_Removing_Outliers!FJ10),
IF(ER$4="Transit, full speed: After AE scrubber, but before cleaning ",IF(Rawdata_Removing_Outliers!FJ10&gt;Rawdata_Removing_Outliers!$W10,"",Rawdata_Removing_Outliers!FJ10),
"")))))</f>
        <v>6.83</v>
      </c>
      <c r="ES10" s="3" t="str">
        <f>IF(ES$4="Harbour mode: Intake seawater ",IF(Rawdata_Removing_Outliers!FK10&gt;Rawdata_Removing_Outliers!$K10,"",Rawdata_Removing_Outliers!FK10),
IF(ES$4="Harbour mode: After AE scrubber, but before cleaning ",IF(Rawdata_Removing_Outliers!FK10&gt;Rawdata_Removing_Outliers!$N10,"",Rawdata_Removing_Outliers!FK10),
IF(ES$4="Transit, full speed: Intake seawater ",IF(Rawdata_Removing_Outliers!FK10&gt;Rawdata_Removing_Outliers!$Q10,"",Rawdata_Removing_Outliers!FK10),
IF(ES$4="Transit, full speed: After ME scrubber, but before cleaning ",IF(Rawdata_Removing_Outliers!FK10&gt;Rawdata_Removing_Outliers!$T10,"",Rawdata_Removing_Outliers!FK10),
IF(ES$4="Transit, full speed: After AE scrubber, but before cleaning ",IF(Rawdata_Removing_Outliers!FK10&gt;Rawdata_Removing_Outliers!$W10,"",Rawdata_Removing_Outliers!FK10),
"")))))</f>
        <v/>
      </c>
      <c r="ET10" s="3">
        <f>IF(ET$4="Harbour mode: Intake seawater ",IF(Rawdata_Removing_Outliers!FL10&gt;Rawdata_Removing_Outliers!$K10,"",Rawdata_Removing_Outliers!FL10),
IF(ET$4="Harbour mode: After AE scrubber, but before cleaning ",IF(Rawdata_Removing_Outliers!FL10&gt;Rawdata_Removing_Outliers!$N10,"",Rawdata_Removing_Outliers!FL10),
IF(ET$4="Transit, full speed: Intake seawater ",IF(Rawdata_Removing_Outliers!FL10&gt;Rawdata_Removing_Outliers!$Q10,"",Rawdata_Removing_Outliers!FL10),
IF(ET$4="Transit, full speed: After ME scrubber, but before cleaning ",IF(Rawdata_Removing_Outliers!FL10&gt;Rawdata_Removing_Outliers!$T10,"",Rawdata_Removing_Outliers!FL10),
IF(ET$4="Transit, full speed: After AE scrubber, but before cleaning ",IF(Rawdata_Removing_Outliers!FL10&gt;Rawdata_Removing_Outliers!$W10,"",Rawdata_Removing_Outliers!FL10),
"")))))</f>
        <v>10.3</v>
      </c>
      <c r="EU10" s="3">
        <f>IF(EU$4="Harbour mode: Intake seawater ",IF(Rawdata_Removing_Outliers!FM10&gt;Rawdata_Removing_Outliers!$K10,"",Rawdata_Removing_Outliers!FM10),
IF(EU$4="Harbour mode: After AE scrubber, but before cleaning ",IF(Rawdata_Removing_Outliers!FM10&gt;Rawdata_Removing_Outliers!$N10,"",Rawdata_Removing_Outliers!FM10),
IF(EU$4="Transit, full speed: Intake seawater ",IF(Rawdata_Removing_Outliers!FM10&gt;Rawdata_Removing_Outliers!$Q10,"",Rawdata_Removing_Outliers!FM10),
IF(EU$4="Transit, full speed: After ME scrubber, but before cleaning ",IF(Rawdata_Removing_Outliers!FM10&gt;Rawdata_Removing_Outliers!$T10,"",Rawdata_Removing_Outliers!FM10),
IF(EU$4="Transit, full speed: After AE scrubber, but before cleaning ",IF(Rawdata_Removing_Outliers!FM10&gt;Rawdata_Removing_Outliers!$W10,"",Rawdata_Removing_Outliers!FM10),
"")))))</f>
        <v>9.9600000000000009</v>
      </c>
      <c r="EV10" s="3">
        <f>IF(EV$4="Harbour mode: Intake seawater ",IF(Rawdata_Removing_Outliers!FN10&gt;Rawdata_Removing_Outliers!$K10,"",Rawdata_Removing_Outliers!FN10),
IF(EV$4="Harbour mode: After AE scrubber, but before cleaning ",IF(Rawdata_Removing_Outliers!FN10&gt;Rawdata_Removing_Outliers!$N10,"",Rawdata_Removing_Outliers!FN10),
IF(EV$4="Transit, full speed: Intake seawater ",IF(Rawdata_Removing_Outliers!FN10&gt;Rawdata_Removing_Outliers!$Q10,"",Rawdata_Removing_Outliers!FN10),
IF(EV$4="Transit, full speed: After ME scrubber, but before cleaning ",IF(Rawdata_Removing_Outliers!FN10&gt;Rawdata_Removing_Outliers!$T10,"",Rawdata_Removing_Outliers!FN10),
IF(EV$4="Transit, full speed: After AE scrubber, but before cleaning ",IF(Rawdata_Removing_Outliers!FN10&gt;Rawdata_Removing_Outliers!$W10,"",Rawdata_Removing_Outliers!FN10),
"")))))</f>
        <v>2.97</v>
      </c>
      <c r="EW10" s="3" t="str">
        <f>IF(EW$4="Harbour mode: Intake seawater ",IF(Rawdata_Removing_Outliers!FO10&gt;Rawdata_Removing_Outliers!$K10,"",Rawdata_Removing_Outliers!FO10),
IF(EW$4="Harbour mode: After AE scrubber, but before cleaning ",IF(Rawdata_Removing_Outliers!FO10&gt;Rawdata_Removing_Outliers!$N10,"",Rawdata_Removing_Outliers!FO10),
IF(EW$4="Transit, full speed: Intake seawater ",IF(Rawdata_Removing_Outliers!FO10&gt;Rawdata_Removing_Outliers!$Q10,"",Rawdata_Removing_Outliers!FO10),
IF(EW$4="Transit, full speed: After ME scrubber, but before cleaning ",IF(Rawdata_Removing_Outliers!FO10&gt;Rawdata_Removing_Outliers!$T10,"",Rawdata_Removing_Outliers!FO10),
IF(EW$4="Transit, full speed: After AE scrubber, but before cleaning ",IF(Rawdata_Removing_Outliers!FO10&gt;Rawdata_Removing_Outliers!$W10,"",Rawdata_Removing_Outliers!FO10),
"")))))</f>
        <v/>
      </c>
      <c r="EX10" s="3" t="str">
        <f>IF(EX$4="Harbour mode: Intake seawater ",IF(Rawdata_Removing_Outliers!FP10&gt;Rawdata_Removing_Outliers!$K10,"",Rawdata_Removing_Outliers!FP10),
IF(EX$4="Harbour mode: After AE scrubber, but before cleaning ",IF(Rawdata_Removing_Outliers!FP10&gt;Rawdata_Removing_Outliers!$N10,"",Rawdata_Removing_Outliers!FP10),
IF(EX$4="Transit, full speed: Intake seawater ",IF(Rawdata_Removing_Outliers!FP10&gt;Rawdata_Removing_Outliers!$Q10,"",Rawdata_Removing_Outliers!FP10),
IF(EX$4="Transit, full speed: After ME scrubber, but before cleaning ",IF(Rawdata_Removing_Outliers!FP10&gt;Rawdata_Removing_Outliers!$T10,"",Rawdata_Removing_Outliers!FP10),
IF(EX$4="Transit, full speed: After AE scrubber, but before cleaning ",IF(Rawdata_Removing_Outliers!FP10&gt;Rawdata_Removing_Outliers!$W10,"",Rawdata_Removing_Outliers!FP10),
"")))))</f>
        <v/>
      </c>
      <c r="EY10" s="3">
        <f>IF(EY$4="Harbour mode: Intake seawater ",IF(Rawdata_Removing_Outliers!FQ10&gt;Rawdata_Removing_Outliers!$K10,"",Rawdata_Removing_Outliers!FQ10),
IF(EY$4="Harbour mode: After AE scrubber, but before cleaning ",IF(Rawdata_Removing_Outliers!FQ10&gt;Rawdata_Removing_Outliers!$N10,"",Rawdata_Removing_Outliers!FQ10),
IF(EY$4="Transit, full speed: Intake seawater ",IF(Rawdata_Removing_Outliers!FQ10&gt;Rawdata_Removing_Outliers!$Q10,"",Rawdata_Removing_Outliers!FQ10),
IF(EY$4="Transit, full speed: After ME scrubber, but before cleaning ",IF(Rawdata_Removing_Outliers!FQ10&gt;Rawdata_Removing_Outliers!$T10,"",Rawdata_Removing_Outliers!FQ10),
IF(EY$4="Transit, full speed: After AE scrubber, but before cleaning ",IF(Rawdata_Removing_Outliers!FQ10&gt;Rawdata_Removing_Outliers!$W10,"",Rawdata_Removing_Outliers!FQ10),
"")))))</f>
        <v>32.799999999999997</v>
      </c>
      <c r="EZ10" s="3">
        <f>IF(EZ$4="Harbour mode: Intake seawater ",IF(Rawdata_Removing_Outliers!FR10&gt;Rawdata_Removing_Outliers!$K10,"",Rawdata_Removing_Outliers!FR10),
IF(EZ$4="Harbour mode: After AE scrubber, but before cleaning ",IF(Rawdata_Removing_Outliers!FR10&gt;Rawdata_Removing_Outliers!$N10,"",Rawdata_Removing_Outliers!FR10),
IF(EZ$4="Transit, full speed: Intake seawater ",IF(Rawdata_Removing_Outliers!FR10&gt;Rawdata_Removing_Outliers!$Q10,"",Rawdata_Removing_Outliers!FR10),
IF(EZ$4="Transit, full speed: After ME scrubber, but before cleaning ",IF(Rawdata_Removing_Outliers!FR10&gt;Rawdata_Removing_Outliers!$T10,"",Rawdata_Removing_Outliers!FR10),
IF(EZ$4="Transit, full speed: After AE scrubber, but before cleaning ",IF(Rawdata_Removing_Outliers!FR10&gt;Rawdata_Removing_Outliers!$W10,"",Rawdata_Removing_Outliers!FR10),
"")))))</f>
        <v>7.49</v>
      </c>
      <c r="FA10" s="3" t="str">
        <f>IF(FA$4="Harbour mode: Intake seawater ",IF(Rawdata_Removing_Outliers!FS10&gt;Rawdata_Removing_Outliers!$K10,"",Rawdata_Removing_Outliers!FS10),
IF(FA$4="Harbour mode: After AE scrubber, but before cleaning ",IF(Rawdata_Removing_Outliers!FS10&gt;Rawdata_Removing_Outliers!$N10,"",Rawdata_Removing_Outliers!FS10),
IF(FA$4="Transit, full speed: Intake seawater ",IF(Rawdata_Removing_Outliers!FS10&gt;Rawdata_Removing_Outliers!$Q10,"",Rawdata_Removing_Outliers!FS10),
IF(FA$4="Transit, full speed: After ME scrubber, but before cleaning ",IF(Rawdata_Removing_Outliers!FS10&gt;Rawdata_Removing_Outliers!$T10,"",Rawdata_Removing_Outliers!FS10),
IF(FA$4="Transit, full speed: After AE scrubber, but before cleaning ",IF(Rawdata_Removing_Outliers!FS10&gt;Rawdata_Removing_Outliers!$W10,"",Rawdata_Removing_Outliers!FS10),
"")))))</f>
        <v/>
      </c>
      <c r="FB10" s="3">
        <f>IF(FB$4="Harbour mode: Intake seawater ",IF(Rawdata_Removing_Outliers!FT10&gt;Rawdata_Removing_Outliers!$K10,"",Rawdata_Removing_Outliers!FT10),
IF(FB$4="Harbour mode: After AE scrubber, but before cleaning ",IF(Rawdata_Removing_Outliers!FT10&gt;Rawdata_Removing_Outliers!$N10,"",Rawdata_Removing_Outliers!FT10),
IF(FB$4="Transit, full speed: Intake seawater ",IF(Rawdata_Removing_Outliers!FT10&gt;Rawdata_Removing_Outliers!$Q10,"",Rawdata_Removing_Outliers!FT10),
IF(FB$4="Transit, full speed: After ME scrubber, but before cleaning ",IF(Rawdata_Removing_Outliers!FT10&gt;Rawdata_Removing_Outliers!$T10,"",Rawdata_Removing_Outliers!FT10),
IF(FB$4="Transit, full speed: After AE scrubber, but before cleaning ",IF(Rawdata_Removing_Outliers!FT10&gt;Rawdata_Removing_Outliers!$W10,"",Rawdata_Removing_Outliers!FT10),
"")))))</f>
        <v>5.91</v>
      </c>
      <c r="FC10" s="3">
        <f>IF(FC$4="Harbour mode: Intake seawater ",IF(Rawdata_Removing_Outliers!FU10&gt;Rawdata_Removing_Outliers!$K10,"",Rawdata_Removing_Outliers!FU10),
IF(FC$4="Harbour mode: After AE scrubber, but before cleaning ",IF(Rawdata_Removing_Outliers!FU10&gt;Rawdata_Removing_Outliers!$N10,"",Rawdata_Removing_Outliers!FU10),
IF(FC$4="Transit, full speed: Intake seawater ",IF(Rawdata_Removing_Outliers!FU10&gt;Rawdata_Removing_Outliers!$Q10,"",Rawdata_Removing_Outliers!FU10),
IF(FC$4="Transit, full speed: After ME scrubber, but before cleaning ",IF(Rawdata_Removing_Outliers!FU10&gt;Rawdata_Removing_Outliers!$T10,"",Rawdata_Removing_Outliers!FU10),
IF(FC$4="Transit, full speed: After AE scrubber, but before cleaning ",IF(Rawdata_Removing_Outliers!FU10&gt;Rawdata_Removing_Outliers!$W10,"",Rawdata_Removing_Outliers!FU10),
"")))))</f>
        <v>6.81</v>
      </c>
      <c r="FD10" s="3">
        <f>IF(FD$4="Harbour mode: Intake seawater ",IF(Rawdata_Removing_Outliers!FV10&gt;Rawdata_Removing_Outliers!$K10,"",Rawdata_Removing_Outliers!FV10),
IF(FD$4="Harbour mode: After AE scrubber, but before cleaning ",IF(Rawdata_Removing_Outliers!FV10&gt;Rawdata_Removing_Outliers!$N10,"",Rawdata_Removing_Outliers!FV10),
IF(FD$4="Transit, full speed: Intake seawater ",IF(Rawdata_Removing_Outliers!FV10&gt;Rawdata_Removing_Outliers!$Q10,"",Rawdata_Removing_Outliers!FV10),
IF(FD$4="Transit, full speed: After ME scrubber, but before cleaning ",IF(Rawdata_Removing_Outliers!FV10&gt;Rawdata_Removing_Outliers!$T10,"",Rawdata_Removing_Outliers!FV10),
IF(FD$4="Transit, full speed: After AE scrubber, but before cleaning ",IF(Rawdata_Removing_Outliers!FV10&gt;Rawdata_Removing_Outliers!$W10,"",Rawdata_Removing_Outliers!FV10),
"")))))</f>
        <v>4.84</v>
      </c>
      <c r="FE10" s="3">
        <f>IF(FE$4="Harbour mode: Intake seawater ",IF(Rawdata_Removing_Outliers!FW10&gt;Rawdata_Removing_Outliers!$K10,"",Rawdata_Removing_Outliers!FW10),
IF(FE$4="Harbour mode: After AE scrubber, but before cleaning ",IF(Rawdata_Removing_Outliers!FW10&gt;Rawdata_Removing_Outliers!$N10,"",Rawdata_Removing_Outliers!FW10),
IF(FE$4="Transit, full speed: Intake seawater ",IF(Rawdata_Removing_Outliers!FW10&gt;Rawdata_Removing_Outliers!$Q10,"",Rawdata_Removing_Outliers!FW10),
IF(FE$4="Transit, full speed: After ME scrubber, but before cleaning ",IF(Rawdata_Removing_Outliers!FW10&gt;Rawdata_Removing_Outliers!$T10,"",Rawdata_Removing_Outliers!FW10),
IF(FE$4="Transit, full speed: After AE scrubber, but before cleaning ",IF(Rawdata_Removing_Outliers!FW10&gt;Rawdata_Removing_Outliers!$W10,"",Rawdata_Removing_Outliers!FW10),
"")))))</f>
        <v>8.02</v>
      </c>
      <c r="FF10" s="3">
        <f>IF(FF$4="Harbour mode: Intake seawater ",IF(Rawdata_Removing_Outliers!FX10&gt;Rawdata_Removing_Outliers!$K10,"",Rawdata_Removing_Outliers!FX10),
IF(FF$4="Harbour mode: After AE scrubber, but before cleaning ",IF(Rawdata_Removing_Outliers!FX10&gt;Rawdata_Removing_Outliers!$N10,"",Rawdata_Removing_Outliers!FX10),
IF(FF$4="Transit, full speed: Intake seawater ",IF(Rawdata_Removing_Outliers!FX10&gt;Rawdata_Removing_Outliers!$Q10,"",Rawdata_Removing_Outliers!FX10),
IF(FF$4="Transit, full speed: After ME scrubber, but before cleaning ",IF(Rawdata_Removing_Outliers!FX10&gt;Rawdata_Removing_Outliers!$T10,"",Rawdata_Removing_Outliers!FX10),
IF(FF$4="Transit, full speed: After AE scrubber, but before cleaning ",IF(Rawdata_Removing_Outliers!FX10&gt;Rawdata_Removing_Outliers!$W10,"",Rawdata_Removing_Outliers!FX10),
"")))))</f>
        <v>5.25</v>
      </c>
      <c r="FG10" s="3">
        <f>IF(FG$4="Harbour mode: Intake seawater ",IF(Rawdata_Removing_Outliers!FY10&gt;Rawdata_Removing_Outliers!$K10,"",Rawdata_Removing_Outliers!FY10),
IF(FG$4="Harbour mode: After AE scrubber, but before cleaning ",IF(Rawdata_Removing_Outliers!FY10&gt;Rawdata_Removing_Outliers!$N10,"",Rawdata_Removing_Outliers!FY10),
IF(FG$4="Transit, full speed: Intake seawater ",IF(Rawdata_Removing_Outliers!FY10&gt;Rawdata_Removing_Outliers!$Q10,"",Rawdata_Removing_Outliers!FY10),
IF(FG$4="Transit, full speed: After ME scrubber, but before cleaning ",IF(Rawdata_Removing_Outliers!FY10&gt;Rawdata_Removing_Outliers!$T10,"",Rawdata_Removing_Outliers!FY10),
IF(FG$4="Transit, full speed: After AE scrubber, but before cleaning ",IF(Rawdata_Removing_Outliers!FY10&gt;Rawdata_Removing_Outliers!$W10,"",Rawdata_Removing_Outliers!FY10),
"")))))</f>
        <v>5.27</v>
      </c>
      <c r="FH10" s="3">
        <f>IF(FH$4="Harbour mode: Intake seawater ",IF(Rawdata_Removing_Outliers!FZ10&gt;Rawdata_Removing_Outliers!$K10,"",Rawdata_Removing_Outliers!FZ10),
IF(FH$4="Harbour mode: After AE scrubber, but before cleaning ",IF(Rawdata_Removing_Outliers!FZ10&gt;Rawdata_Removing_Outliers!$N10,"",Rawdata_Removing_Outliers!FZ10),
IF(FH$4="Transit, full speed: Intake seawater ",IF(Rawdata_Removing_Outliers!FZ10&gt;Rawdata_Removing_Outliers!$Q10,"",Rawdata_Removing_Outliers!FZ10),
IF(FH$4="Transit, full speed: After ME scrubber, but before cleaning ",IF(Rawdata_Removing_Outliers!FZ10&gt;Rawdata_Removing_Outliers!$T10,"",Rawdata_Removing_Outliers!FZ10),
IF(FH$4="Transit, full speed: After AE scrubber, but before cleaning ",IF(Rawdata_Removing_Outliers!FZ10&gt;Rawdata_Removing_Outliers!$W10,"",Rawdata_Removing_Outliers!FZ10),
"")))))</f>
        <v>8.14</v>
      </c>
      <c r="FI10" s="3">
        <f>IF(FI$4="Harbour mode: Intake seawater ",IF(Rawdata_Removing_Outliers!GA10&gt;Rawdata_Removing_Outliers!$K10,"",Rawdata_Removing_Outliers!GA10),
IF(FI$4="Harbour mode: After AE scrubber, but before cleaning ",IF(Rawdata_Removing_Outliers!GA10&gt;Rawdata_Removing_Outliers!$N10,"",Rawdata_Removing_Outliers!GA10),
IF(FI$4="Transit, full speed: Intake seawater ",IF(Rawdata_Removing_Outliers!GA10&gt;Rawdata_Removing_Outliers!$Q10,"",Rawdata_Removing_Outliers!GA10),
IF(FI$4="Transit, full speed: After ME scrubber, but before cleaning ",IF(Rawdata_Removing_Outliers!GA10&gt;Rawdata_Removing_Outliers!$T10,"",Rawdata_Removing_Outliers!GA10),
IF(FI$4="Transit, full speed: After AE scrubber, but before cleaning ",IF(Rawdata_Removing_Outliers!GA10&gt;Rawdata_Removing_Outliers!$W10,"",Rawdata_Removing_Outliers!GA10),
"")))))</f>
        <v>3.64</v>
      </c>
      <c r="FJ10" s="3">
        <f>IF(FJ$4="Harbour mode: Intake seawater ",IF(Rawdata_Removing_Outliers!GB10&gt;Rawdata_Removing_Outliers!$K10,"",Rawdata_Removing_Outliers!GB10),
IF(FJ$4="Harbour mode: After AE scrubber, but before cleaning ",IF(Rawdata_Removing_Outliers!GB10&gt;Rawdata_Removing_Outliers!$N10,"",Rawdata_Removing_Outliers!GB10),
IF(FJ$4="Transit, full speed: Intake seawater ",IF(Rawdata_Removing_Outliers!GB10&gt;Rawdata_Removing_Outliers!$Q10,"",Rawdata_Removing_Outliers!GB10),
IF(FJ$4="Transit, full speed: After ME scrubber, but before cleaning ",IF(Rawdata_Removing_Outliers!GB10&gt;Rawdata_Removing_Outliers!$T10,"",Rawdata_Removing_Outliers!GB10),
IF(FJ$4="Transit, full speed: After AE scrubber, but before cleaning ",IF(Rawdata_Removing_Outliers!GB10&gt;Rawdata_Removing_Outliers!$W10,"",Rawdata_Removing_Outliers!GB10),
"")))))</f>
        <v>3.33</v>
      </c>
      <c r="FK10" s="3">
        <f>IF(FK$4="Harbour mode: Intake seawater ",IF(Rawdata_Removing_Outliers!GC10&gt;Rawdata_Removing_Outliers!$K10,"",Rawdata_Removing_Outliers!GC10),
IF(FK$4="Harbour mode: After AE scrubber, but before cleaning ",IF(Rawdata_Removing_Outliers!GC10&gt;Rawdata_Removing_Outliers!$N10,"",Rawdata_Removing_Outliers!GC10),
IF(FK$4="Transit, full speed: Intake seawater ",IF(Rawdata_Removing_Outliers!GC10&gt;Rawdata_Removing_Outliers!$Q10,"",Rawdata_Removing_Outliers!GC10),
IF(FK$4="Transit, full speed: After ME scrubber, but before cleaning ",IF(Rawdata_Removing_Outliers!GC10&gt;Rawdata_Removing_Outliers!$T10,"",Rawdata_Removing_Outliers!GC10),
IF(FK$4="Transit, full speed: After AE scrubber, but before cleaning ",IF(Rawdata_Removing_Outliers!GC10&gt;Rawdata_Removing_Outliers!$W10,"",Rawdata_Removing_Outliers!GC10),
"")))))</f>
        <v>2.42</v>
      </c>
      <c r="FL10" s="3">
        <f>IF(FL$4="Harbour mode: Intake seawater ",IF(Rawdata_Removing_Outliers!GD10&gt;Rawdata_Removing_Outliers!$K10,"",Rawdata_Removing_Outliers!GD10),
IF(FL$4="Harbour mode: After AE scrubber, but before cleaning ",IF(Rawdata_Removing_Outliers!GD10&gt;Rawdata_Removing_Outliers!$N10,"",Rawdata_Removing_Outliers!GD10),
IF(FL$4="Transit, full speed: Intake seawater ",IF(Rawdata_Removing_Outliers!GD10&gt;Rawdata_Removing_Outliers!$Q10,"",Rawdata_Removing_Outliers!GD10),
IF(FL$4="Transit, full speed: After ME scrubber, but before cleaning ",IF(Rawdata_Removing_Outliers!GD10&gt;Rawdata_Removing_Outliers!$T10,"",Rawdata_Removing_Outliers!GD10),
IF(FL$4="Transit, full speed: After AE scrubber, but before cleaning ",IF(Rawdata_Removing_Outliers!GD10&gt;Rawdata_Removing_Outliers!$W10,"",Rawdata_Removing_Outliers!GD10),
"")))))</f>
        <v>3.8</v>
      </c>
      <c r="FM10" s="3">
        <f>IF(FM$4="Harbour mode: Intake seawater ",IF(Rawdata_Removing_Outliers!GE10&gt;Rawdata_Removing_Outliers!$K10,"",Rawdata_Removing_Outliers!GE10),
IF(FM$4="Harbour mode: After AE scrubber, but before cleaning ",IF(Rawdata_Removing_Outliers!GE10&gt;Rawdata_Removing_Outliers!$N10,"",Rawdata_Removing_Outliers!GE10),
IF(FM$4="Transit, full speed: Intake seawater ",IF(Rawdata_Removing_Outliers!GE10&gt;Rawdata_Removing_Outliers!$Q10,"",Rawdata_Removing_Outliers!GE10),
IF(FM$4="Transit, full speed: After ME scrubber, but before cleaning ",IF(Rawdata_Removing_Outliers!GE10&gt;Rawdata_Removing_Outliers!$T10,"",Rawdata_Removing_Outliers!GE10),
IF(FM$4="Transit, full speed: After AE scrubber, but before cleaning ",IF(Rawdata_Removing_Outliers!GE10&gt;Rawdata_Removing_Outliers!$W10,"",Rawdata_Removing_Outliers!GE10),
"")))))</f>
        <v>3.67</v>
      </c>
      <c r="FN10" s="3">
        <f>IF(FN$4="Harbour mode: Intake seawater ",IF(Rawdata_Removing_Outliers!GF10&gt;Rawdata_Removing_Outliers!$K10,"",Rawdata_Removing_Outliers!GF10),
IF(FN$4="Harbour mode: After AE scrubber, but before cleaning ",IF(Rawdata_Removing_Outliers!GF10&gt;Rawdata_Removing_Outliers!$N10,"",Rawdata_Removing_Outliers!GF10),
IF(FN$4="Transit, full speed: Intake seawater ",IF(Rawdata_Removing_Outliers!GF10&gt;Rawdata_Removing_Outliers!$Q10,"",Rawdata_Removing_Outliers!GF10),
IF(FN$4="Transit, full speed: After ME scrubber, but before cleaning ",IF(Rawdata_Removing_Outliers!GF10&gt;Rawdata_Removing_Outliers!$T10,"",Rawdata_Removing_Outliers!GF10),
IF(FN$4="Transit, full speed: After AE scrubber, but before cleaning ",IF(Rawdata_Removing_Outliers!GF10&gt;Rawdata_Removing_Outliers!$W10,"",Rawdata_Removing_Outliers!GF10),
"")))))</f>
        <v>2.63</v>
      </c>
      <c r="FO10" s="3">
        <f>IF(FO$4="Harbour mode: Intake seawater ",IF(Rawdata_Removing_Outliers!GG10&gt;Rawdata_Removing_Outliers!$K10,"",Rawdata_Removing_Outliers!GG10),
IF(FO$4="Harbour mode: After AE scrubber, but before cleaning ",IF(Rawdata_Removing_Outliers!GG10&gt;Rawdata_Removing_Outliers!$N10,"",Rawdata_Removing_Outliers!GG10),
IF(FO$4="Transit, full speed: Intake seawater ",IF(Rawdata_Removing_Outliers!GG10&gt;Rawdata_Removing_Outliers!$Q10,"",Rawdata_Removing_Outliers!GG10),
IF(FO$4="Transit, full speed: After ME scrubber, but before cleaning ",IF(Rawdata_Removing_Outliers!GG10&gt;Rawdata_Removing_Outliers!$T10,"",Rawdata_Removing_Outliers!GG10),
IF(FO$4="Transit, full speed: After AE scrubber, but before cleaning ",IF(Rawdata_Removing_Outliers!GG10&gt;Rawdata_Removing_Outliers!$W10,"",Rawdata_Removing_Outliers!GG10),
"")))))</f>
        <v>3.39</v>
      </c>
      <c r="FP10" s="3">
        <f>IF(FP$4="Harbour mode: Intake seawater ",IF(Rawdata_Removing_Outliers!GH10&gt;Rawdata_Removing_Outliers!$K10,"",Rawdata_Removing_Outliers!GH10),
IF(FP$4="Harbour mode: After AE scrubber, but before cleaning ",IF(Rawdata_Removing_Outliers!GH10&gt;Rawdata_Removing_Outliers!$N10,"",Rawdata_Removing_Outliers!GH10),
IF(FP$4="Transit, full speed: Intake seawater ",IF(Rawdata_Removing_Outliers!GH10&gt;Rawdata_Removing_Outliers!$Q10,"",Rawdata_Removing_Outliers!GH10),
IF(FP$4="Transit, full speed: After ME scrubber, but before cleaning ",IF(Rawdata_Removing_Outliers!GH10&gt;Rawdata_Removing_Outliers!$T10,"",Rawdata_Removing_Outliers!GH10),
IF(FP$4="Transit, full speed: After AE scrubber, but before cleaning ",IF(Rawdata_Removing_Outliers!GH10&gt;Rawdata_Removing_Outliers!$W10,"",Rawdata_Removing_Outliers!GH10),
"")))))</f>
        <v>3.1</v>
      </c>
      <c r="FQ10" s="3">
        <f>IF(FQ$4="Harbour mode: Intake seawater ",IF(Rawdata_Removing_Outliers!GI10&gt;Rawdata_Removing_Outliers!$K10,"",Rawdata_Removing_Outliers!GI10),
IF(FQ$4="Harbour mode: After AE scrubber, but before cleaning ",IF(Rawdata_Removing_Outliers!GI10&gt;Rawdata_Removing_Outliers!$N10,"",Rawdata_Removing_Outliers!GI10),
IF(FQ$4="Transit, full speed: Intake seawater ",IF(Rawdata_Removing_Outliers!GI10&gt;Rawdata_Removing_Outliers!$Q10,"",Rawdata_Removing_Outliers!GI10),
IF(FQ$4="Transit, full speed: After ME scrubber, but before cleaning ",IF(Rawdata_Removing_Outliers!GI10&gt;Rawdata_Removing_Outliers!$T10,"",Rawdata_Removing_Outliers!GI10),
IF(FQ$4="Transit, full speed: After AE scrubber, but before cleaning ",IF(Rawdata_Removing_Outliers!GI10&gt;Rawdata_Removing_Outliers!$W10,"",Rawdata_Removing_Outliers!GI10),
"")))))</f>
        <v>2.94</v>
      </c>
      <c r="FR10" s="3">
        <f>IF(FR$4="Harbour mode: Intake seawater ",IF(Rawdata_Removing_Outliers!GJ10&gt;Rawdata_Removing_Outliers!$K10,"",Rawdata_Removing_Outliers!GJ10),
IF(FR$4="Harbour mode: After AE scrubber, but before cleaning ",IF(Rawdata_Removing_Outliers!GJ10&gt;Rawdata_Removing_Outliers!$N10,"",Rawdata_Removing_Outliers!GJ10),
IF(FR$4="Transit, full speed: Intake seawater ",IF(Rawdata_Removing_Outliers!GJ10&gt;Rawdata_Removing_Outliers!$Q10,"",Rawdata_Removing_Outliers!GJ10),
IF(FR$4="Transit, full speed: After ME scrubber, but before cleaning ",IF(Rawdata_Removing_Outliers!GJ10&gt;Rawdata_Removing_Outliers!$T10,"",Rawdata_Removing_Outliers!GJ10),
IF(FR$4="Transit, full speed: After AE scrubber, but before cleaning ",IF(Rawdata_Removing_Outliers!GJ10&gt;Rawdata_Removing_Outliers!$W10,"",Rawdata_Removing_Outliers!GJ10),
"")))))</f>
        <v>8.6199999999999992</v>
      </c>
      <c r="FS10" s="3">
        <f>IF(FS$4="Harbour mode: Intake seawater ",IF(Rawdata_Removing_Outliers!GK10&gt;Rawdata_Removing_Outliers!$K10,"",Rawdata_Removing_Outliers!GK10),
IF(FS$4="Harbour mode: After AE scrubber, but before cleaning ",IF(Rawdata_Removing_Outliers!GK10&gt;Rawdata_Removing_Outliers!$N10,"",Rawdata_Removing_Outliers!GK10),
IF(FS$4="Transit, full speed: Intake seawater ",IF(Rawdata_Removing_Outliers!GK10&gt;Rawdata_Removing_Outliers!$Q10,"",Rawdata_Removing_Outliers!GK10),
IF(FS$4="Transit, full speed: After ME scrubber, but before cleaning ",IF(Rawdata_Removing_Outliers!GK10&gt;Rawdata_Removing_Outliers!$T10,"",Rawdata_Removing_Outliers!GK10),
IF(FS$4="Transit, full speed: After AE scrubber, but before cleaning ",IF(Rawdata_Removing_Outliers!GK10&gt;Rawdata_Removing_Outliers!$W10,"",Rawdata_Removing_Outliers!GK10),
"")))))</f>
        <v>14.9</v>
      </c>
      <c r="FT10" s="3">
        <f>IF(FT$4="Harbour mode: Intake seawater ",IF(Rawdata_Removing_Outliers!GL10&gt;Rawdata_Removing_Outliers!$K10,"",Rawdata_Removing_Outliers!GL10),
IF(FT$4="Harbour mode: After AE scrubber, but before cleaning ",IF(Rawdata_Removing_Outliers!GL10&gt;Rawdata_Removing_Outliers!$N10,"",Rawdata_Removing_Outliers!GL10),
IF(FT$4="Transit, full speed: Intake seawater ",IF(Rawdata_Removing_Outliers!GL10&gt;Rawdata_Removing_Outliers!$Q10,"",Rawdata_Removing_Outliers!GL10),
IF(FT$4="Transit, full speed: After ME scrubber, but before cleaning ",IF(Rawdata_Removing_Outliers!GL10&gt;Rawdata_Removing_Outliers!$T10,"",Rawdata_Removing_Outliers!GL10),
IF(FT$4="Transit, full speed: After AE scrubber, but before cleaning ",IF(Rawdata_Removing_Outliers!GL10&gt;Rawdata_Removing_Outliers!$W10,"",Rawdata_Removing_Outliers!GL10),
"")))))</f>
        <v>9.1</v>
      </c>
      <c r="FU10" s="3" t="str">
        <f>IF(FU$4="Harbour mode: Intake seawater ",IF(Rawdata_Removing_Outliers!GM10&gt;Rawdata_Removing_Outliers!$K10,"",Rawdata_Removing_Outliers!GM10),
IF(FU$4="Harbour mode: After AE scrubber, but before cleaning ",IF(Rawdata_Removing_Outliers!GM10&gt;Rawdata_Removing_Outliers!$N10,"",Rawdata_Removing_Outliers!GM10),
IF(FU$4="Transit, full speed: Intake seawater ",IF(Rawdata_Removing_Outliers!GM10&gt;Rawdata_Removing_Outliers!$Q10,"",Rawdata_Removing_Outliers!GM10),
IF(FU$4="Transit, full speed: After ME scrubber, but before cleaning ",IF(Rawdata_Removing_Outliers!GM10&gt;Rawdata_Removing_Outliers!$T10,"",Rawdata_Removing_Outliers!GM10),
IF(FU$4="Transit, full speed: After AE scrubber, but before cleaning ",IF(Rawdata_Removing_Outliers!GM10&gt;Rawdata_Removing_Outliers!$W10,"",Rawdata_Removing_Outliers!GM10),
"")))))</f>
        <v/>
      </c>
      <c r="FV10" s="3">
        <f>IF(FV$4="Harbour mode: Intake seawater ",IF(Rawdata_Removing_Outliers!GN10&gt;Rawdata_Removing_Outliers!$K10,"",Rawdata_Removing_Outliers!GN10),
IF(FV$4="Harbour mode: After AE scrubber, but before cleaning ",IF(Rawdata_Removing_Outliers!GN10&gt;Rawdata_Removing_Outliers!$N10,"",Rawdata_Removing_Outliers!GN10),
IF(FV$4="Transit, full speed: Intake seawater ",IF(Rawdata_Removing_Outliers!GN10&gt;Rawdata_Removing_Outliers!$Q10,"",Rawdata_Removing_Outliers!GN10),
IF(FV$4="Transit, full speed: After ME scrubber, but before cleaning ",IF(Rawdata_Removing_Outliers!GN10&gt;Rawdata_Removing_Outliers!$T10,"",Rawdata_Removing_Outliers!GN10),
IF(FV$4="Transit, full speed: After AE scrubber, but before cleaning ",IF(Rawdata_Removing_Outliers!GN10&gt;Rawdata_Removing_Outliers!$W10,"",Rawdata_Removing_Outliers!GN10),
"")))))</f>
        <v>14.5</v>
      </c>
      <c r="FW10" s="3">
        <f>IF(FW$4="Harbour mode: Intake seawater ",IF(Rawdata_Removing_Outliers!GO10&gt;Rawdata_Removing_Outliers!$K10,"",Rawdata_Removing_Outliers!GO10),
IF(FW$4="Harbour mode: After AE scrubber, but before cleaning ",IF(Rawdata_Removing_Outliers!GO10&gt;Rawdata_Removing_Outliers!$N10,"",Rawdata_Removing_Outliers!GO10),
IF(FW$4="Transit, full speed: Intake seawater ",IF(Rawdata_Removing_Outliers!GO10&gt;Rawdata_Removing_Outliers!$Q10,"",Rawdata_Removing_Outliers!GO10),
IF(FW$4="Transit, full speed: After ME scrubber, but before cleaning ",IF(Rawdata_Removing_Outliers!GO10&gt;Rawdata_Removing_Outliers!$T10,"",Rawdata_Removing_Outliers!GO10),
IF(FW$4="Transit, full speed: After AE scrubber, but before cleaning ",IF(Rawdata_Removing_Outliers!GO10&gt;Rawdata_Removing_Outliers!$W10,"",Rawdata_Removing_Outliers!GO10),
"")))))</f>
        <v>9.06</v>
      </c>
      <c r="FX10" s="3">
        <f>IF(FX$4="Harbour mode: Intake seawater ",IF(Rawdata_Removing_Outliers!GP10&gt;Rawdata_Removing_Outliers!$K10,"",Rawdata_Removing_Outliers!GP10),
IF(FX$4="Harbour mode: After AE scrubber, but before cleaning ",IF(Rawdata_Removing_Outliers!GP10&gt;Rawdata_Removing_Outliers!$N10,"",Rawdata_Removing_Outliers!GP10),
IF(FX$4="Transit, full speed: Intake seawater ",IF(Rawdata_Removing_Outliers!GP10&gt;Rawdata_Removing_Outliers!$Q10,"",Rawdata_Removing_Outliers!GP10),
IF(FX$4="Transit, full speed: After ME scrubber, but before cleaning ",IF(Rawdata_Removing_Outliers!GP10&gt;Rawdata_Removing_Outliers!$T10,"",Rawdata_Removing_Outliers!GP10),
IF(FX$4="Transit, full speed: After AE scrubber, but before cleaning ",IF(Rawdata_Removing_Outliers!GP10&gt;Rawdata_Removing_Outliers!$W10,"",Rawdata_Removing_Outliers!GP10),
"")))))</f>
        <v>13.2</v>
      </c>
      <c r="FY10" s="3">
        <f>IF(FY$4="Harbour mode: Intake seawater ",IF(Rawdata_Removing_Outliers!GQ10&gt;Rawdata_Removing_Outliers!$K10,"",Rawdata_Removing_Outliers!GQ10),
IF(FY$4="Harbour mode: After AE scrubber, but before cleaning ",IF(Rawdata_Removing_Outliers!GQ10&gt;Rawdata_Removing_Outliers!$N10,"",Rawdata_Removing_Outliers!GQ10),
IF(FY$4="Transit, full speed: Intake seawater ",IF(Rawdata_Removing_Outliers!GQ10&gt;Rawdata_Removing_Outliers!$Q10,"",Rawdata_Removing_Outliers!GQ10),
IF(FY$4="Transit, full speed: After ME scrubber, but before cleaning ",IF(Rawdata_Removing_Outliers!GQ10&gt;Rawdata_Removing_Outliers!$T10,"",Rawdata_Removing_Outliers!GQ10),
IF(FY$4="Transit, full speed: After AE scrubber, but before cleaning ",IF(Rawdata_Removing_Outliers!GQ10&gt;Rawdata_Removing_Outliers!$W10,"",Rawdata_Removing_Outliers!GQ10),
"")))))</f>
        <v>17.8</v>
      </c>
      <c r="FZ10" s="3">
        <f>IF(FZ$4="Harbour mode: Intake seawater ",IF(Rawdata_Removing_Outliers!GR10&gt;Rawdata_Removing_Outliers!$K10,"",Rawdata_Removing_Outliers!GR10),
IF(FZ$4="Harbour mode: After AE scrubber, but before cleaning ",IF(Rawdata_Removing_Outliers!GR10&gt;Rawdata_Removing_Outliers!$N10,"",Rawdata_Removing_Outliers!GR10),
IF(FZ$4="Transit, full speed: Intake seawater ",IF(Rawdata_Removing_Outliers!GR10&gt;Rawdata_Removing_Outliers!$Q10,"",Rawdata_Removing_Outliers!GR10),
IF(FZ$4="Transit, full speed: After ME scrubber, but before cleaning ",IF(Rawdata_Removing_Outliers!GR10&gt;Rawdata_Removing_Outliers!$T10,"",Rawdata_Removing_Outliers!GR10),
IF(FZ$4="Transit, full speed: After AE scrubber, but before cleaning ",IF(Rawdata_Removing_Outliers!GR10&gt;Rawdata_Removing_Outliers!$W10,"",Rawdata_Removing_Outliers!GR10),
"")))))</f>
        <v>6.54</v>
      </c>
      <c r="GA10" s="3">
        <f>IF(GA$4="Harbour mode: Intake seawater ",IF(Rawdata_Removing_Outliers!GS10&gt;Rawdata_Removing_Outliers!$K10,"",Rawdata_Removing_Outliers!GS10),
IF(GA$4="Harbour mode: After AE scrubber, but before cleaning ",IF(Rawdata_Removing_Outliers!GS10&gt;Rawdata_Removing_Outliers!$N10,"",Rawdata_Removing_Outliers!GS10),
IF(GA$4="Transit, full speed: Intake seawater ",IF(Rawdata_Removing_Outliers!GS10&gt;Rawdata_Removing_Outliers!$Q10,"",Rawdata_Removing_Outliers!GS10),
IF(GA$4="Transit, full speed: After ME scrubber, but before cleaning ",IF(Rawdata_Removing_Outliers!GS10&gt;Rawdata_Removing_Outliers!$T10,"",Rawdata_Removing_Outliers!GS10),
IF(GA$4="Transit, full speed: After AE scrubber, but before cleaning ",IF(Rawdata_Removing_Outliers!GS10&gt;Rawdata_Removing_Outliers!$W10,"",Rawdata_Removing_Outliers!GS10),
"")))))</f>
        <v>20.2</v>
      </c>
      <c r="GB10" s="3" t="str">
        <f>IF(GB$4="Harbour mode: Intake seawater ",IF(Rawdata_Removing_Outliers!GT10&gt;Rawdata_Removing_Outliers!$K10,"",Rawdata_Removing_Outliers!GT10),
IF(GB$4="Harbour mode: After AE scrubber, but before cleaning ",IF(Rawdata_Removing_Outliers!GT10&gt;Rawdata_Removing_Outliers!$N10,"",Rawdata_Removing_Outliers!GT10),
IF(GB$4="Transit, full speed: Intake seawater ",IF(Rawdata_Removing_Outliers!GT10&gt;Rawdata_Removing_Outliers!$Q10,"",Rawdata_Removing_Outliers!GT10),
IF(GB$4="Transit, full speed: After ME scrubber, but before cleaning ",IF(Rawdata_Removing_Outliers!GT10&gt;Rawdata_Removing_Outliers!$T10,"",Rawdata_Removing_Outliers!GT10),
IF(GB$4="Transit, full speed: After AE scrubber, but before cleaning ",IF(Rawdata_Removing_Outliers!GT10&gt;Rawdata_Removing_Outliers!$W10,"",Rawdata_Removing_Outliers!GT10),
"")))))</f>
        <v/>
      </c>
      <c r="GC10" s="3">
        <f>IF(GC$4="Harbour mode: Intake seawater ",IF(Rawdata_Removing_Outliers!GU10&gt;Rawdata_Removing_Outliers!$K10,"",Rawdata_Removing_Outliers!GU10),
IF(GC$4="Harbour mode: After AE scrubber, but before cleaning ",IF(Rawdata_Removing_Outliers!GU10&gt;Rawdata_Removing_Outliers!$N10,"",Rawdata_Removing_Outliers!GU10),
IF(GC$4="Transit, full speed: Intake seawater ",IF(Rawdata_Removing_Outliers!GU10&gt;Rawdata_Removing_Outliers!$Q10,"",Rawdata_Removing_Outliers!GU10),
IF(GC$4="Transit, full speed: After ME scrubber, but before cleaning ",IF(Rawdata_Removing_Outliers!GU10&gt;Rawdata_Removing_Outliers!$T10,"",Rawdata_Removing_Outliers!GU10),
IF(GC$4="Transit, full speed: After AE scrubber, but before cleaning ",IF(Rawdata_Removing_Outliers!GU10&gt;Rawdata_Removing_Outliers!$W10,"",Rawdata_Removing_Outliers!GU10),
"")))))</f>
        <v>11.9</v>
      </c>
      <c r="GD10" s="3">
        <f>IF(GD$4="Harbour mode: Intake seawater ",IF(Rawdata_Removing_Outliers!GV10&gt;Rawdata_Removing_Outliers!$K10,"",Rawdata_Removing_Outliers!GV10),
IF(GD$4="Harbour mode: After AE scrubber, but before cleaning ",IF(Rawdata_Removing_Outliers!GV10&gt;Rawdata_Removing_Outliers!$N10,"",Rawdata_Removing_Outliers!GV10),
IF(GD$4="Transit, full speed: Intake seawater ",IF(Rawdata_Removing_Outliers!GV10&gt;Rawdata_Removing_Outliers!$Q10,"",Rawdata_Removing_Outliers!GV10),
IF(GD$4="Transit, full speed: After ME scrubber, but before cleaning ",IF(Rawdata_Removing_Outliers!GV10&gt;Rawdata_Removing_Outliers!$T10,"",Rawdata_Removing_Outliers!GV10),
IF(GD$4="Transit, full speed: After AE scrubber, but before cleaning ",IF(Rawdata_Removing_Outliers!GV10&gt;Rawdata_Removing_Outliers!$W10,"",Rawdata_Removing_Outliers!GV10),
"")))))</f>
        <v>22.9</v>
      </c>
      <c r="GE10" s="3">
        <f>IF(GE$4="Harbour mode: Intake seawater ",IF(Rawdata_Removing_Outliers!GW10&gt;Rawdata_Removing_Outliers!$K10,"",Rawdata_Removing_Outliers!GW10),
IF(GE$4="Harbour mode: After AE scrubber, but before cleaning ",IF(Rawdata_Removing_Outliers!GW10&gt;Rawdata_Removing_Outliers!$N10,"",Rawdata_Removing_Outliers!GW10),
IF(GE$4="Transit, full speed: Intake seawater ",IF(Rawdata_Removing_Outliers!GW10&gt;Rawdata_Removing_Outliers!$Q10,"",Rawdata_Removing_Outliers!GW10),
IF(GE$4="Transit, full speed: After ME scrubber, but before cleaning ",IF(Rawdata_Removing_Outliers!GW10&gt;Rawdata_Removing_Outliers!$T10,"",Rawdata_Removing_Outliers!GW10),
IF(GE$4="Transit, full speed: After AE scrubber, but before cleaning ",IF(Rawdata_Removing_Outliers!GW10&gt;Rawdata_Removing_Outliers!$W10,"",Rawdata_Removing_Outliers!GW10),
"")))))</f>
        <v>12.6</v>
      </c>
      <c r="GF10" s="3">
        <f>IF(GF$4="Harbour mode: Intake seawater ",IF(Rawdata_Removing_Outliers!GX10&gt;Rawdata_Removing_Outliers!$K10,"",Rawdata_Removing_Outliers!GX10),
IF(GF$4="Harbour mode: After AE scrubber, but before cleaning ",IF(Rawdata_Removing_Outliers!GX10&gt;Rawdata_Removing_Outliers!$N10,"",Rawdata_Removing_Outliers!GX10),
IF(GF$4="Transit, full speed: Intake seawater ",IF(Rawdata_Removing_Outliers!GX10&gt;Rawdata_Removing_Outliers!$Q10,"",Rawdata_Removing_Outliers!GX10),
IF(GF$4="Transit, full speed: After ME scrubber, but before cleaning ",IF(Rawdata_Removing_Outliers!GX10&gt;Rawdata_Removing_Outliers!$T10,"",Rawdata_Removing_Outliers!GX10),
IF(GF$4="Transit, full speed: After AE scrubber, but before cleaning ",IF(Rawdata_Removing_Outliers!GX10&gt;Rawdata_Removing_Outliers!$W10,"",Rawdata_Removing_Outliers!GX10),
"")))))</f>
        <v>12.1</v>
      </c>
      <c r="GG10" s="3">
        <f>IF(GG$4="Harbour mode: Intake seawater ",IF(Rawdata_Removing_Outliers!GY10&gt;Rawdata_Removing_Outliers!$K10,"",Rawdata_Removing_Outliers!GY10),
IF(GG$4="Harbour mode: After AE scrubber, but before cleaning ",IF(Rawdata_Removing_Outliers!GY10&gt;Rawdata_Removing_Outliers!$N10,"",Rawdata_Removing_Outliers!GY10),
IF(GG$4="Transit, full speed: Intake seawater ",IF(Rawdata_Removing_Outliers!GY10&gt;Rawdata_Removing_Outliers!$Q10,"",Rawdata_Removing_Outliers!GY10),
IF(GG$4="Transit, full speed: After ME scrubber, but before cleaning ",IF(Rawdata_Removing_Outliers!GY10&gt;Rawdata_Removing_Outliers!$T10,"",Rawdata_Removing_Outliers!GY10),
IF(GG$4="Transit, full speed: After AE scrubber, but before cleaning ",IF(Rawdata_Removing_Outliers!GY10&gt;Rawdata_Removing_Outliers!$W10,"",Rawdata_Removing_Outliers!GY10),
"")))))</f>
        <v>10.6</v>
      </c>
      <c r="GH10" s="3">
        <f>IF(GH$4="Harbour mode: Intake seawater ",IF(Rawdata_Removing_Outliers!GZ10&gt;Rawdata_Removing_Outliers!$K10,"",Rawdata_Removing_Outliers!GZ10),
IF(GH$4="Harbour mode: After AE scrubber, but before cleaning ",IF(Rawdata_Removing_Outliers!GZ10&gt;Rawdata_Removing_Outliers!$N10,"",Rawdata_Removing_Outliers!GZ10),
IF(GH$4="Transit, full speed: Intake seawater ",IF(Rawdata_Removing_Outliers!GZ10&gt;Rawdata_Removing_Outliers!$Q10,"",Rawdata_Removing_Outliers!GZ10),
IF(GH$4="Transit, full speed: After ME scrubber, but before cleaning ",IF(Rawdata_Removing_Outliers!GZ10&gt;Rawdata_Removing_Outliers!$T10,"",Rawdata_Removing_Outliers!GZ10),
IF(GH$4="Transit, full speed: After AE scrubber, but before cleaning ",IF(Rawdata_Removing_Outliers!GZ10&gt;Rawdata_Removing_Outliers!$W10,"",Rawdata_Removing_Outliers!GZ10),
"")))))</f>
        <v>11.1</v>
      </c>
      <c r="GI10" s="3">
        <f>IF(GI$4="Harbour mode: Intake seawater ",IF(Rawdata_Removing_Outliers!HA10&gt;Rawdata_Removing_Outliers!$K10,"",Rawdata_Removing_Outliers!HA10),
IF(GI$4="Harbour mode: After AE scrubber, but before cleaning ",IF(Rawdata_Removing_Outliers!HA10&gt;Rawdata_Removing_Outliers!$N10,"",Rawdata_Removing_Outliers!HA10),
IF(GI$4="Transit, full speed: Intake seawater ",IF(Rawdata_Removing_Outliers!HA10&gt;Rawdata_Removing_Outliers!$Q10,"",Rawdata_Removing_Outliers!HA10),
IF(GI$4="Transit, full speed: After ME scrubber, but before cleaning ",IF(Rawdata_Removing_Outliers!HA10&gt;Rawdata_Removing_Outliers!$T10,"",Rawdata_Removing_Outliers!HA10),
IF(GI$4="Transit, full speed: After AE scrubber, but before cleaning ",IF(Rawdata_Removing_Outliers!HA10&gt;Rawdata_Removing_Outliers!$W10,"",Rawdata_Removing_Outliers!HA10),
"")))))</f>
        <v>5.44</v>
      </c>
      <c r="GJ10" s="3">
        <f>IF(GJ$4="Harbour mode: Intake seawater ",IF(Rawdata_Removing_Outliers!HB10&gt;Rawdata_Removing_Outliers!$K10,"",Rawdata_Removing_Outliers!HB10),
IF(GJ$4="Harbour mode: After AE scrubber, but before cleaning ",IF(Rawdata_Removing_Outliers!HB10&gt;Rawdata_Removing_Outliers!$N10,"",Rawdata_Removing_Outliers!HB10),
IF(GJ$4="Transit, full speed: Intake seawater ",IF(Rawdata_Removing_Outliers!HB10&gt;Rawdata_Removing_Outliers!$Q10,"",Rawdata_Removing_Outliers!HB10),
IF(GJ$4="Transit, full speed: After ME scrubber, but before cleaning ",IF(Rawdata_Removing_Outliers!HB10&gt;Rawdata_Removing_Outliers!$T10,"",Rawdata_Removing_Outliers!HB10),
IF(GJ$4="Transit, full speed: After AE scrubber, but before cleaning ",IF(Rawdata_Removing_Outliers!HB10&gt;Rawdata_Removing_Outliers!$W10,"",Rawdata_Removing_Outliers!HB10),
"")))))</f>
        <v>12.7</v>
      </c>
      <c r="GK10" s="3" t="str">
        <f>IF(GK$4="Harbour mode: Intake seawater ",IF(Rawdata_Removing_Outliers!HC10&gt;Rawdata_Removing_Outliers!$K10,"",Rawdata_Removing_Outliers!HC10),
IF(GK$4="Harbour mode: After AE scrubber, but before cleaning ",IF(Rawdata_Removing_Outliers!HC10&gt;Rawdata_Removing_Outliers!$N10,"",Rawdata_Removing_Outliers!HC10),
IF(GK$4="Transit, full speed: Intake seawater ",IF(Rawdata_Removing_Outliers!HC10&gt;Rawdata_Removing_Outliers!$Q10,"",Rawdata_Removing_Outliers!HC10),
IF(GK$4="Transit, full speed: After ME scrubber, but before cleaning ",IF(Rawdata_Removing_Outliers!HC10&gt;Rawdata_Removing_Outliers!$T10,"",Rawdata_Removing_Outliers!HC10),
IF(GK$4="Transit, full speed: After AE scrubber, but before cleaning ",IF(Rawdata_Removing_Outliers!HC10&gt;Rawdata_Removing_Outliers!$W10,"",Rawdata_Removing_Outliers!HC10),
"")))))</f>
        <v/>
      </c>
      <c r="GL10" s="3">
        <f>IF(GL$4="Harbour mode: Intake seawater ",IF(Rawdata_Removing_Outliers!HD10&gt;Rawdata_Removing_Outliers!$K10,"",Rawdata_Removing_Outliers!HD10),
IF(GL$4="Harbour mode: After AE scrubber, but before cleaning ",IF(Rawdata_Removing_Outliers!HD10&gt;Rawdata_Removing_Outliers!$N10,"",Rawdata_Removing_Outliers!HD10),
IF(GL$4="Transit, full speed: Intake seawater ",IF(Rawdata_Removing_Outliers!HD10&gt;Rawdata_Removing_Outliers!$Q10,"",Rawdata_Removing_Outliers!HD10),
IF(GL$4="Transit, full speed: After ME scrubber, but before cleaning ",IF(Rawdata_Removing_Outliers!HD10&gt;Rawdata_Removing_Outliers!$T10,"",Rawdata_Removing_Outliers!HD10),
IF(GL$4="Transit, full speed: After AE scrubber, but before cleaning ",IF(Rawdata_Removing_Outliers!HD10&gt;Rawdata_Removing_Outliers!$W10,"",Rawdata_Removing_Outliers!HD10),
"")))))</f>
        <v>9.33</v>
      </c>
      <c r="GM10" s="3">
        <f>IF(GM$4="Harbour mode: Intake seawater ",IF(Rawdata_Removing_Outliers!HE10&gt;Rawdata_Removing_Outliers!$K10,"",Rawdata_Removing_Outliers!HE10),
IF(GM$4="Harbour mode: After AE scrubber, but before cleaning ",IF(Rawdata_Removing_Outliers!HE10&gt;Rawdata_Removing_Outliers!$N10,"",Rawdata_Removing_Outliers!HE10),
IF(GM$4="Transit, full speed: Intake seawater ",IF(Rawdata_Removing_Outliers!HE10&gt;Rawdata_Removing_Outliers!$Q10,"",Rawdata_Removing_Outliers!HE10),
IF(GM$4="Transit, full speed: After ME scrubber, but before cleaning ",IF(Rawdata_Removing_Outliers!HE10&gt;Rawdata_Removing_Outliers!$T10,"",Rawdata_Removing_Outliers!HE10),
IF(GM$4="Transit, full speed: After AE scrubber, but before cleaning ",IF(Rawdata_Removing_Outliers!HE10&gt;Rawdata_Removing_Outliers!$W10,"",Rawdata_Removing_Outliers!HE10),
"")))))</f>
        <v>23.2</v>
      </c>
      <c r="GN10" s="3">
        <f>IF(GN$4="Harbour mode: Intake seawater ",IF(Rawdata_Removing_Outliers!HF10&gt;Rawdata_Removing_Outliers!$K10,"",Rawdata_Removing_Outliers!HF10),
IF(GN$4="Harbour mode: After AE scrubber, but before cleaning ",IF(Rawdata_Removing_Outliers!HF10&gt;Rawdata_Removing_Outliers!$N10,"",Rawdata_Removing_Outliers!HF10),
IF(GN$4="Transit, full speed: Intake seawater ",IF(Rawdata_Removing_Outliers!HF10&gt;Rawdata_Removing_Outliers!$Q10,"",Rawdata_Removing_Outliers!HF10),
IF(GN$4="Transit, full speed: After ME scrubber, but before cleaning ",IF(Rawdata_Removing_Outliers!HF10&gt;Rawdata_Removing_Outliers!$T10,"",Rawdata_Removing_Outliers!HF10),
IF(GN$4="Transit, full speed: After AE scrubber, but before cleaning ",IF(Rawdata_Removing_Outliers!HF10&gt;Rawdata_Removing_Outliers!$W10,"",Rawdata_Removing_Outliers!HF10),
"")))))</f>
        <v>18</v>
      </c>
      <c r="GO10" s="3">
        <f>IF(GO$4="Harbour mode: Intake seawater ",IF(Rawdata_Removing_Outliers!HG10&gt;Rawdata_Removing_Outliers!$K10,"",Rawdata_Removing_Outliers!HG10),
IF(GO$4="Harbour mode: After AE scrubber, but before cleaning ",IF(Rawdata_Removing_Outliers!HG10&gt;Rawdata_Removing_Outliers!$N10,"",Rawdata_Removing_Outliers!HG10),
IF(GO$4="Transit, full speed: Intake seawater ",IF(Rawdata_Removing_Outliers!HG10&gt;Rawdata_Removing_Outliers!$Q10,"",Rawdata_Removing_Outliers!HG10),
IF(GO$4="Transit, full speed: After ME scrubber, but before cleaning ",IF(Rawdata_Removing_Outliers!HG10&gt;Rawdata_Removing_Outliers!$T10,"",Rawdata_Removing_Outliers!HG10),
IF(GO$4="Transit, full speed: After AE scrubber, but before cleaning ",IF(Rawdata_Removing_Outliers!HG10&gt;Rawdata_Removing_Outliers!$W10,"",Rawdata_Removing_Outliers!HG10),
"")))))</f>
        <v>6.62</v>
      </c>
      <c r="GP10" s="3">
        <f>IF(GP$4="Harbour mode: Intake seawater ",IF(Rawdata_Removing_Outliers!HH10&gt;Rawdata_Removing_Outliers!$K10,"",Rawdata_Removing_Outliers!HH10),
IF(GP$4="Harbour mode: After AE scrubber, but before cleaning ",IF(Rawdata_Removing_Outliers!HH10&gt;Rawdata_Removing_Outliers!$N10,"",Rawdata_Removing_Outliers!HH10),
IF(GP$4="Transit, full speed: Intake seawater ",IF(Rawdata_Removing_Outliers!HH10&gt;Rawdata_Removing_Outliers!$Q10,"",Rawdata_Removing_Outliers!HH10),
IF(GP$4="Transit, full speed: After ME scrubber, but before cleaning ",IF(Rawdata_Removing_Outliers!HH10&gt;Rawdata_Removing_Outliers!$T10,"",Rawdata_Removing_Outliers!HH10),
IF(GP$4="Transit, full speed: After AE scrubber, but before cleaning ",IF(Rawdata_Removing_Outliers!HH10&gt;Rawdata_Removing_Outliers!$W10,"",Rawdata_Removing_Outliers!HH10),
"")))))</f>
        <v>18.600000000000001</v>
      </c>
      <c r="GQ10" s="3">
        <f>IF(GQ$4="Harbour mode: Intake seawater ",IF(Rawdata_Removing_Outliers!HI10&gt;Rawdata_Removing_Outliers!$K10,"",Rawdata_Removing_Outliers!HI10),
IF(GQ$4="Harbour mode: After AE scrubber, but before cleaning ",IF(Rawdata_Removing_Outliers!HI10&gt;Rawdata_Removing_Outliers!$N10,"",Rawdata_Removing_Outliers!HI10),
IF(GQ$4="Transit, full speed: Intake seawater ",IF(Rawdata_Removing_Outliers!HI10&gt;Rawdata_Removing_Outliers!$Q10,"",Rawdata_Removing_Outliers!HI10),
IF(GQ$4="Transit, full speed: After ME scrubber, but before cleaning ",IF(Rawdata_Removing_Outliers!HI10&gt;Rawdata_Removing_Outliers!$T10,"",Rawdata_Removing_Outliers!HI10),
IF(GQ$4="Transit, full speed: After AE scrubber, but before cleaning ",IF(Rawdata_Removing_Outliers!HI10&gt;Rawdata_Removing_Outliers!$W10,"",Rawdata_Removing_Outliers!HI10),
"")))))</f>
        <v>13.5</v>
      </c>
      <c r="GR10" s="3">
        <f>IF(GR$4="Harbour mode: Intake seawater ",IF(Rawdata_Removing_Outliers!HJ10&gt;Rawdata_Removing_Outliers!$K10,"",Rawdata_Removing_Outliers!HJ10),
IF(GR$4="Harbour mode: After AE scrubber, but before cleaning ",IF(Rawdata_Removing_Outliers!HJ10&gt;Rawdata_Removing_Outliers!$N10,"",Rawdata_Removing_Outliers!HJ10),
IF(GR$4="Transit, full speed: Intake seawater ",IF(Rawdata_Removing_Outliers!HJ10&gt;Rawdata_Removing_Outliers!$Q10,"",Rawdata_Removing_Outliers!HJ10),
IF(GR$4="Transit, full speed: After ME scrubber, but before cleaning ",IF(Rawdata_Removing_Outliers!HJ10&gt;Rawdata_Removing_Outliers!$T10,"",Rawdata_Removing_Outliers!HJ10),
IF(GR$4="Transit, full speed: After AE scrubber, but before cleaning ",IF(Rawdata_Removing_Outliers!HJ10&gt;Rawdata_Removing_Outliers!$W10,"",Rawdata_Removing_Outliers!HJ10),
"")))))</f>
        <v>6.74</v>
      </c>
      <c r="GS10" s="3" t="str">
        <f>IF(GS$4="Harbour mode: Intake seawater ",IF(Rawdata_Removing_Outliers!HK10&gt;Rawdata_Removing_Outliers!$K10,"",Rawdata_Removing_Outliers!HK10),
IF(GS$4="Harbour mode: After AE scrubber, but before cleaning ",IF(Rawdata_Removing_Outliers!HK10&gt;Rawdata_Removing_Outliers!$N10,"",Rawdata_Removing_Outliers!HK10),
IF(GS$4="Transit, full speed: Intake seawater ",IF(Rawdata_Removing_Outliers!HK10&gt;Rawdata_Removing_Outliers!$Q10,"",Rawdata_Removing_Outliers!HK10),
IF(GS$4="Transit, full speed: After ME scrubber, but before cleaning ",IF(Rawdata_Removing_Outliers!HK10&gt;Rawdata_Removing_Outliers!$T10,"",Rawdata_Removing_Outliers!HK10),
IF(GS$4="Transit, full speed: After AE scrubber, but before cleaning ",IF(Rawdata_Removing_Outliers!HK10&gt;Rawdata_Removing_Outliers!$W10,"",Rawdata_Removing_Outliers!HK10),
"")))))</f>
        <v/>
      </c>
      <c r="GT10" s="3">
        <f>IF(GT$4="Harbour mode: Intake seawater ",IF(Rawdata_Removing_Outliers!HL10&gt;Rawdata_Removing_Outliers!$K10,"",Rawdata_Removing_Outliers!HL10),
IF(GT$4="Harbour mode: After AE scrubber, but before cleaning ",IF(Rawdata_Removing_Outliers!HL10&gt;Rawdata_Removing_Outliers!$N10,"",Rawdata_Removing_Outliers!HL10),
IF(GT$4="Transit, full speed: Intake seawater ",IF(Rawdata_Removing_Outliers!HL10&gt;Rawdata_Removing_Outliers!$Q10,"",Rawdata_Removing_Outliers!HL10),
IF(GT$4="Transit, full speed: After ME scrubber, but before cleaning ",IF(Rawdata_Removing_Outliers!HL10&gt;Rawdata_Removing_Outliers!$T10,"",Rawdata_Removing_Outliers!HL10),
IF(GT$4="Transit, full speed: After AE scrubber, but before cleaning ",IF(Rawdata_Removing_Outliers!HL10&gt;Rawdata_Removing_Outliers!$W10,"",Rawdata_Removing_Outliers!HL10),
"")))))</f>
        <v>5.61</v>
      </c>
      <c r="GU10" s="3">
        <f>IF(GU$4="Harbour mode: Intake seawater ",IF(Rawdata_Removing_Outliers!HM10&gt;Rawdata_Removing_Outliers!$K10,"",Rawdata_Removing_Outliers!HM10),
IF(GU$4="Harbour mode: After AE scrubber, but before cleaning ",IF(Rawdata_Removing_Outliers!HM10&gt;Rawdata_Removing_Outliers!$N10,"",Rawdata_Removing_Outliers!HM10),
IF(GU$4="Transit, full speed: Intake seawater ",IF(Rawdata_Removing_Outliers!HM10&gt;Rawdata_Removing_Outliers!$Q10,"",Rawdata_Removing_Outliers!HM10),
IF(GU$4="Transit, full speed: After ME scrubber, but before cleaning ",IF(Rawdata_Removing_Outliers!HM10&gt;Rawdata_Removing_Outliers!$T10,"",Rawdata_Removing_Outliers!HM10),
IF(GU$4="Transit, full speed: After AE scrubber, but before cleaning ",IF(Rawdata_Removing_Outliers!HM10&gt;Rawdata_Removing_Outliers!$W10,"",Rawdata_Removing_Outliers!HM10),
"")))))</f>
        <v>8.6999999999999993</v>
      </c>
      <c r="GV10" s="3">
        <f>IF(GV$4="Harbour mode: Intake seawater ",IF(Rawdata_Removing_Outliers!HN10&gt;Rawdata_Removing_Outliers!$K10,"",Rawdata_Removing_Outliers!HN10),
IF(GV$4="Harbour mode: After AE scrubber, but before cleaning ",IF(Rawdata_Removing_Outliers!HN10&gt;Rawdata_Removing_Outliers!$N10,"",Rawdata_Removing_Outliers!HN10),
IF(GV$4="Transit, full speed: Intake seawater ",IF(Rawdata_Removing_Outliers!HN10&gt;Rawdata_Removing_Outliers!$Q10,"",Rawdata_Removing_Outliers!HN10),
IF(GV$4="Transit, full speed: After ME scrubber, but before cleaning ",IF(Rawdata_Removing_Outliers!HN10&gt;Rawdata_Removing_Outliers!$T10,"",Rawdata_Removing_Outliers!HN10),
IF(GV$4="Transit, full speed: After AE scrubber, but before cleaning ",IF(Rawdata_Removing_Outliers!HN10&gt;Rawdata_Removing_Outliers!$W10,"",Rawdata_Removing_Outliers!HN10),
"")))))</f>
        <v>12.2</v>
      </c>
      <c r="GW10" s="3">
        <f>IF(GW$4="Harbour mode: Intake seawater ",IF(Rawdata_Removing_Outliers!HO10&gt;Rawdata_Removing_Outliers!$K10,"",Rawdata_Removing_Outliers!HO10),
IF(GW$4="Harbour mode: After AE scrubber, but before cleaning ",IF(Rawdata_Removing_Outliers!HO10&gt;Rawdata_Removing_Outliers!$N10,"",Rawdata_Removing_Outliers!HO10),
IF(GW$4="Transit, full speed: Intake seawater ",IF(Rawdata_Removing_Outliers!HO10&gt;Rawdata_Removing_Outliers!$Q10,"",Rawdata_Removing_Outliers!HO10),
IF(GW$4="Transit, full speed: After ME scrubber, but before cleaning ",IF(Rawdata_Removing_Outliers!HO10&gt;Rawdata_Removing_Outliers!$T10,"",Rawdata_Removing_Outliers!HO10),
IF(GW$4="Transit, full speed: After AE scrubber, but before cleaning ",IF(Rawdata_Removing_Outliers!HO10&gt;Rawdata_Removing_Outliers!$W10,"",Rawdata_Removing_Outliers!HO10),
"")))))</f>
        <v>7.93</v>
      </c>
      <c r="GX10" s="3">
        <f>IF(GX$4="Harbour mode: Intake seawater ",IF(Rawdata_Removing_Outliers!HP10&gt;Rawdata_Removing_Outliers!$K10,"",Rawdata_Removing_Outliers!HP10),
IF(GX$4="Harbour mode: After AE scrubber, but before cleaning ",IF(Rawdata_Removing_Outliers!HP10&gt;Rawdata_Removing_Outliers!$N10,"",Rawdata_Removing_Outliers!HP10),
IF(GX$4="Transit, full speed: Intake seawater ",IF(Rawdata_Removing_Outliers!HP10&gt;Rawdata_Removing_Outliers!$Q10,"",Rawdata_Removing_Outliers!HP10),
IF(GX$4="Transit, full speed: After ME scrubber, but before cleaning ",IF(Rawdata_Removing_Outliers!HP10&gt;Rawdata_Removing_Outliers!$T10,"",Rawdata_Removing_Outliers!HP10),
IF(GX$4="Transit, full speed: After AE scrubber, but before cleaning ",IF(Rawdata_Removing_Outliers!HP10&gt;Rawdata_Removing_Outliers!$W10,"",Rawdata_Removing_Outliers!HP10),
"")))))</f>
        <v>11.6</v>
      </c>
      <c r="GY10" s="3">
        <f>IF(GY$4="Harbour mode: Intake seawater ",IF(Rawdata_Removing_Outliers!HQ10&gt;Rawdata_Removing_Outliers!$K10,"",Rawdata_Removing_Outliers!HQ10),
IF(GY$4="Harbour mode: After AE scrubber, but before cleaning ",IF(Rawdata_Removing_Outliers!HQ10&gt;Rawdata_Removing_Outliers!$N10,"",Rawdata_Removing_Outliers!HQ10),
IF(GY$4="Transit, full speed: Intake seawater ",IF(Rawdata_Removing_Outliers!HQ10&gt;Rawdata_Removing_Outliers!$Q10,"",Rawdata_Removing_Outliers!HQ10),
IF(GY$4="Transit, full speed: After ME scrubber, but before cleaning ",IF(Rawdata_Removing_Outliers!HQ10&gt;Rawdata_Removing_Outliers!$T10,"",Rawdata_Removing_Outliers!HQ10),
IF(GY$4="Transit, full speed: After AE scrubber, but before cleaning ",IF(Rawdata_Removing_Outliers!HQ10&gt;Rawdata_Removing_Outliers!$W10,"",Rawdata_Removing_Outliers!HQ10),
"")))))</f>
        <v>4.8499999999999996</v>
      </c>
      <c r="GZ10" s="3">
        <f>IF(GZ$4="Harbour mode: Intake seawater ",IF(Rawdata_Removing_Outliers!HR10&gt;Rawdata_Removing_Outliers!$K10,"",Rawdata_Removing_Outliers!HR10),
IF(GZ$4="Harbour mode: After AE scrubber, but before cleaning ",IF(Rawdata_Removing_Outliers!HR10&gt;Rawdata_Removing_Outliers!$N10,"",Rawdata_Removing_Outliers!HR10),
IF(GZ$4="Transit, full speed: Intake seawater ",IF(Rawdata_Removing_Outliers!HR10&gt;Rawdata_Removing_Outliers!$Q10,"",Rawdata_Removing_Outliers!HR10),
IF(GZ$4="Transit, full speed: After ME scrubber, but before cleaning ",IF(Rawdata_Removing_Outliers!HR10&gt;Rawdata_Removing_Outliers!$T10,"",Rawdata_Removing_Outliers!HR10),
IF(GZ$4="Transit, full speed: After AE scrubber, but before cleaning ",IF(Rawdata_Removing_Outliers!HR10&gt;Rawdata_Removing_Outliers!$W10,"",Rawdata_Removing_Outliers!HR10),
"")))))</f>
        <v>13.6</v>
      </c>
      <c r="HA10" s="3">
        <f>IF(HA$4="Harbour mode: Intake seawater ",IF(Rawdata_Removing_Outliers!HS10&gt;Rawdata_Removing_Outliers!$K10,"",Rawdata_Removing_Outliers!HS10),
IF(HA$4="Harbour mode: After AE scrubber, but before cleaning ",IF(Rawdata_Removing_Outliers!HS10&gt;Rawdata_Removing_Outliers!$N10,"",Rawdata_Removing_Outliers!HS10),
IF(HA$4="Transit, full speed: Intake seawater ",IF(Rawdata_Removing_Outliers!HS10&gt;Rawdata_Removing_Outliers!$Q10,"",Rawdata_Removing_Outliers!HS10),
IF(HA$4="Transit, full speed: After ME scrubber, but before cleaning ",IF(Rawdata_Removing_Outliers!HS10&gt;Rawdata_Removing_Outliers!$T10,"",Rawdata_Removing_Outliers!HS10),
IF(HA$4="Transit, full speed: After AE scrubber, but before cleaning ",IF(Rawdata_Removing_Outliers!HS10&gt;Rawdata_Removing_Outliers!$W10,"",Rawdata_Removing_Outliers!HS10),
"")))))</f>
        <v>8.76</v>
      </c>
      <c r="HB10" s="3">
        <f>IF(HB$4="Harbour mode: Intake seawater ",IF(Rawdata_Removing_Outliers!HT10&gt;Rawdata_Removing_Outliers!$K10,"",Rawdata_Removing_Outliers!HT10),
IF(HB$4="Harbour mode: After AE scrubber, but before cleaning ",IF(Rawdata_Removing_Outliers!HT10&gt;Rawdata_Removing_Outliers!$N10,"",Rawdata_Removing_Outliers!HT10),
IF(HB$4="Transit, full speed: Intake seawater ",IF(Rawdata_Removing_Outliers!HT10&gt;Rawdata_Removing_Outliers!$Q10,"",Rawdata_Removing_Outliers!HT10),
IF(HB$4="Transit, full speed: After ME scrubber, but before cleaning ",IF(Rawdata_Removing_Outliers!HT10&gt;Rawdata_Removing_Outliers!$T10,"",Rawdata_Removing_Outliers!HT10),
IF(HB$4="Transit, full speed: After AE scrubber, but before cleaning ",IF(Rawdata_Removing_Outliers!HT10&gt;Rawdata_Removing_Outliers!$W10,"",Rawdata_Removing_Outliers!HT10),
"")))))</f>
        <v>5.22</v>
      </c>
      <c r="HC10" s="3">
        <f>IF(HC$4="Harbour mode: Intake seawater ",IF(Rawdata_Removing_Outliers!HU10&gt;Rawdata_Removing_Outliers!$K10,"",Rawdata_Removing_Outliers!HU10),
IF(HC$4="Harbour mode: After AE scrubber, but before cleaning ",IF(Rawdata_Removing_Outliers!HU10&gt;Rawdata_Removing_Outliers!$N10,"",Rawdata_Removing_Outliers!HU10),
IF(HC$4="Transit, full speed: Intake seawater ",IF(Rawdata_Removing_Outliers!HU10&gt;Rawdata_Removing_Outliers!$Q10,"",Rawdata_Removing_Outliers!HU10),
IF(HC$4="Transit, full speed: After ME scrubber, but before cleaning ",IF(Rawdata_Removing_Outliers!HU10&gt;Rawdata_Removing_Outliers!$T10,"",Rawdata_Removing_Outliers!HU10),
IF(HC$4="Transit, full speed: After AE scrubber, but before cleaning ",IF(Rawdata_Removing_Outliers!HU10&gt;Rawdata_Removing_Outliers!$W10,"",Rawdata_Removing_Outliers!HU10),
"")))))</f>
        <v>6.24</v>
      </c>
      <c r="HD10" s="3">
        <f>IF(HD$4="Harbour mode: Intake seawater ",IF(Rawdata_Removing_Outliers!HV10&gt;Rawdata_Removing_Outliers!$K10,"",Rawdata_Removing_Outliers!HV10),
IF(HD$4="Harbour mode: After AE scrubber, but before cleaning ",IF(Rawdata_Removing_Outliers!HV10&gt;Rawdata_Removing_Outliers!$N10,"",Rawdata_Removing_Outliers!HV10),
IF(HD$4="Transit, full speed: Intake seawater ",IF(Rawdata_Removing_Outliers!HV10&gt;Rawdata_Removing_Outliers!$Q10,"",Rawdata_Removing_Outliers!HV10),
IF(HD$4="Transit, full speed: After ME scrubber, but before cleaning ",IF(Rawdata_Removing_Outliers!HV10&gt;Rawdata_Removing_Outliers!$T10,"",Rawdata_Removing_Outliers!HV10),
IF(HD$4="Transit, full speed: After AE scrubber, but before cleaning ",IF(Rawdata_Removing_Outliers!HV10&gt;Rawdata_Removing_Outliers!$W10,"",Rawdata_Removing_Outliers!HV10),
"")))))</f>
        <v>3.55</v>
      </c>
      <c r="HE10" s="3">
        <f>IF(HE$4="Harbour mode: Intake seawater ",IF(Rawdata_Removing_Outliers!HW10&gt;Rawdata_Removing_Outliers!$K10,"",Rawdata_Removing_Outliers!HW10),
IF(HE$4="Harbour mode: After AE scrubber, but before cleaning ",IF(Rawdata_Removing_Outliers!HW10&gt;Rawdata_Removing_Outliers!$N10,"",Rawdata_Removing_Outliers!HW10),
IF(HE$4="Transit, full speed: Intake seawater ",IF(Rawdata_Removing_Outliers!HW10&gt;Rawdata_Removing_Outliers!$Q10,"",Rawdata_Removing_Outliers!HW10),
IF(HE$4="Transit, full speed: After ME scrubber, but before cleaning ",IF(Rawdata_Removing_Outliers!HW10&gt;Rawdata_Removing_Outliers!$T10,"",Rawdata_Removing_Outliers!HW10),
IF(HE$4="Transit, full speed: After AE scrubber, but before cleaning ",IF(Rawdata_Removing_Outliers!HW10&gt;Rawdata_Removing_Outliers!$W10,"",Rawdata_Removing_Outliers!HW10),
"")))))</f>
        <v>3.65</v>
      </c>
      <c r="HF10" s="3">
        <f>IF(HF$4="Harbour mode: Intake seawater ",IF(Rawdata_Removing_Outliers!HX10&gt;Rawdata_Removing_Outliers!$K10,"",Rawdata_Removing_Outliers!HX10),
IF(HF$4="Harbour mode: After AE scrubber, but before cleaning ",IF(Rawdata_Removing_Outliers!HX10&gt;Rawdata_Removing_Outliers!$N10,"",Rawdata_Removing_Outliers!HX10),
IF(HF$4="Transit, full speed: Intake seawater ",IF(Rawdata_Removing_Outliers!HX10&gt;Rawdata_Removing_Outliers!$Q10,"",Rawdata_Removing_Outliers!HX10),
IF(HF$4="Transit, full speed: After ME scrubber, but before cleaning ",IF(Rawdata_Removing_Outliers!HX10&gt;Rawdata_Removing_Outliers!$T10,"",Rawdata_Removing_Outliers!HX10),
IF(HF$4="Transit, full speed: After AE scrubber, but before cleaning ",IF(Rawdata_Removing_Outliers!HX10&gt;Rawdata_Removing_Outliers!$W10,"",Rawdata_Removing_Outliers!HX10),
"")))))</f>
        <v>2.88</v>
      </c>
      <c r="HG10" s="3">
        <f>IF(HG$4="Harbour mode: Intake seawater ",IF(Rawdata_Removing_Outliers!HY10&gt;Rawdata_Removing_Outliers!$K10,"",Rawdata_Removing_Outliers!HY10),
IF(HG$4="Harbour mode: After AE scrubber, but before cleaning ",IF(Rawdata_Removing_Outliers!HY10&gt;Rawdata_Removing_Outliers!$N10,"",Rawdata_Removing_Outliers!HY10),
IF(HG$4="Transit, full speed: Intake seawater ",IF(Rawdata_Removing_Outliers!HY10&gt;Rawdata_Removing_Outliers!$Q10,"",Rawdata_Removing_Outliers!HY10),
IF(HG$4="Transit, full speed: After ME scrubber, but before cleaning ",IF(Rawdata_Removing_Outliers!HY10&gt;Rawdata_Removing_Outliers!$T10,"",Rawdata_Removing_Outliers!HY10),
IF(HG$4="Transit, full speed: After AE scrubber, but before cleaning ",IF(Rawdata_Removing_Outliers!HY10&gt;Rawdata_Removing_Outliers!$W10,"",Rawdata_Removing_Outliers!HY10),
"")))))</f>
        <v>6.18</v>
      </c>
      <c r="HH10" s="3">
        <f>IF(HH$4="Harbour mode: Intake seawater ",IF(Rawdata_Removing_Outliers!HZ10&gt;Rawdata_Removing_Outliers!$K10,"",Rawdata_Removing_Outliers!HZ10),
IF(HH$4="Harbour mode: After AE scrubber, but before cleaning ",IF(Rawdata_Removing_Outliers!HZ10&gt;Rawdata_Removing_Outliers!$N10,"",Rawdata_Removing_Outliers!HZ10),
IF(HH$4="Transit, full speed: Intake seawater ",IF(Rawdata_Removing_Outliers!HZ10&gt;Rawdata_Removing_Outliers!$Q10,"",Rawdata_Removing_Outliers!HZ10),
IF(HH$4="Transit, full speed: After ME scrubber, but before cleaning ",IF(Rawdata_Removing_Outliers!HZ10&gt;Rawdata_Removing_Outliers!$T10,"",Rawdata_Removing_Outliers!HZ10),
IF(HH$4="Transit, full speed: After AE scrubber, but before cleaning ",IF(Rawdata_Removing_Outliers!HZ10&gt;Rawdata_Removing_Outliers!$W10,"",Rawdata_Removing_Outliers!HZ10),
"")))))</f>
        <v>5.48</v>
      </c>
      <c r="HI10" s="3">
        <f>IF(HI$4="Harbour mode: Intake seawater ",IF(Rawdata_Removing_Outliers!IA10&gt;Rawdata_Removing_Outliers!$K10,"",Rawdata_Removing_Outliers!IA10),
IF(HI$4="Harbour mode: After AE scrubber, but before cleaning ",IF(Rawdata_Removing_Outliers!IA10&gt;Rawdata_Removing_Outliers!$N10,"",Rawdata_Removing_Outliers!IA10),
IF(HI$4="Transit, full speed: Intake seawater ",IF(Rawdata_Removing_Outliers!IA10&gt;Rawdata_Removing_Outliers!$Q10,"",Rawdata_Removing_Outliers!IA10),
IF(HI$4="Transit, full speed: After ME scrubber, but before cleaning ",IF(Rawdata_Removing_Outliers!IA10&gt;Rawdata_Removing_Outliers!$T10,"",Rawdata_Removing_Outliers!IA10),
IF(HI$4="Transit, full speed: After AE scrubber, but before cleaning ",IF(Rawdata_Removing_Outliers!IA10&gt;Rawdata_Removing_Outliers!$W10,"",Rawdata_Removing_Outliers!IA10),
"")))))</f>
        <v>4.72</v>
      </c>
      <c r="HJ10" s="3">
        <f>IF(HJ$4="Harbour mode: Intake seawater ",IF(Rawdata_Removing_Outliers!IB10&gt;Rawdata_Removing_Outliers!$K10,"",Rawdata_Removing_Outliers!IB10),
IF(HJ$4="Harbour mode: After AE scrubber, but before cleaning ",IF(Rawdata_Removing_Outliers!IB10&gt;Rawdata_Removing_Outliers!$N10,"",Rawdata_Removing_Outliers!IB10),
IF(HJ$4="Transit, full speed: Intake seawater ",IF(Rawdata_Removing_Outliers!IB10&gt;Rawdata_Removing_Outliers!$Q10,"",Rawdata_Removing_Outliers!IB10),
IF(HJ$4="Transit, full speed: After ME scrubber, but before cleaning ",IF(Rawdata_Removing_Outliers!IB10&gt;Rawdata_Removing_Outliers!$T10,"",Rawdata_Removing_Outliers!IB10),
IF(HJ$4="Transit, full speed: After AE scrubber, but before cleaning ",IF(Rawdata_Removing_Outliers!IB10&gt;Rawdata_Removing_Outliers!$W10,"",Rawdata_Removing_Outliers!IB10),
"")))))</f>
        <v>2.4700000000000002</v>
      </c>
      <c r="HK10" s="3">
        <f>IF(HK$4="Harbour mode: Intake seawater ",IF(Rawdata_Removing_Outliers!IC10&gt;Rawdata_Removing_Outliers!$K10,"",Rawdata_Removing_Outliers!IC10),
IF(HK$4="Harbour mode: After AE scrubber, but before cleaning ",IF(Rawdata_Removing_Outliers!IC10&gt;Rawdata_Removing_Outliers!$N10,"",Rawdata_Removing_Outliers!IC10),
IF(HK$4="Transit, full speed: Intake seawater ",IF(Rawdata_Removing_Outliers!IC10&gt;Rawdata_Removing_Outliers!$Q10,"",Rawdata_Removing_Outliers!IC10),
IF(HK$4="Transit, full speed: After ME scrubber, but before cleaning ",IF(Rawdata_Removing_Outliers!IC10&gt;Rawdata_Removing_Outliers!$T10,"",Rawdata_Removing_Outliers!IC10),
IF(HK$4="Transit, full speed: After AE scrubber, but before cleaning ",IF(Rawdata_Removing_Outliers!IC10&gt;Rawdata_Removing_Outliers!$W10,"",Rawdata_Removing_Outliers!IC10),
"")))))</f>
        <v>3.79</v>
      </c>
      <c r="HL10" s="3">
        <f>IF(HL$4="Harbour mode: Intake seawater ",IF(Rawdata_Removing_Outliers!ID10&gt;Rawdata_Removing_Outliers!$K10,"",Rawdata_Removing_Outliers!ID10),
IF(HL$4="Harbour mode: After AE scrubber, but before cleaning ",IF(Rawdata_Removing_Outliers!ID10&gt;Rawdata_Removing_Outliers!$N10,"",Rawdata_Removing_Outliers!ID10),
IF(HL$4="Transit, full speed: Intake seawater ",IF(Rawdata_Removing_Outliers!ID10&gt;Rawdata_Removing_Outliers!$Q10,"",Rawdata_Removing_Outliers!ID10),
IF(HL$4="Transit, full speed: After ME scrubber, but before cleaning ",IF(Rawdata_Removing_Outliers!ID10&gt;Rawdata_Removing_Outliers!$T10,"",Rawdata_Removing_Outliers!ID10),
IF(HL$4="Transit, full speed: After AE scrubber, but before cleaning ",IF(Rawdata_Removing_Outliers!ID10&gt;Rawdata_Removing_Outliers!$W10,"",Rawdata_Removing_Outliers!ID10),
"")))))</f>
        <v>6.75</v>
      </c>
      <c r="HM10" s="3">
        <f>IF(HM$4="Harbour mode: Intake seawater ",IF(Rawdata_Removing_Outliers!IE10&gt;Rawdata_Removing_Outliers!$K10,"",Rawdata_Removing_Outliers!IE10),
IF(HM$4="Harbour mode: After AE scrubber, but before cleaning ",IF(Rawdata_Removing_Outliers!IE10&gt;Rawdata_Removing_Outliers!$N10,"",Rawdata_Removing_Outliers!IE10),
IF(HM$4="Transit, full speed: Intake seawater ",IF(Rawdata_Removing_Outliers!IE10&gt;Rawdata_Removing_Outliers!$Q10,"",Rawdata_Removing_Outliers!IE10),
IF(HM$4="Transit, full speed: After ME scrubber, but before cleaning ",IF(Rawdata_Removing_Outliers!IE10&gt;Rawdata_Removing_Outliers!$T10,"",Rawdata_Removing_Outliers!IE10),
IF(HM$4="Transit, full speed: After AE scrubber, but before cleaning ",IF(Rawdata_Removing_Outliers!IE10&gt;Rawdata_Removing_Outliers!$W10,"",Rawdata_Removing_Outliers!IE10),
"")))))</f>
        <v>5.61</v>
      </c>
      <c r="HN10" s="3">
        <f>IF(HN$4="Harbour mode: Intake seawater ",IF(Rawdata_Removing_Outliers!IF10&gt;Rawdata_Removing_Outliers!$K10,"",Rawdata_Removing_Outliers!IF10),
IF(HN$4="Harbour mode: After AE scrubber, but before cleaning ",IF(Rawdata_Removing_Outliers!IF10&gt;Rawdata_Removing_Outliers!$N10,"",Rawdata_Removing_Outliers!IF10),
IF(HN$4="Transit, full speed: Intake seawater ",IF(Rawdata_Removing_Outliers!IF10&gt;Rawdata_Removing_Outliers!$Q10,"",Rawdata_Removing_Outliers!IF10),
IF(HN$4="Transit, full speed: After ME scrubber, but before cleaning ",IF(Rawdata_Removing_Outliers!IF10&gt;Rawdata_Removing_Outliers!$T10,"",Rawdata_Removing_Outliers!IF10),
IF(HN$4="Transit, full speed: After AE scrubber, but before cleaning ",IF(Rawdata_Removing_Outliers!IF10&gt;Rawdata_Removing_Outliers!$W10,"",Rawdata_Removing_Outliers!IF10),
"")))))</f>
        <v>3.37</v>
      </c>
      <c r="HO10" s="3">
        <f>IF(HO$4="Harbour mode: Intake seawater ",IF(Rawdata_Removing_Outliers!IG10&gt;Rawdata_Removing_Outliers!$K10,"",Rawdata_Removing_Outliers!IG10),
IF(HO$4="Harbour mode: After AE scrubber, but before cleaning ",IF(Rawdata_Removing_Outliers!IG10&gt;Rawdata_Removing_Outliers!$N10,"",Rawdata_Removing_Outliers!IG10),
IF(HO$4="Transit, full speed: Intake seawater ",IF(Rawdata_Removing_Outliers!IG10&gt;Rawdata_Removing_Outliers!$Q10,"",Rawdata_Removing_Outliers!IG10),
IF(HO$4="Transit, full speed: After ME scrubber, but before cleaning ",IF(Rawdata_Removing_Outliers!IG10&gt;Rawdata_Removing_Outliers!$T10,"",Rawdata_Removing_Outliers!IG10),
IF(HO$4="Transit, full speed: After AE scrubber, but before cleaning ",IF(Rawdata_Removing_Outliers!IG10&gt;Rawdata_Removing_Outliers!$W10,"",Rawdata_Removing_Outliers!IG10),
"")))))</f>
        <v>8.5399999999999991</v>
      </c>
      <c r="HP10" s="3">
        <f>IF(HP$4="Harbour mode: Intake seawater ",IF(Rawdata_Removing_Outliers!IH10&gt;Rawdata_Removing_Outliers!$K10,"",Rawdata_Removing_Outliers!IH10),
IF(HP$4="Harbour mode: After AE scrubber, but before cleaning ",IF(Rawdata_Removing_Outliers!IH10&gt;Rawdata_Removing_Outliers!$N10,"",Rawdata_Removing_Outliers!IH10),
IF(HP$4="Transit, full speed: Intake seawater ",IF(Rawdata_Removing_Outliers!IH10&gt;Rawdata_Removing_Outliers!$Q10,"",Rawdata_Removing_Outliers!IH10),
IF(HP$4="Transit, full speed: After ME scrubber, but before cleaning ",IF(Rawdata_Removing_Outliers!IH10&gt;Rawdata_Removing_Outliers!$T10,"",Rawdata_Removing_Outliers!IH10),
IF(HP$4="Transit, full speed: After AE scrubber, but before cleaning ",IF(Rawdata_Removing_Outliers!IH10&gt;Rawdata_Removing_Outliers!$W10,"",Rawdata_Removing_Outliers!IH10),
"")))))</f>
        <v>3.79</v>
      </c>
      <c r="HQ10" s="3">
        <f>IF(HQ$4="Harbour mode: Intake seawater ",IF(Rawdata_Removing_Outliers!II10&gt;Rawdata_Removing_Outliers!$K10,"",Rawdata_Removing_Outliers!II10),
IF(HQ$4="Harbour mode: After AE scrubber, but before cleaning ",IF(Rawdata_Removing_Outliers!II10&gt;Rawdata_Removing_Outliers!$N10,"",Rawdata_Removing_Outliers!II10),
IF(HQ$4="Transit, full speed: Intake seawater ",IF(Rawdata_Removing_Outliers!II10&gt;Rawdata_Removing_Outliers!$Q10,"",Rawdata_Removing_Outliers!II10),
IF(HQ$4="Transit, full speed: After ME scrubber, but before cleaning ",IF(Rawdata_Removing_Outliers!II10&gt;Rawdata_Removing_Outliers!$T10,"",Rawdata_Removing_Outliers!II10),
IF(HQ$4="Transit, full speed: After AE scrubber, but before cleaning ",IF(Rawdata_Removing_Outliers!II10&gt;Rawdata_Removing_Outliers!$W10,"",Rawdata_Removing_Outliers!II10),
"")))))</f>
        <v>5.21</v>
      </c>
      <c r="HR10" s="3">
        <f>IF(HR$4="Harbour mode: Intake seawater ",IF(Rawdata_Removing_Outliers!IJ10&gt;Rawdata_Removing_Outliers!$K10,"",Rawdata_Removing_Outliers!IJ10),
IF(HR$4="Harbour mode: After AE scrubber, but before cleaning ",IF(Rawdata_Removing_Outliers!IJ10&gt;Rawdata_Removing_Outliers!$N10,"",Rawdata_Removing_Outliers!IJ10),
IF(HR$4="Transit, full speed: Intake seawater ",IF(Rawdata_Removing_Outliers!IJ10&gt;Rawdata_Removing_Outliers!$Q10,"",Rawdata_Removing_Outliers!IJ10),
IF(HR$4="Transit, full speed: After ME scrubber, but before cleaning ",IF(Rawdata_Removing_Outliers!IJ10&gt;Rawdata_Removing_Outliers!$T10,"",Rawdata_Removing_Outliers!IJ10),
IF(HR$4="Transit, full speed: After AE scrubber, but before cleaning ",IF(Rawdata_Removing_Outliers!IJ10&gt;Rawdata_Removing_Outliers!$W10,"",Rawdata_Removing_Outliers!IJ10),
"")))))</f>
        <v>5.5</v>
      </c>
      <c r="HS10" s="3">
        <f>IF(HS$4="Harbour mode: Intake seawater ",IF(Rawdata_Removing_Outliers!IK10&gt;Rawdata_Removing_Outliers!$K10,"",Rawdata_Removing_Outliers!IK10),
IF(HS$4="Harbour mode: After AE scrubber, but before cleaning ",IF(Rawdata_Removing_Outliers!IK10&gt;Rawdata_Removing_Outliers!$N10,"",Rawdata_Removing_Outliers!IK10),
IF(HS$4="Transit, full speed: Intake seawater ",IF(Rawdata_Removing_Outliers!IK10&gt;Rawdata_Removing_Outliers!$Q10,"",Rawdata_Removing_Outliers!IK10),
IF(HS$4="Transit, full speed: After ME scrubber, but before cleaning ",IF(Rawdata_Removing_Outliers!IK10&gt;Rawdata_Removing_Outliers!$T10,"",Rawdata_Removing_Outliers!IK10),
IF(HS$4="Transit, full speed: After AE scrubber, but before cleaning ",IF(Rawdata_Removing_Outliers!IK10&gt;Rawdata_Removing_Outliers!$W10,"",Rawdata_Removing_Outliers!IK10),
"")))))</f>
        <v>8.1199999999999992</v>
      </c>
      <c r="HT10" s="3">
        <f>IF(HT$4="Harbour mode: Intake seawater ",IF(Rawdata_Removing_Outliers!IL10&gt;Rawdata_Removing_Outliers!$K10,"",Rawdata_Removing_Outliers!IL10),
IF(HT$4="Harbour mode: After AE scrubber, but before cleaning ",IF(Rawdata_Removing_Outliers!IL10&gt;Rawdata_Removing_Outliers!$N10,"",Rawdata_Removing_Outliers!IL10),
IF(HT$4="Transit, full speed: Intake seawater ",IF(Rawdata_Removing_Outliers!IL10&gt;Rawdata_Removing_Outliers!$Q10,"",Rawdata_Removing_Outliers!IL10),
IF(HT$4="Transit, full speed: After ME scrubber, but before cleaning ",IF(Rawdata_Removing_Outliers!IL10&gt;Rawdata_Removing_Outliers!$T10,"",Rawdata_Removing_Outliers!IL10),
IF(HT$4="Transit, full speed: After AE scrubber, but before cleaning ",IF(Rawdata_Removing_Outliers!IL10&gt;Rawdata_Removing_Outliers!$W10,"",Rawdata_Removing_Outliers!IL10),
"")))))</f>
        <v>5.89</v>
      </c>
      <c r="HU10" s="3">
        <f>IF(HU$4="Harbour mode: Intake seawater ",IF(Rawdata_Removing_Outliers!IM10&gt;Rawdata_Removing_Outliers!$K10,"",Rawdata_Removing_Outliers!IM10),
IF(HU$4="Harbour mode: After AE scrubber, but before cleaning ",IF(Rawdata_Removing_Outliers!IM10&gt;Rawdata_Removing_Outliers!$N10,"",Rawdata_Removing_Outliers!IM10),
IF(HU$4="Transit, full speed: Intake seawater ",IF(Rawdata_Removing_Outliers!IM10&gt;Rawdata_Removing_Outliers!$Q10,"",Rawdata_Removing_Outliers!IM10),
IF(HU$4="Transit, full speed: After ME scrubber, but before cleaning ",IF(Rawdata_Removing_Outliers!IM10&gt;Rawdata_Removing_Outliers!$T10,"",Rawdata_Removing_Outliers!IM10),
IF(HU$4="Transit, full speed: After AE scrubber, but before cleaning ",IF(Rawdata_Removing_Outliers!IM10&gt;Rawdata_Removing_Outliers!$W10,"",Rawdata_Removing_Outliers!IM10),
"")))))</f>
        <v>4.28</v>
      </c>
      <c r="HV10" s="3" t="str">
        <f>IF(HV$4="Harbour mode: Intake seawater ",IF(Rawdata_Removing_Outliers!IN10&gt;Rawdata_Removing_Outliers!$K10,"",Rawdata_Removing_Outliers!IN10),
IF(HV$4="Harbour mode: After AE scrubber, but before cleaning ",IF(Rawdata_Removing_Outliers!IN10&gt;Rawdata_Removing_Outliers!$N10,"",Rawdata_Removing_Outliers!IN10),
IF(HV$4="Transit, full speed: Intake seawater ",IF(Rawdata_Removing_Outliers!IN10&gt;Rawdata_Removing_Outliers!$Q10,"",Rawdata_Removing_Outliers!IN10),
IF(HV$4="Transit, full speed: After ME scrubber, but before cleaning ",IF(Rawdata_Removing_Outliers!IN10&gt;Rawdata_Removing_Outliers!$T10,"",Rawdata_Removing_Outliers!IN10),
IF(HV$4="Transit, full speed: After AE scrubber, but before cleaning ",IF(Rawdata_Removing_Outliers!IN10&gt;Rawdata_Removing_Outliers!$W10,"",Rawdata_Removing_Outliers!IN10),
"")))))</f>
        <v/>
      </c>
      <c r="HW10" s="3">
        <f>IF(HW$4="Harbour mode: Intake seawater ",IF(Rawdata_Removing_Outliers!IO10&gt;Rawdata_Removing_Outliers!$K10,"",Rawdata_Removing_Outliers!IO10),
IF(HW$4="Harbour mode: After AE scrubber, but before cleaning ",IF(Rawdata_Removing_Outliers!IO10&gt;Rawdata_Removing_Outliers!$N10,"",Rawdata_Removing_Outliers!IO10),
IF(HW$4="Transit, full speed: Intake seawater ",IF(Rawdata_Removing_Outliers!IO10&gt;Rawdata_Removing_Outliers!$Q10,"",Rawdata_Removing_Outliers!IO10),
IF(HW$4="Transit, full speed: After ME scrubber, but before cleaning ",IF(Rawdata_Removing_Outliers!IO10&gt;Rawdata_Removing_Outliers!$T10,"",Rawdata_Removing_Outliers!IO10),
IF(HW$4="Transit, full speed: After AE scrubber, but before cleaning ",IF(Rawdata_Removing_Outliers!IO10&gt;Rawdata_Removing_Outliers!$W10,"",Rawdata_Removing_Outliers!IO10),
"")))))</f>
        <v>7.63</v>
      </c>
      <c r="HX10" s="3">
        <f>IF(HX$4="Harbour mode: Intake seawater ",IF(Rawdata_Removing_Outliers!IP10&gt;Rawdata_Removing_Outliers!$K10,"",Rawdata_Removing_Outliers!IP10),
IF(HX$4="Harbour mode: After AE scrubber, but before cleaning ",IF(Rawdata_Removing_Outliers!IP10&gt;Rawdata_Removing_Outliers!$N10,"",Rawdata_Removing_Outliers!IP10),
IF(HX$4="Transit, full speed: Intake seawater ",IF(Rawdata_Removing_Outliers!IP10&gt;Rawdata_Removing_Outliers!$Q10,"",Rawdata_Removing_Outliers!IP10),
IF(HX$4="Transit, full speed: After ME scrubber, but before cleaning ",IF(Rawdata_Removing_Outliers!IP10&gt;Rawdata_Removing_Outliers!$T10,"",Rawdata_Removing_Outliers!IP10),
IF(HX$4="Transit, full speed: After AE scrubber, but before cleaning ",IF(Rawdata_Removing_Outliers!IP10&gt;Rawdata_Removing_Outliers!$W10,"",Rawdata_Removing_Outliers!IP10),
"")))))</f>
        <v>9.42</v>
      </c>
      <c r="HY10" s="3">
        <f>IF(HY$4="Harbour mode: Intake seawater ",IF(Rawdata_Removing_Outliers!IQ10&gt;Rawdata_Removing_Outliers!$K10,"",Rawdata_Removing_Outliers!IQ10),
IF(HY$4="Harbour mode: After AE scrubber, but before cleaning ",IF(Rawdata_Removing_Outliers!IQ10&gt;Rawdata_Removing_Outliers!$N10,"",Rawdata_Removing_Outliers!IQ10),
IF(HY$4="Transit, full speed: Intake seawater ",IF(Rawdata_Removing_Outliers!IQ10&gt;Rawdata_Removing_Outliers!$Q10,"",Rawdata_Removing_Outliers!IQ10),
IF(HY$4="Transit, full speed: After ME scrubber, but before cleaning ",IF(Rawdata_Removing_Outliers!IQ10&gt;Rawdata_Removing_Outliers!$T10,"",Rawdata_Removing_Outliers!IQ10),
IF(HY$4="Transit, full speed: After AE scrubber, but before cleaning ",IF(Rawdata_Removing_Outliers!IQ10&gt;Rawdata_Removing_Outliers!$W10,"",Rawdata_Removing_Outliers!IQ10),
"")))))</f>
        <v>16.399999999999999</v>
      </c>
      <c r="HZ10" s="3">
        <f>IF(HZ$4="Harbour mode: Intake seawater ",IF(Rawdata_Removing_Outliers!IR10&gt;Rawdata_Removing_Outliers!$K10,"",Rawdata_Removing_Outliers!IR10),
IF(HZ$4="Harbour mode: After AE scrubber, but before cleaning ",IF(Rawdata_Removing_Outliers!IR10&gt;Rawdata_Removing_Outliers!$N10,"",Rawdata_Removing_Outliers!IR10),
IF(HZ$4="Transit, full speed: Intake seawater ",IF(Rawdata_Removing_Outliers!IR10&gt;Rawdata_Removing_Outliers!$Q10,"",Rawdata_Removing_Outliers!IR10),
IF(HZ$4="Transit, full speed: After ME scrubber, but before cleaning ",IF(Rawdata_Removing_Outliers!IR10&gt;Rawdata_Removing_Outliers!$T10,"",Rawdata_Removing_Outliers!IR10),
IF(HZ$4="Transit, full speed: After AE scrubber, but before cleaning ",IF(Rawdata_Removing_Outliers!IR10&gt;Rawdata_Removing_Outliers!$W10,"",Rawdata_Removing_Outliers!IR10),
"")))))</f>
        <v>3.4</v>
      </c>
      <c r="IA10" s="3">
        <f>IF(IA$4="Harbour mode: Intake seawater ",IF(Rawdata_Removing_Outliers!IS10&gt;Rawdata_Removing_Outliers!$K10,"",Rawdata_Removing_Outliers!IS10),
IF(IA$4="Harbour mode: After AE scrubber, but before cleaning ",IF(Rawdata_Removing_Outliers!IS10&gt;Rawdata_Removing_Outliers!$N10,"",Rawdata_Removing_Outliers!IS10),
IF(IA$4="Transit, full speed: Intake seawater ",IF(Rawdata_Removing_Outliers!IS10&gt;Rawdata_Removing_Outliers!$Q10,"",Rawdata_Removing_Outliers!IS10),
IF(IA$4="Transit, full speed: After ME scrubber, but before cleaning ",IF(Rawdata_Removing_Outliers!IS10&gt;Rawdata_Removing_Outliers!$T10,"",Rawdata_Removing_Outliers!IS10),
IF(IA$4="Transit, full speed: After AE scrubber, but before cleaning ",IF(Rawdata_Removing_Outliers!IS10&gt;Rawdata_Removing_Outliers!$W10,"",Rawdata_Removing_Outliers!IS10),
"")))))</f>
        <v>4.92</v>
      </c>
      <c r="IB10" s="3">
        <f>IF(IB$4="Harbour mode: Intake seawater ",IF(Rawdata_Removing_Outliers!IT10&gt;Rawdata_Removing_Outliers!$K10,"",Rawdata_Removing_Outliers!IT10),
IF(IB$4="Harbour mode: After AE scrubber, but before cleaning ",IF(Rawdata_Removing_Outliers!IT10&gt;Rawdata_Removing_Outliers!$N10,"",Rawdata_Removing_Outliers!IT10),
IF(IB$4="Transit, full speed: Intake seawater ",IF(Rawdata_Removing_Outliers!IT10&gt;Rawdata_Removing_Outliers!$Q10,"",Rawdata_Removing_Outliers!IT10),
IF(IB$4="Transit, full speed: After ME scrubber, but before cleaning ",IF(Rawdata_Removing_Outliers!IT10&gt;Rawdata_Removing_Outliers!$T10,"",Rawdata_Removing_Outliers!IT10),
IF(IB$4="Transit, full speed: After AE scrubber, but before cleaning ",IF(Rawdata_Removing_Outliers!IT10&gt;Rawdata_Removing_Outliers!$W10,"",Rawdata_Removing_Outliers!IT10),
"")))))</f>
        <v>6.92</v>
      </c>
      <c r="IC10" s="3">
        <f>IF(IC$4="Harbour mode: Intake seawater ",IF(Rawdata_Removing_Outliers!IU10&gt;Rawdata_Removing_Outliers!$K10,"",Rawdata_Removing_Outliers!IU10),
IF(IC$4="Harbour mode: After AE scrubber, but before cleaning ",IF(Rawdata_Removing_Outliers!IU10&gt;Rawdata_Removing_Outliers!$N10,"",Rawdata_Removing_Outliers!IU10),
IF(IC$4="Transit, full speed: Intake seawater ",IF(Rawdata_Removing_Outliers!IU10&gt;Rawdata_Removing_Outliers!$Q10,"",Rawdata_Removing_Outliers!IU10),
IF(IC$4="Transit, full speed: After ME scrubber, but before cleaning ",IF(Rawdata_Removing_Outliers!IU10&gt;Rawdata_Removing_Outliers!$T10,"",Rawdata_Removing_Outliers!IU10),
IF(IC$4="Transit, full speed: After AE scrubber, but before cleaning ",IF(Rawdata_Removing_Outliers!IU10&gt;Rawdata_Removing_Outliers!$W10,"",Rawdata_Removing_Outliers!IU10),
"")))))</f>
        <v>2.0299999999999998</v>
      </c>
      <c r="ID10" s="3">
        <f>IF(ID$4="Harbour mode: Intake seawater ",IF(Rawdata_Removing_Outliers!IV10&gt;Rawdata_Removing_Outliers!$K10,"",Rawdata_Removing_Outliers!IV10),
IF(ID$4="Harbour mode: After AE scrubber, but before cleaning ",IF(Rawdata_Removing_Outliers!IV10&gt;Rawdata_Removing_Outliers!$N10,"",Rawdata_Removing_Outliers!IV10),
IF(ID$4="Transit, full speed: Intake seawater ",IF(Rawdata_Removing_Outliers!IV10&gt;Rawdata_Removing_Outliers!$Q10,"",Rawdata_Removing_Outliers!IV10),
IF(ID$4="Transit, full speed: After ME scrubber, but before cleaning ",IF(Rawdata_Removing_Outliers!IV10&gt;Rawdata_Removing_Outliers!$T10,"",Rawdata_Removing_Outliers!IV10),
IF(ID$4="Transit, full speed: After AE scrubber, but before cleaning ",IF(Rawdata_Removing_Outliers!IV10&gt;Rawdata_Removing_Outliers!$W10,"",Rawdata_Removing_Outliers!IV10),
"")))))</f>
        <v>8.11</v>
      </c>
      <c r="IE10" s="3">
        <f>IF(IE$4="Harbour mode: Intake seawater ",IF(Rawdata_Removing_Outliers!IW10&gt;Rawdata_Removing_Outliers!$K10,"",Rawdata_Removing_Outliers!IW10),
IF(IE$4="Harbour mode: After AE scrubber, but before cleaning ",IF(Rawdata_Removing_Outliers!IW10&gt;Rawdata_Removing_Outliers!$N10,"",Rawdata_Removing_Outliers!IW10),
IF(IE$4="Transit, full speed: Intake seawater ",IF(Rawdata_Removing_Outliers!IW10&gt;Rawdata_Removing_Outliers!$Q10,"",Rawdata_Removing_Outliers!IW10),
IF(IE$4="Transit, full speed: After ME scrubber, but before cleaning ",IF(Rawdata_Removing_Outliers!IW10&gt;Rawdata_Removing_Outliers!$T10,"",Rawdata_Removing_Outliers!IW10),
IF(IE$4="Transit, full speed: After AE scrubber, but before cleaning ",IF(Rawdata_Removing_Outliers!IW10&gt;Rawdata_Removing_Outliers!$W10,"",Rawdata_Removing_Outliers!IW10),
"")))))</f>
        <v>8.11</v>
      </c>
      <c r="IF10" s="3">
        <f>IF(IF$4="Harbour mode: Intake seawater ",IF(Rawdata_Removing_Outliers!IX10&gt;Rawdata_Removing_Outliers!$K10,"",Rawdata_Removing_Outliers!IX10),
IF(IF$4="Harbour mode: After AE scrubber, but before cleaning ",IF(Rawdata_Removing_Outliers!IX10&gt;Rawdata_Removing_Outliers!$N10,"",Rawdata_Removing_Outliers!IX10),
IF(IF$4="Transit, full speed: Intake seawater ",IF(Rawdata_Removing_Outliers!IX10&gt;Rawdata_Removing_Outliers!$Q10,"",Rawdata_Removing_Outliers!IX10),
IF(IF$4="Transit, full speed: After ME scrubber, but before cleaning ",IF(Rawdata_Removing_Outliers!IX10&gt;Rawdata_Removing_Outliers!$T10,"",Rawdata_Removing_Outliers!IX10),
IF(IF$4="Transit, full speed: After AE scrubber, but before cleaning ",IF(Rawdata_Removing_Outliers!IX10&gt;Rawdata_Removing_Outliers!$W10,"",Rawdata_Removing_Outliers!IX10),
"")))))</f>
        <v>8</v>
      </c>
      <c r="IG10" s="3">
        <f>IF(IG$4="Harbour mode: Intake seawater ",IF(Rawdata_Removing_Outliers!IY10&gt;Rawdata_Removing_Outliers!$K10,"",Rawdata_Removing_Outliers!IY10),
IF(IG$4="Harbour mode: After AE scrubber, but before cleaning ",IF(Rawdata_Removing_Outliers!IY10&gt;Rawdata_Removing_Outliers!$N10,"",Rawdata_Removing_Outliers!IY10),
IF(IG$4="Transit, full speed: Intake seawater ",IF(Rawdata_Removing_Outliers!IY10&gt;Rawdata_Removing_Outliers!$Q10,"",Rawdata_Removing_Outliers!IY10),
IF(IG$4="Transit, full speed: After ME scrubber, but before cleaning ",IF(Rawdata_Removing_Outliers!IY10&gt;Rawdata_Removing_Outliers!$T10,"",Rawdata_Removing_Outliers!IY10),
IF(IG$4="Transit, full speed: After AE scrubber, but before cleaning ",IF(Rawdata_Removing_Outliers!IY10&gt;Rawdata_Removing_Outliers!$W10,"",Rawdata_Removing_Outliers!IY10),
"")))))</f>
        <v>12.8</v>
      </c>
      <c r="IH10" s="3" t="str">
        <f>IF(IH$4="Harbour mode: Intake seawater ",IF(Rawdata_Removing_Outliers!IZ10&gt;Rawdata_Removing_Outliers!$K10,"",Rawdata_Removing_Outliers!IZ10),
IF(IH$4="Harbour mode: After AE scrubber, but before cleaning ",IF(Rawdata_Removing_Outliers!IZ10&gt;Rawdata_Removing_Outliers!$N10,"",Rawdata_Removing_Outliers!IZ10),
IF(IH$4="Transit, full speed: Intake seawater ",IF(Rawdata_Removing_Outliers!IZ10&gt;Rawdata_Removing_Outliers!$Q10,"",Rawdata_Removing_Outliers!IZ10),
IF(IH$4="Transit, full speed: After ME scrubber, but before cleaning ",IF(Rawdata_Removing_Outliers!IZ10&gt;Rawdata_Removing_Outliers!$T10,"",Rawdata_Removing_Outliers!IZ10),
IF(IH$4="Transit, full speed: After AE scrubber, but before cleaning ",IF(Rawdata_Removing_Outliers!IZ10&gt;Rawdata_Removing_Outliers!$W10,"",Rawdata_Removing_Outliers!IZ10),
"")))))</f>
        <v/>
      </c>
      <c r="II10" s="3">
        <f>IF(II$4="Harbour mode: Intake seawater ",IF(Rawdata_Removing_Outliers!JA10&gt;Rawdata_Removing_Outliers!$K10,"",Rawdata_Removing_Outliers!JA10),
IF(II$4="Harbour mode: After AE scrubber, but before cleaning ",IF(Rawdata_Removing_Outliers!JA10&gt;Rawdata_Removing_Outliers!$N10,"",Rawdata_Removing_Outliers!JA10),
IF(II$4="Transit, full speed: Intake seawater ",IF(Rawdata_Removing_Outliers!JA10&gt;Rawdata_Removing_Outliers!$Q10,"",Rawdata_Removing_Outliers!JA10),
IF(II$4="Transit, full speed: After ME scrubber, but before cleaning ",IF(Rawdata_Removing_Outliers!JA10&gt;Rawdata_Removing_Outliers!$T10,"",Rawdata_Removing_Outliers!JA10),
IF(II$4="Transit, full speed: After AE scrubber, but before cleaning ",IF(Rawdata_Removing_Outliers!JA10&gt;Rawdata_Removing_Outliers!$W10,"",Rawdata_Removing_Outliers!JA10),
"")))))</f>
        <v>11.5</v>
      </c>
      <c r="IJ10" s="3" t="str">
        <f>IF(IJ$4="Harbour mode: Intake seawater ",IF(Rawdata_Removing_Outliers!JB10&gt;Rawdata_Removing_Outliers!$K10,"",Rawdata_Removing_Outliers!JB10),
IF(IJ$4="Harbour mode: After AE scrubber, but before cleaning ",IF(Rawdata_Removing_Outliers!JB10&gt;Rawdata_Removing_Outliers!$N10,"",Rawdata_Removing_Outliers!JB10),
IF(IJ$4="Transit, full speed: Intake seawater ",IF(Rawdata_Removing_Outliers!JB10&gt;Rawdata_Removing_Outliers!$Q10,"",Rawdata_Removing_Outliers!JB10),
IF(IJ$4="Transit, full speed: After ME scrubber, but before cleaning ",IF(Rawdata_Removing_Outliers!JB10&gt;Rawdata_Removing_Outliers!$T10,"",Rawdata_Removing_Outliers!JB10),
IF(IJ$4="Transit, full speed: After AE scrubber, but before cleaning ",IF(Rawdata_Removing_Outliers!JB10&gt;Rawdata_Removing_Outliers!$W10,"",Rawdata_Removing_Outliers!JB10),
"")))))</f>
        <v/>
      </c>
      <c r="IK10" s="3">
        <f>IF(IK$4="Harbour mode: Intake seawater ",IF(Rawdata_Removing_Outliers!JC10&gt;Rawdata_Removing_Outliers!$K10,"",Rawdata_Removing_Outliers!JC10),
IF(IK$4="Harbour mode: After AE scrubber, but before cleaning ",IF(Rawdata_Removing_Outliers!JC10&gt;Rawdata_Removing_Outliers!$N10,"",Rawdata_Removing_Outliers!JC10),
IF(IK$4="Transit, full speed: Intake seawater ",IF(Rawdata_Removing_Outliers!JC10&gt;Rawdata_Removing_Outliers!$Q10,"",Rawdata_Removing_Outliers!JC10),
IF(IK$4="Transit, full speed: After ME scrubber, but before cleaning ",IF(Rawdata_Removing_Outliers!JC10&gt;Rawdata_Removing_Outliers!$T10,"",Rawdata_Removing_Outliers!JC10),
IF(IK$4="Transit, full speed: After AE scrubber, but before cleaning ",IF(Rawdata_Removing_Outliers!JC10&gt;Rawdata_Removing_Outliers!$W10,"",Rawdata_Removing_Outliers!JC10),
"")))))</f>
        <v>6.41</v>
      </c>
      <c r="IL10" s="3">
        <f>IF(IL$4="Harbour mode: Intake seawater ",IF(Rawdata_Removing_Outliers!JD10&gt;Rawdata_Removing_Outliers!$K10,"",Rawdata_Removing_Outliers!JD10),
IF(IL$4="Harbour mode: After AE scrubber, but before cleaning ",IF(Rawdata_Removing_Outliers!JD10&gt;Rawdata_Removing_Outliers!$N10,"",Rawdata_Removing_Outliers!JD10),
IF(IL$4="Transit, full speed: Intake seawater ",IF(Rawdata_Removing_Outliers!JD10&gt;Rawdata_Removing_Outliers!$Q10,"",Rawdata_Removing_Outliers!JD10),
IF(IL$4="Transit, full speed: After ME scrubber, but before cleaning ",IF(Rawdata_Removing_Outliers!JD10&gt;Rawdata_Removing_Outliers!$T10,"",Rawdata_Removing_Outliers!JD10),
IF(IL$4="Transit, full speed: After AE scrubber, but before cleaning ",IF(Rawdata_Removing_Outliers!JD10&gt;Rawdata_Removing_Outliers!$W10,"",Rawdata_Removing_Outliers!JD10),
"")))))</f>
        <v>3.91</v>
      </c>
      <c r="IM10" s="3" t="str">
        <f>IF(IM$4="Harbour mode: Intake seawater ",IF(Rawdata_Removing_Outliers!JE10&gt;Rawdata_Removing_Outliers!$K10,"",Rawdata_Removing_Outliers!JE10),
IF(IM$4="Harbour mode: After AE scrubber, but before cleaning ",IF(Rawdata_Removing_Outliers!JE10&gt;Rawdata_Removing_Outliers!$N10,"",Rawdata_Removing_Outliers!JE10),
IF(IM$4="Transit, full speed: Intake seawater ",IF(Rawdata_Removing_Outliers!JE10&gt;Rawdata_Removing_Outliers!$Q10,"",Rawdata_Removing_Outliers!JE10),
IF(IM$4="Transit, full speed: After ME scrubber, but before cleaning ",IF(Rawdata_Removing_Outliers!JE10&gt;Rawdata_Removing_Outliers!$T10,"",Rawdata_Removing_Outliers!JE10),
IF(IM$4="Transit, full speed: After AE scrubber, but before cleaning ",IF(Rawdata_Removing_Outliers!JE10&gt;Rawdata_Removing_Outliers!$W10,"",Rawdata_Removing_Outliers!JE10),
"")))))</f>
        <v/>
      </c>
      <c r="IN10" s="3">
        <f>IF(IN$4="Harbour mode: Intake seawater ",IF(Rawdata_Removing_Outliers!JF10&gt;Rawdata_Removing_Outliers!$K10,"",Rawdata_Removing_Outliers!JF10),
IF(IN$4="Harbour mode: After AE scrubber, but before cleaning ",IF(Rawdata_Removing_Outliers!JF10&gt;Rawdata_Removing_Outliers!$N10,"",Rawdata_Removing_Outliers!JF10),
IF(IN$4="Transit, full speed: Intake seawater ",IF(Rawdata_Removing_Outliers!JF10&gt;Rawdata_Removing_Outliers!$Q10,"",Rawdata_Removing_Outliers!JF10),
IF(IN$4="Transit, full speed: After ME scrubber, but before cleaning ",IF(Rawdata_Removing_Outliers!JF10&gt;Rawdata_Removing_Outliers!$T10,"",Rawdata_Removing_Outliers!JF10),
IF(IN$4="Transit, full speed: After AE scrubber, but before cleaning ",IF(Rawdata_Removing_Outliers!JF10&gt;Rawdata_Removing_Outliers!$W10,"",Rawdata_Removing_Outliers!JF10),
"")))))</f>
        <v>10.6</v>
      </c>
      <c r="IO10" s="3">
        <f>IF(IO$4="Harbour mode: Intake seawater ",IF(Rawdata_Removing_Outliers!JG10&gt;Rawdata_Removing_Outliers!$K10,"",Rawdata_Removing_Outliers!JG10),
IF(IO$4="Harbour mode: After AE scrubber, but before cleaning ",IF(Rawdata_Removing_Outliers!JG10&gt;Rawdata_Removing_Outliers!$N10,"",Rawdata_Removing_Outliers!JG10),
IF(IO$4="Transit, full speed: Intake seawater ",IF(Rawdata_Removing_Outliers!JG10&gt;Rawdata_Removing_Outliers!$Q10,"",Rawdata_Removing_Outliers!JG10),
IF(IO$4="Transit, full speed: After ME scrubber, but before cleaning ",IF(Rawdata_Removing_Outliers!JG10&gt;Rawdata_Removing_Outliers!$T10,"",Rawdata_Removing_Outliers!JG10),
IF(IO$4="Transit, full speed: After AE scrubber, but before cleaning ",IF(Rawdata_Removing_Outliers!JG10&gt;Rawdata_Removing_Outliers!$W10,"",Rawdata_Removing_Outliers!JG10),
"")))))</f>
        <v>7.26</v>
      </c>
      <c r="IP10" s="3">
        <f>IF(IP$4="Harbour mode: Intake seawater ",IF(Rawdata_Removing_Outliers!JH10&gt;Rawdata_Removing_Outliers!$K10,"",Rawdata_Removing_Outliers!JH10),
IF(IP$4="Harbour mode: After AE scrubber, but before cleaning ",IF(Rawdata_Removing_Outliers!JH10&gt;Rawdata_Removing_Outliers!$N10,"",Rawdata_Removing_Outliers!JH10),
IF(IP$4="Transit, full speed: Intake seawater ",IF(Rawdata_Removing_Outliers!JH10&gt;Rawdata_Removing_Outliers!$Q10,"",Rawdata_Removing_Outliers!JH10),
IF(IP$4="Transit, full speed: After ME scrubber, but before cleaning ",IF(Rawdata_Removing_Outliers!JH10&gt;Rawdata_Removing_Outliers!$T10,"",Rawdata_Removing_Outliers!JH10),
IF(IP$4="Transit, full speed: After AE scrubber, but before cleaning ",IF(Rawdata_Removing_Outliers!JH10&gt;Rawdata_Removing_Outliers!$W10,"",Rawdata_Removing_Outliers!JH10),
"")))))</f>
        <v>7.56</v>
      </c>
      <c r="IQ10" s="3">
        <f>IF(IQ$4="Harbour mode: Intake seawater ",IF(Rawdata_Removing_Outliers!JI10&gt;Rawdata_Removing_Outliers!$K10,"",Rawdata_Removing_Outliers!JI10),
IF(IQ$4="Harbour mode: After AE scrubber, but before cleaning ",IF(Rawdata_Removing_Outliers!JI10&gt;Rawdata_Removing_Outliers!$N10,"",Rawdata_Removing_Outliers!JI10),
IF(IQ$4="Transit, full speed: Intake seawater ",IF(Rawdata_Removing_Outliers!JI10&gt;Rawdata_Removing_Outliers!$Q10,"",Rawdata_Removing_Outliers!JI10),
IF(IQ$4="Transit, full speed: After ME scrubber, but before cleaning ",IF(Rawdata_Removing_Outliers!JI10&gt;Rawdata_Removing_Outliers!$T10,"",Rawdata_Removing_Outliers!JI10),
IF(IQ$4="Transit, full speed: After AE scrubber, but before cleaning ",IF(Rawdata_Removing_Outliers!JI10&gt;Rawdata_Removing_Outliers!$W10,"",Rawdata_Removing_Outliers!JI10),
"")))))</f>
        <v>3.04</v>
      </c>
    </row>
    <row r="11" spans="1:252" x14ac:dyDescent="0.25">
      <c r="A11" s="167" t="s">
        <v>23</v>
      </c>
      <c r="B11" s="24" t="s">
        <v>155</v>
      </c>
      <c r="C11" s="43">
        <f>Rawdata!C11</f>
        <v>0.5</v>
      </c>
      <c r="D11" s="956">
        <f>COUNTIF(G11:XFD11,"*")-Rawdata_Removing_Outliers!X11</f>
        <v>37</v>
      </c>
      <c r="E11" s="804">
        <f t="shared" si="0"/>
        <v>2.71</v>
      </c>
      <c r="F11" s="315">
        <f t="array" ref="F11">MIN(G11:XFD11)</f>
        <v>0.25</v>
      </c>
      <c r="G11" s="3">
        <f>IF(G$4="Harbour mode: Intake seawater ",IF(Rawdata_Removing_Outliers!Y11&gt;Rawdata_Removing_Outliers!$K11,"",Rawdata_Removing_Outliers!Y11),
IF(G$4="Harbour mode: After AE scrubber, but before cleaning ",IF(Rawdata_Removing_Outliers!Y11&gt;Rawdata_Removing_Outliers!$N11,"",Rawdata_Removing_Outliers!Y11),
IF(G$4="Transit, full speed: Intake seawater ",IF(Rawdata_Removing_Outliers!Y11&gt;Rawdata_Removing_Outliers!$Q11,"",Rawdata_Removing_Outliers!Y11),
IF(G$4="Transit, full speed: After ME scrubber, but before cleaning ",IF(Rawdata_Removing_Outliers!Y11&gt;Rawdata_Removing_Outliers!$T11,"",Rawdata_Removing_Outliers!Y11),
IF(G$4="Transit, full speed: After AE scrubber, but before cleaning ",IF(Rawdata_Removing_Outliers!Y11&gt;Rawdata_Removing_Outliers!$W11,"",Rawdata_Removing_Outliers!Y11),
"")))))</f>
        <v>0.25</v>
      </c>
      <c r="H11" s="3">
        <f>IF(H$4="Harbour mode: Intake seawater ",IF(Rawdata_Removing_Outliers!Z11&gt;Rawdata_Removing_Outliers!$K11,"",Rawdata_Removing_Outliers!Z11),
IF(H$4="Harbour mode: After AE scrubber, but before cleaning ",IF(Rawdata_Removing_Outliers!Z11&gt;Rawdata_Removing_Outliers!$N11,"",Rawdata_Removing_Outliers!Z11),
IF(H$4="Transit, full speed: Intake seawater ",IF(Rawdata_Removing_Outliers!Z11&gt;Rawdata_Removing_Outliers!$Q11,"",Rawdata_Removing_Outliers!Z11),
IF(H$4="Transit, full speed: After ME scrubber, but before cleaning ",IF(Rawdata_Removing_Outliers!Z11&gt;Rawdata_Removing_Outliers!$T11,"",Rawdata_Removing_Outliers!Z11),
IF(H$4="Transit, full speed: After AE scrubber, but before cleaning ",IF(Rawdata_Removing_Outliers!Z11&gt;Rawdata_Removing_Outliers!$W11,"",Rawdata_Removing_Outliers!Z11),
"")))))</f>
        <v>0.25</v>
      </c>
      <c r="I11" s="3">
        <f>IF(I$4="Harbour mode: Intake seawater ",IF(Rawdata_Removing_Outliers!AA11&gt;Rawdata_Removing_Outliers!$K11,"",Rawdata_Removing_Outliers!AA11),
IF(I$4="Harbour mode: After AE scrubber, but before cleaning ",IF(Rawdata_Removing_Outliers!AA11&gt;Rawdata_Removing_Outliers!$N11,"",Rawdata_Removing_Outliers!AA11),
IF(I$4="Transit, full speed: Intake seawater ",IF(Rawdata_Removing_Outliers!AA11&gt;Rawdata_Removing_Outliers!$Q11,"",Rawdata_Removing_Outliers!AA11),
IF(I$4="Transit, full speed: After ME scrubber, but before cleaning ",IF(Rawdata_Removing_Outliers!AA11&gt;Rawdata_Removing_Outliers!$T11,"",Rawdata_Removing_Outliers!AA11),
IF(I$4="Transit, full speed: After AE scrubber, but before cleaning ",IF(Rawdata_Removing_Outliers!AA11&gt;Rawdata_Removing_Outliers!$W11,"",Rawdata_Removing_Outliers!AA11),
"")))))</f>
        <v>0.25</v>
      </c>
      <c r="J11" s="3">
        <f>IF(J$4="Harbour mode: Intake seawater ",IF(Rawdata_Removing_Outliers!AB11&gt;Rawdata_Removing_Outliers!$K11,"",Rawdata_Removing_Outliers!AB11),
IF(J$4="Harbour mode: After AE scrubber, but before cleaning ",IF(Rawdata_Removing_Outliers!AB11&gt;Rawdata_Removing_Outliers!$N11,"",Rawdata_Removing_Outliers!AB11),
IF(J$4="Transit, full speed: Intake seawater ",IF(Rawdata_Removing_Outliers!AB11&gt;Rawdata_Removing_Outliers!$Q11,"",Rawdata_Removing_Outliers!AB11),
IF(J$4="Transit, full speed: After ME scrubber, but before cleaning ",IF(Rawdata_Removing_Outliers!AB11&gt;Rawdata_Removing_Outliers!$T11,"",Rawdata_Removing_Outliers!AB11),
IF(J$4="Transit, full speed: After AE scrubber, but before cleaning ",IF(Rawdata_Removing_Outliers!AB11&gt;Rawdata_Removing_Outliers!$W11,"",Rawdata_Removing_Outliers!AB11),
"")))))</f>
        <v>0.25</v>
      </c>
      <c r="K11" s="3">
        <f>IF(K$4="Harbour mode: Intake seawater ",IF(Rawdata_Removing_Outliers!AC11&gt;Rawdata_Removing_Outliers!$K11,"",Rawdata_Removing_Outliers!AC11),
IF(K$4="Harbour mode: After AE scrubber, but before cleaning ",IF(Rawdata_Removing_Outliers!AC11&gt;Rawdata_Removing_Outliers!$N11,"",Rawdata_Removing_Outliers!AC11),
IF(K$4="Transit, full speed: Intake seawater ",IF(Rawdata_Removing_Outliers!AC11&gt;Rawdata_Removing_Outliers!$Q11,"",Rawdata_Removing_Outliers!AC11),
IF(K$4="Transit, full speed: After ME scrubber, but before cleaning ",IF(Rawdata_Removing_Outliers!AC11&gt;Rawdata_Removing_Outliers!$T11,"",Rawdata_Removing_Outliers!AC11),
IF(K$4="Transit, full speed: After AE scrubber, but before cleaning ",IF(Rawdata_Removing_Outliers!AC11&gt;Rawdata_Removing_Outliers!$W11,"",Rawdata_Removing_Outliers!AC11),
"")))))</f>
        <v>0.25</v>
      </c>
      <c r="L11" s="3">
        <f>IF(L$4="Harbour mode: Intake seawater ",IF(Rawdata_Removing_Outliers!AD11&gt;Rawdata_Removing_Outliers!$K11,"",Rawdata_Removing_Outliers!AD11),
IF(L$4="Harbour mode: After AE scrubber, but before cleaning ",IF(Rawdata_Removing_Outliers!AD11&gt;Rawdata_Removing_Outliers!$N11,"",Rawdata_Removing_Outliers!AD11),
IF(L$4="Transit, full speed: Intake seawater ",IF(Rawdata_Removing_Outliers!AD11&gt;Rawdata_Removing_Outliers!$Q11,"",Rawdata_Removing_Outliers!AD11),
IF(L$4="Transit, full speed: After ME scrubber, but before cleaning ",IF(Rawdata_Removing_Outliers!AD11&gt;Rawdata_Removing_Outliers!$T11,"",Rawdata_Removing_Outliers!AD11),
IF(L$4="Transit, full speed: After AE scrubber, but before cleaning ",IF(Rawdata_Removing_Outliers!AD11&gt;Rawdata_Removing_Outliers!$W11,"",Rawdata_Removing_Outliers!AD11),
"")))))</f>
        <v>2.63</v>
      </c>
      <c r="M11" s="3">
        <f>IF(M$4="Harbour mode: Intake seawater ",IF(Rawdata_Removing_Outliers!AE11&gt;Rawdata_Removing_Outliers!$K11,"",Rawdata_Removing_Outliers!AE11),
IF(M$4="Harbour mode: After AE scrubber, but before cleaning ",IF(Rawdata_Removing_Outliers!AE11&gt;Rawdata_Removing_Outliers!$N11,"",Rawdata_Removing_Outliers!AE11),
IF(M$4="Transit, full speed: Intake seawater ",IF(Rawdata_Removing_Outliers!AE11&gt;Rawdata_Removing_Outliers!$Q11,"",Rawdata_Removing_Outliers!AE11),
IF(M$4="Transit, full speed: After ME scrubber, but before cleaning ",IF(Rawdata_Removing_Outliers!AE11&gt;Rawdata_Removing_Outliers!$T11,"",Rawdata_Removing_Outliers!AE11),
IF(M$4="Transit, full speed: After AE scrubber, but before cleaning ",IF(Rawdata_Removing_Outliers!AE11&gt;Rawdata_Removing_Outliers!$W11,"",Rawdata_Removing_Outliers!AE11),
"")))))</f>
        <v>0.25</v>
      </c>
      <c r="N11" s="3">
        <f>IF(N$4="Harbour mode: Intake seawater ",IF(Rawdata_Removing_Outliers!AF11&gt;Rawdata_Removing_Outliers!$K11,"",Rawdata_Removing_Outliers!AF11),
IF(N$4="Harbour mode: After AE scrubber, but before cleaning ",IF(Rawdata_Removing_Outliers!AF11&gt;Rawdata_Removing_Outliers!$N11,"",Rawdata_Removing_Outliers!AF11),
IF(N$4="Transit, full speed: Intake seawater ",IF(Rawdata_Removing_Outliers!AF11&gt;Rawdata_Removing_Outliers!$Q11,"",Rawdata_Removing_Outliers!AF11),
IF(N$4="Transit, full speed: After ME scrubber, but before cleaning ",IF(Rawdata_Removing_Outliers!AF11&gt;Rawdata_Removing_Outliers!$T11,"",Rawdata_Removing_Outliers!AF11),
IF(N$4="Transit, full speed: After AE scrubber, but before cleaning ",IF(Rawdata_Removing_Outliers!AF11&gt;Rawdata_Removing_Outliers!$W11,"",Rawdata_Removing_Outliers!AF11),
"")))))</f>
        <v>0.60299999999999998</v>
      </c>
      <c r="O11" s="3">
        <f>IF(O$4="Harbour mode: Intake seawater ",IF(Rawdata_Removing_Outliers!AG11&gt;Rawdata_Removing_Outliers!$K11,"",Rawdata_Removing_Outliers!AG11),
IF(O$4="Harbour mode: After AE scrubber, but before cleaning ",IF(Rawdata_Removing_Outliers!AG11&gt;Rawdata_Removing_Outliers!$N11,"",Rawdata_Removing_Outliers!AG11),
IF(O$4="Transit, full speed: Intake seawater ",IF(Rawdata_Removing_Outliers!AG11&gt;Rawdata_Removing_Outliers!$Q11,"",Rawdata_Removing_Outliers!AG11),
IF(O$4="Transit, full speed: After ME scrubber, but before cleaning ",IF(Rawdata_Removing_Outliers!AG11&gt;Rawdata_Removing_Outliers!$T11,"",Rawdata_Removing_Outliers!AG11),
IF(O$4="Transit, full speed: After AE scrubber, but before cleaning ",IF(Rawdata_Removing_Outliers!AG11&gt;Rawdata_Removing_Outliers!$W11,"",Rawdata_Removing_Outliers!AG11),
"")))))</f>
        <v>0.25</v>
      </c>
      <c r="P11" s="3">
        <f>IF(P$4="Harbour mode: Intake seawater ",IF(Rawdata_Removing_Outliers!AH11&gt;Rawdata_Removing_Outliers!$K11,"",Rawdata_Removing_Outliers!AH11),
IF(P$4="Harbour mode: After AE scrubber, but before cleaning ",IF(Rawdata_Removing_Outliers!AH11&gt;Rawdata_Removing_Outliers!$N11,"",Rawdata_Removing_Outliers!AH11),
IF(P$4="Transit, full speed: Intake seawater ",IF(Rawdata_Removing_Outliers!AH11&gt;Rawdata_Removing_Outliers!$Q11,"",Rawdata_Removing_Outliers!AH11),
IF(P$4="Transit, full speed: After ME scrubber, but before cleaning ",IF(Rawdata_Removing_Outliers!AH11&gt;Rawdata_Removing_Outliers!$T11,"",Rawdata_Removing_Outliers!AH11),
IF(P$4="Transit, full speed: After AE scrubber, but before cleaning ",IF(Rawdata_Removing_Outliers!AH11&gt;Rawdata_Removing_Outliers!$W11,"",Rawdata_Removing_Outliers!AH11),
"")))))</f>
        <v>0.25</v>
      </c>
      <c r="Q11" s="3">
        <f>IF(Q$4="Harbour mode: Intake seawater ",IF(Rawdata_Removing_Outliers!AI11&gt;Rawdata_Removing_Outliers!$K11,"",Rawdata_Removing_Outliers!AI11),
IF(Q$4="Harbour mode: After AE scrubber, but before cleaning ",IF(Rawdata_Removing_Outliers!AI11&gt;Rawdata_Removing_Outliers!$N11,"",Rawdata_Removing_Outliers!AI11),
IF(Q$4="Transit, full speed: Intake seawater ",IF(Rawdata_Removing_Outliers!AI11&gt;Rawdata_Removing_Outliers!$Q11,"",Rawdata_Removing_Outliers!AI11),
IF(Q$4="Transit, full speed: After ME scrubber, but before cleaning ",IF(Rawdata_Removing_Outliers!AI11&gt;Rawdata_Removing_Outliers!$T11,"",Rawdata_Removing_Outliers!AI11),
IF(Q$4="Transit, full speed: After AE scrubber, but before cleaning ",IF(Rawdata_Removing_Outliers!AI11&gt;Rawdata_Removing_Outliers!$W11,"",Rawdata_Removing_Outliers!AI11),
"")))))</f>
        <v>0.84399999999999997</v>
      </c>
      <c r="R11" s="3">
        <f>IF(R$4="Harbour mode: Intake seawater ",IF(Rawdata_Removing_Outliers!AJ11&gt;Rawdata_Removing_Outliers!$K11,"",Rawdata_Removing_Outliers!AJ11),
IF(R$4="Harbour mode: After AE scrubber, but before cleaning ",IF(Rawdata_Removing_Outliers!AJ11&gt;Rawdata_Removing_Outliers!$N11,"",Rawdata_Removing_Outliers!AJ11),
IF(R$4="Transit, full speed: Intake seawater ",IF(Rawdata_Removing_Outliers!AJ11&gt;Rawdata_Removing_Outliers!$Q11,"",Rawdata_Removing_Outliers!AJ11),
IF(R$4="Transit, full speed: After ME scrubber, but before cleaning ",IF(Rawdata_Removing_Outliers!AJ11&gt;Rawdata_Removing_Outliers!$T11,"",Rawdata_Removing_Outliers!AJ11),
IF(R$4="Transit, full speed: After AE scrubber, but before cleaning ",IF(Rawdata_Removing_Outliers!AJ11&gt;Rawdata_Removing_Outliers!$W11,"",Rawdata_Removing_Outliers!AJ11),
"")))))</f>
        <v>0.25</v>
      </c>
      <c r="S11" s="3">
        <f>IF(S$4="Harbour mode: Intake seawater ",IF(Rawdata_Removing_Outliers!AK11&gt;Rawdata_Removing_Outliers!$K11,"",Rawdata_Removing_Outliers!AK11),
IF(S$4="Harbour mode: After AE scrubber, but before cleaning ",IF(Rawdata_Removing_Outliers!AK11&gt;Rawdata_Removing_Outliers!$N11,"",Rawdata_Removing_Outliers!AK11),
IF(S$4="Transit, full speed: Intake seawater ",IF(Rawdata_Removing_Outliers!AK11&gt;Rawdata_Removing_Outliers!$Q11,"",Rawdata_Removing_Outliers!AK11),
IF(S$4="Transit, full speed: After ME scrubber, but before cleaning ",IF(Rawdata_Removing_Outliers!AK11&gt;Rawdata_Removing_Outliers!$T11,"",Rawdata_Removing_Outliers!AK11),
IF(S$4="Transit, full speed: After AE scrubber, but before cleaning ",IF(Rawdata_Removing_Outliers!AK11&gt;Rawdata_Removing_Outliers!$W11,"",Rawdata_Removing_Outliers!AK11),
"")))))</f>
        <v>0.91200000000000003</v>
      </c>
      <c r="T11" s="3">
        <f>IF(T$4="Harbour mode: Intake seawater ",IF(Rawdata_Removing_Outliers!AL11&gt;Rawdata_Removing_Outliers!$K11,"",Rawdata_Removing_Outliers!AL11),
IF(T$4="Harbour mode: After AE scrubber, but before cleaning ",IF(Rawdata_Removing_Outliers!AL11&gt;Rawdata_Removing_Outliers!$N11,"",Rawdata_Removing_Outliers!AL11),
IF(T$4="Transit, full speed: Intake seawater ",IF(Rawdata_Removing_Outliers!AL11&gt;Rawdata_Removing_Outliers!$Q11,"",Rawdata_Removing_Outliers!AL11),
IF(T$4="Transit, full speed: After ME scrubber, but before cleaning ",IF(Rawdata_Removing_Outliers!AL11&gt;Rawdata_Removing_Outliers!$T11,"",Rawdata_Removing_Outliers!AL11),
IF(T$4="Transit, full speed: After AE scrubber, but before cleaning ",IF(Rawdata_Removing_Outliers!AL11&gt;Rawdata_Removing_Outliers!$W11,"",Rawdata_Removing_Outliers!AL11),
"")))))</f>
        <v>0.25</v>
      </c>
      <c r="U11" s="3">
        <f>IF(U$4="Harbour mode: Intake seawater ",IF(Rawdata_Removing_Outliers!AM11&gt;Rawdata_Removing_Outliers!$K11,"",Rawdata_Removing_Outliers!AM11),
IF(U$4="Harbour mode: After AE scrubber, but before cleaning ",IF(Rawdata_Removing_Outliers!AM11&gt;Rawdata_Removing_Outliers!$N11,"",Rawdata_Removing_Outliers!AM11),
IF(U$4="Transit, full speed: Intake seawater ",IF(Rawdata_Removing_Outliers!AM11&gt;Rawdata_Removing_Outliers!$Q11,"",Rawdata_Removing_Outliers!AM11),
IF(U$4="Transit, full speed: After ME scrubber, but before cleaning ",IF(Rawdata_Removing_Outliers!AM11&gt;Rawdata_Removing_Outliers!$T11,"",Rawdata_Removing_Outliers!AM11),
IF(U$4="Transit, full speed: After AE scrubber, but before cleaning ",IF(Rawdata_Removing_Outliers!AM11&gt;Rawdata_Removing_Outliers!$W11,"",Rawdata_Removing_Outliers!AM11),
"")))))</f>
        <v>0.25</v>
      </c>
      <c r="V11" s="3">
        <f>IF(V$4="Harbour mode: Intake seawater ",IF(Rawdata_Removing_Outliers!AN11&gt;Rawdata_Removing_Outliers!$K11,"",Rawdata_Removing_Outliers!AN11),
IF(V$4="Harbour mode: After AE scrubber, but before cleaning ",IF(Rawdata_Removing_Outliers!AN11&gt;Rawdata_Removing_Outliers!$N11,"",Rawdata_Removing_Outliers!AN11),
IF(V$4="Transit, full speed: Intake seawater ",IF(Rawdata_Removing_Outliers!AN11&gt;Rawdata_Removing_Outliers!$Q11,"",Rawdata_Removing_Outliers!AN11),
IF(V$4="Transit, full speed: After ME scrubber, but before cleaning ",IF(Rawdata_Removing_Outliers!AN11&gt;Rawdata_Removing_Outliers!$T11,"",Rawdata_Removing_Outliers!AN11),
IF(V$4="Transit, full speed: After AE scrubber, but before cleaning ",IF(Rawdata_Removing_Outliers!AN11&gt;Rawdata_Removing_Outliers!$W11,"",Rawdata_Removing_Outliers!AN11),
"")))))</f>
        <v>0.25</v>
      </c>
      <c r="W11" s="3">
        <f>IF(W$4="Harbour mode: Intake seawater ",IF(Rawdata_Removing_Outliers!AO11&gt;Rawdata_Removing_Outliers!$K11,"",Rawdata_Removing_Outliers!AO11),
IF(W$4="Harbour mode: After AE scrubber, but before cleaning ",IF(Rawdata_Removing_Outliers!AO11&gt;Rawdata_Removing_Outliers!$N11,"",Rawdata_Removing_Outliers!AO11),
IF(W$4="Transit, full speed: Intake seawater ",IF(Rawdata_Removing_Outliers!AO11&gt;Rawdata_Removing_Outliers!$Q11,"",Rawdata_Removing_Outliers!AO11),
IF(W$4="Transit, full speed: After ME scrubber, but before cleaning ",IF(Rawdata_Removing_Outliers!AO11&gt;Rawdata_Removing_Outliers!$T11,"",Rawdata_Removing_Outliers!AO11),
IF(W$4="Transit, full speed: After AE scrubber, but before cleaning ",IF(Rawdata_Removing_Outliers!AO11&gt;Rawdata_Removing_Outliers!$W11,"",Rawdata_Removing_Outliers!AO11),
"")))))</f>
        <v>0.25</v>
      </c>
      <c r="X11" s="3">
        <f>IF(X$4="Harbour mode: Intake seawater ",IF(Rawdata_Removing_Outliers!AP11&gt;Rawdata_Removing_Outliers!$K11,"",Rawdata_Removing_Outliers!AP11),
IF(X$4="Harbour mode: After AE scrubber, but before cleaning ",IF(Rawdata_Removing_Outliers!AP11&gt;Rawdata_Removing_Outliers!$N11,"",Rawdata_Removing_Outliers!AP11),
IF(X$4="Transit, full speed: Intake seawater ",IF(Rawdata_Removing_Outliers!AP11&gt;Rawdata_Removing_Outliers!$Q11,"",Rawdata_Removing_Outliers!AP11),
IF(X$4="Transit, full speed: After ME scrubber, but before cleaning ",IF(Rawdata_Removing_Outliers!AP11&gt;Rawdata_Removing_Outliers!$T11,"",Rawdata_Removing_Outliers!AP11),
IF(X$4="Transit, full speed: After AE scrubber, but before cleaning ",IF(Rawdata_Removing_Outliers!AP11&gt;Rawdata_Removing_Outliers!$W11,"",Rawdata_Removing_Outliers!AP11),
"")))))</f>
        <v>0.25</v>
      </c>
      <c r="Y11" s="3">
        <f>IF(Y$4="Harbour mode: Intake seawater ",IF(Rawdata_Removing_Outliers!AQ11&gt;Rawdata_Removing_Outliers!$K11,"",Rawdata_Removing_Outliers!AQ11),
IF(Y$4="Harbour mode: After AE scrubber, but before cleaning ",IF(Rawdata_Removing_Outliers!AQ11&gt;Rawdata_Removing_Outliers!$N11,"",Rawdata_Removing_Outliers!AQ11),
IF(Y$4="Transit, full speed: Intake seawater ",IF(Rawdata_Removing_Outliers!AQ11&gt;Rawdata_Removing_Outliers!$Q11,"",Rawdata_Removing_Outliers!AQ11),
IF(Y$4="Transit, full speed: After ME scrubber, but before cleaning ",IF(Rawdata_Removing_Outliers!AQ11&gt;Rawdata_Removing_Outliers!$T11,"",Rawdata_Removing_Outliers!AQ11),
IF(Y$4="Transit, full speed: After AE scrubber, but before cleaning ",IF(Rawdata_Removing_Outliers!AQ11&gt;Rawdata_Removing_Outliers!$W11,"",Rawdata_Removing_Outliers!AQ11),
"")))))</f>
        <v>0.25</v>
      </c>
      <c r="Z11" s="3" t="str">
        <f>IF(Z$4="Harbour mode: Intake seawater ",IF(Rawdata_Removing_Outliers!AR11&gt;Rawdata_Removing_Outliers!$K11,"",Rawdata_Removing_Outliers!AR11),
IF(Z$4="Harbour mode: After AE scrubber, but before cleaning ",IF(Rawdata_Removing_Outliers!AR11&gt;Rawdata_Removing_Outliers!$N11,"",Rawdata_Removing_Outliers!AR11),
IF(Z$4="Transit, full speed: Intake seawater ",IF(Rawdata_Removing_Outliers!AR11&gt;Rawdata_Removing_Outliers!$Q11,"",Rawdata_Removing_Outliers!AR11),
IF(Z$4="Transit, full speed: After ME scrubber, but before cleaning ",IF(Rawdata_Removing_Outliers!AR11&gt;Rawdata_Removing_Outliers!$T11,"",Rawdata_Removing_Outliers!AR11),
IF(Z$4="Transit, full speed: After AE scrubber, but before cleaning ",IF(Rawdata_Removing_Outliers!AR11&gt;Rawdata_Removing_Outliers!$W11,"",Rawdata_Removing_Outliers!AR11),
"")))))</f>
        <v/>
      </c>
      <c r="AA11" s="3">
        <f>IF(AA$4="Harbour mode: Intake seawater ",IF(Rawdata_Removing_Outliers!AS11&gt;Rawdata_Removing_Outliers!$K11,"",Rawdata_Removing_Outliers!AS11),
IF(AA$4="Harbour mode: After AE scrubber, but before cleaning ",IF(Rawdata_Removing_Outliers!AS11&gt;Rawdata_Removing_Outliers!$N11,"",Rawdata_Removing_Outliers!AS11),
IF(AA$4="Transit, full speed: Intake seawater ",IF(Rawdata_Removing_Outliers!AS11&gt;Rawdata_Removing_Outliers!$Q11,"",Rawdata_Removing_Outliers!AS11),
IF(AA$4="Transit, full speed: After ME scrubber, but before cleaning ",IF(Rawdata_Removing_Outliers!AS11&gt;Rawdata_Removing_Outliers!$T11,"",Rawdata_Removing_Outliers!AS11),
IF(AA$4="Transit, full speed: After AE scrubber, but before cleaning ",IF(Rawdata_Removing_Outliers!AS11&gt;Rawdata_Removing_Outliers!$W11,"",Rawdata_Removing_Outliers!AS11),
"")))))</f>
        <v>0.25</v>
      </c>
      <c r="AB11" s="3" t="str">
        <f>IF(AB$4="Harbour mode: Intake seawater ",IF(Rawdata_Removing_Outliers!AT11&gt;Rawdata_Removing_Outliers!$K11,"",Rawdata_Removing_Outliers!AT11),
IF(AB$4="Harbour mode: After AE scrubber, but before cleaning ",IF(Rawdata_Removing_Outliers!AT11&gt;Rawdata_Removing_Outliers!$N11,"",Rawdata_Removing_Outliers!AT11),
IF(AB$4="Transit, full speed: Intake seawater ",IF(Rawdata_Removing_Outliers!AT11&gt;Rawdata_Removing_Outliers!$Q11,"",Rawdata_Removing_Outliers!AT11),
IF(AB$4="Transit, full speed: After ME scrubber, but before cleaning ",IF(Rawdata_Removing_Outliers!AT11&gt;Rawdata_Removing_Outliers!$T11,"",Rawdata_Removing_Outliers!AT11),
IF(AB$4="Transit, full speed: After AE scrubber, but before cleaning ",IF(Rawdata_Removing_Outliers!AT11&gt;Rawdata_Removing_Outliers!$W11,"",Rawdata_Removing_Outliers!AT11),
"")))))</f>
        <v/>
      </c>
      <c r="AC11" s="3" t="str">
        <f>IF(AC$4="Harbour mode: Intake seawater ",IF(Rawdata_Removing_Outliers!AU11&gt;Rawdata_Removing_Outliers!$K11,"",Rawdata_Removing_Outliers!AU11),
IF(AC$4="Harbour mode: After AE scrubber, but before cleaning ",IF(Rawdata_Removing_Outliers!AU11&gt;Rawdata_Removing_Outliers!$N11,"",Rawdata_Removing_Outliers!AU11),
IF(AC$4="Transit, full speed: Intake seawater ",IF(Rawdata_Removing_Outliers!AU11&gt;Rawdata_Removing_Outliers!$Q11,"",Rawdata_Removing_Outliers!AU11),
IF(AC$4="Transit, full speed: After ME scrubber, but before cleaning ",IF(Rawdata_Removing_Outliers!AU11&gt;Rawdata_Removing_Outliers!$T11,"",Rawdata_Removing_Outliers!AU11),
IF(AC$4="Transit, full speed: After AE scrubber, but before cleaning ",IF(Rawdata_Removing_Outliers!AU11&gt;Rawdata_Removing_Outliers!$W11,"",Rawdata_Removing_Outliers!AU11),
"")))))</f>
        <v/>
      </c>
      <c r="AD11" s="3">
        <f>IF(AD$4="Harbour mode: Intake seawater ",IF(Rawdata_Removing_Outliers!AV11&gt;Rawdata_Removing_Outliers!$K11,"",Rawdata_Removing_Outliers!AV11),
IF(AD$4="Harbour mode: After AE scrubber, but before cleaning ",IF(Rawdata_Removing_Outliers!AV11&gt;Rawdata_Removing_Outliers!$N11,"",Rawdata_Removing_Outliers!AV11),
IF(AD$4="Transit, full speed: Intake seawater ",IF(Rawdata_Removing_Outliers!AV11&gt;Rawdata_Removing_Outliers!$Q11,"",Rawdata_Removing_Outliers!AV11),
IF(AD$4="Transit, full speed: After ME scrubber, but before cleaning ",IF(Rawdata_Removing_Outliers!AV11&gt;Rawdata_Removing_Outliers!$T11,"",Rawdata_Removing_Outliers!AV11),
IF(AD$4="Transit, full speed: After AE scrubber, but before cleaning ",IF(Rawdata_Removing_Outliers!AV11&gt;Rawdata_Removing_Outliers!$W11,"",Rawdata_Removing_Outliers!AV11),
"")))))</f>
        <v>0.25</v>
      </c>
      <c r="AE11" s="3">
        <f>IF(AE$4="Harbour mode: Intake seawater ",IF(Rawdata_Removing_Outliers!AW11&gt;Rawdata_Removing_Outliers!$K11,"",Rawdata_Removing_Outliers!AW11),
IF(AE$4="Harbour mode: After AE scrubber, but before cleaning ",IF(Rawdata_Removing_Outliers!AW11&gt;Rawdata_Removing_Outliers!$N11,"",Rawdata_Removing_Outliers!AW11),
IF(AE$4="Transit, full speed: Intake seawater ",IF(Rawdata_Removing_Outliers!AW11&gt;Rawdata_Removing_Outliers!$Q11,"",Rawdata_Removing_Outliers!AW11),
IF(AE$4="Transit, full speed: After ME scrubber, but before cleaning ",IF(Rawdata_Removing_Outliers!AW11&gt;Rawdata_Removing_Outliers!$T11,"",Rawdata_Removing_Outliers!AW11),
IF(AE$4="Transit, full speed: After AE scrubber, but before cleaning ",IF(Rawdata_Removing_Outliers!AW11&gt;Rawdata_Removing_Outliers!$W11,"",Rawdata_Removing_Outliers!AW11),
"")))))</f>
        <v>0.25</v>
      </c>
      <c r="AF11" s="3">
        <f>IF(AF$4="Harbour mode: Intake seawater ",IF(Rawdata_Removing_Outliers!AX11&gt;Rawdata_Removing_Outliers!$K11,"",Rawdata_Removing_Outliers!AX11),
IF(AF$4="Harbour mode: After AE scrubber, but before cleaning ",IF(Rawdata_Removing_Outliers!AX11&gt;Rawdata_Removing_Outliers!$N11,"",Rawdata_Removing_Outliers!AX11),
IF(AF$4="Transit, full speed: Intake seawater ",IF(Rawdata_Removing_Outliers!AX11&gt;Rawdata_Removing_Outliers!$Q11,"",Rawdata_Removing_Outliers!AX11),
IF(AF$4="Transit, full speed: After ME scrubber, but before cleaning ",IF(Rawdata_Removing_Outliers!AX11&gt;Rawdata_Removing_Outliers!$T11,"",Rawdata_Removing_Outliers!AX11),
IF(AF$4="Transit, full speed: After AE scrubber, but before cleaning ",IF(Rawdata_Removing_Outliers!AX11&gt;Rawdata_Removing_Outliers!$W11,"",Rawdata_Removing_Outliers!AX11),
"")))))</f>
        <v>0.25</v>
      </c>
      <c r="AG11" s="3">
        <f>IF(AG$4="Harbour mode: Intake seawater ",IF(Rawdata_Removing_Outliers!AY11&gt;Rawdata_Removing_Outliers!$K11,"",Rawdata_Removing_Outliers!AY11),
IF(AG$4="Harbour mode: After AE scrubber, but before cleaning ",IF(Rawdata_Removing_Outliers!AY11&gt;Rawdata_Removing_Outliers!$N11,"",Rawdata_Removing_Outliers!AY11),
IF(AG$4="Transit, full speed: Intake seawater ",IF(Rawdata_Removing_Outliers!AY11&gt;Rawdata_Removing_Outliers!$Q11,"",Rawdata_Removing_Outliers!AY11),
IF(AG$4="Transit, full speed: After ME scrubber, but before cleaning ",IF(Rawdata_Removing_Outliers!AY11&gt;Rawdata_Removing_Outliers!$T11,"",Rawdata_Removing_Outliers!AY11),
IF(AG$4="Transit, full speed: After AE scrubber, but before cleaning ",IF(Rawdata_Removing_Outliers!AY11&gt;Rawdata_Removing_Outliers!$W11,"",Rawdata_Removing_Outliers!AY11),
"")))))</f>
        <v>0.25</v>
      </c>
      <c r="AH11" s="3">
        <f>IF(AH$4="Harbour mode: Intake seawater ",IF(Rawdata_Removing_Outliers!AZ11&gt;Rawdata_Removing_Outliers!$K11,"",Rawdata_Removing_Outliers!AZ11),
IF(AH$4="Harbour mode: After AE scrubber, but before cleaning ",IF(Rawdata_Removing_Outliers!AZ11&gt;Rawdata_Removing_Outliers!$N11,"",Rawdata_Removing_Outliers!AZ11),
IF(AH$4="Transit, full speed: Intake seawater ",IF(Rawdata_Removing_Outliers!AZ11&gt;Rawdata_Removing_Outliers!$Q11,"",Rawdata_Removing_Outliers!AZ11),
IF(AH$4="Transit, full speed: After ME scrubber, but before cleaning ",IF(Rawdata_Removing_Outliers!AZ11&gt;Rawdata_Removing_Outliers!$T11,"",Rawdata_Removing_Outliers!AZ11),
IF(AH$4="Transit, full speed: After AE scrubber, but before cleaning ",IF(Rawdata_Removing_Outliers!AZ11&gt;Rawdata_Removing_Outliers!$W11,"",Rawdata_Removing_Outliers!AZ11),
"")))))</f>
        <v>0.25</v>
      </c>
      <c r="AI11" s="3">
        <f>IF(AI$4="Harbour mode: Intake seawater ",IF(Rawdata_Removing_Outliers!BA11&gt;Rawdata_Removing_Outliers!$K11,"",Rawdata_Removing_Outliers!BA11),
IF(AI$4="Harbour mode: After AE scrubber, but before cleaning ",IF(Rawdata_Removing_Outliers!BA11&gt;Rawdata_Removing_Outliers!$N11,"",Rawdata_Removing_Outliers!BA11),
IF(AI$4="Transit, full speed: Intake seawater ",IF(Rawdata_Removing_Outliers!BA11&gt;Rawdata_Removing_Outliers!$Q11,"",Rawdata_Removing_Outliers!BA11),
IF(AI$4="Transit, full speed: After ME scrubber, but before cleaning ",IF(Rawdata_Removing_Outliers!BA11&gt;Rawdata_Removing_Outliers!$T11,"",Rawdata_Removing_Outliers!BA11),
IF(AI$4="Transit, full speed: After AE scrubber, but before cleaning ",IF(Rawdata_Removing_Outliers!BA11&gt;Rawdata_Removing_Outliers!$W11,"",Rawdata_Removing_Outliers!BA11),
"")))))</f>
        <v>0.25</v>
      </c>
      <c r="AJ11" s="3">
        <f>IF(AJ$4="Harbour mode: Intake seawater ",IF(Rawdata_Removing_Outliers!BB11&gt;Rawdata_Removing_Outliers!$K11,"",Rawdata_Removing_Outliers!BB11),
IF(AJ$4="Harbour mode: After AE scrubber, but before cleaning ",IF(Rawdata_Removing_Outliers!BB11&gt;Rawdata_Removing_Outliers!$N11,"",Rawdata_Removing_Outliers!BB11),
IF(AJ$4="Transit, full speed: Intake seawater ",IF(Rawdata_Removing_Outliers!BB11&gt;Rawdata_Removing_Outliers!$Q11,"",Rawdata_Removing_Outliers!BB11),
IF(AJ$4="Transit, full speed: After ME scrubber, but before cleaning ",IF(Rawdata_Removing_Outliers!BB11&gt;Rawdata_Removing_Outliers!$T11,"",Rawdata_Removing_Outliers!BB11),
IF(AJ$4="Transit, full speed: After AE scrubber, but before cleaning ",IF(Rawdata_Removing_Outliers!BB11&gt;Rawdata_Removing_Outliers!$W11,"",Rawdata_Removing_Outliers!BB11),
"")))))</f>
        <v>0.25</v>
      </c>
      <c r="AK11" s="3">
        <f>IF(AK$4="Harbour mode: Intake seawater ",IF(Rawdata_Removing_Outliers!BC11&gt;Rawdata_Removing_Outliers!$K11,"",Rawdata_Removing_Outliers!BC11),
IF(AK$4="Harbour mode: After AE scrubber, but before cleaning ",IF(Rawdata_Removing_Outliers!BC11&gt;Rawdata_Removing_Outliers!$N11,"",Rawdata_Removing_Outliers!BC11),
IF(AK$4="Transit, full speed: Intake seawater ",IF(Rawdata_Removing_Outliers!BC11&gt;Rawdata_Removing_Outliers!$Q11,"",Rawdata_Removing_Outliers!BC11),
IF(AK$4="Transit, full speed: After ME scrubber, but before cleaning ",IF(Rawdata_Removing_Outliers!BC11&gt;Rawdata_Removing_Outliers!$T11,"",Rawdata_Removing_Outliers!BC11),
IF(AK$4="Transit, full speed: After AE scrubber, but before cleaning ",IF(Rawdata_Removing_Outliers!BC11&gt;Rawdata_Removing_Outliers!$W11,"",Rawdata_Removing_Outliers!BC11),
"")))))</f>
        <v>0.25</v>
      </c>
      <c r="AL11" s="3">
        <f>IF(AL$4="Harbour mode: Intake seawater ",IF(Rawdata_Removing_Outliers!BD11&gt;Rawdata_Removing_Outliers!$K11,"",Rawdata_Removing_Outliers!BD11),
IF(AL$4="Harbour mode: After AE scrubber, but before cleaning ",IF(Rawdata_Removing_Outliers!BD11&gt;Rawdata_Removing_Outliers!$N11,"",Rawdata_Removing_Outliers!BD11),
IF(AL$4="Transit, full speed: Intake seawater ",IF(Rawdata_Removing_Outliers!BD11&gt;Rawdata_Removing_Outliers!$Q11,"",Rawdata_Removing_Outliers!BD11),
IF(AL$4="Transit, full speed: After ME scrubber, but before cleaning ",IF(Rawdata_Removing_Outliers!BD11&gt;Rawdata_Removing_Outliers!$T11,"",Rawdata_Removing_Outliers!BD11),
IF(AL$4="Transit, full speed: After AE scrubber, but before cleaning ",IF(Rawdata_Removing_Outliers!BD11&gt;Rawdata_Removing_Outliers!$W11,"",Rawdata_Removing_Outliers!BD11),
"")))))</f>
        <v>0.25</v>
      </c>
      <c r="AM11" s="3">
        <f>IF(AM$4="Harbour mode: Intake seawater ",IF(Rawdata_Removing_Outliers!BE11&gt;Rawdata_Removing_Outliers!$K11,"",Rawdata_Removing_Outliers!BE11),
IF(AM$4="Harbour mode: After AE scrubber, but before cleaning ",IF(Rawdata_Removing_Outliers!BE11&gt;Rawdata_Removing_Outliers!$N11,"",Rawdata_Removing_Outliers!BE11),
IF(AM$4="Transit, full speed: Intake seawater ",IF(Rawdata_Removing_Outliers!BE11&gt;Rawdata_Removing_Outliers!$Q11,"",Rawdata_Removing_Outliers!BE11),
IF(AM$4="Transit, full speed: After ME scrubber, but before cleaning ",IF(Rawdata_Removing_Outliers!BE11&gt;Rawdata_Removing_Outliers!$T11,"",Rawdata_Removing_Outliers!BE11),
IF(AM$4="Transit, full speed: After AE scrubber, but before cleaning ",IF(Rawdata_Removing_Outliers!BE11&gt;Rawdata_Removing_Outliers!$W11,"",Rawdata_Removing_Outliers!BE11),
"")))))</f>
        <v>0.25</v>
      </c>
      <c r="AN11" s="3">
        <f>IF(AN$4="Harbour mode: Intake seawater ",IF(Rawdata_Removing_Outliers!BF11&gt;Rawdata_Removing_Outliers!$K11,"",Rawdata_Removing_Outliers!BF11),
IF(AN$4="Harbour mode: After AE scrubber, but before cleaning ",IF(Rawdata_Removing_Outliers!BF11&gt;Rawdata_Removing_Outliers!$N11,"",Rawdata_Removing_Outliers!BF11),
IF(AN$4="Transit, full speed: Intake seawater ",IF(Rawdata_Removing_Outliers!BF11&gt;Rawdata_Removing_Outliers!$Q11,"",Rawdata_Removing_Outliers!BF11),
IF(AN$4="Transit, full speed: After ME scrubber, but before cleaning ",IF(Rawdata_Removing_Outliers!BF11&gt;Rawdata_Removing_Outliers!$T11,"",Rawdata_Removing_Outliers!BF11),
IF(AN$4="Transit, full speed: After AE scrubber, but before cleaning ",IF(Rawdata_Removing_Outliers!BF11&gt;Rawdata_Removing_Outliers!$W11,"",Rawdata_Removing_Outliers!BF11),
"")))))</f>
        <v>0.25</v>
      </c>
      <c r="AO11" s="3">
        <f>IF(AO$4="Harbour mode: Intake seawater ",IF(Rawdata_Removing_Outliers!BG11&gt;Rawdata_Removing_Outliers!$K11,"",Rawdata_Removing_Outliers!BG11),
IF(AO$4="Harbour mode: After AE scrubber, but before cleaning ",IF(Rawdata_Removing_Outliers!BG11&gt;Rawdata_Removing_Outliers!$N11,"",Rawdata_Removing_Outliers!BG11),
IF(AO$4="Transit, full speed: Intake seawater ",IF(Rawdata_Removing_Outliers!BG11&gt;Rawdata_Removing_Outliers!$Q11,"",Rawdata_Removing_Outliers!BG11),
IF(AO$4="Transit, full speed: After ME scrubber, but before cleaning ",IF(Rawdata_Removing_Outliers!BG11&gt;Rawdata_Removing_Outliers!$T11,"",Rawdata_Removing_Outliers!BG11),
IF(AO$4="Transit, full speed: After AE scrubber, but before cleaning ",IF(Rawdata_Removing_Outliers!BG11&gt;Rawdata_Removing_Outliers!$W11,"",Rawdata_Removing_Outliers!BG11),
"")))))</f>
        <v>0.25</v>
      </c>
      <c r="AP11" s="3">
        <f>IF(AP$4="Harbour mode: Intake seawater ",IF(Rawdata_Removing_Outliers!BH11&gt;Rawdata_Removing_Outliers!$K11,"",Rawdata_Removing_Outliers!BH11),
IF(AP$4="Harbour mode: After AE scrubber, but before cleaning ",IF(Rawdata_Removing_Outliers!BH11&gt;Rawdata_Removing_Outliers!$N11,"",Rawdata_Removing_Outliers!BH11),
IF(AP$4="Transit, full speed: Intake seawater ",IF(Rawdata_Removing_Outliers!BH11&gt;Rawdata_Removing_Outliers!$Q11,"",Rawdata_Removing_Outliers!BH11),
IF(AP$4="Transit, full speed: After ME scrubber, but before cleaning ",IF(Rawdata_Removing_Outliers!BH11&gt;Rawdata_Removing_Outliers!$T11,"",Rawdata_Removing_Outliers!BH11),
IF(AP$4="Transit, full speed: After AE scrubber, but before cleaning ",IF(Rawdata_Removing_Outliers!BH11&gt;Rawdata_Removing_Outliers!$W11,"",Rawdata_Removing_Outliers!BH11),
"")))))</f>
        <v>0.25</v>
      </c>
      <c r="AQ11" s="3">
        <f>IF(AQ$4="Harbour mode: Intake seawater ",IF(Rawdata_Removing_Outliers!BI11&gt;Rawdata_Removing_Outliers!$K11,"",Rawdata_Removing_Outliers!BI11),
IF(AQ$4="Harbour mode: After AE scrubber, but before cleaning ",IF(Rawdata_Removing_Outliers!BI11&gt;Rawdata_Removing_Outliers!$N11,"",Rawdata_Removing_Outliers!BI11),
IF(AQ$4="Transit, full speed: Intake seawater ",IF(Rawdata_Removing_Outliers!BI11&gt;Rawdata_Removing_Outliers!$Q11,"",Rawdata_Removing_Outliers!BI11),
IF(AQ$4="Transit, full speed: After ME scrubber, but before cleaning ",IF(Rawdata_Removing_Outliers!BI11&gt;Rawdata_Removing_Outliers!$T11,"",Rawdata_Removing_Outliers!BI11),
IF(AQ$4="Transit, full speed: After AE scrubber, but before cleaning ",IF(Rawdata_Removing_Outliers!BI11&gt;Rawdata_Removing_Outliers!$W11,"",Rawdata_Removing_Outliers!BI11),
"")))))</f>
        <v>0.25</v>
      </c>
      <c r="AR11" s="3">
        <f>IF(AR$4="Harbour mode: Intake seawater ",IF(Rawdata_Removing_Outliers!BJ11&gt;Rawdata_Removing_Outliers!$K11,"",Rawdata_Removing_Outliers!BJ11),
IF(AR$4="Harbour mode: After AE scrubber, but before cleaning ",IF(Rawdata_Removing_Outliers!BJ11&gt;Rawdata_Removing_Outliers!$N11,"",Rawdata_Removing_Outliers!BJ11),
IF(AR$4="Transit, full speed: Intake seawater ",IF(Rawdata_Removing_Outliers!BJ11&gt;Rawdata_Removing_Outliers!$Q11,"",Rawdata_Removing_Outliers!BJ11),
IF(AR$4="Transit, full speed: After ME scrubber, but before cleaning ",IF(Rawdata_Removing_Outliers!BJ11&gt;Rawdata_Removing_Outliers!$T11,"",Rawdata_Removing_Outliers!BJ11),
IF(AR$4="Transit, full speed: After AE scrubber, but before cleaning ",IF(Rawdata_Removing_Outliers!BJ11&gt;Rawdata_Removing_Outliers!$W11,"",Rawdata_Removing_Outliers!BJ11),
"")))))</f>
        <v>0.25</v>
      </c>
      <c r="AS11" s="3">
        <f>IF(AS$4="Harbour mode: Intake seawater ",IF(Rawdata_Removing_Outliers!BK11&gt;Rawdata_Removing_Outliers!$K11,"",Rawdata_Removing_Outliers!BK11),
IF(AS$4="Harbour mode: After AE scrubber, but before cleaning ",IF(Rawdata_Removing_Outliers!BK11&gt;Rawdata_Removing_Outliers!$N11,"",Rawdata_Removing_Outliers!BK11),
IF(AS$4="Transit, full speed: Intake seawater ",IF(Rawdata_Removing_Outliers!BK11&gt;Rawdata_Removing_Outliers!$Q11,"",Rawdata_Removing_Outliers!BK11),
IF(AS$4="Transit, full speed: After ME scrubber, but before cleaning ",IF(Rawdata_Removing_Outliers!BK11&gt;Rawdata_Removing_Outliers!$T11,"",Rawdata_Removing_Outliers!BK11),
IF(AS$4="Transit, full speed: After AE scrubber, but before cleaning ",IF(Rawdata_Removing_Outliers!BK11&gt;Rawdata_Removing_Outliers!$W11,"",Rawdata_Removing_Outliers!BK11),
"")))))</f>
        <v>0.25</v>
      </c>
      <c r="AT11" s="3">
        <f>IF(AT$4="Harbour mode: Intake seawater ",IF(Rawdata_Removing_Outliers!BL11&gt;Rawdata_Removing_Outliers!$K11,"",Rawdata_Removing_Outliers!BL11),
IF(AT$4="Harbour mode: After AE scrubber, but before cleaning ",IF(Rawdata_Removing_Outliers!BL11&gt;Rawdata_Removing_Outliers!$N11,"",Rawdata_Removing_Outliers!BL11),
IF(AT$4="Transit, full speed: Intake seawater ",IF(Rawdata_Removing_Outliers!BL11&gt;Rawdata_Removing_Outliers!$Q11,"",Rawdata_Removing_Outliers!BL11),
IF(AT$4="Transit, full speed: After ME scrubber, but before cleaning ",IF(Rawdata_Removing_Outliers!BL11&gt;Rawdata_Removing_Outliers!$T11,"",Rawdata_Removing_Outliers!BL11),
IF(AT$4="Transit, full speed: After AE scrubber, but before cleaning ",IF(Rawdata_Removing_Outliers!BL11&gt;Rawdata_Removing_Outliers!$W11,"",Rawdata_Removing_Outliers!BL11),
"")))))</f>
        <v>0.25</v>
      </c>
      <c r="AU11" s="3">
        <f>IF(AU$4="Harbour mode: Intake seawater ",IF(Rawdata_Removing_Outliers!BM11&gt;Rawdata_Removing_Outliers!$K11,"",Rawdata_Removing_Outliers!BM11),
IF(AU$4="Harbour mode: After AE scrubber, but before cleaning ",IF(Rawdata_Removing_Outliers!BM11&gt;Rawdata_Removing_Outliers!$N11,"",Rawdata_Removing_Outliers!BM11),
IF(AU$4="Transit, full speed: Intake seawater ",IF(Rawdata_Removing_Outliers!BM11&gt;Rawdata_Removing_Outliers!$Q11,"",Rawdata_Removing_Outliers!BM11),
IF(AU$4="Transit, full speed: After ME scrubber, but before cleaning ",IF(Rawdata_Removing_Outliers!BM11&gt;Rawdata_Removing_Outliers!$T11,"",Rawdata_Removing_Outliers!BM11),
IF(AU$4="Transit, full speed: After AE scrubber, but before cleaning ",IF(Rawdata_Removing_Outliers!BM11&gt;Rawdata_Removing_Outliers!$W11,"",Rawdata_Removing_Outliers!BM11),
"")))))</f>
        <v>0.25</v>
      </c>
      <c r="AV11" s="3">
        <f>IF(AV$4="Harbour mode: Intake seawater ",IF(Rawdata_Removing_Outliers!BN11&gt;Rawdata_Removing_Outliers!$K11,"",Rawdata_Removing_Outliers!BN11),
IF(AV$4="Harbour mode: After AE scrubber, but before cleaning ",IF(Rawdata_Removing_Outliers!BN11&gt;Rawdata_Removing_Outliers!$N11,"",Rawdata_Removing_Outliers!BN11),
IF(AV$4="Transit, full speed: Intake seawater ",IF(Rawdata_Removing_Outliers!BN11&gt;Rawdata_Removing_Outliers!$Q11,"",Rawdata_Removing_Outliers!BN11),
IF(AV$4="Transit, full speed: After ME scrubber, but before cleaning ",IF(Rawdata_Removing_Outliers!BN11&gt;Rawdata_Removing_Outliers!$T11,"",Rawdata_Removing_Outliers!BN11),
IF(AV$4="Transit, full speed: After AE scrubber, but before cleaning ",IF(Rawdata_Removing_Outliers!BN11&gt;Rawdata_Removing_Outliers!$W11,"",Rawdata_Removing_Outliers!BN11),
"")))))</f>
        <v>0.25</v>
      </c>
      <c r="AW11" s="3">
        <f>IF(AW$4="Harbour mode: Intake seawater ",IF(Rawdata_Removing_Outliers!BO11&gt;Rawdata_Removing_Outliers!$K11,"",Rawdata_Removing_Outliers!BO11),
IF(AW$4="Harbour mode: After AE scrubber, but before cleaning ",IF(Rawdata_Removing_Outliers!BO11&gt;Rawdata_Removing_Outliers!$N11,"",Rawdata_Removing_Outliers!BO11),
IF(AW$4="Transit, full speed: Intake seawater ",IF(Rawdata_Removing_Outliers!BO11&gt;Rawdata_Removing_Outliers!$Q11,"",Rawdata_Removing_Outliers!BO11),
IF(AW$4="Transit, full speed: After ME scrubber, but before cleaning ",IF(Rawdata_Removing_Outliers!BO11&gt;Rawdata_Removing_Outliers!$T11,"",Rawdata_Removing_Outliers!BO11),
IF(AW$4="Transit, full speed: After AE scrubber, but before cleaning ",IF(Rawdata_Removing_Outliers!BO11&gt;Rawdata_Removing_Outliers!$W11,"",Rawdata_Removing_Outliers!BO11),
"")))))</f>
        <v>2.2799999999999998</v>
      </c>
      <c r="AX11" s="3">
        <f>IF(AX$4="Harbour mode: Intake seawater ",IF(Rawdata_Removing_Outliers!BP11&gt;Rawdata_Removing_Outliers!$K11,"",Rawdata_Removing_Outliers!BP11),
IF(AX$4="Harbour mode: After AE scrubber, but before cleaning ",IF(Rawdata_Removing_Outliers!BP11&gt;Rawdata_Removing_Outliers!$N11,"",Rawdata_Removing_Outliers!BP11),
IF(AX$4="Transit, full speed: Intake seawater ",IF(Rawdata_Removing_Outliers!BP11&gt;Rawdata_Removing_Outliers!$Q11,"",Rawdata_Removing_Outliers!BP11),
IF(AX$4="Transit, full speed: After ME scrubber, but before cleaning ",IF(Rawdata_Removing_Outliers!BP11&gt;Rawdata_Removing_Outliers!$T11,"",Rawdata_Removing_Outliers!BP11),
IF(AX$4="Transit, full speed: After AE scrubber, but before cleaning ",IF(Rawdata_Removing_Outliers!BP11&gt;Rawdata_Removing_Outliers!$W11,"",Rawdata_Removing_Outliers!BP11),
"")))))</f>
        <v>0.25</v>
      </c>
      <c r="AY11" s="3">
        <f>IF(AY$4="Harbour mode: Intake seawater ",IF(Rawdata_Removing_Outliers!BQ11&gt;Rawdata_Removing_Outliers!$K11,"",Rawdata_Removing_Outliers!BQ11),
IF(AY$4="Harbour mode: After AE scrubber, but before cleaning ",IF(Rawdata_Removing_Outliers!BQ11&gt;Rawdata_Removing_Outliers!$N11,"",Rawdata_Removing_Outliers!BQ11),
IF(AY$4="Transit, full speed: Intake seawater ",IF(Rawdata_Removing_Outliers!BQ11&gt;Rawdata_Removing_Outliers!$Q11,"",Rawdata_Removing_Outliers!BQ11),
IF(AY$4="Transit, full speed: After ME scrubber, but before cleaning ",IF(Rawdata_Removing_Outliers!BQ11&gt;Rawdata_Removing_Outliers!$T11,"",Rawdata_Removing_Outliers!BQ11),
IF(AY$4="Transit, full speed: After AE scrubber, but before cleaning ",IF(Rawdata_Removing_Outliers!BQ11&gt;Rawdata_Removing_Outliers!$W11,"",Rawdata_Removing_Outliers!BQ11),
"")))))</f>
        <v>2.71</v>
      </c>
      <c r="AZ11" s="3">
        <f>IF(AZ$4="Harbour mode: Intake seawater ",IF(Rawdata_Removing_Outliers!BR11&gt;Rawdata_Removing_Outliers!$K11,"",Rawdata_Removing_Outliers!BR11),
IF(AZ$4="Harbour mode: After AE scrubber, but before cleaning ",IF(Rawdata_Removing_Outliers!BR11&gt;Rawdata_Removing_Outliers!$N11,"",Rawdata_Removing_Outliers!BR11),
IF(AZ$4="Transit, full speed: Intake seawater ",IF(Rawdata_Removing_Outliers!BR11&gt;Rawdata_Removing_Outliers!$Q11,"",Rawdata_Removing_Outliers!BR11),
IF(AZ$4="Transit, full speed: After ME scrubber, but before cleaning ",IF(Rawdata_Removing_Outliers!BR11&gt;Rawdata_Removing_Outliers!$T11,"",Rawdata_Removing_Outliers!BR11),
IF(AZ$4="Transit, full speed: After AE scrubber, but before cleaning ",IF(Rawdata_Removing_Outliers!BR11&gt;Rawdata_Removing_Outliers!$W11,"",Rawdata_Removing_Outliers!BR11),
"")))))</f>
        <v>0.25</v>
      </c>
      <c r="BA11" s="3">
        <f>IF(BA$4="Harbour mode: Intake seawater ",IF(Rawdata_Removing_Outliers!BS11&gt;Rawdata_Removing_Outliers!$K11,"",Rawdata_Removing_Outliers!BS11),
IF(BA$4="Harbour mode: After AE scrubber, but before cleaning ",IF(Rawdata_Removing_Outliers!BS11&gt;Rawdata_Removing_Outliers!$N11,"",Rawdata_Removing_Outliers!BS11),
IF(BA$4="Transit, full speed: Intake seawater ",IF(Rawdata_Removing_Outliers!BS11&gt;Rawdata_Removing_Outliers!$Q11,"",Rawdata_Removing_Outliers!BS11),
IF(BA$4="Transit, full speed: After ME scrubber, but before cleaning ",IF(Rawdata_Removing_Outliers!BS11&gt;Rawdata_Removing_Outliers!$T11,"",Rawdata_Removing_Outliers!BS11),
IF(BA$4="Transit, full speed: After AE scrubber, but before cleaning ",IF(Rawdata_Removing_Outliers!BS11&gt;Rawdata_Removing_Outliers!$W11,"",Rawdata_Removing_Outliers!BS11),
"")))))</f>
        <v>0.25</v>
      </c>
      <c r="BB11" s="3">
        <f>IF(BB$4="Harbour mode: Intake seawater ",IF(Rawdata_Removing_Outliers!BT11&gt;Rawdata_Removing_Outliers!$K11,"",Rawdata_Removing_Outliers!BT11),
IF(BB$4="Harbour mode: After AE scrubber, but before cleaning ",IF(Rawdata_Removing_Outliers!BT11&gt;Rawdata_Removing_Outliers!$N11,"",Rawdata_Removing_Outliers!BT11),
IF(BB$4="Transit, full speed: Intake seawater ",IF(Rawdata_Removing_Outliers!BT11&gt;Rawdata_Removing_Outliers!$Q11,"",Rawdata_Removing_Outliers!BT11),
IF(BB$4="Transit, full speed: After ME scrubber, but before cleaning ",IF(Rawdata_Removing_Outliers!BT11&gt;Rawdata_Removing_Outliers!$T11,"",Rawdata_Removing_Outliers!BT11),
IF(BB$4="Transit, full speed: After AE scrubber, but before cleaning ",IF(Rawdata_Removing_Outliers!BT11&gt;Rawdata_Removing_Outliers!$W11,"",Rawdata_Removing_Outliers!BT11),
"")))))</f>
        <v>1.9</v>
      </c>
      <c r="BC11" s="3">
        <f>IF(BC$4="Harbour mode: Intake seawater ",IF(Rawdata_Removing_Outliers!BU11&gt;Rawdata_Removing_Outliers!$K11,"",Rawdata_Removing_Outliers!BU11),
IF(BC$4="Harbour mode: After AE scrubber, but before cleaning ",IF(Rawdata_Removing_Outliers!BU11&gt;Rawdata_Removing_Outliers!$N11,"",Rawdata_Removing_Outliers!BU11),
IF(BC$4="Transit, full speed: Intake seawater ",IF(Rawdata_Removing_Outliers!BU11&gt;Rawdata_Removing_Outliers!$Q11,"",Rawdata_Removing_Outliers!BU11),
IF(BC$4="Transit, full speed: After ME scrubber, but before cleaning ",IF(Rawdata_Removing_Outliers!BU11&gt;Rawdata_Removing_Outliers!$T11,"",Rawdata_Removing_Outliers!BU11),
IF(BC$4="Transit, full speed: After AE scrubber, but before cleaning ",IF(Rawdata_Removing_Outliers!BU11&gt;Rawdata_Removing_Outliers!$W11,"",Rawdata_Removing_Outliers!BU11),
"")))))</f>
        <v>0.25</v>
      </c>
      <c r="BD11" s="3">
        <f>IF(BD$4="Harbour mode: Intake seawater ",IF(Rawdata_Removing_Outliers!BV11&gt;Rawdata_Removing_Outliers!$K11,"",Rawdata_Removing_Outliers!BV11),
IF(BD$4="Harbour mode: After AE scrubber, but before cleaning ",IF(Rawdata_Removing_Outliers!BV11&gt;Rawdata_Removing_Outliers!$N11,"",Rawdata_Removing_Outliers!BV11),
IF(BD$4="Transit, full speed: Intake seawater ",IF(Rawdata_Removing_Outliers!BV11&gt;Rawdata_Removing_Outliers!$Q11,"",Rawdata_Removing_Outliers!BV11),
IF(BD$4="Transit, full speed: After ME scrubber, but before cleaning ",IF(Rawdata_Removing_Outliers!BV11&gt;Rawdata_Removing_Outliers!$T11,"",Rawdata_Removing_Outliers!BV11),
IF(BD$4="Transit, full speed: After AE scrubber, but before cleaning ",IF(Rawdata_Removing_Outliers!BV11&gt;Rawdata_Removing_Outliers!$W11,"",Rawdata_Removing_Outliers!BV11),
"")))))</f>
        <v>2.1</v>
      </c>
      <c r="BE11" s="3">
        <f>IF(BE$4="Harbour mode: Intake seawater ",IF(Rawdata_Removing_Outliers!BW11&gt;Rawdata_Removing_Outliers!$K11,"",Rawdata_Removing_Outliers!BW11),
IF(BE$4="Harbour mode: After AE scrubber, but before cleaning ",IF(Rawdata_Removing_Outliers!BW11&gt;Rawdata_Removing_Outliers!$N11,"",Rawdata_Removing_Outliers!BW11),
IF(BE$4="Transit, full speed: Intake seawater ",IF(Rawdata_Removing_Outliers!BW11&gt;Rawdata_Removing_Outliers!$Q11,"",Rawdata_Removing_Outliers!BW11),
IF(BE$4="Transit, full speed: After ME scrubber, but before cleaning ",IF(Rawdata_Removing_Outliers!BW11&gt;Rawdata_Removing_Outliers!$T11,"",Rawdata_Removing_Outliers!BW11),
IF(BE$4="Transit, full speed: After AE scrubber, but before cleaning ",IF(Rawdata_Removing_Outliers!BW11&gt;Rawdata_Removing_Outliers!$W11,"",Rawdata_Removing_Outliers!BW11),
"")))))</f>
        <v>0.25</v>
      </c>
      <c r="BF11" s="3">
        <f>IF(BF$4="Harbour mode: Intake seawater ",IF(Rawdata_Removing_Outliers!BX11&gt;Rawdata_Removing_Outliers!$K11,"",Rawdata_Removing_Outliers!BX11),
IF(BF$4="Harbour mode: After AE scrubber, but before cleaning ",IF(Rawdata_Removing_Outliers!BX11&gt;Rawdata_Removing_Outliers!$N11,"",Rawdata_Removing_Outliers!BX11),
IF(BF$4="Transit, full speed: Intake seawater ",IF(Rawdata_Removing_Outliers!BX11&gt;Rawdata_Removing_Outliers!$Q11,"",Rawdata_Removing_Outliers!BX11),
IF(BF$4="Transit, full speed: After ME scrubber, but before cleaning ",IF(Rawdata_Removing_Outliers!BX11&gt;Rawdata_Removing_Outliers!$T11,"",Rawdata_Removing_Outliers!BX11),
IF(BF$4="Transit, full speed: After AE scrubber, but before cleaning ",IF(Rawdata_Removing_Outliers!BX11&gt;Rawdata_Removing_Outliers!$W11,"",Rawdata_Removing_Outliers!BX11),
"")))))</f>
        <v>0.25</v>
      </c>
      <c r="BG11" s="3">
        <f>IF(BG$4="Harbour mode: Intake seawater ",IF(Rawdata_Removing_Outliers!BY11&gt;Rawdata_Removing_Outliers!$K11,"",Rawdata_Removing_Outliers!BY11),
IF(BG$4="Harbour mode: After AE scrubber, but before cleaning ",IF(Rawdata_Removing_Outliers!BY11&gt;Rawdata_Removing_Outliers!$N11,"",Rawdata_Removing_Outliers!BY11),
IF(BG$4="Transit, full speed: Intake seawater ",IF(Rawdata_Removing_Outliers!BY11&gt;Rawdata_Removing_Outliers!$Q11,"",Rawdata_Removing_Outliers!BY11),
IF(BG$4="Transit, full speed: After ME scrubber, but before cleaning ",IF(Rawdata_Removing_Outliers!BY11&gt;Rawdata_Removing_Outliers!$T11,"",Rawdata_Removing_Outliers!BY11),
IF(BG$4="Transit, full speed: After AE scrubber, but before cleaning ",IF(Rawdata_Removing_Outliers!BY11&gt;Rawdata_Removing_Outliers!$W11,"",Rawdata_Removing_Outliers!BY11),
"")))))</f>
        <v>1.1599999999999999</v>
      </c>
      <c r="BH11" s="3">
        <f>IF(BH$4="Harbour mode: Intake seawater ",IF(Rawdata_Removing_Outliers!BZ11&gt;Rawdata_Removing_Outliers!$K11,"",Rawdata_Removing_Outliers!BZ11),
IF(BH$4="Harbour mode: After AE scrubber, but before cleaning ",IF(Rawdata_Removing_Outliers!BZ11&gt;Rawdata_Removing_Outliers!$N11,"",Rawdata_Removing_Outliers!BZ11),
IF(BH$4="Transit, full speed: Intake seawater ",IF(Rawdata_Removing_Outliers!BZ11&gt;Rawdata_Removing_Outliers!$Q11,"",Rawdata_Removing_Outliers!BZ11),
IF(BH$4="Transit, full speed: After ME scrubber, but before cleaning ",IF(Rawdata_Removing_Outliers!BZ11&gt;Rawdata_Removing_Outliers!$T11,"",Rawdata_Removing_Outliers!BZ11),
IF(BH$4="Transit, full speed: After AE scrubber, but before cleaning ",IF(Rawdata_Removing_Outliers!BZ11&gt;Rawdata_Removing_Outliers!$W11,"",Rawdata_Removing_Outliers!BZ11),
"")))))</f>
        <v>0.25</v>
      </c>
      <c r="BI11" s="3">
        <f>IF(BI$4="Harbour mode: Intake seawater ",IF(Rawdata_Removing_Outliers!CA11&gt;Rawdata_Removing_Outliers!$K11,"",Rawdata_Removing_Outliers!CA11),
IF(BI$4="Harbour mode: After AE scrubber, but before cleaning ",IF(Rawdata_Removing_Outliers!CA11&gt;Rawdata_Removing_Outliers!$N11,"",Rawdata_Removing_Outliers!CA11),
IF(BI$4="Transit, full speed: Intake seawater ",IF(Rawdata_Removing_Outliers!CA11&gt;Rawdata_Removing_Outliers!$Q11,"",Rawdata_Removing_Outliers!CA11),
IF(BI$4="Transit, full speed: After ME scrubber, but before cleaning ",IF(Rawdata_Removing_Outliers!CA11&gt;Rawdata_Removing_Outliers!$T11,"",Rawdata_Removing_Outliers!CA11),
IF(BI$4="Transit, full speed: After AE scrubber, but before cleaning ",IF(Rawdata_Removing_Outliers!CA11&gt;Rawdata_Removing_Outliers!$W11,"",Rawdata_Removing_Outliers!CA11),
"")))))</f>
        <v>0.25</v>
      </c>
      <c r="BJ11" s="3">
        <f>IF(BJ$4="Harbour mode: Intake seawater ",IF(Rawdata_Removing_Outliers!CB11&gt;Rawdata_Removing_Outliers!$K11,"",Rawdata_Removing_Outliers!CB11),
IF(BJ$4="Harbour mode: After AE scrubber, but before cleaning ",IF(Rawdata_Removing_Outliers!CB11&gt;Rawdata_Removing_Outliers!$N11,"",Rawdata_Removing_Outliers!CB11),
IF(BJ$4="Transit, full speed: Intake seawater ",IF(Rawdata_Removing_Outliers!CB11&gt;Rawdata_Removing_Outliers!$Q11,"",Rawdata_Removing_Outliers!CB11),
IF(BJ$4="Transit, full speed: After ME scrubber, but before cleaning ",IF(Rawdata_Removing_Outliers!CB11&gt;Rawdata_Removing_Outliers!$T11,"",Rawdata_Removing_Outliers!CB11),
IF(BJ$4="Transit, full speed: After AE scrubber, but before cleaning ",IF(Rawdata_Removing_Outliers!CB11&gt;Rawdata_Removing_Outliers!$W11,"",Rawdata_Removing_Outliers!CB11),
"")))))</f>
        <v>0.25</v>
      </c>
      <c r="BK11" s="3">
        <f>IF(BK$4="Harbour mode: Intake seawater ",IF(Rawdata_Removing_Outliers!CC11&gt;Rawdata_Removing_Outliers!$K11,"",Rawdata_Removing_Outliers!CC11),
IF(BK$4="Harbour mode: After AE scrubber, but before cleaning ",IF(Rawdata_Removing_Outliers!CC11&gt;Rawdata_Removing_Outliers!$N11,"",Rawdata_Removing_Outliers!CC11),
IF(BK$4="Transit, full speed: Intake seawater ",IF(Rawdata_Removing_Outliers!CC11&gt;Rawdata_Removing_Outliers!$Q11,"",Rawdata_Removing_Outliers!CC11),
IF(BK$4="Transit, full speed: After ME scrubber, but before cleaning ",IF(Rawdata_Removing_Outliers!CC11&gt;Rawdata_Removing_Outliers!$T11,"",Rawdata_Removing_Outliers!CC11),
IF(BK$4="Transit, full speed: After AE scrubber, but before cleaning ",IF(Rawdata_Removing_Outliers!CC11&gt;Rawdata_Removing_Outliers!$W11,"",Rawdata_Removing_Outliers!CC11),
"")))))</f>
        <v>0.25</v>
      </c>
      <c r="BL11" s="3">
        <f>IF(BL$4="Harbour mode: Intake seawater ",IF(Rawdata_Removing_Outliers!CD11&gt;Rawdata_Removing_Outliers!$K11,"",Rawdata_Removing_Outliers!CD11),
IF(BL$4="Harbour mode: After AE scrubber, but before cleaning ",IF(Rawdata_Removing_Outliers!CD11&gt;Rawdata_Removing_Outliers!$N11,"",Rawdata_Removing_Outliers!CD11),
IF(BL$4="Transit, full speed: Intake seawater ",IF(Rawdata_Removing_Outliers!CD11&gt;Rawdata_Removing_Outliers!$Q11,"",Rawdata_Removing_Outliers!CD11),
IF(BL$4="Transit, full speed: After ME scrubber, but before cleaning ",IF(Rawdata_Removing_Outliers!CD11&gt;Rawdata_Removing_Outliers!$T11,"",Rawdata_Removing_Outliers!CD11),
IF(BL$4="Transit, full speed: After AE scrubber, but before cleaning ",IF(Rawdata_Removing_Outliers!CD11&gt;Rawdata_Removing_Outliers!$W11,"",Rawdata_Removing_Outliers!CD11),
"")))))</f>
        <v>0.25</v>
      </c>
      <c r="BM11" s="3">
        <f>IF(BM$4="Harbour mode: Intake seawater ",IF(Rawdata_Removing_Outliers!CE11&gt;Rawdata_Removing_Outliers!$K11,"",Rawdata_Removing_Outliers!CE11),
IF(BM$4="Harbour mode: After AE scrubber, but before cleaning ",IF(Rawdata_Removing_Outliers!CE11&gt;Rawdata_Removing_Outliers!$N11,"",Rawdata_Removing_Outliers!CE11),
IF(BM$4="Transit, full speed: Intake seawater ",IF(Rawdata_Removing_Outliers!CE11&gt;Rawdata_Removing_Outliers!$Q11,"",Rawdata_Removing_Outliers!CE11),
IF(BM$4="Transit, full speed: After ME scrubber, but before cleaning ",IF(Rawdata_Removing_Outliers!CE11&gt;Rawdata_Removing_Outliers!$T11,"",Rawdata_Removing_Outliers!CE11),
IF(BM$4="Transit, full speed: After AE scrubber, but before cleaning ",IF(Rawdata_Removing_Outliers!CE11&gt;Rawdata_Removing_Outliers!$W11,"",Rawdata_Removing_Outliers!CE11),
"")))))</f>
        <v>0.25</v>
      </c>
      <c r="BN11" s="3">
        <f>IF(BN$4="Harbour mode: Intake seawater ",IF(Rawdata_Removing_Outliers!CF11&gt;Rawdata_Removing_Outliers!$K11,"",Rawdata_Removing_Outliers!CF11),
IF(BN$4="Harbour mode: After AE scrubber, but before cleaning ",IF(Rawdata_Removing_Outliers!CF11&gt;Rawdata_Removing_Outliers!$N11,"",Rawdata_Removing_Outliers!CF11),
IF(BN$4="Transit, full speed: Intake seawater ",IF(Rawdata_Removing_Outliers!CF11&gt;Rawdata_Removing_Outliers!$Q11,"",Rawdata_Removing_Outliers!CF11),
IF(BN$4="Transit, full speed: After ME scrubber, but before cleaning ",IF(Rawdata_Removing_Outliers!CF11&gt;Rawdata_Removing_Outliers!$T11,"",Rawdata_Removing_Outliers!CF11),
IF(BN$4="Transit, full speed: After AE scrubber, but before cleaning ",IF(Rawdata_Removing_Outliers!CF11&gt;Rawdata_Removing_Outliers!$W11,"",Rawdata_Removing_Outliers!CF11),
"")))))</f>
        <v>0.25</v>
      </c>
      <c r="BO11" s="3">
        <f>IF(BO$4="Harbour mode: Intake seawater ",IF(Rawdata_Removing_Outliers!CG11&gt;Rawdata_Removing_Outliers!$K11,"",Rawdata_Removing_Outliers!CG11),
IF(BO$4="Harbour mode: After AE scrubber, but before cleaning ",IF(Rawdata_Removing_Outliers!CG11&gt;Rawdata_Removing_Outliers!$N11,"",Rawdata_Removing_Outliers!CG11),
IF(BO$4="Transit, full speed: Intake seawater ",IF(Rawdata_Removing_Outliers!CG11&gt;Rawdata_Removing_Outliers!$Q11,"",Rawdata_Removing_Outliers!CG11),
IF(BO$4="Transit, full speed: After ME scrubber, but before cleaning ",IF(Rawdata_Removing_Outliers!CG11&gt;Rawdata_Removing_Outliers!$T11,"",Rawdata_Removing_Outliers!CG11),
IF(BO$4="Transit, full speed: After AE scrubber, but before cleaning ",IF(Rawdata_Removing_Outliers!CG11&gt;Rawdata_Removing_Outliers!$W11,"",Rawdata_Removing_Outliers!CG11),
"")))))</f>
        <v>0.25</v>
      </c>
      <c r="BP11" s="3">
        <f>IF(BP$4="Harbour mode: Intake seawater ",IF(Rawdata_Removing_Outliers!CH11&gt;Rawdata_Removing_Outliers!$K11,"",Rawdata_Removing_Outliers!CH11),
IF(BP$4="Harbour mode: After AE scrubber, but before cleaning ",IF(Rawdata_Removing_Outliers!CH11&gt;Rawdata_Removing_Outliers!$N11,"",Rawdata_Removing_Outliers!CH11),
IF(BP$4="Transit, full speed: Intake seawater ",IF(Rawdata_Removing_Outliers!CH11&gt;Rawdata_Removing_Outliers!$Q11,"",Rawdata_Removing_Outliers!CH11),
IF(BP$4="Transit, full speed: After ME scrubber, but before cleaning ",IF(Rawdata_Removing_Outliers!CH11&gt;Rawdata_Removing_Outliers!$T11,"",Rawdata_Removing_Outliers!CH11),
IF(BP$4="Transit, full speed: After AE scrubber, but before cleaning ",IF(Rawdata_Removing_Outliers!CH11&gt;Rawdata_Removing_Outliers!$W11,"",Rawdata_Removing_Outliers!CH11),
"")))))</f>
        <v>0.25</v>
      </c>
      <c r="BQ11" s="3" t="str">
        <f>IF(BQ$4="Harbour mode: Intake seawater ",IF(Rawdata_Removing_Outliers!CI11&gt;Rawdata_Removing_Outliers!$K11,"",Rawdata_Removing_Outliers!CI11),
IF(BQ$4="Harbour mode: After AE scrubber, but before cleaning ",IF(Rawdata_Removing_Outliers!CI11&gt;Rawdata_Removing_Outliers!$N11,"",Rawdata_Removing_Outliers!CI11),
IF(BQ$4="Transit, full speed: Intake seawater ",IF(Rawdata_Removing_Outliers!CI11&gt;Rawdata_Removing_Outliers!$Q11,"",Rawdata_Removing_Outliers!CI11),
IF(BQ$4="Transit, full speed: After ME scrubber, but before cleaning ",IF(Rawdata_Removing_Outliers!CI11&gt;Rawdata_Removing_Outliers!$T11,"",Rawdata_Removing_Outliers!CI11),
IF(BQ$4="Transit, full speed: After AE scrubber, but before cleaning ",IF(Rawdata_Removing_Outliers!CI11&gt;Rawdata_Removing_Outliers!$W11,"",Rawdata_Removing_Outliers!CI11),
"")))))</f>
        <v/>
      </c>
      <c r="BR11" s="3">
        <f>IF(BR$4="Harbour mode: Intake seawater ",IF(Rawdata_Removing_Outliers!CJ11&gt;Rawdata_Removing_Outliers!$K11,"",Rawdata_Removing_Outliers!CJ11),
IF(BR$4="Harbour mode: After AE scrubber, but before cleaning ",IF(Rawdata_Removing_Outliers!CJ11&gt;Rawdata_Removing_Outliers!$N11,"",Rawdata_Removing_Outliers!CJ11),
IF(BR$4="Transit, full speed: Intake seawater ",IF(Rawdata_Removing_Outliers!CJ11&gt;Rawdata_Removing_Outliers!$Q11,"",Rawdata_Removing_Outliers!CJ11),
IF(BR$4="Transit, full speed: After ME scrubber, but before cleaning ",IF(Rawdata_Removing_Outliers!CJ11&gt;Rawdata_Removing_Outliers!$T11,"",Rawdata_Removing_Outliers!CJ11),
IF(BR$4="Transit, full speed: After AE scrubber, but before cleaning ",IF(Rawdata_Removing_Outliers!CJ11&gt;Rawdata_Removing_Outliers!$W11,"",Rawdata_Removing_Outliers!CJ11),
"")))))</f>
        <v>0.25</v>
      </c>
      <c r="BS11" s="3" t="str">
        <f>IF(BS$4="Harbour mode: Intake seawater ",IF(Rawdata_Removing_Outliers!CK11&gt;Rawdata_Removing_Outliers!$K11,"",Rawdata_Removing_Outliers!CK11),
IF(BS$4="Harbour mode: After AE scrubber, but before cleaning ",IF(Rawdata_Removing_Outliers!CK11&gt;Rawdata_Removing_Outliers!$N11,"",Rawdata_Removing_Outliers!CK11),
IF(BS$4="Transit, full speed: Intake seawater ",IF(Rawdata_Removing_Outliers!CK11&gt;Rawdata_Removing_Outliers!$Q11,"",Rawdata_Removing_Outliers!CK11),
IF(BS$4="Transit, full speed: After ME scrubber, but before cleaning ",IF(Rawdata_Removing_Outliers!CK11&gt;Rawdata_Removing_Outliers!$T11,"",Rawdata_Removing_Outliers!CK11),
IF(BS$4="Transit, full speed: After AE scrubber, but before cleaning ",IF(Rawdata_Removing_Outliers!CK11&gt;Rawdata_Removing_Outliers!$W11,"",Rawdata_Removing_Outliers!CK11),
"")))))</f>
        <v/>
      </c>
      <c r="BT11" s="3">
        <f>IF(BT$4="Harbour mode: Intake seawater ",IF(Rawdata_Removing_Outliers!CL11&gt;Rawdata_Removing_Outliers!$K11,"",Rawdata_Removing_Outliers!CL11),
IF(BT$4="Harbour mode: After AE scrubber, but before cleaning ",IF(Rawdata_Removing_Outliers!CL11&gt;Rawdata_Removing_Outliers!$N11,"",Rawdata_Removing_Outliers!CL11),
IF(BT$4="Transit, full speed: Intake seawater ",IF(Rawdata_Removing_Outliers!CL11&gt;Rawdata_Removing_Outliers!$Q11,"",Rawdata_Removing_Outliers!CL11),
IF(BT$4="Transit, full speed: After ME scrubber, but before cleaning ",IF(Rawdata_Removing_Outliers!CL11&gt;Rawdata_Removing_Outliers!$T11,"",Rawdata_Removing_Outliers!CL11),
IF(BT$4="Transit, full speed: After AE scrubber, but before cleaning ",IF(Rawdata_Removing_Outliers!CL11&gt;Rawdata_Removing_Outliers!$W11,"",Rawdata_Removing_Outliers!CL11),
"")))))</f>
        <v>0.25</v>
      </c>
      <c r="BU11" s="3">
        <f>IF(BU$4="Harbour mode: Intake seawater ",IF(Rawdata_Removing_Outliers!CM11&gt;Rawdata_Removing_Outliers!$K11,"",Rawdata_Removing_Outliers!CM11),
IF(BU$4="Harbour mode: After AE scrubber, but before cleaning ",IF(Rawdata_Removing_Outliers!CM11&gt;Rawdata_Removing_Outliers!$N11,"",Rawdata_Removing_Outliers!CM11),
IF(BU$4="Transit, full speed: Intake seawater ",IF(Rawdata_Removing_Outliers!CM11&gt;Rawdata_Removing_Outliers!$Q11,"",Rawdata_Removing_Outliers!CM11),
IF(BU$4="Transit, full speed: After ME scrubber, but before cleaning ",IF(Rawdata_Removing_Outliers!CM11&gt;Rawdata_Removing_Outliers!$T11,"",Rawdata_Removing_Outliers!CM11),
IF(BU$4="Transit, full speed: After AE scrubber, but before cleaning ",IF(Rawdata_Removing_Outliers!CM11&gt;Rawdata_Removing_Outliers!$W11,"",Rawdata_Removing_Outliers!CM11),
"")))))</f>
        <v>0.25</v>
      </c>
      <c r="BV11" s="3">
        <f>IF(BV$4="Harbour mode: Intake seawater ",IF(Rawdata_Removing_Outliers!CN11&gt;Rawdata_Removing_Outliers!$K11,"",Rawdata_Removing_Outliers!CN11),
IF(BV$4="Harbour mode: After AE scrubber, but before cleaning ",IF(Rawdata_Removing_Outliers!CN11&gt;Rawdata_Removing_Outliers!$N11,"",Rawdata_Removing_Outliers!CN11),
IF(BV$4="Transit, full speed: Intake seawater ",IF(Rawdata_Removing_Outliers!CN11&gt;Rawdata_Removing_Outliers!$Q11,"",Rawdata_Removing_Outliers!CN11),
IF(BV$4="Transit, full speed: After ME scrubber, but before cleaning ",IF(Rawdata_Removing_Outliers!CN11&gt;Rawdata_Removing_Outliers!$T11,"",Rawdata_Removing_Outliers!CN11),
IF(BV$4="Transit, full speed: After AE scrubber, but before cleaning ",IF(Rawdata_Removing_Outliers!CN11&gt;Rawdata_Removing_Outliers!$W11,"",Rawdata_Removing_Outliers!CN11),
"")))))</f>
        <v>0.25</v>
      </c>
      <c r="BW11" s="3">
        <f>IF(BW$4="Harbour mode: Intake seawater ",IF(Rawdata_Removing_Outliers!CO11&gt;Rawdata_Removing_Outliers!$K11,"",Rawdata_Removing_Outliers!CO11),
IF(BW$4="Harbour mode: After AE scrubber, but before cleaning ",IF(Rawdata_Removing_Outliers!CO11&gt;Rawdata_Removing_Outliers!$N11,"",Rawdata_Removing_Outliers!CO11),
IF(BW$4="Transit, full speed: Intake seawater ",IF(Rawdata_Removing_Outliers!CO11&gt;Rawdata_Removing_Outliers!$Q11,"",Rawdata_Removing_Outliers!CO11),
IF(BW$4="Transit, full speed: After ME scrubber, but before cleaning ",IF(Rawdata_Removing_Outliers!CO11&gt;Rawdata_Removing_Outliers!$T11,"",Rawdata_Removing_Outliers!CO11),
IF(BW$4="Transit, full speed: After AE scrubber, but before cleaning ",IF(Rawdata_Removing_Outliers!CO11&gt;Rawdata_Removing_Outliers!$W11,"",Rawdata_Removing_Outliers!CO11),
"")))))</f>
        <v>0.25</v>
      </c>
      <c r="BX11" s="3">
        <f>IF(BX$4="Harbour mode: Intake seawater ",IF(Rawdata_Removing_Outliers!CP11&gt;Rawdata_Removing_Outliers!$K11,"",Rawdata_Removing_Outliers!CP11),
IF(BX$4="Harbour mode: After AE scrubber, but before cleaning ",IF(Rawdata_Removing_Outliers!CP11&gt;Rawdata_Removing_Outliers!$N11,"",Rawdata_Removing_Outliers!CP11),
IF(BX$4="Transit, full speed: Intake seawater ",IF(Rawdata_Removing_Outliers!CP11&gt;Rawdata_Removing_Outliers!$Q11,"",Rawdata_Removing_Outliers!CP11),
IF(BX$4="Transit, full speed: After ME scrubber, but before cleaning ",IF(Rawdata_Removing_Outliers!CP11&gt;Rawdata_Removing_Outliers!$T11,"",Rawdata_Removing_Outliers!CP11),
IF(BX$4="Transit, full speed: After AE scrubber, but before cleaning ",IF(Rawdata_Removing_Outliers!CP11&gt;Rawdata_Removing_Outliers!$W11,"",Rawdata_Removing_Outliers!CP11),
"")))))</f>
        <v>0.751</v>
      </c>
      <c r="BY11" s="3">
        <f>IF(BY$4="Harbour mode: Intake seawater ",IF(Rawdata_Removing_Outliers!CQ11&gt;Rawdata_Removing_Outliers!$K11,"",Rawdata_Removing_Outliers!CQ11),
IF(BY$4="Harbour mode: After AE scrubber, but before cleaning ",IF(Rawdata_Removing_Outliers!CQ11&gt;Rawdata_Removing_Outliers!$N11,"",Rawdata_Removing_Outliers!CQ11),
IF(BY$4="Transit, full speed: Intake seawater ",IF(Rawdata_Removing_Outliers!CQ11&gt;Rawdata_Removing_Outliers!$Q11,"",Rawdata_Removing_Outliers!CQ11),
IF(BY$4="Transit, full speed: After ME scrubber, but before cleaning ",IF(Rawdata_Removing_Outliers!CQ11&gt;Rawdata_Removing_Outliers!$T11,"",Rawdata_Removing_Outliers!CQ11),
IF(BY$4="Transit, full speed: After AE scrubber, but before cleaning ",IF(Rawdata_Removing_Outliers!CQ11&gt;Rawdata_Removing_Outliers!$W11,"",Rawdata_Removing_Outliers!CQ11),
"")))))</f>
        <v>0.25</v>
      </c>
      <c r="BZ11" s="3">
        <f>IF(BZ$4="Harbour mode: Intake seawater ",IF(Rawdata_Removing_Outliers!CR11&gt;Rawdata_Removing_Outliers!$K11,"",Rawdata_Removing_Outliers!CR11),
IF(BZ$4="Harbour mode: After AE scrubber, but before cleaning ",IF(Rawdata_Removing_Outliers!CR11&gt;Rawdata_Removing_Outliers!$N11,"",Rawdata_Removing_Outliers!CR11),
IF(BZ$4="Transit, full speed: Intake seawater ",IF(Rawdata_Removing_Outliers!CR11&gt;Rawdata_Removing_Outliers!$Q11,"",Rawdata_Removing_Outliers!CR11),
IF(BZ$4="Transit, full speed: After ME scrubber, but before cleaning ",IF(Rawdata_Removing_Outliers!CR11&gt;Rawdata_Removing_Outliers!$T11,"",Rawdata_Removing_Outliers!CR11),
IF(BZ$4="Transit, full speed: After AE scrubber, but before cleaning ",IF(Rawdata_Removing_Outliers!CR11&gt;Rawdata_Removing_Outliers!$W11,"",Rawdata_Removing_Outliers!CR11),
"")))))</f>
        <v>0.25</v>
      </c>
      <c r="CA11" s="3">
        <f>IF(CA$4="Harbour mode: Intake seawater ",IF(Rawdata_Removing_Outliers!CS11&gt;Rawdata_Removing_Outliers!$K11,"",Rawdata_Removing_Outliers!CS11),
IF(CA$4="Harbour mode: After AE scrubber, but before cleaning ",IF(Rawdata_Removing_Outliers!CS11&gt;Rawdata_Removing_Outliers!$N11,"",Rawdata_Removing_Outliers!CS11),
IF(CA$4="Transit, full speed: Intake seawater ",IF(Rawdata_Removing_Outliers!CS11&gt;Rawdata_Removing_Outliers!$Q11,"",Rawdata_Removing_Outliers!CS11),
IF(CA$4="Transit, full speed: After ME scrubber, but before cleaning ",IF(Rawdata_Removing_Outliers!CS11&gt;Rawdata_Removing_Outliers!$T11,"",Rawdata_Removing_Outliers!CS11),
IF(CA$4="Transit, full speed: After AE scrubber, but before cleaning ",IF(Rawdata_Removing_Outliers!CS11&gt;Rawdata_Removing_Outliers!$W11,"",Rawdata_Removing_Outliers!CS11),
"")))))</f>
        <v>1.25</v>
      </c>
      <c r="CB11" s="3">
        <f>IF(CB$4="Harbour mode: Intake seawater ",IF(Rawdata_Removing_Outliers!CT11&gt;Rawdata_Removing_Outliers!$K11,"",Rawdata_Removing_Outliers!CT11),
IF(CB$4="Harbour mode: After AE scrubber, but before cleaning ",IF(Rawdata_Removing_Outliers!CT11&gt;Rawdata_Removing_Outliers!$N11,"",Rawdata_Removing_Outliers!CT11),
IF(CB$4="Transit, full speed: Intake seawater ",IF(Rawdata_Removing_Outliers!CT11&gt;Rawdata_Removing_Outliers!$Q11,"",Rawdata_Removing_Outliers!CT11),
IF(CB$4="Transit, full speed: After ME scrubber, but before cleaning ",IF(Rawdata_Removing_Outliers!CT11&gt;Rawdata_Removing_Outliers!$T11,"",Rawdata_Removing_Outliers!CT11),
IF(CB$4="Transit, full speed: After AE scrubber, but before cleaning ",IF(Rawdata_Removing_Outliers!CT11&gt;Rawdata_Removing_Outliers!$W11,"",Rawdata_Removing_Outliers!CT11),
"")))))</f>
        <v>0.25</v>
      </c>
      <c r="CC11" s="3" t="str">
        <f>IF(CC$4="Harbour mode: Intake seawater ",IF(Rawdata_Removing_Outliers!CU11&gt;Rawdata_Removing_Outliers!$K11,"",Rawdata_Removing_Outliers!CU11),
IF(CC$4="Harbour mode: After AE scrubber, but before cleaning ",IF(Rawdata_Removing_Outliers!CU11&gt;Rawdata_Removing_Outliers!$N11,"",Rawdata_Removing_Outliers!CU11),
IF(CC$4="Transit, full speed: Intake seawater ",IF(Rawdata_Removing_Outliers!CU11&gt;Rawdata_Removing_Outliers!$Q11,"",Rawdata_Removing_Outliers!CU11),
IF(CC$4="Transit, full speed: After ME scrubber, but before cleaning ",IF(Rawdata_Removing_Outliers!CU11&gt;Rawdata_Removing_Outliers!$T11,"",Rawdata_Removing_Outliers!CU11),
IF(CC$4="Transit, full speed: After AE scrubber, but before cleaning ",IF(Rawdata_Removing_Outliers!CU11&gt;Rawdata_Removing_Outliers!$W11,"",Rawdata_Removing_Outliers!CU11),
"")))))</f>
        <v/>
      </c>
      <c r="CD11" s="3">
        <f>IF(CD$4="Harbour mode: Intake seawater ",IF(Rawdata_Removing_Outliers!CV11&gt;Rawdata_Removing_Outliers!$K11,"",Rawdata_Removing_Outliers!CV11),
IF(CD$4="Harbour mode: After AE scrubber, but before cleaning ",IF(Rawdata_Removing_Outliers!CV11&gt;Rawdata_Removing_Outliers!$N11,"",Rawdata_Removing_Outliers!CV11),
IF(CD$4="Transit, full speed: Intake seawater ",IF(Rawdata_Removing_Outliers!CV11&gt;Rawdata_Removing_Outliers!$Q11,"",Rawdata_Removing_Outliers!CV11),
IF(CD$4="Transit, full speed: After ME scrubber, but before cleaning ",IF(Rawdata_Removing_Outliers!CV11&gt;Rawdata_Removing_Outliers!$T11,"",Rawdata_Removing_Outliers!CV11),
IF(CD$4="Transit, full speed: After AE scrubber, but before cleaning ",IF(Rawdata_Removing_Outliers!CV11&gt;Rawdata_Removing_Outliers!$W11,"",Rawdata_Removing_Outliers!CV11),
"")))))</f>
        <v>0.25</v>
      </c>
      <c r="CE11" s="3">
        <f>IF(CE$4="Harbour mode: Intake seawater ",IF(Rawdata_Removing_Outliers!CW11&gt;Rawdata_Removing_Outliers!$K11,"",Rawdata_Removing_Outliers!CW11),
IF(CE$4="Harbour mode: After AE scrubber, but before cleaning ",IF(Rawdata_Removing_Outliers!CW11&gt;Rawdata_Removing_Outliers!$N11,"",Rawdata_Removing_Outliers!CW11),
IF(CE$4="Transit, full speed: Intake seawater ",IF(Rawdata_Removing_Outliers!CW11&gt;Rawdata_Removing_Outliers!$Q11,"",Rawdata_Removing_Outliers!CW11),
IF(CE$4="Transit, full speed: After ME scrubber, but before cleaning ",IF(Rawdata_Removing_Outliers!CW11&gt;Rawdata_Removing_Outliers!$T11,"",Rawdata_Removing_Outliers!CW11),
IF(CE$4="Transit, full speed: After AE scrubber, but before cleaning ",IF(Rawdata_Removing_Outliers!CW11&gt;Rawdata_Removing_Outliers!$W11,"",Rawdata_Removing_Outliers!CW11),
"")))))</f>
        <v>0.25</v>
      </c>
      <c r="CF11" s="3">
        <f>IF(CF$4="Harbour mode: Intake seawater ",IF(Rawdata_Removing_Outliers!CX11&gt;Rawdata_Removing_Outliers!$K11,"",Rawdata_Removing_Outliers!CX11),
IF(CF$4="Harbour mode: After AE scrubber, but before cleaning ",IF(Rawdata_Removing_Outliers!CX11&gt;Rawdata_Removing_Outliers!$N11,"",Rawdata_Removing_Outliers!CX11),
IF(CF$4="Transit, full speed: Intake seawater ",IF(Rawdata_Removing_Outliers!CX11&gt;Rawdata_Removing_Outliers!$Q11,"",Rawdata_Removing_Outliers!CX11),
IF(CF$4="Transit, full speed: After ME scrubber, but before cleaning ",IF(Rawdata_Removing_Outliers!CX11&gt;Rawdata_Removing_Outliers!$T11,"",Rawdata_Removing_Outliers!CX11),
IF(CF$4="Transit, full speed: After AE scrubber, but before cleaning ",IF(Rawdata_Removing_Outliers!CX11&gt;Rawdata_Removing_Outliers!$W11,"",Rawdata_Removing_Outliers!CX11),
"")))))</f>
        <v>0.25</v>
      </c>
      <c r="CG11" s="3">
        <f>IF(CG$4="Harbour mode: Intake seawater ",IF(Rawdata_Removing_Outliers!CY11&gt;Rawdata_Removing_Outliers!$K11,"",Rawdata_Removing_Outliers!CY11),
IF(CG$4="Harbour mode: After AE scrubber, but before cleaning ",IF(Rawdata_Removing_Outliers!CY11&gt;Rawdata_Removing_Outliers!$N11,"",Rawdata_Removing_Outliers!CY11),
IF(CG$4="Transit, full speed: Intake seawater ",IF(Rawdata_Removing_Outliers!CY11&gt;Rawdata_Removing_Outliers!$Q11,"",Rawdata_Removing_Outliers!CY11),
IF(CG$4="Transit, full speed: After ME scrubber, but before cleaning ",IF(Rawdata_Removing_Outliers!CY11&gt;Rawdata_Removing_Outliers!$T11,"",Rawdata_Removing_Outliers!CY11),
IF(CG$4="Transit, full speed: After AE scrubber, but before cleaning ",IF(Rawdata_Removing_Outliers!CY11&gt;Rawdata_Removing_Outliers!$W11,"",Rawdata_Removing_Outliers!CY11),
"")))))</f>
        <v>0.25</v>
      </c>
      <c r="CH11" s="3">
        <f>IF(CH$4="Harbour mode: Intake seawater ",IF(Rawdata_Removing_Outliers!CZ11&gt;Rawdata_Removing_Outliers!$K11,"",Rawdata_Removing_Outliers!CZ11),
IF(CH$4="Harbour mode: After AE scrubber, but before cleaning ",IF(Rawdata_Removing_Outliers!CZ11&gt;Rawdata_Removing_Outliers!$N11,"",Rawdata_Removing_Outliers!CZ11),
IF(CH$4="Transit, full speed: Intake seawater ",IF(Rawdata_Removing_Outliers!CZ11&gt;Rawdata_Removing_Outliers!$Q11,"",Rawdata_Removing_Outliers!CZ11),
IF(CH$4="Transit, full speed: After ME scrubber, but before cleaning ",IF(Rawdata_Removing_Outliers!CZ11&gt;Rawdata_Removing_Outliers!$T11,"",Rawdata_Removing_Outliers!CZ11),
IF(CH$4="Transit, full speed: After AE scrubber, but before cleaning ",IF(Rawdata_Removing_Outliers!CZ11&gt;Rawdata_Removing_Outliers!$W11,"",Rawdata_Removing_Outliers!CZ11),
"")))))</f>
        <v>0.25</v>
      </c>
      <c r="CI11" s="3">
        <f>IF(CI$4="Harbour mode: Intake seawater ",IF(Rawdata_Removing_Outliers!DA11&gt;Rawdata_Removing_Outliers!$K11,"",Rawdata_Removing_Outliers!DA11),
IF(CI$4="Harbour mode: After AE scrubber, but before cleaning ",IF(Rawdata_Removing_Outliers!DA11&gt;Rawdata_Removing_Outliers!$N11,"",Rawdata_Removing_Outliers!DA11),
IF(CI$4="Transit, full speed: Intake seawater ",IF(Rawdata_Removing_Outliers!DA11&gt;Rawdata_Removing_Outliers!$Q11,"",Rawdata_Removing_Outliers!DA11),
IF(CI$4="Transit, full speed: After ME scrubber, but before cleaning ",IF(Rawdata_Removing_Outliers!DA11&gt;Rawdata_Removing_Outliers!$T11,"",Rawdata_Removing_Outliers!DA11),
IF(CI$4="Transit, full speed: After AE scrubber, but before cleaning ",IF(Rawdata_Removing_Outliers!DA11&gt;Rawdata_Removing_Outliers!$W11,"",Rawdata_Removing_Outliers!DA11),
"")))))</f>
        <v>0.25</v>
      </c>
      <c r="CJ11" s="3">
        <f>IF(CJ$4="Harbour mode: Intake seawater ",IF(Rawdata_Removing_Outliers!DB11&gt;Rawdata_Removing_Outliers!$K11,"",Rawdata_Removing_Outliers!DB11),
IF(CJ$4="Harbour mode: After AE scrubber, but before cleaning ",IF(Rawdata_Removing_Outliers!DB11&gt;Rawdata_Removing_Outliers!$N11,"",Rawdata_Removing_Outliers!DB11),
IF(CJ$4="Transit, full speed: Intake seawater ",IF(Rawdata_Removing_Outliers!DB11&gt;Rawdata_Removing_Outliers!$Q11,"",Rawdata_Removing_Outliers!DB11),
IF(CJ$4="Transit, full speed: After ME scrubber, but before cleaning ",IF(Rawdata_Removing_Outliers!DB11&gt;Rawdata_Removing_Outliers!$T11,"",Rawdata_Removing_Outliers!DB11),
IF(CJ$4="Transit, full speed: After AE scrubber, but before cleaning ",IF(Rawdata_Removing_Outliers!DB11&gt;Rawdata_Removing_Outliers!$W11,"",Rawdata_Removing_Outliers!DB11),
"")))))</f>
        <v>0.25</v>
      </c>
      <c r="CK11" s="3" t="str">
        <f>IF(CK$4="Harbour mode: Intake seawater ",IF(Rawdata_Removing_Outliers!DC11&gt;Rawdata_Removing_Outliers!$K11,"",Rawdata_Removing_Outliers!DC11),
IF(CK$4="Harbour mode: After AE scrubber, but before cleaning ",IF(Rawdata_Removing_Outliers!DC11&gt;Rawdata_Removing_Outliers!$N11,"",Rawdata_Removing_Outliers!DC11),
IF(CK$4="Transit, full speed: Intake seawater ",IF(Rawdata_Removing_Outliers!DC11&gt;Rawdata_Removing_Outliers!$Q11,"",Rawdata_Removing_Outliers!DC11),
IF(CK$4="Transit, full speed: After ME scrubber, but before cleaning ",IF(Rawdata_Removing_Outliers!DC11&gt;Rawdata_Removing_Outliers!$T11,"",Rawdata_Removing_Outliers!DC11),
IF(CK$4="Transit, full speed: After AE scrubber, but before cleaning ",IF(Rawdata_Removing_Outliers!DC11&gt;Rawdata_Removing_Outliers!$W11,"",Rawdata_Removing_Outliers!DC11),
"")))))</f>
        <v/>
      </c>
      <c r="CL11" s="3" t="str">
        <f>IF(CL$4="Harbour mode: Intake seawater ",IF(Rawdata_Removing_Outliers!DD11&gt;Rawdata_Removing_Outliers!$K11,"",Rawdata_Removing_Outliers!DD11),
IF(CL$4="Harbour mode: After AE scrubber, but before cleaning ",IF(Rawdata_Removing_Outliers!DD11&gt;Rawdata_Removing_Outliers!$N11,"",Rawdata_Removing_Outliers!DD11),
IF(CL$4="Transit, full speed: Intake seawater ",IF(Rawdata_Removing_Outliers!DD11&gt;Rawdata_Removing_Outliers!$Q11,"",Rawdata_Removing_Outliers!DD11),
IF(CL$4="Transit, full speed: After ME scrubber, but before cleaning ",IF(Rawdata_Removing_Outliers!DD11&gt;Rawdata_Removing_Outliers!$T11,"",Rawdata_Removing_Outliers!DD11),
IF(CL$4="Transit, full speed: After AE scrubber, but before cleaning ",IF(Rawdata_Removing_Outliers!DD11&gt;Rawdata_Removing_Outliers!$W11,"",Rawdata_Removing_Outliers!DD11),
"")))))</f>
        <v/>
      </c>
      <c r="CM11" s="3">
        <f>IF(CM$4="Harbour mode: Intake seawater ",IF(Rawdata_Removing_Outliers!DE11&gt;Rawdata_Removing_Outliers!$K11,"",Rawdata_Removing_Outliers!DE11),
IF(CM$4="Harbour mode: After AE scrubber, but before cleaning ",IF(Rawdata_Removing_Outliers!DE11&gt;Rawdata_Removing_Outliers!$N11,"",Rawdata_Removing_Outliers!DE11),
IF(CM$4="Transit, full speed: Intake seawater ",IF(Rawdata_Removing_Outliers!DE11&gt;Rawdata_Removing_Outliers!$Q11,"",Rawdata_Removing_Outliers!DE11),
IF(CM$4="Transit, full speed: After ME scrubber, but before cleaning ",IF(Rawdata_Removing_Outliers!DE11&gt;Rawdata_Removing_Outliers!$T11,"",Rawdata_Removing_Outliers!DE11),
IF(CM$4="Transit, full speed: After AE scrubber, but before cleaning ",IF(Rawdata_Removing_Outliers!DE11&gt;Rawdata_Removing_Outliers!$W11,"",Rawdata_Removing_Outliers!DE11),
"")))))</f>
        <v>0.25</v>
      </c>
      <c r="CN11" s="3">
        <f>IF(CN$4="Harbour mode: Intake seawater ",IF(Rawdata_Removing_Outliers!DF11&gt;Rawdata_Removing_Outliers!$K11,"",Rawdata_Removing_Outliers!DF11),
IF(CN$4="Harbour mode: After AE scrubber, but before cleaning ",IF(Rawdata_Removing_Outliers!DF11&gt;Rawdata_Removing_Outliers!$N11,"",Rawdata_Removing_Outliers!DF11),
IF(CN$4="Transit, full speed: Intake seawater ",IF(Rawdata_Removing_Outliers!DF11&gt;Rawdata_Removing_Outliers!$Q11,"",Rawdata_Removing_Outliers!DF11),
IF(CN$4="Transit, full speed: After ME scrubber, but before cleaning ",IF(Rawdata_Removing_Outliers!DF11&gt;Rawdata_Removing_Outliers!$T11,"",Rawdata_Removing_Outliers!DF11),
IF(CN$4="Transit, full speed: After AE scrubber, but before cleaning ",IF(Rawdata_Removing_Outliers!DF11&gt;Rawdata_Removing_Outliers!$W11,"",Rawdata_Removing_Outliers!DF11),
"")))))</f>
        <v>0.25</v>
      </c>
      <c r="CO11" s="3">
        <f>IF(CO$4="Harbour mode: Intake seawater ",IF(Rawdata_Removing_Outliers!DG11&gt;Rawdata_Removing_Outliers!$K11,"",Rawdata_Removing_Outliers!DG11),
IF(CO$4="Harbour mode: After AE scrubber, but before cleaning ",IF(Rawdata_Removing_Outliers!DG11&gt;Rawdata_Removing_Outliers!$N11,"",Rawdata_Removing_Outliers!DG11),
IF(CO$4="Transit, full speed: Intake seawater ",IF(Rawdata_Removing_Outliers!DG11&gt;Rawdata_Removing_Outliers!$Q11,"",Rawdata_Removing_Outliers!DG11),
IF(CO$4="Transit, full speed: After ME scrubber, but before cleaning ",IF(Rawdata_Removing_Outliers!DG11&gt;Rawdata_Removing_Outliers!$T11,"",Rawdata_Removing_Outliers!DG11),
IF(CO$4="Transit, full speed: After AE scrubber, but before cleaning ",IF(Rawdata_Removing_Outliers!DG11&gt;Rawdata_Removing_Outliers!$W11,"",Rawdata_Removing_Outliers!DG11),
"")))))</f>
        <v>0.25</v>
      </c>
      <c r="CP11" s="3">
        <f>IF(CP$4="Harbour mode: Intake seawater ",IF(Rawdata_Removing_Outliers!DH11&gt;Rawdata_Removing_Outliers!$K11,"",Rawdata_Removing_Outliers!DH11),
IF(CP$4="Harbour mode: After AE scrubber, but before cleaning ",IF(Rawdata_Removing_Outliers!DH11&gt;Rawdata_Removing_Outliers!$N11,"",Rawdata_Removing_Outliers!DH11),
IF(CP$4="Transit, full speed: Intake seawater ",IF(Rawdata_Removing_Outliers!DH11&gt;Rawdata_Removing_Outliers!$Q11,"",Rawdata_Removing_Outliers!DH11),
IF(CP$4="Transit, full speed: After ME scrubber, but before cleaning ",IF(Rawdata_Removing_Outliers!DH11&gt;Rawdata_Removing_Outliers!$T11,"",Rawdata_Removing_Outliers!DH11),
IF(CP$4="Transit, full speed: After AE scrubber, but before cleaning ",IF(Rawdata_Removing_Outliers!DH11&gt;Rawdata_Removing_Outliers!$W11,"",Rawdata_Removing_Outliers!DH11),
"")))))</f>
        <v>0.25</v>
      </c>
      <c r="CQ11" s="3">
        <f>IF(CQ$4="Harbour mode: Intake seawater ",IF(Rawdata_Removing_Outliers!DI11&gt;Rawdata_Removing_Outliers!$K11,"",Rawdata_Removing_Outliers!DI11),
IF(CQ$4="Harbour mode: After AE scrubber, but before cleaning ",IF(Rawdata_Removing_Outliers!DI11&gt;Rawdata_Removing_Outliers!$N11,"",Rawdata_Removing_Outliers!DI11),
IF(CQ$4="Transit, full speed: Intake seawater ",IF(Rawdata_Removing_Outliers!DI11&gt;Rawdata_Removing_Outliers!$Q11,"",Rawdata_Removing_Outliers!DI11),
IF(CQ$4="Transit, full speed: After ME scrubber, but before cleaning ",IF(Rawdata_Removing_Outliers!DI11&gt;Rawdata_Removing_Outliers!$T11,"",Rawdata_Removing_Outliers!DI11),
IF(CQ$4="Transit, full speed: After AE scrubber, but before cleaning ",IF(Rawdata_Removing_Outliers!DI11&gt;Rawdata_Removing_Outliers!$W11,"",Rawdata_Removing_Outliers!DI11),
"")))))</f>
        <v>0.25</v>
      </c>
      <c r="CR11" s="3">
        <f>IF(CR$4="Harbour mode: Intake seawater ",IF(Rawdata_Removing_Outliers!DJ11&gt;Rawdata_Removing_Outliers!$K11,"",Rawdata_Removing_Outliers!DJ11),
IF(CR$4="Harbour mode: After AE scrubber, but before cleaning ",IF(Rawdata_Removing_Outliers!DJ11&gt;Rawdata_Removing_Outliers!$N11,"",Rawdata_Removing_Outliers!DJ11),
IF(CR$4="Transit, full speed: Intake seawater ",IF(Rawdata_Removing_Outliers!DJ11&gt;Rawdata_Removing_Outliers!$Q11,"",Rawdata_Removing_Outliers!DJ11),
IF(CR$4="Transit, full speed: After ME scrubber, but before cleaning ",IF(Rawdata_Removing_Outliers!DJ11&gt;Rawdata_Removing_Outliers!$T11,"",Rawdata_Removing_Outliers!DJ11),
IF(CR$4="Transit, full speed: After AE scrubber, but before cleaning ",IF(Rawdata_Removing_Outliers!DJ11&gt;Rawdata_Removing_Outliers!$W11,"",Rawdata_Removing_Outliers!DJ11),
"")))))</f>
        <v>0.25</v>
      </c>
      <c r="CS11" s="3">
        <f>IF(CS$4="Harbour mode: Intake seawater ",IF(Rawdata_Removing_Outliers!DK11&gt;Rawdata_Removing_Outliers!$K11,"",Rawdata_Removing_Outliers!DK11),
IF(CS$4="Harbour mode: After AE scrubber, but before cleaning ",IF(Rawdata_Removing_Outliers!DK11&gt;Rawdata_Removing_Outliers!$N11,"",Rawdata_Removing_Outliers!DK11),
IF(CS$4="Transit, full speed: Intake seawater ",IF(Rawdata_Removing_Outliers!DK11&gt;Rawdata_Removing_Outliers!$Q11,"",Rawdata_Removing_Outliers!DK11),
IF(CS$4="Transit, full speed: After ME scrubber, but before cleaning ",IF(Rawdata_Removing_Outliers!DK11&gt;Rawdata_Removing_Outliers!$T11,"",Rawdata_Removing_Outliers!DK11),
IF(CS$4="Transit, full speed: After AE scrubber, but before cleaning ",IF(Rawdata_Removing_Outliers!DK11&gt;Rawdata_Removing_Outliers!$W11,"",Rawdata_Removing_Outliers!DK11),
"")))))</f>
        <v>0.51</v>
      </c>
      <c r="CT11" s="3">
        <f>IF(CT$4="Harbour mode: Intake seawater ",IF(Rawdata_Removing_Outliers!DL11&gt;Rawdata_Removing_Outliers!$K11,"",Rawdata_Removing_Outliers!DL11),
IF(CT$4="Harbour mode: After AE scrubber, but before cleaning ",IF(Rawdata_Removing_Outliers!DL11&gt;Rawdata_Removing_Outliers!$N11,"",Rawdata_Removing_Outliers!DL11),
IF(CT$4="Transit, full speed: Intake seawater ",IF(Rawdata_Removing_Outliers!DL11&gt;Rawdata_Removing_Outliers!$Q11,"",Rawdata_Removing_Outliers!DL11),
IF(CT$4="Transit, full speed: After ME scrubber, but before cleaning ",IF(Rawdata_Removing_Outliers!DL11&gt;Rawdata_Removing_Outliers!$T11,"",Rawdata_Removing_Outliers!DL11),
IF(CT$4="Transit, full speed: After AE scrubber, but before cleaning ",IF(Rawdata_Removing_Outliers!DL11&gt;Rawdata_Removing_Outliers!$W11,"",Rawdata_Removing_Outliers!DL11),
"")))))</f>
        <v>0.25</v>
      </c>
      <c r="CU11" s="3">
        <f>IF(CU$4="Harbour mode: Intake seawater ",IF(Rawdata_Removing_Outliers!DM11&gt;Rawdata_Removing_Outliers!$K11,"",Rawdata_Removing_Outliers!DM11),
IF(CU$4="Harbour mode: After AE scrubber, but before cleaning ",IF(Rawdata_Removing_Outliers!DM11&gt;Rawdata_Removing_Outliers!$N11,"",Rawdata_Removing_Outliers!DM11),
IF(CU$4="Transit, full speed: Intake seawater ",IF(Rawdata_Removing_Outliers!DM11&gt;Rawdata_Removing_Outliers!$Q11,"",Rawdata_Removing_Outliers!DM11),
IF(CU$4="Transit, full speed: After ME scrubber, but before cleaning ",IF(Rawdata_Removing_Outliers!DM11&gt;Rawdata_Removing_Outliers!$T11,"",Rawdata_Removing_Outliers!DM11),
IF(CU$4="Transit, full speed: After AE scrubber, but before cleaning ",IF(Rawdata_Removing_Outliers!DM11&gt;Rawdata_Removing_Outliers!$W11,"",Rawdata_Removing_Outliers!DM11),
"")))))</f>
        <v>0.25</v>
      </c>
      <c r="CV11" s="3">
        <f>IF(CV$4="Harbour mode: Intake seawater ",IF(Rawdata_Removing_Outliers!DN11&gt;Rawdata_Removing_Outliers!$K11,"",Rawdata_Removing_Outliers!DN11),
IF(CV$4="Harbour mode: After AE scrubber, but before cleaning ",IF(Rawdata_Removing_Outliers!DN11&gt;Rawdata_Removing_Outliers!$N11,"",Rawdata_Removing_Outliers!DN11),
IF(CV$4="Transit, full speed: Intake seawater ",IF(Rawdata_Removing_Outliers!DN11&gt;Rawdata_Removing_Outliers!$Q11,"",Rawdata_Removing_Outliers!DN11),
IF(CV$4="Transit, full speed: After ME scrubber, but before cleaning ",IF(Rawdata_Removing_Outliers!DN11&gt;Rawdata_Removing_Outliers!$T11,"",Rawdata_Removing_Outliers!DN11),
IF(CV$4="Transit, full speed: After AE scrubber, but before cleaning ",IF(Rawdata_Removing_Outliers!DN11&gt;Rawdata_Removing_Outliers!$W11,"",Rawdata_Removing_Outliers!DN11),
"")))))</f>
        <v>0.25</v>
      </c>
      <c r="CW11" s="3">
        <f>IF(CW$4="Harbour mode: Intake seawater ",IF(Rawdata_Removing_Outliers!DO11&gt;Rawdata_Removing_Outliers!$K11,"",Rawdata_Removing_Outliers!DO11),
IF(CW$4="Harbour mode: After AE scrubber, but before cleaning ",IF(Rawdata_Removing_Outliers!DO11&gt;Rawdata_Removing_Outliers!$N11,"",Rawdata_Removing_Outliers!DO11),
IF(CW$4="Transit, full speed: Intake seawater ",IF(Rawdata_Removing_Outliers!DO11&gt;Rawdata_Removing_Outliers!$Q11,"",Rawdata_Removing_Outliers!DO11),
IF(CW$4="Transit, full speed: After ME scrubber, but before cleaning ",IF(Rawdata_Removing_Outliers!DO11&gt;Rawdata_Removing_Outliers!$T11,"",Rawdata_Removing_Outliers!DO11),
IF(CW$4="Transit, full speed: After AE scrubber, but before cleaning ",IF(Rawdata_Removing_Outliers!DO11&gt;Rawdata_Removing_Outliers!$W11,"",Rawdata_Removing_Outliers!DO11),
"")))))</f>
        <v>0.25</v>
      </c>
      <c r="CX11" s="3">
        <f>IF(CX$4="Harbour mode: Intake seawater ",IF(Rawdata_Removing_Outliers!DP11&gt;Rawdata_Removing_Outliers!$K11,"",Rawdata_Removing_Outliers!DP11),
IF(CX$4="Harbour mode: After AE scrubber, but before cleaning ",IF(Rawdata_Removing_Outliers!DP11&gt;Rawdata_Removing_Outliers!$N11,"",Rawdata_Removing_Outliers!DP11),
IF(CX$4="Transit, full speed: Intake seawater ",IF(Rawdata_Removing_Outliers!DP11&gt;Rawdata_Removing_Outliers!$Q11,"",Rawdata_Removing_Outliers!DP11),
IF(CX$4="Transit, full speed: After ME scrubber, but before cleaning ",IF(Rawdata_Removing_Outliers!DP11&gt;Rawdata_Removing_Outliers!$T11,"",Rawdata_Removing_Outliers!DP11),
IF(CX$4="Transit, full speed: After AE scrubber, but before cleaning ",IF(Rawdata_Removing_Outliers!DP11&gt;Rawdata_Removing_Outliers!$W11,"",Rawdata_Removing_Outliers!DP11),
"")))))</f>
        <v>0.52100000000000002</v>
      </c>
      <c r="CY11" s="3">
        <f>IF(CY$4="Harbour mode: Intake seawater ",IF(Rawdata_Removing_Outliers!DQ11&gt;Rawdata_Removing_Outliers!$K11,"",Rawdata_Removing_Outliers!DQ11),
IF(CY$4="Harbour mode: After AE scrubber, but before cleaning ",IF(Rawdata_Removing_Outliers!DQ11&gt;Rawdata_Removing_Outliers!$N11,"",Rawdata_Removing_Outliers!DQ11),
IF(CY$4="Transit, full speed: Intake seawater ",IF(Rawdata_Removing_Outliers!DQ11&gt;Rawdata_Removing_Outliers!$Q11,"",Rawdata_Removing_Outliers!DQ11),
IF(CY$4="Transit, full speed: After ME scrubber, but before cleaning ",IF(Rawdata_Removing_Outliers!DQ11&gt;Rawdata_Removing_Outliers!$T11,"",Rawdata_Removing_Outliers!DQ11),
IF(CY$4="Transit, full speed: After AE scrubber, but before cleaning ",IF(Rawdata_Removing_Outliers!DQ11&gt;Rawdata_Removing_Outliers!$W11,"",Rawdata_Removing_Outliers!DQ11),
"")))))</f>
        <v>0.25</v>
      </c>
      <c r="CZ11" s="3">
        <f>IF(CZ$4="Harbour mode: Intake seawater ",IF(Rawdata_Removing_Outliers!DR11&gt;Rawdata_Removing_Outliers!$K11,"",Rawdata_Removing_Outliers!DR11),
IF(CZ$4="Harbour mode: After AE scrubber, but before cleaning ",IF(Rawdata_Removing_Outliers!DR11&gt;Rawdata_Removing_Outliers!$N11,"",Rawdata_Removing_Outliers!DR11),
IF(CZ$4="Transit, full speed: Intake seawater ",IF(Rawdata_Removing_Outliers!DR11&gt;Rawdata_Removing_Outliers!$Q11,"",Rawdata_Removing_Outliers!DR11),
IF(CZ$4="Transit, full speed: After ME scrubber, but before cleaning ",IF(Rawdata_Removing_Outliers!DR11&gt;Rawdata_Removing_Outliers!$T11,"",Rawdata_Removing_Outliers!DR11),
IF(CZ$4="Transit, full speed: After AE scrubber, but before cleaning ",IF(Rawdata_Removing_Outliers!DR11&gt;Rawdata_Removing_Outliers!$W11,"",Rawdata_Removing_Outliers!DR11),
"")))))</f>
        <v>0.25</v>
      </c>
      <c r="DA11" s="3">
        <f>IF(DA$4="Harbour mode: Intake seawater ",IF(Rawdata_Removing_Outliers!DS11&gt;Rawdata_Removing_Outliers!$K11,"",Rawdata_Removing_Outliers!DS11),
IF(DA$4="Harbour mode: After AE scrubber, but before cleaning ",IF(Rawdata_Removing_Outliers!DS11&gt;Rawdata_Removing_Outliers!$N11,"",Rawdata_Removing_Outliers!DS11),
IF(DA$4="Transit, full speed: Intake seawater ",IF(Rawdata_Removing_Outliers!DS11&gt;Rawdata_Removing_Outliers!$Q11,"",Rawdata_Removing_Outliers!DS11),
IF(DA$4="Transit, full speed: After ME scrubber, but before cleaning ",IF(Rawdata_Removing_Outliers!DS11&gt;Rawdata_Removing_Outliers!$T11,"",Rawdata_Removing_Outliers!DS11),
IF(DA$4="Transit, full speed: After AE scrubber, but before cleaning ",IF(Rawdata_Removing_Outliers!DS11&gt;Rawdata_Removing_Outliers!$W11,"",Rawdata_Removing_Outliers!DS11),
"")))))</f>
        <v>0.25</v>
      </c>
      <c r="DB11" s="3">
        <f>IF(DB$4="Harbour mode: Intake seawater ",IF(Rawdata_Removing_Outliers!DT11&gt;Rawdata_Removing_Outliers!$K11,"",Rawdata_Removing_Outliers!DT11),
IF(DB$4="Harbour mode: After AE scrubber, but before cleaning ",IF(Rawdata_Removing_Outliers!DT11&gt;Rawdata_Removing_Outliers!$N11,"",Rawdata_Removing_Outliers!DT11),
IF(DB$4="Transit, full speed: Intake seawater ",IF(Rawdata_Removing_Outliers!DT11&gt;Rawdata_Removing_Outliers!$Q11,"",Rawdata_Removing_Outliers!DT11),
IF(DB$4="Transit, full speed: After ME scrubber, but before cleaning ",IF(Rawdata_Removing_Outliers!DT11&gt;Rawdata_Removing_Outliers!$T11,"",Rawdata_Removing_Outliers!DT11),
IF(DB$4="Transit, full speed: After AE scrubber, but before cleaning ",IF(Rawdata_Removing_Outliers!DT11&gt;Rawdata_Removing_Outliers!$W11,"",Rawdata_Removing_Outliers!DT11),
"")))))</f>
        <v>0.25</v>
      </c>
      <c r="DC11" s="3">
        <f>IF(DC$4="Harbour mode: Intake seawater ",IF(Rawdata_Removing_Outliers!DU11&gt;Rawdata_Removing_Outliers!$K11,"",Rawdata_Removing_Outliers!DU11),
IF(DC$4="Harbour mode: After AE scrubber, but before cleaning ",IF(Rawdata_Removing_Outliers!DU11&gt;Rawdata_Removing_Outliers!$N11,"",Rawdata_Removing_Outliers!DU11),
IF(DC$4="Transit, full speed: Intake seawater ",IF(Rawdata_Removing_Outliers!DU11&gt;Rawdata_Removing_Outliers!$Q11,"",Rawdata_Removing_Outliers!DU11),
IF(DC$4="Transit, full speed: After ME scrubber, but before cleaning ",IF(Rawdata_Removing_Outliers!DU11&gt;Rawdata_Removing_Outliers!$T11,"",Rawdata_Removing_Outliers!DU11),
IF(DC$4="Transit, full speed: After AE scrubber, but before cleaning ",IF(Rawdata_Removing_Outliers!DU11&gt;Rawdata_Removing_Outliers!$W11,"",Rawdata_Removing_Outliers!DU11),
"")))))</f>
        <v>0.25</v>
      </c>
      <c r="DD11" s="3">
        <f>IF(DD$4="Harbour mode: Intake seawater ",IF(Rawdata_Removing_Outliers!DV11&gt;Rawdata_Removing_Outliers!$K11,"",Rawdata_Removing_Outliers!DV11),
IF(DD$4="Harbour mode: After AE scrubber, but before cleaning ",IF(Rawdata_Removing_Outliers!DV11&gt;Rawdata_Removing_Outliers!$N11,"",Rawdata_Removing_Outliers!DV11),
IF(DD$4="Transit, full speed: Intake seawater ",IF(Rawdata_Removing_Outliers!DV11&gt;Rawdata_Removing_Outliers!$Q11,"",Rawdata_Removing_Outliers!DV11),
IF(DD$4="Transit, full speed: After ME scrubber, but before cleaning ",IF(Rawdata_Removing_Outliers!DV11&gt;Rawdata_Removing_Outliers!$T11,"",Rawdata_Removing_Outliers!DV11),
IF(DD$4="Transit, full speed: After AE scrubber, but before cleaning ",IF(Rawdata_Removing_Outliers!DV11&gt;Rawdata_Removing_Outliers!$W11,"",Rawdata_Removing_Outliers!DV11),
"")))))</f>
        <v>0.25</v>
      </c>
      <c r="DE11" s="3">
        <f>IF(DE$4="Harbour mode: Intake seawater ",IF(Rawdata_Removing_Outliers!DW11&gt;Rawdata_Removing_Outliers!$K11,"",Rawdata_Removing_Outliers!DW11),
IF(DE$4="Harbour mode: After AE scrubber, but before cleaning ",IF(Rawdata_Removing_Outliers!DW11&gt;Rawdata_Removing_Outliers!$N11,"",Rawdata_Removing_Outliers!DW11),
IF(DE$4="Transit, full speed: Intake seawater ",IF(Rawdata_Removing_Outliers!DW11&gt;Rawdata_Removing_Outliers!$Q11,"",Rawdata_Removing_Outliers!DW11),
IF(DE$4="Transit, full speed: After ME scrubber, but before cleaning ",IF(Rawdata_Removing_Outliers!DW11&gt;Rawdata_Removing_Outliers!$T11,"",Rawdata_Removing_Outliers!DW11),
IF(DE$4="Transit, full speed: After AE scrubber, but before cleaning ",IF(Rawdata_Removing_Outliers!DW11&gt;Rawdata_Removing_Outliers!$W11,"",Rawdata_Removing_Outliers!DW11),
"")))))</f>
        <v>0.25</v>
      </c>
      <c r="DF11" s="3">
        <f>IF(DF$4="Harbour mode: Intake seawater ",IF(Rawdata_Removing_Outliers!DX11&gt;Rawdata_Removing_Outliers!$K11,"",Rawdata_Removing_Outliers!DX11),
IF(DF$4="Harbour mode: After AE scrubber, but before cleaning ",IF(Rawdata_Removing_Outliers!DX11&gt;Rawdata_Removing_Outliers!$N11,"",Rawdata_Removing_Outliers!DX11),
IF(DF$4="Transit, full speed: Intake seawater ",IF(Rawdata_Removing_Outliers!DX11&gt;Rawdata_Removing_Outliers!$Q11,"",Rawdata_Removing_Outliers!DX11),
IF(DF$4="Transit, full speed: After ME scrubber, but before cleaning ",IF(Rawdata_Removing_Outliers!DX11&gt;Rawdata_Removing_Outliers!$T11,"",Rawdata_Removing_Outliers!DX11),
IF(DF$4="Transit, full speed: After AE scrubber, but before cleaning ",IF(Rawdata_Removing_Outliers!DX11&gt;Rawdata_Removing_Outliers!$W11,"",Rawdata_Removing_Outliers!DX11),
"")))))</f>
        <v>0.25</v>
      </c>
      <c r="DG11" s="3">
        <f>IF(DG$4="Harbour mode: Intake seawater ",IF(Rawdata_Removing_Outliers!DY11&gt;Rawdata_Removing_Outliers!$K11,"",Rawdata_Removing_Outliers!DY11),
IF(DG$4="Harbour mode: After AE scrubber, but before cleaning ",IF(Rawdata_Removing_Outliers!DY11&gt;Rawdata_Removing_Outliers!$N11,"",Rawdata_Removing_Outliers!DY11),
IF(DG$4="Transit, full speed: Intake seawater ",IF(Rawdata_Removing_Outliers!DY11&gt;Rawdata_Removing_Outliers!$Q11,"",Rawdata_Removing_Outliers!DY11),
IF(DG$4="Transit, full speed: After ME scrubber, but before cleaning ",IF(Rawdata_Removing_Outliers!DY11&gt;Rawdata_Removing_Outliers!$T11,"",Rawdata_Removing_Outliers!DY11),
IF(DG$4="Transit, full speed: After AE scrubber, but before cleaning ",IF(Rawdata_Removing_Outliers!DY11&gt;Rawdata_Removing_Outliers!$W11,"",Rawdata_Removing_Outliers!DY11),
"")))))</f>
        <v>0.56000000000000005</v>
      </c>
      <c r="DH11" s="3">
        <f>IF(DH$4="Harbour mode: Intake seawater ",IF(Rawdata_Removing_Outliers!DZ11&gt;Rawdata_Removing_Outliers!$K11,"",Rawdata_Removing_Outliers!DZ11),
IF(DH$4="Harbour mode: After AE scrubber, but before cleaning ",IF(Rawdata_Removing_Outliers!DZ11&gt;Rawdata_Removing_Outliers!$N11,"",Rawdata_Removing_Outliers!DZ11),
IF(DH$4="Transit, full speed: Intake seawater ",IF(Rawdata_Removing_Outliers!DZ11&gt;Rawdata_Removing_Outliers!$Q11,"",Rawdata_Removing_Outliers!DZ11),
IF(DH$4="Transit, full speed: After ME scrubber, but before cleaning ",IF(Rawdata_Removing_Outliers!DZ11&gt;Rawdata_Removing_Outliers!$T11,"",Rawdata_Removing_Outliers!DZ11),
IF(DH$4="Transit, full speed: After AE scrubber, but before cleaning ",IF(Rawdata_Removing_Outliers!DZ11&gt;Rawdata_Removing_Outliers!$W11,"",Rawdata_Removing_Outliers!DZ11),
"")))))</f>
        <v>0.25</v>
      </c>
      <c r="DI11" s="3">
        <f>IF(DI$4="Harbour mode: Intake seawater ",IF(Rawdata_Removing_Outliers!EA11&gt;Rawdata_Removing_Outliers!$K11,"",Rawdata_Removing_Outliers!EA11),
IF(DI$4="Harbour mode: After AE scrubber, but before cleaning ",IF(Rawdata_Removing_Outliers!EA11&gt;Rawdata_Removing_Outliers!$N11,"",Rawdata_Removing_Outliers!EA11),
IF(DI$4="Transit, full speed: Intake seawater ",IF(Rawdata_Removing_Outliers!EA11&gt;Rawdata_Removing_Outliers!$Q11,"",Rawdata_Removing_Outliers!EA11),
IF(DI$4="Transit, full speed: After ME scrubber, but before cleaning ",IF(Rawdata_Removing_Outliers!EA11&gt;Rawdata_Removing_Outliers!$T11,"",Rawdata_Removing_Outliers!EA11),
IF(DI$4="Transit, full speed: After AE scrubber, but before cleaning ",IF(Rawdata_Removing_Outliers!EA11&gt;Rawdata_Removing_Outliers!$W11,"",Rawdata_Removing_Outliers!EA11),
"")))))</f>
        <v>1.6</v>
      </c>
      <c r="DJ11" s="3">
        <f>IF(DJ$4="Harbour mode: Intake seawater ",IF(Rawdata_Removing_Outliers!EB11&gt;Rawdata_Removing_Outliers!$K11,"",Rawdata_Removing_Outliers!EB11),
IF(DJ$4="Harbour mode: After AE scrubber, but before cleaning ",IF(Rawdata_Removing_Outliers!EB11&gt;Rawdata_Removing_Outliers!$N11,"",Rawdata_Removing_Outliers!EB11),
IF(DJ$4="Transit, full speed: Intake seawater ",IF(Rawdata_Removing_Outliers!EB11&gt;Rawdata_Removing_Outliers!$Q11,"",Rawdata_Removing_Outliers!EB11),
IF(DJ$4="Transit, full speed: After ME scrubber, but before cleaning ",IF(Rawdata_Removing_Outliers!EB11&gt;Rawdata_Removing_Outliers!$T11,"",Rawdata_Removing_Outliers!EB11),
IF(DJ$4="Transit, full speed: After AE scrubber, but before cleaning ",IF(Rawdata_Removing_Outliers!EB11&gt;Rawdata_Removing_Outliers!$W11,"",Rawdata_Removing_Outliers!EB11),
"")))))</f>
        <v>0.25</v>
      </c>
      <c r="DK11" s="3">
        <f>IF(DK$4="Harbour mode: Intake seawater ",IF(Rawdata_Removing_Outliers!EC11&gt;Rawdata_Removing_Outliers!$K11,"",Rawdata_Removing_Outliers!EC11),
IF(DK$4="Harbour mode: After AE scrubber, but before cleaning ",IF(Rawdata_Removing_Outliers!EC11&gt;Rawdata_Removing_Outliers!$N11,"",Rawdata_Removing_Outliers!EC11),
IF(DK$4="Transit, full speed: Intake seawater ",IF(Rawdata_Removing_Outliers!EC11&gt;Rawdata_Removing_Outliers!$Q11,"",Rawdata_Removing_Outliers!EC11),
IF(DK$4="Transit, full speed: After ME scrubber, but before cleaning ",IF(Rawdata_Removing_Outliers!EC11&gt;Rawdata_Removing_Outliers!$T11,"",Rawdata_Removing_Outliers!EC11),
IF(DK$4="Transit, full speed: After AE scrubber, but before cleaning ",IF(Rawdata_Removing_Outliers!EC11&gt;Rawdata_Removing_Outliers!$W11,"",Rawdata_Removing_Outliers!EC11),
"")))))</f>
        <v>0.25</v>
      </c>
      <c r="DL11" s="3">
        <f>IF(DL$4="Harbour mode: Intake seawater ",IF(Rawdata_Removing_Outliers!ED11&gt;Rawdata_Removing_Outliers!$K11,"",Rawdata_Removing_Outliers!ED11),
IF(DL$4="Harbour mode: After AE scrubber, but before cleaning ",IF(Rawdata_Removing_Outliers!ED11&gt;Rawdata_Removing_Outliers!$N11,"",Rawdata_Removing_Outliers!ED11),
IF(DL$4="Transit, full speed: Intake seawater ",IF(Rawdata_Removing_Outliers!ED11&gt;Rawdata_Removing_Outliers!$Q11,"",Rawdata_Removing_Outliers!ED11),
IF(DL$4="Transit, full speed: After ME scrubber, but before cleaning ",IF(Rawdata_Removing_Outliers!ED11&gt;Rawdata_Removing_Outliers!$T11,"",Rawdata_Removing_Outliers!ED11),
IF(DL$4="Transit, full speed: After AE scrubber, but before cleaning ",IF(Rawdata_Removing_Outliers!ED11&gt;Rawdata_Removing_Outliers!$W11,"",Rawdata_Removing_Outliers!ED11),
"")))))</f>
        <v>0.64600000000000002</v>
      </c>
      <c r="DM11" s="3">
        <f>IF(DM$4="Harbour mode: Intake seawater ",IF(Rawdata_Removing_Outliers!EE11&gt;Rawdata_Removing_Outliers!$K11,"",Rawdata_Removing_Outliers!EE11),
IF(DM$4="Harbour mode: After AE scrubber, but before cleaning ",IF(Rawdata_Removing_Outliers!EE11&gt;Rawdata_Removing_Outliers!$N11,"",Rawdata_Removing_Outliers!EE11),
IF(DM$4="Transit, full speed: Intake seawater ",IF(Rawdata_Removing_Outliers!EE11&gt;Rawdata_Removing_Outliers!$Q11,"",Rawdata_Removing_Outliers!EE11),
IF(DM$4="Transit, full speed: After ME scrubber, but before cleaning ",IF(Rawdata_Removing_Outliers!EE11&gt;Rawdata_Removing_Outliers!$T11,"",Rawdata_Removing_Outliers!EE11),
IF(DM$4="Transit, full speed: After AE scrubber, but before cleaning ",IF(Rawdata_Removing_Outliers!EE11&gt;Rawdata_Removing_Outliers!$W11,"",Rawdata_Removing_Outliers!EE11),
"")))))</f>
        <v>0.83499999999999996</v>
      </c>
      <c r="DN11" s="3">
        <f>IF(DN$4="Harbour mode: Intake seawater ",IF(Rawdata_Removing_Outliers!EF11&gt;Rawdata_Removing_Outliers!$K11,"",Rawdata_Removing_Outliers!EF11),
IF(DN$4="Harbour mode: After AE scrubber, but before cleaning ",IF(Rawdata_Removing_Outliers!EF11&gt;Rawdata_Removing_Outliers!$N11,"",Rawdata_Removing_Outliers!EF11),
IF(DN$4="Transit, full speed: Intake seawater ",IF(Rawdata_Removing_Outliers!EF11&gt;Rawdata_Removing_Outliers!$Q11,"",Rawdata_Removing_Outliers!EF11),
IF(DN$4="Transit, full speed: After ME scrubber, but before cleaning ",IF(Rawdata_Removing_Outliers!EF11&gt;Rawdata_Removing_Outliers!$T11,"",Rawdata_Removing_Outliers!EF11),
IF(DN$4="Transit, full speed: After AE scrubber, but before cleaning ",IF(Rawdata_Removing_Outliers!EF11&gt;Rawdata_Removing_Outliers!$W11,"",Rawdata_Removing_Outliers!EF11),
"")))))</f>
        <v>0.25</v>
      </c>
      <c r="DO11" s="3">
        <f>IF(DO$4="Harbour mode: Intake seawater ",IF(Rawdata_Removing_Outliers!EG11&gt;Rawdata_Removing_Outliers!$K11,"",Rawdata_Removing_Outliers!EG11),
IF(DO$4="Harbour mode: After AE scrubber, but before cleaning ",IF(Rawdata_Removing_Outliers!EG11&gt;Rawdata_Removing_Outliers!$N11,"",Rawdata_Removing_Outliers!EG11),
IF(DO$4="Transit, full speed: Intake seawater ",IF(Rawdata_Removing_Outliers!EG11&gt;Rawdata_Removing_Outliers!$Q11,"",Rawdata_Removing_Outliers!EG11),
IF(DO$4="Transit, full speed: After ME scrubber, but before cleaning ",IF(Rawdata_Removing_Outliers!EG11&gt;Rawdata_Removing_Outliers!$T11,"",Rawdata_Removing_Outliers!EG11),
IF(DO$4="Transit, full speed: After AE scrubber, but before cleaning ",IF(Rawdata_Removing_Outliers!EG11&gt;Rawdata_Removing_Outliers!$W11,"",Rawdata_Removing_Outliers!EG11),
"")))))</f>
        <v>0.25</v>
      </c>
      <c r="DP11" s="3">
        <f>IF(DP$4="Harbour mode: Intake seawater ",IF(Rawdata_Removing_Outliers!EH11&gt;Rawdata_Removing_Outliers!$K11,"",Rawdata_Removing_Outliers!EH11),
IF(DP$4="Harbour mode: After AE scrubber, but before cleaning ",IF(Rawdata_Removing_Outliers!EH11&gt;Rawdata_Removing_Outliers!$N11,"",Rawdata_Removing_Outliers!EH11),
IF(DP$4="Transit, full speed: Intake seawater ",IF(Rawdata_Removing_Outliers!EH11&gt;Rawdata_Removing_Outliers!$Q11,"",Rawdata_Removing_Outliers!EH11),
IF(DP$4="Transit, full speed: After ME scrubber, but before cleaning ",IF(Rawdata_Removing_Outliers!EH11&gt;Rawdata_Removing_Outliers!$T11,"",Rawdata_Removing_Outliers!EH11),
IF(DP$4="Transit, full speed: After AE scrubber, but before cleaning ",IF(Rawdata_Removing_Outliers!EH11&gt;Rawdata_Removing_Outliers!$W11,"",Rawdata_Removing_Outliers!EH11),
"")))))</f>
        <v>0.25</v>
      </c>
      <c r="DQ11" s="3">
        <f>IF(DQ$4="Harbour mode: Intake seawater ",IF(Rawdata_Removing_Outliers!EI11&gt;Rawdata_Removing_Outliers!$K11,"",Rawdata_Removing_Outliers!EI11),
IF(DQ$4="Harbour mode: After AE scrubber, but before cleaning ",IF(Rawdata_Removing_Outliers!EI11&gt;Rawdata_Removing_Outliers!$N11,"",Rawdata_Removing_Outliers!EI11),
IF(DQ$4="Transit, full speed: Intake seawater ",IF(Rawdata_Removing_Outliers!EI11&gt;Rawdata_Removing_Outliers!$Q11,"",Rawdata_Removing_Outliers!EI11),
IF(DQ$4="Transit, full speed: After ME scrubber, but before cleaning ",IF(Rawdata_Removing_Outliers!EI11&gt;Rawdata_Removing_Outliers!$T11,"",Rawdata_Removing_Outliers!EI11),
IF(DQ$4="Transit, full speed: After AE scrubber, but before cleaning ",IF(Rawdata_Removing_Outliers!EI11&gt;Rawdata_Removing_Outliers!$W11,"",Rawdata_Removing_Outliers!EI11),
"")))))</f>
        <v>1.85</v>
      </c>
      <c r="DR11" s="3">
        <f>IF(DR$4="Harbour mode: Intake seawater ",IF(Rawdata_Removing_Outliers!EJ11&gt;Rawdata_Removing_Outliers!$K11,"",Rawdata_Removing_Outliers!EJ11),
IF(DR$4="Harbour mode: After AE scrubber, but before cleaning ",IF(Rawdata_Removing_Outliers!EJ11&gt;Rawdata_Removing_Outliers!$N11,"",Rawdata_Removing_Outliers!EJ11),
IF(DR$4="Transit, full speed: Intake seawater ",IF(Rawdata_Removing_Outliers!EJ11&gt;Rawdata_Removing_Outliers!$Q11,"",Rawdata_Removing_Outliers!EJ11),
IF(DR$4="Transit, full speed: After ME scrubber, but before cleaning ",IF(Rawdata_Removing_Outliers!EJ11&gt;Rawdata_Removing_Outliers!$T11,"",Rawdata_Removing_Outliers!EJ11),
IF(DR$4="Transit, full speed: After AE scrubber, but before cleaning ",IF(Rawdata_Removing_Outliers!EJ11&gt;Rawdata_Removing_Outliers!$W11,"",Rawdata_Removing_Outliers!EJ11),
"")))))</f>
        <v>0.25</v>
      </c>
      <c r="DS11" s="3" t="str">
        <f>IF(DS$4="Harbour mode: Intake seawater ",IF(Rawdata_Removing_Outliers!EK11&gt;Rawdata_Removing_Outliers!$K11,"",Rawdata_Removing_Outliers!EK11),
IF(DS$4="Harbour mode: After AE scrubber, but before cleaning ",IF(Rawdata_Removing_Outliers!EK11&gt;Rawdata_Removing_Outliers!$N11,"",Rawdata_Removing_Outliers!EK11),
IF(DS$4="Transit, full speed: Intake seawater ",IF(Rawdata_Removing_Outliers!EK11&gt;Rawdata_Removing_Outliers!$Q11,"",Rawdata_Removing_Outliers!EK11),
IF(DS$4="Transit, full speed: After ME scrubber, but before cleaning ",IF(Rawdata_Removing_Outliers!EK11&gt;Rawdata_Removing_Outliers!$T11,"",Rawdata_Removing_Outliers!EK11),
IF(DS$4="Transit, full speed: After AE scrubber, but before cleaning ",IF(Rawdata_Removing_Outliers!EK11&gt;Rawdata_Removing_Outliers!$W11,"",Rawdata_Removing_Outliers!EK11),
"")))))</f>
        <v/>
      </c>
      <c r="DT11" s="3">
        <f>IF(DT$4="Harbour mode: Intake seawater ",IF(Rawdata_Removing_Outliers!EL11&gt;Rawdata_Removing_Outliers!$K11,"",Rawdata_Removing_Outliers!EL11),
IF(DT$4="Harbour mode: After AE scrubber, but before cleaning ",IF(Rawdata_Removing_Outliers!EL11&gt;Rawdata_Removing_Outliers!$N11,"",Rawdata_Removing_Outliers!EL11),
IF(DT$4="Transit, full speed: Intake seawater ",IF(Rawdata_Removing_Outliers!EL11&gt;Rawdata_Removing_Outliers!$Q11,"",Rawdata_Removing_Outliers!EL11),
IF(DT$4="Transit, full speed: After ME scrubber, but before cleaning ",IF(Rawdata_Removing_Outliers!EL11&gt;Rawdata_Removing_Outliers!$T11,"",Rawdata_Removing_Outliers!EL11),
IF(DT$4="Transit, full speed: After AE scrubber, but before cleaning ",IF(Rawdata_Removing_Outliers!EL11&gt;Rawdata_Removing_Outliers!$W11,"",Rawdata_Removing_Outliers!EL11),
"")))))</f>
        <v>0.25</v>
      </c>
      <c r="DU11" s="3">
        <f>IF(DU$4="Harbour mode: Intake seawater ",IF(Rawdata_Removing_Outliers!EM11&gt;Rawdata_Removing_Outliers!$K11,"",Rawdata_Removing_Outliers!EM11),
IF(DU$4="Harbour mode: After AE scrubber, but before cleaning ",IF(Rawdata_Removing_Outliers!EM11&gt;Rawdata_Removing_Outliers!$N11,"",Rawdata_Removing_Outliers!EM11),
IF(DU$4="Transit, full speed: Intake seawater ",IF(Rawdata_Removing_Outliers!EM11&gt;Rawdata_Removing_Outliers!$Q11,"",Rawdata_Removing_Outliers!EM11),
IF(DU$4="Transit, full speed: After ME scrubber, but before cleaning ",IF(Rawdata_Removing_Outliers!EM11&gt;Rawdata_Removing_Outliers!$T11,"",Rawdata_Removing_Outliers!EM11),
IF(DU$4="Transit, full speed: After AE scrubber, but before cleaning ",IF(Rawdata_Removing_Outliers!EM11&gt;Rawdata_Removing_Outliers!$W11,"",Rawdata_Removing_Outliers!EM11),
"")))))</f>
        <v>0.25</v>
      </c>
      <c r="DV11" s="3">
        <f>IF(DV$4="Harbour mode: Intake seawater ",IF(Rawdata_Removing_Outliers!EN11&gt;Rawdata_Removing_Outliers!$K11,"",Rawdata_Removing_Outliers!EN11),
IF(DV$4="Harbour mode: After AE scrubber, but before cleaning ",IF(Rawdata_Removing_Outliers!EN11&gt;Rawdata_Removing_Outliers!$N11,"",Rawdata_Removing_Outliers!EN11),
IF(DV$4="Transit, full speed: Intake seawater ",IF(Rawdata_Removing_Outliers!EN11&gt;Rawdata_Removing_Outliers!$Q11,"",Rawdata_Removing_Outliers!EN11),
IF(DV$4="Transit, full speed: After ME scrubber, but before cleaning ",IF(Rawdata_Removing_Outliers!EN11&gt;Rawdata_Removing_Outliers!$T11,"",Rawdata_Removing_Outliers!EN11),
IF(DV$4="Transit, full speed: After AE scrubber, but before cleaning ",IF(Rawdata_Removing_Outliers!EN11&gt;Rawdata_Removing_Outliers!$W11,"",Rawdata_Removing_Outliers!EN11),
"")))))</f>
        <v>1.28</v>
      </c>
      <c r="DW11" s="3">
        <f>IF(DW$4="Harbour mode: Intake seawater ",IF(Rawdata_Removing_Outliers!EO11&gt;Rawdata_Removing_Outliers!$K11,"",Rawdata_Removing_Outliers!EO11),
IF(DW$4="Harbour mode: After AE scrubber, but before cleaning ",IF(Rawdata_Removing_Outliers!EO11&gt;Rawdata_Removing_Outliers!$N11,"",Rawdata_Removing_Outliers!EO11),
IF(DW$4="Transit, full speed: Intake seawater ",IF(Rawdata_Removing_Outliers!EO11&gt;Rawdata_Removing_Outliers!$Q11,"",Rawdata_Removing_Outliers!EO11),
IF(DW$4="Transit, full speed: After ME scrubber, but before cleaning ",IF(Rawdata_Removing_Outliers!EO11&gt;Rawdata_Removing_Outliers!$T11,"",Rawdata_Removing_Outliers!EO11),
IF(DW$4="Transit, full speed: After AE scrubber, but before cleaning ",IF(Rawdata_Removing_Outliers!EO11&gt;Rawdata_Removing_Outliers!$W11,"",Rawdata_Removing_Outliers!EO11),
"")))))</f>
        <v>0.78200000000000003</v>
      </c>
      <c r="DX11" s="3">
        <f>IF(DX$4="Harbour mode: Intake seawater ",IF(Rawdata_Removing_Outliers!EP11&gt;Rawdata_Removing_Outliers!$K11,"",Rawdata_Removing_Outliers!EP11),
IF(DX$4="Harbour mode: After AE scrubber, but before cleaning ",IF(Rawdata_Removing_Outliers!EP11&gt;Rawdata_Removing_Outliers!$N11,"",Rawdata_Removing_Outliers!EP11),
IF(DX$4="Transit, full speed: Intake seawater ",IF(Rawdata_Removing_Outliers!EP11&gt;Rawdata_Removing_Outliers!$Q11,"",Rawdata_Removing_Outliers!EP11),
IF(DX$4="Transit, full speed: After ME scrubber, but before cleaning ",IF(Rawdata_Removing_Outliers!EP11&gt;Rawdata_Removing_Outliers!$T11,"",Rawdata_Removing_Outliers!EP11),
IF(DX$4="Transit, full speed: After AE scrubber, but before cleaning ",IF(Rawdata_Removing_Outliers!EP11&gt;Rawdata_Removing_Outliers!$W11,"",Rawdata_Removing_Outliers!EP11),
"")))))</f>
        <v>0.25</v>
      </c>
      <c r="DY11" s="3">
        <f>IF(DY$4="Harbour mode: Intake seawater ",IF(Rawdata_Removing_Outliers!EQ11&gt;Rawdata_Removing_Outliers!$K11,"",Rawdata_Removing_Outliers!EQ11),
IF(DY$4="Harbour mode: After AE scrubber, but before cleaning ",IF(Rawdata_Removing_Outliers!EQ11&gt;Rawdata_Removing_Outliers!$N11,"",Rawdata_Removing_Outliers!EQ11),
IF(DY$4="Transit, full speed: Intake seawater ",IF(Rawdata_Removing_Outliers!EQ11&gt;Rawdata_Removing_Outliers!$Q11,"",Rawdata_Removing_Outliers!EQ11),
IF(DY$4="Transit, full speed: After ME scrubber, but before cleaning ",IF(Rawdata_Removing_Outliers!EQ11&gt;Rawdata_Removing_Outliers!$T11,"",Rawdata_Removing_Outliers!EQ11),
IF(DY$4="Transit, full speed: After AE scrubber, but before cleaning ",IF(Rawdata_Removing_Outliers!EQ11&gt;Rawdata_Removing_Outliers!$W11,"",Rawdata_Removing_Outliers!EQ11),
"")))))</f>
        <v>0.25</v>
      </c>
      <c r="DZ11" s="3">
        <f>IF(DZ$4="Harbour mode: Intake seawater ",IF(Rawdata_Removing_Outliers!ER11&gt;Rawdata_Removing_Outliers!$K11,"",Rawdata_Removing_Outliers!ER11),
IF(DZ$4="Harbour mode: After AE scrubber, but before cleaning ",IF(Rawdata_Removing_Outliers!ER11&gt;Rawdata_Removing_Outliers!$N11,"",Rawdata_Removing_Outliers!ER11),
IF(DZ$4="Transit, full speed: Intake seawater ",IF(Rawdata_Removing_Outliers!ER11&gt;Rawdata_Removing_Outliers!$Q11,"",Rawdata_Removing_Outliers!ER11),
IF(DZ$4="Transit, full speed: After ME scrubber, but before cleaning ",IF(Rawdata_Removing_Outliers!ER11&gt;Rawdata_Removing_Outliers!$T11,"",Rawdata_Removing_Outliers!ER11),
IF(DZ$4="Transit, full speed: After AE scrubber, but before cleaning ",IF(Rawdata_Removing_Outliers!ER11&gt;Rawdata_Removing_Outliers!$W11,"",Rawdata_Removing_Outliers!ER11),
"")))))</f>
        <v>0.25</v>
      </c>
      <c r="EA11" s="3">
        <f>IF(EA$4="Harbour mode: Intake seawater ",IF(Rawdata_Removing_Outliers!ES11&gt;Rawdata_Removing_Outliers!$K11,"",Rawdata_Removing_Outliers!ES11),
IF(EA$4="Harbour mode: After AE scrubber, but before cleaning ",IF(Rawdata_Removing_Outliers!ES11&gt;Rawdata_Removing_Outliers!$N11,"",Rawdata_Removing_Outliers!ES11),
IF(EA$4="Transit, full speed: Intake seawater ",IF(Rawdata_Removing_Outliers!ES11&gt;Rawdata_Removing_Outliers!$Q11,"",Rawdata_Removing_Outliers!ES11),
IF(EA$4="Transit, full speed: After ME scrubber, but before cleaning ",IF(Rawdata_Removing_Outliers!ES11&gt;Rawdata_Removing_Outliers!$T11,"",Rawdata_Removing_Outliers!ES11),
IF(EA$4="Transit, full speed: After AE scrubber, but before cleaning ",IF(Rawdata_Removing_Outliers!ES11&gt;Rawdata_Removing_Outliers!$W11,"",Rawdata_Removing_Outliers!ES11),
"")))))</f>
        <v>0.25</v>
      </c>
      <c r="EB11" s="3" t="str">
        <f>IF(EB$4="Harbour mode: Intake seawater ",IF(Rawdata_Removing_Outliers!ET11&gt;Rawdata_Removing_Outliers!$K11,"",Rawdata_Removing_Outliers!ET11),
IF(EB$4="Harbour mode: After AE scrubber, but before cleaning ",IF(Rawdata_Removing_Outliers!ET11&gt;Rawdata_Removing_Outliers!$N11,"",Rawdata_Removing_Outliers!ET11),
IF(EB$4="Transit, full speed: Intake seawater ",IF(Rawdata_Removing_Outliers!ET11&gt;Rawdata_Removing_Outliers!$Q11,"",Rawdata_Removing_Outliers!ET11),
IF(EB$4="Transit, full speed: After ME scrubber, but before cleaning ",IF(Rawdata_Removing_Outliers!ET11&gt;Rawdata_Removing_Outliers!$T11,"",Rawdata_Removing_Outliers!ET11),
IF(EB$4="Transit, full speed: After AE scrubber, but before cleaning ",IF(Rawdata_Removing_Outliers!ET11&gt;Rawdata_Removing_Outliers!$W11,"",Rawdata_Removing_Outliers!ET11),
"")))))</f>
        <v/>
      </c>
      <c r="EC11" s="3">
        <f>IF(EC$4="Harbour mode: Intake seawater ",IF(Rawdata_Removing_Outliers!EU11&gt;Rawdata_Removing_Outliers!$K11,"",Rawdata_Removing_Outliers!EU11),
IF(EC$4="Harbour mode: After AE scrubber, but before cleaning ",IF(Rawdata_Removing_Outliers!EU11&gt;Rawdata_Removing_Outliers!$N11,"",Rawdata_Removing_Outliers!EU11),
IF(EC$4="Transit, full speed: Intake seawater ",IF(Rawdata_Removing_Outliers!EU11&gt;Rawdata_Removing_Outliers!$Q11,"",Rawdata_Removing_Outliers!EU11),
IF(EC$4="Transit, full speed: After ME scrubber, but before cleaning ",IF(Rawdata_Removing_Outliers!EU11&gt;Rawdata_Removing_Outliers!$T11,"",Rawdata_Removing_Outliers!EU11),
IF(EC$4="Transit, full speed: After AE scrubber, but before cleaning ",IF(Rawdata_Removing_Outliers!EU11&gt;Rawdata_Removing_Outliers!$W11,"",Rawdata_Removing_Outliers!EU11),
"")))))</f>
        <v>0.25</v>
      </c>
      <c r="ED11" s="3">
        <f>IF(ED$4="Harbour mode: Intake seawater ",IF(Rawdata_Removing_Outliers!EV11&gt;Rawdata_Removing_Outliers!$K11,"",Rawdata_Removing_Outliers!EV11),
IF(ED$4="Harbour mode: After AE scrubber, but before cleaning ",IF(Rawdata_Removing_Outliers!EV11&gt;Rawdata_Removing_Outliers!$N11,"",Rawdata_Removing_Outliers!EV11),
IF(ED$4="Transit, full speed: Intake seawater ",IF(Rawdata_Removing_Outliers!EV11&gt;Rawdata_Removing_Outliers!$Q11,"",Rawdata_Removing_Outliers!EV11),
IF(ED$4="Transit, full speed: After ME scrubber, but before cleaning ",IF(Rawdata_Removing_Outliers!EV11&gt;Rawdata_Removing_Outliers!$T11,"",Rawdata_Removing_Outliers!EV11),
IF(ED$4="Transit, full speed: After AE scrubber, but before cleaning ",IF(Rawdata_Removing_Outliers!EV11&gt;Rawdata_Removing_Outliers!$W11,"",Rawdata_Removing_Outliers!EV11),
"")))))</f>
        <v>0.25</v>
      </c>
      <c r="EE11" s="3" t="str">
        <f>IF(EE$4="Harbour mode: Intake seawater ",IF(Rawdata_Removing_Outliers!EW11&gt;Rawdata_Removing_Outliers!$K11,"",Rawdata_Removing_Outliers!EW11),
IF(EE$4="Harbour mode: After AE scrubber, but before cleaning ",IF(Rawdata_Removing_Outliers!EW11&gt;Rawdata_Removing_Outliers!$N11,"",Rawdata_Removing_Outliers!EW11),
IF(EE$4="Transit, full speed: Intake seawater ",IF(Rawdata_Removing_Outliers!EW11&gt;Rawdata_Removing_Outliers!$Q11,"",Rawdata_Removing_Outliers!EW11),
IF(EE$4="Transit, full speed: After ME scrubber, but before cleaning ",IF(Rawdata_Removing_Outliers!EW11&gt;Rawdata_Removing_Outliers!$T11,"",Rawdata_Removing_Outliers!EW11),
IF(EE$4="Transit, full speed: After AE scrubber, but before cleaning ",IF(Rawdata_Removing_Outliers!EW11&gt;Rawdata_Removing_Outliers!$W11,"",Rawdata_Removing_Outliers!EW11),
"")))))</f>
        <v/>
      </c>
      <c r="EF11" s="3">
        <f>IF(EF$4="Harbour mode: Intake seawater ",IF(Rawdata_Removing_Outliers!EX11&gt;Rawdata_Removing_Outliers!$K11,"",Rawdata_Removing_Outliers!EX11),
IF(EF$4="Harbour mode: After AE scrubber, but before cleaning ",IF(Rawdata_Removing_Outliers!EX11&gt;Rawdata_Removing_Outliers!$N11,"",Rawdata_Removing_Outliers!EX11),
IF(EF$4="Transit, full speed: Intake seawater ",IF(Rawdata_Removing_Outliers!EX11&gt;Rawdata_Removing_Outliers!$Q11,"",Rawdata_Removing_Outliers!EX11),
IF(EF$4="Transit, full speed: After ME scrubber, but before cleaning ",IF(Rawdata_Removing_Outliers!EX11&gt;Rawdata_Removing_Outliers!$T11,"",Rawdata_Removing_Outliers!EX11),
IF(EF$4="Transit, full speed: After AE scrubber, but before cleaning ",IF(Rawdata_Removing_Outliers!EX11&gt;Rawdata_Removing_Outliers!$W11,"",Rawdata_Removing_Outliers!EX11),
"")))))</f>
        <v>0.54900000000000004</v>
      </c>
      <c r="EG11" s="3">
        <f>IF(EG$4="Harbour mode: Intake seawater ",IF(Rawdata_Removing_Outliers!EY11&gt;Rawdata_Removing_Outliers!$K11,"",Rawdata_Removing_Outliers!EY11),
IF(EG$4="Harbour mode: After AE scrubber, but before cleaning ",IF(Rawdata_Removing_Outliers!EY11&gt;Rawdata_Removing_Outliers!$N11,"",Rawdata_Removing_Outliers!EY11),
IF(EG$4="Transit, full speed: Intake seawater ",IF(Rawdata_Removing_Outliers!EY11&gt;Rawdata_Removing_Outliers!$Q11,"",Rawdata_Removing_Outliers!EY11),
IF(EG$4="Transit, full speed: After ME scrubber, but before cleaning ",IF(Rawdata_Removing_Outliers!EY11&gt;Rawdata_Removing_Outliers!$T11,"",Rawdata_Removing_Outliers!EY11),
IF(EG$4="Transit, full speed: After AE scrubber, but before cleaning ",IF(Rawdata_Removing_Outliers!EY11&gt;Rawdata_Removing_Outliers!$W11,"",Rawdata_Removing_Outliers!EY11),
"")))))</f>
        <v>1.57</v>
      </c>
      <c r="EH11" s="3" t="str">
        <f>IF(EH$4="Harbour mode: Intake seawater ",IF(Rawdata_Removing_Outliers!EZ11&gt;Rawdata_Removing_Outliers!$K11,"",Rawdata_Removing_Outliers!EZ11),
IF(EH$4="Harbour mode: After AE scrubber, but before cleaning ",IF(Rawdata_Removing_Outliers!EZ11&gt;Rawdata_Removing_Outliers!$N11,"",Rawdata_Removing_Outliers!EZ11),
IF(EH$4="Transit, full speed: Intake seawater ",IF(Rawdata_Removing_Outliers!EZ11&gt;Rawdata_Removing_Outliers!$Q11,"",Rawdata_Removing_Outliers!EZ11),
IF(EH$4="Transit, full speed: After ME scrubber, but before cleaning ",IF(Rawdata_Removing_Outliers!EZ11&gt;Rawdata_Removing_Outliers!$T11,"",Rawdata_Removing_Outliers!EZ11),
IF(EH$4="Transit, full speed: After AE scrubber, but before cleaning ",IF(Rawdata_Removing_Outliers!EZ11&gt;Rawdata_Removing_Outliers!$W11,"",Rawdata_Removing_Outliers!EZ11),
"")))))</f>
        <v/>
      </c>
      <c r="EI11" s="3">
        <f>IF(EI$4="Harbour mode: Intake seawater ",IF(Rawdata_Removing_Outliers!FA11&gt;Rawdata_Removing_Outliers!$K11,"",Rawdata_Removing_Outliers!FA11),
IF(EI$4="Harbour mode: After AE scrubber, but before cleaning ",IF(Rawdata_Removing_Outliers!FA11&gt;Rawdata_Removing_Outliers!$N11,"",Rawdata_Removing_Outliers!FA11),
IF(EI$4="Transit, full speed: Intake seawater ",IF(Rawdata_Removing_Outliers!FA11&gt;Rawdata_Removing_Outliers!$Q11,"",Rawdata_Removing_Outliers!FA11),
IF(EI$4="Transit, full speed: After ME scrubber, but before cleaning ",IF(Rawdata_Removing_Outliers!FA11&gt;Rawdata_Removing_Outliers!$T11,"",Rawdata_Removing_Outliers!FA11),
IF(EI$4="Transit, full speed: After AE scrubber, but before cleaning ",IF(Rawdata_Removing_Outliers!FA11&gt;Rawdata_Removing_Outliers!$W11,"",Rawdata_Removing_Outliers!FA11),
"")))))</f>
        <v>0.25</v>
      </c>
      <c r="EJ11" s="3">
        <f>IF(EJ$4="Harbour mode: Intake seawater ",IF(Rawdata_Removing_Outliers!FB11&gt;Rawdata_Removing_Outliers!$K11,"",Rawdata_Removing_Outliers!FB11),
IF(EJ$4="Harbour mode: After AE scrubber, but before cleaning ",IF(Rawdata_Removing_Outliers!FB11&gt;Rawdata_Removing_Outliers!$N11,"",Rawdata_Removing_Outliers!FB11),
IF(EJ$4="Transit, full speed: Intake seawater ",IF(Rawdata_Removing_Outliers!FB11&gt;Rawdata_Removing_Outliers!$Q11,"",Rawdata_Removing_Outliers!FB11),
IF(EJ$4="Transit, full speed: After ME scrubber, but before cleaning ",IF(Rawdata_Removing_Outliers!FB11&gt;Rawdata_Removing_Outliers!$T11,"",Rawdata_Removing_Outliers!FB11),
IF(EJ$4="Transit, full speed: After AE scrubber, but before cleaning ",IF(Rawdata_Removing_Outliers!FB11&gt;Rawdata_Removing_Outliers!$W11,"",Rawdata_Removing_Outliers!FB11),
"")))))</f>
        <v>0.75900000000000001</v>
      </c>
      <c r="EK11" s="3">
        <f>IF(EK$4="Harbour mode: Intake seawater ",IF(Rawdata_Removing_Outliers!FC11&gt;Rawdata_Removing_Outliers!$K11,"",Rawdata_Removing_Outliers!FC11),
IF(EK$4="Harbour mode: After AE scrubber, but before cleaning ",IF(Rawdata_Removing_Outliers!FC11&gt;Rawdata_Removing_Outliers!$N11,"",Rawdata_Removing_Outliers!FC11),
IF(EK$4="Transit, full speed: Intake seawater ",IF(Rawdata_Removing_Outliers!FC11&gt;Rawdata_Removing_Outliers!$Q11,"",Rawdata_Removing_Outliers!FC11),
IF(EK$4="Transit, full speed: After ME scrubber, but before cleaning ",IF(Rawdata_Removing_Outliers!FC11&gt;Rawdata_Removing_Outliers!$T11,"",Rawdata_Removing_Outliers!FC11),
IF(EK$4="Transit, full speed: After AE scrubber, but before cleaning ",IF(Rawdata_Removing_Outliers!FC11&gt;Rawdata_Removing_Outliers!$W11,"",Rawdata_Removing_Outliers!FC11),
"")))))</f>
        <v>0.70799999999999996</v>
      </c>
      <c r="EL11" s="3">
        <f>IF(EL$4="Harbour mode: Intake seawater ",IF(Rawdata_Removing_Outliers!FD11&gt;Rawdata_Removing_Outliers!$K11,"",Rawdata_Removing_Outliers!FD11),
IF(EL$4="Harbour mode: After AE scrubber, but before cleaning ",IF(Rawdata_Removing_Outliers!FD11&gt;Rawdata_Removing_Outliers!$N11,"",Rawdata_Removing_Outliers!FD11),
IF(EL$4="Transit, full speed: Intake seawater ",IF(Rawdata_Removing_Outliers!FD11&gt;Rawdata_Removing_Outliers!$Q11,"",Rawdata_Removing_Outliers!FD11),
IF(EL$4="Transit, full speed: After ME scrubber, but before cleaning ",IF(Rawdata_Removing_Outliers!FD11&gt;Rawdata_Removing_Outliers!$T11,"",Rawdata_Removing_Outliers!FD11),
IF(EL$4="Transit, full speed: After AE scrubber, but before cleaning ",IF(Rawdata_Removing_Outliers!FD11&gt;Rawdata_Removing_Outliers!$W11,"",Rawdata_Removing_Outliers!FD11),
"")))))</f>
        <v>0.25</v>
      </c>
      <c r="EM11" s="3">
        <f>IF(EM$4="Harbour mode: Intake seawater ",IF(Rawdata_Removing_Outliers!FE11&gt;Rawdata_Removing_Outliers!$K11,"",Rawdata_Removing_Outliers!FE11),
IF(EM$4="Harbour mode: After AE scrubber, but before cleaning ",IF(Rawdata_Removing_Outliers!FE11&gt;Rawdata_Removing_Outliers!$N11,"",Rawdata_Removing_Outliers!FE11),
IF(EM$4="Transit, full speed: Intake seawater ",IF(Rawdata_Removing_Outliers!FE11&gt;Rawdata_Removing_Outliers!$Q11,"",Rawdata_Removing_Outliers!FE11),
IF(EM$4="Transit, full speed: After ME scrubber, but before cleaning ",IF(Rawdata_Removing_Outliers!FE11&gt;Rawdata_Removing_Outliers!$T11,"",Rawdata_Removing_Outliers!FE11),
IF(EM$4="Transit, full speed: After AE scrubber, but before cleaning ",IF(Rawdata_Removing_Outliers!FE11&gt;Rawdata_Removing_Outliers!$W11,"",Rawdata_Removing_Outliers!FE11),
"")))))</f>
        <v>0.25</v>
      </c>
      <c r="EN11" s="3">
        <f>IF(EN$4="Harbour mode: Intake seawater ",IF(Rawdata_Removing_Outliers!FF11&gt;Rawdata_Removing_Outliers!$K11,"",Rawdata_Removing_Outliers!FF11),
IF(EN$4="Harbour mode: After AE scrubber, but before cleaning ",IF(Rawdata_Removing_Outliers!FF11&gt;Rawdata_Removing_Outliers!$N11,"",Rawdata_Removing_Outliers!FF11),
IF(EN$4="Transit, full speed: Intake seawater ",IF(Rawdata_Removing_Outliers!FF11&gt;Rawdata_Removing_Outliers!$Q11,"",Rawdata_Removing_Outliers!FF11),
IF(EN$4="Transit, full speed: After ME scrubber, but before cleaning ",IF(Rawdata_Removing_Outliers!FF11&gt;Rawdata_Removing_Outliers!$T11,"",Rawdata_Removing_Outliers!FF11),
IF(EN$4="Transit, full speed: After AE scrubber, but before cleaning ",IF(Rawdata_Removing_Outliers!FF11&gt;Rawdata_Removing_Outliers!$W11,"",Rawdata_Removing_Outliers!FF11),
"")))))</f>
        <v>0.25</v>
      </c>
      <c r="EO11" s="3" t="str">
        <f>IF(EO$4="Harbour mode: Intake seawater ",IF(Rawdata_Removing_Outliers!FG11&gt;Rawdata_Removing_Outliers!$K11,"",Rawdata_Removing_Outliers!FG11),
IF(EO$4="Harbour mode: After AE scrubber, but before cleaning ",IF(Rawdata_Removing_Outliers!FG11&gt;Rawdata_Removing_Outliers!$N11,"",Rawdata_Removing_Outliers!FG11),
IF(EO$4="Transit, full speed: Intake seawater ",IF(Rawdata_Removing_Outliers!FG11&gt;Rawdata_Removing_Outliers!$Q11,"",Rawdata_Removing_Outliers!FG11),
IF(EO$4="Transit, full speed: After ME scrubber, but before cleaning ",IF(Rawdata_Removing_Outliers!FG11&gt;Rawdata_Removing_Outliers!$T11,"",Rawdata_Removing_Outliers!FG11),
IF(EO$4="Transit, full speed: After AE scrubber, but before cleaning ",IF(Rawdata_Removing_Outliers!FG11&gt;Rawdata_Removing_Outliers!$W11,"",Rawdata_Removing_Outliers!FG11),
"")))))</f>
        <v/>
      </c>
      <c r="EP11" s="3">
        <f>IF(EP$4="Harbour mode: Intake seawater ",IF(Rawdata_Removing_Outliers!FH11&gt;Rawdata_Removing_Outliers!$K11,"",Rawdata_Removing_Outliers!FH11),
IF(EP$4="Harbour mode: After AE scrubber, but before cleaning ",IF(Rawdata_Removing_Outliers!FH11&gt;Rawdata_Removing_Outliers!$N11,"",Rawdata_Removing_Outliers!FH11),
IF(EP$4="Transit, full speed: Intake seawater ",IF(Rawdata_Removing_Outliers!FH11&gt;Rawdata_Removing_Outliers!$Q11,"",Rawdata_Removing_Outliers!FH11),
IF(EP$4="Transit, full speed: After ME scrubber, but before cleaning ",IF(Rawdata_Removing_Outliers!FH11&gt;Rawdata_Removing_Outliers!$T11,"",Rawdata_Removing_Outliers!FH11),
IF(EP$4="Transit, full speed: After AE scrubber, but before cleaning ",IF(Rawdata_Removing_Outliers!FH11&gt;Rawdata_Removing_Outliers!$W11,"",Rawdata_Removing_Outliers!FH11),
"")))))</f>
        <v>0.25</v>
      </c>
      <c r="EQ11" s="3">
        <f>IF(EQ$4="Harbour mode: Intake seawater ",IF(Rawdata_Removing_Outliers!FI11&gt;Rawdata_Removing_Outliers!$K11,"",Rawdata_Removing_Outliers!FI11),
IF(EQ$4="Harbour mode: After AE scrubber, but before cleaning ",IF(Rawdata_Removing_Outliers!FI11&gt;Rawdata_Removing_Outliers!$N11,"",Rawdata_Removing_Outliers!FI11),
IF(EQ$4="Transit, full speed: Intake seawater ",IF(Rawdata_Removing_Outliers!FI11&gt;Rawdata_Removing_Outliers!$Q11,"",Rawdata_Removing_Outliers!FI11),
IF(EQ$4="Transit, full speed: After ME scrubber, but before cleaning ",IF(Rawdata_Removing_Outliers!FI11&gt;Rawdata_Removing_Outliers!$T11,"",Rawdata_Removing_Outliers!FI11),
IF(EQ$4="Transit, full speed: After AE scrubber, but before cleaning ",IF(Rawdata_Removing_Outliers!FI11&gt;Rawdata_Removing_Outliers!$W11,"",Rawdata_Removing_Outliers!FI11),
"")))))</f>
        <v>0.55600000000000005</v>
      </c>
      <c r="ER11" s="3">
        <f>IF(ER$4="Harbour mode: Intake seawater ",IF(Rawdata_Removing_Outliers!FJ11&gt;Rawdata_Removing_Outliers!$K11,"",Rawdata_Removing_Outliers!FJ11),
IF(ER$4="Harbour mode: After AE scrubber, but before cleaning ",IF(Rawdata_Removing_Outliers!FJ11&gt;Rawdata_Removing_Outliers!$N11,"",Rawdata_Removing_Outliers!FJ11),
IF(ER$4="Transit, full speed: Intake seawater ",IF(Rawdata_Removing_Outliers!FJ11&gt;Rawdata_Removing_Outliers!$Q11,"",Rawdata_Removing_Outliers!FJ11),
IF(ER$4="Transit, full speed: After ME scrubber, but before cleaning ",IF(Rawdata_Removing_Outliers!FJ11&gt;Rawdata_Removing_Outliers!$T11,"",Rawdata_Removing_Outliers!FJ11),
IF(ER$4="Transit, full speed: After AE scrubber, but before cleaning ",IF(Rawdata_Removing_Outliers!FJ11&gt;Rawdata_Removing_Outliers!$W11,"",Rawdata_Removing_Outliers!FJ11),
"")))))</f>
        <v>0.25</v>
      </c>
      <c r="ES11" s="3">
        <f>IF(ES$4="Harbour mode: Intake seawater ",IF(Rawdata_Removing_Outliers!FK11&gt;Rawdata_Removing_Outliers!$K11,"",Rawdata_Removing_Outliers!FK11),
IF(ES$4="Harbour mode: After AE scrubber, but before cleaning ",IF(Rawdata_Removing_Outliers!FK11&gt;Rawdata_Removing_Outliers!$N11,"",Rawdata_Removing_Outliers!FK11),
IF(ES$4="Transit, full speed: Intake seawater ",IF(Rawdata_Removing_Outliers!FK11&gt;Rawdata_Removing_Outliers!$Q11,"",Rawdata_Removing_Outliers!FK11),
IF(ES$4="Transit, full speed: After ME scrubber, but before cleaning ",IF(Rawdata_Removing_Outliers!FK11&gt;Rawdata_Removing_Outliers!$T11,"",Rawdata_Removing_Outliers!FK11),
IF(ES$4="Transit, full speed: After AE scrubber, but before cleaning ",IF(Rawdata_Removing_Outliers!FK11&gt;Rawdata_Removing_Outliers!$W11,"",Rawdata_Removing_Outliers!FK11),
"")))))</f>
        <v>0.25</v>
      </c>
      <c r="ET11" s="3">
        <f>IF(ET$4="Harbour mode: Intake seawater ",IF(Rawdata_Removing_Outliers!FL11&gt;Rawdata_Removing_Outliers!$K11,"",Rawdata_Removing_Outliers!FL11),
IF(ET$4="Harbour mode: After AE scrubber, but before cleaning ",IF(Rawdata_Removing_Outliers!FL11&gt;Rawdata_Removing_Outliers!$N11,"",Rawdata_Removing_Outliers!FL11),
IF(ET$4="Transit, full speed: Intake seawater ",IF(Rawdata_Removing_Outliers!FL11&gt;Rawdata_Removing_Outliers!$Q11,"",Rawdata_Removing_Outliers!FL11),
IF(ET$4="Transit, full speed: After ME scrubber, but before cleaning ",IF(Rawdata_Removing_Outliers!FL11&gt;Rawdata_Removing_Outliers!$T11,"",Rawdata_Removing_Outliers!FL11),
IF(ET$4="Transit, full speed: After AE scrubber, but before cleaning ",IF(Rawdata_Removing_Outliers!FL11&gt;Rawdata_Removing_Outliers!$W11,"",Rawdata_Removing_Outliers!FL11),
"")))))</f>
        <v>0.25</v>
      </c>
      <c r="EU11" s="3">
        <f>IF(EU$4="Harbour mode: Intake seawater ",IF(Rawdata_Removing_Outliers!FM11&gt;Rawdata_Removing_Outliers!$K11,"",Rawdata_Removing_Outliers!FM11),
IF(EU$4="Harbour mode: After AE scrubber, but before cleaning ",IF(Rawdata_Removing_Outliers!FM11&gt;Rawdata_Removing_Outliers!$N11,"",Rawdata_Removing_Outliers!FM11),
IF(EU$4="Transit, full speed: Intake seawater ",IF(Rawdata_Removing_Outliers!FM11&gt;Rawdata_Removing_Outliers!$Q11,"",Rawdata_Removing_Outliers!FM11),
IF(EU$4="Transit, full speed: After ME scrubber, but before cleaning ",IF(Rawdata_Removing_Outliers!FM11&gt;Rawdata_Removing_Outliers!$T11,"",Rawdata_Removing_Outliers!FM11),
IF(EU$4="Transit, full speed: After AE scrubber, but before cleaning ",IF(Rawdata_Removing_Outliers!FM11&gt;Rawdata_Removing_Outliers!$W11,"",Rawdata_Removing_Outliers!FM11),
"")))))</f>
        <v>0.94399999999999995</v>
      </c>
      <c r="EV11" s="3">
        <f>IF(EV$4="Harbour mode: Intake seawater ",IF(Rawdata_Removing_Outliers!FN11&gt;Rawdata_Removing_Outliers!$K11,"",Rawdata_Removing_Outliers!FN11),
IF(EV$4="Harbour mode: After AE scrubber, but before cleaning ",IF(Rawdata_Removing_Outliers!FN11&gt;Rawdata_Removing_Outliers!$N11,"",Rawdata_Removing_Outliers!FN11),
IF(EV$4="Transit, full speed: Intake seawater ",IF(Rawdata_Removing_Outliers!FN11&gt;Rawdata_Removing_Outliers!$Q11,"",Rawdata_Removing_Outliers!FN11),
IF(EV$4="Transit, full speed: After ME scrubber, but before cleaning ",IF(Rawdata_Removing_Outliers!FN11&gt;Rawdata_Removing_Outliers!$T11,"",Rawdata_Removing_Outliers!FN11),
IF(EV$4="Transit, full speed: After AE scrubber, but before cleaning ",IF(Rawdata_Removing_Outliers!FN11&gt;Rawdata_Removing_Outliers!$W11,"",Rawdata_Removing_Outliers!FN11),
"")))))</f>
        <v>0.25</v>
      </c>
      <c r="EW11" s="3" t="str">
        <f>IF(EW$4="Harbour mode: Intake seawater ",IF(Rawdata_Removing_Outliers!FO11&gt;Rawdata_Removing_Outliers!$K11,"",Rawdata_Removing_Outliers!FO11),
IF(EW$4="Harbour mode: After AE scrubber, but before cleaning ",IF(Rawdata_Removing_Outliers!FO11&gt;Rawdata_Removing_Outliers!$N11,"",Rawdata_Removing_Outliers!FO11),
IF(EW$4="Transit, full speed: Intake seawater ",IF(Rawdata_Removing_Outliers!FO11&gt;Rawdata_Removing_Outliers!$Q11,"",Rawdata_Removing_Outliers!FO11),
IF(EW$4="Transit, full speed: After ME scrubber, but before cleaning ",IF(Rawdata_Removing_Outliers!FO11&gt;Rawdata_Removing_Outliers!$T11,"",Rawdata_Removing_Outliers!FO11),
IF(EW$4="Transit, full speed: After AE scrubber, but before cleaning ",IF(Rawdata_Removing_Outliers!FO11&gt;Rawdata_Removing_Outliers!$W11,"",Rawdata_Removing_Outliers!FO11),
"")))))</f>
        <v/>
      </c>
      <c r="EX11" s="3">
        <f>IF(EX$4="Harbour mode: Intake seawater ",IF(Rawdata_Removing_Outliers!FP11&gt;Rawdata_Removing_Outliers!$K11,"",Rawdata_Removing_Outliers!FP11),
IF(EX$4="Harbour mode: After AE scrubber, but before cleaning ",IF(Rawdata_Removing_Outliers!FP11&gt;Rawdata_Removing_Outliers!$N11,"",Rawdata_Removing_Outliers!FP11),
IF(EX$4="Transit, full speed: Intake seawater ",IF(Rawdata_Removing_Outliers!FP11&gt;Rawdata_Removing_Outliers!$Q11,"",Rawdata_Removing_Outliers!FP11),
IF(EX$4="Transit, full speed: After ME scrubber, but before cleaning ",IF(Rawdata_Removing_Outliers!FP11&gt;Rawdata_Removing_Outliers!$T11,"",Rawdata_Removing_Outliers!FP11),
IF(EX$4="Transit, full speed: After AE scrubber, but before cleaning ",IF(Rawdata_Removing_Outliers!FP11&gt;Rawdata_Removing_Outliers!$W11,"",Rawdata_Removing_Outliers!FP11),
"")))))</f>
        <v>0.25</v>
      </c>
      <c r="EY11" s="3" t="str">
        <f>IF(EY$4="Harbour mode: Intake seawater ",IF(Rawdata_Removing_Outliers!FQ11&gt;Rawdata_Removing_Outliers!$K11,"",Rawdata_Removing_Outliers!FQ11),
IF(EY$4="Harbour mode: After AE scrubber, but before cleaning ",IF(Rawdata_Removing_Outliers!FQ11&gt;Rawdata_Removing_Outliers!$N11,"",Rawdata_Removing_Outliers!FQ11),
IF(EY$4="Transit, full speed: Intake seawater ",IF(Rawdata_Removing_Outliers!FQ11&gt;Rawdata_Removing_Outliers!$Q11,"",Rawdata_Removing_Outliers!FQ11),
IF(EY$4="Transit, full speed: After ME scrubber, but before cleaning ",IF(Rawdata_Removing_Outliers!FQ11&gt;Rawdata_Removing_Outliers!$T11,"",Rawdata_Removing_Outliers!FQ11),
IF(EY$4="Transit, full speed: After AE scrubber, but before cleaning ",IF(Rawdata_Removing_Outliers!FQ11&gt;Rawdata_Removing_Outliers!$W11,"",Rawdata_Removing_Outliers!FQ11),
"")))))</f>
        <v/>
      </c>
      <c r="EZ11" s="3">
        <f>IF(EZ$4="Harbour mode: Intake seawater ",IF(Rawdata_Removing_Outliers!FR11&gt;Rawdata_Removing_Outliers!$K11,"",Rawdata_Removing_Outliers!FR11),
IF(EZ$4="Harbour mode: After AE scrubber, but before cleaning ",IF(Rawdata_Removing_Outliers!FR11&gt;Rawdata_Removing_Outliers!$N11,"",Rawdata_Removing_Outliers!FR11),
IF(EZ$4="Transit, full speed: Intake seawater ",IF(Rawdata_Removing_Outliers!FR11&gt;Rawdata_Removing_Outliers!$Q11,"",Rawdata_Removing_Outliers!FR11),
IF(EZ$4="Transit, full speed: After ME scrubber, but before cleaning ",IF(Rawdata_Removing_Outliers!FR11&gt;Rawdata_Removing_Outliers!$T11,"",Rawdata_Removing_Outliers!FR11),
IF(EZ$4="Transit, full speed: After AE scrubber, but before cleaning ",IF(Rawdata_Removing_Outliers!FR11&gt;Rawdata_Removing_Outliers!$W11,"",Rawdata_Removing_Outliers!FR11),
"")))))</f>
        <v>0.65400000000000003</v>
      </c>
      <c r="FA11" s="3" t="str">
        <f>IF(FA$4="Harbour mode: Intake seawater ",IF(Rawdata_Removing_Outliers!FS11&gt;Rawdata_Removing_Outliers!$K11,"",Rawdata_Removing_Outliers!FS11),
IF(FA$4="Harbour mode: After AE scrubber, but before cleaning ",IF(Rawdata_Removing_Outliers!FS11&gt;Rawdata_Removing_Outliers!$N11,"",Rawdata_Removing_Outliers!FS11),
IF(FA$4="Transit, full speed: Intake seawater ",IF(Rawdata_Removing_Outliers!FS11&gt;Rawdata_Removing_Outliers!$Q11,"",Rawdata_Removing_Outliers!FS11),
IF(FA$4="Transit, full speed: After ME scrubber, but before cleaning ",IF(Rawdata_Removing_Outliers!FS11&gt;Rawdata_Removing_Outliers!$T11,"",Rawdata_Removing_Outliers!FS11),
IF(FA$4="Transit, full speed: After AE scrubber, but before cleaning ",IF(Rawdata_Removing_Outliers!FS11&gt;Rawdata_Removing_Outliers!$W11,"",Rawdata_Removing_Outliers!FS11),
"")))))</f>
        <v/>
      </c>
      <c r="FB11" s="3" t="str">
        <f>IF(FB$4="Harbour mode: Intake seawater ",IF(Rawdata_Removing_Outliers!FT11&gt;Rawdata_Removing_Outliers!$K11,"",Rawdata_Removing_Outliers!FT11),
IF(FB$4="Harbour mode: After AE scrubber, but before cleaning ",IF(Rawdata_Removing_Outliers!FT11&gt;Rawdata_Removing_Outliers!$N11,"",Rawdata_Removing_Outliers!FT11),
IF(FB$4="Transit, full speed: Intake seawater ",IF(Rawdata_Removing_Outliers!FT11&gt;Rawdata_Removing_Outliers!$Q11,"",Rawdata_Removing_Outliers!FT11),
IF(FB$4="Transit, full speed: After ME scrubber, but before cleaning ",IF(Rawdata_Removing_Outliers!FT11&gt;Rawdata_Removing_Outliers!$T11,"",Rawdata_Removing_Outliers!FT11),
IF(FB$4="Transit, full speed: After AE scrubber, but before cleaning ",IF(Rawdata_Removing_Outliers!FT11&gt;Rawdata_Removing_Outliers!$W11,"",Rawdata_Removing_Outliers!FT11),
"")))))</f>
        <v/>
      </c>
      <c r="FC11" s="3">
        <f>IF(FC$4="Harbour mode: Intake seawater ",IF(Rawdata_Removing_Outliers!FU11&gt;Rawdata_Removing_Outliers!$K11,"",Rawdata_Removing_Outliers!FU11),
IF(FC$4="Harbour mode: After AE scrubber, but before cleaning ",IF(Rawdata_Removing_Outliers!FU11&gt;Rawdata_Removing_Outliers!$N11,"",Rawdata_Removing_Outliers!FU11),
IF(FC$4="Transit, full speed: Intake seawater ",IF(Rawdata_Removing_Outliers!FU11&gt;Rawdata_Removing_Outliers!$Q11,"",Rawdata_Removing_Outliers!FU11),
IF(FC$4="Transit, full speed: After ME scrubber, but before cleaning ",IF(Rawdata_Removing_Outliers!FU11&gt;Rawdata_Removing_Outliers!$T11,"",Rawdata_Removing_Outliers!FU11),
IF(FC$4="Transit, full speed: After AE scrubber, but before cleaning ",IF(Rawdata_Removing_Outliers!FU11&gt;Rawdata_Removing_Outliers!$W11,"",Rawdata_Removing_Outliers!FU11),
"")))))</f>
        <v>0.25</v>
      </c>
      <c r="FD11" s="3">
        <f>IF(FD$4="Harbour mode: Intake seawater ",IF(Rawdata_Removing_Outliers!FV11&gt;Rawdata_Removing_Outliers!$K11,"",Rawdata_Removing_Outliers!FV11),
IF(FD$4="Harbour mode: After AE scrubber, but before cleaning ",IF(Rawdata_Removing_Outliers!FV11&gt;Rawdata_Removing_Outliers!$N11,"",Rawdata_Removing_Outliers!FV11),
IF(FD$4="Transit, full speed: Intake seawater ",IF(Rawdata_Removing_Outliers!FV11&gt;Rawdata_Removing_Outliers!$Q11,"",Rawdata_Removing_Outliers!FV11),
IF(FD$4="Transit, full speed: After ME scrubber, but before cleaning ",IF(Rawdata_Removing_Outliers!FV11&gt;Rawdata_Removing_Outliers!$T11,"",Rawdata_Removing_Outliers!FV11),
IF(FD$4="Transit, full speed: After AE scrubber, but before cleaning ",IF(Rawdata_Removing_Outliers!FV11&gt;Rawdata_Removing_Outliers!$W11,"",Rawdata_Removing_Outliers!FV11),
"")))))</f>
        <v>0.25</v>
      </c>
      <c r="FE11" s="3">
        <f>IF(FE$4="Harbour mode: Intake seawater ",IF(Rawdata_Removing_Outliers!FW11&gt;Rawdata_Removing_Outliers!$K11,"",Rawdata_Removing_Outliers!FW11),
IF(FE$4="Harbour mode: After AE scrubber, but before cleaning ",IF(Rawdata_Removing_Outliers!FW11&gt;Rawdata_Removing_Outliers!$N11,"",Rawdata_Removing_Outliers!FW11),
IF(FE$4="Transit, full speed: Intake seawater ",IF(Rawdata_Removing_Outliers!FW11&gt;Rawdata_Removing_Outliers!$Q11,"",Rawdata_Removing_Outliers!FW11),
IF(FE$4="Transit, full speed: After ME scrubber, but before cleaning ",IF(Rawdata_Removing_Outliers!FW11&gt;Rawdata_Removing_Outliers!$T11,"",Rawdata_Removing_Outliers!FW11),
IF(FE$4="Transit, full speed: After AE scrubber, but before cleaning ",IF(Rawdata_Removing_Outliers!FW11&gt;Rawdata_Removing_Outliers!$W11,"",Rawdata_Removing_Outliers!FW11),
"")))))</f>
        <v>0.25</v>
      </c>
      <c r="FF11" s="3">
        <f>IF(FF$4="Harbour mode: Intake seawater ",IF(Rawdata_Removing_Outliers!FX11&gt;Rawdata_Removing_Outliers!$K11,"",Rawdata_Removing_Outliers!FX11),
IF(FF$4="Harbour mode: After AE scrubber, but before cleaning ",IF(Rawdata_Removing_Outliers!FX11&gt;Rawdata_Removing_Outliers!$N11,"",Rawdata_Removing_Outliers!FX11),
IF(FF$4="Transit, full speed: Intake seawater ",IF(Rawdata_Removing_Outliers!FX11&gt;Rawdata_Removing_Outliers!$Q11,"",Rawdata_Removing_Outliers!FX11),
IF(FF$4="Transit, full speed: After ME scrubber, but before cleaning ",IF(Rawdata_Removing_Outliers!FX11&gt;Rawdata_Removing_Outliers!$T11,"",Rawdata_Removing_Outliers!FX11),
IF(FF$4="Transit, full speed: After AE scrubber, but before cleaning ",IF(Rawdata_Removing_Outliers!FX11&gt;Rawdata_Removing_Outliers!$W11,"",Rawdata_Removing_Outliers!FX11),
"")))))</f>
        <v>1.68</v>
      </c>
      <c r="FG11" s="3">
        <f>IF(FG$4="Harbour mode: Intake seawater ",IF(Rawdata_Removing_Outliers!FY11&gt;Rawdata_Removing_Outliers!$K11,"",Rawdata_Removing_Outliers!FY11),
IF(FG$4="Harbour mode: After AE scrubber, but before cleaning ",IF(Rawdata_Removing_Outliers!FY11&gt;Rawdata_Removing_Outliers!$N11,"",Rawdata_Removing_Outliers!FY11),
IF(FG$4="Transit, full speed: Intake seawater ",IF(Rawdata_Removing_Outliers!FY11&gt;Rawdata_Removing_Outliers!$Q11,"",Rawdata_Removing_Outliers!FY11),
IF(FG$4="Transit, full speed: After ME scrubber, but before cleaning ",IF(Rawdata_Removing_Outliers!FY11&gt;Rawdata_Removing_Outliers!$T11,"",Rawdata_Removing_Outliers!FY11),
IF(FG$4="Transit, full speed: After AE scrubber, but before cleaning ",IF(Rawdata_Removing_Outliers!FY11&gt;Rawdata_Removing_Outliers!$W11,"",Rawdata_Removing_Outliers!FY11),
"")))))</f>
        <v>0.25</v>
      </c>
      <c r="FH11" s="3">
        <f>IF(FH$4="Harbour mode: Intake seawater ",IF(Rawdata_Removing_Outliers!FZ11&gt;Rawdata_Removing_Outliers!$K11,"",Rawdata_Removing_Outliers!FZ11),
IF(FH$4="Harbour mode: After AE scrubber, but before cleaning ",IF(Rawdata_Removing_Outliers!FZ11&gt;Rawdata_Removing_Outliers!$N11,"",Rawdata_Removing_Outliers!FZ11),
IF(FH$4="Transit, full speed: Intake seawater ",IF(Rawdata_Removing_Outliers!FZ11&gt;Rawdata_Removing_Outliers!$Q11,"",Rawdata_Removing_Outliers!FZ11),
IF(FH$4="Transit, full speed: After ME scrubber, but before cleaning ",IF(Rawdata_Removing_Outliers!FZ11&gt;Rawdata_Removing_Outliers!$T11,"",Rawdata_Removing_Outliers!FZ11),
IF(FH$4="Transit, full speed: After AE scrubber, but before cleaning ",IF(Rawdata_Removing_Outliers!FZ11&gt;Rawdata_Removing_Outliers!$W11,"",Rawdata_Removing_Outliers!FZ11),
"")))))</f>
        <v>0.25</v>
      </c>
      <c r="FI11" s="3">
        <f>IF(FI$4="Harbour mode: Intake seawater ",IF(Rawdata_Removing_Outliers!GA11&gt;Rawdata_Removing_Outliers!$K11,"",Rawdata_Removing_Outliers!GA11),
IF(FI$4="Harbour mode: After AE scrubber, but before cleaning ",IF(Rawdata_Removing_Outliers!GA11&gt;Rawdata_Removing_Outliers!$N11,"",Rawdata_Removing_Outliers!GA11),
IF(FI$4="Transit, full speed: Intake seawater ",IF(Rawdata_Removing_Outliers!GA11&gt;Rawdata_Removing_Outliers!$Q11,"",Rawdata_Removing_Outliers!GA11),
IF(FI$4="Transit, full speed: After ME scrubber, but before cleaning ",IF(Rawdata_Removing_Outliers!GA11&gt;Rawdata_Removing_Outliers!$T11,"",Rawdata_Removing_Outliers!GA11),
IF(FI$4="Transit, full speed: After AE scrubber, but before cleaning ",IF(Rawdata_Removing_Outliers!GA11&gt;Rawdata_Removing_Outliers!$W11,"",Rawdata_Removing_Outliers!GA11),
"")))))</f>
        <v>0.25</v>
      </c>
      <c r="FJ11" s="3">
        <f>IF(FJ$4="Harbour mode: Intake seawater ",IF(Rawdata_Removing_Outliers!GB11&gt;Rawdata_Removing_Outliers!$K11,"",Rawdata_Removing_Outliers!GB11),
IF(FJ$4="Harbour mode: After AE scrubber, but before cleaning ",IF(Rawdata_Removing_Outliers!GB11&gt;Rawdata_Removing_Outliers!$N11,"",Rawdata_Removing_Outliers!GB11),
IF(FJ$4="Transit, full speed: Intake seawater ",IF(Rawdata_Removing_Outliers!GB11&gt;Rawdata_Removing_Outliers!$Q11,"",Rawdata_Removing_Outliers!GB11),
IF(FJ$4="Transit, full speed: After ME scrubber, but before cleaning ",IF(Rawdata_Removing_Outliers!GB11&gt;Rawdata_Removing_Outliers!$T11,"",Rawdata_Removing_Outliers!GB11),
IF(FJ$4="Transit, full speed: After AE scrubber, but before cleaning ",IF(Rawdata_Removing_Outliers!GB11&gt;Rawdata_Removing_Outliers!$W11,"",Rawdata_Removing_Outliers!GB11),
"")))))</f>
        <v>0.25</v>
      </c>
      <c r="FK11" s="3">
        <f>IF(FK$4="Harbour mode: Intake seawater ",IF(Rawdata_Removing_Outliers!GC11&gt;Rawdata_Removing_Outliers!$K11,"",Rawdata_Removing_Outliers!GC11),
IF(FK$4="Harbour mode: After AE scrubber, but before cleaning ",IF(Rawdata_Removing_Outliers!GC11&gt;Rawdata_Removing_Outliers!$N11,"",Rawdata_Removing_Outliers!GC11),
IF(FK$4="Transit, full speed: Intake seawater ",IF(Rawdata_Removing_Outliers!GC11&gt;Rawdata_Removing_Outliers!$Q11,"",Rawdata_Removing_Outliers!GC11),
IF(FK$4="Transit, full speed: After ME scrubber, but before cleaning ",IF(Rawdata_Removing_Outliers!GC11&gt;Rawdata_Removing_Outliers!$T11,"",Rawdata_Removing_Outliers!GC11),
IF(FK$4="Transit, full speed: After AE scrubber, but before cleaning ",IF(Rawdata_Removing_Outliers!GC11&gt;Rawdata_Removing_Outliers!$W11,"",Rawdata_Removing_Outliers!GC11),
"")))))</f>
        <v>0.25</v>
      </c>
      <c r="FL11" s="3">
        <f>IF(FL$4="Harbour mode: Intake seawater ",IF(Rawdata_Removing_Outliers!GD11&gt;Rawdata_Removing_Outliers!$K11,"",Rawdata_Removing_Outliers!GD11),
IF(FL$4="Harbour mode: After AE scrubber, but before cleaning ",IF(Rawdata_Removing_Outliers!GD11&gt;Rawdata_Removing_Outliers!$N11,"",Rawdata_Removing_Outliers!GD11),
IF(FL$4="Transit, full speed: Intake seawater ",IF(Rawdata_Removing_Outliers!GD11&gt;Rawdata_Removing_Outliers!$Q11,"",Rawdata_Removing_Outliers!GD11),
IF(FL$4="Transit, full speed: After ME scrubber, but before cleaning ",IF(Rawdata_Removing_Outliers!GD11&gt;Rawdata_Removing_Outliers!$T11,"",Rawdata_Removing_Outliers!GD11),
IF(FL$4="Transit, full speed: After AE scrubber, but before cleaning ",IF(Rawdata_Removing_Outliers!GD11&gt;Rawdata_Removing_Outliers!$W11,"",Rawdata_Removing_Outliers!GD11),
"")))))</f>
        <v>0.25</v>
      </c>
      <c r="FM11" s="3">
        <f>IF(FM$4="Harbour mode: Intake seawater ",IF(Rawdata_Removing_Outliers!GE11&gt;Rawdata_Removing_Outliers!$K11,"",Rawdata_Removing_Outliers!GE11),
IF(FM$4="Harbour mode: After AE scrubber, but before cleaning ",IF(Rawdata_Removing_Outliers!GE11&gt;Rawdata_Removing_Outliers!$N11,"",Rawdata_Removing_Outliers!GE11),
IF(FM$4="Transit, full speed: Intake seawater ",IF(Rawdata_Removing_Outliers!GE11&gt;Rawdata_Removing_Outliers!$Q11,"",Rawdata_Removing_Outliers!GE11),
IF(FM$4="Transit, full speed: After ME scrubber, but before cleaning ",IF(Rawdata_Removing_Outliers!GE11&gt;Rawdata_Removing_Outliers!$T11,"",Rawdata_Removing_Outliers!GE11),
IF(FM$4="Transit, full speed: After AE scrubber, but before cleaning ",IF(Rawdata_Removing_Outliers!GE11&gt;Rawdata_Removing_Outliers!$W11,"",Rawdata_Removing_Outliers!GE11),
"")))))</f>
        <v>0.25</v>
      </c>
      <c r="FN11" s="3">
        <f>IF(FN$4="Harbour mode: Intake seawater ",IF(Rawdata_Removing_Outliers!GF11&gt;Rawdata_Removing_Outliers!$K11,"",Rawdata_Removing_Outliers!GF11),
IF(FN$4="Harbour mode: After AE scrubber, but before cleaning ",IF(Rawdata_Removing_Outliers!GF11&gt;Rawdata_Removing_Outliers!$N11,"",Rawdata_Removing_Outliers!GF11),
IF(FN$4="Transit, full speed: Intake seawater ",IF(Rawdata_Removing_Outliers!GF11&gt;Rawdata_Removing_Outliers!$Q11,"",Rawdata_Removing_Outliers!GF11),
IF(FN$4="Transit, full speed: After ME scrubber, but before cleaning ",IF(Rawdata_Removing_Outliers!GF11&gt;Rawdata_Removing_Outliers!$T11,"",Rawdata_Removing_Outliers!GF11),
IF(FN$4="Transit, full speed: After AE scrubber, but before cleaning ",IF(Rawdata_Removing_Outliers!GF11&gt;Rawdata_Removing_Outliers!$W11,"",Rawdata_Removing_Outliers!GF11),
"")))))</f>
        <v>1.01</v>
      </c>
      <c r="FO11" s="3">
        <f>IF(FO$4="Harbour mode: Intake seawater ",IF(Rawdata_Removing_Outliers!GG11&gt;Rawdata_Removing_Outliers!$K11,"",Rawdata_Removing_Outliers!GG11),
IF(FO$4="Harbour mode: After AE scrubber, but before cleaning ",IF(Rawdata_Removing_Outliers!GG11&gt;Rawdata_Removing_Outliers!$N11,"",Rawdata_Removing_Outliers!GG11),
IF(FO$4="Transit, full speed: Intake seawater ",IF(Rawdata_Removing_Outliers!GG11&gt;Rawdata_Removing_Outliers!$Q11,"",Rawdata_Removing_Outliers!GG11),
IF(FO$4="Transit, full speed: After ME scrubber, but before cleaning ",IF(Rawdata_Removing_Outliers!GG11&gt;Rawdata_Removing_Outliers!$T11,"",Rawdata_Removing_Outliers!GG11),
IF(FO$4="Transit, full speed: After AE scrubber, but before cleaning ",IF(Rawdata_Removing_Outliers!GG11&gt;Rawdata_Removing_Outliers!$W11,"",Rawdata_Removing_Outliers!GG11),
"")))))</f>
        <v>0.25</v>
      </c>
      <c r="FP11" s="3">
        <f>IF(FP$4="Harbour mode: Intake seawater ",IF(Rawdata_Removing_Outliers!GH11&gt;Rawdata_Removing_Outliers!$K11,"",Rawdata_Removing_Outliers!GH11),
IF(FP$4="Harbour mode: After AE scrubber, but before cleaning ",IF(Rawdata_Removing_Outliers!GH11&gt;Rawdata_Removing_Outliers!$N11,"",Rawdata_Removing_Outliers!GH11),
IF(FP$4="Transit, full speed: Intake seawater ",IF(Rawdata_Removing_Outliers!GH11&gt;Rawdata_Removing_Outliers!$Q11,"",Rawdata_Removing_Outliers!GH11),
IF(FP$4="Transit, full speed: After ME scrubber, but before cleaning ",IF(Rawdata_Removing_Outliers!GH11&gt;Rawdata_Removing_Outliers!$T11,"",Rawdata_Removing_Outliers!GH11),
IF(FP$4="Transit, full speed: After AE scrubber, but before cleaning ",IF(Rawdata_Removing_Outliers!GH11&gt;Rawdata_Removing_Outliers!$W11,"",Rawdata_Removing_Outliers!GH11),
"")))))</f>
        <v>1.05</v>
      </c>
      <c r="FQ11" s="3">
        <f>IF(FQ$4="Harbour mode: Intake seawater ",IF(Rawdata_Removing_Outliers!GI11&gt;Rawdata_Removing_Outliers!$K11,"",Rawdata_Removing_Outliers!GI11),
IF(FQ$4="Harbour mode: After AE scrubber, but before cleaning ",IF(Rawdata_Removing_Outliers!GI11&gt;Rawdata_Removing_Outliers!$N11,"",Rawdata_Removing_Outliers!GI11),
IF(FQ$4="Transit, full speed: Intake seawater ",IF(Rawdata_Removing_Outliers!GI11&gt;Rawdata_Removing_Outliers!$Q11,"",Rawdata_Removing_Outliers!GI11),
IF(FQ$4="Transit, full speed: After ME scrubber, but before cleaning ",IF(Rawdata_Removing_Outliers!GI11&gt;Rawdata_Removing_Outliers!$T11,"",Rawdata_Removing_Outliers!GI11),
IF(FQ$4="Transit, full speed: After AE scrubber, but before cleaning ",IF(Rawdata_Removing_Outliers!GI11&gt;Rawdata_Removing_Outliers!$W11,"",Rawdata_Removing_Outliers!GI11),
"")))))</f>
        <v>0.25</v>
      </c>
      <c r="FR11" s="3" t="str">
        <f>IF(FR$4="Harbour mode: Intake seawater ",IF(Rawdata_Removing_Outliers!GJ11&gt;Rawdata_Removing_Outliers!$K11,"",Rawdata_Removing_Outliers!GJ11),
IF(FR$4="Harbour mode: After AE scrubber, but before cleaning ",IF(Rawdata_Removing_Outliers!GJ11&gt;Rawdata_Removing_Outliers!$N11,"",Rawdata_Removing_Outliers!GJ11),
IF(FR$4="Transit, full speed: Intake seawater ",IF(Rawdata_Removing_Outliers!GJ11&gt;Rawdata_Removing_Outliers!$Q11,"",Rawdata_Removing_Outliers!GJ11),
IF(FR$4="Transit, full speed: After ME scrubber, but before cleaning ",IF(Rawdata_Removing_Outliers!GJ11&gt;Rawdata_Removing_Outliers!$T11,"",Rawdata_Removing_Outliers!GJ11),
IF(FR$4="Transit, full speed: After AE scrubber, but before cleaning ",IF(Rawdata_Removing_Outliers!GJ11&gt;Rawdata_Removing_Outliers!$W11,"",Rawdata_Removing_Outliers!GJ11),
"")))))</f>
        <v/>
      </c>
      <c r="FS11" s="3" t="str">
        <f>IF(FS$4="Harbour mode: Intake seawater ",IF(Rawdata_Removing_Outliers!GK11&gt;Rawdata_Removing_Outliers!$K11,"",Rawdata_Removing_Outliers!GK11),
IF(FS$4="Harbour mode: After AE scrubber, but before cleaning ",IF(Rawdata_Removing_Outliers!GK11&gt;Rawdata_Removing_Outliers!$N11,"",Rawdata_Removing_Outliers!GK11),
IF(FS$4="Transit, full speed: Intake seawater ",IF(Rawdata_Removing_Outliers!GK11&gt;Rawdata_Removing_Outliers!$Q11,"",Rawdata_Removing_Outliers!GK11),
IF(FS$4="Transit, full speed: After ME scrubber, but before cleaning ",IF(Rawdata_Removing_Outliers!GK11&gt;Rawdata_Removing_Outliers!$T11,"",Rawdata_Removing_Outliers!GK11),
IF(FS$4="Transit, full speed: After AE scrubber, but before cleaning ",IF(Rawdata_Removing_Outliers!GK11&gt;Rawdata_Removing_Outliers!$W11,"",Rawdata_Removing_Outliers!GK11),
"")))))</f>
        <v/>
      </c>
      <c r="FT11" s="3" t="str">
        <f>IF(FT$4="Harbour mode: Intake seawater ",IF(Rawdata_Removing_Outliers!GL11&gt;Rawdata_Removing_Outliers!$K11,"",Rawdata_Removing_Outliers!GL11),
IF(FT$4="Harbour mode: After AE scrubber, but before cleaning ",IF(Rawdata_Removing_Outliers!GL11&gt;Rawdata_Removing_Outliers!$N11,"",Rawdata_Removing_Outliers!GL11),
IF(FT$4="Transit, full speed: Intake seawater ",IF(Rawdata_Removing_Outliers!GL11&gt;Rawdata_Removing_Outliers!$Q11,"",Rawdata_Removing_Outliers!GL11),
IF(FT$4="Transit, full speed: After ME scrubber, but before cleaning ",IF(Rawdata_Removing_Outliers!GL11&gt;Rawdata_Removing_Outliers!$T11,"",Rawdata_Removing_Outliers!GL11),
IF(FT$4="Transit, full speed: After AE scrubber, but before cleaning ",IF(Rawdata_Removing_Outliers!GL11&gt;Rawdata_Removing_Outliers!$W11,"",Rawdata_Removing_Outliers!GL11),
"")))))</f>
        <v/>
      </c>
      <c r="FU11" s="3" t="str">
        <f>IF(FU$4="Harbour mode: Intake seawater ",IF(Rawdata_Removing_Outliers!GM11&gt;Rawdata_Removing_Outliers!$K11,"",Rawdata_Removing_Outliers!GM11),
IF(FU$4="Harbour mode: After AE scrubber, but before cleaning ",IF(Rawdata_Removing_Outliers!GM11&gt;Rawdata_Removing_Outliers!$N11,"",Rawdata_Removing_Outliers!GM11),
IF(FU$4="Transit, full speed: Intake seawater ",IF(Rawdata_Removing_Outliers!GM11&gt;Rawdata_Removing_Outliers!$Q11,"",Rawdata_Removing_Outliers!GM11),
IF(FU$4="Transit, full speed: After ME scrubber, but before cleaning ",IF(Rawdata_Removing_Outliers!GM11&gt;Rawdata_Removing_Outliers!$T11,"",Rawdata_Removing_Outliers!GM11),
IF(FU$4="Transit, full speed: After AE scrubber, but before cleaning ",IF(Rawdata_Removing_Outliers!GM11&gt;Rawdata_Removing_Outliers!$W11,"",Rawdata_Removing_Outliers!GM11),
"")))))</f>
        <v/>
      </c>
      <c r="FV11" s="3">
        <f>IF(FV$4="Harbour mode: Intake seawater ",IF(Rawdata_Removing_Outliers!GN11&gt;Rawdata_Removing_Outliers!$K11,"",Rawdata_Removing_Outliers!GN11),
IF(FV$4="Harbour mode: After AE scrubber, but before cleaning ",IF(Rawdata_Removing_Outliers!GN11&gt;Rawdata_Removing_Outliers!$N11,"",Rawdata_Removing_Outliers!GN11),
IF(FV$4="Transit, full speed: Intake seawater ",IF(Rawdata_Removing_Outliers!GN11&gt;Rawdata_Removing_Outliers!$Q11,"",Rawdata_Removing_Outliers!GN11),
IF(FV$4="Transit, full speed: After ME scrubber, but before cleaning ",IF(Rawdata_Removing_Outliers!GN11&gt;Rawdata_Removing_Outliers!$T11,"",Rawdata_Removing_Outliers!GN11),
IF(FV$4="Transit, full speed: After AE scrubber, but before cleaning ",IF(Rawdata_Removing_Outliers!GN11&gt;Rawdata_Removing_Outliers!$W11,"",Rawdata_Removing_Outliers!GN11),
"")))))</f>
        <v>0.25</v>
      </c>
      <c r="FW11" s="3">
        <f>IF(FW$4="Harbour mode: Intake seawater ",IF(Rawdata_Removing_Outliers!GO11&gt;Rawdata_Removing_Outliers!$K11,"",Rawdata_Removing_Outliers!GO11),
IF(FW$4="Harbour mode: After AE scrubber, but before cleaning ",IF(Rawdata_Removing_Outliers!GO11&gt;Rawdata_Removing_Outliers!$N11,"",Rawdata_Removing_Outliers!GO11),
IF(FW$4="Transit, full speed: Intake seawater ",IF(Rawdata_Removing_Outliers!GO11&gt;Rawdata_Removing_Outliers!$Q11,"",Rawdata_Removing_Outliers!GO11),
IF(FW$4="Transit, full speed: After ME scrubber, but before cleaning ",IF(Rawdata_Removing_Outliers!GO11&gt;Rawdata_Removing_Outliers!$T11,"",Rawdata_Removing_Outliers!GO11),
IF(FW$4="Transit, full speed: After AE scrubber, but before cleaning ",IF(Rawdata_Removing_Outliers!GO11&gt;Rawdata_Removing_Outliers!$W11,"",Rawdata_Removing_Outliers!GO11),
"")))))</f>
        <v>0.25</v>
      </c>
      <c r="FX11" s="3">
        <f>IF(FX$4="Harbour mode: Intake seawater ",IF(Rawdata_Removing_Outliers!GP11&gt;Rawdata_Removing_Outliers!$K11,"",Rawdata_Removing_Outliers!GP11),
IF(FX$4="Harbour mode: After AE scrubber, but before cleaning ",IF(Rawdata_Removing_Outliers!GP11&gt;Rawdata_Removing_Outliers!$N11,"",Rawdata_Removing_Outliers!GP11),
IF(FX$4="Transit, full speed: Intake seawater ",IF(Rawdata_Removing_Outliers!GP11&gt;Rawdata_Removing_Outliers!$Q11,"",Rawdata_Removing_Outliers!GP11),
IF(FX$4="Transit, full speed: After ME scrubber, but before cleaning ",IF(Rawdata_Removing_Outliers!GP11&gt;Rawdata_Removing_Outliers!$T11,"",Rawdata_Removing_Outliers!GP11),
IF(FX$4="Transit, full speed: After AE scrubber, but before cleaning ",IF(Rawdata_Removing_Outliers!GP11&gt;Rawdata_Removing_Outliers!$W11,"",Rawdata_Removing_Outliers!GP11),
"")))))</f>
        <v>0.25</v>
      </c>
      <c r="FY11" s="3">
        <f>IF(FY$4="Harbour mode: Intake seawater ",IF(Rawdata_Removing_Outliers!GQ11&gt;Rawdata_Removing_Outliers!$K11,"",Rawdata_Removing_Outliers!GQ11),
IF(FY$4="Harbour mode: After AE scrubber, but before cleaning ",IF(Rawdata_Removing_Outliers!GQ11&gt;Rawdata_Removing_Outliers!$N11,"",Rawdata_Removing_Outliers!GQ11),
IF(FY$4="Transit, full speed: Intake seawater ",IF(Rawdata_Removing_Outliers!GQ11&gt;Rawdata_Removing_Outliers!$Q11,"",Rawdata_Removing_Outliers!GQ11),
IF(FY$4="Transit, full speed: After ME scrubber, but before cleaning ",IF(Rawdata_Removing_Outliers!GQ11&gt;Rawdata_Removing_Outliers!$T11,"",Rawdata_Removing_Outliers!GQ11),
IF(FY$4="Transit, full speed: After AE scrubber, but before cleaning ",IF(Rawdata_Removing_Outliers!GQ11&gt;Rawdata_Removing_Outliers!$W11,"",Rawdata_Removing_Outliers!GQ11),
"")))))</f>
        <v>0.25</v>
      </c>
      <c r="FZ11" s="3">
        <f>IF(FZ$4="Harbour mode: Intake seawater ",IF(Rawdata_Removing_Outliers!GR11&gt;Rawdata_Removing_Outliers!$K11,"",Rawdata_Removing_Outliers!GR11),
IF(FZ$4="Harbour mode: After AE scrubber, but before cleaning ",IF(Rawdata_Removing_Outliers!GR11&gt;Rawdata_Removing_Outliers!$N11,"",Rawdata_Removing_Outliers!GR11),
IF(FZ$4="Transit, full speed: Intake seawater ",IF(Rawdata_Removing_Outliers!GR11&gt;Rawdata_Removing_Outliers!$Q11,"",Rawdata_Removing_Outliers!GR11),
IF(FZ$4="Transit, full speed: After ME scrubber, but before cleaning ",IF(Rawdata_Removing_Outliers!GR11&gt;Rawdata_Removing_Outliers!$T11,"",Rawdata_Removing_Outliers!GR11),
IF(FZ$4="Transit, full speed: After AE scrubber, but before cleaning ",IF(Rawdata_Removing_Outliers!GR11&gt;Rawdata_Removing_Outliers!$W11,"",Rawdata_Removing_Outliers!GR11),
"")))))</f>
        <v>0.25</v>
      </c>
      <c r="GA11" s="3">
        <f>IF(GA$4="Harbour mode: Intake seawater ",IF(Rawdata_Removing_Outliers!GS11&gt;Rawdata_Removing_Outliers!$K11,"",Rawdata_Removing_Outliers!GS11),
IF(GA$4="Harbour mode: After AE scrubber, but before cleaning ",IF(Rawdata_Removing_Outliers!GS11&gt;Rawdata_Removing_Outliers!$N11,"",Rawdata_Removing_Outliers!GS11),
IF(GA$4="Transit, full speed: Intake seawater ",IF(Rawdata_Removing_Outliers!GS11&gt;Rawdata_Removing_Outliers!$Q11,"",Rawdata_Removing_Outliers!GS11),
IF(GA$4="Transit, full speed: After ME scrubber, but before cleaning ",IF(Rawdata_Removing_Outliers!GS11&gt;Rawdata_Removing_Outliers!$T11,"",Rawdata_Removing_Outliers!GS11),
IF(GA$4="Transit, full speed: After AE scrubber, but before cleaning ",IF(Rawdata_Removing_Outliers!GS11&gt;Rawdata_Removing_Outliers!$W11,"",Rawdata_Removing_Outliers!GS11),
"")))))</f>
        <v>0.25</v>
      </c>
      <c r="GB11" s="3">
        <f>IF(GB$4="Harbour mode: Intake seawater ",IF(Rawdata_Removing_Outliers!GT11&gt;Rawdata_Removing_Outliers!$K11,"",Rawdata_Removing_Outliers!GT11),
IF(GB$4="Harbour mode: After AE scrubber, but before cleaning ",IF(Rawdata_Removing_Outliers!GT11&gt;Rawdata_Removing_Outliers!$N11,"",Rawdata_Removing_Outliers!GT11),
IF(GB$4="Transit, full speed: Intake seawater ",IF(Rawdata_Removing_Outliers!GT11&gt;Rawdata_Removing_Outliers!$Q11,"",Rawdata_Removing_Outliers!GT11),
IF(GB$4="Transit, full speed: After ME scrubber, but before cleaning ",IF(Rawdata_Removing_Outliers!GT11&gt;Rawdata_Removing_Outliers!$T11,"",Rawdata_Removing_Outliers!GT11),
IF(GB$4="Transit, full speed: After AE scrubber, but before cleaning ",IF(Rawdata_Removing_Outliers!GT11&gt;Rawdata_Removing_Outliers!$W11,"",Rawdata_Removing_Outliers!GT11),
"")))))</f>
        <v>0.25</v>
      </c>
      <c r="GC11" s="3">
        <f>IF(GC$4="Harbour mode: Intake seawater ",IF(Rawdata_Removing_Outliers!GU11&gt;Rawdata_Removing_Outliers!$K11,"",Rawdata_Removing_Outliers!GU11),
IF(GC$4="Harbour mode: After AE scrubber, but before cleaning ",IF(Rawdata_Removing_Outliers!GU11&gt;Rawdata_Removing_Outliers!$N11,"",Rawdata_Removing_Outliers!GU11),
IF(GC$4="Transit, full speed: Intake seawater ",IF(Rawdata_Removing_Outliers!GU11&gt;Rawdata_Removing_Outliers!$Q11,"",Rawdata_Removing_Outliers!GU11),
IF(GC$4="Transit, full speed: After ME scrubber, but before cleaning ",IF(Rawdata_Removing_Outliers!GU11&gt;Rawdata_Removing_Outliers!$T11,"",Rawdata_Removing_Outliers!GU11),
IF(GC$4="Transit, full speed: After AE scrubber, but before cleaning ",IF(Rawdata_Removing_Outliers!GU11&gt;Rawdata_Removing_Outliers!$W11,"",Rawdata_Removing_Outliers!GU11),
"")))))</f>
        <v>0.25</v>
      </c>
      <c r="GD11" s="3">
        <f>IF(GD$4="Harbour mode: Intake seawater ",IF(Rawdata_Removing_Outliers!GV11&gt;Rawdata_Removing_Outliers!$K11,"",Rawdata_Removing_Outliers!GV11),
IF(GD$4="Harbour mode: After AE scrubber, but before cleaning ",IF(Rawdata_Removing_Outliers!GV11&gt;Rawdata_Removing_Outliers!$N11,"",Rawdata_Removing_Outliers!GV11),
IF(GD$4="Transit, full speed: Intake seawater ",IF(Rawdata_Removing_Outliers!GV11&gt;Rawdata_Removing_Outliers!$Q11,"",Rawdata_Removing_Outliers!GV11),
IF(GD$4="Transit, full speed: After ME scrubber, but before cleaning ",IF(Rawdata_Removing_Outliers!GV11&gt;Rawdata_Removing_Outliers!$T11,"",Rawdata_Removing_Outliers!GV11),
IF(GD$4="Transit, full speed: After AE scrubber, but before cleaning ",IF(Rawdata_Removing_Outliers!GV11&gt;Rawdata_Removing_Outliers!$W11,"",Rawdata_Removing_Outliers!GV11),
"")))))</f>
        <v>0.25</v>
      </c>
      <c r="GE11" s="3">
        <f>IF(GE$4="Harbour mode: Intake seawater ",IF(Rawdata_Removing_Outliers!GW11&gt;Rawdata_Removing_Outliers!$K11,"",Rawdata_Removing_Outliers!GW11),
IF(GE$4="Harbour mode: After AE scrubber, but before cleaning ",IF(Rawdata_Removing_Outliers!GW11&gt;Rawdata_Removing_Outliers!$N11,"",Rawdata_Removing_Outliers!GW11),
IF(GE$4="Transit, full speed: Intake seawater ",IF(Rawdata_Removing_Outliers!GW11&gt;Rawdata_Removing_Outliers!$Q11,"",Rawdata_Removing_Outliers!GW11),
IF(GE$4="Transit, full speed: After ME scrubber, but before cleaning ",IF(Rawdata_Removing_Outliers!GW11&gt;Rawdata_Removing_Outliers!$T11,"",Rawdata_Removing_Outliers!GW11),
IF(GE$4="Transit, full speed: After AE scrubber, but before cleaning ",IF(Rawdata_Removing_Outliers!GW11&gt;Rawdata_Removing_Outliers!$W11,"",Rawdata_Removing_Outliers!GW11),
"")))))</f>
        <v>0.25</v>
      </c>
      <c r="GF11" s="3">
        <f>IF(GF$4="Harbour mode: Intake seawater ",IF(Rawdata_Removing_Outliers!GX11&gt;Rawdata_Removing_Outliers!$K11,"",Rawdata_Removing_Outliers!GX11),
IF(GF$4="Harbour mode: After AE scrubber, but before cleaning ",IF(Rawdata_Removing_Outliers!GX11&gt;Rawdata_Removing_Outliers!$N11,"",Rawdata_Removing_Outliers!GX11),
IF(GF$4="Transit, full speed: Intake seawater ",IF(Rawdata_Removing_Outliers!GX11&gt;Rawdata_Removing_Outliers!$Q11,"",Rawdata_Removing_Outliers!GX11),
IF(GF$4="Transit, full speed: After ME scrubber, but before cleaning ",IF(Rawdata_Removing_Outliers!GX11&gt;Rawdata_Removing_Outliers!$T11,"",Rawdata_Removing_Outliers!GX11),
IF(GF$4="Transit, full speed: After AE scrubber, but before cleaning ",IF(Rawdata_Removing_Outliers!GX11&gt;Rawdata_Removing_Outliers!$W11,"",Rawdata_Removing_Outliers!GX11),
"")))))</f>
        <v>0.25</v>
      </c>
      <c r="GG11" s="3">
        <f>IF(GG$4="Harbour mode: Intake seawater ",IF(Rawdata_Removing_Outliers!GY11&gt;Rawdata_Removing_Outliers!$K11,"",Rawdata_Removing_Outliers!GY11),
IF(GG$4="Harbour mode: After AE scrubber, but before cleaning ",IF(Rawdata_Removing_Outliers!GY11&gt;Rawdata_Removing_Outliers!$N11,"",Rawdata_Removing_Outliers!GY11),
IF(GG$4="Transit, full speed: Intake seawater ",IF(Rawdata_Removing_Outliers!GY11&gt;Rawdata_Removing_Outliers!$Q11,"",Rawdata_Removing_Outliers!GY11),
IF(GG$4="Transit, full speed: After ME scrubber, but before cleaning ",IF(Rawdata_Removing_Outliers!GY11&gt;Rawdata_Removing_Outliers!$T11,"",Rawdata_Removing_Outliers!GY11),
IF(GG$4="Transit, full speed: After AE scrubber, but before cleaning ",IF(Rawdata_Removing_Outliers!GY11&gt;Rawdata_Removing_Outliers!$W11,"",Rawdata_Removing_Outliers!GY11),
"")))))</f>
        <v>0.25</v>
      </c>
      <c r="GH11" s="3">
        <f>IF(GH$4="Harbour mode: Intake seawater ",IF(Rawdata_Removing_Outliers!GZ11&gt;Rawdata_Removing_Outliers!$K11,"",Rawdata_Removing_Outliers!GZ11),
IF(GH$4="Harbour mode: After AE scrubber, but before cleaning ",IF(Rawdata_Removing_Outliers!GZ11&gt;Rawdata_Removing_Outliers!$N11,"",Rawdata_Removing_Outliers!GZ11),
IF(GH$4="Transit, full speed: Intake seawater ",IF(Rawdata_Removing_Outliers!GZ11&gt;Rawdata_Removing_Outliers!$Q11,"",Rawdata_Removing_Outliers!GZ11),
IF(GH$4="Transit, full speed: After ME scrubber, but before cleaning ",IF(Rawdata_Removing_Outliers!GZ11&gt;Rawdata_Removing_Outliers!$T11,"",Rawdata_Removing_Outliers!GZ11),
IF(GH$4="Transit, full speed: After AE scrubber, but before cleaning ",IF(Rawdata_Removing_Outliers!GZ11&gt;Rawdata_Removing_Outliers!$W11,"",Rawdata_Removing_Outliers!GZ11),
"")))))</f>
        <v>2.13</v>
      </c>
      <c r="GI11" s="3" t="str">
        <f>IF(GI$4="Harbour mode: Intake seawater ",IF(Rawdata_Removing_Outliers!HA11&gt;Rawdata_Removing_Outliers!$K11,"",Rawdata_Removing_Outliers!HA11),
IF(GI$4="Harbour mode: After AE scrubber, but before cleaning ",IF(Rawdata_Removing_Outliers!HA11&gt;Rawdata_Removing_Outliers!$N11,"",Rawdata_Removing_Outliers!HA11),
IF(GI$4="Transit, full speed: Intake seawater ",IF(Rawdata_Removing_Outliers!HA11&gt;Rawdata_Removing_Outliers!$Q11,"",Rawdata_Removing_Outliers!HA11),
IF(GI$4="Transit, full speed: After ME scrubber, but before cleaning ",IF(Rawdata_Removing_Outliers!HA11&gt;Rawdata_Removing_Outliers!$T11,"",Rawdata_Removing_Outliers!HA11),
IF(GI$4="Transit, full speed: After AE scrubber, but before cleaning ",IF(Rawdata_Removing_Outliers!HA11&gt;Rawdata_Removing_Outliers!$W11,"",Rawdata_Removing_Outliers!HA11),
"")))))</f>
        <v/>
      </c>
      <c r="GJ11" s="3">
        <f>IF(GJ$4="Harbour mode: Intake seawater ",IF(Rawdata_Removing_Outliers!HB11&gt;Rawdata_Removing_Outliers!$K11,"",Rawdata_Removing_Outliers!HB11),
IF(GJ$4="Harbour mode: After AE scrubber, but before cleaning ",IF(Rawdata_Removing_Outliers!HB11&gt;Rawdata_Removing_Outliers!$N11,"",Rawdata_Removing_Outliers!HB11),
IF(GJ$4="Transit, full speed: Intake seawater ",IF(Rawdata_Removing_Outliers!HB11&gt;Rawdata_Removing_Outliers!$Q11,"",Rawdata_Removing_Outliers!HB11),
IF(GJ$4="Transit, full speed: After ME scrubber, but before cleaning ",IF(Rawdata_Removing_Outliers!HB11&gt;Rawdata_Removing_Outliers!$T11,"",Rawdata_Removing_Outliers!HB11),
IF(GJ$4="Transit, full speed: After AE scrubber, but before cleaning ",IF(Rawdata_Removing_Outliers!HB11&gt;Rawdata_Removing_Outliers!$W11,"",Rawdata_Removing_Outliers!HB11),
"")))))</f>
        <v>0.67100000000000004</v>
      </c>
      <c r="GK11" s="3" t="str">
        <f>IF(GK$4="Harbour mode: Intake seawater ",IF(Rawdata_Removing_Outliers!HC11&gt;Rawdata_Removing_Outliers!$K11,"",Rawdata_Removing_Outliers!HC11),
IF(GK$4="Harbour mode: After AE scrubber, but before cleaning ",IF(Rawdata_Removing_Outliers!HC11&gt;Rawdata_Removing_Outliers!$N11,"",Rawdata_Removing_Outliers!HC11),
IF(GK$4="Transit, full speed: Intake seawater ",IF(Rawdata_Removing_Outliers!HC11&gt;Rawdata_Removing_Outliers!$Q11,"",Rawdata_Removing_Outliers!HC11),
IF(GK$4="Transit, full speed: After ME scrubber, but before cleaning ",IF(Rawdata_Removing_Outliers!HC11&gt;Rawdata_Removing_Outliers!$T11,"",Rawdata_Removing_Outliers!HC11),
IF(GK$4="Transit, full speed: After AE scrubber, but before cleaning ",IF(Rawdata_Removing_Outliers!HC11&gt;Rawdata_Removing_Outliers!$W11,"",Rawdata_Removing_Outliers!HC11),
"")))))</f>
        <v/>
      </c>
      <c r="GL11" s="3">
        <f>IF(GL$4="Harbour mode: Intake seawater ",IF(Rawdata_Removing_Outliers!HD11&gt;Rawdata_Removing_Outliers!$K11,"",Rawdata_Removing_Outliers!HD11),
IF(GL$4="Harbour mode: After AE scrubber, but before cleaning ",IF(Rawdata_Removing_Outliers!HD11&gt;Rawdata_Removing_Outliers!$N11,"",Rawdata_Removing_Outliers!HD11),
IF(GL$4="Transit, full speed: Intake seawater ",IF(Rawdata_Removing_Outliers!HD11&gt;Rawdata_Removing_Outliers!$Q11,"",Rawdata_Removing_Outliers!HD11),
IF(GL$4="Transit, full speed: After ME scrubber, but before cleaning ",IF(Rawdata_Removing_Outliers!HD11&gt;Rawdata_Removing_Outliers!$T11,"",Rawdata_Removing_Outliers!HD11),
IF(GL$4="Transit, full speed: After AE scrubber, but before cleaning ",IF(Rawdata_Removing_Outliers!HD11&gt;Rawdata_Removing_Outliers!$W11,"",Rawdata_Removing_Outliers!HD11),
"")))))</f>
        <v>0.25</v>
      </c>
      <c r="GM11" s="3">
        <f>IF(GM$4="Harbour mode: Intake seawater ",IF(Rawdata_Removing_Outliers!HE11&gt;Rawdata_Removing_Outliers!$K11,"",Rawdata_Removing_Outliers!HE11),
IF(GM$4="Harbour mode: After AE scrubber, but before cleaning ",IF(Rawdata_Removing_Outliers!HE11&gt;Rawdata_Removing_Outliers!$N11,"",Rawdata_Removing_Outliers!HE11),
IF(GM$4="Transit, full speed: Intake seawater ",IF(Rawdata_Removing_Outliers!HE11&gt;Rawdata_Removing_Outliers!$Q11,"",Rawdata_Removing_Outliers!HE11),
IF(GM$4="Transit, full speed: After ME scrubber, but before cleaning ",IF(Rawdata_Removing_Outliers!HE11&gt;Rawdata_Removing_Outliers!$T11,"",Rawdata_Removing_Outliers!HE11),
IF(GM$4="Transit, full speed: After AE scrubber, but before cleaning ",IF(Rawdata_Removing_Outliers!HE11&gt;Rawdata_Removing_Outliers!$W11,"",Rawdata_Removing_Outliers!HE11),
"")))))</f>
        <v>0.86099999999999999</v>
      </c>
      <c r="GN11" s="3">
        <f>IF(GN$4="Harbour mode: Intake seawater ",IF(Rawdata_Removing_Outliers!HF11&gt;Rawdata_Removing_Outliers!$K11,"",Rawdata_Removing_Outliers!HF11),
IF(GN$4="Harbour mode: After AE scrubber, but before cleaning ",IF(Rawdata_Removing_Outliers!HF11&gt;Rawdata_Removing_Outliers!$N11,"",Rawdata_Removing_Outliers!HF11),
IF(GN$4="Transit, full speed: Intake seawater ",IF(Rawdata_Removing_Outliers!HF11&gt;Rawdata_Removing_Outliers!$Q11,"",Rawdata_Removing_Outliers!HF11),
IF(GN$4="Transit, full speed: After ME scrubber, but before cleaning ",IF(Rawdata_Removing_Outliers!HF11&gt;Rawdata_Removing_Outliers!$T11,"",Rawdata_Removing_Outliers!HF11),
IF(GN$4="Transit, full speed: After AE scrubber, but before cleaning ",IF(Rawdata_Removing_Outliers!HF11&gt;Rawdata_Removing_Outliers!$W11,"",Rawdata_Removing_Outliers!HF11),
"")))))</f>
        <v>0.68799999999999994</v>
      </c>
      <c r="GO11" s="3">
        <f>IF(GO$4="Harbour mode: Intake seawater ",IF(Rawdata_Removing_Outliers!HG11&gt;Rawdata_Removing_Outliers!$K11,"",Rawdata_Removing_Outliers!HG11),
IF(GO$4="Harbour mode: After AE scrubber, but before cleaning ",IF(Rawdata_Removing_Outliers!HG11&gt;Rawdata_Removing_Outliers!$N11,"",Rawdata_Removing_Outliers!HG11),
IF(GO$4="Transit, full speed: Intake seawater ",IF(Rawdata_Removing_Outliers!HG11&gt;Rawdata_Removing_Outliers!$Q11,"",Rawdata_Removing_Outliers!HG11),
IF(GO$4="Transit, full speed: After ME scrubber, but before cleaning ",IF(Rawdata_Removing_Outliers!HG11&gt;Rawdata_Removing_Outliers!$T11,"",Rawdata_Removing_Outliers!HG11),
IF(GO$4="Transit, full speed: After AE scrubber, but before cleaning ",IF(Rawdata_Removing_Outliers!HG11&gt;Rawdata_Removing_Outliers!$W11,"",Rawdata_Removing_Outliers!HG11),
"")))))</f>
        <v>0.63600000000000001</v>
      </c>
      <c r="GP11" s="3" t="str">
        <f>IF(GP$4="Harbour mode: Intake seawater ",IF(Rawdata_Removing_Outliers!HH11&gt;Rawdata_Removing_Outliers!$K11,"",Rawdata_Removing_Outliers!HH11),
IF(GP$4="Harbour mode: After AE scrubber, but before cleaning ",IF(Rawdata_Removing_Outliers!HH11&gt;Rawdata_Removing_Outliers!$N11,"",Rawdata_Removing_Outliers!HH11),
IF(GP$4="Transit, full speed: Intake seawater ",IF(Rawdata_Removing_Outliers!HH11&gt;Rawdata_Removing_Outliers!$Q11,"",Rawdata_Removing_Outliers!HH11),
IF(GP$4="Transit, full speed: After ME scrubber, but before cleaning ",IF(Rawdata_Removing_Outliers!HH11&gt;Rawdata_Removing_Outliers!$T11,"",Rawdata_Removing_Outliers!HH11),
IF(GP$4="Transit, full speed: After AE scrubber, but before cleaning ",IF(Rawdata_Removing_Outliers!HH11&gt;Rawdata_Removing_Outliers!$W11,"",Rawdata_Removing_Outliers!HH11),
"")))))</f>
        <v/>
      </c>
      <c r="GQ11" s="3">
        <f>IF(GQ$4="Harbour mode: Intake seawater ",IF(Rawdata_Removing_Outliers!HI11&gt;Rawdata_Removing_Outliers!$K11,"",Rawdata_Removing_Outliers!HI11),
IF(GQ$4="Harbour mode: After AE scrubber, but before cleaning ",IF(Rawdata_Removing_Outliers!HI11&gt;Rawdata_Removing_Outliers!$N11,"",Rawdata_Removing_Outliers!HI11),
IF(GQ$4="Transit, full speed: Intake seawater ",IF(Rawdata_Removing_Outliers!HI11&gt;Rawdata_Removing_Outliers!$Q11,"",Rawdata_Removing_Outliers!HI11),
IF(GQ$4="Transit, full speed: After ME scrubber, but before cleaning ",IF(Rawdata_Removing_Outliers!HI11&gt;Rawdata_Removing_Outliers!$T11,"",Rawdata_Removing_Outliers!HI11),
IF(GQ$4="Transit, full speed: After AE scrubber, but before cleaning ",IF(Rawdata_Removing_Outliers!HI11&gt;Rawdata_Removing_Outliers!$W11,"",Rawdata_Removing_Outliers!HI11),
"")))))</f>
        <v>0.25</v>
      </c>
      <c r="GR11" s="3">
        <f>IF(GR$4="Harbour mode: Intake seawater ",IF(Rawdata_Removing_Outliers!HJ11&gt;Rawdata_Removing_Outliers!$K11,"",Rawdata_Removing_Outliers!HJ11),
IF(GR$4="Harbour mode: After AE scrubber, but before cleaning ",IF(Rawdata_Removing_Outliers!HJ11&gt;Rawdata_Removing_Outliers!$N11,"",Rawdata_Removing_Outliers!HJ11),
IF(GR$4="Transit, full speed: Intake seawater ",IF(Rawdata_Removing_Outliers!HJ11&gt;Rawdata_Removing_Outliers!$Q11,"",Rawdata_Removing_Outliers!HJ11),
IF(GR$4="Transit, full speed: After ME scrubber, but before cleaning ",IF(Rawdata_Removing_Outliers!HJ11&gt;Rawdata_Removing_Outliers!$T11,"",Rawdata_Removing_Outliers!HJ11),
IF(GR$4="Transit, full speed: After AE scrubber, but before cleaning ",IF(Rawdata_Removing_Outliers!HJ11&gt;Rawdata_Removing_Outliers!$W11,"",Rawdata_Removing_Outliers!HJ11),
"")))))</f>
        <v>0.25</v>
      </c>
      <c r="GS11" s="3" t="str">
        <f>IF(GS$4="Harbour mode: Intake seawater ",IF(Rawdata_Removing_Outliers!HK11&gt;Rawdata_Removing_Outliers!$K11,"",Rawdata_Removing_Outliers!HK11),
IF(GS$4="Harbour mode: After AE scrubber, but before cleaning ",IF(Rawdata_Removing_Outliers!HK11&gt;Rawdata_Removing_Outliers!$N11,"",Rawdata_Removing_Outliers!HK11),
IF(GS$4="Transit, full speed: Intake seawater ",IF(Rawdata_Removing_Outliers!HK11&gt;Rawdata_Removing_Outliers!$Q11,"",Rawdata_Removing_Outliers!HK11),
IF(GS$4="Transit, full speed: After ME scrubber, but before cleaning ",IF(Rawdata_Removing_Outliers!HK11&gt;Rawdata_Removing_Outliers!$T11,"",Rawdata_Removing_Outliers!HK11),
IF(GS$4="Transit, full speed: After AE scrubber, but before cleaning ",IF(Rawdata_Removing_Outliers!HK11&gt;Rawdata_Removing_Outliers!$W11,"",Rawdata_Removing_Outliers!HK11),
"")))))</f>
        <v/>
      </c>
      <c r="GT11" s="3">
        <f>IF(GT$4="Harbour mode: Intake seawater ",IF(Rawdata_Removing_Outliers!HL11&gt;Rawdata_Removing_Outliers!$K11,"",Rawdata_Removing_Outliers!HL11),
IF(GT$4="Harbour mode: After AE scrubber, but before cleaning ",IF(Rawdata_Removing_Outliers!HL11&gt;Rawdata_Removing_Outliers!$N11,"",Rawdata_Removing_Outliers!HL11),
IF(GT$4="Transit, full speed: Intake seawater ",IF(Rawdata_Removing_Outliers!HL11&gt;Rawdata_Removing_Outliers!$Q11,"",Rawdata_Removing_Outliers!HL11),
IF(GT$4="Transit, full speed: After ME scrubber, but before cleaning ",IF(Rawdata_Removing_Outliers!HL11&gt;Rawdata_Removing_Outliers!$T11,"",Rawdata_Removing_Outliers!HL11),
IF(GT$4="Transit, full speed: After AE scrubber, but before cleaning ",IF(Rawdata_Removing_Outliers!HL11&gt;Rawdata_Removing_Outliers!$W11,"",Rawdata_Removing_Outliers!HL11),
"")))))</f>
        <v>0.25</v>
      </c>
      <c r="GU11" s="3" t="str">
        <f>IF(GU$4="Harbour mode: Intake seawater ",IF(Rawdata_Removing_Outliers!HM11&gt;Rawdata_Removing_Outliers!$K11,"",Rawdata_Removing_Outliers!HM11),
IF(GU$4="Harbour mode: After AE scrubber, but before cleaning ",IF(Rawdata_Removing_Outliers!HM11&gt;Rawdata_Removing_Outliers!$N11,"",Rawdata_Removing_Outliers!HM11),
IF(GU$4="Transit, full speed: Intake seawater ",IF(Rawdata_Removing_Outliers!HM11&gt;Rawdata_Removing_Outliers!$Q11,"",Rawdata_Removing_Outliers!HM11),
IF(GU$4="Transit, full speed: After ME scrubber, but before cleaning ",IF(Rawdata_Removing_Outliers!HM11&gt;Rawdata_Removing_Outliers!$T11,"",Rawdata_Removing_Outliers!HM11),
IF(GU$4="Transit, full speed: After AE scrubber, but before cleaning ",IF(Rawdata_Removing_Outliers!HM11&gt;Rawdata_Removing_Outliers!$W11,"",Rawdata_Removing_Outliers!HM11),
"")))))</f>
        <v/>
      </c>
      <c r="GV11" s="3">
        <f>IF(GV$4="Harbour mode: Intake seawater ",IF(Rawdata_Removing_Outliers!HN11&gt;Rawdata_Removing_Outliers!$K11,"",Rawdata_Removing_Outliers!HN11),
IF(GV$4="Harbour mode: After AE scrubber, but before cleaning ",IF(Rawdata_Removing_Outliers!HN11&gt;Rawdata_Removing_Outliers!$N11,"",Rawdata_Removing_Outliers!HN11),
IF(GV$4="Transit, full speed: Intake seawater ",IF(Rawdata_Removing_Outliers!HN11&gt;Rawdata_Removing_Outliers!$Q11,"",Rawdata_Removing_Outliers!HN11),
IF(GV$4="Transit, full speed: After ME scrubber, but before cleaning ",IF(Rawdata_Removing_Outliers!HN11&gt;Rawdata_Removing_Outliers!$T11,"",Rawdata_Removing_Outliers!HN11),
IF(GV$4="Transit, full speed: After AE scrubber, but before cleaning ",IF(Rawdata_Removing_Outliers!HN11&gt;Rawdata_Removing_Outliers!$W11,"",Rawdata_Removing_Outliers!HN11),
"")))))</f>
        <v>0.25</v>
      </c>
      <c r="GW11" s="3">
        <f>IF(GW$4="Harbour mode: Intake seawater ",IF(Rawdata_Removing_Outliers!HO11&gt;Rawdata_Removing_Outliers!$K11,"",Rawdata_Removing_Outliers!HO11),
IF(GW$4="Harbour mode: After AE scrubber, but before cleaning ",IF(Rawdata_Removing_Outliers!HO11&gt;Rawdata_Removing_Outliers!$N11,"",Rawdata_Removing_Outliers!HO11),
IF(GW$4="Transit, full speed: Intake seawater ",IF(Rawdata_Removing_Outliers!HO11&gt;Rawdata_Removing_Outliers!$Q11,"",Rawdata_Removing_Outliers!HO11),
IF(GW$4="Transit, full speed: After ME scrubber, but before cleaning ",IF(Rawdata_Removing_Outliers!HO11&gt;Rawdata_Removing_Outliers!$T11,"",Rawdata_Removing_Outliers!HO11),
IF(GW$4="Transit, full speed: After AE scrubber, but before cleaning ",IF(Rawdata_Removing_Outliers!HO11&gt;Rawdata_Removing_Outliers!$W11,"",Rawdata_Removing_Outliers!HO11),
"")))))</f>
        <v>0.25</v>
      </c>
      <c r="GX11" s="3">
        <f>IF(GX$4="Harbour mode: Intake seawater ",IF(Rawdata_Removing_Outliers!HP11&gt;Rawdata_Removing_Outliers!$K11,"",Rawdata_Removing_Outliers!HP11),
IF(GX$4="Harbour mode: After AE scrubber, but before cleaning ",IF(Rawdata_Removing_Outliers!HP11&gt;Rawdata_Removing_Outliers!$N11,"",Rawdata_Removing_Outliers!HP11),
IF(GX$4="Transit, full speed: Intake seawater ",IF(Rawdata_Removing_Outliers!HP11&gt;Rawdata_Removing_Outliers!$Q11,"",Rawdata_Removing_Outliers!HP11),
IF(GX$4="Transit, full speed: After ME scrubber, but before cleaning ",IF(Rawdata_Removing_Outliers!HP11&gt;Rawdata_Removing_Outliers!$T11,"",Rawdata_Removing_Outliers!HP11),
IF(GX$4="Transit, full speed: After AE scrubber, but before cleaning ",IF(Rawdata_Removing_Outliers!HP11&gt;Rawdata_Removing_Outliers!$W11,"",Rawdata_Removing_Outliers!HP11),
"")))))</f>
        <v>0.53500000000000003</v>
      </c>
      <c r="GY11" s="3">
        <f>IF(GY$4="Harbour mode: Intake seawater ",IF(Rawdata_Removing_Outliers!HQ11&gt;Rawdata_Removing_Outliers!$K11,"",Rawdata_Removing_Outliers!HQ11),
IF(GY$4="Harbour mode: After AE scrubber, but before cleaning ",IF(Rawdata_Removing_Outliers!HQ11&gt;Rawdata_Removing_Outliers!$N11,"",Rawdata_Removing_Outliers!HQ11),
IF(GY$4="Transit, full speed: Intake seawater ",IF(Rawdata_Removing_Outliers!HQ11&gt;Rawdata_Removing_Outliers!$Q11,"",Rawdata_Removing_Outliers!HQ11),
IF(GY$4="Transit, full speed: After ME scrubber, but before cleaning ",IF(Rawdata_Removing_Outliers!HQ11&gt;Rawdata_Removing_Outliers!$T11,"",Rawdata_Removing_Outliers!HQ11),
IF(GY$4="Transit, full speed: After AE scrubber, but before cleaning ",IF(Rawdata_Removing_Outliers!HQ11&gt;Rawdata_Removing_Outliers!$W11,"",Rawdata_Removing_Outliers!HQ11),
"")))))</f>
        <v>0.25</v>
      </c>
      <c r="GZ11" s="3" t="str">
        <f>IF(GZ$4="Harbour mode: Intake seawater ",IF(Rawdata_Removing_Outliers!HR11&gt;Rawdata_Removing_Outliers!$K11,"",Rawdata_Removing_Outliers!HR11),
IF(GZ$4="Harbour mode: After AE scrubber, but before cleaning ",IF(Rawdata_Removing_Outliers!HR11&gt;Rawdata_Removing_Outliers!$N11,"",Rawdata_Removing_Outliers!HR11),
IF(GZ$4="Transit, full speed: Intake seawater ",IF(Rawdata_Removing_Outliers!HR11&gt;Rawdata_Removing_Outliers!$Q11,"",Rawdata_Removing_Outliers!HR11),
IF(GZ$4="Transit, full speed: After ME scrubber, but before cleaning ",IF(Rawdata_Removing_Outliers!HR11&gt;Rawdata_Removing_Outliers!$T11,"",Rawdata_Removing_Outliers!HR11),
IF(GZ$4="Transit, full speed: After AE scrubber, but before cleaning ",IF(Rawdata_Removing_Outliers!HR11&gt;Rawdata_Removing_Outliers!$W11,"",Rawdata_Removing_Outliers!HR11),
"")))))</f>
        <v/>
      </c>
      <c r="HA11" s="3" t="str">
        <f>IF(HA$4="Harbour mode: Intake seawater ",IF(Rawdata_Removing_Outliers!HS11&gt;Rawdata_Removing_Outliers!$K11,"",Rawdata_Removing_Outliers!HS11),
IF(HA$4="Harbour mode: After AE scrubber, but before cleaning ",IF(Rawdata_Removing_Outliers!HS11&gt;Rawdata_Removing_Outliers!$N11,"",Rawdata_Removing_Outliers!HS11),
IF(HA$4="Transit, full speed: Intake seawater ",IF(Rawdata_Removing_Outliers!HS11&gt;Rawdata_Removing_Outliers!$Q11,"",Rawdata_Removing_Outliers!HS11),
IF(HA$4="Transit, full speed: After ME scrubber, but before cleaning ",IF(Rawdata_Removing_Outliers!HS11&gt;Rawdata_Removing_Outliers!$T11,"",Rawdata_Removing_Outliers!HS11),
IF(HA$4="Transit, full speed: After AE scrubber, but before cleaning ",IF(Rawdata_Removing_Outliers!HS11&gt;Rawdata_Removing_Outliers!$W11,"",Rawdata_Removing_Outliers!HS11),
"")))))</f>
        <v/>
      </c>
      <c r="HB11" s="3">
        <f>IF(HB$4="Harbour mode: Intake seawater ",IF(Rawdata_Removing_Outliers!HT11&gt;Rawdata_Removing_Outliers!$K11,"",Rawdata_Removing_Outliers!HT11),
IF(HB$4="Harbour mode: After AE scrubber, but before cleaning ",IF(Rawdata_Removing_Outliers!HT11&gt;Rawdata_Removing_Outliers!$N11,"",Rawdata_Removing_Outliers!HT11),
IF(HB$4="Transit, full speed: Intake seawater ",IF(Rawdata_Removing_Outliers!HT11&gt;Rawdata_Removing_Outliers!$Q11,"",Rawdata_Removing_Outliers!HT11),
IF(HB$4="Transit, full speed: After ME scrubber, but before cleaning ",IF(Rawdata_Removing_Outliers!HT11&gt;Rawdata_Removing_Outliers!$T11,"",Rawdata_Removing_Outliers!HT11),
IF(HB$4="Transit, full speed: After AE scrubber, but before cleaning ",IF(Rawdata_Removing_Outliers!HT11&gt;Rawdata_Removing_Outliers!$W11,"",Rawdata_Removing_Outliers!HT11),
"")))))</f>
        <v>0.25</v>
      </c>
      <c r="HC11" s="3">
        <f>IF(HC$4="Harbour mode: Intake seawater ",IF(Rawdata_Removing_Outliers!HU11&gt;Rawdata_Removing_Outliers!$K11,"",Rawdata_Removing_Outliers!HU11),
IF(HC$4="Harbour mode: After AE scrubber, but before cleaning ",IF(Rawdata_Removing_Outliers!HU11&gt;Rawdata_Removing_Outliers!$N11,"",Rawdata_Removing_Outliers!HU11),
IF(HC$4="Transit, full speed: Intake seawater ",IF(Rawdata_Removing_Outliers!HU11&gt;Rawdata_Removing_Outliers!$Q11,"",Rawdata_Removing_Outliers!HU11),
IF(HC$4="Transit, full speed: After ME scrubber, but before cleaning ",IF(Rawdata_Removing_Outliers!HU11&gt;Rawdata_Removing_Outliers!$T11,"",Rawdata_Removing_Outliers!HU11),
IF(HC$4="Transit, full speed: After AE scrubber, but before cleaning ",IF(Rawdata_Removing_Outliers!HU11&gt;Rawdata_Removing_Outliers!$W11,"",Rawdata_Removing_Outliers!HU11),
"")))))</f>
        <v>0.25</v>
      </c>
      <c r="HD11" s="3">
        <f>IF(HD$4="Harbour mode: Intake seawater ",IF(Rawdata_Removing_Outliers!HV11&gt;Rawdata_Removing_Outliers!$K11,"",Rawdata_Removing_Outliers!HV11),
IF(HD$4="Harbour mode: After AE scrubber, but before cleaning ",IF(Rawdata_Removing_Outliers!HV11&gt;Rawdata_Removing_Outliers!$N11,"",Rawdata_Removing_Outliers!HV11),
IF(HD$4="Transit, full speed: Intake seawater ",IF(Rawdata_Removing_Outliers!HV11&gt;Rawdata_Removing_Outliers!$Q11,"",Rawdata_Removing_Outliers!HV11),
IF(HD$4="Transit, full speed: After ME scrubber, but before cleaning ",IF(Rawdata_Removing_Outliers!HV11&gt;Rawdata_Removing_Outliers!$T11,"",Rawdata_Removing_Outliers!HV11),
IF(HD$4="Transit, full speed: After AE scrubber, but before cleaning ",IF(Rawdata_Removing_Outliers!HV11&gt;Rawdata_Removing_Outliers!$W11,"",Rawdata_Removing_Outliers!HV11),
"")))))</f>
        <v>0.25</v>
      </c>
      <c r="HE11" s="3">
        <f>IF(HE$4="Harbour mode: Intake seawater ",IF(Rawdata_Removing_Outliers!HW11&gt;Rawdata_Removing_Outliers!$K11,"",Rawdata_Removing_Outliers!HW11),
IF(HE$4="Harbour mode: After AE scrubber, but before cleaning ",IF(Rawdata_Removing_Outliers!HW11&gt;Rawdata_Removing_Outliers!$N11,"",Rawdata_Removing_Outliers!HW11),
IF(HE$4="Transit, full speed: Intake seawater ",IF(Rawdata_Removing_Outliers!HW11&gt;Rawdata_Removing_Outliers!$Q11,"",Rawdata_Removing_Outliers!HW11),
IF(HE$4="Transit, full speed: After ME scrubber, but before cleaning ",IF(Rawdata_Removing_Outliers!HW11&gt;Rawdata_Removing_Outliers!$T11,"",Rawdata_Removing_Outliers!HW11),
IF(HE$4="Transit, full speed: After AE scrubber, but before cleaning ",IF(Rawdata_Removing_Outliers!HW11&gt;Rawdata_Removing_Outliers!$W11,"",Rawdata_Removing_Outliers!HW11),
"")))))</f>
        <v>0.25</v>
      </c>
      <c r="HF11" s="3">
        <f>IF(HF$4="Harbour mode: Intake seawater ",IF(Rawdata_Removing_Outliers!HX11&gt;Rawdata_Removing_Outliers!$K11,"",Rawdata_Removing_Outliers!HX11),
IF(HF$4="Harbour mode: After AE scrubber, but before cleaning ",IF(Rawdata_Removing_Outliers!HX11&gt;Rawdata_Removing_Outliers!$N11,"",Rawdata_Removing_Outliers!HX11),
IF(HF$4="Transit, full speed: Intake seawater ",IF(Rawdata_Removing_Outliers!HX11&gt;Rawdata_Removing_Outliers!$Q11,"",Rawdata_Removing_Outliers!HX11),
IF(HF$4="Transit, full speed: After ME scrubber, but before cleaning ",IF(Rawdata_Removing_Outliers!HX11&gt;Rawdata_Removing_Outliers!$T11,"",Rawdata_Removing_Outliers!HX11),
IF(HF$4="Transit, full speed: After AE scrubber, but before cleaning ",IF(Rawdata_Removing_Outliers!HX11&gt;Rawdata_Removing_Outliers!$W11,"",Rawdata_Removing_Outliers!HX11),
"")))))</f>
        <v>0.25</v>
      </c>
      <c r="HG11" s="3">
        <f>IF(HG$4="Harbour mode: Intake seawater ",IF(Rawdata_Removing_Outliers!HY11&gt;Rawdata_Removing_Outliers!$K11,"",Rawdata_Removing_Outliers!HY11),
IF(HG$4="Harbour mode: After AE scrubber, but before cleaning ",IF(Rawdata_Removing_Outliers!HY11&gt;Rawdata_Removing_Outliers!$N11,"",Rawdata_Removing_Outliers!HY11),
IF(HG$4="Transit, full speed: Intake seawater ",IF(Rawdata_Removing_Outliers!HY11&gt;Rawdata_Removing_Outliers!$Q11,"",Rawdata_Removing_Outliers!HY11),
IF(HG$4="Transit, full speed: After ME scrubber, but before cleaning ",IF(Rawdata_Removing_Outliers!HY11&gt;Rawdata_Removing_Outliers!$T11,"",Rawdata_Removing_Outliers!HY11),
IF(HG$4="Transit, full speed: After AE scrubber, but before cleaning ",IF(Rawdata_Removing_Outliers!HY11&gt;Rawdata_Removing_Outliers!$W11,"",Rawdata_Removing_Outliers!HY11),
"")))))</f>
        <v>0.25</v>
      </c>
      <c r="HH11" s="3">
        <f>IF(HH$4="Harbour mode: Intake seawater ",IF(Rawdata_Removing_Outliers!HZ11&gt;Rawdata_Removing_Outliers!$K11,"",Rawdata_Removing_Outliers!HZ11),
IF(HH$4="Harbour mode: After AE scrubber, but before cleaning ",IF(Rawdata_Removing_Outliers!HZ11&gt;Rawdata_Removing_Outliers!$N11,"",Rawdata_Removing_Outliers!HZ11),
IF(HH$4="Transit, full speed: Intake seawater ",IF(Rawdata_Removing_Outliers!HZ11&gt;Rawdata_Removing_Outliers!$Q11,"",Rawdata_Removing_Outliers!HZ11),
IF(HH$4="Transit, full speed: After ME scrubber, but before cleaning ",IF(Rawdata_Removing_Outliers!HZ11&gt;Rawdata_Removing_Outliers!$T11,"",Rawdata_Removing_Outliers!HZ11),
IF(HH$4="Transit, full speed: After AE scrubber, but before cleaning ",IF(Rawdata_Removing_Outliers!HZ11&gt;Rawdata_Removing_Outliers!$W11,"",Rawdata_Removing_Outliers!HZ11),
"")))))</f>
        <v>0.25</v>
      </c>
      <c r="HI11" s="3">
        <f>IF(HI$4="Harbour mode: Intake seawater ",IF(Rawdata_Removing_Outliers!IA11&gt;Rawdata_Removing_Outliers!$K11,"",Rawdata_Removing_Outliers!IA11),
IF(HI$4="Harbour mode: After AE scrubber, but before cleaning ",IF(Rawdata_Removing_Outliers!IA11&gt;Rawdata_Removing_Outliers!$N11,"",Rawdata_Removing_Outliers!IA11),
IF(HI$4="Transit, full speed: Intake seawater ",IF(Rawdata_Removing_Outliers!IA11&gt;Rawdata_Removing_Outliers!$Q11,"",Rawdata_Removing_Outliers!IA11),
IF(HI$4="Transit, full speed: After ME scrubber, but before cleaning ",IF(Rawdata_Removing_Outliers!IA11&gt;Rawdata_Removing_Outliers!$T11,"",Rawdata_Removing_Outliers!IA11),
IF(HI$4="Transit, full speed: After AE scrubber, but before cleaning ",IF(Rawdata_Removing_Outliers!IA11&gt;Rawdata_Removing_Outliers!$W11,"",Rawdata_Removing_Outliers!IA11),
"")))))</f>
        <v>0.25</v>
      </c>
      <c r="HJ11" s="3">
        <f>IF(HJ$4="Harbour mode: Intake seawater ",IF(Rawdata_Removing_Outliers!IB11&gt;Rawdata_Removing_Outliers!$K11,"",Rawdata_Removing_Outliers!IB11),
IF(HJ$4="Harbour mode: After AE scrubber, but before cleaning ",IF(Rawdata_Removing_Outliers!IB11&gt;Rawdata_Removing_Outliers!$N11,"",Rawdata_Removing_Outliers!IB11),
IF(HJ$4="Transit, full speed: Intake seawater ",IF(Rawdata_Removing_Outliers!IB11&gt;Rawdata_Removing_Outliers!$Q11,"",Rawdata_Removing_Outliers!IB11),
IF(HJ$4="Transit, full speed: After ME scrubber, but before cleaning ",IF(Rawdata_Removing_Outliers!IB11&gt;Rawdata_Removing_Outliers!$T11,"",Rawdata_Removing_Outliers!IB11),
IF(HJ$4="Transit, full speed: After AE scrubber, but before cleaning ",IF(Rawdata_Removing_Outliers!IB11&gt;Rawdata_Removing_Outliers!$W11,"",Rawdata_Removing_Outliers!IB11),
"")))))</f>
        <v>0.25</v>
      </c>
      <c r="HK11" s="3">
        <f>IF(HK$4="Harbour mode: Intake seawater ",IF(Rawdata_Removing_Outliers!IC11&gt;Rawdata_Removing_Outliers!$K11,"",Rawdata_Removing_Outliers!IC11),
IF(HK$4="Harbour mode: After AE scrubber, but before cleaning ",IF(Rawdata_Removing_Outliers!IC11&gt;Rawdata_Removing_Outliers!$N11,"",Rawdata_Removing_Outliers!IC11),
IF(HK$4="Transit, full speed: Intake seawater ",IF(Rawdata_Removing_Outliers!IC11&gt;Rawdata_Removing_Outliers!$Q11,"",Rawdata_Removing_Outliers!IC11),
IF(HK$4="Transit, full speed: After ME scrubber, but before cleaning ",IF(Rawdata_Removing_Outliers!IC11&gt;Rawdata_Removing_Outliers!$T11,"",Rawdata_Removing_Outliers!IC11),
IF(HK$4="Transit, full speed: After AE scrubber, but before cleaning ",IF(Rawdata_Removing_Outliers!IC11&gt;Rawdata_Removing_Outliers!$W11,"",Rawdata_Removing_Outliers!IC11),
"")))))</f>
        <v>0.25</v>
      </c>
      <c r="HL11" s="3">
        <f>IF(HL$4="Harbour mode: Intake seawater ",IF(Rawdata_Removing_Outliers!ID11&gt;Rawdata_Removing_Outliers!$K11,"",Rawdata_Removing_Outliers!ID11),
IF(HL$4="Harbour mode: After AE scrubber, but before cleaning ",IF(Rawdata_Removing_Outliers!ID11&gt;Rawdata_Removing_Outliers!$N11,"",Rawdata_Removing_Outliers!ID11),
IF(HL$4="Transit, full speed: Intake seawater ",IF(Rawdata_Removing_Outliers!ID11&gt;Rawdata_Removing_Outliers!$Q11,"",Rawdata_Removing_Outliers!ID11),
IF(HL$4="Transit, full speed: After ME scrubber, but before cleaning ",IF(Rawdata_Removing_Outliers!ID11&gt;Rawdata_Removing_Outliers!$T11,"",Rawdata_Removing_Outliers!ID11),
IF(HL$4="Transit, full speed: After AE scrubber, but before cleaning ",IF(Rawdata_Removing_Outliers!ID11&gt;Rawdata_Removing_Outliers!$W11,"",Rawdata_Removing_Outliers!ID11),
"")))))</f>
        <v>0.25</v>
      </c>
      <c r="HM11" s="3">
        <f>IF(HM$4="Harbour mode: Intake seawater ",IF(Rawdata_Removing_Outliers!IE11&gt;Rawdata_Removing_Outliers!$K11,"",Rawdata_Removing_Outliers!IE11),
IF(HM$4="Harbour mode: After AE scrubber, but before cleaning ",IF(Rawdata_Removing_Outliers!IE11&gt;Rawdata_Removing_Outliers!$N11,"",Rawdata_Removing_Outliers!IE11),
IF(HM$4="Transit, full speed: Intake seawater ",IF(Rawdata_Removing_Outliers!IE11&gt;Rawdata_Removing_Outliers!$Q11,"",Rawdata_Removing_Outliers!IE11),
IF(HM$4="Transit, full speed: After ME scrubber, but before cleaning ",IF(Rawdata_Removing_Outliers!IE11&gt;Rawdata_Removing_Outliers!$T11,"",Rawdata_Removing_Outliers!IE11),
IF(HM$4="Transit, full speed: After AE scrubber, but before cleaning ",IF(Rawdata_Removing_Outliers!IE11&gt;Rawdata_Removing_Outliers!$W11,"",Rawdata_Removing_Outliers!IE11),
"")))))</f>
        <v>0.25</v>
      </c>
      <c r="HN11" s="3">
        <f>IF(HN$4="Harbour mode: Intake seawater ",IF(Rawdata_Removing_Outliers!IF11&gt;Rawdata_Removing_Outliers!$K11,"",Rawdata_Removing_Outliers!IF11),
IF(HN$4="Harbour mode: After AE scrubber, but before cleaning ",IF(Rawdata_Removing_Outliers!IF11&gt;Rawdata_Removing_Outliers!$N11,"",Rawdata_Removing_Outliers!IF11),
IF(HN$4="Transit, full speed: Intake seawater ",IF(Rawdata_Removing_Outliers!IF11&gt;Rawdata_Removing_Outliers!$Q11,"",Rawdata_Removing_Outliers!IF11),
IF(HN$4="Transit, full speed: After ME scrubber, but before cleaning ",IF(Rawdata_Removing_Outliers!IF11&gt;Rawdata_Removing_Outliers!$T11,"",Rawdata_Removing_Outliers!IF11),
IF(HN$4="Transit, full speed: After AE scrubber, but before cleaning ",IF(Rawdata_Removing_Outliers!IF11&gt;Rawdata_Removing_Outliers!$W11,"",Rawdata_Removing_Outliers!IF11),
"")))))</f>
        <v>0.25</v>
      </c>
      <c r="HO11" s="3">
        <f>IF(HO$4="Harbour mode: Intake seawater ",IF(Rawdata_Removing_Outliers!IG11&gt;Rawdata_Removing_Outliers!$K11,"",Rawdata_Removing_Outliers!IG11),
IF(HO$4="Harbour mode: After AE scrubber, but before cleaning ",IF(Rawdata_Removing_Outliers!IG11&gt;Rawdata_Removing_Outliers!$N11,"",Rawdata_Removing_Outliers!IG11),
IF(HO$4="Transit, full speed: Intake seawater ",IF(Rawdata_Removing_Outliers!IG11&gt;Rawdata_Removing_Outliers!$Q11,"",Rawdata_Removing_Outliers!IG11),
IF(HO$4="Transit, full speed: After ME scrubber, but before cleaning ",IF(Rawdata_Removing_Outliers!IG11&gt;Rawdata_Removing_Outliers!$T11,"",Rawdata_Removing_Outliers!IG11),
IF(HO$4="Transit, full speed: After AE scrubber, but before cleaning ",IF(Rawdata_Removing_Outliers!IG11&gt;Rawdata_Removing_Outliers!$W11,"",Rawdata_Removing_Outliers!IG11),
"")))))</f>
        <v>0.25</v>
      </c>
      <c r="HP11" s="3">
        <f>IF(HP$4="Harbour mode: Intake seawater ",IF(Rawdata_Removing_Outliers!IH11&gt;Rawdata_Removing_Outliers!$K11,"",Rawdata_Removing_Outliers!IH11),
IF(HP$4="Harbour mode: After AE scrubber, but before cleaning ",IF(Rawdata_Removing_Outliers!IH11&gt;Rawdata_Removing_Outliers!$N11,"",Rawdata_Removing_Outliers!IH11),
IF(HP$4="Transit, full speed: Intake seawater ",IF(Rawdata_Removing_Outliers!IH11&gt;Rawdata_Removing_Outliers!$Q11,"",Rawdata_Removing_Outliers!IH11),
IF(HP$4="Transit, full speed: After ME scrubber, but before cleaning ",IF(Rawdata_Removing_Outliers!IH11&gt;Rawdata_Removing_Outliers!$T11,"",Rawdata_Removing_Outliers!IH11),
IF(HP$4="Transit, full speed: After AE scrubber, but before cleaning ",IF(Rawdata_Removing_Outliers!IH11&gt;Rawdata_Removing_Outliers!$W11,"",Rawdata_Removing_Outliers!IH11),
"")))))</f>
        <v>0.25</v>
      </c>
      <c r="HQ11" s="3">
        <f>IF(HQ$4="Harbour mode: Intake seawater ",IF(Rawdata_Removing_Outliers!II11&gt;Rawdata_Removing_Outliers!$K11,"",Rawdata_Removing_Outliers!II11),
IF(HQ$4="Harbour mode: After AE scrubber, but before cleaning ",IF(Rawdata_Removing_Outliers!II11&gt;Rawdata_Removing_Outliers!$N11,"",Rawdata_Removing_Outliers!II11),
IF(HQ$4="Transit, full speed: Intake seawater ",IF(Rawdata_Removing_Outliers!II11&gt;Rawdata_Removing_Outliers!$Q11,"",Rawdata_Removing_Outliers!II11),
IF(HQ$4="Transit, full speed: After ME scrubber, but before cleaning ",IF(Rawdata_Removing_Outliers!II11&gt;Rawdata_Removing_Outliers!$T11,"",Rawdata_Removing_Outliers!II11),
IF(HQ$4="Transit, full speed: After AE scrubber, but before cleaning ",IF(Rawdata_Removing_Outliers!II11&gt;Rawdata_Removing_Outliers!$W11,"",Rawdata_Removing_Outliers!II11),
"")))))</f>
        <v>0.25</v>
      </c>
      <c r="HR11" s="3">
        <f>IF(HR$4="Harbour mode: Intake seawater ",IF(Rawdata_Removing_Outliers!IJ11&gt;Rawdata_Removing_Outliers!$K11,"",Rawdata_Removing_Outliers!IJ11),
IF(HR$4="Harbour mode: After AE scrubber, but before cleaning ",IF(Rawdata_Removing_Outliers!IJ11&gt;Rawdata_Removing_Outliers!$N11,"",Rawdata_Removing_Outliers!IJ11),
IF(HR$4="Transit, full speed: Intake seawater ",IF(Rawdata_Removing_Outliers!IJ11&gt;Rawdata_Removing_Outliers!$Q11,"",Rawdata_Removing_Outliers!IJ11),
IF(HR$4="Transit, full speed: After ME scrubber, but before cleaning ",IF(Rawdata_Removing_Outliers!IJ11&gt;Rawdata_Removing_Outliers!$T11,"",Rawdata_Removing_Outliers!IJ11),
IF(HR$4="Transit, full speed: After AE scrubber, but before cleaning ",IF(Rawdata_Removing_Outliers!IJ11&gt;Rawdata_Removing_Outliers!$W11,"",Rawdata_Removing_Outliers!IJ11),
"")))))</f>
        <v>0.25</v>
      </c>
      <c r="HS11" s="3">
        <f>IF(HS$4="Harbour mode: Intake seawater ",IF(Rawdata_Removing_Outliers!IK11&gt;Rawdata_Removing_Outliers!$K11,"",Rawdata_Removing_Outliers!IK11),
IF(HS$4="Harbour mode: After AE scrubber, but before cleaning ",IF(Rawdata_Removing_Outliers!IK11&gt;Rawdata_Removing_Outliers!$N11,"",Rawdata_Removing_Outliers!IK11),
IF(HS$4="Transit, full speed: Intake seawater ",IF(Rawdata_Removing_Outliers!IK11&gt;Rawdata_Removing_Outliers!$Q11,"",Rawdata_Removing_Outliers!IK11),
IF(HS$4="Transit, full speed: After ME scrubber, but before cleaning ",IF(Rawdata_Removing_Outliers!IK11&gt;Rawdata_Removing_Outliers!$T11,"",Rawdata_Removing_Outliers!IK11),
IF(HS$4="Transit, full speed: After AE scrubber, but before cleaning ",IF(Rawdata_Removing_Outliers!IK11&gt;Rawdata_Removing_Outliers!$W11,"",Rawdata_Removing_Outliers!IK11),
"")))))</f>
        <v>0.25</v>
      </c>
      <c r="HT11" s="3">
        <f>IF(HT$4="Harbour mode: Intake seawater ",IF(Rawdata_Removing_Outliers!IL11&gt;Rawdata_Removing_Outliers!$K11,"",Rawdata_Removing_Outliers!IL11),
IF(HT$4="Harbour mode: After AE scrubber, but before cleaning ",IF(Rawdata_Removing_Outliers!IL11&gt;Rawdata_Removing_Outliers!$N11,"",Rawdata_Removing_Outliers!IL11),
IF(HT$4="Transit, full speed: Intake seawater ",IF(Rawdata_Removing_Outliers!IL11&gt;Rawdata_Removing_Outliers!$Q11,"",Rawdata_Removing_Outliers!IL11),
IF(HT$4="Transit, full speed: After ME scrubber, but before cleaning ",IF(Rawdata_Removing_Outliers!IL11&gt;Rawdata_Removing_Outliers!$T11,"",Rawdata_Removing_Outliers!IL11),
IF(HT$4="Transit, full speed: After AE scrubber, but before cleaning ",IF(Rawdata_Removing_Outliers!IL11&gt;Rawdata_Removing_Outliers!$W11,"",Rawdata_Removing_Outliers!IL11),
"")))))</f>
        <v>0.25</v>
      </c>
      <c r="HU11" s="3">
        <f>IF(HU$4="Harbour mode: Intake seawater ",IF(Rawdata_Removing_Outliers!IM11&gt;Rawdata_Removing_Outliers!$K11,"",Rawdata_Removing_Outliers!IM11),
IF(HU$4="Harbour mode: After AE scrubber, but before cleaning ",IF(Rawdata_Removing_Outliers!IM11&gt;Rawdata_Removing_Outliers!$N11,"",Rawdata_Removing_Outliers!IM11),
IF(HU$4="Transit, full speed: Intake seawater ",IF(Rawdata_Removing_Outliers!IM11&gt;Rawdata_Removing_Outliers!$Q11,"",Rawdata_Removing_Outliers!IM11),
IF(HU$4="Transit, full speed: After ME scrubber, but before cleaning ",IF(Rawdata_Removing_Outliers!IM11&gt;Rawdata_Removing_Outliers!$T11,"",Rawdata_Removing_Outliers!IM11),
IF(HU$4="Transit, full speed: After AE scrubber, but before cleaning ",IF(Rawdata_Removing_Outliers!IM11&gt;Rawdata_Removing_Outliers!$W11,"",Rawdata_Removing_Outliers!IM11),
"")))))</f>
        <v>0.25</v>
      </c>
      <c r="HV11" s="3" t="str">
        <f>IF(HV$4="Harbour mode: Intake seawater ",IF(Rawdata_Removing_Outliers!IN11&gt;Rawdata_Removing_Outliers!$K11,"",Rawdata_Removing_Outliers!IN11),
IF(HV$4="Harbour mode: After AE scrubber, but before cleaning ",IF(Rawdata_Removing_Outliers!IN11&gt;Rawdata_Removing_Outliers!$N11,"",Rawdata_Removing_Outliers!IN11),
IF(HV$4="Transit, full speed: Intake seawater ",IF(Rawdata_Removing_Outliers!IN11&gt;Rawdata_Removing_Outliers!$Q11,"",Rawdata_Removing_Outliers!IN11),
IF(HV$4="Transit, full speed: After ME scrubber, but before cleaning ",IF(Rawdata_Removing_Outliers!IN11&gt;Rawdata_Removing_Outliers!$T11,"",Rawdata_Removing_Outliers!IN11),
IF(HV$4="Transit, full speed: After AE scrubber, but before cleaning ",IF(Rawdata_Removing_Outliers!IN11&gt;Rawdata_Removing_Outliers!$W11,"",Rawdata_Removing_Outliers!IN11),
"")))))</f>
        <v/>
      </c>
      <c r="HW11" s="3">
        <f>IF(HW$4="Harbour mode: Intake seawater ",IF(Rawdata_Removing_Outliers!IO11&gt;Rawdata_Removing_Outliers!$K11,"",Rawdata_Removing_Outliers!IO11),
IF(HW$4="Harbour mode: After AE scrubber, but before cleaning ",IF(Rawdata_Removing_Outliers!IO11&gt;Rawdata_Removing_Outliers!$N11,"",Rawdata_Removing_Outliers!IO11),
IF(HW$4="Transit, full speed: Intake seawater ",IF(Rawdata_Removing_Outliers!IO11&gt;Rawdata_Removing_Outliers!$Q11,"",Rawdata_Removing_Outliers!IO11),
IF(HW$4="Transit, full speed: After ME scrubber, but before cleaning ",IF(Rawdata_Removing_Outliers!IO11&gt;Rawdata_Removing_Outliers!$T11,"",Rawdata_Removing_Outliers!IO11),
IF(HW$4="Transit, full speed: After AE scrubber, but before cleaning ",IF(Rawdata_Removing_Outliers!IO11&gt;Rawdata_Removing_Outliers!$W11,"",Rawdata_Removing_Outliers!IO11),
"")))))</f>
        <v>0.25</v>
      </c>
      <c r="HX11" s="3">
        <f>IF(HX$4="Harbour mode: Intake seawater ",IF(Rawdata_Removing_Outliers!IP11&gt;Rawdata_Removing_Outliers!$K11,"",Rawdata_Removing_Outliers!IP11),
IF(HX$4="Harbour mode: After AE scrubber, but before cleaning ",IF(Rawdata_Removing_Outliers!IP11&gt;Rawdata_Removing_Outliers!$N11,"",Rawdata_Removing_Outliers!IP11),
IF(HX$4="Transit, full speed: Intake seawater ",IF(Rawdata_Removing_Outliers!IP11&gt;Rawdata_Removing_Outliers!$Q11,"",Rawdata_Removing_Outliers!IP11),
IF(HX$4="Transit, full speed: After ME scrubber, but before cleaning ",IF(Rawdata_Removing_Outliers!IP11&gt;Rawdata_Removing_Outliers!$T11,"",Rawdata_Removing_Outliers!IP11),
IF(HX$4="Transit, full speed: After AE scrubber, but before cleaning ",IF(Rawdata_Removing_Outliers!IP11&gt;Rawdata_Removing_Outliers!$W11,"",Rawdata_Removing_Outliers!IP11),
"")))))</f>
        <v>0.25</v>
      </c>
      <c r="HY11" s="3">
        <f>IF(HY$4="Harbour mode: Intake seawater ",IF(Rawdata_Removing_Outliers!IQ11&gt;Rawdata_Removing_Outliers!$K11,"",Rawdata_Removing_Outliers!IQ11),
IF(HY$4="Harbour mode: After AE scrubber, but before cleaning ",IF(Rawdata_Removing_Outliers!IQ11&gt;Rawdata_Removing_Outliers!$N11,"",Rawdata_Removing_Outliers!IQ11),
IF(HY$4="Transit, full speed: Intake seawater ",IF(Rawdata_Removing_Outliers!IQ11&gt;Rawdata_Removing_Outliers!$Q11,"",Rawdata_Removing_Outliers!IQ11),
IF(HY$4="Transit, full speed: After ME scrubber, but before cleaning ",IF(Rawdata_Removing_Outliers!IQ11&gt;Rawdata_Removing_Outliers!$T11,"",Rawdata_Removing_Outliers!IQ11),
IF(HY$4="Transit, full speed: After AE scrubber, but before cleaning ",IF(Rawdata_Removing_Outliers!IQ11&gt;Rawdata_Removing_Outliers!$W11,"",Rawdata_Removing_Outliers!IQ11),
"")))))</f>
        <v>0.25</v>
      </c>
      <c r="HZ11" s="3">
        <f>IF(HZ$4="Harbour mode: Intake seawater ",IF(Rawdata_Removing_Outliers!IR11&gt;Rawdata_Removing_Outliers!$K11,"",Rawdata_Removing_Outliers!IR11),
IF(HZ$4="Harbour mode: After AE scrubber, but before cleaning ",IF(Rawdata_Removing_Outliers!IR11&gt;Rawdata_Removing_Outliers!$N11,"",Rawdata_Removing_Outliers!IR11),
IF(HZ$4="Transit, full speed: Intake seawater ",IF(Rawdata_Removing_Outliers!IR11&gt;Rawdata_Removing_Outliers!$Q11,"",Rawdata_Removing_Outliers!IR11),
IF(HZ$4="Transit, full speed: After ME scrubber, but before cleaning ",IF(Rawdata_Removing_Outliers!IR11&gt;Rawdata_Removing_Outliers!$T11,"",Rawdata_Removing_Outliers!IR11),
IF(HZ$4="Transit, full speed: After AE scrubber, but before cleaning ",IF(Rawdata_Removing_Outliers!IR11&gt;Rawdata_Removing_Outliers!$W11,"",Rawdata_Removing_Outliers!IR11),
"")))))</f>
        <v>0.25</v>
      </c>
      <c r="IA11" s="3">
        <f>IF(IA$4="Harbour mode: Intake seawater ",IF(Rawdata_Removing_Outliers!IS11&gt;Rawdata_Removing_Outliers!$K11,"",Rawdata_Removing_Outliers!IS11),
IF(IA$4="Harbour mode: After AE scrubber, but before cleaning ",IF(Rawdata_Removing_Outliers!IS11&gt;Rawdata_Removing_Outliers!$N11,"",Rawdata_Removing_Outliers!IS11),
IF(IA$4="Transit, full speed: Intake seawater ",IF(Rawdata_Removing_Outliers!IS11&gt;Rawdata_Removing_Outliers!$Q11,"",Rawdata_Removing_Outliers!IS11),
IF(IA$4="Transit, full speed: After ME scrubber, but before cleaning ",IF(Rawdata_Removing_Outliers!IS11&gt;Rawdata_Removing_Outliers!$T11,"",Rawdata_Removing_Outliers!IS11),
IF(IA$4="Transit, full speed: After AE scrubber, but before cleaning ",IF(Rawdata_Removing_Outliers!IS11&gt;Rawdata_Removing_Outliers!$W11,"",Rawdata_Removing_Outliers!IS11),
"")))))</f>
        <v>0.25</v>
      </c>
      <c r="IB11" s="3">
        <f>IF(IB$4="Harbour mode: Intake seawater ",IF(Rawdata_Removing_Outliers!IT11&gt;Rawdata_Removing_Outliers!$K11,"",Rawdata_Removing_Outliers!IT11),
IF(IB$4="Harbour mode: After AE scrubber, but before cleaning ",IF(Rawdata_Removing_Outliers!IT11&gt;Rawdata_Removing_Outliers!$N11,"",Rawdata_Removing_Outliers!IT11),
IF(IB$4="Transit, full speed: Intake seawater ",IF(Rawdata_Removing_Outliers!IT11&gt;Rawdata_Removing_Outliers!$Q11,"",Rawdata_Removing_Outliers!IT11),
IF(IB$4="Transit, full speed: After ME scrubber, but before cleaning ",IF(Rawdata_Removing_Outliers!IT11&gt;Rawdata_Removing_Outliers!$T11,"",Rawdata_Removing_Outliers!IT11),
IF(IB$4="Transit, full speed: After AE scrubber, but before cleaning ",IF(Rawdata_Removing_Outliers!IT11&gt;Rawdata_Removing_Outliers!$W11,"",Rawdata_Removing_Outliers!IT11),
"")))))</f>
        <v>0.25</v>
      </c>
      <c r="IC11" s="3">
        <f>IF(IC$4="Harbour mode: Intake seawater ",IF(Rawdata_Removing_Outliers!IU11&gt;Rawdata_Removing_Outliers!$K11,"",Rawdata_Removing_Outliers!IU11),
IF(IC$4="Harbour mode: After AE scrubber, but before cleaning ",IF(Rawdata_Removing_Outliers!IU11&gt;Rawdata_Removing_Outliers!$N11,"",Rawdata_Removing_Outliers!IU11),
IF(IC$4="Transit, full speed: Intake seawater ",IF(Rawdata_Removing_Outliers!IU11&gt;Rawdata_Removing_Outliers!$Q11,"",Rawdata_Removing_Outliers!IU11),
IF(IC$4="Transit, full speed: After ME scrubber, but before cleaning ",IF(Rawdata_Removing_Outliers!IU11&gt;Rawdata_Removing_Outliers!$T11,"",Rawdata_Removing_Outliers!IU11),
IF(IC$4="Transit, full speed: After AE scrubber, but before cleaning ",IF(Rawdata_Removing_Outliers!IU11&gt;Rawdata_Removing_Outliers!$W11,"",Rawdata_Removing_Outliers!IU11),
"")))))</f>
        <v>0.25</v>
      </c>
      <c r="ID11" s="3">
        <f>IF(ID$4="Harbour mode: Intake seawater ",IF(Rawdata_Removing_Outliers!IV11&gt;Rawdata_Removing_Outliers!$K11,"",Rawdata_Removing_Outliers!IV11),
IF(ID$4="Harbour mode: After AE scrubber, but before cleaning ",IF(Rawdata_Removing_Outliers!IV11&gt;Rawdata_Removing_Outliers!$N11,"",Rawdata_Removing_Outliers!IV11),
IF(ID$4="Transit, full speed: Intake seawater ",IF(Rawdata_Removing_Outliers!IV11&gt;Rawdata_Removing_Outliers!$Q11,"",Rawdata_Removing_Outliers!IV11),
IF(ID$4="Transit, full speed: After ME scrubber, but before cleaning ",IF(Rawdata_Removing_Outliers!IV11&gt;Rawdata_Removing_Outliers!$T11,"",Rawdata_Removing_Outliers!IV11),
IF(ID$4="Transit, full speed: After AE scrubber, but before cleaning ",IF(Rawdata_Removing_Outliers!IV11&gt;Rawdata_Removing_Outliers!$W11,"",Rawdata_Removing_Outliers!IV11),
"")))))</f>
        <v>0.25</v>
      </c>
      <c r="IE11" s="3">
        <f>IF(IE$4="Harbour mode: Intake seawater ",IF(Rawdata_Removing_Outliers!IW11&gt;Rawdata_Removing_Outliers!$K11,"",Rawdata_Removing_Outliers!IW11),
IF(IE$4="Harbour mode: After AE scrubber, but before cleaning ",IF(Rawdata_Removing_Outliers!IW11&gt;Rawdata_Removing_Outliers!$N11,"",Rawdata_Removing_Outliers!IW11),
IF(IE$4="Transit, full speed: Intake seawater ",IF(Rawdata_Removing_Outliers!IW11&gt;Rawdata_Removing_Outliers!$Q11,"",Rawdata_Removing_Outliers!IW11),
IF(IE$4="Transit, full speed: After ME scrubber, but before cleaning ",IF(Rawdata_Removing_Outliers!IW11&gt;Rawdata_Removing_Outliers!$T11,"",Rawdata_Removing_Outliers!IW11),
IF(IE$4="Transit, full speed: After AE scrubber, but before cleaning ",IF(Rawdata_Removing_Outliers!IW11&gt;Rawdata_Removing_Outliers!$W11,"",Rawdata_Removing_Outliers!IW11),
"")))))</f>
        <v>0.25</v>
      </c>
      <c r="IF11" s="3">
        <f>IF(IF$4="Harbour mode: Intake seawater ",IF(Rawdata_Removing_Outliers!IX11&gt;Rawdata_Removing_Outliers!$K11,"",Rawdata_Removing_Outliers!IX11),
IF(IF$4="Harbour mode: After AE scrubber, but before cleaning ",IF(Rawdata_Removing_Outliers!IX11&gt;Rawdata_Removing_Outliers!$N11,"",Rawdata_Removing_Outliers!IX11),
IF(IF$4="Transit, full speed: Intake seawater ",IF(Rawdata_Removing_Outliers!IX11&gt;Rawdata_Removing_Outliers!$Q11,"",Rawdata_Removing_Outliers!IX11),
IF(IF$4="Transit, full speed: After ME scrubber, but before cleaning ",IF(Rawdata_Removing_Outliers!IX11&gt;Rawdata_Removing_Outliers!$T11,"",Rawdata_Removing_Outliers!IX11),
IF(IF$4="Transit, full speed: After AE scrubber, but before cleaning ",IF(Rawdata_Removing_Outliers!IX11&gt;Rawdata_Removing_Outliers!$W11,"",Rawdata_Removing_Outliers!IX11),
"")))))</f>
        <v>0.94799999999999995</v>
      </c>
      <c r="IG11" s="3" t="str">
        <f>IF(IG$4="Harbour mode: Intake seawater ",IF(Rawdata_Removing_Outliers!IY11&gt;Rawdata_Removing_Outliers!$K11,"",Rawdata_Removing_Outliers!IY11),
IF(IG$4="Harbour mode: After AE scrubber, but before cleaning ",IF(Rawdata_Removing_Outliers!IY11&gt;Rawdata_Removing_Outliers!$N11,"",Rawdata_Removing_Outliers!IY11),
IF(IG$4="Transit, full speed: Intake seawater ",IF(Rawdata_Removing_Outliers!IY11&gt;Rawdata_Removing_Outliers!$Q11,"",Rawdata_Removing_Outliers!IY11),
IF(IG$4="Transit, full speed: After ME scrubber, but before cleaning ",IF(Rawdata_Removing_Outliers!IY11&gt;Rawdata_Removing_Outliers!$T11,"",Rawdata_Removing_Outliers!IY11),
IF(IG$4="Transit, full speed: After AE scrubber, but before cleaning ",IF(Rawdata_Removing_Outliers!IY11&gt;Rawdata_Removing_Outliers!$W11,"",Rawdata_Removing_Outliers!IY11),
"")))))</f>
        <v/>
      </c>
      <c r="IH11" s="3" t="str">
        <f>IF(IH$4="Harbour mode: Intake seawater ",IF(Rawdata_Removing_Outliers!IZ11&gt;Rawdata_Removing_Outliers!$K11,"",Rawdata_Removing_Outliers!IZ11),
IF(IH$4="Harbour mode: After AE scrubber, but before cleaning ",IF(Rawdata_Removing_Outliers!IZ11&gt;Rawdata_Removing_Outliers!$N11,"",Rawdata_Removing_Outliers!IZ11),
IF(IH$4="Transit, full speed: Intake seawater ",IF(Rawdata_Removing_Outliers!IZ11&gt;Rawdata_Removing_Outliers!$Q11,"",Rawdata_Removing_Outliers!IZ11),
IF(IH$4="Transit, full speed: After ME scrubber, but before cleaning ",IF(Rawdata_Removing_Outliers!IZ11&gt;Rawdata_Removing_Outliers!$T11,"",Rawdata_Removing_Outliers!IZ11),
IF(IH$4="Transit, full speed: After AE scrubber, but before cleaning ",IF(Rawdata_Removing_Outliers!IZ11&gt;Rawdata_Removing_Outliers!$W11,"",Rawdata_Removing_Outliers!IZ11),
"")))))</f>
        <v/>
      </c>
      <c r="II11" s="3">
        <f>IF(II$4="Harbour mode: Intake seawater ",IF(Rawdata_Removing_Outliers!JA11&gt;Rawdata_Removing_Outliers!$K11,"",Rawdata_Removing_Outliers!JA11),
IF(II$4="Harbour mode: After AE scrubber, but before cleaning ",IF(Rawdata_Removing_Outliers!JA11&gt;Rawdata_Removing_Outliers!$N11,"",Rawdata_Removing_Outliers!JA11),
IF(II$4="Transit, full speed: Intake seawater ",IF(Rawdata_Removing_Outliers!JA11&gt;Rawdata_Removing_Outliers!$Q11,"",Rawdata_Removing_Outliers!JA11),
IF(II$4="Transit, full speed: After ME scrubber, but before cleaning ",IF(Rawdata_Removing_Outliers!JA11&gt;Rawdata_Removing_Outliers!$T11,"",Rawdata_Removing_Outliers!JA11),
IF(II$4="Transit, full speed: After AE scrubber, but before cleaning ",IF(Rawdata_Removing_Outliers!JA11&gt;Rawdata_Removing_Outliers!$W11,"",Rawdata_Removing_Outliers!JA11),
"")))))</f>
        <v>0.25</v>
      </c>
      <c r="IJ11" s="3" t="str">
        <f>IF(IJ$4="Harbour mode: Intake seawater ",IF(Rawdata_Removing_Outliers!JB11&gt;Rawdata_Removing_Outliers!$K11,"",Rawdata_Removing_Outliers!JB11),
IF(IJ$4="Harbour mode: After AE scrubber, but before cleaning ",IF(Rawdata_Removing_Outliers!JB11&gt;Rawdata_Removing_Outliers!$N11,"",Rawdata_Removing_Outliers!JB11),
IF(IJ$4="Transit, full speed: Intake seawater ",IF(Rawdata_Removing_Outliers!JB11&gt;Rawdata_Removing_Outliers!$Q11,"",Rawdata_Removing_Outliers!JB11),
IF(IJ$4="Transit, full speed: After ME scrubber, but before cleaning ",IF(Rawdata_Removing_Outliers!JB11&gt;Rawdata_Removing_Outliers!$T11,"",Rawdata_Removing_Outliers!JB11),
IF(IJ$4="Transit, full speed: After AE scrubber, but before cleaning ",IF(Rawdata_Removing_Outliers!JB11&gt;Rawdata_Removing_Outliers!$W11,"",Rawdata_Removing_Outliers!JB11),
"")))))</f>
        <v/>
      </c>
      <c r="IK11" s="3">
        <f>IF(IK$4="Harbour mode: Intake seawater ",IF(Rawdata_Removing_Outliers!JC11&gt;Rawdata_Removing_Outliers!$K11,"",Rawdata_Removing_Outliers!JC11),
IF(IK$4="Harbour mode: After AE scrubber, but before cleaning ",IF(Rawdata_Removing_Outliers!JC11&gt;Rawdata_Removing_Outliers!$N11,"",Rawdata_Removing_Outliers!JC11),
IF(IK$4="Transit, full speed: Intake seawater ",IF(Rawdata_Removing_Outliers!JC11&gt;Rawdata_Removing_Outliers!$Q11,"",Rawdata_Removing_Outliers!JC11),
IF(IK$4="Transit, full speed: After ME scrubber, but before cleaning ",IF(Rawdata_Removing_Outliers!JC11&gt;Rawdata_Removing_Outliers!$T11,"",Rawdata_Removing_Outliers!JC11),
IF(IK$4="Transit, full speed: After AE scrubber, but before cleaning ",IF(Rawdata_Removing_Outliers!JC11&gt;Rawdata_Removing_Outliers!$W11,"",Rawdata_Removing_Outliers!JC11),
"")))))</f>
        <v>0.25</v>
      </c>
      <c r="IL11" s="3">
        <f>IF(IL$4="Harbour mode: Intake seawater ",IF(Rawdata_Removing_Outliers!JD11&gt;Rawdata_Removing_Outliers!$K11,"",Rawdata_Removing_Outliers!JD11),
IF(IL$4="Harbour mode: After AE scrubber, but before cleaning ",IF(Rawdata_Removing_Outliers!JD11&gt;Rawdata_Removing_Outliers!$N11,"",Rawdata_Removing_Outliers!JD11),
IF(IL$4="Transit, full speed: Intake seawater ",IF(Rawdata_Removing_Outliers!JD11&gt;Rawdata_Removing_Outliers!$Q11,"",Rawdata_Removing_Outliers!JD11),
IF(IL$4="Transit, full speed: After ME scrubber, but before cleaning ",IF(Rawdata_Removing_Outliers!JD11&gt;Rawdata_Removing_Outliers!$T11,"",Rawdata_Removing_Outliers!JD11),
IF(IL$4="Transit, full speed: After AE scrubber, but before cleaning ",IF(Rawdata_Removing_Outliers!JD11&gt;Rawdata_Removing_Outliers!$W11,"",Rawdata_Removing_Outliers!JD11),
"")))))</f>
        <v>0.25</v>
      </c>
      <c r="IM11" s="3" t="str">
        <f>IF(IM$4="Harbour mode: Intake seawater ",IF(Rawdata_Removing_Outliers!JE11&gt;Rawdata_Removing_Outliers!$K11,"",Rawdata_Removing_Outliers!JE11),
IF(IM$4="Harbour mode: After AE scrubber, but before cleaning ",IF(Rawdata_Removing_Outliers!JE11&gt;Rawdata_Removing_Outliers!$N11,"",Rawdata_Removing_Outliers!JE11),
IF(IM$4="Transit, full speed: Intake seawater ",IF(Rawdata_Removing_Outliers!JE11&gt;Rawdata_Removing_Outliers!$Q11,"",Rawdata_Removing_Outliers!JE11),
IF(IM$4="Transit, full speed: After ME scrubber, but before cleaning ",IF(Rawdata_Removing_Outliers!JE11&gt;Rawdata_Removing_Outliers!$T11,"",Rawdata_Removing_Outliers!JE11),
IF(IM$4="Transit, full speed: After AE scrubber, but before cleaning ",IF(Rawdata_Removing_Outliers!JE11&gt;Rawdata_Removing_Outliers!$W11,"",Rawdata_Removing_Outliers!JE11),
"")))))</f>
        <v/>
      </c>
      <c r="IN11" s="3" t="str">
        <f>IF(IN$4="Harbour mode: Intake seawater ",IF(Rawdata_Removing_Outliers!JF11&gt;Rawdata_Removing_Outliers!$K11,"",Rawdata_Removing_Outliers!JF11),
IF(IN$4="Harbour mode: After AE scrubber, but before cleaning ",IF(Rawdata_Removing_Outliers!JF11&gt;Rawdata_Removing_Outliers!$N11,"",Rawdata_Removing_Outliers!JF11),
IF(IN$4="Transit, full speed: Intake seawater ",IF(Rawdata_Removing_Outliers!JF11&gt;Rawdata_Removing_Outliers!$Q11,"",Rawdata_Removing_Outliers!JF11),
IF(IN$4="Transit, full speed: After ME scrubber, but before cleaning ",IF(Rawdata_Removing_Outliers!JF11&gt;Rawdata_Removing_Outliers!$T11,"",Rawdata_Removing_Outliers!JF11),
IF(IN$4="Transit, full speed: After AE scrubber, but before cleaning ",IF(Rawdata_Removing_Outliers!JF11&gt;Rawdata_Removing_Outliers!$W11,"",Rawdata_Removing_Outliers!JF11),
"")))))</f>
        <v/>
      </c>
      <c r="IO11" s="3" t="str">
        <f>IF(IO$4="Harbour mode: Intake seawater ",IF(Rawdata_Removing_Outliers!JG11&gt;Rawdata_Removing_Outliers!$K11,"",Rawdata_Removing_Outliers!JG11),
IF(IO$4="Harbour mode: After AE scrubber, but before cleaning ",IF(Rawdata_Removing_Outliers!JG11&gt;Rawdata_Removing_Outliers!$N11,"",Rawdata_Removing_Outliers!JG11),
IF(IO$4="Transit, full speed: Intake seawater ",IF(Rawdata_Removing_Outliers!JG11&gt;Rawdata_Removing_Outliers!$Q11,"",Rawdata_Removing_Outliers!JG11),
IF(IO$4="Transit, full speed: After ME scrubber, but before cleaning ",IF(Rawdata_Removing_Outliers!JG11&gt;Rawdata_Removing_Outliers!$T11,"",Rawdata_Removing_Outliers!JG11),
IF(IO$4="Transit, full speed: After AE scrubber, but before cleaning ",IF(Rawdata_Removing_Outliers!JG11&gt;Rawdata_Removing_Outliers!$W11,"",Rawdata_Removing_Outliers!JG11),
"")))))</f>
        <v/>
      </c>
      <c r="IP11" s="3" t="str">
        <f>IF(IP$4="Harbour mode: Intake seawater ",IF(Rawdata_Removing_Outliers!JH11&gt;Rawdata_Removing_Outliers!$K11,"",Rawdata_Removing_Outliers!JH11),
IF(IP$4="Harbour mode: After AE scrubber, but before cleaning ",IF(Rawdata_Removing_Outliers!JH11&gt;Rawdata_Removing_Outliers!$N11,"",Rawdata_Removing_Outliers!JH11),
IF(IP$4="Transit, full speed: Intake seawater ",IF(Rawdata_Removing_Outliers!JH11&gt;Rawdata_Removing_Outliers!$Q11,"",Rawdata_Removing_Outliers!JH11),
IF(IP$4="Transit, full speed: After ME scrubber, but before cleaning ",IF(Rawdata_Removing_Outliers!JH11&gt;Rawdata_Removing_Outliers!$T11,"",Rawdata_Removing_Outliers!JH11),
IF(IP$4="Transit, full speed: After AE scrubber, but before cleaning ",IF(Rawdata_Removing_Outliers!JH11&gt;Rawdata_Removing_Outliers!$W11,"",Rawdata_Removing_Outliers!JH11),
"")))))</f>
        <v/>
      </c>
      <c r="IQ11" s="3" t="str">
        <f>IF(IQ$4="Harbour mode: Intake seawater ",IF(Rawdata_Removing_Outliers!JI11&gt;Rawdata_Removing_Outliers!$K11,"",Rawdata_Removing_Outliers!JI11),
IF(IQ$4="Harbour mode: After AE scrubber, but before cleaning ",IF(Rawdata_Removing_Outliers!JI11&gt;Rawdata_Removing_Outliers!$N11,"",Rawdata_Removing_Outliers!JI11),
IF(IQ$4="Transit, full speed: Intake seawater ",IF(Rawdata_Removing_Outliers!JI11&gt;Rawdata_Removing_Outliers!$Q11,"",Rawdata_Removing_Outliers!JI11),
IF(IQ$4="Transit, full speed: After ME scrubber, but before cleaning ",IF(Rawdata_Removing_Outliers!JI11&gt;Rawdata_Removing_Outliers!$T11,"",Rawdata_Removing_Outliers!JI11),
IF(IQ$4="Transit, full speed: After AE scrubber, but before cleaning ",IF(Rawdata_Removing_Outliers!JI11&gt;Rawdata_Removing_Outliers!$W11,"",Rawdata_Removing_Outliers!JI11),
"")))))</f>
        <v/>
      </c>
    </row>
    <row r="12" spans="1:252" x14ac:dyDescent="0.25">
      <c r="A12" s="1" t="s">
        <v>24</v>
      </c>
      <c r="B12" s="24" t="s">
        <v>155</v>
      </c>
      <c r="C12" s="43">
        <f>Rawdata!C12</f>
        <v>0.02</v>
      </c>
      <c r="D12" s="956">
        <f>COUNTIF(G12:XFD12,"*")-Rawdata_Removing_Outliers!X12</f>
        <v>0</v>
      </c>
      <c r="E12" s="804">
        <f t="shared" si="0"/>
        <v>2.46E-2</v>
      </c>
      <c r="F12" s="315">
        <f t="array" ref="F12">MIN(G12:XFD12)</f>
        <v>0.01</v>
      </c>
      <c r="G12" s="3">
        <f>Rawdata_Removing_Outliers!Y12</f>
        <v>0.01</v>
      </c>
      <c r="H12" s="3">
        <f>Rawdata_Removing_Outliers!Z12</f>
        <v>0.01</v>
      </c>
      <c r="I12" s="3">
        <f>Rawdata_Removing_Outliers!AA12</f>
        <v>0.01</v>
      </c>
      <c r="J12" s="3">
        <f>Rawdata_Removing_Outliers!AB12</f>
        <v>0.01</v>
      </c>
      <c r="K12" s="3">
        <f>Rawdata_Removing_Outliers!AC12</f>
        <v>0.01</v>
      </c>
      <c r="L12" s="3">
        <f>Rawdata_Removing_Outliers!AD12</f>
        <v>0.01</v>
      </c>
      <c r="M12" s="3">
        <f>Rawdata_Removing_Outliers!AE12</f>
        <v>0.01</v>
      </c>
      <c r="N12" s="3">
        <f>Rawdata_Removing_Outliers!AF12</f>
        <v>0.01</v>
      </c>
      <c r="O12" s="3">
        <f>Rawdata_Removing_Outliers!AG12</f>
        <v>0.01</v>
      </c>
      <c r="P12" s="3">
        <f>Rawdata_Removing_Outliers!AH12</f>
        <v>0.01</v>
      </c>
      <c r="Q12" s="3">
        <f>Rawdata_Removing_Outliers!AI12</f>
        <v>0.01</v>
      </c>
      <c r="R12" s="3">
        <f>Rawdata_Removing_Outliers!AJ12</f>
        <v>0.01</v>
      </c>
      <c r="S12" s="3">
        <f>Rawdata_Removing_Outliers!AK12</f>
        <v>0.01</v>
      </c>
      <c r="T12" s="3">
        <f>Rawdata_Removing_Outliers!AL12</f>
        <v>0.01</v>
      </c>
      <c r="U12" s="3">
        <f>Rawdata_Removing_Outliers!AM12</f>
        <v>0.01</v>
      </c>
      <c r="V12" s="3">
        <f>Rawdata_Removing_Outliers!AN12</f>
        <v>0.01</v>
      </c>
      <c r="W12" s="3">
        <f>Rawdata_Removing_Outliers!AO12</f>
        <v>0.01</v>
      </c>
      <c r="X12" s="3">
        <f>Rawdata_Removing_Outliers!AP12</f>
        <v>0.01</v>
      </c>
      <c r="Y12" s="3">
        <f>Rawdata_Removing_Outliers!AQ12</f>
        <v>0.01</v>
      </c>
      <c r="Z12" s="3">
        <f>Rawdata_Removing_Outliers!AR12</f>
        <v>0.01</v>
      </c>
      <c r="AA12" s="3">
        <f>Rawdata_Removing_Outliers!AS12</f>
        <v>0.01</v>
      </c>
      <c r="AB12" s="3">
        <f>Rawdata_Removing_Outliers!AT12</f>
        <v>0.01</v>
      </c>
      <c r="AC12" s="3">
        <f>Rawdata_Removing_Outliers!AU12</f>
        <v>0.01</v>
      </c>
      <c r="AD12" s="3">
        <f>Rawdata_Removing_Outliers!AV12</f>
        <v>0.01</v>
      </c>
      <c r="AE12" s="3">
        <f>Rawdata_Removing_Outliers!AW12</f>
        <v>0.01</v>
      </c>
      <c r="AF12" s="3">
        <f>Rawdata_Removing_Outliers!AX12</f>
        <v>0.01</v>
      </c>
      <c r="AG12" s="3">
        <f>Rawdata_Removing_Outliers!AY12</f>
        <v>0.01</v>
      </c>
      <c r="AH12" s="3">
        <f>Rawdata_Removing_Outliers!AZ12</f>
        <v>0.01</v>
      </c>
      <c r="AI12" s="3" t="str">
        <f>Rawdata_Removing_Outliers!BA12</f>
        <v/>
      </c>
      <c r="AJ12" s="3" t="str">
        <f>Rawdata_Removing_Outliers!BB12</f>
        <v/>
      </c>
      <c r="AK12" s="3" t="str">
        <f>Rawdata_Removing_Outliers!BC12</f>
        <v/>
      </c>
      <c r="AL12" s="3" t="str">
        <f>Rawdata_Removing_Outliers!BD12</f>
        <v/>
      </c>
      <c r="AM12" s="3" t="str">
        <f>Rawdata_Removing_Outliers!BE12</f>
        <v/>
      </c>
      <c r="AN12" s="3">
        <f>Rawdata_Removing_Outliers!BF12</f>
        <v>0.01</v>
      </c>
      <c r="AO12" s="3">
        <f>Rawdata_Removing_Outliers!BG12</f>
        <v>2.46E-2</v>
      </c>
      <c r="AP12" s="3">
        <f>Rawdata_Removing_Outliers!BH12</f>
        <v>0.01</v>
      </c>
      <c r="AQ12" s="3">
        <f>Rawdata_Removing_Outliers!BI12</f>
        <v>0.01</v>
      </c>
      <c r="AR12" s="3">
        <f>Rawdata_Removing_Outliers!BJ12</f>
        <v>0.01</v>
      </c>
      <c r="AS12" s="3">
        <f>Rawdata_Removing_Outliers!BK12</f>
        <v>0.01</v>
      </c>
      <c r="AT12" s="3">
        <f>Rawdata_Removing_Outliers!BL12</f>
        <v>0.01</v>
      </c>
      <c r="AU12" s="3">
        <f>Rawdata_Removing_Outliers!BM12</f>
        <v>0.01</v>
      </c>
      <c r="AV12" s="3">
        <f>Rawdata_Removing_Outliers!BN12</f>
        <v>0.01</v>
      </c>
      <c r="AW12" s="3">
        <f>Rawdata_Removing_Outliers!BO12</f>
        <v>0.01</v>
      </c>
      <c r="AX12" s="3">
        <f>Rawdata_Removing_Outliers!BP12</f>
        <v>0.01</v>
      </c>
      <c r="AY12" s="3">
        <f>Rawdata_Removing_Outliers!BQ12</f>
        <v>0.01</v>
      </c>
      <c r="AZ12" s="3">
        <f>Rawdata_Removing_Outliers!BR12</f>
        <v>0.01</v>
      </c>
      <c r="BA12" s="3">
        <f>Rawdata_Removing_Outliers!BS12</f>
        <v>0.01</v>
      </c>
      <c r="BB12" s="3">
        <f>Rawdata_Removing_Outliers!BT12</f>
        <v>0.01</v>
      </c>
      <c r="BC12" s="3">
        <f>Rawdata_Removing_Outliers!BU12</f>
        <v>0.01</v>
      </c>
      <c r="BD12" s="3">
        <f>Rawdata_Removing_Outliers!BV12</f>
        <v>0.01</v>
      </c>
      <c r="BE12" s="3">
        <f>Rawdata_Removing_Outliers!BW12</f>
        <v>0.01</v>
      </c>
      <c r="BF12" s="3">
        <f>Rawdata_Removing_Outliers!BX12</f>
        <v>0.01</v>
      </c>
      <c r="BG12" s="3">
        <f>Rawdata_Removing_Outliers!BY12</f>
        <v>0.01</v>
      </c>
      <c r="BH12" s="3">
        <f>Rawdata_Removing_Outliers!BZ12</f>
        <v>0.01</v>
      </c>
      <c r="BI12" s="3">
        <f>Rawdata_Removing_Outliers!CA12</f>
        <v>0.01</v>
      </c>
      <c r="BJ12" s="3">
        <f>Rawdata_Removing_Outliers!CB12</f>
        <v>0.01</v>
      </c>
      <c r="BK12" s="3">
        <f>Rawdata_Removing_Outliers!CC12</f>
        <v>0.01</v>
      </c>
      <c r="BL12" s="3">
        <f>Rawdata_Removing_Outliers!CD12</f>
        <v>0.01</v>
      </c>
      <c r="BM12" s="3">
        <f>Rawdata_Removing_Outliers!CE12</f>
        <v>0.01</v>
      </c>
      <c r="BN12" s="3">
        <f>Rawdata_Removing_Outliers!CF12</f>
        <v>0.01</v>
      </c>
      <c r="BO12" s="3">
        <f>Rawdata_Removing_Outliers!CG12</f>
        <v>0.01</v>
      </c>
      <c r="BP12" s="3">
        <f>Rawdata_Removing_Outliers!CH12</f>
        <v>0.01</v>
      </c>
      <c r="BQ12" s="3">
        <f>Rawdata_Removing_Outliers!CI12</f>
        <v>0.01</v>
      </c>
      <c r="BR12" s="3">
        <f>Rawdata_Removing_Outliers!CJ12</f>
        <v>0.01</v>
      </c>
      <c r="BS12" s="3">
        <f>Rawdata_Removing_Outliers!CK12</f>
        <v>0.01</v>
      </c>
      <c r="BT12" s="3">
        <f>Rawdata_Removing_Outliers!CL12</f>
        <v>0.01</v>
      </c>
      <c r="BU12" s="3">
        <f>Rawdata_Removing_Outliers!CM12</f>
        <v>0.01</v>
      </c>
      <c r="BV12" s="3">
        <f>Rawdata_Removing_Outliers!CN12</f>
        <v>0.01</v>
      </c>
      <c r="BW12" s="3">
        <f>Rawdata_Removing_Outliers!CO12</f>
        <v>0.01</v>
      </c>
      <c r="BX12" s="3">
        <f>Rawdata_Removing_Outliers!CP12</f>
        <v>0.01</v>
      </c>
      <c r="BY12" s="3">
        <f>Rawdata_Removing_Outliers!CQ12</f>
        <v>0.01</v>
      </c>
      <c r="BZ12" s="3">
        <f>Rawdata_Removing_Outliers!CR12</f>
        <v>0.01</v>
      </c>
      <c r="CA12" s="3" t="str">
        <f>Rawdata_Removing_Outliers!CS12</f>
        <v/>
      </c>
      <c r="CB12" s="3" t="str">
        <f>Rawdata_Removing_Outliers!CT12</f>
        <v/>
      </c>
      <c r="CC12" s="3" t="str">
        <f>Rawdata_Removing_Outliers!CU12</f>
        <v/>
      </c>
      <c r="CD12" s="3" t="str">
        <f>Rawdata_Removing_Outliers!CV12</f>
        <v/>
      </c>
      <c r="CE12" s="3" t="str">
        <f>Rawdata_Removing_Outliers!CW12</f>
        <v/>
      </c>
      <c r="CF12" s="3">
        <f>Rawdata_Removing_Outliers!CX12</f>
        <v>0.01</v>
      </c>
      <c r="CG12" s="3">
        <f>Rawdata_Removing_Outliers!CY12</f>
        <v>2.06E-2</v>
      </c>
      <c r="CH12" s="3">
        <f>Rawdata_Removing_Outliers!CZ12</f>
        <v>0.01</v>
      </c>
      <c r="CI12" s="3">
        <f>Rawdata_Removing_Outliers!DA12</f>
        <v>0.01</v>
      </c>
      <c r="CJ12" s="3">
        <f>Rawdata_Removing_Outliers!DB12</f>
        <v>0.01</v>
      </c>
      <c r="CK12" s="3">
        <f>Rawdata_Removing_Outliers!DC12</f>
        <v>0.01</v>
      </c>
      <c r="CL12" s="3">
        <f>Rawdata_Removing_Outliers!DD12</f>
        <v>0.01</v>
      </c>
      <c r="CM12" s="3">
        <f>Rawdata_Removing_Outliers!DE12</f>
        <v>0.01</v>
      </c>
      <c r="CN12" s="3">
        <f>Rawdata_Removing_Outliers!DF12</f>
        <v>0.01</v>
      </c>
      <c r="CO12" s="3">
        <f>Rawdata_Removing_Outliers!DG12</f>
        <v>0.01</v>
      </c>
      <c r="CP12" s="3">
        <f>Rawdata_Removing_Outliers!DH12</f>
        <v>0.01</v>
      </c>
      <c r="CQ12" s="3">
        <f>Rawdata_Removing_Outliers!DI12</f>
        <v>0.01</v>
      </c>
      <c r="CR12" s="3">
        <f>Rawdata_Removing_Outliers!DJ12</f>
        <v>0.01</v>
      </c>
      <c r="CS12" s="3">
        <f>Rawdata_Removing_Outliers!DK12</f>
        <v>0.01</v>
      </c>
      <c r="CT12" s="3">
        <f>Rawdata_Removing_Outliers!DL12</f>
        <v>0.01</v>
      </c>
      <c r="CU12" s="3">
        <f>Rawdata_Removing_Outliers!DM12</f>
        <v>0.01</v>
      </c>
      <c r="CV12" s="3">
        <f>Rawdata_Removing_Outliers!DN12</f>
        <v>0.01</v>
      </c>
      <c r="CW12" s="3">
        <f>Rawdata_Removing_Outliers!DO12</f>
        <v>0.01</v>
      </c>
      <c r="CX12" s="3">
        <f>Rawdata_Removing_Outliers!DP12</f>
        <v>0.01</v>
      </c>
      <c r="CY12" s="3">
        <f>Rawdata_Removing_Outliers!DQ12</f>
        <v>0.01</v>
      </c>
      <c r="CZ12" s="3">
        <f>Rawdata_Removing_Outliers!DR12</f>
        <v>0.01</v>
      </c>
      <c r="DA12" s="3">
        <f>Rawdata_Removing_Outliers!DS12</f>
        <v>0.01</v>
      </c>
      <c r="DB12" s="3">
        <f>Rawdata_Removing_Outliers!DT12</f>
        <v>0.01</v>
      </c>
      <c r="DC12" s="3">
        <f>Rawdata_Removing_Outliers!DU12</f>
        <v>0.01</v>
      </c>
      <c r="DD12" s="3">
        <f>Rawdata_Removing_Outliers!DV12</f>
        <v>0.01</v>
      </c>
      <c r="DE12" s="3">
        <f>Rawdata_Removing_Outliers!DW12</f>
        <v>0.01</v>
      </c>
      <c r="DF12" s="3">
        <f>Rawdata_Removing_Outliers!DX12</f>
        <v>0.01</v>
      </c>
      <c r="DG12" s="3">
        <f>Rawdata_Removing_Outliers!DY12</f>
        <v>0.01</v>
      </c>
      <c r="DH12" s="3">
        <f>Rawdata_Removing_Outliers!DZ12</f>
        <v>0.01</v>
      </c>
      <c r="DI12" s="3">
        <f>Rawdata_Removing_Outliers!EA12</f>
        <v>0.01</v>
      </c>
      <c r="DJ12" s="3">
        <f>Rawdata_Removing_Outliers!EB12</f>
        <v>0.01</v>
      </c>
      <c r="DK12" s="3">
        <f>Rawdata_Removing_Outliers!EC12</f>
        <v>0.01</v>
      </c>
      <c r="DL12" s="3">
        <f>Rawdata_Removing_Outliers!ED12</f>
        <v>0.01</v>
      </c>
      <c r="DM12" s="3">
        <f>Rawdata_Removing_Outliers!EE12</f>
        <v>0.01</v>
      </c>
      <c r="DN12" s="3">
        <f>Rawdata_Removing_Outliers!EF12</f>
        <v>0.01</v>
      </c>
      <c r="DO12" s="3">
        <f>Rawdata_Removing_Outliers!EG12</f>
        <v>0.01</v>
      </c>
      <c r="DP12" s="3">
        <f>Rawdata_Removing_Outliers!EH12</f>
        <v>0.01</v>
      </c>
      <c r="DQ12" s="3">
        <f>Rawdata_Removing_Outliers!EI12</f>
        <v>0.01</v>
      </c>
      <c r="DR12" s="3">
        <f>Rawdata_Removing_Outliers!EJ12</f>
        <v>0.01</v>
      </c>
      <c r="DS12" s="3">
        <f>Rawdata_Removing_Outliers!EK12</f>
        <v>0.01</v>
      </c>
      <c r="DT12" s="3">
        <f>Rawdata_Removing_Outliers!EL12</f>
        <v>0.01</v>
      </c>
      <c r="DU12" s="3">
        <f>Rawdata_Removing_Outliers!EM12</f>
        <v>0.01</v>
      </c>
      <c r="DV12" s="3">
        <f>Rawdata_Removing_Outliers!EN12</f>
        <v>0.01</v>
      </c>
      <c r="DW12" s="3">
        <f>Rawdata_Removing_Outliers!EO12</f>
        <v>0.01</v>
      </c>
      <c r="DX12" s="3">
        <f>Rawdata_Removing_Outliers!EP12</f>
        <v>0.01</v>
      </c>
      <c r="DY12" s="3">
        <f>Rawdata_Removing_Outliers!EQ12</f>
        <v>0.01</v>
      </c>
      <c r="DZ12" s="3">
        <f>Rawdata_Removing_Outliers!ER12</f>
        <v>0.01</v>
      </c>
      <c r="EA12" s="3">
        <f>Rawdata_Removing_Outliers!ES12</f>
        <v>0.01</v>
      </c>
      <c r="EB12" s="3">
        <f>Rawdata_Removing_Outliers!ET12</f>
        <v>0.01</v>
      </c>
      <c r="EC12" s="3">
        <f>Rawdata_Removing_Outliers!EU12</f>
        <v>0.01</v>
      </c>
      <c r="ED12" s="3">
        <f>Rawdata_Removing_Outliers!EV12</f>
        <v>0.01</v>
      </c>
      <c r="EE12" s="3">
        <f>Rawdata_Removing_Outliers!EW12</f>
        <v>0.01</v>
      </c>
      <c r="EF12" s="3">
        <f>Rawdata_Removing_Outliers!EX12</f>
        <v>0.01</v>
      </c>
      <c r="EG12" s="3">
        <f>Rawdata_Removing_Outliers!EY12</f>
        <v>0.01</v>
      </c>
      <c r="EH12" s="3">
        <f>Rawdata_Removing_Outliers!EZ12</f>
        <v>0.01</v>
      </c>
      <c r="EI12" s="3">
        <f>Rawdata_Removing_Outliers!FA12</f>
        <v>0.01</v>
      </c>
      <c r="EJ12" s="3">
        <f>Rawdata_Removing_Outliers!FB12</f>
        <v>0.01</v>
      </c>
      <c r="EK12" s="3">
        <f>Rawdata_Removing_Outliers!FC12</f>
        <v>0.01</v>
      </c>
      <c r="EL12" s="3">
        <f>Rawdata_Removing_Outliers!FD12</f>
        <v>0.01</v>
      </c>
      <c r="EM12" s="3">
        <f>Rawdata_Removing_Outliers!FE12</f>
        <v>0.01</v>
      </c>
      <c r="EN12" s="3">
        <f>Rawdata_Removing_Outliers!FF12</f>
        <v>0.01</v>
      </c>
      <c r="EO12" s="3" t="str">
        <f>Rawdata_Removing_Outliers!FG12</f>
        <v/>
      </c>
      <c r="EP12" s="3" t="str">
        <f>Rawdata_Removing_Outliers!FH12</f>
        <v/>
      </c>
      <c r="EQ12" s="3" t="str">
        <f>Rawdata_Removing_Outliers!FI12</f>
        <v/>
      </c>
      <c r="ER12" s="3" t="str">
        <f>Rawdata_Removing_Outliers!FJ12</f>
        <v/>
      </c>
      <c r="ES12" s="3" t="str">
        <f>Rawdata_Removing_Outliers!FK12</f>
        <v/>
      </c>
      <c r="ET12" s="3">
        <f>Rawdata_Removing_Outliers!FL12</f>
        <v>0.01</v>
      </c>
      <c r="EU12" s="3">
        <f>Rawdata_Removing_Outliers!FM12</f>
        <v>0.01</v>
      </c>
      <c r="EV12" s="3">
        <f>Rawdata_Removing_Outliers!FN12</f>
        <v>0.01</v>
      </c>
      <c r="EW12" s="3">
        <f>Rawdata_Removing_Outliers!FO12</f>
        <v>0.01</v>
      </c>
      <c r="EX12" s="3">
        <f>Rawdata_Removing_Outliers!FP12</f>
        <v>0.01</v>
      </c>
      <c r="EY12" s="3">
        <f>Rawdata_Removing_Outliers!FQ12</f>
        <v>0.01</v>
      </c>
      <c r="EZ12" s="3">
        <f>Rawdata_Removing_Outliers!FR12</f>
        <v>0.01</v>
      </c>
      <c r="FA12" s="3">
        <f>Rawdata_Removing_Outliers!FS12</f>
        <v>0.01</v>
      </c>
      <c r="FB12" s="3">
        <f>Rawdata_Removing_Outliers!FT12</f>
        <v>0.01</v>
      </c>
      <c r="FC12" s="3">
        <f>Rawdata_Removing_Outliers!FU12</f>
        <v>0.01</v>
      </c>
      <c r="FD12" s="3">
        <f>Rawdata_Removing_Outliers!FV12</f>
        <v>0.01</v>
      </c>
      <c r="FE12" s="3">
        <f>Rawdata_Removing_Outliers!FW12</f>
        <v>0.01</v>
      </c>
      <c r="FF12" s="3">
        <f>Rawdata_Removing_Outliers!FX12</f>
        <v>0.01</v>
      </c>
      <c r="FG12" s="3">
        <f>Rawdata_Removing_Outliers!FY12</f>
        <v>0.01</v>
      </c>
      <c r="FH12" s="3">
        <f>Rawdata_Removing_Outliers!FZ12</f>
        <v>0.01</v>
      </c>
      <c r="FI12" s="3">
        <f>Rawdata_Removing_Outliers!GA12</f>
        <v>0.01</v>
      </c>
      <c r="FJ12" s="3">
        <f>Rawdata_Removing_Outliers!GB12</f>
        <v>0.01</v>
      </c>
      <c r="FK12" s="3">
        <f>Rawdata_Removing_Outliers!GC12</f>
        <v>0.01</v>
      </c>
      <c r="FL12" s="3">
        <f>Rawdata_Removing_Outliers!GD12</f>
        <v>0.01</v>
      </c>
      <c r="FM12" s="3">
        <f>Rawdata_Removing_Outliers!GE12</f>
        <v>0.01</v>
      </c>
      <c r="FN12" s="3" t="str">
        <f>Rawdata_Removing_Outliers!GF12</f>
        <v/>
      </c>
      <c r="FO12" s="3" t="str">
        <f>Rawdata_Removing_Outliers!GG12</f>
        <v/>
      </c>
      <c r="FP12" s="3" t="str">
        <f>Rawdata_Removing_Outliers!GH12</f>
        <v/>
      </c>
      <c r="FQ12" s="3" t="str">
        <f>Rawdata_Removing_Outliers!GI12</f>
        <v/>
      </c>
      <c r="FR12" s="3" t="str">
        <f>Rawdata_Removing_Outliers!GJ12</f>
        <v/>
      </c>
      <c r="FS12" s="3">
        <f>Rawdata_Removing_Outliers!GK12</f>
        <v>0.01</v>
      </c>
      <c r="FT12" s="3">
        <f>Rawdata_Removing_Outliers!GL12</f>
        <v>0.01</v>
      </c>
      <c r="FU12" s="3">
        <f>Rawdata_Removing_Outliers!GM12</f>
        <v>0.01</v>
      </c>
      <c r="FV12" s="3">
        <f>Rawdata_Removing_Outliers!GN12</f>
        <v>0.01</v>
      </c>
      <c r="FW12" s="3">
        <f>Rawdata_Removing_Outliers!GO12</f>
        <v>0.01</v>
      </c>
      <c r="FX12" s="3">
        <f>Rawdata_Removing_Outliers!GP12</f>
        <v>0.01</v>
      </c>
      <c r="FY12" s="3">
        <f>Rawdata_Removing_Outliers!GQ12</f>
        <v>0.01</v>
      </c>
      <c r="FZ12" s="3">
        <f>Rawdata_Removing_Outliers!GR12</f>
        <v>0.01</v>
      </c>
      <c r="GA12" s="3">
        <f>Rawdata_Removing_Outliers!GS12</f>
        <v>0.01</v>
      </c>
      <c r="GB12" s="3">
        <f>Rawdata_Removing_Outliers!GT12</f>
        <v>0.01</v>
      </c>
      <c r="GC12" s="3">
        <f>Rawdata_Removing_Outliers!GU12</f>
        <v>0.01</v>
      </c>
      <c r="GD12" s="3">
        <f>Rawdata_Removing_Outliers!GV12</f>
        <v>0.01</v>
      </c>
      <c r="GE12" s="3">
        <f>Rawdata_Removing_Outliers!GW12</f>
        <v>0.01</v>
      </c>
      <c r="GF12" s="3">
        <f>Rawdata_Removing_Outliers!GX12</f>
        <v>0.01</v>
      </c>
      <c r="GG12" s="3">
        <f>Rawdata_Removing_Outliers!GY12</f>
        <v>0.01</v>
      </c>
      <c r="GH12" s="3">
        <f>Rawdata_Removing_Outliers!GZ12</f>
        <v>0.01</v>
      </c>
      <c r="GI12" s="3">
        <f>Rawdata_Removing_Outliers!HA12</f>
        <v>0.01</v>
      </c>
      <c r="GJ12" s="3">
        <f>Rawdata_Removing_Outliers!HB12</f>
        <v>0.01</v>
      </c>
      <c r="GK12" s="3">
        <f>Rawdata_Removing_Outliers!HC12</f>
        <v>0.01</v>
      </c>
      <c r="GL12" s="3">
        <f>Rawdata_Removing_Outliers!HD12</f>
        <v>0.01</v>
      </c>
      <c r="GM12" s="3">
        <f>Rawdata_Removing_Outliers!HE12</f>
        <v>0.01</v>
      </c>
      <c r="GN12" s="3">
        <f>Rawdata_Removing_Outliers!HF12</f>
        <v>0.01</v>
      </c>
      <c r="GO12" s="3">
        <f>Rawdata_Removing_Outliers!HG12</f>
        <v>0.01</v>
      </c>
      <c r="GP12" s="3">
        <f>Rawdata_Removing_Outliers!HH12</f>
        <v>0.01</v>
      </c>
      <c r="GQ12" s="3">
        <f>Rawdata_Removing_Outliers!HI12</f>
        <v>0.01</v>
      </c>
      <c r="GR12" s="3">
        <f>Rawdata_Removing_Outliers!HJ12</f>
        <v>0.01</v>
      </c>
      <c r="GS12" s="3">
        <f>Rawdata_Removing_Outliers!HK12</f>
        <v>0.01</v>
      </c>
      <c r="GT12" s="3">
        <f>Rawdata_Removing_Outliers!HL12</f>
        <v>0.01</v>
      </c>
      <c r="GU12" s="3">
        <f>Rawdata_Removing_Outliers!HM12</f>
        <v>0.01</v>
      </c>
      <c r="GV12" s="3">
        <f>Rawdata_Removing_Outliers!HN12</f>
        <v>0.01</v>
      </c>
      <c r="GW12" s="3">
        <f>Rawdata_Removing_Outliers!HO12</f>
        <v>0.01</v>
      </c>
      <c r="GX12" s="3">
        <f>Rawdata_Removing_Outliers!HP12</f>
        <v>0.01</v>
      </c>
      <c r="GY12" s="3">
        <f>Rawdata_Removing_Outliers!HQ12</f>
        <v>0.01</v>
      </c>
      <c r="GZ12" s="3">
        <f>Rawdata_Removing_Outliers!HR12</f>
        <v>0.01</v>
      </c>
      <c r="HA12" s="3">
        <f>Rawdata_Removing_Outliers!HS12</f>
        <v>0.01</v>
      </c>
      <c r="HB12" s="3">
        <f>Rawdata_Removing_Outliers!HT12</f>
        <v>0.01</v>
      </c>
      <c r="HC12" s="3">
        <f>Rawdata_Removing_Outliers!HU12</f>
        <v>0.01</v>
      </c>
      <c r="HD12" s="3">
        <f>Rawdata_Removing_Outliers!HV12</f>
        <v>0.01</v>
      </c>
      <c r="HE12" s="3">
        <f>Rawdata_Removing_Outliers!HW12</f>
        <v>0.01</v>
      </c>
      <c r="HF12" s="3">
        <f>Rawdata_Removing_Outliers!HX12</f>
        <v>0.01</v>
      </c>
      <c r="HG12" s="3">
        <f>Rawdata_Removing_Outliers!HY12</f>
        <v>0.01</v>
      </c>
      <c r="HH12" s="3">
        <f>Rawdata_Removing_Outliers!HZ12</f>
        <v>0.01</v>
      </c>
      <c r="HI12" s="3">
        <f>Rawdata_Removing_Outliers!IA12</f>
        <v>0.01</v>
      </c>
      <c r="HJ12" s="3">
        <f>Rawdata_Removing_Outliers!IB12</f>
        <v>0.01</v>
      </c>
      <c r="HK12" s="3">
        <f>Rawdata_Removing_Outliers!IC12</f>
        <v>0.01</v>
      </c>
      <c r="HL12" s="3">
        <f>Rawdata_Removing_Outliers!ID12</f>
        <v>0.01</v>
      </c>
      <c r="HM12" s="3">
        <f>Rawdata_Removing_Outliers!IE12</f>
        <v>0.01</v>
      </c>
      <c r="HN12" s="3">
        <f>Rawdata_Removing_Outliers!IF12</f>
        <v>0.01</v>
      </c>
      <c r="HO12" s="3">
        <f>Rawdata_Removing_Outliers!IG12</f>
        <v>0.01</v>
      </c>
      <c r="HP12" s="3">
        <f>Rawdata_Removing_Outliers!IH12</f>
        <v>0.01</v>
      </c>
      <c r="HQ12" s="3">
        <f>Rawdata_Removing_Outliers!II12</f>
        <v>0.01</v>
      </c>
      <c r="HR12" s="3">
        <f>Rawdata_Removing_Outliers!IJ12</f>
        <v>0.01</v>
      </c>
      <c r="HS12" s="3">
        <f>Rawdata_Removing_Outliers!IK12</f>
        <v>0.01</v>
      </c>
      <c r="HT12" s="3">
        <f>Rawdata_Removing_Outliers!IL12</f>
        <v>0.01</v>
      </c>
      <c r="HU12" s="3">
        <f>Rawdata_Removing_Outliers!IM12</f>
        <v>0.01</v>
      </c>
      <c r="HV12" s="3">
        <f>Rawdata_Removing_Outliers!IN12</f>
        <v>0.01</v>
      </c>
      <c r="HW12" s="3">
        <f>Rawdata_Removing_Outliers!IO12</f>
        <v>0.01</v>
      </c>
      <c r="HX12" s="3">
        <f>Rawdata_Removing_Outliers!IP12</f>
        <v>0.01</v>
      </c>
      <c r="HY12" s="3">
        <f>Rawdata_Removing_Outliers!IQ12</f>
        <v>0.01</v>
      </c>
      <c r="HZ12" s="3">
        <f>Rawdata_Removing_Outliers!IR12</f>
        <v>0.01</v>
      </c>
      <c r="IA12" s="3">
        <f>Rawdata_Removing_Outliers!IS12</f>
        <v>0.01</v>
      </c>
      <c r="IB12" s="3">
        <f>Rawdata_Removing_Outliers!IT12</f>
        <v>0.01</v>
      </c>
      <c r="IC12" s="3">
        <f>Rawdata_Removing_Outliers!IU12</f>
        <v>0.01</v>
      </c>
      <c r="ID12" s="3">
        <f>Rawdata_Removing_Outliers!IV12</f>
        <v>0.01</v>
      </c>
      <c r="IE12" s="3">
        <f>Rawdata_Removing_Outliers!IW12</f>
        <v>0.01</v>
      </c>
      <c r="IF12" s="3" t="str">
        <f>Rawdata_Removing_Outliers!IX12</f>
        <v/>
      </c>
      <c r="IG12" s="3" t="str">
        <f>Rawdata_Removing_Outliers!IY12</f>
        <v/>
      </c>
      <c r="IH12" s="3">
        <f>Rawdata_Removing_Outliers!IZ12</f>
        <v>0.01</v>
      </c>
      <c r="II12" s="3">
        <f>Rawdata_Removing_Outliers!JA12</f>
        <v>0.01</v>
      </c>
      <c r="IJ12" s="3">
        <f>Rawdata_Removing_Outliers!JB12</f>
        <v>0.01</v>
      </c>
      <c r="IK12" s="3">
        <f>Rawdata_Removing_Outliers!JC12</f>
        <v>0.01</v>
      </c>
      <c r="IL12" s="3">
        <f>Rawdata_Removing_Outliers!JD12</f>
        <v>0.01</v>
      </c>
      <c r="IM12" s="3">
        <f>Rawdata_Removing_Outliers!JE12</f>
        <v>0.01</v>
      </c>
      <c r="IN12" s="3">
        <f>Rawdata_Removing_Outliers!JF12</f>
        <v>0.01</v>
      </c>
      <c r="IO12" s="3">
        <f>Rawdata_Removing_Outliers!JG12</f>
        <v>0.01</v>
      </c>
      <c r="IP12" s="3">
        <f>Rawdata_Removing_Outliers!JH12</f>
        <v>0.01</v>
      </c>
      <c r="IQ12" s="3">
        <f>Rawdata_Removing_Outliers!JI12</f>
        <v>0.01</v>
      </c>
    </row>
    <row r="13" spans="1:252" x14ac:dyDescent="0.25">
      <c r="A13" s="711" t="s">
        <v>25</v>
      </c>
      <c r="B13" s="24" t="s">
        <v>155</v>
      </c>
      <c r="C13" s="43">
        <f>Rawdata!C13</f>
        <v>0.5</v>
      </c>
      <c r="D13" s="956">
        <f>COUNTIF(G13:XFD13,"*")-Rawdata_Removing_Outliers!X13</f>
        <v>14</v>
      </c>
      <c r="E13" s="804">
        <f t="shared" si="0"/>
        <v>19.3</v>
      </c>
      <c r="F13" s="315">
        <f t="array" ref="F13">MIN(G13:XFD13)</f>
        <v>0.95799999999999996</v>
      </c>
      <c r="G13" s="3">
        <f>IF(G$4="Harbour mode: Intake seawater ",IF(Rawdata_Removing_Outliers!Y13&gt;Rawdata_Removing_Outliers!$K13,"",Rawdata_Removing_Outliers!Y13),
IF(G$4="Harbour mode: After AE scrubber, but before cleaning ",IF(Rawdata_Removing_Outliers!Y13&gt;Rawdata_Removing_Outliers!$N13,"",Rawdata_Removing_Outliers!Y13),
IF(G$4="Transit, full speed: Intake seawater ",IF(Rawdata_Removing_Outliers!Y13&gt;Rawdata_Removing_Outliers!$Q13,"",Rawdata_Removing_Outliers!Y13),
IF(G$4="Transit, full speed: After ME scrubber, but before cleaning ",IF(Rawdata_Removing_Outliers!Y13&gt;Rawdata_Removing_Outliers!$T13,"",Rawdata_Removing_Outliers!Y13),
IF(G$4="Transit, full speed: After AE scrubber, but before cleaning ",IF(Rawdata_Removing_Outliers!Y13&gt;Rawdata_Removing_Outliers!$W13,"",Rawdata_Removing_Outliers!Y13),
"")))))</f>
        <v>14.8</v>
      </c>
      <c r="H13" s="3">
        <f>IF(H$4="Harbour mode: Intake seawater ",IF(Rawdata_Removing_Outliers!Z13&gt;Rawdata_Removing_Outliers!$K13,"",Rawdata_Removing_Outliers!Z13),
IF(H$4="Harbour mode: After AE scrubber, but before cleaning ",IF(Rawdata_Removing_Outliers!Z13&gt;Rawdata_Removing_Outliers!$N13,"",Rawdata_Removing_Outliers!Z13),
IF(H$4="Transit, full speed: Intake seawater ",IF(Rawdata_Removing_Outliers!Z13&gt;Rawdata_Removing_Outliers!$Q13,"",Rawdata_Removing_Outliers!Z13),
IF(H$4="Transit, full speed: After ME scrubber, but before cleaning ",IF(Rawdata_Removing_Outliers!Z13&gt;Rawdata_Removing_Outliers!$T13,"",Rawdata_Removing_Outliers!Z13),
IF(H$4="Transit, full speed: After AE scrubber, but before cleaning ",IF(Rawdata_Removing_Outliers!Z13&gt;Rawdata_Removing_Outliers!$W13,"",Rawdata_Removing_Outliers!Z13),
"")))))</f>
        <v>13.8</v>
      </c>
      <c r="I13" s="3">
        <f>IF(I$4="Harbour mode: Intake seawater ",IF(Rawdata_Removing_Outliers!AA13&gt;Rawdata_Removing_Outliers!$K13,"",Rawdata_Removing_Outliers!AA13),
IF(I$4="Harbour mode: After AE scrubber, but before cleaning ",IF(Rawdata_Removing_Outliers!AA13&gt;Rawdata_Removing_Outliers!$N13,"",Rawdata_Removing_Outliers!AA13),
IF(I$4="Transit, full speed: Intake seawater ",IF(Rawdata_Removing_Outliers!AA13&gt;Rawdata_Removing_Outliers!$Q13,"",Rawdata_Removing_Outliers!AA13),
IF(I$4="Transit, full speed: After ME scrubber, but before cleaning ",IF(Rawdata_Removing_Outliers!AA13&gt;Rawdata_Removing_Outliers!$T13,"",Rawdata_Removing_Outliers!AA13),
IF(I$4="Transit, full speed: After AE scrubber, but before cleaning ",IF(Rawdata_Removing_Outliers!AA13&gt;Rawdata_Removing_Outliers!$W13,"",Rawdata_Removing_Outliers!AA13),
"")))))</f>
        <v>13.2</v>
      </c>
      <c r="J13" s="3">
        <f>IF(J$4="Harbour mode: Intake seawater ",IF(Rawdata_Removing_Outliers!AB13&gt;Rawdata_Removing_Outliers!$K13,"",Rawdata_Removing_Outliers!AB13),
IF(J$4="Harbour mode: After AE scrubber, but before cleaning ",IF(Rawdata_Removing_Outliers!AB13&gt;Rawdata_Removing_Outliers!$N13,"",Rawdata_Removing_Outliers!AB13),
IF(J$4="Transit, full speed: Intake seawater ",IF(Rawdata_Removing_Outliers!AB13&gt;Rawdata_Removing_Outliers!$Q13,"",Rawdata_Removing_Outliers!AB13),
IF(J$4="Transit, full speed: After ME scrubber, but before cleaning ",IF(Rawdata_Removing_Outliers!AB13&gt;Rawdata_Removing_Outliers!$T13,"",Rawdata_Removing_Outliers!AB13),
IF(J$4="Transit, full speed: After AE scrubber, but before cleaning ",IF(Rawdata_Removing_Outliers!AB13&gt;Rawdata_Removing_Outliers!$W13,"",Rawdata_Removing_Outliers!AB13),
"")))))</f>
        <v>13.8</v>
      </c>
      <c r="K13" s="3">
        <f>IF(K$4="Harbour mode: Intake seawater ",IF(Rawdata_Removing_Outliers!AC13&gt;Rawdata_Removing_Outliers!$K13,"",Rawdata_Removing_Outliers!AC13),
IF(K$4="Harbour mode: After AE scrubber, but before cleaning ",IF(Rawdata_Removing_Outliers!AC13&gt;Rawdata_Removing_Outliers!$N13,"",Rawdata_Removing_Outliers!AC13),
IF(K$4="Transit, full speed: Intake seawater ",IF(Rawdata_Removing_Outliers!AC13&gt;Rawdata_Removing_Outliers!$Q13,"",Rawdata_Removing_Outliers!AC13),
IF(K$4="Transit, full speed: After ME scrubber, but before cleaning ",IF(Rawdata_Removing_Outliers!AC13&gt;Rawdata_Removing_Outliers!$T13,"",Rawdata_Removing_Outliers!AC13),
IF(K$4="Transit, full speed: After AE scrubber, but before cleaning ",IF(Rawdata_Removing_Outliers!AC13&gt;Rawdata_Removing_Outliers!$W13,"",Rawdata_Removing_Outliers!AC13),
"")))))</f>
        <v>13.9</v>
      </c>
      <c r="L13" s="3">
        <f>IF(L$4="Harbour mode: Intake seawater ",IF(Rawdata_Removing_Outliers!AD13&gt;Rawdata_Removing_Outliers!$K13,"",Rawdata_Removing_Outliers!AD13),
IF(L$4="Harbour mode: After AE scrubber, but before cleaning ",IF(Rawdata_Removing_Outliers!AD13&gt;Rawdata_Removing_Outliers!$N13,"",Rawdata_Removing_Outliers!AD13),
IF(L$4="Transit, full speed: Intake seawater ",IF(Rawdata_Removing_Outliers!AD13&gt;Rawdata_Removing_Outliers!$Q13,"",Rawdata_Removing_Outliers!AD13),
IF(L$4="Transit, full speed: After ME scrubber, but before cleaning ",IF(Rawdata_Removing_Outliers!AD13&gt;Rawdata_Removing_Outliers!$T13,"",Rawdata_Removing_Outliers!AD13),
IF(L$4="Transit, full speed: After AE scrubber, but before cleaning ",IF(Rawdata_Removing_Outliers!AD13&gt;Rawdata_Removing_Outliers!$W13,"",Rawdata_Removing_Outliers!AD13),
"")))))</f>
        <v>11.3</v>
      </c>
      <c r="M13" s="3">
        <f>IF(M$4="Harbour mode: Intake seawater ",IF(Rawdata_Removing_Outliers!AE13&gt;Rawdata_Removing_Outliers!$K13,"",Rawdata_Removing_Outliers!AE13),
IF(M$4="Harbour mode: After AE scrubber, but before cleaning ",IF(Rawdata_Removing_Outliers!AE13&gt;Rawdata_Removing_Outliers!$N13,"",Rawdata_Removing_Outliers!AE13),
IF(M$4="Transit, full speed: Intake seawater ",IF(Rawdata_Removing_Outliers!AE13&gt;Rawdata_Removing_Outliers!$Q13,"",Rawdata_Removing_Outliers!AE13),
IF(M$4="Transit, full speed: After ME scrubber, but before cleaning ",IF(Rawdata_Removing_Outliers!AE13&gt;Rawdata_Removing_Outliers!$T13,"",Rawdata_Removing_Outliers!AE13),
IF(M$4="Transit, full speed: After AE scrubber, but before cleaning ",IF(Rawdata_Removing_Outliers!AE13&gt;Rawdata_Removing_Outliers!$W13,"",Rawdata_Removing_Outliers!AE13),
"")))))</f>
        <v>11.9</v>
      </c>
      <c r="N13" s="3">
        <f>IF(N$4="Harbour mode: Intake seawater ",IF(Rawdata_Removing_Outliers!AF13&gt;Rawdata_Removing_Outliers!$K13,"",Rawdata_Removing_Outliers!AF13),
IF(N$4="Harbour mode: After AE scrubber, but before cleaning ",IF(Rawdata_Removing_Outliers!AF13&gt;Rawdata_Removing_Outliers!$N13,"",Rawdata_Removing_Outliers!AF13),
IF(N$4="Transit, full speed: Intake seawater ",IF(Rawdata_Removing_Outliers!AF13&gt;Rawdata_Removing_Outliers!$Q13,"",Rawdata_Removing_Outliers!AF13),
IF(N$4="Transit, full speed: After ME scrubber, but before cleaning ",IF(Rawdata_Removing_Outliers!AF13&gt;Rawdata_Removing_Outliers!$T13,"",Rawdata_Removing_Outliers!AF13),
IF(N$4="Transit, full speed: After AE scrubber, but before cleaning ",IF(Rawdata_Removing_Outliers!AF13&gt;Rawdata_Removing_Outliers!$W13,"",Rawdata_Removing_Outliers!AF13),
"")))))</f>
        <v>11</v>
      </c>
      <c r="O13" s="3">
        <f>IF(O$4="Harbour mode: Intake seawater ",IF(Rawdata_Removing_Outliers!AG13&gt;Rawdata_Removing_Outliers!$K13,"",Rawdata_Removing_Outliers!AG13),
IF(O$4="Harbour mode: After AE scrubber, but before cleaning ",IF(Rawdata_Removing_Outliers!AG13&gt;Rawdata_Removing_Outliers!$N13,"",Rawdata_Removing_Outliers!AG13),
IF(O$4="Transit, full speed: Intake seawater ",IF(Rawdata_Removing_Outliers!AG13&gt;Rawdata_Removing_Outliers!$Q13,"",Rawdata_Removing_Outliers!AG13),
IF(O$4="Transit, full speed: After ME scrubber, but before cleaning ",IF(Rawdata_Removing_Outliers!AG13&gt;Rawdata_Removing_Outliers!$T13,"",Rawdata_Removing_Outliers!AG13),
IF(O$4="Transit, full speed: After AE scrubber, but before cleaning ",IF(Rawdata_Removing_Outliers!AG13&gt;Rawdata_Removing_Outliers!$W13,"",Rawdata_Removing_Outliers!AG13),
"")))))</f>
        <v>12.6</v>
      </c>
      <c r="P13" s="3">
        <f>IF(P$4="Harbour mode: Intake seawater ",IF(Rawdata_Removing_Outliers!AH13&gt;Rawdata_Removing_Outliers!$K13,"",Rawdata_Removing_Outliers!AH13),
IF(P$4="Harbour mode: After AE scrubber, but before cleaning ",IF(Rawdata_Removing_Outliers!AH13&gt;Rawdata_Removing_Outliers!$N13,"",Rawdata_Removing_Outliers!AH13),
IF(P$4="Transit, full speed: Intake seawater ",IF(Rawdata_Removing_Outliers!AH13&gt;Rawdata_Removing_Outliers!$Q13,"",Rawdata_Removing_Outliers!AH13),
IF(P$4="Transit, full speed: After ME scrubber, but before cleaning ",IF(Rawdata_Removing_Outliers!AH13&gt;Rawdata_Removing_Outliers!$T13,"",Rawdata_Removing_Outliers!AH13),
IF(P$4="Transit, full speed: After AE scrubber, but before cleaning ",IF(Rawdata_Removing_Outliers!AH13&gt;Rawdata_Removing_Outliers!$W13,"",Rawdata_Removing_Outliers!AH13),
"")))))</f>
        <v>12.6</v>
      </c>
      <c r="Q13" s="3">
        <f>IF(Q$4="Harbour mode: Intake seawater ",IF(Rawdata_Removing_Outliers!AI13&gt;Rawdata_Removing_Outliers!$K13,"",Rawdata_Removing_Outliers!AI13),
IF(Q$4="Harbour mode: After AE scrubber, but before cleaning ",IF(Rawdata_Removing_Outliers!AI13&gt;Rawdata_Removing_Outliers!$N13,"",Rawdata_Removing_Outliers!AI13),
IF(Q$4="Transit, full speed: Intake seawater ",IF(Rawdata_Removing_Outliers!AI13&gt;Rawdata_Removing_Outliers!$Q13,"",Rawdata_Removing_Outliers!AI13),
IF(Q$4="Transit, full speed: After ME scrubber, but before cleaning ",IF(Rawdata_Removing_Outliers!AI13&gt;Rawdata_Removing_Outliers!$T13,"",Rawdata_Removing_Outliers!AI13),
IF(Q$4="Transit, full speed: After AE scrubber, but before cleaning ",IF(Rawdata_Removing_Outliers!AI13&gt;Rawdata_Removing_Outliers!$W13,"",Rawdata_Removing_Outliers!AI13),
"")))))</f>
        <v>10.8</v>
      </c>
      <c r="R13" s="3">
        <f>IF(R$4="Harbour mode: Intake seawater ",IF(Rawdata_Removing_Outliers!AJ13&gt;Rawdata_Removing_Outliers!$K13,"",Rawdata_Removing_Outliers!AJ13),
IF(R$4="Harbour mode: After AE scrubber, but before cleaning ",IF(Rawdata_Removing_Outliers!AJ13&gt;Rawdata_Removing_Outliers!$N13,"",Rawdata_Removing_Outliers!AJ13),
IF(R$4="Transit, full speed: Intake seawater ",IF(Rawdata_Removing_Outliers!AJ13&gt;Rawdata_Removing_Outliers!$Q13,"",Rawdata_Removing_Outliers!AJ13),
IF(R$4="Transit, full speed: After ME scrubber, but before cleaning ",IF(Rawdata_Removing_Outliers!AJ13&gt;Rawdata_Removing_Outliers!$T13,"",Rawdata_Removing_Outliers!AJ13),
IF(R$4="Transit, full speed: After AE scrubber, but before cleaning ",IF(Rawdata_Removing_Outliers!AJ13&gt;Rawdata_Removing_Outliers!$W13,"",Rawdata_Removing_Outliers!AJ13),
"")))))</f>
        <v>12.6</v>
      </c>
      <c r="S13" s="3">
        <f>IF(S$4="Harbour mode: Intake seawater ",IF(Rawdata_Removing_Outliers!AK13&gt;Rawdata_Removing_Outliers!$K13,"",Rawdata_Removing_Outliers!AK13),
IF(S$4="Harbour mode: After AE scrubber, but before cleaning ",IF(Rawdata_Removing_Outliers!AK13&gt;Rawdata_Removing_Outliers!$N13,"",Rawdata_Removing_Outliers!AK13),
IF(S$4="Transit, full speed: Intake seawater ",IF(Rawdata_Removing_Outliers!AK13&gt;Rawdata_Removing_Outliers!$Q13,"",Rawdata_Removing_Outliers!AK13),
IF(S$4="Transit, full speed: After ME scrubber, but before cleaning ",IF(Rawdata_Removing_Outliers!AK13&gt;Rawdata_Removing_Outliers!$T13,"",Rawdata_Removing_Outliers!AK13),
IF(S$4="Transit, full speed: After AE scrubber, but before cleaning ",IF(Rawdata_Removing_Outliers!AK13&gt;Rawdata_Removing_Outliers!$W13,"",Rawdata_Removing_Outliers!AK13),
"")))))</f>
        <v>10.8</v>
      </c>
      <c r="T13" s="3">
        <f>IF(T$4="Harbour mode: Intake seawater ",IF(Rawdata_Removing_Outliers!AL13&gt;Rawdata_Removing_Outliers!$K13,"",Rawdata_Removing_Outliers!AL13),
IF(T$4="Harbour mode: After AE scrubber, but before cleaning ",IF(Rawdata_Removing_Outliers!AL13&gt;Rawdata_Removing_Outliers!$N13,"",Rawdata_Removing_Outliers!AL13),
IF(T$4="Transit, full speed: Intake seawater ",IF(Rawdata_Removing_Outliers!AL13&gt;Rawdata_Removing_Outliers!$Q13,"",Rawdata_Removing_Outliers!AL13),
IF(T$4="Transit, full speed: After ME scrubber, but before cleaning ",IF(Rawdata_Removing_Outliers!AL13&gt;Rawdata_Removing_Outliers!$T13,"",Rawdata_Removing_Outliers!AL13),
IF(T$4="Transit, full speed: After AE scrubber, but before cleaning ",IF(Rawdata_Removing_Outliers!AL13&gt;Rawdata_Removing_Outliers!$W13,"",Rawdata_Removing_Outliers!AL13),
"")))))</f>
        <v>13.8</v>
      </c>
      <c r="U13" s="3">
        <f>IF(U$4="Harbour mode: Intake seawater ",IF(Rawdata_Removing_Outliers!AM13&gt;Rawdata_Removing_Outliers!$K13,"",Rawdata_Removing_Outliers!AM13),
IF(U$4="Harbour mode: After AE scrubber, but before cleaning ",IF(Rawdata_Removing_Outliers!AM13&gt;Rawdata_Removing_Outliers!$N13,"",Rawdata_Removing_Outliers!AM13),
IF(U$4="Transit, full speed: Intake seawater ",IF(Rawdata_Removing_Outliers!AM13&gt;Rawdata_Removing_Outliers!$Q13,"",Rawdata_Removing_Outliers!AM13),
IF(U$4="Transit, full speed: After ME scrubber, but before cleaning ",IF(Rawdata_Removing_Outliers!AM13&gt;Rawdata_Removing_Outliers!$T13,"",Rawdata_Removing_Outliers!AM13),
IF(U$4="Transit, full speed: After AE scrubber, but before cleaning ",IF(Rawdata_Removing_Outliers!AM13&gt;Rawdata_Removing_Outliers!$W13,"",Rawdata_Removing_Outliers!AM13),
"")))))</f>
        <v>14.1</v>
      </c>
      <c r="V13" s="3">
        <f>IF(V$4="Harbour mode: Intake seawater ",IF(Rawdata_Removing_Outliers!AN13&gt;Rawdata_Removing_Outliers!$K13,"",Rawdata_Removing_Outliers!AN13),
IF(V$4="Harbour mode: After AE scrubber, but before cleaning ",IF(Rawdata_Removing_Outliers!AN13&gt;Rawdata_Removing_Outliers!$N13,"",Rawdata_Removing_Outliers!AN13),
IF(V$4="Transit, full speed: Intake seawater ",IF(Rawdata_Removing_Outliers!AN13&gt;Rawdata_Removing_Outliers!$Q13,"",Rawdata_Removing_Outliers!AN13),
IF(V$4="Transit, full speed: After ME scrubber, but before cleaning ",IF(Rawdata_Removing_Outliers!AN13&gt;Rawdata_Removing_Outliers!$T13,"",Rawdata_Removing_Outliers!AN13),
IF(V$4="Transit, full speed: After AE scrubber, but before cleaning ",IF(Rawdata_Removing_Outliers!AN13&gt;Rawdata_Removing_Outliers!$W13,"",Rawdata_Removing_Outliers!AN13),
"")))))</f>
        <v>10.6</v>
      </c>
      <c r="W13" s="3">
        <f>IF(W$4="Harbour mode: Intake seawater ",IF(Rawdata_Removing_Outliers!AO13&gt;Rawdata_Removing_Outliers!$K13,"",Rawdata_Removing_Outliers!AO13),
IF(W$4="Harbour mode: After AE scrubber, but before cleaning ",IF(Rawdata_Removing_Outliers!AO13&gt;Rawdata_Removing_Outliers!$N13,"",Rawdata_Removing_Outliers!AO13),
IF(W$4="Transit, full speed: Intake seawater ",IF(Rawdata_Removing_Outliers!AO13&gt;Rawdata_Removing_Outliers!$Q13,"",Rawdata_Removing_Outliers!AO13),
IF(W$4="Transit, full speed: After ME scrubber, but before cleaning ",IF(Rawdata_Removing_Outliers!AO13&gt;Rawdata_Removing_Outliers!$T13,"",Rawdata_Removing_Outliers!AO13),
IF(W$4="Transit, full speed: After AE scrubber, but before cleaning ",IF(Rawdata_Removing_Outliers!AO13&gt;Rawdata_Removing_Outliers!$W13,"",Rawdata_Removing_Outliers!AO13),
"")))))</f>
        <v>10.6</v>
      </c>
      <c r="X13" s="3">
        <f>IF(X$4="Harbour mode: Intake seawater ",IF(Rawdata_Removing_Outliers!AP13&gt;Rawdata_Removing_Outliers!$K13,"",Rawdata_Removing_Outliers!AP13),
IF(X$4="Harbour mode: After AE scrubber, but before cleaning ",IF(Rawdata_Removing_Outliers!AP13&gt;Rawdata_Removing_Outliers!$N13,"",Rawdata_Removing_Outliers!AP13),
IF(X$4="Transit, full speed: Intake seawater ",IF(Rawdata_Removing_Outliers!AP13&gt;Rawdata_Removing_Outliers!$Q13,"",Rawdata_Removing_Outliers!AP13),
IF(X$4="Transit, full speed: After ME scrubber, but before cleaning ",IF(Rawdata_Removing_Outliers!AP13&gt;Rawdata_Removing_Outliers!$T13,"",Rawdata_Removing_Outliers!AP13),
IF(X$4="Transit, full speed: After AE scrubber, but before cleaning ",IF(Rawdata_Removing_Outliers!AP13&gt;Rawdata_Removing_Outliers!$W13,"",Rawdata_Removing_Outliers!AP13),
"")))))</f>
        <v>12.1</v>
      </c>
      <c r="Y13" s="3">
        <f>IF(Y$4="Harbour mode: Intake seawater ",IF(Rawdata_Removing_Outliers!AQ13&gt;Rawdata_Removing_Outliers!$K13,"",Rawdata_Removing_Outliers!AQ13),
IF(Y$4="Harbour mode: After AE scrubber, but before cleaning ",IF(Rawdata_Removing_Outliers!AQ13&gt;Rawdata_Removing_Outliers!$N13,"",Rawdata_Removing_Outliers!AQ13),
IF(Y$4="Transit, full speed: Intake seawater ",IF(Rawdata_Removing_Outliers!AQ13&gt;Rawdata_Removing_Outliers!$Q13,"",Rawdata_Removing_Outliers!AQ13),
IF(Y$4="Transit, full speed: After ME scrubber, but before cleaning ",IF(Rawdata_Removing_Outliers!AQ13&gt;Rawdata_Removing_Outliers!$T13,"",Rawdata_Removing_Outliers!AQ13),
IF(Y$4="Transit, full speed: After AE scrubber, but before cleaning ",IF(Rawdata_Removing_Outliers!AQ13&gt;Rawdata_Removing_Outliers!$W13,"",Rawdata_Removing_Outliers!AQ13),
"")))))</f>
        <v>12.1</v>
      </c>
      <c r="Z13" s="3">
        <f>IF(Z$4="Harbour mode: Intake seawater ",IF(Rawdata_Removing_Outliers!AR13&gt;Rawdata_Removing_Outliers!$K13,"",Rawdata_Removing_Outliers!AR13),
IF(Z$4="Harbour mode: After AE scrubber, but before cleaning ",IF(Rawdata_Removing_Outliers!AR13&gt;Rawdata_Removing_Outliers!$N13,"",Rawdata_Removing_Outliers!AR13),
IF(Z$4="Transit, full speed: Intake seawater ",IF(Rawdata_Removing_Outliers!AR13&gt;Rawdata_Removing_Outliers!$Q13,"",Rawdata_Removing_Outliers!AR13),
IF(Z$4="Transit, full speed: After ME scrubber, but before cleaning ",IF(Rawdata_Removing_Outliers!AR13&gt;Rawdata_Removing_Outliers!$T13,"",Rawdata_Removing_Outliers!AR13),
IF(Z$4="Transit, full speed: After AE scrubber, but before cleaning ",IF(Rawdata_Removing_Outliers!AR13&gt;Rawdata_Removing_Outliers!$W13,"",Rawdata_Removing_Outliers!AR13),
"")))))</f>
        <v>14.6</v>
      </c>
      <c r="AA13" s="3">
        <f>IF(AA$4="Harbour mode: Intake seawater ",IF(Rawdata_Removing_Outliers!AS13&gt;Rawdata_Removing_Outliers!$K13,"",Rawdata_Removing_Outliers!AS13),
IF(AA$4="Harbour mode: After AE scrubber, but before cleaning ",IF(Rawdata_Removing_Outliers!AS13&gt;Rawdata_Removing_Outliers!$N13,"",Rawdata_Removing_Outliers!AS13),
IF(AA$4="Transit, full speed: Intake seawater ",IF(Rawdata_Removing_Outliers!AS13&gt;Rawdata_Removing_Outliers!$Q13,"",Rawdata_Removing_Outliers!AS13),
IF(AA$4="Transit, full speed: After ME scrubber, but before cleaning ",IF(Rawdata_Removing_Outliers!AS13&gt;Rawdata_Removing_Outliers!$T13,"",Rawdata_Removing_Outliers!AS13),
IF(AA$4="Transit, full speed: After AE scrubber, but before cleaning ",IF(Rawdata_Removing_Outliers!AS13&gt;Rawdata_Removing_Outliers!$W13,"",Rawdata_Removing_Outliers!AS13),
"")))))</f>
        <v>13.6</v>
      </c>
      <c r="AB13" s="3">
        <f>IF(AB$4="Harbour mode: Intake seawater ",IF(Rawdata_Removing_Outliers!AT13&gt;Rawdata_Removing_Outliers!$K13,"",Rawdata_Removing_Outliers!AT13),
IF(AB$4="Harbour mode: After AE scrubber, but before cleaning ",IF(Rawdata_Removing_Outliers!AT13&gt;Rawdata_Removing_Outliers!$N13,"",Rawdata_Removing_Outliers!AT13),
IF(AB$4="Transit, full speed: Intake seawater ",IF(Rawdata_Removing_Outliers!AT13&gt;Rawdata_Removing_Outliers!$Q13,"",Rawdata_Removing_Outliers!AT13),
IF(AB$4="Transit, full speed: After ME scrubber, but before cleaning ",IF(Rawdata_Removing_Outliers!AT13&gt;Rawdata_Removing_Outliers!$T13,"",Rawdata_Removing_Outliers!AT13),
IF(AB$4="Transit, full speed: After AE scrubber, but before cleaning ",IF(Rawdata_Removing_Outliers!AT13&gt;Rawdata_Removing_Outliers!$W13,"",Rawdata_Removing_Outliers!AT13),
"")))))</f>
        <v>16.8</v>
      </c>
      <c r="AC13" s="3">
        <f>IF(AC$4="Harbour mode: Intake seawater ",IF(Rawdata_Removing_Outliers!AU13&gt;Rawdata_Removing_Outliers!$K13,"",Rawdata_Removing_Outliers!AU13),
IF(AC$4="Harbour mode: After AE scrubber, but before cleaning ",IF(Rawdata_Removing_Outliers!AU13&gt;Rawdata_Removing_Outliers!$N13,"",Rawdata_Removing_Outliers!AU13),
IF(AC$4="Transit, full speed: Intake seawater ",IF(Rawdata_Removing_Outliers!AU13&gt;Rawdata_Removing_Outliers!$Q13,"",Rawdata_Removing_Outliers!AU13),
IF(AC$4="Transit, full speed: After ME scrubber, but before cleaning ",IF(Rawdata_Removing_Outliers!AU13&gt;Rawdata_Removing_Outliers!$T13,"",Rawdata_Removing_Outliers!AU13),
IF(AC$4="Transit, full speed: After AE scrubber, but before cleaning ",IF(Rawdata_Removing_Outliers!AU13&gt;Rawdata_Removing_Outliers!$W13,"",Rawdata_Removing_Outliers!AU13),
"")))))</f>
        <v>14.2</v>
      </c>
      <c r="AD13" s="3">
        <f>IF(AD$4="Harbour mode: Intake seawater ",IF(Rawdata_Removing_Outliers!AV13&gt;Rawdata_Removing_Outliers!$K13,"",Rawdata_Removing_Outliers!AV13),
IF(AD$4="Harbour mode: After AE scrubber, but before cleaning ",IF(Rawdata_Removing_Outliers!AV13&gt;Rawdata_Removing_Outliers!$N13,"",Rawdata_Removing_Outliers!AV13),
IF(AD$4="Transit, full speed: Intake seawater ",IF(Rawdata_Removing_Outliers!AV13&gt;Rawdata_Removing_Outliers!$Q13,"",Rawdata_Removing_Outliers!AV13),
IF(AD$4="Transit, full speed: After ME scrubber, but before cleaning ",IF(Rawdata_Removing_Outliers!AV13&gt;Rawdata_Removing_Outliers!$T13,"",Rawdata_Removing_Outliers!AV13),
IF(AD$4="Transit, full speed: After AE scrubber, but before cleaning ",IF(Rawdata_Removing_Outliers!AV13&gt;Rawdata_Removing_Outliers!$W13,"",Rawdata_Removing_Outliers!AV13),
"")))))</f>
        <v>9.08</v>
      </c>
      <c r="AE13" s="3">
        <f>IF(AE$4="Harbour mode: Intake seawater ",IF(Rawdata_Removing_Outliers!AW13&gt;Rawdata_Removing_Outliers!$K13,"",Rawdata_Removing_Outliers!AW13),
IF(AE$4="Harbour mode: After AE scrubber, but before cleaning ",IF(Rawdata_Removing_Outliers!AW13&gt;Rawdata_Removing_Outliers!$N13,"",Rawdata_Removing_Outliers!AW13),
IF(AE$4="Transit, full speed: Intake seawater ",IF(Rawdata_Removing_Outliers!AW13&gt;Rawdata_Removing_Outliers!$Q13,"",Rawdata_Removing_Outliers!AW13),
IF(AE$4="Transit, full speed: After ME scrubber, but before cleaning ",IF(Rawdata_Removing_Outliers!AW13&gt;Rawdata_Removing_Outliers!$T13,"",Rawdata_Removing_Outliers!AW13),
IF(AE$4="Transit, full speed: After AE scrubber, but before cleaning ",IF(Rawdata_Removing_Outliers!AW13&gt;Rawdata_Removing_Outliers!$W13,"",Rawdata_Removing_Outliers!AW13),
"")))))</f>
        <v>10.199999999999999</v>
      </c>
      <c r="AF13" s="3">
        <f>IF(AF$4="Harbour mode: Intake seawater ",IF(Rawdata_Removing_Outliers!AX13&gt;Rawdata_Removing_Outliers!$K13,"",Rawdata_Removing_Outliers!AX13),
IF(AF$4="Harbour mode: After AE scrubber, but before cleaning ",IF(Rawdata_Removing_Outliers!AX13&gt;Rawdata_Removing_Outliers!$N13,"",Rawdata_Removing_Outliers!AX13),
IF(AF$4="Transit, full speed: Intake seawater ",IF(Rawdata_Removing_Outliers!AX13&gt;Rawdata_Removing_Outliers!$Q13,"",Rawdata_Removing_Outliers!AX13),
IF(AF$4="Transit, full speed: After ME scrubber, but before cleaning ",IF(Rawdata_Removing_Outliers!AX13&gt;Rawdata_Removing_Outliers!$T13,"",Rawdata_Removing_Outliers!AX13),
IF(AF$4="Transit, full speed: After AE scrubber, but before cleaning ",IF(Rawdata_Removing_Outliers!AX13&gt;Rawdata_Removing_Outliers!$W13,"",Rawdata_Removing_Outliers!AX13),
"")))))</f>
        <v>10.8</v>
      </c>
      <c r="AG13" s="3">
        <f>IF(AG$4="Harbour mode: Intake seawater ",IF(Rawdata_Removing_Outliers!AY13&gt;Rawdata_Removing_Outliers!$K13,"",Rawdata_Removing_Outliers!AY13),
IF(AG$4="Harbour mode: After AE scrubber, but before cleaning ",IF(Rawdata_Removing_Outliers!AY13&gt;Rawdata_Removing_Outliers!$N13,"",Rawdata_Removing_Outliers!AY13),
IF(AG$4="Transit, full speed: Intake seawater ",IF(Rawdata_Removing_Outliers!AY13&gt;Rawdata_Removing_Outliers!$Q13,"",Rawdata_Removing_Outliers!AY13),
IF(AG$4="Transit, full speed: After ME scrubber, but before cleaning ",IF(Rawdata_Removing_Outliers!AY13&gt;Rawdata_Removing_Outliers!$T13,"",Rawdata_Removing_Outliers!AY13),
IF(AG$4="Transit, full speed: After AE scrubber, but before cleaning ",IF(Rawdata_Removing_Outliers!AY13&gt;Rawdata_Removing_Outliers!$W13,"",Rawdata_Removing_Outliers!AY13),
"")))))</f>
        <v>11.1</v>
      </c>
      <c r="AH13" s="3">
        <f>IF(AH$4="Harbour mode: Intake seawater ",IF(Rawdata_Removing_Outliers!AZ13&gt;Rawdata_Removing_Outliers!$K13,"",Rawdata_Removing_Outliers!AZ13),
IF(AH$4="Harbour mode: After AE scrubber, but before cleaning ",IF(Rawdata_Removing_Outliers!AZ13&gt;Rawdata_Removing_Outliers!$N13,"",Rawdata_Removing_Outliers!AZ13),
IF(AH$4="Transit, full speed: Intake seawater ",IF(Rawdata_Removing_Outliers!AZ13&gt;Rawdata_Removing_Outliers!$Q13,"",Rawdata_Removing_Outliers!AZ13),
IF(AH$4="Transit, full speed: After ME scrubber, but before cleaning ",IF(Rawdata_Removing_Outliers!AZ13&gt;Rawdata_Removing_Outliers!$T13,"",Rawdata_Removing_Outliers!AZ13),
IF(AH$4="Transit, full speed: After AE scrubber, but before cleaning ",IF(Rawdata_Removing_Outliers!AZ13&gt;Rawdata_Removing_Outliers!$W13,"",Rawdata_Removing_Outliers!AZ13),
"")))))</f>
        <v>12.1</v>
      </c>
      <c r="AI13" s="3">
        <f>IF(AI$4="Harbour mode: Intake seawater ",IF(Rawdata_Removing_Outliers!BA13&gt;Rawdata_Removing_Outliers!$K13,"",Rawdata_Removing_Outliers!BA13),
IF(AI$4="Harbour mode: After AE scrubber, but before cleaning ",IF(Rawdata_Removing_Outliers!BA13&gt;Rawdata_Removing_Outliers!$N13,"",Rawdata_Removing_Outliers!BA13),
IF(AI$4="Transit, full speed: Intake seawater ",IF(Rawdata_Removing_Outliers!BA13&gt;Rawdata_Removing_Outliers!$Q13,"",Rawdata_Removing_Outliers!BA13),
IF(AI$4="Transit, full speed: After ME scrubber, but before cleaning ",IF(Rawdata_Removing_Outliers!BA13&gt;Rawdata_Removing_Outliers!$T13,"",Rawdata_Removing_Outliers!BA13),
IF(AI$4="Transit, full speed: After AE scrubber, but before cleaning ",IF(Rawdata_Removing_Outliers!BA13&gt;Rawdata_Removing_Outliers!$W13,"",Rawdata_Removing_Outliers!BA13),
"")))))</f>
        <v>12.1</v>
      </c>
      <c r="AJ13" s="3">
        <f>IF(AJ$4="Harbour mode: Intake seawater ",IF(Rawdata_Removing_Outliers!BB13&gt;Rawdata_Removing_Outliers!$K13,"",Rawdata_Removing_Outliers!BB13),
IF(AJ$4="Harbour mode: After AE scrubber, but before cleaning ",IF(Rawdata_Removing_Outliers!BB13&gt;Rawdata_Removing_Outliers!$N13,"",Rawdata_Removing_Outliers!BB13),
IF(AJ$4="Transit, full speed: Intake seawater ",IF(Rawdata_Removing_Outliers!BB13&gt;Rawdata_Removing_Outliers!$Q13,"",Rawdata_Removing_Outliers!BB13),
IF(AJ$4="Transit, full speed: After ME scrubber, but before cleaning ",IF(Rawdata_Removing_Outliers!BB13&gt;Rawdata_Removing_Outliers!$T13,"",Rawdata_Removing_Outliers!BB13),
IF(AJ$4="Transit, full speed: After AE scrubber, but before cleaning ",IF(Rawdata_Removing_Outliers!BB13&gt;Rawdata_Removing_Outliers!$W13,"",Rawdata_Removing_Outliers!BB13),
"")))))</f>
        <v>13.9</v>
      </c>
      <c r="AK13" s="3">
        <f>IF(AK$4="Harbour mode: Intake seawater ",IF(Rawdata_Removing_Outliers!BC13&gt;Rawdata_Removing_Outliers!$K13,"",Rawdata_Removing_Outliers!BC13),
IF(AK$4="Harbour mode: After AE scrubber, but before cleaning ",IF(Rawdata_Removing_Outliers!BC13&gt;Rawdata_Removing_Outliers!$N13,"",Rawdata_Removing_Outliers!BC13),
IF(AK$4="Transit, full speed: Intake seawater ",IF(Rawdata_Removing_Outliers!BC13&gt;Rawdata_Removing_Outliers!$Q13,"",Rawdata_Removing_Outliers!BC13),
IF(AK$4="Transit, full speed: After ME scrubber, but before cleaning ",IF(Rawdata_Removing_Outliers!BC13&gt;Rawdata_Removing_Outliers!$T13,"",Rawdata_Removing_Outliers!BC13),
IF(AK$4="Transit, full speed: After AE scrubber, but before cleaning ",IF(Rawdata_Removing_Outliers!BC13&gt;Rawdata_Removing_Outliers!$W13,"",Rawdata_Removing_Outliers!BC13),
"")))))</f>
        <v>12.2</v>
      </c>
      <c r="AL13" s="3">
        <f>IF(AL$4="Harbour mode: Intake seawater ",IF(Rawdata_Removing_Outliers!BD13&gt;Rawdata_Removing_Outliers!$K13,"",Rawdata_Removing_Outliers!BD13),
IF(AL$4="Harbour mode: After AE scrubber, but before cleaning ",IF(Rawdata_Removing_Outliers!BD13&gt;Rawdata_Removing_Outliers!$N13,"",Rawdata_Removing_Outliers!BD13),
IF(AL$4="Transit, full speed: Intake seawater ",IF(Rawdata_Removing_Outliers!BD13&gt;Rawdata_Removing_Outliers!$Q13,"",Rawdata_Removing_Outliers!BD13),
IF(AL$4="Transit, full speed: After ME scrubber, but before cleaning ",IF(Rawdata_Removing_Outliers!BD13&gt;Rawdata_Removing_Outliers!$T13,"",Rawdata_Removing_Outliers!BD13),
IF(AL$4="Transit, full speed: After AE scrubber, but before cleaning ",IF(Rawdata_Removing_Outliers!BD13&gt;Rawdata_Removing_Outliers!$W13,"",Rawdata_Removing_Outliers!BD13),
"")))))</f>
        <v>13.6</v>
      </c>
      <c r="AM13" s="3">
        <f>IF(AM$4="Harbour mode: Intake seawater ",IF(Rawdata_Removing_Outliers!BE13&gt;Rawdata_Removing_Outliers!$K13,"",Rawdata_Removing_Outliers!BE13),
IF(AM$4="Harbour mode: After AE scrubber, but before cleaning ",IF(Rawdata_Removing_Outliers!BE13&gt;Rawdata_Removing_Outliers!$N13,"",Rawdata_Removing_Outliers!BE13),
IF(AM$4="Transit, full speed: Intake seawater ",IF(Rawdata_Removing_Outliers!BE13&gt;Rawdata_Removing_Outliers!$Q13,"",Rawdata_Removing_Outliers!BE13),
IF(AM$4="Transit, full speed: After ME scrubber, but before cleaning ",IF(Rawdata_Removing_Outliers!BE13&gt;Rawdata_Removing_Outliers!$T13,"",Rawdata_Removing_Outliers!BE13),
IF(AM$4="Transit, full speed: After AE scrubber, but before cleaning ",IF(Rawdata_Removing_Outliers!BE13&gt;Rawdata_Removing_Outliers!$W13,"",Rawdata_Removing_Outliers!BE13),
"")))))</f>
        <v>15.3</v>
      </c>
      <c r="AN13" s="3">
        <f>IF(AN$4="Harbour mode: Intake seawater ",IF(Rawdata_Removing_Outliers!BF13&gt;Rawdata_Removing_Outliers!$K13,"",Rawdata_Removing_Outliers!BF13),
IF(AN$4="Harbour mode: After AE scrubber, but before cleaning ",IF(Rawdata_Removing_Outliers!BF13&gt;Rawdata_Removing_Outliers!$N13,"",Rawdata_Removing_Outliers!BF13),
IF(AN$4="Transit, full speed: Intake seawater ",IF(Rawdata_Removing_Outliers!BF13&gt;Rawdata_Removing_Outliers!$Q13,"",Rawdata_Removing_Outliers!BF13),
IF(AN$4="Transit, full speed: After ME scrubber, but before cleaning ",IF(Rawdata_Removing_Outliers!BF13&gt;Rawdata_Removing_Outliers!$T13,"",Rawdata_Removing_Outliers!BF13),
IF(AN$4="Transit, full speed: After AE scrubber, but before cleaning ",IF(Rawdata_Removing_Outliers!BF13&gt;Rawdata_Removing_Outliers!$W13,"",Rawdata_Removing_Outliers!BF13),
"")))))</f>
        <v>12.3</v>
      </c>
      <c r="AO13" s="3">
        <f>IF(AO$4="Harbour mode: Intake seawater ",IF(Rawdata_Removing_Outliers!BG13&gt;Rawdata_Removing_Outliers!$K13,"",Rawdata_Removing_Outliers!BG13),
IF(AO$4="Harbour mode: After AE scrubber, but before cleaning ",IF(Rawdata_Removing_Outliers!BG13&gt;Rawdata_Removing_Outliers!$N13,"",Rawdata_Removing_Outliers!BG13),
IF(AO$4="Transit, full speed: Intake seawater ",IF(Rawdata_Removing_Outliers!BG13&gt;Rawdata_Removing_Outliers!$Q13,"",Rawdata_Removing_Outliers!BG13),
IF(AO$4="Transit, full speed: After ME scrubber, but before cleaning ",IF(Rawdata_Removing_Outliers!BG13&gt;Rawdata_Removing_Outliers!$T13,"",Rawdata_Removing_Outliers!BG13),
IF(AO$4="Transit, full speed: After AE scrubber, but before cleaning ",IF(Rawdata_Removing_Outliers!BG13&gt;Rawdata_Removing_Outliers!$W13,"",Rawdata_Removing_Outliers!BG13),
"")))))</f>
        <v>15.2</v>
      </c>
      <c r="AP13" s="3">
        <f>IF(AP$4="Harbour mode: Intake seawater ",IF(Rawdata_Removing_Outliers!BH13&gt;Rawdata_Removing_Outliers!$K13,"",Rawdata_Removing_Outliers!BH13),
IF(AP$4="Harbour mode: After AE scrubber, but before cleaning ",IF(Rawdata_Removing_Outliers!BH13&gt;Rawdata_Removing_Outliers!$N13,"",Rawdata_Removing_Outliers!BH13),
IF(AP$4="Transit, full speed: Intake seawater ",IF(Rawdata_Removing_Outliers!BH13&gt;Rawdata_Removing_Outliers!$Q13,"",Rawdata_Removing_Outliers!BH13),
IF(AP$4="Transit, full speed: After ME scrubber, but before cleaning ",IF(Rawdata_Removing_Outliers!BH13&gt;Rawdata_Removing_Outliers!$T13,"",Rawdata_Removing_Outliers!BH13),
IF(AP$4="Transit, full speed: After AE scrubber, but before cleaning ",IF(Rawdata_Removing_Outliers!BH13&gt;Rawdata_Removing_Outliers!$W13,"",Rawdata_Removing_Outliers!BH13),
"")))))</f>
        <v>11.9</v>
      </c>
      <c r="AQ13" s="3">
        <f>IF(AQ$4="Harbour mode: Intake seawater ",IF(Rawdata_Removing_Outliers!BI13&gt;Rawdata_Removing_Outliers!$K13,"",Rawdata_Removing_Outliers!BI13),
IF(AQ$4="Harbour mode: After AE scrubber, but before cleaning ",IF(Rawdata_Removing_Outliers!BI13&gt;Rawdata_Removing_Outliers!$N13,"",Rawdata_Removing_Outliers!BI13),
IF(AQ$4="Transit, full speed: Intake seawater ",IF(Rawdata_Removing_Outliers!BI13&gt;Rawdata_Removing_Outliers!$Q13,"",Rawdata_Removing_Outliers!BI13),
IF(AQ$4="Transit, full speed: After ME scrubber, but before cleaning ",IF(Rawdata_Removing_Outliers!BI13&gt;Rawdata_Removing_Outliers!$T13,"",Rawdata_Removing_Outliers!BI13),
IF(AQ$4="Transit, full speed: After AE scrubber, but before cleaning ",IF(Rawdata_Removing_Outliers!BI13&gt;Rawdata_Removing_Outliers!$W13,"",Rawdata_Removing_Outliers!BI13),
"")))))</f>
        <v>13</v>
      </c>
      <c r="AR13" s="3">
        <f>IF(AR$4="Harbour mode: Intake seawater ",IF(Rawdata_Removing_Outliers!BJ13&gt;Rawdata_Removing_Outliers!$K13,"",Rawdata_Removing_Outliers!BJ13),
IF(AR$4="Harbour mode: After AE scrubber, but before cleaning ",IF(Rawdata_Removing_Outliers!BJ13&gt;Rawdata_Removing_Outliers!$N13,"",Rawdata_Removing_Outliers!BJ13),
IF(AR$4="Transit, full speed: Intake seawater ",IF(Rawdata_Removing_Outliers!BJ13&gt;Rawdata_Removing_Outliers!$Q13,"",Rawdata_Removing_Outliers!BJ13),
IF(AR$4="Transit, full speed: After ME scrubber, but before cleaning ",IF(Rawdata_Removing_Outliers!BJ13&gt;Rawdata_Removing_Outliers!$T13,"",Rawdata_Removing_Outliers!BJ13),
IF(AR$4="Transit, full speed: After AE scrubber, but before cleaning ",IF(Rawdata_Removing_Outliers!BJ13&gt;Rawdata_Removing_Outliers!$W13,"",Rawdata_Removing_Outliers!BJ13),
"")))))</f>
        <v>11.5</v>
      </c>
      <c r="AS13" s="3">
        <f>IF(AS$4="Harbour mode: Intake seawater ",IF(Rawdata_Removing_Outliers!BK13&gt;Rawdata_Removing_Outliers!$K13,"",Rawdata_Removing_Outliers!BK13),
IF(AS$4="Harbour mode: After AE scrubber, but before cleaning ",IF(Rawdata_Removing_Outliers!BK13&gt;Rawdata_Removing_Outliers!$N13,"",Rawdata_Removing_Outliers!BK13),
IF(AS$4="Transit, full speed: Intake seawater ",IF(Rawdata_Removing_Outliers!BK13&gt;Rawdata_Removing_Outliers!$Q13,"",Rawdata_Removing_Outliers!BK13),
IF(AS$4="Transit, full speed: After ME scrubber, but before cleaning ",IF(Rawdata_Removing_Outliers!BK13&gt;Rawdata_Removing_Outliers!$T13,"",Rawdata_Removing_Outliers!BK13),
IF(AS$4="Transit, full speed: After AE scrubber, but before cleaning ",IF(Rawdata_Removing_Outliers!BK13&gt;Rawdata_Removing_Outliers!$W13,"",Rawdata_Removing_Outliers!BK13),
"")))))</f>
        <v>12.1</v>
      </c>
      <c r="AT13" s="3">
        <f>IF(AT$4="Harbour mode: Intake seawater ",IF(Rawdata_Removing_Outliers!BL13&gt;Rawdata_Removing_Outliers!$K13,"",Rawdata_Removing_Outliers!BL13),
IF(AT$4="Harbour mode: After AE scrubber, but before cleaning ",IF(Rawdata_Removing_Outliers!BL13&gt;Rawdata_Removing_Outliers!$N13,"",Rawdata_Removing_Outliers!BL13),
IF(AT$4="Transit, full speed: Intake seawater ",IF(Rawdata_Removing_Outliers!BL13&gt;Rawdata_Removing_Outliers!$Q13,"",Rawdata_Removing_Outliers!BL13),
IF(AT$4="Transit, full speed: After ME scrubber, but before cleaning ",IF(Rawdata_Removing_Outliers!BL13&gt;Rawdata_Removing_Outliers!$T13,"",Rawdata_Removing_Outliers!BL13),
IF(AT$4="Transit, full speed: After AE scrubber, but before cleaning ",IF(Rawdata_Removing_Outliers!BL13&gt;Rawdata_Removing_Outliers!$W13,"",Rawdata_Removing_Outliers!BL13),
"")))))</f>
        <v>12.8</v>
      </c>
      <c r="AU13" s="3">
        <f>IF(AU$4="Harbour mode: Intake seawater ",IF(Rawdata_Removing_Outliers!BM13&gt;Rawdata_Removing_Outliers!$K13,"",Rawdata_Removing_Outliers!BM13),
IF(AU$4="Harbour mode: After AE scrubber, but before cleaning ",IF(Rawdata_Removing_Outliers!BM13&gt;Rawdata_Removing_Outliers!$N13,"",Rawdata_Removing_Outliers!BM13),
IF(AU$4="Transit, full speed: Intake seawater ",IF(Rawdata_Removing_Outliers!BM13&gt;Rawdata_Removing_Outliers!$Q13,"",Rawdata_Removing_Outliers!BM13),
IF(AU$4="Transit, full speed: After ME scrubber, but before cleaning ",IF(Rawdata_Removing_Outliers!BM13&gt;Rawdata_Removing_Outliers!$T13,"",Rawdata_Removing_Outliers!BM13),
IF(AU$4="Transit, full speed: After AE scrubber, but before cleaning ",IF(Rawdata_Removing_Outliers!BM13&gt;Rawdata_Removing_Outliers!$W13,"",Rawdata_Removing_Outliers!BM13),
"")))))</f>
        <v>13.3</v>
      </c>
      <c r="AV13" s="3">
        <f>IF(AV$4="Harbour mode: Intake seawater ",IF(Rawdata_Removing_Outliers!BN13&gt;Rawdata_Removing_Outliers!$K13,"",Rawdata_Removing_Outliers!BN13),
IF(AV$4="Harbour mode: After AE scrubber, but before cleaning ",IF(Rawdata_Removing_Outliers!BN13&gt;Rawdata_Removing_Outliers!$N13,"",Rawdata_Removing_Outliers!BN13),
IF(AV$4="Transit, full speed: Intake seawater ",IF(Rawdata_Removing_Outliers!BN13&gt;Rawdata_Removing_Outliers!$Q13,"",Rawdata_Removing_Outliers!BN13),
IF(AV$4="Transit, full speed: After ME scrubber, but before cleaning ",IF(Rawdata_Removing_Outliers!BN13&gt;Rawdata_Removing_Outliers!$T13,"",Rawdata_Removing_Outliers!BN13),
IF(AV$4="Transit, full speed: After AE scrubber, but before cleaning ",IF(Rawdata_Removing_Outliers!BN13&gt;Rawdata_Removing_Outliers!$W13,"",Rawdata_Removing_Outliers!BN13),
"")))))</f>
        <v>12.8</v>
      </c>
      <c r="AW13" s="3">
        <f>IF(AW$4="Harbour mode: Intake seawater ",IF(Rawdata_Removing_Outliers!BO13&gt;Rawdata_Removing_Outliers!$K13,"",Rawdata_Removing_Outliers!BO13),
IF(AW$4="Harbour mode: After AE scrubber, but before cleaning ",IF(Rawdata_Removing_Outliers!BO13&gt;Rawdata_Removing_Outliers!$N13,"",Rawdata_Removing_Outliers!BO13),
IF(AW$4="Transit, full speed: Intake seawater ",IF(Rawdata_Removing_Outliers!BO13&gt;Rawdata_Removing_Outliers!$Q13,"",Rawdata_Removing_Outliers!BO13),
IF(AW$4="Transit, full speed: After ME scrubber, but before cleaning ",IF(Rawdata_Removing_Outliers!BO13&gt;Rawdata_Removing_Outliers!$T13,"",Rawdata_Removing_Outliers!BO13),
IF(AW$4="Transit, full speed: After AE scrubber, but before cleaning ",IF(Rawdata_Removing_Outliers!BO13&gt;Rawdata_Removing_Outliers!$W13,"",Rawdata_Removing_Outliers!BO13),
"")))))</f>
        <v>11.4</v>
      </c>
      <c r="AX13" s="3">
        <f>IF(AX$4="Harbour mode: Intake seawater ",IF(Rawdata_Removing_Outliers!BP13&gt;Rawdata_Removing_Outliers!$K13,"",Rawdata_Removing_Outliers!BP13),
IF(AX$4="Harbour mode: After AE scrubber, but before cleaning ",IF(Rawdata_Removing_Outliers!BP13&gt;Rawdata_Removing_Outliers!$N13,"",Rawdata_Removing_Outliers!BP13),
IF(AX$4="Transit, full speed: Intake seawater ",IF(Rawdata_Removing_Outliers!BP13&gt;Rawdata_Removing_Outliers!$Q13,"",Rawdata_Removing_Outliers!BP13),
IF(AX$4="Transit, full speed: After ME scrubber, but before cleaning ",IF(Rawdata_Removing_Outliers!BP13&gt;Rawdata_Removing_Outliers!$T13,"",Rawdata_Removing_Outliers!BP13),
IF(AX$4="Transit, full speed: After AE scrubber, but before cleaning ",IF(Rawdata_Removing_Outliers!BP13&gt;Rawdata_Removing_Outliers!$W13,"",Rawdata_Removing_Outliers!BP13),
"")))))</f>
        <v>15.1</v>
      </c>
      <c r="AY13" s="3">
        <f>IF(AY$4="Harbour mode: Intake seawater ",IF(Rawdata_Removing_Outliers!BQ13&gt;Rawdata_Removing_Outliers!$K13,"",Rawdata_Removing_Outliers!BQ13),
IF(AY$4="Harbour mode: After AE scrubber, but before cleaning ",IF(Rawdata_Removing_Outliers!BQ13&gt;Rawdata_Removing_Outliers!$N13,"",Rawdata_Removing_Outliers!BQ13),
IF(AY$4="Transit, full speed: Intake seawater ",IF(Rawdata_Removing_Outliers!BQ13&gt;Rawdata_Removing_Outliers!$Q13,"",Rawdata_Removing_Outliers!BQ13),
IF(AY$4="Transit, full speed: After ME scrubber, but before cleaning ",IF(Rawdata_Removing_Outliers!BQ13&gt;Rawdata_Removing_Outliers!$T13,"",Rawdata_Removing_Outliers!BQ13),
IF(AY$4="Transit, full speed: After AE scrubber, but before cleaning ",IF(Rawdata_Removing_Outliers!BQ13&gt;Rawdata_Removing_Outliers!$W13,"",Rawdata_Removing_Outliers!BQ13),
"")))))</f>
        <v>12.7</v>
      </c>
      <c r="AZ13" s="3" t="str">
        <f>IF(AZ$4="Harbour mode: Intake seawater ",IF(Rawdata_Removing_Outliers!BR13&gt;Rawdata_Removing_Outliers!$K13,"",Rawdata_Removing_Outliers!BR13),
IF(AZ$4="Harbour mode: After AE scrubber, but before cleaning ",IF(Rawdata_Removing_Outliers!BR13&gt;Rawdata_Removing_Outliers!$N13,"",Rawdata_Removing_Outliers!BR13),
IF(AZ$4="Transit, full speed: Intake seawater ",IF(Rawdata_Removing_Outliers!BR13&gt;Rawdata_Removing_Outliers!$Q13,"",Rawdata_Removing_Outliers!BR13),
IF(AZ$4="Transit, full speed: After ME scrubber, but before cleaning ",IF(Rawdata_Removing_Outliers!BR13&gt;Rawdata_Removing_Outliers!$T13,"",Rawdata_Removing_Outliers!BR13),
IF(AZ$4="Transit, full speed: After AE scrubber, but before cleaning ",IF(Rawdata_Removing_Outliers!BR13&gt;Rawdata_Removing_Outliers!$W13,"",Rawdata_Removing_Outliers!BR13),
"")))))</f>
        <v/>
      </c>
      <c r="BA13" s="3">
        <f>IF(BA$4="Harbour mode: Intake seawater ",IF(Rawdata_Removing_Outliers!BS13&gt;Rawdata_Removing_Outliers!$K13,"",Rawdata_Removing_Outliers!BS13),
IF(BA$4="Harbour mode: After AE scrubber, but before cleaning ",IF(Rawdata_Removing_Outliers!BS13&gt;Rawdata_Removing_Outliers!$N13,"",Rawdata_Removing_Outliers!BS13),
IF(BA$4="Transit, full speed: Intake seawater ",IF(Rawdata_Removing_Outliers!BS13&gt;Rawdata_Removing_Outliers!$Q13,"",Rawdata_Removing_Outliers!BS13),
IF(BA$4="Transit, full speed: After ME scrubber, but before cleaning ",IF(Rawdata_Removing_Outliers!BS13&gt;Rawdata_Removing_Outliers!$T13,"",Rawdata_Removing_Outliers!BS13),
IF(BA$4="Transit, full speed: After AE scrubber, but before cleaning ",IF(Rawdata_Removing_Outliers!BS13&gt;Rawdata_Removing_Outliers!$W13,"",Rawdata_Removing_Outliers!BS13),
"")))))</f>
        <v>17</v>
      </c>
      <c r="BB13" s="3">
        <f>IF(BB$4="Harbour mode: Intake seawater ",IF(Rawdata_Removing_Outliers!BT13&gt;Rawdata_Removing_Outliers!$K13,"",Rawdata_Removing_Outliers!BT13),
IF(BB$4="Harbour mode: After AE scrubber, but before cleaning ",IF(Rawdata_Removing_Outliers!BT13&gt;Rawdata_Removing_Outliers!$N13,"",Rawdata_Removing_Outliers!BT13),
IF(BB$4="Transit, full speed: Intake seawater ",IF(Rawdata_Removing_Outliers!BT13&gt;Rawdata_Removing_Outliers!$Q13,"",Rawdata_Removing_Outliers!BT13),
IF(BB$4="Transit, full speed: After ME scrubber, but before cleaning ",IF(Rawdata_Removing_Outliers!BT13&gt;Rawdata_Removing_Outliers!$T13,"",Rawdata_Removing_Outliers!BT13),
IF(BB$4="Transit, full speed: After AE scrubber, but before cleaning ",IF(Rawdata_Removing_Outliers!BT13&gt;Rawdata_Removing_Outliers!$W13,"",Rawdata_Removing_Outliers!BT13),
"")))))</f>
        <v>9.94</v>
      </c>
      <c r="BC13" s="3">
        <f>IF(BC$4="Harbour mode: Intake seawater ",IF(Rawdata_Removing_Outliers!BU13&gt;Rawdata_Removing_Outliers!$K13,"",Rawdata_Removing_Outliers!BU13),
IF(BC$4="Harbour mode: After AE scrubber, but before cleaning ",IF(Rawdata_Removing_Outliers!BU13&gt;Rawdata_Removing_Outliers!$N13,"",Rawdata_Removing_Outliers!BU13),
IF(BC$4="Transit, full speed: Intake seawater ",IF(Rawdata_Removing_Outliers!BU13&gt;Rawdata_Removing_Outliers!$Q13,"",Rawdata_Removing_Outliers!BU13),
IF(BC$4="Transit, full speed: After ME scrubber, but before cleaning ",IF(Rawdata_Removing_Outliers!BU13&gt;Rawdata_Removing_Outliers!$T13,"",Rawdata_Removing_Outliers!BU13),
IF(BC$4="Transit, full speed: After AE scrubber, but before cleaning ",IF(Rawdata_Removing_Outliers!BU13&gt;Rawdata_Removing_Outliers!$W13,"",Rawdata_Removing_Outliers!BU13),
"")))))</f>
        <v>11.5</v>
      </c>
      <c r="BD13" s="3">
        <f>IF(BD$4="Harbour mode: Intake seawater ",IF(Rawdata_Removing_Outliers!BV13&gt;Rawdata_Removing_Outliers!$K13,"",Rawdata_Removing_Outliers!BV13),
IF(BD$4="Harbour mode: After AE scrubber, but before cleaning ",IF(Rawdata_Removing_Outliers!BV13&gt;Rawdata_Removing_Outliers!$N13,"",Rawdata_Removing_Outliers!BV13),
IF(BD$4="Transit, full speed: Intake seawater ",IF(Rawdata_Removing_Outliers!BV13&gt;Rawdata_Removing_Outliers!$Q13,"",Rawdata_Removing_Outliers!BV13),
IF(BD$4="Transit, full speed: After ME scrubber, but before cleaning ",IF(Rawdata_Removing_Outliers!BV13&gt;Rawdata_Removing_Outliers!$T13,"",Rawdata_Removing_Outliers!BV13),
IF(BD$4="Transit, full speed: After AE scrubber, but before cleaning ",IF(Rawdata_Removing_Outliers!BV13&gt;Rawdata_Removing_Outliers!$W13,"",Rawdata_Removing_Outliers!BV13),
"")))))</f>
        <v>10.4</v>
      </c>
      <c r="BE13" s="3">
        <f>IF(BE$4="Harbour mode: Intake seawater ",IF(Rawdata_Removing_Outliers!BW13&gt;Rawdata_Removing_Outliers!$K13,"",Rawdata_Removing_Outliers!BW13),
IF(BE$4="Harbour mode: After AE scrubber, but before cleaning ",IF(Rawdata_Removing_Outliers!BW13&gt;Rawdata_Removing_Outliers!$N13,"",Rawdata_Removing_Outliers!BW13),
IF(BE$4="Transit, full speed: Intake seawater ",IF(Rawdata_Removing_Outliers!BW13&gt;Rawdata_Removing_Outliers!$Q13,"",Rawdata_Removing_Outliers!BW13),
IF(BE$4="Transit, full speed: After ME scrubber, but before cleaning ",IF(Rawdata_Removing_Outliers!BW13&gt;Rawdata_Removing_Outliers!$T13,"",Rawdata_Removing_Outliers!BW13),
IF(BE$4="Transit, full speed: After AE scrubber, but before cleaning ",IF(Rawdata_Removing_Outliers!BW13&gt;Rawdata_Removing_Outliers!$W13,"",Rawdata_Removing_Outliers!BW13),
"")))))</f>
        <v>15.6</v>
      </c>
      <c r="BF13" s="3">
        <f>IF(BF$4="Harbour mode: Intake seawater ",IF(Rawdata_Removing_Outliers!BX13&gt;Rawdata_Removing_Outliers!$K13,"",Rawdata_Removing_Outliers!BX13),
IF(BF$4="Harbour mode: After AE scrubber, but before cleaning ",IF(Rawdata_Removing_Outliers!BX13&gt;Rawdata_Removing_Outliers!$N13,"",Rawdata_Removing_Outliers!BX13),
IF(BF$4="Transit, full speed: Intake seawater ",IF(Rawdata_Removing_Outliers!BX13&gt;Rawdata_Removing_Outliers!$Q13,"",Rawdata_Removing_Outliers!BX13),
IF(BF$4="Transit, full speed: After ME scrubber, but before cleaning ",IF(Rawdata_Removing_Outliers!BX13&gt;Rawdata_Removing_Outliers!$T13,"",Rawdata_Removing_Outliers!BX13),
IF(BF$4="Transit, full speed: After AE scrubber, but before cleaning ",IF(Rawdata_Removing_Outliers!BX13&gt;Rawdata_Removing_Outliers!$W13,"",Rawdata_Removing_Outliers!BX13),
"")))))</f>
        <v>12.7</v>
      </c>
      <c r="BG13" s="3">
        <f>IF(BG$4="Harbour mode: Intake seawater ",IF(Rawdata_Removing_Outliers!BY13&gt;Rawdata_Removing_Outliers!$K13,"",Rawdata_Removing_Outliers!BY13),
IF(BG$4="Harbour mode: After AE scrubber, but before cleaning ",IF(Rawdata_Removing_Outliers!BY13&gt;Rawdata_Removing_Outliers!$N13,"",Rawdata_Removing_Outliers!BY13),
IF(BG$4="Transit, full speed: Intake seawater ",IF(Rawdata_Removing_Outliers!BY13&gt;Rawdata_Removing_Outliers!$Q13,"",Rawdata_Removing_Outliers!BY13),
IF(BG$4="Transit, full speed: After ME scrubber, but before cleaning ",IF(Rawdata_Removing_Outliers!BY13&gt;Rawdata_Removing_Outliers!$T13,"",Rawdata_Removing_Outliers!BY13),
IF(BG$4="Transit, full speed: After AE scrubber, but before cleaning ",IF(Rawdata_Removing_Outliers!BY13&gt;Rawdata_Removing_Outliers!$W13,"",Rawdata_Removing_Outliers!BY13),
"")))))</f>
        <v>9.7200000000000006</v>
      </c>
      <c r="BH13" s="3">
        <f>IF(BH$4="Harbour mode: Intake seawater ",IF(Rawdata_Removing_Outliers!BZ13&gt;Rawdata_Removing_Outliers!$K13,"",Rawdata_Removing_Outliers!BZ13),
IF(BH$4="Harbour mode: After AE scrubber, but before cleaning ",IF(Rawdata_Removing_Outliers!BZ13&gt;Rawdata_Removing_Outliers!$N13,"",Rawdata_Removing_Outliers!BZ13),
IF(BH$4="Transit, full speed: Intake seawater ",IF(Rawdata_Removing_Outliers!BZ13&gt;Rawdata_Removing_Outliers!$Q13,"",Rawdata_Removing_Outliers!BZ13),
IF(BH$4="Transit, full speed: After ME scrubber, but before cleaning ",IF(Rawdata_Removing_Outliers!BZ13&gt;Rawdata_Removing_Outliers!$T13,"",Rawdata_Removing_Outliers!BZ13),
IF(BH$4="Transit, full speed: After AE scrubber, but before cleaning ",IF(Rawdata_Removing_Outliers!BZ13&gt;Rawdata_Removing_Outliers!$W13,"",Rawdata_Removing_Outliers!BZ13),
"")))))</f>
        <v>9.89</v>
      </c>
      <c r="BI13" s="3" t="str">
        <f>IF(BI$4="Harbour mode: Intake seawater ",IF(Rawdata_Removing_Outliers!CA13&gt;Rawdata_Removing_Outliers!$K13,"",Rawdata_Removing_Outliers!CA13),
IF(BI$4="Harbour mode: After AE scrubber, but before cleaning ",IF(Rawdata_Removing_Outliers!CA13&gt;Rawdata_Removing_Outliers!$N13,"",Rawdata_Removing_Outliers!CA13),
IF(BI$4="Transit, full speed: Intake seawater ",IF(Rawdata_Removing_Outliers!CA13&gt;Rawdata_Removing_Outliers!$Q13,"",Rawdata_Removing_Outliers!CA13),
IF(BI$4="Transit, full speed: After ME scrubber, but before cleaning ",IF(Rawdata_Removing_Outliers!CA13&gt;Rawdata_Removing_Outliers!$T13,"",Rawdata_Removing_Outliers!CA13),
IF(BI$4="Transit, full speed: After AE scrubber, but before cleaning ",IF(Rawdata_Removing_Outliers!CA13&gt;Rawdata_Removing_Outliers!$W13,"",Rawdata_Removing_Outliers!CA13),
"")))))</f>
        <v/>
      </c>
      <c r="BJ13" s="3">
        <f>IF(BJ$4="Harbour mode: Intake seawater ",IF(Rawdata_Removing_Outliers!CB13&gt;Rawdata_Removing_Outliers!$K13,"",Rawdata_Removing_Outliers!CB13),
IF(BJ$4="Harbour mode: After AE scrubber, but before cleaning ",IF(Rawdata_Removing_Outliers!CB13&gt;Rawdata_Removing_Outliers!$N13,"",Rawdata_Removing_Outliers!CB13),
IF(BJ$4="Transit, full speed: Intake seawater ",IF(Rawdata_Removing_Outliers!CB13&gt;Rawdata_Removing_Outliers!$Q13,"",Rawdata_Removing_Outliers!CB13),
IF(BJ$4="Transit, full speed: After ME scrubber, but before cleaning ",IF(Rawdata_Removing_Outliers!CB13&gt;Rawdata_Removing_Outliers!$T13,"",Rawdata_Removing_Outliers!CB13),
IF(BJ$4="Transit, full speed: After AE scrubber, but before cleaning ",IF(Rawdata_Removing_Outliers!CB13&gt;Rawdata_Removing_Outliers!$W13,"",Rawdata_Removing_Outliers!CB13),
"")))))</f>
        <v>14.8</v>
      </c>
      <c r="BK13" s="3">
        <f>IF(BK$4="Harbour mode: Intake seawater ",IF(Rawdata_Removing_Outliers!CC13&gt;Rawdata_Removing_Outliers!$K13,"",Rawdata_Removing_Outliers!CC13),
IF(BK$4="Harbour mode: After AE scrubber, but before cleaning ",IF(Rawdata_Removing_Outliers!CC13&gt;Rawdata_Removing_Outliers!$N13,"",Rawdata_Removing_Outliers!CC13),
IF(BK$4="Transit, full speed: Intake seawater ",IF(Rawdata_Removing_Outliers!CC13&gt;Rawdata_Removing_Outliers!$Q13,"",Rawdata_Removing_Outliers!CC13),
IF(BK$4="Transit, full speed: After ME scrubber, but before cleaning ",IF(Rawdata_Removing_Outliers!CC13&gt;Rawdata_Removing_Outliers!$T13,"",Rawdata_Removing_Outliers!CC13),
IF(BK$4="Transit, full speed: After AE scrubber, but before cleaning ",IF(Rawdata_Removing_Outliers!CC13&gt;Rawdata_Removing_Outliers!$W13,"",Rawdata_Removing_Outliers!CC13),
"")))))</f>
        <v>13.2</v>
      </c>
      <c r="BL13" s="3">
        <f>IF(BL$4="Harbour mode: Intake seawater ",IF(Rawdata_Removing_Outliers!CD13&gt;Rawdata_Removing_Outliers!$K13,"",Rawdata_Removing_Outliers!CD13),
IF(BL$4="Harbour mode: After AE scrubber, but before cleaning ",IF(Rawdata_Removing_Outliers!CD13&gt;Rawdata_Removing_Outliers!$N13,"",Rawdata_Removing_Outliers!CD13),
IF(BL$4="Transit, full speed: Intake seawater ",IF(Rawdata_Removing_Outliers!CD13&gt;Rawdata_Removing_Outliers!$Q13,"",Rawdata_Removing_Outliers!CD13),
IF(BL$4="Transit, full speed: After ME scrubber, but before cleaning ",IF(Rawdata_Removing_Outliers!CD13&gt;Rawdata_Removing_Outliers!$T13,"",Rawdata_Removing_Outliers!CD13),
IF(BL$4="Transit, full speed: After AE scrubber, but before cleaning ",IF(Rawdata_Removing_Outliers!CD13&gt;Rawdata_Removing_Outliers!$W13,"",Rawdata_Removing_Outliers!CD13),
"")))))</f>
        <v>12.2</v>
      </c>
      <c r="BM13" s="3">
        <f>IF(BM$4="Harbour mode: Intake seawater ",IF(Rawdata_Removing_Outliers!CE13&gt;Rawdata_Removing_Outliers!$K13,"",Rawdata_Removing_Outliers!CE13),
IF(BM$4="Harbour mode: After AE scrubber, but before cleaning ",IF(Rawdata_Removing_Outliers!CE13&gt;Rawdata_Removing_Outliers!$N13,"",Rawdata_Removing_Outliers!CE13),
IF(BM$4="Transit, full speed: Intake seawater ",IF(Rawdata_Removing_Outliers!CE13&gt;Rawdata_Removing_Outliers!$Q13,"",Rawdata_Removing_Outliers!CE13),
IF(BM$4="Transit, full speed: After ME scrubber, but before cleaning ",IF(Rawdata_Removing_Outliers!CE13&gt;Rawdata_Removing_Outliers!$T13,"",Rawdata_Removing_Outliers!CE13),
IF(BM$4="Transit, full speed: After AE scrubber, but before cleaning ",IF(Rawdata_Removing_Outliers!CE13&gt;Rawdata_Removing_Outliers!$W13,"",Rawdata_Removing_Outliers!CE13),
"")))))</f>
        <v>11.2</v>
      </c>
      <c r="BN13" s="3">
        <f>IF(BN$4="Harbour mode: Intake seawater ",IF(Rawdata_Removing_Outliers!CF13&gt;Rawdata_Removing_Outliers!$K13,"",Rawdata_Removing_Outliers!CF13),
IF(BN$4="Harbour mode: After AE scrubber, but before cleaning ",IF(Rawdata_Removing_Outliers!CF13&gt;Rawdata_Removing_Outliers!$N13,"",Rawdata_Removing_Outliers!CF13),
IF(BN$4="Transit, full speed: Intake seawater ",IF(Rawdata_Removing_Outliers!CF13&gt;Rawdata_Removing_Outliers!$Q13,"",Rawdata_Removing_Outliers!CF13),
IF(BN$4="Transit, full speed: After ME scrubber, but before cleaning ",IF(Rawdata_Removing_Outliers!CF13&gt;Rawdata_Removing_Outliers!$T13,"",Rawdata_Removing_Outliers!CF13),
IF(BN$4="Transit, full speed: After AE scrubber, but before cleaning ",IF(Rawdata_Removing_Outliers!CF13&gt;Rawdata_Removing_Outliers!$W13,"",Rawdata_Removing_Outliers!CF13),
"")))))</f>
        <v>12</v>
      </c>
      <c r="BO13" s="3">
        <f>IF(BO$4="Harbour mode: Intake seawater ",IF(Rawdata_Removing_Outliers!CG13&gt;Rawdata_Removing_Outliers!$K13,"",Rawdata_Removing_Outliers!CG13),
IF(BO$4="Harbour mode: After AE scrubber, but before cleaning ",IF(Rawdata_Removing_Outliers!CG13&gt;Rawdata_Removing_Outliers!$N13,"",Rawdata_Removing_Outliers!CG13),
IF(BO$4="Transit, full speed: Intake seawater ",IF(Rawdata_Removing_Outliers!CG13&gt;Rawdata_Removing_Outliers!$Q13,"",Rawdata_Removing_Outliers!CG13),
IF(BO$4="Transit, full speed: After ME scrubber, but before cleaning ",IF(Rawdata_Removing_Outliers!CG13&gt;Rawdata_Removing_Outliers!$T13,"",Rawdata_Removing_Outliers!CG13),
IF(BO$4="Transit, full speed: After AE scrubber, but before cleaning ",IF(Rawdata_Removing_Outliers!CG13&gt;Rawdata_Removing_Outliers!$W13,"",Rawdata_Removing_Outliers!CG13),
"")))))</f>
        <v>15.4</v>
      </c>
      <c r="BP13" s="3">
        <f>IF(BP$4="Harbour mode: Intake seawater ",IF(Rawdata_Removing_Outliers!CH13&gt;Rawdata_Removing_Outliers!$K13,"",Rawdata_Removing_Outliers!CH13),
IF(BP$4="Harbour mode: After AE scrubber, but before cleaning ",IF(Rawdata_Removing_Outliers!CH13&gt;Rawdata_Removing_Outliers!$N13,"",Rawdata_Removing_Outliers!CH13),
IF(BP$4="Transit, full speed: Intake seawater ",IF(Rawdata_Removing_Outliers!CH13&gt;Rawdata_Removing_Outliers!$Q13,"",Rawdata_Removing_Outliers!CH13),
IF(BP$4="Transit, full speed: After ME scrubber, but before cleaning ",IF(Rawdata_Removing_Outliers!CH13&gt;Rawdata_Removing_Outliers!$T13,"",Rawdata_Removing_Outliers!CH13),
IF(BP$4="Transit, full speed: After AE scrubber, but before cleaning ",IF(Rawdata_Removing_Outliers!CH13&gt;Rawdata_Removing_Outliers!$W13,"",Rawdata_Removing_Outliers!CH13),
"")))))</f>
        <v>13.2</v>
      </c>
      <c r="BQ13" s="3">
        <f>IF(BQ$4="Harbour mode: Intake seawater ",IF(Rawdata_Removing_Outliers!CI13&gt;Rawdata_Removing_Outliers!$K13,"",Rawdata_Removing_Outliers!CI13),
IF(BQ$4="Harbour mode: After AE scrubber, but before cleaning ",IF(Rawdata_Removing_Outliers!CI13&gt;Rawdata_Removing_Outliers!$N13,"",Rawdata_Removing_Outliers!CI13),
IF(BQ$4="Transit, full speed: Intake seawater ",IF(Rawdata_Removing_Outliers!CI13&gt;Rawdata_Removing_Outliers!$Q13,"",Rawdata_Removing_Outliers!CI13),
IF(BQ$4="Transit, full speed: After ME scrubber, but before cleaning ",IF(Rawdata_Removing_Outliers!CI13&gt;Rawdata_Removing_Outliers!$T13,"",Rawdata_Removing_Outliers!CI13),
IF(BQ$4="Transit, full speed: After AE scrubber, but before cleaning ",IF(Rawdata_Removing_Outliers!CI13&gt;Rawdata_Removing_Outliers!$W13,"",Rawdata_Removing_Outliers!CI13),
"")))))</f>
        <v>14</v>
      </c>
      <c r="BR13" s="3" t="str">
        <f>IF(BR$4="Harbour mode: Intake seawater ",IF(Rawdata_Removing_Outliers!CJ13&gt;Rawdata_Removing_Outliers!$K13,"",Rawdata_Removing_Outliers!CJ13),
IF(BR$4="Harbour mode: After AE scrubber, but before cleaning ",IF(Rawdata_Removing_Outliers!CJ13&gt;Rawdata_Removing_Outliers!$N13,"",Rawdata_Removing_Outliers!CJ13),
IF(BR$4="Transit, full speed: Intake seawater ",IF(Rawdata_Removing_Outliers!CJ13&gt;Rawdata_Removing_Outliers!$Q13,"",Rawdata_Removing_Outliers!CJ13),
IF(BR$4="Transit, full speed: After ME scrubber, but before cleaning ",IF(Rawdata_Removing_Outliers!CJ13&gt;Rawdata_Removing_Outliers!$T13,"",Rawdata_Removing_Outliers!CJ13),
IF(BR$4="Transit, full speed: After AE scrubber, but before cleaning ",IF(Rawdata_Removing_Outliers!CJ13&gt;Rawdata_Removing_Outliers!$W13,"",Rawdata_Removing_Outliers!CJ13),
"")))))</f>
        <v/>
      </c>
      <c r="BS13" s="3" t="str">
        <f>IF(BS$4="Harbour mode: Intake seawater ",IF(Rawdata_Removing_Outliers!CK13&gt;Rawdata_Removing_Outliers!$K13,"",Rawdata_Removing_Outliers!CK13),
IF(BS$4="Harbour mode: After AE scrubber, but before cleaning ",IF(Rawdata_Removing_Outliers!CK13&gt;Rawdata_Removing_Outliers!$N13,"",Rawdata_Removing_Outliers!CK13),
IF(BS$4="Transit, full speed: Intake seawater ",IF(Rawdata_Removing_Outliers!CK13&gt;Rawdata_Removing_Outliers!$Q13,"",Rawdata_Removing_Outliers!CK13),
IF(BS$4="Transit, full speed: After ME scrubber, but before cleaning ",IF(Rawdata_Removing_Outliers!CK13&gt;Rawdata_Removing_Outliers!$T13,"",Rawdata_Removing_Outliers!CK13),
IF(BS$4="Transit, full speed: After AE scrubber, but before cleaning ",IF(Rawdata_Removing_Outliers!CK13&gt;Rawdata_Removing_Outliers!$W13,"",Rawdata_Removing_Outliers!CK13),
"")))))</f>
        <v/>
      </c>
      <c r="BT13" s="3" t="str">
        <f>IF(BT$4="Harbour mode: Intake seawater ",IF(Rawdata_Removing_Outliers!CL13&gt;Rawdata_Removing_Outliers!$K13,"",Rawdata_Removing_Outliers!CL13),
IF(BT$4="Harbour mode: After AE scrubber, but before cleaning ",IF(Rawdata_Removing_Outliers!CL13&gt;Rawdata_Removing_Outliers!$N13,"",Rawdata_Removing_Outliers!CL13),
IF(BT$4="Transit, full speed: Intake seawater ",IF(Rawdata_Removing_Outliers!CL13&gt;Rawdata_Removing_Outliers!$Q13,"",Rawdata_Removing_Outliers!CL13),
IF(BT$4="Transit, full speed: After ME scrubber, but before cleaning ",IF(Rawdata_Removing_Outliers!CL13&gt;Rawdata_Removing_Outliers!$T13,"",Rawdata_Removing_Outliers!CL13),
IF(BT$4="Transit, full speed: After AE scrubber, but before cleaning ",IF(Rawdata_Removing_Outliers!CL13&gt;Rawdata_Removing_Outliers!$W13,"",Rawdata_Removing_Outliers!CL13),
"")))))</f>
        <v/>
      </c>
      <c r="BU13" s="3" t="str">
        <f>IF(BU$4="Harbour mode: Intake seawater ",IF(Rawdata_Removing_Outliers!CM13&gt;Rawdata_Removing_Outliers!$K13,"",Rawdata_Removing_Outliers!CM13),
IF(BU$4="Harbour mode: After AE scrubber, but before cleaning ",IF(Rawdata_Removing_Outliers!CM13&gt;Rawdata_Removing_Outliers!$N13,"",Rawdata_Removing_Outliers!CM13),
IF(BU$4="Transit, full speed: Intake seawater ",IF(Rawdata_Removing_Outliers!CM13&gt;Rawdata_Removing_Outliers!$Q13,"",Rawdata_Removing_Outliers!CM13),
IF(BU$4="Transit, full speed: After ME scrubber, but before cleaning ",IF(Rawdata_Removing_Outliers!CM13&gt;Rawdata_Removing_Outliers!$T13,"",Rawdata_Removing_Outliers!CM13),
IF(BU$4="Transit, full speed: After AE scrubber, but before cleaning ",IF(Rawdata_Removing_Outliers!CM13&gt;Rawdata_Removing_Outliers!$W13,"",Rawdata_Removing_Outliers!CM13),
"")))))</f>
        <v/>
      </c>
      <c r="BV13" s="3">
        <f>IF(BV$4="Harbour mode: Intake seawater ",IF(Rawdata_Removing_Outliers!CN13&gt;Rawdata_Removing_Outliers!$K13,"",Rawdata_Removing_Outliers!CN13),
IF(BV$4="Harbour mode: After AE scrubber, but before cleaning ",IF(Rawdata_Removing_Outliers!CN13&gt;Rawdata_Removing_Outliers!$N13,"",Rawdata_Removing_Outliers!CN13),
IF(BV$4="Transit, full speed: Intake seawater ",IF(Rawdata_Removing_Outliers!CN13&gt;Rawdata_Removing_Outliers!$Q13,"",Rawdata_Removing_Outliers!CN13),
IF(BV$4="Transit, full speed: After ME scrubber, but before cleaning ",IF(Rawdata_Removing_Outliers!CN13&gt;Rawdata_Removing_Outliers!$T13,"",Rawdata_Removing_Outliers!CN13),
IF(BV$4="Transit, full speed: After AE scrubber, but before cleaning ",IF(Rawdata_Removing_Outliers!CN13&gt;Rawdata_Removing_Outliers!$W13,"",Rawdata_Removing_Outliers!CN13),
"")))))</f>
        <v>11.4</v>
      </c>
      <c r="BW13" s="3">
        <f>IF(BW$4="Harbour mode: Intake seawater ",IF(Rawdata_Removing_Outliers!CO13&gt;Rawdata_Removing_Outliers!$K13,"",Rawdata_Removing_Outliers!CO13),
IF(BW$4="Harbour mode: After AE scrubber, but before cleaning ",IF(Rawdata_Removing_Outliers!CO13&gt;Rawdata_Removing_Outliers!$N13,"",Rawdata_Removing_Outliers!CO13),
IF(BW$4="Transit, full speed: Intake seawater ",IF(Rawdata_Removing_Outliers!CO13&gt;Rawdata_Removing_Outliers!$Q13,"",Rawdata_Removing_Outliers!CO13),
IF(BW$4="Transit, full speed: After ME scrubber, but before cleaning ",IF(Rawdata_Removing_Outliers!CO13&gt;Rawdata_Removing_Outliers!$T13,"",Rawdata_Removing_Outliers!CO13),
IF(BW$4="Transit, full speed: After AE scrubber, but before cleaning ",IF(Rawdata_Removing_Outliers!CO13&gt;Rawdata_Removing_Outliers!$W13,"",Rawdata_Removing_Outliers!CO13),
"")))))</f>
        <v>12.7</v>
      </c>
      <c r="BX13" s="3">
        <f>IF(BX$4="Harbour mode: Intake seawater ",IF(Rawdata_Removing_Outliers!CP13&gt;Rawdata_Removing_Outliers!$K13,"",Rawdata_Removing_Outliers!CP13),
IF(BX$4="Harbour mode: After AE scrubber, but before cleaning ",IF(Rawdata_Removing_Outliers!CP13&gt;Rawdata_Removing_Outliers!$N13,"",Rawdata_Removing_Outliers!CP13),
IF(BX$4="Transit, full speed: Intake seawater ",IF(Rawdata_Removing_Outliers!CP13&gt;Rawdata_Removing_Outliers!$Q13,"",Rawdata_Removing_Outliers!CP13),
IF(BX$4="Transit, full speed: After ME scrubber, but before cleaning ",IF(Rawdata_Removing_Outliers!CP13&gt;Rawdata_Removing_Outliers!$T13,"",Rawdata_Removing_Outliers!CP13),
IF(BX$4="Transit, full speed: After AE scrubber, but before cleaning ",IF(Rawdata_Removing_Outliers!CP13&gt;Rawdata_Removing_Outliers!$W13,"",Rawdata_Removing_Outliers!CP13),
"")))))</f>
        <v>12.3</v>
      </c>
      <c r="BY13" s="3">
        <f>IF(BY$4="Harbour mode: Intake seawater ",IF(Rawdata_Removing_Outliers!CQ13&gt;Rawdata_Removing_Outliers!$K13,"",Rawdata_Removing_Outliers!CQ13),
IF(BY$4="Harbour mode: After AE scrubber, but before cleaning ",IF(Rawdata_Removing_Outliers!CQ13&gt;Rawdata_Removing_Outliers!$N13,"",Rawdata_Removing_Outliers!CQ13),
IF(BY$4="Transit, full speed: Intake seawater ",IF(Rawdata_Removing_Outliers!CQ13&gt;Rawdata_Removing_Outliers!$Q13,"",Rawdata_Removing_Outliers!CQ13),
IF(BY$4="Transit, full speed: After ME scrubber, but before cleaning ",IF(Rawdata_Removing_Outliers!CQ13&gt;Rawdata_Removing_Outliers!$T13,"",Rawdata_Removing_Outliers!CQ13),
IF(BY$4="Transit, full speed: After AE scrubber, but before cleaning ",IF(Rawdata_Removing_Outliers!CQ13&gt;Rawdata_Removing_Outliers!$W13,"",Rawdata_Removing_Outliers!CQ13),
"")))))</f>
        <v>14.2</v>
      </c>
      <c r="BZ13" s="3">
        <f>IF(BZ$4="Harbour mode: Intake seawater ",IF(Rawdata_Removing_Outliers!CR13&gt;Rawdata_Removing_Outliers!$K13,"",Rawdata_Removing_Outliers!CR13),
IF(BZ$4="Harbour mode: After AE scrubber, but before cleaning ",IF(Rawdata_Removing_Outliers!CR13&gt;Rawdata_Removing_Outliers!$N13,"",Rawdata_Removing_Outliers!CR13),
IF(BZ$4="Transit, full speed: Intake seawater ",IF(Rawdata_Removing_Outliers!CR13&gt;Rawdata_Removing_Outliers!$Q13,"",Rawdata_Removing_Outliers!CR13),
IF(BZ$4="Transit, full speed: After ME scrubber, but before cleaning ",IF(Rawdata_Removing_Outliers!CR13&gt;Rawdata_Removing_Outliers!$T13,"",Rawdata_Removing_Outliers!CR13),
IF(BZ$4="Transit, full speed: After AE scrubber, but before cleaning ",IF(Rawdata_Removing_Outliers!CR13&gt;Rawdata_Removing_Outliers!$W13,"",Rawdata_Removing_Outliers!CR13),
"")))))</f>
        <v>13.7</v>
      </c>
      <c r="CA13" s="3">
        <f>IF(CA$4="Harbour mode: Intake seawater ",IF(Rawdata_Removing_Outliers!CS13&gt;Rawdata_Removing_Outliers!$K13,"",Rawdata_Removing_Outliers!CS13),
IF(CA$4="Harbour mode: After AE scrubber, but before cleaning ",IF(Rawdata_Removing_Outliers!CS13&gt;Rawdata_Removing_Outliers!$N13,"",Rawdata_Removing_Outliers!CS13),
IF(CA$4="Transit, full speed: Intake seawater ",IF(Rawdata_Removing_Outliers!CS13&gt;Rawdata_Removing_Outliers!$Q13,"",Rawdata_Removing_Outliers!CS13),
IF(CA$4="Transit, full speed: After ME scrubber, but before cleaning ",IF(Rawdata_Removing_Outliers!CS13&gt;Rawdata_Removing_Outliers!$T13,"",Rawdata_Removing_Outliers!CS13),
IF(CA$4="Transit, full speed: After AE scrubber, but before cleaning ",IF(Rawdata_Removing_Outliers!CS13&gt;Rawdata_Removing_Outliers!$W13,"",Rawdata_Removing_Outliers!CS13),
"")))))</f>
        <v>11.6</v>
      </c>
      <c r="CB13" s="3">
        <f>IF(CB$4="Harbour mode: Intake seawater ",IF(Rawdata_Removing_Outliers!CT13&gt;Rawdata_Removing_Outliers!$K13,"",Rawdata_Removing_Outliers!CT13),
IF(CB$4="Harbour mode: After AE scrubber, but before cleaning ",IF(Rawdata_Removing_Outliers!CT13&gt;Rawdata_Removing_Outliers!$N13,"",Rawdata_Removing_Outliers!CT13),
IF(CB$4="Transit, full speed: Intake seawater ",IF(Rawdata_Removing_Outliers!CT13&gt;Rawdata_Removing_Outliers!$Q13,"",Rawdata_Removing_Outliers!CT13),
IF(CB$4="Transit, full speed: After ME scrubber, but before cleaning ",IF(Rawdata_Removing_Outliers!CT13&gt;Rawdata_Removing_Outliers!$T13,"",Rawdata_Removing_Outliers!CT13),
IF(CB$4="Transit, full speed: After AE scrubber, but before cleaning ",IF(Rawdata_Removing_Outliers!CT13&gt;Rawdata_Removing_Outliers!$W13,"",Rawdata_Removing_Outliers!CT13),
"")))))</f>
        <v>19.2</v>
      </c>
      <c r="CC13" s="3">
        <f>IF(CC$4="Harbour mode: Intake seawater ",IF(Rawdata_Removing_Outliers!CU13&gt;Rawdata_Removing_Outliers!$K13,"",Rawdata_Removing_Outliers!CU13),
IF(CC$4="Harbour mode: After AE scrubber, but before cleaning ",IF(Rawdata_Removing_Outliers!CU13&gt;Rawdata_Removing_Outliers!$N13,"",Rawdata_Removing_Outliers!CU13),
IF(CC$4="Transit, full speed: Intake seawater ",IF(Rawdata_Removing_Outliers!CU13&gt;Rawdata_Removing_Outliers!$Q13,"",Rawdata_Removing_Outliers!CU13),
IF(CC$4="Transit, full speed: After ME scrubber, but before cleaning ",IF(Rawdata_Removing_Outliers!CU13&gt;Rawdata_Removing_Outliers!$T13,"",Rawdata_Removing_Outliers!CU13),
IF(CC$4="Transit, full speed: After AE scrubber, but before cleaning ",IF(Rawdata_Removing_Outliers!CU13&gt;Rawdata_Removing_Outliers!$W13,"",Rawdata_Removing_Outliers!CU13),
"")))))</f>
        <v>11.3</v>
      </c>
      <c r="CD13" s="3">
        <f>IF(CD$4="Harbour mode: Intake seawater ",IF(Rawdata_Removing_Outliers!CV13&gt;Rawdata_Removing_Outliers!$K13,"",Rawdata_Removing_Outliers!CV13),
IF(CD$4="Harbour mode: After AE scrubber, but before cleaning ",IF(Rawdata_Removing_Outliers!CV13&gt;Rawdata_Removing_Outliers!$N13,"",Rawdata_Removing_Outliers!CV13),
IF(CD$4="Transit, full speed: Intake seawater ",IF(Rawdata_Removing_Outliers!CV13&gt;Rawdata_Removing_Outliers!$Q13,"",Rawdata_Removing_Outliers!CV13),
IF(CD$4="Transit, full speed: After ME scrubber, but before cleaning ",IF(Rawdata_Removing_Outliers!CV13&gt;Rawdata_Removing_Outliers!$T13,"",Rawdata_Removing_Outliers!CV13),
IF(CD$4="Transit, full speed: After AE scrubber, but before cleaning ",IF(Rawdata_Removing_Outliers!CV13&gt;Rawdata_Removing_Outliers!$W13,"",Rawdata_Removing_Outliers!CV13),
"")))))</f>
        <v>13.3</v>
      </c>
      <c r="CE13" s="3">
        <f>IF(CE$4="Harbour mode: Intake seawater ",IF(Rawdata_Removing_Outliers!CW13&gt;Rawdata_Removing_Outliers!$K13,"",Rawdata_Removing_Outliers!CW13),
IF(CE$4="Harbour mode: After AE scrubber, but before cleaning ",IF(Rawdata_Removing_Outliers!CW13&gt;Rawdata_Removing_Outliers!$N13,"",Rawdata_Removing_Outliers!CW13),
IF(CE$4="Transit, full speed: Intake seawater ",IF(Rawdata_Removing_Outliers!CW13&gt;Rawdata_Removing_Outliers!$Q13,"",Rawdata_Removing_Outliers!CW13),
IF(CE$4="Transit, full speed: After ME scrubber, but before cleaning ",IF(Rawdata_Removing_Outliers!CW13&gt;Rawdata_Removing_Outliers!$T13,"",Rawdata_Removing_Outliers!CW13),
IF(CE$4="Transit, full speed: After AE scrubber, but before cleaning ",IF(Rawdata_Removing_Outliers!CW13&gt;Rawdata_Removing_Outliers!$W13,"",Rawdata_Removing_Outliers!CW13),
"")))))</f>
        <v>17.5</v>
      </c>
      <c r="CF13" s="3">
        <f>IF(CF$4="Harbour mode: Intake seawater ",IF(Rawdata_Removing_Outliers!CX13&gt;Rawdata_Removing_Outliers!$K13,"",Rawdata_Removing_Outliers!CX13),
IF(CF$4="Harbour mode: After AE scrubber, but before cleaning ",IF(Rawdata_Removing_Outliers!CX13&gt;Rawdata_Removing_Outliers!$N13,"",Rawdata_Removing_Outliers!CX13),
IF(CF$4="Transit, full speed: Intake seawater ",IF(Rawdata_Removing_Outliers!CX13&gt;Rawdata_Removing_Outliers!$Q13,"",Rawdata_Removing_Outliers!CX13),
IF(CF$4="Transit, full speed: After ME scrubber, but before cleaning ",IF(Rawdata_Removing_Outliers!CX13&gt;Rawdata_Removing_Outliers!$T13,"",Rawdata_Removing_Outliers!CX13),
IF(CF$4="Transit, full speed: After AE scrubber, but before cleaning ",IF(Rawdata_Removing_Outliers!CX13&gt;Rawdata_Removing_Outliers!$W13,"",Rawdata_Removing_Outliers!CX13),
"")))))</f>
        <v>7.69</v>
      </c>
      <c r="CG13" s="3">
        <f>IF(CG$4="Harbour mode: Intake seawater ",IF(Rawdata_Removing_Outliers!CY13&gt;Rawdata_Removing_Outliers!$K13,"",Rawdata_Removing_Outliers!CY13),
IF(CG$4="Harbour mode: After AE scrubber, but before cleaning ",IF(Rawdata_Removing_Outliers!CY13&gt;Rawdata_Removing_Outliers!$N13,"",Rawdata_Removing_Outliers!CY13),
IF(CG$4="Transit, full speed: Intake seawater ",IF(Rawdata_Removing_Outliers!CY13&gt;Rawdata_Removing_Outliers!$Q13,"",Rawdata_Removing_Outliers!CY13),
IF(CG$4="Transit, full speed: After ME scrubber, but before cleaning ",IF(Rawdata_Removing_Outliers!CY13&gt;Rawdata_Removing_Outliers!$T13,"",Rawdata_Removing_Outliers!CY13),
IF(CG$4="Transit, full speed: After AE scrubber, but before cleaning ",IF(Rawdata_Removing_Outliers!CY13&gt;Rawdata_Removing_Outliers!$W13,"",Rawdata_Removing_Outliers!CY13),
"")))))</f>
        <v>10.1</v>
      </c>
      <c r="CH13" s="3">
        <f>IF(CH$4="Harbour mode: Intake seawater ",IF(Rawdata_Removing_Outliers!CZ13&gt;Rawdata_Removing_Outliers!$K13,"",Rawdata_Removing_Outliers!CZ13),
IF(CH$4="Harbour mode: After AE scrubber, but before cleaning ",IF(Rawdata_Removing_Outliers!CZ13&gt;Rawdata_Removing_Outliers!$N13,"",Rawdata_Removing_Outliers!CZ13),
IF(CH$4="Transit, full speed: Intake seawater ",IF(Rawdata_Removing_Outliers!CZ13&gt;Rawdata_Removing_Outliers!$Q13,"",Rawdata_Removing_Outliers!CZ13),
IF(CH$4="Transit, full speed: After ME scrubber, but before cleaning ",IF(Rawdata_Removing_Outliers!CZ13&gt;Rawdata_Removing_Outliers!$T13,"",Rawdata_Removing_Outliers!CZ13),
IF(CH$4="Transit, full speed: After AE scrubber, but before cleaning ",IF(Rawdata_Removing_Outliers!CZ13&gt;Rawdata_Removing_Outliers!$W13,"",Rawdata_Removing_Outliers!CZ13),
"")))))</f>
        <v>10.8</v>
      </c>
      <c r="CI13" s="3">
        <f>IF(CI$4="Harbour mode: Intake seawater ",IF(Rawdata_Removing_Outliers!DA13&gt;Rawdata_Removing_Outliers!$K13,"",Rawdata_Removing_Outliers!DA13),
IF(CI$4="Harbour mode: After AE scrubber, but before cleaning ",IF(Rawdata_Removing_Outliers!DA13&gt;Rawdata_Removing_Outliers!$N13,"",Rawdata_Removing_Outliers!DA13),
IF(CI$4="Transit, full speed: Intake seawater ",IF(Rawdata_Removing_Outliers!DA13&gt;Rawdata_Removing_Outliers!$Q13,"",Rawdata_Removing_Outliers!DA13),
IF(CI$4="Transit, full speed: After ME scrubber, but before cleaning ",IF(Rawdata_Removing_Outliers!DA13&gt;Rawdata_Removing_Outliers!$T13,"",Rawdata_Removing_Outliers!DA13),
IF(CI$4="Transit, full speed: After AE scrubber, but before cleaning ",IF(Rawdata_Removing_Outliers!DA13&gt;Rawdata_Removing_Outliers!$W13,"",Rawdata_Removing_Outliers!DA13),
"")))))</f>
        <v>13.6</v>
      </c>
      <c r="CJ13" s="3">
        <f>IF(CJ$4="Harbour mode: Intake seawater ",IF(Rawdata_Removing_Outliers!DB13&gt;Rawdata_Removing_Outliers!$K13,"",Rawdata_Removing_Outliers!DB13),
IF(CJ$4="Harbour mode: After AE scrubber, but before cleaning ",IF(Rawdata_Removing_Outliers!DB13&gt;Rawdata_Removing_Outliers!$N13,"",Rawdata_Removing_Outliers!DB13),
IF(CJ$4="Transit, full speed: Intake seawater ",IF(Rawdata_Removing_Outliers!DB13&gt;Rawdata_Removing_Outliers!$Q13,"",Rawdata_Removing_Outliers!DB13),
IF(CJ$4="Transit, full speed: After ME scrubber, but before cleaning ",IF(Rawdata_Removing_Outliers!DB13&gt;Rawdata_Removing_Outliers!$T13,"",Rawdata_Removing_Outliers!DB13),
IF(CJ$4="Transit, full speed: After AE scrubber, but before cleaning ",IF(Rawdata_Removing_Outliers!DB13&gt;Rawdata_Removing_Outliers!$W13,"",Rawdata_Removing_Outliers!DB13),
"")))))</f>
        <v>10.8</v>
      </c>
      <c r="CK13" s="3">
        <f>IF(CK$4="Harbour mode: Intake seawater ",IF(Rawdata_Removing_Outliers!DC13&gt;Rawdata_Removing_Outliers!$K13,"",Rawdata_Removing_Outliers!DC13),
IF(CK$4="Harbour mode: After AE scrubber, but before cleaning ",IF(Rawdata_Removing_Outliers!DC13&gt;Rawdata_Removing_Outliers!$N13,"",Rawdata_Removing_Outliers!DC13),
IF(CK$4="Transit, full speed: Intake seawater ",IF(Rawdata_Removing_Outliers!DC13&gt;Rawdata_Removing_Outliers!$Q13,"",Rawdata_Removing_Outliers!DC13),
IF(CK$4="Transit, full speed: After ME scrubber, but before cleaning ",IF(Rawdata_Removing_Outliers!DC13&gt;Rawdata_Removing_Outliers!$T13,"",Rawdata_Removing_Outliers!DC13),
IF(CK$4="Transit, full speed: After AE scrubber, but before cleaning ",IF(Rawdata_Removing_Outliers!DC13&gt;Rawdata_Removing_Outliers!$W13,"",Rawdata_Removing_Outliers!DC13),
"")))))</f>
        <v>12.9</v>
      </c>
      <c r="CL13" s="3">
        <f>IF(CL$4="Harbour mode: Intake seawater ",IF(Rawdata_Removing_Outliers!DD13&gt;Rawdata_Removing_Outliers!$K13,"",Rawdata_Removing_Outliers!DD13),
IF(CL$4="Harbour mode: After AE scrubber, but before cleaning ",IF(Rawdata_Removing_Outliers!DD13&gt;Rawdata_Removing_Outliers!$N13,"",Rawdata_Removing_Outliers!DD13),
IF(CL$4="Transit, full speed: Intake seawater ",IF(Rawdata_Removing_Outliers!DD13&gt;Rawdata_Removing_Outliers!$Q13,"",Rawdata_Removing_Outliers!DD13),
IF(CL$4="Transit, full speed: After ME scrubber, but before cleaning ",IF(Rawdata_Removing_Outliers!DD13&gt;Rawdata_Removing_Outliers!$T13,"",Rawdata_Removing_Outliers!DD13),
IF(CL$4="Transit, full speed: After AE scrubber, but before cleaning ",IF(Rawdata_Removing_Outliers!DD13&gt;Rawdata_Removing_Outliers!$W13,"",Rawdata_Removing_Outliers!DD13),
"")))))</f>
        <v>15.3</v>
      </c>
      <c r="CM13" s="3">
        <f>IF(CM$4="Harbour mode: Intake seawater ",IF(Rawdata_Removing_Outliers!DE13&gt;Rawdata_Removing_Outliers!$K13,"",Rawdata_Removing_Outliers!DE13),
IF(CM$4="Harbour mode: After AE scrubber, but before cleaning ",IF(Rawdata_Removing_Outliers!DE13&gt;Rawdata_Removing_Outliers!$N13,"",Rawdata_Removing_Outliers!DE13),
IF(CM$4="Transit, full speed: Intake seawater ",IF(Rawdata_Removing_Outliers!DE13&gt;Rawdata_Removing_Outliers!$Q13,"",Rawdata_Removing_Outliers!DE13),
IF(CM$4="Transit, full speed: After ME scrubber, but before cleaning ",IF(Rawdata_Removing_Outliers!DE13&gt;Rawdata_Removing_Outliers!$T13,"",Rawdata_Removing_Outliers!DE13),
IF(CM$4="Transit, full speed: After AE scrubber, but before cleaning ",IF(Rawdata_Removing_Outliers!DE13&gt;Rawdata_Removing_Outliers!$W13,"",Rawdata_Removing_Outliers!DE13),
"")))))</f>
        <v>10.5</v>
      </c>
      <c r="CN13" s="3">
        <f>IF(CN$4="Harbour mode: Intake seawater ",IF(Rawdata_Removing_Outliers!DF13&gt;Rawdata_Removing_Outliers!$K13,"",Rawdata_Removing_Outliers!DF13),
IF(CN$4="Harbour mode: After AE scrubber, but before cleaning ",IF(Rawdata_Removing_Outliers!DF13&gt;Rawdata_Removing_Outliers!$N13,"",Rawdata_Removing_Outliers!DF13),
IF(CN$4="Transit, full speed: Intake seawater ",IF(Rawdata_Removing_Outliers!DF13&gt;Rawdata_Removing_Outliers!$Q13,"",Rawdata_Removing_Outliers!DF13),
IF(CN$4="Transit, full speed: After ME scrubber, but before cleaning ",IF(Rawdata_Removing_Outliers!DF13&gt;Rawdata_Removing_Outliers!$T13,"",Rawdata_Removing_Outliers!DF13),
IF(CN$4="Transit, full speed: After AE scrubber, but before cleaning ",IF(Rawdata_Removing_Outliers!DF13&gt;Rawdata_Removing_Outliers!$W13,"",Rawdata_Removing_Outliers!DF13),
"")))))</f>
        <v>10.9</v>
      </c>
      <c r="CO13" s="3">
        <f>IF(CO$4="Harbour mode: Intake seawater ",IF(Rawdata_Removing_Outliers!DG13&gt;Rawdata_Removing_Outliers!$K13,"",Rawdata_Removing_Outliers!DG13),
IF(CO$4="Harbour mode: After AE scrubber, but before cleaning ",IF(Rawdata_Removing_Outliers!DG13&gt;Rawdata_Removing_Outliers!$N13,"",Rawdata_Removing_Outliers!DG13),
IF(CO$4="Transit, full speed: Intake seawater ",IF(Rawdata_Removing_Outliers!DG13&gt;Rawdata_Removing_Outliers!$Q13,"",Rawdata_Removing_Outliers!DG13),
IF(CO$4="Transit, full speed: After ME scrubber, but before cleaning ",IF(Rawdata_Removing_Outliers!DG13&gt;Rawdata_Removing_Outliers!$T13,"",Rawdata_Removing_Outliers!DG13),
IF(CO$4="Transit, full speed: After AE scrubber, but before cleaning ",IF(Rawdata_Removing_Outliers!DG13&gt;Rawdata_Removing_Outliers!$W13,"",Rawdata_Removing_Outliers!DG13),
"")))))</f>
        <v>9.74</v>
      </c>
      <c r="CP13" s="3">
        <f>IF(CP$4="Harbour mode: Intake seawater ",IF(Rawdata_Removing_Outliers!DH13&gt;Rawdata_Removing_Outliers!$K13,"",Rawdata_Removing_Outliers!DH13),
IF(CP$4="Harbour mode: After AE scrubber, but before cleaning ",IF(Rawdata_Removing_Outliers!DH13&gt;Rawdata_Removing_Outliers!$N13,"",Rawdata_Removing_Outliers!DH13),
IF(CP$4="Transit, full speed: Intake seawater ",IF(Rawdata_Removing_Outliers!DH13&gt;Rawdata_Removing_Outliers!$Q13,"",Rawdata_Removing_Outliers!DH13),
IF(CP$4="Transit, full speed: After ME scrubber, but before cleaning ",IF(Rawdata_Removing_Outliers!DH13&gt;Rawdata_Removing_Outliers!$T13,"",Rawdata_Removing_Outliers!DH13),
IF(CP$4="Transit, full speed: After AE scrubber, but before cleaning ",IF(Rawdata_Removing_Outliers!DH13&gt;Rawdata_Removing_Outliers!$W13,"",Rawdata_Removing_Outliers!DH13),
"")))))</f>
        <v>10.8</v>
      </c>
      <c r="CQ13" s="3">
        <f>IF(CQ$4="Harbour mode: Intake seawater ",IF(Rawdata_Removing_Outliers!DI13&gt;Rawdata_Removing_Outliers!$K13,"",Rawdata_Removing_Outliers!DI13),
IF(CQ$4="Harbour mode: After AE scrubber, but before cleaning ",IF(Rawdata_Removing_Outliers!DI13&gt;Rawdata_Removing_Outliers!$N13,"",Rawdata_Removing_Outliers!DI13),
IF(CQ$4="Transit, full speed: Intake seawater ",IF(Rawdata_Removing_Outliers!DI13&gt;Rawdata_Removing_Outliers!$Q13,"",Rawdata_Removing_Outliers!DI13),
IF(CQ$4="Transit, full speed: After ME scrubber, but before cleaning ",IF(Rawdata_Removing_Outliers!DI13&gt;Rawdata_Removing_Outliers!$T13,"",Rawdata_Removing_Outliers!DI13),
IF(CQ$4="Transit, full speed: After AE scrubber, but before cleaning ",IF(Rawdata_Removing_Outliers!DI13&gt;Rawdata_Removing_Outliers!$W13,"",Rawdata_Removing_Outliers!DI13),
"")))))</f>
        <v>10.8</v>
      </c>
      <c r="CR13" s="3">
        <f>IF(CR$4="Harbour mode: Intake seawater ",IF(Rawdata_Removing_Outliers!DJ13&gt;Rawdata_Removing_Outliers!$K13,"",Rawdata_Removing_Outliers!DJ13),
IF(CR$4="Harbour mode: After AE scrubber, but before cleaning ",IF(Rawdata_Removing_Outliers!DJ13&gt;Rawdata_Removing_Outliers!$N13,"",Rawdata_Removing_Outliers!DJ13),
IF(CR$4="Transit, full speed: Intake seawater ",IF(Rawdata_Removing_Outliers!DJ13&gt;Rawdata_Removing_Outliers!$Q13,"",Rawdata_Removing_Outliers!DJ13),
IF(CR$4="Transit, full speed: After ME scrubber, but before cleaning ",IF(Rawdata_Removing_Outliers!DJ13&gt;Rawdata_Removing_Outliers!$T13,"",Rawdata_Removing_Outliers!DJ13),
IF(CR$4="Transit, full speed: After AE scrubber, but before cleaning ",IF(Rawdata_Removing_Outliers!DJ13&gt;Rawdata_Removing_Outliers!$W13,"",Rawdata_Removing_Outliers!DJ13),
"")))))</f>
        <v>8.0500000000000007</v>
      </c>
      <c r="CS13" s="3">
        <f>IF(CS$4="Harbour mode: Intake seawater ",IF(Rawdata_Removing_Outliers!DK13&gt;Rawdata_Removing_Outliers!$K13,"",Rawdata_Removing_Outliers!DK13),
IF(CS$4="Harbour mode: After AE scrubber, but before cleaning ",IF(Rawdata_Removing_Outliers!DK13&gt;Rawdata_Removing_Outliers!$N13,"",Rawdata_Removing_Outliers!DK13),
IF(CS$4="Transit, full speed: Intake seawater ",IF(Rawdata_Removing_Outliers!DK13&gt;Rawdata_Removing_Outliers!$Q13,"",Rawdata_Removing_Outliers!DK13),
IF(CS$4="Transit, full speed: After ME scrubber, but before cleaning ",IF(Rawdata_Removing_Outliers!DK13&gt;Rawdata_Removing_Outliers!$T13,"",Rawdata_Removing_Outliers!DK13),
IF(CS$4="Transit, full speed: After AE scrubber, but before cleaning ",IF(Rawdata_Removing_Outliers!DK13&gt;Rawdata_Removing_Outliers!$W13,"",Rawdata_Removing_Outliers!DK13),
"")))))</f>
        <v>9.7799999999999994</v>
      </c>
      <c r="CT13" s="3">
        <f>IF(CT$4="Harbour mode: Intake seawater ",IF(Rawdata_Removing_Outliers!DL13&gt;Rawdata_Removing_Outliers!$K13,"",Rawdata_Removing_Outliers!DL13),
IF(CT$4="Harbour mode: After AE scrubber, but before cleaning ",IF(Rawdata_Removing_Outliers!DL13&gt;Rawdata_Removing_Outliers!$N13,"",Rawdata_Removing_Outliers!DL13),
IF(CT$4="Transit, full speed: Intake seawater ",IF(Rawdata_Removing_Outliers!DL13&gt;Rawdata_Removing_Outliers!$Q13,"",Rawdata_Removing_Outliers!DL13),
IF(CT$4="Transit, full speed: After ME scrubber, but before cleaning ",IF(Rawdata_Removing_Outliers!DL13&gt;Rawdata_Removing_Outliers!$T13,"",Rawdata_Removing_Outliers!DL13),
IF(CT$4="Transit, full speed: After AE scrubber, but before cleaning ",IF(Rawdata_Removing_Outliers!DL13&gt;Rawdata_Removing_Outliers!$W13,"",Rawdata_Removing_Outliers!DL13),
"")))))</f>
        <v>11.6</v>
      </c>
      <c r="CU13" s="3">
        <f>IF(CU$4="Harbour mode: Intake seawater ",IF(Rawdata_Removing_Outliers!DM13&gt;Rawdata_Removing_Outliers!$K13,"",Rawdata_Removing_Outliers!DM13),
IF(CU$4="Harbour mode: After AE scrubber, but before cleaning ",IF(Rawdata_Removing_Outliers!DM13&gt;Rawdata_Removing_Outliers!$N13,"",Rawdata_Removing_Outliers!DM13),
IF(CU$4="Transit, full speed: Intake seawater ",IF(Rawdata_Removing_Outliers!DM13&gt;Rawdata_Removing_Outliers!$Q13,"",Rawdata_Removing_Outliers!DM13),
IF(CU$4="Transit, full speed: After ME scrubber, but before cleaning ",IF(Rawdata_Removing_Outliers!DM13&gt;Rawdata_Removing_Outliers!$T13,"",Rawdata_Removing_Outliers!DM13),
IF(CU$4="Transit, full speed: After AE scrubber, but before cleaning ",IF(Rawdata_Removing_Outliers!DM13&gt;Rawdata_Removing_Outliers!$W13,"",Rawdata_Removing_Outliers!DM13),
"")))))</f>
        <v>12</v>
      </c>
      <c r="CV13" s="3">
        <f>IF(CV$4="Harbour mode: Intake seawater ",IF(Rawdata_Removing_Outliers!DN13&gt;Rawdata_Removing_Outliers!$K13,"",Rawdata_Removing_Outliers!DN13),
IF(CV$4="Harbour mode: After AE scrubber, but before cleaning ",IF(Rawdata_Removing_Outliers!DN13&gt;Rawdata_Removing_Outliers!$N13,"",Rawdata_Removing_Outliers!DN13),
IF(CV$4="Transit, full speed: Intake seawater ",IF(Rawdata_Removing_Outliers!DN13&gt;Rawdata_Removing_Outliers!$Q13,"",Rawdata_Removing_Outliers!DN13),
IF(CV$4="Transit, full speed: After ME scrubber, but before cleaning ",IF(Rawdata_Removing_Outliers!DN13&gt;Rawdata_Removing_Outliers!$T13,"",Rawdata_Removing_Outliers!DN13),
IF(CV$4="Transit, full speed: After AE scrubber, but before cleaning ",IF(Rawdata_Removing_Outliers!DN13&gt;Rawdata_Removing_Outliers!$W13,"",Rawdata_Removing_Outliers!DN13),
"")))))</f>
        <v>12.2</v>
      </c>
      <c r="CW13" s="3">
        <f>IF(CW$4="Harbour mode: Intake seawater ",IF(Rawdata_Removing_Outliers!DO13&gt;Rawdata_Removing_Outliers!$K13,"",Rawdata_Removing_Outliers!DO13),
IF(CW$4="Harbour mode: After AE scrubber, but before cleaning ",IF(Rawdata_Removing_Outliers!DO13&gt;Rawdata_Removing_Outliers!$N13,"",Rawdata_Removing_Outliers!DO13),
IF(CW$4="Transit, full speed: Intake seawater ",IF(Rawdata_Removing_Outliers!DO13&gt;Rawdata_Removing_Outliers!$Q13,"",Rawdata_Removing_Outliers!DO13),
IF(CW$4="Transit, full speed: After ME scrubber, but before cleaning ",IF(Rawdata_Removing_Outliers!DO13&gt;Rawdata_Removing_Outliers!$T13,"",Rawdata_Removing_Outliers!DO13),
IF(CW$4="Transit, full speed: After AE scrubber, but before cleaning ",IF(Rawdata_Removing_Outliers!DO13&gt;Rawdata_Removing_Outliers!$W13,"",Rawdata_Removing_Outliers!DO13),
"")))))</f>
        <v>12.4</v>
      </c>
      <c r="CX13" s="3">
        <f>IF(CX$4="Harbour mode: Intake seawater ",IF(Rawdata_Removing_Outliers!DP13&gt;Rawdata_Removing_Outliers!$K13,"",Rawdata_Removing_Outliers!DP13),
IF(CX$4="Harbour mode: After AE scrubber, but before cleaning ",IF(Rawdata_Removing_Outliers!DP13&gt;Rawdata_Removing_Outliers!$N13,"",Rawdata_Removing_Outliers!DP13),
IF(CX$4="Transit, full speed: Intake seawater ",IF(Rawdata_Removing_Outliers!DP13&gt;Rawdata_Removing_Outliers!$Q13,"",Rawdata_Removing_Outliers!DP13),
IF(CX$4="Transit, full speed: After ME scrubber, but before cleaning ",IF(Rawdata_Removing_Outliers!DP13&gt;Rawdata_Removing_Outliers!$T13,"",Rawdata_Removing_Outliers!DP13),
IF(CX$4="Transit, full speed: After AE scrubber, but before cleaning ",IF(Rawdata_Removing_Outliers!DP13&gt;Rawdata_Removing_Outliers!$W13,"",Rawdata_Removing_Outliers!DP13),
"")))))</f>
        <v>12.8</v>
      </c>
      <c r="CY13" s="3">
        <f>IF(CY$4="Harbour mode: Intake seawater ",IF(Rawdata_Removing_Outliers!DQ13&gt;Rawdata_Removing_Outliers!$K13,"",Rawdata_Removing_Outliers!DQ13),
IF(CY$4="Harbour mode: After AE scrubber, but before cleaning ",IF(Rawdata_Removing_Outliers!DQ13&gt;Rawdata_Removing_Outliers!$N13,"",Rawdata_Removing_Outliers!DQ13),
IF(CY$4="Transit, full speed: Intake seawater ",IF(Rawdata_Removing_Outliers!DQ13&gt;Rawdata_Removing_Outliers!$Q13,"",Rawdata_Removing_Outliers!DQ13),
IF(CY$4="Transit, full speed: After ME scrubber, but before cleaning ",IF(Rawdata_Removing_Outliers!DQ13&gt;Rawdata_Removing_Outliers!$T13,"",Rawdata_Removing_Outliers!DQ13),
IF(CY$4="Transit, full speed: After AE scrubber, but before cleaning ",IF(Rawdata_Removing_Outliers!DQ13&gt;Rawdata_Removing_Outliers!$W13,"",Rawdata_Removing_Outliers!DQ13),
"")))))</f>
        <v>12</v>
      </c>
      <c r="CZ13" s="3">
        <f>IF(CZ$4="Harbour mode: Intake seawater ",IF(Rawdata_Removing_Outliers!DR13&gt;Rawdata_Removing_Outliers!$K13,"",Rawdata_Removing_Outliers!DR13),
IF(CZ$4="Harbour mode: After AE scrubber, but before cleaning ",IF(Rawdata_Removing_Outliers!DR13&gt;Rawdata_Removing_Outliers!$N13,"",Rawdata_Removing_Outliers!DR13),
IF(CZ$4="Transit, full speed: Intake seawater ",IF(Rawdata_Removing_Outliers!DR13&gt;Rawdata_Removing_Outliers!$Q13,"",Rawdata_Removing_Outliers!DR13),
IF(CZ$4="Transit, full speed: After ME scrubber, but before cleaning ",IF(Rawdata_Removing_Outliers!DR13&gt;Rawdata_Removing_Outliers!$T13,"",Rawdata_Removing_Outliers!DR13),
IF(CZ$4="Transit, full speed: After AE scrubber, but before cleaning ",IF(Rawdata_Removing_Outliers!DR13&gt;Rawdata_Removing_Outliers!$W13,"",Rawdata_Removing_Outliers!DR13),
"")))))</f>
        <v>12.4</v>
      </c>
      <c r="DA13" s="3">
        <f>IF(DA$4="Harbour mode: Intake seawater ",IF(Rawdata_Removing_Outliers!DS13&gt;Rawdata_Removing_Outliers!$K13,"",Rawdata_Removing_Outliers!DS13),
IF(DA$4="Harbour mode: After AE scrubber, but before cleaning ",IF(Rawdata_Removing_Outliers!DS13&gt;Rawdata_Removing_Outliers!$N13,"",Rawdata_Removing_Outliers!DS13),
IF(DA$4="Transit, full speed: Intake seawater ",IF(Rawdata_Removing_Outliers!DS13&gt;Rawdata_Removing_Outliers!$Q13,"",Rawdata_Removing_Outliers!DS13),
IF(DA$4="Transit, full speed: After ME scrubber, but before cleaning ",IF(Rawdata_Removing_Outliers!DS13&gt;Rawdata_Removing_Outliers!$T13,"",Rawdata_Removing_Outliers!DS13),
IF(DA$4="Transit, full speed: After AE scrubber, but before cleaning ",IF(Rawdata_Removing_Outliers!DS13&gt;Rawdata_Removing_Outliers!$W13,"",Rawdata_Removing_Outliers!DS13),
"")))))</f>
        <v>13.2</v>
      </c>
      <c r="DB13" s="3">
        <f>IF(DB$4="Harbour mode: Intake seawater ",IF(Rawdata_Removing_Outliers!DT13&gt;Rawdata_Removing_Outliers!$K13,"",Rawdata_Removing_Outliers!DT13),
IF(DB$4="Harbour mode: After AE scrubber, but before cleaning ",IF(Rawdata_Removing_Outliers!DT13&gt;Rawdata_Removing_Outliers!$N13,"",Rawdata_Removing_Outliers!DT13),
IF(DB$4="Transit, full speed: Intake seawater ",IF(Rawdata_Removing_Outliers!DT13&gt;Rawdata_Removing_Outliers!$Q13,"",Rawdata_Removing_Outliers!DT13),
IF(DB$4="Transit, full speed: After ME scrubber, but before cleaning ",IF(Rawdata_Removing_Outliers!DT13&gt;Rawdata_Removing_Outliers!$T13,"",Rawdata_Removing_Outliers!DT13),
IF(DB$4="Transit, full speed: After AE scrubber, but before cleaning ",IF(Rawdata_Removing_Outliers!DT13&gt;Rawdata_Removing_Outliers!$W13,"",Rawdata_Removing_Outliers!DT13),
"")))))</f>
        <v>4.43</v>
      </c>
      <c r="DC13" s="3">
        <f>IF(DC$4="Harbour mode: Intake seawater ",IF(Rawdata_Removing_Outliers!DU13&gt;Rawdata_Removing_Outliers!$K13,"",Rawdata_Removing_Outliers!DU13),
IF(DC$4="Harbour mode: After AE scrubber, but before cleaning ",IF(Rawdata_Removing_Outliers!DU13&gt;Rawdata_Removing_Outliers!$N13,"",Rawdata_Removing_Outliers!DU13),
IF(DC$4="Transit, full speed: Intake seawater ",IF(Rawdata_Removing_Outliers!DU13&gt;Rawdata_Removing_Outliers!$Q13,"",Rawdata_Removing_Outliers!DU13),
IF(DC$4="Transit, full speed: After ME scrubber, but before cleaning ",IF(Rawdata_Removing_Outliers!DU13&gt;Rawdata_Removing_Outliers!$T13,"",Rawdata_Removing_Outliers!DU13),
IF(DC$4="Transit, full speed: After AE scrubber, but before cleaning ",IF(Rawdata_Removing_Outliers!DU13&gt;Rawdata_Removing_Outliers!$W13,"",Rawdata_Removing_Outliers!DU13),
"")))))</f>
        <v>4.3</v>
      </c>
      <c r="DD13" s="3">
        <f>IF(DD$4="Harbour mode: Intake seawater ",IF(Rawdata_Removing_Outliers!DV13&gt;Rawdata_Removing_Outliers!$K13,"",Rawdata_Removing_Outliers!DV13),
IF(DD$4="Harbour mode: After AE scrubber, but before cleaning ",IF(Rawdata_Removing_Outliers!DV13&gt;Rawdata_Removing_Outliers!$N13,"",Rawdata_Removing_Outliers!DV13),
IF(DD$4="Transit, full speed: Intake seawater ",IF(Rawdata_Removing_Outliers!DV13&gt;Rawdata_Removing_Outliers!$Q13,"",Rawdata_Removing_Outliers!DV13),
IF(DD$4="Transit, full speed: After ME scrubber, but before cleaning ",IF(Rawdata_Removing_Outliers!DV13&gt;Rawdata_Removing_Outliers!$T13,"",Rawdata_Removing_Outliers!DV13),
IF(DD$4="Transit, full speed: After AE scrubber, but before cleaning ",IF(Rawdata_Removing_Outliers!DV13&gt;Rawdata_Removing_Outliers!$W13,"",Rawdata_Removing_Outliers!DV13),
"")))))</f>
        <v>7.7</v>
      </c>
      <c r="DE13" s="3">
        <f>IF(DE$4="Harbour mode: Intake seawater ",IF(Rawdata_Removing_Outliers!DW13&gt;Rawdata_Removing_Outliers!$K13,"",Rawdata_Removing_Outliers!DW13),
IF(DE$4="Harbour mode: After AE scrubber, but before cleaning ",IF(Rawdata_Removing_Outliers!DW13&gt;Rawdata_Removing_Outliers!$N13,"",Rawdata_Removing_Outliers!DW13),
IF(DE$4="Transit, full speed: Intake seawater ",IF(Rawdata_Removing_Outliers!DW13&gt;Rawdata_Removing_Outliers!$Q13,"",Rawdata_Removing_Outliers!DW13),
IF(DE$4="Transit, full speed: After ME scrubber, but before cleaning ",IF(Rawdata_Removing_Outliers!DW13&gt;Rawdata_Removing_Outliers!$T13,"",Rawdata_Removing_Outliers!DW13),
IF(DE$4="Transit, full speed: After AE scrubber, but before cleaning ",IF(Rawdata_Removing_Outliers!DW13&gt;Rawdata_Removing_Outliers!$W13,"",Rawdata_Removing_Outliers!DW13),
"")))))</f>
        <v>8.65</v>
      </c>
      <c r="DF13" s="3">
        <f>IF(DF$4="Harbour mode: Intake seawater ",IF(Rawdata_Removing_Outliers!DX13&gt;Rawdata_Removing_Outliers!$K13,"",Rawdata_Removing_Outliers!DX13),
IF(DF$4="Harbour mode: After AE scrubber, but before cleaning ",IF(Rawdata_Removing_Outliers!DX13&gt;Rawdata_Removing_Outliers!$N13,"",Rawdata_Removing_Outliers!DX13),
IF(DF$4="Transit, full speed: Intake seawater ",IF(Rawdata_Removing_Outliers!DX13&gt;Rawdata_Removing_Outliers!$Q13,"",Rawdata_Removing_Outliers!DX13),
IF(DF$4="Transit, full speed: After ME scrubber, but before cleaning ",IF(Rawdata_Removing_Outliers!DX13&gt;Rawdata_Removing_Outliers!$T13,"",Rawdata_Removing_Outliers!DX13),
IF(DF$4="Transit, full speed: After AE scrubber, but before cleaning ",IF(Rawdata_Removing_Outliers!DX13&gt;Rawdata_Removing_Outliers!$W13,"",Rawdata_Removing_Outliers!DX13),
"")))))</f>
        <v>7.49</v>
      </c>
      <c r="DG13" s="3">
        <f>IF(DG$4="Harbour mode: Intake seawater ",IF(Rawdata_Removing_Outliers!DY13&gt;Rawdata_Removing_Outliers!$K13,"",Rawdata_Removing_Outliers!DY13),
IF(DG$4="Harbour mode: After AE scrubber, but before cleaning ",IF(Rawdata_Removing_Outliers!DY13&gt;Rawdata_Removing_Outliers!$N13,"",Rawdata_Removing_Outliers!DY13),
IF(DG$4="Transit, full speed: Intake seawater ",IF(Rawdata_Removing_Outliers!DY13&gt;Rawdata_Removing_Outliers!$Q13,"",Rawdata_Removing_Outliers!DY13),
IF(DG$4="Transit, full speed: After ME scrubber, but before cleaning ",IF(Rawdata_Removing_Outliers!DY13&gt;Rawdata_Removing_Outliers!$T13,"",Rawdata_Removing_Outliers!DY13),
IF(DG$4="Transit, full speed: After AE scrubber, but before cleaning ",IF(Rawdata_Removing_Outliers!DY13&gt;Rawdata_Removing_Outliers!$W13,"",Rawdata_Removing_Outliers!DY13),
"")))))</f>
        <v>9.89</v>
      </c>
      <c r="DH13" s="3">
        <f>IF(DH$4="Harbour mode: Intake seawater ",IF(Rawdata_Removing_Outliers!DZ13&gt;Rawdata_Removing_Outliers!$K13,"",Rawdata_Removing_Outliers!DZ13),
IF(DH$4="Harbour mode: After AE scrubber, but before cleaning ",IF(Rawdata_Removing_Outliers!DZ13&gt;Rawdata_Removing_Outliers!$N13,"",Rawdata_Removing_Outliers!DZ13),
IF(DH$4="Transit, full speed: Intake seawater ",IF(Rawdata_Removing_Outliers!DZ13&gt;Rawdata_Removing_Outliers!$Q13,"",Rawdata_Removing_Outliers!DZ13),
IF(DH$4="Transit, full speed: After ME scrubber, but before cleaning ",IF(Rawdata_Removing_Outliers!DZ13&gt;Rawdata_Removing_Outliers!$T13,"",Rawdata_Removing_Outliers!DZ13),
IF(DH$4="Transit, full speed: After AE scrubber, but before cleaning ",IF(Rawdata_Removing_Outliers!DZ13&gt;Rawdata_Removing_Outliers!$W13,"",Rawdata_Removing_Outliers!DZ13),
"")))))</f>
        <v>10.9</v>
      </c>
      <c r="DI13" s="3">
        <f>IF(DI$4="Harbour mode: Intake seawater ",IF(Rawdata_Removing_Outliers!EA13&gt;Rawdata_Removing_Outliers!$K13,"",Rawdata_Removing_Outliers!EA13),
IF(DI$4="Harbour mode: After AE scrubber, but before cleaning ",IF(Rawdata_Removing_Outliers!EA13&gt;Rawdata_Removing_Outliers!$N13,"",Rawdata_Removing_Outliers!EA13),
IF(DI$4="Transit, full speed: Intake seawater ",IF(Rawdata_Removing_Outliers!EA13&gt;Rawdata_Removing_Outliers!$Q13,"",Rawdata_Removing_Outliers!EA13),
IF(DI$4="Transit, full speed: After ME scrubber, but before cleaning ",IF(Rawdata_Removing_Outliers!EA13&gt;Rawdata_Removing_Outliers!$T13,"",Rawdata_Removing_Outliers!EA13),
IF(DI$4="Transit, full speed: After AE scrubber, but before cleaning ",IF(Rawdata_Removing_Outliers!EA13&gt;Rawdata_Removing_Outliers!$W13,"",Rawdata_Removing_Outliers!EA13),
"")))))</f>
        <v>10.1</v>
      </c>
      <c r="DJ13" s="3">
        <f>IF(DJ$4="Harbour mode: Intake seawater ",IF(Rawdata_Removing_Outliers!EB13&gt;Rawdata_Removing_Outliers!$K13,"",Rawdata_Removing_Outliers!EB13),
IF(DJ$4="Harbour mode: After AE scrubber, but before cleaning ",IF(Rawdata_Removing_Outliers!EB13&gt;Rawdata_Removing_Outliers!$N13,"",Rawdata_Removing_Outliers!EB13),
IF(DJ$4="Transit, full speed: Intake seawater ",IF(Rawdata_Removing_Outliers!EB13&gt;Rawdata_Removing_Outliers!$Q13,"",Rawdata_Removing_Outliers!EB13),
IF(DJ$4="Transit, full speed: After ME scrubber, but before cleaning ",IF(Rawdata_Removing_Outliers!EB13&gt;Rawdata_Removing_Outliers!$T13,"",Rawdata_Removing_Outliers!EB13),
IF(DJ$4="Transit, full speed: After AE scrubber, but before cleaning ",IF(Rawdata_Removing_Outliers!EB13&gt;Rawdata_Removing_Outliers!$W13,"",Rawdata_Removing_Outliers!EB13),
"")))))</f>
        <v>13</v>
      </c>
      <c r="DK13" s="3">
        <f>IF(DK$4="Harbour mode: Intake seawater ",IF(Rawdata_Removing_Outliers!EC13&gt;Rawdata_Removing_Outliers!$K13,"",Rawdata_Removing_Outliers!EC13),
IF(DK$4="Harbour mode: After AE scrubber, but before cleaning ",IF(Rawdata_Removing_Outliers!EC13&gt;Rawdata_Removing_Outliers!$N13,"",Rawdata_Removing_Outliers!EC13),
IF(DK$4="Transit, full speed: Intake seawater ",IF(Rawdata_Removing_Outliers!EC13&gt;Rawdata_Removing_Outliers!$Q13,"",Rawdata_Removing_Outliers!EC13),
IF(DK$4="Transit, full speed: After ME scrubber, but before cleaning ",IF(Rawdata_Removing_Outliers!EC13&gt;Rawdata_Removing_Outliers!$T13,"",Rawdata_Removing_Outliers!EC13),
IF(DK$4="Transit, full speed: After AE scrubber, but before cleaning ",IF(Rawdata_Removing_Outliers!EC13&gt;Rawdata_Removing_Outliers!$W13,"",Rawdata_Removing_Outliers!EC13),
"")))))</f>
        <v>13.8</v>
      </c>
      <c r="DL13" s="3">
        <f>IF(DL$4="Harbour mode: Intake seawater ",IF(Rawdata_Removing_Outliers!ED13&gt;Rawdata_Removing_Outliers!$K13,"",Rawdata_Removing_Outliers!ED13),
IF(DL$4="Harbour mode: After AE scrubber, but before cleaning ",IF(Rawdata_Removing_Outliers!ED13&gt;Rawdata_Removing_Outliers!$N13,"",Rawdata_Removing_Outliers!ED13),
IF(DL$4="Transit, full speed: Intake seawater ",IF(Rawdata_Removing_Outliers!ED13&gt;Rawdata_Removing_Outliers!$Q13,"",Rawdata_Removing_Outliers!ED13),
IF(DL$4="Transit, full speed: After ME scrubber, but before cleaning ",IF(Rawdata_Removing_Outliers!ED13&gt;Rawdata_Removing_Outliers!$T13,"",Rawdata_Removing_Outliers!ED13),
IF(DL$4="Transit, full speed: After AE scrubber, but before cleaning ",IF(Rawdata_Removing_Outliers!ED13&gt;Rawdata_Removing_Outliers!$W13,"",Rawdata_Removing_Outliers!ED13),
"")))))</f>
        <v>14.6</v>
      </c>
      <c r="DM13" s="3">
        <f>IF(DM$4="Harbour mode: Intake seawater ",IF(Rawdata_Removing_Outliers!EE13&gt;Rawdata_Removing_Outliers!$K13,"",Rawdata_Removing_Outliers!EE13),
IF(DM$4="Harbour mode: After AE scrubber, but before cleaning ",IF(Rawdata_Removing_Outliers!EE13&gt;Rawdata_Removing_Outliers!$N13,"",Rawdata_Removing_Outliers!EE13),
IF(DM$4="Transit, full speed: Intake seawater ",IF(Rawdata_Removing_Outliers!EE13&gt;Rawdata_Removing_Outliers!$Q13,"",Rawdata_Removing_Outliers!EE13),
IF(DM$4="Transit, full speed: After ME scrubber, but before cleaning ",IF(Rawdata_Removing_Outliers!EE13&gt;Rawdata_Removing_Outliers!$T13,"",Rawdata_Removing_Outliers!EE13),
IF(DM$4="Transit, full speed: After AE scrubber, but before cleaning ",IF(Rawdata_Removing_Outliers!EE13&gt;Rawdata_Removing_Outliers!$W13,"",Rawdata_Removing_Outliers!EE13),
"")))))</f>
        <v>15.2</v>
      </c>
      <c r="DN13" s="3">
        <f>IF(DN$4="Harbour mode: Intake seawater ",IF(Rawdata_Removing_Outliers!EF13&gt;Rawdata_Removing_Outliers!$K13,"",Rawdata_Removing_Outliers!EF13),
IF(DN$4="Harbour mode: After AE scrubber, but before cleaning ",IF(Rawdata_Removing_Outliers!EF13&gt;Rawdata_Removing_Outliers!$N13,"",Rawdata_Removing_Outliers!EF13),
IF(DN$4="Transit, full speed: Intake seawater ",IF(Rawdata_Removing_Outliers!EF13&gt;Rawdata_Removing_Outliers!$Q13,"",Rawdata_Removing_Outliers!EF13),
IF(DN$4="Transit, full speed: After ME scrubber, but before cleaning ",IF(Rawdata_Removing_Outliers!EF13&gt;Rawdata_Removing_Outliers!$T13,"",Rawdata_Removing_Outliers!EF13),
IF(DN$4="Transit, full speed: After AE scrubber, but before cleaning ",IF(Rawdata_Removing_Outliers!EF13&gt;Rawdata_Removing_Outliers!$W13,"",Rawdata_Removing_Outliers!EF13),
"")))))</f>
        <v>11.5</v>
      </c>
      <c r="DO13" s="3">
        <f>IF(DO$4="Harbour mode: Intake seawater ",IF(Rawdata_Removing_Outliers!EG13&gt;Rawdata_Removing_Outliers!$K13,"",Rawdata_Removing_Outliers!EG13),
IF(DO$4="Harbour mode: After AE scrubber, but before cleaning ",IF(Rawdata_Removing_Outliers!EG13&gt;Rawdata_Removing_Outliers!$N13,"",Rawdata_Removing_Outliers!EG13),
IF(DO$4="Transit, full speed: Intake seawater ",IF(Rawdata_Removing_Outliers!EG13&gt;Rawdata_Removing_Outliers!$Q13,"",Rawdata_Removing_Outliers!EG13),
IF(DO$4="Transit, full speed: After ME scrubber, but before cleaning ",IF(Rawdata_Removing_Outliers!EG13&gt;Rawdata_Removing_Outliers!$T13,"",Rawdata_Removing_Outliers!EG13),
IF(DO$4="Transit, full speed: After AE scrubber, but before cleaning ",IF(Rawdata_Removing_Outliers!EG13&gt;Rawdata_Removing_Outliers!$W13,"",Rawdata_Removing_Outliers!EG13),
"")))))</f>
        <v>12.2</v>
      </c>
      <c r="DP13" s="3">
        <f>IF(DP$4="Harbour mode: Intake seawater ",IF(Rawdata_Removing_Outliers!EH13&gt;Rawdata_Removing_Outliers!$K13,"",Rawdata_Removing_Outliers!EH13),
IF(DP$4="Harbour mode: After AE scrubber, but before cleaning ",IF(Rawdata_Removing_Outliers!EH13&gt;Rawdata_Removing_Outliers!$N13,"",Rawdata_Removing_Outliers!EH13),
IF(DP$4="Transit, full speed: Intake seawater ",IF(Rawdata_Removing_Outliers!EH13&gt;Rawdata_Removing_Outliers!$Q13,"",Rawdata_Removing_Outliers!EH13),
IF(DP$4="Transit, full speed: After ME scrubber, but before cleaning ",IF(Rawdata_Removing_Outliers!EH13&gt;Rawdata_Removing_Outliers!$T13,"",Rawdata_Removing_Outliers!EH13),
IF(DP$4="Transit, full speed: After AE scrubber, but before cleaning ",IF(Rawdata_Removing_Outliers!EH13&gt;Rawdata_Removing_Outliers!$W13,"",Rawdata_Removing_Outliers!EH13),
"")))))</f>
        <v>12.2</v>
      </c>
      <c r="DQ13" s="3">
        <f>IF(DQ$4="Harbour mode: Intake seawater ",IF(Rawdata_Removing_Outliers!EI13&gt;Rawdata_Removing_Outliers!$K13,"",Rawdata_Removing_Outliers!EI13),
IF(DQ$4="Harbour mode: After AE scrubber, but before cleaning ",IF(Rawdata_Removing_Outliers!EI13&gt;Rawdata_Removing_Outliers!$N13,"",Rawdata_Removing_Outliers!EI13),
IF(DQ$4="Transit, full speed: Intake seawater ",IF(Rawdata_Removing_Outliers!EI13&gt;Rawdata_Removing_Outliers!$Q13,"",Rawdata_Removing_Outliers!EI13),
IF(DQ$4="Transit, full speed: After ME scrubber, but before cleaning ",IF(Rawdata_Removing_Outliers!EI13&gt;Rawdata_Removing_Outliers!$T13,"",Rawdata_Removing_Outliers!EI13),
IF(DQ$4="Transit, full speed: After AE scrubber, but before cleaning ",IF(Rawdata_Removing_Outliers!EI13&gt;Rawdata_Removing_Outliers!$W13,"",Rawdata_Removing_Outliers!EI13),
"")))))</f>
        <v>9.11</v>
      </c>
      <c r="DR13" s="3">
        <f>IF(DR$4="Harbour mode: Intake seawater ",IF(Rawdata_Removing_Outliers!EJ13&gt;Rawdata_Removing_Outliers!$K13,"",Rawdata_Removing_Outliers!EJ13),
IF(DR$4="Harbour mode: After AE scrubber, but before cleaning ",IF(Rawdata_Removing_Outliers!EJ13&gt;Rawdata_Removing_Outliers!$N13,"",Rawdata_Removing_Outliers!EJ13),
IF(DR$4="Transit, full speed: Intake seawater ",IF(Rawdata_Removing_Outliers!EJ13&gt;Rawdata_Removing_Outliers!$Q13,"",Rawdata_Removing_Outliers!EJ13),
IF(DR$4="Transit, full speed: After ME scrubber, but before cleaning ",IF(Rawdata_Removing_Outliers!EJ13&gt;Rawdata_Removing_Outliers!$T13,"",Rawdata_Removing_Outliers!EJ13),
IF(DR$4="Transit, full speed: After AE scrubber, but before cleaning ",IF(Rawdata_Removing_Outliers!EJ13&gt;Rawdata_Removing_Outliers!$W13,"",Rawdata_Removing_Outliers!EJ13),
"")))))</f>
        <v>9.5</v>
      </c>
      <c r="DS13" s="3">
        <f>IF(DS$4="Harbour mode: Intake seawater ",IF(Rawdata_Removing_Outliers!EK13&gt;Rawdata_Removing_Outliers!$K13,"",Rawdata_Removing_Outliers!EK13),
IF(DS$4="Harbour mode: After AE scrubber, but before cleaning ",IF(Rawdata_Removing_Outliers!EK13&gt;Rawdata_Removing_Outliers!$N13,"",Rawdata_Removing_Outliers!EK13),
IF(DS$4="Transit, full speed: Intake seawater ",IF(Rawdata_Removing_Outliers!EK13&gt;Rawdata_Removing_Outliers!$Q13,"",Rawdata_Removing_Outliers!EK13),
IF(DS$4="Transit, full speed: After ME scrubber, but before cleaning ",IF(Rawdata_Removing_Outliers!EK13&gt;Rawdata_Removing_Outliers!$T13,"",Rawdata_Removing_Outliers!EK13),
IF(DS$4="Transit, full speed: After AE scrubber, but before cleaning ",IF(Rawdata_Removing_Outliers!EK13&gt;Rawdata_Removing_Outliers!$W13,"",Rawdata_Removing_Outliers!EK13),
"")))))</f>
        <v>12.1</v>
      </c>
      <c r="DT13" s="3">
        <f>IF(DT$4="Harbour mode: Intake seawater ",IF(Rawdata_Removing_Outliers!EL13&gt;Rawdata_Removing_Outliers!$K13,"",Rawdata_Removing_Outliers!EL13),
IF(DT$4="Harbour mode: After AE scrubber, but before cleaning ",IF(Rawdata_Removing_Outliers!EL13&gt;Rawdata_Removing_Outliers!$N13,"",Rawdata_Removing_Outliers!EL13),
IF(DT$4="Transit, full speed: Intake seawater ",IF(Rawdata_Removing_Outliers!EL13&gt;Rawdata_Removing_Outliers!$Q13,"",Rawdata_Removing_Outliers!EL13),
IF(DT$4="Transit, full speed: After ME scrubber, but before cleaning ",IF(Rawdata_Removing_Outliers!EL13&gt;Rawdata_Removing_Outliers!$T13,"",Rawdata_Removing_Outliers!EL13),
IF(DT$4="Transit, full speed: After AE scrubber, but before cleaning ",IF(Rawdata_Removing_Outliers!EL13&gt;Rawdata_Removing_Outliers!$W13,"",Rawdata_Removing_Outliers!EL13),
"")))))</f>
        <v>13</v>
      </c>
      <c r="DU13" s="3">
        <f>IF(DU$4="Harbour mode: Intake seawater ",IF(Rawdata_Removing_Outliers!EM13&gt;Rawdata_Removing_Outliers!$K13,"",Rawdata_Removing_Outliers!EM13),
IF(DU$4="Harbour mode: After AE scrubber, but before cleaning ",IF(Rawdata_Removing_Outliers!EM13&gt;Rawdata_Removing_Outliers!$N13,"",Rawdata_Removing_Outliers!EM13),
IF(DU$4="Transit, full speed: Intake seawater ",IF(Rawdata_Removing_Outliers!EM13&gt;Rawdata_Removing_Outliers!$Q13,"",Rawdata_Removing_Outliers!EM13),
IF(DU$4="Transit, full speed: After ME scrubber, but before cleaning ",IF(Rawdata_Removing_Outliers!EM13&gt;Rawdata_Removing_Outliers!$T13,"",Rawdata_Removing_Outliers!EM13),
IF(DU$4="Transit, full speed: After AE scrubber, but before cleaning ",IF(Rawdata_Removing_Outliers!EM13&gt;Rawdata_Removing_Outliers!$W13,"",Rawdata_Removing_Outliers!EM13),
"")))))</f>
        <v>13.3</v>
      </c>
      <c r="DV13" s="3">
        <f>IF(DV$4="Harbour mode: Intake seawater ",IF(Rawdata_Removing_Outliers!EN13&gt;Rawdata_Removing_Outliers!$K13,"",Rawdata_Removing_Outliers!EN13),
IF(DV$4="Harbour mode: After AE scrubber, but before cleaning ",IF(Rawdata_Removing_Outliers!EN13&gt;Rawdata_Removing_Outliers!$N13,"",Rawdata_Removing_Outliers!EN13),
IF(DV$4="Transit, full speed: Intake seawater ",IF(Rawdata_Removing_Outliers!EN13&gt;Rawdata_Removing_Outliers!$Q13,"",Rawdata_Removing_Outliers!EN13),
IF(DV$4="Transit, full speed: After ME scrubber, but before cleaning ",IF(Rawdata_Removing_Outliers!EN13&gt;Rawdata_Removing_Outliers!$T13,"",Rawdata_Removing_Outliers!EN13),
IF(DV$4="Transit, full speed: After AE scrubber, but before cleaning ",IF(Rawdata_Removing_Outliers!EN13&gt;Rawdata_Removing_Outliers!$W13,"",Rawdata_Removing_Outliers!EN13),
"")))))</f>
        <v>8.2799999999999994</v>
      </c>
      <c r="DW13" s="3">
        <f>IF(DW$4="Harbour mode: Intake seawater ",IF(Rawdata_Removing_Outliers!EO13&gt;Rawdata_Removing_Outliers!$K13,"",Rawdata_Removing_Outliers!EO13),
IF(DW$4="Harbour mode: After AE scrubber, but before cleaning ",IF(Rawdata_Removing_Outliers!EO13&gt;Rawdata_Removing_Outliers!$N13,"",Rawdata_Removing_Outliers!EO13),
IF(DW$4="Transit, full speed: Intake seawater ",IF(Rawdata_Removing_Outliers!EO13&gt;Rawdata_Removing_Outliers!$Q13,"",Rawdata_Removing_Outliers!EO13),
IF(DW$4="Transit, full speed: After ME scrubber, but before cleaning ",IF(Rawdata_Removing_Outliers!EO13&gt;Rawdata_Removing_Outliers!$T13,"",Rawdata_Removing_Outliers!EO13),
IF(DW$4="Transit, full speed: After AE scrubber, but before cleaning ",IF(Rawdata_Removing_Outliers!EO13&gt;Rawdata_Removing_Outliers!$W13,"",Rawdata_Removing_Outliers!EO13),
"")))))</f>
        <v>9.68</v>
      </c>
      <c r="DX13" s="3">
        <f>IF(DX$4="Harbour mode: Intake seawater ",IF(Rawdata_Removing_Outliers!EP13&gt;Rawdata_Removing_Outliers!$K13,"",Rawdata_Removing_Outliers!EP13),
IF(DX$4="Harbour mode: After AE scrubber, but before cleaning ",IF(Rawdata_Removing_Outliers!EP13&gt;Rawdata_Removing_Outliers!$N13,"",Rawdata_Removing_Outliers!EP13),
IF(DX$4="Transit, full speed: Intake seawater ",IF(Rawdata_Removing_Outliers!EP13&gt;Rawdata_Removing_Outliers!$Q13,"",Rawdata_Removing_Outliers!EP13),
IF(DX$4="Transit, full speed: After ME scrubber, but before cleaning ",IF(Rawdata_Removing_Outliers!EP13&gt;Rawdata_Removing_Outliers!$T13,"",Rawdata_Removing_Outliers!EP13),
IF(DX$4="Transit, full speed: After AE scrubber, but before cleaning ",IF(Rawdata_Removing_Outliers!EP13&gt;Rawdata_Removing_Outliers!$W13,"",Rawdata_Removing_Outliers!EP13),
"")))))</f>
        <v>10.7</v>
      </c>
      <c r="DY13" s="3">
        <f>IF(DY$4="Harbour mode: Intake seawater ",IF(Rawdata_Removing_Outliers!EQ13&gt;Rawdata_Removing_Outliers!$K13,"",Rawdata_Removing_Outliers!EQ13),
IF(DY$4="Harbour mode: After AE scrubber, but before cleaning ",IF(Rawdata_Removing_Outliers!EQ13&gt;Rawdata_Removing_Outliers!$N13,"",Rawdata_Removing_Outliers!EQ13),
IF(DY$4="Transit, full speed: Intake seawater ",IF(Rawdata_Removing_Outliers!EQ13&gt;Rawdata_Removing_Outliers!$Q13,"",Rawdata_Removing_Outliers!EQ13),
IF(DY$4="Transit, full speed: After ME scrubber, but before cleaning ",IF(Rawdata_Removing_Outliers!EQ13&gt;Rawdata_Removing_Outliers!$T13,"",Rawdata_Removing_Outliers!EQ13),
IF(DY$4="Transit, full speed: After AE scrubber, but before cleaning ",IF(Rawdata_Removing_Outliers!EQ13&gt;Rawdata_Removing_Outliers!$W13,"",Rawdata_Removing_Outliers!EQ13),
"")))))</f>
        <v>11.1</v>
      </c>
      <c r="DZ13" s="3">
        <f>IF(DZ$4="Harbour mode: Intake seawater ",IF(Rawdata_Removing_Outliers!ER13&gt;Rawdata_Removing_Outliers!$K13,"",Rawdata_Removing_Outliers!ER13),
IF(DZ$4="Harbour mode: After AE scrubber, but before cleaning ",IF(Rawdata_Removing_Outliers!ER13&gt;Rawdata_Removing_Outliers!$N13,"",Rawdata_Removing_Outliers!ER13),
IF(DZ$4="Transit, full speed: Intake seawater ",IF(Rawdata_Removing_Outliers!ER13&gt;Rawdata_Removing_Outliers!$Q13,"",Rawdata_Removing_Outliers!ER13),
IF(DZ$4="Transit, full speed: After ME scrubber, but before cleaning ",IF(Rawdata_Removing_Outliers!ER13&gt;Rawdata_Removing_Outliers!$T13,"",Rawdata_Removing_Outliers!ER13),
IF(DZ$4="Transit, full speed: After AE scrubber, but before cleaning ",IF(Rawdata_Removing_Outliers!ER13&gt;Rawdata_Removing_Outliers!$W13,"",Rawdata_Removing_Outliers!ER13),
"")))))</f>
        <v>11</v>
      </c>
      <c r="EA13" s="3">
        <f>IF(EA$4="Harbour mode: Intake seawater ",IF(Rawdata_Removing_Outliers!ES13&gt;Rawdata_Removing_Outliers!$K13,"",Rawdata_Removing_Outliers!ES13),
IF(EA$4="Harbour mode: After AE scrubber, but before cleaning ",IF(Rawdata_Removing_Outliers!ES13&gt;Rawdata_Removing_Outliers!$N13,"",Rawdata_Removing_Outliers!ES13),
IF(EA$4="Transit, full speed: Intake seawater ",IF(Rawdata_Removing_Outliers!ES13&gt;Rawdata_Removing_Outliers!$Q13,"",Rawdata_Removing_Outliers!ES13),
IF(EA$4="Transit, full speed: After ME scrubber, but before cleaning ",IF(Rawdata_Removing_Outliers!ES13&gt;Rawdata_Removing_Outliers!$T13,"",Rawdata_Removing_Outliers!ES13),
IF(EA$4="Transit, full speed: After AE scrubber, but before cleaning ",IF(Rawdata_Removing_Outliers!ES13&gt;Rawdata_Removing_Outliers!$W13,"",Rawdata_Removing_Outliers!ES13),
"")))))</f>
        <v>10.7</v>
      </c>
      <c r="EB13" s="3">
        <f>IF(EB$4="Harbour mode: Intake seawater ",IF(Rawdata_Removing_Outliers!ET13&gt;Rawdata_Removing_Outliers!$K13,"",Rawdata_Removing_Outliers!ET13),
IF(EB$4="Harbour mode: After AE scrubber, but before cleaning ",IF(Rawdata_Removing_Outliers!ET13&gt;Rawdata_Removing_Outliers!$N13,"",Rawdata_Removing_Outliers!ET13),
IF(EB$4="Transit, full speed: Intake seawater ",IF(Rawdata_Removing_Outliers!ET13&gt;Rawdata_Removing_Outliers!$Q13,"",Rawdata_Removing_Outliers!ET13),
IF(EB$4="Transit, full speed: After ME scrubber, but before cleaning ",IF(Rawdata_Removing_Outliers!ET13&gt;Rawdata_Removing_Outliers!$T13,"",Rawdata_Removing_Outliers!ET13),
IF(EB$4="Transit, full speed: After AE scrubber, but before cleaning ",IF(Rawdata_Removing_Outliers!ET13&gt;Rawdata_Removing_Outliers!$W13,"",Rawdata_Removing_Outliers!ET13),
"")))))</f>
        <v>11.9</v>
      </c>
      <c r="EC13" s="3">
        <f>IF(EC$4="Harbour mode: Intake seawater ",IF(Rawdata_Removing_Outliers!EU13&gt;Rawdata_Removing_Outliers!$K13,"",Rawdata_Removing_Outliers!EU13),
IF(EC$4="Harbour mode: After AE scrubber, but before cleaning ",IF(Rawdata_Removing_Outliers!EU13&gt;Rawdata_Removing_Outliers!$N13,"",Rawdata_Removing_Outliers!EU13),
IF(EC$4="Transit, full speed: Intake seawater ",IF(Rawdata_Removing_Outliers!EU13&gt;Rawdata_Removing_Outliers!$Q13,"",Rawdata_Removing_Outliers!EU13),
IF(EC$4="Transit, full speed: After ME scrubber, but before cleaning ",IF(Rawdata_Removing_Outliers!EU13&gt;Rawdata_Removing_Outliers!$T13,"",Rawdata_Removing_Outliers!EU13),
IF(EC$4="Transit, full speed: After AE scrubber, but before cleaning ",IF(Rawdata_Removing_Outliers!EU13&gt;Rawdata_Removing_Outliers!$W13,"",Rawdata_Removing_Outliers!EU13),
"")))))</f>
        <v>13.3</v>
      </c>
      <c r="ED13" s="3">
        <f>IF(ED$4="Harbour mode: Intake seawater ",IF(Rawdata_Removing_Outliers!EV13&gt;Rawdata_Removing_Outliers!$K13,"",Rawdata_Removing_Outliers!EV13),
IF(ED$4="Harbour mode: After AE scrubber, but before cleaning ",IF(Rawdata_Removing_Outliers!EV13&gt;Rawdata_Removing_Outliers!$N13,"",Rawdata_Removing_Outliers!EV13),
IF(ED$4="Transit, full speed: Intake seawater ",IF(Rawdata_Removing_Outliers!EV13&gt;Rawdata_Removing_Outliers!$Q13,"",Rawdata_Removing_Outliers!EV13),
IF(ED$4="Transit, full speed: After ME scrubber, but before cleaning ",IF(Rawdata_Removing_Outliers!EV13&gt;Rawdata_Removing_Outliers!$T13,"",Rawdata_Removing_Outliers!EV13),
IF(ED$4="Transit, full speed: After AE scrubber, but before cleaning ",IF(Rawdata_Removing_Outliers!EV13&gt;Rawdata_Removing_Outliers!$W13,"",Rawdata_Removing_Outliers!EV13),
"")))))</f>
        <v>13.5</v>
      </c>
      <c r="EE13" s="3">
        <f>IF(EE$4="Harbour mode: Intake seawater ",IF(Rawdata_Removing_Outliers!EW13&gt;Rawdata_Removing_Outliers!$K13,"",Rawdata_Removing_Outliers!EW13),
IF(EE$4="Harbour mode: After AE scrubber, but before cleaning ",IF(Rawdata_Removing_Outliers!EW13&gt;Rawdata_Removing_Outliers!$N13,"",Rawdata_Removing_Outliers!EW13),
IF(EE$4="Transit, full speed: Intake seawater ",IF(Rawdata_Removing_Outliers!EW13&gt;Rawdata_Removing_Outliers!$Q13,"",Rawdata_Removing_Outliers!EW13),
IF(EE$4="Transit, full speed: After ME scrubber, but before cleaning ",IF(Rawdata_Removing_Outliers!EW13&gt;Rawdata_Removing_Outliers!$T13,"",Rawdata_Removing_Outliers!EW13),
IF(EE$4="Transit, full speed: After AE scrubber, but before cleaning ",IF(Rawdata_Removing_Outliers!EW13&gt;Rawdata_Removing_Outliers!$W13,"",Rawdata_Removing_Outliers!EW13),
"")))))</f>
        <v>12.4</v>
      </c>
      <c r="EF13" s="3">
        <f>IF(EF$4="Harbour mode: Intake seawater ",IF(Rawdata_Removing_Outliers!EX13&gt;Rawdata_Removing_Outliers!$K13,"",Rawdata_Removing_Outliers!EX13),
IF(EF$4="Harbour mode: After AE scrubber, but before cleaning ",IF(Rawdata_Removing_Outliers!EX13&gt;Rawdata_Removing_Outliers!$N13,"",Rawdata_Removing_Outliers!EX13),
IF(EF$4="Transit, full speed: Intake seawater ",IF(Rawdata_Removing_Outliers!EX13&gt;Rawdata_Removing_Outliers!$Q13,"",Rawdata_Removing_Outliers!EX13),
IF(EF$4="Transit, full speed: After ME scrubber, but before cleaning ",IF(Rawdata_Removing_Outliers!EX13&gt;Rawdata_Removing_Outliers!$T13,"",Rawdata_Removing_Outliers!EX13),
IF(EF$4="Transit, full speed: After AE scrubber, but before cleaning ",IF(Rawdata_Removing_Outliers!EX13&gt;Rawdata_Removing_Outliers!$W13,"",Rawdata_Removing_Outliers!EX13),
"")))))</f>
        <v>13.7</v>
      </c>
      <c r="EG13" s="3">
        <f>IF(EG$4="Harbour mode: Intake seawater ",IF(Rawdata_Removing_Outliers!EY13&gt;Rawdata_Removing_Outliers!$K13,"",Rawdata_Removing_Outliers!EY13),
IF(EG$4="Harbour mode: After AE scrubber, but before cleaning ",IF(Rawdata_Removing_Outliers!EY13&gt;Rawdata_Removing_Outliers!$N13,"",Rawdata_Removing_Outliers!EY13),
IF(EG$4="Transit, full speed: Intake seawater ",IF(Rawdata_Removing_Outliers!EY13&gt;Rawdata_Removing_Outliers!$Q13,"",Rawdata_Removing_Outliers!EY13),
IF(EG$4="Transit, full speed: After ME scrubber, but before cleaning ",IF(Rawdata_Removing_Outliers!EY13&gt;Rawdata_Removing_Outliers!$T13,"",Rawdata_Removing_Outliers!EY13),
IF(EG$4="Transit, full speed: After AE scrubber, but before cleaning ",IF(Rawdata_Removing_Outliers!EY13&gt;Rawdata_Removing_Outliers!$W13,"",Rawdata_Removing_Outliers!EY13),
"")))))</f>
        <v>11.7</v>
      </c>
      <c r="EH13" s="3">
        <f>IF(EH$4="Harbour mode: Intake seawater ",IF(Rawdata_Removing_Outliers!EZ13&gt;Rawdata_Removing_Outliers!$K13,"",Rawdata_Removing_Outliers!EZ13),
IF(EH$4="Harbour mode: After AE scrubber, but before cleaning ",IF(Rawdata_Removing_Outliers!EZ13&gt;Rawdata_Removing_Outliers!$N13,"",Rawdata_Removing_Outliers!EZ13),
IF(EH$4="Transit, full speed: Intake seawater ",IF(Rawdata_Removing_Outliers!EZ13&gt;Rawdata_Removing_Outliers!$Q13,"",Rawdata_Removing_Outliers!EZ13),
IF(EH$4="Transit, full speed: After ME scrubber, but before cleaning ",IF(Rawdata_Removing_Outliers!EZ13&gt;Rawdata_Removing_Outliers!$T13,"",Rawdata_Removing_Outliers!EZ13),
IF(EH$4="Transit, full speed: After AE scrubber, but before cleaning ",IF(Rawdata_Removing_Outliers!EZ13&gt;Rawdata_Removing_Outliers!$W13,"",Rawdata_Removing_Outliers!EZ13),
"")))))</f>
        <v>15.4</v>
      </c>
      <c r="EI13" s="3">
        <f>IF(EI$4="Harbour mode: Intake seawater ",IF(Rawdata_Removing_Outliers!FA13&gt;Rawdata_Removing_Outliers!$K13,"",Rawdata_Removing_Outliers!FA13),
IF(EI$4="Harbour mode: After AE scrubber, but before cleaning ",IF(Rawdata_Removing_Outliers!FA13&gt;Rawdata_Removing_Outliers!$N13,"",Rawdata_Removing_Outliers!FA13),
IF(EI$4="Transit, full speed: Intake seawater ",IF(Rawdata_Removing_Outliers!FA13&gt;Rawdata_Removing_Outliers!$Q13,"",Rawdata_Removing_Outliers!FA13),
IF(EI$4="Transit, full speed: After ME scrubber, but before cleaning ",IF(Rawdata_Removing_Outliers!FA13&gt;Rawdata_Removing_Outliers!$T13,"",Rawdata_Removing_Outliers!FA13),
IF(EI$4="Transit, full speed: After AE scrubber, but before cleaning ",IF(Rawdata_Removing_Outliers!FA13&gt;Rawdata_Removing_Outliers!$W13,"",Rawdata_Removing_Outliers!FA13),
"")))))</f>
        <v>14</v>
      </c>
      <c r="EJ13" s="3">
        <f>IF(EJ$4="Harbour mode: Intake seawater ",IF(Rawdata_Removing_Outliers!FB13&gt;Rawdata_Removing_Outliers!$K13,"",Rawdata_Removing_Outliers!FB13),
IF(EJ$4="Harbour mode: After AE scrubber, but before cleaning ",IF(Rawdata_Removing_Outliers!FB13&gt;Rawdata_Removing_Outliers!$N13,"",Rawdata_Removing_Outliers!FB13),
IF(EJ$4="Transit, full speed: Intake seawater ",IF(Rawdata_Removing_Outliers!FB13&gt;Rawdata_Removing_Outliers!$Q13,"",Rawdata_Removing_Outliers!FB13),
IF(EJ$4="Transit, full speed: After ME scrubber, but before cleaning ",IF(Rawdata_Removing_Outliers!FB13&gt;Rawdata_Removing_Outliers!$T13,"",Rawdata_Removing_Outliers!FB13),
IF(EJ$4="Transit, full speed: After AE scrubber, but before cleaning ",IF(Rawdata_Removing_Outliers!FB13&gt;Rawdata_Removing_Outliers!$W13,"",Rawdata_Removing_Outliers!FB13),
"")))))</f>
        <v>12.7</v>
      </c>
      <c r="EK13" s="3">
        <f>IF(EK$4="Harbour mode: Intake seawater ",IF(Rawdata_Removing_Outliers!FC13&gt;Rawdata_Removing_Outliers!$K13,"",Rawdata_Removing_Outliers!FC13),
IF(EK$4="Harbour mode: After AE scrubber, but before cleaning ",IF(Rawdata_Removing_Outliers!FC13&gt;Rawdata_Removing_Outliers!$N13,"",Rawdata_Removing_Outliers!FC13),
IF(EK$4="Transit, full speed: Intake seawater ",IF(Rawdata_Removing_Outliers!FC13&gt;Rawdata_Removing_Outliers!$Q13,"",Rawdata_Removing_Outliers!FC13),
IF(EK$4="Transit, full speed: After ME scrubber, but before cleaning ",IF(Rawdata_Removing_Outliers!FC13&gt;Rawdata_Removing_Outliers!$T13,"",Rawdata_Removing_Outliers!FC13),
IF(EK$4="Transit, full speed: After AE scrubber, but before cleaning ",IF(Rawdata_Removing_Outliers!FC13&gt;Rawdata_Removing_Outliers!$W13,"",Rawdata_Removing_Outliers!FC13),
"")))))</f>
        <v>14.3</v>
      </c>
      <c r="EL13" s="3">
        <f>IF(EL$4="Harbour mode: Intake seawater ",IF(Rawdata_Removing_Outliers!FD13&gt;Rawdata_Removing_Outliers!$K13,"",Rawdata_Removing_Outliers!FD13),
IF(EL$4="Harbour mode: After AE scrubber, but before cleaning ",IF(Rawdata_Removing_Outliers!FD13&gt;Rawdata_Removing_Outliers!$N13,"",Rawdata_Removing_Outliers!FD13),
IF(EL$4="Transit, full speed: Intake seawater ",IF(Rawdata_Removing_Outliers!FD13&gt;Rawdata_Removing_Outliers!$Q13,"",Rawdata_Removing_Outliers!FD13),
IF(EL$4="Transit, full speed: After ME scrubber, but before cleaning ",IF(Rawdata_Removing_Outliers!FD13&gt;Rawdata_Removing_Outliers!$T13,"",Rawdata_Removing_Outliers!FD13),
IF(EL$4="Transit, full speed: After AE scrubber, but before cleaning ",IF(Rawdata_Removing_Outliers!FD13&gt;Rawdata_Removing_Outliers!$W13,"",Rawdata_Removing_Outliers!FD13),
"")))))</f>
        <v>12.8</v>
      </c>
      <c r="EM13" s="3">
        <f>IF(EM$4="Harbour mode: Intake seawater ",IF(Rawdata_Removing_Outliers!FE13&gt;Rawdata_Removing_Outliers!$K13,"",Rawdata_Removing_Outliers!FE13),
IF(EM$4="Harbour mode: After AE scrubber, but before cleaning ",IF(Rawdata_Removing_Outliers!FE13&gt;Rawdata_Removing_Outliers!$N13,"",Rawdata_Removing_Outliers!FE13),
IF(EM$4="Transit, full speed: Intake seawater ",IF(Rawdata_Removing_Outliers!FE13&gt;Rawdata_Removing_Outliers!$Q13,"",Rawdata_Removing_Outliers!FE13),
IF(EM$4="Transit, full speed: After ME scrubber, but before cleaning ",IF(Rawdata_Removing_Outliers!FE13&gt;Rawdata_Removing_Outliers!$T13,"",Rawdata_Removing_Outliers!FE13),
IF(EM$4="Transit, full speed: After AE scrubber, but before cleaning ",IF(Rawdata_Removing_Outliers!FE13&gt;Rawdata_Removing_Outliers!$W13,"",Rawdata_Removing_Outliers!FE13),
"")))))</f>
        <v>14.3</v>
      </c>
      <c r="EN13" s="3">
        <f>IF(EN$4="Harbour mode: Intake seawater ",IF(Rawdata_Removing_Outliers!FF13&gt;Rawdata_Removing_Outliers!$K13,"",Rawdata_Removing_Outliers!FF13),
IF(EN$4="Harbour mode: After AE scrubber, but before cleaning ",IF(Rawdata_Removing_Outliers!FF13&gt;Rawdata_Removing_Outliers!$N13,"",Rawdata_Removing_Outliers!FF13),
IF(EN$4="Transit, full speed: Intake seawater ",IF(Rawdata_Removing_Outliers!FF13&gt;Rawdata_Removing_Outliers!$Q13,"",Rawdata_Removing_Outliers!FF13),
IF(EN$4="Transit, full speed: After ME scrubber, but before cleaning ",IF(Rawdata_Removing_Outliers!FF13&gt;Rawdata_Removing_Outliers!$T13,"",Rawdata_Removing_Outliers!FF13),
IF(EN$4="Transit, full speed: After AE scrubber, but before cleaning ",IF(Rawdata_Removing_Outliers!FF13&gt;Rawdata_Removing_Outliers!$W13,"",Rawdata_Removing_Outliers!FF13),
"")))))</f>
        <v>14.7</v>
      </c>
      <c r="EO13" s="3">
        <f>IF(EO$4="Harbour mode: Intake seawater ",IF(Rawdata_Removing_Outliers!FG13&gt;Rawdata_Removing_Outliers!$K13,"",Rawdata_Removing_Outliers!FG13),
IF(EO$4="Harbour mode: After AE scrubber, but before cleaning ",IF(Rawdata_Removing_Outliers!FG13&gt;Rawdata_Removing_Outliers!$N13,"",Rawdata_Removing_Outliers!FG13),
IF(EO$4="Transit, full speed: Intake seawater ",IF(Rawdata_Removing_Outliers!FG13&gt;Rawdata_Removing_Outliers!$Q13,"",Rawdata_Removing_Outliers!FG13),
IF(EO$4="Transit, full speed: After ME scrubber, but before cleaning ",IF(Rawdata_Removing_Outliers!FG13&gt;Rawdata_Removing_Outliers!$T13,"",Rawdata_Removing_Outliers!FG13),
IF(EO$4="Transit, full speed: After AE scrubber, but before cleaning ",IF(Rawdata_Removing_Outliers!FG13&gt;Rawdata_Removing_Outliers!$W13,"",Rawdata_Removing_Outliers!FG13),
"")))))</f>
        <v>3.98</v>
      </c>
      <c r="EP13" s="3">
        <f>IF(EP$4="Harbour mode: Intake seawater ",IF(Rawdata_Removing_Outliers!FH13&gt;Rawdata_Removing_Outliers!$K13,"",Rawdata_Removing_Outliers!FH13),
IF(EP$4="Harbour mode: After AE scrubber, but before cleaning ",IF(Rawdata_Removing_Outliers!FH13&gt;Rawdata_Removing_Outliers!$N13,"",Rawdata_Removing_Outliers!FH13),
IF(EP$4="Transit, full speed: Intake seawater ",IF(Rawdata_Removing_Outliers!FH13&gt;Rawdata_Removing_Outliers!$Q13,"",Rawdata_Removing_Outliers!FH13),
IF(EP$4="Transit, full speed: After ME scrubber, but before cleaning ",IF(Rawdata_Removing_Outliers!FH13&gt;Rawdata_Removing_Outliers!$T13,"",Rawdata_Removing_Outliers!FH13),
IF(EP$4="Transit, full speed: After AE scrubber, but before cleaning ",IF(Rawdata_Removing_Outliers!FH13&gt;Rawdata_Removing_Outliers!$W13,"",Rawdata_Removing_Outliers!FH13),
"")))))</f>
        <v>5.92</v>
      </c>
      <c r="EQ13" s="3">
        <f>IF(EQ$4="Harbour mode: Intake seawater ",IF(Rawdata_Removing_Outliers!FI13&gt;Rawdata_Removing_Outliers!$K13,"",Rawdata_Removing_Outliers!FI13),
IF(EQ$4="Harbour mode: After AE scrubber, but before cleaning ",IF(Rawdata_Removing_Outliers!FI13&gt;Rawdata_Removing_Outliers!$N13,"",Rawdata_Removing_Outliers!FI13),
IF(EQ$4="Transit, full speed: Intake seawater ",IF(Rawdata_Removing_Outliers!FI13&gt;Rawdata_Removing_Outliers!$Q13,"",Rawdata_Removing_Outliers!FI13),
IF(EQ$4="Transit, full speed: After ME scrubber, but before cleaning ",IF(Rawdata_Removing_Outliers!FI13&gt;Rawdata_Removing_Outliers!$T13,"",Rawdata_Removing_Outliers!FI13),
IF(EQ$4="Transit, full speed: After AE scrubber, but before cleaning ",IF(Rawdata_Removing_Outliers!FI13&gt;Rawdata_Removing_Outliers!$W13,"",Rawdata_Removing_Outliers!FI13),
"")))))</f>
        <v>3.83</v>
      </c>
      <c r="ER13" s="3">
        <f>IF(ER$4="Harbour mode: Intake seawater ",IF(Rawdata_Removing_Outliers!FJ13&gt;Rawdata_Removing_Outliers!$K13,"",Rawdata_Removing_Outliers!FJ13),
IF(ER$4="Harbour mode: After AE scrubber, but before cleaning ",IF(Rawdata_Removing_Outliers!FJ13&gt;Rawdata_Removing_Outliers!$N13,"",Rawdata_Removing_Outliers!FJ13),
IF(ER$4="Transit, full speed: Intake seawater ",IF(Rawdata_Removing_Outliers!FJ13&gt;Rawdata_Removing_Outliers!$Q13,"",Rawdata_Removing_Outliers!FJ13),
IF(ER$4="Transit, full speed: After ME scrubber, but before cleaning ",IF(Rawdata_Removing_Outliers!FJ13&gt;Rawdata_Removing_Outliers!$T13,"",Rawdata_Removing_Outliers!FJ13),
IF(ER$4="Transit, full speed: After AE scrubber, but before cleaning ",IF(Rawdata_Removing_Outliers!FJ13&gt;Rawdata_Removing_Outliers!$W13,"",Rawdata_Removing_Outliers!FJ13),
"")))))</f>
        <v>5.41</v>
      </c>
      <c r="ES13" s="3">
        <f>IF(ES$4="Harbour mode: Intake seawater ",IF(Rawdata_Removing_Outliers!FK13&gt;Rawdata_Removing_Outliers!$K13,"",Rawdata_Removing_Outliers!FK13),
IF(ES$4="Harbour mode: After AE scrubber, but before cleaning ",IF(Rawdata_Removing_Outliers!FK13&gt;Rawdata_Removing_Outliers!$N13,"",Rawdata_Removing_Outliers!FK13),
IF(ES$4="Transit, full speed: Intake seawater ",IF(Rawdata_Removing_Outliers!FK13&gt;Rawdata_Removing_Outliers!$Q13,"",Rawdata_Removing_Outliers!FK13),
IF(ES$4="Transit, full speed: After ME scrubber, but before cleaning ",IF(Rawdata_Removing_Outliers!FK13&gt;Rawdata_Removing_Outliers!$T13,"",Rawdata_Removing_Outliers!FK13),
IF(ES$4="Transit, full speed: After AE scrubber, but before cleaning ",IF(Rawdata_Removing_Outliers!FK13&gt;Rawdata_Removing_Outliers!$W13,"",Rawdata_Removing_Outliers!FK13),
"")))))</f>
        <v>10.6</v>
      </c>
      <c r="ET13" s="3" t="str">
        <f>IF(ET$4="Harbour mode: Intake seawater ",IF(Rawdata_Removing_Outliers!FL13&gt;Rawdata_Removing_Outliers!$K13,"",Rawdata_Removing_Outliers!FL13),
IF(ET$4="Harbour mode: After AE scrubber, but before cleaning ",IF(Rawdata_Removing_Outliers!FL13&gt;Rawdata_Removing_Outliers!$N13,"",Rawdata_Removing_Outliers!FL13),
IF(ET$4="Transit, full speed: Intake seawater ",IF(Rawdata_Removing_Outliers!FL13&gt;Rawdata_Removing_Outliers!$Q13,"",Rawdata_Removing_Outliers!FL13),
IF(ET$4="Transit, full speed: After ME scrubber, but before cleaning ",IF(Rawdata_Removing_Outliers!FL13&gt;Rawdata_Removing_Outliers!$T13,"",Rawdata_Removing_Outliers!FL13),
IF(ET$4="Transit, full speed: After AE scrubber, but before cleaning ",IF(Rawdata_Removing_Outliers!FL13&gt;Rawdata_Removing_Outliers!$W13,"",Rawdata_Removing_Outliers!FL13),
"")))))</f>
        <v/>
      </c>
      <c r="EU13" s="3">
        <f>IF(EU$4="Harbour mode: Intake seawater ",IF(Rawdata_Removing_Outliers!FM13&gt;Rawdata_Removing_Outliers!$K13,"",Rawdata_Removing_Outliers!FM13),
IF(EU$4="Harbour mode: After AE scrubber, but before cleaning ",IF(Rawdata_Removing_Outliers!FM13&gt;Rawdata_Removing_Outliers!$N13,"",Rawdata_Removing_Outliers!FM13),
IF(EU$4="Transit, full speed: Intake seawater ",IF(Rawdata_Removing_Outliers!FM13&gt;Rawdata_Removing_Outliers!$Q13,"",Rawdata_Removing_Outliers!FM13),
IF(EU$4="Transit, full speed: After ME scrubber, but before cleaning ",IF(Rawdata_Removing_Outliers!FM13&gt;Rawdata_Removing_Outliers!$T13,"",Rawdata_Removing_Outliers!FM13),
IF(EU$4="Transit, full speed: After AE scrubber, but before cleaning ",IF(Rawdata_Removing_Outliers!FM13&gt;Rawdata_Removing_Outliers!$W13,"",Rawdata_Removing_Outliers!FM13),
"")))))</f>
        <v>14.4</v>
      </c>
      <c r="EV13" s="3">
        <f>IF(EV$4="Harbour mode: Intake seawater ",IF(Rawdata_Removing_Outliers!FN13&gt;Rawdata_Removing_Outliers!$K13,"",Rawdata_Removing_Outliers!FN13),
IF(EV$4="Harbour mode: After AE scrubber, but before cleaning ",IF(Rawdata_Removing_Outliers!FN13&gt;Rawdata_Removing_Outliers!$N13,"",Rawdata_Removing_Outliers!FN13),
IF(EV$4="Transit, full speed: Intake seawater ",IF(Rawdata_Removing_Outliers!FN13&gt;Rawdata_Removing_Outliers!$Q13,"",Rawdata_Removing_Outliers!FN13),
IF(EV$4="Transit, full speed: After ME scrubber, but before cleaning ",IF(Rawdata_Removing_Outliers!FN13&gt;Rawdata_Removing_Outliers!$T13,"",Rawdata_Removing_Outliers!FN13),
IF(EV$4="Transit, full speed: After AE scrubber, but before cleaning ",IF(Rawdata_Removing_Outliers!FN13&gt;Rawdata_Removing_Outliers!$W13,"",Rawdata_Removing_Outliers!FN13),
"")))))</f>
        <v>11.1</v>
      </c>
      <c r="EW13" s="3" t="str">
        <f>IF(EW$4="Harbour mode: Intake seawater ",IF(Rawdata_Removing_Outliers!FO13&gt;Rawdata_Removing_Outliers!$K13,"",Rawdata_Removing_Outliers!FO13),
IF(EW$4="Harbour mode: After AE scrubber, but before cleaning ",IF(Rawdata_Removing_Outliers!FO13&gt;Rawdata_Removing_Outliers!$N13,"",Rawdata_Removing_Outliers!FO13),
IF(EW$4="Transit, full speed: Intake seawater ",IF(Rawdata_Removing_Outliers!FO13&gt;Rawdata_Removing_Outliers!$Q13,"",Rawdata_Removing_Outliers!FO13),
IF(EW$4="Transit, full speed: After ME scrubber, but before cleaning ",IF(Rawdata_Removing_Outliers!FO13&gt;Rawdata_Removing_Outliers!$T13,"",Rawdata_Removing_Outliers!FO13),
IF(EW$4="Transit, full speed: After AE scrubber, but before cleaning ",IF(Rawdata_Removing_Outliers!FO13&gt;Rawdata_Removing_Outliers!$W13,"",Rawdata_Removing_Outliers!FO13),
"")))))</f>
        <v/>
      </c>
      <c r="EX13" s="3">
        <f>IF(EX$4="Harbour mode: Intake seawater ",IF(Rawdata_Removing_Outliers!FP13&gt;Rawdata_Removing_Outliers!$K13,"",Rawdata_Removing_Outliers!FP13),
IF(EX$4="Harbour mode: After AE scrubber, but before cleaning ",IF(Rawdata_Removing_Outliers!FP13&gt;Rawdata_Removing_Outliers!$N13,"",Rawdata_Removing_Outliers!FP13),
IF(EX$4="Transit, full speed: Intake seawater ",IF(Rawdata_Removing_Outliers!FP13&gt;Rawdata_Removing_Outliers!$Q13,"",Rawdata_Removing_Outliers!FP13),
IF(EX$4="Transit, full speed: After ME scrubber, but before cleaning ",IF(Rawdata_Removing_Outliers!FP13&gt;Rawdata_Removing_Outliers!$T13,"",Rawdata_Removing_Outliers!FP13),
IF(EX$4="Transit, full speed: After AE scrubber, but before cleaning ",IF(Rawdata_Removing_Outliers!FP13&gt;Rawdata_Removing_Outliers!$W13,"",Rawdata_Removing_Outliers!FP13),
"")))))</f>
        <v>11.5</v>
      </c>
      <c r="EY13" s="3">
        <f>IF(EY$4="Harbour mode: Intake seawater ",IF(Rawdata_Removing_Outliers!FQ13&gt;Rawdata_Removing_Outliers!$K13,"",Rawdata_Removing_Outliers!FQ13),
IF(EY$4="Harbour mode: After AE scrubber, but before cleaning ",IF(Rawdata_Removing_Outliers!FQ13&gt;Rawdata_Removing_Outliers!$N13,"",Rawdata_Removing_Outliers!FQ13),
IF(EY$4="Transit, full speed: Intake seawater ",IF(Rawdata_Removing_Outliers!FQ13&gt;Rawdata_Removing_Outliers!$Q13,"",Rawdata_Removing_Outliers!FQ13),
IF(EY$4="Transit, full speed: After ME scrubber, but before cleaning ",IF(Rawdata_Removing_Outliers!FQ13&gt;Rawdata_Removing_Outliers!$T13,"",Rawdata_Removing_Outliers!FQ13),
IF(EY$4="Transit, full speed: After AE scrubber, but before cleaning ",IF(Rawdata_Removing_Outliers!FQ13&gt;Rawdata_Removing_Outliers!$W13,"",Rawdata_Removing_Outliers!FQ13),
"")))))</f>
        <v>8.92</v>
      </c>
      <c r="EZ13" s="3">
        <f>IF(EZ$4="Harbour mode: Intake seawater ",IF(Rawdata_Removing_Outliers!FR13&gt;Rawdata_Removing_Outliers!$K13,"",Rawdata_Removing_Outliers!FR13),
IF(EZ$4="Harbour mode: After AE scrubber, but before cleaning ",IF(Rawdata_Removing_Outliers!FR13&gt;Rawdata_Removing_Outliers!$N13,"",Rawdata_Removing_Outliers!FR13),
IF(EZ$4="Transit, full speed: Intake seawater ",IF(Rawdata_Removing_Outliers!FR13&gt;Rawdata_Removing_Outliers!$Q13,"",Rawdata_Removing_Outliers!FR13),
IF(EZ$4="Transit, full speed: After ME scrubber, but before cleaning ",IF(Rawdata_Removing_Outliers!FR13&gt;Rawdata_Removing_Outliers!$T13,"",Rawdata_Removing_Outliers!FR13),
IF(EZ$4="Transit, full speed: After AE scrubber, but before cleaning ",IF(Rawdata_Removing_Outliers!FR13&gt;Rawdata_Removing_Outliers!$W13,"",Rawdata_Removing_Outliers!FR13),
"")))))</f>
        <v>11</v>
      </c>
      <c r="FA13" s="3">
        <f>IF(FA$4="Harbour mode: Intake seawater ",IF(Rawdata_Removing_Outliers!FS13&gt;Rawdata_Removing_Outliers!$K13,"",Rawdata_Removing_Outliers!FS13),
IF(FA$4="Harbour mode: After AE scrubber, but before cleaning ",IF(Rawdata_Removing_Outliers!FS13&gt;Rawdata_Removing_Outliers!$N13,"",Rawdata_Removing_Outliers!FS13),
IF(FA$4="Transit, full speed: Intake seawater ",IF(Rawdata_Removing_Outliers!FS13&gt;Rawdata_Removing_Outliers!$Q13,"",Rawdata_Removing_Outliers!FS13),
IF(FA$4="Transit, full speed: After ME scrubber, but before cleaning ",IF(Rawdata_Removing_Outliers!FS13&gt;Rawdata_Removing_Outliers!$T13,"",Rawdata_Removing_Outliers!FS13),
IF(FA$4="Transit, full speed: After AE scrubber, but before cleaning ",IF(Rawdata_Removing_Outliers!FS13&gt;Rawdata_Removing_Outliers!$W13,"",Rawdata_Removing_Outliers!FS13),
"")))))</f>
        <v>8.34</v>
      </c>
      <c r="FB13" s="3">
        <f>IF(FB$4="Harbour mode: Intake seawater ",IF(Rawdata_Removing_Outliers!FT13&gt;Rawdata_Removing_Outliers!$K13,"",Rawdata_Removing_Outliers!FT13),
IF(FB$4="Harbour mode: After AE scrubber, but before cleaning ",IF(Rawdata_Removing_Outliers!FT13&gt;Rawdata_Removing_Outliers!$N13,"",Rawdata_Removing_Outliers!FT13),
IF(FB$4="Transit, full speed: Intake seawater ",IF(Rawdata_Removing_Outliers!FT13&gt;Rawdata_Removing_Outliers!$Q13,"",Rawdata_Removing_Outliers!FT13),
IF(FB$4="Transit, full speed: After ME scrubber, but before cleaning ",IF(Rawdata_Removing_Outliers!FT13&gt;Rawdata_Removing_Outliers!$T13,"",Rawdata_Removing_Outliers!FT13),
IF(FB$4="Transit, full speed: After AE scrubber, but before cleaning ",IF(Rawdata_Removing_Outliers!FT13&gt;Rawdata_Removing_Outliers!$W13,"",Rawdata_Removing_Outliers!FT13),
"")))))</f>
        <v>8.7100000000000009</v>
      </c>
      <c r="FC13" s="3">
        <f>IF(FC$4="Harbour mode: Intake seawater ",IF(Rawdata_Removing_Outliers!FU13&gt;Rawdata_Removing_Outliers!$K13,"",Rawdata_Removing_Outliers!FU13),
IF(FC$4="Harbour mode: After AE scrubber, but before cleaning ",IF(Rawdata_Removing_Outliers!FU13&gt;Rawdata_Removing_Outliers!$N13,"",Rawdata_Removing_Outliers!FU13),
IF(FC$4="Transit, full speed: Intake seawater ",IF(Rawdata_Removing_Outliers!FU13&gt;Rawdata_Removing_Outliers!$Q13,"",Rawdata_Removing_Outliers!FU13),
IF(FC$4="Transit, full speed: After ME scrubber, but before cleaning ",IF(Rawdata_Removing_Outliers!FU13&gt;Rawdata_Removing_Outliers!$T13,"",Rawdata_Removing_Outliers!FU13),
IF(FC$4="Transit, full speed: After AE scrubber, but before cleaning ",IF(Rawdata_Removing_Outliers!FU13&gt;Rawdata_Removing_Outliers!$W13,"",Rawdata_Removing_Outliers!FU13),
"")))))</f>
        <v>7.87</v>
      </c>
      <c r="FD13" s="3">
        <f>IF(FD$4="Harbour mode: Intake seawater ",IF(Rawdata_Removing_Outliers!FV13&gt;Rawdata_Removing_Outliers!$K13,"",Rawdata_Removing_Outliers!FV13),
IF(FD$4="Harbour mode: After AE scrubber, but before cleaning ",IF(Rawdata_Removing_Outliers!FV13&gt;Rawdata_Removing_Outliers!$N13,"",Rawdata_Removing_Outliers!FV13),
IF(FD$4="Transit, full speed: Intake seawater ",IF(Rawdata_Removing_Outliers!FV13&gt;Rawdata_Removing_Outliers!$Q13,"",Rawdata_Removing_Outliers!FV13),
IF(FD$4="Transit, full speed: After ME scrubber, but before cleaning ",IF(Rawdata_Removing_Outliers!FV13&gt;Rawdata_Removing_Outliers!$T13,"",Rawdata_Removing_Outliers!FV13),
IF(FD$4="Transit, full speed: After AE scrubber, but before cleaning ",IF(Rawdata_Removing_Outliers!FV13&gt;Rawdata_Removing_Outliers!$W13,"",Rawdata_Removing_Outliers!FV13),
"")))))</f>
        <v>11.7</v>
      </c>
      <c r="FE13" s="3">
        <f>IF(FE$4="Harbour mode: Intake seawater ",IF(Rawdata_Removing_Outliers!FW13&gt;Rawdata_Removing_Outliers!$K13,"",Rawdata_Removing_Outliers!FW13),
IF(FE$4="Harbour mode: After AE scrubber, but before cleaning ",IF(Rawdata_Removing_Outliers!FW13&gt;Rawdata_Removing_Outliers!$N13,"",Rawdata_Removing_Outliers!FW13),
IF(FE$4="Transit, full speed: Intake seawater ",IF(Rawdata_Removing_Outliers!FW13&gt;Rawdata_Removing_Outliers!$Q13,"",Rawdata_Removing_Outliers!FW13),
IF(FE$4="Transit, full speed: After ME scrubber, but before cleaning ",IF(Rawdata_Removing_Outliers!FW13&gt;Rawdata_Removing_Outliers!$T13,"",Rawdata_Removing_Outliers!FW13),
IF(FE$4="Transit, full speed: After AE scrubber, but before cleaning ",IF(Rawdata_Removing_Outliers!FW13&gt;Rawdata_Removing_Outliers!$W13,"",Rawdata_Removing_Outliers!FW13),
"")))))</f>
        <v>14.7</v>
      </c>
      <c r="FF13" s="3">
        <f>IF(FF$4="Harbour mode: Intake seawater ",IF(Rawdata_Removing_Outliers!FX13&gt;Rawdata_Removing_Outliers!$K13,"",Rawdata_Removing_Outliers!FX13),
IF(FF$4="Harbour mode: After AE scrubber, but before cleaning ",IF(Rawdata_Removing_Outliers!FX13&gt;Rawdata_Removing_Outliers!$N13,"",Rawdata_Removing_Outliers!FX13),
IF(FF$4="Transit, full speed: Intake seawater ",IF(Rawdata_Removing_Outliers!FX13&gt;Rawdata_Removing_Outliers!$Q13,"",Rawdata_Removing_Outliers!FX13),
IF(FF$4="Transit, full speed: After ME scrubber, but before cleaning ",IF(Rawdata_Removing_Outliers!FX13&gt;Rawdata_Removing_Outliers!$T13,"",Rawdata_Removing_Outliers!FX13),
IF(FF$4="Transit, full speed: After AE scrubber, but before cleaning ",IF(Rawdata_Removing_Outliers!FX13&gt;Rawdata_Removing_Outliers!$W13,"",Rawdata_Removing_Outliers!FX13),
"")))))</f>
        <v>12.5</v>
      </c>
      <c r="FG13" s="3">
        <f>IF(FG$4="Harbour mode: Intake seawater ",IF(Rawdata_Removing_Outliers!FY13&gt;Rawdata_Removing_Outliers!$K13,"",Rawdata_Removing_Outliers!FY13),
IF(FG$4="Harbour mode: After AE scrubber, but before cleaning ",IF(Rawdata_Removing_Outliers!FY13&gt;Rawdata_Removing_Outliers!$N13,"",Rawdata_Removing_Outliers!FY13),
IF(FG$4="Transit, full speed: Intake seawater ",IF(Rawdata_Removing_Outliers!FY13&gt;Rawdata_Removing_Outliers!$Q13,"",Rawdata_Removing_Outliers!FY13),
IF(FG$4="Transit, full speed: After ME scrubber, but before cleaning ",IF(Rawdata_Removing_Outliers!FY13&gt;Rawdata_Removing_Outliers!$T13,"",Rawdata_Removing_Outliers!FY13),
IF(FG$4="Transit, full speed: After AE scrubber, but before cleaning ",IF(Rawdata_Removing_Outliers!FY13&gt;Rawdata_Removing_Outliers!$W13,"",Rawdata_Removing_Outliers!FY13),
"")))))</f>
        <v>13.5</v>
      </c>
      <c r="FH13" s="3">
        <f>IF(FH$4="Harbour mode: Intake seawater ",IF(Rawdata_Removing_Outliers!FZ13&gt;Rawdata_Removing_Outliers!$K13,"",Rawdata_Removing_Outliers!FZ13),
IF(FH$4="Harbour mode: After AE scrubber, but before cleaning ",IF(Rawdata_Removing_Outliers!FZ13&gt;Rawdata_Removing_Outliers!$N13,"",Rawdata_Removing_Outliers!FZ13),
IF(FH$4="Transit, full speed: Intake seawater ",IF(Rawdata_Removing_Outliers!FZ13&gt;Rawdata_Removing_Outliers!$Q13,"",Rawdata_Removing_Outliers!FZ13),
IF(FH$4="Transit, full speed: After ME scrubber, but before cleaning ",IF(Rawdata_Removing_Outliers!FZ13&gt;Rawdata_Removing_Outliers!$T13,"",Rawdata_Removing_Outliers!FZ13),
IF(FH$4="Transit, full speed: After AE scrubber, but before cleaning ",IF(Rawdata_Removing_Outliers!FZ13&gt;Rawdata_Removing_Outliers!$W13,"",Rawdata_Removing_Outliers!FZ13),
"")))))</f>
        <v>13.3</v>
      </c>
      <c r="FI13" s="3">
        <f>IF(FI$4="Harbour mode: Intake seawater ",IF(Rawdata_Removing_Outliers!GA13&gt;Rawdata_Removing_Outliers!$K13,"",Rawdata_Removing_Outliers!GA13),
IF(FI$4="Harbour mode: After AE scrubber, but before cleaning ",IF(Rawdata_Removing_Outliers!GA13&gt;Rawdata_Removing_Outliers!$N13,"",Rawdata_Removing_Outliers!GA13),
IF(FI$4="Transit, full speed: Intake seawater ",IF(Rawdata_Removing_Outliers!GA13&gt;Rawdata_Removing_Outliers!$Q13,"",Rawdata_Removing_Outliers!GA13),
IF(FI$4="Transit, full speed: After ME scrubber, but before cleaning ",IF(Rawdata_Removing_Outliers!GA13&gt;Rawdata_Removing_Outliers!$T13,"",Rawdata_Removing_Outliers!GA13),
IF(FI$4="Transit, full speed: After AE scrubber, but before cleaning ",IF(Rawdata_Removing_Outliers!GA13&gt;Rawdata_Removing_Outliers!$W13,"",Rawdata_Removing_Outliers!GA13),
"")))))</f>
        <v>7.3</v>
      </c>
      <c r="FJ13" s="3">
        <f>IF(FJ$4="Harbour mode: Intake seawater ",IF(Rawdata_Removing_Outliers!GB13&gt;Rawdata_Removing_Outliers!$K13,"",Rawdata_Removing_Outliers!GB13),
IF(FJ$4="Harbour mode: After AE scrubber, but before cleaning ",IF(Rawdata_Removing_Outliers!GB13&gt;Rawdata_Removing_Outliers!$N13,"",Rawdata_Removing_Outliers!GB13),
IF(FJ$4="Transit, full speed: Intake seawater ",IF(Rawdata_Removing_Outliers!GB13&gt;Rawdata_Removing_Outliers!$Q13,"",Rawdata_Removing_Outliers!GB13),
IF(FJ$4="Transit, full speed: After ME scrubber, but before cleaning ",IF(Rawdata_Removing_Outliers!GB13&gt;Rawdata_Removing_Outliers!$T13,"",Rawdata_Removing_Outliers!GB13),
IF(FJ$4="Transit, full speed: After AE scrubber, but before cleaning ",IF(Rawdata_Removing_Outliers!GB13&gt;Rawdata_Removing_Outliers!$W13,"",Rawdata_Removing_Outliers!GB13),
"")))))</f>
        <v>8</v>
      </c>
      <c r="FK13" s="3">
        <f>IF(FK$4="Harbour mode: Intake seawater ",IF(Rawdata_Removing_Outliers!GC13&gt;Rawdata_Removing_Outliers!$K13,"",Rawdata_Removing_Outliers!GC13),
IF(FK$4="Harbour mode: After AE scrubber, but before cleaning ",IF(Rawdata_Removing_Outliers!GC13&gt;Rawdata_Removing_Outliers!$N13,"",Rawdata_Removing_Outliers!GC13),
IF(FK$4="Transit, full speed: Intake seawater ",IF(Rawdata_Removing_Outliers!GC13&gt;Rawdata_Removing_Outliers!$Q13,"",Rawdata_Removing_Outliers!GC13),
IF(FK$4="Transit, full speed: After ME scrubber, but before cleaning ",IF(Rawdata_Removing_Outliers!GC13&gt;Rawdata_Removing_Outliers!$T13,"",Rawdata_Removing_Outliers!GC13),
IF(FK$4="Transit, full speed: After AE scrubber, but before cleaning ",IF(Rawdata_Removing_Outliers!GC13&gt;Rawdata_Removing_Outliers!$W13,"",Rawdata_Removing_Outliers!GC13),
"")))))</f>
        <v>11.2</v>
      </c>
      <c r="FL13" s="3">
        <f>IF(FL$4="Harbour mode: Intake seawater ",IF(Rawdata_Removing_Outliers!GD13&gt;Rawdata_Removing_Outliers!$K13,"",Rawdata_Removing_Outliers!GD13),
IF(FL$4="Harbour mode: After AE scrubber, but before cleaning ",IF(Rawdata_Removing_Outliers!GD13&gt;Rawdata_Removing_Outliers!$N13,"",Rawdata_Removing_Outliers!GD13),
IF(FL$4="Transit, full speed: Intake seawater ",IF(Rawdata_Removing_Outliers!GD13&gt;Rawdata_Removing_Outliers!$Q13,"",Rawdata_Removing_Outliers!GD13),
IF(FL$4="Transit, full speed: After ME scrubber, but before cleaning ",IF(Rawdata_Removing_Outliers!GD13&gt;Rawdata_Removing_Outliers!$T13,"",Rawdata_Removing_Outliers!GD13),
IF(FL$4="Transit, full speed: After AE scrubber, but before cleaning ",IF(Rawdata_Removing_Outliers!GD13&gt;Rawdata_Removing_Outliers!$W13,"",Rawdata_Removing_Outliers!GD13),
"")))))</f>
        <v>12.7</v>
      </c>
      <c r="FM13" s="3">
        <f>IF(FM$4="Harbour mode: Intake seawater ",IF(Rawdata_Removing_Outliers!GE13&gt;Rawdata_Removing_Outliers!$K13,"",Rawdata_Removing_Outliers!GE13),
IF(FM$4="Harbour mode: After AE scrubber, but before cleaning ",IF(Rawdata_Removing_Outliers!GE13&gt;Rawdata_Removing_Outliers!$N13,"",Rawdata_Removing_Outliers!GE13),
IF(FM$4="Transit, full speed: Intake seawater ",IF(Rawdata_Removing_Outliers!GE13&gt;Rawdata_Removing_Outliers!$Q13,"",Rawdata_Removing_Outliers!GE13),
IF(FM$4="Transit, full speed: After ME scrubber, but before cleaning ",IF(Rawdata_Removing_Outliers!GE13&gt;Rawdata_Removing_Outliers!$T13,"",Rawdata_Removing_Outliers!GE13),
IF(FM$4="Transit, full speed: After AE scrubber, but before cleaning ",IF(Rawdata_Removing_Outliers!GE13&gt;Rawdata_Removing_Outliers!$W13,"",Rawdata_Removing_Outliers!GE13),
"")))))</f>
        <v>13.6</v>
      </c>
      <c r="FN13" s="3">
        <f>IF(FN$4="Harbour mode: Intake seawater ",IF(Rawdata_Removing_Outliers!GF13&gt;Rawdata_Removing_Outliers!$K13,"",Rawdata_Removing_Outliers!GF13),
IF(FN$4="Harbour mode: After AE scrubber, but before cleaning ",IF(Rawdata_Removing_Outliers!GF13&gt;Rawdata_Removing_Outliers!$N13,"",Rawdata_Removing_Outliers!GF13),
IF(FN$4="Transit, full speed: Intake seawater ",IF(Rawdata_Removing_Outliers!GF13&gt;Rawdata_Removing_Outliers!$Q13,"",Rawdata_Removing_Outliers!GF13),
IF(FN$4="Transit, full speed: After ME scrubber, but before cleaning ",IF(Rawdata_Removing_Outliers!GF13&gt;Rawdata_Removing_Outliers!$T13,"",Rawdata_Removing_Outliers!GF13),
IF(FN$4="Transit, full speed: After AE scrubber, but before cleaning ",IF(Rawdata_Removing_Outliers!GF13&gt;Rawdata_Removing_Outliers!$W13,"",Rawdata_Removing_Outliers!GF13),
"")))))</f>
        <v>6.23</v>
      </c>
      <c r="FO13" s="3">
        <f>IF(FO$4="Harbour mode: Intake seawater ",IF(Rawdata_Removing_Outliers!GG13&gt;Rawdata_Removing_Outliers!$K13,"",Rawdata_Removing_Outliers!GG13),
IF(FO$4="Harbour mode: After AE scrubber, but before cleaning ",IF(Rawdata_Removing_Outliers!GG13&gt;Rawdata_Removing_Outliers!$N13,"",Rawdata_Removing_Outliers!GG13),
IF(FO$4="Transit, full speed: Intake seawater ",IF(Rawdata_Removing_Outliers!GG13&gt;Rawdata_Removing_Outliers!$Q13,"",Rawdata_Removing_Outliers!GG13),
IF(FO$4="Transit, full speed: After ME scrubber, but before cleaning ",IF(Rawdata_Removing_Outliers!GG13&gt;Rawdata_Removing_Outliers!$T13,"",Rawdata_Removing_Outliers!GG13),
IF(FO$4="Transit, full speed: After AE scrubber, but before cleaning ",IF(Rawdata_Removing_Outliers!GG13&gt;Rawdata_Removing_Outliers!$W13,"",Rawdata_Removing_Outliers!GG13),
"")))))</f>
        <v>7.65</v>
      </c>
      <c r="FP13" s="3">
        <f>IF(FP$4="Harbour mode: Intake seawater ",IF(Rawdata_Removing_Outliers!GH13&gt;Rawdata_Removing_Outliers!$K13,"",Rawdata_Removing_Outliers!GH13),
IF(FP$4="Harbour mode: After AE scrubber, but before cleaning ",IF(Rawdata_Removing_Outliers!GH13&gt;Rawdata_Removing_Outliers!$N13,"",Rawdata_Removing_Outliers!GH13),
IF(FP$4="Transit, full speed: Intake seawater ",IF(Rawdata_Removing_Outliers!GH13&gt;Rawdata_Removing_Outliers!$Q13,"",Rawdata_Removing_Outliers!GH13),
IF(FP$4="Transit, full speed: After ME scrubber, but before cleaning ",IF(Rawdata_Removing_Outliers!GH13&gt;Rawdata_Removing_Outliers!$T13,"",Rawdata_Removing_Outliers!GH13),
IF(FP$4="Transit, full speed: After AE scrubber, but before cleaning ",IF(Rawdata_Removing_Outliers!GH13&gt;Rawdata_Removing_Outliers!$W13,"",Rawdata_Removing_Outliers!GH13),
"")))))</f>
        <v>11.4</v>
      </c>
      <c r="FQ13" s="3">
        <f>IF(FQ$4="Harbour mode: Intake seawater ",IF(Rawdata_Removing_Outliers!GI13&gt;Rawdata_Removing_Outliers!$K13,"",Rawdata_Removing_Outliers!GI13),
IF(FQ$4="Harbour mode: After AE scrubber, but before cleaning ",IF(Rawdata_Removing_Outliers!GI13&gt;Rawdata_Removing_Outliers!$N13,"",Rawdata_Removing_Outliers!GI13),
IF(FQ$4="Transit, full speed: Intake seawater ",IF(Rawdata_Removing_Outliers!GI13&gt;Rawdata_Removing_Outliers!$Q13,"",Rawdata_Removing_Outliers!GI13),
IF(FQ$4="Transit, full speed: After ME scrubber, but before cleaning ",IF(Rawdata_Removing_Outliers!GI13&gt;Rawdata_Removing_Outliers!$T13,"",Rawdata_Removing_Outliers!GI13),
IF(FQ$4="Transit, full speed: After AE scrubber, but before cleaning ",IF(Rawdata_Removing_Outliers!GI13&gt;Rawdata_Removing_Outliers!$W13,"",Rawdata_Removing_Outliers!GI13),
"")))))</f>
        <v>12.4</v>
      </c>
      <c r="FR13" s="3">
        <f>IF(FR$4="Harbour mode: Intake seawater ",IF(Rawdata_Removing_Outliers!GJ13&gt;Rawdata_Removing_Outliers!$K13,"",Rawdata_Removing_Outliers!GJ13),
IF(FR$4="Harbour mode: After AE scrubber, but before cleaning ",IF(Rawdata_Removing_Outliers!GJ13&gt;Rawdata_Removing_Outliers!$N13,"",Rawdata_Removing_Outliers!GJ13),
IF(FR$4="Transit, full speed: Intake seawater ",IF(Rawdata_Removing_Outliers!GJ13&gt;Rawdata_Removing_Outliers!$Q13,"",Rawdata_Removing_Outliers!GJ13),
IF(FR$4="Transit, full speed: After ME scrubber, but before cleaning ",IF(Rawdata_Removing_Outliers!GJ13&gt;Rawdata_Removing_Outliers!$T13,"",Rawdata_Removing_Outliers!GJ13),
IF(FR$4="Transit, full speed: After AE scrubber, but before cleaning ",IF(Rawdata_Removing_Outliers!GJ13&gt;Rawdata_Removing_Outliers!$W13,"",Rawdata_Removing_Outliers!GJ13),
"")))))</f>
        <v>17.100000000000001</v>
      </c>
      <c r="FS13" s="3">
        <f>IF(FS$4="Harbour mode: Intake seawater ",IF(Rawdata_Removing_Outliers!GK13&gt;Rawdata_Removing_Outliers!$K13,"",Rawdata_Removing_Outliers!GK13),
IF(FS$4="Harbour mode: After AE scrubber, but before cleaning ",IF(Rawdata_Removing_Outliers!GK13&gt;Rawdata_Removing_Outliers!$N13,"",Rawdata_Removing_Outliers!GK13),
IF(FS$4="Transit, full speed: Intake seawater ",IF(Rawdata_Removing_Outliers!GK13&gt;Rawdata_Removing_Outliers!$Q13,"",Rawdata_Removing_Outliers!GK13),
IF(FS$4="Transit, full speed: After ME scrubber, but before cleaning ",IF(Rawdata_Removing_Outliers!GK13&gt;Rawdata_Removing_Outliers!$T13,"",Rawdata_Removing_Outliers!GK13),
IF(FS$4="Transit, full speed: After AE scrubber, but before cleaning ",IF(Rawdata_Removing_Outliers!GK13&gt;Rawdata_Removing_Outliers!$W13,"",Rawdata_Removing_Outliers!GK13),
"")))))</f>
        <v>12</v>
      </c>
      <c r="FT13" s="3">
        <f>IF(FT$4="Harbour mode: Intake seawater ",IF(Rawdata_Removing_Outliers!GL13&gt;Rawdata_Removing_Outliers!$K13,"",Rawdata_Removing_Outliers!GL13),
IF(FT$4="Harbour mode: After AE scrubber, but before cleaning ",IF(Rawdata_Removing_Outliers!GL13&gt;Rawdata_Removing_Outliers!$N13,"",Rawdata_Removing_Outliers!GL13),
IF(FT$4="Transit, full speed: Intake seawater ",IF(Rawdata_Removing_Outliers!GL13&gt;Rawdata_Removing_Outliers!$Q13,"",Rawdata_Removing_Outliers!GL13),
IF(FT$4="Transit, full speed: After ME scrubber, but before cleaning ",IF(Rawdata_Removing_Outliers!GL13&gt;Rawdata_Removing_Outliers!$T13,"",Rawdata_Removing_Outliers!GL13),
IF(FT$4="Transit, full speed: After AE scrubber, but before cleaning ",IF(Rawdata_Removing_Outliers!GL13&gt;Rawdata_Removing_Outliers!$W13,"",Rawdata_Removing_Outliers!GL13),
"")))))</f>
        <v>6.47</v>
      </c>
      <c r="FU13" s="3">
        <f>IF(FU$4="Harbour mode: Intake seawater ",IF(Rawdata_Removing_Outliers!GM13&gt;Rawdata_Removing_Outliers!$K13,"",Rawdata_Removing_Outliers!GM13),
IF(FU$4="Harbour mode: After AE scrubber, but before cleaning ",IF(Rawdata_Removing_Outliers!GM13&gt;Rawdata_Removing_Outliers!$N13,"",Rawdata_Removing_Outliers!GM13),
IF(FU$4="Transit, full speed: Intake seawater ",IF(Rawdata_Removing_Outliers!GM13&gt;Rawdata_Removing_Outliers!$Q13,"",Rawdata_Removing_Outliers!GM13),
IF(FU$4="Transit, full speed: After ME scrubber, but before cleaning ",IF(Rawdata_Removing_Outliers!GM13&gt;Rawdata_Removing_Outliers!$T13,"",Rawdata_Removing_Outliers!GM13),
IF(FU$4="Transit, full speed: After AE scrubber, but before cleaning ",IF(Rawdata_Removing_Outliers!GM13&gt;Rawdata_Removing_Outliers!$W13,"",Rawdata_Removing_Outliers!GM13),
"")))))</f>
        <v>12.8</v>
      </c>
      <c r="FV13" s="3">
        <f>IF(FV$4="Harbour mode: Intake seawater ",IF(Rawdata_Removing_Outliers!GN13&gt;Rawdata_Removing_Outliers!$K13,"",Rawdata_Removing_Outliers!GN13),
IF(FV$4="Harbour mode: After AE scrubber, but before cleaning ",IF(Rawdata_Removing_Outliers!GN13&gt;Rawdata_Removing_Outliers!$N13,"",Rawdata_Removing_Outliers!GN13),
IF(FV$4="Transit, full speed: Intake seawater ",IF(Rawdata_Removing_Outliers!GN13&gt;Rawdata_Removing_Outliers!$Q13,"",Rawdata_Removing_Outliers!GN13),
IF(FV$4="Transit, full speed: After ME scrubber, but before cleaning ",IF(Rawdata_Removing_Outliers!GN13&gt;Rawdata_Removing_Outliers!$T13,"",Rawdata_Removing_Outliers!GN13),
IF(FV$4="Transit, full speed: After AE scrubber, but before cleaning ",IF(Rawdata_Removing_Outliers!GN13&gt;Rawdata_Removing_Outliers!$W13,"",Rawdata_Removing_Outliers!GN13),
"")))))</f>
        <v>19.3</v>
      </c>
      <c r="FW13" s="3">
        <f>IF(FW$4="Harbour mode: Intake seawater ",IF(Rawdata_Removing_Outliers!GO13&gt;Rawdata_Removing_Outliers!$K13,"",Rawdata_Removing_Outliers!GO13),
IF(FW$4="Harbour mode: After AE scrubber, but before cleaning ",IF(Rawdata_Removing_Outliers!GO13&gt;Rawdata_Removing_Outliers!$N13,"",Rawdata_Removing_Outliers!GO13),
IF(FW$4="Transit, full speed: Intake seawater ",IF(Rawdata_Removing_Outliers!GO13&gt;Rawdata_Removing_Outliers!$Q13,"",Rawdata_Removing_Outliers!GO13),
IF(FW$4="Transit, full speed: After ME scrubber, but before cleaning ",IF(Rawdata_Removing_Outliers!GO13&gt;Rawdata_Removing_Outliers!$T13,"",Rawdata_Removing_Outliers!GO13),
IF(FW$4="Transit, full speed: After AE scrubber, but before cleaning ",IF(Rawdata_Removing_Outliers!GO13&gt;Rawdata_Removing_Outliers!$W13,"",Rawdata_Removing_Outliers!GO13),
"")))))</f>
        <v>17</v>
      </c>
      <c r="FX13" s="3">
        <f>IF(FX$4="Harbour mode: Intake seawater ",IF(Rawdata_Removing_Outliers!GP13&gt;Rawdata_Removing_Outliers!$K13,"",Rawdata_Removing_Outliers!GP13),
IF(FX$4="Harbour mode: After AE scrubber, but before cleaning ",IF(Rawdata_Removing_Outliers!GP13&gt;Rawdata_Removing_Outliers!$N13,"",Rawdata_Removing_Outliers!GP13),
IF(FX$4="Transit, full speed: Intake seawater ",IF(Rawdata_Removing_Outliers!GP13&gt;Rawdata_Removing_Outliers!$Q13,"",Rawdata_Removing_Outliers!GP13),
IF(FX$4="Transit, full speed: After ME scrubber, but before cleaning ",IF(Rawdata_Removing_Outliers!GP13&gt;Rawdata_Removing_Outliers!$T13,"",Rawdata_Removing_Outliers!GP13),
IF(FX$4="Transit, full speed: After AE scrubber, but before cleaning ",IF(Rawdata_Removing_Outliers!GP13&gt;Rawdata_Removing_Outliers!$W13,"",Rawdata_Removing_Outliers!GP13),
"")))))</f>
        <v>10.199999999999999</v>
      </c>
      <c r="FY13" s="3">
        <f>IF(FY$4="Harbour mode: Intake seawater ",IF(Rawdata_Removing_Outliers!GQ13&gt;Rawdata_Removing_Outliers!$K13,"",Rawdata_Removing_Outliers!GQ13),
IF(FY$4="Harbour mode: After AE scrubber, but before cleaning ",IF(Rawdata_Removing_Outliers!GQ13&gt;Rawdata_Removing_Outliers!$N13,"",Rawdata_Removing_Outliers!GQ13),
IF(FY$4="Transit, full speed: Intake seawater ",IF(Rawdata_Removing_Outliers!GQ13&gt;Rawdata_Removing_Outliers!$Q13,"",Rawdata_Removing_Outliers!GQ13),
IF(FY$4="Transit, full speed: After ME scrubber, but before cleaning ",IF(Rawdata_Removing_Outliers!GQ13&gt;Rawdata_Removing_Outliers!$T13,"",Rawdata_Removing_Outliers!GQ13),
IF(FY$4="Transit, full speed: After AE scrubber, but before cleaning ",IF(Rawdata_Removing_Outliers!GQ13&gt;Rawdata_Removing_Outliers!$W13,"",Rawdata_Removing_Outliers!GQ13),
"")))))</f>
        <v>11.3</v>
      </c>
      <c r="FZ13" s="3">
        <f>IF(FZ$4="Harbour mode: Intake seawater ",IF(Rawdata_Removing_Outliers!GR13&gt;Rawdata_Removing_Outliers!$K13,"",Rawdata_Removing_Outliers!GR13),
IF(FZ$4="Harbour mode: After AE scrubber, but before cleaning ",IF(Rawdata_Removing_Outliers!GR13&gt;Rawdata_Removing_Outliers!$N13,"",Rawdata_Removing_Outliers!GR13),
IF(FZ$4="Transit, full speed: Intake seawater ",IF(Rawdata_Removing_Outliers!GR13&gt;Rawdata_Removing_Outliers!$Q13,"",Rawdata_Removing_Outliers!GR13),
IF(FZ$4="Transit, full speed: After ME scrubber, but before cleaning ",IF(Rawdata_Removing_Outliers!GR13&gt;Rawdata_Removing_Outliers!$T13,"",Rawdata_Removing_Outliers!GR13),
IF(FZ$4="Transit, full speed: After AE scrubber, but before cleaning ",IF(Rawdata_Removing_Outliers!GR13&gt;Rawdata_Removing_Outliers!$W13,"",Rawdata_Removing_Outliers!GR13),
"")))))</f>
        <v>12.3</v>
      </c>
      <c r="GA13" s="3" t="str">
        <f>IF(GA$4="Harbour mode: Intake seawater ",IF(Rawdata_Removing_Outliers!GS13&gt;Rawdata_Removing_Outliers!$K13,"",Rawdata_Removing_Outliers!GS13),
IF(GA$4="Harbour mode: After AE scrubber, but before cleaning ",IF(Rawdata_Removing_Outliers!GS13&gt;Rawdata_Removing_Outliers!$N13,"",Rawdata_Removing_Outliers!GS13),
IF(GA$4="Transit, full speed: Intake seawater ",IF(Rawdata_Removing_Outliers!GS13&gt;Rawdata_Removing_Outliers!$Q13,"",Rawdata_Removing_Outliers!GS13),
IF(GA$4="Transit, full speed: After ME scrubber, but before cleaning ",IF(Rawdata_Removing_Outliers!GS13&gt;Rawdata_Removing_Outliers!$T13,"",Rawdata_Removing_Outliers!GS13),
IF(GA$4="Transit, full speed: After AE scrubber, but before cleaning ",IF(Rawdata_Removing_Outliers!GS13&gt;Rawdata_Removing_Outliers!$W13,"",Rawdata_Removing_Outliers!GS13),
"")))))</f>
        <v/>
      </c>
      <c r="GB13" s="3">
        <f>IF(GB$4="Harbour mode: Intake seawater ",IF(Rawdata_Removing_Outliers!GT13&gt;Rawdata_Removing_Outliers!$K13,"",Rawdata_Removing_Outliers!GT13),
IF(GB$4="Harbour mode: After AE scrubber, but before cleaning ",IF(Rawdata_Removing_Outliers!GT13&gt;Rawdata_Removing_Outliers!$N13,"",Rawdata_Removing_Outliers!GT13),
IF(GB$4="Transit, full speed: Intake seawater ",IF(Rawdata_Removing_Outliers!GT13&gt;Rawdata_Removing_Outliers!$Q13,"",Rawdata_Removing_Outliers!GT13),
IF(GB$4="Transit, full speed: After ME scrubber, but before cleaning ",IF(Rawdata_Removing_Outliers!GT13&gt;Rawdata_Removing_Outliers!$T13,"",Rawdata_Removing_Outliers!GT13),
IF(GB$4="Transit, full speed: After AE scrubber, but before cleaning ",IF(Rawdata_Removing_Outliers!GT13&gt;Rawdata_Removing_Outliers!$W13,"",Rawdata_Removing_Outliers!GT13),
"")))))</f>
        <v>15.3</v>
      </c>
      <c r="GC13" s="3">
        <f>IF(GC$4="Harbour mode: Intake seawater ",IF(Rawdata_Removing_Outliers!GU13&gt;Rawdata_Removing_Outliers!$K13,"",Rawdata_Removing_Outliers!GU13),
IF(GC$4="Harbour mode: After AE scrubber, but before cleaning ",IF(Rawdata_Removing_Outliers!GU13&gt;Rawdata_Removing_Outliers!$N13,"",Rawdata_Removing_Outliers!GU13),
IF(GC$4="Transit, full speed: Intake seawater ",IF(Rawdata_Removing_Outliers!GU13&gt;Rawdata_Removing_Outliers!$Q13,"",Rawdata_Removing_Outliers!GU13),
IF(GC$4="Transit, full speed: After ME scrubber, but before cleaning ",IF(Rawdata_Removing_Outliers!GU13&gt;Rawdata_Removing_Outliers!$T13,"",Rawdata_Removing_Outliers!GU13),
IF(GC$4="Transit, full speed: After AE scrubber, but before cleaning ",IF(Rawdata_Removing_Outliers!GU13&gt;Rawdata_Removing_Outliers!$W13,"",Rawdata_Removing_Outliers!GU13),
"")))))</f>
        <v>10.3</v>
      </c>
      <c r="GD13" s="3">
        <f>IF(GD$4="Harbour mode: Intake seawater ",IF(Rawdata_Removing_Outliers!GV13&gt;Rawdata_Removing_Outliers!$K13,"",Rawdata_Removing_Outliers!GV13),
IF(GD$4="Harbour mode: After AE scrubber, but before cleaning ",IF(Rawdata_Removing_Outliers!GV13&gt;Rawdata_Removing_Outliers!$N13,"",Rawdata_Removing_Outliers!GV13),
IF(GD$4="Transit, full speed: Intake seawater ",IF(Rawdata_Removing_Outliers!GV13&gt;Rawdata_Removing_Outliers!$Q13,"",Rawdata_Removing_Outliers!GV13),
IF(GD$4="Transit, full speed: After ME scrubber, but before cleaning ",IF(Rawdata_Removing_Outliers!GV13&gt;Rawdata_Removing_Outliers!$T13,"",Rawdata_Removing_Outliers!GV13),
IF(GD$4="Transit, full speed: After AE scrubber, but before cleaning ",IF(Rawdata_Removing_Outliers!GV13&gt;Rawdata_Removing_Outliers!$W13,"",Rawdata_Removing_Outliers!GV13),
"")))))</f>
        <v>13</v>
      </c>
      <c r="GE13" s="3" t="str">
        <f>IF(GE$4="Harbour mode: Intake seawater ",IF(Rawdata_Removing_Outliers!GW13&gt;Rawdata_Removing_Outliers!$K13,"",Rawdata_Removing_Outliers!GW13),
IF(GE$4="Harbour mode: After AE scrubber, but before cleaning ",IF(Rawdata_Removing_Outliers!GW13&gt;Rawdata_Removing_Outliers!$N13,"",Rawdata_Removing_Outliers!GW13),
IF(GE$4="Transit, full speed: Intake seawater ",IF(Rawdata_Removing_Outliers!GW13&gt;Rawdata_Removing_Outliers!$Q13,"",Rawdata_Removing_Outliers!GW13),
IF(GE$4="Transit, full speed: After ME scrubber, but before cleaning ",IF(Rawdata_Removing_Outliers!GW13&gt;Rawdata_Removing_Outliers!$T13,"",Rawdata_Removing_Outliers!GW13),
IF(GE$4="Transit, full speed: After AE scrubber, but before cleaning ",IF(Rawdata_Removing_Outliers!GW13&gt;Rawdata_Removing_Outliers!$W13,"",Rawdata_Removing_Outliers!GW13),
"")))))</f>
        <v/>
      </c>
      <c r="GF13" s="3">
        <f>IF(GF$4="Harbour mode: Intake seawater ",IF(Rawdata_Removing_Outliers!GX13&gt;Rawdata_Removing_Outliers!$K13,"",Rawdata_Removing_Outliers!GX13),
IF(GF$4="Harbour mode: After AE scrubber, but before cleaning ",IF(Rawdata_Removing_Outliers!GX13&gt;Rawdata_Removing_Outliers!$N13,"",Rawdata_Removing_Outliers!GX13),
IF(GF$4="Transit, full speed: Intake seawater ",IF(Rawdata_Removing_Outliers!GX13&gt;Rawdata_Removing_Outliers!$Q13,"",Rawdata_Removing_Outliers!GX13),
IF(GF$4="Transit, full speed: After ME scrubber, but before cleaning ",IF(Rawdata_Removing_Outliers!GX13&gt;Rawdata_Removing_Outliers!$T13,"",Rawdata_Removing_Outliers!GX13),
IF(GF$4="Transit, full speed: After AE scrubber, but before cleaning ",IF(Rawdata_Removing_Outliers!GX13&gt;Rawdata_Removing_Outliers!$W13,"",Rawdata_Removing_Outliers!GX13),
"")))))</f>
        <v>18.600000000000001</v>
      </c>
      <c r="GG13" s="3">
        <f>IF(GG$4="Harbour mode: Intake seawater ",IF(Rawdata_Removing_Outliers!GY13&gt;Rawdata_Removing_Outliers!$K13,"",Rawdata_Removing_Outliers!GY13),
IF(GG$4="Harbour mode: After AE scrubber, but before cleaning ",IF(Rawdata_Removing_Outliers!GY13&gt;Rawdata_Removing_Outliers!$N13,"",Rawdata_Removing_Outliers!GY13),
IF(GG$4="Transit, full speed: Intake seawater ",IF(Rawdata_Removing_Outliers!GY13&gt;Rawdata_Removing_Outliers!$Q13,"",Rawdata_Removing_Outliers!GY13),
IF(GG$4="Transit, full speed: After ME scrubber, but before cleaning ",IF(Rawdata_Removing_Outliers!GY13&gt;Rawdata_Removing_Outliers!$T13,"",Rawdata_Removing_Outliers!GY13),
IF(GG$4="Transit, full speed: After AE scrubber, but before cleaning ",IF(Rawdata_Removing_Outliers!GY13&gt;Rawdata_Removing_Outliers!$W13,"",Rawdata_Removing_Outliers!GY13),
"")))))</f>
        <v>16</v>
      </c>
      <c r="GH13" s="3">
        <f>IF(GH$4="Harbour mode: Intake seawater ",IF(Rawdata_Removing_Outliers!GZ13&gt;Rawdata_Removing_Outliers!$K13,"",Rawdata_Removing_Outliers!GZ13),
IF(GH$4="Harbour mode: After AE scrubber, but before cleaning ",IF(Rawdata_Removing_Outliers!GZ13&gt;Rawdata_Removing_Outliers!$N13,"",Rawdata_Removing_Outliers!GZ13),
IF(GH$4="Transit, full speed: Intake seawater ",IF(Rawdata_Removing_Outliers!GZ13&gt;Rawdata_Removing_Outliers!$Q13,"",Rawdata_Removing_Outliers!GZ13),
IF(GH$4="Transit, full speed: After ME scrubber, but before cleaning ",IF(Rawdata_Removing_Outliers!GZ13&gt;Rawdata_Removing_Outliers!$T13,"",Rawdata_Removing_Outliers!GZ13),
IF(GH$4="Transit, full speed: After AE scrubber, but before cleaning ",IF(Rawdata_Removing_Outliers!GZ13&gt;Rawdata_Removing_Outliers!$W13,"",Rawdata_Removing_Outliers!GZ13),
"")))))</f>
        <v>0.95799999999999996</v>
      </c>
      <c r="GI13" s="3">
        <f>IF(GI$4="Harbour mode: Intake seawater ",IF(Rawdata_Removing_Outliers!HA13&gt;Rawdata_Removing_Outliers!$K13,"",Rawdata_Removing_Outliers!HA13),
IF(GI$4="Harbour mode: After AE scrubber, but before cleaning ",IF(Rawdata_Removing_Outliers!HA13&gt;Rawdata_Removing_Outliers!$N13,"",Rawdata_Removing_Outliers!HA13),
IF(GI$4="Transit, full speed: Intake seawater ",IF(Rawdata_Removing_Outliers!HA13&gt;Rawdata_Removing_Outliers!$Q13,"",Rawdata_Removing_Outliers!HA13),
IF(GI$4="Transit, full speed: After ME scrubber, but before cleaning ",IF(Rawdata_Removing_Outliers!HA13&gt;Rawdata_Removing_Outliers!$T13,"",Rawdata_Removing_Outliers!HA13),
IF(GI$4="Transit, full speed: After AE scrubber, but before cleaning ",IF(Rawdata_Removing_Outliers!HA13&gt;Rawdata_Removing_Outliers!$W13,"",Rawdata_Removing_Outliers!HA13),
"")))))</f>
        <v>6.09</v>
      </c>
      <c r="GJ13" s="3" t="str">
        <f>IF(GJ$4="Harbour mode: Intake seawater ",IF(Rawdata_Removing_Outliers!HB13&gt;Rawdata_Removing_Outliers!$K13,"",Rawdata_Removing_Outliers!HB13),
IF(GJ$4="Harbour mode: After AE scrubber, but before cleaning ",IF(Rawdata_Removing_Outliers!HB13&gt;Rawdata_Removing_Outliers!$N13,"",Rawdata_Removing_Outliers!HB13),
IF(GJ$4="Transit, full speed: Intake seawater ",IF(Rawdata_Removing_Outliers!HB13&gt;Rawdata_Removing_Outliers!$Q13,"",Rawdata_Removing_Outliers!HB13),
IF(GJ$4="Transit, full speed: After ME scrubber, but before cleaning ",IF(Rawdata_Removing_Outliers!HB13&gt;Rawdata_Removing_Outliers!$T13,"",Rawdata_Removing_Outliers!HB13),
IF(GJ$4="Transit, full speed: After AE scrubber, but before cleaning ",IF(Rawdata_Removing_Outliers!HB13&gt;Rawdata_Removing_Outliers!$W13,"",Rawdata_Removing_Outliers!HB13),
"")))))</f>
        <v/>
      </c>
      <c r="GK13" s="3" t="str">
        <f>IF(GK$4="Harbour mode: Intake seawater ",IF(Rawdata_Removing_Outliers!HC13&gt;Rawdata_Removing_Outliers!$K13,"",Rawdata_Removing_Outliers!HC13),
IF(GK$4="Harbour mode: After AE scrubber, but before cleaning ",IF(Rawdata_Removing_Outliers!HC13&gt;Rawdata_Removing_Outliers!$N13,"",Rawdata_Removing_Outliers!HC13),
IF(GK$4="Transit, full speed: Intake seawater ",IF(Rawdata_Removing_Outliers!HC13&gt;Rawdata_Removing_Outliers!$Q13,"",Rawdata_Removing_Outliers!HC13),
IF(GK$4="Transit, full speed: After ME scrubber, but before cleaning ",IF(Rawdata_Removing_Outliers!HC13&gt;Rawdata_Removing_Outliers!$T13,"",Rawdata_Removing_Outliers!HC13),
IF(GK$4="Transit, full speed: After AE scrubber, but before cleaning ",IF(Rawdata_Removing_Outliers!HC13&gt;Rawdata_Removing_Outliers!$W13,"",Rawdata_Removing_Outliers!HC13),
"")))))</f>
        <v/>
      </c>
      <c r="GL13" s="3">
        <f>IF(GL$4="Harbour mode: Intake seawater ",IF(Rawdata_Removing_Outliers!HD13&gt;Rawdata_Removing_Outliers!$K13,"",Rawdata_Removing_Outliers!HD13),
IF(GL$4="Harbour mode: After AE scrubber, but before cleaning ",IF(Rawdata_Removing_Outliers!HD13&gt;Rawdata_Removing_Outliers!$N13,"",Rawdata_Removing_Outliers!HD13),
IF(GL$4="Transit, full speed: Intake seawater ",IF(Rawdata_Removing_Outliers!HD13&gt;Rawdata_Removing_Outliers!$Q13,"",Rawdata_Removing_Outliers!HD13),
IF(GL$4="Transit, full speed: After ME scrubber, but before cleaning ",IF(Rawdata_Removing_Outliers!HD13&gt;Rawdata_Removing_Outliers!$T13,"",Rawdata_Removing_Outliers!HD13),
IF(GL$4="Transit, full speed: After AE scrubber, but before cleaning ",IF(Rawdata_Removing_Outliers!HD13&gt;Rawdata_Removing_Outliers!$W13,"",Rawdata_Removing_Outliers!HD13),
"")))))</f>
        <v>18.899999999999999</v>
      </c>
      <c r="GM13" s="3">
        <f>IF(GM$4="Harbour mode: Intake seawater ",IF(Rawdata_Removing_Outliers!HE13&gt;Rawdata_Removing_Outliers!$K13,"",Rawdata_Removing_Outliers!HE13),
IF(GM$4="Harbour mode: After AE scrubber, but before cleaning ",IF(Rawdata_Removing_Outliers!HE13&gt;Rawdata_Removing_Outliers!$N13,"",Rawdata_Removing_Outliers!HE13),
IF(GM$4="Transit, full speed: Intake seawater ",IF(Rawdata_Removing_Outliers!HE13&gt;Rawdata_Removing_Outliers!$Q13,"",Rawdata_Removing_Outliers!HE13),
IF(GM$4="Transit, full speed: After ME scrubber, but before cleaning ",IF(Rawdata_Removing_Outliers!HE13&gt;Rawdata_Removing_Outliers!$T13,"",Rawdata_Removing_Outliers!HE13),
IF(GM$4="Transit, full speed: After AE scrubber, but before cleaning ",IF(Rawdata_Removing_Outliers!HE13&gt;Rawdata_Removing_Outliers!$W13,"",Rawdata_Removing_Outliers!HE13),
"")))))</f>
        <v>11.3</v>
      </c>
      <c r="GN13" s="3">
        <f>IF(GN$4="Harbour mode: Intake seawater ",IF(Rawdata_Removing_Outliers!HF13&gt;Rawdata_Removing_Outliers!$K13,"",Rawdata_Removing_Outliers!HF13),
IF(GN$4="Harbour mode: After AE scrubber, but before cleaning ",IF(Rawdata_Removing_Outliers!HF13&gt;Rawdata_Removing_Outliers!$N13,"",Rawdata_Removing_Outliers!HF13),
IF(GN$4="Transit, full speed: Intake seawater ",IF(Rawdata_Removing_Outliers!HF13&gt;Rawdata_Removing_Outliers!$Q13,"",Rawdata_Removing_Outliers!HF13),
IF(GN$4="Transit, full speed: After ME scrubber, but before cleaning ",IF(Rawdata_Removing_Outliers!HF13&gt;Rawdata_Removing_Outliers!$T13,"",Rawdata_Removing_Outliers!HF13),
IF(GN$4="Transit, full speed: After AE scrubber, but before cleaning ",IF(Rawdata_Removing_Outliers!HF13&gt;Rawdata_Removing_Outliers!$W13,"",Rawdata_Removing_Outliers!HF13),
"")))))</f>
        <v>8.56</v>
      </c>
      <c r="GO13" s="3">
        <f>IF(GO$4="Harbour mode: Intake seawater ",IF(Rawdata_Removing_Outliers!HG13&gt;Rawdata_Removing_Outliers!$K13,"",Rawdata_Removing_Outliers!HG13),
IF(GO$4="Harbour mode: After AE scrubber, but before cleaning ",IF(Rawdata_Removing_Outliers!HG13&gt;Rawdata_Removing_Outliers!$N13,"",Rawdata_Removing_Outliers!HG13),
IF(GO$4="Transit, full speed: Intake seawater ",IF(Rawdata_Removing_Outliers!HG13&gt;Rawdata_Removing_Outliers!$Q13,"",Rawdata_Removing_Outliers!HG13),
IF(GO$4="Transit, full speed: After ME scrubber, but before cleaning ",IF(Rawdata_Removing_Outliers!HG13&gt;Rawdata_Removing_Outliers!$T13,"",Rawdata_Removing_Outliers!HG13),
IF(GO$4="Transit, full speed: After AE scrubber, but before cleaning ",IF(Rawdata_Removing_Outliers!HG13&gt;Rawdata_Removing_Outliers!$W13,"",Rawdata_Removing_Outliers!HG13),
"")))))</f>
        <v>12.9</v>
      </c>
      <c r="GP13" s="3" t="str">
        <f>IF(GP$4="Harbour mode: Intake seawater ",IF(Rawdata_Removing_Outliers!HH13&gt;Rawdata_Removing_Outliers!$K13,"",Rawdata_Removing_Outliers!HH13),
IF(GP$4="Harbour mode: After AE scrubber, but before cleaning ",IF(Rawdata_Removing_Outliers!HH13&gt;Rawdata_Removing_Outliers!$N13,"",Rawdata_Removing_Outliers!HH13),
IF(GP$4="Transit, full speed: Intake seawater ",IF(Rawdata_Removing_Outliers!HH13&gt;Rawdata_Removing_Outliers!$Q13,"",Rawdata_Removing_Outliers!HH13),
IF(GP$4="Transit, full speed: After ME scrubber, but before cleaning ",IF(Rawdata_Removing_Outliers!HH13&gt;Rawdata_Removing_Outliers!$T13,"",Rawdata_Removing_Outliers!HH13),
IF(GP$4="Transit, full speed: After AE scrubber, but before cleaning ",IF(Rawdata_Removing_Outliers!HH13&gt;Rawdata_Removing_Outliers!$W13,"",Rawdata_Removing_Outliers!HH13),
"")))))</f>
        <v/>
      </c>
      <c r="GQ13" s="3">
        <f>IF(GQ$4="Harbour mode: Intake seawater ",IF(Rawdata_Removing_Outliers!HI13&gt;Rawdata_Removing_Outliers!$K13,"",Rawdata_Removing_Outliers!HI13),
IF(GQ$4="Harbour mode: After AE scrubber, but before cleaning ",IF(Rawdata_Removing_Outliers!HI13&gt;Rawdata_Removing_Outliers!$N13,"",Rawdata_Removing_Outliers!HI13),
IF(GQ$4="Transit, full speed: Intake seawater ",IF(Rawdata_Removing_Outliers!HI13&gt;Rawdata_Removing_Outliers!$Q13,"",Rawdata_Removing_Outliers!HI13),
IF(GQ$4="Transit, full speed: After ME scrubber, but before cleaning ",IF(Rawdata_Removing_Outliers!HI13&gt;Rawdata_Removing_Outliers!$T13,"",Rawdata_Removing_Outliers!HI13),
IF(GQ$4="Transit, full speed: After AE scrubber, but before cleaning ",IF(Rawdata_Removing_Outliers!HI13&gt;Rawdata_Removing_Outliers!$W13,"",Rawdata_Removing_Outliers!HI13),
"")))))</f>
        <v>13.6</v>
      </c>
      <c r="GR13" s="3">
        <f>IF(GR$4="Harbour mode: Intake seawater ",IF(Rawdata_Removing_Outliers!HJ13&gt;Rawdata_Removing_Outliers!$K13,"",Rawdata_Removing_Outliers!HJ13),
IF(GR$4="Harbour mode: After AE scrubber, but before cleaning ",IF(Rawdata_Removing_Outliers!HJ13&gt;Rawdata_Removing_Outliers!$N13,"",Rawdata_Removing_Outliers!HJ13),
IF(GR$4="Transit, full speed: Intake seawater ",IF(Rawdata_Removing_Outliers!HJ13&gt;Rawdata_Removing_Outliers!$Q13,"",Rawdata_Removing_Outliers!HJ13),
IF(GR$4="Transit, full speed: After ME scrubber, but before cleaning ",IF(Rawdata_Removing_Outliers!HJ13&gt;Rawdata_Removing_Outliers!$T13,"",Rawdata_Removing_Outliers!HJ13),
IF(GR$4="Transit, full speed: After AE scrubber, but before cleaning ",IF(Rawdata_Removing_Outliers!HJ13&gt;Rawdata_Removing_Outliers!$W13,"",Rawdata_Removing_Outliers!HJ13),
"")))))</f>
        <v>14.3</v>
      </c>
      <c r="GS13" s="3">
        <f>IF(GS$4="Harbour mode: Intake seawater ",IF(Rawdata_Removing_Outliers!HK13&gt;Rawdata_Removing_Outliers!$K13,"",Rawdata_Removing_Outliers!HK13),
IF(GS$4="Harbour mode: After AE scrubber, but before cleaning ",IF(Rawdata_Removing_Outliers!HK13&gt;Rawdata_Removing_Outliers!$N13,"",Rawdata_Removing_Outliers!HK13),
IF(GS$4="Transit, full speed: Intake seawater ",IF(Rawdata_Removing_Outliers!HK13&gt;Rawdata_Removing_Outliers!$Q13,"",Rawdata_Removing_Outliers!HK13),
IF(GS$4="Transit, full speed: After ME scrubber, but before cleaning ",IF(Rawdata_Removing_Outliers!HK13&gt;Rawdata_Removing_Outliers!$T13,"",Rawdata_Removing_Outliers!HK13),
IF(GS$4="Transit, full speed: After AE scrubber, but before cleaning ",IF(Rawdata_Removing_Outliers!HK13&gt;Rawdata_Removing_Outliers!$W13,"",Rawdata_Removing_Outliers!HK13),
"")))))</f>
        <v>13.3</v>
      </c>
      <c r="GT13" s="3" t="str">
        <f>IF(GT$4="Harbour mode: Intake seawater ",IF(Rawdata_Removing_Outliers!HL13&gt;Rawdata_Removing_Outliers!$K13,"",Rawdata_Removing_Outliers!HL13),
IF(GT$4="Harbour mode: After AE scrubber, but before cleaning ",IF(Rawdata_Removing_Outliers!HL13&gt;Rawdata_Removing_Outliers!$N13,"",Rawdata_Removing_Outliers!HL13),
IF(GT$4="Transit, full speed: Intake seawater ",IF(Rawdata_Removing_Outliers!HL13&gt;Rawdata_Removing_Outliers!$Q13,"",Rawdata_Removing_Outliers!HL13),
IF(GT$4="Transit, full speed: After ME scrubber, but before cleaning ",IF(Rawdata_Removing_Outliers!HL13&gt;Rawdata_Removing_Outliers!$T13,"",Rawdata_Removing_Outliers!HL13),
IF(GT$4="Transit, full speed: After AE scrubber, but before cleaning ",IF(Rawdata_Removing_Outliers!HL13&gt;Rawdata_Removing_Outliers!$W13,"",Rawdata_Removing_Outliers!HL13),
"")))))</f>
        <v/>
      </c>
      <c r="GU13" s="3">
        <f>IF(GU$4="Harbour mode: Intake seawater ",IF(Rawdata_Removing_Outliers!HM13&gt;Rawdata_Removing_Outliers!$K13,"",Rawdata_Removing_Outliers!HM13),
IF(GU$4="Harbour mode: After AE scrubber, but before cleaning ",IF(Rawdata_Removing_Outliers!HM13&gt;Rawdata_Removing_Outliers!$N13,"",Rawdata_Removing_Outliers!HM13),
IF(GU$4="Transit, full speed: Intake seawater ",IF(Rawdata_Removing_Outliers!HM13&gt;Rawdata_Removing_Outliers!$Q13,"",Rawdata_Removing_Outliers!HM13),
IF(GU$4="Transit, full speed: After ME scrubber, but before cleaning ",IF(Rawdata_Removing_Outliers!HM13&gt;Rawdata_Removing_Outliers!$T13,"",Rawdata_Removing_Outliers!HM13),
IF(GU$4="Transit, full speed: After AE scrubber, but before cleaning ",IF(Rawdata_Removing_Outliers!HM13&gt;Rawdata_Removing_Outliers!$W13,"",Rawdata_Removing_Outliers!HM13),
"")))))</f>
        <v>13.6</v>
      </c>
      <c r="GV13" s="3">
        <f>IF(GV$4="Harbour mode: Intake seawater ",IF(Rawdata_Removing_Outliers!HN13&gt;Rawdata_Removing_Outliers!$K13,"",Rawdata_Removing_Outliers!HN13),
IF(GV$4="Harbour mode: After AE scrubber, but before cleaning ",IF(Rawdata_Removing_Outliers!HN13&gt;Rawdata_Removing_Outliers!$N13,"",Rawdata_Removing_Outliers!HN13),
IF(GV$4="Transit, full speed: Intake seawater ",IF(Rawdata_Removing_Outliers!HN13&gt;Rawdata_Removing_Outliers!$Q13,"",Rawdata_Removing_Outliers!HN13),
IF(GV$4="Transit, full speed: After ME scrubber, but before cleaning ",IF(Rawdata_Removing_Outliers!HN13&gt;Rawdata_Removing_Outliers!$T13,"",Rawdata_Removing_Outliers!HN13),
IF(GV$4="Transit, full speed: After AE scrubber, but before cleaning ",IF(Rawdata_Removing_Outliers!HN13&gt;Rawdata_Removing_Outliers!$W13,"",Rawdata_Removing_Outliers!HN13),
"")))))</f>
        <v>16.7</v>
      </c>
      <c r="GW13" s="3">
        <f>IF(GW$4="Harbour mode: Intake seawater ",IF(Rawdata_Removing_Outliers!HO13&gt;Rawdata_Removing_Outliers!$K13,"",Rawdata_Removing_Outliers!HO13),
IF(GW$4="Harbour mode: After AE scrubber, but before cleaning ",IF(Rawdata_Removing_Outliers!HO13&gt;Rawdata_Removing_Outliers!$N13,"",Rawdata_Removing_Outliers!HO13),
IF(GW$4="Transit, full speed: Intake seawater ",IF(Rawdata_Removing_Outliers!HO13&gt;Rawdata_Removing_Outliers!$Q13,"",Rawdata_Removing_Outliers!HO13),
IF(GW$4="Transit, full speed: After ME scrubber, but before cleaning ",IF(Rawdata_Removing_Outliers!HO13&gt;Rawdata_Removing_Outliers!$T13,"",Rawdata_Removing_Outliers!HO13),
IF(GW$4="Transit, full speed: After AE scrubber, but before cleaning ",IF(Rawdata_Removing_Outliers!HO13&gt;Rawdata_Removing_Outliers!$W13,"",Rawdata_Removing_Outliers!HO13),
"")))))</f>
        <v>10.199999999999999</v>
      </c>
      <c r="GX13" s="3">
        <f>IF(GX$4="Harbour mode: Intake seawater ",IF(Rawdata_Removing_Outliers!HP13&gt;Rawdata_Removing_Outliers!$K13,"",Rawdata_Removing_Outliers!HP13),
IF(GX$4="Harbour mode: After AE scrubber, but before cleaning ",IF(Rawdata_Removing_Outliers!HP13&gt;Rawdata_Removing_Outliers!$N13,"",Rawdata_Removing_Outliers!HP13),
IF(GX$4="Transit, full speed: Intake seawater ",IF(Rawdata_Removing_Outliers!HP13&gt;Rawdata_Removing_Outliers!$Q13,"",Rawdata_Removing_Outliers!HP13),
IF(GX$4="Transit, full speed: After ME scrubber, but before cleaning ",IF(Rawdata_Removing_Outliers!HP13&gt;Rawdata_Removing_Outliers!$T13,"",Rawdata_Removing_Outliers!HP13),
IF(GX$4="Transit, full speed: After AE scrubber, but before cleaning ",IF(Rawdata_Removing_Outliers!HP13&gt;Rawdata_Removing_Outliers!$W13,"",Rawdata_Removing_Outliers!HP13),
"")))))</f>
        <v>11.8</v>
      </c>
      <c r="GY13" s="3">
        <f>IF(GY$4="Harbour mode: Intake seawater ",IF(Rawdata_Removing_Outliers!HQ13&gt;Rawdata_Removing_Outliers!$K13,"",Rawdata_Removing_Outliers!HQ13),
IF(GY$4="Harbour mode: After AE scrubber, but before cleaning ",IF(Rawdata_Removing_Outliers!HQ13&gt;Rawdata_Removing_Outliers!$N13,"",Rawdata_Removing_Outliers!HQ13),
IF(GY$4="Transit, full speed: Intake seawater ",IF(Rawdata_Removing_Outliers!HQ13&gt;Rawdata_Removing_Outliers!$Q13,"",Rawdata_Removing_Outliers!HQ13),
IF(GY$4="Transit, full speed: After ME scrubber, but before cleaning ",IF(Rawdata_Removing_Outliers!HQ13&gt;Rawdata_Removing_Outliers!$T13,"",Rawdata_Removing_Outliers!HQ13),
IF(GY$4="Transit, full speed: After AE scrubber, but before cleaning ",IF(Rawdata_Removing_Outliers!HQ13&gt;Rawdata_Removing_Outliers!$W13,"",Rawdata_Removing_Outliers!HQ13),
"")))))</f>
        <v>11.6</v>
      </c>
      <c r="GZ13" s="3">
        <f>IF(GZ$4="Harbour mode: Intake seawater ",IF(Rawdata_Removing_Outliers!HR13&gt;Rawdata_Removing_Outliers!$K13,"",Rawdata_Removing_Outliers!HR13),
IF(GZ$4="Harbour mode: After AE scrubber, but before cleaning ",IF(Rawdata_Removing_Outliers!HR13&gt;Rawdata_Removing_Outliers!$N13,"",Rawdata_Removing_Outliers!HR13),
IF(GZ$4="Transit, full speed: Intake seawater ",IF(Rawdata_Removing_Outliers!HR13&gt;Rawdata_Removing_Outliers!$Q13,"",Rawdata_Removing_Outliers!HR13),
IF(GZ$4="Transit, full speed: After ME scrubber, but before cleaning ",IF(Rawdata_Removing_Outliers!HR13&gt;Rawdata_Removing_Outliers!$T13,"",Rawdata_Removing_Outliers!HR13),
IF(GZ$4="Transit, full speed: After AE scrubber, but before cleaning ",IF(Rawdata_Removing_Outliers!HR13&gt;Rawdata_Removing_Outliers!$W13,"",Rawdata_Removing_Outliers!HR13),
"")))))</f>
        <v>14.7</v>
      </c>
      <c r="HA13" s="3">
        <f>IF(HA$4="Harbour mode: Intake seawater ",IF(Rawdata_Removing_Outliers!HS13&gt;Rawdata_Removing_Outliers!$K13,"",Rawdata_Removing_Outliers!HS13),
IF(HA$4="Harbour mode: After AE scrubber, but before cleaning ",IF(Rawdata_Removing_Outliers!HS13&gt;Rawdata_Removing_Outliers!$N13,"",Rawdata_Removing_Outliers!HS13),
IF(HA$4="Transit, full speed: Intake seawater ",IF(Rawdata_Removing_Outliers!HS13&gt;Rawdata_Removing_Outliers!$Q13,"",Rawdata_Removing_Outliers!HS13),
IF(HA$4="Transit, full speed: After ME scrubber, but before cleaning ",IF(Rawdata_Removing_Outliers!HS13&gt;Rawdata_Removing_Outliers!$T13,"",Rawdata_Removing_Outliers!HS13),
IF(HA$4="Transit, full speed: After AE scrubber, but before cleaning ",IF(Rawdata_Removing_Outliers!HS13&gt;Rawdata_Removing_Outliers!$W13,"",Rawdata_Removing_Outliers!HS13),
"")))))</f>
        <v>13.9</v>
      </c>
      <c r="HB13" s="3">
        <f>IF(HB$4="Harbour mode: Intake seawater ",IF(Rawdata_Removing_Outliers!HT13&gt;Rawdata_Removing_Outliers!$K13,"",Rawdata_Removing_Outliers!HT13),
IF(HB$4="Harbour mode: After AE scrubber, but before cleaning ",IF(Rawdata_Removing_Outliers!HT13&gt;Rawdata_Removing_Outliers!$N13,"",Rawdata_Removing_Outliers!HT13),
IF(HB$4="Transit, full speed: Intake seawater ",IF(Rawdata_Removing_Outliers!HT13&gt;Rawdata_Removing_Outliers!$Q13,"",Rawdata_Removing_Outliers!HT13),
IF(HB$4="Transit, full speed: After ME scrubber, but before cleaning ",IF(Rawdata_Removing_Outliers!HT13&gt;Rawdata_Removing_Outliers!$T13,"",Rawdata_Removing_Outliers!HT13),
IF(HB$4="Transit, full speed: After AE scrubber, but before cleaning ",IF(Rawdata_Removing_Outliers!HT13&gt;Rawdata_Removing_Outliers!$W13,"",Rawdata_Removing_Outliers!HT13),
"")))))</f>
        <v>9.7899999999999991</v>
      </c>
      <c r="HC13" s="3">
        <f>IF(HC$4="Harbour mode: Intake seawater ",IF(Rawdata_Removing_Outliers!HU13&gt;Rawdata_Removing_Outliers!$K13,"",Rawdata_Removing_Outliers!HU13),
IF(HC$4="Harbour mode: After AE scrubber, but before cleaning ",IF(Rawdata_Removing_Outliers!HU13&gt;Rawdata_Removing_Outliers!$N13,"",Rawdata_Removing_Outliers!HU13),
IF(HC$4="Transit, full speed: Intake seawater ",IF(Rawdata_Removing_Outliers!HU13&gt;Rawdata_Removing_Outliers!$Q13,"",Rawdata_Removing_Outliers!HU13),
IF(HC$4="Transit, full speed: After ME scrubber, but before cleaning ",IF(Rawdata_Removing_Outliers!HU13&gt;Rawdata_Removing_Outliers!$T13,"",Rawdata_Removing_Outliers!HU13),
IF(HC$4="Transit, full speed: After AE scrubber, but before cleaning ",IF(Rawdata_Removing_Outliers!HU13&gt;Rawdata_Removing_Outliers!$W13,"",Rawdata_Removing_Outliers!HU13),
"")))))</f>
        <v>10.199999999999999</v>
      </c>
      <c r="HD13" s="3">
        <f>IF(HD$4="Harbour mode: Intake seawater ",IF(Rawdata_Removing_Outliers!HV13&gt;Rawdata_Removing_Outliers!$K13,"",Rawdata_Removing_Outliers!HV13),
IF(HD$4="Harbour mode: After AE scrubber, but before cleaning ",IF(Rawdata_Removing_Outliers!HV13&gt;Rawdata_Removing_Outliers!$N13,"",Rawdata_Removing_Outliers!HV13),
IF(HD$4="Transit, full speed: Intake seawater ",IF(Rawdata_Removing_Outliers!HV13&gt;Rawdata_Removing_Outliers!$Q13,"",Rawdata_Removing_Outliers!HV13),
IF(HD$4="Transit, full speed: After ME scrubber, but before cleaning ",IF(Rawdata_Removing_Outliers!HV13&gt;Rawdata_Removing_Outliers!$T13,"",Rawdata_Removing_Outliers!HV13),
IF(HD$4="Transit, full speed: After AE scrubber, but before cleaning ",IF(Rawdata_Removing_Outliers!HV13&gt;Rawdata_Removing_Outliers!$W13,"",Rawdata_Removing_Outliers!HV13),
"")))))</f>
        <v>11.8</v>
      </c>
      <c r="HE13" s="3">
        <f>IF(HE$4="Harbour mode: Intake seawater ",IF(Rawdata_Removing_Outliers!HW13&gt;Rawdata_Removing_Outliers!$K13,"",Rawdata_Removing_Outliers!HW13),
IF(HE$4="Harbour mode: After AE scrubber, but before cleaning ",IF(Rawdata_Removing_Outliers!HW13&gt;Rawdata_Removing_Outliers!$N13,"",Rawdata_Removing_Outliers!HW13),
IF(HE$4="Transit, full speed: Intake seawater ",IF(Rawdata_Removing_Outliers!HW13&gt;Rawdata_Removing_Outliers!$Q13,"",Rawdata_Removing_Outliers!HW13),
IF(HE$4="Transit, full speed: After ME scrubber, but before cleaning ",IF(Rawdata_Removing_Outliers!HW13&gt;Rawdata_Removing_Outliers!$T13,"",Rawdata_Removing_Outliers!HW13),
IF(HE$4="Transit, full speed: After AE scrubber, but before cleaning ",IF(Rawdata_Removing_Outliers!HW13&gt;Rawdata_Removing_Outliers!$W13,"",Rawdata_Removing_Outliers!HW13),
"")))))</f>
        <v>12.3</v>
      </c>
      <c r="HF13" s="3">
        <f>IF(HF$4="Harbour mode: Intake seawater ",IF(Rawdata_Removing_Outliers!HX13&gt;Rawdata_Removing_Outliers!$K13,"",Rawdata_Removing_Outliers!HX13),
IF(HF$4="Harbour mode: After AE scrubber, but before cleaning ",IF(Rawdata_Removing_Outliers!HX13&gt;Rawdata_Removing_Outliers!$N13,"",Rawdata_Removing_Outliers!HX13),
IF(HF$4="Transit, full speed: Intake seawater ",IF(Rawdata_Removing_Outliers!HX13&gt;Rawdata_Removing_Outliers!$Q13,"",Rawdata_Removing_Outliers!HX13),
IF(HF$4="Transit, full speed: After ME scrubber, but before cleaning ",IF(Rawdata_Removing_Outliers!HX13&gt;Rawdata_Removing_Outliers!$T13,"",Rawdata_Removing_Outliers!HX13),
IF(HF$4="Transit, full speed: After AE scrubber, but before cleaning ",IF(Rawdata_Removing_Outliers!HX13&gt;Rawdata_Removing_Outliers!$W13,"",Rawdata_Removing_Outliers!HX13),
"")))))</f>
        <v>11.8</v>
      </c>
      <c r="HG13" s="3">
        <f>IF(HG$4="Harbour mode: Intake seawater ",IF(Rawdata_Removing_Outliers!HY13&gt;Rawdata_Removing_Outliers!$K13,"",Rawdata_Removing_Outliers!HY13),
IF(HG$4="Harbour mode: After AE scrubber, but before cleaning ",IF(Rawdata_Removing_Outliers!HY13&gt;Rawdata_Removing_Outliers!$N13,"",Rawdata_Removing_Outliers!HY13),
IF(HG$4="Transit, full speed: Intake seawater ",IF(Rawdata_Removing_Outliers!HY13&gt;Rawdata_Removing_Outliers!$Q13,"",Rawdata_Removing_Outliers!HY13),
IF(HG$4="Transit, full speed: After ME scrubber, but before cleaning ",IF(Rawdata_Removing_Outliers!HY13&gt;Rawdata_Removing_Outliers!$T13,"",Rawdata_Removing_Outliers!HY13),
IF(HG$4="Transit, full speed: After AE scrubber, but before cleaning ",IF(Rawdata_Removing_Outliers!HY13&gt;Rawdata_Removing_Outliers!$W13,"",Rawdata_Removing_Outliers!HY13),
"")))))</f>
        <v>15.6</v>
      </c>
      <c r="HH13" s="3">
        <f>IF(HH$4="Harbour mode: Intake seawater ",IF(Rawdata_Removing_Outliers!HZ13&gt;Rawdata_Removing_Outliers!$K13,"",Rawdata_Removing_Outliers!HZ13),
IF(HH$4="Harbour mode: After AE scrubber, but before cleaning ",IF(Rawdata_Removing_Outliers!HZ13&gt;Rawdata_Removing_Outliers!$N13,"",Rawdata_Removing_Outliers!HZ13),
IF(HH$4="Transit, full speed: Intake seawater ",IF(Rawdata_Removing_Outliers!HZ13&gt;Rawdata_Removing_Outliers!$Q13,"",Rawdata_Removing_Outliers!HZ13),
IF(HH$4="Transit, full speed: After ME scrubber, but before cleaning ",IF(Rawdata_Removing_Outliers!HZ13&gt;Rawdata_Removing_Outliers!$T13,"",Rawdata_Removing_Outliers!HZ13),
IF(HH$4="Transit, full speed: After AE scrubber, but before cleaning ",IF(Rawdata_Removing_Outliers!HZ13&gt;Rawdata_Removing_Outliers!$W13,"",Rawdata_Removing_Outliers!HZ13),
"")))))</f>
        <v>12</v>
      </c>
      <c r="HI13" s="3">
        <f>IF(HI$4="Harbour mode: Intake seawater ",IF(Rawdata_Removing_Outliers!IA13&gt;Rawdata_Removing_Outliers!$K13,"",Rawdata_Removing_Outliers!IA13),
IF(HI$4="Harbour mode: After AE scrubber, but before cleaning ",IF(Rawdata_Removing_Outliers!IA13&gt;Rawdata_Removing_Outliers!$N13,"",Rawdata_Removing_Outliers!IA13),
IF(HI$4="Transit, full speed: Intake seawater ",IF(Rawdata_Removing_Outliers!IA13&gt;Rawdata_Removing_Outliers!$Q13,"",Rawdata_Removing_Outliers!IA13),
IF(HI$4="Transit, full speed: After ME scrubber, but before cleaning ",IF(Rawdata_Removing_Outliers!IA13&gt;Rawdata_Removing_Outliers!$T13,"",Rawdata_Removing_Outliers!IA13),
IF(HI$4="Transit, full speed: After AE scrubber, but before cleaning ",IF(Rawdata_Removing_Outliers!IA13&gt;Rawdata_Removing_Outliers!$W13,"",Rawdata_Removing_Outliers!IA13),
"")))))</f>
        <v>11</v>
      </c>
      <c r="HJ13" s="3">
        <f>IF(HJ$4="Harbour mode: Intake seawater ",IF(Rawdata_Removing_Outliers!IB13&gt;Rawdata_Removing_Outliers!$K13,"",Rawdata_Removing_Outliers!IB13),
IF(HJ$4="Harbour mode: After AE scrubber, but before cleaning ",IF(Rawdata_Removing_Outliers!IB13&gt;Rawdata_Removing_Outliers!$N13,"",Rawdata_Removing_Outliers!IB13),
IF(HJ$4="Transit, full speed: Intake seawater ",IF(Rawdata_Removing_Outliers!IB13&gt;Rawdata_Removing_Outliers!$Q13,"",Rawdata_Removing_Outliers!IB13),
IF(HJ$4="Transit, full speed: After ME scrubber, but before cleaning ",IF(Rawdata_Removing_Outliers!IB13&gt;Rawdata_Removing_Outliers!$T13,"",Rawdata_Removing_Outliers!IB13),
IF(HJ$4="Transit, full speed: After AE scrubber, but before cleaning ",IF(Rawdata_Removing_Outliers!IB13&gt;Rawdata_Removing_Outliers!$W13,"",Rawdata_Removing_Outliers!IB13),
"")))))</f>
        <v>11.6</v>
      </c>
      <c r="HK13" s="3">
        <f>IF(HK$4="Harbour mode: Intake seawater ",IF(Rawdata_Removing_Outliers!IC13&gt;Rawdata_Removing_Outliers!$K13,"",Rawdata_Removing_Outliers!IC13),
IF(HK$4="Harbour mode: After AE scrubber, but before cleaning ",IF(Rawdata_Removing_Outliers!IC13&gt;Rawdata_Removing_Outliers!$N13,"",Rawdata_Removing_Outliers!IC13),
IF(HK$4="Transit, full speed: Intake seawater ",IF(Rawdata_Removing_Outliers!IC13&gt;Rawdata_Removing_Outliers!$Q13,"",Rawdata_Removing_Outliers!IC13),
IF(HK$4="Transit, full speed: After ME scrubber, but before cleaning ",IF(Rawdata_Removing_Outliers!IC13&gt;Rawdata_Removing_Outliers!$T13,"",Rawdata_Removing_Outliers!IC13),
IF(HK$4="Transit, full speed: After AE scrubber, but before cleaning ",IF(Rawdata_Removing_Outliers!IC13&gt;Rawdata_Removing_Outliers!$W13,"",Rawdata_Removing_Outliers!IC13),
"")))))</f>
        <v>13</v>
      </c>
      <c r="HL13" s="3">
        <f>IF(HL$4="Harbour mode: Intake seawater ",IF(Rawdata_Removing_Outliers!ID13&gt;Rawdata_Removing_Outliers!$K13,"",Rawdata_Removing_Outliers!ID13),
IF(HL$4="Harbour mode: After AE scrubber, but before cleaning ",IF(Rawdata_Removing_Outliers!ID13&gt;Rawdata_Removing_Outliers!$N13,"",Rawdata_Removing_Outliers!ID13),
IF(HL$4="Transit, full speed: Intake seawater ",IF(Rawdata_Removing_Outliers!ID13&gt;Rawdata_Removing_Outliers!$Q13,"",Rawdata_Removing_Outliers!ID13),
IF(HL$4="Transit, full speed: After ME scrubber, but before cleaning ",IF(Rawdata_Removing_Outliers!ID13&gt;Rawdata_Removing_Outliers!$T13,"",Rawdata_Removing_Outliers!ID13),
IF(HL$4="Transit, full speed: After AE scrubber, but before cleaning ",IF(Rawdata_Removing_Outliers!ID13&gt;Rawdata_Removing_Outliers!$W13,"",Rawdata_Removing_Outliers!ID13),
"")))))</f>
        <v>10.1</v>
      </c>
      <c r="HM13" s="3">
        <f>IF(HM$4="Harbour mode: Intake seawater ",IF(Rawdata_Removing_Outliers!IE13&gt;Rawdata_Removing_Outliers!$K13,"",Rawdata_Removing_Outliers!IE13),
IF(HM$4="Harbour mode: After AE scrubber, but before cleaning ",IF(Rawdata_Removing_Outliers!IE13&gt;Rawdata_Removing_Outliers!$N13,"",Rawdata_Removing_Outliers!IE13),
IF(HM$4="Transit, full speed: Intake seawater ",IF(Rawdata_Removing_Outliers!IE13&gt;Rawdata_Removing_Outliers!$Q13,"",Rawdata_Removing_Outliers!IE13),
IF(HM$4="Transit, full speed: After ME scrubber, but before cleaning ",IF(Rawdata_Removing_Outliers!IE13&gt;Rawdata_Removing_Outliers!$T13,"",Rawdata_Removing_Outliers!IE13),
IF(HM$4="Transit, full speed: After AE scrubber, but before cleaning ",IF(Rawdata_Removing_Outliers!IE13&gt;Rawdata_Removing_Outliers!$W13,"",Rawdata_Removing_Outliers!IE13),
"")))))</f>
        <v>10.6</v>
      </c>
      <c r="HN13" s="3">
        <f>IF(HN$4="Harbour mode: Intake seawater ",IF(Rawdata_Removing_Outliers!IF13&gt;Rawdata_Removing_Outliers!$K13,"",Rawdata_Removing_Outliers!IF13),
IF(HN$4="Harbour mode: After AE scrubber, but before cleaning ",IF(Rawdata_Removing_Outliers!IF13&gt;Rawdata_Removing_Outliers!$N13,"",Rawdata_Removing_Outliers!IF13),
IF(HN$4="Transit, full speed: Intake seawater ",IF(Rawdata_Removing_Outliers!IF13&gt;Rawdata_Removing_Outliers!$Q13,"",Rawdata_Removing_Outliers!IF13),
IF(HN$4="Transit, full speed: After ME scrubber, but before cleaning ",IF(Rawdata_Removing_Outliers!IF13&gt;Rawdata_Removing_Outliers!$T13,"",Rawdata_Removing_Outliers!IF13),
IF(HN$4="Transit, full speed: After AE scrubber, but before cleaning ",IF(Rawdata_Removing_Outliers!IF13&gt;Rawdata_Removing_Outliers!$W13,"",Rawdata_Removing_Outliers!IF13),
"")))))</f>
        <v>12.6</v>
      </c>
      <c r="HO13" s="3">
        <f>IF(HO$4="Harbour mode: Intake seawater ",IF(Rawdata_Removing_Outliers!IG13&gt;Rawdata_Removing_Outliers!$K13,"",Rawdata_Removing_Outliers!IG13),
IF(HO$4="Harbour mode: After AE scrubber, but before cleaning ",IF(Rawdata_Removing_Outliers!IG13&gt;Rawdata_Removing_Outliers!$N13,"",Rawdata_Removing_Outliers!IG13),
IF(HO$4="Transit, full speed: Intake seawater ",IF(Rawdata_Removing_Outliers!IG13&gt;Rawdata_Removing_Outliers!$Q13,"",Rawdata_Removing_Outliers!IG13),
IF(HO$4="Transit, full speed: After ME scrubber, but before cleaning ",IF(Rawdata_Removing_Outliers!IG13&gt;Rawdata_Removing_Outliers!$T13,"",Rawdata_Removing_Outliers!IG13),
IF(HO$4="Transit, full speed: After AE scrubber, but before cleaning ",IF(Rawdata_Removing_Outliers!IG13&gt;Rawdata_Removing_Outliers!$W13,"",Rawdata_Removing_Outliers!IG13),
"")))))</f>
        <v>12.7</v>
      </c>
      <c r="HP13" s="3">
        <f>IF(HP$4="Harbour mode: Intake seawater ",IF(Rawdata_Removing_Outliers!IH13&gt;Rawdata_Removing_Outliers!$K13,"",Rawdata_Removing_Outliers!IH13),
IF(HP$4="Harbour mode: After AE scrubber, but before cleaning ",IF(Rawdata_Removing_Outliers!IH13&gt;Rawdata_Removing_Outliers!$N13,"",Rawdata_Removing_Outliers!IH13),
IF(HP$4="Transit, full speed: Intake seawater ",IF(Rawdata_Removing_Outliers!IH13&gt;Rawdata_Removing_Outliers!$Q13,"",Rawdata_Removing_Outliers!IH13),
IF(HP$4="Transit, full speed: After ME scrubber, but before cleaning ",IF(Rawdata_Removing_Outliers!IH13&gt;Rawdata_Removing_Outliers!$T13,"",Rawdata_Removing_Outliers!IH13),
IF(HP$4="Transit, full speed: After AE scrubber, but before cleaning ",IF(Rawdata_Removing_Outliers!IH13&gt;Rawdata_Removing_Outliers!$W13,"",Rawdata_Removing_Outliers!IH13),
"")))))</f>
        <v>12.4</v>
      </c>
      <c r="HQ13" s="3">
        <f>IF(HQ$4="Harbour mode: Intake seawater ",IF(Rawdata_Removing_Outliers!II13&gt;Rawdata_Removing_Outliers!$K13,"",Rawdata_Removing_Outliers!II13),
IF(HQ$4="Harbour mode: After AE scrubber, but before cleaning ",IF(Rawdata_Removing_Outliers!II13&gt;Rawdata_Removing_Outliers!$N13,"",Rawdata_Removing_Outliers!II13),
IF(HQ$4="Transit, full speed: Intake seawater ",IF(Rawdata_Removing_Outliers!II13&gt;Rawdata_Removing_Outliers!$Q13,"",Rawdata_Removing_Outliers!II13),
IF(HQ$4="Transit, full speed: After ME scrubber, but before cleaning ",IF(Rawdata_Removing_Outliers!II13&gt;Rawdata_Removing_Outliers!$T13,"",Rawdata_Removing_Outliers!II13),
IF(HQ$4="Transit, full speed: After AE scrubber, but before cleaning ",IF(Rawdata_Removing_Outliers!II13&gt;Rawdata_Removing_Outliers!$W13,"",Rawdata_Removing_Outliers!II13),
"")))))</f>
        <v>4.7300000000000004</v>
      </c>
      <c r="HR13" s="3">
        <f>IF(HR$4="Harbour mode: Intake seawater ",IF(Rawdata_Removing_Outliers!IJ13&gt;Rawdata_Removing_Outliers!$K13,"",Rawdata_Removing_Outliers!IJ13),
IF(HR$4="Harbour mode: After AE scrubber, but before cleaning ",IF(Rawdata_Removing_Outliers!IJ13&gt;Rawdata_Removing_Outliers!$N13,"",Rawdata_Removing_Outliers!IJ13),
IF(HR$4="Transit, full speed: Intake seawater ",IF(Rawdata_Removing_Outliers!IJ13&gt;Rawdata_Removing_Outliers!$Q13,"",Rawdata_Removing_Outliers!IJ13),
IF(HR$4="Transit, full speed: After ME scrubber, but before cleaning ",IF(Rawdata_Removing_Outliers!IJ13&gt;Rawdata_Removing_Outliers!$T13,"",Rawdata_Removing_Outliers!IJ13),
IF(HR$4="Transit, full speed: After AE scrubber, but before cleaning ",IF(Rawdata_Removing_Outliers!IJ13&gt;Rawdata_Removing_Outliers!$W13,"",Rawdata_Removing_Outliers!IJ13),
"")))))</f>
        <v>4.53</v>
      </c>
      <c r="HS13" s="3">
        <f>IF(HS$4="Harbour mode: Intake seawater ",IF(Rawdata_Removing_Outliers!IK13&gt;Rawdata_Removing_Outliers!$K13,"",Rawdata_Removing_Outliers!IK13),
IF(HS$4="Harbour mode: After AE scrubber, but before cleaning ",IF(Rawdata_Removing_Outliers!IK13&gt;Rawdata_Removing_Outliers!$N13,"",Rawdata_Removing_Outliers!IK13),
IF(HS$4="Transit, full speed: Intake seawater ",IF(Rawdata_Removing_Outliers!IK13&gt;Rawdata_Removing_Outliers!$Q13,"",Rawdata_Removing_Outliers!IK13),
IF(HS$4="Transit, full speed: After ME scrubber, but before cleaning ",IF(Rawdata_Removing_Outliers!IK13&gt;Rawdata_Removing_Outliers!$T13,"",Rawdata_Removing_Outliers!IK13),
IF(HS$4="Transit, full speed: After AE scrubber, but before cleaning ",IF(Rawdata_Removing_Outliers!IK13&gt;Rawdata_Removing_Outliers!$W13,"",Rawdata_Removing_Outliers!IK13),
"")))))</f>
        <v>3.86</v>
      </c>
      <c r="HT13" s="3">
        <f>IF(HT$4="Harbour mode: Intake seawater ",IF(Rawdata_Removing_Outliers!IL13&gt;Rawdata_Removing_Outliers!$K13,"",Rawdata_Removing_Outliers!IL13),
IF(HT$4="Harbour mode: After AE scrubber, but before cleaning ",IF(Rawdata_Removing_Outliers!IL13&gt;Rawdata_Removing_Outliers!$N13,"",Rawdata_Removing_Outliers!IL13),
IF(HT$4="Transit, full speed: Intake seawater ",IF(Rawdata_Removing_Outliers!IL13&gt;Rawdata_Removing_Outliers!$Q13,"",Rawdata_Removing_Outliers!IL13),
IF(HT$4="Transit, full speed: After ME scrubber, but before cleaning ",IF(Rawdata_Removing_Outliers!IL13&gt;Rawdata_Removing_Outliers!$T13,"",Rawdata_Removing_Outliers!IL13),
IF(HT$4="Transit, full speed: After AE scrubber, but before cleaning ",IF(Rawdata_Removing_Outliers!IL13&gt;Rawdata_Removing_Outliers!$W13,"",Rawdata_Removing_Outliers!IL13),
"")))))</f>
        <v>5.21</v>
      </c>
      <c r="HU13" s="3">
        <f>IF(HU$4="Harbour mode: Intake seawater ",IF(Rawdata_Removing_Outliers!IM13&gt;Rawdata_Removing_Outliers!$K13,"",Rawdata_Removing_Outliers!IM13),
IF(HU$4="Harbour mode: After AE scrubber, but before cleaning ",IF(Rawdata_Removing_Outliers!IM13&gt;Rawdata_Removing_Outliers!$N13,"",Rawdata_Removing_Outliers!IM13),
IF(HU$4="Transit, full speed: Intake seawater ",IF(Rawdata_Removing_Outliers!IM13&gt;Rawdata_Removing_Outliers!$Q13,"",Rawdata_Removing_Outliers!IM13),
IF(HU$4="Transit, full speed: After ME scrubber, but before cleaning ",IF(Rawdata_Removing_Outliers!IM13&gt;Rawdata_Removing_Outliers!$T13,"",Rawdata_Removing_Outliers!IM13),
IF(HU$4="Transit, full speed: After AE scrubber, but before cleaning ",IF(Rawdata_Removing_Outliers!IM13&gt;Rawdata_Removing_Outliers!$W13,"",Rawdata_Removing_Outliers!IM13),
"")))))</f>
        <v>4.84</v>
      </c>
      <c r="HV13" s="3">
        <f>IF(HV$4="Harbour mode: Intake seawater ",IF(Rawdata_Removing_Outliers!IN13&gt;Rawdata_Removing_Outliers!$K13,"",Rawdata_Removing_Outliers!IN13),
IF(HV$4="Harbour mode: After AE scrubber, but before cleaning ",IF(Rawdata_Removing_Outliers!IN13&gt;Rawdata_Removing_Outliers!$N13,"",Rawdata_Removing_Outliers!IN13),
IF(HV$4="Transit, full speed: Intake seawater ",IF(Rawdata_Removing_Outliers!IN13&gt;Rawdata_Removing_Outliers!$Q13,"",Rawdata_Removing_Outliers!IN13),
IF(HV$4="Transit, full speed: After ME scrubber, but before cleaning ",IF(Rawdata_Removing_Outliers!IN13&gt;Rawdata_Removing_Outliers!$T13,"",Rawdata_Removing_Outliers!IN13),
IF(HV$4="Transit, full speed: After AE scrubber, but before cleaning ",IF(Rawdata_Removing_Outliers!IN13&gt;Rawdata_Removing_Outliers!$W13,"",Rawdata_Removing_Outliers!IN13),
"")))))</f>
        <v>12.2</v>
      </c>
      <c r="HW13" s="3">
        <f>IF(HW$4="Harbour mode: Intake seawater ",IF(Rawdata_Removing_Outliers!IO13&gt;Rawdata_Removing_Outliers!$K13,"",Rawdata_Removing_Outliers!IO13),
IF(HW$4="Harbour mode: After AE scrubber, but before cleaning ",IF(Rawdata_Removing_Outliers!IO13&gt;Rawdata_Removing_Outliers!$N13,"",Rawdata_Removing_Outliers!IO13),
IF(HW$4="Transit, full speed: Intake seawater ",IF(Rawdata_Removing_Outliers!IO13&gt;Rawdata_Removing_Outliers!$Q13,"",Rawdata_Removing_Outliers!IO13),
IF(HW$4="Transit, full speed: After ME scrubber, but before cleaning ",IF(Rawdata_Removing_Outliers!IO13&gt;Rawdata_Removing_Outliers!$T13,"",Rawdata_Removing_Outliers!IO13),
IF(HW$4="Transit, full speed: After AE scrubber, but before cleaning ",IF(Rawdata_Removing_Outliers!IO13&gt;Rawdata_Removing_Outliers!$W13,"",Rawdata_Removing_Outliers!IO13),
"")))))</f>
        <v>12.6</v>
      </c>
      <c r="HX13" s="3">
        <f>IF(HX$4="Harbour mode: Intake seawater ",IF(Rawdata_Removing_Outliers!IP13&gt;Rawdata_Removing_Outliers!$K13,"",Rawdata_Removing_Outliers!IP13),
IF(HX$4="Harbour mode: After AE scrubber, but before cleaning ",IF(Rawdata_Removing_Outliers!IP13&gt;Rawdata_Removing_Outliers!$N13,"",Rawdata_Removing_Outliers!IP13),
IF(HX$4="Transit, full speed: Intake seawater ",IF(Rawdata_Removing_Outliers!IP13&gt;Rawdata_Removing_Outliers!$Q13,"",Rawdata_Removing_Outliers!IP13),
IF(HX$4="Transit, full speed: After ME scrubber, but before cleaning ",IF(Rawdata_Removing_Outliers!IP13&gt;Rawdata_Removing_Outliers!$T13,"",Rawdata_Removing_Outliers!IP13),
IF(HX$4="Transit, full speed: After AE scrubber, but before cleaning ",IF(Rawdata_Removing_Outliers!IP13&gt;Rawdata_Removing_Outliers!$W13,"",Rawdata_Removing_Outliers!IP13),
"")))))</f>
        <v>11.4</v>
      </c>
      <c r="HY13" s="3">
        <f>IF(HY$4="Harbour mode: Intake seawater ",IF(Rawdata_Removing_Outliers!IQ13&gt;Rawdata_Removing_Outliers!$K13,"",Rawdata_Removing_Outliers!IQ13),
IF(HY$4="Harbour mode: After AE scrubber, but before cleaning ",IF(Rawdata_Removing_Outliers!IQ13&gt;Rawdata_Removing_Outliers!$N13,"",Rawdata_Removing_Outliers!IQ13),
IF(HY$4="Transit, full speed: Intake seawater ",IF(Rawdata_Removing_Outliers!IQ13&gt;Rawdata_Removing_Outliers!$Q13,"",Rawdata_Removing_Outliers!IQ13),
IF(HY$4="Transit, full speed: After ME scrubber, but before cleaning ",IF(Rawdata_Removing_Outliers!IQ13&gt;Rawdata_Removing_Outliers!$T13,"",Rawdata_Removing_Outliers!IQ13),
IF(HY$4="Transit, full speed: After AE scrubber, but before cleaning ",IF(Rawdata_Removing_Outliers!IQ13&gt;Rawdata_Removing_Outliers!$W13,"",Rawdata_Removing_Outliers!IQ13),
"")))))</f>
        <v>14.1</v>
      </c>
      <c r="HZ13" s="3">
        <f>IF(HZ$4="Harbour mode: Intake seawater ",IF(Rawdata_Removing_Outliers!IR13&gt;Rawdata_Removing_Outliers!$K13,"",Rawdata_Removing_Outliers!IR13),
IF(HZ$4="Harbour mode: After AE scrubber, but before cleaning ",IF(Rawdata_Removing_Outliers!IR13&gt;Rawdata_Removing_Outliers!$N13,"",Rawdata_Removing_Outliers!IR13),
IF(HZ$4="Transit, full speed: Intake seawater ",IF(Rawdata_Removing_Outliers!IR13&gt;Rawdata_Removing_Outliers!$Q13,"",Rawdata_Removing_Outliers!IR13),
IF(HZ$4="Transit, full speed: After ME scrubber, but before cleaning ",IF(Rawdata_Removing_Outliers!IR13&gt;Rawdata_Removing_Outliers!$T13,"",Rawdata_Removing_Outliers!IR13),
IF(HZ$4="Transit, full speed: After AE scrubber, but before cleaning ",IF(Rawdata_Removing_Outliers!IR13&gt;Rawdata_Removing_Outliers!$W13,"",Rawdata_Removing_Outliers!IR13),
"")))))</f>
        <v>12.8</v>
      </c>
      <c r="IA13" s="3">
        <f>IF(IA$4="Harbour mode: Intake seawater ",IF(Rawdata_Removing_Outliers!IS13&gt;Rawdata_Removing_Outliers!$K13,"",Rawdata_Removing_Outliers!IS13),
IF(IA$4="Harbour mode: After AE scrubber, but before cleaning ",IF(Rawdata_Removing_Outliers!IS13&gt;Rawdata_Removing_Outliers!$N13,"",Rawdata_Removing_Outliers!IS13),
IF(IA$4="Transit, full speed: Intake seawater ",IF(Rawdata_Removing_Outliers!IS13&gt;Rawdata_Removing_Outliers!$Q13,"",Rawdata_Removing_Outliers!IS13),
IF(IA$4="Transit, full speed: After ME scrubber, but before cleaning ",IF(Rawdata_Removing_Outliers!IS13&gt;Rawdata_Removing_Outliers!$T13,"",Rawdata_Removing_Outliers!IS13),
IF(IA$4="Transit, full speed: After AE scrubber, but before cleaning ",IF(Rawdata_Removing_Outliers!IS13&gt;Rawdata_Removing_Outliers!$W13,"",Rawdata_Removing_Outliers!IS13),
"")))))</f>
        <v>11.7</v>
      </c>
      <c r="IB13" s="3">
        <f>IF(IB$4="Harbour mode: Intake seawater ",IF(Rawdata_Removing_Outliers!IT13&gt;Rawdata_Removing_Outliers!$K13,"",Rawdata_Removing_Outliers!IT13),
IF(IB$4="Harbour mode: After AE scrubber, but before cleaning ",IF(Rawdata_Removing_Outliers!IT13&gt;Rawdata_Removing_Outliers!$N13,"",Rawdata_Removing_Outliers!IT13),
IF(IB$4="Transit, full speed: Intake seawater ",IF(Rawdata_Removing_Outliers!IT13&gt;Rawdata_Removing_Outliers!$Q13,"",Rawdata_Removing_Outliers!IT13),
IF(IB$4="Transit, full speed: After ME scrubber, but before cleaning ",IF(Rawdata_Removing_Outliers!IT13&gt;Rawdata_Removing_Outliers!$T13,"",Rawdata_Removing_Outliers!IT13),
IF(IB$4="Transit, full speed: After AE scrubber, but before cleaning ",IF(Rawdata_Removing_Outliers!IT13&gt;Rawdata_Removing_Outliers!$W13,"",Rawdata_Removing_Outliers!IT13),
"")))))</f>
        <v>12.8</v>
      </c>
      <c r="IC13" s="3">
        <f>IF(IC$4="Harbour mode: Intake seawater ",IF(Rawdata_Removing_Outliers!IU13&gt;Rawdata_Removing_Outliers!$K13,"",Rawdata_Removing_Outliers!IU13),
IF(IC$4="Harbour mode: After AE scrubber, but before cleaning ",IF(Rawdata_Removing_Outliers!IU13&gt;Rawdata_Removing_Outliers!$N13,"",Rawdata_Removing_Outliers!IU13),
IF(IC$4="Transit, full speed: Intake seawater ",IF(Rawdata_Removing_Outliers!IU13&gt;Rawdata_Removing_Outliers!$Q13,"",Rawdata_Removing_Outliers!IU13),
IF(IC$4="Transit, full speed: After ME scrubber, but before cleaning ",IF(Rawdata_Removing_Outliers!IU13&gt;Rawdata_Removing_Outliers!$T13,"",Rawdata_Removing_Outliers!IU13),
IF(IC$4="Transit, full speed: After AE scrubber, but before cleaning ",IF(Rawdata_Removing_Outliers!IU13&gt;Rawdata_Removing_Outliers!$W13,"",Rawdata_Removing_Outliers!IU13),
"")))))</f>
        <v>11.2</v>
      </c>
      <c r="ID13" s="3">
        <f>IF(ID$4="Harbour mode: Intake seawater ",IF(Rawdata_Removing_Outliers!IV13&gt;Rawdata_Removing_Outliers!$K13,"",Rawdata_Removing_Outliers!IV13),
IF(ID$4="Harbour mode: After AE scrubber, but before cleaning ",IF(Rawdata_Removing_Outliers!IV13&gt;Rawdata_Removing_Outliers!$N13,"",Rawdata_Removing_Outliers!IV13),
IF(ID$4="Transit, full speed: Intake seawater ",IF(Rawdata_Removing_Outliers!IV13&gt;Rawdata_Removing_Outliers!$Q13,"",Rawdata_Removing_Outliers!IV13),
IF(ID$4="Transit, full speed: After ME scrubber, but before cleaning ",IF(Rawdata_Removing_Outliers!IV13&gt;Rawdata_Removing_Outliers!$T13,"",Rawdata_Removing_Outliers!IV13),
IF(ID$4="Transit, full speed: After AE scrubber, but before cleaning ",IF(Rawdata_Removing_Outliers!IV13&gt;Rawdata_Removing_Outliers!$W13,"",Rawdata_Removing_Outliers!IV13),
"")))))</f>
        <v>14.8</v>
      </c>
      <c r="IE13" s="3">
        <f>IF(IE$4="Harbour mode: Intake seawater ",IF(Rawdata_Removing_Outliers!IW13&gt;Rawdata_Removing_Outliers!$K13,"",Rawdata_Removing_Outliers!IW13),
IF(IE$4="Harbour mode: After AE scrubber, but before cleaning ",IF(Rawdata_Removing_Outliers!IW13&gt;Rawdata_Removing_Outliers!$N13,"",Rawdata_Removing_Outliers!IW13),
IF(IE$4="Transit, full speed: Intake seawater ",IF(Rawdata_Removing_Outliers!IW13&gt;Rawdata_Removing_Outliers!$Q13,"",Rawdata_Removing_Outliers!IW13),
IF(IE$4="Transit, full speed: After ME scrubber, but before cleaning ",IF(Rawdata_Removing_Outliers!IW13&gt;Rawdata_Removing_Outliers!$T13,"",Rawdata_Removing_Outliers!IW13),
IF(IE$4="Transit, full speed: After AE scrubber, but before cleaning ",IF(Rawdata_Removing_Outliers!IW13&gt;Rawdata_Removing_Outliers!$W13,"",Rawdata_Removing_Outliers!IW13),
"")))))</f>
        <v>16.7</v>
      </c>
      <c r="IF13" s="3">
        <f>IF(IF$4="Harbour mode: Intake seawater ",IF(Rawdata_Removing_Outliers!IX13&gt;Rawdata_Removing_Outliers!$K13,"",Rawdata_Removing_Outliers!IX13),
IF(IF$4="Harbour mode: After AE scrubber, but before cleaning ",IF(Rawdata_Removing_Outliers!IX13&gt;Rawdata_Removing_Outliers!$N13,"",Rawdata_Removing_Outliers!IX13),
IF(IF$4="Transit, full speed: Intake seawater ",IF(Rawdata_Removing_Outliers!IX13&gt;Rawdata_Removing_Outliers!$Q13,"",Rawdata_Removing_Outliers!IX13),
IF(IF$4="Transit, full speed: After ME scrubber, but before cleaning ",IF(Rawdata_Removing_Outliers!IX13&gt;Rawdata_Removing_Outliers!$T13,"",Rawdata_Removing_Outliers!IX13),
IF(IF$4="Transit, full speed: After AE scrubber, but before cleaning ",IF(Rawdata_Removing_Outliers!IX13&gt;Rawdata_Removing_Outliers!$W13,"",Rawdata_Removing_Outliers!IX13),
"")))))</f>
        <v>8.56</v>
      </c>
      <c r="IG13" s="3">
        <f>IF(IG$4="Harbour mode: Intake seawater ",IF(Rawdata_Removing_Outliers!IY13&gt;Rawdata_Removing_Outliers!$K13,"",Rawdata_Removing_Outliers!IY13),
IF(IG$4="Harbour mode: After AE scrubber, but before cleaning ",IF(Rawdata_Removing_Outliers!IY13&gt;Rawdata_Removing_Outliers!$N13,"",Rawdata_Removing_Outliers!IY13),
IF(IG$4="Transit, full speed: Intake seawater ",IF(Rawdata_Removing_Outliers!IY13&gt;Rawdata_Removing_Outliers!$Q13,"",Rawdata_Removing_Outliers!IY13),
IF(IG$4="Transit, full speed: After ME scrubber, but before cleaning ",IF(Rawdata_Removing_Outliers!IY13&gt;Rawdata_Removing_Outliers!$T13,"",Rawdata_Removing_Outliers!IY13),
IF(IG$4="Transit, full speed: After AE scrubber, but before cleaning ",IF(Rawdata_Removing_Outliers!IY13&gt;Rawdata_Removing_Outliers!$W13,"",Rawdata_Removing_Outliers!IY13),
"")))))</f>
        <v>14.1</v>
      </c>
      <c r="IH13" s="3">
        <f>IF(IH$4="Harbour mode: Intake seawater ",IF(Rawdata_Removing_Outliers!IZ13&gt;Rawdata_Removing_Outliers!$K13,"",Rawdata_Removing_Outliers!IZ13),
IF(IH$4="Harbour mode: After AE scrubber, but before cleaning ",IF(Rawdata_Removing_Outliers!IZ13&gt;Rawdata_Removing_Outliers!$N13,"",Rawdata_Removing_Outliers!IZ13),
IF(IH$4="Transit, full speed: Intake seawater ",IF(Rawdata_Removing_Outliers!IZ13&gt;Rawdata_Removing_Outliers!$Q13,"",Rawdata_Removing_Outliers!IZ13),
IF(IH$4="Transit, full speed: After ME scrubber, but before cleaning ",IF(Rawdata_Removing_Outliers!IZ13&gt;Rawdata_Removing_Outliers!$T13,"",Rawdata_Removing_Outliers!IZ13),
IF(IH$4="Transit, full speed: After AE scrubber, but before cleaning ",IF(Rawdata_Removing_Outliers!IZ13&gt;Rawdata_Removing_Outliers!$W13,"",Rawdata_Removing_Outliers!IZ13),
"")))))</f>
        <v>12.7</v>
      </c>
      <c r="II13" s="3">
        <f>IF(II$4="Harbour mode: Intake seawater ",IF(Rawdata_Removing_Outliers!JA13&gt;Rawdata_Removing_Outliers!$K13,"",Rawdata_Removing_Outliers!JA13),
IF(II$4="Harbour mode: After AE scrubber, but before cleaning ",IF(Rawdata_Removing_Outliers!JA13&gt;Rawdata_Removing_Outliers!$N13,"",Rawdata_Removing_Outliers!JA13),
IF(II$4="Transit, full speed: Intake seawater ",IF(Rawdata_Removing_Outliers!JA13&gt;Rawdata_Removing_Outliers!$Q13,"",Rawdata_Removing_Outliers!JA13),
IF(II$4="Transit, full speed: After ME scrubber, but before cleaning ",IF(Rawdata_Removing_Outliers!JA13&gt;Rawdata_Removing_Outliers!$T13,"",Rawdata_Removing_Outliers!JA13),
IF(II$4="Transit, full speed: After AE scrubber, but before cleaning ",IF(Rawdata_Removing_Outliers!JA13&gt;Rawdata_Removing_Outliers!$W13,"",Rawdata_Removing_Outliers!JA13),
"")))))</f>
        <v>15.3</v>
      </c>
      <c r="IJ13" s="3">
        <f>IF(IJ$4="Harbour mode: Intake seawater ",IF(Rawdata_Removing_Outliers!JB13&gt;Rawdata_Removing_Outliers!$K13,"",Rawdata_Removing_Outliers!JB13),
IF(IJ$4="Harbour mode: After AE scrubber, but before cleaning ",IF(Rawdata_Removing_Outliers!JB13&gt;Rawdata_Removing_Outliers!$N13,"",Rawdata_Removing_Outliers!JB13),
IF(IJ$4="Transit, full speed: Intake seawater ",IF(Rawdata_Removing_Outliers!JB13&gt;Rawdata_Removing_Outliers!$Q13,"",Rawdata_Removing_Outliers!JB13),
IF(IJ$4="Transit, full speed: After ME scrubber, but before cleaning ",IF(Rawdata_Removing_Outliers!JB13&gt;Rawdata_Removing_Outliers!$T13,"",Rawdata_Removing_Outliers!JB13),
IF(IJ$4="Transit, full speed: After AE scrubber, but before cleaning ",IF(Rawdata_Removing_Outliers!JB13&gt;Rawdata_Removing_Outliers!$W13,"",Rawdata_Removing_Outliers!JB13),
"")))))</f>
        <v>12.2</v>
      </c>
      <c r="IK13" s="3">
        <f>IF(IK$4="Harbour mode: Intake seawater ",IF(Rawdata_Removing_Outliers!JC13&gt;Rawdata_Removing_Outliers!$K13,"",Rawdata_Removing_Outliers!JC13),
IF(IK$4="Harbour mode: After AE scrubber, but before cleaning ",IF(Rawdata_Removing_Outliers!JC13&gt;Rawdata_Removing_Outliers!$N13,"",Rawdata_Removing_Outliers!JC13),
IF(IK$4="Transit, full speed: Intake seawater ",IF(Rawdata_Removing_Outliers!JC13&gt;Rawdata_Removing_Outliers!$Q13,"",Rawdata_Removing_Outliers!JC13),
IF(IK$4="Transit, full speed: After ME scrubber, but before cleaning ",IF(Rawdata_Removing_Outliers!JC13&gt;Rawdata_Removing_Outliers!$T13,"",Rawdata_Removing_Outliers!JC13),
IF(IK$4="Transit, full speed: After AE scrubber, but before cleaning ",IF(Rawdata_Removing_Outliers!JC13&gt;Rawdata_Removing_Outliers!$W13,"",Rawdata_Removing_Outliers!JC13),
"")))))</f>
        <v>13</v>
      </c>
      <c r="IL13" s="3">
        <f>IF(IL$4="Harbour mode: Intake seawater ",IF(Rawdata_Removing_Outliers!JD13&gt;Rawdata_Removing_Outliers!$K13,"",Rawdata_Removing_Outliers!JD13),
IF(IL$4="Harbour mode: After AE scrubber, but before cleaning ",IF(Rawdata_Removing_Outliers!JD13&gt;Rawdata_Removing_Outliers!$N13,"",Rawdata_Removing_Outliers!JD13),
IF(IL$4="Transit, full speed: Intake seawater ",IF(Rawdata_Removing_Outliers!JD13&gt;Rawdata_Removing_Outliers!$Q13,"",Rawdata_Removing_Outliers!JD13),
IF(IL$4="Transit, full speed: After ME scrubber, but before cleaning ",IF(Rawdata_Removing_Outliers!JD13&gt;Rawdata_Removing_Outliers!$T13,"",Rawdata_Removing_Outliers!JD13),
IF(IL$4="Transit, full speed: After AE scrubber, but before cleaning ",IF(Rawdata_Removing_Outliers!JD13&gt;Rawdata_Removing_Outliers!$W13,"",Rawdata_Removing_Outliers!JD13),
"")))))</f>
        <v>13.3</v>
      </c>
      <c r="IM13" s="3">
        <f>IF(IM$4="Harbour mode: Intake seawater ",IF(Rawdata_Removing_Outliers!JE13&gt;Rawdata_Removing_Outliers!$K13,"",Rawdata_Removing_Outliers!JE13),
IF(IM$4="Harbour mode: After AE scrubber, but before cleaning ",IF(Rawdata_Removing_Outliers!JE13&gt;Rawdata_Removing_Outliers!$N13,"",Rawdata_Removing_Outliers!JE13),
IF(IM$4="Transit, full speed: Intake seawater ",IF(Rawdata_Removing_Outliers!JE13&gt;Rawdata_Removing_Outliers!$Q13,"",Rawdata_Removing_Outliers!JE13),
IF(IM$4="Transit, full speed: After ME scrubber, but before cleaning ",IF(Rawdata_Removing_Outliers!JE13&gt;Rawdata_Removing_Outliers!$T13,"",Rawdata_Removing_Outliers!JE13),
IF(IM$4="Transit, full speed: After AE scrubber, but before cleaning ",IF(Rawdata_Removing_Outliers!JE13&gt;Rawdata_Removing_Outliers!$W13,"",Rawdata_Removing_Outliers!JE13),
"")))))</f>
        <v>11.7</v>
      </c>
      <c r="IN13" s="3">
        <f>IF(IN$4="Harbour mode: Intake seawater ",IF(Rawdata_Removing_Outliers!JF13&gt;Rawdata_Removing_Outliers!$K13,"",Rawdata_Removing_Outliers!JF13),
IF(IN$4="Harbour mode: After AE scrubber, but before cleaning ",IF(Rawdata_Removing_Outliers!JF13&gt;Rawdata_Removing_Outliers!$N13,"",Rawdata_Removing_Outliers!JF13),
IF(IN$4="Transit, full speed: Intake seawater ",IF(Rawdata_Removing_Outliers!JF13&gt;Rawdata_Removing_Outliers!$Q13,"",Rawdata_Removing_Outliers!JF13),
IF(IN$4="Transit, full speed: After ME scrubber, but before cleaning ",IF(Rawdata_Removing_Outliers!JF13&gt;Rawdata_Removing_Outliers!$T13,"",Rawdata_Removing_Outliers!JF13),
IF(IN$4="Transit, full speed: After AE scrubber, but before cleaning ",IF(Rawdata_Removing_Outliers!JF13&gt;Rawdata_Removing_Outliers!$W13,"",Rawdata_Removing_Outliers!JF13),
"")))))</f>
        <v>18.8</v>
      </c>
      <c r="IO13" s="3">
        <f>IF(IO$4="Harbour mode: Intake seawater ",IF(Rawdata_Removing_Outliers!JG13&gt;Rawdata_Removing_Outliers!$K13,"",Rawdata_Removing_Outliers!JG13),
IF(IO$4="Harbour mode: After AE scrubber, but before cleaning ",IF(Rawdata_Removing_Outliers!JG13&gt;Rawdata_Removing_Outliers!$N13,"",Rawdata_Removing_Outliers!JG13),
IF(IO$4="Transit, full speed: Intake seawater ",IF(Rawdata_Removing_Outliers!JG13&gt;Rawdata_Removing_Outliers!$Q13,"",Rawdata_Removing_Outliers!JG13),
IF(IO$4="Transit, full speed: After ME scrubber, but before cleaning ",IF(Rawdata_Removing_Outliers!JG13&gt;Rawdata_Removing_Outliers!$T13,"",Rawdata_Removing_Outliers!JG13),
IF(IO$4="Transit, full speed: After AE scrubber, but before cleaning ",IF(Rawdata_Removing_Outliers!JG13&gt;Rawdata_Removing_Outliers!$W13,"",Rawdata_Removing_Outliers!JG13),
"")))))</f>
        <v>12.1</v>
      </c>
      <c r="IP13" s="3">
        <f>IF(IP$4="Harbour mode: Intake seawater ",IF(Rawdata_Removing_Outliers!JH13&gt;Rawdata_Removing_Outliers!$K13,"",Rawdata_Removing_Outliers!JH13),
IF(IP$4="Harbour mode: After AE scrubber, but before cleaning ",IF(Rawdata_Removing_Outliers!JH13&gt;Rawdata_Removing_Outliers!$N13,"",Rawdata_Removing_Outliers!JH13),
IF(IP$4="Transit, full speed: Intake seawater ",IF(Rawdata_Removing_Outliers!JH13&gt;Rawdata_Removing_Outliers!$Q13,"",Rawdata_Removing_Outliers!JH13),
IF(IP$4="Transit, full speed: After ME scrubber, but before cleaning ",IF(Rawdata_Removing_Outliers!JH13&gt;Rawdata_Removing_Outliers!$T13,"",Rawdata_Removing_Outliers!JH13),
IF(IP$4="Transit, full speed: After AE scrubber, but before cleaning ",IF(Rawdata_Removing_Outliers!JH13&gt;Rawdata_Removing_Outliers!$W13,"",Rawdata_Removing_Outliers!JH13),
"")))))</f>
        <v>16.2</v>
      </c>
      <c r="IQ13" s="3">
        <f>IF(IQ$4="Harbour mode: Intake seawater ",IF(Rawdata_Removing_Outliers!JI13&gt;Rawdata_Removing_Outliers!$K13,"",Rawdata_Removing_Outliers!JI13),
IF(IQ$4="Harbour mode: After AE scrubber, but before cleaning ",IF(Rawdata_Removing_Outliers!JI13&gt;Rawdata_Removing_Outliers!$N13,"",Rawdata_Removing_Outliers!JI13),
IF(IQ$4="Transit, full speed: Intake seawater ",IF(Rawdata_Removing_Outliers!JI13&gt;Rawdata_Removing_Outliers!$Q13,"",Rawdata_Removing_Outliers!JI13),
IF(IQ$4="Transit, full speed: After ME scrubber, but before cleaning ",IF(Rawdata_Removing_Outliers!JI13&gt;Rawdata_Removing_Outliers!$T13,"",Rawdata_Removing_Outliers!JI13),
IF(IQ$4="Transit, full speed: After AE scrubber, but before cleaning ",IF(Rawdata_Removing_Outliers!JI13&gt;Rawdata_Removing_Outliers!$W13,"",Rawdata_Removing_Outliers!JI13),
"")))))</f>
        <v>17.8</v>
      </c>
    </row>
    <row r="14" spans="1:252" s="50" customFormat="1" x14ac:dyDescent="0.25">
      <c r="A14" s="711" t="s">
        <v>26</v>
      </c>
      <c r="B14" s="99" t="s">
        <v>155</v>
      </c>
      <c r="C14" s="497">
        <f>Rawdata!C14</f>
        <v>0.6</v>
      </c>
      <c r="D14" s="956">
        <f>COUNTIF(G14:XFD14,"*")-Rawdata_Removing_Outliers!X14</f>
        <v>23</v>
      </c>
      <c r="E14" s="804">
        <f t="shared" si="0"/>
        <v>93.7</v>
      </c>
      <c r="F14" s="315">
        <f t="array" ref="F14">MIN(G14:XFD14)</f>
        <v>0.3</v>
      </c>
      <c r="G14" s="3" t="str">
        <f>IF(G$4="Harbour mode: Intake seawater ",IF(Rawdata_Removing_Outliers!Y14&gt;Rawdata_Removing_Outliers!$K14,"",Rawdata_Removing_Outliers!Y14),
IF(G$4="Harbour mode: After AE scrubber, but before cleaning ",IF(Rawdata_Removing_Outliers!Y14&gt;Rawdata_Removing_Outliers!$N14,"",Rawdata_Removing_Outliers!Y14),
IF(G$4="Transit, full speed: Intake seawater ",IF(Rawdata_Removing_Outliers!Y14&gt;Rawdata_Removing_Outliers!$Q14,"",Rawdata_Removing_Outliers!Y14),
IF(G$4="Transit, full speed: After ME scrubber, but before cleaning ",IF(Rawdata_Removing_Outliers!Y14&gt;Rawdata_Removing_Outliers!$T14,"",Rawdata_Removing_Outliers!Y14),
IF(G$4="Transit, full speed: After AE scrubber, but before cleaning ",IF(Rawdata_Removing_Outliers!Y14&gt;Rawdata_Removing_Outliers!$W14,"",Rawdata_Removing_Outliers!Y14),
"")))))</f>
        <v/>
      </c>
      <c r="H14" s="3">
        <f>IF(H$4="Harbour mode: Intake seawater ",IF(Rawdata_Removing_Outliers!Z14&gt;Rawdata_Removing_Outliers!$K14,"",Rawdata_Removing_Outliers!Z14),
IF(H$4="Harbour mode: After AE scrubber, but before cleaning ",IF(Rawdata_Removing_Outliers!Z14&gt;Rawdata_Removing_Outliers!$N14,"",Rawdata_Removing_Outliers!Z14),
IF(H$4="Transit, full speed: Intake seawater ",IF(Rawdata_Removing_Outliers!Z14&gt;Rawdata_Removing_Outliers!$Q14,"",Rawdata_Removing_Outliers!Z14),
IF(H$4="Transit, full speed: After ME scrubber, but before cleaning ",IF(Rawdata_Removing_Outliers!Z14&gt;Rawdata_Removing_Outliers!$T14,"",Rawdata_Removing_Outliers!Z14),
IF(H$4="Transit, full speed: After AE scrubber, but before cleaning ",IF(Rawdata_Removing_Outliers!Z14&gt;Rawdata_Removing_Outliers!$W14,"",Rawdata_Removing_Outliers!Z14),
"")))))</f>
        <v>83.5</v>
      </c>
      <c r="I14" s="3">
        <f>IF(I$4="Harbour mode: Intake seawater ",IF(Rawdata_Removing_Outliers!AA14&gt;Rawdata_Removing_Outliers!$K14,"",Rawdata_Removing_Outliers!AA14),
IF(I$4="Harbour mode: After AE scrubber, but before cleaning ",IF(Rawdata_Removing_Outliers!AA14&gt;Rawdata_Removing_Outliers!$N14,"",Rawdata_Removing_Outliers!AA14),
IF(I$4="Transit, full speed: Intake seawater ",IF(Rawdata_Removing_Outliers!AA14&gt;Rawdata_Removing_Outliers!$Q14,"",Rawdata_Removing_Outliers!AA14),
IF(I$4="Transit, full speed: After ME scrubber, but before cleaning ",IF(Rawdata_Removing_Outliers!AA14&gt;Rawdata_Removing_Outliers!$T14,"",Rawdata_Removing_Outliers!AA14),
IF(I$4="Transit, full speed: After AE scrubber, but before cleaning ",IF(Rawdata_Removing_Outliers!AA14&gt;Rawdata_Removing_Outliers!$W14,"",Rawdata_Removing_Outliers!AA14),
"")))))</f>
        <v>7.73</v>
      </c>
      <c r="J14" s="3">
        <f>IF(J$4="Harbour mode: Intake seawater ",IF(Rawdata_Removing_Outliers!AB14&gt;Rawdata_Removing_Outliers!$K14,"",Rawdata_Removing_Outliers!AB14),
IF(J$4="Harbour mode: After AE scrubber, but before cleaning ",IF(Rawdata_Removing_Outliers!AB14&gt;Rawdata_Removing_Outliers!$N14,"",Rawdata_Removing_Outliers!AB14),
IF(J$4="Transit, full speed: Intake seawater ",IF(Rawdata_Removing_Outliers!AB14&gt;Rawdata_Removing_Outliers!$Q14,"",Rawdata_Removing_Outliers!AB14),
IF(J$4="Transit, full speed: After ME scrubber, but before cleaning ",IF(Rawdata_Removing_Outliers!AB14&gt;Rawdata_Removing_Outliers!$T14,"",Rawdata_Removing_Outliers!AB14),
IF(J$4="Transit, full speed: After AE scrubber, but before cleaning ",IF(Rawdata_Removing_Outliers!AB14&gt;Rawdata_Removing_Outliers!$W14,"",Rawdata_Removing_Outliers!AB14),
"")))))</f>
        <v>91.6</v>
      </c>
      <c r="K14" s="3">
        <f>IF(K$4="Harbour mode: Intake seawater ",IF(Rawdata_Removing_Outliers!AC14&gt;Rawdata_Removing_Outliers!$K14,"",Rawdata_Removing_Outliers!AC14),
IF(K$4="Harbour mode: After AE scrubber, but before cleaning ",IF(Rawdata_Removing_Outliers!AC14&gt;Rawdata_Removing_Outliers!$N14,"",Rawdata_Removing_Outliers!AC14),
IF(K$4="Transit, full speed: Intake seawater ",IF(Rawdata_Removing_Outliers!AC14&gt;Rawdata_Removing_Outliers!$Q14,"",Rawdata_Removing_Outliers!AC14),
IF(K$4="Transit, full speed: After ME scrubber, but before cleaning ",IF(Rawdata_Removing_Outliers!AC14&gt;Rawdata_Removing_Outliers!$T14,"",Rawdata_Removing_Outliers!AC14),
IF(K$4="Transit, full speed: After AE scrubber, but before cleaning ",IF(Rawdata_Removing_Outliers!AC14&gt;Rawdata_Removing_Outliers!$W14,"",Rawdata_Removing_Outliers!AC14),
"")))))</f>
        <v>75.599999999999994</v>
      </c>
      <c r="L14" s="3">
        <f>IF(L$4="Harbour mode: Intake seawater ",IF(Rawdata_Removing_Outliers!AD14&gt;Rawdata_Removing_Outliers!$K14,"",Rawdata_Removing_Outliers!AD14),
IF(L$4="Harbour mode: After AE scrubber, but before cleaning ",IF(Rawdata_Removing_Outliers!AD14&gt;Rawdata_Removing_Outliers!$N14,"",Rawdata_Removing_Outliers!AD14),
IF(L$4="Transit, full speed: Intake seawater ",IF(Rawdata_Removing_Outliers!AD14&gt;Rawdata_Removing_Outliers!$Q14,"",Rawdata_Removing_Outliers!AD14),
IF(L$4="Transit, full speed: After ME scrubber, but before cleaning ",IF(Rawdata_Removing_Outliers!AD14&gt;Rawdata_Removing_Outliers!$T14,"",Rawdata_Removing_Outliers!AD14),
IF(L$4="Transit, full speed: After AE scrubber, but before cleaning ",IF(Rawdata_Removing_Outliers!AD14&gt;Rawdata_Removing_Outliers!$W14,"",Rawdata_Removing_Outliers!AD14),
"")))))</f>
        <v>6.89</v>
      </c>
      <c r="M14" s="3">
        <f>IF(M$4="Harbour mode: Intake seawater ",IF(Rawdata_Removing_Outliers!AE14&gt;Rawdata_Removing_Outliers!$K14,"",Rawdata_Removing_Outliers!AE14),
IF(M$4="Harbour mode: After AE scrubber, but before cleaning ",IF(Rawdata_Removing_Outliers!AE14&gt;Rawdata_Removing_Outliers!$N14,"",Rawdata_Removing_Outliers!AE14),
IF(M$4="Transit, full speed: Intake seawater ",IF(Rawdata_Removing_Outliers!AE14&gt;Rawdata_Removing_Outliers!$Q14,"",Rawdata_Removing_Outliers!AE14),
IF(M$4="Transit, full speed: After ME scrubber, but before cleaning ",IF(Rawdata_Removing_Outliers!AE14&gt;Rawdata_Removing_Outliers!$T14,"",Rawdata_Removing_Outliers!AE14),
IF(M$4="Transit, full speed: After AE scrubber, but before cleaning ",IF(Rawdata_Removing_Outliers!AE14&gt;Rawdata_Removing_Outliers!$W14,"",Rawdata_Removing_Outliers!AE14),
"")))))</f>
        <v>60.3</v>
      </c>
      <c r="N14" s="3">
        <f>IF(N$4="Harbour mode: Intake seawater ",IF(Rawdata_Removing_Outliers!AF14&gt;Rawdata_Removing_Outliers!$K14,"",Rawdata_Removing_Outliers!AF14),
IF(N$4="Harbour mode: After AE scrubber, but before cleaning ",IF(Rawdata_Removing_Outliers!AF14&gt;Rawdata_Removing_Outliers!$N14,"",Rawdata_Removing_Outliers!AF14),
IF(N$4="Transit, full speed: Intake seawater ",IF(Rawdata_Removing_Outliers!AF14&gt;Rawdata_Removing_Outliers!$Q14,"",Rawdata_Removing_Outliers!AF14),
IF(N$4="Transit, full speed: After ME scrubber, but before cleaning ",IF(Rawdata_Removing_Outliers!AF14&gt;Rawdata_Removing_Outliers!$T14,"",Rawdata_Removing_Outliers!AF14),
IF(N$4="Transit, full speed: After AE scrubber, but before cleaning ",IF(Rawdata_Removing_Outliers!AF14&gt;Rawdata_Removing_Outliers!$W14,"",Rawdata_Removing_Outliers!AF14),
"")))))</f>
        <v>1.84</v>
      </c>
      <c r="O14" s="3">
        <f>IF(O$4="Harbour mode: Intake seawater ",IF(Rawdata_Removing_Outliers!AG14&gt;Rawdata_Removing_Outliers!$K14,"",Rawdata_Removing_Outliers!AG14),
IF(O$4="Harbour mode: After AE scrubber, but before cleaning ",IF(Rawdata_Removing_Outliers!AG14&gt;Rawdata_Removing_Outliers!$N14,"",Rawdata_Removing_Outliers!AG14),
IF(O$4="Transit, full speed: Intake seawater ",IF(Rawdata_Removing_Outliers!AG14&gt;Rawdata_Removing_Outliers!$Q14,"",Rawdata_Removing_Outliers!AG14),
IF(O$4="Transit, full speed: After ME scrubber, but before cleaning ",IF(Rawdata_Removing_Outliers!AG14&gt;Rawdata_Removing_Outliers!$T14,"",Rawdata_Removing_Outliers!AG14),
IF(O$4="Transit, full speed: After AE scrubber, but before cleaning ",IF(Rawdata_Removing_Outliers!AG14&gt;Rawdata_Removing_Outliers!$W14,"",Rawdata_Removing_Outliers!AG14),
"")))))</f>
        <v>65.5</v>
      </c>
      <c r="P14" s="3">
        <f>IF(P$4="Harbour mode: Intake seawater ",IF(Rawdata_Removing_Outliers!AH14&gt;Rawdata_Removing_Outliers!$K14,"",Rawdata_Removing_Outliers!AH14),
IF(P$4="Harbour mode: After AE scrubber, but before cleaning ",IF(Rawdata_Removing_Outliers!AH14&gt;Rawdata_Removing_Outliers!$N14,"",Rawdata_Removing_Outliers!AH14),
IF(P$4="Transit, full speed: Intake seawater ",IF(Rawdata_Removing_Outliers!AH14&gt;Rawdata_Removing_Outliers!$Q14,"",Rawdata_Removing_Outliers!AH14),
IF(P$4="Transit, full speed: After ME scrubber, but before cleaning ",IF(Rawdata_Removing_Outliers!AH14&gt;Rawdata_Removing_Outliers!$T14,"",Rawdata_Removing_Outliers!AH14),
IF(P$4="Transit, full speed: After AE scrubber, but before cleaning ",IF(Rawdata_Removing_Outliers!AH14&gt;Rawdata_Removing_Outliers!$W14,"",Rawdata_Removing_Outliers!AH14),
"")))))</f>
        <v>65.5</v>
      </c>
      <c r="Q14" s="3">
        <f>IF(Q$4="Harbour mode: Intake seawater ",IF(Rawdata_Removing_Outliers!AI14&gt;Rawdata_Removing_Outliers!$K14,"",Rawdata_Removing_Outliers!AI14),
IF(Q$4="Harbour mode: After AE scrubber, but before cleaning ",IF(Rawdata_Removing_Outliers!AI14&gt;Rawdata_Removing_Outliers!$N14,"",Rawdata_Removing_Outliers!AI14),
IF(Q$4="Transit, full speed: Intake seawater ",IF(Rawdata_Removing_Outliers!AI14&gt;Rawdata_Removing_Outliers!$Q14,"",Rawdata_Removing_Outliers!AI14),
IF(Q$4="Transit, full speed: After ME scrubber, but before cleaning ",IF(Rawdata_Removing_Outliers!AI14&gt;Rawdata_Removing_Outliers!$T14,"",Rawdata_Removing_Outliers!AI14),
IF(Q$4="Transit, full speed: After AE scrubber, but before cleaning ",IF(Rawdata_Removing_Outliers!AI14&gt;Rawdata_Removing_Outliers!$W14,"",Rawdata_Removing_Outliers!AI14),
"")))))</f>
        <v>0.3</v>
      </c>
      <c r="R14" s="3" t="str">
        <f>IF(R$4="Harbour mode: Intake seawater ",IF(Rawdata_Removing_Outliers!AJ14&gt;Rawdata_Removing_Outliers!$K14,"",Rawdata_Removing_Outliers!AJ14),
IF(R$4="Harbour mode: After AE scrubber, but before cleaning ",IF(Rawdata_Removing_Outliers!AJ14&gt;Rawdata_Removing_Outliers!$N14,"",Rawdata_Removing_Outliers!AJ14),
IF(R$4="Transit, full speed: Intake seawater ",IF(Rawdata_Removing_Outliers!AJ14&gt;Rawdata_Removing_Outliers!$Q14,"",Rawdata_Removing_Outliers!AJ14),
IF(R$4="Transit, full speed: After ME scrubber, but before cleaning ",IF(Rawdata_Removing_Outliers!AJ14&gt;Rawdata_Removing_Outliers!$T14,"",Rawdata_Removing_Outliers!AJ14),
IF(R$4="Transit, full speed: After AE scrubber, but before cleaning ",IF(Rawdata_Removing_Outliers!AJ14&gt;Rawdata_Removing_Outliers!$W14,"",Rawdata_Removing_Outliers!AJ14),
"")))))</f>
        <v/>
      </c>
      <c r="S14" s="3">
        <f>IF(S$4="Harbour mode: Intake seawater ",IF(Rawdata_Removing_Outliers!AK14&gt;Rawdata_Removing_Outliers!$K14,"",Rawdata_Removing_Outliers!AK14),
IF(S$4="Harbour mode: After AE scrubber, but before cleaning ",IF(Rawdata_Removing_Outliers!AK14&gt;Rawdata_Removing_Outliers!$N14,"",Rawdata_Removing_Outliers!AK14),
IF(S$4="Transit, full speed: Intake seawater ",IF(Rawdata_Removing_Outliers!AK14&gt;Rawdata_Removing_Outliers!$Q14,"",Rawdata_Removing_Outliers!AK14),
IF(S$4="Transit, full speed: After ME scrubber, but before cleaning ",IF(Rawdata_Removing_Outliers!AK14&gt;Rawdata_Removing_Outliers!$T14,"",Rawdata_Removing_Outliers!AK14),
IF(S$4="Transit, full speed: After AE scrubber, but before cleaning ",IF(Rawdata_Removing_Outliers!AK14&gt;Rawdata_Removing_Outliers!$W14,"",Rawdata_Removing_Outliers!AK14),
"")))))</f>
        <v>0.3</v>
      </c>
      <c r="T14" s="3">
        <f>IF(T$4="Harbour mode: Intake seawater ",IF(Rawdata_Removing_Outliers!AL14&gt;Rawdata_Removing_Outliers!$K14,"",Rawdata_Removing_Outliers!AL14),
IF(T$4="Harbour mode: After AE scrubber, but before cleaning ",IF(Rawdata_Removing_Outliers!AL14&gt;Rawdata_Removing_Outliers!$N14,"",Rawdata_Removing_Outliers!AL14),
IF(T$4="Transit, full speed: Intake seawater ",IF(Rawdata_Removing_Outliers!AL14&gt;Rawdata_Removing_Outliers!$Q14,"",Rawdata_Removing_Outliers!AL14),
IF(T$4="Transit, full speed: After ME scrubber, but before cleaning ",IF(Rawdata_Removing_Outliers!AL14&gt;Rawdata_Removing_Outliers!$T14,"",Rawdata_Removing_Outliers!AL14),
IF(T$4="Transit, full speed: After AE scrubber, but before cleaning ",IF(Rawdata_Removing_Outliers!AL14&gt;Rawdata_Removing_Outliers!$W14,"",Rawdata_Removing_Outliers!AL14),
"")))))</f>
        <v>93.7</v>
      </c>
      <c r="U14" s="3">
        <f>IF(U$4="Harbour mode: Intake seawater ",IF(Rawdata_Removing_Outliers!AM14&gt;Rawdata_Removing_Outliers!$K14,"",Rawdata_Removing_Outliers!AM14),
IF(U$4="Harbour mode: After AE scrubber, but before cleaning ",IF(Rawdata_Removing_Outliers!AM14&gt;Rawdata_Removing_Outliers!$N14,"",Rawdata_Removing_Outliers!AM14),
IF(U$4="Transit, full speed: Intake seawater ",IF(Rawdata_Removing_Outliers!AM14&gt;Rawdata_Removing_Outliers!$Q14,"",Rawdata_Removing_Outliers!AM14),
IF(U$4="Transit, full speed: After ME scrubber, but before cleaning ",IF(Rawdata_Removing_Outliers!AM14&gt;Rawdata_Removing_Outliers!$T14,"",Rawdata_Removing_Outliers!AM14),
IF(U$4="Transit, full speed: After AE scrubber, but before cleaning ",IF(Rawdata_Removing_Outliers!AM14&gt;Rawdata_Removing_Outliers!$W14,"",Rawdata_Removing_Outliers!AM14),
"")))))</f>
        <v>88.9</v>
      </c>
      <c r="V14" s="3">
        <f>IF(V$4="Harbour mode: Intake seawater ",IF(Rawdata_Removing_Outliers!AN14&gt;Rawdata_Removing_Outliers!$K14,"",Rawdata_Removing_Outliers!AN14),
IF(V$4="Harbour mode: After AE scrubber, but before cleaning ",IF(Rawdata_Removing_Outliers!AN14&gt;Rawdata_Removing_Outliers!$N14,"",Rawdata_Removing_Outliers!AN14),
IF(V$4="Transit, full speed: Intake seawater ",IF(Rawdata_Removing_Outliers!AN14&gt;Rawdata_Removing_Outliers!$Q14,"",Rawdata_Removing_Outliers!AN14),
IF(V$4="Transit, full speed: After ME scrubber, but before cleaning ",IF(Rawdata_Removing_Outliers!AN14&gt;Rawdata_Removing_Outliers!$T14,"",Rawdata_Removing_Outliers!AN14),
IF(V$4="Transit, full speed: After AE scrubber, but before cleaning ",IF(Rawdata_Removing_Outliers!AN14&gt;Rawdata_Removing_Outliers!$W14,"",Rawdata_Removing_Outliers!AN14),
"")))))</f>
        <v>1.1100000000000001</v>
      </c>
      <c r="W14" s="3">
        <f>IF(W$4="Harbour mode: Intake seawater ",IF(Rawdata_Removing_Outliers!AO14&gt;Rawdata_Removing_Outliers!$K14,"",Rawdata_Removing_Outliers!AO14),
IF(W$4="Harbour mode: After AE scrubber, but before cleaning ",IF(Rawdata_Removing_Outliers!AO14&gt;Rawdata_Removing_Outliers!$N14,"",Rawdata_Removing_Outliers!AO14),
IF(W$4="Transit, full speed: Intake seawater ",IF(Rawdata_Removing_Outliers!AO14&gt;Rawdata_Removing_Outliers!$Q14,"",Rawdata_Removing_Outliers!AO14),
IF(W$4="Transit, full speed: After ME scrubber, but before cleaning ",IF(Rawdata_Removing_Outliers!AO14&gt;Rawdata_Removing_Outliers!$T14,"",Rawdata_Removing_Outliers!AO14),
IF(W$4="Transit, full speed: After AE scrubber, but before cleaning ",IF(Rawdata_Removing_Outliers!AO14&gt;Rawdata_Removing_Outliers!$W14,"",Rawdata_Removing_Outliers!AO14),
"")))))</f>
        <v>42.4</v>
      </c>
      <c r="X14" s="3">
        <f>IF(X$4="Harbour mode: Intake seawater ",IF(Rawdata_Removing_Outliers!AP14&gt;Rawdata_Removing_Outliers!$K14,"",Rawdata_Removing_Outliers!AP14),
IF(X$4="Harbour mode: After AE scrubber, but before cleaning ",IF(Rawdata_Removing_Outliers!AP14&gt;Rawdata_Removing_Outliers!$N14,"",Rawdata_Removing_Outliers!AP14),
IF(X$4="Transit, full speed: Intake seawater ",IF(Rawdata_Removing_Outliers!AP14&gt;Rawdata_Removing_Outliers!$Q14,"",Rawdata_Removing_Outliers!AP14),
IF(X$4="Transit, full speed: After ME scrubber, but before cleaning ",IF(Rawdata_Removing_Outliers!AP14&gt;Rawdata_Removing_Outliers!$T14,"",Rawdata_Removing_Outliers!AP14),
IF(X$4="Transit, full speed: After AE scrubber, but before cleaning ",IF(Rawdata_Removing_Outliers!AP14&gt;Rawdata_Removing_Outliers!$W14,"",Rawdata_Removing_Outliers!AP14),
"")))))</f>
        <v>46.5</v>
      </c>
      <c r="Y14" s="3">
        <f>IF(Y$4="Harbour mode: Intake seawater ",IF(Rawdata_Removing_Outliers!AQ14&gt;Rawdata_Removing_Outliers!$K14,"",Rawdata_Removing_Outliers!AQ14),
IF(Y$4="Harbour mode: After AE scrubber, but before cleaning ",IF(Rawdata_Removing_Outliers!AQ14&gt;Rawdata_Removing_Outliers!$N14,"",Rawdata_Removing_Outliers!AQ14),
IF(Y$4="Transit, full speed: Intake seawater ",IF(Rawdata_Removing_Outliers!AQ14&gt;Rawdata_Removing_Outliers!$Q14,"",Rawdata_Removing_Outliers!AQ14),
IF(Y$4="Transit, full speed: After ME scrubber, but before cleaning ",IF(Rawdata_Removing_Outliers!AQ14&gt;Rawdata_Removing_Outliers!$T14,"",Rawdata_Removing_Outliers!AQ14),
IF(Y$4="Transit, full speed: After AE scrubber, but before cleaning ",IF(Rawdata_Removing_Outliers!AQ14&gt;Rawdata_Removing_Outliers!$W14,"",Rawdata_Removing_Outliers!AQ14),
"")))))</f>
        <v>2.0499999999999998</v>
      </c>
      <c r="Z14" s="3">
        <f>IF(Z$4="Harbour mode: Intake seawater ",IF(Rawdata_Removing_Outliers!AR14&gt;Rawdata_Removing_Outliers!$K14,"",Rawdata_Removing_Outliers!AR14),
IF(Z$4="Harbour mode: After AE scrubber, but before cleaning ",IF(Rawdata_Removing_Outliers!AR14&gt;Rawdata_Removing_Outliers!$N14,"",Rawdata_Removing_Outliers!AR14),
IF(Z$4="Transit, full speed: Intake seawater ",IF(Rawdata_Removing_Outliers!AR14&gt;Rawdata_Removing_Outliers!$Q14,"",Rawdata_Removing_Outliers!AR14),
IF(Z$4="Transit, full speed: After ME scrubber, but before cleaning ",IF(Rawdata_Removing_Outliers!AR14&gt;Rawdata_Removing_Outliers!$T14,"",Rawdata_Removing_Outliers!AR14),
IF(Z$4="Transit, full speed: After AE scrubber, but before cleaning ",IF(Rawdata_Removing_Outliers!AR14&gt;Rawdata_Removing_Outliers!$W14,"",Rawdata_Removing_Outliers!AR14),
"")))))</f>
        <v>60.3</v>
      </c>
      <c r="AA14" s="3">
        <f>IF(AA$4="Harbour mode: Intake seawater ",IF(Rawdata_Removing_Outliers!AS14&gt;Rawdata_Removing_Outliers!$K14,"",Rawdata_Removing_Outliers!AS14),
IF(AA$4="Harbour mode: After AE scrubber, but before cleaning ",IF(Rawdata_Removing_Outliers!AS14&gt;Rawdata_Removing_Outliers!$N14,"",Rawdata_Removing_Outliers!AS14),
IF(AA$4="Transit, full speed: Intake seawater ",IF(Rawdata_Removing_Outliers!AS14&gt;Rawdata_Removing_Outliers!$Q14,"",Rawdata_Removing_Outliers!AS14),
IF(AA$4="Transit, full speed: After ME scrubber, but before cleaning ",IF(Rawdata_Removing_Outliers!AS14&gt;Rawdata_Removing_Outliers!$T14,"",Rawdata_Removing_Outliers!AS14),
IF(AA$4="Transit, full speed: After AE scrubber, but before cleaning ",IF(Rawdata_Removing_Outliers!AS14&gt;Rawdata_Removing_Outliers!$W14,"",Rawdata_Removing_Outliers!AS14),
"")))))</f>
        <v>2.0699999999999998</v>
      </c>
      <c r="AB14" s="3">
        <f>IF(AB$4="Harbour mode: Intake seawater ",IF(Rawdata_Removing_Outliers!AT14&gt;Rawdata_Removing_Outliers!$K14,"",Rawdata_Removing_Outliers!AT14),
IF(AB$4="Harbour mode: After AE scrubber, but before cleaning ",IF(Rawdata_Removing_Outliers!AT14&gt;Rawdata_Removing_Outliers!$N14,"",Rawdata_Removing_Outliers!AT14),
IF(AB$4="Transit, full speed: Intake seawater ",IF(Rawdata_Removing_Outliers!AT14&gt;Rawdata_Removing_Outliers!$Q14,"",Rawdata_Removing_Outliers!AT14),
IF(AB$4="Transit, full speed: After ME scrubber, but before cleaning ",IF(Rawdata_Removing_Outliers!AT14&gt;Rawdata_Removing_Outliers!$T14,"",Rawdata_Removing_Outliers!AT14),
IF(AB$4="Transit, full speed: After AE scrubber, but before cleaning ",IF(Rawdata_Removing_Outliers!AT14&gt;Rawdata_Removing_Outliers!$W14,"",Rawdata_Removing_Outliers!AT14),
"")))))</f>
        <v>51.7</v>
      </c>
      <c r="AC14" s="3">
        <f>IF(AC$4="Harbour mode: Intake seawater ",IF(Rawdata_Removing_Outliers!AU14&gt;Rawdata_Removing_Outliers!$K14,"",Rawdata_Removing_Outliers!AU14),
IF(AC$4="Harbour mode: After AE scrubber, but before cleaning ",IF(Rawdata_Removing_Outliers!AU14&gt;Rawdata_Removing_Outliers!$N14,"",Rawdata_Removing_Outliers!AU14),
IF(AC$4="Transit, full speed: Intake seawater ",IF(Rawdata_Removing_Outliers!AU14&gt;Rawdata_Removing_Outliers!$Q14,"",Rawdata_Removing_Outliers!AU14),
IF(AC$4="Transit, full speed: After ME scrubber, but before cleaning ",IF(Rawdata_Removing_Outliers!AU14&gt;Rawdata_Removing_Outliers!$T14,"",Rawdata_Removing_Outliers!AU14),
IF(AC$4="Transit, full speed: After AE scrubber, but before cleaning ",IF(Rawdata_Removing_Outliers!AU14&gt;Rawdata_Removing_Outliers!$W14,"",Rawdata_Removing_Outliers!AU14),
"")))))</f>
        <v>33.799999999999997</v>
      </c>
      <c r="AD14" s="3">
        <f>IF(AD$4="Harbour mode: Intake seawater ",IF(Rawdata_Removing_Outliers!AV14&gt;Rawdata_Removing_Outliers!$K14,"",Rawdata_Removing_Outliers!AV14),
IF(AD$4="Harbour mode: After AE scrubber, but before cleaning ",IF(Rawdata_Removing_Outliers!AV14&gt;Rawdata_Removing_Outliers!$N14,"",Rawdata_Removing_Outliers!AV14),
IF(AD$4="Transit, full speed: Intake seawater ",IF(Rawdata_Removing_Outliers!AV14&gt;Rawdata_Removing_Outliers!$Q14,"",Rawdata_Removing_Outliers!AV14),
IF(AD$4="Transit, full speed: After ME scrubber, but before cleaning ",IF(Rawdata_Removing_Outliers!AV14&gt;Rawdata_Removing_Outliers!$T14,"",Rawdata_Removing_Outliers!AV14),
IF(AD$4="Transit, full speed: After AE scrubber, but before cleaning ",IF(Rawdata_Removing_Outliers!AV14&gt;Rawdata_Removing_Outliers!$W14,"",Rawdata_Removing_Outliers!AV14),
"")))))</f>
        <v>4.5199999999999996</v>
      </c>
      <c r="AE14" s="3">
        <f>IF(AE$4="Harbour mode: Intake seawater ",IF(Rawdata_Removing_Outliers!AW14&gt;Rawdata_Removing_Outliers!$K14,"",Rawdata_Removing_Outliers!AW14),
IF(AE$4="Harbour mode: After AE scrubber, but before cleaning ",IF(Rawdata_Removing_Outliers!AW14&gt;Rawdata_Removing_Outliers!$N14,"",Rawdata_Removing_Outliers!AW14),
IF(AE$4="Transit, full speed: Intake seawater ",IF(Rawdata_Removing_Outliers!AW14&gt;Rawdata_Removing_Outliers!$Q14,"",Rawdata_Removing_Outliers!AW14),
IF(AE$4="Transit, full speed: After ME scrubber, but before cleaning ",IF(Rawdata_Removing_Outliers!AW14&gt;Rawdata_Removing_Outliers!$T14,"",Rawdata_Removing_Outliers!AW14),
IF(AE$4="Transit, full speed: After AE scrubber, but before cleaning ",IF(Rawdata_Removing_Outliers!AW14&gt;Rawdata_Removing_Outliers!$W14,"",Rawdata_Removing_Outliers!AW14),
"")))))</f>
        <v>48.4</v>
      </c>
      <c r="AF14" s="3">
        <f>IF(AF$4="Harbour mode: Intake seawater ",IF(Rawdata_Removing_Outliers!AX14&gt;Rawdata_Removing_Outliers!$K14,"",Rawdata_Removing_Outliers!AX14),
IF(AF$4="Harbour mode: After AE scrubber, but before cleaning ",IF(Rawdata_Removing_Outliers!AX14&gt;Rawdata_Removing_Outliers!$N14,"",Rawdata_Removing_Outliers!AX14),
IF(AF$4="Transit, full speed: Intake seawater ",IF(Rawdata_Removing_Outliers!AX14&gt;Rawdata_Removing_Outliers!$Q14,"",Rawdata_Removing_Outliers!AX14),
IF(AF$4="Transit, full speed: After ME scrubber, but before cleaning ",IF(Rawdata_Removing_Outliers!AX14&gt;Rawdata_Removing_Outliers!$T14,"",Rawdata_Removing_Outliers!AX14),
IF(AF$4="Transit, full speed: After AE scrubber, but before cleaning ",IF(Rawdata_Removing_Outliers!AX14&gt;Rawdata_Removing_Outliers!$W14,"",Rawdata_Removing_Outliers!AX14),
"")))))</f>
        <v>9.66</v>
      </c>
      <c r="AG14" s="3">
        <f>IF(AG$4="Harbour mode: Intake seawater ",IF(Rawdata_Removing_Outliers!AY14&gt;Rawdata_Removing_Outliers!$K14,"",Rawdata_Removing_Outliers!AY14),
IF(AG$4="Harbour mode: After AE scrubber, but before cleaning ",IF(Rawdata_Removing_Outliers!AY14&gt;Rawdata_Removing_Outliers!$N14,"",Rawdata_Removing_Outliers!AY14),
IF(AG$4="Transit, full speed: Intake seawater ",IF(Rawdata_Removing_Outliers!AY14&gt;Rawdata_Removing_Outliers!$Q14,"",Rawdata_Removing_Outliers!AY14),
IF(AG$4="Transit, full speed: After ME scrubber, but before cleaning ",IF(Rawdata_Removing_Outliers!AY14&gt;Rawdata_Removing_Outliers!$T14,"",Rawdata_Removing_Outliers!AY14),
IF(AG$4="Transit, full speed: After AE scrubber, but before cleaning ",IF(Rawdata_Removing_Outliers!AY14&gt;Rawdata_Removing_Outliers!$W14,"",Rawdata_Removing_Outliers!AY14),
"")))))</f>
        <v>88.7</v>
      </c>
      <c r="AH14" s="3">
        <f>IF(AH$4="Harbour mode: Intake seawater ",IF(Rawdata_Removing_Outliers!AZ14&gt;Rawdata_Removing_Outliers!$K14,"",Rawdata_Removing_Outliers!AZ14),
IF(AH$4="Harbour mode: After AE scrubber, but before cleaning ",IF(Rawdata_Removing_Outliers!AZ14&gt;Rawdata_Removing_Outliers!$N14,"",Rawdata_Removing_Outliers!AZ14),
IF(AH$4="Transit, full speed: Intake seawater ",IF(Rawdata_Removing_Outliers!AZ14&gt;Rawdata_Removing_Outliers!$Q14,"",Rawdata_Removing_Outliers!AZ14),
IF(AH$4="Transit, full speed: After ME scrubber, but before cleaning ",IF(Rawdata_Removing_Outliers!AZ14&gt;Rawdata_Removing_Outliers!$T14,"",Rawdata_Removing_Outliers!AZ14),
IF(AH$4="Transit, full speed: After AE scrubber, but before cleaning ",IF(Rawdata_Removing_Outliers!AZ14&gt;Rawdata_Removing_Outliers!$W14,"",Rawdata_Removing_Outliers!AZ14),
"")))))</f>
        <v>91.7</v>
      </c>
      <c r="AI14" s="3">
        <f>IF(AI$4="Harbour mode: Intake seawater ",IF(Rawdata_Removing_Outliers!BA14&gt;Rawdata_Removing_Outliers!$K14,"",Rawdata_Removing_Outliers!BA14),
IF(AI$4="Harbour mode: After AE scrubber, but before cleaning ",IF(Rawdata_Removing_Outliers!BA14&gt;Rawdata_Removing_Outliers!$N14,"",Rawdata_Removing_Outliers!BA14),
IF(AI$4="Transit, full speed: Intake seawater ",IF(Rawdata_Removing_Outliers!BA14&gt;Rawdata_Removing_Outliers!$Q14,"",Rawdata_Removing_Outliers!BA14),
IF(AI$4="Transit, full speed: After ME scrubber, but before cleaning ",IF(Rawdata_Removing_Outliers!BA14&gt;Rawdata_Removing_Outliers!$T14,"",Rawdata_Removing_Outliers!BA14),
IF(AI$4="Transit, full speed: After AE scrubber, but before cleaning ",IF(Rawdata_Removing_Outliers!BA14&gt;Rawdata_Removing_Outliers!$W14,"",Rawdata_Removing_Outliers!BA14),
"")))))</f>
        <v>4.26</v>
      </c>
      <c r="AJ14" s="3">
        <f>IF(AJ$4="Harbour mode: Intake seawater ",IF(Rawdata_Removing_Outliers!BB14&gt;Rawdata_Removing_Outliers!$K14,"",Rawdata_Removing_Outliers!BB14),
IF(AJ$4="Harbour mode: After AE scrubber, but before cleaning ",IF(Rawdata_Removing_Outliers!BB14&gt;Rawdata_Removing_Outliers!$N14,"",Rawdata_Removing_Outliers!BB14),
IF(AJ$4="Transit, full speed: Intake seawater ",IF(Rawdata_Removing_Outliers!BB14&gt;Rawdata_Removing_Outliers!$Q14,"",Rawdata_Removing_Outliers!BB14),
IF(AJ$4="Transit, full speed: After ME scrubber, but before cleaning ",IF(Rawdata_Removing_Outliers!BB14&gt;Rawdata_Removing_Outliers!$T14,"",Rawdata_Removing_Outliers!BB14),
IF(AJ$4="Transit, full speed: After AE scrubber, but before cleaning ",IF(Rawdata_Removing_Outliers!BB14&gt;Rawdata_Removing_Outliers!$W14,"",Rawdata_Removing_Outliers!BB14),
"")))))</f>
        <v>31.1</v>
      </c>
      <c r="AK14" s="3">
        <f>IF(AK$4="Harbour mode: Intake seawater ",IF(Rawdata_Removing_Outliers!BC14&gt;Rawdata_Removing_Outliers!$K14,"",Rawdata_Removing_Outliers!BC14),
IF(AK$4="Harbour mode: After AE scrubber, but before cleaning ",IF(Rawdata_Removing_Outliers!BC14&gt;Rawdata_Removing_Outliers!$N14,"",Rawdata_Removing_Outliers!BC14),
IF(AK$4="Transit, full speed: Intake seawater ",IF(Rawdata_Removing_Outliers!BC14&gt;Rawdata_Removing_Outliers!$Q14,"",Rawdata_Removing_Outliers!BC14),
IF(AK$4="Transit, full speed: After ME scrubber, but before cleaning ",IF(Rawdata_Removing_Outliers!BC14&gt;Rawdata_Removing_Outliers!$T14,"",Rawdata_Removing_Outliers!BC14),
IF(AK$4="Transit, full speed: After AE scrubber, but before cleaning ",IF(Rawdata_Removing_Outliers!BC14&gt;Rawdata_Removing_Outliers!$W14,"",Rawdata_Removing_Outliers!BC14),
"")))))</f>
        <v>0.64100000000000001</v>
      </c>
      <c r="AL14" s="3">
        <f>IF(AL$4="Harbour mode: Intake seawater ",IF(Rawdata_Removing_Outliers!BD14&gt;Rawdata_Removing_Outliers!$K14,"",Rawdata_Removing_Outliers!BD14),
IF(AL$4="Harbour mode: After AE scrubber, but before cleaning ",IF(Rawdata_Removing_Outliers!BD14&gt;Rawdata_Removing_Outliers!$N14,"",Rawdata_Removing_Outliers!BD14),
IF(AL$4="Transit, full speed: Intake seawater ",IF(Rawdata_Removing_Outliers!BD14&gt;Rawdata_Removing_Outliers!$Q14,"",Rawdata_Removing_Outliers!BD14),
IF(AL$4="Transit, full speed: After ME scrubber, but before cleaning ",IF(Rawdata_Removing_Outliers!BD14&gt;Rawdata_Removing_Outliers!$T14,"",Rawdata_Removing_Outliers!BD14),
IF(AL$4="Transit, full speed: After AE scrubber, but before cleaning ",IF(Rawdata_Removing_Outliers!BD14&gt;Rawdata_Removing_Outliers!$W14,"",Rawdata_Removing_Outliers!BD14),
"")))))</f>
        <v>38.9</v>
      </c>
      <c r="AM14" s="3">
        <f>IF(AM$4="Harbour mode: Intake seawater ",IF(Rawdata_Removing_Outliers!BE14&gt;Rawdata_Removing_Outliers!$K14,"",Rawdata_Removing_Outliers!BE14),
IF(AM$4="Harbour mode: After AE scrubber, but before cleaning ",IF(Rawdata_Removing_Outliers!BE14&gt;Rawdata_Removing_Outliers!$N14,"",Rawdata_Removing_Outliers!BE14),
IF(AM$4="Transit, full speed: Intake seawater ",IF(Rawdata_Removing_Outliers!BE14&gt;Rawdata_Removing_Outliers!$Q14,"",Rawdata_Removing_Outliers!BE14),
IF(AM$4="Transit, full speed: After ME scrubber, but before cleaning ",IF(Rawdata_Removing_Outliers!BE14&gt;Rawdata_Removing_Outliers!$T14,"",Rawdata_Removing_Outliers!BE14),
IF(AM$4="Transit, full speed: After AE scrubber, but before cleaning ",IF(Rawdata_Removing_Outliers!BE14&gt;Rawdata_Removing_Outliers!$W14,"",Rawdata_Removing_Outliers!BE14),
"")))))</f>
        <v>53.1</v>
      </c>
      <c r="AN14" s="3">
        <f>IF(AN$4="Harbour mode: Intake seawater ",IF(Rawdata_Removing_Outliers!BF14&gt;Rawdata_Removing_Outliers!$K14,"",Rawdata_Removing_Outliers!BF14),
IF(AN$4="Harbour mode: After AE scrubber, but before cleaning ",IF(Rawdata_Removing_Outliers!BF14&gt;Rawdata_Removing_Outliers!$N14,"",Rawdata_Removing_Outliers!BF14),
IF(AN$4="Transit, full speed: Intake seawater ",IF(Rawdata_Removing_Outliers!BF14&gt;Rawdata_Removing_Outliers!$Q14,"",Rawdata_Removing_Outliers!BF14),
IF(AN$4="Transit, full speed: After ME scrubber, but before cleaning ",IF(Rawdata_Removing_Outliers!BF14&gt;Rawdata_Removing_Outliers!$T14,"",Rawdata_Removing_Outliers!BF14),
IF(AN$4="Transit, full speed: After AE scrubber, but before cleaning ",IF(Rawdata_Removing_Outliers!BF14&gt;Rawdata_Removing_Outliers!$W14,"",Rawdata_Removing_Outliers!BF14),
"")))))</f>
        <v>14.9</v>
      </c>
      <c r="AO14" s="3">
        <f>IF(AO$4="Harbour mode: Intake seawater ",IF(Rawdata_Removing_Outliers!BG14&gt;Rawdata_Removing_Outliers!$K14,"",Rawdata_Removing_Outliers!BG14),
IF(AO$4="Harbour mode: After AE scrubber, but before cleaning ",IF(Rawdata_Removing_Outliers!BG14&gt;Rawdata_Removing_Outliers!$N14,"",Rawdata_Removing_Outliers!BG14),
IF(AO$4="Transit, full speed: Intake seawater ",IF(Rawdata_Removing_Outliers!BG14&gt;Rawdata_Removing_Outliers!$Q14,"",Rawdata_Removing_Outliers!BG14),
IF(AO$4="Transit, full speed: After ME scrubber, but before cleaning ",IF(Rawdata_Removing_Outliers!BG14&gt;Rawdata_Removing_Outliers!$T14,"",Rawdata_Removing_Outliers!BG14),
IF(AO$4="Transit, full speed: After AE scrubber, but before cleaning ",IF(Rawdata_Removing_Outliers!BG14&gt;Rawdata_Removing_Outliers!$W14,"",Rawdata_Removing_Outliers!BG14),
"")))))</f>
        <v>33.6</v>
      </c>
      <c r="AP14" s="3" t="str">
        <f>IF(AP$4="Harbour mode: Intake seawater ",IF(Rawdata_Removing_Outliers!BH14&gt;Rawdata_Removing_Outliers!$K14,"",Rawdata_Removing_Outliers!BH14),
IF(AP$4="Harbour mode: After AE scrubber, but before cleaning ",IF(Rawdata_Removing_Outliers!BH14&gt;Rawdata_Removing_Outliers!$N14,"",Rawdata_Removing_Outliers!BH14),
IF(AP$4="Transit, full speed: Intake seawater ",IF(Rawdata_Removing_Outliers!BH14&gt;Rawdata_Removing_Outliers!$Q14,"",Rawdata_Removing_Outliers!BH14),
IF(AP$4="Transit, full speed: After ME scrubber, but before cleaning ",IF(Rawdata_Removing_Outliers!BH14&gt;Rawdata_Removing_Outliers!$T14,"",Rawdata_Removing_Outliers!BH14),
IF(AP$4="Transit, full speed: After AE scrubber, but before cleaning ",IF(Rawdata_Removing_Outliers!BH14&gt;Rawdata_Removing_Outliers!$W14,"",Rawdata_Removing_Outliers!BH14),
"")))))</f>
        <v/>
      </c>
      <c r="AQ14" s="3">
        <f>IF(AQ$4="Harbour mode: Intake seawater ",IF(Rawdata_Removing_Outliers!BI14&gt;Rawdata_Removing_Outliers!$K14,"",Rawdata_Removing_Outliers!BI14),
IF(AQ$4="Harbour mode: After AE scrubber, but before cleaning ",IF(Rawdata_Removing_Outliers!BI14&gt;Rawdata_Removing_Outliers!$N14,"",Rawdata_Removing_Outliers!BI14),
IF(AQ$4="Transit, full speed: Intake seawater ",IF(Rawdata_Removing_Outliers!BI14&gt;Rawdata_Removing_Outliers!$Q14,"",Rawdata_Removing_Outliers!BI14),
IF(AQ$4="Transit, full speed: After ME scrubber, but before cleaning ",IF(Rawdata_Removing_Outliers!BI14&gt;Rawdata_Removing_Outliers!$T14,"",Rawdata_Removing_Outliers!BI14),
IF(AQ$4="Transit, full speed: After AE scrubber, but before cleaning ",IF(Rawdata_Removing_Outliers!BI14&gt;Rawdata_Removing_Outliers!$W14,"",Rawdata_Removing_Outliers!BI14),
"")))))</f>
        <v>31.4</v>
      </c>
      <c r="AR14" s="3">
        <f>IF(AR$4="Harbour mode: Intake seawater ",IF(Rawdata_Removing_Outliers!BJ14&gt;Rawdata_Removing_Outliers!$K14,"",Rawdata_Removing_Outliers!BJ14),
IF(AR$4="Harbour mode: After AE scrubber, but before cleaning ",IF(Rawdata_Removing_Outliers!BJ14&gt;Rawdata_Removing_Outliers!$N14,"",Rawdata_Removing_Outliers!BJ14),
IF(AR$4="Transit, full speed: Intake seawater ",IF(Rawdata_Removing_Outliers!BJ14&gt;Rawdata_Removing_Outliers!$Q14,"",Rawdata_Removing_Outliers!BJ14),
IF(AR$4="Transit, full speed: After ME scrubber, but before cleaning ",IF(Rawdata_Removing_Outliers!BJ14&gt;Rawdata_Removing_Outliers!$T14,"",Rawdata_Removing_Outliers!BJ14),
IF(AR$4="Transit, full speed: After AE scrubber, but before cleaning ",IF(Rawdata_Removing_Outliers!BJ14&gt;Rawdata_Removing_Outliers!$W14,"",Rawdata_Removing_Outliers!BJ14),
"")))))</f>
        <v>0.63600000000000001</v>
      </c>
      <c r="AS14" s="3">
        <f>IF(AS$4="Harbour mode: Intake seawater ",IF(Rawdata_Removing_Outliers!BK14&gt;Rawdata_Removing_Outliers!$K14,"",Rawdata_Removing_Outliers!BK14),
IF(AS$4="Harbour mode: After AE scrubber, but before cleaning ",IF(Rawdata_Removing_Outliers!BK14&gt;Rawdata_Removing_Outliers!$N14,"",Rawdata_Removing_Outliers!BK14),
IF(AS$4="Transit, full speed: Intake seawater ",IF(Rawdata_Removing_Outliers!BK14&gt;Rawdata_Removing_Outliers!$Q14,"",Rawdata_Removing_Outliers!BK14),
IF(AS$4="Transit, full speed: After ME scrubber, but before cleaning ",IF(Rawdata_Removing_Outliers!BK14&gt;Rawdata_Removing_Outliers!$T14,"",Rawdata_Removing_Outliers!BK14),
IF(AS$4="Transit, full speed: After AE scrubber, but before cleaning ",IF(Rawdata_Removing_Outliers!BK14&gt;Rawdata_Removing_Outliers!$W14,"",Rawdata_Removing_Outliers!BK14),
"")))))</f>
        <v>17.3</v>
      </c>
      <c r="AT14" s="3">
        <f>IF(AT$4="Harbour mode: Intake seawater ",IF(Rawdata_Removing_Outliers!BL14&gt;Rawdata_Removing_Outliers!$K14,"",Rawdata_Removing_Outliers!BL14),
IF(AT$4="Harbour mode: After AE scrubber, but before cleaning ",IF(Rawdata_Removing_Outliers!BL14&gt;Rawdata_Removing_Outliers!$N14,"",Rawdata_Removing_Outliers!BL14),
IF(AT$4="Transit, full speed: Intake seawater ",IF(Rawdata_Removing_Outliers!BL14&gt;Rawdata_Removing_Outliers!$Q14,"",Rawdata_Removing_Outliers!BL14),
IF(AT$4="Transit, full speed: After ME scrubber, but before cleaning ",IF(Rawdata_Removing_Outliers!BL14&gt;Rawdata_Removing_Outliers!$T14,"",Rawdata_Removing_Outliers!BL14),
IF(AT$4="Transit, full speed: After AE scrubber, but before cleaning ",IF(Rawdata_Removing_Outliers!BL14&gt;Rawdata_Removing_Outliers!$W14,"",Rawdata_Removing_Outliers!BL14),
"")))))</f>
        <v>30.7</v>
      </c>
      <c r="AU14" s="3" t="str">
        <f>IF(AU$4="Harbour mode: Intake seawater ",IF(Rawdata_Removing_Outliers!BM14&gt;Rawdata_Removing_Outliers!$K14,"",Rawdata_Removing_Outliers!BM14),
IF(AU$4="Harbour mode: After AE scrubber, but before cleaning ",IF(Rawdata_Removing_Outliers!BM14&gt;Rawdata_Removing_Outliers!$N14,"",Rawdata_Removing_Outliers!BM14),
IF(AU$4="Transit, full speed: Intake seawater ",IF(Rawdata_Removing_Outliers!BM14&gt;Rawdata_Removing_Outliers!$Q14,"",Rawdata_Removing_Outliers!BM14),
IF(AU$4="Transit, full speed: After ME scrubber, but before cleaning ",IF(Rawdata_Removing_Outliers!BM14&gt;Rawdata_Removing_Outliers!$T14,"",Rawdata_Removing_Outliers!BM14),
IF(AU$4="Transit, full speed: After AE scrubber, but before cleaning ",IF(Rawdata_Removing_Outliers!BM14&gt;Rawdata_Removing_Outliers!$W14,"",Rawdata_Removing_Outliers!BM14),
"")))))</f>
        <v/>
      </c>
      <c r="AV14" s="3">
        <f>IF(AV$4="Harbour mode: Intake seawater ",IF(Rawdata_Removing_Outliers!BN14&gt;Rawdata_Removing_Outliers!$K14,"",Rawdata_Removing_Outliers!BN14),
IF(AV$4="Harbour mode: After AE scrubber, but before cleaning ",IF(Rawdata_Removing_Outliers!BN14&gt;Rawdata_Removing_Outliers!$N14,"",Rawdata_Removing_Outliers!BN14),
IF(AV$4="Transit, full speed: Intake seawater ",IF(Rawdata_Removing_Outliers!BN14&gt;Rawdata_Removing_Outliers!$Q14,"",Rawdata_Removing_Outliers!BN14),
IF(AV$4="Transit, full speed: After ME scrubber, but before cleaning ",IF(Rawdata_Removing_Outliers!BN14&gt;Rawdata_Removing_Outliers!$T14,"",Rawdata_Removing_Outliers!BN14),
IF(AV$4="Transit, full speed: After AE scrubber, but before cleaning ",IF(Rawdata_Removing_Outliers!BN14&gt;Rawdata_Removing_Outliers!$W14,"",Rawdata_Removing_Outliers!BN14),
"")))))</f>
        <v>18.899999999999999</v>
      </c>
      <c r="AW14" s="3">
        <f>IF(AW$4="Harbour mode: Intake seawater ",IF(Rawdata_Removing_Outliers!BO14&gt;Rawdata_Removing_Outliers!$K14,"",Rawdata_Removing_Outliers!BO14),
IF(AW$4="Harbour mode: After AE scrubber, but before cleaning ",IF(Rawdata_Removing_Outliers!BO14&gt;Rawdata_Removing_Outliers!$N14,"",Rawdata_Removing_Outliers!BO14),
IF(AW$4="Transit, full speed: Intake seawater ",IF(Rawdata_Removing_Outliers!BO14&gt;Rawdata_Removing_Outliers!$Q14,"",Rawdata_Removing_Outliers!BO14),
IF(AW$4="Transit, full speed: After ME scrubber, but before cleaning ",IF(Rawdata_Removing_Outliers!BO14&gt;Rawdata_Removing_Outliers!$T14,"",Rawdata_Removing_Outliers!BO14),
IF(AW$4="Transit, full speed: After AE scrubber, but before cleaning ",IF(Rawdata_Removing_Outliers!BO14&gt;Rawdata_Removing_Outliers!$W14,"",Rawdata_Removing_Outliers!BO14),
"")))))</f>
        <v>0.84599999999999997</v>
      </c>
      <c r="AX14" s="3">
        <f>IF(AX$4="Harbour mode: Intake seawater ",IF(Rawdata_Removing_Outliers!BP14&gt;Rawdata_Removing_Outliers!$K14,"",Rawdata_Removing_Outliers!BP14),
IF(AX$4="Harbour mode: After AE scrubber, but before cleaning ",IF(Rawdata_Removing_Outliers!BP14&gt;Rawdata_Removing_Outliers!$N14,"",Rawdata_Removing_Outliers!BP14),
IF(AX$4="Transit, full speed: Intake seawater ",IF(Rawdata_Removing_Outliers!BP14&gt;Rawdata_Removing_Outliers!$Q14,"",Rawdata_Removing_Outliers!BP14),
IF(AX$4="Transit, full speed: After ME scrubber, but before cleaning ",IF(Rawdata_Removing_Outliers!BP14&gt;Rawdata_Removing_Outliers!$T14,"",Rawdata_Removing_Outliers!BP14),
IF(AX$4="Transit, full speed: After AE scrubber, but before cleaning ",IF(Rawdata_Removing_Outliers!BP14&gt;Rawdata_Removing_Outliers!$W14,"",Rawdata_Removing_Outliers!BP14),
"")))))</f>
        <v>8.92</v>
      </c>
      <c r="AY14" s="3">
        <f>IF(AY$4="Harbour mode: Intake seawater ",IF(Rawdata_Removing_Outliers!BQ14&gt;Rawdata_Removing_Outliers!$K14,"",Rawdata_Removing_Outliers!BQ14),
IF(AY$4="Harbour mode: After AE scrubber, but before cleaning ",IF(Rawdata_Removing_Outliers!BQ14&gt;Rawdata_Removing_Outliers!$N14,"",Rawdata_Removing_Outliers!BQ14),
IF(AY$4="Transit, full speed: Intake seawater ",IF(Rawdata_Removing_Outliers!BQ14&gt;Rawdata_Removing_Outliers!$Q14,"",Rawdata_Removing_Outliers!BQ14),
IF(AY$4="Transit, full speed: After ME scrubber, but before cleaning ",IF(Rawdata_Removing_Outliers!BQ14&gt;Rawdata_Removing_Outliers!$T14,"",Rawdata_Removing_Outliers!BQ14),
IF(AY$4="Transit, full speed: After AE scrubber, but before cleaning ",IF(Rawdata_Removing_Outliers!BQ14&gt;Rawdata_Removing_Outliers!$W14,"",Rawdata_Removing_Outliers!BQ14),
"")))))</f>
        <v>0.3</v>
      </c>
      <c r="AZ14" s="3">
        <f>IF(AZ$4="Harbour mode: Intake seawater ",IF(Rawdata_Removing_Outliers!BR14&gt;Rawdata_Removing_Outliers!$K14,"",Rawdata_Removing_Outliers!BR14),
IF(AZ$4="Harbour mode: After AE scrubber, but before cleaning ",IF(Rawdata_Removing_Outliers!BR14&gt;Rawdata_Removing_Outliers!$N14,"",Rawdata_Removing_Outliers!BR14),
IF(AZ$4="Transit, full speed: Intake seawater ",IF(Rawdata_Removing_Outliers!BR14&gt;Rawdata_Removing_Outliers!$Q14,"",Rawdata_Removing_Outliers!BR14),
IF(AZ$4="Transit, full speed: After ME scrubber, but before cleaning ",IF(Rawdata_Removing_Outliers!BR14&gt;Rawdata_Removing_Outliers!$T14,"",Rawdata_Removing_Outliers!BR14),
IF(AZ$4="Transit, full speed: After AE scrubber, but before cleaning ",IF(Rawdata_Removing_Outliers!BR14&gt;Rawdata_Removing_Outliers!$W14,"",Rawdata_Removing_Outliers!BR14),
"")))))</f>
        <v>35.4</v>
      </c>
      <c r="BA14" s="3">
        <f>IF(BA$4="Harbour mode: Intake seawater ",IF(Rawdata_Removing_Outliers!BS14&gt;Rawdata_Removing_Outliers!$K14,"",Rawdata_Removing_Outliers!BS14),
IF(BA$4="Harbour mode: After AE scrubber, but before cleaning ",IF(Rawdata_Removing_Outliers!BS14&gt;Rawdata_Removing_Outliers!$N14,"",Rawdata_Removing_Outliers!BS14),
IF(BA$4="Transit, full speed: Intake seawater ",IF(Rawdata_Removing_Outliers!BS14&gt;Rawdata_Removing_Outliers!$Q14,"",Rawdata_Removing_Outliers!BS14),
IF(BA$4="Transit, full speed: After ME scrubber, but before cleaning ",IF(Rawdata_Removing_Outliers!BS14&gt;Rawdata_Removing_Outliers!$T14,"",Rawdata_Removing_Outliers!BS14),
IF(BA$4="Transit, full speed: After AE scrubber, but before cleaning ",IF(Rawdata_Removing_Outliers!BS14&gt;Rawdata_Removing_Outliers!$W14,"",Rawdata_Removing_Outliers!BS14),
"")))))</f>
        <v>9.35</v>
      </c>
      <c r="BB14" s="3">
        <f>IF(BB$4="Harbour mode: Intake seawater ",IF(Rawdata_Removing_Outliers!BT14&gt;Rawdata_Removing_Outliers!$K14,"",Rawdata_Removing_Outliers!BT14),
IF(BB$4="Harbour mode: After AE scrubber, but before cleaning ",IF(Rawdata_Removing_Outliers!BT14&gt;Rawdata_Removing_Outliers!$N14,"",Rawdata_Removing_Outliers!BT14),
IF(BB$4="Transit, full speed: Intake seawater ",IF(Rawdata_Removing_Outliers!BT14&gt;Rawdata_Removing_Outliers!$Q14,"",Rawdata_Removing_Outliers!BT14),
IF(BB$4="Transit, full speed: After ME scrubber, but before cleaning ",IF(Rawdata_Removing_Outliers!BT14&gt;Rawdata_Removing_Outliers!$T14,"",Rawdata_Removing_Outliers!BT14),
IF(BB$4="Transit, full speed: After AE scrubber, but before cleaning ",IF(Rawdata_Removing_Outliers!BT14&gt;Rawdata_Removing_Outliers!$W14,"",Rawdata_Removing_Outliers!BT14),
"")))))</f>
        <v>0.3</v>
      </c>
      <c r="BC14" s="3">
        <f>IF(BC$4="Harbour mode: Intake seawater ",IF(Rawdata_Removing_Outliers!BU14&gt;Rawdata_Removing_Outliers!$K14,"",Rawdata_Removing_Outliers!BU14),
IF(BC$4="Harbour mode: After AE scrubber, but before cleaning ",IF(Rawdata_Removing_Outliers!BU14&gt;Rawdata_Removing_Outliers!$N14,"",Rawdata_Removing_Outliers!BU14),
IF(BC$4="Transit, full speed: Intake seawater ",IF(Rawdata_Removing_Outliers!BU14&gt;Rawdata_Removing_Outliers!$Q14,"",Rawdata_Removing_Outliers!BU14),
IF(BC$4="Transit, full speed: After ME scrubber, but before cleaning ",IF(Rawdata_Removing_Outliers!BU14&gt;Rawdata_Removing_Outliers!$T14,"",Rawdata_Removing_Outliers!BU14),
IF(BC$4="Transit, full speed: After AE scrubber, but before cleaning ",IF(Rawdata_Removing_Outliers!BU14&gt;Rawdata_Removing_Outliers!$W14,"",Rawdata_Removing_Outliers!BU14),
"")))))</f>
        <v>12.1</v>
      </c>
      <c r="BD14" s="3">
        <f>IF(BD$4="Harbour mode: Intake seawater ",IF(Rawdata_Removing_Outliers!BV14&gt;Rawdata_Removing_Outliers!$K14,"",Rawdata_Removing_Outliers!BV14),
IF(BD$4="Harbour mode: After AE scrubber, but before cleaning ",IF(Rawdata_Removing_Outliers!BV14&gt;Rawdata_Removing_Outliers!$N14,"",Rawdata_Removing_Outliers!BV14),
IF(BD$4="Transit, full speed: Intake seawater ",IF(Rawdata_Removing_Outliers!BV14&gt;Rawdata_Removing_Outliers!$Q14,"",Rawdata_Removing_Outliers!BV14),
IF(BD$4="Transit, full speed: After ME scrubber, but before cleaning ",IF(Rawdata_Removing_Outliers!BV14&gt;Rawdata_Removing_Outliers!$T14,"",Rawdata_Removing_Outliers!BV14),
IF(BD$4="Transit, full speed: After AE scrubber, but before cleaning ",IF(Rawdata_Removing_Outliers!BV14&gt;Rawdata_Removing_Outliers!$W14,"",Rawdata_Removing_Outliers!BV14),
"")))))</f>
        <v>0.3</v>
      </c>
      <c r="BE14" s="3">
        <f>IF(BE$4="Harbour mode: Intake seawater ",IF(Rawdata_Removing_Outliers!BW14&gt;Rawdata_Removing_Outliers!$K14,"",Rawdata_Removing_Outliers!BW14),
IF(BE$4="Harbour mode: After AE scrubber, but before cleaning ",IF(Rawdata_Removing_Outliers!BW14&gt;Rawdata_Removing_Outliers!$N14,"",Rawdata_Removing_Outliers!BW14),
IF(BE$4="Transit, full speed: Intake seawater ",IF(Rawdata_Removing_Outliers!BW14&gt;Rawdata_Removing_Outliers!$Q14,"",Rawdata_Removing_Outliers!BW14),
IF(BE$4="Transit, full speed: After ME scrubber, but before cleaning ",IF(Rawdata_Removing_Outliers!BW14&gt;Rawdata_Removing_Outliers!$T14,"",Rawdata_Removing_Outliers!BW14),
IF(BE$4="Transit, full speed: After AE scrubber, but before cleaning ",IF(Rawdata_Removing_Outliers!BW14&gt;Rawdata_Removing_Outliers!$W14,"",Rawdata_Removing_Outliers!BW14),
"")))))</f>
        <v>26.8</v>
      </c>
      <c r="BF14" s="3">
        <f>IF(BF$4="Harbour mode: Intake seawater ",IF(Rawdata_Removing_Outliers!BX14&gt;Rawdata_Removing_Outliers!$K14,"",Rawdata_Removing_Outliers!BX14),
IF(BF$4="Harbour mode: After AE scrubber, but before cleaning ",IF(Rawdata_Removing_Outliers!BX14&gt;Rawdata_Removing_Outliers!$N14,"",Rawdata_Removing_Outliers!BX14),
IF(BF$4="Transit, full speed: Intake seawater ",IF(Rawdata_Removing_Outliers!BX14&gt;Rawdata_Removing_Outliers!$Q14,"",Rawdata_Removing_Outliers!BX14),
IF(BF$4="Transit, full speed: After ME scrubber, but before cleaning ",IF(Rawdata_Removing_Outliers!BX14&gt;Rawdata_Removing_Outliers!$T14,"",Rawdata_Removing_Outliers!BX14),
IF(BF$4="Transit, full speed: After AE scrubber, but before cleaning ",IF(Rawdata_Removing_Outliers!BX14&gt;Rawdata_Removing_Outliers!$W14,"",Rawdata_Removing_Outliers!BX14),
"")))))</f>
        <v>19.600000000000001</v>
      </c>
      <c r="BG14" s="3">
        <f>IF(BG$4="Harbour mode: Intake seawater ",IF(Rawdata_Removing_Outliers!BY14&gt;Rawdata_Removing_Outliers!$K14,"",Rawdata_Removing_Outliers!BY14),
IF(BG$4="Harbour mode: After AE scrubber, but before cleaning ",IF(Rawdata_Removing_Outliers!BY14&gt;Rawdata_Removing_Outliers!$N14,"",Rawdata_Removing_Outliers!BY14),
IF(BG$4="Transit, full speed: Intake seawater ",IF(Rawdata_Removing_Outliers!BY14&gt;Rawdata_Removing_Outliers!$Q14,"",Rawdata_Removing_Outliers!BY14),
IF(BG$4="Transit, full speed: After ME scrubber, but before cleaning ",IF(Rawdata_Removing_Outliers!BY14&gt;Rawdata_Removing_Outliers!$T14,"",Rawdata_Removing_Outliers!BY14),
IF(BG$4="Transit, full speed: After AE scrubber, but before cleaning ",IF(Rawdata_Removing_Outliers!BY14&gt;Rawdata_Removing_Outliers!$W14,"",Rawdata_Removing_Outliers!BY14),
"")))))</f>
        <v>7.01</v>
      </c>
      <c r="BH14" s="3">
        <f>IF(BH$4="Harbour mode: Intake seawater ",IF(Rawdata_Removing_Outliers!BZ14&gt;Rawdata_Removing_Outliers!$K14,"",Rawdata_Removing_Outliers!BZ14),
IF(BH$4="Harbour mode: After AE scrubber, but before cleaning ",IF(Rawdata_Removing_Outliers!BZ14&gt;Rawdata_Removing_Outliers!$N14,"",Rawdata_Removing_Outliers!BZ14),
IF(BH$4="Transit, full speed: Intake seawater ",IF(Rawdata_Removing_Outliers!BZ14&gt;Rawdata_Removing_Outliers!$Q14,"",Rawdata_Removing_Outliers!BZ14),
IF(BH$4="Transit, full speed: After ME scrubber, but before cleaning ",IF(Rawdata_Removing_Outliers!BZ14&gt;Rawdata_Removing_Outliers!$T14,"",Rawdata_Removing_Outliers!BZ14),
IF(BH$4="Transit, full speed: After AE scrubber, but before cleaning ",IF(Rawdata_Removing_Outliers!BZ14&gt;Rawdata_Removing_Outliers!$W14,"",Rawdata_Removing_Outliers!BZ14),
"")))))</f>
        <v>6.35</v>
      </c>
      <c r="BI14" s="3">
        <f>IF(BI$4="Harbour mode: Intake seawater ",IF(Rawdata_Removing_Outliers!CA14&gt;Rawdata_Removing_Outliers!$K14,"",Rawdata_Removing_Outliers!CA14),
IF(BI$4="Harbour mode: After AE scrubber, but before cleaning ",IF(Rawdata_Removing_Outliers!CA14&gt;Rawdata_Removing_Outliers!$N14,"",Rawdata_Removing_Outliers!CA14),
IF(BI$4="Transit, full speed: Intake seawater ",IF(Rawdata_Removing_Outliers!CA14&gt;Rawdata_Removing_Outliers!$Q14,"",Rawdata_Removing_Outliers!CA14),
IF(BI$4="Transit, full speed: After ME scrubber, but before cleaning ",IF(Rawdata_Removing_Outliers!CA14&gt;Rawdata_Removing_Outliers!$T14,"",Rawdata_Removing_Outliers!CA14),
IF(BI$4="Transit, full speed: After AE scrubber, but before cleaning ",IF(Rawdata_Removing_Outliers!CA14&gt;Rawdata_Removing_Outliers!$W14,"",Rawdata_Removing_Outliers!CA14),
"")))))</f>
        <v>7.72</v>
      </c>
      <c r="BJ14" s="3">
        <f>IF(BJ$4="Harbour mode: Intake seawater ",IF(Rawdata_Removing_Outliers!CB14&gt;Rawdata_Removing_Outliers!$K14,"",Rawdata_Removing_Outliers!CB14),
IF(BJ$4="Harbour mode: After AE scrubber, but before cleaning ",IF(Rawdata_Removing_Outliers!CB14&gt;Rawdata_Removing_Outliers!$N14,"",Rawdata_Removing_Outliers!CB14),
IF(BJ$4="Transit, full speed: Intake seawater ",IF(Rawdata_Removing_Outliers!CB14&gt;Rawdata_Removing_Outliers!$Q14,"",Rawdata_Removing_Outliers!CB14),
IF(BJ$4="Transit, full speed: After ME scrubber, but before cleaning ",IF(Rawdata_Removing_Outliers!CB14&gt;Rawdata_Removing_Outliers!$T14,"",Rawdata_Removing_Outliers!CB14),
IF(BJ$4="Transit, full speed: After AE scrubber, but before cleaning ",IF(Rawdata_Removing_Outliers!CB14&gt;Rawdata_Removing_Outliers!$W14,"",Rawdata_Removing_Outliers!CB14),
"")))))</f>
        <v>88.5</v>
      </c>
      <c r="BK14" s="3">
        <f>IF(BK$4="Harbour mode: Intake seawater ",IF(Rawdata_Removing_Outliers!CC14&gt;Rawdata_Removing_Outliers!$K14,"",Rawdata_Removing_Outliers!CC14),
IF(BK$4="Harbour mode: After AE scrubber, but before cleaning ",IF(Rawdata_Removing_Outliers!CC14&gt;Rawdata_Removing_Outliers!$N14,"",Rawdata_Removing_Outliers!CC14),
IF(BK$4="Transit, full speed: Intake seawater ",IF(Rawdata_Removing_Outliers!CC14&gt;Rawdata_Removing_Outliers!$Q14,"",Rawdata_Removing_Outliers!CC14),
IF(BK$4="Transit, full speed: After ME scrubber, but before cleaning ",IF(Rawdata_Removing_Outliers!CC14&gt;Rawdata_Removing_Outliers!$T14,"",Rawdata_Removing_Outliers!CC14),
IF(BK$4="Transit, full speed: After AE scrubber, but before cleaning ",IF(Rawdata_Removing_Outliers!CC14&gt;Rawdata_Removing_Outliers!$W14,"",Rawdata_Removing_Outliers!CC14),
"")))))</f>
        <v>42.6</v>
      </c>
      <c r="BL14" s="3">
        <f>IF(BL$4="Harbour mode: Intake seawater ",IF(Rawdata_Removing_Outliers!CD14&gt;Rawdata_Removing_Outliers!$K14,"",Rawdata_Removing_Outliers!CD14),
IF(BL$4="Harbour mode: After AE scrubber, but before cleaning ",IF(Rawdata_Removing_Outliers!CD14&gt;Rawdata_Removing_Outliers!$N14,"",Rawdata_Removing_Outliers!CD14),
IF(BL$4="Transit, full speed: Intake seawater ",IF(Rawdata_Removing_Outliers!CD14&gt;Rawdata_Removing_Outliers!$Q14,"",Rawdata_Removing_Outliers!CD14),
IF(BL$4="Transit, full speed: After ME scrubber, but before cleaning ",IF(Rawdata_Removing_Outliers!CD14&gt;Rawdata_Removing_Outliers!$T14,"",Rawdata_Removing_Outliers!CD14),
IF(BL$4="Transit, full speed: After AE scrubber, but before cleaning ",IF(Rawdata_Removing_Outliers!CD14&gt;Rawdata_Removing_Outliers!$W14,"",Rawdata_Removing_Outliers!CD14),
"")))))</f>
        <v>1.85</v>
      </c>
      <c r="BM14" s="3">
        <f>IF(BM$4="Harbour mode: Intake seawater ",IF(Rawdata_Removing_Outliers!CE14&gt;Rawdata_Removing_Outliers!$K14,"",Rawdata_Removing_Outliers!CE14),
IF(BM$4="Harbour mode: After AE scrubber, but before cleaning ",IF(Rawdata_Removing_Outliers!CE14&gt;Rawdata_Removing_Outliers!$N14,"",Rawdata_Removing_Outliers!CE14),
IF(BM$4="Transit, full speed: Intake seawater ",IF(Rawdata_Removing_Outliers!CE14&gt;Rawdata_Removing_Outliers!$Q14,"",Rawdata_Removing_Outliers!CE14),
IF(BM$4="Transit, full speed: After ME scrubber, but before cleaning ",IF(Rawdata_Removing_Outliers!CE14&gt;Rawdata_Removing_Outliers!$T14,"",Rawdata_Removing_Outliers!CE14),
IF(BM$4="Transit, full speed: After AE scrubber, but before cleaning ",IF(Rawdata_Removing_Outliers!CE14&gt;Rawdata_Removing_Outliers!$W14,"",Rawdata_Removing_Outliers!CE14),
"")))))</f>
        <v>21.6</v>
      </c>
      <c r="BN14" s="3">
        <f>IF(BN$4="Harbour mode: Intake seawater ",IF(Rawdata_Removing_Outliers!CF14&gt;Rawdata_Removing_Outliers!$K14,"",Rawdata_Removing_Outliers!CF14),
IF(BN$4="Harbour mode: After AE scrubber, but before cleaning ",IF(Rawdata_Removing_Outliers!CF14&gt;Rawdata_Removing_Outliers!$N14,"",Rawdata_Removing_Outliers!CF14),
IF(BN$4="Transit, full speed: Intake seawater ",IF(Rawdata_Removing_Outliers!CF14&gt;Rawdata_Removing_Outliers!$Q14,"",Rawdata_Removing_Outliers!CF14),
IF(BN$4="Transit, full speed: After ME scrubber, but before cleaning ",IF(Rawdata_Removing_Outliers!CF14&gt;Rawdata_Removing_Outliers!$T14,"",Rawdata_Removing_Outliers!CF14),
IF(BN$4="Transit, full speed: After AE scrubber, but before cleaning ",IF(Rawdata_Removing_Outliers!CF14&gt;Rawdata_Removing_Outliers!$W14,"",Rawdata_Removing_Outliers!CF14),
"")))))</f>
        <v>2.09</v>
      </c>
      <c r="BO14" s="3">
        <f>IF(BO$4="Harbour mode: Intake seawater ",IF(Rawdata_Removing_Outliers!CG14&gt;Rawdata_Removing_Outliers!$K14,"",Rawdata_Removing_Outliers!CG14),
IF(BO$4="Harbour mode: After AE scrubber, but before cleaning ",IF(Rawdata_Removing_Outliers!CG14&gt;Rawdata_Removing_Outliers!$N14,"",Rawdata_Removing_Outliers!CG14),
IF(BO$4="Transit, full speed: Intake seawater ",IF(Rawdata_Removing_Outliers!CG14&gt;Rawdata_Removing_Outliers!$Q14,"",Rawdata_Removing_Outliers!CG14),
IF(BO$4="Transit, full speed: After ME scrubber, but before cleaning ",IF(Rawdata_Removing_Outliers!CG14&gt;Rawdata_Removing_Outliers!$T14,"",Rawdata_Removing_Outliers!CG14),
IF(BO$4="Transit, full speed: After AE scrubber, but before cleaning ",IF(Rawdata_Removing_Outliers!CG14&gt;Rawdata_Removing_Outliers!$W14,"",Rawdata_Removing_Outliers!CG14),
"")))))</f>
        <v>59.7</v>
      </c>
      <c r="BP14" s="3">
        <f>IF(BP$4="Harbour mode: Intake seawater ",IF(Rawdata_Removing_Outliers!CH14&gt;Rawdata_Removing_Outliers!$K14,"",Rawdata_Removing_Outliers!CH14),
IF(BP$4="Harbour mode: After AE scrubber, but before cleaning ",IF(Rawdata_Removing_Outliers!CH14&gt;Rawdata_Removing_Outliers!$N14,"",Rawdata_Removing_Outliers!CH14),
IF(BP$4="Transit, full speed: Intake seawater ",IF(Rawdata_Removing_Outliers!CH14&gt;Rawdata_Removing_Outliers!$Q14,"",Rawdata_Removing_Outliers!CH14),
IF(BP$4="Transit, full speed: After ME scrubber, but before cleaning ",IF(Rawdata_Removing_Outliers!CH14&gt;Rawdata_Removing_Outliers!$T14,"",Rawdata_Removing_Outliers!CH14),
IF(BP$4="Transit, full speed: After AE scrubber, but before cleaning ",IF(Rawdata_Removing_Outliers!CH14&gt;Rawdata_Removing_Outliers!$W14,"",Rawdata_Removing_Outliers!CH14),
"")))))</f>
        <v>26.5</v>
      </c>
      <c r="BQ14" s="3">
        <f>IF(BQ$4="Harbour mode: Intake seawater ",IF(Rawdata_Removing_Outliers!CI14&gt;Rawdata_Removing_Outliers!$K14,"",Rawdata_Removing_Outliers!CI14),
IF(BQ$4="Harbour mode: After AE scrubber, but before cleaning ",IF(Rawdata_Removing_Outliers!CI14&gt;Rawdata_Removing_Outliers!$N14,"",Rawdata_Removing_Outliers!CI14),
IF(BQ$4="Transit, full speed: Intake seawater ",IF(Rawdata_Removing_Outliers!CI14&gt;Rawdata_Removing_Outliers!$Q14,"",Rawdata_Removing_Outliers!CI14),
IF(BQ$4="Transit, full speed: After ME scrubber, but before cleaning ",IF(Rawdata_Removing_Outliers!CI14&gt;Rawdata_Removing_Outliers!$T14,"",Rawdata_Removing_Outliers!CI14),
IF(BQ$4="Transit, full speed: After AE scrubber, but before cleaning ",IF(Rawdata_Removing_Outliers!CI14&gt;Rawdata_Removing_Outliers!$W14,"",Rawdata_Removing_Outliers!CI14),
"")))))</f>
        <v>0.3</v>
      </c>
      <c r="BR14" s="3">
        <f>IF(BR$4="Harbour mode: Intake seawater ",IF(Rawdata_Removing_Outliers!CJ14&gt;Rawdata_Removing_Outliers!$K14,"",Rawdata_Removing_Outliers!CJ14),
IF(BR$4="Harbour mode: After AE scrubber, but before cleaning ",IF(Rawdata_Removing_Outliers!CJ14&gt;Rawdata_Removing_Outliers!$N14,"",Rawdata_Removing_Outliers!CJ14),
IF(BR$4="Transit, full speed: Intake seawater ",IF(Rawdata_Removing_Outliers!CJ14&gt;Rawdata_Removing_Outliers!$Q14,"",Rawdata_Removing_Outliers!CJ14),
IF(BR$4="Transit, full speed: After ME scrubber, but before cleaning ",IF(Rawdata_Removing_Outliers!CJ14&gt;Rawdata_Removing_Outliers!$T14,"",Rawdata_Removing_Outliers!CJ14),
IF(BR$4="Transit, full speed: After AE scrubber, but before cleaning ",IF(Rawdata_Removing_Outliers!CJ14&gt;Rawdata_Removing_Outliers!$W14,"",Rawdata_Removing_Outliers!CJ14),
"")))))</f>
        <v>29.7</v>
      </c>
      <c r="BS14" s="3">
        <f>IF(BS$4="Harbour mode: Intake seawater ",IF(Rawdata_Removing_Outliers!CK14&gt;Rawdata_Removing_Outliers!$K14,"",Rawdata_Removing_Outliers!CK14),
IF(BS$4="Harbour mode: After AE scrubber, but before cleaning ",IF(Rawdata_Removing_Outliers!CK14&gt;Rawdata_Removing_Outliers!$N14,"",Rawdata_Removing_Outliers!CK14),
IF(BS$4="Transit, full speed: Intake seawater ",IF(Rawdata_Removing_Outliers!CK14&gt;Rawdata_Removing_Outliers!$Q14,"",Rawdata_Removing_Outliers!CK14),
IF(BS$4="Transit, full speed: After ME scrubber, but before cleaning ",IF(Rawdata_Removing_Outliers!CK14&gt;Rawdata_Removing_Outliers!$T14,"",Rawdata_Removing_Outliers!CK14),
IF(BS$4="Transit, full speed: After AE scrubber, but before cleaning ",IF(Rawdata_Removing_Outliers!CK14&gt;Rawdata_Removing_Outliers!$W14,"",Rawdata_Removing_Outliers!CK14),
"")))))</f>
        <v>0.85299999999999998</v>
      </c>
      <c r="BT14" s="3">
        <f>IF(BT$4="Harbour mode: Intake seawater ",IF(Rawdata_Removing_Outliers!CL14&gt;Rawdata_Removing_Outliers!$K14,"",Rawdata_Removing_Outliers!CL14),
IF(BT$4="Harbour mode: After AE scrubber, but before cleaning ",IF(Rawdata_Removing_Outliers!CL14&gt;Rawdata_Removing_Outliers!$N14,"",Rawdata_Removing_Outliers!CL14),
IF(BT$4="Transit, full speed: Intake seawater ",IF(Rawdata_Removing_Outliers!CL14&gt;Rawdata_Removing_Outliers!$Q14,"",Rawdata_Removing_Outliers!CL14),
IF(BT$4="Transit, full speed: After ME scrubber, but before cleaning ",IF(Rawdata_Removing_Outliers!CL14&gt;Rawdata_Removing_Outliers!$T14,"",Rawdata_Removing_Outliers!CL14),
IF(BT$4="Transit, full speed: After AE scrubber, but before cleaning ",IF(Rawdata_Removing_Outliers!CL14&gt;Rawdata_Removing_Outliers!$W14,"",Rawdata_Removing_Outliers!CL14),
"")))))</f>
        <v>53.7</v>
      </c>
      <c r="BU14" s="3" t="str">
        <f>IF(BU$4="Harbour mode: Intake seawater ",IF(Rawdata_Removing_Outliers!CM14&gt;Rawdata_Removing_Outliers!$K14,"",Rawdata_Removing_Outliers!CM14),
IF(BU$4="Harbour mode: After AE scrubber, but before cleaning ",IF(Rawdata_Removing_Outliers!CM14&gt;Rawdata_Removing_Outliers!$N14,"",Rawdata_Removing_Outliers!CM14),
IF(BU$4="Transit, full speed: Intake seawater ",IF(Rawdata_Removing_Outliers!CM14&gt;Rawdata_Removing_Outliers!$Q14,"",Rawdata_Removing_Outliers!CM14),
IF(BU$4="Transit, full speed: After ME scrubber, but before cleaning ",IF(Rawdata_Removing_Outliers!CM14&gt;Rawdata_Removing_Outliers!$T14,"",Rawdata_Removing_Outliers!CM14),
IF(BU$4="Transit, full speed: After AE scrubber, but before cleaning ",IF(Rawdata_Removing_Outliers!CM14&gt;Rawdata_Removing_Outliers!$W14,"",Rawdata_Removing_Outliers!CM14),
"")))))</f>
        <v/>
      </c>
      <c r="BV14" s="3">
        <f>IF(BV$4="Harbour mode: Intake seawater ",IF(Rawdata_Removing_Outliers!CN14&gt;Rawdata_Removing_Outliers!$K14,"",Rawdata_Removing_Outliers!CN14),
IF(BV$4="Harbour mode: After AE scrubber, but before cleaning ",IF(Rawdata_Removing_Outliers!CN14&gt;Rawdata_Removing_Outliers!$N14,"",Rawdata_Removing_Outliers!CN14),
IF(BV$4="Transit, full speed: Intake seawater ",IF(Rawdata_Removing_Outliers!CN14&gt;Rawdata_Removing_Outliers!$Q14,"",Rawdata_Removing_Outliers!CN14),
IF(BV$4="Transit, full speed: After ME scrubber, but before cleaning ",IF(Rawdata_Removing_Outliers!CN14&gt;Rawdata_Removing_Outliers!$T14,"",Rawdata_Removing_Outliers!CN14),
IF(BV$4="Transit, full speed: After AE scrubber, but before cleaning ",IF(Rawdata_Removing_Outliers!CN14&gt;Rawdata_Removing_Outliers!$W14,"",Rawdata_Removing_Outliers!CN14),
"")))))</f>
        <v>1.97</v>
      </c>
      <c r="BW14" s="3">
        <f>IF(BW$4="Harbour mode: Intake seawater ",IF(Rawdata_Removing_Outliers!CO14&gt;Rawdata_Removing_Outliers!$K14,"",Rawdata_Removing_Outliers!CO14),
IF(BW$4="Harbour mode: After AE scrubber, but before cleaning ",IF(Rawdata_Removing_Outliers!CO14&gt;Rawdata_Removing_Outliers!$N14,"",Rawdata_Removing_Outliers!CO14),
IF(BW$4="Transit, full speed: Intake seawater ",IF(Rawdata_Removing_Outliers!CO14&gt;Rawdata_Removing_Outliers!$Q14,"",Rawdata_Removing_Outliers!CO14),
IF(BW$4="Transit, full speed: After ME scrubber, but before cleaning ",IF(Rawdata_Removing_Outliers!CO14&gt;Rawdata_Removing_Outliers!$T14,"",Rawdata_Removing_Outliers!CO14),
IF(BW$4="Transit, full speed: After AE scrubber, but before cleaning ",IF(Rawdata_Removing_Outliers!CO14&gt;Rawdata_Removing_Outliers!$W14,"",Rawdata_Removing_Outliers!CO14),
"")))))</f>
        <v>28.2</v>
      </c>
      <c r="BX14" s="3">
        <f>IF(BX$4="Harbour mode: Intake seawater ",IF(Rawdata_Removing_Outliers!CP14&gt;Rawdata_Removing_Outliers!$K14,"",Rawdata_Removing_Outliers!CP14),
IF(BX$4="Harbour mode: After AE scrubber, but before cleaning ",IF(Rawdata_Removing_Outliers!CP14&gt;Rawdata_Removing_Outliers!$N14,"",Rawdata_Removing_Outliers!CP14),
IF(BX$4="Transit, full speed: Intake seawater ",IF(Rawdata_Removing_Outliers!CP14&gt;Rawdata_Removing_Outliers!$Q14,"",Rawdata_Removing_Outliers!CP14),
IF(BX$4="Transit, full speed: After ME scrubber, but before cleaning ",IF(Rawdata_Removing_Outliers!CP14&gt;Rawdata_Removing_Outliers!$T14,"",Rawdata_Removing_Outliers!CP14),
IF(BX$4="Transit, full speed: After AE scrubber, but before cleaning ",IF(Rawdata_Removing_Outliers!CP14&gt;Rawdata_Removing_Outliers!$W14,"",Rawdata_Removing_Outliers!CP14),
"")))))</f>
        <v>0.77100000000000002</v>
      </c>
      <c r="BY14" s="3">
        <f>IF(BY$4="Harbour mode: Intake seawater ",IF(Rawdata_Removing_Outliers!CQ14&gt;Rawdata_Removing_Outliers!$K14,"",Rawdata_Removing_Outliers!CQ14),
IF(BY$4="Harbour mode: After AE scrubber, but before cleaning ",IF(Rawdata_Removing_Outliers!CQ14&gt;Rawdata_Removing_Outliers!$N14,"",Rawdata_Removing_Outliers!CQ14),
IF(BY$4="Transit, full speed: Intake seawater ",IF(Rawdata_Removing_Outliers!CQ14&gt;Rawdata_Removing_Outliers!$Q14,"",Rawdata_Removing_Outliers!CQ14),
IF(BY$4="Transit, full speed: After ME scrubber, but before cleaning ",IF(Rawdata_Removing_Outliers!CQ14&gt;Rawdata_Removing_Outliers!$T14,"",Rawdata_Removing_Outliers!CQ14),
IF(BY$4="Transit, full speed: After AE scrubber, but before cleaning ",IF(Rawdata_Removing_Outliers!CQ14&gt;Rawdata_Removing_Outliers!$W14,"",Rawdata_Removing_Outliers!CQ14),
"")))))</f>
        <v>36.1</v>
      </c>
      <c r="BZ14" s="3">
        <f>IF(BZ$4="Harbour mode: Intake seawater ",IF(Rawdata_Removing_Outliers!CR14&gt;Rawdata_Removing_Outliers!$K14,"",Rawdata_Removing_Outliers!CR14),
IF(BZ$4="Harbour mode: After AE scrubber, but before cleaning ",IF(Rawdata_Removing_Outliers!CR14&gt;Rawdata_Removing_Outliers!$N14,"",Rawdata_Removing_Outliers!CR14),
IF(BZ$4="Transit, full speed: Intake seawater ",IF(Rawdata_Removing_Outliers!CR14&gt;Rawdata_Removing_Outliers!$Q14,"",Rawdata_Removing_Outliers!CR14),
IF(BZ$4="Transit, full speed: After ME scrubber, but before cleaning ",IF(Rawdata_Removing_Outliers!CR14&gt;Rawdata_Removing_Outliers!$T14,"",Rawdata_Removing_Outliers!CR14),
IF(BZ$4="Transit, full speed: After AE scrubber, but before cleaning ",IF(Rawdata_Removing_Outliers!CR14&gt;Rawdata_Removing_Outliers!$W14,"",Rawdata_Removing_Outliers!CR14),
"")))))</f>
        <v>37.700000000000003</v>
      </c>
      <c r="CA14" s="3">
        <f>IF(CA$4="Harbour mode: Intake seawater ",IF(Rawdata_Removing_Outliers!CS14&gt;Rawdata_Removing_Outliers!$K14,"",Rawdata_Removing_Outliers!CS14),
IF(CA$4="Harbour mode: After AE scrubber, but before cleaning ",IF(Rawdata_Removing_Outliers!CS14&gt;Rawdata_Removing_Outliers!$N14,"",Rawdata_Removing_Outliers!CS14),
IF(CA$4="Transit, full speed: Intake seawater ",IF(Rawdata_Removing_Outliers!CS14&gt;Rawdata_Removing_Outliers!$Q14,"",Rawdata_Removing_Outliers!CS14),
IF(CA$4="Transit, full speed: After ME scrubber, but before cleaning ",IF(Rawdata_Removing_Outliers!CS14&gt;Rawdata_Removing_Outliers!$T14,"",Rawdata_Removing_Outliers!CS14),
IF(CA$4="Transit, full speed: After AE scrubber, but before cleaning ",IF(Rawdata_Removing_Outliers!CS14&gt;Rawdata_Removing_Outliers!$W14,"",Rawdata_Removing_Outliers!CS14),
"")))))</f>
        <v>0.84</v>
      </c>
      <c r="CB14" s="3">
        <f>IF(CB$4="Harbour mode: Intake seawater ",IF(Rawdata_Removing_Outliers!CT14&gt;Rawdata_Removing_Outliers!$K14,"",Rawdata_Removing_Outliers!CT14),
IF(CB$4="Harbour mode: After AE scrubber, but before cleaning ",IF(Rawdata_Removing_Outliers!CT14&gt;Rawdata_Removing_Outliers!$N14,"",Rawdata_Removing_Outliers!CT14),
IF(CB$4="Transit, full speed: Intake seawater ",IF(Rawdata_Removing_Outliers!CT14&gt;Rawdata_Removing_Outliers!$Q14,"",Rawdata_Removing_Outliers!CT14),
IF(CB$4="Transit, full speed: After ME scrubber, but before cleaning ",IF(Rawdata_Removing_Outliers!CT14&gt;Rawdata_Removing_Outliers!$T14,"",Rawdata_Removing_Outliers!CT14),
IF(CB$4="Transit, full speed: After AE scrubber, but before cleaning ",IF(Rawdata_Removing_Outliers!CT14&gt;Rawdata_Removing_Outliers!$W14,"",Rawdata_Removing_Outliers!CT14),
"")))))</f>
        <v>39.4</v>
      </c>
      <c r="CC14" s="3">
        <f>IF(CC$4="Harbour mode: Intake seawater ",IF(Rawdata_Removing_Outliers!CU14&gt;Rawdata_Removing_Outliers!$K14,"",Rawdata_Removing_Outliers!CU14),
IF(CC$4="Harbour mode: After AE scrubber, but before cleaning ",IF(Rawdata_Removing_Outliers!CU14&gt;Rawdata_Removing_Outliers!$N14,"",Rawdata_Removing_Outliers!CU14),
IF(CC$4="Transit, full speed: Intake seawater ",IF(Rawdata_Removing_Outliers!CU14&gt;Rawdata_Removing_Outliers!$Q14,"",Rawdata_Removing_Outliers!CU14),
IF(CC$4="Transit, full speed: After ME scrubber, but before cleaning ",IF(Rawdata_Removing_Outliers!CU14&gt;Rawdata_Removing_Outliers!$T14,"",Rawdata_Removing_Outliers!CU14),
IF(CC$4="Transit, full speed: After AE scrubber, but before cleaning ",IF(Rawdata_Removing_Outliers!CU14&gt;Rawdata_Removing_Outliers!$W14,"",Rawdata_Removing_Outliers!CU14),
"")))))</f>
        <v>0.3</v>
      </c>
      <c r="CD14" s="3">
        <f>IF(CD$4="Harbour mode: Intake seawater ",IF(Rawdata_Removing_Outliers!CV14&gt;Rawdata_Removing_Outliers!$K14,"",Rawdata_Removing_Outliers!CV14),
IF(CD$4="Harbour mode: After AE scrubber, but before cleaning ",IF(Rawdata_Removing_Outliers!CV14&gt;Rawdata_Removing_Outliers!$N14,"",Rawdata_Removing_Outliers!CV14),
IF(CD$4="Transit, full speed: Intake seawater ",IF(Rawdata_Removing_Outliers!CV14&gt;Rawdata_Removing_Outliers!$Q14,"",Rawdata_Removing_Outliers!CV14),
IF(CD$4="Transit, full speed: After ME scrubber, but before cleaning ",IF(Rawdata_Removing_Outliers!CV14&gt;Rawdata_Removing_Outliers!$T14,"",Rawdata_Removing_Outliers!CV14),
IF(CD$4="Transit, full speed: After AE scrubber, but before cleaning ",IF(Rawdata_Removing_Outliers!CV14&gt;Rawdata_Removing_Outliers!$W14,"",Rawdata_Removing_Outliers!CV14),
"")))))</f>
        <v>33.6</v>
      </c>
      <c r="CE14" s="3">
        <f>IF(CE$4="Harbour mode: Intake seawater ",IF(Rawdata_Removing_Outliers!CW14&gt;Rawdata_Removing_Outliers!$K14,"",Rawdata_Removing_Outliers!CW14),
IF(CE$4="Harbour mode: After AE scrubber, but before cleaning ",IF(Rawdata_Removing_Outliers!CW14&gt;Rawdata_Removing_Outliers!$N14,"",Rawdata_Removing_Outliers!CW14),
IF(CE$4="Transit, full speed: Intake seawater ",IF(Rawdata_Removing_Outliers!CW14&gt;Rawdata_Removing_Outliers!$Q14,"",Rawdata_Removing_Outliers!CW14),
IF(CE$4="Transit, full speed: After ME scrubber, but before cleaning ",IF(Rawdata_Removing_Outliers!CW14&gt;Rawdata_Removing_Outliers!$T14,"",Rawdata_Removing_Outliers!CW14),
IF(CE$4="Transit, full speed: After AE scrubber, but before cleaning ",IF(Rawdata_Removing_Outliers!CW14&gt;Rawdata_Removing_Outliers!$W14,"",Rawdata_Removing_Outliers!CW14),
"")))))</f>
        <v>28.1</v>
      </c>
      <c r="CF14" s="3">
        <f>IF(CF$4="Harbour mode: Intake seawater ",IF(Rawdata_Removing_Outliers!CX14&gt;Rawdata_Removing_Outliers!$K14,"",Rawdata_Removing_Outliers!CX14),
IF(CF$4="Harbour mode: After AE scrubber, but before cleaning ",IF(Rawdata_Removing_Outliers!CX14&gt;Rawdata_Removing_Outliers!$N14,"",Rawdata_Removing_Outliers!CX14),
IF(CF$4="Transit, full speed: Intake seawater ",IF(Rawdata_Removing_Outliers!CX14&gt;Rawdata_Removing_Outliers!$Q14,"",Rawdata_Removing_Outliers!CX14),
IF(CF$4="Transit, full speed: After ME scrubber, but before cleaning ",IF(Rawdata_Removing_Outliers!CX14&gt;Rawdata_Removing_Outliers!$T14,"",Rawdata_Removing_Outliers!CX14),
IF(CF$4="Transit, full speed: After AE scrubber, but before cleaning ",IF(Rawdata_Removing_Outliers!CX14&gt;Rawdata_Removing_Outliers!$W14,"",Rawdata_Removing_Outliers!CX14),
"")))))</f>
        <v>1.02</v>
      </c>
      <c r="CG14" s="3">
        <f>IF(CG$4="Harbour mode: Intake seawater ",IF(Rawdata_Removing_Outliers!CY14&gt;Rawdata_Removing_Outliers!$K14,"",Rawdata_Removing_Outliers!CY14),
IF(CG$4="Harbour mode: After AE scrubber, but before cleaning ",IF(Rawdata_Removing_Outliers!CY14&gt;Rawdata_Removing_Outliers!$N14,"",Rawdata_Removing_Outliers!CY14),
IF(CG$4="Transit, full speed: Intake seawater ",IF(Rawdata_Removing_Outliers!CY14&gt;Rawdata_Removing_Outliers!$Q14,"",Rawdata_Removing_Outliers!CY14),
IF(CG$4="Transit, full speed: After ME scrubber, but before cleaning ",IF(Rawdata_Removing_Outliers!CY14&gt;Rawdata_Removing_Outliers!$T14,"",Rawdata_Removing_Outliers!CY14),
IF(CG$4="Transit, full speed: After AE scrubber, but before cleaning ",IF(Rawdata_Removing_Outliers!CY14&gt;Rawdata_Removing_Outliers!$W14,"",Rawdata_Removing_Outliers!CY14),
"")))))</f>
        <v>29.5</v>
      </c>
      <c r="CH14" s="3">
        <f>IF(CH$4="Harbour mode: Intake seawater ",IF(Rawdata_Removing_Outliers!CZ14&gt;Rawdata_Removing_Outliers!$K14,"",Rawdata_Removing_Outliers!CZ14),
IF(CH$4="Harbour mode: After AE scrubber, but before cleaning ",IF(Rawdata_Removing_Outliers!CZ14&gt;Rawdata_Removing_Outliers!$N14,"",Rawdata_Removing_Outliers!CZ14),
IF(CH$4="Transit, full speed: Intake seawater ",IF(Rawdata_Removing_Outliers!CZ14&gt;Rawdata_Removing_Outliers!$Q14,"",Rawdata_Removing_Outliers!CZ14),
IF(CH$4="Transit, full speed: After ME scrubber, but before cleaning ",IF(Rawdata_Removing_Outliers!CZ14&gt;Rawdata_Removing_Outliers!$T14,"",Rawdata_Removing_Outliers!CZ14),
IF(CH$4="Transit, full speed: After AE scrubber, but before cleaning ",IF(Rawdata_Removing_Outliers!CZ14&gt;Rawdata_Removing_Outliers!$W14,"",Rawdata_Removing_Outliers!CZ14),
"")))))</f>
        <v>2.72</v>
      </c>
      <c r="CI14" s="3">
        <f>IF(CI$4="Harbour mode: Intake seawater ",IF(Rawdata_Removing_Outliers!DA14&gt;Rawdata_Removing_Outliers!$K14,"",Rawdata_Removing_Outliers!DA14),
IF(CI$4="Harbour mode: After AE scrubber, but before cleaning ",IF(Rawdata_Removing_Outliers!DA14&gt;Rawdata_Removing_Outliers!$N14,"",Rawdata_Removing_Outliers!DA14),
IF(CI$4="Transit, full speed: Intake seawater ",IF(Rawdata_Removing_Outliers!DA14&gt;Rawdata_Removing_Outliers!$Q14,"",Rawdata_Removing_Outliers!DA14),
IF(CI$4="Transit, full speed: After ME scrubber, but before cleaning ",IF(Rawdata_Removing_Outliers!DA14&gt;Rawdata_Removing_Outliers!$T14,"",Rawdata_Removing_Outliers!DA14),
IF(CI$4="Transit, full speed: After AE scrubber, but before cleaning ",IF(Rawdata_Removing_Outliers!DA14&gt;Rawdata_Removing_Outliers!$W14,"",Rawdata_Removing_Outliers!DA14),
"")))))</f>
        <v>29.6</v>
      </c>
      <c r="CJ14" s="3">
        <f>IF(CJ$4="Harbour mode: Intake seawater ",IF(Rawdata_Removing_Outliers!DB14&gt;Rawdata_Removing_Outliers!$K14,"",Rawdata_Removing_Outliers!DB14),
IF(CJ$4="Harbour mode: After AE scrubber, but before cleaning ",IF(Rawdata_Removing_Outliers!DB14&gt;Rawdata_Removing_Outliers!$N14,"",Rawdata_Removing_Outliers!DB14),
IF(CJ$4="Transit, full speed: Intake seawater ",IF(Rawdata_Removing_Outliers!DB14&gt;Rawdata_Removing_Outliers!$Q14,"",Rawdata_Removing_Outliers!DB14),
IF(CJ$4="Transit, full speed: After ME scrubber, but before cleaning ",IF(Rawdata_Removing_Outliers!DB14&gt;Rawdata_Removing_Outliers!$T14,"",Rawdata_Removing_Outliers!DB14),
IF(CJ$4="Transit, full speed: After AE scrubber, but before cleaning ",IF(Rawdata_Removing_Outliers!DB14&gt;Rawdata_Removing_Outliers!$W14,"",Rawdata_Removing_Outliers!DB14),
"")))))</f>
        <v>1.08</v>
      </c>
      <c r="CK14" s="3">
        <f>IF(CK$4="Harbour mode: Intake seawater ",IF(Rawdata_Removing_Outliers!DC14&gt;Rawdata_Removing_Outliers!$K14,"",Rawdata_Removing_Outliers!DC14),
IF(CK$4="Harbour mode: After AE scrubber, but before cleaning ",IF(Rawdata_Removing_Outliers!DC14&gt;Rawdata_Removing_Outliers!$N14,"",Rawdata_Removing_Outliers!DC14),
IF(CK$4="Transit, full speed: Intake seawater ",IF(Rawdata_Removing_Outliers!DC14&gt;Rawdata_Removing_Outliers!$Q14,"",Rawdata_Removing_Outliers!DC14),
IF(CK$4="Transit, full speed: After ME scrubber, but before cleaning ",IF(Rawdata_Removing_Outliers!DC14&gt;Rawdata_Removing_Outliers!$T14,"",Rawdata_Removing_Outliers!DC14),
IF(CK$4="Transit, full speed: After AE scrubber, but before cleaning ",IF(Rawdata_Removing_Outliers!DC14&gt;Rawdata_Removing_Outliers!$W14,"",Rawdata_Removing_Outliers!DC14),
"")))))</f>
        <v>29.7</v>
      </c>
      <c r="CL14" s="3">
        <f>IF(CL$4="Harbour mode: Intake seawater ",IF(Rawdata_Removing_Outliers!DD14&gt;Rawdata_Removing_Outliers!$K14,"",Rawdata_Removing_Outliers!DD14),
IF(CL$4="Harbour mode: After AE scrubber, but before cleaning ",IF(Rawdata_Removing_Outliers!DD14&gt;Rawdata_Removing_Outliers!$N14,"",Rawdata_Removing_Outliers!DD14),
IF(CL$4="Transit, full speed: Intake seawater ",IF(Rawdata_Removing_Outliers!DD14&gt;Rawdata_Removing_Outliers!$Q14,"",Rawdata_Removing_Outliers!DD14),
IF(CL$4="Transit, full speed: After ME scrubber, but before cleaning ",IF(Rawdata_Removing_Outliers!DD14&gt;Rawdata_Removing_Outliers!$T14,"",Rawdata_Removing_Outliers!DD14),
IF(CL$4="Transit, full speed: After AE scrubber, but before cleaning ",IF(Rawdata_Removing_Outliers!DD14&gt;Rawdata_Removing_Outliers!$W14,"",Rawdata_Removing_Outliers!DD14),
"")))))</f>
        <v>48.9</v>
      </c>
      <c r="CM14" s="3">
        <f>IF(CM$4="Harbour mode: Intake seawater ",IF(Rawdata_Removing_Outliers!DE14&gt;Rawdata_Removing_Outliers!$K14,"",Rawdata_Removing_Outliers!DE14),
IF(CM$4="Harbour mode: After AE scrubber, but before cleaning ",IF(Rawdata_Removing_Outliers!DE14&gt;Rawdata_Removing_Outliers!$N14,"",Rawdata_Removing_Outliers!DE14),
IF(CM$4="Transit, full speed: Intake seawater ",IF(Rawdata_Removing_Outliers!DE14&gt;Rawdata_Removing_Outliers!$Q14,"",Rawdata_Removing_Outliers!DE14),
IF(CM$4="Transit, full speed: After ME scrubber, but before cleaning ",IF(Rawdata_Removing_Outliers!DE14&gt;Rawdata_Removing_Outliers!$T14,"",Rawdata_Removing_Outliers!DE14),
IF(CM$4="Transit, full speed: After AE scrubber, but before cleaning ",IF(Rawdata_Removing_Outliers!DE14&gt;Rawdata_Removing_Outliers!$W14,"",Rawdata_Removing_Outliers!DE14),
"")))))</f>
        <v>0.3</v>
      </c>
      <c r="CN14" s="3">
        <f>IF(CN$4="Harbour mode: Intake seawater ",IF(Rawdata_Removing_Outliers!DF14&gt;Rawdata_Removing_Outliers!$K14,"",Rawdata_Removing_Outliers!DF14),
IF(CN$4="Harbour mode: After AE scrubber, but before cleaning ",IF(Rawdata_Removing_Outliers!DF14&gt;Rawdata_Removing_Outliers!$N14,"",Rawdata_Removing_Outliers!DF14),
IF(CN$4="Transit, full speed: Intake seawater ",IF(Rawdata_Removing_Outliers!DF14&gt;Rawdata_Removing_Outliers!$Q14,"",Rawdata_Removing_Outliers!DF14),
IF(CN$4="Transit, full speed: After ME scrubber, but before cleaning ",IF(Rawdata_Removing_Outliers!DF14&gt;Rawdata_Removing_Outliers!$T14,"",Rawdata_Removing_Outliers!DF14),
IF(CN$4="Transit, full speed: After AE scrubber, but before cleaning ",IF(Rawdata_Removing_Outliers!DF14&gt;Rawdata_Removing_Outliers!$W14,"",Rawdata_Removing_Outliers!DF14),
"")))))</f>
        <v>24.6</v>
      </c>
      <c r="CO14" s="3">
        <f>IF(CO$4="Harbour mode: Intake seawater ",IF(Rawdata_Removing_Outliers!DG14&gt;Rawdata_Removing_Outliers!$K14,"",Rawdata_Removing_Outliers!DG14),
IF(CO$4="Harbour mode: After AE scrubber, but before cleaning ",IF(Rawdata_Removing_Outliers!DG14&gt;Rawdata_Removing_Outliers!$N14,"",Rawdata_Removing_Outliers!DG14),
IF(CO$4="Transit, full speed: Intake seawater ",IF(Rawdata_Removing_Outliers!DG14&gt;Rawdata_Removing_Outliers!$Q14,"",Rawdata_Removing_Outliers!DG14),
IF(CO$4="Transit, full speed: After ME scrubber, but before cleaning ",IF(Rawdata_Removing_Outliers!DG14&gt;Rawdata_Removing_Outliers!$T14,"",Rawdata_Removing_Outliers!DG14),
IF(CO$4="Transit, full speed: After AE scrubber, but before cleaning ",IF(Rawdata_Removing_Outliers!DG14&gt;Rawdata_Removing_Outliers!$W14,"",Rawdata_Removing_Outliers!DG14),
"")))))</f>
        <v>0.3</v>
      </c>
      <c r="CP14" s="3">
        <f>IF(CP$4="Harbour mode: Intake seawater ",IF(Rawdata_Removing_Outliers!DH14&gt;Rawdata_Removing_Outliers!$K14,"",Rawdata_Removing_Outliers!DH14),
IF(CP$4="Harbour mode: After AE scrubber, but before cleaning ",IF(Rawdata_Removing_Outliers!DH14&gt;Rawdata_Removing_Outliers!$N14,"",Rawdata_Removing_Outliers!DH14),
IF(CP$4="Transit, full speed: Intake seawater ",IF(Rawdata_Removing_Outliers!DH14&gt;Rawdata_Removing_Outliers!$Q14,"",Rawdata_Removing_Outliers!DH14),
IF(CP$4="Transit, full speed: After ME scrubber, but before cleaning ",IF(Rawdata_Removing_Outliers!DH14&gt;Rawdata_Removing_Outliers!$T14,"",Rawdata_Removing_Outliers!DH14),
IF(CP$4="Transit, full speed: After AE scrubber, but before cleaning ",IF(Rawdata_Removing_Outliers!DH14&gt;Rawdata_Removing_Outliers!$W14,"",Rawdata_Removing_Outliers!DH14),
"")))))</f>
        <v>32.200000000000003</v>
      </c>
      <c r="CQ14" s="3">
        <f>IF(CQ$4="Harbour mode: Intake seawater ",IF(Rawdata_Removing_Outliers!DI14&gt;Rawdata_Removing_Outliers!$K14,"",Rawdata_Removing_Outliers!DI14),
IF(CQ$4="Harbour mode: After AE scrubber, but before cleaning ",IF(Rawdata_Removing_Outliers!DI14&gt;Rawdata_Removing_Outliers!$N14,"",Rawdata_Removing_Outliers!DI14),
IF(CQ$4="Transit, full speed: Intake seawater ",IF(Rawdata_Removing_Outliers!DI14&gt;Rawdata_Removing_Outliers!$Q14,"",Rawdata_Removing_Outliers!DI14),
IF(CQ$4="Transit, full speed: After ME scrubber, but before cleaning ",IF(Rawdata_Removing_Outliers!DI14&gt;Rawdata_Removing_Outliers!$T14,"",Rawdata_Removing_Outliers!DI14),
IF(CQ$4="Transit, full speed: After AE scrubber, but before cleaning ",IF(Rawdata_Removing_Outliers!DI14&gt;Rawdata_Removing_Outliers!$W14,"",Rawdata_Removing_Outliers!DI14),
"")))))</f>
        <v>36.1</v>
      </c>
      <c r="CR14" s="3">
        <f>IF(CR$4="Harbour mode: Intake seawater ",IF(Rawdata_Removing_Outliers!DJ14&gt;Rawdata_Removing_Outliers!$K14,"",Rawdata_Removing_Outliers!DJ14),
IF(CR$4="Harbour mode: After AE scrubber, but before cleaning ",IF(Rawdata_Removing_Outliers!DJ14&gt;Rawdata_Removing_Outliers!$N14,"",Rawdata_Removing_Outliers!DJ14),
IF(CR$4="Transit, full speed: Intake seawater ",IF(Rawdata_Removing_Outliers!DJ14&gt;Rawdata_Removing_Outliers!$Q14,"",Rawdata_Removing_Outliers!DJ14),
IF(CR$4="Transit, full speed: After ME scrubber, but before cleaning ",IF(Rawdata_Removing_Outliers!DJ14&gt;Rawdata_Removing_Outliers!$T14,"",Rawdata_Removing_Outliers!DJ14),
IF(CR$4="Transit, full speed: After AE scrubber, but before cleaning ",IF(Rawdata_Removing_Outliers!DJ14&gt;Rawdata_Removing_Outliers!$W14,"",Rawdata_Removing_Outliers!DJ14),
"")))))</f>
        <v>0.3</v>
      </c>
      <c r="CS14" s="3">
        <f>IF(CS$4="Harbour mode: Intake seawater ",IF(Rawdata_Removing_Outliers!DK14&gt;Rawdata_Removing_Outliers!$K14,"",Rawdata_Removing_Outliers!DK14),
IF(CS$4="Harbour mode: After AE scrubber, but before cleaning ",IF(Rawdata_Removing_Outliers!DK14&gt;Rawdata_Removing_Outliers!$N14,"",Rawdata_Removing_Outliers!DK14),
IF(CS$4="Transit, full speed: Intake seawater ",IF(Rawdata_Removing_Outliers!DK14&gt;Rawdata_Removing_Outliers!$Q14,"",Rawdata_Removing_Outliers!DK14),
IF(CS$4="Transit, full speed: After ME scrubber, but before cleaning ",IF(Rawdata_Removing_Outliers!DK14&gt;Rawdata_Removing_Outliers!$T14,"",Rawdata_Removing_Outliers!DK14),
IF(CS$4="Transit, full speed: After AE scrubber, but before cleaning ",IF(Rawdata_Removing_Outliers!DK14&gt;Rawdata_Removing_Outliers!$W14,"",Rawdata_Removing_Outliers!DK14),
"")))))</f>
        <v>37.1</v>
      </c>
      <c r="CT14" s="3">
        <f>IF(CT$4="Harbour mode: Intake seawater ",IF(Rawdata_Removing_Outliers!DL14&gt;Rawdata_Removing_Outliers!$K14,"",Rawdata_Removing_Outliers!DL14),
IF(CT$4="Harbour mode: After AE scrubber, but before cleaning ",IF(Rawdata_Removing_Outliers!DL14&gt;Rawdata_Removing_Outliers!$N14,"",Rawdata_Removing_Outliers!DL14),
IF(CT$4="Transit, full speed: Intake seawater ",IF(Rawdata_Removing_Outliers!DL14&gt;Rawdata_Removing_Outliers!$Q14,"",Rawdata_Removing_Outliers!DL14),
IF(CT$4="Transit, full speed: After ME scrubber, but before cleaning ",IF(Rawdata_Removing_Outliers!DL14&gt;Rawdata_Removing_Outliers!$T14,"",Rawdata_Removing_Outliers!DL14),
IF(CT$4="Transit, full speed: After AE scrubber, but before cleaning ",IF(Rawdata_Removing_Outliers!DL14&gt;Rawdata_Removing_Outliers!$W14,"",Rawdata_Removing_Outliers!DL14),
"")))))</f>
        <v>0.3</v>
      </c>
      <c r="CU14" s="3">
        <f>IF(CU$4="Harbour mode: Intake seawater ",IF(Rawdata_Removing_Outliers!DM14&gt;Rawdata_Removing_Outliers!$K14,"",Rawdata_Removing_Outliers!DM14),
IF(CU$4="Harbour mode: After AE scrubber, but before cleaning ",IF(Rawdata_Removing_Outliers!DM14&gt;Rawdata_Removing_Outliers!$N14,"",Rawdata_Removing_Outliers!DM14),
IF(CU$4="Transit, full speed: Intake seawater ",IF(Rawdata_Removing_Outliers!DM14&gt;Rawdata_Removing_Outliers!$Q14,"",Rawdata_Removing_Outliers!DM14),
IF(CU$4="Transit, full speed: After ME scrubber, but before cleaning ",IF(Rawdata_Removing_Outliers!DM14&gt;Rawdata_Removing_Outliers!$T14,"",Rawdata_Removing_Outliers!DM14),
IF(CU$4="Transit, full speed: After AE scrubber, but before cleaning ",IF(Rawdata_Removing_Outliers!DM14&gt;Rawdata_Removing_Outliers!$W14,"",Rawdata_Removing_Outliers!DM14),
"")))))</f>
        <v>57.7</v>
      </c>
      <c r="CV14" s="3">
        <f>IF(CV$4="Harbour mode: Intake seawater ",IF(Rawdata_Removing_Outliers!DN14&gt;Rawdata_Removing_Outliers!$K14,"",Rawdata_Removing_Outliers!DN14),
IF(CV$4="Harbour mode: After AE scrubber, but before cleaning ",IF(Rawdata_Removing_Outliers!DN14&gt;Rawdata_Removing_Outliers!$N14,"",Rawdata_Removing_Outliers!DN14),
IF(CV$4="Transit, full speed: Intake seawater ",IF(Rawdata_Removing_Outliers!DN14&gt;Rawdata_Removing_Outliers!$Q14,"",Rawdata_Removing_Outliers!DN14),
IF(CV$4="Transit, full speed: After ME scrubber, but before cleaning ",IF(Rawdata_Removing_Outliers!DN14&gt;Rawdata_Removing_Outliers!$T14,"",Rawdata_Removing_Outliers!DN14),
IF(CV$4="Transit, full speed: After AE scrubber, but before cleaning ",IF(Rawdata_Removing_Outliers!DN14&gt;Rawdata_Removing_Outliers!$W14,"",Rawdata_Removing_Outliers!DN14),
"")))))</f>
        <v>37.6</v>
      </c>
      <c r="CW14" s="3">
        <f>IF(CW$4="Harbour mode: Intake seawater ",IF(Rawdata_Removing_Outliers!DO14&gt;Rawdata_Removing_Outliers!$K14,"",Rawdata_Removing_Outliers!DO14),
IF(CW$4="Harbour mode: After AE scrubber, but before cleaning ",IF(Rawdata_Removing_Outliers!DO14&gt;Rawdata_Removing_Outliers!$N14,"",Rawdata_Removing_Outliers!DO14),
IF(CW$4="Transit, full speed: Intake seawater ",IF(Rawdata_Removing_Outliers!DO14&gt;Rawdata_Removing_Outliers!$Q14,"",Rawdata_Removing_Outliers!DO14),
IF(CW$4="Transit, full speed: After ME scrubber, but before cleaning ",IF(Rawdata_Removing_Outliers!DO14&gt;Rawdata_Removing_Outliers!$T14,"",Rawdata_Removing_Outliers!DO14),
IF(CW$4="Transit, full speed: After AE scrubber, but before cleaning ",IF(Rawdata_Removing_Outliers!DO14&gt;Rawdata_Removing_Outliers!$W14,"",Rawdata_Removing_Outliers!DO14),
"")))))</f>
        <v>6.3</v>
      </c>
      <c r="CX14" s="3">
        <f>IF(CX$4="Harbour mode: Intake seawater ",IF(Rawdata_Removing_Outliers!DP14&gt;Rawdata_Removing_Outliers!$K14,"",Rawdata_Removing_Outliers!DP14),
IF(CX$4="Harbour mode: After AE scrubber, but before cleaning ",IF(Rawdata_Removing_Outliers!DP14&gt;Rawdata_Removing_Outliers!$N14,"",Rawdata_Removing_Outliers!DP14),
IF(CX$4="Transit, full speed: Intake seawater ",IF(Rawdata_Removing_Outliers!DP14&gt;Rawdata_Removing_Outliers!$Q14,"",Rawdata_Removing_Outliers!DP14),
IF(CX$4="Transit, full speed: After ME scrubber, but before cleaning ",IF(Rawdata_Removing_Outliers!DP14&gt;Rawdata_Removing_Outliers!$T14,"",Rawdata_Removing_Outliers!DP14),
IF(CX$4="Transit, full speed: After AE scrubber, but before cleaning ",IF(Rawdata_Removing_Outliers!DP14&gt;Rawdata_Removing_Outliers!$W14,"",Rawdata_Removing_Outliers!DP14),
"")))))</f>
        <v>54.2</v>
      </c>
      <c r="CY14" s="3">
        <f>IF(CY$4="Harbour mode: Intake seawater ",IF(Rawdata_Removing_Outliers!DQ14&gt;Rawdata_Removing_Outliers!$K14,"",Rawdata_Removing_Outliers!DQ14),
IF(CY$4="Harbour mode: After AE scrubber, but before cleaning ",IF(Rawdata_Removing_Outliers!DQ14&gt;Rawdata_Removing_Outliers!$N14,"",Rawdata_Removing_Outliers!DQ14),
IF(CY$4="Transit, full speed: Intake seawater ",IF(Rawdata_Removing_Outliers!DQ14&gt;Rawdata_Removing_Outliers!$Q14,"",Rawdata_Removing_Outliers!DQ14),
IF(CY$4="Transit, full speed: After ME scrubber, but before cleaning ",IF(Rawdata_Removing_Outliers!DQ14&gt;Rawdata_Removing_Outliers!$T14,"",Rawdata_Removing_Outliers!DQ14),
IF(CY$4="Transit, full speed: After AE scrubber, but before cleaning ",IF(Rawdata_Removing_Outliers!DQ14&gt;Rawdata_Removing_Outliers!$W14,"",Rawdata_Removing_Outliers!DQ14),
"")))))</f>
        <v>5.22</v>
      </c>
      <c r="CZ14" s="3">
        <f>IF(CZ$4="Harbour mode: Intake seawater ",IF(Rawdata_Removing_Outliers!DR14&gt;Rawdata_Removing_Outliers!$K14,"",Rawdata_Removing_Outliers!DR14),
IF(CZ$4="Harbour mode: After AE scrubber, but before cleaning ",IF(Rawdata_Removing_Outliers!DR14&gt;Rawdata_Removing_Outliers!$N14,"",Rawdata_Removing_Outliers!DR14),
IF(CZ$4="Transit, full speed: Intake seawater ",IF(Rawdata_Removing_Outliers!DR14&gt;Rawdata_Removing_Outliers!$Q14,"",Rawdata_Removing_Outliers!DR14),
IF(CZ$4="Transit, full speed: After ME scrubber, but before cleaning ",IF(Rawdata_Removing_Outliers!DR14&gt;Rawdata_Removing_Outliers!$T14,"",Rawdata_Removing_Outliers!DR14),
IF(CZ$4="Transit, full speed: After AE scrubber, but before cleaning ",IF(Rawdata_Removing_Outliers!DR14&gt;Rawdata_Removing_Outliers!$W14,"",Rawdata_Removing_Outliers!DR14),
"")))))</f>
        <v>55.5</v>
      </c>
      <c r="DA14" s="3">
        <f>IF(DA$4="Harbour mode: Intake seawater ",IF(Rawdata_Removing_Outliers!DS14&gt;Rawdata_Removing_Outliers!$K14,"",Rawdata_Removing_Outliers!DS14),
IF(DA$4="Harbour mode: After AE scrubber, but before cleaning ",IF(Rawdata_Removing_Outliers!DS14&gt;Rawdata_Removing_Outliers!$N14,"",Rawdata_Removing_Outliers!DS14),
IF(DA$4="Transit, full speed: Intake seawater ",IF(Rawdata_Removing_Outliers!DS14&gt;Rawdata_Removing_Outliers!$Q14,"",Rawdata_Removing_Outliers!DS14),
IF(DA$4="Transit, full speed: After ME scrubber, but before cleaning ",IF(Rawdata_Removing_Outliers!DS14&gt;Rawdata_Removing_Outliers!$T14,"",Rawdata_Removing_Outliers!DS14),
IF(DA$4="Transit, full speed: After AE scrubber, but before cleaning ",IF(Rawdata_Removing_Outliers!DS14&gt;Rawdata_Removing_Outliers!$W14,"",Rawdata_Removing_Outliers!DS14),
"")))))</f>
        <v>18.2</v>
      </c>
      <c r="DB14" s="3">
        <f>IF(DB$4="Harbour mode: Intake seawater ",IF(Rawdata_Removing_Outliers!DT14&gt;Rawdata_Removing_Outliers!$K14,"",Rawdata_Removing_Outliers!DT14),
IF(DB$4="Harbour mode: After AE scrubber, but before cleaning ",IF(Rawdata_Removing_Outliers!DT14&gt;Rawdata_Removing_Outliers!$N14,"",Rawdata_Removing_Outliers!DT14),
IF(DB$4="Transit, full speed: Intake seawater ",IF(Rawdata_Removing_Outliers!DT14&gt;Rawdata_Removing_Outliers!$Q14,"",Rawdata_Removing_Outliers!DT14),
IF(DB$4="Transit, full speed: After ME scrubber, but before cleaning ",IF(Rawdata_Removing_Outliers!DT14&gt;Rawdata_Removing_Outliers!$T14,"",Rawdata_Removing_Outliers!DT14),
IF(DB$4="Transit, full speed: After AE scrubber, but before cleaning ",IF(Rawdata_Removing_Outliers!DT14&gt;Rawdata_Removing_Outliers!$W14,"",Rawdata_Removing_Outliers!DT14),
"")))))</f>
        <v>1.41</v>
      </c>
      <c r="DC14" s="3">
        <f>IF(DC$4="Harbour mode: Intake seawater ",IF(Rawdata_Removing_Outliers!DU14&gt;Rawdata_Removing_Outliers!$K14,"",Rawdata_Removing_Outliers!DU14),
IF(DC$4="Harbour mode: After AE scrubber, but before cleaning ",IF(Rawdata_Removing_Outliers!DU14&gt;Rawdata_Removing_Outliers!$N14,"",Rawdata_Removing_Outliers!DU14),
IF(DC$4="Transit, full speed: Intake seawater ",IF(Rawdata_Removing_Outliers!DU14&gt;Rawdata_Removing_Outliers!$Q14,"",Rawdata_Removing_Outliers!DU14),
IF(DC$4="Transit, full speed: After ME scrubber, but before cleaning ",IF(Rawdata_Removing_Outliers!DU14&gt;Rawdata_Removing_Outliers!$T14,"",Rawdata_Removing_Outliers!DU14),
IF(DC$4="Transit, full speed: After AE scrubber, but before cleaning ",IF(Rawdata_Removing_Outliers!DU14&gt;Rawdata_Removing_Outliers!$W14,"",Rawdata_Removing_Outliers!DU14),
"")))))</f>
        <v>11.6</v>
      </c>
      <c r="DD14" s="3">
        <f>IF(DD$4="Harbour mode: Intake seawater ",IF(Rawdata_Removing_Outliers!DV14&gt;Rawdata_Removing_Outliers!$K14,"",Rawdata_Removing_Outliers!DV14),
IF(DD$4="Harbour mode: After AE scrubber, but before cleaning ",IF(Rawdata_Removing_Outliers!DV14&gt;Rawdata_Removing_Outliers!$N14,"",Rawdata_Removing_Outliers!DV14),
IF(DD$4="Transit, full speed: Intake seawater ",IF(Rawdata_Removing_Outliers!DV14&gt;Rawdata_Removing_Outliers!$Q14,"",Rawdata_Removing_Outliers!DV14),
IF(DD$4="Transit, full speed: After ME scrubber, but before cleaning ",IF(Rawdata_Removing_Outliers!DV14&gt;Rawdata_Removing_Outliers!$T14,"",Rawdata_Removing_Outliers!DV14),
IF(DD$4="Transit, full speed: After AE scrubber, but before cleaning ",IF(Rawdata_Removing_Outliers!DV14&gt;Rawdata_Removing_Outliers!$W14,"",Rawdata_Removing_Outliers!DV14),
"")))))</f>
        <v>0.3</v>
      </c>
      <c r="DE14" s="3">
        <f>IF(DE$4="Harbour mode: Intake seawater ",IF(Rawdata_Removing_Outliers!DW14&gt;Rawdata_Removing_Outliers!$K14,"",Rawdata_Removing_Outliers!DW14),
IF(DE$4="Harbour mode: After AE scrubber, but before cleaning ",IF(Rawdata_Removing_Outliers!DW14&gt;Rawdata_Removing_Outliers!$N14,"",Rawdata_Removing_Outliers!DW14),
IF(DE$4="Transit, full speed: Intake seawater ",IF(Rawdata_Removing_Outliers!DW14&gt;Rawdata_Removing_Outliers!$Q14,"",Rawdata_Removing_Outliers!DW14),
IF(DE$4="Transit, full speed: After ME scrubber, but before cleaning ",IF(Rawdata_Removing_Outliers!DW14&gt;Rawdata_Removing_Outliers!$T14,"",Rawdata_Removing_Outliers!DW14),
IF(DE$4="Transit, full speed: After AE scrubber, but before cleaning ",IF(Rawdata_Removing_Outliers!DW14&gt;Rawdata_Removing_Outliers!$W14,"",Rawdata_Removing_Outliers!DW14),
"")))))</f>
        <v>39.200000000000003</v>
      </c>
      <c r="DF14" s="3">
        <f>IF(DF$4="Harbour mode: Intake seawater ",IF(Rawdata_Removing_Outliers!DX14&gt;Rawdata_Removing_Outliers!$K14,"",Rawdata_Removing_Outliers!DX14),
IF(DF$4="Harbour mode: After AE scrubber, but before cleaning ",IF(Rawdata_Removing_Outliers!DX14&gt;Rawdata_Removing_Outliers!$N14,"",Rawdata_Removing_Outliers!DX14),
IF(DF$4="Transit, full speed: Intake seawater ",IF(Rawdata_Removing_Outliers!DX14&gt;Rawdata_Removing_Outliers!$Q14,"",Rawdata_Removing_Outliers!DX14),
IF(DF$4="Transit, full speed: After ME scrubber, but before cleaning ",IF(Rawdata_Removing_Outliers!DX14&gt;Rawdata_Removing_Outliers!$T14,"",Rawdata_Removing_Outliers!DX14),
IF(DF$4="Transit, full speed: After AE scrubber, but before cleaning ",IF(Rawdata_Removing_Outliers!DX14&gt;Rawdata_Removing_Outliers!$W14,"",Rawdata_Removing_Outliers!DX14),
"")))))</f>
        <v>25.3</v>
      </c>
      <c r="DG14" s="3">
        <f>IF(DG$4="Harbour mode: Intake seawater ",IF(Rawdata_Removing_Outliers!DY14&gt;Rawdata_Removing_Outliers!$K14,"",Rawdata_Removing_Outliers!DY14),
IF(DG$4="Harbour mode: After AE scrubber, but before cleaning ",IF(Rawdata_Removing_Outliers!DY14&gt;Rawdata_Removing_Outliers!$N14,"",Rawdata_Removing_Outliers!DY14),
IF(DG$4="Transit, full speed: Intake seawater ",IF(Rawdata_Removing_Outliers!DY14&gt;Rawdata_Removing_Outliers!$Q14,"",Rawdata_Removing_Outliers!DY14),
IF(DG$4="Transit, full speed: After ME scrubber, but before cleaning ",IF(Rawdata_Removing_Outliers!DY14&gt;Rawdata_Removing_Outliers!$T14,"",Rawdata_Removing_Outliers!DY14),
IF(DG$4="Transit, full speed: After AE scrubber, but before cleaning ",IF(Rawdata_Removing_Outliers!DY14&gt;Rawdata_Removing_Outliers!$W14,"",Rawdata_Removing_Outliers!DY14),
"")))))</f>
        <v>0.3</v>
      </c>
      <c r="DH14" s="3">
        <f>IF(DH$4="Harbour mode: Intake seawater ",IF(Rawdata_Removing_Outliers!DZ14&gt;Rawdata_Removing_Outliers!$K14,"",Rawdata_Removing_Outliers!DZ14),
IF(DH$4="Harbour mode: After AE scrubber, but before cleaning ",IF(Rawdata_Removing_Outliers!DZ14&gt;Rawdata_Removing_Outliers!$N14,"",Rawdata_Removing_Outliers!DZ14),
IF(DH$4="Transit, full speed: Intake seawater ",IF(Rawdata_Removing_Outliers!DZ14&gt;Rawdata_Removing_Outliers!$Q14,"",Rawdata_Removing_Outliers!DZ14),
IF(DH$4="Transit, full speed: After ME scrubber, but before cleaning ",IF(Rawdata_Removing_Outliers!DZ14&gt;Rawdata_Removing_Outliers!$T14,"",Rawdata_Removing_Outliers!DZ14),
IF(DH$4="Transit, full speed: After AE scrubber, but before cleaning ",IF(Rawdata_Removing_Outliers!DZ14&gt;Rawdata_Removing_Outliers!$W14,"",Rawdata_Removing_Outliers!DZ14),
"")))))</f>
        <v>23.5</v>
      </c>
      <c r="DI14" s="3">
        <f>IF(DI$4="Harbour mode: Intake seawater ",IF(Rawdata_Removing_Outliers!EA14&gt;Rawdata_Removing_Outliers!$K14,"",Rawdata_Removing_Outliers!EA14),
IF(DI$4="Harbour mode: After AE scrubber, but before cleaning ",IF(Rawdata_Removing_Outliers!EA14&gt;Rawdata_Removing_Outliers!$N14,"",Rawdata_Removing_Outliers!EA14),
IF(DI$4="Transit, full speed: Intake seawater ",IF(Rawdata_Removing_Outliers!EA14&gt;Rawdata_Removing_Outliers!$Q14,"",Rawdata_Removing_Outliers!EA14),
IF(DI$4="Transit, full speed: After ME scrubber, but before cleaning ",IF(Rawdata_Removing_Outliers!EA14&gt;Rawdata_Removing_Outliers!$T14,"",Rawdata_Removing_Outliers!EA14),
IF(DI$4="Transit, full speed: After AE scrubber, but before cleaning ",IF(Rawdata_Removing_Outliers!EA14&gt;Rawdata_Removing_Outliers!$W14,"",Rawdata_Removing_Outliers!EA14),
"")))))</f>
        <v>0.89300000000000002</v>
      </c>
      <c r="DJ14" s="3">
        <f>IF(DJ$4="Harbour mode: Intake seawater ",IF(Rawdata_Removing_Outliers!EB14&gt;Rawdata_Removing_Outliers!$K14,"",Rawdata_Removing_Outliers!EB14),
IF(DJ$4="Harbour mode: After AE scrubber, but before cleaning ",IF(Rawdata_Removing_Outliers!EB14&gt;Rawdata_Removing_Outliers!$N14,"",Rawdata_Removing_Outliers!EB14),
IF(DJ$4="Transit, full speed: Intake seawater ",IF(Rawdata_Removing_Outliers!EB14&gt;Rawdata_Removing_Outliers!$Q14,"",Rawdata_Removing_Outliers!EB14),
IF(DJ$4="Transit, full speed: After ME scrubber, but before cleaning ",IF(Rawdata_Removing_Outliers!EB14&gt;Rawdata_Removing_Outliers!$T14,"",Rawdata_Removing_Outliers!EB14),
IF(DJ$4="Transit, full speed: After AE scrubber, but before cleaning ",IF(Rawdata_Removing_Outliers!EB14&gt;Rawdata_Removing_Outliers!$W14,"",Rawdata_Removing_Outliers!EB14),
"")))))</f>
        <v>33.6</v>
      </c>
      <c r="DK14" s="3">
        <f>IF(DK$4="Harbour mode: Intake seawater ",IF(Rawdata_Removing_Outliers!EC14&gt;Rawdata_Removing_Outliers!$K14,"",Rawdata_Removing_Outliers!EC14),
IF(DK$4="Harbour mode: After AE scrubber, but before cleaning ",IF(Rawdata_Removing_Outliers!EC14&gt;Rawdata_Removing_Outliers!$N14,"",Rawdata_Removing_Outliers!EC14),
IF(DK$4="Transit, full speed: Intake seawater ",IF(Rawdata_Removing_Outliers!EC14&gt;Rawdata_Removing_Outliers!$Q14,"",Rawdata_Removing_Outliers!EC14),
IF(DK$4="Transit, full speed: After ME scrubber, but before cleaning ",IF(Rawdata_Removing_Outliers!EC14&gt;Rawdata_Removing_Outliers!$T14,"",Rawdata_Removing_Outliers!EC14),
IF(DK$4="Transit, full speed: After AE scrubber, but before cleaning ",IF(Rawdata_Removing_Outliers!EC14&gt;Rawdata_Removing_Outliers!$W14,"",Rawdata_Removing_Outliers!EC14),
"")))))</f>
        <v>36.6</v>
      </c>
      <c r="DL14" s="3">
        <f>IF(DL$4="Harbour mode: Intake seawater ",IF(Rawdata_Removing_Outliers!ED14&gt;Rawdata_Removing_Outliers!$K14,"",Rawdata_Removing_Outliers!ED14),
IF(DL$4="Harbour mode: After AE scrubber, but before cleaning ",IF(Rawdata_Removing_Outliers!ED14&gt;Rawdata_Removing_Outliers!$N14,"",Rawdata_Removing_Outliers!ED14),
IF(DL$4="Transit, full speed: Intake seawater ",IF(Rawdata_Removing_Outliers!ED14&gt;Rawdata_Removing_Outliers!$Q14,"",Rawdata_Removing_Outliers!ED14),
IF(DL$4="Transit, full speed: After ME scrubber, but before cleaning ",IF(Rawdata_Removing_Outliers!ED14&gt;Rawdata_Removing_Outliers!$T14,"",Rawdata_Removing_Outliers!ED14),
IF(DL$4="Transit, full speed: After AE scrubber, but before cleaning ",IF(Rawdata_Removing_Outliers!ED14&gt;Rawdata_Removing_Outliers!$W14,"",Rawdata_Removing_Outliers!ED14),
"")))))</f>
        <v>3.34</v>
      </c>
      <c r="DM14" s="3" t="str">
        <f>IF(DM$4="Harbour mode: Intake seawater ",IF(Rawdata_Removing_Outliers!EE14&gt;Rawdata_Removing_Outliers!$K14,"",Rawdata_Removing_Outliers!EE14),
IF(DM$4="Harbour mode: After AE scrubber, but before cleaning ",IF(Rawdata_Removing_Outliers!EE14&gt;Rawdata_Removing_Outliers!$N14,"",Rawdata_Removing_Outliers!EE14),
IF(DM$4="Transit, full speed: Intake seawater ",IF(Rawdata_Removing_Outliers!EE14&gt;Rawdata_Removing_Outliers!$Q14,"",Rawdata_Removing_Outliers!EE14),
IF(DM$4="Transit, full speed: After ME scrubber, but before cleaning ",IF(Rawdata_Removing_Outliers!EE14&gt;Rawdata_Removing_Outliers!$T14,"",Rawdata_Removing_Outliers!EE14),
IF(DM$4="Transit, full speed: After AE scrubber, but before cleaning ",IF(Rawdata_Removing_Outliers!EE14&gt;Rawdata_Removing_Outliers!$W14,"",Rawdata_Removing_Outliers!EE14),
"")))))</f>
        <v/>
      </c>
      <c r="DN14" s="3">
        <f>IF(DN$4="Harbour mode: Intake seawater ",IF(Rawdata_Removing_Outliers!EF14&gt;Rawdata_Removing_Outliers!$K14,"",Rawdata_Removing_Outliers!EF14),
IF(DN$4="Harbour mode: After AE scrubber, but before cleaning ",IF(Rawdata_Removing_Outliers!EF14&gt;Rawdata_Removing_Outliers!$N14,"",Rawdata_Removing_Outliers!EF14),
IF(DN$4="Transit, full speed: Intake seawater ",IF(Rawdata_Removing_Outliers!EF14&gt;Rawdata_Removing_Outliers!$Q14,"",Rawdata_Removing_Outliers!EF14),
IF(DN$4="Transit, full speed: After ME scrubber, but before cleaning ",IF(Rawdata_Removing_Outliers!EF14&gt;Rawdata_Removing_Outliers!$T14,"",Rawdata_Removing_Outliers!EF14),
IF(DN$4="Transit, full speed: After AE scrubber, but before cleaning ",IF(Rawdata_Removing_Outliers!EF14&gt;Rawdata_Removing_Outliers!$W14,"",Rawdata_Removing_Outliers!EF14),
"")))))</f>
        <v>2.2200000000000002</v>
      </c>
      <c r="DO14" s="3">
        <f>IF(DO$4="Harbour mode: Intake seawater ",IF(Rawdata_Removing_Outliers!EG14&gt;Rawdata_Removing_Outliers!$K14,"",Rawdata_Removing_Outliers!EG14),
IF(DO$4="Harbour mode: After AE scrubber, but before cleaning ",IF(Rawdata_Removing_Outliers!EG14&gt;Rawdata_Removing_Outliers!$N14,"",Rawdata_Removing_Outliers!EG14),
IF(DO$4="Transit, full speed: Intake seawater ",IF(Rawdata_Removing_Outliers!EG14&gt;Rawdata_Removing_Outliers!$Q14,"",Rawdata_Removing_Outliers!EG14),
IF(DO$4="Transit, full speed: After ME scrubber, but before cleaning ",IF(Rawdata_Removing_Outliers!EG14&gt;Rawdata_Removing_Outliers!$T14,"",Rawdata_Removing_Outliers!EG14),
IF(DO$4="Transit, full speed: After AE scrubber, but before cleaning ",IF(Rawdata_Removing_Outliers!EG14&gt;Rawdata_Removing_Outliers!$W14,"",Rawdata_Removing_Outliers!EG14),
"")))))</f>
        <v>30.2</v>
      </c>
      <c r="DP14" s="3">
        <f>IF(DP$4="Harbour mode: Intake seawater ",IF(Rawdata_Removing_Outliers!EH14&gt;Rawdata_Removing_Outliers!$K14,"",Rawdata_Removing_Outliers!EH14),
IF(DP$4="Harbour mode: After AE scrubber, but before cleaning ",IF(Rawdata_Removing_Outliers!EH14&gt;Rawdata_Removing_Outliers!$N14,"",Rawdata_Removing_Outliers!EH14),
IF(DP$4="Transit, full speed: Intake seawater ",IF(Rawdata_Removing_Outliers!EH14&gt;Rawdata_Removing_Outliers!$Q14,"",Rawdata_Removing_Outliers!EH14),
IF(DP$4="Transit, full speed: After ME scrubber, but before cleaning ",IF(Rawdata_Removing_Outliers!EH14&gt;Rawdata_Removing_Outliers!$T14,"",Rawdata_Removing_Outliers!EH14),
IF(DP$4="Transit, full speed: After AE scrubber, but before cleaning ",IF(Rawdata_Removing_Outliers!EH14&gt;Rawdata_Removing_Outliers!$W14,"",Rawdata_Removing_Outliers!EH14),
"")))))</f>
        <v>30.6</v>
      </c>
      <c r="DQ14" s="3">
        <f>IF(DQ$4="Harbour mode: Intake seawater ",IF(Rawdata_Removing_Outliers!EI14&gt;Rawdata_Removing_Outliers!$K14,"",Rawdata_Removing_Outliers!EI14),
IF(DQ$4="Harbour mode: After AE scrubber, but before cleaning ",IF(Rawdata_Removing_Outliers!EI14&gt;Rawdata_Removing_Outliers!$N14,"",Rawdata_Removing_Outliers!EI14),
IF(DQ$4="Transit, full speed: Intake seawater ",IF(Rawdata_Removing_Outliers!EI14&gt;Rawdata_Removing_Outliers!$Q14,"",Rawdata_Removing_Outliers!EI14),
IF(DQ$4="Transit, full speed: After ME scrubber, but before cleaning ",IF(Rawdata_Removing_Outliers!EI14&gt;Rawdata_Removing_Outliers!$T14,"",Rawdata_Removing_Outliers!EI14),
IF(DQ$4="Transit, full speed: After AE scrubber, but before cleaning ",IF(Rawdata_Removing_Outliers!EI14&gt;Rawdata_Removing_Outliers!$W14,"",Rawdata_Removing_Outliers!EI14),
"")))))</f>
        <v>0.3</v>
      </c>
      <c r="DR14" s="3">
        <f>IF(DR$4="Harbour mode: Intake seawater ",IF(Rawdata_Removing_Outliers!EJ14&gt;Rawdata_Removing_Outliers!$K14,"",Rawdata_Removing_Outliers!EJ14),
IF(DR$4="Harbour mode: After AE scrubber, but before cleaning ",IF(Rawdata_Removing_Outliers!EJ14&gt;Rawdata_Removing_Outliers!$N14,"",Rawdata_Removing_Outliers!EJ14),
IF(DR$4="Transit, full speed: Intake seawater ",IF(Rawdata_Removing_Outliers!EJ14&gt;Rawdata_Removing_Outliers!$Q14,"",Rawdata_Removing_Outliers!EJ14),
IF(DR$4="Transit, full speed: After ME scrubber, but before cleaning ",IF(Rawdata_Removing_Outliers!EJ14&gt;Rawdata_Removing_Outliers!$T14,"",Rawdata_Removing_Outliers!EJ14),
IF(DR$4="Transit, full speed: After AE scrubber, but before cleaning ",IF(Rawdata_Removing_Outliers!EJ14&gt;Rawdata_Removing_Outliers!$W14,"",Rawdata_Removing_Outliers!EJ14),
"")))))</f>
        <v>36.9</v>
      </c>
      <c r="DS14" s="3">
        <f>IF(DS$4="Harbour mode: Intake seawater ",IF(Rawdata_Removing_Outliers!EK14&gt;Rawdata_Removing_Outliers!$K14,"",Rawdata_Removing_Outliers!EK14),
IF(DS$4="Harbour mode: After AE scrubber, but before cleaning ",IF(Rawdata_Removing_Outliers!EK14&gt;Rawdata_Removing_Outliers!$N14,"",Rawdata_Removing_Outliers!EK14),
IF(DS$4="Transit, full speed: Intake seawater ",IF(Rawdata_Removing_Outliers!EK14&gt;Rawdata_Removing_Outliers!$Q14,"",Rawdata_Removing_Outliers!EK14),
IF(DS$4="Transit, full speed: After ME scrubber, but before cleaning ",IF(Rawdata_Removing_Outliers!EK14&gt;Rawdata_Removing_Outliers!$T14,"",Rawdata_Removing_Outliers!EK14),
IF(DS$4="Transit, full speed: After AE scrubber, but before cleaning ",IF(Rawdata_Removing_Outliers!EK14&gt;Rawdata_Removing_Outliers!$W14,"",Rawdata_Removing_Outliers!EK14),
"")))))</f>
        <v>1.32</v>
      </c>
      <c r="DT14" s="3">
        <f>IF(DT$4="Harbour mode: Intake seawater ",IF(Rawdata_Removing_Outliers!EL14&gt;Rawdata_Removing_Outliers!$K14,"",Rawdata_Removing_Outliers!EL14),
IF(DT$4="Harbour mode: After AE scrubber, but before cleaning ",IF(Rawdata_Removing_Outliers!EL14&gt;Rawdata_Removing_Outliers!$N14,"",Rawdata_Removing_Outliers!EL14),
IF(DT$4="Transit, full speed: Intake seawater ",IF(Rawdata_Removing_Outliers!EL14&gt;Rawdata_Removing_Outliers!$Q14,"",Rawdata_Removing_Outliers!EL14),
IF(DT$4="Transit, full speed: After ME scrubber, but before cleaning ",IF(Rawdata_Removing_Outliers!EL14&gt;Rawdata_Removing_Outliers!$T14,"",Rawdata_Removing_Outliers!EL14),
IF(DT$4="Transit, full speed: After AE scrubber, but before cleaning ",IF(Rawdata_Removing_Outliers!EL14&gt;Rawdata_Removing_Outliers!$W14,"",Rawdata_Removing_Outliers!EL14),
"")))))</f>
        <v>56.2</v>
      </c>
      <c r="DU14" s="3">
        <f>IF(DU$4="Harbour mode: Intake seawater ",IF(Rawdata_Removing_Outliers!EM14&gt;Rawdata_Removing_Outliers!$K14,"",Rawdata_Removing_Outliers!EM14),
IF(DU$4="Harbour mode: After AE scrubber, but before cleaning ",IF(Rawdata_Removing_Outliers!EM14&gt;Rawdata_Removing_Outliers!$N14,"",Rawdata_Removing_Outliers!EM14),
IF(DU$4="Transit, full speed: Intake seawater ",IF(Rawdata_Removing_Outliers!EM14&gt;Rawdata_Removing_Outliers!$Q14,"",Rawdata_Removing_Outliers!EM14),
IF(DU$4="Transit, full speed: After ME scrubber, but before cleaning ",IF(Rawdata_Removing_Outliers!EM14&gt;Rawdata_Removing_Outliers!$T14,"",Rawdata_Removing_Outliers!EM14),
IF(DU$4="Transit, full speed: After AE scrubber, but before cleaning ",IF(Rawdata_Removing_Outliers!EM14&gt;Rawdata_Removing_Outliers!$W14,"",Rawdata_Removing_Outliers!EM14),
"")))))</f>
        <v>55.2</v>
      </c>
      <c r="DV14" s="3">
        <f>IF(DV$4="Harbour mode: Intake seawater ",IF(Rawdata_Removing_Outliers!EN14&gt;Rawdata_Removing_Outliers!$K14,"",Rawdata_Removing_Outliers!EN14),
IF(DV$4="Harbour mode: After AE scrubber, but before cleaning ",IF(Rawdata_Removing_Outliers!EN14&gt;Rawdata_Removing_Outliers!$N14,"",Rawdata_Removing_Outliers!EN14),
IF(DV$4="Transit, full speed: Intake seawater ",IF(Rawdata_Removing_Outliers!EN14&gt;Rawdata_Removing_Outliers!$Q14,"",Rawdata_Removing_Outliers!EN14),
IF(DV$4="Transit, full speed: After ME scrubber, but before cleaning ",IF(Rawdata_Removing_Outliers!EN14&gt;Rawdata_Removing_Outliers!$T14,"",Rawdata_Removing_Outliers!EN14),
IF(DV$4="Transit, full speed: After AE scrubber, but before cleaning ",IF(Rawdata_Removing_Outliers!EN14&gt;Rawdata_Removing_Outliers!$W14,"",Rawdata_Removing_Outliers!EN14),
"")))))</f>
        <v>2</v>
      </c>
      <c r="DW14" s="3">
        <f>IF(DW$4="Harbour mode: Intake seawater ",IF(Rawdata_Removing_Outliers!EO14&gt;Rawdata_Removing_Outliers!$K14,"",Rawdata_Removing_Outliers!EO14),
IF(DW$4="Harbour mode: After AE scrubber, but before cleaning ",IF(Rawdata_Removing_Outliers!EO14&gt;Rawdata_Removing_Outliers!$N14,"",Rawdata_Removing_Outliers!EO14),
IF(DW$4="Transit, full speed: Intake seawater ",IF(Rawdata_Removing_Outliers!EO14&gt;Rawdata_Removing_Outliers!$Q14,"",Rawdata_Removing_Outliers!EO14),
IF(DW$4="Transit, full speed: After ME scrubber, but before cleaning ",IF(Rawdata_Removing_Outliers!EO14&gt;Rawdata_Removing_Outliers!$T14,"",Rawdata_Removing_Outliers!EO14),
IF(DW$4="Transit, full speed: After AE scrubber, but before cleaning ",IF(Rawdata_Removing_Outliers!EO14&gt;Rawdata_Removing_Outliers!$W14,"",Rawdata_Removing_Outliers!EO14),
"")))))</f>
        <v>32.200000000000003</v>
      </c>
      <c r="DX14" s="3">
        <f>IF(DX$4="Harbour mode: Intake seawater ",IF(Rawdata_Removing_Outliers!EP14&gt;Rawdata_Removing_Outliers!$K14,"",Rawdata_Removing_Outliers!EP14),
IF(DX$4="Harbour mode: After AE scrubber, but before cleaning ",IF(Rawdata_Removing_Outliers!EP14&gt;Rawdata_Removing_Outliers!$N14,"",Rawdata_Removing_Outliers!EP14),
IF(DX$4="Transit, full speed: Intake seawater ",IF(Rawdata_Removing_Outliers!EP14&gt;Rawdata_Removing_Outliers!$Q14,"",Rawdata_Removing_Outliers!EP14),
IF(DX$4="Transit, full speed: After ME scrubber, but before cleaning ",IF(Rawdata_Removing_Outliers!EP14&gt;Rawdata_Removing_Outliers!$T14,"",Rawdata_Removing_Outliers!EP14),
IF(DX$4="Transit, full speed: After AE scrubber, but before cleaning ",IF(Rawdata_Removing_Outliers!EP14&gt;Rawdata_Removing_Outliers!$W14,"",Rawdata_Removing_Outliers!EP14),
"")))))</f>
        <v>5.17</v>
      </c>
      <c r="DY14" s="3">
        <f>IF(DY$4="Harbour mode: Intake seawater ",IF(Rawdata_Removing_Outliers!EQ14&gt;Rawdata_Removing_Outliers!$K14,"",Rawdata_Removing_Outliers!EQ14),
IF(DY$4="Harbour mode: After AE scrubber, but before cleaning ",IF(Rawdata_Removing_Outliers!EQ14&gt;Rawdata_Removing_Outliers!$N14,"",Rawdata_Removing_Outliers!EQ14),
IF(DY$4="Transit, full speed: Intake seawater ",IF(Rawdata_Removing_Outliers!EQ14&gt;Rawdata_Removing_Outliers!$Q14,"",Rawdata_Removing_Outliers!EQ14),
IF(DY$4="Transit, full speed: After ME scrubber, but before cleaning ",IF(Rawdata_Removing_Outliers!EQ14&gt;Rawdata_Removing_Outliers!$T14,"",Rawdata_Removing_Outliers!EQ14),
IF(DY$4="Transit, full speed: After AE scrubber, but before cleaning ",IF(Rawdata_Removing_Outliers!EQ14&gt;Rawdata_Removing_Outliers!$W14,"",Rawdata_Removing_Outliers!EQ14),
"")))))</f>
        <v>8.6300000000000008</v>
      </c>
      <c r="DZ14" s="3">
        <f>IF(DZ$4="Harbour mode: Intake seawater ",IF(Rawdata_Removing_Outliers!ER14&gt;Rawdata_Removing_Outliers!$K14,"",Rawdata_Removing_Outliers!ER14),
IF(DZ$4="Harbour mode: After AE scrubber, but before cleaning ",IF(Rawdata_Removing_Outliers!ER14&gt;Rawdata_Removing_Outliers!$N14,"",Rawdata_Removing_Outliers!ER14),
IF(DZ$4="Transit, full speed: Intake seawater ",IF(Rawdata_Removing_Outliers!ER14&gt;Rawdata_Removing_Outliers!$Q14,"",Rawdata_Removing_Outliers!ER14),
IF(DZ$4="Transit, full speed: After ME scrubber, but before cleaning ",IF(Rawdata_Removing_Outliers!ER14&gt;Rawdata_Removing_Outliers!$T14,"",Rawdata_Removing_Outliers!ER14),
IF(DZ$4="Transit, full speed: After AE scrubber, but before cleaning ",IF(Rawdata_Removing_Outliers!ER14&gt;Rawdata_Removing_Outliers!$W14,"",Rawdata_Removing_Outliers!ER14),
"")))))</f>
        <v>13</v>
      </c>
      <c r="EA14" s="3">
        <f>IF(EA$4="Harbour mode: Intake seawater ",IF(Rawdata_Removing_Outliers!ES14&gt;Rawdata_Removing_Outliers!$K14,"",Rawdata_Removing_Outliers!ES14),
IF(EA$4="Harbour mode: After AE scrubber, but before cleaning ",IF(Rawdata_Removing_Outliers!ES14&gt;Rawdata_Removing_Outliers!$N14,"",Rawdata_Removing_Outliers!ES14),
IF(EA$4="Transit, full speed: Intake seawater ",IF(Rawdata_Removing_Outliers!ES14&gt;Rawdata_Removing_Outliers!$Q14,"",Rawdata_Removing_Outliers!ES14),
IF(EA$4="Transit, full speed: After ME scrubber, but before cleaning ",IF(Rawdata_Removing_Outliers!ES14&gt;Rawdata_Removing_Outliers!$T14,"",Rawdata_Removing_Outliers!ES14),
IF(EA$4="Transit, full speed: After AE scrubber, but before cleaning ",IF(Rawdata_Removing_Outliers!ES14&gt;Rawdata_Removing_Outliers!$W14,"",Rawdata_Removing_Outliers!ES14),
"")))))</f>
        <v>6.61</v>
      </c>
      <c r="EB14" s="3">
        <f>IF(EB$4="Harbour mode: Intake seawater ",IF(Rawdata_Removing_Outliers!ET14&gt;Rawdata_Removing_Outliers!$K14,"",Rawdata_Removing_Outliers!ET14),
IF(EB$4="Harbour mode: After AE scrubber, but before cleaning ",IF(Rawdata_Removing_Outliers!ET14&gt;Rawdata_Removing_Outliers!$N14,"",Rawdata_Removing_Outliers!ET14),
IF(EB$4="Transit, full speed: Intake seawater ",IF(Rawdata_Removing_Outliers!ET14&gt;Rawdata_Removing_Outliers!$Q14,"",Rawdata_Removing_Outliers!ET14),
IF(EB$4="Transit, full speed: After ME scrubber, but before cleaning ",IF(Rawdata_Removing_Outliers!ET14&gt;Rawdata_Removing_Outliers!$T14,"",Rawdata_Removing_Outliers!ET14),
IF(EB$4="Transit, full speed: After AE scrubber, but before cleaning ",IF(Rawdata_Removing_Outliers!ET14&gt;Rawdata_Removing_Outliers!$W14,"",Rawdata_Removing_Outliers!ET14),
"")))))</f>
        <v>12.6</v>
      </c>
      <c r="EC14" s="3">
        <f>IF(EC$4="Harbour mode: Intake seawater ",IF(Rawdata_Removing_Outliers!EU14&gt;Rawdata_Removing_Outliers!$K14,"",Rawdata_Removing_Outliers!EU14),
IF(EC$4="Harbour mode: After AE scrubber, but before cleaning ",IF(Rawdata_Removing_Outliers!EU14&gt;Rawdata_Removing_Outliers!$N14,"",Rawdata_Removing_Outliers!EU14),
IF(EC$4="Transit, full speed: Intake seawater ",IF(Rawdata_Removing_Outliers!EU14&gt;Rawdata_Removing_Outliers!$Q14,"",Rawdata_Removing_Outliers!EU14),
IF(EC$4="Transit, full speed: After ME scrubber, but before cleaning ",IF(Rawdata_Removing_Outliers!EU14&gt;Rawdata_Removing_Outliers!$T14,"",Rawdata_Removing_Outliers!EU14),
IF(EC$4="Transit, full speed: After AE scrubber, but before cleaning ",IF(Rawdata_Removing_Outliers!EU14&gt;Rawdata_Removing_Outliers!$W14,"",Rawdata_Removing_Outliers!EU14),
"")))))</f>
        <v>2</v>
      </c>
      <c r="ED14" s="3">
        <f>IF(ED$4="Harbour mode: Intake seawater ",IF(Rawdata_Removing_Outliers!EV14&gt;Rawdata_Removing_Outliers!$K14,"",Rawdata_Removing_Outliers!EV14),
IF(ED$4="Harbour mode: After AE scrubber, but before cleaning ",IF(Rawdata_Removing_Outliers!EV14&gt;Rawdata_Removing_Outliers!$N14,"",Rawdata_Removing_Outliers!EV14),
IF(ED$4="Transit, full speed: Intake seawater ",IF(Rawdata_Removing_Outliers!EV14&gt;Rawdata_Removing_Outliers!$Q14,"",Rawdata_Removing_Outliers!EV14),
IF(ED$4="Transit, full speed: After ME scrubber, but before cleaning ",IF(Rawdata_Removing_Outliers!EV14&gt;Rawdata_Removing_Outliers!$T14,"",Rawdata_Removing_Outliers!EV14),
IF(ED$4="Transit, full speed: After AE scrubber, but before cleaning ",IF(Rawdata_Removing_Outliers!EV14&gt;Rawdata_Removing_Outliers!$W14,"",Rawdata_Removing_Outliers!EV14),
"")))))</f>
        <v>21.3</v>
      </c>
      <c r="EE14" s="3">
        <f>IF(EE$4="Harbour mode: Intake seawater ",IF(Rawdata_Removing_Outliers!EW14&gt;Rawdata_Removing_Outliers!$K14,"",Rawdata_Removing_Outliers!EW14),
IF(EE$4="Harbour mode: After AE scrubber, but before cleaning ",IF(Rawdata_Removing_Outliers!EW14&gt;Rawdata_Removing_Outliers!$N14,"",Rawdata_Removing_Outliers!EW14),
IF(EE$4="Transit, full speed: Intake seawater ",IF(Rawdata_Removing_Outliers!EW14&gt;Rawdata_Removing_Outliers!$Q14,"",Rawdata_Removing_Outliers!EW14),
IF(EE$4="Transit, full speed: After ME scrubber, but before cleaning ",IF(Rawdata_Removing_Outliers!EW14&gt;Rawdata_Removing_Outliers!$T14,"",Rawdata_Removing_Outliers!EW14),
IF(EE$4="Transit, full speed: After AE scrubber, but before cleaning ",IF(Rawdata_Removing_Outliers!EW14&gt;Rawdata_Removing_Outliers!$W14,"",Rawdata_Removing_Outliers!EW14),
"")))))</f>
        <v>3.09</v>
      </c>
      <c r="EF14" s="3">
        <f>IF(EF$4="Harbour mode: Intake seawater ",IF(Rawdata_Removing_Outliers!EX14&gt;Rawdata_Removing_Outliers!$K14,"",Rawdata_Removing_Outliers!EX14),
IF(EF$4="Harbour mode: After AE scrubber, but before cleaning ",IF(Rawdata_Removing_Outliers!EX14&gt;Rawdata_Removing_Outliers!$N14,"",Rawdata_Removing_Outliers!EX14),
IF(EF$4="Transit, full speed: Intake seawater ",IF(Rawdata_Removing_Outliers!EX14&gt;Rawdata_Removing_Outliers!$Q14,"",Rawdata_Removing_Outliers!EX14),
IF(EF$4="Transit, full speed: After ME scrubber, but before cleaning ",IF(Rawdata_Removing_Outliers!EX14&gt;Rawdata_Removing_Outliers!$T14,"",Rawdata_Removing_Outliers!EX14),
IF(EF$4="Transit, full speed: After AE scrubber, but before cleaning ",IF(Rawdata_Removing_Outliers!EX14&gt;Rawdata_Removing_Outliers!$W14,"",Rawdata_Removing_Outliers!EX14),
"")))))</f>
        <v>66.7</v>
      </c>
      <c r="EG14" s="3">
        <f>IF(EG$4="Harbour mode: Intake seawater ",IF(Rawdata_Removing_Outliers!EY14&gt;Rawdata_Removing_Outliers!$K14,"",Rawdata_Removing_Outliers!EY14),
IF(EG$4="Harbour mode: After AE scrubber, but before cleaning ",IF(Rawdata_Removing_Outliers!EY14&gt;Rawdata_Removing_Outliers!$N14,"",Rawdata_Removing_Outliers!EY14),
IF(EG$4="Transit, full speed: Intake seawater ",IF(Rawdata_Removing_Outliers!EY14&gt;Rawdata_Removing_Outliers!$Q14,"",Rawdata_Removing_Outliers!EY14),
IF(EG$4="Transit, full speed: After ME scrubber, but before cleaning ",IF(Rawdata_Removing_Outliers!EY14&gt;Rawdata_Removing_Outliers!$T14,"",Rawdata_Removing_Outliers!EY14),
IF(EG$4="Transit, full speed: After AE scrubber, but before cleaning ",IF(Rawdata_Removing_Outliers!EY14&gt;Rawdata_Removing_Outliers!$W14,"",Rawdata_Removing_Outliers!EY14),
"")))))</f>
        <v>0.69799999999999995</v>
      </c>
      <c r="EH14" s="3">
        <f>IF(EH$4="Harbour mode: Intake seawater ",IF(Rawdata_Removing_Outliers!EZ14&gt;Rawdata_Removing_Outliers!$K14,"",Rawdata_Removing_Outliers!EZ14),
IF(EH$4="Harbour mode: After AE scrubber, but before cleaning ",IF(Rawdata_Removing_Outliers!EZ14&gt;Rawdata_Removing_Outliers!$N14,"",Rawdata_Removing_Outliers!EZ14),
IF(EH$4="Transit, full speed: Intake seawater ",IF(Rawdata_Removing_Outliers!EZ14&gt;Rawdata_Removing_Outliers!$Q14,"",Rawdata_Removing_Outliers!EZ14),
IF(EH$4="Transit, full speed: After ME scrubber, but before cleaning ",IF(Rawdata_Removing_Outliers!EZ14&gt;Rawdata_Removing_Outliers!$T14,"",Rawdata_Removing_Outliers!EZ14),
IF(EH$4="Transit, full speed: After AE scrubber, but before cleaning ",IF(Rawdata_Removing_Outliers!EZ14&gt;Rawdata_Removing_Outliers!$W14,"",Rawdata_Removing_Outliers!EZ14),
"")))))</f>
        <v>88.1</v>
      </c>
      <c r="EI14" s="3">
        <f>IF(EI$4="Harbour mode: Intake seawater ",IF(Rawdata_Removing_Outliers!FA14&gt;Rawdata_Removing_Outliers!$K14,"",Rawdata_Removing_Outliers!FA14),
IF(EI$4="Harbour mode: After AE scrubber, but before cleaning ",IF(Rawdata_Removing_Outliers!FA14&gt;Rawdata_Removing_Outliers!$N14,"",Rawdata_Removing_Outliers!FA14),
IF(EI$4="Transit, full speed: Intake seawater ",IF(Rawdata_Removing_Outliers!FA14&gt;Rawdata_Removing_Outliers!$Q14,"",Rawdata_Removing_Outliers!FA14),
IF(EI$4="Transit, full speed: After ME scrubber, but before cleaning ",IF(Rawdata_Removing_Outliers!FA14&gt;Rawdata_Removing_Outliers!$T14,"",Rawdata_Removing_Outliers!FA14),
IF(EI$4="Transit, full speed: After AE scrubber, but before cleaning ",IF(Rawdata_Removing_Outliers!FA14&gt;Rawdata_Removing_Outliers!$W14,"",Rawdata_Removing_Outliers!FA14),
"")))))</f>
        <v>76.5</v>
      </c>
      <c r="EJ14" s="3">
        <f>IF(EJ$4="Harbour mode: Intake seawater ",IF(Rawdata_Removing_Outliers!FB14&gt;Rawdata_Removing_Outliers!$K14,"",Rawdata_Removing_Outliers!FB14),
IF(EJ$4="Harbour mode: After AE scrubber, but before cleaning ",IF(Rawdata_Removing_Outliers!FB14&gt;Rawdata_Removing_Outliers!$N14,"",Rawdata_Removing_Outliers!FB14),
IF(EJ$4="Transit, full speed: Intake seawater ",IF(Rawdata_Removing_Outliers!FB14&gt;Rawdata_Removing_Outliers!$Q14,"",Rawdata_Removing_Outliers!FB14),
IF(EJ$4="Transit, full speed: After ME scrubber, but before cleaning ",IF(Rawdata_Removing_Outliers!FB14&gt;Rawdata_Removing_Outliers!$T14,"",Rawdata_Removing_Outliers!FB14),
IF(EJ$4="Transit, full speed: After AE scrubber, but before cleaning ",IF(Rawdata_Removing_Outliers!FB14&gt;Rawdata_Removing_Outliers!$W14,"",Rawdata_Removing_Outliers!FB14),
"")))))</f>
        <v>2.1</v>
      </c>
      <c r="EK14" s="3">
        <f>IF(EK$4="Harbour mode: Intake seawater ",IF(Rawdata_Removing_Outliers!FC14&gt;Rawdata_Removing_Outliers!$K14,"",Rawdata_Removing_Outliers!FC14),
IF(EK$4="Harbour mode: After AE scrubber, but before cleaning ",IF(Rawdata_Removing_Outliers!FC14&gt;Rawdata_Removing_Outliers!$N14,"",Rawdata_Removing_Outliers!FC14),
IF(EK$4="Transit, full speed: Intake seawater ",IF(Rawdata_Removing_Outliers!FC14&gt;Rawdata_Removing_Outliers!$Q14,"",Rawdata_Removing_Outliers!FC14),
IF(EK$4="Transit, full speed: After ME scrubber, but before cleaning ",IF(Rawdata_Removing_Outliers!FC14&gt;Rawdata_Removing_Outliers!$T14,"",Rawdata_Removing_Outliers!FC14),
IF(EK$4="Transit, full speed: After AE scrubber, but before cleaning ",IF(Rawdata_Removing_Outliers!FC14&gt;Rawdata_Removing_Outliers!$W14,"",Rawdata_Removing_Outliers!FC14),
"")))))</f>
        <v>23.7</v>
      </c>
      <c r="EL14" s="3">
        <f>IF(EL$4="Harbour mode: Intake seawater ",IF(Rawdata_Removing_Outliers!FD14&gt;Rawdata_Removing_Outliers!$K14,"",Rawdata_Removing_Outliers!FD14),
IF(EL$4="Harbour mode: After AE scrubber, but before cleaning ",IF(Rawdata_Removing_Outliers!FD14&gt;Rawdata_Removing_Outliers!$N14,"",Rawdata_Removing_Outliers!FD14),
IF(EL$4="Transit, full speed: Intake seawater ",IF(Rawdata_Removing_Outliers!FD14&gt;Rawdata_Removing_Outliers!$Q14,"",Rawdata_Removing_Outliers!FD14),
IF(EL$4="Transit, full speed: After ME scrubber, but before cleaning ",IF(Rawdata_Removing_Outliers!FD14&gt;Rawdata_Removing_Outliers!$T14,"",Rawdata_Removing_Outliers!FD14),
IF(EL$4="Transit, full speed: After AE scrubber, but before cleaning ",IF(Rawdata_Removing_Outliers!FD14&gt;Rawdata_Removing_Outliers!$W14,"",Rawdata_Removing_Outliers!FD14),
"")))))</f>
        <v>1.95</v>
      </c>
      <c r="EM14" s="3">
        <f>IF(EM$4="Harbour mode: Intake seawater ",IF(Rawdata_Removing_Outliers!FE14&gt;Rawdata_Removing_Outliers!$K14,"",Rawdata_Removing_Outliers!FE14),
IF(EM$4="Harbour mode: After AE scrubber, but before cleaning ",IF(Rawdata_Removing_Outliers!FE14&gt;Rawdata_Removing_Outliers!$N14,"",Rawdata_Removing_Outliers!FE14),
IF(EM$4="Transit, full speed: Intake seawater ",IF(Rawdata_Removing_Outliers!FE14&gt;Rawdata_Removing_Outliers!$Q14,"",Rawdata_Removing_Outliers!FE14),
IF(EM$4="Transit, full speed: After ME scrubber, but before cleaning ",IF(Rawdata_Removing_Outliers!FE14&gt;Rawdata_Removing_Outliers!$T14,"",Rawdata_Removing_Outliers!FE14),
IF(EM$4="Transit, full speed: After AE scrubber, but before cleaning ",IF(Rawdata_Removing_Outliers!FE14&gt;Rawdata_Removing_Outliers!$W14,"",Rawdata_Removing_Outliers!FE14),
"")))))</f>
        <v>30.7</v>
      </c>
      <c r="EN14" s="3">
        <f>IF(EN$4="Harbour mode: Intake seawater ",IF(Rawdata_Removing_Outliers!FF14&gt;Rawdata_Removing_Outliers!$K14,"",Rawdata_Removing_Outliers!FF14),
IF(EN$4="Harbour mode: After AE scrubber, but before cleaning ",IF(Rawdata_Removing_Outliers!FF14&gt;Rawdata_Removing_Outliers!$N14,"",Rawdata_Removing_Outliers!FF14),
IF(EN$4="Transit, full speed: Intake seawater ",IF(Rawdata_Removing_Outliers!FF14&gt;Rawdata_Removing_Outliers!$Q14,"",Rawdata_Removing_Outliers!FF14),
IF(EN$4="Transit, full speed: After ME scrubber, but before cleaning ",IF(Rawdata_Removing_Outliers!FF14&gt;Rawdata_Removing_Outliers!$T14,"",Rawdata_Removing_Outliers!FF14),
IF(EN$4="Transit, full speed: After AE scrubber, but before cleaning ",IF(Rawdata_Removing_Outliers!FF14&gt;Rawdata_Removing_Outliers!$W14,"",Rawdata_Removing_Outliers!FF14),
"")))))</f>
        <v>25.6</v>
      </c>
      <c r="EO14" s="3">
        <f>IF(EO$4="Harbour mode: Intake seawater ",IF(Rawdata_Removing_Outliers!FG14&gt;Rawdata_Removing_Outliers!$K14,"",Rawdata_Removing_Outliers!FG14),
IF(EO$4="Harbour mode: After AE scrubber, but before cleaning ",IF(Rawdata_Removing_Outliers!FG14&gt;Rawdata_Removing_Outliers!$N14,"",Rawdata_Removing_Outliers!FG14),
IF(EO$4="Transit, full speed: Intake seawater ",IF(Rawdata_Removing_Outliers!FG14&gt;Rawdata_Removing_Outliers!$Q14,"",Rawdata_Removing_Outliers!FG14),
IF(EO$4="Transit, full speed: After ME scrubber, but before cleaning ",IF(Rawdata_Removing_Outliers!FG14&gt;Rawdata_Removing_Outliers!$T14,"",Rawdata_Removing_Outliers!FG14),
IF(EO$4="Transit, full speed: After AE scrubber, but before cleaning ",IF(Rawdata_Removing_Outliers!FG14&gt;Rawdata_Removing_Outliers!$W14,"",Rawdata_Removing_Outliers!FG14),
"")))))</f>
        <v>10.9</v>
      </c>
      <c r="EP14" s="3">
        <f>IF(EP$4="Harbour mode: Intake seawater ",IF(Rawdata_Removing_Outliers!FH14&gt;Rawdata_Removing_Outliers!$K14,"",Rawdata_Removing_Outliers!FH14),
IF(EP$4="Harbour mode: After AE scrubber, but before cleaning ",IF(Rawdata_Removing_Outliers!FH14&gt;Rawdata_Removing_Outliers!$N14,"",Rawdata_Removing_Outliers!FH14),
IF(EP$4="Transit, full speed: Intake seawater ",IF(Rawdata_Removing_Outliers!FH14&gt;Rawdata_Removing_Outliers!$Q14,"",Rawdata_Removing_Outliers!FH14),
IF(EP$4="Transit, full speed: After ME scrubber, but before cleaning ",IF(Rawdata_Removing_Outliers!FH14&gt;Rawdata_Removing_Outliers!$T14,"",Rawdata_Removing_Outliers!FH14),
IF(EP$4="Transit, full speed: After AE scrubber, but before cleaning ",IF(Rawdata_Removing_Outliers!FH14&gt;Rawdata_Removing_Outliers!$W14,"",Rawdata_Removing_Outliers!FH14),
"")))))</f>
        <v>22.3</v>
      </c>
      <c r="EQ14" s="3">
        <f>IF(EQ$4="Harbour mode: Intake seawater ",IF(Rawdata_Removing_Outliers!FI14&gt;Rawdata_Removing_Outliers!$K14,"",Rawdata_Removing_Outliers!FI14),
IF(EQ$4="Harbour mode: After AE scrubber, but before cleaning ",IF(Rawdata_Removing_Outliers!FI14&gt;Rawdata_Removing_Outliers!$N14,"",Rawdata_Removing_Outliers!FI14),
IF(EQ$4="Transit, full speed: Intake seawater ",IF(Rawdata_Removing_Outliers!FI14&gt;Rawdata_Removing_Outliers!$Q14,"",Rawdata_Removing_Outliers!FI14),
IF(EQ$4="Transit, full speed: After ME scrubber, but before cleaning ",IF(Rawdata_Removing_Outliers!FI14&gt;Rawdata_Removing_Outliers!$T14,"",Rawdata_Removing_Outliers!FI14),
IF(EQ$4="Transit, full speed: After AE scrubber, but before cleaning ",IF(Rawdata_Removing_Outliers!FI14&gt;Rawdata_Removing_Outliers!$W14,"",Rawdata_Removing_Outliers!FI14),
"")))))</f>
        <v>0.997</v>
      </c>
      <c r="ER14" s="3">
        <f>IF(ER$4="Harbour mode: Intake seawater ",IF(Rawdata_Removing_Outliers!FJ14&gt;Rawdata_Removing_Outliers!$K14,"",Rawdata_Removing_Outliers!FJ14),
IF(ER$4="Harbour mode: After AE scrubber, but before cleaning ",IF(Rawdata_Removing_Outliers!FJ14&gt;Rawdata_Removing_Outliers!$N14,"",Rawdata_Removing_Outliers!FJ14),
IF(ER$4="Transit, full speed: Intake seawater ",IF(Rawdata_Removing_Outliers!FJ14&gt;Rawdata_Removing_Outliers!$Q14,"",Rawdata_Removing_Outliers!FJ14),
IF(ER$4="Transit, full speed: After ME scrubber, but before cleaning ",IF(Rawdata_Removing_Outliers!FJ14&gt;Rawdata_Removing_Outliers!$T14,"",Rawdata_Removing_Outliers!FJ14),
IF(ER$4="Transit, full speed: After AE scrubber, but before cleaning ",IF(Rawdata_Removing_Outliers!FJ14&gt;Rawdata_Removing_Outliers!$W14,"",Rawdata_Removing_Outliers!FJ14),
"")))))</f>
        <v>16.899999999999999</v>
      </c>
      <c r="ES14" s="3">
        <f>IF(ES$4="Harbour mode: Intake seawater ",IF(Rawdata_Removing_Outliers!FK14&gt;Rawdata_Removing_Outliers!$K14,"",Rawdata_Removing_Outliers!FK14),
IF(ES$4="Harbour mode: After AE scrubber, but before cleaning ",IF(Rawdata_Removing_Outliers!FK14&gt;Rawdata_Removing_Outliers!$N14,"",Rawdata_Removing_Outliers!FK14),
IF(ES$4="Transit, full speed: Intake seawater ",IF(Rawdata_Removing_Outliers!FK14&gt;Rawdata_Removing_Outliers!$Q14,"",Rawdata_Removing_Outliers!FK14),
IF(ES$4="Transit, full speed: After ME scrubber, but before cleaning ",IF(Rawdata_Removing_Outliers!FK14&gt;Rawdata_Removing_Outliers!$T14,"",Rawdata_Removing_Outliers!FK14),
IF(ES$4="Transit, full speed: After AE scrubber, but before cleaning ",IF(Rawdata_Removing_Outliers!FK14&gt;Rawdata_Removing_Outliers!$W14,"",Rawdata_Removing_Outliers!FK14),
"")))))</f>
        <v>50.9</v>
      </c>
      <c r="ET14" s="3" t="str">
        <f>IF(ET$4="Harbour mode: Intake seawater ",IF(Rawdata_Removing_Outliers!FL14&gt;Rawdata_Removing_Outliers!$K14,"",Rawdata_Removing_Outliers!FL14),
IF(ET$4="Harbour mode: After AE scrubber, but before cleaning ",IF(Rawdata_Removing_Outliers!FL14&gt;Rawdata_Removing_Outliers!$N14,"",Rawdata_Removing_Outliers!FL14),
IF(ET$4="Transit, full speed: Intake seawater ",IF(Rawdata_Removing_Outliers!FL14&gt;Rawdata_Removing_Outliers!$Q14,"",Rawdata_Removing_Outliers!FL14),
IF(ET$4="Transit, full speed: After ME scrubber, but before cleaning ",IF(Rawdata_Removing_Outliers!FL14&gt;Rawdata_Removing_Outliers!$T14,"",Rawdata_Removing_Outliers!FL14),
IF(ET$4="Transit, full speed: After AE scrubber, but before cleaning ",IF(Rawdata_Removing_Outliers!FL14&gt;Rawdata_Removing_Outliers!$W14,"",Rawdata_Removing_Outliers!FL14),
"")))))</f>
        <v/>
      </c>
      <c r="EU14" s="3">
        <f>IF(EU$4="Harbour mode: Intake seawater ",IF(Rawdata_Removing_Outliers!FM14&gt;Rawdata_Removing_Outliers!$K14,"",Rawdata_Removing_Outliers!FM14),
IF(EU$4="Harbour mode: After AE scrubber, but before cleaning ",IF(Rawdata_Removing_Outliers!FM14&gt;Rawdata_Removing_Outliers!$N14,"",Rawdata_Removing_Outliers!FM14),
IF(EU$4="Transit, full speed: Intake seawater ",IF(Rawdata_Removing_Outliers!FM14&gt;Rawdata_Removing_Outliers!$Q14,"",Rawdata_Removing_Outliers!FM14),
IF(EU$4="Transit, full speed: After ME scrubber, but before cleaning ",IF(Rawdata_Removing_Outliers!FM14&gt;Rawdata_Removing_Outliers!$T14,"",Rawdata_Removing_Outliers!FM14),
IF(EU$4="Transit, full speed: After AE scrubber, but before cleaning ",IF(Rawdata_Removing_Outliers!FM14&gt;Rawdata_Removing_Outliers!$W14,"",Rawdata_Removing_Outliers!FM14),
"")))))</f>
        <v>58.3</v>
      </c>
      <c r="EV14" s="3" t="str">
        <f>IF(EV$4="Harbour mode: Intake seawater ",IF(Rawdata_Removing_Outliers!FN14&gt;Rawdata_Removing_Outliers!$K14,"",Rawdata_Removing_Outliers!FN14),
IF(EV$4="Harbour mode: After AE scrubber, but before cleaning ",IF(Rawdata_Removing_Outliers!FN14&gt;Rawdata_Removing_Outliers!$N14,"",Rawdata_Removing_Outliers!FN14),
IF(EV$4="Transit, full speed: Intake seawater ",IF(Rawdata_Removing_Outliers!FN14&gt;Rawdata_Removing_Outliers!$Q14,"",Rawdata_Removing_Outliers!FN14),
IF(EV$4="Transit, full speed: After ME scrubber, but before cleaning ",IF(Rawdata_Removing_Outliers!FN14&gt;Rawdata_Removing_Outliers!$T14,"",Rawdata_Removing_Outliers!FN14),
IF(EV$4="Transit, full speed: After AE scrubber, but before cleaning ",IF(Rawdata_Removing_Outliers!FN14&gt;Rawdata_Removing_Outliers!$W14,"",Rawdata_Removing_Outliers!FN14),
"")))))</f>
        <v/>
      </c>
      <c r="EW14" s="3" t="str">
        <f>IF(EW$4="Harbour mode: Intake seawater ",IF(Rawdata_Removing_Outliers!FO14&gt;Rawdata_Removing_Outliers!$K14,"",Rawdata_Removing_Outliers!FO14),
IF(EW$4="Harbour mode: After AE scrubber, but before cleaning ",IF(Rawdata_Removing_Outliers!FO14&gt;Rawdata_Removing_Outliers!$N14,"",Rawdata_Removing_Outliers!FO14),
IF(EW$4="Transit, full speed: Intake seawater ",IF(Rawdata_Removing_Outliers!FO14&gt;Rawdata_Removing_Outliers!$Q14,"",Rawdata_Removing_Outliers!FO14),
IF(EW$4="Transit, full speed: After ME scrubber, but before cleaning ",IF(Rawdata_Removing_Outliers!FO14&gt;Rawdata_Removing_Outliers!$T14,"",Rawdata_Removing_Outliers!FO14),
IF(EW$4="Transit, full speed: After AE scrubber, but before cleaning ",IF(Rawdata_Removing_Outliers!FO14&gt;Rawdata_Removing_Outliers!$W14,"",Rawdata_Removing_Outliers!FO14),
"")))))</f>
        <v/>
      </c>
      <c r="EX14" s="3">
        <f>IF(EX$4="Harbour mode: Intake seawater ",IF(Rawdata_Removing_Outliers!FP14&gt;Rawdata_Removing_Outliers!$K14,"",Rawdata_Removing_Outliers!FP14),
IF(EX$4="Harbour mode: After AE scrubber, but before cleaning ",IF(Rawdata_Removing_Outliers!FP14&gt;Rawdata_Removing_Outliers!$N14,"",Rawdata_Removing_Outliers!FP14),
IF(EX$4="Transit, full speed: Intake seawater ",IF(Rawdata_Removing_Outliers!FP14&gt;Rawdata_Removing_Outliers!$Q14,"",Rawdata_Removing_Outliers!FP14),
IF(EX$4="Transit, full speed: After ME scrubber, but before cleaning ",IF(Rawdata_Removing_Outliers!FP14&gt;Rawdata_Removing_Outliers!$T14,"",Rawdata_Removing_Outliers!FP14),
IF(EX$4="Transit, full speed: After AE scrubber, but before cleaning ",IF(Rawdata_Removing_Outliers!FP14&gt;Rawdata_Removing_Outliers!$W14,"",Rawdata_Removing_Outliers!FP14),
"")))))</f>
        <v>45.4</v>
      </c>
      <c r="EY14" s="3">
        <f>IF(EY$4="Harbour mode: Intake seawater ",IF(Rawdata_Removing_Outliers!FQ14&gt;Rawdata_Removing_Outliers!$K14,"",Rawdata_Removing_Outliers!FQ14),
IF(EY$4="Harbour mode: After AE scrubber, but before cleaning ",IF(Rawdata_Removing_Outliers!FQ14&gt;Rawdata_Removing_Outliers!$N14,"",Rawdata_Removing_Outliers!FQ14),
IF(EY$4="Transit, full speed: Intake seawater ",IF(Rawdata_Removing_Outliers!FQ14&gt;Rawdata_Removing_Outliers!$Q14,"",Rawdata_Removing_Outliers!FQ14),
IF(EY$4="Transit, full speed: After ME scrubber, but before cleaning ",IF(Rawdata_Removing_Outliers!FQ14&gt;Rawdata_Removing_Outliers!$T14,"",Rawdata_Removing_Outliers!FQ14),
IF(EY$4="Transit, full speed: After AE scrubber, but before cleaning ",IF(Rawdata_Removing_Outliers!FQ14&gt;Rawdata_Removing_Outliers!$W14,"",Rawdata_Removing_Outliers!FQ14),
"")))))</f>
        <v>11</v>
      </c>
      <c r="EZ14" s="3">
        <f>IF(EZ$4="Harbour mode: Intake seawater ",IF(Rawdata_Removing_Outliers!FR14&gt;Rawdata_Removing_Outliers!$K14,"",Rawdata_Removing_Outliers!FR14),
IF(EZ$4="Harbour mode: After AE scrubber, but before cleaning ",IF(Rawdata_Removing_Outliers!FR14&gt;Rawdata_Removing_Outliers!$N14,"",Rawdata_Removing_Outliers!FR14),
IF(EZ$4="Transit, full speed: Intake seawater ",IF(Rawdata_Removing_Outliers!FR14&gt;Rawdata_Removing_Outliers!$Q14,"",Rawdata_Removing_Outliers!FR14),
IF(EZ$4="Transit, full speed: After ME scrubber, but before cleaning ",IF(Rawdata_Removing_Outliers!FR14&gt;Rawdata_Removing_Outliers!$T14,"",Rawdata_Removing_Outliers!FR14),
IF(EZ$4="Transit, full speed: After AE scrubber, but before cleaning ",IF(Rawdata_Removing_Outliers!FR14&gt;Rawdata_Removing_Outliers!$W14,"",Rawdata_Removing_Outliers!FR14),
"")))))</f>
        <v>63.5</v>
      </c>
      <c r="FA14" s="3" t="str">
        <f>IF(FA$4="Harbour mode: Intake seawater ",IF(Rawdata_Removing_Outliers!FS14&gt;Rawdata_Removing_Outliers!$K14,"",Rawdata_Removing_Outliers!FS14),
IF(FA$4="Harbour mode: After AE scrubber, but before cleaning ",IF(Rawdata_Removing_Outliers!FS14&gt;Rawdata_Removing_Outliers!$N14,"",Rawdata_Removing_Outliers!FS14),
IF(FA$4="Transit, full speed: Intake seawater ",IF(Rawdata_Removing_Outliers!FS14&gt;Rawdata_Removing_Outliers!$Q14,"",Rawdata_Removing_Outliers!FS14),
IF(FA$4="Transit, full speed: After ME scrubber, but before cleaning ",IF(Rawdata_Removing_Outliers!FS14&gt;Rawdata_Removing_Outliers!$T14,"",Rawdata_Removing_Outliers!FS14),
IF(FA$4="Transit, full speed: After AE scrubber, but before cleaning ",IF(Rawdata_Removing_Outliers!FS14&gt;Rawdata_Removing_Outliers!$W14,"",Rawdata_Removing_Outliers!FS14),
"")))))</f>
        <v/>
      </c>
      <c r="FB14" s="3">
        <f>IF(FB$4="Harbour mode: Intake seawater ",IF(Rawdata_Removing_Outliers!FT14&gt;Rawdata_Removing_Outliers!$K14,"",Rawdata_Removing_Outliers!FT14),
IF(FB$4="Harbour mode: After AE scrubber, but before cleaning ",IF(Rawdata_Removing_Outliers!FT14&gt;Rawdata_Removing_Outliers!$N14,"",Rawdata_Removing_Outliers!FT14),
IF(FB$4="Transit, full speed: Intake seawater ",IF(Rawdata_Removing_Outliers!FT14&gt;Rawdata_Removing_Outliers!$Q14,"",Rawdata_Removing_Outliers!FT14),
IF(FB$4="Transit, full speed: After ME scrubber, but before cleaning ",IF(Rawdata_Removing_Outliers!FT14&gt;Rawdata_Removing_Outliers!$T14,"",Rawdata_Removing_Outliers!FT14),
IF(FB$4="Transit, full speed: After AE scrubber, but before cleaning ",IF(Rawdata_Removing_Outliers!FT14&gt;Rawdata_Removing_Outliers!$W14,"",Rawdata_Removing_Outliers!FT14),
"")))))</f>
        <v>38.799999999999997</v>
      </c>
      <c r="FC14" s="3">
        <f>IF(FC$4="Harbour mode: Intake seawater ",IF(Rawdata_Removing_Outliers!FU14&gt;Rawdata_Removing_Outliers!$K14,"",Rawdata_Removing_Outliers!FU14),
IF(FC$4="Harbour mode: After AE scrubber, but before cleaning ",IF(Rawdata_Removing_Outliers!FU14&gt;Rawdata_Removing_Outliers!$N14,"",Rawdata_Removing_Outliers!FU14),
IF(FC$4="Transit, full speed: Intake seawater ",IF(Rawdata_Removing_Outliers!FU14&gt;Rawdata_Removing_Outliers!$Q14,"",Rawdata_Removing_Outliers!FU14),
IF(FC$4="Transit, full speed: After ME scrubber, but before cleaning ",IF(Rawdata_Removing_Outliers!FU14&gt;Rawdata_Removing_Outliers!$T14,"",Rawdata_Removing_Outliers!FU14),
IF(FC$4="Transit, full speed: After AE scrubber, but before cleaning ",IF(Rawdata_Removing_Outliers!FU14&gt;Rawdata_Removing_Outliers!$W14,"",Rawdata_Removing_Outliers!FU14),
"")))))</f>
        <v>20.399999999999999</v>
      </c>
      <c r="FD14" s="3">
        <f>IF(FD$4="Harbour mode: Intake seawater ",IF(Rawdata_Removing_Outliers!FV14&gt;Rawdata_Removing_Outliers!$K14,"",Rawdata_Removing_Outliers!FV14),
IF(FD$4="Harbour mode: After AE scrubber, but before cleaning ",IF(Rawdata_Removing_Outliers!FV14&gt;Rawdata_Removing_Outliers!$N14,"",Rawdata_Removing_Outliers!FV14),
IF(FD$4="Transit, full speed: Intake seawater ",IF(Rawdata_Removing_Outliers!FV14&gt;Rawdata_Removing_Outliers!$Q14,"",Rawdata_Removing_Outliers!FV14),
IF(FD$4="Transit, full speed: After ME scrubber, but before cleaning ",IF(Rawdata_Removing_Outliers!FV14&gt;Rawdata_Removing_Outliers!$T14,"",Rawdata_Removing_Outliers!FV14),
IF(FD$4="Transit, full speed: After AE scrubber, but before cleaning ",IF(Rawdata_Removing_Outliers!FV14&gt;Rawdata_Removing_Outliers!$W14,"",Rawdata_Removing_Outliers!FV14),
"")))))</f>
        <v>0.3</v>
      </c>
      <c r="FE14" s="3">
        <f>IF(FE$4="Harbour mode: Intake seawater ",IF(Rawdata_Removing_Outliers!FW14&gt;Rawdata_Removing_Outliers!$K14,"",Rawdata_Removing_Outliers!FW14),
IF(FE$4="Harbour mode: After AE scrubber, but before cleaning ",IF(Rawdata_Removing_Outliers!FW14&gt;Rawdata_Removing_Outliers!$N14,"",Rawdata_Removing_Outliers!FW14),
IF(FE$4="Transit, full speed: Intake seawater ",IF(Rawdata_Removing_Outliers!FW14&gt;Rawdata_Removing_Outliers!$Q14,"",Rawdata_Removing_Outliers!FW14),
IF(FE$4="Transit, full speed: After ME scrubber, but before cleaning ",IF(Rawdata_Removing_Outliers!FW14&gt;Rawdata_Removing_Outliers!$T14,"",Rawdata_Removing_Outliers!FW14),
IF(FE$4="Transit, full speed: After AE scrubber, but before cleaning ",IF(Rawdata_Removing_Outliers!FW14&gt;Rawdata_Removing_Outliers!$W14,"",Rawdata_Removing_Outliers!FW14),
"")))))</f>
        <v>34.6</v>
      </c>
      <c r="FF14" s="3">
        <f>IF(FF$4="Harbour mode: Intake seawater ",IF(Rawdata_Removing_Outliers!FX14&gt;Rawdata_Removing_Outliers!$K14,"",Rawdata_Removing_Outliers!FX14),
IF(FF$4="Harbour mode: After AE scrubber, but before cleaning ",IF(Rawdata_Removing_Outliers!FX14&gt;Rawdata_Removing_Outliers!$N14,"",Rawdata_Removing_Outliers!FX14),
IF(FF$4="Transit, full speed: Intake seawater ",IF(Rawdata_Removing_Outliers!FX14&gt;Rawdata_Removing_Outliers!$Q14,"",Rawdata_Removing_Outliers!FX14),
IF(FF$4="Transit, full speed: After ME scrubber, but before cleaning ",IF(Rawdata_Removing_Outliers!FX14&gt;Rawdata_Removing_Outliers!$T14,"",Rawdata_Removing_Outliers!FX14),
IF(FF$4="Transit, full speed: After AE scrubber, but before cleaning ",IF(Rawdata_Removing_Outliers!FX14&gt;Rawdata_Removing_Outliers!$W14,"",Rawdata_Removing_Outliers!FX14),
"")))))</f>
        <v>0.3</v>
      </c>
      <c r="FG14" s="3">
        <f>IF(FG$4="Harbour mode: Intake seawater ",IF(Rawdata_Removing_Outliers!FY14&gt;Rawdata_Removing_Outliers!$K14,"",Rawdata_Removing_Outliers!FY14),
IF(FG$4="Harbour mode: After AE scrubber, but before cleaning ",IF(Rawdata_Removing_Outliers!FY14&gt;Rawdata_Removing_Outliers!$N14,"",Rawdata_Removing_Outliers!FY14),
IF(FG$4="Transit, full speed: Intake seawater ",IF(Rawdata_Removing_Outliers!FY14&gt;Rawdata_Removing_Outliers!$Q14,"",Rawdata_Removing_Outliers!FY14),
IF(FG$4="Transit, full speed: After ME scrubber, but before cleaning ",IF(Rawdata_Removing_Outliers!FY14&gt;Rawdata_Removing_Outliers!$T14,"",Rawdata_Removing_Outliers!FY14),
IF(FG$4="Transit, full speed: After AE scrubber, but before cleaning ",IF(Rawdata_Removing_Outliers!FY14&gt;Rawdata_Removing_Outliers!$W14,"",Rawdata_Removing_Outliers!FY14),
"")))))</f>
        <v>24.3</v>
      </c>
      <c r="FH14" s="3">
        <f>IF(FH$4="Harbour mode: Intake seawater ",IF(Rawdata_Removing_Outliers!FZ14&gt;Rawdata_Removing_Outliers!$K14,"",Rawdata_Removing_Outliers!FZ14),
IF(FH$4="Harbour mode: After AE scrubber, but before cleaning ",IF(Rawdata_Removing_Outliers!FZ14&gt;Rawdata_Removing_Outliers!$N14,"",Rawdata_Removing_Outliers!FZ14),
IF(FH$4="Transit, full speed: Intake seawater ",IF(Rawdata_Removing_Outliers!FZ14&gt;Rawdata_Removing_Outliers!$Q14,"",Rawdata_Removing_Outliers!FZ14),
IF(FH$4="Transit, full speed: After ME scrubber, but before cleaning ",IF(Rawdata_Removing_Outliers!FZ14&gt;Rawdata_Removing_Outliers!$T14,"",Rawdata_Removing_Outliers!FZ14),
IF(FH$4="Transit, full speed: After AE scrubber, but before cleaning ",IF(Rawdata_Removing_Outliers!FZ14&gt;Rawdata_Removing_Outliers!$W14,"",Rawdata_Removing_Outliers!FZ14),
"")))))</f>
        <v>34.6</v>
      </c>
      <c r="FI14" s="3">
        <f>IF(FI$4="Harbour mode: Intake seawater ",IF(Rawdata_Removing_Outliers!GA14&gt;Rawdata_Removing_Outliers!$K14,"",Rawdata_Removing_Outliers!GA14),
IF(FI$4="Harbour mode: After AE scrubber, but before cleaning ",IF(Rawdata_Removing_Outliers!GA14&gt;Rawdata_Removing_Outliers!$N14,"",Rawdata_Removing_Outliers!GA14),
IF(FI$4="Transit, full speed: Intake seawater ",IF(Rawdata_Removing_Outliers!GA14&gt;Rawdata_Removing_Outliers!$Q14,"",Rawdata_Removing_Outliers!GA14),
IF(FI$4="Transit, full speed: After ME scrubber, but before cleaning ",IF(Rawdata_Removing_Outliers!GA14&gt;Rawdata_Removing_Outliers!$T14,"",Rawdata_Removing_Outliers!GA14),
IF(FI$4="Transit, full speed: After AE scrubber, but before cleaning ",IF(Rawdata_Removing_Outliers!GA14&gt;Rawdata_Removing_Outliers!$W14,"",Rawdata_Removing_Outliers!GA14),
"")))))</f>
        <v>0.3</v>
      </c>
      <c r="FJ14" s="3">
        <f>IF(FJ$4="Harbour mode: Intake seawater ",IF(Rawdata_Removing_Outliers!GB14&gt;Rawdata_Removing_Outliers!$K14,"",Rawdata_Removing_Outliers!GB14),
IF(FJ$4="Harbour mode: After AE scrubber, but before cleaning ",IF(Rawdata_Removing_Outliers!GB14&gt;Rawdata_Removing_Outliers!$N14,"",Rawdata_Removing_Outliers!GB14),
IF(FJ$4="Transit, full speed: Intake seawater ",IF(Rawdata_Removing_Outliers!GB14&gt;Rawdata_Removing_Outliers!$Q14,"",Rawdata_Removing_Outliers!GB14),
IF(FJ$4="Transit, full speed: After ME scrubber, but before cleaning ",IF(Rawdata_Removing_Outliers!GB14&gt;Rawdata_Removing_Outliers!$T14,"",Rawdata_Removing_Outliers!GB14),
IF(FJ$4="Transit, full speed: After AE scrubber, but before cleaning ",IF(Rawdata_Removing_Outliers!GB14&gt;Rawdata_Removing_Outliers!$W14,"",Rawdata_Removing_Outliers!GB14),
"")))))</f>
        <v>24.7</v>
      </c>
      <c r="FK14" s="3">
        <f>IF(FK$4="Harbour mode: Intake seawater ",IF(Rawdata_Removing_Outliers!GC14&gt;Rawdata_Removing_Outliers!$K14,"",Rawdata_Removing_Outliers!GC14),
IF(FK$4="Harbour mode: After AE scrubber, but before cleaning ",IF(Rawdata_Removing_Outliers!GC14&gt;Rawdata_Removing_Outliers!$N14,"",Rawdata_Removing_Outliers!GC14),
IF(FK$4="Transit, full speed: Intake seawater ",IF(Rawdata_Removing_Outliers!GC14&gt;Rawdata_Removing_Outliers!$Q14,"",Rawdata_Removing_Outliers!GC14),
IF(FK$4="Transit, full speed: After ME scrubber, but before cleaning ",IF(Rawdata_Removing_Outliers!GC14&gt;Rawdata_Removing_Outliers!$T14,"",Rawdata_Removing_Outliers!GC14),
IF(FK$4="Transit, full speed: After AE scrubber, but before cleaning ",IF(Rawdata_Removing_Outliers!GC14&gt;Rawdata_Removing_Outliers!$W14,"",Rawdata_Removing_Outliers!GC14),
"")))))</f>
        <v>1.21</v>
      </c>
      <c r="FL14" s="3">
        <f>IF(FL$4="Harbour mode: Intake seawater ",IF(Rawdata_Removing_Outliers!GD14&gt;Rawdata_Removing_Outliers!$K14,"",Rawdata_Removing_Outliers!GD14),
IF(FL$4="Harbour mode: After AE scrubber, but before cleaning ",IF(Rawdata_Removing_Outliers!GD14&gt;Rawdata_Removing_Outliers!$N14,"",Rawdata_Removing_Outliers!GD14),
IF(FL$4="Transit, full speed: Intake seawater ",IF(Rawdata_Removing_Outliers!GD14&gt;Rawdata_Removing_Outliers!$Q14,"",Rawdata_Removing_Outliers!GD14),
IF(FL$4="Transit, full speed: After ME scrubber, but before cleaning ",IF(Rawdata_Removing_Outliers!GD14&gt;Rawdata_Removing_Outliers!$T14,"",Rawdata_Removing_Outliers!GD14),
IF(FL$4="Transit, full speed: After AE scrubber, but before cleaning ",IF(Rawdata_Removing_Outliers!GD14&gt;Rawdata_Removing_Outliers!$W14,"",Rawdata_Removing_Outliers!GD14),
"")))))</f>
        <v>63.4</v>
      </c>
      <c r="FM14" s="3">
        <f>IF(FM$4="Harbour mode: Intake seawater ",IF(Rawdata_Removing_Outliers!GE14&gt;Rawdata_Removing_Outliers!$K14,"",Rawdata_Removing_Outliers!GE14),
IF(FM$4="Harbour mode: After AE scrubber, but before cleaning ",IF(Rawdata_Removing_Outliers!GE14&gt;Rawdata_Removing_Outliers!$N14,"",Rawdata_Removing_Outliers!GE14),
IF(FM$4="Transit, full speed: Intake seawater ",IF(Rawdata_Removing_Outliers!GE14&gt;Rawdata_Removing_Outliers!$Q14,"",Rawdata_Removing_Outliers!GE14),
IF(FM$4="Transit, full speed: After ME scrubber, but before cleaning ",IF(Rawdata_Removing_Outliers!GE14&gt;Rawdata_Removing_Outliers!$T14,"",Rawdata_Removing_Outliers!GE14),
IF(FM$4="Transit, full speed: After AE scrubber, but before cleaning ",IF(Rawdata_Removing_Outliers!GE14&gt;Rawdata_Removing_Outliers!$W14,"",Rawdata_Removing_Outliers!GE14),
"")))))</f>
        <v>39.9</v>
      </c>
      <c r="FN14" s="3">
        <f>IF(FN$4="Harbour mode: Intake seawater ",IF(Rawdata_Removing_Outliers!GF14&gt;Rawdata_Removing_Outliers!$K14,"",Rawdata_Removing_Outliers!GF14),
IF(FN$4="Harbour mode: After AE scrubber, but before cleaning ",IF(Rawdata_Removing_Outliers!GF14&gt;Rawdata_Removing_Outliers!$N14,"",Rawdata_Removing_Outliers!GF14),
IF(FN$4="Transit, full speed: Intake seawater ",IF(Rawdata_Removing_Outliers!GF14&gt;Rawdata_Removing_Outliers!$Q14,"",Rawdata_Removing_Outliers!GF14),
IF(FN$4="Transit, full speed: After ME scrubber, but before cleaning ",IF(Rawdata_Removing_Outliers!GF14&gt;Rawdata_Removing_Outliers!$T14,"",Rawdata_Removing_Outliers!GF14),
IF(FN$4="Transit, full speed: After AE scrubber, but before cleaning ",IF(Rawdata_Removing_Outliers!GF14&gt;Rawdata_Removing_Outliers!$W14,"",Rawdata_Removing_Outliers!GF14),
"")))))</f>
        <v>1.28</v>
      </c>
      <c r="FO14" s="3">
        <f>IF(FO$4="Harbour mode: Intake seawater ",IF(Rawdata_Removing_Outliers!GG14&gt;Rawdata_Removing_Outliers!$K14,"",Rawdata_Removing_Outliers!GG14),
IF(FO$4="Harbour mode: After AE scrubber, but before cleaning ",IF(Rawdata_Removing_Outliers!GG14&gt;Rawdata_Removing_Outliers!$N14,"",Rawdata_Removing_Outliers!GG14),
IF(FO$4="Transit, full speed: Intake seawater ",IF(Rawdata_Removing_Outliers!GG14&gt;Rawdata_Removing_Outliers!$Q14,"",Rawdata_Removing_Outliers!GG14),
IF(FO$4="Transit, full speed: After ME scrubber, but before cleaning ",IF(Rawdata_Removing_Outliers!GG14&gt;Rawdata_Removing_Outliers!$T14,"",Rawdata_Removing_Outliers!GG14),
IF(FO$4="Transit, full speed: After AE scrubber, but before cleaning ",IF(Rawdata_Removing_Outliers!GG14&gt;Rawdata_Removing_Outliers!$W14,"",Rawdata_Removing_Outliers!GG14),
"")))))</f>
        <v>27.2</v>
      </c>
      <c r="FP14" s="3">
        <f>IF(FP$4="Harbour mode: Intake seawater ",IF(Rawdata_Removing_Outliers!GH14&gt;Rawdata_Removing_Outliers!$K14,"",Rawdata_Removing_Outliers!GH14),
IF(FP$4="Harbour mode: After AE scrubber, but before cleaning ",IF(Rawdata_Removing_Outliers!GH14&gt;Rawdata_Removing_Outliers!$N14,"",Rawdata_Removing_Outliers!GH14),
IF(FP$4="Transit, full speed: Intake seawater ",IF(Rawdata_Removing_Outliers!GH14&gt;Rawdata_Removing_Outliers!$Q14,"",Rawdata_Removing_Outliers!GH14),
IF(FP$4="Transit, full speed: After ME scrubber, but before cleaning ",IF(Rawdata_Removing_Outliers!GH14&gt;Rawdata_Removing_Outliers!$T14,"",Rawdata_Removing_Outliers!GH14),
IF(FP$4="Transit, full speed: After AE scrubber, but before cleaning ",IF(Rawdata_Removing_Outliers!GH14&gt;Rawdata_Removing_Outliers!$W14,"",Rawdata_Removing_Outliers!GH14),
"")))))</f>
        <v>1.68</v>
      </c>
      <c r="FQ14" s="3">
        <f>IF(FQ$4="Harbour mode: Intake seawater ",IF(Rawdata_Removing_Outliers!GI14&gt;Rawdata_Removing_Outliers!$K14,"",Rawdata_Removing_Outliers!GI14),
IF(FQ$4="Harbour mode: After AE scrubber, but before cleaning ",IF(Rawdata_Removing_Outliers!GI14&gt;Rawdata_Removing_Outliers!$N14,"",Rawdata_Removing_Outliers!GI14),
IF(FQ$4="Transit, full speed: Intake seawater ",IF(Rawdata_Removing_Outliers!GI14&gt;Rawdata_Removing_Outliers!$Q14,"",Rawdata_Removing_Outliers!GI14),
IF(FQ$4="Transit, full speed: After ME scrubber, but before cleaning ",IF(Rawdata_Removing_Outliers!GI14&gt;Rawdata_Removing_Outliers!$T14,"",Rawdata_Removing_Outliers!GI14),
IF(FQ$4="Transit, full speed: After AE scrubber, but before cleaning ",IF(Rawdata_Removing_Outliers!GI14&gt;Rawdata_Removing_Outliers!$W14,"",Rawdata_Removing_Outliers!GI14),
"")))))</f>
        <v>48.6</v>
      </c>
      <c r="FR14" s="3" t="str">
        <f>IF(FR$4="Harbour mode: Intake seawater ",IF(Rawdata_Removing_Outliers!GJ14&gt;Rawdata_Removing_Outliers!$K14,"",Rawdata_Removing_Outliers!GJ14),
IF(FR$4="Harbour mode: After AE scrubber, but before cleaning ",IF(Rawdata_Removing_Outliers!GJ14&gt;Rawdata_Removing_Outliers!$N14,"",Rawdata_Removing_Outliers!GJ14),
IF(FR$4="Transit, full speed: Intake seawater ",IF(Rawdata_Removing_Outliers!GJ14&gt;Rawdata_Removing_Outliers!$Q14,"",Rawdata_Removing_Outliers!GJ14),
IF(FR$4="Transit, full speed: After ME scrubber, but before cleaning ",IF(Rawdata_Removing_Outliers!GJ14&gt;Rawdata_Removing_Outliers!$T14,"",Rawdata_Removing_Outliers!GJ14),
IF(FR$4="Transit, full speed: After AE scrubber, but before cleaning ",IF(Rawdata_Removing_Outliers!GJ14&gt;Rawdata_Removing_Outliers!$W14,"",Rawdata_Removing_Outliers!GJ14),
"")))))</f>
        <v/>
      </c>
      <c r="FS14" s="3">
        <f>IF(FS$4="Harbour mode: Intake seawater ",IF(Rawdata_Removing_Outliers!GK14&gt;Rawdata_Removing_Outliers!$K14,"",Rawdata_Removing_Outliers!GK14),
IF(FS$4="Harbour mode: After AE scrubber, but before cleaning ",IF(Rawdata_Removing_Outliers!GK14&gt;Rawdata_Removing_Outliers!$N14,"",Rawdata_Removing_Outliers!GK14),
IF(FS$4="Transit, full speed: Intake seawater ",IF(Rawdata_Removing_Outliers!GK14&gt;Rawdata_Removing_Outliers!$Q14,"",Rawdata_Removing_Outliers!GK14),
IF(FS$4="Transit, full speed: After ME scrubber, but before cleaning ",IF(Rawdata_Removing_Outliers!GK14&gt;Rawdata_Removing_Outliers!$T14,"",Rawdata_Removing_Outliers!GK14),
IF(FS$4="Transit, full speed: After AE scrubber, but before cleaning ",IF(Rawdata_Removing_Outliers!GK14&gt;Rawdata_Removing_Outliers!$W14,"",Rawdata_Removing_Outliers!GK14),
"")))))</f>
        <v>1.82</v>
      </c>
      <c r="FT14" s="3">
        <f>IF(FT$4="Harbour mode: Intake seawater ",IF(Rawdata_Removing_Outliers!GL14&gt;Rawdata_Removing_Outliers!$K14,"",Rawdata_Removing_Outliers!GL14),
IF(FT$4="Harbour mode: After AE scrubber, but before cleaning ",IF(Rawdata_Removing_Outliers!GL14&gt;Rawdata_Removing_Outliers!$N14,"",Rawdata_Removing_Outliers!GL14),
IF(FT$4="Transit, full speed: Intake seawater ",IF(Rawdata_Removing_Outliers!GL14&gt;Rawdata_Removing_Outliers!$Q14,"",Rawdata_Removing_Outliers!GL14),
IF(FT$4="Transit, full speed: After ME scrubber, but before cleaning ",IF(Rawdata_Removing_Outliers!GL14&gt;Rawdata_Removing_Outliers!$T14,"",Rawdata_Removing_Outliers!GL14),
IF(FT$4="Transit, full speed: After AE scrubber, but before cleaning ",IF(Rawdata_Removing_Outliers!GL14&gt;Rawdata_Removing_Outliers!$W14,"",Rawdata_Removing_Outliers!GL14),
"")))))</f>
        <v>74.099999999999994</v>
      </c>
      <c r="FU14" s="3">
        <f>IF(FU$4="Harbour mode: Intake seawater ",IF(Rawdata_Removing_Outliers!GM14&gt;Rawdata_Removing_Outliers!$K14,"",Rawdata_Removing_Outliers!GM14),
IF(FU$4="Harbour mode: After AE scrubber, but before cleaning ",IF(Rawdata_Removing_Outliers!GM14&gt;Rawdata_Removing_Outliers!$N14,"",Rawdata_Removing_Outliers!GM14),
IF(FU$4="Transit, full speed: Intake seawater ",IF(Rawdata_Removing_Outliers!GM14&gt;Rawdata_Removing_Outliers!$Q14,"",Rawdata_Removing_Outliers!GM14),
IF(FU$4="Transit, full speed: After ME scrubber, but before cleaning ",IF(Rawdata_Removing_Outliers!GM14&gt;Rawdata_Removing_Outliers!$T14,"",Rawdata_Removing_Outliers!GM14),
IF(FU$4="Transit, full speed: After AE scrubber, but before cleaning ",IF(Rawdata_Removing_Outliers!GM14&gt;Rawdata_Removing_Outliers!$W14,"",Rawdata_Removing_Outliers!GM14),
"")))))</f>
        <v>2.8</v>
      </c>
      <c r="FV14" s="3" t="str">
        <f>IF(FV$4="Harbour mode: Intake seawater ",IF(Rawdata_Removing_Outliers!GN14&gt;Rawdata_Removing_Outliers!$K14,"",Rawdata_Removing_Outliers!GN14),
IF(FV$4="Harbour mode: After AE scrubber, but before cleaning ",IF(Rawdata_Removing_Outliers!GN14&gt;Rawdata_Removing_Outliers!$N14,"",Rawdata_Removing_Outliers!GN14),
IF(FV$4="Transit, full speed: Intake seawater ",IF(Rawdata_Removing_Outliers!GN14&gt;Rawdata_Removing_Outliers!$Q14,"",Rawdata_Removing_Outliers!GN14),
IF(FV$4="Transit, full speed: After ME scrubber, but before cleaning ",IF(Rawdata_Removing_Outliers!GN14&gt;Rawdata_Removing_Outliers!$T14,"",Rawdata_Removing_Outliers!GN14),
IF(FV$4="Transit, full speed: After AE scrubber, but before cleaning ",IF(Rawdata_Removing_Outliers!GN14&gt;Rawdata_Removing_Outliers!$W14,"",Rawdata_Removing_Outliers!GN14),
"")))))</f>
        <v/>
      </c>
      <c r="FW14" s="3">
        <f>IF(FW$4="Harbour mode: Intake seawater ",IF(Rawdata_Removing_Outliers!GO14&gt;Rawdata_Removing_Outliers!$K14,"",Rawdata_Removing_Outliers!GO14),
IF(FW$4="Harbour mode: After AE scrubber, but before cleaning ",IF(Rawdata_Removing_Outliers!GO14&gt;Rawdata_Removing_Outliers!$N14,"",Rawdata_Removing_Outliers!GO14),
IF(FW$4="Transit, full speed: Intake seawater ",IF(Rawdata_Removing_Outliers!GO14&gt;Rawdata_Removing_Outliers!$Q14,"",Rawdata_Removing_Outliers!GO14),
IF(FW$4="Transit, full speed: After ME scrubber, but before cleaning ",IF(Rawdata_Removing_Outliers!GO14&gt;Rawdata_Removing_Outliers!$T14,"",Rawdata_Removing_Outliers!GO14),
IF(FW$4="Transit, full speed: After AE scrubber, but before cleaning ",IF(Rawdata_Removing_Outliers!GO14&gt;Rawdata_Removing_Outliers!$W14,"",Rawdata_Removing_Outliers!GO14),
"")))))</f>
        <v>86.1</v>
      </c>
      <c r="FX14" s="3">
        <f>IF(FX$4="Harbour mode: Intake seawater ",IF(Rawdata_Removing_Outliers!GP14&gt;Rawdata_Removing_Outliers!$K14,"",Rawdata_Removing_Outliers!GP14),
IF(FX$4="Harbour mode: After AE scrubber, but before cleaning ",IF(Rawdata_Removing_Outliers!GP14&gt;Rawdata_Removing_Outliers!$N14,"",Rawdata_Removing_Outliers!GP14),
IF(FX$4="Transit, full speed: Intake seawater ",IF(Rawdata_Removing_Outliers!GP14&gt;Rawdata_Removing_Outliers!$Q14,"",Rawdata_Removing_Outliers!GP14),
IF(FX$4="Transit, full speed: After ME scrubber, but before cleaning ",IF(Rawdata_Removing_Outliers!GP14&gt;Rawdata_Removing_Outliers!$T14,"",Rawdata_Removing_Outliers!GP14),
IF(FX$4="Transit, full speed: After AE scrubber, but before cleaning ",IF(Rawdata_Removing_Outliers!GP14&gt;Rawdata_Removing_Outliers!$W14,"",Rawdata_Removing_Outliers!GP14),
"")))))</f>
        <v>1.18</v>
      </c>
      <c r="FY14" s="3" t="str">
        <f>IF(FY$4="Harbour mode: Intake seawater ",IF(Rawdata_Removing_Outliers!GQ14&gt;Rawdata_Removing_Outliers!$K14,"",Rawdata_Removing_Outliers!GQ14),
IF(FY$4="Harbour mode: After AE scrubber, but before cleaning ",IF(Rawdata_Removing_Outliers!GQ14&gt;Rawdata_Removing_Outliers!$N14,"",Rawdata_Removing_Outliers!GQ14),
IF(FY$4="Transit, full speed: Intake seawater ",IF(Rawdata_Removing_Outliers!GQ14&gt;Rawdata_Removing_Outliers!$Q14,"",Rawdata_Removing_Outliers!GQ14),
IF(FY$4="Transit, full speed: After ME scrubber, but before cleaning ",IF(Rawdata_Removing_Outliers!GQ14&gt;Rawdata_Removing_Outliers!$T14,"",Rawdata_Removing_Outliers!GQ14),
IF(FY$4="Transit, full speed: After AE scrubber, but before cleaning ",IF(Rawdata_Removing_Outliers!GQ14&gt;Rawdata_Removing_Outliers!$W14,"",Rawdata_Removing_Outliers!GQ14),
"")))))</f>
        <v/>
      </c>
      <c r="FZ14" s="3">
        <f>IF(FZ$4="Harbour mode: Intake seawater ",IF(Rawdata_Removing_Outliers!GR14&gt;Rawdata_Removing_Outliers!$K14,"",Rawdata_Removing_Outliers!GR14),
IF(FZ$4="Harbour mode: After AE scrubber, but before cleaning ",IF(Rawdata_Removing_Outliers!GR14&gt;Rawdata_Removing_Outliers!$N14,"",Rawdata_Removing_Outliers!GR14),
IF(FZ$4="Transit, full speed: Intake seawater ",IF(Rawdata_Removing_Outliers!GR14&gt;Rawdata_Removing_Outliers!$Q14,"",Rawdata_Removing_Outliers!GR14),
IF(FZ$4="Transit, full speed: After ME scrubber, but before cleaning ",IF(Rawdata_Removing_Outliers!GR14&gt;Rawdata_Removing_Outliers!$T14,"",Rawdata_Removing_Outliers!GR14),
IF(FZ$4="Transit, full speed: After AE scrubber, but before cleaning ",IF(Rawdata_Removing_Outliers!GR14&gt;Rawdata_Removing_Outliers!$W14,"",Rawdata_Removing_Outliers!GR14),
"")))))</f>
        <v>1.1599999999999999</v>
      </c>
      <c r="GA14" s="3" t="str">
        <f>IF(GA$4="Harbour mode: Intake seawater ",IF(Rawdata_Removing_Outliers!GS14&gt;Rawdata_Removing_Outliers!$K14,"",Rawdata_Removing_Outliers!GS14),
IF(GA$4="Harbour mode: After AE scrubber, but before cleaning ",IF(Rawdata_Removing_Outliers!GS14&gt;Rawdata_Removing_Outliers!$N14,"",Rawdata_Removing_Outliers!GS14),
IF(GA$4="Transit, full speed: Intake seawater ",IF(Rawdata_Removing_Outliers!GS14&gt;Rawdata_Removing_Outliers!$Q14,"",Rawdata_Removing_Outliers!GS14),
IF(GA$4="Transit, full speed: After ME scrubber, but before cleaning ",IF(Rawdata_Removing_Outliers!GS14&gt;Rawdata_Removing_Outliers!$T14,"",Rawdata_Removing_Outliers!GS14),
IF(GA$4="Transit, full speed: After AE scrubber, but before cleaning ",IF(Rawdata_Removing_Outliers!GS14&gt;Rawdata_Removing_Outliers!$W14,"",Rawdata_Removing_Outliers!GS14),
"")))))</f>
        <v/>
      </c>
      <c r="GB14" s="3" t="str">
        <f>IF(GB$4="Harbour mode: Intake seawater ",IF(Rawdata_Removing_Outliers!GT14&gt;Rawdata_Removing_Outliers!$K14,"",Rawdata_Removing_Outliers!GT14),
IF(GB$4="Harbour mode: After AE scrubber, but before cleaning ",IF(Rawdata_Removing_Outliers!GT14&gt;Rawdata_Removing_Outliers!$N14,"",Rawdata_Removing_Outliers!GT14),
IF(GB$4="Transit, full speed: Intake seawater ",IF(Rawdata_Removing_Outliers!GT14&gt;Rawdata_Removing_Outliers!$Q14,"",Rawdata_Removing_Outliers!GT14),
IF(GB$4="Transit, full speed: After ME scrubber, but before cleaning ",IF(Rawdata_Removing_Outliers!GT14&gt;Rawdata_Removing_Outliers!$T14,"",Rawdata_Removing_Outliers!GT14),
IF(GB$4="Transit, full speed: After AE scrubber, but before cleaning ",IF(Rawdata_Removing_Outliers!GT14&gt;Rawdata_Removing_Outliers!$W14,"",Rawdata_Removing_Outliers!GT14),
"")))))</f>
        <v/>
      </c>
      <c r="GC14" s="3">
        <f>IF(GC$4="Harbour mode: Intake seawater ",IF(Rawdata_Removing_Outliers!GU14&gt;Rawdata_Removing_Outliers!$K14,"",Rawdata_Removing_Outliers!GU14),
IF(GC$4="Harbour mode: After AE scrubber, but before cleaning ",IF(Rawdata_Removing_Outliers!GU14&gt;Rawdata_Removing_Outliers!$N14,"",Rawdata_Removing_Outliers!GU14),
IF(GC$4="Transit, full speed: Intake seawater ",IF(Rawdata_Removing_Outliers!GU14&gt;Rawdata_Removing_Outliers!$Q14,"",Rawdata_Removing_Outliers!GU14),
IF(GC$4="Transit, full speed: After ME scrubber, but before cleaning ",IF(Rawdata_Removing_Outliers!GU14&gt;Rawdata_Removing_Outliers!$T14,"",Rawdata_Removing_Outliers!GU14),
IF(GC$4="Transit, full speed: After AE scrubber, but before cleaning ",IF(Rawdata_Removing_Outliers!GU14&gt;Rawdata_Removing_Outliers!$W14,"",Rawdata_Removing_Outliers!GU14),
"")))))</f>
        <v>3.47</v>
      </c>
      <c r="GD14" s="3" t="str">
        <f>IF(GD$4="Harbour mode: Intake seawater ",IF(Rawdata_Removing_Outliers!GV14&gt;Rawdata_Removing_Outliers!$K14,"",Rawdata_Removing_Outliers!GV14),
IF(GD$4="Harbour mode: After AE scrubber, but before cleaning ",IF(Rawdata_Removing_Outliers!GV14&gt;Rawdata_Removing_Outliers!$N14,"",Rawdata_Removing_Outliers!GV14),
IF(GD$4="Transit, full speed: Intake seawater ",IF(Rawdata_Removing_Outliers!GV14&gt;Rawdata_Removing_Outliers!$Q14,"",Rawdata_Removing_Outliers!GV14),
IF(GD$4="Transit, full speed: After ME scrubber, but before cleaning ",IF(Rawdata_Removing_Outliers!GV14&gt;Rawdata_Removing_Outliers!$T14,"",Rawdata_Removing_Outliers!GV14),
IF(GD$4="Transit, full speed: After AE scrubber, but before cleaning ",IF(Rawdata_Removing_Outliers!GV14&gt;Rawdata_Removing_Outliers!$W14,"",Rawdata_Removing_Outliers!GV14),
"")))))</f>
        <v/>
      </c>
      <c r="GE14" s="3" t="str">
        <f>IF(GE$4="Harbour mode: Intake seawater ",IF(Rawdata_Removing_Outliers!GW14&gt;Rawdata_Removing_Outliers!$K14,"",Rawdata_Removing_Outliers!GW14),
IF(GE$4="Harbour mode: After AE scrubber, but before cleaning ",IF(Rawdata_Removing_Outliers!GW14&gt;Rawdata_Removing_Outliers!$N14,"",Rawdata_Removing_Outliers!GW14),
IF(GE$4="Transit, full speed: Intake seawater ",IF(Rawdata_Removing_Outliers!GW14&gt;Rawdata_Removing_Outliers!$Q14,"",Rawdata_Removing_Outliers!GW14),
IF(GE$4="Transit, full speed: After ME scrubber, but before cleaning ",IF(Rawdata_Removing_Outliers!GW14&gt;Rawdata_Removing_Outliers!$T14,"",Rawdata_Removing_Outliers!GW14),
IF(GE$4="Transit, full speed: After AE scrubber, but before cleaning ",IF(Rawdata_Removing_Outliers!GW14&gt;Rawdata_Removing_Outliers!$W14,"",Rawdata_Removing_Outliers!GW14),
"")))))</f>
        <v/>
      </c>
      <c r="GF14" s="3" t="str">
        <f>IF(GF$4="Harbour mode: Intake seawater ",IF(Rawdata_Removing_Outliers!GX14&gt;Rawdata_Removing_Outliers!$K14,"",Rawdata_Removing_Outliers!GX14),
IF(GF$4="Harbour mode: After AE scrubber, but before cleaning ",IF(Rawdata_Removing_Outliers!GX14&gt;Rawdata_Removing_Outliers!$N14,"",Rawdata_Removing_Outliers!GX14),
IF(GF$4="Transit, full speed: Intake seawater ",IF(Rawdata_Removing_Outliers!GX14&gt;Rawdata_Removing_Outliers!$Q14,"",Rawdata_Removing_Outliers!GX14),
IF(GF$4="Transit, full speed: After ME scrubber, but before cleaning ",IF(Rawdata_Removing_Outliers!GX14&gt;Rawdata_Removing_Outliers!$T14,"",Rawdata_Removing_Outliers!GX14),
IF(GF$4="Transit, full speed: After AE scrubber, but before cleaning ",IF(Rawdata_Removing_Outliers!GX14&gt;Rawdata_Removing_Outliers!$W14,"",Rawdata_Removing_Outliers!GX14),
"")))))</f>
        <v/>
      </c>
      <c r="GG14" s="3" t="str">
        <f>IF(GG$4="Harbour mode: Intake seawater ",IF(Rawdata_Removing_Outliers!GY14&gt;Rawdata_Removing_Outliers!$K14,"",Rawdata_Removing_Outliers!GY14),
IF(GG$4="Harbour mode: After AE scrubber, but before cleaning ",IF(Rawdata_Removing_Outliers!GY14&gt;Rawdata_Removing_Outliers!$N14,"",Rawdata_Removing_Outliers!GY14),
IF(GG$4="Transit, full speed: Intake seawater ",IF(Rawdata_Removing_Outliers!GY14&gt;Rawdata_Removing_Outliers!$Q14,"",Rawdata_Removing_Outliers!GY14),
IF(GG$4="Transit, full speed: After ME scrubber, but before cleaning ",IF(Rawdata_Removing_Outliers!GY14&gt;Rawdata_Removing_Outliers!$T14,"",Rawdata_Removing_Outliers!GY14),
IF(GG$4="Transit, full speed: After AE scrubber, but before cleaning ",IF(Rawdata_Removing_Outliers!GY14&gt;Rawdata_Removing_Outliers!$W14,"",Rawdata_Removing_Outliers!GY14),
"")))))</f>
        <v/>
      </c>
      <c r="GH14" s="3">
        <f>IF(GH$4="Harbour mode: Intake seawater ",IF(Rawdata_Removing_Outliers!GZ14&gt;Rawdata_Removing_Outliers!$K14,"",Rawdata_Removing_Outliers!GZ14),
IF(GH$4="Harbour mode: After AE scrubber, but before cleaning ",IF(Rawdata_Removing_Outliers!GZ14&gt;Rawdata_Removing_Outliers!$N14,"",Rawdata_Removing_Outliers!GZ14),
IF(GH$4="Transit, full speed: Intake seawater ",IF(Rawdata_Removing_Outliers!GZ14&gt;Rawdata_Removing_Outliers!$Q14,"",Rawdata_Removing_Outliers!GZ14),
IF(GH$4="Transit, full speed: After ME scrubber, but before cleaning ",IF(Rawdata_Removing_Outliers!GZ14&gt;Rawdata_Removing_Outliers!$T14,"",Rawdata_Removing_Outliers!GZ14),
IF(GH$4="Transit, full speed: After AE scrubber, but before cleaning ",IF(Rawdata_Removing_Outliers!GZ14&gt;Rawdata_Removing_Outliers!$W14,"",Rawdata_Removing_Outliers!GZ14),
"")))))</f>
        <v>6.64</v>
      </c>
      <c r="GI14" s="3">
        <f>IF(GI$4="Harbour mode: Intake seawater ",IF(Rawdata_Removing_Outliers!HA14&gt;Rawdata_Removing_Outliers!$K14,"",Rawdata_Removing_Outliers!HA14),
IF(GI$4="Harbour mode: After AE scrubber, but before cleaning ",IF(Rawdata_Removing_Outliers!HA14&gt;Rawdata_Removing_Outliers!$N14,"",Rawdata_Removing_Outliers!HA14),
IF(GI$4="Transit, full speed: Intake seawater ",IF(Rawdata_Removing_Outliers!HA14&gt;Rawdata_Removing_Outliers!$Q14,"",Rawdata_Removing_Outliers!HA14),
IF(GI$4="Transit, full speed: After ME scrubber, but before cleaning ",IF(Rawdata_Removing_Outliers!HA14&gt;Rawdata_Removing_Outliers!$T14,"",Rawdata_Removing_Outliers!HA14),
IF(GI$4="Transit, full speed: After AE scrubber, but before cleaning ",IF(Rawdata_Removing_Outliers!HA14&gt;Rawdata_Removing_Outliers!$W14,"",Rawdata_Removing_Outliers!HA14),
"")))))</f>
        <v>56.3</v>
      </c>
      <c r="GJ14" s="3" t="str">
        <f>IF(GJ$4="Harbour mode: Intake seawater ",IF(Rawdata_Removing_Outliers!HB14&gt;Rawdata_Removing_Outliers!$K14,"",Rawdata_Removing_Outliers!HB14),
IF(GJ$4="Harbour mode: After AE scrubber, but before cleaning ",IF(Rawdata_Removing_Outliers!HB14&gt;Rawdata_Removing_Outliers!$N14,"",Rawdata_Removing_Outliers!HB14),
IF(GJ$4="Transit, full speed: Intake seawater ",IF(Rawdata_Removing_Outliers!HB14&gt;Rawdata_Removing_Outliers!$Q14,"",Rawdata_Removing_Outliers!HB14),
IF(GJ$4="Transit, full speed: After ME scrubber, but before cleaning ",IF(Rawdata_Removing_Outliers!HB14&gt;Rawdata_Removing_Outliers!$T14,"",Rawdata_Removing_Outliers!HB14),
IF(GJ$4="Transit, full speed: After AE scrubber, but before cleaning ",IF(Rawdata_Removing_Outliers!HB14&gt;Rawdata_Removing_Outliers!$W14,"",Rawdata_Removing_Outliers!HB14),
"")))))</f>
        <v/>
      </c>
      <c r="GK14" s="3">
        <f>IF(GK$4="Harbour mode: Intake seawater ",IF(Rawdata_Removing_Outliers!HC14&gt;Rawdata_Removing_Outliers!$K14,"",Rawdata_Removing_Outliers!HC14),
IF(GK$4="Harbour mode: After AE scrubber, but before cleaning ",IF(Rawdata_Removing_Outliers!HC14&gt;Rawdata_Removing_Outliers!$N14,"",Rawdata_Removing_Outliers!HC14),
IF(GK$4="Transit, full speed: Intake seawater ",IF(Rawdata_Removing_Outliers!HC14&gt;Rawdata_Removing_Outliers!$Q14,"",Rawdata_Removing_Outliers!HC14),
IF(GK$4="Transit, full speed: After ME scrubber, but before cleaning ",IF(Rawdata_Removing_Outliers!HC14&gt;Rawdata_Removing_Outliers!$T14,"",Rawdata_Removing_Outliers!HC14),
IF(GK$4="Transit, full speed: After AE scrubber, but before cleaning ",IF(Rawdata_Removing_Outliers!HC14&gt;Rawdata_Removing_Outliers!$W14,"",Rawdata_Removing_Outliers!HC14),
"")))))</f>
        <v>67.599999999999994</v>
      </c>
      <c r="GL14" s="3">
        <f>IF(GL$4="Harbour mode: Intake seawater ",IF(Rawdata_Removing_Outliers!HD14&gt;Rawdata_Removing_Outliers!$K14,"",Rawdata_Removing_Outliers!HD14),
IF(GL$4="Harbour mode: After AE scrubber, but before cleaning ",IF(Rawdata_Removing_Outliers!HD14&gt;Rawdata_Removing_Outliers!$N14,"",Rawdata_Removing_Outliers!HD14),
IF(GL$4="Transit, full speed: Intake seawater ",IF(Rawdata_Removing_Outliers!HD14&gt;Rawdata_Removing_Outliers!$Q14,"",Rawdata_Removing_Outliers!HD14),
IF(GL$4="Transit, full speed: After ME scrubber, but before cleaning ",IF(Rawdata_Removing_Outliers!HD14&gt;Rawdata_Removing_Outliers!$T14,"",Rawdata_Removing_Outliers!HD14),
IF(GL$4="Transit, full speed: After AE scrubber, but before cleaning ",IF(Rawdata_Removing_Outliers!HD14&gt;Rawdata_Removing_Outliers!$W14,"",Rawdata_Removing_Outliers!HD14),
"")))))</f>
        <v>66.099999999999994</v>
      </c>
      <c r="GM14" s="3" t="str">
        <f>IF(GM$4="Harbour mode: Intake seawater ",IF(Rawdata_Removing_Outliers!HE14&gt;Rawdata_Removing_Outliers!$K14,"",Rawdata_Removing_Outliers!HE14),
IF(GM$4="Harbour mode: After AE scrubber, but before cleaning ",IF(Rawdata_Removing_Outliers!HE14&gt;Rawdata_Removing_Outliers!$N14,"",Rawdata_Removing_Outliers!HE14),
IF(GM$4="Transit, full speed: Intake seawater ",IF(Rawdata_Removing_Outliers!HE14&gt;Rawdata_Removing_Outliers!$Q14,"",Rawdata_Removing_Outliers!HE14),
IF(GM$4="Transit, full speed: After ME scrubber, but before cleaning ",IF(Rawdata_Removing_Outliers!HE14&gt;Rawdata_Removing_Outliers!$T14,"",Rawdata_Removing_Outliers!HE14),
IF(GM$4="Transit, full speed: After AE scrubber, but before cleaning ",IF(Rawdata_Removing_Outliers!HE14&gt;Rawdata_Removing_Outliers!$W14,"",Rawdata_Removing_Outliers!HE14),
"")))))</f>
        <v/>
      </c>
      <c r="GN14" s="3">
        <f>IF(GN$4="Harbour mode: Intake seawater ",IF(Rawdata_Removing_Outliers!HF14&gt;Rawdata_Removing_Outliers!$K14,"",Rawdata_Removing_Outliers!HF14),
IF(GN$4="Harbour mode: After AE scrubber, but before cleaning ",IF(Rawdata_Removing_Outliers!HF14&gt;Rawdata_Removing_Outliers!$N14,"",Rawdata_Removing_Outliers!HF14),
IF(GN$4="Transit, full speed: Intake seawater ",IF(Rawdata_Removing_Outliers!HF14&gt;Rawdata_Removing_Outliers!$Q14,"",Rawdata_Removing_Outliers!HF14),
IF(GN$4="Transit, full speed: After ME scrubber, but before cleaning ",IF(Rawdata_Removing_Outliers!HF14&gt;Rawdata_Removing_Outliers!$T14,"",Rawdata_Removing_Outliers!HF14),
IF(GN$4="Transit, full speed: After AE scrubber, but before cleaning ",IF(Rawdata_Removing_Outliers!HF14&gt;Rawdata_Removing_Outliers!$W14,"",Rawdata_Removing_Outliers!HF14),
"")))))</f>
        <v>29.2</v>
      </c>
      <c r="GO14" s="3">
        <f>IF(GO$4="Harbour mode: Intake seawater ",IF(Rawdata_Removing_Outliers!HG14&gt;Rawdata_Removing_Outliers!$K14,"",Rawdata_Removing_Outliers!HG14),
IF(GO$4="Harbour mode: After AE scrubber, but before cleaning ",IF(Rawdata_Removing_Outliers!HG14&gt;Rawdata_Removing_Outliers!$N14,"",Rawdata_Removing_Outliers!HG14),
IF(GO$4="Transit, full speed: Intake seawater ",IF(Rawdata_Removing_Outliers!HG14&gt;Rawdata_Removing_Outliers!$Q14,"",Rawdata_Removing_Outliers!HG14),
IF(GO$4="Transit, full speed: After ME scrubber, but before cleaning ",IF(Rawdata_Removing_Outliers!HG14&gt;Rawdata_Removing_Outliers!$T14,"",Rawdata_Removing_Outliers!HG14),
IF(GO$4="Transit, full speed: After AE scrubber, but before cleaning ",IF(Rawdata_Removing_Outliers!HG14&gt;Rawdata_Removing_Outliers!$W14,"",Rawdata_Removing_Outliers!HG14),
"")))))</f>
        <v>9.75</v>
      </c>
      <c r="GP14" s="3">
        <f>IF(GP$4="Harbour mode: Intake seawater ",IF(Rawdata_Removing_Outliers!HH14&gt;Rawdata_Removing_Outliers!$K14,"",Rawdata_Removing_Outliers!HH14),
IF(GP$4="Harbour mode: After AE scrubber, but before cleaning ",IF(Rawdata_Removing_Outliers!HH14&gt;Rawdata_Removing_Outliers!$N14,"",Rawdata_Removing_Outliers!HH14),
IF(GP$4="Transit, full speed: Intake seawater ",IF(Rawdata_Removing_Outliers!HH14&gt;Rawdata_Removing_Outliers!$Q14,"",Rawdata_Removing_Outliers!HH14),
IF(GP$4="Transit, full speed: After ME scrubber, but before cleaning ",IF(Rawdata_Removing_Outliers!HH14&gt;Rawdata_Removing_Outliers!$T14,"",Rawdata_Removing_Outliers!HH14),
IF(GP$4="Transit, full speed: After AE scrubber, but before cleaning ",IF(Rawdata_Removing_Outliers!HH14&gt;Rawdata_Removing_Outliers!$W14,"",Rawdata_Removing_Outliers!HH14),
"")))))</f>
        <v>88.4</v>
      </c>
      <c r="GQ14" s="3">
        <f>IF(GQ$4="Harbour mode: Intake seawater ",IF(Rawdata_Removing_Outliers!HI14&gt;Rawdata_Removing_Outliers!$K14,"",Rawdata_Removing_Outliers!HI14),
IF(GQ$4="Harbour mode: After AE scrubber, but before cleaning ",IF(Rawdata_Removing_Outliers!HI14&gt;Rawdata_Removing_Outliers!$N14,"",Rawdata_Removing_Outliers!HI14),
IF(GQ$4="Transit, full speed: Intake seawater ",IF(Rawdata_Removing_Outliers!HI14&gt;Rawdata_Removing_Outliers!$Q14,"",Rawdata_Removing_Outliers!HI14),
IF(GQ$4="Transit, full speed: After ME scrubber, but before cleaning ",IF(Rawdata_Removing_Outliers!HI14&gt;Rawdata_Removing_Outliers!$T14,"",Rawdata_Removing_Outliers!HI14),
IF(GQ$4="Transit, full speed: After AE scrubber, but before cleaning ",IF(Rawdata_Removing_Outliers!HI14&gt;Rawdata_Removing_Outliers!$W14,"",Rawdata_Removing_Outliers!HI14),
"")))))</f>
        <v>37.700000000000003</v>
      </c>
      <c r="GR14" s="3">
        <f>IF(GR$4="Harbour mode: Intake seawater ",IF(Rawdata_Removing_Outliers!HJ14&gt;Rawdata_Removing_Outliers!$K14,"",Rawdata_Removing_Outliers!HJ14),
IF(GR$4="Harbour mode: After AE scrubber, but before cleaning ",IF(Rawdata_Removing_Outliers!HJ14&gt;Rawdata_Removing_Outliers!$N14,"",Rawdata_Removing_Outliers!HJ14),
IF(GR$4="Transit, full speed: Intake seawater ",IF(Rawdata_Removing_Outliers!HJ14&gt;Rawdata_Removing_Outliers!$Q14,"",Rawdata_Removing_Outliers!HJ14),
IF(GR$4="Transit, full speed: After ME scrubber, but before cleaning ",IF(Rawdata_Removing_Outliers!HJ14&gt;Rawdata_Removing_Outliers!$T14,"",Rawdata_Removing_Outliers!HJ14),
IF(GR$4="Transit, full speed: After AE scrubber, but before cleaning ",IF(Rawdata_Removing_Outliers!HJ14&gt;Rawdata_Removing_Outliers!$W14,"",Rawdata_Removing_Outliers!HJ14),
"")))))</f>
        <v>10</v>
      </c>
      <c r="GS14" s="3">
        <f>IF(GS$4="Harbour mode: Intake seawater ",IF(Rawdata_Removing_Outliers!HK14&gt;Rawdata_Removing_Outliers!$K14,"",Rawdata_Removing_Outliers!HK14),
IF(GS$4="Harbour mode: After AE scrubber, but before cleaning ",IF(Rawdata_Removing_Outliers!HK14&gt;Rawdata_Removing_Outliers!$N14,"",Rawdata_Removing_Outliers!HK14),
IF(GS$4="Transit, full speed: Intake seawater ",IF(Rawdata_Removing_Outliers!HK14&gt;Rawdata_Removing_Outliers!$Q14,"",Rawdata_Removing_Outliers!HK14),
IF(GS$4="Transit, full speed: After ME scrubber, but before cleaning ",IF(Rawdata_Removing_Outliers!HK14&gt;Rawdata_Removing_Outliers!$T14,"",Rawdata_Removing_Outliers!HK14),
IF(GS$4="Transit, full speed: After AE scrubber, but before cleaning ",IF(Rawdata_Removing_Outliers!HK14&gt;Rawdata_Removing_Outliers!$W14,"",Rawdata_Removing_Outliers!HK14),
"")))))</f>
        <v>30.5</v>
      </c>
      <c r="GT14" s="3">
        <f>IF(GT$4="Harbour mode: Intake seawater ",IF(Rawdata_Removing_Outliers!HL14&gt;Rawdata_Removing_Outliers!$K14,"",Rawdata_Removing_Outliers!HL14),
IF(GT$4="Harbour mode: After AE scrubber, but before cleaning ",IF(Rawdata_Removing_Outliers!HL14&gt;Rawdata_Removing_Outliers!$N14,"",Rawdata_Removing_Outliers!HL14),
IF(GT$4="Transit, full speed: Intake seawater ",IF(Rawdata_Removing_Outliers!HL14&gt;Rawdata_Removing_Outliers!$Q14,"",Rawdata_Removing_Outliers!HL14),
IF(GT$4="Transit, full speed: After ME scrubber, but before cleaning ",IF(Rawdata_Removing_Outliers!HL14&gt;Rawdata_Removing_Outliers!$T14,"",Rawdata_Removing_Outliers!HL14),
IF(GT$4="Transit, full speed: After AE scrubber, but before cleaning ",IF(Rawdata_Removing_Outliers!HL14&gt;Rawdata_Removing_Outliers!$W14,"",Rawdata_Removing_Outliers!HL14),
"")))))</f>
        <v>7.01</v>
      </c>
      <c r="GU14" s="3">
        <f>IF(GU$4="Harbour mode: Intake seawater ",IF(Rawdata_Removing_Outliers!HM14&gt;Rawdata_Removing_Outliers!$K14,"",Rawdata_Removing_Outliers!HM14),
IF(GU$4="Harbour mode: After AE scrubber, but before cleaning ",IF(Rawdata_Removing_Outliers!HM14&gt;Rawdata_Removing_Outliers!$N14,"",Rawdata_Removing_Outliers!HM14),
IF(GU$4="Transit, full speed: Intake seawater ",IF(Rawdata_Removing_Outliers!HM14&gt;Rawdata_Removing_Outliers!$Q14,"",Rawdata_Removing_Outliers!HM14),
IF(GU$4="Transit, full speed: After ME scrubber, but before cleaning ",IF(Rawdata_Removing_Outliers!HM14&gt;Rawdata_Removing_Outliers!$T14,"",Rawdata_Removing_Outliers!HM14),
IF(GU$4="Transit, full speed: After AE scrubber, but before cleaning ",IF(Rawdata_Removing_Outliers!HM14&gt;Rawdata_Removing_Outliers!$W14,"",Rawdata_Removing_Outliers!HM14),
"")))))</f>
        <v>36.1</v>
      </c>
      <c r="GV14" s="3">
        <f>IF(GV$4="Harbour mode: Intake seawater ",IF(Rawdata_Removing_Outliers!HN14&gt;Rawdata_Removing_Outliers!$K14,"",Rawdata_Removing_Outliers!HN14),
IF(GV$4="Harbour mode: After AE scrubber, but before cleaning ",IF(Rawdata_Removing_Outliers!HN14&gt;Rawdata_Removing_Outliers!$N14,"",Rawdata_Removing_Outliers!HN14),
IF(GV$4="Transit, full speed: Intake seawater ",IF(Rawdata_Removing_Outliers!HN14&gt;Rawdata_Removing_Outliers!$Q14,"",Rawdata_Removing_Outliers!HN14),
IF(GV$4="Transit, full speed: After ME scrubber, but before cleaning ",IF(Rawdata_Removing_Outliers!HN14&gt;Rawdata_Removing_Outliers!$T14,"",Rawdata_Removing_Outliers!HN14),
IF(GV$4="Transit, full speed: After AE scrubber, but before cleaning ",IF(Rawdata_Removing_Outliers!HN14&gt;Rawdata_Removing_Outliers!$W14,"",Rawdata_Removing_Outliers!HN14),
"")))))</f>
        <v>47.2</v>
      </c>
      <c r="GW14" s="3">
        <f>IF(GW$4="Harbour mode: Intake seawater ",IF(Rawdata_Removing_Outliers!HO14&gt;Rawdata_Removing_Outliers!$K14,"",Rawdata_Removing_Outliers!HO14),
IF(GW$4="Harbour mode: After AE scrubber, but before cleaning ",IF(Rawdata_Removing_Outliers!HO14&gt;Rawdata_Removing_Outliers!$N14,"",Rawdata_Removing_Outliers!HO14),
IF(GW$4="Transit, full speed: Intake seawater ",IF(Rawdata_Removing_Outliers!HO14&gt;Rawdata_Removing_Outliers!$Q14,"",Rawdata_Removing_Outliers!HO14),
IF(GW$4="Transit, full speed: After ME scrubber, but before cleaning ",IF(Rawdata_Removing_Outliers!HO14&gt;Rawdata_Removing_Outliers!$T14,"",Rawdata_Removing_Outliers!HO14),
IF(GW$4="Transit, full speed: After AE scrubber, but before cleaning ",IF(Rawdata_Removing_Outliers!HO14&gt;Rawdata_Removing_Outliers!$W14,"",Rawdata_Removing_Outliers!HO14),
"")))))</f>
        <v>9.0299999999999994</v>
      </c>
      <c r="GX14" s="3">
        <f>IF(GX$4="Harbour mode: Intake seawater ",IF(Rawdata_Removing_Outliers!HP14&gt;Rawdata_Removing_Outliers!$K14,"",Rawdata_Removing_Outliers!HP14),
IF(GX$4="Harbour mode: After AE scrubber, but before cleaning ",IF(Rawdata_Removing_Outliers!HP14&gt;Rawdata_Removing_Outliers!$N14,"",Rawdata_Removing_Outliers!HP14),
IF(GX$4="Transit, full speed: Intake seawater ",IF(Rawdata_Removing_Outliers!HP14&gt;Rawdata_Removing_Outliers!$Q14,"",Rawdata_Removing_Outliers!HP14),
IF(GX$4="Transit, full speed: After ME scrubber, but before cleaning ",IF(Rawdata_Removing_Outliers!HP14&gt;Rawdata_Removing_Outliers!$T14,"",Rawdata_Removing_Outliers!HP14),
IF(GX$4="Transit, full speed: After AE scrubber, but before cleaning ",IF(Rawdata_Removing_Outliers!HP14&gt;Rawdata_Removing_Outliers!$W14,"",Rawdata_Removing_Outliers!HP14),
"")))))</f>
        <v>16.399999999999999</v>
      </c>
      <c r="GY14" s="3">
        <f>IF(GY$4="Harbour mode: Intake seawater ",IF(Rawdata_Removing_Outliers!HQ14&gt;Rawdata_Removing_Outliers!$K14,"",Rawdata_Removing_Outliers!HQ14),
IF(GY$4="Harbour mode: After AE scrubber, but before cleaning ",IF(Rawdata_Removing_Outliers!HQ14&gt;Rawdata_Removing_Outliers!$N14,"",Rawdata_Removing_Outliers!HQ14),
IF(GY$4="Transit, full speed: Intake seawater ",IF(Rawdata_Removing_Outliers!HQ14&gt;Rawdata_Removing_Outliers!$Q14,"",Rawdata_Removing_Outliers!HQ14),
IF(GY$4="Transit, full speed: After ME scrubber, but before cleaning ",IF(Rawdata_Removing_Outliers!HQ14&gt;Rawdata_Removing_Outliers!$T14,"",Rawdata_Removing_Outliers!HQ14),
IF(GY$4="Transit, full speed: After AE scrubber, but before cleaning ",IF(Rawdata_Removing_Outliers!HQ14&gt;Rawdata_Removing_Outliers!$W14,"",Rawdata_Removing_Outliers!HQ14),
"")))))</f>
        <v>14</v>
      </c>
      <c r="GZ14" s="3">
        <f>IF(GZ$4="Harbour mode: Intake seawater ",IF(Rawdata_Removing_Outliers!HR14&gt;Rawdata_Removing_Outliers!$K14,"",Rawdata_Removing_Outliers!HR14),
IF(GZ$4="Harbour mode: After AE scrubber, but before cleaning ",IF(Rawdata_Removing_Outliers!HR14&gt;Rawdata_Removing_Outliers!$N14,"",Rawdata_Removing_Outliers!HR14),
IF(GZ$4="Transit, full speed: Intake seawater ",IF(Rawdata_Removing_Outliers!HR14&gt;Rawdata_Removing_Outliers!$Q14,"",Rawdata_Removing_Outliers!HR14),
IF(GZ$4="Transit, full speed: After ME scrubber, but before cleaning ",IF(Rawdata_Removing_Outliers!HR14&gt;Rawdata_Removing_Outliers!$T14,"",Rawdata_Removing_Outliers!HR14),
IF(GZ$4="Transit, full speed: After AE scrubber, but before cleaning ",IF(Rawdata_Removing_Outliers!HR14&gt;Rawdata_Removing_Outliers!$W14,"",Rawdata_Removing_Outliers!HR14),
"")))))</f>
        <v>56.2</v>
      </c>
      <c r="HA14" s="3">
        <f>IF(HA$4="Harbour mode: Intake seawater ",IF(Rawdata_Removing_Outliers!HS14&gt;Rawdata_Removing_Outliers!$K14,"",Rawdata_Removing_Outliers!HS14),
IF(HA$4="Harbour mode: After AE scrubber, but before cleaning ",IF(Rawdata_Removing_Outliers!HS14&gt;Rawdata_Removing_Outliers!$N14,"",Rawdata_Removing_Outliers!HS14),
IF(HA$4="Transit, full speed: Intake seawater ",IF(Rawdata_Removing_Outliers!HS14&gt;Rawdata_Removing_Outliers!$Q14,"",Rawdata_Removing_Outliers!HS14),
IF(HA$4="Transit, full speed: After ME scrubber, but before cleaning ",IF(Rawdata_Removing_Outliers!HS14&gt;Rawdata_Removing_Outliers!$T14,"",Rawdata_Removing_Outliers!HS14),
IF(HA$4="Transit, full speed: After AE scrubber, but before cleaning ",IF(Rawdata_Removing_Outliers!HS14&gt;Rawdata_Removing_Outliers!$W14,"",Rawdata_Removing_Outliers!HS14),
"")))))</f>
        <v>43.4</v>
      </c>
      <c r="HB14" s="3">
        <f>IF(HB$4="Harbour mode: Intake seawater ",IF(Rawdata_Removing_Outliers!HT14&gt;Rawdata_Removing_Outliers!$K14,"",Rawdata_Removing_Outliers!HT14),
IF(HB$4="Harbour mode: After AE scrubber, but before cleaning ",IF(Rawdata_Removing_Outliers!HT14&gt;Rawdata_Removing_Outliers!$N14,"",Rawdata_Removing_Outliers!HT14),
IF(HB$4="Transit, full speed: Intake seawater ",IF(Rawdata_Removing_Outliers!HT14&gt;Rawdata_Removing_Outliers!$Q14,"",Rawdata_Removing_Outliers!HT14),
IF(HB$4="Transit, full speed: After ME scrubber, but before cleaning ",IF(Rawdata_Removing_Outliers!HT14&gt;Rawdata_Removing_Outliers!$T14,"",Rawdata_Removing_Outliers!HT14),
IF(HB$4="Transit, full speed: After AE scrubber, but before cleaning ",IF(Rawdata_Removing_Outliers!HT14&gt;Rawdata_Removing_Outliers!$W14,"",Rawdata_Removing_Outliers!HT14),
"")))))</f>
        <v>1.73</v>
      </c>
      <c r="HC14" s="3">
        <f>IF(HC$4="Harbour mode: Intake seawater ",IF(Rawdata_Removing_Outliers!HU14&gt;Rawdata_Removing_Outliers!$K14,"",Rawdata_Removing_Outliers!HU14),
IF(HC$4="Harbour mode: After AE scrubber, but before cleaning ",IF(Rawdata_Removing_Outliers!HU14&gt;Rawdata_Removing_Outliers!$N14,"",Rawdata_Removing_Outliers!HU14),
IF(HC$4="Transit, full speed: Intake seawater ",IF(Rawdata_Removing_Outliers!HU14&gt;Rawdata_Removing_Outliers!$Q14,"",Rawdata_Removing_Outliers!HU14),
IF(HC$4="Transit, full speed: After ME scrubber, but before cleaning ",IF(Rawdata_Removing_Outliers!HU14&gt;Rawdata_Removing_Outliers!$T14,"",Rawdata_Removing_Outliers!HU14),
IF(HC$4="Transit, full speed: After AE scrubber, but before cleaning ",IF(Rawdata_Removing_Outliers!HU14&gt;Rawdata_Removing_Outliers!$W14,"",Rawdata_Removing_Outliers!HU14),
"")))))</f>
        <v>38.299999999999997</v>
      </c>
      <c r="HD14" s="3">
        <f>IF(HD$4="Harbour mode: Intake seawater ",IF(Rawdata_Removing_Outliers!HV14&gt;Rawdata_Removing_Outliers!$K14,"",Rawdata_Removing_Outliers!HV14),
IF(HD$4="Harbour mode: After AE scrubber, but before cleaning ",IF(Rawdata_Removing_Outliers!HV14&gt;Rawdata_Removing_Outliers!$N14,"",Rawdata_Removing_Outliers!HV14),
IF(HD$4="Transit, full speed: Intake seawater ",IF(Rawdata_Removing_Outliers!HV14&gt;Rawdata_Removing_Outliers!$Q14,"",Rawdata_Removing_Outliers!HV14),
IF(HD$4="Transit, full speed: After ME scrubber, but before cleaning ",IF(Rawdata_Removing_Outliers!HV14&gt;Rawdata_Removing_Outliers!$T14,"",Rawdata_Removing_Outliers!HV14),
IF(HD$4="Transit, full speed: After AE scrubber, but before cleaning ",IF(Rawdata_Removing_Outliers!HV14&gt;Rawdata_Removing_Outliers!$W14,"",Rawdata_Removing_Outliers!HV14),
"")))))</f>
        <v>0.3</v>
      </c>
      <c r="HE14" s="3">
        <f>IF(HE$4="Harbour mode: Intake seawater ",IF(Rawdata_Removing_Outliers!HW14&gt;Rawdata_Removing_Outliers!$K14,"",Rawdata_Removing_Outliers!HW14),
IF(HE$4="Harbour mode: After AE scrubber, but before cleaning ",IF(Rawdata_Removing_Outliers!HW14&gt;Rawdata_Removing_Outliers!$N14,"",Rawdata_Removing_Outliers!HW14),
IF(HE$4="Transit, full speed: Intake seawater ",IF(Rawdata_Removing_Outliers!HW14&gt;Rawdata_Removing_Outliers!$Q14,"",Rawdata_Removing_Outliers!HW14),
IF(HE$4="Transit, full speed: After ME scrubber, but before cleaning ",IF(Rawdata_Removing_Outliers!HW14&gt;Rawdata_Removing_Outliers!$T14,"",Rawdata_Removing_Outliers!HW14),
IF(HE$4="Transit, full speed: After AE scrubber, but before cleaning ",IF(Rawdata_Removing_Outliers!HW14&gt;Rawdata_Removing_Outliers!$W14,"",Rawdata_Removing_Outliers!HW14),
"")))))</f>
        <v>32.9</v>
      </c>
      <c r="HF14" s="3">
        <f>IF(HF$4="Harbour mode: Intake seawater ",IF(Rawdata_Removing_Outliers!HX14&gt;Rawdata_Removing_Outliers!$K14,"",Rawdata_Removing_Outliers!HX14),
IF(HF$4="Harbour mode: After AE scrubber, but before cleaning ",IF(Rawdata_Removing_Outliers!HX14&gt;Rawdata_Removing_Outliers!$N14,"",Rawdata_Removing_Outliers!HX14),
IF(HF$4="Transit, full speed: Intake seawater ",IF(Rawdata_Removing_Outliers!HX14&gt;Rawdata_Removing_Outliers!$Q14,"",Rawdata_Removing_Outliers!HX14),
IF(HF$4="Transit, full speed: After ME scrubber, but before cleaning ",IF(Rawdata_Removing_Outliers!HX14&gt;Rawdata_Removing_Outliers!$T14,"",Rawdata_Removing_Outliers!HX14),
IF(HF$4="Transit, full speed: After AE scrubber, but before cleaning ",IF(Rawdata_Removing_Outliers!HX14&gt;Rawdata_Removing_Outliers!$W14,"",Rawdata_Removing_Outliers!HX14),
"")))))</f>
        <v>29.6</v>
      </c>
      <c r="HG14" s="3">
        <f>IF(HG$4="Harbour mode: Intake seawater ",IF(Rawdata_Removing_Outliers!HY14&gt;Rawdata_Removing_Outliers!$K14,"",Rawdata_Removing_Outliers!HY14),
IF(HG$4="Harbour mode: After AE scrubber, but before cleaning ",IF(Rawdata_Removing_Outliers!HY14&gt;Rawdata_Removing_Outliers!$N14,"",Rawdata_Removing_Outliers!HY14),
IF(HG$4="Transit, full speed: Intake seawater ",IF(Rawdata_Removing_Outliers!HY14&gt;Rawdata_Removing_Outliers!$Q14,"",Rawdata_Removing_Outliers!HY14),
IF(HG$4="Transit, full speed: After ME scrubber, but before cleaning ",IF(Rawdata_Removing_Outliers!HY14&gt;Rawdata_Removing_Outliers!$T14,"",Rawdata_Removing_Outliers!HY14),
IF(HG$4="Transit, full speed: After AE scrubber, but before cleaning ",IF(Rawdata_Removing_Outliers!HY14&gt;Rawdata_Removing_Outliers!$W14,"",Rawdata_Removing_Outliers!HY14),
"")))))</f>
        <v>0.88900000000000001</v>
      </c>
      <c r="HH14" s="3">
        <f>IF(HH$4="Harbour mode: Intake seawater ",IF(Rawdata_Removing_Outliers!HZ14&gt;Rawdata_Removing_Outliers!$K14,"",Rawdata_Removing_Outliers!HZ14),
IF(HH$4="Harbour mode: After AE scrubber, but before cleaning ",IF(Rawdata_Removing_Outliers!HZ14&gt;Rawdata_Removing_Outliers!$N14,"",Rawdata_Removing_Outliers!HZ14),
IF(HH$4="Transit, full speed: Intake seawater ",IF(Rawdata_Removing_Outliers!HZ14&gt;Rawdata_Removing_Outliers!$Q14,"",Rawdata_Removing_Outliers!HZ14),
IF(HH$4="Transit, full speed: After ME scrubber, but before cleaning ",IF(Rawdata_Removing_Outliers!HZ14&gt;Rawdata_Removing_Outliers!$T14,"",Rawdata_Removing_Outliers!HZ14),
IF(HH$4="Transit, full speed: After AE scrubber, but before cleaning ",IF(Rawdata_Removing_Outliers!HZ14&gt;Rawdata_Removing_Outliers!$W14,"",Rawdata_Removing_Outliers!HZ14),
"")))))</f>
        <v>24.3</v>
      </c>
      <c r="HI14" s="3">
        <f>IF(HI$4="Harbour mode: Intake seawater ",IF(Rawdata_Removing_Outliers!IA14&gt;Rawdata_Removing_Outliers!$K14,"",Rawdata_Removing_Outliers!IA14),
IF(HI$4="Harbour mode: After AE scrubber, but before cleaning ",IF(Rawdata_Removing_Outliers!IA14&gt;Rawdata_Removing_Outliers!$N14,"",Rawdata_Removing_Outliers!IA14),
IF(HI$4="Transit, full speed: Intake seawater ",IF(Rawdata_Removing_Outliers!IA14&gt;Rawdata_Removing_Outliers!$Q14,"",Rawdata_Removing_Outliers!IA14),
IF(HI$4="Transit, full speed: After ME scrubber, but before cleaning ",IF(Rawdata_Removing_Outliers!IA14&gt;Rawdata_Removing_Outliers!$T14,"",Rawdata_Removing_Outliers!IA14),
IF(HI$4="Transit, full speed: After AE scrubber, but before cleaning ",IF(Rawdata_Removing_Outliers!IA14&gt;Rawdata_Removing_Outliers!$W14,"",Rawdata_Removing_Outliers!IA14),
"")))))</f>
        <v>1.05</v>
      </c>
      <c r="HJ14" s="3">
        <f>IF(HJ$4="Harbour mode: Intake seawater ",IF(Rawdata_Removing_Outliers!IB14&gt;Rawdata_Removing_Outliers!$K14,"",Rawdata_Removing_Outliers!IB14),
IF(HJ$4="Harbour mode: After AE scrubber, but before cleaning ",IF(Rawdata_Removing_Outliers!IB14&gt;Rawdata_Removing_Outliers!$N14,"",Rawdata_Removing_Outliers!IB14),
IF(HJ$4="Transit, full speed: Intake seawater ",IF(Rawdata_Removing_Outliers!IB14&gt;Rawdata_Removing_Outliers!$Q14,"",Rawdata_Removing_Outliers!IB14),
IF(HJ$4="Transit, full speed: After ME scrubber, but before cleaning ",IF(Rawdata_Removing_Outliers!IB14&gt;Rawdata_Removing_Outliers!$T14,"",Rawdata_Removing_Outliers!IB14),
IF(HJ$4="Transit, full speed: After AE scrubber, but before cleaning ",IF(Rawdata_Removing_Outliers!IB14&gt;Rawdata_Removing_Outliers!$W14,"",Rawdata_Removing_Outliers!IB14),
"")))))</f>
        <v>40.1</v>
      </c>
      <c r="HK14" s="3">
        <f>IF(HK$4="Harbour mode: Intake seawater ",IF(Rawdata_Removing_Outliers!IC14&gt;Rawdata_Removing_Outliers!$K14,"",Rawdata_Removing_Outliers!IC14),
IF(HK$4="Harbour mode: After AE scrubber, but before cleaning ",IF(Rawdata_Removing_Outliers!IC14&gt;Rawdata_Removing_Outliers!$N14,"",Rawdata_Removing_Outliers!IC14),
IF(HK$4="Transit, full speed: Intake seawater ",IF(Rawdata_Removing_Outliers!IC14&gt;Rawdata_Removing_Outliers!$Q14,"",Rawdata_Removing_Outliers!IC14),
IF(HK$4="Transit, full speed: After ME scrubber, but before cleaning ",IF(Rawdata_Removing_Outliers!IC14&gt;Rawdata_Removing_Outliers!$T14,"",Rawdata_Removing_Outliers!IC14),
IF(HK$4="Transit, full speed: After AE scrubber, but before cleaning ",IF(Rawdata_Removing_Outliers!IC14&gt;Rawdata_Removing_Outliers!$W14,"",Rawdata_Removing_Outliers!IC14),
"")))))</f>
        <v>36.6</v>
      </c>
      <c r="HL14" s="3">
        <f>IF(HL$4="Harbour mode: Intake seawater ",IF(Rawdata_Removing_Outliers!ID14&gt;Rawdata_Removing_Outliers!$K14,"",Rawdata_Removing_Outliers!ID14),
IF(HL$4="Harbour mode: After AE scrubber, but before cleaning ",IF(Rawdata_Removing_Outliers!ID14&gt;Rawdata_Removing_Outliers!$N14,"",Rawdata_Removing_Outliers!ID14),
IF(HL$4="Transit, full speed: Intake seawater ",IF(Rawdata_Removing_Outliers!ID14&gt;Rawdata_Removing_Outliers!$Q14,"",Rawdata_Removing_Outliers!ID14),
IF(HL$4="Transit, full speed: After ME scrubber, but before cleaning ",IF(Rawdata_Removing_Outliers!ID14&gt;Rawdata_Removing_Outliers!$T14,"",Rawdata_Removing_Outliers!ID14),
IF(HL$4="Transit, full speed: After AE scrubber, but before cleaning ",IF(Rawdata_Removing_Outliers!ID14&gt;Rawdata_Removing_Outliers!$W14,"",Rawdata_Removing_Outliers!ID14),
"")))))</f>
        <v>1.02</v>
      </c>
      <c r="HM14" s="3">
        <f>IF(HM$4="Harbour mode: Intake seawater ",IF(Rawdata_Removing_Outliers!IE14&gt;Rawdata_Removing_Outliers!$K14,"",Rawdata_Removing_Outliers!IE14),
IF(HM$4="Harbour mode: After AE scrubber, but before cleaning ",IF(Rawdata_Removing_Outliers!IE14&gt;Rawdata_Removing_Outliers!$N14,"",Rawdata_Removing_Outliers!IE14),
IF(HM$4="Transit, full speed: Intake seawater ",IF(Rawdata_Removing_Outliers!IE14&gt;Rawdata_Removing_Outliers!$Q14,"",Rawdata_Removing_Outliers!IE14),
IF(HM$4="Transit, full speed: After ME scrubber, but before cleaning ",IF(Rawdata_Removing_Outliers!IE14&gt;Rawdata_Removing_Outliers!$T14,"",Rawdata_Removing_Outliers!IE14),
IF(HM$4="Transit, full speed: After AE scrubber, but before cleaning ",IF(Rawdata_Removing_Outliers!IE14&gt;Rawdata_Removing_Outliers!$W14,"",Rawdata_Removing_Outliers!IE14),
"")))))</f>
        <v>17.2</v>
      </c>
      <c r="HN14" s="3">
        <f>IF(HN$4="Harbour mode: Intake seawater ",IF(Rawdata_Removing_Outliers!IF14&gt;Rawdata_Removing_Outliers!$K14,"",Rawdata_Removing_Outliers!IF14),
IF(HN$4="Harbour mode: After AE scrubber, but before cleaning ",IF(Rawdata_Removing_Outliers!IF14&gt;Rawdata_Removing_Outliers!$N14,"",Rawdata_Removing_Outliers!IF14),
IF(HN$4="Transit, full speed: Intake seawater ",IF(Rawdata_Removing_Outliers!IF14&gt;Rawdata_Removing_Outliers!$Q14,"",Rawdata_Removing_Outliers!IF14),
IF(HN$4="Transit, full speed: After ME scrubber, but before cleaning ",IF(Rawdata_Removing_Outliers!IF14&gt;Rawdata_Removing_Outliers!$T14,"",Rawdata_Removing_Outliers!IF14),
IF(HN$4="Transit, full speed: After AE scrubber, but before cleaning ",IF(Rawdata_Removing_Outliers!IF14&gt;Rawdata_Removing_Outliers!$W14,"",Rawdata_Removing_Outliers!IF14),
"")))))</f>
        <v>1.42</v>
      </c>
      <c r="HO14" s="3">
        <f>IF(HO$4="Harbour mode: Intake seawater ",IF(Rawdata_Removing_Outliers!IG14&gt;Rawdata_Removing_Outliers!$K14,"",Rawdata_Removing_Outliers!IG14),
IF(HO$4="Harbour mode: After AE scrubber, but before cleaning ",IF(Rawdata_Removing_Outliers!IG14&gt;Rawdata_Removing_Outliers!$N14,"",Rawdata_Removing_Outliers!IG14),
IF(HO$4="Transit, full speed: Intake seawater ",IF(Rawdata_Removing_Outliers!IG14&gt;Rawdata_Removing_Outliers!$Q14,"",Rawdata_Removing_Outliers!IG14),
IF(HO$4="Transit, full speed: After ME scrubber, but before cleaning ",IF(Rawdata_Removing_Outliers!IG14&gt;Rawdata_Removing_Outliers!$T14,"",Rawdata_Removing_Outliers!IG14),
IF(HO$4="Transit, full speed: After AE scrubber, but before cleaning ",IF(Rawdata_Removing_Outliers!IG14&gt;Rawdata_Removing_Outliers!$W14,"",Rawdata_Removing_Outliers!IG14),
"")))))</f>
        <v>41.3</v>
      </c>
      <c r="HP14" s="3">
        <f>IF(HP$4="Harbour mode: Intake seawater ",IF(Rawdata_Removing_Outliers!IH14&gt;Rawdata_Removing_Outliers!$K14,"",Rawdata_Removing_Outliers!IH14),
IF(HP$4="Harbour mode: After AE scrubber, but before cleaning ",IF(Rawdata_Removing_Outliers!IH14&gt;Rawdata_Removing_Outliers!$N14,"",Rawdata_Removing_Outliers!IH14),
IF(HP$4="Transit, full speed: Intake seawater ",IF(Rawdata_Removing_Outliers!IH14&gt;Rawdata_Removing_Outliers!$Q14,"",Rawdata_Removing_Outliers!IH14),
IF(HP$4="Transit, full speed: After ME scrubber, but before cleaning ",IF(Rawdata_Removing_Outliers!IH14&gt;Rawdata_Removing_Outliers!$T14,"",Rawdata_Removing_Outliers!IH14),
IF(HP$4="Transit, full speed: After AE scrubber, but before cleaning ",IF(Rawdata_Removing_Outliers!IH14&gt;Rawdata_Removing_Outliers!$W14,"",Rawdata_Removing_Outliers!IH14),
"")))))</f>
        <v>13.8</v>
      </c>
      <c r="HQ14" s="3">
        <f>IF(HQ$4="Harbour mode: Intake seawater ",IF(Rawdata_Removing_Outliers!II14&gt;Rawdata_Removing_Outliers!$K14,"",Rawdata_Removing_Outliers!II14),
IF(HQ$4="Harbour mode: After AE scrubber, but before cleaning ",IF(Rawdata_Removing_Outliers!II14&gt;Rawdata_Removing_Outliers!$N14,"",Rawdata_Removing_Outliers!II14),
IF(HQ$4="Transit, full speed: Intake seawater ",IF(Rawdata_Removing_Outliers!II14&gt;Rawdata_Removing_Outliers!$Q14,"",Rawdata_Removing_Outliers!II14),
IF(HQ$4="Transit, full speed: After ME scrubber, but before cleaning ",IF(Rawdata_Removing_Outliers!II14&gt;Rawdata_Removing_Outliers!$T14,"",Rawdata_Removing_Outliers!II14),
IF(HQ$4="Transit, full speed: After AE scrubber, but before cleaning ",IF(Rawdata_Removing_Outliers!II14&gt;Rawdata_Removing_Outliers!$W14,"",Rawdata_Removing_Outliers!II14),
"")))))</f>
        <v>12.8</v>
      </c>
      <c r="HR14" s="3">
        <f>IF(HR$4="Harbour mode: Intake seawater ",IF(Rawdata_Removing_Outliers!IJ14&gt;Rawdata_Removing_Outliers!$K14,"",Rawdata_Removing_Outliers!IJ14),
IF(HR$4="Harbour mode: After AE scrubber, but before cleaning ",IF(Rawdata_Removing_Outliers!IJ14&gt;Rawdata_Removing_Outliers!$N14,"",Rawdata_Removing_Outliers!IJ14),
IF(HR$4="Transit, full speed: Intake seawater ",IF(Rawdata_Removing_Outliers!IJ14&gt;Rawdata_Removing_Outliers!$Q14,"",Rawdata_Removing_Outliers!IJ14),
IF(HR$4="Transit, full speed: After ME scrubber, but before cleaning ",IF(Rawdata_Removing_Outliers!IJ14&gt;Rawdata_Removing_Outliers!$T14,"",Rawdata_Removing_Outliers!IJ14),
IF(HR$4="Transit, full speed: After AE scrubber, but before cleaning ",IF(Rawdata_Removing_Outliers!IJ14&gt;Rawdata_Removing_Outliers!$W14,"",Rawdata_Removing_Outliers!IJ14),
"")))))</f>
        <v>41.3</v>
      </c>
      <c r="HS14" s="3">
        <f>IF(HS$4="Harbour mode: Intake seawater ",IF(Rawdata_Removing_Outliers!IK14&gt;Rawdata_Removing_Outliers!$K14,"",Rawdata_Removing_Outliers!IK14),
IF(HS$4="Harbour mode: After AE scrubber, but before cleaning ",IF(Rawdata_Removing_Outliers!IK14&gt;Rawdata_Removing_Outliers!$N14,"",Rawdata_Removing_Outliers!IK14),
IF(HS$4="Transit, full speed: Intake seawater ",IF(Rawdata_Removing_Outliers!IK14&gt;Rawdata_Removing_Outliers!$Q14,"",Rawdata_Removing_Outliers!IK14),
IF(HS$4="Transit, full speed: After ME scrubber, but before cleaning ",IF(Rawdata_Removing_Outliers!IK14&gt;Rawdata_Removing_Outliers!$T14,"",Rawdata_Removing_Outliers!IK14),
IF(HS$4="Transit, full speed: After AE scrubber, but before cleaning ",IF(Rawdata_Removing_Outliers!IK14&gt;Rawdata_Removing_Outliers!$W14,"",Rawdata_Removing_Outliers!IK14),
"")))))</f>
        <v>1.36</v>
      </c>
      <c r="HT14" s="3">
        <f>IF(HT$4="Harbour mode: Intake seawater ",IF(Rawdata_Removing_Outliers!IL14&gt;Rawdata_Removing_Outliers!$K14,"",Rawdata_Removing_Outliers!IL14),
IF(HT$4="Harbour mode: After AE scrubber, but before cleaning ",IF(Rawdata_Removing_Outliers!IL14&gt;Rawdata_Removing_Outliers!$N14,"",Rawdata_Removing_Outliers!IL14),
IF(HT$4="Transit, full speed: Intake seawater ",IF(Rawdata_Removing_Outliers!IL14&gt;Rawdata_Removing_Outliers!$Q14,"",Rawdata_Removing_Outliers!IL14),
IF(HT$4="Transit, full speed: After ME scrubber, but before cleaning ",IF(Rawdata_Removing_Outliers!IL14&gt;Rawdata_Removing_Outliers!$T14,"",Rawdata_Removing_Outliers!IL14),
IF(HT$4="Transit, full speed: After AE scrubber, but before cleaning ",IF(Rawdata_Removing_Outliers!IL14&gt;Rawdata_Removing_Outliers!$W14,"",Rawdata_Removing_Outliers!IL14),
"")))))</f>
        <v>69.400000000000006</v>
      </c>
      <c r="HU14" s="3">
        <f>IF(HU$4="Harbour mode: Intake seawater ",IF(Rawdata_Removing_Outliers!IM14&gt;Rawdata_Removing_Outliers!$K14,"",Rawdata_Removing_Outliers!IM14),
IF(HU$4="Harbour mode: After AE scrubber, but before cleaning ",IF(Rawdata_Removing_Outliers!IM14&gt;Rawdata_Removing_Outliers!$N14,"",Rawdata_Removing_Outliers!IM14),
IF(HU$4="Transit, full speed: Intake seawater ",IF(Rawdata_Removing_Outliers!IM14&gt;Rawdata_Removing_Outliers!$Q14,"",Rawdata_Removing_Outliers!IM14),
IF(HU$4="Transit, full speed: After ME scrubber, but before cleaning ",IF(Rawdata_Removing_Outliers!IM14&gt;Rawdata_Removing_Outliers!$T14,"",Rawdata_Removing_Outliers!IM14),
IF(HU$4="Transit, full speed: After AE scrubber, but before cleaning ",IF(Rawdata_Removing_Outliers!IM14&gt;Rawdata_Removing_Outliers!$W14,"",Rawdata_Removing_Outliers!IM14),
"")))))</f>
        <v>56.6</v>
      </c>
      <c r="HV14" s="3">
        <f>IF(HV$4="Harbour mode: Intake seawater ",IF(Rawdata_Removing_Outliers!IN14&gt;Rawdata_Removing_Outliers!$K14,"",Rawdata_Removing_Outliers!IN14),
IF(HV$4="Harbour mode: After AE scrubber, but before cleaning ",IF(Rawdata_Removing_Outliers!IN14&gt;Rawdata_Removing_Outliers!$N14,"",Rawdata_Removing_Outliers!IN14),
IF(HV$4="Transit, full speed: Intake seawater ",IF(Rawdata_Removing_Outliers!IN14&gt;Rawdata_Removing_Outliers!$Q14,"",Rawdata_Removing_Outliers!IN14),
IF(HV$4="Transit, full speed: After ME scrubber, but before cleaning ",IF(Rawdata_Removing_Outliers!IN14&gt;Rawdata_Removing_Outliers!$T14,"",Rawdata_Removing_Outliers!IN14),
IF(HV$4="Transit, full speed: After AE scrubber, but before cleaning ",IF(Rawdata_Removing_Outliers!IN14&gt;Rawdata_Removing_Outliers!$W14,"",Rawdata_Removing_Outliers!IN14),
"")))))</f>
        <v>7.59</v>
      </c>
      <c r="HW14" s="3">
        <f>IF(HW$4="Harbour mode: Intake seawater ",IF(Rawdata_Removing_Outliers!IO14&gt;Rawdata_Removing_Outliers!$K14,"",Rawdata_Removing_Outliers!IO14),
IF(HW$4="Harbour mode: After AE scrubber, but before cleaning ",IF(Rawdata_Removing_Outliers!IO14&gt;Rawdata_Removing_Outliers!$N14,"",Rawdata_Removing_Outliers!IO14),
IF(HW$4="Transit, full speed: Intake seawater ",IF(Rawdata_Removing_Outliers!IO14&gt;Rawdata_Removing_Outliers!$Q14,"",Rawdata_Removing_Outliers!IO14),
IF(HW$4="Transit, full speed: After ME scrubber, but before cleaning ",IF(Rawdata_Removing_Outliers!IO14&gt;Rawdata_Removing_Outliers!$T14,"",Rawdata_Removing_Outliers!IO14),
IF(HW$4="Transit, full speed: After AE scrubber, but before cleaning ",IF(Rawdata_Removing_Outliers!IO14&gt;Rawdata_Removing_Outliers!$W14,"",Rawdata_Removing_Outliers!IO14),
"")))))</f>
        <v>34</v>
      </c>
      <c r="HX14" s="3">
        <f>IF(HX$4="Harbour mode: Intake seawater ",IF(Rawdata_Removing_Outliers!IP14&gt;Rawdata_Removing_Outliers!$K14,"",Rawdata_Removing_Outliers!IP14),
IF(HX$4="Harbour mode: After AE scrubber, but before cleaning ",IF(Rawdata_Removing_Outliers!IP14&gt;Rawdata_Removing_Outliers!$N14,"",Rawdata_Removing_Outliers!IP14),
IF(HX$4="Transit, full speed: Intake seawater ",IF(Rawdata_Removing_Outliers!IP14&gt;Rawdata_Removing_Outliers!$Q14,"",Rawdata_Removing_Outliers!IP14),
IF(HX$4="Transit, full speed: After ME scrubber, but before cleaning ",IF(Rawdata_Removing_Outliers!IP14&gt;Rawdata_Removing_Outliers!$T14,"",Rawdata_Removing_Outliers!IP14),
IF(HX$4="Transit, full speed: After AE scrubber, but before cleaning ",IF(Rawdata_Removing_Outliers!IP14&gt;Rawdata_Removing_Outliers!$W14,"",Rawdata_Removing_Outliers!IP14),
"")))))</f>
        <v>1.2</v>
      </c>
      <c r="HY14" s="3">
        <f>IF(HY$4="Harbour mode: Intake seawater ",IF(Rawdata_Removing_Outliers!IQ14&gt;Rawdata_Removing_Outliers!$K14,"",Rawdata_Removing_Outliers!IQ14),
IF(HY$4="Harbour mode: After AE scrubber, but before cleaning ",IF(Rawdata_Removing_Outliers!IQ14&gt;Rawdata_Removing_Outliers!$N14,"",Rawdata_Removing_Outliers!IQ14),
IF(HY$4="Transit, full speed: Intake seawater ",IF(Rawdata_Removing_Outliers!IQ14&gt;Rawdata_Removing_Outliers!$Q14,"",Rawdata_Removing_Outliers!IQ14),
IF(HY$4="Transit, full speed: After ME scrubber, but before cleaning ",IF(Rawdata_Removing_Outliers!IQ14&gt;Rawdata_Removing_Outliers!$T14,"",Rawdata_Removing_Outliers!IQ14),
IF(HY$4="Transit, full speed: After AE scrubber, but before cleaning ",IF(Rawdata_Removing_Outliers!IQ14&gt;Rawdata_Removing_Outliers!$W14,"",Rawdata_Removing_Outliers!IQ14),
"")))))</f>
        <v>56.9</v>
      </c>
      <c r="HZ14" s="3">
        <f>IF(HZ$4="Harbour mode: Intake seawater ",IF(Rawdata_Removing_Outliers!IR14&gt;Rawdata_Removing_Outliers!$K14,"",Rawdata_Removing_Outliers!IR14),
IF(HZ$4="Harbour mode: After AE scrubber, but before cleaning ",IF(Rawdata_Removing_Outliers!IR14&gt;Rawdata_Removing_Outliers!$N14,"",Rawdata_Removing_Outliers!IR14),
IF(HZ$4="Transit, full speed: Intake seawater ",IF(Rawdata_Removing_Outliers!IR14&gt;Rawdata_Removing_Outliers!$Q14,"",Rawdata_Removing_Outliers!IR14),
IF(HZ$4="Transit, full speed: After ME scrubber, but before cleaning ",IF(Rawdata_Removing_Outliers!IR14&gt;Rawdata_Removing_Outliers!$T14,"",Rawdata_Removing_Outliers!IR14),
IF(HZ$4="Transit, full speed: After AE scrubber, but before cleaning ",IF(Rawdata_Removing_Outliers!IR14&gt;Rawdata_Removing_Outliers!$W14,"",Rawdata_Removing_Outliers!IR14),
"")))))</f>
        <v>23.6</v>
      </c>
      <c r="IA14" s="3">
        <f>IF(IA$4="Harbour mode: Intake seawater ",IF(Rawdata_Removing_Outliers!IS14&gt;Rawdata_Removing_Outliers!$K14,"",Rawdata_Removing_Outliers!IS14),
IF(IA$4="Harbour mode: After AE scrubber, but before cleaning ",IF(Rawdata_Removing_Outliers!IS14&gt;Rawdata_Removing_Outliers!$N14,"",Rawdata_Removing_Outliers!IS14),
IF(IA$4="Transit, full speed: Intake seawater ",IF(Rawdata_Removing_Outliers!IS14&gt;Rawdata_Removing_Outliers!$Q14,"",Rawdata_Removing_Outliers!IS14),
IF(IA$4="Transit, full speed: After ME scrubber, but before cleaning ",IF(Rawdata_Removing_Outliers!IS14&gt;Rawdata_Removing_Outliers!$T14,"",Rawdata_Removing_Outliers!IS14),
IF(IA$4="Transit, full speed: After AE scrubber, but before cleaning ",IF(Rawdata_Removing_Outliers!IS14&gt;Rawdata_Removing_Outliers!$W14,"",Rawdata_Removing_Outliers!IS14),
"")))))</f>
        <v>4.12</v>
      </c>
      <c r="IB14" s="3">
        <f>IF(IB$4="Harbour mode: Intake seawater ",IF(Rawdata_Removing_Outliers!IT14&gt;Rawdata_Removing_Outliers!$K14,"",Rawdata_Removing_Outliers!IT14),
IF(IB$4="Harbour mode: After AE scrubber, but before cleaning ",IF(Rawdata_Removing_Outliers!IT14&gt;Rawdata_Removing_Outliers!$N14,"",Rawdata_Removing_Outliers!IT14),
IF(IB$4="Transit, full speed: Intake seawater ",IF(Rawdata_Removing_Outliers!IT14&gt;Rawdata_Removing_Outliers!$Q14,"",Rawdata_Removing_Outliers!IT14),
IF(IB$4="Transit, full speed: After ME scrubber, but before cleaning ",IF(Rawdata_Removing_Outliers!IT14&gt;Rawdata_Removing_Outliers!$T14,"",Rawdata_Removing_Outliers!IT14),
IF(IB$4="Transit, full speed: After AE scrubber, but before cleaning ",IF(Rawdata_Removing_Outliers!IT14&gt;Rawdata_Removing_Outliers!$W14,"",Rawdata_Removing_Outliers!IT14),
"")))))</f>
        <v>25.6</v>
      </c>
      <c r="IC14" s="3">
        <f>IF(IC$4="Harbour mode: Intake seawater ",IF(Rawdata_Removing_Outliers!IU14&gt;Rawdata_Removing_Outliers!$K14,"",Rawdata_Removing_Outliers!IU14),
IF(IC$4="Harbour mode: After AE scrubber, but before cleaning ",IF(Rawdata_Removing_Outliers!IU14&gt;Rawdata_Removing_Outliers!$N14,"",Rawdata_Removing_Outliers!IU14),
IF(IC$4="Transit, full speed: Intake seawater ",IF(Rawdata_Removing_Outliers!IU14&gt;Rawdata_Removing_Outliers!$Q14,"",Rawdata_Removing_Outliers!IU14),
IF(IC$4="Transit, full speed: After ME scrubber, but before cleaning ",IF(Rawdata_Removing_Outliers!IU14&gt;Rawdata_Removing_Outliers!$T14,"",Rawdata_Removing_Outliers!IU14),
IF(IC$4="Transit, full speed: After AE scrubber, but before cleaning ",IF(Rawdata_Removing_Outliers!IU14&gt;Rawdata_Removing_Outliers!$W14,"",Rawdata_Removing_Outliers!IU14),
"")))))</f>
        <v>10.6</v>
      </c>
      <c r="ID14" s="3">
        <f>IF(ID$4="Harbour mode: Intake seawater ",IF(Rawdata_Removing_Outliers!IV14&gt;Rawdata_Removing_Outliers!$K14,"",Rawdata_Removing_Outliers!IV14),
IF(ID$4="Harbour mode: After AE scrubber, but before cleaning ",IF(Rawdata_Removing_Outliers!IV14&gt;Rawdata_Removing_Outliers!$N14,"",Rawdata_Removing_Outliers!IV14),
IF(ID$4="Transit, full speed: Intake seawater ",IF(Rawdata_Removing_Outliers!IV14&gt;Rawdata_Removing_Outliers!$Q14,"",Rawdata_Removing_Outliers!IV14),
IF(ID$4="Transit, full speed: After ME scrubber, but before cleaning ",IF(Rawdata_Removing_Outliers!IV14&gt;Rawdata_Removing_Outliers!$T14,"",Rawdata_Removing_Outliers!IV14),
IF(ID$4="Transit, full speed: After AE scrubber, but before cleaning ",IF(Rawdata_Removing_Outliers!IV14&gt;Rawdata_Removing_Outliers!$W14,"",Rawdata_Removing_Outliers!IV14),
"")))))</f>
        <v>43.1</v>
      </c>
      <c r="IE14" s="3">
        <f>IF(IE$4="Harbour mode: Intake seawater ",IF(Rawdata_Removing_Outliers!IW14&gt;Rawdata_Removing_Outliers!$K14,"",Rawdata_Removing_Outliers!IW14),
IF(IE$4="Harbour mode: After AE scrubber, but before cleaning ",IF(Rawdata_Removing_Outliers!IW14&gt;Rawdata_Removing_Outliers!$N14,"",Rawdata_Removing_Outliers!IW14),
IF(IE$4="Transit, full speed: Intake seawater ",IF(Rawdata_Removing_Outliers!IW14&gt;Rawdata_Removing_Outliers!$Q14,"",Rawdata_Removing_Outliers!IW14),
IF(IE$4="Transit, full speed: After ME scrubber, but before cleaning ",IF(Rawdata_Removing_Outliers!IW14&gt;Rawdata_Removing_Outliers!$T14,"",Rawdata_Removing_Outliers!IW14),
IF(IE$4="Transit, full speed: After AE scrubber, but before cleaning ",IF(Rawdata_Removing_Outliers!IW14&gt;Rawdata_Removing_Outliers!$W14,"",Rawdata_Removing_Outliers!IW14),
"")))))</f>
        <v>64.599999999999994</v>
      </c>
      <c r="IF14" s="3">
        <f>IF(IF$4="Harbour mode: Intake seawater ",IF(Rawdata_Removing_Outliers!IX14&gt;Rawdata_Removing_Outliers!$K14,"",Rawdata_Removing_Outliers!IX14),
IF(IF$4="Harbour mode: After AE scrubber, but before cleaning ",IF(Rawdata_Removing_Outliers!IX14&gt;Rawdata_Removing_Outliers!$N14,"",Rawdata_Removing_Outliers!IX14),
IF(IF$4="Transit, full speed: Intake seawater ",IF(Rawdata_Removing_Outliers!IX14&gt;Rawdata_Removing_Outliers!$Q14,"",Rawdata_Removing_Outliers!IX14),
IF(IF$4="Transit, full speed: After ME scrubber, but before cleaning ",IF(Rawdata_Removing_Outliers!IX14&gt;Rawdata_Removing_Outliers!$T14,"",Rawdata_Removing_Outliers!IX14),
IF(IF$4="Transit, full speed: After AE scrubber, but before cleaning ",IF(Rawdata_Removing_Outliers!IX14&gt;Rawdata_Removing_Outliers!$W14,"",Rawdata_Removing_Outliers!IX14),
"")))))</f>
        <v>2.94</v>
      </c>
      <c r="IG14" s="3">
        <f>IF(IG$4="Harbour mode: Intake seawater ",IF(Rawdata_Removing_Outliers!IY14&gt;Rawdata_Removing_Outliers!$K14,"",Rawdata_Removing_Outliers!IY14),
IF(IG$4="Harbour mode: After AE scrubber, but before cleaning ",IF(Rawdata_Removing_Outliers!IY14&gt;Rawdata_Removing_Outliers!$N14,"",Rawdata_Removing_Outliers!IY14),
IF(IG$4="Transit, full speed: Intake seawater ",IF(Rawdata_Removing_Outliers!IY14&gt;Rawdata_Removing_Outliers!$Q14,"",Rawdata_Removing_Outliers!IY14),
IF(IG$4="Transit, full speed: After ME scrubber, but before cleaning ",IF(Rawdata_Removing_Outliers!IY14&gt;Rawdata_Removing_Outliers!$T14,"",Rawdata_Removing_Outliers!IY14),
IF(IG$4="Transit, full speed: After AE scrubber, but before cleaning ",IF(Rawdata_Removing_Outliers!IY14&gt;Rawdata_Removing_Outliers!$W14,"",Rawdata_Removing_Outliers!IY14),
"")))))</f>
        <v>29.8</v>
      </c>
      <c r="IH14" s="3" t="str">
        <f>IF(IH$4="Harbour mode: Intake seawater ",IF(Rawdata_Removing_Outliers!IZ14&gt;Rawdata_Removing_Outliers!$K14,"",Rawdata_Removing_Outliers!IZ14),
IF(IH$4="Harbour mode: After AE scrubber, but before cleaning ",IF(Rawdata_Removing_Outliers!IZ14&gt;Rawdata_Removing_Outliers!$N14,"",Rawdata_Removing_Outliers!IZ14),
IF(IH$4="Transit, full speed: Intake seawater ",IF(Rawdata_Removing_Outliers!IZ14&gt;Rawdata_Removing_Outliers!$Q14,"",Rawdata_Removing_Outliers!IZ14),
IF(IH$4="Transit, full speed: After ME scrubber, but before cleaning ",IF(Rawdata_Removing_Outliers!IZ14&gt;Rawdata_Removing_Outliers!$T14,"",Rawdata_Removing_Outliers!IZ14),
IF(IH$4="Transit, full speed: After AE scrubber, but before cleaning ",IF(Rawdata_Removing_Outliers!IZ14&gt;Rawdata_Removing_Outliers!$W14,"",Rawdata_Removing_Outliers!IZ14),
"")))))</f>
        <v/>
      </c>
      <c r="II14" s="3">
        <f>IF(II$4="Harbour mode: Intake seawater ",IF(Rawdata_Removing_Outliers!JA14&gt;Rawdata_Removing_Outliers!$K14,"",Rawdata_Removing_Outliers!JA14),
IF(II$4="Harbour mode: After AE scrubber, but before cleaning ",IF(Rawdata_Removing_Outliers!JA14&gt;Rawdata_Removing_Outliers!$N14,"",Rawdata_Removing_Outliers!JA14),
IF(II$4="Transit, full speed: Intake seawater ",IF(Rawdata_Removing_Outliers!JA14&gt;Rawdata_Removing_Outliers!$Q14,"",Rawdata_Removing_Outliers!JA14),
IF(II$4="Transit, full speed: After ME scrubber, but before cleaning ",IF(Rawdata_Removing_Outliers!JA14&gt;Rawdata_Removing_Outliers!$T14,"",Rawdata_Removing_Outliers!JA14),
IF(II$4="Transit, full speed: After AE scrubber, but before cleaning ",IF(Rawdata_Removing_Outliers!JA14&gt;Rawdata_Removing_Outliers!$W14,"",Rawdata_Removing_Outliers!JA14),
"")))))</f>
        <v>46</v>
      </c>
      <c r="IJ14" s="3">
        <f>IF(IJ$4="Harbour mode: Intake seawater ",IF(Rawdata_Removing_Outliers!JB14&gt;Rawdata_Removing_Outliers!$K14,"",Rawdata_Removing_Outliers!JB14),
IF(IJ$4="Harbour mode: After AE scrubber, but before cleaning ",IF(Rawdata_Removing_Outliers!JB14&gt;Rawdata_Removing_Outliers!$N14,"",Rawdata_Removing_Outliers!JB14),
IF(IJ$4="Transit, full speed: Intake seawater ",IF(Rawdata_Removing_Outliers!JB14&gt;Rawdata_Removing_Outliers!$Q14,"",Rawdata_Removing_Outliers!JB14),
IF(IJ$4="Transit, full speed: After ME scrubber, but before cleaning ",IF(Rawdata_Removing_Outliers!JB14&gt;Rawdata_Removing_Outliers!$T14,"",Rawdata_Removing_Outliers!JB14),
IF(IJ$4="Transit, full speed: After AE scrubber, but before cleaning ",IF(Rawdata_Removing_Outliers!JB14&gt;Rawdata_Removing_Outliers!$W14,"",Rawdata_Removing_Outliers!JB14),
"")))))</f>
        <v>5.01</v>
      </c>
      <c r="IK14" s="3">
        <f>IF(IK$4="Harbour mode: Intake seawater ",IF(Rawdata_Removing_Outliers!JC14&gt;Rawdata_Removing_Outliers!$K14,"",Rawdata_Removing_Outliers!JC14),
IF(IK$4="Harbour mode: After AE scrubber, but before cleaning ",IF(Rawdata_Removing_Outliers!JC14&gt;Rawdata_Removing_Outliers!$N14,"",Rawdata_Removing_Outliers!JC14),
IF(IK$4="Transit, full speed: Intake seawater ",IF(Rawdata_Removing_Outliers!JC14&gt;Rawdata_Removing_Outliers!$Q14,"",Rawdata_Removing_Outliers!JC14),
IF(IK$4="Transit, full speed: After ME scrubber, but before cleaning ",IF(Rawdata_Removing_Outliers!JC14&gt;Rawdata_Removing_Outliers!$T14,"",Rawdata_Removing_Outliers!JC14),
IF(IK$4="Transit, full speed: After AE scrubber, but before cleaning ",IF(Rawdata_Removing_Outliers!JC14&gt;Rawdata_Removing_Outliers!$W14,"",Rawdata_Removing_Outliers!JC14),
"")))))</f>
        <v>37</v>
      </c>
      <c r="IL14" s="3">
        <f>IF(IL$4="Harbour mode: Intake seawater ",IF(Rawdata_Removing_Outliers!JD14&gt;Rawdata_Removing_Outliers!$K14,"",Rawdata_Removing_Outliers!JD14),
IF(IL$4="Harbour mode: After AE scrubber, but before cleaning ",IF(Rawdata_Removing_Outliers!JD14&gt;Rawdata_Removing_Outliers!$N14,"",Rawdata_Removing_Outliers!JD14),
IF(IL$4="Transit, full speed: Intake seawater ",IF(Rawdata_Removing_Outliers!JD14&gt;Rawdata_Removing_Outliers!$Q14,"",Rawdata_Removing_Outliers!JD14),
IF(IL$4="Transit, full speed: After ME scrubber, but before cleaning ",IF(Rawdata_Removing_Outliers!JD14&gt;Rawdata_Removing_Outliers!$T14,"",Rawdata_Removing_Outliers!JD14),
IF(IL$4="Transit, full speed: After AE scrubber, but before cleaning ",IF(Rawdata_Removing_Outliers!JD14&gt;Rawdata_Removing_Outliers!$W14,"",Rawdata_Removing_Outliers!JD14),
"")))))</f>
        <v>11.7</v>
      </c>
      <c r="IM14" s="3">
        <f>IF(IM$4="Harbour mode: Intake seawater ",IF(Rawdata_Removing_Outliers!JE14&gt;Rawdata_Removing_Outliers!$K14,"",Rawdata_Removing_Outliers!JE14),
IF(IM$4="Harbour mode: After AE scrubber, but before cleaning ",IF(Rawdata_Removing_Outliers!JE14&gt;Rawdata_Removing_Outliers!$N14,"",Rawdata_Removing_Outliers!JE14),
IF(IM$4="Transit, full speed: Intake seawater ",IF(Rawdata_Removing_Outliers!JE14&gt;Rawdata_Removing_Outliers!$Q14,"",Rawdata_Removing_Outliers!JE14),
IF(IM$4="Transit, full speed: After ME scrubber, but before cleaning ",IF(Rawdata_Removing_Outliers!JE14&gt;Rawdata_Removing_Outliers!$T14,"",Rawdata_Removing_Outliers!JE14),
IF(IM$4="Transit, full speed: After AE scrubber, but before cleaning ",IF(Rawdata_Removing_Outliers!JE14&gt;Rawdata_Removing_Outliers!$W14,"",Rawdata_Removing_Outliers!JE14),
"")))))</f>
        <v>0.3</v>
      </c>
      <c r="IN14" s="3" t="str">
        <f>IF(IN$4="Harbour mode: Intake seawater ",IF(Rawdata_Removing_Outliers!JF14&gt;Rawdata_Removing_Outliers!$K14,"",Rawdata_Removing_Outliers!JF14),
IF(IN$4="Harbour mode: After AE scrubber, but before cleaning ",IF(Rawdata_Removing_Outliers!JF14&gt;Rawdata_Removing_Outliers!$N14,"",Rawdata_Removing_Outliers!JF14),
IF(IN$4="Transit, full speed: Intake seawater ",IF(Rawdata_Removing_Outliers!JF14&gt;Rawdata_Removing_Outliers!$Q14,"",Rawdata_Removing_Outliers!JF14),
IF(IN$4="Transit, full speed: After ME scrubber, but before cleaning ",IF(Rawdata_Removing_Outliers!JF14&gt;Rawdata_Removing_Outliers!$T14,"",Rawdata_Removing_Outliers!JF14),
IF(IN$4="Transit, full speed: After AE scrubber, but before cleaning ",IF(Rawdata_Removing_Outliers!JF14&gt;Rawdata_Removing_Outliers!$W14,"",Rawdata_Removing_Outliers!JF14),
"")))))</f>
        <v/>
      </c>
      <c r="IO14" s="3">
        <f>IF(IO$4="Harbour mode: Intake seawater ",IF(Rawdata_Removing_Outliers!JG14&gt;Rawdata_Removing_Outliers!$K14,"",Rawdata_Removing_Outliers!JG14),
IF(IO$4="Harbour mode: After AE scrubber, but before cleaning ",IF(Rawdata_Removing_Outliers!JG14&gt;Rawdata_Removing_Outliers!$N14,"",Rawdata_Removing_Outliers!JG14),
IF(IO$4="Transit, full speed: Intake seawater ",IF(Rawdata_Removing_Outliers!JG14&gt;Rawdata_Removing_Outliers!$Q14,"",Rawdata_Removing_Outliers!JG14),
IF(IO$4="Transit, full speed: After ME scrubber, but before cleaning ",IF(Rawdata_Removing_Outliers!JG14&gt;Rawdata_Removing_Outliers!$T14,"",Rawdata_Removing_Outliers!JG14),
IF(IO$4="Transit, full speed: After AE scrubber, but before cleaning ",IF(Rawdata_Removing_Outliers!JG14&gt;Rawdata_Removing_Outliers!$W14,"",Rawdata_Removing_Outliers!JG14),
"")))))</f>
        <v>2.0699999999999998</v>
      </c>
      <c r="IP14" s="3">
        <f>IF(IP$4="Harbour mode: Intake seawater ",IF(Rawdata_Removing_Outliers!JH14&gt;Rawdata_Removing_Outliers!$K14,"",Rawdata_Removing_Outliers!JH14),
IF(IP$4="Harbour mode: After AE scrubber, but before cleaning ",IF(Rawdata_Removing_Outliers!JH14&gt;Rawdata_Removing_Outliers!$N14,"",Rawdata_Removing_Outliers!JH14),
IF(IP$4="Transit, full speed: Intake seawater ",IF(Rawdata_Removing_Outliers!JH14&gt;Rawdata_Removing_Outliers!$Q14,"",Rawdata_Removing_Outliers!JH14),
IF(IP$4="Transit, full speed: After ME scrubber, but before cleaning ",IF(Rawdata_Removing_Outliers!JH14&gt;Rawdata_Removing_Outliers!$T14,"",Rawdata_Removing_Outliers!JH14),
IF(IP$4="Transit, full speed: After AE scrubber, but before cleaning ",IF(Rawdata_Removing_Outliers!JH14&gt;Rawdata_Removing_Outliers!$W14,"",Rawdata_Removing_Outliers!JH14),
"")))))</f>
        <v>74.5</v>
      </c>
      <c r="IQ14" s="3">
        <f>IF(IQ$4="Harbour mode: Intake seawater ",IF(Rawdata_Removing_Outliers!JI14&gt;Rawdata_Removing_Outliers!$K14,"",Rawdata_Removing_Outliers!JI14),
IF(IQ$4="Harbour mode: After AE scrubber, but before cleaning ",IF(Rawdata_Removing_Outliers!JI14&gt;Rawdata_Removing_Outliers!$N14,"",Rawdata_Removing_Outliers!JI14),
IF(IQ$4="Transit, full speed: Intake seawater ",IF(Rawdata_Removing_Outliers!JI14&gt;Rawdata_Removing_Outliers!$Q14,"",Rawdata_Removing_Outliers!JI14),
IF(IQ$4="Transit, full speed: After ME scrubber, but before cleaning ",IF(Rawdata_Removing_Outliers!JI14&gt;Rawdata_Removing_Outliers!$T14,"",Rawdata_Removing_Outliers!JI14),
IF(IQ$4="Transit, full speed: After AE scrubber, but before cleaning ",IF(Rawdata_Removing_Outliers!JI14&gt;Rawdata_Removing_Outliers!$W14,"",Rawdata_Removing_Outliers!JI14),
"")))))</f>
        <v>62.8</v>
      </c>
    </row>
    <row r="15" spans="1:252" x14ac:dyDescent="0.25">
      <c r="A15" s="167" t="s">
        <v>27</v>
      </c>
      <c r="B15" s="24" t="s">
        <v>155</v>
      </c>
      <c r="C15" s="43">
        <f>Rawdata!C15</f>
        <v>0.2</v>
      </c>
      <c r="D15" s="956">
        <f>COUNTIF(G15:XFD15,"*")-Rawdata_Removing_Outliers!X15</f>
        <v>16</v>
      </c>
      <c r="E15" s="804">
        <f t="shared" si="0"/>
        <v>334</v>
      </c>
      <c r="F15" s="315">
        <f t="array" ref="F15">MIN(G15:XFD15)</f>
        <v>1</v>
      </c>
      <c r="G15" s="3">
        <f>IF(G$4="Harbour mode: Intake seawater ",IF(Rawdata_Removing_Outliers!Y15&gt;Rawdata_Removing_Outliers!$K15,"",Rawdata_Removing_Outliers!Y15),
IF(G$4="Harbour mode: After AE scrubber, but before cleaning ",IF(Rawdata_Removing_Outliers!Y15&gt;Rawdata_Removing_Outliers!$N15,"",Rawdata_Removing_Outliers!Y15),
IF(G$4="Transit, full speed: Intake seawater ",IF(Rawdata_Removing_Outliers!Y15&gt;Rawdata_Removing_Outliers!$Q15,"",Rawdata_Removing_Outliers!Y15),
IF(G$4="Transit, full speed: After ME scrubber, but before cleaning ",IF(Rawdata_Removing_Outliers!Y15&gt;Rawdata_Removing_Outliers!$T15,"",Rawdata_Removing_Outliers!Y15),
IF(G$4="Transit, full speed: After AE scrubber, but before cleaning ",IF(Rawdata_Removing_Outliers!Y15&gt;Rawdata_Removing_Outliers!$W15,"",Rawdata_Removing_Outliers!Y15),
"")))))</f>
        <v>2.2400000000000002</v>
      </c>
      <c r="H15" s="3">
        <f>IF(H$4="Harbour mode: Intake seawater ",IF(Rawdata_Removing_Outliers!Z15&gt;Rawdata_Removing_Outliers!$K15,"",Rawdata_Removing_Outliers!Z15),
IF(H$4="Harbour mode: After AE scrubber, but before cleaning ",IF(Rawdata_Removing_Outliers!Z15&gt;Rawdata_Removing_Outliers!$N15,"",Rawdata_Removing_Outliers!Z15),
IF(H$4="Transit, full speed: Intake seawater ",IF(Rawdata_Removing_Outliers!Z15&gt;Rawdata_Removing_Outliers!$Q15,"",Rawdata_Removing_Outliers!Z15),
IF(H$4="Transit, full speed: After ME scrubber, but before cleaning ",IF(Rawdata_Removing_Outliers!Z15&gt;Rawdata_Removing_Outliers!$T15,"",Rawdata_Removing_Outliers!Z15),
IF(H$4="Transit, full speed: After AE scrubber, but before cleaning ",IF(Rawdata_Removing_Outliers!Z15&gt;Rawdata_Removing_Outliers!$W15,"",Rawdata_Removing_Outliers!Z15),
"")))))</f>
        <v>234</v>
      </c>
      <c r="I15" s="3">
        <f>IF(I$4="Harbour mode: Intake seawater ",IF(Rawdata_Removing_Outliers!AA15&gt;Rawdata_Removing_Outliers!$K15,"",Rawdata_Removing_Outliers!AA15),
IF(I$4="Harbour mode: After AE scrubber, but before cleaning ",IF(Rawdata_Removing_Outliers!AA15&gt;Rawdata_Removing_Outliers!$N15,"",Rawdata_Removing_Outliers!AA15),
IF(I$4="Transit, full speed: Intake seawater ",IF(Rawdata_Removing_Outliers!AA15&gt;Rawdata_Removing_Outliers!$Q15,"",Rawdata_Removing_Outliers!AA15),
IF(I$4="Transit, full speed: After ME scrubber, but before cleaning ",IF(Rawdata_Removing_Outliers!AA15&gt;Rawdata_Removing_Outliers!$T15,"",Rawdata_Removing_Outliers!AA15),
IF(I$4="Transit, full speed: After AE scrubber, but before cleaning ",IF(Rawdata_Removing_Outliers!AA15&gt;Rawdata_Removing_Outliers!$W15,"",Rawdata_Removing_Outliers!AA15),
"")))))</f>
        <v>2.13</v>
      </c>
      <c r="J15" s="3">
        <f>IF(J$4="Harbour mode: Intake seawater ",IF(Rawdata_Removing_Outliers!AB15&gt;Rawdata_Removing_Outliers!$K15,"",Rawdata_Removing_Outliers!AB15),
IF(J$4="Harbour mode: After AE scrubber, but before cleaning ",IF(Rawdata_Removing_Outliers!AB15&gt;Rawdata_Removing_Outliers!$N15,"",Rawdata_Removing_Outliers!AB15),
IF(J$4="Transit, full speed: Intake seawater ",IF(Rawdata_Removing_Outliers!AB15&gt;Rawdata_Removing_Outliers!$Q15,"",Rawdata_Removing_Outliers!AB15),
IF(J$4="Transit, full speed: After ME scrubber, but before cleaning ",IF(Rawdata_Removing_Outliers!AB15&gt;Rawdata_Removing_Outliers!$T15,"",Rawdata_Removing_Outliers!AB15),
IF(J$4="Transit, full speed: After AE scrubber, but before cleaning ",IF(Rawdata_Removing_Outliers!AB15&gt;Rawdata_Removing_Outliers!$W15,"",Rawdata_Removing_Outliers!AB15),
"")))))</f>
        <v>253</v>
      </c>
      <c r="K15" s="3">
        <f>IF(K$4="Harbour mode: Intake seawater ",IF(Rawdata_Removing_Outliers!AC15&gt;Rawdata_Removing_Outliers!$K15,"",Rawdata_Removing_Outliers!AC15),
IF(K$4="Harbour mode: After AE scrubber, but before cleaning ",IF(Rawdata_Removing_Outliers!AC15&gt;Rawdata_Removing_Outliers!$N15,"",Rawdata_Removing_Outliers!AC15),
IF(K$4="Transit, full speed: Intake seawater ",IF(Rawdata_Removing_Outliers!AC15&gt;Rawdata_Removing_Outliers!$Q15,"",Rawdata_Removing_Outliers!AC15),
IF(K$4="Transit, full speed: After ME scrubber, but before cleaning ",IF(Rawdata_Removing_Outliers!AC15&gt;Rawdata_Removing_Outliers!$T15,"",Rawdata_Removing_Outliers!AC15),
IF(K$4="Transit, full speed: After AE scrubber, but before cleaning ",IF(Rawdata_Removing_Outliers!AC15&gt;Rawdata_Removing_Outliers!$W15,"",Rawdata_Removing_Outliers!AC15),
"")))))</f>
        <v>201</v>
      </c>
      <c r="L15" s="3">
        <f>IF(L$4="Harbour mode: Intake seawater ",IF(Rawdata_Removing_Outliers!AD15&gt;Rawdata_Removing_Outliers!$K15,"",Rawdata_Removing_Outliers!AD15),
IF(L$4="Harbour mode: After AE scrubber, but before cleaning ",IF(Rawdata_Removing_Outliers!AD15&gt;Rawdata_Removing_Outliers!$N15,"",Rawdata_Removing_Outliers!AD15),
IF(L$4="Transit, full speed: Intake seawater ",IF(Rawdata_Removing_Outliers!AD15&gt;Rawdata_Removing_Outliers!$Q15,"",Rawdata_Removing_Outliers!AD15),
IF(L$4="Transit, full speed: After ME scrubber, but before cleaning ",IF(Rawdata_Removing_Outliers!AD15&gt;Rawdata_Removing_Outliers!$T15,"",Rawdata_Removing_Outliers!AD15),
IF(L$4="Transit, full speed: After AE scrubber, but before cleaning ",IF(Rawdata_Removing_Outliers!AD15&gt;Rawdata_Removing_Outliers!$W15,"",Rawdata_Removing_Outliers!AD15),
"")))))</f>
        <v>1.69</v>
      </c>
      <c r="M15" s="3">
        <f>IF(M$4="Harbour mode: Intake seawater ",IF(Rawdata_Removing_Outliers!AE15&gt;Rawdata_Removing_Outliers!$K15,"",Rawdata_Removing_Outliers!AE15),
IF(M$4="Harbour mode: After AE scrubber, but before cleaning ",IF(Rawdata_Removing_Outliers!AE15&gt;Rawdata_Removing_Outliers!$N15,"",Rawdata_Removing_Outliers!AE15),
IF(M$4="Transit, full speed: Intake seawater ",IF(Rawdata_Removing_Outliers!AE15&gt;Rawdata_Removing_Outliers!$Q15,"",Rawdata_Removing_Outliers!AE15),
IF(M$4="Transit, full speed: After ME scrubber, but before cleaning ",IF(Rawdata_Removing_Outliers!AE15&gt;Rawdata_Removing_Outliers!$T15,"",Rawdata_Removing_Outliers!AE15),
IF(M$4="Transit, full speed: After AE scrubber, but before cleaning ",IF(Rawdata_Removing_Outliers!AE15&gt;Rawdata_Removing_Outliers!$W15,"",Rawdata_Removing_Outliers!AE15),
"")))))</f>
        <v>188</v>
      </c>
      <c r="N15" s="3">
        <f>IF(N$4="Harbour mode: Intake seawater ",IF(Rawdata_Removing_Outliers!AF15&gt;Rawdata_Removing_Outliers!$K15,"",Rawdata_Removing_Outliers!AF15),
IF(N$4="Harbour mode: After AE scrubber, but before cleaning ",IF(Rawdata_Removing_Outliers!AF15&gt;Rawdata_Removing_Outliers!$N15,"",Rawdata_Removing_Outliers!AF15),
IF(N$4="Transit, full speed: Intake seawater ",IF(Rawdata_Removing_Outliers!AF15&gt;Rawdata_Removing_Outliers!$Q15,"",Rawdata_Removing_Outliers!AF15),
IF(N$4="Transit, full speed: After ME scrubber, but before cleaning ",IF(Rawdata_Removing_Outliers!AF15&gt;Rawdata_Removing_Outliers!$T15,"",Rawdata_Removing_Outliers!AF15),
IF(N$4="Transit, full speed: After AE scrubber, but before cleaning ",IF(Rawdata_Removing_Outliers!AF15&gt;Rawdata_Removing_Outliers!$W15,"",Rawdata_Removing_Outliers!AF15),
"")))))</f>
        <v>1.71</v>
      </c>
      <c r="O15" s="3">
        <f>IF(O$4="Harbour mode: Intake seawater ",IF(Rawdata_Removing_Outliers!AG15&gt;Rawdata_Removing_Outliers!$K15,"",Rawdata_Removing_Outliers!AG15),
IF(O$4="Harbour mode: After AE scrubber, but before cleaning ",IF(Rawdata_Removing_Outliers!AG15&gt;Rawdata_Removing_Outliers!$N15,"",Rawdata_Removing_Outliers!AG15),
IF(O$4="Transit, full speed: Intake seawater ",IF(Rawdata_Removing_Outliers!AG15&gt;Rawdata_Removing_Outliers!$Q15,"",Rawdata_Removing_Outliers!AG15),
IF(O$4="Transit, full speed: After ME scrubber, but before cleaning ",IF(Rawdata_Removing_Outliers!AG15&gt;Rawdata_Removing_Outliers!$T15,"",Rawdata_Removing_Outliers!AG15),
IF(O$4="Transit, full speed: After AE scrubber, but before cleaning ",IF(Rawdata_Removing_Outliers!AG15&gt;Rawdata_Removing_Outliers!$W15,"",Rawdata_Removing_Outliers!AG15),
"")))))</f>
        <v>214</v>
      </c>
      <c r="P15" s="3">
        <f>IF(P$4="Harbour mode: Intake seawater ",IF(Rawdata_Removing_Outliers!AH15&gt;Rawdata_Removing_Outliers!$K15,"",Rawdata_Removing_Outliers!AH15),
IF(P$4="Harbour mode: After AE scrubber, but before cleaning ",IF(Rawdata_Removing_Outliers!AH15&gt;Rawdata_Removing_Outliers!$N15,"",Rawdata_Removing_Outliers!AH15),
IF(P$4="Transit, full speed: Intake seawater ",IF(Rawdata_Removing_Outliers!AH15&gt;Rawdata_Removing_Outliers!$Q15,"",Rawdata_Removing_Outliers!AH15),
IF(P$4="Transit, full speed: After ME scrubber, but before cleaning ",IF(Rawdata_Removing_Outliers!AH15&gt;Rawdata_Removing_Outliers!$T15,"",Rawdata_Removing_Outliers!AH15),
IF(P$4="Transit, full speed: After AE scrubber, but before cleaning ",IF(Rawdata_Removing_Outliers!AH15&gt;Rawdata_Removing_Outliers!$W15,"",Rawdata_Removing_Outliers!AH15),
"")))))</f>
        <v>214</v>
      </c>
      <c r="Q15" s="3">
        <f>IF(Q$4="Harbour mode: Intake seawater ",IF(Rawdata_Removing_Outliers!AI15&gt;Rawdata_Removing_Outliers!$K15,"",Rawdata_Removing_Outliers!AI15),
IF(Q$4="Harbour mode: After AE scrubber, but before cleaning ",IF(Rawdata_Removing_Outliers!AI15&gt;Rawdata_Removing_Outliers!$N15,"",Rawdata_Removing_Outliers!AI15),
IF(Q$4="Transit, full speed: Intake seawater ",IF(Rawdata_Removing_Outliers!AI15&gt;Rawdata_Removing_Outliers!$Q15,"",Rawdata_Removing_Outliers!AI15),
IF(Q$4="Transit, full speed: After ME scrubber, but before cleaning ",IF(Rawdata_Removing_Outliers!AI15&gt;Rawdata_Removing_Outliers!$T15,"",Rawdata_Removing_Outliers!AI15),
IF(Q$4="Transit, full speed: After AE scrubber, but before cleaning ",IF(Rawdata_Removing_Outliers!AI15&gt;Rawdata_Removing_Outliers!$W15,"",Rawdata_Removing_Outliers!AI15),
"")))))</f>
        <v>1.94</v>
      </c>
      <c r="R15" s="3">
        <f>IF(R$4="Harbour mode: Intake seawater ",IF(Rawdata_Removing_Outliers!AJ15&gt;Rawdata_Removing_Outliers!$K15,"",Rawdata_Removing_Outliers!AJ15),
IF(R$4="Harbour mode: After AE scrubber, but before cleaning ",IF(Rawdata_Removing_Outliers!AJ15&gt;Rawdata_Removing_Outliers!$N15,"",Rawdata_Removing_Outliers!AJ15),
IF(R$4="Transit, full speed: Intake seawater ",IF(Rawdata_Removing_Outliers!AJ15&gt;Rawdata_Removing_Outliers!$Q15,"",Rawdata_Removing_Outliers!AJ15),
IF(R$4="Transit, full speed: After ME scrubber, but before cleaning ",IF(Rawdata_Removing_Outliers!AJ15&gt;Rawdata_Removing_Outliers!$T15,"",Rawdata_Removing_Outliers!AJ15),
IF(R$4="Transit, full speed: After AE scrubber, but before cleaning ",IF(Rawdata_Removing_Outliers!AJ15&gt;Rawdata_Removing_Outliers!$W15,"",Rawdata_Removing_Outliers!AJ15),
"")))))</f>
        <v>250</v>
      </c>
      <c r="S15" s="3">
        <f>IF(S$4="Harbour mode: Intake seawater ",IF(Rawdata_Removing_Outliers!AK15&gt;Rawdata_Removing_Outliers!$K15,"",Rawdata_Removing_Outliers!AK15),
IF(S$4="Harbour mode: After AE scrubber, but before cleaning ",IF(Rawdata_Removing_Outliers!AK15&gt;Rawdata_Removing_Outliers!$N15,"",Rawdata_Removing_Outliers!AK15),
IF(S$4="Transit, full speed: Intake seawater ",IF(Rawdata_Removing_Outliers!AK15&gt;Rawdata_Removing_Outliers!$Q15,"",Rawdata_Removing_Outliers!AK15),
IF(S$4="Transit, full speed: After ME scrubber, but before cleaning ",IF(Rawdata_Removing_Outliers!AK15&gt;Rawdata_Removing_Outliers!$T15,"",Rawdata_Removing_Outliers!AK15),
IF(S$4="Transit, full speed: After AE scrubber, but before cleaning ",IF(Rawdata_Removing_Outliers!AK15&gt;Rawdata_Removing_Outliers!$W15,"",Rawdata_Removing_Outliers!AK15),
"")))))</f>
        <v>1.78</v>
      </c>
      <c r="T15" s="3">
        <f>IF(T$4="Harbour mode: Intake seawater ",IF(Rawdata_Removing_Outliers!AL15&gt;Rawdata_Removing_Outliers!$K15,"",Rawdata_Removing_Outliers!AL15),
IF(T$4="Harbour mode: After AE scrubber, but before cleaning ",IF(Rawdata_Removing_Outliers!AL15&gt;Rawdata_Removing_Outliers!$N15,"",Rawdata_Removing_Outliers!AL15),
IF(T$4="Transit, full speed: Intake seawater ",IF(Rawdata_Removing_Outliers!AL15&gt;Rawdata_Removing_Outliers!$Q15,"",Rawdata_Removing_Outliers!AL15),
IF(T$4="Transit, full speed: After ME scrubber, but before cleaning ",IF(Rawdata_Removing_Outliers!AL15&gt;Rawdata_Removing_Outliers!$T15,"",Rawdata_Removing_Outliers!AL15),
IF(T$4="Transit, full speed: After AE scrubber, but before cleaning ",IF(Rawdata_Removing_Outliers!AL15&gt;Rawdata_Removing_Outliers!$W15,"",Rawdata_Removing_Outliers!AL15),
"")))))</f>
        <v>264</v>
      </c>
      <c r="U15" s="3">
        <f>IF(U$4="Harbour mode: Intake seawater ",IF(Rawdata_Removing_Outliers!AM15&gt;Rawdata_Removing_Outliers!$K15,"",Rawdata_Removing_Outliers!AM15),
IF(U$4="Harbour mode: After AE scrubber, but before cleaning ",IF(Rawdata_Removing_Outliers!AM15&gt;Rawdata_Removing_Outliers!$N15,"",Rawdata_Removing_Outliers!AM15),
IF(U$4="Transit, full speed: Intake seawater ",IF(Rawdata_Removing_Outliers!AM15&gt;Rawdata_Removing_Outliers!$Q15,"",Rawdata_Removing_Outliers!AM15),
IF(U$4="Transit, full speed: After ME scrubber, but before cleaning ",IF(Rawdata_Removing_Outliers!AM15&gt;Rawdata_Removing_Outliers!$T15,"",Rawdata_Removing_Outliers!AM15),
IF(U$4="Transit, full speed: After AE scrubber, but before cleaning ",IF(Rawdata_Removing_Outliers!AM15&gt;Rawdata_Removing_Outliers!$W15,"",Rawdata_Removing_Outliers!AM15),
"")))))</f>
        <v>177</v>
      </c>
      <c r="V15" s="3">
        <f>IF(V$4="Harbour mode: Intake seawater ",IF(Rawdata_Removing_Outliers!AN15&gt;Rawdata_Removing_Outliers!$K15,"",Rawdata_Removing_Outliers!AN15),
IF(V$4="Harbour mode: After AE scrubber, but before cleaning ",IF(Rawdata_Removing_Outliers!AN15&gt;Rawdata_Removing_Outliers!$N15,"",Rawdata_Removing_Outliers!AN15),
IF(V$4="Transit, full speed: Intake seawater ",IF(Rawdata_Removing_Outliers!AN15&gt;Rawdata_Removing_Outliers!$Q15,"",Rawdata_Removing_Outliers!AN15),
IF(V$4="Transit, full speed: After ME scrubber, but before cleaning ",IF(Rawdata_Removing_Outliers!AN15&gt;Rawdata_Removing_Outliers!$T15,"",Rawdata_Removing_Outliers!AN15),
IF(V$4="Transit, full speed: After AE scrubber, but before cleaning ",IF(Rawdata_Removing_Outliers!AN15&gt;Rawdata_Removing_Outliers!$W15,"",Rawdata_Removing_Outliers!AN15),
"")))))</f>
        <v>3.93</v>
      </c>
      <c r="W15" s="3">
        <f>IF(W$4="Harbour mode: Intake seawater ",IF(Rawdata_Removing_Outliers!AO15&gt;Rawdata_Removing_Outliers!$K15,"",Rawdata_Removing_Outliers!AO15),
IF(W$4="Harbour mode: After AE scrubber, but before cleaning ",IF(Rawdata_Removing_Outliers!AO15&gt;Rawdata_Removing_Outliers!$N15,"",Rawdata_Removing_Outliers!AO15),
IF(W$4="Transit, full speed: Intake seawater ",IF(Rawdata_Removing_Outliers!AO15&gt;Rawdata_Removing_Outliers!$Q15,"",Rawdata_Removing_Outliers!AO15),
IF(W$4="Transit, full speed: After ME scrubber, but before cleaning ",IF(Rawdata_Removing_Outliers!AO15&gt;Rawdata_Removing_Outliers!$T15,"",Rawdata_Removing_Outliers!AO15),
IF(W$4="Transit, full speed: After AE scrubber, but before cleaning ",IF(Rawdata_Removing_Outliers!AO15&gt;Rawdata_Removing_Outliers!$W15,"",Rawdata_Removing_Outliers!AO15),
"")))))</f>
        <v>150</v>
      </c>
      <c r="X15" s="3">
        <f>IF(X$4="Harbour mode: Intake seawater ",IF(Rawdata_Removing_Outliers!AP15&gt;Rawdata_Removing_Outliers!$K15,"",Rawdata_Removing_Outliers!AP15),
IF(X$4="Harbour mode: After AE scrubber, but before cleaning ",IF(Rawdata_Removing_Outliers!AP15&gt;Rawdata_Removing_Outliers!$N15,"",Rawdata_Removing_Outliers!AP15),
IF(X$4="Transit, full speed: Intake seawater ",IF(Rawdata_Removing_Outliers!AP15&gt;Rawdata_Removing_Outliers!$Q15,"",Rawdata_Removing_Outliers!AP15),
IF(X$4="Transit, full speed: After ME scrubber, but before cleaning ",IF(Rawdata_Removing_Outliers!AP15&gt;Rawdata_Removing_Outliers!$T15,"",Rawdata_Removing_Outliers!AP15),
IF(X$4="Transit, full speed: After AE scrubber, but before cleaning ",IF(Rawdata_Removing_Outliers!AP15&gt;Rawdata_Removing_Outliers!$W15,"",Rawdata_Removing_Outliers!AP15),
"")))))</f>
        <v>149</v>
      </c>
      <c r="Y15" s="3">
        <f>IF(Y$4="Harbour mode: Intake seawater ",IF(Rawdata_Removing_Outliers!AQ15&gt;Rawdata_Removing_Outliers!$K15,"",Rawdata_Removing_Outliers!AQ15),
IF(Y$4="Harbour mode: After AE scrubber, but before cleaning ",IF(Rawdata_Removing_Outliers!AQ15&gt;Rawdata_Removing_Outliers!$N15,"",Rawdata_Removing_Outliers!AQ15),
IF(Y$4="Transit, full speed: Intake seawater ",IF(Rawdata_Removing_Outliers!AQ15&gt;Rawdata_Removing_Outliers!$Q15,"",Rawdata_Removing_Outliers!AQ15),
IF(Y$4="Transit, full speed: After ME scrubber, but before cleaning ",IF(Rawdata_Removing_Outliers!AQ15&gt;Rawdata_Removing_Outliers!$T15,"",Rawdata_Removing_Outliers!AQ15),
IF(Y$4="Transit, full speed: After AE scrubber, but before cleaning ",IF(Rawdata_Removing_Outliers!AQ15&gt;Rawdata_Removing_Outliers!$W15,"",Rawdata_Removing_Outliers!AQ15),
"")))))</f>
        <v>1.31</v>
      </c>
      <c r="Z15" s="3">
        <f>IF(Z$4="Harbour mode: Intake seawater ",IF(Rawdata_Removing_Outliers!AR15&gt;Rawdata_Removing_Outliers!$K15,"",Rawdata_Removing_Outliers!AR15),
IF(Z$4="Harbour mode: After AE scrubber, but before cleaning ",IF(Rawdata_Removing_Outliers!AR15&gt;Rawdata_Removing_Outliers!$N15,"",Rawdata_Removing_Outliers!AR15),
IF(Z$4="Transit, full speed: Intake seawater ",IF(Rawdata_Removing_Outliers!AR15&gt;Rawdata_Removing_Outliers!$Q15,"",Rawdata_Removing_Outliers!AR15),
IF(Z$4="Transit, full speed: After ME scrubber, but before cleaning ",IF(Rawdata_Removing_Outliers!AR15&gt;Rawdata_Removing_Outliers!$T15,"",Rawdata_Removing_Outliers!AR15),
IF(Z$4="Transit, full speed: After AE scrubber, but before cleaning ",IF(Rawdata_Removing_Outliers!AR15&gt;Rawdata_Removing_Outliers!$W15,"",Rawdata_Removing_Outliers!AR15),
"")))))</f>
        <v>213</v>
      </c>
      <c r="AA15" s="3">
        <f>IF(AA$4="Harbour mode: Intake seawater ",IF(Rawdata_Removing_Outliers!AS15&gt;Rawdata_Removing_Outliers!$K15,"",Rawdata_Removing_Outliers!AS15),
IF(AA$4="Harbour mode: After AE scrubber, but before cleaning ",IF(Rawdata_Removing_Outliers!AS15&gt;Rawdata_Removing_Outliers!$N15,"",Rawdata_Removing_Outliers!AS15),
IF(AA$4="Transit, full speed: Intake seawater ",IF(Rawdata_Removing_Outliers!AS15&gt;Rawdata_Removing_Outliers!$Q15,"",Rawdata_Removing_Outliers!AS15),
IF(AA$4="Transit, full speed: After ME scrubber, but before cleaning ",IF(Rawdata_Removing_Outliers!AS15&gt;Rawdata_Removing_Outliers!$T15,"",Rawdata_Removing_Outliers!AS15),
IF(AA$4="Transit, full speed: After AE scrubber, but before cleaning ",IF(Rawdata_Removing_Outliers!AS15&gt;Rawdata_Removing_Outliers!$W15,"",Rawdata_Removing_Outliers!AS15),
"")))))</f>
        <v>1.3</v>
      </c>
      <c r="AB15" s="3">
        <f>IF(AB$4="Harbour mode: Intake seawater ",IF(Rawdata_Removing_Outliers!AT15&gt;Rawdata_Removing_Outliers!$K15,"",Rawdata_Removing_Outliers!AT15),
IF(AB$4="Harbour mode: After AE scrubber, but before cleaning ",IF(Rawdata_Removing_Outliers!AT15&gt;Rawdata_Removing_Outliers!$N15,"",Rawdata_Removing_Outliers!AT15),
IF(AB$4="Transit, full speed: Intake seawater ",IF(Rawdata_Removing_Outliers!AT15&gt;Rawdata_Removing_Outliers!$Q15,"",Rawdata_Removing_Outliers!AT15),
IF(AB$4="Transit, full speed: After ME scrubber, but before cleaning ",IF(Rawdata_Removing_Outliers!AT15&gt;Rawdata_Removing_Outliers!$T15,"",Rawdata_Removing_Outliers!AT15),
IF(AB$4="Transit, full speed: After AE scrubber, but before cleaning ",IF(Rawdata_Removing_Outliers!AT15&gt;Rawdata_Removing_Outliers!$W15,"",Rawdata_Removing_Outliers!AT15),
"")))))</f>
        <v>206</v>
      </c>
      <c r="AC15" s="3">
        <f>IF(AC$4="Harbour mode: Intake seawater ",IF(Rawdata_Removing_Outliers!AU15&gt;Rawdata_Removing_Outliers!$K15,"",Rawdata_Removing_Outliers!AU15),
IF(AC$4="Harbour mode: After AE scrubber, but before cleaning ",IF(Rawdata_Removing_Outliers!AU15&gt;Rawdata_Removing_Outliers!$N15,"",Rawdata_Removing_Outliers!AU15),
IF(AC$4="Transit, full speed: Intake seawater ",IF(Rawdata_Removing_Outliers!AU15&gt;Rawdata_Removing_Outliers!$Q15,"",Rawdata_Removing_Outliers!AU15),
IF(AC$4="Transit, full speed: After ME scrubber, but before cleaning ",IF(Rawdata_Removing_Outliers!AU15&gt;Rawdata_Removing_Outliers!$T15,"",Rawdata_Removing_Outliers!AU15),
IF(AC$4="Transit, full speed: After AE scrubber, but before cleaning ",IF(Rawdata_Removing_Outliers!AU15&gt;Rawdata_Removing_Outliers!$W15,"",Rawdata_Removing_Outliers!AU15),
"")))))</f>
        <v>149</v>
      </c>
      <c r="AD15" s="3">
        <f>IF(AD$4="Harbour mode: Intake seawater ",IF(Rawdata_Removing_Outliers!AV15&gt;Rawdata_Removing_Outliers!$K15,"",Rawdata_Removing_Outliers!AV15),
IF(AD$4="Harbour mode: After AE scrubber, but before cleaning ",IF(Rawdata_Removing_Outliers!AV15&gt;Rawdata_Removing_Outliers!$N15,"",Rawdata_Removing_Outliers!AV15),
IF(AD$4="Transit, full speed: Intake seawater ",IF(Rawdata_Removing_Outliers!AV15&gt;Rawdata_Removing_Outliers!$Q15,"",Rawdata_Removing_Outliers!AV15),
IF(AD$4="Transit, full speed: After ME scrubber, but before cleaning ",IF(Rawdata_Removing_Outliers!AV15&gt;Rawdata_Removing_Outliers!$T15,"",Rawdata_Removing_Outliers!AV15),
IF(AD$4="Transit, full speed: After AE scrubber, but before cleaning ",IF(Rawdata_Removing_Outliers!AV15&gt;Rawdata_Removing_Outliers!$W15,"",Rawdata_Removing_Outliers!AV15),
"")))))</f>
        <v>1.9</v>
      </c>
      <c r="AE15" s="3">
        <f>IF(AE$4="Harbour mode: Intake seawater ",IF(Rawdata_Removing_Outliers!AW15&gt;Rawdata_Removing_Outliers!$K15,"",Rawdata_Removing_Outliers!AW15),
IF(AE$4="Harbour mode: After AE scrubber, but before cleaning ",IF(Rawdata_Removing_Outliers!AW15&gt;Rawdata_Removing_Outliers!$N15,"",Rawdata_Removing_Outliers!AW15),
IF(AE$4="Transit, full speed: Intake seawater ",IF(Rawdata_Removing_Outliers!AW15&gt;Rawdata_Removing_Outliers!$Q15,"",Rawdata_Removing_Outliers!AW15),
IF(AE$4="Transit, full speed: After ME scrubber, but before cleaning ",IF(Rawdata_Removing_Outliers!AW15&gt;Rawdata_Removing_Outliers!$T15,"",Rawdata_Removing_Outliers!AW15),
IF(AE$4="Transit, full speed: After AE scrubber, but before cleaning ",IF(Rawdata_Removing_Outliers!AW15&gt;Rawdata_Removing_Outliers!$W15,"",Rawdata_Removing_Outliers!AW15),
"")))))</f>
        <v>168</v>
      </c>
      <c r="AF15" s="3">
        <f>IF(AF$4="Harbour mode: Intake seawater ",IF(Rawdata_Removing_Outliers!AX15&gt;Rawdata_Removing_Outliers!$K15,"",Rawdata_Removing_Outliers!AX15),
IF(AF$4="Harbour mode: After AE scrubber, but before cleaning ",IF(Rawdata_Removing_Outliers!AX15&gt;Rawdata_Removing_Outliers!$N15,"",Rawdata_Removing_Outliers!AX15),
IF(AF$4="Transit, full speed: Intake seawater ",IF(Rawdata_Removing_Outliers!AX15&gt;Rawdata_Removing_Outliers!$Q15,"",Rawdata_Removing_Outliers!AX15),
IF(AF$4="Transit, full speed: After ME scrubber, but before cleaning ",IF(Rawdata_Removing_Outliers!AX15&gt;Rawdata_Removing_Outliers!$T15,"",Rawdata_Removing_Outliers!AX15),
IF(AF$4="Transit, full speed: After AE scrubber, but before cleaning ",IF(Rawdata_Removing_Outliers!AX15&gt;Rawdata_Removing_Outliers!$W15,"",Rawdata_Removing_Outliers!AX15),
"")))))</f>
        <v>2.44</v>
      </c>
      <c r="AG15" s="3">
        <f>IF(AG$4="Harbour mode: Intake seawater ",IF(Rawdata_Removing_Outliers!AY15&gt;Rawdata_Removing_Outliers!$K15,"",Rawdata_Removing_Outliers!AY15),
IF(AG$4="Harbour mode: After AE scrubber, but before cleaning ",IF(Rawdata_Removing_Outliers!AY15&gt;Rawdata_Removing_Outliers!$N15,"",Rawdata_Removing_Outliers!AY15),
IF(AG$4="Transit, full speed: Intake seawater ",IF(Rawdata_Removing_Outliers!AY15&gt;Rawdata_Removing_Outliers!$Q15,"",Rawdata_Removing_Outliers!AY15),
IF(AG$4="Transit, full speed: After ME scrubber, but before cleaning ",IF(Rawdata_Removing_Outliers!AY15&gt;Rawdata_Removing_Outliers!$T15,"",Rawdata_Removing_Outliers!AY15),
IF(AG$4="Transit, full speed: After AE scrubber, but before cleaning ",IF(Rawdata_Removing_Outliers!AY15&gt;Rawdata_Removing_Outliers!$W15,"",Rawdata_Removing_Outliers!AY15),
"")))))</f>
        <v>138</v>
      </c>
      <c r="AH15" s="3">
        <f>IF(AH$4="Harbour mode: Intake seawater ",IF(Rawdata_Removing_Outliers!AZ15&gt;Rawdata_Removing_Outliers!$K15,"",Rawdata_Removing_Outliers!AZ15),
IF(AH$4="Harbour mode: After AE scrubber, but before cleaning ",IF(Rawdata_Removing_Outliers!AZ15&gt;Rawdata_Removing_Outliers!$N15,"",Rawdata_Removing_Outliers!AZ15),
IF(AH$4="Transit, full speed: Intake seawater ",IF(Rawdata_Removing_Outliers!AZ15&gt;Rawdata_Removing_Outliers!$Q15,"",Rawdata_Removing_Outliers!AZ15),
IF(AH$4="Transit, full speed: After ME scrubber, but before cleaning ",IF(Rawdata_Removing_Outliers!AZ15&gt;Rawdata_Removing_Outliers!$T15,"",Rawdata_Removing_Outliers!AZ15),
IF(AH$4="Transit, full speed: After AE scrubber, but before cleaning ",IF(Rawdata_Removing_Outliers!AZ15&gt;Rawdata_Removing_Outliers!$W15,"",Rawdata_Removing_Outliers!AZ15),
"")))))</f>
        <v>201</v>
      </c>
      <c r="AI15" s="3">
        <f>IF(AI$4="Harbour mode: Intake seawater ",IF(Rawdata_Removing_Outliers!BA15&gt;Rawdata_Removing_Outliers!$K15,"",Rawdata_Removing_Outliers!BA15),
IF(AI$4="Harbour mode: After AE scrubber, but before cleaning ",IF(Rawdata_Removing_Outliers!BA15&gt;Rawdata_Removing_Outliers!$N15,"",Rawdata_Removing_Outliers!BA15),
IF(AI$4="Transit, full speed: Intake seawater ",IF(Rawdata_Removing_Outliers!BA15&gt;Rawdata_Removing_Outliers!$Q15,"",Rawdata_Removing_Outliers!BA15),
IF(AI$4="Transit, full speed: After ME scrubber, but before cleaning ",IF(Rawdata_Removing_Outliers!BA15&gt;Rawdata_Removing_Outliers!$T15,"",Rawdata_Removing_Outliers!BA15),
IF(AI$4="Transit, full speed: After AE scrubber, but before cleaning ",IF(Rawdata_Removing_Outliers!BA15&gt;Rawdata_Removing_Outliers!$W15,"",Rawdata_Removing_Outliers!BA15),
"")))))</f>
        <v>1.89</v>
      </c>
      <c r="AJ15" s="3">
        <f>IF(AJ$4="Harbour mode: Intake seawater ",IF(Rawdata_Removing_Outliers!BB15&gt;Rawdata_Removing_Outliers!$K15,"",Rawdata_Removing_Outliers!BB15),
IF(AJ$4="Harbour mode: After AE scrubber, but before cleaning ",IF(Rawdata_Removing_Outliers!BB15&gt;Rawdata_Removing_Outliers!$N15,"",Rawdata_Removing_Outliers!BB15),
IF(AJ$4="Transit, full speed: Intake seawater ",IF(Rawdata_Removing_Outliers!BB15&gt;Rawdata_Removing_Outliers!$Q15,"",Rawdata_Removing_Outliers!BB15),
IF(AJ$4="Transit, full speed: After ME scrubber, but before cleaning ",IF(Rawdata_Removing_Outliers!BB15&gt;Rawdata_Removing_Outliers!$T15,"",Rawdata_Removing_Outliers!BB15),
IF(AJ$4="Transit, full speed: After AE scrubber, but before cleaning ",IF(Rawdata_Removing_Outliers!BB15&gt;Rawdata_Removing_Outliers!$W15,"",Rawdata_Removing_Outliers!BB15),
"")))))</f>
        <v>113</v>
      </c>
      <c r="AK15" s="3">
        <f>IF(AK$4="Harbour mode: Intake seawater ",IF(Rawdata_Removing_Outliers!BC15&gt;Rawdata_Removing_Outliers!$K15,"",Rawdata_Removing_Outliers!BC15),
IF(AK$4="Harbour mode: After AE scrubber, but before cleaning ",IF(Rawdata_Removing_Outliers!BC15&gt;Rawdata_Removing_Outliers!$N15,"",Rawdata_Removing_Outliers!BC15),
IF(AK$4="Transit, full speed: Intake seawater ",IF(Rawdata_Removing_Outliers!BC15&gt;Rawdata_Removing_Outliers!$Q15,"",Rawdata_Removing_Outliers!BC15),
IF(AK$4="Transit, full speed: After ME scrubber, but before cleaning ",IF(Rawdata_Removing_Outliers!BC15&gt;Rawdata_Removing_Outliers!$T15,"",Rawdata_Removing_Outliers!BC15),
IF(AK$4="Transit, full speed: After AE scrubber, but before cleaning ",IF(Rawdata_Removing_Outliers!BC15&gt;Rawdata_Removing_Outliers!$W15,"",Rawdata_Removing_Outliers!BC15),
"")))))</f>
        <v>2.06</v>
      </c>
      <c r="AL15" s="3">
        <f>IF(AL$4="Harbour mode: Intake seawater ",IF(Rawdata_Removing_Outliers!BD15&gt;Rawdata_Removing_Outliers!$K15,"",Rawdata_Removing_Outliers!BD15),
IF(AL$4="Harbour mode: After AE scrubber, but before cleaning ",IF(Rawdata_Removing_Outliers!BD15&gt;Rawdata_Removing_Outliers!$N15,"",Rawdata_Removing_Outliers!BD15),
IF(AL$4="Transit, full speed: Intake seawater ",IF(Rawdata_Removing_Outliers!BD15&gt;Rawdata_Removing_Outliers!$Q15,"",Rawdata_Removing_Outliers!BD15),
IF(AL$4="Transit, full speed: After ME scrubber, but before cleaning ",IF(Rawdata_Removing_Outliers!BD15&gt;Rawdata_Removing_Outliers!$T15,"",Rawdata_Removing_Outliers!BD15),
IF(AL$4="Transit, full speed: After AE scrubber, but before cleaning ",IF(Rawdata_Removing_Outliers!BD15&gt;Rawdata_Removing_Outliers!$W15,"",Rawdata_Removing_Outliers!BD15),
"")))))</f>
        <v>106</v>
      </c>
      <c r="AM15" s="3">
        <f>IF(AM$4="Harbour mode: Intake seawater ",IF(Rawdata_Removing_Outliers!BE15&gt;Rawdata_Removing_Outliers!$K15,"",Rawdata_Removing_Outliers!BE15),
IF(AM$4="Harbour mode: After AE scrubber, but before cleaning ",IF(Rawdata_Removing_Outliers!BE15&gt;Rawdata_Removing_Outliers!$N15,"",Rawdata_Removing_Outliers!BE15),
IF(AM$4="Transit, full speed: Intake seawater ",IF(Rawdata_Removing_Outliers!BE15&gt;Rawdata_Removing_Outliers!$Q15,"",Rawdata_Removing_Outliers!BE15),
IF(AM$4="Transit, full speed: After ME scrubber, but before cleaning ",IF(Rawdata_Removing_Outliers!BE15&gt;Rawdata_Removing_Outliers!$T15,"",Rawdata_Removing_Outliers!BE15),
IF(AM$4="Transit, full speed: After AE scrubber, but before cleaning ",IF(Rawdata_Removing_Outliers!BE15&gt;Rawdata_Removing_Outliers!$W15,"",Rawdata_Removing_Outliers!BE15),
"")))))</f>
        <v>184</v>
      </c>
      <c r="AN15" s="3">
        <f>IF(AN$4="Harbour mode: Intake seawater ",IF(Rawdata_Removing_Outliers!BF15&gt;Rawdata_Removing_Outliers!$K15,"",Rawdata_Removing_Outliers!BF15),
IF(AN$4="Harbour mode: After AE scrubber, but before cleaning ",IF(Rawdata_Removing_Outliers!BF15&gt;Rawdata_Removing_Outliers!$N15,"",Rawdata_Removing_Outliers!BF15),
IF(AN$4="Transit, full speed: Intake seawater ",IF(Rawdata_Removing_Outliers!BF15&gt;Rawdata_Removing_Outliers!$Q15,"",Rawdata_Removing_Outliers!BF15),
IF(AN$4="Transit, full speed: After ME scrubber, but before cleaning ",IF(Rawdata_Removing_Outliers!BF15&gt;Rawdata_Removing_Outliers!$T15,"",Rawdata_Removing_Outliers!BF15),
IF(AN$4="Transit, full speed: After AE scrubber, but before cleaning ",IF(Rawdata_Removing_Outliers!BF15&gt;Rawdata_Removing_Outliers!$W15,"",Rawdata_Removing_Outliers!BF15),
"")))))</f>
        <v>2.29</v>
      </c>
      <c r="AO15" s="3">
        <f>IF(AO$4="Harbour mode: Intake seawater ",IF(Rawdata_Removing_Outliers!BG15&gt;Rawdata_Removing_Outliers!$K15,"",Rawdata_Removing_Outliers!BG15),
IF(AO$4="Harbour mode: After AE scrubber, but before cleaning ",IF(Rawdata_Removing_Outliers!BG15&gt;Rawdata_Removing_Outliers!$N15,"",Rawdata_Removing_Outliers!BG15),
IF(AO$4="Transit, full speed: Intake seawater ",IF(Rawdata_Removing_Outliers!BG15&gt;Rawdata_Removing_Outliers!$Q15,"",Rawdata_Removing_Outliers!BG15),
IF(AO$4="Transit, full speed: After ME scrubber, but before cleaning ",IF(Rawdata_Removing_Outliers!BG15&gt;Rawdata_Removing_Outliers!$T15,"",Rawdata_Removing_Outliers!BG15),
IF(AO$4="Transit, full speed: After AE scrubber, but before cleaning ",IF(Rawdata_Removing_Outliers!BG15&gt;Rawdata_Removing_Outliers!$W15,"",Rawdata_Removing_Outliers!BG15),
"")))))</f>
        <v>104</v>
      </c>
      <c r="AP15" s="3">
        <f>IF(AP$4="Harbour mode: Intake seawater ",IF(Rawdata_Removing_Outliers!BH15&gt;Rawdata_Removing_Outliers!$K15,"",Rawdata_Removing_Outliers!BH15),
IF(AP$4="Harbour mode: After AE scrubber, but before cleaning ",IF(Rawdata_Removing_Outliers!BH15&gt;Rawdata_Removing_Outliers!$N15,"",Rawdata_Removing_Outliers!BH15),
IF(AP$4="Transit, full speed: Intake seawater ",IF(Rawdata_Removing_Outliers!BH15&gt;Rawdata_Removing_Outliers!$Q15,"",Rawdata_Removing_Outliers!BH15),
IF(AP$4="Transit, full speed: After ME scrubber, but before cleaning ",IF(Rawdata_Removing_Outliers!BH15&gt;Rawdata_Removing_Outliers!$T15,"",Rawdata_Removing_Outliers!BH15),
IF(AP$4="Transit, full speed: After AE scrubber, but before cleaning ",IF(Rawdata_Removing_Outliers!BH15&gt;Rawdata_Removing_Outliers!$W15,"",Rawdata_Removing_Outliers!BH15),
"")))))</f>
        <v>1.93</v>
      </c>
      <c r="AQ15" s="3">
        <f>IF(AQ$4="Harbour mode: Intake seawater ",IF(Rawdata_Removing_Outliers!BI15&gt;Rawdata_Removing_Outliers!$K15,"",Rawdata_Removing_Outliers!BI15),
IF(AQ$4="Harbour mode: After AE scrubber, but before cleaning ",IF(Rawdata_Removing_Outliers!BI15&gt;Rawdata_Removing_Outliers!$N15,"",Rawdata_Removing_Outliers!BI15),
IF(AQ$4="Transit, full speed: Intake seawater ",IF(Rawdata_Removing_Outliers!BI15&gt;Rawdata_Removing_Outliers!$Q15,"",Rawdata_Removing_Outliers!BI15),
IF(AQ$4="Transit, full speed: After ME scrubber, but before cleaning ",IF(Rawdata_Removing_Outliers!BI15&gt;Rawdata_Removing_Outliers!$T15,"",Rawdata_Removing_Outliers!BI15),
IF(AQ$4="Transit, full speed: After AE scrubber, but before cleaning ",IF(Rawdata_Removing_Outliers!BI15&gt;Rawdata_Removing_Outliers!$W15,"",Rawdata_Removing_Outliers!BI15),
"")))))</f>
        <v>124</v>
      </c>
      <c r="AR15" s="3">
        <f>IF(AR$4="Harbour mode: Intake seawater ",IF(Rawdata_Removing_Outliers!BJ15&gt;Rawdata_Removing_Outliers!$K15,"",Rawdata_Removing_Outliers!BJ15),
IF(AR$4="Harbour mode: After AE scrubber, but before cleaning ",IF(Rawdata_Removing_Outliers!BJ15&gt;Rawdata_Removing_Outliers!$N15,"",Rawdata_Removing_Outliers!BJ15),
IF(AR$4="Transit, full speed: Intake seawater ",IF(Rawdata_Removing_Outliers!BJ15&gt;Rawdata_Removing_Outliers!$Q15,"",Rawdata_Removing_Outliers!BJ15),
IF(AR$4="Transit, full speed: After ME scrubber, but before cleaning ",IF(Rawdata_Removing_Outliers!BJ15&gt;Rawdata_Removing_Outliers!$T15,"",Rawdata_Removing_Outliers!BJ15),
IF(AR$4="Transit, full speed: After AE scrubber, but before cleaning ",IF(Rawdata_Removing_Outliers!BJ15&gt;Rawdata_Removing_Outliers!$W15,"",Rawdata_Removing_Outliers!BJ15),
"")))))</f>
        <v>1.9</v>
      </c>
      <c r="AS15" s="3">
        <f>IF(AS$4="Harbour mode: Intake seawater ",IF(Rawdata_Removing_Outliers!BK15&gt;Rawdata_Removing_Outliers!$K15,"",Rawdata_Removing_Outliers!BK15),
IF(AS$4="Harbour mode: After AE scrubber, but before cleaning ",IF(Rawdata_Removing_Outliers!BK15&gt;Rawdata_Removing_Outliers!$N15,"",Rawdata_Removing_Outliers!BK15),
IF(AS$4="Transit, full speed: Intake seawater ",IF(Rawdata_Removing_Outliers!BK15&gt;Rawdata_Removing_Outliers!$Q15,"",Rawdata_Removing_Outliers!BK15),
IF(AS$4="Transit, full speed: After ME scrubber, but before cleaning ",IF(Rawdata_Removing_Outliers!BK15&gt;Rawdata_Removing_Outliers!$T15,"",Rawdata_Removing_Outliers!BK15),
IF(AS$4="Transit, full speed: After AE scrubber, but before cleaning ",IF(Rawdata_Removing_Outliers!BK15&gt;Rawdata_Removing_Outliers!$W15,"",Rawdata_Removing_Outliers!BK15),
"")))))</f>
        <v>60.6</v>
      </c>
      <c r="AT15" s="3">
        <f>IF(AT$4="Harbour mode: Intake seawater ",IF(Rawdata_Removing_Outliers!BL15&gt;Rawdata_Removing_Outliers!$K15,"",Rawdata_Removing_Outliers!BL15),
IF(AT$4="Harbour mode: After AE scrubber, but before cleaning ",IF(Rawdata_Removing_Outliers!BL15&gt;Rawdata_Removing_Outliers!$N15,"",Rawdata_Removing_Outliers!BL15),
IF(AT$4="Transit, full speed: Intake seawater ",IF(Rawdata_Removing_Outliers!BL15&gt;Rawdata_Removing_Outliers!$Q15,"",Rawdata_Removing_Outliers!BL15),
IF(AT$4="Transit, full speed: After ME scrubber, but before cleaning ",IF(Rawdata_Removing_Outliers!BL15&gt;Rawdata_Removing_Outliers!$T15,"",Rawdata_Removing_Outliers!BL15),
IF(AT$4="Transit, full speed: After AE scrubber, but before cleaning ",IF(Rawdata_Removing_Outliers!BL15&gt;Rawdata_Removing_Outliers!$W15,"",Rawdata_Removing_Outliers!BL15),
"")))))</f>
        <v>114</v>
      </c>
      <c r="AU15" s="3">
        <f>IF(AU$4="Harbour mode: Intake seawater ",IF(Rawdata_Removing_Outliers!BM15&gt;Rawdata_Removing_Outliers!$K15,"",Rawdata_Removing_Outliers!BM15),
IF(AU$4="Harbour mode: After AE scrubber, but before cleaning ",IF(Rawdata_Removing_Outliers!BM15&gt;Rawdata_Removing_Outliers!$N15,"",Rawdata_Removing_Outliers!BM15),
IF(AU$4="Transit, full speed: Intake seawater ",IF(Rawdata_Removing_Outliers!BM15&gt;Rawdata_Removing_Outliers!$Q15,"",Rawdata_Removing_Outliers!BM15),
IF(AU$4="Transit, full speed: After ME scrubber, but before cleaning ",IF(Rawdata_Removing_Outliers!BM15&gt;Rawdata_Removing_Outliers!$T15,"",Rawdata_Removing_Outliers!BM15),
IF(AU$4="Transit, full speed: After AE scrubber, but before cleaning ",IF(Rawdata_Removing_Outliers!BM15&gt;Rawdata_Removing_Outliers!$W15,"",Rawdata_Removing_Outliers!BM15),
"")))))</f>
        <v>1.84</v>
      </c>
      <c r="AV15" s="3">
        <f>IF(AV$4="Harbour mode: Intake seawater ",IF(Rawdata_Removing_Outliers!BN15&gt;Rawdata_Removing_Outliers!$K15,"",Rawdata_Removing_Outliers!BN15),
IF(AV$4="Harbour mode: After AE scrubber, but before cleaning ",IF(Rawdata_Removing_Outliers!BN15&gt;Rawdata_Removing_Outliers!$N15,"",Rawdata_Removing_Outliers!BN15),
IF(AV$4="Transit, full speed: Intake seawater ",IF(Rawdata_Removing_Outliers!BN15&gt;Rawdata_Removing_Outliers!$Q15,"",Rawdata_Removing_Outliers!BN15),
IF(AV$4="Transit, full speed: After ME scrubber, but before cleaning ",IF(Rawdata_Removing_Outliers!BN15&gt;Rawdata_Removing_Outliers!$T15,"",Rawdata_Removing_Outliers!BN15),
IF(AV$4="Transit, full speed: After AE scrubber, but before cleaning ",IF(Rawdata_Removing_Outliers!BN15&gt;Rawdata_Removing_Outliers!$W15,"",Rawdata_Removing_Outliers!BN15),
"")))))</f>
        <v>47.8</v>
      </c>
      <c r="AW15" s="3">
        <f>IF(AW$4="Harbour mode: Intake seawater ",IF(Rawdata_Removing_Outliers!BO15&gt;Rawdata_Removing_Outliers!$K15,"",Rawdata_Removing_Outliers!BO15),
IF(AW$4="Harbour mode: After AE scrubber, but before cleaning ",IF(Rawdata_Removing_Outliers!BO15&gt;Rawdata_Removing_Outliers!$N15,"",Rawdata_Removing_Outliers!BO15),
IF(AW$4="Transit, full speed: Intake seawater ",IF(Rawdata_Removing_Outliers!BO15&gt;Rawdata_Removing_Outliers!$Q15,"",Rawdata_Removing_Outliers!BO15),
IF(AW$4="Transit, full speed: After ME scrubber, but before cleaning ",IF(Rawdata_Removing_Outliers!BO15&gt;Rawdata_Removing_Outliers!$T15,"",Rawdata_Removing_Outliers!BO15),
IF(AW$4="Transit, full speed: After AE scrubber, but before cleaning ",IF(Rawdata_Removing_Outliers!BO15&gt;Rawdata_Removing_Outliers!$W15,"",Rawdata_Removing_Outliers!BO15),
"")))))</f>
        <v>3.34</v>
      </c>
      <c r="AX15" s="3">
        <f>IF(AX$4="Harbour mode: Intake seawater ",IF(Rawdata_Removing_Outliers!BP15&gt;Rawdata_Removing_Outliers!$K15,"",Rawdata_Removing_Outliers!BP15),
IF(AX$4="Harbour mode: After AE scrubber, but before cleaning ",IF(Rawdata_Removing_Outliers!BP15&gt;Rawdata_Removing_Outliers!$N15,"",Rawdata_Removing_Outliers!BP15),
IF(AX$4="Transit, full speed: Intake seawater ",IF(Rawdata_Removing_Outliers!BP15&gt;Rawdata_Removing_Outliers!$Q15,"",Rawdata_Removing_Outliers!BP15),
IF(AX$4="Transit, full speed: After ME scrubber, but before cleaning ",IF(Rawdata_Removing_Outliers!BP15&gt;Rawdata_Removing_Outliers!$T15,"",Rawdata_Removing_Outliers!BP15),
IF(AX$4="Transit, full speed: After AE scrubber, but before cleaning ",IF(Rawdata_Removing_Outliers!BP15&gt;Rawdata_Removing_Outliers!$W15,"",Rawdata_Removing_Outliers!BP15),
"")))))</f>
        <v>39.9</v>
      </c>
      <c r="AY15" s="3">
        <f>IF(AY$4="Harbour mode: Intake seawater ",IF(Rawdata_Removing_Outliers!BQ15&gt;Rawdata_Removing_Outliers!$K15,"",Rawdata_Removing_Outliers!BQ15),
IF(AY$4="Harbour mode: After AE scrubber, but before cleaning ",IF(Rawdata_Removing_Outliers!BQ15&gt;Rawdata_Removing_Outliers!$N15,"",Rawdata_Removing_Outliers!BQ15),
IF(AY$4="Transit, full speed: Intake seawater ",IF(Rawdata_Removing_Outliers!BQ15&gt;Rawdata_Removing_Outliers!$Q15,"",Rawdata_Removing_Outliers!BQ15),
IF(AY$4="Transit, full speed: After ME scrubber, but before cleaning ",IF(Rawdata_Removing_Outliers!BQ15&gt;Rawdata_Removing_Outliers!$T15,"",Rawdata_Removing_Outliers!BQ15),
IF(AY$4="Transit, full speed: After AE scrubber, but before cleaning ",IF(Rawdata_Removing_Outliers!BQ15&gt;Rawdata_Removing_Outliers!$W15,"",Rawdata_Removing_Outliers!BQ15),
"")))))</f>
        <v>1.98</v>
      </c>
      <c r="AZ15" s="3">
        <f>IF(AZ$4="Harbour mode: Intake seawater ",IF(Rawdata_Removing_Outliers!BR15&gt;Rawdata_Removing_Outliers!$K15,"",Rawdata_Removing_Outliers!BR15),
IF(AZ$4="Harbour mode: After AE scrubber, but before cleaning ",IF(Rawdata_Removing_Outliers!BR15&gt;Rawdata_Removing_Outliers!$N15,"",Rawdata_Removing_Outliers!BR15),
IF(AZ$4="Transit, full speed: Intake seawater ",IF(Rawdata_Removing_Outliers!BR15&gt;Rawdata_Removing_Outliers!$Q15,"",Rawdata_Removing_Outliers!BR15),
IF(AZ$4="Transit, full speed: After ME scrubber, but before cleaning ",IF(Rawdata_Removing_Outliers!BR15&gt;Rawdata_Removing_Outliers!$T15,"",Rawdata_Removing_Outliers!BR15),
IF(AZ$4="Transit, full speed: After AE scrubber, but before cleaning ",IF(Rawdata_Removing_Outliers!BR15&gt;Rawdata_Removing_Outliers!$W15,"",Rawdata_Removing_Outliers!BR15),
"")))))</f>
        <v>112</v>
      </c>
      <c r="BA15" s="3">
        <f>IF(BA$4="Harbour mode: Intake seawater ",IF(Rawdata_Removing_Outliers!BS15&gt;Rawdata_Removing_Outliers!$K15,"",Rawdata_Removing_Outliers!BS15),
IF(BA$4="Harbour mode: After AE scrubber, but before cleaning ",IF(Rawdata_Removing_Outliers!BS15&gt;Rawdata_Removing_Outliers!$N15,"",Rawdata_Removing_Outliers!BS15),
IF(BA$4="Transit, full speed: Intake seawater ",IF(Rawdata_Removing_Outliers!BS15&gt;Rawdata_Removing_Outliers!$Q15,"",Rawdata_Removing_Outliers!BS15),
IF(BA$4="Transit, full speed: After ME scrubber, but before cleaning ",IF(Rawdata_Removing_Outliers!BS15&gt;Rawdata_Removing_Outliers!$T15,"",Rawdata_Removing_Outliers!BS15),
IF(BA$4="Transit, full speed: After AE scrubber, but before cleaning ",IF(Rawdata_Removing_Outliers!BS15&gt;Rawdata_Removing_Outliers!$W15,"",Rawdata_Removing_Outliers!BS15),
"")))))</f>
        <v>42.4</v>
      </c>
      <c r="BB15" s="3">
        <f>IF(BB$4="Harbour mode: Intake seawater ",IF(Rawdata_Removing_Outliers!BT15&gt;Rawdata_Removing_Outliers!$K15,"",Rawdata_Removing_Outliers!BT15),
IF(BB$4="Harbour mode: After AE scrubber, but before cleaning ",IF(Rawdata_Removing_Outliers!BT15&gt;Rawdata_Removing_Outliers!$N15,"",Rawdata_Removing_Outliers!BT15),
IF(BB$4="Transit, full speed: Intake seawater ",IF(Rawdata_Removing_Outliers!BT15&gt;Rawdata_Removing_Outliers!$Q15,"",Rawdata_Removing_Outliers!BT15),
IF(BB$4="Transit, full speed: After ME scrubber, but before cleaning ",IF(Rawdata_Removing_Outliers!BT15&gt;Rawdata_Removing_Outliers!$T15,"",Rawdata_Removing_Outliers!BT15),
IF(BB$4="Transit, full speed: After AE scrubber, but before cleaning ",IF(Rawdata_Removing_Outliers!BT15&gt;Rawdata_Removing_Outliers!$W15,"",Rawdata_Removing_Outliers!BT15),
"")))))</f>
        <v>1.56</v>
      </c>
      <c r="BC15" s="3">
        <f>IF(BC$4="Harbour mode: Intake seawater ",IF(Rawdata_Removing_Outliers!BU15&gt;Rawdata_Removing_Outliers!$K15,"",Rawdata_Removing_Outliers!BU15),
IF(BC$4="Harbour mode: After AE scrubber, but before cleaning ",IF(Rawdata_Removing_Outliers!BU15&gt;Rawdata_Removing_Outliers!$N15,"",Rawdata_Removing_Outliers!BU15),
IF(BC$4="Transit, full speed: Intake seawater ",IF(Rawdata_Removing_Outliers!BU15&gt;Rawdata_Removing_Outliers!$Q15,"",Rawdata_Removing_Outliers!BU15),
IF(BC$4="Transit, full speed: After ME scrubber, but before cleaning ",IF(Rawdata_Removing_Outliers!BU15&gt;Rawdata_Removing_Outliers!$T15,"",Rawdata_Removing_Outliers!BU15),
IF(BC$4="Transit, full speed: After AE scrubber, but before cleaning ",IF(Rawdata_Removing_Outliers!BU15&gt;Rawdata_Removing_Outliers!$W15,"",Rawdata_Removing_Outliers!BU15),
"")))))</f>
        <v>37.299999999999997</v>
      </c>
      <c r="BD15" s="3">
        <f>IF(BD$4="Harbour mode: Intake seawater ",IF(Rawdata_Removing_Outliers!BV15&gt;Rawdata_Removing_Outliers!$K15,"",Rawdata_Removing_Outliers!BV15),
IF(BD$4="Harbour mode: After AE scrubber, but before cleaning ",IF(Rawdata_Removing_Outliers!BV15&gt;Rawdata_Removing_Outliers!$N15,"",Rawdata_Removing_Outliers!BV15),
IF(BD$4="Transit, full speed: Intake seawater ",IF(Rawdata_Removing_Outliers!BV15&gt;Rawdata_Removing_Outliers!$Q15,"",Rawdata_Removing_Outliers!BV15),
IF(BD$4="Transit, full speed: After ME scrubber, but before cleaning ",IF(Rawdata_Removing_Outliers!BV15&gt;Rawdata_Removing_Outliers!$T15,"",Rawdata_Removing_Outliers!BV15),
IF(BD$4="Transit, full speed: After AE scrubber, but before cleaning ",IF(Rawdata_Removing_Outliers!BV15&gt;Rawdata_Removing_Outliers!$W15,"",Rawdata_Removing_Outliers!BV15),
"")))))</f>
        <v>1.79</v>
      </c>
      <c r="BE15" s="3">
        <f>IF(BE$4="Harbour mode: Intake seawater ",IF(Rawdata_Removing_Outliers!BW15&gt;Rawdata_Removing_Outliers!$K15,"",Rawdata_Removing_Outliers!BW15),
IF(BE$4="Harbour mode: After AE scrubber, but before cleaning ",IF(Rawdata_Removing_Outliers!BW15&gt;Rawdata_Removing_Outliers!$N15,"",Rawdata_Removing_Outliers!BW15),
IF(BE$4="Transit, full speed: Intake seawater ",IF(Rawdata_Removing_Outliers!BW15&gt;Rawdata_Removing_Outliers!$Q15,"",Rawdata_Removing_Outliers!BW15),
IF(BE$4="Transit, full speed: After ME scrubber, but before cleaning ",IF(Rawdata_Removing_Outliers!BW15&gt;Rawdata_Removing_Outliers!$T15,"",Rawdata_Removing_Outliers!BW15),
IF(BE$4="Transit, full speed: After AE scrubber, but before cleaning ",IF(Rawdata_Removing_Outliers!BW15&gt;Rawdata_Removing_Outliers!$W15,"",Rawdata_Removing_Outliers!BW15),
"")))))</f>
        <v>81.8</v>
      </c>
      <c r="BF15" s="3">
        <f>IF(BF$4="Harbour mode: Intake seawater ",IF(Rawdata_Removing_Outliers!BX15&gt;Rawdata_Removing_Outliers!$K15,"",Rawdata_Removing_Outliers!BX15),
IF(BF$4="Harbour mode: After AE scrubber, but before cleaning ",IF(Rawdata_Removing_Outliers!BX15&gt;Rawdata_Removing_Outliers!$N15,"",Rawdata_Removing_Outliers!BX15),
IF(BF$4="Transit, full speed: Intake seawater ",IF(Rawdata_Removing_Outliers!BX15&gt;Rawdata_Removing_Outliers!$Q15,"",Rawdata_Removing_Outliers!BX15),
IF(BF$4="Transit, full speed: After ME scrubber, but before cleaning ",IF(Rawdata_Removing_Outliers!BX15&gt;Rawdata_Removing_Outliers!$T15,"",Rawdata_Removing_Outliers!BX15),
IF(BF$4="Transit, full speed: After AE scrubber, but before cleaning ",IF(Rawdata_Removing_Outliers!BX15&gt;Rawdata_Removing_Outliers!$W15,"",Rawdata_Removing_Outliers!BX15),
"")))))</f>
        <v>57.3</v>
      </c>
      <c r="BG15" s="3">
        <f>IF(BG$4="Harbour mode: Intake seawater ",IF(Rawdata_Removing_Outliers!BY15&gt;Rawdata_Removing_Outliers!$K15,"",Rawdata_Removing_Outliers!BY15),
IF(BG$4="Harbour mode: After AE scrubber, but before cleaning ",IF(Rawdata_Removing_Outliers!BY15&gt;Rawdata_Removing_Outliers!$N15,"",Rawdata_Removing_Outliers!BY15),
IF(BG$4="Transit, full speed: Intake seawater ",IF(Rawdata_Removing_Outliers!BY15&gt;Rawdata_Removing_Outliers!$Q15,"",Rawdata_Removing_Outliers!BY15),
IF(BG$4="Transit, full speed: After ME scrubber, but before cleaning ",IF(Rawdata_Removing_Outliers!BY15&gt;Rawdata_Removing_Outliers!$T15,"",Rawdata_Removing_Outliers!BY15),
IF(BG$4="Transit, full speed: After AE scrubber, but before cleaning ",IF(Rawdata_Removing_Outliers!BY15&gt;Rawdata_Removing_Outliers!$W15,"",Rawdata_Removing_Outliers!BY15),
"")))))</f>
        <v>6.37</v>
      </c>
      <c r="BH15" s="3">
        <f>IF(BH$4="Harbour mode: Intake seawater ",IF(Rawdata_Removing_Outliers!BZ15&gt;Rawdata_Removing_Outliers!$K15,"",Rawdata_Removing_Outliers!BZ15),
IF(BH$4="Harbour mode: After AE scrubber, but before cleaning ",IF(Rawdata_Removing_Outliers!BZ15&gt;Rawdata_Removing_Outliers!$N15,"",Rawdata_Removing_Outliers!BZ15),
IF(BH$4="Transit, full speed: Intake seawater ",IF(Rawdata_Removing_Outliers!BZ15&gt;Rawdata_Removing_Outliers!$Q15,"",Rawdata_Removing_Outliers!BZ15),
IF(BH$4="Transit, full speed: After ME scrubber, but before cleaning ",IF(Rawdata_Removing_Outliers!BZ15&gt;Rawdata_Removing_Outliers!$T15,"",Rawdata_Removing_Outliers!BZ15),
IF(BH$4="Transit, full speed: After AE scrubber, but before cleaning ",IF(Rawdata_Removing_Outliers!BZ15&gt;Rawdata_Removing_Outliers!$W15,"",Rawdata_Removing_Outliers!BZ15),
"")))))</f>
        <v>21</v>
      </c>
      <c r="BI15" s="3">
        <f>IF(BI$4="Harbour mode: Intake seawater ",IF(Rawdata_Removing_Outliers!CA15&gt;Rawdata_Removing_Outliers!$K15,"",Rawdata_Removing_Outliers!CA15),
IF(BI$4="Harbour mode: After AE scrubber, but before cleaning ",IF(Rawdata_Removing_Outliers!CA15&gt;Rawdata_Removing_Outliers!$N15,"",Rawdata_Removing_Outliers!CA15),
IF(BI$4="Transit, full speed: Intake seawater ",IF(Rawdata_Removing_Outliers!CA15&gt;Rawdata_Removing_Outliers!$Q15,"",Rawdata_Removing_Outliers!CA15),
IF(BI$4="Transit, full speed: After ME scrubber, but before cleaning ",IF(Rawdata_Removing_Outliers!CA15&gt;Rawdata_Removing_Outliers!$T15,"",Rawdata_Removing_Outliers!CA15),
IF(BI$4="Transit, full speed: After AE scrubber, but before cleaning ",IF(Rawdata_Removing_Outliers!CA15&gt;Rawdata_Removing_Outliers!$W15,"",Rawdata_Removing_Outliers!CA15),
"")))))</f>
        <v>2.54</v>
      </c>
      <c r="BJ15" s="3">
        <f>IF(BJ$4="Harbour mode: Intake seawater ",IF(Rawdata_Removing_Outliers!CB15&gt;Rawdata_Removing_Outliers!$K15,"",Rawdata_Removing_Outliers!CB15),
IF(BJ$4="Harbour mode: After AE scrubber, but before cleaning ",IF(Rawdata_Removing_Outliers!CB15&gt;Rawdata_Removing_Outliers!$N15,"",Rawdata_Removing_Outliers!CB15),
IF(BJ$4="Transit, full speed: Intake seawater ",IF(Rawdata_Removing_Outliers!CB15&gt;Rawdata_Removing_Outliers!$Q15,"",Rawdata_Removing_Outliers!CB15),
IF(BJ$4="Transit, full speed: After ME scrubber, but before cleaning ",IF(Rawdata_Removing_Outliers!CB15&gt;Rawdata_Removing_Outliers!$T15,"",Rawdata_Removing_Outliers!CB15),
IF(BJ$4="Transit, full speed: After AE scrubber, but before cleaning ",IF(Rawdata_Removing_Outliers!CB15&gt;Rawdata_Removing_Outliers!$W15,"",Rawdata_Removing_Outliers!CB15),
"")))))</f>
        <v>282</v>
      </c>
      <c r="BK15" s="3">
        <f>IF(BK$4="Harbour mode: Intake seawater ",IF(Rawdata_Removing_Outliers!CC15&gt;Rawdata_Removing_Outliers!$K15,"",Rawdata_Removing_Outliers!CC15),
IF(BK$4="Harbour mode: After AE scrubber, but before cleaning ",IF(Rawdata_Removing_Outliers!CC15&gt;Rawdata_Removing_Outliers!$N15,"",Rawdata_Removing_Outliers!CC15),
IF(BK$4="Transit, full speed: Intake seawater ",IF(Rawdata_Removing_Outliers!CC15&gt;Rawdata_Removing_Outliers!$Q15,"",Rawdata_Removing_Outliers!CC15),
IF(BK$4="Transit, full speed: After ME scrubber, but before cleaning ",IF(Rawdata_Removing_Outliers!CC15&gt;Rawdata_Removing_Outliers!$T15,"",Rawdata_Removing_Outliers!CC15),
IF(BK$4="Transit, full speed: After AE scrubber, but before cleaning ",IF(Rawdata_Removing_Outliers!CC15&gt;Rawdata_Removing_Outliers!$W15,"",Rawdata_Removing_Outliers!CC15),
"")))))</f>
        <v>135</v>
      </c>
      <c r="BL15" s="3">
        <f>IF(BL$4="Harbour mode: Intake seawater ",IF(Rawdata_Removing_Outliers!CD15&gt;Rawdata_Removing_Outliers!$K15,"",Rawdata_Removing_Outliers!CD15),
IF(BL$4="Harbour mode: After AE scrubber, but before cleaning ",IF(Rawdata_Removing_Outliers!CD15&gt;Rawdata_Removing_Outliers!$N15,"",Rawdata_Removing_Outliers!CD15),
IF(BL$4="Transit, full speed: Intake seawater ",IF(Rawdata_Removing_Outliers!CD15&gt;Rawdata_Removing_Outliers!$Q15,"",Rawdata_Removing_Outliers!CD15),
IF(BL$4="Transit, full speed: After ME scrubber, but before cleaning ",IF(Rawdata_Removing_Outliers!CD15&gt;Rawdata_Removing_Outliers!$T15,"",Rawdata_Removing_Outliers!CD15),
IF(BL$4="Transit, full speed: After AE scrubber, but before cleaning ",IF(Rawdata_Removing_Outliers!CD15&gt;Rawdata_Removing_Outliers!$W15,"",Rawdata_Removing_Outliers!CD15),
"")))))</f>
        <v>1.94</v>
      </c>
      <c r="BM15" s="3">
        <f>IF(BM$4="Harbour mode: Intake seawater ",IF(Rawdata_Removing_Outliers!CE15&gt;Rawdata_Removing_Outliers!$K15,"",Rawdata_Removing_Outliers!CE15),
IF(BM$4="Harbour mode: After AE scrubber, but before cleaning ",IF(Rawdata_Removing_Outliers!CE15&gt;Rawdata_Removing_Outliers!$N15,"",Rawdata_Removing_Outliers!CE15),
IF(BM$4="Transit, full speed: Intake seawater ",IF(Rawdata_Removing_Outliers!CE15&gt;Rawdata_Removing_Outliers!$Q15,"",Rawdata_Removing_Outliers!CE15),
IF(BM$4="Transit, full speed: After ME scrubber, but before cleaning ",IF(Rawdata_Removing_Outliers!CE15&gt;Rawdata_Removing_Outliers!$T15,"",Rawdata_Removing_Outliers!CE15),
IF(BM$4="Transit, full speed: After AE scrubber, but before cleaning ",IF(Rawdata_Removing_Outliers!CE15&gt;Rawdata_Removing_Outliers!$W15,"",Rawdata_Removing_Outliers!CE15),
"")))))</f>
        <v>96.3</v>
      </c>
      <c r="BN15" s="3">
        <f>IF(BN$4="Harbour mode: Intake seawater ",IF(Rawdata_Removing_Outliers!CF15&gt;Rawdata_Removing_Outliers!$K15,"",Rawdata_Removing_Outliers!CF15),
IF(BN$4="Harbour mode: After AE scrubber, but before cleaning ",IF(Rawdata_Removing_Outliers!CF15&gt;Rawdata_Removing_Outliers!$N15,"",Rawdata_Removing_Outliers!CF15),
IF(BN$4="Transit, full speed: Intake seawater ",IF(Rawdata_Removing_Outliers!CF15&gt;Rawdata_Removing_Outliers!$Q15,"",Rawdata_Removing_Outliers!CF15),
IF(BN$4="Transit, full speed: After ME scrubber, but before cleaning ",IF(Rawdata_Removing_Outliers!CF15&gt;Rawdata_Removing_Outliers!$T15,"",Rawdata_Removing_Outliers!CF15),
IF(BN$4="Transit, full speed: After AE scrubber, but before cleaning ",IF(Rawdata_Removing_Outliers!CF15&gt;Rawdata_Removing_Outliers!$W15,"",Rawdata_Removing_Outliers!CF15),
"")))))</f>
        <v>2.14</v>
      </c>
      <c r="BO15" s="3">
        <f>IF(BO$4="Harbour mode: Intake seawater ",IF(Rawdata_Removing_Outliers!CG15&gt;Rawdata_Removing_Outliers!$K15,"",Rawdata_Removing_Outliers!CG15),
IF(BO$4="Harbour mode: After AE scrubber, but before cleaning ",IF(Rawdata_Removing_Outliers!CG15&gt;Rawdata_Removing_Outliers!$N15,"",Rawdata_Removing_Outliers!CG15),
IF(BO$4="Transit, full speed: Intake seawater ",IF(Rawdata_Removing_Outliers!CG15&gt;Rawdata_Removing_Outliers!$Q15,"",Rawdata_Removing_Outliers!CG15),
IF(BO$4="Transit, full speed: After ME scrubber, but before cleaning ",IF(Rawdata_Removing_Outliers!CG15&gt;Rawdata_Removing_Outliers!$T15,"",Rawdata_Removing_Outliers!CG15),
IF(BO$4="Transit, full speed: After AE scrubber, but before cleaning ",IF(Rawdata_Removing_Outliers!CG15&gt;Rawdata_Removing_Outliers!$W15,"",Rawdata_Removing_Outliers!CG15),
"")))))</f>
        <v>283</v>
      </c>
      <c r="BP15" s="3">
        <f>IF(BP$4="Harbour mode: Intake seawater ",IF(Rawdata_Removing_Outliers!CH15&gt;Rawdata_Removing_Outliers!$K15,"",Rawdata_Removing_Outliers!CH15),
IF(BP$4="Harbour mode: After AE scrubber, but before cleaning ",IF(Rawdata_Removing_Outliers!CH15&gt;Rawdata_Removing_Outliers!$N15,"",Rawdata_Removing_Outliers!CH15),
IF(BP$4="Transit, full speed: Intake seawater ",IF(Rawdata_Removing_Outliers!CH15&gt;Rawdata_Removing_Outliers!$Q15,"",Rawdata_Removing_Outliers!CH15),
IF(BP$4="Transit, full speed: After ME scrubber, but before cleaning ",IF(Rawdata_Removing_Outliers!CH15&gt;Rawdata_Removing_Outliers!$T15,"",Rawdata_Removing_Outliers!CH15),
IF(BP$4="Transit, full speed: After AE scrubber, but before cleaning ",IF(Rawdata_Removing_Outliers!CH15&gt;Rawdata_Removing_Outliers!$W15,"",Rawdata_Removing_Outliers!CH15),
"")))))</f>
        <v>129</v>
      </c>
      <c r="BQ15" s="3">
        <f>IF(BQ$4="Harbour mode: Intake seawater ",IF(Rawdata_Removing_Outliers!CI15&gt;Rawdata_Removing_Outliers!$K15,"",Rawdata_Removing_Outliers!CI15),
IF(BQ$4="Harbour mode: After AE scrubber, but before cleaning ",IF(Rawdata_Removing_Outliers!CI15&gt;Rawdata_Removing_Outliers!$N15,"",Rawdata_Removing_Outliers!CI15),
IF(BQ$4="Transit, full speed: Intake seawater ",IF(Rawdata_Removing_Outliers!CI15&gt;Rawdata_Removing_Outliers!$Q15,"",Rawdata_Removing_Outliers!CI15),
IF(BQ$4="Transit, full speed: After ME scrubber, but before cleaning ",IF(Rawdata_Removing_Outliers!CI15&gt;Rawdata_Removing_Outliers!$T15,"",Rawdata_Removing_Outliers!CI15),
IF(BQ$4="Transit, full speed: After AE scrubber, but before cleaning ",IF(Rawdata_Removing_Outliers!CI15&gt;Rawdata_Removing_Outliers!$W15,"",Rawdata_Removing_Outliers!CI15),
"")))))</f>
        <v>2.16</v>
      </c>
      <c r="BR15" s="3">
        <f>IF(BR$4="Harbour mode: Intake seawater ",IF(Rawdata_Removing_Outliers!CJ15&gt;Rawdata_Removing_Outliers!$K15,"",Rawdata_Removing_Outliers!CJ15),
IF(BR$4="Harbour mode: After AE scrubber, but before cleaning ",IF(Rawdata_Removing_Outliers!CJ15&gt;Rawdata_Removing_Outliers!$N15,"",Rawdata_Removing_Outliers!CJ15),
IF(BR$4="Transit, full speed: Intake seawater ",IF(Rawdata_Removing_Outliers!CJ15&gt;Rawdata_Removing_Outliers!$Q15,"",Rawdata_Removing_Outliers!CJ15),
IF(BR$4="Transit, full speed: After ME scrubber, but before cleaning ",IF(Rawdata_Removing_Outliers!CJ15&gt;Rawdata_Removing_Outliers!$T15,"",Rawdata_Removing_Outliers!CJ15),
IF(BR$4="Transit, full speed: After AE scrubber, but before cleaning ",IF(Rawdata_Removing_Outliers!CJ15&gt;Rawdata_Removing_Outliers!$W15,"",Rawdata_Removing_Outliers!CJ15),
"")))))</f>
        <v>106</v>
      </c>
      <c r="BS15" s="3">
        <f>IF(BS$4="Harbour mode: Intake seawater ",IF(Rawdata_Removing_Outliers!CK15&gt;Rawdata_Removing_Outliers!$K15,"",Rawdata_Removing_Outliers!CK15),
IF(BS$4="Harbour mode: After AE scrubber, but before cleaning ",IF(Rawdata_Removing_Outliers!CK15&gt;Rawdata_Removing_Outliers!$N15,"",Rawdata_Removing_Outliers!CK15),
IF(BS$4="Transit, full speed: Intake seawater ",IF(Rawdata_Removing_Outliers!CK15&gt;Rawdata_Removing_Outliers!$Q15,"",Rawdata_Removing_Outliers!CK15),
IF(BS$4="Transit, full speed: After ME scrubber, but before cleaning ",IF(Rawdata_Removing_Outliers!CK15&gt;Rawdata_Removing_Outliers!$T15,"",Rawdata_Removing_Outliers!CK15),
IF(BS$4="Transit, full speed: After AE scrubber, but before cleaning ",IF(Rawdata_Removing_Outliers!CK15&gt;Rawdata_Removing_Outliers!$W15,"",Rawdata_Removing_Outliers!CK15),
"")))))</f>
        <v>2.2799999999999998</v>
      </c>
      <c r="BT15" s="3">
        <f>IF(BT$4="Harbour mode: Intake seawater ",IF(Rawdata_Removing_Outliers!CL15&gt;Rawdata_Removing_Outliers!$K15,"",Rawdata_Removing_Outliers!CL15),
IF(BT$4="Harbour mode: After AE scrubber, but before cleaning ",IF(Rawdata_Removing_Outliers!CL15&gt;Rawdata_Removing_Outliers!$N15,"",Rawdata_Removing_Outliers!CL15),
IF(BT$4="Transit, full speed: Intake seawater ",IF(Rawdata_Removing_Outliers!CL15&gt;Rawdata_Removing_Outliers!$Q15,"",Rawdata_Removing_Outliers!CL15),
IF(BT$4="Transit, full speed: After ME scrubber, but before cleaning ",IF(Rawdata_Removing_Outliers!CL15&gt;Rawdata_Removing_Outliers!$T15,"",Rawdata_Removing_Outliers!CL15),
IF(BT$4="Transit, full speed: After AE scrubber, but before cleaning ",IF(Rawdata_Removing_Outliers!CL15&gt;Rawdata_Removing_Outliers!$W15,"",Rawdata_Removing_Outliers!CL15),
"")))))</f>
        <v>80.7</v>
      </c>
      <c r="BU15" s="3">
        <f>IF(BU$4="Harbour mode: Intake seawater ",IF(Rawdata_Removing_Outliers!CM15&gt;Rawdata_Removing_Outliers!$K15,"",Rawdata_Removing_Outliers!CM15),
IF(BU$4="Harbour mode: After AE scrubber, but before cleaning ",IF(Rawdata_Removing_Outliers!CM15&gt;Rawdata_Removing_Outliers!$N15,"",Rawdata_Removing_Outliers!CM15),
IF(BU$4="Transit, full speed: Intake seawater ",IF(Rawdata_Removing_Outliers!CM15&gt;Rawdata_Removing_Outliers!$Q15,"",Rawdata_Removing_Outliers!CM15),
IF(BU$4="Transit, full speed: After ME scrubber, but before cleaning ",IF(Rawdata_Removing_Outliers!CM15&gt;Rawdata_Removing_Outliers!$T15,"",Rawdata_Removing_Outliers!CM15),
IF(BU$4="Transit, full speed: After AE scrubber, but before cleaning ",IF(Rawdata_Removing_Outliers!CM15&gt;Rawdata_Removing_Outliers!$W15,"",Rawdata_Removing_Outliers!CM15),
"")))))</f>
        <v>271</v>
      </c>
      <c r="BV15" s="3">
        <f>IF(BV$4="Harbour mode: Intake seawater ",IF(Rawdata_Removing_Outliers!CN15&gt;Rawdata_Removing_Outliers!$K15,"",Rawdata_Removing_Outliers!CN15),
IF(BV$4="Harbour mode: After AE scrubber, but before cleaning ",IF(Rawdata_Removing_Outliers!CN15&gt;Rawdata_Removing_Outliers!$N15,"",Rawdata_Removing_Outliers!CN15),
IF(BV$4="Transit, full speed: Intake seawater ",IF(Rawdata_Removing_Outliers!CN15&gt;Rawdata_Removing_Outliers!$Q15,"",Rawdata_Removing_Outliers!CN15),
IF(BV$4="Transit, full speed: After ME scrubber, but before cleaning ",IF(Rawdata_Removing_Outliers!CN15&gt;Rawdata_Removing_Outliers!$T15,"",Rawdata_Removing_Outliers!CN15),
IF(BV$4="Transit, full speed: After AE scrubber, but before cleaning ",IF(Rawdata_Removing_Outliers!CN15&gt;Rawdata_Removing_Outliers!$W15,"",Rawdata_Removing_Outliers!CN15),
"")))))</f>
        <v>2.74</v>
      </c>
      <c r="BW15" s="3">
        <f>IF(BW$4="Harbour mode: Intake seawater ",IF(Rawdata_Removing_Outliers!CO15&gt;Rawdata_Removing_Outliers!$K15,"",Rawdata_Removing_Outliers!CO15),
IF(BW$4="Harbour mode: After AE scrubber, but before cleaning ",IF(Rawdata_Removing_Outliers!CO15&gt;Rawdata_Removing_Outliers!$N15,"",Rawdata_Removing_Outliers!CO15),
IF(BW$4="Transit, full speed: Intake seawater ",IF(Rawdata_Removing_Outliers!CO15&gt;Rawdata_Removing_Outliers!$Q15,"",Rawdata_Removing_Outliers!CO15),
IF(BW$4="Transit, full speed: After ME scrubber, but before cleaning ",IF(Rawdata_Removing_Outliers!CO15&gt;Rawdata_Removing_Outliers!$T15,"",Rawdata_Removing_Outliers!CO15),
IF(BW$4="Transit, full speed: After AE scrubber, but before cleaning ",IF(Rawdata_Removing_Outliers!CO15&gt;Rawdata_Removing_Outliers!$W15,"",Rawdata_Removing_Outliers!CO15),
"")))))</f>
        <v>99.1</v>
      </c>
      <c r="BX15" s="3">
        <f>IF(BX$4="Harbour mode: Intake seawater ",IF(Rawdata_Removing_Outliers!CP15&gt;Rawdata_Removing_Outliers!$K15,"",Rawdata_Removing_Outliers!CP15),
IF(BX$4="Harbour mode: After AE scrubber, but before cleaning ",IF(Rawdata_Removing_Outliers!CP15&gt;Rawdata_Removing_Outliers!$N15,"",Rawdata_Removing_Outliers!CP15),
IF(BX$4="Transit, full speed: Intake seawater ",IF(Rawdata_Removing_Outliers!CP15&gt;Rawdata_Removing_Outliers!$Q15,"",Rawdata_Removing_Outliers!CP15),
IF(BX$4="Transit, full speed: After ME scrubber, but before cleaning ",IF(Rawdata_Removing_Outliers!CP15&gt;Rawdata_Removing_Outliers!$T15,"",Rawdata_Removing_Outliers!CP15),
IF(BX$4="Transit, full speed: After AE scrubber, but before cleaning ",IF(Rawdata_Removing_Outliers!CP15&gt;Rawdata_Removing_Outliers!$W15,"",Rawdata_Removing_Outliers!CP15),
"")))))</f>
        <v>2.81</v>
      </c>
      <c r="BY15" s="3">
        <f>IF(BY$4="Harbour mode: Intake seawater ",IF(Rawdata_Removing_Outliers!CQ15&gt;Rawdata_Removing_Outliers!$K15,"",Rawdata_Removing_Outliers!CQ15),
IF(BY$4="Harbour mode: After AE scrubber, but before cleaning ",IF(Rawdata_Removing_Outliers!CQ15&gt;Rawdata_Removing_Outliers!$N15,"",Rawdata_Removing_Outliers!CQ15),
IF(BY$4="Transit, full speed: Intake seawater ",IF(Rawdata_Removing_Outliers!CQ15&gt;Rawdata_Removing_Outliers!$Q15,"",Rawdata_Removing_Outliers!CQ15),
IF(BY$4="Transit, full speed: After ME scrubber, but before cleaning ",IF(Rawdata_Removing_Outliers!CQ15&gt;Rawdata_Removing_Outliers!$T15,"",Rawdata_Removing_Outliers!CQ15),
IF(BY$4="Transit, full speed: After AE scrubber, but before cleaning ",IF(Rawdata_Removing_Outliers!CQ15&gt;Rawdata_Removing_Outliers!$W15,"",Rawdata_Removing_Outliers!CQ15),
"")))))</f>
        <v>121</v>
      </c>
      <c r="BZ15" s="3">
        <f>IF(BZ$4="Harbour mode: Intake seawater ",IF(Rawdata_Removing_Outliers!CR15&gt;Rawdata_Removing_Outliers!$K15,"",Rawdata_Removing_Outliers!CR15),
IF(BZ$4="Harbour mode: After AE scrubber, but before cleaning ",IF(Rawdata_Removing_Outliers!CR15&gt;Rawdata_Removing_Outliers!$N15,"",Rawdata_Removing_Outliers!CR15),
IF(BZ$4="Transit, full speed: Intake seawater ",IF(Rawdata_Removing_Outliers!CR15&gt;Rawdata_Removing_Outliers!$Q15,"",Rawdata_Removing_Outliers!CR15),
IF(BZ$4="Transit, full speed: After ME scrubber, but before cleaning ",IF(Rawdata_Removing_Outliers!CR15&gt;Rawdata_Removing_Outliers!$T15,"",Rawdata_Removing_Outliers!CR15),
IF(BZ$4="Transit, full speed: After AE scrubber, but before cleaning ",IF(Rawdata_Removing_Outliers!CR15&gt;Rawdata_Removing_Outliers!$W15,"",Rawdata_Removing_Outliers!CR15),
"")))))</f>
        <v>110</v>
      </c>
      <c r="CA15" s="3">
        <f>IF(CA$4="Harbour mode: Intake seawater ",IF(Rawdata_Removing_Outliers!CS15&gt;Rawdata_Removing_Outliers!$K15,"",Rawdata_Removing_Outliers!CS15),
IF(CA$4="Harbour mode: After AE scrubber, but before cleaning ",IF(Rawdata_Removing_Outliers!CS15&gt;Rawdata_Removing_Outliers!$N15,"",Rawdata_Removing_Outliers!CS15),
IF(CA$4="Transit, full speed: Intake seawater ",IF(Rawdata_Removing_Outliers!CS15&gt;Rawdata_Removing_Outliers!$Q15,"",Rawdata_Removing_Outliers!CS15),
IF(CA$4="Transit, full speed: After ME scrubber, but before cleaning ",IF(Rawdata_Removing_Outliers!CS15&gt;Rawdata_Removing_Outliers!$T15,"",Rawdata_Removing_Outliers!CS15),
IF(CA$4="Transit, full speed: After AE scrubber, but before cleaning ",IF(Rawdata_Removing_Outliers!CS15&gt;Rawdata_Removing_Outliers!$W15,"",Rawdata_Removing_Outliers!CS15),
"")))))</f>
        <v>2.0099999999999998</v>
      </c>
      <c r="CB15" s="3">
        <f>IF(CB$4="Harbour mode: Intake seawater ",IF(Rawdata_Removing_Outliers!CT15&gt;Rawdata_Removing_Outliers!$K15,"",Rawdata_Removing_Outliers!CT15),
IF(CB$4="Harbour mode: After AE scrubber, but before cleaning ",IF(Rawdata_Removing_Outliers!CT15&gt;Rawdata_Removing_Outliers!$N15,"",Rawdata_Removing_Outliers!CT15),
IF(CB$4="Transit, full speed: Intake seawater ",IF(Rawdata_Removing_Outliers!CT15&gt;Rawdata_Removing_Outliers!$Q15,"",Rawdata_Removing_Outliers!CT15),
IF(CB$4="Transit, full speed: After ME scrubber, but before cleaning ",IF(Rawdata_Removing_Outliers!CT15&gt;Rawdata_Removing_Outliers!$T15,"",Rawdata_Removing_Outliers!CT15),
IF(CB$4="Transit, full speed: After AE scrubber, but before cleaning ",IF(Rawdata_Removing_Outliers!CT15&gt;Rawdata_Removing_Outliers!$W15,"",Rawdata_Removing_Outliers!CT15),
"")))))</f>
        <v>97.3</v>
      </c>
      <c r="CC15" s="3" t="str">
        <f>IF(CC$4="Harbour mode: Intake seawater ",IF(Rawdata_Removing_Outliers!CU15&gt;Rawdata_Removing_Outliers!$K15,"",Rawdata_Removing_Outliers!CU15),
IF(CC$4="Harbour mode: After AE scrubber, but before cleaning ",IF(Rawdata_Removing_Outliers!CU15&gt;Rawdata_Removing_Outliers!$N15,"",Rawdata_Removing_Outliers!CU15),
IF(CC$4="Transit, full speed: Intake seawater ",IF(Rawdata_Removing_Outliers!CU15&gt;Rawdata_Removing_Outliers!$Q15,"",Rawdata_Removing_Outliers!CU15),
IF(CC$4="Transit, full speed: After ME scrubber, but before cleaning ",IF(Rawdata_Removing_Outliers!CU15&gt;Rawdata_Removing_Outliers!$T15,"",Rawdata_Removing_Outliers!CU15),
IF(CC$4="Transit, full speed: After AE scrubber, but before cleaning ",IF(Rawdata_Removing_Outliers!CU15&gt;Rawdata_Removing_Outliers!$W15,"",Rawdata_Removing_Outliers!CU15),
"")))))</f>
        <v/>
      </c>
      <c r="CD15" s="3">
        <f>IF(CD$4="Harbour mode: Intake seawater ",IF(Rawdata_Removing_Outliers!CV15&gt;Rawdata_Removing_Outliers!$K15,"",Rawdata_Removing_Outliers!CV15),
IF(CD$4="Harbour mode: After AE scrubber, but before cleaning ",IF(Rawdata_Removing_Outliers!CV15&gt;Rawdata_Removing_Outliers!$N15,"",Rawdata_Removing_Outliers!CV15),
IF(CD$4="Transit, full speed: Intake seawater ",IF(Rawdata_Removing_Outliers!CV15&gt;Rawdata_Removing_Outliers!$Q15,"",Rawdata_Removing_Outliers!CV15),
IF(CD$4="Transit, full speed: After ME scrubber, but before cleaning ",IF(Rawdata_Removing_Outliers!CV15&gt;Rawdata_Removing_Outliers!$T15,"",Rawdata_Removing_Outliers!CV15),
IF(CD$4="Transit, full speed: After AE scrubber, but before cleaning ",IF(Rawdata_Removing_Outliers!CV15&gt;Rawdata_Removing_Outliers!$W15,"",Rawdata_Removing_Outliers!CV15),
"")))))</f>
        <v>113</v>
      </c>
      <c r="CE15" s="3">
        <f>IF(CE$4="Harbour mode: Intake seawater ",IF(Rawdata_Removing_Outliers!CW15&gt;Rawdata_Removing_Outliers!$K15,"",Rawdata_Removing_Outliers!CW15),
IF(CE$4="Harbour mode: After AE scrubber, but before cleaning ",IF(Rawdata_Removing_Outliers!CW15&gt;Rawdata_Removing_Outliers!$N15,"",Rawdata_Removing_Outliers!CW15),
IF(CE$4="Transit, full speed: Intake seawater ",IF(Rawdata_Removing_Outliers!CW15&gt;Rawdata_Removing_Outliers!$Q15,"",Rawdata_Removing_Outliers!CW15),
IF(CE$4="Transit, full speed: After ME scrubber, but before cleaning ",IF(Rawdata_Removing_Outliers!CW15&gt;Rawdata_Removing_Outliers!$T15,"",Rawdata_Removing_Outliers!CW15),
IF(CE$4="Transit, full speed: After AE scrubber, but before cleaning ",IF(Rawdata_Removing_Outliers!CW15&gt;Rawdata_Removing_Outliers!$W15,"",Rawdata_Removing_Outliers!CW15),
"")))))</f>
        <v>70.8</v>
      </c>
      <c r="CF15" s="3">
        <f>IF(CF$4="Harbour mode: Intake seawater ",IF(Rawdata_Removing_Outliers!CX15&gt;Rawdata_Removing_Outliers!$K15,"",Rawdata_Removing_Outliers!CX15),
IF(CF$4="Harbour mode: After AE scrubber, but before cleaning ",IF(Rawdata_Removing_Outliers!CX15&gt;Rawdata_Removing_Outliers!$N15,"",Rawdata_Removing_Outliers!CX15),
IF(CF$4="Transit, full speed: Intake seawater ",IF(Rawdata_Removing_Outliers!CX15&gt;Rawdata_Removing_Outliers!$Q15,"",Rawdata_Removing_Outliers!CX15),
IF(CF$4="Transit, full speed: After ME scrubber, but before cleaning ",IF(Rawdata_Removing_Outliers!CX15&gt;Rawdata_Removing_Outliers!$T15,"",Rawdata_Removing_Outliers!CX15),
IF(CF$4="Transit, full speed: After AE scrubber, but before cleaning ",IF(Rawdata_Removing_Outliers!CX15&gt;Rawdata_Removing_Outliers!$W15,"",Rawdata_Removing_Outliers!CX15),
"")))))</f>
        <v>1.52</v>
      </c>
      <c r="CG15" s="3">
        <f>IF(CG$4="Harbour mode: Intake seawater ",IF(Rawdata_Removing_Outliers!CY15&gt;Rawdata_Removing_Outliers!$K15,"",Rawdata_Removing_Outliers!CY15),
IF(CG$4="Harbour mode: After AE scrubber, but before cleaning ",IF(Rawdata_Removing_Outliers!CY15&gt;Rawdata_Removing_Outliers!$N15,"",Rawdata_Removing_Outliers!CY15),
IF(CG$4="Transit, full speed: Intake seawater ",IF(Rawdata_Removing_Outliers!CY15&gt;Rawdata_Removing_Outliers!$Q15,"",Rawdata_Removing_Outliers!CY15),
IF(CG$4="Transit, full speed: After ME scrubber, but before cleaning ",IF(Rawdata_Removing_Outliers!CY15&gt;Rawdata_Removing_Outliers!$T15,"",Rawdata_Removing_Outliers!CY15),
IF(CG$4="Transit, full speed: After AE scrubber, but before cleaning ",IF(Rawdata_Removing_Outliers!CY15&gt;Rawdata_Removing_Outliers!$W15,"",Rawdata_Removing_Outliers!CY15),
"")))))</f>
        <v>99.4</v>
      </c>
      <c r="CH15" s="3">
        <f>IF(CH$4="Harbour mode: Intake seawater ",IF(Rawdata_Removing_Outliers!CZ15&gt;Rawdata_Removing_Outliers!$K15,"",Rawdata_Removing_Outliers!CZ15),
IF(CH$4="Harbour mode: After AE scrubber, but before cleaning ",IF(Rawdata_Removing_Outliers!CZ15&gt;Rawdata_Removing_Outliers!$N15,"",Rawdata_Removing_Outliers!CZ15),
IF(CH$4="Transit, full speed: Intake seawater ",IF(Rawdata_Removing_Outliers!CZ15&gt;Rawdata_Removing_Outliers!$Q15,"",Rawdata_Removing_Outliers!CZ15),
IF(CH$4="Transit, full speed: After ME scrubber, but before cleaning ",IF(Rawdata_Removing_Outliers!CZ15&gt;Rawdata_Removing_Outliers!$T15,"",Rawdata_Removing_Outliers!CZ15),
IF(CH$4="Transit, full speed: After AE scrubber, but before cleaning ",IF(Rawdata_Removing_Outliers!CZ15&gt;Rawdata_Removing_Outliers!$W15,"",Rawdata_Removing_Outliers!CZ15),
"")))))</f>
        <v>5.2</v>
      </c>
      <c r="CI15" s="3">
        <f>IF(CI$4="Harbour mode: Intake seawater ",IF(Rawdata_Removing_Outliers!DA15&gt;Rawdata_Removing_Outliers!$K15,"",Rawdata_Removing_Outliers!DA15),
IF(CI$4="Harbour mode: After AE scrubber, but before cleaning ",IF(Rawdata_Removing_Outliers!DA15&gt;Rawdata_Removing_Outliers!$N15,"",Rawdata_Removing_Outliers!DA15),
IF(CI$4="Transit, full speed: Intake seawater ",IF(Rawdata_Removing_Outliers!DA15&gt;Rawdata_Removing_Outliers!$Q15,"",Rawdata_Removing_Outliers!DA15),
IF(CI$4="Transit, full speed: After ME scrubber, but before cleaning ",IF(Rawdata_Removing_Outliers!DA15&gt;Rawdata_Removing_Outliers!$T15,"",Rawdata_Removing_Outliers!DA15),
IF(CI$4="Transit, full speed: After AE scrubber, but before cleaning ",IF(Rawdata_Removing_Outliers!DA15&gt;Rawdata_Removing_Outliers!$W15,"",Rawdata_Removing_Outliers!DA15),
"")))))</f>
        <v>119</v>
      </c>
      <c r="CJ15" s="3">
        <f>IF(CJ$4="Harbour mode: Intake seawater ",IF(Rawdata_Removing_Outliers!DB15&gt;Rawdata_Removing_Outliers!$K15,"",Rawdata_Removing_Outliers!DB15),
IF(CJ$4="Harbour mode: After AE scrubber, but before cleaning ",IF(Rawdata_Removing_Outliers!DB15&gt;Rawdata_Removing_Outliers!$N15,"",Rawdata_Removing_Outliers!DB15),
IF(CJ$4="Transit, full speed: Intake seawater ",IF(Rawdata_Removing_Outliers!DB15&gt;Rawdata_Removing_Outliers!$Q15,"",Rawdata_Removing_Outliers!DB15),
IF(CJ$4="Transit, full speed: After ME scrubber, but before cleaning ",IF(Rawdata_Removing_Outliers!DB15&gt;Rawdata_Removing_Outliers!$T15,"",Rawdata_Removing_Outliers!DB15),
IF(CJ$4="Transit, full speed: After AE scrubber, but before cleaning ",IF(Rawdata_Removing_Outliers!DB15&gt;Rawdata_Removing_Outliers!$W15,"",Rawdata_Removing_Outliers!DB15),
"")))))</f>
        <v>3.69</v>
      </c>
      <c r="CK15" s="3">
        <f>IF(CK$4="Harbour mode: Intake seawater ",IF(Rawdata_Removing_Outliers!DC15&gt;Rawdata_Removing_Outliers!$K15,"",Rawdata_Removing_Outliers!DC15),
IF(CK$4="Harbour mode: After AE scrubber, but before cleaning ",IF(Rawdata_Removing_Outliers!DC15&gt;Rawdata_Removing_Outliers!$N15,"",Rawdata_Removing_Outliers!DC15),
IF(CK$4="Transit, full speed: Intake seawater ",IF(Rawdata_Removing_Outliers!DC15&gt;Rawdata_Removing_Outliers!$Q15,"",Rawdata_Removing_Outliers!DC15),
IF(CK$4="Transit, full speed: After ME scrubber, but before cleaning ",IF(Rawdata_Removing_Outliers!DC15&gt;Rawdata_Removing_Outliers!$T15,"",Rawdata_Removing_Outliers!DC15),
IF(CK$4="Transit, full speed: After AE scrubber, but before cleaning ",IF(Rawdata_Removing_Outliers!DC15&gt;Rawdata_Removing_Outliers!$W15,"",Rawdata_Removing_Outliers!DC15),
"")))))</f>
        <v>112</v>
      </c>
      <c r="CL15" s="3">
        <f>IF(CL$4="Harbour mode: Intake seawater ",IF(Rawdata_Removing_Outliers!DD15&gt;Rawdata_Removing_Outliers!$K15,"",Rawdata_Removing_Outliers!DD15),
IF(CL$4="Harbour mode: After AE scrubber, but before cleaning ",IF(Rawdata_Removing_Outliers!DD15&gt;Rawdata_Removing_Outliers!$N15,"",Rawdata_Removing_Outliers!DD15),
IF(CL$4="Transit, full speed: Intake seawater ",IF(Rawdata_Removing_Outliers!DD15&gt;Rawdata_Removing_Outliers!$Q15,"",Rawdata_Removing_Outliers!DD15),
IF(CL$4="Transit, full speed: After ME scrubber, but before cleaning ",IF(Rawdata_Removing_Outliers!DD15&gt;Rawdata_Removing_Outliers!$T15,"",Rawdata_Removing_Outliers!DD15),
IF(CL$4="Transit, full speed: After AE scrubber, but before cleaning ",IF(Rawdata_Removing_Outliers!DD15&gt;Rawdata_Removing_Outliers!$W15,"",Rawdata_Removing_Outliers!DD15),
"")))))</f>
        <v>213</v>
      </c>
      <c r="CM15" s="3">
        <f>IF(CM$4="Harbour mode: Intake seawater ",IF(Rawdata_Removing_Outliers!DE15&gt;Rawdata_Removing_Outliers!$K15,"",Rawdata_Removing_Outliers!DE15),
IF(CM$4="Harbour mode: After AE scrubber, but before cleaning ",IF(Rawdata_Removing_Outliers!DE15&gt;Rawdata_Removing_Outliers!$N15,"",Rawdata_Removing_Outliers!DE15),
IF(CM$4="Transit, full speed: Intake seawater ",IF(Rawdata_Removing_Outliers!DE15&gt;Rawdata_Removing_Outliers!$Q15,"",Rawdata_Removing_Outliers!DE15),
IF(CM$4="Transit, full speed: After ME scrubber, but before cleaning ",IF(Rawdata_Removing_Outliers!DE15&gt;Rawdata_Removing_Outliers!$T15,"",Rawdata_Removing_Outliers!DE15),
IF(CM$4="Transit, full speed: After AE scrubber, but before cleaning ",IF(Rawdata_Removing_Outliers!DE15&gt;Rawdata_Removing_Outliers!$W15,"",Rawdata_Removing_Outliers!DE15),
"")))))</f>
        <v>1.58</v>
      </c>
      <c r="CN15" s="3">
        <f>IF(CN$4="Harbour mode: Intake seawater ",IF(Rawdata_Removing_Outliers!DF15&gt;Rawdata_Removing_Outliers!$K15,"",Rawdata_Removing_Outliers!DF15),
IF(CN$4="Harbour mode: After AE scrubber, but before cleaning ",IF(Rawdata_Removing_Outliers!DF15&gt;Rawdata_Removing_Outliers!$N15,"",Rawdata_Removing_Outliers!DF15),
IF(CN$4="Transit, full speed: Intake seawater ",IF(Rawdata_Removing_Outliers!DF15&gt;Rawdata_Removing_Outliers!$Q15,"",Rawdata_Removing_Outliers!DF15),
IF(CN$4="Transit, full speed: After ME scrubber, but before cleaning ",IF(Rawdata_Removing_Outliers!DF15&gt;Rawdata_Removing_Outliers!$T15,"",Rawdata_Removing_Outliers!DF15),
IF(CN$4="Transit, full speed: After AE scrubber, but before cleaning ",IF(Rawdata_Removing_Outliers!DF15&gt;Rawdata_Removing_Outliers!$W15,"",Rawdata_Removing_Outliers!DF15),
"")))))</f>
        <v>92.4</v>
      </c>
      <c r="CO15" s="3">
        <f>IF(CO$4="Harbour mode: Intake seawater ",IF(Rawdata_Removing_Outliers!DG15&gt;Rawdata_Removing_Outliers!$K15,"",Rawdata_Removing_Outliers!DG15),
IF(CO$4="Harbour mode: After AE scrubber, but before cleaning ",IF(Rawdata_Removing_Outliers!DG15&gt;Rawdata_Removing_Outliers!$N15,"",Rawdata_Removing_Outliers!DG15),
IF(CO$4="Transit, full speed: Intake seawater ",IF(Rawdata_Removing_Outliers!DG15&gt;Rawdata_Removing_Outliers!$Q15,"",Rawdata_Removing_Outliers!DG15),
IF(CO$4="Transit, full speed: After ME scrubber, but before cleaning ",IF(Rawdata_Removing_Outliers!DG15&gt;Rawdata_Removing_Outliers!$T15,"",Rawdata_Removing_Outliers!DG15),
IF(CO$4="Transit, full speed: After AE scrubber, but before cleaning ",IF(Rawdata_Removing_Outliers!DG15&gt;Rawdata_Removing_Outliers!$W15,"",Rawdata_Removing_Outliers!DG15),
"")))))</f>
        <v>2.14</v>
      </c>
      <c r="CP15" s="3">
        <f>IF(CP$4="Harbour mode: Intake seawater ",IF(Rawdata_Removing_Outliers!DH15&gt;Rawdata_Removing_Outliers!$K15,"",Rawdata_Removing_Outliers!DH15),
IF(CP$4="Harbour mode: After AE scrubber, but before cleaning ",IF(Rawdata_Removing_Outliers!DH15&gt;Rawdata_Removing_Outliers!$N15,"",Rawdata_Removing_Outliers!DH15),
IF(CP$4="Transit, full speed: Intake seawater ",IF(Rawdata_Removing_Outliers!DH15&gt;Rawdata_Removing_Outliers!$Q15,"",Rawdata_Removing_Outliers!DH15),
IF(CP$4="Transit, full speed: After ME scrubber, but before cleaning ",IF(Rawdata_Removing_Outliers!DH15&gt;Rawdata_Removing_Outliers!$T15,"",Rawdata_Removing_Outliers!DH15),
IF(CP$4="Transit, full speed: After AE scrubber, but before cleaning ",IF(Rawdata_Removing_Outliers!DH15&gt;Rawdata_Removing_Outliers!$W15,"",Rawdata_Removing_Outliers!DH15),
"")))))</f>
        <v>120</v>
      </c>
      <c r="CQ15" s="3">
        <f>IF(CQ$4="Harbour mode: Intake seawater ",IF(Rawdata_Removing_Outliers!DI15&gt;Rawdata_Removing_Outliers!$K15,"",Rawdata_Removing_Outliers!DI15),
IF(CQ$4="Harbour mode: After AE scrubber, but before cleaning ",IF(Rawdata_Removing_Outliers!DI15&gt;Rawdata_Removing_Outliers!$N15,"",Rawdata_Removing_Outliers!DI15),
IF(CQ$4="Transit, full speed: Intake seawater ",IF(Rawdata_Removing_Outliers!DI15&gt;Rawdata_Removing_Outliers!$Q15,"",Rawdata_Removing_Outliers!DI15),
IF(CQ$4="Transit, full speed: After ME scrubber, but before cleaning ",IF(Rawdata_Removing_Outliers!DI15&gt;Rawdata_Removing_Outliers!$T15,"",Rawdata_Removing_Outliers!DI15),
IF(CQ$4="Transit, full speed: After AE scrubber, but before cleaning ",IF(Rawdata_Removing_Outliers!DI15&gt;Rawdata_Removing_Outliers!$W15,"",Rawdata_Removing_Outliers!DI15),
"")))))</f>
        <v>146</v>
      </c>
      <c r="CR15" s="3">
        <f>IF(CR$4="Harbour mode: Intake seawater ",IF(Rawdata_Removing_Outliers!DJ15&gt;Rawdata_Removing_Outliers!$K15,"",Rawdata_Removing_Outliers!DJ15),
IF(CR$4="Harbour mode: After AE scrubber, but before cleaning ",IF(Rawdata_Removing_Outliers!DJ15&gt;Rawdata_Removing_Outliers!$N15,"",Rawdata_Removing_Outliers!DJ15),
IF(CR$4="Transit, full speed: Intake seawater ",IF(Rawdata_Removing_Outliers!DJ15&gt;Rawdata_Removing_Outliers!$Q15,"",Rawdata_Removing_Outliers!DJ15),
IF(CR$4="Transit, full speed: After ME scrubber, but before cleaning ",IF(Rawdata_Removing_Outliers!DJ15&gt;Rawdata_Removing_Outliers!$T15,"",Rawdata_Removing_Outliers!DJ15),
IF(CR$4="Transit, full speed: After AE scrubber, but before cleaning ",IF(Rawdata_Removing_Outliers!DJ15&gt;Rawdata_Removing_Outliers!$W15,"",Rawdata_Removing_Outliers!DJ15),
"")))))</f>
        <v>1.35</v>
      </c>
      <c r="CS15" s="3">
        <f>IF(CS$4="Harbour mode: Intake seawater ",IF(Rawdata_Removing_Outliers!DK15&gt;Rawdata_Removing_Outliers!$K15,"",Rawdata_Removing_Outliers!DK15),
IF(CS$4="Harbour mode: After AE scrubber, but before cleaning ",IF(Rawdata_Removing_Outliers!DK15&gt;Rawdata_Removing_Outliers!$N15,"",Rawdata_Removing_Outliers!DK15),
IF(CS$4="Transit, full speed: Intake seawater ",IF(Rawdata_Removing_Outliers!DK15&gt;Rawdata_Removing_Outliers!$Q15,"",Rawdata_Removing_Outliers!DK15),
IF(CS$4="Transit, full speed: After ME scrubber, but before cleaning ",IF(Rawdata_Removing_Outliers!DK15&gt;Rawdata_Removing_Outliers!$T15,"",Rawdata_Removing_Outliers!DK15),
IF(CS$4="Transit, full speed: After AE scrubber, but before cleaning ",IF(Rawdata_Removing_Outliers!DK15&gt;Rawdata_Removing_Outliers!$W15,"",Rawdata_Removing_Outliers!DK15),
"")))))</f>
        <v>110</v>
      </c>
      <c r="CT15" s="3">
        <f>IF(CT$4="Harbour mode: Intake seawater ",IF(Rawdata_Removing_Outliers!DL15&gt;Rawdata_Removing_Outliers!$K15,"",Rawdata_Removing_Outliers!DL15),
IF(CT$4="Harbour mode: After AE scrubber, but before cleaning ",IF(Rawdata_Removing_Outliers!DL15&gt;Rawdata_Removing_Outliers!$N15,"",Rawdata_Removing_Outliers!DL15),
IF(CT$4="Transit, full speed: Intake seawater ",IF(Rawdata_Removing_Outliers!DL15&gt;Rawdata_Removing_Outliers!$Q15,"",Rawdata_Removing_Outliers!DL15),
IF(CT$4="Transit, full speed: After ME scrubber, but before cleaning ",IF(Rawdata_Removing_Outliers!DL15&gt;Rawdata_Removing_Outliers!$T15,"",Rawdata_Removing_Outliers!DL15),
IF(CT$4="Transit, full speed: After AE scrubber, but before cleaning ",IF(Rawdata_Removing_Outliers!DL15&gt;Rawdata_Removing_Outliers!$W15,"",Rawdata_Removing_Outliers!DL15),
"")))))</f>
        <v>2.0299999999999998</v>
      </c>
      <c r="CU15" s="3">
        <f>IF(CU$4="Harbour mode: Intake seawater ",IF(Rawdata_Removing_Outliers!DM15&gt;Rawdata_Removing_Outliers!$K15,"",Rawdata_Removing_Outliers!DM15),
IF(CU$4="Harbour mode: After AE scrubber, but before cleaning ",IF(Rawdata_Removing_Outliers!DM15&gt;Rawdata_Removing_Outliers!$N15,"",Rawdata_Removing_Outliers!DM15),
IF(CU$4="Transit, full speed: Intake seawater ",IF(Rawdata_Removing_Outliers!DM15&gt;Rawdata_Removing_Outliers!$Q15,"",Rawdata_Removing_Outliers!DM15),
IF(CU$4="Transit, full speed: After ME scrubber, but before cleaning ",IF(Rawdata_Removing_Outliers!DM15&gt;Rawdata_Removing_Outliers!$T15,"",Rawdata_Removing_Outliers!DM15),
IF(CU$4="Transit, full speed: After AE scrubber, but before cleaning ",IF(Rawdata_Removing_Outliers!DM15&gt;Rawdata_Removing_Outliers!$W15,"",Rawdata_Removing_Outliers!DM15),
"")))))</f>
        <v>166</v>
      </c>
      <c r="CV15" s="3">
        <f>IF(CV$4="Harbour mode: Intake seawater ",IF(Rawdata_Removing_Outliers!DN15&gt;Rawdata_Removing_Outliers!$K15,"",Rawdata_Removing_Outliers!DN15),
IF(CV$4="Harbour mode: After AE scrubber, but before cleaning ",IF(Rawdata_Removing_Outliers!DN15&gt;Rawdata_Removing_Outliers!$N15,"",Rawdata_Removing_Outliers!DN15),
IF(CV$4="Transit, full speed: Intake seawater ",IF(Rawdata_Removing_Outliers!DN15&gt;Rawdata_Removing_Outliers!$Q15,"",Rawdata_Removing_Outliers!DN15),
IF(CV$4="Transit, full speed: After ME scrubber, but before cleaning ",IF(Rawdata_Removing_Outliers!DN15&gt;Rawdata_Removing_Outliers!$T15,"",Rawdata_Removing_Outliers!DN15),
IF(CV$4="Transit, full speed: After AE scrubber, but before cleaning ",IF(Rawdata_Removing_Outliers!DN15&gt;Rawdata_Removing_Outliers!$W15,"",Rawdata_Removing_Outliers!DN15),
"")))))</f>
        <v>106</v>
      </c>
      <c r="CW15" s="3" t="str">
        <f>IF(CW$4="Harbour mode: Intake seawater ",IF(Rawdata_Removing_Outliers!DO15&gt;Rawdata_Removing_Outliers!$K15,"",Rawdata_Removing_Outliers!DO15),
IF(CW$4="Harbour mode: After AE scrubber, but before cleaning ",IF(Rawdata_Removing_Outliers!DO15&gt;Rawdata_Removing_Outliers!$N15,"",Rawdata_Removing_Outliers!DO15),
IF(CW$4="Transit, full speed: Intake seawater ",IF(Rawdata_Removing_Outliers!DO15&gt;Rawdata_Removing_Outliers!$Q15,"",Rawdata_Removing_Outliers!DO15),
IF(CW$4="Transit, full speed: After ME scrubber, but before cleaning ",IF(Rawdata_Removing_Outliers!DO15&gt;Rawdata_Removing_Outliers!$T15,"",Rawdata_Removing_Outliers!DO15),
IF(CW$4="Transit, full speed: After AE scrubber, but before cleaning ",IF(Rawdata_Removing_Outliers!DO15&gt;Rawdata_Removing_Outliers!$W15,"",Rawdata_Removing_Outliers!DO15),
"")))))</f>
        <v/>
      </c>
      <c r="CX15" s="3">
        <f>IF(CX$4="Harbour mode: Intake seawater ",IF(Rawdata_Removing_Outliers!DP15&gt;Rawdata_Removing_Outliers!$K15,"",Rawdata_Removing_Outliers!DP15),
IF(CX$4="Harbour mode: After AE scrubber, but before cleaning ",IF(Rawdata_Removing_Outliers!DP15&gt;Rawdata_Removing_Outliers!$N15,"",Rawdata_Removing_Outliers!DP15),
IF(CX$4="Transit, full speed: Intake seawater ",IF(Rawdata_Removing_Outliers!DP15&gt;Rawdata_Removing_Outliers!$Q15,"",Rawdata_Removing_Outliers!DP15),
IF(CX$4="Transit, full speed: After ME scrubber, but before cleaning ",IF(Rawdata_Removing_Outliers!DP15&gt;Rawdata_Removing_Outliers!$T15,"",Rawdata_Removing_Outliers!DP15),
IF(CX$4="Transit, full speed: After AE scrubber, but before cleaning ",IF(Rawdata_Removing_Outliers!DP15&gt;Rawdata_Removing_Outliers!$W15,"",Rawdata_Removing_Outliers!DP15),
"")))))</f>
        <v>196</v>
      </c>
      <c r="CY15" s="3" t="str">
        <f>IF(CY$4="Harbour mode: Intake seawater ",IF(Rawdata_Removing_Outliers!DQ15&gt;Rawdata_Removing_Outliers!$K15,"",Rawdata_Removing_Outliers!DQ15),
IF(CY$4="Harbour mode: After AE scrubber, but before cleaning ",IF(Rawdata_Removing_Outliers!DQ15&gt;Rawdata_Removing_Outliers!$N15,"",Rawdata_Removing_Outliers!DQ15),
IF(CY$4="Transit, full speed: Intake seawater ",IF(Rawdata_Removing_Outliers!DQ15&gt;Rawdata_Removing_Outliers!$Q15,"",Rawdata_Removing_Outliers!DQ15),
IF(CY$4="Transit, full speed: After ME scrubber, but before cleaning ",IF(Rawdata_Removing_Outliers!DQ15&gt;Rawdata_Removing_Outliers!$T15,"",Rawdata_Removing_Outliers!DQ15),
IF(CY$4="Transit, full speed: After AE scrubber, but before cleaning ",IF(Rawdata_Removing_Outliers!DQ15&gt;Rawdata_Removing_Outliers!$W15,"",Rawdata_Removing_Outliers!DQ15),
"")))))</f>
        <v/>
      </c>
      <c r="CZ15" s="3">
        <f>IF(CZ$4="Harbour mode: Intake seawater ",IF(Rawdata_Removing_Outliers!DR15&gt;Rawdata_Removing_Outliers!$K15,"",Rawdata_Removing_Outliers!DR15),
IF(CZ$4="Harbour mode: After AE scrubber, but before cleaning ",IF(Rawdata_Removing_Outliers!DR15&gt;Rawdata_Removing_Outliers!$N15,"",Rawdata_Removing_Outliers!DR15),
IF(CZ$4="Transit, full speed: Intake seawater ",IF(Rawdata_Removing_Outliers!DR15&gt;Rawdata_Removing_Outliers!$Q15,"",Rawdata_Removing_Outliers!DR15),
IF(CZ$4="Transit, full speed: After ME scrubber, but before cleaning ",IF(Rawdata_Removing_Outliers!DR15&gt;Rawdata_Removing_Outliers!$T15,"",Rawdata_Removing_Outliers!DR15),
IF(CZ$4="Transit, full speed: After AE scrubber, but before cleaning ",IF(Rawdata_Removing_Outliers!DR15&gt;Rawdata_Removing_Outliers!$W15,"",Rawdata_Removing_Outliers!DR15),
"")))))</f>
        <v>241</v>
      </c>
      <c r="DA15" s="3">
        <f>IF(DA$4="Harbour mode: Intake seawater ",IF(Rawdata_Removing_Outliers!DS15&gt;Rawdata_Removing_Outliers!$K15,"",Rawdata_Removing_Outliers!DS15),
IF(DA$4="Harbour mode: After AE scrubber, but before cleaning ",IF(Rawdata_Removing_Outliers!DS15&gt;Rawdata_Removing_Outliers!$N15,"",Rawdata_Removing_Outliers!DS15),
IF(DA$4="Transit, full speed: Intake seawater ",IF(Rawdata_Removing_Outliers!DS15&gt;Rawdata_Removing_Outliers!$Q15,"",Rawdata_Removing_Outliers!DS15),
IF(DA$4="Transit, full speed: After ME scrubber, but before cleaning ",IF(Rawdata_Removing_Outliers!DS15&gt;Rawdata_Removing_Outliers!$T15,"",Rawdata_Removing_Outliers!DS15),
IF(DA$4="Transit, full speed: After AE scrubber, but before cleaning ",IF(Rawdata_Removing_Outliers!DS15&gt;Rawdata_Removing_Outliers!$W15,"",Rawdata_Removing_Outliers!DS15),
"")))))</f>
        <v>56.1</v>
      </c>
      <c r="DB15" s="3">
        <f>IF(DB$4="Harbour mode: Intake seawater ",IF(Rawdata_Removing_Outliers!DT15&gt;Rawdata_Removing_Outliers!$K15,"",Rawdata_Removing_Outliers!DT15),
IF(DB$4="Harbour mode: After AE scrubber, but before cleaning ",IF(Rawdata_Removing_Outliers!DT15&gt;Rawdata_Removing_Outliers!$N15,"",Rawdata_Removing_Outliers!DT15),
IF(DB$4="Transit, full speed: Intake seawater ",IF(Rawdata_Removing_Outliers!DT15&gt;Rawdata_Removing_Outliers!$Q15,"",Rawdata_Removing_Outliers!DT15),
IF(DB$4="Transit, full speed: After ME scrubber, but before cleaning ",IF(Rawdata_Removing_Outliers!DT15&gt;Rawdata_Removing_Outliers!$T15,"",Rawdata_Removing_Outliers!DT15),
IF(DB$4="Transit, full speed: After AE scrubber, but before cleaning ",IF(Rawdata_Removing_Outliers!DT15&gt;Rawdata_Removing_Outliers!$W15,"",Rawdata_Removing_Outliers!DT15),
"")))))</f>
        <v>1.1000000000000001</v>
      </c>
      <c r="DC15" s="3">
        <f>IF(DC$4="Harbour mode: Intake seawater ",IF(Rawdata_Removing_Outliers!DU15&gt;Rawdata_Removing_Outliers!$K15,"",Rawdata_Removing_Outliers!DU15),
IF(DC$4="Harbour mode: After AE scrubber, but before cleaning ",IF(Rawdata_Removing_Outliers!DU15&gt;Rawdata_Removing_Outliers!$N15,"",Rawdata_Removing_Outliers!DU15),
IF(DC$4="Transit, full speed: Intake seawater ",IF(Rawdata_Removing_Outliers!DU15&gt;Rawdata_Removing_Outliers!$Q15,"",Rawdata_Removing_Outliers!DU15),
IF(DC$4="Transit, full speed: After ME scrubber, but before cleaning ",IF(Rawdata_Removing_Outliers!DU15&gt;Rawdata_Removing_Outliers!$T15,"",Rawdata_Removing_Outliers!DU15),
IF(DC$4="Transit, full speed: After AE scrubber, but before cleaning ",IF(Rawdata_Removing_Outliers!DU15&gt;Rawdata_Removing_Outliers!$W15,"",Rawdata_Removing_Outliers!DU15),
"")))))</f>
        <v>54.5</v>
      </c>
      <c r="DD15" s="3">
        <f>IF(DD$4="Harbour mode: Intake seawater ",IF(Rawdata_Removing_Outliers!DV15&gt;Rawdata_Removing_Outliers!$K15,"",Rawdata_Removing_Outliers!DV15),
IF(DD$4="Harbour mode: After AE scrubber, but before cleaning ",IF(Rawdata_Removing_Outliers!DV15&gt;Rawdata_Removing_Outliers!$N15,"",Rawdata_Removing_Outliers!DV15),
IF(DD$4="Transit, full speed: Intake seawater ",IF(Rawdata_Removing_Outliers!DV15&gt;Rawdata_Removing_Outliers!$Q15,"",Rawdata_Removing_Outliers!DV15),
IF(DD$4="Transit, full speed: After ME scrubber, but before cleaning ",IF(Rawdata_Removing_Outliers!DV15&gt;Rawdata_Removing_Outliers!$T15,"",Rawdata_Removing_Outliers!DV15),
IF(DD$4="Transit, full speed: After AE scrubber, but before cleaning ",IF(Rawdata_Removing_Outliers!DV15&gt;Rawdata_Removing_Outliers!$W15,"",Rawdata_Removing_Outliers!DV15),
"")))))</f>
        <v>1.3</v>
      </c>
      <c r="DE15" s="3">
        <f>IF(DE$4="Harbour mode: Intake seawater ",IF(Rawdata_Removing_Outliers!DW15&gt;Rawdata_Removing_Outliers!$K15,"",Rawdata_Removing_Outliers!DW15),
IF(DE$4="Harbour mode: After AE scrubber, but before cleaning ",IF(Rawdata_Removing_Outliers!DW15&gt;Rawdata_Removing_Outliers!$N15,"",Rawdata_Removing_Outliers!DW15),
IF(DE$4="Transit, full speed: Intake seawater ",IF(Rawdata_Removing_Outliers!DW15&gt;Rawdata_Removing_Outliers!$Q15,"",Rawdata_Removing_Outliers!DW15),
IF(DE$4="Transit, full speed: After ME scrubber, but before cleaning ",IF(Rawdata_Removing_Outliers!DW15&gt;Rawdata_Removing_Outliers!$T15,"",Rawdata_Removing_Outliers!DW15),
IF(DE$4="Transit, full speed: After AE scrubber, but before cleaning ",IF(Rawdata_Removing_Outliers!DW15&gt;Rawdata_Removing_Outliers!$W15,"",Rawdata_Removing_Outliers!DW15),
"")))))</f>
        <v>152</v>
      </c>
      <c r="DF15" s="3">
        <f>IF(DF$4="Harbour mode: Intake seawater ",IF(Rawdata_Removing_Outliers!DX15&gt;Rawdata_Removing_Outliers!$K15,"",Rawdata_Removing_Outliers!DX15),
IF(DF$4="Harbour mode: After AE scrubber, but before cleaning ",IF(Rawdata_Removing_Outliers!DX15&gt;Rawdata_Removing_Outliers!$N15,"",Rawdata_Removing_Outliers!DX15),
IF(DF$4="Transit, full speed: Intake seawater ",IF(Rawdata_Removing_Outliers!DX15&gt;Rawdata_Removing_Outliers!$Q15,"",Rawdata_Removing_Outliers!DX15),
IF(DF$4="Transit, full speed: After ME scrubber, but before cleaning ",IF(Rawdata_Removing_Outliers!DX15&gt;Rawdata_Removing_Outliers!$T15,"",Rawdata_Removing_Outliers!DX15),
IF(DF$4="Transit, full speed: After AE scrubber, but before cleaning ",IF(Rawdata_Removing_Outliers!DX15&gt;Rawdata_Removing_Outliers!$W15,"",Rawdata_Removing_Outliers!DX15),
"")))))</f>
        <v>79.2</v>
      </c>
      <c r="DG15" s="3">
        <f>IF(DG$4="Harbour mode: Intake seawater ",IF(Rawdata_Removing_Outliers!DY15&gt;Rawdata_Removing_Outliers!$K15,"",Rawdata_Removing_Outliers!DY15),
IF(DG$4="Harbour mode: After AE scrubber, but before cleaning ",IF(Rawdata_Removing_Outliers!DY15&gt;Rawdata_Removing_Outliers!$N15,"",Rawdata_Removing_Outliers!DY15),
IF(DG$4="Transit, full speed: Intake seawater ",IF(Rawdata_Removing_Outliers!DY15&gt;Rawdata_Removing_Outliers!$Q15,"",Rawdata_Removing_Outliers!DY15),
IF(DG$4="Transit, full speed: After ME scrubber, but before cleaning ",IF(Rawdata_Removing_Outliers!DY15&gt;Rawdata_Removing_Outliers!$T15,"",Rawdata_Removing_Outliers!DY15),
IF(DG$4="Transit, full speed: After AE scrubber, but before cleaning ",IF(Rawdata_Removing_Outliers!DY15&gt;Rawdata_Removing_Outliers!$W15,"",Rawdata_Removing_Outliers!DY15),
"")))))</f>
        <v>1.07</v>
      </c>
      <c r="DH15" s="3">
        <f>IF(DH$4="Harbour mode: Intake seawater ",IF(Rawdata_Removing_Outliers!DZ15&gt;Rawdata_Removing_Outliers!$K15,"",Rawdata_Removing_Outliers!DZ15),
IF(DH$4="Harbour mode: After AE scrubber, but before cleaning ",IF(Rawdata_Removing_Outliers!DZ15&gt;Rawdata_Removing_Outliers!$N15,"",Rawdata_Removing_Outliers!DZ15),
IF(DH$4="Transit, full speed: Intake seawater ",IF(Rawdata_Removing_Outliers!DZ15&gt;Rawdata_Removing_Outliers!$Q15,"",Rawdata_Removing_Outliers!DZ15),
IF(DH$4="Transit, full speed: After ME scrubber, but before cleaning ",IF(Rawdata_Removing_Outliers!DZ15&gt;Rawdata_Removing_Outliers!$T15,"",Rawdata_Removing_Outliers!DZ15),
IF(DH$4="Transit, full speed: After AE scrubber, but before cleaning ",IF(Rawdata_Removing_Outliers!DZ15&gt;Rawdata_Removing_Outliers!$W15,"",Rawdata_Removing_Outliers!DZ15),
"")))))</f>
        <v>93.3</v>
      </c>
      <c r="DI15" s="3">
        <f>IF(DI$4="Harbour mode: Intake seawater ",IF(Rawdata_Removing_Outliers!EA15&gt;Rawdata_Removing_Outliers!$K15,"",Rawdata_Removing_Outliers!EA15),
IF(DI$4="Harbour mode: After AE scrubber, but before cleaning ",IF(Rawdata_Removing_Outliers!EA15&gt;Rawdata_Removing_Outliers!$N15,"",Rawdata_Removing_Outliers!EA15),
IF(DI$4="Transit, full speed: Intake seawater ",IF(Rawdata_Removing_Outliers!EA15&gt;Rawdata_Removing_Outliers!$Q15,"",Rawdata_Removing_Outliers!EA15),
IF(DI$4="Transit, full speed: After ME scrubber, but before cleaning ",IF(Rawdata_Removing_Outliers!EA15&gt;Rawdata_Removing_Outliers!$T15,"",Rawdata_Removing_Outliers!EA15),
IF(DI$4="Transit, full speed: After AE scrubber, but before cleaning ",IF(Rawdata_Removing_Outliers!EA15&gt;Rawdata_Removing_Outliers!$W15,"",Rawdata_Removing_Outliers!EA15),
"")))))</f>
        <v>1.69</v>
      </c>
      <c r="DJ15" s="3">
        <f>IF(DJ$4="Harbour mode: Intake seawater ",IF(Rawdata_Removing_Outliers!EB15&gt;Rawdata_Removing_Outliers!$K15,"",Rawdata_Removing_Outliers!EB15),
IF(DJ$4="Harbour mode: After AE scrubber, but before cleaning ",IF(Rawdata_Removing_Outliers!EB15&gt;Rawdata_Removing_Outliers!$N15,"",Rawdata_Removing_Outliers!EB15),
IF(DJ$4="Transit, full speed: Intake seawater ",IF(Rawdata_Removing_Outliers!EB15&gt;Rawdata_Removing_Outliers!$Q15,"",Rawdata_Removing_Outliers!EB15),
IF(DJ$4="Transit, full speed: After ME scrubber, but before cleaning ",IF(Rawdata_Removing_Outliers!EB15&gt;Rawdata_Removing_Outliers!$T15,"",Rawdata_Removing_Outliers!EB15),
IF(DJ$4="Transit, full speed: After AE scrubber, but before cleaning ",IF(Rawdata_Removing_Outliers!EB15&gt;Rawdata_Removing_Outliers!$W15,"",Rawdata_Removing_Outliers!EB15),
"")))))</f>
        <v>124</v>
      </c>
      <c r="DK15" s="3">
        <f>IF(DK$4="Harbour mode: Intake seawater ",IF(Rawdata_Removing_Outliers!EC15&gt;Rawdata_Removing_Outliers!$K15,"",Rawdata_Removing_Outliers!EC15),
IF(DK$4="Harbour mode: After AE scrubber, but before cleaning ",IF(Rawdata_Removing_Outliers!EC15&gt;Rawdata_Removing_Outliers!$N15,"",Rawdata_Removing_Outliers!EC15),
IF(DK$4="Transit, full speed: Intake seawater ",IF(Rawdata_Removing_Outliers!EC15&gt;Rawdata_Removing_Outliers!$Q15,"",Rawdata_Removing_Outliers!EC15),
IF(DK$4="Transit, full speed: After ME scrubber, but before cleaning ",IF(Rawdata_Removing_Outliers!EC15&gt;Rawdata_Removing_Outliers!$T15,"",Rawdata_Removing_Outliers!EC15),
IF(DK$4="Transit, full speed: After AE scrubber, but before cleaning ",IF(Rawdata_Removing_Outliers!EC15&gt;Rawdata_Removing_Outliers!$W15,"",Rawdata_Removing_Outliers!EC15),
"")))))</f>
        <v>120</v>
      </c>
      <c r="DL15" s="3" t="str">
        <f>IF(DL$4="Harbour mode: Intake seawater ",IF(Rawdata_Removing_Outliers!ED15&gt;Rawdata_Removing_Outliers!$K15,"",Rawdata_Removing_Outliers!ED15),
IF(DL$4="Harbour mode: After AE scrubber, but before cleaning ",IF(Rawdata_Removing_Outliers!ED15&gt;Rawdata_Removing_Outliers!$N15,"",Rawdata_Removing_Outliers!ED15),
IF(DL$4="Transit, full speed: Intake seawater ",IF(Rawdata_Removing_Outliers!ED15&gt;Rawdata_Removing_Outliers!$Q15,"",Rawdata_Removing_Outliers!ED15),
IF(DL$4="Transit, full speed: After ME scrubber, but before cleaning ",IF(Rawdata_Removing_Outliers!ED15&gt;Rawdata_Removing_Outliers!$T15,"",Rawdata_Removing_Outliers!ED15),
IF(DL$4="Transit, full speed: After AE scrubber, but before cleaning ",IF(Rawdata_Removing_Outliers!ED15&gt;Rawdata_Removing_Outliers!$W15,"",Rawdata_Removing_Outliers!ED15),
"")))))</f>
        <v/>
      </c>
      <c r="DM15" s="3">
        <f>IF(DM$4="Harbour mode: Intake seawater ",IF(Rawdata_Removing_Outliers!EE15&gt;Rawdata_Removing_Outliers!$K15,"",Rawdata_Removing_Outliers!EE15),
IF(DM$4="Harbour mode: After AE scrubber, but before cleaning ",IF(Rawdata_Removing_Outliers!EE15&gt;Rawdata_Removing_Outliers!$N15,"",Rawdata_Removing_Outliers!EE15),
IF(DM$4="Transit, full speed: Intake seawater ",IF(Rawdata_Removing_Outliers!EE15&gt;Rawdata_Removing_Outliers!$Q15,"",Rawdata_Removing_Outliers!EE15),
IF(DM$4="Transit, full speed: After ME scrubber, but before cleaning ",IF(Rawdata_Removing_Outliers!EE15&gt;Rawdata_Removing_Outliers!$T15,"",Rawdata_Removing_Outliers!EE15),
IF(DM$4="Transit, full speed: After AE scrubber, but before cleaning ",IF(Rawdata_Removing_Outliers!EE15&gt;Rawdata_Removing_Outliers!$W15,"",Rawdata_Removing_Outliers!EE15),
"")))))</f>
        <v>150</v>
      </c>
      <c r="DN15" s="3" t="str">
        <f>IF(DN$4="Harbour mode: Intake seawater ",IF(Rawdata_Removing_Outliers!EF15&gt;Rawdata_Removing_Outliers!$K15,"",Rawdata_Removing_Outliers!EF15),
IF(DN$4="Harbour mode: After AE scrubber, but before cleaning ",IF(Rawdata_Removing_Outliers!EF15&gt;Rawdata_Removing_Outliers!$N15,"",Rawdata_Removing_Outliers!EF15),
IF(DN$4="Transit, full speed: Intake seawater ",IF(Rawdata_Removing_Outliers!EF15&gt;Rawdata_Removing_Outliers!$Q15,"",Rawdata_Removing_Outliers!EF15),
IF(DN$4="Transit, full speed: After ME scrubber, but before cleaning ",IF(Rawdata_Removing_Outliers!EF15&gt;Rawdata_Removing_Outliers!$T15,"",Rawdata_Removing_Outliers!EF15),
IF(DN$4="Transit, full speed: After AE scrubber, but before cleaning ",IF(Rawdata_Removing_Outliers!EF15&gt;Rawdata_Removing_Outliers!$W15,"",Rawdata_Removing_Outliers!EF15),
"")))))</f>
        <v/>
      </c>
      <c r="DO15" s="3">
        <f>IF(DO$4="Harbour mode: Intake seawater ",IF(Rawdata_Removing_Outliers!EG15&gt;Rawdata_Removing_Outliers!$K15,"",Rawdata_Removing_Outliers!EG15),
IF(DO$4="Harbour mode: After AE scrubber, but before cleaning ",IF(Rawdata_Removing_Outliers!EG15&gt;Rawdata_Removing_Outliers!$N15,"",Rawdata_Removing_Outliers!EG15),
IF(DO$4="Transit, full speed: Intake seawater ",IF(Rawdata_Removing_Outliers!EG15&gt;Rawdata_Removing_Outliers!$Q15,"",Rawdata_Removing_Outliers!EG15),
IF(DO$4="Transit, full speed: After ME scrubber, but before cleaning ",IF(Rawdata_Removing_Outliers!EG15&gt;Rawdata_Removing_Outliers!$T15,"",Rawdata_Removing_Outliers!EG15),
IF(DO$4="Transit, full speed: After AE scrubber, but before cleaning ",IF(Rawdata_Removing_Outliers!EG15&gt;Rawdata_Removing_Outliers!$W15,"",Rawdata_Removing_Outliers!EG15),
"")))))</f>
        <v>119</v>
      </c>
      <c r="DP15" s="3">
        <f>IF(DP$4="Harbour mode: Intake seawater ",IF(Rawdata_Removing_Outliers!EH15&gt;Rawdata_Removing_Outliers!$K15,"",Rawdata_Removing_Outliers!EH15),
IF(DP$4="Harbour mode: After AE scrubber, but before cleaning ",IF(Rawdata_Removing_Outliers!EH15&gt;Rawdata_Removing_Outliers!$N15,"",Rawdata_Removing_Outliers!EH15),
IF(DP$4="Transit, full speed: Intake seawater ",IF(Rawdata_Removing_Outliers!EH15&gt;Rawdata_Removing_Outliers!$Q15,"",Rawdata_Removing_Outliers!EH15),
IF(DP$4="Transit, full speed: After ME scrubber, but before cleaning ",IF(Rawdata_Removing_Outliers!EH15&gt;Rawdata_Removing_Outliers!$T15,"",Rawdata_Removing_Outliers!EH15),
IF(DP$4="Transit, full speed: After AE scrubber, but before cleaning ",IF(Rawdata_Removing_Outliers!EH15&gt;Rawdata_Removing_Outliers!$W15,"",Rawdata_Removing_Outliers!EH15),
"")))))</f>
        <v>74.3</v>
      </c>
      <c r="DQ15" s="3">
        <f>IF(DQ$4="Harbour mode: Intake seawater ",IF(Rawdata_Removing_Outliers!EI15&gt;Rawdata_Removing_Outliers!$K15,"",Rawdata_Removing_Outliers!EI15),
IF(DQ$4="Harbour mode: After AE scrubber, but before cleaning ",IF(Rawdata_Removing_Outliers!EI15&gt;Rawdata_Removing_Outliers!$N15,"",Rawdata_Removing_Outliers!EI15),
IF(DQ$4="Transit, full speed: Intake seawater ",IF(Rawdata_Removing_Outliers!EI15&gt;Rawdata_Removing_Outliers!$Q15,"",Rawdata_Removing_Outliers!EI15),
IF(DQ$4="Transit, full speed: After ME scrubber, but before cleaning ",IF(Rawdata_Removing_Outliers!EI15&gt;Rawdata_Removing_Outliers!$T15,"",Rawdata_Removing_Outliers!EI15),
IF(DQ$4="Transit, full speed: After AE scrubber, but before cleaning ",IF(Rawdata_Removing_Outliers!EI15&gt;Rawdata_Removing_Outliers!$W15,"",Rawdata_Removing_Outliers!EI15),
"")))))</f>
        <v>2.11</v>
      </c>
      <c r="DR15" s="3">
        <f>IF(DR$4="Harbour mode: Intake seawater ",IF(Rawdata_Removing_Outliers!EJ15&gt;Rawdata_Removing_Outliers!$K15,"",Rawdata_Removing_Outliers!EJ15),
IF(DR$4="Harbour mode: After AE scrubber, but before cleaning ",IF(Rawdata_Removing_Outliers!EJ15&gt;Rawdata_Removing_Outliers!$N15,"",Rawdata_Removing_Outliers!EJ15),
IF(DR$4="Transit, full speed: Intake seawater ",IF(Rawdata_Removing_Outliers!EJ15&gt;Rawdata_Removing_Outliers!$Q15,"",Rawdata_Removing_Outliers!EJ15),
IF(DR$4="Transit, full speed: After ME scrubber, but before cleaning ",IF(Rawdata_Removing_Outliers!EJ15&gt;Rawdata_Removing_Outliers!$T15,"",Rawdata_Removing_Outliers!EJ15),
IF(DR$4="Transit, full speed: After AE scrubber, but before cleaning ",IF(Rawdata_Removing_Outliers!EJ15&gt;Rawdata_Removing_Outliers!$W15,"",Rawdata_Removing_Outliers!EJ15),
"")))))</f>
        <v>127</v>
      </c>
      <c r="DS15" s="3">
        <f>IF(DS$4="Harbour mode: Intake seawater ",IF(Rawdata_Removing_Outliers!EK15&gt;Rawdata_Removing_Outliers!$K15,"",Rawdata_Removing_Outliers!EK15),
IF(DS$4="Harbour mode: After AE scrubber, but before cleaning ",IF(Rawdata_Removing_Outliers!EK15&gt;Rawdata_Removing_Outliers!$N15,"",Rawdata_Removing_Outliers!EK15),
IF(DS$4="Transit, full speed: Intake seawater ",IF(Rawdata_Removing_Outliers!EK15&gt;Rawdata_Removing_Outliers!$Q15,"",Rawdata_Removing_Outliers!EK15),
IF(DS$4="Transit, full speed: After ME scrubber, but before cleaning ",IF(Rawdata_Removing_Outliers!EK15&gt;Rawdata_Removing_Outliers!$T15,"",Rawdata_Removing_Outliers!EK15),
IF(DS$4="Transit, full speed: After AE scrubber, but before cleaning ",IF(Rawdata_Removing_Outliers!EK15&gt;Rawdata_Removing_Outliers!$W15,"",Rawdata_Removing_Outliers!EK15),
"")))))</f>
        <v>2.17</v>
      </c>
      <c r="DT15" s="3">
        <f>IF(DT$4="Harbour mode: Intake seawater ",IF(Rawdata_Removing_Outliers!EL15&gt;Rawdata_Removing_Outliers!$K15,"",Rawdata_Removing_Outliers!EL15),
IF(DT$4="Harbour mode: After AE scrubber, but before cleaning ",IF(Rawdata_Removing_Outliers!EL15&gt;Rawdata_Removing_Outliers!$N15,"",Rawdata_Removing_Outliers!EL15),
IF(DT$4="Transit, full speed: Intake seawater ",IF(Rawdata_Removing_Outliers!EL15&gt;Rawdata_Removing_Outliers!$Q15,"",Rawdata_Removing_Outliers!EL15),
IF(DT$4="Transit, full speed: After ME scrubber, but before cleaning ",IF(Rawdata_Removing_Outliers!EL15&gt;Rawdata_Removing_Outliers!$T15,"",Rawdata_Removing_Outliers!EL15),
IF(DT$4="Transit, full speed: After AE scrubber, but before cleaning ",IF(Rawdata_Removing_Outliers!EL15&gt;Rawdata_Removing_Outliers!$W15,"",Rawdata_Removing_Outliers!EL15),
"")))))</f>
        <v>186</v>
      </c>
      <c r="DU15" s="3">
        <f>IF(DU$4="Harbour mode: Intake seawater ",IF(Rawdata_Removing_Outliers!EM15&gt;Rawdata_Removing_Outliers!$K15,"",Rawdata_Removing_Outliers!EM15),
IF(DU$4="Harbour mode: After AE scrubber, but before cleaning ",IF(Rawdata_Removing_Outliers!EM15&gt;Rawdata_Removing_Outliers!$N15,"",Rawdata_Removing_Outliers!EM15),
IF(DU$4="Transit, full speed: Intake seawater ",IF(Rawdata_Removing_Outliers!EM15&gt;Rawdata_Removing_Outliers!$Q15,"",Rawdata_Removing_Outliers!EM15),
IF(DU$4="Transit, full speed: After ME scrubber, but before cleaning ",IF(Rawdata_Removing_Outliers!EM15&gt;Rawdata_Removing_Outliers!$T15,"",Rawdata_Removing_Outliers!EM15),
IF(DU$4="Transit, full speed: After AE scrubber, but before cleaning ",IF(Rawdata_Removing_Outliers!EM15&gt;Rawdata_Removing_Outliers!$W15,"",Rawdata_Removing_Outliers!EM15),
"")))))</f>
        <v>165</v>
      </c>
      <c r="DV15" s="3">
        <f>IF(DV$4="Harbour mode: Intake seawater ",IF(Rawdata_Removing_Outliers!EN15&gt;Rawdata_Removing_Outliers!$K15,"",Rawdata_Removing_Outliers!EN15),
IF(DV$4="Harbour mode: After AE scrubber, but before cleaning ",IF(Rawdata_Removing_Outliers!EN15&gt;Rawdata_Removing_Outliers!$N15,"",Rawdata_Removing_Outliers!EN15),
IF(DV$4="Transit, full speed: Intake seawater ",IF(Rawdata_Removing_Outliers!EN15&gt;Rawdata_Removing_Outliers!$Q15,"",Rawdata_Removing_Outliers!EN15),
IF(DV$4="Transit, full speed: After ME scrubber, but before cleaning ",IF(Rawdata_Removing_Outliers!EN15&gt;Rawdata_Removing_Outliers!$T15,"",Rawdata_Removing_Outliers!EN15),
IF(DV$4="Transit, full speed: After AE scrubber, but before cleaning ",IF(Rawdata_Removing_Outliers!EN15&gt;Rawdata_Removing_Outliers!$W15,"",Rawdata_Removing_Outliers!EN15),
"")))))</f>
        <v>5.5</v>
      </c>
      <c r="DW15" s="3">
        <f>IF(DW$4="Harbour mode: Intake seawater ",IF(Rawdata_Removing_Outliers!EO15&gt;Rawdata_Removing_Outliers!$K15,"",Rawdata_Removing_Outliers!EO15),
IF(DW$4="Harbour mode: After AE scrubber, but before cleaning ",IF(Rawdata_Removing_Outliers!EO15&gt;Rawdata_Removing_Outliers!$N15,"",Rawdata_Removing_Outliers!EO15),
IF(DW$4="Transit, full speed: Intake seawater ",IF(Rawdata_Removing_Outliers!EO15&gt;Rawdata_Removing_Outliers!$Q15,"",Rawdata_Removing_Outliers!EO15),
IF(DW$4="Transit, full speed: After ME scrubber, but before cleaning ",IF(Rawdata_Removing_Outliers!EO15&gt;Rawdata_Removing_Outliers!$T15,"",Rawdata_Removing_Outliers!EO15),
IF(DW$4="Transit, full speed: After AE scrubber, but before cleaning ",IF(Rawdata_Removing_Outliers!EO15&gt;Rawdata_Removing_Outliers!$W15,"",Rawdata_Removing_Outliers!EO15),
"")))))</f>
        <v>118</v>
      </c>
      <c r="DX15" s="3" t="str">
        <f>IF(DX$4="Harbour mode: Intake seawater ",IF(Rawdata_Removing_Outliers!EP15&gt;Rawdata_Removing_Outliers!$K15,"",Rawdata_Removing_Outliers!EP15),
IF(DX$4="Harbour mode: After AE scrubber, but before cleaning ",IF(Rawdata_Removing_Outliers!EP15&gt;Rawdata_Removing_Outliers!$N15,"",Rawdata_Removing_Outliers!EP15),
IF(DX$4="Transit, full speed: Intake seawater ",IF(Rawdata_Removing_Outliers!EP15&gt;Rawdata_Removing_Outliers!$Q15,"",Rawdata_Removing_Outliers!EP15),
IF(DX$4="Transit, full speed: After ME scrubber, but before cleaning ",IF(Rawdata_Removing_Outliers!EP15&gt;Rawdata_Removing_Outliers!$T15,"",Rawdata_Removing_Outliers!EP15),
IF(DX$4="Transit, full speed: After AE scrubber, but before cleaning ",IF(Rawdata_Removing_Outliers!EP15&gt;Rawdata_Removing_Outliers!$W15,"",Rawdata_Removing_Outliers!EP15),
"")))))</f>
        <v/>
      </c>
      <c r="DY15" s="3">
        <f>IF(DY$4="Harbour mode: Intake seawater ",IF(Rawdata_Removing_Outliers!EQ15&gt;Rawdata_Removing_Outliers!$K15,"",Rawdata_Removing_Outliers!EQ15),
IF(DY$4="Harbour mode: After AE scrubber, but before cleaning ",IF(Rawdata_Removing_Outliers!EQ15&gt;Rawdata_Removing_Outliers!$N15,"",Rawdata_Removing_Outliers!EQ15),
IF(DY$4="Transit, full speed: Intake seawater ",IF(Rawdata_Removing_Outliers!EQ15&gt;Rawdata_Removing_Outliers!$Q15,"",Rawdata_Removing_Outliers!EQ15),
IF(DY$4="Transit, full speed: After ME scrubber, but before cleaning ",IF(Rawdata_Removing_Outliers!EQ15&gt;Rawdata_Removing_Outliers!$T15,"",Rawdata_Removing_Outliers!EQ15),
IF(DY$4="Transit, full speed: After AE scrubber, but before cleaning ",IF(Rawdata_Removing_Outliers!EQ15&gt;Rawdata_Removing_Outliers!$W15,"",Rawdata_Removing_Outliers!EQ15),
"")))))</f>
        <v>30.3</v>
      </c>
      <c r="DZ15" s="3" t="str">
        <f>IF(DZ$4="Harbour mode: Intake seawater ",IF(Rawdata_Removing_Outliers!ER15&gt;Rawdata_Removing_Outliers!$K15,"",Rawdata_Removing_Outliers!ER15),
IF(DZ$4="Harbour mode: After AE scrubber, but before cleaning ",IF(Rawdata_Removing_Outliers!ER15&gt;Rawdata_Removing_Outliers!$N15,"",Rawdata_Removing_Outliers!ER15),
IF(DZ$4="Transit, full speed: Intake seawater ",IF(Rawdata_Removing_Outliers!ER15&gt;Rawdata_Removing_Outliers!$Q15,"",Rawdata_Removing_Outliers!ER15),
IF(DZ$4="Transit, full speed: After ME scrubber, but before cleaning ",IF(Rawdata_Removing_Outliers!ER15&gt;Rawdata_Removing_Outliers!$T15,"",Rawdata_Removing_Outliers!ER15),
IF(DZ$4="Transit, full speed: After AE scrubber, but before cleaning ",IF(Rawdata_Removing_Outliers!ER15&gt;Rawdata_Removing_Outliers!$W15,"",Rawdata_Removing_Outliers!ER15),
"")))))</f>
        <v/>
      </c>
      <c r="EA15" s="3">
        <f>IF(EA$4="Harbour mode: Intake seawater ",IF(Rawdata_Removing_Outliers!ES15&gt;Rawdata_Removing_Outliers!$K15,"",Rawdata_Removing_Outliers!ES15),
IF(EA$4="Harbour mode: After AE scrubber, but before cleaning ",IF(Rawdata_Removing_Outliers!ES15&gt;Rawdata_Removing_Outliers!$N15,"",Rawdata_Removing_Outliers!ES15),
IF(EA$4="Transit, full speed: Intake seawater ",IF(Rawdata_Removing_Outliers!ES15&gt;Rawdata_Removing_Outliers!$Q15,"",Rawdata_Removing_Outliers!ES15),
IF(EA$4="Transit, full speed: After ME scrubber, but before cleaning ",IF(Rawdata_Removing_Outliers!ES15&gt;Rawdata_Removing_Outliers!$T15,"",Rawdata_Removing_Outliers!ES15),
IF(EA$4="Transit, full speed: After AE scrubber, but before cleaning ",IF(Rawdata_Removing_Outliers!ES15&gt;Rawdata_Removing_Outliers!$W15,"",Rawdata_Removing_Outliers!ES15),
"")))))</f>
        <v>22.4</v>
      </c>
      <c r="EB15" s="3">
        <f>IF(EB$4="Harbour mode: Intake seawater ",IF(Rawdata_Removing_Outliers!ET15&gt;Rawdata_Removing_Outliers!$K15,"",Rawdata_Removing_Outliers!ET15),
IF(EB$4="Harbour mode: After AE scrubber, but before cleaning ",IF(Rawdata_Removing_Outliers!ET15&gt;Rawdata_Removing_Outliers!$N15,"",Rawdata_Removing_Outliers!ET15),
IF(EB$4="Transit, full speed: Intake seawater ",IF(Rawdata_Removing_Outliers!ET15&gt;Rawdata_Removing_Outliers!$Q15,"",Rawdata_Removing_Outliers!ET15),
IF(EB$4="Transit, full speed: After ME scrubber, but before cleaning ",IF(Rawdata_Removing_Outliers!ET15&gt;Rawdata_Removing_Outliers!$T15,"",Rawdata_Removing_Outliers!ET15),
IF(EB$4="Transit, full speed: After AE scrubber, but before cleaning ",IF(Rawdata_Removing_Outliers!ET15&gt;Rawdata_Removing_Outliers!$W15,"",Rawdata_Removing_Outliers!ET15),
"")))))</f>
        <v>33.5</v>
      </c>
      <c r="EC15" s="3">
        <f>IF(EC$4="Harbour mode: Intake seawater ",IF(Rawdata_Removing_Outliers!EU15&gt;Rawdata_Removing_Outliers!$K15,"",Rawdata_Removing_Outliers!EU15),
IF(EC$4="Harbour mode: After AE scrubber, but before cleaning ",IF(Rawdata_Removing_Outliers!EU15&gt;Rawdata_Removing_Outliers!$N15,"",Rawdata_Removing_Outliers!EU15),
IF(EC$4="Transit, full speed: Intake seawater ",IF(Rawdata_Removing_Outliers!EU15&gt;Rawdata_Removing_Outliers!$Q15,"",Rawdata_Removing_Outliers!EU15),
IF(EC$4="Transit, full speed: After ME scrubber, but before cleaning ",IF(Rawdata_Removing_Outliers!EU15&gt;Rawdata_Removing_Outliers!$T15,"",Rawdata_Removing_Outliers!EU15),
IF(EC$4="Transit, full speed: After AE scrubber, but before cleaning ",IF(Rawdata_Removing_Outliers!EU15&gt;Rawdata_Removing_Outliers!$W15,"",Rawdata_Removing_Outliers!EU15),
"")))))</f>
        <v>2.0699999999999998</v>
      </c>
      <c r="ED15" s="3">
        <f>IF(ED$4="Harbour mode: Intake seawater ",IF(Rawdata_Removing_Outliers!EV15&gt;Rawdata_Removing_Outliers!$K15,"",Rawdata_Removing_Outliers!EV15),
IF(ED$4="Harbour mode: After AE scrubber, but before cleaning ",IF(Rawdata_Removing_Outliers!EV15&gt;Rawdata_Removing_Outliers!$N15,"",Rawdata_Removing_Outliers!EV15),
IF(ED$4="Transit, full speed: Intake seawater ",IF(Rawdata_Removing_Outliers!EV15&gt;Rawdata_Removing_Outliers!$Q15,"",Rawdata_Removing_Outliers!EV15),
IF(ED$4="Transit, full speed: After ME scrubber, but before cleaning ",IF(Rawdata_Removing_Outliers!EV15&gt;Rawdata_Removing_Outliers!$T15,"",Rawdata_Removing_Outliers!EV15),
IF(ED$4="Transit, full speed: After AE scrubber, but before cleaning ",IF(Rawdata_Removing_Outliers!EV15&gt;Rawdata_Removing_Outliers!$W15,"",Rawdata_Removing_Outliers!EV15),
"")))))</f>
        <v>68.8</v>
      </c>
      <c r="EE15" s="3">
        <f>IF(EE$4="Harbour mode: Intake seawater ",IF(Rawdata_Removing_Outliers!EW15&gt;Rawdata_Removing_Outliers!$K15,"",Rawdata_Removing_Outliers!EW15),
IF(EE$4="Harbour mode: After AE scrubber, but before cleaning ",IF(Rawdata_Removing_Outliers!EW15&gt;Rawdata_Removing_Outliers!$N15,"",Rawdata_Removing_Outliers!EW15),
IF(EE$4="Transit, full speed: Intake seawater ",IF(Rawdata_Removing_Outliers!EW15&gt;Rawdata_Removing_Outliers!$Q15,"",Rawdata_Removing_Outliers!EW15),
IF(EE$4="Transit, full speed: After ME scrubber, but before cleaning ",IF(Rawdata_Removing_Outliers!EW15&gt;Rawdata_Removing_Outliers!$T15,"",Rawdata_Removing_Outliers!EW15),
IF(EE$4="Transit, full speed: After AE scrubber, but before cleaning ",IF(Rawdata_Removing_Outliers!EW15&gt;Rawdata_Removing_Outliers!$W15,"",Rawdata_Removing_Outliers!EW15),
"")))))</f>
        <v>1.04</v>
      </c>
      <c r="EF15" s="3">
        <f>IF(EF$4="Harbour mode: Intake seawater ",IF(Rawdata_Removing_Outliers!EX15&gt;Rawdata_Removing_Outliers!$K15,"",Rawdata_Removing_Outliers!EX15),
IF(EF$4="Harbour mode: After AE scrubber, but before cleaning ",IF(Rawdata_Removing_Outliers!EX15&gt;Rawdata_Removing_Outliers!$N15,"",Rawdata_Removing_Outliers!EX15),
IF(EF$4="Transit, full speed: Intake seawater ",IF(Rawdata_Removing_Outliers!EX15&gt;Rawdata_Removing_Outliers!$Q15,"",Rawdata_Removing_Outliers!EX15),
IF(EF$4="Transit, full speed: After ME scrubber, but before cleaning ",IF(Rawdata_Removing_Outliers!EX15&gt;Rawdata_Removing_Outliers!$T15,"",Rawdata_Removing_Outliers!EX15),
IF(EF$4="Transit, full speed: After AE scrubber, but before cleaning ",IF(Rawdata_Removing_Outliers!EX15&gt;Rawdata_Removing_Outliers!$W15,"",Rawdata_Removing_Outliers!EX15),
"")))))</f>
        <v>297</v>
      </c>
      <c r="EG15" s="3">
        <f>IF(EG$4="Harbour mode: Intake seawater ",IF(Rawdata_Removing_Outliers!EY15&gt;Rawdata_Removing_Outliers!$K15,"",Rawdata_Removing_Outliers!EY15),
IF(EG$4="Harbour mode: After AE scrubber, but before cleaning ",IF(Rawdata_Removing_Outliers!EY15&gt;Rawdata_Removing_Outliers!$N15,"",Rawdata_Removing_Outliers!EY15),
IF(EG$4="Transit, full speed: Intake seawater ",IF(Rawdata_Removing_Outliers!EY15&gt;Rawdata_Removing_Outliers!$Q15,"",Rawdata_Removing_Outliers!EY15),
IF(EG$4="Transit, full speed: After ME scrubber, but before cleaning ",IF(Rawdata_Removing_Outliers!EY15&gt;Rawdata_Removing_Outliers!$T15,"",Rawdata_Removing_Outliers!EY15),
IF(EG$4="Transit, full speed: After AE scrubber, but before cleaning ",IF(Rawdata_Removing_Outliers!EY15&gt;Rawdata_Removing_Outliers!$W15,"",Rawdata_Removing_Outliers!EY15),
"")))))</f>
        <v>1.76</v>
      </c>
      <c r="EH15" s="3" t="str">
        <f>IF(EH$4="Harbour mode: Intake seawater ",IF(Rawdata_Removing_Outliers!EZ15&gt;Rawdata_Removing_Outliers!$K15,"",Rawdata_Removing_Outliers!EZ15),
IF(EH$4="Harbour mode: After AE scrubber, but before cleaning ",IF(Rawdata_Removing_Outliers!EZ15&gt;Rawdata_Removing_Outliers!$N15,"",Rawdata_Removing_Outliers!EZ15),
IF(EH$4="Transit, full speed: Intake seawater ",IF(Rawdata_Removing_Outliers!EZ15&gt;Rawdata_Removing_Outliers!$Q15,"",Rawdata_Removing_Outliers!EZ15),
IF(EH$4="Transit, full speed: After ME scrubber, but before cleaning ",IF(Rawdata_Removing_Outliers!EZ15&gt;Rawdata_Removing_Outliers!$T15,"",Rawdata_Removing_Outliers!EZ15),
IF(EH$4="Transit, full speed: After AE scrubber, but before cleaning ",IF(Rawdata_Removing_Outliers!EZ15&gt;Rawdata_Removing_Outliers!$W15,"",Rawdata_Removing_Outliers!EZ15),
"")))))</f>
        <v/>
      </c>
      <c r="EI15" s="3">
        <f>IF(EI$4="Harbour mode: Intake seawater ",IF(Rawdata_Removing_Outliers!FA15&gt;Rawdata_Removing_Outliers!$K15,"",Rawdata_Removing_Outliers!FA15),
IF(EI$4="Harbour mode: After AE scrubber, but before cleaning ",IF(Rawdata_Removing_Outliers!FA15&gt;Rawdata_Removing_Outliers!$N15,"",Rawdata_Removing_Outliers!FA15),
IF(EI$4="Transit, full speed: Intake seawater ",IF(Rawdata_Removing_Outliers!FA15&gt;Rawdata_Removing_Outliers!$Q15,"",Rawdata_Removing_Outliers!FA15),
IF(EI$4="Transit, full speed: After ME scrubber, but before cleaning ",IF(Rawdata_Removing_Outliers!FA15&gt;Rawdata_Removing_Outliers!$T15,"",Rawdata_Removing_Outliers!FA15),
IF(EI$4="Transit, full speed: After AE scrubber, but before cleaning ",IF(Rawdata_Removing_Outliers!FA15&gt;Rawdata_Removing_Outliers!$W15,"",Rawdata_Removing_Outliers!FA15),
"")))))</f>
        <v>144</v>
      </c>
      <c r="EJ15" s="3">
        <f>IF(EJ$4="Harbour mode: Intake seawater ",IF(Rawdata_Removing_Outliers!FB15&gt;Rawdata_Removing_Outliers!$K15,"",Rawdata_Removing_Outliers!FB15),
IF(EJ$4="Harbour mode: After AE scrubber, but before cleaning ",IF(Rawdata_Removing_Outliers!FB15&gt;Rawdata_Removing_Outliers!$N15,"",Rawdata_Removing_Outliers!FB15),
IF(EJ$4="Transit, full speed: Intake seawater ",IF(Rawdata_Removing_Outliers!FB15&gt;Rawdata_Removing_Outliers!$Q15,"",Rawdata_Removing_Outliers!FB15),
IF(EJ$4="Transit, full speed: After ME scrubber, but before cleaning ",IF(Rawdata_Removing_Outliers!FB15&gt;Rawdata_Removing_Outliers!$T15,"",Rawdata_Removing_Outliers!FB15),
IF(EJ$4="Transit, full speed: After AE scrubber, but before cleaning ",IF(Rawdata_Removing_Outliers!FB15&gt;Rawdata_Removing_Outliers!$W15,"",Rawdata_Removing_Outliers!FB15),
"")))))</f>
        <v>6.39</v>
      </c>
      <c r="EK15" s="3">
        <f>IF(EK$4="Harbour mode: Intake seawater ",IF(Rawdata_Removing_Outliers!FC15&gt;Rawdata_Removing_Outliers!$K15,"",Rawdata_Removing_Outliers!FC15),
IF(EK$4="Harbour mode: After AE scrubber, but before cleaning ",IF(Rawdata_Removing_Outliers!FC15&gt;Rawdata_Removing_Outliers!$N15,"",Rawdata_Removing_Outliers!FC15),
IF(EK$4="Transit, full speed: Intake seawater ",IF(Rawdata_Removing_Outliers!FC15&gt;Rawdata_Removing_Outliers!$Q15,"",Rawdata_Removing_Outliers!FC15),
IF(EK$4="Transit, full speed: After ME scrubber, but before cleaning ",IF(Rawdata_Removing_Outliers!FC15&gt;Rawdata_Removing_Outliers!$T15,"",Rawdata_Removing_Outliers!FC15),
IF(EK$4="Transit, full speed: After AE scrubber, but before cleaning ",IF(Rawdata_Removing_Outliers!FC15&gt;Rawdata_Removing_Outliers!$W15,"",Rawdata_Removing_Outliers!FC15),
"")))))</f>
        <v>107</v>
      </c>
      <c r="EL15" s="3">
        <f>IF(EL$4="Harbour mode: Intake seawater ",IF(Rawdata_Removing_Outliers!FD15&gt;Rawdata_Removing_Outliers!$K15,"",Rawdata_Removing_Outliers!FD15),
IF(EL$4="Harbour mode: After AE scrubber, but before cleaning ",IF(Rawdata_Removing_Outliers!FD15&gt;Rawdata_Removing_Outliers!$N15,"",Rawdata_Removing_Outliers!FD15),
IF(EL$4="Transit, full speed: Intake seawater ",IF(Rawdata_Removing_Outliers!FD15&gt;Rawdata_Removing_Outliers!$Q15,"",Rawdata_Removing_Outliers!FD15),
IF(EL$4="Transit, full speed: After ME scrubber, but before cleaning ",IF(Rawdata_Removing_Outliers!FD15&gt;Rawdata_Removing_Outliers!$T15,"",Rawdata_Removing_Outliers!FD15),
IF(EL$4="Transit, full speed: After AE scrubber, but before cleaning ",IF(Rawdata_Removing_Outliers!FD15&gt;Rawdata_Removing_Outliers!$W15,"",Rawdata_Removing_Outliers!FD15),
"")))))</f>
        <v>2.68</v>
      </c>
      <c r="EM15" s="3">
        <f>IF(EM$4="Harbour mode: Intake seawater ",IF(Rawdata_Removing_Outliers!FE15&gt;Rawdata_Removing_Outliers!$K15,"",Rawdata_Removing_Outliers!FE15),
IF(EM$4="Harbour mode: After AE scrubber, but before cleaning ",IF(Rawdata_Removing_Outliers!FE15&gt;Rawdata_Removing_Outliers!$N15,"",Rawdata_Removing_Outliers!FE15),
IF(EM$4="Transit, full speed: Intake seawater ",IF(Rawdata_Removing_Outliers!FE15&gt;Rawdata_Removing_Outliers!$Q15,"",Rawdata_Removing_Outliers!FE15),
IF(EM$4="Transit, full speed: After ME scrubber, but before cleaning ",IF(Rawdata_Removing_Outliers!FE15&gt;Rawdata_Removing_Outliers!$T15,"",Rawdata_Removing_Outliers!FE15),
IF(EM$4="Transit, full speed: After AE scrubber, but before cleaning ",IF(Rawdata_Removing_Outliers!FE15&gt;Rawdata_Removing_Outliers!$W15,"",Rawdata_Removing_Outliers!FE15),
"")))))</f>
        <v>142</v>
      </c>
      <c r="EN15" s="3">
        <f>IF(EN$4="Harbour mode: Intake seawater ",IF(Rawdata_Removing_Outliers!FF15&gt;Rawdata_Removing_Outliers!$K15,"",Rawdata_Removing_Outliers!FF15),
IF(EN$4="Harbour mode: After AE scrubber, but before cleaning ",IF(Rawdata_Removing_Outliers!FF15&gt;Rawdata_Removing_Outliers!$N15,"",Rawdata_Removing_Outliers!FF15),
IF(EN$4="Transit, full speed: Intake seawater ",IF(Rawdata_Removing_Outliers!FF15&gt;Rawdata_Removing_Outliers!$Q15,"",Rawdata_Removing_Outliers!FF15),
IF(EN$4="Transit, full speed: After ME scrubber, but before cleaning ",IF(Rawdata_Removing_Outliers!FF15&gt;Rawdata_Removing_Outliers!$T15,"",Rawdata_Removing_Outliers!FF15),
IF(EN$4="Transit, full speed: After AE scrubber, but before cleaning ",IF(Rawdata_Removing_Outliers!FF15&gt;Rawdata_Removing_Outliers!$W15,"",Rawdata_Removing_Outliers!FF15),
"")))))</f>
        <v>119</v>
      </c>
      <c r="EO15" s="3" t="str">
        <f>IF(EO$4="Harbour mode: Intake seawater ",IF(Rawdata_Removing_Outliers!FG15&gt;Rawdata_Removing_Outliers!$K15,"",Rawdata_Removing_Outliers!FG15),
IF(EO$4="Harbour mode: After AE scrubber, but before cleaning ",IF(Rawdata_Removing_Outliers!FG15&gt;Rawdata_Removing_Outliers!$N15,"",Rawdata_Removing_Outliers!FG15),
IF(EO$4="Transit, full speed: Intake seawater ",IF(Rawdata_Removing_Outliers!FG15&gt;Rawdata_Removing_Outliers!$Q15,"",Rawdata_Removing_Outliers!FG15),
IF(EO$4="Transit, full speed: After ME scrubber, but before cleaning ",IF(Rawdata_Removing_Outliers!FG15&gt;Rawdata_Removing_Outliers!$T15,"",Rawdata_Removing_Outliers!FG15),
IF(EO$4="Transit, full speed: After AE scrubber, but before cleaning ",IF(Rawdata_Removing_Outliers!FG15&gt;Rawdata_Removing_Outliers!$W15,"",Rawdata_Removing_Outliers!FG15),
"")))))</f>
        <v/>
      </c>
      <c r="EP15" s="3">
        <f>IF(EP$4="Harbour mode: Intake seawater ",IF(Rawdata_Removing_Outliers!FH15&gt;Rawdata_Removing_Outliers!$K15,"",Rawdata_Removing_Outliers!FH15),
IF(EP$4="Harbour mode: After AE scrubber, but before cleaning ",IF(Rawdata_Removing_Outliers!FH15&gt;Rawdata_Removing_Outliers!$N15,"",Rawdata_Removing_Outliers!FH15),
IF(EP$4="Transit, full speed: Intake seawater ",IF(Rawdata_Removing_Outliers!FH15&gt;Rawdata_Removing_Outliers!$Q15,"",Rawdata_Removing_Outliers!FH15),
IF(EP$4="Transit, full speed: After ME scrubber, but before cleaning ",IF(Rawdata_Removing_Outliers!FH15&gt;Rawdata_Removing_Outliers!$T15,"",Rawdata_Removing_Outliers!FH15),
IF(EP$4="Transit, full speed: After AE scrubber, but before cleaning ",IF(Rawdata_Removing_Outliers!FH15&gt;Rawdata_Removing_Outliers!$W15,"",Rawdata_Removing_Outliers!FH15),
"")))))</f>
        <v>60.9</v>
      </c>
      <c r="EQ15" s="3">
        <f>IF(EQ$4="Harbour mode: Intake seawater ",IF(Rawdata_Removing_Outliers!FI15&gt;Rawdata_Removing_Outliers!$K15,"",Rawdata_Removing_Outliers!FI15),
IF(EQ$4="Harbour mode: After AE scrubber, but before cleaning ",IF(Rawdata_Removing_Outliers!FI15&gt;Rawdata_Removing_Outliers!$N15,"",Rawdata_Removing_Outliers!FI15),
IF(EQ$4="Transit, full speed: Intake seawater ",IF(Rawdata_Removing_Outliers!FI15&gt;Rawdata_Removing_Outliers!$Q15,"",Rawdata_Removing_Outliers!FI15),
IF(EQ$4="Transit, full speed: After ME scrubber, but before cleaning ",IF(Rawdata_Removing_Outliers!FI15&gt;Rawdata_Removing_Outliers!$T15,"",Rawdata_Removing_Outliers!FI15),
IF(EQ$4="Transit, full speed: After AE scrubber, but before cleaning ",IF(Rawdata_Removing_Outliers!FI15&gt;Rawdata_Removing_Outliers!$W15,"",Rawdata_Removing_Outliers!FI15),
"")))))</f>
        <v>1.28</v>
      </c>
      <c r="ER15" s="3">
        <f>IF(ER$4="Harbour mode: Intake seawater ",IF(Rawdata_Removing_Outliers!FJ15&gt;Rawdata_Removing_Outliers!$K15,"",Rawdata_Removing_Outliers!FJ15),
IF(ER$4="Harbour mode: After AE scrubber, but before cleaning ",IF(Rawdata_Removing_Outliers!FJ15&gt;Rawdata_Removing_Outliers!$N15,"",Rawdata_Removing_Outliers!FJ15),
IF(ER$4="Transit, full speed: Intake seawater ",IF(Rawdata_Removing_Outliers!FJ15&gt;Rawdata_Removing_Outliers!$Q15,"",Rawdata_Removing_Outliers!FJ15),
IF(ER$4="Transit, full speed: After ME scrubber, but before cleaning ",IF(Rawdata_Removing_Outliers!FJ15&gt;Rawdata_Removing_Outliers!$T15,"",Rawdata_Removing_Outliers!FJ15),
IF(ER$4="Transit, full speed: After AE scrubber, but before cleaning ",IF(Rawdata_Removing_Outliers!FJ15&gt;Rawdata_Removing_Outliers!$W15,"",Rawdata_Removing_Outliers!FJ15),
"")))))</f>
        <v>48.2</v>
      </c>
      <c r="ES15" s="3">
        <f>IF(ES$4="Harbour mode: Intake seawater ",IF(Rawdata_Removing_Outliers!FK15&gt;Rawdata_Removing_Outliers!$K15,"",Rawdata_Removing_Outliers!FK15),
IF(ES$4="Harbour mode: After AE scrubber, but before cleaning ",IF(Rawdata_Removing_Outliers!FK15&gt;Rawdata_Removing_Outliers!$N15,"",Rawdata_Removing_Outliers!FK15),
IF(ES$4="Transit, full speed: Intake seawater ",IF(Rawdata_Removing_Outliers!FK15&gt;Rawdata_Removing_Outliers!$Q15,"",Rawdata_Removing_Outliers!FK15),
IF(ES$4="Transit, full speed: After ME scrubber, but before cleaning ",IF(Rawdata_Removing_Outliers!FK15&gt;Rawdata_Removing_Outliers!$T15,"",Rawdata_Removing_Outliers!FK15),
IF(ES$4="Transit, full speed: After AE scrubber, but before cleaning ",IF(Rawdata_Removing_Outliers!FK15&gt;Rawdata_Removing_Outliers!$W15,"",Rawdata_Removing_Outliers!FK15),
"")))))</f>
        <v>146</v>
      </c>
      <c r="ET15" s="3">
        <f>IF(ET$4="Harbour mode: Intake seawater ",IF(Rawdata_Removing_Outliers!FL15&gt;Rawdata_Removing_Outliers!$K15,"",Rawdata_Removing_Outliers!FL15),
IF(ET$4="Harbour mode: After AE scrubber, but before cleaning ",IF(Rawdata_Removing_Outliers!FL15&gt;Rawdata_Removing_Outliers!$N15,"",Rawdata_Removing_Outliers!FL15),
IF(ET$4="Transit, full speed: Intake seawater ",IF(Rawdata_Removing_Outliers!FL15&gt;Rawdata_Removing_Outliers!$Q15,"",Rawdata_Removing_Outliers!FL15),
IF(ET$4="Transit, full speed: After ME scrubber, but before cleaning ",IF(Rawdata_Removing_Outliers!FL15&gt;Rawdata_Removing_Outliers!$T15,"",Rawdata_Removing_Outliers!FL15),
IF(ET$4="Transit, full speed: After AE scrubber, but before cleaning ",IF(Rawdata_Removing_Outliers!FL15&gt;Rawdata_Removing_Outliers!$W15,"",Rawdata_Removing_Outliers!FL15),
"")))))</f>
        <v>3.21</v>
      </c>
      <c r="EU15" s="3">
        <f>IF(EU$4="Harbour mode: Intake seawater ",IF(Rawdata_Removing_Outliers!FM15&gt;Rawdata_Removing_Outliers!$K15,"",Rawdata_Removing_Outliers!FM15),
IF(EU$4="Harbour mode: After AE scrubber, but before cleaning ",IF(Rawdata_Removing_Outliers!FM15&gt;Rawdata_Removing_Outliers!$N15,"",Rawdata_Removing_Outliers!FM15),
IF(EU$4="Transit, full speed: Intake seawater ",IF(Rawdata_Removing_Outliers!FM15&gt;Rawdata_Removing_Outliers!$Q15,"",Rawdata_Removing_Outliers!FM15),
IF(EU$4="Transit, full speed: After ME scrubber, but before cleaning ",IF(Rawdata_Removing_Outliers!FM15&gt;Rawdata_Removing_Outliers!$T15,"",Rawdata_Removing_Outliers!FM15),
IF(EU$4="Transit, full speed: After AE scrubber, but before cleaning ",IF(Rawdata_Removing_Outliers!FM15&gt;Rawdata_Removing_Outliers!$W15,"",Rawdata_Removing_Outliers!FM15),
"")))))</f>
        <v>162</v>
      </c>
      <c r="EV15" s="3">
        <f>IF(EV$4="Harbour mode: Intake seawater ",IF(Rawdata_Removing_Outliers!FN15&gt;Rawdata_Removing_Outliers!$K15,"",Rawdata_Removing_Outliers!FN15),
IF(EV$4="Harbour mode: After AE scrubber, but before cleaning ",IF(Rawdata_Removing_Outliers!FN15&gt;Rawdata_Removing_Outliers!$N15,"",Rawdata_Removing_Outliers!FN15),
IF(EV$4="Transit, full speed: Intake seawater ",IF(Rawdata_Removing_Outliers!FN15&gt;Rawdata_Removing_Outliers!$Q15,"",Rawdata_Removing_Outliers!FN15),
IF(EV$4="Transit, full speed: After ME scrubber, but before cleaning ",IF(Rawdata_Removing_Outliers!FN15&gt;Rawdata_Removing_Outliers!$T15,"",Rawdata_Removing_Outliers!FN15),
IF(EV$4="Transit, full speed: After AE scrubber, but before cleaning ",IF(Rawdata_Removing_Outliers!FN15&gt;Rawdata_Removing_Outliers!$W15,"",Rawdata_Removing_Outliers!FN15),
"")))))</f>
        <v>1.98</v>
      </c>
      <c r="EW15" s="3">
        <f>IF(EW$4="Harbour mode: Intake seawater ",IF(Rawdata_Removing_Outliers!FO15&gt;Rawdata_Removing_Outliers!$K15,"",Rawdata_Removing_Outliers!FO15),
IF(EW$4="Harbour mode: After AE scrubber, but before cleaning ",IF(Rawdata_Removing_Outliers!FO15&gt;Rawdata_Removing_Outliers!$N15,"",Rawdata_Removing_Outliers!FO15),
IF(EW$4="Transit, full speed: Intake seawater ",IF(Rawdata_Removing_Outliers!FO15&gt;Rawdata_Removing_Outliers!$Q15,"",Rawdata_Removing_Outliers!FO15),
IF(EW$4="Transit, full speed: After ME scrubber, but before cleaning ",IF(Rawdata_Removing_Outliers!FO15&gt;Rawdata_Removing_Outliers!$T15,"",Rawdata_Removing_Outliers!FO15),
IF(EW$4="Transit, full speed: After AE scrubber, but before cleaning ",IF(Rawdata_Removing_Outliers!FO15&gt;Rawdata_Removing_Outliers!$W15,"",Rawdata_Removing_Outliers!FO15),
"")))))</f>
        <v>139</v>
      </c>
      <c r="EX15" s="3">
        <f>IF(EX$4="Harbour mode: Intake seawater ",IF(Rawdata_Removing_Outliers!FP15&gt;Rawdata_Removing_Outliers!$K15,"",Rawdata_Removing_Outliers!FP15),
IF(EX$4="Harbour mode: After AE scrubber, but before cleaning ",IF(Rawdata_Removing_Outliers!FP15&gt;Rawdata_Removing_Outliers!$N15,"",Rawdata_Removing_Outliers!FP15),
IF(EX$4="Transit, full speed: Intake seawater ",IF(Rawdata_Removing_Outliers!FP15&gt;Rawdata_Removing_Outliers!$Q15,"",Rawdata_Removing_Outliers!FP15),
IF(EX$4="Transit, full speed: After ME scrubber, but before cleaning ",IF(Rawdata_Removing_Outliers!FP15&gt;Rawdata_Removing_Outliers!$T15,"",Rawdata_Removing_Outliers!FP15),
IF(EX$4="Transit, full speed: After AE scrubber, but before cleaning ",IF(Rawdata_Removing_Outliers!FP15&gt;Rawdata_Removing_Outliers!$W15,"",Rawdata_Removing_Outliers!FP15),
"")))))</f>
        <v>97.2</v>
      </c>
      <c r="EY15" s="3">
        <f>IF(EY$4="Harbour mode: Intake seawater ",IF(Rawdata_Removing_Outliers!FQ15&gt;Rawdata_Removing_Outliers!$K15,"",Rawdata_Removing_Outliers!FQ15),
IF(EY$4="Harbour mode: After AE scrubber, but before cleaning ",IF(Rawdata_Removing_Outliers!FQ15&gt;Rawdata_Removing_Outliers!$N15,"",Rawdata_Removing_Outliers!FQ15),
IF(EY$4="Transit, full speed: Intake seawater ",IF(Rawdata_Removing_Outliers!FQ15&gt;Rawdata_Removing_Outliers!$Q15,"",Rawdata_Removing_Outliers!FQ15),
IF(EY$4="Transit, full speed: After ME scrubber, but before cleaning ",IF(Rawdata_Removing_Outliers!FQ15&gt;Rawdata_Removing_Outliers!$T15,"",Rawdata_Removing_Outliers!FQ15),
IF(EY$4="Transit, full speed: After AE scrubber, but before cleaning ",IF(Rawdata_Removing_Outliers!FQ15&gt;Rawdata_Removing_Outliers!$W15,"",Rawdata_Removing_Outliers!FQ15),
"")))))</f>
        <v>4.96</v>
      </c>
      <c r="EZ15" s="3">
        <f>IF(EZ$4="Harbour mode: Intake seawater ",IF(Rawdata_Removing_Outliers!FR15&gt;Rawdata_Removing_Outliers!$K15,"",Rawdata_Removing_Outliers!FR15),
IF(EZ$4="Harbour mode: After AE scrubber, but before cleaning ",IF(Rawdata_Removing_Outliers!FR15&gt;Rawdata_Removing_Outliers!$N15,"",Rawdata_Removing_Outliers!FR15),
IF(EZ$4="Transit, full speed: Intake seawater ",IF(Rawdata_Removing_Outliers!FR15&gt;Rawdata_Removing_Outliers!$Q15,"",Rawdata_Removing_Outliers!FR15),
IF(EZ$4="Transit, full speed: After ME scrubber, but before cleaning ",IF(Rawdata_Removing_Outliers!FR15&gt;Rawdata_Removing_Outliers!$T15,"",Rawdata_Removing_Outliers!FR15),
IF(EZ$4="Transit, full speed: After AE scrubber, but before cleaning ",IF(Rawdata_Removing_Outliers!FR15&gt;Rawdata_Removing_Outliers!$W15,"",Rawdata_Removing_Outliers!FR15),
"")))))</f>
        <v>257</v>
      </c>
      <c r="FA15" s="3" t="str">
        <f>IF(FA$4="Harbour mode: Intake seawater ",IF(Rawdata_Removing_Outliers!FS15&gt;Rawdata_Removing_Outliers!$K15,"",Rawdata_Removing_Outliers!FS15),
IF(FA$4="Harbour mode: After AE scrubber, but before cleaning ",IF(Rawdata_Removing_Outliers!FS15&gt;Rawdata_Removing_Outliers!$N15,"",Rawdata_Removing_Outliers!FS15),
IF(FA$4="Transit, full speed: Intake seawater ",IF(Rawdata_Removing_Outliers!FS15&gt;Rawdata_Removing_Outliers!$Q15,"",Rawdata_Removing_Outliers!FS15),
IF(FA$4="Transit, full speed: After ME scrubber, but before cleaning ",IF(Rawdata_Removing_Outliers!FS15&gt;Rawdata_Removing_Outliers!$T15,"",Rawdata_Removing_Outliers!FS15),
IF(FA$4="Transit, full speed: After AE scrubber, but before cleaning ",IF(Rawdata_Removing_Outliers!FS15&gt;Rawdata_Removing_Outliers!$W15,"",Rawdata_Removing_Outliers!FS15),
"")))))</f>
        <v/>
      </c>
      <c r="FB15" s="3">
        <f>IF(FB$4="Harbour mode: Intake seawater ",IF(Rawdata_Removing_Outliers!FT15&gt;Rawdata_Removing_Outliers!$K15,"",Rawdata_Removing_Outliers!FT15),
IF(FB$4="Harbour mode: After AE scrubber, but before cleaning ",IF(Rawdata_Removing_Outliers!FT15&gt;Rawdata_Removing_Outliers!$N15,"",Rawdata_Removing_Outliers!FT15),
IF(FB$4="Transit, full speed: Intake seawater ",IF(Rawdata_Removing_Outliers!FT15&gt;Rawdata_Removing_Outliers!$Q15,"",Rawdata_Removing_Outliers!FT15),
IF(FB$4="Transit, full speed: After ME scrubber, but before cleaning ",IF(Rawdata_Removing_Outliers!FT15&gt;Rawdata_Removing_Outliers!$T15,"",Rawdata_Removing_Outliers!FT15),
IF(FB$4="Transit, full speed: After AE scrubber, but before cleaning ",IF(Rawdata_Removing_Outliers!FT15&gt;Rawdata_Removing_Outliers!$W15,"",Rawdata_Removing_Outliers!FT15),
"")))))</f>
        <v>131</v>
      </c>
      <c r="FC15" s="3">
        <f>IF(FC$4="Harbour mode: Intake seawater ",IF(Rawdata_Removing_Outliers!FU15&gt;Rawdata_Removing_Outliers!$K15,"",Rawdata_Removing_Outliers!FU15),
IF(FC$4="Harbour mode: After AE scrubber, but before cleaning ",IF(Rawdata_Removing_Outliers!FU15&gt;Rawdata_Removing_Outliers!$N15,"",Rawdata_Removing_Outliers!FU15),
IF(FC$4="Transit, full speed: Intake seawater ",IF(Rawdata_Removing_Outliers!FU15&gt;Rawdata_Removing_Outliers!$Q15,"",Rawdata_Removing_Outliers!FU15),
IF(FC$4="Transit, full speed: After ME scrubber, but before cleaning ",IF(Rawdata_Removing_Outliers!FU15&gt;Rawdata_Removing_Outliers!$T15,"",Rawdata_Removing_Outliers!FU15),
IF(FC$4="Transit, full speed: After AE scrubber, but before cleaning ",IF(Rawdata_Removing_Outliers!FU15&gt;Rawdata_Removing_Outliers!$W15,"",Rawdata_Removing_Outliers!FU15),
"")))))</f>
        <v>93.1</v>
      </c>
      <c r="FD15" s="3">
        <f>IF(FD$4="Harbour mode: Intake seawater ",IF(Rawdata_Removing_Outliers!FV15&gt;Rawdata_Removing_Outliers!$K15,"",Rawdata_Removing_Outliers!FV15),
IF(FD$4="Harbour mode: After AE scrubber, but before cleaning ",IF(Rawdata_Removing_Outliers!FV15&gt;Rawdata_Removing_Outliers!$N15,"",Rawdata_Removing_Outliers!FV15),
IF(FD$4="Transit, full speed: Intake seawater ",IF(Rawdata_Removing_Outliers!FV15&gt;Rawdata_Removing_Outliers!$Q15,"",Rawdata_Removing_Outliers!FV15),
IF(FD$4="Transit, full speed: After ME scrubber, but before cleaning ",IF(Rawdata_Removing_Outliers!FV15&gt;Rawdata_Removing_Outliers!$T15,"",Rawdata_Removing_Outliers!FV15),
IF(FD$4="Transit, full speed: After AE scrubber, but before cleaning ",IF(Rawdata_Removing_Outliers!FV15&gt;Rawdata_Removing_Outliers!$W15,"",Rawdata_Removing_Outliers!FV15),
"")))))</f>
        <v>1.78</v>
      </c>
      <c r="FE15" s="3">
        <f>IF(FE$4="Harbour mode: Intake seawater ",IF(Rawdata_Removing_Outliers!FW15&gt;Rawdata_Removing_Outliers!$K15,"",Rawdata_Removing_Outliers!FW15),
IF(FE$4="Harbour mode: After AE scrubber, but before cleaning ",IF(Rawdata_Removing_Outliers!FW15&gt;Rawdata_Removing_Outliers!$N15,"",Rawdata_Removing_Outliers!FW15),
IF(FE$4="Transit, full speed: Intake seawater ",IF(Rawdata_Removing_Outliers!FW15&gt;Rawdata_Removing_Outliers!$Q15,"",Rawdata_Removing_Outliers!FW15),
IF(FE$4="Transit, full speed: After ME scrubber, but before cleaning ",IF(Rawdata_Removing_Outliers!FW15&gt;Rawdata_Removing_Outliers!$T15,"",Rawdata_Removing_Outliers!FW15),
IF(FE$4="Transit, full speed: After AE scrubber, but before cleaning ",IF(Rawdata_Removing_Outliers!FW15&gt;Rawdata_Removing_Outliers!$W15,"",Rawdata_Removing_Outliers!FW15),
"")))))</f>
        <v>163</v>
      </c>
      <c r="FF15" s="3">
        <f>IF(FF$4="Harbour mode: Intake seawater ",IF(Rawdata_Removing_Outliers!FX15&gt;Rawdata_Removing_Outliers!$K15,"",Rawdata_Removing_Outliers!FX15),
IF(FF$4="Harbour mode: After AE scrubber, but before cleaning ",IF(Rawdata_Removing_Outliers!FX15&gt;Rawdata_Removing_Outliers!$N15,"",Rawdata_Removing_Outliers!FX15),
IF(FF$4="Transit, full speed: Intake seawater ",IF(Rawdata_Removing_Outliers!FX15&gt;Rawdata_Removing_Outliers!$Q15,"",Rawdata_Removing_Outliers!FX15),
IF(FF$4="Transit, full speed: After ME scrubber, but before cleaning ",IF(Rawdata_Removing_Outliers!FX15&gt;Rawdata_Removing_Outliers!$T15,"",Rawdata_Removing_Outliers!FX15),
IF(FF$4="Transit, full speed: After AE scrubber, but before cleaning ",IF(Rawdata_Removing_Outliers!FX15&gt;Rawdata_Removing_Outliers!$W15,"",Rawdata_Removing_Outliers!FX15),
"")))))</f>
        <v>1.76</v>
      </c>
      <c r="FG15" s="3">
        <f>IF(FG$4="Harbour mode: Intake seawater ",IF(Rawdata_Removing_Outliers!FY15&gt;Rawdata_Removing_Outliers!$K15,"",Rawdata_Removing_Outliers!FY15),
IF(FG$4="Harbour mode: After AE scrubber, but before cleaning ",IF(Rawdata_Removing_Outliers!FY15&gt;Rawdata_Removing_Outliers!$N15,"",Rawdata_Removing_Outliers!FY15),
IF(FG$4="Transit, full speed: Intake seawater ",IF(Rawdata_Removing_Outliers!FY15&gt;Rawdata_Removing_Outliers!$Q15,"",Rawdata_Removing_Outliers!FY15),
IF(FG$4="Transit, full speed: After ME scrubber, but before cleaning ",IF(Rawdata_Removing_Outliers!FY15&gt;Rawdata_Removing_Outliers!$T15,"",Rawdata_Removing_Outliers!FY15),
IF(FG$4="Transit, full speed: After AE scrubber, but before cleaning ",IF(Rawdata_Removing_Outliers!FY15&gt;Rawdata_Removing_Outliers!$W15,"",Rawdata_Removing_Outliers!FY15),
"")))))</f>
        <v>127</v>
      </c>
      <c r="FH15" s="3">
        <f>IF(FH$4="Harbour mode: Intake seawater ",IF(Rawdata_Removing_Outliers!FZ15&gt;Rawdata_Removing_Outliers!$K15,"",Rawdata_Removing_Outliers!FZ15),
IF(FH$4="Harbour mode: After AE scrubber, but before cleaning ",IF(Rawdata_Removing_Outliers!FZ15&gt;Rawdata_Removing_Outliers!$N15,"",Rawdata_Removing_Outliers!FZ15),
IF(FH$4="Transit, full speed: Intake seawater ",IF(Rawdata_Removing_Outliers!FZ15&gt;Rawdata_Removing_Outliers!$Q15,"",Rawdata_Removing_Outliers!FZ15),
IF(FH$4="Transit, full speed: After ME scrubber, but before cleaning ",IF(Rawdata_Removing_Outliers!FZ15&gt;Rawdata_Removing_Outliers!$T15,"",Rawdata_Removing_Outliers!FZ15),
IF(FH$4="Transit, full speed: After AE scrubber, but before cleaning ",IF(Rawdata_Removing_Outliers!FZ15&gt;Rawdata_Removing_Outliers!$W15,"",Rawdata_Removing_Outliers!FZ15),
"")))))</f>
        <v>192</v>
      </c>
      <c r="FI15" s="3">
        <f>IF(FI$4="Harbour mode: Intake seawater ",IF(Rawdata_Removing_Outliers!GA15&gt;Rawdata_Removing_Outliers!$K15,"",Rawdata_Removing_Outliers!GA15),
IF(FI$4="Harbour mode: After AE scrubber, but before cleaning ",IF(Rawdata_Removing_Outliers!GA15&gt;Rawdata_Removing_Outliers!$N15,"",Rawdata_Removing_Outliers!GA15),
IF(FI$4="Transit, full speed: Intake seawater ",IF(Rawdata_Removing_Outliers!GA15&gt;Rawdata_Removing_Outliers!$Q15,"",Rawdata_Removing_Outliers!GA15),
IF(FI$4="Transit, full speed: After ME scrubber, but before cleaning ",IF(Rawdata_Removing_Outliers!GA15&gt;Rawdata_Removing_Outliers!$T15,"",Rawdata_Removing_Outliers!GA15),
IF(FI$4="Transit, full speed: After AE scrubber, but before cleaning ",IF(Rawdata_Removing_Outliers!GA15&gt;Rawdata_Removing_Outliers!$W15,"",Rawdata_Removing_Outliers!GA15),
"")))))</f>
        <v>1.61</v>
      </c>
      <c r="FJ15" s="3">
        <f>IF(FJ$4="Harbour mode: Intake seawater ",IF(Rawdata_Removing_Outliers!GB15&gt;Rawdata_Removing_Outliers!$K15,"",Rawdata_Removing_Outliers!GB15),
IF(FJ$4="Harbour mode: After AE scrubber, but before cleaning ",IF(Rawdata_Removing_Outliers!GB15&gt;Rawdata_Removing_Outliers!$N15,"",Rawdata_Removing_Outliers!GB15),
IF(FJ$4="Transit, full speed: Intake seawater ",IF(Rawdata_Removing_Outliers!GB15&gt;Rawdata_Removing_Outliers!$Q15,"",Rawdata_Removing_Outliers!GB15),
IF(FJ$4="Transit, full speed: After ME scrubber, but before cleaning ",IF(Rawdata_Removing_Outliers!GB15&gt;Rawdata_Removing_Outliers!$T15,"",Rawdata_Removing_Outliers!GB15),
IF(FJ$4="Transit, full speed: After AE scrubber, but before cleaning ",IF(Rawdata_Removing_Outliers!GB15&gt;Rawdata_Removing_Outliers!$W15,"",Rawdata_Removing_Outliers!GB15),
"")))))</f>
        <v>74.900000000000006</v>
      </c>
      <c r="FK15" s="3">
        <f>IF(FK$4="Harbour mode: Intake seawater ",IF(Rawdata_Removing_Outliers!GC15&gt;Rawdata_Removing_Outliers!$K15,"",Rawdata_Removing_Outliers!GC15),
IF(FK$4="Harbour mode: After AE scrubber, but before cleaning ",IF(Rawdata_Removing_Outliers!GC15&gt;Rawdata_Removing_Outliers!$N15,"",Rawdata_Removing_Outliers!GC15),
IF(FK$4="Transit, full speed: Intake seawater ",IF(Rawdata_Removing_Outliers!GC15&gt;Rawdata_Removing_Outliers!$Q15,"",Rawdata_Removing_Outliers!GC15),
IF(FK$4="Transit, full speed: After ME scrubber, but before cleaning ",IF(Rawdata_Removing_Outliers!GC15&gt;Rawdata_Removing_Outliers!$T15,"",Rawdata_Removing_Outliers!GC15),
IF(FK$4="Transit, full speed: After AE scrubber, but before cleaning ",IF(Rawdata_Removing_Outliers!GC15&gt;Rawdata_Removing_Outliers!$W15,"",Rawdata_Removing_Outliers!GC15),
"")))))</f>
        <v>4.12</v>
      </c>
      <c r="FL15" s="3">
        <f>IF(FL$4="Harbour mode: Intake seawater ",IF(Rawdata_Removing_Outliers!GD15&gt;Rawdata_Removing_Outliers!$K15,"",Rawdata_Removing_Outliers!GD15),
IF(FL$4="Harbour mode: After AE scrubber, but before cleaning ",IF(Rawdata_Removing_Outliers!GD15&gt;Rawdata_Removing_Outliers!$N15,"",Rawdata_Removing_Outliers!GD15),
IF(FL$4="Transit, full speed: Intake seawater ",IF(Rawdata_Removing_Outliers!GD15&gt;Rawdata_Removing_Outliers!$Q15,"",Rawdata_Removing_Outliers!GD15),
IF(FL$4="Transit, full speed: After ME scrubber, but before cleaning ",IF(Rawdata_Removing_Outliers!GD15&gt;Rawdata_Removing_Outliers!$T15,"",Rawdata_Removing_Outliers!GD15),
IF(FL$4="Transit, full speed: After AE scrubber, but before cleaning ",IF(Rawdata_Removing_Outliers!GD15&gt;Rawdata_Removing_Outliers!$W15,"",Rawdata_Removing_Outliers!GD15),
"")))))</f>
        <v>144</v>
      </c>
      <c r="FM15" s="3">
        <f>IF(FM$4="Harbour mode: Intake seawater ",IF(Rawdata_Removing_Outliers!GE15&gt;Rawdata_Removing_Outliers!$K15,"",Rawdata_Removing_Outliers!GE15),
IF(FM$4="Harbour mode: After AE scrubber, but before cleaning ",IF(Rawdata_Removing_Outliers!GE15&gt;Rawdata_Removing_Outliers!$N15,"",Rawdata_Removing_Outliers!GE15),
IF(FM$4="Transit, full speed: Intake seawater ",IF(Rawdata_Removing_Outliers!GE15&gt;Rawdata_Removing_Outliers!$Q15,"",Rawdata_Removing_Outliers!GE15),
IF(FM$4="Transit, full speed: After ME scrubber, but before cleaning ",IF(Rawdata_Removing_Outliers!GE15&gt;Rawdata_Removing_Outliers!$T15,"",Rawdata_Removing_Outliers!GE15),
IF(FM$4="Transit, full speed: After AE scrubber, but before cleaning ",IF(Rawdata_Removing_Outliers!GE15&gt;Rawdata_Removing_Outliers!$W15,"",Rawdata_Removing_Outliers!GE15),
"")))))</f>
        <v>70</v>
      </c>
      <c r="FN15" s="3">
        <f>IF(FN$4="Harbour mode: Intake seawater ",IF(Rawdata_Removing_Outliers!GF15&gt;Rawdata_Removing_Outliers!$K15,"",Rawdata_Removing_Outliers!GF15),
IF(FN$4="Harbour mode: After AE scrubber, but before cleaning ",IF(Rawdata_Removing_Outliers!GF15&gt;Rawdata_Removing_Outliers!$N15,"",Rawdata_Removing_Outliers!GF15),
IF(FN$4="Transit, full speed: Intake seawater ",IF(Rawdata_Removing_Outliers!GF15&gt;Rawdata_Removing_Outliers!$Q15,"",Rawdata_Removing_Outliers!GF15),
IF(FN$4="Transit, full speed: After ME scrubber, but before cleaning ",IF(Rawdata_Removing_Outliers!GF15&gt;Rawdata_Removing_Outliers!$T15,"",Rawdata_Removing_Outliers!GF15),
IF(FN$4="Transit, full speed: After AE scrubber, but before cleaning ",IF(Rawdata_Removing_Outliers!GF15&gt;Rawdata_Removing_Outliers!$W15,"",Rawdata_Removing_Outliers!GF15),
"")))))</f>
        <v>1.22</v>
      </c>
      <c r="FO15" s="3">
        <f>IF(FO$4="Harbour mode: Intake seawater ",IF(Rawdata_Removing_Outliers!GG15&gt;Rawdata_Removing_Outliers!$K15,"",Rawdata_Removing_Outliers!GG15),
IF(FO$4="Harbour mode: After AE scrubber, but before cleaning ",IF(Rawdata_Removing_Outliers!GG15&gt;Rawdata_Removing_Outliers!$N15,"",Rawdata_Removing_Outliers!GG15),
IF(FO$4="Transit, full speed: Intake seawater ",IF(Rawdata_Removing_Outliers!GG15&gt;Rawdata_Removing_Outliers!$Q15,"",Rawdata_Removing_Outliers!GG15),
IF(FO$4="Transit, full speed: After ME scrubber, but before cleaning ",IF(Rawdata_Removing_Outliers!GG15&gt;Rawdata_Removing_Outliers!$T15,"",Rawdata_Removing_Outliers!GG15),
IF(FO$4="Transit, full speed: After AE scrubber, but before cleaning ",IF(Rawdata_Removing_Outliers!GG15&gt;Rawdata_Removing_Outliers!$W15,"",Rawdata_Removing_Outliers!GG15),
"")))))</f>
        <v>124</v>
      </c>
      <c r="FP15" s="3">
        <f>IF(FP$4="Harbour mode: Intake seawater ",IF(Rawdata_Removing_Outliers!GH15&gt;Rawdata_Removing_Outliers!$K15,"",Rawdata_Removing_Outliers!GH15),
IF(FP$4="Harbour mode: After AE scrubber, but before cleaning ",IF(Rawdata_Removing_Outliers!GH15&gt;Rawdata_Removing_Outliers!$N15,"",Rawdata_Removing_Outliers!GH15),
IF(FP$4="Transit, full speed: Intake seawater ",IF(Rawdata_Removing_Outliers!GH15&gt;Rawdata_Removing_Outliers!$Q15,"",Rawdata_Removing_Outliers!GH15),
IF(FP$4="Transit, full speed: After ME scrubber, but before cleaning ",IF(Rawdata_Removing_Outliers!GH15&gt;Rawdata_Removing_Outliers!$T15,"",Rawdata_Removing_Outliers!GH15),
IF(FP$4="Transit, full speed: After AE scrubber, but before cleaning ",IF(Rawdata_Removing_Outliers!GH15&gt;Rawdata_Removing_Outliers!$W15,"",Rawdata_Removing_Outliers!GH15),
"")))))</f>
        <v>1.86</v>
      </c>
      <c r="FQ15" s="3">
        <f>IF(FQ$4="Harbour mode: Intake seawater ",IF(Rawdata_Removing_Outliers!GI15&gt;Rawdata_Removing_Outliers!$K15,"",Rawdata_Removing_Outliers!GI15),
IF(FQ$4="Harbour mode: After AE scrubber, but before cleaning ",IF(Rawdata_Removing_Outliers!GI15&gt;Rawdata_Removing_Outliers!$N15,"",Rawdata_Removing_Outliers!GI15),
IF(FQ$4="Transit, full speed: Intake seawater ",IF(Rawdata_Removing_Outliers!GI15&gt;Rawdata_Removing_Outliers!$Q15,"",Rawdata_Removing_Outliers!GI15),
IF(FQ$4="Transit, full speed: After ME scrubber, but before cleaning ",IF(Rawdata_Removing_Outliers!GI15&gt;Rawdata_Removing_Outliers!$T15,"",Rawdata_Removing_Outliers!GI15),
IF(FQ$4="Transit, full speed: After AE scrubber, but before cleaning ",IF(Rawdata_Removing_Outliers!GI15&gt;Rawdata_Removing_Outliers!$W15,"",Rawdata_Removing_Outliers!GI15),
"")))))</f>
        <v>169</v>
      </c>
      <c r="FR15" s="3">
        <f>IF(FR$4="Harbour mode: Intake seawater ",IF(Rawdata_Removing_Outliers!GJ15&gt;Rawdata_Removing_Outliers!$K15,"",Rawdata_Removing_Outliers!GJ15),
IF(FR$4="Harbour mode: After AE scrubber, but before cleaning ",IF(Rawdata_Removing_Outliers!GJ15&gt;Rawdata_Removing_Outliers!$N15,"",Rawdata_Removing_Outliers!GJ15),
IF(FR$4="Transit, full speed: Intake seawater ",IF(Rawdata_Removing_Outliers!GJ15&gt;Rawdata_Removing_Outliers!$Q15,"",Rawdata_Removing_Outliers!GJ15),
IF(FR$4="Transit, full speed: After ME scrubber, but before cleaning ",IF(Rawdata_Removing_Outliers!GJ15&gt;Rawdata_Removing_Outliers!$T15,"",Rawdata_Removing_Outliers!GJ15),
IF(FR$4="Transit, full speed: After AE scrubber, but before cleaning ",IF(Rawdata_Removing_Outliers!GJ15&gt;Rawdata_Removing_Outliers!$W15,"",Rawdata_Removing_Outliers!GJ15),
"")))))</f>
        <v>334</v>
      </c>
      <c r="FS15" s="3">
        <f>IF(FS$4="Harbour mode: Intake seawater ",IF(Rawdata_Removing_Outliers!GK15&gt;Rawdata_Removing_Outliers!$K15,"",Rawdata_Removing_Outliers!GK15),
IF(FS$4="Harbour mode: After AE scrubber, but before cleaning ",IF(Rawdata_Removing_Outliers!GK15&gt;Rawdata_Removing_Outliers!$N15,"",Rawdata_Removing_Outliers!GK15),
IF(FS$4="Transit, full speed: Intake seawater ",IF(Rawdata_Removing_Outliers!GK15&gt;Rawdata_Removing_Outliers!$Q15,"",Rawdata_Removing_Outliers!GK15),
IF(FS$4="Transit, full speed: After ME scrubber, but before cleaning ",IF(Rawdata_Removing_Outliers!GK15&gt;Rawdata_Removing_Outliers!$T15,"",Rawdata_Removing_Outliers!GK15),
IF(FS$4="Transit, full speed: After AE scrubber, but before cleaning ",IF(Rawdata_Removing_Outliers!GK15&gt;Rawdata_Removing_Outliers!$W15,"",Rawdata_Removing_Outliers!GK15),
"")))))</f>
        <v>2.23</v>
      </c>
      <c r="FT15" s="3">
        <f>IF(FT$4="Harbour mode: Intake seawater ",IF(Rawdata_Removing_Outliers!GL15&gt;Rawdata_Removing_Outliers!$K15,"",Rawdata_Removing_Outliers!GL15),
IF(FT$4="Harbour mode: After AE scrubber, but before cleaning ",IF(Rawdata_Removing_Outliers!GL15&gt;Rawdata_Removing_Outliers!$N15,"",Rawdata_Removing_Outliers!GL15),
IF(FT$4="Transit, full speed: Intake seawater ",IF(Rawdata_Removing_Outliers!GL15&gt;Rawdata_Removing_Outliers!$Q15,"",Rawdata_Removing_Outliers!GL15),
IF(FT$4="Transit, full speed: After ME scrubber, but before cleaning ",IF(Rawdata_Removing_Outliers!GL15&gt;Rawdata_Removing_Outliers!$T15,"",Rawdata_Removing_Outliers!GL15),
IF(FT$4="Transit, full speed: After AE scrubber, but before cleaning ",IF(Rawdata_Removing_Outliers!GL15&gt;Rawdata_Removing_Outliers!$W15,"",Rawdata_Removing_Outliers!GL15),
"")))))</f>
        <v>145</v>
      </c>
      <c r="FU15" s="3">
        <f>IF(FU$4="Harbour mode: Intake seawater ",IF(Rawdata_Removing_Outliers!GM15&gt;Rawdata_Removing_Outliers!$K15,"",Rawdata_Removing_Outliers!GM15),
IF(FU$4="Harbour mode: After AE scrubber, but before cleaning ",IF(Rawdata_Removing_Outliers!GM15&gt;Rawdata_Removing_Outliers!$N15,"",Rawdata_Removing_Outliers!GM15),
IF(FU$4="Transit, full speed: Intake seawater ",IF(Rawdata_Removing_Outliers!GM15&gt;Rawdata_Removing_Outliers!$Q15,"",Rawdata_Removing_Outliers!GM15),
IF(FU$4="Transit, full speed: After ME scrubber, but before cleaning ",IF(Rawdata_Removing_Outliers!GM15&gt;Rawdata_Removing_Outliers!$T15,"",Rawdata_Removing_Outliers!GM15),
IF(FU$4="Transit, full speed: After AE scrubber, but before cleaning ",IF(Rawdata_Removing_Outliers!GM15&gt;Rawdata_Removing_Outliers!$W15,"",Rawdata_Removing_Outliers!GM15),
"")))))</f>
        <v>2.68</v>
      </c>
      <c r="FV15" s="3">
        <f>IF(FV$4="Harbour mode: Intake seawater ",IF(Rawdata_Removing_Outliers!GN15&gt;Rawdata_Removing_Outliers!$K15,"",Rawdata_Removing_Outliers!GN15),
IF(FV$4="Harbour mode: After AE scrubber, but before cleaning ",IF(Rawdata_Removing_Outliers!GN15&gt;Rawdata_Removing_Outliers!$N15,"",Rawdata_Removing_Outliers!GN15),
IF(FV$4="Transit, full speed: Intake seawater ",IF(Rawdata_Removing_Outliers!GN15&gt;Rawdata_Removing_Outliers!$Q15,"",Rawdata_Removing_Outliers!GN15),
IF(FV$4="Transit, full speed: After ME scrubber, but before cleaning ",IF(Rawdata_Removing_Outliers!GN15&gt;Rawdata_Removing_Outliers!$T15,"",Rawdata_Removing_Outliers!GN15),
IF(FV$4="Transit, full speed: After AE scrubber, but before cleaning ",IF(Rawdata_Removing_Outliers!GN15&gt;Rawdata_Removing_Outliers!$W15,"",Rawdata_Removing_Outliers!GN15),
"")))))</f>
        <v>141</v>
      </c>
      <c r="FW15" s="3">
        <f>IF(FW$4="Harbour mode: Intake seawater ",IF(Rawdata_Removing_Outliers!GO15&gt;Rawdata_Removing_Outliers!$K15,"",Rawdata_Removing_Outliers!GO15),
IF(FW$4="Harbour mode: After AE scrubber, but before cleaning ",IF(Rawdata_Removing_Outliers!GO15&gt;Rawdata_Removing_Outliers!$N15,"",Rawdata_Removing_Outliers!GO15),
IF(FW$4="Transit, full speed: Intake seawater ",IF(Rawdata_Removing_Outliers!GO15&gt;Rawdata_Removing_Outliers!$Q15,"",Rawdata_Removing_Outliers!GO15),
IF(FW$4="Transit, full speed: After ME scrubber, but before cleaning ",IF(Rawdata_Removing_Outliers!GO15&gt;Rawdata_Removing_Outliers!$T15,"",Rawdata_Removing_Outliers!GO15),
IF(FW$4="Transit, full speed: After AE scrubber, but before cleaning ",IF(Rawdata_Removing_Outliers!GO15&gt;Rawdata_Removing_Outliers!$W15,"",Rawdata_Removing_Outliers!GO15),
"")))))</f>
        <v>189</v>
      </c>
      <c r="FX15" s="3">
        <f>IF(FX$4="Harbour mode: Intake seawater ",IF(Rawdata_Removing_Outliers!GP15&gt;Rawdata_Removing_Outliers!$K15,"",Rawdata_Removing_Outliers!GP15),
IF(FX$4="Harbour mode: After AE scrubber, but before cleaning ",IF(Rawdata_Removing_Outliers!GP15&gt;Rawdata_Removing_Outliers!$N15,"",Rawdata_Removing_Outliers!GP15),
IF(FX$4="Transit, full speed: Intake seawater ",IF(Rawdata_Removing_Outliers!GP15&gt;Rawdata_Removing_Outliers!$Q15,"",Rawdata_Removing_Outliers!GP15),
IF(FX$4="Transit, full speed: After ME scrubber, but before cleaning ",IF(Rawdata_Removing_Outliers!GP15&gt;Rawdata_Removing_Outliers!$T15,"",Rawdata_Removing_Outliers!GP15),
IF(FX$4="Transit, full speed: After AE scrubber, but before cleaning ",IF(Rawdata_Removing_Outliers!GP15&gt;Rawdata_Removing_Outliers!$W15,"",Rawdata_Removing_Outliers!GP15),
"")))))</f>
        <v>1.5</v>
      </c>
      <c r="FY15" s="3">
        <f>IF(FY$4="Harbour mode: Intake seawater ",IF(Rawdata_Removing_Outliers!GQ15&gt;Rawdata_Removing_Outliers!$K15,"",Rawdata_Removing_Outliers!GQ15),
IF(FY$4="Harbour mode: After AE scrubber, but before cleaning ",IF(Rawdata_Removing_Outliers!GQ15&gt;Rawdata_Removing_Outliers!$N15,"",Rawdata_Removing_Outliers!GQ15),
IF(FY$4="Transit, full speed: Intake seawater ",IF(Rawdata_Removing_Outliers!GQ15&gt;Rawdata_Removing_Outliers!$Q15,"",Rawdata_Removing_Outliers!GQ15),
IF(FY$4="Transit, full speed: After ME scrubber, but before cleaning ",IF(Rawdata_Removing_Outliers!GQ15&gt;Rawdata_Removing_Outliers!$T15,"",Rawdata_Removing_Outliers!GQ15),
IF(FY$4="Transit, full speed: After AE scrubber, but before cleaning ",IF(Rawdata_Removing_Outliers!GQ15&gt;Rawdata_Removing_Outliers!$W15,"",Rawdata_Removing_Outliers!GQ15),
"")))))</f>
        <v>224</v>
      </c>
      <c r="FZ15" s="3">
        <f>IF(FZ$4="Harbour mode: Intake seawater ",IF(Rawdata_Removing_Outliers!GR15&gt;Rawdata_Removing_Outliers!$K15,"",Rawdata_Removing_Outliers!GR15),
IF(FZ$4="Harbour mode: After AE scrubber, but before cleaning ",IF(Rawdata_Removing_Outliers!GR15&gt;Rawdata_Removing_Outliers!$N15,"",Rawdata_Removing_Outliers!GR15),
IF(FZ$4="Transit, full speed: Intake seawater ",IF(Rawdata_Removing_Outliers!GR15&gt;Rawdata_Removing_Outliers!$Q15,"",Rawdata_Removing_Outliers!GR15),
IF(FZ$4="Transit, full speed: After ME scrubber, but before cleaning ",IF(Rawdata_Removing_Outliers!GR15&gt;Rawdata_Removing_Outliers!$T15,"",Rawdata_Removing_Outliers!GR15),
IF(FZ$4="Transit, full speed: After AE scrubber, but before cleaning ",IF(Rawdata_Removing_Outliers!GR15&gt;Rawdata_Removing_Outliers!$W15,"",Rawdata_Removing_Outliers!GR15),
"")))))</f>
        <v>2.09</v>
      </c>
      <c r="GA15" s="3">
        <f>IF(GA$4="Harbour mode: Intake seawater ",IF(Rawdata_Removing_Outliers!GS15&gt;Rawdata_Removing_Outliers!$K15,"",Rawdata_Removing_Outliers!GS15),
IF(GA$4="Harbour mode: After AE scrubber, but before cleaning ",IF(Rawdata_Removing_Outliers!GS15&gt;Rawdata_Removing_Outliers!$N15,"",Rawdata_Removing_Outliers!GS15),
IF(GA$4="Transit, full speed: Intake seawater ",IF(Rawdata_Removing_Outliers!GS15&gt;Rawdata_Removing_Outliers!$Q15,"",Rawdata_Removing_Outliers!GS15),
IF(GA$4="Transit, full speed: After ME scrubber, but before cleaning ",IF(Rawdata_Removing_Outliers!GS15&gt;Rawdata_Removing_Outliers!$T15,"",Rawdata_Removing_Outliers!GS15),
IF(GA$4="Transit, full speed: After AE scrubber, but before cleaning ",IF(Rawdata_Removing_Outliers!GS15&gt;Rawdata_Removing_Outliers!$W15,"",Rawdata_Removing_Outliers!GS15),
"")))))</f>
        <v>163</v>
      </c>
      <c r="GB15" s="3">
        <f>IF(GB$4="Harbour mode: Intake seawater ",IF(Rawdata_Removing_Outliers!GT15&gt;Rawdata_Removing_Outliers!$K15,"",Rawdata_Removing_Outliers!GT15),
IF(GB$4="Harbour mode: After AE scrubber, but before cleaning ",IF(Rawdata_Removing_Outliers!GT15&gt;Rawdata_Removing_Outliers!$N15,"",Rawdata_Removing_Outliers!GT15),
IF(GB$4="Transit, full speed: Intake seawater ",IF(Rawdata_Removing_Outliers!GT15&gt;Rawdata_Removing_Outliers!$Q15,"",Rawdata_Removing_Outliers!GT15),
IF(GB$4="Transit, full speed: After ME scrubber, but before cleaning ",IF(Rawdata_Removing_Outliers!GT15&gt;Rawdata_Removing_Outliers!$T15,"",Rawdata_Removing_Outliers!GT15),
IF(GB$4="Transit, full speed: After AE scrubber, but before cleaning ",IF(Rawdata_Removing_Outliers!GT15&gt;Rawdata_Removing_Outliers!$W15,"",Rawdata_Removing_Outliers!GT15),
"")))))</f>
        <v>211</v>
      </c>
      <c r="GC15" s="3">
        <f>IF(GC$4="Harbour mode: Intake seawater ",IF(Rawdata_Removing_Outliers!GU15&gt;Rawdata_Removing_Outliers!$K15,"",Rawdata_Removing_Outliers!GU15),
IF(GC$4="Harbour mode: After AE scrubber, but before cleaning ",IF(Rawdata_Removing_Outliers!GU15&gt;Rawdata_Removing_Outliers!$N15,"",Rawdata_Removing_Outliers!GU15),
IF(GC$4="Transit, full speed: Intake seawater ",IF(Rawdata_Removing_Outliers!GU15&gt;Rawdata_Removing_Outliers!$Q15,"",Rawdata_Removing_Outliers!GU15),
IF(GC$4="Transit, full speed: After ME scrubber, but before cleaning ",IF(Rawdata_Removing_Outliers!GU15&gt;Rawdata_Removing_Outliers!$T15,"",Rawdata_Removing_Outliers!GU15),
IF(GC$4="Transit, full speed: After AE scrubber, but before cleaning ",IF(Rawdata_Removing_Outliers!GU15&gt;Rawdata_Removing_Outliers!$W15,"",Rawdata_Removing_Outliers!GU15),
"")))))</f>
        <v>2.37</v>
      </c>
      <c r="GD15" s="3" t="str">
        <f>IF(GD$4="Harbour mode: Intake seawater ",IF(Rawdata_Removing_Outliers!GV15&gt;Rawdata_Removing_Outliers!$K15,"",Rawdata_Removing_Outliers!GV15),
IF(GD$4="Harbour mode: After AE scrubber, but before cleaning ",IF(Rawdata_Removing_Outliers!GV15&gt;Rawdata_Removing_Outliers!$N15,"",Rawdata_Removing_Outliers!GV15),
IF(GD$4="Transit, full speed: Intake seawater ",IF(Rawdata_Removing_Outliers!GV15&gt;Rawdata_Removing_Outliers!$Q15,"",Rawdata_Removing_Outliers!GV15),
IF(GD$4="Transit, full speed: After ME scrubber, but before cleaning ",IF(Rawdata_Removing_Outliers!GV15&gt;Rawdata_Removing_Outliers!$T15,"",Rawdata_Removing_Outliers!GV15),
IF(GD$4="Transit, full speed: After AE scrubber, but before cleaning ",IF(Rawdata_Removing_Outliers!GV15&gt;Rawdata_Removing_Outliers!$W15,"",Rawdata_Removing_Outliers!GV15),
"")))))</f>
        <v/>
      </c>
      <c r="GE15" s="3">
        <f>IF(GE$4="Harbour mode: Intake seawater ",IF(Rawdata_Removing_Outliers!GW15&gt;Rawdata_Removing_Outliers!$K15,"",Rawdata_Removing_Outliers!GW15),
IF(GE$4="Harbour mode: After AE scrubber, but before cleaning ",IF(Rawdata_Removing_Outliers!GW15&gt;Rawdata_Removing_Outliers!$N15,"",Rawdata_Removing_Outliers!GW15),
IF(GE$4="Transit, full speed: Intake seawater ",IF(Rawdata_Removing_Outliers!GW15&gt;Rawdata_Removing_Outliers!$Q15,"",Rawdata_Removing_Outliers!GW15),
IF(GE$4="Transit, full speed: After ME scrubber, but before cleaning ",IF(Rawdata_Removing_Outliers!GW15&gt;Rawdata_Removing_Outliers!$T15,"",Rawdata_Removing_Outliers!GW15),
IF(GE$4="Transit, full speed: After AE scrubber, but before cleaning ",IF(Rawdata_Removing_Outliers!GW15&gt;Rawdata_Removing_Outliers!$W15,"",Rawdata_Removing_Outliers!GW15),
"")))))</f>
        <v>3.74</v>
      </c>
      <c r="GF15" s="3" t="str">
        <f>IF(GF$4="Harbour mode: Intake seawater ",IF(Rawdata_Removing_Outliers!GX15&gt;Rawdata_Removing_Outliers!$K15,"",Rawdata_Removing_Outliers!GX15),
IF(GF$4="Harbour mode: After AE scrubber, but before cleaning ",IF(Rawdata_Removing_Outliers!GX15&gt;Rawdata_Removing_Outliers!$N15,"",Rawdata_Removing_Outliers!GX15),
IF(GF$4="Transit, full speed: Intake seawater ",IF(Rawdata_Removing_Outliers!GX15&gt;Rawdata_Removing_Outliers!$Q15,"",Rawdata_Removing_Outliers!GX15),
IF(GF$4="Transit, full speed: After ME scrubber, but before cleaning ",IF(Rawdata_Removing_Outliers!GX15&gt;Rawdata_Removing_Outliers!$T15,"",Rawdata_Removing_Outliers!GX15),
IF(GF$4="Transit, full speed: After AE scrubber, but before cleaning ",IF(Rawdata_Removing_Outliers!GX15&gt;Rawdata_Removing_Outliers!$W15,"",Rawdata_Removing_Outliers!GX15),
"")))))</f>
        <v/>
      </c>
      <c r="GG15" s="3">
        <f>IF(GG$4="Harbour mode: Intake seawater ",IF(Rawdata_Removing_Outliers!GY15&gt;Rawdata_Removing_Outliers!$K15,"",Rawdata_Removing_Outliers!GY15),
IF(GG$4="Harbour mode: After AE scrubber, but before cleaning ",IF(Rawdata_Removing_Outliers!GY15&gt;Rawdata_Removing_Outliers!$N15,"",Rawdata_Removing_Outliers!GY15),
IF(GG$4="Transit, full speed: Intake seawater ",IF(Rawdata_Removing_Outliers!GY15&gt;Rawdata_Removing_Outliers!$Q15,"",Rawdata_Removing_Outliers!GY15),
IF(GG$4="Transit, full speed: After ME scrubber, but before cleaning ",IF(Rawdata_Removing_Outliers!GY15&gt;Rawdata_Removing_Outliers!$T15,"",Rawdata_Removing_Outliers!GY15),
IF(GG$4="Transit, full speed: After AE scrubber, but before cleaning ",IF(Rawdata_Removing_Outliers!GY15&gt;Rawdata_Removing_Outliers!$W15,"",Rawdata_Removing_Outliers!GY15),
"")))))</f>
        <v>334</v>
      </c>
      <c r="GH15" s="3">
        <f>IF(GH$4="Harbour mode: Intake seawater ",IF(Rawdata_Removing_Outliers!GZ15&gt;Rawdata_Removing_Outliers!$K15,"",Rawdata_Removing_Outliers!GZ15),
IF(GH$4="Harbour mode: After AE scrubber, but before cleaning ",IF(Rawdata_Removing_Outliers!GZ15&gt;Rawdata_Removing_Outliers!$N15,"",Rawdata_Removing_Outliers!GZ15),
IF(GH$4="Transit, full speed: Intake seawater ",IF(Rawdata_Removing_Outliers!GZ15&gt;Rawdata_Removing_Outliers!$Q15,"",Rawdata_Removing_Outliers!GZ15),
IF(GH$4="Transit, full speed: After ME scrubber, but before cleaning ",IF(Rawdata_Removing_Outliers!GZ15&gt;Rawdata_Removing_Outliers!$T15,"",Rawdata_Removing_Outliers!GZ15),
IF(GH$4="Transit, full speed: After AE scrubber, but before cleaning ",IF(Rawdata_Removing_Outliers!GZ15&gt;Rawdata_Removing_Outliers!$W15,"",Rawdata_Removing_Outliers!GZ15),
"")))))</f>
        <v>6.68</v>
      </c>
      <c r="GI15" s="3">
        <f>IF(GI$4="Harbour mode: Intake seawater ",IF(Rawdata_Removing_Outliers!HA15&gt;Rawdata_Removing_Outliers!$K15,"",Rawdata_Removing_Outliers!HA15),
IF(GI$4="Harbour mode: After AE scrubber, but before cleaning ",IF(Rawdata_Removing_Outliers!HA15&gt;Rawdata_Removing_Outliers!$N15,"",Rawdata_Removing_Outliers!HA15),
IF(GI$4="Transit, full speed: Intake seawater ",IF(Rawdata_Removing_Outliers!HA15&gt;Rawdata_Removing_Outliers!$Q15,"",Rawdata_Removing_Outliers!HA15),
IF(GI$4="Transit, full speed: After ME scrubber, but before cleaning ",IF(Rawdata_Removing_Outliers!HA15&gt;Rawdata_Removing_Outliers!$T15,"",Rawdata_Removing_Outliers!HA15),
IF(GI$4="Transit, full speed: After AE scrubber, but before cleaning ",IF(Rawdata_Removing_Outliers!HA15&gt;Rawdata_Removing_Outliers!$W15,"",Rawdata_Removing_Outliers!HA15),
"")))))</f>
        <v>111</v>
      </c>
      <c r="GJ15" s="3">
        <f>IF(GJ$4="Harbour mode: Intake seawater ",IF(Rawdata_Removing_Outliers!HB15&gt;Rawdata_Removing_Outliers!$K15,"",Rawdata_Removing_Outliers!HB15),
IF(GJ$4="Harbour mode: After AE scrubber, but before cleaning ",IF(Rawdata_Removing_Outliers!HB15&gt;Rawdata_Removing_Outliers!$N15,"",Rawdata_Removing_Outliers!HB15),
IF(GJ$4="Transit, full speed: Intake seawater ",IF(Rawdata_Removing_Outliers!HB15&gt;Rawdata_Removing_Outliers!$Q15,"",Rawdata_Removing_Outliers!HB15),
IF(GJ$4="Transit, full speed: After ME scrubber, but before cleaning ",IF(Rawdata_Removing_Outliers!HB15&gt;Rawdata_Removing_Outliers!$T15,"",Rawdata_Removing_Outliers!HB15),
IF(GJ$4="Transit, full speed: After AE scrubber, but before cleaning ",IF(Rawdata_Removing_Outliers!HB15&gt;Rawdata_Removing_Outliers!$W15,"",Rawdata_Removing_Outliers!HB15),
"")))))</f>
        <v>2.78</v>
      </c>
      <c r="GK15" s="3">
        <f>IF(GK$4="Harbour mode: Intake seawater ",IF(Rawdata_Removing_Outliers!HC15&gt;Rawdata_Removing_Outliers!$K15,"",Rawdata_Removing_Outliers!HC15),
IF(GK$4="Harbour mode: After AE scrubber, but before cleaning ",IF(Rawdata_Removing_Outliers!HC15&gt;Rawdata_Removing_Outliers!$N15,"",Rawdata_Removing_Outliers!HC15),
IF(GK$4="Transit, full speed: Intake seawater ",IF(Rawdata_Removing_Outliers!HC15&gt;Rawdata_Removing_Outliers!$Q15,"",Rawdata_Removing_Outliers!HC15),
IF(GK$4="Transit, full speed: After ME scrubber, but before cleaning ",IF(Rawdata_Removing_Outliers!HC15&gt;Rawdata_Removing_Outliers!$T15,"",Rawdata_Removing_Outliers!HC15),
IF(GK$4="Transit, full speed: After AE scrubber, but before cleaning ",IF(Rawdata_Removing_Outliers!HC15&gt;Rawdata_Removing_Outliers!$W15,"",Rawdata_Removing_Outliers!HC15),
"")))))</f>
        <v>102</v>
      </c>
      <c r="GL15" s="3">
        <f>IF(GL$4="Harbour mode: Intake seawater ",IF(Rawdata_Removing_Outliers!HD15&gt;Rawdata_Removing_Outliers!$K15,"",Rawdata_Removing_Outliers!HD15),
IF(GL$4="Harbour mode: After AE scrubber, but before cleaning ",IF(Rawdata_Removing_Outliers!HD15&gt;Rawdata_Removing_Outliers!$N15,"",Rawdata_Removing_Outliers!HD15),
IF(GL$4="Transit, full speed: Intake seawater ",IF(Rawdata_Removing_Outliers!HD15&gt;Rawdata_Removing_Outliers!$Q15,"",Rawdata_Removing_Outliers!HD15),
IF(GL$4="Transit, full speed: After ME scrubber, but before cleaning ",IF(Rawdata_Removing_Outliers!HD15&gt;Rawdata_Removing_Outliers!$T15,"",Rawdata_Removing_Outliers!HD15),
IF(GL$4="Transit, full speed: After AE scrubber, but before cleaning ",IF(Rawdata_Removing_Outliers!HD15&gt;Rawdata_Removing_Outliers!$W15,"",Rawdata_Removing_Outliers!HD15),
"")))))</f>
        <v>105</v>
      </c>
      <c r="GM15" s="3">
        <f>IF(GM$4="Harbour mode: Intake seawater ",IF(Rawdata_Removing_Outliers!HE15&gt;Rawdata_Removing_Outliers!$K15,"",Rawdata_Removing_Outliers!HE15),
IF(GM$4="Harbour mode: After AE scrubber, but before cleaning ",IF(Rawdata_Removing_Outliers!HE15&gt;Rawdata_Removing_Outliers!$N15,"",Rawdata_Removing_Outliers!HE15),
IF(GM$4="Transit, full speed: Intake seawater ",IF(Rawdata_Removing_Outliers!HE15&gt;Rawdata_Removing_Outliers!$Q15,"",Rawdata_Removing_Outliers!HE15),
IF(GM$4="Transit, full speed: After ME scrubber, but before cleaning ",IF(Rawdata_Removing_Outliers!HE15&gt;Rawdata_Removing_Outliers!$T15,"",Rawdata_Removing_Outliers!HE15),
IF(GM$4="Transit, full speed: After AE scrubber, but before cleaning ",IF(Rawdata_Removing_Outliers!HE15&gt;Rawdata_Removing_Outliers!$W15,"",Rawdata_Removing_Outliers!HE15),
"")))))</f>
        <v>2.57</v>
      </c>
      <c r="GN15" s="3">
        <f>IF(GN$4="Harbour mode: Intake seawater ",IF(Rawdata_Removing_Outliers!HF15&gt;Rawdata_Removing_Outliers!$K15,"",Rawdata_Removing_Outliers!HF15),
IF(GN$4="Harbour mode: After AE scrubber, but before cleaning ",IF(Rawdata_Removing_Outliers!HF15&gt;Rawdata_Removing_Outliers!$N15,"",Rawdata_Removing_Outliers!HF15),
IF(GN$4="Transit, full speed: Intake seawater ",IF(Rawdata_Removing_Outliers!HF15&gt;Rawdata_Removing_Outliers!$Q15,"",Rawdata_Removing_Outliers!HF15),
IF(GN$4="Transit, full speed: After ME scrubber, but before cleaning ",IF(Rawdata_Removing_Outliers!HF15&gt;Rawdata_Removing_Outliers!$T15,"",Rawdata_Removing_Outliers!HF15),
IF(GN$4="Transit, full speed: After AE scrubber, but before cleaning ",IF(Rawdata_Removing_Outliers!HF15&gt;Rawdata_Removing_Outliers!$W15,"",Rawdata_Removing_Outliers!HF15),
"")))))</f>
        <v>42</v>
      </c>
      <c r="GO15" s="3">
        <f>IF(GO$4="Harbour mode: Intake seawater ",IF(Rawdata_Removing_Outliers!HG15&gt;Rawdata_Removing_Outliers!$K15,"",Rawdata_Removing_Outliers!HG15),
IF(GO$4="Harbour mode: After AE scrubber, but before cleaning ",IF(Rawdata_Removing_Outliers!HG15&gt;Rawdata_Removing_Outliers!$N15,"",Rawdata_Removing_Outliers!HG15),
IF(GO$4="Transit, full speed: Intake seawater ",IF(Rawdata_Removing_Outliers!HG15&gt;Rawdata_Removing_Outliers!$Q15,"",Rawdata_Removing_Outliers!HG15),
IF(GO$4="Transit, full speed: After ME scrubber, but before cleaning ",IF(Rawdata_Removing_Outliers!HG15&gt;Rawdata_Removing_Outliers!$T15,"",Rawdata_Removing_Outliers!HG15),
IF(GO$4="Transit, full speed: After AE scrubber, but before cleaning ",IF(Rawdata_Removing_Outliers!HG15&gt;Rawdata_Removing_Outliers!$W15,"",Rawdata_Removing_Outliers!HG15),
"")))))</f>
        <v>1.3</v>
      </c>
      <c r="GP15" s="3">
        <f>IF(GP$4="Harbour mode: Intake seawater ",IF(Rawdata_Removing_Outliers!HH15&gt;Rawdata_Removing_Outliers!$K15,"",Rawdata_Removing_Outliers!HH15),
IF(GP$4="Harbour mode: After AE scrubber, but before cleaning ",IF(Rawdata_Removing_Outliers!HH15&gt;Rawdata_Removing_Outliers!$N15,"",Rawdata_Removing_Outliers!HH15),
IF(GP$4="Transit, full speed: Intake seawater ",IF(Rawdata_Removing_Outliers!HH15&gt;Rawdata_Removing_Outliers!$Q15,"",Rawdata_Removing_Outliers!HH15),
IF(GP$4="Transit, full speed: After ME scrubber, but before cleaning ",IF(Rawdata_Removing_Outliers!HH15&gt;Rawdata_Removing_Outliers!$T15,"",Rawdata_Removing_Outliers!HH15),
IF(GP$4="Transit, full speed: After AE scrubber, but before cleaning ",IF(Rawdata_Removing_Outliers!HH15&gt;Rawdata_Removing_Outliers!$W15,"",Rawdata_Removing_Outliers!HH15),
"")))))</f>
        <v>65.2</v>
      </c>
      <c r="GQ15" s="3">
        <f>IF(GQ$4="Harbour mode: Intake seawater ",IF(Rawdata_Removing_Outliers!HI15&gt;Rawdata_Removing_Outliers!$K15,"",Rawdata_Removing_Outliers!HI15),
IF(GQ$4="Harbour mode: After AE scrubber, but before cleaning ",IF(Rawdata_Removing_Outliers!HI15&gt;Rawdata_Removing_Outliers!$N15,"",Rawdata_Removing_Outliers!HI15),
IF(GQ$4="Transit, full speed: Intake seawater ",IF(Rawdata_Removing_Outliers!HI15&gt;Rawdata_Removing_Outliers!$Q15,"",Rawdata_Removing_Outliers!HI15),
IF(GQ$4="Transit, full speed: After ME scrubber, but before cleaning ",IF(Rawdata_Removing_Outliers!HI15&gt;Rawdata_Removing_Outliers!$T15,"",Rawdata_Removing_Outliers!HI15),
IF(GQ$4="Transit, full speed: After AE scrubber, but before cleaning ",IF(Rawdata_Removing_Outliers!HI15&gt;Rawdata_Removing_Outliers!$W15,"",Rawdata_Removing_Outliers!HI15),
"")))))</f>
        <v>57.6</v>
      </c>
      <c r="GR15" s="3">
        <f>IF(GR$4="Harbour mode: Intake seawater ",IF(Rawdata_Removing_Outliers!HJ15&gt;Rawdata_Removing_Outliers!$K15,"",Rawdata_Removing_Outliers!HJ15),
IF(GR$4="Harbour mode: After AE scrubber, but before cleaning ",IF(Rawdata_Removing_Outliers!HJ15&gt;Rawdata_Removing_Outliers!$N15,"",Rawdata_Removing_Outliers!HJ15),
IF(GR$4="Transit, full speed: Intake seawater ",IF(Rawdata_Removing_Outliers!HJ15&gt;Rawdata_Removing_Outliers!$Q15,"",Rawdata_Removing_Outliers!HJ15),
IF(GR$4="Transit, full speed: After ME scrubber, but before cleaning ",IF(Rawdata_Removing_Outliers!HJ15&gt;Rawdata_Removing_Outliers!$T15,"",Rawdata_Removing_Outliers!HJ15),
IF(GR$4="Transit, full speed: After AE scrubber, but before cleaning ",IF(Rawdata_Removing_Outliers!HJ15&gt;Rawdata_Removing_Outliers!$W15,"",Rawdata_Removing_Outliers!HJ15),
"")))))</f>
        <v>1.92</v>
      </c>
      <c r="GS15" s="3">
        <f>IF(GS$4="Harbour mode: Intake seawater ",IF(Rawdata_Removing_Outliers!HK15&gt;Rawdata_Removing_Outliers!$K15,"",Rawdata_Removing_Outliers!HK15),
IF(GS$4="Harbour mode: After AE scrubber, but before cleaning ",IF(Rawdata_Removing_Outliers!HK15&gt;Rawdata_Removing_Outliers!$N15,"",Rawdata_Removing_Outliers!HK15),
IF(GS$4="Transit, full speed: Intake seawater ",IF(Rawdata_Removing_Outliers!HK15&gt;Rawdata_Removing_Outliers!$Q15,"",Rawdata_Removing_Outliers!HK15),
IF(GS$4="Transit, full speed: After ME scrubber, but before cleaning ",IF(Rawdata_Removing_Outliers!HK15&gt;Rawdata_Removing_Outliers!$T15,"",Rawdata_Removing_Outliers!HK15),
IF(GS$4="Transit, full speed: After AE scrubber, but before cleaning ",IF(Rawdata_Removing_Outliers!HK15&gt;Rawdata_Removing_Outliers!$W15,"",Rawdata_Removing_Outliers!HK15),
"")))))</f>
        <v>71.900000000000006</v>
      </c>
      <c r="GT15" s="3">
        <f>IF(GT$4="Harbour mode: Intake seawater ",IF(Rawdata_Removing_Outliers!HL15&gt;Rawdata_Removing_Outliers!$K15,"",Rawdata_Removing_Outliers!HL15),
IF(GT$4="Harbour mode: After AE scrubber, but before cleaning ",IF(Rawdata_Removing_Outliers!HL15&gt;Rawdata_Removing_Outliers!$N15,"",Rawdata_Removing_Outliers!HL15),
IF(GT$4="Transit, full speed: Intake seawater ",IF(Rawdata_Removing_Outliers!HL15&gt;Rawdata_Removing_Outliers!$Q15,"",Rawdata_Removing_Outliers!HL15),
IF(GT$4="Transit, full speed: After ME scrubber, but before cleaning ",IF(Rawdata_Removing_Outliers!HL15&gt;Rawdata_Removing_Outliers!$T15,"",Rawdata_Removing_Outliers!HL15),
IF(GT$4="Transit, full speed: After AE scrubber, but before cleaning ",IF(Rawdata_Removing_Outliers!HL15&gt;Rawdata_Removing_Outliers!$W15,"",Rawdata_Removing_Outliers!HL15),
"")))))</f>
        <v>2.37</v>
      </c>
      <c r="GU15" s="3">
        <f>IF(GU$4="Harbour mode: Intake seawater ",IF(Rawdata_Removing_Outliers!HM15&gt;Rawdata_Removing_Outliers!$K15,"",Rawdata_Removing_Outliers!HM15),
IF(GU$4="Harbour mode: After AE scrubber, but before cleaning ",IF(Rawdata_Removing_Outliers!HM15&gt;Rawdata_Removing_Outliers!$N15,"",Rawdata_Removing_Outliers!HM15),
IF(GU$4="Transit, full speed: Intake seawater ",IF(Rawdata_Removing_Outliers!HM15&gt;Rawdata_Removing_Outliers!$Q15,"",Rawdata_Removing_Outliers!HM15),
IF(GU$4="Transit, full speed: After ME scrubber, but before cleaning ",IF(Rawdata_Removing_Outliers!HM15&gt;Rawdata_Removing_Outliers!$T15,"",Rawdata_Removing_Outliers!HM15),
IF(GU$4="Transit, full speed: After AE scrubber, but before cleaning ",IF(Rawdata_Removing_Outliers!HM15&gt;Rawdata_Removing_Outliers!$W15,"",Rawdata_Removing_Outliers!HM15),
"")))))</f>
        <v>123</v>
      </c>
      <c r="GV15" s="3">
        <f>IF(GV$4="Harbour mode: Intake seawater ",IF(Rawdata_Removing_Outliers!HN15&gt;Rawdata_Removing_Outliers!$K15,"",Rawdata_Removing_Outliers!HN15),
IF(GV$4="Harbour mode: After AE scrubber, but before cleaning ",IF(Rawdata_Removing_Outliers!HN15&gt;Rawdata_Removing_Outliers!$N15,"",Rawdata_Removing_Outliers!HN15),
IF(GV$4="Transit, full speed: Intake seawater ",IF(Rawdata_Removing_Outliers!HN15&gt;Rawdata_Removing_Outliers!$Q15,"",Rawdata_Removing_Outliers!HN15),
IF(GV$4="Transit, full speed: After ME scrubber, but before cleaning ",IF(Rawdata_Removing_Outliers!HN15&gt;Rawdata_Removing_Outliers!$T15,"",Rawdata_Removing_Outliers!HN15),
IF(GV$4="Transit, full speed: After AE scrubber, but before cleaning ",IF(Rawdata_Removing_Outliers!HN15&gt;Rawdata_Removing_Outliers!$W15,"",Rawdata_Removing_Outliers!HN15),
"")))))</f>
        <v>71.2</v>
      </c>
      <c r="GW15" s="3">
        <f>IF(GW$4="Harbour mode: Intake seawater ",IF(Rawdata_Removing_Outliers!HO15&gt;Rawdata_Removing_Outliers!$K15,"",Rawdata_Removing_Outliers!HO15),
IF(GW$4="Harbour mode: After AE scrubber, but before cleaning ",IF(Rawdata_Removing_Outliers!HO15&gt;Rawdata_Removing_Outliers!$N15,"",Rawdata_Removing_Outliers!HO15),
IF(GW$4="Transit, full speed: Intake seawater ",IF(Rawdata_Removing_Outliers!HO15&gt;Rawdata_Removing_Outliers!$Q15,"",Rawdata_Removing_Outliers!HO15),
IF(GW$4="Transit, full speed: After ME scrubber, but before cleaning ",IF(Rawdata_Removing_Outliers!HO15&gt;Rawdata_Removing_Outliers!$T15,"",Rawdata_Removing_Outliers!HO15),
IF(GW$4="Transit, full speed: After AE scrubber, but before cleaning ",IF(Rawdata_Removing_Outliers!HO15&gt;Rawdata_Removing_Outliers!$W15,"",Rawdata_Removing_Outliers!HO15),
"")))))</f>
        <v>4.22</v>
      </c>
      <c r="GX15" s="3">
        <f>IF(GX$4="Harbour mode: Intake seawater ",IF(Rawdata_Removing_Outliers!HP15&gt;Rawdata_Removing_Outliers!$K15,"",Rawdata_Removing_Outliers!HP15),
IF(GX$4="Harbour mode: After AE scrubber, but before cleaning ",IF(Rawdata_Removing_Outliers!HP15&gt;Rawdata_Removing_Outliers!$N15,"",Rawdata_Removing_Outliers!HP15),
IF(GX$4="Transit, full speed: Intake seawater ",IF(Rawdata_Removing_Outliers!HP15&gt;Rawdata_Removing_Outliers!$Q15,"",Rawdata_Removing_Outliers!HP15),
IF(GX$4="Transit, full speed: After ME scrubber, but before cleaning ",IF(Rawdata_Removing_Outliers!HP15&gt;Rawdata_Removing_Outliers!$T15,"",Rawdata_Removing_Outliers!HP15),
IF(GX$4="Transit, full speed: After AE scrubber, but before cleaning ",IF(Rawdata_Removing_Outliers!HP15&gt;Rawdata_Removing_Outliers!$W15,"",Rawdata_Removing_Outliers!HP15),
"")))))</f>
        <v>55.5</v>
      </c>
      <c r="GY15" s="3">
        <f>IF(GY$4="Harbour mode: Intake seawater ",IF(Rawdata_Removing_Outliers!HQ15&gt;Rawdata_Removing_Outliers!$K15,"",Rawdata_Removing_Outliers!HQ15),
IF(GY$4="Harbour mode: After AE scrubber, but before cleaning ",IF(Rawdata_Removing_Outliers!HQ15&gt;Rawdata_Removing_Outliers!$N15,"",Rawdata_Removing_Outliers!HQ15),
IF(GY$4="Transit, full speed: Intake seawater ",IF(Rawdata_Removing_Outliers!HQ15&gt;Rawdata_Removing_Outliers!$Q15,"",Rawdata_Removing_Outliers!HQ15),
IF(GY$4="Transit, full speed: After ME scrubber, but before cleaning ",IF(Rawdata_Removing_Outliers!HQ15&gt;Rawdata_Removing_Outliers!$T15,"",Rawdata_Removing_Outliers!HQ15),
IF(GY$4="Transit, full speed: After AE scrubber, but before cleaning ",IF(Rawdata_Removing_Outliers!HQ15&gt;Rawdata_Removing_Outliers!$W15,"",Rawdata_Removing_Outliers!HQ15),
"")))))</f>
        <v>1.84</v>
      </c>
      <c r="GZ15" s="3">
        <f>IF(GZ$4="Harbour mode: Intake seawater ",IF(Rawdata_Removing_Outliers!HR15&gt;Rawdata_Removing_Outliers!$K15,"",Rawdata_Removing_Outliers!HR15),
IF(GZ$4="Harbour mode: After AE scrubber, but before cleaning ",IF(Rawdata_Removing_Outliers!HR15&gt;Rawdata_Removing_Outliers!$N15,"",Rawdata_Removing_Outliers!HR15),
IF(GZ$4="Transit, full speed: Intake seawater ",IF(Rawdata_Removing_Outliers!HR15&gt;Rawdata_Removing_Outliers!$Q15,"",Rawdata_Removing_Outliers!HR15),
IF(GZ$4="Transit, full speed: After ME scrubber, but before cleaning ",IF(Rawdata_Removing_Outliers!HR15&gt;Rawdata_Removing_Outliers!$T15,"",Rawdata_Removing_Outliers!HR15),
IF(GZ$4="Transit, full speed: After AE scrubber, but before cleaning ",IF(Rawdata_Removing_Outliers!HR15&gt;Rawdata_Removing_Outliers!$W15,"",Rawdata_Removing_Outliers!HR15),
"")))))</f>
        <v>196</v>
      </c>
      <c r="HA15" s="3">
        <f>IF(HA$4="Harbour mode: Intake seawater ",IF(Rawdata_Removing_Outliers!HS15&gt;Rawdata_Removing_Outliers!$K15,"",Rawdata_Removing_Outliers!HS15),
IF(HA$4="Harbour mode: After AE scrubber, but before cleaning ",IF(Rawdata_Removing_Outliers!HS15&gt;Rawdata_Removing_Outliers!$N15,"",Rawdata_Removing_Outliers!HS15),
IF(HA$4="Transit, full speed: Intake seawater ",IF(Rawdata_Removing_Outliers!HS15&gt;Rawdata_Removing_Outliers!$Q15,"",Rawdata_Removing_Outliers!HS15),
IF(HA$4="Transit, full speed: After ME scrubber, but before cleaning ",IF(Rawdata_Removing_Outliers!HS15&gt;Rawdata_Removing_Outliers!$T15,"",Rawdata_Removing_Outliers!HS15),
IF(HA$4="Transit, full speed: After AE scrubber, but before cleaning ",IF(Rawdata_Removing_Outliers!HS15&gt;Rawdata_Removing_Outliers!$W15,"",Rawdata_Removing_Outliers!HS15),
"")))))</f>
        <v>159</v>
      </c>
      <c r="HB15" s="3">
        <f>IF(HB$4="Harbour mode: Intake seawater ",IF(Rawdata_Removing_Outliers!HT15&gt;Rawdata_Removing_Outliers!$K15,"",Rawdata_Removing_Outliers!HT15),
IF(HB$4="Harbour mode: After AE scrubber, but before cleaning ",IF(Rawdata_Removing_Outliers!HT15&gt;Rawdata_Removing_Outliers!$N15,"",Rawdata_Removing_Outliers!HT15),
IF(HB$4="Transit, full speed: Intake seawater ",IF(Rawdata_Removing_Outliers!HT15&gt;Rawdata_Removing_Outliers!$Q15,"",Rawdata_Removing_Outliers!HT15),
IF(HB$4="Transit, full speed: After ME scrubber, but before cleaning ",IF(Rawdata_Removing_Outliers!HT15&gt;Rawdata_Removing_Outliers!$T15,"",Rawdata_Removing_Outliers!HT15),
IF(HB$4="Transit, full speed: After AE scrubber, but before cleaning ",IF(Rawdata_Removing_Outliers!HT15&gt;Rawdata_Removing_Outliers!$W15,"",Rawdata_Removing_Outliers!HT15),
"")))))</f>
        <v>2.33</v>
      </c>
      <c r="HC15" s="3">
        <f>IF(HC$4="Harbour mode: Intake seawater ",IF(Rawdata_Removing_Outliers!HU15&gt;Rawdata_Removing_Outliers!$K15,"",Rawdata_Removing_Outliers!HU15),
IF(HC$4="Harbour mode: After AE scrubber, but before cleaning ",IF(Rawdata_Removing_Outliers!HU15&gt;Rawdata_Removing_Outliers!$N15,"",Rawdata_Removing_Outliers!HU15),
IF(HC$4="Transit, full speed: Intake seawater ",IF(Rawdata_Removing_Outliers!HU15&gt;Rawdata_Removing_Outliers!$Q15,"",Rawdata_Removing_Outliers!HU15),
IF(HC$4="Transit, full speed: After ME scrubber, but before cleaning ",IF(Rawdata_Removing_Outliers!HU15&gt;Rawdata_Removing_Outliers!$T15,"",Rawdata_Removing_Outliers!HU15),
IF(HC$4="Transit, full speed: After AE scrubber, but before cleaning ",IF(Rawdata_Removing_Outliers!HU15&gt;Rawdata_Removing_Outliers!$W15,"",Rawdata_Removing_Outliers!HU15),
"")))))</f>
        <v>134</v>
      </c>
      <c r="HD15" s="3">
        <f>IF(HD$4="Harbour mode: Intake seawater ",IF(Rawdata_Removing_Outliers!HV15&gt;Rawdata_Removing_Outliers!$K15,"",Rawdata_Removing_Outliers!HV15),
IF(HD$4="Harbour mode: After AE scrubber, but before cleaning ",IF(Rawdata_Removing_Outliers!HV15&gt;Rawdata_Removing_Outliers!$N15,"",Rawdata_Removing_Outliers!HV15),
IF(HD$4="Transit, full speed: Intake seawater ",IF(Rawdata_Removing_Outliers!HV15&gt;Rawdata_Removing_Outliers!$Q15,"",Rawdata_Removing_Outliers!HV15),
IF(HD$4="Transit, full speed: After ME scrubber, but before cleaning ",IF(Rawdata_Removing_Outliers!HV15&gt;Rawdata_Removing_Outliers!$T15,"",Rawdata_Removing_Outliers!HV15),
IF(HD$4="Transit, full speed: After AE scrubber, but before cleaning ",IF(Rawdata_Removing_Outliers!HV15&gt;Rawdata_Removing_Outliers!$W15,"",Rawdata_Removing_Outliers!HV15),
"")))))</f>
        <v>1.8</v>
      </c>
      <c r="HE15" s="3">
        <f>IF(HE$4="Harbour mode: Intake seawater ",IF(Rawdata_Removing_Outliers!HW15&gt;Rawdata_Removing_Outliers!$K15,"",Rawdata_Removing_Outliers!HW15),
IF(HE$4="Harbour mode: After AE scrubber, but before cleaning ",IF(Rawdata_Removing_Outliers!HW15&gt;Rawdata_Removing_Outliers!$N15,"",Rawdata_Removing_Outliers!HW15),
IF(HE$4="Transit, full speed: Intake seawater ",IF(Rawdata_Removing_Outliers!HW15&gt;Rawdata_Removing_Outliers!$Q15,"",Rawdata_Removing_Outliers!HW15),
IF(HE$4="Transit, full speed: After ME scrubber, but before cleaning ",IF(Rawdata_Removing_Outliers!HW15&gt;Rawdata_Removing_Outliers!$T15,"",Rawdata_Removing_Outliers!HW15),
IF(HE$4="Transit, full speed: After AE scrubber, but before cleaning ",IF(Rawdata_Removing_Outliers!HW15&gt;Rawdata_Removing_Outliers!$W15,"",Rawdata_Removing_Outliers!HW15),
"")))))</f>
        <v>122</v>
      </c>
      <c r="HF15" s="3">
        <f>IF(HF$4="Harbour mode: Intake seawater ",IF(Rawdata_Removing_Outliers!HX15&gt;Rawdata_Removing_Outliers!$K15,"",Rawdata_Removing_Outliers!HX15),
IF(HF$4="Harbour mode: After AE scrubber, but before cleaning ",IF(Rawdata_Removing_Outliers!HX15&gt;Rawdata_Removing_Outliers!$N15,"",Rawdata_Removing_Outliers!HX15),
IF(HF$4="Transit, full speed: Intake seawater ",IF(Rawdata_Removing_Outliers!HX15&gt;Rawdata_Removing_Outliers!$Q15,"",Rawdata_Removing_Outliers!HX15),
IF(HF$4="Transit, full speed: After ME scrubber, but before cleaning ",IF(Rawdata_Removing_Outliers!HX15&gt;Rawdata_Removing_Outliers!$T15,"",Rawdata_Removing_Outliers!HX15),
IF(HF$4="Transit, full speed: After AE scrubber, but before cleaning ",IF(Rawdata_Removing_Outliers!HX15&gt;Rawdata_Removing_Outliers!$W15,"",Rawdata_Removing_Outliers!HX15),
"")))))</f>
        <v>115</v>
      </c>
      <c r="HG15" s="3">
        <f>IF(HG$4="Harbour mode: Intake seawater ",IF(Rawdata_Removing_Outliers!HY15&gt;Rawdata_Removing_Outliers!$K15,"",Rawdata_Removing_Outliers!HY15),
IF(HG$4="Harbour mode: After AE scrubber, but before cleaning ",IF(Rawdata_Removing_Outliers!HY15&gt;Rawdata_Removing_Outliers!$N15,"",Rawdata_Removing_Outliers!HY15),
IF(HG$4="Transit, full speed: Intake seawater ",IF(Rawdata_Removing_Outliers!HY15&gt;Rawdata_Removing_Outliers!$Q15,"",Rawdata_Removing_Outliers!HY15),
IF(HG$4="Transit, full speed: After ME scrubber, but before cleaning ",IF(Rawdata_Removing_Outliers!HY15&gt;Rawdata_Removing_Outliers!$T15,"",Rawdata_Removing_Outliers!HY15),
IF(HG$4="Transit, full speed: After AE scrubber, but before cleaning ",IF(Rawdata_Removing_Outliers!HY15&gt;Rawdata_Removing_Outliers!$W15,"",Rawdata_Removing_Outliers!HY15),
"")))))</f>
        <v>1.52</v>
      </c>
      <c r="HH15" s="3">
        <f>IF(HH$4="Harbour mode: Intake seawater ",IF(Rawdata_Removing_Outliers!HZ15&gt;Rawdata_Removing_Outliers!$K15,"",Rawdata_Removing_Outliers!HZ15),
IF(HH$4="Harbour mode: After AE scrubber, but before cleaning ",IF(Rawdata_Removing_Outliers!HZ15&gt;Rawdata_Removing_Outliers!$N15,"",Rawdata_Removing_Outliers!HZ15),
IF(HH$4="Transit, full speed: Intake seawater ",IF(Rawdata_Removing_Outliers!HZ15&gt;Rawdata_Removing_Outliers!$Q15,"",Rawdata_Removing_Outliers!HZ15),
IF(HH$4="Transit, full speed: After ME scrubber, but before cleaning ",IF(Rawdata_Removing_Outliers!HZ15&gt;Rawdata_Removing_Outliers!$T15,"",Rawdata_Removing_Outliers!HZ15),
IF(HH$4="Transit, full speed: After AE scrubber, but before cleaning ",IF(Rawdata_Removing_Outliers!HZ15&gt;Rawdata_Removing_Outliers!$W15,"",Rawdata_Removing_Outliers!HZ15),
"")))))</f>
        <v>85.2</v>
      </c>
      <c r="HI15" s="3">
        <f>IF(HI$4="Harbour mode: Intake seawater ",IF(Rawdata_Removing_Outliers!IA15&gt;Rawdata_Removing_Outliers!$K15,"",Rawdata_Removing_Outliers!IA15),
IF(HI$4="Harbour mode: After AE scrubber, but before cleaning ",IF(Rawdata_Removing_Outliers!IA15&gt;Rawdata_Removing_Outliers!$N15,"",Rawdata_Removing_Outliers!IA15),
IF(HI$4="Transit, full speed: Intake seawater ",IF(Rawdata_Removing_Outliers!IA15&gt;Rawdata_Removing_Outliers!$Q15,"",Rawdata_Removing_Outliers!IA15),
IF(HI$4="Transit, full speed: After ME scrubber, but before cleaning ",IF(Rawdata_Removing_Outliers!IA15&gt;Rawdata_Removing_Outliers!$T15,"",Rawdata_Removing_Outliers!IA15),
IF(HI$4="Transit, full speed: After AE scrubber, but before cleaning ",IF(Rawdata_Removing_Outliers!IA15&gt;Rawdata_Removing_Outliers!$W15,"",Rawdata_Removing_Outliers!IA15),
"")))))</f>
        <v>1.4</v>
      </c>
      <c r="HJ15" s="3">
        <f>IF(HJ$4="Harbour mode: Intake seawater ",IF(Rawdata_Removing_Outliers!IB15&gt;Rawdata_Removing_Outliers!$K15,"",Rawdata_Removing_Outliers!IB15),
IF(HJ$4="Harbour mode: After AE scrubber, but before cleaning ",IF(Rawdata_Removing_Outliers!IB15&gt;Rawdata_Removing_Outliers!$N15,"",Rawdata_Removing_Outliers!IB15),
IF(HJ$4="Transit, full speed: Intake seawater ",IF(Rawdata_Removing_Outliers!IB15&gt;Rawdata_Removing_Outliers!$Q15,"",Rawdata_Removing_Outliers!IB15),
IF(HJ$4="Transit, full speed: After ME scrubber, but before cleaning ",IF(Rawdata_Removing_Outliers!IB15&gt;Rawdata_Removing_Outliers!$T15,"",Rawdata_Removing_Outliers!IB15),
IF(HJ$4="Transit, full speed: After AE scrubber, but before cleaning ",IF(Rawdata_Removing_Outliers!IB15&gt;Rawdata_Removing_Outliers!$W15,"",Rawdata_Removing_Outliers!IB15),
"")))))</f>
        <v>190</v>
      </c>
      <c r="HK15" s="3">
        <f>IF(HK$4="Harbour mode: Intake seawater ",IF(Rawdata_Removing_Outliers!IC15&gt;Rawdata_Removing_Outliers!$K15,"",Rawdata_Removing_Outliers!IC15),
IF(HK$4="Harbour mode: After AE scrubber, but before cleaning ",IF(Rawdata_Removing_Outliers!IC15&gt;Rawdata_Removing_Outliers!$N15,"",Rawdata_Removing_Outliers!IC15),
IF(HK$4="Transit, full speed: Intake seawater ",IF(Rawdata_Removing_Outliers!IC15&gt;Rawdata_Removing_Outliers!$Q15,"",Rawdata_Removing_Outliers!IC15),
IF(HK$4="Transit, full speed: After ME scrubber, but before cleaning ",IF(Rawdata_Removing_Outliers!IC15&gt;Rawdata_Removing_Outliers!$T15,"",Rawdata_Removing_Outliers!IC15),
IF(HK$4="Transit, full speed: After AE scrubber, but before cleaning ",IF(Rawdata_Removing_Outliers!IC15&gt;Rawdata_Removing_Outliers!$W15,"",Rawdata_Removing_Outliers!IC15),
"")))))</f>
        <v>134</v>
      </c>
      <c r="HL15" s="3">
        <f>IF(HL$4="Harbour mode: Intake seawater ",IF(Rawdata_Removing_Outliers!ID15&gt;Rawdata_Removing_Outliers!$K15,"",Rawdata_Removing_Outliers!ID15),
IF(HL$4="Harbour mode: After AE scrubber, but before cleaning ",IF(Rawdata_Removing_Outliers!ID15&gt;Rawdata_Removing_Outliers!$N15,"",Rawdata_Removing_Outliers!ID15),
IF(HL$4="Transit, full speed: Intake seawater ",IF(Rawdata_Removing_Outliers!ID15&gt;Rawdata_Removing_Outliers!$Q15,"",Rawdata_Removing_Outliers!ID15),
IF(HL$4="Transit, full speed: After ME scrubber, but before cleaning ",IF(Rawdata_Removing_Outliers!ID15&gt;Rawdata_Removing_Outliers!$T15,"",Rawdata_Removing_Outliers!ID15),
IF(HL$4="Transit, full speed: After AE scrubber, but before cleaning ",IF(Rawdata_Removing_Outliers!ID15&gt;Rawdata_Removing_Outliers!$W15,"",Rawdata_Removing_Outliers!ID15),
"")))))</f>
        <v>4.88</v>
      </c>
      <c r="HM15" s="3">
        <f>IF(HM$4="Harbour mode: Intake seawater ",IF(Rawdata_Removing_Outliers!IE15&gt;Rawdata_Removing_Outliers!$K15,"",Rawdata_Removing_Outliers!IE15),
IF(HM$4="Harbour mode: After AE scrubber, but before cleaning ",IF(Rawdata_Removing_Outliers!IE15&gt;Rawdata_Removing_Outliers!$N15,"",Rawdata_Removing_Outliers!IE15),
IF(HM$4="Transit, full speed: Intake seawater ",IF(Rawdata_Removing_Outliers!IE15&gt;Rawdata_Removing_Outliers!$Q15,"",Rawdata_Removing_Outliers!IE15),
IF(HM$4="Transit, full speed: After ME scrubber, but before cleaning ",IF(Rawdata_Removing_Outliers!IE15&gt;Rawdata_Removing_Outliers!$T15,"",Rawdata_Removing_Outliers!IE15),
IF(HM$4="Transit, full speed: After AE scrubber, but before cleaning ",IF(Rawdata_Removing_Outliers!IE15&gt;Rawdata_Removing_Outliers!$W15,"",Rawdata_Removing_Outliers!IE15),
"")))))</f>
        <v>56.1</v>
      </c>
      <c r="HN15" s="3">
        <f>IF(HN$4="Harbour mode: Intake seawater ",IF(Rawdata_Removing_Outliers!IF15&gt;Rawdata_Removing_Outliers!$K15,"",Rawdata_Removing_Outliers!IF15),
IF(HN$4="Harbour mode: After AE scrubber, but before cleaning ",IF(Rawdata_Removing_Outliers!IF15&gt;Rawdata_Removing_Outliers!$N15,"",Rawdata_Removing_Outliers!IF15),
IF(HN$4="Transit, full speed: Intake seawater ",IF(Rawdata_Removing_Outliers!IF15&gt;Rawdata_Removing_Outliers!$Q15,"",Rawdata_Removing_Outliers!IF15),
IF(HN$4="Transit, full speed: After ME scrubber, but before cleaning ",IF(Rawdata_Removing_Outliers!IF15&gt;Rawdata_Removing_Outliers!$T15,"",Rawdata_Removing_Outliers!IF15),
IF(HN$4="Transit, full speed: After AE scrubber, but before cleaning ",IF(Rawdata_Removing_Outliers!IF15&gt;Rawdata_Removing_Outliers!$W15,"",Rawdata_Removing_Outliers!IF15),
"")))))</f>
        <v>3.55</v>
      </c>
      <c r="HO15" s="3">
        <f>IF(HO$4="Harbour mode: Intake seawater ",IF(Rawdata_Removing_Outliers!IG15&gt;Rawdata_Removing_Outliers!$K15,"",Rawdata_Removing_Outliers!IG15),
IF(HO$4="Harbour mode: After AE scrubber, but before cleaning ",IF(Rawdata_Removing_Outliers!IG15&gt;Rawdata_Removing_Outliers!$N15,"",Rawdata_Removing_Outliers!IG15),
IF(HO$4="Transit, full speed: Intake seawater ",IF(Rawdata_Removing_Outliers!IG15&gt;Rawdata_Removing_Outliers!$Q15,"",Rawdata_Removing_Outliers!IG15),
IF(HO$4="Transit, full speed: After ME scrubber, but before cleaning ",IF(Rawdata_Removing_Outliers!IG15&gt;Rawdata_Removing_Outliers!$T15,"",Rawdata_Removing_Outliers!IG15),
IF(HO$4="Transit, full speed: After AE scrubber, but before cleaning ",IF(Rawdata_Removing_Outliers!IG15&gt;Rawdata_Removing_Outliers!$W15,"",Rawdata_Removing_Outliers!IG15),
"")))))</f>
        <v>73.400000000000006</v>
      </c>
      <c r="HP15" s="3">
        <f>IF(HP$4="Harbour mode: Intake seawater ",IF(Rawdata_Removing_Outliers!IH15&gt;Rawdata_Removing_Outliers!$K15,"",Rawdata_Removing_Outliers!IH15),
IF(HP$4="Harbour mode: After AE scrubber, but before cleaning ",IF(Rawdata_Removing_Outliers!IH15&gt;Rawdata_Removing_Outliers!$N15,"",Rawdata_Removing_Outliers!IH15),
IF(HP$4="Transit, full speed: Intake seawater ",IF(Rawdata_Removing_Outliers!IH15&gt;Rawdata_Removing_Outliers!$Q15,"",Rawdata_Removing_Outliers!IH15),
IF(HP$4="Transit, full speed: After ME scrubber, but before cleaning ",IF(Rawdata_Removing_Outliers!IH15&gt;Rawdata_Removing_Outliers!$T15,"",Rawdata_Removing_Outliers!IH15),
IF(HP$4="Transit, full speed: After AE scrubber, but before cleaning ",IF(Rawdata_Removing_Outliers!IH15&gt;Rawdata_Removing_Outliers!$W15,"",Rawdata_Removing_Outliers!IH15),
"")))))</f>
        <v>43.1</v>
      </c>
      <c r="HQ15" s="3">
        <f>IF(HQ$4="Harbour mode: Intake seawater ",IF(Rawdata_Removing_Outliers!II15&gt;Rawdata_Removing_Outliers!$K15,"",Rawdata_Removing_Outliers!II15),
IF(HQ$4="Harbour mode: After AE scrubber, but before cleaning ",IF(Rawdata_Removing_Outliers!II15&gt;Rawdata_Removing_Outliers!$N15,"",Rawdata_Removing_Outliers!II15),
IF(HQ$4="Transit, full speed: Intake seawater ",IF(Rawdata_Removing_Outliers!II15&gt;Rawdata_Removing_Outliers!$Q15,"",Rawdata_Removing_Outliers!II15),
IF(HQ$4="Transit, full speed: After ME scrubber, but before cleaning ",IF(Rawdata_Removing_Outliers!II15&gt;Rawdata_Removing_Outliers!$T15,"",Rawdata_Removing_Outliers!II15),
IF(HQ$4="Transit, full speed: After AE scrubber, but before cleaning ",IF(Rawdata_Removing_Outliers!II15&gt;Rawdata_Removing_Outliers!$W15,"",Rawdata_Removing_Outliers!II15),
"")))))</f>
        <v>1.71</v>
      </c>
      <c r="HR15" s="3">
        <f>IF(HR$4="Harbour mode: Intake seawater ",IF(Rawdata_Removing_Outliers!IJ15&gt;Rawdata_Removing_Outliers!$K15,"",Rawdata_Removing_Outliers!IJ15),
IF(HR$4="Harbour mode: After AE scrubber, but before cleaning ",IF(Rawdata_Removing_Outliers!IJ15&gt;Rawdata_Removing_Outliers!$N15,"",Rawdata_Removing_Outliers!IJ15),
IF(HR$4="Transit, full speed: Intake seawater ",IF(Rawdata_Removing_Outliers!IJ15&gt;Rawdata_Removing_Outliers!$Q15,"",Rawdata_Removing_Outliers!IJ15),
IF(HR$4="Transit, full speed: After ME scrubber, but before cleaning ",IF(Rawdata_Removing_Outliers!IJ15&gt;Rawdata_Removing_Outliers!$T15,"",Rawdata_Removing_Outliers!IJ15),
IF(HR$4="Transit, full speed: After AE scrubber, but before cleaning ",IF(Rawdata_Removing_Outliers!IJ15&gt;Rawdata_Removing_Outliers!$W15,"",Rawdata_Removing_Outliers!IJ15),
"")))))</f>
        <v>179</v>
      </c>
      <c r="HS15" s="3">
        <f>IF(HS$4="Harbour mode: Intake seawater ",IF(Rawdata_Removing_Outliers!IK15&gt;Rawdata_Removing_Outliers!$K15,"",Rawdata_Removing_Outliers!IK15),
IF(HS$4="Harbour mode: After AE scrubber, but before cleaning ",IF(Rawdata_Removing_Outliers!IK15&gt;Rawdata_Removing_Outliers!$N15,"",Rawdata_Removing_Outliers!IK15),
IF(HS$4="Transit, full speed: Intake seawater ",IF(Rawdata_Removing_Outliers!IK15&gt;Rawdata_Removing_Outliers!$Q15,"",Rawdata_Removing_Outliers!IK15),
IF(HS$4="Transit, full speed: After ME scrubber, but before cleaning ",IF(Rawdata_Removing_Outliers!IK15&gt;Rawdata_Removing_Outliers!$T15,"",Rawdata_Removing_Outliers!IK15),
IF(HS$4="Transit, full speed: After AE scrubber, but before cleaning ",IF(Rawdata_Removing_Outliers!IK15&gt;Rawdata_Removing_Outliers!$W15,"",Rawdata_Removing_Outliers!IK15),
"")))))</f>
        <v>1</v>
      </c>
      <c r="HT15" s="3">
        <f>IF(HT$4="Harbour mode: Intake seawater ",IF(Rawdata_Removing_Outliers!IL15&gt;Rawdata_Removing_Outliers!$K15,"",Rawdata_Removing_Outliers!IL15),
IF(HT$4="Harbour mode: After AE scrubber, but before cleaning ",IF(Rawdata_Removing_Outliers!IL15&gt;Rawdata_Removing_Outliers!$N15,"",Rawdata_Removing_Outliers!IL15),
IF(HT$4="Transit, full speed: Intake seawater ",IF(Rawdata_Removing_Outliers!IL15&gt;Rawdata_Removing_Outliers!$Q15,"",Rawdata_Removing_Outliers!IL15),
IF(HT$4="Transit, full speed: After ME scrubber, but before cleaning ",IF(Rawdata_Removing_Outliers!IL15&gt;Rawdata_Removing_Outliers!$T15,"",Rawdata_Removing_Outliers!IL15),
IF(HT$4="Transit, full speed: After AE scrubber, but before cleaning ",IF(Rawdata_Removing_Outliers!IL15&gt;Rawdata_Removing_Outliers!$W15,"",Rawdata_Removing_Outliers!IL15),
"")))))</f>
        <v>292</v>
      </c>
      <c r="HU15" s="3">
        <f>IF(HU$4="Harbour mode: Intake seawater ",IF(Rawdata_Removing_Outliers!IM15&gt;Rawdata_Removing_Outliers!$K15,"",Rawdata_Removing_Outliers!IM15),
IF(HU$4="Harbour mode: After AE scrubber, but before cleaning ",IF(Rawdata_Removing_Outliers!IM15&gt;Rawdata_Removing_Outliers!$N15,"",Rawdata_Removing_Outliers!IM15),
IF(HU$4="Transit, full speed: Intake seawater ",IF(Rawdata_Removing_Outliers!IM15&gt;Rawdata_Removing_Outliers!$Q15,"",Rawdata_Removing_Outliers!IM15),
IF(HU$4="Transit, full speed: After ME scrubber, but before cleaning ",IF(Rawdata_Removing_Outliers!IM15&gt;Rawdata_Removing_Outliers!$T15,"",Rawdata_Removing_Outliers!IM15),
IF(HU$4="Transit, full speed: After AE scrubber, but before cleaning ",IF(Rawdata_Removing_Outliers!IM15&gt;Rawdata_Removing_Outliers!$W15,"",Rawdata_Removing_Outliers!IM15),
"")))))</f>
        <v>245</v>
      </c>
      <c r="HV15" s="3" t="str">
        <f>IF(HV$4="Harbour mode: Intake seawater ",IF(Rawdata_Removing_Outliers!IN15&gt;Rawdata_Removing_Outliers!$K15,"",Rawdata_Removing_Outliers!IN15),
IF(HV$4="Harbour mode: After AE scrubber, but before cleaning ",IF(Rawdata_Removing_Outliers!IN15&gt;Rawdata_Removing_Outliers!$N15,"",Rawdata_Removing_Outliers!IN15),
IF(HV$4="Transit, full speed: Intake seawater ",IF(Rawdata_Removing_Outliers!IN15&gt;Rawdata_Removing_Outliers!$Q15,"",Rawdata_Removing_Outliers!IN15),
IF(HV$4="Transit, full speed: After ME scrubber, but before cleaning ",IF(Rawdata_Removing_Outliers!IN15&gt;Rawdata_Removing_Outliers!$T15,"",Rawdata_Removing_Outliers!IN15),
IF(HV$4="Transit, full speed: After AE scrubber, but before cleaning ",IF(Rawdata_Removing_Outliers!IN15&gt;Rawdata_Removing_Outliers!$W15,"",Rawdata_Removing_Outliers!IN15),
"")))))</f>
        <v/>
      </c>
      <c r="HW15" s="3">
        <f>IF(HW$4="Harbour mode: Intake seawater ",IF(Rawdata_Removing_Outliers!IO15&gt;Rawdata_Removing_Outliers!$K15,"",Rawdata_Removing_Outliers!IO15),
IF(HW$4="Harbour mode: After AE scrubber, but before cleaning ",IF(Rawdata_Removing_Outliers!IO15&gt;Rawdata_Removing_Outliers!$N15,"",Rawdata_Removing_Outliers!IO15),
IF(HW$4="Transit, full speed: Intake seawater ",IF(Rawdata_Removing_Outliers!IO15&gt;Rawdata_Removing_Outliers!$Q15,"",Rawdata_Removing_Outliers!IO15),
IF(HW$4="Transit, full speed: After ME scrubber, but before cleaning ",IF(Rawdata_Removing_Outliers!IO15&gt;Rawdata_Removing_Outliers!$T15,"",Rawdata_Removing_Outliers!IO15),
IF(HW$4="Transit, full speed: After AE scrubber, but before cleaning ",IF(Rawdata_Removing_Outliers!IO15&gt;Rawdata_Removing_Outliers!$W15,"",Rawdata_Removing_Outliers!IO15),
"")))))</f>
        <v>138</v>
      </c>
      <c r="HX15" s="3">
        <f>IF(HX$4="Harbour mode: Intake seawater ",IF(Rawdata_Removing_Outliers!IP15&gt;Rawdata_Removing_Outliers!$K15,"",Rawdata_Removing_Outliers!IP15),
IF(HX$4="Harbour mode: After AE scrubber, but before cleaning ",IF(Rawdata_Removing_Outliers!IP15&gt;Rawdata_Removing_Outliers!$N15,"",Rawdata_Removing_Outliers!IP15),
IF(HX$4="Transit, full speed: Intake seawater ",IF(Rawdata_Removing_Outliers!IP15&gt;Rawdata_Removing_Outliers!$Q15,"",Rawdata_Removing_Outliers!IP15),
IF(HX$4="Transit, full speed: After ME scrubber, but before cleaning ",IF(Rawdata_Removing_Outliers!IP15&gt;Rawdata_Removing_Outliers!$T15,"",Rawdata_Removing_Outliers!IP15),
IF(HX$4="Transit, full speed: After AE scrubber, but before cleaning ",IF(Rawdata_Removing_Outliers!IP15&gt;Rawdata_Removing_Outliers!$W15,"",Rawdata_Removing_Outliers!IP15),
"")))))</f>
        <v>2.33</v>
      </c>
      <c r="HY15" s="3">
        <f>IF(HY$4="Harbour mode: Intake seawater ",IF(Rawdata_Removing_Outliers!IQ15&gt;Rawdata_Removing_Outliers!$K15,"",Rawdata_Removing_Outliers!IQ15),
IF(HY$4="Harbour mode: After AE scrubber, but before cleaning ",IF(Rawdata_Removing_Outliers!IQ15&gt;Rawdata_Removing_Outliers!$N15,"",Rawdata_Removing_Outliers!IQ15),
IF(HY$4="Transit, full speed: Intake seawater ",IF(Rawdata_Removing_Outliers!IQ15&gt;Rawdata_Removing_Outliers!$Q15,"",Rawdata_Removing_Outliers!IQ15),
IF(HY$4="Transit, full speed: After ME scrubber, but before cleaning ",IF(Rawdata_Removing_Outliers!IQ15&gt;Rawdata_Removing_Outliers!$T15,"",Rawdata_Removing_Outliers!IQ15),
IF(HY$4="Transit, full speed: After AE scrubber, but before cleaning ",IF(Rawdata_Removing_Outliers!IQ15&gt;Rawdata_Removing_Outliers!$W15,"",Rawdata_Removing_Outliers!IQ15),
"")))))</f>
        <v>213</v>
      </c>
      <c r="HZ15" s="3">
        <f>IF(HZ$4="Harbour mode: Intake seawater ",IF(Rawdata_Removing_Outliers!IR15&gt;Rawdata_Removing_Outliers!$K15,"",Rawdata_Removing_Outliers!IR15),
IF(HZ$4="Harbour mode: After AE scrubber, but before cleaning ",IF(Rawdata_Removing_Outliers!IR15&gt;Rawdata_Removing_Outliers!$N15,"",Rawdata_Removing_Outliers!IR15),
IF(HZ$4="Transit, full speed: Intake seawater ",IF(Rawdata_Removing_Outliers!IR15&gt;Rawdata_Removing_Outliers!$Q15,"",Rawdata_Removing_Outliers!IR15),
IF(HZ$4="Transit, full speed: After ME scrubber, but before cleaning ",IF(Rawdata_Removing_Outliers!IR15&gt;Rawdata_Removing_Outliers!$T15,"",Rawdata_Removing_Outliers!IR15),
IF(HZ$4="Transit, full speed: After AE scrubber, but before cleaning ",IF(Rawdata_Removing_Outliers!IR15&gt;Rawdata_Removing_Outliers!$W15,"",Rawdata_Removing_Outliers!IR15),
"")))))</f>
        <v>93.4</v>
      </c>
      <c r="IA15" s="3" t="str">
        <f>IF(IA$4="Harbour mode: Intake seawater ",IF(Rawdata_Removing_Outliers!IS15&gt;Rawdata_Removing_Outliers!$K15,"",Rawdata_Removing_Outliers!IS15),
IF(IA$4="Harbour mode: After AE scrubber, but before cleaning ",IF(Rawdata_Removing_Outliers!IS15&gt;Rawdata_Removing_Outliers!$N15,"",Rawdata_Removing_Outliers!IS15),
IF(IA$4="Transit, full speed: Intake seawater ",IF(Rawdata_Removing_Outliers!IS15&gt;Rawdata_Removing_Outliers!$Q15,"",Rawdata_Removing_Outliers!IS15),
IF(IA$4="Transit, full speed: After ME scrubber, but before cleaning ",IF(Rawdata_Removing_Outliers!IS15&gt;Rawdata_Removing_Outliers!$T15,"",Rawdata_Removing_Outliers!IS15),
IF(IA$4="Transit, full speed: After AE scrubber, but before cleaning ",IF(Rawdata_Removing_Outliers!IS15&gt;Rawdata_Removing_Outliers!$W15,"",Rawdata_Removing_Outliers!IS15),
"")))))</f>
        <v/>
      </c>
      <c r="IB15" s="3">
        <f>IF(IB$4="Harbour mode: Intake seawater ",IF(Rawdata_Removing_Outliers!IT15&gt;Rawdata_Removing_Outliers!$K15,"",Rawdata_Removing_Outliers!IT15),
IF(IB$4="Harbour mode: After AE scrubber, but before cleaning ",IF(Rawdata_Removing_Outliers!IT15&gt;Rawdata_Removing_Outliers!$N15,"",Rawdata_Removing_Outliers!IT15),
IF(IB$4="Transit, full speed: Intake seawater ",IF(Rawdata_Removing_Outliers!IT15&gt;Rawdata_Removing_Outliers!$Q15,"",Rawdata_Removing_Outliers!IT15),
IF(IB$4="Transit, full speed: After ME scrubber, but before cleaning ",IF(Rawdata_Removing_Outliers!IT15&gt;Rawdata_Removing_Outliers!$T15,"",Rawdata_Removing_Outliers!IT15),
IF(IB$4="Transit, full speed: After AE scrubber, but before cleaning ",IF(Rawdata_Removing_Outliers!IT15&gt;Rawdata_Removing_Outliers!$W15,"",Rawdata_Removing_Outliers!IT15),
"")))))</f>
        <v>84.4</v>
      </c>
      <c r="IC15" s="3" t="str">
        <f>IF(IC$4="Harbour mode: Intake seawater ",IF(Rawdata_Removing_Outliers!IU15&gt;Rawdata_Removing_Outliers!$K15,"",Rawdata_Removing_Outliers!IU15),
IF(IC$4="Harbour mode: After AE scrubber, but before cleaning ",IF(Rawdata_Removing_Outliers!IU15&gt;Rawdata_Removing_Outliers!$N15,"",Rawdata_Removing_Outliers!IU15),
IF(IC$4="Transit, full speed: Intake seawater ",IF(Rawdata_Removing_Outliers!IU15&gt;Rawdata_Removing_Outliers!$Q15,"",Rawdata_Removing_Outliers!IU15),
IF(IC$4="Transit, full speed: After ME scrubber, but before cleaning ",IF(Rawdata_Removing_Outliers!IU15&gt;Rawdata_Removing_Outliers!$T15,"",Rawdata_Removing_Outliers!IU15),
IF(IC$4="Transit, full speed: After AE scrubber, but before cleaning ",IF(Rawdata_Removing_Outliers!IU15&gt;Rawdata_Removing_Outliers!$W15,"",Rawdata_Removing_Outliers!IU15),
"")))))</f>
        <v/>
      </c>
      <c r="ID15" s="3">
        <f>IF(ID$4="Harbour mode: Intake seawater ",IF(Rawdata_Removing_Outliers!IV15&gt;Rawdata_Removing_Outliers!$K15,"",Rawdata_Removing_Outliers!IV15),
IF(ID$4="Harbour mode: After AE scrubber, but before cleaning ",IF(Rawdata_Removing_Outliers!IV15&gt;Rawdata_Removing_Outliers!$N15,"",Rawdata_Removing_Outliers!IV15),
IF(ID$4="Transit, full speed: Intake seawater ",IF(Rawdata_Removing_Outliers!IV15&gt;Rawdata_Removing_Outliers!$Q15,"",Rawdata_Removing_Outliers!IV15),
IF(ID$4="Transit, full speed: After ME scrubber, but before cleaning ",IF(Rawdata_Removing_Outliers!IV15&gt;Rawdata_Removing_Outliers!$T15,"",Rawdata_Removing_Outliers!IV15),
IF(ID$4="Transit, full speed: After AE scrubber, but before cleaning ",IF(Rawdata_Removing_Outliers!IV15&gt;Rawdata_Removing_Outliers!$W15,"",Rawdata_Removing_Outliers!IV15),
"")))))</f>
        <v>121</v>
      </c>
      <c r="IE15" s="3">
        <f>IF(IE$4="Harbour mode: Intake seawater ",IF(Rawdata_Removing_Outliers!IW15&gt;Rawdata_Removing_Outliers!$K15,"",Rawdata_Removing_Outliers!IW15),
IF(IE$4="Harbour mode: After AE scrubber, but before cleaning ",IF(Rawdata_Removing_Outliers!IW15&gt;Rawdata_Removing_Outliers!$N15,"",Rawdata_Removing_Outliers!IW15),
IF(IE$4="Transit, full speed: Intake seawater ",IF(Rawdata_Removing_Outliers!IW15&gt;Rawdata_Removing_Outliers!$Q15,"",Rawdata_Removing_Outliers!IW15),
IF(IE$4="Transit, full speed: After ME scrubber, but before cleaning ",IF(Rawdata_Removing_Outliers!IW15&gt;Rawdata_Removing_Outliers!$T15,"",Rawdata_Removing_Outliers!IW15),
IF(IE$4="Transit, full speed: After AE scrubber, but before cleaning ",IF(Rawdata_Removing_Outliers!IW15&gt;Rawdata_Removing_Outliers!$W15,"",Rawdata_Removing_Outliers!IW15),
"")))))</f>
        <v>183</v>
      </c>
      <c r="IF15" s="3">
        <f>IF(IF$4="Harbour mode: Intake seawater ",IF(Rawdata_Removing_Outliers!IX15&gt;Rawdata_Removing_Outliers!$K15,"",Rawdata_Removing_Outliers!IX15),
IF(IF$4="Harbour mode: After AE scrubber, but before cleaning ",IF(Rawdata_Removing_Outliers!IX15&gt;Rawdata_Removing_Outliers!$N15,"",Rawdata_Removing_Outliers!IX15),
IF(IF$4="Transit, full speed: Intake seawater ",IF(Rawdata_Removing_Outliers!IX15&gt;Rawdata_Removing_Outliers!$Q15,"",Rawdata_Removing_Outliers!IX15),
IF(IF$4="Transit, full speed: After ME scrubber, but before cleaning ",IF(Rawdata_Removing_Outliers!IX15&gt;Rawdata_Removing_Outliers!$T15,"",Rawdata_Removing_Outliers!IX15),
IF(IF$4="Transit, full speed: After AE scrubber, but before cleaning ",IF(Rawdata_Removing_Outliers!IX15&gt;Rawdata_Removing_Outliers!$W15,"",Rawdata_Removing_Outliers!IX15),
"")))))</f>
        <v>4.8499999999999996</v>
      </c>
      <c r="IG15" s="3">
        <f>IF(IG$4="Harbour mode: Intake seawater ",IF(Rawdata_Removing_Outliers!IY15&gt;Rawdata_Removing_Outliers!$K15,"",Rawdata_Removing_Outliers!IY15),
IF(IG$4="Harbour mode: After AE scrubber, but before cleaning ",IF(Rawdata_Removing_Outliers!IY15&gt;Rawdata_Removing_Outliers!$N15,"",Rawdata_Removing_Outliers!IY15),
IF(IG$4="Transit, full speed: Intake seawater ",IF(Rawdata_Removing_Outliers!IY15&gt;Rawdata_Removing_Outliers!$Q15,"",Rawdata_Removing_Outliers!IY15),
IF(IG$4="Transit, full speed: After ME scrubber, but before cleaning ",IF(Rawdata_Removing_Outliers!IY15&gt;Rawdata_Removing_Outliers!$T15,"",Rawdata_Removing_Outliers!IY15),
IF(IG$4="Transit, full speed: After AE scrubber, but before cleaning ",IF(Rawdata_Removing_Outliers!IY15&gt;Rawdata_Removing_Outliers!$W15,"",Rawdata_Removing_Outliers!IY15),
"")))))</f>
        <v>54.9</v>
      </c>
      <c r="IH15" s="3">
        <f>IF(IH$4="Harbour mode: Intake seawater ",IF(Rawdata_Removing_Outliers!IZ15&gt;Rawdata_Removing_Outliers!$K15,"",Rawdata_Removing_Outliers!IZ15),
IF(IH$4="Harbour mode: After AE scrubber, but before cleaning ",IF(Rawdata_Removing_Outliers!IZ15&gt;Rawdata_Removing_Outliers!$N15,"",Rawdata_Removing_Outliers!IZ15),
IF(IH$4="Transit, full speed: Intake seawater ",IF(Rawdata_Removing_Outliers!IZ15&gt;Rawdata_Removing_Outliers!$Q15,"",Rawdata_Removing_Outliers!IZ15),
IF(IH$4="Transit, full speed: After ME scrubber, but before cleaning ",IF(Rawdata_Removing_Outliers!IZ15&gt;Rawdata_Removing_Outliers!$T15,"",Rawdata_Removing_Outliers!IZ15),
IF(IH$4="Transit, full speed: After AE scrubber, but before cleaning ",IF(Rawdata_Removing_Outliers!IZ15&gt;Rawdata_Removing_Outliers!$W15,"",Rawdata_Removing_Outliers!IZ15),
"")))))</f>
        <v>1.57</v>
      </c>
      <c r="II15" s="3">
        <f>IF(II$4="Harbour mode: Intake seawater ",IF(Rawdata_Removing_Outliers!JA15&gt;Rawdata_Removing_Outliers!$K15,"",Rawdata_Removing_Outliers!JA15),
IF(II$4="Harbour mode: After AE scrubber, but before cleaning ",IF(Rawdata_Removing_Outliers!JA15&gt;Rawdata_Removing_Outliers!$N15,"",Rawdata_Removing_Outliers!JA15),
IF(II$4="Transit, full speed: Intake seawater ",IF(Rawdata_Removing_Outliers!JA15&gt;Rawdata_Removing_Outliers!$Q15,"",Rawdata_Removing_Outliers!JA15),
IF(II$4="Transit, full speed: After ME scrubber, but before cleaning ",IF(Rawdata_Removing_Outliers!JA15&gt;Rawdata_Removing_Outliers!$T15,"",Rawdata_Removing_Outliers!JA15),
IF(II$4="Transit, full speed: After AE scrubber, but before cleaning ",IF(Rawdata_Removing_Outliers!JA15&gt;Rawdata_Removing_Outliers!$W15,"",Rawdata_Removing_Outliers!JA15),
"")))))</f>
        <v>37.700000000000003</v>
      </c>
      <c r="IJ15" s="3">
        <f>IF(IJ$4="Harbour mode: Intake seawater ",IF(Rawdata_Removing_Outliers!JB15&gt;Rawdata_Removing_Outliers!$K15,"",Rawdata_Removing_Outliers!JB15),
IF(IJ$4="Harbour mode: After AE scrubber, but before cleaning ",IF(Rawdata_Removing_Outliers!JB15&gt;Rawdata_Removing_Outliers!$N15,"",Rawdata_Removing_Outliers!JB15),
IF(IJ$4="Transit, full speed: Intake seawater ",IF(Rawdata_Removing_Outliers!JB15&gt;Rawdata_Removing_Outliers!$Q15,"",Rawdata_Removing_Outliers!JB15),
IF(IJ$4="Transit, full speed: After ME scrubber, but before cleaning ",IF(Rawdata_Removing_Outliers!JB15&gt;Rawdata_Removing_Outliers!$T15,"",Rawdata_Removing_Outliers!JB15),
IF(IJ$4="Transit, full speed: After AE scrubber, but before cleaning ",IF(Rawdata_Removing_Outliers!JB15&gt;Rawdata_Removing_Outliers!$W15,"",Rawdata_Removing_Outliers!JB15),
"")))))</f>
        <v>1.64</v>
      </c>
      <c r="IK15" s="3">
        <f>IF(IK$4="Harbour mode: Intake seawater ",IF(Rawdata_Removing_Outliers!JC15&gt;Rawdata_Removing_Outliers!$K15,"",Rawdata_Removing_Outliers!JC15),
IF(IK$4="Harbour mode: After AE scrubber, but before cleaning ",IF(Rawdata_Removing_Outliers!JC15&gt;Rawdata_Removing_Outliers!$N15,"",Rawdata_Removing_Outliers!JC15),
IF(IK$4="Transit, full speed: Intake seawater ",IF(Rawdata_Removing_Outliers!JC15&gt;Rawdata_Removing_Outliers!$Q15,"",Rawdata_Removing_Outliers!JC15),
IF(IK$4="Transit, full speed: After ME scrubber, but before cleaning ",IF(Rawdata_Removing_Outliers!JC15&gt;Rawdata_Removing_Outliers!$T15,"",Rawdata_Removing_Outliers!JC15),
IF(IK$4="Transit, full speed: After AE scrubber, but before cleaning ",IF(Rawdata_Removing_Outliers!JC15&gt;Rawdata_Removing_Outliers!$W15,"",Rawdata_Removing_Outliers!JC15),
"")))))</f>
        <v>41.3</v>
      </c>
      <c r="IL15" s="3">
        <f>IF(IL$4="Harbour mode: Intake seawater ",IF(Rawdata_Removing_Outliers!JD15&gt;Rawdata_Removing_Outliers!$K15,"",Rawdata_Removing_Outliers!JD15),
IF(IL$4="Harbour mode: After AE scrubber, but before cleaning ",IF(Rawdata_Removing_Outliers!JD15&gt;Rawdata_Removing_Outliers!$N15,"",Rawdata_Removing_Outliers!JD15),
IF(IL$4="Transit, full speed: Intake seawater ",IF(Rawdata_Removing_Outliers!JD15&gt;Rawdata_Removing_Outliers!$Q15,"",Rawdata_Removing_Outliers!JD15),
IF(IL$4="Transit, full speed: After ME scrubber, but before cleaning ",IF(Rawdata_Removing_Outliers!JD15&gt;Rawdata_Removing_Outliers!$T15,"",Rawdata_Removing_Outliers!JD15),
IF(IL$4="Transit, full speed: After AE scrubber, but before cleaning ",IF(Rawdata_Removing_Outliers!JD15&gt;Rawdata_Removing_Outliers!$W15,"",Rawdata_Removing_Outliers!JD15),
"")))))</f>
        <v>24.4</v>
      </c>
      <c r="IM15" s="3">
        <f>IF(IM$4="Harbour mode: Intake seawater ",IF(Rawdata_Removing_Outliers!JE15&gt;Rawdata_Removing_Outliers!$K15,"",Rawdata_Removing_Outliers!JE15),
IF(IM$4="Harbour mode: After AE scrubber, but before cleaning ",IF(Rawdata_Removing_Outliers!JE15&gt;Rawdata_Removing_Outliers!$N15,"",Rawdata_Removing_Outliers!JE15),
IF(IM$4="Transit, full speed: Intake seawater ",IF(Rawdata_Removing_Outliers!JE15&gt;Rawdata_Removing_Outliers!$Q15,"",Rawdata_Removing_Outliers!JE15),
IF(IM$4="Transit, full speed: After ME scrubber, but before cleaning ",IF(Rawdata_Removing_Outliers!JE15&gt;Rawdata_Removing_Outliers!$T15,"",Rawdata_Removing_Outliers!JE15),
IF(IM$4="Transit, full speed: After AE scrubber, but before cleaning ",IF(Rawdata_Removing_Outliers!JE15&gt;Rawdata_Removing_Outliers!$W15,"",Rawdata_Removing_Outliers!JE15),
"")))))</f>
        <v>2.66</v>
      </c>
      <c r="IN15" s="3" t="str">
        <f>IF(IN$4="Harbour mode: Intake seawater ",IF(Rawdata_Removing_Outliers!JF15&gt;Rawdata_Removing_Outliers!$K15,"",Rawdata_Removing_Outliers!JF15),
IF(IN$4="Harbour mode: After AE scrubber, but before cleaning ",IF(Rawdata_Removing_Outliers!JF15&gt;Rawdata_Removing_Outliers!$N15,"",Rawdata_Removing_Outliers!JF15),
IF(IN$4="Transit, full speed: Intake seawater ",IF(Rawdata_Removing_Outliers!JF15&gt;Rawdata_Removing_Outliers!$Q15,"",Rawdata_Removing_Outliers!JF15),
IF(IN$4="Transit, full speed: After ME scrubber, but before cleaning ",IF(Rawdata_Removing_Outliers!JF15&gt;Rawdata_Removing_Outliers!$T15,"",Rawdata_Removing_Outliers!JF15),
IF(IN$4="Transit, full speed: After AE scrubber, but before cleaning ",IF(Rawdata_Removing_Outliers!JF15&gt;Rawdata_Removing_Outliers!$W15,"",Rawdata_Removing_Outliers!JF15),
"")))))</f>
        <v/>
      </c>
      <c r="IO15" s="3">
        <f>IF(IO$4="Harbour mode: Intake seawater ",IF(Rawdata_Removing_Outliers!JG15&gt;Rawdata_Removing_Outliers!$K15,"",Rawdata_Removing_Outliers!JG15),
IF(IO$4="Harbour mode: After AE scrubber, but before cleaning ",IF(Rawdata_Removing_Outliers!JG15&gt;Rawdata_Removing_Outliers!$N15,"",Rawdata_Removing_Outliers!JG15),
IF(IO$4="Transit, full speed: Intake seawater ",IF(Rawdata_Removing_Outliers!JG15&gt;Rawdata_Removing_Outliers!$Q15,"",Rawdata_Removing_Outliers!JG15),
IF(IO$4="Transit, full speed: After ME scrubber, but before cleaning ",IF(Rawdata_Removing_Outliers!JG15&gt;Rawdata_Removing_Outliers!$T15,"",Rawdata_Removing_Outliers!JG15),
IF(IO$4="Transit, full speed: After AE scrubber, but before cleaning ",IF(Rawdata_Removing_Outliers!JG15&gt;Rawdata_Removing_Outliers!$W15,"",Rawdata_Removing_Outliers!JG15),
"")))))</f>
        <v>2.0099999999999998</v>
      </c>
      <c r="IP15" s="3">
        <f>IF(IP$4="Harbour mode: Intake seawater ",IF(Rawdata_Removing_Outliers!JH15&gt;Rawdata_Removing_Outliers!$K15,"",Rawdata_Removing_Outliers!JH15),
IF(IP$4="Harbour mode: After AE scrubber, but before cleaning ",IF(Rawdata_Removing_Outliers!JH15&gt;Rawdata_Removing_Outliers!$N15,"",Rawdata_Removing_Outliers!JH15),
IF(IP$4="Transit, full speed: Intake seawater ",IF(Rawdata_Removing_Outliers!JH15&gt;Rawdata_Removing_Outliers!$Q15,"",Rawdata_Removing_Outliers!JH15),
IF(IP$4="Transit, full speed: After ME scrubber, but before cleaning ",IF(Rawdata_Removing_Outliers!JH15&gt;Rawdata_Removing_Outliers!$T15,"",Rawdata_Removing_Outliers!JH15),
IF(IP$4="Transit, full speed: After AE scrubber, but before cleaning ",IF(Rawdata_Removing_Outliers!JH15&gt;Rawdata_Removing_Outliers!$W15,"",Rawdata_Removing_Outliers!JH15),
"")))))</f>
        <v>226</v>
      </c>
      <c r="IQ15" s="3">
        <f>IF(IQ$4="Harbour mode: Intake seawater ",IF(Rawdata_Removing_Outliers!JI15&gt;Rawdata_Removing_Outliers!$K15,"",Rawdata_Removing_Outliers!JI15),
IF(IQ$4="Harbour mode: After AE scrubber, but before cleaning ",IF(Rawdata_Removing_Outliers!JI15&gt;Rawdata_Removing_Outliers!$N15,"",Rawdata_Removing_Outliers!JI15),
IF(IQ$4="Transit, full speed: Intake seawater ",IF(Rawdata_Removing_Outliers!JI15&gt;Rawdata_Removing_Outliers!$Q15,"",Rawdata_Removing_Outliers!JI15),
IF(IQ$4="Transit, full speed: After ME scrubber, but before cleaning ",IF(Rawdata_Removing_Outliers!JI15&gt;Rawdata_Removing_Outliers!$T15,"",Rawdata_Removing_Outliers!JI15),
IF(IQ$4="Transit, full speed: After AE scrubber, but before cleaning ",IF(Rawdata_Removing_Outliers!JI15&gt;Rawdata_Removing_Outliers!$W15,"",Rawdata_Removing_Outliers!JI15),
"")))))</f>
        <v>278</v>
      </c>
    </row>
    <row r="16" spans="1:252" x14ac:dyDescent="0.25">
      <c r="A16" s="167" t="s">
        <v>28</v>
      </c>
      <c r="B16" s="24" t="s">
        <v>155</v>
      </c>
      <c r="C16" s="43">
        <f>Rawdata!C16</f>
        <v>4</v>
      </c>
      <c r="D16" s="956">
        <f>COUNTIF(G16:XFD16,"*")-Rawdata_Removing_Outliers!X16</f>
        <v>28</v>
      </c>
      <c r="E16" s="804">
        <f t="shared" si="0"/>
        <v>59.7</v>
      </c>
      <c r="F16" s="315">
        <f t="array" ref="F16">MIN(G16:XFD16)</f>
        <v>2</v>
      </c>
      <c r="G16" s="3">
        <f>IF(G$4="Harbour mode: Intake seawater ",IF(Rawdata_Removing_Outliers!Y16&gt;Rawdata_Removing_Outliers!$K16,"",Rawdata_Removing_Outliers!Y16),
IF(G$4="Harbour mode: After AE scrubber, but before cleaning ",IF(Rawdata_Removing_Outliers!Y16&gt;Rawdata_Removing_Outliers!$N16,"",Rawdata_Removing_Outliers!Y16),
IF(G$4="Transit, full speed: Intake seawater ",IF(Rawdata_Removing_Outliers!Y16&gt;Rawdata_Removing_Outliers!$Q16,"",Rawdata_Removing_Outliers!Y16),
IF(G$4="Transit, full speed: After ME scrubber, but before cleaning ",IF(Rawdata_Removing_Outliers!Y16&gt;Rawdata_Removing_Outliers!$T16,"",Rawdata_Removing_Outliers!Y16),
IF(G$4="Transit, full speed: After AE scrubber, but before cleaning ",IF(Rawdata_Removing_Outliers!Y16&gt;Rawdata_Removing_Outliers!$W16,"",Rawdata_Removing_Outliers!Y16),
"")))))</f>
        <v>11.1</v>
      </c>
      <c r="H16" s="3">
        <f>IF(H$4="Harbour mode: Intake seawater ",IF(Rawdata_Removing_Outliers!Z16&gt;Rawdata_Removing_Outliers!$K16,"",Rawdata_Removing_Outliers!Z16),
IF(H$4="Harbour mode: After AE scrubber, but before cleaning ",IF(Rawdata_Removing_Outliers!Z16&gt;Rawdata_Removing_Outliers!$N16,"",Rawdata_Removing_Outliers!Z16),
IF(H$4="Transit, full speed: Intake seawater ",IF(Rawdata_Removing_Outliers!Z16&gt;Rawdata_Removing_Outliers!$Q16,"",Rawdata_Removing_Outliers!Z16),
IF(H$4="Transit, full speed: After ME scrubber, but before cleaning ",IF(Rawdata_Removing_Outliers!Z16&gt;Rawdata_Removing_Outliers!$T16,"",Rawdata_Removing_Outliers!Z16),
IF(H$4="Transit, full speed: After AE scrubber, but before cleaning ",IF(Rawdata_Removing_Outliers!Z16&gt;Rawdata_Removing_Outliers!$W16,"",Rawdata_Removing_Outliers!Z16),
"")))))</f>
        <v>22.9</v>
      </c>
      <c r="I16" s="3">
        <f>IF(I$4="Harbour mode: Intake seawater ",IF(Rawdata_Removing_Outliers!AA16&gt;Rawdata_Removing_Outliers!$K16,"",Rawdata_Removing_Outliers!AA16),
IF(I$4="Harbour mode: After AE scrubber, but before cleaning ",IF(Rawdata_Removing_Outliers!AA16&gt;Rawdata_Removing_Outliers!$N16,"",Rawdata_Removing_Outliers!AA16),
IF(I$4="Transit, full speed: Intake seawater ",IF(Rawdata_Removing_Outliers!AA16&gt;Rawdata_Removing_Outliers!$Q16,"",Rawdata_Removing_Outliers!AA16),
IF(I$4="Transit, full speed: After ME scrubber, but before cleaning ",IF(Rawdata_Removing_Outliers!AA16&gt;Rawdata_Removing_Outliers!$T16,"",Rawdata_Removing_Outliers!AA16),
IF(I$4="Transit, full speed: After AE scrubber, but before cleaning ",IF(Rawdata_Removing_Outliers!AA16&gt;Rawdata_Removing_Outliers!$W16,"",Rawdata_Removing_Outliers!AA16),
"")))))</f>
        <v>5</v>
      </c>
      <c r="J16" s="3" t="str">
        <f>IF(J$4="Harbour mode: Intake seawater ",IF(Rawdata_Removing_Outliers!AB16&gt;Rawdata_Removing_Outliers!$K16,"",Rawdata_Removing_Outliers!AB16),
IF(J$4="Harbour mode: After AE scrubber, but before cleaning ",IF(Rawdata_Removing_Outliers!AB16&gt;Rawdata_Removing_Outliers!$N16,"",Rawdata_Removing_Outliers!AB16),
IF(J$4="Transit, full speed: Intake seawater ",IF(Rawdata_Removing_Outliers!AB16&gt;Rawdata_Removing_Outliers!$Q16,"",Rawdata_Removing_Outliers!AB16),
IF(J$4="Transit, full speed: After ME scrubber, but before cleaning ",IF(Rawdata_Removing_Outliers!AB16&gt;Rawdata_Removing_Outliers!$T16,"",Rawdata_Removing_Outliers!AB16),
IF(J$4="Transit, full speed: After AE scrubber, but before cleaning ",IF(Rawdata_Removing_Outliers!AB16&gt;Rawdata_Removing_Outliers!$W16,"",Rawdata_Removing_Outliers!AB16),
"")))))</f>
        <v/>
      </c>
      <c r="K16" s="3">
        <f>IF(K$4="Harbour mode: Intake seawater ",IF(Rawdata_Removing_Outliers!AC16&gt;Rawdata_Removing_Outliers!$K16,"",Rawdata_Removing_Outliers!AC16),
IF(K$4="Harbour mode: After AE scrubber, but before cleaning ",IF(Rawdata_Removing_Outliers!AC16&gt;Rawdata_Removing_Outliers!$N16,"",Rawdata_Removing_Outliers!AC16),
IF(K$4="Transit, full speed: Intake seawater ",IF(Rawdata_Removing_Outliers!AC16&gt;Rawdata_Removing_Outliers!$Q16,"",Rawdata_Removing_Outliers!AC16),
IF(K$4="Transit, full speed: After ME scrubber, but before cleaning ",IF(Rawdata_Removing_Outliers!AC16&gt;Rawdata_Removing_Outliers!$T16,"",Rawdata_Removing_Outliers!AC16),
IF(K$4="Transit, full speed: After AE scrubber, but before cleaning ",IF(Rawdata_Removing_Outliers!AC16&gt;Rawdata_Removing_Outliers!$W16,"",Rawdata_Removing_Outliers!AC16),
"")))))</f>
        <v>7.98</v>
      </c>
      <c r="L16" s="3" t="str">
        <f>IF(L$4="Harbour mode: Intake seawater ",IF(Rawdata_Removing_Outliers!AD16&gt;Rawdata_Removing_Outliers!$K16,"",Rawdata_Removing_Outliers!AD16),
IF(L$4="Harbour mode: After AE scrubber, but before cleaning ",IF(Rawdata_Removing_Outliers!AD16&gt;Rawdata_Removing_Outliers!$N16,"",Rawdata_Removing_Outliers!AD16),
IF(L$4="Transit, full speed: Intake seawater ",IF(Rawdata_Removing_Outliers!AD16&gt;Rawdata_Removing_Outliers!$Q16,"",Rawdata_Removing_Outliers!AD16),
IF(L$4="Transit, full speed: After ME scrubber, but before cleaning ",IF(Rawdata_Removing_Outliers!AD16&gt;Rawdata_Removing_Outliers!$T16,"",Rawdata_Removing_Outliers!AD16),
IF(L$4="Transit, full speed: After AE scrubber, but before cleaning ",IF(Rawdata_Removing_Outliers!AD16&gt;Rawdata_Removing_Outliers!$W16,"",Rawdata_Removing_Outliers!AD16),
"")))))</f>
        <v/>
      </c>
      <c r="M16" s="3">
        <f>IF(M$4="Harbour mode: Intake seawater ",IF(Rawdata_Removing_Outliers!AE16&gt;Rawdata_Removing_Outliers!$K16,"",Rawdata_Removing_Outliers!AE16),
IF(M$4="Harbour mode: After AE scrubber, but before cleaning ",IF(Rawdata_Removing_Outliers!AE16&gt;Rawdata_Removing_Outliers!$N16,"",Rawdata_Removing_Outliers!AE16),
IF(M$4="Transit, full speed: Intake seawater ",IF(Rawdata_Removing_Outliers!AE16&gt;Rawdata_Removing_Outliers!$Q16,"",Rawdata_Removing_Outliers!AE16),
IF(M$4="Transit, full speed: After ME scrubber, but before cleaning ",IF(Rawdata_Removing_Outliers!AE16&gt;Rawdata_Removing_Outliers!$T16,"",Rawdata_Removing_Outliers!AE16),
IF(M$4="Transit, full speed: After AE scrubber, but before cleaning ",IF(Rawdata_Removing_Outliers!AE16&gt;Rawdata_Removing_Outliers!$W16,"",Rawdata_Removing_Outliers!AE16),
"")))))</f>
        <v>6.18</v>
      </c>
      <c r="N16" s="3">
        <f>IF(N$4="Harbour mode: Intake seawater ",IF(Rawdata_Removing_Outliers!AF16&gt;Rawdata_Removing_Outliers!$K16,"",Rawdata_Removing_Outliers!AF16),
IF(N$4="Harbour mode: After AE scrubber, but before cleaning ",IF(Rawdata_Removing_Outliers!AF16&gt;Rawdata_Removing_Outliers!$N16,"",Rawdata_Removing_Outliers!AF16),
IF(N$4="Transit, full speed: Intake seawater ",IF(Rawdata_Removing_Outliers!AF16&gt;Rawdata_Removing_Outliers!$Q16,"",Rawdata_Removing_Outliers!AF16),
IF(N$4="Transit, full speed: After ME scrubber, but before cleaning ",IF(Rawdata_Removing_Outliers!AF16&gt;Rawdata_Removing_Outliers!$T16,"",Rawdata_Removing_Outliers!AF16),
IF(N$4="Transit, full speed: After AE scrubber, but before cleaning ",IF(Rawdata_Removing_Outliers!AF16&gt;Rawdata_Removing_Outliers!$W16,"",Rawdata_Removing_Outliers!AF16),
"")))))</f>
        <v>44.4</v>
      </c>
      <c r="O16" s="3">
        <f>IF(O$4="Harbour mode: Intake seawater ",IF(Rawdata_Removing_Outliers!AG16&gt;Rawdata_Removing_Outliers!$K16,"",Rawdata_Removing_Outliers!AG16),
IF(O$4="Harbour mode: After AE scrubber, but before cleaning ",IF(Rawdata_Removing_Outliers!AG16&gt;Rawdata_Removing_Outliers!$N16,"",Rawdata_Removing_Outliers!AG16),
IF(O$4="Transit, full speed: Intake seawater ",IF(Rawdata_Removing_Outliers!AG16&gt;Rawdata_Removing_Outliers!$Q16,"",Rawdata_Removing_Outliers!AG16),
IF(O$4="Transit, full speed: After ME scrubber, but before cleaning ",IF(Rawdata_Removing_Outliers!AG16&gt;Rawdata_Removing_Outliers!$T16,"",Rawdata_Removing_Outliers!AG16),
IF(O$4="Transit, full speed: After AE scrubber, but before cleaning ",IF(Rawdata_Removing_Outliers!AG16&gt;Rawdata_Removing_Outliers!$W16,"",Rawdata_Removing_Outliers!AG16),
"")))))</f>
        <v>9.43</v>
      </c>
      <c r="P16" s="3">
        <f>IF(P$4="Harbour mode: Intake seawater ",IF(Rawdata_Removing_Outliers!AH16&gt;Rawdata_Removing_Outliers!$K16,"",Rawdata_Removing_Outliers!AH16),
IF(P$4="Harbour mode: After AE scrubber, but before cleaning ",IF(Rawdata_Removing_Outliers!AH16&gt;Rawdata_Removing_Outliers!$N16,"",Rawdata_Removing_Outliers!AH16),
IF(P$4="Transit, full speed: Intake seawater ",IF(Rawdata_Removing_Outliers!AH16&gt;Rawdata_Removing_Outliers!$Q16,"",Rawdata_Removing_Outliers!AH16),
IF(P$4="Transit, full speed: After ME scrubber, but before cleaning ",IF(Rawdata_Removing_Outliers!AH16&gt;Rawdata_Removing_Outliers!$T16,"",Rawdata_Removing_Outliers!AH16),
IF(P$4="Transit, full speed: After AE scrubber, but before cleaning ",IF(Rawdata_Removing_Outliers!AH16&gt;Rawdata_Removing_Outliers!$W16,"",Rawdata_Removing_Outliers!AH16),
"")))))</f>
        <v>9.43</v>
      </c>
      <c r="Q16" s="3">
        <f>IF(Q$4="Harbour mode: Intake seawater ",IF(Rawdata_Removing_Outliers!AI16&gt;Rawdata_Removing_Outliers!$K16,"",Rawdata_Removing_Outliers!AI16),
IF(Q$4="Harbour mode: After AE scrubber, but before cleaning ",IF(Rawdata_Removing_Outliers!AI16&gt;Rawdata_Removing_Outliers!$N16,"",Rawdata_Removing_Outliers!AI16),
IF(Q$4="Transit, full speed: Intake seawater ",IF(Rawdata_Removing_Outliers!AI16&gt;Rawdata_Removing_Outliers!$Q16,"",Rawdata_Removing_Outliers!AI16),
IF(Q$4="Transit, full speed: After ME scrubber, but before cleaning ",IF(Rawdata_Removing_Outliers!AI16&gt;Rawdata_Removing_Outliers!$T16,"",Rawdata_Removing_Outliers!AI16),
IF(Q$4="Transit, full speed: After AE scrubber, but before cleaning ",IF(Rawdata_Removing_Outliers!AI16&gt;Rawdata_Removing_Outliers!$W16,"",Rawdata_Removing_Outliers!AI16),
"")))))</f>
        <v>2</v>
      </c>
      <c r="R16" s="3" t="str">
        <f>IF(R$4="Harbour mode: Intake seawater ",IF(Rawdata_Removing_Outliers!AJ16&gt;Rawdata_Removing_Outliers!$K16,"",Rawdata_Removing_Outliers!AJ16),
IF(R$4="Harbour mode: After AE scrubber, but before cleaning ",IF(Rawdata_Removing_Outliers!AJ16&gt;Rawdata_Removing_Outliers!$N16,"",Rawdata_Removing_Outliers!AJ16),
IF(R$4="Transit, full speed: Intake seawater ",IF(Rawdata_Removing_Outliers!AJ16&gt;Rawdata_Removing_Outliers!$Q16,"",Rawdata_Removing_Outliers!AJ16),
IF(R$4="Transit, full speed: After ME scrubber, but before cleaning ",IF(Rawdata_Removing_Outliers!AJ16&gt;Rawdata_Removing_Outliers!$T16,"",Rawdata_Removing_Outliers!AJ16),
IF(R$4="Transit, full speed: After AE scrubber, but before cleaning ",IF(Rawdata_Removing_Outliers!AJ16&gt;Rawdata_Removing_Outliers!$W16,"",Rawdata_Removing_Outliers!AJ16),
"")))))</f>
        <v/>
      </c>
      <c r="S16" s="3">
        <f>IF(S$4="Harbour mode: Intake seawater ",IF(Rawdata_Removing_Outliers!AK16&gt;Rawdata_Removing_Outliers!$K16,"",Rawdata_Removing_Outliers!AK16),
IF(S$4="Harbour mode: After AE scrubber, but before cleaning ",IF(Rawdata_Removing_Outliers!AK16&gt;Rawdata_Removing_Outliers!$N16,"",Rawdata_Removing_Outliers!AK16),
IF(S$4="Transit, full speed: Intake seawater ",IF(Rawdata_Removing_Outliers!AK16&gt;Rawdata_Removing_Outliers!$Q16,"",Rawdata_Removing_Outliers!AK16),
IF(S$4="Transit, full speed: After ME scrubber, but before cleaning ",IF(Rawdata_Removing_Outliers!AK16&gt;Rawdata_Removing_Outliers!$T16,"",Rawdata_Removing_Outliers!AK16),
IF(S$4="Transit, full speed: After AE scrubber, but before cleaning ",IF(Rawdata_Removing_Outliers!AK16&gt;Rawdata_Removing_Outliers!$W16,"",Rawdata_Removing_Outliers!AK16),
"")))))</f>
        <v>2</v>
      </c>
      <c r="T16" s="3" t="str">
        <f>IF(T$4="Harbour mode: Intake seawater ",IF(Rawdata_Removing_Outliers!AL16&gt;Rawdata_Removing_Outliers!$K16,"",Rawdata_Removing_Outliers!AL16),
IF(T$4="Harbour mode: After AE scrubber, but before cleaning ",IF(Rawdata_Removing_Outliers!AL16&gt;Rawdata_Removing_Outliers!$N16,"",Rawdata_Removing_Outliers!AL16),
IF(T$4="Transit, full speed: Intake seawater ",IF(Rawdata_Removing_Outliers!AL16&gt;Rawdata_Removing_Outliers!$Q16,"",Rawdata_Removing_Outliers!AL16),
IF(T$4="Transit, full speed: After ME scrubber, but before cleaning ",IF(Rawdata_Removing_Outliers!AL16&gt;Rawdata_Removing_Outliers!$T16,"",Rawdata_Removing_Outliers!AL16),
IF(T$4="Transit, full speed: After AE scrubber, but before cleaning ",IF(Rawdata_Removing_Outliers!AL16&gt;Rawdata_Removing_Outliers!$W16,"",Rawdata_Removing_Outliers!AL16),
"")))))</f>
        <v/>
      </c>
      <c r="U16" s="3">
        <f>IF(U$4="Harbour mode: Intake seawater ",IF(Rawdata_Removing_Outliers!AM16&gt;Rawdata_Removing_Outliers!$K16,"",Rawdata_Removing_Outliers!AM16),
IF(U$4="Harbour mode: After AE scrubber, but before cleaning ",IF(Rawdata_Removing_Outliers!AM16&gt;Rawdata_Removing_Outliers!$N16,"",Rawdata_Removing_Outliers!AM16),
IF(U$4="Transit, full speed: Intake seawater ",IF(Rawdata_Removing_Outliers!AM16&gt;Rawdata_Removing_Outliers!$Q16,"",Rawdata_Removing_Outliers!AM16),
IF(U$4="Transit, full speed: After ME scrubber, but before cleaning ",IF(Rawdata_Removing_Outliers!AM16&gt;Rawdata_Removing_Outliers!$T16,"",Rawdata_Removing_Outliers!AM16),
IF(U$4="Transit, full speed: After AE scrubber, but before cleaning ",IF(Rawdata_Removing_Outliers!AM16&gt;Rawdata_Removing_Outliers!$W16,"",Rawdata_Removing_Outliers!AM16),
"")))))</f>
        <v>20.6</v>
      </c>
      <c r="V16" s="3">
        <f>IF(V$4="Harbour mode: Intake seawater ",IF(Rawdata_Removing_Outliers!AN16&gt;Rawdata_Removing_Outliers!$K16,"",Rawdata_Removing_Outliers!AN16),
IF(V$4="Harbour mode: After AE scrubber, but before cleaning ",IF(Rawdata_Removing_Outliers!AN16&gt;Rawdata_Removing_Outliers!$N16,"",Rawdata_Removing_Outliers!AN16),
IF(V$4="Transit, full speed: Intake seawater ",IF(Rawdata_Removing_Outliers!AN16&gt;Rawdata_Removing_Outliers!$Q16,"",Rawdata_Removing_Outliers!AN16),
IF(V$4="Transit, full speed: After ME scrubber, but before cleaning ",IF(Rawdata_Removing_Outliers!AN16&gt;Rawdata_Removing_Outliers!$T16,"",Rawdata_Removing_Outliers!AN16),
IF(V$4="Transit, full speed: After AE scrubber, but before cleaning ",IF(Rawdata_Removing_Outliers!AN16&gt;Rawdata_Removing_Outliers!$W16,"",Rawdata_Removing_Outliers!AN16),
"")))))</f>
        <v>37.9</v>
      </c>
      <c r="W16" s="3">
        <f>IF(W$4="Harbour mode: Intake seawater ",IF(Rawdata_Removing_Outliers!AO16&gt;Rawdata_Removing_Outliers!$K16,"",Rawdata_Removing_Outliers!AO16),
IF(W$4="Harbour mode: After AE scrubber, but before cleaning ",IF(Rawdata_Removing_Outliers!AO16&gt;Rawdata_Removing_Outliers!$N16,"",Rawdata_Removing_Outliers!AO16),
IF(W$4="Transit, full speed: Intake seawater ",IF(Rawdata_Removing_Outliers!AO16&gt;Rawdata_Removing_Outliers!$Q16,"",Rawdata_Removing_Outliers!AO16),
IF(W$4="Transit, full speed: After ME scrubber, but before cleaning ",IF(Rawdata_Removing_Outliers!AO16&gt;Rawdata_Removing_Outliers!$T16,"",Rawdata_Removing_Outliers!AO16),
IF(W$4="Transit, full speed: After AE scrubber, but before cleaning ",IF(Rawdata_Removing_Outliers!AO16&gt;Rawdata_Removing_Outliers!$W16,"",Rawdata_Removing_Outliers!AO16),
"")))))</f>
        <v>24.3</v>
      </c>
      <c r="X16" s="3" t="str">
        <f>IF(X$4="Harbour mode: Intake seawater ",IF(Rawdata_Removing_Outliers!AP16&gt;Rawdata_Removing_Outliers!$K16,"",Rawdata_Removing_Outliers!AP16),
IF(X$4="Harbour mode: After AE scrubber, but before cleaning ",IF(Rawdata_Removing_Outliers!AP16&gt;Rawdata_Removing_Outliers!$N16,"",Rawdata_Removing_Outliers!AP16),
IF(X$4="Transit, full speed: Intake seawater ",IF(Rawdata_Removing_Outliers!AP16&gt;Rawdata_Removing_Outliers!$Q16,"",Rawdata_Removing_Outliers!AP16),
IF(X$4="Transit, full speed: After ME scrubber, but before cleaning ",IF(Rawdata_Removing_Outliers!AP16&gt;Rawdata_Removing_Outliers!$T16,"",Rawdata_Removing_Outliers!AP16),
IF(X$4="Transit, full speed: After AE scrubber, but before cleaning ",IF(Rawdata_Removing_Outliers!AP16&gt;Rawdata_Removing_Outliers!$W16,"",Rawdata_Removing_Outliers!AP16),
"")))))</f>
        <v/>
      </c>
      <c r="Y16" s="3">
        <f>IF(Y$4="Harbour mode: Intake seawater ",IF(Rawdata_Removing_Outliers!AQ16&gt;Rawdata_Removing_Outliers!$K16,"",Rawdata_Removing_Outliers!AQ16),
IF(Y$4="Harbour mode: After AE scrubber, but before cleaning ",IF(Rawdata_Removing_Outliers!AQ16&gt;Rawdata_Removing_Outliers!$N16,"",Rawdata_Removing_Outliers!AQ16),
IF(Y$4="Transit, full speed: Intake seawater ",IF(Rawdata_Removing_Outliers!AQ16&gt;Rawdata_Removing_Outliers!$Q16,"",Rawdata_Removing_Outliers!AQ16),
IF(Y$4="Transit, full speed: After ME scrubber, but before cleaning ",IF(Rawdata_Removing_Outliers!AQ16&gt;Rawdata_Removing_Outliers!$T16,"",Rawdata_Removing_Outliers!AQ16),
IF(Y$4="Transit, full speed: After AE scrubber, but before cleaning ",IF(Rawdata_Removing_Outliers!AQ16&gt;Rawdata_Removing_Outliers!$W16,"",Rawdata_Removing_Outliers!AQ16),
"")))))</f>
        <v>2</v>
      </c>
      <c r="Z16" s="3">
        <f>IF(Z$4="Harbour mode: Intake seawater ",IF(Rawdata_Removing_Outliers!AR16&gt;Rawdata_Removing_Outliers!$K16,"",Rawdata_Removing_Outliers!AR16),
IF(Z$4="Harbour mode: After AE scrubber, but before cleaning ",IF(Rawdata_Removing_Outliers!AR16&gt;Rawdata_Removing_Outliers!$N16,"",Rawdata_Removing_Outliers!AR16),
IF(Z$4="Transit, full speed: Intake seawater ",IF(Rawdata_Removing_Outliers!AR16&gt;Rawdata_Removing_Outliers!$Q16,"",Rawdata_Removing_Outliers!AR16),
IF(Z$4="Transit, full speed: After ME scrubber, but before cleaning ",IF(Rawdata_Removing_Outliers!AR16&gt;Rawdata_Removing_Outliers!$T16,"",Rawdata_Removing_Outliers!AR16),
IF(Z$4="Transit, full speed: After AE scrubber, but before cleaning ",IF(Rawdata_Removing_Outliers!AR16&gt;Rawdata_Removing_Outliers!$W16,"",Rawdata_Removing_Outliers!AR16),
"")))))</f>
        <v>17</v>
      </c>
      <c r="AA16" s="3">
        <f>IF(AA$4="Harbour mode: Intake seawater ",IF(Rawdata_Removing_Outliers!AS16&gt;Rawdata_Removing_Outliers!$K16,"",Rawdata_Removing_Outliers!AS16),
IF(AA$4="Harbour mode: After AE scrubber, but before cleaning ",IF(Rawdata_Removing_Outliers!AS16&gt;Rawdata_Removing_Outliers!$N16,"",Rawdata_Removing_Outliers!AS16),
IF(AA$4="Transit, full speed: Intake seawater ",IF(Rawdata_Removing_Outliers!AS16&gt;Rawdata_Removing_Outliers!$Q16,"",Rawdata_Removing_Outliers!AS16),
IF(AA$4="Transit, full speed: After ME scrubber, but before cleaning ",IF(Rawdata_Removing_Outliers!AS16&gt;Rawdata_Removing_Outliers!$T16,"",Rawdata_Removing_Outliers!AS16),
IF(AA$4="Transit, full speed: After AE scrubber, but before cleaning ",IF(Rawdata_Removing_Outliers!AS16&gt;Rawdata_Removing_Outliers!$W16,"",Rawdata_Removing_Outliers!AS16),
"")))))</f>
        <v>2</v>
      </c>
      <c r="AB16" s="3">
        <f>IF(AB$4="Harbour mode: Intake seawater ",IF(Rawdata_Removing_Outliers!AT16&gt;Rawdata_Removing_Outliers!$K16,"",Rawdata_Removing_Outliers!AT16),
IF(AB$4="Harbour mode: After AE scrubber, but before cleaning ",IF(Rawdata_Removing_Outliers!AT16&gt;Rawdata_Removing_Outliers!$N16,"",Rawdata_Removing_Outliers!AT16),
IF(AB$4="Transit, full speed: Intake seawater ",IF(Rawdata_Removing_Outliers!AT16&gt;Rawdata_Removing_Outliers!$Q16,"",Rawdata_Removing_Outliers!AT16),
IF(AB$4="Transit, full speed: After ME scrubber, but before cleaning ",IF(Rawdata_Removing_Outliers!AT16&gt;Rawdata_Removing_Outliers!$T16,"",Rawdata_Removing_Outliers!AT16),
IF(AB$4="Transit, full speed: After AE scrubber, but before cleaning ",IF(Rawdata_Removing_Outliers!AT16&gt;Rawdata_Removing_Outliers!$W16,"",Rawdata_Removing_Outliers!AT16),
"")))))</f>
        <v>16.7</v>
      </c>
      <c r="AC16" s="3">
        <f>IF(AC$4="Harbour mode: Intake seawater ",IF(Rawdata_Removing_Outliers!AU16&gt;Rawdata_Removing_Outliers!$K16,"",Rawdata_Removing_Outliers!AU16),
IF(AC$4="Harbour mode: After AE scrubber, but before cleaning ",IF(Rawdata_Removing_Outliers!AU16&gt;Rawdata_Removing_Outliers!$N16,"",Rawdata_Removing_Outliers!AU16),
IF(AC$4="Transit, full speed: Intake seawater ",IF(Rawdata_Removing_Outliers!AU16&gt;Rawdata_Removing_Outliers!$Q16,"",Rawdata_Removing_Outliers!AU16),
IF(AC$4="Transit, full speed: After ME scrubber, but before cleaning ",IF(Rawdata_Removing_Outliers!AU16&gt;Rawdata_Removing_Outliers!$T16,"",Rawdata_Removing_Outliers!AU16),
IF(AC$4="Transit, full speed: After AE scrubber, but before cleaning ",IF(Rawdata_Removing_Outliers!AU16&gt;Rawdata_Removing_Outliers!$W16,"",Rawdata_Removing_Outliers!AU16),
"")))))</f>
        <v>7.87</v>
      </c>
      <c r="AD16" s="3">
        <f>IF(AD$4="Harbour mode: Intake seawater ",IF(Rawdata_Removing_Outliers!AV16&gt;Rawdata_Removing_Outliers!$K16,"",Rawdata_Removing_Outliers!AV16),
IF(AD$4="Harbour mode: After AE scrubber, but before cleaning ",IF(Rawdata_Removing_Outliers!AV16&gt;Rawdata_Removing_Outliers!$N16,"",Rawdata_Removing_Outliers!AV16),
IF(AD$4="Transit, full speed: Intake seawater ",IF(Rawdata_Removing_Outliers!AV16&gt;Rawdata_Removing_Outliers!$Q16,"",Rawdata_Removing_Outliers!AV16),
IF(AD$4="Transit, full speed: After ME scrubber, but before cleaning ",IF(Rawdata_Removing_Outliers!AV16&gt;Rawdata_Removing_Outliers!$T16,"",Rawdata_Removing_Outliers!AV16),
IF(AD$4="Transit, full speed: After AE scrubber, but before cleaning ",IF(Rawdata_Removing_Outliers!AV16&gt;Rawdata_Removing_Outliers!$W16,"",Rawdata_Removing_Outliers!AV16),
"")))))</f>
        <v>2</v>
      </c>
      <c r="AE16" s="3">
        <f>IF(AE$4="Harbour mode: Intake seawater ",IF(Rawdata_Removing_Outliers!AW16&gt;Rawdata_Removing_Outliers!$K16,"",Rawdata_Removing_Outliers!AW16),
IF(AE$4="Harbour mode: After AE scrubber, but before cleaning ",IF(Rawdata_Removing_Outliers!AW16&gt;Rawdata_Removing_Outliers!$N16,"",Rawdata_Removing_Outliers!AW16),
IF(AE$4="Transit, full speed: Intake seawater ",IF(Rawdata_Removing_Outliers!AW16&gt;Rawdata_Removing_Outliers!$Q16,"",Rawdata_Removing_Outliers!AW16),
IF(AE$4="Transit, full speed: After ME scrubber, but before cleaning ",IF(Rawdata_Removing_Outliers!AW16&gt;Rawdata_Removing_Outliers!$T16,"",Rawdata_Removing_Outliers!AW16),
IF(AE$4="Transit, full speed: After AE scrubber, but before cleaning ",IF(Rawdata_Removing_Outliers!AW16&gt;Rawdata_Removing_Outliers!$W16,"",Rawdata_Removing_Outliers!AW16),
"")))))</f>
        <v>2</v>
      </c>
      <c r="AF16" s="3">
        <f>IF(AF$4="Harbour mode: Intake seawater ",IF(Rawdata_Removing_Outliers!AX16&gt;Rawdata_Removing_Outliers!$K16,"",Rawdata_Removing_Outliers!AX16),
IF(AF$4="Harbour mode: After AE scrubber, but before cleaning ",IF(Rawdata_Removing_Outliers!AX16&gt;Rawdata_Removing_Outliers!$N16,"",Rawdata_Removing_Outliers!AX16),
IF(AF$4="Transit, full speed: Intake seawater ",IF(Rawdata_Removing_Outliers!AX16&gt;Rawdata_Removing_Outliers!$Q16,"",Rawdata_Removing_Outliers!AX16),
IF(AF$4="Transit, full speed: After ME scrubber, but before cleaning ",IF(Rawdata_Removing_Outliers!AX16&gt;Rawdata_Removing_Outliers!$T16,"",Rawdata_Removing_Outliers!AX16),
IF(AF$4="Transit, full speed: After AE scrubber, but before cleaning ",IF(Rawdata_Removing_Outliers!AX16&gt;Rawdata_Removing_Outliers!$W16,"",Rawdata_Removing_Outliers!AX16),
"")))))</f>
        <v>2</v>
      </c>
      <c r="AG16" s="3" t="str">
        <f>IF(AG$4="Harbour mode: Intake seawater ",IF(Rawdata_Removing_Outliers!AY16&gt;Rawdata_Removing_Outliers!$K16,"",Rawdata_Removing_Outliers!AY16),
IF(AG$4="Harbour mode: After AE scrubber, but before cleaning ",IF(Rawdata_Removing_Outliers!AY16&gt;Rawdata_Removing_Outliers!$N16,"",Rawdata_Removing_Outliers!AY16),
IF(AG$4="Transit, full speed: Intake seawater ",IF(Rawdata_Removing_Outliers!AY16&gt;Rawdata_Removing_Outliers!$Q16,"",Rawdata_Removing_Outliers!AY16),
IF(AG$4="Transit, full speed: After ME scrubber, but before cleaning ",IF(Rawdata_Removing_Outliers!AY16&gt;Rawdata_Removing_Outliers!$T16,"",Rawdata_Removing_Outliers!AY16),
IF(AG$4="Transit, full speed: After AE scrubber, but before cleaning ",IF(Rawdata_Removing_Outliers!AY16&gt;Rawdata_Removing_Outliers!$W16,"",Rawdata_Removing_Outliers!AY16),
"")))))</f>
        <v/>
      </c>
      <c r="AH16" s="3">
        <f>IF(AH$4="Harbour mode: Intake seawater ",IF(Rawdata_Removing_Outliers!AZ16&gt;Rawdata_Removing_Outliers!$K16,"",Rawdata_Removing_Outliers!AZ16),
IF(AH$4="Harbour mode: After AE scrubber, but before cleaning ",IF(Rawdata_Removing_Outliers!AZ16&gt;Rawdata_Removing_Outliers!$N16,"",Rawdata_Removing_Outliers!AZ16),
IF(AH$4="Transit, full speed: Intake seawater ",IF(Rawdata_Removing_Outliers!AZ16&gt;Rawdata_Removing_Outliers!$Q16,"",Rawdata_Removing_Outliers!AZ16),
IF(AH$4="Transit, full speed: After ME scrubber, but before cleaning ",IF(Rawdata_Removing_Outliers!AZ16&gt;Rawdata_Removing_Outliers!$T16,"",Rawdata_Removing_Outliers!AZ16),
IF(AH$4="Transit, full speed: After AE scrubber, but before cleaning ",IF(Rawdata_Removing_Outliers!AZ16&gt;Rawdata_Removing_Outliers!$W16,"",Rawdata_Removing_Outliers!AZ16),
"")))))</f>
        <v>12.7</v>
      </c>
      <c r="AI16" s="3">
        <f>IF(AI$4="Harbour mode: Intake seawater ",IF(Rawdata_Removing_Outliers!BA16&gt;Rawdata_Removing_Outliers!$K16,"",Rawdata_Removing_Outliers!BA16),
IF(AI$4="Harbour mode: After AE scrubber, but before cleaning ",IF(Rawdata_Removing_Outliers!BA16&gt;Rawdata_Removing_Outliers!$N16,"",Rawdata_Removing_Outliers!BA16),
IF(AI$4="Transit, full speed: Intake seawater ",IF(Rawdata_Removing_Outliers!BA16&gt;Rawdata_Removing_Outliers!$Q16,"",Rawdata_Removing_Outliers!BA16),
IF(AI$4="Transit, full speed: After ME scrubber, but before cleaning ",IF(Rawdata_Removing_Outliers!BA16&gt;Rawdata_Removing_Outliers!$T16,"",Rawdata_Removing_Outliers!BA16),
IF(AI$4="Transit, full speed: After AE scrubber, but before cleaning ",IF(Rawdata_Removing_Outliers!BA16&gt;Rawdata_Removing_Outliers!$W16,"",Rawdata_Removing_Outliers!BA16),
"")))))</f>
        <v>2</v>
      </c>
      <c r="AJ16" s="3">
        <f>IF(AJ$4="Harbour mode: Intake seawater ",IF(Rawdata_Removing_Outliers!BB16&gt;Rawdata_Removing_Outliers!$K16,"",Rawdata_Removing_Outliers!BB16),
IF(AJ$4="Harbour mode: After AE scrubber, but before cleaning ",IF(Rawdata_Removing_Outliers!BB16&gt;Rawdata_Removing_Outliers!$N16,"",Rawdata_Removing_Outliers!BB16),
IF(AJ$4="Transit, full speed: Intake seawater ",IF(Rawdata_Removing_Outliers!BB16&gt;Rawdata_Removing_Outliers!$Q16,"",Rawdata_Removing_Outliers!BB16),
IF(AJ$4="Transit, full speed: After ME scrubber, but before cleaning ",IF(Rawdata_Removing_Outliers!BB16&gt;Rawdata_Removing_Outliers!$T16,"",Rawdata_Removing_Outliers!BB16),
IF(AJ$4="Transit, full speed: After AE scrubber, but before cleaning ",IF(Rawdata_Removing_Outliers!BB16&gt;Rawdata_Removing_Outliers!$W16,"",Rawdata_Removing_Outliers!BB16),
"")))))</f>
        <v>10.1</v>
      </c>
      <c r="AK16" s="3">
        <f>IF(AK$4="Harbour mode: Intake seawater ",IF(Rawdata_Removing_Outliers!BC16&gt;Rawdata_Removing_Outliers!$K16,"",Rawdata_Removing_Outliers!BC16),
IF(AK$4="Harbour mode: After AE scrubber, but before cleaning ",IF(Rawdata_Removing_Outliers!BC16&gt;Rawdata_Removing_Outliers!$N16,"",Rawdata_Removing_Outliers!BC16),
IF(AK$4="Transit, full speed: Intake seawater ",IF(Rawdata_Removing_Outliers!BC16&gt;Rawdata_Removing_Outliers!$Q16,"",Rawdata_Removing_Outliers!BC16),
IF(AK$4="Transit, full speed: After ME scrubber, but before cleaning ",IF(Rawdata_Removing_Outliers!BC16&gt;Rawdata_Removing_Outliers!$T16,"",Rawdata_Removing_Outliers!BC16),
IF(AK$4="Transit, full speed: After AE scrubber, but before cleaning ",IF(Rawdata_Removing_Outliers!BC16&gt;Rawdata_Removing_Outliers!$W16,"",Rawdata_Removing_Outliers!BC16),
"")))))</f>
        <v>2</v>
      </c>
      <c r="AL16" s="3" t="str">
        <f>IF(AL$4="Harbour mode: Intake seawater ",IF(Rawdata_Removing_Outliers!BD16&gt;Rawdata_Removing_Outliers!$K16,"",Rawdata_Removing_Outliers!BD16),
IF(AL$4="Harbour mode: After AE scrubber, but before cleaning ",IF(Rawdata_Removing_Outliers!BD16&gt;Rawdata_Removing_Outliers!$N16,"",Rawdata_Removing_Outliers!BD16),
IF(AL$4="Transit, full speed: Intake seawater ",IF(Rawdata_Removing_Outliers!BD16&gt;Rawdata_Removing_Outliers!$Q16,"",Rawdata_Removing_Outliers!BD16),
IF(AL$4="Transit, full speed: After ME scrubber, but before cleaning ",IF(Rawdata_Removing_Outliers!BD16&gt;Rawdata_Removing_Outliers!$T16,"",Rawdata_Removing_Outliers!BD16),
IF(AL$4="Transit, full speed: After AE scrubber, but before cleaning ",IF(Rawdata_Removing_Outliers!BD16&gt;Rawdata_Removing_Outliers!$W16,"",Rawdata_Removing_Outliers!BD16),
"")))))</f>
        <v/>
      </c>
      <c r="AM16" s="3" t="str">
        <f>IF(AM$4="Harbour mode: Intake seawater ",IF(Rawdata_Removing_Outliers!BE16&gt;Rawdata_Removing_Outliers!$K16,"",Rawdata_Removing_Outliers!BE16),
IF(AM$4="Harbour mode: After AE scrubber, but before cleaning ",IF(Rawdata_Removing_Outliers!BE16&gt;Rawdata_Removing_Outliers!$N16,"",Rawdata_Removing_Outliers!BE16),
IF(AM$4="Transit, full speed: Intake seawater ",IF(Rawdata_Removing_Outliers!BE16&gt;Rawdata_Removing_Outliers!$Q16,"",Rawdata_Removing_Outliers!BE16),
IF(AM$4="Transit, full speed: After ME scrubber, but before cleaning ",IF(Rawdata_Removing_Outliers!BE16&gt;Rawdata_Removing_Outliers!$T16,"",Rawdata_Removing_Outliers!BE16),
IF(AM$4="Transit, full speed: After AE scrubber, but before cleaning ",IF(Rawdata_Removing_Outliers!BE16&gt;Rawdata_Removing_Outliers!$W16,"",Rawdata_Removing_Outliers!BE16),
"")))))</f>
        <v/>
      </c>
      <c r="AN16" s="3">
        <f>IF(AN$4="Harbour mode: Intake seawater ",IF(Rawdata_Removing_Outliers!BF16&gt;Rawdata_Removing_Outliers!$K16,"",Rawdata_Removing_Outliers!BF16),
IF(AN$4="Harbour mode: After AE scrubber, but before cleaning ",IF(Rawdata_Removing_Outliers!BF16&gt;Rawdata_Removing_Outliers!$N16,"",Rawdata_Removing_Outliers!BF16),
IF(AN$4="Transit, full speed: Intake seawater ",IF(Rawdata_Removing_Outliers!BF16&gt;Rawdata_Removing_Outliers!$Q16,"",Rawdata_Removing_Outliers!BF16),
IF(AN$4="Transit, full speed: After ME scrubber, but before cleaning ",IF(Rawdata_Removing_Outliers!BF16&gt;Rawdata_Removing_Outliers!$T16,"",Rawdata_Removing_Outliers!BF16),
IF(AN$4="Transit, full speed: After AE scrubber, but before cleaning ",IF(Rawdata_Removing_Outliers!BF16&gt;Rawdata_Removing_Outliers!$W16,"",Rawdata_Removing_Outliers!BF16),
"")))))</f>
        <v>21.1</v>
      </c>
      <c r="AO16" s="3">
        <f>IF(AO$4="Harbour mode: Intake seawater ",IF(Rawdata_Removing_Outliers!BG16&gt;Rawdata_Removing_Outliers!$K16,"",Rawdata_Removing_Outliers!BG16),
IF(AO$4="Harbour mode: After AE scrubber, but before cleaning ",IF(Rawdata_Removing_Outliers!BG16&gt;Rawdata_Removing_Outliers!$N16,"",Rawdata_Removing_Outliers!BG16),
IF(AO$4="Transit, full speed: Intake seawater ",IF(Rawdata_Removing_Outliers!BG16&gt;Rawdata_Removing_Outliers!$Q16,"",Rawdata_Removing_Outliers!BG16),
IF(AO$4="Transit, full speed: After ME scrubber, but before cleaning ",IF(Rawdata_Removing_Outliers!BG16&gt;Rawdata_Removing_Outliers!$T16,"",Rawdata_Removing_Outliers!BG16),
IF(AO$4="Transit, full speed: After AE scrubber, but before cleaning ",IF(Rawdata_Removing_Outliers!BG16&gt;Rawdata_Removing_Outliers!$W16,"",Rawdata_Removing_Outliers!BG16),
"")))))</f>
        <v>16.100000000000001</v>
      </c>
      <c r="AP16" s="3">
        <f>IF(AP$4="Harbour mode: Intake seawater ",IF(Rawdata_Removing_Outliers!BH16&gt;Rawdata_Removing_Outliers!$K16,"",Rawdata_Removing_Outliers!BH16),
IF(AP$4="Harbour mode: After AE scrubber, but before cleaning ",IF(Rawdata_Removing_Outliers!BH16&gt;Rawdata_Removing_Outliers!$N16,"",Rawdata_Removing_Outliers!BH16),
IF(AP$4="Transit, full speed: Intake seawater ",IF(Rawdata_Removing_Outliers!BH16&gt;Rawdata_Removing_Outliers!$Q16,"",Rawdata_Removing_Outliers!BH16),
IF(AP$4="Transit, full speed: After ME scrubber, but before cleaning ",IF(Rawdata_Removing_Outliers!BH16&gt;Rawdata_Removing_Outliers!$T16,"",Rawdata_Removing_Outliers!BH16),
IF(AP$4="Transit, full speed: After AE scrubber, but before cleaning ",IF(Rawdata_Removing_Outliers!BH16&gt;Rawdata_Removing_Outliers!$W16,"",Rawdata_Removing_Outliers!BH16),
"")))))</f>
        <v>16.3</v>
      </c>
      <c r="AQ16" s="3">
        <f>IF(AQ$4="Harbour mode: Intake seawater ",IF(Rawdata_Removing_Outliers!BI16&gt;Rawdata_Removing_Outliers!$K16,"",Rawdata_Removing_Outliers!BI16),
IF(AQ$4="Harbour mode: After AE scrubber, but before cleaning ",IF(Rawdata_Removing_Outliers!BI16&gt;Rawdata_Removing_Outliers!$N16,"",Rawdata_Removing_Outliers!BI16),
IF(AQ$4="Transit, full speed: Intake seawater ",IF(Rawdata_Removing_Outliers!BI16&gt;Rawdata_Removing_Outliers!$Q16,"",Rawdata_Removing_Outliers!BI16),
IF(AQ$4="Transit, full speed: After ME scrubber, but before cleaning ",IF(Rawdata_Removing_Outliers!BI16&gt;Rawdata_Removing_Outliers!$T16,"",Rawdata_Removing_Outliers!BI16),
IF(AQ$4="Transit, full speed: After AE scrubber, but before cleaning ",IF(Rawdata_Removing_Outliers!BI16&gt;Rawdata_Removing_Outliers!$W16,"",Rawdata_Removing_Outliers!BI16),
"")))))</f>
        <v>10.199999999999999</v>
      </c>
      <c r="AR16" s="3">
        <f>IF(AR$4="Harbour mode: Intake seawater ",IF(Rawdata_Removing_Outliers!BJ16&gt;Rawdata_Removing_Outliers!$K16,"",Rawdata_Removing_Outliers!BJ16),
IF(AR$4="Harbour mode: After AE scrubber, but before cleaning ",IF(Rawdata_Removing_Outliers!BJ16&gt;Rawdata_Removing_Outliers!$N16,"",Rawdata_Removing_Outliers!BJ16),
IF(AR$4="Transit, full speed: Intake seawater ",IF(Rawdata_Removing_Outliers!BJ16&gt;Rawdata_Removing_Outliers!$Q16,"",Rawdata_Removing_Outliers!BJ16),
IF(AR$4="Transit, full speed: After ME scrubber, but before cleaning ",IF(Rawdata_Removing_Outliers!BJ16&gt;Rawdata_Removing_Outliers!$T16,"",Rawdata_Removing_Outliers!BJ16),
IF(AR$4="Transit, full speed: After AE scrubber, but before cleaning ",IF(Rawdata_Removing_Outliers!BJ16&gt;Rawdata_Removing_Outliers!$W16,"",Rawdata_Removing_Outliers!BJ16),
"")))))</f>
        <v>4.7699999999999996</v>
      </c>
      <c r="AS16" s="3">
        <f>IF(AS$4="Harbour mode: Intake seawater ",IF(Rawdata_Removing_Outliers!BK16&gt;Rawdata_Removing_Outliers!$K16,"",Rawdata_Removing_Outliers!BK16),
IF(AS$4="Harbour mode: After AE scrubber, but before cleaning ",IF(Rawdata_Removing_Outliers!BK16&gt;Rawdata_Removing_Outliers!$N16,"",Rawdata_Removing_Outliers!BK16),
IF(AS$4="Transit, full speed: Intake seawater ",IF(Rawdata_Removing_Outliers!BK16&gt;Rawdata_Removing_Outliers!$Q16,"",Rawdata_Removing_Outliers!BK16),
IF(AS$4="Transit, full speed: After ME scrubber, but before cleaning ",IF(Rawdata_Removing_Outliers!BK16&gt;Rawdata_Removing_Outliers!$T16,"",Rawdata_Removing_Outliers!BK16),
IF(AS$4="Transit, full speed: After AE scrubber, but before cleaning ",IF(Rawdata_Removing_Outliers!BK16&gt;Rawdata_Removing_Outliers!$W16,"",Rawdata_Removing_Outliers!BK16),
"")))))</f>
        <v>5.03</v>
      </c>
      <c r="AT16" s="3">
        <f>IF(AT$4="Harbour mode: Intake seawater ",IF(Rawdata_Removing_Outliers!BL16&gt;Rawdata_Removing_Outliers!$K16,"",Rawdata_Removing_Outliers!BL16),
IF(AT$4="Harbour mode: After AE scrubber, but before cleaning ",IF(Rawdata_Removing_Outliers!BL16&gt;Rawdata_Removing_Outliers!$N16,"",Rawdata_Removing_Outliers!BL16),
IF(AT$4="Transit, full speed: Intake seawater ",IF(Rawdata_Removing_Outliers!BL16&gt;Rawdata_Removing_Outliers!$Q16,"",Rawdata_Removing_Outliers!BL16),
IF(AT$4="Transit, full speed: After ME scrubber, but before cleaning ",IF(Rawdata_Removing_Outliers!BL16&gt;Rawdata_Removing_Outliers!$T16,"",Rawdata_Removing_Outliers!BL16),
IF(AT$4="Transit, full speed: After AE scrubber, but before cleaning ",IF(Rawdata_Removing_Outliers!BL16&gt;Rawdata_Removing_Outliers!$W16,"",Rawdata_Removing_Outliers!BL16),
"")))))</f>
        <v>13.7</v>
      </c>
      <c r="AU16" s="3" t="str">
        <f>IF(AU$4="Harbour mode: Intake seawater ",IF(Rawdata_Removing_Outliers!BM16&gt;Rawdata_Removing_Outliers!$K16,"",Rawdata_Removing_Outliers!BM16),
IF(AU$4="Harbour mode: After AE scrubber, but before cleaning ",IF(Rawdata_Removing_Outliers!BM16&gt;Rawdata_Removing_Outliers!$N16,"",Rawdata_Removing_Outliers!BM16),
IF(AU$4="Transit, full speed: Intake seawater ",IF(Rawdata_Removing_Outliers!BM16&gt;Rawdata_Removing_Outliers!$Q16,"",Rawdata_Removing_Outliers!BM16),
IF(AU$4="Transit, full speed: After ME scrubber, but before cleaning ",IF(Rawdata_Removing_Outliers!BM16&gt;Rawdata_Removing_Outliers!$T16,"",Rawdata_Removing_Outliers!BM16),
IF(AU$4="Transit, full speed: After AE scrubber, but before cleaning ",IF(Rawdata_Removing_Outliers!BM16&gt;Rawdata_Removing_Outliers!$W16,"",Rawdata_Removing_Outliers!BM16),
"")))))</f>
        <v/>
      </c>
      <c r="AV16" s="3">
        <f>IF(AV$4="Harbour mode: Intake seawater ",IF(Rawdata_Removing_Outliers!BN16&gt;Rawdata_Removing_Outliers!$K16,"",Rawdata_Removing_Outliers!BN16),
IF(AV$4="Harbour mode: After AE scrubber, but before cleaning ",IF(Rawdata_Removing_Outliers!BN16&gt;Rawdata_Removing_Outliers!$N16,"",Rawdata_Removing_Outliers!BN16),
IF(AV$4="Transit, full speed: Intake seawater ",IF(Rawdata_Removing_Outliers!BN16&gt;Rawdata_Removing_Outliers!$Q16,"",Rawdata_Removing_Outliers!BN16),
IF(AV$4="Transit, full speed: After ME scrubber, but before cleaning ",IF(Rawdata_Removing_Outliers!BN16&gt;Rawdata_Removing_Outliers!$T16,"",Rawdata_Removing_Outliers!BN16),
IF(AV$4="Transit, full speed: After AE scrubber, but before cleaning ",IF(Rawdata_Removing_Outliers!BN16&gt;Rawdata_Removing_Outliers!$W16,"",Rawdata_Removing_Outliers!BN16),
"")))))</f>
        <v>10.199999999999999</v>
      </c>
      <c r="AW16" s="3">
        <f>IF(AW$4="Harbour mode: Intake seawater ",IF(Rawdata_Removing_Outliers!BO16&gt;Rawdata_Removing_Outliers!$K16,"",Rawdata_Removing_Outliers!BO16),
IF(AW$4="Harbour mode: After AE scrubber, but before cleaning ",IF(Rawdata_Removing_Outliers!BO16&gt;Rawdata_Removing_Outliers!$N16,"",Rawdata_Removing_Outliers!BO16),
IF(AW$4="Transit, full speed: Intake seawater ",IF(Rawdata_Removing_Outliers!BO16&gt;Rawdata_Removing_Outliers!$Q16,"",Rawdata_Removing_Outliers!BO16),
IF(AW$4="Transit, full speed: After ME scrubber, but before cleaning ",IF(Rawdata_Removing_Outliers!BO16&gt;Rawdata_Removing_Outliers!$T16,"",Rawdata_Removing_Outliers!BO16),
IF(AW$4="Transit, full speed: After AE scrubber, but before cleaning ",IF(Rawdata_Removing_Outliers!BO16&gt;Rawdata_Removing_Outliers!$W16,"",Rawdata_Removing_Outliers!BO16),
"")))))</f>
        <v>20.2</v>
      </c>
      <c r="AX16" s="3">
        <f>IF(AX$4="Harbour mode: Intake seawater ",IF(Rawdata_Removing_Outliers!BP16&gt;Rawdata_Removing_Outliers!$K16,"",Rawdata_Removing_Outliers!BP16),
IF(AX$4="Harbour mode: After AE scrubber, but before cleaning ",IF(Rawdata_Removing_Outliers!BP16&gt;Rawdata_Removing_Outliers!$N16,"",Rawdata_Removing_Outliers!BP16),
IF(AX$4="Transit, full speed: Intake seawater ",IF(Rawdata_Removing_Outliers!BP16&gt;Rawdata_Removing_Outliers!$Q16,"",Rawdata_Removing_Outliers!BP16),
IF(AX$4="Transit, full speed: After ME scrubber, but before cleaning ",IF(Rawdata_Removing_Outliers!BP16&gt;Rawdata_Removing_Outliers!$T16,"",Rawdata_Removing_Outliers!BP16),
IF(AX$4="Transit, full speed: After AE scrubber, but before cleaning ",IF(Rawdata_Removing_Outliers!BP16&gt;Rawdata_Removing_Outliers!$W16,"",Rawdata_Removing_Outliers!BP16),
"")))))</f>
        <v>6.88</v>
      </c>
      <c r="AY16" s="3">
        <f>IF(AY$4="Harbour mode: Intake seawater ",IF(Rawdata_Removing_Outliers!BQ16&gt;Rawdata_Removing_Outliers!$K16,"",Rawdata_Removing_Outliers!BQ16),
IF(AY$4="Harbour mode: After AE scrubber, but before cleaning ",IF(Rawdata_Removing_Outliers!BQ16&gt;Rawdata_Removing_Outliers!$N16,"",Rawdata_Removing_Outliers!BQ16),
IF(AY$4="Transit, full speed: Intake seawater ",IF(Rawdata_Removing_Outliers!BQ16&gt;Rawdata_Removing_Outliers!$Q16,"",Rawdata_Removing_Outliers!BQ16),
IF(AY$4="Transit, full speed: After ME scrubber, but before cleaning ",IF(Rawdata_Removing_Outliers!BQ16&gt;Rawdata_Removing_Outliers!$T16,"",Rawdata_Removing_Outliers!BQ16),
IF(AY$4="Transit, full speed: After AE scrubber, but before cleaning ",IF(Rawdata_Removing_Outliers!BQ16&gt;Rawdata_Removing_Outliers!$W16,"",Rawdata_Removing_Outliers!BQ16),
"")))))</f>
        <v>26.9</v>
      </c>
      <c r="AZ16" s="3">
        <f>IF(AZ$4="Harbour mode: Intake seawater ",IF(Rawdata_Removing_Outliers!BR16&gt;Rawdata_Removing_Outliers!$K16,"",Rawdata_Removing_Outliers!BR16),
IF(AZ$4="Harbour mode: After AE scrubber, but before cleaning ",IF(Rawdata_Removing_Outliers!BR16&gt;Rawdata_Removing_Outliers!$N16,"",Rawdata_Removing_Outliers!BR16),
IF(AZ$4="Transit, full speed: Intake seawater ",IF(Rawdata_Removing_Outliers!BR16&gt;Rawdata_Removing_Outliers!$Q16,"",Rawdata_Removing_Outliers!BR16),
IF(AZ$4="Transit, full speed: After ME scrubber, but before cleaning ",IF(Rawdata_Removing_Outliers!BR16&gt;Rawdata_Removing_Outliers!$T16,"",Rawdata_Removing_Outliers!BR16),
IF(AZ$4="Transit, full speed: After AE scrubber, but before cleaning ",IF(Rawdata_Removing_Outliers!BR16&gt;Rawdata_Removing_Outliers!$W16,"",Rawdata_Removing_Outliers!BR16),
"")))))</f>
        <v>4.93</v>
      </c>
      <c r="BA16" s="3">
        <f>IF(BA$4="Harbour mode: Intake seawater ",IF(Rawdata_Removing_Outliers!BS16&gt;Rawdata_Removing_Outliers!$K16,"",Rawdata_Removing_Outliers!BS16),
IF(BA$4="Harbour mode: After AE scrubber, but before cleaning ",IF(Rawdata_Removing_Outliers!BS16&gt;Rawdata_Removing_Outliers!$N16,"",Rawdata_Removing_Outliers!BS16),
IF(BA$4="Transit, full speed: Intake seawater ",IF(Rawdata_Removing_Outliers!BS16&gt;Rawdata_Removing_Outliers!$Q16,"",Rawdata_Removing_Outliers!BS16),
IF(BA$4="Transit, full speed: After ME scrubber, but before cleaning ",IF(Rawdata_Removing_Outliers!BS16&gt;Rawdata_Removing_Outliers!$T16,"",Rawdata_Removing_Outliers!BS16),
IF(BA$4="Transit, full speed: After AE scrubber, but before cleaning ",IF(Rawdata_Removing_Outliers!BS16&gt;Rawdata_Removing_Outliers!$W16,"",Rawdata_Removing_Outliers!BS16),
"")))))</f>
        <v>4.1399999999999997</v>
      </c>
      <c r="BB16" s="3">
        <f>IF(BB$4="Harbour mode: Intake seawater ",IF(Rawdata_Removing_Outliers!BT16&gt;Rawdata_Removing_Outliers!$K16,"",Rawdata_Removing_Outliers!BT16),
IF(BB$4="Harbour mode: After AE scrubber, but before cleaning ",IF(Rawdata_Removing_Outliers!BT16&gt;Rawdata_Removing_Outliers!$N16,"",Rawdata_Removing_Outliers!BT16),
IF(BB$4="Transit, full speed: Intake seawater ",IF(Rawdata_Removing_Outliers!BT16&gt;Rawdata_Removing_Outliers!$Q16,"",Rawdata_Removing_Outliers!BT16),
IF(BB$4="Transit, full speed: After ME scrubber, but before cleaning ",IF(Rawdata_Removing_Outliers!BT16&gt;Rawdata_Removing_Outliers!$T16,"",Rawdata_Removing_Outliers!BT16),
IF(BB$4="Transit, full speed: After AE scrubber, but before cleaning ",IF(Rawdata_Removing_Outliers!BT16&gt;Rawdata_Removing_Outliers!$W16,"",Rawdata_Removing_Outliers!BT16),
"")))))</f>
        <v>13</v>
      </c>
      <c r="BC16" s="3">
        <f>IF(BC$4="Harbour mode: Intake seawater ",IF(Rawdata_Removing_Outliers!BU16&gt;Rawdata_Removing_Outliers!$K16,"",Rawdata_Removing_Outliers!BU16),
IF(BC$4="Harbour mode: After AE scrubber, but before cleaning ",IF(Rawdata_Removing_Outliers!BU16&gt;Rawdata_Removing_Outliers!$N16,"",Rawdata_Removing_Outliers!BU16),
IF(BC$4="Transit, full speed: Intake seawater ",IF(Rawdata_Removing_Outliers!BU16&gt;Rawdata_Removing_Outliers!$Q16,"",Rawdata_Removing_Outliers!BU16),
IF(BC$4="Transit, full speed: After ME scrubber, but before cleaning ",IF(Rawdata_Removing_Outliers!BU16&gt;Rawdata_Removing_Outliers!$T16,"",Rawdata_Removing_Outliers!BU16),
IF(BC$4="Transit, full speed: After AE scrubber, but before cleaning ",IF(Rawdata_Removing_Outliers!BU16&gt;Rawdata_Removing_Outliers!$W16,"",Rawdata_Removing_Outliers!BU16),
"")))))</f>
        <v>2</v>
      </c>
      <c r="BD16" s="3">
        <f>IF(BD$4="Harbour mode: Intake seawater ",IF(Rawdata_Removing_Outliers!BV16&gt;Rawdata_Removing_Outliers!$K16,"",Rawdata_Removing_Outliers!BV16),
IF(BD$4="Harbour mode: After AE scrubber, but before cleaning ",IF(Rawdata_Removing_Outliers!BV16&gt;Rawdata_Removing_Outliers!$N16,"",Rawdata_Removing_Outliers!BV16),
IF(BD$4="Transit, full speed: Intake seawater ",IF(Rawdata_Removing_Outliers!BV16&gt;Rawdata_Removing_Outliers!$Q16,"",Rawdata_Removing_Outliers!BV16),
IF(BD$4="Transit, full speed: After ME scrubber, but before cleaning ",IF(Rawdata_Removing_Outliers!BV16&gt;Rawdata_Removing_Outliers!$T16,"",Rawdata_Removing_Outliers!BV16),
IF(BD$4="Transit, full speed: After AE scrubber, but before cleaning ",IF(Rawdata_Removing_Outliers!BV16&gt;Rawdata_Removing_Outliers!$W16,"",Rawdata_Removing_Outliers!BV16),
"")))))</f>
        <v>23.6</v>
      </c>
      <c r="BE16" s="3">
        <f>IF(BE$4="Harbour mode: Intake seawater ",IF(Rawdata_Removing_Outliers!BW16&gt;Rawdata_Removing_Outliers!$K16,"",Rawdata_Removing_Outliers!BW16),
IF(BE$4="Harbour mode: After AE scrubber, but before cleaning ",IF(Rawdata_Removing_Outliers!BW16&gt;Rawdata_Removing_Outliers!$N16,"",Rawdata_Removing_Outliers!BW16),
IF(BE$4="Transit, full speed: Intake seawater ",IF(Rawdata_Removing_Outliers!BW16&gt;Rawdata_Removing_Outliers!$Q16,"",Rawdata_Removing_Outliers!BW16),
IF(BE$4="Transit, full speed: After ME scrubber, but before cleaning ",IF(Rawdata_Removing_Outliers!BW16&gt;Rawdata_Removing_Outliers!$T16,"",Rawdata_Removing_Outliers!BW16),
IF(BE$4="Transit, full speed: After AE scrubber, but before cleaning ",IF(Rawdata_Removing_Outliers!BW16&gt;Rawdata_Removing_Outliers!$W16,"",Rawdata_Removing_Outliers!BW16),
"")))))</f>
        <v>2</v>
      </c>
      <c r="BF16" s="3">
        <f>IF(BF$4="Harbour mode: Intake seawater ",IF(Rawdata_Removing_Outliers!BX16&gt;Rawdata_Removing_Outliers!$K16,"",Rawdata_Removing_Outliers!BX16),
IF(BF$4="Harbour mode: After AE scrubber, but before cleaning ",IF(Rawdata_Removing_Outliers!BX16&gt;Rawdata_Removing_Outliers!$N16,"",Rawdata_Removing_Outliers!BX16),
IF(BF$4="Transit, full speed: Intake seawater ",IF(Rawdata_Removing_Outliers!BX16&gt;Rawdata_Removing_Outliers!$Q16,"",Rawdata_Removing_Outliers!BX16),
IF(BF$4="Transit, full speed: After ME scrubber, but before cleaning ",IF(Rawdata_Removing_Outliers!BX16&gt;Rawdata_Removing_Outliers!$T16,"",Rawdata_Removing_Outliers!BX16),
IF(BF$4="Transit, full speed: After AE scrubber, but before cleaning ",IF(Rawdata_Removing_Outliers!BX16&gt;Rawdata_Removing_Outliers!$W16,"",Rawdata_Removing_Outliers!BX16),
"")))))</f>
        <v>2</v>
      </c>
      <c r="BG16" s="3">
        <f>IF(BG$4="Harbour mode: Intake seawater ",IF(Rawdata_Removing_Outliers!BY16&gt;Rawdata_Removing_Outliers!$K16,"",Rawdata_Removing_Outliers!BY16),
IF(BG$4="Harbour mode: After AE scrubber, but before cleaning ",IF(Rawdata_Removing_Outliers!BY16&gt;Rawdata_Removing_Outliers!$N16,"",Rawdata_Removing_Outliers!BY16),
IF(BG$4="Transit, full speed: Intake seawater ",IF(Rawdata_Removing_Outliers!BY16&gt;Rawdata_Removing_Outliers!$Q16,"",Rawdata_Removing_Outliers!BY16),
IF(BG$4="Transit, full speed: After ME scrubber, but before cleaning ",IF(Rawdata_Removing_Outliers!BY16&gt;Rawdata_Removing_Outliers!$T16,"",Rawdata_Removing_Outliers!BY16),
IF(BG$4="Transit, full speed: After AE scrubber, but before cleaning ",IF(Rawdata_Removing_Outliers!BY16&gt;Rawdata_Removing_Outliers!$W16,"",Rawdata_Removing_Outliers!BY16),
"")))))</f>
        <v>19.8</v>
      </c>
      <c r="BH16" s="3">
        <f>IF(BH$4="Harbour mode: Intake seawater ",IF(Rawdata_Removing_Outliers!BZ16&gt;Rawdata_Removing_Outliers!$K16,"",Rawdata_Removing_Outliers!BZ16),
IF(BH$4="Harbour mode: After AE scrubber, but before cleaning ",IF(Rawdata_Removing_Outliers!BZ16&gt;Rawdata_Removing_Outliers!$N16,"",Rawdata_Removing_Outliers!BZ16),
IF(BH$4="Transit, full speed: Intake seawater ",IF(Rawdata_Removing_Outliers!BZ16&gt;Rawdata_Removing_Outliers!$Q16,"",Rawdata_Removing_Outliers!BZ16),
IF(BH$4="Transit, full speed: After ME scrubber, but before cleaning ",IF(Rawdata_Removing_Outliers!BZ16&gt;Rawdata_Removing_Outliers!$T16,"",Rawdata_Removing_Outliers!BZ16),
IF(BH$4="Transit, full speed: After AE scrubber, but before cleaning ",IF(Rawdata_Removing_Outliers!BZ16&gt;Rawdata_Removing_Outliers!$W16,"",Rawdata_Removing_Outliers!BZ16),
"")))))</f>
        <v>9.1199999999999992</v>
      </c>
      <c r="BI16" s="3">
        <f>IF(BI$4="Harbour mode: Intake seawater ",IF(Rawdata_Removing_Outliers!CA16&gt;Rawdata_Removing_Outliers!$K16,"",Rawdata_Removing_Outliers!CA16),
IF(BI$4="Harbour mode: After AE scrubber, but before cleaning ",IF(Rawdata_Removing_Outliers!CA16&gt;Rawdata_Removing_Outliers!$N16,"",Rawdata_Removing_Outliers!CA16),
IF(BI$4="Transit, full speed: Intake seawater ",IF(Rawdata_Removing_Outliers!CA16&gt;Rawdata_Removing_Outliers!$Q16,"",Rawdata_Removing_Outliers!CA16),
IF(BI$4="Transit, full speed: After ME scrubber, but before cleaning ",IF(Rawdata_Removing_Outliers!CA16&gt;Rawdata_Removing_Outliers!$T16,"",Rawdata_Removing_Outliers!CA16),
IF(BI$4="Transit, full speed: After AE scrubber, but before cleaning ",IF(Rawdata_Removing_Outliers!CA16&gt;Rawdata_Removing_Outliers!$W16,"",Rawdata_Removing_Outliers!CA16),
"")))))</f>
        <v>8.66</v>
      </c>
      <c r="BJ16" s="3">
        <f>IF(BJ$4="Harbour mode: Intake seawater ",IF(Rawdata_Removing_Outliers!CB16&gt;Rawdata_Removing_Outliers!$K16,"",Rawdata_Removing_Outliers!CB16),
IF(BJ$4="Harbour mode: After AE scrubber, but before cleaning ",IF(Rawdata_Removing_Outliers!CB16&gt;Rawdata_Removing_Outliers!$N16,"",Rawdata_Removing_Outliers!CB16),
IF(BJ$4="Transit, full speed: Intake seawater ",IF(Rawdata_Removing_Outliers!CB16&gt;Rawdata_Removing_Outliers!$Q16,"",Rawdata_Removing_Outliers!CB16),
IF(BJ$4="Transit, full speed: After ME scrubber, but before cleaning ",IF(Rawdata_Removing_Outliers!CB16&gt;Rawdata_Removing_Outliers!$T16,"",Rawdata_Removing_Outliers!CB16),
IF(BJ$4="Transit, full speed: After AE scrubber, but before cleaning ",IF(Rawdata_Removing_Outliers!CB16&gt;Rawdata_Removing_Outliers!$W16,"",Rawdata_Removing_Outliers!CB16),
"")))))</f>
        <v>4.05</v>
      </c>
      <c r="BK16" s="3">
        <f>IF(BK$4="Harbour mode: Intake seawater ",IF(Rawdata_Removing_Outliers!CC16&gt;Rawdata_Removing_Outliers!$K16,"",Rawdata_Removing_Outliers!CC16),
IF(BK$4="Harbour mode: After AE scrubber, but before cleaning ",IF(Rawdata_Removing_Outliers!CC16&gt;Rawdata_Removing_Outliers!$N16,"",Rawdata_Removing_Outliers!CC16),
IF(BK$4="Transit, full speed: Intake seawater ",IF(Rawdata_Removing_Outliers!CC16&gt;Rawdata_Removing_Outliers!$Q16,"",Rawdata_Removing_Outliers!CC16),
IF(BK$4="Transit, full speed: After ME scrubber, but before cleaning ",IF(Rawdata_Removing_Outliers!CC16&gt;Rawdata_Removing_Outliers!$T16,"",Rawdata_Removing_Outliers!CC16),
IF(BK$4="Transit, full speed: After AE scrubber, but before cleaning ",IF(Rawdata_Removing_Outliers!CC16&gt;Rawdata_Removing_Outliers!$W16,"",Rawdata_Removing_Outliers!CC16),
"")))))</f>
        <v>4.1900000000000004</v>
      </c>
      <c r="BL16" s="3">
        <f>IF(BL$4="Harbour mode: Intake seawater ",IF(Rawdata_Removing_Outliers!CD16&gt;Rawdata_Removing_Outliers!$K16,"",Rawdata_Removing_Outliers!CD16),
IF(BL$4="Harbour mode: After AE scrubber, but before cleaning ",IF(Rawdata_Removing_Outliers!CD16&gt;Rawdata_Removing_Outliers!$N16,"",Rawdata_Removing_Outliers!CD16),
IF(BL$4="Transit, full speed: Intake seawater ",IF(Rawdata_Removing_Outliers!CD16&gt;Rawdata_Removing_Outliers!$Q16,"",Rawdata_Removing_Outliers!CD16),
IF(BL$4="Transit, full speed: After ME scrubber, but before cleaning ",IF(Rawdata_Removing_Outliers!CD16&gt;Rawdata_Removing_Outliers!$T16,"",Rawdata_Removing_Outliers!CD16),
IF(BL$4="Transit, full speed: After AE scrubber, but before cleaning ",IF(Rawdata_Removing_Outliers!CD16&gt;Rawdata_Removing_Outliers!$W16,"",Rawdata_Removing_Outliers!CD16),
"")))))</f>
        <v>4.97</v>
      </c>
      <c r="BM16" s="3">
        <f>IF(BM$4="Harbour mode: Intake seawater ",IF(Rawdata_Removing_Outliers!CE16&gt;Rawdata_Removing_Outliers!$K16,"",Rawdata_Removing_Outliers!CE16),
IF(BM$4="Harbour mode: After AE scrubber, but before cleaning ",IF(Rawdata_Removing_Outliers!CE16&gt;Rawdata_Removing_Outliers!$N16,"",Rawdata_Removing_Outliers!CE16),
IF(BM$4="Transit, full speed: Intake seawater ",IF(Rawdata_Removing_Outliers!CE16&gt;Rawdata_Removing_Outliers!$Q16,"",Rawdata_Removing_Outliers!CE16),
IF(BM$4="Transit, full speed: After ME scrubber, but before cleaning ",IF(Rawdata_Removing_Outliers!CE16&gt;Rawdata_Removing_Outliers!$T16,"",Rawdata_Removing_Outliers!CE16),
IF(BM$4="Transit, full speed: After AE scrubber, but before cleaning ",IF(Rawdata_Removing_Outliers!CE16&gt;Rawdata_Removing_Outliers!$W16,"",Rawdata_Removing_Outliers!CE16),
"")))))</f>
        <v>9.31</v>
      </c>
      <c r="BN16" s="3">
        <f>IF(BN$4="Harbour mode: Intake seawater ",IF(Rawdata_Removing_Outliers!CF16&gt;Rawdata_Removing_Outliers!$K16,"",Rawdata_Removing_Outliers!CF16),
IF(BN$4="Harbour mode: After AE scrubber, but before cleaning ",IF(Rawdata_Removing_Outliers!CF16&gt;Rawdata_Removing_Outliers!$N16,"",Rawdata_Removing_Outliers!CF16),
IF(BN$4="Transit, full speed: Intake seawater ",IF(Rawdata_Removing_Outliers!CF16&gt;Rawdata_Removing_Outliers!$Q16,"",Rawdata_Removing_Outliers!CF16),
IF(BN$4="Transit, full speed: After ME scrubber, but before cleaning ",IF(Rawdata_Removing_Outliers!CF16&gt;Rawdata_Removing_Outliers!$T16,"",Rawdata_Removing_Outliers!CF16),
IF(BN$4="Transit, full speed: After AE scrubber, but before cleaning ",IF(Rawdata_Removing_Outliers!CF16&gt;Rawdata_Removing_Outliers!$W16,"",Rawdata_Removing_Outliers!CF16),
"")))))</f>
        <v>4.1500000000000004</v>
      </c>
      <c r="BO16" s="3">
        <f>IF(BO$4="Harbour mode: Intake seawater ",IF(Rawdata_Removing_Outliers!CG16&gt;Rawdata_Removing_Outliers!$K16,"",Rawdata_Removing_Outliers!CG16),
IF(BO$4="Harbour mode: After AE scrubber, but before cleaning ",IF(Rawdata_Removing_Outliers!CG16&gt;Rawdata_Removing_Outliers!$N16,"",Rawdata_Removing_Outliers!CG16),
IF(BO$4="Transit, full speed: Intake seawater ",IF(Rawdata_Removing_Outliers!CG16&gt;Rawdata_Removing_Outliers!$Q16,"",Rawdata_Removing_Outliers!CG16),
IF(BO$4="Transit, full speed: After ME scrubber, but before cleaning ",IF(Rawdata_Removing_Outliers!CG16&gt;Rawdata_Removing_Outliers!$T16,"",Rawdata_Removing_Outliers!CG16),
IF(BO$4="Transit, full speed: After AE scrubber, but before cleaning ",IF(Rawdata_Removing_Outliers!CG16&gt;Rawdata_Removing_Outliers!$W16,"",Rawdata_Removing_Outliers!CG16),
"")))))</f>
        <v>11.2</v>
      </c>
      <c r="BP16" s="3">
        <f>IF(BP$4="Harbour mode: Intake seawater ",IF(Rawdata_Removing_Outliers!CH16&gt;Rawdata_Removing_Outliers!$K16,"",Rawdata_Removing_Outliers!CH16),
IF(BP$4="Harbour mode: After AE scrubber, but before cleaning ",IF(Rawdata_Removing_Outliers!CH16&gt;Rawdata_Removing_Outliers!$N16,"",Rawdata_Removing_Outliers!CH16),
IF(BP$4="Transit, full speed: Intake seawater ",IF(Rawdata_Removing_Outliers!CH16&gt;Rawdata_Removing_Outliers!$Q16,"",Rawdata_Removing_Outliers!CH16),
IF(BP$4="Transit, full speed: After ME scrubber, but before cleaning ",IF(Rawdata_Removing_Outliers!CH16&gt;Rawdata_Removing_Outliers!$T16,"",Rawdata_Removing_Outliers!CH16),
IF(BP$4="Transit, full speed: After AE scrubber, but before cleaning ",IF(Rawdata_Removing_Outliers!CH16&gt;Rawdata_Removing_Outliers!$W16,"",Rawdata_Removing_Outliers!CH16),
"")))))</f>
        <v>5.86</v>
      </c>
      <c r="BQ16" s="3">
        <f>IF(BQ$4="Harbour mode: Intake seawater ",IF(Rawdata_Removing_Outliers!CI16&gt;Rawdata_Removing_Outliers!$K16,"",Rawdata_Removing_Outliers!CI16),
IF(BQ$4="Harbour mode: After AE scrubber, but before cleaning ",IF(Rawdata_Removing_Outliers!CI16&gt;Rawdata_Removing_Outliers!$N16,"",Rawdata_Removing_Outliers!CI16),
IF(BQ$4="Transit, full speed: Intake seawater ",IF(Rawdata_Removing_Outliers!CI16&gt;Rawdata_Removing_Outliers!$Q16,"",Rawdata_Removing_Outliers!CI16),
IF(BQ$4="Transit, full speed: After ME scrubber, but before cleaning ",IF(Rawdata_Removing_Outliers!CI16&gt;Rawdata_Removing_Outliers!$T16,"",Rawdata_Removing_Outliers!CI16),
IF(BQ$4="Transit, full speed: After AE scrubber, but before cleaning ",IF(Rawdata_Removing_Outliers!CI16&gt;Rawdata_Removing_Outliers!$W16,"",Rawdata_Removing_Outliers!CI16),
"")))))</f>
        <v>13.2</v>
      </c>
      <c r="BR16" s="3">
        <f>IF(BR$4="Harbour mode: Intake seawater ",IF(Rawdata_Removing_Outliers!CJ16&gt;Rawdata_Removing_Outliers!$K16,"",Rawdata_Removing_Outliers!CJ16),
IF(BR$4="Harbour mode: After AE scrubber, but before cleaning ",IF(Rawdata_Removing_Outliers!CJ16&gt;Rawdata_Removing_Outliers!$N16,"",Rawdata_Removing_Outliers!CJ16),
IF(BR$4="Transit, full speed: Intake seawater ",IF(Rawdata_Removing_Outliers!CJ16&gt;Rawdata_Removing_Outliers!$Q16,"",Rawdata_Removing_Outliers!CJ16),
IF(BR$4="Transit, full speed: After ME scrubber, but before cleaning ",IF(Rawdata_Removing_Outliers!CJ16&gt;Rawdata_Removing_Outliers!$T16,"",Rawdata_Removing_Outliers!CJ16),
IF(BR$4="Transit, full speed: After AE scrubber, but before cleaning ",IF(Rawdata_Removing_Outliers!CJ16&gt;Rawdata_Removing_Outliers!$W16,"",Rawdata_Removing_Outliers!CJ16),
"")))))</f>
        <v>2</v>
      </c>
      <c r="BS16" s="3" t="str">
        <f>IF(BS$4="Harbour mode: Intake seawater ",IF(Rawdata_Removing_Outliers!CK16&gt;Rawdata_Removing_Outliers!$K16,"",Rawdata_Removing_Outliers!CK16),
IF(BS$4="Harbour mode: After AE scrubber, but before cleaning ",IF(Rawdata_Removing_Outliers!CK16&gt;Rawdata_Removing_Outliers!$N16,"",Rawdata_Removing_Outliers!CK16),
IF(BS$4="Transit, full speed: Intake seawater ",IF(Rawdata_Removing_Outliers!CK16&gt;Rawdata_Removing_Outliers!$Q16,"",Rawdata_Removing_Outliers!CK16),
IF(BS$4="Transit, full speed: After ME scrubber, but before cleaning ",IF(Rawdata_Removing_Outliers!CK16&gt;Rawdata_Removing_Outliers!$T16,"",Rawdata_Removing_Outliers!CK16),
IF(BS$4="Transit, full speed: After AE scrubber, but before cleaning ",IF(Rawdata_Removing_Outliers!CK16&gt;Rawdata_Removing_Outliers!$W16,"",Rawdata_Removing_Outliers!CK16),
"")))))</f>
        <v/>
      </c>
      <c r="BT16" s="3">
        <f>IF(BT$4="Harbour mode: Intake seawater ",IF(Rawdata_Removing_Outliers!CL16&gt;Rawdata_Removing_Outliers!$K16,"",Rawdata_Removing_Outliers!CL16),
IF(BT$4="Harbour mode: After AE scrubber, but before cleaning ",IF(Rawdata_Removing_Outliers!CL16&gt;Rawdata_Removing_Outliers!$N16,"",Rawdata_Removing_Outliers!CL16),
IF(BT$4="Transit, full speed: Intake seawater ",IF(Rawdata_Removing_Outliers!CL16&gt;Rawdata_Removing_Outliers!$Q16,"",Rawdata_Removing_Outliers!CL16),
IF(BT$4="Transit, full speed: After ME scrubber, but before cleaning ",IF(Rawdata_Removing_Outliers!CL16&gt;Rawdata_Removing_Outliers!$T16,"",Rawdata_Removing_Outliers!CL16),
IF(BT$4="Transit, full speed: After AE scrubber, but before cleaning ",IF(Rawdata_Removing_Outliers!CL16&gt;Rawdata_Removing_Outliers!$W16,"",Rawdata_Removing_Outliers!CL16),
"")))))</f>
        <v>2</v>
      </c>
      <c r="BU16" s="3">
        <f>IF(BU$4="Harbour mode: Intake seawater ",IF(Rawdata_Removing_Outliers!CM16&gt;Rawdata_Removing_Outliers!$K16,"",Rawdata_Removing_Outliers!CM16),
IF(BU$4="Harbour mode: After AE scrubber, but before cleaning ",IF(Rawdata_Removing_Outliers!CM16&gt;Rawdata_Removing_Outliers!$N16,"",Rawdata_Removing_Outliers!CM16),
IF(BU$4="Transit, full speed: Intake seawater ",IF(Rawdata_Removing_Outliers!CM16&gt;Rawdata_Removing_Outliers!$Q16,"",Rawdata_Removing_Outliers!CM16),
IF(BU$4="Transit, full speed: After ME scrubber, but before cleaning ",IF(Rawdata_Removing_Outliers!CM16&gt;Rawdata_Removing_Outliers!$T16,"",Rawdata_Removing_Outliers!CM16),
IF(BU$4="Transit, full speed: After AE scrubber, but before cleaning ",IF(Rawdata_Removing_Outliers!CM16&gt;Rawdata_Removing_Outliers!$W16,"",Rawdata_Removing_Outliers!CM16),
"")))))</f>
        <v>4.84</v>
      </c>
      <c r="BV16" s="3" t="str">
        <f>IF(BV$4="Harbour mode: Intake seawater ",IF(Rawdata_Removing_Outliers!CN16&gt;Rawdata_Removing_Outliers!$K16,"",Rawdata_Removing_Outliers!CN16),
IF(BV$4="Harbour mode: After AE scrubber, but before cleaning ",IF(Rawdata_Removing_Outliers!CN16&gt;Rawdata_Removing_Outliers!$N16,"",Rawdata_Removing_Outliers!CN16),
IF(BV$4="Transit, full speed: Intake seawater ",IF(Rawdata_Removing_Outliers!CN16&gt;Rawdata_Removing_Outliers!$Q16,"",Rawdata_Removing_Outliers!CN16),
IF(BV$4="Transit, full speed: After ME scrubber, but before cleaning ",IF(Rawdata_Removing_Outliers!CN16&gt;Rawdata_Removing_Outliers!$T16,"",Rawdata_Removing_Outliers!CN16),
IF(BV$4="Transit, full speed: After AE scrubber, but before cleaning ",IF(Rawdata_Removing_Outliers!CN16&gt;Rawdata_Removing_Outliers!$W16,"",Rawdata_Removing_Outliers!CN16),
"")))))</f>
        <v/>
      </c>
      <c r="BW16" s="3">
        <f>IF(BW$4="Harbour mode: Intake seawater ",IF(Rawdata_Removing_Outliers!CO16&gt;Rawdata_Removing_Outliers!$K16,"",Rawdata_Removing_Outliers!CO16),
IF(BW$4="Harbour mode: After AE scrubber, but before cleaning ",IF(Rawdata_Removing_Outliers!CO16&gt;Rawdata_Removing_Outliers!$N16,"",Rawdata_Removing_Outliers!CO16),
IF(BW$4="Transit, full speed: Intake seawater ",IF(Rawdata_Removing_Outliers!CO16&gt;Rawdata_Removing_Outliers!$Q16,"",Rawdata_Removing_Outliers!CO16),
IF(BW$4="Transit, full speed: After ME scrubber, but before cleaning ",IF(Rawdata_Removing_Outliers!CO16&gt;Rawdata_Removing_Outliers!$T16,"",Rawdata_Removing_Outliers!CO16),
IF(BW$4="Transit, full speed: After AE scrubber, but before cleaning ",IF(Rawdata_Removing_Outliers!CO16&gt;Rawdata_Removing_Outliers!$W16,"",Rawdata_Removing_Outliers!CO16),
"")))))</f>
        <v>4.83</v>
      </c>
      <c r="BX16" s="3">
        <f>IF(BX$4="Harbour mode: Intake seawater ",IF(Rawdata_Removing_Outliers!CP16&gt;Rawdata_Removing_Outliers!$K16,"",Rawdata_Removing_Outliers!CP16),
IF(BX$4="Harbour mode: After AE scrubber, but before cleaning ",IF(Rawdata_Removing_Outliers!CP16&gt;Rawdata_Removing_Outliers!$N16,"",Rawdata_Removing_Outliers!CP16),
IF(BX$4="Transit, full speed: Intake seawater ",IF(Rawdata_Removing_Outliers!CP16&gt;Rawdata_Removing_Outliers!$Q16,"",Rawdata_Removing_Outliers!CP16),
IF(BX$4="Transit, full speed: After ME scrubber, but before cleaning ",IF(Rawdata_Removing_Outliers!CP16&gt;Rawdata_Removing_Outliers!$T16,"",Rawdata_Removing_Outliers!CP16),
IF(BX$4="Transit, full speed: After AE scrubber, but before cleaning ",IF(Rawdata_Removing_Outliers!CP16&gt;Rawdata_Removing_Outliers!$W16,"",Rawdata_Removing_Outliers!CP16),
"")))))</f>
        <v>12.8</v>
      </c>
      <c r="BY16" s="3">
        <f>IF(BY$4="Harbour mode: Intake seawater ",IF(Rawdata_Removing_Outliers!CQ16&gt;Rawdata_Removing_Outliers!$K16,"",Rawdata_Removing_Outliers!CQ16),
IF(BY$4="Harbour mode: After AE scrubber, but before cleaning ",IF(Rawdata_Removing_Outliers!CQ16&gt;Rawdata_Removing_Outliers!$N16,"",Rawdata_Removing_Outliers!CQ16),
IF(BY$4="Transit, full speed: Intake seawater ",IF(Rawdata_Removing_Outliers!CQ16&gt;Rawdata_Removing_Outliers!$Q16,"",Rawdata_Removing_Outliers!CQ16),
IF(BY$4="Transit, full speed: After ME scrubber, but before cleaning ",IF(Rawdata_Removing_Outliers!CQ16&gt;Rawdata_Removing_Outliers!$T16,"",Rawdata_Removing_Outliers!CQ16),
IF(BY$4="Transit, full speed: After AE scrubber, but before cleaning ",IF(Rawdata_Removing_Outliers!CQ16&gt;Rawdata_Removing_Outliers!$W16,"",Rawdata_Removing_Outliers!CQ16),
"")))))</f>
        <v>2</v>
      </c>
      <c r="BZ16" s="3">
        <f>IF(BZ$4="Harbour mode: Intake seawater ",IF(Rawdata_Removing_Outliers!CR16&gt;Rawdata_Removing_Outliers!$K16,"",Rawdata_Removing_Outliers!CR16),
IF(BZ$4="Harbour mode: After AE scrubber, but before cleaning ",IF(Rawdata_Removing_Outliers!CR16&gt;Rawdata_Removing_Outliers!$N16,"",Rawdata_Removing_Outliers!CR16),
IF(BZ$4="Transit, full speed: Intake seawater ",IF(Rawdata_Removing_Outliers!CR16&gt;Rawdata_Removing_Outliers!$Q16,"",Rawdata_Removing_Outliers!CR16),
IF(BZ$4="Transit, full speed: After ME scrubber, but before cleaning ",IF(Rawdata_Removing_Outliers!CR16&gt;Rawdata_Removing_Outliers!$T16,"",Rawdata_Removing_Outliers!CR16),
IF(BZ$4="Transit, full speed: After AE scrubber, but before cleaning ",IF(Rawdata_Removing_Outliers!CR16&gt;Rawdata_Removing_Outliers!$W16,"",Rawdata_Removing_Outliers!CR16),
"")))))</f>
        <v>2</v>
      </c>
      <c r="CA16" s="3">
        <f>IF(CA$4="Harbour mode: Intake seawater ",IF(Rawdata_Removing_Outliers!CS16&gt;Rawdata_Removing_Outliers!$K16,"",Rawdata_Removing_Outliers!CS16),
IF(CA$4="Harbour mode: After AE scrubber, but before cleaning ",IF(Rawdata_Removing_Outliers!CS16&gt;Rawdata_Removing_Outliers!$N16,"",Rawdata_Removing_Outliers!CS16),
IF(CA$4="Transit, full speed: Intake seawater ",IF(Rawdata_Removing_Outliers!CS16&gt;Rawdata_Removing_Outliers!$Q16,"",Rawdata_Removing_Outliers!CS16),
IF(CA$4="Transit, full speed: After ME scrubber, but before cleaning ",IF(Rawdata_Removing_Outliers!CS16&gt;Rawdata_Removing_Outliers!$T16,"",Rawdata_Removing_Outliers!CS16),
IF(CA$4="Transit, full speed: After AE scrubber, but before cleaning ",IF(Rawdata_Removing_Outliers!CS16&gt;Rawdata_Removing_Outliers!$W16,"",Rawdata_Removing_Outliers!CS16),
"")))))</f>
        <v>38.1</v>
      </c>
      <c r="CB16" s="3">
        <f>IF(CB$4="Harbour mode: Intake seawater ",IF(Rawdata_Removing_Outliers!CT16&gt;Rawdata_Removing_Outliers!$K16,"",Rawdata_Removing_Outliers!CT16),
IF(CB$4="Harbour mode: After AE scrubber, but before cleaning ",IF(Rawdata_Removing_Outliers!CT16&gt;Rawdata_Removing_Outliers!$N16,"",Rawdata_Removing_Outliers!CT16),
IF(CB$4="Transit, full speed: Intake seawater ",IF(Rawdata_Removing_Outliers!CT16&gt;Rawdata_Removing_Outliers!$Q16,"",Rawdata_Removing_Outliers!CT16),
IF(CB$4="Transit, full speed: After ME scrubber, but before cleaning ",IF(Rawdata_Removing_Outliers!CT16&gt;Rawdata_Removing_Outliers!$T16,"",Rawdata_Removing_Outliers!CT16),
IF(CB$4="Transit, full speed: After AE scrubber, but before cleaning ",IF(Rawdata_Removing_Outliers!CT16&gt;Rawdata_Removing_Outliers!$W16,"",Rawdata_Removing_Outliers!CT16),
"")))))</f>
        <v>20.399999999999999</v>
      </c>
      <c r="CC16" s="3" t="str">
        <f>IF(CC$4="Harbour mode: Intake seawater ",IF(Rawdata_Removing_Outliers!CU16&gt;Rawdata_Removing_Outliers!$K16,"",Rawdata_Removing_Outliers!CU16),
IF(CC$4="Harbour mode: After AE scrubber, but before cleaning ",IF(Rawdata_Removing_Outliers!CU16&gt;Rawdata_Removing_Outliers!$N16,"",Rawdata_Removing_Outliers!CU16),
IF(CC$4="Transit, full speed: Intake seawater ",IF(Rawdata_Removing_Outliers!CU16&gt;Rawdata_Removing_Outliers!$Q16,"",Rawdata_Removing_Outliers!CU16),
IF(CC$4="Transit, full speed: After ME scrubber, but before cleaning ",IF(Rawdata_Removing_Outliers!CU16&gt;Rawdata_Removing_Outliers!$T16,"",Rawdata_Removing_Outliers!CU16),
IF(CC$4="Transit, full speed: After AE scrubber, but before cleaning ",IF(Rawdata_Removing_Outliers!CU16&gt;Rawdata_Removing_Outliers!$W16,"",Rawdata_Removing_Outliers!CU16),
"")))))</f>
        <v/>
      </c>
      <c r="CD16" s="3">
        <f>IF(CD$4="Harbour mode: Intake seawater ",IF(Rawdata_Removing_Outliers!CV16&gt;Rawdata_Removing_Outliers!$K16,"",Rawdata_Removing_Outliers!CV16),
IF(CD$4="Harbour mode: After AE scrubber, but before cleaning ",IF(Rawdata_Removing_Outliers!CV16&gt;Rawdata_Removing_Outliers!$N16,"",Rawdata_Removing_Outliers!CV16),
IF(CD$4="Transit, full speed: Intake seawater ",IF(Rawdata_Removing_Outliers!CV16&gt;Rawdata_Removing_Outliers!$Q16,"",Rawdata_Removing_Outliers!CV16),
IF(CD$4="Transit, full speed: After ME scrubber, but before cleaning ",IF(Rawdata_Removing_Outliers!CV16&gt;Rawdata_Removing_Outliers!$T16,"",Rawdata_Removing_Outliers!CV16),
IF(CD$4="Transit, full speed: After AE scrubber, but before cleaning ",IF(Rawdata_Removing_Outliers!CV16&gt;Rawdata_Removing_Outliers!$W16,"",Rawdata_Removing_Outliers!CV16),
"")))))</f>
        <v>21.2</v>
      </c>
      <c r="CE16" s="3">
        <f>IF(CE$4="Harbour mode: Intake seawater ",IF(Rawdata_Removing_Outliers!CW16&gt;Rawdata_Removing_Outliers!$K16,"",Rawdata_Removing_Outliers!CW16),
IF(CE$4="Harbour mode: After AE scrubber, but before cleaning ",IF(Rawdata_Removing_Outliers!CW16&gt;Rawdata_Removing_Outliers!$N16,"",Rawdata_Removing_Outliers!CW16),
IF(CE$4="Transit, full speed: Intake seawater ",IF(Rawdata_Removing_Outliers!CW16&gt;Rawdata_Removing_Outliers!$Q16,"",Rawdata_Removing_Outliers!CW16),
IF(CE$4="Transit, full speed: After ME scrubber, but before cleaning ",IF(Rawdata_Removing_Outliers!CW16&gt;Rawdata_Removing_Outliers!$T16,"",Rawdata_Removing_Outliers!CW16),
IF(CE$4="Transit, full speed: After AE scrubber, but before cleaning ",IF(Rawdata_Removing_Outliers!CW16&gt;Rawdata_Removing_Outliers!$W16,"",Rawdata_Removing_Outliers!CW16),
"")))))</f>
        <v>7.58</v>
      </c>
      <c r="CF16" s="3">
        <f>IF(CF$4="Harbour mode: Intake seawater ",IF(Rawdata_Removing_Outliers!CX16&gt;Rawdata_Removing_Outliers!$K16,"",Rawdata_Removing_Outliers!CX16),
IF(CF$4="Harbour mode: After AE scrubber, but before cleaning ",IF(Rawdata_Removing_Outliers!CX16&gt;Rawdata_Removing_Outliers!$N16,"",Rawdata_Removing_Outliers!CX16),
IF(CF$4="Transit, full speed: Intake seawater ",IF(Rawdata_Removing_Outliers!CX16&gt;Rawdata_Removing_Outliers!$Q16,"",Rawdata_Removing_Outliers!CX16),
IF(CF$4="Transit, full speed: After ME scrubber, but before cleaning ",IF(Rawdata_Removing_Outliers!CX16&gt;Rawdata_Removing_Outliers!$T16,"",Rawdata_Removing_Outliers!CX16),
IF(CF$4="Transit, full speed: After AE scrubber, but before cleaning ",IF(Rawdata_Removing_Outliers!CX16&gt;Rawdata_Removing_Outliers!$W16,"",Rawdata_Removing_Outliers!CX16),
"")))))</f>
        <v>2</v>
      </c>
      <c r="CG16" s="3">
        <f>IF(CG$4="Harbour mode: Intake seawater ",IF(Rawdata_Removing_Outliers!CY16&gt;Rawdata_Removing_Outliers!$K16,"",Rawdata_Removing_Outliers!CY16),
IF(CG$4="Harbour mode: After AE scrubber, but before cleaning ",IF(Rawdata_Removing_Outliers!CY16&gt;Rawdata_Removing_Outliers!$N16,"",Rawdata_Removing_Outliers!CY16),
IF(CG$4="Transit, full speed: Intake seawater ",IF(Rawdata_Removing_Outliers!CY16&gt;Rawdata_Removing_Outliers!$Q16,"",Rawdata_Removing_Outliers!CY16),
IF(CG$4="Transit, full speed: After ME scrubber, but before cleaning ",IF(Rawdata_Removing_Outliers!CY16&gt;Rawdata_Removing_Outliers!$T16,"",Rawdata_Removing_Outliers!CY16),
IF(CG$4="Transit, full speed: After AE scrubber, but before cleaning ",IF(Rawdata_Removing_Outliers!CY16&gt;Rawdata_Removing_Outliers!$W16,"",Rawdata_Removing_Outliers!CY16),
"")))))</f>
        <v>5.65</v>
      </c>
      <c r="CH16" s="3">
        <f>IF(CH$4="Harbour mode: Intake seawater ",IF(Rawdata_Removing_Outliers!CZ16&gt;Rawdata_Removing_Outliers!$K16,"",Rawdata_Removing_Outliers!CZ16),
IF(CH$4="Harbour mode: After AE scrubber, but before cleaning ",IF(Rawdata_Removing_Outliers!CZ16&gt;Rawdata_Removing_Outliers!$N16,"",Rawdata_Removing_Outliers!CZ16),
IF(CH$4="Transit, full speed: Intake seawater ",IF(Rawdata_Removing_Outliers!CZ16&gt;Rawdata_Removing_Outliers!$Q16,"",Rawdata_Removing_Outliers!CZ16),
IF(CH$4="Transit, full speed: After ME scrubber, but before cleaning ",IF(Rawdata_Removing_Outliers!CZ16&gt;Rawdata_Removing_Outliers!$T16,"",Rawdata_Removing_Outliers!CZ16),
IF(CH$4="Transit, full speed: After AE scrubber, but before cleaning ",IF(Rawdata_Removing_Outliers!CZ16&gt;Rawdata_Removing_Outliers!$W16,"",Rawdata_Removing_Outliers!CZ16),
"")))))</f>
        <v>2</v>
      </c>
      <c r="CI16" s="3">
        <f>IF(CI$4="Harbour mode: Intake seawater ",IF(Rawdata_Removing_Outliers!DA16&gt;Rawdata_Removing_Outliers!$K16,"",Rawdata_Removing_Outliers!DA16),
IF(CI$4="Harbour mode: After AE scrubber, but before cleaning ",IF(Rawdata_Removing_Outliers!DA16&gt;Rawdata_Removing_Outliers!$N16,"",Rawdata_Removing_Outliers!DA16),
IF(CI$4="Transit, full speed: Intake seawater ",IF(Rawdata_Removing_Outliers!DA16&gt;Rawdata_Removing_Outliers!$Q16,"",Rawdata_Removing_Outliers!DA16),
IF(CI$4="Transit, full speed: After ME scrubber, but before cleaning ",IF(Rawdata_Removing_Outliers!DA16&gt;Rawdata_Removing_Outliers!$T16,"",Rawdata_Removing_Outliers!DA16),
IF(CI$4="Transit, full speed: After AE scrubber, but before cleaning ",IF(Rawdata_Removing_Outliers!DA16&gt;Rawdata_Removing_Outliers!$W16,"",Rawdata_Removing_Outliers!DA16),
"")))))</f>
        <v>8.57</v>
      </c>
      <c r="CJ16" s="3">
        <f>IF(CJ$4="Harbour mode: Intake seawater ",IF(Rawdata_Removing_Outliers!DB16&gt;Rawdata_Removing_Outliers!$K16,"",Rawdata_Removing_Outliers!DB16),
IF(CJ$4="Harbour mode: After AE scrubber, but before cleaning ",IF(Rawdata_Removing_Outliers!DB16&gt;Rawdata_Removing_Outliers!$N16,"",Rawdata_Removing_Outliers!DB16),
IF(CJ$4="Transit, full speed: Intake seawater ",IF(Rawdata_Removing_Outliers!DB16&gt;Rawdata_Removing_Outliers!$Q16,"",Rawdata_Removing_Outliers!DB16),
IF(CJ$4="Transit, full speed: After ME scrubber, but before cleaning ",IF(Rawdata_Removing_Outliers!DB16&gt;Rawdata_Removing_Outliers!$T16,"",Rawdata_Removing_Outliers!DB16),
IF(CJ$4="Transit, full speed: After AE scrubber, but before cleaning ",IF(Rawdata_Removing_Outliers!DB16&gt;Rawdata_Removing_Outliers!$W16,"",Rawdata_Removing_Outliers!DB16),
"")))))</f>
        <v>2</v>
      </c>
      <c r="CK16" s="3">
        <f>IF(CK$4="Harbour mode: Intake seawater ",IF(Rawdata_Removing_Outliers!DC16&gt;Rawdata_Removing_Outliers!$K16,"",Rawdata_Removing_Outliers!DC16),
IF(CK$4="Harbour mode: After AE scrubber, but before cleaning ",IF(Rawdata_Removing_Outliers!DC16&gt;Rawdata_Removing_Outliers!$N16,"",Rawdata_Removing_Outliers!DC16),
IF(CK$4="Transit, full speed: Intake seawater ",IF(Rawdata_Removing_Outliers!DC16&gt;Rawdata_Removing_Outliers!$Q16,"",Rawdata_Removing_Outliers!DC16),
IF(CK$4="Transit, full speed: After ME scrubber, but before cleaning ",IF(Rawdata_Removing_Outliers!DC16&gt;Rawdata_Removing_Outliers!$T16,"",Rawdata_Removing_Outliers!DC16),
IF(CK$4="Transit, full speed: After AE scrubber, but before cleaning ",IF(Rawdata_Removing_Outliers!DC16&gt;Rawdata_Removing_Outliers!$W16,"",Rawdata_Removing_Outliers!DC16),
"")))))</f>
        <v>6.49</v>
      </c>
      <c r="CL16" s="3">
        <f>IF(CL$4="Harbour mode: Intake seawater ",IF(Rawdata_Removing_Outliers!DD16&gt;Rawdata_Removing_Outliers!$K16,"",Rawdata_Removing_Outliers!DD16),
IF(CL$4="Harbour mode: After AE scrubber, but before cleaning ",IF(Rawdata_Removing_Outliers!DD16&gt;Rawdata_Removing_Outliers!$N16,"",Rawdata_Removing_Outliers!DD16),
IF(CL$4="Transit, full speed: Intake seawater ",IF(Rawdata_Removing_Outliers!DD16&gt;Rawdata_Removing_Outliers!$Q16,"",Rawdata_Removing_Outliers!DD16),
IF(CL$4="Transit, full speed: After ME scrubber, but before cleaning ",IF(Rawdata_Removing_Outliers!DD16&gt;Rawdata_Removing_Outliers!$T16,"",Rawdata_Removing_Outliers!DD16),
IF(CL$4="Transit, full speed: After AE scrubber, but before cleaning ",IF(Rawdata_Removing_Outliers!DD16&gt;Rawdata_Removing_Outliers!$W16,"",Rawdata_Removing_Outliers!DD16),
"")))))</f>
        <v>9.0399999999999991</v>
      </c>
      <c r="CM16" s="3">
        <f>IF(CM$4="Harbour mode: Intake seawater ",IF(Rawdata_Removing_Outliers!DE16&gt;Rawdata_Removing_Outliers!$K16,"",Rawdata_Removing_Outliers!DE16),
IF(CM$4="Harbour mode: After AE scrubber, but before cleaning ",IF(Rawdata_Removing_Outliers!DE16&gt;Rawdata_Removing_Outliers!$N16,"",Rawdata_Removing_Outliers!DE16),
IF(CM$4="Transit, full speed: Intake seawater ",IF(Rawdata_Removing_Outliers!DE16&gt;Rawdata_Removing_Outliers!$Q16,"",Rawdata_Removing_Outliers!DE16),
IF(CM$4="Transit, full speed: After ME scrubber, but before cleaning ",IF(Rawdata_Removing_Outliers!DE16&gt;Rawdata_Removing_Outliers!$T16,"",Rawdata_Removing_Outliers!DE16),
IF(CM$4="Transit, full speed: After AE scrubber, but before cleaning ",IF(Rawdata_Removing_Outliers!DE16&gt;Rawdata_Removing_Outliers!$W16,"",Rawdata_Removing_Outliers!DE16),
"")))))</f>
        <v>2</v>
      </c>
      <c r="CN16" s="3">
        <f>IF(CN$4="Harbour mode: Intake seawater ",IF(Rawdata_Removing_Outliers!DF16&gt;Rawdata_Removing_Outliers!$K16,"",Rawdata_Removing_Outliers!DF16),
IF(CN$4="Harbour mode: After AE scrubber, but before cleaning ",IF(Rawdata_Removing_Outliers!DF16&gt;Rawdata_Removing_Outliers!$N16,"",Rawdata_Removing_Outliers!DF16),
IF(CN$4="Transit, full speed: Intake seawater ",IF(Rawdata_Removing_Outliers!DF16&gt;Rawdata_Removing_Outliers!$Q16,"",Rawdata_Removing_Outliers!DF16),
IF(CN$4="Transit, full speed: After ME scrubber, but before cleaning ",IF(Rawdata_Removing_Outliers!DF16&gt;Rawdata_Removing_Outliers!$T16,"",Rawdata_Removing_Outliers!DF16),
IF(CN$4="Transit, full speed: After AE scrubber, but before cleaning ",IF(Rawdata_Removing_Outliers!DF16&gt;Rawdata_Removing_Outliers!$W16,"",Rawdata_Removing_Outliers!DF16),
"")))))</f>
        <v>6.29</v>
      </c>
      <c r="CO16" s="3">
        <f>IF(CO$4="Harbour mode: Intake seawater ",IF(Rawdata_Removing_Outliers!DG16&gt;Rawdata_Removing_Outliers!$K16,"",Rawdata_Removing_Outliers!DG16),
IF(CO$4="Harbour mode: After AE scrubber, but before cleaning ",IF(Rawdata_Removing_Outliers!DG16&gt;Rawdata_Removing_Outliers!$N16,"",Rawdata_Removing_Outliers!DG16),
IF(CO$4="Transit, full speed: Intake seawater ",IF(Rawdata_Removing_Outliers!DG16&gt;Rawdata_Removing_Outliers!$Q16,"",Rawdata_Removing_Outliers!DG16),
IF(CO$4="Transit, full speed: After ME scrubber, but before cleaning ",IF(Rawdata_Removing_Outliers!DG16&gt;Rawdata_Removing_Outliers!$T16,"",Rawdata_Removing_Outliers!DG16),
IF(CO$4="Transit, full speed: After AE scrubber, but before cleaning ",IF(Rawdata_Removing_Outliers!DG16&gt;Rawdata_Removing_Outliers!$W16,"",Rawdata_Removing_Outliers!DG16),
"")))))</f>
        <v>6.78</v>
      </c>
      <c r="CP16" s="3">
        <f>IF(CP$4="Harbour mode: Intake seawater ",IF(Rawdata_Removing_Outliers!DH16&gt;Rawdata_Removing_Outliers!$K16,"",Rawdata_Removing_Outliers!DH16),
IF(CP$4="Harbour mode: After AE scrubber, but before cleaning ",IF(Rawdata_Removing_Outliers!DH16&gt;Rawdata_Removing_Outliers!$N16,"",Rawdata_Removing_Outliers!DH16),
IF(CP$4="Transit, full speed: Intake seawater ",IF(Rawdata_Removing_Outliers!DH16&gt;Rawdata_Removing_Outliers!$Q16,"",Rawdata_Removing_Outliers!DH16),
IF(CP$4="Transit, full speed: After ME scrubber, but before cleaning ",IF(Rawdata_Removing_Outliers!DH16&gt;Rawdata_Removing_Outliers!$T16,"",Rawdata_Removing_Outliers!DH16),
IF(CP$4="Transit, full speed: After AE scrubber, but before cleaning ",IF(Rawdata_Removing_Outliers!DH16&gt;Rawdata_Removing_Outliers!$W16,"",Rawdata_Removing_Outliers!DH16),
"")))))</f>
        <v>5.32</v>
      </c>
      <c r="CQ16" s="3">
        <f>IF(CQ$4="Harbour mode: Intake seawater ",IF(Rawdata_Removing_Outliers!DI16&gt;Rawdata_Removing_Outliers!$K16,"",Rawdata_Removing_Outliers!DI16),
IF(CQ$4="Harbour mode: After AE scrubber, but before cleaning ",IF(Rawdata_Removing_Outliers!DI16&gt;Rawdata_Removing_Outliers!$N16,"",Rawdata_Removing_Outliers!DI16),
IF(CQ$4="Transit, full speed: Intake seawater ",IF(Rawdata_Removing_Outliers!DI16&gt;Rawdata_Removing_Outliers!$Q16,"",Rawdata_Removing_Outliers!DI16),
IF(CQ$4="Transit, full speed: After ME scrubber, but before cleaning ",IF(Rawdata_Removing_Outliers!DI16&gt;Rawdata_Removing_Outliers!$T16,"",Rawdata_Removing_Outliers!DI16),
IF(CQ$4="Transit, full speed: After AE scrubber, but before cleaning ",IF(Rawdata_Removing_Outliers!DI16&gt;Rawdata_Removing_Outliers!$W16,"",Rawdata_Removing_Outliers!DI16),
"")))))</f>
        <v>4.3</v>
      </c>
      <c r="CR16" s="3">
        <f>IF(CR$4="Harbour mode: Intake seawater ",IF(Rawdata_Removing_Outliers!DJ16&gt;Rawdata_Removing_Outliers!$K16,"",Rawdata_Removing_Outliers!DJ16),
IF(CR$4="Harbour mode: After AE scrubber, but before cleaning ",IF(Rawdata_Removing_Outliers!DJ16&gt;Rawdata_Removing_Outliers!$N16,"",Rawdata_Removing_Outliers!DJ16),
IF(CR$4="Transit, full speed: Intake seawater ",IF(Rawdata_Removing_Outliers!DJ16&gt;Rawdata_Removing_Outliers!$Q16,"",Rawdata_Removing_Outliers!DJ16),
IF(CR$4="Transit, full speed: After ME scrubber, but before cleaning ",IF(Rawdata_Removing_Outliers!DJ16&gt;Rawdata_Removing_Outliers!$T16,"",Rawdata_Removing_Outliers!DJ16),
IF(CR$4="Transit, full speed: After AE scrubber, but before cleaning ",IF(Rawdata_Removing_Outliers!DJ16&gt;Rawdata_Removing_Outliers!$W16,"",Rawdata_Removing_Outliers!DJ16),
"")))))</f>
        <v>2</v>
      </c>
      <c r="CS16" s="3">
        <f>IF(CS$4="Harbour mode: Intake seawater ",IF(Rawdata_Removing_Outliers!DK16&gt;Rawdata_Removing_Outliers!$K16,"",Rawdata_Removing_Outliers!DK16),
IF(CS$4="Harbour mode: After AE scrubber, but before cleaning ",IF(Rawdata_Removing_Outliers!DK16&gt;Rawdata_Removing_Outliers!$N16,"",Rawdata_Removing_Outliers!DK16),
IF(CS$4="Transit, full speed: Intake seawater ",IF(Rawdata_Removing_Outliers!DK16&gt;Rawdata_Removing_Outliers!$Q16,"",Rawdata_Removing_Outliers!DK16),
IF(CS$4="Transit, full speed: After ME scrubber, but before cleaning ",IF(Rawdata_Removing_Outliers!DK16&gt;Rawdata_Removing_Outliers!$T16,"",Rawdata_Removing_Outliers!DK16),
IF(CS$4="Transit, full speed: After AE scrubber, but before cleaning ",IF(Rawdata_Removing_Outliers!DK16&gt;Rawdata_Removing_Outliers!$W16,"",Rawdata_Removing_Outliers!DK16),
"")))))</f>
        <v>6.5</v>
      </c>
      <c r="CT16" s="3">
        <f>IF(CT$4="Harbour mode: Intake seawater ",IF(Rawdata_Removing_Outliers!DL16&gt;Rawdata_Removing_Outliers!$K16,"",Rawdata_Removing_Outliers!DL16),
IF(CT$4="Harbour mode: After AE scrubber, but before cleaning ",IF(Rawdata_Removing_Outliers!DL16&gt;Rawdata_Removing_Outliers!$N16,"",Rawdata_Removing_Outliers!DL16),
IF(CT$4="Transit, full speed: Intake seawater ",IF(Rawdata_Removing_Outliers!DL16&gt;Rawdata_Removing_Outliers!$Q16,"",Rawdata_Removing_Outliers!DL16),
IF(CT$4="Transit, full speed: After ME scrubber, but before cleaning ",IF(Rawdata_Removing_Outliers!DL16&gt;Rawdata_Removing_Outliers!$T16,"",Rawdata_Removing_Outliers!DL16),
IF(CT$4="Transit, full speed: After AE scrubber, but before cleaning ",IF(Rawdata_Removing_Outliers!DL16&gt;Rawdata_Removing_Outliers!$W16,"",Rawdata_Removing_Outliers!DL16),
"")))))</f>
        <v>2</v>
      </c>
      <c r="CU16" s="3">
        <f>IF(CU$4="Harbour mode: Intake seawater ",IF(Rawdata_Removing_Outliers!DM16&gt;Rawdata_Removing_Outliers!$K16,"",Rawdata_Removing_Outliers!DM16),
IF(CU$4="Harbour mode: After AE scrubber, but before cleaning ",IF(Rawdata_Removing_Outliers!DM16&gt;Rawdata_Removing_Outliers!$N16,"",Rawdata_Removing_Outliers!DM16),
IF(CU$4="Transit, full speed: Intake seawater ",IF(Rawdata_Removing_Outliers!DM16&gt;Rawdata_Removing_Outliers!$Q16,"",Rawdata_Removing_Outliers!DM16),
IF(CU$4="Transit, full speed: After ME scrubber, but before cleaning ",IF(Rawdata_Removing_Outliers!DM16&gt;Rawdata_Removing_Outliers!$T16,"",Rawdata_Removing_Outliers!DM16),
IF(CU$4="Transit, full speed: After AE scrubber, but before cleaning ",IF(Rawdata_Removing_Outliers!DM16&gt;Rawdata_Removing_Outliers!$W16,"",Rawdata_Removing_Outliers!DM16),
"")))))</f>
        <v>6.73</v>
      </c>
      <c r="CV16" s="3">
        <f>IF(CV$4="Harbour mode: Intake seawater ",IF(Rawdata_Removing_Outliers!DN16&gt;Rawdata_Removing_Outliers!$K16,"",Rawdata_Removing_Outliers!DN16),
IF(CV$4="Harbour mode: After AE scrubber, but before cleaning ",IF(Rawdata_Removing_Outliers!DN16&gt;Rawdata_Removing_Outliers!$N16,"",Rawdata_Removing_Outliers!DN16),
IF(CV$4="Transit, full speed: Intake seawater ",IF(Rawdata_Removing_Outliers!DN16&gt;Rawdata_Removing_Outliers!$Q16,"",Rawdata_Removing_Outliers!DN16),
IF(CV$4="Transit, full speed: After ME scrubber, but before cleaning ",IF(Rawdata_Removing_Outliers!DN16&gt;Rawdata_Removing_Outliers!$T16,"",Rawdata_Removing_Outliers!DN16),
IF(CV$4="Transit, full speed: After AE scrubber, but before cleaning ",IF(Rawdata_Removing_Outliers!DN16&gt;Rawdata_Removing_Outliers!$W16,"",Rawdata_Removing_Outliers!DN16),
"")))))</f>
        <v>2</v>
      </c>
      <c r="CW16" s="3">
        <f>IF(CW$4="Harbour mode: Intake seawater ",IF(Rawdata_Removing_Outliers!DO16&gt;Rawdata_Removing_Outliers!$K16,"",Rawdata_Removing_Outliers!DO16),
IF(CW$4="Harbour mode: After AE scrubber, but before cleaning ",IF(Rawdata_Removing_Outliers!DO16&gt;Rawdata_Removing_Outliers!$N16,"",Rawdata_Removing_Outliers!DO16),
IF(CW$4="Transit, full speed: Intake seawater ",IF(Rawdata_Removing_Outliers!DO16&gt;Rawdata_Removing_Outliers!$Q16,"",Rawdata_Removing_Outliers!DO16),
IF(CW$4="Transit, full speed: After ME scrubber, but before cleaning ",IF(Rawdata_Removing_Outliers!DO16&gt;Rawdata_Removing_Outliers!$T16,"",Rawdata_Removing_Outliers!DO16),
IF(CW$4="Transit, full speed: After AE scrubber, but before cleaning ",IF(Rawdata_Removing_Outliers!DO16&gt;Rawdata_Removing_Outliers!$W16,"",Rawdata_Removing_Outliers!DO16),
"")))))</f>
        <v>7.16</v>
      </c>
      <c r="CX16" s="3">
        <f>IF(CX$4="Harbour mode: Intake seawater ",IF(Rawdata_Removing_Outliers!DP16&gt;Rawdata_Removing_Outliers!$K16,"",Rawdata_Removing_Outliers!DP16),
IF(CX$4="Harbour mode: After AE scrubber, but before cleaning ",IF(Rawdata_Removing_Outliers!DP16&gt;Rawdata_Removing_Outliers!$N16,"",Rawdata_Removing_Outliers!DP16),
IF(CX$4="Transit, full speed: Intake seawater ",IF(Rawdata_Removing_Outliers!DP16&gt;Rawdata_Removing_Outliers!$Q16,"",Rawdata_Removing_Outliers!DP16),
IF(CX$4="Transit, full speed: After ME scrubber, but before cleaning ",IF(Rawdata_Removing_Outliers!DP16&gt;Rawdata_Removing_Outliers!$T16,"",Rawdata_Removing_Outliers!DP16),
IF(CX$4="Transit, full speed: After AE scrubber, but before cleaning ",IF(Rawdata_Removing_Outliers!DP16&gt;Rawdata_Removing_Outliers!$W16,"",Rawdata_Removing_Outliers!DP16),
"")))))</f>
        <v>10.4</v>
      </c>
      <c r="CY16" s="3">
        <f>IF(CY$4="Harbour mode: Intake seawater ",IF(Rawdata_Removing_Outliers!DQ16&gt;Rawdata_Removing_Outliers!$K16,"",Rawdata_Removing_Outliers!DQ16),
IF(CY$4="Harbour mode: After AE scrubber, but before cleaning ",IF(Rawdata_Removing_Outliers!DQ16&gt;Rawdata_Removing_Outliers!$N16,"",Rawdata_Removing_Outliers!DQ16),
IF(CY$4="Transit, full speed: Intake seawater ",IF(Rawdata_Removing_Outliers!DQ16&gt;Rawdata_Removing_Outliers!$Q16,"",Rawdata_Removing_Outliers!DQ16),
IF(CY$4="Transit, full speed: After ME scrubber, but before cleaning ",IF(Rawdata_Removing_Outliers!DQ16&gt;Rawdata_Removing_Outliers!$T16,"",Rawdata_Removing_Outliers!DQ16),
IF(CY$4="Transit, full speed: After AE scrubber, but before cleaning ",IF(Rawdata_Removing_Outliers!DQ16&gt;Rawdata_Removing_Outliers!$W16,"",Rawdata_Removing_Outliers!DQ16),
"")))))</f>
        <v>59.7</v>
      </c>
      <c r="CZ16" s="3">
        <f>IF(CZ$4="Harbour mode: Intake seawater ",IF(Rawdata_Removing_Outliers!DR16&gt;Rawdata_Removing_Outliers!$K16,"",Rawdata_Removing_Outliers!DR16),
IF(CZ$4="Harbour mode: After AE scrubber, but before cleaning ",IF(Rawdata_Removing_Outliers!DR16&gt;Rawdata_Removing_Outliers!$N16,"",Rawdata_Removing_Outliers!DR16),
IF(CZ$4="Transit, full speed: Intake seawater ",IF(Rawdata_Removing_Outliers!DR16&gt;Rawdata_Removing_Outliers!$Q16,"",Rawdata_Removing_Outliers!DR16),
IF(CZ$4="Transit, full speed: After ME scrubber, but before cleaning ",IF(Rawdata_Removing_Outliers!DR16&gt;Rawdata_Removing_Outliers!$T16,"",Rawdata_Removing_Outliers!DR16),
IF(CZ$4="Transit, full speed: After AE scrubber, but before cleaning ",IF(Rawdata_Removing_Outliers!DR16&gt;Rawdata_Removing_Outliers!$W16,"",Rawdata_Removing_Outliers!DR16),
"")))))</f>
        <v>7.66</v>
      </c>
      <c r="DA16" s="3">
        <f>IF(DA$4="Harbour mode: Intake seawater ",IF(Rawdata_Removing_Outliers!DS16&gt;Rawdata_Removing_Outliers!$K16,"",Rawdata_Removing_Outliers!DS16),
IF(DA$4="Harbour mode: After AE scrubber, but before cleaning ",IF(Rawdata_Removing_Outliers!DS16&gt;Rawdata_Removing_Outliers!$N16,"",Rawdata_Removing_Outliers!DS16),
IF(DA$4="Transit, full speed: Intake seawater ",IF(Rawdata_Removing_Outliers!DS16&gt;Rawdata_Removing_Outliers!$Q16,"",Rawdata_Removing_Outliers!DS16),
IF(DA$4="Transit, full speed: After ME scrubber, but before cleaning ",IF(Rawdata_Removing_Outliers!DS16&gt;Rawdata_Removing_Outliers!$T16,"",Rawdata_Removing_Outliers!DS16),
IF(DA$4="Transit, full speed: After AE scrubber, but before cleaning ",IF(Rawdata_Removing_Outliers!DS16&gt;Rawdata_Removing_Outliers!$W16,"",Rawdata_Removing_Outliers!DS16),
"")))))</f>
        <v>5.34</v>
      </c>
      <c r="DB16" s="3">
        <f>IF(DB$4="Harbour mode: Intake seawater ",IF(Rawdata_Removing_Outliers!DT16&gt;Rawdata_Removing_Outliers!$K16,"",Rawdata_Removing_Outliers!DT16),
IF(DB$4="Harbour mode: After AE scrubber, but before cleaning ",IF(Rawdata_Removing_Outliers!DT16&gt;Rawdata_Removing_Outliers!$N16,"",Rawdata_Removing_Outliers!DT16),
IF(DB$4="Transit, full speed: Intake seawater ",IF(Rawdata_Removing_Outliers!DT16&gt;Rawdata_Removing_Outliers!$Q16,"",Rawdata_Removing_Outliers!DT16),
IF(DB$4="Transit, full speed: After ME scrubber, but before cleaning ",IF(Rawdata_Removing_Outliers!DT16&gt;Rawdata_Removing_Outliers!$T16,"",Rawdata_Removing_Outliers!DT16),
IF(DB$4="Transit, full speed: After AE scrubber, but before cleaning ",IF(Rawdata_Removing_Outliers!DT16&gt;Rawdata_Removing_Outliers!$W16,"",Rawdata_Removing_Outliers!DT16),
"")))))</f>
        <v>2</v>
      </c>
      <c r="DC16" s="3">
        <f>IF(DC$4="Harbour mode: Intake seawater ",IF(Rawdata_Removing_Outliers!DU16&gt;Rawdata_Removing_Outliers!$K16,"",Rawdata_Removing_Outliers!DU16),
IF(DC$4="Harbour mode: After AE scrubber, but before cleaning ",IF(Rawdata_Removing_Outliers!DU16&gt;Rawdata_Removing_Outliers!$N16,"",Rawdata_Removing_Outliers!DU16),
IF(DC$4="Transit, full speed: Intake seawater ",IF(Rawdata_Removing_Outliers!DU16&gt;Rawdata_Removing_Outliers!$Q16,"",Rawdata_Removing_Outliers!DU16),
IF(DC$4="Transit, full speed: After ME scrubber, but before cleaning ",IF(Rawdata_Removing_Outliers!DU16&gt;Rawdata_Removing_Outliers!$T16,"",Rawdata_Removing_Outliers!DU16),
IF(DC$4="Transit, full speed: After AE scrubber, but before cleaning ",IF(Rawdata_Removing_Outliers!DU16&gt;Rawdata_Removing_Outliers!$W16,"",Rawdata_Removing_Outliers!DU16),
"")))))</f>
        <v>2</v>
      </c>
      <c r="DD16" s="3">
        <f>IF(DD$4="Harbour mode: Intake seawater ",IF(Rawdata_Removing_Outliers!DV16&gt;Rawdata_Removing_Outliers!$K16,"",Rawdata_Removing_Outliers!DV16),
IF(DD$4="Harbour mode: After AE scrubber, but before cleaning ",IF(Rawdata_Removing_Outliers!DV16&gt;Rawdata_Removing_Outliers!$N16,"",Rawdata_Removing_Outliers!DV16),
IF(DD$4="Transit, full speed: Intake seawater ",IF(Rawdata_Removing_Outliers!DV16&gt;Rawdata_Removing_Outliers!$Q16,"",Rawdata_Removing_Outliers!DV16),
IF(DD$4="Transit, full speed: After ME scrubber, but before cleaning ",IF(Rawdata_Removing_Outliers!DV16&gt;Rawdata_Removing_Outliers!$T16,"",Rawdata_Removing_Outliers!DV16),
IF(DD$4="Transit, full speed: After AE scrubber, but before cleaning ",IF(Rawdata_Removing_Outliers!DV16&gt;Rawdata_Removing_Outliers!$W16,"",Rawdata_Removing_Outliers!DV16),
"")))))</f>
        <v>2</v>
      </c>
      <c r="DE16" s="3">
        <f>IF(DE$4="Harbour mode: Intake seawater ",IF(Rawdata_Removing_Outliers!DW16&gt;Rawdata_Removing_Outliers!$K16,"",Rawdata_Removing_Outliers!DW16),
IF(DE$4="Harbour mode: After AE scrubber, but before cleaning ",IF(Rawdata_Removing_Outliers!DW16&gt;Rawdata_Removing_Outliers!$N16,"",Rawdata_Removing_Outliers!DW16),
IF(DE$4="Transit, full speed: Intake seawater ",IF(Rawdata_Removing_Outliers!DW16&gt;Rawdata_Removing_Outliers!$Q16,"",Rawdata_Removing_Outliers!DW16),
IF(DE$4="Transit, full speed: After ME scrubber, but before cleaning ",IF(Rawdata_Removing_Outliers!DW16&gt;Rawdata_Removing_Outliers!$T16,"",Rawdata_Removing_Outliers!DW16),
IF(DE$4="Transit, full speed: After AE scrubber, but before cleaning ",IF(Rawdata_Removing_Outliers!DW16&gt;Rawdata_Removing_Outliers!$W16,"",Rawdata_Removing_Outliers!DW16),
"")))))</f>
        <v>16.3</v>
      </c>
      <c r="DF16" s="3">
        <f>IF(DF$4="Harbour mode: Intake seawater ",IF(Rawdata_Removing_Outliers!DX16&gt;Rawdata_Removing_Outliers!$K16,"",Rawdata_Removing_Outliers!DX16),
IF(DF$4="Harbour mode: After AE scrubber, but before cleaning ",IF(Rawdata_Removing_Outliers!DX16&gt;Rawdata_Removing_Outliers!$N16,"",Rawdata_Removing_Outliers!DX16),
IF(DF$4="Transit, full speed: Intake seawater ",IF(Rawdata_Removing_Outliers!DX16&gt;Rawdata_Removing_Outliers!$Q16,"",Rawdata_Removing_Outliers!DX16),
IF(DF$4="Transit, full speed: After ME scrubber, but before cleaning ",IF(Rawdata_Removing_Outliers!DX16&gt;Rawdata_Removing_Outliers!$T16,"",Rawdata_Removing_Outliers!DX16),
IF(DF$4="Transit, full speed: After AE scrubber, but before cleaning ",IF(Rawdata_Removing_Outliers!DX16&gt;Rawdata_Removing_Outliers!$W16,"",Rawdata_Removing_Outliers!DX16),
"")))))</f>
        <v>13.4</v>
      </c>
      <c r="DG16" s="3">
        <f>IF(DG$4="Harbour mode: Intake seawater ",IF(Rawdata_Removing_Outliers!DY16&gt;Rawdata_Removing_Outliers!$K16,"",Rawdata_Removing_Outliers!DY16),
IF(DG$4="Harbour mode: After AE scrubber, but before cleaning ",IF(Rawdata_Removing_Outliers!DY16&gt;Rawdata_Removing_Outliers!$N16,"",Rawdata_Removing_Outliers!DY16),
IF(DG$4="Transit, full speed: Intake seawater ",IF(Rawdata_Removing_Outliers!DY16&gt;Rawdata_Removing_Outliers!$Q16,"",Rawdata_Removing_Outliers!DY16),
IF(DG$4="Transit, full speed: After ME scrubber, but before cleaning ",IF(Rawdata_Removing_Outliers!DY16&gt;Rawdata_Removing_Outliers!$T16,"",Rawdata_Removing_Outliers!DY16),
IF(DG$4="Transit, full speed: After AE scrubber, but before cleaning ",IF(Rawdata_Removing_Outliers!DY16&gt;Rawdata_Removing_Outliers!$W16,"",Rawdata_Removing_Outliers!DY16),
"")))))</f>
        <v>2</v>
      </c>
      <c r="DH16" s="3">
        <f>IF(DH$4="Harbour mode: Intake seawater ",IF(Rawdata_Removing_Outliers!DZ16&gt;Rawdata_Removing_Outliers!$K16,"",Rawdata_Removing_Outliers!DZ16),
IF(DH$4="Harbour mode: After AE scrubber, but before cleaning ",IF(Rawdata_Removing_Outliers!DZ16&gt;Rawdata_Removing_Outliers!$N16,"",Rawdata_Removing_Outliers!DZ16),
IF(DH$4="Transit, full speed: Intake seawater ",IF(Rawdata_Removing_Outliers!DZ16&gt;Rawdata_Removing_Outliers!$Q16,"",Rawdata_Removing_Outliers!DZ16),
IF(DH$4="Transit, full speed: After ME scrubber, but before cleaning ",IF(Rawdata_Removing_Outliers!DZ16&gt;Rawdata_Removing_Outliers!$T16,"",Rawdata_Removing_Outliers!DZ16),
IF(DH$4="Transit, full speed: After AE scrubber, but before cleaning ",IF(Rawdata_Removing_Outliers!DZ16&gt;Rawdata_Removing_Outliers!$W16,"",Rawdata_Removing_Outliers!DZ16),
"")))))</f>
        <v>10.1</v>
      </c>
      <c r="DI16" s="3">
        <f>IF(DI$4="Harbour mode: Intake seawater ",IF(Rawdata_Removing_Outliers!EA16&gt;Rawdata_Removing_Outliers!$K16,"",Rawdata_Removing_Outliers!EA16),
IF(DI$4="Harbour mode: After AE scrubber, but before cleaning ",IF(Rawdata_Removing_Outliers!EA16&gt;Rawdata_Removing_Outliers!$N16,"",Rawdata_Removing_Outliers!EA16),
IF(DI$4="Transit, full speed: Intake seawater ",IF(Rawdata_Removing_Outliers!EA16&gt;Rawdata_Removing_Outliers!$Q16,"",Rawdata_Removing_Outliers!EA16),
IF(DI$4="Transit, full speed: After ME scrubber, but before cleaning ",IF(Rawdata_Removing_Outliers!EA16&gt;Rawdata_Removing_Outliers!$T16,"",Rawdata_Removing_Outliers!EA16),
IF(DI$4="Transit, full speed: After AE scrubber, but before cleaning ",IF(Rawdata_Removing_Outliers!EA16&gt;Rawdata_Removing_Outliers!$W16,"",Rawdata_Removing_Outliers!EA16),
"")))))</f>
        <v>18.5</v>
      </c>
      <c r="DJ16" s="3">
        <f>IF(DJ$4="Harbour mode: Intake seawater ",IF(Rawdata_Removing_Outliers!EB16&gt;Rawdata_Removing_Outliers!$K16,"",Rawdata_Removing_Outliers!EB16),
IF(DJ$4="Harbour mode: After AE scrubber, but before cleaning ",IF(Rawdata_Removing_Outliers!EB16&gt;Rawdata_Removing_Outliers!$N16,"",Rawdata_Removing_Outliers!EB16),
IF(DJ$4="Transit, full speed: Intake seawater ",IF(Rawdata_Removing_Outliers!EB16&gt;Rawdata_Removing_Outliers!$Q16,"",Rawdata_Removing_Outliers!EB16),
IF(DJ$4="Transit, full speed: After ME scrubber, but before cleaning ",IF(Rawdata_Removing_Outliers!EB16&gt;Rawdata_Removing_Outliers!$T16,"",Rawdata_Removing_Outliers!EB16),
IF(DJ$4="Transit, full speed: After AE scrubber, but before cleaning ",IF(Rawdata_Removing_Outliers!EB16&gt;Rawdata_Removing_Outliers!$W16,"",Rawdata_Removing_Outliers!EB16),
"")))))</f>
        <v>16.7</v>
      </c>
      <c r="DK16" s="3">
        <f>IF(DK$4="Harbour mode: Intake seawater ",IF(Rawdata_Removing_Outliers!EC16&gt;Rawdata_Removing_Outliers!$K16,"",Rawdata_Removing_Outliers!EC16),
IF(DK$4="Harbour mode: After AE scrubber, but before cleaning ",IF(Rawdata_Removing_Outliers!EC16&gt;Rawdata_Removing_Outliers!$N16,"",Rawdata_Removing_Outliers!EC16),
IF(DK$4="Transit, full speed: Intake seawater ",IF(Rawdata_Removing_Outliers!EC16&gt;Rawdata_Removing_Outliers!$Q16,"",Rawdata_Removing_Outliers!EC16),
IF(DK$4="Transit, full speed: After ME scrubber, but before cleaning ",IF(Rawdata_Removing_Outliers!EC16&gt;Rawdata_Removing_Outliers!$T16,"",Rawdata_Removing_Outliers!EC16),
IF(DK$4="Transit, full speed: After AE scrubber, but before cleaning ",IF(Rawdata_Removing_Outliers!EC16&gt;Rawdata_Removing_Outliers!$W16,"",Rawdata_Removing_Outliers!EC16),
"")))))</f>
        <v>20.3</v>
      </c>
      <c r="DL16" s="3">
        <f>IF(DL$4="Harbour mode: Intake seawater ",IF(Rawdata_Removing_Outliers!ED16&gt;Rawdata_Removing_Outliers!$K16,"",Rawdata_Removing_Outliers!ED16),
IF(DL$4="Harbour mode: After AE scrubber, but before cleaning ",IF(Rawdata_Removing_Outliers!ED16&gt;Rawdata_Removing_Outliers!$N16,"",Rawdata_Removing_Outliers!ED16),
IF(DL$4="Transit, full speed: Intake seawater ",IF(Rawdata_Removing_Outliers!ED16&gt;Rawdata_Removing_Outliers!$Q16,"",Rawdata_Removing_Outliers!ED16),
IF(DL$4="Transit, full speed: After ME scrubber, but before cleaning ",IF(Rawdata_Removing_Outliers!ED16&gt;Rawdata_Removing_Outliers!$T16,"",Rawdata_Removing_Outliers!ED16),
IF(DL$4="Transit, full speed: After AE scrubber, but before cleaning ",IF(Rawdata_Removing_Outliers!ED16&gt;Rawdata_Removing_Outliers!$W16,"",Rawdata_Removing_Outliers!ED16),
"")))))</f>
        <v>4.34</v>
      </c>
      <c r="DM16" s="3">
        <f>IF(DM$4="Harbour mode: Intake seawater ",IF(Rawdata_Removing_Outliers!EE16&gt;Rawdata_Removing_Outliers!$K16,"",Rawdata_Removing_Outliers!EE16),
IF(DM$4="Harbour mode: After AE scrubber, but before cleaning ",IF(Rawdata_Removing_Outliers!EE16&gt;Rawdata_Removing_Outliers!$N16,"",Rawdata_Removing_Outliers!EE16),
IF(DM$4="Transit, full speed: Intake seawater ",IF(Rawdata_Removing_Outliers!EE16&gt;Rawdata_Removing_Outliers!$Q16,"",Rawdata_Removing_Outliers!EE16),
IF(DM$4="Transit, full speed: After ME scrubber, but before cleaning ",IF(Rawdata_Removing_Outliers!EE16&gt;Rawdata_Removing_Outliers!$T16,"",Rawdata_Removing_Outliers!EE16),
IF(DM$4="Transit, full speed: After AE scrubber, but before cleaning ",IF(Rawdata_Removing_Outliers!EE16&gt;Rawdata_Removing_Outliers!$W16,"",Rawdata_Removing_Outliers!EE16),
"")))))</f>
        <v>7.67</v>
      </c>
      <c r="DN16" s="3">
        <f>IF(DN$4="Harbour mode: Intake seawater ",IF(Rawdata_Removing_Outliers!EF16&gt;Rawdata_Removing_Outliers!$K16,"",Rawdata_Removing_Outliers!EF16),
IF(DN$4="Harbour mode: After AE scrubber, but before cleaning ",IF(Rawdata_Removing_Outliers!EF16&gt;Rawdata_Removing_Outliers!$N16,"",Rawdata_Removing_Outliers!EF16),
IF(DN$4="Transit, full speed: Intake seawater ",IF(Rawdata_Removing_Outliers!EF16&gt;Rawdata_Removing_Outliers!$Q16,"",Rawdata_Removing_Outliers!EF16),
IF(DN$4="Transit, full speed: After ME scrubber, but before cleaning ",IF(Rawdata_Removing_Outliers!EF16&gt;Rawdata_Removing_Outliers!$T16,"",Rawdata_Removing_Outliers!EF16),
IF(DN$4="Transit, full speed: After AE scrubber, but before cleaning ",IF(Rawdata_Removing_Outliers!EF16&gt;Rawdata_Removing_Outliers!$W16,"",Rawdata_Removing_Outliers!EF16),
"")))))</f>
        <v>2</v>
      </c>
      <c r="DO16" s="3">
        <f>IF(DO$4="Harbour mode: Intake seawater ",IF(Rawdata_Removing_Outliers!EG16&gt;Rawdata_Removing_Outliers!$K16,"",Rawdata_Removing_Outliers!EG16),
IF(DO$4="Harbour mode: After AE scrubber, but before cleaning ",IF(Rawdata_Removing_Outliers!EG16&gt;Rawdata_Removing_Outliers!$N16,"",Rawdata_Removing_Outliers!EG16),
IF(DO$4="Transit, full speed: Intake seawater ",IF(Rawdata_Removing_Outliers!EG16&gt;Rawdata_Removing_Outliers!$Q16,"",Rawdata_Removing_Outliers!EG16),
IF(DO$4="Transit, full speed: After ME scrubber, but before cleaning ",IF(Rawdata_Removing_Outliers!EG16&gt;Rawdata_Removing_Outliers!$T16,"",Rawdata_Removing_Outliers!EG16),
IF(DO$4="Transit, full speed: After AE scrubber, but before cleaning ",IF(Rawdata_Removing_Outliers!EG16&gt;Rawdata_Removing_Outliers!$W16,"",Rawdata_Removing_Outliers!EG16),
"")))))</f>
        <v>2</v>
      </c>
      <c r="DP16" s="3">
        <f>IF(DP$4="Harbour mode: Intake seawater ",IF(Rawdata_Removing_Outliers!EH16&gt;Rawdata_Removing_Outliers!$K16,"",Rawdata_Removing_Outliers!EH16),
IF(DP$4="Harbour mode: After AE scrubber, but before cleaning ",IF(Rawdata_Removing_Outliers!EH16&gt;Rawdata_Removing_Outliers!$N16,"",Rawdata_Removing_Outliers!EH16),
IF(DP$4="Transit, full speed: Intake seawater ",IF(Rawdata_Removing_Outliers!EH16&gt;Rawdata_Removing_Outliers!$Q16,"",Rawdata_Removing_Outliers!EH16),
IF(DP$4="Transit, full speed: After ME scrubber, but before cleaning ",IF(Rawdata_Removing_Outliers!EH16&gt;Rawdata_Removing_Outliers!$T16,"",Rawdata_Removing_Outliers!EH16),
IF(DP$4="Transit, full speed: After AE scrubber, but before cleaning ",IF(Rawdata_Removing_Outliers!EH16&gt;Rawdata_Removing_Outliers!$W16,"",Rawdata_Removing_Outliers!EH16),
"")))))</f>
        <v>2</v>
      </c>
      <c r="DQ16" s="3">
        <f>IF(DQ$4="Harbour mode: Intake seawater ",IF(Rawdata_Removing_Outliers!EI16&gt;Rawdata_Removing_Outliers!$K16,"",Rawdata_Removing_Outliers!EI16),
IF(DQ$4="Harbour mode: After AE scrubber, but before cleaning ",IF(Rawdata_Removing_Outliers!EI16&gt;Rawdata_Removing_Outliers!$N16,"",Rawdata_Removing_Outliers!EI16),
IF(DQ$4="Transit, full speed: Intake seawater ",IF(Rawdata_Removing_Outliers!EI16&gt;Rawdata_Removing_Outliers!$Q16,"",Rawdata_Removing_Outliers!EI16),
IF(DQ$4="Transit, full speed: After ME scrubber, but before cleaning ",IF(Rawdata_Removing_Outliers!EI16&gt;Rawdata_Removing_Outliers!$T16,"",Rawdata_Removing_Outliers!EI16),
IF(DQ$4="Transit, full speed: After AE scrubber, but before cleaning ",IF(Rawdata_Removing_Outliers!EI16&gt;Rawdata_Removing_Outliers!$W16,"",Rawdata_Removing_Outliers!EI16),
"")))))</f>
        <v>2</v>
      </c>
      <c r="DR16" s="3">
        <f>IF(DR$4="Harbour mode: Intake seawater ",IF(Rawdata_Removing_Outliers!EJ16&gt;Rawdata_Removing_Outliers!$K16,"",Rawdata_Removing_Outliers!EJ16),
IF(DR$4="Harbour mode: After AE scrubber, but before cleaning ",IF(Rawdata_Removing_Outliers!EJ16&gt;Rawdata_Removing_Outliers!$N16,"",Rawdata_Removing_Outliers!EJ16),
IF(DR$4="Transit, full speed: Intake seawater ",IF(Rawdata_Removing_Outliers!EJ16&gt;Rawdata_Removing_Outliers!$Q16,"",Rawdata_Removing_Outliers!EJ16),
IF(DR$4="Transit, full speed: After ME scrubber, but before cleaning ",IF(Rawdata_Removing_Outliers!EJ16&gt;Rawdata_Removing_Outliers!$T16,"",Rawdata_Removing_Outliers!EJ16),
IF(DR$4="Transit, full speed: After AE scrubber, but before cleaning ",IF(Rawdata_Removing_Outliers!EJ16&gt;Rawdata_Removing_Outliers!$W16,"",Rawdata_Removing_Outliers!EJ16),
"")))))</f>
        <v>2</v>
      </c>
      <c r="DS16" s="3" t="str">
        <f>IF(DS$4="Harbour mode: Intake seawater ",IF(Rawdata_Removing_Outliers!EK16&gt;Rawdata_Removing_Outliers!$K16,"",Rawdata_Removing_Outliers!EK16),
IF(DS$4="Harbour mode: After AE scrubber, but before cleaning ",IF(Rawdata_Removing_Outliers!EK16&gt;Rawdata_Removing_Outliers!$N16,"",Rawdata_Removing_Outliers!EK16),
IF(DS$4="Transit, full speed: Intake seawater ",IF(Rawdata_Removing_Outliers!EK16&gt;Rawdata_Removing_Outliers!$Q16,"",Rawdata_Removing_Outliers!EK16),
IF(DS$4="Transit, full speed: After ME scrubber, but before cleaning ",IF(Rawdata_Removing_Outliers!EK16&gt;Rawdata_Removing_Outliers!$T16,"",Rawdata_Removing_Outliers!EK16),
IF(DS$4="Transit, full speed: After AE scrubber, but before cleaning ",IF(Rawdata_Removing_Outliers!EK16&gt;Rawdata_Removing_Outliers!$W16,"",Rawdata_Removing_Outliers!EK16),
"")))))</f>
        <v/>
      </c>
      <c r="DT16" s="3">
        <f>IF(DT$4="Harbour mode: Intake seawater ",IF(Rawdata_Removing_Outliers!EL16&gt;Rawdata_Removing_Outliers!$K16,"",Rawdata_Removing_Outliers!EL16),
IF(DT$4="Harbour mode: After AE scrubber, but before cleaning ",IF(Rawdata_Removing_Outliers!EL16&gt;Rawdata_Removing_Outliers!$N16,"",Rawdata_Removing_Outliers!EL16),
IF(DT$4="Transit, full speed: Intake seawater ",IF(Rawdata_Removing_Outliers!EL16&gt;Rawdata_Removing_Outliers!$Q16,"",Rawdata_Removing_Outliers!EL16),
IF(DT$4="Transit, full speed: After ME scrubber, but before cleaning ",IF(Rawdata_Removing_Outliers!EL16&gt;Rawdata_Removing_Outliers!$T16,"",Rawdata_Removing_Outliers!EL16),
IF(DT$4="Transit, full speed: After AE scrubber, but before cleaning ",IF(Rawdata_Removing_Outliers!EL16&gt;Rawdata_Removing_Outliers!$W16,"",Rawdata_Removing_Outliers!EL16),
"")))))</f>
        <v>2</v>
      </c>
      <c r="DU16" s="3">
        <f>IF(DU$4="Harbour mode: Intake seawater ",IF(Rawdata_Removing_Outliers!EM16&gt;Rawdata_Removing_Outliers!$K16,"",Rawdata_Removing_Outliers!EM16),
IF(DU$4="Harbour mode: After AE scrubber, but before cleaning ",IF(Rawdata_Removing_Outliers!EM16&gt;Rawdata_Removing_Outliers!$N16,"",Rawdata_Removing_Outliers!EM16),
IF(DU$4="Transit, full speed: Intake seawater ",IF(Rawdata_Removing_Outliers!EM16&gt;Rawdata_Removing_Outliers!$Q16,"",Rawdata_Removing_Outliers!EM16),
IF(DU$4="Transit, full speed: After ME scrubber, but before cleaning ",IF(Rawdata_Removing_Outliers!EM16&gt;Rawdata_Removing_Outliers!$T16,"",Rawdata_Removing_Outliers!EM16),
IF(DU$4="Transit, full speed: After AE scrubber, but before cleaning ",IF(Rawdata_Removing_Outliers!EM16&gt;Rawdata_Removing_Outliers!$W16,"",Rawdata_Removing_Outliers!EM16),
"")))))</f>
        <v>6.58</v>
      </c>
      <c r="DV16" s="3">
        <f>IF(DV$4="Harbour mode: Intake seawater ",IF(Rawdata_Removing_Outliers!EN16&gt;Rawdata_Removing_Outliers!$K16,"",Rawdata_Removing_Outliers!EN16),
IF(DV$4="Harbour mode: After AE scrubber, but before cleaning ",IF(Rawdata_Removing_Outliers!EN16&gt;Rawdata_Removing_Outliers!$N16,"",Rawdata_Removing_Outliers!EN16),
IF(DV$4="Transit, full speed: Intake seawater ",IF(Rawdata_Removing_Outliers!EN16&gt;Rawdata_Removing_Outliers!$Q16,"",Rawdata_Removing_Outliers!EN16),
IF(DV$4="Transit, full speed: After ME scrubber, but before cleaning ",IF(Rawdata_Removing_Outliers!EN16&gt;Rawdata_Removing_Outliers!$T16,"",Rawdata_Removing_Outliers!EN16),
IF(DV$4="Transit, full speed: After AE scrubber, but before cleaning ",IF(Rawdata_Removing_Outliers!EN16&gt;Rawdata_Removing_Outliers!$W16,"",Rawdata_Removing_Outliers!EN16),
"")))))</f>
        <v>6.56</v>
      </c>
      <c r="DW16" s="3">
        <f>IF(DW$4="Harbour mode: Intake seawater ",IF(Rawdata_Removing_Outliers!EO16&gt;Rawdata_Removing_Outliers!$K16,"",Rawdata_Removing_Outliers!EO16),
IF(DW$4="Harbour mode: After AE scrubber, but before cleaning ",IF(Rawdata_Removing_Outliers!EO16&gt;Rawdata_Removing_Outliers!$N16,"",Rawdata_Removing_Outliers!EO16),
IF(DW$4="Transit, full speed: Intake seawater ",IF(Rawdata_Removing_Outliers!EO16&gt;Rawdata_Removing_Outliers!$Q16,"",Rawdata_Removing_Outliers!EO16),
IF(DW$4="Transit, full speed: After ME scrubber, but before cleaning ",IF(Rawdata_Removing_Outliers!EO16&gt;Rawdata_Removing_Outliers!$T16,"",Rawdata_Removing_Outliers!EO16),
IF(DW$4="Transit, full speed: After AE scrubber, but before cleaning ",IF(Rawdata_Removing_Outliers!EO16&gt;Rawdata_Removing_Outliers!$W16,"",Rawdata_Removing_Outliers!EO16),
"")))))</f>
        <v>5.47</v>
      </c>
      <c r="DX16" s="3">
        <f>IF(DX$4="Harbour mode: Intake seawater ",IF(Rawdata_Removing_Outliers!EP16&gt;Rawdata_Removing_Outliers!$K16,"",Rawdata_Removing_Outliers!EP16),
IF(DX$4="Harbour mode: After AE scrubber, but before cleaning ",IF(Rawdata_Removing_Outliers!EP16&gt;Rawdata_Removing_Outliers!$N16,"",Rawdata_Removing_Outliers!EP16),
IF(DX$4="Transit, full speed: Intake seawater ",IF(Rawdata_Removing_Outliers!EP16&gt;Rawdata_Removing_Outliers!$Q16,"",Rawdata_Removing_Outliers!EP16),
IF(DX$4="Transit, full speed: After ME scrubber, but before cleaning ",IF(Rawdata_Removing_Outliers!EP16&gt;Rawdata_Removing_Outliers!$T16,"",Rawdata_Removing_Outliers!EP16),
IF(DX$4="Transit, full speed: After AE scrubber, but before cleaning ",IF(Rawdata_Removing_Outliers!EP16&gt;Rawdata_Removing_Outliers!$W16,"",Rawdata_Removing_Outliers!EP16),
"")))))</f>
        <v>8.92</v>
      </c>
      <c r="DY16" s="3">
        <f>IF(DY$4="Harbour mode: Intake seawater ",IF(Rawdata_Removing_Outliers!EQ16&gt;Rawdata_Removing_Outliers!$K16,"",Rawdata_Removing_Outliers!EQ16),
IF(DY$4="Harbour mode: After AE scrubber, but before cleaning ",IF(Rawdata_Removing_Outliers!EQ16&gt;Rawdata_Removing_Outliers!$N16,"",Rawdata_Removing_Outliers!EQ16),
IF(DY$4="Transit, full speed: Intake seawater ",IF(Rawdata_Removing_Outliers!EQ16&gt;Rawdata_Removing_Outliers!$Q16,"",Rawdata_Removing_Outliers!EQ16),
IF(DY$4="Transit, full speed: After ME scrubber, but before cleaning ",IF(Rawdata_Removing_Outliers!EQ16&gt;Rawdata_Removing_Outliers!$T16,"",Rawdata_Removing_Outliers!EQ16),
IF(DY$4="Transit, full speed: After AE scrubber, but before cleaning ",IF(Rawdata_Removing_Outliers!EQ16&gt;Rawdata_Removing_Outliers!$W16,"",Rawdata_Removing_Outliers!EQ16),
"")))))</f>
        <v>8.39</v>
      </c>
      <c r="DZ16" s="3">
        <f>IF(DZ$4="Harbour mode: Intake seawater ",IF(Rawdata_Removing_Outliers!ER16&gt;Rawdata_Removing_Outliers!$K16,"",Rawdata_Removing_Outliers!ER16),
IF(DZ$4="Harbour mode: After AE scrubber, but before cleaning ",IF(Rawdata_Removing_Outliers!ER16&gt;Rawdata_Removing_Outliers!$N16,"",Rawdata_Removing_Outliers!ER16),
IF(DZ$4="Transit, full speed: Intake seawater ",IF(Rawdata_Removing_Outliers!ER16&gt;Rawdata_Removing_Outliers!$Q16,"",Rawdata_Removing_Outliers!ER16),
IF(DZ$4="Transit, full speed: After ME scrubber, but before cleaning ",IF(Rawdata_Removing_Outliers!ER16&gt;Rawdata_Removing_Outliers!$T16,"",Rawdata_Removing_Outliers!ER16),
IF(DZ$4="Transit, full speed: After AE scrubber, but before cleaning ",IF(Rawdata_Removing_Outliers!ER16&gt;Rawdata_Removing_Outliers!$W16,"",Rawdata_Removing_Outliers!ER16),
"")))))</f>
        <v>6.99</v>
      </c>
      <c r="EA16" s="3">
        <f>IF(EA$4="Harbour mode: Intake seawater ",IF(Rawdata_Removing_Outliers!ES16&gt;Rawdata_Removing_Outliers!$K16,"",Rawdata_Removing_Outliers!ES16),
IF(EA$4="Harbour mode: After AE scrubber, but before cleaning ",IF(Rawdata_Removing_Outliers!ES16&gt;Rawdata_Removing_Outliers!$N16,"",Rawdata_Removing_Outliers!ES16),
IF(EA$4="Transit, full speed: Intake seawater ",IF(Rawdata_Removing_Outliers!ES16&gt;Rawdata_Removing_Outliers!$Q16,"",Rawdata_Removing_Outliers!ES16),
IF(EA$4="Transit, full speed: After ME scrubber, but before cleaning ",IF(Rawdata_Removing_Outliers!ES16&gt;Rawdata_Removing_Outliers!$T16,"",Rawdata_Removing_Outliers!ES16),
IF(EA$4="Transit, full speed: After AE scrubber, but before cleaning ",IF(Rawdata_Removing_Outliers!ES16&gt;Rawdata_Removing_Outliers!$W16,"",Rawdata_Removing_Outliers!ES16),
"")))))</f>
        <v>11.5</v>
      </c>
      <c r="EB16" s="3">
        <f>IF(EB$4="Harbour mode: Intake seawater ",IF(Rawdata_Removing_Outliers!ET16&gt;Rawdata_Removing_Outliers!$K16,"",Rawdata_Removing_Outliers!ET16),
IF(EB$4="Harbour mode: After AE scrubber, but before cleaning ",IF(Rawdata_Removing_Outliers!ET16&gt;Rawdata_Removing_Outliers!$N16,"",Rawdata_Removing_Outliers!ET16),
IF(EB$4="Transit, full speed: Intake seawater ",IF(Rawdata_Removing_Outliers!ET16&gt;Rawdata_Removing_Outliers!$Q16,"",Rawdata_Removing_Outliers!ET16),
IF(EB$4="Transit, full speed: After ME scrubber, but before cleaning ",IF(Rawdata_Removing_Outliers!ET16&gt;Rawdata_Removing_Outliers!$T16,"",Rawdata_Removing_Outliers!ET16),
IF(EB$4="Transit, full speed: After AE scrubber, but before cleaning ",IF(Rawdata_Removing_Outliers!ET16&gt;Rawdata_Removing_Outliers!$W16,"",Rawdata_Removing_Outliers!ET16),
"")))))</f>
        <v>25.7</v>
      </c>
      <c r="EC16" s="3">
        <f>IF(EC$4="Harbour mode: Intake seawater ",IF(Rawdata_Removing_Outliers!EU16&gt;Rawdata_Removing_Outliers!$K16,"",Rawdata_Removing_Outliers!EU16),
IF(EC$4="Harbour mode: After AE scrubber, but before cleaning ",IF(Rawdata_Removing_Outliers!EU16&gt;Rawdata_Removing_Outliers!$N16,"",Rawdata_Removing_Outliers!EU16),
IF(EC$4="Transit, full speed: Intake seawater ",IF(Rawdata_Removing_Outliers!EU16&gt;Rawdata_Removing_Outliers!$Q16,"",Rawdata_Removing_Outliers!EU16),
IF(EC$4="Transit, full speed: After ME scrubber, but before cleaning ",IF(Rawdata_Removing_Outliers!EU16&gt;Rawdata_Removing_Outliers!$T16,"",Rawdata_Removing_Outliers!EU16),
IF(EC$4="Transit, full speed: After AE scrubber, but before cleaning ",IF(Rawdata_Removing_Outliers!EU16&gt;Rawdata_Removing_Outliers!$W16,"",Rawdata_Removing_Outliers!EU16),
"")))))</f>
        <v>2</v>
      </c>
      <c r="ED16" s="3">
        <f>IF(ED$4="Harbour mode: Intake seawater ",IF(Rawdata_Removing_Outliers!EV16&gt;Rawdata_Removing_Outliers!$K16,"",Rawdata_Removing_Outliers!EV16),
IF(ED$4="Harbour mode: After AE scrubber, but before cleaning ",IF(Rawdata_Removing_Outliers!EV16&gt;Rawdata_Removing_Outliers!$N16,"",Rawdata_Removing_Outliers!EV16),
IF(ED$4="Transit, full speed: Intake seawater ",IF(Rawdata_Removing_Outliers!EV16&gt;Rawdata_Removing_Outliers!$Q16,"",Rawdata_Removing_Outliers!EV16),
IF(ED$4="Transit, full speed: After ME scrubber, but before cleaning ",IF(Rawdata_Removing_Outliers!EV16&gt;Rawdata_Removing_Outliers!$T16,"",Rawdata_Removing_Outliers!EV16),
IF(ED$4="Transit, full speed: After AE scrubber, but before cleaning ",IF(Rawdata_Removing_Outliers!EV16&gt;Rawdata_Removing_Outliers!$W16,"",Rawdata_Removing_Outliers!EV16),
"")))))</f>
        <v>2</v>
      </c>
      <c r="EE16" s="3">
        <f>IF(EE$4="Harbour mode: Intake seawater ",IF(Rawdata_Removing_Outliers!EW16&gt;Rawdata_Removing_Outliers!$K16,"",Rawdata_Removing_Outliers!EW16),
IF(EE$4="Harbour mode: After AE scrubber, but before cleaning ",IF(Rawdata_Removing_Outliers!EW16&gt;Rawdata_Removing_Outliers!$N16,"",Rawdata_Removing_Outliers!EW16),
IF(EE$4="Transit, full speed: Intake seawater ",IF(Rawdata_Removing_Outliers!EW16&gt;Rawdata_Removing_Outliers!$Q16,"",Rawdata_Removing_Outliers!EW16),
IF(EE$4="Transit, full speed: After ME scrubber, but before cleaning ",IF(Rawdata_Removing_Outliers!EW16&gt;Rawdata_Removing_Outliers!$T16,"",Rawdata_Removing_Outliers!EW16),
IF(EE$4="Transit, full speed: After AE scrubber, but before cleaning ",IF(Rawdata_Removing_Outliers!EW16&gt;Rawdata_Removing_Outliers!$W16,"",Rawdata_Removing_Outliers!EW16),
"")))))</f>
        <v>41</v>
      </c>
      <c r="EF16" s="3">
        <f>IF(EF$4="Harbour mode: Intake seawater ",IF(Rawdata_Removing_Outliers!EX16&gt;Rawdata_Removing_Outliers!$K16,"",Rawdata_Removing_Outliers!EX16),
IF(EF$4="Harbour mode: After AE scrubber, but before cleaning ",IF(Rawdata_Removing_Outliers!EX16&gt;Rawdata_Removing_Outliers!$N16,"",Rawdata_Removing_Outliers!EX16),
IF(EF$4="Transit, full speed: Intake seawater ",IF(Rawdata_Removing_Outliers!EX16&gt;Rawdata_Removing_Outliers!$Q16,"",Rawdata_Removing_Outliers!EX16),
IF(EF$4="Transit, full speed: After ME scrubber, but before cleaning ",IF(Rawdata_Removing_Outliers!EX16&gt;Rawdata_Removing_Outliers!$T16,"",Rawdata_Removing_Outliers!EX16),
IF(EF$4="Transit, full speed: After AE scrubber, but before cleaning ",IF(Rawdata_Removing_Outliers!EX16&gt;Rawdata_Removing_Outliers!$W16,"",Rawdata_Removing_Outliers!EX16),
"")))))</f>
        <v>19.100000000000001</v>
      </c>
      <c r="EG16" s="3">
        <f>IF(EG$4="Harbour mode: Intake seawater ",IF(Rawdata_Removing_Outliers!EY16&gt;Rawdata_Removing_Outliers!$K16,"",Rawdata_Removing_Outliers!EY16),
IF(EG$4="Harbour mode: After AE scrubber, but before cleaning ",IF(Rawdata_Removing_Outliers!EY16&gt;Rawdata_Removing_Outliers!$N16,"",Rawdata_Removing_Outliers!EY16),
IF(EG$4="Transit, full speed: Intake seawater ",IF(Rawdata_Removing_Outliers!EY16&gt;Rawdata_Removing_Outliers!$Q16,"",Rawdata_Removing_Outliers!EY16),
IF(EG$4="Transit, full speed: After ME scrubber, but before cleaning ",IF(Rawdata_Removing_Outliers!EY16&gt;Rawdata_Removing_Outliers!$T16,"",Rawdata_Removing_Outliers!EY16),
IF(EG$4="Transit, full speed: After AE scrubber, but before cleaning ",IF(Rawdata_Removing_Outliers!EY16&gt;Rawdata_Removing_Outliers!$W16,"",Rawdata_Removing_Outliers!EY16),
"")))))</f>
        <v>16.5</v>
      </c>
      <c r="EH16" s="3">
        <f>IF(EH$4="Harbour mode: Intake seawater ",IF(Rawdata_Removing_Outliers!EZ16&gt;Rawdata_Removing_Outliers!$K16,"",Rawdata_Removing_Outliers!EZ16),
IF(EH$4="Harbour mode: After AE scrubber, but before cleaning ",IF(Rawdata_Removing_Outliers!EZ16&gt;Rawdata_Removing_Outliers!$N16,"",Rawdata_Removing_Outliers!EZ16),
IF(EH$4="Transit, full speed: Intake seawater ",IF(Rawdata_Removing_Outliers!EZ16&gt;Rawdata_Removing_Outliers!$Q16,"",Rawdata_Removing_Outliers!EZ16),
IF(EH$4="Transit, full speed: After ME scrubber, but before cleaning ",IF(Rawdata_Removing_Outliers!EZ16&gt;Rawdata_Removing_Outliers!$T16,"",Rawdata_Removing_Outliers!EZ16),
IF(EH$4="Transit, full speed: After AE scrubber, but before cleaning ",IF(Rawdata_Removing_Outliers!EZ16&gt;Rawdata_Removing_Outliers!$W16,"",Rawdata_Removing_Outliers!EZ16),
"")))))</f>
        <v>19.100000000000001</v>
      </c>
      <c r="EI16" s="3">
        <f>IF(EI$4="Harbour mode: Intake seawater ",IF(Rawdata_Removing_Outliers!FA16&gt;Rawdata_Removing_Outliers!$K16,"",Rawdata_Removing_Outliers!FA16),
IF(EI$4="Harbour mode: After AE scrubber, but before cleaning ",IF(Rawdata_Removing_Outliers!FA16&gt;Rawdata_Removing_Outliers!$N16,"",Rawdata_Removing_Outliers!FA16),
IF(EI$4="Transit, full speed: Intake seawater ",IF(Rawdata_Removing_Outliers!FA16&gt;Rawdata_Removing_Outliers!$Q16,"",Rawdata_Removing_Outliers!FA16),
IF(EI$4="Transit, full speed: After ME scrubber, but before cleaning ",IF(Rawdata_Removing_Outliers!FA16&gt;Rawdata_Removing_Outliers!$T16,"",Rawdata_Removing_Outliers!FA16),
IF(EI$4="Transit, full speed: After AE scrubber, but before cleaning ",IF(Rawdata_Removing_Outliers!FA16&gt;Rawdata_Removing_Outliers!$W16,"",Rawdata_Removing_Outliers!FA16),
"")))))</f>
        <v>11.2</v>
      </c>
      <c r="EJ16" s="3">
        <f>IF(EJ$4="Harbour mode: Intake seawater ",IF(Rawdata_Removing_Outliers!FB16&gt;Rawdata_Removing_Outliers!$K16,"",Rawdata_Removing_Outliers!FB16),
IF(EJ$4="Harbour mode: After AE scrubber, but before cleaning ",IF(Rawdata_Removing_Outliers!FB16&gt;Rawdata_Removing_Outliers!$N16,"",Rawdata_Removing_Outliers!FB16),
IF(EJ$4="Transit, full speed: Intake seawater ",IF(Rawdata_Removing_Outliers!FB16&gt;Rawdata_Removing_Outliers!$Q16,"",Rawdata_Removing_Outliers!FB16),
IF(EJ$4="Transit, full speed: After ME scrubber, but before cleaning ",IF(Rawdata_Removing_Outliers!FB16&gt;Rawdata_Removing_Outliers!$T16,"",Rawdata_Removing_Outliers!FB16),
IF(EJ$4="Transit, full speed: After AE scrubber, but before cleaning ",IF(Rawdata_Removing_Outliers!FB16&gt;Rawdata_Removing_Outliers!$W16,"",Rawdata_Removing_Outliers!FB16),
"")))))</f>
        <v>9.73</v>
      </c>
      <c r="EK16" s="3">
        <f>IF(EK$4="Harbour mode: Intake seawater ",IF(Rawdata_Removing_Outliers!FC16&gt;Rawdata_Removing_Outliers!$K16,"",Rawdata_Removing_Outliers!FC16),
IF(EK$4="Harbour mode: After AE scrubber, but before cleaning ",IF(Rawdata_Removing_Outliers!FC16&gt;Rawdata_Removing_Outliers!$N16,"",Rawdata_Removing_Outliers!FC16),
IF(EK$4="Transit, full speed: Intake seawater ",IF(Rawdata_Removing_Outliers!FC16&gt;Rawdata_Removing_Outliers!$Q16,"",Rawdata_Removing_Outliers!FC16),
IF(EK$4="Transit, full speed: After ME scrubber, but before cleaning ",IF(Rawdata_Removing_Outliers!FC16&gt;Rawdata_Removing_Outliers!$T16,"",Rawdata_Removing_Outliers!FC16),
IF(EK$4="Transit, full speed: After AE scrubber, but before cleaning ",IF(Rawdata_Removing_Outliers!FC16&gt;Rawdata_Removing_Outliers!$W16,"",Rawdata_Removing_Outliers!FC16),
"")))))</f>
        <v>28.6</v>
      </c>
      <c r="EL16" s="3">
        <f>IF(EL$4="Harbour mode: Intake seawater ",IF(Rawdata_Removing_Outliers!FD16&gt;Rawdata_Removing_Outliers!$K16,"",Rawdata_Removing_Outliers!FD16),
IF(EL$4="Harbour mode: After AE scrubber, but before cleaning ",IF(Rawdata_Removing_Outliers!FD16&gt;Rawdata_Removing_Outliers!$N16,"",Rawdata_Removing_Outliers!FD16),
IF(EL$4="Transit, full speed: Intake seawater ",IF(Rawdata_Removing_Outliers!FD16&gt;Rawdata_Removing_Outliers!$Q16,"",Rawdata_Removing_Outliers!FD16),
IF(EL$4="Transit, full speed: After ME scrubber, but before cleaning ",IF(Rawdata_Removing_Outliers!FD16&gt;Rawdata_Removing_Outliers!$T16,"",Rawdata_Removing_Outliers!FD16),
IF(EL$4="Transit, full speed: After AE scrubber, but before cleaning ",IF(Rawdata_Removing_Outliers!FD16&gt;Rawdata_Removing_Outliers!$W16,"",Rawdata_Removing_Outliers!FD16),
"")))))</f>
        <v>2</v>
      </c>
      <c r="EM16" s="3">
        <f>IF(EM$4="Harbour mode: Intake seawater ",IF(Rawdata_Removing_Outliers!FE16&gt;Rawdata_Removing_Outliers!$K16,"",Rawdata_Removing_Outliers!FE16),
IF(EM$4="Harbour mode: After AE scrubber, but before cleaning ",IF(Rawdata_Removing_Outliers!FE16&gt;Rawdata_Removing_Outliers!$N16,"",Rawdata_Removing_Outliers!FE16),
IF(EM$4="Transit, full speed: Intake seawater ",IF(Rawdata_Removing_Outliers!FE16&gt;Rawdata_Removing_Outliers!$Q16,"",Rawdata_Removing_Outliers!FE16),
IF(EM$4="Transit, full speed: After ME scrubber, but before cleaning ",IF(Rawdata_Removing_Outliers!FE16&gt;Rawdata_Removing_Outliers!$T16,"",Rawdata_Removing_Outliers!FE16),
IF(EM$4="Transit, full speed: After AE scrubber, but before cleaning ",IF(Rawdata_Removing_Outliers!FE16&gt;Rawdata_Removing_Outliers!$W16,"",Rawdata_Removing_Outliers!FE16),
"")))))</f>
        <v>43.5</v>
      </c>
      <c r="EN16" s="3">
        <f>IF(EN$4="Harbour mode: Intake seawater ",IF(Rawdata_Removing_Outliers!FF16&gt;Rawdata_Removing_Outliers!$K16,"",Rawdata_Removing_Outliers!FF16),
IF(EN$4="Harbour mode: After AE scrubber, but before cleaning ",IF(Rawdata_Removing_Outliers!FF16&gt;Rawdata_Removing_Outliers!$N16,"",Rawdata_Removing_Outliers!FF16),
IF(EN$4="Transit, full speed: Intake seawater ",IF(Rawdata_Removing_Outliers!FF16&gt;Rawdata_Removing_Outliers!$Q16,"",Rawdata_Removing_Outliers!FF16),
IF(EN$4="Transit, full speed: After ME scrubber, but before cleaning ",IF(Rawdata_Removing_Outliers!FF16&gt;Rawdata_Removing_Outliers!$T16,"",Rawdata_Removing_Outliers!FF16),
IF(EN$4="Transit, full speed: After AE scrubber, but before cleaning ",IF(Rawdata_Removing_Outliers!FF16&gt;Rawdata_Removing_Outliers!$W16,"",Rawdata_Removing_Outliers!FF16),
"")))))</f>
        <v>17.399999999999999</v>
      </c>
      <c r="EO16" s="3">
        <f>IF(EO$4="Harbour mode: Intake seawater ",IF(Rawdata_Removing_Outliers!FG16&gt;Rawdata_Removing_Outliers!$K16,"",Rawdata_Removing_Outliers!FG16),
IF(EO$4="Harbour mode: After AE scrubber, but before cleaning ",IF(Rawdata_Removing_Outliers!FG16&gt;Rawdata_Removing_Outliers!$N16,"",Rawdata_Removing_Outliers!FG16),
IF(EO$4="Transit, full speed: Intake seawater ",IF(Rawdata_Removing_Outliers!FG16&gt;Rawdata_Removing_Outliers!$Q16,"",Rawdata_Removing_Outliers!FG16),
IF(EO$4="Transit, full speed: After ME scrubber, but before cleaning ",IF(Rawdata_Removing_Outliers!FG16&gt;Rawdata_Removing_Outliers!$T16,"",Rawdata_Removing_Outliers!FG16),
IF(EO$4="Transit, full speed: After AE scrubber, but before cleaning ",IF(Rawdata_Removing_Outliers!FG16&gt;Rawdata_Removing_Outliers!$W16,"",Rawdata_Removing_Outliers!FG16),
"")))))</f>
        <v>42</v>
      </c>
      <c r="EP16" s="3">
        <f>IF(EP$4="Harbour mode: Intake seawater ",IF(Rawdata_Removing_Outliers!FH16&gt;Rawdata_Removing_Outliers!$K16,"",Rawdata_Removing_Outliers!FH16),
IF(EP$4="Harbour mode: After AE scrubber, but before cleaning ",IF(Rawdata_Removing_Outliers!FH16&gt;Rawdata_Removing_Outliers!$N16,"",Rawdata_Removing_Outliers!FH16),
IF(EP$4="Transit, full speed: Intake seawater ",IF(Rawdata_Removing_Outliers!FH16&gt;Rawdata_Removing_Outliers!$Q16,"",Rawdata_Removing_Outliers!FH16),
IF(EP$4="Transit, full speed: After ME scrubber, but before cleaning ",IF(Rawdata_Removing_Outliers!FH16&gt;Rawdata_Removing_Outliers!$T16,"",Rawdata_Removing_Outliers!FH16),
IF(EP$4="Transit, full speed: After AE scrubber, but before cleaning ",IF(Rawdata_Removing_Outliers!FH16&gt;Rawdata_Removing_Outliers!$W16,"",Rawdata_Removing_Outliers!FH16),
"")))))</f>
        <v>5.49</v>
      </c>
      <c r="EQ16" s="3">
        <f>IF(EQ$4="Harbour mode: Intake seawater ",IF(Rawdata_Removing_Outliers!FI16&gt;Rawdata_Removing_Outliers!$K16,"",Rawdata_Removing_Outliers!FI16),
IF(EQ$4="Harbour mode: After AE scrubber, but before cleaning ",IF(Rawdata_Removing_Outliers!FI16&gt;Rawdata_Removing_Outliers!$N16,"",Rawdata_Removing_Outliers!FI16),
IF(EQ$4="Transit, full speed: Intake seawater ",IF(Rawdata_Removing_Outliers!FI16&gt;Rawdata_Removing_Outliers!$Q16,"",Rawdata_Removing_Outliers!FI16),
IF(EQ$4="Transit, full speed: After ME scrubber, but before cleaning ",IF(Rawdata_Removing_Outliers!FI16&gt;Rawdata_Removing_Outliers!$T16,"",Rawdata_Removing_Outliers!FI16),
IF(EQ$4="Transit, full speed: After AE scrubber, but before cleaning ",IF(Rawdata_Removing_Outliers!FI16&gt;Rawdata_Removing_Outliers!$W16,"",Rawdata_Removing_Outliers!FI16),
"")))))</f>
        <v>4.0999999999999996</v>
      </c>
      <c r="ER16" s="3">
        <f>IF(ER$4="Harbour mode: Intake seawater ",IF(Rawdata_Removing_Outliers!FJ16&gt;Rawdata_Removing_Outliers!$K16,"",Rawdata_Removing_Outliers!FJ16),
IF(ER$4="Harbour mode: After AE scrubber, but before cleaning ",IF(Rawdata_Removing_Outliers!FJ16&gt;Rawdata_Removing_Outliers!$N16,"",Rawdata_Removing_Outliers!FJ16),
IF(ER$4="Transit, full speed: Intake seawater ",IF(Rawdata_Removing_Outliers!FJ16&gt;Rawdata_Removing_Outliers!$Q16,"",Rawdata_Removing_Outliers!FJ16),
IF(ER$4="Transit, full speed: After ME scrubber, but before cleaning ",IF(Rawdata_Removing_Outliers!FJ16&gt;Rawdata_Removing_Outliers!$T16,"",Rawdata_Removing_Outliers!FJ16),
IF(ER$4="Transit, full speed: After AE scrubber, but before cleaning ",IF(Rawdata_Removing_Outliers!FJ16&gt;Rawdata_Removing_Outliers!$W16,"",Rawdata_Removing_Outliers!FJ16),
"")))))</f>
        <v>2</v>
      </c>
      <c r="ES16" s="3">
        <f>IF(ES$4="Harbour mode: Intake seawater ",IF(Rawdata_Removing_Outliers!FK16&gt;Rawdata_Removing_Outliers!$K16,"",Rawdata_Removing_Outliers!FK16),
IF(ES$4="Harbour mode: After AE scrubber, but before cleaning ",IF(Rawdata_Removing_Outliers!FK16&gt;Rawdata_Removing_Outliers!$N16,"",Rawdata_Removing_Outliers!FK16),
IF(ES$4="Transit, full speed: Intake seawater ",IF(Rawdata_Removing_Outliers!FK16&gt;Rawdata_Removing_Outliers!$Q16,"",Rawdata_Removing_Outliers!FK16),
IF(ES$4="Transit, full speed: After ME scrubber, but before cleaning ",IF(Rawdata_Removing_Outliers!FK16&gt;Rawdata_Removing_Outliers!$T16,"",Rawdata_Removing_Outliers!FK16),
IF(ES$4="Transit, full speed: After AE scrubber, but before cleaning ",IF(Rawdata_Removing_Outliers!FK16&gt;Rawdata_Removing_Outliers!$W16,"",Rawdata_Removing_Outliers!FK16),
"")))))</f>
        <v>6.3</v>
      </c>
      <c r="ET16" s="3">
        <f>IF(ET$4="Harbour mode: Intake seawater ",IF(Rawdata_Removing_Outliers!FL16&gt;Rawdata_Removing_Outliers!$K16,"",Rawdata_Removing_Outliers!FL16),
IF(ET$4="Harbour mode: After AE scrubber, but before cleaning ",IF(Rawdata_Removing_Outliers!FL16&gt;Rawdata_Removing_Outliers!$N16,"",Rawdata_Removing_Outliers!FL16),
IF(ET$4="Transit, full speed: Intake seawater ",IF(Rawdata_Removing_Outliers!FL16&gt;Rawdata_Removing_Outliers!$Q16,"",Rawdata_Removing_Outliers!FL16),
IF(ET$4="Transit, full speed: After ME scrubber, but before cleaning ",IF(Rawdata_Removing_Outliers!FL16&gt;Rawdata_Removing_Outliers!$T16,"",Rawdata_Removing_Outliers!FL16),
IF(ET$4="Transit, full speed: After AE scrubber, but before cleaning ",IF(Rawdata_Removing_Outliers!FL16&gt;Rawdata_Removing_Outliers!$W16,"",Rawdata_Removing_Outliers!FL16),
"")))))</f>
        <v>5.53</v>
      </c>
      <c r="EU16" s="3">
        <f>IF(EU$4="Harbour mode: Intake seawater ",IF(Rawdata_Removing_Outliers!FM16&gt;Rawdata_Removing_Outliers!$K16,"",Rawdata_Removing_Outliers!FM16),
IF(EU$4="Harbour mode: After AE scrubber, but before cleaning ",IF(Rawdata_Removing_Outliers!FM16&gt;Rawdata_Removing_Outliers!$N16,"",Rawdata_Removing_Outliers!FM16),
IF(EU$4="Transit, full speed: Intake seawater ",IF(Rawdata_Removing_Outliers!FM16&gt;Rawdata_Removing_Outliers!$Q16,"",Rawdata_Removing_Outliers!FM16),
IF(EU$4="Transit, full speed: After ME scrubber, but before cleaning ",IF(Rawdata_Removing_Outliers!FM16&gt;Rawdata_Removing_Outliers!$T16,"",Rawdata_Removing_Outliers!FM16),
IF(EU$4="Transit, full speed: After AE scrubber, but before cleaning ",IF(Rawdata_Removing_Outliers!FM16&gt;Rawdata_Removing_Outliers!$W16,"",Rawdata_Removing_Outliers!FM16),
"")))))</f>
        <v>15.3</v>
      </c>
      <c r="EV16" s="3">
        <f>IF(EV$4="Harbour mode: Intake seawater ",IF(Rawdata_Removing_Outliers!FN16&gt;Rawdata_Removing_Outliers!$K16,"",Rawdata_Removing_Outliers!FN16),
IF(EV$4="Harbour mode: After AE scrubber, but before cleaning ",IF(Rawdata_Removing_Outliers!FN16&gt;Rawdata_Removing_Outliers!$N16,"",Rawdata_Removing_Outliers!FN16),
IF(EV$4="Transit, full speed: Intake seawater ",IF(Rawdata_Removing_Outliers!FN16&gt;Rawdata_Removing_Outliers!$Q16,"",Rawdata_Removing_Outliers!FN16),
IF(EV$4="Transit, full speed: After ME scrubber, but before cleaning ",IF(Rawdata_Removing_Outliers!FN16&gt;Rawdata_Removing_Outliers!$T16,"",Rawdata_Removing_Outliers!FN16),
IF(EV$4="Transit, full speed: After AE scrubber, but before cleaning ",IF(Rawdata_Removing_Outliers!FN16&gt;Rawdata_Removing_Outliers!$W16,"",Rawdata_Removing_Outliers!FN16),
"")))))</f>
        <v>2</v>
      </c>
      <c r="EW16" s="3" t="str">
        <f>IF(EW$4="Harbour mode: Intake seawater ",IF(Rawdata_Removing_Outliers!FO16&gt;Rawdata_Removing_Outliers!$K16,"",Rawdata_Removing_Outliers!FO16),
IF(EW$4="Harbour mode: After AE scrubber, but before cleaning ",IF(Rawdata_Removing_Outliers!FO16&gt;Rawdata_Removing_Outliers!$N16,"",Rawdata_Removing_Outliers!FO16),
IF(EW$4="Transit, full speed: Intake seawater ",IF(Rawdata_Removing_Outliers!FO16&gt;Rawdata_Removing_Outliers!$Q16,"",Rawdata_Removing_Outliers!FO16),
IF(EW$4="Transit, full speed: After ME scrubber, but before cleaning ",IF(Rawdata_Removing_Outliers!FO16&gt;Rawdata_Removing_Outliers!$T16,"",Rawdata_Removing_Outliers!FO16),
IF(EW$4="Transit, full speed: After AE scrubber, but before cleaning ",IF(Rawdata_Removing_Outliers!FO16&gt;Rawdata_Removing_Outliers!$W16,"",Rawdata_Removing_Outliers!FO16),
"")))))</f>
        <v/>
      </c>
      <c r="EX16" s="3">
        <f>IF(EX$4="Harbour mode: Intake seawater ",IF(Rawdata_Removing_Outliers!FP16&gt;Rawdata_Removing_Outliers!$K16,"",Rawdata_Removing_Outliers!FP16),
IF(EX$4="Harbour mode: After AE scrubber, but before cleaning ",IF(Rawdata_Removing_Outliers!FP16&gt;Rawdata_Removing_Outliers!$N16,"",Rawdata_Removing_Outliers!FP16),
IF(EX$4="Transit, full speed: Intake seawater ",IF(Rawdata_Removing_Outliers!FP16&gt;Rawdata_Removing_Outliers!$Q16,"",Rawdata_Removing_Outliers!FP16),
IF(EX$4="Transit, full speed: After ME scrubber, but before cleaning ",IF(Rawdata_Removing_Outliers!FP16&gt;Rawdata_Removing_Outliers!$T16,"",Rawdata_Removing_Outliers!FP16),
IF(EX$4="Transit, full speed: After AE scrubber, but before cleaning ",IF(Rawdata_Removing_Outliers!FP16&gt;Rawdata_Removing_Outliers!$W16,"",Rawdata_Removing_Outliers!FP16),
"")))))</f>
        <v>19.399999999999999</v>
      </c>
      <c r="EY16" s="3" t="str">
        <f>IF(EY$4="Harbour mode: Intake seawater ",IF(Rawdata_Removing_Outliers!FQ16&gt;Rawdata_Removing_Outliers!$K16,"",Rawdata_Removing_Outliers!FQ16),
IF(EY$4="Harbour mode: After AE scrubber, but before cleaning ",IF(Rawdata_Removing_Outliers!FQ16&gt;Rawdata_Removing_Outliers!$N16,"",Rawdata_Removing_Outliers!FQ16),
IF(EY$4="Transit, full speed: Intake seawater ",IF(Rawdata_Removing_Outliers!FQ16&gt;Rawdata_Removing_Outliers!$Q16,"",Rawdata_Removing_Outliers!FQ16),
IF(EY$4="Transit, full speed: After ME scrubber, but before cleaning ",IF(Rawdata_Removing_Outliers!FQ16&gt;Rawdata_Removing_Outliers!$T16,"",Rawdata_Removing_Outliers!FQ16),
IF(EY$4="Transit, full speed: After AE scrubber, but before cleaning ",IF(Rawdata_Removing_Outliers!FQ16&gt;Rawdata_Removing_Outliers!$W16,"",Rawdata_Removing_Outliers!FQ16),
"")))))</f>
        <v/>
      </c>
      <c r="EZ16" s="3">
        <f>IF(EZ$4="Harbour mode: Intake seawater ",IF(Rawdata_Removing_Outliers!FR16&gt;Rawdata_Removing_Outliers!$K16,"",Rawdata_Removing_Outliers!FR16),
IF(EZ$4="Harbour mode: After AE scrubber, but before cleaning ",IF(Rawdata_Removing_Outliers!FR16&gt;Rawdata_Removing_Outliers!$N16,"",Rawdata_Removing_Outliers!FR16),
IF(EZ$4="Transit, full speed: Intake seawater ",IF(Rawdata_Removing_Outliers!FR16&gt;Rawdata_Removing_Outliers!$Q16,"",Rawdata_Removing_Outliers!FR16),
IF(EZ$4="Transit, full speed: After ME scrubber, but before cleaning ",IF(Rawdata_Removing_Outliers!FR16&gt;Rawdata_Removing_Outliers!$T16,"",Rawdata_Removing_Outliers!FR16),
IF(EZ$4="Transit, full speed: After AE scrubber, but before cleaning ",IF(Rawdata_Removing_Outliers!FR16&gt;Rawdata_Removing_Outliers!$W16,"",Rawdata_Removing_Outliers!FR16),
"")))))</f>
        <v>16.899999999999999</v>
      </c>
      <c r="FA16" s="3" t="str">
        <f>IF(FA$4="Harbour mode: Intake seawater ",IF(Rawdata_Removing_Outliers!FS16&gt;Rawdata_Removing_Outliers!$K16,"",Rawdata_Removing_Outliers!FS16),
IF(FA$4="Harbour mode: After AE scrubber, but before cleaning ",IF(Rawdata_Removing_Outliers!FS16&gt;Rawdata_Removing_Outliers!$N16,"",Rawdata_Removing_Outliers!FS16),
IF(FA$4="Transit, full speed: Intake seawater ",IF(Rawdata_Removing_Outliers!FS16&gt;Rawdata_Removing_Outliers!$Q16,"",Rawdata_Removing_Outliers!FS16),
IF(FA$4="Transit, full speed: After ME scrubber, but before cleaning ",IF(Rawdata_Removing_Outliers!FS16&gt;Rawdata_Removing_Outliers!$T16,"",Rawdata_Removing_Outliers!FS16),
IF(FA$4="Transit, full speed: After AE scrubber, but before cleaning ",IF(Rawdata_Removing_Outliers!FS16&gt;Rawdata_Removing_Outliers!$W16,"",Rawdata_Removing_Outliers!FS16),
"")))))</f>
        <v/>
      </c>
      <c r="FB16" s="3">
        <f>IF(FB$4="Harbour mode: Intake seawater ",IF(Rawdata_Removing_Outliers!FT16&gt;Rawdata_Removing_Outliers!$K16,"",Rawdata_Removing_Outliers!FT16),
IF(FB$4="Harbour mode: After AE scrubber, but before cleaning ",IF(Rawdata_Removing_Outliers!FT16&gt;Rawdata_Removing_Outliers!$N16,"",Rawdata_Removing_Outliers!FT16),
IF(FB$4="Transit, full speed: Intake seawater ",IF(Rawdata_Removing_Outliers!FT16&gt;Rawdata_Removing_Outliers!$Q16,"",Rawdata_Removing_Outliers!FT16),
IF(FB$4="Transit, full speed: After ME scrubber, but before cleaning ",IF(Rawdata_Removing_Outliers!FT16&gt;Rawdata_Removing_Outliers!$T16,"",Rawdata_Removing_Outliers!FT16),
IF(FB$4="Transit, full speed: After AE scrubber, but before cleaning ",IF(Rawdata_Removing_Outliers!FT16&gt;Rawdata_Removing_Outliers!$W16,"",Rawdata_Removing_Outliers!FT16),
"")))))</f>
        <v>8.9499999999999993</v>
      </c>
      <c r="FC16" s="3">
        <f>IF(FC$4="Harbour mode: Intake seawater ",IF(Rawdata_Removing_Outliers!FU16&gt;Rawdata_Removing_Outliers!$K16,"",Rawdata_Removing_Outliers!FU16),
IF(FC$4="Harbour mode: After AE scrubber, but before cleaning ",IF(Rawdata_Removing_Outliers!FU16&gt;Rawdata_Removing_Outliers!$N16,"",Rawdata_Removing_Outliers!FU16),
IF(FC$4="Transit, full speed: Intake seawater ",IF(Rawdata_Removing_Outliers!FU16&gt;Rawdata_Removing_Outliers!$Q16,"",Rawdata_Removing_Outliers!FU16),
IF(FC$4="Transit, full speed: After ME scrubber, but before cleaning ",IF(Rawdata_Removing_Outliers!FU16&gt;Rawdata_Removing_Outliers!$T16,"",Rawdata_Removing_Outliers!FU16),
IF(FC$4="Transit, full speed: After AE scrubber, but before cleaning ",IF(Rawdata_Removing_Outliers!FU16&gt;Rawdata_Removing_Outliers!$W16,"",Rawdata_Removing_Outliers!FU16),
"")))))</f>
        <v>8.18</v>
      </c>
      <c r="FD16" s="3">
        <f>IF(FD$4="Harbour mode: Intake seawater ",IF(Rawdata_Removing_Outliers!FV16&gt;Rawdata_Removing_Outliers!$K16,"",Rawdata_Removing_Outliers!FV16),
IF(FD$4="Harbour mode: After AE scrubber, but before cleaning ",IF(Rawdata_Removing_Outliers!FV16&gt;Rawdata_Removing_Outliers!$N16,"",Rawdata_Removing_Outliers!FV16),
IF(FD$4="Transit, full speed: Intake seawater ",IF(Rawdata_Removing_Outliers!FV16&gt;Rawdata_Removing_Outliers!$Q16,"",Rawdata_Removing_Outliers!FV16),
IF(FD$4="Transit, full speed: After ME scrubber, but before cleaning ",IF(Rawdata_Removing_Outliers!FV16&gt;Rawdata_Removing_Outliers!$T16,"",Rawdata_Removing_Outliers!FV16),
IF(FD$4="Transit, full speed: After AE scrubber, but before cleaning ",IF(Rawdata_Removing_Outliers!FV16&gt;Rawdata_Removing_Outliers!$W16,"",Rawdata_Removing_Outliers!FV16),
"")))))</f>
        <v>4.28</v>
      </c>
      <c r="FE16" s="3">
        <f>IF(FE$4="Harbour mode: Intake seawater ",IF(Rawdata_Removing_Outliers!FW16&gt;Rawdata_Removing_Outliers!$K16,"",Rawdata_Removing_Outliers!FW16),
IF(FE$4="Harbour mode: After AE scrubber, but before cleaning ",IF(Rawdata_Removing_Outliers!FW16&gt;Rawdata_Removing_Outliers!$N16,"",Rawdata_Removing_Outliers!FW16),
IF(FE$4="Transit, full speed: Intake seawater ",IF(Rawdata_Removing_Outliers!FW16&gt;Rawdata_Removing_Outliers!$Q16,"",Rawdata_Removing_Outliers!FW16),
IF(FE$4="Transit, full speed: After ME scrubber, but before cleaning ",IF(Rawdata_Removing_Outliers!FW16&gt;Rawdata_Removing_Outliers!$T16,"",Rawdata_Removing_Outliers!FW16),
IF(FE$4="Transit, full speed: After AE scrubber, but before cleaning ",IF(Rawdata_Removing_Outliers!FW16&gt;Rawdata_Removing_Outliers!$W16,"",Rawdata_Removing_Outliers!FW16),
"")))))</f>
        <v>6.52</v>
      </c>
      <c r="FF16" s="3">
        <f>IF(FF$4="Harbour mode: Intake seawater ",IF(Rawdata_Removing_Outliers!FX16&gt;Rawdata_Removing_Outliers!$K16,"",Rawdata_Removing_Outliers!FX16),
IF(FF$4="Harbour mode: After AE scrubber, but before cleaning ",IF(Rawdata_Removing_Outliers!FX16&gt;Rawdata_Removing_Outliers!$N16,"",Rawdata_Removing_Outliers!FX16),
IF(FF$4="Transit, full speed: Intake seawater ",IF(Rawdata_Removing_Outliers!FX16&gt;Rawdata_Removing_Outliers!$Q16,"",Rawdata_Removing_Outliers!FX16),
IF(FF$4="Transit, full speed: After ME scrubber, but before cleaning ",IF(Rawdata_Removing_Outliers!FX16&gt;Rawdata_Removing_Outliers!$T16,"",Rawdata_Removing_Outliers!FX16),
IF(FF$4="Transit, full speed: After AE scrubber, but before cleaning ",IF(Rawdata_Removing_Outliers!FX16&gt;Rawdata_Removing_Outliers!$W16,"",Rawdata_Removing_Outliers!FX16),
"")))))</f>
        <v>4.1399999999999997</v>
      </c>
      <c r="FG16" s="3">
        <f>IF(FG$4="Harbour mode: Intake seawater ",IF(Rawdata_Removing_Outliers!FY16&gt;Rawdata_Removing_Outliers!$K16,"",Rawdata_Removing_Outliers!FY16),
IF(FG$4="Harbour mode: After AE scrubber, but before cleaning ",IF(Rawdata_Removing_Outliers!FY16&gt;Rawdata_Removing_Outliers!$N16,"",Rawdata_Removing_Outliers!FY16),
IF(FG$4="Transit, full speed: Intake seawater ",IF(Rawdata_Removing_Outliers!FY16&gt;Rawdata_Removing_Outliers!$Q16,"",Rawdata_Removing_Outliers!FY16),
IF(FG$4="Transit, full speed: After ME scrubber, but before cleaning ",IF(Rawdata_Removing_Outliers!FY16&gt;Rawdata_Removing_Outliers!$T16,"",Rawdata_Removing_Outliers!FY16),
IF(FG$4="Transit, full speed: After AE scrubber, but before cleaning ",IF(Rawdata_Removing_Outliers!FY16&gt;Rawdata_Removing_Outliers!$W16,"",Rawdata_Removing_Outliers!FY16),
"")))))</f>
        <v>2</v>
      </c>
      <c r="FH16" s="3">
        <f>IF(FH$4="Harbour mode: Intake seawater ",IF(Rawdata_Removing_Outliers!FZ16&gt;Rawdata_Removing_Outliers!$K16,"",Rawdata_Removing_Outliers!FZ16),
IF(FH$4="Harbour mode: After AE scrubber, but before cleaning ",IF(Rawdata_Removing_Outliers!FZ16&gt;Rawdata_Removing_Outliers!$N16,"",Rawdata_Removing_Outliers!FZ16),
IF(FH$4="Transit, full speed: Intake seawater ",IF(Rawdata_Removing_Outliers!FZ16&gt;Rawdata_Removing_Outliers!$Q16,"",Rawdata_Removing_Outliers!FZ16),
IF(FH$4="Transit, full speed: After ME scrubber, but before cleaning ",IF(Rawdata_Removing_Outliers!FZ16&gt;Rawdata_Removing_Outliers!$T16,"",Rawdata_Removing_Outliers!FZ16),
IF(FH$4="Transit, full speed: After AE scrubber, but before cleaning ",IF(Rawdata_Removing_Outliers!FZ16&gt;Rawdata_Removing_Outliers!$W16,"",Rawdata_Removing_Outliers!FZ16),
"")))))</f>
        <v>8.7200000000000006</v>
      </c>
      <c r="FI16" s="3">
        <f>IF(FI$4="Harbour mode: Intake seawater ",IF(Rawdata_Removing_Outliers!GA16&gt;Rawdata_Removing_Outliers!$K16,"",Rawdata_Removing_Outliers!GA16),
IF(FI$4="Harbour mode: After AE scrubber, but before cleaning ",IF(Rawdata_Removing_Outliers!GA16&gt;Rawdata_Removing_Outliers!$N16,"",Rawdata_Removing_Outliers!GA16),
IF(FI$4="Transit, full speed: Intake seawater ",IF(Rawdata_Removing_Outliers!GA16&gt;Rawdata_Removing_Outliers!$Q16,"",Rawdata_Removing_Outliers!GA16),
IF(FI$4="Transit, full speed: After ME scrubber, but before cleaning ",IF(Rawdata_Removing_Outliers!GA16&gt;Rawdata_Removing_Outliers!$T16,"",Rawdata_Removing_Outliers!GA16),
IF(FI$4="Transit, full speed: After AE scrubber, but before cleaning ",IF(Rawdata_Removing_Outliers!GA16&gt;Rawdata_Removing_Outliers!$W16,"",Rawdata_Removing_Outliers!GA16),
"")))))</f>
        <v>2</v>
      </c>
      <c r="FJ16" s="3">
        <f>IF(FJ$4="Harbour mode: Intake seawater ",IF(Rawdata_Removing_Outliers!GB16&gt;Rawdata_Removing_Outliers!$K16,"",Rawdata_Removing_Outliers!GB16),
IF(FJ$4="Harbour mode: After AE scrubber, but before cleaning ",IF(Rawdata_Removing_Outliers!GB16&gt;Rawdata_Removing_Outliers!$N16,"",Rawdata_Removing_Outliers!GB16),
IF(FJ$4="Transit, full speed: Intake seawater ",IF(Rawdata_Removing_Outliers!GB16&gt;Rawdata_Removing_Outliers!$Q16,"",Rawdata_Removing_Outliers!GB16),
IF(FJ$4="Transit, full speed: After ME scrubber, but before cleaning ",IF(Rawdata_Removing_Outliers!GB16&gt;Rawdata_Removing_Outliers!$T16,"",Rawdata_Removing_Outliers!GB16),
IF(FJ$4="Transit, full speed: After AE scrubber, but before cleaning ",IF(Rawdata_Removing_Outliers!GB16&gt;Rawdata_Removing_Outliers!$W16,"",Rawdata_Removing_Outliers!GB16),
"")))))</f>
        <v>2</v>
      </c>
      <c r="FK16" s="3">
        <f>IF(FK$4="Harbour mode: Intake seawater ",IF(Rawdata_Removing_Outliers!GC16&gt;Rawdata_Removing_Outliers!$K16,"",Rawdata_Removing_Outliers!GC16),
IF(FK$4="Harbour mode: After AE scrubber, but before cleaning ",IF(Rawdata_Removing_Outliers!GC16&gt;Rawdata_Removing_Outliers!$N16,"",Rawdata_Removing_Outliers!GC16),
IF(FK$4="Transit, full speed: Intake seawater ",IF(Rawdata_Removing_Outliers!GC16&gt;Rawdata_Removing_Outliers!$Q16,"",Rawdata_Removing_Outliers!GC16),
IF(FK$4="Transit, full speed: After ME scrubber, but before cleaning ",IF(Rawdata_Removing_Outliers!GC16&gt;Rawdata_Removing_Outliers!$T16,"",Rawdata_Removing_Outliers!GC16),
IF(FK$4="Transit, full speed: After AE scrubber, but before cleaning ",IF(Rawdata_Removing_Outliers!GC16&gt;Rawdata_Removing_Outliers!$W16,"",Rawdata_Removing_Outliers!GC16),
"")))))</f>
        <v>2</v>
      </c>
      <c r="FL16" s="3">
        <f>IF(FL$4="Harbour mode: Intake seawater ",IF(Rawdata_Removing_Outliers!GD16&gt;Rawdata_Removing_Outliers!$K16,"",Rawdata_Removing_Outliers!GD16),
IF(FL$4="Harbour mode: After AE scrubber, but before cleaning ",IF(Rawdata_Removing_Outliers!GD16&gt;Rawdata_Removing_Outliers!$N16,"",Rawdata_Removing_Outliers!GD16),
IF(FL$4="Transit, full speed: Intake seawater ",IF(Rawdata_Removing_Outliers!GD16&gt;Rawdata_Removing_Outliers!$Q16,"",Rawdata_Removing_Outliers!GD16),
IF(FL$4="Transit, full speed: After ME scrubber, but before cleaning ",IF(Rawdata_Removing_Outliers!GD16&gt;Rawdata_Removing_Outliers!$T16,"",Rawdata_Removing_Outliers!GD16),
IF(FL$4="Transit, full speed: After AE scrubber, but before cleaning ",IF(Rawdata_Removing_Outliers!GD16&gt;Rawdata_Removing_Outliers!$W16,"",Rawdata_Removing_Outliers!GD16),
"")))))</f>
        <v>2</v>
      </c>
      <c r="FM16" s="3">
        <f>IF(FM$4="Harbour mode: Intake seawater ",IF(Rawdata_Removing_Outliers!GE16&gt;Rawdata_Removing_Outliers!$K16,"",Rawdata_Removing_Outliers!GE16),
IF(FM$4="Harbour mode: After AE scrubber, but before cleaning ",IF(Rawdata_Removing_Outliers!GE16&gt;Rawdata_Removing_Outliers!$N16,"",Rawdata_Removing_Outliers!GE16),
IF(FM$4="Transit, full speed: Intake seawater ",IF(Rawdata_Removing_Outliers!GE16&gt;Rawdata_Removing_Outliers!$Q16,"",Rawdata_Removing_Outliers!GE16),
IF(FM$4="Transit, full speed: After ME scrubber, but before cleaning ",IF(Rawdata_Removing_Outliers!GE16&gt;Rawdata_Removing_Outliers!$T16,"",Rawdata_Removing_Outliers!GE16),
IF(FM$4="Transit, full speed: After AE scrubber, but before cleaning ",IF(Rawdata_Removing_Outliers!GE16&gt;Rawdata_Removing_Outliers!$W16,"",Rawdata_Removing_Outliers!GE16),
"")))))</f>
        <v>2</v>
      </c>
      <c r="FN16" s="3">
        <f>IF(FN$4="Harbour mode: Intake seawater ",IF(Rawdata_Removing_Outliers!GF16&gt;Rawdata_Removing_Outliers!$K16,"",Rawdata_Removing_Outliers!GF16),
IF(FN$4="Harbour mode: After AE scrubber, but before cleaning ",IF(Rawdata_Removing_Outliers!GF16&gt;Rawdata_Removing_Outliers!$N16,"",Rawdata_Removing_Outliers!GF16),
IF(FN$4="Transit, full speed: Intake seawater ",IF(Rawdata_Removing_Outliers!GF16&gt;Rawdata_Removing_Outliers!$Q16,"",Rawdata_Removing_Outliers!GF16),
IF(FN$4="Transit, full speed: After ME scrubber, but before cleaning ",IF(Rawdata_Removing_Outliers!GF16&gt;Rawdata_Removing_Outliers!$T16,"",Rawdata_Removing_Outliers!GF16),
IF(FN$4="Transit, full speed: After AE scrubber, but before cleaning ",IF(Rawdata_Removing_Outliers!GF16&gt;Rawdata_Removing_Outliers!$W16,"",Rawdata_Removing_Outliers!GF16),
"")))))</f>
        <v>27.3</v>
      </c>
      <c r="FO16" s="3">
        <f>IF(FO$4="Harbour mode: Intake seawater ",IF(Rawdata_Removing_Outliers!GG16&gt;Rawdata_Removing_Outliers!$K16,"",Rawdata_Removing_Outliers!GG16),
IF(FO$4="Harbour mode: After AE scrubber, but before cleaning ",IF(Rawdata_Removing_Outliers!GG16&gt;Rawdata_Removing_Outliers!$N16,"",Rawdata_Removing_Outliers!GG16),
IF(FO$4="Transit, full speed: Intake seawater ",IF(Rawdata_Removing_Outliers!GG16&gt;Rawdata_Removing_Outliers!$Q16,"",Rawdata_Removing_Outliers!GG16),
IF(FO$4="Transit, full speed: After ME scrubber, but before cleaning ",IF(Rawdata_Removing_Outliers!GG16&gt;Rawdata_Removing_Outliers!$T16,"",Rawdata_Removing_Outliers!GG16),
IF(FO$4="Transit, full speed: After AE scrubber, but before cleaning ",IF(Rawdata_Removing_Outliers!GG16&gt;Rawdata_Removing_Outliers!$W16,"",Rawdata_Removing_Outliers!GG16),
"")))))</f>
        <v>2</v>
      </c>
      <c r="FP16" s="3" t="str">
        <f>IF(FP$4="Harbour mode: Intake seawater ",IF(Rawdata_Removing_Outliers!GH16&gt;Rawdata_Removing_Outliers!$K16,"",Rawdata_Removing_Outliers!GH16),
IF(FP$4="Harbour mode: After AE scrubber, but before cleaning ",IF(Rawdata_Removing_Outliers!GH16&gt;Rawdata_Removing_Outliers!$N16,"",Rawdata_Removing_Outliers!GH16),
IF(FP$4="Transit, full speed: Intake seawater ",IF(Rawdata_Removing_Outliers!GH16&gt;Rawdata_Removing_Outliers!$Q16,"",Rawdata_Removing_Outliers!GH16),
IF(FP$4="Transit, full speed: After ME scrubber, but before cleaning ",IF(Rawdata_Removing_Outliers!GH16&gt;Rawdata_Removing_Outliers!$T16,"",Rawdata_Removing_Outliers!GH16),
IF(FP$4="Transit, full speed: After AE scrubber, but before cleaning ",IF(Rawdata_Removing_Outliers!GH16&gt;Rawdata_Removing_Outliers!$W16,"",Rawdata_Removing_Outliers!GH16),
"")))))</f>
        <v/>
      </c>
      <c r="FQ16" s="3">
        <f>IF(FQ$4="Harbour mode: Intake seawater ",IF(Rawdata_Removing_Outliers!GI16&gt;Rawdata_Removing_Outliers!$K16,"",Rawdata_Removing_Outliers!GI16),
IF(FQ$4="Harbour mode: After AE scrubber, but before cleaning ",IF(Rawdata_Removing_Outliers!GI16&gt;Rawdata_Removing_Outliers!$N16,"",Rawdata_Removing_Outliers!GI16),
IF(FQ$4="Transit, full speed: Intake seawater ",IF(Rawdata_Removing_Outliers!GI16&gt;Rawdata_Removing_Outliers!$Q16,"",Rawdata_Removing_Outliers!GI16),
IF(FQ$4="Transit, full speed: After ME scrubber, but before cleaning ",IF(Rawdata_Removing_Outliers!GI16&gt;Rawdata_Removing_Outliers!$T16,"",Rawdata_Removing_Outliers!GI16),
IF(FQ$4="Transit, full speed: After AE scrubber, but before cleaning ",IF(Rawdata_Removing_Outliers!GI16&gt;Rawdata_Removing_Outliers!$W16,"",Rawdata_Removing_Outliers!GI16),
"")))))</f>
        <v>7.25</v>
      </c>
      <c r="FR16" s="3">
        <f>IF(FR$4="Harbour mode: Intake seawater ",IF(Rawdata_Removing_Outliers!GJ16&gt;Rawdata_Removing_Outliers!$K16,"",Rawdata_Removing_Outliers!GJ16),
IF(FR$4="Harbour mode: After AE scrubber, but before cleaning ",IF(Rawdata_Removing_Outliers!GJ16&gt;Rawdata_Removing_Outliers!$N16,"",Rawdata_Removing_Outliers!GJ16),
IF(FR$4="Transit, full speed: Intake seawater ",IF(Rawdata_Removing_Outliers!GJ16&gt;Rawdata_Removing_Outliers!$Q16,"",Rawdata_Removing_Outliers!GJ16),
IF(FR$4="Transit, full speed: After ME scrubber, but before cleaning ",IF(Rawdata_Removing_Outliers!GJ16&gt;Rawdata_Removing_Outliers!$T16,"",Rawdata_Removing_Outliers!GJ16),
IF(FR$4="Transit, full speed: After AE scrubber, but before cleaning ",IF(Rawdata_Removing_Outliers!GJ16&gt;Rawdata_Removing_Outliers!$W16,"",Rawdata_Removing_Outliers!GJ16),
"")))))</f>
        <v>20</v>
      </c>
      <c r="FS16" s="3" t="str">
        <f>IF(FS$4="Harbour mode: Intake seawater ",IF(Rawdata_Removing_Outliers!GK16&gt;Rawdata_Removing_Outliers!$K16,"",Rawdata_Removing_Outliers!GK16),
IF(FS$4="Harbour mode: After AE scrubber, but before cleaning ",IF(Rawdata_Removing_Outliers!GK16&gt;Rawdata_Removing_Outliers!$N16,"",Rawdata_Removing_Outliers!GK16),
IF(FS$4="Transit, full speed: Intake seawater ",IF(Rawdata_Removing_Outliers!GK16&gt;Rawdata_Removing_Outliers!$Q16,"",Rawdata_Removing_Outliers!GK16),
IF(FS$4="Transit, full speed: After ME scrubber, but before cleaning ",IF(Rawdata_Removing_Outliers!GK16&gt;Rawdata_Removing_Outliers!$T16,"",Rawdata_Removing_Outliers!GK16),
IF(FS$4="Transit, full speed: After AE scrubber, but before cleaning ",IF(Rawdata_Removing_Outliers!GK16&gt;Rawdata_Removing_Outliers!$W16,"",Rawdata_Removing_Outliers!GK16),
"")))))</f>
        <v/>
      </c>
      <c r="FT16" s="3">
        <f>IF(FT$4="Harbour mode: Intake seawater ",IF(Rawdata_Removing_Outliers!GL16&gt;Rawdata_Removing_Outliers!$K16,"",Rawdata_Removing_Outliers!GL16),
IF(FT$4="Harbour mode: After AE scrubber, but before cleaning ",IF(Rawdata_Removing_Outliers!GL16&gt;Rawdata_Removing_Outliers!$N16,"",Rawdata_Removing_Outliers!GL16),
IF(FT$4="Transit, full speed: Intake seawater ",IF(Rawdata_Removing_Outliers!GL16&gt;Rawdata_Removing_Outliers!$Q16,"",Rawdata_Removing_Outliers!GL16),
IF(FT$4="Transit, full speed: After ME scrubber, but before cleaning ",IF(Rawdata_Removing_Outliers!GL16&gt;Rawdata_Removing_Outliers!$T16,"",Rawdata_Removing_Outliers!GL16),
IF(FT$4="Transit, full speed: After AE scrubber, but before cleaning ",IF(Rawdata_Removing_Outliers!GL16&gt;Rawdata_Removing_Outliers!$W16,"",Rawdata_Removing_Outliers!GL16),
"")))))</f>
        <v>29.9</v>
      </c>
      <c r="FU16" s="3" t="str">
        <f>IF(FU$4="Harbour mode: Intake seawater ",IF(Rawdata_Removing_Outliers!GM16&gt;Rawdata_Removing_Outliers!$K16,"",Rawdata_Removing_Outliers!GM16),
IF(FU$4="Harbour mode: After AE scrubber, but before cleaning ",IF(Rawdata_Removing_Outliers!GM16&gt;Rawdata_Removing_Outliers!$N16,"",Rawdata_Removing_Outliers!GM16),
IF(FU$4="Transit, full speed: Intake seawater ",IF(Rawdata_Removing_Outliers!GM16&gt;Rawdata_Removing_Outliers!$Q16,"",Rawdata_Removing_Outliers!GM16),
IF(FU$4="Transit, full speed: After ME scrubber, but before cleaning ",IF(Rawdata_Removing_Outliers!GM16&gt;Rawdata_Removing_Outliers!$T16,"",Rawdata_Removing_Outliers!GM16),
IF(FU$4="Transit, full speed: After AE scrubber, but before cleaning ",IF(Rawdata_Removing_Outliers!GM16&gt;Rawdata_Removing_Outliers!$W16,"",Rawdata_Removing_Outliers!GM16),
"")))))</f>
        <v/>
      </c>
      <c r="FV16" s="3">
        <f>IF(FV$4="Harbour mode: Intake seawater ",IF(Rawdata_Removing_Outliers!GN16&gt;Rawdata_Removing_Outliers!$K16,"",Rawdata_Removing_Outliers!GN16),
IF(FV$4="Harbour mode: After AE scrubber, but before cleaning ",IF(Rawdata_Removing_Outliers!GN16&gt;Rawdata_Removing_Outliers!$N16,"",Rawdata_Removing_Outliers!GN16),
IF(FV$4="Transit, full speed: Intake seawater ",IF(Rawdata_Removing_Outliers!GN16&gt;Rawdata_Removing_Outliers!$Q16,"",Rawdata_Removing_Outliers!GN16),
IF(FV$4="Transit, full speed: After ME scrubber, but before cleaning ",IF(Rawdata_Removing_Outliers!GN16&gt;Rawdata_Removing_Outliers!$T16,"",Rawdata_Removing_Outliers!GN16),
IF(FV$4="Transit, full speed: After AE scrubber, but before cleaning ",IF(Rawdata_Removing_Outliers!GN16&gt;Rawdata_Removing_Outliers!$W16,"",Rawdata_Removing_Outliers!GN16),
"")))))</f>
        <v>14.1</v>
      </c>
      <c r="FW16" s="3" t="str">
        <f>IF(FW$4="Harbour mode: Intake seawater ",IF(Rawdata_Removing_Outliers!GO16&gt;Rawdata_Removing_Outliers!$K16,"",Rawdata_Removing_Outliers!GO16),
IF(FW$4="Harbour mode: After AE scrubber, but before cleaning ",IF(Rawdata_Removing_Outliers!GO16&gt;Rawdata_Removing_Outliers!$N16,"",Rawdata_Removing_Outliers!GO16),
IF(FW$4="Transit, full speed: Intake seawater ",IF(Rawdata_Removing_Outliers!GO16&gt;Rawdata_Removing_Outliers!$Q16,"",Rawdata_Removing_Outliers!GO16),
IF(FW$4="Transit, full speed: After ME scrubber, but before cleaning ",IF(Rawdata_Removing_Outliers!GO16&gt;Rawdata_Removing_Outliers!$T16,"",Rawdata_Removing_Outliers!GO16),
IF(FW$4="Transit, full speed: After AE scrubber, but before cleaning ",IF(Rawdata_Removing_Outliers!GO16&gt;Rawdata_Removing_Outliers!$W16,"",Rawdata_Removing_Outliers!GO16),
"")))))</f>
        <v/>
      </c>
      <c r="FX16" s="3">
        <f>IF(FX$4="Harbour mode: Intake seawater ",IF(Rawdata_Removing_Outliers!GP16&gt;Rawdata_Removing_Outliers!$K16,"",Rawdata_Removing_Outliers!GP16),
IF(FX$4="Harbour mode: After AE scrubber, but before cleaning ",IF(Rawdata_Removing_Outliers!GP16&gt;Rawdata_Removing_Outliers!$N16,"",Rawdata_Removing_Outliers!GP16),
IF(FX$4="Transit, full speed: Intake seawater ",IF(Rawdata_Removing_Outliers!GP16&gt;Rawdata_Removing_Outliers!$Q16,"",Rawdata_Removing_Outliers!GP16),
IF(FX$4="Transit, full speed: After ME scrubber, but before cleaning ",IF(Rawdata_Removing_Outliers!GP16&gt;Rawdata_Removing_Outliers!$T16,"",Rawdata_Removing_Outliers!GP16),
IF(FX$4="Transit, full speed: After AE scrubber, but before cleaning ",IF(Rawdata_Removing_Outliers!GP16&gt;Rawdata_Removing_Outliers!$W16,"",Rawdata_Removing_Outliers!GP16),
"")))))</f>
        <v>2</v>
      </c>
      <c r="FY16" s="3">
        <f>IF(FY$4="Harbour mode: Intake seawater ",IF(Rawdata_Removing_Outliers!GQ16&gt;Rawdata_Removing_Outliers!$K16,"",Rawdata_Removing_Outliers!GQ16),
IF(FY$4="Harbour mode: After AE scrubber, but before cleaning ",IF(Rawdata_Removing_Outliers!GQ16&gt;Rawdata_Removing_Outliers!$N16,"",Rawdata_Removing_Outliers!GQ16),
IF(FY$4="Transit, full speed: Intake seawater ",IF(Rawdata_Removing_Outliers!GQ16&gt;Rawdata_Removing_Outliers!$Q16,"",Rawdata_Removing_Outliers!GQ16),
IF(FY$4="Transit, full speed: After ME scrubber, but before cleaning ",IF(Rawdata_Removing_Outliers!GQ16&gt;Rawdata_Removing_Outliers!$T16,"",Rawdata_Removing_Outliers!GQ16),
IF(FY$4="Transit, full speed: After AE scrubber, but before cleaning ",IF(Rawdata_Removing_Outliers!GQ16&gt;Rawdata_Removing_Outliers!$W16,"",Rawdata_Removing_Outliers!GQ16),
"")))))</f>
        <v>10.9</v>
      </c>
      <c r="FZ16" s="3">
        <f>IF(FZ$4="Harbour mode: Intake seawater ",IF(Rawdata_Removing_Outliers!GR16&gt;Rawdata_Removing_Outliers!$K16,"",Rawdata_Removing_Outliers!GR16),
IF(FZ$4="Harbour mode: After AE scrubber, but before cleaning ",IF(Rawdata_Removing_Outliers!GR16&gt;Rawdata_Removing_Outliers!$N16,"",Rawdata_Removing_Outliers!GR16),
IF(FZ$4="Transit, full speed: Intake seawater ",IF(Rawdata_Removing_Outliers!GR16&gt;Rawdata_Removing_Outliers!$Q16,"",Rawdata_Removing_Outliers!GR16),
IF(FZ$4="Transit, full speed: After ME scrubber, but before cleaning ",IF(Rawdata_Removing_Outliers!GR16&gt;Rawdata_Removing_Outliers!$T16,"",Rawdata_Removing_Outliers!GR16),
IF(FZ$4="Transit, full speed: After AE scrubber, but before cleaning ",IF(Rawdata_Removing_Outliers!GR16&gt;Rawdata_Removing_Outliers!$W16,"",Rawdata_Removing_Outliers!GR16),
"")))))</f>
        <v>2</v>
      </c>
      <c r="GA16" s="3">
        <f>IF(GA$4="Harbour mode: Intake seawater ",IF(Rawdata_Removing_Outliers!GS16&gt;Rawdata_Removing_Outliers!$K16,"",Rawdata_Removing_Outliers!GS16),
IF(GA$4="Harbour mode: After AE scrubber, but before cleaning ",IF(Rawdata_Removing_Outliers!GS16&gt;Rawdata_Removing_Outliers!$N16,"",Rawdata_Removing_Outliers!GS16),
IF(GA$4="Transit, full speed: Intake seawater ",IF(Rawdata_Removing_Outliers!GS16&gt;Rawdata_Removing_Outliers!$Q16,"",Rawdata_Removing_Outliers!GS16),
IF(GA$4="Transit, full speed: After ME scrubber, but before cleaning ",IF(Rawdata_Removing_Outliers!GS16&gt;Rawdata_Removing_Outliers!$T16,"",Rawdata_Removing_Outliers!GS16),
IF(GA$4="Transit, full speed: After AE scrubber, but before cleaning ",IF(Rawdata_Removing_Outliers!GS16&gt;Rawdata_Removing_Outliers!$W16,"",Rawdata_Removing_Outliers!GS16),
"")))))</f>
        <v>19.600000000000001</v>
      </c>
      <c r="GB16" s="3">
        <f>IF(GB$4="Harbour mode: Intake seawater ",IF(Rawdata_Removing_Outliers!GT16&gt;Rawdata_Removing_Outliers!$K16,"",Rawdata_Removing_Outliers!GT16),
IF(GB$4="Harbour mode: After AE scrubber, but before cleaning ",IF(Rawdata_Removing_Outliers!GT16&gt;Rawdata_Removing_Outliers!$N16,"",Rawdata_Removing_Outliers!GT16),
IF(GB$4="Transit, full speed: Intake seawater ",IF(Rawdata_Removing_Outliers!GT16&gt;Rawdata_Removing_Outliers!$Q16,"",Rawdata_Removing_Outliers!GT16),
IF(GB$4="Transit, full speed: After ME scrubber, but before cleaning ",IF(Rawdata_Removing_Outliers!GT16&gt;Rawdata_Removing_Outliers!$T16,"",Rawdata_Removing_Outliers!GT16),
IF(GB$4="Transit, full speed: After AE scrubber, but before cleaning ",IF(Rawdata_Removing_Outliers!GT16&gt;Rawdata_Removing_Outliers!$W16,"",Rawdata_Removing_Outliers!GT16),
"")))))</f>
        <v>11.1</v>
      </c>
      <c r="GC16" s="3">
        <f>IF(GC$4="Harbour mode: Intake seawater ",IF(Rawdata_Removing_Outliers!GU16&gt;Rawdata_Removing_Outliers!$K16,"",Rawdata_Removing_Outliers!GU16),
IF(GC$4="Harbour mode: After AE scrubber, but before cleaning ",IF(Rawdata_Removing_Outliers!GU16&gt;Rawdata_Removing_Outliers!$N16,"",Rawdata_Removing_Outliers!GU16),
IF(GC$4="Transit, full speed: Intake seawater ",IF(Rawdata_Removing_Outliers!GU16&gt;Rawdata_Removing_Outliers!$Q16,"",Rawdata_Removing_Outliers!GU16),
IF(GC$4="Transit, full speed: After ME scrubber, but before cleaning ",IF(Rawdata_Removing_Outliers!GU16&gt;Rawdata_Removing_Outliers!$T16,"",Rawdata_Removing_Outliers!GU16),
IF(GC$4="Transit, full speed: After AE scrubber, but before cleaning ",IF(Rawdata_Removing_Outliers!GU16&gt;Rawdata_Removing_Outliers!$W16,"",Rawdata_Removing_Outliers!GU16),
"")))))</f>
        <v>2</v>
      </c>
      <c r="GD16" s="3">
        <f>IF(GD$4="Harbour mode: Intake seawater ",IF(Rawdata_Removing_Outliers!GV16&gt;Rawdata_Removing_Outliers!$K16,"",Rawdata_Removing_Outliers!GV16),
IF(GD$4="Harbour mode: After AE scrubber, but before cleaning ",IF(Rawdata_Removing_Outliers!GV16&gt;Rawdata_Removing_Outliers!$N16,"",Rawdata_Removing_Outliers!GV16),
IF(GD$4="Transit, full speed: Intake seawater ",IF(Rawdata_Removing_Outliers!GV16&gt;Rawdata_Removing_Outliers!$Q16,"",Rawdata_Removing_Outliers!GV16),
IF(GD$4="Transit, full speed: After ME scrubber, but before cleaning ",IF(Rawdata_Removing_Outliers!GV16&gt;Rawdata_Removing_Outliers!$T16,"",Rawdata_Removing_Outliers!GV16),
IF(GD$4="Transit, full speed: After AE scrubber, but before cleaning ",IF(Rawdata_Removing_Outliers!GV16&gt;Rawdata_Removing_Outliers!$W16,"",Rawdata_Removing_Outliers!GV16),
"")))))</f>
        <v>6.33</v>
      </c>
      <c r="GE16" s="3">
        <f>IF(GE$4="Harbour mode: Intake seawater ",IF(Rawdata_Removing_Outliers!GW16&gt;Rawdata_Removing_Outliers!$K16,"",Rawdata_Removing_Outliers!GW16),
IF(GE$4="Harbour mode: After AE scrubber, but before cleaning ",IF(Rawdata_Removing_Outliers!GW16&gt;Rawdata_Removing_Outliers!$N16,"",Rawdata_Removing_Outliers!GW16),
IF(GE$4="Transit, full speed: Intake seawater ",IF(Rawdata_Removing_Outliers!GW16&gt;Rawdata_Removing_Outliers!$Q16,"",Rawdata_Removing_Outliers!GW16),
IF(GE$4="Transit, full speed: After ME scrubber, but before cleaning ",IF(Rawdata_Removing_Outliers!GW16&gt;Rawdata_Removing_Outliers!$T16,"",Rawdata_Removing_Outliers!GW16),
IF(GE$4="Transit, full speed: After AE scrubber, but before cleaning ",IF(Rawdata_Removing_Outliers!GW16&gt;Rawdata_Removing_Outliers!$W16,"",Rawdata_Removing_Outliers!GW16),
"")))))</f>
        <v>5.27</v>
      </c>
      <c r="GF16" s="3">
        <f>IF(GF$4="Harbour mode: Intake seawater ",IF(Rawdata_Removing_Outliers!GX16&gt;Rawdata_Removing_Outliers!$K16,"",Rawdata_Removing_Outliers!GX16),
IF(GF$4="Harbour mode: After AE scrubber, but before cleaning ",IF(Rawdata_Removing_Outliers!GX16&gt;Rawdata_Removing_Outliers!$N16,"",Rawdata_Removing_Outliers!GX16),
IF(GF$4="Transit, full speed: Intake seawater ",IF(Rawdata_Removing_Outliers!GX16&gt;Rawdata_Removing_Outliers!$Q16,"",Rawdata_Removing_Outliers!GX16),
IF(GF$4="Transit, full speed: After ME scrubber, but before cleaning ",IF(Rawdata_Removing_Outliers!GX16&gt;Rawdata_Removing_Outliers!$T16,"",Rawdata_Removing_Outliers!GX16),
IF(GF$4="Transit, full speed: After AE scrubber, but before cleaning ",IF(Rawdata_Removing_Outliers!GX16&gt;Rawdata_Removing_Outliers!$W16,"",Rawdata_Removing_Outliers!GX16),
"")))))</f>
        <v>5.24</v>
      </c>
      <c r="GG16" s="3">
        <f>IF(GG$4="Harbour mode: Intake seawater ",IF(Rawdata_Removing_Outliers!GY16&gt;Rawdata_Removing_Outliers!$K16,"",Rawdata_Removing_Outliers!GY16),
IF(GG$4="Harbour mode: After AE scrubber, but before cleaning ",IF(Rawdata_Removing_Outliers!GY16&gt;Rawdata_Removing_Outliers!$N16,"",Rawdata_Removing_Outliers!GY16),
IF(GG$4="Transit, full speed: Intake seawater ",IF(Rawdata_Removing_Outliers!GY16&gt;Rawdata_Removing_Outliers!$Q16,"",Rawdata_Removing_Outliers!GY16),
IF(GG$4="Transit, full speed: After ME scrubber, but before cleaning ",IF(Rawdata_Removing_Outliers!GY16&gt;Rawdata_Removing_Outliers!$T16,"",Rawdata_Removing_Outliers!GY16),
IF(GG$4="Transit, full speed: After AE scrubber, but before cleaning ",IF(Rawdata_Removing_Outliers!GY16&gt;Rawdata_Removing_Outliers!$W16,"",Rawdata_Removing_Outliers!GY16),
"")))))</f>
        <v>8.9600000000000009</v>
      </c>
      <c r="GH16" s="3" t="str">
        <f>IF(GH$4="Harbour mode: Intake seawater ",IF(Rawdata_Removing_Outliers!GZ16&gt;Rawdata_Removing_Outliers!$K16,"",Rawdata_Removing_Outliers!GZ16),
IF(GH$4="Harbour mode: After AE scrubber, but before cleaning ",IF(Rawdata_Removing_Outliers!GZ16&gt;Rawdata_Removing_Outliers!$N16,"",Rawdata_Removing_Outliers!GZ16),
IF(GH$4="Transit, full speed: Intake seawater ",IF(Rawdata_Removing_Outliers!GZ16&gt;Rawdata_Removing_Outliers!$Q16,"",Rawdata_Removing_Outliers!GZ16),
IF(GH$4="Transit, full speed: After ME scrubber, but before cleaning ",IF(Rawdata_Removing_Outliers!GZ16&gt;Rawdata_Removing_Outliers!$T16,"",Rawdata_Removing_Outliers!GZ16),
IF(GH$4="Transit, full speed: After AE scrubber, but before cleaning ",IF(Rawdata_Removing_Outliers!GZ16&gt;Rawdata_Removing_Outliers!$W16,"",Rawdata_Removing_Outliers!GZ16),
"")))))</f>
        <v/>
      </c>
      <c r="GI16" s="3">
        <f>IF(GI$4="Harbour mode: Intake seawater ",IF(Rawdata_Removing_Outliers!HA16&gt;Rawdata_Removing_Outliers!$K16,"",Rawdata_Removing_Outliers!HA16),
IF(GI$4="Harbour mode: After AE scrubber, but before cleaning ",IF(Rawdata_Removing_Outliers!HA16&gt;Rawdata_Removing_Outliers!$N16,"",Rawdata_Removing_Outliers!HA16),
IF(GI$4="Transit, full speed: Intake seawater ",IF(Rawdata_Removing_Outliers!HA16&gt;Rawdata_Removing_Outliers!$Q16,"",Rawdata_Removing_Outliers!HA16),
IF(GI$4="Transit, full speed: After ME scrubber, but before cleaning ",IF(Rawdata_Removing_Outliers!HA16&gt;Rawdata_Removing_Outliers!$T16,"",Rawdata_Removing_Outliers!HA16),
IF(GI$4="Transit, full speed: After AE scrubber, but before cleaning ",IF(Rawdata_Removing_Outliers!HA16&gt;Rawdata_Removing_Outliers!$W16,"",Rawdata_Removing_Outliers!HA16),
"")))))</f>
        <v>19.600000000000001</v>
      </c>
      <c r="GJ16" s="3">
        <f>IF(GJ$4="Harbour mode: Intake seawater ",IF(Rawdata_Removing_Outliers!HB16&gt;Rawdata_Removing_Outliers!$K16,"",Rawdata_Removing_Outliers!HB16),
IF(GJ$4="Harbour mode: After AE scrubber, but before cleaning ",IF(Rawdata_Removing_Outliers!HB16&gt;Rawdata_Removing_Outliers!$N16,"",Rawdata_Removing_Outliers!HB16),
IF(GJ$4="Transit, full speed: Intake seawater ",IF(Rawdata_Removing_Outliers!HB16&gt;Rawdata_Removing_Outliers!$Q16,"",Rawdata_Removing_Outliers!HB16),
IF(GJ$4="Transit, full speed: After ME scrubber, but before cleaning ",IF(Rawdata_Removing_Outliers!HB16&gt;Rawdata_Removing_Outliers!$T16,"",Rawdata_Removing_Outliers!HB16),
IF(GJ$4="Transit, full speed: After AE scrubber, but before cleaning ",IF(Rawdata_Removing_Outliers!HB16&gt;Rawdata_Removing_Outliers!$W16,"",Rawdata_Removing_Outliers!HB16),
"")))))</f>
        <v>35.6</v>
      </c>
      <c r="GK16" s="3">
        <f>IF(GK$4="Harbour mode: Intake seawater ",IF(Rawdata_Removing_Outliers!HC16&gt;Rawdata_Removing_Outliers!$K16,"",Rawdata_Removing_Outliers!HC16),
IF(GK$4="Harbour mode: After AE scrubber, but before cleaning ",IF(Rawdata_Removing_Outliers!HC16&gt;Rawdata_Removing_Outliers!$N16,"",Rawdata_Removing_Outliers!HC16),
IF(GK$4="Transit, full speed: Intake seawater ",IF(Rawdata_Removing_Outliers!HC16&gt;Rawdata_Removing_Outliers!$Q16,"",Rawdata_Removing_Outliers!HC16),
IF(GK$4="Transit, full speed: After ME scrubber, but before cleaning ",IF(Rawdata_Removing_Outliers!HC16&gt;Rawdata_Removing_Outliers!$T16,"",Rawdata_Removing_Outliers!HC16),
IF(GK$4="Transit, full speed: After AE scrubber, but before cleaning ",IF(Rawdata_Removing_Outliers!HC16&gt;Rawdata_Removing_Outliers!$W16,"",Rawdata_Removing_Outliers!HC16),
"")))))</f>
        <v>33.299999999999997</v>
      </c>
      <c r="GL16" s="3">
        <f>IF(GL$4="Harbour mode: Intake seawater ",IF(Rawdata_Removing_Outliers!HD16&gt;Rawdata_Removing_Outliers!$K16,"",Rawdata_Removing_Outliers!HD16),
IF(GL$4="Harbour mode: After AE scrubber, but before cleaning ",IF(Rawdata_Removing_Outliers!HD16&gt;Rawdata_Removing_Outliers!$N16,"",Rawdata_Removing_Outliers!HD16),
IF(GL$4="Transit, full speed: Intake seawater ",IF(Rawdata_Removing_Outliers!HD16&gt;Rawdata_Removing_Outliers!$Q16,"",Rawdata_Removing_Outliers!HD16),
IF(GL$4="Transit, full speed: After ME scrubber, but before cleaning ",IF(Rawdata_Removing_Outliers!HD16&gt;Rawdata_Removing_Outliers!$T16,"",Rawdata_Removing_Outliers!HD16),
IF(GL$4="Transit, full speed: After AE scrubber, but before cleaning ",IF(Rawdata_Removing_Outliers!HD16&gt;Rawdata_Removing_Outliers!$W16,"",Rawdata_Removing_Outliers!HD16),
"")))))</f>
        <v>7.4</v>
      </c>
      <c r="GM16" s="3">
        <f>IF(GM$4="Harbour mode: Intake seawater ",IF(Rawdata_Removing_Outliers!HE16&gt;Rawdata_Removing_Outliers!$K16,"",Rawdata_Removing_Outliers!HE16),
IF(GM$4="Harbour mode: After AE scrubber, but before cleaning ",IF(Rawdata_Removing_Outliers!HE16&gt;Rawdata_Removing_Outliers!$N16,"",Rawdata_Removing_Outliers!HE16),
IF(GM$4="Transit, full speed: Intake seawater ",IF(Rawdata_Removing_Outliers!HE16&gt;Rawdata_Removing_Outliers!$Q16,"",Rawdata_Removing_Outliers!HE16),
IF(GM$4="Transit, full speed: After ME scrubber, but before cleaning ",IF(Rawdata_Removing_Outliers!HE16&gt;Rawdata_Removing_Outliers!$T16,"",Rawdata_Removing_Outliers!HE16),
IF(GM$4="Transit, full speed: After AE scrubber, but before cleaning ",IF(Rawdata_Removing_Outliers!HE16&gt;Rawdata_Removing_Outliers!$W16,"",Rawdata_Removing_Outliers!HE16),
"")))))</f>
        <v>19</v>
      </c>
      <c r="GN16" s="3">
        <f>IF(GN$4="Harbour mode: Intake seawater ",IF(Rawdata_Removing_Outliers!HF16&gt;Rawdata_Removing_Outliers!$K16,"",Rawdata_Removing_Outliers!HF16),
IF(GN$4="Harbour mode: After AE scrubber, but before cleaning ",IF(Rawdata_Removing_Outliers!HF16&gt;Rawdata_Removing_Outliers!$N16,"",Rawdata_Removing_Outliers!HF16),
IF(GN$4="Transit, full speed: Intake seawater ",IF(Rawdata_Removing_Outliers!HF16&gt;Rawdata_Removing_Outliers!$Q16,"",Rawdata_Removing_Outliers!HF16),
IF(GN$4="Transit, full speed: After ME scrubber, but before cleaning ",IF(Rawdata_Removing_Outliers!HF16&gt;Rawdata_Removing_Outliers!$T16,"",Rawdata_Removing_Outliers!HF16),
IF(GN$4="Transit, full speed: After AE scrubber, but before cleaning ",IF(Rawdata_Removing_Outliers!HF16&gt;Rawdata_Removing_Outliers!$W16,"",Rawdata_Removing_Outliers!HF16),
"")))))</f>
        <v>29</v>
      </c>
      <c r="GO16" s="3">
        <f>IF(GO$4="Harbour mode: Intake seawater ",IF(Rawdata_Removing_Outliers!HG16&gt;Rawdata_Removing_Outliers!$K16,"",Rawdata_Removing_Outliers!HG16),
IF(GO$4="Harbour mode: After AE scrubber, but before cleaning ",IF(Rawdata_Removing_Outliers!HG16&gt;Rawdata_Removing_Outliers!$N16,"",Rawdata_Removing_Outliers!HG16),
IF(GO$4="Transit, full speed: Intake seawater ",IF(Rawdata_Removing_Outliers!HG16&gt;Rawdata_Removing_Outliers!$Q16,"",Rawdata_Removing_Outliers!HG16),
IF(GO$4="Transit, full speed: After ME scrubber, but before cleaning ",IF(Rawdata_Removing_Outliers!HG16&gt;Rawdata_Removing_Outliers!$T16,"",Rawdata_Removing_Outliers!HG16),
IF(GO$4="Transit, full speed: After AE scrubber, but before cleaning ",IF(Rawdata_Removing_Outliers!HG16&gt;Rawdata_Removing_Outliers!$W16,"",Rawdata_Removing_Outliers!HG16),
"")))))</f>
        <v>6.44</v>
      </c>
      <c r="GP16" s="3">
        <f>IF(GP$4="Harbour mode: Intake seawater ",IF(Rawdata_Removing_Outliers!HH16&gt;Rawdata_Removing_Outliers!$K16,"",Rawdata_Removing_Outliers!HH16),
IF(GP$4="Harbour mode: After AE scrubber, but before cleaning ",IF(Rawdata_Removing_Outliers!HH16&gt;Rawdata_Removing_Outliers!$N16,"",Rawdata_Removing_Outliers!HH16),
IF(GP$4="Transit, full speed: Intake seawater ",IF(Rawdata_Removing_Outliers!HH16&gt;Rawdata_Removing_Outliers!$Q16,"",Rawdata_Removing_Outliers!HH16),
IF(GP$4="Transit, full speed: After ME scrubber, but before cleaning ",IF(Rawdata_Removing_Outliers!HH16&gt;Rawdata_Removing_Outliers!$T16,"",Rawdata_Removing_Outliers!HH16),
IF(GP$4="Transit, full speed: After AE scrubber, but before cleaning ",IF(Rawdata_Removing_Outliers!HH16&gt;Rawdata_Removing_Outliers!$W16,"",Rawdata_Removing_Outliers!HH16),
"")))))</f>
        <v>14.4</v>
      </c>
      <c r="GQ16" s="3" t="str">
        <f>IF(GQ$4="Harbour mode: Intake seawater ",IF(Rawdata_Removing_Outliers!HI16&gt;Rawdata_Removing_Outliers!$K16,"",Rawdata_Removing_Outliers!HI16),
IF(GQ$4="Harbour mode: After AE scrubber, but before cleaning ",IF(Rawdata_Removing_Outliers!HI16&gt;Rawdata_Removing_Outliers!$N16,"",Rawdata_Removing_Outliers!HI16),
IF(GQ$4="Transit, full speed: Intake seawater ",IF(Rawdata_Removing_Outliers!HI16&gt;Rawdata_Removing_Outliers!$Q16,"",Rawdata_Removing_Outliers!HI16),
IF(GQ$4="Transit, full speed: After ME scrubber, but before cleaning ",IF(Rawdata_Removing_Outliers!HI16&gt;Rawdata_Removing_Outliers!$T16,"",Rawdata_Removing_Outliers!HI16),
IF(GQ$4="Transit, full speed: After AE scrubber, but before cleaning ",IF(Rawdata_Removing_Outliers!HI16&gt;Rawdata_Removing_Outliers!$W16,"",Rawdata_Removing_Outliers!HI16),
"")))))</f>
        <v/>
      </c>
      <c r="GR16" s="3">
        <f>IF(GR$4="Harbour mode: Intake seawater ",IF(Rawdata_Removing_Outliers!HJ16&gt;Rawdata_Removing_Outliers!$K16,"",Rawdata_Removing_Outliers!HJ16),
IF(GR$4="Harbour mode: After AE scrubber, but before cleaning ",IF(Rawdata_Removing_Outliers!HJ16&gt;Rawdata_Removing_Outliers!$N16,"",Rawdata_Removing_Outliers!HJ16),
IF(GR$4="Transit, full speed: Intake seawater ",IF(Rawdata_Removing_Outliers!HJ16&gt;Rawdata_Removing_Outliers!$Q16,"",Rawdata_Removing_Outliers!HJ16),
IF(GR$4="Transit, full speed: After ME scrubber, but before cleaning ",IF(Rawdata_Removing_Outliers!HJ16&gt;Rawdata_Removing_Outliers!$T16,"",Rawdata_Removing_Outliers!HJ16),
IF(GR$4="Transit, full speed: After AE scrubber, but before cleaning ",IF(Rawdata_Removing_Outliers!HJ16&gt;Rawdata_Removing_Outliers!$W16,"",Rawdata_Removing_Outliers!HJ16),
"")))))</f>
        <v>6.66</v>
      </c>
      <c r="GS16" s="3">
        <f>IF(GS$4="Harbour mode: Intake seawater ",IF(Rawdata_Removing_Outliers!HK16&gt;Rawdata_Removing_Outliers!$K16,"",Rawdata_Removing_Outliers!HK16),
IF(GS$4="Harbour mode: After AE scrubber, but before cleaning ",IF(Rawdata_Removing_Outliers!HK16&gt;Rawdata_Removing_Outliers!$N16,"",Rawdata_Removing_Outliers!HK16),
IF(GS$4="Transit, full speed: Intake seawater ",IF(Rawdata_Removing_Outliers!HK16&gt;Rawdata_Removing_Outliers!$Q16,"",Rawdata_Removing_Outliers!HK16),
IF(GS$4="Transit, full speed: After ME scrubber, but before cleaning ",IF(Rawdata_Removing_Outliers!HK16&gt;Rawdata_Removing_Outliers!$T16,"",Rawdata_Removing_Outliers!HK16),
IF(GS$4="Transit, full speed: After AE scrubber, but before cleaning ",IF(Rawdata_Removing_Outliers!HK16&gt;Rawdata_Removing_Outliers!$W16,"",Rawdata_Removing_Outliers!HK16),
"")))))</f>
        <v>19.8</v>
      </c>
      <c r="GT16" s="3">
        <f>IF(GT$4="Harbour mode: Intake seawater ",IF(Rawdata_Removing_Outliers!HL16&gt;Rawdata_Removing_Outliers!$K16,"",Rawdata_Removing_Outliers!HL16),
IF(GT$4="Harbour mode: After AE scrubber, but before cleaning ",IF(Rawdata_Removing_Outliers!HL16&gt;Rawdata_Removing_Outliers!$N16,"",Rawdata_Removing_Outliers!HL16),
IF(GT$4="Transit, full speed: Intake seawater ",IF(Rawdata_Removing_Outliers!HL16&gt;Rawdata_Removing_Outliers!$Q16,"",Rawdata_Removing_Outliers!HL16),
IF(GT$4="Transit, full speed: After ME scrubber, but before cleaning ",IF(Rawdata_Removing_Outliers!HL16&gt;Rawdata_Removing_Outliers!$T16,"",Rawdata_Removing_Outliers!HL16),
IF(GT$4="Transit, full speed: After AE scrubber, but before cleaning ",IF(Rawdata_Removing_Outliers!HL16&gt;Rawdata_Removing_Outliers!$W16,"",Rawdata_Removing_Outliers!HL16),
"")))))</f>
        <v>2</v>
      </c>
      <c r="GU16" s="3">
        <f>IF(GU$4="Harbour mode: Intake seawater ",IF(Rawdata_Removing_Outliers!HM16&gt;Rawdata_Removing_Outliers!$K16,"",Rawdata_Removing_Outliers!HM16),
IF(GU$4="Harbour mode: After AE scrubber, but before cleaning ",IF(Rawdata_Removing_Outliers!HM16&gt;Rawdata_Removing_Outliers!$N16,"",Rawdata_Removing_Outliers!HM16),
IF(GU$4="Transit, full speed: Intake seawater ",IF(Rawdata_Removing_Outliers!HM16&gt;Rawdata_Removing_Outliers!$Q16,"",Rawdata_Removing_Outliers!HM16),
IF(GU$4="Transit, full speed: After ME scrubber, but before cleaning ",IF(Rawdata_Removing_Outliers!HM16&gt;Rawdata_Removing_Outliers!$T16,"",Rawdata_Removing_Outliers!HM16),
IF(GU$4="Transit, full speed: After AE scrubber, but before cleaning ",IF(Rawdata_Removing_Outliers!HM16&gt;Rawdata_Removing_Outliers!$W16,"",Rawdata_Removing_Outliers!HM16),
"")))))</f>
        <v>4.59</v>
      </c>
      <c r="GV16" s="3">
        <f>IF(GV$4="Harbour mode: Intake seawater ",IF(Rawdata_Removing_Outliers!HN16&gt;Rawdata_Removing_Outliers!$K16,"",Rawdata_Removing_Outliers!HN16),
IF(GV$4="Harbour mode: After AE scrubber, but before cleaning ",IF(Rawdata_Removing_Outliers!HN16&gt;Rawdata_Removing_Outliers!$N16,"",Rawdata_Removing_Outliers!HN16),
IF(GV$4="Transit, full speed: Intake seawater ",IF(Rawdata_Removing_Outliers!HN16&gt;Rawdata_Removing_Outliers!$Q16,"",Rawdata_Removing_Outliers!HN16),
IF(GV$4="Transit, full speed: After ME scrubber, but before cleaning ",IF(Rawdata_Removing_Outliers!HN16&gt;Rawdata_Removing_Outliers!$T16,"",Rawdata_Removing_Outliers!HN16),
IF(GV$4="Transit, full speed: After AE scrubber, but before cleaning ",IF(Rawdata_Removing_Outliers!HN16&gt;Rawdata_Removing_Outliers!$W16,"",Rawdata_Removing_Outliers!HN16),
"")))))</f>
        <v>2</v>
      </c>
      <c r="GW16" s="3">
        <f>IF(GW$4="Harbour mode: Intake seawater ",IF(Rawdata_Removing_Outliers!HO16&gt;Rawdata_Removing_Outliers!$K16,"",Rawdata_Removing_Outliers!HO16),
IF(GW$4="Harbour mode: After AE scrubber, but before cleaning ",IF(Rawdata_Removing_Outliers!HO16&gt;Rawdata_Removing_Outliers!$N16,"",Rawdata_Removing_Outliers!HO16),
IF(GW$4="Transit, full speed: Intake seawater ",IF(Rawdata_Removing_Outliers!HO16&gt;Rawdata_Removing_Outliers!$Q16,"",Rawdata_Removing_Outliers!HO16),
IF(GW$4="Transit, full speed: After ME scrubber, but before cleaning ",IF(Rawdata_Removing_Outliers!HO16&gt;Rawdata_Removing_Outliers!$T16,"",Rawdata_Removing_Outliers!HO16),
IF(GW$4="Transit, full speed: After AE scrubber, but before cleaning ",IF(Rawdata_Removing_Outliers!HO16&gt;Rawdata_Removing_Outliers!$W16,"",Rawdata_Removing_Outliers!HO16),
"")))))</f>
        <v>5.52</v>
      </c>
      <c r="GX16" s="3">
        <f>IF(GX$4="Harbour mode: Intake seawater ",IF(Rawdata_Removing_Outliers!HP16&gt;Rawdata_Removing_Outliers!$K16,"",Rawdata_Removing_Outliers!HP16),
IF(GX$4="Harbour mode: After AE scrubber, but before cleaning ",IF(Rawdata_Removing_Outliers!HP16&gt;Rawdata_Removing_Outliers!$N16,"",Rawdata_Removing_Outliers!HP16),
IF(GX$4="Transit, full speed: Intake seawater ",IF(Rawdata_Removing_Outliers!HP16&gt;Rawdata_Removing_Outliers!$Q16,"",Rawdata_Removing_Outliers!HP16),
IF(GX$4="Transit, full speed: After ME scrubber, but before cleaning ",IF(Rawdata_Removing_Outliers!HP16&gt;Rawdata_Removing_Outliers!$T16,"",Rawdata_Removing_Outliers!HP16),
IF(GX$4="Transit, full speed: After AE scrubber, but before cleaning ",IF(Rawdata_Removing_Outliers!HP16&gt;Rawdata_Removing_Outliers!$W16,"",Rawdata_Removing_Outliers!HP16),
"")))))</f>
        <v>5.96</v>
      </c>
      <c r="GY16" s="3">
        <f>IF(GY$4="Harbour mode: Intake seawater ",IF(Rawdata_Removing_Outliers!HQ16&gt;Rawdata_Removing_Outliers!$K16,"",Rawdata_Removing_Outliers!HQ16),
IF(GY$4="Harbour mode: After AE scrubber, but before cleaning ",IF(Rawdata_Removing_Outliers!HQ16&gt;Rawdata_Removing_Outliers!$N16,"",Rawdata_Removing_Outliers!HQ16),
IF(GY$4="Transit, full speed: Intake seawater ",IF(Rawdata_Removing_Outliers!HQ16&gt;Rawdata_Removing_Outliers!$Q16,"",Rawdata_Removing_Outliers!HQ16),
IF(GY$4="Transit, full speed: After ME scrubber, but before cleaning ",IF(Rawdata_Removing_Outliers!HQ16&gt;Rawdata_Removing_Outliers!$T16,"",Rawdata_Removing_Outliers!HQ16),
IF(GY$4="Transit, full speed: After AE scrubber, but before cleaning ",IF(Rawdata_Removing_Outliers!HQ16&gt;Rawdata_Removing_Outliers!$W16,"",Rawdata_Removing_Outliers!HQ16),
"")))))</f>
        <v>9.7899999999999991</v>
      </c>
      <c r="GZ16" s="3">
        <f>IF(GZ$4="Harbour mode: Intake seawater ",IF(Rawdata_Removing_Outliers!HR16&gt;Rawdata_Removing_Outliers!$K16,"",Rawdata_Removing_Outliers!HR16),
IF(GZ$4="Harbour mode: After AE scrubber, but before cleaning ",IF(Rawdata_Removing_Outliers!HR16&gt;Rawdata_Removing_Outliers!$N16,"",Rawdata_Removing_Outliers!HR16),
IF(GZ$4="Transit, full speed: Intake seawater ",IF(Rawdata_Removing_Outliers!HR16&gt;Rawdata_Removing_Outliers!$Q16,"",Rawdata_Removing_Outliers!HR16),
IF(GZ$4="Transit, full speed: After ME scrubber, but before cleaning ",IF(Rawdata_Removing_Outliers!HR16&gt;Rawdata_Removing_Outliers!$T16,"",Rawdata_Removing_Outliers!HR16),
IF(GZ$4="Transit, full speed: After AE scrubber, but before cleaning ",IF(Rawdata_Removing_Outliers!HR16&gt;Rawdata_Removing_Outliers!$W16,"",Rawdata_Removing_Outliers!HR16),
"")))))</f>
        <v>33</v>
      </c>
      <c r="HA16" s="3">
        <f>IF(HA$4="Harbour mode: Intake seawater ",IF(Rawdata_Removing_Outliers!HS16&gt;Rawdata_Removing_Outliers!$K16,"",Rawdata_Removing_Outliers!HS16),
IF(HA$4="Harbour mode: After AE scrubber, but before cleaning ",IF(Rawdata_Removing_Outliers!HS16&gt;Rawdata_Removing_Outliers!$N16,"",Rawdata_Removing_Outliers!HS16),
IF(HA$4="Transit, full speed: Intake seawater ",IF(Rawdata_Removing_Outliers!HS16&gt;Rawdata_Removing_Outliers!$Q16,"",Rawdata_Removing_Outliers!HS16),
IF(HA$4="Transit, full speed: After ME scrubber, but before cleaning ",IF(Rawdata_Removing_Outliers!HS16&gt;Rawdata_Removing_Outliers!$T16,"",Rawdata_Removing_Outliers!HS16),
IF(HA$4="Transit, full speed: After AE scrubber, but before cleaning ",IF(Rawdata_Removing_Outliers!HS16&gt;Rawdata_Removing_Outliers!$W16,"",Rawdata_Removing_Outliers!HS16),
"")))))</f>
        <v>21.7</v>
      </c>
      <c r="HB16" s="3">
        <f>IF(HB$4="Harbour mode: Intake seawater ",IF(Rawdata_Removing_Outliers!HT16&gt;Rawdata_Removing_Outliers!$K16,"",Rawdata_Removing_Outliers!HT16),
IF(HB$4="Harbour mode: After AE scrubber, but before cleaning ",IF(Rawdata_Removing_Outliers!HT16&gt;Rawdata_Removing_Outliers!$N16,"",Rawdata_Removing_Outliers!HT16),
IF(HB$4="Transit, full speed: Intake seawater ",IF(Rawdata_Removing_Outliers!HT16&gt;Rawdata_Removing_Outliers!$Q16,"",Rawdata_Removing_Outliers!HT16),
IF(HB$4="Transit, full speed: After ME scrubber, but before cleaning ",IF(Rawdata_Removing_Outliers!HT16&gt;Rawdata_Removing_Outliers!$T16,"",Rawdata_Removing_Outliers!HT16),
IF(HB$4="Transit, full speed: After AE scrubber, but before cleaning ",IF(Rawdata_Removing_Outliers!HT16&gt;Rawdata_Removing_Outliers!$W16,"",Rawdata_Removing_Outliers!HT16),
"")))))</f>
        <v>5.39</v>
      </c>
      <c r="HC16" s="3">
        <f>IF(HC$4="Harbour mode: Intake seawater ",IF(Rawdata_Removing_Outliers!HU16&gt;Rawdata_Removing_Outliers!$K16,"",Rawdata_Removing_Outliers!HU16),
IF(HC$4="Harbour mode: After AE scrubber, but before cleaning ",IF(Rawdata_Removing_Outliers!HU16&gt;Rawdata_Removing_Outliers!$N16,"",Rawdata_Removing_Outliers!HU16),
IF(HC$4="Transit, full speed: Intake seawater ",IF(Rawdata_Removing_Outliers!HU16&gt;Rawdata_Removing_Outliers!$Q16,"",Rawdata_Removing_Outliers!HU16),
IF(HC$4="Transit, full speed: After ME scrubber, but before cleaning ",IF(Rawdata_Removing_Outliers!HU16&gt;Rawdata_Removing_Outliers!$T16,"",Rawdata_Removing_Outliers!HU16),
IF(HC$4="Transit, full speed: After AE scrubber, but before cleaning ",IF(Rawdata_Removing_Outliers!HU16&gt;Rawdata_Removing_Outliers!$W16,"",Rawdata_Removing_Outliers!HU16),
"")))))</f>
        <v>6.37</v>
      </c>
      <c r="HD16" s="3">
        <f>IF(HD$4="Harbour mode: Intake seawater ",IF(Rawdata_Removing_Outliers!HV16&gt;Rawdata_Removing_Outliers!$K16,"",Rawdata_Removing_Outliers!HV16),
IF(HD$4="Harbour mode: After AE scrubber, but before cleaning ",IF(Rawdata_Removing_Outliers!HV16&gt;Rawdata_Removing_Outliers!$N16,"",Rawdata_Removing_Outliers!HV16),
IF(HD$4="Transit, full speed: Intake seawater ",IF(Rawdata_Removing_Outliers!HV16&gt;Rawdata_Removing_Outliers!$Q16,"",Rawdata_Removing_Outliers!HV16),
IF(HD$4="Transit, full speed: After ME scrubber, but before cleaning ",IF(Rawdata_Removing_Outliers!HV16&gt;Rawdata_Removing_Outliers!$T16,"",Rawdata_Removing_Outliers!HV16),
IF(HD$4="Transit, full speed: After AE scrubber, but before cleaning ",IF(Rawdata_Removing_Outliers!HV16&gt;Rawdata_Removing_Outliers!$W16,"",Rawdata_Removing_Outliers!HV16),
"")))))</f>
        <v>2</v>
      </c>
      <c r="HE16" s="3">
        <f>IF(HE$4="Harbour mode: Intake seawater ",IF(Rawdata_Removing_Outliers!HW16&gt;Rawdata_Removing_Outliers!$K16,"",Rawdata_Removing_Outliers!HW16),
IF(HE$4="Harbour mode: After AE scrubber, but before cleaning ",IF(Rawdata_Removing_Outliers!HW16&gt;Rawdata_Removing_Outliers!$N16,"",Rawdata_Removing_Outliers!HW16),
IF(HE$4="Transit, full speed: Intake seawater ",IF(Rawdata_Removing_Outliers!HW16&gt;Rawdata_Removing_Outliers!$Q16,"",Rawdata_Removing_Outliers!HW16),
IF(HE$4="Transit, full speed: After ME scrubber, but before cleaning ",IF(Rawdata_Removing_Outliers!HW16&gt;Rawdata_Removing_Outliers!$T16,"",Rawdata_Removing_Outliers!HW16),
IF(HE$4="Transit, full speed: After AE scrubber, but before cleaning ",IF(Rawdata_Removing_Outliers!HW16&gt;Rawdata_Removing_Outliers!$W16,"",Rawdata_Removing_Outliers!HW16),
"")))))</f>
        <v>2</v>
      </c>
      <c r="HF16" s="3">
        <f>IF(HF$4="Harbour mode: Intake seawater ",IF(Rawdata_Removing_Outliers!HX16&gt;Rawdata_Removing_Outliers!$K16,"",Rawdata_Removing_Outliers!HX16),
IF(HF$4="Harbour mode: After AE scrubber, but before cleaning ",IF(Rawdata_Removing_Outliers!HX16&gt;Rawdata_Removing_Outliers!$N16,"",Rawdata_Removing_Outliers!HX16),
IF(HF$4="Transit, full speed: Intake seawater ",IF(Rawdata_Removing_Outliers!HX16&gt;Rawdata_Removing_Outliers!$Q16,"",Rawdata_Removing_Outliers!HX16),
IF(HF$4="Transit, full speed: After ME scrubber, but before cleaning ",IF(Rawdata_Removing_Outliers!HX16&gt;Rawdata_Removing_Outliers!$T16,"",Rawdata_Removing_Outliers!HX16),
IF(HF$4="Transit, full speed: After AE scrubber, but before cleaning ",IF(Rawdata_Removing_Outliers!HX16&gt;Rawdata_Removing_Outliers!$W16,"",Rawdata_Removing_Outliers!HX16),
"")))))</f>
        <v>2</v>
      </c>
      <c r="HG16" s="3">
        <f>IF(HG$4="Harbour mode: Intake seawater ",IF(Rawdata_Removing_Outliers!HY16&gt;Rawdata_Removing_Outliers!$K16,"",Rawdata_Removing_Outliers!HY16),
IF(HG$4="Harbour mode: After AE scrubber, but before cleaning ",IF(Rawdata_Removing_Outliers!HY16&gt;Rawdata_Removing_Outliers!$N16,"",Rawdata_Removing_Outliers!HY16),
IF(HG$4="Transit, full speed: Intake seawater ",IF(Rawdata_Removing_Outliers!HY16&gt;Rawdata_Removing_Outliers!$Q16,"",Rawdata_Removing_Outliers!HY16),
IF(HG$4="Transit, full speed: After ME scrubber, but before cleaning ",IF(Rawdata_Removing_Outliers!HY16&gt;Rawdata_Removing_Outliers!$T16,"",Rawdata_Removing_Outliers!HY16),
IF(HG$4="Transit, full speed: After AE scrubber, but before cleaning ",IF(Rawdata_Removing_Outliers!HY16&gt;Rawdata_Removing_Outliers!$W16,"",Rawdata_Removing_Outliers!HY16),
"")))))</f>
        <v>11.2</v>
      </c>
      <c r="HH16" s="3">
        <f>IF(HH$4="Harbour mode: Intake seawater ",IF(Rawdata_Removing_Outliers!HZ16&gt;Rawdata_Removing_Outliers!$K16,"",Rawdata_Removing_Outliers!HZ16),
IF(HH$4="Harbour mode: After AE scrubber, but before cleaning ",IF(Rawdata_Removing_Outliers!HZ16&gt;Rawdata_Removing_Outliers!$N16,"",Rawdata_Removing_Outliers!HZ16),
IF(HH$4="Transit, full speed: Intake seawater ",IF(Rawdata_Removing_Outliers!HZ16&gt;Rawdata_Removing_Outliers!$Q16,"",Rawdata_Removing_Outliers!HZ16),
IF(HH$4="Transit, full speed: After ME scrubber, but before cleaning ",IF(Rawdata_Removing_Outliers!HZ16&gt;Rawdata_Removing_Outliers!$T16,"",Rawdata_Removing_Outliers!HZ16),
IF(HH$4="Transit, full speed: After AE scrubber, but before cleaning ",IF(Rawdata_Removing_Outliers!HZ16&gt;Rawdata_Removing_Outliers!$W16,"",Rawdata_Removing_Outliers!HZ16),
"")))))</f>
        <v>4.1100000000000003</v>
      </c>
      <c r="HI16" s="3">
        <f>IF(HI$4="Harbour mode: Intake seawater ",IF(Rawdata_Removing_Outliers!IA16&gt;Rawdata_Removing_Outliers!$K16,"",Rawdata_Removing_Outliers!IA16),
IF(HI$4="Harbour mode: After AE scrubber, but before cleaning ",IF(Rawdata_Removing_Outliers!IA16&gt;Rawdata_Removing_Outliers!$N16,"",Rawdata_Removing_Outliers!IA16),
IF(HI$4="Transit, full speed: Intake seawater ",IF(Rawdata_Removing_Outliers!IA16&gt;Rawdata_Removing_Outliers!$Q16,"",Rawdata_Removing_Outliers!IA16),
IF(HI$4="Transit, full speed: After ME scrubber, but before cleaning ",IF(Rawdata_Removing_Outliers!IA16&gt;Rawdata_Removing_Outliers!$T16,"",Rawdata_Removing_Outliers!IA16),
IF(HI$4="Transit, full speed: After AE scrubber, but before cleaning ",IF(Rawdata_Removing_Outliers!IA16&gt;Rawdata_Removing_Outliers!$W16,"",Rawdata_Removing_Outliers!IA16),
"")))))</f>
        <v>8.07</v>
      </c>
      <c r="HJ16" s="3" t="str">
        <f>IF(HJ$4="Harbour mode: Intake seawater ",IF(Rawdata_Removing_Outliers!IB16&gt;Rawdata_Removing_Outliers!$K16,"",Rawdata_Removing_Outliers!IB16),
IF(HJ$4="Harbour mode: After AE scrubber, but before cleaning ",IF(Rawdata_Removing_Outliers!IB16&gt;Rawdata_Removing_Outliers!$N16,"",Rawdata_Removing_Outliers!IB16),
IF(HJ$4="Transit, full speed: Intake seawater ",IF(Rawdata_Removing_Outliers!IB16&gt;Rawdata_Removing_Outliers!$Q16,"",Rawdata_Removing_Outliers!IB16),
IF(HJ$4="Transit, full speed: After ME scrubber, but before cleaning ",IF(Rawdata_Removing_Outliers!IB16&gt;Rawdata_Removing_Outliers!$T16,"",Rawdata_Removing_Outliers!IB16),
IF(HJ$4="Transit, full speed: After AE scrubber, but before cleaning ",IF(Rawdata_Removing_Outliers!IB16&gt;Rawdata_Removing_Outliers!$W16,"",Rawdata_Removing_Outliers!IB16),
"")))))</f>
        <v/>
      </c>
      <c r="HK16" s="3">
        <f>IF(HK$4="Harbour mode: Intake seawater ",IF(Rawdata_Removing_Outliers!IC16&gt;Rawdata_Removing_Outliers!$K16,"",Rawdata_Removing_Outliers!IC16),
IF(HK$4="Harbour mode: After AE scrubber, but before cleaning ",IF(Rawdata_Removing_Outliers!IC16&gt;Rawdata_Removing_Outliers!$N16,"",Rawdata_Removing_Outliers!IC16),
IF(HK$4="Transit, full speed: Intake seawater ",IF(Rawdata_Removing_Outliers!IC16&gt;Rawdata_Removing_Outliers!$Q16,"",Rawdata_Removing_Outliers!IC16),
IF(HK$4="Transit, full speed: After ME scrubber, but before cleaning ",IF(Rawdata_Removing_Outliers!IC16&gt;Rawdata_Removing_Outliers!$T16,"",Rawdata_Removing_Outliers!IC16),
IF(HK$4="Transit, full speed: After AE scrubber, but before cleaning ",IF(Rawdata_Removing_Outliers!IC16&gt;Rawdata_Removing_Outliers!$W16,"",Rawdata_Removing_Outliers!IC16),
"")))))</f>
        <v>5.25</v>
      </c>
      <c r="HL16" s="3">
        <f>IF(HL$4="Harbour mode: Intake seawater ",IF(Rawdata_Removing_Outliers!ID16&gt;Rawdata_Removing_Outliers!$K16,"",Rawdata_Removing_Outliers!ID16),
IF(HL$4="Harbour mode: After AE scrubber, but before cleaning ",IF(Rawdata_Removing_Outliers!ID16&gt;Rawdata_Removing_Outliers!$N16,"",Rawdata_Removing_Outliers!ID16),
IF(HL$4="Transit, full speed: Intake seawater ",IF(Rawdata_Removing_Outliers!ID16&gt;Rawdata_Removing_Outliers!$Q16,"",Rawdata_Removing_Outliers!ID16),
IF(HL$4="Transit, full speed: After ME scrubber, but before cleaning ",IF(Rawdata_Removing_Outliers!ID16&gt;Rawdata_Removing_Outliers!$T16,"",Rawdata_Removing_Outliers!ID16),
IF(HL$4="Transit, full speed: After AE scrubber, but before cleaning ",IF(Rawdata_Removing_Outliers!ID16&gt;Rawdata_Removing_Outliers!$W16,"",Rawdata_Removing_Outliers!ID16),
"")))))</f>
        <v>2</v>
      </c>
      <c r="HM16" s="3">
        <f>IF(HM$4="Harbour mode: Intake seawater ",IF(Rawdata_Removing_Outliers!IE16&gt;Rawdata_Removing_Outliers!$K16,"",Rawdata_Removing_Outliers!IE16),
IF(HM$4="Harbour mode: After AE scrubber, but before cleaning ",IF(Rawdata_Removing_Outliers!IE16&gt;Rawdata_Removing_Outliers!$N16,"",Rawdata_Removing_Outliers!IE16),
IF(HM$4="Transit, full speed: Intake seawater ",IF(Rawdata_Removing_Outliers!IE16&gt;Rawdata_Removing_Outliers!$Q16,"",Rawdata_Removing_Outliers!IE16),
IF(HM$4="Transit, full speed: After ME scrubber, but before cleaning ",IF(Rawdata_Removing_Outliers!IE16&gt;Rawdata_Removing_Outliers!$T16,"",Rawdata_Removing_Outliers!IE16),
IF(HM$4="Transit, full speed: After AE scrubber, but before cleaning ",IF(Rawdata_Removing_Outliers!IE16&gt;Rawdata_Removing_Outliers!$W16,"",Rawdata_Removing_Outliers!IE16),
"")))))</f>
        <v>2</v>
      </c>
      <c r="HN16" s="3">
        <f>IF(HN$4="Harbour mode: Intake seawater ",IF(Rawdata_Removing_Outliers!IF16&gt;Rawdata_Removing_Outliers!$K16,"",Rawdata_Removing_Outliers!IF16),
IF(HN$4="Harbour mode: After AE scrubber, but before cleaning ",IF(Rawdata_Removing_Outliers!IF16&gt;Rawdata_Removing_Outliers!$N16,"",Rawdata_Removing_Outliers!IF16),
IF(HN$4="Transit, full speed: Intake seawater ",IF(Rawdata_Removing_Outliers!IF16&gt;Rawdata_Removing_Outliers!$Q16,"",Rawdata_Removing_Outliers!IF16),
IF(HN$4="Transit, full speed: After ME scrubber, but before cleaning ",IF(Rawdata_Removing_Outliers!IF16&gt;Rawdata_Removing_Outliers!$T16,"",Rawdata_Removing_Outliers!IF16),
IF(HN$4="Transit, full speed: After AE scrubber, but before cleaning ",IF(Rawdata_Removing_Outliers!IF16&gt;Rawdata_Removing_Outliers!$W16,"",Rawdata_Removing_Outliers!IF16),
"")))))</f>
        <v>2</v>
      </c>
      <c r="HO16" s="3">
        <f>IF(HO$4="Harbour mode: Intake seawater ",IF(Rawdata_Removing_Outliers!IG16&gt;Rawdata_Removing_Outliers!$K16,"",Rawdata_Removing_Outliers!IG16),
IF(HO$4="Harbour mode: After AE scrubber, but before cleaning ",IF(Rawdata_Removing_Outliers!IG16&gt;Rawdata_Removing_Outliers!$N16,"",Rawdata_Removing_Outliers!IG16),
IF(HO$4="Transit, full speed: Intake seawater ",IF(Rawdata_Removing_Outliers!IG16&gt;Rawdata_Removing_Outliers!$Q16,"",Rawdata_Removing_Outliers!IG16),
IF(HO$4="Transit, full speed: After ME scrubber, but before cleaning ",IF(Rawdata_Removing_Outliers!IG16&gt;Rawdata_Removing_Outliers!$T16,"",Rawdata_Removing_Outliers!IG16),
IF(HO$4="Transit, full speed: After AE scrubber, but before cleaning ",IF(Rawdata_Removing_Outliers!IG16&gt;Rawdata_Removing_Outliers!$W16,"",Rawdata_Removing_Outliers!IG16),
"")))))</f>
        <v>6.2</v>
      </c>
      <c r="HP16" s="3">
        <f>IF(HP$4="Harbour mode: Intake seawater ",IF(Rawdata_Removing_Outliers!IH16&gt;Rawdata_Removing_Outliers!$K16,"",Rawdata_Removing_Outliers!IH16),
IF(HP$4="Harbour mode: After AE scrubber, but before cleaning ",IF(Rawdata_Removing_Outliers!IH16&gt;Rawdata_Removing_Outliers!$N16,"",Rawdata_Removing_Outliers!IH16),
IF(HP$4="Transit, full speed: Intake seawater ",IF(Rawdata_Removing_Outliers!IH16&gt;Rawdata_Removing_Outliers!$Q16,"",Rawdata_Removing_Outliers!IH16),
IF(HP$4="Transit, full speed: After ME scrubber, but before cleaning ",IF(Rawdata_Removing_Outliers!IH16&gt;Rawdata_Removing_Outliers!$T16,"",Rawdata_Removing_Outliers!IH16),
IF(HP$4="Transit, full speed: After AE scrubber, but before cleaning ",IF(Rawdata_Removing_Outliers!IH16&gt;Rawdata_Removing_Outliers!$W16,"",Rawdata_Removing_Outliers!IH16),
"")))))</f>
        <v>2</v>
      </c>
      <c r="HQ16" s="3">
        <f>IF(HQ$4="Harbour mode: Intake seawater ",IF(Rawdata_Removing_Outliers!II16&gt;Rawdata_Removing_Outliers!$K16,"",Rawdata_Removing_Outliers!II16),
IF(HQ$4="Harbour mode: After AE scrubber, but before cleaning ",IF(Rawdata_Removing_Outliers!II16&gt;Rawdata_Removing_Outliers!$N16,"",Rawdata_Removing_Outliers!II16),
IF(HQ$4="Transit, full speed: Intake seawater ",IF(Rawdata_Removing_Outliers!II16&gt;Rawdata_Removing_Outliers!$Q16,"",Rawdata_Removing_Outliers!II16),
IF(HQ$4="Transit, full speed: After ME scrubber, but before cleaning ",IF(Rawdata_Removing_Outliers!II16&gt;Rawdata_Removing_Outliers!$T16,"",Rawdata_Removing_Outliers!II16),
IF(HQ$4="Transit, full speed: After AE scrubber, but before cleaning ",IF(Rawdata_Removing_Outliers!II16&gt;Rawdata_Removing_Outliers!$W16,"",Rawdata_Removing_Outliers!II16),
"")))))</f>
        <v>11</v>
      </c>
      <c r="HR16" s="3">
        <f>IF(HR$4="Harbour mode: Intake seawater ",IF(Rawdata_Removing_Outliers!IJ16&gt;Rawdata_Removing_Outliers!$K16,"",Rawdata_Removing_Outliers!IJ16),
IF(HR$4="Harbour mode: After AE scrubber, but before cleaning ",IF(Rawdata_Removing_Outliers!IJ16&gt;Rawdata_Removing_Outliers!$N16,"",Rawdata_Removing_Outliers!IJ16),
IF(HR$4="Transit, full speed: Intake seawater ",IF(Rawdata_Removing_Outliers!IJ16&gt;Rawdata_Removing_Outliers!$Q16,"",Rawdata_Removing_Outliers!IJ16),
IF(HR$4="Transit, full speed: After ME scrubber, but before cleaning ",IF(Rawdata_Removing_Outliers!IJ16&gt;Rawdata_Removing_Outliers!$T16,"",Rawdata_Removing_Outliers!IJ16),
IF(HR$4="Transit, full speed: After AE scrubber, but before cleaning ",IF(Rawdata_Removing_Outliers!IJ16&gt;Rawdata_Removing_Outliers!$W16,"",Rawdata_Removing_Outliers!IJ16),
"")))))</f>
        <v>6.42</v>
      </c>
      <c r="HS16" s="3">
        <f>IF(HS$4="Harbour mode: Intake seawater ",IF(Rawdata_Removing_Outliers!IK16&gt;Rawdata_Removing_Outliers!$K16,"",Rawdata_Removing_Outliers!IK16),
IF(HS$4="Harbour mode: After AE scrubber, but before cleaning ",IF(Rawdata_Removing_Outliers!IK16&gt;Rawdata_Removing_Outliers!$N16,"",Rawdata_Removing_Outliers!IK16),
IF(HS$4="Transit, full speed: Intake seawater ",IF(Rawdata_Removing_Outliers!IK16&gt;Rawdata_Removing_Outliers!$Q16,"",Rawdata_Removing_Outliers!IK16),
IF(HS$4="Transit, full speed: After ME scrubber, but before cleaning ",IF(Rawdata_Removing_Outliers!IK16&gt;Rawdata_Removing_Outliers!$T16,"",Rawdata_Removing_Outliers!IK16),
IF(HS$4="Transit, full speed: After AE scrubber, but before cleaning ",IF(Rawdata_Removing_Outliers!IK16&gt;Rawdata_Removing_Outliers!$W16,"",Rawdata_Removing_Outliers!IK16),
"")))))</f>
        <v>2</v>
      </c>
      <c r="HT16" s="3" t="str">
        <f>IF(HT$4="Harbour mode: Intake seawater ",IF(Rawdata_Removing_Outliers!IL16&gt;Rawdata_Removing_Outliers!$K16,"",Rawdata_Removing_Outliers!IL16),
IF(HT$4="Harbour mode: After AE scrubber, but before cleaning ",IF(Rawdata_Removing_Outliers!IL16&gt;Rawdata_Removing_Outliers!$N16,"",Rawdata_Removing_Outliers!IL16),
IF(HT$4="Transit, full speed: Intake seawater ",IF(Rawdata_Removing_Outliers!IL16&gt;Rawdata_Removing_Outliers!$Q16,"",Rawdata_Removing_Outliers!IL16),
IF(HT$4="Transit, full speed: After ME scrubber, but before cleaning ",IF(Rawdata_Removing_Outliers!IL16&gt;Rawdata_Removing_Outliers!$T16,"",Rawdata_Removing_Outliers!IL16),
IF(HT$4="Transit, full speed: After AE scrubber, but before cleaning ",IF(Rawdata_Removing_Outliers!IL16&gt;Rawdata_Removing_Outliers!$W16,"",Rawdata_Removing_Outliers!IL16),
"")))))</f>
        <v/>
      </c>
      <c r="HU16" s="3">
        <f>IF(HU$4="Harbour mode: Intake seawater ",IF(Rawdata_Removing_Outliers!IM16&gt;Rawdata_Removing_Outliers!$K16,"",Rawdata_Removing_Outliers!IM16),
IF(HU$4="Harbour mode: After AE scrubber, but before cleaning ",IF(Rawdata_Removing_Outliers!IM16&gt;Rawdata_Removing_Outliers!$N16,"",Rawdata_Removing_Outliers!IM16),
IF(HU$4="Transit, full speed: Intake seawater ",IF(Rawdata_Removing_Outliers!IM16&gt;Rawdata_Removing_Outliers!$Q16,"",Rawdata_Removing_Outliers!IM16),
IF(HU$4="Transit, full speed: After ME scrubber, but before cleaning ",IF(Rawdata_Removing_Outliers!IM16&gt;Rawdata_Removing_Outliers!$T16,"",Rawdata_Removing_Outliers!IM16),
IF(HU$4="Transit, full speed: After AE scrubber, but before cleaning ",IF(Rawdata_Removing_Outliers!IM16&gt;Rawdata_Removing_Outliers!$W16,"",Rawdata_Removing_Outliers!IM16),
"")))))</f>
        <v>8.2899999999999991</v>
      </c>
      <c r="HV16" s="3">
        <f>IF(HV$4="Harbour mode: Intake seawater ",IF(Rawdata_Removing_Outliers!IN16&gt;Rawdata_Removing_Outliers!$K16,"",Rawdata_Removing_Outliers!IN16),
IF(HV$4="Harbour mode: After AE scrubber, but before cleaning ",IF(Rawdata_Removing_Outliers!IN16&gt;Rawdata_Removing_Outliers!$N16,"",Rawdata_Removing_Outliers!IN16),
IF(HV$4="Transit, full speed: Intake seawater ",IF(Rawdata_Removing_Outliers!IN16&gt;Rawdata_Removing_Outliers!$Q16,"",Rawdata_Removing_Outliers!IN16),
IF(HV$4="Transit, full speed: After ME scrubber, but before cleaning ",IF(Rawdata_Removing_Outliers!IN16&gt;Rawdata_Removing_Outliers!$T16,"",Rawdata_Removing_Outliers!IN16),
IF(HV$4="Transit, full speed: After AE scrubber, but before cleaning ",IF(Rawdata_Removing_Outliers!IN16&gt;Rawdata_Removing_Outliers!$W16,"",Rawdata_Removing_Outliers!IN16),
"")))))</f>
        <v>21.3</v>
      </c>
      <c r="HW16" s="3">
        <f>IF(HW$4="Harbour mode: Intake seawater ",IF(Rawdata_Removing_Outliers!IO16&gt;Rawdata_Removing_Outliers!$K16,"",Rawdata_Removing_Outliers!IO16),
IF(HW$4="Harbour mode: After AE scrubber, but before cleaning ",IF(Rawdata_Removing_Outliers!IO16&gt;Rawdata_Removing_Outliers!$N16,"",Rawdata_Removing_Outliers!IO16),
IF(HW$4="Transit, full speed: Intake seawater ",IF(Rawdata_Removing_Outliers!IO16&gt;Rawdata_Removing_Outliers!$Q16,"",Rawdata_Removing_Outliers!IO16),
IF(HW$4="Transit, full speed: After ME scrubber, but before cleaning ",IF(Rawdata_Removing_Outliers!IO16&gt;Rawdata_Removing_Outliers!$T16,"",Rawdata_Removing_Outliers!IO16),
IF(HW$4="Transit, full speed: After AE scrubber, but before cleaning ",IF(Rawdata_Removing_Outliers!IO16&gt;Rawdata_Removing_Outliers!$W16,"",Rawdata_Removing_Outliers!IO16),
"")))))</f>
        <v>9.5500000000000007</v>
      </c>
      <c r="HX16" s="3">
        <f>IF(HX$4="Harbour mode: Intake seawater ",IF(Rawdata_Removing_Outliers!IP16&gt;Rawdata_Removing_Outliers!$K16,"",Rawdata_Removing_Outliers!IP16),
IF(HX$4="Harbour mode: After AE scrubber, but before cleaning ",IF(Rawdata_Removing_Outliers!IP16&gt;Rawdata_Removing_Outliers!$N16,"",Rawdata_Removing_Outliers!IP16),
IF(HX$4="Transit, full speed: Intake seawater ",IF(Rawdata_Removing_Outliers!IP16&gt;Rawdata_Removing_Outliers!$Q16,"",Rawdata_Removing_Outliers!IP16),
IF(HX$4="Transit, full speed: After ME scrubber, but before cleaning ",IF(Rawdata_Removing_Outliers!IP16&gt;Rawdata_Removing_Outliers!$T16,"",Rawdata_Removing_Outliers!IP16),
IF(HX$4="Transit, full speed: After AE scrubber, but before cleaning ",IF(Rawdata_Removing_Outliers!IP16&gt;Rawdata_Removing_Outliers!$W16,"",Rawdata_Removing_Outliers!IP16),
"")))))</f>
        <v>2</v>
      </c>
      <c r="HY16" s="3">
        <f>IF(HY$4="Harbour mode: Intake seawater ",IF(Rawdata_Removing_Outliers!IQ16&gt;Rawdata_Removing_Outliers!$K16,"",Rawdata_Removing_Outliers!IQ16),
IF(HY$4="Harbour mode: After AE scrubber, but before cleaning ",IF(Rawdata_Removing_Outliers!IQ16&gt;Rawdata_Removing_Outliers!$N16,"",Rawdata_Removing_Outliers!IQ16),
IF(HY$4="Transit, full speed: Intake seawater ",IF(Rawdata_Removing_Outliers!IQ16&gt;Rawdata_Removing_Outliers!$Q16,"",Rawdata_Removing_Outliers!IQ16),
IF(HY$4="Transit, full speed: After ME scrubber, but before cleaning ",IF(Rawdata_Removing_Outliers!IQ16&gt;Rawdata_Removing_Outliers!$T16,"",Rawdata_Removing_Outliers!IQ16),
IF(HY$4="Transit, full speed: After AE scrubber, but before cleaning ",IF(Rawdata_Removing_Outliers!IQ16&gt;Rawdata_Removing_Outliers!$W16,"",Rawdata_Removing_Outliers!IQ16),
"")))))</f>
        <v>7.44</v>
      </c>
      <c r="HZ16" s="3">
        <f>IF(HZ$4="Harbour mode: Intake seawater ",IF(Rawdata_Removing_Outliers!IR16&gt;Rawdata_Removing_Outliers!$K16,"",Rawdata_Removing_Outliers!IR16),
IF(HZ$4="Harbour mode: After AE scrubber, but before cleaning ",IF(Rawdata_Removing_Outliers!IR16&gt;Rawdata_Removing_Outliers!$N16,"",Rawdata_Removing_Outliers!IR16),
IF(HZ$4="Transit, full speed: Intake seawater ",IF(Rawdata_Removing_Outliers!IR16&gt;Rawdata_Removing_Outliers!$Q16,"",Rawdata_Removing_Outliers!IR16),
IF(HZ$4="Transit, full speed: After ME scrubber, but before cleaning ",IF(Rawdata_Removing_Outliers!IR16&gt;Rawdata_Removing_Outliers!$T16,"",Rawdata_Removing_Outliers!IR16),
IF(HZ$4="Transit, full speed: After AE scrubber, but before cleaning ",IF(Rawdata_Removing_Outliers!IR16&gt;Rawdata_Removing_Outliers!$W16,"",Rawdata_Removing_Outliers!IR16),
"")))))</f>
        <v>2</v>
      </c>
      <c r="IA16" s="3">
        <f>IF(IA$4="Harbour mode: Intake seawater ",IF(Rawdata_Removing_Outliers!IS16&gt;Rawdata_Removing_Outliers!$K16,"",Rawdata_Removing_Outliers!IS16),
IF(IA$4="Harbour mode: After AE scrubber, but before cleaning ",IF(Rawdata_Removing_Outliers!IS16&gt;Rawdata_Removing_Outliers!$N16,"",Rawdata_Removing_Outliers!IS16),
IF(IA$4="Transit, full speed: Intake seawater ",IF(Rawdata_Removing_Outliers!IS16&gt;Rawdata_Removing_Outliers!$Q16,"",Rawdata_Removing_Outliers!IS16),
IF(IA$4="Transit, full speed: After ME scrubber, but before cleaning ",IF(Rawdata_Removing_Outliers!IS16&gt;Rawdata_Removing_Outliers!$T16,"",Rawdata_Removing_Outliers!IS16),
IF(IA$4="Transit, full speed: After AE scrubber, but before cleaning ",IF(Rawdata_Removing_Outliers!IS16&gt;Rawdata_Removing_Outliers!$W16,"",Rawdata_Removing_Outliers!IS16),
"")))))</f>
        <v>2</v>
      </c>
      <c r="IB16" s="3">
        <f>IF(IB$4="Harbour mode: Intake seawater ",IF(Rawdata_Removing_Outliers!IT16&gt;Rawdata_Removing_Outliers!$K16,"",Rawdata_Removing_Outliers!IT16),
IF(IB$4="Harbour mode: After AE scrubber, but before cleaning ",IF(Rawdata_Removing_Outliers!IT16&gt;Rawdata_Removing_Outliers!$N16,"",Rawdata_Removing_Outliers!IT16),
IF(IB$4="Transit, full speed: Intake seawater ",IF(Rawdata_Removing_Outliers!IT16&gt;Rawdata_Removing_Outliers!$Q16,"",Rawdata_Removing_Outliers!IT16),
IF(IB$4="Transit, full speed: After ME scrubber, but before cleaning ",IF(Rawdata_Removing_Outliers!IT16&gt;Rawdata_Removing_Outliers!$T16,"",Rawdata_Removing_Outliers!IT16),
IF(IB$4="Transit, full speed: After AE scrubber, but before cleaning ",IF(Rawdata_Removing_Outliers!IT16&gt;Rawdata_Removing_Outliers!$W16,"",Rawdata_Removing_Outliers!IT16),
"")))))</f>
        <v>5.22</v>
      </c>
      <c r="IC16" s="3">
        <f>IF(IC$4="Harbour mode: Intake seawater ",IF(Rawdata_Removing_Outliers!IU16&gt;Rawdata_Removing_Outliers!$K16,"",Rawdata_Removing_Outliers!IU16),
IF(IC$4="Harbour mode: After AE scrubber, but before cleaning ",IF(Rawdata_Removing_Outliers!IU16&gt;Rawdata_Removing_Outliers!$N16,"",Rawdata_Removing_Outliers!IU16),
IF(IC$4="Transit, full speed: Intake seawater ",IF(Rawdata_Removing_Outliers!IU16&gt;Rawdata_Removing_Outliers!$Q16,"",Rawdata_Removing_Outliers!IU16),
IF(IC$4="Transit, full speed: After ME scrubber, but before cleaning ",IF(Rawdata_Removing_Outliers!IU16&gt;Rawdata_Removing_Outliers!$T16,"",Rawdata_Removing_Outliers!IU16),
IF(IC$4="Transit, full speed: After AE scrubber, but before cleaning ",IF(Rawdata_Removing_Outliers!IU16&gt;Rawdata_Removing_Outliers!$W16,"",Rawdata_Removing_Outliers!IU16),
"")))))</f>
        <v>2</v>
      </c>
      <c r="ID16" s="3">
        <f>IF(ID$4="Harbour mode: Intake seawater ",IF(Rawdata_Removing_Outliers!IV16&gt;Rawdata_Removing_Outliers!$K16,"",Rawdata_Removing_Outliers!IV16),
IF(ID$4="Harbour mode: After AE scrubber, but before cleaning ",IF(Rawdata_Removing_Outliers!IV16&gt;Rawdata_Removing_Outliers!$N16,"",Rawdata_Removing_Outliers!IV16),
IF(ID$4="Transit, full speed: Intake seawater ",IF(Rawdata_Removing_Outliers!IV16&gt;Rawdata_Removing_Outliers!$Q16,"",Rawdata_Removing_Outliers!IV16),
IF(ID$4="Transit, full speed: After ME scrubber, but before cleaning ",IF(Rawdata_Removing_Outliers!IV16&gt;Rawdata_Removing_Outliers!$T16,"",Rawdata_Removing_Outliers!IV16),
IF(ID$4="Transit, full speed: After AE scrubber, but before cleaning ",IF(Rawdata_Removing_Outliers!IV16&gt;Rawdata_Removing_Outliers!$W16,"",Rawdata_Removing_Outliers!IV16),
"")))))</f>
        <v>5.67</v>
      </c>
      <c r="IE16" s="3">
        <f>IF(IE$4="Harbour mode: Intake seawater ",IF(Rawdata_Removing_Outliers!IW16&gt;Rawdata_Removing_Outliers!$K16,"",Rawdata_Removing_Outliers!IW16),
IF(IE$4="Harbour mode: After AE scrubber, but before cleaning ",IF(Rawdata_Removing_Outliers!IW16&gt;Rawdata_Removing_Outliers!$N16,"",Rawdata_Removing_Outliers!IW16),
IF(IE$4="Transit, full speed: Intake seawater ",IF(Rawdata_Removing_Outliers!IW16&gt;Rawdata_Removing_Outliers!$Q16,"",Rawdata_Removing_Outliers!IW16),
IF(IE$4="Transit, full speed: After ME scrubber, but before cleaning ",IF(Rawdata_Removing_Outliers!IW16&gt;Rawdata_Removing_Outliers!$T16,"",Rawdata_Removing_Outliers!IW16),
IF(IE$4="Transit, full speed: After AE scrubber, but before cleaning ",IF(Rawdata_Removing_Outliers!IW16&gt;Rawdata_Removing_Outliers!$W16,"",Rawdata_Removing_Outliers!IW16),
"")))))</f>
        <v>8.27</v>
      </c>
      <c r="IF16" s="3">
        <f>IF(IF$4="Harbour mode: Intake seawater ",IF(Rawdata_Removing_Outliers!IX16&gt;Rawdata_Removing_Outliers!$K16,"",Rawdata_Removing_Outliers!IX16),
IF(IF$4="Harbour mode: After AE scrubber, but before cleaning ",IF(Rawdata_Removing_Outliers!IX16&gt;Rawdata_Removing_Outliers!$N16,"",Rawdata_Removing_Outliers!IX16),
IF(IF$4="Transit, full speed: Intake seawater ",IF(Rawdata_Removing_Outliers!IX16&gt;Rawdata_Removing_Outliers!$Q16,"",Rawdata_Removing_Outliers!IX16),
IF(IF$4="Transit, full speed: After ME scrubber, but before cleaning ",IF(Rawdata_Removing_Outliers!IX16&gt;Rawdata_Removing_Outliers!$T16,"",Rawdata_Removing_Outliers!IX16),
IF(IF$4="Transit, full speed: After AE scrubber, but before cleaning ",IF(Rawdata_Removing_Outliers!IX16&gt;Rawdata_Removing_Outliers!$W16,"",Rawdata_Removing_Outliers!IX16),
"")))))</f>
        <v>16.600000000000001</v>
      </c>
      <c r="IG16" s="3" t="str">
        <f>IF(IG$4="Harbour mode: Intake seawater ",IF(Rawdata_Removing_Outliers!IY16&gt;Rawdata_Removing_Outliers!$K16,"",Rawdata_Removing_Outliers!IY16),
IF(IG$4="Harbour mode: After AE scrubber, but before cleaning ",IF(Rawdata_Removing_Outliers!IY16&gt;Rawdata_Removing_Outliers!$N16,"",Rawdata_Removing_Outliers!IY16),
IF(IG$4="Transit, full speed: Intake seawater ",IF(Rawdata_Removing_Outliers!IY16&gt;Rawdata_Removing_Outliers!$Q16,"",Rawdata_Removing_Outliers!IY16),
IF(IG$4="Transit, full speed: After ME scrubber, but before cleaning ",IF(Rawdata_Removing_Outliers!IY16&gt;Rawdata_Removing_Outliers!$T16,"",Rawdata_Removing_Outliers!IY16),
IF(IG$4="Transit, full speed: After AE scrubber, but before cleaning ",IF(Rawdata_Removing_Outliers!IY16&gt;Rawdata_Removing_Outliers!$W16,"",Rawdata_Removing_Outliers!IY16),
"")))))</f>
        <v/>
      </c>
      <c r="IH16" s="3" t="str">
        <f>IF(IH$4="Harbour mode: Intake seawater ",IF(Rawdata_Removing_Outliers!IZ16&gt;Rawdata_Removing_Outliers!$K16,"",Rawdata_Removing_Outliers!IZ16),
IF(IH$4="Harbour mode: After AE scrubber, but before cleaning ",IF(Rawdata_Removing_Outliers!IZ16&gt;Rawdata_Removing_Outliers!$N16,"",Rawdata_Removing_Outliers!IZ16),
IF(IH$4="Transit, full speed: Intake seawater ",IF(Rawdata_Removing_Outliers!IZ16&gt;Rawdata_Removing_Outliers!$Q16,"",Rawdata_Removing_Outliers!IZ16),
IF(IH$4="Transit, full speed: After ME scrubber, but before cleaning ",IF(Rawdata_Removing_Outliers!IZ16&gt;Rawdata_Removing_Outliers!$T16,"",Rawdata_Removing_Outliers!IZ16),
IF(IH$4="Transit, full speed: After AE scrubber, but before cleaning ",IF(Rawdata_Removing_Outliers!IZ16&gt;Rawdata_Removing_Outliers!$W16,"",Rawdata_Removing_Outliers!IZ16),
"")))))</f>
        <v/>
      </c>
      <c r="II16" s="3">
        <f>IF(II$4="Harbour mode: Intake seawater ",IF(Rawdata_Removing_Outliers!JA16&gt;Rawdata_Removing_Outliers!$K16,"",Rawdata_Removing_Outliers!JA16),
IF(II$4="Harbour mode: After AE scrubber, but before cleaning ",IF(Rawdata_Removing_Outliers!JA16&gt;Rawdata_Removing_Outliers!$N16,"",Rawdata_Removing_Outliers!JA16),
IF(II$4="Transit, full speed: Intake seawater ",IF(Rawdata_Removing_Outliers!JA16&gt;Rawdata_Removing_Outliers!$Q16,"",Rawdata_Removing_Outliers!JA16),
IF(II$4="Transit, full speed: After ME scrubber, but before cleaning ",IF(Rawdata_Removing_Outliers!JA16&gt;Rawdata_Removing_Outliers!$T16,"",Rawdata_Removing_Outliers!JA16),
IF(II$4="Transit, full speed: After AE scrubber, but before cleaning ",IF(Rawdata_Removing_Outliers!JA16&gt;Rawdata_Removing_Outliers!$W16,"",Rawdata_Removing_Outliers!JA16),
"")))))</f>
        <v>6.05</v>
      </c>
      <c r="IJ16" s="3" t="str">
        <f>IF(IJ$4="Harbour mode: Intake seawater ",IF(Rawdata_Removing_Outliers!JB16&gt;Rawdata_Removing_Outliers!$K16,"",Rawdata_Removing_Outliers!JB16),
IF(IJ$4="Harbour mode: After AE scrubber, but before cleaning ",IF(Rawdata_Removing_Outliers!JB16&gt;Rawdata_Removing_Outliers!$N16,"",Rawdata_Removing_Outliers!JB16),
IF(IJ$4="Transit, full speed: Intake seawater ",IF(Rawdata_Removing_Outliers!JB16&gt;Rawdata_Removing_Outliers!$Q16,"",Rawdata_Removing_Outliers!JB16),
IF(IJ$4="Transit, full speed: After ME scrubber, but before cleaning ",IF(Rawdata_Removing_Outliers!JB16&gt;Rawdata_Removing_Outliers!$T16,"",Rawdata_Removing_Outliers!JB16),
IF(IJ$4="Transit, full speed: After AE scrubber, but before cleaning ",IF(Rawdata_Removing_Outliers!JB16&gt;Rawdata_Removing_Outliers!$W16,"",Rawdata_Removing_Outliers!JB16),
"")))))</f>
        <v/>
      </c>
      <c r="IK16" s="3">
        <f>IF(IK$4="Harbour mode: Intake seawater ",IF(Rawdata_Removing_Outliers!JC16&gt;Rawdata_Removing_Outliers!$K16,"",Rawdata_Removing_Outliers!JC16),
IF(IK$4="Harbour mode: After AE scrubber, but before cleaning ",IF(Rawdata_Removing_Outliers!JC16&gt;Rawdata_Removing_Outliers!$N16,"",Rawdata_Removing_Outliers!JC16),
IF(IK$4="Transit, full speed: Intake seawater ",IF(Rawdata_Removing_Outliers!JC16&gt;Rawdata_Removing_Outliers!$Q16,"",Rawdata_Removing_Outliers!JC16),
IF(IK$4="Transit, full speed: After ME scrubber, but before cleaning ",IF(Rawdata_Removing_Outliers!JC16&gt;Rawdata_Removing_Outliers!$T16,"",Rawdata_Removing_Outliers!JC16),
IF(IK$4="Transit, full speed: After AE scrubber, but before cleaning ",IF(Rawdata_Removing_Outliers!JC16&gt;Rawdata_Removing_Outliers!$W16,"",Rawdata_Removing_Outliers!JC16),
"")))))</f>
        <v>9.26</v>
      </c>
      <c r="IL16" s="3">
        <f>IF(IL$4="Harbour mode: Intake seawater ",IF(Rawdata_Removing_Outliers!JD16&gt;Rawdata_Removing_Outliers!$K16,"",Rawdata_Removing_Outliers!JD16),
IF(IL$4="Harbour mode: After AE scrubber, but before cleaning ",IF(Rawdata_Removing_Outliers!JD16&gt;Rawdata_Removing_Outliers!$N16,"",Rawdata_Removing_Outliers!JD16),
IF(IL$4="Transit, full speed: Intake seawater ",IF(Rawdata_Removing_Outliers!JD16&gt;Rawdata_Removing_Outliers!$Q16,"",Rawdata_Removing_Outliers!JD16),
IF(IL$4="Transit, full speed: After ME scrubber, but before cleaning ",IF(Rawdata_Removing_Outliers!JD16&gt;Rawdata_Removing_Outliers!$T16,"",Rawdata_Removing_Outliers!JD16),
IF(IL$4="Transit, full speed: After AE scrubber, but before cleaning ",IF(Rawdata_Removing_Outliers!JD16&gt;Rawdata_Removing_Outliers!$W16,"",Rawdata_Removing_Outliers!JD16),
"")))))</f>
        <v>4.58</v>
      </c>
      <c r="IM16" s="3" t="str">
        <f>IF(IM$4="Harbour mode: Intake seawater ",IF(Rawdata_Removing_Outliers!JE16&gt;Rawdata_Removing_Outliers!$K16,"",Rawdata_Removing_Outliers!JE16),
IF(IM$4="Harbour mode: After AE scrubber, but before cleaning ",IF(Rawdata_Removing_Outliers!JE16&gt;Rawdata_Removing_Outliers!$N16,"",Rawdata_Removing_Outliers!JE16),
IF(IM$4="Transit, full speed: Intake seawater ",IF(Rawdata_Removing_Outliers!JE16&gt;Rawdata_Removing_Outliers!$Q16,"",Rawdata_Removing_Outliers!JE16),
IF(IM$4="Transit, full speed: After ME scrubber, but before cleaning ",IF(Rawdata_Removing_Outliers!JE16&gt;Rawdata_Removing_Outliers!$T16,"",Rawdata_Removing_Outliers!JE16),
IF(IM$4="Transit, full speed: After AE scrubber, but before cleaning ",IF(Rawdata_Removing_Outliers!JE16&gt;Rawdata_Removing_Outliers!$W16,"",Rawdata_Removing_Outliers!JE16),
"")))))</f>
        <v/>
      </c>
      <c r="IN16" s="3">
        <f>IF(IN$4="Harbour mode: Intake seawater ",IF(Rawdata_Removing_Outliers!JF16&gt;Rawdata_Removing_Outliers!$K16,"",Rawdata_Removing_Outliers!JF16),
IF(IN$4="Harbour mode: After AE scrubber, but before cleaning ",IF(Rawdata_Removing_Outliers!JF16&gt;Rawdata_Removing_Outliers!$N16,"",Rawdata_Removing_Outliers!JF16),
IF(IN$4="Transit, full speed: Intake seawater ",IF(Rawdata_Removing_Outliers!JF16&gt;Rawdata_Removing_Outliers!$Q16,"",Rawdata_Removing_Outliers!JF16),
IF(IN$4="Transit, full speed: After ME scrubber, but before cleaning ",IF(Rawdata_Removing_Outliers!JF16&gt;Rawdata_Removing_Outliers!$T16,"",Rawdata_Removing_Outliers!JF16),
IF(IN$4="Transit, full speed: After AE scrubber, but before cleaning ",IF(Rawdata_Removing_Outliers!JF16&gt;Rawdata_Removing_Outliers!$W16,"",Rawdata_Removing_Outliers!JF16),
"")))))</f>
        <v>19.2</v>
      </c>
      <c r="IO16" s="3">
        <f>IF(IO$4="Harbour mode: Intake seawater ",IF(Rawdata_Removing_Outliers!JG16&gt;Rawdata_Removing_Outliers!$K16,"",Rawdata_Removing_Outliers!JG16),
IF(IO$4="Harbour mode: After AE scrubber, but before cleaning ",IF(Rawdata_Removing_Outliers!JG16&gt;Rawdata_Removing_Outliers!$N16,"",Rawdata_Removing_Outliers!JG16),
IF(IO$4="Transit, full speed: Intake seawater ",IF(Rawdata_Removing_Outliers!JG16&gt;Rawdata_Removing_Outliers!$Q16,"",Rawdata_Removing_Outliers!JG16),
IF(IO$4="Transit, full speed: After ME scrubber, but before cleaning ",IF(Rawdata_Removing_Outliers!JG16&gt;Rawdata_Removing_Outliers!$T16,"",Rawdata_Removing_Outliers!JG16),
IF(IO$4="Transit, full speed: After AE scrubber, but before cleaning ",IF(Rawdata_Removing_Outliers!JG16&gt;Rawdata_Removing_Outliers!$W16,"",Rawdata_Removing_Outliers!JG16),
"")))))</f>
        <v>28.8</v>
      </c>
      <c r="IP16" s="3">
        <f>IF(IP$4="Harbour mode: Intake seawater ",IF(Rawdata_Removing_Outliers!JH16&gt;Rawdata_Removing_Outliers!$K16,"",Rawdata_Removing_Outliers!JH16),
IF(IP$4="Harbour mode: After AE scrubber, but before cleaning ",IF(Rawdata_Removing_Outliers!JH16&gt;Rawdata_Removing_Outliers!$N16,"",Rawdata_Removing_Outliers!JH16),
IF(IP$4="Transit, full speed: Intake seawater ",IF(Rawdata_Removing_Outliers!JH16&gt;Rawdata_Removing_Outliers!$Q16,"",Rawdata_Removing_Outliers!JH16),
IF(IP$4="Transit, full speed: After ME scrubber, but before cleaning ",IF(Rawdata_Removing_Outliers!JH16&gt;Rawdata_Removing_Outliers!$T16,"",Rawdata_Removing_Outliers!JH16),
IF(IP$4="Transit, full speed: After AE scrubber, but before cleaning ",IF(Rawdata_Removing_Outliers!JH16&gt;Rawdata_Removing_Outliers!$W16,"",Rawdata_Removing_Outliers!JH16),
"")))))</f>
        <v>9.92</v>
      </c>
      <c r="IQ16" s="3">
        <f>IF(IQ$4="Harbour mode: Intake seawater ",IF(Rawdata_Removing_Outliers!JI16&gt;Rawdata_Removing_Outliers!$K16,"",Rawdata_Removing_Outliers!JI16),
IF(IQ$4="Harbour mode: After AE scrubber, but before cleaning ",IF(Rawdata_Removing_Outliers!JI16&gt;Rawdata_Removing_Outliers!$N16,"",Rawdata_Removing_Outliers!JI16),
IF(IQ$4="Transit, full speed: Intake seawater ",IF(Rawdata_Removing_Outliers!JI16&gt;Rawdata_Removing_Outliers!$Q16,"",Rawdata_Removing_Outliers!JI16),
IF(IQ$4="Transit, full speed: After ME scrubber, but before cleaning ",IF(Rawdata_Removing_Outliers!JI16&gt;Rawdata_Removing_Outliers!$T16,"",Rawdata_Removing_Outliers!JI16),
IF(IQ$4="Transit, full speed: After AE scrubber, but before cleaning ",IF(Rawdata_Removing_Outliers!JI16&gt;Rawdata_Removing_Outliers!$W16,"",Rawdata_Removing_Outliers!JI16),
"")))))</f>
        <v>9.67</v>
      </c>
      <c r="IR16" s="3"/>
    </row>
    <row r="17" spans="1:251" x14ac:dyDescent="0.25">
      <c r="A17" s="1" t="s">
        <v>29</v>
      </c>
      <c r="B17" s="24" t="s">
        <v>155</v>
      </c>
      <c r="C17" s="43">
        <f>Rawdata!C17</f>
        <v>0.03</v>
      </c>
      <c r="D17" s="956">
        <f>COUNTIF(G17:XFD17,"*")-Rawdata_Removing_Outliers!X17</f>
        <v>0</v>
      </c>
      <c r="E17" s="804">
        <f t="shared" si="0"/>
        <v>17.899999999999999</v>
      </c>
      <c r="F17" s="315">
        <f t="array" ref="F17">MIN(G17:XFD17)</f>
        <v>1.4999999999999999E-2</v>
      </c>
      <c r="G17" s="3">
        <f>Rawdata_Removing_Outliers!Y17</f>
        <v>1.4999999999999999E-2</v>
      </c>
      <c r="H17" s="3">
        <f>Rawdata_Removing_Outliers!Z17</f>
        <v>0.86</v>
      </c>
      <c r="I17" s="3">
        <f>Rawdata_Removing_Outliers!AA17</f>
        <v>1.4999999999999999E-2</v>
      </c>
      <c r="J17" s="3">
        <f>Rawdata_Removing_Outliers!AB17</f>
        <v>1.72</v>
      </c>
      <c r="K17" s="3">
        <f>Rawdata_Removing_Outliers!AC17</f>
        <v>0.62</v>
      </c>
      <c r="L17" s="3">
        <f>Rawdata_Removing_Outliers!AD17</f>
        <v>1.4999999999999999E-2</v>
      </c>
      <c r="M17" s="3">
        <f>Rawdata_Removing_Outliers!AE17</f>
        <v>1.08</v>
      </c>
      <c r="N17" s="3">
        <f>Rawdata_Removing_Outliers!AF17</f>
        <v>1.4999999999999999E-2</v>
      </c>
      <c r="O17" s="3">
        <f>Rawdata_Removing_Outliers!AG17</f>
        <v>1.01</v>
      </c>
      <c r="P17" s="3">
        <f>Rawdata_Removing_Outliers!AH17</f>
        <v>1.01</v>
      </c>
      <c r="Q17" s="3">
        <f>Rawdata_Removing_Outliers!AI17</f>
        <v>1.4999999999999999E-2</v>
      </c>
      <c r="R17" s="3">
        <f>Rawdata_Removing_Outliers!AJ17</f>
        <v>0.78800000000000003</v>
      </c>
      <c r="S17" s="3">
        <f>Rawdata_Removing_Outliers!AK17</f>
        <v>1.4999999999999999E-2</v>
      </c>
      <c r="T17" s="3">
        <f>Rawdata_Removing_Outliers!AL17</f>
        <v>1.1399999999999999</v>
      </c>
      <c r="U17" s="3">
        <f>Rawdata_Removing_Outliers!AM17</f>
        <v>0.748</v>
      </c>
      <c r="V17" s="3">
        <f>Rawdata_Removing_Outliers!AN17</f>
        <v>1.4999999999999999E-2</v>
      </c>
      <c r="W17" s="3">
        <f>Rawdata_Removing_Outliers!AO17</f>
        <v>2</v>
      </c>
      <c r="X17" s="3">
        <f>Rawdata_Removing_Outliers!AP17</f>
        <v>0.66300000000000003</v>
      </c>
      <c r="Y17" s="3">
        <f>Rawdata_Removing_Outliers!AQ17</f>
        <v>1.4999999999999999E-2</v>
      </c>
      <c r="Z17" s="3">
        <f>Rawdata_Removing_Outliers!AR17</f>
        <v>0.72799999999999998</v>
      </c>
      <c r="AA17" s="3">
        <f>Rawdata_Removing_Outliers!AS17</f>
        <v>1.4999999999999999E-2</v>
      </c>
      <c r="AB17" s="3">
        <f>Rawdata_Removing_Outliers!AT17</f>
        <v>0.84399999999999997</v>
      </c>
      <c r="AC17" s="3">
        <f>Rawdata_Removing_Outliers!AU17</f>
        <v>0.876</v>
      </c>
      <c r="AD17" s="3">
        <f>Rawdata_Removing_Outliers!AV17</f>
        <v>1.4999999999999999E-2</v>
      </c>
      <c r="AE17" s="3">
        <f>Rawdata_Removing_Outliers!AW17</f>
        <v>0.41199999999999998</v>
      </c>
      <c r="AF17" s="3">
        <f>Rawdata_Removing_Outliers!AX17</f>
        <v>1.4999999999999999E-2</v>
      </c>
      <c r="AG17" s="3">
        <f>Rawdata_Removing_Outliers!AY17</f>
        <v>0.75800000000000001</v>
      </c>
      <c r="AH17" s="3">
        <f>Rawdata_Removing_Outliers!AZ17</f>
        <v>0.4</v>
      </c>
      <c r="AI17" s="3">
        <f>Rawdata_Removing_Outliers!BA17</f>
        <v>1.4999999999999999E-2</v>
      </c>
      <c r="AJ17" s="3">
        <f>Rawdata_Removing_Outliers!BB17</f>
        <v>4.49</v>
      </c>
      <c r="AK17" s="3">
        <f>Rawdata_Removing_Outliers!BC17</f>
        <v>1.4999999999999999E-2</v>
      </c>
      <c r="AL17" s="3">
        <f>Rawdata_Removing_Outliers!BD17</f>
        <v>2.91</v>
      </c>
      <c r="AM17" s="3">
        <f>Rawdata_Removing_Outliers!BE17</f>
        <v>4.32</v>
      </c>
      <c r="AN17" s="3">
        <f>Rawdata_Removing_Outliers!BF17</f>
        <v>1.4999999999999999E-2</v>
      </c>
      <c r="AO17" s="3">
        <f>Rawdata_Removing_Outliers!BG17</f>
        <v>1.72</v>
      </c>
      <c r="AP17" s="3">
        <f>Rawdata_Removing_Outliers!BH17</f>
        <v>1.4999999999999999E-2</v>
      </c>
      <c r="AQ17" s="3">
        <f>Rawdata_Removing_Outliers!BI17</f>
        <v>0.74199999999999999</v>
      </c>
      <c r="AR17" s="3">
        <f>Rawdata_Removing_Outliers!BJ17</f>
        <v>1.4999999999999999E-2</v>
      </c>
      <c r="AS17" s="3">
        <f>Rawdata_Removing_Outliers!BK17</f>
        <v>0.70599999999999996</v>
      </c>
      <c r="AT17" s="3">
        <f>Rawdata_Removing_Outliers!BL17</f>
        <v>0.68600000000000005</v>
      </c>
      <c r="AU17" s="3">
        <f>Rawdata_Removing_Outliers!BM17</f>
        <v>1.4999999999999999E-2</v>
      </c>
      <c r="AV17" s="3">
        <f>Rawdata_Removing_Outliers!BN17</f>
        <v>1.25</v>
      </c>
      <c r="AW17" s="3">
        <f>Rawdata_Removing_Outliers!BO17</f>
        <v>1.4999999999999999E-2</v>
      </c>
      <c r="AX17" s="3">
        <f>Rawdata_Removing_Outliers!BP17</f>
        <v>0.90800000000000003</v>
      </c>
      <c r="AY17" s="3">
        <f>Rawdata_Removing_Outliers!BQ17</f>
        <v>1.4999999999999999E-2</v>
      </c>
      <c r="AZ17" s="3">
        <f>Rawdata_Removing_Outliers!BR17</f>
        <v>2.7</v>
      </c>
      <c r="BA17" s="3">
        <f>Rawdata_Removing_Outliers!BS17</f>
        <v>1.03</v>
      </c>
      <c r="BB17" s="3">
        <f>Rawdata_Removing_Outliers!BT17</f>
        <v>1.4999999999999999E-2</v>
      </c>
      <c r="BC17" s="3">
        <f>Rawdata_Removing_Outliers!BU17</f>
        <v>0.64400000000000002</v>
      </c>
      <c r="BD17" s="3">
        <f>Rawdata_Removing_Outliers!BV17</f>
        <v>1.4999999999999999E-2</v>
      </c>
      <c r="BE17" s="3">
        <f>Rawdata_Removing_Outliers!BW17</f>
        <v>2.95</v>
      </c>
      <c r="BF17" s="3">
        <f>Rawdata_Removing_Outliers!BX17</f>
        <v>1.1299999999999999</v>
      </c>
      <c r="BG17" s="3">
        <f>Rawdata_Removing_Outliers!BY17</f>
        <v>1.4999999999999999E-2</v>
      </c>
      <c r="BH17" s="3">
        <f>Rawdata_Removing_Outliers!BZ17</f>
        <v>1.4999999999999999E-2</v>
      </c>
      <c r="BI17" s="3">
        <f>Rawdata_Removing_Outliers!CA17</f>
        <v>1.4999999999999999E-2</v>
      </c>
      <c r="BJ17" s="3">
        <f>Rawdata_Removing_Outliers!CB17</f>
        <v>1.86</v>
      </c>
      <c r="BK17" s="3">
        <f>Rawdata_Removing_Outliers!CC17</f>
        <v>0.439</v>
      </c>
      <c r="BL17" s="3">
        <f>Rawdata_Removing_Outliers!CD17</f>
        <v>1.4999999999999999E-2</v>
      </c>
      <c r="BM17" s="3">
        <f>Rawdata_Removing_Outliers!CE17</f>
        <v>0.55500000000000005</v>
      </c>
      <c r="BN17" s="3">
        <f>Rawdata_Removing_Outliers!CF17</f>
        <v>1.4999999999999999E-2</v>
      </c>
      <c r="BO17" s="3">
        <f>Rawdata_Removing_Outliers!CG17</f>
        <v>1.21</v>
      </c>
      <c r="BP17" s="3">
        <f>Rawdata_Removing_Outliers!CH17</f>
        <v>0.47399999999999998</v>
      </c>
      <c r="BQ17" s="3">
        <f>Rawdata_Removing_Outliers!CI17</f>
        <v>1.4999999999999999E-2</v>
      </c>
      <c r="BR17" s="3">
        <f>Rawdata_Removing_Outliers!CJ17</f>
        <v>0.86199999999999999</v>
      </c>
      <c r="BS17" s="3">
        <f>Rawdata_Removing_Outliers!CK17</f>
        <v>1.4999999999999999E-2</v>
      </c>
      <c r="BT17" s="3">
        <f>Rawdata_Removing_Outliers!CL17</f>
        <v>1.02</v>
      </c>
      <c r="BU17" s="3">
        <f>Rawdata_Removing_Outliers!CM17</f>
        <v>0.376</v>
      </c>
      <c r="BV17" s="3">
        <f>Rawdata_Removing_Outliers!CN17</f>
        <v>1.4999999999999999E-2</v>
      </c>
      <c r="BW17" s="3">
        <f>Rawdata_Removing_Outliers!CO17</f>
        <v>0.73299999999999998</v>
      </c>
      <c r="BX17" s="3">
        <f>Rawdata_Removing_Outliers!CP17</f>
        <v>1.4999999999999999E-2</v>
      </c>
      <c r="BY17" s="3">
        <f>Rawdata_Removing_Outliers!CQ17</f>
        <v>1.4</v>
      </c>
      <c r="BZ17" s="3">
        <f>Rawdata_Removing_Outliers!CR17</f>
        <v>0.82099999999999995</v>
      </c>
      <c r="CA17" s="3">
        <f>Rawdata_Removing_Outliers!CS17</f>
        <v>1.4999999999999999E-2</v>
      </c>
      <c r="CB17" s="3">
        <f>Rawdata_Removing_Outliers!CT17</f>
        <v>0.51400000000000001</v>
      </c>
      <c r="CC17" s="3">
        <f>Rawdata_Removing_Outliers!CU17</f>
        <v>1.4999999999999999E-2</v>
      </c>
      <c r="CD17" s="3">
        <f>Rawdata_Removing_Outliers!CV17</f>
        <v>1.1599999999999999</v>
      </c>
      <c r="CE17" s="3">
        <f>Rawdata_Removing_Outliers!CW17</f>
        <v>0.66600000000000004</v>
      </c>
      <c r="CF17" s="3">
        <f>Rawdata_Removing_Outliers!CX17</f>
        <v>1.4999999999999999E-2</v>
      </c>
      <c r="CG17" s="3">
        <f>Rawdata_Removing_Outliers!CY17</f>
        <v>0.34599999999999997</v>
      </c>
      <c r="CH17" s="3">
        <f>Rawdata_Removing_Outliers!CZ17</f>
        <v>1.4999999999999999E-2</v>
      </c>
      <c r="CI17" s="3">
        <f>Rawdata_Removing_Outliers!DA17</f>
        <v>0.87</v>
      </c>
      <c r="CJ17" s="3">
        <f>Rawdata_Removing_Outliers!DB17</f>
        <v>1.4999999999999999E-2</v>
      </c>
      <c r="CK17" s="3">
        <f>Rawdata_Removing_Outliers!DC17</f>
        <v>0.88400000000000001</v>
      </c>
      <c r="CL17" s="3">
        <f>Rawdata_Removing_Outliers!DD17</f>
        <v>1.56</v>
      </c>
      <c r="CM17" s="3">
        <f>Rawdata_Removing_Outliers!DE17</f>
        <v>1.4999999999999999E-2</v>
      </c>
      <c r="CN17" s="3">
        <f>Rawdata_Removing_Outliers!DF17</f>
        <v>0.625</v>
      </c>
      <c r="CO17" s="3">
        <f>Rawdata_Removing_Outliers!DG17</f>
        <v>1.4999999999999999E-2</v>
      </c>
      <c r="CP17" s="3">
        <f>Rawdata_Removing_Outliers!DH17</f>
        <v>1.68</v>
      </c>
      <c r="CQ17" s="3">
        <f>Rawdata_Removing_Outliers!DI17</f>
        <v>0.6</v>
      </c>
      <c r="CR17" s="3">
        <f>Rawdata_Removing_Outliers!DJ17</f>
        <v>1.4999999999999999E-2</v>
      </c>
      <c r="CS17" s="3">
        <f>Rawdata_Removing_Outliers!DK17</f>
        <v>0.93799999999999994</v>
      </c>
      <c r="CT17" s="3">
        <f>Rawdata_Removing_Outliers!DL17</f>
        <v>1.4999999999999999E-2</v>
      </c>
      <c r="CU17" s="3">
        <f>Rawdata_Removing_Outliers!DM17</f>
        <v>1.61</v>
      </c>
      <c r="CV17" s="3">
        <f>Rawdata_Removing_Outliers!DN17</f>
        <v>1.4999999999999999E-2</v>
      </c>
      <c r="CW17" s="3">
        <f>Rawdata_Removing_Outliers!DO17</f>
        <v>1.4999999999999999E-2</v>
      </c>
      <c r="CX17" s="3">
        <f>Rawdata_Removing_Outliers!DP17</f>
        <v>5.7000000000000002E-2</v>
      </c>
      <c r="CY17" s="3">
        <f>Rawdata_Removing_Outliers!DQ17</f>
        <v>1.4999999999999999E-2</v>
      </c>
      <c r="CZ17" s="3">
        <f>Rawdata_Removing_Outliers!DR17</f>
        <v>1.4</v>
      </c>
      <c r="DA17" s="3">
        <f>Rawdata_Removing_Outliers!DS17</f>
        <v>1.4999999999999999E-2</v>
      </c>
      <c r="DB17" s="3">
        <f>Rawdata_Removing_Outliers!DT17</f>
        <v>1.4999999999999999E-2</v>
      </c>
      <c r="DC17" s="3">
        <f>Rawdata_Removing_Outliers!DU17</f>
        <v>0.83599999999999997</v>
      </c>
      <c r="DD17" s="3">
        <f>Rawdata_Removing_Outliers!DV17</f>
        <v>1.4999999999999999E-2</v>
      </c>
      <c r="DE17" s="3">
        <f>Rawdata_Removing_Outliers!DW17</f>
        <v>0.99199999999999999</v>
      </c>
      <c r="DF17" s="3">
        <f>Rawdata_Removing_Outliers!DX17</f>
        <v>0.73799999999999999</v>
      </c>
      <c r="DG17" s="3">
        <f>Rawdata_Removing_Outliers!DY17</f>
        <v>1.4999999999999999E-2</v>
      </c>
      <c r="DH17" s="3">
        <f>Rawdata_Removing_Outliers!DZ17</f>
        <v>0.96799999999999997</v>
      </c>
      <c r="DI17" s="3">
        <f>Rawdata_Removing_Outliers!EA17</f>
        <v>1.4999999999999999E-2</v>
      </c>
      <c r="DJ17" s="3">
        <f>Rawdata_Removing_Outliers!EB17</f>
        <v>2.75</v>
      </c>
      <c r="DK17" s="3">
        <f>Rawdata_Removing_Outliers!EC17</f>
        <v>1.48</v>
      </c>
      <c r="DL17" s="3">
        <f>Rawdata_Removing_Outliers!ED17</f>
        <v>1.4999999999999999E-2</v>
      </c>
      <c r="DM17" s="3">
        <f>Rawdata_Removing_Outliers!EE17</f>
        <v>4.2000000000000003E-2</v>
      </c>
      <c r="DN17" s="3">
        <f>Rawdata_Removing_Outliers!EF17</f>
        <v>1.4999999999999999E-2</v>
      </c>
      <c r="DO17" s="3">
        <f>Rawdata_Removing_Outliers!EG17</f>
        <v>1.75</v>
      </c>
      <c r="DP17" s="3">
        <f>Rawdata_Removing_Outliers!EH17</f>
        <v>1.4999999999999999E-2</v>
      </c>
      <c r="DQ17" s="3">
        <f>Rawdata_Removing_Outliers!EI17</f>
        <v>1.4999999999999999E-2</v>
      </c>
      <c r="DR17" s="3">
        <f>Rawdata_Removing_Outliers!EJ17</f>
        <v>1.4999999999999999E-2</v>
      </c>
      <c r="DS17" s="3">
        <f>Rawdata_Removing_Outliers!EK17</f>
        <v>1.4999999999999999E-2</v>
      </c>
      <c r="DT17" s="3">
        <f>Rawdata_Removing_Outliers!EL17</f>
        <v>1.32</v>
      </c>
      <c r="DU17" s="3">
        <f>Rawdata_Removing_Outliers!EM17</f>
        <v>1.4999999999999999E-2</v>
      </c>
      <c r="DV17" s="3">
        <f>Rawdata_Removing_Outliers!EN17</f>
        <v>1.4999999999999999E-2</v>
      </c>
      <c r="DW17" s="3">
        <f>Rawdata_Removing_Outliers!EO17</f>
        <v>0.94099999999999995</v>
      </c>
      <c r="DX17" s="3">
        <f>Rawdata_Removing_Outliers!EP17</f>
        <v>1.4999999999999999E-2</v>
      </c>
      <c r="DY17" s="3">
        <f>Rawdata_Removing_Outliers!EQ17</f>
        <v>0.28599999999999998</v>
      </c>
      <c r="DZ17" s="3">
        <f>Rawdata_Removing_Outliers!ER17</f>
        <v>1.4999999999999999E-2</v>
      </c>
      <c r="EA17" s="3">
        <f>Rawdata_Removing_Outliers!ES17</f>
        <v>0.55900000000000005</v>
      </c>
      <c r="EB17" s="3">
        <f>Rawdata_Removing_Outliers!ET17</f>
        <v>0.3</v>
      </c>
      <c r="EC17" s="3">
        <f>Rawdata_Removing_Outliers!EU17</f>
        <v>1.4999999999999999E-2</v>
      </c>
      <c r="ED17" s="3">
        <f>Rawdata_Removing_Outliers!EV17</f>
        <v>1.4999999999999999E-2</v>
      </c>
      <c r="EE17" s="3">
        <f>Rawdata_Removing_Outliers!EW17</f>
        <v>1.4999999999999999E-2</v>
      </c>
      <c r="EF17" s="3">
        <f>Rawdata_Removing_Outliers!EX17</f>
        <v>1.77</v>
      </c>
      <c r="EG17" s="3">
        <f>Rawdata_Removing_Outliers!EY17</f>
        <v>1.4999999999999999E-2</v>
      </c>
      <c r="EH17" s="3">
        <f>Rawdata_Removing_Outliers!EZ17</f>
        <v>1.32</v>
      </c>
      <c r="EI17" s="3">
        <f>Rawdata_Removing_Outliers!FA17</f>
        <v>2.12</v>
      </c>
      <c r="EJ17" s="3">
        <f>Rawdata_Removing_Outliers!FB17</f>
        <v>1.4999999999999999E-2</v>
      </c>
      <c r="EK17" s="3">
        <f>Rawdata_Removing_Outliers!FC17</f>
        <v>0.88100000000000001</v>
      </c>
      <c r="EL17" s="3">
        <f>Rawdata_Removing_Outliers!FD17</f>
        <v>1.4999999999999999E-2</v>
      </c>
      <c r="EM17" s="3">
        <f>Rawdata_Removing_Outliers!FE17</f>
        <v>1.38</v>
      </c>
      <c r="EN17" s="3">
        <f>Rawdata_Removing_Outliers!FF17</f>
        <v>0.60199999999999998</v>
      </c>
      <c r="EO17" s="3">
        <f>Rawdata_Removing_Outliers!FG17</f>
        <v>1.4999999999999999E-2</v>
      </c>
      <c r="EP17" s="3">
        <f>Rawdata_Removing_Outliers!FH17</f>
        <v>5.61</v>
      </c>
      <c r="EQ17" s="3">
        <f>Rawdata_Removing_Outliers!FI17</f>
        <v>1.4999999999999999E-2</v>
      </c>
      <c r="ER17" s="3">
        <f>Rawdata_Removing_Outliers!FJ17</f>
        <v>8.49</v>
      </c>
      <c r="ES17" s="3">
        <f>Rawdata_Removing_Outliers!FK17</f>
        <v>4.07</v>
      </c>
      <c r="ET17" s="3">
        <f>Rawdata_Removing_Outliers!FL17</f>
        <v>1.4999999999999999E-2</v>
      </c>
      <c r="EU17" s="3">
        <f>Rawdata_Removing_Outliers!FM17</f>
        <v>1.1200000000000001</v>
      </c>
      <c r="EV17" s="3">
        <f>Rawdata_Removing_Outliers!FN17</f>
        <v>1.4999999999999999E-2</v>
      </c>
      <c r="EW17" s="3">
        <f>Rawdata_Removing_Outliers!FO17</f>
        <v>1.38</v>
      </c>
      <c r="EX17" s="3">
        <f>Rawdata_Removing_Outliers!FP17</f>
        <v>0.83799999999999997</v>
      </c>
      <c r="EY17" s="3">
        <f>Rawdata_Removing_Outliers!FQ17</f>
        <v>1.4999999999999999E-2</v>
      </c>
      <c r="EZ17" s="3">
        <f>Rawdata_Removing_Outliers!FR17</f>
        <v>5.31</v>
      </c>
      <c r="FA17" s="3">
        <f>Rawdata_Removing_Outliers!FS17</f>
        <v>1.4999999999999999E-2</v>
      </c>
      <c r="FB17" s="3" t="str">
        <f>Rawdata_Removing_Outliers!FT17</f>
        <v/>
      </c>
      <c r="FC17" s="3">
        <f>Rawdata_Removing_Outliers!FU17</f>
        <v>1.4999999999999999E-2</v>
      </c>
      <c r="FD17" s="3">
        <f>Rawdata_Removing_Outliers!FV17</f>
        <v>1.4999999999999999E-2</v>
      </c>
      <c r="FE17" s="3">
        <f>Rawdata_Removing_Outliers!FW17</f>
        <v>0.55800000000000005</v>
      </c>
      <c r="FF17" s="3">
        <f>Rawdata_Removing_Outliers!FX17</f>
        <v>4.8000000000000001E-2</v>
      </c>
      <c r="FG17" s="3">
        <f>Rawdata_Removing_Outliers!FY17</f>
        <v>0.30099999999999999</v>
      </c>
      <c r="FH17" s="3">
        <f>Rawdata_Removing_Outliers!FZ17</f>
        <v>0.55500000000000005</v>
      </c>
      <c r="FI17" s="3">
        <f>Rawdata_Removing_Outliers!GA17</f>
        <v>1.4999999999999999E-2</v>
      </c>
      <c r="FJ17" s="3">
        <f>Rawdata_Removing_Outliers!GB17</f>
        <v>2.81</v>
      </c>
      <c r="FK17" s="3">
        <f>Rawdata_Removing_Outliers!GC17</f>
        <v>1.4999999999999999E-2</v>
      </c>
      <c r="FL17" s="3">
        <f>Rawdata_Removing_Outliers!GD17</f>
        <v>6.14</v>
      </c>
      <c r="FM17" s="3">
        <f>Rawdata_Removing_Outliers!GE17</f>
        <v>3.07</v>
      </c>
      <c r="FN17" s="3">
        <f>Rawdata_Removing_Outliers!GF17</f>
        <v>1.4999999999999999E-2</v>
      </c>
      <c r="FO17" s="3">
        <f>Rawdata_Removing_Outliers!GG17</f>
        <v>0.71099999999999997</v>
      </c>
      <c r="FP17" s="3">
        <f>Rawdata_Removing_Outliers!GH17</f>
        <v>1.4999999999999999E-2</v>
      </c>
      <c r="FQ17" s="3">
        <f>Rawdata_Removing_Outliers!GI17</f>
        <v>7.52</v>
      </c>
      <c r="FR17" s="3">
        <f>Rawdata_Removing_Outliers!GJ17</f>
        <v>17.899999999999999</v>
      </c>
      <c r="FS17" s="3">
        <f>Rawdata_Removing_Outliers!GK17</f>
        <v>1.4999999999999999E-2</v>
      </c>
      <c r="FT17" s="3">
        <f>Rawdata_Removing_Outliers!GL17</f>
        <v>6.11</v>
      </c>
      <c r="FU17" s="3">
        <f>Rawdata_Removing_Outliers!GM17</f>
        <v>1.4999999999999999E-2</v>
      </c>
      <c r="FV17" s="3">
        <f>Rawdata_Removing_Outliers!GN17</f>
        <v>0.66800000000000004</v>
      </c>
      <c r="FW17" s="3">
        <f>Rawdata_Removing_Outliers!GO17</f>
        <v>5.9</v>
      </c>
      <c r="FX17" s="3">
        <f>Rawdata_Removing_Outliers!GP17</f>
        <v>1.4999999999999999E-2</v>
      </c>
      <c r="FY17" s="3">
        <f>Rawdata_Removing_Outliers!GQ17</f>
        <v>0.92400000000000004</v>
      </c>
      <c r="FZ17" s="3">
        <f>Rawdata_Removing_Outliers!GR17</f>
        <v>1.4999999999999999E-2</v>
      </c>
      <c r="GA17" s="3">
        <f>Rawdata_Removing_Outliers!GS17</f>
        <v>0.67600000000000005</v>
      </c>
      <c r="GB17" s="3">
        <f>Rawdata_Removing_Outliers!GT17</f>
        <v>1.5</v>
      </c>
      <c r="GC17" s="3">
        <f>Rawdata_Removing_Outliers!GU17</f>
        <v>1.4999999999999999E-2</v>
      </c>
      <c r="GD17" s="3">
        <f>Rawdata_Removing_Outliers!GV17</f>
        <v>1.38</v>
      </c>
      <c r="GE17" s="3">
        <f>Rawdata_Removing_Outliers!GW17</f>
        <v>1.4999999999999999E-2</v>
      </c>
      <c r="GF17" s="3">
        <f>Rawdata_Removing_Outliers!GX17</f>
        <v>0.59</v>
      </c>
      <c r="GG17" s="3">
        <f>Rawdata_Removing_Outliers!GY17</f>
        <v>1.05</v>
      </c>
      <c r="GH17" s="3">
        <f>Rawdata_Removing_Outliers!GZ17</f>
        <v>1.4999999999999999E-2</v>
      </c>
      <c r="GI17" s="3">
        <f>Rawdata_Removing_Outliers!HA17</f>
        <v>3.53</v>
      </c>
      <c r="GJ17" s="3">
        <f>Rawdata_Removing_Outliers!HB17</f>
        <v>1.4999999999999999E-2</v>
      </c>
      <c r="GK17" s="3">
        <f>Rawdata_Removing_Outliers!HC17</f>
        <v>0.64700000000000002</v>
      </c>
      <c r="GL17" s="3">
        <f>Rawdata_Removing_Outliers!HD17</f>
        <v>2.21</v>
      </c>
      <c r="GM17" s="3">
        <f>Rawdata_Removing_Outliers!HE17</f>
        <v>1.4999999999999999E-2</v>
      </c>
      <c r="GN17" s="3">
        <f>Rawdata_Removing_Outliers!HF17</f>
        <v>7.75</v>
      </c>
      <c r="GO17" s="3">
        <f>Rawdata_Removing_Outliers!HG17</f>
        <v>1.4999999999999999E-2</v>
      </c>
      <c r="GP17" s="3">
        <f>Rawdata_Removing_Outliers!HH17</f>
        <v>0.67200000000000004</v>
      </c>
      <c r="GQ17" s="3">
        <f>Rawdata_Removing_Outliers!HI17</f>
        <v>1.43</v>
      </c>
      <c r="GR17" s="3">
        <f>Rawdata_Removing_Outliers!HJ17</f>
        <v>1.4999999999999999E-2</v>
      </c>
      <c r="GS17" s="3">
        <f>Rawdata_Removing_Outliers!HK17</f>
        <v>1.32</v>
      </c>
      <c r="GT17" s="3">
        <f>Rawdata_Removing_Outliers!HL17</f>
        <v>1.4999999999999999E-2</v>
      </c>
      <c r="GU17" s="3">
        <f>Rawdata_Removing_Outliers!HM17</f>
        <v>2.3199999999999998</v>
      </c>
      <c r="GV17" s="3">
        <f>Rawdata_Removing_Outliers!HN17</f>
        <v>1.34</v>
      </c>
      <c r="GW17" s="3">
        <f>Rawdata_Removing_Outliers!HO17</f>
        <v>1.4999999999999999E-2</v>
      </c>
      <c r="GX17" s="3">
        <f>Rawdata_Removing_Outliers!HP17</f>
        <v>1.28</v>
      </c>
      <c r="GY17" s="3">
        <f>Rawdata_Removing_Outliers!HQ17</f>
        <v>1.4999999999999999E-2</v>
      </c>
      <c r="GZ17" s="3">
        <f>Rawdata_Removing_Outliers!HR17</f>
        <v>1.1200000000000001</v>
      </c>
      <c r="HA17" s="3">
        <f>Rawdata_Removing_Outliers!HS17</f>
        <v>1.3</v>
      </c>
      <c r="HB17" s="3">
        <f>Rawdata_Removing_Outliers!HT17</f>
        <v>1.4999999999999999E-2</v>
      </c>
      <c r="HC17" s="3">
        <f>Rawdata_Removing_Outliers!HU17</f>
        <v>1.62</v>
      </c>
      <c r="HD17" s="3">
        <f>Rawdata_Removing_Outliers!HV17</f>
        <v>1.4999999999999999E-2</v>
      </c>
      <c r="HE17" s="3">
        <f>Rawdata_Removing_Outliers!HW17</f>
        <v>1.1000000000000001</v>
      </c>
      <c r="HF17" s="3">
        <f>Rawdata_Removing_Outliers!HX17</f>
        <v>1.1599999999999999</v>
      </c>
      <c r="HG17" s="3">
        <f>Rawdata_Removing_Outliers!HY17</f>
        <v>1.4999999999999999E-2</v>
      </c>
      <c r="HH17" s="3">
        <f>Rawdata_Removing_Outliers!HZ17</f>
        <v>1.98</v>
      </c>
      <c r="HI17" s="3">
        <f>Rawdata_Removing_Outliers!IA17</f>
        <v>1.4999999999999999E-2</v>
      </c>
      <c r="HJ17" s="3">
        <f>Rawdata_Removing_Outliers!IB17</f>
        <v>1.48</v>
      </c>
      <c r="HK17" s="3">
        <f>Rawdata_Removing_Outliers!IC17</f>
        <v>1.7</v>
      </c>
      <c r="HL17" s="3">
        <f>Rawdata_Removing_Outliers!ID17</f>
        <v>1.4999999999999999E-2</v>
      </c>
      <c r="HM17" s="3">
        <f>Rawdata_Removing_Outliers!IE17</f>
        <v>1.4999999999999999E-2</v>
      </c>
      <c r="HN17" s="3">
        <f>Rawdata_Removing_Outliers!IF17</f>
        <v>1.4999999999999999E-2</v>
      </c>
      <c r="HO17" s="3">
        <f>Rawdata_Removing_Outliers!IG17</f>
        <v>0.182</v>
      </c>
      <c r="HP17" s="3">
        <f>Rawdata_Removing_Outliers!IH17</f>
        <v>0.20499999999999999</v>
      </c>
      <c r="HQ17" s="3">
        <f>Rawdata_Removing_Outliers!II17</f>
        <v>1.4999999999999999E-2</v>
      </c>
      <c r="HR17" s="3">
        <f>Rawdata_Removing_Outliers!IJ17</f>
        <v>1.82</v>
      </c>
      <c r="HS17" s="3">
        <f>Rawdata_Removing_Outliers!IK17</f>
        <v>1.4999999999999999E-2</v>
      </c>
      <c r="HT17" s="3">
        <f>Rawdata_Removing_Outliers!IL17</f>
        <v>1.49</v>
      </c>
      <c r="HU17" s="3">
        <f>Rawdata_Removing_Outliers!IM17</f>
        <v>1.06</v>
      </c>
      <c r="HV17" s="3">
        <f>Rawdata_Removing_Outliers!IN17</f>
        <v>1.4999999999999999E-2</v>
      </c>
      <c r="HW17" s="3">
        <f>Rawdata_Removing_Outliers!IO17</f>
        <v>2.25</v>
      </c>
      <c r="HX17" s="3">
        <f>Rawdata_Removing_Outliers!IP17</f>
        <v>1.4999999999999999E-2</v>
      </c>
      <c r="HY17" s="3">
        <f>Rawdata_Removing_Outliers!IQ17</f>
        <v>3.08</v>
      </c>
      <c r="HZ17" s="3">
        <f>Rawdata_Removing_Outliers!IR17</f>
        <v>2.21</v>
      </c>
      <c r="IA17" s="3">
        <f>Rawdata_Removing_Outliers!IS17</f>
        <v>1.4999999999999999E-2</v>
      </c>
      <c r="IB17" s="3">
        <f>Rawdata_Removing_Outliers!IT17</f>
        <v>0.42799999999999999</v>
      </c>
      <c r="IC17" s="3">
        <f>Rawdata_Removing_Outliers!IU17</f>
        <v>1.4999999999999999E-2</v>
      </c>
      <c r="ID17" s="3">
        <f>Rawdata_Removing_Outliers!IV17</f>
        <v>0.436</v>
      </c>
      <c r="IE17" s="3">
        <f>Rawdata_Removing_Outliers!IW17</f>
        <v>0.376</v>
      </c>
      <c r="IF17" s="3">
        <f>Rawdata_Removing_Outliers!IX17</f>
        <v>1.4999999999999999E-2</v>
      </c>
      <c r="IG17" s="3">
        <f>Rawdata_Removing_Outliers!IY17</f>
        <v>1.4999999999999999E-2</v>
      </c>
      <c r="IH17" s="3">
        <f>Rawdata_Removing_Outliers!IZ17</f>
        <v>1.4999999999999999E-2</v>
      </c>
      <c r="II17" s="3">
        <f>Rawdata_Removing_Outliers!JA17</f>
        <v>1.4999999999999999E-2</v>
      </c>
      <c r="IJ17" s="3">
        <f>Rawdata_Removing_Outliers!JB17</f>
        <v>1.4999999999999999E-2</v>
      </c>
      <c r="IK17" s="3">
        <f>Rawdata_Removing_Outliers!JC17</f>
        <v>0.74199999999999999</v>
      </c>
      <c r="IL17" s="3">
        <f>Rawdata_Removing_Outliers!JD17</f>
        <v>0.42</v>
      </c>
      <c r="IM17" s="3">
        <f>Rawdata_Removing_Outliers!JE17</f>
        <v>1.4999999999999999E-2</v>
      </c>
      <c r="IN17" s="3">
        <f>Rawdata_Removing_Outliers!JF17</f>
        <v>1.4999999999999999E-2</v>
      </c>
      <c r="IO17" s="3">
        <f>Rawdata_Removing_Outliers!JG17</f>
        <v>1.4999999999999999E-2</v>
      </c>
      <c r="IP17" s="3">
        <f>Rawdata_Removing_Outliers!JH17</f>
        <v>1.18</v>
      </c>
      <c r="IQ17" s="3">
        <f>Rawdata_Removing_Outliers!JI17</f>
        <v>0.38700000000000001</v>
      </c>
    </row>
    <row r="18" spans="1:251" x14ac:dyDescent="0.25">
      <c r="A18" s="1" t="s">
        <v>30</v>
      </c>
      <c r="B18" s="24" t="s">
        <v>155</v>
      </c>
      <c r="C18" s="43">
        <f>Rawdata!C18</f>
        <v>0.01</v>
      </c>
      <c r="D18" s="956">
        <f>COUNTIF(G18:XFD18,"*")-Rawdata_Removing_Outliers!X18</f>
        <v>0</v>
      </c>
      <c r="E18" s="804">
        <f t="shared" si="0"/>
        <v>0.496</v>
      </c>
      <c r="F18" s="315">
        <f t="array" ref="F18">MIN(G18:XFD18)</f>
        <v>5.0000000000000001E-3</v>
      </c>
      <c r="G18" s="3">
        <f>Rawdata_Removing_Outliers!Y18</f>
        <v>5.0000000000000001E-3</v>
      </c>
      <c r="H18" s="3">
        <f>Rawdata_Removing_Outliers!Z18</f>
        <v>5.0000000000000001E-3</v>
      </c>
      <c r="I18" s="3">
        <f>Rawdata_Removing_Outliers!AA18</f>
        <v>5.0000000000000001E-3</v>
      </c>
      <c r="J18" s="3">
        <f>Rawdata_Removing_Outliers!AB18</f>
        <v>5.0000000000000001E-3</v>
      </c>
      <c r="K18" s="3">
        <f>Rawdata_Removing_Outliers!AC18</f>
        <v>5.0000000000000001E-3</v>
      </c>
      <c r="L18" s="3">
        <f>Rawdata_Removing_Outliers!AD18</f>
        <v>5.0000000000000001E-3</v>
      </c>
      <c r="M18" s="3">
        <f>Rawdata_Removing_Outliers!AE18</f>
        <v>5.0000000000000001E-3</v>
      </c>
      <c r="N18" s="3">
        <f>Rawdata_Removing_Outliers!AF18</f>
        <v>5.0000000000000001E-3</v>
      </c>
      <c r="O18" s="3">
        <f>Rawdata_Removing_Outliers!AG18</f>
        <v>5.0000000000000001E-3</v>
      </c>
      <c r="P18" s="3">
        <f>Rawdata_Removing_Outliers!AH18</f>
        <v>5.0000000000000001E-3</v>
      </c>
      <c r="Q18" s="3">
        <f>Rawdata_Removing_Outliers!AI18</f>
        <v>5.0000000000000001E-3</v>
      </c>
      <c r="R18" s="3">
        <f>Rawdata_Removing_Outliers!AJ18</f>
        <v>5.0000000000000001E-3</v>
      </c>
      <c r="S18" s="3">
        <f>Rawdata_Removing_Outliers!AK18</f>
        <v>5.0000000000000001E-3</v>
      </c>
      <c r="T18" s="3">
        <f>Rawdata_Removing_Outliers!AL18</f>
        <v>5.0000000000000001E-3</v>
      </c>
      <c r="U18" s="3">
        <f>Rawdata_Removing_Outliers!AM18</f>
        <v>5.0000000000000001E-3</v>
      </c>
      <c r="V18" s="3">
        <f>Rawdata_Removing_Outliers!AN18</f>
        <v>5.0000000000000001E-3</v>
      </c>
      <c r="W18" s="3">
        <f>Rawdata_Removing_Outliers!AO18</f>
        <v>3.5999999999999997E-2</v>
      </c>
      <c r="X18" s="3">
        <f>Rawdata_Removing_Outliers!AP18</f>
        <v>5.0000000000000001E-3</v>
      </c>
      <c r="Y18" s="3">
        <f>Rawdata_Removing_Outliers!AQ18</f>
        <v>5.0000000000000001E-3</v>
      </c>
      <c r="Z18" s="3">
        <f>Rawdata_Removing_Outliers!AR18</f>
        <v>5.0000000000000001E-3</v>
      </c>
      <c r="AA18" s="3">
        <f>Rawdata_Removing_Outliers!AS18</f>
        <v>5.0000000000000001E-3</v>
      </c>
      <c r="AB18" s="3">
        <f>Rawdata_Removing_Outliers!AT18</f>
        <v>5.0000000000000001E-3</v>
      </c>
      <c r="AC18" s="3">
        <f>Rawdata_Removing_Outliers!AU18</f>
        <v>5.0000000000000001E-3</v>
      </c>
      <c r="AD18" s="3">
        <f>Rawdata_Removing_Outliers!AV18</f>
        <v>5.0000000000000001E-3</v>
      </c>
      <c r="AE18" s="3">
        <f>Rawdata_Removing_Outliers!AW18</f>
        <v>5.0000000000000001E-3</v>
      </c>
      <c r="AF18" s="3">
        <f>Rawdata_Removing_Outliers!AX18</f>
        <v>5.0000000000000001E-3</v>
      </c>
      <c r="AG18" s="3">
        <f>Rawdata_Removing_Outliers!AY18</f>
        <v>5.0000000000000001E-3</v>
      </c>
      <c r="AH18" s="3">
        <f>Rawdata_Removing_Outliers!AZ18</f>
        <v>5.0000000000000001E-3</v>
      </c>
      <c r="AI18" s="3">
        <f>Rawdata_Removing_Outliers!BA18</f>
        <v>5.0000000000000001E-3</v>
      </c>
      <c r="AJ18" s="3">
        <f>Rawdata_Removing_Outliers!BB18</f>
        <v>5.0000000000000001E-3</v>
      </c>
      <c r="AK18" s="3">
        <f>Rawdata_Removing_Outliers!BC18</f>
        <v>5.0000000000000001E-3</v>
      </c>
      <c r="AL18" s="3">
        <f>Rawdata_Removing_Outliers!BD18</f>
        <v>5.0000000000000001E-3</v>
      </c>
      <c r="AM18" s="3">
        <f>Rawdata_Removing_Outliers!BE18</f>
        <v>5.0000000000000001E-3</v>
      </c>
      <c r="AN18" s="3">
        <f>Rawdata_Removing_Outliers!BF18</f>
        <v>5.0000000000000001E-3</v>
      </c>
      <c r="AO18" s="3">
        <f>Rawdata_Removing_Outliers!BG18</f>
        <v>5.0000000000000001E-3</v>
      </c>
      <c r="AP18" s="3">
        <f>Rawdata_Removing_Outliers!BH18</f>
        <v>5.0000000000000001E-3</v>
      </c>
      <c r="AQ18" s="3">
        <f>Rawdata_Removing_Outliers!BI18</f>
        <v>5.0000000000000001E-3</v>
      </c>
      <c r="AR18" s="3">
        <f>Rawdata_Removing_Outliers!BJ18</f>
        <v>5.0000000000000001E-3</v>
      </c>
      <c r="AS18" s="3">
        <f>Rawdata_Removing_Outliers!BK18</f>
        <v>5.0000000000000001E-3</v>
      </c>
      <c r="AT18" s="3">
        <f>Rawdata_Removing_Outliers!BL18</f>
        <v>5.0000000000000001E-3</v>
      </c>
      <c r="AU18" s="3">
        <f>Rawdata_Removing_Outliers!BM18</f>
        <v>5.0000000000000001E-3</v>
      </c>
      <c r="AV18" s="3">
        <f>Rawdata_Removing_Outliers!BN18</f>
        <v>5.0000000000000001E-3</v>
      </c>
      <c r="AW18" s="3">
        <f>Rawdata_Removing_Outliers!BO18</f>
        <v>5.0000000000000001E-3</v>
      </c>
      <c r="AX18" s="3">
        <f>Rawdata_Removing_Outliers!BP18</f>
        <v>5.0000000000000001E-3</v>
      </c>
      <c r="AY18" s="3">
        <f>Rawdata_Removing_Outliers!BQ18</f>
        <v>5.0000000000000001E-3</v>
      </c>
      <c r="AZ18" s="3">
        <f>Rawdata_Removing_Outliers!BR18</f>
        <v>5.0000000000000001E-3</v>
      </c>
      <c r="BA18" s="3">
        <f>Rawdata_Removing_Outliers!BS18</f>
        <v>5.0000000000000001E-3</v>
      </c>
      <c r="BB18" s="3">
        <f>Rawdata_Removing_Outliers!BT18</f>
        <v>5.0000000000000001E-3</v>
      </c>
      <c r="BC18" s="3">
        <f>Rawdata_Removing_Outliers!BU18</f>
        <v>5.0000000000000001E-3</v>
      </c>
      <c r="BD18" s="3">
        <f>Rawdata_Removing_Outliers!BV18</f>
        <v>5.0000000000000001E-3</v>
      </c>
      <c r="BE18" s="3">
        <f>Rawdata_Removing_Outliers!BW18</f>
        <v>5.0000000000000001E-3</v>
      </c>
      <c r="BF18" s="3">
        <f>Rawdata_Removing_Outliers!BX18</f>
        <v>5.0000000000000001E-3</v>
      </c>
      <c r="BG18" s="3">
        <f>Rawdata_Removing_Outliers!BY18</f>
        <v>5.0000000000000001E-3</v>
      </c>
      <c r="BH18" s="3">
        <f>Rawdata_Removing_Outliers!BZ18</f>
        <v>5.0000000000000001E-3</v>
      </c>
      <c r="BI18" s="3">
        <f>Rawdata_Removing_Outliers!CA18</f>
        <v>5.0000000000000001E-3</v>
      </c>
      <c r="BJ18" s="3">
        <f>Rawdata_Removing_Outliers!CB18</f>
        <v>3.6999999999999998E-2</v>
      </c>
      <c r="BK18" s="3">
        <f>Rawdata_Removing_Outliers!CC18</f>
        <v>5.0000000000000001E-3</v>
      </c>
      <c r="BL18" s="3">
        <f>Rawdata_Removing_Outliers!CD18</f>
        <v>5.0000000000000001E-3</v>
      </c>
      <c r="BM18" s="3">
        <f>Rawdata_Removing_Outliers!CE18</f>
        <v>5.0000000000000001E-3</v>
      </c>
      <c r="BN18" s="3">
        <f>Rawdata_Removing_Outliers!CF18</f>
        <v>5.0000000000000001E-3</v>
      </c>
      <c r="BO18" s="3">
        <f>Rawdata_Removing_Outliers!CG18</f>
        <v>2.9000000000000001E-2</v>
      </c>
      <c r="BP18" s="3">
        <f>Rawdata_Removing_Outliers!CH18</f>
        <v>5.0000000000000001E-3</v>
      </c>
      <c r="BQ18" s="3">
        <f>Rawdata_Removing_Outliers!CI18</f>
        <v>5.0000000000000001E-3</v>
      </c>
      <c r="BR18" s="3">
        <f>Rawdata_Removing_Outliers!CJ18</f>
        <v>5.0000000000000001E-3</v>
      </c>
      <c r="BS18" s="3">
        <f>Rawdata_Removing_Outliers!CK18</f>
        <v>5.0000000000000001E-3</v>
      </c>
      <c r="BT18" s="3">
        <f>Rawdata_Removing_Outliers!CL18</f>
        <v>5.0000000000000001E-3</v>
      </c>
      <c r="BU18" s="3">
        <f>Rawdata_Removing_Outliers!CM18</f>
        <v>5.0000000000000001E-3</v>
      </c>
      <c r="BV18" s="3">
        <f>Rawdata_Removing_Outliers!CN18</f>
        <v>5.0000000000000001E-3</v>
      </c>
      <c r="BW18" s="3">
        <f>Rawdata_Removing_Outliers!CO18</f>
        <v>5.0000000000000001E-3</v>
      </c>
      <c r="BX18" s="3">
        <f>Rawdata_Removing_Outliers!CP18</f>
        <v>5.0000000000000001E-3</v>
      </c>
      <c r="BY18" s="3">
        <f>Rawdata_Removing_Outliers!CQ18</f>
        <v>5.0000000000000001E-3</v>
      </c>
      <c r="BZ18" s="3">
        <f>Rawdata_Removing_Outliers!CR18</f>
        <v>5.0000000000000001E-3</v>
      </c>
      <c r="CA18" s="3">
        <f>Rawdata_Removing_Outliers!CS18</f>
        <v>5.0000000000000001E-3</v>
      </c>
      <c r="CB18" s="3">
        <f>Rawdata_Removing_Outliers!CT18</f>
        <v>5.0000000000000001E-3</v>
      </c>
      <c r="CC18" s="3">
        <f>Rawdata_Removing_Outliers!CU18</f>
        <v>5.0000000000000001E-3</v>
      </c>
      <c r="CD18" s="3">
        <f>Rawdata_Removing_Outliers!CV18</f>
        <v>3.6999999999999998E-2</v>
      </c>
      <c r="CE18" s="3">
        <f>Rawdata_Removing_Outliers!CW18</f>
        <v>1.0999999999999999E-2</v>
      </c>
      <c r="CF18" s="3">
        <f>Rawdata_Removing_Outliers!CX18</f>
        <v>5.0000000000000001E-3</v>
      </c>
      <c r="CG18" s="3">
        <f>Rawdata_Removing_Outliers!CY18</f>
        <v>5.0000000000000001E-3</v>
      </c>
      <c r="CH18" s="3">
        <f>Rawdata_Removing_Outliers!CZ18</f>
        <v>5.0000000000000001E-3</v>
      </c>
      <c r="CI18" s="3">
        <f>Rawdata_Removing_Outliers!DA18</f>
        <v>1.2E-2</v>
      </c>
      <c r="CJ18" s="3">
        <f>Rawdata_Removing_Outliers!DB18</f>
        <v>5.0000000000000001E-3</v>
      </c>
      <c r="CK18" s="3">
        <f>Rawdata_Removing_Outliers!DC18</f>
        <v>5.0000000000000001E-3</v>
      </c>
      <c r="CL18" s="3">
        <f>Rawdata_Removing_Outliers!DD18</f>
        <v>5.0000000000000001E-3</v>
      </c>
      <c r="CM18" s="3">
        <f>Rawdata_Removing_Outliers!DE18</f>
        <v>5.0000000000000001E-3</v>
      </c>
      <c r="CN18" s="3">
        <f>Rawdata_Removing_Outliers!DF18</f>
        <v>5.0000000000000001E-3</v>
      </c>
      <c r="CO18" s="3">
        <f>Rawdata_Removing_Outliers!DG18</f>
        <v>5.0000000000000001E-3</v>
      </c>
      <c r="CP18" s="3">
        <f>Rawdata_Removing_Outliers!DH18</f>
        <v>5.0000000000000001E-3</v>
      </c>
      <c r="CQ18" s="3">
        <f>Rawdata_Removing_Outliers!DI18</f>
        <v>5.0000000000000001E-3</v>
      </c>
      <c r="CR18" s="3">
        <f>Rawdata_Removing_Outliers!DJ18</f>
        <v>5.0000000000000001E-3</v>
      </c>
      <c r="CS18" s="3">
        <f>Rawdata_Removing_Outliers!DK18</f>
        <v>5.0000000000000001E-3</v>
      </c>
      <c r="CT18" s="3">
        <f>Rawdata_Removing_Outliers!DL18</f>
        <v>5.0000000000000001E-3</v>
      </c>
      <c r="CU18" s="3">
        <f>Rawdata_Removing_Outliers!DM18</f>
        <v>5.0000000000000001E-3</v>
      </c>
      <c r="CV18" s="3">
        <f>Rawdata_Removing_Outliers!DN18</f>
        <v>5.0000000000000001E-3</v>
      </c>
      <c r="CW18" s="3">
        <f>Rawdata_Removing_Outliers!DO18</f>
        <v>5.0000000000000001E-3</v>
      </c>
      <c r="CX18" s="3">
        <f>Rawdata_Removing_Outliers!DP18</f>
        <v>5.0000000000000001E-3</v>
      </c>
      <c r="CY18" s="3">
        <f>Rawdata_Removing_Outliers!DQ18</f>
        <v>5.0000000000000001E-3</v>
      </c>
      <c r="CZ18" s="3">
        <f>Rawdata_Removing_Outliers!DR18</f>
        <v>5.0000000000000001E-3</v>
      </c>
      <c r="DA18" s="3">
        <f>Rawdata_Removing_Outliers!DS18</f>
        <v>5.0000000000000001E-3</v>
      </c>
      <c r="DB18" s="3">
        <f>Rawdata_Removing_Outliers!DT18</f>
        <v>5.0000000000000001E-3</v>
      </c>
      <c r="DC18" s="3">
        <f>Rawdata_Removing_Outliers!DU18</f>
        <v>5.0000000000000001E-3</v>
      </c>
      <c r="DD18" s="3">
        <f>Rawdata_Removing_Outliers!DV18</f>
        <v>5.0000000000000001E-3</v>
      </c>
      <c r="DE18" s="3">
        <f>Rawdata_Removing_Outliers!DW18</f>
        <v>5.0000000000000001E-3</v>
      </c>
      <c r="DF18" s="3">
        <f>Rawdata_Removing_Outliers!DX18</f>
        <v>5.0000000000000001E-3</v>
      </c>
      <c r="DG18" s="3">
        <f>Rawdata_Removing_Outliers!DY18</f>
        <v>5.0000000000000001E-3</v>
      </c>
      <c r="DH18" s="3">
        <f>Rawdata_Removing_Outliers!DZ18</f>
        <v>5.0000000000000001E-3</v>
      </c>
      <c r="DI18" s="3">
        <f>Rawdata_Removing_Outliers!EA18</f>
        <v>5.0000000000000001E-3</v>
      </c>
      <c r="DJ18" s="3">
        <f>Rawdata_Removing_Outliers!EB18</f>
        <v>5.0000000000000001E-3</v>
      </c>
      <c r="DK18" s="3">
        <f>Rawdata_Removing_Outliers!EC18</f>
        <v>5.0000000000000001E-3</v>
      </c>
      <c r="DL18" s="3">
        <f>Rawdata_Removing_Outliers!ED18</f>
        <v>5.0000000000000001E-3</v>
      </c>
      <c r="DM18" s="3">
        <f>Rawdata_Removing_Outliers!EE18</f>
        <v>5.0000000000000001E-3</v>
      </c>
      <c r="DN18" s="3">
        <f>Rawdata_Removing_Outliers!EF18</f>
        <v>5.0000000000000001E-3</v>
      </c>
      <c r="DO18" s="3">
        <f>Rawdata_Removing_Outliers!EG18</f>
        <v>5.0000000000000001E-3</v>
      </c>
      <c r="DP18" s="3">
        <f>Rawdata_Removing_Outliers!EH18</f>
        <v>5.0000000000000001E-3</v>
      </c>
      <c r="DQ18" s="3">
        <f>Rawdata_Removing_Outliers!EI18</f>
        <v>5.0000000000000001E-3</v>
      </c>
      <c r="DR18" s="3">
        <f>Rawdata_Removing_Outliers!EJ18</f>
        <v>5.0000000000000001E-3</v>
      </c>
      <c r="DS18" s="3">
        <f>Rawdata_Removing_Outliers!EK18</f>
        <v>5.0000000000000001E-3</v>
      </c>
      <c r="DT18" s="3">
        <f>Rawdata_Removing_Outliers!EL18</f>
        <v>5.0000000000000001E-3</v>
      </c>
      <c r="DU18" s="3">
        <f>Rawdata_Removing_Outliers!EM18</f>
        <v>5.0000000000000001E-3</v>
      </c>
      <c r="DV18" s="3">
        <f>Rawdata_Removing_Outliers!EN18</f>
        <v>5.0000000000000001E-3</v>
      </c>
      <c r="DW18" s="3">
        <f>Rawdata_Removing_Outliers!EO18</f>
        <v>5.0000000000000001E-3</v>
      </c>
      <c r="DX18" s="3">
        <f>Rawdata_Removing_Outliers!EP18</f>
        <v>5.0000000000000001E-3</v>
      </c>
      <c r="DY18" s="3">
        <f>Rawdata_Removing_Outliers!EQ18</f>
        <v>5.0000000000000001E-3</v>
      </c>
      <c r="DZ18" s="3">
        <f>Rawdata_Removing_Outliers!ER18</f>
        <v>5.0000000000000001E-3</v>
      </c>
      <c r="EA18" s="3">
        <f>Rawdata_Removing_Outliers!ES18</f>
        <v>1.2999999999999999E-2</v>
      </c>
      <c r="EB18" s="3">
        <f>Rawdata_Removing_Outliers!ET18</f>
        <v>5.0000000000000001E-3</v>
      </c>
      <c r="EC18" s="3">
        <f>Rawdata_Removing_Outliers!EU18</f>
        <v>5.0000000000000001E-3</v>
      </c>
      <c r="ED18" s="3">
        <f>Rawdata_Removing_Outliers!EV18</f>
        <v>5.0000000000000001E-3</v>
      </c>
      <c r="EE18" s="3">
        <f>Rawdata_Removing_Outliers!EW18</f>
        <v>5.0000000000000001E-3</v>
      </c>
      <c r="EF18" s="3">
        <f>Rawdata_Removing_Outliers!EX18</f>
        <v>0.02</v>
      </c>
      <c r="EG18" s="3">
        <f>Rawdata_Removing_Outliers!EY18</f>
        <v>5.0000000000000001E-3</v>
      </c>
      <c r="EH18" s="3">
        <f>Rawdata_Removing_Outliers!EZ18</f>
        <v>1.6E-2</v>
      </c>
      <c r="EI18" s="3">
        <f>Rawdata_Removing_Outliers!FA18</f>
        <v>3.9E-2</v>
      </c>
      <c r="EJ18" s="3">
        <f>Rawdata_Removing_Outliers!FB18</f>
        <v>5.0000000000000001E-3</v>
      </c>
      <c r="EK18" s="3">
        <f>Rawdata_Removing_Outliers!FC18</f>
        <v>5.0000000000000001E-3</v>
      </c>
      <c r="EL18" s="3">
        <f>Rawdata_Removing_Outliers!FD18</f>
        <v>5.0000000000000001E-3</v>
      </c>
      <c r="EM18" s="3">
        <f>Rawdata_Removing_Outliers!FE18</f>
        <v>5.0000000000000001E-3</v>
      </c>
      <c r="EN18" s="3">
        <f>Rawdata_Removing_Outliers!FF18</f>
        <v>5.0000000000000001E-3</v>
      </c>
      <c r="EO18" s="3">
        <f>Rawdata_Removing_Outliers!FG18</f>
        <v>5.0000000000000001E-3</v>
      </c>
      <c r="EP18" s="3">
        <f>Rawdata_Removing_Outliers!FH18</f>
        <v>5.0000000000000001E-3</v>
      </c>
      <c r="EQ18" s="3">
        <f>Rawdata_Removing_Outliers!FI18</f>
        <v>5.0000000000000001E-3</v>
      </c>
      <c r="ER18" s="3">
        <f>Rawdata_Removing_Outliers!FJ18</f>
        <v>1.7999999999999999E-2</v>
      </c>
      <c r="ES18" s="3">
        <f>Rawdata_Removing_Outliers!FK18</f>
        <v>5.0000000000000001E-3</v>
      </c>
      <c r="ET18" s="3">
        <f>Rawdata_Removing_Outliers!FL18</f>
        <v>5.0000000000000001E-3</v>
      </c>
      <c r="EU18" s="3">
        <f>Rawdata_Removing_Outliers!FM18</f>
        <v>5.0000000000000001E-3</v>
      </c>
      <c r="EV18" s="3">
        <f>Rawdata_Removing_Outliers!FN18</f>
        <v>5.0000000000000001E-3</v>
      </c>
      <c r="EW18" s="3">
        <f>Rawdata_Removing_Outliers!FO18</f>
        <v>5.0000000000000001E-3</v>
      </c>
      <c r="EX18" s="3">
        <f>Rawdata_Removing_Outliers!FP18</f>
        <v>5.0000000000000001E-3</v>
      </c>
      <c r="EY18" s="3">
        <f>Rawdata_Removing_Outliers!FQ18</f>
        <v>5.0000000000000001E-3</v>
      </c>
      <c r="EZ18" s="3">
        <f>Rawdata_Removing_Outliers!FR18</f>
        <v>0.23</v>
      </c>
      <c r="FA18" s="3">
        <f>Rawdata_Removing_Outliers!FS18</f>
        <v>5.0000000000000001E-3</v>
      </c>
      <c r="FB18" s="3" t="str">
        <f>Rawdata_Removing_Outliers!FT18</f>
        <v/>
      </c>
      <c r="FC18" s="3">
        <f>Rawdata_Removing_Outliers!FU18</f>
        <v>5.0000000000000001E-3</v>
      </c>
      <c r="FD18" s="3">
        <f>Rawdata_Removing_Outliers!FV18</f>
        <v>5.0000000000000001E-3</v>
      </c>
      <c r="FE18" s="3">
        <f>Rawdata_Removing_Outliers!FW18</f>
        <v>5.0000000000000001E-3</v>
      </c>
      <c r="FF18" s="3">
        <f>Rawdata_Removing_Outliers!FX18</f>
        <v>5.0000000000000001E-3</v>
      </c>
      <c r="FG18" s="3">
        <f>Rawdata_Removing_Outliers!FY18</f>
        <v>5.0000000000000001E-3</v>
      </c>
      <c r="FH18" s="3">
        <f>Rawdata_Removing_Outliers!FZ18</f>
        <v>5.0000000000000001E-3</v>
      </c>
      <c r="FI18" s="3">
        <f>Rawdata_Removing_Outliers!GA18</f>
        <v>5.0000000000000001E-3</v>
      </c>
      <c r="FJ18" s="3">
        <f>Rawdata_Removing_Outliers!GB18</f>
        <v>5.0000000000000001E-3</v>
      </c>
      <c r="FK18" s="3">
        <f>Rawdata_Removing_Outliers!GC18</f>
        <v>5.0000000000000001E-3</v>
      </c>
      <c r="FL18" s="3">
        <f>Rawdata_Removing_Outliers!GD18</f>
        <v>5.0000000000000001E-3</v>
      </c>
      <c r="FM18" s="3">
        <f>Rawdata_Removing_Outliers!GE18</f>
        <v>5.0000000000000001E-3</v>
      </c>
      <c r="FN18" s="3">
        <f>Rawdata_Removing_Outliers!GF18</f>
        <v>5.0000000000000001E-3</v>
      </c>
      <c r="FO18" s="3">
        <f>Rawdata_Removing_Outliers!GG18</f>
        <v>5.0000000000000001E-3</v>
      </c>
      <c r="FP18" s="3">
        <f>Rawdata_Removing_Outliers!GH18</f>
        <v>5.0000000000000001E-3</v>
      </c>
      <c r="FQ18" s="3">
        <f>Rawdata_Removing_Outliers!GI18</f>
        <v>0.33500000000000002</v>
      </c>
      <c r="FR18" s="3">
        <f>Rawdata_Removing_Outliers!GJ18</f>
        <v>5.0000000000000001E-3</v>
      </c>
      <c r="FS18" s="3">
        <f>Rawdata_Removing_Outliers!GK18</f>
        <v>5.0000000000000001E-3</v>
      </c>
      <c r="FT18" s="3">
        <f>Rawdata_Removing_Outliers!GL18</f>
        <v>0.496</v>
      </c>
      <c r="FU18" s="3">
        <f>Rawdata_Removing_Outliers!GM18</f>
        <v>5.0000000000000001E-3</v>
      </c>
      <c r="FV18" s="3">
        <f>Rawdata_Removing_Outliers!GN18</f>
        <v>5.0000000000000001E-3</v>
      </c>
      <c r="FW18" s="3">
        <f>Rawdata_Removing_Outliers!GO18</f>
        <v>5.0000000000000001E-3</v>
      </c>
      <c r="FX18" s="3">
        <f>Rawdata_Removing_Outliers!GP18</f>
        <v>5.0000000000000001E-3</v>
      </c>
      <c r="FY18" s="3">
        <f>Rawdata_Removing_Outliers!GQ18</f>
        <v>5.0000000000000001E-3</v>
      </c>
      <c r="FZ18" s="3">
        <f>Rawdata_Removing_Outliers!GR18</f>
        <v>5.0000000000000001E-3</v>
      </c>
      <c r="GA18" s="3">
        <f>Rawdata_Removing_Outliers!GS18</f>
        <v>5.0000000000000001E-3</v>
      </c>
      <c r="GB18" s="3">
        <f>Rawdata_Removing_Outliers!GT18</f>
        <v>5.0000000000000001E-3</v>
      </c>
      <c r="GC18" s="3">
        <f>Rawdata_Removing_Outliers!GU18</f>
        <v>5.0000000000000001E-3</v>
      </c>
      <c r="GD18" s="3">
        <f>Rawdata_Removing_Outliers!GV18</f>
        <v>5.0000000000000001E-3</v>
      </c>
      <c r="GE18" s="3">
        <f>Rawdata_Removing_Outliers!GW18</f>
        <v>5.0000000000000001E-3</v>
      </c>
      <c r="GF18" s="3">
        <f>Rawdata_Removing_Outliers!GX18</f>
        <v>5.0000000000000001E-3</v>
      </c>
      <c r="GG18" s="3">
        <f>Rawdata_Removing_Outliers!GY18</f>
        <v>5.0000000000000001E-3</v>
      </c>
      <c r="GH18" s="3">
        <f>Rawdata_Removing_Outliers!GZ18</f>
        <v>5.0000000000000001E-3</v>
      </c>
      <c r="GI18" s="3">
        <f>Rawdata_Removing_Outliers!HA18</f>
        <v>3.9E-2</v>
      </c>
      <c r="GJ18" s="3">
        <f>Rawdata_Removing_Outliers!HB18</f>
        <v>5.0000000000000001E-3</v>
      </c>
      <c r="GK18" s="3">
        <f>Rawdata_Removing_Outliers!HC18</f>
        <v>5.0000000000000001E-3</v>
      </c>
      <c r="GL18" s="3">
        <f>Rawdata_Removing_Outliers!HD18</f>
        <v>5.0000000000000001E-3</v>
      </c>
      <c r="GM18" s="3">
        <f>Rawdata_Removing_Outliers!HE18</f>
        <v>5.0000000000000001E-3</v>
      </c>
      <c r="GN18" s="3">
        <f>Rawdata_Removing_Outliers!HF18</f>
        <v>1.9E-2</v>
      </c>
      <c r="GO18" s="3">
        <f>Rawdata_Removing_Outliers!HG18</f>
        <v>5.0000000000000001E-3</v>
      </c>
      <c r="GP18" s="3">
        <f>Rawdata_Removing_Outliers!HH18</f>
        <v>5.0000000000000001E-3</v>
      </c>
      <c r="GQ18" s="3">
        <f>Rawdata_Removing_Outliers!HI18</f>
        <v>1.4999999999999999E-2</v>
      </c>
      <c r="GR18" s="3">
        <f>Rawdata_Removing_Outliers!HJ18</f>
        <v>5.0000000000000001E-3</v>
      </c>
      <c r="GS18" s="3">
        <f>Rawdata_Removing_Outliers!HK18</f>
        <v>5.0000000000000001E-3</v>
      </c>
      <c r="GT18" s="3">
        <f>Rawdata_Removing_Outliers!HL18</f>
        <v>5.0000000000000001E-3</v>
      </c>
      <c r="GU18" s="3">
        <f>Rawdata_Removing_Outliers!HM18</f>
        <v>5.0000000000000001E-3</v>
      </c>
      <c r="GV18" s="3">
        <f>Rawdata_Removing_Outliers!HN18</f>
        <v>5.0000000000000001E-3</v>
      </c>
      <c r="GW18" s="3">
        <f>Rawdata_Removing_Outliers!HO18</f>
        <v>5.0000000000000001E-3</v>
      </c>
      <c r="GX18" s="3">
        <f>Rawdata_Removing_Outliers!HP18</f>
        <v>5.0000000000000001E-3</v>
      </c>
      <c r="GY18" s="3">
        <f>Rawdata_Removing_Outliers!HQ18</f>
        <v>5.0000000000000001E-3</v>
      </c>
      <c r="GZ18" s="3">
        <f>Rawdata_Removing_Outliers!HR18</f>
        <v>5.0000000000000001E-3</v>
      </c>
      <c r="HA18" s="3">
        <f>Rawdata_Removing_Outliers!HS18</f>
        <v>5.0000000000000001E-3</v>
      </c>
      <c r="HB18" s="3">
        <f>Rawdata_Removing_Outliers!HT18</f>
        <v>5.0000000000000001E-3</v>
      </c>
      <c r="HC18" s="3">
        <f>Rawdata_Removing_Outliers!HU18</f>
        <v>5.0000000000000001E-3</v>
      </c>
      <c r="HD18" s="3">
        <f>Rawdata_Removing_Outliers!HV18</f>
        <v>5.0000000000000001E-3</v>
      </c>
      <c r="HE18" s="3">
        <f>Rawdata_Removing_Outliers!HW18</f>
        <v>5.0000000000000001E-3</v>
      </c>
      <c r="HF18" s="3">
        <f>Rawdata_Removing_Outliers!HX18</f>
        <v>5.0000000000000001E-3</v>
      </c>
      <c r="HG18" s="3">
        <f>Rawdata_Removing_Outliers!HY18</f>
        <v>5.0000000000000001E-3</v>
      </c>
      <c r="HH18" s="3">
        <f>Rawdata_Removing_Outliers!HZ18</f>
        <v>3.1E-2</v>
      </c>
      <c r="HI18" s="3">
        <f>Rawdata_Removing_Outliers!IA18</f>
        <v>5.0000000000000001E-3</v>
      </c>
      <c r="HJ18" s="3">
        <f>Rawdata_Removing_Outliers!IB18</f>
        <v>3.9E-2</v>
      </c>
      <c r="HK18" s="3">
        <f>Rawdata_Removing_Outliers!IC18</f>
        <v>2.4E-2</v>
      </c>
      <c r="HL18" s="3">
        <f>Rawdata_Removing_Outliers!ID18</f>
        <v>5.0000000000000001E-3</v>
      </c>
      <c r="HM18" s="3">
        <f>Rawdata_Removing_Outliers!IE18</f>
        <v>5.0000000000000001E-3</v>
      </c>
      <c r="HN18" s="3">
        <f>Rawdata_Removing_Outliers!IF18</f>
        <v>5.0000000000000001E-3</v>
      </c>
      <c r="HO18" s="3">
        <f>Rawdata_Removing_Outliers!IG18</f>
        <v>5.0000000000000001E-3</v>
      </c>
      <c r="HP18" s="3">
        <f>Rawdata_Removing_Outliers!IH18</f>
        <v>5.0000000000000001E-3</v>
      </c>
      <c r="HQ18" s="3">
        <f>Rawdata_Removing_Outliers!II18</f>
        <v>5.0000000000000001E-3</v>
      </c>
      <c r="HR18" s="3">
        <f>Rawdata_Removing_Outliers!IJ18</f>
        <v>5.0000000000000001E-3</v>
      </c>
      <c r="HS18" s="3">
        <f>Rawdata_Removing_Outliers!IK18</f>
        <v>5.0000000000000001E-3</v>
      </c>
      <c r="HT18" s="3">
        <f>Rawdata_Removing_Outliers!IL18</f>
        <v>5.0000000000000001E-3</v>
      </c>
      <c r="HU18" s="3">
        <f>Rawdata_Removing_Outliers!IM18</f>
        <v>5.0000000000000001E-3</v>
      </c>
      <c r="HV18" s="3">
        <f>Rawdata_Removing_Outliers!IN18</f>
        <v>5.0000000000000001E-3</v>
      </c>
      <c r="HW18" s="3">
        <f>Rawdata_Removing_Outliers!IO18</f>
        <v>5.0000000000000001E-3</v>
      </c>
      <c r="HX18" s="3">
        <f>Rawdata_Removing_Outliers!IP18</f>
        <v>5.0000000000000001E-3</v>
      </c>
      <c r="HY18" s="3">
        <f>Rawdata_Removing_Outliers!IQ18</f>
        <v>5.0000000000000001E-3</v>
      </c>
      <c r="HZ18" s="3">
        <f>Rawdata_Removing_Outliers!IR18</f>
        <v>5.0000000000000001E-3</v>
      </c>
      <c r="IA18" s="3">
        <f>Rawdata_Removing_Outliers!IS18</f>
        <v>5.0000000000000001E-3</v>
      </c>
      <c r="IB18" s="3">
        <f>Rawdata_Removing_Outliers!IT18</f>
        <v>5.0000000000000001E-3</v>
      </c>
      <c r="IC18" s="3">
        <f>Rawdata_Removing_Outliers!IU18</f>
        <v>5.0000000000000001E-3</v>
      </c>
      <c r="ID18" s="3">
        <f>Rawdata_Removing_Outliers!IV18</f>
        <v>5.0000000000000001E-3</v>
      </c>
      <c r="IE18" s="3">
        <f>Rawdata_Removing_Outliers!IW18</f>
        <v>5.0000000000000001E-3</v>
      </c>
      <c r="IF18" s="3">
        <f>Rawdata_Removing_Outliers!IX18</f>
        <v>5.0000000000000001E-3</v>
      </c>
      <c r="IG18" s="3">
        <f>Rawdata_Removing_Outliers!IY18</f>
        <v>5.0000000000000001E-3</v>
      </c>
      <c r="IH18" s="3">
        <f>Rawdata_Removing_Outliers!IZ18</f>
        <v>5.0000000000000001E-3</v>
      </c>
      <c r="II18" s="3">
        <f>Rawdata_Removing_Outliers!JA18</f>
        <v>5.0000000000000001E-3</v>
      </c>
      <c r="IJ18" s="3">
        <f>Rawdata_Removing_Outliers!JB18</f>
        <v>5.0000000000000001E-3</v>
      </c>
      <c r="IK18" s="3">
        <f>Rawdata_Removing_Outliers!JC18</f>
        <v>2.1000000000000001E-2</v>
      </c>
      <c r="IL18" s="3">
        <f>Rawdata_Removing_Outliers!JD18</f>
        <v>5.0000000000000001E-3</v>
      </c>
      <c r="IM18" s="3">
        <f>Rawdata_Removing_Outliers!JE18</f>
        <v>5.0000000000000001E-3</v>
      </c>
      <c r="IN18" s="3">
        <f>Rawdata_Removing_Outliers!JF18</f>
        <v>5.0000000000000001E-3</v>
      </c>
      <c r="IO18" s="3">
        <f>Rawdata_Removing_Outliers!JG18</f>
        <v>5.0000000000000001E-3</v>
      </c>
      <c r="IP18" s="3">
        <f>Rawdata_Removing_Outliers!JH18</f>
        <v>5.0000000000000001E-3</v>
      </c>
      <c r="IQ18" s="3">
        <f>Rawdata_Removing_Outliers!JI18</f>
        <v>5.0000000000000001E-3</v>
      </c>
    </row>
    <row r="19" spans="1:251" x14ac:dyDescent="0.25">
      <c r="A19" s="1" t="s">
        <v>31</v>
      </c>
      <c r="B19" s="24" t="s">
        <v>155</v>
      </c>
      <c r="C19" s="43">
        <f>Rawdata!C19</f>
        <v>0.01</v>
      </c>
      <c r="D19" s="956">
        <f>COUNTIF(G19:XFD19,"*")-Rawdata_Removing_Outliers!X19</f>
        <v>0</v>
      </c>
      <c r="E19" s="804">
        <f t="shared" si="0"/>
        <v>1.77</v>
      </c>
      <c r="F19" s="315">
        <f t="array" ref="F19">MIN(G19:XFD19)</f>
        <v>5.0000000000000001E-3</v>
      </c>
      <c r="G19" s="3">
        <f>Rawdata_Removing_Outliers!Y19</f>
        <v>5.0000000000000001E-3</v>
      </c>
      <c r="H19" s="3">
        <f>Rawdata_Removing_Outliers!Z19</f>
        <v>7.9000000000000001E-2</v>
      </c>
      <c r="I19" s="3">
        <f>Rawdata_Removing_Outliers!AA19</f>
        <v>5.0000000000000001E-3</v>
      </c>
      <c r="J19" s="3">
        <f>Rawdata_Removing_Outliers!AB19</f>
        <v>0.39500000000000002</v>
      </c>
      <c r="K19" s="3">
        <f>Rawdata_Removing_Outliers!AC19</f>
        <v>5.0000000000000001E-3</v>
      </c>
      <c r="L19" s="3">
        <f>Rawdata_Removing_Outliers!AD19</f>
        <v>5.0000000000000001E-3</v>
      </c>
      <c r="M19" s="3">
        <f>Rawdata_Removing_Outliers!AE19</f>
        <v>5.0000000000000001E-3</v>
      </c>
      <c r="N19" s="3">
        <f>Rawdata_Removing_Outliers!AF19</f>
        <v>5.0000000000000001E-3</v>
      </c>
      <c r="O19" s="3">
        <f>Rawdata_Removing_Outliers!AG19</f>
        <v>5.0000000000000001E-3</v>
      </c>
      <c r="P19" s="3">
        <f>Rawdata_Removing_Outliers!AH19</f>
        <v>5.0000000000000001E-3</v>
      </c>
      <c r="Q19" s="3">
        <f>Rawdata_Removing_Outliers!AI19</f>
        <v>5.0000000000000001E-3</v>
      </c>
      <c r="R19" s="3">
        <f>Rawdata_Removing_Outliers!AJ19</f>
        <v>5.0000000000000001E-3</v>
      </c>
      <c r="S19" s="3">
        <f>Rawdata_Removing_Outliers!AK19</f>
        <v>5.0000000000000001E-3</v>
      </c>
      <c r="T19" s="3">
        <f>Rawdata_Removing_Outliers!AL19</f>
        <v>0.17599999999999999</v>
      </c>
      <c r="U19" s="3">
        <f>Rawdata_Removing_Outliers!AM19</f>
        <v>5.0000000000000001E-3</v>
      </c>
      <c r="V19" s="3">
        <f>Rawdata_Removing_Outliers!AN19</f>
        <v>5.0000000000000001E-3</v>
      </c>
      <c r="W19" s="3">
        <f>Rawdata_Removing_Outliers!AO19</f>
        <v>0.26300000000000001</v>
      </c>
      <c r="X19" s="3">
        <f>Rawdata_Removing_Outliers!AP19</f>
        <v>0.14000000000000001</v>
      </c>
      <c r="Y19" s="3">
        <f>Rawdata_Removing_Outliers!AQ19</f>
        <v>5.0000000000000001E-3</v>
      </c>
      <c r="Z19" s="3">
        <f>Rawdata_Removing_Outliers!AR19</f>
        <v>6.4000000000000001E-2</v>
      </c>
      <c r="AA19" s="3">
        <f>Rawdata_Removing_Outliers!AS19</f>
        <v>5.0000000000000001E-3</v>
      </c>
      <c r="AB19" s="3">
        <f>Rawdata_Removing_Outliers!AT19</f>
        <v>9.6000000000000002E-2</v>
      </c>
      <c r="AC19" s="3">
        <f>Rawdata_Removing_Outliers!AU19</f>
        <v>0.08</v>
      </c>
      <c r="AD19" s="3">
        <f>Rawdata_Removing_Outliers!AV19</f>
        <v>5.0000000000000001E-3</v>
      </c>
      <c r="AE19" s="3">
        <f>Rawdata_Removing_Outliers!AW19</f>
        <v>2.3E-2</v>
      </c>
      <c r="AF19" s="3">
        <f>Rawdata_Removing_Outliers!AX19</f>
        <v>5.0000000000000001E-3</v>
      </c>
      <c r="AG19" s="3">
        <f>Rawdata_Removing_Outliers!AY19</f>
        <v>3.6999999999999998E-2</v>
      </c>
      <c r="AH19" s="3">
        <f>Rawdata_Removing_Outliers!AZ19</f>
        <v>2.7E-2</v>
      </c>
      <c r="AI19" s="3">
        <f>Rawdata_Removing_Outliers!BA19</f>
        <v>5.0000000000000001E-3</v>
      </c>
      <c r="AJ19" s="3">
        <f>Rawdata_Removing_Outliers!BB19</f>
        <v>0.14899999999999999</v>
      </c>
      <c r="AK19" s="3">
        <f>Rawdata_Removing_Outliers!BC19</f>
        <v>5.0000000000000001E-3</v>
      </c>
      <c r="AL19" s="3">
        <f>Rawdata_Removing_Outliers!BD19</f>
        <v>0.16600000000000001</v>
      </c>
      <c r="AM19" s="3">
        <f>Rawdata_Removing_Outliers!BE19</f>
        <v>0.14899999999999999</v>
      </c>
      <c r="AN19" s="3">
        <f>Rawdata_Removing_Outliers!BF19</f>
        <v>5.0000000000000001E-3</v>
      </c>
      <c r="AO19" s="3">
        <f>Rawdata_Removing_Outliers!BG19</f>
        <v>5.0000000000000001E-3</v>
      </c>
      <c r="AP19" s="3">
        <f>Rawdata_Removing_Outliers!BH19</f>
        <v>5.0000000000000001E-3</v>
      </c>
      <c r="AQ19" s="3">
        <f>Rawdata_Removing_Outliers!BI19</f>
        <v>4.5999999999999999E-2</v>
      </c>
      <c r="AR19" s="3">
        <f>Rawdata_Removing_Outliers!BJ19</f>
        <v>5.0000000000000001E-3</v>
      </c>
      <c r="AS19" s="3">
        <f>Rawdata_Removing_Outliers!BK19</f>
        <v>3.5000000000000003E-2</v>
      </c>
      <c r="AT19" s="3">
        <f>Rawdata_Removing_Outliers!BL19</f>
        <v>2.5999999999999999E-2</v>
      </c>
      <c r="AU19" s="3">
        <f>Rawdata_Removing_Outliers!BM19</f>
        <v>5.0000000000000001E-3</v>
      </c>
      <c r="AV19" s="3">
        <f>Rawdata_Removing_Outliers!BN19</f>
        <v>2.4E-2</v>
      </c>
      <c r="AW19" s="3">
        <f>Rawdata_Removing_Outliers!BO19</f>
        <v>5.0000000000000001E-3</v>
      </c>
      <c r="AX19" s="3">
        <f>Rawdata_Removing_Outliers!BP19</f>
        <v>5.8999999999999997E-2</v>
      </c>
      <c r="AY19" s="3">
        <f>Rawdata_Removing_Outliers!BQ19</f>
        <v>5.0000000000000001E-3</v>
      </c>
      <c r="AZ19" s="3">
        <f>Rawdata_Removing_Outliers!BR19</f>
        <v>0.20799999999999999</v>
      </c>
      <c r="BA19" s="3">
        <f>Rawdata_Removing_Outliers!BS19</f>
        <v>4.1000000000000002E-2</v>
      </c>
      <c r="BB19" s="3">
        <f>Rawdata_Removing_Outliers!BT19</f>
        <v>5.0000000000000001E-3</v>
      </c>
      <c r="BC19" s="3">
        <f>Rawdata_Removing_Outliers!BU19</f>
        <v>5.0000000000000001E-3</v>
      </c>
      <c r="BD19" s="3">
        <f>Rawdata_Removing_Outliers!BV19</f>
        <v>5.0000000000000001E-3</v>
      </c>
      <c r="BE19" s="3">
        <f>Rawdata_Removing_Outliers!BW19</f>
        <v>5.0000000000000001E-3</v>
      </c>
      <c r="BF19" s="3">
        <f>Rawdata_Removing_Outliers!BX19</f>
        <v>5.0000000000000001E-3</v>
      </c>
      <c r="BG19" s="3">
        <f>Rawdata_Removing_Outliers!BY19</f>
        <v>5.0000000000000001E-3</v>
      </c>
      <c r="BH19" s="3">
        <f>Rawdata_Removing_Outliers!BZ19</f>
        <v>5.0000000000000001E-3</v>
      </c>
      <c r="BI19" s="3">
        <f>Rawdata_Removing_Outliers!CA19</f>
        <v>5.0000000000000001E-3</v>
      </c>
      <c r="BJ19" s="3">
        <f>Rawdata_Removing_Outliers!CB19</f>
        <v>0.53700000000000003</v>
      </c>
      <c r="BK19" s="3">
        <f>Rawdata_Removing_Outliers!CC19</f>
        <v>5.6000000000000001E-2</v>
      </c>
      <c r="BL19" s="3">
        <f>Rawdata_Removing_Outliers!CD19</f>
        <v>5.0000000000000001E-3</v>
      </c>
      <c r="BM19" s="3">
        <f>Rawdata_Removing_Outliers!CE19</f>
        <v>5.0000000000000001E-3</v>
      </c>
      <c r="BN19" s="3">
        <f>Rawdata_Removing_Outliers!CF19</f>
        <v>5.0000000000000001E-3</v>
      </c>
      <c r="BO19" s="3">
        <f>Rawdata_Removing_Outliers!CG19</f>
        <v>7.9000000000000001E-2</v>
      </c>
      <c r="BP19" s="3">
        <f>Rawdata_Removing_Outliers!CH19</f>
        <v>5.0000000000000001E-3</v>
      </c>
      <c r="BQ19" s="3">
        <f>Rawdata_Removing_Outliers!CI19</f>
        <v>5.0000000000000001E-3</v>
      </c>
      <c r="BR19" s="3">
        <f>Rawdata_Removing_Outliers!CJ19</f>
        <v>3.5000000000000003E-2</v>
      </c>
      <c r="BS19" s="3">
        <f>Rawdata_Removing_Outliers!CK19</f>
        <v>5.0000000000000001E-3</v>
      </c>
      <c r="BT19" s="3">
        <f>Rawdata_Removing_Outliers!CL19</f>
        <v>0.128</v>
      </c>
      <c r="BU19" s="3">
        <f>Rawdata_Removing_Outliers!CM19</f>
        <v>2.7E-2</v>
      </c>
      <c r="BV19" s="3">
        <f>Rawdata_Removing_Outliers!CN19</f>
        <v>5.0000000000000001E-3</v>
      </c>
      <c r="BW19" s="3">
        <f>Rawdata_Removing_Outliers!CO19</f>
        <v>3.4000000000000002E-2</v>
      </c>
      <c r="BX19" s="3">
        <f>Rawdata_Removing_Outliers!CP19</f>
        <v>5.0000000000000001E-3</v>
      </c>
      <c r="BY19" s="3">
        <f>Rawdata_Removing_Outliers!CQ19</f>
        <v>0.13</v>
      </c>
      <c r="BZ19" s="3">
        <f>Rawdata_Removing_Outliers!CR19</f>
        <v>0.04</v>
      </c>
      <c r="CA19" s="3">
        <f>Rawdata_Removing_Outliers!CS19</f>
        <v>5.0000000000000001E-3</v>
      </c>
      <c r="CB19" s="3">
        <f>Rawdata_Removing_Outliers!CT19</f>
        <v>5.1999999999999998E-2</v>
      </c>
      <c r="CC19" s="3">
        <f>Rawdata_Removing_Outliers!CU19</f>
        <v>5.0000000000000001E-3</v>
      </c>
      <c r="CD19" s="3">
        <f>Rawdata_Removing_Outliers!CV19</f>
        <v>0.309</v>
      </c>
      <c r="CE19" s="3">
        <f>Rawdata_Removing_Outliers!CW19</f>
        <v>0.05</v>
      </c>
      <c r="CF19" s="3">
        <f>Rawdata_Removing_Outliers!CX19</f>
        <v>5.0000000000000001E-3</v>
      </c>
      <c r="CG19" s="3">
        <f>Rawdata_Removing_Outliers!CY19</f>
        <v>5.0000000000000001E-3</v>
      </c>
      <c r="CH19" s="3">
        <f>Rawdata_Removing_Outliers!CZ19</f>
        <v>5.0000000000000001E-3</v>
      </c>
      <c r="CI19" s="3">
        <f>Rawdata_Removing_Outliers!DA19</f>
        <v>6.5000000000000002E-2</v>
      </c>
      <c r="CJ19" s="3">
        <f>Rawdata_Removing_Outliers!DB19</f>
        <v>5.0000000000000001E-3</v>
      </c>
      <c r="CK19" s="3">
        <f>Rawdata_Removing_Outliers!DC19</f>
        <v>6.7000000000000004E-2</v>
      </c>
      <c r="CL19" s="3">
        <f>Rawdata_Removing_Outliers!DD19</f>
        <v>0.29199999999999998</v>
      </c>
      <c r="CM19" s="3">
        <f>Rawdata_Removing_Outliers!DE19</f>
        <v>5.0000000000000001E-3</v>
      </c>
      <c r="CN19" s="3">
        <f>Rawdata_Removing_Outliers!DF19</f>
        <v>5.1999999999999998E-2</v>
      </c>
      <c r="CO19" s="3">
        <f>Rawdata_Removing_Outliers!DG19</f>
        <v>5.0000000000000001E-3</v>
      </c>
      <c r="CP19" s="3">
        <f>Rawdata_Removing_Outliers!DH19</f>
        <v>0.51700000000000002</v>
      </c>
      <c r="CQ19" s="3">
        <f>Rawdata_Removing_Outliers!DI19</f>
        <v>4.1000000000000002E-2</v>
      </c>
      <c r="CR19" s="3">
        <f>Rawdata_Removing_Outliers!DJ19</f>
        <v>5.0000000000000001E-3</v>
      </c>
      <c r="CS19" s="3">
        <f>Rawdata_Removing_Outliers!DK19</f>
        <v>5.0000000000000001E-3</v>
      </c>
      <c r="CT19" s="3">
        <f>Rawdata_Removing_Outliers!DL19</f>
        <v>5.0000000000000001E-3</v>
      </c>
      <c r="CU19" s="3">
        <f>Rawdata_Removing_Outliers!DM19</f>
        <v>5.0000000000000001E-3</v>
      </c>
      <c r="CV19" s="3">
        <f>Rawdata_Removing_Outliers!DN19</f>
        <v>5.0000000000000001E-3</v>
      </c>
      <c r="CW19" s="3">
        <f>Rawdata_Removing_Outliers!DO19</f>
        <v>5.0000000000000001E-3</v>
      </c>
      <c r="CX19" s="3">
        <f>Rawdata_Removing_Outliers!DP19</f>
        <v>5.0000000000000001E-3</v>
      </c>
      <c r="CY19" s="3">
        <f>Rawdata_Removing_Outliers!DQ19</f>
        <v>5.0000000000000001E-3</v>
      </c>
      <c r="CZ19" s="3">
        <f>Rawdata_Removing_Outliers!DR19</f>
        <v>0.108</v>
      </c>
      <c r="DA19" s="3">
        <f>Rawdata_Removing_Outliers!DS19</f>
        <v>5.0000000000000001E-3</v>
      </c>
      <c r="DB19" s="3">
        <f>Rawdata_Removing_Outliers!DT19</f>
        <v>5.0000000000000001E-3</v>
      </c>
      <c r="DC19" s="3">
        <f>Rawdata_Removing_Outliers!DU19</f>
        <v>4.7E-2</v>
      </c>
      <c r="DD19" s="3">
        <f>Rawdata_Removing_Outliers!DV19</f>
        <v>5.0000000000000001E-3</v>
      </c>
      <c r="DE19" s="3">
        <f>Rawdata_Removing_Outliers!DW19</f>
        <v>0.18099999999999999</v>
      </c>
      <c r="DF19" s="3">
        <f>Rawdata_Removing_Outliers!DX19</f>
        <v>5.3999999999999999E-2</v>
      </c>
      <c r="DG19" s="3">
        <f>Rawdata_Removing_Outliers!DY19</f>
        <v>5.0000000000000001E-3</v>
      </c>
      <c r="DH19" s="3">
        <f>Rawdata_Removing_Outliers!DZ19</f>
        <v>5.2999999999999999E-2</v>
      </c>
      <c r="DI19" s="3">
        <f>Rawdata_Removing_Outliers!EA19</f>
        <v>5.0000000000000001E-3</v>
      </c>
      <c r="DJ19" s="3">
        <f>Rawdata_Removing_Outliers!EB19</f>
        <v>0.48599999999999999</v>
      </c>
      <c r="DK19" s="3">
        <f>Rawdata_Removing_Outliers!EC19</f>
        <v>0.111</v>
      </c>
      <c r="DL19" s="3">
        <f>Rawdata_Removing_Outliers!ED19</f>
        <v>5.0000000000000001E-3</v>
      </c>
      <c r="DM19" s="3">
        <f>Rawdata_Removing_Outliers!EE19</f>
        <v>5.0000000000000001E-3</v>
      </c>
      <c r="DN19" s="3">
        <f>Rawdata_Removing_Outliers!EF19</f>
        <v>5.0000000000000001E-3</v>
      </c>
      <c r="DO19" s="3">
        <f>Rawdata_Removing_Outliers!EG19</f>
        <v>5.0000000000000001E-3</v>
      </c>
      <c r="DP19" s="3">
        <f>Rawdata_Removing_Outliers!EH19</f>
        <v>5.0000000000000001E-3</v>
      </c>
      <c r="DQ19" s="3">
        <f>Rawdata_Removing_Outliers!EI19</f>
        <v>5.0000000000000001E-3</v>
      </c>
      <c r="DR19" s="3">
        <f>Rawdata_Removing_Outliers!EJ19</f>
        <v>5.0000000000000001E-3</v>
      </c>
      <c r="DS19" s="3">
        <f>Rawdata_Removing_Outliers!EK19</f>
        <v>5.0000000000000001E-3</v>
      </c>
      <c r="DT19" s="3">
        <f>Rawdata_Removing_Outliers!EL19</f>
        <v>0.252</v>
      </c>
      <c r="DU19" s="3">
        <f>Rawdata_Removing_Outliers!EM19</f>
        <v>5.0000000000000001E-3</v>
      </c>
      <c r="DV19" s="3">
        <f>Rawdata_Removing_Outliers!EN19</f>
        <v>5.0000000000000001E-3</v>
      </c>
      <c r="DW19" s="3">
        <f>Rawdata_Removing_Outliers!EO19</f>
        <v>4.2000000000000003E-2</v>
      </c>
      <c r="DX19" s="3">
        <f>Rawdata_Removing_Outliers!EP19</f>
        <v>5.0000000000000001E-3</v>
      </c>
      <c r="DY19" s="3">
        <f>Rawdata_Removing_Outliers!EQ19</f>
        <v>5.0000000000000001E-3</v>
      </c>
      <c r="DZ19" s="3">
        <f>Rawdata_Removing_Outliers!ER19</f>
        <v>5.0000000000000001E-3</v>
      </c>
      <c r="EA19" s="3">
        <f>Rawdata_Removing_Outliers!ES19</f>
        <v>6.8000000000000005E-2</v>
      </c>
      <c r="EB19" s="3">
        <f>Rawdata_Removing_Outliers!ET19</f>
        <v>0.01</v>
      </c>
      <c r="EC19" s="3">
        <f>Rawdata_Removing_Outliers!EU19</f>
        <v>5.0000000000000001E-3</v>
      </c>
      <c r="ED19" s="3">
        <f>Rawdata_Removing_Outliers!EV19</f>
        <v>5.0000000000000001E-3</v>
      </c>
      <c r="EE19" s="3">
        <f>Rawdata_Removing_Outliers!EW19</f>
        <v>5.0000000000000001E-3</v>
      </c>
      <c r="EF19" s="3">
        <f>Rawdata_Removing_Outliers!EX19</f>
        <v>0.13</v>
      </c>
      <c r="EG19" s="3">
        <f>Rawdata_Removing_Outliers!EY19</f>
        <v>5.0000000000000001E-3</v>
      </c>
      <c r="EH19" s="3">
        <f>Rawdata_Removing_Outliers!EZ19</f>
        <v>0.128</v>
      </c>
      <c r="EI19" s="3">
        <f>Rawdata_Removing_Outliers!FA19</f>
        <v>0.316</v>
      </c>
      <c r="EJ19" s="3">
        <f>Rawdata_Removing_Outliers!FB19</f>
        <v>5.0000000000000001E-3</v>
      </c>
      <c r="EK19" s="3">
        <f>Rawdata_Removing_Outliers!FC19</f>
        <v>4.2000000000000003E-2</v>
      </c>
      <c r="EL19" s="3">
        <f>Rawdata_Removing_Outliers!FD19</f>
        <v>5.0000000000000001E-3</v>
      </c>
      <c r="EM19" s="3">
        <f>Rawdata_Removing_Outliers!FE19</f>
        <v>0.17100000000000001</v>
      </c>
      <c r="EN19" s="3">
        <f>Rawdata_Removing_Outliers!FF19</f>
        <v>3.7999999999999999E-2</v>
      </c>
      <c r="EO19" s="3">
        <f>Rawdata_Removing_Outliers!FG19</f>
        <v>5.0000000000000001E-3</v>
      </c>
      <c r="EP19" s="3">
        <f>Rawdata_Removing_Outliers!FH19</f>
        <v>0.115</v>
      </c>
      <c r="EQ19" s="3">
        <f>Rawdata_Removing_Outliers!FI19</f>
        <v>5.0000000000000001E-3</v>
      </c>
      <c r="ER19" s="3">
        <f>Rawdata_Removing_Outliers!FJ19</f>
        <v>0.47699999999999998</v>
      </c>
      <c r="ES19" s="3">
        <f>Rawdata_Removing_Outliers!FK19</f>
        <v>0.11600000000000001</v>
      </c>
      <c r="ET19" s="3">
        <f>Rawdata_Removing_Outliers!FL19</f>
        <v>5.0000000000000001E-3</v>
      </c>
      <c r="EU19" s="3">
        <f>Rawdata_Removing_Outliers!FM19</f>
        <v>4.9000000000000002E-2</v>
      </c>
      <c r="EV19" s="3">
        <f>Rawdata_Removing_Outliers!FN19</f>
        <v>5.0000000000000001E-3</v>
      </c>
      <c r="EW19" s="3">
        <f>Rawdata_Removing_Outliers!FO19</f>
        <v>0.154</v>
      </c>
      <c r="EX19" s="3">
        <f>Rawdata_Removing_Outliers!FP19</f>
        <v>3.2000000000000001E-2</v>
      </c>
      <c r="EY19" s="3">
        <f>Rawdata_Removing_Outliers!FQ19</f>
        <v>5.0000000000000001E-3</v>
      </c>
      <c r="EZ19" s="3">
        <f>Rawdata_Removing_Outliers!FR19</f>
        <v>5.0000000000000001E-3</v>
      </c>
      <c r="FA19" s="3">
        <f>Rawdata_Removing_Outliers!FS19</f>
        <v>5.0000000000000001E-3</v>
      </c>
      <c r="FB19" s="3" t="str">
        <f>Rawdata_Removing_Outliers!FT19</f>
        <v/>
      </c>
      <c r="FC19" s="3">
        <f>Rawdata_Removing_Outliers!FU19</f>
        <v>5.0000000000000001E-3</v>
      </c>
      <c r="FD19" s="3">
        <f>Rawdata_Removing_Outliers!FV19</f>
        <v>5.0000000000000001E-3</v>
      </c>
      <c r="FE19" s="3">
        <f>Rawdata_Removing_Outliers!FW19</f>
        <v>2.3E-2</v>
      </c>
      <c r="FF19" s="3">
        <f>Rawdata_Removing_Outliers!FX19</f>
        <v>1.7000000000000001E-2</v>
      </c>
      <c r="FG19" s="3">
        <f>Rawdata_Removing_Outliers!FY19</f>
        <v>1.7999999999999999E-2</v>
      </c>
      <c r="FH19" s="3">
        <f>Rawdata_Removing_Outliers!FZ19</f>
        <v>2.1999999999999999E-2</v>
      </c>
      <c r="FI19" s="3">
        <f>Rawdata_Removing_Outliers!GA19</f>
        <v>5.0000000000000001E-3</v>
      </c>
      <c r="FJ19" s="3">
        <f>Rawdata_Removing_Outliers!GB19</f>
        <v>7.6999999999999999E-2</v>
      </c>
      <c r="FK19" s="3">
        <f>Rawdata_Removing_Outliers!GC19</f>
        <v>5.0000000000000001E-3</v>
      </c>
      <c r="FL19" s="3">
        <f>Rawdata_Removing_Outliers!GD19</f>
        <v>0.39800000000000002</v>
      </c>
      <c r="FM19" s="3">
        <f>Rawdata_Removing_Outliers!GE19</f>
        <v>0.107</v>
      </c>
      <c r="FN19" s="3">
        <f>Rawdata_Removing_Outliers!GF19</f>
        <v>5.0000000000000001E-3</v>
      </c>
      <c r="FO19" s="3">
        <f>Rawdata_Removing_Outliers!GG19</f>
        <v>5.0000000000000001E-3</v>
      </c>
      <c r="FP19" s="3">
        <f>Rawdata_Removing_Outliers!GH19</f>
        <v>5.0000000000000001E-3</v>
      </c>
      <c r="FQ19" s="3">
        <f>Rawdata_Removing_Outliers!GI19</f>
        <v>1.77</v>
      </c>
      <c r="FR19" s="3">
        <f>Rawdata_Removing_Outliers!GJ19</f>
        <v>5.0000000000000001E-3</v>
      </c>
      <c r="FS19" s="3">
        <f>Rawdata_Removing_Outliers!GK19</f>
        <v>5.0000000000000001E-3</v>
      </c>
      <c r="FT19" s="3">
        <f>Rawdata_Removing_Outliers!GL19</f>
        <v>0.17599999999999999</v>
      </c>
      <c r="FU19" s="3">
        <f>Rawdata_Removing_Outliers!GM19</f>
        <v>5.0000000000000001E-3</v>
      </c>
      <c r="FV19" s="3">
        <f>Rawdata_Removing_Outliers!GN19</f>
        <v>6.8000000000000005E-2</v>
      </c>
      <c r="FW19" s="3">
        <f>Rawdata_Removing_Outliers!GO19</f>
        <v>0.1</v>
      </c>
      <c r="FX19" s="3">
        <f>Rawdata_Removing_Outliers!GP19</f>
        <v>5.0000000000000001E-3</v>
      </c>
      <c r="FY19" s="3">
        <f>Rawdata_Removing_Outliers!GQ19</f>
        <v>3.5000000000000003E-2</v>
      </c>
      <c r="FZ19" s="3">
        <f>Rawdata_Removing_Outliers!GR19</f>
        <v>5.0000000000000001E-3</v>
      </c>
      <c r="GA19" s="3">
        <f>Rawdata_Removing_Outliers!GS19</f>
        <v>4.1000000000000002E-2</v>
      </c>
      <c r="GB19" s="3">
        <f>Rawdata_Removing_Outliers!GT19</f>
        <v>6.7000000000000004E-2</v>
      </c>
      <c r="GC19" s="3">
        <f>Rawdata_Removing_Outliers!GU19</f>
        <v>5.0000000000000001E-3</v>
      </c>
      <c r="GD19" s="3">
        <f>Rawdata_Removing_Outliers!GV19</f>
        <v>0.1</v>
      </c>
      <c r="GE19" s="3">
        <f>Rawdata_Removing_Outliers!GW19</f>
        <v>5.0000000000000001E-3</v>
      </c>
      <c r="GF19" s="3">
        <f>Rawdata_Removing_Outliers!GX19</f>
        <v>2.1000000000000001E-2</v>
      </c>
      <c r="GG19" s="3">
        <f>Rawdata_Removing_Outliers!GY19</f>
        <v>2.1000000000000001E-2</v>
      </c>
      <c r="GH19" s="3">
        <f>Rawdata_Removing_Outliers!GZ19</f>
        <v>5.0000000000000001E-3</v>
      </c>
      <c r="GI19" s="3">
        <f>Rawdata_Removing_Outliers!HA19</f>
        <v>5.0000000000000001E-3</v>
      </c>
      <c r="GJ19" s="3">
        <f>Rawdata_Removing_Outliers!HB19</f>
        <v>5.0000000000000001E-3</v>
      </c>
      <c r="GK19" s="3">
        <f>Rawdata_Removing_Outliers!HC19</f>
        <v>5.0000000000000001E-3</v>
      </c>
      <c r="GL19" s="3">
        <f>Rawdata_Removing_Outliers!HD19</f>
        <v>5.0000000000000001E-3</v>
      </c>
      <c r="GM19" s="3">
        <f>Rawdata_Removing_Outliers!HE19</f>
        <v>5.0000000000000001E-3</v>
      </c>
      <c r="GN19" s="3">
        <f>Rawdata_Removing_Outliers!HF19</f>
        <v>9.1999999999999998E-2</v>
      </c>
      <c r="GO19" s="3">
        <f>Rawdata_Removing_Outliers!HG19</f>
        <v>5.0000000000000001E-3</v>
      </c>
      <c r="GP19" s="3">
        <f>Rawdata_Removing_Outliers!HH19</f>
        <v>4.3999999999999997E-2</v>
      </c>
      <c r="GQ19" s="3">
        <f>Rawdata_Removing_Outliers!HI19</f>
        <v>7.4999999999999997E-2</v>
      </c>
      <c r="GR19" s="3">
        <f>Rawdata_Removing_Outliers!HJ19</f>
        <v>5.0000000000000001E-3</v>
      </c>
      <c r="GS19" s="3">
        <f>Rawdata_Removing_Outliers!HK19</f>
        <v>5.0000000000000001E-3</v>
      </c>
      <c r="GT19" s="3">
        <f>Rawdata_Removing_Outliers!HL19</f>
        <v>5.0000000000000001E-3</v>
      </c>
      <c r="GU19" s="3">
        <f>Rawdata_Removing_Outliers!HM19</f>
        <v>5.0000000000000001E-3</v>
      </c>
      <c r="GV19" s="3">
        <f>Rawdata_Removing_Outliers!HN19</f>
        <v>5.0000000000000001E-3</v>
      </c>
      <c r="GW19" s="3">
        <f>Rawdata_Removing_Outliers!HO19</f>
        <v>5.0000000000000001E-3</v>
      </c>
      <c r="GX19" s="3">
        <f>Rawdata_Removing_Outliers!HP19</f>
        <v>6.7000000000000004E-2</v>
      </c>
      <c r="GY19" s="3">
        <f>Rawdata_Removing_Outliers!HQ19</f>
        <v>5.0000000000000001E-3</v>
      </c>
      <c r="GZ19" s="3">
        <f>Rawdata_Removing_Outliers!HR19</f>
        <v>6.2E-2</v>
      </c>
      <c r="HA19" s="3">
        <f>Rawdata_Removing_Outliers!HS19</f>
        <v>0.13300000000000001</v>
      </c>
      <c r="HB19" s="3">
        <f>Rawdata_Removing_Outliers!HT19</f>
        <v>5.0000000000000001E-3</v>
      </c>
      <c r="HC19" s="3">
        <f>Rawdata_Removing_Outliers!HU19</f>
        <v>9.2999999999999999E-2</v>
      </c>
      <c r="HD19" s="3">
        <f>Rawdata_Removing_Outliers!HV19</f>
        <v>5.0000000000000001E-3</v>
      </c>
      <c r="HE19" s="3">
        <f>Rawdata_Removing_Outliers!HW19</f>
        <v>0.11600000000000001</v>
      </c>
      <c r="HF19" s="3">
        <f>Rawdata_Removing_Outliers!HX19</f>
        <v>9.0999999999999998E-2</v>
      </c>
      <c r="HG19" s="3">
        <f>Rawdata_Removing_Outliers!HY19</f>
        <v>5.0000000000000001E-3</v>
      </c>
      <c r="HH19" s="3">
        <f>Rawdata_Removing_Outliers!HZ19</f>
        <v>0.128</v>
      </c>
      <c r="HI19" s="3">
        <f>Rawdata_Removing_Outliers!IA19</f>
        <v>5.0000000000000001E-3</v>
      </c>
      <c r="HJ19" s="3">
        <f>Rawdata_Removing_Outliers!IB19</f>
        <v>0.17</v>
      </c>
      <c r="HK19" s="3">
        <f>Rawdata_Removing_Outliers!IC19</f>
        <v>0.10299999999999999</v>
      </c>
      <c r="HL19" s="3">
        <f>Rawdata_Removing_Outliers!ID19</f>
        <v>5.0000000000000001E-3</v>
      </c>
      <c r="HM19" s="3">
        <f>Rawdata_Removing_Outliers!IE19</f>
        <v>5.0000000000000001E-3</v>
      </c>
      <c r="HN19" s="3">
        <f>Rawdata_Removing_Outliers!IF19</f>
        <v>5.0000000000000001E-3</v>
      </c>
      <c r="HO19" s="3">
        <f>Rawdata_Removing_Outliers!IG19</f>
        <v>5.0000000000000001E-3</v>
      </c>
      <c r="HP19" s="3">
        <f>Rawdata_Removing_Outliers!IH19</f>
        <v>5.0000000000000001E-3</v>
      </c>
      <c r="HQ19" s="3">
        <f>Rawdata_Removing_Outliers!II19</f>
        <v>5.0000000000000001E-3</v>
      </c>
      <c r="HR19" s="3">
        <f>Rawdata_Removing_Outliers!IJ19</f>
        <v>0.157</v>
      </c>
      <c r="HS19" s="3">
        <f>Rawdata_Removing_Outliers!IK19</f>
        <v>5.0000000000000001E-3</v>
      </c>
      <c r="HT19" s="3">
        <f>Rawdata_Removing_Outliers!IL19</f>
        <v>0.40400000000000003</v>
      </c>
      <c r="HU19" s="3">
        <f>Rawdata_Removing_Outliers!IM19</f>
        <v>0.156</v>
      </c>
      <c r="HV19" s="3">
        <f>Rawdata_Removing_Outliers!IN19</f>
        <v>5.0000000000000001E-3</v>
      </c>
      <c r="HW19" s="3">
        <f>Rawdata_Removing_Outliers!IO19</f>
        <v>9.5000000000000001E-2</v>
      </c>
      <c r="HX19" s="3">
        <f>Rawdata_Removing_Outliers!IP19</f>
        <v>5.0000000000000001E-3</v>
      </c>
      <c r="HY19" s="3">
        <f>Rawdata_Removing_Outliers!IQ19</f>
        <v>0.28299999999999997</v>
      </c>
      <c r="HZ19" s="3">
        <f>Rawdata_Removing_Outliers!IR19</f>
        <v>0.1</v>
      </c>
      <c r="IA19" s="3">
        <f>Rawdata_Removing_Outliers!IS19</f>
        <v>5.0000000000000001E-3</v>
      </c>
      <c r="IB19" s="3">
        <f>Rawdata_Removing_Outliers!IT19</f>
        <v>0.01</v>
      </c>
      <c r="IC19" s="3">
        <f>Rawdata_Removing_Outliers!IU19</f>
        <v>5.0000000000000001E-3</v>
      </c>
      <c r="ID19" s="3">
        <f>Rawdata_Removing_Outliers!IV19</f>
        <v>5.0000000000000001E-3</v>
      </c>
      <c r="IE19" s="3">
        <f>Rawdata_Removing_Outliers!IW19</f>
        <v>5.0000000000000001E-3</v>
      </c>
      <c r="IF19" s="3">
        <f>Rawdata_Removing_Outliers!IX19</f>
        <v>5.0000000000000001E-3</v>
      </c>
      <c r="IG19" s="3">
        <f>Rawdata_Removing_Outliers!IY19</f>
        <v>5.0000000000000001E-3</v>
      </c>
      <c r="IH19" s="3">
        <f>Rawdata_Removing_Outliers!IZ19</f>
        <v>5.0000000000000001E-3</v>
      </c>
      <c r="II19" s="3">
        <f>Rawdata_Removing_Outliers!JA19</f>
        <v>5.0000000000000001E-3</v>
      </c>
      <c r="IJ19" s="3">
        <f>Rawdata_Removing_Outliers!JB19</f>
        <v>5.0000000000000001E-3</v>
      </c>
      <c r="IK19" s="3">
        <f>Rawdata_Removing_Outliers!JC19</f>
        <v>7.6999999999999999E-2</v>
      </c>
      <c r="IL19" s="3">
        <f>Rawdata_Removing_Outliers!JD19</f>
        <v>2.3E-2</v>
      </c>
      <c r="IM19" s="3">
        <f>Rawdata_Removing_Outliers!JE19</f>
        <v>5.0000000000000001E-3</v>
      </c>
      <c r="IN19" s="3">
        <f>Rawdata_Removing_Outliers!JF19</f>
        <v>5.0000000000000001E-3</v>
      </c>
      <c r="IO19" s="3">
        <f>Rawdata_Removing_Outliers!JG19</f>
        <v>5.0000000000000001E-3</v>
      </c>
      <c r="IP19" s="3">
        <f>Rawdata_Removing_Outliers!JH19</f>
        <v>5.0000000000000001E-3</v>
      </c>
      <c r="IQ19" s="3">
        <f>Rawdata_Removing_Outliers!JI19</f>
        <v>5.0000000000000001E-3</v>
      </c>
    </row>
    <row r="20" spans="1:251" x14ac:dyDescent="0.25">
      <c r="A20" s="1" t="s">
        <v>32</v>
      </c>
      <c r="B20" s="24" t="s">
        <v>155</v>
      </c>
      <c r="C20" s="43">
        <f>Rawdata!C20</f>
        <v>0.01</v>
      </c>
      <c r="D20" s="956">
        <f>COUNTIF(G20:XFD20,"*")-Rawdata_Removing_Outliers!X20</f>
        <v>0</v>
      </c>
      <c r="E20" s="804">
        <f t="shared" si="0"/>
        <v>3.17</v>
      </c>
      <c r="F20" s="315">
        <f t="array" ref="F20">MIN(G20:XFD20)</f>
        <v>5.0000000000000001E-3</v>
      </c>
      <c r="G20" s="3">
        <f>Rawdata_Removing_Outliers!Y20</f>
        <v>5.0000000000000001E-3</v>
      </c>
      <c r="H20" s="3">
        <f>Rawdata_Removing_Outliers!Z20</f>
        <v>0.157</v>
      </c>
      <c r="I20" s="3">
        <f>Rawdata_Removing_Outliers!AA20</f>
        <v>5.0000000000000001E-3</v>
      </c>
      <c r="J20" s="3">
        <f>Rawdata_Removing_Outliers!AB20</f>
        <v>0.60099999999999998</v>
      </c>
      <c r="K20" s="3">
        <f>Rawdata_Removing_Outliers!AC20</f>
        <v>0.14399999999999999</v>
      </c>
      <c r="L20" s="3">
        <f>Rawdata_Removing_Outliers!AD20</f>
        <v>5.0000000000000001E-3</v>
      </c>
      <c r="M20" s="3">
        <f>Rawdata_Removing_Outliers!AE20</f>
        <v>0.23</v>
      </c>
      <c r="N20" s="3">
        <f>Rawdata_Removing_Outliers!AF20</f>
        <v>5.0000000000000001E-3</v>
      </c>
      <c r="O20" s="3">
        <f>Rawdata_Removing_Outliers!AG20</f>
        <v>0.20300000000000001</v>
      </c>
      <c r="P20" s="3">
        <f>Rawdata_Removing_Outliers!AH20</f>
        <v>0.20300000000000001</v>
      </c>
      <c r="Q20" s="3">
        <f>Rawdata_Removing_Outliers!AI20</f>
        <v>5.0000000000000001E-3</v>
      </c>
      <c r="R20" s="3">
        <f>Rawdata_Removing_Outliers!AJ20</f>
        <v>0.17</v>
      </c>
      <c r="S20" s="3">
        <f>Rawdata_Removing_Outliers!AK20</f>
        <v>5.0000000000000001E-3</v>
      </c>
      <c r="T20" s="3">
        <f>Rawdata_Removing_Outliers!AL20</f>
        <v>0.61</v>
      </c>
      <c r="U20" s="3">
        <f>Rawdata_Removing_Outliers!AM20</f>
        <v>0.21099999999999999</v>
      </c>
      <c r="V20" s="3">
        <f>Rawdata_Removing_Outliers!AN20</f>
        <v>5.0000000000000001E-3</v>
      </c>
      <c r="W20" s="3">
        <f>Rawdata_Removing_Outliers!AO20</f>
        <v>0.71899999999999997</v>
      </c>
      <c r="X20" s="3">
        <f>Rawdata_Removing_Outliers!AP20</f>
        <v>0.218</v>
      </c>
      <c r="Y20" s="3">
        <f>Rawdata_Removing_Outliers!AQ20</f>
        <v>5.0000000000000001E-3</v>
      </c>
      <c r="Z20" s="3">
        <f>Rawdata_Removing_Outliers!AR20</f>
        <v>0.20399999999999999</v>
      </c>
      <c r="AA20" s="3">
        <f>Rawdata_Removing_Outliers!AS20</f>
        <v>5.0000000000000001E-3</v>
      </c>
      <c r="AB20" s="3">
        <f>Rawdata_Removing_Outliers!AT20</f>
        <v>0.28799999999999998</v>
      </c>
      <c r="AC20" s="3">
        <f>Rawdata_Removing_Outliers!AU20</f>
        <v>0.20399999999999999</v>
      </c>
      <c r="AD20" s="3">
        <f>Rawdata_Removing_Outliers!AV20</f>
        <v>5.0000000000000001E-3</v>
      </c>
      <c r="AE20" s="3">
        <f>Rawdata_Removing_Outliers!AW20</f>
        <v>0.104</v>
      </c>
      <c r="AF20" s="3">
        <f>Rawdata_Removing_Outliers!AX20</f>
        <v>5.0000000000000001E-3</v>
      </c>
      <c r="AG20" s="3">
        <f>Rawdata_Removing_Outliers!AY20</f>
        <v>0.17</v>
      </c>
      <c r="AH20" s="3">
        <f>Rawdata_Removing_Outliers!AZ20</f>
        <v>0.11</v>
      </c>
      <c r="AI20" s="3">
        <f>Rawdata_Removing_Outliers!BA20</f>
        <v>5.0000000000000001E-3</v>
      </c>
      <c r="AJ20" s="3">
        <f>Rawdata_Removing_Outliers!BB20</f>
        <v>0.41</v>
      </c>
      <c r="AK20" s="3">
        <f>Rawdata_Removing_Outliers!BC20</f>
        <v>5.0000000000000001E-3</v>
      </c>
      <c r="AL20" s="3">
        <f>Rawdata_Removing_Outliers!BD20</f>
        <v>0.39900000000000002</v>
      </c>
      <c r="AM20" s="3">
        <f>Rawdata_Removing_Outliers!BE20</f>
        <v>0.33100000000000002</v>
      </c>
      <c r="AN20" s="3">
        <f>Rawdata_Removing_Outliers!BF20</f>
        <v>5.0000000000000001E-3</v>
      </c>
      <c r="AO20" s="3">
        <f>Rawdata_Removing_Outliers!BG20</f>
        <v>0.441</v>
      </c>
      <c r="AP20" s="3">
        <f>Rawdata_Removing_Outliers!BH20</f>
        <v>5.0000000000000001E-3</v>
      </c>
      <c r="AQ20" s="3">
        <f>Rawdata_Removing_Outliers!BI20</f>
        <v>0.127</v>
      </c>
      <c r="AR20" s="3">
        <f>Rawdata_Removing_Outliers!BJ20</f>
        <v>5.0000000000000001E-3</v>
      </c>
      <c r="AS20" s="3">
        <f>Rawdata_Removing_Outliers!BK20</f>
        <v>0.121</v>
      </c>
      <c r="AT20" s="3">
        <f>Rawdata_Removing_Outliers!BL20</f>
        <v>0.126</v>
      </c>
      <c r="AU20" s="3">
        <f>Rawdata_Removing_Outliers!BM20</f>
        <v>5.0000000000000001E-3</v>
      </c>
      <c r="AV20" s="3">
        <f>Rawdata_Removing_Outliers!BN20</f>
        <v>0.18</v>
      </c>
      <c r="AW20" s="3">
        <f>Rawdata_Removing_Outliers!BO20</f>
        <v>5.0000000000000001E-3</v>
      </c>
      <c r="AX20" s="3">
        <f>Rawdata_Removing_Outliers!BP20</f>
        <v>0.17799999999999999</v>
      </c>
      <c r="AY20" s="3">
        <f>Rawdata_Removing_Outliers!BQ20</f>
        <v>5.0000000000000001E-3</v>
      </c>
      <c r="AZ20" s="3">
        <f>Rawdata_Removing_Outliers!BR20</f>
        <v>0.66600000000000004</v>
      </c>
      <c r="BA20" s="3">
        <f>Rawdata_Removing_Outliers!BS20</f>
        <v>0.16900000000000001</v>
      </c>
      <c r="BB20" s="3">
        <f>Rawdata_Removing_Outliers!BT20</f>
        <v>5.0000000000000001E-3</v>
      </c>
      <c r="BC20" s="3">
        <f>Rawdata_Removing_Outliers!BU20</f>
        <v>9.8000000000000004E-2</v>
      </c>
      <c r="BD20" s="3">
        <f>Rawdata_Removing_Outliers!BV20</f>
        <v>5.0000000000000001E-3</v>
      </c>
      <c r="BE20" s="3">
        <f>Rawdata_Removing_Outliers!BW20</f>
        <v>0.57999999999999996</v>
      </c>
      <c r="BF20" s="3">
        <f>Rawdata_Removing_Outliers!BX20</f>
        <v>0.17</v>
      </c>
      <c r="BG20" s="3">
        <f>Rawdata_Removing_Outliers!BY20</f>
        <v>5.0000000000000001E-3</v>
      </c>
      <c r="BH20" s="3">
        <f>Rawdata_Removing_Outliers!BZ20</f>
        <v>5.0000000000000001E-3</v>
      </c>
      <c r="BI20" s="3">
        <f>Rawdata_Removing_Outliers!CA20</f>
        <v>5.0000000000000001E-3</v>
      </c>
      <c r="BJ20" s="3">
        <f>Rawdata_Removing_Outliers!CB20</f>
        <v>1.06</v>
      </c>
      <c r="BK20" s="3">
        <f>Rawdata_Removing_Outliers!CC20</f>
        <v>0.156</v>
      </c>
      <c r="BL20" s="3">
        <f>Rawdata_Removing_Outliers!CD20</f>
        <v>5.0000000000000001E-3</v>
      </c>
      <c r="BM20" s="3">
        <f>Rawdata_Removing_Outliers!CE20</f>
        <v>0.18099999999999999</v>
      </c>
      <c r="BN20" s="3">
        <f>Rawdata_Removing_Outliers!CF20</f>
        <v>5.0000000000000001E-3</v>
      </c>
      <c r="BO20" s="3">
        <f>Rawdata_Removing_Outliers!CG20</f>
        <v>0.81200000000000006</v>
      </c>
      <c r="BP20" s="3">
        <f>Rawdata_Removing_Outliers!CH20</f>
        <v>0.19700000000000001</v>
      </c>
      <c r="BQ20" s="3">
        <f>Rawdata_Removing_Outliers!CI20</f>
        <v>5.0000000000000001E-3</v>
      </c>
      <c r="BR20" s="3">
        <f>Rawdata_Removing_Outliers!CJ20</f>
        <v>0.13800000000000001</v>
      </c>
      <c r="BS20" s="3">
        <f>Rawdata_Removing_Outliers!CK20</f>
        <v>5.0000000000000001E-3</v>
      </c>
      <c r="BT20" s="3">
        <f>Rawdata_Removing_Outliers!CL20</f>
        <v>0.46500000000000002</v>
      </c>
      <c r="BU20" s="3">
        <f>Rawdata_Removing_Outliers!CM20</f>
        <v>0.05</v>
      </c>
      <c r="BV20" s="3">
        <f>Rawdata_Removing_Outliers!CN20</f>
        <v>5.0000000000000001E-3</v>
      </c>
      <c r="BW20" s="3">
        <f>Rawdata_Removing_Outliers!CO20</f>
        <v>0.14000000000000001</v>
      </c>
      <c r="BX20" s="3">
        <f>Rawdata_Removing_Outliers!CP20</f>
        <v>5.0000000000000001E-3</v>
      </c>
      <c r="BY20" s="3">
        <f>Rawdata_Removing_Outliers!CQ20</f>
        <v>0.42199999999999999</v>
      </c>
      <c r="BZ20" s="3">
        <f>Rawdata_Removing_Outliers!CR20</f>
        <v>0.161</v>
      </c>
      <c r="CA20" s="3">
        <f>Rawdata_Removing_Outliers!CS20</f>
        <v>5.0000000000000001E-3</v>
      </c>
      <c r="CB20" s="3">
        <f>Rawdata_Removing_Outliers!CT20</f>
        <v>0.186</v>
      </c>
      <c r="CC20" s="3">
        <f>Rawdata_Removing_Outliers!CU20</f>
        <v>5.0000000000000001E-3</v>
      </c>
      <c r="CD20" s="3">
        <f>Rawdata_Removing_Outliers!CV20</f>
        <v>0.84499999999999997</v>
      </c>
      <c r="CE20" s="3">
        <f>Rawdata_Removing_Outliers!CW20</f>
        <v>0.22700000000000001</v>
      </c>
      <c r="CF20" s="3">
        <f>Rawdata_Removing_Outliers!CX20</f>
        <v>5.0000000000000001E-3</v>
      </c>
      <c r="CG20" s="3">
        <f>Rawdata_Removing_Outliers!CY20</f>
        <v>5.5E-2</v>
      </c>
      <c r="CH20" s="3">
        <f>Rawdata_Removing_Outliers!CZ20</f>
        <v>5.0000000000000001E-3</v>
      </c>
      <c r="CI20" s="3">
        <f>Rawdata_Removing_Outliers!DA20</f>
        <v>0.218</v>
      </c>
      <c r="CJ20" s="3">
        <f>Rawdata_Removing_Outliers!DB20</f>
        <v>5.0000000000000001E-3</v>
      </c>
      <c r="CK20" s="3">
        <f>Rawdata_Removing_Outliers!DC20</f>
        <v>0.191</v>
      </c>
      <c r="CL20" s="3">
        <f>Rawdata_Removing_Outliers!DD20</f>
        <v>0.67300000000000004</v>
      </c>
      <c r="CM20" s="3">
        <f>Rawdata_Removing_Outliers!DE20</f>
        <v>5.0000000000000001E-3</v>
      </c>
      <c r="CN20" s="3">
        <f>Rawdata_Removing_Outliers!DF20</f>
        <v>0.161</v>
      </c>
      <c r="CO20" s="3">
        <f>Rawdata_Removing_Outliers!DG20</f>
        <v>5.0000000000000001E-3</v>
      </c>
      <c r="CP20" s="3">
        <f>Rawdata_Removing_Outliers!DH20</f>
        <v>0.81399999999999995</v>
      </c>
      <c r="CQ20" s="3">
        <f>Rawdata_Removing_Outliers!DI20</f>
        <v>0.15</v>
      </c>
      <c r="CR20" s="3">
        <f>Rawdata_Removing_Outliers!DJ20</f>
        <v>5.0000000000000001E-3</v>
      </c>
      <c r="CS20" s="3">
        <f>Rawdata_Removing_Outliers!DK20</f>
        <v>0.11799999999999999</v>
      </c>
      <c r="CT20" s="3">
        <f>Rawdata_Removing_Outliers!DL20</f>
        <v>5.0000000000000001E-3</v>
      </c>
      <c r="CU20" s="3">
        <f>Rawdata_Removing_Outliers!DM20</f>
        <v>0.40899999999999997</v>
      </c>
      <c r="CV20" s="3">
        <f>Rawdata_Removing_Outliers!DN20</f>
        <v>4.7E-2</v>
      </c>
      <c r="CW20" s="3">
        <f>Rawdata_Removing_Outliers!DO20</f>
        <v>5.0000000000000001E-3</v>
      </c>
      <c r="CX20" s="3">
        <f>Rawdata_Removing_Outliers!DP20</f>
        <v>5.0000000000000001E-3</v>
      </c>
      <c r="CY20" s="3">
        <f>Rawdata_Removing_Outliers!DQ20</f>
        <v>5.0000000000000001E-3</v>
      </c>
      <c r="CZ20" s="3">
        <f>Rawdata_Removing_Outliers!DR20</f>
        <v>0.27500000000000002</v>
      </c>
      <c r="DA20" s="3">
        <f>Rawdata_Removing_Outliers!DS20</f>
        <v>5.0000000000000001E-3</v>
      </c>
      <c r="DB20" s="3">
        <f>Rawdata_Removing_Outliers!DT20</f>
        <v>5.0000000000000001E-3</v>
      </c>
      <c r="DC20" s="3">
        <f>Rawdata_Removing_Outliers!DU20</f>
        <v>0.156</v>
      </c>
      <c r="DD20" s="3">
        <f>Rawdata_Removing_Outliers!DV20</f>
        <v>5.0000000000000001E-3</v>
      </c>
      <c r="DE20" s="3">
        <f>Rawdata_Removing_Outliers!DW20</f>
        <v>0.42099999999999999</v>
      </c>
      <c r="DF20" s="3">
        <f>Rawdata_Removing_Outliers!DX20</f>
        <v>0.156</v>
      </c>
      <c r="DG20" s="3">
        <f>Rawdata_Removing_Outliers!DY20</f>
        <v>5.0000000000000001E-3</v>
      </c>
      <c r="DH20" s="3">
        <f>Rawdata_Removing_Outliers!DZ20</f>
        <v>0.17499999999999999</v>
      </c>
      <c r="DI20" s="3">
        <f>Rawdata_Removing_Outliers!EA20</f>
        <v>5.0000000000000001E-3</v>
      </c>
      <c r="DJ20" s="3">
        <f>Rawdata_Removing_Outliers!EB20</f>
        <v>1.06</v>
      </c>
      <c r="DK20" s="3">
        <f>Rawdata_Removing_Outliers!EC20</f>
        <v>0.34100000000000003</v>
      </c>
      <c r="DL20" s="3">
        <f>Rawdata_Removing_Outliers!ED20</f>
        <v>5.0000000000000001E-3</v>
      </c>
      <c r="DM20" s="3">
        <f>Rawdata_Removing_Outliers!EE20</f>
        <v>0.03</v>
      </c>
      <c r="DN20" s="3">
        <f>Rawdata_Removing_Outliers!EF20</f>
        <v>5.0000000000000001E-3</v>
      </c>
      <c r="DO20" s="3">
        <f>Rawdata_Removing_Outliers!EG20</f>
        <v>0.54200000000000004</v>
      </c>
      <c r="DP20" s="3">
        <f>Rawdata_Removing_Outliers!EH20</f>
        <v>5.0000000000000001E-3</v>
      </c>
      <c r="DQ20" s="3">
        <f>Rawdata_Removing_Outliers!EI20</f>
        <v>5.0000000000000001E-3</v>
      </c>
      <c r="DR20" s="3">
        <f>Rawdata_Removing_Outliers!EJ20</f>
        <v>5.0000000000000001E-3</v>
      </c>
      <c r="DS20" s="3">
        <f>Rawdata_Removing_Outliers!EK20</f>
        <v>5.0000000000000001E-3</v>
      </c>
      <c r="DT20" s="3">
        <f>Rawdata_Removing_Outliers!EL20</f>
        <v>0.92</v>
      </c>
      <c r="DU20" s="3">
        <f>Rawdata_Removing_Outliers!EM20</f>
        <v>5.0000000000000001E-3</v>
      </c>
      <c r="DV20" s="3">
        <f>Rawdata_Removing_Outliers!EN20</f>
        <v>5.0000000000000001E-3</v>
      </c>
      <c r="DW20" s="3">
        <f>Rawdata_Removing_Outliers!EO20</f>
        <v>0.10299999999999999</v>
      </c>
      <c r="DX20" s="3">
        <f>Rawdata_Removing_Outliers!EP20</f>
        <v>5.0000000000000001E-3</v>
      </c>
      <c r="DY20" s="3">
        <f>Rawdata_Removing_Outliers!EQ20</f>
        <v>3.5999999999999997E-2</v>
      </c>
      <c r="DZ20" s="3">
        <f>Rawdata_Removing_Outliers!ER20</f>
        <v>5.0000000000000001E-3</v>
      </c>
      <c r="EA20" s="3">
        <f>Rawdata_Removing_Outliers!ES20</f>
        <v>0.25</v>
      </c>
      <c r="EB20" s="3">
        <f>Rawdata_Removing_Outliers!ET20</f>
        <v>3.7999999999999999E-2</v>
      </c>
      <c r="EC20" s="3">
        <f>Rawdata_Removing_Outliers!EU20</f>
        <v>5.0000000000000001E-3</v>
      </c>
      <c r="ED20" s="3">
        <f>Rawdata_Removing_Outliers!EV20</f>
        <v>5.0000000000000001E-3</v>
      </c>
      <c r="EE20" s="3">
        <f>Rawdata_Removing_Outliers!EW20</f>
        <v>5.0000000000000001E-3</v>
      </c>
      <c r="EF20" s="3">
        <f>Rawdata_Removing_Outliers!EX20</f>
        <v>0.315</v>
      </c>
      <c r="EG20" s="3">
        <f>Rawdata_Removing_Outliers!EY20</f>
        <v>5.0000000000000001E-3</v>
      </c>
      <c r="EH20" s="3">
        <f>Rawdata_Removing_Outliers!EZ20</f>
        <v>0.27700000000000002</v>
      </c>
      <c r="EI20" s="3">
        <f>Rawdata_Removing_Outliers!FA20</f>
        <v>0.69499999999999995</v>
      </c>
      <c r="EJ20" s="3">
        <f>Rawdata_Removing_Outliers!FB20</f>
        <v>5.0000000000000001E-3</v>
      </c>
      <c r="EK20" s="3">
        <f>Rawdata_Removing_Outliers!FC20</f>
        <v>0.151</v>
      </c>
      <c r="EL20" s="3">
        <f>Rawdata_Removing_Outliers!FD20</f>
        <v>5.0000000000000001E-3</v>
      </c>
      <c r="EM20" s="3">
        <f>Rawdata_Removing_Outliers!FE20</f>
        <v>0.50600000000000001</v>
      </c>
      <c r="EN20" s="3">
        <f>Rawdata_Removing_Outliers!FF20</f>
        <v>0.114</v>
      </c>
      <c r="EO20" s="3">
        <f>Rawdata_Removing_Outliers!FG20</f>
        <v>5.0000000000000001E-3</v>
      </c>
      <c r="EP20" s="3">
        <f>Rawdata_Removing_Outliers!FH20</f>
        <v>0.38200000000000001</v>
      </c>
      <c r="EQ20" s="3">
        <f>Rawdata_Removing_Outliers!FI20</f>
        <v>5.0000000000000001E-3</v>
      </c>
      <c r="ER20" s="3">
        <f>Rawdata_Removing_Outliers!FJ20</f>
        <v>1.08</v>
      </c>
      <c r="ES20" s="3">
        <f>Rawdata_Removing_Outliers!FK20</f>
        <v>0.28399999999999997</v>
      </c>
      <c r="ET20" s="3">
        <f>Rawdata_Removing_Outliers!FL20</f>
        <v>5.0000000000000001E-3</v>
      </c>
      <c r="EU20" s="3">
        <f>Rawdata_Removing_Outliers!FM20</f>
        <v>0.16200000000000001</v>
      </c>
      <c r="EV20" s="3">
        <f>Rawdata_Removing_Outliers!FN20</f>
        <v>5.0000000000000001E-3</v>
      </c>
      <c r="EW20" s="3">
        <f>Rawdata_Removing_Outliers!FO20</f>
        <v>0.54600000000000004</v>
      </c>
      <c r="EX20" s="3">
        <f>Rawdata_Removing_Outliers!FP20</f>
        <v>0.188</v>
      </c>
      <c r="EY20" s="3">
        <f>Rawdata_Removing_Outliers!FQ20</f>
        <v>5.0000000000000001E-3</v>
      </c>
      <c r="EZ20" s="3">
        <f>Rawdata_Removing_Outliers!FR20</f>
        <v>0.21</v>
      </c>
      <c r="FA20" s="3">
        <f>Rawdata_Removing_Outliers!FS20</f>
        <v>5.0000000000000001E-3</v>
      </c>
      <c r="FB20" s="3" t="str">
        <f>Rawdata_Removing_Outliers!FT20</f>
        <v/>
      </c>
      <c r="FC20" s="3">
        <f>Rawdata_Removing_Outliers!FU20</f>
        <v>5.0000000000000001E-3</v>
      </c>
      <c r="FD20" s="3">
        <f>Rawdata_Removing_Outliers!FV20</f>
        <v>1.7000000000000001E-2</v>
      </c>
      <c r="FE20" s="3">
        <f>Rawdata_Removing_Outliers!FW20</f>
        <v>0.107</v>
      </c>
      <c r="FF20" s="3">
        <f>Rawdata_Removing_Outliers!FX20</f>
        <v>0.03</v>
      </c>
      <c r="FG20" s="3">
        <f>Rawdata_Removing_Outliers!FY20</f>
        <v>0.08</v>
      </c>
      <c r="FH20" s="3">
        <f>Rawdata_Removing_Outliers!FZ20</f>
        <v>0.106</v>
      </c>
      <c r="FI20" s="3">
        <f>Rawdata_Removing_Outliers!GA20</f>
        <v>5.0000000000000001E-3</v>
      </c>
      <c r="FJ20" s="3">
        <f>Rawdata_Removing_Outliers!GB20</f>
        <v>0.26600000000000001</v>
      </c>
      <c r="FK20" s="3">
        <f>Rawdata_Removing_Outliers!GC20</f>
        <v>5.0000000000000001E-3</v>
      </c>
      <c r="FL20" s="3">
        <f>Rawdata_Removing_Outliers!GD20</f>
        <v>0.89300000000000002</v>
      </c>
      <c r="FM20" s="3">
        <f>Rawdata_Removing_Outliers!GE20</f>
        <v>0.312</v>
      </c>
      <c r="FN20" s="3">
        <f>Rawdata_Removing_Outliers!GF20</f>
        <v>5.0000000000000001E-3</v>
      </c>
      <c r="FO20" s="3">
        <f>Rawdata_Removing_Outliers!GG20</f>
        <v>7.5999999999999998E-2</v>
      </c>
      <c r="FP20" s="3">
        <f>Rawdata_Removing_Outliers!GH20</f>
        <v>5.0000000000000001E-3</v>
      </c>
      <c r="FQ20" s="3">
        <f>Rawdata_Removing_Outliers!GI20</f>
        <v>3.17</v>
      </c>
      <c r="FR20" s="3">
        <f>Rawdata_Removing_Outliers!GJ20</f>
        <v>1.68</v>
      </c>
      <c r="FS20" s="3">
        <f>Rawdata_Removing_Outliers!GK20</f>
        <v>5.0000000000000001E-3</v>
      </c>
      <c r="FT20" s="3">
        <f>Rawdata_Removing_Outliers!GL20</f>
        <v>0.63600000000000001</v>
      </c>
      <c r="FU20" s="3">
        <f>Rawdata_Removing_Outliers!GM20</f>
        <v>5.0000000000000001E-3</v>
      </c>
      <c r="FV20" s="3">
        <f>Rawdata_Removing_Outliers!GN20</f>
        <v>0.19500000000000001</v>
      </c>
      <c r="FW20" s="3">
        <f>Rawdata_Removing_Outliers!GO20</f>
        <v>0.68899999999999995</v>
      </c>
      <c r="FX20" s="3">
        <f>Rawdata_Removing_Outliers!GP20</f>
        <v>5.0000000000000001E-3</v>
      </c>
      <c r="FY20" s="3">
        <f>Rawdata_Removing_Outliers!GQ20</f>
        <v>8.5999999999999993E-2</v>
      </c>
      <c r="FZ20" s="3">
        <f>Rawdata_Removing_Outliers!GR20</f>
        <v>5.0000000000000001E-3</v>
      </c>
      <c r="GA20" s="3">
        <f>Rawdata_Removing_Outliers!GS20</f>
        <v>0.14399999999999999</v>
      </c>
      <c r="GB20" s="3">
        <f>Rawdata_Removing_Outliers!GT20</f>
        <v>0.21</v>
      </c>
      <c r="GC20" s="3">
        <f>Rawdata_Removing_Outliers!GU20</f>
        <v>5.0000000000000001E-3</v>
      </c>
      <c r="GD20" s="3">
        <f>Rawdata_Removing_Outliers!GV20</f>
        <v>0.26300000000000001</v>
      </c>
      <c r="GE20" s="3">
        <f>Rawdata_Removing_Outliers!GW20</f>
        <v>5.0000000000000001E-3</v>
      </c>
      <c r="GF20" s="3">
        <f>Rawdata_Removing_Outliers!GX20</f>
        <v>0.16300000000000001</v>
      </c>
      <c r="GG20" s="3">
        <f>Rawdata_Removing_Outliers!GY20</f>
        <v>0.28299999999999997</v>
      </c>
      <c r="GH20" s="3">
        <f>Rawdata_Removing_Outliers!GZ20</f>
        <v>5.0000000000000001E-3</v>
      </c>
      <c r="GI20" s="3">
        <f>Rawdata_Removing_Outliers!HA20</f>
        <v>0.35899999999999999</v>
      </c>
      <c r="GJ20" s="3">
        <f>Rawdata_Removing_Outliers!HB20</f>
        <v>5.0000000000000001E-3</v>
      </c>
      <c r="GK20" s="3">
        <f>Rawdata_Removing_Outliers!HC20</f>
        <v>0.13900000000000001</v>
      </c>
      <c r="GL20" s="3">
        <f>Rawdata_Removing_Outliers!HD20</f>
        <v>0.28499999999999998</v>
      </c>
      <c r="GM20" s="3">
        <f>Rawdata_Removing_Outliers!HE20</f>
        <v>5.0000000000000001E-3</v>
      </c>
      <c r="GN20" s="3">
        <f>Rawdata_Removing_Outliers!HF20</f>
        <v>0.49099999999999999</v>
      </c>
      <c r="GO20" s="3">
        <f>Rawdata_Removing_Outliers!HG20</f>
        <v>5.0000000000000001E-3</v>
      </c>
      <c r="GP20" s="3">
        <f>Rawdata_Removing_Outliers!HH20</f>
        <v>0.115</v>
      </c>
      <c r="GQ20" s="3">
        <f>Rawdata_Removing_Outliers!HI20</f>
        <v>0.158</v>
      </c>
      <c r="GR20" s="3">
        <f>Rawdata_Removing_Outliers!HJ20</f>
        <v>5.0000000000000001E-3</v>
      </c>
      <c r="GS20" s="3">
        <f>Rawdata_Removing_Outliers!HK20</f>
        <v>0.215</v>
      </c>
      <c r="GT20" s="3">
        <f>Rawdata_Removing_Outliers!HL20</f>
        <v>5.0000000000000001E-3</v>
      </c>
      <c r="GU20" s="3">
        <f>Rawdata_Removing_Outliers!HM20</f>
        <v>0.64600000000000002</v>
      </c>
      <c r="GV20" s="3">
        <f>Rawdata_Removing_Outliers!HN20</f>
        <v>0.19</v>
      </c>
      <c r="GW20" s="3">
        <f>Rawdata_Removing_Outliers!HO20</f>
        <v>5.0000000000000001E-3</v>
      </c>
      <c r="GX20" s="3">
        <f>Rawdata_Removing_Outliers!HP20</f>
        <v>0.252</v>
      </c>
      <c r="GY20" s="3">
        <f>Rawdata_Removing_Outliers!HQ20</f>
        <v>5.0000000000000001E-3</v>
      </c>
      <c r="GZ20" s="3">
        <f>Rawdata_Removing_Outliers!HR20</f>
        <v>0.35299999999999998</v>
      </c>
      <c r="HA20" s="3">
        <f>Rawdata_Removing_Outliers!HS20</f>
        <v>0.68600000000000005</v>
      </c>
      <c r="HB20" s="3">
        <f>Rawdata_Removing_Outliers!HT20</f>
        <v>5.0000000000000001E-3</v>
      </c>
      <c r="HC20" s="3">
        <f>Rawdata_Removing_Outliers!HU20</f>
        <v>0.313</v>
      </c>
      <c r="HD20" s="3">
        <f>Rawdata_Removing_Outliers!HV20</f>
        <v>5.0000000000000001E-3</v>
      </c>
      <c r="HE20" s="3">
        <f>Rawdata_Removing_Outliers!HW20</f>
        <v>0.38600000000000001</v>
      </c>
      <c r="HF20" s="3">
        <f>Rawdata_Removing_Outliers!HX20</f>
        <v>0.27200000000000002</v>
      </c>
      <c r="HG20" s="3">
        <f>Rawdata_Removing_Outliers!HY20</f>
        <v>5.0000000000000001E-3</v>
      </c>
      <c r="HH20" s="3">
        <f>Rawdata_Removing_Outliers!HZ20</f>
        <v>0.32800000000000001</v>
      </c>
      <c r="HI20" s="3">
        <f>Rawdata_Removing_Outliers!IA20</f>
        <v>5.0000000000000001E-3</v>
      </c>
      <c r="HJ20" s="3">
        <f>Rawdata_Removing_Outliers!IB20</f>
        <v>0.49</v>
      </c>
      <c r="HK20" s="3">
        <f>Rawdata_Removing_Outliers!IC20</f>
        <v>0.33700000000000002</v>
      </c>
      <c r="HL20" s="3">
        <f>Rawdata_Removing_Outliers!ID20</f>
        <v>5.0000000000000001E-3</v>
      </c>
      <c r="HM20" s="3">
        <f>Rawdata_Removing_Outliers!IE20</f>
        <v>5.0000000000000001E-3</v>
      </c>
      <c r="HN20" s="3">
        <f>Rawdata_Removing_Outliers!IF20</f>
        <v>5.0000000000000001E-3</v>
      </c>
      <c r="HO20" s="3">
        <f>Rawdata_Removing_Outliers!IG20</f>
        <v>6.8000000000000005E-2</v>
      </c>
      <c r="HP20" s="3">
        <f>Rawdata_Removing_Outliers!IH20</f>
        <v>2.1000000000000001E-2</v>
      </c>
      <c r="HQ20" s="3">
        <f>Rawdata_Removing_Outliers!II20</f>
        <v>5.0000000000000001E-3</v>
      </c>
      <c r="HR20" s="3">
        <f>Rawdata_Removing_Outliers!IJ20</f>
        <v>0.40500000000000003</v>
      </c>
      <c r="HS20" s="3">
        <f>Rawdata_Removing_Outliers!IK20</f>
        <v>5.0000000000000001E-3</v>
      </c>
      <c r="HT20" s="3">
        <f>Rawdata_Removing_Outliers!IL20</f>
        <v>0.85299999999999998</v>
      </c>
      <c r="HU20" s="3">
        <f>Rawdata_Removing_Outliers!IM20</f>
        <v>0.34</v>
      </c>
      <c r="HV20" s="3">
        <f>Rawdata_Removing_Outliers!IN20</f>
        <v>5.0000000000000001E-3</v>
      </c>
      <c r="HW20" s="3">
        <f>Rawdata_Removing_Outliers!IO20</f>
        <v>0.16600000000000001</v>
      </c>
      <c r="HX20" s="3">
        <f>Rawdata_Removing_Outliers!IP20</f>
        <v>5.0000000000000001E-3</v>
      </c>
      <c r="HY20" s="3">
        <f>Rawdata_Removing_Outliers!IQ20</f>
        <v>0.48</v>
      </c>
      <c r="HZ20" s="3">
        <f>Rawdata_Removing_Outliers!IR20</f>
        <v>0.22700000000000001</v>
      </c>
      <c r="IA20" s="3">
        <f>Rawdata_Removing_Outliers!IS20</f>
        <v>5.0000000000000001E-3</v>
      </c>
      <c r="IB20" s="3">
        <f>Rawdata_Removing_Outliers!IT20</f>
        <v>4.9000000000000002E-2</v>
      </c>
      <c r="IC20" s="3">
        <f>Rawdata_Removing_Outliers!IU20</f>
        <v>5.0000000000000001E-3</v>
      </c>
      <c r="ID20" s="3">
        <f>Rawdata_Removing_Outliers!IV20</f>
        <v>0.2</v>
      </c>
      <c r="IE20" s="3">
        <f>Rawdata_Removing_Outliers!IW20</f>
        <v>3.9E-2</v>
      </c>
      <c r="IF20" s="3">
        <f>Rawdata_Removing_Outliers!IX20</f>
        <v>5.0000000000000001E-3</v>
      </c>
      <c r="IG20" s="3">
        <f>Rawdata_Removing_Outliers!IY20</f>
        <v>5.0000000000000001E-3</v>
      </c>
      <c r="IH20" s="3">
        <f>Rawdata_Removing_Outliers!IZ20</f>
        <v>5.0000000000000001E-3</v>
      </c>
      <c r="II20" s="3">
        <f>Rawdata_Removing_Outliers!JA20</f>
        <v>5.0000000000000001E-3</v>
      </c>
      <c r="IJ20" s="3">
        <f>Rawdata_Removing_Outliers!JB20</f>
        <v>5.0000000000000001E-3</v>
      </c>
      <c r="IK20" s="3">
        <f>Rawdata_Removing_Outliers!JC20</f>
        <v>0.39</v>
      </c>
      <c r="IL20" s="3">
        <f>Rawdata_Removing_Outliers!JD20</f>
        <v>0.11600000000000001</v>
      </c>
      <c r="IM20" s="3">
        <f>Rawdata_Removing_Outliers!JE20</f>
        <v>5.0000000000000001E-3</v>
      </c>
      <c r="IN20" s="3">
        <f>Rawdata_Removing_Outliers!JF20</f>
        <v>5.0000000000000001E-3</v>
      </c>
      <c r="IO20" s="3">
        <f>Rawdata_Removing_Outliers!JG20</f>
        <v>5.0000000000000001E-3</v>
      </c>
      <c r="IP20" s="3">
        <f>Rawdata_Removing_Outliers!JH20</f>
        <v>0.75700000000000001</v>
      </c>
      <c r="IQ20" s="3">
        <f>Rawdata_Removing_Outliers!JI20</f>
        <v>8.3000000000000004E-2</v>
      </c>
    </row>
    <row r="21" spans="1:251" x14ac:dyDescent="0.25">
      <c r="A21" s="1" t="s">
        <v>33</v>
      </c>
      <c r="B21" s="24" t="s">
        <v>155</v>
      </c>
      <c r="C21" s="43">
        <f>Rawdata!C21</f>
        <v>0.02</v>
      </c>
      <c r="D21" s="956">
        <f>COUNTIF(G21:XFD21,"*")-Rawdata_Removing_Outliers!X21</f>
        <v>0</v>
      </c>
      <c r="E21" s="804">
        <f t="shared" si="0"/>
        <v>11.1</v>
      </c>
      <c r="F21" s="315">
        <f t="array" ref="F21">MIN(G21:XFD21)</f>
        <v>0.01</v>
      </c>
      <c r="G21" s="3">
        <f>Rawdata_Removing_Outliers!Y21</f>
        <v>0.01</v>
      </c>
      <c r="H21" s="3">
        <f>Rawdata_Removing_Outliers!Z21</f>
        <v>0.47299999999999998</v>
      </c>
      <c r="I21" s="3">
        <f>Rawdata_Removing_Outliers!AA21</f>
        <v>0.01</v>
      </c>
      <c r="J21" s="3">
        <f>Rawdata_Removing_Outliers!AB21</f>
        <v>1.84</v>
      </c>
      <c r="K21" s="3">
        <f>Rawdata_Removing_Outliers!AC21</f>
        <v>0.40699999999999997</v>
      </c>
      <c r="L21" s="3">
        <f>Rawdata_Removing_Outliers!AD21</f>
        <v>0.01</v>
      </c>
      <c r="M21" s="3">
        <f>Rawdata_Removing_Outliers!AE21</f>
        <v>0.52300000000000002</v>
      </c>
      <c r="N21" s="3">
        <f>Rawdata_Removing_Outliers!AF21</f>
        <v>0.01</v>
      </c>
      <c r="O21" s="3">
        <f>Rawdata_Removing_Outliers!AG21</f>
        <v>0.57799999999999996</v>
      </c>
      <c r="P21" s="3">
        <f>Rawdata_Removing_Outliers!AH21</f>
        <v>0.57799999999999996</v>
      </c>
      <c r="Q21" s="3">
        <f>Rawdata_Removing_Outliers!AI21</f>
        <v>0.01</v>
      </c>
      <c r="R21" s="3">
        <f>Rawdata_Removing_Outliers!AJ21</f>
        <v>0.625</v>
      </c>
      <c r="S21" s="3">
        <f>Rawdata_Removing_Outliers!AK21</f>
        <v>0.01</v>
      </c>
      <c r="T21" s="3">
        <f>Rawdata_Removing_Outliers!AL21</f>
        <v>2.14</v>
      </c>
      <c r="U21" s="3">
        <f>Rawdata_Removing_Outliers!AM21</f>
        <v>0.748</v>
      </c>
      <c r="V21" s="3">
        <f>Rawdata_Removing_Outliers!AN21</f>
        <v>0.01</v>
      </c>
      <c r="W21" s="3">
        <f>Rawdata_Removing_Outliers!AO21</f>
        <v>2.78</v>
      </c>
      <c r="X21" s="3">
        <f>Rawdata_Removing_Outliers!AP21</f>
        <v>0.70299999999999996</v>
      </c>
      <c r="Y21" s="3">
        <f>Rawdata_Removing_Outliers!AQ21</f>
        <v>0.01</v>
      </c>
      <c r="Z21" s="3">
        <f>Rawdata_Removing_Outliers!AR21</f>
        <v>0.88400000000000001</v>
      </c>
      <c r="AA21" s="3">
        <f>Rawdata_Removing_Outliers!AS21</f>
        <v>0.01</v>
      </c>
      <c r="AB21" s="3">
        <f>Rawdata_Removing_Outliers!AT21</f>
        <v>1.6</v>
      </c>
      <c r="AC21" s="3">
        <f>Rawdata_Removing_Outliers!AU21</f>
        <v>0.84399999999999997</v>
      </c>
      <c r="AD21" s="3">
        <f>Rawdata_Removing_Outliers!AV21</f>
        <v>0.01</v>
      </c>
      <c r="AE21" s="3">
        <f>Rawdata_Removing_Outliers!AW21</f>
        <v>0.47199999999999998</v>
      </c>
      <c r="AF21" s="3">
        <f>Rawdata_Removing_Outliers!AX21</f>
        <v>0.01</v>
      </c>
      <c r="AG21" s="3">
        <f>Rawdata_Removing_Outliers!AY21</f>
        <v>0.77100000000000002</v>
      </c>
      <c r="AH21" s="3">
        <f>Rawdata_Removing_Outliers!AZ21</f>
        <v>0.49299999999999999</v>
      </c>
      <c r="AI21" s="3">
        <f>Rawdata_Removing_Outliers!BA21</f>
        <v>0.01</v>
      </c>
      <c r="AJ21" s="3">
        <f>Rawdata_Removing_Outliers!BB21</f>
        <v>1.41</v>
      </c>
      <c r="AK21" s="3">
        <f>Rawdata_Removing_Outliers!BC21</f>
        <v>0.01</v>
      </c>
      <c r="AL21" s="3">
        <f>Rawdata_Removing_Outliers!BD21</f>
        <v>1.46</v>
      </c>
      <c r="AM21" s="3">
        <f>Rawdata_Removing_Outliers!BE21</f>
        <v>0.998</v>
      </c>
      <c r="AN21" s="3">
        <f>Rawdata_Removing_Outliers!BF21</f>
        <v>0.01</v>
      </c>
      <c r="AO21" s="3">
        <f>Rawdata_Removing_Outliers!BG21</f>
        <v>1.92</v>
      </c>
      <c r="AP21" s="3">
        <f>Rawdata_Removing_Outliers!BH21</f>
        <v>0.01</v>
      </c>
      <c r="AQ21" s="3">
        <f>Rawdata_Removing_Outliers!BI21</f>
        <v>0.39800000000000002</v>
      </c>
      <c r="AR21" s="3">
        <f>Rawdata_Removing_Outliers!BJ21</f>
        <v>0.01</v>
      </c>
      <c r="AS21" s="3">
        <f>Rawdata_Removing_Outliers!BK21</f>
        <v>0.45200000000000001</v>
      </c>
      <c r="AT21" s="3">
        <f>Rawdata_Removing_Outliers!BL21</f>
        <v>0.4</v>
      </c>
      <c r="AU21" s="3">
        <f>Rawdata_Removing_Outliers!BM21</f>
        <v>0.01</v>
      </c>
      <c r="AV21" s="3">
        <f>Rawdata_Removing_Outliers!BN21</f>
        <v>0.96099999999999997</v>
      </c>
      <c r="AW21" s="3">
        <f>Rawdata_Removing_Outliers!BO21</f>
        <v>0.01</v>
      </c>
      <c r="AX21" s="3">
        <f>Rawdata_Removing_Outliers!BP21</f>
        <v>0.84499999999999997</v>
      </c>
      <c r="AY21" s="3">
        <f>Rawdata_Removing_Outliers!BQ21</f>
        <v>0.01</v>
      </c>
      <c r="AZ21" s="3">
        <f>Rawdata_Removing_Outliers!BR21</f>
        <v>2.44</v>
      </c>
      <c r="BA21" s="3">
        <f>Rawdata_Removing_Outliers!BS21</f>
        <v>0.70699999999999996</v>
      </c>
      <c r="BB21" s="3">
        <f>Rawdata_Removing_Outliers!BT21</f>
        <v>0.01</v>
      </c>
      <c r="BC21" s="3">
        <f>Rawdata_Removing_Outliers!BU21</f>
        <v>0.40500000000000003</v>
      </c>
      <c r="BD21" s="3">
        <f>Rawdata_Removing_Outliers!BV21</f>
        <v>0.01</v>
      </c>
      <c r="BE21" s="3">
        <f>Rawdata_Removing_Outliers!BW21</f>
        <v>1.76</v>
      </c>
      <c r="BF21" s="3">
        <f>Rawdata_Removing_Outliers!BX21</f>
        <v>0.55400000000000005</v>
      </c>
      <c r="BG21" s="3">
        <f>Rawdata_Removing_Outliers!BY21</f>
        <v>0.01</v>
      </c>
      <c r="BH21" s="3">
        <f>Rawdata_Removing_Outliers!BZ21</f>
        <v>0.01</v>
      </c>
      <c r="BI21" s="3">
        <f>Rawdata_Removing_Outliers!CA21</f>
        <v>0.01</v>
      </c>
      <c r="BJ21" s="3">
        <f>Rawdata_Removing_Outliers!CB21</f>
        <v>2.98</v>
      </c>
      <c r="BK21" s="3">
        <f>Rawdata_Removing_Outliers!CC21</f>
        <v>0.54700000000000004</v>
      </c>
      <c r="BL21" s="3">
        <f>Rawdata_Removing_Outliers!CD21</f>
        <v>0.01</v>
      </c>
      <c r="BM21" s="3">
        <f>Rawdata_Removing_Outliers!CE21</f>
        <v>0.76700000000000002</v>
      </c>
      <c r="BN21" s="3">
        <f>Rawdata_Removing_Outliers!CF21</f>
        <v>0.01</v>
      </c>
      <c r="BO21" s="3">
        <f>Rawdata_Removing_Outliers!CG21</f>
        <v>3.66</v>
      </c>
      <c r="BP21" s="3">
        <f>Rawdata_Removing_Outliers!CH21</f>
        <v>0.746</v>
      </c>
      <c r="BQ21" s="3">
        <f>Rawdata_Removing_Outliers!CI21</f>
        <v>0.01</v>
      </c>
      <c r="BR21" s="3">
        <f>Rawdata_Removing_Outliers!CJ21</f>
        <v>0.375</v>
      </c>
      <c r="BS21" s="3">
        <f>Rawdata_Removing_Outliers!CK21</f>
        <v>0.01</v>
      </c>
      <c r="BT21" s="3">
        <f>Rawdata_Removing_Outliers!CL21</f>
        <v>1.44</v>
      </c>
      <c r="BU21" s="3">
        <f>Rawdata_Removing_Outliers!CM21</f>
        <v>0.01</v>
      </c>
      <c r="BV21" s="3">
        <f>Rawdata_Removing_Outliers!CN21</f>
        <v>0.01</v>
      </c>
      <c r="BW21" s="3">
        <f>Rawdata_Removing_Outliers!CO21</f>
        <v>0.436</v>
      </c>
      <c r="BX21" s="3">
        <f>Rawdata_Removing_Outliers!CP21</f>
        <v>0.01</v>
      </c>
      <c r="BY21" s="3">
        <f>Rawdata_Removing_Outliers!CQ21</f>
        <v>1.34</v>
      </c>
      <c r="BZ21" s="3">
        <f>Rawdata_Removing_Outliers!CR21</f>
        <v>0.49199999999999999</v>
      </c>
      <c r="CA21" s="3">
        <f>Rawdata_Removing_Outliers!CS21</f>
        <v>0.01</v>
      </c>
      <c r="CB21" s="3">
        <f>Rawdata_Removing_Outliers!CT21</f>
        <v>0.76600000000000001</v>
      </c>
      <c r="CC21" s="3">
        <f>Rawdata_Removing_Outliers!CU21</f>
        <v>0.01</v>
      </c>
      <c r="CD21" s="3">
        <f>Rawdata_Removing_Outliers!CV21</f>
        <v>3.26</v>
      </c>
      <c r="CE21" s="3">
        <f>Rawdata_Removing_Outliers!CW21</f>
        <v>0.878</v>
      </c>
      <c r="CF21" s="3">
        <f>Rawdata_Removing_Outliers!CX21</f>
        <v>0.01</v>
      </c>
      <c r="CG21" s="3">
        <f>Rawdata_Removing_Outliers!CY21</f>
        <v>0.17</v>
      </c>
      <c r="CH21" s="3">
        <f>Rawdata_Removing_Outliers!CZ21</f>
        <v>0.01</v>
      </c>
      <c r="CI21" s="3">
        <f>Rawdata_Removing_Outliers!DA21</f>
        <v>0.70699999999999996</v>
      </c>
      <c r="CJ21" s="3">
        <f>Rawdata_Removing_Outliers!DB21</f>
        <v>0.01</v>
      </c>
      <c r="CK21" s="3">
        <f>Rawdata_Removing_Outliers!DC21</f>
        <v>0.60599999999999998</v>
      </c>
      <c r="CL21" s="3">
        <f>Rawdata_Removing_Outliers!DD21</f>
        <v>2.2400000000000002</v>
      </c>
      <c r="CM21" s="3">
        <f>Rawdata_Removing_Outliers!DE21</f>
        <v>0.01</v>
      </c>
      <c r="CN21" s="3">
        <f>Rawdata_Removing_Outliers!DF21</f>
        <v>0.58499999999999996</v>
      </c>
      <c r="CO21" s="3">
        <f>Rawdata_Removing_Outliers!DG21</f>
        <v>0.01</v>
      </c>
      <c r="CP21" s="3">
        <f>Rawdata_Removing_Outliers!DH21</f>
        <v>2.78</v>
      </c>
      <c r="CQ21" s="3">
        <f>Rawdata_Removing_Outliers!DI21</f>
        <v>0.501</v>
      </c>
      <c r="CR21" s="3">
        <f>Rawdata_Removing_Outliers!DJ21</f>
        <v>0.01</v>
      </c>
      <c r="CS21" s="3">
        <f>Rawdata_Removing_Outliers!DK21</f>
        <v>0.37</v>
      </c>
      <c r="CT21" s="3">
        <f>Rawdata_Removing_Outliers!DL21</f>
        <v>0.01</v>
      </c>
      <c r="CU21" s="3">
        <f>Rawdata_Removing_Outliers!DM21</f>
        <v>1.2</v>
      </c>
      <c r="CV21" s="3">
        <f>Rawdata_Removing_Outliers!DN21</f>
        <v>0.01</v>
      </c>
      <c r="CW21" s="3">
        <f>Rawdata_Removing_Outliers!DO21</f>
        <v>0.01</v>
      </c>
      <c r="CX21" s="3">
        <f>Rawdata_Removing_Outliers!DP21</f>
        <v>0.01</v>
      </c>
      <c r="CY21" s="3">
        <f>Rawdata_Removing_Outliers!DQ21</f>
        <v>0.01</v>
      </c>
      <c r="CZ21" s="3">
        <f>Rawdata_Removing_Outliers!DR21</f>
        <v>0.72799999999999998</v>
      </c>
      <c r="DA21" s="3">
        <f>Rawdata_Removing_Outliers!DS21</f>
        <v>0.01</v>
      </c>
      <c r="DB21" s="3">
        <f>Rawdata_Removing_Outliers!DT21</f>
        <v>0.01</v>
      </c>
      <c r="DC21" s="3">
        <f>Rawdata_Removing_Outliers!DU21</f>
        <v>0.49399999999999999</v>
      </c>
      <c r="DD21" s="3">
        <f>Rawdata_Removing_Outliers!DV21</f>
        <v>0.01</v>
      </c>
      <c r="DE21" s="3">
        <f>Rawdata_Removing_Outliers!DW21</f>
        <v>1.38</v>
      </c>
      <c r="DF21" s="3">
        <f>Rawdata_Removing_Outliers!DX21</f>
        <v>0.501</v>
      </c>
      <c r="DG21" s="3">
        <f>Rawdata_Removing_Outliers!DY21</f>
        <v>0.01</v>
      </c>
      <c r="DH21" s="3">
        <f>Rawdata_Removing_Outliers!DZ21</f>
        <v>0.60499999999999998</v>
      </c>
      <c r="DI21" s="3">
        <f>Rawdata_Removing_Outliers!EA21</f>
        <v>0.01</v>
      </c>
      <c r="DJ21" s="3">
        <f>Rawdata_Removing_Outliers!EB21</f>
        <v>3.47</v>
      </c>
      <c r="DK21" s="3">
        <f>Rawdata_Removing_Outliers!EC21</f>
        <v>1.35</v>
      </c>
      <c r="DL21" s="3">
        <f>Rawdata_Removing_Outliers!ED21</f>
        <v>0.01</v>
      </c>
      <c r="DM21" s="3">
        <f>Rawdata_Removing_Outliers!EE21</f>
        <v>0.152</v>
      </c>
      <c r="DN21" s="3">
        <f>Rawdata_Removing_Outliers!EF21</f>
        <v>0.01</v>
      </c>
      <c r="DO21" s="3">
        <f>Rawdata_Removing_Outliers!EG21</f>
        <v>1.45</v>
      </c>
      <c r="DP21" s="3">
        <f>Rawdata_Removing_Outliers!EH21</f>
        <v>0.01</v>
      </c>
      <c r="DQ21" s="3">
        <f>Rawdata_Removing_Outliers!EI21</f>
        <v>0.01</v>
      </c>
      <c r="DR21" s="3">
        <f>Rawdata_Removing_Outliers!EJ21</f>
        <v>0.01</v>
      </c>
      <c r="DS21" s="3">
        <f>Rawdata_Removing_Outliers!EK21</f>
        <v>0.01</v>
      </c>
      <c r="DT21" s="3">
        <f>Rawdata_Removing_Outliers!EL21</f>
        <v>3.87</v>
      </c>
      <c r="DU21" s="3">
        <f>Rawdata_Removing_Outliers!EM21</f>
        <v>3.2000000000000001E-2</v>
      </c>
      <c r="DV21" s="3">
        <f>Rawdata_Removing_Outliers!EN21</f>
        <v>0.01</v>
      </c>
      <c r="DW21" s="3">
        <f>Rawdata_Removing_Outliers!EO21</f>
        <v>0.42299999999999999</v>
      </c>
      <c r="DX21" s="3">
        <f>Rawdata_Removing_Outliers!EP21</f>
        <v>0.01</v>
      </c>
      <c r="DY21" s="3">
        <f>Rawdata_Removing_Outliers!EQ21</f>
        <v>0.316</v>
      </c>
      <c r="DZ21" s="3">
        <f>Rawdata_Removing_Outliers!ER21</f>
        <v>0.01</v>
      </c>
      <c r="EA21" s="3">
        <f>Rawdata_Removing_Outliers!ES21</f>
        <v>2.0699999999999998</v>
      </c>
      <c r="EB21" s="3">
        <f>Rawdata_Removing_Outliers!ET21</f>
        <v>0.33400000000000002</v>
      </c>
      <c r="EC21" s="3">
        <f>Rawdata_Removing_Outliers!EU21</f>
        <v>0.01</v>
      </c>
      <c r="ED21" s="3">
        <f>Rawdata_Removing_Outliers!EV21</f>
        <v>0.01</v>
      </c>
      <c r="EE21" s="3">
        <f>Rawdata_Removing_Outliers!EW21</f>
        <v>0.01</v>
      </c>
      <c r="EF21" s="3">
        <f>Rawdata_Removing_Outliers!EX21</f>
        <v>0.80300000000000005</v>
      </c>
      <c r="EG21" s="3">
        <f>Rawdata_Removing_Outliers!EY21</f>
        <v>0.01</v>
      </c>
      <c r="EH21" s="3">
        <f>Rawdata_Removing_Outliers!EZ21</f>
        <v>0.70599999999999996</v>
      </c>
      <c r="EI21" s="3">
        <f>Rawdata_Removing_Outliers!FA21</f>
        <v>2.5099999999999998</v>
      </c>
      <c r="EJ21" s="3">
        <f>Rawdata_Removing_Outliers!FB21</f>
        <v>0.01</v>
      </c>
      <c r="EK21" s="3">
        <f>Rawdata_Removing_Outliers!FC21</f>
        <v>0.628</v>
      </c>
      <c r="EL21" s="3">
        <f>Rawdata_Removing_Outliers!FD21</f>
        <v>0.01</v>
      </c>
      <c r="EM21" s="3">
        <f>Rawdata_Removing_Outliers!FE21</f>
        <v>1.84</v>
      </c>
      <c r="EN21" s="3">
        <f>Rawdata_Removing_Outliers!FF21</f>
        <v>0.501</v>
      </c>
      <c r="EO21" s="3">
        <f>Rawdata_Removing_Outliers!FG21</f>
        <v>0.01</v>
      </c>
      <c r="EP21" s="3">
        <f>Rawdata_Removing_Outliers!FH21</f>
        <v>0.98299999999999998</v>
      </c>
      <c r="EQ21" s="3">
        <f>Rawdata_Removing_Outliers!FI21</f>
        <v>0.01</v>
      </c>
      <c r="ER21" s="3">
        <f>Rawdata_Removing_Outliers!FJ21</f>
        <v>2.79</v>
      </c>
      <c r="ES21" s="3">
        <f>Rawdata_Removing_Outliers!FK21</f>
        <v>0.60599999999999998</v>
      </c>
      <c r="ET21" s="3">
        <f>Rawdata_Removing_Outliers!FL21</f>
        <v>0.01</v>
      </c>
      <c r="EU21" s="3">
        <f>Rawdata_Removing_Outliers!FM21</f>
        <v>0.379</v>
      </c>
      <c r="EV21" s="3">
        <f>Rawdata_Removing_Outliers!FN21</f>
        <v>0.01</v>
      </c>
      <c r="EW21" s="3">
        <f>Rawdata_Removing_Outliers!FO21</f>
        <v>1.72</v>
      </c>
      <c r="EX21" s="3">
        <f>Rawdata_Removing_Outliers!FP21</f>
        <v>0.6</v>
      </c>
      <c r="EY21" s="3">
        <f>Rawdata_Removing_Outliers!FQ21</f>
        <v>0.01</v>
      </c>
      <c r="EZ21" s="3">
        <f>Rawdata_Removing_Outliers!FR21</f>
        <v>0.73</v>
      </c>
      <c r="FA21" s="3">
        <f>Rawdata_Removing_Outliers!FS21</f>
        <v>0.01</v>
      </c>
      <c r="FB21" s="3" t="str">
        <f>Rawdata_Removing_Outliers!FT21</f>
        <v/>
      </c>
      <c r="FC21" s="3">
        <f>Rawdata_Removing_Outliers!FU21</f>
        <v>2.1999999999999999E-2</v>
      </c>
      <c r="FD21" s="3">
        <f>Rawdata_Removing_Outliers!FV21</f>
        <v>0.01</v>
      </c>
      <c r="FE21" s="3">
        <f>Rawdata_Removing_Outliers!FW21</f>
        <v>0.46200000000000002</v>
      </c>
      <c r="FF21" s="3">
        <f>Rawdata_Removing_Outliers!FX21</f>
        <v>3.5000000000000003E-2</v>
      </c>
      <c r="FG21" s="3">
        <f>Rawdata_Removing_Outliers!FY21</f>
        <v>0.36199999999999999</v>
      </c>
      <c r="FH21" s="3">
        <f>Rawdata_Removing_Outliers!FZ21</f>
        <v>0.46600000000000003</v>
      </c>
      <c r="FI21" s="3">
        <f>Rawdata_Removing_Outliers!GA21</f>
        <v>0.01</v>
      </c>
      <c r="FJ21" s="3">
        <f>Rawdata_Removing_Outliers!GB21</f>
        <v>0.75600000000000001</v>
      </c>
      <c r="FK21" s="3">
        <f>Rawdata_Removing_Outliers!GC21</f>
        <v>0.01</v>
      </c>
      <c r="FL21" s="3">
        <f>Rawdata_Removing_Outliers!GD21</f>
        <v>1.67</v>
      </c>
      <c r="FM21" s="3">
        <f>Rawdata_Removing_Outliers!GE21</f>
        <v>0.82799999999999996</v>
      </c>
      <c r="FN21" s="3">
        <f>Rawdata_Removing_Outliers!GF21</f>
        <v>0.01</v>
      </c>
      <c r="FO21" s="3">
        <f>Rawdata_Removing_Outliers!GG21</f>
        <v>0.17599999999999999</v>
      </c>
      <c r="FP21" s="3">
        <f>Rawdata_Removing_Outliers!GH21</f>
        <v>0.01</v>
      </c>
      <c r="FQ21" s="3">
        <f>Rawdata_Removing_Outliers!GI21</f>
        <v>11.1</v>
      </c>
      <c r="FR21" s="3">
        <f>Rawdata_Removing_Outliers!GJ21</f>
        <v>3.87</v>
      </c>
      <c r="FS21" s="3">
        <f>Rawdata_Removing_Outliers!GK21</f>
        <v>0.01</v>
      </c>
      <c r="FT21" s="3">
        <f>Rawdata_Removing_Outliers!GL21</f>
        <v>2.02</v>
      </c>
      <c r="FU21" s="3">
        <f>Rawdata_Removing_Outliers!GM21</f>
        <v>0.01</v>
      </c>
      <c r="FV21" s="3">
        <f>Rawdata_Removing_Outliers!GN21</f>
        <v>0.84599999999999997</v>
      </c>
      <c r="FW21" s="3">
        <f>Rawdata_Removing_Outliers!GO21</f>
        <v>2.52</v>
      </c>
      <c r="FX21" s="3">
        <f>Rawdata_Removing_Outliers!GP21</f>
        <v>0.01</v>
      </c>
      <c r="FY21" s="3">
        <f>Rawdata_Removing_Outliers!GQ21</f>
        <v>0.23499999999999999</v>
      </c>
      <c r="FZ21" s="3">
        <f>Rawdata_Removing_Outliers!GR21</f>
        <v>0.01</v>
      </c>
      <c r="GA21" s="3">
        <f>Rawdata_Removing_Outliers!GS21</f>
        <v>0.626</v>
      </c>
      <c r="GB21" s="3">
        <f>Rawdata_Removing_Outliers!GT21</f>
        <v>0.88200000000000001</v>
      </c>
      <c r="GC21" s="3">
        <f>Rawdata_Removing_Outliers!GU21</f>
        <v>0.01</v>
      </c>
      <c r="GD21" s="3">
        <f>Rawdata_Removing_Outliers!GV21</f>
        <v>0.81799999999999995</v>
      </c>
      <c r="GE21" s="3">
        <f>Rawdata_Removing_Outliers!GW21</f>
        <v>0.01</v>
      </c>
      <c r="GF21" s="3">
        <f>Rawdata_Removing_Outliers!GX21</f>
        <v>0.64</v>
      </c>
      <c r="GG21" s="3">
        <f>Rawdata_Removing_Outliers!GY21</f>
        <v>0.92300000000000004</v>
      </c>
      <c r="GH21" s="3">
        <f>Rawdata_Removing_Outliers!GZ21</f>
        <v>0.01</v>
      </c>
      <c r="GI21" s="3">
        <f>Rawdata_Removing_Outliers!HA21</f>
        <v>0.91600000000000004</v>
      </c>
      <c r="GJ21" s="3">
        <f>Rawdata_Removing_Outliers!HB21</f>
        <v>0.01</v>
      </c>
      <c r="GK21" s="3">
        <f>Rawdata_Removing_Outliers!HC21</f>
        <v>0.52300000000000002</v>
      </c>
      <c r="GL21" s="3">
        <f>Rawdata_Removing_Outliers!HD21</f>
        <v>0.871</v>
      </c>
      <c r="GM21" s="3">
        <f>Rawdata_Removing_Outliers!HE21</f>
        <v>0.01</v>
      </c>
      <c r="GN21" s="3">
        <f>Rawdata_Removing_Outliers!HF21</f>
        <v>0.96699999999999997</v>
      </c>
      <c r="GO21" s="3">
        <f>Rawdata_Removing_Outliers!HG21</f>
        <v>0.01</v>
      </c>
      <c r="GP21" s="3">
        <f>Rawdata_Removing_Outliers!HH21</f>
        <v>0.32700000000000001</v>
      </c>
      <c r="GQ21" s="3">
        <f>Rawdata_Removing_Outliers!HI21</f>
        <v>0.39900000000000002</v>
      </c>
      <c r="GR21" s="3">
        <f>Rawdata_Removing_Outliers!HJ21</f>
        <v>0.01</v>
      </c>
      <c r="GS21" s="3">
        <f>Rawdata_Removing_Outliers!HK21</f>
        <v>0.53800000000000003</v>
      </c>
      <c r="GT21" s="3">
        <f>Rawdata_Removing_Outliers!HL21</f>
        <v>0.01</v>
      </c>
      <c r="GU21" s="3">
        <f>Rawdata_Removing_Outliers!HM21</f>
        <v>1.62</v>
      </c>
      <c r="GV21" s="3">
        <f>Rawdata_Removing_Outliers!HN21</f>
        <v>0.48199999999999998</v>
      </c>
      <c r="GW21" s="3">
        <f>Rawdata_Removing_Outliers!HO21</f>
        <v>0.01</v>
      </c>
      <c r="GX21" s="3">
        <f>Rawdata_Removing_Outliers!HP21</f>
        <v>0.78700000000000003</v>
      </c>
      <c r="GY21" s="3">
        <f>Rawdata_Removing_Outliers!HQ21</f>
        <v>0.01</v>
      </c>
      <c r="GZ21" s="3">
        <f>Rawdata_Removing_Outliers!HR21</f>
        <v>1.1200000000000001</v>
      </c>
      <c r="HA21" s="3">
        <f>Rawdata_Removing_Outliers!HS21</f>
        <v>2.23</v>
      </c>
      <c r="HB21" s="3">
        <f>Rawdata_Removing_Outliers!HT21</f>
        <v>0.01</v>
      </c>
      <c r="HC21" s="3">
        <f>Rawdata_Removing_Outliers!HU21</f>
        <v>0.88200000000000001</v>
      </c>
      <c r="HD21" s="3">
        <f>Rawdata_Removing_Outliers!HV21</f>
        <v>0.01</v>
      </c>
      <c r="HE21" s="3">
        <f>Rawdata_Removing_Outliers!HW21</f>
        <v>1.18</v>
      </c>
      <c r="HF21" s="3">
        <f>Rawdata_Removing_Outliers!HX21</f>
        <v>0.73399999999999999</v>
      </c>
      <c r="HG21" s="3">
        <f>Rawdata_Removing_Outliers!HY21</f>
        <v>0.01</v>
      </c>
      <c r="HH21" s="3">
        <f>Rawdata_Removing_Outliers!HZ21</f>
        <v>0.86299999999999999</v>
      </c>
      <c r="HI21" s="3">
        <f>Rawdata_Removing_Outliers!IA21</f>
        <v>0.01</v>
      </c>
      <c r="HJ21" s="3">
        <f>Rawdata_Removing_Outliers!IB21</f>
        <v>1.22</v>
      </c>
      <c r="HK21" s="3">
        <f>Rawdata_Removing_Outliers!IC21</f>
        <v>0.89800000000000002</v>
      </c>
      <c r="HL21" s="3">
        <f>Rawdata_Removing_Outliers!ID21</f>
        <v>0.01</v>
      </c>
      <c r="HM21" s="3">
        <f>Rawdata_Removing_Outliers!IE21</f>
        <v>0.01</v>
      </c>
      <c r="HN21" s="3">
        <f>Rawdata_Removing_Outliers!IF21</f>
        <v>0.01</v>
      </c>
      <c r="HO21" s="3">
        <f>Rawdata_Removing_Outliers!IG21</f>
        <v>0.26100000000000001</v>
      </c>
      <c r="HP21" s="3">
        <f>Rawdata_Removing_Outliers!IH21</f>
        <v>9.1999999999999998E-2</v>
      </c>
      <c r="HQ21" s="3">
        <f>Rawdata_Removing_Outliers!II21</f>
        <v>0.01</v>
      </c>
      <c r="HR21" s="3">
        <f>Rawdata_Removing_Outliers!IJ21</f>
        <v>1.03</v>
      </c>
      <c r="HS21" s="3">
        <f>Rawdata_Removing_Outliers!IK21</f>
        <v>0.01</v>
      </c>
      <c r="HT21" s="3">
        <f>Rawdata_Removing_Outliers!IL21</f>
        <v>2.38</v>
      </c>
      <c r="HU21" s="3">
        <f>Rawdata_Removing_Outliers!IM21</f>
        <v>1.42</v>
      </c>
      <c r="HV21" s="3">
        <f>Rawdata_Removing_Outliers!IN21</f>
        <v>0.01</v>
      </c>
      <c r="HW21" s="3">
        <f>Rawdata_Removing_Outliers!IO21</f>
        <v>0.435</v>
      </c>
      <c r="HX21" s="3">
        <f>Rawdata_Removing_Outliers!IP21</f>
        <v>0.01</v>
      </c>
      <c r="HY21" s="3">
        <f>Rawdata_Removing_Outliers!IQ21</f>
        <v>1.3</v>
      </c>
      <c r="HZ21" s="3">
        <f>Rawdata_Removing_Outliers!IR21</f>
        <v>0.65400000000000003</v>
      </c>
      <c r="IA21" s="3">
        <f>Rawdata_Removing_Outliers!IS21</f>
        <v>0.01</v>
      </c>
      <c r="IB21" s="3">
        <f>Rawdata_Removing_Outliers!IT21</f>
        <v>0.15</v>
      </c>
      <c r="IC21" s="3">
        <f>Rawdata_Removing_Outliers!IU21</f>
        <v>0.01</v>
      </c>
      <c r="ID21" s="3">
        <f>Rawdata_Removing_Outliers!IV21</f>
        <v>0.65100000000000002</v>
      </c>
      <c r="IE21" s="3">
        <f>Rawdata_Removing_Outliers!IW21</f>
        <v>0.112</v>
      </c>
      <c r="IF21" s="3">
        <f>Rawdata_Removing_Outliers!IX21</f>
        <v>0.01</v>
      </c>
      <c r="IG21" s="3">
        <f>Rawdata_Removing_Outliers!IY21</f>
        <v>0.01</v>
      </c>
      <c r="IH21" s="3">
        <f>Rawdata_Removing_Outliers!IZ21</f>
        <v>0.01</v>
      </c>
      <c r="II21" s="3">
        <f>Rawdata_Removing_Outliers!JA21</f>
        <v>0.01</v>
      </c>
      <c r="IJ21" s="3">
        <f>Rawdata_Removing_Outliers!JB21</f>
        <v>0.01</v>
      </c>
      <c r="IK21" s="3">
        <f>Rawdata_Removing_Outliers!JC21</f>
        <v>1.0900000000000001</v>
      </c>
      <c r="IL21" s="3">
        <f>Rawdata_Removing_Outliers!JD21</f>
        <v>0.32200000000000001</v>
      </c>
      <c r="IM21" s="3">
        <f>Rawdata_Removing_Outliers!JE21</f>
        <v>0.01</v>
      </c>
      <c r="IN21" s="3">
        <f>Rawdata_Removing_Outliers!JF21</f>
        <v>0.01</v>
      </c>
      <c r="IO21" s="3">
        <f>Rawdata_Removing_Outliers!JG21</f>
        <v>0.01</v>
      </c>
      <c r="IP21" s="3">
        <f>Rawdata_Removing_Outliers!JH21</f>
        <v>3.21</v>
      </c>
      <c r="IQ21" s="3">
        <f>Rawdata_Removing_Outliers!JI21</f>
        <v>0.45900000000000002</v>
      </c>
    </row>
    <row r="22" spans="1:251" x14ac:dyDescent="0.25">
      <c r="A22" s="1" t="s">
        <v>34</v>
      </c>
      <c r="B22" s="24" t="s">
        <v>155</v>
      </c>
      <c r="C22" s="43">
        <f>Rawdata!C22</f>
        <v>0.01</v>
      </c>
      <c r="D22" s="956">
        <f>COUNTIF(G22:XFD22,"*")-Rawdata_Removing_Outliers!X22</f>
        <v>0</v>
      </c>
      <c r="E22" s="804">
        <f t="shared" si="0"/>
        <v>0.248</v>
      </c>
      <c r="F22" s="315">
        <f t="array" ref="F22">MIN(G22:XFD22)</f>
        <v>5.0000000000000001E-3</v>
      </c>
      <c r="G22" s="3">
        <f>Rawdata_Removing_Outliers!Y22</f>
        <v>5.0000000000000001E-3</v>
      </c>
      <c r="H22" s="3">
        <f>Rawdata_Removing_Outliers!Z22</f>
        <v>5.0000000000000001E-3</v>
      </c>
      <c r="I22" s="3">
        <f>Rawdata_Removing_Outliers!AA22</f>
        <v>5.0000000000000001E-3</v>
      </c>
      <c r="J22" s="3">
        <f>Rawdata_Removing_Outliers!AB22</f>
        <v>1.7999999999999999E-2</v>
      </c>
      <c r="K22" s="3">
        <f>Rawdata_Removing_Outliers!AC22</f>
        <v>5.0000000000000001E-3</v>
      </c>
      <c r="L22" s="3">
        <f>Rawdata_Removing_Outliers!AD22</f>
        <v>5.0000000000000001E-3</v>
      </c>
      <c r="M22" s="3">
        <f>Rawdata_Removing_Outliers!AE22</f>
        <v>5.0000000000000001E-3</v>
      </c>
      <c r="N22" s="3">
        <f>Rawdata_Removing_Outliers!AF22</f>
        <v>5.0000000000000001E-3</v>
      </c>
      <c r="O22" s="3">
        <f>Rawdata_Removing_Outliers!AG22</f>
        <v>5.0000000000000001E-3</v>
      </c>
      <c r="P22" s="3">
        <f>Rawdata_Removing_Outliers!AH22</f>
        <v>5.0000000000000001E-3</v>
      </c>
      <c r="Q22" s="3">
        <f>Rawdata_Removing_Outliers!AI22</f>
        <v>5.0000000000000001E-3</v>
      </c>
      <c r="R22" s="3">
        <f>Rawdata_Removing_Outliers!AJ22</f>
        <v>5.0000000000000001E-3</v>
      </c>
      <c r="S22" s="3">
        <f>Rawdata_Removing_Outliers!AK22</f>
        <v>5.0000000000000001E-3</v>
      </c>
      <c r="T22" s="3">
        <f>Rawdata_Removing_Outliers!AL22</f>
        <v>5.0000000000000001E-3</v>
      </c>
      <c r="U22" s="3">
        <f>Rawdata_Removing_Outliers!AM22</f>
        <v>5.0000000000000001E-3</v>
      </c>
      <c r="V22" s="3">
        <f>Rawdata_Removing_Outliers!AN22</f>
        <v>5.0000000000000001E-3</v>
      </c>
      <c r="W22" s="3">
        <f>Rawdata_Removing_Outliers!AO22</f>
        <v>5.0000000000000001E-3</v>
      </c>
      <c r="X22" s="3">
        <f>Rawdata_Removing_Outliers!AP22</f>
        <v>2.3E-2</v>
      </c>
      <c r="Y22" s="3">
        <f>Rawdata_Removing_Outliers!AQ22</f>
        <v>5.0000000000000001E-3</v>
      </c>
      <c r="Z22" s="3">
        <f>Rawdata_Removing_Outliers!AR22</f>
        <v>5.0000000000000001E-3</v>
      </c>
      <c r="AA22" s="3">
        <f>Rawdata_Removing_Outliers!AS22</f>
        <v>5.0000000000000001E-3</v>
      </c>
      <c r="AB22" s="3">
        <f>Rawdata_Removing_Outliers!AT22</f>
        <v>5.0000000000000001E-3</v>
      </c>
      <c r="AC22" s="3">
        <f>Rawdata_Removing_Outliers!AU22</f>
        <v>5.0000000000000001E-3</v>
      </c>
      <c r="AD22" s="3">
        <f>Rawdata_Removing_Outliers!AV22</f>
        <v>5.0000000000000001E-3</v>
      </c>
      <c r="AE22" s="3">
        <f>Rawdata_Removing_Outliers!AW22</f>
        <v>5.0000000000000001E-3</v>
      </c>
      <c r="AF22" s="3">
        <f>Rawdata_Removing_Outliers!AX22</f>
        <v>5.0000000000000001E-3</v>
      </c>
      <c r="AG22" s="3">
        <f>Rawdata_Removing_Outliers!AY22</f>
        <v>5.0000000000000001E-3</v>
      </c>
      <c r="AH22" s="3">
        <f>Rawdata_Removing_Outliers!AZ22</f>
        <v>5.0000000000000001E-3</v>
      </c>
      <c r="AI22" s="3">
        <f>Rawdata_Removing_Outliers!BA22</f>
        <v>5.0000000000000001E-3</v>
      </c>
      <c r="AJ22" s="3">
        <f>Rawdata_Removing_Outliers!BB22</f>
        <v>5.0000000000000001E-3</v>
      </c>
      <c r="AK22" s="3">
        <f>Rawdata_Removing_Outliers!BC22</f>
        <v>5.0000000000000001E-3</v>
      </c>
      <c r="AL22" s="3">
        <f>Rawdata_Removing_Outliers!BD22</f>
        <v>5.0000000000000001E-3</v>
      </c>
      <c r="AM22" s="3">
        <f>Rawdata_Removing_Outliers!BE22</f>
        <v>5.0000000000000001E-3</v>
      </c>
      <c r="AN22" s="3">
        <f>Rawdata_Removing_Outliers!BF22</f>
        <v>5.0000000000000001E-3</v>
      </c>
      <c r="AO22" s="3">
        <f>Rawdata_Removing_Outliers!BG22</f>
        <v>2.1999999999999999E-2</v>
      </c>
      <c r="AP22" s="3">
        <f>Rawdata_Removing_Outliers!BH22</f>
        <v>5.0000000000000001E-3</v>
      </c>
      <c r="AQ22" s="3">
        <f>Rawdata_Removing_Outliers!BI22</f>
        <v>5.0000000000000001E-3</v>
      </c>
      <c r="AR22" s="3">
        <f>Rawdata_Removing_Outliers!BJ22</f>
        <v>5.0000000000000001E-3</v>
      </c>
      <c r="AS22" s="3">
        <f>Rawdata_Removing_Outliers!BK22</f>
        <v>5.0000000000000001E-3</v>
      </c>
      <c r="AT22" s="3">
        <f>Rawdata_Removing_Outliers!BL22</f>
        <v>5.0000000000000001E-3</v>
      </c>
      <c r="AU22" s="3">
        <f>Rawdata_Removing_Outliers!BM22</f>
        <v>5.0000000000000001E-3</v>
      </c>
      <c r="AV22" s="3">
        <f>Rawdata_Removing_Outliers!BN22</f>
        <v>5.0000000000000001E-3</v>
      </c>
      <c r="AW22" s="3">
        <f>Rawdata_Removing_Outliers!BO22</f>
        <v>5.0000000000000001E-3</v>
      </c>
      <c r="AX22" s="3">
        <f>Rawdata_Removing_Outliers!BP22</f>
        <v>5.0000000000000001E-3</v>
      </c>
      <c r="AY22" s="3">
        <f>Rawdata_Removing_Outliers!BQ22</f>
        <v>5.0000000000000001E-3</v>
      </c>
      <c r="AZ22" s="3">
        <f>Rawdata_Removing_Outliers!BR22</f>
        <v>5.0000000000000001E-3</v>
      </c>
      <c r="BA22" s="3">
        <f>Rawdata_Removing_Outliers!BS22</f>
        <v>5.0000000000000001E-3</v>
      </c>
      <c r="BB22" s="3">
        <f>Rawdata_Removing_Outliers!BT22</f>
        <v>5.0000000000000001E-3</v>
      </c>
      <c r="BC22" s="3">
        <f>Rawdata_Removing_Outliers!BU22</f>
        <v>5.0000000000000001E-3</v>
      </c>
      <c r="BD22" s="3">
        <f>Rawdata_Removing_Outliers!BV22</f>
        <v>5.0000000000000001E-3</v>
      </c>
      <c r="BE22" s="3">
        <f>Rawdata_Removing_Outliers!BW22</f>
        <v>5.0000000000000001E-3</v>
      </c>
      <c r="BF22" s="3">
        <f>Rawdata_Removing_Outliers!BX22</f>
        <v>5.0000000000000001E-3</v>
      </c>
      <c r="BG22" s="3">
        <f>Rawdata_Removing_Outliers!BY22</f>
        <v>5.0000000000000001E-3</v>
      </c>
      <c r="BH22" s="3">
        <f>Rawdata_Removing_Outliers!BZ22</f>
        <v>5.0000000000000001E-3</v>
      </c>
      <c r="BI22" s="3">
        <f>Rawdata_Removing_Outliers!CA22</f>
        <v>5.0000000000000001E-3</v>
      </c>
      <c r="BJ22" s="3">
        <f>Rawdata_Removing_Outliers!CB22</f>
        <v>5.0000000000000001E-3</v>
      </c>
      <c r="BK22" s="3">
        <f>Rawdata_Removing_Outliers!CC22</f>
        <v>5.0000000000000001E-3</v>
      </c>
      <c r="BL22" s="3">
        <f>Rawdata_Removing_Outliers!CD22</f>
        <v>5.0000000000000001E-3</v>
      </c>
      <c r="BM22" s="3">
        <f>Rawdata_Removing_Outliers!CE22</f>
        <v>5.0000000000000001E-3</v>
      </c>
      <c r="BN22" s="3">
        <f>Rawdata_Removing_Outliers!CF22</f>
        <v>5.0000000000000001E-3</v>
      </c>
      <c r="BO22" s="3">
        <f>Rawdata_Removing_Outliers!CG22</f>
        <v>5.0000000000000001E-3</v>
      </c>
      <c r="BP22" s="3">
        <f>Rawdata_Removing_Outliers!CH22</f>
        <v>5.0000000000000001E-3</v>
      </c>
      <c r="BQ22" s="3">
        <f>Rawdata_Removing_Outliers!CI22</f>
        <v>5.0000000000000001E-3</v>
      </c>
      <c r="BR22" s="3">
        <f>Rawdata_Removing_Outliers!CJ22</f>
        <v>5.0000000000000001E-3</v>
      </c>
      <c r="BS22" s="3">
        <f>Rawdata_Removing_Outliers!CK22</f>
        <v>5.0000000000000001E-3</v>
      </c>
      <c r="BT22" s="3">
        <f>Rawdata_Removing_Outliers!CL22</f>
        <v>5.0000000000000001E-3</v>
      </c>
      <c r="BU22" s="3">
        <f>Rawdata_Removing_Outliers!CM22</f>
        <v>5.0000000000000001E-3</v>
      </c>
      <c r="BV22" s="3">
        <f>Rawdata_Removing_Outliers!CN22</f>
        <v>5.0000000000000001E-3</v>
      </c>
      <c r="BW22" s="3">
        <f>Rawdata_Removing_Outliers!CO22</f>
        <v>5.0000000000000001E-3</v>
      </c>
      <c r="BX22" s="3">
        <f>Rawdata_Removing_Outliers!CP22</f>
        <v>5.0000000000000001E-3</v>
      </c>
      <c r="BY22" s="3">
        <f>Rawdata_Removing_Outliers!CQ22</f>
        <v>5.0000000000000001E-3</v>
      </c>
      <c r="BZ22" s="3">
        <f>Rawdata_Removing_Outliers!CR22</f>
        <v>5.0000000000000001E-3</v>
      </c>
      <c r="CA22" s="3">
        <f>Rawdata_Removing_Outliers!CS22</f>
        <v>5.0000000000000001E-3</v>
      </c>
      <c r="CB22" s="3">
        <f>Rawdata_Removing_Outliers!CT22</f>
        <v>5.0000000000000001E-3</v>
      </c>
      <c r="CC22" s="3">
        <f>Rawdata_Removing_Outliers!CU22</f>
        <v>5.0000000000000001E-3</v>
      </c>
      <c r="CD22" s="3">
        <f>Rawdata_Removing_Outliers!CV22</f>
        <v>5.0000000000000001E-3</v>
      </c>
      <c r="CE22" s="3">
        <f>Rawdata_Removing_Outliers!CW22</f>
        <v>5.0000000000000001E-3</v>
      </c>
      <c r="CF22" s="3">
        <f>Rawdata_Removing_Outliers!CX22</f>
        <v>5.0000000000000001E-3</v>
      </c>
      <c r="CG22" s="3">
        <f>Rawdata_Removing_Outliers!CY22</f>
        <v>5.0000000000000001E-3</v>
      </c>
      <c r="CH22" s="3">
        <f>Rawdata_Removing_Outliers!CZ22</f>
        <v>5.0000000000000001E-3</v>
      </c>
      <c r="CI22" s="3">
        <f>Rawdata_Removing_Outliers!DA22</f>
        <v>5.0000000000000001E-3</v>
      </c>
      <c r="CJ22" s="3">
        <f>Rawdata_Removing_Outliers!DB22</f>
        <v>5.0000000000000001E-3</v>
      </c>
      <c r="CK22" s="3">
        <f>Rawdata_Removing_Outliers!DC22</f>
        <v>5.0000000000000001E-3</v>
      </c>
      <c r="CL22" s="3">
        <f>Rawdata_Removing_Outliers!DD22</f>
        <v>4.4999999999999998E-2</v>
      </c>
      <c r="CM22" s="3">
        <f>Rawdata_Removing_Outliers!DE22</f>
        <v>5.0000000000000001E-3</v>
      </c>
      <c r="CN22" s="3">
        <f>Rawdata_Removing_Outliers!DF22</f>
        <v>5.0000000000000001E-3</v>
      </c>
      <c r="CO22" s="3">
        <f>Rawdata_Removing_Outliers!DG22</f>
        <v>5.0000000000000001E-3</v>
      </c>
      <c r="CP22" s="3">
        <f>Rawdata_Removing_Outliers!DH22</f>
        <v>5.0000000000000001E-3</v>
      </c>
      <c r="CQ22" s="3">
        <f>Rawdata_Removing_Outliers!DI22</f>
        <v>5.0000000000000001E-3</v>
      </c>
      <c r="CR22" s="3">
        <f>Rawdata_Removing_Outliers!DJ22</f>
        <v>5.0000000000000001E-3</v>
      </c>
      <c r="CS22" s="3">
        <f>Rawdata_Removing_Outliers!DK22</f>
        <v>5.0000000000000001E-3</v>
      </c>
      <c r="CT22" s="3">
        <f>Rawdata_Removing_Outliers!DL22</f>
        <v>5.0000000000000001E-3</v>
      </c>
      <c r="CU22" s="3">
        <f>Rawdata_Removing_Outliers!DM22</f>
        <v>5.0000000000000001E-3</v>
      </c>
      <c r="CV22" s="3">
        <f>Rawdata_Removing_Outliers!DN22</f>
        <v>5.0000000000000001E-3</v>
      </c>
      <c r="CW22" s="3">
        <f>Rawdata_Removing_Outliers!DO22</f>
        <v>5.0000000000000001E-3</v>
      </c>
      <c r="CX22" s="3">
        <f>Rawdata_Removing_Outliers!DP22</f>
        <v>5.0000000000000001E-3</v>
      </c>
      <c r="CY22" s="3">
        <f>Rawdata_Removing_Outliers!DQ22</f>
        <v>5.0000000000000001E-3</v>
      </c>
      <c r="CZ22" s="3">
        <f>Rawdata_Removing_Outliers!DR22</f>
        <v>5.0000000000000001E-3</v>
      </c>
      <c r="DA22" s="3">
        <f>Rawdata_Removing_Outliers!DS22</f>
        <v>5.0000000000000001E-3</v>
      </c>
      <c r="DB22" s="3">
        <f>Rawdata_Removing_Outliers!DT22</f>
        <v>5.0000000000000001E-3</v>
      </c>
      <c r="DC22" s="3">
        <f>Rawdata_Removing_Outliers!DU22</f>
        <v>5.0000000000000001E-3</v>
      </c>
      <c r="DD22" s="3">
        <f>Rawdata_Removing_Outliers!DV22</f>
        <v>5.0000000000000001E-3</v>
      </c>
      <c r="DE22" s="3">
        <f>Rawdata_Removing_Outliers!DW22</f>
        <v>5.0000000000000001E-3</v>
      </c>
      <c r="DF22" s="3">
        <f>Rawdata_Removing_Outliers!DX22</f>
        <v>5.0000000000000001E-3</v>
      </c>
      <c r="DG22" s="3">
        <f>Rawdata_Removing_Outliers!DY22</f>
        <v>5.0000000000000001E-3</v>
      </c>
      <c r="DH22" s="3">
        <f>Rawdata_Removing_Outliers!DZ22</f>
        <v>5.0000000000000001E-3</v>
      </c>
      <c r="DI22" s="3">
        <f>Rawdata_Removing_Outliers!EA22</f>
        <v>5.0000000000000001E-3</v>
      </c>
      <c r="DJ22" s="3">
        <f>Rawdata_Removing_Outliers!EB22</f>
        <v>8.2000000000000003E-2</v>
      </c>
      <c r="DK22" s="3">
        <f>Rawdata_Removing_Outliers!EC22</f>
        <v>1.7000000000000001E-2</v>
      </c>
      <c r="DL22" s="3">
        <f>Rawdata_Removing_Outliers!ED22</f>
        <v>5.0000000000000001E-3</v>
      </c>
      <c r="DM22" s="3">
        <f>Rawdata_Removing_Outliers!EE22</f>
        <v>5.0000000000000001E-3</v>
      </c>
      <c r="DN22" s="3">
        <f>Rawdata_Removing_Outliers!EF22</f>
        <v>5.0000000000000001E-3</v>
      </c>
      <c r="DO22" s="3">
        <f>Rawdata_Removing_Outliers!EG22</f>
        <v>0.02</v>
      </c>
      <c r="DP22" s="3">
        <f>Rawdata_Removing_Outliers!EH22</f>
        <v>5.0000000000000001E-3</v>
      </c>
      <c r="DQ22" s="3">
        <f>Rawdata_Removing_Outliers!EI22</f>
        <v>5.0000000000000001E-3</v>
      </c>
      <c r="DR22" s="3">
        <f>Rawdata_Removing_Outliers!EJ22</f>
        <v>5.0000000000000001E-3</v>
      </c>
      <c r="DS22" s="3">
        <f>Rawdata_Removing_Outliers!EK22</f>
        <v>5.0000000000000001E-3</v>
      </c>
      <c r="DT22" s="3">
        <f>Rawdata_Removing_Outliers!EL22</f>
        <v>5.0000000000000001E-3</v>
      </c>
      <c r="DU22" s="3">
        <f>Rawdata_Removing_Outliers!EM22</f>
        <v>5.0000000000000001E-3</v>
      </c>
      <c r="DV22" s="3">
        <f>Rawdata_Removing_Outliers!EN22</f>
        <v>5.0000000000000001E-3</v>
      </c>
      <c r="DW22" s="3">
        <f>Rawdata_Removing_Outliers!EO22</f>
        <v>5.0000000000000001E-3</v>
      </c>
      <c r="DX22" s="3">
        <f>Rawdata_Removing_Outliers!EP22</f>
        <v>5.0000000000000001E-3</v>
      </c>
      <c r="DY22" s="3">
        <f>Rawdata_Removing_Outliers!EQ22</f>
        <v>5.0000000000000001E-3</v>
      </c>
      <c r="DZ22" s="3">
        <f>Rawdata_Removing_Outliers!ER22</f>
        <v>5.0000000000000001E-3</v>
      </c>
      <c r="EA22" s="3">
        <f>Rawdata_Removing_Outliers!ES22</f>
        <v>5.0000000000000001E-3</v>
      </c>
      <c r="EB22" s="3">
        <f>Rawdata_Removing_Outliers!ET22</f>
        <v>5.0000000000000001E-3</v>
      </c>
      <c r="EC22" s="3">
        <f>Rawdata_Removing_Outliers!EU22</f>
        <v>5.0000000000000001E-3</v>
      </c>
      <c r="ED22" s="3">
        <f>Rawdata_Removing_Outliers!EV22</f>
        <v>5.0000000000000001E-3</v>
      </c>
      <c r="EE22" s="3">
        <f>Rawdata_Removing_Outliers!EW22</f>
        <v>5.0000000000000001E-3</v>
      </c>
      <c r="EF22" s="3">
        <f>Rawdata_Removing_Outliers!EX22</f>
        <v>1.2999999999999999E-2</v>
      </c>
      <c r="EG22" s="3">
        <f>Rawdata_Removing_Outliers!EY22</f>
        <v>5.0000000000000001E-3</v>
      </c>
      <c r="EH22" s="3">
        <f>Rawdata_Removing_Outliers!EZ22</f>
        <v>5.0000000000000001E-3</v>
      </c>
      <c r="EI22" s="3">
        <f>Rawdata_Removing_Outliers!FA22</f>
        <v>3.7999999999999999E-2</v>
      </c>
      <c r="EJ22" s="3">
        <f>Rawdata_Removing_Outliers!FB22</f>
        <v>5.0000000000000001E-3</v>
      </c>
      <c r="EK22" s="3">
        <f>Rawdata_Removing_Outliers!FC22</f>
        <v>5.0000000000000001E-3</v>
      </c>
      <c r="EL22" s="3">
        <f>Rawdata_Removing_Outliers!FD22</f>
        <v>5.0000000000000001E-3</v>
      </c>
      <c r="EM22" s="3">
        <f>Rawdata_Removing_Outliers!FE22</f>
        <v>2.4E-2</v>
      </c>
      <c r="EN22" s="3">
        <f>Rawdata_Removing_Outliers!FF22</f>
        <v>5.0000000000000001E-3</v>
      </c>
      <c r="EO22" s="3">
        <f>Rawdata_Removing_Outliers!FG22</f>
        <v>5.0000000000000001E-3</v>
      </c>
      <c r="EP22" s="3">
        <f>Rawdata_Removing_Outliers!FH22</f>
        <v>5.0000000000000001E-3</v>
      </c>
      <c r="EQ22" s="3">
        <f>Rawdata_Removing_Outliers!FI22</f>
        <v>5.0000000000000001E-3</v>
      </c>
      <c r="ER22" s="3">
        <f>Rawdata_Removing_Outliers!FJ22</f>
        <v>5.0000000000000001E-3</v>
      </c>
      <c r="ES22" s="3">
        <f>Rawdata_Removing_Outliers!FK22</f>
        <v>5.0000000000000001E-3</v>
      </c>
      <c r="ET22" s="3">
        <f>Rawdata_Removing_Outliers!FL22</f>
        <v>5.0000000000000001E-3</v>
      </c>
      <c r="EU22" s="3">
        <f>Rawdata_Removing_Outliers!FM22</f>
        <v>5.0000000000000001E-3</v>
      </c>
      <c r="EV22" s="3">
        <f>Rawdata_Removing_Outliers!FN22</f>
        <v>5.0000000000000001E-3</v>
      </c>
      <c r="EW22" s="3">
        <f>Rawdata_Removing_Outliers!FO22</f>
        <v>5.0000000000000001E-3</v>
      </c>
      <c r="EX22" s="3">
        <f>Rawdata_Removing_Outliers!FP22</f>
        <v>5.0000000000000001E-3</v>
      </c>
      <c r="EY22" s="3">
        <f>Rawdata_Removing_Outliers!FQ22</f>
        <v>5.0000000000000001E-3</v>
      </c>
      <c r="EZ22" s="3">
        <f>Rawdata_Removing_Outliers!FR22</f>
        <v>5.0000000000000001E-3</v>
      </c>
      <c r="FA22" s="3">
        <f>Rawdata_Removing_Outliers!FS22</f>
        <v>5.0000000000000001E-3</v>
      </c>
      <c r="FB22" s="3" t="str">
        <f>Rawdata_Removing_Outliers!FT22</f>
        <v/>
      </c>
      <c r="FC22" s="3">
        <f>Rawdata_Removing_Outliers!FU22</f>
        <v>5.0000000000000001E-3</v>
      </c>
      <c r="FD22" s="3">
        <f>Rawdata_Removing_Outliers!FV22</f>
        <v>5.0000000000000001E-3</v>
      </c>
      <c r="FE22" s="3">
        <f>Rawdata_Removing_Outliers!FW22</f>
        <v>5.0000000000000001E-3</v>
      </c>
      <c r="FF22" s="3">
        <f>Rawdata_Removing_Outliers!FX22</f>
        <v>5.0000000000000001E-3</v>
      </c>
      <c r="FG22" s="3">
        <f>Rawdata_Removing_Outliers!FY22</f>
        <v>5.0000000000000001E-3</v>
      </c>
      <c r="FH22" s="3">
        <f>Rawdata_Removing_Outliers!FZ22</f>
        <v>5.0000000000000001E-3</v>
      </c>
      <c r="FI22" s="3">
        <f>Rawdata_Removing_Outliers!GA22</f>
        <v>5.0000000000000001E-3</v>
      </c>
      <c r="FJ22" s="3">
        <f>Rawdata_Removing_Outliers!GB22</f>
        <v>5.0000000000000001E-3</v>
      </c>
      <c r="FK22" s="3">
        <f>Rawdata_Removing_Outliers!GC22</f>
        <v>5.0000000000000001E-3</v>
      </c>
      <c r="FL22" s="3">
        <f>Rawdata_Removing_Outliers!GD22</f>
        <v>0.03</v>
      </c>
      <c r="FM22" s="3">
        <f>Rawdata_Removing_Outliers!GE22</f>
        <v>1.4E-2</v>
      </c>
      <c r="FN22" s="3">
        <f>Rawdata_Removing_Outliers!GF22</f>
        <v>5.0000000000000001E-3</v>
      </c>
      <c r="FO22" s="3">
        <f>Rawdata_Removing_Outliers!GG22</f>
        <v>5.0000000000000001E-3</v>
      </c>
      <c r="FP22" s="3">
        <f>Rawdata_Removing_Outliers!GH22</f>
        <v>5.0000000000000001E-3</v>
      </c>
      <c r="FQ22" s="3">
        <f>Rawdata_Removing_Outliers!GI22</f>
        <v>0.248</v>
      </c>
      <c r="FR22" s="3">
        <f>Rawdata_Removing_Outliers!GJ22</f>
        <v>5.0000000000000001E-3</v>
      </c>
      <c r="FS22" s="3">
        <f>Rawdata_Removing_Outliers!GK22</f>
        <v>5.0000000000000001E-3</v>
      </c>
      <c r="FT22" s="3">
        <f>Rawdata_Removing_Outliers!GL22</f>
        <v>5.0000000000000001E-3</v>
      </c>
      <c r="FU22" s="3">
        <f>Rawdata_Removing_Outliers!GM22</f>
        <v>5.0000000000000001E-3</v>
      </c>
      <c r="FV22" s="3">
        <f>Rawdata_Removing_Outliers!GN22</f>
        <v>5.0000000000000001E-3</v>
      </c>
      <c r="FW22" s="3">
        <f>Rawdata_Removing_Outliers!GO22</f>
        <v>5.0000000000000001E-3</v>
      </c>
      <c r="FX22" s="3">
        <f>Rawdata_Removing_Outliers!GP22</f>
        <v>5.0000000000000001E-3</v>
      </c>
      <c r="FY22" s="3">
        <f>Rawdata_Removing_Outliers!GQ22</f>
        <v>5.0000000000000001E-3</v>
      </c>
      <c r="FZ22" s="3">
        <f>Rawdata_Removing_Outliers!GR22</f>
        <v>5.0000000000000001E-3</v>
      </c>
      <c r="GA22" s="3">
        <f>Rawdata_Removing_Outliers!GS22</f>
        <v>5.0000000000000001E-3</v>
      </c>
      <c r="GB22" s="3">
        <f>Rawdata_Removing_Outliers!GT22</f>
        <v>5.0000000000000001E-3</v>
      </c>
      <c r="GC22" s="3">
        <f>Rawdata_Removing_Outliers!GU22</f>
        <v>5.0000000000000001E-3</v>
      </c>
      <c r="GD22" s="3">
        <f>Rawdata_Removing_Outliers!GV22</f>
        <v>5.0000000000000001E-3</v>
      </c>
      <c r="GE22" s="3">
        <f>Rawdata_Removing_Outliers!GW22</f>
        <v>5.0000000000000001E-3</v>
      </c>
      <c r="GF22" s="3">
        <f>Rawdata_Removing_Outliers!GX22</f>
        <v>5.0000000000000001E-3</v>
      </c>
      <c r="GG22" s="3">
        <f>Rawdata_Removing_Outliers!GY22</f>
        <v>5.0000000000000001E-3</v>
      </c>
      <c r="GH22" s="3">
        <f>Rawdata_Removing_Outliers!GZ22</f>
        <v>5.0000000000000001E-3</v>
      </c>
      <c r="GI22" s="3">
        <f>Rawdata_Removing_Outliers!HA22</f>
        <v>5.0000000000000001E-3</v>
      </c>
      <c r="GJ22" s="3">
        <f>Rawdata_Removing_Outliers!HB22</f>
        <v>5.0000000000000001E-3</v>
      </c>
      <c r="GK22" s="3">
        <f>Rawdata_Removing_Outliers!HC22</f>
        <v>5.0000000000000001E-3</v>
      </c>
      <c r="GL22" s="3">
        <f>Rawdata_Removing_Outliers!HD22</f>
        <v>5.0000000000000001E-3</v>
      </c>
      <c r="GM22" s="3">
        <f>Rawdata_Removing_Outliers!HE22</f>
        <v>5.0000000000000001E-3</v>
      </c>
      <c r="GN22" s="3">
        <f>Rawdata_Removing_Outliers!HF22</f>
        <v>5.0000000000000001E-3</v>
      </c>
      <c r="GO22" s="3">
        <f>Rawdata_Removing_Outliers!HG22</f>
        <v>5.0000000000000001E-3</v>
      </c>
      <c r="GP22" s="3">
        <f>Rawdata_Removing_Outliers!HH22</f>
        <v>5.0000000000000001E-3</v>
      </c>
      <c r="GQ22" s="3">
        <f>Rawdata_Removing_Outliers!HI22</f>
        <v>5.0000000000000001E-3</v>
      </c>
      <c r="GR22" s="3">
        <f>Rawdata_Removing_Outliers!HJ22</f>
        <v>5.0000000000000001E-3</v>
      </c>
      <c r="GS22" s="3">
        <f>Rawdata_Removing_Outliers!HK22</f>
        <v>5.0000000000000001E-3</v>
      </c>
      <c r="GT22" s="3">
        <f>Rawdata_Removing_Outliers!HL22</f>
        <v>5.0000000000000001E-3</v>
      </c>
      <c r="GU22" s="3">
        <f>Rawdata_Removing_Outliers!HM22</f>
        <v>5.0000000000000001E-3</v>
      </c>
      <c r="GV22" s="3">
        <f>Rawdata_Removing_Outliers!HN22</f>
        <v>5.0000000000000001E-3</v>
      </c>
      <c r="GW22" s="3">
        <f>Rawdata_Removing_Outliers!HO22</f>
        <v>5.0000000000000001E-3</v>
      </c>
      <c r="GX22" s="3">
        <f>Rawdata_Removing_Outliers!HP22</f>
        <v>5.0000000000000001E-3</v>
      </c>
      <c r="GY22" s="3">
        <f>Rawdata_Removing_Outliers!HQ22</f>
        <v>5.0000000000000001E-3</v>
      </c>
      <c r="GZ22" s="3">
        <f>Rawdata_Removing_Outliers!HR22</f>
        <v>5.0000000000000001E-3</v>
      </c>
      <c r="HA22" s="3">
        <f>Rawdata_Removing_Outliers!HS22</f>
        <v>5.0000000000000001E-3</v>
      </c>
      <c r="HB22" s="3">
        <f>Rawdata_Removing_Outliers!HT22</f>
        <v>5.0000000000000001E-3</v>
      </c>
      <c r="HC22" s="3">
        <f>Rawdata_Removing_Outliers!HU22</f>
        <v>5.0000000000000001E-3</v>
      </c>
      <c r="HD22" s="3">
        <f>Rawdata_Removing_Outliers!HV22</f>
        <v>5.0000000000000001E-3</v>
      </c>
      <c r="HE22" s="3">
        <f>Rawdata_Removing_Outliers!HW22</f>
        <v>5.0000000000000001E-3</v>
      </c>
      <c r="HF22" s="3">
        <f>Rawdata_Removing_Outliers!HX22</f>
        <v>5.0000000000000001E-3</v>
      </c>
      <c r="HG22" s="3">
        <f>Rawdata_Removing_Outliers!HY22</f>
        <v>5.0000000000000001E-3</v>
      </c>
      <c r="HH22" s="3">
        <f>Rawdata_Removing_Outliers!HZ22</f>
        <v>5.0000000000000001E-3</v>
      </c>
      <c r="HI22" s="3">
        <f>Rawdata_Removing_Outliers!IA22</f>
        <v>5.0000000000000001E-3</v>
      </c>
      <c r="HJ22" s="3">
        <f>Rawdata_Removing_Outliers!IB22</f>
        <v>1.2999999999999999E-2</v>
      </c>
      <c r="HK22" s="3">
        <f>Rawdata_Removing_Outliers!IC22</f>
        <v>5.0000000000000001E-3</v>
      </c>
      <c r="HL22" s="3">
        <f>Rawdata_Removing_Outliers!ID22</f>
        <v>5.0000000000000001E-3</v>
      </c>
      <c r="HM22" s="3">
        <f>Rawdata_Removing_Outliers!IE22</f>
        <v>5.0000000000000001E-3</v>
      </c>
      <c r="HN22" s="3">
        <f>Rawdata_Removing_Outliers!IF22</f>
        <v>5.0000000000000001E-3</v>
      </c>
      <c r="HO22" s="3">
        <f>Rawdata_Removing_Outliers!IG22</f>
        <v>5.0000000000000001E-3</v>
      </c>
      <c r="HP22" s="3">
        <f>Rawdata_Removing_Outliers!IH22</f>
        <v>5.0000000000000001E-3</v>
      </c>
      <c r="HQ22" s="3">
        <f>Rawdata_Removing_Outliers!II22</f>
        <v>5.0000000000000001E-3</v>
      </c>
      <c r="HR22" s="3">
        <f>Rawdata_Removing_Outliers!IJ22</f>
        <v>5.0000000000000001E-3</v>
      </c>
      <c r="HS22" s="3">
        <f>Rawdata_Removing_Outliers!IK22</f>
        <v>5.0000000000000001E-3</v>
      </c>
      <c r="HT22" s="3">
        <f>Rawdata_Removing_Outliers!IL22</f>
        <v>5.0000000000000001E-3</v>
      </c>
      <c r="HU22" s="3">
        <f>Rawdata_Removing_Outliers!IM22</f>
        <v>5.0000000000000001E-3</v>
      </c>
      <c r="HV22" s="3">
        <f>Rawdata_Removing_Outliers!IN22</f>
        <v>5.0000000000000001E-3</v>
      </c>
      <c r="HW22" s="3">
        <f>Rawdata_Removing_Outliers!IO22</f>
        <v>5.0000000000000001E-3</v>
      </c>
      <c r="HX22" s="3">
        <f>Rawdata_Removing_Outliers!IP22</f>
        <v>5.0000000000000001E-3</v>
      </c>
      <c r="HY22" s="3">
        <f>Rawdata_Removing_Outliers!IQ22</f>
        <v>5.0000000000000001E-3</v>
      </c>
      <c r="HZ22" s="3">
        <f>Rawdata_Removing_Outliers!IR22</f>
        <v>5.0000000000000001E-3</v>
      </c>
      <c r="IA22" s="3">
        <f>Rawdata_Removing_Outliers!IS22</f>
        <v>5.0000000000000001E-3</v>
      </c>
      <c r="IB22" s="3">
        <f>Rawdata_Removing_Outliers!IT22</f>
        <v>5.0000000000000001E-3</v>
      </c>
      <c r="IC22" s="3">
        <f>Rawdata_Removing_Outliers!IU22</f>
        <v>5.0000000000000001E-3</v>
      </c>
      <c r="ID22" s="3">
        <f>Rawdata_Removing_Outliers!IV22</f>
        <v>5.0000000000000001E-3</v>
      </c>
      <c r="IE22" s="3">
        <f>Rawdata_Removing_Outliers!IW22</f>
        <v>5.0000000000000001E-3</v>
      </c>
      <c r="IF22" s="3">
        <f>Rawdata_Removing_Outliers!IX22</f>
        <v>5.0000000000000001E-3</v>
      </c>
      <c r="IG22" s="3">
        <f>Rawdata_Removing_Outliers!IY22</f>
        <v>5.0000000000000001E-3</v>
      </c>
      <c r="IH22" s="3">
        <f>Rawdata_Removing_Outliers!IZ22</f>
        <v>5.0000000000000001E-3</v>
      </c>
      <c r="II22" s="3">
        <f>Rawdata_Removing_Outliers!JA22</f>
        <v>5.0000000000000001E-3</v>
      </c>
      <c r="IJ22" s="3">
        <f>Rawdata_Removing_Outliers!JB22</f>
        <v>5.0000000000000001E-3</v>
      </c>
      <c r="IK22" s="3">
        <f>Rawdata_Removing_Outliers!JC22</f>
        <v>5.0000000000000001E-3</v>
      </c>
      <c r="IL22" s="3">
        <f>Rawdata_Removing_Outliers!JD22</f>
        <v>5.0000000000000001E-3</v>
      </c>
      <c r="IM22" s="3">
        <f>Rawdata_Removing_Outliers!JE22</f>
        <v>5.0000000000000001E-3</v>
      </c>
      <c r="IN22" s="3">
        <f>Rawdata_Removing_Outliers!JF22</f>
        <v>5.0000000000000001E-3</v>
      </c>
      <c r="IO22" s="3">
        <f>Rawdata_Removing_Outliers!JG22</f>
        <v>5.0000000000000001E-3</v>
      </c>
      <c r="IP22" s="3">
        <f>Rawdata_Removing_Outliers!JH22</f>
        <v>5.0000000000000001E-3</v>
      </c>
      <c r="IQ22" s="3">
        <f>Rawdata_Removing_Outliers!JI22</f>
        <v>5.0000000000000001E-3</v>
      </c>
    </row>
    <row r="23" spans="1:251" x14ac:dyDescent="0.25">
      <c r="A23" s="1" t="s">
        <v>35</v>
      </c>
      <c r="B23" s="24" t="s">
        <v>155</v>
      </c>
      <c r="C23" s="43">
        <f>Rawdata!C23</f>
        <v>0.01</v>
      </c>
      <c r="D23" s="956">
        <f>COUNTIF(G23:XFD23,"*")-Rawdata_Removing_Outliers!X23</f>
        <v>0</v>
      </c>
      <c r="E23" s="804">
        <f t="shared" si="0"/>
        <v>1.1000000000000001</v>
      </c>
      <c r="F23" s="315">
        <f t="array" ref="F23">MIN(G23:XFD23)</f>
        <v>5.0000000000000001E-3</v>
      </c>
      <c r="G23" s="3">
        <f>Rawdata_Removing_Outliers!Y23</f>
        <v>5.0000000000000001E-3</v>
      </c>
      <c r="H23" s="3">
        <f>Rawdata_Removing_Outliers!Z23</f>
        <v>2.5000000000000001E-2</v>
      </c>
      <c r="I23" s="3">
        <f>Rawdata_Removing_Outliers!AA23</f>
        <v>5.0000000000000001E-3</v>
      </c>
      <c r="J23" s="3">
        <f>Rawdata_Removing_Outliers!AB23</f>
        <v>6.0999999999999999E-2</v>
      </c>
      <c r="K23" s="3">
        <f>Rawdata_Removing_Outliers!AC23</f>
        <v>1.2E-2</v>
      </c>
      <c r="L23" s="3">
        <f>Rawdata_Removing_Outliers!AD23</f>
        <v>5.0000000000000001E-3</v>
      </c>
      <c r="M23" s="3">
        <f>Rawdata_Removing_Outliers!AE23</f>
        <v>2.8000000000000001E-2</v>
      </c>
      <c r="N23" s="3">
        <f>Rawdata_Removing_Outliers!AF23</f>
        <v>5.0000000000000001E-3</v>
      </c>
      <c r="O23" s="3">
        <f>Rawdata_Removing_Outliers!AG23</f>
        <v>2.5999999999999999E-2</v>
      </c>
      <c r="P23" s="3">
        <f>Rawdata_Removing_Outliers!AH23</f>
        <v>2.5999999999999999E-2</v>
      </c>
      <c r="Q23" s="3">
        <f>Rawdata_Removing_Outliers!AI23</f>
        <v>5.0000000000000001E-3</v>
      </c>
      <c r="R23" s="3">
        <f>Rawdata_Removing_Outliers!AJ23</f>
        <v>4.7E-2</v>
      </c>
      <c r="S23" s="3">
        <f>Rawdata_Removing_Outliers!AK23</f>
        <v>5.0000000000000001E-3</v>
      </c>
      <c r="T23" s="3">
        <f>Rawdata_Removing_Outliers!AL23</f>
        <v>5.3999999999999999E-2</v>
      </c>
      <c r="U23" s="3">
        <f>Rawdata_Removing_Outliers!AM23</f>
        <v>3.6999999999999998E-2</v>
      </c>
      <c r="V23" s="3">
        <f>Rawdata_Removing_Outliers!AN23</f>
        <v>5.0000000000000001E-3</v>
      </c>
      <c r="W23" s="3">
        <f>Rawdata_Removing_Outliers!AO23</f>
        <v>0.11600000000000001</v>
      </c>
      <c r="X23" s="3">
        <f>Rawdata_Removing_Outliers!AP23</f>
        <v>7.5999999999999998E-2</v>
      </c>
      <c r="Y23" s="3">
        <f>Rawdata_Removing_Outliers!AQ23</f>
        <v>5.0000000000000001E-3</v>
      </c>
      <c r="Z23" s="3">
        <f>Rawdata_Removing_Outliers!AR23</f>
        <v>0.06</v>
      </c>
      <c r="AA23" s="3">
        <f>Rawdata_Removing_Outliers!AS23</f>
        <v>5.0000000000000001E-3</v>
      </c>
      <c r="AB23" s="3">
        <f>Rawdata_Removing_Outliers!AT23</f>
        <v>0.13200000000000001</v>
      </c>
      <c r="AC23" s="3">
        <f>Rawdata_Removing_Outliers!AU23</f>
        <v>4.8000000000000001E-2</v>
      </c>
      <c r="AD23" s="3">
        <f>Rawdata_Removing_Outliers!AV23</f>
        <v>5.0000000000000001E-3</v>
      </c>
      <c r="AE23" s="3">
        <f>Rawdata_Removing_Outliers!AW23</f>
        <v>4.4999999999999998E-2</v>
      </c>
      <c r="AF23" s="3">
        <f>Rawdata_Removing_Outliers!AX23</f>
        <v>5.0000000000000001E-3</v>
      </c>
      <c r="AG23" s="3">
        <f>Rawdata_Removing_Outliers!AY23</f>
        <v>3.6999999999999998E-2</v>
      </c>
      <c r="AH23" s="3">
        <f>Rawdata_Removing_Outliers!AZ23</f>
        <v>4.2999999999999997E-2</v>
      </c>
      <c r="AI23" s="3">
        <f>Rawdata_Removing_Outliers!BA23</f>
        <v>5.0000000000000001E-3</v>
      </c>
      <c r="AJ23" s="3">
        <f>Rawdata_Removing_Outliers!BB23</f>
        <v>0.19600000000000001</v>
      </c>
      <c r="AK23" s="3">
        <f>Rawdata_Removing_Outliers!BC23</f>
        <v>5.0000000000000001E-3</v>
      </c>
      <c r="AL23" s="3">
        <f>Rawdata_Removing_Outliers!BD23</f>
        <v>9.0999999999999998E-2</v>
      </c>
      <c r="AM23" s="3">
        <f>Rawdata_Removing_Outliers!BE23</f>
        <v>8.5999999999999993E-2</v>
      </c>
      <c r="AN23" s="3">
        <f>Rawdata_Removing_Outliers!BF23</f>
        <v>5.0000000000000001E-3</v>
      </c>
      <c r="AO23" s="3">
        <f>Rawdata_Removing_Outliers!BG23</f>
        <v>0.11600000000000001</v>
      </c>
      <c r="AP23" s="3">
        <f>Rawdata_Removing_Outliers!BH23</f>
        <v>5.0000000000000001E-3</v>
      </c>
      <c r="AQ23" s="3">
        <f>Rawdata_Removing_Outliers!BI23</f>
        <v>5.5E-2</v>
      </c>
      <c r="AR23" s="3">
        <f>Rawdata_Removing_Outliers!BJ23</f>
        <v>5.0000000000000001E-3</v>
      </c>
      <c r="AS23" s="3">
        <f>Rawdata_Removing_Outliers!BK23</f>
        <v>2.1999999999999999E-2</v>
      </c>
      <c r="AT23" s="3">
        <f>Rawdata_Removing_Outliers!BL23</f>
        <v>3.2000000000000001E-2</v>
      </c>
      <c r="AU23" s="3">
        <f>Rawdata_Removing_Outliers!BM23</f>
        <v>5.0000000000000001E-3</v>
      </c>
      <c r="AV23" s="3">
        <f>Rawdata_Removing_Outliers!BN23</f>
        <v>8.5999999999999993E-2</v>
      </c>
      <c r="AW23" s="3">
        <f>Rawdata_Removing_Outliers!BO23</f>
        <v>5.0000000000000001E-3</v>
      </c>
      <c r="AX23" s="3">
        <f>Rawdata_Removing_Outliers!BP23</f>
        <v>5.0999999999999997E-2</v>
      </c>
      <c r="AY23" s="3">
        <f>Rawdata_Removing_Outliers!BQ23</f>
        <v>5.0000000000000001E-3</v>
      </c>
      <c r="AZ23" s="3">
        <f>Rawdata_Removing_Outliers!BR23</f>
        <v>8.4000000000000005E-2</v>
      </c>
      <c r="BA23" s="3">
        <f>Rawdata_Removing_Outliers!BS23</f>
        <v>3.3000000000000002E-2</v>
      </c>
      <c r="BB23" s="3">
        <f>Rawdata_Removing_Outliers!BT23</f>
        <v>5.0000000000000001E-3</v>
      </c>
      <c r="BC23" s="3">
        <f>Rawdata_Removing_Outliers!BU23</f>
        <v>2.8000000000000001E-2</v>
      </c>
      <c r="BD23" s="3">
        <f>Rawdata_Removing_Outliers!BV23</f>
        <v>5.0000000000000001E-3</v>
      </c>
      <c r="BE23" s="3">
        <f>Rawdata_Removing_Outliers!BW23</f>
        <v>7.2999999999999995E-2</v>
      </c>
      <c r="BF23" s="3">
        <f>Rawdata_Removing_Outliers!BX23</f>
        <v>3.1E-2</v>
      </c>
      <c r="BG23" s="3">
        <f>Rawdata_Removing_Outliers!BY23</f>
        <v>5.0000000000000001E-3</v>
      </c>
      <c r="BH23" s="3">
        <f>Rawdata_Removing_Outliers!BZ23</f>
        <v>5.0000000000000001E-3</v>
      </c>
      <c r="BI23" s="3">
        <f>Rawdata_Removing_Outliers!CA23</f>
        <v>5.0000000000000001E-3</v>
      </c>
      <c r="BJ23" s="3">
        <f>Rawdata_Removing_Outliers!CB23</f>
        <v>9.8000000000000004E-2</v>
      </c>
      <c r="BK23" s="3">
        <f>Rawdata_Removing_Outliers!CC23</f>
        <v>2.1000000000000001E-2</v>
      </c>
      <c r="BL23" s="3">
        <f>Rawdata_Removing_Outliers!CD23</f>
        <v>5.0000000000000001E-3</v>
      </c>
      <c r="BM23" s="3">
        <f>Rawdata_Removing_Outliers!CE23</f>
        <v>0.05</v>
      </c>
      <c r="BN23" s="3">
        <f>Rawdata_Removing_Outliers!CF23</f>
        <v>5.0000000000000001E-3</v>
      </c>
      <c r="BO23" s="3">
        <f>Rawdata_Removing_Outliers!CG23</f>
        <v>0.20899999999999999</v>
      </c>
      <c r="BP23" s="3">
        <f>Rawdata_Removing_Outliers!CH23</f>
        <v>5.2999999999999999E-2</v>
      </c>
      <c r="BQ23" s="3">
        <f>Rawdata_Removing_Outliers!CI23</f>
        <v>5.0000000000000001E-3</v>
      </c>
      <c r="BR23" s="3">
        <f>Rawdata_Removing_Outliers!CJ23</f>
        <v>0.03</v>
      </c>
      <c r="BS23" s="3">
        <f>Rawdata_Removing_Outliers!CK23</f>
        <v>5.0000000000000001E-3</v>
      </c>
      <c r="BT23" s="3">
        <f>Rawdata_Removing_Outliers!CL23</f>
        <v>7.4999999999999997E-2</v>
      </c>
      <c r="BU23" s="3">
        <f>Rawdata_Removing_Outliers!CM23</f>
        <v>5.0000000000000001E-3</v>
      </c>
      <c r="BV23" s="3">
        <f>Rawdata_Removing_Outliers!CN23</f>
        <v>5.0000000000000001E-3</v>
      </c>
      <c r="BW23" s="3">
        <f>Rawdata_Removing_Outliers!CO23</f>
        <v>2.7E-2</v>
      </c>
      <c r="BX23" s="3">
        <f>Rawdata_Removing_Outliers!CP23</f>
        <v>1.4E-2</v>
      </c>
      <c r="BY23" s="3">
        <f>Rawdata_Removing_Outliers!CQ23</f>
        <v>7.5999999999999998E-2</v>
      </c>
      <c r="BZ23" s="3">
        <f>Rawdata_Removing_Outliers!CR23</f>
        <v>3.1E-2</v>
      </c>
      <c r="CA23" s="3">
        <f>Rawdata_Removing_Outliers!CS23</f>
        <v>5.0000000000000001E-3</v>
      </c>
      <c r="CB23" s="3">
        <f>Rawdata_Removing_Outliers!CT23</f>
        <v>0.04</v>
      </c>
      <c r="CC23" s="3">
        <f>Rawdata_Removing_Outliers!CU23</f>
        <v>5.0000000000000001E-3</v>
      </c>
      <c r="CD23" s="3">
        <f>Rawdata_Removing_Outliers!CV23</f>
        <v>0.20300000000000001</v>
      </c>
      <c r="CE23" s="3">
        <f>Rawdata_Removing_Outliers!CW23</f>
        <v>4.9000000000000002E-2</v>
      </c>
      <c r="CF23" s="3">
        <f>Rawdata_Removing_Outliers!CX23</f>
        <v>5.0000000000000001E-3</v>
      </c>
      <c r="CG23" s="3">
        <f>Rawdata_Removing_Outliers!CY23</f>
        <v>5.0000000000000001E-3</v>
      </c>
      <c r="CH23" s="3">
        <f>Rawdata_Removing_Outliers!CZ23</f>
        <v>5.0000000000000001E-3</v>
      </c>
      <c r="CI23" s="3">
        <f>Rawdata_Removing_Outliers!DA23</f>
        <v>3.5999999999999997E-2</v>
      </c>
      <c r="CJ23" s="3">
        <f>Rawdata_Removing_Outliers!DB23</f>
        <v>5.0000000000000001E-3</v>
      </c>
      <c r="CK23" s="3">
        <f>Rawdata_Removing_Outliers!DC23</f>
        <v>3.1E-2</v>
      </c>
      <c r="CL23" s="3">
        <f>Rawdata_Removing_Outliers!DD23</f>
        <v>0.124</v>
      </c>
      <c r="CM23" s="3">
        <f>Rawdata_Removing_Outliers!DE23</f>
        <v>5.0000000000000001E-3</v>
      </c>
      <c r="CN23" s="3">
        <f>Rawdata_Removing_Outliers!DF23</f>
        <v>0.02</v>
      </c>
      <c r="CO23" s="3">
        <f>Rawdata_Removing_Outliers!DG23</f>
        <v>5.0000000000000001E-3</v>
      </c>
      <c r="CP23" s="3">
        <f>Rawdata_Removing_Outliers!DH23</f>
        <v>9.8000000000000004E-2</v>
      </c>
      <c r="CQ23" s="3">
        <f>Rawdata_Removing_Outliers!DI23</f>
        <v>1.4999999999999999E-2</v>
      </c>
      <c r="CR23" s="3">
        <f>Rawdata_Removing_Outliers!DJ23</f>
        <v>5.0000000000000001E-3</v>
      </c>
      <c r="CS23" s="3">
        <f>Rawdata_Removing_Outliers!DK23</f>
        <v>3.9E-2</v>
      </c>
      <c r="CT23" s="3">
        <f>Rawdata_Removing_Outliers!DL23</f>
        <v>5.0000000000000001E-3</v>
      </c>
      <c r="CU23" s="3">
        <f>Rawdata_Removing_Outliers!DM23</f>
        <v>4.2999999999999997E-2</v>
      </c>
      <c r="CV23" s="3">
        <f>Rawdata_Removing_Outliers!DN23</f>
        <v>2.1000000000000001E-2</v>
      </c>
      <c r="CW23" s="3">
        <f>Rawdata_Removing_Outliers!DO23</f>
        <v>5.0000000000000001E-3</v>
      </c>
      <c r="CX23" s="3">
        <f>Rawdata_Removing_Outliers!DP23</f>
        <v>5.0000000000000001E-3</v>
      </c>
      <c r="CY23" s="3">
        <f>Rawdata_Removing_Outliers!DQ23</f>
        <v>5.0000000000000001E-3</v>
      </c>
      <c r="CZ23" s="3">
        <f>Rawdata_Removing_Outliers!DR23</f>
        <v>0.03</v>
      </c>
      <c r="DA23" s="3">
        <f>Rawdata_Removing_Outliers!DS23</f>
        <v>5.0000000000000001E-3</v>
      </c>
      <c r="DB23" s="3">
        <f>Rawdata_Removing_Outliers!DT23</f>
        <v>5.0000000000000001E-3</v>
      </c>
      <c r="DC23" s="3">
        <f>Rawdata_Removing_Outliers!DU23</f>
        <v>2.7E-2</v>
      </c>
      <c r="DD23" s="3">
        <f>Rawdata_Removing_Outliers!DV23</f>
        <v>5.0000000000000001E-3</v>
      </c>
      <c r="DE23" s="3">
        <f>Rawdata_Removing_Outliers!DW23</f>
        <v>7.2999999999999995E-2</v>
      </c>
      <c r="DF23" s="3">
        <f>Rawdata_Removing_Outliers!DX23</f>
        <v>2.8000000000000001E-2</v>
      </c>
      <c r="DG23" s="3">
        <f>Rawdata_Removing_Outliers!DY23</f>
        <v>5.0000000000000001E-3</v>
      </c>
      <c r="DH23" s="3">
        <f>Rawdata_Removing_Outliers!DZ23</f>
        <v>1.7000000000000001E-2</v>
      </c>
      <c r="DI23" s="3">
        <f>Rawdata_Removing_Outliers!EA23</f>
        <v>5.0000000000000001E-3</v>
      </c>
      <c r="DJ23" s="3">
        <f>Rawdata_Removing_Outliers!EB23</f>
        <v>5.6000000000000001E-2</v>
      </c>
      <c r="DK23" s="3">
        <f>Rawdata_Removing_Outliers!EC23</f>
        <v>2.4E-2</v>
      </c>
      <c r="DL23" s="3">
        <f>Rawdata_Removing_Outliers!ED23</f>
        <v>5.0000000000000001E-3</v>
      </c>
      <c r="DM23" s="3">
        <f>Rawdata_Removing_Outliers!EE23</f>
        <v>5.1999999999999998E-2</v>
      </c>
      <c r="DN23" s="3">
        <f>Rawdata_Removing_Outliers!EF23</f>
        <v>5.0000000000000001E-3</v>
      </c>
      <c r="DO23" s="3">
        <f>Rawdata_Removing_Outliers!EG23</f>
        <v>4.2999999999999997E-2</v>
      </c>
      <c r="DP23" s="3">
        <f>Rawdata_Removing_Outliers!EH23</f>
        <v>5.0000000000000001E-3</v>
      </c>
      <c r="DQ23" s="3">
        <f>Rawdata_Removing_Outliers!EI23</f>
        <v>5.0000000000000001E-3</v>
      </c>
      <c r="DR23" s="3">
        <f>Rawdata_Removing_Outliers!EJ23</f>
        <v>5.0000000000000001E-3</v>
      </c>
      <c r="DS23" s="3">
        <f>Rawdata_Removing_Outliers!EK23</f>
        <v>5.0000000000000001E-3</v>
      </c>
      <c r="DT23" s="3">
        <f>Rawdata_Removing_Outliers!EL23</f>
        <v>0.108</v>
      </c>
      <c r="DU23" s="3">
        <f>Rawdata_Removing_Outliers!EM23</f>
        <v>5.0000000000000001E-3</v>
      </c>
      <c r="DV23" s="3">
        <f>Rawdata_Removing_Outliers!EN23</f>
        <v>1.7000000000000001E-2</v>
      </c>
      <c r="DW23" s="3">
        <f>Rawdata_Removing_Outliers!EO23</f>
        <v>0.03</v>
      </c>
      <c r="DX23" s="3">
        <f>Rawdata_Removing_Outliers!EP23</f>
        <v>5.0000000000000001E-3</v>
      </c>
      <c r="DY23" s="3">
        <f>Rawdata_Removing_Outliers!EQ23</f>
        <v>1.2999999999999999E-2</v>
      </c>
      <c r="DZ23" s="3">
        <f>Rawdata_Removing_Outliers!ER23</f>
        <v>5.0000000000000001E-3</v>
      </c>
      <c r="EA23" s="3">
        <f>Rawdata_Removing_Outliers!ES23</f>
        <v>5.6000000000000001E-2</v>
      </c>
      <c r="EB23" s="3">
        <f>Rawdata_Removing_Outliers!ET23</f>
        <v>1.4999999999999999E-2</v>
      </c>
      <c r="EC23" s="3">
        <f>Rawdata_Removing_Outliers!EU23</f>
        <v>5.0000000000000001E-3</v>
      </c>
      <c r="ED23" s="3">
        <f>Rawdata_Removing_Outliers!EV23</f>
        <v>5.0000000000000001E-3</v>
      </c>
      <c r="EE23" s="3">
        <f>Rawdata_Removing_Outliers!EW23</f>
        <v>5.0000000000000001E-3</v>
      </c>
      <c r="EF23" s="3">
        <f>Rawdata_Removing_Outliers!EX23</f>
        <v>2.5999999999999999E-2</v>
      </c>
      <c r="EG23" s="3">
        <f>Rawdata_Removing_Outliers!EY23</f>
        <v>5.0000000000000001E-3</v>
      </c>
      <c r="EH23" s="3">
        <f>Rawdata_Removing_Outliers!EZ23</f>
        <v>0.02</v>
      </c>
      <c r="EI23" s="3">
        <f>Rawdata_Removing_Outliers!FA23</f>
        <v>7.4999999999999997E-2</v>
      </c>
      <c r="EJ23" s="3">
        <f>Rawdata_Removing_Outliers!FB23</f>
        <v>5.0000000000000001E-3</v>
      </c>
      <c r="EK23" s="3">
        <f>Rawdata_Removing_Outliers!FC23</f>
        <v>4.9000000000000002E-2</v>
      </c>
      <c r="EL23" s="3">
        <f>Rawdata_Removing_Outliers!FD23</f>
        <v>5.0000000000000001E-3</v>
      </c>
      <c r="EM23" s="3">
        <f>Rawdata_Removing_Outliers!FE23</f>
        <v>9.2999999999999999E-2</v>
      </c>
      <c r="EN23" s="3">
        <f>Rawdata_Removing_Outliers!FF23</f>
        <v>3.1E-2</v>
      </c>
      <c r="EO23" s="3">
        <f>Rawdata_Removing_Outliers!FG23</f>
        <v>5.0000000000000001E-3</v>
      </c>
      <c r="EP23" s="3">
        <f>Rawdata_Removing_Outliers!FH23</f>
        <v>0.05</v>
      </c>
      <c r="EQ23" s="3">
        <f>Rawdata_Removing_Outliers!FI23</f>
        <v>5.0000000000000001E-3</v>
      </c>
      <c r="ER23" s="3">
        <f>Rawdata_Removing_Outliers!FJ23</f>
        <v>0.16900000000000001</v>
      </c>
      <c r="ES23" s="3">
        <f>Rawdata_Removing_Outliers!FK23</f>
        <v>2.5000000000000001E-2</v>
      </c>
      <c r="ET23" s="3">
        <f>Rawdata_Removing_Outliers!FL23</f>
        <v>5.0000000000000001E-3</v>
      </c>
      <c r="EU23" s="3">
        <f>Rawdata_Removing_Outliers!FM23</f>
        <v>0.01</v>
      </c>
      <c r="EV23" s="3">
        <f>Rawdata_Removing_Outliers!FN23</f>
        <v>5.0000000000000001E-3</v>
      </c>
      <c r="EW23" s="3">
        <f>Rawdata_Removing_Outliers!FO23</f>
        <v>5.2999999999999999E-2</v>
      </c>
      <c r="EX23" s="3">
        <f>Rawdata_Removing_Outliers!FP23</f>
        <v>2.1000000000000001E-2</v>
      </c>
      <c r="EY23" s="3">
        <f>Rawdata_Removing_Outliers!FQ23</f>
        <v>0.01</v>
      </c>
      <c r="EZ23" s="3">
        <f>Rawdata_Removing_Outliers!FR23</f>
        <v>0.186</v>
      </c>
      <c r="FA23" s="3">
        <f>Rawdata_Removing_Outliers!FS23</f>
        <v>5.0000000000000001E-3</v>
      </c>
      <c r="FB23" s="3" t="str">
        <f>Rawdata_Removing_Outliers!FT23</f>
        <v/>
      </c>
      <c r="FC23" s="3">
        <f>Rawdata_Removing_Outliers!FU23</f>
        <v>1.0999999999999999E-2</v>
      </c>
      <c r="FD23" s="3">
        <f>Rawdata_Removing_Outliers!FV23</f>
        <v>5.0000000000000001E-3</v>
      </c>
      <c r="FE23" s="3">
        <f>Rawdata_Removing_Outliers!FW23</f>
        <v>4.2000000000000003E-2</v>
      </c>
      <c r="FF23" s="3">
        <f>Rawdata_Removing_Outliers!FX23</f>
        <v>5.0000000000000001E-3</v>
      </c>
      <c r="FG23" s="3">
        <f>Rawdata_Removing_Outliers!FY23</f>
        <v>0.02</v>
      </c>
      <c r="FH23" s="3">
        <f>Rawdata_Removing_Outliers!FZ23</f>
        <v>4.3999999999999997E-2</v>
      </c>
      <c r="FI23" s="3">
        <f>Rawdata_Removing_Outliers!GA23</f>
        <v>5.0000000000000001E-3</v>
      </c>
      <c r="FJ23" s="3">
        <f>Rawdata_Removing_Outliers!GB23</f>
        <v>3.2000000000000001E-2</v>
      </c>
      <c r="FK23" s="3">
        <f>Rawdata_Removing_Outliers!GC23</f>
        <v>5.0000000000000001E-3</v>
      </c>
      <c r="FL23" s="3">
        <f>Rawdata_Removing_Outliers!GD23</f>
        <v>5.7000000000000002E-2</v>
      </c>
      <c r="FM23" s="3">
        <f>Rawdata_Removing_Outliers!GE23</f>
        <v>4.3999999999999997E-2</v>
      </c>
      <c r="FN23" s="3">
        <f>Rawdata_Removing_Outliers!GF23</f>
        <v>5.0000000000000001E-3</v>
      </c>
      <c r="FO23" s="3">
        <f>Rawdata_Removing_Outliers!GG23</f>
        <v>5.0000000000000001E-3</v>
      </c>
      <c r="FP23" s="3">
        <f>Rawdata_Removing_Outliers!GH23</f>
        <v>5.0000000000000001E-3</v>
      </c>
      <c r="FQ23" s="3">
        <f>Rawdata_Removing_Outliers!GI23</f>
        <v>0.39900000000000002</v>
      </c>
      <c r="FR23" s="3">
        <f>Rawdata_Removing_Outliers!GJ23</f>
        <v>1.1000000000000001</v>
      </c>
      <c r="FS23" s="3">
        <f>Rawdata_Removing_Outliers!GK23</f>
        <v>5.0000000000000001E-3</v>
      </c>
      <c r="FT23" s="3">
        <f>Rawdata_Removing_Outliers!GL23</f>
        <v>0.3</v>
      </c>
      <c r="FU23" s="3">
        <f>Rawdata_Removing_Outliers!GM23</f>
        <v>5.0000000000000001E-3</v>
      </c>
      <c r="FV23" s="3">
        <f>Rawdata_Removing_Outliers!GN23</f>
        <v>5.0999999999999997E-2</v>
      </c>
      <c r="FW23" s="3">
        <f>Rawdata_Removing_Outliers!GO23</f>
        <v>0.34599999999999997</v>
      </c>
      <c r="FX23" s="3">
        <f>Rawdata_Removing_Outliers!GP23</f>
        <v>5.0000000000000001E-3</v>
      </c>
      <c r="FY23" s="3">
        <f>Rawdata_Removing_Outliers!GQ23</f>
        <v>1.4999999999999999E-2</v>
      </c>
      <c r="FZ23" s="3">
        <f>Rawdata_Removing_Outliers!GR23</f>
        <v>5.0000000000000001E-3</v>
      </c>
      <c r="GA23" s="3">
        <f>Rawdata_Removing_Outliers!GS23</f>
        <v>4.3999999999999997E-2</v>
      </c>
      <c r="GB23" s="3">
        <f>Rawdata_Removing_Outliers!GT23</f>
        <v>0.124</v>
      </c>
      <c r="GC23" s="3">
        <f>Rawdata_Removing_Outliers!GU23</f>
        <v>5.0000000000000001E-3</v>
      </c>
      <c r="GD23" s="3">
        <f>Rawdata_Removing_Outliers!GV23</f>
        <v>2.4E-2</v>
      </c>
      <c r="GE23" s="3">
        <f>Rawdata_Removing_Outliers!GW23</f>
        <v>5.0000000000000001E-3</v>
      </c>
      <c r="GF23" s="3">
        <f>Rawdata_Removing_Outliers!GX23</f>
        <v>1.9E-2</v>
      </c>
      <c r="GG23" s="3">
        <f>Rawdata_Removing_Outliers!GY23</f>
        <v>3.1E-2</v>
      </c>
      <c r="GH23" s="3">
        <f>Rawdata_Removing_Outliers!GZ23</f>
        <v>5.0000000000000001E-3</v>
      </c>
      <c r="GI23" s="3">
        <f>Rawdata_Removing_Outliers!HA23</f>
        <v>5.3999999999999999E-2</v>
      </c>
      <c r="GJ23" s="3">
        <f>Rawdata_Removing_Outliers!HB23</f>
        <v>5.0000000000000001E-3</v>
      </c>
      <c r="GK23" s="3">
        <f>Rawdata_Removing_Outliers!HC23</f>
        <v>2.7E-2</v>
      </c>
      <c r="GL23" s="3">
        <f>Rawdata_Removing_Outliers!HD23</f>
        <v>7.0000000000000007E-2</v>
      </c>
      <c r="GM23" s="3">
        <f>Rawdata_Removing_Outliers!HE23</f>
        <v>5.0000000000000001E-3</v>
      </c>
      <c r="GN23" s="3">
        <f>Rawdata_Removing_Outliers!HF23</f>
        <v>8.7999999999999995E-2</v>
      </c>
      <c r="GO23" s="3">
        <f>Rawdata_Removing_Outliers!HG23</f>
        <v>5.0000000000000001E-3</v>
      </c>
      <c r="GP23" s="3">
        <f>Rawdata_Removing_Outliers!HH23</f>
        <v>1.4999999999999999E-2</v>
      </c>
      <c r="GQ23" s="3">
        <f>Rawdata_Removing_Outliers!HI23</f>
        <v>3.3000000000000002E-2</v>
      </c>
      <c r="GR23" s="3">
        <f>Rawdata_Removing_Outliers!HJ23</f>
        <v>5.0000000000000001E-3</v>
      </c>
      <c r="GS23" s="3">
        <f>Rawdata_Removing_Outliers!HK23</f>
        <v>1.9E-2</v>
      </c>
      <c r="GT23" s="3">
        <f>Rawdata_Removing_Outliers!HL23</f>
        <v>5.0000000000000001E-3</v>
      </c>
      <c r="GU23" s="3">
        <f>Rawdata_Removing_Outliers!HM23</f>
        <v>6.7000000000000004E-2</v>
      </c>
      <c r="GV23" s="3">
        <f>Rawdata_Removing_Outliers!HN23</f>
        <v>2.1000000000000001E-2</v>
      </c>
      <c r="GW23" s="3">
        <f>Rawdata_Removing_Outliers!HO23</f>
        <v>5.0000000000000001E-3</v>
      </c>
      <c r="GX23" s="3">
        <f>Rawdata_Removing_Outliers!HP23</f>
        <v>2.9000000000000001E-2</v>
      </c>
      <c r="GY23" s="3">
        <f>Rawdata_Removing_Outliers!HQ23</f>
        <v>5.0000000000000001E-3</v>
      </c>
      <c r="GZ23" s="3">
        <f>Rawdata_Removing_Outliers!HR23</f>
        <v>4.9000000000000002E-2</v>
      </c>
      <c r="HA23" s="3">
        <f>Rawdata_Removing_Outliers!HS23</f>
        <v>0.09</v>
      </c>
      <c r="HB23" s="3">
        <f>Rawdata_Removing_Outliers!HT23</f>
        <v>5.0000000000000001E-3</v>
      </c>
      <c r="HC23" s="3">
        <f>Rawdata_Removing_Outliers!HU23</f>
        <v>3.3000000000000002E-2</v>
      </c>
      <c r="HD23" s="3">
        <f>Rawdata_Removing_Outliers!HV23</f>
        <v>5.0000000000000001E-3</v>
      </c>
      <c r="HE23" s="3">
        <f>Rawdata_Removing_Outliers!HW23</f>
        <v>3.4000000000000002E-2</v>
      </c>
      <c r="HF23" s="3">
        <f>Rawdata_Removing_Outliers!HX23</f>
        <v>2.5999999999999999E-2</v>
      </c>
      <c r="HG23" s="3">
        <f>Rawdata_Removing_Outliers!HY23</f>
        <v>5.0000000000000001E-3</v>
      </c>
      <c r="HH23" s="3">
        <f>Rawdata_Removing_Outliers!HZ23</f>
        <v>0.03</v>
      </c>
      <c r="HI23" s="3">
        <f>Rawdata_Removing_Outliers!IA23</f>
        <v>5.0000000000000001E-3</v>
      </c>
      <c r="HJ23" s="3">
        <f>Rawdata_Removing_Outliers!IB23</f>
        <v>3.7999999999999999E-2</v>
      </c>
      <c r="HK23" s="3">
        <f>Rawdata_Removing_Outliers!IC23</f>
        <v>3.6999999999999998E-2</v>
      </c>
      <c r="HL23" s="3">
        <f>Rawdata_Removing_Outliers!ID23</f>
        <v>5.0000000000000001E-3</v>
      </c>
      <c r="HM23" s="3">
        <f>Rawdata_Removing_Outliers!IE23</f>
        <v>5.0000000000000001E-3</v>
      </c>
      <c r="HN23" s="3">
        <f>Rawdata_Removing_Outliers!IF23</f>
        <v>5.0000000000000001E-3</v>
      </c>
      <c r="HO23" s="3">
        <f>Rawdata_Removing_Outliers!IG23</f>
        <v>5.0000000000000001E-3</v>
      </c>
      <c r="HP23" s="3">
        <f>Rawdata_Removing_Outliers!IH23</f>
        <v>5.0000000000000001E-3</v>
      </c>
      <c r="HQ23" s="3">
        <f>Rawdata_Removing_Outliers!II23</f>
        <v>5.0000000000000001E-3</v>
      </c>
      <c r="HR23" s="3">
        <f>Rawdata_Removing_Outliers!IJ23</f>
        <v>3.7999999999999999E-2</v>
      </c>
      <c r="HS23" s="3">
        <f>Rawdata_Removing_Outliers!IK23</f>
        <v>5.0000000000000001E-3</v>
      </c>
      <c r="HT23" s="3">
        <f>Rawdata_Removing_Outliers!IL23</f>
        <v>3.5999999999999997E-2</v>
      </c>
      <c r="HU23" s="3">
        <f>Rawdata_Removing_Outliers!IM23</f>
        <v>9.6000000000000002E-2</v>
      </c>
      <c r="HV23" s="3">
        <f>Rawdata_Removing_Outliers!IN23</f>
        <v>5.0000000000000001E-3</v>
      </c>
      <c r="HW23" s="3">
        <f>Rawdata_Removing_Outliers!IO23</f>
        <v>2.1999999999999999E-2</v>
      </c>
      <c r="HX23" s="3">
        <f>Rawdata_Removing_Outliers!IP23</f>
        <v>5.0000000000000001E-3</v>
      </c>
      <c r="HY23" s="3">
        <f>Rawdata_Removing_Outliers!IQ23</f>
        <v>5.0000000000000001E-3</v>
      </c>
      <c r="HZ23" s="3">
        <f>Rawdata_Removing_Outliers!IR23</f>
        <v>3.4000000000000002E-2</v>
      </c>
      <c r="IA23" s="3">
        <f>Rawdata_Removing_Outliers!IS23</f>
        <v>5.0000000000000001E-3</v>
      </c>
      <c r="IB23" s="3">
        <f>Rawdata_Removing_Outliers!IT23</f>
        <v>5.0000000000000001E-3</v>
      </c>
      <c r="IC23" s="3">
        <f>Rawdata_Removing_Outliers!IU23</f>
        <v>5.0000000000000001E-3</v>
      </c>
      <c r="ID23" s="3">
        <f>Rawdata_Removing_Outliers!IV23</f>
        <v>2.8000000000000001E-2</v>
      </c>
      <c r="IE23" s="3">
        <f>Rawdata_Removing_Outliers!IW23</f>
        <v>5.0000000000000001E-3</v>
      </c>
      <c r="IF23" s="3">
        <f>Rawdata_Removing_Outliers!IX23</f>
        <v>5.0000000000000001E-3</v>
      </c>
      <c r="IG23" s="3">
        <f>Rawdata_Removing_Outliers!IY23</f>
        <v>5.0000000000000001E-3</v>
      </c>
      <c r="IH23" s="3">
        <f>Rawdata_Removing_Outliers!IZ23</f>
        <v>5.0000000000000001E-3</v>
      </c>
      <c r="II23" s="3">
        <f>Rawdata_Removing_Outliers!JA23</f>
        <v>1.0999999999999999E-2</v>
      </c>
      <c r="IJ23" s="3">
        <f>Rawdata_Removing_Outliers!JB23</f>
        <v>5.0000000000000001E-3</v>
      </c>
      <c r="IK23" s="3">
        <f>Rawdata_Removing_Outliers!JC23</f>
        <v>5.0999999999999997E-2</v>
      </c>
      <c r="IL23" s="3">
        <f>Rawdata_Removing_Outliers!JD23</f>
        <v>1.4E-2</v>
      </c>
      <c r="IM23" s="3">
        <f>Rawdata_Removing_Outliers!JE23</f>
        <v>5.0000000000000001E-3</v>
      </c>
      <c r="IN23" s="3">
        <f>Rawdata_Removing_Outliers!JF23</f>
        <v>5.0000000000000001E-3</v>
      </c>
      <c r="IO23" s="3">
        <f>Rawdata_Removing_Outliers!JG23</f>
        <v>5.0000000000000001E-3</v>
      </c>
      <c r="IP23" s="3">
        <f>Rawdata_Removing_Outliers!JH23</f>
        <v>0.13</v>
      </c>
      <c r="IQ23" s="3">
        <f>Rawdata_Removing_Outliers!JI23</f>
        <v>1.7000000000000001E-2</v>
      </c>
    </row>
    <row r="24" spans="1:251" x14ac:dyDescent="0.25">
      <c r="A24" s="1" t="s">
        <v>36</v>
      </c>
      <c r="B24" s="24" t="s">
        <v>155</v>
      </c>
      <c r="C24" s="43">
        <f>Rawdata!C24</f>
        <v>0.01</v>
      </c>
      <c r="D24" s="956">
        <f>COUNTIF(G24:XFD24,"*")-Rawdata_Removing_Outliers!X24</f>
        <v>0</v>
      </c>
      <c r="E24" s="804">
        <f t="shared" si="0"/>
        <v>1.47</v>
      </c>
      <c r="F24" s="315">
        <f t="array" ref="F24">MIN(G24:XFD24)</f>
        <v>5.0000000000000001E-3</v>
      </c>
      <c r="G24" s="3">
        <f>Rawdata_Removing_Outliers!Y24</f>
        <v>5.0000000000000001E-3</v>
      </c>
      <c r="H24" s="3">
        <f>Rawdata_Removing_Outliers!Z24</f>
        <v>2.1999999999999999E-2</v>
      </c>
      <c r="I24" s="3">
        <f>Rawdata_Removing_Outliers!AA24</f>
        <v>5.0000000000000001E-3</v>
      </c>
      <c r="J24" s="3">
        <f>Rawdata_Removing_Outliers!AB24</f>
        <v>0.16500000000000001</v>
      </c>
      <c r="K24" s="3">
        <f>Rawdata_Removing_Outliers!AC24</f>
        <v>5.0000000000000001E-3</v>
      </c>
      <c r="L24" s="3">
        <f>Rawdata_Removing_Outliers!AD24</f>
        <v>5.0000000000000001E-3</v>
      </c>
      <c r="M24" s="3">
        <f>Rawdata_Removing_Outliers!AE24</f>
        <v>0.02</v>
      </c>
      <c r="N24" s="3">
        <f>Rawdata_Removing_Outliers!AF24</f>
        <v>5.0000000000000001E-3</v>
      </c>
      <c r="O24" s="3">
        <f>Rawdata_Removing_Outliers!AG24</f>
        <v>1.4999999999999999E-2</v>
      </c>
      <c r="P24" s="3">
        <f>Rawdata_Removing_Outliers!AH24</f>
        <v>1.4999999999999999E-2</v>
      </c>
      <c r="Q24" s="3">
        <f>Rawdata_Removing_Outliers!AI24</f>
        <v>5.0000000000000001E-3</v>
      </c>
      <c r="R24" s="3">
        <f>Rawdata_Removing_Outliers!AJ24</f>
        <v>1.4999999999999999E-2</v>
      </c>
      <c r="S24" s="3">
        <f>Rawdata_Removing_Outliers!AK24</f>
        <v>5.0000000000000001E-3</v>
      </c>
      <c r="T24" s="3">
        <f>Rawdata_Removing_Outliers!AL24</f>
        <v>6.5000000000000002E-2</v>
      </c>
      <c r="U24" s="3">
        <f>Rawdata_Removing_Outliers!AM24</f>
        <v>1.6E-2</v>
      </c>
      <c r="V24" s="3">
        <f>Rawdata_Removing_Outliers!AN24</f>
        <v>5.0000000000000001E-3</v>
      </c>
      <c r="W24" s="3">
        <f>Rawdata_Removing_Outliers!AO24</f>
        <v>0.21</v>
      </c>
      <c r="X24" s="3">
        <f>Rawdata_Removing_Outliers!AP24</f>
        <v>3.4000000000000002E-2</v>
      </c>
      <c r="Y24" s="3">
        <f>Rawdata_Removing_Outliers!AQ24</f>
        <v>5.0000000000000001E-3</v>
      </c>
      <c r="Z24" s="3">
        <f>Rawdata_Removing_Outliers!AR24</f>
        <v>9.1999999999999998E-2</v>
      </c>
      <c r="AA24" s="3">
        <f>Rawdata_Removing_Outliers!AS24</f>
        <v>5.0000000000000001E-3</v>
      </c>
      <c r="AB24" s="3">
        <f>Rawdata_Removing_Outliers!AT24</f>
        <v>0.32800000000000001</v>
      </c>
      <c r="AC24" s="3">
        <f>Rawdata_Removing_Outliers!AU24</f>
        <v>0.11600000000000001</v>
      </c>
      <c r="AD24" s="3">
        <f>Rawdata_Removing_Outliers!AV24</f>
        <v>5.0000000000000001E-3</v>
      </c>
      <c r="AE24" s="3">
        <f>Rawdata_Removing_Outliers!AW24</f>
        <v>2.3E-2</v>
      </c>
      <c r="AF24" s="3">
        <f>Rawdata_Removing_Outliers!AX24</f>
        <v>5.0000000000000001E-3</v>
      </c>
      <c r="AG24" s="3">
        <f>Rawdata_Removing_Outliers!AY24</f>
        <v>4.4999999999999998E-2</v>
      </c>
      <c r="AH24" s="3">
        <f>Rawdata_Removing_Outliers!AZ24</f>
        <v>3.7999999999999999E-2</v>
      </c>
      <c r="AI24" s="3">
        <f>Rawdata_Removing_Outliers!BA24</f>
        <v>5.0000000000000001E-3</v>
      </c>
      <c r="AJ24" s="3">
        <f>Rawdata_Removing_Outliers!BB24</f>
        <v>0.20799999999999999</v>
      </c>
      <c r="AK24" s="3">
        <f>Rawdata_Removing_Outliers!BC24</f>
        <v>5.0000000000000001E-3</v>
      </c>
      <c r="AL24" s="3">
        <f>Rawdata_Removing_Outliers!BD24</f>
        <v>0.10100000000000001</v>
      </c>
      <c r="AM24" s="3">
        <f>Rawdata_Removing_Outliers!BE24</f>
        <v>9.6000000000000002E-2</v>
      </c>
      <c r="AN24" s="3">
        <f>Rawdata_Removing_Outliers!BF24</f>
        <v>5.0000000000000001E-3</v>
      </c>
      <c r="AO24" s="3">
        <f>Rawdata_Removing_Outliers!BG24</f>
        <v>0.35699999999999998</v>
      </c>
      <c r="AP24" s="3">
        <f>Rawdata_Removing_Outliers!BH24</f>
        <v>5.0000000000000001E-3</v>
      </c>
      <c r="AQ24" s="3">
        <f>Rawdata_Removing_Outliers!BI24</f>
        <v>7.3999999999999996E-2</v>
      </c>
      <c r="AR24" s="3">
        <f>Rawdata_Removing_Outliers!BJ24</f>
        <v>5.0000000000000001E-3</v>
      </c>
      <c r="AS24" s="3">
        <f>Rawdata_Removing_Outliers!BK24</f>
        <v>2.9000000000000001E-2</v>
      </c>
      <c r="AT24" s="3">
        <f>Rawdata_Removing_Outliers!BL24</f>
        <v>2.8000000000000001E-2</v>
      </c>
      <c r="AU24" s="3">
        <f>Rawdata_Removing_Outliers!BM24</f>
        <v>5.0000000000000001E-3</v>
      </c>
      <c r="AV24" s="3">
        <f>Rawdata_Removing_Outliers!BN24</f>
        <v>3.6999999999999998E-2</v>
      </c>
      <c r="AW24" s="3">
        <f>Rawdata_Removing_Outliers!BO24</f>
        <v>5.0000000000000001E-3</v>
      </c>
      <c r="AX24" s="3">
        <f>Rawdata_Removing_Outliers!BP24</f>
        <v>0.18099999999999999</v>
      </c>
      <c r="AY24" s="3">
        <f>Rawdata_Removing_Outliers!BQ24</f>
        <v>5.0000000000000001E-3</v>
      </c>
      <c r="AZ24" s="3">
        <f>Rawdata_Removing_Outliers!BR24</f>
        <v>0.26800000000000002</v>
      </c>
      <c r="BA24" s="3">
        <f>Rawdata_Removing_Outliers!BS24</f>
        <v>7.0999999999999994E-2</v>
      </c>
      <c r="BB24" s="3">
        <f>Rawdata_Removing_Outliers!BT24</f>
        <v>5.0000000000000001E-3</v>
      </c>
      <c r="BC24" s="3">
        <f>Rawdata_Removing_Outliers!BU24</f>
        <v>5.0000000000000001E-3</v>
      </c>
      <c r="BD24" s="3">
        <f>Rawdata_Removing_Outliers!BV24</f>
        <v>5.0000000000000001E-3</v>
      </c>
      <c r="BE24" s="3">
        <f>Rawdata_Removing_Outliers!BW24</f>
        <v>0.11799999999999999</v>
      </c>
      <c r="BF24" s="3">
        <f>Rawdata_Removing_Outliers!BX24</f>
        <v>1.7999999999999999E-2</v>
      </c>
      <c r="BG24" s="3">
        <f>Rawdata_Removing_Outliers!BY24</f>
        <v>5.0000000000000001E-3</v>
      </c>
      <c r="BH24" s="3">
        <f>Rawdata_Removing_Outliers!BZ24</f>
        <v>5.0000000000000001E-3</v>
      </c>
      <c r="BI24" s="3">
        <f>Rawdata_Removing_Outliers!CA24</f>
        <v>5.0000000000000001E-3</v>
      </c>
      <c r="BJ24" s="3">
        <f>Rawdata_Removing_Outliers!CB24</f>
        <v>0.56100000000000005</v>
      </c>
      <c r="BK24" s="3">
        <f>Rawdata_Removing_Outliers!CC24</f>
        <v>0.04</v>
      </c>
      <c r="BL24" s="3">
        <f>Rawdata_Removing_Outliers!CD24</f>
        <v>5.0000000000000001E-3</v>
      </c>
      <c r="BM24" s="3">
        <f>Rawdata_Removing_Outliers!CE24</f>
        <v>4.1000000000000002E-2</v>
      </c>
      <c r="BN24" s="3">
        <f>Rawdata_Removing_Outliers!CF24</f>
        <v>5.0000000000000001E-3</v>
      </c>
      <c r="BO24" s="3">
        <f>Rawdata_Removing_Outliers!CG24</f>
        <v>0.39</v>
      </c>
      <c r="BP24" s="3">
        <f>Rawdata_Removing_Outliers!CH24</f>
        <v>3.2000000000000001E-2</v>
      </c>
      <c r="BQ24" s="3">
        <f>Rawdata_Removing_Outliers!CI24</f>
        <v>5.0000000000000001E-3</v>
      </c>
      <c r="BR24" s="3">
        <f>Rawdata_Removing_Outliers!CJ24</f>
        <v>1.7000000000000001E-2</v>
      </c>
      <c r="BS24" s="3">
        <f>Rawdata_Removing_Outliers!CK24</f>
        <v>5.0000000000000001E-3</v>
      </c>
      <c r="BT24" s="3">
        <f>Rawdata_Removing_Outliers!CL24</f>
        <v>0.13800000000000001</v>
      </c>
      <c r="BU24" s="3">
        <f>Rawdata_Removing_Outliers!CM24</f>
        <v>1.7000000000000001E-2</v>
      </c>
      <c r="BV24" s="3">
        <f>Rawdata_Removing_Outliers!CN24</f>
        <v>5.0000000000000001E-3</v>
      </c>
      <c r="BW24" s="3">
        <f>Rawdata_Removing_Outliers!CO24</f>
        <v>1.7000000000000001E-2</v>
      </c>
      <c r="BX24" s="3">
        <f>Rawdata_Removing_Outliers!CP24</f>
        <v>5.0000000000000001E-3</v>
      </c>
      <c r="BY24" s="3">
        <f>Rawdata_Removing_Outliers!CQ24</f>
        <v>5.0000000000000001E-3</v>
      </c>
      <c r="BZ24" s="3">
        <f>Rawdata_Removing_Outliers!CR24</f>
        <v>2.9000000000000001E-2</v>
      </c>
      <c r="CA24" s="3">
        <f>Rawdata_Removing_Outliers!CS24</f>
        <v>5.0000000000000001E-3</v>
      </c>
      <c r="CB24" s="3">
        <f>Rawdata_Removing_Outliers!CT24</f>
        <v>4.2999999999999997E-2</v>
      </c>
      <c r="CC24" s="3">
        <f>Rawdata_Removing_Outliers!CU24</f>
        <v>5.0000000000000001E-3</v>
      </c>
      <c r="CD24" s="3">
        <f>Rawdata_Removing_Outliers!CV24</f>
        <v>0.74</v>
      </c>
      <c r="CE24" s="3">
        <f>Rawdata_Removing_Outliers!CW24</f>
        <v>3.2000000000000001E-2</v>
      </c>
      <c r="CF24" s="3">
        <f>Rawdata_Removing_Outliers!CX24</f>
        <v>5.0000000000000001E-3</v>
      </c>
      <c r="CG24" s="3">
        <f>Rawdata_Removing_Outliers!CY24</f>
        <v>5.0000000000000001E-3</v>
      </c>
      <c r="CH24" s="3">
        <f>Rawdata_Removing_Outliers!CZ24</f>
        <v>5.0000000000000001E-3</v>
      </c>
      <c r="CI24" s="3">
        <f>Rawdata_Removing_Outliers!DA24</f>
        <v>3.4000000000000002E-2</v>
      </c>
      <c r="CJ24" s="3">
        <f>Rawdata_Removing_Outliers!DB24</f>
        <v>5.0000000000000001E-3</v>
      </c>
      <c r="CK24" s="3">
        <f>Rawdata_Removing_Outliers!DC24</f>
        <v>3.5000000000000003E-2</v>
      </c>
      <c r="CL24" s="3">
        <f>Rawdata_Removing_Outliers!DD24</f>
        <v>0.35399999999999998</v>
      </c>
      <c r="CM24" s="3">
        <f>Rawdata_Removing_Outliers!DE24</f>
        <v>5.0000000000000001E-3</v>
      </c>
      <c r="CN24" s="3">
        <f>Rawdata_Removing_Outliers!DF24</f>
        <v>5.0000000000000001E-3</v>
      </c>
      <c r="CO24" s="3">
        <f>Rawdata_Removing_Outliers!DG24</f>
        <v>5.0000000000000001E-3</v>
      </c>
      <c r="CP24" s="3">
        <f>Rawdata_Removing_Outliers!DH24</f>
        <v>0.2</v>
      </c>
      <c r="CQ24" s="3">
        <f>Rawdata_Removing_Outliers!DI24</f>
        <v>5.0000000000000001E-3</v>
      </c>
      <c r="CR24" s="3">
        <f>Rawdata_Removing_Outliers!DJ24</f>
        <v>5.0000000000000001E-3</v>
      </c>
      <c r="CS24" s="3">
        <f>Rawdata_Removing_Outliers!DK24</f>
        <v>5.0000000000000001E-3</v>
      </c>
      <c r="CT24" s="3">
        <f>Rawdata_Removing_Outliers!DL24</f>
        <v>5.0000000000000001E-3</v>
      </c>
      <c r="CU24" s="3">
        <f>Rawdata_Removing_Outliers!DM24</f>
        <v>4.9000000000000002E-2</v>
      </c>
      <c r="CV24" s="3">
        <f>Rawdata_Removing_Outliers!DN24</f>
        <v>2.1999999999999999E-2</v>
      </c>
      <c r="CW24" s="3">
        <f>Rawdata_Removing_Outliers!DO24</f>
        <v>5.0000000000000001E-3</v>
      </c>
      <c r="CX24" s="3">
        <f>Rawdata_Removing_Outliers!DP24</f>
        <v>5.0000000000000001E-3</v>
      </c>
      <c r="CY24" s="3">
        <f>Rawdata_Removing_Outliers!DQ24</f>
        <v>5.0000000000000001E-3</v>
      </c>
      <c r="CZ24" s="3">
        <f>Rawdata_Removing_Outliers!DR24</f>
        <v>0.106</v>
      </c>
      <c r="DA24" s="3">
        <f>Rawdata_Removing_Outliers!DS24</f>
        <v>5.0000000000000001E-3</v>
      </c>
      <c r="DB24" s="3">
        <f>Rawdata_Removing_Outliers!DT24</f>
        <v>5.0000000000000001E-3</v>
      </c>
      <c r="DC24" s="3">
        <f>Rawdata_Removing_Outliers!DU24</f>
        <v>1.2E-2</v>
      </c>
      <c r="DD24" s="3">
        <f>Rawdata_Removing_Outliers!DV24</f>
        <v>5.0000000000000001E-3</v>
      </c>
      <c r="DE24" s="3">
        <f>Rawdata_Removing_Outliers!DW24</f>
        <v>0.106</v>
      </c>
      <c r="DF24" s="3">
        <f>Rawdata_Removing_Outliers!DX24</f>
        <v>0.02</v>
      </c>
      <c r="DG24" s="3">
        <f>Rawdata_Removing_Outliers!DY24</f>
        <v>5.0000000000000001E-3</v>
      </c>
      <c r="DH24" s="3">
        <f>Rawdata_Removing_Outliers!DZ24</f>
        <v>5.0000000000000001E-3</v>
      </c>
      <c r="DI24" s="3">
        <f>Rawdata_Removing_Outliers!EA24</f>
        <v>5.0000000000000001E-3</v>
      </c>
      <c r="DJ24" s="3">
        <f>Rawdata_Removing_Outliers!EB24</f>
        <v>9.1999999999999998E-2</v>
      </c>
      <c r="DK24" s="3">
        <f>Rawdata_Removing_Outliers!EC24</f>
        <v>2.1999999999999999E-2</v>
      </c>
      <c r="DL24" s="3">
        <f>Rawdata_Removing_Outliers!ED24</f>
        <v>5.0000000000000001E-3</v>
      </c>
      <c r="DM24" s="3">
        <f>Rawdata_Removing_Outliers!EE24</f>
        <v>1.6E-2</v>
      </c>
      <c r="DN24" s="3">
        <f>Rawdata_Removing_Outliers!EF24</f>
        <v>5.0000000000000001E-3</v>
      </c>
      <c r="DO24" s="3">
        <f>Rawdata_Removing_Outliers!EG24</f>
        <v>6.6000000000000003E-2</v>
      </c>
      <c r="DP24" s="3">
        <f>Rawdata_Removing_Outliers!EH24</f>
        <v>5.0000000000000001E-3</v>
      </c>
      <c r="DQ24" s="3">
        <f>Rawdata_Removing_Outliers!EI24</f>
        <v>5.0000000000000001E-3</v>
      </c>
      <c r="DR24" s="3">
        <f>Rawdata_Removing_Outliers!EJ24</f>
        <v>5.0000000000000001E-3</v>
      </c>
      <c r="DS24" s="3">
        <f>Rawdata_Removing_Outliers!EK24</f>
        <v>5.0000000000000001E-3</v>
      </c>
      <c r="DT24" s="3">
        <f>Rawdata_Removing_Outliers!EL24</f>
        <v>0.23</v>
      </c>
      <c r="DU24" s="3">
        <f>Rawdata_Removing_Outliers!EM24</f>
        <v>5.0000000000000001E-3</v>
      </c>
      <c r="DV24" s="3">
        <f>Rawdata_Removing_Outliers!EN24</f>
        <v>2.5999999999999999E-2</v>
      </c>
      <c r="DW24" s="3">
        <f>Rawdata_Removing_Outliers!EO24</f>
        <v>3.1E-2</v>
      </c>
      <c r="DX24" s="3">
        <f>Rawdata_Removing_Outliers!EP24</f>
        <v>5.0000000000000001E-3</v>
      </c>
      <c r="DY24" s="3">
        <f>Rawdata_Removing_Outliers!EQ24</f>
        <v>1.4E-2</v>
      </c>
      <c r="DZ24" s="3">
        <f>Rawdata_Removing_Outliers!ER24</f>
        <v>5.0000000000000001E-3</v>
      </c>
      <c r="EA24" s="3">
        <f>Rawdata_Removing_Outliers!ES24</f>
        <v>4.8000000000000001E-2</v>
      </c>
      <c r="EB24" s="3">
        <f>Rawdata_Removing_Outliers!ET24</f>
        <v>1.4999999999999999E-2</v>
      </c>
      <c r="EC24" s="3">
        <f>Rawdata_Removing_Outliers!EU24</f>
        <v>5.0000000000000001E-3</v>
      </c>
      <c r="ED24" s="3">
        <f>Rawdata_Removing_Outliers!EV24</f>
        <v>5.0000000000000001E-3</v>
      </c>
      <c r="EE24" s="3">
        <f>Rawdata_Removing_Outliers!EW24</f>
        <v>5.0000000000000001E-3</v>
      </c>
      <c r="EF24" s="3">
        <f>Rawdata_Removing_Outliers!EX24</f>
        <v>3.6999999999999998E-2</v>
      </c>
      <c r="EG24" s="3">
        <f>Rawdata_Removing_Outliers!EY24</f>
        <v>5.0000000000000001E-3</v>
      </c>
      <c r="EH24" s="3">
        <f>Rawdata_Removing_Outliers!EZ24</f>
        <v>2.8000000000000001E-2</v>
      </c>
      <c r="EI24" s="3">
        <f>Rawdata_Removing_Outliers!FA24</f>
        <v>0.129</v>
      </c>
      <c r="EJ24" s="3">
        <f>Rawdata_Removing_Outliers!FB24</f>
        <v>5.0000000000000001E-3</v>
      </c>
      <c r="EK24" s="3">
        <f>Rawdata_Removing_Outliers!FC24</f>
        <v>4.3999999999999997E-2</v>
      </c>
      <c r="EL24" s="3">
        <f>Rawdata_Removing_Outliers!FD24</f>
        <v>5.0000000000000001E-3</v>
      </c>
      <c r="EM24" s="3">
        <f>Rawdata_Removing_Outliers!FE24</f>
        <v>0.14000000000000001</v>
      </c>
      <c r="EN24" s="3">
        <f>Rawdata_Removing_Outliers!FF24</f>
        <v>3.5999999999999997E-2</v>
      </c>
      <c r="EO24" s="3">
        <f>Rawdata_Removing_Outliers!FG24</f>
        <v>5.0000000000000001E-3</v>
      </c>
      <c r="EP24" s="3">
        <f>Rawdata_Removing_Outliers!FH24</f>
        <v>3.5999999999999997E-2</v>
      </c>
      <c r="EQ24" s="3">
        <f>Rawdata_Removing_Outliers!FI24</f>
        <v>5.0000000000000001E-3</v>
      </c>
      <c r="ER24" s="3">
        <f>Rawdata_Removing_Outliers!FJ24</f>
        <v>0.27500000000000002</v>
      </c>
      <c r="ES24" s="3">
        <f>Rawdata_Removing_Outliers!FK24</f>
        <v>2.4E-2</v>
      </c>
      <c r="ET24" s="3">
        <f>Rawdata_Removing_Outliers!FL24</f>
        <v>5.0000000000000001E-3</v>
      </c>
      <c r="EU24" s="3">
        <f>Rawdata_Removing_Outliers!FM24</f>
        <v>5.0000000000000001E-3</v>
      </c>
      <c r="EV24" s="3">
        <f>Rawdata_Removing_Outliers!FN24</f>
        <v>5.0000000000000001E-3</v>
      </c>
      <c r="EW24" s="3">
        <f>Rawdata_Removing_Outliers!FO24</f>
        <v>3.4000000000000002E-2</v>
      </c>
      <c r="EX24" s="3">
        <f>Rawdata_Removing_Outliers!FP24</f>
        <v>5.0000000000000001E-3</v>
      </c>
      <c r="EY24" s="3">
        <f>Rawdata_Removing_Outliers!FQ24</f>
        <v>5.0000000000000001E-3</v>
      </c>
      <c r="EZ24" s="3">
        <f>Rawdata_Removing_Outliers!FR24</f>
        <v>7.3999999999999996E-2</v>
      </c>
      <c r="FA24" s="3">
        <f>Rawdata_Removing_Outliers!FS24</f>
        <v>5.0000000000000001E-3</v>
      </c>
      <c r="FB24" s="3" t="str">
        <f>Rawdata_Removing_Outliers!FT24</f>
        <v/>
      </c>
      <c r="FC24" s="3">
        <f>Rawdata_Removing_Outliers!FU24</f>
        <v>5.0000000000000001E-3</v>
      </c>
      <c r="FD24" s="3">
        <f>Rawdata_Removing_Outliers!FV24</f>
        <v>5.0000000000000001E-3</v>
      </c>
      <c r="FE24" s="3">
        <f>Rawdata_Removing_Outliers!FW24</f>
        <v>2.1999999999999999E-2</v>
      </c>
      <c r="FF24" s="3">
        <f>Rawdata_Removing_Outliers!FX24</f>
        <v>5.0000000000000001E-3</v>
      </c>
      <c r="FG24" s="3">
        <f>Rawdata_Removing_Outliers!FY24</f>
        <v>0.02</v>
      </c>
      <c r="FH24" s="3">
        <f>Rawdata_Removing_Outliers!FZ24</f>
        <v>2.5000000000000001E-2</v>
      </c>
      <c r="FI24" s="3">
        <f>Rawdata_Removing_Outliers!GA24</f>
        <v>5.0000000000000001E-3</v>
      </c>
      <c r="FJ24" s="3">
        <f>Rawdata_Removing_Outliers!GB24</f>
        <v>2.1000000000000001E-2</v>
      </c>
      <c r="FK24" s="3">
        <f>Rawdata_Removing_Outliers!GC24</f>
        <v>5.0000000000000001E-3</v>
      </c>
      <c r="FL24" s="3">
        <f>Rawdata_Removing_Outliers!GD24</f>
        <v>9.5000000000000001E-2</v>
      </c>
      <c r="FM24" s="3">
        <f>Rawdata_Removing_Outliers!GE24</f>
        <v>3.5999999999999997E-2</v>
      </c>
      <c r="FN24" s="3">
        <f>Rawdata_Removing_Outliers!GF24</f>
        <v>5.0000000000000001E-3</v>
      </c>
      <c r="FO24" s="3">
        <f>Rawdata_Removing_Outliers!GG24</f>
        <v>5.0000000000000001E-3</v>
      </c>
      <c r="FP24" s="3">
        <f>Rawdata_Removing_Outliers!GH24</f>
        <v>5.0000000000000001E-3</v>
      </c>
      <c r="FQ24" s="3">
        <f>Rawdata_Removing_Outliers!GI24</f>
        <v>1.47</v>
      </c>
      <c r="FR24" s="3">
        <f>Rawdata_Removing_Outliers!GJ24</f>
        <v>0.32100000000000001</v>
      </c>
      <c r="FS24" s="3">
        <f>Rawdata_Removing_Outliers!GK24</f>
        <v>5.0000000000000001E-3</v>
      </c>
      <c r="FT24" s="3">
        <f>Rawdata_Removing_Outliers!GL24</f>
        <v>0.26200000000000001</v>
      </c>
      <c r="FU24" s="3">
        <f>Rawdata_Removing_Outliers!GM24</f>
        <v>5.0000000000000001E-3</v>
      </c>
      <c r="FV24" s="3">
        <f>Rawdata_Removing_Outliers!GN24</f>
        <v>6.6000000000000003E-2</v>
      </c>
      <c r="FW24" s="3">
        <f>Rawdata_Removing_Outliers!GO24</f>
        <v>0.217</v>
      </c>
      <c r="FX24" s="3">
        <f>Rawdata_Removing_Outliers!GP24</f>
        <v>5.0000000000000001E-3</v>
      </c>
      <c r="FY24" s="3">
        <f>Rawdata_Removing_Outliers!GQ24</f>
        <v>0.02</v>
      </c>
      <c r="FZ24" s="3">
        <f>Rawdata_Removing_Outliers!GR24</f>
        <v>5.0000000000000001E-3</v>
      </c>
      <c r="GA24" s="3">
        <f>Rawdata_Removing_Outliers!GS24</f>
        <v>4.1000000000000002E-2</v>
      </c>
      <c r="GB24" s="3">
        <f>Rawdata_Removing_Outliers!GT24</f>
        <v>0.157</v>
      </c>
      <c r="GC24" s="3">
        <f>Rawdata_Removing_Outliers!GU24</f>
        <v>5.0000000000000001E-3</v>
      </c>
      <c r="GD24" s="3">
        <f>Rawdata_Removing_Outliers!GV24</f>
        <v>3.5999999999999997E-2</v>
      </c>
      <c r="GE24" s="3">
        <f>Rawdata_Removing_Outliers!GW24</f>
        <v>5.0000000000000001E-3</v>
      </c>
      <c r="GF24" s="3">
        <f>Rawdata_Removing_Outliers!GX24</f>
        <v>5.0000000000000001E-3</v>
      </c>
      <c r="GG24" s="3">
        <f>Rawdata_Removing_Outliers!GY24</f>
        <v>5.0000000000000001E-3</v>
      </c>
      <c r="GH24" s="3">
        <f>Rawdata_Removing_Outliers!GZ24</f>
        <v>5.0000000000000001E-3</v>
      </c>
      <c r="GI24" s="3">
        <f>Rawdata_Removing_Outliers!HA24</f>
        <v>0.109</v>
      </c>
      <c r="GJ24" s="3">
        <f>Rawdata_Removing_Outliers!HB24</f>
        <v>5.0000000000000001E-3</v>
      </c>
      <c r="GK24" s="3">
        <f>Rawdata_Removing_Outliers!HC24</f>
        <v>1.7999999999999999E-2</v>
      </c>
      <c r="GL24" s="3">
        <f>Rawdata_Removing_Outliers!HD24</f>
        <v>4.5999999999999999E-2</v>
      </c>
      <c r="GM24" s="3">
        <f>Rawdata_Removing_Outliers!HE24</f>
        <v>1.2E-2</v>
      </c>
      <c r="GN24" s="3">
        <f>Rawdata_Removing_Outliers!HF24</f>
        <v>3.3000000000000002E-2</v>
      </c>
      <c r="GO24" s="3">
        <f>Rawdata_Removing_Outliers!HG24</f>
        <v>5.0000000000000001E-3</v>
      </c>
      <c r="GP24" s="3">
        <f>Rawdata_Removing_Outliers!HH24</f>
        <v>5.0000000000000001E-3</v>
      </c>
      <c r="GQ24" s="3">
        <f>Rawdata_Removing_Outliers!HI24</f>
        <v>3.3000000000000002E-2</v>
      </c>
      <c r="GR24" s="3">
        <f>Rawdata_Removing_Outliers!HJ24</f>
        <v>5.0000000000000001E-3</v>
      </c>
      <c r="GS24" s="3">
        <f>Rawdata_Removing_Outliers!HK24</f>
        <v>2.4E-2</v>
      </c>
      <c r="GT24" s="3">
        <f>Rawdata_Removing_Outliers!HL24</f>
        <v>5.0000000000000001E-3</v>
      </c>
      <c r="GU24" s="3">
        <f>Rawdata_Removing_Outliers!HM24</f>
        <v>4.9000000000000002E-2</v>
      </c>
      <c r="GV24" s="3">
        <f>Rawdata_Removing_Outliers!HN24</f>
        <v>5.0000000000000001E-3</v>
      </c>
      <c r="GW24" s="3">
        <f>Rawdata_Removing_Outliers!HO24</f>
        <v>5.0000000000000001E-3</v>
      </c>
      <c r="GX24" s="3">
        <f>Rawdata_Removing_Outliers!HP24</f>
        <v>1.0999999999999999E-2</v>
      </c>
      <c r="GY24" s="3">
        <f>Rawdata_Removing_Outliers!HQ24</f>
        <v>5.0000000000000001E-3</v>
      </c>
      <c r="GZ24" s="3">
        <f>Rawdata_Removing_Outliers!HR24</f>
        <v>1.4999999999999999E-2</v>
      </c>
      <c r="HA24" s="3">
        <f>Rawdata_Removing_Outliers!HS24</f>
        <v>3.9E-2</v>
      </c>
      <c r="HB24" s="3">
        <f>Rawdata_Removing_Outliers!HT24</f>
        <v>5.0000000000000001E-3</v>
      </c>
      <c r="HC24" s="3">
        <f>Rawdata_Removing_Outliers!HU24</f>
        <v>1.7999999999999999E-2</v>
      </c>
      <c r="HD24" s="3">
        <f>Rawdata_Removing_Outliers!HV24</f>
        <v>5.0000000000000001E-3</v>
      </c>
      <c r="HE24" s="3">
        <f>Rawdata_Removing_Outliers!HW24</f>
        <v>1.4E-2</v>
      </c>
      <c r="HF24" s="3">
        <f>Rawdata_Removing_Outliers!HX24</f>
        <v>1.6E-2</v>
      </c>
      <c r="HG24" s="3">
        <f>Rawdata_Removing_Outliers!HY24</f>
        <v>5.0000000000000001E-3</v>
      </c>
      <c r="HH24" s="3">
        <f>Rawdata_Removing_Outliers!HZ24</f>
        <v>2.4E-2</v>
      </c>
      <c r="HI24" s="3">
        <f>Rawdata_Removing_Outliers!IA24</f>
        <v>5.0000000000000001E-3</v>
      </c>
      <c r="HJ24" s="3">
        <f>Rawdata_Removing_Outliers!IB24</f>
        <v>1.9E-2</v>
      </c>
      <c r="HK24" s="3">
        <f>Rawdata_Removing_Outliers!IC24</f>
        <v>1.4E-2</v>
      </c>
      <c r="HL24" s="3">
        <f>Rawdata_Removing_Outliers!ID24</f>
        <v>5.0000000000000001E-3</v>
      </c>
      <c r="HM24" s="3">
        <f>Rawdata_Removing_Outliers!IE24</f>
        <v>5.0000000000000001E-3</v>
      </c>
      <c r="HN24" s="3">
        <f>Rawdata_Removing_Outliers!IF24</f>
        <v>5.0000000000000001E-3</v>
      </c>
      <c r="HO24" s="3">
        <f>Rawdata_Removing_Outliers!IG24</f>
        <v>5.0000000000000001E-3</v>
      </c>
      <c r="HP24" s="3">
        <f>Rawdata_Removing_Outliers!IH24</f>
        <v>5.0000000000000001E-3</v>
      </c>
      <c r="HQ24" s="3">
        <f>Rawdata_Removing_Outliers!II24</f>
        <v>5.0000000000000001E-3</v>
      </c>
      <c r="HR24" s="3">
        <f>Rawdata_Removing_Outliers!IJ24</f>
        <v>2.9000000000000001E-2</v>
      </c>
      <c r="HS24" s="3">
        <f>Rawdata_Removing_Outliers!IK24</f>
        <v>5.0000000000000001E-3</v>
      </c>
      <c r="HT24" s="3">
        <f>Rawdata_Removing_Outliers!IL24</f>
        <v>5.8000000000000003E-2</v>
      </c>
      <c r="HU24" s="3">
        <f>Rawdata_Removing_Outliers!IM24</f>
        <v>0.1</v>
      </c>
      <c r="HV24" s="3">
        <f>Rawdata_Removing_Outliers!IN24</f>
        <v>5.0000000000000001E-3</v>
      </c>
      <c r="HW24" s="3">
        <f>Rawdata_Removing_Outliers!IO24</f>
        <v>5.0000000000000001E-3</v>
      </c>
      <c r="HX24" s="3">
        <f>Rawdata_Removing_Outliers!IP24</f>
        <v>5.0000000000000001E-3</v>
      </c>
      <c r="HY24" s="3">
        <f>Rawdata_Removing_Outliers!IQ24</f>
        <v>5.0000000000000001E-3</v>
      </c>
      <c r="HZ24" s="3">
        <f>Rawdata_Removing_Outliers!IR24</f>
        <v>5.0000000000000001E-3</v>
      </c>
      <c r="IA24" s="3">
        <f>Rawdata_Removing_Outliers!IS24</f>
        <v>5.0000000000000001E-3</v>
      </c>
      <c r="IB24" s="3">
        <f>Rawdata_Removing_Outliers!IT24</f>
        <v>5.0000000000000001E-3</v>
      </c>
      <c r="IC24" s="3">
        <f>Rawdata_Removing_Outliers!IU24</f>
        <v>5.0000000000000001E-3</v>
      </c>
      <c r="ID24" s="3">
        <f>Rawdata_Removing_Outliers!IV24</f>
        <v>5.0000000000000001E-3</v>
      </c>
      <c r="IE24" s="3">
        <f>Rawdata_Removing_Outliers!IW24</f>
        <v>5.0000000000000001E-3</v>
      </c>
      <c r="IF24" s="3">
        <f>Rawdata_Removing_Outliers!IX24</f>
        <v>2.3E-2</v>
      </c>
      <c r="IG24" s="3">
        <f>Rawdata_Removing_Outliers!IY24</f>
        <v>5.0000000000000001E-3</v>
      </c>
      <c r="IH24" s="3">
        <f>Rawdata_Removing_Outliers!IZ24</f>
        <v>5.0000000000000001E-3</v>
      </c>
      <c r="II24" s="3">
        <f>Rawdata_Removing_Outliers!JA24</f>
        <v>4.5999999999999999E-2</v>
      </c>
      <c r="IJ24" s="3">
        <f>Rawdata_Removing_Outliers!JB24</f>
        <v>5.0000000000000001E-3</v>
      </c>
      <c r="IK24" s="3">
        <f>Rawdata_Removing_Outliers!JC24</f>
        <v>4.1000000000000002E-2</v>
      </c>
      <c r="IL24" s="3">
        <f>Rawdata_Removing_Outliers!JD24</f>
        <v>5.0000000000000001E-3</v>
      </c>
      <c r="IM24" s="3">
        <f>Rawdata_Removing_Outliers!JE24</f>
        <v>5.0000000000000001E-3</v>
      </c>
      <c r="IN24" s="3">
        <f>Rawdata_Removing_Outliers!JF24</f>
        <v>5.0000000000000001E-3</v>
      </c>
      <c r="IO24" s="3">
        <f>Rawdata_Removing_Outliers!JG24</f>
        <v>5.0000000000000001E-3</v>
      </c>
      <c r="IP24" s="3">
        <f>Rawdata_Removing_Outliers!JH24</f>
        <v>0.151</v>
      </c>
      <c r="IQ24" s="3">
        <f>Rawdata_Removing_Outliers!JI24</f>
        <v>5.0000000000000001E-3</v>
      </c>
    </row>
    <row r="25" spans="1:251" x14ac:dyDescent="0.25">
      <c r="A25" s="1" t="s">
        <v>37</v>
      </c>
      <c r="B25" s="24" t="s">
        <v>155</v>
      </c>
      <c r="C25" s="43">
        <f>Rawdata!C25</f>
        <v>0.01</v>
      </c>
      <c r="D25" s="956">
        <f>COUNTIF(G25:XFD25,"*")-Rawdata_Removing_Outliers!X25</f>
        <v>0</v>
      </c>
      <c r="E25" s="804">
        <f t="shared" si="0"/>
        <v>0.32300000000000001</v>
      </c>
      <c r="F25" s="315">
        <f t="array" ref="F25">MIN(G25:XFD25)</f>
        <v>5.0000000000000001E-3</v>
      </c>
      <c r="G25" s="3">
        <f>Rawdata_Removing_Outliers!Y25</f>
        <v>5.0000000000000001E-3</v>
      </c>
      <c r="H25" s="3">
        <f>Rawdata_Removing_Outliers!Z25</f>
        <v>5.0000000000000001E-3</v>
      </c>
      <c r="I25" s="3">
        <f>Rawdata_Removing_Outliers!AA25</f>
        <v>5.0000000000000001E-3</v>
      </c>
      <c r="J25" s="3">
        <f>Rawdata_Removing_Outliers!AB25</f>
        <v>2.5999999999999999E-2</v>
      </c>
      <c r="K25" s="3">
        <f>Rawdata_Removing_Outliers!AC25</f>
        <v>5.0000000000000001E-3</v>
      </c>
      <c r="L25" s="3">
        <f>Rawdata_Removing_Outliers!AD25</f>
        <v>5.0000000000000001E-3</v>
      </c>
      <c r="M25" s="3">
        <f>Rawdata_Removing_Outliers!AE25</f>
        <v>5.0000000000000001E-3</v>
      </c>
      <c r="N25" s="3">
        <f>Rawdata_Removing_Outliers!AF25</f>
        <v>5.0000000000000001E-3</v>
      </c>
      <c r="O25" s="3">
        <f>Rawdata_Removing_Outliers!AG25</f>
        <v>5.0000000000000001E-3</v>
      </c>
      <c r="P25" s="3">
        <f>Rawdata_Removing_Outliers!AH25</f>
        <v>5.0000000000000001E-3</v>
      </c>
      <c r="Q25" s="3">
        <f>Rawdata_Removing_Outliers!AI25</f>
        <v>5.0000000000000001E-3</v>
      </c>
      <c r="R25" s="3">
        <f>Rawdata_Removing_Outliers!AJ25</f>
        <v>5.0000000000000001E-3</v>
      </c>
      <c r="S25" s="3">
        <f>Rawdata_Removing_Outliers!AK25</f>
        <v>5.0000000000000001E-3</v>
      </c>
      <c r="T25" s="3">
        <f>Rawdata_Removing_Outliers!AL25</f>
        <v>1.2999999999999999E-2</v>
      </c>
      <c r="U25" s="3">
        <f>Rawdata_Removing_Outliers!AM25</f>
        <v>5.0000000000000001E-3</v>
      </c>
      <c r="V25" s="3">
        <f>Rawdata_Removing_Outliers!AN25</f>
        <v>5.0000000000000001E-3</v>
      </c>
      <c r="W25" s="3">
        <f>Rawdata_Removing_Outliers!AO25</f>
        <v>2.8000000000000001E-2</v>
      </c>
      <c r="X25" s="3">
        <f>Rawdata_Removing_Outliers!AP25</f>
        <v>5.0000000000000001E-3</v>
      </c>
      <c r="Y25" s="3">
        <f>Rawdata_Removing_Outliers!AQ25</f>
        <v>5.0000000000000001E-3</v>
      </c>
      <c r="Z25" s="3">
        <f>Rawdata_Removing_Outliers!AR25</f>
        <v>0.02</v>
      </c>
      <c r="AA25" s="3">
        <f>Rawdata_Removing_Outliers!AS25</f>
        <v>5.0000000000000001E-3</v>
      </c>
      <c r="AB25" s="3">
        <f>Rawdata_Removing_Outliers!AT25</f>
        <v>0.108</v>
      </c>
      <c r="AC25" s="3">
        <f>Rawdata_Removing_Outliers!AU25</f>
        <v>2.4E-2</v>
      </c>
      <c r="AD25" s="3">
        <f>Rawdata_Removing_Outliers!AV25</f>
        <v>5.0000000000000001E-3</v>
      </c>
      <c r="AE25" s="3">
        <f>Rawdata_Removing_Outliers!AW25</f>
        <v>5.0000000000000001E-3</v>
      </c>
      <c r="AF25" s="3">
        <f>Rawdata_Removing_Outliers!AX25</f>
        <v>5.0000000000000001E-3</v>
      </c>
      <c r="AG25" s="3">
        <f>Rawdata_Removing_Outliers!AY25</f>
        <v>5.0000000000000001E-3</v>
      </c>
      <c r="AH25" s="3">
        <f>Rawdata_Removing_Outliers!AZ25</f>
        <v>5.0000000000000001E-3</v>
      </c>
      <c r="AI25" s="3">
        <f>Rawdata_Removing_Outliers!BA25</f>
        <v>5.0000000000000001E-3</v>
      </c>
      <c r="AJ25" s="3">
        <f>Rawdata_Removing_Outliers!BB25</f>
        <v>0.03</v>
      </c>
      <c r="AK25" s="3">
        <f>Rawdata_Removing_Outliers!BC25</f>
        <v>5.0000000000000001E-3</v>
      </c>
      <c r="AL25" s="3">
        <f>Rawdata_Removing_Outliers!BD25</f>
        <v>2.1999999999999999E-2</v>
      </c>
      <c r="AM25" s="3">
        <f>Rawdata_Removing_Outliers!BE25</f>
        <v>5.0000000000000001E-3</v>
      </c>
      <c r="AN25" s="3">
        <f>Rawdata_Removing_Outliers!BF25</f>
        <v>5.0000000000000001E-3</v>
      </c>
      <c r="AO25" s="3">
        <f>Rawdata_Removing_Outliers!BG25</f>
        <v>3.1E-2</v>
      </c>
      <c r="AP25" s="3">
        <f>Rawdata_Removing_Outliers!BH25</f>
        <v>5.0000000000000001E-3</v>
      </c>
      <c r="AQ25" s="3">
        <f>Rawdata_Removing_Outliers!BI25</f>
        <v>1.2E-2</v>
      </c>
      <c r="AR25" s="3">
        <f>Rawdata_Removing_Outliers!BJ25</f>
        <v>5.0000000000000001E-3</v>
      </c>
      <c r="AS25" s="3">
        <f>Rawdata_Removing_Outliers!BK25</f>
        <v>5.0000000000000001E-3</v>
      </c>
      <c r="AT25" s="3">
        <f>Rawdata_Removing_Outliers!BL25</f>
        <v>5.0000000000000001E-3</v>
      </c>
      <c r="AU25" s="3">
        <f>Rawdata_Removing_Outliers!BM25</f>
        <v>5.0000000000000001E-3</v>
      </c>
      <c r="AV25" s="3">
        <f>Rawdata_Removing_Outliers!BN25</f>
        <v>1.2E-2</v>
      </c>
      <c r="AW25" s="3">
        <f>Rawdata_Removing_Outliers!BO25</f>
        <v>5.0000000000000001E-3</v>
      </c>
      <c r="AX25" s="3">
        <f>Rawdata_Removing_Outliers!BP25</f>
        <v>5.0000000000000001E-3</v>
      </c>
      <c r="AY25" s="3">
        <f>Rawdata_Removing_Outliers!BQ25</f>
        <v>5.0000000000000001E-3</v>
      </c>
      <c r="AZ25" s="3">
        <f>Rawdata_Removing_Outliers!BR25</f>
        <v>5.0000000000000001E-3</v>
      </c>
      <c r="BA25" s="3">
        <f>Rawdata_Removing_Outliers!BS25</f>
        <v>5.0000000000000001E-3</v>
      </c>
      <c r="BB25" s="3">
        <f>Rawdata_Removing_Outliers!BT25</f>
        <v>5.0000000000000001E-3</v>
      </c>
      <c r="BC25" s="3">
        <f>Rawdata_Removing_Outliers!BU25</f>
        <v>5.0000000000000001E-3</v>
      </c>
      <c r="BD25" s="3">
        <f>Rawdata_Removing_Outliers!BV25</f>
        <v>5.0000000000000001E-3</v>
      </c>
      <c r="BE25" s="3">
        <f>Rawdata_Removing_Outliers!BW25</f>
        <v>5.0000000000000001E-3</v>
      </c>
      <c r="BF25" s="3">
        <f>Rawdata_Removing_Outliers!BX25</f>
        <v>5.0000000000000001E-3</v>
      </c>
      <c r="BG25" s="3">
        <f>Rawdata_Removing_Outliers!BY25</f>
        <v>5.0000000000000001E-3</v>
      </c>
      <c r="BH25" s="3">
        <f>Rawdata_Removing_Outliers!BZ25</f>
        <v>5.0000000000000001E-3</v>
      </c>
      <c r="BI25" s="3">
        <f>Rawdata_Removing_Outliers!CA25</f>
        <v>5.0000000000000001E-3</v>
      </c>
      <c r="BJ25" s="3">
        <f>Rawdata_Removing_Outliers!CB25</f>
        <v>3.3000000000000002E-2</v>
      </c>
      <c r="BK25" s="3">
        <f>Rawdata_Removing_Outliers!CC25</f>
        <v>5.0000000000000001E-3</v>
      </c>
      <c r="BL25" s="3">
        <f>Rawdata_Removing_Outliers!CD25</f>
        <v>5.0000000000000001E-3</v>
      </c>
      <c r="BM25" s="3">
        <f>Rawdata_Removing_Outliers!CE25</f>
        <v>1.7000000000000001E-2</v>
      </c>
      <c r="BN25" s="3">
        <f>Rawdata_Removing_Outliers!CF25</f>
        <v>5.0000000000000001E-3</v>
      </c>
      <c r="BO25" s="3">
        <f>Rawdata_Removing_Outliers!CG25</f>
        <v>6.4000000000000001E-2</v>
      </c>
      <c r="BP25" s="3">
        <f>Rawdata_Removing_Outliers!CH25</f>
        <v>1.0999999999999999E-2</v>
      </c>
      <c r="BQ25" s="3">
        <f>Rawdata_Removing_Outliers!CI25</f>
        <v>5.0000000000000001E-3</v>
      </c>
      <c r="BR25" s="3">
        <f>Rawdata_Removing_Outliers!CJ25</f>
        <v>5.0000000000000001E-3</v>
      </c>
      <c r="BS25" s="3">
        <f>Rawdata_Removing_Outliers!CK25</f>
        <v>5.0000000000000001E-3</v>
      </c>
      <c r="BT25" s="3">
        <f>Rawdata_Removing_Outliers!CL25</f>
        <v>2.3E-2</v>
      </c>
      <c r="BU25" s="3">
        <f>Rawdata_Removing_Outliers!CM25</f>
        <v>5.0000000000000001E-3</v>
      </c>
      <c r="BV25" s="3">
        <f>Rawdata_Removing_Outliers!CN25</f>
        <v>5.0000000000000001E-3</v>
      </c>
      <c r="BW25" s="3">
        <f>Rawdata_Removing_Outliers!CO25</f>
        <v>5.0000000000000001E-3</v>
      </c>
      <c r="BX25" s="3">
        <f>Rawdata_Removing_Outliers!CP25</f>
        <v>5.0000000000000001E-3</v>
      </c>
      <c r="BY25" s="3">
        <f>Rawdata_Removing_Outliers!CQ25</f>
        <v>5.0000000000000001E-3</v>
      </c>
      <c r="BZ25" s="3">
        <f>Rawdata_Removing_Outliers!CR25</f>
        <v>5.0000000000000001E-3</v>
      </c>
      <c r="CA25" s="3">
        <f>Rawdata_Removing_Outliers!CS25</f>
        <v>5.0000000000000001E-3</v>
      </c>
      <c r="CB25" s="3">
        <f>Rawdata_Removing_Outliers!CT25</f>
        <v>1.4E-2</v>
      </c>
      <c r="CC25" s="3">
        <f>Rawdata_Removing_Outliers!CU25</f>
        <v>5.0000000000000001E-3</v>
      </c>
      <c r="CD25" s="3">
        <f>Rawdata_Removing_Outliers!CV25</f>
        <v>0.23300000000000001</v>
      </c>
      <c r="CE25" s="3">
        <f>Rawdata_Removing_Outliers!CW25</f>
        <v>1.2999999999999999E-2</v>
      </c>
      <c r="CF25" s="3">
        <f>Rawdata_Removing_Outliers!CX25</f>
        <v>5.0000000000000001E-3</v>
      </c>
      <c r="CG25" s="3">
        <f>Rawdata_Removing_Outliers!CY25</f>
        <v>5.0000000000000001E-3</v>
      </c>
      <c r="CH25" s="3">
        <f>Rawdata_Removing_Outliers!CZ25</f>
        <v>5.0000000000000001E-3</v>
      </c>
      <c r="CI25" s="3">
        <f>Rawdata_Removing_Outliers!DA25</f>
        <v>5.0000000000000001E-3</v>
      </c>
      <c r="CJ25" s="3">
        <f>Rawdata_Removing_Outliers!DB25</f>
        <v>5.0000000000000001E-3</v>
      </c>
      <c r="CK25" s="3">
        <f>Rawdata_Removing_Outliers!DC25</f>
        <v>5.0000000000000001E-3</v>
      </c>
      <c r="CL25" s="3">
        <f>Rawdata_Removing_Outliers!DD25</f>
        <v>0.08</v>
      </c>
      <c r="CM25" s="3">
        <f>Rawdata_Removing_Outliers!DE25</f>
        <v>5.0000000000000001E-3</v>
      </c>
      <c r="CN25" s="3">
        <f>Rawdata_Removing_Outliers!DF25</f>
        <v>5.0000000000000001E-3</v>
      </c>
      <c r="CO25" s="3">
        <f>Rawdata_Removing_Outliers!DG25</f>
        <v>5.0000000000000001E-3</v>
      </c>
      <c r="CP25" s="3">
        <f>Rawdata_Removing_Outliers!DH25</f>
        <v>1.2E-2</v>
      </c>
      <c r="CQ25" s="3">
        <f>Rawdata_Removing_Outliers!DI25</f>
        <v>5.0000000000000001E-3</v>
      </c>
      <c r="CR25" s="3">
        <f>Rawdata_Removing_Outliers!DJ25</f>
        <v>5.0000000000000001E-3</v>
      </c>
      <c r="CS25" s="3">
        <f>Rawdata_Removing_Outliers!DK25</f>
        <v>5.0000000000000001E-3</v>
      </c>
      <c r="CT25" s="3">
        <f>Rawdata_Removing_Outliers!DL25</f>
        <v>5.0000000000000001E-3</v>
      </c>
      <c r="CU25" s="3">
        <f>Rawdata_Removing_Outliers!DM25</f>
        <v>5.0000000000000001E-3</v>
      </c>
      <c r="CV25" s="3">
        <f>Rawdata_Removing_Outliers!DN25</f>
        <v>5.0000000000000001E-3</v>
      </c>
      <c r="CW25" s="3">
        <f>Rawdata_Removing_Outliers!DO25</f>
        <v>5.0000000000000001E-3</v>
      </c>
      <c r="CX25" s="3">
        <f>Rawdata_Removing_Outliers!DP25</f>
        <v>5.0000000000000001E-3</v>
      </c>
      <c r="CY25" s="3">
        <f>Rawdata_Removing_Outliers!DQ25</f>
        <v>5.0000000000000001E-3</v>
      </c>
      <c r="CZ25" s="3">
        <f>Rawdata_Removing_Outliers!DR25</f>
        <v>0.04</v>
      </c>
      <c r="DA25" s="3">
        <f>Rawdata_Removing_Outliers!DS25</f>
        <v>5.0000000000000001E-3</v>
      </c>
      <c r="DB25" s="3">
        <f>Rawdata_Removing_Outliers!DT25</f>
        <v>5.0000000000000001E-3</v>
      </c>
      <c r="DC25" s="3">
        <f>Rawdata_Removing_Outliers!DU25</f>
        <v>5.0000000000000001E-3</v>
      </c>
      <c r="DD25" s="3">
        <f>Rawdata_Removing_Outliers!DV25</f>
        <v>5.0000000000000001E-3</v>
      </c>
      <c r="DE25" s="3">
        <f>Rawdata_Removing_Outliers!DW25</f>
        <v>5.0000000000000001E-3</v>
      </c>
      <c r="DF25" s="3">
        <f>Rawdata_Removing_Outliers!DX25</f>
        <v>5.0000000000000001E-3</v>
      </c>
      <c r="DG25" s="3">
        <f>Rawdata_Removing_Outliers!DY25</f>
        <v>5.0000000000000001E-3</v>
      </c>
      <c r="DH25" s="3">
        <f>Rawdata_Removing_Outliers!DZ25</f>
        <v>5.0000000000000001E-3</v>
      </c>
      <c r="DI25" s="3">
        <f>Rawdata_Removing_Outliers!EA25</f>
        <v>5.0000000000000001E-3</v>
      </c>
      <c r="DJ25" s="3">
        <f>Rawdata_Removing_Outliers!EB25</f>
        <v>5.0000000000000001E-3</v>
      </c>
      <c r="DK25" s="3">
        <f>Rawdata_Removing_Outliers!EC25</f>
        <v>5.0000000000000001E-3</v>
      </c>
      <c r="DL25" s="3">
        <f>Rawdata_Removing_Outliers!ED25</f>
        <v>5.0000000000000001E-3</v>
      </c>
      <c r="DM25" s="3">
        <f>Rawdata_Removing_Outliers!EE25</f>
        <v>5.0000000000000001E-3</v>
      </c>
      <c r="DN25" s="3">
        <f>Rawdata_Removing_Outliers!EF25</f>
        <v>5.0000000000000001E-3</v>
      </c>
      <c r="DO25" s="3">
        <f>Rawdata_Removing_Outliers!EG25</f>
        <v>1.4E-2</v>
      </c>
      <c r="DP25" s="3">
        <f>Rawdata_Removing_Outliers!EH25</f>
        <v>5.0000000000000001E-3</v>
      </c>
      <c r="DQ25" s="3">
        <f>Rawdata_Removing_Outliers!EI25</f>
        <v>5.0000000000000001E-3</v>
      </c>
      <c r="DR25" s="3">
        <f>Rawdata_Removing_Outliers!EJ25</f>
        <v>5.0000000000000001E-3</v>
      </c>
      <c r="DS25" s="3">
        <f>Rawdata_Removing_Outliers!EK25</f>
        <v>5.0000000000000001E-3</v>
      </c>
      <c r="DT25" s="3">
        <f>Rawdata_Removing_Outliers!EL25</f>
        <v>3.5000000000000003E-2</v>
      </c>
      <c r="DU25" s="3">
        <f>Rawdata_Removing_Outliers!EM25</f>
        <v>5.0000000000000001E-3</v>
      </c>
      <c r="DV25" s="3">
        <f>Rawdata_Removing_Outliers!EN25</f>
        <v>5.0000000000000001E-3</v>
      </c>
      <c r="DW25" s="3">
        <f>Rawdata_Removing_Outliers!EO25</f>
        <v>5.0000000000000001E-3</v>
      </c>
      <c r="DX25" s="3">
        <f>Rawdata_Removing_Outliers!EP25</f>
        <v>5.0000000000000001E-3</v>
      </c>
      <c r="DY25" s="3">
        <f>Rawdata_Removing_Outliers!EQ25</f>
        <v>5.0000000000000001E-3</v>
      </c>
      <c r="DZ25" s="3">
        <f>Rawdata_Removing_Outliers!ER25</f>
        <v>5.0000000000000001E-3</v>
      </c>
      <c r="EA25" s="3">
        <f>Rawdata_Removing_Outliers!ES25</f>
        <v>5.0000000000000001E-3</v>
      </c>
      <c r="EB25" s="3">
        <f>Rawdata_Removing_Outliers!ET25</f>
        <v>5.0000000000000001E-3</v>
      </c>
      <c r="EC25" s="3">
        <f>Rawdata_Removing_Outliers!EU25</f>
        <v>5.0000000000000001E-3</v>
      </c>
      <c r="ED25" s="3">
        <f>Rawdata_Removing_Outliers!EV25</f>
        <v>1.7999999999999999E-2</v>
      </c>
      <c r="EE25" s="3">
        <f>Rawdata_Removing_Outliers!EW25</f>
        <v>5.0000000000000001E-3</v>
      </c>
      <c r="EF25" s="3">
        <f>Rawdata_Removing_Outliers!EX25</f>
        <v>5.0000000000000001E-3</v>
      </c>
      <c r="EG25" s="3">
        <f>Rawdata_Removing_Outliers!EY25</f>
        <v>5.0000000000000001E-3</v>
      </c>
      <c r="EH25" s="3">
        <f>Rawdata_Removing_Outliers!EZ25</f>
        <v>5.0000000000000001E-3</v>
      </c>
      <c r="EI25" s="3">
        <f>Rawdata_Removing_Outliers!FA25</f>
        <v>0.01</v>
      </c>
      <c r="EJ25" s="3">
        <f>Rawdata_Removing_Outliers!FB25</f>
        <v>5.0000000000000001E-3</v>
      </c>
      <c r="EK25" s="3">
        <f>Rawdata_Removing_Outliers!FC25</f>
        <v>5.0000000000000001E-3</v>
      </c>
      <c r="EL25" s="3">
        <f>Rawdata_Removing_Outliers!FD25</f>
        <v>5.0000000000000001E-3</v>
      </c>
      <c r="EM25" s="3">
        <f>Rawdata_Removing_Outliers!FE25</f>
        <v>1.7000000000000001E-2</v>
      </c>
      <c r="EN25" s="3">
        <f>Rawdata_Removing_Outliers!FF25</f>
        <v>5.0000000000000001E-3</v>
      </c>
      <c r="EO25" s="3">
        <f>Rawdata_Removing_Outliers!FG25</f>
        <v>5.0000000000000001E-3</v>
      </c>
      <c r="EP25" s="3">
        <f>Rawdata_Removing_Outliers!FH25</f>
        <v>5.0000000000000001E-3</v>
      </c>
      <c r="EQ25" s="3">
        <f>Rawdata_Removing_Outliers!FI25</f>
        <v>5.0000000000000001E-3</v>
      </c>
      <c r="ER25" s="3">
        <f>Rawdata_Removing_Outliers!FJ25</f>
        <v>2.5000000000000001E-2</v>
      </c>
      <c r="ES25" s="3">
        <f>Rawdata_Removing_Outliers!FK25</f>
        <v>5.0000000000000001E-3</v>
      </c>
      <c r="ET25" s="3">
        <f>Rawdata_Removing_Outliers!FL25</f>
        <v>5.0000000000000001E-3</v>
      </c>
      <c r="EU25" s="3">
        <f>Rawdata_Removing_Outliers!FM25</f>
        <v>5.0000000000000001E-3</v>
      </c>
      <c r="EV25" s="3">
        <f>Rawdata_Removing_Outliers!FN25</f>
        <v>5.0000000000000001E-3</v>
      </c>
      <c r="EW25" s="3">
        <f>Rawdata_Removing_Outliers!FO25</f>
        <v>5.0000000000000001E-3</v>
      </c>
      <c r="EX25" s="3">
        <f>Rawdata_Removing_Outliers!FP25</f>
        <v>5.0000000000000001E-3</v>
      </c>
      <c r="EY25" s="3">
        <f>Rawdata_Removing_Outliers!FQ25</f>
        <v>5.0000000000000001E-3</v>
      </c>
      <c r="EZ25" s="3">
        <f>Rawdata_Removing_Outliers!FR25</f>
        <v>5.0000000000000001E-3</v>
      </c>
      <c r="FA25" s="3">
        <f>Rawdata_Removing_Outliers!FS25</f>
        <v>5.0000000000000001E-3</v>
      </c>
      <c r="FB25" s="3" t="str">
        <f>Rawdata_Removing_Outliers!FT25</f>
        <v/>
      </c>
      <c r="FC25" s="3">
        <f>Rawdata_Removing_Outliers!FU25</f>
        <v>5.0000000000000001E-3</v>
      </c>
      <c r="FD25" s="3">
        <f>Rawdata_Removing_Outliers!FV25</f>
        <v>5.0000000000000001E-3</v>
      </c>
      <c r="FE25" s="3">
        <f>Rawdata_Removing_Outliers!FW25</f>
        <v>5.0000000000000001E-3</v>
      </c>
      <c r="FF25" s="3">
        <f>Rawdata_Removing_Outliers!FX25</f>
        <v>5.0000000000000001E-3</v>
      </c>
      <c r="FG25" s="3">
        <f>Rawdata_Removing_Outliers!FY25</f>
        <v>5.0000000000000001E-3</v>
      </c>
      <c r="FH25" s="3">
        <f>Rawdata_Removing_Outliers!FZ25</f>
        <v>5.0000000000000001E-3</v>
      </c>
      <c r="FI25" s="3">
        <f>Rawdata_Removing_Outliers!GA25</f>
        <v>5.0000000000000001E-3</v>
      </c>
      <c r="FJ25" s="3">
        <f>Rawdata_Removing_Outliers!GB25</f>
        <v>5.0000000000000001E-3</v>
      </c>
      <c r="FK25" s="3">
        <f>Rawdata_Removing_Outliers!GC25</f>
        <v>5.0000000000000001E-3</v>
      </c>
      <c r="FL25" s="3">
        <f>Rawdata_Removing_Outliers!GD25</f>
        <v>0.01</v>
      </c>
      <c r="FM25" s="3">
        <f>Rawdata_Removing_Outliers!GE25</f>
        <v>5.0000000000000001E-3</v>
      </c>
      <c r="FN25" s="3">
        <f>Rawdata_Removing_Outliers!GF25</f>
        <v>5.0000000000000001E-3</v>
      </c>
      <c r="FO25" s="3">
        <f>Rawdata_Removing_Outliers!GG25</f>
        <v>5.0000000000000001E-3</v>
      </c>
      <c r="FP25" s="3">
        <f>Rawdata_Removing_Outliers!GH25</f>
        <v>5.0000000000000001E-3</v>
      </c>
      <c r="FQ25" s="3">
        <f>Rawdata_Removing_Outliers!GI25</f>
        <v>0.32300000000000001</v>
      </c>
      <c r="FR25" s="3">
        <f>Rawdata_Removing_Outliers!GJ25</f>
        <v>2.1999999999999999E-2</v>
      </c>
      <c r="FS25" s="3">
        <f>Rawdata_Removing_Outliers!GK25</f>
        <v>5.0000000000000001E-3</v>
      </c>
      <c r="FT25" s="3">
        <f>Rawdata_Removing_Outliers!GL25</f>
        <v>2.7E-2</v>
      </c>
      <c r="FU25" s="3">
        <f>Rawdata_Removing_Outliers!GM25</f>
        <v>5.0000000000000001E-3</v>
      </c>
      <c r="FV25" s="3">
        <f>Rawdata_Removing_Outliers!GN25</f>
        <v>1.7999999999999999E-2</v>
      </c>
      <c r="FW25" s="3">
        <f>Rawdata_Removing_Outliers!GO25</f>
        <v>1.4999999999999999E-2</v>
      </c>
      <c r="FX25" s="3">
        <f>Rawdata_Removing_Outliers!GP25</f>
        <v>5.0000000000000001E-3</v>
      </c>
      <c r="FY25" s="3">
        <f>Rawdata_Removing_Outliers!GQ25</f>
        <v>5.0000000000000001E-3</v>
      </c>
      <c r="FZ25" s="3">
        <f>Rawdata_Removing_Outliers!GR25</f>
        <v>5.0000000000000001E-3</v>
      </c>
      <c r="GA25" s="3">
        <f>Rawdata_Removing_Outliers!GS25</f>
        <v>1.2999999999999999E-2</v>
      </c>
      <c r="GB25" s="3">
        <f>Rawdata_Removing_Outliers!GT25</f>
        <v>2.8000000000000001E-2</v>
      </c>
      <c r="GC25" s="3">
        <f>Rawdata_Removing_Outliers!GU25</f>
        <v>5.0000000000000001E-3</v>
      </c>
      <c r="GD25" s="3">
        <f>Rawdata_Removing_Outliers!GV25</f>
        <v>5.0000000000000001E-3</v>
      </c>
      <c r="GE25" s="3">
        <f>Rawdata_Removing_Outliers!GW25</f>
        <v>5.0000000000000001E-3</v>
      </c>
      <c r="GF25" s="3">
        <f>Rawdata_Removing_Outliers!GX25</f>
        <v>5.0000000000000001E-3</v>
      </c>
      <c r="GG25" s="3">
        <f>Rawdata_Removing_Outliers!GY25</f>
        <v>5.0000000000000001E-3</v>
      </c>
      <c r="GH25" s="3">
        <f>Rawdata_Removing_Outliers!GZ25</f>
        <v>5.0000000000000001E-3</v>
      </c>
      <c r="GI25" s="3">
        <f>Rawdata_Removing_Outliers!HA25</f>
        <v>5.0000000000000001E-3</v>
      </c>
      <c r="GJ25" s="3">
        <f>Rawdata_Removing_Outliers!HB25</f>
        <v>5.0000000000000001E-3</v>
      </c>
      <c r="GK25" s="3">
        <f>Rawdata_Removing_Outliers!HC25</f>
        <v>5.0000000000000001E-3</v>
      </c>
      <c r="GL25" s="3">
        <f>Rawdata_Removing_Outliers!HD25</f>
        <v>5.0000000000000001E-3</v>
      </c>
      <c r="GM25" s="3">
        <f>Rawdata_Removing_Outliers!HE25</f>
        <v>5.0000000000000001E-3</v>
      </c>
      <c r="GN25" s="3">
        <f>Rawdata_Removing_Outliers!HF25</f>
        <v>5.0000000000000001E-3</v>
      </c>
      <c r="GO25" s="3">
        <f>Rawdata_Removing_Outliers!HG25</f>
        <v>5.0000000000000001E-3</v>
      </c>
      <c r="GP25" s="3">
        <f>Rawdata_Removing_Outliers!HH25</f>
        <v>5.0000000000000001E-3</v>
      </c>
      <c r="GQ25" s="3">
        <f>Rawdata_Removing_Outliers!HI25</f>
        <v>5.0000000000000001E-3</v>
      </c>
      <c r="GR25" s="3">
        <f>Rawdata_Removing_Outliers!HJ25</f>
        <v>5.0000000000000001E-3</v>
      </c>
      <c r="GS25" s="3">
        <f>Rawdata_Removing_Outliers!HK25</f>
        <v>5.0000000000000001E-3</v>
      </c>
      <c r="GT25" s="3">
        <f>Rawdata_Removing_Outliers!HL25</f>
        <v>5.0000000000000001E-3</v>
      </c>
      <c r="GU25" s="3">
        <f>Rawdata_Removing_Outliers!HM25</f>
        <v>5.0000000000000001E-3</v>
      </c>
      <c r="GV25" s="3">
        <f>Rawdata_Removing_Outliers!HN25</f>
        <v>5.0000000000000001E-3</v>
      </c>
      <c r="GW25" s="3">
        <f>Rawdata_Removing_Outliers!HO25</f>
        <v>5.0000000000000001E-3</v>
      </c>
      <c r="GX25" s="3">
        <f>Rawdata_Removing_Outliers!HP25</f>
        <v>5.0000000000000001E-3</v>
      </c>
      <c r="GY25" s="3">
        <f>Rawdata_Removing_Outliers!HQ25</f>
        <v>5.0000000000000001E-3</v>
      </c>
      <c r="GZ25" s="3">
        <f>Rawdata_Removing_Outliers!HR25</f>
        <v>5.0000000000000001E-3</v>
      </c>
      <c r="HA25" s="3">
        <f>Rawdata_Removing_Outliers!HS25</f>
        <v>5.0000000000000001E-3</v>
      </c>
      <c r="HB25" s="3">
        <f>Rawdata_Removing_Outliers!HT25</f>
        <v>5.0000000000000001E-3</v>
      </c>
      <c r="HC25" s="3">
        <f>Rawdata_Removing_Outliers!HU25</f>
        <v>5.0000000000000001E-3</v>
      </c>
      <c r="HD25" s="3">
        <f>Rawdata_Removing_Outliers!HV25</f>
        <v>5.0000000000000001E-3</v>
      </c>
      <c r="HE25" s="3">
        <f>Rawdata_Removing_Outliers!HW25</f>
        <v>5.0000000000000001E-3</v>
      </c>
      <c r="HF25" s="3">
        <f>Rawdata_Removing_Outliers!HX25</f>
        <v>5.0000000000000001E-3</v>
      </c>
      <c r="HG25" s="3">
        <f>Rawdata_Removing_Outliers!HY25</f>
        <v>5.0000000000000001E-3</v>
      </c>
      <c r="HH25" s="3">
        <f>Rawdata_Removing_Outliers!HZ25</f>
        <v>5.0000000000000001E-3</v>
      </c>
      <c r="HI25" s="3">
        <f>Rawdata_Removing_Outliers!IA25</f>
        <v>5.0000000000000001E-3</v>
      </c>
      <c r="HJ25" s="3">
        <f>Rawdata_Removing_Outliers!IB25</f>
        <v>5.0000000000000001E-3</v>
      </c>
      <c r="HK25" s="3">
        <f>Rawdata_Removing_Outliers!IC25</f>
        <v>5.0000000000000001E-3</v>
      </c>
      <c r="HL25" s="3">
        <f>Rawdata_Removing_Outliers!ID25</f>
        <v>5.0000000000000001E-3</v>
      </c>
      <c r="HM25" s="3">
        <f>Rawdata_Removing_Outliers!IE25</f>
        <v>5.0000000000000001E-3</v>
      </c>
      <c r="HN25" s="3">
        <f>Rawdata_Removing_Outliers!IF25</f>
        <v>5.0000000000000001E-3</v>
      </c>
      <c r="HO25" s="3">
        <f>Rawdata_Removing_Outliers!IG25</f>
        <v>5.0000000000000001E-3</v>
      </c>
      <c r="HP25" s="3">
        <f>Rawdata_Removing_Outliers!IH25</f>
        <v>5.0000000000000001E-3</v>
      </c>
      <c r="HQ25" s="3">
        <f>Rawdata_Removing_Outliers!II25</f>
        <v>5.0000000000000001E-3</v>
      </c>
      <c r="HR25" s="3">
        <f>Rawdata_Removing_Outliers!IJ25</f>
        <v>5.0000000000000001E-3</v>
      </c>
      <c r="HS25" s="3">
        <f>Rawdata_Removing_Outliers!IK25</f>
        <v>5.0000000000000001E-3</v>
      </c>
      <c r="HT25" s="3">
        <f>Rawdata_Removing_Outliers!IL25</f>
        <v>5.0000000000000001E-3</v>
      </c>
      <c r="HU25" s="3">
        <f>Rawdata_Removing_Outliers!IM25</f>
        <v>5.0000000000000001E-3</v>
      </c>
      <c r="HV25" s="3">
        <f>Rawdata_Removing_Outliers!IN25</f>
        <v>5.0000000000000001E-3</v>
      </c>
      <c r="HW25" s="3">
        <f>Rawdata_Removing_Outliers!IO25</f>
        <v>0.01</v>
      </c>
      <c r="HX25" s="3">
        <f>Rawdata_Removing_Outliers!IP25</f>
        <v>5.0000000000000001E-3</v>
      </c>
      <c r="HY25" s="3">
        <f>Rawdata_Removing_Outliers!IQ25</f>
        <v>3.5000000000000003E-2</v>
      </c>
      <c r="HZ25" s="3">
        <f>Rawdata_Removing_Outliers!IR25</f>
        <v>1.2999999999999999E-2</v>
      </c>
      <c r="IA25" s="3">
        <f>Rawdata_Removing_Outliers!IS25</f>
        <v>5.0000000000000001E-3</v>
      </c>
      <c r="IB25" s="3">
        <f>Rawdata_Removing_Outliers!IT25</f>
        <v>5.0000000000000001E-3</v>
      </c>
      <c r="IC25" s="3">
        <f>Rawdata_Removing_Outliers!IU25</f>
        <v>5.0000000000000001E-3</v>
      </c>
      <c r="ID25" s="3">
        <f>Rawdata_Removing_Outliers!IV25</f>
        <v>1.2E-2</v>
      </c>
      <c r="IE25" s="3">
        <f>Rawdata_Removing_Outliers!IW25</f>
        <v>5.0000000000000001E-3</v>
      </c>
      <c r="IF25" s="3">
        <f>Rawdata_Removing_Outliers!IX25</f>
        <v>5.0000000000000001E-3</v>
      </c>
      <c r="IG25" s="3">
        <f>Rawdata_Removing_Outliers!IY25</f>
        <v>5.0000000000000001E-3</v>
      </c>
      <c r="IH25" s="3">
        <f>Rawdata_Removing_Outliers!IZ25</f>
        <v>5.0000000000000001E-3</v>
      </c>
      <c r="II25" s="3">
        <f>Rawdata_Removing_Outliers!JA25</f>
        <v>5.0000000000000001E-3</v>
      </c>
      <c r="IJ25" s="3">
        <f>Rawdata_Removing_Outliers!JB25</f>
        <v>5.0000000000000001E-3</v>
      </c>
      <c r="IK25" s="3">
        <f>Rawdata_Removing_Outliers!JC25</f>
        <v>5.0000000000000001E-3</v>
      </c>
      <c r="IL25" s="3">
        <f>Rawdata_Removing_Outliers!JD25</f>
        <v>5.0000000000000001E-3</v>
      </c>
      <c r="IM25" s="3">
        <f>Rawdata_Removing_Outliers!JE25</f>
        <v>5.0000000000000001E-3</v>
      </c>
      <c r="IN25" s="3">
        <f>Rawdata_Removing_Outliers!JF25</f>
        <v>5.0000000000000001E-3</v>
      </c>
      <c r="IO25" s="3">
        <f>Rawdata_Removing_Outliers!JG25</f>
        <v>5.0000000000000001E-3</v>
      </c>
      <c r="IP25" s="3">
        <f>Rawdata_Removing_Outliers!JH25</f>
        <v>1.0999999999999999E-2</v>
      </c>
      <c r="IQ25" s="3">
        <f>Rawdata_Removing_Outliers!JI25</f>
        <v>5.0000000000000001E-3</v>
      </c>
    </row>
    <row r="26" spans="1:251" x14ac:dyDescent="0.25">
      <c r="A26" s="1" t="s">
        <v>38</v>
      </c>
      <c r="B26" s="24" t="s">
        <v>155</v>
      </c>
      <c r="C26" s="43">
        <f>Rawdata!C26</f>
        <v>0.01</v>
      </c>
      <c r="D26" s="956">
        <f>COUNTIF(G26:XFD26,"*")-Rawdata_Removing_Outliers!X26</f>
        <v>0</v>
      </c>
      <c r="E26" s="804">
        <f t="shared" si="0"/>
        <v>0.85299999999999998</v>
      </c>
      <c r="F26" s="315">
        <f t="array" ref="F26">MIN(G26:XFD26)</f>
        <v>5.0000000000000001E-3</v>
      </c>
      <c r="G26" s="3">
        <f>Rawdata_Removing_Outliers!Y26</f>
        <v>5.0000000000000001E-3</v>
      </c>
      <c r="H26" s="3">
        <f>Rawdata_Removing_Outliers!Z26</f>
        <v>1.2999999999999999E-2</v>
      </c>
      <c r="I26" s="3">
        <f>Rawdata_Removing_Outliers!AA26</f>
        <v>5.0000000000000001E-3</v>
      </c>
      <c r="J26" s="3">
        <f>Rawdata_Removing_Outliers!AB26</f>
        <v>7.8E-2</v>
      </c>
      <c r="K26" s="3">
        <f>Rawdata_Removing_Outliers!AC26</f>
        <v>5.0000000000000001E-3</v>
      </c>
      <c r="L26" s="3">
        <f>Rawdata_Removing_Outliers!AD26</f>
        <v>5.0000000000000001E-3</v>
      </c>
      <c r="M26" s="3">
        <f>Rawdata_Removing_Outliers!AE26</f>
        <v>1.4E-2</v>
      </c>
      <c r="N26" s="3">
        <f>Rawdata_Removing_Outliers!AF26</f>
        <v>5.0000000000000001E-3</v>
      </c>
      <c r="O26" s="3">
        <f>Rawdata_Removing_Outliers!AG26</f>
        <v>5.0000000000000001E-3</v>
      </c>
      <c r="P26" s="3">
        <f>Rawdata_Removing_Outliers!AH26</f>
        <v>5.0000000000000001E-3</v>
      </c>
      <c r="Q26" s="3">
        <f>Rawdata_Removing_Outliers!AI26</f>
        <v>5.0000000000000001E-3</v>
      </c>
      <c r="R26" s="3">
        <f>Rawdata_Removing_Outliers!AJ26</f>
        <v>5.0000000000000001E-3</v>
      </c>
      <c r="S26" s="3">
        <f>Rawdata_Removing_Outliers!AK26</f>
        <v>5.0000000000000001E-3</v>
      </c>
      <c r="T26" s="3">
        <f>Rawdata_Removing_Outliers!AL26</f>
        <v>3.7999999999999999E-2</v>
      </c>
      <c r="U26" s="3">
        <f>Rawdata_Removing_Outliers!AM26</f>
        <v>1.7999999999999999E-2</v>
      </c>
      <c r="V26" s="3">
        <f>Rawdata_Removing_Outliers!AN26</f>
        <v>5.0000000000000001E-3</v>
      </c>
      <c r="W26" s="3">
        <f>Rawdata_Removing_Outliers!AO26</f>
        <v>4.1000000000000002E-2</v>
      </c>
      <c r="X26" s="3">
        <f>Rawdata_Removing_Outliers!AP26</f>
        <v>1.2E-2</v>
      </c>
      <c r="Y26" s="3">
        <f>Rawdata_Removing_Outliers!AQ26</f>
        <v>5.0000000000000001E-3</v>
      </c>
      <c r="Z26" s="3">
        <f>Rawdata_Removing_Outliers!AR26</f>
        <v>5.0000000000000001E-3</v>
      </c>
      <c r="AA26" s="3">
        <f>Rawdata_Removing_Outliers!AS26</f>
        <v>5.0000000000000001E-3</v>
      </c>
      <c r="AB26" s="3">
        <f>Rawdata_Removing_Outliers!AT26</f>
        <v>5.0000000000000001E-3</v>
      </c>
      <c r="AC26" s="3">
        <f>Rawdata_Removing_Outliers!AU26</f>
        <v>5.0000000000000001E-3</v>
      </c>
      <c r="AD26" s="3">
        <f>Rawdata_Removing_Outliers!AV26</f>
        <v>5.0000000000000001E-3</v>
      </c>
      <c r="AE26" s="3">
        <f>Rawdata_Removing_Outliers!AW26</f>
        <v>5.0000000000000001E-3</v>
      </c>
      <c r="AF26" s="3">
        <f>Rawdata_Removing_Outliers!AX26</f>
        <v>5.0000000000000001E-3</v>
      </c>
      <c r="AG26" s="3">
        <f>Rawdata_Removing_Outliers!AY26</f>
        <v>5.0000000000000001E-3</v>
      </c>
      <c r="AH26" s="3">
        <f>Rawdata_Removing_Outliers!AZ26</f>
        <v>5.0000000000000001E-3</v>
      </c>
      <c r="AI26" s="3">
        <f>Rawdata_Removing_Outliers!BA26</f>
        <v>5.0000000000000001E-3</v>
      </c>
      <c r="AJ26" s="3">
        <f>Rawdata_Removing_Outliers!BB26</f>
        <v>4.3999999999999997E-2</v>
      </c>
      <c r="AK26" s="3">
        <f>Rawdata_Removing_Outliers!BC26</f>
        <v>5.0000000000000001E-3</v>
      </c>
      <c r="AL26" s="3">
        <f>Rawdata_Removing_Outliers!BD26</f>
        <v>3.7999999999999999E-2</v>
      </c>
      <c r="AM26" s="3">
        <f>Rawdata_Removing_Outliers!BE26</f>
        <v>1.2E-2</v>
      </c>
      <c r="AN26" s="3">
        <f>Rawdata_Removing_Outliers!BF26</f>
        <v>5.0000000000000001E-3</v>
      </c>
      <c r="AO26" s="3">
        <f>Rawdata_Removing_Outliers!BG26</f>
        <v>7.6999999999999999E-2</v>
      </c>
      <c r="AP26" s="3">
        <f>Rawdata_Removing_Outliers!BH26</f>
        <v>5.0000000000000001E-3</v>
      </c>
      <c r="AQ26" s="3">
        <f>Rawdata_Removing_Outliers!BI26</f>
        <v>1.2E-2</v>
      </c>
      <c r="AR26" s="3">
        <f>Rawdata_Removing_Outliers!BJ26</f>
        <v>5.0000000000000001E-3</v>
      </c>
      <c r="AS26" s="3">
        <f>Rawdata_Removing_Outliers!BK26</f>
        <v>4.5999999999999999E-2</v>
      </c>
      <c r="AT26" s="3">
        <f>Rawdata_Removing_Outliers!BL26</f>
        <v>5.0000000000000001E-3</v>
      </c>
      <c r="AU26" s="3">
        <f>Rawdata_Removing_Outliers!BM26</f>
        <v>5.0000000000000001E-3</v>
      </c>
      <c r="AV26" s="3">
        <f>Rawdata_Removing_Outliers!BN26</f>
        <v>8.3000000000000004E-2</v>
      </c>
      <c r="AW26" s="3">
        <f>Rawdata_Removing_Outliers!BO26</f>
        <v>5.0000000000000001E-3</v>
      </c>
      <c r="AX26" s="3">
        <f>Rawdata_Removing_Outliers!BP26</f>
        <v>1.0999999999999999E-2</v>
      </c>
      <c r="AY26" s="3">
        <f>Rawdata_Removing_Outliers!BQ26</f>
        <v>5.0000000000000001E-3</v>
      </c>
      <c r="AZ26" s="3">
        <f>Rawdata_Removing_Outliers!BR26</f>
        <v>1.2999999999999999E-2</v>
      </c>
      <c r="BA26" s="3">
        <f>Rawdata_Removing_Outliers!BS26</f>
        <v>5.0000000000000001E-3</v>
      </c>
      <c r="BB26" s="3">
        <f>Rawdata_Removing_Outliers!BT26</f>
        <v>5.0000000000000001E-3</v>
      </c>
      <c r="BC26" s="3">
        <f>Rawdata_Removing_Outliers!BU26</f>
        <v>1.7000000000000001E-2</v>
      </c>
      <c r="BD26" s="3">
        <f>Rawdata_Removing_Outliers!BV26</f>
        <v>5.0000000000000001E-3</v>
      </c>
      <c r="BE26" s="3">
        <f>Rawdata_Removing_Outliers!BW26</f>
        <v>7.0000000000000007E-2</v>
      </c>
      <c r="BF26" s="3">
        <f>Rawdata_Removing_Outliers!BX26</f>
        <v>1.7999999999999999E-2</v>
      </c>
      <c r="BG26" s="3">
        <f>Rawdata_Removing_Outliers!BY26</f>
        <v>5.0000000000000001E-3</v>
      </c>
      <c r="BH26" s="3">
        <f>Rawdata_Removing_Outliers!BZ26</f>
        <v>5.0000000000000001E-3</v>
      </c>
      <c r="BI26" s="3">
        <f>Rawdata_Removing_Outliers!CA26</f>
        <v>5.0000000000000001E-3</v>
      </c>
      <c r="BJ26" s="3">
        <f>Rawdata_Removing_Outliers!CB26</f>
        <v>3.3000000000000002E-2</v>
      </c>
      <c r="BK26" s="3">
        <f>Rawdata_Removing_Outliers!CC26</f>
        <v>5.0000000000000001E-3</v>
      </c>
      <c r="BL26" s="3">
        <f>Rawdata_Removing_Outliers!CD26</f>
        <v>5.0000000000000001E-3</v>
      </c>
      <c r="BM26" s="3">
        <f>Rawdata_Removing_Outliers!CE26</f>
        <v>5.5E-2</v>
      </c>
      <c r="BN26" s="3">
        <f>Rawdata_Removing_Outliers!CF26</f>
        <v>5.0000000000000001E-3</v>
      </c>
      <c r="BO26" s="3">
        <f>Rawdata_Removing_Outliers!CG26</f>
        <v>0.42699999999999999</v>
      </c>
      <c r="BP26" s="3">
        <f>Rawdata_Removing_Outliers!CH26</f>
        <v>5.3999999999999999E-2</v>
      </c>
      <c r="BQ26" s="3">
        <f>Rawdata_Removing_Outliers!CI26</f>
        <v>5.0000000000000001E-3</v>
      </c>
      <c r="BR26" s="3">
        <f>Rawdata_Removing_Outliers!CJ26</f>
        <v>1.9E-2</v>
      </c>
      <c r="BS26" s="3">
        <f>Rawdata_Removing_Outliers!CK26</f>
        <v>5.0000000000000001E-3</v>
      </c>
      <c r="BT26" s="3">
        <f>Rawdata_Removing_Outliers!CL26</f>
        <v>0.16600000000000001</v>
      </c>
      <c r="BU26" s="3">
        <f>Rawdata_Removing_Outliers!CM26</f>
        <v>5.0000000000000001E-3</v>
      </c>
      <c r="BV26" s="3">
        <f>Rawdata_Removing_Outliers!CN26</f>
        <v>5.0000000000000001E-3</v>
      </c>
      <c r="BW26" s="3">
        <f>Rawdata_Removing_Outliers!CO26</f>
        <v>5.0000000000000001E-3</v>
      </c>
      <c r="BX26" s="3">
        <f>Rawdata_Removing_Outliers!CP26</f>
        <v>5.0000000000000001E-3</v>
      </c>
      <c r="BY26" s="3">
        <f>Rawdata_Removing_Outliers!CQ26</f>
        <v>0.127</v>
      </c>
      <c r="BZ26" s="3">
        <f>Rawdata_Removing_Outliers!CR26</f>
        <v>2.5000000000000001E-2</v>
      </c>
      <c r="CA26" s="3">
        <f>Rawdata_Removing_Outliers!CS26</f>
        <v>5.0000000000000001E-3</v>
      </c>
      <c r="CB26" s="3">
        <f>Rawdata_Removing_Outliers!CT26</f>
        <v>0.05</v>
      </c>
      <c r="CC26" s="3">
        <f>Rawdata_Removing_Outliers!CU26</f>
        <v>5.0000000000000001E-3</v>
      </c>
      <c r="CD26" s="3">
        <f>Rawdata_Removing_Outliers!CV26</f>
        <v>0.66800000000000004</v>
      </c>
      <c r="CE26" s="3">
        <f>Rawdata_Removing_Outliers!CW26</f>
        <v>5.1999999999999998E-2</v>
      </c>
      <c r="CF26" s="3">
        <f>Rawdata_Removing_Outliers!CX26</f>
        <v>5.0000000000000001E-3</v>
      </c>
      <c r="CG26" s="3">
        <f>Rawdata_Removing_Outliers!CY26</f>
        <v>5.0000000000000001E-3</v>
      </c>
      <c r="CH26" s="3">
        <f>Rawdata_Removing_Outliers!CZ26</f>
        <v>5.0000000000000001E-3</v>
      </c>
      <c r="CI26" s="3">
        <f>Rawdata_Removing_Outliers!DA26</f>
        <v>2.8000000000000001E-2</v>
      </c>
      <c r="CJ26" s="3">
        <f>Rawdata_Removing_Outliers!DB26</f>
        <v>5.0000000000000001E-3</v>
      </c>
      <c r="CK26" s="3">
        <f>Rawdata_Removing_Outliers!DC26</f>
        <v>3.9E-2</v>
      </c>
      <c r="CL26" s="3">
        <f>Rawdata_Removing_Outliers!DD26</f>
        <v>0.34</v>
      </c>
      <c r="CM26" s="3">
        <f>Rawdata_Removing_Outliers!DE26</f>
        <v>5.0000000000000001E-3</v>
      </c>
      <c r="CN26" s="3">
        <f>Rawdata_Removing_Outliers!DF26</f>
        <v>5.0000000000000001E-3</v>
      </c>
      <c r="CO26" s="3">
        <f>Rawdata_Removing_Outliers!DG26</f>
        <v>5.0000000000000001E-3</v>
      </c>
      <c r="CP26" s="3">
        <f>Rawdata_Removing_Outliers!DH26</f>
        <v>7.3999999999999996E-2</v>
      </c>
      <c r="CQ26" s="3">
        <f>Rawdata_Removing_Outliers!DI26</f>
        <v>5.0000000000000001E-3</v>
      </c>
      <c r="CR26" s="3">
        <f>Rawdata_Removing_Outliers!DJ26</f>
        <v>5.0000000000000001E-3</v>
      </c>
      <c r="CS26" s="3">
        <f>Rawdata_Removing_Outliers!DK26</f>
        <v>5.0000000000000001E-3</v>
      </c>
      <c r="CT26" s="3">
        <f>Rawdata_Removing_Outliers!DL26</f>
        <v>5.0000000000000001E-3</v>
      </c>
      <c r="CU26" s="3">
        <f>Rawdata_Removing_Outliers!DM26</f>
        <v>5.0000000000000001E-3</v>
      </c>
      <c r="CV26" s="3">
        <f>Rawdata_Removing_Outliers!DN26</f>
        <v>5.0000000000000001E-3</v>
      </c>
      <c r="CW26" s="3">
        <f>Rawdata_Removing_Outliers!DO26</f>
        <v>5.0000000000000001E-3</v>
      </c>
      <c r="CX26" s="3">
        <f>Rawdata_Removing_Outliers!DP26</f>
        <v>5.0000000000000001E-3</v>
      </c>
      <c r="CY26" s="3">
        <f>Rawdata_Removing_Outliers!DQ26</f>
        <v>5.0000000000000001E-3</v>
      </c>
      <c r="CZ26" s="3">
        <f>Rawdata_Removing_Outliers!DR26</f>
        <v>6.6000000000000003E-2</v>
      </c>
      <c r="DA26" s="3">
        <f>Rawdata_Removing_Outliers!DS26</f>
        <v>5.0000000000000001E-3</v>
      </c>
      <c r="DB26" s="3">
        <f>Rawdata_Removing_Outliers!DT26</f>
        <v>5.0000000000000001E-3</v>
      </c>
      <c r="DC26" s="3">
        <f>Rawdata_Removing_Outliers!DU26</f>
        <v>5.0000000000000001E-3</v>
      </c>
      <c r="DD26" s="3">
        <f>Rawdata_Removing_Outliers!DV26</f>
        <v>5.0000000000000001E-3</v>
      </c>
      <c r="DE26" s="3">
        <f>Rawdata_Removing_Outliers!DW26</f>
        <v>5.7000000000000002E-2</v>
      </c>
      <c r="DF26" s="3">
        <f>Rawdata_Removing_Outliers!DX26</f>
        <v>0.01</v>
      </c>
      <c r="DG26" s="3">
        <f>Rawdata_Removing_Outliers!DY26</f>
        <v>5.0000000000000001E-3</v>
      </c>
      <c r="DH26" s="3">
        <f>Rawdata_Removing_Outliers!DZ26</f>
        <v>5.0000000000000001E-3</v>
      </c>
      <c r="DI26" s="3">
        <f>Rawdata_Removing_Outliers!EA26</f>
        <v>5.0000000000000001E-3</v>
      </c>
      <c r="DJ26" s="3">
        <f>Rawdata_Removing_Outliers!EB26</f>
        <v>3.2000000000000001E-2</v>
      </c>
      <c r="DK26" s="3">
        <f>Rawdata_Removing_Outliers!EC26</f>
        <v>5.0000000000000001E-3</v>
      </c>
      <c r="DL26" s="3">
        <f>Rawdata_Removing_Outliers!ED26</f>
        <v>5.0000000000000001E-3</v>
      </c>
      <c r="DM26" s="3">
        <f>Rawdata_Removing_Outliers!EE26</f>
        <v>5.0000000000000001E-3</v>
      </c>
      <c r="DN26" s="3">
        <f>Rawdata_Removing_Outliers!EF26</f>
        <v>5.0000000000000001E-3</v>
      </c>
      <c r="DO26" s="3">
        <f>Rawdata_Removing_Outliers!EG26</f>
        <v>3.9E-2</v>
      </c>
      <c r="DP26" s="3">
        <f>Rawdata_Removing_Outliers!EH26</f>
        <v>5.0000000000000001E-3</v>
      </c>
      <c r="DQ26" s="3">
        <f>Rawdata_Removing_Outliers!EI26</f>
        <v>5.0000000000000001E-3</v>
      </c>
      <c r="DR26" s="3">
        <f>Rawdata_Removing_Outliers!EJ26</f>
        <v>5.0000000000000001E-3</v>
      </c>
      <c r="DS26" s="3">
        <f>Rawdata_Removing_Outliers!EK26</f>
        <v>5.0000000000000001E-3</v>
      </c>
      <c r="DT26" s="3">
        <f>Rawdata_Removing_Outliers!EL26</f>
        <v>7.8E-2</v>
      </c>
      <c r="DU26" s="3">
        <f>Rawdata_Removing_Outliers!EM26</f>
        <v>5.0000000000000001E-3</v>
      </c>
      <c r="DV26" s="3">
        <f>Rawdata_Removing_Outliers!EN26</f>
        <v>1.4999999999999999E-2</v>
      </c>
      <c r="DW26" s="3">
        <f>Rawdata_Removing_Outliers!EO26</f>
        <v>1.2E-2</v>
      </c>
      <c r="DX26" s="3">
        <f>Rawdata_Removing_Outliers!EP26</f>
        <v>5.0000000000000001E-3</v>
      </c>
      <c r="DY26" s="3">
        <f>Rawdata_Removing_Outliers!EQ26</f>
        <v>5.0000000000000001E-3</v>
      </c>
      <c r="DZ26" s="3">
        <f>Rawdata_Removing_Outliers!ER26</f>
        <v>5.0000000000000001E-3</v>
      </c>
      <c r="EA26" s="3">
        <f>Rawdata_Removing_Outliers!ES26</f>
        <v>5.0000000000000001E-3</v>
      </c>
      <c r="EB26" s="3">
        <f>Rawdata_Removing_Outliers!ET26</f>
        <v>5.0000000000000001E-3</v>
      </c>
      <c r="EC26" s="3">
        <f>Rawdata_Removing_Outliers!EU26</f>
        <v>5.0000000000000001E-3</v>
      </c>
      <c r="ED26" s="3">
        <f>Rawdata_Removing_Outliers!EV26</f>
        <v>6.4000000000000001E-2</v>
      </c>
      <c r="EE26" s="3">
        <f>Rawdata_Removing_Outliers!EW26</f>
        <v>5.0000000000000001E-3</v>
      </c>
      <c r="EF26" s="3">
        <f>Rawdata_Removing_Outliers!EX26</f>
        <v>1.7999999999999999E-2</v>
      </c>
      <c r="EG26" s="3">
        <f>Rawdata_Removing_Outliers!EY26</f>
        <v>5.0000000000000001E-3</v>
      </c>
      <c r="EH26" s="3">
        <f>Rawdata_Removing_Outliers!EZ26</f>
        <v>5.0000000000000001E-3</v>
      </c>
      <c r="EI26" s="3">
        <f>Rawdata_Removing_Outliers!FA26</f>
        <v>5.0000000000000001E-3</v>
      </c>
      <c r="EJ26" s="3">
        <f>Rawdata_Removing_Outliers!FB26</f>
        <v>5.0000000000000001E-3</v>
      </c>
      <c r="EK26" s="3">
        <f>Rawdata_Removing_Outliers!FC26</f>
        <v>2.7E-2</v>
      </c>
      <c r="EL26" s="3">
        <f>Rawdata_Removing_Outliers!FD26</f>
        <v>5.0000000000000001E-3</v>
      </c>
      <c r="EM26" s="3">
        <f>Rawdata_Removing_Outliers!FE26</f>
        <v>7.4999999999999997E-2</v>
      </c>
      <c r="EN26" s="3">
        <f>Rawdata_Removing_Outliers!FF26</f>
        <v>2.5000000000000001E-2</v>
      </c>
      <c r="EO26" s="3">
        <f>Rawdata_Removing_Outliers!FG26</f>
        <v>5.0000000000000001E-3</v>
      </c>
      <c r="EP26" s="3">
        <f>Rawdata_Removing_Outliers!FH26</f>
        <v>1.4E-2</v>
      </c>
      <c r="EQ26" s="3">
        <f>Rawdata_Removing_Outliers!FI26</f>
        <v>5.0000000000000001E-3</v>
      </c>
      <c r="ER26" s="3">
        <f>Rawdata_Removing_Outliers!FJ26</f>
        <v>7.0000000000000007E-2</v>
      </c>
      <c r="ES26" s="3">
        <f>Rawdata_Removing_Outliers!FK26</f>
        <v>5.0000000000000001E-3</v>
      </c>
      <c r="ET26" s="3">
        <f>Rawdata_Removing_Outliers!FL26</f>
        <v>5.0000000000000001E-3</v>
      </c>
      <c r="EU26" s="3">
        <f>Rawdata_Removing_Outliers!FM26</f>
        <v>5.0000000000000001E-3</v>
      </c>
      <c r="EV26" s="3">
        <f>Rawdata_Removing_Outliers!FN26</f>
        <v>5.0000000000000001E-3</v>
      </c>
      <c r="EW26" s="3">
        <f>Rawdata_Removing_Outliers!FO26</f>
        <v>4.2000000000000003E-2</v>
      </c>
      <c r="EX26" s="3">
        <f>Rawdata_Removing_Outliers!FP26</f>
        <v>5.0000000000000001E-3</v>
      </c>
      <c r="EY26" s="3">
        <f>Rawdata_Removing_Outliers!FQ26</f>
        <v>5.0000000000000001E-3</v>
      </c>
      <c r="EZ26" s="3">
        <f>Rawdata_Removing_Outliers!FR26</f>
        <v>5.0000000000000001E-3</v>
      </c>
      <c r="FA26" s="3">
        <f>Rawdata_Removing_Outliers!FS26</f>
        <v>5.0000000000000001E-3</v>
      </c>
      <c r="FB26" s="3" t="str">
        <f>Rawdata_Removing_Outliers!FT26</f>
        <v/>
      </c>
      <c r="FC26" s="3">
        <f>Rawdata_Removing_Outliers!FU26</f>
        <v>5.0000000000000001E-3</v>
      </c>
      <c r="FD26" s="3">
        <f>Rawdata_Removing_Outliers!FV26</f>
        <v>5.0000000000000001E-3</v>
      </c>
      <c r="FE26" s="3">
        <f>Rawdata_Removing_Outliers!FW26</f>
        <v>1.6E-2</v>
      </c>
      <c r="FF26" s="3">
        <f>Rawdata_Removing_Outliers!FX26</f>
        <v>5.0000000000000001E-3</v>
      </c>
      <c r="FG26" s="3">
        <f>Rawdata_Removing_Outliers!FY26</f>
        <v>2.3E-2</v>
      </c>
      <c r="FH26" s="3">
        <f>Rawdata_Removing_Outliers!FZ26</f>
        <v>0.02</v>
      </c>
      <c r="FI26" s="3">
        <f>Rawdata_Removing_Outliers!GA26</f>
        <v>5.0000000000000001E-3</v>
      </c>
      <c r="FJ26" s="3">
        <f>Rawdata_Removing_Outliers!GB26</f>
        <v>1.2999999999999999E-2</v>
      </c>
      <c r="FK26" s="3">
        <f>Rawdata_Removing_Outliers!GC26</f>
        <v>5.0000000000000001E-3</v>
      </c>
      <c r="FL26" s="3">
        <f>Rawdata_Removing_Outliers!GD26</f>
        <v>3.4000000000000002E-2</v>
      </c>
      <c r="FM26" s="3">
        <f>Rawdata_Removing_Outliers!GE26</f>
        <v>2.5000000000000001E-2</v>
      </c>
      <c r="FN26" s="3">
        <f>Rawdata_Removing_Outliers!GF26</f>
        <v>5.0000000000000001E-3</v>
      </c>
      <c r="FO26" s="3">
        <f>Rawdata_Removing_Outliers!GG26</f>
        <v>5.0000000000000001E-3</v>
      </c>
      <c r="FP26" s="3">
        <f>Rawdata_Removing_Outliers!GH26</f>
        <v>5.0000000000000001E-3</v>
      </c>
      <c r="FQ26" s="3">
        <f>Rawdata_Removing_Outliers!GI26</f>
        <v>0.85299999999999998</v>
      </c>
      <c r="FR26" s="3">
        <f>Rawdata_Removing_Outliers!GJ26</f>
        <v>5.6000000000000001E-2</v>
      </c>
      <c r="FS26" s="3">
        <f>Rawdata_Removing_Outliers!GK26</f>
        <v>5.0000000000000001E-3</v>
      </c>
      <c r="FT26" s="3">
        <f>Rawdata_Removing_Outliers!GL26</f>
        <v>8.1000000000000003E-2</v>
      </c>
      <c r="FU26" s="3">
        <f>Rawdata_Removing_Outliers!GM26</f>
        <v>5.0000000000000001E-3</v>
      </c>
      <c r="FV26" s="3">
        <f>Rawdata_Removing_Outliers!GN26</f>
        <v>7.9000000000000001E-2</v>
      </c>
      <c r="FW26" s="3">
        <f>Rawdata_Removing_Outliers!GO26</f>
        <v>5.2999999999999999E-2</v>
      </c>
      <c r="FX26" s="3">
        <f>Rawdata_Removing_Outliers!GP26</f>
        <v>5.0000000000000001E-3</v>
      </c>
      <c r="FY26" s="3">
        <f>Rawdata_Removing_Outliers!GQ26</f>
        <v>5.0000000000000001E-3</v>
      </c>
      <c r="FZ26" s="3">
        <f>Rawdata_Removing_Outliers!GR26</f>
        <v>5.0000000000000001E-3</v>
      </c>
      <c r="GA26" s="3">
        <f>Rawdata_Removing_Outliers!GS26</f>
        <v>8.2000000000000003E-2</v>
      </c>
      <c r="GB26" s="3">
        <f>Rawdata_Removing_Outliers!GT26</f>
        <v>9.5000000000000001E-2</v>
      </c>
      <c r="GC26" s="3">
        <f>Rawdata_Removing_Outliers!GU26</f>
        <v>5.0000000000000001E-3</v>
      </c>
      <c r="GD26" s="3">
        <f>Rawdata_Removing_Outliers!GV26</f>
        <v>5.0000000000000001E-3</v>
      </c>
      <c r="GE26" s="3">
        <f>Rawdata_Removing_Outliers!GW26</f>
        <v>5.0000000000000001E-3</v>
      </c>
      <c r="GF26" s="3">
        <f>Rawdata_Removing_Outliers!GX26</f>
        <v>5.0000000000000001E-3</v>
      </c>
      <c r="GG26" s="3">
        <f>Rawdata_Removing_Outliers!GY26</f>
        <v>5.0000000000000001E-3</v>
      </c>
      <c r="GH26" s="3">
        <f>Rawdata_Removing_Outliers!GZ26</f>
        <v>5.0000000000000001E-3</v>
      </c>
      <c r="GI26" s="3">
        <f>Rawdata_Removing_Outliers!HA26</f>
        <v>5.0000000000000001E-3</v>
      </c>
      <c r="GJ26" s="3">
        <f>Rawdata_Removing_Outliers!HB26</f>
        <v>5.0000000000000001E-3</v>
      </c>
      <c r="GK26" s="3">
        <f>Rawdata_Removing_Outliers!HC26</f>
        <v>5.0000000000000001E-3</v>
      </c>
      <c r="GL26" s="3">
        <f>Rawdata_Removing_Outliers!HD26</f>
        <v>5.0000000000000001E-3</v>
      </c>
      <c r="GM26" s="3">
        <f>Rawdata_Removing_Outliers!HE26</f>
        <v>5.0000000000000001E-3</v>
      </c>
      <c r="GN26" s="3">
        <f>Rawdata_Removing_Outliers!HF26</f>
        <v>5.0000000000000001E-3</v>
      </c>
      <c r="GO26" s="3">
        <f>Rawdata_Removing_Outliers!HG26</f>
        <v>5.0000000000000001E-3</v>
      </c>
      <c r="GP26" s="3">
        <f>Rawdata_Removing_Outliers!HH26</f>
        <v>5.0000000000000001E-3</v>
      </c>
      <c r="GQ26" s="3">
        <f>Rawdata_Removing_Outliers!HI26</f>
        <v>5.0000000000000001E-3</v>
      </c>
      <c r="GR26" s="3">
        <f>Rawdata_Removing_Outliers!HJ26</f>
        <v>5.0000000000000001E-3</v>
      </c>
      <c r="GS26" s="3">
        <f>Rawdata_Removing_Outliers!HK26</f>
        <v>5.0000000000000001E-3</v>
      </c>
      <c r="GT26" s="3">
        <f>Rawdata_Removing_Outliers!HL26</f>
        <v>5.0000000000000001E-3</v>
      </c>
      <c r="GU26" s="3">
        <f>Rawdata_Removing_Outliers!HM26</f>
        <v>6.2E-2</v>
      </c>
      <c r="GV26" s="3">
        <f>Rawdata_Removing_Outliers!HN26</f>
        <v>1.2E-2</v>
      </c>
      <c r="GW26" s="3">
        <f>Rawdata_Removing_Outliers!HO26</f>
        <v>5.0000000000000001E-3</v>
      </c>
      <c r="GX26" s="3">
        <f>Rawdata_Removing_Outliers!HP26</f>
        <v>2.7E-2</v>
      </c>
      <c r="GY26" s="3">
        <f>Rawdata_Removing_Outliers!HQ26</f>
        <v>5.0000000000000001E-3</v>
      </c>
      <c r="GZ26" s="3">
        <f>Rawdata_Removing_Outliers!HR26</f>
        <v>5.5E-2</v>
      </c>
      <c r="HA26" s="3">
        <f>Rawdata_Removing_Outliers!HS26</f>
        <v>0.157</v>
      </c>
      <c r="HB26" s="3">
        <f>Rawdata_Removing_Outliers!HT26</f>
        <v>5.0000000000000001E-3</v>
      </c>
      <c r="HC26" s="3">
        <f>Rawdata_Removing_Outliers!HU26</f>
        <v>5.0000000000000001E-3</v>
      </c>
      <c r="HD26" s="3">
        <f>Rawdata_Removing_Outliers!HV26</f>
        <v>5.0000000000000001E-3</v>
      </c>
      <c r="HE26" s="3">
        <f>Rawdata_Removing_Outliers!HW26</f>
        <v>1.4E-2</v>
      </c>
      <c r="HF26" s="3">
        <f>Rawdata_Removing_Outliers!HX26</f>
        <v>5.0000000000000001E-3</v>
      </c>
      <c r="HG26" s="3">
        <f>Rawdata_Removing_Outliers!HY26</f>
        <v>5.0000000000000001E-3</v>
      </c>
      <c r="HH26" s="3">
        <f>Rawdata_Removing_Outliers!HZ26</f>
        <v>1.0999999999999999E-2</v>
      </c>
      <c r="HI26" s="3">
        <f>Rawdata_Removing_Outliers!IA26</f>
        <v>5.0000000000000001E-3</v>
      </c>
      <c r="HJ26" s="3">
        <f>Rawdata_Removing_Outliers!IB26</f>
        <v>1.7000000000000001E-2</v>
      </c>
      <c r="HK26" s="3">
        <f>Rawdata_Removing_Outliers!IC26</f>
        <v>5.0000000000000001E-3</v>
      </c>
      <c r="HL26" s="3">
        <f>Rawdata_Removing_Outliers!ID26</f>
        <v>5.0000000000000001E-3</v>
      </c>
      <c r="HM26" s="3">
        <f>Rawdata_Removing_Outliers!IE26</f>
        <v>5.0000000000000001E-3</v>
      </c>
      <c r="HN26" s="3">
        <f>Rawdata_Removing_Outliers!IF26</f>
        <v>5.0000000000000001E-3</v>
      </c>
      <c r="HO26" s="3">
        <f>Rawdata_Removing_Outliers!IG26</f>
        <v>5.0000000000000001E-3</v>
      </c>
      <c r="HP26" s="3">
        <f>Rawdata_Removing_Outliers!IH26</f>
        <v>5.0000000000000001E-3</v>
      </c>
      <c r="HQ26" s="3">
        <f>Rawdata_Removing_Outliers!II26</f>
        <v>5.0000000000000001E-3</v>
      </c>
      <c r="HR26" s="3">
        <f>Rawdata_Removing_Outliers!IJ26</f>
        <v>5.0000000000000001E-3</v>
      </c>
      <c r="HS26" s="3">
        <f>Rawdata_Removing_Outliers!IK26</f>
        <v>5.0000000000000001E-3</v>
      </c>
      <c r="HT26" s="3">
        <f>Rawdata_Removing_Outliers!IL26</f>
        <v>1.2999999999999999E-2</v>
      </c>
      <c r="HU26" s="3">
        <f>Rawdata_Removing_Outliers!IM26</f>
        <v>1.9E-2</v>
      </c>
      <c r="HV26" s="3">
        <f>Rawdata_Removing_Outliers!IN26</f>
        <v>5.0000000000000001E-3</v>
      </c>
      <c r="HW26" s="3">
        <f>Rawdata_Removing_Outliers!IO26</f>
        <v>5.0000000000000001E-3</v>
      </c>
      <c r="HX26" s="3">
        <f>Rawdata_Removing_Outliers!IP26</f>
        <v>5.0000000000000001E-3</v>
      </c>
      <c r="HY26" s="3">
        <f>Rawdata_Removing_Outliers!IQ26</f>
        <v>5.0000000000000001E-3</v>
      </c>
      <c r="HZ26" s="3">
        <f>Rawdata_Removing_Outliers!IR26</f>
        <v>3.9E-2</v>
      </c>
      <c r="IA26" s="3">
        <f>Rawdata_Removing_Outliers!IS26</f>
        <v>5.0000000000000001E-3</v>
      </c>
      <c r="IB26" s="3">
        <f>Rawdata_Removing_Outliers!IT26</f>
        <v>5.0000000000000001E-3</v>
      </c>
      <c r="IC26" s="3">
        <f>Rawdata_Removing_Outliers!IU26</f>
        <v>5.0000000000000001E-3</v>
      </c>
      <c r="ID26" s="3">
        <f>Rawdata_Removing_Outliers!IV26</f>
        <v>3.9E-2</v>
      </c>
      <c r="IE26" s="3">
        <f>Rawdata_Removing_Outliers!IW26</f>
        <v>5.0000000000000001E-3</v>
      </c>
      <c r="IF26" s="3">
        <f>Rawdata_Removing_Outliers!IX26</f>
        <v>5.0000000000000001E-3</v>
      </c>
      <c r="IG26" s="3">
        <f>Rawdata_Removing_Outliers!IY26</f>
        <v>5.0000000000000001E-3</v>
      </c>
      <c r="IH26" s="3">
        <f>Rawdata_Removing_Outliers!IZ26</f>
        <v>5.0000000000000001E-3</v>
      </c>
      <c r="II26" s="3">
        <f>Rawdata_Removing_Outliers!JA26</f>
        <v>5.0000000000000001E-3</v>
      </c>
      <c r="IJ26" s="3">
        <f>Rawdata_Removing_Outliers!JB26</f>
        <v>5.0000000000000001E-3</v>
      </c>
      <c r="IK26" s="3">
        <f>Rawdata_Removing_Outliers!JC26</f>
        <v>5.0000000000000001E-3</v>
      </c>
      <c r="IL26" s="3">
        <f>Rawdata_Removing_Outliers!JD26</f>
        <v>5.0000000000000001E-3</v>
      </c>
      <c r="IM26" s="3">
        <f>Rawdata_Removing_Outliers!JE26</f>
        <v>5.0000000000000001E-3</v>
      </c>
      <c r="IN26" s="3">
        <f>Rawdata_Removing_Outliers!JF26</f>
        <v>5.0000000000000001E-3</v>
      </c>
      <c r="IO26" s="3">
        <f>Rawdata_Removing_Outliers!JG26</f>
        <v>5.0000000000000001E-3</v>
      </c>
      <c r="IP26" s="3">
        <f>Rawdata_Removing_Outliers!JH26</f>
        <v>0.13300000000000001</v>
      </c>
      <c r="IQ26" s="3">
        <f>Rawdata_Removing_Outliers!JI26</f>
        <v>5.0000000000000001E-3</v>
      </c>
    </row>
    <row r="27" spans="1:251" x14ac:dyDescent="0.25">
      <c r="A27" s="1" t="s">
        <v>39</v>
      </c>
      <c r="B27" s="24" t="s">
        <v>155</v>
      </c>
      <c r="C27" s="43">
        <f>Rawdata!C27</f>
        <v>0.01</v>
      </c>
      <c r="D27" s="956">
        <f>COUNTIF(G27:XFD27,"*")-Rawdata_Removing_Outliers!X27</f>
        <v>0</v>
      </c>
      <c r="E27" s="804">
        <f t="shared" si="0"/>
        <v>0.128</v>
      </c>
      <c r="F27" s="315">
        <f t="array" ref="F27">MIN(G27:XFD27)</f>
        <v>5.0000000000000001E-3</v>
      </c>
      <c r="G27" s="3">
        <f>Rawdata_Removing_Outliers!Y27</f>
        <v>5.0000000000000001E-3</v>
      </c>
      <c r="H27" s="3">
        <f>Rawdata_Removing_Outliers!Z27</f>
        <v>5.0000000000000001E-3</v>
      </c>
      <c r="I27" s="3">
        <f>Rawdata_Removing_Outliers!AA27</f>
        <v>5.0000000000000001E-3</v>
      </c>
      <c r="J27" s="3">
        <f>Rawdata_Removing_Outliers!AB27</f>
        <v>5.0000000000000001E-3</v>
      </c>
      <c r="K27" s="3">
        <f>Rawdata_Removing_Outliers!AC27</f>
        <v>5.0000000000000001E-3</v>
      </c>
      <c r="L27" s="3">
        <f>Rawdata_Removing_Outliers!AD27</f>
        <v>5.0000000000000001E-3</v>
      </c>
      <c r="M27" s="3">
        <f>Rawdata_Removing_Outliers!AE27</f>
        <v>5.0000000000000001E-3</v>
      </c>
      <c r="N27" s="3">
        <f>Rawdata_Removing_Outliers!AF27</f>
        <v>5.0000000000000001E-3</v>
      </c>
      <c r="O27" s="3">
        <f>Rawdata_Removing_Outliers!AG27</f>
        <v>5.0000000000000001E-3</v>
      </c>
      <c r="P27" s="3">
        <f>Rawdata_Removing_Outliers!AH27</f>
        <v>5.0000000000000001E-3</v>
      </c>
      <c r="Q27" s="3">
        <f>Rawdata_Removing_Outliers!AI27</f>
        <v>5.0000000000000001E-3</v>
      </c>
      <c r="R27" s="3">
        <f>Rawdata_Removing_Outliers!AJ27</f>
        <v>5.0000000000000001E-3</v>
      </c>
      <c r="S27" s="3">
        <f>Rawdata_Removing_Outliers!AK27</f>
        <v>5.0000000000000001E-3</v>
      </c>
      <c r="T27" s="3">
        <f>Rawdata_Removing_Outliers!AL27</f>
        <v>1.2E-2</v>
      </c>
      <c r="U27" s="3">
        <f>Rawdata_Removing_Outliers!AM27</f>
        <v>5.0000000000000001E-3</v>
      </c>
      <c r="V27" s="3">
        <f>Rawdata_Removing_Outliers!AN27</f>
        <v>5.0000000000000001E-3</v>
      </c>
      <c r="W27" s="3">
        <f>Rawdata_Removing_Outliers!AO27</f>
        <v>3.4000000000000002E-2</v>
      </c>
      <c r="X27" s="3">
        <f>Rawdata_Removing_Outliers!AP27</f>
        <v>5.0000000000000001E-3</v>
      </c>
      <c r="Y27" s="3">
        <f>Rawdata_Removing_Outliers!AQ27</f>
        <v>5.0000000000000001E-3</v>
      </c>
      <c r="Z27" s="3">
        <f>Rawdata_Removing_Outliers!AR27</f>
        <v>2.4E-2</v>
      </c>
      <c r="AA27" s="3">
        <f>Rawdata_Removing_Outliers!AS27</f>
        <v>5.0000000000000001E-3</v>
      </c>
      <c r="AB27" s="3">
        <f>Rawdata_Removing_Outliers!AT27</f>
        <v>7.5999999999999998E-2</v>
      </c>
      <c r="AC27" s="3">
        <f>Rawdata_Removing_Outliers!AU27</f>
        <v>1.6E-2</v>
      </c>
      <c r="AD27" s="3">
        <f>Rawdata_Removing_Outliers!AV27</f>
        <v>5.0000000000000001E-3</v>
      </c>
      <c r="AE27" s="3">
        <f>Rawdata_Removing_Outliers!AW27</f>
        <v>5.0000000000000001E-3</v>
      </c>
      <c r="AF27" s="3">
        <f>Rawdata_Removing_Outliers!AX27</f>
        <v>5.0000000000000001E-3</v>
      </c>
      <c r="AG27" s="3">
        <f>Rawdata_Removing_Outliers!AY27</f>
        <v>5.0000000000000001E-3</v>
      </c>
      <c r="AH27" s="3">
        <f>Rawdata_Removing_Outliers!AZ27</f>
        <v>5.0000000000000001E-3</v>
      </c>
      <c r="AI27" s="3">
        <f>Rawdata_Removing_Outliers!BA27</f>
        <v>5.0000000000000001E-3</v>
      </c>
      <c r="AJ27" s="3">
        <f>Rawdata_Removing_Outliers!BB27</f>
        <v>2.3E-2</v>
      </c>
      <c r="AK27" s="3">
        <f>Rawdata_Removing_Outliers!BC27</f>
        <v>5.0000000000000001E-3</v>
      </c>
      <c r="AL27" s="3">
        <f>Rawdata_Removing_Outliers!BD27</f>
        <v>1.2999999999999999E-2</v>
      </c>
      <c r="AM27" s="3">
        <f>Rawdata_Removing_Outliers!BE27</f>
        <v>5.0000000000000001E-3</v>
      </c>
      <c r="AN27" s="3">
        <f>Rawdata_Removing_Outliers!BF27</f>
        <v>5.0000000000000001E-3</v>
      </c>
      <c r="AO27" s="3">
        <f>Rawdata_Removing_Outliers!BG27</f>
        <v>1.7000000000000001E-2</v>
      </c>
      <c r="AP27" s="3">
        <f>Rawdata_Removing_Outliers!BH27</f>
        <v>5.0000000000000001E-3</v>
      </c>
      <c r="AQ27" s="3">
        <f>Rawdata_Removing_Outliers!BI27</f>
        <v>5.0000000000000001E-3</v>
      </c>
      <c r="AR27" s="3">
        <f>Rawdata_Removing_Outliers!BJ27</f>
        <v>5.0000000000000001E-3</v>
      </c>
      <c r="AS27" s="3">
        <f>Rawdata_Removing_Outliers!BK27</f>
        <v>5.0000000000000001E-3</v>
      </c>
      <c r="AT27" s="3">
        <f>Rawdata_Removing_Outliers!BL27</f>
        <v>5.0000000000000001E-3</v>
      </c>
      <c r="AU27" s="3">
        <f>Rawdata_Removing_Outliers!BM27</f>
        <v>5.0000000000000001E-3</v>
      </c>
      <c r="AV27" s="3">
        <f>Rawdata_Removing_Outliers!BN27</f>
        <v>3.1E-2</v>
      </c>
      <c r="AW27" s="3">
        <f>Rawdata_Removing_Outliers!BO27</f>
        <v>5.0000000000000001E-3</v>
      </c>
      <c r="AX27" s="3">
        <f>Rawdata_Removing_Outliers!BP27</f>
        <v>5.0000000000000001E-3</v>
      </c>
      <c r="AY27" s="3">
        <f>Rawdata_Removing_Outliers!BQ27</f>
        <v>5.0000000000000001E-3</v>
      </c>
      <c r="AZ27" s="3">
        <f>Rawdata_Removing_Outliers!BR27</f>
        <v>5.0000000000000001E-3</v>
      </c>
      <c r="BA27" s="3">
        <f>Rawdata_Removing_Outliers!BS27</f>
        <v>5.0000000000000001E-3</v>
      </c>
      <c r="BB27" s="3">
        <f>Rawdata_Removing_Outliers!BT27</f>
        <v>5.0000000000000001E-3</v>
      </c>
      <c r="BC27" s="3">
        <f>Rawdata_Removing_Outliers!BU27</f>
        <v>5.0000000000000001E-3</v>
      </c>
      <c r="BD27" s="3">
        <f>Rawdata_Removing_Outliers!BV27</f>
        <v>5.0000000000000001E-3</v>
      </c>
      <c r="BE27" s="3">
        <f>Rawdata_Removing_Outliers!BW27</f>
        <v>5.0000000000000001E-3</v>
      </c>
      <c r="BF27" s="3">
        <f>Rawdata_Removing_Outliers!BX27</f>
        <v>5.0000000000000001E-3</v>
      </c>
      <c r="BG27" s="3" t="str">
        <f>Rawdata_Removing_Outliers!BY27</f>
        <v/>
      </c>
      <c r="BH27" s="3" t="str">
        <f>Rawdata_Removing_Outliers!BZ27</f>
        <v/>
      </c>
      <c r="BI27" s="3" t="str">
        <f>Rawdata_Removing_Outliers!CA27</f>
        <v/>
      </c>
      <c r="BJ27" s="3" t="str">
        <f>Rawdata_Removing_Outliers!CB27</f>
        <v/>
      </c>
      <c r="BK27" s="3" t="str">
        <f>Rawdata_Removing_Outliers!CC27</f>
        <v/>
      </c>
      <c r="BL27" s="3">
        <f>Rawdata_Removing_Outliers!CD27</f>
        <v>5.0000000000000001E-3</v>
      </c>
      <c r="BM27" s="3">
        <f>Rawdata_Removing_Outliers!CE27</f>
        <v>1.7999999999999999E-2</v>
      </c>
      <c r="BN27" s="3">
        <f>Rawdata_Removing_Outliers!CF27</f>
        <v>5.0000000000000001E-3</v>
      </c>
      <c r="BO27" s="3">
        <f>Rawdata_Removing_Outliers!CG27</f>
        <v>0.11899999999999999</v>
      </c>
      <c r="BP27" s="3">
        <f>Rawdata_Removing_Outliers!CH27</f>
        <v>1.4999999999999999E-2</v>
      </c>
      <c r="BQ27" s="3">
        <f>Rawdata_Removing_Outliers!CI27</f>
        <v>5.0000000000000001E-3</v>
      </c>
      <c r="BR27" s="3">
        <f>Rawdata_Removing_Outliers!CJ27</f>
        <v>5.0000000000000001E-3</v>
      </c>
      <c r="BS27" s="3">
        <f>Rawdata_Removing_Outliers!CK27</f>
        <v>5.0000000000000001E-3</v>
      </c>
      <c r="BT27" s="3">
        <f>Rawdata_Removing_Outliers!CL27</f>
        <v>5.0000000000000001E-3</v>
      </c>
      <c r="BU27" s="3">
        <f>Rawdata_Removing_Outliers!CM27</f>
        <v>5.0000000000000001E-3</v>
      </c>
      <c r="BV27" s="3">
        <f>Rawdata_Removing_Outliers!CN27</f>
        <v>5.0000000000000001E-3</v>
      </c>
      <c r="BW27" s="3">
        <f>Rawdata_Removing_Outliers!CO27</f>
        <v>5.0000000000000001E-3</v>
      </c>
      <c r="BX27" s="3">
        <f>Rawdata_Removing_Outliers!CP27</f>
        <v>5.0000000000000001E-3</v>
      </c>
      <c r="BY27" s="3">
        <f>Rawdata_Removing_Outliers!CQ27</f>
        <v>3.2000000000000001E-2</v>
      </c>
      <c r="BZ27" s="3">
        <f>Rawdata_Removing_Outliers!CR27</f>
        <v>5.0000000000000001E-3</v>
      </c>
      <c r="CA27" s="3">
        <f>Rawdata_Removing_Outliers!CS27</f>
        <v>5.0000000000000001E-3</v>
      </c>
      <c r="CB27" s="3">
        <f>Rawdata_Removing_Outliers!CT27</f>
        <v>1.2E-2</v>
      </c>
      <c r="CC27" s="3">
        <f>Rawdata_Removing_Outliers!CU27</f>
        <v>5.0000000000000001E-3</v>
      </c>
      <c r="CD27" s="3">
        <f>Rawdata_Removing_Outliers!CV27</f>
        <v>0.128</v>
      </c>
      <c r="CE27" s="3">
        <f>Rawdata_Removing_Outliers!CW27</f>
        <v>2.3E-2</v>
      </c>
      <c r="CF27" s="3">
        <f>Rawdata_Removing_Outliers!CX27</f>
        <v>5.0000000000000001E-3</v>
      </c>
      <c r="CG27" s="3">
        <f>Rawdata_Removing_Outliers!CY27</f>
        <v>5.0000000000000001E-3</v>
      </c>
      <c r="CH27" s="3">
        <f>Rawdata_Removing_Outliers!CZ27</f>
        <v>5.0000000000000001E-3</v>
      </c>
      <c r="CI27" s="3">
        <f>Rawdata_Removing_Outliers!DA27</f>
        <v>5.0000000000000001E-3</v>
      </c>
      <c r="CJ27" s="3">
        <f>Rawdata_Removing_Outliers!DB27</f>
        <v>5.0000000000000001E-3</v>
      </c>
      <c r="CK27" s="3">
        <f>Rawdata_Removing_Outliers!DC27</f>
        <v>5.0000000000000001E-3</v>
      </c>
      <c r="CL27" s="3">
        <f>Rawdata_Removing_Outliers!DD27</f>
        <v>6.2E-2</v>
      </c>
      <c r="CM27" s="3">
        <f>Rawdata_Removing_Outliers!DE27</f>
        <v>5.0000000000000001E-3</v>
      </c>
      <c r="CN27" s="3">
        <f>Rawdata_Removing_Outliers!DF27</f>
        <v>5.0000000000000001E-3</v>
      </c>
      <c r="CO27" s="3">
        <f>Rawdata_Removing_Outliers!DG27</f>
        <v>5.0000000000000001E-3</v>
      </c>
      <c r="CP27" s="3">
        <f>Rawdata_Removing_Outliers!DH27</f>
        <v>1.0999999999999999E-2</v>
      </c>
      <c r="CQ27" s="3">
        <f>Rawdata_Removing_Outliers!DI27</f>
        <v>5.0000000000000001E-3</v>
      </c>
      <c r="CR27" s="3">
        <f>Rawdata_Removing_Outliers!DJ27</f>
        <v>5.0000000000000001E-3</v>
      </c>
      <c r="CS27" s="3">
        <f>Rawdata_Removing_Outliers!DK27</f>
        <v>5.0000000000000001E-3</v>
      </c>
      <c r="CT27" s="3">
        <f>Rawdata_Removing_Outliers!DL27</f>
        <v>5.0000000000000001E-3</v>
      </c>
      <c r="CU27" s="3">
        <f>Rawdata_Removing_Outliers!DM27</f>
        <v>1.0999999999999999E-2</v>
      </c>
      <c r="CV27" s="3">
        <f>Rawdata_Removing_Outliers!DN27</f>
        <v>5.0000000000000001E-3</v>
      </c>
      <c r="CW27" s="3">
        <f>Rawdata_Removing_Outliers!DO27</f>
        <v>5.0000000000000001E-3</v>
      </c>
      <c r="CX27" s="3">
        <f>Rawdata_Removing_Outliers!DP27</f>
        <v>5.0000000000000001E-3</v>
      </c>
      <c r="CY27" s="3">
        <f>Rawdata_Removing_Outliers!DQ27</f>
        <v>5.0000000000000001E-3</v>
      </c>
      <c r="CZ27" s="3">
        <f>Rawdata_Removing_Outliers!DR27</f>
        <v>1.7999999999999999E-2</v>
      </c>
      <c r="DA27" s="3">
        <f>Rawdata_Removing_Outliers!DS27</f>
        <v>5.0000000000000001E-3</v>
      </c>
      <c r="DB27" s="3">
        <f>Rawdata_Removing_Outliers!DT27</f>
        <v>5.0000000000000001E-3</v>
      </c>
      <c r="DC27" s="3">
        <f>Rawdata_Removing_Outliers!DU27</f>
        <v>5.0000000000000001E-3</v>
      </c>
      <c r="DD27" s="3">
        <f>Rawdata_Removing_Outliers!DV27</f>
        <v>5.0000000000000001E-3</v>
      </c>
      <c r="DE27" s="3">
        <f>Rawdata_Removing_Outliers!DW27</f>
        <v>1.2E-2</v>
      </c>
      <c r="DF27" s="3">
        <f>Rawdata_Removing_Outliers!DX27</f>
        <v>5.0000000000000001E-3</v>
      </c>
      <c r="DG27" s="3">
        <f>Rawdata_Removing_Outliers!DY27</f>
        <v>5.0000000000000001E-3</v>
      </c>
      <c r="DH27" s="3">
        <f>Rawdata_Removing_Outliers!DZ27</f>
        <v>5.0000000000000001E-3</v>
      </c>
      <c r="DI27" s="3">
        <f>Rawdata_Removing_Outliers!EA27</f>
        <v>5.0000000000000001E-3</v>
      </c>
      <c r="DJ27" s="3">
        <f>Rawdata_Removing_Outliers!EB27</f>
        <v>5.0000000000000001E-3</v>
      </c>
      <c r="DK27" s="3">
        <f>Rawdata_Removing_Outliers!EC27</f>
        <v>5.0000000000000001E-3</v>
      </c>
      <c r="DL27" s="3">
        <f>Rawdata_Removing_Outliers!ED27</f>
        <v>5.0000000000000001E-3</v>
      </c>
      <c r="DM27" s="3">
        <f>Rawdata_Removing_Outliers!EE27</f>
        <v>5.0000000000000001E-3</v>
      </c>
      <c r="DN27" s="3">
        <f>Rawdata_Removing_Outliers!EF27</f>
        <v>5.0000000000000001E-3</v>
      </c>
      <c r="DO27" s="3">
        <f>Rawdata_Removing_Outliers!EG27</f>
        <v>5.0000000000000001E-3</v>
      </c>
      <c r="DP27" s="3">
        <f>Rawdata_Removing_Outliers!EH27</f>
        <v>5.0000000000000001E-3</v>
      </c>
      <c r="DQ27" s="3" t="str">
        <f>Rawdata_Removing_Outliers!EI27</f>
        <v/>
      </c>
      <c r="DR27" s="3" t="str">
        <f>Rawdata_Removing_Outliers!EJ27</f>
        <v/>
      </c>
      <c r="DS27" s="3" t="str">
        <f>Rawdata_Removing_Outliers!EK27</f>
        <v/>
      </c>
      <c r="DT27" s="3" t="str">
        <f>Rawdata_Removing_Outliers!EL27</f>
        <v/>
      </c>
      <c r="DU27" s="3" t="str">
        <f>Rawdata_Removing_Outliers!EM27</f>
        <v/>
      </c>
      <c r="DV27" s="3">
        <f>Rawdata_Removing_Outliers!EN27</f>
        <v>2.3E-2</v>
      </c>
      <c r="DW27" s="3">
        <f>Rawdata_Removing_Outliers!EO27</f>
        <v>5.0000000000000001E-3</v>
      </c>
      <c r="DX27" s="3">
        <f>Rawdata_Removing_Outliers!EP27</f>
        <v>5.0000000000000001E-3</v>
      </c>
      <c r="DY27" s="3">
        <f>Rawdata_Removing_Outliers!EQ27</f>
        <v>5.0000000000000001E-3</v>
      </c>
      <c r="DZ27" s="3">
        <f>Rawdata_Removing_Outliers!ER27</f>
        <v>5.0000000000000001E-3</v>
      </c>
      <c r="EA27" s="3">
        <f>Rawdata_Removing_Outliers!ES27</f>
        <v>1.2999999999999999E-2</v>
      </c>
      <c r="EB27" s="3">
        <f>Rawdata_Removing_Outliers!ET27</f>
        <v>5.0000000000000001E-3</v>
      </c>
      <c r="EC27" s="3">
        <f>Rawdata_Removing_Outliers!EU27</f>
        <v>5.0000000000000001E-3</v>
      </c>
      <c r="ED27" s="3">
        <f>Rawdata_Removing_Outliers!EV27</f>
        <v>1.2999999999999999E-2</v>
      </c>
      <c r="EE27" s="3">
        <f>Rawdata_Removing_Outliers!EW27</f>
        <v>5.0000000000000001E-3</v>
      </c>
      <c r="EF27" s="3">
        <f>Rawdata_Removing_Outliers!EX27</f>
        <v>5.0000000000000001E-3</v>
      </c>
      <c r="EG27" s="3">
        <f>Rawdata_Removing_Outliers!EY27</f>
        <v>5.0000000000000001E-3</v>
      </c>
      <c r="EH27" s="3">
        <f>Rawdata_Removing_Outliers!EZ27</f>
        <v>5.0000000000000001E-3</v>
      </c>
      <c r="EI27" s="3">
        <f>Rawdata_Removing_Outliers!FA27</f>
        <v>5.0000000000000001E-3</v>
      </c>
      <c r="EJ27" s="3">
        <f>Rawdata_Removing_Outliers!FB27</f>
        <v>5.0000000000000001E-3</v>
      </c>
      <c r="EK27" s="3">
        <f>Rawdata_Removing_Outliers!FC27</f>
        <v>5.0000000000000001E-3</v>
      </c>
      <c r="EL27" s="3">
        <f>Rawdata_Removing_Outliers!FD27</f>
        <v>5.0000000000000001E-3</v>
      </c>
      <c r="EM27" s="3">
        <f>Rawdata_Removing_Outliers!FE27</f>
        <v>1.4E-2</v>
      </c>
      <c r="EN27" s="3">
        <f>Rawdata_Removing_Outliers!FF27</f>
        <v>5.0000000000000001E-3</v>
      </c>
      <c r="EO27" s="3">
        <f>Rawdata_Removing_Outliers!FG27</f>
        <v>5.0000000000000001E-3</v>
      </c>
      <c r="EP27" s="3">
        <f>Rawdata_Removing_Outliers!FH27</f>
        <v>5.0000000000000001E-3</v>
      </c>
      <c r="EQ27" s="3">
        <f>Rawdata_Removing_Outliers!FI27</f>
        <v>5.0000000000000001E-3</v>
      </c>
      <c r="ER27" s="3">
        <f>Rawdata_Removing_Outliers!FJ27</f>
        <v>2.8000000000000001E-2</v>
      </c>
      <c r="ES27" s="3">
        <f>Rawdata_Removing_Outliers!FK27</f>
        <v>5.0000000000000001E-3</v>
      </c>
      <c r="ET27" s="3">
        <f>Rawdata_Removing_Outliers!FL27</f>
        <v>5.0000000000000001E-3</v>
      </c>
      <c r="EU27" s="3">
        <f>Rawdata_Removing_Outliers!FM27</f>
        <v>5.0000000000000001E-3</v>
      </c>
      <c r="EV27" s="3">
        <f>Rawdata_Removing_Outliers!FN27</f>
        <v>5.0000000000000001E-3</v>
      </c>
      <c r="EW27" s="3">
        <f>Rawdata_Removing_Outliers!FO27</f>
        <v>1.2999999999999999E-2</v>
      </c>
      <c r="EX27" s="3">
        <f>Rawdata_Removing_Outliers!FP27</f>
        <v>5.0000000000000001E-3</v>
      </c>
      <c r="EY27" s="3">
        <f>Rawdata_Removing_Outliers!FQ27</f>
        <v>5.0000000000000001E-3</v>
      </c>
      <c r="EZ27" s="3">
        <f>Rawdata_Removing_Outliers!FR27</f>
        <v>5.0000000000000001E-3</v>
      </c>
      <c r="FA27" s="3">
        <f>Rawdata_Removing_Outliers!FS27</f>
        <v>5.0000000000000001E-3</v>
      </c>
      <c r="FB27" s="3" t="str">
        <f>Rawdata_Removing_Outliers!FT27</f>
        <v/>
      </c>
      <c r="FC27" s="3">
        <f>Rawdata_Removing_Outliers!FU27</f>
        <v>5.0000000000000001E-3</v>
      </c>
      <c r="FD27" s="3">
        <f>Rawdata_Removing_Outliers!FV27</f>
        <v>5.0000000000000001E-3</v>
      </c>
      <c r="FE27" s="3">
        <f>Rawdata_Removing_Outliers!FW27</f>
        <v>5.0000000000000001E-3</v>
      </c>
      <c r="FF27" s="3">
        <f>Rawdata_Removing_Outliers!FX27</f>
        <v>5.0000000000000001E-3</v>
      </c>
      <c r="FG27" s="3">
        <f>Rawdata_Removing_Outliers!FY27</f>
        <v>5.0000000000000001E-3</v>
      </c>
      <c r="FH27" s="3">
        <f>Rawdata_Removing_Outliers!FZ27</f>
        <v>5.0000000000000001E-3</v>
      </c>
      <c r="FI27" s="3">
        <f>Rawdata_Removing_Outliers!GA27</f>
        <v>5.0000000000000001E-3</v>
      </c>
      <c r="FJ27" s="3">
        <f>Rawdata_Removing_Outliers!GB27</f>
        <v>5.0000000000000001E-3</v>
      </c>
      <c r="FK27" s="3">
        <f>Rawdata_Removing_Outliers!GC27</f>
        <v>5.0000000000000001E-3</v>
      </c>
      <c r="FL27" s="3">
        <f>Rawdata_Removing_Outliers!GD27</f>
        <v>5.0000000000000001E-3</v>
      </c>
      <c r="FM27" s="3">
        <f>Rawdata_Removing_Outliers!GE27</f>
        <v>5.0000000000000001E-3</v>
      </c>
      <c r="FN27" s="3">
        <f>Rawdata_Removing_Outliers!GF27</f>
        <v>5.0000000000000001E-3</v>
      </c>
      <c r="FO27" s="3">
        <f>Rawdata_Removing_Outliers!GG27</f>
        <v>5.0000000000000001E-3</v>
      </c>
      <c r="FP27" s="3">
        <f>Rawdata_Removing_Outliers!GH27</f>
        <v>5.0000000000000001E-3</v>
      </c>
      <c r="FQ27" s="3">
        <f>Rawdata_Removing_Outliers!GI27</f>
        <v>0.126</v>
      </c>
      <c r="FR27" s="3">
        <f>Rawdata_Removing_Outliers!GJ27</f>
        <v>7.8E-2</v>
      </c>
      <c r="FS27" s="3">
        <f>Rawdata_Removing_Outliers!GK27</f>
        <v>5.0000000000000001E-3</v>
      </c>
      <c r="FT27" s="3">
        <f>Rawdata_Removing_Outliers!GL27</f>
        <v>5.1999999999999998E-2</v>
      </c>
      <c r="FU27" s="3">
        <f>Rawdata_Removing_Outliers!GM27</f>
        <v>5.0000000000000001E-3</v>
      </c>
      <c r="FV27" s="3">
        <f>Rawdata_Removing_Outliers!GN27</f>
        <v>1.6E-2</v>
      </c>
      <c r="FW27" s="3">
        <f>Rawdata_Removing_Outliers!GO27</f>
        <v>3.2000000000000001E-2</v>
      </c>
      <c r="FX27" s="3">
        <f>Rawdata_Removing_Outliers!GP27</f>
        <v>5.0000000000000001E-3</v>
      </c>
      <c r="FY27" s="3">
        <f>Rawdata_Removing_Outliers!GQ27</f>
        <v>5.0000000000000001E-3</v>
      </c>
      <c r="FZ27" s="3">
        <f>Rawdata_Removing_Outliers!GR27</f>
        <v>5.0000000000000001E-3</v>
      </c>
      <c r="GA27" s="3">
        <f>Rawdata_Removing_Outliers!GS27</f>
        <v>1.6E-2</v>
      </c>
      <c r="GB27" s="3">
        <f>Rawdata_Removing_Outliers!GT27</f>
        <v>2.5000000000000001E-2</v>
      </c>
      <c r="GC27" s="3">
        <f>Rawdata_Removing_Outliers!GU27</f>
        <v>5.0000000000000001E-3</v>
      </c>
      <c r="GD27" s="3">
        <f>Rawdata_Removing_Outliers!GV27</f>
        <v>5.0000000000000001E-3</v>
      </c>
      <c r="GE27" s="3">
        <f>Rawdata_Removing_Outliers!GW27</f>
        <v>5.0000000000000001E-3</v>
      </c>
      <c r="GF27" s="3">
        <f>Rawdata_Removing_Outliers!GX27</f>
        <v>5.0000000000000001E-3</v>
      </c>
      <c r="GG27" s="3">
        <f>Rawdata_Removing_Outliers!GY27</f>
        <v>5.0000000000000001E-3</v>
      </c>
      <c r="GH27" s="3">
        <f>Rawdata_Removing_Outliers!GZ27</f>
        <v>5.0000000000000001E-3</v>
      </c>
      <c r="GI27" s="3">
        <f>Rawdata_Removing_Outliers!HA27</f>
        <v>5.0000000000000001E-3</v>
      </c>
      <c r="GJ27" s="3">
        <f>Rawdata_Removing_Outliers!HB27</f>
        <v>5.0000000000000001E-3</v>
      </c>
      <c r="GK27" s="3">
        <f>Rawdata_Removing_Outliers!HC27</f>
        <v>5.0000000000000001E-3</v>
      </c>
      <c r="GL27" s="3">
        <f>Rawdata_Removing_Outliers!HD27</f>
        <v>5.0000000000000001E-3</v>
      </c>
      <c r="GM27" s="3">
        <f>Rawdata_Removing_Outliers!HE27</f>
        <v>5.0000000000000001E-3</v>
      </c>
      <c r="GN27" s="3">
        <f>Rawdata_Removing_Outliers!HF27</f>
        <v>5.0000000000000001E-3</v>
      </c>
      <c r="GO27" s="3">
        <f>Rawdata_Removing_Outliers!HG27</f>
        <v>5.0000000000000001E-3</v>
      </c>
      <c r="GP27" s="3">
        <f>Rawdata_Removing_Outliers!HH27</f>
        <v>5.0000000000000001E-3</v>
      </c>
      <c r="GQ27" s="3">
        <f>Rawdata_Removing_Outliers!HI27</f>
        <v>5.0000000000000001E-3</v>
      </c>
      <c r="GR27" s="3">
        <f>Rawdata_Removing_Outliers!HJ27</f>
        <v>5.0000000000000001E-3</v>
      </c>
      <c r="GS27" s="3">
        <f>Rawdata_Removing_Outliers!HK27</f>
        <v>5.0000000000000001E-3</v>
      </c>
      <c r="GT27" s="3">
        <f>Rawdata_Removing_Outliers!HL27</f>
        <v>5.0000000000000001E-3</v>
      </c>
      <c r="GU27" s="3">
        <f>Rawdata_Removing_Outliers!HM27</f>
        <v>1.2999999999999999E-2</v>
      </c>
      <c r="GV27" s="3">
        <f>Rawdata_Removing_Outliers!HN27</f>
        <v>5.0000000000000001E-3</v>
      </c>
      <c r="GW27" s="3">
        <f>Rawdata_Removing_Outliers!HO27</f>
        <v>5.0000000000000001E-3</v>
      </c>
      <c r="GX27" s="3">
        <f>Rawdata_Removing_Outliers!HP27</f>
        <v>5.0000000000000001E-3</v>
      </c>
      <c r="GY27" s="3">
        <f>Rawdata_Removing_Outliers!HQ27</f>
        <v>5.0000000000000001E-3</v>
      </c>
      <c r="GZ27" s="3">
        <f>Rawdata_Removing_Outliers!HR27</f>
        <v>5.0000000000000001E-3</v>
      </c>
      <c r="HA27" s="3">
        <f>Rawdata_Removing_Outliers!HS27</f>
        <v>2.8000000000000001E-2</v>
      </c>
      <c r="HB27" s="3" t="str">
        <f>Rawdata_Removing_Outliers!HT27</f>
        <v/>
      </c>
      <c r="HC27" s="3" t="str">
        <f>Rawdata_Removing_Outliers!HU27</f>
        <v/>
      </c>
      <c r="HD27" s="3" t="str">
        <f>Rawdata_Removing_Outliers!HV27</f>
        <v/>
      </c>
      <c r="HE27" s="3" t="str">
        <f>Rawdata_Removing_Outliers!HW27</f>
        <v/>
      </c>
      <c r="HF27" s="3" t="str">
        <f>Rawdata_Removing_Outliers!HX27</f>
        <v/>
      </c>
      <c r="HG27" s="3">
        <f>Rawdata_Removing_Outliers!HY27</f>
        <v>5.0000000000000001E-3</v>
      </c>
      <c r="HH27" s="3">
        <f>Rawdata_Removing_Outliers!HZ27</f>
        <v>5.0000000000000001E-3</v>
      </c>
      <c r="HI27" s="3">
        <f>Rawdata_Removing_Outliers!IA27</f>
        <v>5.0000000000000001E-3</v>
      </c>
      <c r="HJ27" s="3">
        <f>Rawdata_Removing_Outliers!IB27</f>
        <v>5.0000000000000001E-3</v>
      </c>
      <c r="HK27" s="3">
        <f>Rawdata_Removing_Outliers!IC27</f>
        <v>5.0000000000000001E-3</v>
      </c>
      <c r="HL27" s="3">
        <f>Rawdata_Removing_Outliers!ID27</f>
        <v>5.0000000000000001E-3</v>
      </c>
      <c r="HM27" s="3">
        <f>Rawdata_Removing_Outliers!IE27</f>
        <v>5.0000000000000001E-3</v>
      </c>
      <c r="HN27" s="3">
        <f>Rawdata_Removing_Outliers!IF27</f>
        <v>5.0000000000000001E-3</v>
      </c>
      <c r="HO27" s="3">
        <f>Rawdata_Removing_Outliers!IG27</f>
        <v>5.0000000000000001E-3</v>
      </c>
      <c r="HP27" s="3">
        <f>Rawdata_Removing_Outliers!IH27</f>
        <v>5.0000000000000001E-3</v>
      </c>
      <c r="HQ27" s="3">
        <f>Rawdata_Removing_Outliers!II27</f>
        <v>5.0000000000000001E-3</v>
      </c>
      <c r="HR27" s="3">
        <f>Rawdata_Removing_Outliers!IJ27</f>
        <v>5.0000000000000001E-3</v>
      </c>
      <c r="HS27" s="3">
        <f>Rawdata_Removing_Outliers!IK27</f>
        <v>5.0000000000000001E-3</v>
      </c>
      <c r="HT27" s="3">
        <f>Rawdata_Removing_Outliers!IL27</f>
        <v>5.0000000000000001E-3</v>
      </c>
      <c r="HU27" s="3">
        <f>Rawdata_Removing_Outliers!IM27</f>
        <v>5.0000000000000001E-3</v>
      </c>
      <c r="HV27" s="3">
        <f>Rawdata_Removing_Outliers!IN27</f>
        <v>5.0000000000000001E-3</v>
      </c>
      <c r="HW27" s="3">
        <f>Rawdata_Removing_Outliers!IO27</f>
        <v>5.0000000000000001E-3</v>
      </c>
      <c r="HX27" s="3">
        <f>Rawdata_Removing_Outliers!IP27</f>
        <v>5.0000000000000001E-3</v>
      </c>
      <c r="HY27" s="3">
        <f>Rawdata_Removing_Outliers!IQ27</f>
        <v>5.0000000000000001E-3</v>
      </c>
      <c r="HZ27" s="3">
        <f>Rawdata_Removing_Outliers!IR27</f>
        <v>5.0000000000000001E-3</v>
      </c>
      <c r="IA27" s="3">
        <f>Rawdata_Removing_Outliers!IS27</f>
        <v>5.0000000000000001E-3</v>
      </c>
      <c r="IB27" s="3">
        <f>Rawdata_Removing_Outliers!IT27</f>
        <v>5.0000000000000001E-3</v>
      </c>
      <c r="IC27" s="3">
        <f>Rawdata_Removing_Outliers!IU27</f>
        <v>5.0000000000000001E-3</v>
      </c>
      <c r="ID27" s="3">
        <f>Rawdata_Removing_Outliers!IV27</f>
        <v>1.2E-2</v>
      </c>
      <c r="IE27" s="3">
        <f>Rawdata_Removing_Outliers!IW27</f>
        <v>5.0000000000000001E-3</v>
      </c>
      <c r="IF27" s="3">
        <f>Rawdata_Removing_Outliers!IX27</f>
        <v>5.0000000000000001E-3</v>
      </c>
      <c r="IG27" s="3">
        <f>Rawdata_Removing_Outliers!IY27</f>
        <v>5.0000000000000001E-3</v>
      </c>
      <c r="IH27" s="3">
        <f>Rawdata_Removing_Outliers!IZ27</f>
        <v>5.0000000000000001E-3</v>
      </c>
      <c r="II27" s="3">
        <f>Rawdata_Removing_Outliers!JA27</f>
        <v>5.0000000000000001E-3</v>
      </c>
      <c r="IJ27" s="3">
        <f>Rawdata_Removing_Outliers!JB27</f>
        <v>5.0000000000000001E-3</v>
      </c>
      <c r="IK27" s="3">
        <f>Rawdata_Removing_Outliers!JC27</f>
        <v>1.2E-2</v>
      </c>
      <c r="IL27" s="3">
        <f>Rawdata_Removing_Outliers!JD27</f>
        <v>5.0000000000000001E-3</v>
      </c>
      <c r="IM27" s="3">
        <f>Rawdata_Removing_Outliers!JE27</f>
        <v>5.0000000000000001E-3</v>
      </c>
      <c r="IN27" s="3">
        <f>Rawdata_Removing_Outliers!JF27</f>
        <v>5.0000000000000001E-3</v>
      </c>
      <c r="IO27" s="3">
        <f>Rawdata_Removing_Outliers!JG27</f>
        <v>5.0000000000000001E-3</v>
      </c>
      <c r="IP27" s="3">
        <f>Rawdata_Removing_Outliers!JH27</f>
        <v>1.6E-2</v>
      </c>
      <c r="IQ27" s="3">
        <f>Rawdata_Removing_Outliers!JI27</f>
        <v>5.0000000000000001E-3</v>
      </c>
    </row>
    <row r="28" spans="1:251" x14ac:dyDescent="0.25">
      <c r="A28" s="1" t="s">
        <v>40</v>
      </c>
      <c r="B28" s="24" t="s">
        <v>155</v>
      </c>
      <c r="C28" s="43">
        <f>Rawdata!C28</f>
        <v>0.01</v>
      </c>
      <c r="D28" s="956">
        <f>COUNTIF(G28:XFD28,"*")-Rawdata_Removing_Outliers!X28</f>
        <v>0</v>
      </c>
      <c r="E28" s="804">
        <f t="shared" si="0"/>
        <v>3.1E-2</v>
      </c>
      <c r="F28" s="315">
        <f t="array" ref="F28">MIN(G28:XFD28)</f>
        <v>5.0000000000000001E-3</v>
      </c>
      <c r="G28" s="3">
        <f>Rawdata_Removing_Outliers!Y28</f>
        <v>5.0000000000000001E-3</v>
      </c>
      <c r="H28" s="3">
        <f>Rawdata_Removing_Outliers!Z28</f>
        <v>5.0000000000000001E-3</v>
      </c>
      <c r="I28" s="3">
        <f>Rawdata_Removing_Outliers!AA28</f>
        <v>5.0000000000000001E-3</v>
      </c>
      <c r="J28" s="3">
        <f>Rawdata_Removing_Outliers!AB28</f>
        <v>5.0000000000000001E-3</v>
      </c>
      <c r="K28" s="3">
        <f>Rawdata_Removing_Outliers!AC28</f>
        <v>5.0000000000000001E-3</v>
      </c>
      <c r="L28" s="3">
        <f>Rawdata_Removing_Outliers!AD28</f>
        <v>5.0000000000000001E-3</v>
      </c>
      <c r="M28" s="3">
        <f>Rawdata_Removing_Outliers!AE28</f>
        <v>5.0000000000000001E-3</v>
      </c>
      <c r="N28" s="3">
        <f>Rawdata_Removing_Outliers!AF28</f>
        <v>5.0000000000000001E-3</v>
      </c>
      <c r="O28" s="3">
        <f>Rawdata_Removing_Outliers!AG28</f>
        <v>5.0000000000000001E-3</v>
      </c>
      <c r="P28" s="3">
        <f>Rawdata_Removing_Outliers!AH28</f>
        <v>5.0000000000000001E-3</v>
      </c>
      <c r="Q28" s="3">
        <f>Rawdata_Removing_Outliers!AI28</f>
        <v>5.0000000000000001E-3</v>
      </c>
      <c r="R28" s="3">
        <f>Rawdata_Removing_Outliers!AJ28</f>
        <v>5.0000000000000001E-3</v>
      </c>
      <c r="S28" s="3">
        <f>Rawdata_Removing_Outliers!AK28</f>
        <v>5.0000000000000001E-3</v>
      </c>
      <c r="T28" s="3">
        <f>Rawdata_Removing_Outliers!AL28</f>
        <v>5.0000000000000001E-3</v>
      </c>
      <c r="U28" s="3">
        <f>Rawdata_Removing_Outliers!AM28</f>
        <v>5.0000000000000001E-3</v>
      </c>
      <c r="V28" s="3">
        <f>Rawdata_Removing_Outliers!AN28</f>
        <v>5.0000000000000001E-3</v>
      </c>
      <c r="W28" s="3">
        <f>Rawdata_Removing_Outliers!AO28</f>
        <v>5.0000000000000001E-3</v>
      </c>
      <c r="X28" s="3">
        <f>Rawdata_Removing_Outliers!AP28</f>
        <v>5.0000000000000001E-3</v>
      </c>
      <c r="Y28" s="3">
        <f>Rawdata_Removing_Outliers!AQ28</f>
        <v>5.0000000000000001E-3</v>
      </c>
      <c r="Z28" s="3">
        <f>Rawdata_Removing_Outliers!AR28</f>
        <v>5.0000000000000001E-3</v>
      </c>
      <c r="AA28" s="3">
        <f>Rawdata_Removing_Outliers!AS28</f>
        <v>5.0000000000000001E-3</v>
      </c>
      <c r="AB28" s="3">
        <f>Rawdata_Removing_Outliers!AT28</f>
        <v>1.2E-2</v>
      </c>
      <c r="AC28" s="3">
        <f>Rawdata_Removing_Outliers!AU28</f>
        <v>5.0000000000000001E-3</v>
      </c>
      <c r="AD28" s="3">
        <f>Rawdata_Removing_Outliers!AV28</f>
        <v>5.0000000000000001E-3</v>
      </c>
      <c r="AE28" s="3">
        <f>Rawdata_Removing_Outliers!AW28</f>
        <v>5.0000000000000001E-3</v>
      </c>
      <c r="AF28" s="3">
        <f>Rawdata_Removing_Outliers!AX28</f>
        <v>5.0000000000000001E-3</v>
      </c>
      <c r="AG28" s="3">
        <f>Rawdata_Removing_Outliers!AY28</f>
        <v>5.0000000000000001E-3</v>
      </c>
      <c r="AH28" s="3">
        <f>Rawdata_Removing_Outliers!AZ28</f>
        <v>5.0000000000000001E-3</v>
      </c>
      <c r="AI28" s="3">
        <f>Rawdata_Removing_Outliers!BA28</f>
        <v>5.0000000000000001E-3</v>
      </c>
      <c r="AJ28" s="3">
        <f>Rawdata_Removing_Outliers!BB28</f>
        <v>5.0000000000000001E-3</v>
      </c>
      <c r="AK28" s="3">
        <f>Rawdata_Removing_Outliers!BC28</f>
        <v>5.0000000000000001E-3</v>
      </c>
      <c r="AL28" s="3">
        <f>Rawdata_Removing_Outliers!BD28</f>
        <v>5.0000000000000001E-3</v>
      </c>
      <c r="AM28" s="3">
        <f>Rawdata_Removing_Outliers!BE28</f>
        <v>5.0000000000000001E-3</v>
      </c>
      <c r="AN28" s="3">
        <f>Rawdata_Removing_Outliers!BF28</f>
        <v>5.0000000000000001E-3</v>
      </c>
      <c r="AO28" s="3">
        <f>Rawdata_Removing_Outliers!BG28</f>
        <v>5.0000000000000001E-3</v>
      </c>
      <c r="AP28" s="3">
        <f>Rawdata_Removing_Outliers!BH28</f>
        <v>5.0000000000000001E-3</v>
      </c>
      <c r="AQ28" s="3">
        <f>Rawdata_Removing_Outliers!BI28</f>
        <v>5.0000000000000001E-3</v>
      </c>
      <c r="AR28" s="3">
        <f>Rawdata_Removing_Outliers!BJ28</f>
        <v>5.0000000000000001E-3</v>
      </c>
      <c r="AS28" s="3">
        <f>Rawdata_Removing_Outliers!BK28</f>
        <v>5.0000000000000001E-3</v>
      </c>
      <c r="AT28" s="3">
        <f>Rawdata_Removing_Outliers!BL28</f>
        <v>5.0000000000000001E-3</v>
      </c>
      <c r="AU28" s="3">
        <f>Rawdata_Removing_Outliers!BM28</f>
        <v>5.0000000000000001E-3</v>
      </c>
      <c r="AV28" s="3">
        <f>Rawdata_Removing_Outliers!BN28</f>
        <v>5.0000000000000001E-3</v>
      </c>
      <c r="AW28" s="3">
        <f>Rawdata_Removing_Outliers!BO28</f>
        <v>5.0000000000000001E-3</v>
      </c>
      <c r="AX28" s="3">
        <f>Rawdata_Removing_Outliers!BP28</f>
        <v>5.0000000000000001E-3</v>
      </c>
      <c r="AY28" s="3">
        <f>Rawdata_Removing_Outliers!BQ28</f>
        <v>5.0000000000000001E-3</v>
      </c>
      <c r="AZ28" s="3">
        <f>Rawdata_Removing_Outliers!BR28</f>
        <v>5.0000000000000001E-3</v>
      </c>
      <c r="BA28" s="3">
        <f>Rawdata_Removing_Outliers!BS28</f>
        <v>5.0000000000000001E-3</v>
      </c>
      <c r="BB28" s="3">
        <f>Rawdata_Removing_Outliers!BT28</f>
        <v>5.0000000000000001E-3</v>
      </c>
      <c r="BC28" s="3">
        <f>Rawdata_Removing_Outliers!BU28</f>
        <v>5.0000000000000001E-3</v>
      </c>
      <c r="BD28" s="3">
        <f>Rawdata_Removing_Outliers!BV28</f>
        <v>5.0000000000000001E-3</v>
      </c>
      <c r="BE28" s="3">
        <f>Rawdata_Removing_Outliers!BW28</f>
        <v>5.0000000000000001E-3</v>
      </c>
      <c r="BF28" s="3">
        <f>Rawdata_Removing_Outliers!BX28</f>
        <v>5.0000000000000001E-3</v>
      </c>
      <c r="BG28" s="3">
        <f>Rawdata_Removing_Outliers!BY28</f>
        <v>5.0000000000000001E-3</v>
      </c>
      <c r="BH28" s="3">
        <f>Rawdata_Removing_Outliers!BZ28</f>
        <v>5.0000000000000001E-3</v>
      </c>
      <c r="BI28" s="3">
        <f>Rawdata_Removing_Outliers!CA28</f>
        <v>5.0000000000000001E-3</v>
      </c>
      <c r="BJ28" s="3">
        <f>Rawdata_Removing_Outliers!CB28</f>
        <v>5.0000000000000001E-3</v>
      </c>
      <c r="BK28" s="3">
        <f>Rawdata_Removing_Outliers!CC28</f>
        <v>5.0000000000000001E-3</v>
      </c>
      <c r="BL28" s="3">
        <f>Rawdata_Removing_Outliers!CD28</f>
        <v>5.0000000000000001E-3</v>
      </c>
      <c r="BM28" s="3">
        <f>Rawdata_Removing_Outliers!CE28</f>
        <v>5.0000000000000001E-3</v>
      </c>
      <c r="BN28" s="3">
        <f>Rawdata_Removing_Outliers!CF28</f>
        <v>5.0000000000000001E-3</v>
      </c>
      <c r="BO28" s="3">
        <f>Rawdata_Removing_Outliers!CG28</f>
        <v>1.9E-2</v>
      </c>
      <c r="BP28" s="3">
        <f>Rawdata_Removing_Outliers!CH28</f>
        <v>5.0000000000000001E-3</v>
      </c>
      <c r="BQ28" s="3">
        <f>Rawdata_Removing_Outliers!CI28</f>
        <v>5.0000000000000001E-3</v>
      </c>
      <c r="BR28" s="3">
        <f>Rawdata_Removing_Outliers!CJ28</f>
        <v>5.0000000000000001E-3</v>
      </c>
      <c r="BS28" s="3">
        <f>Rawdata_Removing_Outliers!CK28</f>
        <v>5.0000000000000001E-3</v>
      </c>
      <c r="BT28" s="3">
        <f>Rawdata_Removing_Outliers!CL28</f>
        <v>5.0000000000000001E-3</v>
      </c>
      <c r="BU28" s="3">
        <f>Rawdata_Removing_Outliers!CM28</f>
        <v>5.0000000000000001E-3</v>
      </c>
      <c r="BV28" s="3">
        <f>Rawdata_Removing_Outliers!CN28</f>
        <v>5.0000000000000001E-3</v>
      </c>
      <c r="BW28" s="3">
        <f>Rawdata_Removing_Outliers!CO28</f>
        <v>5.0000000000000001E-3</v>
      </c>
      <c r="BX28" s="3">
        <f>Rawdata_Removing_Outliers!CP28</f>
        <v>5.0000000000000001E-3</v>
      </c>
      <c r="BY28" s="3">
        <f>Rawdata_Removing_Outliers!CQ28</f>
        <v>5.0000000000000001E-3</v>
      </c>
      <c r="BZ28" s="3">
        <f>Rawdata_Removing_Outliers!CR28</f>
        <v>5.0000000000000001E-3</v>
      </c>
      <c r="CA28" s="3">
        <f>Rawdata_Removing_Outliers!CS28</f>
        <v>5.0000000000000001E-3</v>
      </c>
      <c r="CB28" s="3">
        <f>Rawdata_Removing_Outliers!CT28</f>
        <v>5.0000000000000001E-3</v>
      </c>
      <c r="CC28" s="3">
        <f>Rawdata_Removing_Outliers!CU28</f>
        <v>5.0000000000000001E-3</v>
      </c>
      <c r="CD28" s="3">
        <f>Rawdata_Removing_Outliers!CV28</f>
        <v>2.5000000000000001E-2</v>
      </c>
      <c r="CE28" s="3">
        <f>Rawdata_Removing_Outliers!CW28</f>
        <v>5.0000000000000001E-3</v>
      </c>
      <c r="CF28" s="3">
        <f>Rawdata_Removing_Outliers!CX28</f>
        <v>5.0000000000000001E-3</v>
      </c>
      <c r="CG28" s="3">
        <f>Rawdata_Removing_Outliers!CY28</f>
        <v>5.0000000000000001E-3</v>
      </c>
      <c r="CH28" s="3">
        <f>Rawdata_Removing_Outliers!CZ28</f>
        <v>5.0000000000000001E-3</v>
      </c>
      <c r="CI28" s="3">
        <f>Rawdata_Removing_Outliers!DA28</f>
        <v>5.0000000000000001E-3</v>
      </c>
      <c r="CJ28" s="3">
        <f>Rawdata_Removing_Outliers!DB28</f>
        <v>5.0000000000000001E-3</v>
      </c>
      <c r="CK28" s="3">
        <f>Rawdata_Removing_Outliers!DC28</f>
        <v>5.0000000000000001E-3</v>
      </c>
      <c r="CL28" s="3">
        <f>Rawdata_Removing_Outliers!DD28</f>
        <v>5.0000000000000001E-3</v>
      </c>
      <c r="CM28" s="3">
        <f>Rawdata_Removing_Outliers!DE28</f>
        <v>5.0000000000000001E-3</v>
      </c>
      <c r="CN28" s="3">
        <f>Rawdata_Removing_Outliers!DF28</f>
        <v>5.0000000000000001E-3</v>
      </c>
      <c r="CO28" s="3">
        <f>Rawdata_Removing_Outliers!DG28</f>
        <v>5.0000000000000001E-3</v>
      </c>
      <c r="CP28" s="3">
        <f>Rawdata_Removing_Outliers!DH28</f>
        <v>5.0000000000000001E-3</v>
      </c>
      <c r="CQ28" s="3">
        <f>Rawdata_Removing_Outliers!DI28</f>
        <v>5.0000000000000001E-3</v>
      </c>
      <c r="CR28" s="3">
        <f>Rawdata_Removing_Outliers!DJ28</f>
        <v>5.0000000000000001E-3</v>
      </c>
      <c r="CS28" s="3">
        <f>Rawdata_Removing_Outliers!DK28</f>
        <v>5.0000000000000001E-3</v>
      </c>
      <c r="CT28" s="3">
        <f>Rawdata_Removing_Outliers!DL28</f>
        <v>5.0000000000000001E-3</v>
      </c>
      <c r="CU28" s="3">
        <f>Rawdata_Removing_Outliers!DM28</f>
        <v>5.0000000000000001E-3</v>
      </c>
      <c r="CV28" s="3">
        <f>Rawdata_Removing_Outliers!DN28</f>
        <v>5.0000000000000001E-3</v>
      </c>
      <c r="CW28" s="3">
        <f>Rawdata_Removing_Outliers!DO28</f>
        <v>5.0000000000000001E-3</v>
      </c>
      <c r="CX28" s="3">
        <f>Rawdata_Removing_Outliers!DP28</f>
        <v>5.0000000000000001E-3</v>
      </c>
      <c r="CY28" s="3">
        <f>Rawdata_Removing_Outliers!DQ28</f>
        <v>5.0000000000000001E-3</v>
      </c>
      <c r="CZ28" s="3">
        <f>Rawdata_Removing_Outliers!DR28</f>
        <v>5.0000000000000001E-3</v>
      </c>
      <c r="DA28" s="3">
        <f>Rawdata_Removing_Outliers!DS28</f>
        <v>5.0000000000000001E-3</v>
      </c>
      <c r="DB28" s="3">
        <f>Rawdata_Removing_Outliers!DT28</f>
        <v>5.0000000000000001E-3</v>
      </c>
      <c r="DC28" s="3">
        <f>Rawdata_Removing_Outliers!DU28</f>
        <v>5.0000000000000001E-3</v>
      </c>
      <c r="DD28" s="3">
        <f>Rawdata_Removing_Outliers!DV28</f>
        <v>5.0000000000000001E-3</v>
      </c>
      <c r="DE28" s="3">
        <f>Rawdata_Removing_Outliers!DW28</f>
        <v>5.0000000000000001E-3</v>
      </c>
      <c r="DF28" s="3">
        <f>Rawdata_Removing_Outliers!DX28</f>
        <v>5.0000000000000001E-3</v>
      </c>
      <c r="DG28" s="3">
        <f>Rawdata_Removing_Outliers!DY28</f>
        <v>5.0000000000000001E-3</v>
      </c>
      <c r="DH28" s="3">
        <f>Rawdata_Removing_Outliers!DZ28</f>
        <v>5.0000000000000001E-3</v>
      </c>
      <c r="DI28" s="3">
        <f>Rawdata_Removing_Outliers!EA28</f>
        <v>5.0000000000000001E-3</v>
      </c>
      <c r="DJ28" s="3">
        <f>Rawdata_Removing_Outliers!EB28</f>
        <v>5.0000000000000001E-3</v>
      </c>
      <c r="DK28" s="3">
        <f>Rawdata_Removing_Outliers!EC28</f>
        <v>5.0000000000000001E-3</v>
      </c>
      <c r="DL28" s="3">
        <f>Rawdata_Removing_Outliers!ED28</f>
        <v>5.0000000000000001E-3</v>
      </c>
      <c r="DM28" s="3">
        <f>Rawdata_Removing_Outliers!EE28</f>
        <v>5.0000000000000001E-3</v>
      </c>
      <c r="DN28" s="3">
        <f>Rawdata_Removing_Outliers!EF28</f>
        <v>5.0000000000000001E-3</v>
      </c>
      <c r="DO28" s="3">
        <f>Rawdata_Removing_Outliers!EG28</f>
        <v>5.0000000000000001E-3</v>
      </c>
      <c r="DP28" s="3">
        <f>Rawdata_Removing_Outliers!EH28</f>
        <v>5.0000000000000001E-3</v>
      </c>
      <c r="DQ28" s="3">
        <f>Rawdata_Removing_Outliers!EI28</f>
        <v>5.0000000000000001E-3</v>
      </c>
      <c r="DR28" s="3">
        <f>Rawdata_Removing_Outliers!EJ28</f>
        <v>5.0000000000000001E-3</v>
      </c>
      <c r="DS28" s="3">
        <f>Rawdata_Removing_Outliers!EK28</f>
        <v>5.0000000000000001E-3</v>
      </c>
      <c r="DT28" s="3">
        <f>Rawdata_Removing_Outliers!EL28</f>
        <v>5.0000000000000001E-3</v>
      </c>
      <c r="DU28" s="3">
        <f>Rawdata_Removing_Outliers!EM28</f>
        <v>5.0000000000000001E-3</v>
      </c>
      <c r="DV28" s="3">
        <f>Rawdata_Removing_Outliers!EN28</f>
        <v>5.0000000000000001E-3</v>
      </c>
      <c r="DW28" s="3">
        <f>Rawdata_Removing_Outliers!EO28</f>
        <v>5.0000000000000001E-3</v>
      </c>
      <c r="DX28" s="3">
        <f>Rawdata_Removing_Outliers!EP28</f>
        <v>5.0000000000000001E-3</v>
      </c>
      <c r="DY28" s="3">
        <f>Rawdata_Removing_Outliers!EQ28</f>
        <v>5.0000000000000001E-3</v>
      </c>
      <c r="DZ28" s="3">
        <f>Rawdata_Removing_Outliers!ER28</f>
        <v>5.0000000000000001E-3</v>
      </c>
      <c r="EA28" s="3">
        <f>Rawdata_Removing_Outliers!ES28</f>
        <v>5.0000000000000001E-3</v>
      </c>
      <c r="EB28" s="3">
        <f>Rawdata_Removing_Outliers!ET28</f>
        <v>5.0000000000000001E-3</v>
      </c>
      <c r="EC28" s="3">
        <f>Rawdata_Removing_Outliers!EU28</f>
        <v>5.0000000000000001E-3</v>
      </c>
      <c r="ED28" s="3">
        <f>Rawdata_Removing_Outliers!EV28</f>
        <v>5.0000000000000001E-3</v>
      </c>
      <c r="EE28" s="3">
        <f>Rawdata_Removing_Outliers!EW28</f>
        <v>5.0000000000000001E-3</v>
      </c>
      <c r="EF28" s="3">
        <f>Rawdata_Removing_Outliers!EX28</f>
        <v>5.0000000000000001E-3</v>
      </c>
      <c r="EG28" s="3">
        <f>Rawdata_Removing_Outliers!EY28</f>
        <v>5.0000000000000001E-3</v>
      </c>
      <c r="EH28" s="3">
        <f>Rawdata_Removing_Outliers!EZ28</f>
        <v>5.0000000000000001E-3</v>
      </c>
      <c r="EI28" s="3">
        <f>Rawdata_Removing_Outliers!FA28</f>
        <v>5.0000000000000001E-3</v>
      </c>
      <c r="EJ28" s="3">
        <f>Rawdata_Removing_Outliers!FB28</f>
        <v>5.0000000000000001E-3</v>
      </c>
      <c r="EK28" s="3">
        <f>Rawdata_Removing_Outliers!FC28</f>
        <v>5.0000000000000001E-3</v>
      </c>
      <c r="EL28" s="3">
        <f>Rawdata_Removing_Outliers!FD28</f>
        <v>5.0000000000000001E-3</v>
      </c>
      <c r="EM28" s="3">
        <f>Rawdata_Removing_Outliers!FE28</f>
        <v>5.0000000000000001E-3</v>
      </c>
      <c r="EN28" s="3">
        <f>Rawdata_Removing_Outliers!FF28</f>
        <v>5.0000000000000001E-3</v>
      </c>
      <c r="EO28" s="3">
        <f>Rawdata_Removing_Outliers!FG28</f>
        <v>5.0000000000000001E-3</v>
      </c>
      <c r="EP28" s="3">
        <f>Rawdata_Removing_Outliers!FH28</f>
        <v>5.0000000000000001E-3</v>
      </c>
      <c r="EQ28" s="3">
        <f>Rawdata_Removing_Outliers!FI28</f>
        <v>5.0000000000000001E-3</v>
      </c>
      <c r="ER28" s="3">
        <f>Rawdata_Removing_Outliers!FJ28</f>
        <v>5.0000000000000001E-3</v>
      </c>
      <c r="ES28" s="3">
        <f>Rawdata_Removing_Outliers!FK28</f>
        <v>5.0000000000000001E-3</v>
      </c>
      <c r="ET28" s="3">
        <f>Rawdata_Removing_Outliers!FL28</f>
        <v>5.0000000000000001E-3</v>
      </c>
      <c r="EU28" s="3">
        <f>Rawdata_Removing_Outliers!FM28</f>
        <v>5.0000000000000001E-3</v>
      </c>
      <c r="EV28" s="3">
        <f>Rawdata_Removing_Outliers!FN28</f>
        <v>5.0000000000000001E-3</v>
      </c>
      <c r="EW28" s="3">
        <f>Rawdata_Removing_Outliers!FO28</f>
        <v>5.0000000000000001E-3</v>
      </c>
      <c r="EX28" s="3">
        <f>Rawdata_Removing_Outliers!FP28</f>
        <v>5.0000000000000001E-3</v>
      </c>
      <c r="EY28" s="3">
        <f>Rawdata_Removing_Outliers!FQ28</f>
        <v>5.0000000000000001E-3</v>
      </c>
      <c r="EZ28" s="3">
        <f>Rawdata_Removing_Outliers!FR28</f>
        <v>5.0000000000000001E-3</v>
      </c>
      <c r="FA28" s="3">
        <f>Rawdata_Removing_Outliers!FS28</f>
        <v>5.0000000000000001E-3</v>
      </c>
      <c r="FB28" s="3" t="str">
        <f>Rawdata_Removing_Outliers!FT28</f>
        <v/>
      </c>
      <c r="FC28" s="3">
        <f>Rawdata_Removing_Outliers!FU28</f>
        <v>5.0000000000000001E-3</v>
      </c>
      <c r="FD28" s="3">
        <f>Rawdata_Removing_Outliers!FV28</f>
        <v>5.0000000000000001E-3</v>
      </c>
      <c r="FE28" s="3">
        <f>Rawdata_Removing_Outliers!FW28</f>
        <v>5.0000000000000001E-3</v>
      </c>
      <c r="FF28" s="3">
        <f>Rawdata_Removing_Outliers!FX28</f>
        <v>5.0000000000000001E-3</v>
      </c>
      <c r="FG28" s="3">
        <f>Rawdata_Removing_Outliers!FY28</f>
        <v>5.0000000000000001E-3</v>
      </c>
      <c r="FH28" s="3">
        <f>Rawdata_Removing_Outliers!FZ28</f>
        <v>5.0000000000000001E-3</v>
      </c>
      <c r="FI28" s="3">
        <f>Rawdata_Removing_Outliers!GA28</f>
        <v>5.0000000000000001E-3</v>
      </c>
      <c r="FJ28" s="3">
        <f>Rawdata_Removing_Outliers!GB28</f>
        <v>5.0000000000000001E-3</v>
      </c>
      <c r="FK28" s="3">
        <f>Rawdata_Removing_Outliers!GC28</f>
        <v>5.0000000000000001E-3</v>
      </c>
      <c r="FL28" s="3">
        <f>Rawdata_Removing_Outliers!GD28</f>
        <v>5.0000000000000001E-3</v>
      </c>
      <c r="FM28" s="3">
        <f>Rawdata_Removing_Outliers!GE28</f>
        <v>5.0000000000000001E-3</v>
      </c>
      <c r="FN28" s="3">
        <f>Rawdata_Removing_Outliers!GF28</f>
        <v>5.0000000000000001E-3</v>
      </c>
      <c r="FO28" s="3">
        <f>Rawdata_Removing_Outliers!GG28</f>
        <v>5.0000000000000001E-3</v>
      </c>
      <c r="FP28" s="3">
        <f>Rawdata_Removing_Outliers!GH28</f>
        <v>5.0000000000000001E-3</v>
      </c>
      <c r="FQ28" s="3">
        <f>Rawdata_Removing_Outliers!GI28</f>
        <v>3.1E-2</v>
      </c>
      <c r="FR28" s="3">
        <f>Rawdata_Removing_Outliers!GJ28</f>
        <v>2.5000000000000001E-2</v>
      </c>
      <c r="FS28" s="3">
        <f>Rawdata_Removing_Outliers!GK28</f>
        <v>5.0000000000000001E-3</v>
      </c>
      <c r="FT28" s="3">
        <f>Rawdata_Removing_Outliers!GL28</f>
        <v>1.2E-2</v>
      </c>
      <c r="FU28" s="3">
        <f>Rawdata_Removing_Outliers!GM28</f>
        <v>5.0000000000000001E-3</v>
      </c>
      <c r="FV28" s="3">
        <f>Rawdata_Removing_Outliers!GN28</f>
        <v>5.0000000000000001E-3</v>
      </c>
      <c r="FW28" s="3">
        <f>Rawdata_Removing_Outliers!GO28</f>
        <v>5.0000000000000001E-3</v>
      </c>
      <c r="FX28" s="3">
        <f>Rawdata_Removing_Outliers!GP28</f>
        <v>5.0000000000000001E-3</v>
      </c>
      <c r="FY28" s="3">
        <f>Rawdata_Removing_Outliers!GQ28</f>
        <v>5.0000000000000001E-3</v>
      </c>
      <c r="FZ28" s="3">
        <f>Rawdata_Removing_Outliers!GR28</f>
        <v>5.0000000000000001E-3</v>
      </c>
      <c r="GA28" s="3">
        <f>Rawdata_Removing_Outliers!GS28</f>
        <v>5.0000000000000001E-3</v>
      </c>
      <c r="GB28" s="3">
        <f>Rawdata_Removing_Outliers!GT28</f>
        <v>5.0000000000000001E-3</v>
      </c>
      <c r="GC28" s="3">
        <f>Rawdata_Removing_Outliers!GU28</f>
        <v>5.0000000000000001E-3</v>
      </c>
      <c r="GD28" s="3">
        <f>Rawdata_Removing_Outliers!GV28</f>
        <v>5.0000000000000001E-3</v>
      </c>
      <c r="GE28" s="3">
        <f>Rawdata_Removing_Outliers!GW28</f>
        <v>5.0000000000000001E-3</v>
      </c>
      <c r="GF28" s="3">
        <f>Rawdata_Removing_Outliers!GX28</f>
        <v>5.0000000000000001E-3</v>
      </c>
      <c r="GG28" s="3">
        <f>Rawdata_Removing_Outliers!GY28</f>
        <v>5.0000000000000001E-3</v>
      </c>
      <c r="GH28" s="3">
        <f>Rawdata_Removing_Outliers!GZ28</f>
        <v>5.0000000000000001E-3</v>
      </c>
      <c r="GI28" s="3">
        <f>Rawdata_Removing_Outliers!HA28</f>
        <v>5.0000000000000001E-3</v>
      </c>
      <c r="GJ28" s="3">
        <f>Rawdata_Removing_Outliers!HB28</f>
        <v>5.0000000000000001E-3</v>
      </c>
      <c r="GK28" s="3">
        <f>Rawdata_Removing_Outliers!HC28</f>
        <v>5.0000000000000001E-3</v>
      </c>
      <c r="GL28" s="3">
        <f>Rawdata_Removing_Outliers!HD28</f>
        <v>5.0000000000000001E-3</v>
      </c>
      <c r="GM28" s="3">
        <f>Rawdata_Removing_Outliers!HE28</f>
        <v>5.0000000000000001E-3</v>
      </c>
      <c r="GN28" s="3">
        <f>Rawdata_Removing_Outliers!HF28</f>
        <v>5.0000000000000001E-3</v>
      </c>
      <c r="GO28" s="3">
        <f>Rawdata_Removing_Outliers!HG28</f>
        <v>5.0000000000000001E-3</v>
      </c>
      <c r="GP28" s="3">
        <f>Rawdata_Removing_Outliers!HH28</f>
        <v>5.0000000000000001E-3</v>
      </c>
      <c r="GQ28" s="3">
        <f>Rawdata_Removing_Outliers!HI28</f>
        <v>5.0000000000000001E-3</v>
      </c>
      <c r="GR28" s="3">
        <f>Rawdata_Removing_Outliers!HJ28</f>
        <v>5.0000000000000001E-3</v>
      </c>
      <c r="GS28" s="3">
        <f>Rawdata_Removing_Outliers!HK28</f>
        <v>5.0000000000000001E-3</v>
      </c>
      <c r="GT28" s="3">
        <f>Rawdata_Removing_Outliers!HL28</f>
        <v>5.0000000000000001E-3</v>
      </c>
      <c r="GU28" s="3">
        <f>Rawdata_Removing_Outliers!HM28</f>
        <v>5.0000000000000001E-3</v>
      </c>
      <c r="GV28" s="3">
        <f>Rawdata_Removing_Outliers!HN28</f>
        <v>5.0000000000000001E-3</v>
      </c>
      <c r="GW28" s="3">
        <f>Rawdata_Removing_Outliers!HO28</f>
        <v>5.0000000000000001E-3</v>
      </c>
      <c r="GX28" s="3">
        <f>Rawdata_Removing_Outliers!HP28</f>
        <v>5.0000000000000001E-3</v>
      </c>
      <c r="GY28" s="3">
        <f>Rawdata_Removing_Outliers!HQ28</f>
        <v>5.0000000000000001E-3</v>
      </c>
      <c r="GZ28" s="3">
        <f>Rawdata_Removing_Outliers!HR28</f>
        <v>5.0000000000000001E-3</v>
      </c>
      <c r="HA28" s="3">
        <f>Rawdata_Removing_Outliers!HS28</f>
        <v>5.0000000000000001E-3</v>
      </c>
      <c r="HB28" s="3">
        <f>Rawdata_Removing_Outliers!HT28</f>
        <v>5.0000000000000001E-3</v>
      </c>
      <c r="HC28" s="3">
        <f>Rawdata_Removing_Outliers!HU28</f>
        <v>5.0000000000000001E-3</v>
      </c>
      <c r="HD28" s="3">
        <f>Rawdata_Removing_Outliers!HV28</f>
        <v>5.0000000000000001E-3</v>
      </c>
      <c r="HE28" s="3">
        <f>Rawdata_Removing_Outliers!HW28</f>
        <v>5.0000000000000001E-3</v>
      </c>
      <c r="HF28" s="3">
        <f>Rawdata_Removing_Outliers!HX28</f>
        <v>5.0000000000000001E-3</v>
      </c>
      <c r="HG28" s="3">
        <f>Rawdata_Removing_Outliers!HY28</f>
        <v>5.0000000000000001E-3</v>
      </c>
      <c r="HH28" s="3">
        <f>Rawdata_Removing_Outliers!HZ28</f>
        <v>5.0000000000000001E-3</v>
      </c>
      <c r="HI28" s="3">
        <f>Rawdata_Removing_Outliers!IA28</f>
        <v>5.0000000000000001E-3</v>
      </c>
      <c r="HJ28" s="3">
        <f>Rawdata_Removing_Outliers!IB28</f>
        <v>5.0000000000000001E-3</v>
      </c>
      <c r="HK28" s="3">
        <f>Rawdata_Removing_Outliers!IC28</f>
        <v>5.0000000000000001E-3</v>
      </c>
      <c r="HL28" s="3">
        <f>Rawdata_Removing_Outliers!ID28</f>
        <v>5.0000000000000001E-3</v>
      </c>
      <c r="HM28" s="3">
        <f>Rawdata_Removing_Outliers!IE28</f>
        <v>5.0000000000000001E-3</v>
      </c>
      <c r="HN28" s="3">
        <f>Rawdata_Removing_Outliers!IF28</f>
        <v>5.0000000000000001E-3</v>
      </c>
      <c r="HO28" s="3">
        <f>Rawdata_Removing_Outliers!IG28</f>
        <v>5.0000000000000001E-3</v>
      </c>
      <c r="HP28" s="3">
        <f>Rawdata_Removing_Outliers!IH28</f>
        <v>5.0000000000000001E-3</v>
      </c>
      <c r="HQ28" s="3">
        <f>Rawdata_Removing_Outliers!II28</f>
        <v>5.0000000000000001E-3</v>
      </c>
      <c r="HR28" s="3">
        <f>Rawdata_Removing_Outliers!IJ28</f>
        <v>5.0000000000000001E-3</v>
      </c>
      <c r="HS28" s="3">
        <f>Rawdata_Removing_Outliers!IK28</f>
        <v>5.0000000000000001E-3</v>
      </c>
      <c r="HT28" s="3">
        <f>Rawdata_Removing_Outliers!IL28</f>
        <v>5.0000000000000001E-3</v>
      </c>
      <c r="HU28" s="3">
        <f>Rawdata_Removing_Outliers!IM28</f>
        <v>5.0000000000000001E-3</v>
      </c>
      <c r="HV28" s="3">
        <f>Rawdata_Removing_Outliers!IN28</f>
        <v>5.0000000000000001E-3</v>
      </c>
      <c r="HW28" s="3">
        <f>Rawdata_Removing_Outliers!IO28</f>
        <v>5.0000000000000001E-3</v>
      </c>
      <c r="HX28" s="3">
        <f>Rawdata_Removing_Outliers!IP28</f>
        <v>5.0000000000000001E-3</v>
      </c>
      <c r="HY28" s="3">
        <f>Rawdata_Removing_Outliers!IQ28</f>
        <v>5.0000000000000001E-3</v>
      </c>
      <c r="HZ28" s="3">
        <f>Rawdata_Removing_Outliers!IR28</f>
        <v>5.0000000000000001E-3</v>
      </c>
      <c r="IA28" s="3">
        <f>Rawdata_Removing_Outliers!IS28</f>
        <v>5.0000000000000001E-3</v>
      </c>
      <c r="IB28" s="3">
        <f>Rawdata_Removing_Outliers!IT28</f>
        <v>5.0000000000000001E-3</v>
      </c>
      <c r="IC28" s="3">
        <f>Rawdata_Removing_Outliers!IU28</f>
        <v>5.0000000000000001E-3</v>
      </c>
      <c r="ID28" s="3">
        <f>Rawdata_Removing_Outliers!IV28</f>
        <v>5.0000000000000001E-3</v>
      </c>
      <c r="IE28" s="3">
        <f>Rawdata_Removing_Outliers!IW28</f>
        <v>5.0000000000000001E-3</v>
      </c>
      <c r="IF28" s="3">
        <f>Rawdata_Removing_Outliers!IX28</f>
        <v>5.0000000000000001E-3</v>
      </c>
      <c r="IG28" s="3">
        <f>Rawdata_Removing_Outliers!IY28</f>
        <v>5.0000000000000001E-3</v>
      </c>
      <c r="IH28" s="3">
        <f>Rawdata_Removing_Outliers!IZ28</f>
        <v>5.0000000000000001E-3</v>
      </c>
      <c r="II28" s="3">
        <f>Rawdata_Removing_Outliers!JA28</f>
        <v>5.0000000000000001E-3</v>
      </c>
      <c r="IJ28" s="3">
        <f>Rawdata_Removing_Outliers!JB28</f>
        <v>5.0000000000000001E-3</v>
      </c>
      <c r="IK28" s="3">
        <f>Rawdata_Removing_Outliers!JC28</f>
        <v>5.0000000000000001E-3</v>
      </c>
      <c r="IL28" s="3">
        <f>Rawdata_Removing_Outliers!JD28</f>
        <v>5.0000000000000001E-3</v>
      </c>
      <c r="IM28" s="3">
        <f>Rawdata_Removing_Outliers!JE28</f>
        <v>5.0000000000000001E-3</v>
      </c>
      <c r="IN28" s="3">
        <f>Rawdata_Removing_Outliers!JF28</f>
        <v>5.0000000000000001E-3</v>
      </c>
      <c r="IO28" s="3">
        <f>Rawdata_Removing_Outliers!JG28</f>
        <v>5.0000000000000001E-3</v>
      </c>
      <c r="IP28" s="3">
        <f>Rawdata_Removing_Outliers!JH28</f>
        <v>5.0000000000000001E-3</v>
      </c>
      <c r="IQ28" s="3">
        <f>Rawdata_Removing_Outliers!JI28</f>
        <v>5.0000000000000001E-3</v>
      </c>
    </row>
    <row r="29" spans="1:251" x14ac:dyDescent="0.25">
      <c r="A29" s="1" t="s">
        <v>41</v>
      </c>
      <c r="B29" s="24" t="s">
        <v>155</v>
      </c>
      <c r="C29" s="43">
        <f>Rawdata!C29</f>
        <v>0.01</v>
      </c>
      <c r="D29" s="956">
        <f>COUNTIF(G29:XFD29,"*")-Rawdata_Removing_Outliers!X29</f>
        <v>0</v>
      </c>
      <c r="E29" s="804">
        <f t="shared" si="0"/>
        <v>8.7999999999999995E-2</v>
      </c>
      <c r="F29" s="315">
        <f t="array" ref="F29">MIN(G29:XFD29)</f>
        <v>5.0000000000000001E-3</v>
      </c>
      <c r="G29" s="3">
        <f>Rawdata_Removing_Outliers!Y29</f>
        <v>5.0000000000000001E-3</v>
      </c>
      <c r="H29" s="3">
        <f>Rawdata_Removing_Outliers!Z29</f>
        <v>5.0000000000000001E-3</v>
      </c>
      <c r="I29" s="3">
        <f>Rawdata_Removing_Outliers!AA29</f>
        <v>5.0000000000000001E-3</v>
      </c>
      <c r="J29" s="3">
        <f>Rawdata_Removing_Outliers!AB29</f>
        <v>5.0000000000000001E-3</v>
      </c>
      <c r="K29" s="3">
        <f>Rawdata_Removing_Outliers!AC29</f>
        <v>5.0000000000000001E-3</v>
      </c>
      <c r="L29" s="3">
        <f>Rawdata_Removing_Outliers!AD29</f>
        <v>5.0000000000000001E-3</v>
      </c>
      <c r="M29" s="3">
        <f>Rawdata_Removing_Outliers!AE29</f>
        <v>5.0000000000000001E-3</v>
      </c>
      <c r="N29" s="3">
        <f>Rawdata_Removing_Outliers!AF29</f>
        <v>5.0000000000000001E-3</v>
      </c>
      <c r="O29" s="3">
        <f>Rawdata_Removing_Outliers!AG29</f>
        <v>5.0000000000000001E-3</v>
      </c>
      <c r="P29" s="3">
        <f>Rawdata_Removing_Outliers!AH29</f>
        <v>5.0000000000000001E-3</v>
      </c>
      <c r="Q29" s="3">
        <f>Rawdata_Removing_Outliers!AI29</f>
        <v>5.0000000000000001E-3</v>
      </c>
      <c r="R29" s="3">
        <f>Rawdata_Removing_Outliers!AJ29</f>
        <v>5.0000000000000001E-3</v>
      </c>
      <c r="S29" s="3">
        <f>Rawdata_Removing_Outliers!AK29</f>
        <v>5.0000000000000001E-3</v>
      </c>
      <c r="T29" s="3">
        <f>Rawdata_Removing_Outliers!AL29</f>
        <v>5.0000000000000001E-3</v>
      </c>
      <c r="U29" s="3">
        <f>Rawdata_Removing_Outliers!AM29</f>
        <v>5.0000000000000001E-3</v>
      </c>
      <c r="V29" s="3">
        <f>Rawdata_Removing_Outliers!AN29</f>
        <v>5.0000000000000001E-3</v>
      </c>
      <c r="W29" s="3">
        <f>Rawdata_Removing_Outliers!AO29</f>
        <v>5.0000000000000001E-3</v>
      </c>
      <c r="X29" s="3">
        <f>Rawdata_Removing_Outliers!AP29</f>
        <v>5.0000000000000001E-3</v>
      </c>
      <c r="Y29" s="3">
        <f>Rawdata_Removing_Outliers!AQ29</f>
        <v>5.0000000000000001E-3</v>
      </c>
      <c r="Z29" s="3">
        <f>Rawdata_Removing_Outliers!AR29</f>
        <v>5.0000000000000001E-3</v>
      </c>
      <c r="AA29" s="3">
        <f>Rawdata_Removing_Outliers!AS29</f>
        <v>5.0000000000000001E-3</v>
      </c>
      <c r="AB29" s="3">
        <f>Rawdata_Removing_Outliers!AT29</f>
        <v>1.6E-2</v>
      </c>
      <c r="AC29" s="3">
        <f>Rawdata_Removing_Outliers!AU29</f>
        <v>5.0000000000000001E-3</v>
      </c>
      <c r="AD29" s="3">
        <f>Rawdata_Removing_Outliers!AV29</f>
        <v>5.0000000000000001E-3</v>
      </c>
      <c r="AE29" s="3">
        <f>Rawdata_Removing_Outliers!AW29</f>
        <v>5.0000000000000001E-3</v>
      </c>
      <c r="AF29" s="3">
        <f>Rawdata_Removing_Outliers!AX29</f>
        <v>5.0000000000000001E-3</v>
      </c>
      <c r="AG29" s="3">
        <f>Rawdata_Removing_Outliers!AY29</f>
        <v>5.0000000000000001E-3</v>
      </c>
      <c r="AH29" s="3">
        <f>Rawdata_Removing_Outliers!AZ29</f>
        <v>5.0000000000000001E-3</v>
      </c>
      <c r="AI29" s="3">
        <f>Rawdata_Removing_Outliers!BA29</f>
        <v>5.0000000000000001E-3</v>
      </c>
      <c r="AJ29" s="3">
        <f>Rawdata_Removing_Outliers!BB29</f>
        <v>5.0000000000000001E-3</v>
      </c>
      <c r="AK29" s="3">
        <f>Rawdata_Removing_Outliers!BC29</f>
        <v>5.0000000000000001E-3</v>
      </c>
      <c r="AL29" s="3">
        <f>Rawdata_Removing_Outliers!BD29</f>
        <v>5.0000000000000001E-3</v>
      </c>
      <c r="AM29" s="3">
        <f>Rawdata_Removing_Outliers!BE29</f>
        <v>5.0000000000000001E-3</v>
      </c>
      <c r="AN29" s="3">
        <f>Rawdata_Removing_Outliers!BF29</f>
        <v>5.0000000000000001E-3</v>
      </c>
      <c r="AO29" s="3">
        <f>Rawdata_Removing_Outliers!BG29</f>
        <v>5.0000000000000001E-3</v>
      </c>
      <c r="AP29" s="3">
        <f>Rawdata_Removing_Outliers!BH29</f>
        <v>5.0000000000000001E-3</v>
      </c>
      <c r="AQ29" s="3">
        <f>Rawdata_Removing_Outliers!BI29</f>
        <v>5.0000000000000001E-3</v>
      </c>
      <c r="AR29" s="3">
        <f>Rawdata_Removing_Outliers!BJ29</f>
        <v>5.0000000000000001E-3</v>
      </c>
      <c r="AS29" s="3">
        <f>Rawdata_Removing_Outliers!BK29</f>
        <v>5.0000000000000001E-3</v>
      </c>
      <c r="AT29" s="3">
        <f>Rawdata_Removing_Outliers!BL29</f>
        <v>5.0000000000000001E-3</v>
      </c>
      <c r="AU29" s="3">
        <f>Rawdata_Removing_Outliers!BM29</f>
        <v>5.0000000000000001E-3</v>
      </c>
      <c r="AV29" s="3">
        <f>Rawdata_Removing_Outliers!BN29</f>
        <v>5.0000000000000001E-3</v>
      </c>
      <c r="AW29" s="3">
        <f>Rawdata_Removing_Outliers!BO29</f>
        <v>5.0000000000000001E-3</v>
      </c>
      <c r="AX29" s="3">
        <f>Rawdata_Removing_Outliers!BP29</f>
        <v>5.0000000000000001E-3</v>
      </c>
      <c r="AY29" s="3">
        <f>Rawdata_Removing_Outliers!BQ29</f>
        <v>5.0000000000000001E-3</v>
      </c>
      <c r="AZ29" s="3">
        <f>Rawdata_Removing_Outliers!BR29</f>
        <v>5.0000000000000001E-3</v>
      </c>
      <c r="BA29" s="3">
        <f>Rawdata_Removing_Outliers!BS29</f>
        <v>5.0000000000000001E-3</v>
      </c>
      <c r="BB29" s="3">
        <f>Rawdata_Removing_Outliers!BT29</f>
        <v>5.0000000000000001E-3</v>
      </c>
      <c r="BC29" s="3">
        <f>Rawdata_Removing_Outliers!BU29</f>
        <v>5.0000000000000001E-3</v>
      </c>
      <c r="BD29" s="3">
        <f>Rawdata_Removing_Outliers!BV29</f>
        <v>5.0000000000000001E-3</v>
      </c>
      <c r="BE29" s="3">
        <f>Rawdata_Removing_Outliers!BW29</f>
        <v>5.0000000000000001E-3</v>
      </c>
      <c r="BF29" s="3">
        <f>Rawdata_Removing_Outliers!BX29</f>
        <v>5.0000000000000001E-3</v>
      </c>
      <c r="BG29" s="3">
        <f>Rawdata_Removing_Outliers!BY29</f>
        <v>5.0000000000000001E-3</v>
      </c>
      <c r="BH29" s="3">
        <f>Rawdata_Removing_Outliers!BZ29</f>
        <v>5.0000000000000001E-3</v>
      </c>
      <c r="BI29" s="3">
        <f>Rawdata_Removing_Outliers!CA29</f>
        <v>5.0000000000000001E-3</v>
      </c>
      <c r="BJ29" s="3">
        <f>Rawdata_Removing_Outliers!CB29</f>
        <v>5.0000000000000001E-3</v>
      </c>
      <c r="BK29" s="3">
        <f>Rawdata_Removing_Outliers!CC29</f>
        <v>5.0000000000000001E-3</v>
      </c>
      <c r="BL29" s="3">
        <f>Rawdata_Removing_Outliers!CD29</f>
        <v>5.0000000000000001E-3</v>
      </c>
      <c r="BM29" s="3">
        <f>Rawdata_Removing_Outliers!CE29</f>
        <v>5.0000000000000001E-3</v>
      </c>
      <c r="BN29" s="3">
        <f>Rawdata_Removing_Outliers!CF29</f>
        <v>5.0000000000000001E-3</v>
      </c>
      <c r="BO29" s="3">
        <f>Rawdata_Removing_Outliers!CG29</f>
        <v>2.7799999999999998E-2</v>
      </c>
      <c r="BP29" s="3">
        <f>Rawdata_Removing_Outliers!CH29</f>
        <v>5.0000000000000001E-3</v>
      </c>
      <c r="BQ29" s="3">
        <f>Rawdata_Removing_Outliers!CI29</f>
        <v>5.0000000000000001E-3</v>
      </c>
      <c r="BR29" s="3">
        <f>Rawdata_Removing_Outliers!CJ29</f>
        <v>5.0000000000000001E-3</v>
      </c>
      <c r="BS29" s="3">
        <f>Rawdata_Removing_Outliers!CK29</f>
        <v>5.0000000000000001E-3</v>
      </c>
      <c r="BT29" s="3">
        <f>Rawdata_Removing_Outliers!CL29</f>
        <v>5.0000000000000001E-3</v>
      </c>
      <c r="BU29" s="3">
        <f>Rawdata_Removing_Outliers!CM29</f>
        <v>5.0000000000000001E-3</v>
      </c>
      <c r="BV29" s="3">
        <f>Rawdata_Removing_Outliers!CN29</f>
        <v>5.0000000000000001E-3</v>
      </c>
      <c r="BW29" s="3">
        <f>Rawdata_Removing_Outliers!CO29</f>
        <v>5.0000000000000001E-3</v>
      </c>
      <c r="BX29" s="3">
        <f>Rawdata_Removing_Outliers!CP29</f>
        <v>5.0000000000000001E-3</v>
      </c>
      <c r="BY29" s="3">
        <f>Rawdata_Removing_Outliers!CQ29</f>
        <v>5.0000000000000001E-3</v>
      </c>
      <c r="BZ29" s="3">
        <f>Rawdata_Removing_Outliers!CR29</f>
        <v>5.0000000000000001E-3</v>
      </c>
      <c r="CA29" s="3">
        <f>Rawdata_Removing_Outliers!CS29</f>
        <v>5.0000000000000001E-3</v>
      </c>
      <c r="CB29" s="3">
        <f>Rawdata_Removing_Outliers!CT29</f>
        <v>5.0000000000000001E-3</v>
      </c>
      <c r="CC29" s="3">
        <f>Rawdata_Removing_Outliers!CU29</f>
        <v>5.0000000000000001E-3</v>
      </c>
      <c r="CD29" s="3">
        <f>Rawdata_Removing_Outliers!CV29</f>
        <v>7.1999999999999995E-2</v>
      </c>
      <c r="CE29" s="3">
        <f>Rawdata_Removing_Outliers!CW29</f>
        <v>5.0000000000000001E-3</v>
      </c>
      <c r="CF29" s="3">
        <f>Rawdata_Removing_Outliers!CX29</f>
        <v>5.0000000000000001E-3</v>
      </c>
      <c r="CG29" s="3">
        <f>Rawdata_Removing_Outliers!CY29</f>
        <v>5.0000000000000001E-3</v>
      </c>
      <c r="CH29" s="3">
        <f>Rawdata_Removing_Outliers!CZ29</f>
        <v>5.0000000000000001E-3</v>
      </c>
      <c r="CI29" s="3">
        <f>Rawdata_Removing_Outliers!DA29</f>
        <v>5.0000000000000001E-3</v>
      </c>
      <c r="CJ29" s="3">
        <f>Rawdata_Removing_Outliers!DB29</f>
        <v>5.0000000000000001E-3</v>
      </c>
      <c r="CK29" s="3">
        <f>Rawdata_Removing_Outliers!DC29</f>
        <v>5.0000000000000001E-3</v>
      </c>
      <c r="CL29" s="3">
        <f>Rawdata_Removing_Outliers!DD29</f>
        <v>2.47E-2</v>
      </c>
      <c r="CM29" s="3">
        <f>Rawdata_Removing_Outliers!DE29</f>
        <v>5.0000000000000001E-3</v>
      </c>
      <c r="CN29" s="3">
        <f>Rawdata_Removing_Outliers!DF29</f>
        <v>5.0000000000000001E-3</v>
      </c>
      <c r="CO29" s="3">
        <f>Rawdata_Removing_Outliers!DG29</f>
        <v>5.0000000000000001E-3</v>
      </c>
      <c r="CP29" s="3">
        <f>Rawdata_Removing_Outliers!DH29</f>
        <v>5.0000000000000001E-3</v>
      </c>
      <c r="CQ29" s="3">
        <f>Rawdata_Removing_Outliers!DI29</f>
        <v>5.0000000000000001E-3</v>
      </c>
      <c r="CR29" s="3">
        <f>Rawdata_Removing_Outliers!DJ29</f>
        <v>5.0000000000000001E-3</v>
      </c>
      <c r="CS29" s="3">
        <f>Rawdata_Removing_Outliers!DK29</f>
        <v>5.0000000000000001E-3</v>
      </c>
      <c r="CT29" s="3">
        <f>Rawdata_Removing_Outliers!DL29</f>
        <v>5.0000000000000001E-3</v>
      </c>
      <c r="CU29" s="3">
        <f>Rawdata_Removing_Outliers!DM29</f>
        <v>5.0000000000000001E-3</v>
      </c>
      <c r="CV29" s="3">
        <f>Rawdata_Removing_Outliers!DN29</f>
        <v>5.0000000000000001E-3</v>
      </c>
      <c r="CW29" s="3">
        <f>Rawdata_Removing_Outliers!DO29</f>
        <v>5.0000000000000001E-3</v>
      </c>
      <c r="CX29" s="3">
        <f>Rawdata_Removing_Outliers!DP29</f>
        <v>5.0000000000000001E-3</v>
      </c>
      <c r="CY29" s="3">
        <f>Rawdata_Removing_Outliers!DQ29</f>
        <v>5.0000000000000001E-3</v>
      </c>
      <c r="CZ29" s="3">
        <f>Rawdata_Removing_Outliers!DR29</f>
        <v>5.0000000000000001E-3</v>
      </c>
      <c r="DA29" s="3">
        <f>Rawdata_Removing_Outliers!DS29</f>
        <v>5.0000000000000001E-3</v>
      </c>
      <c r="DB29" s="3">
        <f>Rawdata_Removing_Outliers!DT29</f>
        <v>5.0000000000000001E-3</v>
      </c>
      <c r="DC29" s="3">
        <f>Rawdata_Removing_Outliers!DU29</f>
        <v>5.0000000000000001E-3</v>
      </c>
      <c r="DD29" s="3">
        <f>Rawdata_Removing_Outliers!DV29</f>
        <v>5.0000000000000001E-3</v>
      </c>
      <c r="DE29" s="3">
        <f>Rawdata_Removing_Outliers!DW29</f>
        <v>5.0000000000000001E-3</v>
      </c>
      <c r="DF29" s="3">
        <f>Rawdata_Removing_Outliers!DX29</f>
        <v>5.0000000000000001E-3</v>
      </c>
      <c r="DG29" s="3">
        <f>Rawdata_Removing_Outliers!DY29</f>
        <v>5.0000000000000001E-3</v>
      </c>
      <c r="DH29" s="3">
        <f>Rawdata_Removing_Outliers!DZ29</f>
        <v>5.0000000000000001E-3</v>
      </c>
      <c r="DI29" s="3">
        <f>Rawdata_Removing_Outliers!EA29</f>
        <v>5.0000000000000001E-3</v>
      </c>
      <c r="DJ29" s="3">
        <f>Rawdata_Removing_Outliers!EB29</f>
        <v>5.0000000000000001E-3</v>
      </c>
      <c r="DK29" s="3">
        <f>Rawdata_Removing_Outliers!EC29</f>
        <v>5.0000000000000001E-3</v>
      </c>
      <c r="DL29" s="3">
        <f>Rawdata_Removing_Outliers!ED29</f>
        <v>5.0000000000000001E-3</v>
      </c>
      <c r="DM29" s="3">
        <f>Rawdata_Removing_Outliers!EE29</f>
        <v>5.0000000000000001E-3</v>
      </c>
      <c r="DN29" s="3">
        <f>Rawdata_Removing_Outliers!EF29</f>
        <v>5.0000000000000001E-3</v>
      </c>
      <c r="DO29" s="3">
        <f>Rawdata_Removing_Outliers!EG29</f>
        <v>5.0000000000000001E-3</v>
      </c>
      <c r="DP29" s="3">
        <f>Rawdata_Removing_Outliers!EH29</f>
        <v>5.0000000000000001E-3</v>
      </c>
      <c r="DQ29" s="3">
        <f>Rawdata_Removing_Outliers!EI29</f>
        <v>5.0000000000000001E-3</v>
      </c>
      <c r="DR29" s="3">
        <f>Rawdata_Removing_Outliers!EJ29</f>
        <v>5.0000000000000001E-3</v>
      </c>
      <c r="DS29" s="3">
        <f>Rawdata_Removing_Outliers!EK29</f>
        <v>5.0000000000000001E-3</v>
      </c>
      <c r="DT29" s="3">
        <f>Rawdata_Removing_Outliers!EL29</f>
        <v>1.29E-2</v>
      </c>
      <c r="DU29" s="3">
        <f>Rawdata_Removing_Outliers!EM29</f>
        <v>5.0000000000000001E-3</v>
      </c>
      <c r="DV29" s="3">
        <f>Rawdata_Removing_Outliers!EN29</f>
        <v>5.0000000000000001E-3</v>
      </c>
      <c r="DW29" s="3">
        <f>Rawdata_Removing_Outliers!EO29</f>
        <v>5.0000000000000001E-3</v>
      </c>
      <c r="DX29" s="3">
        <f>Rawdata_Removing_Outliers!EP29</f>
        <v>5.0000000000000001E-3</v>
      </c>
      <c r="DY29" s="3">
        <f>Rawdata_Removing_Outliers!EQ29</f>
        <v>5.0000000000000001E-3</v>
      </c>
      <c r="DZ29" s="3">
        <f>Rawdata_Removing_Outliers!ER29</f>
        <v>5.0000000000000001E-3</v>
      </c>
      <c r="EA29" s="3">
        <f>Rawdata_Removing_Outliers!ES29</f>
        <v>5.0000000000000001E-3</v>
      </c>
      <c r="EB29" s="3">
        <f>Rawdata_Removing_Outliers!ET29</f>
        <v>5.0000000000000001E-3</v>
      </c>
      <c r="EC29" s="3">
        <f>Rawdata_Removing_Outliers!EU29</f>
        <v>5.0000000000000001E-3</v>
      </c>
      <c r="ED29" s="3">
        <f>Rawdata_Removing_Outliers!EV29</f>
        <v>5.0000000000000001E-3</v>
      </c>
      <c r="EE29" s="3">
        <f>Rawdata_Removing_Outliers!EW29</f>
        <v>5.0000000000000001E-3</v>
      </c>
      <c r="EF29" s="3">
        <f>Rawdata_Removing_Outliers!EX29</f>
        <v>5.0000000000000001E-3</v>
      </c>
      <c r="EG29" s="3">
        <f>Rawdata_Removing_Outliers!EY29</f>
        <v>5.0000000000000001E-3</v>
      </c>
      <c r="EH29" s="3">
        <f>Rawdata_Removing_Outliers!EZ29</f>
        <v>5.0000000000000001E-3</v>
      </c>
      <c r="EI29" s="3">
        <f>Rawdata_Removing_Outliers!FA29</f>
        <v>5.0000000000000001E-3</v>
      </c>
      <c r="EJ29" s="3">
        <f>Rawdata_Removing_Outliers!FB29</f>
        <v>5.0000000000000001E-3</v>
      </c>
      <c r="EK29" s="3">
        <f>Rawdata_Removing_Outliers!FC29</f>
        <v>5.0000000000000001E-3</v>
      </c>
      <c r="EL29" s="3">
        <f>Rawdata_Removing_Outliers!FD29</f>
        <v>5.0000000000000001E-3</v>
      </c>
      <c r="EM29" s="3">
        <f>Rawdata_Removing_Outliers!FE29</f>
        <v>5.0000000000000001E-3</v>
      </c>
      <c r="EN29" s="3">
        <f>Rawdata_Removing_Outliers!FF29</f>
        <v>5.0000000000000001E-3</v>
      </c>
      <c r="EO29" s="3">
        <f>Rawdata_Removing_Outliers!FG29</f>
        <v>5.0000000000000001E-3</v>
      </c>
      <c r="EP29" s="3">
        <f>Rawdata_Removing_Outliers!FH29</f>
        <v>5.0000000000000001E-3</v>
      </c>
      <c r="EQ29" s="3">
        <f>Rawdata_Removing_Outliers!FI29</f>
        <v>5.0000000000000001E-3</v>
      </c>
      <c r="ER29" s="3">
        <f>Rawdata_Removing_Outliers!FJ29</f>
        <v>5.0000000000000001E-3</v>
      </c>
      <c r="ES29" s="3">
        <f>Rawdata_Removing_Outliers!FK29</f>
        <v>5.0000000000000001E-3</v>
      </c>
      <c r="ET29" s="3">
        <f>Rawdata_Removing_Outliers!FL29</f>
        <v>5.0000000000000001E-3</v>
      </c>
      <c r="EU29" s="3">
        <f>Rawdata_Removing_Outliers!FM29</f>
        <v>5.0000000000000001E-3</v>
      </c>
      <c r="EV29" s="3">
        <f>Rawdata_Removing_Outliers!FN29</f>
        <v>5.0000000000000001E-3</v>
      </c>
      <c r="EW29" s="3">
        <f>Rawdata_Removing_Outliers!FO29</f>
        <v>5.0000000000000001E-3</v>
      </c>
      <c r="EX29" s="3">
        <f>Rawdata_Removing_Outliers!FP29</f>
        <v>5.0000000000000001E-3</v>
      </c>
      <c r="EY29" s="3">
        <f>Rawdata_Removing_Outliers!FQ29</f>
        <v>5.0000000000000001E-3</v>
      </c>
      <c r="EZ29" s="3">
        <f>Rawdata_Removing_Outliers!FR29</f>
        <v>5.0000000000000001E-3</v>
      </c>
      <c r="FA29" s="3">
        <f>Rawdata_Removing_Outliers!FS29</f>
        <v>5.0000000000000001E-3</v>
      </c>
      <c r="FB29" s="3" t="str">
        <f>Rawdata_Removing_Outliers!FT29</f>
        <v/>
      </c>
      <c r="FC29" s="3">
        <f>Rawdata_Removing_Outliers!FU29</f>
        <v>5.0000000000000001E-3</v>
      </c>
      <c r="FD29" s="3">
        <f>Rawdata_Removing_Outliers!FV29</f>
        <v>5.0000000000000001E-3</v>
      </c>
      <c r="FE29" s="3">
        <f>Rawdata_Removing_Outliers!FW29</f>
        <v>5.0000000000000001E-3</v>
      </c>
      <c r="FF29" s="3">
        <f>Rawdata_Removing_Outliers!FX29</f>
        <v>5.0000000000000001E-3</v>
      </c>
      <c r="FG29" s="3">
        <f>Rawdata_Removing_Outliers!FY29</f>
        <v>5.0000000000000001E-3</v>
      </c>
      <c r="FH29" s="3">
        <f>Rawdata_Removing_Outliers!FZ29</f>
        <v>5.0000000000000001E-3</v>
      </c>
      <c r="FI29" s="3">
        <f>Rawdata_Removing_Outliers!GA29</f>
        <v>5.0000000000000001E-3</v>
      </c>
      <c r="FJ29" s="3">
        <f>Rawdata_Removing_Outliers!GB29</f>
        <v>5.0000000000000001E-3</v>
      </c>
      <c r="FK29" s="3">
        <f>Rawdata_Removing_Outliers!GC29</f>
        <v>5.0000000000000001E-3</v>
      </c>
      <c r="FL29" s="3">
        <f>Rawdata_Removing_Outliers!GD29</f>
        <v>5.0000000000000001E-3</v>
      </c>
      <c r="FM29" s="3">
        <f>Rawdata_Removing_Outliers!GE29</f>
        <v>5.0000000000000001E-3</v>
      </c>
      <c r="FN29" s="3">
        <f>Rawdata_Removing_Outliers!GF29</f>
        <v>5.0000000000000001E-3</v>
      </c>
      <c r="FO29" s="3">
        <f>Rawdata_Removing_Outliers!GG29</f>
        <v>5.0000000000000001E-3</v>
      </c>
      <c r="FP29" s="3">
        <f>Rawdata_Removing_Outliers!GH29</f>
        <v>5.0000000000000001E-3</v>
      </c>
      <c r="FQ29" s="3">
        <f>Rawdata_Removing_Outliers!GI29</f>
        <v>8.7999999999999995E-2</v>
      </c>
      <c r="FR29" s="3">
        <f>Rawdata_Removing_Outliers!GJ29</f>
        <v>2.4E-2</v>
      </c>
      <c r="FS29" s="3">
        <f>Rawdata_Removing_Outliers!GK29</f>
        <v>5.0000000000000001E-3</v>
      </c>
      <c r="FT29" s="3">
        <f>Rawdata_Removing_Outliers!GL29</f>
        <v>5.0000000000000001E-3</v>
      </c>
      <c r="FU29" s="3">
        <f>Rawdata_Removing_Outliers!GM29</f>
        <v>5.0000000000000001E-3</v>
      </c>
      <c r="FV29" s="3">
        <f>Rawdata_Removing_Outliers!GN29</f>
        <v>5.0000000000000001E-3</v>
      </c>
      <c r="FW29" s="3">
        <f>Rawdata_Removing_Outliers!GO29</f>
        <v>5.0000000000000001E-3</v>
      </c>
      <c r="FX29" s="3">
        <f>Rawdata_Removing_Outliers!GP29</f>
        <v>5.0000000000000001E-3</v>
      </c>
      <c r="FY29" s="3">
        <f>Rawdata_Removing_Outliers!GQ29</f>
        <v>5.0000000000000001E-3</v>
      </c>
      <c r="FZ29" s="3">
        <f>Rawdata_Removing_Outliers!GR29</f>
        <v>5.0000000000000001E-3</v>
      </c>
      <c r="GA29" s="3">
        <f>Rawdata_Removing_Outliers!GS29</f>
        <v>5.0000000000000001E-3</v>
      </c>
      <c r="GB29" s="3">
        <f>Rawdata_Removing_Outliers!GT29</f>
        <v>5.0000000000000001E-3</v>
      </c>
      <c r="GC29" s="3">
        <f>Rawdata_Removing_Outliers!GU29</f>
        <v>5.0000000000000001E-3</v>
      </c>
      <c r="GD29" s="3">
        <f>Rawdata_Removing_Outliers!GV29</f>
        <v>5.0000000000000001E-3</v>
      </c>
      <c r="GE29" s="3">
        <f>Rawdata_Removing_Outliers!GW29</f>
        <v>5.0000000000000001E-3</v>
      </c>
      <c r="GF29" s="3">
        <f>Rawdata_Removing_Outliers!GX29</f>
        <v>5.0000000000000001E-3</v>
      </c>
      <c r="GG29" s="3">
        <f>Rawdata_Removing_Outliers!GY29</f>
        <v>5.0000000000000001E-3</v>
      </c>
      <c r="GH29" s="3">
        <f>Rawdata_Removing_Outliers!GZ29</f>
        <v>5.0000000000000001E-3</v>
      </c>
      <c r="GI29" s="3">
        <f>Rawdata_Removing_Outliers!HA29</f>
        <v>5.0000000000000001E-3</v>
      </c>
      <c r="GJ29" s="3">
        <f>Rawdata_Removing_Outliers!HB29</f>
        <v>5.0000000000000001E-3</v>
      </c>
      <c r="GK29" s="3">
        <f>Rawdata_Removing_Outliers!HC29</f>
        <v>5.0000000000000001E-3</v>
      </c>
      <c r="GL29" s="3">
        <f>Rawdata_Removing_Outliers!HD29</f>
        <v>5.0000000000000001E-3</v>
      </c>
      <c r="GM29" s="3">
        <f>Rawdata_Removing_Outliers!HE29</f>
        <v>5.0000000000000001E-3</v>
      </c>
      <c r="GN29" s="3">
        <f>Rawdata_Removing_Outliers!HF29</f>
        <v>5.0000000000000001E-3</v>
      </c>
      <c r="GO29" s="3">
        <f>Rawdata_Removing_Outliers!HG29</f>
        <v>5.0000000000000001E-3</v>
      </c>
      <c r="GP29" s="3">
        <f>Rawdata_Removing_Outliers!HH29</f>
        <v>5.0000000000000001E-3</v>
      </c>
      <c r="GQ29" s="3">
        <f>Rawdata_Removing_Outliers!HI29</f>
        <v>5.0000000000000001E-3</v>
      </c>
      <c r="GR29" s="3">
        <f>Rawdata_Removing_Outliers!HJ29</f>
        <v>5.0000000000000001E-3</v>
      </c>
      <c r="GS29" s="3">
        <f>Rawdata_Removing_Outliers!HK29</f>
        <v>5.0000000000000001E-3</v>
      </c>
      <c r="GT29" s="3">
        <f>Rawdata_Removing_Outliers!HL29</f>
        <v>5.0000000000000001E-3</v>
      </c>
      <c r="GU29" s="3">
        <f>Rawdata_Removing_Outliers!HM29</f>
        <v>5.0000000000000001E-3</v>
      </c>
      <c r="GV29" s="3">
        <f>Rawdata_Removing_Outliers!HN29</f>
        <v>5.0000000000000001E-3</v>
      </c>
      <c r="GW29" s="3">
        <f>Rawdata_Removing_Outliers!HO29</f>
        <v>5.0000000000000001E-3</v>
      </c>
      <c r="GX29" s="3">
        <f>Rawdata_Removing_Outliers!HP29</f>
        <v>5.0000000000000001E-3</v>
      </c>
      <c r="GY29" s="3">
        <f>Rawdata_Removing_Outliers!HQ29</f>
        <v>5.0000000000000001E-3</v>
      </c>
      <c r="GZ29" s="3">
        <f>Rawdata_Removing_Outliers!HR29</f>
        <v>5.0000000000000001E-3</v>
      </c>
      <c r="HA29" s="3">
        <f>Rawdata_Removing_Outliers!HS29</f>
        <v>5.0000000000000001E-3</v>
      </c>
      <c r="HB29" s="3">
        <f>Rawdata_Removing_Outliers!HT29</f>
        <v>5.0000000000000001E-3</v>
      </c>
      <c r="HC29" s="3">
        <f>Rawdata_Removing_Outliers!HU29</f>
        <v>5.0000000000000001E-3</v>
      </c>
      <c r="HD29" s="3">
        <f>Rawdata_Removing_Outliers!HV29</f>
        <v>5.0000000000000001E-3</v>
      </c>
      <c r="HE29" s="3">
        <f>Rawdata_Removing_Outliers!HW29</f>
        <v>5.0000000000000001E-3</v>
      </c>
      <c r="HF29" s="3">
        <f>Rawdata_Removing_Outliers!HX29</f>
        <v>5.0000000000000001E-3</v>
      </c>
      <c r="HG29" s="3">
        <f>Rawdata_Removing_Outliers!HY29</f>
        <v>5.0000000000000001E-3</v>
      </c>
      <c r="HH29" s="3">
        <f>Rawdata_Removing_Outliers!HZ29</f>
        <v>5.0000000000000001E-3</v>
      </c>
      <c r="HI29" s="3">
        <f>Rawdata_Removing_Outliers!IA29</f>
        <v>5.0000000000000001E-3</v>
      </c>
      <c r="HJ29" s="3">
        <f>Rawdata_Removing_Outliers!IB29</f>
        <v>5.0000000000000001E-3</v>
      </c>
      <c r="HK29" s="3">
        <f>Rawdata_Removing_Outliers!IC29</f>
        <v>5.0000000000000001E-3</v>
      </c>
      <c r="HL29" s="3">
        <f>Rawdata_Removing_Outliers!ID29</f>
        <v>5.0000000000000001E-3</v>
      </c>
      <c r="HM29" s="3">
        <f>Rawdata_Removing_Outliers!IE29</f>
        <v>5.0000000000000001E-3</v>
      </c>
      <c r="HN29" s="3">
        <f>Rawdata_Removing_Outliers!IF29</f>
        <v>5.0000000000000001E-3</v>
      </c>
      <c r="HO29" s="3">
        <f>Rawdata_Removing_Outliers!IG29</f>
        <v>5.0000000000000001E-3</v>
      </c>
      <c r="HP29" s="3">
        <f>Rawdata_Removing_Outliers!IH29</f>
        <v>5.0000000000000001E-3</v>
      </c>
      <c r="HQ29" s="3">
        <f>Rawdata_Removing_Outliers!II29</f>
        <v>5.0000000000000001E-3</v>
      </c>
      <c r="HR29" s="3">
        <f>Rawdata_Removing_Outliers!IJ29</f>
        <v>5.0000000000000001E-3</v>
      </c>
      <c r="HS29" s="3">
        <f>Rawdata_Removing_Outliers!IK29</f>
        <v>5.0000000000000001E-3</v>
      </c>
      <c r="HT29" s="3">
        <f>Rawdata_Removing_Outliers!IL29</f>
        <v>5.0000000000000001E-3</v>
      </c>
      <c r="HU29" s="3">
        <f>Rawdata_Removing_Outliers!IM29</f>
        <v>5.0000000000000001E-3</v>
      </c>
      <c r="HV29" s="3">
        <f>Rawdata_Removing_Outliers!IN29</f>
        <v>5.0000000000000001E-3</v>
      </c>
      <c r="HW29" s="3">
        <f>Rawdata_Removing_Outliers!IO29</f>
        <v>5.0000000000000001E-3</v>
      </c>
      <c r="HX29" s="3">
        <f>Rawdata_Removing_Outliers!IP29</f>
        <v>5.0000000000000001E-3</v>
      </c>
      <c r="HY29" s="3">
        <f>Rawdata_Removing_Outliers!IQ29</f>
        <v>5.0000000000000001E-3</v>
      </c>
      <c r="HZ29" s="3">
        <f>Rawdata_Removing_Outliers!IR29</f>
        <v>5.0000000000000001E-3</v>
      </c>
      <c r="IA29" s="3">
        <f>Rawdata_Removing_Outliers!IS29</f>
        <v>5.0000000000000001E-3</v>
      </c>
      <c r="IB29" s="3">
        <f>Rawdata_Removing_Outliers!IT29</f>
        <v>5.0000000000000001E-3</v>
      </c>
      <c r="IC29" s="3">
        <f>Rawdata_Removing_Outliers!IU29</f>
        <v>5.0000000000000001E-3</v>
      </c>
      <c r="ID29" s="3">
        <f>Rawdata_Removing_Outliers!IV29</f>
        <v>5.0000000000000001E-3</v>
      </c>
      <c r="IE29" s="3">
        <f>Rawdata_Removing_Outliers!IW29</f>
        <v>5.0000000000000001E-3</v>
      </c>
      <c r="IF29" s="3">
        <f>Rawdata_Removing_Outliers!IX29</f>
        <v>5.0000000000000001E-3</v>
      </c>
      <c r="IG29" s="3">
        <f>Rawdata_Removing_Outliers!IY29</f>
        <v>5.0000000000000001E-3</v>
      </c>
      <c r="IH29" s="3">
        <f>Rawdata_Removing_Outliers!IZ29</f>
        <v>5.0000000000000001E-3</v>
      </c>
      <c r="II29" s="3">
        <f>Rawdata_Removing_Outliers!JA29</f>
        <v>5.0000000000000001E-3</v>
      </c>
      <c r="IJ29" s="3">
        <f>Rawdata_Removing_Outliers!JB29</f>
        <v>5.0000000000000001E-3</v>
      </c>
      <c r="IK29" s="3">
        <f>Rawdata_Removing_Outliers!JC29</f>
        <v>5.0000000000000001E-3</v>
      </c>
      <c r="IL29" s="3">
        <f>Rawdata_Removing_Outliers!JD29</f>
        <v>5.0000000000000001E-3</v>
      </c>
      <c r="IM29" s="3">
        <f>Rawdata_Removing_Outliers!JE29</f>
        <v>5.0000000000000001E-3</v>
      </c>
      <c r="IN29" s="3">
        <f>Rawdata_Removing_Outliers!JF29</f>
        <v>5.0000000000000001E-3</v>
      </c>
      <c r="IO29" s="3">
        <f>Rawdata_Removing_Outliers!JG29</f>
        <v>5.0000000000000001E-3</v>
      </c>
      <c r="IP29" s="3">
        <f>Rawdata_Removing_Outliers!JH29</f>
        <v>5.0000000000000001E-3</v>
      </c>
      <c r="IQ29" s="3">
        <f>Rawdata_Removing_Outliers!JI29</f>
        <v>5.0000000000000001E-3</v>
      </c>
    </row>
    <row r="30" spans="1:251" x14ac:dyDescent="0.25">
      <c r="A30" s="1" t="s">
        <v>42</v>
      </c>
      <c r="B30" s="24" t="s">
        <v>155</v>
      </c>
      <c r="C30" s="43">
        <f>Rawdata!C30</f>
        <v>0.01</v>
      </c>
      <c r="D30" s="956">
        <f>COUNTIF(G30:XFD30,"*")-Rawdata_Removing_Outliers!X30</f>
        <v>0</v>
      </c>
      <c r="E30" s="804">
        <f t="shared" si="0"/>
        <v>3.3000000000000002E-2</v>
      </c>
      <c r="F30" s="315">
        <f t="array" ref="F30">MIN(G30:XFD30)</f>
        <v>5.0000000000000001E-3</v>
      </c>
      <c r="G30" s="3">
        <f>Rawdata_Removing_Outliers!Y30</f>
        <v>5.0000000000000001E-3</v>
      </c>
      <c r="H30" s="3">
        <f>Rawdata_Removing_Outliers!Z30</f>
        <v>5.0000000000000001E-3</v>
      </c>
      <c r="I30" s="3">
        <f>Rawdata_Removing_Outliers!AA30</f>
        <v>5.0000000000000001E-3</v>
      </c>
      <c r="J30" s="3">
        <f>Rawdata_Removing_Outliers!AB30</f>
        <v>5.0000000000000001E-3</v>
      </c>
      <c r="K30" s="3">
        <f>Rawdata_Removing_Outliers!AC30</f>
        <v>5.0000000000000001E-3</v>
      </c>
      <c r="L30" s="3">
        <f>Rawdata_Removing_Outliers!AD30</f>
        <v>5.0000000000000001E-3</v>
      </c>
      <c r="M30" s="3">
        <f>Rawdata_Removing_Outliers!AE30</f>
        <v>5.0000000000000001E-3</v>
      </c>
      <c r="N30" s="3">
        <f>Rawdata_Removing_Outliers!AF30</f>
        <v>5.0000000000000001E-3</v>
      </c>
      <c r="O30" s="3">
        <f>Rawdata_Removing_Outliers!AG30</f>
        <v>5.0000000000000001E-3</v>
      </c>
      <c r="P30" s="3">
        <f>Rawdata_Removing_Outliers!AH30</f>
        <v>5.0000000000000001E-3</v>
      </c>
      <c r="Q30" s="3">
        <f>Rawdata_Removing_Outliers!AI30</f>
        <v>5.0000000000000001E-3</v>
      </c>
      <c r="R30" s="3">
        <f>Rawdata_Removing_Outliers!AJ30</f>
        <v>5.0000000000000001E-3</v>
      </c>
      <c r="S30" s="3">
        <f>Rawdata_Removing_Outliers!AK30</f>
        <v>5.0000000000000001E-3</v>
      </c>
      <c r="T30" s="3">
        <f>Rawdata_Removing_Outliers!AL30</f>
        <v>5.0000000000000001E-3</v>
      </c>
      <c r="U30" s="3">
        <f>Rawdata_Removing_Outliers!AM30</f>
        <v>5.0000000000000001E-3</v>
      </c>
      <c r="V30" s="3">
        <f>Rawdata_Removing_Outliers!AN30</f>
        <v>5.0000000000000001E-3</v>
      </c>
      <c r="W30" s="3">
        <f>Rawdata_Removing_Outliers!AO30</f>
        <v>5.0000000000000001E-3</v>
      </c>
      <c r="X30" s="3">
        <f>Rawdata_Removing_Outliers!AP30</f>
        <v>5.0000000000000001E-3</v>
      </c>
      <c r="Y30" s="3">
        <f>Rawdata_Removing_Outliers!AQ30</f>
        <v>5.0000000000000001E-3</v>
      </c>
      <c r="Z30" s="3">
        <f>Rawdata_Removing_Outliers!AR30</f>
        <v>5.0000000000000001E-3</v>
      </c>
      <c r="AA30" s="3">
        <f>Rawdata_Removing_Outliers!AS30</f>
        <v>5.0000000000000001E-3</v>
      </c>
      <c r="AB30" s="3">
        <f>Rawdata_Removing_Outliers!AT30</f>
        <v>5.0000000000000001E-3</v>
      </c>
      <c r="AC30" s="3">
        <f>Rawdata_Removing_Outliers!AU30</f>
        <v>5.0000000000000001E-3</v>
      </c>
      <c r="AD30" s="3">
        <f>Rawdata_Removing_Outliers!AV30</f>
        <v>5.0000000000000001E-3</v>
      </c>
      <c r="AE30" s="3">
        <f>Rawdata_Removing_Outliers!AW30</f>
        <v>5.0000000000000001E-3</v>
      </c>
      <c r="AF30" s="3">
        <f>Rawdata_Removing_Outliers!AX30</f>
        <v>5.0000000000000001E-3</v>
      </c>
      <c r="AG30" s="3">
        <f>Rawdata_Removing_Outliers!AY30</f>
        <v>5.0000000000000001E-3</v>
      </c>
      <c r="AH30" s="3">
        <f>Rawdata_Removing_Outliers!AZ30</f>
        <v>5.0000000000000001E-3</v>
      </c>
      <c r="AI30" s="3">
        <f>Rawdata_Removing_Outliers!BA30</f>
        <v>5.0000000000000001E-3</v>
      </c>
      <c r="AJ30" s="3">
        <f>Rawdata_Removing_Outliers!BB30</f>
        <v>5.0000000000000001E-3</v>
      </c>
      <c r="AK30" s="3">
        <f>Rawdata_Removing_Outliers!BC30</f>
        <v>5.0000000000000001E-3</v>
      </c>
      <c r="AL30" s="3">
        <f>Rawdata_Removing_Outliers!BD30</f>
        <v>5.0000000000000001E-3</v>
      </c>
      <c r="AM30" s="3">
        <f>Rawdata_Removing_Outliers!BE30</f>
        <v>5.0000000000000001E-3</v>
      </c>
      <c r="AN30" s="3">
        <f>Rawdata_Removing_Outliers!BF30</f>
        <v>5.0000000000000001E-3</v>
      </c>
      <c r="AO30" s="3">
        <f>Rawdata_Removing_Outliers!BG30</f>
        <v>5.0000000000000001E-3</v>
      </c>
      <c r="AP30" s="3">
        <f>Rawdata_Removing_Outliers!BH30</f>
        <v>5.0000000000000001E-3</v>
      </c>
      <c r="AQ30" s="3">
        <f>Rawdata_Removing_Outliers!BI30</f>
        <v>5.0000000000000001E-3</v>
      </c>
      <c r="AR30" s="3">
        <f>Rawdata_Removing_Outliers!BJ30</f>
        <v>5.0000000000000001E-3</v>
      </c>
      <c r="AS30" s="3">
        <f>Rawdata_Removing_Outliers!BK30</f>
        <v>5.0000000000000001E-3</v>
      </c>
      <c r="AT30" s="3">
        <f>Rawdata_Removing_Outliers!BL30</f>
        <v>5.0000000000000001E-3</v>
      </c>
      <c r="AU30" s="3">
        <f>Rawdata_Removing_Outliers!BM30</f>
        <v>5.0000000000000001E-3</v>
      </c>
      <c r="AV30" s="3">
        <f>Rawdata_Removing_Outliers!BN30</f>
        <v>5.0000000000000001E-3</v>
      </c>
      <c r="AW30" s="3">
        <f>Rawdata_Removing_Outliers!BO30</f>
        <v>5.0000000000000001E-3</v>
      </c>
      <c r="AX30" s="3">
        <f>Rawdata_Removing_Outliers!BP30</f>
        <v>5.0000000000000001E-3</v>
      </c>
      <c r="AY30" s="3">
        <f>Rawdata_Removing_Outliers!BQ30</f>
        <v>5.0000000000000001E-3</v>
      </c>
      <c r="AZ30" s="3">
        <f>Rawdata_Removing_Outliers!BR30</f>
        <v>5.0000000000000001E-3</v>
      </c>
      <c r="BA30" s="3">
        <f>Rawdata_Removing_Outliers!BS30</f>
        <v>5.0000000000000001E-3</v>
      </c>
      <c r="BB30" s="3">
        <f>Rawdata_Removing_Outliers!BT30</f>
        <v>5.0000000000000001E-3</v>
      </c>
      <c r="BC30" s="3">
        <f>Rawdata_Removing_Outliers!BU30</f>
        <v>5.0000000000000001E-3</v>
      </c>
      <c r="BD30" s="3">
        <f>Rawdata_Removing_Outliers!BV30</f>
        <v>5.0000000000000001E-3</v>
      </c>
      <c r="BE30" s="3">
        <f>Rawdata_Removing_Outliers!BW30</f>
        <v>5.0000000000000001E-3</v>
      </c>
      <c r="BF30" s="3">
        <f>Rawdata_Removing_Outliers!BX30</f>
        <v>5.0000000000000001E-3</v>
      </c>
      <c r="BG30" s="3">
        <f>Rawdata_Removing_Outliers!BY30</f>
        <v>5.0000000000000001E-3</v>
      </c>
      <c r="BH30" s="3">
        <f>Rawdata_Removing_Outliers!BZ30</f>
        <v>5.0000000000000001E-3</v>
      </c>
      <c r="BI30" s="3">
        <f>Rawdata_Removing_Outliers!CA30</f>
        <v>5.0000000000000001E-3</v>
      </c>
      <c r="BJ30" s="3">
        <f>Rawdata_Removing_Outliers!CB30</f>
        <v>5.0000000000000001E-3</v>
      </c>
      <c r="BK30" s="3">
        <f>Rawdata_Removing_Outliers!CC30</f>
        <v>5.0000000000000001E-3</v>
      </c>
      <c r="BL30" s="3">
        <f>Rawdata_Removing_Outliers!CD30</f>
        <v>5.0000000000000001E-3</v>
      </c>
      <c r="BM30" s="3">
        <f>Rawdata_Removing_Outliers!CE30</f>
        <v>5.0000000000000001E-3</v>
      </c>
      <c r="BN30" s="3">
        <f>Rawdata_Removing_Outliers!CF30</f>
        <v>5.0000000000000001E-3</v>
      </c>
      <c r="BO30" s="3">
        <f>Rawdata_Removing_Outliers!CG30</f>
        <v>3.3000000000000002E-2</v>
      </c>
      <c r="BP30" s="3">
        <f>Rawdata_Removing_Outliers!CH30</f>
        <v>5.0000000000000001E-3</v>
      </c>
      <c r="BQ30" s="3">
        <f>Rawdata_Removing_Outliers!CI30</f>
        <v>5.0000000000000001E-3</v>
      </c>
      <c r="BR30" s="3">
        <f>Rawdata_Removing_Outliers!CJ30</f>
        <v>5.0000000000000001E-3</v>
      </c>
      <c r="BS30" s="3">
        <f>Rawdata_Removing_Outliers!CK30</f>
        <v>5.0000000000000001E-3</v>
      </c>
      <c r="BT30" s="3">
        <f>Rawdata_Removing_Outliers!CL30</f>
        <v>5.0000000000000001E-3</v>
      </c>
      <c r="BU30" s="3">
        <f>Rawdata_Removing_Outliers!CM30</f>
        <v>5.0000000000000001E-3</v>
      </c>
      <c r="BV30" s="3">
        <f>Rawdata_Removing_Outliers!CN30</f>
        <v>5.0000000000000001E-3</v>
      </c>
      <c r="BW30" s="3">
        <f>Rawdata_Removing_Outliers!CO30</f>
        <v>5.0000000000000001E-3</v>
      </c>
      <c r="BX30" s="3">
        <f>Rawdata_Removing_Outliers!CP30</f>
        <v>5.0000000000000001E-3</v>
      </c>
      <c r="BY30" s="3">
        <f>Rawdata_Removing_Outliers!CQ30</f>
        <v>5.0000000000000001E-3</v>
      </c>
      <c r="BZ30" s="3">
        <f>Rawdata_Removing_Outliers!CR30</f>
        <v>5.0000000000000001E-3</v>
      </c>
      <c r="CA30" s="3">
        <f>Rawdata_Removing_Outliers!CS30</f>
        <v>5.0000000000000001E-3</v>
      </c>
      <c r="CB30" s="3">
        <f>Rawdata_Removing_Outliers!CT30</f>
        <v>5.0000000000000001E-3</v>
      </c>
      <c r="CC30" s="3">
        <f>Rawdata_Removing_Outliers!CU30</f>
        <v>5.0000000000000001E-3</v>
      </c>
      <c r="CD30" s="3">
        <f>Rawdata_Removing_Outliers!CV30</f>
        <v>2.9000000000000001E-2</v>
      </c>
      <c r="CE30" s="3">
        <f>Rawdata_Removing_Outliers!CW30</f>
        <v>5.0000000000000001E-3</v>
      </c>
      <c r="CF30" s="3">
        <f>Rawdata_Removing_Outliers!CX30</f>
        <v>5.0000000000000001E-3</v>
      </c>
      <c r="CG30" s="3">
        <f>Rawdata_Removing_Outliers!CY30</f>
        <v>5.0000000000000001E-3</v>
      </c>
      <c r="CH30" s="3">
        <f>Rawdata_Removing_Outliers!CZ30</f>
        <v>5.0000000000000001E-3</v>
      </c>
      <c r="CI30" s="3">
        <f>Rawdata_Removing_Outliers!DA30</f>
        <v>5.0000000000000001E-3</v>
      </c>
      <c r="CJ30" s="3">
        <f>Rawdata_Removing_Outliers!DB30</f>
        <v>5.0000000000000001E-3</v>
      </c>
      <c r="CK30" s="3">
        <f>Rawdata_Removing_Outliers!DC30</f>
        <v>5.0000000000000001E-3</v>
      </c>
      <c r="CL30" s="3">
        <f>Rawdata_Removing_Outliers!DD30</f>
        <v>1.9E-2</v>
      </c>
      <c r="CM30" s="3">
        <f>Rawdata_Removing_Outliers!DE30</f>
        <v>5.0000000000000001E-3</v>
      </c>
      <c r="CN30" s="3">
        <f>Rawdata_Removing_Outliers!DF30</f>
        <v>5.0000000000000001E-3</v>
      </c>
      <c r="CO30" s="3">
        <f>Rawdata_Removing_Outliers!DG30</f>
        <v>5.0000000000000001E-3</v>
      </c>
      <c r="CP30" s="3">
        <f>Rawdata_Removing_Outliers!DH30</f>
        <v>5.0000000000000001E-3</v>
      </c>
      <c r="CQ30" s="3">
        <f>Rawdata_Removing_Outliers!DI30</f>
        <v>5.0000000000000001E-3</v>
      </c>
      <c r="CR30" s="3">
        <f>Rawdata_Removing_Outliers!DJ30</f>
        <v>5.0000000000000001E-3</v>
      </c>
      <c r="CS30" s="3">
        <f>Rawdata_Removing_Outliers!DK30</f>
        <v>5.0000000000000001E-3</v>
      </c>
      <c r="CT30" s="3">
        <f>Rawdata_Removing_Outliers!DL30</f>
        <v>5.0000000000000001E-3</v>
      </c>
      <c r="CU30" s="3">
        <f>Rawdata_Removing_Outliers!DM30</f>
        <v>5.0000000000000001E-3</v>
      </c>
      <c r="CV30" s="3">
        <f>Rawdata_Removing_Outliers!DN30</f>
        <v>5.0000000000000001E-3</v>
      </c>
      <c r="CW30" s="3">
        <f>Rawdata_Removing_Outliers!DO30</f>
        <v>5.0000000000000001E-3</v>
      </c>
      <c r="CX30" s="3">
        <f>Rawdata_Removing_Outliers!DP30</f>
        <v>5.0000000000000001E-3</v>
      </c>
      <c r="CY30" s="3">
        <f>Rawdata_Removing_Outliers!DQ30</f>
        <v>5.0000000000000001E-3</v>
      </c>
      <c r="CZ30" s="3">
        <f>Rawdata_Removing_Outliers!DR30</f>
        <v>5.0000000000000001E-3</v>
      </c>
      <c r="DA30" s="3">
        <f>Rawdata_Removing_Outliers!DS30</f>
        <v>5.0000000000000001E-3</v>
      </c>
      <c r="DB30" s="3">
        <f>Rawdata_Removing_Outliers!DT30</f>
        <v>5.0000000000000001E-3</v>
      </c>
      <c r="DC30" s="3">
        <f>Rawdata_Removing_Outliers!DU30</f>
        <v>5.0000000000000001E-3</v>
      </c>
      <c r="DD30" s="3">
        <f>Rawdata_Removing_Outliers!DV30</f>
        <v>5.0000000000000001E-3</v>
      </c>
      <c r="DE30" s="3">
        <f>Rawdata_Removing_Outliers!DW30</f>
        <v>5.0000000000000001E-3</v>
      </c>
      <c r="DF30" s="3">
        <f>Rawdata_Removing_Outliers!DX30</f>
        <v>5.0000000000000001E-3</v>
      </c>
      <c r="DG30" s="3">
        <f>Rawdata_Removing_Outliers!DY30</f>
        <v>5.0000000000000001E-3</v>
      </c>
      <c r="DH30" s="3">
        <f>Rawdata_Removing_Outliers!DZ30</f>
        <v>5.0000000000000001E-3</v>
      </c>
      <c r="DI30" s="3">
        <f>Rawdata_Removing_Outliers!EA30</f>
        <v>5.0000000000000001E-3</v>
      </c>
      <c r="DJ30" s="3">
        <f>Rawdata_Removing_Outliers!EB30</f>
        <v>5.0000000000000001E-3</v>
      </c>
      <c r="DK30" s="3">
        <f>Rawdata_Removing_Outliers!EC30</f>
        <v>5.0000000000000001E-3</v>
      </c>
      <c r="DL30" s="3">
        <f>Rawdata_Removing_Outliers!ED30</f>
        <v>5.0000000000000001E-3</v>
      </c>
      <c r="DM30" s="3">
        <f>Rawdata_Removing_Outliers!EE30</f>
        <v>5.0000000000000001E-3</v>
      </c>
      <c r="DN30" s="3">
        <f>Rawdata_Removing_Outliers!EF30</f>
        <v>5.0000000000000001E-3</v>
      </c>
      <c r="DO30" s="3">
        <f>Rawdata_Removing_Outliers!EG30</f>
        <v>5.0000000000000001E-3</v>
      </c>
      <c r="DP30" s="3">
        <f>Rawdata_Removing_Outliers!EH30</f>
        <v>5.0000000000000001E-3</v>
      </c>
      <c r="DQ30" s="3">
        <f>Rawdata_Removing_Outliers!EI30</f>
        <v>5.0000000000000001E-3</v>
      </c>
      <c r="DR30" s="3">
        <f>Rawdata_Removing_Outliers!EJ30</f>
        <v>5.0000000000000001E-3</v>
      </c>
      <c r="DS30" s="3">
        <f>Rawdata_Removing_Outliers!EK30</f>
        <v>5.0000000000000001E-3</v>
      </c>
      <c r="DT30" s="3">
        <f>Rawdata_Removing_Outliers!EL30</f>
        <v>5.0000000000000001E-3</v>
      </c>
      <c r="DU30" s="3">
        <f>Rawdata_Removing_Outliers!EM30</f>
        <v>5.0000000000000001E-3</v>
      </c>
      <c r="DV30" s="3">
        <f>Rawdata_Removing_Outliers!EN30</f>
        <v>5.0000000000000001E-3</v>
      </c>
      <c r="DW30" s="3">
        <f>Rawdata_Removing_Outliers!EO30</f>
        <v>5.0000000000000001E-3</v>
      </c>
      <c r="DX30" s="3">
        <f>Rawdata_Removing_Outliers!EP30</f>
        <v>5.0000000000000001E-3</v>
      </c>
      <c r="DY30" s="3">
        <f>Rawdata_Removing_Outliers!EQ30</f>
        <v>5.0000000000000001E-3</v>
      </c>
      <c r="DZ30" s="3">
        <f>Rawdata_Removing_Outliers!ER30</f>
        <v>5.0000000000000001E-3</v>
      </c>
      <c r="EA30" s="3">
        <f>Rawdata_Removing_Outliers!ES30</f>
        <v>5.0000000000000001E-3</v>
      </c>
      <c r="EB30" s="3">
        <f>Rawdata_Removing_Outliers!ET30</f>
        <v>5.0000000000000001E-3</v>
      </c>
      <c r="EC30" s="3">
        <f>Rawdata_Removing_Outliers!EU30</f>
        <v>5.0000000000000001E-3</v>
      </c>
      <c r="ED30" s="3">
        <f>Rawdata_Removing_Outliers!EV30</f>
        <v>5.0000000000000001E-3</v>
      </c>
      <c r="EE30" s="3">
        <f>Rawdata_Removing_Outliers!EW30</f>
        <v>5.0000000000000001E-3</v>
      </c>
      <c r="EF30" s="3">
        <f>Rawdata_Removing_Outliers!EX30</f>
        <v>5.0000000000000001E-3</v>
      </c>
      <c r="EG30" s="3">
        <f>Rawdata_Removing_Outliers!EY30</f>
        <v>5.0000000000000001E-3</v>
      </c>
      <c r="EH30" s="3">
        <f>Rawdata_Removing_Outliers!EZ30</f>
        <v>5.0000000000000001E-3</v>
      </c>
      <c r="EI30" s="3">
        <f>Rawdata_Removing_Outliers!FA30</f>
        <v>5.0000000000000001E-3</v>
      </c>
      <c r="EJ30" s="3">
        <f>Rawdata_Removing_Outliers!FB30</f>
        <v>5.0000000000000001E-3</v>
      </c>
      <c r="EK30" s="3">
        <f>Rawdata_Removing_Outliers!FC30</f>
        <v>5.0000000000000001E-3</v>
      </c>
      <c r="EL30" s="3">
        <f>Rawdata_Removing_Outliers!FD30</f>
        <v>5.0000000000000001E-3</v>
      </c>
      <c r="EM30" s="3">
        <f>Rawdata_Removing_Outliers!FE30</f>
        <v>5.0000000000000001E-3</v>
      </c>
      <c r="EN30" s="3">
        <f>Rawdata_Removing_Outliers!FF30</f>
        <v>5.0000000000000001E-3</v>
      </c>
      <c r="EO30" s="3">
        <f>Rawdata_Removing_Outliers!FG30</f>
        <v>5.0000000000000001E-3</v>
      </c>
      <c r="EP30" s="3">
        <f>Rawdata_Removing_Outliers!FH30</f>
        <v>5.0000000000000001E-3</v>
      </c>
      <c r="EQ30" s="3">
        <f>Rawdata_Removing_Outliers!FI30</f>
        <v>5.0000000000000001E-3</v>
      </c>
      <c r="ER30" s="3">
        <f>Rawdata_Removing_Outliers!FJ30</f>
        <v>5.0000000000000001E-3</v>
      </c>
      <c r="ES30" s="3">
        <f>Rawdata_Removing_Outliers!FK30</f>
        <v>5.0000000000000001E-3</v>
      </c>
      <c r="ET30" s="3">
        <f>Rawdata_Removing_Outliers!FL30</f>
        <v>5.0000000000000001E-3</v>
      </c>
      <c r="EU30" s="3">
        <f>Rawdata_Removing_Outliers!FM30</f>
        <v>5.0000000000000001E-3</v>
      </c>
      <c r="EV30" s="3">
        <f>Rawdata_Removing_Outliers!FN30</f>
        <v>5.0000000000000001E-3</v>
      </c>
      <c r="EW30" s="3">
        <f>Rawdata_Removing_Outliers!FO30</f>
        <v>5.0000000000000001E-3</v>
      </c>
      <c r="EX30" s="3">
        <f>Rawdata_Removing_Outliers!FP30</f>
        <v>5.0000000000000001E-3</v>
      </c>
      <c r="EY30" s="3">
        <f>Rawdata_Removing_Outliers!FQ30</f>
        <v>5.0000000000000001E-3</v>
      </c>
      <c r="EZ30" s="3">
        <f>Rawdata_Removing_Outliers!FR30</f>
        <v>5.0000000000000001E-3</v>
      </c>
      <c r="FA30" s="3">
        <f>Rawdata_Removing_Outliers!FS30</f>
        <v>5.0000000000000001E-3</v>
      </c>
      <c r="FB30" s="3" t="str">
        <f>Rawdata_Removing_Outliers!FT30</f>
        <v/>
      </c>
      <c r="FC30" s="3">
        <f>Rawdata_Removing_Outliers!FU30</f>
        <v>5.0000000000000001E-3</v>
      </c>
      <c r="FD30" s="3">
        <f>Rawdata_Removing_Outliers!FV30</f>
        <v>5.0000000000000001E-3</v>
      </c>
      <c r="FE30" s="3">
        <f>Rawdata_Removing_Outliers!FW30</f>
        <v>5.0000000000000001E-3</v>
      </c>
      <c r="FF30" s="3">
        <f>Rawdata_Removing_Outliers!FX30</f>
        <v>5.0000000000000001E-3</v>
      </c>
      <c r="FG30" s="3">
        <f>Rawdata_Removing_Outliers!FY30</f>
        <v>5.0000000000000001E-3</v>
      </c>
      <c r="FH30" s="3">
        <f>Rawdata_Removing_Outliers!FZ30</f>
        <v>5.0000000000000001E-3</v>
      </c>
      <c r="FI30" s="3">
        <f>Rawdata_Removing_Outliers!GA30</f>
        <v>5.0000000000000001E-3</v>
      </c>
      <c r="FJ30" s="3">
        <f>Rawdata_Removing_Outliers!GB30</f>
        <v>5.0000000000000001E-3</v>
      </c>
      <c r="FK30" s="3">
        <f>Rawdata_Removing_Outliers!GC30</f>
        <v>5.0000000000000001E-3</v>
      </c>
      <c r="FL30" s="3">
        <f>Rawdata_Removing_Outliers!GD30</f>
        <v>5.0000000000000001E-3</v>
      </c>
      <c r="FM30" s="3">
        <f>Rawdata_Removing_Outliers!GE30</f>
        <v>5.0000000000000001E-3</v>
      </c>
      <c r="FN30" s="3">
        <f>Rawdata_Removing_Outliers!GF30</f>
        <v>5.0000000000000001E-3</v>
      </c>
      <c r="FO30" s="3">
        <f>Rawdata_Removing_Outliers!GG30</f>
        <v>5.0000000000000001E-3</v>
      </c>
      <c r="FP30" s="3">
        <f>Rawdata_Removing_Outliers!GH30</f>
        <v>5.0000000000000001E-3</v>
      </c>
      <c r="FQ30" s="3">
        <f>Rawdata_Removing_Outliers!GI30</f>
        <v>3.2000000000000001E-2</v>
      </c>
      <c r="FR30" s="3">
        <f>Rawdata_Removing_Outliers!GJ30</f>
        <v>5.0000000000000001E-3</v>
      </c>
      <c r="FS30" s="3">
        <f>Rawdata_Removing_Outliers!GK30</f>
        <v>5.0000000000000001E-3</v>
      </c>
      <c r="FT30" s="3">
        <f>Rawdata_Removing_Outliers!GL30</f>
        <v>5.0000000000000001E-3</v>
      </c>
      <c r="FU30" s="3">
        <f>Rawdata_Removing_Outliers!GM30</f>
        <v>5.0000000000000001E-3</v>
      </c>
      <c r="FV30" s="3">
        <f>Rawdata_Removing_Outliers!GN30</f>
        <v>5.0000000000000001E-3</v>
      </c>
      <c r="FW30" s="3">
        <f>Rawdata_Removing_Outliers!GO30</f>
        <v>5.0000000000000001E-3</v>
      </c>
      <c r="FX30" s="3">
        <f>Rawdata_Removing_Outliers!GP30</f>
        <v>5.0000000000000001E-3</v>
      </c>
      <c r="FY30" s="3">
        <f>Rawdata_Removing_Outliers!GQ30</f>
        <v>5.0000000000000001E-3</v>
      </c>
      <c r="FZ30" s="3">
        <f>Rawdata_Removing_Outliers!GR30</f>
        <v>5.0000000000000001E-3</v>
      </c>
      <c r="GA30" s="3">
        <f>Rawdata_Removing_Outliers!GS30</f>
        <v>5.0000000000000001E-3</v>
      </c>
      <c r="GB30" s="3">
        <f>Rawdata_Removing_Outliers!GT30</f>
        <v>5.0000000000000001E-3</v>
      </c>
      <c r="GC30" s="3">
        <f>Rawdata_Removing_Outliers!GU30</f>
        <v>5.0000000000000001E-3</v>
      </c>
      <c r="GD30" s="3">
        <f>Rawdata_Removing_Outliers!GV30</f>
        <v>5.0000000000000001E-3</v>
      </c>
      <c r="GE30" s="3">
        <f>Rawdata_Removing_Outliers!GW30</f>
        <v>5.0000000000000001E-3</v>
      </c>
      <c r="GF30" s="3">
        <f>Rawdata_Removing_Outliers!GX30</f>
        <v>5.0000000000000001E-3</v>
      </c>
      <c r="GG30" s="3">
        <f>Rawdata_Removing_Outliers!GY30</f>
        <v>5.0000000000000001E-3</v>
      </c>
      <c r="GH30" s="3">
        <f>Rawdata_Removing_Outliers!GZ30</f>
        <v>5.0000000000000001E-3</v>
      </c>
      <c r="GI30" s="3">
        <f>Rawdata_Removing_Outliers!HA30</f>
        <v>5.0000000000000001E-3</v>
      </c>
      <c r="GJ30" s="3">
        <f>Rawdata_Removing_Outliers!HB30</f>
        <v>5.0000000000000001E-3</v>
      </c>
      <c r="GK30" s="3">
        <f>Rawdata_Removing_Outliers!HC30</f>
        <v>5.0000000000000001E-3</v>
      </c>
      <c r="GL30" s="3">
        <f>Rawdata_Removing_Outliers!HD30</f>
        <v>5.0000000000000001E-3</v>
      </c>
      <c r="GM30" s="3">
        <f>Rawdata_Removing_Outliers!HE30</f>
        <v>5.0000000000000001E-3</v>
      </c>
      <c r="GN30" s="3">
        <f>Rawdata_Removing_Outliers!HF30</f>
        <v>5.0000000000000001E-3</v>
      </c>
      <c r="GO30" s="3">
        <f>Rawdata_Removing_Outliers!HG30</f>
        <v>5.0000000000000001E-3</v>
      </c>
      <c r="GP30" s="3">
        <f>Rawdata_Removing_Outliers!HH30</f>
        <v>5.0000000000000001E-3</v>
      </c>
      <c r="GQ30" s="3">
        <f>Rawdata_Removing_Outliers!HI30</f>
        <v>5.0000000000000001E-3</v>
      </c>
      <c r="GR30" s="3">
        <f>Rawdata_Removing_Outliers!HJ30</f>
        <v>5.0000000000000001E-3</v>
      </c>
      <c r="GS30" s="3">
        <f>Rawdata_Removing_Outliers!HK30</f>
        <v>5.0000000000000001E-3</v>
      </c>
      <c r="GT30" s="3">
        <f>Rawdata_Removing_Outliers!HL30</f>
        <v>5.0000000000000001E-3</v>
      </c>
      <c r="GU30" s="3">
        <f>Rawdata_Removing_Outliers!HM30</f>
        <v>5.0000000000000001E-3</v>
      </c>
      <c r="GV30" s="3">
        <f>Rawdata_Removing_Outliers!HN30</f>
        <v>5.0000000000000001E-3</v>
      </c>
      <c r="GW30" s="3">
        <f>Rawdata_Removing_Outliers!HO30</f>
        <v>5.0000000000000001E-3</v>
      </c>
      <c r="GX30" s="3">
        <f>Rawdata_Removing_Outliers!HP30</f>
        <v>5.0000000000000001E-3</v>
      </c>
      <c r="GY30" s="3">
        <f>Rawdata_Removing_Outliers!HQ30</f>
        <v>5.0000000000000001E-3</v>
      </c>
      <c r="GZ30" s="3">
        <f>Rawdata_Removing_Outliers!HR30</f>
        <v>5.0000000000000001E-3</v>
      </c>
      <c r="HA30" s="3">
        <f>Rawdata_Removing_Outliers!HS30</f>
        <v>5.0000000000000001E-3</v>
      </c>
      <c r="HB30" s="3">
        <f>Rawdata_Removing_Outliers!HT30</f>
        <v>5.0000000000000001E-3</v>
      </c>
      <c r="HC30" s="3">
        <f>Rawdata_Removing_Outliers!HU30</f>
        <v>5.0000000000000001E-3</v>
      </c>
      <c r="HD30" s="3">
        <f>Rawdata_Removing_Outliers!HV30</f>
        <v>5.0000000000000001E-3</v>
      </c>
      <c r="HE30" s="3">
        <f>Rawdata_Removing_Outliers!HW30</f>
        <v>5.0000000000000001E-3</v>
      </c>
      <c r="HF30" s="3">
        <f>Rawdata_Removing_Outliers!HX30</f>
        <v>5.0000000000000001E-3</v>
      </c>
      <c r="HG30" s="3">
        <f>Rawdata_Removing_Outliers!HY30</f>
        <v>5.0000000000000001E-3</v>
      </c>
      <c r="HH30" s="3">
        <f>Rawdata_Removing_Outliers!HZ30</f>
        <v>5.0000000000000001E-3</v>
      </c>
      <c r="HI30" s="3">
        <f>Rawdata_Removing_Outliers!IA30</f>
        <v>5.0000000000000001E-3</v>
      </c>
      <c r="HJ30" s="3">
        <f>Rawdata_Removing_Outliers!IB30</f>
        <v>5.0000000000000001E-3</v>
      </c>
      <c r="HK30" s="3">
        <f>Rawdata_Removing_Outliers!IC30</f>
        <v>5.0000000000000001E-3</v>
      </c>
      <c r="HL30" s="3">
        <f>Rawdata_Removing_Outliers!ID30</f>
        <v>5.0000000000000001E-3</v>
      </c>
      <c r="HM30" s="3">
        <f>Rawdata_Removing_Outliers!IE30</f>
        <v>5.0000000000000001E-3</v>
      </c>
      <c r="HN30" s="3">
        <f>Rawdata_Removing_Outliers!IF30</f>
        <v>5.0000000000000001E-3</v>
      </c>
      <c r="HO30" s="3">
        <f>Rawdata_Removing_Outliers!IG30</f>
        <v>5.0000000000000001E-3</v>
      </c>
      <c r="HP30" s="3">
        <f>Rawdata_Removing_Outliers!IH30</f>
        <v>5.0000000000000001E-3</v>
      </c>
      <c r="HQ30" s="3">
        <f>Rawdata_Removing_Outliers!II30</f>
        <v>5.0000000000000001E-3</v>
      </c>
      <c r="HR30" s="3">
        <f>Rawdata_Removing_Outliers!IJ30</f>
        <v>5.0000000000000001E-3</v>
      </c>
      <c r="HS30" s="3">
        <f>Rawdata_Removing_Outliers!IK30</f>
        <v>5.0000000000000001E-3</v>
      </c>
      <c r="HT30" s="3">
        <f>Rawdata_Removing_Outliers!IL30</f>
        <v>5.0000000000000001E-3</v>
      </c>
      <c r="HU30" s="3">
        <f>Rawdata_Removing_Outliers!IM30</f>
        <v>5.0000000000000001E-3</v>
      </c>
      <c r="HV30" s="3">
        <f>Rawdata_Removing_Outliers!IN30</f>
        <v>5.0000000000000001E-3</v>
      </c>
      <c r="HW30" s="3">
        <f>Rawdata_Removing_Outliers!IO30</f>
        <v>5.0000000000000001E-3</v>
      </c>
      <c r="HX30" s="3">
        <f>Rawdata_Removing_Outliers!IP30</f>
        <v>5.0000000000000001E-3</v>
      </c>
      <c r="HY30" s="3">
        <f>Rawdata_Removing_Outliers!IQ30</f>
        <v>5.0000000000000001E-3</v>
      </c>
      <c r="HZ30" s="3">
        <f>Rawdata_Removing_Outliers!IR30</f>
        <v>5.0000000000000001E-3</v>
      </c>
      <c r="IA30" s="3">
        <f>Rawdata_Removing_Outliers!IS30</f>
        <v>5.0000000000000001E-3</v>
      </c>
      <c r="IB30" s="3">
        <f>Rawdata_Removing_Outliers!IT30</f>
        <v>5.0000000000000001E-3</v>
      </c>
      <c r="IC30" s="3">
        <f>Rawdata_Removing_Outliers!IU30</f>
        <v>5.0000000000000001E-3</v>
      </c>
      <c r="ID30" s="3">
        <f>Rawdata_Removing_Outliers!IV30</f>
        <v>5.0000000000000001E-3</v>
      </c>
      <c r="IE30" s="3">
        <f>Rawdata_Removing_Outliers!IW30</f>
        <v>5.0000000000000001E-3</v>
      </c>
      <c r="IF30" s="3">
        <f>Rawdata_Removing_Outliers!IX30</f>
        <v>5.0000000000000001E-3</v>
      </c>
      <c r="IG30" s="3">
        <f>Rawdata_Removing_Outliers!IY30</f>
        <v>5.0000000000000001E-3</v>
      </c>
      <c r="IH30" s="3">
        <f>Rawdata_Removing_Outliers!IZ30</f>
        <v>5.0000000000000001E-3</v>
      </c>
      <c r="II30" s="3">
        <f>Rawdata_Removing_Outliers!JA30</f>
        <v>5.0000000000000001E-3</v>
      </c>
      <c r="IJ30" s="3">
        <f>Rawdata_Removing_Outliers!JB30</f>
        <v>5.0000000000000001E-3</v>
      </c>
      <c r="IK30" s="3">
        <f>Rawdata_Removing_Outliers!JC30</f>
        <v>5.0000000000000001E-3</v>
      </c>
      <c r="IL30" s="3">
        <f>Rawdata_Removing_Outliers!JD30</f>
        <v>5.0000000000000001E-3</v>
      </c>
      <c r="IM30" s="3">
        <f>Rawdata_Removing_Outliers!JE30</f>
        <v>5.0000000000000001E-3</v>
      </c>
      <c r="IN30" s="3">
        <f>Rawdata_Removing_Outliers!JF30</f>
        <v>5.0000000000000001E-3</v>
      </c>
      <c r="IO30" s="3">
        <f>Rawdata_Removing_Outliers!JG30</f>
        <v>5.0000000000000001E-3</v>
      </c>
      <c r="IP30" s="3">
        <f>Rawdata_Removing_Outliers!JH30</f>
        <v>5.0000000000000001E-3</v>
      </c>
      <c r="IQ30" s="3">
        <f>Rawdata_Removing_Outliers!JI30</f>
        <v>5.0000000000000001E-3</v>
      </c>
    </row>
    <row r="31" spans="1:251" x14ac:dyDescent="0.25">
      <c r="A31" s="1" t="s">
        <v>43</v>
      </c>
      <c r="B31" s="24" t="s">
        <v>155</v>
      </c>
      <c r="C31" s="43">
        <f>Rawdata!C31</f>
        <v>0.01</v>
      </c>
      <c r="D31" s="956">
        <f>COUNTIF(G31:XFD31,"*")-Rawdata_Removing_Outliers!X31</f>
        <v>0</v>
      </c>
      <c r="E31" s="804">
        <f t="shared" si="0"/>
        <v>8.7999999999999995E-2</v>
      </c>
      <c r="F31" s="315">
        <f t="array" ref="F31">MIN(G31:XFD31)</f>
        <v>5.0000000000000001E-3</v>
      </c>
      <c r="G31" s="3">
        <f>Rawdata_Removing_Outliers!Y31</f>
        <v>5.0000000000000001E-3</v>
      </c>
      <c r="H31" s="3">
        <f>Rawdata_Removing_Outliers!Z31</f>
        <v>5.0000000000000001E-3</v>
      </c>
      <c r="I31" s="3">
        <f>Rawdata_Removing_Outliers!AA31</f>
        <v>5.0000000000000001E-3</v>
      </c>
      <c r="J31" s="3">
        <f>Rawdata_Removing_Outliers!AB31</f>
        <v>5.0000000000000001E-3</v>
      </c>
      <c r="K31" s="3">
        <f>Rawdata_Removing_Outliers!AC31</f>
        <v>5.0000000000000001E-3</v>
      </c>
      <c r="L31" s="3">
        <f>Rawdata_Removing_Outliers!AD31</f>
        <v>5.0000000000000001E-3</v>
      </c>
      <c r="M31" s="3">
        <f>Rawdata_Removing_Outliers!AE31</f>
        <v>5.0000000000000001E-3</v>
      </c>
      <c r="N31" s="3">
        <f>Rawdata_Removing_Outliers!AF31</f>
        <v>5.0000000000000001E-3</v>
      </c>
      <c r="O31" s="3">
        <f>Rawdata_Removing_Outliers!AG31</f>
        <v>5.0000000000000001E-3</v>
      </c>
      <c r="P31" s="3">
        <f>Rawdata_Removing_Outliers!AH31</f>
        <v>5.0000000000000001E-3</v>
      </c>
      <c r="Q31" s="3">
        <f>Rawdata_Removing_Outliers!AI31</f>
        <v>5.0000000000000001E-3</v>
      </c>
      <c r="R31" s="3">
        <f>Rawdata_Removing_Outliers!AJ31</f>
        <v>5.0000000000000001E-3</v>
      </c>
      <c r="S31" s="3">
        <f>Rawdata_Removing_Outliers!AK31</f>
        <v>5.0000000000000001E-3</v>
      </c>
      <c r="T31" s="3">
        <f>Rawdata_Removing_Outliers!AL31</f>
        <v>5.0000000000000001E-3</v>
      </c>
      <c r="U31" s="3">
        <f>Rawdata_Removing_Outliers!AM31</f>
        <v>5.0000000000000001E-3</v>
      </c>
      <c r="V31" s="3">
        <f>Rawdata_Removing_Outliers!AN31</f>
        <v>5.0000000000000001E-3</v>
      </c>
      <c r="W31" s="3">
        <f>Rawdata_Removing_Outliers!AO31</f>
        <v>2.9000000000000001E-2</v>
      </c>
      <c r="X31" s="3">
        <f>Rawdata_Removing_Outliers!AP31</f>
        <v>5.0000000000000001E-3</v>
      </c>
      <c r="Y31" s="3">
        <f>Rawdata_Removing_Outliers!AQ31</f>
        <v>5.0000000000000001E-3</v>
      </c>
      <c r="Z31" s="3">
        <f>Rawdata_Removing_Outliers!AR31</f>
        <v>1.2E-2</v>
      </c>
      <c r="AA31" s="3">
        <f>Rawdata_Removing_Outliers!AS31</f>
        <v>5.0000000000000001E-3</v>
      </c>
      <c r="AB31" s="3">
        <f>Rawdata_Removing_Outliers!AT31</f>
        <v>3.2000000000000001E-2</v>
      </c>
      <c r="AC31" s="3">
        <f>Rawdata_Removing_Outliers!AU31</f>
        <v>5.0000000000000001E-3</v>
      </c>
      <c r="AD31" s="3">
        <f>Rawdata_Removing_Outliers!AV31</f>
        <v>5.0000000000000001E-3</v>
      </c>
      <c r="AE31" s="3">
        <f>Rawdata_Removing_Outliers!AW31</f>
        <v>5.0000000000000001E-3</v>
      </c>
      <c r="AF31" s="3">
        <f>Rawdata_Removing_Outliers!AX31</f>
        <v>5.0000000000000001E-3</v>
      </c>
      <c r="AG31" s="3">
        <f>Rawdata_Removing_Outliers!AY31</f>
        <v>5.0000000000000001E-3</v>
      </c>
      <c r="AH31" s="3">
        <f>Rawdata_Removing_Outliers!AZ31</f>
        <v>5.0000000000000001E-3</v>
      </c>
      <c r="AI31" s="3">
        <f>Rawdata_Removing_Outliers!BA31</f>
        <v>5.0000000000000001E-3</v>
      </c>
      <c r="AJ31" s="3">
        <f>Rawdata_Removing_Outliers!BB31</f>
        <v>1.4E-2</v>
      </c>
      <c r="AK31" s="3">
        <f>Rawdata_Removing_Outliers!BC31</f>
        <v>5.0000000000000001E-3</v>
      </c>
      <c r="AL31" s="3">
        <f>Rawdata_Removing_Outliers!BD31</f>
        <v>5.0000000000000001E-3</v>
      </c>
      <c r="AM31" s="3">
        <f>Rawdata_Removing_Outliers!BE31</f>
        <v>5.0000000000000001E-3</v>
      </c>
      <c r="AN31" s="3">
        <f>Rawdata_Removing_Outliers!BF31</f>
        <v>5.0000000000000001E-3</v>
      </c>
      <c r="AO31" s="3">
        <f>Rawdata_Removing_Outliers!BG31</f>
        <v>1.9E-2</v>
      </c>
      <c r="AP31" s="3">
        <f>Rawdata_Removing_Outliers!BH31</f>
        <v>5.0000000000000001E-3</v>
      </c>
      <c r="AQ31" s="3">
        <f>Rawdata_Removing_Outliers!BI31</f>
        <v>5.0000000000000001E-3</v>
      </c>
      <c r="AR31" s="3">
        <f>Rawdata_Removing_Outliers!BJ31</f>
        <v>5.0000000000000001E-3</v>
      </c>
      <c r="AS31" s="3">
        <f>Rawdata_Removing_Outliers!BK31</f>
        <v>5.0000000000000001E-3</v>
      </c>
      <c r="AT31" s="3">
        <f>Rawdata_Removing_Outliers!BL31</f>
        <v>5.0000000000000001E-3</v>
      </c>
      <c r="AU31" s="3">
        <f>Rawdata_Removing_Outliers!BM31</f>
        <v>5.0000000000000001E-3</v>
      </c>
      <c r="AV31" s="3">
        <f>Rawdata_Removing_Outliers!BN31</f>
        <v>1.7000000000000001E-2</v>
      </c>
      <c r="AW31" s="3">
        <f>Rawdata_Removing_Outliers!BO31</f>
        <v>5.0000000000000001E-3</v>
      </c>
      <c r="AX31" s="3">
        <f>Rawdata_Removing_Outliers!BP31</f>
        <v>1.0999999999999999E-2</v>
      </c>
      <c r="AY31" s="3">
        <f>Rawdata_Removing_Outliers!BQ31</f>
        <v>5.0000000000000001E-3</v>
      </c>
      <c r="AZ31" s="3">
        <f>Rawdata_Removing_Outliers!BR31</f>
        <v>0.03</v>
      </c>
      <c r="BA31" s="3">
        <f>Rawdata_Removing_Outliers!BS31</f>
        <v>5.0000000000000001E-3</v>
      </c>
      <c r="BB31" s="3">
        <f>Rawdata_Removing_Outliers!BT31</f>
        <v>5.0000000000000001E-3</v>
      </c>
      <c r="BC31" s="3">
        <f>Rawdata_Removing_Outliers!BU31</f>
        <v>5.0000000000000001E-3</v>
      </c>
      <c r="BD31" s="3">
        <f>Rawdata_Removing_Outliers!BV31</f>
        <v>5.0000000000000001E-3</v>
      </c>
      <c r="BE31" s="3">
        <f>Rawdata_Removing_Outliers!BW31</f>
        <v>0.05</v>
      </c>
      <c r="BF31" s="3">
        <f>Rawdata_Removing_Outliers!BX31</f>
        <v>1.2E-2</v>
      </c>
      <c r="BG31" s="3">
        <f>Rawdata_Removing_Outliers!BY31</f>
        <v>5.0000000000000001E-3</v>
      </c>
      <c r="BH31" s="3">
        <f>Rawdata_Removing_Outliers!BZ31</f>
        <v>5.0000000000000001E-3</v>
      </c>
      <c r="BI31" s="3">
        <f>Rawdata_Removing_Outliers!CA31</f>
        <v>5.0000000000000001E-3</v>
      </c>
      <c r="BJ31" s="3">
        <f>Rawdata_Removing_Outliers!CB31</f>
        <v>3.2000000000000001E-2</v>
      </c>
      <c r="BK31" s="3">
        <f>Rawdata_Removing_Outliers!CC31</f>
        <v>5.0000000000000001E-3</v>
      </c>
      <c r="BL31" s="3">
        <f>Rawdata_Removing_Outliers!CD31</f>
        <v>5.0000000000000001E-3</v>
      </c>
      <c r="BM31" s="3">
        <f>Rawdata_Removing_Outliers!CE31</f>
        <v>5.0000000000000001E-3</v>
      </c>
      <c r="BN31" s="3">
        <f>Rawdata_Removing_Outliers!CF31</f>
        <v>5.0000000000000001E-3</v>
      </c>
      <c r="BO31" s="3">
        <f>Rawdata_Removing_Outliers!CG31</f>
        <v>8.7999999999999995E-2</v>
      </c>
      <c r="BP31" s="3">
        <f>Rawdata_Removing_Outliers!CH31</f>
        <v>5.0000000000000001E-3</v>
      </c>
      <c r="BQ31" s="3">
        <f>Rawdata_Removing_Outliers!CI31</f>
        <v>5.0000000000000001E-3</v>
      </c>
      <c r="BR31" s="3">
        <f>Rawdata_Removing_Outliers!CJ31</f>
        <v>5.0000000000000001E-3</v>
      </c>
      <c r="BS31" s="3">
        <f>Rawdata_Removing_Outliers!CK31</f>
        <v>5.0000000000000001E-3</v>
      </c>
      <c r="BT31" s="3">
        <f>Rawdata_Removing_Outliers!CL31</f>
        <v>1.2999999999999999E-2</v>
      </c>
      <c r="BU31" s="3">
        <f>Rawdata_Removing_Outliers!CM31</f>
        <v>5.0000000000000001E-3</v>
      </c>
      <c r="BV31" s="3">
        <f>Rawdata_Removing_Outliers!CN31</f>
        <v>5.0000000000000001E-3</v>
      </c>
      <c r="BW31" s="3">
        <f>Rawdata_Removing_Outliers!CO31</f>
        <v>5.0000000000000001E-3</v>
      </c>
      <c r="BX31" s="3">
        <f>Rawdata_Removing_Outliers!CP31</f>
        <v>5.0000000000000001E-3</v>
      </c>
      <c r="BY31" s="3">
        <f>Rawdata_Removing_Outliers!CQ31</f>
        <v>1.9E-2</v>
      </c>
      <c r="BZ31" s="3">
        <f>Rawdata_Removing_Outliers!CR31</f>
        <v>5.0000000000000001E-3</v>
      </c>
      <c r="CA31" s="3">
        <f>Rawdata_Removing_Outliers!CS31</f>
        <v>5.0000000000000001E-3</v>
      </c>
      <c r="CB31" s="3">
        <f>Rawdata_Removing_Outliers!CT31</f>
        <v>5.0000000000000001E-3</v>
      </c>
      <c r="CC31" s="3">
        <f>Rawdata_Removing_Outliers!CU31</f>
        <v>5.0000000000000001E-3</v>
      </c>
      <c r="CD31" s="3">
        <f>Rawdata_Removing_Outliers!CV31</f>
        <v>5.0999999999999997E-2</v>
      </c>
      <c r="CE31" s="3">
        <f>Rawdata_Removing_Outliers!CW31</f>
        <v>5.0000000000000001E-3</v>
      </c>
      <c r="CF31" s="3">
        <f>Rawdata_Removing_Outliers!CX31</f>
        <v>5.0000000000000001E-3</v>
      </c>
      <c r="CG31" s="3">
        <f>Rawdata_Removing_Outliers!CY31</f>
        <v>5.0000000000000001E-3</v>
      </c>
      <c r="CH31" s="3">
        <f>Rawdata_Removing_Outliers!CZ31</f>
        <v>5.0000000000000001E-3</v>
      </c>
      <c r="CI31" s="3">
        <f>Rawdata_Removing_Outliers!DA31</f>
        <v>5.0000000000000001E-3</v>
      </c>
      <c r="CJ31" s="3">
        <f>Rawdata_Removing_Outliers!DB31</f>
        <v>5.0000000000000001E-3</v>
      </c>
      <c r="CK31" s="3">
        <f>Rawdata_Removing_Outliers!DC31</f>
        <v>5.0000000000000001E-3</v>
      </c>
      <c r="CL31" s="3">
        <f>Rawdata_Removing_Outliers!DD31</f>
        <v>4.7E-2</v>
      </c>
      <c r="CM31" s="3">
        <f>Rawdata_Removing_Outliers!DE31</f>
        <v>5.0000000000000001E-3</v>
      </c>
      <c r="CN31" s="3">
        <f>Rawdata_Removing_Outliers!DF31</f>
        <v>5.0000000000000001E-3</v>
      </c>
      <c r="CO31" s="3">
        <f>Rawdata_Removing_Outliers!DG31</f>
        <v>5.0000000000000001E-3</v>
      </c>
      <c r="CP31" s="3">
        <f>Rawdata_Removing_Outliers!DH31</f>
        <v>5.0000000000000001E-3</v>
      </c>
      <c r="CQ31" s="3">
        <f>Rawdata_Removing_Outliers!DI31</f>
        <v>5.0000000000000001E-3</v>
      </c>
      <c r="CR31" s="3">
        <f>Rawdata_Removing_Outliers!DJ31</f>
        <v>5.0000000000000001E-3</v>
      </c>
      <c r="CS31" s="3">
        <f>Rawdata_Removing_Outliers!DK31</f>
        <v>5.0000000000000001E-3</v>
      </c>
      <c r="CT31" s="3">
        <f>Rawdata_Removing_Outliers!DL31</f>
        <v>5.0000000000000001E-3</v>
      </c>
      <c r="CU31" s="3">
        <f>Rawdata_Removing_Outliers!DM31</f>
        <v>5.0000000000000001E-3</v>
      </c>
      <c r="CV31" s="3">
        <f>Rawdata_Removing_Outliers!DN31</f>
        <v>5.0000000000000001E-3</v>
      </c>
      <c r="CW31" s="3">
        <f>Rawdata_Removing_Outliers!DO31</f>
        <v>5.0000000000000001E-3</v>
      </c>
      <c r="CX31" s="3">
        <f>Rawdata_Removing_Outliers!DP31</f>
        <v>5.0000000000000001E-3</v>
      </c>
      <c r="CY31" s="3">
        <f>Rawdata_Removing_Outliers!DQ31</f>
        <v>5.0000000000000001E-3</v>
      </c>
      <c r="CZ31" s="3">
        <f>Rawdata_Removing_Outliers!DR31</f>
        <v>5.0000000000000001E-3</v>
      </c>
      <c r="DA31" s="3">
        <f>Rawdata_Removing_Outliers!DS31</f>
        <v>5.0000000000000001E-3</v>
      </c>
      <c r="DB31" s="3">
        <f>Rawdata_Removing_Outliers!DT31</f>
        <v>5.0000000000000001E-3</v>
      </c>
      <c r="DC31" s="3">
        <f>Rawdata_Removing_Outliers!DU31</f>
        <v>5.0000000000000001E-3</v>
      </c>
      <c r="DD31" s="3">
        <f>Rawdata_Removing_Outliers!DV31</f>
        <v>5.0000000000000001E-3</v>
      </c>
      <c r="DE31" s="3">
        <f>Rawdata_Removing_Outliers!DW31</f>
        <v>5.0000000000000001E-3</v>
      </c>
      <c r="DF31" s="3">
        <f>Rawdata_Removing_Outliers!DX31</f>
        <v>5.0000000000000001E-3</v>
      </c>
      <c r="DG31" s="3">
        <f>Rawdata_Removing_Outliers!DY31</f>
        <v>5.0000000000000001E-3</v>
      </c>
      <c r="DH31" s="3">
        <f>Rawdata_Removing_Outliers!DZ31</f>
        <v>5.0000000000000001E-3</v>
      </c>
      <c r="DI31" s="3">
        <f>Rawdata_Removing_Outliers!EA31</f>
        <v>5.0000000000000001E-3</v>
      </c>
      <c r="DJ31" s="3">
        <f>Rawdata_Removing_Outliers!EB31</f>
        <v>5.0000000000000001E-3</v>
      </c>
      <c r="DK31" s="3">
        <f>Rawdata_Removing_Outliers!EC31</f>
        <v>5.0000000000000001E-3</v>
      </c>
      <c r="DL31" s="3">
        <f>Rawdata_Removing_Outliers!ED31</f>
        <v>5.0000000000000001E-3</v>
      </c>
      <c r="DM31" s="3">
        <f>Rawdata_Removing_Outliers!EE31</f>
        <v>5.0000000000000001E-3</v>
      </c>
      <c r="DN31" s="3">
        <f>Rawdata_Removing_Outliers!EF31</f>
        <v>5.0000000000000001E-3</v>
      </c>
      <c r="DO31" s="3">
        <f>Rawdata_Removing_Outliers!EG31</f>
        <v>5.0000000000000001E-3</v>
      </c>
      <c r="DP31" s="3">
        <f>Rawdata_Removing_Outliers!EH31</f>
        <v>5.0000000000000001E-3</v>
      </c>
      <c r="DQ31" s="3">
        <f>Rawdata_Removing_Outliers!EI31</f>
        <v>5.0000000000000001E-3</v>
      </c>
      <c r="DR31" s="3">
        <f>Rawdata_Removing_Outliers!EJ31</f>
        <v>5.0000000000000001E-3</v>
      </c>
      <c r="DS31" s="3">
        <f>Rawdata_Removing_Outliers!EK31</f>
        <v>5.0000000000000001E-3</v>
      </c>
      <c r="DT31" s="3">
        <f>Rawdata_Removing_Outliers!EL31</f>
        <v>5.0000000000000001E-3</v>
      </c>
      <c r="DU31" s="3">
        <f>Rawdata_Removing_Outliers!EM31</f>
        <v>5.0000000000000001E-3</v>
      </c>
      <c r="DV31" s="3">
        <f>Rawdata_Removing_Outliers!EN31</f>
        <v>5.0000000000000001E-3</v>
      </c>
      <c r="DW31" s="3">
        <f>Rawdata_Removing_Outliers!EO31</f>
        <v>5.0000000000000001E-3</v>
      </c>
      <c r="DX31" s="3">
        <f>Rawdata_Removing_Outliers!EP31</f>
        <v>5.0000000000000001E-3</v>
      </c>
      <c r="DY31" s="3">
        <f>Rawdata_Removing_Outliers!EQ31</f>
        <v>5.0000000000000001E-3</v>
      </c>
      <c r="DZ31" s="3">
        <f>Rawdata_Removing_Outliers!ER31</f>
        <v>5.0000000000000001E-3</v>
      </c>
      <c r="EA31" s="3">
        <f>Rawdata_Removing_Outliers!ES31</f>
        <v>5.0000000000000001E-3</v>
      </c>
      <c r="EB31" s="3">
        <f>Rawdata_Removing_Outliers!ET31</f>
        <v>5.0000000000000001E-3</v>
      </c>
      <c r="EC31" s="3">
        <f>Rawdata_Removing_Outliers!EU31</f>
        <v>5.0000000000000001E-3</v>
      </c>
      <c r="ED31" s="3">
        <f>Rawdata_Removing_Outliers!EV31</f>
        <v>5.0000000000000001E-3</v>
      </c>
      <c r="EE31" s="3">
        <f>Rawdata_Removing_Outliers!EW31</f>
        <v>5.0000000000000001E-3</v>
      </c>
      <c r="EF31" s="3">
        <f>Rawdata_Removing_Outliers!EX31</f>
        <v>5.0000000000000001E-3</v>
      </c>
      <c r="EG31" s="3">
        <f>Rawdata_Removing_Outliers!EY31</f>
        <v>5.0000000000000001E-3</v>
      </c>
      <c r="EH31" s="3">
        <f>Rawdata_Removing_Outliers!EZ31</f>
        <v>5.0000000000000001E-3</v>
      </c>
      <c r="EI31" s="3">
        <f>Rawdata_Removing_Outliers!FA31</f>
        <v>0.01</v>
      </c>
      <c r="EJ31" s="3">
        <f>Rawdata_Removing_Outliers!FB31</f>
        <v>5.0000000000000001E-3</v>
      </c>
      <c r="EK31" s="3">
        <f>Rawdata_Removing_Outliers!FC31</f>
        <v>5.0000000000000001E-3</v>
      </c>
      <c r="EL31" s="3">
        <f>Rawdata_Removing_Outliers!FD31</f>
        <v>5.0000000000000001E-3</v>
      </c>
      <c r="EM31" s="3">
        <f>Rawdata_Removing_Outliers!FE31</f>
        <v>5.0000000000000001E-3</v>
      </c>
      <c r="EN31" s="3">
        <f>Rawdata_Removing_Outliers!FF31</f>
        <v>5.0000000000000001E-3</v>
      </c>
      <c r="EO31" s="3">
        <f>Rawdata_Removing_Outliers!FG31</f>
        <v>5.0000000000000001E-3</v>
      </c>
      <c r="EP31" s="3">
        <f>Rawdata_Removing_Outliers!FH31</f>
        <v>5.0000000000000001E-3</v>
      </c>
      <c r="EQ31" s="3">
        <f>Rawdata_Removing_Outliers!FI31</f>
        <v>5.0000000000000001E-3</v>
      </c>
      <c r="ER31" s="3">
        <f>Rawdata_Removing_Outliers!FJ31</f>
        <v>0.02</v>
      </c>
      <c r="ES31" s="3">
        <f>Rawdata_Removing_Outliers!FK31</f>
        <v>5.0000000000000001E-3</v>
      </c>
      <c r="ET31" s="3">
        <f>Rawdata_Removing_Outliers!FL31</f>
        <v>5.0000000000000001E-3</v>
      </c>
      <c r="EU31" s="3">
        <f>Rawdata_Removing_Outliers!FM31</f>
        <v>5.0000000000000001E-3</v>
      </c>
      <c r="EV31" s="3">
        <f>Rawdata_Removing_Outliers!FN31</f>
        <v>5.0000000000000001E-3</v>
      </c>
      <c r="EW31" s="3">
        <f>Rawdata_Removing_Outliers!FO31</f>
        <v>1.6E-2</v>
      </c>
      <c r="EX31" s="3">
        <f>Rawdata_Removing_Outliers!FP31</f>
        <v>5.0000000000000001E-3</v>
      </c>
      <c r="EY31" s="3">
        <f>Rawdata_Removing_Outliers!FQ31</f>
        <v>5.0000000000000001E-3</v>
      </c>
      <c r="EZ31" s="3">
        <f>Rawdata_Removing_Outliers!FR31</f>
        <v>5.0000000000000001E-3</v>
      </c>
      <c r="FA31" s="3">
        <f>Rawdata_Removing_Outliers!FS31</f>
        <v>5.0000000000000001E-3</v>
      </c>
      <c r="FB31" s="3" t="str">
        <f>Rawdata_Removing_Outliers!FT31</f>
        <v/>
      </c>
      <c r="FC31" s="3">
        <f>Rawdata_Removing_Outliers!FU31</f>
        <v>5.0000000000000001E-3</v>
      </c>
      <c r="FD31" s="3">
        <f>Rawdata_Removing_Outliers!FV31</f>
        <v>5.0000000000000001E-3</v>
      </c>
      <c r="FE31" s="3">
        <f>Rawdata_Removing_Outliers!FW31</f>
        <v>5.0000000000000001E-3</v>
      </c>
      <c r="FF31" s="3">
        <f>Rawdata_Removing_Outliers!FX31</f>
        <v>5.0000000000000001E-3</v>
      </c>
      <c r="FG31" s="3">
        <f>Rawdata_Removing_Outliers!FY31</f>
        <v>5.0000000000000001E-3</v>
      </c>
      <c r="FH31" s="3">
        <f>Rawdata_Removing_Outliers!FZ31</f>
        <v>5.0000000000000001E-3</v>
      </c>
      <c r="FI31" s="3">
        <f>Rawdata_Removing_Outliers!GA31</f>
        <v>5.0000000000000001E-3</v>
      </c>
      <c r="FJ31" s="3">
        <f>Rawdata_Removing_Outliers!GB31</f>
        <v>5.0000000000000001E-3</v>
      </c>
      <c r="FK31" s="3">
        <f>Rawdata_Removing_Outliers!GC31</f>
        <v>5.0000000000000001E-3</v>
      </c>
      <c r="FL31" s="3">
        <f>Rawdata_Removing_Outliers!GD31</f>
        <v>5.0000000000000001E-3</v>
      </c>
      <c r="FM31" s="3">
        <f>Rawdata_Removing_Outliers!GE31</f>
        <v>5.0000000000000001E-3</v>
      </c>
      <c r="FN31" s="3">
        <f>Rawdata_Removing_Outliers!GF31</f>
        <v>5.0000000000000001E-3</v>
      </c>
      <c r="FO31" s="3">
        <f>Rawdata_Removing_Outliers!GG31</f>
        <v>5.0000000000000001E-3</v>
      </c>
      <c r="FP31" s="3">
        <f>Rawdata_Removing_Outliers!GH31</f>
        <v>5.0000000000000001E-3</v>
      </c>
      <c r="FQ31" s="3">
        <f>Rawdata_Removing_Outliers!GI31</f>
        <v>6.0999999999999999E-2</v>
      </c>
      <c r="FR31" s="3">
        <f>Rawdata_Removing_Outliers!GJ31</f>
        <v>4.4999999999999998E-2</v>
      </c>
      <c r="FS31" s="3">
        <f>Rawdata_Removing_Outliers!GK31</f>
        <v>5.0000000000000001E-3</v>
      </c>
      <c r="FT31" s="3">
        <f>Rawdata_Removing_Outliers!GL31</f>
        <v>2.4E-2</v>
      </c>
      <c r="FU31" s="3">
        <f>Rawdata_Removing_Outliers!GM31</f>
        <v>5.0000000000000001E-3</v>
      </c>
      <c r="FV31" s="3">
        <f>Rawdata_Removing_Outliers!GN31</f>
        <v>5.0000000000000001E-3</v>
      </c>
      <c r="FW31" s="3">
        <f>Rawdata_Removing_Outliers!GO31</f>
        <v>1.7999999999999999E-2</v>
      </c>
      <c r="FX31" s="3">
        <f>Rawdata_Removing_Outliers!GP31</f>
        <v>5.0000000000000001E-3</v>
      </c>
      <c r="FY31" s="3">
        <f>Rawdata_Removing_Outliers!GQ31</f>
        <v>5.0000000000000001E-3</v>
      </c>
      <c r="FZ31" s="3">
        <f>Rawdata_Removing_Outliers!GR31</f>
        <v>5.0000000000000001E-3</v>
      </c>
      <c r="GA31" s="3">
        <f>Rawdata_Removing_Outliers!GS31</f>
        <v>5.0000000000000001E-3</v>
      </c>
      <c r="GB31" s="3">
        <f>Rawdata_Removing_Outliers!GT31</f>
        <v>1.4E-2</v>
      </c>
      <c r="GC31" s="3">
        <f>Rawdata_Removing_Outliers!GU31</f>
        <v>5.0000000000000001E-3</v>
      </c>
      <c r="GD31" s="3">
        <f>Rawdata_Removing_Outliers!GV31</f>
        <v>5.0000000000000001E-3</v>
      </c>
      <c r="GE31" s="3">
        <f>Rawdata_Removing_Outliers!GW31</f>
        <v>5.0000000000000001E-3</v>
      </c>
      <c r="GF31" s="3">
        <f>Rawdata_Removing_Outliers!GX31</f>
        <v>5.0000000000000001E-3</v>
      </c>
      <c r="GG31" s="3">
        <f>Rawdata_Removing_Outliers!GY31</f>
        <v>5.0000000000000001E-3</v>
      </c>
      <c r="GH31" s="3">
        <f>Rawdata_Removing_Outliers!GZ31</f>
        <v>5.0000000000000001E-3</v>
      </c>
      <c r="GI31" s="3">
        <f>Rawdata_Removing_Outliers!HA31</f>
        <v>0.01</v>
      </c>
      <c r="GJ31" s="3">
        <f>Rawdata_Removing_Outliers!HB31</f>
        <v>5.0000000000000001E-3</v>
      </c>
      <c r="GK31" s="3">
        <f>Rawdata_Removing_Outliers!HC31</f>
        <v>5.0000000000000001E-3</v>
      </c>
      <c r="GL31" s="3">
        <f>Rawdata_Removing_Outliers!HD31</f>
        <v>0.02</v>
      </c>
      <c r="GM31" s="3">
        <f>Rawdata_Removing_Outliers!HE31</f>
        <v>5.0000000000000001E-3</v>
      </c>
      <c r="GN31" s="3">
        <f>Rawdata_Removing_Outliers!HF31</f>
        <v>5.0000000000000001E-3</v>
      </c>
      <c r="GO31" s="3">
        <f>Rawdata_Removing_Outliers!HG31</f>
        <v>5.0000000000000001E-3</v>
      </c>
      <c r="GP31" s="3">
        <f>Rawdata_Removing_Outliers!HH31</f>
        <v>5.0000000000000001E-3</v>
      </c>
      <c r="GQ31" s="3">
        <f>Rawdata_Removing_Outliers!HI31</f>
        <v>5.0000000000000001E-3</v>
      </c>
      <c r="GR31" s="3">
        <f>Rawdata_Removing_Outliers!HJ31</f>
        <v>5.0000000000000001E-3</v>
      </c>
      <c r="GS31" s="3">
        <f>Rawdata_Removing_Outliers!HK31</f>
        <v>5.0000000000000001E-3</v>
      </c>
      <c r="GT31" s="3">
        <f>Rawdata_Removing_Outliers!HL31</f>
        <v>5.0000000000000001E-3</v>
      </c>
      <c r="GU31" s="3">
        <f>Rawdata_Removing_Outliers!HM31</f>
        <v>5.0000000000000001E-3</v>
      </c>
      <c r="GV31" s="3">
        <f>Rawdata_Removing_Outliers!HN31</f>
        <v>5.0000000000000001E-3</v>
      </c>
      <c r="GW31" s="3">
        <f>Rawdata_Removing_Outliers!HO31</f>
        <v>5.0000000000000001E-3</v>
      </c>
      <c r="GX31" s="3">
        <f>Rawdata_Removing_Outliers!HP31</f>
        <v>5.0000000000000001E-3</v>
      </c>
      <c r="GY31" s="3">
        <f>Rawdata_Removing_Outliers!HQ31</f>
        <v>5.0000000000000001E-3</v>
      </c>
      <c r="GZ31" s="3">
        <f>Rawdata_Removing_Outliers!HR31</f>
        <v>5.0000000000000001E-3</v>
      </c>
      <c r="HA31" s="3">
        <f>Rawdata_Removing_Outliers!HS31</f>
        <v>1.2999999999999999E-2</v>
      </c>
      <c r="HB31" s="3">
        <f>Rawdata_Removing_Outliers!HT31</f>
        <v>5.0000000000000001E-3</v>
      </c>
      <c r="HC31" s="3">
        <f>Rawdata_Removing_Outliers!HU31</f>
        <v>5.0000000000000001E-3</v>
      </c>
      <c r="HD31" s="3">
        <f>Rawdata_Removing_Outliers!HV31</f>
        <v>5.0000000000000001E-3</v>
      </c>
      <c r="HE31" s="3">
        <f>Rawdata_Removing_Outliers!HW31</f>
        <v>5.0000000000000001E-3</v>
      </c>
      <c r="HF31" s="3">
        <f>Rawdata_Removing_Outliers!HX31</f>
        <v>5.0000000000000001E-3</v>
      </c>
      <c r="HG31" s="3">
        <f>Rawdata_Removing_Outliers!HY31</f>
        <v>5.0000000000000001E-3</v>
      </c>
      <c r="HH31" s="3">
        <f>Rawdata_Removing_Outliers!HZ31</f>
        <v>5.0000000000000001E-3</v>
      </c>
      <c r="HI31" s="3">
        <f>Rawdata_Removing_Outliers!IA31</f>
        <v>5.0000000000000001E-3</v>
      </c>
      <c r="HJ31" s="3">
        <f>Rawdata_Removing_Outliers!IB31</f>
        <v>5.0000000000000001E-3</v>
      </c>
      <c r="HK31" s="3">
        <f>Rawdata_Removing_Outliers!IC31</f>
        <v>5.0000000000000001E-3</v>
      </c>
      <c r="HL31" s="3">
        <f>Rawdata_Removing_Outliers!ID31</f>
        <v>5.0000000000000001E-3</v>
      </c>
      <c r="HM31" s="3">
        <f>Rawdata_Removing_Outliers!IE31</f>
        <v>5.0000000000000001E-3</v>
      </c>
      <c r="HN31" s="3">
        <f>Rawdata_Removing_Outliers!IF31</f>
        <v>5.0000000000000001E-3</v>
      </c>
      <c r="HO31" s="3">
        <f>Rawdata_Removing_Outliers!IG31</f>
        <v>5.0000000000000001E-3</v>
      </c>
      <c r="HP31" s="3">
        <f>Rawdata_Removing_Outliers!IH31</f>
        <v>5.0000000000000001E-3</v>
      </c>
      <c r="HQ31" s="3">
        <f>Rawdata_Removing_Outliers!II31</f>
        <v>5.0000000000000001E-3</v>
      </c>
      <c r="HR31" s="3">
        <f>Rawdata_Removing_Outliers!IJ31</f>
        <v>5.0000000000000001E-3</v>
      </c>
      <c r="HS31" s="3">
        <f>Rawdata_Removing_Outliers!IK31</f>
        <v>5.0000000000000001E-3</v>
      </c>
      <c r="HT31" s="3">
        <f>Rawdata_Removing_Outliers!IL31</f>
        <v>5.0000000000000001E-3</v>
      </c>
      <c r="HU31" s="3">
        <f>Rawdata_Removing_Outliers!IM31</f>
        <v>5.0000000000000001E-3</v>
      </c>
      <c r="HV31" s="3">
        <f>Rawdata_Removing_Outliers!IN31</f>
        <v>5.0000000000000001E-3</v>
      </c>
      <c r="HW31" s="3">
        <f>Rawdata_Removing_Outliers!IO31</f>
        <v>5.0000000000000001E-3</v>
      </c>
      <c r="HX31" s="3">
        <f>Rawdata_Removing_Outliers!IP31</f>
        <v>5.0000000000000001E-3</v>
      </c>
      <c r="HY31" s="3">
        <f>Rawdata_Removing_Outliers!IQ31</f>
        <v>5.0000000000000001E-3</v>
      </c>
      <c r="HZ31" s="3">
        <f>Rawdata_Removing_Outliers!IR31</f>
        <v>5.0000000000000001E-3</v>
      </c>
      <c r="IA31" s="3">
        <f>Rawdata_Removing_Outliers!IS31</f>
        <v>5.0000000000000001E-3</v>
      </c>
      <c r="IB31" s="3">
        <f>Rawdata_Removing_Outliers!IT31</f>
        <v>5.0000000000000001E-3</v>
      </c>
      <c r="IC31" s="3">
        <f>Rawdata_Removing_Outliers!IU31</f>
        <v>5.0000000000000001E-3</v>
      </c>
      <c r="ID31" s="3">
        <f>Rawdata_Removing_Outliers!IV31</f>
        <v>5.0000000000000001E-3</v>
      </c>
      <c r="IE31" s="3">
        <f>Rawdata_Removing_Outliers!IW31</f>
        <v>5.0000000000000001E-3</v>
      </c>
      <c r="IF31" s="3">
        <f>Rawdata_Removing_Outliers!IX31</f>
        <v>5.0000000000000001E-3</v>
      </c>
      <c r="IG31" s="3">
        <f>Rawdata_Removing_Outliers!IY31</f>
        <v>5.0000000000000001E-3</v>
      </c>
      <c r="IH31" s="3">
        <f>Rawdata_Removing_Outliers!IZ31</f>
        <v>5.0000000000000001E-3</v>
      </c>
      <c r="II31" s="3">
        <f>Rawdata_Removing_Outliers!JA31</f>
        <v>2.3E-2</v>
      </c>
      <c r="IJ31" s="3">
        <f>Rawdata_Removing_Outliers!JB31</f>
        <v>5.0000000000000001E-3</v>
      </c>
      <c r="IK31" s="3">
        <f>Rawdata_Removing_Outliers!JC31</f>
        <v>5.0000000000000001E-3</v>
      </c>
      <c r="IL31" s="3">
        <f>Rawdata_Removing_Outliers!JD31</f>
        <v>5.0000000000000001E-3</v>
      </c>
      <c r="IM31" s="3">
        <f>Rawdata_Removing_Outliers!JE31</f>
        <v>5.0000000000000001E-3</v>
      </c>
      <c r="IN31" s="3">
        <f>Rawdata_Removing_Outliers!JF31</f>
        <v>5.0000000000000001E-3</v>
      </c>
      <c r="IO31" s="3">
        <f>Rawdata_Removing_Outliers!JG31</f>
        <v>5.0000000000000001E-3</v>
      </c>
      <c r="IP31" s="3">
        <f>Rawdata_Removing_Outliers!JH31</f>
        <v>5.0000000000000001E-3</v>
      </c>
      <c r="IQ31" s="3">
        <f>Rawdata_Removing_Outliers!JI31</f>
        <v>5.0000000000000001E-3</v>
      </c>
    </row>
    <row r="32" spans="1:251" x14ac:dyDescent="0.25">
      <c r="A32" s="1" t="s">
        <v>44</v>
      </c>
      <c r="B32" s="24" t="s">
        <v>155</v>
      </c>
      <c r="C32" s="43">
        <f>Rawdata!C32</f>
        <v>0.01</v>
      </c>
      <c r="D32" s="956">
        <f>COUNTIF(G32:XFD32,"*")-Rawdata_Removing_Outliers!X32</f>
        <v>0</v>
      </c>
      <c r="E32" s="804">
        <f t="shared" si="0"/>
        <v>3.6999999999999998E-2</v>
      </c>
      <c r="F32" s="315">
        <f t="array" ref="F32">MIN(G32:XFD32)</f>
        <v>5.0000000000000001E-3</v>
      </c>
      <c r="G32" s="3">
        <f>Rawdata_Removing_Outliers!Y32</f>
        <v>5.0000000000000001E-3</v>
      </c>
      <c r="H32" s="3">
        <f>Rawdata_Removing_Outliers!Z32</f>
        <v>5.0000000000000001E-3</v>
      </c>
      <c r="I32" s="3">
        <f>Rawdata_Removing_Outliers!AA32</f>
        <v>5.0000000000000001E-3</v>
      </c>
      <c r="J32" s="3">
        <f>Rawdata_Removing_Outliers!AB32</f>
        <v>5.0000000000000001E-3</v>
      </c>
      <c r="K32" s="3">
        <f>Rawdata_Removing_Outliers!AC32</f>
        <v>5.0000000000000001E-3</v>
      </c>
      <c r="L32" s="3">
        <f>Rawdata_Removing_Outliers!AD32</f>
        <v>5.0000000000000001E-3</v>
      </c>
      <c r="M32" s="3">
        <f>Rawdata_Removing_Outliers!AE32</f>
        <v>5.0000000000000001E-3</v>
      </c>
      <c r="N32" s="3">
        <f>Rawdata_Removing_Outliers!AF32</f>
        <v>5.0000000000000001E-3</v>
      </c>
      <c r="O32" s="3">
        <f>Rawdata_Removing_Outliers!AG32</f>
        <v>5.0000000000000001E-3</v>
      </c>
      <c r="P32" s="3">
        <f>Rawdata_Removing_Outliers!AH32</f>
        <v>5.0000000000000001E-3</v>
      </c>
      <c r="Q32" s="3">
        <f>Rawdata_Removing_Outliers!AI32</f>
        <v>5.0000000000000001E-3</v>
      </c>
      <c r="R32" s="3">
        <f>Rawdata_Removing_Outliers!AJ32</f>
        <v>5.0000000000000001E-3</v>
      </c>
      <c r="S32" s="3">
        <f>Rawdata_Removing_Outliers!AK32</f>
        <v>5.0000000000000001E-3</v>
      </c>
      <c r="T32" s="3">
        <f>Rawdata_Removing_Outliers!AL32</f>
        <v>5.0000000000000001E-3</v>
      </c>
      <c r="U32" s="3">
        <f>Rawdata_Removing_Outliers!AM32</f>
        <v>5.0000000000000001E-3</v>
      </c>
      <c r="V32" s="3">
        <f>Rawdata_Removing_Outliers!AN32</f>
        <v>5.0000000000000001E-3</v>
      </c>
      <c r="W32" s="3">
        <f>Rawdata_Removing_Outliers!AO32</f>
        <v>5.0000000000000001E-3</v>
      </c>
      <c r="X32" s="3">
        <f>Rawdata_Removing_Outliers!AP32</f>
        <v>5.0000000000000001E-3</v>
      </c>
      <c r="Y32" s="3">
        <f>Rawdata_Removing_Outliers!AQ32</f>
        <v>5.0000000000000001E-3</v>
      </c>
      <c r="Z32" s="3">
        <f>Rawdata_Removing_Outliers!AR32</f>
        <v>5.0000000000000001E-3</v>
      </c>
      <c r="AA32" s="3">
        <f>Rawdata_Removing_Outliers!AS32</f>
        <v>5.0000000000000001E-3</v>
      </c>
      <c r="AB32" s="3">
        <f>Rawdata_Removing_Outliers!AT32</f>
        <v>5.0000000000000001E-3</v>
      </c>
      <c r="AC32" s="3">
        <f>Rawdata_Removing_Outliers!AU32</f>
        <v>5.0000000000000001E-3</v>
      </c>
      <c r="AD32" s="3">
        <f>Rawdata_Removing_Outliers!AV32</f>
        <v>5.0000000000000001E-3</v>
      </c>
      <c r="AE32" s="3">
        <f>Rawdata_Removing_Outliers!AW32</f>
        <v>5.0000000000000001E-3</v>
      </c>
      <c r="AF32" s="3">
        <f>Rawdata_Removing_Outliers!AX32</f>
        <v>5.0000000000000001E-3</v>
      </c>
      <c r="AG32" s="3">
        <f>Rawdata_Removing_Outliers!AY32</f>
        <v>5.0000000000000001E-3</v>
      </c>
      <c r="AH32" s="3">
        <f>Rawdata_Removing_Outliers!AZ32</f>
        <v>5.0000000000000001E-3</v>
      </c>
      <c r="AI32" s="3">
        <f>Rawdata_Removing_Outliers!BA32</f>
        <v>5.0000000000000001E-3</v>
      </c>
      <c r="AJ32" s="3">
        <f>Rawdata_Removing_Outliers!BB32</f>
        <v>5.0000000000000001E-3</v>
      </c>
      <c r="AK32" s="3">
        <f>Rawdata_Removing_Outliers!BC32</f>
        <v>5.0000000000000001E-3</v>
      </c>
      <c r="AL32" s="3">
        <f>Rawdata_Removing_Outliers!BD32</f>
        <v>5.0000000000000001E-3</v>
      </c>
      <c r="AM32" s="3">
        <f>Rawdata_Removing_Outliers!BE32</f>
        <v>5.0000000000000001E-3</v>
      </c>
      <c r="AN32" s="3">
        <f>Rawdata_Removing_Outliers!BF32</f>
        <v>5.0000000000000001E-3</v>
      </c>
      <c r="AO32" s="3">
        <f>Rawdata_Removing_Outliers!BG32</f>
        <v>5.0000000000000001E-3</v>
      </c>
      <c r="AP32" s="3">
        <f>Rawdata_Removing_Outliers!BH32</f>
        <v>5.0000000000000001E-3</v>
      </c>
      <c r="AQ32" s="3">
        <f>Rawdata_Removing_Outliers!BI32</f>
        <v>5.0000000000000001E-3</v>
      </c>
      <c r="AR32" s="3">
        <f>Rawdata_Removing_Outliers!BJ32</f>
        <v>5.0000000000000001E-3</v>
      </c>
      <c r="AS32" s="3">
        <f>Rawdata_Removing_Outliers!BK32</f>
        <v>5.0000000000000001E-3</v>
      </c>
      <c r="AT32" s="3">
        <f>Rawdata_Removing_Outliers!BL32</f>
        <v>5.0000000000000001E-3</v>
      </c>
      <c r="AU32" s="3">
        <f>Rawdata_Removing_Outliers!BM32</f>
        <v>5.0000000000000001E-3</v>
      </c>
      <c r="AV32" s="3">
        <f>Rawdata_Removing_Outliers!BN32</f>
        <v>5.0000000000000001E-3</v>
      </c>
      <c r="AW32" s="3">
        <f>Rawdata_Removing_Outliers!BO32</f>
        <v>5.0000000000000001E-3</v>
      </c>
      <c r="AX32" s="3">
        <f>Rawdata_Removing_Outliers!BP32</f>
        <v>5.0000000000000001E-3</v>
      </c>
      <c r="AY32" s="3">
        <f>Rawdata_Removing_Outliers!BQ32</f>
        <v>5.0000000000000001E-3</v>
      </c>
      <c r="AZ32" s="3">
        <f>Rawdata_Removing_Outliers!BR32</f>
        <v>5.0000000000000001E-3</v>
      </c>
      <c r="BA32" s="3">
        <f>Rawdata_Removing_Outliers!BS32</f>
        <v>5.0000000000000001E-3</v>
      </c>
      <c r="BB32" s="3">
        <f>Rawdata_Removing_Outliers!BT32</f>
        <v>5.0000000000000001E-3</v>
      </c>
      <c r="BC32" s="3">
        <f>Rawdata_Removing_Outliers!BU32</f>
        <v>5.0000000000000001E-3</v>
      </c>
      <c r="BD32" s="3">
        <f>Rawdata_Removing_Outliers!BV32</f>
        <v>5.0000000000000001E-3</v>
      </c>
      <c r="BE32" s="3">
        <f>Rawdata_Removing_Outliers!BW32</f>
        <v>5.0000000000000001E-3</v>
      </c>
      <c r="BF32" s="3">
        <f>Rawdata_Removing_Outliers!BX32</f>
        <v>5.0000000000000001E-3</v>
      </c>
      <c r="BG32" s="3">
        <f>Rawdata_Removing_Outliers!BY32</f>
        <v>5.0000000000000001E-3</v>
      </c>
      <c r="BH32" s="3">
        <f>Rawdata_Removing_Outliers!BZ32</f>
        <v>5.0000000000000001E-3</v>
      </c>
      <c r="BI32" s="3">
        <f>Rawdata_Removing_Outliers!CA32</f>
        <v>5.0000000000000001E-3</v>
      </c>
      <c r="BJ32" s="3">
        <f>Rawdata_Removing_Outliers!CB32</f>
        <v>5.0000000000000001E-3</v>
      </c>
      <c r="BK32" s="3">
        <f>Rawdata_Removing_Outliers!CC32</f>
        <v>5.0000000000000001E-3</v>
      </c>
      <c r="BL32" s="3">
        <f>Rawdata_Removing_Outliers!CD32</f>
        <v>5.0000000000000001E-3</v>
      </c>
      <c r="BM32" s="3">
        <f>Rawdata_Removing_Outliers!CE32</f>
        <v>5.0000000000000001E-3</v>
      </c>
      <c r="BN32" s="3">
        <f>Rawdata_Removing_Outliers!CF32</f>
        <v>5.0000000000000001E-3</v>
      </c>
      <c r="BO32" s="3">
        <f>Rawdata_Removing_Outliers!CG32</f>
        <v>1.2999999999999999E-2</v>
      </c>
      <c r="BP32" s="3">
        <f>Rawdata_Removing_Outliers!CH32</f>
        <v>5.0000000000000001E-3</v>
      </c>
      <c r="BQ32" s="3">
        <f>Rawdata_Removing_Outliers!CI32</f>
        <v>5.0000000000000001E-3</v>
      </c>
      <c r="BR32" s="3">
        <f>Rawdata_Removing_Outliers!CJ32</f>
        <v>5.0000000000000001E-3</v>
      </c>
      <c r="BS32" s="3">
        <f>Rawdata_Removing_Outliers!CK32</f>
        <v>5.0000000000000001E-3</v>
      </c>
      <c r="BT32" s="3">
        <f>Rawdata_Removing_Outliers!CL32</f>
        <v>5.0000000000000001E-3</v>
      </c>
      <c r="BU32" s="3">
        <f>Rawdata_Removing_Outliers!CM32</f>
        <v>5.0000000000000001E-3</v>
      </c>
      <c r="BV32" s="3">
        <f>Rawdata_Removing_Outliers!CN32</f>
        <v>5.0000000000000001E-3</v>
      </c>
      <c r="BW32" s="3">
        <f>Rawdata_Removing_Outliers!CO32</f>
        <v>5.0000000000000001E-3</v>
      </c>
      <c r="BX32" s="3">
        <f>Rawdata_Removing_Outliers!CP32</f>
        <v>5.0000000000000001E-3</v>
      </c>
      <c r="BY32" s="3">
        <f>Rawdata_Removing_Outliers!CQ32</f>
        <v>5.0000000000000001E-3</v>
      </c>
      <c r="BZ32" s="3">
        <f>Rawdata_Removing_Outliers!CR32</f>
        <v>5.0000000000000001E-3</v>
      </c>
      <c r="CA32" s="3">
        <f>Rawdata_Removing_Outliers!CS32</f>
        <v>5.0000000000000001E-3</v>
      </c>
      <c r="CB32" s="3">
        <f>Rawdata_Removing_Outliers!CT32</f>
        <v>5.0000000000000001E-3</v>
      </c>
      <c r="CC32" s="3">
        <f>Rawdata_Removing_Outliers!CU32</f>
        <v>5.0000000000000001E-3</v>
      </c>
      <c r="CD32" s="3">
        <f>Rawdata_Removing_Outliers!CV32</f>
        <v>5.0000000000000001E-3</v>
      </c>
      <c r="CE32" s="3">
        <f>Rawdata_Removing_Outliers!CW32</f>
        <v>5.0000000000000001E-3</v>
      </c>
      <c r="CF32" s="3">
        <f>Rawdata_Removing_Outliers!CX32</f>
        <v>5.0000000000000001E-3</v>
      </c>
      <c r="CG32" s="3">
        <f>Rawdata_Removing_Outliers!CY32</f>
        <v>5.0000000000000001E-3</v>
      </c>
      <c r="CH32" s="3">
        <f>Rawdata_Removing_Outliers!CZ32</f>
        <v>5.0000000000000001E-3</v>
      </c>
      <c r="CI32" s="3">
        <f>Rawdata_Removing_Outliers!DA32</f>
        <v>5.0000000000000001E-3</v>
      </c>
      <c r="CJ32" s="3">
        <f>Rawdata_Removing_Outliers!DB32</f>
        <v>5.0000000000000001E-3</v>
      </c>
      <c r="CK32" s="3">
        <f>Rawdata_Removing_Outliers!DC32</f>
        <v>5.0000000000000001E-3</v>
      </c>
      <c r="CL32" s="3">
        <f>Rawdata_Removing_Outliers!DD32</f>
        <v>5.0000000000000001E-3</v>
      </c>
      <c r="CM32" s="3">
        <f>Rawdata_Removing_Outliers!DE32</f>
        <v>5.0000000000000001E-3</v>
      </c>
      <c r="CN32" s="3">
        <f>Rawdata_Removing_Outliers!DF32</f>
        <v>5.0000000000000001E-3</v>
      </c>
      <c r="CO32" s="3">
        <f>Rawdata_Removing_Outliers!DG32</f>
        <v>5.0000000000000001E-3</v>
      </c>
      <c r="CP32" s="3">
        <f>Rawdata_Removing_Outliers!DH32</f>
        <v>5.0000000000000001E-3</v>
      </c>
      <c r="CQ32" s="3">
        <f>Rawdata_Removing_Outliers!DI32</f>
        <v>5.0000000000000001E-3</v>
      </c>
      <c r="CR32" s="3">
        <f>Rawdata_Removing_Outliers!DJ32</f>
        <v>5.0000000000000001E-3</v>
      </c>
      <c r="CS32" s="3">
        <f>Rawdata_Removing_Outliers!DK32</f>
        <v>5.0000000000000001E-3</v>
      </c>
      <c r="CT32" s="3">
        <f>Rawdata_Removing_Outliers!DL32</f>
        <v>5.0000000000000001E-3</v>
      </c>
      <c r="CU32" s="3">
        <f>Rawdata_Removing_Outliers!DM32</f>
        <v>5.0000000000000001E-3</v>
      </c>
      <c r="CV32" s="3">
        <f>Rawdata_Removing_Outliers!DN32</f>
        <v>5.0000000000000001E-3</v>
      </c>
      <c r="CW32" s="3">
        <f>Rawdata_Removing_Outliers!DO32</f>
        <v>5.0000000000000001E-3</v>
      </c>
      <c r="CX32" s="3">
        <f>Rawdata_Removing_Outliers!DP32</f>
        <v>5.0000000000000001E-3</v>
      </c>
      <c r="CY32" s="3">
        <f>Rawdata_Removing_Outliers!DQ32</f>
        <v>5.0000000000000001E-3</v>
      </c>
      <c r="CZ32" s="3">
        <f>Rawdata_Removing_Outliers!DR32</f>
        <v>5.0000000000000001E-3</v>
      </c>
      <c r="DA32" s="3">
        <f>Rawdata_Removing_Outliers!DS32</f>
        <v>5.0000000000000001E-3</v>
      </c>
      <c r="DB32" s="3">
        <f>Rawdata_Removing_Outliers!DT32</f>
        <v>5.0000000000000001E-3</v>
      </c>
      <c r="DC32" s="3">
        <f>Rawdata_Removing_Outliers!DU32</f>
        <v>5.0000000000000001E-3</v>
      </c>
      <c r="DD32" s="3">
        <f>Rawdata_Removing_Outliers!DV32</f>
        <v>5.0000000000000001E-3</v>
      </c>
      <c r="DE32" s="3">
        <f>Rawdata_Removing_Outliers!DW32</f>
        <v>5.0000000000000001E-3</v>
      </c>
      <c r="DF32" s="3">
        <f>Rawdata_Removing_Outliers!DX32</f>
        <v>5.0000000000000001E-3</v>
      </c>
      <c r="DG32" s="3">
        <f>Rawdata_Removing_Outliers!DY32</f>
        <v>5.0000000000000001E-3</v>
      </c>
      <c r="DH32" s="3">
        <f>Rawdata_Removing_Outliers!DZ32</f>
        <v>5.0000000000000001E-3</v>
      </c>
      <c r="DI32" s="3">
        <f>Rawdata_Removing_Outliers!EA32</f>
        <v>5.0000000000000001E-3</v>
      </c>
      <c r="DJ32" s="3">
        <f>Rawdata_Removing_Outliers!EB32</f>
        <v>5.0000000000000001E-3</v>
      </c>
      <c r="DK32" s="3">
        <f>Rawdata_Removing_Outliers!EC32</f>
        <v>5.0000000000000001E-3</v>
      </c>
      <c r="DL32" s="3">
        <f>Rawdata_Removing_Outliers!ED32</f>
        <v>5.0000000000000001E-3</v>
      </c>
      <c r="DM32" s="3">
        <f>Rawdata_Removing_Outliers!EE32</f>
        <v>5.0000000000000001E-3</v>
      </c>
      <c r="DN32" s="3">
        <f>Rawdata_Removing_Outliers!EF32</f>
        <v>5.0000000000000001E-3</v>
      </c>
      <c r="DO32" s="3">
        <f>Rawdata_Removing_Outliers!EG32</f>
        <v>5.0000000000000001E-3</v>
      </c>
      <c r="DP32" s="3">
        <f>Rawdata_Removing_Outliers!EH32</f>
        <v>5.0000000000000001E-3</v>
      </c>
      <c r="DQ32" s="3">
        <f>Rawdata_Removing_Outliers!EI32</f>
        <v>5.0000000000000001E-3</v>
      </c>
      <c r="DR32" s="3">
        <f>Rawdata_Removing_Outliers!EJ32</f>
        <v>5.0000000000000001E-3</v>
      </c>
      <c r="DS32" s="3">
        <f>Rawdata_Removing_Outliers!EK32</f>
        <v>5.0000000000000001E-3</v>
      </c>
      <c r="DT32" s="3">
        <f>Rawdata_Removing_Outliers!EL32</f>
        <v>5.0000000000000001E-3</v>
      </c>
      <c r="DU32" s="3">
        <f>Rawdata_Removing_Outliers!EM32</f>
        <v>5.0000000000000001E-3</v>
      </c>
      <c r="DV32" s="3">
        <f>Rawdata_Removing_Outliers!EN32</f>
        <v>5.0000000000000001E-3</v>
      </c>
      <c r="DW32" s="3">
        <f>Rawdata_Removing_Outliers!EO32</f>
        <v>5.0000000000000001E-3</v>
      </c>
      <c r="DX32" s="3">
        <f>Rawdata_Removing_Outliers!EP32</f>
        <v>5.0000000000000001E-3</v>
      </c>
      <c r="DY32" s="3">
        <f>Rawdata_Removing_Outliers!EQ32</f>
        <v>5.0000000000000001E-3</v>
      </c>
      <c r="DZ32" s="3">
        <f>Rawdata_Removing_Outliers!ER32</f>
        <v>5.0000000000000001E-3</v>
      </c>
      <c r="EA32" s="3">
        <f>Rawdata_Removing_Outliers!ES32</f>
        <v>5.0000000000000001E-3</v>
      </c>
      <c r="EB32" s="3">
        <f>Rawdata_Removing_Outliers!ET32</f>
        <v>5.0000000000000001E-3</v>
      </c>
      <c r="EC32" s="3">
        <f>Rawdata_Removing_Outliers!EU32</f>
        <v>5.0000000000000001E-3</v>
      </c>
      <c r="ED32" s="3">
        <f>Rawdata_Removing_Outliers!EV32</f>
        <v>5.0000000000000001E-3</v>
      </c>
      <c r="EE32" s="3">
        <f>Rawdata_Removing_Outliers!EW32</f>
        <v>5.0000000000000001E-3</v>
      </c>
      <c r="EF32" s="3">
        <f>Rawdata_Removing_Outliers!EX32</f>
        <v>5.0000000000000001E-3</v>
      </c>
      <c r="EG32" s="3">
        <f>Rawdata_Removing_Outliers!EY32</f>
        <v>5.0000000000000001E-3</v>
      </c>
      <c r="EH32" s="3">
        <f>Rawdata_Removing_Outliers!EZ32</f>
        <v>5.0000000000000001E-3</v>
      </c>
      <c r="EI32" s="3">
        <f>Rawdata_Removing_Outliers!FA32</f>
        <v>5.0000000000000001E-3</v>
      </c>
      <c r="EJ32" s="3">
        <f>Rawdata_Removing_Outliers!FB32</f>
        <v>5.0000000000000001E-3</v>
      </c>
      <c r="EK32" s="3">
        <f>Rawdata_Removing_Outliers!FC32</f>
        <v>5.0000000000000001E-3</v>
      </c>
      <c r="EL32" s="3">
        <f>Rawdata_Removing_Outliers!FD32</f>
        <v>5.0000000000000001E-3</v>
      </c>
      <c r="EM32" s="3">
        <f>Rawdata_Removing_Outliers!FE32</f>
        <v>5.0000000000000001E-3</v>
      </c>
      <c r="EN32" s="3">
        <f>Rawdata_Removing_Outliers!FF32</f>
        <v>5.0000000000000001E-3</v>
      </c>
      <c r="EO32" s="3">
        <f>Rawdata_Removing_Outliers!FG32</f>
        <v>5.0000000000000001E-3</v>
      </c>
      <c r="EP32" s="3">
        <f>Rawdata_Removing_Outliers!FH32</f>
        <v>5.0000000000000001E-3</v>
      </c>
      <c r="EQ32" s="3">
        <f>Rawdata_Removing_Outliers!FI32</f>
        <v>5.0000000000000001E-3</v>
      </c>
      <c r="ER32" s="3">
        <f>Rawdata_Removing_Outliers!FJ32</f>
        <v>5.0000000000000001E-3</v>
      </c>
      <c r="ES32" s="3">
        <f>Rawdata_Removing_Outliers!FK32</f>
        <v>5.0000000000000001E-3</v>
      </c>
      <c r="ET32" s="3">
        <f>Rawdata_Removing_Outliers!FL32</f>
        <v>5.0000000000000001E-3</v>
      </c>
      <c r="EU32" s="3">
        <f>Rawdata_Removing_Outliers!FM32</f>
        <v>5.0000000000000001E-3</v>
      </c>
      <c r="EV32" s="3">
        <f>Rawdata_Removing_Outliers!FN32</f>
        <v>5.0000000000000001E-3</v>
      </c>
      <c r="EW32" s="3">
        <f>Rawdata_Removing_Outliers!FO32</f>
        <v>5.0000000000000001E-3</v>
      </c>
      <c r="EX32" s="3">
        <f>Rawdata_Removing_Outliers!FP32</f>
        <v>5.0000000000000001E-3</v>
      </c>
      <c r="EY32" s="3">
        <f>Rawdata_Removing_Outliers!FQ32</f>
        <v>5.0000000000000001E-3</v>
      </c>
      <c r="EZ32" s="3">
        <f>Rawdata_Removing_Outliers!FR32</f>
        <v>5.0000000000000001E-3</v>
      </c>
      <c r="FA32" s="3">
        <f>Rawdata_Removing_Outliers!FS32</f>
        <v>5.0000000000000001E-3</v>
      </c>
      <c r="FB32" s="3" t="str">
        <f>Rawdata_Removing_Outliers!FT32</f>
        <v/>
      </c>
      <c r="FC32" s="3">
        <f>Rawdata_Removing_Outliers!FU32</f>
        <v>5.0000000000000001E-3</v>
      </c>
      <c r="FD32" s="3">
        <f>Rawdata_Removing_Outliers!FV32</f>
        <v>5.0000000000000001E-3</v>
      </c>
      <c r="FE32" s="3">
        <f>Rawdata_Removing_Outliers!FW32</f>
        <v>5.0000000000000001E-3</v>
      </c>
      <c r="FF32" s="3">
        <f>Rawdata_Removing_Outliers!FX32</f>
        <v>5.0000000000000001E-3</v>
      </c>
      <c r="FG32" s="3">
        <f>Rawdata_Removing_Outliers!FY32</f>
        <v>5.0000000000000001E-3</v>
      </c>
      <c r="FH32" s="3">
        <f>Rawdata_Removing_Outliers!FZ32</f>
        <v>5.0000000000000001E-3</v>
      </c>
      <c r="FI32" s="3">
        <f>Rawdata_Removing_Outliers!GA32</f>
        <v>5.0000000000000001E-3</v>
      </c>
      <c r="FJ32" s="3">
        <f>Rawdata_Removing_Outliers!GB32</f>
        <v>5.0000000000000001E-3</v>
      </c>
      <c r="FK32" s="3">
        <f>Rawdata_Removing_Outliers!GC32</f>
        <v>5.0000000000000001E-3</v>
      </c>
      <c r="FL32" s="3">
        <f>Rawdata_Removing_Outliers!GD32</f>
        <v>5.0000000000000001E-3</v>
      </c>
      <c r="FM32" s="3">
        <f>Rawdata_Removing_Outliers!GE32</f>
        <v>5.0000000000000001E-3</v>
      </c>
      <c r="FN32" s="3">
        <f>Rawdata_Removing_Outliers!GF32</f>
        <v>5.0000000000000001E-3</v>
      </c>
      <c r="FO32" s="3">
        <f>Rawdata_Removing_Outliers!GG32</f>
        <v>5.0000000000000001E-3</v>
      </c>
      <c r="FP32" s="3">
        <f>Rawdata_Removing_Outliers!GH32</f>
        <v>5.0000000000000001E-3</v>
      </c>
      <c r="FQ32" s="3">
        <f>Rawdata_Removing_Outliers!GI32</f>
        <v>2.5000000000000001E-2</v>
      </c>
      <c r="FR32" s="3">
        <f>Rawdata_Removing_Outliers!GJ32</f>
        <v>3.6999999999999998E-2</v>
      </c>
      <c r="FS32" s="3">
        <f>Rawdata_Removing_Outliers!GK32</f>
        <v>5.0000000000000001E-3</v>
      </c>
      <c r="FT32" s="3">
        <f>Rawdata_Removing_Outliers!GL32</f>
        <v>5.0000000000000001E-3</v>
      </c>
      <c r="FU32" s="3">
        <f>Rawdata_Removing_Outliers!GM32</f>
        <v>5.0000000000000001E-3</v>
      </c>
      <c r="FV32" s="3">
        <f>Rawdata_Removing_Outliers!GN32</f>
        <v>5.0000000000000001E-3</v>
      </c>
      <c r="FW32" s="3">
        <f>Rawdata_Removing_Outliers!GO32</f>
        <v>5.0000000000000001E-3</v>
      </c>
      <c r="FX32" s="3">
        <f>Rawdata_Removing_Outliers!GP32</f>
        <v>5.0000000000000001E-3</v>
      </c>
      <c r="FY32" s="3">
        <f>Rawdata_Removing_Outliers!GQ32</f>
        <v>5.0000000000000001E-3</v>
      </c>
      <c r="FZ32" s="3">
        <f>Rawdata_Removing_Outliers!GR32</f>
        <v>5.0000000000000001E-3</v>
      </c>
      <c r="GA32" s="3">
        <f>Rawdata_Removing_Outliers!GS32</f>
        <v>5.0000000000000001E-3</v>
      </c>
      <c r="GB32" s="3">
        <f>Rawdata_Removing_Outliers!GT32</f>
        <v>5.0000000000000001E-3</v>
      </c>
      <c r="GC32" s="3">
        <f>Rawdata_Removing_Outliers!GU32</f>
        <v>5.0000000000000001E-3</v>
      </c>
      <c r="GD32" s="3">
        <f>Rawdata_Removing_Outliers!GV32</f>
        <v>5.0000000000000001E-3</v>
      </c>
      <c r="GE32" s="3">
        <f>Rawdata_Removing_Outliers!GW32</f>
        <v>5.0000000000000001E-3</v>
      </c>
      <c r="GF32" s="3">
        <f>Rawdata_Removing_Outliers!GX32</f>
        <v>5.0000000000000001E-3</v>
      </c>
      <c r="GG32" s="3">
        <f>Rawdata_Removing_Outliers!GY32</f>
        <v>5.0000000000000001E-3</v>
      </c>
      <c r="GH32" s="3">
        <f>Rawdata_Removing_Outliers!GZ32</f>
        <v>5.0000000000000001E-3</v>
      </c>
      <c r="GI32" s="3">
        <f>Rawdata_Removing_Outliers!HA32</f>
        <v>5.0000000000000001E-3</v>
      </c>
      <c r="GJ32" s="3">
        <f>Rawdata_Removing_Outliers!HB32</f>
        <v>5.0000000000000001E-3</v>
      </c>
      <c r="GK32" s="3">
        <f>Rawdata_Removing_Outliers!HC32</f>
        <v>5.0000000000000001E-3</v>
      </c>
      <c r="GL32" s="3">
        <f>Rawdata_Removing_Outliers!HD32</f>
        <v>5.0000000000000001E-3</v>
      </c>
      <c r="GM32" s="3">
        <f>Rawdata_Removing_Outliers!HE32</f>
        <v>5.0000000000000001E-3</v>
      </c>
      <c r="GN32" s="3">
        <f>Rawdata_Removing_Outliers!HF32</f>
        <v>5.0000000000000001E-3</v>
      </c>
      <c r="GO32" s="3">
        <f>Rawdata_Removing_Outliers!HG32</f>
        <v>5.0000000000000001E-3</v>
      </c>
      <c r="GP32" s="3">
        <f>Rawdata_Removing_Outliers!HH32</f>
        <v>5.0000000000000001E-3</v>
      </c>
      <c r="GQ32" s="3">
        <f>Rawdata_Removing_Outliers!HI32</f>
        <v>5.0000000000000001E-3</v>
      </c>
      <c r="GR32" s="3">
        <f>Rawdata_Removing_Outliers!HJ32</f>
        <v>5.0000000000000001E-3</v>
      </c>
      <c r="GS32" s="3">
        <f>Rawdata_Removing_Outliers!HK32</f>
        <v>5.0000000000000001E-3</v>
      </c>
      <c r="GT32" s="3">
        <f>Rawdata_Removing_Outliers!HL32</f>
        <v>5.0000000000000001E-3</v>
      </c>
      <c r="GU32" s="3">
        <f>Rawdata_Removing_Outliers!HM32</f>
        <v>5.0000000000000001E-3</v>
      </c>
      <c r="GV32" s="3">
        <f>Rawdata_Removing_Outliers!HN32</f>
        <v>5.0000000000000001E-3</v>
      </c>
      <c r="GW32" s="3">
        <f>Rawdata_Removing_Outliers!HO32</f>
        <v>5.0000000000000001E-3</v>
      </c>
      <c r="GX32" s="3">
        <f>Rawdata_Removing_Outliers!HP32</f>
        <v>5.0000000000000001E-3</v>
      </c>
      <c r="GY32" s="3">
        <f>Rawdata_Removing_Outliers!HQ32</f>
        <v>5.0000000000000001E-3</v>
      </c>
      <c r="GZ32" s="3">
        <f>Rawdata_Removing_Outliers!HR32</f>
        <v>5.0000000000000001E-3</v>
      </c>
      <c r="HA32" s="3">
        <f>Rawdata_Removing_Outliers!HS32</f>
        <v>5.0000000000000001E-3</v>
      </c>
      <c r="HB32" s="3">
        <f>Rawdata_Removing_Outliers!HT32</f>
        <v>5.0000000000000001E-3</v>
      </c>
      <c r="HC32" s="3">
        <f>Rawdata_Removing_Outliers!HU32</f>
        <v>5.0000000000000001E-3</v>
      </c>
      <c r="HD32" s="3">
        <f>Rawdata_Removing_Outliers!HV32</f>
        <v>5.0000000000000001E-3</v>
      </c>
      <c r="HE32" s="3">
        <f>Rawdata_Removing_Outliers!HW32</f>
        <v>5.0000000000000001E-3</v>
      </c>
      <c r="HF32" s="3">
        <f>Rawdata_Removing_Outliers!HX32</f>
        <v>5.0000000000000001E-3</v>
      </c>
      <c r="HG32" s="3">
        <f>Rawdata_Removing_Outliers!HY32</f>
        <v>5.0000000000000001E-3</v>
      </c>
      <c r="HH32" s="3">
        <f>Rawdata_Removing_Outliers!HZ32</f>
        <v>5.0000000000000001E-3</v>
      </c>
      <c r="HI32" s="3">
        <f>Rawdata_Removing_Outliers!IA32</f>
        <v>5.0000000000000001E-3</v>
      </c>
      <c r="HJ32" s="3">
        <f>Rawdata_Removing_Outliers!IB32</f>
        <v>5.0000000000000001E-3</v>
      </c>
      <c r="HK32" s="3">
        <f>Rawdata_Removing_Outliers!IC32</f>
        <v>5.0000000000000001E-3</v>
      </c>
      <c r="HL32" s="3">
        <f>Rawdata_Removing_Outliers!ID32</f>
        <v>5.0000000000000001E-3</v>
      </c>
      <c r="HM32" s="3">
        <f>Rawdata_Removing_Outliers!IE32</f>
        <v>5.0000000000000001E-3</v>
      </c>
      <c r="HN32" s="3">
        <f>Rawdata_Removing_Outliers!IF32</f>
        <v>5.0000000000000001E-3</v>
      </c>
      <c r="HO32" s="3">
        <f>Rawdata_Removing_Outliers!IG32</f>
        <v>5.0000000000000001E-3</v>
      </c>
      <c r="HP32" s="3">
        <f>Rawdata_Removing_Outliers!IH32</f>
        <v>5.0000000000000001E-3</v>
      </c>
      <c r="HQ32" s="3">
        <f>Rawdata_Removing_Outliers!II32</f>
        <v>5.0000000000000001E-3</v>
      </c>
      <c r="HR32" s="3">
        <f>Rawdata_Removing_Outliers!IJ32</f>
        <v>5.0000000000000001E-3</v>
      </c>
      <c r="HS32" s="3">
        <f>Rawdata_Removing_Outliers!IK32</f>
        <v>5.0000000000000001E-3</v>
      </c>
      <c r="HT32" s="3">
        <f>Rawdata_Removing_Outliers!IL32</f>
        <v>5.0000000000000001E-3</v>
      </c>
      <c r="HU32" s="3">
        <f>Rawdata_Removing_Outliers!IM32</f>
        <v>5.0000000000000001E-3</v>
      </c>
      <c r="HV32" s="3">
        <f>Rawdata_Removing_Outliers!IN32</f>
        <v>5.0000000000000001E-3</v>
      </c>
      <c r="HW32" s="3">
        <f>Rawdata_Removing_Outliers!IO32</f>
        <v>5.0000000000000001E-3</v>
      </c>
      <c r="HX32" s="3">
        <f>Rawdata_Removing_Outliers!IP32</f>
        <v>5.0000000000000001E-3</v>
      </c>
      <c r="HY32" s="3">
        <f>Rawdata_Removing_Outliers!IQ32</f>
        <v>5.0000000000000001E-3</v>
      </c>
      <c r="HZ32" s="3">
        <f>Rawdata_Removing_Outliers!IR32</f>
        <v>5.0000000000000001E-3</v>
      </c>
      <c r="IA32" s="3">
        <f>Rawdata_Removing_Outliers!IS32</f>
        <v>5.0000000000000001E-3</v>
      </c>
      <c r="IB32" s="3">
        <f>Rawdata_Removing_Outliers!IT32</f>
        <v>5.0000000000000001E-3</v>
      </c>
      <c r="IC32" s="3">
        <f>Rawdata_Removing_Outliers!IU32</f>
        <v>5.0000000000000001E-3</v>
      </c>
      <c r="ID32" s="3">
        <f>Rawdata_Removing_Outliers!IV32</f>
        <v>5.0000000000000001E-3</v>
      </c>
      <c r="IE32" s="3">
        <f>Rawdata_Removing_Outliers!IW32</f>
        <v>5.0000000000000001E-3</v>
      </c>
      <c r="IF32" s="3">
        <f>Rawdata_Removing_Outliers!IX32</f>
        <v>5.0000000000000001E-3</v>
      </c>
      <c r="IG32" s="3">
        <f>Rawdata_Removing_Outliers!IY32</f>
        <v>5.0000000000000001E-3</v>
      </c>
      <c r="IH32" s="3">
        <f>Rawdata_Removing_Outliers!IZ32</f>
        <v>5.0000000000000001E-3</v>
      </c>
      <c r="II32" s="3">
        <f>Rawdata_Removing_Outliers!JA32</f>
        <v>5.0000000000000001E-3</v>
      </c>
      <c r="IJ32" s="3">
        <f>Rawdata_Removing_Outliers!JB32</f>
        <v>5.0000000000000001E-3</v>
      </c>
      <c r="IK32" s="3">
        <f>Rawdata_Removing_Outliers!JC32</f>
        <v>5.0000000000000001E-3</v>
      </c>
      <c r="IL32" s="3">
        <f>Rawdata_Removing_Outliers!JD32</f>
        <v>5.0000000000000001E-3</v>
      </c>
      <c r="IM32" s="3">
        <f>Rawdata_Removing_Outliers!JE32</f>
        <v>5.0000000000000001E-3</v>
      </c>
      <c r="IN32" s="3">
        <f>Rawdata_Removing_Outliers!JF32</f>
        <v>5.0000000000000001E-3</v>
      </c>
      <c r="IO32" s="3">
        <f>Rawdata_Removing_Outliers!JG32</f>
        <v>5.0000000000000001E-3</v>
      </c>
      <c r="IP32" s="3">
        <f>Rawdata_Removing_Outliers!JH32</f>
        <v>5.0000000000000001E-3</v>
      </c>
      <c r="IQ32" s="3">
        <f>Rawdata_Removing_Outliers!JI32</f>
        <v>5.0000000000000001E-3</v>
      </c>
    </row>
    <row r="33" spans="1:251" x14ac:dyDescent="0.25">
      <c r="A33" s="1" t="s">
        <v>45</v>
      </c>
      <c r="B33" s="24" t="s">
        <v>155</v>
      </c>
      <c r="C33" s="43">
        <f>Rawdata!C33</f>
        <v>9.5000000000000001E-2</v>
      </c>
      <c r="D33" s="956">
        <f>COUNTIF(G33:XFD33,"*")-Rawdata_Removing_Outliers!X33</f>
        <v>0</v>
      </c>
      <c r="E33" s="804">
        <f t="shared" si="0"/>
        <v>27.6</v>
      </c>
      <c r="F33" s="315">
        <f t="array" ref="F33">MIN(G33:XFD33)</f>
        <v>0.01</v>
      </c>
      <c r="G33" s="3">
        <f>Rawdata_Removing_Outliers!Y33</f>
        <v>4.7500000000000001E-2</v>
      </c>
      <c r="H33" s="3">
        <f>Rawdata_Removing_Outliers!Z33</f>
        <v>1.63</v>
      </c>
      <c r="I33" s="3">
        <f>Rawdata_Removing_Outliers!AA33</f>
        <v>4.7500000000000001E-2</v>
      </c>
      <c r="J33" s="3">
        <f>Rawdata_Removing_Outliers!AB33</f>
        <v>4.9000000000000004</v>
      </c>
      <c r="K33" s="3">
        <f>Rawdata_Removing_Outliers!AC33</f>
        <v>1.18</v>
      </c>
      <c r="L33" s="3">
        <f>Rawdata_Removing_Outliers!AD33</f>
        <v>4.7500000000000001E-2</v>
      </c>
      <c r="M33" s="3">
        <f>Rawdata_Removing_Outliers!AE33</f>
        <v>1.9</v>
      </c>
      <c r="N33" s="3">
        <f>Rawdata_Removing_Outliers!AF33</f>
        <v>4.7500000000000001E-2</v>
      </c>
      <c r="O33" s="3">
        <f>Rawdata_Removing_Outliers!AG33</f>
        <v>1.83</v>
      </c>
      <c r="P33" s="3">
        <f>Rawdata_Removing_Outliers!AH33</f>
        <v>1.83</v>
      </c>
      <c r="Q33" s="3">
        <f>Rawdata_Removing_Outliers!AI33</f>
        <v>4.7500000000000001E-2</v>
      </c>
      <c r="R33" s="3">
        <f>Rawdata_Removing_Outliers!AJ33</f>
        <v>1.64</v>
      </c>
      <c r="S33" s="3">
        <f>Rawdata_Removing_Outliers!AK33</f>
        <v>4.7500000000000001E-2</v>
      </c>
      <c r="T33" s="3">
        <f>Rawdata_Removing_Outliers!AL33</f>
        <v>4.25</v>
      </c>
      <c r="U33" s="3">
        <f>Rawdata_Removing_Outliers!AM33</f>
        <v>1.78</v>
      </c>
      <c r="V33" s="3">
        <f>Rawdata_Removing_Outliers!AN33</f>
        <v>4.7500000000000001E-2</v>
      </c>
      <c r="W33" s="3">
        <f>Rawdata_Removing_Outliers!AO33</f>
        <v>6.26</v>
      </c>
      <c r="X33" s="3">
        <f>Rawdata_Removing_Outliers!AP33</f>
        <v>1.87</v>
      </c>
      <c r="Y33" s="3">
        <f>Rawdata_Removing_Outliers!AQ33</f>
        <v>4.7500000000000001E-2</v>
      </c>
      <c r="Z33" s="3">
        <f>Rawdata_Removing_Outliers!AR33</f>
        <v>2.09</v>
      </c>
      <c r="AA33" s="3">
        <f>Rawdata_Removing_Outliers!AS33</f>
        <v>4.7500000000000001E-2</v>
      </c>
      <c r="AB33" s="3">
        <f>Rawdata_Removing_Outliers!AT33</f>
        <v>3.53</v>
      </c>
      <c r="AC33" s="3">
        <f>Rawdata_Removing_Outliers!AU33</f>
        <v>2.21</v>
      </c>
      <c r="AD33" s="3">
        <f>Rawdata_Removing_Outliers!AV33</f>
        <v>4.7500000000000001E-2</v>
      </c>
      <c r="AE33" s="3">
        <f>Rawdata_Removing_Outliers!AW33</f>
        <v>1.08</v>
      </c>
      <c r="AF33" s="3">
        <f>Rawdata_Removing_Outliers!AX33</f>
        <v>4.7500000000000001E-2</v>
      </c>
      <c r="AG33" s="3">
        <f>Rawdata_Removing_Outliers!AY33</f>
        <v>1.82</v>
      </c>
      <c r="AH33" s="3">
        <f>Rawdata_Removing_Outliers!AZ33</f>
        <v>1.1100000000000001</v>
      </c>
      <c r="AI33" s="3">
        <f>Rawdata_Removing_Outliers!BA33</f>
        <v>4.7500000000000001E-2</v>
      </c>
      <c r="AJ33" s="3">
        <f>Rawdata_Removing_Outliers!BB33</f>
        <v>6.97</v>
      </c>
      <c r="AK33" s="3">
        <f>Rawdata_Removing_Outliers!BC33</f>
        <v>4.7500000000000001E-2</v>
      </c>
      <c r="AL33" s="3">
        <f>Rawdata_Removing_Outliers!BD33</f>
        <v>5.2</v>
      </c>
      <c r="AM33" s="3">
        <f>Rawdata_Removing_Outliers!BE33</f>
        <v>5.99</v>
      </c>
      <c r="AN33" s="3">
        <f>Rawdata_Removing_Outliers!BF33</f>
        <v>4.7500000000000001E-2</v>
      </c>
      <c r="AO33" s="3">
        <f>Rawdata_Removing_Outliers!BG33</f>
        <v>4.72</v>
      </c>
      <c r="AP33" s="3">
        <f>Rawdata_Removing_Outliers!BH33</f>
        <v>4.7500000000000001E-2</v>
      </c>
      <c r="AQ33" s="3">
        <f>Rawdata_Removing_Outliers!BI33</f>
        <v>1.47</v>
      </c>
      <c r="AR33" s="3">
        <f>Rawdata_Removing_Outliers!BJ33</f>
        <v>4.7500000000000001E-2</v>
      </c>
      <c r="AS33" s="3">
        <f>Rawdata_Removing_Outliers!BK33</f>
        <v>1.41</v>
      </c>
      <c r="AT33" s="3">
        <f>Rawdata_Removing_Outliers!BL33</f>
        <v>1.3</v>
      </c>
      <c r="AU33" s="3">
        <f>Rawdata_Removing_Outliers!BM33</f>
        <v>4.7500000000000001E-2</v>
      </c>
      <c r="AV33" s="3">
        <f>Rawdata_Removing_Outliers!BN33</f>
        <v>2.68</v>
      </c>
      <c r="AW33" s="3">
        <f>Rawdata_Removing_Outliers!BO33</f>
        <v>4.7500000000000001E-2</v>
      </c>
      <c r="AX33" s="3">
        <f>Rawdata_Removing_Outliers!BP33</f>
        <v>2.2400000000000002</v>
      </c>
      <c r="AY33" s="3">
        <f>Rawdata_Removing_Outliers!BQ33</f>
        <v>4.7500000000000001E-2</v>
      </c>
      <c r="AZ33" s="3">
        <f>Rawdata_Removing_Outliers!BR33</f>
        <v>6.41</v>
      </c>
      <c r="BA33" s="3">
        <f>Rawdata_Removing_Outliers!BS33</f>
        <v>2.0499999999999998</v>
      </c>
      <c r="BB33" s="3">
        <f>Rawdata_Removing_Outliers!BT33</f>
        <v>4.7500000000000001E-2</v>
      </c>
      <c r="BC33" s="3">
        <f>Rawdata_Removing_Outliers!BU33</f>
        <v>1.19</v>
      </c>
      <c r="BD33" s="3">
        <f>Rawdata_Removing_Outliers!BV33</f>
        <v>4.7500000000000001E-2</v>
      </c>
      <c r="BE33" s="3">
        <f>Rawdata_Removing_Outliers!BW33</f>
        <v>5.6</v>
      </c>
      <c r="BF33" s="3">
        <f>Rawdata_Removing_Outliers!BX33</f>
        <v>1.93</v>
      </c>
      <c r="BG33" s="3">
        <f>Rawdata_Removing_Outliers!BY33</f>
        <v>4.7500000000000001E-2</v>
      </c>
      <c r="BH33" s="3">
        <f>Rawdata_Removing_Outliers!BZ33</f>
        <v>4.7500000000000001E-2</v>
      </c>
      <c r="BI33" s="3">
        <f>Rawdata_Removing_Outliers!CA33</f>
        <v>4.7500000000000001E-2</v>
      </c>
      <c r="BJ33" s="3">
        <f>Rawdata_Removing_Outliers!CB33</f>
        <v>7.25</v>
      </c>
      <c r="BK33" s="3">
        <f>Rawdata_Removing_Outliers!CC33</f>
        <v>1.26</v>
      </c>
      <c r="BL33" s="3">
        <f>Rawdata_Removing_Outliers!CD33</f>
        <v>4.7500000000000001E-2</v>
      </c>
      <c r="BM33" s="3">
        <f>Rawdata_Removing_Outliers!CE33</f>
        <v>1.68</v>
      </c>
      <c r="BN33" s="3">
        <f>Rawdata_Removing_Outliers!CF33</f>
        <v>4.7500000000000001E-2</v>
      </c>
      <c r="BO33" s="3">
        <f>Rawdata_Removing_Outliers!CG33</f>
        <v>7.18</v>
      </c>
      <c r="BP33" s="3">
        <f>Rawdata_Removing_Outliers!CH33</f>
        <v>1.58</v>
      </c>
      <c r="BQ33" s="3">
        <f>Rawdata_Removing_Outliers!CI33</f>
        <v>4.7500000000000001E-2</v>
      </c>
      <c r="BR33" s="3">
        <f>Rawdata_Removing_Outliers!CJ33</f>
        <v>1.48</v>
      </c>
      <c r="BS33" s="3">
        <f>Rawdata_Removing_Outliers!CK33</f>
        <v>4.7500000000000001E-2</v>
      </c>
      <c r="BT33" s="3">
        <f>Rawdata_Removing_Outliers!CL33</f>
        <v>3.47</v>
      </c>
      <c r="BU33" s="3">
        <f>Rawdata_Removing_Outliers!CM33</f>
        <v>0.47</v>
      </c>
      <c r="BV33" s="3">
        <f>Rawdata_Removing_Outliers!CN33</f>
        <v>4.7500000000000001E-2</v>
      </c>
      <c r="BW33" s="3">
        <f>Rawdata_Removing_Outliers!CO33</f>
        <v>1.39</v>
      </c>
      <c r="BX33" s="3">
        <f>Rawdata_Removing_Outliers!CP33</f>
        <v>1.4E-2</v>
      </c>
      <c r="BY33" s="3">
        <f>Rawdata_Removing_Outliers!CQ33</f>
        <v>3.55</v>
      </c>
      <c r="BZ33" s="3">
        <f>Rawdata_Removing_Outliers!CR33</f>
        <v>1.6</v>
      </c>
      <c r="CA33" s="3">
        <f>Rawdata_Removing_Outliers!CS33</f>
        <v>4.7500000000000001E-2</v>
      </c>
      <c r="CB33" s="3">
        <f>Rawdata_Removing_Outliers!CT33</f>
        <v>1.68</v>
      </c>
      <c r="CC33" s="3">
        <f>Rawdata_Removing_Outliers!CU33</f>
        <v>4.7500000000000001E-2</v>
      </c>
      <c r="CD33" s="3">
        <f>Rawdata_Removing_Outliers!CV33</f>
        <v>7.76</v>
      </c>
      <c r="CE33" s="3">
        <f>Rawdata_Removing_Outliers!CW33</f>
        <v>2</v>
      </c>
      <c r="CF33" s="3">
        <f>Rawdata_Removing_Outliers!CX33</f>
        <v>4.7500000000000001E-2</v>
      </c>
      <c r="CG33" s="3">
        <f>Rawdata_Removing_Outliers!CY33</f>
        <v>0.57099999999999995</v>
      </c>
      <c r="CH33" s="3">
        <f>Rawdata_Removing_Outliers!CZ33</f>
        <v>4.7500000000000001E-2</v>
      </c>
      <c r="CI33" s="3">
        <f>Rawdata_Removing_Outliers!DA33</f>
        <v>1.97</v>
      </c>
      <c r="CJ33" s="3">
        <f>Rawdata_Removing_Outliers!DB33</f>
        <v>4.7500000000000001E-2</v>
      </c>
      <c r="CK33" s="3">
        <f>Rawdata_Removing_Outliers!DC33</f>
        <v>1.85</v>
      </c>
      <c r="CL33" s="3">
        <f>Rawdata_Removing_Outliers!DD33</f>
        <v>5.86</v>
      </c>
      <c r="CM33" s="3">
        <f>Rawdata_Removing_Outliers!DE33</f>
        <v>4.7500000000000001E-2</v>
      </c>
      <c r="CN33" s="3">
        <f>Rawdata_Removing_Outliers!DF33</f>
        <v>1.44</v>
      </c>
      <c r="CO33" s="3">
        <f>Rawdata_Removing_Outliers!DG33</f>
        <v>4.7500000000000001E-2</v>
      </c>
      <c r="CP33" s="3">
        <f>Rawdata_Removing_Outliers!DH33</f>
        <v>6.19</v>
      </c>
      <c r="CQ33" s="3">
        <f>Rawdata_Removing_Outliers!DI33</f>
        <v>1.31</v>
      </c>
      <c r="CR33" s="3">
        <f>Rawdata_Removing_Outliers!DJ33</f>
        <v>4.7500000000000001E-2</v>
      </c>
      <c r="CS33" s="3">
        <f>Rawdata_Removing_Outliers!DK33</f>
        <v>1.46</v>
      </c>
      <c r="CT33" s="3">
        <f>Rawdata_Removing_Outliers!DL33</f>
        <v>4.7500000000000001E-2</v>
      </c>
      <c r="CU33" s="3">
        <f>Rawdata_Removing_Outliers!DM33</f>
        <v>3.32</v>
      </c>
      <c r="CV33" s="3">
        <f>Rawdata_Removing_Outliers!DN33</f>
        <v>0.09</v>
      </c>
      <c r="CW33" s="3">
        <f>Rawdata_Removing_Outliers!DO33</f>
        <v>4.7500000000000001E-2</v>
      </c>
      <c r="CX33" s="3">
        <f>Rawdata_Removing_Outliers!DP33</f>
        <v>5.7000000000000002E-2</v>
      </c>
      <c r="CY33" s="3">
        <f>Rawdata_Removing_Outliers!DQ33</f>
        <v>4.7500000000000001E-2</v>
      </c>
      <c r="CZ33" s="3">
        <f>Rawdata_Removing_Outliers!DR33</f>
        <v>2.77</v>
      </c>
      <c r="DA33" s="3">
        <f>Rawdata_Removing_Outliers!DS33</f>
        <v>4.7500000000000001E-2</v>
      </c>
      <c r="DB33" s="3">
        <f>Rawdata_Removing_Outliers!DT33</f>
        <v>4.7500000000000001E-2</v>
      </c>
      <c r="DC33" s="3">
        <f>Rawdata_Removing_Outliers!DU33</f>
        <v>1.57</v>
      </c>
      <c r="DD33" s="3">
        <f>Rawdata_Removing_Outliers!DV33</f>
        <v>4.7500000000000001E-2</v>
      </c>
      <c r="DE33" s="3">
        <f>Rawdata_Removing_Outliers!DW33</f>
        <v>3.22</v>
      </c>
      <c r="DF33" s="3">
        <f>Rawdata_Removing_Outliers!DX33</f>
        <v>1.51</v>
      </c>
      <c r="DG33" s="3">
        <f>Rawdata_Removing_Outliers!DY33</f>
        <v>4.7500000000000001E-2</v>
      </c>
      <c r="DH33" s="3">
        <f>Rawdata_Removing_Outliers!DZ33</f>
        <v>1.82</v>
      </c>
      <c r="DI33" s="3">
        <f>Rawdata_Removing_Outliers!EA33</f>
        <v>4.7500000000000001E-2</v>
      </c>
      <c r="DJ33" s="3">
        <f>Rawdata_Removing_Outliers!EB33</f>
        <v>8.0299999999999994</v>
      </c>
      <c r="DK33" s="3">
        <f>Rawdata_Removing_Outliers!EC33</f>
        <v>3.34</v>
      </c>
      <c r="DL33" s="3">
        <f>Rawdata_Removing_Outliers!ED33</f>
        <v>4.7500000000000001E-2</v>
      </c>
      <c r="DM33" s="3">
        <f>Rawdata_Removing_Outliers!EE33</f>
        <v>0.29199999999999998</v>
      </c>
      <c r="DN33" s="3">
        <f>Rawdata_Removing_Outliers!EF33</f>
        <v>4.7500000000000001E-2</v>
      </c>
      <c r="DO33" s="3">
        <f>Rawdata_Removing_Outliers!EG33</f>
        <v>3.92</v>
      </c>
      <c r="DP33" s="3">
        <f>Rawdata_Removing_Outliers!EH33</f>
        <v>4.7500000000000001E-2</v>
      </c>
      <c r="DQ33" s="3">
        <f>Rawdata_Removing_Outliers!EI33</f>
        <v>4.7500000000000001E-2</v>
      </c>
      <c r="DR33" s="3">
        <f>Rawdata_Removing_Outliers!EJ33</f>
        <v>4.7500000000000001E-2</v>
      </c>
      <c r="DS33" s="3">
        <f>Rawdata_Removing_Outliers!EK33</f>
        <v>4.7500000000000001E-2</v>
      </c>
      <c r="DT33" s="3">
        <f>Rawdata_Removing_Outliers!EL33</f>
        <v>6.85</v>
      </c>
      <c r="DU33" s="3">
        <f>Rawdata_Removing_Outliers!EM33</f>
        <v>3.2000000000000001E-2</v>
      </c>
      <c r="DV33" s="3">
        <f>Rawdata_Removing_Outliers!EN33</f>
        <v>4.7500000000000001E-2</v>
      </c>
      <c r="DW33" s="3">
        <f>Rawdata_Removing_Outliers!EO33</f>
        <v>1.58</v>
      </c>
      <c r="DX33" s="3">
        <f>Rawdata_Removing_Outliers!EP33</f>
        <v>4.7500000000000001E-2</v>
      </c>
      <c r="DY33" s="3">
        <f>Rawdata_Removing_Outliers!EQ33</f>
        <v>0.66500000000000004</v>
      </c>
      <c r="DZ33" s="3">
        <f>Rawdata_Removing_Outliers!ER33</f>
        <v>4.7500000000000001E-2</v>
      </c>
      <c r="EA33" s="3">
        <f>Rawdata_Removing_Outliers!ES33</f>
        <v>3.08</v>
      </c>
      <c r="EB33" s="3">
        <f>Rawdata_Removing_Outliers!ET33</f>
        <v>0.71199999999999997</v>
      </c>
      <c r="EC33" s="3">
        <f>Rawdata_Removing_Outliers!EU33</f>
        <v>4.7500000000000001E-2</v>
      </c>
      <c r="ED33" s="3">
        <f>Rawdata_Removing_Outliers!EV33</f>
        <v>9.5000000000000001E-2</v>
      </c>
      <c r="EE33" s="3">
        <f>Rawdata_Removing_Outliers!EW33</f>
        <v>4.7500000000000001E-2</v>
      </c>
      <c r="EF33" s="3">
        <f>Rawdata_Removing_Outliers!EX33</f>
        <v>3.13</v>
      </c>
      <c r="EG33" s="3">
        <f>Rawdata_Removing_Outliers!EY33</f>
        <v>4.7500000000000001E-2</v>
      </c>
      <c r="EH33" s="3">
        <f>Rawdata_Removing_Outliers!EZ33</f>
        <v>2.5</v>
      </c>
      <c r="EI33" s="3">
        <f>Rawdata_Removing_Outliers!FA33</f>
        <v>5.94</v>
      </c>
      <c r="EJ33" s="3">
        <f>Rawdata_Removing_Outliers!FB33</f>
        <v>4.7500000000000001E-2</v>
      </c>
      <c r="EK33" s="3">
        <f>Rawdata_Removing_Outliers!FC33</f>
        <v>1.82</v>
      </c>
      <c r="EL33" s="3">
        <f>Rawdata_Removing_Outliers!FD33</f>
        <v>4.7500000000000001E-2</v>
      </c>
      <c r="EM33" s="3">
        <f>Rawdata_Removing_Outliers!FE33</f>
        <v>4.26</v>
      </c>
      <c r="EN33" s="3">
        <f>Rawdata_Removing_Outliers!FF33</f>
        <v>1.35</v>
      </c>
      <c r="EO33" s="3">
        <f>Rawdata_Removing_Outliers!FG33</f>
        <v>4.7500000000000001E-2</v>
      </c>
      <c r="EP33" s="3">
        <f>Rawdata_Removing_Outliers!FH33</f>
        <v>7.19</v>
      </c>
      <c r="EQ33" s="3">
        <f>Rawdata_Removing_Outliers!FI33</f>
        <v>4.7500000000000001E-2</v>
      </c>
      <c r="ER33" s="3">
        <f>Rawdata_Removing_Outliers!FJ33</f>
        <v>13.4</v>
      </c>
      <c r="ES33" s="3">
        <f>Rawdata_Removing_Outliers!FK33</f>
        <v>5.12</v>
      </c>
      <c r="ET33" s="3">
        <f>Rawdata_Removing_Outliers!FL33</f>
        <v>4.7500000000000001E-2</v>
      </c>
      <c r="EU33" s="3">
        <f>Rawdata_Removing_Outliers!FM33</f>
        <v>1.72</v>
      </c>
      <c r="EV33" s="3">
        <f>Rawdata_Removing_Outliers!FN33</f>
        <v>4.7500000000000001E-2</v>
      </c>
      <c r="EW33" s="3">
        <f>Rawdata_Removing_Outliers!FO33</f>
        <v>3.96</v>
      </c>
      <c r="EX33" s="3">
        <f>Rawdata_Removing_Outliers!FP33</f>
        <v>1.68</v>
      </c>
      <c r="EY33" s="3">
        <f>Rawdata_Removing_Outliers!FQ33</f>
        <v>0.01</v>
      </c>
      <c r="EZ33" s="3">
        <f>Rawdata_Removing_Outliers!FR33</f>
        <v>6.74</v>
      </c>
      <c r="FA33" s="3">
        <f>Rawdata_Removing_Outliers!FS33</f>
        <v>4.7500000000000001E-2</v>
      </c>
      <c r="FB33" s="3" t="str">
        <f>Rawdata_Removing_Outliers!FT33</f>
        <v/>
      </c>
      <c r="FC33" s="3">
        <f>Rawdata_Removing_Outliers!FU33</f>
        <v>3.3000000000000002E-2</v>
      </c>
      <c r="FD33" s="3">
        <f>Rawdata_Removing_Outliers!FV33</f>
        <v>1.7000000000000001E-2</v>
      </c>
      <c r="FE33" s="3">
        <f>Rawdata_Removing_Outliers!FW33</f>
        <v>1.23</v>
      </c>
      <c r="FF33" s="3">
        <f>Rawdata_Removing_Outliers!FX33</f>
        <v>0.13</v>
      </c>
      <c r="FG33" s="3">
        <f>Rawdata_Removing_Outliers!FY33</f>
        <v>0.82399999999999995</v>
      </c>
      <c r="FH33" s="3">
        <f>Rawdata_Removing_Outliers!FZ33</f>
        <v>1.24</v>
      </c>
      <c r="FI33" s="3">
        <f>Rawdata_Removing_Outliers!GA33</f>
        <v>4.7500000000000001E-2</v>
      </c>
      <c r="FJ33" s="3">
        <f>Rawdata_Removing_Outliers!GB33</f>
        <v>3.98</v>
      </c>
      <c r="FK33" s="3">
        <f>Rawdata_Removing_Outliers!GC33</f>
        <v>4.7500000000000001E-2</v>
      </c>
      <c r="FL33" s="3">
        <f>Rawdata_Removing_Outliers!GD33</f>
        <v>9.33</v>
      </c>
      <c r="FM33" s="3">
        <f>Rawdata_Removing_Outliers!GE33</f>
        <v>4.4400000000000004</v>
      </c>
      <c r="FN33" s="3">
        <f>Rawdata_Removing_Outliers!GF33</f>
        <v>4.7500000000000001E-2</v>
      </c>
      <c r="FO33" s="3">
        <f>Rawdata_Removing_Outliers!GG33</f>
        <v>0.96299999999999997</v>
      </c>
      <c r="FP33" s="3">
        <f>Rawdata_Removing_Outliers!GH33</f>
        <v>4.7500000000000001E-2</v>
      </c>
      <c r="FQ33" s="3">
        <f>Rawdata_Removing_Outliers!GI33</f>
        <v>27.6</v>
      </c>
      <c r="FR33" s="3">
        <f>Rawdata_Removing_Outliers!GJ33</f>
        <v>25.2</v>
      </c>
      <c r="FS33" s="3">
        <f>Rawdata_Removing_Outliers!GK33</f>
        <v>4.7500000000000001E-2</v>
      </c>
      <c r="FT33" s="3">
        <f>Rawdata_Removing_Outliers!GL33</f>
        <v>10.199999999999999</v>
      </c>
      <c r="FU33" s="3">
        <f>Rawdata_Removing_Outliers!GM33</f>
        <v>4.7500000000000001E-2</v>
      </c>
      <c r="FV33" s="3">
        <f>Rawdata_Removing_Outliers!GN33</f>
        <v>2.0099999999999998</v>
      </c>
      <c r="FW33" s="3">
        <f>Rawdata_Removing_Outliers!GO33</f>
        <v>9.89</v>
      </c>
      <c r="FX33" s="3">
        <f>Rawdata_Removing_Outliers!GP33</f>
        <v>4.7500000000000001E-2</v>
      </c>
      <c r="FY33" s="3">
        <f>Rawdata_Removing_Outliers!GQ33</f>
        <v>1.32</v>
      </c>
      <c r="FZ33" s="3">
        <f>Rawdata_Removing_Outliers!GR33</f>
        <v>4.7500000000000001E-2</v>
      </c>
      <c r="GA33" s="3">
        <f>Rawdata_Removing_Outliers!GS33</f>
        <v>1.68</v>
      </c>
      <c r="GB33" s="3">
        <f>Rawdata_Removing_Outliers!GT33</f>
        <v>3.1</v>
      </c>
      <c r="GC33" s="3">
        <f>Rawdata_Removing_Outliers!GU33</f>
        <v>4.7500000000000001E-2</v>
      </c>
      <c r="GD33" s="3">
        <f>Rawdata_Removing_Outliers!GV33</f>
        <v>2.62</v>
      </c>
      <c r="GE33" s="3">
        <f>Rawdata_Removing_Outliers!GW33</f>
        <v>4.7500000000000001E-2</v>
      </c>
      <c r="GF33" s="3">
        <f>Rawdata_Removing_Outliers!GX33</f>
        <v>1.43</v>
      </c>
      <c r="GG33" s="3">
        <f>Rawdata_Removing_Outliers!GY33</f>
        <v>2.31</v>
      </c>
      <c r="GH33" s="3">
        <f>Rawdata_Removing_Outliers!GZ33</f>
        <v>4.7500000000000001E-2</v>
      </c>
      <c r="GI33" s="3">
        <f>Rawdata_Removing_Outliers!HA33</f>
        <v>5.0199999999999996</v>
      </c>
      <c r="GJ33" s="3">
        <f>Rawdata_Removing_Outliers!HB33</f>
        <v>4.7500000000000001E-2</v>
      </c>
      <c r="GK33" s="3">
        <f>Rawdata_Removing_Outliers!HC33</f>
        <v>1.35</v>
      </c>
      <c r="GL33" s="3">
        <f>Rawdata_Removing_Outliers!HD33</f>
        <v>3.5</v>
      </c>
      <c r="GM33" s="3">
        <f>Rawdata_Removing_Outliers!HE33</f>
        <v>4.7500000000000001E-2</v>
      </c>
      <c r="GN33" s="3">
        <f>Rawdata_Removing_Outliers!HF33</f>
        <v>9.44</v>
      </c>
      <c r="GO33" s="3">
        <f>Rawdata_Removing_Outliers!HG33</f>
        <v>4.7500000000000001E-2</v>
      </c>
      <c r="GP33" s="3">
        <f>Rawdata_Removing_Outliers!HH33</f>
        <v>1.17</v>
      </c>
      <c r="GQ33" s="3">
        <f>Rawdata_Removing_Outliers!HI33</f>
        <v>2.14</v>
      </c>
      <c r="GR33" s="3">
        <f>Rawdata_Removing_Outliers!HJ33</f>
        <v>4.7500000000000001E-2</v>
      </c>
      <c r="GS33" s="3">
        <f>Rawdata_Removing_Outliers!HK33</f>
        <v>2.12</v>
      </c>
      <c r="GT33" s="3">
        <f>Rawdata_Removing_Outliers!HL33</f>
        <v>4.7500000000000001E-2</v>
      </c>
      <c r="GU33" s="3">
        <f>Rawdata_Removing_Outliers!HM33</f>
        <v>4.78</v>
      </c>
      <c r="GV33" s="3">
        <f>Rawdata_Removing_Outliers!HN33</f>
        <v>2.04</v>
      </c>
      <c r="GW33" s="3">
        <f>Rawdata_Removing_Outliers!HO33</f>
        <v>4.7500000000000001E-2</v>
      </c>
      <c r="GX33" s="3">
        <f>Rawdata_Removing_Outliers!HP33</f>
        <v>2.4500000000000002</v>
      </c>
      <c r="GY33" s="3">
        <f>Rawdata_Removing_Outliers!HQ33</f>
        <v>4.7500000000000001E-2</v>
      </c>
      <c r="GZ33" s="3">
        <f>Rawdata_Removing_Outliers!HR33</f>
        <v>2.77</v>
      </c>
      <c r="HA33" s="3">
        <f>Rawdata_Removing_Outliers!HS33</f>
        <v>4.68</v>
      </c>
      <c r="HB33" s="3">
        <f>Rawdata_Removing_Outliers!HT33</f>
        <v>4.7500000000000001E-2</v>
      </c>
      <c r="HC33" s="3">
        <f>Rawdata_Removing_Outliers!HU33</f>
        <v>2.96</v>
      </c>
      <c r="HD33" s="3">
        <f>Rawdata_Removing_Outliers!HV33</f>
        <v>4.7500000000000001E-2</v>
      </c>
      <c r="HE33" s="3">
        <f>Rawdata_Removing_Outliers!HW33</f>
        <v>2.84</v>
      </c>
      <c r="HF33" s="3">
        <f>Rawdata_Removing_Outliers!HX33</f>
        <v>2.2999999999999998</v>
      </c>
      <c r="HG33" s="3">
        <f>Rawdata_Removing_Outliers!HY33</f>
        <v>4.7500000000000001E-2</v>
      </c>
      <c r="HH33" s="3">
        <f>Rawdata_Removing_Outliers!HZ33</f>
        <v>3.4</v>
      </c>
      <c r="HI33" s="3">
        <f>Rawdata_Removing_Outliers!IA33</f>
        <v>4.7500000000000001E-2</v>
      </c>
      <c r="HJ33" s="3">
        <f>Rawdata_Removing_Outliers!IB33</f>
        <v>3.49</v>
      </c>
      <c r="HK33" s="3">
        <f>Rawdata_Removing_Outliers!IC33</f>
        <v>3.11</v>
      </c>
      <c r="HL33" s="3">
        <f>Rawdata_Removing_Outliers!ID33</f>
        <v>4.7500000000000001E-2</v>
      </c>
      <c r="HM33" s="3">
        <f>Rawdata_Removing_Outliers!IE33</f>
        <v>4.7500000000000001E-2</v>
      </c>
      <c r="HN33" s="3">
        <f>Rawdata_Removing_Outliers!IF33</f>
        <v>4.7500000000000001E-2</v>
      </c>
      <c r="HO33" s="3">
        <f>Rawdata_Removing_Outliers!IG33</f>
        <v>0.51100000000000001</v>
      </c>
      <c r="HP33" s="3">
        <f>Rawdata_Removing_Outliers!IH33</f>
        <v>0.318</v>
      </c>
      <c r="HQ33" s="3">
        <f>Rawdata_Removing_Outliers!II33</f>
        <v>4.7500000000000001E-2</v>
      </c>
      <c r="HR33" s="3">
        <f>Rawdata_Removing_Outliers!IJ33</f>
        <v>3.48</v>
      </c>
      <c r="HS33" s="3">
        <f>Rawdata_Removing_Outliers!IK33</f>
        <v>4.7500000000000001E-2</v>
      </c>
      <c r="HT33" s="3">
        <f>Rawdata_Removing_Outliers!IL33</f>
        <v>5.23</v>
      </c>
      <c r="HU33" s="3">
        <f>Rawdata_Removing_Outliers!IM33</f>
        <v>3.2</v>
      </c>
      <c r="HV33" s="3">
        <f>Rawdata_Removing_Outliers!IN33</f>
        <v>4.7500000000000001E-2</v>
      </c>
      <c r="HW33" s="3">
        <f>Rawdata_Removing_Outliers!IO33</f>
        <v>2.98</v>
      </c>
      <c r="HX33" s="3">
        <f>Rawdata_Removing_Outliers!IP33</f>
        <v>4.7500000000000001E-2</v>
      </c>
      <c r="HY33" s="3">
        <f>Rawdata_Removing_Outliers!IQ33</f>
        <v>5.18</v>
      </c>
      <c r="HZ33" s="3">
        <f>Rawdata_Removing_Outliers!IR33</f>
        <v>3.28</v>
      </c>
      <c r="IA33" s="3">
        <f>Rawdata_Removing_Outliers!IS33</f>
        <v>4.7500000000000001E-2</v>
      </c>
      <c r="IB33" s="3">
        <f>Rawdata_Removing_Outliers!IT33</f>
        <v>0.63700000000000001</v>
      </c>
      <c r="IC33" s="3">
        <f>Rawdata_Removing_Outliers!IU33</f>
        <v>4.7500000000000001E-2</v>
      </c>
      <c r="ID33" s="3">
        <f>Rawdata_Removing_Outliers!IV33</f>
        <v>1.38</v>
      </c>
      <c r="IE33" s="3">
        <f>Rawdata_Removing_Outliers!IW33</f>
        <v>0.52700000000000002</v>
      </c>
      <c r="IF33" s="3">
        <f>Rawdata_Removing_Outliers!IX33</f>
        <v>4.7500000000000001E-2</v>
      </c>
      <c r="IG33" s="3">
        <f>Rawdata_Removing_Outliers!IY33</f>
        <v>4.7500000000000001E-2</v>
      </c>
      <c r="IH33" s="3">
        <f>Rawdata_Removing_Outliers!IZ33</f>
        <v>4.7500000000000001E-2</v>
      </c>
      <c r="II33" s="3">
        <f>Rawdata_Removing_Outliers!JA33</f>
        <v>0.08</v>
      </c>
      <c r="IJ33" s="3">
        <f>Rawdata_Removing_Outliers!JB33</f>
        <v>4.7500000000000001E-2</v>
      </c>
      <c r="IK33" s="3">
        <f>Rawdata_Removing_Outliers!JC33</f>
        <v>2.42</v>
      </c>
      <c r="IL33" s="3">
        <f>Rawdata_Removing_Outliers!JD33</f>
        <v>0.89500000000000002</v>
      </c>
      <c r="IM33" s="3">
        <f>Rawdata_Removing_Outliers!JE33</f>
        <v>4.7500000000000001E-2</v>
      </c>
      <c r="IN33" s="3">
        <f>Rawdata_Removing_Outliers!JF33</f>
        <v>4.7500000000000001E-2</v>
      </c>
      <c r="IO33" s="3">
        <f>Rawdata_Removing_Outliers!JG33</f>
        <v>4.7500000000000001E-2</v>
      </c>
      <c r="IP33" s="3">
        <f>Rawdata_Removing_Outliers!JH33</f>
        <v>5.59</v>
      </c>
      <c r="IQ33" s="3">
        <f>Rawdata_Removing_Outliers!JI33</f>
        <v>0.94599999999999995</v>
      </c>
    </row>
    <row r="34" spans="1:251" x14ac:dyDescent="0.25">
      <c r="A34" s="1" t="s">
        <v>46</v>
      </c>
      <c r="B34" s="24" t="s">
        <v>155</v>
      </c>
      <c r="C34" s="43">
        <f>Rawdata!C34</f>
        <v>3.5000000000000003E-2</v>
      </c>
      <c r="D34" s="956">
        <f>COUNTIF(G34:XFD34,"*")-Rawdata_Removing_Outliers!X34</f>
        <v>0</v>
      </c>
      <c r="E34" s="804">
        <f t="shared" si="0"/>
        <v>1.48</v>
      </c>
      <c r="F34" s="315">
        <f t="array" ref="F34">MIN(G34:XFD34)</f>
        <v>0.01</v>
      </c>
      <c r="G34" s="3">
        <f>Rawdata_Removing_Outliers!Y34</f>
        <v>1.7500000000000002E-2</v>
      </c>
      <c r="H34" s="3">
        <f>Rawdata_Removing_Outliers!Z34</f>
        <v>1.2999999999999999E-2</v>
      </c>
      <c r="I34" s="3">
        <f>Rawdata_Removing_Outliers!AA34</f>
        <v>1.7500000000000002E-2</v>
      </c>
      <c r="J34" s="3">
        <f>Rawdata_Removing_Outliers!AB34</f>
        <v>0.104</v>
      </c>
      <c r="K34" s="3">
        <f>Rawdata_Removing_Outliers!AC34</f>
        <v>1.7500000000000002E-2</v>
      </c>
      <c r="L34" s="3">
        <f>Rawdata_Removing_Outliers!AD34</f>
        <v>1.7500000000000002E-2</v>
      </c>
      <c r="M34" s="3">
        <f>Rawdata_Removing_Outliers!AE34</f>
        <v>1.4E-2</v>
      </c>
      <c r="N34" s="3">
        <f>Rawdata_Removing_Outliers!AF34</f>
        <v>1.7500000000000002E-2</v>
      </c>
      <c r="O34" s="3">
        <f>Rawdata_Removing_Outliers!AG34</f>
        <v>1.7500000000000002E-2</v>
      </c>
      <c r="P34" s="3">
        <f>Rawdata_Removing_Outliers!AH34</f>
        <v>1.7500000000000002E-2</v>
      </c>
      <c r="Q34" s="3">
        <f>Rawdata_Removing_Outliers!AI34</f>
        <v>1.7500000000000002E-2</v>
      </c>
      <c r="R34" s="3">
        <f>Rawdata_Removing_Outliers!AJ34</f>
        <v>1.7500000000000002E-2</v>
      </c>
      <c r="S34" s="3">
        <f>Rawdata_Removing_Outliers!AK34</f>
        <v>1.7500000000000002E-2</v>
      </c>
      <c r="T34" s="3">
        <f>Rawdata_Removing_Outliers!AL34</f>
        <v>6.3E-2</v>
      </c>
      <c r="U34" s="3">
        <f>Rawdata_Removing_Outliers!AM34</f>
        <v>1.7999999999999999E-2</v>
      </c>
      <c r="V34" s="3">
        <f>Rawdata_Removing_Outliers!AN34</f>
        <v>1.7500000000000002E-2</v>
      </c>
      <c r="W34" s="3">
        <f>Rawdata_Removing_Outliers!AO34</f>
        <v>0.10299999999999999</v>
      </c>
      <c r="X34" s="3">
        <f>Rawdata_Removing_Outliers!AP34</f>
        <v>1.2E-2</v>
      </c>
      <c r="Y34" s="3">
        <f>Rawdata_Removing_Outliers!AQ34</f>
        <v>1.7500000000000002E-2</v>
      </c>
      <c r="Z34" s="3">
        <f>Rawdata_Removing_Outliers!AR34</f>
        <v>4.3999999999999997E-2</v>
      </c>
      <c r="AA34" s="3">
        <f>Rawdata_Removing_Outliers!AS34</f>
        <v>1.7500000000000002E-2</v>
      </c>
      <c r="AB34" s="3">
        <f>Rawdata_Removing_Outliers!AT34</f>
        <v>0.21199999999999999</v>
      </c>
      <c r="AC34" s="3">
        <f>Rawdata_Removing_Outliers!AU34</f>
        <v>0.04</v>
      </c>
      <c r="AD34" s="3">
        <f>Rawdata_Removing_Outliers!AV34</f>
        <v>1.7500000000000002E-2</v>
      </c>
      <c r="AE34" s="3">
        <f>Rawdata_Removing_Outliers!AW34</f>
        <v>1.7500000000000002E-2</v>
      </c>
      <c r="AF34" s="3">
        <f>Rawdata_Removing_Outliers!AX34</f>
        <v>1.7500000000000002E-2</v>
      </c>
      <c r="AG34" s="3">
        <f>Rawdata_Removing_Outliers!AY34</f>
        <v>1.7500000000000002E-2</v>
      </c>
      <c r="AH34" s="3">
        <f>Rawdata_Removing_Outliers!AZ34</f>
        <v>1.7500000000000002E-2</v>
      </c>
      <c r="AI34" s="3">
        <f>Rawdata_Removing_Outliers!BA34</f>
        <v>1.7500000000000002E-2</v>
      </c>
      <c r="AJ34" s="3">
        <f>Rawdata_Removing_Outliers!BB34</f>
        <v>9.7000000000000003E-2</v>
      </c>
      <c r="AK34" s="3">
        <f>Rawdata_Removing_Outliers!BC34</f>
        <v>1.7500000000000002E-2</v>
      </c>
      <c r="AL34" s="3">
        <f>Rawdata_Removing_Outliers!BD34</f>
        <v>7.2999999999999995E-2</v>
      </c>
      <c r="AM34" s="3">
        <f>Rawdata_Removing_Outliers!BE34</f>
        <v>1.2E-2</v>
      </c>
      <c r="AN34" s="3">
        <f>Rawdata_Removing_Outliers!BF34</f>
        <v>1.7500000000000002E-2</v>
      </c>
      <c r="AO34" s="3">
        <f>Rawdata_Removing_Outliers!BG34</f>
        <v>0.125</v>
      </c>
      <c r="AP34" s="3">
        <f>Rawdata_Removing_Outliers!BH34</f>
        <v>1.7500000000000002E-2</v>
      </c>
      <c r="AQ34" s="3">
        <f>Rawdata_Removing_Outliers!BI34</f>
        <v>2.4E-2</v>
      </c>
      <c r="AR34" s="3">
        <f>Rawdata_Removing_Outliers!BJ34</f>
        <v>1.7500000000000002E-2</v>
      </c>
      <c r="AS34" s="3">
        <f>Rawdata_Removing_Outliers!BK34</f>
        <v>4.5999999999999999E-2</v>
      </c>
      <c r="AT34" s="3">
        <f>Rawdata_Removing_Outliers!BL34</f>
        <v>1.7500000000000002E-2</v>
      </c>
      <c r="AU34" s="3">
        <f>Rawdata_Removing_Outliers!BM34</f>
        <v>1.7500000000000002E-2</v>
      </c>
      <c r="AV34" s="3">
        <f>Rawdata_Removing_Outliers!BN34</f>
        <v>0.126</v>
      </c>
      <c r="AW34" s="3">
        <f>Rawdata_Removing_Outliers!BO34</f>
        <v>1.7500000000000002E-2</v>
      </c>
      <c r="AX34" s="3">
        <f>Rawdata_Removing_Outliers!BP34</f>
        <v>1.0999999999999999E-2</v>
      </c>
      <c r="AY34" s="3">
        <f>Rawdata_Removing_Outliers!BQ34</f>
        <v>1.7500000000000002E-2</v>
      </c>
      <c r="AZ34" s="3">
        <f>Rawdata_Removing_Outliers!BR34</f>
        <v>1.2999999999999999E-2</v>
      </c>
      <c r="BA34" s="3">
        <f>Rawdata_Removing_Outliers!BS34</f>
        <v>1.7500000000000002E-2</v>
      </c>
      <c r="BB34" s="3">
        <f>Rawdata_Removing_Outliers!BT34</f>
        <v>1.7500000000000002E-2</v>
      </c>
      <c r="BC34" s="3">
        <f>Rawdata_Removing_Outliers!BU34</f>
        <v>1.7000000000000001E-2</v>
      </c>
      <c r="BD34" s="3">
        <f>Rawdata_Removing_Outliers!BV34</f>
        <v>1.7500000000000002E-2</v>
      </c>
      <c r="BE34" s="3">
        <f>Rawdata_Removing_Outliers!BW34</f>
        <v>7.0000000000000007E-2</v>
      </c>
      <c r="BF34" s="3">
        <f>Rawdata_Removing_Outliers!BX34</f>
        <v>1.7999999999999999E-2</v>
      </c>
      <c r="BG34" s="3">
        <f>Rawdata_Removing_Outliers!BY34</f>
        <v>1.7500000000000002E-2</v>
      </c>
      <c r="BH34" s="3">
        <f>Rawdata_Removing_Outliers!BZ34</f>
        <v>1.7500000000000002E-2</v>
      </c>
      <c r="BI34" s="3">
        <f>Rawdata_Removing_Outliers!CA34</f>
        <v>1.7500000000000002E-2</v>
      </c>
      <c r="BJ34" s="3">
        <f>Rawdata_Removing_Outliers!CB34</f>
        <v>8.3000000000000004E-2</v>
      </c>
      <c r="BK34" s="3">
        <f>Rawdata_Removing_Outliers!CC34</f>
        <v>1.7500000000000002E-2</v>
      </c>
      <c r="BL34" s="3">
        <f>Rawdata_Removing_Outliers!CD34</f>
        <v>1.7500000000000002E-2</v>
      </c>
      <c r="BM34" s="3">
        <f>Rawdata_Removing_Outliers!CE34</f>
        <v>0.09</v>
      </c>
      <c r="BN34" s="3">
        <f>Rawdata_Removing_Outliers!CF34</f>
        <v>1.7500000000000002E-2</v>
      </c>
      <c r="BO34" s="3">
        <f>Rawdata_Removing_Outliers!CG34</f>
        <v>0.70299999999999996</v>
      </c>
      <c r="BP34" s="3">
        <f>Rawdata_Removing_Outliers!CH34</f>
        <v>0.08</v>
      </c>
      <c r="BQ34" s="3">
        <f>Rawdata_Removing_Outliers!CI34</f>
        <v>1.7500000000000002E-2</v>
      </c>
      <c r="BR34" s="3">
        <f>Rawdata_Removing_Outliers!CJ34</f>
        <v>1.9E-2</v>
      </c>
      <c r="BS34" s="3">
        <f>Rawdata_Removing_Outliers!CK34</f>
        <v>1.7500000000000002E-2</v>
      </c>
      <c r="BT34" s="3">
        <f>Rawdata_Removing_Outliers!CL34</f>
        <v>0.189</v>
      </c>
      <c r="BU34" s="3">
        <f>Rawdata_Removing_Outliers!CM34</f>
        <v>1.7500000000000002E-2</v>
      </c>
      <c r="BV34" s="3">
        <f>Rawdata_Removing_Outliers!CN34</f>
        <v>1.7500000000000002E-2</v>
      </c>
      <c r="BW34" s="3">
        <f>Rawdata_Removing_Outliers!CO34</f>
        <v>1.7500000000000002E-2</v>
      </c>
      <c r="BX34" s="3">
        <f>Rawdata_Removing_Outliers!CP34</f>
        <v>1.7500000000000002E-2</v>
      </c>
      <c r="BY34" s="3">
        <f>Rawdata_Removing_Outliers!CQ34</f>
        <v>0.159</v>
      </c>
      <c r="BZ34" s="3">
        <f>Rawdata_Removing_Outliers!CR34</f>
        <v>2.5000000000000001E-2</v>
      </c>
      <c r="CA34" s="3">
        <f>Rawdata_Removing_Outliers!CS34</f>
        <v>1.7500000000000002E-2</v>
      </c>
      <c r="CB34" s="3">
        <f>Rawdata_Removing_Outliers!CT34</f>
        <v>7.5999999999999998E-2</v>
      </c>
      <c r="CC34" s="3">
        <f>Rawdata_Removing_Outliers!CU34</f>
        <v>1.7500000000000002E-2</v>
      </c>
      <c r="CD34" s="3">
        <f>Rawdata_Removing_Outliers!CV34</f>
        <v>1.1599999999999999</v>
      </c>
      <c r="CE34" s="3">
        <f>Rawdata_Removing_Outliers!CW34</f>
        <v>8.7999999999999995E-2</v>
      </c>
      <c r="CF34" s="3">
        <f>Rawdata_Removing_Outliers!CX34</f>
        <v>1.7500000000000002E-2</v>
      </c>
      <c r="CG34" s="3">
        <f>Rawdata_Removing_Outliers!CY34</f>
        <v>1.7500000000000002E-2</v>
      </c>
      <c r="CH34" s="3">
        <f>Rawdata_Removing_Outliers!CZ34</f>
        <v>1.7500000000000002E-2</v>
      </c>
      <c r="CI34" s="3">
        <f>Rawdata_Removing_Outliers!DA34</f>
        <v>2.8000000000000001E-2</v>
      </c>
      <c r="CJ34" s="3">
        <f>Rawdata_Removing_Outliers!DB34</f>
        <v>1.7500000000000002E-2</v>
      </c>
      <c r="CK34" s="3">
        <f>Rawdata_Removing_Outliers!DC34</f>
        <v>3.9E-2</v>
      </c>
      <c r="CL34" s="3">
        <f>Rawdata_Removing_Outliers!DD34</f>
        <v>0.52600000000000002</v>
      </c>
      <c r="CM34" s="3">
        <f>Rawdata_Removing_Outliers!DE34</f>
        <v>1.7500000000000002E-2</v>
      </c>
      <c r="CN34" s="3">
        <f>Rawdata_Removing_Outliers!DF34</f>
        <v>1.7500000000000002E-2</v>
      </c>
      <c r="CO34" s="3">
        <f>Rawdata_Removing_Outliers!DG34</f>
        <v>1.7500000000000002E-2</v>
      </c>
      <c r="CP34" s="3">
        <f>Rawdata_Removing_Outliers!DH34</f>
        <v>9.7000000000000003E-2</v>
      </c>
      <c r="CQ34" s="3">
        <f>Rawdata_Removing_Outliers!DI34</f>
        <v>1.7500000000000002E-2</v>
      </c>
      <c r="CR34" s="3">
        <f>Rawdata_Removing_Outliers!DJ34</f>
        <v>1.7500000000000002E-2</v>
      </c>
      <c r="CS34" s="3">
        <f>Rawdata_Removing_Outliers!DK34</f>
        <v>1.7500000000000002E-2</v>
      </c>
      <c r="CT34" s="3">
        <f>Rawdata_Removing_Outliers!DL34</f>
        <v>1.7500000000000002E-2</v>
      </c>
      <c r="CU34" s="3">
        <f>Rawdata_Removing_Outliers!DM34</f>
        <v>1.0999999999999999E-2</v>
      </c>
      <c r="CV34" s="3">
        <f>Rawdata_Removing_Outliers!DN34</f>
        <v>1.7500000000000002E-2</v>
      </c>
      <c r="CW34" s="3">
        <f>Rawdata_Removing_Outliers!DO34</f>
        <v>1.7500000000000002E-2</v>
      </c>
      <c r="CX34" s="3">
        <f>Rawdata_Removing_Outliers!DP34</f>
        <v>1.7500000000000002E-2</v>
      </c>
      <c r="CY34" s="3">
        <f>Rawdata_Removing_Outliers!DQ34</f>
        <v>1.7500000000000002E-2</v>
      </c>
      <c r="CZ34" s="3">
        <f>Rawdata_Removing_Outliers!DR34</f>
        <v>0.124</v>
      </c>
      <c r="DA34" s="3">
        <f>Rawdata_Removing_Outliers!DS34</f>
        <v>1.7500000000000002E-2</v>
      </c>
      <c r="DB34" s="3">
        <f>Rawdata_Removing_Outliers!DT34</f>
        <v>1.7500000000000002E-2</v>
      </c>
      <c r="DC34" s="3">
        <f>Rawdata_Removing_Outliers!DU34</f>
        <v>1.7500000000000002E-2</v>
      </c>
      <c r="DD34" s="3">
        <f>Rawdata_Removing_Outliers!DV34</f>
        <v>1.7500000000000002E-2</v>
      </c>
      <c r="DE34" s="3">
        <f>Rawdata_Removing_Outliers!DW34</f>
        <v>6.9000000000000006E-2</v>
      </c>
      <c r="DF34" s="3">
        <f>Rawdata_Removing_Outliers!DX34</f>
        <v>0.01</v>
      </c>
      <c r="DG34" s="3">
        <f>Rawdata_Removing_Outliers!DY34</f>
        <v>1.7500000000000002E-2</v>
      </c>
      <c r="DH34" s="3">
        <f>Rawdata_Removing_Outliers!DZ34</f>
        <v>1.7500000000000002E-2</v>
      </c>
      <c r="DI34" s="3">
        <f>Rawdata_Removing_Outliers!EA34</f>
        <v>1.7500000000000002E-2</v>
      </c>
      <c r="DJ34" s="3">
        <f>Rawdata_Removing_Outliers!EB34</f>
        <v>3.2000000000000001E-2</v>
      </c>
      <c r="DK34" s="3">
        <f>Rawdata_Removing_Outliers!EC34</f>
        <v>1.7500000000000002E-2</v>
      </c>
      <c r="DL34" s="3">
        <f>Rawdata_Removing_Outliers!ED34</f>
        <v>1.7500000000000002E-2</v>
      </c>
      <c r="DM34" s="3">
        <f>Rawdata_Removing_Outliers!EE34</f>
        <v>1.7500000000000002E-2</v>
      </c>
      <c r="DN34" s="3">
        <f>Rawdata_Removing_Outliers!EF34</f>
        <v>1.7500000000000002E-2</v>
      </c>
      <c r="DO34" s="3">
        <f>Rawdata_Removing_Outliers!EG34</f>
        <v>5.2999999999999999E-2</v>
      </c>
      <c r="DP34" s="3">
        <f>Rawdata_Removing_Outliers!EH34</f>
        <v>1.7500000000000002E-2</v>
      </c>
      <c r="DQ34" s="3">
        <f>Rawdata_Removing_Outliers!EI34</f>
        <v>1.7500000000000002E-2</v>
      </c>
      <c r="DR34" s="3">
        <f>Rawdata_Removing_Outliers!EJ34</f>
        <v>1.7500000000000002E-2</v>
      </c>
      <c r="DS34" s="3">
        <f>Rawdata_Removing_Outliers!EK34</f>
        <v>1.7500000000000002E-2</v>
      </c>
      <c r="DT34" s="3">
        <f>Rawdata_Removing_Outliers!EL34</f>
        <v>0.151</v>
      </c>
      <c r="DU34" s="3">
        <f>Rawdata_Removing_Outliers!EM34</f>
        <v>1.7500000000000002E-2</v>
      </c>
      <c r="DV34" s="3">
        <f>Rawdata_Removing_Outliers!EN34</f>
        <v>1.7500000000000002E-2</v>
      </c>
      <c r="DW34" s="3">
        <f>Rawdata_Removing_Outliers!EO34</f>
        <v>1.7500000000000002E-2</v>
      </c>
      <c r="DX34" s="3">
        <f>Rawdata_Removing_Outliers!EP34</f>
        <v>1.7500000000000002E-2</v>
      </c>
      <c r="DY34" s="3">
        <f>Rawdata_Removing_Outliers!EQ34</f>
        <v>1.7500000000000002E-2</v>
      </c>
      <c r="DZ34" s="3">
        <f>Rawdata_Removing_Outliers!ER34</f>
        <v>1.7500000000000002E-2</v>
      </c>
      <c r="EA34" s="3">
        <f>Rawdata_Removing_Outliers!ES34</f>
        <v>1.2999999999999999E-2</v>
      </c>
      <c r="EB34" s="3">
        <f>Rawdata_Removing_Outliers!ET34</f>
        <v>1.7500000000000002E-2</v>
      </c>
      <c r="EC34" s="3">
        <f>Rawdata_Removing_Outliers!EU34</f>
        <v>1.7500000000000002E-2</v>
      </c>
      <c r="ED34" s="3">
        <f>Rawdata_Removing_Outliers!EV34</f>
        <v>9.5000000000000001E-2</v>
      </c>
      <c r="EE34" s="3">
        <f>Rawdata_Removing_Outliers!EW34</f>
        <v>1.7500000000000002E-2</v>
      </c>
      <c r="EF34" s="3">
        <f>Rawdata_Removing_Outliers!EX34</f>
        <v>1.7999999999999999E-2</v>
      </c>
      <c r="EG34" s="3">
        <f>Rawdata_Removing_Outliers!EY34</f>
        <v>1.7500000000000002E-2</v>
      </c>
      <c r="EH34" s="3">
        <f>Rawdata_Removing_Outliers!EZ34</f>
        <v>1.7500000000000002E-2</v>
      </c>
      <c r="EI34" s="3">
        <f>Rawdata_Removing_Outliers!FA34</f>
        <v>0.01</v>
      </c>
      <c r="EJ34" s="3">
        <f>Rawdata_Removing_Outliers!FB34</f>
        <v>1.7500000000000002E-2</v>
      </c>
      <c r="EK34" s="3">
        <f>Rawdata_Removing_Outliers!FC34</f>
        <v>2.7E-2</v>
      </c>
      <c r="EL34" s="3">
        <f>Rawdata_Removing_Outliers!FD34</f>
        <v>1.7500000000000002E-2</v>
      </c>
      <c r="EM34" s="3">
        <f>Rawdata_Removing_Outliers!FE34</f>
        <v>0.106</v>
      </c>
      <c r="EN34" s="3">
        <f>Rawdata_Removing_Outliers!FF34</f>
        <v>2.5000000000000001E-2</v>
      </c>
      <c r="EO34" s="3">
        <f>Rawdata_Removing_Outliers!FG34</f>
        <v>1.7500000000000002E-2</v>
      </c>
      <c r="EP34" s="3">
        <f>Rawdata_Removing_Outliers!FH34</f>
        <v>1.7500000000000002E-2</v>
      </c>
      <c r="EQ34" s="3">
        <f>Rawdata_Removing_Outliers!FI34</f>
        <v>1.7500000000000002E-2</v>
      </c>
      <c r="ER34" s="3">
        <f>Rawdata_Removing_Outliers!FJ34</f>
        <v>0.123</v>
      </c>
      <c r="ES34" s="3">
        <f>Rawdata_Removing_Outliers!FK34</f>
        <v>1.7500000000000002E-2</v>
      </c>
      <c r="ET34" s="3">
        <f>Rawdata_Removing_Outliers!FL34</f>
        <v>1.7500000000000002E-2</v>
      </c>
      <c r="EU34" s="3">
        <f>Rawdata_Removing_Outliers!FM34</f>
        <v>1.7500000000000002E-2</v>
      </c>
      <c r="EV34" s="3">
        <f>Rawdata_Removing_Outliers!FN34</f>
        <v>1.7500000000000002E-2</v>
      </c>
      <c r="EW34" s="3">
        <f>Rawdata_Removing_Outliers!FO34</f>
        <v>5.5E-2</v>
      </c>
      <c r="EX34" s="3">
        <f>Rawdata_Removing_Outliers!FP34</f>
        <v>1.7500000000000002E-2</v>
      </c>
      <c r="EY34" s="3">
        <f>Rawdata_Removing_Outliers!FQ34</f>
        <v>1.7500000000000002E-2</v>
      </c>
      <c r="EZ34" s="3">
        <f>Rawdata_Removing_Outliers!FR34</f>
        <v>1.7500000000000002E-2</v>
      </c>
      <c r="FA34" s="3">
        <f>Rawdata_Removing_Outliers!FS34</f>
        <v>1.7500000000000002E-2</v>
      </c>
      <c r="FB34" s="3" t="str">
        <f>Rawdata_Removing_Outliers!FT34</f>
        <v/>
      </c>
      <c r="FC34" s="3">
        <f>Rawdata_Removing_Outliers!FU34</f>
        <v>1.7500000000000002E-2</v>
      </c>
      <c r="FD34" s="3">
        <f>Rawdata_Removing_Outliers!FV34</f>
        <v>1.7500000000000002E-2</v>
      </c>
      <c r="FE34" s="3">
        <f>Rawdata_Removing_Outliers!FW34</f>
        <v>1.6E-2</v>
      </c>
      <c r="FF34" s="3">
        <f>Rawdata_Removing_Outliers!FX34</f>
        <v>1.7500000000000002E-2</v>
      </c>
      <c r="FG34" s="3">
        <f>Rawdata_Removing_Outliers!FY34</f>
        <v>2.3E-2</v>
      </c>
      <c r="FH34" s="3">
        <f>Rawdata_Removing_Outliers!FZ34</f>
        <v>0.02</v>
      </c>
      <c r="FI34" s="3">
        <f>Rawdata_Removing_Outliers!GA34</f>
        <v>1.7500000000000002E-2</v>
      </c>
      <c r="FJ34" s="3">
        <f>Rawdata_Removing_Outliers!GB34</f>
        <v>1.2999999999999999E-2</v>
      </c>
      <c r="FK34" s="3">
        <f>Rawdata_Removing_Outliers!GC34</f>
        <v>1.7500000000000002E-2</v>
      </c>
      <c r="FL34" s="3">
        <f>Rawdata_Removing_Outliers!GD34</f>
        <v>4.3999999999999997E-2</v>
      </c>
      <c r="FM34" s="3">
        <f>Rawdata_Removing_Outliers!GE34</f>
        <v>2.5000000000000001E-2</v>
      </c>
      <c r="FN34" s="3">
        <f>Rawdata_Removing_Outliers!GF34</f>
        <v>1.7500000000000002E-2</v>
      </c>
      <c r="FO34" s="3">
        <f>Rawdata_Removing_Outliers!GG34</f>
        <v>1.7500000000000002E-2</v>
      </c>
      <c r="FP34" s="3">
        <f>Rawdata_Removing_Outliers!GH34</f>
        <v>1.7500000000000002E-2</v>
      </c>
      <c r="FQ34" s="3">
        <f>Rawdata_Removing_Outliers!GI34</f>
        <v>1.48</v>
      </c>
      <c r="FR34" s="3">
        <f>Rawdata_Removing_Outliers!GJ34</f>
        <v>0.24199999999999999</v>
      </c>
      <c r="FS34" s="3">
        <f>Rawdata_Removing_Outliers!GK34</f>
        <v>1.7500000000000002E-2</v>
      </c>
      <c r="FT34" s="3">
        <f>Rawdata_Removing_Outliers!GL34</f>
        <v>0.17199999999999999</v>
      </c>
      <c r="FU34" s="3">
        <f>Rawdata_Removing_Outliers!GM34</f>
        <v>1.7500000000000002E-2</v>
      </c>
      <c r="FV34" s="3">
        <f>Rawdata_Removing_Outliers!GN34</f>
        <v>0.113</v>
      </c>
      <c r="FW34" s="3">
        <f>Rawdata_Removing_Outliers!GO34</f>
        <v>0.1</v>
      </c>
      <c r="FX34" s="3">
        <f>Rawdata_Removing_Outliers!GP34</f>
        <v>1.7500000000000002E-2</v>
      </c>
      <c r="FY34" s="3">
        <f>Rawdata_Removing_Outliers!GQ34</f>
        <v>1.7500000000000002E-2</v>
      </c>
      <c r="FZ34" s="3">
        <f>Rawdata_Removing_Outliers!GR34</f>
        <v>1.7500000000000002E-2</v>
      </c>
      <c r="GA34" s="3">
        <f>Rawdata_Removing_Outliers!GS34</f>
        <v>0.111</v>
      </c>
      <c r="GB34" s="3">
        <f>Rawdata_Removing_Outliers!GT34</f>
        <v>0.14799999999999999</v>
      </c>
      <c r="GC34" s="3">
        <f>Rawdata_Removing_Outliers!GU34</f>
        <v>1.7500000000000002E-2</v>
      </c>
      <c r="GD34" s="3">
        <f>Rawdata_Removing_Outliers!GV34</f>
        <v>1.7500000000000002E-2</v>
      </c>
      <c r="GE34" s="3">
        <f>Rawdata_Removing_Outliers!GW34</f>
        <v>1.7500000000000002E-2</v>
      </c>
      <c r="GF34" s="3">
        <f>Rawdata_Removing_Outliers!GX34</f>
        <v>1.7500000000000002E-2</v>
      </c>
      <c r="GG34" s="3">
        <f>Rawdata_Removing_Outliers!GY34</f>
        <v>1.7500000000000002E-2</v>
      </c>
      <c r="GH34" s="3">
        <f>Rawdata_Removing_Outliers!GZ34</f>
        <v>1.7500000000000002E-2</v>
      </c>
      <c r="GI34" s="3">
        <f>Rawdata_Removing_Outliers!HA34</f>
        <v>1.7500000000000002E-2</v>
      </c>
      <c r="GJ34" s="3">
        <f>Rawdata_Removing_Outliers!HB34</f>
        <v>1.7500000000000002E-2</v>
      </c>
      <c r="GK34" s="3">
        <f>Rawdata_Removing_Outliers!HC34</f>
        <v>1.7500000000000002E-2</v>
      </c>
      <c r="GL34" s="3">
        <f>Rawdata_Removing_Outliers!HD34</f>
        <v>1.7500000000000002E-2</v>
      </c>
      <c r="GM34" s="3">
        <f>Rawdata_Removing_Outliers!HE34</f>
        <v>1.7500000000000002E-2</v>
      </c>
      <c r="GN34" s="3">
        <f>Rawdata_Removing_Outliers!HF34</f>
        <v>1.7500000000000002E-2</v>
      </c>
      <c r="GO34" s="3">
        <f>Rawdata_Removing_Outliers!HG34</f>
        <v>1.7500000000000002E-2</v>
      </c>
      <c r="GP34" s="3">
        <f>Rawdata_Removing_Outliers!HH34</f>
        <v>1.7500000000000002E-2</v>
      </c>
      <c r="GQ34" s="3">
        <f>Rawdata_Removing_Outliers!HI34</f>
        <v>1.7500000000000002E-2</v>
      </c>
      <c r="GR34" s="3">
        <f>Rawdata_Removing_Outliers!HJ34</f>
        <v>1.7500000000000002E-2</v>
      </c>
      <c r="GS34" s="3">
        <f>Rawdata_Removing_Outliers!HK34</f>
        <v>1.7500000000000002E-2</v>
      </c>
      <c r="GT34" s="3">
        <f>Rawdata_Removing_Outliers!HL34</f>
        <v>1.7500000000000002E-2</v>
      </c>
      <c r="GU34" s="3">
        <f>Rawdata_Removing_Outliers!HM34</f>
        <v>7.4999999999999997E-2</v>
      </c>
      <c r="GV34" s="3">
        <f>Rawdata_Removing_Outliers!HN34</f>
        <v>1.2E-2</v>
      </c>
      <c r="GW34" s="3">
        <f>Rawdata_Removing_Outliers!HO34</f>
        <v>1.7500000000000002E-2</v>
      </c>
      <c r="GX34" s="3">
        <f>Rawdata_Removing_Outliers!HP34</f>
        <v>2.7E-2</v>
      </c>
      <c r="GY34" s="3">
        <f>Rawdata_Removing_Outliers!HQ34</f>
        <v>1.7500000000000002E-2</v>
      </c>
      <c r="GZ34" s="3">
        <f>Rawdata_Removing_Outliers!HR34</f>
        <v>5.5E-2</v>
      </c>
      <c r="HA34" s="3">
        <f>Rawdata_Removing_Outliers!HS34</f>
        <v>0.185</v>
      </c>
      <c r="HB34" s="3">
        <f>Rawdata_Removing_Outliers!HT34</f>
        <v>1.7500000000000002E-2</v>
      </c>
      <c r="HC34" s="3">
        <f>Rawdata_Removing_Outliers!HU34</f>
        <v>1.7500000000000002E-2</v>
      </c>
      <c r="HD34" s="3">
        <f>Rawdata_Removing_Outliers!HV34</f>
        <v>1.7500000000000002E-2</v>
      </c>
      <c r="HE34" s="3">
        <f>Rawdata_Removing_Outliers!HW34</f>
        <v>1.4E-2</v>
      </c>
      <c r="HF34" s="3">
        <f>Rawdata_Removing_Outliers!HX34</f>
        <v>1.7500000000000002E-2</v>
      </c>
      <c r="HG34" s="3">
        <f>Rawdata_Removing_Outliers!HY34</f>
        <v>1.7500000000000002E-2</v>
      </c>
      <c r="HH34" s="3">
        <f>Rawdata_Removing_Outliers!HZ34</f>
        <v>1.0999999999999999E-2</v>
      </c>
      <c r="HI34" s="3">
        <f>Rawdata_Removing_Outliers!IA34</f>
        <v>1.7500000000000002E-2</v>
      </c>
      <c r="HJ34" s="3">
        <f>Rawdata_Removing_Outliers!IB34</f>
        <v>1.7000000000000001E-2</v>
      </c>
      <c r="HK34" s="3">
        <f>Rawdata_Removing_Outliers!IC34</f>
        <v>1.7500000000000002E-2</v>
      </c>
      <c r="HL34" s="3">
        <f>Rawdata_Removing_Outliers!ID34</f>
        <v>1.7500000000000002E-2</v>
      </c>
      <c r="HM34" s="3">
        <f>Rawdata_Removing_Outliers!IE34</f>
        <v>1.7500000000000002E-2</v>
      </c>
      <c r="HN34" s="3">
        <f>Rawdata_Removing_Outliers!IF34</f>
        <v>1.7500000000000002E-2</v>
      </c>
      <c r="HO34" s="3">
        <f>Rawdata_Removing_Outliers!IG34</f>
        <v>1.7500000000000002E-2</v>
      </c>
      <c r="HP34" s="3">
        <f>Rawdata_Removing_Outliers!IH34</f>
        <v>1.7500000000000002E-2</v>
      </c>
      <c r="HQ34" s="3">
        <f>Rawdata_Removing_Outliers!II34</f>
        <v>1.7500000000000002E-2</v>
      </c>
      <c r="HR34" s="3">
        <f>Rawdata_Removing_Outliers!IJ34</f>
        <v>1.7500000000000002E-2</v>
      </c>
      <c r="HS34" s="3">
        <f>Rawdata_Removing_Outliers!IK34</f>
        <v>1.7500000000000002E-2</v>
      </c>
      <c r="HT34" s="3">
        <f>Rawdata_Removing_Outliers!IL34</f>
        <v>1.2999999999999999E-2</v>
      </c>
      <c r="HU34" s="3">
        <f>Rawdata_Removing_Outliers!IM34</f>
        <v>0.03</v>
      </c>
      <c r="HV34" s="3">
        <f>Rawdata_Removing_Outliers!IN34</f>
        <v>1.7500000000000002E-2</v>
      </c>
      <c r="HW34" s="3">
        <f>Rawdata_Removing_Outliers!IO34</f>
        <v>0.01</v>
      </c>
      <c r="HX34" s="3">
        <f>Rawdata_Removing_Outliers!IP34</f>
        <v>1.7500000000000002E-2</v>
      </c>
      <c r="HY34" s="3">
        <f>Rawdata_Removing_Outliers!IQ34</f>
        <v>3.5000000000000003E-2</v>
      </c>
      <c r="HZ34" s="3">
        <f>Rawdata_Removing_Outliers!IR34</f>
        <v>5.1999999999999998E-2</v>
      </c>
      <c r="IA34" s="3">
        <f>Rawdata_Removing_Outliers!IS34</f>
        <v>1.7500000000000002E-2</v>
      </c>
      <c r="IB34" s="3">
        <f>Rawdata_Removing_Outliers!IT34</f>
        <v>1.7500000000000002E-2</v>
      </c>
      <c r="IC34" s="3">
        <f>Rawdata_Removing_Outliers!IU34</f>
        <v>1.7500000000000002E-2</v>
      </c>
      <c r="ID34" s="3">
        <f>Rawdata_Removing_Outliers!IV34</f>
        <v>6.3E-2</v>
      </c>
      <c r="IE34" s="3">
        <f>Rawdata_Removing_Outliers!IW34</f>
        <v>1.7500000000000002E-2</v>
      </c>
      <c r="IF34" s="3">
        <f>Rawdata_Removing_Outliers!IX34</f>
        <v>1.7500000000000002E-2</v>
      </c>
      <c r="IG34" s="3">
        <f>Rawdata_Removing_Outliers!IY34</f>
        <v>1.7500000000000002E-2</v>
      </c>
      <c r="IH34" s="3">
        <f>Rawdata_Removing_Outliers!IZ34</f>
        <v>1.7500000000000002E-2</v>
      </c>
      <c r="II34" s="3">
        <f>Rawdata_Removing_Outliers!JA34</f>
        <v>1.7500000000000002E-2</v>
      </c>
      <c r="IJ34" s="3">
        <f>Rawdata_Removing_Outliers!JB34</f>
        <v>1.7500000000000002E-2</v>
      </c>
      <c r="IK34" s="3">
        <f>Rawdata_Removing_Outliers!JC34</f>
        <v>1.2E-2</v>
      </c>
      <c r="IL34" s="3">
        <f>Rawdata_Removing_Outliers!JD34</f>
        <v>1.7500000000000002E-2</v>
      </c>
      <c r="IM34" s="3">
        <f>Rawdata_Removing_Outliers!JE34</f>
        <v>1.7500000000000002E-2</v>
      </c>
      <c r="IN34" s="3">
        <f>Rawdata_Removing_Outliers!JF34</f>
        <v>1.7500000000000002E-2</v>
      </c>
      <c r="IO34" s="3">
        <f>Rawdata_Removing_Outliers!JG34</f>
        <v>1.7500000000000002E-2</v>
      </c>
      <c r="IP34" s="3">
        <f>Rawdata_Removing_Outliers!JH34</f>
        <v>0.16</v>
      </c>
      <c r="IQ34" s="3">
        <f>Rawdata_Removing_Outliers!JI34</f>
        <v>1.7500000000000002E-2</v>
      </c>
    </row>
    <row r="35" spans="1:251" x14ac:dyDescent="0.25">
      <c r="A35" s="1" t="s">
        <v>156</v>
      </c>
      <c r="B35" s="24" t="s">
        <v>155</v>
      </c>
      <c r="C35" s="43">
        <f>Rawdata!C35</f>
        <v>5</v>
      </c>
      <c r="D35" s="956">
        <f>COUNTIF(G35:XFD35,"*")-Rawdata_Removing_Outliers!X35</f>
        <v>0</v>
      </c>
      <c r="E35" s="804">
        <f t="shared" si="0"/>
        <v>19.3</v>
      </c>
      <c r="F35" s="315">
        <f t="array" ref="F35">MIN(G35:XFD35)</f>
        <v>2.5</v>
      </c>
      <c r="G35" s="3">
        <f>Rawdata_Removing_Outliers!Y35</f>
        <v>2.5</v>
      </c>
      <c r="H35" s="3">
        <f>Rawdata_Removing_Outliers!Z35</f>
        <v>2.5</v>
      </c>
      <c r="I35" s="3">
        <f>Rawdata_Removing_Outliers!AA35</f>
        <v>2.5</v>
      </c>
      <c r="J35" s="3">
        <f>Rawdata_Removing_Outliers!AB35</f>
        <v>2.5</v>
      </c>
      <c r="K35" s="3">
        <f>Rawdata_Removing_Outliers!AC35</f>
        <v>2.5</v>
      </c>
      <c r="L35" s="3">
        <f>Rawdata_Removing_Outliers!AD35</f>
        <v>2.5</v>
      </c>
      <c r="M35" s="3">
        <f>Rawdata_Removing_Outliers!AE35</f>
        <v>2.5</v>
      </c>
      <c r="N35" s="3">
        <f>Rawdata_Removing_Outliers!AF35</f>
        <v>2.5</v>
      </c>
      <c r="O35" s="3">
        <f>Rawdata_Removing_Outliers!AG35</f>
        <v>2.5</v>
      </c>
      <c r="P35" s="3">
        <f>Rawdata_Removing_Outliers!AH35</f>
        <v>2.5</v>
      </c>
      <c r="Q35" s="3">
        <f>Rawdata_Removing_Outliers!AI35</f>
        <v>2.5</v>
      </c>
      <c r="R35" s="3">
        <f>Rawdata_Removing_Outliers!AJ35</f>
        <v>2.5</v>
      </c>
      <c r="S35" s="3">
        <f>Rawdata_Removing_Outliers!AK35</f>
        <v>2.5</v>
      </c>
      <c r="T35" s="3">
        <f>Rawdata_Removing_Outliers!AL35</f>
        <v>2.5</v>
      </c>
      <c r="U35" s="3">
        <f>Rawdata_Removing_Outliers!AM35</f>
        <v>2.5</v>
      </c>
      <c r="V35" s="3">
        <f>Rawdata_Removing_Outliers!AN35</f>
        <v>2.5</v>
      </c>
      <c r="W35" s="3">
        <f>Rawdata_Removing_Outliers!AO35</f>
        <v>2.5</v>
      </c>
      <c r="X35" s="3">
        <f>Rawdata_Removing_Outliers!AP35</f>
        <v>2.5</v>
      </c>
      <c r="Y35" s="3">
        <f>Rawdata_Removing_Outliers!AQ35</f>
        <v>2.5</v>
      </c>
      <c r="Z35" s="3">
        <f>Rawdata_Removing_Outliers!AR35</f>
        <v>2.5</v>
      </c>
      <c r="AA35" s="3">
        <f>Rawdata_Removing_Outliers!AS35</f>
        <v>2.5</v>
      </c>
      <c r="AB35" s="3">
        <f>Rawdata_Removing_Outliers!AT35</f>
        <v>2.5</v>
      </c>
      <c r="AC35" s="3">
        <f>Rawdata_Removing_Outliers!AU35</f>
        <v>2.5</v>
      </c>
      <c r="AD35" s="3">
        <f>Rawdata_Removing_Outliers!AV35</f>
        <v>2.5</v>
      </c>
      <c r="AE35" s="3">
        <f>Rawdata_Removing_Outliers!AW35</f>
        <v>2.5</v>
      </c>
      <c r="AF35" s="3">
        <f>Rawdata_Removing_Outliers!AX35</f>
        <v>2.5</v>
      </c>
      <c r="AG35" s="3">
        <f>Rawdata_Removing_Outliers!AY35</f>
        <v>2.5</v>
      </c>
      <c r="AH35" s="3">
        <f>Rawdata_Removing_Outliers!AZ35</f>
        <v>2.5</v>
      </c>
      <c r="AI35" s="3">
        <f>Rawdata_Removing_Outliers!BA35</f>
        <v>2.5</v>
      </c>
      <c r="AJ35" s="3">
        <f>Rawdata_Removing_Outliers!BB35</f>
        <v>5.9</v>
      </c>
      <c r="AK35" s="3">
        <f>Rawdata_Removing_Outliers!BC35</f>
        <v>2.5</v>
      </c>
      <c r="AL35" s="3">
        <f>Rawdata_Removing_Outliers!BD35</f>
        <v>2.5</v>
      </c>
      <c r="AM35" s="3">
        <f>Rawdata_Removing_Outliers!BE35</f>
        <v>2.5</v>
      </c>
      <c r="AN35" s="3">
        <f>Rawdata_Removing_Outliers!BF35</f>
        <v>2.5</v>
      </c>
      <c r="AO35" s="3">
        <f>Rawdata_Removing_Outliers!BG35</f>
        <v>2.5</v>
      </c>
      <c r="AP35" s="3">
        <f>Rawdata_Removing_Outliers!BH35</f>
        <v>2.5</v>
      </c>
      <c r="AQ35" s="3">
        <f>Rawdata_Removing_Outliers!BI35</f>
        <v>2.5</v>
      </c>
      <c r="AR35" s="3">
        <f>Rawdata_Removing_Outliers!BJ35</f>
        <v>2.5</v>
      </c>
      <c r="AS35" s="3">
        <f>Rawdata_Removing_Outliers!BK35</f>
        <v>2.5</v>
      </c>
      <c r="AT35" s="3">
        <f>Rawdata_Removing_Outliers!BL35</f>
        <v>2.5</v>
      </c>
      <c r="AU35" s="3">
        <f>Rawdata_Removing_Outliers!BM35</f>
        <v>2.5</v>
      </c>
      <c r="AV35" s="3">
        <f>Rawdata_Removing_Outliers!BN35</f>
        <v>2.5</v>
      </c>
      <c r="AW35" s="3">
        <f>Rawdata_Removing_Outliers!BO35</f>
        <v>2.5</v>
      </c>
      <c r="AX35" s="3">
        <f>Rawdata_Removing_Outliers!BP35</f>
        <v>2.5</v>
      </c>
      <c r="AY35" s="3">
        <f>Rawdata_Removing_Outliers!BQ35</f>
        <v>2.5</v>
      </c>
      <c r="AZ35" s="3">
        <f>Rawdata_Removing_Outliers!BR35</f>
        <v>5.3</v>
      </c>
      <c r="BA35" s="3">
        <f>Rawdata_Removing_Outliers!BS35</f>
        <v>2.5</v>
      </c>
      <c r="BB35" s="3">
        <f>Rawdata_Removing_Outliers!BT35</f>
        <v>2.5</v>
      </c>
      <c r="BC35" s="3">
        <f>Rawdata_Removing_Outliers!BU35</f>
        <v>2.5</v>
      </c>
      <c r="BD35" s="3">
        <f>Rawdata_Removing_Outliers!BV35</f>
        <v>2.5</v>
      </c>
      <c r="BE35" s="3">
        <f>Rawdata_Removing_Outliers!BW35</f>
        <v>9</v>
      </c>
      <c r="BF35" s="3">
        <f>Rawdata_Removing_Outliers!BX35</f>
        <v>2.5</v>
      </c>
      <c r="BG35" s="3">
        <f>Rawdata_Removing_Outliers!BY35</f>
        <v>2.5</v>
      </c>
      <c r="BH35" s="3">
        <f>Rawdata_Removing_Outliers!BZ35</f>
        <v>2.5</v>
      </c>
      <c r="BI35" s="3">
        <f>Rawdata_Removing_Outliers!CA35</f>
        <v>2.5</v>
      </c>
      <c r="BJ35" s="3">
        <f>Rawdata_Removing_Outliers!CB35</f>
        <v>2.5</v>
      </c>
      <c r="BK35" s="3">
        <f>Rawdata_Removing_Outliers!CC35</f>
        <v>2.5</v>
      </c>
      <c r="BL35" s="3">
        <f>Rawdata_Removing_Outliers!CD35</f>
        <v>2.5</v>
      </c>
      <c r="BM35" s="3">
        <f>Rawdata_Removing_Outliers!CE35</f>
        <v>2.5</v>
      </c>
      <c r="BN35" s="3">
        <f>Rawdata_Removing_Outliers!CF35</f>
        <v>2.5</v>
      </c>
      <c r="BO35" s="3">
        <f>Rawdata_Removing_Outliers!CG35</f>
        <v>2.5</v>
      </c>
      <c r="BP35" s="3">
        <f>Rawdata_Removing_Outliers!CH35</f>
        <v>2.5</v>
      </c>
      <c r="BQ35" s="3">
        <f>Rawdata_Removing_Outliers!CI35</f>
        <v>2.5</v>
      </c>
      <c r="BR35" s="3">
        <f>Rawdata_Removing_Outliers!CJ35</f>
        <v>2.5</v>
      </c>
      <c r="BS35" s="3">
        <f>Rawdata_Removing_Outliers!CK35</f>
        <v>2.5</v>
      </c>
      <c r="BT35" s="3">
        <f>Rawdata_Removing_Outliers!CL35</f>
        <v>2.5</v>
      </c>
      <c r="BU35" s="3">
        <f>Rawdata_Removing_Outliers!CM35</f>
        <v>2.5</v>
      </c>
      <c r="BV35" s="3">
        <f>Rawdata_Removing_Outliers!CN35</f>
        <v>2.5</v>
      </c>
      <c r="BW35" s="3">
        <f>Rawdata_Removing_Outliers!CO35</f>
        <v>2.5</v>
      </c>
      <c r="BX35" s="3">
        <f>Rawdata_Removing_Outliers!CP35</f>
        <v>2.5</v>
      </c>
      <c r="BY35" s="3">
        <f>Rawdata_Removing_Outliers!CQ35</f>
        <v>2.5</v>
      </c>
      <c r="BZ35" s="3">
        <f>Rawdata_Removing_Outliers!CR35</f>
        <v>2.5</v>
      </c>
      <c r="CA35" s="3">
        <f>Rawdata_Removing_Outliers!CS35</f>
        <v>2.5</v>
      </c>
      <c r="CB35" s="3">
        <f>Rawdata_Removing_Outliers!CT35</f>
        <v>2.5</v>
      </c>
      <c r="CC35" s="3">
        <f>Rawdata_Removing_Outliers!CU35</f>
        <v>2.5</v>
      </c>
      <c r="CD35" s="3">
        <f>Rawdata_Removing_Outliers!CV35</f>
        <v>2.5</v>
      </c>
      <c r="CE35" s="3">
        <f>Rawdata_Removing_Outliers!CW35</f>
        <v>2.5</v>
      </c>
      <c r="CF35" s="3">
        <f>Rawdata_Removing_Outliers!CX35</f>
        <v>2.5</v>
      </c>
      <c r="CG35" s="3">
        <f>Rawdata_Removing_Outliers!CY35</f>
        <v>2.5</v>
      </c>
      <c r="CH35" s="3">
        <f>Rawdata_Removing_Outliers!CZ35</f>
        <v>2.5</v>
      </c>
      <c r="CI35" s="3">
        <f>Rawdata_Removing_Outliers!DA35</f>
        <v>2.5</v>
      </c>
      <c r="CJ35" s="3">
        <f>Rawdata_Removing_Outliers!DB35</f>
        <v>2.5</v>
      </c>
      <c r="CK35" s="3">
        <f>Rawdata_Removing_Outliers!DC35</f>
        <v>2.5</v>
      </c>
      <c r="CL35" s="3">
        <f>Rawdata_Removing_Outliers!DD35</f>
        <v>2.5</v>
      </c>
      <c r="CM35" s="3">
        <f>Rawdata_Removing_Outliers!DE35</f>
        <v>2.5</v>
      </c>
      <c r="CN35" s="3">
        <f>Rawdata_Removing_Outliers!DF35</f>
        <v>2.5</v>
      </c>
      <c r="CO35" s="3">
        <f>Rawdata_Removing_Outliers!DG35</f>
        <v>2.5</v>
      </c>
      <c r="CP35" s="3">
        <f>Rawdata_Removing_Outliers!DH35</f>
        <v>2.5</v>
      </c>
      <c r="CQ35" s="3">
        <f>Rawdata_Removing_Outliers!DI35</f>
        <v>2.5</v>
      </c>
      <c r="CR35" s="3">
        <f>Rawdata_Removing_Outliers!DJ35</f>
        <v>2.5</v>
      </c>
      <c r="CS35" s="3">
        <f>Rawdata_Removing_Outliers!DK35</f>
        <v>2.5</v>
      </c>
      <c r="CT35" s="3">
        <f>Rawdata_Removing_Outliers!DL35</f>
        <v>2.5</v>
      </c>
      <c r="CU35" s="3">
        <f>Rawdata_Removing_Outliers!DM35</f>
        <v>2.5</v>
      </c>
      <c r="CV35" s="3">
        <f>Rawdata_Removing_Outliers!DN35</f>
        <v>2.5</v>
      </c>
      <c r="CW35" s="3">
        <f>Rawdata_Removing_Outliers!DO35</f>
        <v>2.5</v>
      </c>
      <c r="CX35" s="3">
        <f>Rawdata_Removing_Outliers!DP35</f>
        <v>2.5</v>
      </c>
      <c r="CY35" s="3">
        <f>Rawdata_Removing_Outliers!DQ35</f>
        <v>2.5</v>
      </c>
      <c r="CZ35" s="3">
        <f>Rawdata_Removing_Outliers!DR35</f>
        <v>2.5</v>
      </c>
      <c r="DA35" s="3">
        <f>Rawdata_Removing_Outliers!DS35</f>
        <v>2.5</v>
      </c>
      <c r="DB35" s="3">
        <f>Rawdata_Removing_Outliers!DT35</f>
        <v>2.5</v>
      </c>
      <c r="DC35" s="3">
        <f>Rawdata_Removing_Outliers!DU35</f>
        <v>2.5</v>
      </c>
      <c r="DD35" s="3">
        <f>Rawdata_Removing_Outliers!DV35</f>
        <v>2.5</v>
      </c>
      <c r="DE35" s="3">
        <f>Rawdata_Removing_Outliers!DW35</f>
        <v>2.5</v>
      </c>
      <c r="DF35" s="3">
        <f>Rawdata_Removing_Outliers!DX35</f>
        <v>2.5</v>
      </c>
      <c r="DG35" s="3">
        <f>Rawdata_Removing_Outliers!DY35</f>
        <v>2.5</v>
      </c>
      <c r="DH35" s="3">
        <f>Rawdata_Removing_Outliers!DZ35</f>
        <v>2.5</v>
      </c>
      <c r="DI35" s="3">
        <f>Rawdata_Removing_Outliers!EA35</f>
        <v>2.5</v>
      </c>
      <c r="DJ35" s="3">
        <f>Rawdata_Removing_Outliers!EB35</f>
        <v>7.8</v>
      </c>
      <c r="DK35" s="3">
        <f>Rawdata_Removing_Outliers!EC35</f>
        <v>2.5</v>
      </c>
      <c r="DL35" s="3">
        <f>Rawdata_Removing_Outliers!ED35</f>
        <v>2.5</v>
      </c>
      <c r="DM35" s="3">
        <f>Rawdata_Removing_Outliers!EE35</f>
        <v>2.5</v>
      </c>
      <c r="DN35" s="3">
        <f>Rawdata_Removing_Outliers!EF35</f>
        <v>2.5</v>
      </c>
      <c r="DO35" s="3">
        <f>Rawdata_Removing_Outliers!EG35</f>
        <v>2.5</v>
      </c>
      <c r="DP35" s="3">
        <f>Rawdata_Removing_Outliers!EH35</f>
        <v>2.5</v>
      </c>
      <c r="DQ35" s="3">
        <f>Rawdata_Removing_Outliers!EI35</f>
        <v>2.5</v>
      </c>
      <c r="DR35" s="3">
        <f>Rawdata_Removing_Outliers!EJ35</f>
        <v>2.5</v>
      </c>
      <c r="DS35" s="3">
        <f>Rawdata_Removing_Outliers!EK35</f>
        <v>2.5</v>
      </c>
      <c r="DT35" s="3">
        <f>Rawdata_Removing_Outliers!EL35</f>
        <v>2.5</v>
      </c>
      <c r="DU35" s="3">
        <f>Rawdata_Removing_Outliers!EM35</f>
        <v>2.5</v>
      </c>
      <c r="DV35" s="3">
        <f>Rawdata_Removing_Outliers!EN35</f>
        <v>2.5</v>
      </c>
      <c r="DW35" s="3">
        <f>Rawdata_Removing_Outliers!EO35</f>
        <v>2.5</v>
      </c>
      <c r="DX35" s="3">
        <f>Rawdata_Removing_Outliers!EP35</f>
        <v>2.5</v>
      </c>
      <c r="DY35" s="3">
        <f>Rawdata_Removing_Outliers!EQ35</f>
        <v>2.5</v>
      </c>
      <c r="DZ35" s="3">
        <f>Rawdata_Removing_Outliers!ER35</f>
        <v>2.5</v>
      </c>
      <c r="EA35" s="3">
        <f>Rawdata_Removing_Outliers!ES35</f>
        <v>2.5</v>
      </c>
      <c r="EB35" s="3">
        <f>Rawdata_Removing_Outliers!ET35</f>
        <v>2.5</v>
      </c>
      <c r="EC35" s="3">
        <f>Rawdata_Removing_Outliers!EU35</f>
        <v>2.5</v>
      </c>
      <c r="ED35" s="3">
        <f>Rawdata_Removing_Outliers!EV35</f>
        <v>2.5</v>
      </c>
      <c r="EE35" s="3">
        <f>Rawdata_Removing_Outliers!EW35</f>
        <v>2.5</v>
      </c>
      <c r="EF35" s="3">
        <f>Rawdata_Removing_Outliers!EX35</f>
        <v>2.5</v>
      </c>
      <c r="EG35" s="3">
        <f>Rawdata_Removing_Outliers!EY35</f>
        <v>2.5</v>
      </c>
      <c r="EH35" s="3">
        <f>Rawdata_Removing_Outliers!EZ35</f>
        <v>2.5</v>
      </c>
      <c r="EI35" s="3">
        <f>Rawdata_Removing_Outliers!FA35</f>
        <v>2.5</v>
      </c>
      <c r="EJ35" s="3">
        <f>Rawdata_Removing_Outliers!FB35</f>
        <v>2.5</v>
      </c>
      <c r="EK35" s="3">
        <f>Rawdata_Removing_Outliers!FC35</f>
        <v>2.5</v>
      </c>
      <c r="EL35" s="3">
        <f>Rawdata_Removing_Outliers!FD35</f>
        <v>2.5</v>
      </c>
      <c r="EM35" s="3">
        <f>Rawdata_Removing_Outliers!FE35</f>
        <v>2.5</v>
      </c>
      <c r="EN35" s="3">
        <f>Rawdata_Removing_Outliers!FF35</f>
        <v>2.5</v>
      </c>
      <c r="EO35" s="3">
        <f>Rawdata_Removing_Outliers!FG35</f>
        <v>2.5</v>
      </c>
      <c r="EP35" s="3">
        <f>Rawdata_Removing_Outliers!FH35</f>
        <v>2.5</v>
      </c>
      <c r="EQ35" s="3">
        <f>Rawdata_Removing_Outliers!FI35</f>
        <v>2.5</v>
      </c>
      <c r="ER35" s="3">
        <f>Rawdata_Removing_Outliers!FJ35</f>
        <v>6.7</v>
      </c>
      <c r="ES35" s="3">
        <f>Rawdata_Removing_Outliers!FK35</f>
        <v>2.5</v>
      </c>
      <c r="ET35" s="3">
        <f>Rawdata_Removing_Outliers!FL35</f>
        <v>2.5</v>
      </c>
      <c r="EU35" s="3">
        <f>Rawdata_Removing_Outliers!FM35</f>
        <v>2.5</v>
      </c>
      <c r="EV35" s="3">
        <f>Rawdata_Removing_Outliers!FN35</f>
        <v>2.5</v>
      </c>
      <c r="EW35" s="3">
        <f>Rawdata_Removing_Outliers!FO35</f>
        <v>2.5</v>
      </c>
      <c r="EX35" s="3">
        <f>Rawdata_Removing_Outliers!FP35</f>
        <v>2.5</v>
      </c>
      <c r="EY35" s="3">
        <f>Rawdata_Removing_Outliers!FQ35</f>
        <v>2.5</v>
      </c>
      <c r="EZ35" s="3">
        <f>Rawdata_Removing_Outliers!FR35</f>
        <v>2.5</v>
      </c>
      <c r="FA35" s="3">
        <f>Rawdata_Removing_Outliers!FS35</f>
        <v>2.5</v>
      </c>
      <c r="FB35" s="3">
        <f>Rawdata_Removing_Outliers!FT35</f>
        <v>2.5</v>
      </c>
      <c r="FC35" s="3">
        <f>Rawdata_Removing_Outliers!FU35</f>
        <v>2.5</v>
      </c>
      <c r="FD35" s="3">
        <f>Rawdata_Removing_Outliers!FV35</f>
        <v>2.5</v>
      </c>
      <c r="FE35" s="3">
        <f>Rawdata_Removing_Outliers!FW35</f>
        <v>2.5</v>
      </c>
      <c r="FF35" s="3">
        <f>Rawdata_Removing_Outliers!FX35</f>
        <v>2.5</v>
      </c>
      <c r="FG35" s="3">
        <f>Rawdata_Removing_Outliers!FY35</f>
        <v>2.5</v>
      </c>
      <c r="FH35" s="3">
        <f>Rawdata_Removing_Outliers!FZ35</f>
        <v>2.5</v>
      </c>
      <c r="FI35" s="3">
        <f>Rawdata_Removing_Outliers!GA35</f>
        <v>2.5</v>
      </c>
      <c r="FJ35" s="3">
        <f>Rawdata_Removing_Outliers!GB35</f>
        <v>2.5</v>
      </c>
      <c r="FK35" s="3">
        <f>Rawdata_Removing_Outliers!GC35</f>
        <v>2.5</v>
      </c>
      <c r="FL35" s="3">
        <f>Rawdata_Removing_Outliers!GD35</f>
        <v>7.5</v>
      </c>
      <c r="FM35" s="3">
        <f>Rawdata_Removing_Outliers!GE35</f>
        <v>2.5</v>
      </c>
      <c r="FN35" s="3">
        <f>Rawdata_Removing_Outliers!GF35</f>
        <v>2.5</v>
      </c>
      <c r="FO35" s="3">
        <f>Rawdata_Removing_Outliers!GG35</f>
        <v>2.5</v>
      </c>
      <c r="FP35" s="3">
        <f>Rawdata_Removing_Outliers!GH35</f>
        <v>2.5</v>
      </c>
      <c r="FQ35" s="3">
        <f>Rawdata_Removing_Outliers!GI35</f>
        <v>14.4</v>
      </c>
      <c r="FR35" s="3">
        <f>Rawdata_Removing_Outliers!GJ35</f>
        <v>13.7</v>
      </c>
      <c r="FS35" s="3">
        <f>Rawdata_Removing_Outliers!GK35</f>
        <v>2.5</v>
      </c>
      <c r="FT35" s="3">
        <f>Rawdata_Removing_Outliers!GL35</f>
        <v>8.1999999999999993</v>
      </c>
      <c r="FU35" s="3">
        <f>Rawdata_Removing_Outliers!GM35</f>
        <v>2.5</v>
      </c>
      <c r="FV35" s="3">
        <f>Rawdata_Removing_Outliers!GN35</f>
        <v>2.5</v>
      </c>
      <c r="FW35" s="3">
        <f>Rawdata_Removing_Outliers!GO35</f>
        <v>2.5</v>
      </c>
      <c r="FX35" s="3">
        <f>Rawdata_Removing_Outliers!GP35</f>
        <v>2.5</v>
      </c>
      <c r="FY35" s="3">
        <f>Rawdata_Removing_Outliers!GQ35</f>
        <v>2.5</v>
      </c>
      <c r="FZ35" s="3">
        <f>Rawdata_Removing_Outliers!GR35</f>
        <v>2.5</v>
      </c>
      <c r="GA35" s="3">
        <f>Rawdata_Removing_Outliers!GS35</f>
        <v>2.5</v>
      </c>
      <c r="GB35" s="3">
        <f>Rawdata_Removing_Outliers!GT35</f>
        <v>5.2</v>
      </c>
      <c r="GC35" s="3">
        <f>Rawdata_Removing_Outliers!GU35</f>
        <v>2.5</v>
      </c>
      <c r="GD35" s="3">
        <f>Rawdata_Removing_Outliers!GV35</f>
        <v>2.5</v>
      </c>
      <c r="GE35" s="3">
        <f>Rawdata_Removing_Outliers!GW35</f>
        <v>2.5</v>
      </c>
      <c r="GF35" s="3">
        <f>Rawdata_Removing_Outliers!GX35</f>
        <v>2.5</v>
      </c>
      <c r="GG35" s="3">
        <f>Rawdata_Removing_Outliers!GY35</f>
        <v>2.5</v>
      </c>
      <c r="GH35" s="3">
        <f>Rawdata_Removing_Outliers!GZ35</f>
        <v>2.5</v>
      </c>
      <c r="GI35" s="3">
        <f>Rawdata_Removing_Outliers!HA35</f>
        <v>9</v>
      </c>
      <c r="GJ35" s="3">
        <f>Rawdata_Removing_Outliers!HB35</f>
        <v>2.5</v>
      </c>
      <c r="GK35" s="3">
        <f>Rawdata_Removing_Outliers!HC35</f>
        <v>2.5</v>
      </c>
      <c r="GL35" s="3">
        <f>Rawdata_Removing_Outliers!HD35</f>
        <v>2.5</v>
      </c>
      <c r="GM35" s="3">
        <f>Rawdata_Removing_Outliers!HE35</f>
        <v>2.5</v>
      </c>
      <c r="GN35" s="3">
        <f>Rawdata_Removing_Outliers!HF35</f>
        <v>19.3</v>
      </c>
      <c r="GO35" s="3">
        <f>Rawdata_Removing_Outliers!HG35</f>
        <v>2.5</v>
      </c>
      <c r="GP35" s="3">
        <f>Rawdata_Removing_Outliers!HH35</f>
        <v>2.5</v>
      </c>
      <c r="GQ35" s="3">
        <f>Rawdata_Removing_Outliers!HI35</f>
        <v>2.5</v>
      </c>
      <c r="GR35" s="3">
        <f>Rawdata_Removing_Outliers!HJ35</f>
        <v>2.5</v>
      </c>
      <c r="GS35" s="3">
        <f>Rawdata_Removing_Outliers!HK35</f>
        <v>2.5</v>
      </c>
      <c r="GT35" s="3">
        <f>Rawdata_Removing_Outliers!HL35</f>
        <v>2.5</v>
      </c>
      <c r="GU35" s="3">
        <f>Rawdata_Removing_Outliers!HM35</f>
        <v>2.5</v>
      </c>
      <c r="GV35" s="3">
        <f>Rawdata_Removing_Outliers!HN35</f>
        <v>2.5</v>
      </c>
      <c r="GW35" s="3">
        <f>Rawdata_Removing_Outliers!HO35</f>
        <v>2.5</v>
      </c>
      <c r="GX35" s="3">
        <f>Rawdata_Removing_Outliers!HP35</f>
        <v>2.5</v>
      </c>
      <c r="GY35" s="3">
        <f>Rawdata_Removing_Outliers!HQ35</f>
        <v>2.5</v>
      </c>
      <c r="GZ35" s="3">
        <f>Rawdata_Removing_Outliers!HR35</f>
        <v>2.5</v>
      </c>
      <c r="HA35" s="3">
        <f>Rawdata_Removing_Outliers!HS35</f>
        <v>2.5</v>
      </c>
      <c r="HB35" s="3">
        <f>Rawdata_Removing_Outliers!HT35</f>
        <v>2.5</v>
      </c>
      <c r="HC35" s="3">
        <f>Rawdata_Removing_Outliers!HU35</f>
        <v>2.5</v>
      </c>
      <c r="HD35" s="3">
        <f>Rawdata_Removing_Outliers!HV35</f>
        <v>2.5</v>
      </c>
      <c r="HE35" s="3">
        <f>Rawdata_Removing_Outliers!HW35</f>
        <v>2.5</v>
      </c>
      <c r="HF35" s="3">
        <f>Rawdata_Removing_Outliers!HX35</f>
        <v>2.5</v>
      </c>
      <c r="HG35" s="3">
        <f>Rawdata_Removing_Outliers!HY35</f>
        <v>2.5</v>
      </c>
      <c r="HH35" s="3">
        <f>Rawdata_Removing_Outliers!HZ35</f>
        <v>2.5</v>
      </c>
      <c r="HI35" s="3">
        <f>Rawdata_Removing_Outliers!IA35</f>
        <v>2.5</v>
      </c>
      <c r="HJ35" s="3">
        <f>Rawdata_Removing_Outliers!IB35</f>
        <v>2.5</v>
      </c>
      <c r="HK35" s="3">
        <f>Rawdata_Removing_Outliers!IC35</f>
        <v>2.5</v>
      </c>
      <c r="HL35" s="3">
        <f>Rawdata_Removing_Outliers!ID35</f>
        <v>2.5</v>
      </c>
      <c r="HM35" s="3">
        <f>Rawdata_Removing_Outliers!IE35</f>
        <v>2.5</v>
      </c>
      <c r="HN35" s="3">
        <f>Rawdata_Removing_Outliers!IF35</f>
        <v>2.5</v>
      </c>
      <c r="HO35" s="3">
        <f>Rawdata_Removing_Outliers!IG35</f>
        <v>2.5</v>
      </c>
      <c r="HP35" s="3">
        <f>Rawdata_Removing_Outliers!IH35</f>
        <v>2.5</v>
      </c>
      <c r="HQ35" s="3">
        <f>Rawdata_Removing_Outliers!II35</f>
        <v>2.5</v>
      </c>
      <c r="HR35" s="3">
        <f>Rawdata_Removing_Outliers!IJ35</f>
        <v>2.5</v>
      </c>
      <c r="HS35" s="3">
        <f>Rawdata_Removing_Outliers!IK35</f>
        <v>2.5</v>
      </c>
      <c r="HT35" s="3">
        <f>Rawdata_Removing_Outliers!IL35</f>
        <v>2.5</v>
      </c>
      <c r="HU35" s="3">
        <f>Rawdata_Removing_Outliers!IM35</f>
        <v>2.5</v>
      </c>
      <c r="HV35" s="3">
        <f>Rawdata_Removing_Outliers!IN35</f>
        <v>2.5</v>
      </c>
      <c r="HW35" s="3">
        <f>Rawdata_Removing_Outliers!IO35</f>
        <v>2.5</v>
      </c>
      <c r="HX35" s="3">
        <f>Rawdata_Removing_Outliers!IP35</f>
        <v>2.5</v>
      </c>
      <c r="HY35" s="3">
        <f>Rawdata_Removing_Outliers!IQ35</f>
        <v>7.5</v>
      </c>
      <c r="HZ35" s="3">
        <f>Rawdata_Removing_Outliers!IR35</f>
        <v>2.5</v>
      </c>
      <c r="IA35" s="3">
        <f>Rawdata_Removing_Outliers!IS35</f>
        <v>2.5</v>
      </c>
      <c r="IB35" s="3">
        <f>Rawdata_Removing_Outliers!IT35</f>
        <v>2.5</v>
      </c>
      <c r="IC35" s="3">
        <f>Rawdata_Removing_Outliers!IU35</f>
        <v>2.5</v>
      </c>
      <c r="ID35" s="3">
        <f>Rawdata_Removing_Outliers!IV35</f>
        <v>2.5</v>
      </c>
      <c r="IE35" s="3">
        <f>Rawdata_Removing_Outliers!IW35</f>
        <v>2.5</v>
      </c>
      <c r="IF35" s="3">
        <f>Rawdata_Removing_Outliers!IX35</f>
        <v>2.5</v>
      </c>
      <c r="IG35" s="3">
        <f>Rawdata_Removing_Outliers!IY35</f>
        <v>14.1</v>
      </c>
      <c r="IH35" s="3">
        <f>Rawdata_Removing_Outliers!IZ35</f>
        <v>2.5</v>
      </c>
      <c r="II35" s="3">
        <f>Rawdata_Removing_Outliers!JA35</f>
        <v>2.5</v>
      </c>
      <c r="IJ35" s="3">
        <f>Rawdata_Removing_Outliers!JB35</f>
        <v>2.5</v>
      </c>
      <c r="IK35" s="3">
        <f>Rawdata_Removing_Outliers!JC35</f>
        <v>2.5</v>
      </c>
      <c r="IL35" s="3">
        <f>Rawdata_Removing_Outliers!JD35</f>
        <v>2.5</v>
      </c>
      <c r="IM35" s="3">
        <f>Rawdata_Removing_Outliers!JE35</f>
        <v>2.5</v>
      </c>
      <c r="IN35" s="3">
        <f>Rawdata_Removing_Outliers!JF35</f>
        <v>2.5</v>
      </c>
      <c r="IO35" s="3">
        <f>Rawdata_Removing_Outliers!JG35</f>
        <v>2.5</v>
      </c>
      <c r="IP35" s="3">
        <f>Rawdata_Removing_Outliers!JH35</f>
        <v>2.5</v>
      </c>
      <c r="IQ35" s="3">
        <f>Rawdata_Removing_Outliers!JI35</f>
        <v>2.5</v>
      </c>
    </row>
    <row r="36" spans="1:251" x14ac:dyDescent="0.25">
      <c r="A36" s="1" t="s">
        <v>157</v>
      </c>
      <c r="B36" s="24" t="s">
        <v>155</v>
      </c>
      <c r="C36" s="43">
        <f>Rawdata!C36</f>
        <v>5</v>
      </c>
      <c r="D36" s="956">
        <f>COUNTIF(G36:XFD36,"*")-Rawdata_Removing_Outliers!X36</f>
        <v>0</v>
      </c>
      <c r="E36" s="804">
        <f t="shared" si="0"/>
        <v>368</v>
      </c>
      <c r="F36" s="315">
        <f t="array" ref="F36">MIN(G36:XFD36)</f>
        <v>2.5</v>
      </c>
      <c r="G36" s="3">
        <f>Rawdata_Removing_Outliers!Y36</f>
        <v>2.5</v>
      </c>
      <c r="H36" s="3">
        <f>Rawdata_Removing_Outliers!Z36</f>
        <v>2.5</v>
      </c>
      <c r="I36" s="3">
        <f>Rawdata_Removing_Outliers!AA36</f>
        <v>2.5</v>
      </c>
      <c r="J36" s="3">
        <f>Rawdata_Removing_Outliers!AB36</f>
        <v>2.5</v>
      </c>
      <c r="K36" s="3">
        <f>Rawdata_Removing_Outliers!AC36</f>
        <v>2.5</v>
      </c>
      <c r="L36" s="3">
        <f>Rawdata_Removing_Outliers!AD36</f>
        <v>2.5</v>
      </c>
      <c r="M36" s="3">
        <f>Rawdata_Removing_Outliers!AE36</f>
        <v>10.199999999999999</v>
      </c>
      <c r="N36" s="3">
        <f>Rawdata_Removing_Outliers!AF36</f>
        <v>2.5</v>
      </c>
      <c r="O36" s="3">
        <f>Rawdata_Removing_Outliers!AG36</f>
        <v>8.6999999999999993</v>
      </c>
      <c r="P36" s="3">
        <f>Rawdata_Removing_Outliers!AH36</f>
        <v>8.6999999999999993</v>
      </c>
      <c r="Q36" s="3">
        <f>Rawdata_Removing_Outliers!AI36</f>
        <v>2.5</v>
      </c>
      <c r="R36" s="3">
        <f>Rawdata_Removing_Outliers!AJ36</f>
        <v>5.8</v>
      </c>
      <c r="S36" s="3">
        <f>Rawdata_Removing_Outliers!AK36</f>
        <v>2.5</v>
      </c>
      <c r="T36" s="3">
        <f>Rawdata_Removing_Outliers!AL36</f>
        <v>29.1</v>
      </c>
      <c r="U36" s="3">
        <f>Rawdata_Removing_Outliers!AM36</f>
        <v>8.1999999999999993</v>
      </c>
      <c r="V36" s="3">
        <f>Rawdata_Removing_Outliers!AN36</f>
        <v>2.5</v>
      </c>
      <c r="W36" s="3">
        <f>Rawdata_Removing_Outliers!AO36</f>
        <v>30.8</v>
      </c>
      <c r="X36" s="3">
        <f>Rawdata_Removing_Outliers!AP36</f>
        <v>2.5</v>
      </c>
      <c r="Y36" s="3">
        <f>Rawdata_Removing_Outliers!AQ36</f>
        <v>2.5</v>
      </c>
      <c r="Z36" s="3">
        <f>Rawdata_Removing_Outliers!AR36</f>
        <v>9.1</v>
      </c>
      <c r="AA36" s="3">
        <f>Rawdata_Removing_Outliers!AS36</f>
        <v>2.5</v>
      </c>
      <c r="AB36" s="3">
        <f>Rawdata_Removing_Outliers!AT36</f>
        <v>9.9</v>
      </c>
      <c r="AC36" s="3">
        <f>Rawdata_Removing_Outliers!AU36</f>
        <v>12.8</v>
      </c>
      <c r="AD36" s="3">
        <f>Rawdata_Removing_Outliers!AV36</f>
        <v>2.5</v>
      </c>
      <c r="AE36" s="3">
        <f>Rawdata_Removing_Outliers!AW36</f>
        <v>2.5</v>
      </c>
      <c r="AF36" s="3">
        <f>Rawdata_Removing_Outliers!AX36</f>
        <v>2.5</v>
      </c>
      <c r="AG36" s="3">
        <f>Rawdata_Removing_Outliers!AY36</f>
        <v>5.3</v>
      </c>
      <c r="AH36" s="3">
        <f>Rawdata_Removing_Outliers!AZ36</f>
        <v>2.5</v>
      </c>
      <c r="AI36" s="3">
        <f>Rawdata_Removing_Outliers!BA36</f>
        <v>2.5</v>
      </c>
      <c r="AJ36" s="3">
        <f>Rawdata_Removing_Outliers!BB36</f>
        <v>15.3</v>
      </c>
      <c r="AK36" s="3">
        <f>Rawdata_Removing_Outliers!BC36</f>
        <v>2.5</v>
      </c>
      <c r="AL36" s="3">
        <f>Rawdata_Removing_Outliers!BD36</f>
        <v>13.4</v>
      </c>
      <c r="AM36" s="3">
        <f>Rawdata_Removing_Outliers!BE36</f>
        <v>11.5</v>
      </c>
      <c r="AN36" s="3">
        <f>Rawdata_Removing_Outliers!BF36</f>
        <v>2.5</v>
      </c>
      <c r="AO36" s="3">
        <f>Rawdata_Removing_Outliers!BG36</f>
        <v>68.599999999999994</v>
      </c>
      <c r="AP36" s="3">
        <f>Rawdata_Removing_Outliers!BH36</f>
        <v>2.5</v>
      </c>
      <c r="AQ36" s="3">
        <f>Rawdata_Removing_Outliers!BI36</f>
        <v>204</v>
      </c>
      <c r="AR36" s="3">
        <f>Rawdata_Removing_Outliers!BJ36</f>
        <v>2.5</v>
      </c>
      <c r="AS36" s="3">
        <f>Rawdata_Removing_Outliers!BK36</f>
        <v>7.8</v>
      </c>
      <c r="AT36" s="3">
        <f>Rawdata_Removing_Outliers!BL36</f>
        <v>11.5</v>
      </c>
      <c r="AU36" s="3">
        <f>Rawdata_Removing_Outliers!BM36</f>
        <v>2.5</v>
      </c>
      <c r="AV36" s="3">
        <f>Rawdata_Removing_Outliers!BN36</f>
        <v>6.5</v>
      </c>
      <c r="AW36" s="3">
        <f>Rawdata_Removing_Outliers!BO36</f>
        <v>2.5</v>
      </c>
      <c r="AX36" s="3">
        <f>Rawdata_Removing_Outliers!BP36</f>
        <v>7</v>
      </c>
      <c r="AY36" s="3">
        <f>Rawdata_Removing_Outliers!BQ36</f>
        <v>2.5</v>
      </c>
      <c r="AZ36" s="3">
        <f>Rawdata_Removing_Outliers!BR36</f>
        <v>30.8</v>
      </c>
      <c r="BA36" s="3">
        <f>Rawdata_Removing_Outliers!BS36</f>
        <v>2.5</v>
      </c>
      <c r="BB36" s="3">
        <f>Rawdata_Removing_Outliers!BT36</f>
        <v>2.5</v>
      </c>
      <c r="BC36" s="3">
        <f>Rawdata_Removing_Outliers!BU36</f>
        <v>2.5</v>
      </c>
      <c r="BD36" s="3">
        <f>Rawdata_Removing_Outliers!BV36</f>
        <v>2.5</v>
      </c>
      <c r="BE36" s="3">
        <f>Rawdata_Removing_Outliers!BW36</f>
        <v>52.7</v>
      </c>
      <c r="BF36" s="3">
        <f>Rawdata_Removing_Outliers!BX36</f>
        <v>11.6</v>
      </c>
      <c r="BG36" s="3">
        <f>Rawdata_Removing_Outliers!BY36</f>
        <v>2.5</v>
      </c>
      <c r="BH36" s="3">
        <f>Rawdata_Removing_Outliers!BZ36</f>
        <v>2.5</v>
      </c>
      <c r="BI36" s="3">
        <f>Rawdata_Removing_Outliers!CA36</f>
        <v>2.5</v>
      </c>
      <c r="BJ36" s="3">
        <f>Rawdata_Removing_Outliers!CB36</f>
        <v>48.4</v>
      </c>
      <c r="BK36" s="3">
        <f>Rawdata_Removing_Outliers!CC36</f>
        <v>2.5</v>
      </c>
      <c r="BL36" s="3">
        <f>Rawdata_Removing_Outliers!CD36</f>
        <v>2.5</v>
      </c>
      <c r="BM36" s="3">
        <f>Rawdata_Removing_Outliers!CE36</f>
        <v>9</v>
      </c>
      <c r="BN36" s="3">
        <f>Rawdata_Removing_Outliers!CF36</f>
        <v>2.5</v>
      </c>
      <c r="BO36" s="3">
        <f>Rawdata_Removing_Outliers!CG36</f>
        <v>32.6</v>
      </c>
      <c r="BP36" s="3">
        <f>Rawdata_Removing_Outliers!CH36</f>
        <v>2.5</v>
      </c>
      <c r="BQ36" s="3">
        <f>Rawdata_Removing_Outliers!CI36</f>
        <v>2.5</v>
      </c>
      <c r="BR36" s="3">
        <f>Rawdata_Removing_Outliers!CJ36</f>
        <v>7.9</v>
      </c>
      <c r="BS36" s="3">
        <f>Rawdata_Removing_Outliers!CK36</f>
        <v>2.5</v>
      </c>
      <c r="BT36" s="3">
        <f>Rawdata_Removing_Outliers!CL36</f>
        <v>44.9</v>
      </c>
      <c r="BU36" s="3">
        <f>Rawdata_Removing_Outliers!CM36</f>
        <v>2.5</v>
      </c>
      <c r="BV36" s="3">
        <f>Rawdata_Removing_Outliers!CN36</f>
        <v>2.5</v>
      </c>
      <c r="BW36" s="3">
        <f>Rawdata_Removing_Outliers!CO36</f>
        <v>2.5</v>
      </c>
      <c r="BX36" s="3">
        <f>Rawdata_Removing_Outliers!CP36</f>
        <v>2.5</v>
      </c>
      <c r="BY36" s="3">
        <f>Rawdata_Removing_Outliers!CQ36</f>
        <v>17.899999999999999</v>
      </c>
      <c r="BZ36" s="3">
        <f>Rawdata_Removing_Outliers!CR36</f>
        <v>6.3</v>
      </c>
      <c r="CA36" s="3">
        <f>Rawdata_Removing_Outliers!CS36</f>
        <v>2.5</v>
      </c>
      <c r="CB36" s="3">
        <f>Rawdata_Removing_Outliers!CT36</f>
        <v>9.4</v>
      </c>
      <c r="CC36" s="3">
        <f>Rawdata_Removing_Outliers!CU36</f>
        <v>2.5</v>
      </c>
      <c r="CD36" s="3">
        <f>Rawdata_Removing_Outliers!CV36</f>
        <v>39.6</v>
      </c>
      <c r="CE36" s="3">
        <f>Rawdata_Removing_Outliers!CW36</f>
        <v>6.2</v>
      </c>
      <c r="CF36" s="3">
        <f>Rawdata_Removing_Outliers!CX36</f>
        <v>2.5</v>
      </c>
      <c r="CG36" s="3">
        <f>Rawdata_Removing_Outliers!CY36</f>
        <v>2.5</v>
      </c>
      <c r="CH36" s="3">
        <f>Rawdata_Removing_Outliers!CZ36</f>
        <v>2.5</v>
      </c>
      <c r="CI36" s="3">
        <f>Rawdata_Removing_Outliers!DA36</f>
        <v>5.2</v>
      </c>
      <c r="CJ36" s="3">
        <f>Rawdata_Removing_Outliers!DB36</f>
        <v>2.5</v>
      </c>
      <c r="CK36" s="3">
        <f>Rawdata_Removing_Outliers!DC36</f>
        <v>12.1</v>
      </c>
      <c r="CL36" s="3">
        <f>Rawdata_Removing_Outliers!DD36</f>
        <v>69</v>
      </c>
      <c r="CM36" s="3">
        <f>Rawdata_Removing_Outliers!DE36</f>
        <v>2.5</v>
      </c>
      <c r="CN36" s="3">
        <f>Rawdata_Removing_Outliers!DF36</f>
        <v>2.5</v>
      </c>
      <c r="CO36" s="3">
        <f>Rawdata_Removing_Outliers!DG36</f>
        <v>2.5</v>
      </c>
      <c r="CP36" s="3">
        <f>Rawdata_Removing_Outliers!DH36</f>
        <v>70.599999999999994</v>
      </c>
      <c r="CQ36" s="3">
        <f>Rawdata_Removing_Outliers!DI36</f>
        <v>2.5</v>
      </c>
      <c r="CR36" s="3">
        <f>Rawdata_Removing_Outliers!DJ36</f>
        <v>2.5</v>
      </c>
      <c r="CS36" s="3">
        <f>Rawdata_Removing_Outliers!DK36</f>
        <v>8</v>
      </c>
      <c r="CT36" s="3">
        <f>Rawdata_Removing_Outliers!DL36</f>
        <v>2.5</v>
      </c>
      <c r="CU36" s="3">
        <f>Rawdata_Removing_Outliers!DM36</f>
        <v>32.9</v>
      </c>
      <c r="CV36" s="3">
        <f>Rawdata_Removing_Outliers!DN36</f>
        <v>2.5</v>
      </c>
      <c r="CW36" s="3">
        <f>Rawdata_Removing_Outliers!DO36</f>
        <v>2.5</v>
      </c>
      <c r="CX36" s="3">
        <f>Rawdata_Removing_Outliers!DP36</f>
        <v>2.5</v>
      </c>
      <c r="CY36" s="3">
        <f>Rawdata_Removing_Outliers!DQ36</f>
        <v>2.5</v>
      </c>
      <c r="CZ36" s="3">
        <f>Rawdata_Removing_Outliers!DR36</f>
        <v>27.8</v>
      </c>
      <c r="DA36" s="3">
        <f>Rawdata_Removing_Outliers!DS36</f>
        <v>2.5</v>
      </c>
      <c r="DB36" s="3">
        <f>Rawdata_Removing_Outliers!DT36</f>
        <v>2.5</v>
      </c>
      <c r="DC36" s="3">
        <f>Rawdata_Removing_Outliers!DU36</f>
        <v>8.4</v>
      </c>
      <c r="DD36" s="3">
        <f>Rawdata_Removing_Outliers!DV36</f>
        <v>2.5</v>
      </c>
      <c r="DE36" s="3">
        <f>Rawdata_Removing_Outliers!DW36</f>
        <v>28.3</v>
      </c>
      <c r="DF36" s="3">
        <f>Rawdata_Removing_Outliers!DX36</f>
        <v>7.8</v>
      </c>
      <c r="DG36" s="3">
        <f>Rawdata_Removing_Outliers!DY36</f>
        <v>2.5</v>
      </c>
      <c r="DH36" s="3">
        <f>Rawdata_Removing_Outliers!DZ36</f>
        <v>11.8</v>
      </c>
      <c r="DI36" s="3">
        <f>Rawdata_Removing_Outliers!EA36</f>
        <v>2.5</v>
      </c>
      <c r="DJ36" s="3">
        <f>Rawdata_Removing_Outliers!EB36</f>
        <v>80.3</v>
      </c>
      <c r="DK36" s="3">
        <f>Rawdata_Removing_Outliers!EC36</f>
        <v>21.4</v>
      </c>
      <c r="DL36" s="3">
        <f>Rawdata_Removing_Outliers!ED36</f>
        <v>2.5</v>
      </c>
      <c r="DM36" s="3">
        <f>Rawdata_Removing_Outliers!EE36</f>
        <v>2.5</v>
      </c>
      <c r="DN36" s="3">
        <f>Rawdata_Removing_Outliers!EF36</f>
        <v>2.5</v>
      </c>
      <c r="DO36" s="3">
        <f>Rawdata_Removing_Outliers!EG36</f>
        <v>53.9</v>
      </c>
      <c r="DP36" s="3">
        <f>Rawdata_Removing_Outliers!EH36</f>
        <v>2.5</v>
      </c>
      <c r="DQ36" s="3">
        <f>Rawdata_Removing_Outliers!EI36</f>
        <v>2.5</v>
      </c>
      <c r="DR36" s="3">
        <f>Rawdata_Removing_Outliers!EJ36</f>
        <v>2.5</v>
      </c>
      <c r="DS36" s="3">
        <f>Rawdata_Removing_Outliers!EK36</f>
        <v>2.5</v>
      </c>
      <c r="DT36" s="3">
        <f>Rawdata_Removing_Outliers!EL36</f>
        <v>32.1</v>
      </c>
      <c r="DU36" s="3">
        <f>Rawdata_Removing_Outliers!EM36</f>
        <v>2.5</v>
      </c>
      <c r="DV36" s="3">
        <f>Rawdata_Removing_Outliers!EN36</f>
        <v>2.5</v>
      </c>
      <c r="DW36" s="3">
        <f>Rawdata_Removing_Outliers!EO36</f>
        <v>6.7</v>
      </c>
      <c r="DX36" s="3">
        <f>Rawdata_Removing_Outliers!EP36</f>
        <v>2.5</v>
      </c>
      <c r="DY36" s="3">
        <f>Rawdata_Removing_Outliers!EQ36</f>
        <v>2.5</v>
      </c>
      <c r="DZ36" s="3">
        <f>Rawdata_Removing_Outliers!ER36</f>
        <v>2.5</v>
      </c>
      <c r="EA36" s="3">
        <f>Rawdata_Removing_Outliers!ES36</f>
        <v>7.6</v>
      </c>
      <c r="EB36" s="3">
        <f>Rawdata_Removing_Outliers!ET36</f>
        <v>2.5</v>
      </c>
      <c r="EC36" s="3">
        <f>Rawdata_Removing_Outliers!EU36</f>
        <v>2.5</v>
      </c>
      <c r="ED36" s="3">
        <f>Rawdata_Removing_Outliers!EV36</f>
        <v>2.5</v>
      </c>
      <c r="EE36" s="3">
        <f>Rawdata_Removing_Outliers!EW36</f>
        <v>2.5</v>
      </c>
      <c r="EF36" s="3">
        <f>Rawdata_Removing_Outliers!EX36</f>
        <v>11</v>
      </c>
      <c r="EG36" s="3">
        <f>Rawdata_Removing_Outliers!EY36</f>
        <v>2.5</v>
      </c>
      <c r="EH36" s="3">
        <f>Rawdata_Removing_Outliers!EZ36</f>
        <v>10.7</v>
      </c>
      <c r="EI36" s="3">
        <f>Rawdata_Removing_Outliers!FA36</f>
        <v>15.5</v>
      </c>
      <c r="EJ36" s="3">
        <f>Rawdata_Removing_Outliers!FB36</f>
        <v>2.5</v>
      </c>
      <c r="EK36" s="3">
        <f>Rawdata_Removing_Outliers!FC36</f>
        <v>9.1999999999999993</v>
      </c>
      <c r="EL36" s="3">
        <f>Rawdata_Removing_Outliers!FD36</f>
        <v>2.5</v>
      </c>
      <c r="EM36" s="3">
        <f>Rawdata_Removing_Outliers!FE36</f>
        <v>18.100000000000001</v>
      </c>
      <c r="EN36" s="3">
        <f>Rawdata_Removing_Outliers!FF36</f>
        <v>6.3</v>
      </c>
      <c r="EO36" s="3">
        <f>Rawdata_Removing_Outliers!FG36</f>
        <v>2.5</v>
      </c>
      <c r="EP36" s="3">
        <f>Rawdata_Removing_Outliers!FH36</f>
        <v>2.5</v>
      </c>
      <c r="EQ36" s="3">
        <f>Rawdata_Removing_Outliers!FI36</f>
        <v>2.5</v>
      </c>
      <c r="ER36" s="3">
        <f>Rawdata_Removing_Outliers!FJ36</f>
        <v>17.899999999999999</v>
      </c>
      <c r="ES36" s="3">
        <f>Rawdata_Removing_Outliers!FK36</f>
        <v>6.4</v>
      </c>
      <c r="ET36" s="3">
        <f>Rawdata_Removing_Outliers!FL36</f>
        <v>2.5</v>
      </c>
      <c r="EU36" s="3">
        <f>Rawdata_Removing_Outliers!FM36</f>
        <v>6.3</v>
      </c>
      <c r="EV36" s="3">
        <f>Rawdata_Removing_Outliers!FN36</f>
        <v>2.5</v>
      </c>
      <c r="EW36" s="3">
        <f>Rawdata_Removing_Outliers!FO36</f>
        <v>22.6</v>
      </c>
      <c r="EX36" s="3">
        <f>Rawdata_Removing_Outliers!FP36</f>
        <v>7.2</v>
      </c>
      <c r="EY36" s="3">
        <f>Rawdata_Removing_Outliers!FQ36</f>
        <v>2.5</v>
      </c>
      <c r="EZ36" s="3">
        <f>Rawdata_Removing_Outliers!FR36</f>
        <v>2.5</v>
      </c>
      <c r="FA36" s="3">
        <f>Rawdata_Removing_Outliers!FS36</f>
        <v>2.5</v>
      </c>
      <c r="FB36" s="3">
        <f>Rawdata_Removing_Outliers!FT36</f>
        <v>22.4</v>
      </c>
      <c r="FC36" s="3">
        <f>Rawdata_Removing_Outliers!FU36</f>
        <v>2.5</v>
      </c>
      <c r="FD36" s="3">
        <f>Rawdata_Removing_Outliers!FV36</f>
        <v>2.5</v>
      </c>
      <c r="FE36" s="3">
        <f>Rawdata_Removing_Outliers!FW36</f>
        <v>2.5</v>
      </c>
      <c r="FF36" s="3">
        <f>Rawdata_Removing_Outliers!FX36</f>
        <v>2.5</v>
      </c>
      <c r="FG36" s="3">
        <f>Rawdata_Removing_Outliers!FY36</f>
        <v>2.5</v>
      </c>
      <c r="FH36" s="3">
        <f>Rawdata_Removing_Outliers!FZ36</f>
        <v>2.5</v>
      </c>
      <c r="FI36" s="3">
        <f>Rawdata_Removing_Outliers!GA36</f>
        <v>2.5</v>
      </c>
      <c r="FJ36" s="3">
        <f>Rawdata_Removing_Outliers!GB36</f>
        <v>12.6</v>
      </c>
      <c r="FK36" s="3">
        <f>Rawdata_Removing_Outliers!GC36</f>
        <v>2.5</v>
      </c>
      <c r="FL36" s="3">
        <f>Rawdata_Removing_Outliers!GD36</f>
        <v>53.9</v>
      </c>
      <c r="FM36" s="3">
        <f>Rawdata_Removing_Outliers!GE36</f>
        <v>14.8</v>
      </c>
      <c r="FN36" s="3">
        <f>Rawdata_Removing_Outliers!GF36</f>
        <v>2.5</v>
      </c>
      <c r="FO36" s="3">
        <f>Rawdata_Removing_Outliers!GG36</f>
        <v>6.9</v>
      </c>
      <c r="FP36" s="3">
        <f>Rawdata_Removing_Outliers!GH36</f>
        <v>2.5</v>
      </c>
      <c r="FQ36" s="3">
        <f>Rawdata_Removing_Outliers!GI36</f>
        <v>368</v>
      </c>
      <c r="FR36" s="3">
        <f>Rawdata_Removing_Outliers!GJ36</f>
        <v>15.3</v>
      </c>
      <c r="FS36" s="3">
        <f>Rawdata_Removing_Outliers!GK36</f>
        <v>2.5</v>
      </c>
      <c r="FT36" s="3">
        <f>Rawdata_Removing_Outliers!GL36</f>
        <v>27</v>
      </c>
      <c r="FU36" s="3">
        <f>Rawdata_Removing_Outliers!GM36</f>
        <v>2.5</v>
      </c>
      <c r="FV36" s="3">
        <f>Rawdata_Removing_Outliers!GN36</f>
        <v>2.5</v>
      </c>
      <c r="FW36" s="3">
        <f>Rawdata_Removing_Outliers!GO36</f>
        <v>14.7</v>
      </c>
      <c r="FX36" s="3">
        <f>Rawdata_Removing_Outliers!GP36</f>
        <v>2.5</v>
      </c>
      <c r="FY36" s="3">
        <f>Rawdata_Removing_Outliers!GQ36</f>
        <v>15.1</v>
      </c>
      <c r="FZ36" s="3">
        <f>Rawdata_Removing_Outliers!GR36</f>
        <v>2.5</v>
      </c>
      <c r="GA36" s="3">
        <f>Rawdata_Removing_Outliers!GS36</f>
        <v>2.5</v>
      </c>
      <c r="GB36" s="3">
        <f>Rawdata_Removing_Outliers!GT36</f>
        <v>14.4</v>
      </c>
      <c r="GC36" s="3">
        <f>Rawdata_Removing_Outliers!GU36</f>
        <v>2.5</v>
      </c>
      <c r="GD36" s="3">
        <f>Rawdata_Removing_Outliers!GV36</f>
        <v>22.3</v>
      </c>
      <c r="GE36" s="3">
        <f>Rawdata_Removing_Outliers!GW36</f>
        <v>2.5</v>
      </c>
      <c r="GF36" s="3">
        <f>Rawdata_Removing_Outliers!GX36</f>
        <v>6.8</v>
      </c>
      <c r="GG36" s="3">
        <f>Rawdata_Removing_Outliers!GY36</f>
        <v>12.4</v>
      </c>
      <c r="GH36" s="3">
        <f>Rawdata_Removing_Outliers!GZ36</f>
        <v>2.5</v>
      </c>
      <c r="GI36" s="3">
        <f>Rawdata_Removing_Outliers!HA36</f>
        <v>37.6</v>
      </c>
      <c r="GJ36" s="3">
        <f>Rawdata_Removing_Outliers!HB36</f>
        <v>2.5</v>
      </c>
      <c r="GK36" s="3">
        <f>Rawdata_Removing_Outliers!HC36</f>
        <v>2.5</v>
      </c>
      <c r="GL36" s="3">
        <f>Rawdata_Removing_Outliers!HD36</f>
        <v>9.6</v>
      </c>
      <c r="GM36" s="3">
        <f>Rawdata_Removing_Outliers!HE36</f>
        <v>2.5</v>
      </c>
      <c r="GN36" s="3">
        <f>Rawdata_Removing_Outliers!HF36</f>
        <v>62.6</v>
      </c>
      <c r="GO36" s="3">
        <f>Rawdata_Removing_Outliers!HG36</f>
        <v>2.5</v>
      </c>
      <c r="GP36" s="3">
        <f>Rawdata_Removing_Outliers!HH36</f>
        <v>8.8000000000000007</v>
      </c>
      <c r="GQ36" s="3">
        <f>Rawdata_Removing_Outliers!HI36</f>
        <v>13.7</v>
      </c>
      <c r="GR36" s="3">
        <f>Rawdata_Removing_Outliers!HJ36</f>
        <v>2.5</v>
      </c>
      <c r="GS36" s="3">
        <f>Rawdata_Removing_Outliers!HK36</f>
        <v>9.3000000000000007</v>
      </c>
      <c r="GT36" s="3">
        <f>Rawdata_Removing_Outliers!HL36</f>
        <v>2.5</v>
      </c>
      <c r="GU36" s="3">
        <f>Rawdata_Removing_Outliers!HM36</f>
        <v>22.9</v>
      </c>
      <c r="GV36" s="3">
        <f>Rawdata_Removing_Outliers!HN36</f>
        <v>2.5</v>
      </c>
      <c r="GW36" s="3">
        <f>Rawdata_Removing_Outliers!HO36</f>
        <v>2.5</v>
      </c>
      <c r="GX36" s="3">
        <f>Rawdata_Removing_Outliers!HP36</f>
        <v>13</v>
      </c>
      <c r="GY36" s="3">
        <f>Rawdata_Removing_Outliers!HQ36</f>
        <v>2.5</v>
      </c>
      <c r="GZ36" s="3">
        <f>Rawdata_Removing_Outliers!HR36</f>
        <v>10.8</v>
      </c>
      <c r="HA36" s="3">
        <f>Rawdata_Removing_Outliers!HS36</f>
        <v>14.5</v>
      </c>
      <c r="HB36" s="3">
        <f>Rawdata_Removing_Outliers!HT36</f>
        <v>2.5</v>
      </c>
      <c r="HC36" s="3">
        <f>Rawdata_Removing_Outliers!HU36</f>
        <v>17.8</v>
      </c>
      <c r="HD36" s="3">
        <f>Rawdata_Removing_Outliers!HV36</f>
        <v>2.5</v>
      </c>
      <c r="HE36" s="3">
        <f>Rawdata_Removing_Outliers!HW36</f>
        <v>17.8</v>
      </c>
      <c r="HF36" s="3">
        <f>Rawdata_Removing_Outliers!HX36</f>
        <v>18</v>
      </c>
      <c r="HG36" s="3">
        <f>Rawdata_Removing_Outliers!HY36</f>
        <v>2.5</v>
      </c>
      <c r="HH36" s="3">
        <f>Rawdata_Removing_Outliers!HZ36</f>
        <v>22.2</v>
      </c>
      <c r="HI36" s="3">
        <f>Rawdata_Removing_Outliers!IA36</f>
        <v>2.5</v>
      </c>
      <c r="HJ36" s="3">
        <f>Rawdata_Removing_Outliers!IB36</f>
        <v>26.1</v>
      </c>
      <c r="HK36" s="3">
        <f>Rawdata_Removing_Outliers!IC36</f>
        <v>21.7</v>
      </c>
      <c r="HL36" s="3">
        <f>Rawdata_Removing_Outliers!ID36</f>
        <v>2.5</v>
      </c>
      <c r="HM36" s="3">
        <f>Rawdata_Removing_Outliers!IE36</f>
        <v>2.5</v>
      </c>
      <c r="HN36" s="3">
        <f>Rawdata_Removing_Outliers!IF36</f>
        <v>2.5</v>
      </c>
      <c r="HO36" s="3">
        <f>Rawdata_Removing_Outliers!IG36</f>
        <v>2.5</v>
      </c>
      <c r="HP36" s="3">
        <f>Rawdata_Removing_Outliers!IH36</f>
        <v>2.5</v>
      </c>
      <c r="HQ36" s="3">
        <f>Rawdata_Removing_Outliers!II36</f>
        <v>2.5</v>
      </c>
      <c r="HR36" s="3">
        <f>Rawdata_Removing_Outliers!IJ36</f>
        <v>23.6</v>
      </c>
      <c r="HS36" s="3">
        <f>Rawdata_Removing_Outliers!IK36</f>
        <v>2.5</v>
      </c>
      <c r="HT36" s="3">
        <f>Rawdata_Removing_Outliers!IL36</f>
        <v>31.2</v>
      </c>
      <c r="HU36" s="3">
        <f>Rawdata_Removing_Outliers!IM36</f>
        <v>15.6</v>
      </c>
      <c r="HV36" s="3">
        <f>Rawdata_Removing_Outliers!IN36</f>
        <v>2.5</v>
      </c>
      <c r="HW36" s="3">
        <f>Rawdata_Removing_Outliers!IO36</f>
        <v>15.9</v>
      </c>
      <c r="HX36" s="3">
        <f>Rawdata_Removing_Outliers!IP36</f>
        <v>2.5</v>
      </c>
      <c r="HY36" s="3">
        <f>Rawdata_Removing_Outliers!IQ36</f>
        <v>51.4</v>
      </c>
      <c r="HZ36" s="3">
        <f>Rawdata_Removing_Outliers!IR36</f>
        <v>18</v>
      </c>
      <c r="IA36" s="3">
        <f>Rawdata_Removing_Outliers!IS36</f>
        <v>2.5</v>
      </c>
      <c r="IB36" s="3">
        <f>Rawdata_Removing_Outliers!IT36</f>
        <v>2.5</v>
      </c>
      <c r="IC36" s="3">
        <f>Rawdata_Removing_Outliers!IU36</f>
        <v>2.5</v>
      </c>
      <c r="ID36" s="3">
        <f>Rawdata_Removing_Outliers!IV36</f>
        <v>37</v>
      </c>
      <c r="IE36" s="3">
        <f>Rawdata_Removing_Outliers!IW36</f>
        <v>2.5</v>
      </c>
      <c r="IF36" s="3">
        <f>Rawdata_Removing_Outliers!IX36</f>
        <v>2.5</v>
      </c>
      <c r="IG36" s="3">
        <f>Rawdata_Removing_Outliers!IY36</f>
        <v>75.7</v>
      </c>
      <c r="IH36" s="3">
        <f>Rawdata_Removing_Outliers!IZ36</f>
        <v>2.5</v>
      </c>
      <c r="II36" s="3">
        <f>Rawdata_Removing_Outliers!JA36</f>
        <v>2.5</v>
      </c>
      <c r="IJ36" s="3">
        <f>Rawdata_Removing_Outliers!JB36</f>
        <v>2.5</v>
      </c>
      <c r="IK36" s="3">
        <f>Rawdata_Removing_Outliers!JC36</f>
        <v>18.7</v>
      </c>
      <c r="IL36" s="3">
        <f>Rawdata_Removing_Outliers!JD36</f>
        <v>2.5</v>
      </c>
      <c r="IM36" s="3">
        <f>Rawdata_Removing_Outliers!JE36</f>
        <v>2.5</v>
      </c>
      <c r="IN36" s="3">
        <f>Rawdata_Removing_Outliers!JF36</f>
        <v>2.5</v>
      </c>
      <c r="IO36" s="3">
        <f>Rawdata_Removing_Outliers!JG36</f>
        <v>2.5</v>
      </c>
      <c r="IP36" s="3">
        <f>Rawdata_Removing_Outliers!JH36</f>
        <v>14.7</v>
      </c>
      <c r="IQ36" s="3">
        <f>Rawdata_Removing_Outliers!JI36</f>
        <v>2.5</v>
      </c>
    </row>
    <row r="37" spans="1:251" x14ac:dyDescent="0.25">
      <c r="A37" s="1" t="s">
        <v>158</v>
      </c>
      <c r="B37" s="24" t="s">
        <v>155</v>
      </c>
      <c r="C37" s="43">
        <f>Rawdata!C37</f>
        <v>30</v>
      </c>
      <c r="D37" s="956">
        <f>COUNTIF(G37:XFD37,"*")-Rawdata_Removing_Outliers!X37</f>
        <v>0</v>
      </c>
      <c r="E37" s="804">
        <f t="shared" si="0"/>
        <v>1710</v>
      </c>
      <c r="F37" s="315">
        <f t="array" ref="F37">MIN(G37:XFD37)</f>
        <v>15</v>
      </c>
      <c r="G37" s="3">
        <f>Rawdata_Removing_Outliers!Y37</f>
        <v>15</v>
      </c>
      <c r="H37" s="3">
        <f>Rawdata_Removing_Outliers!Z37</f>
        <v>15</v>
      </c>
      <c r="I37" s="3">
        <f>Rawdata_Removing_Outliers!AA37</f>
        <v>15</v>
      </c>
      <c r="J37" s="3">
        <f>Rawdata_Removing_Outliers!AB37</f>
        <v>15</v>
      </c>
      <c r="K37" s="3">
        <f>Rawdata_Removing_Outliers!AC37</f>
        <v>15</v>
      </c>
      <c r="L37" s="3">
        <f>Rawdata_Removing_Outliers!AD37</f>
        <v>15</v>
      </c>
      <c r="M37" s="3">
        <f>Rawdata_Removing_Outliers!AE37</f>
        <v>55.5</v>
      </c>
      <c r="N37" s="3">
        <f>Rawdata_Removing_Outliers!AF37</f>
        <v>15</v>
      </c>
      <c r="O37" s="3">
        <f>Rawdata_Removing_Outliers!AG37</f>
        <v>31.8</v>
      </c>
      <c r="P37" s="3">
        <f>Rawdata_Removing_Outliers!AH37</f>
        <v>31.8</v>
      </c>
      <c r="Q37" s="3">
        <f>Rawdata_Removing_Outliers!AI37</f>
        <v>15</v>
      </c>
      <c r="R37" s="3">
        <f>Rawdata_Removing_Outliers!AJ37</f>
        <v>65</v>
      </c>
      <c r="S37" s="3">
        <f>Rawdata_Removing_Outliers!AK37</f>
        <v>15</v>
      </c>
      <c r="T37" s="3">
        <f>Rawdata_Removing_Outliers!AL37</f>
        <v>599</v>
      </c>
      <c r="U37" s="3">
        <f>Rawdata_Removing_Outliers!AM37</f>
        <v>93.8</v>
      </c>
      <c r="V37" s="3">
        <f>Rawdata_Removing_Outliers!AN37</f>
        <v>15</v>
      </c>
      <c r="W37" s="3">
        <f>Rawdata_Removing_Outliers!AO37</f>
        <v>555</v>
      </c>
      <c r="X37" s="3">
        <f>Rawdata_Removing_Outliers!AP37</f>
        <v>76.400000000000006</v>
      </c>
      <c r="Y37" s="3">
        <f>Rawdata_Removing_Outliers!AQ37</f>
        <v>15</v>
      </c>
      <c r="Z37" s="3">
        <f>Rawdata_Removing_Outliers!AR37</f>
        <v>257</v>
      </c>
      <c r="AA37" s="3">
        <f>Rawdata_Removing_Outliers!AS37</f>
        <v>15</v>
      </c>
      <c r="AB37" s="3">
        <f>Rawdata_Removing_Outliers!AT37</f>
        <v>645</v>
      </c>
      <c r="AC37" s="3">
        <f>Rawdata_Removing_Outliers!AU37</f>
        <v>212</v>
      </c>
      <c r="AD37" s="3">
        <f>Rawdata_Removing_Outliers!AV37</f>
        <v>15</v>
      </c>
      <c r="AE37" s="3">
        <f>Rawdata_Removing_Outliers!AW37</f>
        <v>108</v>
      </c>
      <c r="AF37" s="3">
        <f>Rawdata_Removing_Outliers!AX37</f>
        <v>15</v>
      </c>
      <c r="AG37" s="3">
        <f>Rawdata_Removing_Outliers!AY37</f>
        <v>377</v>
      </c>
      <c r="AH37" s="3">
        <f>Rawdata_Removing_Outliers!AZ37</f>
        <v>96.1</v>
      </c>
      <c r="AI37" s="3">
        <f>Rawdata_Removing_Outliers!BA37</f>
        <v>15</v>
      </c>
      <c r="AJ37" s="3">
        <f>Rawdata_Removing_Outliers!BB37</f>
        <v>371</v>
      </c>
      <c r="AK37" s="3">
        <f>Rawdata_Removing_Outliers!BC37</f>
        <v>15</v>
      </c>
      <c r="AL37" s="3">
        <f>Rawdata_Removing_Outliers!BD37</f>
        <v>605</v>
      </c>
      <c r="AM37" s="3">
        <f>Rawdata_Removing_Outliers!BE37</f>
        <v>218</v>
      </c>
      <c r="AN37" s="3">
        <f>Rawdata_Removing_Outliers!BF37</f>
        <v>15</v>
      </c>
      <c r="AO37" s="3">
        <f>Rawdata_Removing_Outliers!BG37</f>
        <v>559</v>
      </c>
      <c r="AP37" s="3">
        <f>Rawdata_Removing_Outliers!BH37</f>
        <v>15</v>
      </c>
      <c r="AQ37" s="3">
        <f>Rawdata_Removing_Outliers!BI37</f>
        <v>1450</v>
      </c>
      <c r="AR37" s="3">
        <f>Rawdata_Removing_Outliers!BJ37</f>
        <v>15</v>
      </c>
      <c r="AS37" s="3">
        <f>Rawdata_Removing_Outliers!BK37</f>
        <v>333</v>
      </c>
      <c r="AT37" s="3">
        <f>Rawdata_Removing_Outliers!BL37</f>
        <v>528</v>
      </c>
      <c r="AU37" s="3">
        <f>Rawdata_Removing_Outliers!BM37</f>
        <v>15</v>
      </c>
      <c r="AV37" s="3">
        <f>Rawdata_Removing_Outliers!BN37</f>
        <v>70.900000000000006</v>
      </c>
      <c r="AW37" s="3">
        <f>Rawdata_Removing_Outliers!BO37</f>
        <v>15</v>
      </c>
      <c r="AX37" s="3">
        <f>Rawdata_Removing_Outliers!BP37</f>
        <v>109</v>
      </c>
      <c r="AY37" s="3">
        <f>Rawdata_Removing_Outliers!BQ37</f>
        <v>15</v>
      </c>
      <c r="AZ37" s="3">
        <f>Rawdata_Removing_Outliers!BR37</f>
        <v>567</v>
      </c>
      <c r="BA37" s="3">
        <f>Rawdata_Removing_Outliers!BS37</f>
        <v>85.2</v>
      </c>
      <c r="BB37" s="3">
        <f>Rawdata_Removing_Outliers!BT37</f>
        <v>15</v>
      </c>
      <c r="BC37" s="3">
        <f>Rawdata_Removing_Outliers!BU37</f>
        <v>59</v>
      </c>
      <c r="BD37" s="3">
        <f>Rawdata_Removing_Outliers!BV37</f>
        <v>15</v>
      </c>
      <c r="BE37" s="3">
        <f>Rawdata_Removing_Outliers!BW37</f>
        <v>683</v>
      </c>
      <c r="BF37" s="3">
        <f>Rawdata_Removing_Outliers!BX37</f>
        <v>128</v>
      </c>
      <c r="BG37" s="3">
        <f>Rawdata_Removing_Outliers!BY37</f>
        <v>15</v>
      </c>
      <c r="BH37" s="3">
        <f>Rawdata_Removing_Outliers!BZ37</f>
        <v>57.1</v>
      </c>
      <c r="BI37" s="3">
        <f>Rawdata_Removing_Outliers!CA37</f>
        <v>15</v>
      </c>
      <c r="BJ37" s="3">
        <f>Rawdata_Removing_Outliers!CB37</f>
        <v>543</v>
      </c>
      <c r="BK37" s="3">
        <f>Rawdata_Removing_Outliers!CC37</f>
        <v>40.700000000000003</v>
      </c>
      <c r="BL37" s="3">
        <f>Rawdata_Removing_Outliers!CD37</f>
        <v>15</v>
      </c>
      <c r="BM37" s="3">
        <f>Rawdata_Removing_Outliers!CE37</f>
        <v>142</v>
      </c>
      <c r="BN37" s="3">
        <f>Rawdata_Removing_Outliers!CF37</f>
        <v>15</v>
      </c>
      <c r="BO37" s="3">
        <f>Rawdata_Removing_Outliers!CG37</f>
        <v>748</v>
      </c>
      <c r="BP37" s="3">
        <f>Rawdata_Removing_Outliers!CH37</f>
        <v>302</v>
      </c>
      <c r="BQ37" s="3">
        <f>Rawdata_Removing_Outliers!CI37</f>
        <v>15</v>
      </c>
      <c r="BR37" s="3">
        <f>Rawdata_Removing_Outliers!CJ37</f>
        <v>241</v>
      </c>
      <c r="BS37" s="3">
        <f>Rawdata_Removing_Outliers!CK37</f>
        <v>15</v>
      </c>
      <c r="BT37" s="3">
        <f>Rawdata_Removing_Outliers!CL37</f>
        <v>1180</v>
      </c>
      <c r="BU37" s="3">
        <f>Rawdata_Removing_Outliers!CM37</f>
        <v>148</v>
      </c>
      <c r="BV37" s="3">
        <f>Rawdata_Removing_Outliers!CN37</f>
        <v>15</v>
      </c>
      <c r="BW37" s="3">
        <f>Rawdata_Removing_Outliers!CO37</f>
        <v>58.5</v>
      </c>
      <c r="BX37" s="3">
        <f>Rawdata_Removing_Outliers!CP37</f>
        <v>15</v>
      </c>
      <c r="BY37" s="3">
        <f>Rawdata_Removing_Outliers!CQ37</f>
        <v>262</v>
      </c>
      <c r="BZ37" s="3">
        <f>Rawdata_Removing_Outliers!CR37</f>
        <v>85</v>
      </c>
      <c r="CA37" s="3">
        <f>Rawdata_Removing_Outliers!CS37</f>
        <v>15</v>
      </c>
      <c r="CB37" s="3">
        <f>Rawdata_Removing_Outliers!CT37</f>
        <v>179</v>
      </c>
      <c r="CC37" s="3">
        <f>Rawdata_Removing_Outliers!CU37</f>
        <v>15</v>
      </c>
      <c r="CD37" s="3">
        <f>Rawdata_Removing_Outliers!CV37</f>
        <v>835</v>
      </c>
      <c r="CE37" s="3">
        <f>Rawdata_Removing_Outliers!CW37</f>
        <v>798</v>
      </c>
      <c r="CF37" s="3">
        <f>Rawdata_Removing_Outliers!CX37</f>
        <v>15</v>
      </c>
      <c r="CG37" s="3">
        <f>Rawdata_Removing_Outliers!CY37</f>
        <v>15</v>
      </c>
      <c r="CH37" s="3">
        <f>Rawdata_Removing_Outliers!CZ37</f>
        <v>15</v>
      </c>
      <c r="CI37" s="3">
        <f>Rawdata_Removing_Outliers!DA37</f>
        <v>15</v>
      </c>
      <c r="CJ37" s="3">
        <f>Rawdata_Removing_Outliers!DB37</f>
        <v>15</v>
      </c>
      <c r="CK37" s="3">
        <f>Rawdata_Removing_Outliers!DC37</f>
        <v>63.6</v>
      </c>
      <c r="CL37" s="3">
        <f>Rawdata_Removing_Outliers!DD37</f>
        <v>601</v>
      </c>
      <c r="CM37" s="3">
        <f>Rawdata_Removing_Outliers!DE37</f>
        <v>15</v>
      </c>
      <c r="CN37" s="3">
        <f>Rawdata_Removing_Outliers!DF37</f>
        <v>48.5</v>
      </c>
      <c r="CO37" s="3">
        <f>Rawdata_Removing_Outliers!DG37</f>
        <v>15</v>
      </c>
      <c r="CP37" s="3">
        <f>Rawdata_Removing_Outliers!DH37</f>
        <v>696</v>
      </c>
      <c r="CQ37" s="3">
        <f>Rawdata_Removing_Outliers!DI37</f>
        <v>41.8</v>
      </c>
      <c r="CR37" s="3">
        <f>Rawdata_Removing_Outliers!DJ37</f>
        <v>15</v>
      </c>
      <c r="CS37" s="3">
        <f>Rawdata_Removing_Outliers!DK37</f>
        <v>46.4</v>
      </c>
      <c r="CT37" s="3">
        <f>Rawdata_Removing_Outliers!DL37</f>
        <v>15</v>
      </c>
      <c r="CU37" s="3">
        <f>Rawdata_Removing_Outliers!DM37</f>
        <v>408</v>
      </c>
      <c r="CV37" s="3">
        <f>Rawdata_Removing_Outliers!DN37</f>
        <v>30</v>
      </c>
      <c r="CW37" s="3">
        <f>Rawdata_Removing_Outliers!DO37</f>
        <v>15</v>
      </c>
      <c r="CX37" s="3">
        <f>Rawdata_Removing_Outliers!DP37</f>
        <v>15</v>
      </c>
      <c r="CY37" s="3">
        <f>Rawdata_Removing_Outliers!DQ37</f>
        <v>15</v>
      </c>
      <c r="CZ37" s="3">
        <f>Rawdata_Removing_Outliers!DR37</f>
        <v>745</v>
      </c>
      <c r="DA37" s="3">
        <f>Rawdata_Removing_Outliers!DS37</f>
        <v>15</v>
      </c>
      <c r="DB37" s="3">
        <f>Rawdata_Removing_Outliers!DT37</f>
        <v>15</v>
      </c>
      <c r="DC37" s="3">
        <f>Rawdata_Removing_Outliers!DU37</f>
        <v>62</v>
      </c>
      <c r="DD37" s="3">
        <f>Rawdata_Removing_Outliers!DV37</f>
        <v>472</v>
      </c>
      <c r="DE37" s="3">
        <f>Rawdata_Removing_Outliers!DW37</f>
        <v>687</v>
      </c>
      <c r="DF37" s="3">
        <f>Rawdata_Removing_Outliers!DX37</f>
        <v>64.900000000000006</v>
      </c>
      <c r="DG37" s="3">
        <f>Rawdata_Removing_Outliers!DY37</f>
        <v>15</v>
      </c>
      <c r="DH37" s="3">
        <f>Rawdata_Removing_Outliers!DZ37</f>
        <v>57.5</v>
      </c>
      <c r="DI37" s="3">
        <f>Rawdata_Removing_Outliers!EA37</f>
        <v>15</v>
      </c>
      <c r="DJ37" s="3">
        <f>Rawdata_Removing_Outliers!EB37</f>
        <v>312</v>
      </c>
      <c r="DK37" s="3">
        <f>Rawdata_Removing_Outliers!EC37</f>
        <v>50.7</v>
      </c>
      <c r="DL37" s="3">
        <f>Rawdata_Removing_Outliers!ED37</f>
        <v>15</v>
      </c>
      <c r="DM37" s="3">
        <f>Rawdata_Removing_Outliers!EE37</f>
        <v>15</v>
      </c>
      <c r="DN37" s="3">
        <f>Rawdata_Removing_Outliers!EF37</f>
        <v>15</v>
      </c>
      <c r="DO37" s="3">
        <f>Rawdata_Removing_Outliers!EG37</f>
        <v>525</v>
      </c>
      <c r="DP37" s="3">
        <f>Rawdata_Removing_Outliers!EH37</f>
        <v>15</v>
      </c>
      <c r="DQ37" s="3">
        <f>Rawdata_Removing_Outliers!EI37</f>
        <v>15</v>
      </c>
      <c r="DR37" s="3">
        <f>Rawdata_Removing_Outliers!EJ37</f>
        <v>15</v>
      </c>
      <c r="DS37" s="3">
        <f>Rawdata_Removing_Outliers!EK37</f>
        <v>47.5</v>
      </c>
      <c r="DT37" s="3">
        <f>Rawdata_Removing_Outliers!EL37</f>
        <v>643</v>
      </c>
      <c r="DU37" s="3">
        <f>Rawdata_Removing_Outliers!EM37</f>
        <v>15</v>
      </c>
      <c r="DV37" s="3">
        <f>Rawdata_Removing_Outliers!EN37</f>
        <v>15</v>
      </c>
      <c r="DW37" s="3">
        <f>Rawdata_Removing_Outliers!EO37</f>
        <v>41.4</v>
      </c>
      <c r="DX37" s="3">
        <f>Rawdata_Removing_Outliers!EP37</f>
        <v>36.799999999999997</v>
      </c>
      <c r="DY37" s="3">
        <f>Rawdata_Removing_Outliers!EQ37</f>
        <v>15</v>
      </c>
      <c r="DZ37" s="3">
        <f>Rawdata_Removing_Outliers!ER37</f>
        <v>15</v>
      </c>
      <c r="EA37" s="3">
        <f>Rawdata_Removing_Outliers!ES37</f>
        <v>468</v>
      </c>
      <c r="EB37" s="3">
        <f>Rawdata_Removing_Outliers!ET37</f>
        <v>15</v>
      </c>
      <c r="EC37" s="3">
        <f>Rawdata_Removing_Outliers!EU37</f>
        <v>15</v>
      </c>
      <c r="ED37" s="3">
        <f>Rawdata_Removing_Outliers!EV37</f>
        <v>64.099999999999994</v>
      </c>
      <c r="EE37" s="3">
        <f>Rawdata_Removing_Outliers!EW37</f>
        <v>15</v>
      </c>
      <c r="EF37" s="3">
        <f>Rawdata_Removing_Outliers!EX37</f>
        <v>144</v>
      </c>
      <c r="EG37" s="3">
        <f>Rawdata_Removing_Outliers!EY37</f>
        <v>15</v>
      </c>
      <c r="EH37" s="3">
        <f>Rawdata_Removing_Outliers!EZ37</f>
        <v>348</v>
      </c>
      <c r="EI37" s="3">
        <f>Rawdata_Removing_Outliers!FA37</f>
        <v>358</v>
      </c>
      <c r="EJ37" s="3">
        <f>Rawdata_Removing_Outliers!FB37</f>
        <v>15</v>
      </c>
      <c r="EK37" s="3">
        <f>Rawdata_Removing_Outliers!FC37</f>
        <v>120</v>
      </c>
      <c r="EL37" s="3">
        <f>Rawdata_Removing_Outliers!FD37</f>
        <v>15</v>
      </c>
      <c r="EM37" s="3">
        <f>Rawdata_Removing_Outliers!FE37</f>
        <v>364</v>
      </c>
      <c r="EN37" s="3">
        <f>Rawdata_Removing_Outliers!FF37</f>
        <v>148</v>
      </c>
      <c r="EO37" s="3">
        <f>Rawdata_Removing_Outliers!FG37</f>
        <v>15</v>
      </c>
      <c r="EP37" s="3">
        <f>Rawdata_Removing_Outliers!FH37</f>
        <v>49.6</v>
      </c>
      <c r="EQ37" s="3">
        <f>Rawdata_Removing_Outliers!FI37</f>
        <v>15</v>
      </c>
      <c r="ER37" s="3">
        <f>Rawdata_Removing_Outliers!FJ37</f>
        <v>363</v>
      </c>
      <c r="ES37" s="3">
        <f>Rawdata_Removing_Outliers!FK37</f>
        <v>114</v>
      </c>
      <c r="ET37" s="3">
        <f>Rawdata_Removing_Outliers!FL37</f>
        <v>15</v>
      </c>
      <c r="EU37" s="3">
        <f>Rawdata_Removing_Outliers!FM37</f>
        <v>79.599999999999994</v>
      </c>
      <c r="EV37" s="3">
        <f>Rawdata_Removing_Outliers!FN37</f>
        <v>15</v>
      </c>
      <c r="EW37" s="3">
        <f>Rawdata_Removing_Outliers!FO37</f>
        <v>511</v>
      </c>
      <c r="EX37" s="3">
        <f>Rawdata_Removing_Outliers!FP37</f>
        <v>116</v>
      </c>
      <c r="EY37" s="3">
        <f>Rawdata_Removing_Outliers!FQ37</f>
        <v>15</v>
      </c>
      <c r="EZ37" s="3">
        <f>Rawdata_Removing_Outliers!FR37</f>
        <v>15</v>
      </c>
      <c r="FA37" s="3">
        <f>Rawdata_Removing_Outliers!FS37</f>
        <v>15</v>
      </c>
      <c r="FB37" s="3">
        <f>Rawdata_Removing_Outliers!FT37</f>
        <v>331</v>
      </c>
      <c r="FC37" s="3">
        <f>Rawdata_Removing_Outliers!FU37</f>
        <v>15</v>
      </c>
      <c r="FD37" s="3">
        <f>Rawdata_Removing_Outliers!FV37</f>
        <v>15</v>
      </c>
      <c r="FE37" s="3">
        <f>Rawdata_Removing_Outliers!FW37</f>
        <v>138</v>
      </c>
      <c r="FF37" s="3">
        <f>Rawdata_Removing_Outliers!FX37</f>
        <v>15</v>
      </c>
      <c r="FG37" s="3">
        <f>Rawdata_Removing_Outliers!FY37</f>
        <v>395</v>
      </c>
      <c r="FH37" s="3">
        <f>Rawdata_Removing_Outliers!FZ37</f>
        <v>146</v>
      </c>
      <c r="FI37" s="3">
        <f>Rawdata_Removing_Outliers!GA37</f>
        <v>15</v>
      </c>
      <c r="FJ37" s="3">
        <f>Rawdata_Removing_Outliers!GB37</f>
        <v>501</v>
      </c>
      <c r="FK37" s="3">
        <f>Rawdata_Removing_Outliers!GC37</f>
        <v>15</v>
      </c>
      <c r="FL37" s="3">
        <f>Rawdata_Removing_Outliers!GD37</f>
        <v>458</v>
      </c>
      <c r="FM37" s="3">
        <f>Rawdata_Removing_Outliers!GE37</f>
        <v>88.5</v>
      </c>
      <c r="FN37" s="3">
        <f>Rawdata_Removing_Outliers!GF37</f>
        <v>15</v>
      </c>
      <c r="FO37" s="3">
        <f>Rawdata_Removing_Outliers!GG37</f>
        <v>15</v>
      </c>
      <c r="FP37" s="3">
        <f>Rawdata_Removing_Outliers!GH37</f>
        <v>15</v>
      </c>
      <c r="FQ37" s="3">
        <f>Rawdata_Removing_Outliers!GI37</f>
        <v>1420</v>
      </c>
      <c r="FR37" s="3">
        <f>Rawdata_Removing_Outliers!GJ37</f>
        <v>40.200000000000003</v>
      </c>
      <c r="FS37" s="3">
        <f>Rawdata_Removing_Outliers!GK37</f>
        <v>15</v>
      </c>
      <c r="FT37" s="3">
        <f>Rawdata_Removing_Outliers!GL37</f>
        <v>312</v>
      </c>
      <c r="FU37" s="3">
        <f>Rawdata_Removing_Outliers!GM37</f>
        <v>15</v>
      </c>
      <c r="FV37" s="3">
        <f>Rawdata_Removing_Outliers!GN37</f>
        <v>230</v>
      </c>
      <c r="FW37" s="3">
        <f>Rawdata_Removing_Outliers!GO37</f>
        <v>385</v>
      </c>
      <c r="FX37" s="3">
        <f>Rawdata_Removing_Outliers!GP37</f>
        <v>15</v>
      </c>
      <c r="FY37" s="3">
        <f>Rawdata_Removing_Outliers!GQ37</f>
        <v>212</v>
      </c>
      <c r="FZ37" s="3">
        <f>Rawdata_Removing_Outliers!GR37</f>
        <v>15</v>
      </c>
      <c r="GA37" s="3">
        <f>Rawdata_Removing_Outliers!GS37</f>
        <v>156</v>
      </c>
      <c r="GB37" s="3">
        <f>Rawdata_Removing_Outliers!GT37</f>
        <v>380</v>
      </c>
      <c r="GC37" s="3">
        <f>Rawdata_Removing_Outliers!GU37</f>
        <v>15</v>
      </c>
      <c r="GD37" s="3">
        <f>Rawdata_Removing_Outliers!GV37</f>
        <v>180</v>
      </c>
      <c r="GE37" s="3">
        <f>Rawdata_Removing_Outliers!GW37</f>
        <v>15</v>
      </c>
      <c r="GF37" s="3">
        <f>Rawdata_Removing_Outliers!GX37</f>
        <v>434</v>
      </c>
      <c r="GG37" s="3">
        <f>Rawdata_Removing_Outliers!GY37</f>
        <v>215</v>
      </c>
      <c r="GH37" s="3">
        <f>Rawdata_Removing_Outliers!GZ37</f>
        <v>15</v>
      </c>
      <c r="GI37" s="3">
        <f>Rawdata_Removing_Outliers!HA37</f>
        <v>154</v>
      </c>
      <c r="GJ37" s="3">
        <f>Rawdata_Removing_Outliers!HB37</f>
        <v>15</v>
      </c>
      <c r="GK37" s="3">
        <f>Rawdata_Removing_Outliers!HC37</f>
        <v>251</v>
      </c>
      <c r="GL37" s="3">
        <f>Rawdata_Removing_Outliers!HD37</f>
        <v>233</v>
      </c>
      <c r="GM37" s="3">
        <f>Rawdata_Removing_Outliers!HE37</f>
        <v>15</v>
      </c>
      <c r="GN37" s="3">
        <f>Rawdata_Removing_Outliers!HF37</f>
        <v>395</v>
      </c>
      <c r="GO37" s="3">
        <f>Rawdata_Removing_Outliers!HG37</f>
        <v>15</v>
      </c>
      <c r="GP37" s="3">
        <f>Rawdata_Removing_Outliers!HH37</f>
        <v>328</v>
      </c>
      <c r="GQ37" s="3">
        <f>Rawdata_Removing_Outliers!HI37</f>
        <v>186</v>
      </c>
      <c r="GR37" s="3">
        <f>Rawdata_Removing_Outliers!HJ37</f>
        <v>15</v>
      </c>
      <c r="GS37" s="3">
        <f>Rawdata_Removing_Outliers!HK37</f>
        <v>38.6</v>
      </c>
      <c r="GT37" s="3">
        <f>Rawdata_Removing_Outliers!HL37</f>
        <v>15</v>
      </c>
      <c r="GU37" s="3">
        <f>Rawdata_Removing_Outliers!HM37</f>
        <v>250</v>
      </c>
      <c r="GV37" s="3">
        <f>Rawdata_Removing_Outliers!HN37</f>
        <v>37.6</v>
      </c>
      <c r="GW37" s="3">
        <f>Rawdata_Removing_Outliers!HO37</f>
        <v>15</v>
      </c>
      <c r="GX37" s="3">
        <f>Rawdata_Removing_Outliers!HP37</f>
        <v>78.5</v>
      </c>
      <c r="GY37" s="3">
        <f>Rawdata_Removing_Outliers!HQ37</f>
        <v>15</v>
      </c>
      <c r="GZ37" s="3">
        <f>Rawdata_Removing_Outliers!HR37</f>
        <v>81.8</v>
      </c>
      <c r="HA37" s="3">
        <f>Rawdata_Removing_Outliers!HS37</f>
        <v>168</v>
      </c>
      <c r="HB37" s="3">
        <f>Rawdata_Removing_Outliers!HT37</f>
        <v>15</v>
      </c>
      <c r="HC37" s="3">
        <f>Rawdata_Removing_Outliers!HU37</f>
        <v>149</v>
      </c>
      <c r="HD37" s="3">
        <f>Rawdata_Removing_Outliers!HV37</f>
        <v>15</v>
      </c>
      <c r="HE37" s="3">
        <f>Rawdata_Removing_Outliers!HW37</f>
        <v>264</v>
      </c>
      <c r="HF37" s="3">
        <f>Rawdata_Removing_Outliers!HX37</f>
        <v>179</v>
      </c>
      <c r="HG37" s="3">
        <f>Rawdata_Removing_Outliers!HY37</f>
        <v>15</v>
      </c>
      <c r="HH37" s="3">
        <f>Rawdata_Removing_Outliers!HZ37</f>
        <v>98.3</v>
      </c>
      <c r="HI37" s="3">
        <f>Rawdata_Removing_Outliers!IA37</f>
        <v>15</v>
      </c>
      <c r="HJ37" s="3">
        <f>Rawdata_Removing_Outliers!IB37</f>
        <v>206</v>
      </c>
      <c r="HK37" s="3">
        <f>Rawdata_Removing_Outliers!IC37</f>
        <v>138</v>
      </c>
      <c r="HL37" s="3">
        <f>Rawdata_Removing_Outliers!ID37</f>
        <v>15</v>
      </c>
      <c r="HM37" s="3">
        <f>Rawdata_Removing_Outliers!IE37</f>
        <v>15</v>
      </c>
      <c r="HN37" s="3">
        <f>Rawdata_Removing_Outliers!IF37</f>
        <v>15</v>
      </c>
      <c r="HO37" s="3">
        <f>Rawdata_Removing_Outliers!IG37</f>
        <v>505</v>
      </c>
      <c r="HP37" s="3">
        <f>Rawdata_Removing_Outliers!IH37</f>
        <v>43.5</v>
      </c>
      <c r="HQ37" s="3">
        <f>Rawdata_Removing_Outliers!II37</f>
        <v>15</v>
      </c>
      <c r="HR37" s="3">
        <f>Rawdata_Removing_Outliers!IJ37</f>
        <v>99.8</v>
      </c>
      <c r="HS37" s="3">
        <f>Rawdata_Removing_Outliers!IK37</f>
        <v>15</v>
      </c>
      <c r="HT37" s="3">
        <f>Rawdata_Removing_Outliers!IL37</f>
        <v>420</v>
      </c>
      <c r="HU37" s="3">
        <f>Rawdata_Removing_Outliers!IM37</f>
        <v>220</v>
      </c>
      <c r="HV37" s="3">
        <f>Rawdata_Removing_Outliers!IN37</f>
        <v>15</v>
      </c>
      <c r="HW37" s="3">
        <f>Rawdata_Removing_Outliers!IO37</f>
        <v>215</v>
      </c>
      <c r="HX37" s="3">
        <f>Rawdata_Removing_Outliers!IP37</f>
        <v>15</v>
      </c>
      <c r="HY37" s="3">
        <f>Rawdata_Removing_Outliers!IQ37</f>
        <v>500</v>
      </c>
      <c r="HZ37" s="3">
        <f>Rawdata_Removing_Outliers!IR37</f>
        <v>260</v>
      </c>
      <c r="IA37" s="3">
        <f>Rawdata_Removing_Outliers!IS37</f>
        <v>15</v>
      </c>
      <c r="IB37" s="3">
        <f>Rawdata_Removing_Outliers!IT37</f>
        <v>93.6</v>
      </c>
      <c r="IC37" s="3">
        <f>Rawdata_Removing_Outliers!IU37</f>
        <v>15</v>
      </c>
      <c r="ID37" s="3">
        <f>Rawdata_Removing_Outliers!IV37</f>
        <v>1710</v>
      </c>
      <c r="IE37" s="3">
        <f>Rawdata_Removing_Outliers!IW37</f>
        <v>96.7</v>
      </c>
      <c r="IF37" s="3">
        <f>Rawdata_Removing_Outliers!IX37</f>
        <v>15</v>
      </c>
      <c r="IG37" s="3">
        <f>Rawdata_Removing_Outliers!IY37</f>
        <v>91</v>
      </c>
      <c r="IH37" s="3">
        <f>Rawdata_Removing_Outliers!IZ37</f>
        <v>15</v>
      </c>
      <c r="II37" s="3">
        <f>Rawdata_Removing_Outliers!JA37</f>
        <v>57</v>
      </c>
      <c r="IJ37" s="3">
        <f>Rawdata_Removing_Outliers!JB37</f>
        <v>15</v>
      </c>
      <c r="IK37" s="3">
        <f>Rawdata_Removing_Outliers!JC37</f>
        <v>535</v>
      </c>
      <c r="IL37" s="3">
        <f>Rawdata_Removing_Outliers!JD37</f>
        <v>62.9</v>
      </c>
      <c r="IM37" s="3">
        <f>Rawdata_Removing_Outliers!JE37</f>
        <v>15</v>
      </c>
      <c r="IN37" s="3">
        <f>Rawdata_Removing_Outliers!JF37</f>
        <v>15</v>
      </c>
      <c r="IO37" s="3">
        <f>Rawdata_Removing_Outliers!JG37</f>
        <v>15</v>
      </c>
      <c r="IP37" s="3">
        <f>Rawdata_Removing_Outliers!JH37</f>
        <v>315</v>
      </c>
      <c r="IQ37" s="3">
        <f>Rawdata_Removing_Outliers!JI37</f>
        <v>15</v>
      </c>
    </row>
    <row r="38" spans="1:251" x14ac:dyDescent="0.25">
      <c r="A38" s="1" t="s">
        <v>159</v>
      </c>
      <c r="B38" s="24" t="s">
        <v>155</v>
      </c>
      <c r="C38" s="43">
        <f>Rawdata!C38</f>
        <v>10</v>
      </c>
      <c r="D38" s="956">
        <f>COUNTIF(G38:XFD38,"*")-Rawdata_Removing_Outliers!X38</f>
        <v>0</v>
      </c>
      <c r="E38" s="804">
        <f t="shared" si="0"/>
        <v>134</v>
      </c>
      <c r="F38" s="315">
        <f t="array" ref="F38">MIN(G38:XFD38)</f>
        <v>5</v>
      </c>
      <c r="G38" s="3">
        <f>Rawdata_Removing_Outliers!Y38</f>
        <v>5</v>
      </c>
      <c r="H38" s="3">
        <f>Rawdata_Removing_Outliers!Z38</f>
        <v>5</v>
      </c>
      <c r="I38" s="3">
        <f>Rawdata_Removing_Outliers!AA38</f>
        <v>5</v>
      </c>
      <c r="J38" s="3">
        <f>Rawdata_Removing_Outliers!AB38</f>
        <v>5</v>
      </c>
      <c r="K38" s="3">
        <f>Rawdata_Removing_Outliers!AC38</f>
        <v>5</v>
      </c>
      <c r="L38" s="3">
        <f>Rawdata_Removing_Outliers!AD38</f>
        <v>5</v>
      </c>
      <c r="M38" s="3">
        <f>Rawdata_Removing_Outliers!AE38</f>
        <v>5</v>
      </c>
      <c r="N38" s="3">
        <f>Rawdata_Removing_Outliers!AF38</f>
        <v>5</v>
      </c>
      <c r="O38" s="3">
        <f>Rawdata_Removing_Outliers!AG38</f>
        <v>5</v>
      </c>
      <c r="P38" s="3">
        <f>Rawdata_Removing_Outliers!AH38</f>
        <v>5</v>
      </c>
      <c r="Q38" s="3">
        <f>Rawdata_Removing_Outliers!AI38</f>
        <v>5</v>
      </c>
      <c r="R38" s="3">
        <f>Rawdata_Removing_Outliers!AJ38</f>
        <v>5</v>
      </c>
      <c r="S38" s="3">
        <f>Rawdata_Removing_Outliers!AK38</f>
        <v>5</v>
      </c>
      <c r="T38" s="3">
        <f>Rawdata_Removing_Outliers!AL38</f>
        <v>45.6</v>
      </c>
      <c r="U38" s="3">
        <f>Rawdata_Removing_Outliers!AM38</f>
        <v>5</v>
      </c>
      <c r="V38" s="3">
        <f>Rawdata_Removing_Outliers!AN38</f>
        <v>5</v>
      </c>
      <c r="W38" s="3">
        <f>Rawdata_Removing_Outliers!AO38</f>
        <v>50</v>
      </c>
      <c r="X38" s="3">
        <f>Rawdata_Removing_Outliers!AP38</f>
        <v>5</v>
      </c>
      <c r="Y38" s="3">
        <f>Rawdata_Removing_Outliers!AQ38</f>
        <v>5</v>
      </c>
      <c r="Z38" s="3">
        <f>Rawdata_Removing_Outliers!AR38</f>
        <v>71.400000000000006</v>
      </c>
      <c r="AA38" s="3">
        <f>Rawdata_Removing_Outliers!AS38</f>
        <v>5</v>
      </c>
      <c r="AB38" s="3">
        <f>Rawdata_Removing_Outliers!AT38</f>
        <v>110</v>
      </c>
      <c r="AC38" s="3">
        <f>Rawdata_Removing_Outliers!AU38</f>
        <v>43.3</v>
      </c>
      <c r="AD38" s="3">
        <f>Rawdata_Removing_Outliers!AV38</f>
        <v>5</v>
      </c>
      <c r="AE38" s="3">
        <f>Rawdata_Removing_Outliers!AW38</f>
        <v>21.1</v>
      </c>
      <c r="AF38" s="3">
        <f>Rawdata_Removing_Outliers!AX38</f>
        <v>5</v>
      </c>
      <c r="AG38" s="3">
        <f>Rawdata_Removing_Outliers!AY38</f>
        <v>53.1</v>
      </c>
      <c r="AH38" s="3">
        <f>Rawdata_Removing_Outliers!AZ38</f>
        <v>16.899999999999999</v>
      </c>
      <c r="AI38" s="3">
        <f>Rawdata_Removing_Outliers!BA38</f>
        <v>5</v>
      </c>
      <c r="AJ38" s="3">
        <f>Rawdata_Removing_Outliers!BB38</f>
        <v>79.099999999999994</v>
      </c>
      <c r="AK38" s="3">
        <f>Rawdata_Removing_Outliers!BC38</f>
        <v>5</v>
      </c>
      <c r="AL38" s="3">
        <f>Rawdata_Removing_Outliers!BD38</f>
        <v>76.099999999999994</v>
      </c>
      <c r="AM38" s="3">
        <f>Rawdata_Removing_Outliers!BE38</f>
        <v>46.1</v>
      </c>
      <c r="AN38" s="3">
        <f>Rawdata_Removing_Outliers!BF38</f>
        <v>5</v>
      </c>
      <c r="AO38" s="3">
        <f>Rawdata_Removing_Outliers!BG38</f>
        <v>28.5</v>
      </c>
      <c r="AP38" s="3">
        <f>Rawdata_Removing_Outliers!BH38</f>
        <v>5</v>
      </c>
      <c r="AQ38" s="3">
        <f>Rawdata_Removing_Outliers!BI38</f>
        <v>61.5</v>
      </c>
      <c r="AR38" s="3">
        <f>Rawdata_Removing_Outliers!BJ38</f>
        <v>5</v>
      </c>
      <c r="AS38" s="3">
        <f>Rawdata_Removing_Outliers!BK38</f>
        <v>38.9</v>
      </c>
      <c r="AT38" s="3">
        <f>Rawdata_Removing_Outliers!BL38</f>
        <v>69.2</v>
      </c>
      <c r="AU38" s="3">
        <f>Rawdata_Removing_Outliers!BM38</f>
        <v>5</v>
      </c>
      <c r="AV38" s="3">
        <f>Rawdata_Removing_Outliers!BN38</f>
        <v>10.199999999999999</v>
      </c>
      <c r="AW38" s="3">
        <f>Rawdata_Removing_Outliers!BO38</f>
        <v>5</v>
      </c>
      <c r="AX38" s="3">
        <f>Rawdata_Removing_Outliers!BP38</f>
        <v>14</v>
      </c>
      <c r="AY38" s="3">
        <f>Rawdata_Removing_Outliers!BQ38</f>
        <v>5</v>
      </c>
      <c r="AZ38" s="3">
        <f>Rawdata_Removing_Outliers!BR38</f>
        <v>64.599999999999994</v>
      </c>
      <c r="BA38" s="3">
        <f>Rawdata_Removing_Outliers!BS38</f>
        <v>13.7</v>
      </c>
      <c r="BB38" s="3">
        <f>Rawdata_Removing_Outliers!BT38</f>
        <v>5</v>
      </c>
      <c r="BC38" s="3">
        <f>Rawdata_Removing_Outliers!BU38</f>
        <v>12.1</v>
      </c>
      <c r="BD38" s="3">
        <f>Rawdata_Removing_Outliers!BV38</f>
        <v>5</v>
      </c>
      <c r="BE38" s="3">
        <f>Rawdata_Removing_Outliers!BW38</f>
        <v>73.2</v>
      </c>
      <c r="BF38" s="3">
        <f>Rawdata_Removing_Outliers!BX38</f>
        <v>19</v>
      </c>
      <c r="BG38" s="3">
        <f>Rawdata_Removing_Outliers!BY38</f>
        <v>5</v>
      </c>
      <c r="BH38" s="3">
        <f>Rawdata_Removing_Outliers!BZ38</f>
        <v>5</v>
      </c>
      <c r="BI38" s="3">
        <f>Rawdata_Removing_Outliers!CA38</f>
        <v>5</v>
      </c>
      <c r="BJ38" s="3">
        <f>Rawdata_Removing_Outliers!CB38</f>
        <v>48.9</v>
      </c>
      <c r="BK38" s="3">
        <f>Rawdata_Removing_Outliers!CC38</f>
        <v>5</v>
      </c>
      <c r="BL38" s="3">
        <f>Rawdata_Removing_Outliers!CD38</f>
        <v>5</v>
      </c>
      <c r="BM38" s="3">
        <f>Rawdata_Removing_Outliers!CE38</f>
        <v>12.1</v>
      </c>
      <c r="BN38" s="3">
        <f>Rawdata_Removing_Outliers!CF38</f>
        <v>5</v>
      </c>
      <c r="BO38" s="3">
        <f>Rawdata_Removing_Outliers!CG38</f>
        <v>58.8</v>
      </c>
      <c r="BP38" s="3">
        <f>Rawdata_Removing_Outliers!CH38</f>
        <v>39.799999999999997</v>
      </c>
      <c r="BQ38" s="3">
        <f>Rawdata_Removing_Outliers!CI38</f>
        <v>5</v>
      </c>
      <c r="BR38" s="3">
        <f>Rawdata_Removing_Outliers!CJ38</f>
        <v>53.3</v>
      </c>
      <c r="BS38" s="3">
        <f>Rawdata_Removing_Outliers!CK38</f>
        <v>5</v>
      </c>
      <c r="BT38" s="3">
        <f>Rawdata_Removing_Outliers!CL38</f>
        <v>126</v>
      </c>
      <c r="BU38" s="3">
        <f>Rawdata_Removing_Outliers!CM38</f>
        <v>31.9</v>
      </c>
      <c r="BV38" s="3">
        <f>Rawdata_Removing_Outliers!CN38</f>
        <v>5</v>
      </c>
      <c r="BW38" s="3">
        <f>Rawdata_Removing_Outliers!CO38</f>
        <v>5</v>
      </c>
      <c r="BX38" s="3">
        <f>Rawdata_Removing_Outliers!CP38</f>
        <v>5</v>
      </c>
      <c r="BY38" s="3">
        <f>Rawdata_Removing_Outliers!CQ38</f>
        <v>24.7</v>
      </c>
      <c r="BZ38" s="3">
        <f>Rawdata_Removing_Outliers!CR38</f>
        <v>5</v>
      </c>
      <c r="CA38" s="3">
        <f>Rawdata_Removing_Outliers!CS38</f>
        <v>5</v>
      </c>
      <c r="CB38" s="3">
        <f>Rawdata_Removing_Outliers!CT38</f>
        <v>19.399999999999999</v>
      </c>
      <c r="CC38" s="3">
        <f>Rawdata_Removing_Outliers!CU38</f>
        <v>5</v>
      </c>
      <c r="CD38" s="3">
        <f>Rawdata_Removing_Outliers!CV38</f>
        <v>91.9</v>
      </c>
      <c r="CE38" s="3">
        <f>Rawdata_Removing_Outliers!CW38</f>
        <v>91.9</v>
      </c>
      <c r="CF38" s="3">
        <f>Rawdata_Removing_Outliers!CX38</f>
        <v>5</v>
      </c>
      <c r="CG38" s="3">
        <f>Rawdata_Removing_Outliers!CY38</f>
        <v>5</v>
      </c>
      <c r="CH38" s="3">
        <f>Rawdata_Removing_Outliers!CZ38</f>
        <v>5</v>
      </c>
      <c r="CI38" s="3">
        <f>Rawdata_Removing_Outliers!DA38</f>
        <v>5</v>
      </c>
      <c r="CJ38" s="3">
        <f>Rawdata_Removing_Outliers!DB38</f>
        <v>5</v>
      </c>
      <c r="CK38" s="3">
        <f>Rawdata_Removing_Outliers!DC38</f>
        <v>5</v>
      </c>
      <c r="CL38" s="3">
        <f>Rawdata_Removing_Outliers!DD38</f>
        <v>47.8</v>
      </c>
      <c r="CM38" s="3">
        <f>Rawdata_Removing_Outliers!DE38</f>
        <v>5</v>
      </c>
      <c r="CN38" s="3">
        <f>Rawdata_Removing_Outliers!DF38</f>
        <v>5</v>
      </c>
      <c r="CO38" s="3">
        <f>Rawdata_Removing_Outliers!DG38</f>
        <v>5</v>
      </c>
      <c r="CP38" s="3">
        <f>Rawdata_Removing_Outliers!DH38</f>
        <v>62.1</v>
      </c>
      <c r="CQ38" s="3">
        <f>Rawdata_Removing_Outliers!DI38</f>
        <v>5</v>
      </c>
      <c r="CR38" s="3">
        <f>Rawdata_Removing_Outliers!DJ38</f>
        <v>5</v>
      </c>
      <c r="CS38" s="3">
        <f>Rawdata_Removing_Outliers!DK38</f>
        <v>5</v>
      </c>
      <c r="CT38" s="3">
        <f>Rawdata_Removing_Outliers!DL38</f>
        <v>5</v>
      </c>
      <c r="CU38" s="3">
        <f>Rawdata_Removing_Outliers!DM38</f>
        <v>41.8</v>
      </c>
      <c r="CV38" s="3">
        <f>Rawdata_Removing_Outliers!DN38</f>
        <v>5</v>
      </c>
      <c r="CW38" s="3">
        <f>Rawdata_Removing_Outliers!DO38</f>
        <v>5</v>
      </c>
      <c r="CX38" s="3">
        <f>Rawdata_Removing_Outliers!DP38</f>
        <v>5</v>
      </c>
      <c r="CY38" s="3">
        <f>Rawdata_Removing_Outliers!DQ38</f>
        <v>5</v>
      </c>
      <c r="CZ38" s="3">
        <f>Rawdata_Removing_Outliers!DR38</f>
        <v>82.3</v>
      </c>
      <c r="DA38" s="3">
        <f>Rawdata_Removing_Outliers!DS38</f>
        <v>5</v>
      </c>
      <c r="DB38" s="3">
        <f>Rawdata_Removing_Outliers!DT38</f>
        <v>5</v>
      </c>
      <c r="DC38" s="3">
        <f>Rawdata_Removing_Outliers!DU38</f>
        <v>5</v>
      </c>
      <c r="DD38" s="3">
        <f>Rawdata_Removing_Outliers!DV38</f>
        <v>38.6</v>
      </c>
      <c r="DE38" s="3">
        <f>Rawdata_Removing_Outliers!DW38</f>
        <v>77.099999999999994</v>
      </c>
      <c r="DF38" s="3">
        <f>Rawdata_Removing_Outliers!DX38</f>
        <v>5</v>
      </c>
      <c r="DG38" s="3">
        <f>Rawdata_Removing_Outliers!DY38</f>
        <v>5</v>
      </c>
      <c r="DH38" s="3">
        <f>Rawdata_Removing_Outliers!DZ38</f>
        <v>5</v>
      </c>
      <c r="DI38" s="3">
        <f>Rawdata_Removing_Outliers!EA38</f>
        <v>5</v>
      </c>
      <c r="DJ38" s="3">
        <f>Rawdata_Removing_Outliers!EB38</f>
        <v>28.4</v>
      </c>
      <c r="DK38" s="3">
        <f>Rawdata_Removing_Outliers!EC38</f>
        <v>5</v>
      </c>
      <c r="DL38" s="3">
        <f>Rawdata_Removing_Outliers!ED38</f>
        <v>5</v>
      </c>
      <c r="DM38" s="3">
        <f>Rawdata_Removing_Outliers!EE38</f>
        <v>5</v>
      </c>
      <c r="DN38" s="3">
        <f>Rawdata_Removing_Outliers!EF38</f>
        <v>5</v>
      </c>
      <c r="DO38" s="3">
        <f>Rawdata_Removing_Outliers!EG38</f>
        <v>62.2</v>
      </c>
      <c r="DP38" s="3">
        <f>Rawdata_Removing_Outliers!EH38</f>
        <v>5</v>
      </c>
      <c r="DQ38" s="3">
        <f>Rawdata_Removing_Outliers!EI38</f>
        <v>5</v>
      </c>
      <c r="DR38" s="3">
        <f>Rawdata_Removing_Outliers!EJ38</f>
        <v>5</v>
      </c>
      <c r="DS38" s="3">
        <f>Rawdata_Removing_Outliers!EK38</f>
        <v>5</v>
      </c>
      <c r="DT38" s="3">
        <f>Rawdata_Removing_Outliers!EL38</f>
        <v>63.1</v>
      </c>
      <c r="DU38" s="3">
        <f>Rawdata_Removing_Outliers!EM38</f>
        <v>5</v>
      </c>
      <c r="DV38" s="3">
        <f>Rawdata_Removing_Outliers!EN38</f>
        <v>5</v>
      </c>
      <c r="DW38" s="3">
        <f>Rawdata_Removing_Outliers!EO38</f>
        <v>5</v>
      </c>
      <c r="DX38" s="3">
        <f>Rawdata_Removing_Outliers!EP38</f>
        <v>5</v>
      </c>
      <c r="DY38" s="3">
        <f>Rawdata_Removing_Outliers!EQ38</f>
        <v>5</v>
      </c>
      <c r="DZ38" s="3">
        <f>Rawdata_Removing_Outliers!ER38</f>
        <v>5</v>
      </c>
      <c r="EA38" s="3">
        <f>Rawdata_Removing_Outliers!ES38</f>
        <v>67.599999999999994</v>
      </c>
      <c r="EB38" s="3">
        <f>Rawdata_Removing_Outliers!ET38</f>
        <v>5</v>
      </c>
      <c r="EC38" s="3">
        <f>Rawdata_Removing_Outliers!EU38</f>
        <v>5</v>
      </c>
      <c r="ED38" s="3">
        <f>Rawdata_Removing_Outliers!EV38</f>
        <v>5</v>
      </c>
      <c r="EE38" s="3">
        <f>Rawdata_Removing_Outliers!EW38</f>
        <v>5</v>
      </c>
      <c r="EF38" s="3">
        <f>Rawdata_Removing_Outliers!EX38</f>
        <v>23.4</v>
      </c>
      <c r="EG38" s="3">
        <f>Rawdata_Removing_Outliers!EY38</f>
        <v>5</v>
      </c>
      <c r="EH38" s="3">
        <f>Rawdata_Removing_Outliers!EZ38</f>
        <v>49.2</v>
      </c>
      <c r="EI38" s="3">
        <f>Rawdata_Removing_Outliers!FA38</f>
        <v>62.4</v>
      </c>
      <c r="EJ38" s="3">
        <f>Rawdata_Removing_Outliers!FB38</f>
        <v>5</v>
      </c>
      <c r="EK38" s="3">
        <f>Rawdata_Removing_Outliers!FC38</f>
        <v>25.2</v>
      </c>
      <c r="EL38" s="3">
        <f>Rawdata_Removing_Outliers!FD38</f>
        <v>5</v>
      </c>
      <c r="EM38" s="3">
        <f>Rawdata_Removing_Outliers!FE38</f>
        <v>67.900000000000006</v>
      </c>
      <c r="EN38" s="3">
        <f>Rawdata_Removing_Outliers!FF38</f>
        <v>34.4</v>
      </c>
      <c r="EO38" s="3">
        <f>Rawdata_Removing_Outliers!FG38</f>
        <v>5</v>
      </c>
      <c r="EP38" s="3">
        <f>Rawdata_Removing_Outliers!FH38</f>
        <v>5</v>
      </c>
      <c r="EQ38" s="3">
        <f>Rawdata_Removing_Outliers!FI38</f>
        <v>5</v>
      </c>
      <c r="ER38" s="3">
        <f>Rawdata_Removing_Outliers!FJ38</f>
        <v>65.599999999999994</v>
      </c>
      <c r="ES38" s="3">
        <f>Rawdata_Removing_Outliers!FK38</f>
        <v>14.5</v>
      </c>
      <c r="ET38" s="3">
        <f>Rawdata_Removing_Outliers!FL38</f>
        <v>5</v>
      </c>
      <c r="EU38" s="3">
        <f>Rawdata_Removing_Outliers!FM38</f>
        <v>22</v>
      </c>
      <c r="EV38" s="3">
        <f>Rawdata_Removing_Outliers!FN38</f>
        <v>5</v>
      </c>
      <c r="EW38" s="3">
        <f>Rawdata_Removing_Outliers!FO38</f>
        <v>114</v>
      </c>
      <c r="EX38" s="3">
        <f>Rawdata_Removing_Outliers!FP38</f>
        <v>18.8</v>
      </c>
      <c r="EY38" s="3">
        <f>Rawdata_Removing_Outliers!FQ38</f>
        <v>5</v>
      </c>
      <c r="EZ38" s="3">
        <f>Rawdata_Removing_Outliers!FR38</f>
        <v>5</v>
      </c>
      <c r="FA38" s="3">
        <f>Rawdata_Removing_Outliers!FS38</f>
        <v>5</v>
      </c>
      <c r="FB38" s="3">
        <f>Rawdata_Removing_Outliers!FT38</f>
        <v>61</v>
      </c>
      <c r="FC38" s="3">
        <f>Rawdata_Removing_Outliers!FU38</f>
        <v>5</v>
      </c>
      <c r="FD38" s="3">
        <f>Rawdata_Removing_Outliers!FV38</f>
        <v>5</v>
      </c>
      <c r="FE38" s="3">
        <f>Rawdata_Removing_Outliers!FW38</f>
        <v>29.9</v>
      </c>
      <c r="FF38" s="3">
        <f>Rawdata_Removing_Outliers!FX38</f>
        <v>5</v>
      </c>
      <c r="FG38" s="3">
        <f>Rawdata_Removing_Outliers!FY38</f>
        <v>61.6</v>
      </c>
      <c r="FH38" s="3">
        <f>Rawdata_Removing_Outliers!FZ38</f>
        <v>29.9</v>
      </c>
      <c r="FI38" s="3">
        <f>Rawdata_Removing_Outliers!GA38</f>
        <v>5</v>
      </c>
      <c r="FJ38" s="3">
        <f>Rawdata_Removing_Outliers!GB38</f>
        <v>102</v>
      </c>
      <c r="FK38" s="3">
        <f>Rawdata_Removing_Outliers!GC38</f>
        <v>5</v>
      </c>
      <c r="FL38" s="3">
        <f>Rawdata_Removing_Outliers!GD38</f>
        <v>56.4</v>
      </c>
      <c r="FM38" s="3">
        <f>Rawdata_Removing_Outliers!GE38</f>
        <v>10.8</v>
      </c>
      <c r="FN38" s="3">
        <f>Rawdata_Removing_Outliers!GF38</f>
        <v>5</v>
      </c>
      <c r="FO38" s="3">
        <f>Rawdata_Removing_Outliers!GG38</f>
        <v>5</v>
      </c>
      <c r="FP38" s="3">
        <f>Rawdata_Removing_Outliers!GH38</f>
        <v>5</v>
      </c>
      <c r="FQ38" s="3">
        <f>Rawdata_Removing_Outliers!GI38</f>
        <v>103</v>
      </c>
      <c r="FR38" s="3">
        <f>Rawdata_Removing_Outliers!GJ38</f>
        <v>5</v>
      </c>
      <c r="FS38" s="3">
        <f>Rawdata_Removing_Outliers!GK38</f>
        <v>5</v>
      </c>
      <c r="FT38" s="3">
        <f>Rawdata_Removing_Outliers!GL38</f>
        <v>33.5</v>
      </c>
      <c r="FU38" s="3">
        <f>Rawdata_Removing_Outliers!GM38</f>
        <v>5</v>
      </c>
      <c r="FV38" s="3">
        <f>Rawdata_Removing_Outliers!GN38</f>
        <v>41</v>
      </c>
      <c r="FW38" s="3">
        <f>Rawdata_Removing_Outliers!GO38</f>
        <v>50.2</v>
      </c>
      <c r="FX38" s="3">
        <f>Rawdata_Removing_Outliers!GP38</f>
        <v>5</v>
      </c>
      <c r="FY38" s="3">
        <f>Rawdata_Removing_Outliers!GQ38</f>
        <v>35.200000000000003</v>
      </c>
      <c r="FZ38" s="3">
        <f>Rawdata_Removing_Outliers!GR38</f>
        <v>5</v>
      </c>
      <c r="GA38" s="3">
        <f>Rawdata_Removing_Outliers!GS38</f>
        <v>18.2</v>
      </c>
      <c r="GB38" s="3">
        <f>Rawdata_Removing_Outliers!GT38</f>
        <v>84.4</v>
      </c>
      <c r="GC38" s="3">
        <f>Rawdata_Removing_Outliers!GU38</f>
        <v>5</v>
      </c>
      <c r="GD38" s="3">
        <f>Rawdata_Removing_Outliers!GV38</f>
        <v>20.8</v>
      </c>
      <c r="GE38" s="3">
        <f>Rawdata_Removing_Outliers!GW38</f>
        <v>5</v>
      </c>
      <c r="GF38" s="3">
        <f>Rawdata_Removing_Outliers!GX38</f>
        <v>58.3</v>
      </c>
      <c r="GG38" s="3">
        <f>Rawdata_Removing_Outliers!GY38</f>
        <v>26.7</v>
      </c>
      <c r="GH38" s="3">
        <f>Rawdata_Removing_Outliers!GZ38</f>
        <v>5</v>
      </c>
      <c r="GI38" s="3">
        <f>Rawdata_Removing_Outliers!HA38</f>
        <v>21.5</v>
      </c>
      <c r="GJ38" s="3">
        <f>Rawdata_Removing_Outliers!HB38</f>
        <v>5</v>
      </c>
      <c r="GK38" s="3">
        <f>Rawdata_Removing_Outliers!HC38</f>
        <v>36.700000000000003</v>
      </c>
      <c r="GL38" s="3">
        <f>Rawdata_Removing_Outliers!HD38</f>
        <v>47.5</v>
      </c>
      <c r="GM38" s="3">
        <f>Rawdata_Removing_Outliers!HE38</f>
        <v>5</v>
      </c>
      <c r="GN38" s="3">
        <f>Rawdata_Removing_Outliers!HF38</f>
        <v>78.3</v>
      </c>
      <c r="GO38" s="3">
        <f>Rawdata_Removing_Outliers!HG38</f>
        <v>5</v>
      </c>
      <c r="GP38" s="3">
        <f>Rawdata_Removing_Outliers!HH38</f>
        <v>43.5</v>
      </c>
      <c r="GQ38" s="3">
        <f>Rawdata_Removing_Outliers!HI38</f>
        <v>36.6</v>
      </c>
      <c r="GR38" s="3">
        <f>Rawdata_Removing_Outliers!HJ38</f>
        <v>5</v>
      </c>
      <c r="GS38" s="3">
        <f>Rawdata_Removing_Outliers!HK38</f>
        <v>5</v>
      </c>
      <c r="GT38" s="3">
        <f>Rawdata_Removing_Outliers!HL38</f>
        <v>5</v>
      </c>
      <c r="GU38" s="3">
        <f>Rawdata_Removing_Outliers!HM38</f>
        <v>51.9</v>
      </c>
      <c r="GV38" s="3">
        <f>Rawdata_Removing_Outliers!HN38</f>
        <v>5</v>
      </c>
      <c r="GW38" s="3">
        <f>Rawdata_Removing_Outliers!HO38</f>
        <v>5</v>
      </c>
      <c r="GX38" s="3">
        <f>Rawdata_Removing_Outliers!HP38</f>
        <v>13.7</v>
      </c>
      <c r="GY38" s="3">
        <f>Rawdata_Removing_Outliers!HQ38</f>
        <v>5</v>
      </c>
      <c r="GZ38" s="3">
        <f>Rawdata_Removing_Outliers!HR38</f>
        <v>12.4</v>
      </c>
      <c r="HA38" s="3">
        <f>Rawdata_Removing_Outliers!HS38</f>
        <v>31.4</v>
      </c>
      <c r="HB38" s="3">
        <f>Rawdata_Removing_Outliers!HT38</f>
        <v>5</v>
      </c>
      <c r="HC38" s="3">
        <f>Rawdata_Removing_Outliers!HU38</f>
        <v>25.5</v>
      </c>
      <c r="HD38" s="3">
        <f>Rawdata_Removing_Outliers!HV38</f>
        <v>5</v>
      </c>
      <c r="HE38" s="3">
        <f>Rawdata_Removing_Outliers!HW38</f>
        <v>55.2</v>
      </c>
      <c r="HF38" s="3">
        <f>Rawdata_Removing_Outliers!HX38</f>
        <v>30.2</v>
      </c>
      <c r="HG38" s="3">
        <f>Rawdata_Removing_Outliers!HY38</f>
        <v>5</v>
      </c>
      <c r="HH38" s="3">
        <f>Rawdata_Removing_Outliers!HZ38</f>
        <v>16</v>
      </c>
      <c r="HI38" s="3">
        <f>Rawdata_Removing_Outliers!IA38</f>
        <v>5</v>
      </c>
      <c r="HJ38" s="3">
        <f>Rawdata_Removing_Outliers!IB38</f>
        <v>35.1</v>
      </c>
      <c r="HK38" s="3">
        <f>Rawdata_Removing_Outliers!IC38</f>
        <v>29.1</v>
      </c>
      <c r="HL38" s="3">
        <f>Rawdata_Removing_Outliers!ID38</f>
        <v>5</v>
      </c>
      <c r="HM38" s="3">
        <f>Rawdata_Removing_Outliers!IE38</f>
        <v>5</v>
      </c>
      <c r="HN38" s="3">
        <f>Rawdata_Removing_Outliers!IF38</f>
        <v>5</v>
      </c>
      <c r="HO38" s="3">
        <f>Rawdata_Removing_Outliers!IG38</f>
        <v>71.7</v>
      </c>
      <c r="HP38" s="3">
        <f>Rawdata_Removing_Outliers!IH38</f>
        <v>5</v>
      </c>
      <c r="HQ38" s="3">
        <f>Rawdata_Removing_Outliers!II38</f>
        <v>5</v>
      </c>
      <c r="HR38" s="3">
        <f>Rawdata_Removing_Outliers!IJ38</f>
        <v>11.1</v>
      </c>
      <c r="HS38" s="3">
        <f>Rawdata_Removing_Outliers!IK38</f>
        <v>5</v>
      </c>
      <c r="HT38" s="3">
        <f>Rawdata_Removing_Outliers!IL38</f>
        <v>77.400000000000006</v>
      </c>
      <c r="HU38" s="3">
        <f>Rawdata_Removing_Outliers!IM38</f>
        <v>36.5</v>
      </c>
      <c r="HV38" s="3">
        <f>Rawdata_Removing_Outliers!IN38</f>
        <v>5</v>
      </c>
      <c r="HW38" s="3">
        <f>Rawdata_Removing_Outliers!IO38</f>
        <v>48.3</v>
      </c>
      <c r="HX38" s="3">
        <f>Rawdata_Removing_Outliers!IP38</f>
        <v>5</v>
      </c>
      <c r="HY38" s="3">
        <f>Rawdata_Removing_Outliers!IQ38</f>
        <v>105</v>
      </c>
      <c r="HZ38" s="3">
        <f>Rawdata_Removing_Outliers!IR38</f>
        <v>58.5</v>
      </c>
      <c r="IA38" s="3">
        <f>Rawdata_Removing_Outliers!IS38</f>
        <v>5</v>
      </c>
      <c r="IB38" s="3">
        <f>Rawdata_Removing_Outliers!IT38</f>
        <v>5</v>
      </c>
      <c r="IC38" s="3">
        <f>Rawdata_Removing_Outliers!IU38</f>
        <v>5</v>
      </c>
      <c r="ID38" s="3">
        <f>Rawdata_Removing_Outliers!IV38</f>
        <v>134</v>
      </c>
      <c r="IE38" s="3">
        <f>Rawdata_Removing_Outliers!IW38</f>
        <v>5</v>
      </c>
      <c r="IF38" s="3">
        <f>Rawdata_Removing_Outliers!IX38</f>
        <v>5</v>
      </c>
      <c r="IG38" s="3">
        <f>Rawdata_Removing_Outliers!IY38</f>
        <v>5</v>
      </c>
      <c r="IH38" s="3">
        <f>Rawdata_Removing_Outliers!IZ38</f>
        <v>5</v>
      </c>
      <c r="II38" s="3">
        <f>Rawdata_Removing_Outliers!JA38</f>
        <v>5</v>
      </c>
      <c r="IJ38" s="3">
        <f>Rawdata_Removing_Outliers!JB38</f>
        <v>5</v>
      </c>
      <c r="IK38" s="3">
        <f>Rawdata_Removing_Outliers!JC38</f>
        <v>64</v>
      </c>
      <c r="IL38" s="3">
        <f>Rawdata_Removing_Outliers!JD38</f>
        <v>5</v>
      </c>
      <c r="IM38" s="3">
        <f>Rawdata_Removing_Outliers!JE38</f>
        <v>5</v>
      </c>
      <c r="IN38" s="3">
        <f>Rawdata_Removing_Outliers!JF38</f>
        <v>5</v>
      </c>
      <c r="IO38" s="3">
        <f>Rawdata_Removing_Outliers!JG38</f>
        <v>5</v>
      </c>
      <c r="IP38" s="3">
        <f>Rawdata_Removing_Outliers!JH38</f>
        <v>39</v>
      </c>
      <c r="IQ38" s="3">
        <f>Rawdata_Removing_Outliers!JI38</f>
        <v>5</v>
      </c>
    </row>
    <row r="39" spans="1:251" x14ac:dyDescent="0.25">
      <c r="A39" s="1" t="s">
        <v>160</v>
      </c>
      <c r="B39" s="24" t="s">
        <v>155</v>
      </c>
      <c r="C39" s="43">
        <f>Rawdata!C39</f>
        <v>50</v>
      </c>
      <c r="D39" s="956">
        <f>COUNTIF(G39:XFD39,"*")-Rawdata_Removing_Outliers!X39</f>
        <v>0</v>
      </c>
      <c r="E39" s="804">
        <f t="shared" si="0"/>
        <v>1910</v>
      </c>
      <c r="F39" s="315">
        <f t="array" ref="F39">MIN(G39:XFD39)</f>
        <v>25</v>
      </c>
      <c r="G39" s="3">
        <f>Rawdata_Removing_Outliers!Y39</f>
        <v>25</v>
      </c>
      <c r="H39" s="3">
        <f>Rawdata_Removing_Outliers!Z39</f>
        <v>25</v>
      </c>
      <c r="I39" s="3">
        <f>Rawdata_Removing_Outliers!AA39</f>
        <v>25</v>
      </c>
      <c r="J39" s="3">
        <f>Rawdata_Removing_Outliers!AB39</f>
        <v>25</v>
      </c>
      <c r="K39" s="3">
        <f>Rawdata_Removing_Outliers!AC39</f>
        <v>25</v>
      </c>
      <c r="L39" s="3">
        <f>Rawdata_Removing_Outliers!AD39</f>
        <v>25</v>
      </c>
      <c r="M39" s="3">
        <f>Rawdata_Removing_Outliers!AE39</f>
        <v>71.900000000000006</v>
      </c>
      <c r="N39" s="3">
        <f>Rawdata_Removing_Outliers!AF39</f>
        <v>25</v>
      </c>
      <c r="O39" s="3">
        <f>Rawdata_Removing_Outliers!AG39</f>
        <v>25</v>
      </c>
      <c r="P39" s="3">
        <f>Rawdata_Removing_Outliers!AH39</f>
        <v>25</v>
      </c>
      <c r="Q39" s="3">
        <f>Rawdata_Removing_Outliers!AI39</f>
        <v>25</v>
      </c>
      <c r="R39" s="3">
        <f>Rawdata_Removing_Outliers!AJ39</f>
        <v>75</v>
      </c>
      <c r="S39" s="3">
        <f>Rawdata_Removing_Outliers!AK39</f>
        <v>25</v>
      </c>
      <c r="T39" s="3">
        <f>Rawdata_Removing_Outliers!AL39</f>
        <v>675</v>
      </c>
      <c r="U39" s="3">
        <f>Rawdata_Removing_Outliers!AM39</f>
        <v>107</v>
      </c>
      <c r="V39" s="3">
        <f>Rawdata_Removing_Outliers!AN39</f>
        <v>25</v>
      </c>
      <c r="W39" s="3">
        <f>Rawdata_Removing_Outliers!AO39</f>
        <v>640</v>
      </c>
      <c r="X39" s="3">
        <f>Rawdata_Removing_Outliers!AP39</f>
        <v>87</v>
      </c>
      <c r="Y39" s="3">
        <f>Rawdata_Removing_Outliers!AQ39</f>
        <v>25</v>
      </c>
      <c r="Z39" s="3">
        <f>Rawdata_Removing_Outliers!AR39</f>
        <v>340</v>
      </c>
      <c r="AA39" s="3">
        <f>Rawdata_Removing_Outliers!AS39</f>
        <v>25</v>
      </c>
      <c r="AB39" s="3">
        <f>Rawdata_Removing_Outliers!AT39</f>
        <v>767</v>
      </c>
      <c r="AC39" s="3">
        <f>Rawdata_Removing_Outliers!AU39</f>
        <v>271</v>
      </c>
      <c r="AD39" s="3">
        <f>Rawdata_Removing_Outliers!AV39</f>
        <v>25</v>
      </c>
      <c r="AE39" s="3">
        <f>Rawdata_Removing_Outliers!AW39</f>
        <v>132</v>
      </c>
      <c r="AF39" s="3">
        <f>Rawdata_Removing_Outliers!AX39</f>
        <v>25</v>
      </c>
      <c r="AG39" s="3">
        <f>Rawdata_Removing_Outliers!AY39</f>
        <v>437</v>
      </c>
      <c r="AH39" s="3">
        <f>Rawdata_Removing_Outliers!AZ39</f>
        <v>115</v>
      </c>
      <c r="AI39" s="3">
        <f>Rawdata_Removing_Outliers!BA39</f>
        <v>25</v>
      </c>
      <c r="AJ39" s="3">
        <f>Rawdata_Removing_Outliers!BB39</f>
        <v>472</v>
      </c>
      <c r="AK39" s="3">
        <f>Rawdata_Removing_Outliers!BC39</f>
        <v>25</v>
      </c>
      <c r="AL39" s="3">
        <f>Rawdata_Removing_Outliers!BD39</f>
        <v>698</v>
      </c>
      <c r="AM39" s="3">
        <f>Rawdata_Removing_Outliers!BE39</f>
        <v>280</v>
      </c>
      <c r="AN39" s="3">
        <f>Rawdata_Removing_Outliers!BF39</f>
        <v>25</v>
      </c>
      <c r="AO39" s="3">
        <f>Rawdata_Removing_Outliers!BG39</f>
        <v>659</v>
      </c>
      <c r="AP39" s="3">
        <f>Rawdata_Removing_Outliers!BH39</f>
        <v>25</v>
      </c>
      <c r="AQ39" s="3">
        <f>Rawdata_Removing_Outliers!BI39</f>
        <v>1720</v>
      </c>
      <c r="AR39" s="3">
        <f>Rawdata_Removing_Outliers!BJ39</f>
        <v>25</v>
      </c>
      <c r="AS39" s="3">
        <f>Rawdata_Removing_Outliers!BK39</f>
        <v>381</v>
      </c>
      <c r="AT39" s="3">
        <f>Rawdata_Removing_Outliers!BL39</f>
        <v>610</v>
      </c>
      <c r="AU39" s="3">
        <f>Rawdata_Removing_Outliers!BM39</f>
        <v>25</v>
      </c>
      <c r="AV39" s="3">
        <f>Rawdata_Removing_Outliers!BN39</f>
        <v>91</v>
      </c>
      <c r="AW39" s="3">
        <f>Rawdata_Removing_Outliers!BO39</f>
        <v>25</v>
      </c>
      <c r="AX39" s="3">
        <f>Rawdata_Removing_Outliers!BP39</f>
        <v>132</v>
      </c>
      <c r="AY39" s="3">
        <f>Rawdata_Removing_Outliers!BQ39</f>
        <v>25</v>
      </c>
      <c r="AZ39" s="3">
        <f>Rawdata_Removing_Outliers!BR39</f>
        <v>668</v>
      </c>
      <c r="BA39" s="3">
        <f>Rawdata_Removing_Outliers!BS39</f>
        <v>104</v>
      </c>
      <c r="BB39" s="3">
        <f>Rawdata_Removing_Outliers!BT39</f>
        <v>25</v>
      </c>
      <c r="BC39" s="3">
        <f>Rawdata_Removing_Outliers!BU39</f>
        <v>76.8</v>
      </c>
      <c r="BD39" s="3">
        <f>Rawdata_Removing_Outliers!BV39</f>
        <v>25</v>
      </c>
      <c r="BE39" s="3">
        <f>Rawdata_Removing_Outliers!BW39</f>
        <v>818</v>
      </c>
      <c r="BF39" s="3">
        <f>Rawdata_Removing_Outliers!BX39</f>
        <v>162</v>
      </c>
      <c r="BG39" s="3">
        <f>Rawdata_Removing_Outliers!BY39</f>
        <v>25</v>
      </c>
      <c r="BH39" s="3">
        <f>Rawdata_Removing_Outliers!BZ39</f>
        <v>62.6</v>
      </c>
      <c r="BI39" s="3">
        <f>Rawdata_Removing_Outliers!CA39</f>
        <v>25</v>
      </c>
      <c r="BJ39" s="3">
        <f>Rawdata_Removing_Outliers!CB39</f>
        <v>643</v>
      </c>
      <c r="BK39" s="3">
        <f>Rawdata_Removing_Outliers!CC39</f>
        <v>50.8</v>
      </c>
      <c r="BL39" s="3">
        <f>Rawdata_Removing_Outliers!CD39</f>
        <v>25</v>
      </c>
      <c r="BM39" s="3">
        <f>Rawdata_Removing_Outliers!CE39</f>
        <v>164</v>
      </c>
      <c r="BN39" s="3">
        <f>Rawdata_Removing_Outliers!CF39</f>
        <v>25</v>
      </c>
      <c r="BO39" s="3">
        <f>Rawdata_Removing_Outliers!CG39</f>
        <v>840</v>
      </c>
      <c r="BP39" s="3">
        <f>Rawdata_Removing_Outliers!CH39</f>
        <v>346</v>
      </c>
      <c r="BQ39" s="3">
        <f>Rawdata_Removing_Outliers!CI39</f>
        <v>25</v>
      </c>
      <c r="BR39" s="3">
        <f>Rawdata_Removing_Outliers!CJ39</f>
        <v>303</v>
      </c>
      <c r="BS39" s="3">
        <f>Rawdata_Removing_Outliers!CK39</f>
        <v>25</v>
      </c>
      <c r="BT39" s="3">
        <f>Rawdata_Removing_Outliers!CL39</f>
        <v>1350</v>
      </c>
      <c r="BU39" s="3">
        <f>Rawdata_Removing_Outliers!CM39</f>
        <v>183</v>
      </c>
      <c r="BV39" s="3">
        <f>Rawdata_Removing_Outliers!CN39</f>
        <v>25</v>
      </c>
      <c r="BW39" s="3">
        <f>Rawdata_Removing_Outliers!CO39</f>
        <v>70.5</v>
      </c>
      <c r="BX39" s="3">
        <f>Rawdata_Removing_Outliers!CP39</f>
        <v>25</v>
      </c>
      <c r="BY39" s="3">
        <f>Rawdata_Removing_Outliers!CQ39</f>
        <v>306</v>
      </c>
      <c r="BZ39" s="3">
        <f>Rawdata_Removing_Outliers!CR39</f>
        <v>100</v>
      </c>
      <c r="CA39" s="3">
        <f>Rawdata_Removing_Outliers!CS39</f>
        <v>25</v>
      </c>
      <c r="CB39" s="3">
        <f>Rawdata_Removing_Outliers!CT39</f>
        <v>209</v>
      </c>
      <c r="CC39" s="3">
        <f>Rawdata_Removing_Outliers!CU39</f>
        <v>25</v>
      </c>
      <c r="CD39" s="3">
        <f>Rawdata_Removing_Outliers!CV39</f>
        <v>969</v>
      </c>
      <c r="CE39" s="3">
        <f>Rawdata_Removing_Outliers!CW39</f>
        <v>898</v>
      </c>
      <c r="CF39" s="3">
        <f>Rawdata_Removing_Outliers!CX39</f>
        <v>25</v>
      </c>
      <c r="CG39" s="3">
        <f>Rawdata_Removing_Outliers!CY39</f>
        <v>25</v>
      </c>
      <c r="CH39" s="3">
        <f>Rawdata_Removing_Outliers!CZ39</f>
        <v>25</v>
      </c>
      <c r="CI39" s="3">
        <f>Rawdata_Removing_Outliers!DA39</f>
        <v>25</v>
      </c>
      <c r="CJ39" s="3">
        <f>Rawdata_Removing_Outliers!DB39</f>
        <v>25</v>
      </c>
      <c r="CK39" s="3">
        <f>Rawdata_Removing_Outliers!DC39</f>
        <v>76.599999999999994</v>
      </c>
      <c r="CL39" s="3">
        <f>Rawdata_Removing_Outliers!DD39</f>
        <v>719</v>
      </c>
      <c r="CM39" s="3">
        <f>Rawdata_Removing_Outliers!DE39</f>
        <v>25</v>
      </c>
      <c r="CN39" s="3">
        <f>Rawdata_Removing_Outliers!DF39</f>
        <v>57.5</v>
      </c>
      <c r="CO39" s="3">
        <f>Rawdata_Removing_Outliers!DG39</f>
        <v>25</v>
      </c>
      <c r="CP39" s="3">
        <f>Rawdata_Removing_Outliers!DH39</f>
        <v>832</v>
      </c>
      <c r="CQ39" s="3">
        <f>Rawdata_Removing_Outliers!DI39</f>
        <v>50.4</v>
      </c>
      <c r="CR39" s="3">
        <f>Rawdata_Removing_Outliers!DJ39</f>
        <v>25</v>
      </c>
      <c r="CS39" s="3">
        <f>Rawdata_Removing_Outliers!DK39</f>
        <v>58.1</v>
      </c>
      <c r="CT39" s="3">
        <f>Rawdata_Removing_Outliers!DL39</f>
        <v>25</v>
      </c>
      <c r="CU39" s="3">
        <f>Rawdata_Removing_Outliers!DM39</f>
        <v>486</v>
      </c>
      <c r="CV39" s="3">
        <f>Rawdata_Removing_Outliers!DN39</f>
        <v>25</v>
      </c>
      <c r="CW39" s="3">
        <f>Rawdata_Removing_Outliers!DO39</f>
        <v>25</v>
      </c>
      <c r="CX39" s="3">
        <f>Rawdata_Removing_Outliers!DP39</f>
        <v>25</v>
      </c>
      <c r="CY39" s="3">
        <f>Rawdata_Removing_Outliers!DQ39</f>
        <v>25</v>
      </c>
      <c r="CZ39" s="3">
        <f>Rawdata_Removing_Outliers!DR39</f>
        <v>858</v>
      </c>
      <c r="DA39" s="3">
        <f>Rawdata_Removing_Outliers!DS39</f>
        <v>25</v>
      </c>
      <c r="DB39" s="3">
        <f>Rawdata_Removing_Outliers!DT39</f>
        <v>25</v>
      </c>
      <c r="DC39" s="3">
        <f>Rawdata_Removing_Outliers!DU39</f>
        <v>78.3</v>
      </c>
      <c r="DD39" s="3">
        <f>Rawdata_Removing_Outliers!DV39</f>
        <v>511</v>
      </c>
      <c r="DE39" s="3">
        <f>Rawdata_Removing_Outliers!DW39</f>
        <v>796</v>
      </c>
      <c r="DF39" s="3">
        <f>Rawdata_Removing_Outliers!DX39</f>
        <v>80</v>
      </c>
      <c r="DG39" s="3">
        <f>Rawdata_Removing_Outliers!DY39</f>
        <v>25</v>
      </c>
      <c r="DH39" s="3">
        <f>Rawdata_Removing_Outliers!DZ39</f>
        <v>80</v>
      </c>
      <c r="DI39" s="3">
        <f>Rawdata_Removing_Outliers!EA39</f>
        <v>25</v>
      </c>
      <c r="DJ39" s="3">
        <f>Rawdata_Removing_Outliers!EB39</f>
        <v>429</v>
      </c>
      <c r="DK39" s="3">
        <f>Rawdata_Removing_Outliers!EC39</f>
        <v>78.400000000000006</v>
      </c>
      <c r="DL39" s="3">
        <f>Rawdata_Removing_Outliers!ED39</f>
        <v>25</v>
      </c>
      <c r="DM39" s="3">
        <f>Rawdata_Removing_Outliers!EE39</f>
        <v>25</v>
      </c>
      <c r="DN39" s="3">
        <f>Rawdata_Removing_Outliers!EF39</f>
        <v>25</v>
      </c>
      <c r="DO39" s="3">
        <f>Rawdata_Removing_Outliers!EG39</f>
        <v>644</v>
      </c>
      <c r="DP39" s="3">
        <f>Rawdata_Removing_Outliers!EH39</f>
        <v>25</v>
      </c>
      <c r="DQ39" s="3">
        <f>Rawdata_Removing_Outliers!EI39</f>
        <v>25</v>
      </c>
      <c r="DR39" s="3">
        <f>Rawdata_Removing_Outliers!EJ39</f>
        <v>25</v>
      </c>
      <c r="DS39" s="3">
        <f>Rawdata_Removing_Outliers!EK39</f>
        <v>54.8</v>
      </c>
      <c r="DT39" s="3">
        <f>Rawdata_Removing_Outliers!EL39</f>
        <v>740</v>
      </c>
      <c r="DU39" s="3">
        <f>Rawdata_Removing_Outliers!EM39</f>
        <v>25</v>
      </c>
      <c r="DV39" s="3">
        <f>Rawdata_Removing_Outliers!EN39</f>
        <v>25</v>
      </c>
      <c r="DW39" s="3">
        <f>Rawdata_Removing_Outliers!EO39</f>
        <v>51.4</v>
      </c>
      <c r="DX39" s="3">
        <f>Rawdata_Removing_Outliers!EP39</f>
        <v>25</v>
      </c>
      <c r="DY39" s="3">
        <f>Rawdata_Removing_Outliers!EQ39</f>
        <v>25</v>
      </c>
      <c r="DZ39" s="3">
        <f>Rawdata_Removing_Outliers!ER39</f>
        <v>25</v>
      </c>
      <c r="EA39" s="3">
        <f>Rawdata_Removing_Outliers!ES39</f>
        <v>546</v>
      </c>
      <c r="EB39" s="3">
        <f>Rawdata_Removing_Outliers!ET39</f>
        <v>25</v>
      </c>
      <c r="EC39" s="3">
        <f>Rawdata_Removing_Outliers!EU39</f>
        <v>25</v>
      </c>
      <c r="ED39" s="3">
        <f>Rawdata_Removing_Outliers!EV39</f>
        <v>73.900000000000006</v>
      </c>
      <c r="EE39" s="3">
        <f>Rawdata_Removing_Outliers!EW39</f>
        <v>25</v>
      </c>
      <c r="EF39" s="3">
        <f>Rawdata_Removing_Outliers!EX39</f>
        <v>180</v>
      </c>
      <c r="EG39" s="3">
        <f>Rawdata_Removing_Outliers!EY39</f>
        <v>25</v>
      </c>
      <c r="EH39" s="3">
        <f>Rawdata_Removing_Outliers!EZ39</f>
        <v>410</v>
      </c>
      <c r="EI39" s="3">
        <f>Rawdata_Removing_Outliers!FA39</f>
        <v>438</v>
      </c>
      <c r="EJ39" s="3">
        <f>Rawdata_Removing_Outliers!FB39</f>
        <v>25</v>
      </c>
      <c r="EK39" s="3">
        <f>Rawdata_Removing_Outliers!FC39</f>
        <v>158</v>
      </c>
      <c r="EL39" s="3">
        <f>Rawdata_Removing_Outliers!FD39</f>
        <v>25</v>
      </c>
      <c r="EM39" s="3">
        <f>Rawdata_Removing_Outliers!FE39</f>
        <v>453</v>
      </c>
      <c r="EN39" s="3">
        <f>Rawdata_Removing_Outliers!FF39</f>
        <v>190</v>
      </c>
      <c r="EO39" s="3">
        <f>Rawdata_Removing_Outliers!FG39</f>
        <v>25</v>
      </c>
      <c r="EP39" s="3">
        <f>Rawdata_Removing_Outliers!FH39</f>
        <v>62.8</v>
      </c>
      <c r="EQ39" s="3">
        <f>Rawdata_Removing_Outliers!FI39</f>
        <v>25</v>
      </c>
      <c r="ER39" s="3">
        <f>Rawdata_Removing_Outliers!FJ39</f>
        <v>453</v>
      </c>
      <c r="ES39" s="3">
        <f>Rawdata_Removing_Outliers!FK39</f>
        <v>138</v>
      </c>
      <c r="ET39" s="3">
        <f>Rawdata_Removing_Outliers!FL39</f>
        <v>25</v>
      </c>
      <c r="EU39" s="3">
        <f>Rawdata_Removing_Outliers!FM39</f>
        <v>110</v>
      </c>
      <c r="EV39" s="3">
        <f>Rawdata_Removing_Outliers!FN39</f>
        <v>25</v>
      </c>
      <c r="EW39" s="3">
        <f>Rawdata_Removing_Outliers!FO39</f>
        <v>650</v>
      </c>
      <c r="EX39" s="3">
        <f>Rawdata_Removing_Outliers!FP39</f>
        <v>144</v>
      </c>
      <c r="EY39" s="3">
        <f>Rawdata_Removing_Outliers!FQ39</f>
        <v>25</v>
      </c>
      <c r="EZ39" s="3">
        <f>Rawdata_Removing_Outliers!FR39</f>
        <v>25</v>
      </c>
      <c r="FA39" s="3">
        <f>Rawdata_Removing_Outliers!FS39</f>
        <v>25</v>
      </c>
      <c r="FB39" s="3">
        <f>Rawdata_Removing_Outliers!FT39</f>
        <v>417</v>
      </c>
      <c r="FC39" s="3">
        <f>Rawdata_Removing_Outliers!FU39</f>
        <v>25</v>
      </c>
      <c r="FD39" s="3">
        <f>Rawdata_Removing_Outliers!FV39</f>
        <v>25</v>
      </c>
      <c r="FE39" s="3">
        <f>Rawdata_Removing_Outliers!FW39</f>
        <v>171</v>
      </c>
      <c r="FF39" s="3">
        <f>Rawdata_Removing_Outliers!FX39</f>
        <v>25</v>
      </c>
      <c r="FG39" s="3">
        <f>Rawdata_Removing_Outliers!FY39</f>
        <v>460</v>
      </c>
      <c r="FH39" s="3">
        <f>Rawdata_Removing_Outliers!FZ39</f>
        <v>180</v>
      </c>
      <c r="FI39" s="3">
        <f>Rawdata_Removing_Outliers!GA39</f>
        <v>25</v>
      </c>
      <c r="FJ39" s="3">
        <f>Rawdata_Removing_Outliers!GB39</f>
        <v>619</v>
      </c>
      <c r="FK39" s="3">
        <f>Rawdata_Removing_Outliers!GC39</f>
        <v>25</v>
      </c>
      <c r="FL39" s="3">
        <f>Rawdata_Removing_Outliers!GD39</f>
        <v>576</v>
      </c>
      <c r="FM39" s="3">
        <f>Rawdata_Removing_Outliers!GE39</f>
        <v>117</v>
      </c>
      <c r="FN39" s="3">
        <f>Rawdata_Removing_Outliers!GF39</f>
        <v>25</v>
      </c>
      <c r="FO39" s="3">
        <f>Rawdata_Removing_Outliers!GG39</f>
        <v>25</v>
      </c>
      <c r="FP39" s="3">
        <f>Rawdata_Removing_Outliers!GH39</f>
        <v>25</v>
      </c>
      <c r="FQ39" s="3">
        <f>Rawdata_Removing_Outliers!GI39</f>
        <v>1910</v>
      </c>
      <c r="FR39" s="3">
        <f>Rawdata_Removing_Outliers!GJ39</f>
        <v>71.2</v>
      </c>
      <c r="FS39" s="3">
        <f>Rawdata_Removing_Outliers!GK39</f>
        <v>25</v>
      </c>
      <c r="FT39" s="3">
        <f>Rawdata_Removing_Outliers!GL39</f>
        <v>380</v>
      </c>
      <c r="FU39" s="3">
        <f>Rawdata_Removing_Outliers!GM39</f>
        <v>25</v>
      </c>
      <c r="FV39" s="3">
        <f>Rawdata_Removing_Outliers!GN39</f>
        <v>276</v>
      </c>
      <c r="FW39" s="3">
        <f>Rawdata_Removing_Outliers!GO39</f>
        <v>455</v>
      </c>
      <c r="FX39" s="3">
        <f>Rawdata_Removing_Outliers!GP39</f>
        <v>25</v>
      </c>
      <c r="FY39" s="3">
        <f>Rawdata_Removing_Outliers!GQ39</f>
        <v>265</v>
      </c>
      <c r="FZ39" s="3">
        <f>Rawdata_Removing_Outliers!GR39</f>
        <v>25</v>
      </c>
      <c r="GA39" s="3">
        <f>Rawdata_Removing_Outliers!GS39</f>
        <v>180</v>
      </c>
      <c r="GB39" s="3">
        <f>Rawdata_Removing_Outliers!GT39</f>
        <v>484</v>
      </c>
      <c r="GC39" s="3">
        <f>Rawdata_Removing_Outliers!GU39</f>
        <v>25</v>
      </c>
      <c r="GD39" s="3">
        <f>Rawdata_Removing_Outliers!GV39</f>
        <v>226</v>
      </c>
      <c r="GE39" s="3">
        <f>Rawdata_Removing_Outliers!GW39</f>
        <v>25</v>
      </c>
      <c r="GF39" s="3">
        <f>Rawdata_Removing_Outliers!GX39</f>
        <v>500</v>
      </c>
      <c r="GG39" s="3">
        <f>Rawdata_Removing_Outliers!GY39</f>
        <v>256</v>
      </c>
      <c r="GH39" s="3">
        <f>Rawdata_Removing_Outliers!GZ39</f>
        <v>25</v>
      </c>
      <c r="GI39" s="3">
        <f>Rawdata_Removing_Outliers!HA39</f>
        <v>223</v>
      </c>
      <c r="GJ39" s="3">
        <f>Rawdata_Removing_Outliers!HB39</f>
        <v>25</v>
      </c>
      <c r="GK39" s="3">
        <f>Rawdata_Removing_Outliers!HC39</f>
        <v>291</v>
      </c>
      <c r="GL39" s="3">
        <f>Rawdata_Removing_Outliers!HD39</f>
        <v>292</v>
      </c>
      <c r="GM39" s="3">
        <f>Rawdata_Removing_Outliers!HE39</f>
        <v>25</v>
      </c>
      <c r="GN39" s="3">
        <f>Rawdata_Removing_Outliers!HF39</f>
        <v>555</v>
      </c>
      <c r="GO39" s="3">
        <f>Rawdata_Removing_Outliers!HG39</f>
        <v>25</v>
      </c>
      <c r="GP39" s="3">
        <f>Rawdata_Removing_Outliers!HH39</f>
        <v>384</v>
      </c>
      <c r="GQ39" s="3">
        <f>Rawdata_Removing_Outliers!HI39</f>
        <v>240</v>
      </c>
      <c r="GR39" s="3">
        <f>Rawdata_Removing_Outliers!HJ39</f>
        <v>25</v>
      </c>
      <c r="GS39" s="3">
        <f>Rawdata_Removing_Outliers!HK39</f>
        <v>54.4</v>
      </c>
      <c r="GT39" s="3">
        <f>Rawdata_Removing_Outliers!HL39</f>
        <v>25</v>
      </c>
      <c r="GU39" s="3">
        <f>Rawdata_Removing_Outliers!HM39</f>
        <v>327</v>
      </c>
      <c r="GV39" s="3">
        <f>Rawdata_Removing_Outliers!HN39</f>
        <v>25</v>
      </c>
      <c r="GW39" s="3">
        <f>Rawdata_Removing_Outliers!HO39</f>
        <v>25</v>
      </c>
      <c r="GX39" s="3">
        <f>Rawdata_Removing_Outliers!HP39</f>
        <v>108</v>
      </c>
      <c r="GY39" s="3">
        <f>Rawdata_Removing_Outliers!HQ39</f>
        <v>25</v>
      </c>
      <c r="GZ39" s="3">
        <f>Rawdata_Removing_Outliers!HR39</f>
        <v>108</v>
      </c>
      <c r="HA39" s="3">
        <f>Rawdata_Removing_Outliers!HS39</f>
        <v>216</v>
      </c>
      <c r="HB39" s="3">
        <f>Rawdata_Removing_Outliers!HT39</f>
        <v>25</v>
      </c>
      <c r="HC39" s="3">
        <f>Rawdata_Removing_Outliers!HU39</f>
        <v>196</v>
      </c>
      <c r="HD39" s="3">
        <f>Rawdata_Removing_Outliers!HV39</f>
        <v>25</v>
      </c>
      <c r="HE39" s="3">
        <f>Rawdata_Removing_Outliers!HW39</f>
        <v>339</v>
      </c>
      <c r="HF39" s="3">
        <f>Rawdata_Removing_Outliers!HX39</f>
        <v>230</v>
      </c>
      <c r="HG39" s="3">
        <f>Rawdata_Removing_Outliers!HY39</f>
        <v>25</v>
      </c>
      <c r="HH39" s="3">
        <f>Rawdata_Removing_Outliers!HZ39</f>
        <v>141</v>
      </c>
      <c r="HI39" s="3">
        <f>Rawdata_Removing_Outliers!IA39</f>
        <v>25</v>
      </c>
      <c r="HJ39" s="3">
        <f>Rawdata_Removing_Outliers!IB39</f>
        <v>268</v>
      </c>
      <c r="HK39" s="3">
        <f>Rawdata_Removing_Outliers!IC39</f>
        <v>190</v>
      </c>
      <c r="HL39" s="3">
        <f>Rawdata_Removing_Outliers!ID39</f>
        <v>25</v>
      </c>
      <c r="HM39" s="3">
        <f>Rawdata_Removing_Outliers!IE39</f>
        <v>25</v>
      </c>
      <c r="HN39" s="3">
        <f>Rawdata_Removing_Outliers!IF39</f>
        <v>25</v>
      </c>
      <c r="HO39" s="3">
        <f>Rawdata_Removing_Outliers!IG39</f>
        <v>583</v>
      </c>
      <c r="HP39" s="3">
        <f>Rawdata_Removing_Outliers!IH39</f>
        <v>52.4</v>
      </c>
      <c r="HQ39" s="3">
        <f>Rawdata_Removing_Outliers!II39</f>
        <v>25</v>
      </c>
      <c r="HR39" s="3">
        <f>Rawdata_Removing_Outliers!IJ39</f>
        <v>137</v>
      </c>
      <c r="HS39" s="3">
        <f>Rawdata_Removing_Outliers!IK39</f>
        <v>25</v>
      </c>
      <c r="HT39" s="3">
        <f>Rawdata_Removing_Outliers!IL39</f>
        <v>529</v>
      </c>
      <c r="HU39" s="3">
        <f>Rawdata_Removing_Outliers!IM39</f>
        <v>273</v>
      </c>
      <c r="HV39" s="3">
        <f>Rawdata_Removing_Outliers!IN39</f>
        <v>25</v>
      </c>
      <c r="HW39" s="3">
        <f>Rawdata_Removing_Outliers!IO39</f>
        <v>283</v>
      </c>
      <c r="HX39" s="3">
        <f>Rawdata_Removing_Outliers!IP39</f>
        <v>25</v>
      </c>
      <c r="HY39" s="3">
        <f>Rawdata_Removing_Outliers!IQ39</f>
        <v>663</v>
      </c>
      <c r="HZ39" s="3">
        <f>Rawdata_Removing_Outliers!IR39</f>
        <v>341</v>
      </c>
      <c r="IA39" s="3">
        <f>Rawdata_Removing_Outliers!IS39</f>
        <v>25</v>
      </c>
      <c r="IB39" s="3">
        <f>Rawdata_Removing_Outliers!IT39</f>
        <v>101</v>
      </c>
      <c r="IC39" s="3">
        <f>Rawdata_Removing_Outliers!IU39</f>
        <v>25</v>
      </c>
      <c r="ID39" s="3">
        <f>Rawdata_Removing_Outliers!IV39</f>
        <v>1880</v>
      </c>
      <c r="IE39" s="3">
        <f>Rawdata_Removing_Outliers!IW39</f>
        <v>107</v>
      </c>
      <c r="IF39" s="3">
        <f>Rawdata_Removing_Outliers!IX39</f>
        <v>25</v>
      </c>
      <c r="IG39" s="3">
        <f>Rawdata_Removing_Outliers!IY39</f>
        <v>183</v>
      </c>
      <c r="IH39" s="3">
        <f>Rawdata_Removing_Outliers!IZ39</f>
        <v>25</v>
      </c>
      <c r="II39" s="3">
        <f>Rawdata_Removing_Outliers!JA39</f>
        <v>67.400000000000006</v>
      </c>
      <c r="IJ39" s="3">
        <f>Rawdata_Removing_Outliers!JB39</f>
        <v>25</v>
      </c>
      <c r="IK39" s="3">
        <f>Rawdata_Removing_Outliers!JC39</f>
        <v>619</v>
      </c>
      <c r="IL39" s="3">
        <f>Rawdata_Removing_Outliers!JD39</f>
        <v>75</v>
      </c>
      <c r="IM39" s="3">
        <f>Rawdata_Removing_Outliers!JE39</f>
        <v>25</v>
      </c>
      <c r="IN39" s="3">
        <f>Rawdata_Removing_Outliers!JF39</f>
        <v>25</v>
      </c>
      <c r="IO39" s="3">
        <f>Rawdata_Removing_Outliers!JG39</f>
        <v>25</v>
      </c>
      <c r="IP39" s="3">
        <f>Rawdata_Removing_Outliers!JH39</f>
        <v>368</v>
      </c>
      <c r="IQ39" s="3">
        <f>Rawdata_Removing_Outliers!JI39</f>
        <v>25</v>
      </c>
    </row>
    <row r="40" spans="1:251" x14ac:dyDescent="0.25">
      <c r="A40" s="1" t="s">
        <v>161</v>
      </c>
      <c r="B40" s="24" t="s">
        <v>155</v>
      </c>
      <c r="C40" s="43">
        <f>Rawdata!C40</f>
        <v>17.5</v>
      </c>
      <c r="D40" s="956">
        <f>COUNTIF(G40:XFD40,"*")-Rawdata_Removing_Outliers!X40</f>
        <v>5</v>
      </c>
      <c r="E40" s="804">
        <f t="shared" si="0"/>
        <v>1790</v>
      </c>
      <c r="F40" s="315">
        <f t="array" ref="F40">MIN(G40:XFD40)</f>
        <v>5.2</v>
      </c>
      <c r="G40" s="3">
        <f>Rawdata_Removing_Outliers!Y40</f>
        <v>8.75</v>
      </c>
      <c r="H40" s="3">
        <f>Rawdata_Removing_Outliers!Z40</f>
        <v>8.75</v>
      </c>
      <c r="I40" s="3">
        <f>Rawdata_Removing_Outliers!AA40</f>
        <v>8.75</v>
      </c>
      <c r="J40" s="3">
        <f>Rawdata_Removing_Outliers!AB40</f>
        <v>8.75</v>
      </c>
      <c r="K40" s="3">
        <f>Rawdata_Removing_Outliers!AC40</f>
        <v>8.75</v>
      </c>
      <c r="L40" s="3">
        <f>Rawdata_Removing_Outliers!AD40</f>
        <v>8.75</v>
      </c>
      <c r="M40" s="3">
        <f>Rawdata_Removing_Outliers!AE40</f>
        <v>65.7</v>
      </c>
      <c r="N40" s="3">
        <f>Rawdata_Removing_Outliers!AF40</f>
        <v>8.75</v>
      </c>
      <c r="O40" s="3">
        <f>Rawdata_Removing_Outliers!AG40</f>
        <v>40.5</v>
      </c>
      <c r="P40" s="3">
        <f>Rawdata_Removing_Outliers!AH40</f>
        <v>40.5</v>
      </c>
      <c r="Q40" s="3">
        <f>Rawdata_Removing_Outliers!AI40</f>
        <v>8.75</v>
      </c>
      <c r="R40" s="3">
        <f>Rawdata_Removing_Outliers!AJ40</f>
        <v>70.8</v>
      </c>
      <c r="S40" s="3">
        <f>Rawdata_Removing_Outliers!AK40</f>
        <v>8.75</v>
      </c>
      <c r="T40" s="3">
        <f>Rawdata_Removing_Outliers!AL40</f>
        <v>628</v>
      </c>
      <c r="U40" s="3">
        <f>Rawdata_Removing_Outliers!AM40</f>
        <v>102</v>
      </c>
      <c r="V40" s="3" t="str">
        <f>Rawdata_Removing_Outliers!AN40</f>
        <v/>
      </c>
      <c r="W40" s="3">
        <f>Rawdata_Removing_Outliers!AO40</f>
        <v>586</v>
      </c>
      <c r="X40" s="3">
        <f>Rawdata_Removing_Outliers!AP40</f>
        <v>76.400000000000006</v>
      </c>
      <c r="Y40" s="3">
        <f>Rawdata_Removing_Outliers!AQ40</f>
        <v>8.75</v>
      </c>
      <c r="Z40" s="3">
        <f>Rawdata_Removing_Outliers!AR40</f>
        <v>266</v>
      </c>
      <c r="AA40" s="3">
        <f>Rawdata_Removing_Outliers!AS40</f>
        <v>8.75</v>
      </c>
      <c r="AB40" s="3">
        <f>Rawdata_Removing_Outliers!AT40</f>
        <v>655</v>
      </c>
      <c r="AC40" s="3">
        <f>Rawdata_Removing_Outliers!AU40</f>
        <v>225</v>
      </c>
      <c r="AD40" s="3">
        <f>Rawdata_Removing_Outliers!AV40</f>
        <v>8.75</v>
      </c>
      <c r="AE40" s="3">
        <f>Rawdata_Removing_Outliers!AW40</f>
        <v>108</v>
      </c>
      <c r="AF40" s="3">
        <f>Rawdata_Removing_Outliers!AX40</f>
        <v>8.75</v>
      </c>
      <c r="AG40" s="3">
        <f>Rawdata_Removing_Outliers!AY40</f>
        <v>382</v>
      </c>
      <c r="AH40" s="3">
        <f>Rawdata_Removing_Outliers!AZ40</f>
        <v>96.1</v>
      </c>
      <c r="AI40" s="3">
        <f>Rawdata_Removing_Outliers!BA40</f>
        <v>8.75</v>
      </c>
      <c r="AJ40" s="3">
        <f>Rawdata_Removing_Outliers!BB40</f>
        <v>386</v>
      </c>
      <c r="AK40" s="3">
        <f>Rawdata_Removing_Outliers!BC40</f>
        <v>8.75</v>
      </c>
      <c r="AL40" s="3">
        <f>Rawdata_Removing_Outliers!BD40</f>
        <v>618</v>
      </c>
      <c r="AM40" s="3">
        <f>Rawdata_Removing_Outliers!BE40</f>
        <v>230</v>
      </c>
      <c r="AN40" s="3">
        <f>Rawdata_Removing_Outliers!BF40</f>
        <v>8.75</v>
      </c>
      <c r="AO40" s="3">
        <f>Rawdata_Removing_Outliers!BG40</f>
        <v>628</v>
      </c>
      <c r="AP40" s="3">
        <f>Rawdata_Removing_Outliers!BH40</f>
        <v>8.75</v>
      </c>
      <c r="AQ40" s="3">
        <f>Rawdata_Removing_Outliers!BI40</f>
        <v>1650</v>
      </c>
      <c r="AR40" s="3">
        <f>Rawdata_Removing_Outliers!BJ40</f>
        <v>8.75</v>
      </c>
      <c r="AS40" s="3">
        <f>Rawdata_Removing_Outliers!BK40</f>
        <v>341</v>
      </c>
      <c r="AT40" s="3">
        <f>Rawdata_Removing_Outliers!BL40</f>
        <v>540</v>
      </c>
      <c r="AU40" s="3">
        <f>Rawdata_Removing_Outliers!BM40</f>
        <v>8.75</v>
      </c>
      <c r="AV40" s="3">
        <f>Rawdata_Removing_Outliers!BN40</f>
        <v>77.400000000000006</v>
      </c>
      <c r="AW40" s="3">
        <f>Rawdata_Removing_Outliers!BO40</f>
        <v>8.75</v>
      </c>
      <c r="AX40" s="3">
        <f>Rawdata_Removing_Outliers!BP40</f>
        <v>116</v>
      </c>
      <c r="AY40" s="3">
        <f>Rawdata_Removing_Outliers!BQ40</f>
        <v>8.75</v>
      </c>
      <c r="AZ40" s="3">
        <f>Rawdata_Removing_Outliers!BR40</f>
        <v>598</v>
      </c>
      <c r="BA40" s="3">
        <f>Rawdata_Removing_Outliers!BS40</f>
        <v>85.2</v>
      </c>
      <c r="BB40" s="3">
        <f>Rawdata_Removing_Outliers!BT40</f>
        <v>8.75</v>
      </c>
      <c r="BC40" s="3">
        <f>Rawdata_Removing_Outliers!BU40</f>
        <v>59</v>
      </c>
      <c r="BD40" s="3">
        <f>Rawdata_Removing_Outliers!BV40</f>
        <v>8.75</v>
      </c>
      <c r="BE40" s="3">
        <f>Rawdata_Removing_Outliers!BW40</f>
        <v>736</v>
      </c>
      <c r="BF40" s="3">
        <f>Rawdata_Removing_Outliers!BX40</f>
        <v>140</v>
      </c>
      <c r="BG40" s="3">
        <f>Rawdata_Removing_Outliers!BY40</f>
        <v>8.75</v>
      </c>
      <c r="BH40" s="3">
        <f>Rawdata_Removing_Outliers!BZ40</f>
        <v>57.1</v>
      </c>
      <c r="BI40" s="3">
        <f>Rawdata_Removing_Outliers!CA40</f>
        <v>8.75</v>
      </c>
      <c r="BJ40" s="3">
        <f>Rawdata_Removing_Outliers!CB40</f>
        <v>591</v>
      </c>
      <c r="BK40" s="3">
        <f>Rawdata_Removing_Outliers!CC40</f>
        <v>40.700000000000003</v>
      </c>
      <c r="BL40" s="3">
        <f>Rawdata_Removing_Outliers!CD40</f>
        <v>8.75</v>
      </c>
      <c r="BM40" s="3">
        <f>Rawdata_Removing_Outliers!CE40</f>
        <v>151</v>
      </c>
      <c r="BN40" s="3">
        <f>Rawdata_Removing_Outliers!CF40</f>
        <v>8.75</v>
      </c>
      <c r="BO40" s="3">
        <f>Rawdata_Removing_Outliers!CG40</f>
        <v>781</v>
      </c>
      <c r="BP40" s="3">
        <f>Rawdata_Removing_Outliers!CH40</f>
        <v>302</v>
      </c>
      <c r="BQ40" s="3">
        <f>Rawdata_Removing_Outliers!CI40</f>
        <v>8.75</v>
      </c>
      <c r="BR40" s="3">
        <f>Rawdata_Removing_Outliers!CJ40</f>
        <v>249</v>
      </c>
      <c r="BS40" s="3">
        <f>Rawdata_Removing_Outliers!CK40</f>
        <v>8.75</v>
      </c>
      <c r="BT40" s="3">
        <f>Rawdata_Removing_Outliers!CL40</f>
        <v>1220</v>
      </c>
      <c r="BU40" s="3">
        <f>Rawdata_Removing_Outliers!CM40</f>
        <v>148</v>
      </c>
      <c r="BV40" s="3">
        <f>Rawdata_Removing_Outliers!CN40</f>
        <v>8.75</v>
      </c>
      <c r="BW40" s="3">
        <f>Rawdata_Removing_Outliers!CO40</f>
        <v>58.5</v>
      </c>
      <c r="BX40" s="3">
        <f>Rawdata_Removing_Outliers!CP40</f>
        <v>8.75</v>
      </c>
      <c r="BY40" s="3">
        <f>Rawdata_Removing_Outliers!CQ40</f>
        <v>280</v>
      </c>
      <c r="BZ40" s="3">
        <f>Rawdata_Removing_Outliers!CR40</f>
        <v>91.3</v>
      </c>
      <c r="CA40" s="3">
        <f>Rawdata_Removing_Outliers!CS40</f>
        <v>8.75</v>
      </c>
      <c r="CB40" s="3">
        <f>Rawdata_Removing_Outliers!CT40</f>
        <v>188</v>
      </c>
      <c r="CC40" s="3">
        <f>Rawdata_Removing_Outliers!CU40</f>
        <v>8.75</v>
      </c>
      <c r="CD40" s="3">
        <f>Rawdata_Removing_Outliers!CV40</f>
        <v>875</v>
      </c>
      <c r="CE40" s="3">
        <f>Rawdata_Removing_Outliers!CW40</f>
        <v>804</v>
      </c>
      <c r="CF40" s="3">
        <f>Rawdata_Removing_Outliers!CX40</f>
        <v>8.75</v>
      </c>
      <c r="CG40" s="3">
        <f>Rawdata_Removing_Outliers!CY40</f>
        <v>8.75</v>
      </c>
      <c r="CH40" s="3">
        <f>Rawdata_Removing_Outliers!CZ40</f>
        <v>8.75</v>
      </c>
      <c r="CI40" s="3">
        <f>Rawdata_Removing_Outliers!DA40</f>
        <v>5.2</v>
      </c>
      <c r="CJ40" s="3">
        <f>Rawdata_Removing_Outliers!DB40</f>
        <v>8.75</v>
      </c>
      <c r="CK40" s="3">
        <f>Rawdata_Removing_Outliers!DC40</f>
        <v>75.7</v>
      </c>
      <c r="CL40" s="3">
        <f>Rawdata_Removing_Outliers!DD40</f>
        <v>670</v>
      </c>
      <c r="CM40" s="3">
        <f>Rawdata_Removing_Outliers!DE40</f>
        <v>8.75</v>
      </c>
      <c r="CN40" s="3">
        <f>Rawdata_Removing_Outliers!DF40</f>
        <v>48.5</v>
      </c>
      <c r="CO40" s="3">
        <f>Rawdata_Removing_Outliers!DG40</f>
        <v>8.75</v>
      </c>
      <c r="CP40" s="3">
        <f>Rawdata_Removing_Outliers!DH40</f>
        <v>767</v>
      </c>
      <c r="CQ40" s="3">
        <f>Rawdata_Removing_Outliers!DI40</f>
        <v>41.8</v>
      </c>
      <c r="CR40" s="3">
        <f>Rawdata_Removing_Outliers!DJ40</f>
        <v>8.75</v>
      </c>
      <c r="CS40" s="3">
        <f>Rawdata_Removing_Outliers!DK40</f>
        <v>54.4</v>
      </c>
      <c r="CT40" s="3">
        <f>Rawdata_Removing_Outliers!DL40</f>
        <v>8.75</v>
      </c>
      <c r="CU40" s="3">
        <f>Rawdata_Removing_Outliers!DM40</f>
        <v>441</v>
      </c>
      <c r="CV40" s="3">
        <f>Rawdata_Removing_Outliers!DN40</f>
        <v>30</v>
      </c>
      <c r="CW40" s="3">
        <f>Rawdata_Removing_Outliers!DO40</f>
        <v>8.75</v>
      </c>
      <c r="CX40" s="3">
        <f>Rawdata_Removing_Outliers!DP40</f>
        <v>8.75</v>
      </c>
      <c r="CY40" s="3">
        <f>Rawdata_Removing_Outliers!DQ40</f>
        <v>8.75</v>
      </c>
      <c r="CZ40" s="3">
        <f>Rawdata_Removing_Outliers!DR40</f>
        <v>773</v>
      </c>
      <c r="DA40" s="3">
        <f>Rawdata_Removing_Outliers!DS40</f>
        <v>8.75</v>
      </c>
      <c r="DB40" s="3">
        <f>Rawdata_Removing_Outliers!DT40</f>
        <v>8.75</v>
      </c>
      <c r="DC40" s="3">
        <f>Rawdata_Removing_Outliers!DU40</f>
        <v>70.400000000000006</v>
      </c>
      <c r="DD40" s="3">
        <f>Rawdata_Removing_Outliers!DV40</f>
        <v>472</v>
      </c>
      <c r="DE40" s="3">
        <f>Rawdata_Removing_Outliers!DW40</f>
        <v>715</v>
      </c>
      <c r="DF40" s="3">
        <f>Rawdata_Removing_Outliers!DX40</f>
        <v>72.7</v>
      </c>
      <c r="DG40" s="3">
        <f>Rawdata_Removing_Outliers!DY40</f>
        <v>8.75</v>
      </c>
      <c r="DH40" s="3">
        <f>Rawdata_Removing_Outliers!DZ40</f>
        <v>69.3</v>
      </c>
      <c r="DI40" s="3">
        <f>Rawdata_Removing_Outliers!EA40</f>
        <v>8.75</v>
      </c>
      <c r="DJ40" s="3">
        <f>Rawdata_Removing_Outliers!EB40</f>
        <v>392</v>
      </c>
      <c r="DK40" s="3">
        <f>Rawdata_Removing_Outliers!EC40</f>
        <v>72.099999999999994</v>
      </c>
      <c r="DL40" s="3">
        <f>Rawdata_Removing_Outliers!ED40</f>
        <v>8.75</v>
      </c>
      <c r="DM40" s="3">
        <f>Rawdata_Removing_Outliers!EE40</f>
        <v>8.75</v>
      </c>
      <c r="DN40" s="3">
        <f>Rawdata_Removing_Outliers!EF40</f>
        <v>8.75</v>
      </c>
      <c r="DO40" s="3">
        <f>Rawdata_Removing_Outliers!EG40</f>
        <v>579</v>
      </c>
      <c r="DP40" s="3">
        <f>Rawdata_Removing_Outliers!EH40</f>
        <v>8.75</v>
      </c>
      <c r="DQ40" s="3">
        <f>Rawdata_Removing_Outliers!EI40</f>
        <v>8.75</v>
      </c>
      <c r="DR40" s="3">
        <f>Rawdata_Removing_Outliers!EJ40</f>
        <v>8.75</v>
      </c>
      <c r="DS40" s="3">
        <f>Rawdata_Removing_Outliers!EK40</f>
        <v>47.5</v>
      </c>
      <c r="DT40" s="3">
        <f>Rawdata_Removing_Outliers!EL40</f>
        <v>675</v>
      </c>
      <c r="DU40" s="3">
        <f>Rawdata_Removing_Outliers!EM40</f>
        <v>8.75</v>
      </c>
      <c r="DV40" s="3">
        <f>Rawdata_Removing_Outliers!EN40</f>
        <v>8.75</v>
      </c>
      <c r="DW40" s="3">
        <f>Rawdata_Removing_Outliers!EO40</f>
        <v>48.1</v>
      </c>
      <c r="DX40" s="3">
        <f>Rawdata_Removing_Outliers!EP40</f>
        <v>36.799999999999997</v>
      </c>
      <c r="DY40" s="3" t="str">
        <f>Rawdata_Removing_Outliers!EQ40</f>
        <v>n.d.</v>
      </c>
      <c r="DZ40" s="3" t="str">
        <f>Rawdata_Removing_Outliers!ER40</f>
        <v>n.d.</v>
      </c>
      <c r="EA40" s="3">
        <f>Rawdata_Removing_Outliers!ES40</f>
        <v>476</v>
      </c>
      <c r="EB40" s="3" t="str">
        <f>Rawdata_Removing_Outliers!ET40</f>
        <v>n.d.</v>
      </c>
      <c r="EC40" s="3">
        <f>Rawdata_Removing_Outliers!EU40</f>
        <v>8.75</v>
      </c>
      <c r="ED40" s="3">
        <f>Rawdata_Removing_Outliers!EV40</f>
        <v>64.099999999999994</v>
      </c>
      <c r="EE40" s="3">
        <f>Rawdata_Removing_Outliers!EW40</f>
        <v>8.75</v>
      </c>
      <c r="EF40" s="3">
        <f>Rawdata_Removing_Outliers!EX40</f>
        <v>155</v>
      </c>
      <c r="EG40" s="3">
        <f>Rawdata_Removing_Outliers!EY40</f>
        <v>8.75</v>
      </c>
      <c r="EH40" s="3">
        <f>Rawdata_Removing_Outliers!EZ40</f>
        <v>359</v>
      </c>
      <c r="EI40" s="3">
        <f>Rawdata_Removing_Outliers!FA40</f>
        <v>374</v>
      </c>
      <c r="EJ40" s="3">
        <f>Rawdata_Removing_Outliers!FB40</f>
        <v>8.75</v>
      </c>
      <c r="EK40" s="3">
        <f>Rawdata_Removing_Outliers!FC40</f>
        <v>129</v>
      </c>
      <c r="EL40" s="3">
        <f>Rawdata_Removing_Outliers!FD40</f>
        <v>8.75</v>
      </c>
      <c r="EM40" s="3">
        <f>Rawdata_Removing_Outliers!FE40</f>
        <v>382</v>
      </c>
      <c r="EN40" s="3">
        <f>Rawdata_Removing_Outliers!FF40</f>
        <v>154</v>
      </c>
      <c r="EO40" s="3">
        <f>Rawdata_Removing_Outliers!FG40</f>
        <v>8.75</v>
      </c>
      <c r="EP40" s="3">
        <f>Rawdata_Removing_Outliers!FH40</f>
        <v>49.6</v>
      </c>
      <c r="EQ40" s="3">
        <f>Rawdata_Removing_Outliers!FI40</f>
        <v>8.75</v>
      </c>
      <c r="ER40" s="3">
        <f>Rawdata_Removing_Outliers!FJ40</f>
        <v>381</v>
      </c>
      <c r="ES40" s="3">
        <f>Rawdata_Removing_Outliers!FK40</f>
        <v>120</v>
      </c>
      <c r="ET40" s="3">
        <f>Rawdata_Removing_Outliers!FL40</f>
        <v>8.75</v>
      </c>
      <c r="EU40" s="3">
        <f>Rawdata_Removing_Outliers!FM40</f>
        <v>85.9</v>
      </c>
      <c r="EV40" s="3">
        <f>Rawdata_Removing_Outliers!FN40</f>
        <v>8.75</v>
      </c>
      <c r="EW40" s="3">
        <f>Rawdata_Removing_Outliers!FO40</f>
        <v>534</v>
      </c>
      <c r="EX40" s="3">
        <f>Rawdata_Removing_Outliers!FP40</f>
        <v>123</v>
      </c>
      <c r="EY40" s="3">
        <f>Rawdata_Removing_Outliers!FQ40</f>
        <v>8.75</v>
      </c>
      <c r="EZ40" s="3">
        <f>Rawdata_Removing_Outliers!FR40</f>
        <v>8.75</v>
      </c>
      <c r="FA40" s="3">
        <f>Rawdata_Removing_Outliers!FS40</f>
        <v>8.75</v>
      </c>
      <c r="FB40" s="3">
        <f>Rawdata_Removing_Outliers!FT40</f>
        <v>353</v>
      </c>
      <c r="FC40" s="3">
        <f>Rawdata_Removing_Outliers!FU40</f>
        <v>8.75</v>
      </c>
      <c r="FD40" s="3">
        <f>Rawdata_Removing_Outliers!FV40</f>
        <v>8.75</v>
      </c>
      <c r="FE40" s="3">
        <f>Rawdata_Removing_Outliers!FW40</f>
        <v>138</v>
      </c>
      <c r="FF40" s="3">
        <f>Rawdata_Removing_Outliers!FX40</f>
        <v>8.75</v>
      </c>
      <c r="FG40" s="3">
        <f>Rawdata_Removing_Outliers!FY40</f>
        <v>395</v>
      </c>
      <c r="FH40" s="3">
        <f>Rawdata_Removing_Outliers!FZ40</f>
        <v>146</v>
      </c>
      <c r="FI40" s="3">
        <f>Rawdata_Removing_Outliers!GA40</f>
        <v>8.75</v>
      </c>
      <c r="FJ40" s="3">
        <f>Rawdata_Removing_Outliers!GB40</f>
        <v>514</v>
      </c>
      <c r="FK40" s="3">
        <f>Rawdata_Removing_Outliers!GC40</f>
        <v>8.75</v>
      </c>
      <c r="FL40" s="3">
        <f>Rawdata_Removing_Outliers!GD40</f>
        <v>512</v>
      </c>
      <c r="FM40" s="3">
        <f>Rawdata_Removing_Outliers!GE40</f>
        <v>103</v>
      </c>
      <c r="FN40" s="3" t="str">
        <f>Rawdata_Removing_Outliers!GF40</f>
        <v>n.d.</v>
      </c>
      <c r="FO40" s="3">
        <f>Rawdata_Removing_Outliers!GG40</f>
        <v>6.9</v>
      </c>
      <c r="FP40" s="3" t="str">
        <f>Rawdata_Removing_Outliers!GH40</f>
        <v>n.d.</v>
      </c>
      <c r="FQ40" s="3">
        <f>Rawdata_Removing_Outliers!GI40</f>
        <v>1790</v>
      </c>
      <c r="FR40" s="3">
        <f>Rawdata_Removing_Outliers!GJ40</f>
        <v>55.5</v>
      </c>
      <c r="FS40" s="3">
        <f>Rawdata_Removing_Outliers!GK40</f>
        <v>8.75</v>
      </c>
      <c r="FT40" s="3">
        <f>Rawdata_Removing_Outliers!GL40</f>
        <v>339</v>
      </c>
      <c r="FU40" s="3">
        <f>Rawdata_Removing_Outliers!GM40</f>
        <v>8.75</v>
      </c>
      <c r="FV40" s="3">
        <f>Rawdata_Removing_Outliers!GN40</f>
        <v>230</v>
      </c>
      <c r="FW40" s="3">
        <f>Rawdata_Removing_Outliers!GO40</f>
        <v>400</v>
      </c>
      <c r="FX40" s="3">
        <f>Rawdata_Removing_Outliers!GP40</f>
        <v>8.75</v>
      </c>
      <c r="FY40" s="3">
        <f>Rawdata_Removing_Outliers!GQ40</f>
        <v>227</v>
      </c>
      <c r="FZ40" s="3">
        <f>Rawdata_Removing_Outliers!GR40</f>
        <v>8.75</v>
      </c>
      <c r="GA40" s="3">
        <f>Rawdata_Removing_Outliers!GS40</f>
        <v>156</v>
      </c>
      <c r="GB40" s="3">
        <f>Rawdata_Removing_Outliers!GT40</f>
        <v>394</v>
      </c>
      <c r="GC40" s="3">
        <f>Rawdata_Removing_Outliers!GU40</f>
        <v>8.75</v>
      </c>
      <c r="GD40" s="3">
        <f>Rawdata_Removing_Outliers!GV40</f>
        <v>202</v>
      </c>
      <c r="GE40" s="3">
        <f>Rawdata_Removing_Outliers!GW40</f>
        <v>8.75</v>
      </c>
      <c r="GF40" s="3">
        <f>Rawdata_Removing_Outliers!GX40</f>
        <v>441</v>
      </c>
      <c r="GG40" s="3">
        <f>Rawdata_Removing_Outliers!GY40</f>
        <v>227</v>
      </c>
      <c r="GH40" s="3">
        <f>Rawdata_Removing_Outliers!GZ40</f>
        <v>8.75</v>
      </c>
      <c r="GI40" s="3">
        <f>Rawdata_Removing_Outliers!HA40</f>
        <v>192</v>
      </c>
      <c r="GJ40" s="3">
        <f>Rawdata_Removing_Outliers!HB40</f>
        <v>8.75</v>
      </c>
      <c r="GK40" s="3">
        <f>Rawdata_Removing_Outliers!HC40</f>
        <v>251</v>
      </c>
      <c r="GL40" s="3">
        <f>Rawdata_Removing_Outliers!HD40</f>
        <v>243</v>
      </c>
      <c r="GM40" s="3">
        <f>Rawdata_Removing_Outliers!HE40</f>
        <v>8.75</v>
      </c>
      <c r="GN40" s="3">
        <f>Rawdata_Removing_Outliers!HF40</f>
        <v>458</v>
      </c>
      <c r="GO40" s="3">
        <f>Rawdata_Removing_Outliers!HG40</f>
        <v>8.75</v>
      </c>
      <c r="GP40" s="3">
        <f>Rawdata_Removing_Outliers!HH40</f>
        <v>337</v>
      </c>
      <c r="GQ40" s="3">
        <f>Rawdata_Removing_Outliers!HI40</f>
        <v>200</v>
      </c>
      <c r="GR40" s="3">
        <f>Rawdata_Removing_Outliers!HJ40</f>
        <v>8.75</v>
      </c>
      <c r="GS40" s="3">
        <f>Rawdata_Removing_Outliers!HK40</f>
        <v>47.9</v>
      </c>
      <c r="GT40" s="3">
        <f>Rawdata_Removing_Outliers!HL40</f>
        <v>8.75</v>
      </c>
      <c r="GU40" s="3">
        <f>Rawdata_Removing_Outliers!HM40</f>
        <v>273</v>
      </c>
      <c r="GV40" s="3">
        <f>Rawdata_Removing_Outliers!HN40</f>
        <v>37.6</v>
      </c>
      <c r="GW40" s="3">
        <f>Rawdata_Removing_Outliers!HO40</f>
        <v>8.75</v>
      </c>
      <c r="GX40" s="3">
        <f>Rawdata_Removing_Outliers!HP40</f>
        <v>91.5</v>
      </c>
      <c r="GY40" s="3">
        <f>Rawdata_Removing_Outliers!HQ40</f>
        <v>8.75</v>
      </c>
      <c r="GZ40" s="3">
        <f>Rawdata_Removing_Outliers!HR40</f>
        <v>92.6</v>
      </c>
      <c r="HA40" s="3">
        <f>Rawdata_Removing_Outliers!HS40</f>
        <v>182</v>
      </c>
      <c r="HB40" s="3">
        <f>Rawdata_Removing_Outliers!HT40</f>
        <v>8.75</v>
      </c>
      <c r="HC40" s="3">
        <f>Rawdata_Removing_Outliers!HU40</f>
        <v>167</v>
      </c>
      <c r="HD40" s="3">
        <f>Rawdata_Removing_Outliers!HV40</f>
        <v>8.75</v>
      </c>
      <c r="HE40" s="3">
        <f>Rawdata_Removing_Outliers!HW40</f>
        <v>282</v>
      </c>
      <c r="HF40" s="3">
        <f>Rawdata_Removing_Outliers!HX40</f>
        <v>197</v>
      </c>
      <c r="HG40" s="3">
        <f>Rawdata_Removing_Outliers!HY40</f>
        <v>8.75</v>
      </c>
      <c r="HH40" s="3">
        <f>Rawdata_Removing_Outliers!HZ40</f>
        <v>120</v>
      </c>
      <c r="HI40" s="3">
        <f>Rawdata_Removing_Outliers!IA40</f>
        <v>8.75</v>
      </c>
      <c r="HJ40" s="3">
        <f>Rawdata_Removing_Outliers!IB40</f>
        <v>232</v>
      </c>
      <c r="HK40" s="3">
        <f>Rawdata_Removing_Outliers!IC40</f>
        <v>160</v>
      </c>
      <c r="HL40" s="3">
        <f>Rawdata_Removing_Outliers!ID40</f>
        <v>8.75</v>
      </c>
      <c r="HM40" s="3">
        <f>Rawdata_Removing_Outliers!IE40</f>
        <v>8.75</v>
      </c>
      <c r="HN40" s="3">
        <f>Rawdata_Removing_Outliers!IF40</f>
        <v>8.75</v>
      </c>
      <c r="HO40" s="3">
        <f>Rawdata_Removing_Outliers!IG40</f>
        <v>505</v>
      </c>
      <c r="HP40" s="3">
        <f>Rawdata_Removing_Outliers!IH40</f>
        <v>43.5</v>
      </c>
      <c r="HQ40" s="3">
        <f>Rawdata_Removing_Outliers!II40</f>
        <v>8.75</v>
      </c>
      <c r="HR40" s="3">
        <f>Rawdata_Removing_Outliers!IJ40</f>
        <v>123</v>
      </c>
      <c r="HS40" s="3">
        <f>Rawdata_Removing_Outliers!IK40</f>
        <v>8.75</v>
      </c>
      <c r="HT40" s="3">
        <f>Rawdata_Removing_Outliers!IL40</f>
        <v>451</v>
      </c>
      <c r="HU40" s="3">
        <f>Rawdata_Removing_Outliers!IM40</f>
        <v>236</v>
      </c>
      <c r="HV40" s="3">
        <f>Rawdata_Removing_Outliers!IN40</f>
        <v>8.75</v>
      </c>
      <c r="HW40" s="3">
        <f>Rawdata_Removing_Outliers!IO40</f>
        <v>231</v>
      </c>
      <c r="HX40" s="3">
        <f>Rawdata_Removing_Outliers!IP40</f>
        <v>8.75</v>
      </c>
      <c r="HY40" s="3">
        <f>Rawdata_Removing_Outliers!IQ40</f>
        <v>551</v>
      </c>
      <c r="HZ40" s="3">
        <f>Rawdata_Removing_Outliers!IR40</f>
        <v>278</v>
      </c>
      <c r="IA40" s="3">
        <f>Rawdata_Removing_Outliers!IS40</f>
        <v>8.75</v>
      </c>
      <c r="IB40" s="3">
        <f>Rawdata_Removing_Outliers!IT40</f>
        <v>93.6</v>
      </c>
      <c r="IC40" s="3">
        <f>Rawdata_Removing_Outliers!IU40</f>
        <v>8.75</v>
      </c>
      <c r="ID40" s="3">
        <f>Rawdata_Removing_Outliers!IV40</f>
        <v>1750</v>
      </c>
      <c r="IE40" s="3">
        <f>Rawdata_Removing_Outliers!IW40</f>
        <v>96.7</v>
      </c>
      <c r="IF40" s="3">
        <f>Rawdata_Removing_Outliers!IX40</f>
        <v>8.75</v>
      </c>
      <c r="IG40" s="3">
        <f>Rawdata_Removing_Outliers!IY40</f>
        <v>167</v>
      </c>
      <c r="IH40" s="3">
        <f>Rawdata_Removing_Outliers!IZ40</f>
        <v>8.75</v>
      </c>
      <c r="II40" s="3">
        <f>Rawdata_Removing_Outliers!JA40</f>
        <v>57</v>
      </c>
      <c r="IJ40" s="3">
        <f>Rawdata_Removing_Outliers!JB40</f>
        <v>8.75</v>
      </c>
      <c r="IK40" s="3">
        <f>Rawdata_Removing_Outliers!JC40</f>
        <v>554</v>
      </c>
      <c r="IL40" s="3">
        <f>Rawdata_Removing_Outliers!JD40</f>
        <v>62.9</v>
      </c>
      <c r="IM40" s="3">
        <f>Rawdata_Removing_Outliers!JE40</f>
        <v>8.75</v>
      </c>
      <c r="IN40" s="3">
        <f>Rawdata_Removing_Outliers!JF40</f>
        <v>8.75</v>
      </c>
      <c r="IO40" s="3">
        <f>Rawdata_Removing_Outliers!JG40</f>
        <v>8.75</v>
      </c>
      <c r="IP40" s="3">
        <f>Rawdata_Removing_Outliers!JH40</f>
        <v>330</v>
      </c>
      <c r="IQ40" s="3">
        <f>Rawdata_Removing_Outliers!JI40</f>
        <v>8.75</v>
      </c>
    </row>
    <row r="41" spans="1:251" x14ac:dyDescent="0.25">
      <c r="A41" s="1" t="s">
        <v>162</v>
      </c>
      <c r="B41" s="24" t="s">
        <v>155</v>
      </c>
      <c r="C41" s="43">
        <f>Rawdata!C41</f>
        <v>20</v>
      </c>
      <c r="D41" s="956">
        <f>COUNTIF(G41:XFD41,"*")-Rawdata_Removing_Outliers!X41</f>
        <v>0</v>
      </c>
      <c r="E41" s="804">
        <f t="shared" si="0"/>
        <v>1750</v>
      </c>
      <c r="F41" s="315">
        <f t="array" ref="F41">MIN(G41:XFD41)</f>
        <v>5.2</v>
      </c>
      <c r="G41" s="3">
        <f>Rawdata_Removing_Outliers!Y41</f>
        <v>10</v>
      </c>
      <c r="H41" s="3">
        <f>Rawdata_Removing_Outliers!Z41</f>
        <v>10</v>
      </c>
      <c r="I41" s="3">
        <f>Rawdata_Removing_Outliers!AA41</f>
        <v>10</v>
      </c>
      <c r="J41" s="3">
        <f>Rawdata_Removing_Outliers!AB41</f>
        <v>10</v>
      </c>
      <c r="K41" s="3">
        <f>Rawdata_Removing_Outliers!AC41</f>
        <v>10</v>
      </c>
      <c r="L41" s="3">
        <f>Rawdata_Removing_Outliers!AD41</f>
        <v>10</v>
      </c>
      <c r="M41" s="3">
        <f>Rawdata_Removing_Outliers!AE41</f>
        <v>65.7</v>
      </c>
      <c r="N41" s="3">
        <f>Rawdata_Removing_Outliers!AF41</f>
        <v>10</v>
      </c>
      <c r="O41" s="3">
        <f>Rawdata_Removing_Outliers!AG41</f>
        <v>40.5</v>
      </c>
      <c r="P41" s="3">
        <f>Rawdata_Removing_Outliers!AH41</f>
        <v>40.5</v>
      </c>
      <c r="Q41" s="3">
        <f>Rawdata_Removing_Outliers!AI41</f>
        <v>10</v>
      </c>
      <c r="R41" s="3">
        <f>Rawdata_Removing_Outliers!AJ41</f>
        <v>70.8</v>
      </c>
      <c r="S41" s="3">
        <f>Rawdata_Removing_Outliers!AK41</f>
        <v>10</v>
      </c>
      <c r="T41" s="3">
        <f>Rawdata_Removing_Outliers!AL41</f>
        <v>628</v>
      </c>
      <c r="U41" s="3">
        <f>Rawdata_Removing_Outliers!AM41</f>
        <v>102</v>
      </c>
      <c r="V41" s="3" t="str">
        <f>Rawdata_Removing_Outliers!AN41</f>
        <v/>
      </c>
      <c r="W41" s="3" t="str">
        <f>Rawdata_Removing_Outliers!AO41</f>
        <v/>
      </c>
      <c r="X41" s="3" t="str">
        <f>Rawdata_Removing_Outliers!AP41</f>
        <v/>
      </c>
      <c r="Y41" s="3">
        <f>Rawdata_Removing_Outliers!AQ41</f>
        <v>10</v>
      </c>
      <c r="Z41" s="3">
        <f>Rawdata_Removing_Outliers!AR41</f>
        <v>266</v>
      </c>
      <c r="AA41" s="3">
        <f>Rawdata_Removing_Outliers!AS41</f>
        <v>10</v>
      </c>
      <c r="AB41" s="3">
        <f>Rawdata_Removing_Outliers!AT41</f>
        <v>655</v>
      </c>
      <c r="AC41" s="3">
        <f>Rawdata_Removing_Outliers!AU41</f>
        <v>225</v>
      </c>
      <c r="AD41" s="3">
        <f>Rawdata_Removing_Outliers!AV41</f>
        <v>10</v>
      </c>
      <c r="AE41" s="3">
        <f>Rawdata_Removing_Outliers!AW41</f>
        <v>108</v>
      </c>
      <c r="AF41" s="3">
        <f>Rawdata_Removing_Outliers!AX41</f>
        <v>10</v>
      </c>
      <c r="AG41" s="3">
        <f>Rawdata_Removing_Outliers!AY41</f>
        <v>382</v>
      </c>
      <c r="AH41" s="3">
        <f>Rawdata_Removing_Outliers!AZ41</f>
        <v>96.1</v>
      </c>
      <c r="AI41" s="3">
        <f>Rawdata_Removing_Outliers!BA41</f>
        <v>10</v>
      </c>
      <c r="AJ41" s="3">
        <f>Rawdata_Removing_Outliers!BB41</f>
        <v>392</v>
      </c>
      <c r="AK41" s="3">
        <f>Rawdata_Removing_Outliers!BC41</f>
        <v>10</v>
      </c>
      <c r="AL41" s="3">
        <f>Rawdata_Removing_Outliers!BD41</f>
        <v>618</v>
      </c>
      <c r="AM41" s="3">
        <f>Rawdata_Removing_Outliers!BE41</f>
        <v>230</v>
      </c>
      <c r="AN41" s="3">
        <f>Rawdata_Removing_Outliers!BF41</f>
        <v>10</v>
      </c>
      <c r="AO41" s="3">
        <f>Rawdata_Removing_Outliers!BG41</f>
        <v>628</v>
      </c>
      <c r="AP41" s="3">
        <f>Rawdata_Removing_Outliers!BH41</f>
        <v>10</v>
      </c>
      <c r="AQ41" s="3">
        <f>Rawdata_Removing_Outliers!BI41</f>
        <v>1650</v>
      </c>
      <c r="AR41" s="3">
        <f>Rawdata_Removing_Outliers!BJ41</f>
        <v>10</v>
      </c>
      <c r="AS41" s="3">
        <f>Rawdata_Removing_Outliers!BK41</f>
        <v>341</v>
      </c>
      <c r="AT41" s="3">
        <f>Rawdata_Removing_Outliers!BL41</f>
        <v>540</v>
      </c>
      <c r="AU41" s="3">
        <f>Rawdata_Removing_Outliers!BM41</f>
        <v>10</v>
      </c>
      <c r="AV41" s="3">
        <f>Rawdata_Removing_Outliers!BN41</f>
        <v>77.400000000000006</v>
      </c>
      <c r="AW41" s="3">
        <f>Rawdata_Removing_Outliers!BO41</f>
        <v>10</v>
      </c>
      <c r="AX41" s="3">
        <f>Rawdata_Removing_Outliers!BP41</f>
        <v>116</v>
      </c>
      <c r="AY41" s="3">
        <f>Rawdata_Removing_Outliers!BQ41</f>
        <v>10</v>
      </c>
      <c r="AZ41" s="3">
        <f>Rawdata_Removing_Outliers!BR41</f>
        <v>603</v>
      </c>
      <c r="BA41" s="3">
        <f>Rawdata_Removing_Outliers!BS41</f>
        <v>85.2</v>
      </c>
      <c r="BB41" s="3">
        <f>Rawdata_Removing_Outliers!BT41</f>
        <v>10</v>
      </c>
      <c r="BC41" s="3">
        <f>Rawdata_Removing_Outliers!BU41</f>
        <v>59</v>
      </c>
      <c r="BD41" s="3">
        <f>Rawdata_Removing_Outliers!BV41</f>
        <v>10</v>
      </c>
      <c r="BE41" s="3">
        <f>Rawdata_Removing_Outliers!BW41</f>
        <v>745</v>
      </c>
      <c r="BF41" s="3">
        <f>Rawdata_Removing_Outliers!BX41</f>
        <v>140</v>
      </c>
      <c r="BG41" s="3">
        <f>Rawdata_Removing_Outliers!BY41</f>
        <v>10</v>
      </c>
      <c r="BH41" s="3">
        <f>Rawdata_Removing_Outliers!BZ41</f>
        <v>57.1</v>
      </c>
      <c r="BI41" s="3">
        <f>Rawdata_Removing_Outliers!CA41</f>
        <v>10</v>
      </c>
      <c r="BJ41" s="3">
        <f>Rawdata_Removing_Outliers!CB41</f>
        <v>591</v>
      </c>
      <c r="BK41" s="3">
        <f>Rawdata_Removing_Outliers!CC41</f>
        <v>40.700000000000003</v>
      </c>
      <c r="BL41" s="3">
        <f>Rawdata_Removing_Outliers!CD41</f>
        <v>10</v>
      </c>
      <c r="BM41" s="3">
        <f>Rawdata_Removing_Outliers!CE41</f>
        <v>151</v>
      </c>
      <c r="BN41" s="3">
        <f>Rawdata_Removing_Outliers!CF41</f>
        <v>10</v>
      </c>
      <c r="BO41" s="3">
        <f>Rawdata_Removing_Outliers!CG41</f>
        <v>781</v>
      </c>
      <c r="BP41" s="3">
        <f>Rawdata_Removing_Outliers!CH41</f>
        <v>302</v>
      </c>
      <c r="BQ41" s="3">
        <f>Rawdata_Removing_Outliers!CI41</f>
        <v>10</v>
      </c>
      <c r="BR41" s="3">
        <f>Rawdata_Removing_Outliers!CJ41</f>
        <v>249</v>
      </c>
      <c r="BS41" s="3">
        <f>Rawdata_Removing_Outliers!CK41</f>
        <v>10</v>
      </c>
      <c r="BT41" s="3">
        <f>Rawdata_Removing_Outliers!CL41</f>
        <v>1220</v>
      </c>
      <c r="BU41" s="3">
        <f>Rawdata_Removing_Outliers!CM41</f>
        <v>148</v>
      </c>
      <c r="BV41" s="3">
        <f>Rawdata_Removing_Outliers!CN41</f>
        <v>10</v>
      </c>
      <c r="BW41" s="3">
        <f>Rawdata_Removing_Outliers!CO41</f>
        <v>58.5</v>
      </c>
      <c r="BX41" s="3">
        <f>Rawdata_Removing_Outliers!CP41</f>
        <v>10</v>
      </c>
      <c r="BY41" s="3">
        <f>Rawdata_Removing_Outliers!CQ41</f>
        <v>280</v>
      </c>
      <c r="BZ41" s="3">
        <f>Rawdata_Removing_Outliers!CR41</f>
        <v>91.3</v>
      </c>
      <c r="CA41" s="3">
        <f>Rawdata_Removing_Outliers!CS41</f>
        <v>10</v>
      </c>
      <c r="CB41" s="3">
        <f>Rawdata_Removing_Outliers!CT41</f>
        <v>188</v>
      </c>
      <c r="CC41" s="3">
        <f>Rawdata_Removing_Outliers!CU41</f>
        <v>10</v>
      </c>
      <c r="CD41" s="3">
        <f>Rawdata_Removing_Outliers!CV41</f>
        <v>875</v>
      </c>
      <c r="CE41" s="3">
        <f>Rawdata_Removing_Outliers!CW41</f>
        <v>804</v>
      </c>
      <c r="CF41" s="3">
        <f>Rawdata_Removing_Outliers!CX41</f>
        <v>10</v>
      </c>
      <c r="CG41" s="3">
        <f>Rawdata_Removing_Outliers!CY41</f>
        <v>10</v>
      </c>
      <c r="CH41" s="3">
        <f>Rawdata_Removing_Outliers!CZ41</f>
        <v>10</v>
      </c>
      <c r="CI41" s="3">
        <f>Rawdata_Removing_Outliers!DA41</f>
        <v>5.2</v>
      </c>
      <c r="CJ41" s="3">
        <f>Rawdata_Removing_Outliers!DB41</f>
        <v>10</v>
      </c>
      <c r="CK41" s="3">
        <f>Rawdata_Removing_Outliers!DC41</f>
        <v>75.7</v>
      </c>
      <c r="CL41" s="3">
        <f>Rawdata_Removing_Outliers!DD41</f>
        <v>670</v>
      </c>
      <c r="CM41" s="3">
        <f>Rawdata_Removing_Outliers!DE41</f>
        <v>10</v>
      </c>
      <c r="CN41" s="3">
        <f>Rawdata_Removing_Outliers!DF41</f>
        <v>48.5</v>
      </c>
      <c r="CO41" s="3">
        <f>Rawdata_Removing_Outliers!DG41</f>
        <v>10</v>
      </c>
      <c r="CP41" s="3">
        <f>Rawdata_Removing_Outliers!DH41</f>
        <v>767</v>
      </c>
      <c r="CQ41" s="3">
        <f>Rawdata_Removing_Outliers!DI41</f>
        <v>41.8</v>
      </c>
      <c r="CR41" s="3">
        <f>Rawdata_Removing_Outliers!DJ41</f>
        <v>10</v>
      </c>
      <c r="CS41" s="3">
        <f>Rawdata_Removing_Outliers!DK41</f>
        <v>54.4</v>
      </c>
      <c r="CT41" s="3">
        <f>Rawdata_Removing_Outliers!DL41</f>
        <v>10</v>
      </c>
      <c r="CU41" s="3">
        <f>Rawdata_Removing_Outliers!DM41</f>
        <v>441</v>
      </c>
      <c r="CV41" s="3">
        <f>Rawdata_Removing_Outliers!DN41</f>
        <v>10</v>
      </c>
      <c r="CW41" s="3">
        <f>Rawdata_Removing_Outliers!DO41</f>
        <v>10</v>
      </c>
      <c r="CX41" s="3">
        <f>Rawdata_Removing_Outliers!DP41</f>
        <v>10</v>
      </c>
      <c r="CY41" s="3">
        <f>Rawdata_Removing_Outliers!DQ41</f>
        <v>10</v>
      </c>
      <c r="CZ41" s="3">
        <f>Rawdata_Removing_Outliers!DR41</f>
        <v>773</v>
      </c>
      <c r="DA41" s="3">
        <f>Rawdata_Removing_Outliers!DS41</f>
        <v>10</v>
      </c>
      <c r="DB41" s="3">
        <f>Rawdata_Removing_Outliers!DT41</f>
        <v>10</v>
      </c>
      <c r="DC41" s="3">
        <f>Rawdata_Removing_Outliers!DU41</f>
        <v>70.400000000000006</v>
      </c>
      <c r="DD41" s="3">
        <f>Rawdata_Removing_Outliers!DV41</f>
        <v>472</v>
      </c>
      <c r="DE41" s="3">
        <f>Rawdata_Removing_Outliers!DW41</f>
        <v>715</v>
      </c>
      <c r="DF41" s="3">
        <f>Rawdata_Removing_Outliers!DX41</f>
        <v>72.7</v>
      </c>
      <c r="DG41" s="3">
        <f>Rawdata_Removing_Outliers!DY41</f>
        <v>10</v>
      </c>
      <c r="DH41" s="3">
        <f>Rawdata_Removing_Outliers!DZ41</f>
        <v>69.3</v>
      </c>
      <c r="DI41" s="3">
        <f>Rawdata_Removing_Outliers!EA41</f>
        <v>10</v>
      </c>
      <c r="DJ41" s="3">
        <f>Rawdata_Removing_Outliers!EB41</f>
        <v>400</v>
      </c>
      <c r="DK41" s="3">
        <f>Rawdata_Removing_Outliers!EC41</f>
        <v>72.099999999999994</v>
      </c>
      <c r="DL41" s="3">
        <f>Rawdata_Removing_Outliers!ED41</f>
        <v>10</v>
      </c>
      <c r="DM41" s="3">
        <f>Rawdata_Removing_Outliers!EE41</f>
        <v>10</v>
      </c>
      <c r="DN41" s="3">
        <f>Rawdata_Removing_Outliers!EF41</f>
        <v>10</v>
      </c>
      <c r="DO41" s="3">
        <f>Rawdata_Removing_Outliers!EG41</f>
        <v>579</v>
      </c>
      <c r="DP41" s="3">
        <f>Rawdata_Removing_Outliers!EH41</f>
        <v>10</v>
      </c>
      <c r="DQ41" s="3">
        <f>Rawdata_Removing_Outliers!EI41</f>
        <v>10</v>
      </c>
      <c r="DR41" s="3">
        <f>Rawdata_Removing_Outliers!EJ41</f>
        <v>10</v>
      </c>
      <c r="DS41" s="3">
        <f>Rawdata_Removing_Outliers!EK41</f>
        <v>47.5</v>
      </c>
      <c r="DT41" s="3">
        <f>Rawdata_Removing_Outliers!EL41</f>
        <v>675</v>
      </c>
      <c r="DU41" s="3">
        <f>Rawdata_Removing_Outliers!EM41</f>
        <v>10</v>
      </c>
      <c r="DV41" s="3">
        <f>Rawdata_Removing_Outliers!EN41</f>
        <v>10</v>
      </c>
      <c r="DW41" s="3">
        <f>Rawdata_Removing_Outliers!EO41</f>
        <v>48.1</v>
      </c>
      <c r="DX41" s="3" t="str">
        <f>Rawdata_Removing_Outliers!EP41</f>
        <v/>
      </c>
      <c r="DY41" s="3" t="str">
        <f>Rawdata_Removing_Outliers!EQ41</f>
        <v/>
      </c>
      <c r="DZ41" s="3" t="str">
        <f>Rawdata_Removing_Outliers!ER41</f>
        <v/>
      </c>
      <c r="EA41" s="3" t="str">
        <f>Rawdata_Removing_Outliers!ES41</f>
        <v/>
      </c>
      <c r="EB41" s="3" t="str">
        <f>Rawdata_Removing_Outliers!ET41</f>
        <v/>
      </c>
      <c r="EC41" s="3">
        <f>Rawdata_Removing_Outliers!EU41</f>
        <v>10</v>
      </c>
      <c r="ED41" s="3">
        <f>Rawdata_Removing_Outliers!EV41</f>
        <v>64.099999999999994</v>
      </c>
      <c r="EE41" s="3">
        <f>Rawdata_Removing_Outliers!EW41</f>
        <v>10</v>
      </c>
      <c r="EF41" s="3">
        <f>Rawdata_Removing_Outliers!EX41</f>
        <v>155</v>
      </c>
      <c r="EG41" s="3">
        <f>Rawdata_Removing_Outliers!EY41</f>
        <v>10</v>
      </c>
      <c r="EH41" s="3">
        <f>Rawdata_Removing_Outliers!EZ41</f>
        <v>359</v>
      </c>
      <c r="EI41" s="3">
        <f>Rawdata_Removing_Outliers!FA41</f>
        <v>374</v>
      </c>
      <c r="EJ41" s="3">
        <f>Rawdata_Removing_Outliers!FB41</f>
        <v>10</v>
      </c>
      <c r="EK41" s="3">
        <f>Rawdata_Removing_Outliers!FC41</f>
        <v>129</v>
      </c>
      <c r="EL41" s="3">
        <f>Rawdata_Removing_Outliers!FD41</f>
        <v>10</v>
      </c>
      <c r="EM41" s="3">
        <f>Rawdata_Removing_Outliers!FE41</f>
        <v>382</v>
      </c>
      <c r="EN41" s="3">
        <f>Rawdata_Removing_Outliers!FF41</f>
        <v>154</v>
      </c>
      <c r="EO41" s="3">
        <f>Rawdata_Removing_Outliers!FG41</f>
        <v>10</v>
      </c>
      <c r="EP41" s="3">
        <f>Rawdata_Removing_Outliers!FH41</f>
        <v>49.6</v>
      </c>
      <c r="EQ41" s="3">
        <f>Rawdata_Removing_Outliers!FI41</f>
        <v>10</v>
      </c>
      <c r="ER41" s="3">
        <f>Rawdata_Removing_Outliers!FJ41</f>
        <v>388</v>
      </c>
      <c r="ES41" s="3">
        <f>Rawdata_Removing_Outliers!FK41</f>
        <v>120</v>
      </c>
      <c r="ET41" s="3">
        <f>Rawdata_Removing_Outliers!FL41</f>
        <v>10</v>
      </c>
      <c r="EU41" s="3">
        <f>Rawdata_Removing_Outliers!FM41</f>
        <v>85.9</v>
      </c>
      <c r="EV41" s="3">
        <f>Rawdata_Removing_Outliers!FN41</f>
        <v>10</v>
      </c>
      <c r="EW41" s="3">
        <f>Rawdata_Removing_Outliers!FO41</f>
        <v>534</v>
      </c>
      <c r="EX41" s="3">
        <f>Rawdata_Removing_Outliers!FP41</f>
        <v>123</v>
      </c>
      <c r="EY41" s="3">
        <f>Rawdata_Removing_Outliers!FQ41</f>
        <v>10</v>
      </c>
      <c r="EZ41" s="3">
        <f>Rawdata_Removing_Outliers!FR41</f>
        <v>10</v>
      </c>
      <c r="FA41" s="3">
        <f>Rawdata_Removing_Outliers!FS41</f>
        <v>10</v>
      </c>
      <c r="FB41" s="3">
        <f>Rawdata_Removing_Outliers!FT41</f>
        <v>353</v>
      </c>
      <c r="FC41" s="3">
        <f>Rawdata_Removing_Outliers!FU41</f>
        <v>10</v>
      </c>
      <c r="FD41" s="3">
        <f>Rawdata_Removing_Outliers!FV41</f>
        <v>10</v>
      </c>
      <c r="FE41" s="3">
        <f>Rawdata_Removing_Outliers!FW41</f>
        <v>138</v>
      </c>
      <c r="FF41" s="3">
        <f>Rawdata_Removing_Outliers!FX41</f>
        <v>10</v>
      </c>
      <c r="FG41" s="3">
        <f>Rawdata_Removing_Outliers!FY41</f>
        <v>395</v>
      </c>
      <c r="FH41" s="3">
        <f>Rawdata_Removing_Outliers!FZ41</f>
        <v>146</v>
      </c>
      <c r="FI41" s="3">
        <f>Rawdata_Removing_Outliers!GA41</f>
        <v>10</v>
      </c>
      <c r="FJ41" s="3">
        <f>Rawdata_Removing_Outliers!GB41</f>
        <v>514</v>
      </c>
      <c r="FK41" s="3">
        <f>Rawdata_Removing_Outliers!GC41</f>
        <v>10</v>
      </c>
      <c r="FL41" s="3">
        <f>Rawdata_Removing_Outliers!GD41</f>
        <v>519</v>
      </c>
      <c r="FM41" s="3">
        <f>Rawdata_Removing_Outliers!GE41</f>
        <v>103</v>
      </c>
      <c r="FN41" s="3" t="str">
        <f>Rawdata_Removing_Outliers!GF41</f>
        <v/>
      </c>
      <c r="FO41" s="3" t="str">
        <f>Rawdata_Removing_Outliers!GG41</f>
        <v/>
      </c>
      <c r="FP41" s="3" t="str">
        <f>Rawdata_Removing_Outliers!GH41</f>
        <v/>
      </c>
      <c r="FQ41" s="3" t="str">
        <f>Rawdata_Removing_Outliers!GI41</f>
        <v/>
      </c>
      <c r="FR41" s="3" t="str">
        <f>Rawdata_Removing_Outliers!GJ41</f>
        <v/>
      </c>
      <c r="FS41" s="3">
        <f>Rawdata_Removing_Outliers!GK41</f>
        <v>10</v>
      </c>
      <c r="FT41" s="3">
        <f>Rawdata_Removing_Outliers!GL41</f>
        <v>347</v>
      </c>
      <c r="FU41" s="3">
        <f>Rawdata_Removing_Outliers!GM41</f>
        <v>10</v>
      </c>
      <c r="FV41" s="3">
        <f>Rawdata_Removing_Outliers!GN41</f>
        <v>230</v>
      </c>
      <c r="FW41" s="3">
        <f>Rawdata_Removing_Outliers!GO41</f>
        <v>400</v>
      </c>
      <c r="FX41" s="3">
        <f>Rawdata_Removing_Outliers!GP41</f>
        <v>10</v>
      </c>
      <c r="FY41" s="3">
        <f>Rawdata_Removing_Outliers!GQ41</f>
        <v>227</v>
      </c>
      <c r="FZ41" s="3">
        <f>Rawdata_Removing_Outliers!GR41</f>
        <v>10</v>
      </c>
      <c r="GA41" s="3">
        <f>Rawdata_Removing_Outliers!GS41</f>
        <v>156</v>
      </c>
      <c r="GB41" s="3">
        <f>Rawdata_Removing_Outliers!GT41</f>
        <v>400</v>
      </c>
      <c r="GC41" s="3">
        <f>Rawdata_Removing_Outliers!GU41</f>
        <v>10</v>
      </c>
      <c r="GD41" s="3">
        <f>Rawdata_Removing_Outliers!GV41</f>
        <v>202</v>
      </c>
      <c r="GE41" s="3">
        <f>Rawdata_Removing_Outliers!GW41</f>
        <v>10</v>
      </c>
      <c r="GF41" s="3">
        <f>Rawdata_Removing_Outliers!GX41</f>
        <v>441</v>
      </c>
      <c r="GG41" s="3">
        <f>Rawdata_Removing_Outliers!GY41</f>
        <v>227</v>
      </c>
      <c r="GH41" s="3">
        <f>Rawdata_Removing_Outliers!GZ41</f>
        <v>10</v>
      </c>
      <c r="GI41" s="3">
        <f>Rawdata_Removing_Outliers!HA41</f>
        <v>201</v>
      </c>
      <c r="GJ41" s="3">
        <f>Rawdata_Removing_Outliers!HB41</f>
        <v>10</v>
      </c>
      <c r="GK41" s="3">
        <f>Rawdata_Removing_Outliers!HC41</f>
        <v>251</v>
      </c>
      <c r="GL41" s="3">
        <f>Rawdata_Removing_Outliers!HD41</f>
        <v>243</v>
      </c>
      <c r="GM41" s="3">
        <f>Rawdata_Removing_Outliers!HE41</f>
        <v>10</v>
      </c>
      <c r="GN41" s="3">
        <f>Rawdata_Removing_Outliers!HF41</f>
        <v>477</v>
      </c>
      <c r="GO41" s="3">
        <f>Rawdata_Removing_Outliers!HG41</f>
        <v>10</v>
      </c>
      <c r="GP41" s="3">
        <f>Rawdata_Removing_Outliers!HH41</f>
        <v>337</v>
      </c>
      <c r="GQ41" s="3">
        <f>Rawdata_Removing_Outliers!HI41</f>
        <v>200</v>
      </c>
      <c r="GR41" s="3">
        <f>Rawdata_Removing_Outliers!HJ41</f>
        <v>10</v>
      </c>
      <c r="GS41" s="3">
        <f>Rawdata_Removing_Outliers!HK41</f>
        <v>47.9</v>
      </c>
      <c r="GT41" s="3">
        <f>Rawdata_Removing_Outliers!HL41</f>
        <v>10</v>
      </c>
      <c r="GU41" s="3">
        <f>Rawdata_Removing_Outliers!HM41</f>
        <v>273</v>
      </c>
      <c r="GV41" s="3">
        <f>Rawdata_Removing_Outliers!HN41</f>
        <v>37.6</v>
      </c>
      <c r="GW41" s="3">
        <f>Rawdata_Removing_Outliers!HO41</f>
        <v>10</v>
      </c>
      <c r="GX41" s="3">
        <f>Rawdata_Removing_Outliers!HP41</f>
        <v>91.5</v>
      </c>
      <c r="GY41" s="3">
        <f>Rawdata_Removing_Outliers!HQ41</f>
        <v>10</v>
      </c>
      <c r="GZ41" s="3">
        <f>Rawdata_Removing_Outliers!HR41</f>
        <v>92.6</v>
      </c>
      <c r="HA41" s="3">
        <f>Rawdata_Removing_Outliers!HS41</f>
        <v>182</v>
      </c>
      <c r="HB41" s="3">
        <f>Rawdata_Removing_Outliers!HT41</f>
        <v>10</v>
      </c>
      <c r="HC41" s="3">
        <f>Rawdata_Removing_Outliers!HU41</f>
        <v>167</v>
      </c>
      <c r="HD41" s="3">
        <f>Rawdata_Removing_Outliers!HV41</f>
        <v>10</v>
      </c>
      <c r="HE41" s="3">
        <f>Rawdata_Removing_Outliers!HW41</f>
        <v>282</v>
      </c>
      <c r="HF41" s="3">
        <f>Rawdata_Removing_Outliers!HX41</f>
        <v>197</v>
      </c>
      <c r="HG41" s="3">
        <f>Rawdata_Removing_Outliers!HY41</f>
        <v>10</v>
      </c>
      <c r="HH41" s="3">
        <f>Rawdata_Removing_Outliers!HZ41</f>
        <v>120</v>
      </c>
      <c r="HI41" s="3">
        <f>Rawdata_Removing_Outliers!IA41</f>
        <v>10</v>
      </c>
      <c r="HJ41" s="3">
        <f>Rawdata_Removing_Outliers!IB41</f>
        <v>232</v>
      </c>
      <c r="HK41" s="3">
        <f>Rawdata_Removing_Outliers!IC41</f>
        <v>160</v>
      </c>
      <c r="HL41" s="3">
        <f>Rawdata_Removing_Outliers!ID41</f>
        <v>10</v>
      </c>
      <c r="HM41" s="3">
        <f>Rawdata_Removing_Outliers!IE41</f>
        <v>10</v>
      </c>
      <c r="HN41" s="3">
        <f>Rawdata_Removing_Outliers!IF41</f>
        <v>10</v>
      </c>
      <c r="HO41" s="3">
        <f>Rawdata_Removing_Outliers!IG41</f>
        <v>505</v>
      </c>
      <c r="HP41" s="3">
        <f>Rawdata_Removing_Outliers!IH41</f>
        <v>43.5</v>
      </c>
      <c r="HQ41" s="3">
        <f>Rawdata_Removing_Outliers!II41</f>
        <v>10</v>
      </c>
      <c r="HR41" s="3">
        <f>Rawdata_Removing_Outliers!IJ41</f>
        <v>123</v>
      </c>
      <c r="HS41" s="3">
        <f>Rawdata_Removing_Outliers!IK41</f>
        <v>10</v>
      </c>
      <c r="HT41" s="3">
        <f>Rawdata_Removing_Outliers!IL41</f>
        <v>451</v>
      </c>
      <c r="HU41" s="3">
        <f>Rawdata_Removing_Outliers!IM41</f>
        <v>451</v>
      </c>
      <c r="HV41" s="3">
        <f>Rawdata_Removing_Outliers!IN41</f>
        <v>10</v>
      </c>
      <c r="HW41" s="3">
        <f>Rawdata_Removing_Outliers!IO41</f>
        <v>231</v>
      </c>
      <c r="HX41" s="3">
        <f>Rawdata_Removing_Outliers!IP41</f>
        <v>10</v>
      </c>
      <c r="HY41" s="3">
        <f>Rawdata_Removing_Outliers!IQ41</f>
        <v>559</v>
      </c>
      <c r="HZ41" s="3">
        <f>Rawdata_Removing_Outliers!IR41</f>
        <v>278</v>
      </c>
      <c r="IA41" s="3">
        <f>Rawdata_Removing_Outliers!IS41</f>
        <v>10</v>
      </c>
      <c r="IB41" s="3">
        <f>Rawdata_Removing_Outliers!IT41</f>
        <v>93.6</v>
      </c>
      <c r="IC41" s="3">
        <f>Rawdata_Removing_Outliers!IU41</f>
        <v>10</v>
      </c>
      <c r="ID41" s="3">
        <f>Rawdata_Removing_Outliers!IV41</f>
        <v>1750</v>
      </c>
      <c r="IE41" s="3">
        <f>Rawdata_Removing_Outliers!IW41</f>
        <v>96.7</v>
      </c>
      <c r="IF41" s="3">
        <f>Rawdata_Removing_Outliers!IX41</f>
        <v>10</v>
      </c>
      <c r="IG41" s="3">
        <f>Rawdata_Removing_Outliers!IY41</f>
        <v>181</v>
      </c>
      <c r="IH41" s="3">
        <f>Rawdata_Removing_Outliers!IZ41</f>
        <v>10</v>
      </c>
      <c r="II41" s="3">
        <f>Rawdata_Removing_Outliers!JA41</f>
        <v>57</v>
      </c>
      <c r="IJ41" s="3">
        <f>Rawdata_Removing_Outliers!JB41</f>
        <v>10</v>
      </c>
      <c r="IK41" s="3">
        <f>Rawdata_Removing_Outliers!JC41</f>
        <v>554</v>
      </c>
      <c r="IL41" s="3">
        <f>Rawdata_Removing_Outliers!JD41</f>
        <v>62.9</v>
      </c>
      <c r="IM41" s="3">
        <f>Rawdata_Removing_Outliers!JE41</f>
        <v>10</v>
      </c>
      <c r="IN41" s="3">
        <f>Rawdata_Removing_Outliers!JF41</f>
        <v>10</v>
      </c>
      <c r="IO41" s="3">
        <f>Rawdata_Removing_Outliers!JG41</f>
        <v>10</v>
      </c>
      <c r="IP41" s="3">
        <f>Rawdata_Removing_Outliers!JH41</f>
        <v>330</v>
      </c>
      <c r="IQ41" s="3">
        <f>Rawdata_Removing_Outliers!JI41</f>
        <v>10</v>
      </c>
    </row>
    <row r="42" spans="1:251" s="50" customFormat="1" x14ac:dyDescent="0.25">
      <c r="A42" s="195" t="s">
        <v>47</v>
      </c>
      <c r="B42" s="99" t="s">
        <v>163</v>
      </c>
      <c r="C42" s="497">
        <f>Rawdata!C42</f>
        <v>1</v>
      </c>
      <c r="D42" s="956">
        <f>COUNTIF(G42:XFD42,"*")-Rawdata_Removing_Outliers!X42</f>
        <v>0</v>
      </c>
      <c r="E42" s="804">
        <f t="shared" si="0"/>
        <v>8.5</v>
      </c>
      <c r="F42" s="315">
        <f t="array" ref="F42">MIN(G42:XFD42)</f>
        <v>0.5</v>
      </c>
      <c r="G42" s="198">
        <f>Rawdata_Removing_Outliers!Y42</f>
        <v>8.18</v>
      </c>
      <c r="H42" s="198">
        <f>Rawdata_Removing_Outliers!Z42</f>
        <v>5.44</v>
      </c>
      <c r="I42" s="198">
        <f>Rawdata_Removing_Outliers!AA42</f>
        <v>8.16</v>
      </c>
      <c r="J42" s="198">
        <f>Rawdata_Removing_Outliers!AB42</f>
        <v>3.04</v>
      </c>
      <c r="K42" s="198">
        <f>Rawdata_Removing_Outliers!AC42</f>
        <v>3.24</v>
      </c>
      <c r="L42" s="198">
        <f>Rawdata_Removing_Outliers!AD42</f>
        <v>8.5</v>
      </c>
      <c r="M42" s="198">
        <f>Rawdata_Removing_Outliers!AE42</f>
        <v>3.8</v>
      </c>
      <c r="N42" s="198">
        <f>Rawdata_Removing_Outliers!AF42</f>
        <v>8.5</v>
      </c>
      <c r="O42" s="198">
        <f>Rawdata_Removing_Outliers!AG42</f>
        <v>3.5</v>
      </c>
      <c r="P42" s="198">
        <f>Rawdata_Removing_Outliers!AH42</f>
        <v>3.5</v>
      </c>
      <c r="Q42" s="198">
        <f>Rawdata_Removing_Outliers!AI42</f>
        <v>8.1999999999999993</v>
      </c>
      <c r="R42" s="198">
        <f>Rawdata_Removing_Outliers!AJ42</f>
        <v>3.4</v>
      </c>
      <c r="S42" s="198">
        <f>Rawdata_Removing_Outliers!AK42</f>
        <v>8.1</v>
      </c>
      <c r="T42" s="198">
        <f>Rawdata_Removing_Outliers!AL42</f>
        <v>2.6</v>
      </c>
      <c r="U42" s="198">
        <f>Rawdata_Removing_Outliers!AM42</f>
        <v>3</v>
      </c>
      <c r="V42" s="198">
        <f>Rawdata_Removing_Outliers!AN42</f>
        <v>8.1999999999999993</v>
      </c>
      <c r="W42" s="198" t="str">
        <f>Rawdata_Removing_Outliers!AO42</f>
        <v/>
      </c>
      <c r="X42" s="198">
        <f>Rawdata_Removing_Outliers!AP42</f>
        <v>0.5</v>
      </c>
      <c r="Y42" s="198">
        <f>Rawdata_Removing_Outliers!AQ42</f>
        <v>8.1999999999999993</v>
      </c>
      <c r="Z42" s="198">
        <f>Rawdata_Removing_Outliers!AR42</f>
        <v>2.7</v>
      </c>
      <c r="AA42" s="198">
        <f>Rawdata_Removing_Outliers!AS42</f>
        <v>8.1999999999999993</v>
      </c>
      <c r="AB42" s="198">
        <f>Rawdata_Removing_Outliers!AT42</f>
        <v>2.7</v>
      </c>
      <c r="AC42" s="198">
        <f>Rawdata_Removing_Outliers!AU42</f>
        <v>3</v>
      </c>
      <c r="AD42" s="198">
        <f>Rawdata_Removing_Outliers!AV42</f>
        <v>8.1</v>
      </c>
      <c r="AE42" s="198">
        <f>Rawdata_Removing_Outliers!AW42</f>
        <v>2.6</v>
      </c>
      <c r="AF42" s="198">
        <f>Rawdata_Removing_Outliers!AX42</f>
        <v>8.1</v>
      </c>
      <c r="AG42" s="198">
        <f>Rawdata_Removing_Outliers!AY42</f>
        <v>2.8</v>
      </c>
      <c r="AH42" s="198">
        <f>Rawdata_Removing_Outliers!AZ42</f>
        <v>2.6</v>
      </c>
      <c r="AI42" s="198">
        <f>Rawdata_Removing_Outliers!BA42</f>
        <v>8.1999999999999993</v>
      </c>
      <c r="AJ42" s="198">
        <f>Rawdata_Removing_Outliers!BB42</f>
        <v>2.6</v>
      </c>
      <c r="AK42" s="198">
        <f>Rawdata_Removing_Outliers!BC42</f>
        <v>8.1999999999999993</v>
      </c>
      <c r="AL42" s="198">
        <f>Rawdata_Removing_Outliers!BD42</f>
        <v>2.7</v>
      </c>
      <c r="AM42" s="198">
        <f>Rawdata_Removing_Outliers!BE42</f>
        <v>2.7</v>
      </c>
      <c r="AN42" s="198">
        <f>Rawdata_Removing_Outliers!BF42</f>
        <v>8.1999999999999993</v>
      </c>
      <c r="AO42" s="198">
        <f>Rawdata_Removing_Outliers!BG42</f>
        <v>3.2</v>
      </c>
      <c r="AP42" s="198">
        <f>Rawdata_Removing_Outliers!BH42</f>
        <v>8.1</v>
      </c>
      <c r="AQ42" s="198">
        <f>Rawdata_Removing_Outliers!BI42</f>
        <v>2.7</v>
      </c>
      <c r="AR42" s="198">
        <f>Rawdata_Removing_Outliers!BJ42</f>
        <v>8.1999999999999993</v>
      </c>
      <c r="AS42" s="198">
        <f>Rawdata_Removing_Outliers!BK42</f>
        <v>2.8</v>
      </c>
      <c r="AT42" s="198">
        <f>Rawdata_Removing_Outliers!BL42</f>
        <v>2.7</v>
      </c>
      <c r="AU42" s="198">
        <f>Rawdata_Removing_Outliers!BM42</f>
        <v>8</v>
      </c>
      <c r="AV42" s="198">
        <f>Rawdata_Removing_Outliers!BN42</f>
        <v>3.4</v>
      </c>
      <c r="AW42" s="198">
        <f>Rawdata_Removing_Outliers!BO42</f>
        <v>8.14</v>
      </c>
      <c r="AX42" s="198">
        <f>Rawdata_Removing_Outliers!BP42</f>
        <v>3.38</v>
      </c>
      <c r="AY42" s="198">
        <f>Rawdata_Removing_Outliers!BQ42</f>
        <v>8.1999999999999993</v>
      </c>
      <c r="AZ42" s="198">
        <f>Rawdata_Removing_Outliers!BR42</f>
        <v>2.9</v>
      </c>
      <c r="BA42" s="198">
        <f>Rawdata_Removing_Outliers!BS42</f>
        <v>4.3499999999999996</v>
      </c>
      <c r="BB42" s="198">
        <f>Rawdata_Removing_Outliers!BT42</f>
        <v>8.1999999999999993</v>
      </c>
      <c r="BC42" s="198">
        <f>Rawdata_Removing_Outliers!BU42</f>
        <v>4</v>
      </c>
      <c r="BD42" s="198">
        <f>Rawdata_Removing_Outliers!BV42</f>
        <v>8.1999999999999993</v>
      </c>
      <c r="BE42" s="198">
        <f>Rawdata_Removing_Outliers!BW42</f>
        <v>3.1</v>
      </c>
      <c r="BF42" s="198">
        <f>Rawdata_Removing_Outliers!BX42</f>
        <v>3.3</v>
      </c>
      <c r="BG42" s="198">
        <f>Rawdata_Removing_Outliers!BY42</f>
        <v>7.9</v>
      </c>
      <c r="BH42" s="198">
        <f>Rawdata_Removing_Outliers!BZ42</f>
        <v>7.4</v>
      </c>
      <c r="BI42" s="198">
        <f>Rawdata_Removing_Outliers!CA42</f>
        <v>8.1</v>
      </c>
      <c r="BJ42" s="198">
        <f>Rawdata_Removing_Outliers!CB42</f>
        <v>2.6</v>
      </c>
      <c r="BK42" s="198">
        <f>Rawdata_Removing_Outliers!CC42</f>
        <v>3</v>
      </c>
      <c r="BL42" s="198">
        <f>Rawdata_Removing_Outliers!CD42</f>
        <v>8.1</v>
      </c>
      <c r="BM42" s="198">
        <f>Rawdata_Removing_Outliers!CE42</f>
        <v>3.9</v>
      </c>
      <c r="BN42" s="198">
        <f>Rawdata_Removing_Outliers!CF42</f>
        <v>8.1999999999999993</v>
      </c>
      <c r="BO42" s="198">
        <f>Rawdata_Removing_Outliers!CG42</f>
        <v>2.8</v>
      </c>
      <c r="BP42" s="198">
        <f>Rawdata_Removing_Outliers!CH42</f>
        <v>3.5</v>
      </c>
      <c r="BQ42" s="198">
        <f>Rawdata_Removing_Outliers!CI42</f>
        <v>8.1</v>
      </c>
      <c r="BR42" s="198">
        <f>Rawdata_Removing_Outliers!CJ42</f>
        <v>3.7</v>
      </c>
      <c r="BS42" s="198">
        <f>Rawdata_Removing_Outliers!CK42</f>
        <v>8.1</v>
      </c>
      <c r="BT42" s="198">
        <f>Rawdata_Removing_Outliers!CL42</f>
        <v>2.9</v>
      </c>
      <c r="BU42" s="198">
        <f>Rawdata_Removing_Outliers!CM42</f>
        <v>6.7</v>
      </c>
      <c r="BV42" s="198">
        <f>Rawdata_Removing_Outliers!CN42</f>
        <v>7.9</v>
      </c>
      <c r="BW42" s="198">
        <f>Rawdata_Removing_Outliers!CO42</f>
        <v>3.6</v>
      </c>
      <c r="BX42" s="198">
        <f>Rawdata_Removing_Outliers!CP42</f>
        <v>8</v>
      </c>
      <c r="BY42" s="198">
        <f>Rawdata_Removing_Outliers!CQ42</f>
        <v>3.3</v>
      </c>
      <c r="BZ42" s="198">
        <f>Rawdata_Removing_Outliers!CR42</f>
        <v>3.4</v>
      </c>
      <c r="CA42" s="198">
        <f>Rawdata_Removing_Outliers!CS42</f>
        <v>8</v>
      </c>
      <c r="CB42" s="198">
        <f>Rawdata_Removing_Outliers!CT42</f>
        <v>3.6</v>
      </c>
      <c r="CC42" s="198">
        <f>Rawdata_Removing_Outliers!CU42</f>
        <v>8</v>
      </c>
      <c r="CD42" s="198">
        <f>Rawdata_Removing_Outliers!CV42</f>
        <v>3.2</v>
      </c>
      <c r="CE42" s="198">
        <f>Rawdata_Removing_Outliers!CW42</f>
        <v>3.9</v>
      </c>
      <c r="CF42" s="198">
        <f>Rawdata_Removing_Outliers!CX42</f>
        <v>7.9</v>
      </c>
      <c r="CG42" s="198">
        <f>Rawdata_Removing_Outliers!CY42</f>
        <v>3.3</v>
      </c>
      <c r="CH42" s="198">
        <f>Rawdata_Removing_Outliers!CZ42</f>
        <v>8</v>
      </c>
      <c r="CI42" s="198">
        <f>Rawdata_Removing_Outliers!DA42</f>
        <v>3.2</v>
      </c>
      <c r="CJ42" s="198">
        <f>Rawdata_Removing_Outliers!DB42</f>
        <v>7.8</v>
      </c>
      <c r="CK42" s="198">
        <f>Rawdata_Removing_Outliers!DC42</f>
        <v>3.2</v>
      </c>
      <c r="CL42" s="198">
        <f>Rawdata_Removing_Outliers!DD42</f>
        <v>3</v>
      </c>
      <c r="CM42" s="198">
        <f>Rawdata_Removing_Outliers!DE42</f>
        <v>7.9</v>
      </c>
      <c r="CN42" s="198">
        <f>Rawdata_Removing_Outliers!DF42</f>
        <v>3.6</v>
      </c>
      <c r="CO42" s="198">
        <f>Rawdata_Removing_Outliers!DG42</f>
        <v>7.9</v>
      </c>
      <c r="CP42" s="198">
        <f>Rawdata_Removing_Outliers!DH42</f>
        <v>3.5</v>
      </c>
      <c r="CQ42" s="198">
        <f>Rawdata_Removing_Outliers!DI42</f>
        <v>3.5</v>
      </c>
      <c r="CR42" s="198">
        <f>Rawdata_Removing_Outliers!DJ42</f>
        <v>7.9</v>
      </c>
      <c r="CS42" s="198">
        <f>Rawdata_Removing_Outliers!DK42</f>
        <v>3.8</v>
      </c>
      <c r="CT42" s="198">
        <f>Rawdata_Removing_Outliers!DL42</f>
        <v>8</v>
      </c>
      <c r="CU42" s="198">
        <f>Rawdata_Removing_Outliers!DM42</f>
        <v>4.0999999999999996</v>
      </c>
      <c r="CV42" s="198">
        <f>Rawdata_Removing_Outliers!DN42</f>
        <v>5.6</v>
      </c>
      <c r="CW42" s="198">
        <f>Rawdata_Removing_Outliers!DO42</f>
        <v>7.9</v>
      </c>
      <c r="CX42" s="198">
        <f>Rawdata_Removing_Outliers!DP42</f>
        <v>0.5</v>
      </c>
      <c r="CY42" s="198">
        <f>Rawdata_Removing_Outliers!DQ42</f>
        <v>8.1999999999999993</v>
      </c>
      <c r="CZ42" s="198">
        <f>Rawdata_Removing_Outliers!DR42</f>
        <v>0.5</v>
      </c>
      <c r="DA42" s="198">
        <f>Rawdata_Removing_Outliers!DS42</f>
        <v>5.6</v>
      </c>
      <c r="DB42" s="198">
        <f>Rawdata_Removing_Outliers!DT42</f>
        <v>8</v>
      </c>
      <c r="DC42" s="198">
        <f>Rawdata_Removing_Outliers!DU42</f>
        <v>3.6</v>
      </c>
      <c r="DD42" s="198">
        <f>Rawdata_Removing_Outliers!DV42</f>
        <v>8</v>
      </c>
      <c r="DE42" s="198">
        <f>Rawdata_Removing_Outliers!DW42</f>
        <v>3.3</v>
      </c>
      <c r="DF42" s="198">
        <f>Rawdata_Removing_Outliers!DX42</f>
        <v>3.6</v>
      </c>
      <c r="DG42" s="198">
        <f>Rawdata_Removing_Outliers!DY42</f>
        <v>7.9</v>
      </c>
      <c r="DH42" s="198">
        <f>Rawdata_Removing_Outliers!DZ42</f>
        <v>3.5</v>
      </c>
      <c r="DI42" s="198">
        <f>Rawdata_Removing_Outliers!EA42</f>
        <v>8.1</v>
      </c>
      <c r="DJ42" s="198">
        <f>Rawdata_Removing_Outliers!EB42</f>
        <v>3.6</v>
      </c>
      <c r="DK42" s="198">
        <f>Rawdata_Removing_Outliers!EC42</f>
        <v>3.3</v>
      </c>
      <c r="DL42" s="198">
        <f>Rawdata_Removing_Outliers!ED42</f>
        <v>8</v>
      </c>
      <c r="DM42" s="198">
        <f>Rawdata_Removing_Outliers!EE42</f>
        <v>0.5</v>
      </c>
      <c r="DN42" s="198">
        <f>Rawdata_Removing_Outliers!EF42</f>
        <v>8.0399999999999991</v>
      </c>
      <c r="DO42" s="198">
        <f>Rawdata_Removing_Outliers!EG42</f>
        <v>3.59</v>
      </c>
      <c r="DP42" s="198">
        <f>Rawdata_Removing_Outliers!EH42</f>
        <v>4.7699999999999996</v>
      </c>
      <c r="DQ42" s="198">
        <f>Rawdata_Removing_Outliers!EI42</f>
        <v>8.1</v>
      </c>
      <c r="DR42" s="198">
        <f>Rawdata_Removing_Outliers!EJ42</f>
        <v>3.2</v>
      </c>
      <c r="DS42" s="198">
        <f>Rawdata_Removing_Outliers!EK42</f>
        <v>8.1999999999999993</v>
      </c>
      <c r="DT42" s="198">
        <f>Rawdata_Removing_Outliers!EL42</f>
        <v>3.1</v>
      </c>
      <c r="DU42" s="198">
        <f>Rawdata_Removing_Outliers!EM42</f>
        <v>3.1</v>
      </c>
      <c r="DV42" s="198">
        <f>Rawdata_Removing_Outliers!EN42</f>
        <v>8.1</v>
      </c>
      <c r="DW42" s="198">
        <f>Rawdata_Removing_Outliers!EO42</f>
        <v>5.9</v>
      </c>
      <c r="DX42" s="198">
        <f>Rawdata_Removing_Outliers!EP42</f>
        <v>8.1999999999999993</v>
      </c>
      <c r="DY42" s="198">
        <f>Rawdata_Removing_Outliers!EQ42</f>
        <v>5.8</v>
      </c>
      <c r="DZ42" s="198">
        <f>Rawdata_Removing_Outliers!ER42</f>
        <v>8.1999999999999993</v>
      </c>
      <c r="EA42" s="198">
        <f>Rawdata_Removing_Outliers!ES42</f>
        <v>3.2</v>
      </c>
      <c r="EB42" s="198">
        <f>Rawdata_Removing_Outliers!ET42</f>
        <v>5.9</v>
      </c>
      <c r="EC42" s="198">
        <f>Rawdata_Removing_Outliers!EU42</f>
        <v>8.11</v>
      </c>
      <c r="ED42" s="198">
        <f>Rawdata_Removing_Outliers!EV42</f>
        <v>6.51</v>
      </c>
      <c r="EE42" s="198">
        <f>Rawdata_Removing_Outliers!EW42</f>
        <v>8.1</v>
      </c>
      <c r="EF42" s="198">
        <f>Rawdata_Removing_Outliers!EX42</f>
        <v>3.1</v>
      </c>
      <c r="EG42" s="198">
        <f>Rawdata_Removing_Outliers!EY42</f>
        <v>8.1</v>
      </c>
      <c r="EH42" s="198">
        <f>Rawdata_Removing_Outliers!EZ42</f>
        <v>3</v>
      </c>
      <c r="EI42" s="198">
        <f>Rawdata_Removing_Outliers!FA42</f>
        <v>3.1</v>
      </c>
      <c r="EJ42" s="198">
        <f>Rawdata_Removing_Outliers!FB42</f>
        <v>7.34</v>
      </c>
      <c r="EK42" s="198">
        <f>Rawdata_Removing_Outliers!FC42</f>
        <v>2.77</v>
      </c>
      <c r="EL42" s="198">
        <f>Rawdata_Removing_Outliers!FD42</f>
        <v>8.11</v>
      </c>
      <c r="EM42" s="198">
        <f>Rawdata_Removing_Outliers!FE42</f>
        <v>2.76</v>
      </c>
      <c r="EN42" s="198">
        <f>Rawdata_Removing_Outliers!FF42</f>
        <v>2.97</v>
      </c>
      <c r="EO42" s="198">
        <f>Rawdata_Removing_Outliers!FG42</f>
        <v>8.1</v>
      </c>
      <c r="EP42" s="198">
        <f>Rawdata_Removing_Outliers!FH42</f>
        <v>3.2</v>
      </c>
      <c r="EQ42" s="198">
        <f>Rawdata_Removing_Outliers!FI42</f>
        <v>8.3000000000000007</v>
      </c>
      <c r="ER42" s="198">
        <f>Rawdata_Removing_Outliers!FJ42</f>
        <v>3.3</v>
      </c>
      <c r="ES42" s="198">
        <f>Rawdata_Removing_Outliers!FK42</f>
        <v>3.2</v>
      </c>
      <c r="ET42" s="198">
        <f>Rawdata_Removing_Outliers!FL42</f>
        <v>8</v>
      </c>
      <c r="EU42" s="198">
        <f>Rawdata_Removing_Outliers!FM42</f>
        <v>2.8</v>
      </c>
      <c r="EV42" s="198">
        <f>Rawdata_Removing_Outliers!FN42</f>
        <v>8.1</v>
      </c>
      <c r="EW42" s="198">
        <f>Rawdata_Removing_Outliers!FO42</f>
        <v>2.7</v>
      </c>
      <c r="EX42" s="198">
        <f>Rawdata_Removing_Outliers!FP42</f>
        <v>2.8</v>
      </c>
      <c r="EY42" s="198">
        <f>Rawdata_Removing_Outliers!FQ42</f>
        <v>7.81</v>
      </c>
      <c r="EZ42" s="198">
        <f>Rawdata_Removing_Outliers!FR42</f>
        <v>3.58</v>
      </c>
      <c r="FA42" s="198">
        <f>Rawdata_Removing_Outliers!FS42</f>
        <v>8.1</v>
      </c>
      <c r="FB42" s="198">
        <f>Rawdata_Removing_Outliers!FT42</f>
        <v>3.26</v>
      </c>
      <c r="FC42" s="198">
        <f>Rawdata_Removing_Outliers!FU42</f>
        <v>3.64</v>
      </c>
      <c r="FD42" s="198">
        <f>Rawdata_Removing_Outliers!FV42</f>
        <v>8.18</v>
      </c>
      <c r="FE42" s="198">
        <f>Rawdata_Removing_Outliers!FW42</f>
        <v>2.82</v>
      </c>
      <c r="FF42" s="198">
        <f>Rawdata_Removing_Outliers!FX42</f>
        <v>8.18</v>
      </c>
      <c r="FG42" s="198">
        <f>Rawdata_Removing_Outliers!FY42</f>
        <v>2.89</v>
      </c>
      <c r="FH42" s="198">
        <f>Rawdata_Removing_Outliers!FZ42</f>
        <v>2.73</v>
      </c>
      <c r="FI42" s="198">
        <f>Rawdata_Removing_Outliers!GA42</f>
        <v>8.1300000000000008</v>
      </c>
      <c r="FJ42" s="198">
        <f>Rawdata_Removing_Outliers!GB42</f>
        <v>3.38</v>
      </c>
      <c r="FK42" s="198">
        <f>Rawdata_Removing_Outliers!GC42</f>
        <v>8.1</v>
      </c>
      <c r="FL42" s="198">
        <f>Rawdata_Removing_Outliers!GD42</f>
        <v>3.56</v>
      </c>
      <c r="FM42" s="198">
        <f>Rawdata_Removing_Outliers!GE42</f>
        <v>3.32</v>
      </c>
      <c r="FN42" s="198">
        <f>Rawdata_Removing_Outliers!GF42</f>
        <v>7.7</v>
      </c>
      <c r="FO42" s="198">
        <f>Rawdata_Removing_Outliers!GG42</f>
        <v>3.4</v>
      </c>
      <c r="FP42" s="198">
        <f>Rawdata_Removing_Outliers!GH42</f>
        <v>7.9</v>
      </c>
      <c r="FQ42" s="198">
        <f>Rawdata_Removing_Outliers!GI42</f>
        <v>3.3</v>
      </c>
      <c r="FR42" s="198">
        <f>Rawdata_Removing_Outliers!GJ42</f>
        <v>3.5</v>
      </c>
      <c r="FS42" s="198">
        <f>Rawdata_Removing_Outliers!GK42</f>
        <v>8.1999999999999993</v>
      </c>
      <c r="FT42" s="198">
        <f>Rawdata_Removing_Outliers!GL42</f>
        <v>0.5</v>
      </c>
      <c r="FU42" s="198">
        <f>Rawdata_Removing_Outliers!GM42</f>
        <v>8</v>
      </c>
      <c r="FV42" s="198">
        <f>Rawdata_Removing_Outliers!GN42</f>
        <v>0.5</v>
      </c>
      <c r="FW42" s="198">
        <f>Rawdata_Removing_Outliers!GO42</f>
        <v>0.5</v>
      </c>
      <c r="FX42" s="198">
        <f>Rawdata_Removing_Outliers!GP42</f>
        <v>8.1</v>
      </c>
      <c r="FY42" s="198">
        <f>Rawdata_Removing_Outliers!GQ42</f>
        <v>2.9</v>
      </c>
      <c r="FZ42" s="198">
        <f>Rawdata_Removing_Outliers!GR42</f>
        <v>8.1999999999999993</v>
      </c>
      <c r="GA42" s="198">
        <f>Rawdata_Removing_Outliers!GS42</f>
        <v>2.6</v>
      </c>
      <c r="GB42" s="198">
        <f>Rawdata_Removing_Outliers!GT42</f>
        <v>2.8</v>
      </c>
      <c r="GC42" s="198">
        <f>Rawdata_Removing_Outliers!GU42</f>
        <v>8.1</v>
      </c>
      <c r="GD42" s="198">
        <f>Rawdata_Removing_Outliers!GV42</f>
        <v>3.3</v>
      </c>
      <c r="GE42" s="198">
        <f>Rawdata_Removing_Outliers!GW42</f>
        <v>8.1</v>
      </c>
      <c r="GF42" s="198">
        <f>Rawdata_Removing_Outliers!GX42</f>
        <v>3.1</v>
      </c>
      <c r="GG42" s="198">
        <f>Rawdata_Removing_Outliers!GY42</f>
        <v>3</v>
      </c>
      <c r="GH42" s="198">
        <f>Rawdata_Removing_Outliers!GZ42</f>
        <v>6.9</v>
      </c>
      <c r="GI42" s="198">
        <f>Rawdata_Removing_Outliers!HA42</f>
        <v>2.6</v>
      </c>
      <c r="GJ42" s="198">
        <f>Rawdata_Removing_Outliers!HB42</f>
        <v>8</v>
      </c>
      <c r="GK42" s="198">
        <f>Rawdata_Removing_Outliers!HC42</f>
        <v>2.7</v>
      </c>
      <c r="GL42" s="198">
        <f>Rawdata_Removing_Outliers!HD42</f>
        <v>3</v>
      </c>
      <c r="GM42" s="198">
        <f>Rawdata_Removing_Outliers!HE42</f>
        <v>7.7</v>
      </c>
      <c r="GN42" s="198">
        <f>Rawdata_Removing_Outliers!HF42</f>
        <v>3.7</v>
      </c>
      <c r="GO42" s="198">
        <f>Rawdata_Removing_Outliers!HG42</f>
        <v>8</v>
      </c>
      <c r="GP42" s="198">
        <f>Rawdata_Removing_Outliers!HH42</f>
        <v>2.8</v>
      </c>
      <c r="GQ42" s="198">
        <f>Rawdata_Removing_Outliers!HI42</f>
        <v>3</v>
      </c>
      <c r="GR42" s="198">
        <f>Rawdata_Removing_Outliers!HJ42</f>
        <v>7.9</v>
      </c>
      <c r="GS42" s="198">
        <f>Rawdata_Removing_Outliers!HK42</f>
        <v>3.3</v>
      </c>
      <c r="GT42" s="198">
        <f>Rawdata_Removing_Outliers!HL42</f>
        <v>7.9</v>
      </c>
      <c r="GU42" s="198">
        <f>Rawdata_Removing_Outliers!HM42</f>
        <v>3</v>
      </c>
      <c r="GV42" s="198">
        <f>Rawdata_Removing_Outliers!HN42</f>
        <v>3.3</v>
      </c>
      <c r="GW42" s="198">
        <f>Rawdata_Removing_Outliers!HO42</f>
        <v>8.1</v>
      </c>
      <c r="GX42" s="198">
        <f>Rawdata_Removing_Outliers!HP42</f>
        <v>4.9000000000000004</v>
      </c>
      <c r="GY42" s="198">
        <f>Rawdata_Removing_Outliers!HQ42</f>
        <v>8.1</v>
      </c>
      <c r="GZ42" s="198">
        <f>Rawdata_Removing_Outliers!HR42</f>
        <v>2.9</v>
      </c>
      <c r="HA42" s="198">
        <f>Rawdata_Removing_Outliers!HS42</f>
        <v>2.8</v>
      </c>
      <c r="HB42" s="198">
        <f>Rawdata_Removing_Outliers!HT42</f>
        <v>7.9</v>
      </c>
      <c r="HC42" s="198">
        <f>Rawdata_Removing_Outliers!HU42</f>
        <v>3.2</v>
      </c>
      <c r="HD42" s="198">
        <f>Rawdata_Removing_Outliers!HV42</f>
        <v>8</v>
      </c>
      <c r="HE42" s="198">
        <f>Rawdata_Removing_Outliers!HW42</f>
        <v>3.1</v>
      </c>
      <c r="HF42" s="198">
        <f>Rawdata_Removing_Outliers!HX42</f>
        <v>3.2</v>
      </c>
      <c r="HG42" s="198">
        <f>Rawdata_Removing_Outliers!HY42</f>
        <v>7.9</v>
      </c>
      <c r="HH42" s="198">
        <f>Rawdata_Removing_Outliers!HZ42</f>
        <v>3.5</v>
      </c>
      <c r="HI42" s="198">
        <f>Rawdata_Removing_Outliers!IA42</f>
        <v>7.9</v>
      </c>
      <c r="HJ42" s="198">
        <f>Rawdata_Removing_Outliers!IB42</f>
        <v>3.2</v>
      </c>
      <c r="HK42" s="198">
        <f>Rawdata_Removing_Outliers!IC42</f>
        <v>3.4</v>
      </c>
      <c r="HL42" s="198">
        <f>Rawdata_Removing_Outliers!ID42</f>
        <v>7.97</v>
      </c>
      <c r="HM42" s="198">
        <f>Rawdata_Removing_Outliers!IE42</f>
        <v>3</v>
      </c>
      <c r="HN42" s="198">
        <f>Rawdata_Removing_Outliers!IF42</f>
        <v>8.2200000000000006</v>
      </c>
      <c r="HO42" s="198">
        <f>Rawdata_Removing_Outliers!IG42</f>
        <v>2.91</v>
      </c>
      <c r="HP42" s="198">
        <f>Rawdata_Removing_Outliers!IH42</f>
        <v>3.03</v>
      </c>
      <c r="HQ42" s="198">
        <f>Rawdata_Removing_Outliers!II42</f>
        <v>8</v>
      </c>
      <c r="HR42" s="198">
        <f>Rawdata_Removing_Outliers!IJ42</f>
        <v>3.5</v>
      </c>
      <c r="HS42" s="198">
        <f>Rawdata_Removing_Outliers!IK42</f>
        <v>8.3000000000000007</v>
      </c>
      <c r="HT42" s="198">
        <f>Rawdata_Removing_Outliers!IL42</f>
        <v>3.2</v>
      </c>
      <c r="HU42" s="198">
        <f>Rawdata_Removing_Outliers!IM42</f>
        <v>3.2</v>
      </c>
      <c r="HV42" s="198">
        <f>Rawdata_Removing_Outliers!IN42</f>
        <v>8</v>
      </c>
      <c r="HW42" s="198">
        <f>Rawdata_Removing_Outliers!IO42</f>
        <v>3.1</v>
      </c>
      <c r="HX42" s="198">
        <f>Rawdata_Removing_Outliers!IP42</f>
        <v>8.1</v>
      </c>
      <c r="HY42" s="198">
        <f>Rawdata_Removing_Outliers!IQ42</f>
        <v>2.9</v>
      </c>
      <c r="HZ42" s="198">
        <f>Rawdata_Removing_Outliers!IR42</f>
        <v>3</v>
      </c>
      <c r="IA42" s="198">
        <f>Rawdata_Removing_Outliers!IS42</f>
        <v>8</v>
      </c>
      <c r="IB42" s="198">
        <f>Rawdata_Removing_Outliers!IT42</f>
        <v>3.2</v>
      </c>
      <c r="IC42" s="198">
        <f>Rawdata_Removing_Outliers!IU42</f>
        <v>8.1</v>
      </c>
      <c r="ID42" s="198">
        <f>Rawdata_Removing_Outliers!IV42</f>
        <v>3.1</v>
      </c>
      <c r="IE42" s="198">
        <f>Rawdata_Removing_Outliers!IW42</f>
        <v>3.2</v>
      </c>
      <c r="IF42" s="198">
        <f>Rawdata_Removing_Outliers!IX42</f>
        <v>7.3</v>
      </c>
      <c r="IG42" s="198">
        <f>Rawdata_Removing_Outliers!IY42</f>
        <v>3.1</v>
      </c>
      <c r="IH42" s="198">
        <f>Rawdata_Removing_Outliers!IZ42</f>
        <v>7.9</v>
      </c>
      <c r="II42" s="198">
        <f>Rawdata_Removing_Outliers!JA42</f>
        <v>6.8</v>
      </c>
      <c r="IJ42" s="198">
        <f>Rawdata_Removing_Outliers!JB42</f>
        <v>8</v>
      </c>
      <c r="IK42" s="198">
        <f>Rawdata_Removing_Outliers!JC42</f>
        <v>3.1</v>
      </c>
      <c r="IL42" s="198">
        <f>Rawdata_Removing_Outliers!JD42</f>
        <v>3.7</v>
      </c>
      <c r="IM42" s="198">
        <f>Rawdata_Removing_Outliers!JE42</f>
        <v>8.1999999999999993</v>
      </c>
      <c r="IN42" s="198">
        <f>Rawdata_Removing_Outliers!JF42</f>
        <v>3</v>
      </c>
      <c r="IO42" s="198">
        <f>Rawdata_Removing_Outliers!JG42</f>
        <v>8.1999999999999993</v>
      </c>
      <c r="IP42" s="198">
        <f>Rawdata_Removing_Outliers!JH42</f>
        <v>2.7</v>
      </c>
      <c r="IQ42" s="198">
        <f>Rawdata_Removing_Outliers!JI42</f>
        <v>2.6</v>
      </c>
    </row>
    <row r="43" spans="1:251" s="50" customFormat="1" x14ac:dyDescent="0.25">
      <c r="A43" s="195" t="s">
        <v>164</v>
      </c>
      <c r="B43" s="99" t="s">
        <v>165</v>
      </c>
      <c r="C43" s="497">
        <f>Rawdata!C43</f>
        <v>0.01</v>
      </c>
      <c r="D43" s="956">
        <f>COUNTIF(G43:XFD43,"*")-Rawdata_Removing_Outliers!X43</f>
        <v>0</v>
      </c>
      <c r="E43" s="804">
        <f t="shared" si="0"/>
        <v>52</v>
      </c>
      <c r="F43" s="315">
        <f t="array" ref="F43">MIN(G43:XFD43)</f>
        <v>5.0000000000000001E-3</v>
      </c>
      <c r="G43" s="198">
        <f>Rawdata_Removing_Outliers!Y43</f>
        <v>0.45</v>
      </c>
      <c r="H43" s="198">
        <f>Rawdata_Removing_Outliers!Z43</f>
        <v>1.75</v>
      </c>
      <c r="I43" s="198">
        <f>Rawdata_Removing_Outliers!AA43</f>
        <v>0.26</v>
      </c>
      <c r="J43" s="198">
        <f>Rawdata_Removing_Outliers!AB43</f>
        <v>2.31</v>
      </c>
      <c r="K43" s="198">
        <f>Rawdata_Removing_Outliers!AC43</f>
        <v>1.18</v>
      </c>
      <c r="L43" s="198">
        <f>Rawdata_Removing_Outliers!AD43</f>
        <v>4.9000000000000004</v>
      </c>
      <c r="M43" s="198">
        <f>Rawdata_Removing_Outliers!AE43</f>
        <v>0.57999999999999996</v>
      </c>
      <c r="N43" s="198">
        <f>Rawdata_Removing_Outliers!AF43</f>
        <v>0.31</v>
      </c>
      <c r="O43" s="198">
        <f>Rawdata_Removing_Outliers!AG43</f>
        <v>0.54</v>
      </c>
      <c r="P43" s="198">
        <f>Rawdata_Removing_Outliers!AH43</f>
        <v>0.54</v>
      </c>
      <c r="Q43" s="198">
        <f>Rawdata_Removing_Outliers!AI43</f>
        <v>0.19</v>
      </c>
      <c r="R43" s="198">
        <f>Rawdata_Removing_Outliers!AJ43</f>
        <v>4.5999999999999996</v>
      </c>
      <c r="S43" s="198">
        <f>Rawdata_Removing_Outliers!AK43</f>
        <v>0.12</v>
      </c>
      <c r="T43" s="198">
        <f>Rawdata_Removing_Outliers!AL43</f>
        <v>1.8</v>
      </c>
      <c r="U43" s="198">
        <f>Rawdata_Removing_Outliers!AM43</f>
        <v>0.25</v>
      </c>
      <c r="V43" s="198">
        <f>Rawdata_Removing_Outliers!AN43</f>
        <v>0.04</v>
      </c>
      <c r="W43" s="198" t="str">
        <f>Rawdata_Removing_Outliers!AO43</f>
        <v/>
      </c>
      <c r="X43" s="198">
        <f>Rawdata_Removing_Outliers!AP43</f>
        <v>0.33</v>
      </c>
      <c r="Y43" s="198">
        <f>Rawdata_Removing_Outliers!AQ43</f>
        <v>0.34</v>
      </c>
      <c r="Z43" s="198">
        <f>Rawdata_Removing_Outliers!AR43</f>
        <v>1.1100000000000001</v>
      </c>
      <c r="AA43" s="198">
        <f>Rawdata_Removing_Outliers!AS43</f>
        <v>0.65</v>
      </c>
      <c r="AB43" s="198">
        <f>Rawdata_Removing_Outliers!AT43</f>
        <v>1.36</v>
      </c>
      <c r="AC43" s="198">
        <f>Rawdata_Removing_Outliers!AU43</f>
        <v>1.0900000000000001</v>
      </c>
      <c r="AD43" s="198">
        <f>Rawdata_Removing_Outliers!AV43</f>
        <v>4.8</v>
      </c>
      <c r="AE43" s="198">
        <f>Rawdata_Removing_Outliers!AW43</f>
        <v>0.6</v>
      </c>
      <c r="AF43" s="198">
        <f>Rawdata_Removing_Outliers!AX43</f>
        <v>5.3</v>
      </c>
      <c r="AG43" s="198">
        <f>Rawdata_Removing_Outliers!AY43</f>
        <v>1</v>
      </c>
      <c r="AH43" s="198">
        <f>Rawdata_Removing_Outliers!AZ43</f>
        <v>0.61</v>
      </c>
      <c r="AI43" s="198">
        <f>Rawdata_Removing_Outliers!BA43</f>
        <v>0.78</v>
      </c>
      <c r="AJ43" s="198">
        <f>Rawdata_Removing_Outliers!BB43</f>
        <v>0.65</v>
      </c>
      <c r="AK43" s="198">
        <f>Rawdata_Removing_Outliers!BC43</f>
        <v>0.14000000000000001</v>
      </c>
      <c r="AL43" s="198">
        <f>Rawdata_Removing_Outliers!BD43</f>
        <v>0.9</v>
      </c>
      <c r="AM43" s="198">
        <f>Rawdata_Removing_Outliers!BE43</f>
        <v>1.5</v>
      </c>
      <c r="AN43" s="198">
        <f>Rawdata_Removing_Outliers!BF43</f>
        <v>0.9</v>
      </c>
      <c r="AO43" s="198">
        <f>Rawdata_Removing_Outliers!BG43</f>
        <v>0.62</v>
      </c>
      <c r="AP43" s="198">
        <f>Rawdata_Removing_Outliers!BH43</f>
        <v>0.18</v>
      </c>
      <c r="AQ43" s="198">
        <f>Rawdata_Removing_Outliers!BI43</f>
        <v>1.3</v>
      </c>
      <c r="AR43" s="198">
        <f>Rawdata_Removing_Outliers!BJ43</f>
        <v>6.6000000000000003E-2</v>
      </c>
      <c r="AS43" s="198">
        <f>Rawdata_Removing_Outliers!BK43</f>
        <v>0.45</v>
      </c>
      <c r="AT43" s="198">
        <f>Rawdata_Removing_Outliers!BL43</f>
        <v>1.2</v>
      </c>
      <c r="AU43" s="198">
        <f>Rawdata_Removing_Outliers!BM43</f>
        <v>0.6</v>
      </c>
      <c r="AV43" s="198">
        <f>Rawdata_Removing_Outliers!BN43</f>
        <v>0.42</v>
      </c>
      <c r="AW43" s="198">
        <f>Rawdata_Removing_Outliers!BO43</f>
        <v>3.77</v>
      </c>
      <c r="AX43" s="198">
        <f>Rawdata_Removing_Outliers!BP43</f>
        <v>3.13</v>
      </c>
      <c r="AY43" s="198">
        <f>Rawdata_Removing_Outliers!BQ43</f>
        <v>0.26</v>
      </c>
      <c r="AZ43" s="198">
        <f>Rawdata_Removing_Outliers!BR43</f>
        <v>4.09</v>
      </c>
      <c r="BA43" s="198">
        <f>Rawdata_Removing_Outliers!BS43</f>
        <v>0.71</v>
      </c>
      <c r="BB43" s="198">
        <f>Rawdata_Removing_Outliers!BT43</f>
        <v>3.07</v>
      </c>
      <c r="BC43" s="198">
        <f>Rawdata_Removing_Outliers!BU43</f>
        <v>5.8</v>
      </c>
      <c r="BD43" s="198">
        <f>Rawdata_Removing_Outliers!BV43</f>
        <v>2.19</v>
      </c>
      <c r="BE43" s="198">
        <f>Rawdata_Removing_Outliers!BW43</f>
        <v>1.65</v>
      </c>
      <c r="BF43" s="198">
        <f>Rawdata_Removing_Outliers!BX43</f>
        <v>1.0900000000000001</v>
      </c>
      <c r="BG43" s="198">
        <f>Rawdata_Removing_Outliers!BY43</f>
        <v>37</v>
      </c>
      <c r="BH43" s="198">
        <f>Rawdata_Removing_Outliers!BZ43</f>
        <v>9.6999999999999993</v>
      </c>
      <c r="BI43" s="198">
        <f>Rawdata_Removing_Outliers!CA43</f>
        <v>27</v>
      </c>
      <c r="BJ43" s="198">
        <f>Rawdata_Removing_Outliers!CB43</f>
        <v>3.1</v>
      </c>
      <c r="BK43" s="198">
        <f>Rawdata_Removing_Outliers!CC43</f>
        <v>0.49</v>
      </c>
      <c r="BL43" s="198">
        <f>Rawdata_Removing_Outliers!CD43</f>
        <v>9.8000000000000004E-2</v>
      </c>
      <c r="BM43" s="198">
        <f>Rawdata_Removing_Outliers!CE43</f>
        <v>2.1</v>
      </c>
      <c r="BN43" s="198">
        <f>Rawdata_Removing_Outliers!CF43</f>
        <v>0.12</v>
      </c>
      <c r="BO43" s="198">
        <f>Rawdata_Removing_Outliers!CG43</f>
        <v>0.56999999999999995</v>
      </c>
      <c r="BP43" s="198">
        <f>Rawdata_Removing_Outliers!CH43</f>
        <v>0.14000000000000001</v>
      </c>
      <c r="BQ43" s="198">
        <f>Rawdata_Removing_Outliers!CI43</f>
        <v>1.6</v>
      </c>
      <c r="BR43" s="198">
        <f>Rawdata_Removing_Outliers!CJ43</f>
        <v>0.86</v>
      </c>
      <c r="BS43" s="198">
        <f>Rawdata_Removing_Outliers!CK43</f>
        <v>3</v>
      </c>
      <c r="BT43" s="198">
        <f>Rawdata_Removing_Outliers!CL43</f>
        <v>1.3</v>
      </c>
      <c r="BU43" s="198">
        <f>Rawdata_Removing_Outliers!CM43</f>
        <v>0.42</v>
      </c>
      <c r="BV43" s="198">
        <f>Rawdata_Removing_Outliers!CN43</f>
        <v>6.2</v>
      </c>
      <c r="BW43" s="198">
        <f>Rawdata_Removing_Outliers!CO43</f>
        <v>3</v>
      </c>
      <c r="BX43" s="198">
        <f>Rawdata_Removing_Outliers!CP43</f>
        <v>0.85</v>
      </c>
      <c r="BY43" s="198">
        <f>Rawdata_Removing_Outliers!CQ43</f>
        <v>0.86</v>
      </c>
      <c r="BZ43" s="198">
        <f>Rawdata_Removing_Outliers!CR43</f>
        <v>1</v>
      </c>
      <c r="CA43" s="198">
        <f>Rawdata_Removing_Outliers!CS43</f>
        <v>0.17</v>
      </c>
      <c r="CB43" s="198">
        <f>Rawdata_Removing_Outliers!CT43</f>
        <v>0.61</v>
      </c>
      <c r="CC43" s="198">
        <f>Rawdata_Removing_Outliers!CU43</f>
        <v>28</v>
      </c>
      <c r="CD43" s="198">
        <f>Rawdata_Removing_Outliers!CV43</f>
        <v>0.69</v>
      </c>
      <c r="CE43" s="198">
        <f>Rawdata_Removing_Outliers!CW43</f>
        <v>0.34</v>
      </c>
      <c r="CF43" s="198">
        <f>Rawdata_Removing_Outliers!CX43</f>
        <v>0.16</v>
      </c>
      <c r="CG43" s="198">
        <f>Rawdata_Removing_Outliers!CY43</f>
        <v>0.56999999999999995</v>
      </c>
      <c r="CH43" s="198">
        <f>Rawdata_Removing_Outliers!CZ43</f>
        <v>3.13</v>
      </c>
      <c r="CI43" s="198">
        <f>Rawdata_Removing_Outliers!DA43</f>
        <v>0.74</v>
      </c>
      <c r="CJ43" s="198">
        <f>Rawdata_Removing_Outliers!DB43</f>
        <v>0.71</v>
      </c>
      <c r="CK43" s="198">
        <f>Rawdata_Removing_Outliers!DC43</f>
        <v>0.72</v>
      </c>
      <c r="CL43" s="198">
        <f>Rawdata_Removing_Outliers!DD43</f>
        <v>3.04</v>
      </c>
      <c r="CM43" s="198">
        <f>Rawdata_Removing_Outliers!DE43</f>
        <v>0.18</v>
      </c>
      <c r="CN43" s="198">
        <f>Rawdata_Removing_Outliers!DF43</f>
        <v>0.36</v>
      </c>
      <c r="CO43" s="198">
        <f>Rawdata_Removing_Outliers!DG43</f>
        <v>0.21</v>
      </c>
      <c r="CP43" s="198">
        <f>Rawdata_Removing_Outliers!DH43</f>
        <v>0.88</v>
      </c>
      <c r="CQ43" s="198">
        <f>Rawdata_Removing_Outliers!DI43</f>
        <v>0.45</v>
      </c>
      <c r="CR43" s="198">
        <f>Rawdata_Removing_Outliers!DJ43</f>
        <v>0.63</v>
      </c>
      <c r="CS43" s="198">
        <f>Rawdata_Removing_Outliers!DK43</f>
        <v>0.74</v>
      </c>
      <c r="CT43" s="198">
        <f>Rawdata_Removing_Outliers!DL43</f>
        <v>0.15</v>
      </c>
      <c r="CU43" s="198">
        <f>Rawdata_Removing_Outliers!DM43</f>
        <v>0.74</v>
      </c>
      <c r="CV43" s="198">
        <f>Rawdata_Removing_Outliers!DN43</f>
        <v>0.35</v>
      </c>
      <c r="CW43" s="198">
        <f>Rawdata_Removing_Outliers!DO43</f>
        <v>9</v>
      </c>
      <c r="CX43" s="198">
        <f>Rawdata_Removing_Outliers!DP43</f>
        <v>8.3000000000000007</v>
      </c>
      <c r="CY43" s="198">
        <f>Rawdata_Removing_Outliers!DQ43</f>
        <v>1.1000000000000001</v>
      </c>
      <c r="CZ43" s="198">
        <f>Rawdata_Removing_Outliers!DR43</f>
        <v>4.4000000000000004</v>
      </c>
      <c r="DA43" s="198">
        <f>Rawdata_Removing_Outliers!DS43</f>
        <v>0.56999999999999995</v>
      </c>
      <c r="DB43" s="198">
        <f>Rawdata_Removing_Outliers!DT43</f>
        <v>1.6</v>
      </c>
      <c r="DC43" s="198">
        <f>Rawdata_Removing_Outliers!DU43</f>
        <v>0.53</v>
      </c>
      <c r="DD43" s="198">
        <f>Rawdata_Removing_Outliers!DV43</f>
        <v>0.44</v>
      </c>
      <c r="DE43" s="198">
        <f>Rawdata_Removing_Outliers!DW43</f>
        <v>6.7</v>
      </c>
      <c r="DF43" s="198">
        <f>Rawdata_Removing_Outliers!DX43</f>
        <v>1.6</v>
      </c>
      <c r="DG43" s="198">
        <f>Rawdata_Removing_Outliers!DY43</f>
        <v>0.33</v>
      </c>
      <c r="DH43" s="198">
        <f>Rawdata_Removing_Outliers!DZ43</f>
        <v>0.56000000000000005</v>
      </c>
      <c r="DI43" s="198">
        <f>Rawdata_Removing_Outliers!EA43</f>
        <v>0.15</v>
      </c>
      <c r="DJ43" s="198">
        <f>Rawdata_Removing_Outliers!EB43</f>
        <v>0.88</v>
      </c>
      <c r="DK43" s="198">
        <f>Rawdata_Removing_Outliers!EC43</f>
        <v>0.5</v>
      </c>
      <c r="DL43" s="198">
        <f>Rawdata_Removing_Outliers!ED43</f>
        <v>7.6</v>
      </c>
      <c r="DM43" s="198">
        <f>Rawdata_Removing_Outliers!EE43</f>
        <v>7.9</v>
      </c>
      <c r="DN43" s="198">
        <f>Rawdata_Removing_Outliers!EF43</f>
        <v>11</v>
      </c>
      <c r="DO43" s="198">
        <f>Rawdata_Removing_Outliers!EG43</f>
        <v>9.9</v>
      </c>
      <c r="DP43" s="198">
        <f>Rawdata_Removing_Outliers!EH43</f>
        <v>13</v>
      </c>
      <c r="DQ43" s="198">
        <f>Rawdata_Removing_Outliers!EI43</f>
        <v>4.8</v>
      </c>
      <c r="DR43" s="198">
        <f>Rawdata_Removing_Outliers!EJ43</f>
        <v>5.6</v>
      </c>
      <c r="DS43" s="198">
        <f>Rawdata_Removing_Outliers!EK43</f>
        <v>0.17</v>
      </c>
      <c r="DT43" s="198">
        <f>Rawdata_Removing_Outliers!EL43</f>
        <v>1.2</v>
      </c>
      <c r="DU43" s="198">
        <f>Rawdata_Removing_Outliers!EM43</f>
        <v>0.39</v>
      </c>
      <c r="DV43" s="198">
        <f>Rawdata_Removing_Outliers!EN43</f>
        <v>2.2000000000000002</v>
      </c>
      <c r="DW43" s="198">
        <f>Rawdata_Removing_Outliers!EO43</f>
        <v>1.98</v>
      </c>
      <c r="DX43" s="198">
        <f>Rawdata_Removing_Outliers!EP43</f>
        <v>0.59</v>
      </c>
      <c r="DY43" s="198">
        <f>Rawdata_Removing_Outliers!EQ43</f>
        <v>0.13</v>
      </c>
      <c r="DZ43" s="198">
        <f>Rawdata_Removing_Outliers!ER43</f>
        <v>11</v>
      </c>
      <c r="EA43" s="198">
        <f>Rawdata_Removing_Outliers!ES43</f>
        <v>0.4</v>
      </c>
      <c r="EB43" s="198">
        <f>Rawdata_Removing_Outliers!ET43</f>
        <v>0.42</v>
      </c>
      <c r="EC43" s="198">
        <f>Rawdata_Removing_Outliers!EU43</f>
        <v>0.73</v>
      </c>
      <c r="ED43" s="198">
        <f>Rawdata_Removing_Outliers!EV43</f>
        <v>1.08</v>
      </c>
      <c r="EE43" s="198">
        <f>Rawdata_Removing_Outliers!EW43</f>
        <v>0.68</v>
      </c>
      <c r="EF43" s="198">
        <f>Rawdata_Removing_Outliers!EX43</f>
        <v>2.5</v>
      </c>
      <c r="EG43" s="198">
        <f>Rawdata_Removing_Outliers!EY43</f>
        <v>0.22</v>
      </c>
      <c r="EH43" s="198">
        <f>Rawdata_Removing_Outliers!EZ43</f>
        <v>2.9</v>
      </c>
      <c r="EI43" s="198">
        <f>Rawdata_Removing_Outliers!FA43</f>
        <v>1.1000000000000001</v>
      </c>
      <c r="EJ43" s="198">
        <f>Rawdata_Removing_Outliers!FB43</f>
        <v>0.6</v>
      </c>
      <c r="EK43" s="198">
        <f>Rawdata_Removing_Outliers!FC43</f>
        <v>1.42</v>
      </c>
      <c r="EL43" s="198">
        <f>Rawdata_Removing_Outliers!FD43</f>
        <v>5.0000000000000001E-3</v>
      </c>
      <c r="EM43" s="198">
        <f>Rawdata_Removing_Outliers!FE43</f>
        <v>0.68</v>
      </c>
      <c r="EN43" s="198">
        <f>Rawdata_Removing_Outliers!FF43</f>
        <v>0.49</v>
      </c>
      <c r="EO43" s="198">
        <f>Rawdata_Removing_Outliers!FG43</f>
        <v>47.9</v>
      </c>
      <c r="EP43" s="198">
        <f>Rawdata_Removing_Outliers!FH43</f>
        <v>1.63</v>
      </c>
      <c r="EQ43" s="198">
        <f>Rawdata_Removing_Outliers!FI43</f>
        <v>1.66</v>
      </c>
      <c r="ER43" s="198">
        <f>Rawdata_Removing_Outliers!FJ43</f>
        <v>0.98</v>
      </c>
      <c r="ES43" s="198">
        <f>Rawdata_Removing_Outliers!FK43</f>
        <v>2.0699999999999998</v>
      </c>
      <c r="ET43" s="198">
        <f>Rawdata_Removing_Outliers!FL43</f>
        <v>5.0000000000000001E-3</v>
      </c>
      <c r="EU43" s="198">
        <f>Rawdata_Removing_Outliers!FM43</f>
        <v>0.85</v>
      </c>
      <c r="EV43" s="198">
        <f>Rawdata_Removing_Outliers!FN43</f>
        <v>0.11</v>
      </c>
      <c r="EW43" s="198">
        <f>Rawdata_Removing_Outliers!FO43</f>
        <v>0.7</v>
      </c>
      <c r="EX43" s="198">
        <f>Rawdata_Removing_Outliers!FP43</f>
        <v>0.25</v>
      </c>
      <c r="EY43" s="198">
        <f>Rawdata_Removing_Outliers!FQ43</f>
        <v>5.48</v>
      </c>
      <c r="EZ43" s="198">
        <f>Rawdata_Removing_Outliers!FR43</f>
        <v>8.56</v>
      </c>
      <c r="FA43" s="198">
        <f>Rawdata_Removing_Outliers!FS43</f>
        <v>12.8</v>
      </c>
      <c r="FB43" s="198">
        <f>Rawdata_Removing_Outliers!FT43</f>
        <v>16.5</v>
      </c>
      <c r="FC43" s="198">
        <f>Rawdata_Removing_Outliers!FU43</f>
        <v>8.8000000000000007</v>
      </c>
      <c r="FD43" s="198">
        <f>Rawdata_Removing_Outliers!FV43</f>
        <v>0.14000000000000001</v>
      </c>
      <c r="FE43" s="198">
        <f>Rawdata_Removing_Outliers!FW43</f>
        <v>0.64</v>
      </c>
      <c r="FF43" s="198">
        <f>Rawdata_Removing_Outliers!FX43</f>
        <v>0.22</v>
      </c>
      <c r="FG43" s="198">
        <f>Rawdata_Removing_Outliers!FY43</f>
        <v>0.78</v>
      </c>
      <c r="FH43" s="198">
        <f>Rawdata_Removing_Outliers!FZ43</f>
        <v>0.8</v>
      </c>
      <c r="FI43" s="198">
        <f>Rawdata_Removing_Outliers!GA43</f>
        <v>0.5</v>
      </c>
      <c r="FJ43" s="198">
        <f>Rawdata_Removing_Outliers!GB43</f>
        <v>1.18</v>
      </c>
      <c r="FK43" s="198">
        <f>Rawdata_Removing_Outliers!GC43</f>
        <v>0.6</v>
      </c>
      <c r="FL43" s="198">
        <f>Rawdata_Removing_Outliers!GD43</f>
        <v>4.3899999999999997</v>
      </c>
      <c r="FM43" s="198">
        <f>Rawdata_Removing_Outliers!GE43</f>
        <v>0.59</v>
      </c>
      <c r="FN43" s="198">
        <f>Rawdata_Removing_Outliers!GF43</f>
        <v>0.97</v>
      </c>
      <c r="FO43" s="198">
        <f>Rawdata_Removing_Outliers!GG43</f>
        <v>0.94</v>
      </c>
      <c r="FP43" s="198">
        <f>Rawdata_Removing_Outliers!GH43</f>
        <v>0.09</v>
      </c>
      <c r="FQ43" s="198">
        <f>Rawdata_Removing_Outliers!GI43</f>
        <v>1.7</v>
      </c>
      <c r="FR43" s="198">
        <f>Rawdata_Removing_Outliers!GJ43</f>
        <v>1.5</v>
      </c>
      <c r="FS43" s="198">
        <f>Rawdata_Removing_Outliers!GK43</f>
        <v>0.39</v>
      </c>
      <c r="FT43" s="198">
        <f>Rawdata_Removing_Outliers!GL43</f>
        <v>15</v>
      </c>
      <c r="FU43" s="198">
        <f>Rawdata_Removing_Outliers!GM43</f>
        <v>0.31</v>
      </c>
      <c r="FV43" s="198">
        <f>Rawdata_Removing_Outliers!GN43</f>
        <v>0.68</v>
      </c>
      <c r="FW43" s="198">
        <f>Rawdata_Removing_Outliers!GO43</f>
        <v>1.8</v>
      </c>
      <c r="FX43" s="198">
        <f>Rawdata_Removing_Outliers!GP43</f>
        <v>1.57</v>
      </c>
      <c r="FY43" s="198">
        <f>Rawdata_Removing_Outliers!GQ43</f>
        <v>4.03</v>
      </c>
      <c r="FZ43" s="198">
        <f>Rawdata_Removing_Outliers!GR43</f>
        <v>5.0000000000000001E-3</v>
      </c>
      <c r="GA43" s="198">
        <f>Rawdata_Removing_Outliers!GS43</f>
        <v>3.05</v>
      </c>
      <c r="GB43" s="198">
        <f>Rawdata_Removing_Outliers!GT43</f>
        <v>1.66</v>
      </c>
      <c r="GC43" s="198">
        <f>Rawdata_Removing_Outliers!GU43</f>
        <v>3.8</v>
      </c>
      <c r="GD43" s="198">
        <f>Rawdata_Removing_Outliers!GV43</f>
        <v>2.7</v>
      </c>
      <c r="GE43" s="198">
        <f>Rawdata_Removing_Outliers!GW43</f>
        <v>1.5</v>
      </c>
      <c r="GF43" s="198">
        <f>Rawdata_Removing_Outliers!GX43</f>
        <v>1.9</v>
      </c>
      <c r="GG43" s="198">
        <f>Rawdata_Removing_Outliers!GY43</f>
        <v>1.5</v>
      </c>
      <c r="GH43" s="198">
        <f>Rawdata_Removing_Outliers!GZ43</f>
        <v>51</v>
      </c>
      <c r="GI43" s="198">
        <f>Rawdata_Removing_Outliers!HA43</f>
        <v>52</v>
      </c>
      <c r="GJ43" s="198">
        <f>Rawdata_Removing_Outliers!HB43</f>
        <v>2.7</v>
      </c>
      <c r="GK43" s="198">
        <f>Rawdata_Removing_Outliers!HC43</f>
        <v>0.69</v>
      </c>
      <c r="GL43" s="198">
        <f>Rawdata_Removing_Outliers!HD43</f>
        <v>1.4</v>
      </c>
      <c r="GM43" s="198">
        <f>Rawdata_Removing_Outliers!HE43</f>
        <v>12</v>
      </c>
      <c r="GN43" s="198">
        <f>Rawdata_Removing_Outliers!HF43</f>
        <v>6.1</v>
      </c>
      <c r="GO43" s="198">
        <f>Rawdata_Removing_Outliers!HG43</f>
        <v>8.5</v>
      </c>
      <c r="GP43" s="198">
        <f>Rawdata_Removing_Outliers!HH43</f>
        <v>1</v>
      </c>
      <c r="GQ43" s="198">
        <f>Rawdata_Removing_Outliers!HI43</f>
        <v>1</v>
      </c>
      <c r="GR43" s="198">
        <f>Rawdata_Removing_Outliers!HJ43</f>
        <v>1.1000000000000001</v>
      </c>
      <c r="GS43" s="198">
        <f>Rawdata_Removing_Outliers!HK43</f>
        <v>0.27</v>
      </c>
      <c r="GT43" s="198">
        <f>Rawdata_Removing_Outliers!HL43</f>
        <v>0.11</v>
      </c>
      <c r="GU43" s="198">
        <f>Rawdata_Removing_Outliers!HM43</f>
        <v>0.98</v>
      </c>
      <c r="GV43" s="198">
        <f>Rawdata_Removing_Outliers!HN43</f>
        <v>0.23</v>
      </c>
      <c r="GW43" s="198">
        <f>Rawdata_Removing_Outliers!HO43</f>
        <v>0.15</v>
      </c>
      <c r="GX43" s="198">
        <f>Rawdata_Removing_Outliers!HP43</f>
        <v>0.88</v>
      </c>
      <c r="GY43" s="198">
        <f>Rawdata_Removing_Outliers!HQ43</f>
        <v>0.85</v>
      </c>
      <c r="GZ43" s="198">
        <f>Rawdata_Removing_Outliers!HR43</f>
        <v>2.02</v>
      </c>
      <c r="HA43" s="198">
        <f>Rawdata_Removing_Outliers!HS43</f>
        <v>1.48</v>
      </c>
      <c r="HB43" s="198">
        <f>Rawdata_Removing_Outliers!HT43</f>
        <v>4.5</v>
      </c>
      <c r="HC43" s="198">
        <f>Rawdata_Removing_Outliers!HU43</f>
        <v>3.4</v>
      </c>
      <c r="HD43" s="198">
        <f>Rawdata_Removing_Outliers!HV43</f>
        <v>5.0000000000000001E-3</v>
      </c>
      <c r="HE43" s="198">
        <f>Rawdata_Removing_Outliers!HW43</f>
        <v>0.61</v>
      </c>
      <c r="HF43" s="198">
        <f>Rawdata_Removing_Outliers!HX43</f>
        <v>0.68</v>
      </c>
      <c r="HG43" s="198">
        <f>Rawdata_Removing_Outliers!HY43</f>
        <v>0.37</v>
      </c>
      <c r="HH43" s="198">
        <f>Rawdata_Removing_Outliers!HZ43</f>
        <v>0.45</v>
      </c>
      <c r="HI43" s="198">
        <f>Rawdata_Removing_Outliers!IA43</f>
        <v>0.19</v>
      </c>
      <c r="HJ43" s="198">
        <f>Rawdata_Removing_Outliers!IB43</f>
        <v>0.62</v>
      </c>
      <c r="HK43" s="198">
        <f>Rawdata_Removing_Outliers!IC43</f>
        <v>0.6</v>
      </c>
      <c r="HL43" s="198">
        <f>Rawdata_Removing_Outliers!ID43</f>
        <v>0.64</v>
      </c>
      <c r="HM43" s="198">
        <f>Rawdata_Removing_Outliers!IE43</f>
        <v>1.59</v>
      </c>
      <c r="HN43" s="198">
        <f>Rawdata_Removing_Outliers!IF43</f>
        <v>0.27</v>
      </c>
      <c r="HO43" s="198">
        <f>Rawdata_Removing_Outliers!IG43</f>
        <v>1.31</v>
      </c>
      <c r="HP43" s="198">
        <f>Rawdata_Removing_Outliers!IH43</f>
        <v>0.67</v>
      </c>
      <c r="HQ43" s="198">
        <f>Rawdata_Removing_Outliers!II43</f>
        <v>0.62</v>
      </c>
      <c r="HR43" s="198">
        <f>Rawdata_Removing_Outliers!IJ43</f>
        <v>1.9</v>
      </c>
      <c r="HS43" s="198">
        <f>Rawdata_Removing_Outliers!IK43</f>
        <v>0.97</v>
      </c>
      <c r="HT43" s="198">
        <f>Rawdata_Removing_Outliers!IL43</f>
        <v>6.4</v>
      </c>
      <c r="HU43" s="198">
        <f>Rawdata_Removing_Outliers!IM43</f>
        <v>2.5</v>
      </c>
      <c r="HV43" s="198">
        <f>Rawdata_Removing_Outliers!IN43</f>
        <v>14.7</v>
      </c>
      <c r="HW43" s="198">
        <f>Rawdata_Removing_Outliers!IO43</f>
        <v>4.05</v>
      </c>
      <c r="HX43" s="198">
        <f>Rawdata_Removing_Outliers!IP43</f>
        <v>11.4</v>
      </c>
      <c r="HY43" s="198">
        <f>Rawdata_Removing_Outliers!IQ43</f>
        <v>2.94</v>
      </c>
      <c r="HZ43" s="198">
        <f>Rawdata_Removing_Outliers!IR43</f>
        <v>1.93</v>
      </c>
      <c r="IA43" s="198">
        <f>Rawdata_Removing_Outliers!IS43</f>
        <v>0.7</v>
      </c>
      <c r="IB43" s="198">
        <f>Rawdata_Removing_Outliers!IT43</f>
        <v>0.74</v>
      </c>
      <c r="IC43" s="198">
        <f>Rawdata_Removing_Outliers!IU43</f>
        <v>0.92</v>
      </c>
      <c r="ID43" s="198" t="str">
        <f>Rawdata_Removing_Outliers!IV43</f>
        <v/>
      </c>
      <c r="IE43" s="198">
        <f>Rawdata_Removing_Outliers!IW43</f>
        <v>0.66</v>
      </c>
      <c r="IF43" s="198">
        <f>Rawdata_Removing_Outliers!IX43</f>
        <v>7</v>
      </c>
      <c r="IG43" s="198">
        <f>Rawdata_Removing_Outliers!IY43</f>
        <v>4.0999999999999996</v>
      </c>
      <c r="IH43" s="198">
        <f>Rawdata_Removing_Outliers!IZ43</f>
        <v>3.4</v>
      </c>
      <c r="II43" s="198">
        <f>Rawdata_Removing_Outliers!JA43</f>
        <v>5.96</v>
      </c>
      <c r="IJ43" s="198">
        <f>Rawdata_Removing_Outliers!JB43</f>
        <v>1.34</v>
      </c>
      <c r="IK43" s="198">
        <f>Rawdata_Removing_Outliers!JC43</f>
        <v>3.36</v>
      </c>
      <c r="IL43" s="198">
        <f>Rawdata_Removing_Outliers!JD43</f>
        <v>1.18</v>
      </c>
      <c r="IM43" s="198">
        <f>Rawdata_Removing_Outliers!JE43</f>
        <v>0.8</v>
      </c>
      <c r="IN43" s="198">
        <f>Rawdata_Removing_Outliers!JF43</f>
        <v>20</v>
      </c>
      <c r="IO43" s="198">
        <f>Rawdata_Removing_Outliers!JG43</f>
        <v>0.38</v>
      </c>
      <c r="IP43" s="198">
        <f>Rawdata_Removing_Outliers!JH43</f>
        <v>0.66</v>
      </c>
      <c r="IQ43" s="198">
        <f>Rawdata_Removing_Outliers!JI43</f>
        <v>0.77</v>
      </c>
    </row>
    <row r="44" spans="1:251" s="50" customFormat="1" x14ac:dyDescent="0.25">
      <c r="A44" s="195" t="s">
        <v>166</v>
      </c>
      <c r="B44" s="99" t="s">
        <v>167</v>
      </c>
      <c r="C44" s="497">
        <f>Rawdata!C44</f>
        <v>0.04</v>
      </c>
      <c r="D44" s="956">
        <f>COUNTIF(G44:XFD44,"*")-Rawdata_Removing_Outliers!X44</f>
        <v>0</v>
      </c>
      <c r="E44" s="804">
        <f t="shared" si="0"/>
        <v>0.65300000000000002</v>
      </c>
      <c r="F44" s="315">
        <f t="array" ref="F44">MIN(G44:XFD44)</f>
        <v>1.1000000000000001E-3</v>
      </c>
      <c r="G44" s="198">
        <f>Rawdata_Removing_Outliers!Y44</f>
        <v>0.02</v>
      </c>
      <c r="H44" s="198">
        <f>Rawdata_Removing_Outliers!Z44</f>
        <v>0.02</v>
      </c>
      <c r="I44" s="198">
        <f>Rawdata_Removing_Outliers!AA44</f>
        <v>0.02</v>
      </c>
      <c r="J44" s="198">
        <f>Rawdata_Removing_Outliers!AB44</f>
        <v>0.02</v>
      </c>
      <c r="K44" s="198">
        <f>Rawdata_Removing_Outliers!AC44</f>
        <v>0.02</v>
      </c>
      <c r="L44" s="198">
        <f>Rawdata_Removing_Outliers!AD44</f>
        <v>0.02</v>
      </c>
      <c r="M44" s="198">
        <f>Rawdata_Removing_Outliers!AE44</f>
        <v>0.02</v>
      </c>
      <c r="N44" s="198">
        <f>Rawdata_Removing_Outliers!AF44</f>
        <v>0.02</v>
      </c>
      <c r="O44" s="198">
        <f>Rawdata_Removing_Outliers!AG44</f>
        <v>0.02</v>
      </c>
      <c r="P44" s="198">
        <f>Rawdata_Removing_Outliers!AH44</f>
        <v>0.02</v>
      </c>
      <c r="Q44" s="198">
        <f>Rawdata_Removing_Outliers!AI44</f>
        <v>0.02</v>
      </c>
      <c r="R44" s="198">
        <f>Rawdata_Removing_Outliers!AJ44</f>
        <v>0.02</v>
      </c>
      <c r="S44" s="198">
        <f>Rawdata_Removing_Outliers!AK44</f>
        <v>1.06E-2</v>
      </c>
      <c r="T44" s="198">
        <f>Rawdata_Removing_Outliers!AL44</f>
        <v>0.02</v>
      </c>
      <c r="U44" s="198">
        <f>Rawdata_Removing_Outliers!AM44</f>
        <v>0.02</v>
      </c>
      <c r="V44" s="198">
        <f>Rawdata_Removing_Outliers!AN44</f>
        <v>0.02</v>
      </c>
      <c r="W44" s="198">
        <f>Rawdata_Removing_Outliers!AO44</f>
        <v>0.02</v>
      </c>
      <c r="X44" s="198">
        <f>Rawdata_Removing_Outliers!AP44</f>
        <v>2.0799999999999999E-2</v>
      </c>
      <c r="Y44" s="198">
        <f>Rawdata_Removing_Outliers!AQ44</f>
        <v>0.02</v>
      </c>
      <c r="Z44" s="198">
        <f>Rawdata_Removing_Outliers!AR44</f>
        <v>0.02</v>
      </c>
      <c r="AA44" s="198">
        <f>Rawdata_Removing_Outliers!AS44</f>
        <v>0.02</v>
      </c>
      <c r="AB44" s="198">
        <f>Rawdata_Removing_Outliers!AT44</f>
        <v>0.02</v>
      </c>
      <c r="AC44" s="198">
        <f>Rawdata_Removing_Outliers!AU44</f>
        <v>0.02</v>
      </c>
      <c r="AD44" s="198">
        <f>Rawdata_Removing_Outliers!AV44</f>
        <v>0.02</v>
      </c>
      <c r="AE44" s="198">
        <f>Rawdata_Removing_Outliers!AW44</f>
        <v>0.02</v>
      </c>
      <c r="AF44" s="198">
        <f>Rawdata_Removing_Outliers!AX44</f>
        <v>0.02</v>
      </c>
      <c r="AG44" s="198">
        <f>Rawdata_Removing_Outliers!AY44</f>
        <v>0.02</v>
      </c>
      <c r="AH44" s="198">
        <f>Rawdata_Removing_Outliers!AZ44</f>
        <v>0.02</v>
      </c>
      <c r="AI44" s="198">
        <f>Rawdata_Removing_Outliers!BA44</f>
        <v>0.02</v>
      </c>
      <c r="AJ44" s="198">
        <f>Rawdata_Removing_Outliers!BB44</f>
        <v>0.02</v>
      </c>
      <c r="AK44" s="198">
        <f>Rawdata_Removing_Outliers!BC44</f>
        <v>0.02</v>
      </c>
      <c r="AL44" s="198">
        <f>Rawdata_Removing_Outliers!BD44</f>
        <v>0.02</v>
      </c>
      <c r="AM44" s="198">
        <f>Rawdata_Removing_Outliers!BE44</f>
        <v>0.02</v>
      </c>
      <c r="AN44" s="198">
        <f>Rawdata_Removing_Outliers!BF44</f>
        <v>0.02</v>
      </c>
      <c r="AO44" s="198">
        <f>Rawdata_Removing_Outliers!BG44</f>
        <v>0.02</v>
      </c>
      <c r="AP44" s="198">
        <f>Rawdata_Removing_Outliers!BH44</f>
        <v>0.02</v>
      </c>
      <c r="AQ44" s="198">
        <f>Rawdata_Removing_Outliers!BI44</f>
        <v>0.02</v>
      </c>
      <c r="AR44" s="198">
        <f>Rawdata_Removing_Outliers!BJ44</f>
        <v>0.02</v>
      </c>
      <c r="AS44" s="198">
        <f>Rawdata_Removing_Outliers!BK44</f>
        <v>0.02</v>
      </c>
      <c r="AT44" s="198">
        <f>Rawdata_Removing_Outliers!BL44</f>
        <v>0.02</v>
      </c>
      <c r="AU44" s="198">
        <f>Rawdata_Removing_Outliers!BM44</f>
        <v>5.0000000000000001E-3</v>
      </c>
      <c r="AV44" s="198">
        <f>Rawdata_Removing_Outliers!BN44</f>
        <v>2.3E-2</v>
      </c>
      <c r="AW44" s="198">
        <f>Rawdata_Removing_Outliers!BO44</f>
        <v>0.02</v>
      </c>
      <c r="AX44" s="198">
        <f>Rawdata_Removing_Outliers!BP44</f>
        <v>0.02</v>
      </c>
      <c r="AY44" s="198">
        <f>Rawdata_Removing_Outliers!BQ44</f>
        <v>0.02</v>
      </c>
      <c r="AZ44" s="198">
        <f>Rawdata_Removing_Outliers!BR44</f>
        <v>0.02</v>
      </c>
      <c r="BA44" s="198">
        <f>Rawdata_Removing_Outliers!BS44</f>
        <v>0.02</v>
      </c>
      <c r="BB44" s="198">
        <f>Rawdata_Removing_Outliers!BT44</f>
        <v>1.2999999999999999E-2</v>
      </c>
      <c r="BC44" s="198">
        <f>Rawdata_Removing_Outliers!BU44</f>
        <v>3.5999999999999997E-2</v>
      </c>
      <c r="BD44" s="198">
        <f>Rawdata_Removing_Outliers!BV44</f>
        <v>0.02</v>
      </c>
      <c r="BE44" s="198">
        <f>Rawdata_Removing_Outliers!BW44</f>
        <v>0.02</v>
      </c>
      <c r="BF44" s="198">
        <f>Rawdata_Removing_Outliers!BX44</f>
        <v>0.02</v>
      </c>
      <c r="BG44" s="198">
        <f>Rawdata_Removing_Outliers!BY44</f>
        <v>0.02</v>
      </c>
      <c r="BH44" s="198">
        <f>Rawdata_Removing_Outliers!BZ44</f>
        <v>0.02</v>
      </c>
      <c r="BI44" s="198">
        <f>Rawdata_Removing_Outliers!CA44</f>
        <v>2.4E-2</v>
      </c>
      <c r="BJ44" s="198">
        <f>Rawdata_Removing_Outliers!CB44</f>
        <v>0.02</v>
      </c>
      <c r="BK44" s="198">
        <f>Rawdata_Removing_Outliers!CC44</f>
        <v>0.02</v>
      </c>
      <c r="BL44" s="198">
        <f>Rawdata_Removing_Outliers!CD44</f>
        <v>0.02</v>
      </c>
      <c r="BM44" s="198">
        <f>Rawdata_Removing_Outliers!CE44</f>
        <v>0.02</v>
      </c>
      <c r="BN44" s="198">
        <f>Rawdata_Removing_Outliers!CF44</f>
        <v>0.02</v>
      </c>
      <c r="BO44" s="198">
        <f>Rawdata_Removing_Outliers!CG44</f>
        <v>0.02</v>
      </c>
      <c r="BP44" s="198">
        <f>Rawdata_Removing_Outliers!CH44</f>
        <v>0.02</v>
      </c>
      <c r="BQ44" s="198">
        <f>Rawdata_Removing_Outliers!CI44</f>
        <v>2.5000000000000001E-3</v>
      </c>
      <c r="BR44" s="198">
        <f>Rawdata_Removing_Outliers!CJ44</f>
        <v>5.4000000000000003E-3</v>
      </c>
      <c r="BS44" s="198">
        <f>Rawdata_Removing_Outliers!CK44</f>
        <v>1.1000000000000001E-3</v>
      </c>
      <c r="BT44" s="198">
        <f>Rawdata_Removing_Outliers!CL44</f>
        <v>5.1000000000000004E-3</v>
      </c>
      <c r="BU44" s="198">
        <f>Rawdata_Removing_Outliers!CM44</f>
        <v>0.31</v>
      </c>
      <c r="BV44" s="198">
        <f>Rawdata_Removing_Outliers!CN44</f>
        <v>0.02</v>
      </c>
      <c r="BW44" s="198">
        <f>Rawdata_Removing_Outliers!CO44</f>
        <v>0.02</v>
      </c>
      <c r="BX44" s="198">
        <f>Rawdata_Removing_Outliers!CP44</f>
        <v>0.02</v>
      </c>
      <c r="BY44" s="198">
        <f>Rawdata_Removing_Outliers!CQ44</f>
        <v>0.02</v>
      </c>
      <c r="BZ44" s="198">
        <f>Rawdata_Removing_Outliers!CR44</f>
        <v>0.02</v>
      </c>
      <c r="CA44" s="198">
        <f>Rawdata_Removing_Outliers!CS44</f>
        <v>0.02</v>
      </c>
      <c r="CB44" s="198">
        <f>Rawdata_Removing_Outliers!CT44</f>
        <v>0.02</v>
      </c>
      <c r="CC44" s="198">
        <f>Rawdata_Removing_Outliers!CU44</f>
        <v>0.02</v>
      </c>
      <c r="CD44" s="198">
        <f>Rawdata_Removing_Outliers!CV44</f>
        <v>0.02</v>
      </c>
      <c r="CE44" s="198">
        <f>Rawdata_Removing_Outliers!CW44</f>
        <v>0.02</v>
      </c>
      <c r="CF44" s="198">
        <f>Rawdata_Removing_Outliers!CX44</f>
        <v>0.02</v>
      </c>
      <c r="CG44" s="198">
        <f>Rawdata_Removing_Outliers!CY44</f>
        <v>0.02</v>
      </c>
      <c r="CH44" s="198">
        <f>Rawdata_Removing_Outliers!CZ44</f>
        <v>0.02</v>
      </c>
      <c r="CI44" s="198">
        <f>Rawdata_Removing_Outliers!DA44</f>
        <v>0.02</v>
      </c>
      <c r="CJ44" s="198">
        <f>Rawdata_Removing_Outliers!DB44</f>
        <v>0.02</v>
      </c>
      <c r="CK44" s="198">
        <f>Rawdata_Removing_Outliers!DC44</f>
        <v>0.02</v>
      </c>
      <c r="CL44" s="198">
        <f>Rawdata_Removing_Outliers!DD44</f>
        <v>0.02</v>
      </c>
      <c r="CM44" s="198">
        <f>Rawdata_Removing_Outliers!DE44</f>
        <v>0.02</v>
      </c>
      <c r="CN44" s="198">
        <f>Rawdata_Removing_Outliers!DF44</f>
        <v>0.02</v>
      </c>
      <c r="CO44" s="198">
        <f>Rawdata_Removing_Outliers!DG44</f>
        <v>0.02</v>
      </c>
      <c r="CP44" s="198">
        <f>Rawdata_Removing_Outliers!DH44</f>
        <v>0.02</v>
      </c>
      <c r="CQ44" s="198">
        <f>Rawdata_Removing_Outliers!DI44</f>
        <v>0.02</v>
      </c>
      <c r="CR44" s="198">
        <f>Rawdata_Removing_Outliers!DJ44</f>
        <v>6.7999999999999996E-3</v>
      </c>
      <c r="CS44" s="198">
        <f>Rawdata_Removing_Outliers!DK44</f>
        <v>0.02</v>
      </c>
      <c r="CT44" s="198">
        <f>Rawdata_Removing_Outliers!DL44</f>
        <v>0.02</v>
      </c>
      <c r="CU44" s="198">
        <f>Rawdata_Removing_Outliers!DM44</f>
        <v>0.02</v>
      </c>
      <c r="CV44" s="198">
        <f>Rawdata_Removing_Outliers!DN44</f>
        <v>0.26600000000000001</v>
      </c>
      <c r="CW44" s="198">
        <f>Rawdata_Removing_Outliers!DO44</f>
        <v>0.17899999999999999</v>
      </c>
      <c r="CX44" s="198">
        <f>Rawdata_Removing_Outliers!DP44</f>
        <v>0.02</v>
      </c>
      <c r="CY44" s="198">
        <f>Rawdata_Removing_Outliers!DQ44</f>
        <v>0.02</v>
      </c>
      <c r="CZ44" s="198">
        <f>Rawdata_Removing_Outliers!DR44</f>
        <v>0.02</v>
      </c>
      <c r="DA44" s="198">
        <f>Rawdata_Removing_Outliers!DS44</f>
        <v>0.02</v>
      </c>
      <c r="DB44" s="198">
        <f>Rawdata_Removing_Outliers!DT44</f>
        <v>0.02</v>
      </c>
      <c r="DC44" s="198">
        <f>Rawdata_Removing_Outliers!DU44</f>
        <v>0.02</v>
      </c>
      <c r="DD44" s="198">
        <f>Rawdata_Removing_Outliers!DV44</f>
        <v>0.02</v>
      </c>
      <c r="DE44" s="198">
        <f>Rawdata_Removing_Outliers!DW44</f>
        <v>0.02</v>
      </c>
      <c r="DF44" s="198">
        <f>Rawdata_Removing_Outliers!DX44</f>
        <v>0.02</v>
      </c>
      <c r="DG44" s="198">
        <f>Rawdata_Removing_Outliers!DY44</f>
        <v>0.02</v>
      </c>
      <c r="DH44" s="198">
        <f>Rawdata_Removing_Outliers!DZ44</f>
        <v>0.02</v>
      </c>
      <c r="DI44" s="198">
        <f>Rawdata_Removing_Outliers!EA44</f>
        <v>0.02</v>
      </c>
      <c r="DJ44" s="198">
        <f>Rawdata_Removing_Outliers!EB44</f>
        <v>0.02</v>
      </c>
      <c r="DK44" s="198">
        <f>Rawdata_Removing_Outliers!EC44</f>
        <v>0.02</v>
      </c>
      <c r="DL44" s="198">
        <f>Rawdata_Removing_Outliers!ED44</f>
        <v>0.61199999999999999</v>
      </c>
      <c r="DM44" s="198">
        <f>Rawdata_Removing_Outliers!EE44</f>
        <v>0.02</v>
      </c>
      <c r="DN44" s="198">
        <f>Rawdata_Removing_Outliers!EF44</f>
        <v>0.02</v>
      </c>
      <c r="DO44" s="198">
        <f>Rawdata_Removing_Outliers!EG44</f>
        <v>0.02</v>
      </c>
      <c r="DP44" s="198">
        <f>Rawdata_Removing_Outliers!EH44</f>
        <v>0.02</v>
      </c>
      <c r="DQ44" s="198">
        <f>Rawdata_Removing_Outliers!EI44</f>
        <v>0.02</v>
      </c>
      <c r="DR44" s="198">
        <f>Rawdata_Removing_Outliers!EJ44</f>
        <v>0.02</v>
      </c>
      <c r="DS44" s="198">
        <f>Rawdata_Removing_Outliers!EK44</f>
        <v>0.02</v>
      </c>
      <c r="DT44" s="198">
        <f>Rawdata_Removing_Outliers!EL44</f>
        <v>0.02</v>
      </c>
      <c r="DU44" s="198">
        <f>Rawdata_Removing_Outliers!EM44</f>
        <v>0.02</v>
      </c>
      <c r="DV44" s="198">
        <f>Rawdata_Removing_Outliers!EN44</f>
        <v>0.02</v>
      </c>
      <c r="DW44" s="198">
        <f>Rawdata_Removing_Outliers!EO44</f>
        <v>0.02</v>
      </c>
      <c r="DX44" s="198">
        <f>Rawdata_Removing_Outliers!EP44</f>
        <v>0.02</v>
      </c>
      <c r="DY44" s="198">
        <f>Rawdata_Removing_Outliers!EQ44</f>
        <v>4.7300000000000002E-2</v>
      </c>
      <c r="DZ44" s="198">
        <f>Rawdata_Removing_Outliers!ER44</f>
        <v>0.02</v>
      </c>
      <c r="EA44" s="198">
        <f>Rawdata_Removing_Outliers!ES44</f>
        <v>0.02</v>
      </c>
      <c r="EB44" s="198">
        <f>Rawdata_Removing_Outliers!ET44</f>
        <v>3.6499999999999998E-2</v>
      </c>
      <c r="EC44" s="198">
        <f>Rawdata_Removing_Outliers!EU44</f>
        <v>0.02</v>
      </c>
      <c r="ED44" s="198">
        <f>Rawdata_Removing_Outliers!EV44</f>
        <v>0.02</v>
      </c>
      <c r="EE44" s="198">
        <f>Rawdata_Removing_Outliers!EW44</f>
        <v>0.02</v>
      </c>
      <c r="EF44" s="198">
        <f>Rawdata_Removing_Outliers!EX44</f>
        <v>0.02</v>
      </c>
      <c r="EG44" s="198">
        <f>Rawdata_Removing_Outliers!EY44</f>
        <v>0.02</v>
      </c>
      <c r="EH44" s="198">
        <f>Rawdata_Removing_Outliers!EZ44</f>
        <v>0.02</v>
      </c>
      <c r="EI44" s="198">
        <f>Rawdata_Removing_Outliers!FA44</f>
        <v>0.02</v>
      </c>
      <c r="EJ44" s="198">
        <f>Rawdata_Removing_Outliers!FB44</f>
        <v>0.02</v>
      </c>
      <c r="EK44" s="198">
        <f>Rawdata_Removing_Outliers!FC44</f>
        <v>0.02</v>
      </c>
      <c r="EL44" s="198">
        <f>Rawdata_Removing_Outliers!FD44</f>
        <v>0.02</v>
      </c>
      <c r="EM44" s="198">
        <f>Rawdata_Removing_Outliers!FE44</f>
        <v>0.02</v>
      </c>
      <c r="EN44" s="198">
        <f>Rawdata_Removing_Outliers!FF44</f>
        <v>0.02</v>
      </c>
      <c r="EO44" s="198">
        <f>Rawdata_Removing_Outliers!FG44</f>
        <v>0.02</v>
      </c>
      <c r="EP44" s="198">
        <f>Rawdata_Removing_Outliers!FH44</f>
        <v>0.02</v>
      </c>
      <c r="EQ44" s="198">
        <f>Rawdata_Removing_Outliers!FI44</f>
        <v>0.02</v>
      </c>
      <c r="ER44" s="198">
        <f>Rawdata_Removing_Outliers!FJ44</f>
        <v>0.02</v>
      </c>
      <c r="ES44" s="198">
        <f>Rawdata_Removing_Outliers!FK44</f>
        <v>0.02</v>
      </c>
      <c r="ET44" s="198">
        <f>Rawdata_Removing_Outliers!FL44</f>
        <v>0.02</v>
      </c>
      <c r="EU44" s="198">
        <f>Rawdata_Removing_Outliers!FM44</f>
        <v>0.02</v>
      </c>
      <c r="EV44" s="198">
        <f>Rawdata_Removing_Outliers!FN44</f>
        <v>0.02</v>
      </c>
      <c r="EW44" s="198">
        <f>Rawdata_Removing_Outliers!FO44</f>
        <v>0.02</v>
      </c>
      <c r="EX44" s="198">
        <f>Rawdata_Removing_Outliers!FP44</f>
        <v>0.02</v>
      </c>
      <c r="EY44" s="198">
        <f>Rawdata_Removing_Outliers!FQ44</f>
        <v>0.02</v>
      </c>
      <c r="EZ44" s="198">
        <f>Rawdata_Removing_Outliers!FR44</f>
        <v>0.02</v>
      </c>
      <c r="FA44" s="198">
        <f>Rawdata_Removing_Outliers!FS44</f>
        <v>0.02</v>
      </c>
      <c r="FB44" s="198">
        <f>Rawdata_Removing_Outliers!FT44</f>
        <v>0.02</v>
      </c>
      <c r="FC44" s="198">
        <f>Rawdata_Removing_Outliers!FU44</f>
        <v>0.02</v>
      </c>
      <c r="FD44" s="198">
        <f>Rawdata_Removing_Outliers!FV44</f>
        <v>0.02</v>
      </c>
      <c r="FE44" s="198">
        <f>Rawdata_Removing_Outliers!FW44</f>
        <v>0.02</v>
      </c>
      <c r="FF44" s="198">
        <f>Rawdata_Removing_Outliers!FX44</f>
        <v>0.02</v>
      </c>
      <c r="FG44" s="198">
        <f>Rawdata_Removing_Outliers!FY44</f>
        <v>0.02</v>
      </c>
      <c r="FH44" s="198">
        <f>Rawdata_Removing_Outliers!FZ44</f>
        <v>0.02</v>
      </c>
      <c r="FI44" s="198">
        <f>Rawdata_Removing_Outliers!GA44</f>
        <v>0.02</v>
      </c>
      <c r="FJ44" s="198">
        <f>Rawdata_Removing_Outliers!GB44</f>
        <v>0.02</v>
      </c>
      <c r="FK44" s="198">
        <f>Rawdata_Removing_Outliers!GC44</f>
        <v>0.02</v>
      </c>
      <c r="FL44" s="198">
        <f>Rawdata_Removing_Outliers!GD44</f>
        <v>0.02</v>
      </c>
      <c r="FM44" s="198">
        <f>Rawdata_Removing_Outliers!GE44</f>
        <v>0.02</v>
      </c>
      <c r="FN44" s="198">
        <f>Rawdata_Removing_Outliers!GF44</f>
        <v>0.02</v>
      </c>
      <c r="FO44" s="198">
        <f>Rawdata_Removing_Outliers!GG44</f>
        <v>0.02</v>
      </c>
      <c r="FP44" s="198">
        <f>Rawdata_Removing_Outliers!GH44</f>
        <v>0.02</v>
      </c>
      <c r="FQ44" s="198">
        <f>Rawdata_Removing_Outliers!GI44</f>
        <v>0.02</v>
      </c>
      <c r="FR44" s="198">
        <f>Rawdata_Removing_Outliers!GJ44</f>
        <v>0.02</v>
      </c>
      <c r="FS44" s="198">
        <f>Rawdata_Removing_Outliers!GK44</f>
        <v>0.02</v>
      </c>
      <c r="FT44" s="198">
        <f>Rawdata_Removing_Outliers!GL44</f>
        <v>0.02</v>
      </c>
      <c r="FU44" s="198">
        <f>Rawdata_Removing_Outliers!GM44</f>
        <v>0.02</v>
      </c>
      <c r="FV44" s="198">
        <f>Rawdata_Removing_Outliers!GN44</f>
        <v>0.02</v>
      </c>
      <c r="FW44" s="198">
        <f>Rawdata_Removing_Outliers!GO44</f>
        <v>0.02</v>
      </c>
      <c r="FX44" s="198">
        <f>Rawdata_Removing_Outliers!GP44</f>
        <v>0.02</v>
      </c>
      <c r="FY44" s="198">
        <f>Rawdata_Removing_Outliers!GQ44</f>
        <v>0.02</v>
      </c>
      <c r="FZ44" s="198">
        <f>Rawdata_Removing_Outliers!GR44</f>
        <v>0.02</v>
      </c>
      <c r="GA44" s="198">
        <f>Rawdata_Removing_Outliers!GS44</f>
        <v>0.02</v>
      </c>
      <c r="GB44" s="198">
        <f>Rawdata_Removing_Outliers!GT44</f>
        <v>0.02</v>
      </c>
      <c r="GC44" s="198">
        <f>Rawdata_Removing_Outliers!GU44</f>
        <v>0.02</v>
      </c>
      <c r="GD44" s="198">
        <f>Rawdata_Removing_Outliers!GV44</f>
        <v>0.02</v>
      </c>
      <c r="GE44" s="198">
        <f>Rawdata_Removing_Outliers!GW44</f>
        <v>0.02</v>
      </c>
      <c r="GF44" s="198">
        <f>Rawdata_Removing_Outliers!GX44</f>
        <v>0.02</v>
      </c>
      <c r="GG44" s="198">
        <f>Rawdata_Removing_Outliers!GY44</f>
        <v>0.02</v>
      </c>
      <c r="GH44" s="198">
        <f>Rawdata_Removing_Outliers!GZ44</f>
        <v>1.35E-2</v>
      </c>
      <c r="GI44" s="198">
        <f>Rawdata_Removing_Outliers!HA44</f>
        <v>0.02</v>
      </c>
      <c r="GJ44" s="198">
        <f>Rawdata_Removing_Outliers!HB44</f>
        <v>0.02</v>
      </c>
      <c r="GK44" s="198">
        <f>Rawdata_Removing_Outliers!HC44</f>
        <v>0.02</v>
      </c>
      <c r="GL44" s="198">
        <f>Rawdata_Removing_Outliers!HD44</f>
        <v>0.02</v>
      </c>
      <c r="GM44" s="198">
        <f>Rawdata_Removing_Outliers!HE44</f>
        <v>8.7999999999999995E-2</v>
      </c>
      <c r="GN44" s="198">
        <f>Rawdata_Removing_Outliers!HF44</f>
        <v>0.02</v>
      </c>
      <c r="GO44" s="198">
        <f>Rawdata_Removing_Outliers!HG44</f>
        <v>8.2000000000000007E-3</v>
      </c>
      <c r="GP44" s="198">
        <f>Rawdata_Removing_Outliers!HH44</f>
        <v>0.02</v>
      </c>
      <c r="GQ44" s="198">
        <f>Rawdata_Removing_Outliers!HI44</f>
        <v>0.02</v>
      </c>
      <c r="GR44" s="198">
        <f>Rawdata_Removing_Outliers!HJ44</f>
        <v>6.0000000000000001E-3</v>
      </c>
      <c r="GS44" s="198">
        <f>Rawdata_Removing_Outliers!HK44</f>
        <v>0.02</v>
      </c>
      <c r="GT44" s="198">
        <f>Rawdata_Removing_Outliers!HL44</f>
        <v>1.04E-2</v>
      </c>
      <c r="GU44" s="198">
        <f>Rawdata_Removing_Outliers!HM44</f>
        <v>0.02</v>
      </c>
      <c r="GV44" s="198">
        <f>Rawdata_Removing_Outliers!HN44</f>
        <v>0.02</v>
      </c>
      <c r="GW44" s="198">
        <f>Rawdata_Removing_Outliers!HO44</f>
        <v>0.02</v>
      </c>
      <c r="GX44" s="198">
        <f>Rawdata_Removing_Outliers!HP44</f>
        <v>0.65300000000000002</v>
      </c>
      <c r="GY44" s="198">
        <f>Rawdata_Removing_Outliers!HQ44</f>
        <v>0.02</v>
      </c>
      <c r="GZ44" s="198">
        <f>Rawdata_Removing_Outliers!HR44</f>
        <v>0.02</v>
      </c>
      <c r="HA44" s="198">
        <f>Rawdata_Removing_Outliers!HS44</f>
        <v>0.02</v>
      </c>
      <c r="HB44" s="198">
        <f>Rawdata_Removing_Outliers!HT44</f>
        <v>0.02</v>
      </c>
      <c r="HC44" s="198">
        <f>Rawdata_Removing_Outliers!HU44</f>
        <v>0.02</v>
      </c>
      <c r="HD44" s="198">
        <f>Rawdata_Removing_Outliers!HV44</f>
        <v>0.02</v>
      </c>
      <c r="HE44" s="198">
        <f>Rawdata_Removing_Outliers!HW44</f>
        <v>0.02</v>
      </c>
      <c r="HF44" s="198">
        <f>Rawdata_Removing_Outliers!HX44</f>
        <v>0.02</v>
      </c>
      <c r="HG44" s="198">
        <f>Rawdata_Removing_Outliers!HY44</f>
        <v>0.02</v>
      </c>
      <c r="HH44" s="198">
        <f>Rawdata_Removing_Outliers!HZ44</f>
        <v>0.02</v>
      </c>
      <c r="HI44" s="198">
        <f>Rawdata_Removing_Outliers!IA44</f>
        <v>0.02</v>
      </c>
      <c r="HJ44" s="198">
        <f>Rawdata_Removing_Outliers!IB44</f>
        <v>0.02</v>
      </c>
      <c r="HK44" s="198">
        <f>Rawdata_Removing_Outliers!IC44</f>
        <v>0.02</v>
      </c>
      <c r="HL44" s="198">
        <f>Rawdata_Removing_Outliers!ID44</f>
        <v>0.02</v>
      </c>
      <c r="HM44" s="198">
        <f>Rawdata_Removing_Outliers!IE44</f>
        <v>0.02</v>
      </c>
      <c r="HN44" s="198">
        <f>Rawdata_Removing_Outliers!IF44</f>
        <v>0.02</v>
      </c>
      <c r="HO44" s="198">
        <f>Rawdata_Removing_Outliers!IG44</f>
        <v>0.02</v>
      </c>
      <c r="HP44" s="198">
        <f>Rawdata_Removing_Outliers!IH44</f>
        <v>0.02</v>
      </c>
      <c r="HQ44" s="198">
        <f>Rawdata_Removing_Outliers!II44</f>
        <v>0.02</v>
      </c>
      <c r="HR44" s="198">
        <f>Rawdata_Removing_Outliers!IJ44</f>
        <v>0.02</v>
      </c>
      <c r="HS44" s="198">
        <f>Rawdata_Removing_Outliers!IK44</f>
        <v>0.02</v>
      </c>
      <c r="HT44" s="198">
        <f>Rawdata_Removing_Outliers!IL44</f>
        <v>0.02</v>
      </c>
      <c r="HU44" s="198">
        <f>Rawdata_Removing_Outliers!IM44</f>
        <v>0.02</v>
      </c>
      <c r="HV44" s="198">
        <f>Rawdata_Removing_Outliers!IN44</f>
        <v>0.02</v>
      </c>
      <c r="HW44" s="198">
        <f>Rawdata_Removing_Outliers!IO44</f>
        <v>0.02</v>
      </c>
      <c r="HX44" s="198">
        <f>Rawdata_Removing_Outliers!IP44</f>
        <v>0.02</v>
      </c>
      <c r="HY44" s="198">
        <f>Rawdata_Removing_Outliers!IQ44</f>
        <v>0.02</v>
      </c>
      <c r="HZ44" s="198">
        <f>Rawdata_Removing_Outliers!IR44</f>
        <v>0.02</v>
      </c>
      <c r="IA44" s="198">
        <f>Rawdata_Removing_Outliers!IS44</f>
        <v>0.02</v>
      </c>
      <c r="IB44" s="198">
        <f>Rawdata_Removing_Outliers!IT44</f>
        <v>0.02</v>
      </c>
      <c r="IC44" s="198">
        <f>Rawdata_Removing_Outliers!IU44</f>
        <v>0.02</v>
      </c>
      <c r="ID44" s="198">
        <f>Rawdata_Removing_Outliers!IV44</f>
        <v>0.02</v>
      </c>
      <c r="IE44" s="198">
        <f>Rawdata_Removing_Outliers!IW44</f>
        <v>0.02</v>
      </c>
      <c r="IF44" s="198">
        <f>Rawdata_Removing_Outliers!IX44</f>
        <v>0.02</v>
      </c>
      <c r="IG44" s="198">
        <f>Rawdata_Removing_Outliers!IY44</f>
        <v>0.02</v>
      </c>
      <c r="IH44" s="198">
        <f>Rawdata_Removing_Outliers!IZ44</f>
        <v>0.02</v>
      </c>
      <c r="II44" s="198">
        <f>Rawdata_Removing_Outliers!JA44</f>
        <v>0.13100000000000001</v>
      </c>
      <c r="IJ44" s="198">
        <f>Rawdata_Removing_Outliers!JB44</f>
        <v>0.02</v>
      </c>
      <c r="IK44" s="198">
        <f>Rawdata_Removing_Outliers!JC44</f>
        <v>0.02</v>
      </c>
      <c r="IL44" s="198">
        <f>Rawdata_Removing_Outliers!JD44</f>
        <v>0.02</v>
      </c>
      <c r="IM44" s="198">
        <f>Rawdata_Removing_Outliers!JE44</f>
        <v>0.02</v>
      </c>
      <c r="IN44" s="198">
        <f>Rawdata_Removing_Outliers!JF44</f>
        <v>0.02</v>
      </c>
      <c r="IO44" s="198">
        <f>Rawdata_Removing_Outliers!JG44</f>
        <v>5.4000000000000003E-3</v>
      </c>
      <c r="IP44" s="198">
        <f>Rawdata_Removing_Outliers!JH44</f>
        <v>0.02</v>
      </c>
      <c r="IQ44" s="198">
        <f>Rawdata_Removing_Outliers!JI44</f>
        <v>0.02</v>
      </c>
    </row>
    <row r="45" spans="1:251" s="50" customFormat="1" x14ac:dyDescent="0.25">
      <c r="A45" s="195" t="s">
        <v>168</v>
      </c>
      <c r="B45" s="99" t="s">
        <v>167</v>
      </c>
      <c r="C45" s="497">
        <f>Rawdata!C45</f>
        <v>0.01</v>
      </c>
      <c r="D45" s="956">
        <f>COUNTIF(G45:XFD45,"*")-Rawdata_Removing_Outliers!X45</f>
        <v>0</v>
      </c>
      <c r="E45" s="804">
        <f t="shared" si="0"/>
        <v>0.19900000000000001</v>
      </c>
      <c r="F45" s="315">
        <f t="array" ref="F45">MIN(G45:XFD45)</f>
        <v>2E-3</v>
      </c>
      <c r="G45" s="198">
        <f>Rawdata_Removing_Outliers!Y45</f>
        <v>5.0000000000000001E-3</v>
      </c>
      <c r="H45" s="198">
        <f>Rawdata_Removing_Outliers!Z45</f>
        <v>5.0000000000000001E-3</v>
      </c>
      <c r="I45" s="198">
        <f>Rawdata_Removing_Outliers!AA45</f>
        <v>5.0000000000000001E-3</v>
      </c>
      <c r="J45" s="198">
        <f>Rawdata_Removing_Outliers!AB45</f>
        <v>5.0000000000000001E-3</v>
      </c>
      <c r="K45" s="198">
        <f>Rawdata_Removing_Outliers!AC45</f>
        <v>5.0000000000000001E-3</v>
      </c>
      <c r="L45" s="198">
        <f>Rawdata_Removing_Outliers!AD45</f>
        <v>5.0000000000000001E-3</v>
      </c>
      <c r="M45" s="198">
        <f>Rawdata_Removing_Outliers!AE45</f>
        <v>5.0000000000000001E-3</v>
      </c>
      <c r="N45" s="198">
        <f>Rawdata_Removing_Outliers!AF45</f>
        <v>5.0000000000000001E-3</v>
      </c>
      <c r="O45" s="198">
        <f>Rawdata_Removing_Outliers!AG45</f>
        <v>5.0000000000000001E-3</v>
      </c>
      <c r="P45" s="198">
        <f>Rawdata_Removing_Outliers!AH45</f>
        <v>5.0000000000000001E-3</v>
      </c>
      <c r="Q45" s="198">
        <f>Rawdata_Removing_Outliers!AI45</f>
        <v>5.0000000000000001E-3</v>
      </c>
      <c r="R45" s="198">
        <f>Rawdata_Removing_Outliers!AJ45</f>
        <v>5.0000000000000001E-3</v>
      </c>
      <c r="S45" s="198">
        <f>Rawdata_Removing_Outliers!AK45</f>
        <v>3.2000000000000002E-3</v>
      </c>
      <c r="T45" s="198">
        <f>Rawdata_Removing_Outliers!AL45</f>
        <v>5.0000000000000001E-3</v>
      </c>
      <c r="U45" s="198">
        <f>Rawdata_Removing_Outliers!AM45</f>
        <v>5.0000000000000001E-3</v>
      </c>
      <c r="V45" s="198" t="str">
        <f>Rawdata_Removing_Outliers!AN45</f>
        <v/>
      </c>
      <c r="W45" s="198" t="str">
        <f>Rawdata_Removing_Outliers!AO45</f>
        <v/>
      </c>
      <c r="X45" s="198" t="str">
        <f>Rawdata_Removing_Outliers!AP45</f>
        <v/>
      </c>
      <c r="Y45" s="198">
        <f>Rawdata_Removing_Outliers!AQ45</f>
        <v>5.0000000000000001E-3</v>
      </c>
      <c r="Z45" s="198">
        <f>Rawdata_Removing_Outliers!AR45</f>
        <v>5.0000000000000001E-3</v>
      </c>
      <c r="AA45" s="198">
        <f>Rawdata_Removing_Outliers!AS45</f>
        <v>5.0000000000000001E-3</v>
      </c>
      <c r="AB45" s="198">
        <f>Rawdata_Removing_Outliers!AT45</f>
        <v>5.0000000000000001E-3</v>
      </c>
      <c r="AC45" s="198">
        <f>Rawdata_Removing_Outliers!AU45</f>
        <v>5.0000000000000001E-3</v>
      </c>
      <c r="AD45" s="198">
        <f>Rawdata_Removing_Outliers!AV45</f>
        <v>5.0000000000000001E-3</v>
      </c>
      <c r="AE45" s="198">
        <f>Rawdata_Removing_Outliers!AW45</f>
        <v>5.0000000000000001E-3</v>
      </c>
      <c r="AF45" s="198">
        <f>Rawdata_Removing_Outliers!AX45</f>
        <v>5.0000000000000001E-3</v>
      </c>
      <c r="AG45" s="198">
        <f>Rawdata_Removing_Outliers!AY45</f>
        <v>5.0000000000000001E-3</v>
      </c>
      <c r="AH45" s="198">
        <f>Rawdata_Removing_Outliers!AZ45</f>
        <v>5.0000000000000001E-3</v>
      </c>
      <c r="AI45" s="198">
        <f>Rawdata_Removing_Outliers!BA45</f>
        <v>5.0000000000000001E-3</v>
      </c>
      <c r="AJ45" s="198">
        <f>Rawdata_Removing_Outliers!BB45</f>
        <v>5.0000000000000001E-3</v>
      </c>
      <c r="AK45" s="198">
        <f>Rawdata_Removing_Outliers!BC45</f>
        <v>5.0000000000000001E-3</v>
      </c>
      <c r="AL45" s="198">
        <f>Rawdata_Removing_Outliers!BD45</f>
        <v>5.0000000000000001E-3</v>
      </c>
      <c r="AM45" s="198">
        <f>Rawdata_Removing_Outliers!BE45</f>
        <v>5.0000000000000001E-3</v>
      </c>
      <c r="AN45" s="198">
        <f>Rawdata_Removing_Outliers!BF45</f>
        <v>5.0000000000000001E-3</v>
      </c>
      <c r="AO45" s="198">
        <f>Rawdata_Removing_Outliers!BG45</f>
        <v>5.0000000000000001E-3</v>
      </c>
      <c r="AP45" s="198">
        <f>Rawdata_Removing_Outliers!BH45</f>
        <v>5.0000000000000001E-3</v>
      </c>
      <c r="AQ45" s="198">
        <f>Rawdata_Removing_Outliers!BI45</f>
        <v>5.0000000000000001E-3</v>
      </c>
      <c r="AR45" s="198">
        <f>Rawdata_Removing_Outliers!BJ45</f>
        <v>5.0000000000000001E-3</v>
      </c>
      <c r="AS45" s="198">
        <f>Rawdata_Removing_Outliers!BK45</f>
        <v>5.0000000000000001E-3</v>
      </c>
      <c r="AT45" s="198">
        <f>Rawdata_Removing_Outliers!BL45</f>
        <v>5.0000000000000001E-3</v>
      </c>
      <c r="AU45" s="198" t="str">
        <f>Rawdata_Removing_Outliers!BM45</f>
        <v/>
      </c>
      <c r="AV45" s="198" t="str">
        <f>Rawdata_Removing_Outliers!BN45</f>
        <v/>
      </c>
      <c r="AW45" s="198">
        <f>Rawdata_Removing_Outliers!BO45</f>
        <v>5.0000000000000001E-3</v>
      </c>
      <c r="AX45" s="198">
        <f>Rawdata_Removing_Outliers!BP45</f>
        <v>5.0000000000000001E-3</v>
      </c>
      <c r="AY45" s="198">
        <f>Rawdata_Removing_Outliers!BQ45</f>
        <v>5.0000000000000001E-3</v>
      </c>
      <c r="AZ45" s="198">
        <f>Rawdata_Removing_Outliers!BR45</f>
        <v>5.0000000000000001E-3</v>
      </c>
      <c r="BA45" s="198">
        <f>Rawdata_Removing_Outliers!BS45</f>
        <v>5.0000000000000001E-3</v>
      </c>
      <c r="BB45" s="198">
        <f>Rawdata_Removing_Outliers!BT45</f>
        <v>4.0000000000000001E-3</v>
      </c>
      <c r="BC45" s="198">
        <f>Rawdata_Removing_Outliers!BU45</f>
        <v>1.0999999999999999E-2</v>
      </c>
      <c r="BD45" s="198">
        <f>Rawdata_Removing_Outliers!BV45</f>
        <v>5.0000000000000001E-3</v>
      </c>
      <c r="BE45" s="198">
        <f>Rawdata_Removing_Outliers!BW45</f>
        <v>5.0000000000000001E-3</v>
      </c>
      <c r="BF45" s="198">
        <f>Rawdata_Removing_Outliers!BX45</f>
        <v>5.0000000000000001E-3</v>
      </c>
      <c r="BG45" s="198">
        <f>Rawdata_Removing_Outliers!BY45</f>
        <v>5.0000000000000001E-3</v>
      </c>
      <c r="BH45" s="198">
        <f>Rawdata_Removing_Outliers!BZ45</f>
        <v>5.0000000000000001E-3</v>
      </c>
      <c r="BI45" s="198">
        <f>Rawdata_Removing_Outliers!CA45</f>
        <v>7.0000000000000001E-3</v>
      </c>
      <c r="BJ45" s="198">
        <f>Rawdata_Removing_Outliers!CB45</f>
        <v>5.0000000000000001E-3</v>
      </c>
      <c r="BK45" s="198">
        <f>Rawdata_Removing_Outliers!CC45</f>
        <v>5.0000000000000001E-3</v>
      </c>
      <c r="BL45" s="198">
        <f>Rawdata_Removing_Outliers!CD45</f>
        <v>5.0000000000000001E-3</v>
      </c>
      <c r="BM45" s="198">
        <f>Rawdata_Removing_Outliers!CE45</f>
        <v>5.0000000000000001E-3</v>
      </c>
      <c r="BN45" s="198">
        <f>Rawdata_Removing_Outliers!CF45</f>
        <v>5.0000000000000001E-3</v>
      </c>
      <c r="BO45" s="198">
        <f>Rawdata_Removing_Outliers!CG45</f>
        <v>5.0000000000000001E-3</v>
      </c>
      <c r="BP45" s="198">
        <f>Rawdata_Removing_Outliers!CH45</f>
        <v>5.0000000000000001E-3</v>
      </c>
      <c r="BQ45" s="198" t="str">
        <f>Rawdata_Removing_Outliers!CI45</f>
        <v/>
      </c>
      <c r="BR45" s="198" t="str">
        <f>Rawdata_Removing_Outliers!CJ45</f>
        <v/>
      </c>
      <c r="BS45" s="198" t="str">
        <f>Rawdata_Removing_Outliers!CK45</f>
        <v/>
      </c>
      <c r="BT45" s="198" t="str">
        <f>Rawdata_Removing_Outliers!CL45</f>
        <v/>
      </c>
      <c r="BU45" s="198" t="str">
        <f>Rawdata_Removing_Outliers!CM45</f>
        <v/>
      </c>
      <c r="BV45" s="198">
        <f>Rawdata_Removing_Outliers!CN45</f>
        <v>5.0000000000000001E-3</v>
      </c>
      <c r="BW45" s="198">
        <f>Rawdata_Removing_Outliers!CO45</f>
        <v>5.0000000000000001E-3</v>
      </c>
      <c r="BX45" s="198">
        <f>Rawdata_Removing_Outliers!CP45</f>
        <v>5.0000000000000001E-3</v>
      </c>
      <c r="BY45" s="198">
        <f>Rawdata_Removing_Outliers!CQ45</f>
        <v>5.0000000000000001E-3</v>
      </c>
      <c r="BZ45" s="198">
        <f>Rawdata_Removing_Outliers!CR45</f>
        <v>5.0000000000000001E-3</v>
      </c>
      <c r="CA45" s="198">
        <f>Rawdata_Removing_Outliers!CS45</f>
        <v>5.0000000000000001E-3</v>
      </c>
      <c r="CB45" s="198">
        <f>Rawdata_Removing_Outliers!CT45</f>
        <v>5.0000000000000001E-3</v>
      </c>
      <c r="CC45" s="198">
        <f>Rawdata_Removing_Outliers!CU45</f>
        <v>5.0000000000000001E-3</v>
      </c>
      <c r="CD45" s="198">
        <f>Rawdata_Removing_Outliers!CV45</f>
        <v>5.0000000000000001E-3</v>
      </c>
      <c r="CE45" s="198">
        <f>Rawdata_Removing_Outliers!CW45</f>
        <v>5.0000000000000001E-3</v>
      </c>
      <c r="CF45" s="198">
        <f>Rawdata_Removing_Outliers!CX45</f>
        <v>5.0000000000000001E-3</v>
      </c>
      <c r="CG45" s="198">
        <f>Rawdata_Removing_Outliers!CY45</f>
        <v>5.0000000000000001E-3</v>
      </c>
      <c r="CH45" s="198">
        <f>Rawdata_Removing_Outliers!CZ45</f>
        <v>5.0000000000000001E-3</v>
      </c>
      <c r="CI45" s="198">
        <f>Rawdata_Removing_Outliers!DA45</f>
        <v>5.0000000000000001E-3</v>
      </c>
      <c r="CJ45" s="198">
        <f>Rawdata_Removing_Outliers!DB45</f>
        <v>5.0000000000000001E-3</v>
      </c>
      <c r="CK45" s="198">
        <f>Rawdata_Removing_Outliers!DC45</f>
        <v>5.0000000000000001E-3</v>
      </c>
      <c r="CL45" s="198">
        <f>Rawdata_Removing_Outliers!DD45</f>
        <v>5.0000000000000001E-3</v>
      </c>
      <c r="CM45" s="198">
        <f>Rawdata_Removing_Outliers!DE45</f>
        <v>5.0000000000000001E-3</v>
      </c>
      <c r="CN45" s="198">
        <f>Rawdata_Removing_Outliers!DF45</f>
        <v>5.0000000000000001E-3</v>
      </c>
      <c r="CO45" s="198">
        <f>Rawdata_Removing_Outliers!DG45</f>
        <v>5.0000000000000001E-3</v>
      </c>
      <c r="CP45" s="198">
        <f>Rawdata_Removing_Outliers!DH45</f>
        <v>5.0000000000000001E-3</v>
      </c>
      <c r="CQ45" s="198">
        <f>Rawdata_Removing_Outliers!DI45</f>
        <v>5.0000000000000001E-3</v>
      </c>
      <c r="CR45" s="198">
        <f>Rawdata_Removing_Outliers!DJ45</f>
        <v>2E-3</v>
      </c>
      <c r="CS45" s="198">
        <f>Rawdata_Removing_Outliers!DK45</f>
        <v>5.0000000000000001E-3</v>
      </c>
      <c r="CT45" s="198">
        <f>Rawdata_Removing_Outliers!DL45</f>
        <v>5.0000000000000001E-3</v>
      </c>
      <c r="CU45" s="198">
        <f>Rawdata_Removing_Outliers!DM45</f>
        <v>5.0000000000000001E-3</v>
      </c>
      <c r="CV45" s="198">
        <f>Rawdata_Removing_Outliers!DN45</f>
        <v>8.1100000000000005E-2</v>
      </c>
      <c r="CW45" s="198">
        <f>Rawdata_Removing_Outliers!DO45</f>
        <v>5.3999999999999999E-2</v>
      </c>
      <c r="CX45" s="198">
        <f>Rawdata_Removing_Outliers!DP45</f>
        <v>5.0000000000000001E-3</v>
      </c>
      <c r="CY45" s="198">
        <f>Rawdata_Removing_Outliers!DQ45</f>
        <v>5.0000000000000001E-3</v>
      </c>
      <c r="CZ45" s="198">
        <f>Rawdata_Removing_Outliers!DR45</f>
        <v>5.0000000000000001E-3</v>
      </c>
      <c r="DA45" s="198">
        <f>Rawdata_Removing_Outliers!DS45</f>
        <v>5.0000000000000001E-3</v>
      </c>
      <c r="DB45" s="198">
        <f>Rawdata_Removing_Outliers!DT45</f>
        <v>5.0000000000000001E-3</v>
      </c>
      <c r="DC45" s="198">
        <f>Rawdata_Removing_Outliers!DU45</f>
        <v>5.0000000000000001E-3</v>
      </c>
      <c r="DD45" s="198">
        <f>Rawdata_Removing_Outliers!DV45</f>
        <v>5.0000000000000001E-3</v>
      </c>
      <c r="DE45" s="198">
        <f>Rawdata_Removing_Outliers!DW45</f>
        <v>5.0000000000000001E-3</v>
      </c>
      <c r="DF45" s="198">
        <f>Rawdata_Removing_Outliers!DX45</f>
        <v>5.0000000000000001E-3</v>
      </c>
      <c r="DG45" s="198">
        <f>Rawdata_Removing_Outliers!DY45</f>
        <v>5.0000000000000001E-3</v>
      </c>
      <c r="DH45" s="198">
        <f>Rawdata_Removing_Outliers!DZ45</f>
        <v>5.0000000000000001E-3</v>
      </c>
      <c r="DI45" s="198">
        <f>Rawdata_Removing_Outliers!EA45</f>
        <v>5.0000000000000001E-3</v>
      </c>
      <c r="DJ45" s="198">
        <f>Rawdata_Removing_Outliers!EB45</f>
        <v>5.0000000000000001E-3</v>
      </c>
      <c r="DK45" s="198">
        <f>Rawdata_Removing_Outliers!EC45</f>
        <v>5.0000000000000001E-3</v>
      </c>
      <c r="DL45" s="198">
        <f>Rawdata_Removing_Outliers!ED45</f>
        <v>0.186</v>
      </c>
      <c r="DM45" s="198">
        <f>Rawdata_Removing_Outliers!EE45</f>
        <v>5.0000000000000001E-3</v>
      </c>
      <c r="DN45" s="198">
        <f>Rawdata_Removing_Outliers!EF45</f>
        <v>5.0000000000000001E-3</v>
      </c>
      <c r="DO45" s="198">
        <f>Rawdata_Removing_Outliers!EG45</f>
        <v>5.0000000000000001E-3</v>
      </c>
      <c r="DP45" s="198">
        <f>Rawdata_Removing_Outliers!EH45</f>
        <v>5.0000000000000001E-3</v>
      </c>
      <c r="DQ45" s="198">
        <f>Rawdata_Removing_Outliers!EI45</f>
        <v>5.0000000000000001E-3</v>
      </c>
      <c r="DR45" s="198">
        <f>Rawdata_Removing_Outliers!EJ45</f>
        <v>5.0000000000000001E-3</v>
      </c>
      <c r="DS45" s="198">
        <f>Rawdata_Removing_Outliers!EK45</f>
        <v>5.0000000000000001E-3</v>
      </c>
      <c r="DT45" s="198">
        <f>Rawdata_Removing_Outliers!EL45</f>
        <v>5.0000000000000001E-3</v>
      </c>
      <c r="DU45" s="198">
        <f>Rawdata_Removing_Outliers!EM45</f>
        <v>5.0000000000000001E-3</v>
      </c>
      <c r="DV45" s="198">
        <f>Rawdata_Removing_Outliers!EN45</f>
        <v>5.0000000000000001E-3</v>
      </c>
      <c r="DW45" s="198">
        <f>Rawdata_Removing_Outliers!EO45</f>
        <v>5.0000000000000001E-3</v>
      </c>
      <c r="DX45" s="198" t="str">
        <f>Rawdata_Removing_Outliers!EP45</f>
        <v/>
      </c>
      <c r="DY45" s="198" t="str">
        <f>Rawdata_Removing_Outliers!EQ45</f>
        <v/>
      </c>
      <c r="DZ45" s="198" t="str">
        <f>Rawdata_Removing_Outliers!ER45</f>
        <v/>
      </c>
      <c r="EA45" s="198" t="str">
        <f>Rawdata_Removing_Outliers!ES45</f>
        <v/>
      </c>
      <c r="EB45" s="198" t="str">
        <f>Rawdata_Removing_Outliers!ET45</f>
        <v/>
      </c>
      <c r="EC45" s="198">
        <f>Rawdata_Removing_Outliers!EU45</f>
        <v>5.0000000000000001E-3</v>
      </c>
      <c r="ED45" s="198">
        <f>Rawdata_Removing_Outliers!EV45</f>
        <v>5.0000000000000001E-3</v>
      </c>
      <c r="EE45" s="198">
        <f>Rawdata_Removing_Outliers!EW45</f>
        <v>5.0000000000000001E-3</v>
      </c>
      <c r="EF45" s="198">
        <f>Rawdata_Removing_Outliers!EX45</f>
        <v>5.0000000000000001E-3</v>
      </c>
      <c r="EG45" s="198">
        <f>Rawdata_Removing_Outliers!EY45</f>
        <v>5.0000000000000001E-3</v>
      </c>
      <c r="EH45" s="198">
        <f>Rawdata_Removing_Outliers!EZ45</f>
        <v>5.0000000000000001E-3</v>
      </c>
      <c r="EI45" s="198">
        <f>Rawdata_Removing_Outliers!FA45</f>
        <v>5.0000000000000001E-3</v>
      </c>
      <c r="EJ45" s="198">
        <f>Rawdata_Removing_Outliers!FB45</f>
        <v>5.0000000000000001E-3</v>
      </c>
      <c r="EK45" s="198">
        <f>Rawdata_Removing_Outliers!FC45</f>
        <v>5.0000000000000001E-3</v>
      </c>
      <c r="EL45" s="198">
        <f>Rawdata_Removing_Outliers!FD45</f>
        <v>5.0000000000000001E-3</v>
      </c>
      <c r="EM45" s="198">
        <f>Rawdata_Removing_Outliers!FE45</f>
        <v>5.0000000000000001E-3</v>
      </c>
      <c r="EN45" s="198">
        <f>Rawdata_Removing_Outliers!FF45</f>
        <v>5.0000000000000001E-3</v>
      </c>
      <c r="EO45" s="198">
        <f>Rawdata_Removing_Outliers!FG45</f>
        <v>5.0000000000000001E-3</v>
      </c>
      <c r="EP45" s="198">
        <f>Rawdata_Removing_Outliers!FH45</f>
        <v>5.0000000000000001E-3</v>
      </c>
      <c r="EQ45" s="198">
        <f>Rawdata_Removing_Outliers!FI45</f>
        <v>5.0000000000000001E-3</v>
      </c>
      <c r="ER45" s="198">
        <f>Rawdata_Removing_Outliers!FJ45</f>
        <v>5.0000000000000001E-3</v>
      </c>
      <c r="ES45" s="198">
        <f>Rawdata_Removing_Outliers!FK45</f>
        <v>5.0000000000000001E-3</v>
      </c>
      <c r="ET45" s="198">
        <f>Rawdata_Removing_Outliers!FL45</f>
        <v>5.0000000000000001E-3</v>
      </c>
      <c r="EU45" s="198">
        <f>Rawdata_Removing_Outliers!FM45</f>
        <v>5.0000000000000001E-3</v>
      </c>
      <c r="EV45" s="198">
        <f>Rawdata_Removing_Outliers!FN45</f>
        <v>5.0000000000000001E-3</v>
      </c>
      <c r="EW45" s="198">
        <f>Rawdata_Removing_Outliers!FO45</f>
        <v>5.0000000000000001E-3</v>
      </c>
      <c r="EX45" s="198">
        <f>Rawdata_Removing_Outliers!FP45</f>
        <v>5.0000000000000001E-3</v>
      </c>
      <c r="EY45" s="198">
        <f>Rawdata_Removing_Outliers!FQ45</f>
        <v>5.0000000000000001E-3</v>
      </c>
      <c r="EZ45" s="198">
        <f>Rawdata_Removing_Outliers!FR45</f>
        <v>5.0000000000000001E-3</v>
      </c>
      <c r="FA45" s="198">
        <f>Rawdata_Removing_Outliers!FS45</f>
        <v>5.0000000000000001E-3</v>
      </c>
      <c r="FB45" s="198">
        <f>Rawdata_Removing_Outliers!FT45</f>
        <v>5.0000000000000001E-3</v>
      </c>
      <c r="FC45" s="198">
        <f>Rawdata_Removing_Outliers!FU45</f>
        <v>5.0000000000000001E-3</v>
      </c>
      <c r="FD45" s="198">
        <f>Rawdata_Removing_Outliers!FV45</f>
        <v>5.0000000000000001E-3</v>
      </c>
      <c r="FE45" s="198">
        <f>Rawdata_Removing_Outliers!FW45</f>
        <v>5.0000000000000001E-3</v>
      </c>
      <c r="FF45" s="198">
        <f>Rawdata_Removing_Outliers!FX45</f>
        <v>5.0000000000000001E-3</v>
      </c>
      <c r="FG45" s="198">
        <f>Rawdata_Removing_Outliers!FY45</f>
        <v>5.0000000000000001E-3</v>
      </c>
      <c r="FH45" s="198">
        <f>Rawdata_Removing_Outliers!FZ45</f>
        <v>5.0000000000000001E-3</v>
      </c>
      <c r="FI45" s="198">
        <f>Rawdata_Removing_Outliers!GA45</f>
        <v>5.0000000000000001E-3</v>
      </c>
      <c r="FJ45" s="198">
        <f>Rawdata_Removing_Outliers!GB45</f>
        <v>5.0000000000000001E-3</v>
      </c>
      <c r="FK45" s="198">
        <f>Rawdata_Removing_Outliers!GC45</f>
        <v>5.0000000000000001E-3</v>
      </c>
      <c r="FL45" s="198">
        <f>Rawdata_Removing_Outliers!GD45</f>
        <v>5.0000000000000001E-3</v>
      </c>
      <c r="FM45" s="198">
        <f>Rawdata_Removing_Outliers!GE45</f>
        <v>5.0000000000000001E-3</v>
      </c>
      <c r="FN45" s="198" t="str">
        <f>Rawdata_Removing_Outliers!GF45</f>
        <v/>
      </c>
      <c r="FO45" s="198" t="str">
        <f>Rawdata_Removing_Outliers!GG45</f>
        <v/>
      </c>
      <c r="FP45" s="198" t="str">
        <f>Rawdata_Removing_Outliers!GH45</f>
        <v/>
      </c>
      <c r="FQ45" s="198" t="str">
        <f>Rawdata_Removing_Outliers!GI45</f>
        <v/>
      </c>
      <c r="FR45" s="198" t="str">
        <f>Rawdata_Removing_Outliers!GJ45</f>
        <v/>
      </c>
      <c r="FS45" s="198">
        <f>Rawdata_Removing_Outliers!GK45</f>
        <v>5.0000000000000001E-3</v>
      </c>
      <c r="FT45" s="198">
        <f>Rawdata_Removing_Outliers!GL45</f>
        <v>5.0000000000000001E-3</v>
      </c>
      <c r="FU45" s="198">
        <f>Rawdata_Removing_Outliers!GM45</f>
        <v>5.0000000000000001E-3</v>
      </c>
      <c r="FV45" s="198">
        <f>Rawdata_Removing_Outliers!GN45</f>
        <v>5.0000000000000001E-3</v>
      </c>
      <c r="FW45" s="198">
        <f>Rawdata_Removing_Outliers!GO45</f>
        <v>5.0000000000000001E-3</v>
      </c>
      <c r="FX45" s="198">
        <f>Rawdata_Removing_Outliers!GP45</f>
        <v>5.0000000000000001E-3</v>
      </c>
      <c r="FY45" s="198">
        <f>Rawdata_Removing_Outliers!GQ45</f>
        <v>5.0000000000000001E-3</v>
      </c>
      <c r="FZ45" s="198">
        <f>Rawdata_Removing_Outliers!GR45</f>
        <v>5.0000000000000001E-3</v>
      </c>
      <c r="GA45" s="198">
        <f>Rawdata_Removing_Outliers!GS45</f>
        <v>5.0000000000000001E-3</v>
      </c>
      <c r="GB45" s="198">
        <f>Rawdata_Removing_Outliers!GT45</f>
        <v>5.0000000000000001E-3</v>
      </c>
      <c r="GC45" s="198">
        <f>Rawdata_Removing_Outliers!GU45</f>
        <v>5.0000000000000001E-3</v>
      </c>
      <c r="GD45" s="198">
        <f>Rawdata_Removing_Outliers!GV45</f>
        <v>5.0000000000000001E-3</v>
      </c>
      <c r="GE45" s="198">
        <f>Rawdata_Removing_Outliers!GW45</f>
        <v>5.0000000000000001E-3</v>
      </c>
      <c r="GF45" s="198">
        <f>Rawdata_Removing_Outliers!GX45</f>
        <v>5.0000000000000001E-3</v>
      </c>
      <c r="GG45" s="198">
        <f>Rawdata_Removing_Outliers!GY45</f>
        <v>5.0000000000000001E-3</v>
      </c>
      <c r="GH45" s="198">
        <f>Rawdata_Removing_Outliers!GZ45</f>
        <v>4.1000000000000003E-3</v>
      </c>
      <c r="GI45" s="198">
        <f>Rawdata_Removing_Outliers!HA45</f>
        <v>5.0000000000000001E-3</v>
      </c>
      <c r="GJ45" s="198">
        <f>Rawdata_Removing_Outliers!HB45</f>
        <v>5.0000000000000001E-3</v>
      </c>
      <c r="GK45" s="198">
        <f>Rawdata_Removing_Outliers!HC45</f>
        <v>5.0000000000000001E-3</v>
      </c>
      <c r="GL45" s="198">
        <f>Rawdata_Removing_Outliers!HD45</f>
        <v>5.0000000000000001E-3</v>
      </c>
      <c r="GM45" s="198">
        <f>Rawdata_Removing_Outliers!HE45</f>
        <v>2.6800000000000001E-2</v>
      </c>
      <c r="GN45" s="198">
        <f>Rawdata_Removing_Outliers!HF45</f>
        <v>5.0000000000000001E-3</v>
      </c>
      <c r="GO45" s="198">
        <f>Rawdata_Removing_Outliers!HG45</f>
        <v>2.5000000000000001E-3</v>
      </c>
      <c r="GP45" s="198">
        <f>Rawdata_Removing_Outliers!HH45</f>
        <v>5.0000000000000001E-3</v>
      </c>
      <c r="GQ45" s="198">
        <f>Rawdata_Removing_Outliers!HI45</f>
        <v>5.0000000000000001E-3</v>
      </c>
      <c r="GR45" s="198">
        <f>Rawdata_Removing_Outliers!HJ45</f>
        <v>5.0000000000000001E-3</v>
      </c>
      <c r="GS45" s="198">
        <f>Rawdata_Removing_Outliers!HK45</f>
        <v>5.0000000000000001E-3</v>
      </c>
      <c r="GT45" s="198">
        <f>Rawdata_Removing_Outliers!HL45</f>
        <v>3.2000000000000002E-3</v>
      </c>
      <c r="GU45" s="198">
        <f>Rawdata_Removing_Outliers!HM45</f>
        <v>5.0000000000000001E-3</v>
      </c>
      <c r="GV45" s="198">
        <f>Rawdata_Removing_Outliers!HN45</f>
        <v>5.0000000000000001E-3</v>
      </c>
      <c r="GW45" s="198">
        <f>Rawdata_Removing_Outliers!HO45</f>
        <v>5.0000000000000001E-3</v>
      </c>
      <c r="GX45" s="198">
        <f>Rawdata_Removing_Outliers!HP45</f>
        <v>0.19900000000000001</v>
      </c>
      <c r="GY45" s="198">
        <f>Rawdata_Removing_Outliers!HQ45</f>
        <v>5.0000000000000001E-3</v>
      </c>
      <c r="GZ45" s="198">
        <f>Rawdata_Removing_Outliers!HR45</f>
        <v>5.0000000000000001E-3</v>
      </c>
      <c r="HA45" s="198">
        <f>Rawdata_Removing_Outliers!HS45</f>
        <v>5.0000000000000001E-3</v>
      </c>
      <c r="HB45" s="198">
        <f>Rawdata_Removing_Outliers!HT45</f>
        <v>5.0000000000000001E-3</v>
      </c>
      <c r="HC45" s="198">
        <f>Rawdata_Removing_Outliers!HU45</f>
        <v>5.0000000000000001E-3</v>
      </c>
      <c r="HD45" s="198">
        <f>Rawdata_Removing_Outliers!HV45</f>
        <v>5.0000000000000001E-3</v>
      </c>
      <c r="HE45" s="198">
        <f>Rawdata_Removing_Outliers!HW45</f>
        <v>5.0000000000000001E-3</v>
      </c>
      <c r="HF45" s="198">
        <f>Rawdata_Removing_Outliers!HX45</f>
        <v>5.0000000000000001E-3</v>
      </c>
      <c r="HG45" s="198">
        <f>Rawdata_Removing_Outliers!HY45</f>
        <v>5.0000000000000001E-3</v>
      </c>
      <c r="HH45" s="198">
        <f>Rawdata_Removing_Outliers!HZ45</f>
        <v>5.0000000000000001E-3</v>
      </c>
      <c r="HI45" s="198">
        <f>Rawdata_Removing_Outliers!IA45</f>
        <v>5.0000000000000001E-3</v>
      </c>
      <c r="HJ45" s="198">
        <f>Rawdata_Removing_Outliers!IB45</f>
        <v>5.0000000000000001E-3</v>
      </c>
      <c r="HK45" s="198">
        <f>Rawdata_Removing_Outliers!IC45</f>
        <v>5.0000000000000001E-3</v>
      </c>
      <c r="HL45" s="198">
        <f>Rawdata_Removing_Outliers!ID45</f>
        <v>5.0000000000000001E-3</v>
      </c>
      <c r="HM45" s="198">
        <f>Rawdata_Removing_Outliers!IE45</f>
        <v>5.0000000000000001E-3</v>
      </c>
      <c r="HN45" s="198">
        <f>Rawdata_Removing_Outliers!IF45</f>
        <v>5.0000000000000001E-3</v>
      </c>
      <c r="HO45" s="198">
        <f>Rawdata_Removing_Outliers!IG45</f>
        <v>5.0000000000000001E-3</v>
      </c>
      <c r="HP45" s="198">
        <f>Rawdata_Removing_Outliers!IH45</f>
        <v>5.0000000000000001E-3</v>
      </c>
      <c r="HQ45" s="198">
        <f>Rawdata_Removing_Outliers!II45</f>
        <v>5.0000000000000001E-3</v>
      </c>
      <c r="HR45" s="198">
        <f>Rawdata_Removing_Outliers!IJ45</f>
        <v>5.0000000000000001E-3</v>
      </c>
      <c r="HS45" s="198">
        <f>Rawdata_Removing_Outliers!IK45</f>
        <v>5.0000000000000001E-3</v>
      </c>
      <c r="HT45" s="198">
        <f>Rawdata_Removing_Outliers!IL45</f>
        <v>5.0000000000000001E-3</v>
      </c>
      <c r="HU45" s="198">
        <f>Rawdata_Removing_Outliers!IM45</f>
        <v>5.0000000000000001E-3</v>
      </c>
      <c r="HV45" s="198">
        <f>Rawdata_Removing_Outliers!IN45</f>
        <v>5.0000000000000001E-3</v>
      </c>
      <c r="HW45" s="198">
        <f>Rawdata_Removing_Outliers!IO45</f>
        <v>5.0000000000000001E-3</v>
      </c>
      <c r="HX45" s="198">
        <f>Rawdata_Removing_Outliers!IP45</f>
        <v>5.0000000000000001E-3</v>
      </c>
      <c r="HY45" s="198">
        <f>Rawdata_Removing_Outliers!IQ45</f>
        <v>5.0000000000000001E-3</v>
      </c>
      <c r="HZ45" s="198">
        <f>Rawdata_Removing_Outliers!IR45</f>
        <v>5.0000000000000001E-3</v>
      </c>
      <c r="IA45" s="198">
        <f>Rawdata_Removing_Outliers!IS45</f>
        <v>5.0000000000000001E-3</v>
      </c>
      <c r="IB45" s="198">
        <f>Rawdata_Removing_Outliers!IT45</f>
        <v>5.0000000000000001E-3</v>
      </c>
      <c r="IC45" s="198">
        <f>Rawdata_Removing_Outliers!IU45</f>
        <v>5.0000000000000001E-3</v>
      </c>
      <c r="ID45" s="198">
        <f>Rawdata_Removing_Outliers!IV45</f>
        <v>5.0000000000000001E-3</v>
      </c>
      <c r="IE45" s="198">
        <f>Rawdata_Removing_Outliers!IW45</f>
        <v>5.0000000000000001E-3</v>
      </c>
      <c r="IF45" s="198">
        <f>Rawdata_Removing_Outliers!IX45</f>
        <v>5.0000000000000001E-3</v>
      </c>
      <c r="IG45" s="198">
        <f>Rawdata_Removing_Outliers!IY45</f>
        <v>5.0000000000000001E-3</v>
      </c>
      <c r="IH45" s="198">
        <f>Rawdata_Removing_Outliers!IZ45</f>
        <v>5.0000000000000001E-3</v>
      </c>
      <c r="II45" s="198">
        <f>Rawdata_Removing_Outliers!JA45</f>
        <v>0.04</v>
      </c>
      <c r="IJ45" s="198">
        <f>Rawdata_Removing_Outliers!JB45</f>
        <v>5.0000000000000001E-3</v>
      </c>
      <c r="IK45" s="198">
        <f>Rawdata_Removing_Outliers!JC45</f>
        <v>5.0000000000000001E-3</v>
      </c>
      <c r="IL45" s="198">
        <f>Rawdata_Removing_Outliers!JD45</f>
        <v>5.0000000000000001E-3</v>
      </c>
      <c r="IM45" s="198">
        <f>Rawdata_Removing_Outliers!JE45</f>
        <v>5.0000000000000001E-3</v>
      </c>
      <c r="IN45" s="198">
        <f>Rawdata_Removing_Outliers!JF45</f>
        <v>5.0000000000000001E-3</v>
      </c>
      <c r="IO45" s="198">
        <f>Rawdata_Removing_Outliers!JG45</f>
        <v>5.0000000000000001E-3</v>
      </c>
      <c r="IP45" s="198">
        <f>Rawdata_Removing_Outliers!JH45</f>
        <v>5.0000000000000001E-3</v>
      </c>
      <c r="IQ45" s="198">
        <f>Rawdata_Removing_Outliers!JI45</f>
        <v>5.0000000000000001E-3</v>
      </c>
    </row>
    <row r="46" spans="1:251" s="50" customFormat="1" x14ac:dyDescent="0.25">
      <c r="A46" s="195" t="s">
        <v>169</v>
      </c>
      <c r="B46" s="99" t="s">
        <v>167</v>
      </c>
      <c r="C46" s="497">
        <f>Rawdata!C46</f>
        <v>2</v>
      </c>
      <c r="D46" s="956">
        <f>COUNTIF(G46:XFD46,"*")-Rawdata_Removing_Outliers!X46</f>
        <v>0</v>
      </c>
      <c r="E46" s="804">
        <f t="shared" si="0"/>
        <v>153</v>
      </c>
      <c r="F46" s="315">
        <f t="array" ref="F46">MIN(G46:XFD46)</f>
        <v>3.1E-2</v>
      </c>
      <c r="G46" s="198">
        <f>Rawdata_Removing_Outliers!Y46</f>
        <v>1</v>
      </c>
      <c r="H46" s="198">
        <f>Rawdata_Removing_Outliers!Z46</f>
        <v>1</v>
      </c>
      <c r="I46" s="198">
        <f>Rawdata_Removing_Outliers!AA46</f>
        <v>1</v>
      </c>
      <c r="J46" s="198">
        <f>Rawdata_Removing_Outliers!AB46</f>
        <v>1</v>
      </c>
      <c r="K46" s="198">
        <f>Rawdata_Removing_Outliers!AC46</f>
        <v>1</v>
      </c>
      <c r="L46" s="198">
        <f>Rawdata_Removing_Outliers!AD46</f>
        <v>1</v>
      </c>
      <c r="M46" s="198">
        <f>Rawdata_Removing_Outliers!AE46</f>
        <v>1</v>
      </c>
      <c r="N46" s="198">
        <f>Rawdata_Removing_Outliers!AF46</f>
        <v>1</v>
      </c>
      <c r="O46" s="198">
        <f>Rawdata_Removing_Outliers!AG46</f>
        <v>1</v>
      </c>
      <c r="P46" s="198">
        <f>Rawdata_Removing_Outliers!AH46</f>
        <v>1</v>
      </c>
      <c r="Q46" s="198">
        <f>Rawdata_Removing_Outliers!AI46</f>
        <v>1</v>
      </c>
      <c r="R46" s="198">
        <f>Rawdata_Removing_Outliers!AJ46</f>
        <v>1</v>
      </c>
      <c r="S46" s="198">
        <f>Rawdata_Removing_Outliers!AK46</f>
        <v>1</v>
      </c>
      <c r="T46" s="198">
        <f>Rawdata_Removing_Outliers!AL46</f>
        <v>4.8</v>
      </c>
      <c r="U46" s="198">
        <f>Rawdata_Removing_Outliers!AM46</f>
        <v>1</v>
      </c>
      <c r="V46" s="198">
        <f>Rawdata_Removing_Outliers!AN46</f>
        <v>1</v>
      </c>
      <c r="W46" s="198">
        <f>Rawdata_Removing_Outliers!AO46</f>
        <v>1</v>
      </c>
      <c r="X46" s="198">
        <f>Rawdata_Removing_Outliers!AP46</f>
        <v>1</v>
      </c>
      <c r="Y46" s="198">
        <f>Rawdata_Removing_Outliers!AQ46</f>
        <v>1</v>
      </c>
      <c r="Z46" s="198">
        <f>Rawdata_Removing_Outliers!AR46</f>
        <v>1</v>
      </c>
      <c r="AA46" s="198">
        <f>Rawdata_Removing_Outliers!AS46</f>
        <v>1</v>
      </c>
      <c r="AB46" s="198">
        <f>Rawdata_Removing_Outliers!AT46</f>
        <v>1</v>
      </c>
      <c r="AC46" s="198">
        <f>Rawdata_Removing_Outliers!AU46</f>
        <v>1</v>
      </c>
      <c r="AD46" s="198">
        <f>Rawdata_Removing_Outliers!AV46</f>
        <v>1</v>
      </c>
      <c r="AE46" s="198">
        <f>Rawdata_Removing_Outliers!AW46</f>
        <v>1</v>
      </c>
      <c r="AF46" s="198">
        <f>Rawdata_Removing_Outliers!AX46</f>
        <v>1</v>
      </c>
      <c r="AG46" s="198">
        <f>Rawdata_Removing_Outliers!AY46</f>
        <v>1</v>
      </c>
      <c r="AH46" s="198">
        <f>Rawdata_Removing_Outliers!AZ46</f>
        <v>1</v>
      </c>
      <c r="AI46" s="198">
        <f>Rawdata_Removing_Outliers!BA46</f>
        <v>8.52</v>
      </c>
      <c r="AJ46" s="198">
        <f>Rawdata_Removing_Outliers!BB46</f>
        <v>1</v>
      </c>
      <c r="AK46" s="198">
        <f>Rawdata_Removing_Outliers!BC46</f>
        <v>1</v>
      </c>
      <c r="AL46" s="198">
        <f>Rawdata_Removing_Outliers!BD46</f>
        <v>1</v>
      </c>
      <c r="AM46" s="198">
        <f>Rawdata_Removing_Outliers!BE46</f>
        <v>1</v>
      </c>
      <c r="AN46" s="198">
        <f>Rawdata_Removing_Outliers!BF46</f>
        <v>1</v>
      </c>
      <c r="AO46" s="198">
        <f>Rawdata_Removing_Outliers!BG46</f>
        <v>1</v>
      </c>
      <c r="AP46" s="198">
        <f>Rawdata_Removing_Outliers!BH46</f>
        <v>1</v>
      </c>
      <c r="AQ46" s="198">
        <f>Rawdata_Removing_Outliers!BI46</f>
        <v>1</v>
      </c>
      <c r="AR46" s="198">
        <f>Rawdata_Removing_Outliers!BJ46</f>
        <v>1</v>
      </c>
      <c r="AS46" s="198">
        <f>Rawdata_Removing_Outliers!BK46</f>
        <v>1</v>
      </c>
      <c r="AT46" s="198">
        <f>Rawdata_Removing_Outliers!BL46</f>
        <v>1</v>
      </c>
      <c r="AU46" s="198">
        <f>Rawdata_Removing_Outliers!BM46</f>
        <v>1</v>
      </c>
      <c r="AV46" s="198">
        <f>Rawdata_Removing_Outliers!BN46</f>
        <v>1</v>
      </c>
      <c r="AW46" s="198">
        <f>Rawdata_Removing_Outliers!BO46</f>
        <v>1</v>
      </c>
      <c r="AX46" s="198">
        <f>Rawdata_Removing_Outliers!BP46</f>
        <v>1</v>
      </c>
      <c r="AY46" s="198">
        <f>Rawdata_Removing_Outliers!BQ46</f>
        <v>1</v>
      </c>
      <c r="AZ46" s="198">
        <f>Rawdata_Removing_Outliers!BR46</f>
        <v>1</v>
      </c>
      <c r="BA46" s="198">
        <f>Rawdata_Removing_Outliers!BS46</f>
        <v>1</v>
      </c>
      <c r="BB46" s="198">
        <f>Rawdata_Removing_Outliers!BT46</f>
        <v>1</v>
      </c>
      <c r="BC46" s="198">
        <f>Rawdata_Removing_Outliers!BU46</f>
        <v>1</v>
      </c>
      <c r="BD46" s="198">
        <f>Rawdata_Removing_Outliers!BV46</f>
        <v>2.08</v>
      </c>
      <c r="BE46" s="198">
        <f>Rawdata_Removing_Outliers!BW46</f>
        <v>0.34599999999999997</v>
      </c>
      <c r="BF46" s="198">
        <f>Rawdata_Removing_Outliers!BX46</f>
        <v>8.3000000000000004E-2</v>
      </c>
      <c r="BG46" s="198">
        <f>Rawdata_Removing_Outliers!BY46</f>
        <v>1</v>
      </c>
      <c r="BH46" s="198">
        <f>Rawdata_Removing_Outliers!BZ46</f>
        <v>1</v>
      </c>
      <c r="BI46" s="198">
        <f>Rawdata_Removing_Outliers!CA46</f>
        <v>1</v>
      </c>
      <c r="BJ46" s="198">
        <f>Rawdata_Removing_Outliers!CB46</f>
        <v>0.105</v>
      </c>
      <c r="BK46" s="198">
        <f>Rawdata_Removing_Outliers!CC46</f>
        <v>3.4000000000000002E-2</v>
      </c>
      <c r="BL46" s="198">
        <f>Rawdata_Removing_Outliers!CD46</f>
        <v>1</v>
      </c>
      <c r="BM46" s="198">
        <f>Rawdata_Removing_Outliers!CE46</f>
        <v>1</v>
      </c>
      <c r="BN46" s="198">
        <f>Rawdata_Removing_Outliers!CF46</f>
        <v>1</v>
      </c>
      <c r="BO46" s="198">
        <f>Rawdata_Removing_Outliers!CG46</f>
        <v>1</v>
      </c>
      <c r="BP46" s="198">
        <f>Rawdata_Removing_Outliers!CH46</f>
        <v>1</v>
      </c>
      <c r="BQ46" s="198" t="str">
        <f>Rawdata_Removing_Outliers!CI46</f>
        <v/>
      </c>
      <c r="BR46" s="198" t="str">
        <f>Rawdata_Removing_Outliers!CJ46</f>
        <v/>
      </c>
      <c r="BS46" s="198" t="str">
        <f>Rawdata_Removing_Outliers!CK46</f>
        <v/>
      </c>
      <c r="BT46" s="198" t="str">
        <f>Rawdata_Removing_Outliers!CL46</f>
        <v/>
      </c>
      <c r="BU46" s="198" t="str">
        <f>Rawdata_Removing_Outliers!CM46</f>
        <v/>
      </c>
      <c r="BV46" s="198">
        <f>Rawdata_Removing_Outliers!CN46</f>
        <v>1</v>
      </c>
      <c r="BW46" s="198">
        <f>Rawdata_Removing_Outliers!CO46</f>
        <v>6.0999999999999999E-2</v>
      </c>
      <c r="BX46" s="198">
        <f>Rawdata_Removing_Outliers!CP46</f>
        <v>1</v>
      </c>
      <c r="BY46" s="198">
        <f>Rawdata_Removing_Outliers!CQ46</f>
        <v>0.50800000000000001</v>
      </c>
      <c r="BZ46" s="198">
        <f>Rawdata_Removing_Outliers!CR46</f>
        <v>0.129</v>
      </c>
      <c r="CA46" s="198">
        <f>Rawdata_Removing_Outliers!CS46</f>
        <v>1</v>
      </c>
      <c r="CB46" s="198">
        <f>Rawdata_Removing_Outliers!CT46</f>
        <v>1</v>
      </c>
      <c r="CC46" s="198">
        <f>Rawdata_Removing_Outliers!CU46</f>
        <v>1</v>
      </c>
      <c r="CD46" s="198">
        <f>Rawdata_Removing_Outliers!CV46</f>
        <v>1</v>
      </c>
      <c r="CE46" s="198">
        <f>Rawdata_Removing_Outliers!CW46</f>
        <v>1</v>
      </c>
      <c r="CF46" s="198">
        <f>Rawdata_Removing_Outliers!CX46</f>
        <v>1</v>
      </c>
      <c r="CG46" s="198">
        <f>Rawdata_Removing_Outliers!CY46</f>
        <v>1</v>
      </c>
      <c r="CH46" s="198">
        <f>Rawdata_Removing_Outliers!CZ46</f>
        <v>1</v>
      </c>
      <c r="CI46" s="198">
        <f>Rawdata_Removing_Outliers!DA46</f>
        <v>4.4999999999999998E-2</v>
      </c>
      <c r="CJ46" s="198">
        <f>Rawdata_Removing_Outliers!DB46</f>
        <v>1</v>
      </c>
      <c r="CK46" s="198">
        <f>Rawdata_Removing_Outliers!DC46</f>
        <v>0.13100000000000001</v>
      </c>
      <c r="CL46" s="198">
        <f>Rawdata_Removing_Outliers!DD46</f>
        <v>0.78600000000000003</v>
      </c>
      <c r="CM46" s="198">
        <f>Rawdata_Removing_Outliers!DE46</f>
        <v>1</v>
      </c>
      <c r="CN46" s="198">
        <f>Rawdata_Removing_Outliers!DF46</f>
        <v>1</v>
      </c>
      <c r="CO46" s="198">
        <f>Rawdata_Removing_Outliers!DG46</f>
        <v>1</v>
      </c>
      <c r="CP46" s="198">
        <f>Rawdata_Removing_Outliers!DH46</f>
        <v>1</v>
      </c>
      <c r="CQ46" s="198">
        <f>Rawdata_Removing_Outliers!DI46</f>
        <v>1</v>
      </c>
      <c r="CR46" s="198">
        <f>Rawdata_Removing_Outliers!DJ46</f>
        <v>1</v>
      </c>
      <c r="CS46" s="198">
        <f>Rawdata_Removing_Outliers!DK46</f>
        <v>1</v>
      </c>
      <c r="CT46" s="198">
        <f>Rawdata_Removing_Outliers!DL46</f>
        <v>1</v>
      </c>
      <c r="CU46" s="198">
        <f>Rawdata_Removing_Outliers!DM46</f>
        <v>153</v>
      </c>
      <c r="CV46" s="198">
        <f>Rawdata_Removing_Outliers!DN46</f>
        <v>1</v>
      </c>
      <c r="CW46" s="198">
        <f>Rawdata_Removing_Outliers!DO46</f>
        <v>0.17299999999999999</v>
      </c>
      <c r="CX46" s="198">
        <f>Rawdata_Removing_Outliers!DP46</f>
        <v>3.1E-2</v>
      </c>
      <c r="CY46" s="198">
        <f>Rawdata_Removing_Outliers!DQ46</f>
        <v>1</v>
      </c>
      <c r="CZ46" s="198">
        <f>Rawdata_Removing_Outliers!DR46</f>
        <v>1</v>
      </c>
      <c r="DA46" s="198">
        <f>Rawdata_Removing_Outliers!DS46</f>
        <v>1</v>
      </c>
      <c r="DB46" s="198">
        <f>Rawdata_Removing_Outliers!DT46</f>
        <v>1</v>
      </c>
      <c r="DC46" s="198">
        <f>Rawdata_Removing_Outliers!DU46</f>
        <v>1</v>
      </c>
      <c r="DD46" s="198">
        <f>Rawdata_Removing_Outliers!DV46</f>
        <v>1</v>
      </c>
      <c r="DE46" s="198">
        <f>Rawdata_Removing_Outliers!DW46</f>
        <v>1.99</v>
      </c>
      <c r="DF46" s="198">
        <f>Rawdata_Removing_Outliers!DX46</f>
        <v>1</v>
      </c>
      <c r="DG46" s="198">
        <f>Rawdata_Removing_Outliers!DY46</f>
        <v>1</v>
      </c>
      <c r="DH46" s="198">
        <f>Rawdata_Removing_Outliers!DZ46</f>
        <v>1</v>
      </c>
      <c r="DI46" s="198">
        <f>Rawdata_Removing_Outliers!EA46</f>
        <v>1</v>
      </c>
      <c r="DJ46" s="198">
        <f>Rawdata_Removing_Outliers!EB46</f>
        <v>1</v>
      </c>
      <c r="DK46" s="198">
        <f>Rawdata_Removing_Outliers!EC46</f>
        <v>1</v>
      </c>
      <c r="DL46" s="198">
        <f>Rawdata_Removing_Outliers!ED46</f>
        <v>1</v>
      </c>
      <c r="DM46" s="198">
        <f>Rawdata_Removing_Outliers!EE46</f>
        <v>1</v>
      </c>
      <c r="DN46" s="198">
        <f>Rawdata_Removing_Outliers!EF46</f>
        <v>1</v>
      </c>
      <c r="DO46" s="198">
        <f>Rawdata_Removing_Outliers!EG46</f>
        <v>1</v>
      </c>
      <c r="DP46" s="198">
        <f>Rawdata_Removing_Outliers!EH46</f>
        <v>1</v>
      </c>
      <c r="DQ46" s="198">
        <f>Rawdata_Removing_Outliers!EI46</f>
        <v>1</v>
      </c>
      <c r="DR46" s="198">
        <f>Rawdata_Removing_Outliers!EJ46</f>
        <v>1</v>
      </c>
      <c r="DS46" s="198">
        <f>Rawdata_Removing_Outliers!EK46</f>
        <v>1</v>
      </c>
      <c r="DT46" s="198">
        <f>Rawdata_Removing_Outliers!EL46</f>
        <v>1</v>
      </c>
      <c r="DU46" s="198">
        <f>Rawdata_Removing_Outliers!EM46</f>
        <v>1</v>
      </c>
      <c r="DV46" s="198">
        <f>Rawdata_Removing_Outliers!EN46</f>
        <v>1</v>
      </c>
      <c r="DW46" s="198">
        <f>Rawdata_Removing_Outliers!EO46</f>
        <v>1</v>
      </c>
      <c r="DX46" s="198">
        <f>Rawdata_Removing_Outliers!EP46</f>
        <v>1</v>
      </c>
      <c r="DY46" s="198">
        <f>Rawdata_Removing_Outliers!EQ46</f>
        <v>1</v>
      </c>
      <c r="DZ46" s="198">
        <f>Rawdata_Removing_Outliers!ER46</f>
        <v>1</v>
      </c>
      <c r="EA46" s="198">
        <f>Rawdata_Removing_Outliers!ES46</f>
        <v>1</v>
      </c>
      <c r="EB46" s="198">
        <f>Rawdata_Removing_Outliers!ET46</f>
        <v>1</v>
      </c>
      <c r="EC46" s="198">
        <f>Rawdata_Removing_Outliers!EU46</f>
        <v>1</v>
      </c>
      <c r="ED46" s="198">
        <f>Rawdata_Removing_Outliers!EV46</f>
        <v>1</v>
      </c>
      <c r="EE46" s="198">
        <f>Rawdata_Removing_Outliers!EW46</f>
        <v>1</v>
      </c>
      <c r="EF46" s="198">
        <f>Rawdata_Removing_Outliers!EX46</f>
        <v>1</v>
      </c>
      <c r="EG46" s="198">
        <f>Rawdata_Removing_Outliers!EY46</f>
        <v>1</v>
      </c>
      <c r="EH46" s="198">
        <f>Rawdata_Removing_Outliers!EZ46</f>
        <v>0.67</v>
      </c>
      <c r="EI46" s="198">
        <f>Rawdata_Removing_Outliers!FA46</f>
        <v>1</v>
      </c>
      <c r="EJ46" s="198">
        <f>Rawdata_Removing_Outliers!FB46</f>
        <v>1</v>
      </c>
      <c r="EK46" s="198">
        <f>Rawdata_Removing_Outliers!FC46</f>
        <v>1</v>
      </c>
      <c r="EL46" s="198">
        <f>Rawdata_Removing_Outliers!FD46</f>
        <v>1</v>
      </c>
      <c r="EM46" s="198">
        <f>Rawdata_Removing_Outliers!FE46</f>
        <v>1</v>
      </c>
      <c r="EN46" s="198">
        <f>Rawdata_Removing_Outliers!FF46</f>
        <v>1</v>
      </c>
      <c r="EO46" s="198">
        <f>Rawdata_Removing_Outliers!FG46</f>
        <v>1</v>
      </c>
      <c r="EP46" s="198">
        <f>Rawdata_Removing_Outliers!FH46</f>
        <v>1</v>
      </c>
      <c r="EQ46" s="198">
        <f>Rawdata_Removing_Outliers!FI46</f>
        <v>1</v>
      </c>
      <c r="ER46" s="198">
        <f>Rawdata_Removing_Outliers!FJ46</f>
        <v>1</v>
      </c>
      <c r="ES46" s="198">
        <f>Rawdata_Removing_Outliers!FK46</f>
        <v>1</v>
      </c>
      <c r="ET46" s="198">
        <f>Rawdata_Removing_Outliers!FL46</f>
        <v>1</v>
      </c>
      <c r="EU46" s="198">
        <f>Rawdata_Removing_Outliers!FM46</f>
        <v>1</v>
      </c>
      <c r="EV46" s="198">
        <f>Rawdata_Removing_Outliers!FN46</f>
        <v>1</v>
      </c>
      <c r="EW46" s="198">
        <f>Rawdata_Removing_Outliers!FO46</f>
        <v>1</v>
      </c>
      <c r="EX46" s="198">
        <f>Rawdata_Removing_Outliers!FP46</f>
        <v>1</v>
      </c>
      <c r="EY46" s="198">
        <f>Rawdata_Removing_Outliers!FQ46</f>
        <v>1.1599999999999999</v>
      </c>
      <c r="EZ46" s="198">
        <f>Rawdata_Removing_Outliers!FR46</f>
        <v>3.34</v>
      </c>
      <c r="FA46" s="198">
        <f>Rawdata_Removing_Outliers!FS46</f>
        <v>1</v>
      </c>
      <c r="FB46" s="198">
        <f>Rawdata_Removing_Outliers!FT46</f>
        <v>1</v>
      </c>
      <c r="FC46" s="198">
        <f>Rawdata_Removing_Outliers!FU46</f>
        <v>1</v>
      </c>
      <c r="FD46" s="198">
        <f>Rawdata_Removing_Outliers!FV46</f>
        <v>1</v>
      </c>
      <c r="FE46" s="198">
        <f>Rawdata_Removing_Outliers!FW46</f>
        <v>1</v>
      </c>
      <c r="FF46" s="198">
        <f>Rawdata_Removing_Outliers!FX46</f>
        <v>1</v>
      </c>
      <c r="FG46" s="198">
        <f>Rawdata_Removing_Outliers!FY46</f>
        <v>1</v>
      </c>
      <c r="FH46" s="198">
        <f>Rawdata_Removing_Outliers!FZ46</f>
        <v>1</v>
      </c>
      <c r="FI46" s="198">
        <f>Rawdata_Removing_Outliers!GA46</f>
        <v>1</v>
      </c>
      <c r="FJ46" s="198">
        <f>Rawdata_Removing_Outliers!GB46</f>
        <v>1</v>
      </c>
      <c r="FK46" s="198">
        <f>Rawdata_Removing_Outliers!GC46</f>
        <v>1</v>
      </c>
      <c r="FL46" s="198">
        <f>Rawdata_Removing_Outliers!GD46</f>
        <v>1.35</v>
      </c>
      <c r="FM46" s="198">
        <f>Rawdata_Removing_Outliers!GE46</f>
        <v>1</v>
      </c>
      <c r="FN46" s="198">
        <f>Rawdata_Removing_Outliers!GF46</f>
        <v>1</v>
      </c>
      <c r="FO46" s="198">
        <f>Rawdata_Removing_Outliers!GG46</f>
        <v>1</v>
      </c>
      <c r="FP46" s="198">
        <f>Rawdata_Removing_Outliers!GH46</f>
        <v>1</v>
      </c>
      <c r="FQ46" s="198">
        <f>Rawdata_Removing_Outliers!GI46</f>
        <v>1</v>
      </c>
      <c r="FR46" s="198">
        <f>Rawdata_Removing_Outliers!GJ46</f>
        <v>1</v>
      </c>
      <c r="FS46" s="198">
        <f>Rawdata_Removing_Outliers!GK46</f>
        <v>1</v>
      </c>
      <c r="FT46" s="198">
        <f>Rawdata_Removing_Outliers!GL46</f>
        <v>5.51</v>
      </c>
      <c r="FU46" s="198">
        <f>Rawdata_Removing_Outliers!GM46</f>
        <v>1</v>
      </c>
      <c r="FV46" s="198">
        <f>Rawdata_Removing_Outliers!GN46</f>
        <v>1</v>
      </c>
      <c r="FW46" s="198">
        <f>Rawdata_Removing_Outliers!GO46</f>
        <v>1</v>
      </c>
      <c r="FX46" s="198">
        <f>Rawdata_Removing_Outliers!GP46</f>
        <v>1</v>
      </c>
      <c r="FY46" s="198">
        <f>Rawdata_Removing_Outliers!GQ46</f>
        <v>1</v>
      </c>
      <c r="FZ46" s="198">
        <f>Rawdata_Removing_Outliers!GR46</f>
        <v>1</v>
      </c>
      <c r="GA46" s="198">
        <f>Rawdata_Removing_Outliers!GS46</f>
        <v>1</v>
      </c>
      <c r="GB46" s="198">
        <f>Rawdata_Removing_Outliers!GT46</f>
        <v>1</v>
      </c>
      <c r="GC46" s="198">
        <f>Rawdata_Removing_Outliers!GU46</f>
        <v>1</v>
      </c>
      <c r="GD46" s="198">
        <f>Rawdata_Removing_Outliers!GV46</f>
        <v>1</v>
      </c>
      <c r="GE46" s="198">
        <f>Rawdata_Removing_Outliers!GW46</f>
        <v>1</v>
      </c>
      <c r="GF46" s="198">
        <f>Rawdata_Removing_Outliers!GX46</f>
        <v>1</v>
      </c>
      <c r="GG46" s="198">
        <f>Rawdata_Removing_Outliers!GY46</f>
        <v>1</v>
      </c>
      <c r="GH46" s="198">
        <f>Rawdata_Removing_Outliers!GZ46</f>
        <v>1</v>
      </c>
      <c r="GI46" s="198">
        <f>Rawdata_Removing_Outliers!HA46</f>
        <v>0.74</v>
      </c>
      <c r="GJ46" s="198">
        <f>Rawdata_Removing_Outliers!HB46</f>
        <v>1</v>
      </c>
      <c r="GK46" s="198">
        <f>Rawdata_Removing_Outliers!HC46</f>
        <v>1</v>
      </c>
      <c r="GL46" s="198">
        <f>Rawdata_Removing_Outliers!HD46</f>
        <v>1</v>
      </c>
      <c r="GM46" s="198">
        <f>Rawdata_Removing_Outliers!HE46</f>
        <v>18.5</v>
      </c>
      <c r="GN46" s="198">
        <f>Rawdata_Removing_Outliers!HF46</f>
        <v>16</v>
      </c>
      <c r="GO46" s="198">
        <f>Rawdata_Removing_Outliers!HG46</f>
        <v>1</v>
      </c>
      <c r="GP46" s="198">
        <f>Rawdata_Removing_Outliers!HH46</f>
        <v>1</v>
      </c>
      <c r="GQ46" s="198">
        <f>Rawdata_Removing_Outliers!HI46</f>
        <v>1</v>
      </c>
      <c r="GR46" s="198">
        <f>Rawdata_Removing_Outliers!HJ46</f>
        <v>1</v>
      </c>
      <c r="GS46" s="198">
        <f>Rawdata_Removing_Outliers!HK46</f>
        <v>1</v>
      </c>
      <c r="GT46" s="198">
        <f>Rawdata_Removing_Outliers!HL46</f>
        <v>1</v>
      </c>
      <c r="GU46" s="198">
        <f>Rawdata_Removing_Outliers!HM46</f>
        <v>1</v>
      </c>
      <c r="GV46" s="198">
        <f>Rawdata_Removing_Outliers!HN46</f>
        <v>1</v>
      </c>
      <c r="GW46" s="198">
        <f>Rawdata_Removing_Outliers!HO46</f>
        <v>5.5E-2</v>
      </c>
      <c r="GX46" s="198">
        <f>Rawdata_Removing_Outliers!HP46</f>
        <v>0.64500000000000002</v>
      </c>
      <c r="GY46" s="198">
        <f>Rawdata_Removing_Outliers!HQ46</f>
        <v>0.06</v>
      </c>
      <c r="GZ46" s="198">
        <f>Rawdata_Removing_Outliers!HR46</f>
        <v>0.628</v>
      </c>
      <c r="HA46" s="198">
        <f>Rawdata_Removing_Outliers!HS46</f>
        <v>0.86299999999999999</v>
      </c>
      <c r="HB46" s="198">
        <f>Rawdata_Removing_Outliers!HT46</f>
        <v>1</v>
      </c>
      <c r="HC46" s="198">
        <f>Rawdata_Removing_Outliers!HU46</f>
        <v>1</v>
      </c>
      <c r="HD46" s="198">
        <f>Rawdata_Removing_Outliers!HV46</f>
        <v>1</v>
      </c>
      <c r="HE46" s="198">
        <f>Rawdata_Removing_Outliers!HW46</f>
        <v>1</v>
      </c>
      <c r="HF46" s="198">
        <f>Rawdata_Removing_Outliers!HX46</f>
        <v>1</v>
      </c>
      <c r="HG46" s="198">
        <f>Rawdata_Removing_Outliers!HY46</f>
        <v>1</v>
      </c>
      <c r="HH46" s="198">
        <f>Rawdata_Removing_Outliers!HZ46</f>
        <v>1</v>
      </c>
      <c r="HI46" s="198">
        <f>Rawdata_Removing_Outliers!IA46</f>
        <v>1</v>
      </c>
      <c r="HJ46" s="198">
        <f>Rawdata_Removing_Outliers!IB46</f>
        <v>1.59</v>
      </c>
      <c r="HK46" s="198">
        <f>Rawdata_Removing_Outliers!IC46</f>
        <v>1</v>
      </c>
      <c r="HL46" s="198">
        <f>Rawdata_Removing_Outliers!ID46</f>
        <v>1</v>
      </c>
      <c r="HM46" s="198">
        <f>Rawdata_Removing_Outliers!IE46</f>
        <v>1</v>
      </c>
      <c r="HN46" s="198">
        <f>Rawdata_Removing_Outliers!IF46</f>
        <v>1</v>
      </c>
      <c r="HO46" s="198">
        <f>Rawdata_Removing_Outliers!IG46</f>
        <v>1.66</v>
      </c>
      <c r="HP46" s="198">
        <f>Rawdata_Removing_Outliers!IH46</f>
        <v>1</v>
      </c>
      <c r="HQ46" s="198">
        <f>Rawdata_Removing_Outliers!II46</f>
        <v>1</v>
      </c>
      <c r="HR46" s="198">
        <f>Rawdata_Removing_Outliers!IJ46</f>
        <v>1</v>
      </c>
      <c r="HS46" s="198">
        <f>Rawdata_Removing_Outliers!IK46</f>
        <v>1</v>
      </c>
      <c r="HT46" s="198">
        <f>Rawdata_Removing_Outliers!IL46</f>
        <v>1</v>
      </c>
      <c r="HU46" s="198">
        <f>Rawdata_Removing_Outliers!IM46</f>
        <v>1</v>
      </c>
      <c r="HV46" s="198">
        <f>Rawdata_Removing_Outliers!IN46</f>
        <v>1</v>
      </c>
      <c r="HW46" s="198">
        <f>Rawdata_Removing_Outliers!IO46</f>
        <v>1</v>
      </c>
      <c r="HX46" s="198">
        <f>Rawdata_Removing_Outliers!IP46</f>
        <v>1</v>
      </c>
      <c r="HY46" s="198">
        <f>Rawdata_Removing_Outliers!IQ46</f>
        <v>1</v>
      </c>
      <c r="HZ46" s="198">
        <f>Rawdata_Removing_Outliers!IR46</f>
        <v>1</v>
      </c>
      <c r="IA46" s="198">
        <f>Rawdata_Removing_Outliers!IS46</f>
        <v>1</v>
      </c>
      <c r="IB46" s="198">
        <f>Rawdata_Removing_Outliers!IT46</f>
        <v>1</v>
      </c>
      <c r="IC46" s="198">
        <f>Rawdata_Removing_Outliers!IU46</f>
        <v>1</v>
      </c>
      <c r="ID46" s="198">
        <f>Rawdata_Removing_Outliers!IV46</f>
        <v>1</v>
      </c>
      <c r="IE46" s="198">
        <f>Rawdata_Removing_Outliers!IW46</f>
        <v>1</v>
      </c>
      <c r="IF46" s="198">
        <f>Rawdata_Removing_Outliers!IX46</f>
        <v>9.99</v>
      </c>
      <c r="IG46" s="198">
        <f>Rawdata_Removing_Outliers!IY46</f>
        <v>10.3</v>
      </c>
      <c r="IH46" s="198">
        <f>Rawdata_Removing_Outliers!IZ46</f>
        <v>1</v>
      </c>
      <c r="II46" s="198">
        <f>Rawdata_Removing_Outliers!JA46</f>
        <v>1</v>
      </c>
      <c r="IJ46" s="198">
        <f>Rawdata_Removing_Outliers!JB46</f>
        <v>1</v>
      </c>
      <c r="IK46" s="198">
        <f>Rawdata_Removing_Outliers!JC46</f>
        <v>1.36</v>
      </c>
      <c r="IL46" s="198">
        <f>Rawdata_Removing_Outliers!JD46</f>
        <v>1</v>
      </c>
      <c r="IM46" s="198">
        <f>Rawdata_Removing_Outliers!JE46</f>
        <v>1</v>
      </c>
      <c r="IN46" s="198">
        <f>Rawdata_Removing_Outliers!JF46</f>
        <v>1</v>
      </c>
      <c r="IO46" s="198">
        <f>Rawdata_Removing_Outliers!JG46</f>
        <v>1</v>
      </c>
      <c r="IP46" s="198">
        <f>Rawdata_Removing_Outliers!JH46</f>
        <v>1</v>
      </c>
      <c r="IQ46" s="198">
        <f>Rawdata_Removing_Outliers!JI46</f>
        <v>1</v>
      </c>
    </row>
    <row r="47" spans="1:251" s="447" customFormat="1" x14ac:dyDescent="0.25">
      <c r="A47" s="474" t="s">
        <v>170</v>
      </c>
      <c r="B47" s="712" t="s">
        <v>167</v>
      </c>
      <c r="C47" s="713">
        <f>Rawdata!C47</f>
        <v>0.5</v>
      </c>
      <c r="D47" s="956">
        <f>COUNTIF(G47:XFD47,"*")-Rawdata_Removing_Outliers!X47</f>
        <v>0</v>
      </c>
      <c r="E47" s="805">
        <f t="shared" si="0"/>
        <v>34.6</v>
      </c>
      <c r="F47" s="793">
        <f t="array" ref="F47">MIN(G47:XFD47)</f>
        <v>6.0000000000000001E-3</v>
      </c>
      <c r="G47" s="806">
        <f>Rawdata_Removing_Outliers!Y47</f>
        <v>0.25</v>
      </c>
      <c r="H47" s="806">
        <f>Rawdata_Removing_Outliers!Z47</f>
        <v>0.25</v>
      </c>
      <c r="I47" s="806">
        <f>Rawdata_Removing_Outliers!AA47</f>
        <v>0.25</v>
      </c>
      <c r="J47" s="806">
        <f>Rawdata_Removing_Outliers!AB47</f>
        <v>0.25</v>
      </c>
      <c r="K47" s="806">
        <f>Rawdata_Removing_Outliers!AC47</f>
        <v>0.25</v>
      </c>
      <c r="L47" s="806">
        <f>Rawdata_Removing_Outliers!AD47</f>
        <v>0.25</v>
      </c>
      <c r="M47" s="806">
        <f>Rawdata_Removing_Outliers!AE47</f>
        <v>0.25</v>
      </c>
      <c r="N47" s="806">
        <f>Rawdata_Removing_Outliers!AF47</f>
        <v>0.25</v>
      </c>
      <c r="O47" s="806">
        <f>Rawdata_Removing_Outliers!AG47</f>
        <v>0.25</v>
      </c>
      <c r="P47" s="806">
        <f>Rawdata_Removing_Outliers!AH47</f>
        <v>0.25</v>
      </c>
      <c r="Q47" s="806">
        <f>Rawdata_Removing_Outliers!AI47</f>
        <v>0.25</v>
      </c>
      <c r="R47" s="806">
        <f>Rawdata_Removing_Outliers!AJ47</f>
        <v>0.25</v>
      </c>
      <c r="S47" s="806">
        <f>Rawdata_Removing_Outliers!AK47</f>
        <v>0.25</v>
      </c>
      <c r="T47" s="806">
        <f>Rawdata_Removing_Outliers!AL47</f>
        <v>1.08</v>
      </c>
      <c r="U47" s="806">
        <f>Rawdata_Removing_Outliers!AM47</f>
        <v>0.25</v>
      </c>
      <c r="V47" s="806" t="str">
        <f>Rawdata_Removing_Outliers!AN47</f>
        <v/>
      </c>
      <c r="W47" s="806" t="str">
        <f>Rawdata_Removing_Outliers!AO47</f>
        <v/>
      </c>
      <c r="X47" s="806" t="str">
        <f>Rawdata_Removing_Outliers!AP47</f>
        <v/>
      </c>
      <c r="Y47" s="806">
        <f>Rawdata_Removing_Outliers!AQ47</f>
        <v>0.25</v>
      </c>
      <c r="Z47" s="806">
        <f>Rawdata_Removing_Outliers!AR47</f>
        <v>0.25</v>
      </c>
      <c r="AA47" s="806">
        <f>Rawdata_Removing_Outliers!AS47</f>
        <v>0.25</v>
      </c>
      <c r="AB47" s="806">
        <f>Rawdata_Removing_Outliers!AT47</f>
        <v>0.25</v>
      </c>
      <c r="AC47" s="806">
        <f>Rawdata_Removing_Outliers!AU47</f>
        <v>0.25</v>
      </c>
      <c r="AD47" s="806">
        <f>Rawdata_Removing_Outliers!AV47</f>
        <v>0.25</v>
      </c>
      <c r="AE47" s="806">
        <f>Rawdata_Removing_Outliers!AW47</f>
        <v>0.25</v>
      </c>
      <c r="AF47" s="806">
        <f>Rawdata_Removing_Outliers!AX47</f>
        <v>0.25</v>
      </c>
      <c r="AG47" s="806">
        <f>Rawdata_Removing_Outliers!AY47</f>
        <v>0.25</v>
      </c>
      <c r="AH47" s="806">
        <f>Rawdata_Removing_Outliers!AZ47</f>
        <v>0.25</v>
      </c>
      <c r="AI47" s="806">
        <f>Rawdata_Removing_Outliers!BA47</f>
        <v>1.92</v>
      </c>
      <c r="AJ47" s="806">
        <f>Rawdata_Removing_Outliers!BB47</f>
        <v>0.25</v>
      </c>
      <c r="AK47" s="806">
        <f>Rawdata_Removing_Outliers!BC47</f>
        <v>0.25</v>
      </c>
      <c r="AL47" s="806">
        <f>Rawdata_Removing_Outliers!BD47</f>
        <v>0.25</v>
      </c>
      <c r="AM47" s="806">
        <f>Rawdata_Removing_Outliers!BE47</f>
        <v>0.25</v>
      </c>
      <c r="AN47" s="806">
        <f>Rawdata_Removing_Outliers!BF47</f>
        <v>0.25</v>
      </c>
      <c r="AO47" s="806">
        <f>Rawdata_Removing_Outliers!BG47</f>
        <v>0.25</v>
      </c>
      <c r="AP47" s="806">
        <f>Rawdata_Removing_Outliers!BH47</f>
        <v>0.25</v>
      </c>
      <c r="AQ47" s="806">
        <f>Rawdata_Removing_Outliers!BI47</f>
        <v>0.25</v>
      </c>
      <c r="AR47" s="806">
        <f>Rawdata_Removing_Outliers!BJ47</f>
        <v>0.25</v>
      </c>
      <c r="AS47" s="806">
        <f>Rawdata_Removing_Outliers!BK47</f>
        <v>0.25</v>
      </c>
      <c r="AT47" s="806">
        <f>Rawdata_Removing_Outliers!BL47</f>
        <v>0.25</v>
      </c>
      <c r="AU47" s="806" t="str">
        <f>Rawdata_Removing_Outliers!BM47</f>
        <v/>
      </c>
      <c r="AV47" s="806" t="str">
        <f>Rawdata_Removing_Outliers!BN47</f>
        <v/>
      </c>
      <c r="AW47" s="806">
        <f>Rawdata_Removing_Outliers!BO47</f>
        <v>0.25</v>
      </c>
      <c r="AX47" s="806">
        <f>Rawdata_Removing_Outliers!BP47</f>
        <v>0.25</v>
      </c>
      <c r="AY47" s="806">
        <f>Rawdata_Removing_Outliers!BQ47</f>
        <v>0.25</v>
      </c>
      <c r="AZ47" s="806">
        <f>Rawdata_Removing_Outliers!BR47</f>
        <v>0.25</v>
      </c>
      <c r="BA47" s="806">
        <f>Rawdata_Removing_Outliers!BS47</f>
        <v>0.25</v>
      </c>
      <c r="BB47" s="806">
        <f>Rawdata_Removing_Outliers!BT47</f>
        <v>0.25</v>
      </c>
      <c r="BC47" s="806">
        <f>Rawdata_Removing_Outliers!BU47</f>
        <v>0.25</v>
      </c>
      <c r="BD47" s="806">
        <f>Rawdata_Removing_Outliers!BV47</f>
        <v>0.47099999999999997</v>
      </c>
      <c r="BE47" s="806">
        <f>Rawdata_Removing_Outliers!BW47</f>
        <v>7.8E-2</v>
      </c>
      <c r="BF47" s="806">
        <f>Rawdata_Removing_Outliers!BX47</f>
        <v>1.9E-2</v>
      </c>
      <c r="BG47" s="806">
        <f>Rawdata_Removing_Outliers!BY47</f>
        <v>0.25</v>
      </c>
      <c r="BH47" s="806">
        <f>Rawdata_Removing_Outliers!BZ47</f>
        <v>0.25</v>
      </c>
      <c r="BI47" s="806">
        <f>Rawdata_Removing_Outliers!CA47</f>
        <v>0.25</v>
      </c>
      <c r="BJ47" s="806">
        <f>Rawdata_Removing_Outliers!CB47</f>
        <v>4.5999999999999999E-2</v>
      </c>
      <c r="BK47" s="806">
        <f>Rawdata_Removing_Outliers!CC47</f>
        <v>1.4999999999999999E-2</v>
      </c>
      <c r="BL47" s="806">
        <f>Rawdata_Removing_Outliers!CD47</f>
        <v>0.25</v>
      </c>
      <c r="BM47" s="806">
        <f>Rawdata_Removing_Outliers!CE47</f>
        <v>0.25</v>
      </c>
      <c r="BN47" s="806">
        <f>Rawdata_Removing_Outliers!CF47</f>
        <v>0.25</v>
      </c>
      <c r="BO47" s="806">
        <f>Rawdata_Removing_Outliers!CG47</f>
        <v>0.25</v>
      </c>
      <c r="BP47" s="806">
        <f>Rawdata_Removing_Outliers!CH47</f>
        <v>0.25</v>
      </c>
      <c r="BQ47" s="806">
        <f>Rawdata_Removing_Outliers!CI47</f>
        <v>8.9999999999999993E-3</v>
      </c>
      <c r="BR47" s="806">
        <f>Rawdata_Removing_Outliers!CJ47</f>
        <v>2.4E-2</v>
      </c>
      <c r="BS47" s="806">
        <f>Rawdata_Removing_Outliers!CK47</f>
        <v>0.17</v>
      </c>
      <c r="BT47" s="806">
        <f>Rawdata_Removing_Outliers!CL47</f>
        <v>9.2999999999999999E-2</v>
      </c>
      <c r="BU47" s="806">
        <f>Rawdata_Removing_Outliers!CM47</f>
        <v>6.4999999999999997E-3</v>
      </c>
      <c r="BV47" s="806">
        <f>Rawdata_Removing_Outliers!CN47</f>
        <v>6.0000000000000001E-3</v>
      </c>
      <c r="BW47" s="806">
        <f>Rawdata_Removing_Outliers!CO47</f>
        <v>2.7E-2</v>
      </c>
      <c r="BX47" s="806">
        <f>Rawdata_Removing_Outliers!CP47</f>
        <v>8.0000000000000002E-3</v>
      </c>
      <c r="BY47" s="806">
        <f>Rawdata_Removing_Outliers!CQ47</f>
        <v>0.224</v>
      </c>
      <c r="BZ47" s="806">
        <f>Rawdata_Removing_Outliers!CR47</f>
        <v>5.7000000000000002E-2</v>
      </c>
      <c r="CA47" s="806">
        <f>Rawdata_Removing_Outliers!CS47</f>
        <v>0.25</v>
      </c>
      <c r="CB47" s="806">
        <f>Rawdata_Removing_Outliers!CT47</f>
        <v>0.25</v>
      </c>
      <c r="CC47" s="806">
        <f>Rawdata_Removing_Outliers!CU47</f>
        <v>0.25</v>
      </c>
      <c r="CD47" s="806">
        <f>Rawdata_Removing_Outliers!CV47</f>
        <v>0.25</v>
      </c>
      <c r="CE47" s="806">
        <f>Rawdata_Removing_Outliers!CW47</f>
        <v>0.25</v>
      </c>
      <c r="CF47" s="806">
        <f>Rawdata_Removing_Outliers!CX47</f>
        <v>0.25</v>
      </c>
      <c r="CG47" s="806">
        <f>Rawdata_Removing_Outliers!CY47</f>
        <v>0.25</v>
      </c>
      <c r="CH47" s="806">
        <f>Rawdata_Removing_Outliers!CZ47</f>
        <v>0.25</v>
      </c>
      <c r="CI47" s="806">
        <f>Rawdata_Removing_Outliers!DA47</f>
        <v>0.01</v>
      </c>
      <c r="CJ47" s="806">
        <f>Rawdata_Removing_Outliers!DB47</f>
        <v>0.25</v>
      </c>
      <c r="CK47" s="806">
        <f>Rawdata_Removing_Outliers!DC47</f>
        <v>0.03</v>
      </c>
      <c r="CL47" s="806">
        <f>Rawdata_Removing_Outliers!DD47</f>
        <v>0.17799999999999999</v>
      </c>
      <c r="CM47" s="806">
        <f>Rawdata_Removing_Outliers!DE47</f>
        <v>0.25</v>
      </c>
      <c r="CN47" s="806">
        <f>Rawdata_Removing_Outliers!DF47</f>
        <v>0.25</v>
      </c>
      <c r="CO47" s="806">
        <f>Rawdata_Removing_Outliers!DG47</f>
        <v>0.25</v>
      </c>
      <c r="CP47" s="806">
        <f>Rawdata_Removing_Outliers!DH47</f>
        <v>0.25</v>
      </c>
      <c r="CQ47" s="806">
        <f>Rawdata_Removing_Outliers!DI47</f>
        <v>0.25</v>
      </c>
      <c r="CR47" s="806">
        <f>Rawdata_Removing_Outliers!DJ47</f>
        <v>0.25</v>
      </c>
      <c r="CS47" s="806">
        <f>Rawdata_Removing_Outliers!DK47</f>
        <v>0.25</v>
      </c>
      <c r="CT47" s="806">
        <f>Rawdata_Removing_Outliers!DL47</f>
        <v>0.25</v>
      </c>
      <c r="CU47" s="806">
        <f>Rawdata_Removing_Outliers!DM47</f>
        <v>34.6</v>
      </c>
      <c r="CV47" s="806">
        <f>Rawdata_Removing_Outliers!DN47</f>
        <v>0.25</v>
      </c>
      <c r="CW47" s="806">
        <f>Rawdata_Removing_Outliers!DO47</f>
        <v>3.9E-2</v>
      </c>
      <c r="CX47" s="806">
        <f>Rawdata_Removing_Outliers!DP47</f>
        <v>7.0000000000000001E-3</v>
      </c>
      <c r="CY47" s="806">
        <f>Rawdata_Removing_Outliers!DQ47</f>
        <v>0.25</v>
      </c>
      <c r="CZ47" s="806">
        <f>Rawdata_Removing_Outliers!DR47</f>
        <v>0.25</v>
      </c>
      <c r="DA47" s="806">
        <f>Rawdata_Removing_Outliers!DS47</f>
        <v>0.25</v>
      </c>
      <c r="DB47" s="806">
        <f>Rawdata_Removing_Outliers!DT47</f>
        <v>0.25</v>
      </c>
      <c r="DC47" s="806">
        <f>Rawdata_Removing_Outliers!DU47</f>
        <v>0.25</v>
      </c>
      <c r="DD47" s="806">
        <f>Rawdata_Removing_Outliers!DV47</f>
        <v>0.25</v>
      </c>
      <c r="DE47" s="806">
        <f>Rawdata_Removing_Outliers!DW47</f>
        <v>0.45</v>
      </c>
      <c r="DF47" s="806">
        <f>Rawdata_Removing_Outliers!DX47</f>
        <v>0.25</v>
      </c>
      <c r="DG47" s="806">
        <f>Rawdata_Removing_Outliers!DY47</f>
        <v>0.25</v>
      </c>
      <c r="DH47" s="806">
        <f>Rawdata_Removing_Outliers!DZ47</f>
        <v>0.25</v>
      </c>
      <c r="DI47" s="806">
        <f>Rawdata_Removing_Outliers!EA47</f>
        <v>0.25</v>
      </c>
      <c r="DJ47" s="806">
        <f>Rawdata_Removing_Outliers!EB47</f>
        <v>0.25</v>
      </c>
      <c r="DK47" s="806">
        <f>Rawdata_Removing_Outliers!EC47</f>
        <v>0.25</v>
      </c>
      <c r="DL47" s="806">
        <f>Rawdata_Removing_Outliers!ED47</f>
        <v>0.25</v>
      </c>
      <c r="DM47" s="806">
        <f>Rawdata_Removing_Outliers!EE47</f>
        <v>0.25</v>
      </c>
      <c r="DN47" s="806">
        <f>Rawdata_Removing_Outliers!EF47</f>
        <v>0.25</v>
      </c>
      <c r="DO47" s="806">
        <f>Rawdata_Removing_Outliers!EG47</f>
        <v>0.25</v>
      </c>
      <c r="DP47" s="806">
        <f>Rawdata_Removing_Outliers!EH47</f>
        <v>0.25</v>
      </c>
      <c r="DQ47" s="806">
        <f>Rawdata_Removing_Outliers!EI47</f>
        <v>0.25</v>
      </c>
      <c r="DR47" s="806">
        <f>Rawdata_Removing_Outliers!EJ47</f>
        <v>0.25</v>
      </c>
      <c r="DS47" s="806">
        <f>Rawdata_Removing_Outliers!EK47</f>
        <v>0.25</v>
      </c>
      <c r="DT47" s="806">
        <f>Rawdata_Removing_Outliers!EL47</f>
        <v>0.25</v>
      </c>
      <c r="DU47" s="806">
        <f>Rawdata_Removing_Outliers!EM47</f>
        <v>0.25</v>
      </c>
      <c r="DV47" s="806">
        <f>Rawdata_Removing_Outliers!EN47</f>
        <v>0.25</v>
      </c>
      <c r="DW47" s="806">
        <f>Rawdata_Removing_Outliers!EO47</f>
        <v>0.25</v>
      </c>
      <c r="DX47" s="806" t="str">
        <f>Rawdata_Removing_Outliers!EP47</f>
        <v/>
      </c>
      <c r="DY47" s="806" t="str">
        <f>Rawdata_Removing_Outliers!EQ47</f>
        <v/>
      </c>
      <c r="DZ47" s="806" t="str">
        <f>Rawdata_Removing_Outliers!ER47</f>
        <v/>
      </c>
      <c r="EA47" s="806" t="str">
        <f>Rawdata_Removing_Outliers!ES47</f>
        <v/>
      </c>
      <c r="EB47" s="806" t="str">
        <f>Rawdata_Removing_Outliers!ET47</f>
        <v/>
      </c>
      <c r="EC47" s="806">
        <f>Rawdata_Removing_Outliers!EU47</f>
        <v>0.25</v>
      </c>
      <c r="ED47" s="806">
        <f>Rawdata_Removing_Outliers!EV47</f>
        <v>0.25</v>
      </c>
      <c r="EE47" s="806">
        <f>Rawdata_Removing_Outliers!EW47</f>
        <v>0.25</v>
      </c>
      <c r="EF47" s="806">
        <f>Rawdata_Removing_Outliers!EX47</f>
        <v>0.25</v>
      </c>
      <c r="EG47" s="806">
        <f>Rawdata_Removing_Outliers!EY47</f>
        <v>0.25</v>
      </c>
      <c r="EH47" s="806">
        <f>Rawdata_Removing_Outliers!EZ47</f>
        <v>0.152</v>
      </c>
      <c r="EI47" s="806">
        <f>Rawdata_Removing_Outliers!FA47</f>
        <v>0.25</v>
      </c>
      <c r="EJ47" s="806">
        <f>Rawdata_Removing_Outliers!FB47</f>
        <v>0.25</v>
      </c>
      <c r="EK47" s="806">
        <f>Rawdata_Removing_Outliers!FC47</f>
        <v>0.25</v>
      </c>
      <c r="EL47" s="806">
        <f>Rawdata_Removing_Outliers!FD47</f>
        <v>0.25</v>
      </c>
      <c r="EM47" s="806">
        <f>Rawdata_Removing_Outliers!FE47</f>
        <v>0.25</v>
      </c>
      <c r="EN47" s="806">
        <f>Rawdata_Removing_Outliers!FF47</f>
        <v>0.25</v>
      </c>
      <c r="EO47" s="806">
        <f>Rawdata_Removing_Outliers!FG47</f>
        <v>0.25</v>
      </c>
      <c r="EP47" s="806">
        <f>Rawdata_Removing_Outliers!FH47</f>
        <v>0.25</v>
      </c>
      <c r="EQ47" s="806">
        <f>Rawdata_Removing_Outliers!FI47</f>
        <v>0.25</v>
      </c>
      <c r="ER47" s="806">
        <f>Rawdata_Removing_Outliers!FJ47</f>
        <v>0.25</v>
      </c>
      <c r="ES47" s="806">
        <f>Rawdata_Removing_Outliers!FK47</f>
        <v>0.25</v>
      </c>
      <c r="ET47" s="806">
        <f>Rawdata_Removing_Outliers!FL47</f>
        <v>0.25</v>
      </c>
      <c r="EU47" s="806">
        <f>Rawdata_Removing_Outliers!FM47</f>
        <v>0.25</v>
      </c>
      <c r="EV47" s="806">
        <f>Rawdata_Removing_Outliers!FN47</f>
        <v>0.25</v>
      </c>
      <c r="EW47" s="806">
        <f>Rawdata_Removing_Outliers!FO47</f>
        <v>0.25</v>
      </c>
      <c r="EX47" s="806">
        <f>Rawdata_Removing_Outliers!FP47</f>
        <v>0.25</v>
      </c>
      <c r="EY47" s="806">
        <f>Rawdata_Removing_Outliers!FQ47</f>
        <v>0.26100000000000001</v>
      </c>
      <c r="EZ47" s="806">
        <f>Rawdata_Removing_Outliers!FR47</f>
        <v>0.754</v>
      </c>
      <c r="FA47" s="806">
        <f>Rawdata_Removing_Outliers!FS47</f>
        <v>0.25</v>
      </c>
      <c r="FB47" s="806">
        <f>Rawdata_Removing_Outliers!FT47</f>
        <v>0.25</v>
      </c>
      <c r="FC47" s="806">
        <f>Rawdata_Removing_Outliers!FU47</f>
        <v>0.25</v>
      </c>
      <c r="FD47" s="806">
        <f>Rawdata_Removing_Outliers!FV47</f>
        <v>0.25</v>
      </c>
      <c r="FE47" s="806">
        <f>Rawdata_Removing_Outliers!FW47</f>
        <v>0.25</v>
      </c>
      <c r="FF47" s="806">
        <f>Rawdata_Removing_Outliers!FX47</f>
        <v>0.25</v>
      </c>
      <c r="FG47" s="806">
        <f>Rawdata_Removing_Outliers!FY47</f>
        <v>0.25</v>
      </c>
      <c r="FH47" s="806">
        <f>Rawdata_Removing_Outliers!FZ47</f>
        <v>0.25</v>
      </c>
      <c r="FI47" s="806">
        <f>Rawdata_Removing_Outliers!GA47</f>
        <v>0.25</v>
      </c>
      <c r="FJ47" s="806">
        <f>Rawdata_Removing_Outliers!GB47</f>
        <v>0.25</v>
      </c>
      <c r="FK47" s="806">
        <f>Rawdata_Removing_Outliers!GC47</f>
        <v>0.25</v>
      </c>
      <c r="FL47" s="806">
        <f>Rawdata_Removing_Outliers!GD47</f>
        <v>0.30399999999999999</v>
      </c>
      <c r="FM47" s="806">
        <f>Rawdata_Removing_Outliers!GE47</f>
        <v>0.25</v>
      </c>
      <c r="FN47" s="806" t="str">
        <f>Rawdata_Removing_Outliers!GF47</f>
        <v/>
      </c>
      <c r="FO47" s="806" t="str">
        <f>Rawdata_Removing_Outliers!GG47</f>
        <v/>
      </c>
      <c r="FP47" s="806" t="str">
        <f>Rawdata_Removing_Outliers!GH47</f>
        <v/>
      </c>
      <c r="FQ47" s="806" t="str">
        <f>Rawdata_Removing_Outliers!GI47</f>
        <v/>
      </c>
      <c r="FR47" s="806" t="str">
        <f>Rawdata_Removing_Outliers!GJ47</f>
        <v/>
      </c>
      <c r="FS47" s="806">
        <f>Rawdata_Removing_Outliers!GK47</f>
        <v>0.25</v>
      </c>
      <c r="FT47" s="806">
        <f>Rawdata_Removing_Outliers!GL47</f>
        <v>1.24</v>
      </c>
      <c r="FU47" s="806">
        <f>Rawdata_Removing_Outliers!GM47</f>
        <v>0.25</v>
      </c>
      <c r="FV47" s="806">
        <f>Rawdata_Removing_Outliers!GN47</f>
        <v>0.25</v>
      </c>
      <c r="FW47" s="806">
        <f>Rawdata_Removing_Outliers!GO47</f>
        <v>0.25</v>
      </c>
      <c r="FX47" s="806">
        <f>Rawdata_Removing_Outliers!GP47</f>
        <v>0.25</v>
      </c>
      <c r="FY47" s="806">
        <f>Rawdata_Removing_Outliers!GQ47</f>
        <v>0.25</v>
      </c>
      <c r="FZ47" s="806">
        <f>Rawdata_Removing_Outliers!GR47</f>
        <v>0.25</v>
      </c>
      <c r="GA47" s="806">
        <f>Rawdata_Removing_Outliers!GS47</f>
        <v>0.25</v>
      </c>
      <c r="GB47" s="806">
        <f>Rawdata_Removing_Outliers!GT47</f>
        <v>0.25</v>
      </c>
      <c r="GC47" s="806">
        <f>Rawdata_Removing_Outliers!GU47</f>
        <v>0.25</v>
      </c>
      <c r="GD47" s="806">
        <f>Rawdata_Removing_Outliers!GV47</f>
        <v>0.25</v>
      </c>
      <c r="GE47" s="806">
        <f>Rawdata_Removing_Outliers!GW47</f>
        <v>0.25</v>
      </c>
      <c r="GF47" s="806">
        <f>Rawdata_Removing_Outliers!GX47</f>
        <v>0.25</v>
      </c>
      <c r="GG47" s="806">
        <f>Rawdata_Removing_Outliers!GY47</f>
        <v>0.25</v>
      </c>
      <c r="GH47" s="806">
        <f>Rawdata_Removing_Outliers!GZ47</f>
        <v>6.0999999999999999E-2</v>
      </c>
      <c r="GI47" s="806">
        <f>Rawdata_Removing_Outliers!HA47</f>
        <v>0.16800000000000001</v>
      </c>
      <c r="GJ47" s="806">
        <f>Rawdata_Removing_Outliers!HB47</f>
        <v>0.25</v>
      </c>
      <c r="GK47" s="806">
        <f>Rawdata_Removing_Outliers!HC47</f>
        <v>0.25</v>
      </c>
      <c r="GL47" s="806">
        <f>Rawdata_Removing_Outliers!HD47</f>
        <v>0.25</v>
      </c>
      <c r="GM47" s="806">
        <f>Rawdata_Removing_Outliers!HE47</f>
        <v>4.18</v>
      </c>
      <c r="GN47" s="806">
        <f>Rawdata_Removing_Outliers!HF47</f>
        <v>3.63</v>
      </c>
      <c r="GO47" s="806">
        <f>Rawdata_Removing_Outliers!HG47</f>
        <v>0.25</v>
      </c>
      <c r="GP47" s="806">
        <f>Rawdata_Removing_Outliers!HH47</f>
        <v>0.25</v>
      </c>
      <c r="GQ47" s="806">
        <f>Rawdata_Removing_Outliers!HI47</f>
        <v>0.25</v>
      </c>
      <c r="GR47" s="806">
        <f>Rawdata_Removing_Outliers!HJ47</f>
        <v>0.25</v>
      </c>
      <c r="GS47" s="806">
        <f>Rawdata_Removing_Outliers!HK47</f>
        <v>0.25</v>
      </c>
      <c r="GT47" s="806">
        <f>Rawdata_Removing_Outliers!HL47</f>
        <v>0.25</v>
      </c>
      <c r="GU47" s="806">
        <f>Rawdata_Removing_Outliers!HM47</f>
        <v>0.25</v>
      </c>
      <c r="GV47" s="806">
        <f>Rawdata_Removing_Outliers!HN47</f>
        <v>0.25</v>
      </c>
      <c r="GW47" s="806">
        <f>Rawdata_Removing_Outliers!HO47</f>
        <v>1.2E-2</v>
      </c>
      <c r="GX47" s="806">
        <f>Rawdata_Removing_Outliers!HP47</f>
        <v>0.14599999999999999</v>
      </c>
      <c r="GY47" s="806">
        <f>Rawdata_Removing_Outliers!HQ47</f>
        <v>1.2999999999999999E-2</v>
      </c>
      <c r="GZ47" s="806">
        <f>Rawdata_Removing_Outliers!HR47</f>
        <v>0.14199999999999999</v>
      </c>
      <c r="HA47" s="806">
        <f>Rawdata_Removing_Outliers!HS47</f>
        <v>0.19500000000000001</v>
      </c>
      <c r="HB47" s="806">
        <f>Rawdata_Removing_Outliers!HT47</f>
        <v>0.25</v>
      </c>
      <c r="HC47" s="806">
        <f>Rawdata_Removing_Outliers!HU47</f>
        <v>0.25</v>
      </c>
      <c r="HD47" s="806">
        <f>Rawdata_Removing_Outliers!HV47</f>
        <v>0.25</v>
      </c>
      <c r="HE47" s="806">
        <f>Rawdata_Removing_Outliers!HW47</f>
        <v>0.25</v>
      </c>
      <c r="HF47" s="806">
        <f>Rawdata_Removing_Outliers!HX47</f>
        <v>0.25</v>
      </c>
      <c r="HG47" s="806">
        <f>Rawdata_Removing_Outliers!HY47</f>
        <v>0.25</v>
      </c>
      <c r="HH47" s="806">
        <f>Rawdata_Removing_Outliers!HZ47</f>
        <v>0.25</v>
      </c>
      <c r="HI47" s="806">
        <f>Rawdata_Removing_Outliers!IA47</f>
        <v>0.25</v>
      </c>
      <c r="HJ47" s="806">
        <f>Rawdata_Removing_Outliers!IB47</f>
        <v>0.35899999999999999</v>
      </c>
      <c r="HK47" s="806">
        <f>Rawdata_Removing_Outliers!IC47</f>
        <v>0.25</v>
      </c>
      <c r="HL47" s="806">
        <f>Rawdata_Removing_Outliers!ID47</f>
        <v>0.25</v>
      </c>
      <c r="HM47" s="806">
        <f>Rawdata_Removing_Outliers!IE47</f>
        <v>0.25</v>
      </c>
      <c r="HN47" s="806">
        <f>Rawdata_Removing_Outliers!IF47</f>
        <v>0.25</v>
      </c>
      <c r="HO47" s="806">
        <f>Rawdata_Removing_Outliers!IG47</f>
        <v>0.375</v>
      </c>
      <c r="HP47" s="806">
        <f>Rawdata_Removing_Outliers!IH47</f>
        <v>0.25</v>
      </c>
      <c r="HQ47" s="806">
        <f>Rawdata_Removing_Outliers!II47</f>
        <v>0.25</v>
      </c>
      <c r="HR47" s="806">
        <f>Rawdata_Removing_Outliers!IJ47</f>
        <v>0.25</v>
      </c>
      <c r="HS47" s="806">
        <f>Rawdata_Removing_Outliers!IK47</f>
        <v>0.25</v>
      </c>
      <c r="HT47" s="806">
        <f>Rawdata_Removing_Outliers!IL47</f>
        <v>0.25</v>
      </c>
      <c r="HU47" s="806">
        <f>Rawdata_Removing_Outliers!IM47</f>
        <v>0.25</v>
      </c>
      <c r="HV47" s="806">
        <f>Rawdata_Removing_Outliers!IN47</f>
        <v>0.25</v>
      </c>
      <c r="HW47" s="806">
        <f>Rawdata_Removing_Outliers!IO47</f>
        <v>0.25</v>
      </c>
      <c r="HX47" s="806">
        <f>Rawdata_Removing_Outliers!IP47</f>
        <v>0.25</v>
      </c>
      <c r="HY47" s="806">
        <f>Rawdata_Removing_Outliers!IQ47</f>
        <v>0.25</v>
      </c>
      <c r="HZ47" s="806">
        <f>Rawdata_Removing_Outliers!IR47</f>
        <v>0.25</v>
      </c>
      <c r="IA47" s="806">
        <f>Rawdata_Removing_Outliers!IS47</f>
        <v>0.25</v>
      </c>
      <c r="IB47" s="806">
        <f>Rawdata_Removing_Outliers!IT47</f>
        <v>0.25</v>
      </c>
      <c r="IC47" s="806">
        <f>Rawdata_Removing_Outliers!IU47</f>
        <v>0.25</v>
      </c>
      <c r="ID47" s="806">
        <f>Rawdata_Removing_Outliers!IV47</f>
        <v>0.25</v>
      </c>
      <c r="IE47" s="806">
        <f>Rawdata_Removing_Outliers!IW47</f>
        <v>0.25</v>
      </c>
      <c r="IF47" s="806">
        <f>Rawdata_Removing_Outliers!IX47</f>
        <v>2.2599999999999998</v>
      </c>
      <c r="IG47" s="806">
        <f>Rawdata_Removing_Outliers!IY47</f>
        <v>2.33</v>
      </c>
      <c r="IH47" s="806">
        <f>Rawdata_Removing_Outliers!IZ47</f>
        <v>0.25</v>
      </c>
      <c r="II47" s="806">
        <f>Rawdata_Removing_Outliers!JA47</f>
        <v>0.25</v>
      </c>
      <c r="IJ47" s="806">
        <f>Rawdata_Removing_Outliers!JB47</f>
        <v>0.25</v>
      </c>
      <c r="IK47" s="806">
        <f>Rawdata_Removing_Outliers!JC47</f>
        <v>0.307</v>
      </c>
      <c r="IL47" s="806">
        <f>Rawdata_Removing_Outliers!JD47</f>
        <v>0.25</v>
      </c>
      <c r="IM47" s="806">
        <f>Rawdata_Removing_Outliers!JE47</f>
        <v>0.25</v>
      </c>
      <c r="IN47" s="806">
        <f>Rawdata_Removing_Outliers!JF47</f>
        <v>0.25</v>
      </c>
      <c r="IO47" s="806">
        <f>Rawdata_Removing_Outliers!JG47</f>
        <v>0.25</v>
      </c>
      <c r="IP47" s="806">
        <f>Rawdata_Removing_Outliers!JH47</f>
        <v>0.25</v>
      </c>
      <c r="IQ47" s="806">
        <f>Rawdata_Removing_Outliers!JI47</f>
        <v>0.25</v>
      </c>
    </row>
    <row r="48" spans="1:251" x14ac:dyDescent="0.25">
      <c r="D48" s="174">
        <f>SUM(D5:D47)</f>
        <v>239</v>
      </c>
    </row>
    <row r="49" spans="1:117" x14ac:dyDescent="0.25">
      <c r="AD49" s="6"/>
      <c r="AE49" s="6"/>
      <c r="AF49" s="6"/>
      <c r="BQ49" s="4"/>
      <c r="BS49" s="4"/>
    </row>
    <row r="50" spans="1:117" x14ac:dyDescent="0.25">
      <c r="A50" s="875" t="s">
        <v>180</v>
      </c>
      <c r="B50" s="875"/>
      <c r="Q50" s="3"/>
      <c r="AE50" s="3"/>
      <c r="CW50" s="4"/>
      <c r="CX50" s="4"/>
      <c r="DL50" s="813"/>
      <c r="DM50" s="4"/>
    </row>
    <row r="51" spans="1:117" x14ac:dyDescent="0.25">
      <c r="B51" s="1076" t="s">
        <v>181</v>
      </c>
      <c r="C51" s="1076"/>
      <c r="D51" s="1076"/>
      <c r="R51" s="3"/>
      <c r="DL51" s="813"/>
      <c r="DM51" s="4"/>
    </row>
    <row r="52" spans="1:117" x14ac:dyDescent="0.25">
      <c r="A52" s="872" t="s">
        <v>182</v>
      </c>
      <c r="B52" s="872"/>
    </row>
    <row r="53" spans="1:117" x14ac:dyDescent="0.25">
      <c r="B53" s="872" t="s">
        <v>183</v>
      </c>
    </row>
    <row r="55" spans="1:117" x14ac:dyDescent="0.25">
      <c r="A55" s="378" t="s">
        <v>184</v>
      </c>
    </row>
    <row r="56" spans="1:117" x14ac:dyDescent="0.25">
      <c r="A56" t="s">
        <v>185</v>
      </c>
    </row>
    <row r="57" spans="1:117" x14ac:dyDescent="0.25">
      <c r="A57" t="s">
        <v>186</v>
      </c>
    </row>
    <row r="58" spans="1:117" x14ac:dyDescent="0.25">
      <c r="A58" t="s">
        <v>187</v>
      </c>
    </row>
  </sheetData>
  <sheetProtection algorithmName="SHA-512" hashValue="CDhmVRZXunkEl5rpHWi9nq0YR/70NiWC7H8E/qEjZgGeBYgknmgXHikcECD4S5dUvk6UUT9JuSbwbVMYnFpBhQ==" saltValue="l6M5iJX+HeSBUaPc7lFRgA==" spinCount="100000" sheet="1" objects="1" scenarios="1"/>
  <phoneticPr fontId="8"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 operator="notEqual" id="{714B8E98-1A24-4B14-AC41-D14538FFDBD3}">
            <xm:f>Rawdata_Removing_Outliers!Y5</xm:f>
            <x14:dxf>
              <fill>
                <patternFill>
                  <bgColor theme="5" tint="0.79998168889431442"/>
                </patternFill>
              </fill>
            </x14:dxf>
          </x14:cfRule>
          <xm:sqref>G5:IQ47 IR16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A9E93-0E18-4934-98F4-D9C67160E213}">
  <sheetPr>
    <tabColor rgb="FF92D050"/>
  </sheetPr>
  <dimension ref="A1:JI55"/>
  <sheetViews>
    <sheetView zoomScale="80" zoomScaleNormal="80" workbookViewId="0">
      <pane xSplit="1" ySplit="4" topLeftCell="D5" activePane="bottomRight" state="frozen"/>
      <selection pane="topRight" activeCell="J55" sqref="J55"/>
      <selection pane="bottomLeft" activeCell="J55" sqref="J55"/>
      <selection pane="bottomRight" activeCell="K60" sqref="K60"/>
    </sheetView>
  </sheetViews>
  <sheetFormatPr defaultColWidth="9" defaultRowHeight="15" x14ac:dyDescent="0.25"/>
  <cols>
    <col min="1" max="1" width="28.85546875" customWidth="1"/>
    <col min="2" max="24" width="8.42578125" customWidth="1"/>
    <col min="25" max="269" width="12.28515625" customWidth="1"/>
  </cols>
  <sheetData>
    <row r="1" spans="1:269" s="7" customFormat="1" ht="28.5" x14ac:dyDescent="0.45">
      <c r="A1" s="28" t="s">
        <v>188</v>
      </c>
      <c r="B1" s="796"/>
      <c r="C1" s="796"/>
      <c r="D1" s="796"/>
      <c r="E1" s="796"/>
      <c r="F1" s="796"/>
      <c r="G1" s="796"/>
      <c r="H1" s="796"/>
      <c r="I1" s="796"/>
      <c r="J1" s="796"/>
      <c r="K1" s="796"/>
      <c r="L1" s="796"/>
      <c r="M1" s="796"/>
      <c r="N1" s="796"/>
      <c r="O1" s="796"/>
      <c r="P1" s="796"/>
      <c r="Q1" s="796"/>
      <c r="R1" s="796"/>
      <c r="S1" s="796"/>
      <c r="T1" s="796"/>
      <c r="U1" s="796"/>
      <c r="V1" s="796"/>
      <c r="W1" s="796"/>
      <c r="X1" s="797"/>
      <c r="Y1" s="10" t="s">
        <v>51</v>
      </c>
      <c r="Z1" s="10" t="s">
        <v>51</v>
      </c>
      <c r="AA1" s="10" t="s">
        <v>51</v>
      </c>
      <c r="AB1" s="10" t="s">
        <v>51</v>
      </c>
      <c r="AC1" s="10" t="s">
        <v>51</v>
      </c>
      <c r="AD1" s="11" t="s">
        <v>51</v>
      </c>
      <c r="AE1" s="11" t="s">
        <v>51</v>
      </c>
      <c r="AF1" s="11" t="s">
        <v>51</v>
      </c>
      <c r="AG1" s="11" t="s">
        <v>51</v>
      </c>
      <c r="AH1" s="11" t="s">
        <v>51</v>
      </c>
      <c r="AI1" s="12" t="s">
        <v>51</v>
      </c>
      <c r="AJ1" s="12" t="s">
        <v>51</v>
      </c>
      <c r="AK1" s="12" t="s">
        <v>51</v>
      </c>
      <c r="AL1" s="12" t="s">
        <v>51</v>
      </c>
      <c r="AM1" s="12" t="s">
        <v>51</v>
      </c>
      <c r="AN1" s="13" t="s">
        <v>51</v>
      </c>
      <c r="AO1" s="13" t="s">
        <v>51</v>
      </c>
      <c r="AP1" s="13" t="s">
        <v>51</v>
      </c>
      <c r="AQ1" s="10" t="s">
        <v>52</v>
      </c>
      <c r="AR1" s="10" t="s">
        <v>52</v>
      </c>
      <c r="AS1" s="10" t="s">
        <v>52</v>
      </c>
      <c r="AT1" s="10" t="s">
        <v>52</v>
      </c>
      <c r="AU1" s="10" t="s">
        <v>52</v>
      </c>
      <c r="AV1" s="12" t="s">
        <v>52</v>
      </c>
      <c r="AW1" s="12" t="s">
        <v>52</v>
      </c>
      <c r="AX1" s="12" t="s">
        <v>52</v>
      </c>
      <c r="AY1" s="12" t="s">
        <v>52</v>
      </c>
      <c r="AZ1" s="12" t="s">
        <v>52</v>
      </c>
      <c r="BA1" s="13" t="s">
        <v>52</v>
      </c>
      <c r="BB1" s="13" t="s">
        <v>52</v>
      </c>
      <c r="BC1" s="13" t="s">
        <v>52</v>
      </c>
      <c r="BD1" s="13" t="s">
        <v>52</v>
      </c>
      <c r="BE1" s="13" t="s">
        <v>52</v>
      </c>
      <c r="BF1" s="10" t="s">
        <v>53</v>
      </c>
      <c r="BG1" s="10" t="s">
        <v>53</v>
      </c>
      <c r="BH1" s="22" t="s">
        <v>53</v>
      </c>
      <c r="BI1" s="22" t="s">
        <v>53</v>
      </c>
      <c r="BJ1" s="22" t="s">
        <v>53</v>
      </c>
      <c r="BK1" s="22" t="s">
        <v>53</v>
      </c>
      <c r="BL1" s="22" t="s">
        <v>53</v>
      </c>
      <c r="BM1" s="23" t="s">
        <v>53</v>
      </c>
      <c r="BN1" s="23" t="s">
        <v>53</v>
      </c>
      <c r="BO1" s="9" t="s">
        <v>54</v>
      </c>
      <c r="BP1" s="9" t="s">
        <v>54</v>
      </c>
      <c r="BQ1" s="9" t="s">
        <v>54</v>
      </c>
      <c r="BR1" s="9" t="s">
        <v>54</v>
      </c>
      <c r="BS1" s="9" t="s">
        <v>54</v>
      </c>
      <c r="BT1" s="10" t="s">
        <v>54</v>
      </c>
      <c r="BU1" s="10" t="s">
        <v>54</v>
      </c>
      <c r="BV1" s="10" t="s">
        <v>54</v>
      </c>
      <c r="BW1" s="10" t="s">
        <v>54</v>
      </c>
      <c r="BX1" s="10" t="s">
        <v>54</v>
      </c>
      <c r="BY1" s="20" t="s">
        <v>54</v>
      </c>
      <c r="BZ1" s="20" t="s">
        <v>54</v>
      </c>
      <c r="CA1" s="20" t="s">
        <v>54</v>
      </c>
      <c r="CB1" s="20" t="s">
        <v>54</v>
      </c>
      <c r="CC1" s="20" t="s">
        <v>54</v>
      </c>
      <c r="CD1" s="13" t="s">
        <v>54</v>
      </c>
      <c r="CE1" s="13" t="s">
        <v>54</v>
      </c>
      <c r="CF1" s="13" t="s">
        <v>54</v>
      </c>
      <c r="CG1" s="13" t="s">
        <v>54</v>
      </c>
      <c r="CH1" s="13" t="s">
        <v>54</v>
      </c>
      <c r="CI1" s="9" t="s">
        <v>55</v>
      </c>
      <c r="CJ1" s="9" t="s">
        <v>55</v>
      </c>
      <c r="CK1" s="9" t="s">
        <v>55</v>
      </c>
      <c r="CL1" s="9" t="s">
        <v>55</v>
      </c>
      <c r="CM1" s="9" t="s">
        <v>55</v>
      </c>
      <c r="CN1" s="10" t="s">
        <v>55</v>
      </c>
      <c r="CO1" s="10" t="s">
        <v>55</v>
      </c>
      <c r="CP1" s="10" t="s">
        <v>55</v>
      </c>
      <c r="CQ1" s="10" t="s">
        <v>55</v>
      </c>
      <c r="CR1" s="10" t="s">
        <v>55</v>
      </c>
      <c r="CS1" s="20" t="s">
        <v>55</v>
      </c>
      <c r="CT1" s="20" t="s">
        <v>55</v>
      </c>
      <c r="CU1" s="20" t="s">
        <v>55</v>
      </c>
      <c r="CV1" s="20" t="s">
        <v>55</v>
      </c>
      <c r="CW1" s="20" t="s">
        <v>55</v>
      </c>
      <c r="CX1" s="10" t="s">
        <v>56</v>
      </c>
      <c r="CY1" s="10" t="s">
        <v>56</v>
      </c>
      <c r="CZ1" s="13" t="s">
        <v>56</v>
      </c>
      <c r="DA1" s="13" t="s">
        <v>56</v>
      </c>
      <c r="DB1" s="13" t="s">
        <v>56</v>
      </c>
      <c r="DC1" s="13" t="s">
        <v>56</v>
      </c>
      <c r="DD1" s="13" t="s">
        <v>56</v>
      </c>
      <c r="DE1" s="45" t="s">
        <v>56</v>
      </c>
      <c r="DF1" s="45" t="s">
        <v>56</v>
      </c>
      <c r="DG1" s="45" t="s">
        <v>56</v>
      </c>
      <c r="DH1" s="45" t="s">
        <v>56</v>
      </c>
      <c r="DI1" s="45" t="s">
        <v>56</v>
      </c>
      <c r="DJ1" s="11" t="s">
        <v>56</v>
      </c>
      <c r="DK1" s="11" t="s">
        <v>56</v>
      </c>
      <c r="DL1" s="11" t="s">
        <v>56</v>
      </c>
      <c r="DM1" s="11" t="s">
        <v>56</v>
      </c>
      <c r="DN1" s="11" t="s">
        <v>56</v>
      </c>
      <c r="DO1" s="13" t="s">
        <v>57</v>
      </c>
      <c r="DP1" s="13" t="s">
        <v>57</v>
      </c>
      <c r="DQ1" s="13" t="s">
        <v>57</v>
      </c>
      <c r="DR1" s="13" t="s">
        <v>57</v>
      </c>
      <c r="DS1" s="13" t="s">
        <v>57</v>
      </c>
      <c r="DT1" s="12" t="s">
        <v>57</v>
      </c>
      <c r="DU1" s="12" t="s">
        <v>57</v>
      </c>
      <c r="DV1" s="12" t="s">
        <v>57</v>
      </c>
      <c r="DW1" s="12" t="s">
        <v>57</v>
      </c>
      <c r="DX1" s="12" t="s">
        <v>57</v>
      </c>
      <c r="DY1" s="20" t="s">
        <v>57</v>
      </c>
      <c r="DZ1" s="20" t="s">
        <v>57</v>
      </c>
      <c r="EA1" s="20" t="s">
        <v>57</v>
      </c>
      <c r="EB1" s="20" t="s">
        <v>57</v>
      </c>
      <c r="EC1" s="20" t="s">
        <v>57</v>
      </c>
      <c r="ED1" s="10" t="s">
        <v>58</v>
      </c>
      <c r="EE1" s="10" t="s">
        <v>58</v>
      </c>
      <c r="EF1" s="10" t="s">
        <v>58</v>
      </c>
      <c r="EG1" s="10" t="s">
        <v>58</v>
      </c>
      <c r="EH1" s="10" t="s">
        <v>58</v>
      </c>
      <c r="EI1" s="77" t="s">
        <v>58</v>
      </c>
      <c r="EJ1" s="77" t="s">
        <v>58</v>
      </c>
      <c r="EK1" s="77" t="s">
        <v>58</v>
      </c>
      <c r="EL1" s="77" t="s">
        <v>58</v>
      </c>
      <c r="EM1" s="77" t="s">
        <v>58</v>
      </c>
      <c r="EN1" s="22" t="s">
        <v>58</v>
      </c>
      <c r="EO1" s="22" t="s">
        <v>58</v>
      </c>
      <c r="EP1" s="78" t="s">
        <v>59</v>
      </c>
      <c r="EQ1" s="78" t="s">
        <v>59</v>
      </c>
      <c r="ER1" s="78" t="s">
        <v>59</v>
      </c>
      <c r="ES1" s="78" t="s">
        <v>59</v>
      </c>
      <c r="ET1" s="78" t="s">
        <v>59</v>
      </c>
      <c r="EU1" s="96" t="s">
        <v>60</v>
      </c>
      <c r="EV1" s="96" t="s">
        <v>60</v>
      </c>
      <c r="EW1" s="12" t="s">
        <v>60</v>
      </c>
      <c r="EX1" s="12" t="s">
        <v>60</v>
      </c>
      <c r="EY1" s="12" t="s">
        <v>60</v>
      </c>
      <c r="EZ1" s="12" t="s">
        <v>60</v>
      </c>
      <c r="FA1" s="12" t="s">
        <v>60</v>
      </c>
      <c r="FB1" s="137" t="s">
        <v>61</v>
      </c>
      <c r="FC1" s="137" t="s">
        <v>61</v>
      </c>
      <c r="FD1" s="137" t="s">
        <v>61</v>
      </c>
      <c r="FE1" s="137" t="s">
        <v>61</v>
      </c>
      <c r="FF1" s="137" t="s">
        <v>61</v>
      </c>
      <c r="FG1" s="176" t="s">
        <v>61</v>
      </c>
      <c r="FH1" s="176" t="s">
        <v>61</v>
      </c>
      <c r="FI1" s="176" t="s">
        <v>61</v>
      </c>
      <c r="FJ1" s="176" t="s">
        <v>61</v>
      </c>
      <c r="FK1" s="176" t="s">
        <v>61</v>
      </c>
      <c r="FL1" s="177" t="s">
        <v>60</v>
      </c>
      <c r="FM1" s="177" t="s">
        <v>60</v>
      </c>
      <c r="FN1" s="177" t="s">
        <v>60</v>
      </c>
      <c r="FO1" s="177" t="s">
        <v>60</v>
      </c>
      <c r="FP1" s="177" t="s">
        <v>60</v>
      </c>
      <c r="FQ1" s="137" t="s">
        <v>58</v>
      </c>
      <c r="FR1" s="137" t="s">
        <v>58</v>
      </c>
      <c r="FS1" s="137" t="s">
        <v>58</v>
      </c>
      <c r="FT1" s="137" t="s">
        <v>58</v>
      </c>
      <c r="FU1" s="137" t="s">
        <v>58</v>
      </c>
      <c r="FV1" s="178" t="s">
        <v>52</v>
      </c>
      <c r="FW1" s="178" t="s">
        <v>52</v>
      </c>
      <c r="FX1" s="178" t="s">
        <v>52</v>
      </c>
      <c r="FY1" s="178" t="s">
        <v>52</v>
      </c>
      <c r="FZ1" s="178" t="s">
        <v>52</v>
      </c>
      <c r="GA1" s="179" t="s">
        <v>56</v>
      </c>
      <c r="GB1" s="179" t="s">
        <v>56</v>
      </c>
      <c r="GC1" s="179" t="s">
        <v>56</v>
      </c>
      <c r="GD1" s="179" t="s">
        <v>56</v>
      </c>
      <c r="GE1" s="179" t="s">
        <v>56</v>
      </c>
      <c r="GF1" s="180" t="s">
        <v>58</v>
      </c>
      <c r="GG1" s="180" t="s">
        <v>58</v>
      </c>
      <c r="GH1" s="180" t="s">
        <v>58</v>
      </c>
      <c r="GI1" s="180" t="s">
        <v>58</v>
      </c>
      <c r="GJ1" s="180" t="s">
        <v>58</v>
      </c>
      <c r="GK1" s="175" t="s">
        <v>62</v>
      </c>
      <c r="GL1" s="175" t="s">
        <v>62</v>
      </c>
      <c r="GM1" s="175" t="s">
        <v>62</v>
      </c>
      <c r="GN1" s="175" t="s">
        <v>62</v>
      </c>
      <c r="GO1" s="175" t="s">
        <v>62</v>
      </c>
      <c r="GP1" s="181" t="s">
        <v>62</v>
      </c>
      <c r="GQ1" s="181" t="s">
        <v>62</v>
      </c>
      <c r="GR1" s="181" t="s">
        <v>62</v>
      </c>
      <c r="GS1" s="181" t="s">
        <v>62</v>
      </c>
      <c r="GT1" s="181" t="s">
        <v>62</v>
      </c>
      <c r="GU1" s="182" t="s">
        <v>62</v>
      </c>
      <c r="GV1" s="182" t="s">
        <v>62</v>
      </c>
      <c r="GW1" s="182" t="s">
        <v>62</v>
      </c>
      <c r="GX1" s="182" t="s">
        <v>62</v>
      </c>
      <c r="GY1" s="182" t="s">
        <v>62</v>
      </c>
      <c r="GZ1" s="179" t="s">
        <v>62</v>
      </c>
      <c r="HA1" s="179" t="s">
        <v>62</v>
      </c>
      <c r="HB1" s="179" t="s">
        <v>62</v>
      </c>
      <c r="HC1" s="179" t="s">
        <v>62</v>
      </c>
      <c r="HD1" s="179" t="s">
        <v>62</v>
      </c>
      <c r="HE1" s="183" t="s">
        <v>62</v>
      </c>
      <c r="HF1" s="183" t="s">
        <v>62</v>
      </c>
      <c r="HG1" s="183" t="s">
        <v>62</v>
      </c>
      <c r="HH1" s="183" t="s">
        <v>62</v>
      </c>
      <c r="HI1" s="183" t="s">
        <v>62</v>
      </c>
      <c r="HJ1" s="181" t="s">
        <v>63</v>
      </c>
      <c r="HK1" s="181" t="s">
        <v>63</v>
      </c>
      <c r="HL1" s="181" t="s">
        <v>63</v>
      </c>
      <c r="HM1" s="181" t="s">
        <v>63</v>
      </c>
      <c r="HN1" s="181" t="s">
        <v>63</v>
      </c>
      <c r="HO1" s="180" t="s">
        <v>63</v>
      </c>
      <c r="HP1" s="180" t="s">
        <v>63</v>
      </c>
      <c r="HQ1" s="180" t="s">
        <v>63</v>
      </c>
      <c r="HR1" s="180" t="s">
        <v>63</v>
      </c>
      <c r="HS1" s="180" t="s">
        <v>63</v>
      </c>
      <c r="HT1" s="115" t="s">
        <v>63</v>
      </c>
      <c r="HU1" s="115" t="s">
        <v>63</v>
      </c>
      <c r="HV1" s="115" t="s">
        <v>63</v>
      </c>
      <c r="HW1" s="115" t="s">
        <v>63</v>
      </c>
      <c r="HX1" s="115" t="s">
        <v>63</v>
      </c>
      <c r="HY1" s="137" t="s">
        <v>63</v>
      </c>
      <c r="HZ1" s="137" t="s">
        <v>63</v>
      </c>
      <c r="IA1" s="137" t="s">
        <v>63</v>
      </c>
      <c r="IB1" s="137" t="s">
        <v>63</v>
      </c>
      <c r="IC1" s="137" t="s">
        <v>63</v>
      </c>
      <c r="ID1" s="21" t="s">
        <v>57</v>
      </c>
      <c r="IE1" s="21" t="s">
        <v>57</v>
      </c>
      <c r="IF1" s="21" t="s">
        <v>57</v>
      </c>
      <c r="IG1" s="21" t="s">
        <v>57</v>
      </c>
      <c r="IH1" s="21" t="s">
        <v>57</v>
      </c>
      <c r="II1" s="115" t="s">
        <v>61</v>
      </c>
      <c r="IJ1" s="115" t="s">
        <v>61</v>
      </c>
      <c r="IK1" s="115" t="s">
        <v>61</v>
      </c>
      <c r="IL1" s="115" t="s">
        <v>61</v>
      </c>
      <c r="IM1" s="115" t="s">
        <v>61</v>
      </c>
      <c r="IN1" s="457" t="s">
        <v>61</v>
      </c>
      <c r="IO1" s="457" t="s">
        <v>61</v>
      </c>
      <c r="IP1" s="457" t="s">
        <v>61</v>
      </c>
      <c r="IQ1" s="457" t="s">
        <v>61</v>
      </c>
      <c r="IR1" s="457" t="s">
        <v>61</v>
      </c>
      <c r="IS1" s="466" t="s">
        <v>58</v>
      </c>
      <c r="IT1" s="466" t="s">
        <v>58</v>
      </c>
      <c r="IU1" s="466" t="s">
        <v>58</v>
      </c>
      <c r="IV1" s="466" t="s">
        <v>58</v>
      </c>
      <c r="IW1" s="466" t="s">
        <v>58</v>
      </c>
      <c r="IX1" s="473" t="s">
        <v>57</v>
      </c>
      <c r="IY1" s="473" t="s">
        <v>57</v>
      </c>
      <c r="IZ1" s="481" t="s">
        <v>55</v>
      </c>
      <c r="JA1" s="481" t="s">
        <v>55</v>
      </c>
      <c r="JB1" s="481" t="s">
        <v>55</v>
      </c>
      <c r="JC1" s="481" t="s">
        <v>55</v>
      </c>
      <c r="JD1" s="481" t="s">
        <v>55</v>
      </c>
      <c r="JE1" s="488" t="s">
        <v>59</v>
      </c>
      <c r="JF1" s="488" t="s">
        <v>59</v>
      </c>
      <c r="JG1" s="488" t="s">
        <v>59</v>
      </c>
      <c r="JH1" s="488" t="s">
        <v>59</v>
      </c>
      <c r="JI1" s="488" t="s">
        <v>59</v>
      </c>
    </row>
    <row r="2" spans="1:269" ht="30.75" customHeight="1" x14ac:dyDescent="0.35">
      <c r="A2" s="947" t="s">
        <v>189</v>
      </c>
      <c r="B2" s="948" t="s">
        <v>190</v>
      </c>
      <c r="C2" s="948"/>
      <c r="D2" s="948"/>
      <c r="E2" s="794" t="s">
        <v>191</v>
      </c>
      <c r="F2" s="795">
        <v>1.5</v>
      </c>
      <c r="G2" s="948"/>
      <c r="H2" s="948"/>
      <c r="I2" s="948"/>
      <c r="J2" s="948"/>
      <c r="K2" s="948"/>
      <c r="L2" s="948"/>
      <c r="M2" s="948"/>
      <c r="N2" s="948"/>
      <c r="O2" s="948"/>
      <c r="P2" s="948"/>
      <c r="Q2" s="948"/>
      <c r="R2" s="948"/>
      <c r="S2" s="948"/>
      <c r="T2" s="948"/>
      <c r="U2" s="948"/>
      <c r="V2" s="948"/>
      <c r="W2" s="948"/>
      <c r="X2" s="949"/>
      <c r="Y2" s="8" t="s">
        <v>65</v>
      </c>
      <c r="Z2" s="8" t="s">
        <v>65</v>
      </c>
      <c r="AA2" s="8" t="s">
        <v>65</v>
      </c>
      <c r="AB2" s="8" t="s">
        <v>65</v>
      </c>
      <c r="AC2" s="8" t="s">
        <v>65</v>
      </c>
      <c r="AD2" s="856" t="s">
        <v>66</v>
      </c>
      <c r="AE2" s="856" t="s">
        <v>66</v>
      </c>
      <c r="AF2" s="856" t="s">
        <v>66</v>
      </c>
      <c r="AG2" s="856" t="s">
        <v>66</v>
      </c>
      <c r="AH2" s="856" t="s">
        <v>66</v>
      </c>
      <c r="AI2" s="857" t="s">
        <v>67</v>
      </c>
      <c r="AJ2" s="857" t="s">
        <v>67</v>
      </c>
      <c r="AK2" s="857" t="s">
        <v>67</v>
      </c>
      <c r="AL2" s="857" t="s">
        <v>67</v>
      </c>
      <c r="AM2" s="857" t="s">
        <v>67</v>
      </c>
      <c r="AN2" s="858" t="s">
        <v>68</v>
      </c>
      <c r="AO2" s="858" t="s">
        <v>68</v>
      </c>
      <c r="AP2" s="858" t="s">
        <v>68</v>
      </c>
      <c r="AQ2" s="8" t="s">
        <v>69</v>
      </c>
      <c r="AR2" s="8" t="s">
        <v>69</v>
      </c>
      <c r="AS2" s="8" t="s">
        <v>69</v>
      </c>
      <c r="AT2" s="8" t="s">
        <v>69</v>
      </c>
      <c r="AU2" s="8" t="s">
        <v>69</v>
      </c>
      <c r="AV2" s="14" t="s">
        <v>70</v>
      </c>
      <c r="AW2" s="14" t="s">
        <v>70</v>
      </c>
      <c r="AX2" s="14" t="s">
        <v>70</v>
      </c>
      <c r="AY2" s="14" t="s">
        <v>70</v>
      </c>
      <c r="AZ2" s="14" t="s">
        <v>70</v>
      </c>
      <c r="BA2" s="858" t="s">
        <v>71</v>
      </c>
      <c r="BB2" s="858" t="s">
        <v>71</v>
      </c>
      <c r="BC2" s="858" t="s">
        <v>71</v>
      </c>
      <c r="BD2" s="858" t="s">
        <v>71</v>
      </c>
      <c r="BE2" s="858" t="s">
        <v>71</v>
      </c>
      <c r="BF2" s="8" t="s">
        <v>72</v>
      </c>
      <c r="BG2" s="8" t="s">
        <v>72</v>
      </c>
      <c r="BH2" s="859" t="s">
        <v>73</v>
      </c>
      <c r="BI2" s="859" t="s">
        <v>73</v>
      </c>
      <c r="BJ2" s="859" t="s">
        <v>73</v>
      </c>
      <c r="BK2" s="859" t="s">
        <v>73</v>
      </c>
      <c r="BL2" s="859" t="s">
        <v>73</v>
      </c>
      <c r="BM2" s="860" t="s">
        <v>74</v>
      </c>
      <c r="BN2" s="860" t="s">
        <v>74</v>
      </c>
      <c r="BO2" s="861" t="s">
        <v>75</v>
      </c>
      <c r="BP2" s="861" t="s">
        <v>75</v>
      </c>
      <c r="BQ2" s="861" t="s">
        <v>75</v>
      </c>
      <c r="BR2" s="861" t="s">
        <v>75</v>
      </c>
      <c r="BS2" s="861" t="s">
        <v>75</v>
      </c>
      <c r="BT2" s="8" t="s">
        <v>76</v>
      </c>
      <c r="BU2" s="8" t="s">
        <v>76</v>
      </c>
      <c r="BV2" s="8" t="s">
        <v>76</v>
      </c>
      <c r="BW2" s="8" t="s">
        <v>76</v>
      </c>
      <c r="BX2" s="8" t="s">
        <v>76</v>
      </c>
      <c r="BY2" s="862" t="s">
        <v>77</v>
      </c>
      <c r="BZ2" s="862" t="s">
        <v>77</v>
      </c>
      <c r="CA2" s="862" t="s">
        <v>77</v>
      </c>
      <c r="CB2" s="862" t="s">
        <v>77</v>
      </c>
      <c r="CC2" s="862" t="s">
        <v>77</v>
      </c>
      <c r="CD2" s="858" t="s">
        <v>78</v>
      </c>
      <c r="CE2" s="858" t="s">
        <v>78</v>
      </c>
      <c r="CF2" s="858" t="s">
        <v>78</v>
      </c>
      <c r="CG2" s="858" t="s">
        <v>78</v>
      </c>
      <c r="CH2" s="858" t="s">
        <v>78</v>
      </c>
      <c r="CI2" s="861" t="s">
        <v>79</v>
      </c>
      <c r="CJ2" s="861" t="s">
        <v>79</v>
      </c>
      <c r="CK2" s="861" t="s">
        <v>79</v>
      </c>
      <c r="CL2" s="861" t="s">
        <v>79</v>
      </c>
      <c r="CM2" s="861" t="s">
        <v>79</v>
      </c>
      <c r="CN2" s="8" t="s">
        <v>80</v>
      </c>
      <c r="CO2" s="8" t="s">
        <v>80</v>
      </c>
      <c r="CP2" s="8" t="s">
        <v>80</v>
      </c>
      <c r="CQ2" s="8" t="s">
        <v>80</v>
      </c>
      <c r="CR2" s="8" t="s">
        <v>80</v>
      </c>
      <c r="CS2" s="862" t="s">
        <v>81</v>
      </c>
      <c r="CT2" s="862" t="s">
        <v>81</v>
      </c>
      <c r="CU2" s="862" t="s">
        <v>81</v>
      </c>
      <c r="CV2" s="862" t="s">
        <v>81</v>
      </c>
      <c r="CW2" s="862" t="s">
        <v>81</v>
      </c>
      <c r="CX2" s="8" t="s">
        <v>82</v>
      </c>
      <c r="CY2" s="8" t="s">
        <v>82</v>
      </c>
      <c r="CZ2" s="858" t="s">
        <v>83</v>
      </c>
      <c r="DA2" s="858" t="s">
        <v>83</v>
      </c>
      <c r="DB2" s="858" t="s">
        <v>84</v>
      </c>
      <c r="DC2" s="858" t="s">
        <v>84</v>
      </c>
      <c r="DD2" s="858" t="s">
        <v>84</v>
      </c>
      <c r="DE2" s="46" t="s">
        <v>85</v>
      </c>
      <c r="DF2" s="46" t="s">
        <v>85</v>
      </c>
      <c r="DG2" s="46" t="s">
        <v>85</v>
      </c>
      <c r="DH2" s="46" t="s">
        <v>85</v>
      </c>
      <c r="DI2" s="46" t="s">
        <v>85</v>
      </c>
      <c r="DJ2" s="863" t="s">
        <v>86</v>
      </c>
      <c r="DK2" s="863" t="s">
        <v>86</v>
      </c>
      <c r="DL2" s="863" t="s">
        <v>86</v>
      </c>
      <c r="DM2" s="863" t="s">
        <v>86</v>
      </c>
      <c r="DN2" s="863" t="s">
        <v>86</v>
      </c>
      <c r="DO2" s="858" t="s">
        <v>87</v>
      </c>
      <c r="DP2" s="858" t="s">
        <v>87</v>
      </c>
      <c r="DQ2" s="858" t="s">
        <v>87</v>
      </c>
      <c r="DR2" s="858" t="s">
        <v>87</v>
      </c>
      <c r="DS2" s="858" t="s">
        <v>87</v>
      </c>
      <c r="DT2" s="14" t="s">
        <v>88</v>
      </c>
      <c r="DU2" s="14" t="s">
        <v>88</v>
      </c>
      <c r="DV2" s="14" t="s">
        <v>88</v>
      </c>
      <c r="DW2" s="14" t="s">
        <v>88</v>
      </c>
      <c r="DX2" s="14" t="s">
        <v>88</v>
      </c>
      <c r="DY2" s="862" t="s">
        <v>89</v>
      </c>
      <c r="DZ2" s="862" t="s">
        <v>89</v>
      </c>
      <c r="EA2" s="862" t="s">
        <v>89</v>
      </c>
      <c r="EB2" s="862" t="s">
        <v>89</v>
      </c>
      <c r="EC2" s="862" t="s">
        <v>89</v>
      </c>
      <c r="ED2" s="8" t="s">
        <v>90</v>
      </c>
      <c r="EE2" s="8" t="s">
        <v>90</v>
      </c>
      <c r="EF2" s="8" t="s">
        <v>91</v>
      </c>
      <c r="EG2" s="8" t="s">
        <v>91</v>
      </c>
      <c r="EH2" s="8" t="s">
        <v>91</v>
      </c>
      <c r="EI2" s="864" t="s">
        <v>92</v>
      </c>
      <c r="EJ2" s="864" t="s">
        <v>92</v>
      </c>
      <c r="EK2" s="864" t="s">
        <v>92</v>
      </c>
      <c r="EL2" s="864" t="s">
        <v>92</v>
      </c>
      <c r="EM2" s="864" t="s">
        <v>92</v>
      </c>
      <c r="EN2" s="859" t="s">
        <v>93</v>
      </c>
      <c r="EO2" s="859" t="s">
        <v>93</v>
      </c>
      <c r="EP2" s="865" t="s">
        <v>94</v>
      </c>
      <c r="EQ2" s="865" t="s">
        <v>94</v>
      </c>
      <c r="ER2" s="865" t="s">
        <v>94</v>
      </c>
      <c r="ES2" s="865" t="s">
        <v>94</v>
      </c>
      <c r="ET2" s="865" t="s">
        <v>94</v>
      </c>
      <c r="EU2" s="866" t="s">
        <v>95</v>
      </c>
      <c r="EV2" s="866" t="s">
        <v>95</v>
      </c>
      <c r="EW2" s="14" t="s">
        <v>96</v>
      </c>
      <c r="EX2" s="14" t="s">
        <v>96</v>
      </c>
      <c r="EY2" s="14" t="s">
        <v>96</v>
      </c>
      <c r="EZ2" s="14" t="s">
        <v>96</v>
      </c>
      <c r="FA2" s="14" t="s">
        <v>96</v>
      </c>
      <c r="FB2" s="867" t="s">
        <v>97</v>
      </c>
      <c r="FC2" s="867" t="s">
        <v>97</v>
      </c>
      <c r="FD2" s="867" t="s">
        <v>97</v>
      </c>
      <c r="FE2" s="867" t="s">
        <v>97</v>
      </c>
      <c r="FF2" s="867" t="s">
        <v>97</v>
      </c>
      <c r="FG2" s="950" t="s">
        <v>98</v>
      </c>
      <c r="FH2" s="950" t="s">
        <v>98</v>
      </c>
      <c r="FI2" s="950" t="s">
        <v>98</v>
      </c>
      <c r="FJ2" s="950" t="s">
        <v>98</v>
      </c>
      <c r="FK2" s="950" t="s">
        <v>98</v>
      </c>
      <c r="FL2" s="869" t="s">
        <v>99</v>
      </c>
      <c r="FM2" s="869" t="s">
        <v>99</v>
      </c>
      <c r="FN2" s="869" t="s">
        <v>100</v>
      </c>
      <c r="FO2" s="869" t="s">
        <v>100</v>
      </c>
      <c r="FP2" s="869" t="s">
        <v>100</v>
      </c>
      <c r="FQ2" s="867" t="s">
        <v>101</v>
      </c>
      <c r="FR2" s="867" t="s">
        <v>101</v>
      </c>
      <c r="FS2" s="867" t="s">
        <v>101</v>
      </c>
      <c r="FT2" s="867" t="s">
        <v>101</v>
      </c>
      <c r="FU2" s="867" t="s">
        <v>101</v>
      </c>
      <c r="FV2" s="870" t="s">
        <v>102</v>
      </c>
      <c r="FW2" s="870" t="s">
        <v>102</v>
      </c>
      <c r="FX2" s="870" t="s">
        <v>102</v>
      </c>
      <c r="FY2" s="870" t="s">
        <v>102</v>
      </c>
      <c r="FZ2" s="870" t="s">
        <v>102</v>
      </c>
      <c r="GA2" s="871" t="s">
        <v>103</v>
      </c>
      <c r="GB2" s="871" t="s">
        <v>103</v>
      </c>
      <c r="GC2" s="871" t="s">
        <v>103</v>
      </c>
      <c r="GD2" s="871" t="s">
        <v>103</v>
      </c>
      <c r="GE2" s="871" t="s">
        <v>103</v>
      </c>
      <c r="GF2" s="872" t="s">
        <v>104</v>
      </c>
      <c r="GG2" s="872" t="s">
        <v>104</v>
      </c>
      <c r="GH2" s="872" t="s">
        <v>104</v>
      </c>
      <c r="GI2" s="872" t="s">
        <v>104</v>
      </c>
      <c r="GJ2" s="872" t="s">
        <v>104</v>
      </c>
      <c r="GK2" s="868" t="s">
        <v>105</v>
      </c>
      <c r="GL2" s="868" t="s">
        <v>105</v>
      </c>
      <c r="GM2" s="868" t="s">
        <v>105</v>
      </c>
      <c r="GN2" s="868" t="s">
        <v>105</v>
      </c>
      <c r="GO2" s="868" t="s">
        <v>105</v>
      </c>
      <c r="GP2" s="873" t="s">
        <v>106</v>
      </c>
      <c r="GQ2" s="873" t="s">
        <v>106</v>
      </c>
      <c r="GR2" s="873" t="s">
        <v>107</v>
      </c>
      <c r="GS2" s="873" t="s">
        <v>107</v>
      </c>
      <c r="GT2" s="873" t="s">
        <v>107</v>
      </c>
      <c r="GU2" s="874" t="s">
        <v>108</v>
      </c>
      <c r="GV2" s="874" t="s">
        <v>108</v>
      </c>
      <c r="GW2" s="874" t="s">
        <v>108</v>
      </c>
      <c r="GX2" s="874" t="s">
        <v>108</v>
      </c>
      <c r="GY2" s="874" t="s">
        <v>108</v>
      </c>
      <c r="GZ2" s="871" t="s">
        <v>109</v>
      </c>
      <c r="HA2" s="871" t="s">
        <v>109</v>
      </c>
      <c r="HB2" s="871" t="s">
        <v>109</v>
      </c>
      <c r="HC2" s="871" t="s">
        <v>109</v>
      </c>
      <c r="HD2" s="871" t="s">
        <v>109</v>
      </c>
      <c r="HE2" s="875" t="s">
        <v>109</v>
      </c>
      <c r="HF2" s="875" t="s">
        <v>109</v>
      </c>
      <c r="HG2" s="875" t="s">
        <v>109</v>
      </c>
      <c r="HH2" s="875" t="s">
        <v>109</v>
      </c>
      <c r="HI2" s="875" t="s">
        <v>109</v>
      </c>
      <c r="HJ2" s="873" t="s">
        <v>110</v>
      </c>
      <c r="HK2" s="873" t="s">
        <v>110</v>
      </c>
      <c r="HL2" s="873" t="s">
        <v>110</v>
      </c>
      <c r="HM2" s="873" t="s">
        <v>110</v>
      </c>
      <c r="HN2" s="873" t="s">
        <v>110</v>
      </c>
      <c r="HO2" s="872" t="s">
        <v>111</v>
      </c>
      <c r="HP2" s="872" t="s">
        <v>111</v>
      </c>
      <c r="HQ2" s="872" t="s">
        <v>111</v>
      </c>
      <c r="HR2" s="872" t="s">
        <v>111</v>
      </c>
      <c r="HS2" s="872" t="s">
        <v>111</v>
      </c>
      <c r="HT2" s="857" t="s">
        <v>112</v>
      </c>
      <c r="HU2" s="857" t="s">
        <v>112</v>
      </c>
      <c r="HV2" s="857" t="s">
        <v>112</v>
      </c>
      <c r="HW2" s="857" t="s">
        <v>112</v>
      </c>
      <c r="HX2" s="857" t="s">
        <v>112</v>
      </c>
      <c r="HY2" s="867" t="s">
        <v>113</v>
      </c>
      <c r="HZ2" s="867" t="s">
        <v>113</v>
      </c>
      <c r="IA2" s="867" t="s">
        <v>113</v>
      </c>
      <c r="IB2" s="867" t="s">
        <v>113</v>
      </c>
      <c r="IC2" s="867" t="s">
        <v>113</v>
      </c>
      <c r="ID2" s="856" t="s">
        <v>114</v>
      </c>
      <c r="IE2" s="856" t="s">
        <v>114</v>
      </c>
      <c r="IF2" s="856" t="s">
        <v>115</v>
      </c>
      <c r="IG2" s="856" t="s">
        <v>115</v>
      </c>
      <c r="IH2" s="856" t="s">
        <v>114</v>
      </c>
      <c r="II2" s="857" t="s">
        <v>116</v>
      </c>
      <c r="IJ2" s="857" t="s">
        <v>116</v>
      </c>
      <c r="IK2" s="857" t="s">
        <v>116</v>
      </c>
      <c r="IL2" s="857" t="s">
        <v>116</v>
      </c>
      <c r="IM2" s="857" t="s">
        <v>116</v>
      </c>
      <c r="IN2" s="876" t="s">
        <v>117</v>
      </c>
      <c r="IO2" s="876" t="s">
        <v>117</v>
      </c>
      <c r="IP2" s="876" t="s">
        <v>117</v>
      </c>
      <c r="IQ2" s="876" t="s">
        <v>117</v>
      </c>
      <c r="IR2" s="876" t="s">
        <v>117</v>
      </c>
      <c r="IS2" s="877" t="s">
        <v>118</v>
      </c>
      <c r="IT2" s="877" t="s">
        <v>118</v>
      </c>
      <c r="IU2" s="877" t="s">
        <v>118</v>
      </c>
      <c r="IV2" s="877" t="s">
        <v>118</v>
      </c>
      <c r="IW2" s="877" t="s">
        <v>118</v>
      </c>
      <c r="IX2" s="878" t="s">
        <v>119</v>
      </c>
      <c r="IY2" s="878" t="s">
        <v>119</v>
      </c>
      <c r="IZ2" s="879" t="s">
        <v>120</v>
      </c>
      <c r="JA2" s="879" t="s">
        <v>120</v>
      </c>
      <c r="JB2" s="879" t="s">
        <v>120</v>
      </c>
      <c r="JC2" s="879" t="s">
        <v>120</v>
      </c>
      <c r="JD2" s="879" t="s">
        <v>120</v>
      </c>
      <c r="JE2" s="880" t="s">
        <v>121</v>
      </c>
      <c r="JF2" s="880" t="s">
        <v>121</v>
      </c>
      <c r="JG2" s="880" t="s">
        <v>121</v>
      </c>
      <c r="JH2" s="880" t="s">
        <v>121</v>
      </c>
      <c r="JI2" s="880" t="s">
        <v>121</v>
      </c>
    </row>
    <row r="3" spans="1:269" ht="39" customHeight="1" x14ac:dyDescent="0.25">
      <c r="A3" s="42"/>
      <c r="B3" s="1089" t="s">
        <v>192</v>
      </c>
      <c r="C3" s="1090"/>
      <c r="D3" s="1090"/>
      <c r="E3" s="1090"/>
      <c r="F3" s="1090"/>
      <c r="G3" s="1090"/>
      <c r="H3" s="1091"/>
      <c r="I3" s="1089" t="s">
        <v>144</v>
      </c>
      <c r="J3" s="1090"/>
      <c r="K3" s="1091"/>
      <c r="L3" s="1089" t="s">
        <v>145</v>
      </c>
      <c r="M3" s="1090"/>
      <c r="N3" s="1091"/>
      <c r="O3" s="1089" t="s">
        <v>148</v>
      </c>
      <c r="P3" s="1090"/>
      <c r="Q3" s="1091"/>
      <c r="R3" s="1089" t="s">
        <v>149</v>
      </c>
      <c r="S3" s="1090"/>
      <c r="T3" s="1091"/>
      <c r="U3" s="1089" t="s">
        <v>152</v>
      </c>
      <c r="V3" s="1090"/>
      <c r="W3" s="1091"/>
      <c r="X3" s="951"/>
      <c r="Y3" s="881">
        <v>45265</v>
      </c>
      <c r="Z3" s="881">
        <v>45265</v>
      </c>
      <c r="AA3" s="881">
        <v>45265</v>
      </c>
      <c r="AB3" s="881">
        <v>45265</v>
      </c>
      <c r="AC3" s="881">
        <v>45265</v>
      </c>
      <c r="AD3" s="882">
        <v>44748</v>
      </c>
      <c r="AE3" s="882">
        <v>44748</v>
      </c>
      <c r="AF3" s="882">
        <v>44748</v>
      </c>
      <c r="AG3" s="882">
        <v>44748</v>
      </c>
      <c r="AH3" s="882">
        <v>44748</v>
      </c>
      <c r="AI3" s="883">
        <v>44360</v>
      </c>
      <c r="AJ3" s="883">
        <v>44360</v>
      </c>
      <c r="AK3" s="883">
        <v>44360</v>
      </c>
      <c r="AL3" s="883">
        <v>44360</v>
      </c>
      <c r="AM3" s="883">
        <v>44360</v>
      </c>
      <c r="AN3" s="884">
        <v>43974</v>
      </c>
      <c r="AO3" s="884">
        <v>43974</v>
      </c>
      <c r="AP3" s="884">
        <v>43974</v>
      </c>
      <c r="AQ3" s="881">
        <v>45126.791666666664</v>
      </c>
      <c r="AR3" s="881">
        <v>45126.791666666664</v>
      </c>
      <c r="AS3" s="881">
        <v>45126.791666666664</v>
      </c>
      <c r="AT3" s="881">
        <v>45126.791666666664</v>
      </c>
      <c r="AU3" s="881">
        <v>45126.791666666664</v>
      </c>
      <c r="AV3" s="883">
        <v>44537.583333333336</v>
      </c>
      <c r="AW3" s="883">
        <v>44537.583333333336</v>
      </c>
      <c r="AX3" s="883">
        <v>44537.583333333336</v>
      </c>
      <c r="AY3" s="883">
        <v>44537.583333333336</v>
      </c>
      <c r="AZ3" s="883">
        <v>44537.583333333336</v>
      </c>
      <c r="BA3" s="884">
        <v>44145.708333333336</v>
      </c>
      <c r="BB3" s="884">
        <v>44145.708333333336</v>
      </c>
      <c r="BC3" s="884">
        <v>44145.708333333336</v>
      </c>
      <c r="BD3" s="884">
        <v>44145.708333333336</v>
      </c>
      <c r="BE3" s="884">
        <v>44145.708333333336</v>
      </c>
      <c r="BF3" s="881">
        <v>44769</v>
      </c>
      <c r="BG3" s="881">
        <v>44769</v>
      </c>
      <c r="BH3" s="885">
        <v>44403</v>
      </c>
      <c r="BI3" s="885">
        <v>44403</v>
      </c>
      <c r="BJ3" s="885">
        <v>44403</v>
      </c>
      <c r="BK3" s="885">
        <v>44403</v>
      </c>
      <c r="BL3" s="885">
        <v>44403</v>
      </c>
      <c r="BM3" s="886">
        <v>43929</v>
      </c>
      <c r="BN3" s="886">
        <v>43929</v>
      </c>
      <c r="BO3" s="887">
        <v>45482.791666666664</v>
      </c>
      <c r="BP3" s="887">
        <v>45482.791666666664</v>
      </c>
      <c r="BQ3" s="887">
        <v>45482.791666666664</v>
      </c>
      <c r="BR3" s="887">
        <v>45482.791666666664</v>
      </c>
      <c r="BS3" s="887">
        <v>45482.791666666664</v>
      </c>
      <c r="BT3" s="881">
        <v>45040.770833333336</v>
      </c>
      <c r="BU3" s="881">
        <v>45040.770833333336</v>
      </c>
      <c r="BV3" s="881">
        <v>45040.770833333336</v>
      </c>
      <c r="BW3" s="881">
        <v>45040.770833333336</v>
      </c>
      <c r="BX3" s="881">
        <v>45040.770833333336</v>
      </c>
      <c r="BY3" s="886">
        <v>44688.625</v>
      </c>
      <c r="BZ3" s="886">
        <v>44688.625</v>
      </c>
      <c r="CA3" s="886">
        <v>44688.625</v>
      </c>
      <c r="CB3" s="886">
        <v>44688.625</v>
      </c>
      <c r="CC3" s="886">
        <v>44688.625</v>
      </c>
      <c r="CD3" s="884">
        <v>44284.666666666664</v>
      </c>
      <c r="CE3" s="884">
        <v>44284.666666666664</v>
      </c>
      <c r="CF3" s="884">
        <v>44284.666666666664</v>
      </c>
      <c r="CG3" s="884">
        <v>44284.666666666664</v>
      </c>
      <c r="CH3" s="884">
        <v>44284.666666666664</v>
      </c>
      <c r="CI3" s="887">
        <v>45269</v>
      </c>
      <c r="CJ3" s="887">
        <v>45269</v>
      </c>
      <c r="CK3" s="887">
        <v>45269</v>
      </c>
      <c r="CL3" s="887">
        <v>45269</v>
      </c>
      <c r="CM3" s="887">
        <v>45269</v>
      </c>
      <c r="CN3" s="881">
        <v>44510</v>
      </c>
      <c r="CO3" s="881">
        <v>44510</v>
      </c>
      <c r="CP3" s="881">
        <v>44510</v>
      </c>
      <c r="CQ3" s="881">
        <v>44510</v>
      </c>
      <c r="CR3" s="881">
        <v>44510</v>
      </c>
      <c r="CS3" s="886">
        <v>44060</v>
      </c>
      <c r="CT3" s="886">
        <v>44060</v>
      </c>
      <c r="CU3" s="886">
        <v>44060</v>
      </c>
      <c r="CV3" s="886">
        <v>44060</v>
      </c>
      <c r="CW3" s="886">
        <v>44060</v>
      </c>
      <c r="CX3" s="888">
        <v>45441</v>
      </c>
      <c r="CY3" s="888">
        <v>45441</v>
      </c>
      <c r="CZ3" s="884">
        <v>45151</v>
      </c>
      <c r="DA3" s="884">
        <v>45151</v>
      </c>
      <c r="DB3" s="884">
        <v>45151</v>
      </c>
      <c r="DC3" s="884">
        <v>45151</v>
      </c>
      <c r="DD3" s="884">
        <v>45151</v>
      </c>
      <c r="DE3" s="889">
        <v>44780</v>
      </c>
      <c r="DF3" s="889">
        <v>44780</v>
      </c>
      <c r="DG3" s="889">
        <v>44780</v>
      </c>
      <c r="DH3" s="889">
        <v>44780</v>
      </c>
      <c r="DI3" s="889">
        <v>44780</v>
      </c>
      <c r="DJ3" s="882">
        <v>44332</v>
      </c>
      <c r="DK3" s="882">
        <v>44332</v>
      </c>
      <c r="DL3" s="882">
        <v>44332</v>
      </c>
      <c r="DM3" s="882">
        <v>44332</v>
      </c>
      <c r="DN3" s="882">
        <v>44332</v>
      </c>
      <c r="DO3" s="884">
        <v>45231</v>
      </c>
      <c r="DP3" s="884">
        <v>45231</v>
      </c>
      <c r="DQ3" s="884">
        <v>45231</v>
      </c>
      <c r="DR3" s="884">
        <v>45231</v>
      </c>
      <c r="DS3" s="884">
        <v>45231</v>
      </c>
      <c r="DT3" s="883">
        <v>44833</v>
      </c>
      <c r="DU3" s="883">
        <v>44833</v>
      </c>
      <c r="DV3" s="883">
        <v>44833</v>
      </c>
      <c r="DW3" s="883">
        <v>44833</v>
      </c>
      <c r="DX3" s="883">
        <v>44833</v>
      </c>
      <c r="DY3" s="886">
        <v>44449</v>
      </c>
      <c r="DZ3" s="886">
        <v>44449</v>
      </c>
      <c r="EA3" s="886">
        <v>44449</v>
      </c>
      <c r="EB3" s="886">
        <v>44449</v>
      </c>
      <c r="EC3" s="886">
        <v>44449</v>
      </c>
      <c r="ED3" s="881">
        <v>45193.375</v>
      </c>
      <c r="EE3" s="881">
        <v>45193.375</v>
      </c>
      <c r="EF3" s="881">
        <v>45193.375</v>
      </c>
      <c r="EG3" s="881">
        <v>45193.375</v>
      </c>
      <c r="EH3" s="881">
        <v>45193.375</v>
      </c>
      <c r="EI3" s="890">
        <v>44671.375</v>
      </c>
      <c r="EJ3" s="890">
        <v>44671.375</v>
      </c>
      <c r="EK3" s="890">
        <v>44671.375</v>
      </c>
      <c r="EL3" s="890">
        <v>44671.375</v>
      </c>
      <c r="EM3" s="890">
        <v>44671.375</v>
      </c>
      <c r="EN3" s="767">
        <v>43956</v>
      </c>
      <c r="EO3" s="767">
        <v>43956</v>
      </c>
      <c r="EP3" s="768">
        <v>43967</v>
      </c>
      <c r="EQ3" s="768">
        <v>43967</v>
      </c>
      <c r="ER3" s="768">
        <v>43967</v>
      </c>
      <c r="ES3" s="768">
        <v>43967</v>
      </c>
      <c r="ET3" s="768">
        <v>43967</v>
      </c>
      <c r="EU3" s="891">
        <v>45268</v>
      </c>
      <c r="EV3" s="891">
        <v>45268</v>
      </c>
      <c r="EW3" s="883">
        <v>44296</v>
      </c>
      <c r="EX3" s="883">
        <v>44296</v>
      </c>
      <c r="EY3" s="883">
        <v>44296</v>
      </c>
      <c r="EZ3" s="883">
        <v>44296</v>
      </c>
      <c r="FA3" s="883">
        <v>44296</v>
      </c>
      <c r="FB3" s="884">
        <v>45483.385416666664</v>
      </c>
      <c r="FC3" s="884">
        <v>45483.385416666664</v>
      </c>
      <c r="FD3" s="884">
        <v>45483.385416666664</v>
      </c>
      <c r="FE3" s="884">
        <v>45483.385416666664</v>
      </c>
      <c r="FF3" s="884">
        <v>45483.385416666664</v>
      </c>
      <c r="FG3" s="892">
        <v>44031.375</v>
      </c>
      <c r="FH3" s="892">
        <v>44031.375</v>
      </c>
      <c r="FI3" s="892">
        <v>44031.375</v>
      </c>
      <c r="FJ3" s="892">
        <v>44031.375</v>
      </c>
      <c r="FK3" s="892">
        <v>44031.375</v>
      </c>
      <c r="FL3" s="890">
        <v>44797</v>
      </c>
      <c r="FM3" s="890">
        <v>44797</v>
      </c>
      <c r="FN3" s="890">
        <v>44797</v>
      </c>
      <c r="FO3" s="890">
        <v>44797</v>
      </c>
      <c r="FP3" s="890">
        <v>44797</v>
      </c>
      <c r="FQ3" s="884">
        <v>45534.333333333336</v>
      </c>
      <c r="FR3" s="884">
        <v>45534.333333333336</v>
      </c>
      <c r="FS3" s="884">
        <v>45534.333333333336</v>
      </c>
      <c r="FT3" s="884">
        <v>45534.333333333336</v>
      </c>
      <c r="FU3" s="884">
        <v>45534.333333333336</v>
      </c>
      <c r="FV3" s="893">
        <v>45523</v>
      </c>
      <c r="FW3" s="893">
        <v>45523</v>
      </c>
      <c r="FX3" s="893">
        <v>45523</v>
      </c>
      <c r="FY3" s="893">
        <v>45523</v>
      </c>
      <c r="FZ3" s="893">
        <v>45523</v>
      </c>
      <c r="GA3" s="894">
        <v>45554</v>
      </c>
      <c r="GB3" s="894">
        <v>45554</v>
      </c>
      <c r="GC3" s="894">
        <v>45554</v>
      </c>
      <c r="GD3" s="894">
        <v>45554</v>
      </c>
      <c r="GE3" s="894">
        <v>45554</v>
      </c>
      <c r="GF3" s="881">
        <v>43921.541666666664</v>
      </c>
      <c r="GG3" s="881">
        <v>43921.541666666664</v>
      </c>
      <c r="GH3" s="881">
        <v>43921.541666666664</v>
      </c>
      <c r="GI3" s="881">
        <v>43921.541666666664</v>
      </c>
      <c r="GJ3" s="881">
        <v>43921.541666666664</v>
      </c>
      <c r="GK3" s="892">
        <v>45328</v>
      </c>
      <c r="GL3" s="892">
        <v>45328</v>
      </c>
      <c r="GM3" s="892">
        <v>45328</v>
      </c>
      <c r="GN3" s="892">
        <v>45328</v>
      </c>
      <c r="GO3" s="892">
        <v>45328</v>
      </c>
      <c r="GP3" s="895">
        <v>44976</v>
      </c>
      <c r="GQ3" s="895">
        <v>44976</v>
      </c>
      <c r="GR3" s="895">
        <v>44976</v>
      </c>
      <c r="GS3" s="895">
        <v>44976</v>
      </c>
      <c r="GT3" s="895">
        <v>44976</v>
      </c>
      <c r="GU3" s="896">
        <v>44568</v>
      </c>
      <c r="GV3" s="896">
        <v>44568</v>
      </c>
      <c r="GW3" s="896">
        <v>44568</v>
      </c>
      <c r="GX3" s="896">
        <v>44568</v>
      </c>
      <c r="GY3" s="896">
        <v>44568</v>
      </c>
      <c r="GZ3" s="889">
        <v>44201</v>
      </c>
      <c r="HA3" s="889">
        <v>44201</v>
      </c>
      <c r="HB3" s="889">
        <v>44201</v>
      </c>
      <c r="HC3" s="889">
        <v>44201</v>
      </c>
      <c r="HD3" s="889">
        <v>44201</v>
      </c>
      <c r="HE3" s="897">
        <v>43885</v>
      </c>
      <c r="HF3" s="897">
        <v>43885</v>
      </c>
      <c r="HG3" s="897">
        <v>43885</v>
      </c>
      <c r="HH3" s="897">
        <v>43885</v>
      </c>
      <c r="HI3" s="897">
        <v>43885</v>
      </c>
      <c r="HJ3" s="769">
        <v>45452</v>
      </c>
      <c r="HK3" s="769">
        <v>45452</v>
      </c>
      <c r="HL3" s="769">
        <v>45452</v>
      </c>
      <c r="HM3" s="769">
        <v>45452</v>
      </c>
      <c r="HN3" s="769">
        <v>45452</v>
      </c>
      <c r="HO3" s="898">
        <v>45081.458333333336</v>
      </c>
      <c r="HP3" s="898">
        <v>45081.458333333336</v>
      </c>
      <c r="HQ3" s="898">
        <v>45081.458333333336</v>
      </c>
      <c r="HR3" s="898">
        <v>45081.458333333336</v>
      </c>
      <c r="HS3" s="898">
        <v>45081.458333333336</v>
      </c>
      <c r="HT3" s="899">
        <v>44699.291666666664</v>
      </c>
      <c r="HU3" s="899">
        <v>44699.291666666664</v>
      </c>
      <c r="HV3" s="899">
        <v>44699.291666666664</v>
      </c>
      <c r="HW3" s="899">
        <v>44699.291666666664</v>
      </c>
      <c r="HX3" s="899">
        <v>44699.291666666664</v>
      </c>
      <c r="HY3" s="884">
        <v>44294.208333333336</v>
      </c>
      <c r="HZ3" s="884">
        <v>44294.208333333336</v>
      </c>
      <c r="IA3" s="884">
        <v>44294.208333333336</v>
      </c>
      <c r="IB3" s="884">
        <v>44294.208333333336</v>
      </c>
      <c r="IC3" s="884">
        <v>44294.208333333336</v>
      </c>
      <c r="ID3" s="770">
        <v>45563</v>
      </c>
      <c r="IE3" s="770">
        <v>45563</v>
      </c>
      <c r="IF3" s="770">
        <v>45563</v>
      </c>
      <c r="IG3" s="770">
        <v>45563</v>
      </c>
      <c r="IH3" s="770">
        <v>45563</v>
      </c>
      <c r="II3" s="883">
        <v>44392</v>
      </c>
      <c r="IJ3" s="883">
        <v>44392</v>
      </c>
      <c r="IK3" s="883">
        <v>44392</v>
      </c>
      <c r="IL3" s="883">
        <v>44392</v>
      </c>
      <c r="IM3" s="883">
        <v>44392</v>
      </c>
      <c r="IN3" s="900">
        <v>44961</v>
      </c>
      <c r="IO3" s="900">
        <v>44961</v>
      </c>
      <c r="IP3" s="900">
        <v>44961</v>
      </c>
      <c r="IQ3" s="900">
        <v>44961</v>
      </c>
      <c r="IR3" s="900">
        <v>44961</v>
      </c>
      <c r="IS3" s="901">
        <v>44276</v>
      </c>
      <c r="IT3" s="901">
        <v>44276</v>
      </c>
      <c r="IU3" s="901">
        <v>44276</v>
      </c>
      <c r="IV3" s="901">
        <v>44276</v>
      </c>
      <c r="IW3" s="901">
        <v>44276</v>
      </c>
      <c r="IX3" s="902">
        <v>44129</v>
      </c>
      <c r="IY3" s="902">
        <v>44129</v>
      </c>
      <c r="IZ3" s="903">
        <v>44893</v>
      </c>
      <c r="JA3" s="903">
        <v>44893</v>
      </c>
      <c r="JB3" s="903">
        <v>44893</v>
      </c>
      <c r="JC3" s="903">
        <v>44893</v>
      </c>
      <c r="JD3" s="903">
        <v>44893</v>
      </c>
      <c r="JE3" s="904">
        <v>44752</v>
      </c>
      <c r="JF3" s="904">
        <v>44752</v>
      </c>
      <c r="JG3" s="904">
        <v>44752</v>
      </c>
      <c r="JH3" s="904">
        <v>44752</v>
      </c>
      <c r="JI3" s="904">
        <v>44752</v>
      </c>
    </row>
    <row r="4" spans="1:269" s="933" customFormat="1" ht="90" x14ac:dyDescent="0.25">
      <c r="A4" s="165" t="s">
        <v>3</v>
      </c>
      <c r="B4" s="73" t="s">
        <v>193</v>
      </c>
      <c r="C4" s="496" t="s">
        <v>194</v>
      </c>
      <c r="D4" s="73" t="s">
        <v>195</v>
      </c>
      <c r="E4" s="73" t="s">
        <v>196</v>
      </c>
      <c r="F4" s="73" t="s">
        <v>197</v>
      </c>
      <c r="G4" s="73" t="s">
        <v>198</v>
      </c>
      <c r="H4" s="166" t="s">
        <v>199</v>
      </c>
      <c r="I4" s="73" t="s">
        <v>195</v>
      </c>
      <c r="J4" s="73" t="s">
        <v>197</v>
      </c>
      <c r="K4" s="166" t="s">
        <v>198</v>
      </c>
      <c r="L4" s="73" t="s">
        <v>195</v>
      </c>
      <c r="M4" s="73" t="s">
        <v>197</v>
      </c>
      <c r="N4" s="166" t="s">
        <v>198</v>
      </c>
      <c r="O4" s="73" t="s">
        <v>195</v>
      </c>
      <c r="P4" s="73" t="s">
        <v>197</v>
      </c>
      <c r="Q4" s="166" t="s">
        <v>198</v>
      </c>
      <c r="R4" s="73" t="s">
        <v>195</v>
      </c>
      <c r="S4" s="73" t="s">
        <v>197</v>
      </c>
      <c r="T4" s="166" t="s">
        <v>198</v>
      </c>
      <c r="U4" s="73" t="s">
        <v>195</v>
      </c>
      <c r="V4" s="73" t="s">
        <v>197</v>
      </c>
      <c r="W4" s="166" t="s">
        <v>198</v>
      </c>
      <c r="X4" s="166" t="s">
        <v>200</v>
      </c>
      <c r="Y4" s="67" t="str">
        <f>Rawdata!V4</f>
        <v xml:space="preserve">Harbour mode: Intake seawater </v>
      </c>
      <c r="Z4" s="67" t="str">
        <f>Rawdata!W4</f>
        <v xml:space="preserve">Harbour mode: After AE scrubber, but before cleaning </v>
      </c>
      <c r="AA4" s="67" t="str">
        <f>Rawdata!X4</f>
        <v xml:space="preserve">Transit, full speed: Intake seawater </v>
      </c>
      <c r="AB4" s="67" t="str">
        <f>Rawdata!Y4</f>
        <v xml:space="preserve">Transit, full speed: After ME scrubber, but before cleaning </v>
      </c>
      <c r="AC4" s="905" t="str">
        <f>Rawdata!Z4</f>
        <v xml:space="preserve">Transit, full speed: After AE scrubber, but before cleaning </v>
      </c>
      <c r="AD4" s="68" t="str">
        <f>Rawdata!AA4</f>
        <v xml:space="preserve">Harbour mode: Intake seawater </v>
      </c>
      <c r="AE4" s="68" t="str">
        <f>Rawdata!AB4</f>
        <v xml:space="preserve">Harbour mode: After AE scrubber, but before cleaning </v>
      </c>
      <c r="AF4" s="68" t="str">
        <f>Rawdata!AC4</f>
        <v xml:space="preserve">Transit, full speed: Intake seawater </v>
      </c>
      <c r="AG4" s="68" t="str">
        <f>Rawdata!AD4</f>
        <v xml:space="preserve">Transit, full speed: After ME scrubber, but before cleaning </v>
      </c>
      <c r="AH4" s="906" t="str">
        <f>Rawdata!AE4</f>
        <v xml:space="preserve">Transit, full speed: After AE scrubber, but before cleaning </v>
      </c>
      <c r="AI4" s="69" t="str">
        <f>Rawdata!AF4</f>
        <v xml:space="preserve">Harbour mode: Intake seawater </v>
      </c>
      <c r="AJ4" s="69" t="str">
        <f>Rawdata!AG4</f>
        <v xml:space="preserve">Harbour mode: After AE scrubber, but before cleaning </v>
      </c>
      <c r="AK4" s="69" t="str">
        <f>Rawdata!AH4</f>
        <v xml:space="preserve">Transit, full speed: Intake seawater </v>
      </c>
      <c r="AL4" s="69" t="str">
        <f>Rawdata!AI4</f>
        <v xml:space="preserve">Transit, full speed: After ME scrubber, but before cleaning </v>
      </c>
      <c r="AM4" s="907" t="str">
        <f>Rawdata!AJ4</f>
        <v xml:space="preserve">Transit, full speed: After AE scrubber, but before cleaning </v>
      </c>
      <c r="AN4" s="70" t="str">
        <f>Rawdata!AK4</f>
        <v xml:space="preserve">Transit, full speed: Intake seawater </v>
      </c>
      <c r="AO4" s="70" t="str">
        <f>Rawdata!AL4</f>
        <v xml:space="preserve">Transit, full speed: After ME scrubber, but before cleaning </v>
      </c>
      <c r="AP4" s="908" t="str">
        <f>Rawdata!AM4</f>
        <v xml:space="preserve">Transit, full speed: After AE scrubber, but before cleaning </v>
      </c>
      <c r="AQ4" s="67" t="str">
        <f>Rawdata!AN4</f>
        <v xml:space="preserve">Harbour mode: Intake seawater </v>
      </c>
      <c r="AR4" s="67" t="str">
        <f>Rawdata!AO4</f>
        <v xml:space="preserve">Harbour mode: After AE scrubber, but before cleaning </v>
      </c>
      <c r="AS4" s="67" t="str">
        <f>Rawdata!AP4</f>
        <v xml:space="preserve">Transit, full speed: Intake seawater </v>
      </c>
      <c r="AT4" s="67" t="str">
        <f>Rawdata!AQ4</f>
        <v xml:space="preserve">Transit, full speed: After ME scrubber, but before cleaning </v>
      </c>
      <c r="AU4" s="905" t="str">
        <f>Rawdata!AR4</f>
        <v xml:space="preserve">Transit, full speed: After AE scrubber, but before cleaning </v>
      </c>
      <c r="AV4" s="909" t="str">
        <f>Rawdata!AS4</f>
        <v xml:space="preserve">Harbour mode: Intake seawater </v>
      </c>
      <c r="AW4" s="909" t="str">
        <f>Rawdata!AT4</f>
        <v xml:space="preserve">Harbour mode: After AE scrubber, but before cleaning </v>
      </c>
      <c r="AX4" s="909" t="str">
        <f>Rawdata!AU4</f>
        <v xml:space="preserve">Transit, full speed: Intake seawater </v>
      </c>
      <c r="AY4" s="909" t="str">
        <f>Rawdata!AV4</f>
        <v xml:space="preserve">Transit, full speed: After ME scrubber, but before cleaning </v>
      </c>
      <c r="AZ4" s="909" t="str">
        <f>Rawdata!AW4</f>
        <v xml:space="preserve">Transit, full speed: After AE scrubber, but before cleaning </v>
      </c>
      <c r="BA4" s="908" t="str">
        <f>Rawdata!AX4</f>
        <v xml:space="preserve">Harbour mode: Intake seawater </v>
      </c>
      <c r="BB4" s="908" t="str">
        <f>Rawdata!AY4</f>
        <v xml:space="preserve">Harbour mode: After AE scrubber, but before cleaning </v>
      </c>
      <c r="BC4" s="908" t="str">
        <f>Rawdata!AZ4</f>
        <v xml:space="preserve">Transit, full speed: Intake seawater </v>
      </c>
      <c r="BD4" s="70" t="str">
        <f>Rawdata!BA4</f>
        <v xml:space="preserve">Transit, full speed: After ME scrubber, but before cleaning </v>
      </c>
      <c r="BE4" s="70" t="str">
        <f>Rawdata!BB4</f>
        <v xml:space="preserve">Transit, full speed: After AE scrubber, but before cleaning </v>
      </c>
      <c r="BF4" s="905" t="str">
        <f>Rawdata!BC4</f>
        <v xml:space="preserve">Harbour mode: Intake seawater </v>
      </c>
      <c r="BG4" s="905" t="str">
        <f>Rawdata!BD4</f>
        <v xml:space="preserve">Harbour mode: After AE scrubber, but before cleaning </v>
      </c>
      <c r="BH4" s="910" t="str">
        <f>Rawdata!BE4</f>
        <v xml:space="preserve">Harbour mode: Intake seawater </v>
      </c>
      <c r="BI4" s="910" t="str">
        <f>Rawdata!BF4</f>
        <v xml:space="preserve">Harbour mode: After AE scrubber, but before cleaning </v>
      </c>
      <c r="BJ4" s="910" t="str">
        <f>Rawdata!BG4</f>
        <v xml:space="preserve">Transit, full speed: Intake seawater </v>
      </c>
      <c r="BK4" s="72" t="str">
        <f>Rawdata!BH4</f>
        <v xml:space="preserve">Transit, full speed: After ME scrubber, but before cleaning </v>
      </c>
      <c r="BL4" s="72" t="str">
        <f>Rawdata!BI4</f>
        <v xml:space="preserve">Transit, full speed: After AE scrubber, but before cleaning </v>
      </c>
      <c r="BM4" s="911" t="str">
        <f>Rawdata!BJ4</f>
        <v xml:space="preserve">Harbour mode: Intake seawater </v>
      </c>
      <c r="BN4" s="911" t="str">
        <f>Rawdata!BK4</f>
        <v xml:space="preserve">Harbour mode: After AE scrubber, but before cleaning </v>
      </c>
      <c r="BO4" s="912" t="str">
        <f>Rawdata!BL4</f>
        <v xml:space="preserve">Harbour mode: Intake seawater </v>
      </c>
      <c r="BP4" s="912" t="str">
        <f>Rawdata!BM4</f>
        <v xml:space="preserve">Harbour mode: After AE scrubber, but before cleaning </v>
      </c>
      <c r="BQ4" s="912" t="str">
        <f>Rawdata!BN4</f>
        <v xml:space="preserve">Transit, full speed: Intake seawater </v>
      </c>
      <c r="BR4" s="74" t="str">
        <f>Rawdata!BO4</f>
        <v xml:space="preserve">Transit, full speed: After ME scrubber, but before cleaning </v>
      </c>
      <c r="BS4" s="74" t="str">
        <f>Rawdata!BP4</f>
        <v xml:space="preserve">Transit, full speed: After AE scrubber, but before cleaning </v>
      </c>
      <c r="BT4" s="905" t="str">
        <f>Rawdata!BQ4</f>
        <v xml:space="preserve">Harbour mode: Intake seawater </v>
      </c>
      <c r="BU4" s="905" t="str">
        <f>Rawdata!BR4</f>
        <v xml:space="preserve">Harbour mode: After AE scrubber, but before cleaning </v>
      </c>
      <c r="BV4" s="905" t="str">
        <f>Rawdata!BS4</f>
        <v xml:space="preserve">Transit, full speed: Intake seawater </v>
      </c>
      <c r="BW4" s="67" t="str">
        <f>Rawdata!BT4</f>
        <v xml:space="preserve">Transit, full speed: After ME scrubber, but before cleaning </v>
      </c>
      <c r="BX4" s="67" t="str">
        <f>Rawdata!BU4</f>
        <v xml:space="preserve">Transit, full speed: After AE scrubber, but before cleaning </v>
      </c>
      <c r="BY4" s="913" t="str">
        <f>Rawdata!BV4</f>
        <v xml:space="preserve">Harbour mode: Intake seawater </v>
      </c>
      <c r="BZ4" s="913" t="str">
        <f>Rawdata!BW4</f>
        <v xml:space="preserve">Harbour mode: After AE scrubber, but before cleaning </v>
      </c>
      <c r="CA4" s="913" t="str">
        <f>Rawdata!BX4</f>
        <v xml:space="preserve">Transit, full speed: Intake seawater </v>
      </c>
      <c r="CB4" s="71" t="str">
        <f>Rawdata!BY4</f>
        <v xml:space="preserve">Transit, full speed: After ME scrubber, but before cleaning </v>
      </c>
      <c r="CC4" s="71" t="str">
        <f>Rawdata!BZ4</f>
        <v xml:space="preserve">Transit, full speed: After AE scrubber, but before cleaning </v>
      </c>
      <c r="CD4" s="908" t="str">
        <f>Rawdata!CA4</f>
        <v xml:space="preserve">Harbour mode: Intake seawater </v>
      </c>
      <c r="CE4" s="908" t="str">
        <f>Rawdata!CB4</f>
        <v xml:space="preserve">Harbour mode: After AE scrubber, but before cleaning </v>
      </c>
      <c r="CF4" s="908" t="str">
        <f>Rawdata!CC4</f>
        <v xml:space="preserve">Transit, full speed: Intake seawater </v>
      </c>
      <c r="CG4" s="70" t="str">
        <f>Rawdata!CD4</f>
        <v xml:space="preserve">Transit, full speed: After ME scrubber, but before cleaning </v>
      </c>
      <c r="CH4" s="70" t="str">
        <f>Rawdata!CE4</f>
        <v xml:space="preserve">Transit, full speed: After AE scrubber, but before cleaning </v>
      </c>
      <c r="CI4" s="912" t="str">
        <f>Rawdata!CF4</f>
        <v xml:space="preserve">Harbour mode: Intake seawater </v>
      </c>
      <c r="CJ4" s="912" t="str">
        <f>Rawdata!CG4</f>
        <v xml:space="preserve">Harbour mode: After AE scrubber, but before cleaning </v>
      </c>
      <c r="CK4" s="912" t="str">
        <f>Rawdata!CH4</f>
        <v xml:space="preserve">Transit, full speed: Intake seawater </v>
      </c>
      <c r="CL4" s="74" t="str">
        <f>Rawdata!CI4</f>
        <v xml:space="preserve">Transit, full speed: After ME scrubber, but before cleaning </v>
      </c>
      <c r="CM4" s="74" t="str">
        <f>Rawdata!CJ4</f>
        <v xml:space="preserve">Transit, full speed: After AE scrubber, but before cleaning </v>
      </c>
      <c r="CN4" s="905" t="str">
        <f>Rawdata!CK4</f>
        <v xml:space="preserve">Harbour mode: Intake seawater </v>
      </c>
      <c r="CO4" s="905" t="str">
        <f>Rawdata!CL4</f>
        <v xml:space="preserve">Harbour mode: After AE scrubber, but before cleaning </v>
      </c>
      <c r="CP4" s="905" t="str">
        <f>Rawdata!CM4</f>
        <v xml:space="preserve">Transit, full speed: Intake seawater </v>
      </c>
      <c r="CQ4" s="67" t="str">
        <f>Rawdata!CN4</f>
        <v xml:space="preserve">Transit, full speed: After ME scrubber, but before cleaning </v>
      </c>
      <c r="CR4" s="67" t="str">
        <f>Rawdata!CO4</f>
        <v xml:space="preserve">Transit, full speed: After AE scrubber, but before cleaning </v>
      </c>
      <c r="CS4" s="913" t="str">
        <f>Rawdata!CP4</f>
        <v xml:space="preserve">Harbour mode: Intake seawater </v>
      </c>
      <c r="CT4" s="913" t="str">
        <f>Rawdata!CQ4</f>
        <v xml:space="preserve">Harbour mode: After AE scrubber, but before cleaning </v>
      </c>
      <c r="CU4" s="913" t="str">
        <f>Rawdata!CR4</f>
        <v xml:space="preserve">Transit, full speed: Intake seawater </v>
      </c>
      <c r="CV4" s="71" t="str">
        <f>Rawdata!CS4</f>
        <v xml:space="preserve">Transit, full speed: After ME scrubber, but before cleaning </v>
      </c>
      <c r="CW4" s="71" t="str">
        <f>Rawdata!CT4</f>
        <v xml:space="preserve">Transit, full speed: After AE scrubber, but before cleaning </v>
      </c>
      <c r="CX4" s="905" t="str">
        <f>Rawdata!CU4</f>
        <v xml:space="preserve">Harbour mode: Intake seawater </v>
      </c>
      <c r="CY4" s="905" t="str">
        <f>Rawdata!CV4</f>
        <v xml:space="preserve">Harbour mode: After AE scrubber, but before cleaning </v>
      </c>
      <c r="CZ4" s="908" t="str">
        <f>Rawdata!CW4</f>
        <v xml:space="preserve">Harbour mode: Intake seawater </v>
      </c>
      <c r="DA4" s="908" t="str">
        <f>Rawdata!CX4</f>
        <v xml:space="preserve">Harbour mode: After AE scrubber, but before cleaning </v>
      </c>
      <c r="DB4" s="908" t="str">
        <f>Rawdata!CY4</f>
        <v xml:space="preserve">Transit, full speed: Intake seawater </v>
      </c>
      <c r="DC4" s="70" t="str">
        <f>Rawdata!CZ4</f>
        <v xml:space="preserve">Transit, full speed: After ME scrubber, but before cleaning </v>
      </c>
      <c r="DD4" s="70" t="str">
        <f>Rawdata!DA4</f>
        <v xml:space="preserve">Transit, full speed: After AE scrubber, but before cleaning </v>
      </c>
      <c r="DE4" s="914" t="str">
        <f>Rawdata!DB4</f>
        <v xml:space="preserve">Harbour mode: Intake seawater </v>
      </c>
      <c r="DF4" s="914" t="str">
        <f>Rawdata!DC4</f>
        <v xml:space="preserve">Harbour mode: After AE scrubber, but before cleaning </v>
      </c>
      <c r="DG4" s="914" t="str">
        <f>Rawdata!DD4</f>
        <v xml:space="preserve">Transit, full speed: Intake seawater </v>
      </c>
      <c r="DH4" s="75" t="str">
        <f>Rawdata!DE4</f>
        <v xml:space="preserve">Transit, full speed: After ME scrubber, but before cleaning </v>
      </c>
      <c r="DI4" s="75" t="str">
        <f>Rawdata!DF4</f>
        <v xml:space="preserve">Transit, full speed: After AE scrubber, but before cleaning </v>
      </c>
      <c r="DJ4" s="915" t="str">
        <f>Rawdata!DG4</f>
        <v xml:space="preserve">Harbour mode: Intake seawater </v>
      </c>
      <c r="DK4" s="915" t="str">
        <f>Rawdata!DH4</f>
        <v xml:space="preserve">Harbour mode: After AE scrubber, but before cleaning </v>
      </c>
      <c r="DL4" s="915" t="str">
        <f>Rawdata!DI4</f>
        <v xml:space="preserve">Transit, full speed: Intake seawater </v>
      </c>
      <c r="DM4" s="68" t="str">
        <f>Rawdata!DJ4</f>
        <v xml:space="preserve">Transit, full speed: After ME scrubber, but before cleaning </v>
      </c>
      <c r="DN4" s="68" t="str">
        <f>Rawdata!DK4</f>
        <v xml:space="preserve">Transit, full speed: After AE scrubber, but before cleaning </v>
      </c>
      <c r="DO4" s="908" t="str">
        <f>Rawdata!DL4</f>
        <v xml:space="preserve">Harbour mode: Intake seawater </v>
      </c>
      <c r="DP4" s="908" t="str">
        <f>Rawdata!DM4</f>
        <v xml:space="preserve">Harbour mode: After AE scrubber, but before cleaning </v>
      </c>
      <c r="DQ4" s="908" t="str">
        <f>Rawdata!DN4</f>
        <v xml:space="preserve">Transit, full speed: Intake seawater </v>
      </c>
      <c r="DR4" s="70" t="str">
        <f>Rawdata!DO4</f>
        <v xml:space="preserve">Transit, full speed: After ME scrubber, but before cleaning </v>
      </c>
      <c r="DS4" s="70" t="str">
        <f>Rawdata!DP4</f>
        <v xml:space="preserve">Transit, full speed: After AE scrubber, but before cleaning </v>
      </c>
      <c r="DT4" s="909" t="str">
        <f>Rawdata!DQ4</f>
        <v xml:space="preserve">Harbour mode: Intake seawater </v>
      </c>
      <c r="DU4" s="909" t="str">
        <f>Rawdata!DR4</f>
        <v xml:space="preserve">Harbour mode: After AE scrubber, but before cleaning </v>
      </c>
      <c r="DV4" s="909" t="str">
        <f>Rawdata!DS4</f>
        <v xml:space="preserve">Transit, full speed: Intake seawater </v>
      </c>
      <c r="DW4" s="69" t="str">
        <f>Rawdata!DT4</f>
        <v xml:space="preserve">Transit, full speed: After ME scrubber, but before cleaning </v>
      </c>
      <c r="DX4" s="69" t="str">
        <f>Rawdata!DU4</f>
        <v xml:space="preserve">Transit, full speed: After AE scrubber, but before cleaning </v>
      </c>
      <c r="DY4" s="913" t="str">
        <f>Rawdata!DV4</f>
        <v xml:space="preserve">Harbour mode: Intake seawater </v>
      </c>
      <c r="DZ4" s="913" t="str">
        <f>Rawdata!DW4</f>
        <v xml:space="preserve">Harbour mode: After AE scrubber, but before cleaning </v>
      </c>
      <c r="EA4" s="913" t="str">
        <f>Rawdata!DX4</f>
        <v xml:space="preserve">Transit, full speed: Intake seawater </v>
      </c>
      <c r="EB4" s="71" t="str">
        <f>Rawdata!DY4</f>
        <v xml:space="preserve">Transit, full speed: After ME scrubber, but before cleaning </v>
      </c>
      <c r="EC4" s="71" t="str">
        <f>Rawdata!DZ4</f>
        <v xml:space="preserve">Transit, full speed: After AE scrubber, but before cleaning </v>
      </c>
      <c r="ED4" s="905" t="str">
        <f>Rawdata!EA4</f>
        <v xml:space="preserve">Harbour mode: Intake seawater </v>
      </c>
      <c r="EE4" s="905" t="str">
        <f>Rawdata!EB4</f>
        <v xml:space="preserve">Harbour mode: After AE scrubber, but before cleaning </v>
      </c>
      <c r="EF4" s="905" t="str">
        <f>Rawdata!EC4</f>
        <v xml:space="preserve">Transit, full speed: Intake seawater </v>
      </c>
      <c r="EG4" s="67" t="str">
        <f>Rawdata!ED4</f>
        <v xml:space="preserve">Transit, full speed: After ME scrubber, but before cleaning </v>
      </c>
      <c r="EH4" s="67" t="str">
        <f>Rawdata!EE4</f>
        <v xml:space="preserve">Transit, full speed: After AE scrubber, but before cleaning </v>
      </c>
      <c r="EI4" s="916" t="str">
        <f>Rawdata!EF4</f>
        <v xml:space="preserve">Harbour mode: Intake seawater </v>
      </c>
      <c r="EJ4" s="916" t="str">
        <f>Rawdata!EG4</f>
        <v xml:space="preserve">Harbour mode: After AE scrubber, but before cleaning </v>
      </c>
      <c r="EK4" s="916" t="str">
        <f>Rawdata!EH4</f>
        <v xml:space="preserve">Transit, full speed: Intake seawater </v>
      </c>
      <c r="EL4" s="170" t="str">
        <f>Rawdata!EI4</f>
        <v xml:space="preserve">Transit, full speed: After ME scrubber, but before cleaning </v>
      </c>
      <c r="EM4" s="170" t="str">
        <f>Rawdata!EJ4</f>
        <v xml:space="preserve">Transit, full speed: After AE scrubber, but before cleaning </v>
      </c>
      <c r="EN4" s="910" t="str">
        <f>Rawdata!EK4</f>
        <v xml:space="preserve">Harbour mode: Intake seawater </v>
      </c>
      <c r="EO4" s="910" t="str">
        <f>Rawdata!EL4</f>
        <v xml:space="preserve">Harbour mode: After AE scrubber, but before cleaning </v>
      </c>
      <c r="EP4" s="917" t="str">
        <f>Rawdata!EM4</f>
        <v xml:space="preserve">Harbour mode: Intake seawater </v>
      </c>
      <c r="EQ4" s="917" t="str">
        <f>Rawdata!EN4</f>
        <v xml:space="preserve">Harbour mode: After AE scrubber, but before cleaning </v>
      </c>
      <c r="ER4" s="917" t="str">
        <f>Rawdata!EO4</f>
        <v xml:space="preserve">Transit, full speed: Intake seawater </v>
      </c>
      <c r="ES4" s="171" t="str">
        <f>Rawdata!EP4</f>
        <v xml:space="preserve">Transit, full speed: After ME scrubber, but before cleaning </v>
      </c>
      <c r="ET4" s="171" t="str">
        <f>Rawdata!EQ4</f>
        <v xml:space="preserve">Transit, full speed: After AE scrubber, but before cleaning </v>
      </c>
      <c r="EU4" s="918" t="str">
        <f>Rawdata!ER4</f>
        <v xml:space="preserve">Harbour mode: Intake seawater </v>
      </c>
      <c r="EV4" s="918" t="str">
        <f>Rawdata!ES4</f>
        <v xml:space="preserve">Harbour mode: After AE scrubber, but before cleaning </v>
      </c>
      <c r="EW4" s="909" t="str">
        <f>Rawdata!ET4</f>
        <v xml:space="preserve">Harbour mode: Intake seawater </v>
      </c>
      <c r="EX4" s="909" t="str">
        <f>Rawdata!EU4</f>
        <v xml:space="preserve">Harbour mode: After AE scrubber, but before cleaning </v>
      </c>
      <c r="EY4" s="909" t="str">
        <f>Rawdata!EV4</f>
        <v xml:space="preserve">Transit, full speed: Intake seawater </v>
      </c>
      <c r="EZ4" s="69" t="str">
        <f>Rawdata!EW4</f>
        <v xml:space="preserve">Transit, full speed: After ME scrubber, but before cleaning </v>
      </c>
      <c r="FA4" s="69" t="str">
        <f>Rawdata!EX4</f>
        <v xml:space="preserve">Transit, full speed: After AE scrubber, but before cleaning </v>
      </c>
      <c r="FB4" s="919" t="str">
        <f>Rawdata!EY4</f>
        <v xml:space="preserve">Harbour mode: Intake seawater </v>
      </c>
      <c r="FC4" s="919" t="str">
        <f>Rawdata!EZ4</f>
        <v xml:space="preserve">Harbour mode: After AE scrubber, but before cleaning </v>
      </c>
      <c r="FD4" s="919" t="str">
        <f>Rawdata!FA4</f>
        <v xml:space="preserve">Transit, full speed: Intake seawater </v>
      </c>
      <c r="FE4" s="919" t="str">
        <f>Rawdata!FB4</f>
        <v xml:space="preserve">Transit, full speed: After ME scrubber, but before cleaning </v>
      </c>
      <c r="FF4" s="919" t="str">
        <f>Rawdata!FC4</f>
        <v xml:space="preserve">Transit, full speed: After AE scrubber, but before cleaning </v>
      </c>
      <c r="FG4" s="952" t="str">
        <f>Rawdata!FD4</f>
        <v xml:space="preserve">Harbour mode: Intake seawater </v>
      </c>
      <c r="FH4" s="952" t="str">
        <f>Rawdata!FE4</f>
        <v xml:space="preserve">Harbour mode: After AE scrubber, but before cleaning </v>
      </c>
      <c r="FI4" s="952" t="str">
        <f>Rawdata!FF4</f>
        <v xml:space="preserve">Transit, full speed: Intake seawater </v>
      </c>
      <c r="FJ4" s="952" t="str">
        <f>Rawdata!FG4</f>
        <v xml:space="preserve">Transit, full speed: After ME scrubber, but before cleaning </v>
      </c>
      <c r="FK4" s="952" t="str">
        <f>Rawdata!FH4</f>
        <v xml:space="preserve">Transit, full speed: After AE scrubber, but before cleaning </v>
      </c>
      <c r="FL4" s="921" t="s">
        <v>144</v>
      </c>
      <c r="FM4" s="921" t="s">
        <v>145</v>
      </c>
      <c r="FN4" s="921" t="s">
        <v>148</v>
      </c>
      <c r="FO4" s="921" t="s">
        <v>149</v>
      </c>
      <c r="FP4" s="921" t="s">
        <v>152</v>
      </c>
      <c r="FQ4" s="919" t="s">
        <v>144</v>
      </c>
      <c r="FR4" s="919" t="s">
        <v>145</v>
      </c>
      <c r="FS4" s="919" t="s">
        <v>148</v>
      </c>
      <c r="FT4" s="919" t="s">
        <v>149</v>
      </c>
      <c r="FU4" s="919" t="s">
        <v>152</v>
      </c>
      <c r="FV4" s="922" t="s">
        <v>144</v>
      </c>
      <c r="FW4" s="922" t="s">
        <v>145</v>
      </c>
      <c r="FX4" s="922" t="s">
        <v>148</v>
      </c>
      <c r="FY4" s="922" t="s">
        <v>149</v>
      </c>
      <c r="FZ4" s="922" t="s">
        <v>152</v>
      </c>
      <c r="GA4" s="923" t="s">
        <v>144</v>
      </c>
      <c r="GB4" s="923" t="s">
        <v>145</v>
      </c>
      <c r="GC4" s="923" t="s">
        <v>148</v>
      </c>
      <c r="GD4" s="923" t="s">
        <v>149</v>
      </c>
      <c r="GE4" s="923" t="s">
        <v>152</v>
      </c>
      <c r="GF4" s="924" t="s">
        <v>144</v>
      </c>
      <c r="GG4" s="924" t="s">
        <v>145</v>
      </c>
      <c r="GH4" s="924" t="s">
        <v>148</v>
      </c>
      <c r="GI4" s="924" t="s">
        <v>149</v>
      </c>
      <c r="GJ4" s="924" t="s">
        <v>152</v>
      </c>
      <c r="GK4" s="920" t="s">
        <v>144</v>
      </c>
      <c r="GL4" s="920" t="s">
        <v>145</v>
      </c>
      <c r="GM4" s="920" t="s">
        <v>148</v>
      </c>
      <c r="GN4" s="920" t="s">
        <v>149</v>
      </c>
      <c r="GO4" s="920" t="s">
        <v>152</v>
      </c>
      <c r="GP4" s="925" t="s">
        <v>144</v>
      </c>
      <c r="GQ4" s="925" t="s">
        <v>145</v>
      </c>
      <c r="GR4" s="925" t="s">
        <v>148</v>
      </c>
      <c r="GS4" s="925" t="s">
        <v>149</v>
      </c>
      <c r="GT4" s="925" t="s">
        <v>152</v>
      </c>
      <c r="GU4" s="926" t="s">
        <v>144</v>
      </c>
      <c r="GV4" s="926" t="s">
        <v>145</v>
      </c>
      <c r="GW4" s="926" t="s">
        <v>148</v>
      </c>
      <c r="GX4" s="926" t="s">
        <v>149</v>
      </c>
      <c r="GY4" s="926" t="s">
        <v>152</v>
      </c>
      <c r="GZ4" s="923" t="s">
        <v>144</v>
      </c>
      <c r="HA4" s="923" t="s">
        <v>145</v>
      </c>
      <c r="HB4" s="923" t="s">
        <v>148</v>
      </c>
      <c r="HC4" s="923" t="s">
        <v>149</v>
      </c>
      <c r="HD4" s="923" t="s">
        <v>152</v>
      </c>
      <c r="HE4" s="927" t="s">
        <v>144</v>
      </c>
      <c r="HF4" s="927" t="s">
        <v>145</v>
      </c>
      <c r="HG4" s="927" t="s">
        <v>148</v>
      </c>
      <c r="HH4" s="927" t="s">
        <v>149</v>
      </c>
      <c r="HI4" s="927" t="s">
        <v>152</v>
      </c>
      <c r="HJ4" s="925" t="s">
        <v>144</v>
      </c>
      <c r="HK4" s="925" t="s">
        <v>145</v>
      </c>
      <c r="HL4" s="925" t="s">
        <v>148</v>
      </c>
      <c r="HM4" s="925" t="s">
        <v>149</v>
      </c>
      <c r="HN4" s="925" t="s">
        <v>152</v>
      </c>
      <c r="HO4" s="924" t="s">
        <v>144</v>
      </c>
      <c r="HP4" s="924" t="s">
        <v>145</v>
      </c>
      <c r="HQ4" s="924" t="s">
        <v>148</v>
      </c>
      <c r="HR4" s="924" t="s">
        <v>149</v>
      </c>
      <c r="HS4" s="924" t="s">
        <v>152</v>
      </c>
      <c r="HT4" s="907" t="s">
        <v>144</v>
      </c>
      <c r="HU4" s="907" t="s">
        <v>145</v>
      </c>
      <c r="HV4" s="907" t="s">
        <v>148</v>
      </c>
      <c r="HW4" s="907" t="s">
        <v>149</v>
      </c>
      <c r="HX4" s="907" t="s">
        <v>152</v>
      </c>
      <c r="HY4" s="919" t="s">
        <v>144</v>
      </c>
      <c r="HZ4" s="919" t="s">
        <v>145</v>
      </c>
      <c r="IA4" s="919" t="s">
        <v>148</v>
      </c>
      <c r="IB4" s="919" t="s">
        <v>149</v>
      </c>
      <c r="IC4" s="919" t="s">
        <v>152</v>
      </c>
      <c r="ID4" s="906" t="s">
        <v>144</v>
      </c>
      <c r="IE4" s="906" t="s">
        <v>145</v>
      </c>
      <c r="IF4" s="906" t="s">
        <v>148</v>
      </c>
      <c r="IG4" s="906" t="s">
        <v>149</v>
      </c>
      <c r="IH4" s="906" t="s">
        <v>152</v>
      </c>
      <c r="II4" s="907" t="s">
        <v>144</v>
      </c>
      <c r="IJ4" s="907" t="s">
        <v>145</v>
      </c>
      <c r="IK4" s="907" t="s">
        <v>148</v>
      </c>
      <c r="IL4" s="907" t="s">
        <v>149</v>
      </c>
      <c r="IM4" s="907" t="s">
        <v>152</v>
      </c>
      <c r="IN4" s="928" t="s">
        <v>144</v>
      </c>
      <c r="IO4" s="928" t="s">
        <v>145</v>
      </c>
      <c r="IP4" s="928" t="s">
        <v>148</v>
      </c>
      <c r="IQ4" s="928" t="s">
        <v>149</v>
      </c>
      <c r="IR4" s="928" t="s">
        <v>152</v>
      </c>
      <c r="IS4" s="929" t="s">
        <v>144</v>
      </c>
      <c r="IT4" s="929" t="s">
        <v>145</v>
      </c>
      <c r="IU4" s="929" t="s">
        <v>148</v>
      </c>
      <c r="IV4" s="929" t="s">
        <v>149</v>
      </c>
      <c r="IW4" s="929" t="s">
        <v>152</v>
      </c>
      <c r="IX4" s="930" t="s">
        <v>144</v>
      </c>
      <c r="IY4" s="930" t="s">
        <v>145</v>
      </c>
      <c r="IZ4" s="931" t="s">
        <v>144</v>
      </c>
      <c r="JA4" s="931" t="s">
        <v>145</v>
      </c>
      <c r="JB4" s="931" t="s">
        <v>148</v>
      </c>
      <c r="JC4" s="931" t="s">
        <v>149</v>
      </c>
      <c r="JD4" s="931" t="s">
        <v>152</v>
      </c>
      <c r="JE4" s="932" t="s">
        <v>144</v>
      </c>
      <c r="JF4" s="932" t="s">
        <v>145</v>
      </c>
      <c r="JG4" s="932" t="s">
        <v>148</v>
      </c>
      <c r="JH4" s="932" t="s">
        <v>149</v>
      </c>
      <c r="JI4" s="932" t="s">
        <v>152</v>
      </c>
    </row>
    <row r="5" spans="1:269" x14ac:dyDescent="0.25">
      <c r="A5" s="1" t="s">
        <v>16</v>
      </c>
      <c r="B5" s="798">
        <f t="shared" ref="B5:B47" si="0">_xlfn.QUARTILE.INC($Y5:$XFD5,0)</f>
        <v>0.85599999999999998</v>
      </c>
      <c r="C5" s="799">
        <f>D5-(F5-D5)*3</f>
        <v>-2.390000000000001</v>
      </c>
      <c r="D5" s="798">
        <f t="shared" ref="D5:D47" si="1">_xlfn.QUARTILE.INC($Y5:$XFD5,1)</f>
        <v>1.9</v>
      </c>
      <c r="E5" s="798">
        <f t="shared" ref="E5:E47" si="2">_xlfn.QUARTILE.INC($Y5:$XFD5,2)</f>
        <v>2.39</v>
      </c>
      <c r="F5" s="798">
        <f t="shared" ref="F5:F47" si="3">_xlfn.QUARTILE.INC($Y5:$XFD5,3)</f>
        <v>3.33</v>
      </c>
      <c r="G5" s="798">
        <f>F5+(F5-D5)*$F$2</f>
        <v>5.4750000000000005</v>
      </c>
      <c r="H5" s="164">
        <f t="shared" ref="H5:H47" si="4">_xlfn.QUARTILE.INC($Y5:$XFD5,4)</f>
        <v>12.8</v>
      </c>
      <c r="I5" s="798" cm="1">
        <f t="array" ref="I5">_xlfn.QUARTILE.INC(IF($Y$4:$XFD$4="Harbour mode: Intake seawater ",$Y5:$XFD5),1)</f>
        <v>1.7549999999999999</v>
      </c>
      <c r="J5" s="798" cm="1">
        <f t="array" ref="J5">_xlfn.QUARTILE.INC(IF($Y$4:$XFD$4="Harbour mode: Intake seawater ",$Y5:$XFD5),3)</f>
        <v>3.5524999999999998</v>
      </c>
      <c r="K5" s="164">
        <f t="shared" ref="K5:K47" si="5">J5+(J5-I5)*$F$2</f>
        <v>6.2487499999999994</v>
      </c>
      <c r="L5" s="800" cm="1">
        <f t="array" ref="L5">_xlfn.QUARTILE.INC(IF($Y$4:$XFD$4="Harbour mode: After AE scrubber, but before cleaning ",$Y5:$XFD5),1)</f>
        <v>1.8450000000000002</v>
      </c>
      <c r="M5" s="800" cm="1">
        <f t="array" ref="M5">_xlfn.QUARTILE.INC(IF($Y$4:$XFD$4="Harbour mode: After AE scrubber, but before cleaning ",$Y5:$XFD5),3)</f>
        <v>3.5999999999999996</v>
      </c>
      <c r="N5" s="164">
        <f t="shared" ref="N5:N47" si="6">M5+(M5-L5)*$F$2</f>
        <v>6.232499999999999</v>
      </c>
      <c r="O5" s="800" cm="1">
        <f t="array" ref="O5">_xlfn.QUARTILE.INC(IF($Y$4:XFD$4="Transit, full speed: Intake seawater ",$Y5:$XFD5),1)</f>
        <v>1.915</v>
      </c>
      <c r="P5" s="800" cm="1">
        <f t="array" ref="P5">_xlfn.QUARTILE.INC(IF($Y$4:XFD$4="Transit, full speed: Intake seawater ",$Y5:$XFD5),3)</f>
        <v>3.14</v>
      </c>
      <c r="Q5" s="164">
        <f t="shared" ref="Q5:Q47" si="7">P5+(P5-O5)*$F$2</f>
        <v>4.9775</v>
      </c>
      <c r="R5" s="800" cm="1">
        <f t="array" ref="R5">_xlfn.QUARTILE.INC(IF($Y$4:$XFD$4="Transit, full speed: After ME scrubber, but before cleaning ",$Y5:$XFD5),1)</f>
        <v>1.95</v>
      </c>
      <c r="S5" s="800" cm="1">
        <f t="array" ref="S5">_xlfn.QUARTILE.INC(IF($Y$4:$XFD$4="Transit, full speed: After ME scrubber, but before cleaning ",$Y5:$XFD5),3)</f>
        <v>3.24</v>
      </c>
      <c r="T5" s="164">
        <f t="shared" ref="T5:T47" si="8">S5+(S5-R5)*$F$2</f>
        <v>5.1750000000000007</v>
      </c>
      <c r="U5" s="800" cm="1">
        <f t="array" ref="U5">_xlfn.QUARTILE.INC(IF($Y$4:$XFD$4="Transit, full speed: After AE scrubber, but before cleaning ",$Y5:$XFD5),1)</f>
        <v>1.9649999999999999</v>
      </c>
      <c r="V5" s="800" cm="1">
        <f t="array" ref="V5">_xlfn.QUARTILE.INC(IF($Y$4:$XFD$4="Transit, full speed: After AE scrubber, but before cleaning ",$Y5:$XFD5),3)</f>
        <v>2.9649999999999999</v>
      </c>
      <c r="W5" s="164">
        <f t="shared" ref="W5:W47" si="9">V5+(V5-U5)*$F$2</f>
        <v>4.4649999999999999</v>
      </c>
      <c r="X5" s="953" cm="1">
        <f t="array" ref="X5">SUMPRODUCT(--(_xlfn.ISFORMULA(Y5:XFD5)), --(LEN(Y5:XFD5)=0))</f>
        <v>0</v>
      </c>
      <c r="Y5">
        <f>IF(ISNUMBER(SEARCH("&lt;",Rawdata!V5)),Rawdata!$C5/2,IF(ISBLANK(Rawdata!V5),"",Rawdata!V5))</f>
        <v>2.57</v>
      </c>
      <c r="Z5">
        <f>IF(ISNUMBER(SEARCH("&lt;",Rawdata!W5)),Rawdata!$C5/2,IF(ISBLANK(Rawdata!W5),"",Rawdata!W5))</f>
        <v>2.75</v>
      </c>
      <c r="AA5">
        <f>IF(ISNUMBER(SEARCH("&lt;",Rawdata!X5)),Rawdata!$C5/2,IF(ISBLANK(Rawdata!X5),"",Rawdata!X5))</f>
        <v>2.54</v>
      </c>
      <c r="AB5">
        <f>IF(ISNUMBER(SEARCH("&lt;",Rawdata!Y5)),Rawdata!$C5/2,IF(ISBLANK(Rawdata!Y5),"",Rawdata!Y5))</f>
        <v>2.97</v>
      </c>
      <c r="AC5">
        <f>IF(ISNUMBER(SEARCH("&lt;",Rawdata!Z5)),Rawdata!$C5/2,IF(ISBLANK(Rawdata!Z5),"",Rawdata!Z5))</f>
        <v>2.83</v>
      </c>
      <c r="AD5">
        <f>IF(ISNUMBER(SEARCH("&lt;",Rawdata!AA5)),Rawdata!$C5/2,IF(ISBLANK(Rawdata!AA5),"",Rawdata!AA5))</f>
        <v>1.71</v>
      </c>
      <c r="AE5">
        <f>IF(ISNUMBER(SEARCH("&lt;",Rawdata!AB5)),Rawdata!$C5/2,IF(ISBLANK(Rawdata!AB5),"",Rawdata!AB5))</f>
        <v>1.63</v>
      </c>
      <c r="AF5">
        <f>IF(ISNUMBER(SEARCH("&lt;",Rawdata!AC5)),Rawdata!$C5/2,IF(ISBLANK(Rawdata!AC5),"",Rawdata!AC5))</f>
        <v>1.52</v>
      </c>
      <c r="AG5">
        <f>IF(ISNUMBER(SEARCH("&lt;",Rawdata!AD5)),Rawdata!$C5/2,IF(ISBLANK(Rawdata!AD5),"",Rawdata!AD5))</f>
        <v>2.06</v>
      </c>
      <c r="AH5">
        <f>IF(ISNUMBER(SEARCH("&lt;",Rawdata!AE5)),Rawdata!$C5/2,IF(ISBLANK(Rawdata!AE5),"",Rawdata!AE5))</f>
        <v>2.06</v>
      </c>
      <c r="AI5">
        <f>IF(ISNUMBER(SEARCH("&lt;",Rawdata!AF5)),Rawdata!$C5/2,IF(ISBLANK(Rawdata!AF5),"",Rawdata!AF5))</f>
        <v>5.97</v>
      </c>
      <c r="AJ5">
        <f>IF(ISNUMBER(SEARCH("&lt;",Rawdata!AG5)),Rawdata!$C5/2,IF(ISBLANK(Rawdata!AG5),"",Rawdata!AG5))</f>
        <v>5.8</v>
      </c>
      <c r="AK5">
        <f>IF(ISNUMBER(SEARCH("&lt;",Rawdata!AH5)),Rawdata!$C5/2,IF(ISBLANK(Rawdata!AH5),"",Rawdata!AH5))</f>
        <v>5.54</v>
      </c>
      <c r="AL5">
        <f>IF(ISNUMBER(SEARCH("&lt;",Rawdata!AI5)),Rawdata!$C5/2,IF(ISBLANK(Rawdata!AI5),"",Rawdata!AI5))</f>
        <v>2.8</v>
      </c>
      <c r="AM5">
        <f>IF(ISNUMBER(SEARCH("&lt;",Rawdata!AJ5)),Rawdata!$C5/2,IF(ISBLANK(Rawdata!AJ5),"",Rawdata!AJ5))</f>
        <v>2.3199999999999998</v>
      </c>
      <c r="AN5">
        <f>IF(ISNUMBER(SEARCH("&lt;",Rawdata!AK5)),Rawdata!$C5/2,IF(ISBLANK(Rawdata!AK5),"",Rawdata!AK5))</f>
        <v>2.0299999999999998</v>
      </c>
      <c r="AO5">
        <f>IF(ISNUMBER(SEARCH("&lt;",Rawdata!AL5)),Rawdata!$C5/2,IF(ISBLANK(Rawdata!AL5),"",Rawdata!AL5))</f>
        <v>2.29</v>
      </c>
      <c r="AP5">
        <f>IF(ISNUMBER(SEARCH("&lt;",Rawdata!AM5)),Rawdata!$C5/2,IF(ISBLANK(Rawdata!AM5),"",Rawdata!AM5))</f>
        <v>2.71</v>
      </c>
      <c r="AQ5">
        <f>IF(ISNUMBER(SEARCH("&lt;",Rawdata!AN5)),Rawdata!$C5/2,IF(ISBLANK(Rawdata!AN5),"",Rawdata!AN5))</f>
        <v>1.76</v>
      </c>
      <c r="AR5">
        <f>IF(ISNUMBER(SEARCH("&lt;",Rawdata!AO5)),Rawdata!$C5/2,IF(ISBLANK(Rawdata!AO5),"",Rawdata!AO5))</f>
        <v>1.96</v>
      </c>
      <c r="AS5">
        <f>IF(ISNUMBER(SEARCH("&lt;",Rawdata!AP5)),Rawdata!$C5/2,IF(ISBLANK(Rawdata!AP5),"",Rawdata!AP5))</f>
        <v>1.67</v>
      </c>
      <c r="AT5">
        <f>IF(ISNUMBER(SEARCH("&lt;",Rawdata!AQ5)),Rawdata!$C5/2,IF(ISBLANK(Rawdata!AQ5),"",Rawdata!AQ5))</f>
        <v>1.93</v>
      </c>
      <c r="AU5">
        <f>IF(ISNUMBER(SEARCH("&lt;",Rawdata!AR5)),Rawdata!$C5/2,IF(ISBLANK(Rawdata!AR5),"",Rawdata!AR5))</f>
        <v>1.83</v>
      </c>
      <c r="AV5">
        <f>IF(ISNUMBER(SEARCH("&lt;",Rawdata!AS5)),Rawdata!$C5/2,IF(ISBLANK(Rawdata!AS5),"",Rawdata!AS5))</f>
        <v>1.46</v>
      </c>
      <c r="AW5">
        <f>IF(ISNUMBER(SEARCH("&lt;",Rawdata!AT5)),Rawdata!$C5/2,IF(ISBLANK(Rawdata!AT5),"",Rawdata!AT5))</f>
        <v>1.4</v>
      </c>
      <c r="AX5">
        <f>IF(ISNUMBER(SEARCH("&lt;",Rawdata!AU5)),Rawdata!$C5/2,IF(ISBLANK(Rawdata!AU5),"",Rawdata!AU5))</f>
        <v>6.69</v>
      </c>
      <c r="AY5">
        <f>IF(ISNUMBER(SEARCH("&lt;",Rawdata!AV5)),Rawdata!$C5/2,IF(ISBLANK(Rawdata!AV5),"",Rawdata!AV5))</f>
        <v>12.8</v>
      </c>
      <c r="AZ5">
        <f>IF(ISNUMBER(SEARCH("&lt;",Rawdata!AW5)),Rawdata!$C5/2,IF(ISBLANK(Rawdata!AW5),"",Rawdata!AW5))</f>
        <v>6.19</v>
      </c>
      <c r="BA5">
        <f>IF(ISNUMBER(SEARCH("&lt;",Rawdata!AX5)),Rawdata!$C5/2,IF(ISBLANK(Rawdata!AX5),"",Rawdata!AX5))</f>
        <v>2.34</v>
      </c>
      <c r="BB5">
        <f>IF(ISNUMBER(SEARCH("&lt;",Rawdata!AY5)),Rawdata!$C5/2,IF(ISBLANK(Rawdata!AY5),"",Rawdata!AY5))</f>
        <v>2.33</v>
      </c>
      <c r="BC5">
        <f>IF(ISNUMBER(SEARCH("&lt;",Rawdata!AZ5)),Rawdata!$C5/2,IF(ISBLANK(Rawdata!AZ5),"",Rawdata!AZ5))</f>
        <v>2.33</v>
      </c>
      <c r="BD5">
        <f>IF(ISNUMBER(SEARCH("&lt;",Rawdata!BA5)),Rawdata!$C5/2,IF(ISBLANK(Rawdata!BA5),"",Rawdata!BA5))</f>
        <v>2.3199999999999998</v>
      </c>
      <c r="BE5">
        <f>IF(ISNUMBER(SEARCH("&lt;",Rawdata!BB5)),Rawdata!$C5/2,IF(ISBLANK(Rawdata!BB5),"",Rawdata!BB5))</f>
        <v>2.65</v>
      </c>
      <c r="BF5">
        <f>IF(ISNUMBER(SEARCH("&lt;",Rawdata!BC5)),Rawdata!$C5/2,IF(ISBLANK(Rawdata!BC5),"",Rawdata!BC5))</f>
        <v>2.2400000000000002</v>
      </c>
      <c r="BG5">
        <f>IF(ISNUMBER(SEARCH("&lt;",Rawdata!BD5)),Rawdata!$C5/2,IF(ISBLANK(Rawdata!BD5),"",Rawdata!BD5))</f>
        <v>2.25</v>
      </c>
      <c r="BH5">
        <f>IF(ISNUMBER(SEARCH("&lt;",Rawdata!BE5)),Rawdata!$C5/2,IF(ISBLANK(Rawdata!BE5),"",Rawdata!BE5))</f>
        <v>3.56</v>
      </c>
      <c r="BI5">
        <f>IF(ISNUMBER(SEARCH("&lt;",Rawdata!BF5)),Rawdata!$C5/2,IF(ISBLANK(Rawdata!BF5),"",Rawdata!BF5))</f>
        <v>3.29</v>
      </c>
      <c r="BJ5">
        <f>IF(ISNUMBER(SEARCH("&lt;",Rawdata!BG5)),Rawdata!$C5/2,IF(ISBLANK(Rawdata!BG5),"",Rawdata!BG5))</f>
        <v>3.1</v>
      </c>
      <c r="BK5">
        <f>IF(ISNUMBER(SEARCH("&lt;",Rawdata!BH5)),Rawdata!$C5/2,IF(ISBLANK(Rawdata!BH5),"",Rawdata!BH5))</f>
        <v>3.33</v>
      </c>
      <c r="BL5">
        <f>IF(ISNUMBER(SEARCH("&lt;",Rawdata!BI5)),Rawdata!$C5/2,IF(ISBLANK(Rawdata!BI5),"",Rawdata!BI5))</f>
        <v>2.4700000000000002</v>
      </c>
      <c r="BM5">
        <f>IF(ISNUMBER(SEARCH("&lt;",Rawdata!BJ5)),Rawdata!$C5/2,IF(ISBLANK(Rawdata!BJ5),"",Rawdata!BJ5))</f>
        <v>1.42</v>
      </c>
      <c r="BN5">
        <f>IF(ISNUMBER(SEARCH("&lt;",Rawdata!BK5)),Rawdata!$C5/2,IF(ISBLANK(Rawdata!BK5),"",Rawdata!BK5))</f>
        <v>1.1499999999999999</v>
      </c>
      <c r="BO5">
        <f>IF(ISNUMBER(SEARCH("&lt;",Rawdata!BL5)),Rawdata!$C5/2,IF(ISBLANK(Rawdata!BL5),"",Rawdata!BL5))</f>
        <v>1.66</v>
      </c>
      <c r="BP5">
        <f>IF(ISNUMBER(SEARCH("&lt;",Rawdata!BM5)),Rawdata!$C5/2,IF(ISBLANK(Rawdata!BM5),"",Rawdata!BM5))</f>
        <v>1.86</v>
      </c>
      <c r="BQ5">
        <f>IF(ISNUMBER(SEARCH("&lt;",Rawdata!BN5)),Rawdata!$C5/2,IF(ISBLANK(Rawdata!BN5),"",Rawdata!BN5))</f>
        <v>1.78</v>
      </c>
      <c r="BR5">
        <f>IF(ISNUMBER(SEARCH("&lt;",Rawdata!BO5)),Rawdata!$C5/2,IF(ISBLANK(Rawdata!BO5),"",Rawdata!BO5))</f>
        <v>1.96</v>
      </c>
      <c r="BS5">
        <f>IF(ISNUMBER(SEARCH("&lt;",Rawdata!BP5)),Rawdata!$C5/2,IF(ISBLANK(Rawdata!BP5),"",Rawdata!BP5))</f>
        <v>1.9</v>
      </c>
      <c r="BT5">
        <f>IF(ISNUMBER(SEARCH("&lt;",Rawdata!BQ5)),Rawdata!$C5/2,IF(ISBLANK(Rawdata!BQ5),"",Rawdata!BQ5))</f>
        <v>1.18</v>
      </c>
      <c r="BU5">
        <f>IF(ISNUMBER(SEARCH("&lt;",Rawdata!BR5)),Rawdata!$C5/2,IF(ISBLANK(Rawdata!BR5),"",Rawdata!BR5))</f>
        <v>1.32</v>
      </c>
      <c r="BV5">
        <f>IF(ISNUMBER(SEARCH("&lt;",Rawdata!BS5)),Rawdata!$C5/2,IF(ISBLANK(Rawdata!BS5),"",Rawdata!BS5))</f>
        <v>0.85599999999999998</v>
      </c>
      <c r="BW5">
        <f>IF(ISNUMBER(SEARCH("&lt;",Rawdata!BT5)),Rawdata!$C5/2,IF(ISBLANK(Rawdata!BT5),"",Rawdata!BT5))</f>
        <v>1.45</v>
      </c>
      <c r="BX5">
        <f>IF(ISNUMBER(SEARCH("&lt;",Rawdata!BU5)),Rawdata!$C5/2,IF(ISBLANK(Rawdata!BU5),"",Rawdata!BU5))</f>
        <v>1.32</v>
      </c>
      <c r="BY5">
        <f>IF(ISNUMBER(SEARCH("&lt;",Rawdata!BV5)),Rawdata!$C5/2,IF(ISBLANK(Rawdata!BV5),"",Rawdata!BV5))</f>
        <v>2.19</v>
      </c>
      <c r="BZ5">
        <f>IF(ISNUMBER(SEARCH("&lt;",Rawdata!BW5)),Rawdata!$C5/2,IF(ISBLANK(Rawdata!BW5),"",Rawdata!BW5))</f>
        <v>1.66</v>
      </c>
      <c r="CA5">
        <f>IF(ISNUMBER(SEARCH("&lt;",Rawdata!BX5)),Rawdata!$C5/2,IF(ISBLANK(Rawdata!BX5),"",Rawdata!BX5))</f>
        <v>2.12</v>
      </c>
      <c r="CB5">
        <f>IF(ISNUMBER(SEARCH("&lt;",Rawdata!BY5)),Rawdata!$C5/2,IF(ISBLANK(Rawdata!BY5),"",Rawdata!BY5))</f>
        <v>1.91</v>
      </c>
      <c r="CC5">
        <f>IF(ISNUMBER(SEARCH("&lt;",Rawdata!BZ5)),Rawdata!$C5/2,IF(ISBLANK(Rawdata!BZ5),"",Rawdata!BZ5))</f>
        <v>1.66</v>
      </c>
      <c r="CD5">
        <f>IF(ISNUMBER(SEARCH("&lt;",Rawdata!CA5)),Rawdata!$C5/2,IF(ISBLANK(Rawdata!CA5),"",Rawdata!CA5))</f>
        <v>3.49</v>
      </c>
      <c r="CE5">
        <f>IF(ISNUMBER(SEARCH("&lt;",Rawdata!CB5)),Rawdata!$C5/2,IF(ISBLANK(Rawdata!CB5),"",Rawdata!CB5))</f>
        <v>2.12</v>
      </c>
      <c r="CF5">
        <f>IF(ISNUMBER(SEARCH("&lt;",Rawdata!CC5)),Rawdata!$C5/2,IF(ISBLANK(Rawdata!CC5),"",Rawdata!CC5))</f>
        <v>3.08</v>
      </c>
      <c r="CG5">
        <f>IF(ISNUMBER(SEARCH("&lt;",Rawdata!CD5)),Rawdata!$C5/2,IF(ISBLANK(Rawdata!CD5),"",Rawdata!CD5))</f>
        <v>2.88</v>
      </c>
      <c r="CH5">
        <f>IF(ISNUMBER(SEARCH("&lt;",Rawdata!CE5)),Rawdata!$C5/2,IF(ISBLANK(Rawdata!CE5),"",Rawdata!CE5))</f>
        <v>2.82</v>
      </c>
      <c r="CI5">
        <f>IF(ISNUMBER(SEARCH("&lt;",Rawdata!CF5)),Rawdata!$C5/2,IF(ISBLANK(Rawdata!CF5),"",Rawdata!CF5))</f>
        <v>2.2799999999999998</v>
      </c>
      <c r="CJ5">
        <f>IF(ISNUMBER(SEARCH("&lt;",Rawdata!CG5)),Rawdata!$C5/2,IF(ISBLANK(Rawdata!CG5),"",Rawdata!CG5))</f>
        <v>2.54</v>
      </c>
      <c r="CK5">
        <f>IF(ISNUMBER(SEARCH("&lt;",Rawdata!CH5)),Rawdata!$C5/2,IF(ISBLANK(Rawdata!CH5),"",Rawdata!CH5))</f>
        <v>2.29</v>
      </c>
      <c r="CL5">
        <f>IF(ISNUMBER(SEARCH("&lt;",Rawdata!CI5)),Rawdata!$C5/2,IF(ISBLANK(Rawdata!CI5),"",Rawdata!CI5))</f>
        <v>2.89</v>
      </c>
      <c r="CM5">
        <f>IF(ISNUMBER(SEARCH("&lt;",Rawdata!CJ5)),Rawdata!$C5/2,IF(ISBLANK(Rawdata!CJ5),"",Rawdata!CJ5))</f>
        <v>2.95</v>
      </c>
      <c r="CN5">
        <f>IF(ISNUMBER(SEARCH("&lt;",Rawdata!CK5)),Rawdata!$C5/2,IF(ISBLANK(Rawdata!CK5),"",Rawdata!CK5))</f>
        <v>11.9</v>
      </c>
      <c r="CO5">
        <f>IF(ISNUMBER(SEARCH("&lt;",Rawdata!CL5)),Rawdata!$C5/2,IF(ISBLANK(Rawdata!CL5),"",Rawdata!CL5))</f>
        <v>11.6</v>
      </c>
      <c r="CP5">
        <f>IF(ISNUMBER(SEARCH("&lt;",Rawdata!CM5)),Rawdata!$C5/2,IF(ISBLANK(Rawdata!CM5),"",Rawdata!CM5))</f>
        <v>8.26</v>
      </c>
      <c r="CQ5">
        <f>IF(ISNUMBER(SEARCH("&lt;",Rawdata!CN5)),Rawdata!$C5/2,IF(ISBLANK(Rawdata!CN5),"",Rawdata!CN5))</f>
        <v>10.1</v>
      </c>
      <c r="CR5">
        <f>IF(ISNUMBER(SEARCH("&lt;",Rawdata!CO5)),Rawdata!$C5/2,IF(ISBLANK(Rawdata!CO5),"",Rawdata!CO5))</f>
        <v>11</v>
      </c>
      <c r="CS5">
        <f>IF(ISNUMBER(SEARCH("&lt;",Rawdata!CP5)),Rawdata!$C5/2,IF(ISBLANK(Rawdata!CP5),"",Rawdata!CP5))</f>
        <v>1.68</v>
      </c>
      <c r="CT5">
        <f>IF(ISNUMBER(SEARCH("&lt;",Rawdata!CQ5)),Rawdata!$C5/2,IF(ISBLANK(Rawdata!CQ5),"",Rawdata!CQ5))</f>
        <v>2.0099999999999998</v>
      </c>
      <c r="CU5">
        <f>IF(ISNUMBER(SEARCH("&lt;",Rawdata!CR5)),Rawdata!$C5/2,IF(ISBLANK(Rawdata!CR5),"",Rawdata!CR5))</f>
        <v>4.08</v>
      </c>
      <c r="CV5">
        <f>IF(ISNUMBER(SEARCH("&lt;",Rawdata!CS5)),Rawdata!$C5/2,IF(ISBLANK(Rawdata!CS5),"",Rawdata!CS5))</f>
        <v>1.99</v>
      </c>
      <c r="CW5">
        <f>IF(ISNUMBER(SEARCH("&lt;",Rawdata!CT5)),Rawdata!$C5/2,IF(ISBLANK(Rawdata!CT5),"",Rawdata!CT5))</f>
        <v>1.78</v>
      </c>
      <c r="CX5">
        <f>IF(ISNUMBER(SEARCH("&lt;",Rawdata!CU5)),Rawdata!$C5/2,IF(ISBLANK(Rawdata!CU5),"",Rawdata!CU5))</f>
        <v>10</v>
      </c>
      <c r="CY5">
        <f>IF(ISNUMBER(SEARCH("&lt;",Rawdata!CV5)),Rawdata!$C5/2,IF(ISBLANK(Rawdata!CV5),"",Rawdata!CV5))</f>
        <v>12.4</v>
      </c>
      <c r="CZ5">
        <f>IF(ISNUMBER(SEARCH("&lt;",Rawdata!CW5)),Rawdata!$C5/2,IF(ISBLANK(Rawdata!CW5),"",Rawdata!CW5))</f>
        <v>2.39</v>
      </c>
      <c r="DA5">
        <f>IF(ISNUMBER(SEARCH("&lt;",Rawdata!CX5)),Rawdata!$C5/2,IF(ISBLANK(Rawdata!CX5),"",Rawdata!CX5))</f>
        <v>2.02</v>
      </c>
      <c r="DB5">
        <f>IF(ISNUMBER(SEARCH("&lt;",Rawdata!CY5)),Rawdata!$C5/2,IF(ISBLANK(Rawdata!CY5),"",Rawdata!CY5))</f>
        <v>1.89</v>
      </c>
      <c r="DC5">
        <f>IF(ISNUMBER(SEARCH("&lt;",Rawdata!CZ5)),Rawdata!$C5/2,IF(ISBLANK(Rawdata!CZ5),"",Rawdata!CZ5))</f>
        <v>1.94</v>
      </c>
      <c r="DD5">
        <f>IF(ISNUMBER(SEARCH("&lt;",Rawdata!DA5)),Rawdata!$C5/2,IF(ISBLANK(Rawdata!DA5),"",Rawdata!DA5))</f>
        <v>1.84</v>
      </c>
      <c r="DE5">
        <f>IF(ISNUMBER(SEARCH("&lt;",Rawdata!DB5)),Rawdata!$C5/2,IF(ISBLANK(Rawdata!DB5),"",Rawdata!DB5))</f>
        <v>1.6</v>
      </c>
      <c r="DF5">
        <f>IF(ISNUMBER(SEARCH("&lt;",Rawdata!DC5)),Rawdata!$C5/2,IF(ISBLANK(Rawdata!DC5),"",Rawdata!DC5))</f>
        <v>1.8</v>
      </c>
      <c r="DG5">
        <f>IF(ISNUMBER(SEARCH("&lt;",Rawdata!DD5)),Rawdata!$C5/2,IF(ISBLANK(Rawdata!DD5),"",Rawdata!DD5))</f>
        <v>1.93</v>
      </c>
      <c r="DH5">
        <f>IF(ISNUMBER(SEARCH("&lt;",Rawdata!DE5)),Rawdata!$C5/2,IF(ISBLANK(Rawdata!DE5),"",Rawdata!DE5))</f>
        <v>1.81</v>
      </c>
      <c r="DI5">
        <f>IF(ISNUMBER(SEARCH("&lt;",Rawdata!DF5)),Rawdata!$C5/2,IF(ISBLANK(Rawdata!DF5),"",Rawdata!DF5))</f>
        <v>2.0699999999999998</v>
      </c>
      <c r="DJ5">
        <f>IF(ISNUMBER(SEARCH("&lt;",Rawdata!DG5)),Rawdata!$C5/2,IF(ISBLANK(Rawdata!DG5),"",Rawdata!DG5))</f>
        <v>1.94</v>
      </c>
      <c r="DK5">
        <f>IF(ISNUMBER(SEARCH("&lt;",Rawdata!DH5)),Rawdata!$C5/2,IF(ISBLANK(Rawdata!DH5),"",Rawdata!DH5))</f>
        <v>2.42</v>
      </c>
      <c r="DL5">
        <f>IF(ISNUMBER(SEARCH("&lt;",Rawdata!DI5)),Rawdata!$C5/2,IF(ISBLANK(Rawdata!DI5),"",Rawdata!DI5))</f>
        <v>3.24</v>
      </c>
      <c r="DM5">
        <f>IF(ISNUMBER(SEARCH("&lt;",Rawdata!DJ5)),Rawdata!$C5/2,IF(ISBLANK(Rawdata!DJ5),"",Rawdata!DJ5))</f>
        <v>2.39</v>
      </c>
      <c r="DN5">
        <f>IF(ISNUMBER(SEARCH("&lt;",Rawdata!DK5)),Rawdata!$C5/2,IF(ISBLANK(Rawdata!DK5),"",Rawdata!DK5))</f>
        <v>2.71</v>
      </c>
      <c r="DO5">
        <f>IF(ISNUMBER(SEARCH("&lt;",Rawdata!DL5)),Rawdata!$C5/2,IF(ISBLANK(Rawdata!DL5),"",Rawdata!DL5))</f>
        <v>2.75</v>
      </c>
      <c r="DP5">
        <f>IF(ISNUMBER(SEARCH("&lt;",Rawdata!DM5)),Rawdata!$C5/2,IF(ISBLANK(Rawdata!DM5),"",Rawdata!DM5))</f>
        <v>2.52</v>
      </c>
      <c r="DQ5">
        <f>IF(ISNUMBER(SEARCH("&lt;",Rawdata!DN5)),Rawdata!$C5/2,IF(ISBLANK(Rawdata!DN5),"",Rawdata!DN5))</f>
        <v>1.86</v>
      </c>
      <c r="DR5">
        <f>IF(ISNUMBER(SEARCH("&lt;",Rawdata!DO5)),Rawdata!$C5/2,IF(ISBLANK(Rawdata!DO5),"",Rawdata!DO5))</f>
        <v>1.89</v>
      </c>
      <c r="DS5">
        <f>IF(ISNUMBER(SEARCH("&lt;",Rawdata!DP5)),Rawdata!$C5/2,IF(ISBLANK(Rawdata!DP5),"",Rawdata!DP5))</f>
        <v>1.82</v>
      </c>
      <c r="DT5">
        <f>IF(ISNUMBER(SEARCH("&lt;",Rawdata!DQ5)),Rawdata!$C5/2,IF(ISBLANK(Rawdata!DQ5),"",Rawdata!DQ5))</f>
        <v>1.28</v>
      </c>
      <c r="DU5">
        <f>IF(ISNUMBER(SEARCH("&lt;",Rawdata!DR5)),Rawdata!$C5/2,IF(ISBLANK(Rawdata!DR5),"",Rawdata!DR5))</f>
        <v>1.5</v>
      </c>
      <c r="DV5">
        <f>IF(ISNUMBER(SEARCH("&lt;",Rawdata!DS5)),Rawdata!$C5/2,IF(ISBLANK(Rawdata!DS5),"",Rawdata!DS5))</f>
        <v>1.32</v>
      </c>
      <c r="DW5">
        <f>IF(ISNUMBER(SEARCH("&lt;",Rawdata!DT5)),Rawdata!$C5/2,IF(ISBLANK(Rawdata!DT5),"",Rawdata!DT5))</f>
        <v>1.35</v>
      </c>
      <c r="DX5">
        <f>IF(ISNUMBER(SEARCH("&lt;",Rawdata!DU5)),Rawdata!$C5/2,IF(ISBLANK(Rawdata!DU5),"",Rawdata!DU5))</f>
        <v>2</v>
      </c>
      <c r="DY5">
        <f>IF(ISNUMBER(SEARCH("&lt;",Rawdata!DV5)),Rawdata!$C5/2,IF(ISBLANK(Rawdata!DV5),"",Rawdata!DV5))</f>
        <v>3.04</v>
      </c>
      <c r="DZ5">
        <f>IF(ISNUMBER(SEARCH("&lt;",Rawdata!DW5)),Rawdata!$C5/2,IF(ISBLANK(Rawdata!DW5),"",Rawdata!DW5))</f>
        <v>3.57</v>
      </c>
      <c r="EA5">
        <f>IF(ISNUMBER(SEARCH("&lt;",Rawdata!DX5)),Rawdata!$C5/2,IF(ISBLANK(Rawdata!DX5),"",Rawdata!DX5))</f>
        <v>2.35</v>
      </c>
      <c r="EB5">
        <f>IF(ISNUMBER(SEARCH("&lt;",Rawdata!DY5)),Rawdata!$C5/2,IF(ISBLANK(Rawdata!DY5),"",Rawdata!DY5))</f>
        <v>3.06</v>
      </c>
      <c r="EC5">
        <f>IF(ISNUMBER(SEARCH("&lt;",Rawdata!DZ5)),Rawdata!$C5/2,IF(ISBLANK(Rawdata!DZ5),"",Rawdata!DZ5))</f>
        <v>3.15</v>
      </c>
      <c r="ED5">
        <f>IF(ISNUMBER(SEARCH("&lt;",Rawdata!EA5)),Rawdata!$C5/2,IF(ISBLANK(Rawdata!EA5),"",Rawdata!EA5))</f>
        <v>3.88</v>
      </c>
      <c r="EE5">
        <f>IF(ISNUMBER(SEARCH("&lt;",Rawdata!EB5)),Rawdata!$C5/2,IF(ISBLANK(Rawdata!EB5),"",Rawdata!EB5))</f>
        <v>3.91</v>
      </c>
      <c r="EF5">
        <f>IF(ISNUMBER(SEARCH("&lt;",Rawdata!EC5)),Rawdata!$C5/2,IF(ISBLANK(Rawdata!EC5),"",Rawdata!EC5))</f>
        <v>2.35</v>
      </c>
      <c r="EG5">
        <f>IF(ISNUMBER(SEARCH("&lt;",Rawdata!ED5)),Rawdata!$C5/2,IF(ISBLANK(Rawdata!ED5),"",Rawdata!ED5))</f>
        <v>2.19</v>
      </c>
      <c r="EH5">
        <f>IF(ISNUMBER(SEARCH("&lt;",Rawdata!EE5)),Rawdata!$C5/2,IF(ISBLANK(Rawdata!EE5),"",Rawdata!EE5))</f>
        <v>2.35</v>
      </c>
      <c r="EI5">
        <f>IF(ISNUMBER(SEARCH("&lt;",Rawdata!EF5)),Rawdata!$C5/2,IF(ISBLANK(Rawdata!EF5),"",Rawdata!EF5))</f>
        <v>1.77</v>
      </c>
      <c r="EJ5">
        <f>IF(ISNUMBER(SEARCH("&lt;",Rawdata!EG5)),Rawdata!$C5/2,IF(ISBLANK(Rawdata!EG5),"",Rawdata!EG5))</f>
        <v>1.86</v>
      </c>
      <c r="EK5">
        <f>IF(ISNUMBER(SEARCH("&lt;",Rawdata!EH5)),Rawdata!$C5/2,IF(ISBLANK(Rawdata!EH5),"",Rawdata!EH5))</f>
        <v>2.4500000000000002</v>
      </c>
      <c r="EL5">
        <f>IF(ISNUMBER(SEARCH("&lt;",Rawdata!EI5)),Rawdata!$C5/2,IF(ISBLANK(Rawdata!EI5),"",Rawdata!EI5))</f>
        <v>2.35</v>
      </c>
      <c r="EM5">
        <f>IF(ISNUMBER(SEARCH("&lt;",Rawdata!EJ5)),Rawdata!$C5/2,IF(ISBLANK(Rawdata!EJ5),"",Rawdata!EJ5))</f>
        <v>2.2000000000000002</v>
      </c>
      <c r="EN5">
        <f>IF(ISNUMBER(SEARCH("&lt;",Rawdata!EK5)),Rawdata!$C5/2,IF(ISBLANK(Rawdata!EK5),"",Rawdata!EK5))</f>
        <v>3.51</v>
      </c>
      <c r="EO5">
        <f>IF(ISNUMBER(SEARCH("&lt;",Rawdata!EL5)),Rawdata!$C5/2,IF(ISBLANK(Rawdata!EL5),"",Rawdata!EL5))</f>
        <v>3.24</v>
      </c>
      <c r="EP5">
        <f>IF(ISNUMBER(SEARCH("&lt;",Rawdata!EM5)),Rawdata!$C5/2,IF(ISBLANK(Rawdata!EM5),"",Rawdata!EM5))</f>
        <v>3.66</v>
      </c>
      <c r="EQ5">
        <f>IF(ISNUMBER(SEARCH("&lt;",Rawdata!EN5)),Rawdata!$C5/2,IF(ISBLANK(Rawdata!EN5),"",Rawdata!EN5))</f>
        <v>3.69</v>
      </c>
      <c r="ER5">
        <f>IF(ISNUMBER(SEARCH("&lt;",Rawdata!EO5)),Rawdata!$C5/2,IF(ISBLANK(Rawdata!EO5),"",Rawdata!EO5))</f>
        <v>2.86</v>
      </c>
      <c r="ES5">
        <f>IF(ISNUMBER(SEARCH("&lt;",Rawdata!EP5)),Rawdata!$C5/2,IF(ISBLANK(Rawdata!EP5),"",Rawdata!EP5))</f>
        <v>2.91</v>
      </c>
      <c r="ET5">
        <f>IF(ISNUMBER(SEARCH("&lt;",Rawdata!EQ5)),Rawdata!$C5/2,IF(ISBLANK(Rawdata!EQ5),"",Rawdata!EQ5))</f>
        <v>2.97</v>
      </c>
      <c r="EU5">
        <f>IF(ISNUMBER(SEARCH("&lt;",Rawdata!ER5)),Rawdata!$C5/2,IF(ISBLANK(Rawdata!ER5),"",Rawdata!ER5))</f>
        <v>3.14</v>
      </c>
      <c r="EV5">
        <f>IF(ISNUMBER(SEARCH("&lt;",Rawdata!ES5)),Rawdata!$C5/2,IF(ISBLANK(Rawdata!ES5),"",Rawdata!ES5))</f>
        <v>3.03</v>
      </c>
      <c r="EW5">
        <f>IF(ISNUMBER(SEARCH("&lt;",Rawdata!ET5)),Rawdata!$C5/2,IF(ISBLANK(Rawdata!ET5),"",Rawdata!ET5))</f>
        <v>1.23</v>
      </c>
      <c r="EX5">
        <f>IF(ISNUMBER(SEARCH("&lt;",Rawdata!EU5)),Rawdata!$C5/2,IF(ISBLANK(Rawdata!EU5),"",Rawdata!EU5))</f>
        <v>1.1399999999999999</v>
      </c>
      <c r="EY5">
        <f>IF(ISNUMBER(SEARCH("&lt;",Rawdata!EV5)),Rawdata!$C5/2,IF(ISBLANK(Rawdata!EV5),"",Rawdata!EV5))</f>
        <v>2.95</v>
      </c>
      <c r="EZ5">
        <f>IF(ISNUMBER(SEARCH("&lt;",Rawdata!EW5)),Rawdata!$C5/2,IF(ISBLANK(Rawdata!EW5),"",Rawdata!EW5))</f>
        <v>3.61</v>
      </c>
      <c r="FA5">
        <f>IF(ISNUMBER(SEARCH("&lt;",Rawdata!EX5)),Rawdata!$C5/2,IF(ISBLANK(Rawdata!EX5),"",Rawdata!EX5))</f>
        <v>2.88</v>
      </c>
      <c r="FB5">
        <f>IF(ISNUMBER(SEARCH("&lt;",Rawdata!EY5)),Rawdata!$C5/2,IF(ISBLANK(Rawdata!EY5),"",Rawdata!EY5))</f>
        <v>4.1399999999999997</v>
      </c>
      <c r="FC5">
        <f>IF(ISNUMBER(SEARCH("&lt;",Rawdata!EZ5)),Rawdata!$C5/2,IF(ISBLANK(Rawdata!EZ5),"",Rawdata!EZ5))</f>
        <v>4.34</v>
      </c>
      <c r="FD5">
        <f>IF(ISNUMBER(SEARCH("&lt;",Rawdata!FA5)),Rawdata!$C5/2,IF(ISBLANK(Rawdata!FA5),"",Rawdata!FA5))</f>
        <v>2</v>
      </c>
      <c r="FE5">
        <f>IF(ISNUMBER(SEARCH("&lt;",Rawdata!FB5)),Rawdata!$C5/2,IF(ISBLANK(Rawdata!FB5),"",Rawdata!FB5))</f>
        <v>2.13</v>
      </c>
      <c r="FF5">
        <f>IF(ISNUMBER(SEARCH("&lt;",Rawdata!FC5)),Rawdata!$C5/2,IF(ISBLANK(Rawdata!FC5),"",Rawdata!FC5))</f>
        <v>1.93</v>
      </c>
      <c r="FG5">
        <f>IF(ISNUMBER(SEARCH("&lt;",Rawdata!FD5)),Rawdata!$C5/2,IF(ISBLANK(Rawdata!FD5),"",Rawdata!FD5))</f>
        <v>4.57</v>
      </c>
      <c r="FH5">
        <f>IF(ISNUMBER(SEARCH("&lt;",Rawdata!FE5)),Rawdata!$C5/2,IF(ISBLANK(Rawdata!FE5),"",Rawdata!FE5))</f>
        <v>2.2999999999999998</v>
      </c>
      <c r="FI5">
        <f>IF(ISNUMBER(SEARCH("&lt;",Rawdata!FF5)),Rawdata!$C5/2,IF(ISBLANK(Rawdata!FF5),"",Rawdata!FF5))</f>
        <v>2.42</v>
      </c>
      <c r="FJ5">
        <f>IF(ISNUMBER(SEARCH("&lt;",Rawdata!FG5)),Rawdata!$C5/2,IF(ISBLANK(Rawdata!FG5),"",Rawdata!FG5))</f>
        <v>1.86</v>
      </c>
      <c r="FK5">
        <f>IF(ISNUMBER(SEARCH("&lt;",Rawdata!FH5)),Rawdata!$C5/2,IF(ISBLANK(Rawdata!FH5),"",Rawdata!FH5))</f>
        <v>2.0099999999999998</v>
      </c>
      <c r="FL5">
        <f>IF(ISNUMBER(SEARCH("&lt;",Rawdata!FI5)),Rawdata!$C5/2,IF(ISBLANK(Rawdata!FI5),"",Rawdata!FI5))</f>
        <v>1.5</v>
      </c>
      <c r="FM5">
        <f>IF(ISNUMBER(SEARCH("&lt;",Rawdata!FJ5)),Rawdata!$C5/2,IF(ISBLANK(Rawdata!FJ5),"",Rawdata!FJ5))</f>
        <v>1.66</v>
      </c>
      <c r="FN5">
        <f>IF(ISNUMBER(SEARCH("&lt;",Rawdata!FK5)),Rawdata!$C5/2,IF(ISBLANK(Rawdata!FK5),"",Rawdata!FK5))</f>
        <v>2.5299999999999998</v>
      </c>
      <c r="FO5">
        <f>IF(ISNUMBER(SEARCH("&lt;",Rawdata!FL5)),Rawdata!$C5/2,IF(ISBLANK(Rawdata!FL5),"",Rawdata!FL5))</f>
        <v>2.5</v>
      </c>
      <c r="FP5">
        <f>IF(ISNUMBER(SEARCH("&lt;",Rawdata!FM5)),Rawdata!$C5/2,IF(ISBLANK(Rawdata!FM5),"",Rawdata!FM5))</f>
        <v>2.96</v>
      </c>
      <c r="FQ5">
        <f>IF(ISNUMBER(SEARCH("&lt;",Rawdata!FN5)),Rawdata!$C5/2,IF(ISBLANK(Rawdata!FN5),"",Rawdata!FN5))</f>
        <v>10.4</v>
      </c>
      <c r="FR5">
        <f>IF(ISNUMBER(SEARCH("&lt;",Rawdata!FO5)),Rawdata!$C5/2,IF(ISBLANK(Rawdata!FO5),"",Rawdata!FO5))</f>
        <v>7.87</v>
      </c>
      <c r="FS5">
        <f>IF(ISNUMBER(SEARCH("&lt;",Rawdata!FP5)),Rawdata!$C5/2,IF(ISBLANK(Rawdata!FP5),"",Rawdata!FP5))</f>
        <v>9</v>
      </c>
      <c r="FT5">
        <f>IF(ISNUMBER(SEARCH("&lt;",Rawdata!FQ5)),Rawdata!$C5/2,IF(ISBLANK(Rawdata!FQ5),"",Rawdata!FQ5))</f>
        <v>8.27</v>
      </c>
      <c r="FU5">
        <f>IF(ISNUMBER(SEARCH("&lt;",Rawdata!FR5)),Rawdata!$C5/2,IF(ISBLANK(Rawdata!FR5),"",Rawdata!FR5))</f>
        <v>7.2</v>
      </c>
      <c r="FV5">
        <f>IF(ISNUMBER(SEARCH("&lt;",Rawdata!FS5)),Rawdata!$C5/2,IF(ISBLANK(Rawdata!FS5),"",Rawdata!FS5))</f>
        <v>5.32</v>
      </c>
      <c r="FW5">
        <f>IF(ISNUMBER(SEARCH("&lt;",Rawdata!FT5)),Rawdata!$C5/2,IF(ISBLANK(Rawdata!FT5),"",Rawdata!FT5))</f>
        <v>4.5199999999999996</v>
      </c>
      <c r="FX5">
        <f>IF(ISNUMBER(SEARCH("&lt;",Rawdata!FU5)),Rawdata!$C5/2,IF(ISBLANK(Rawdata!FU5),"",Rawdata!FU5))</f>
        <v>6.37</v>
      </c>
      <c r="FY5">
        <f>IF(ISNUMBER(SEARCH("&lt;",Rawdata!FV5)),Rawdata!$C5/2,IF(ISBLANK(Rawdata!FV5),"",Rawdata!FV5))</f>
        <v>4.63</v>
      </c>
      <c r="FZ5">
        <f>IF(ISNUMBER(SEARCH("&lt;",Rawdata!FW5)),Rawdata!$C5/2,IF(ISBLANK(Rawdata!FW5),"",Rawdata!FW5))</f>
        <v>3.64</v>
      </c>
      <c r="GA5">
        <f>IF(ISNUMBER(SEARCH("&lt;",Rawdata!FX5)),Rawdata!$C5/2,IF(ISBLANK(Rawdata!FX5),"",Rawdata!FX5))</f>
        <v>1.74</v>
      </c>
      <c r="GB5">
        <f>IF(ISNUMBER(SEARCH("&lt;",Rawdata!FY5)),Rawdata!$C5/2,IF(ISBLANK(Rawdata!FY5),"",Rawdata!FY5))</f>
        <v>1.5</v>
      </c>
      <c r="GC5">
        <f>IF(ISNUMBER(SEARCH("&lt;",Rawdata!FZ5)),Rawdata!$C5/2,IF(ISBLANK(Rawdata!FZ5),"",Rawdata!FZ5))</f>
        <v>1.8</v>
      </c>
      <c r="GD5">
        <f>IF(ISNUMBER(SEARCH("&lt;",Rawdata!GA5)),Rawdata!$C5/2,IF(ISBLANK(Rawdata!GA5),"",Rawdata!GA5))</f>
        <v>2.5099999999999998</v>
      </c>
      <c r="GE5">
        <f>IF(ISNUMBER(SEARCH("&lt;",Rawdata!GB5)),Rawdata!$C5/2,IF(ISBLANK(Rawdata!GB5),"",Rawdata!GB5))</f>
        <v>1.89</v>
      </c>
      <c r="GF5">
        <f>IF(ISNUMBER(SEARCH("&lt;",Rawdata!GC5)),Rawdata!$C5/2,IF(ISBLANK(Rawdata!GC5),"",Rawdata!GC5))</f>
        <v>2.1800000000000002</v>
      </c>
      <c r="GG5">
        <f>IF(ISNUMBER(SEARCH("&lt;",Rawdata!GD5)),Rawdata!$C5/2,IF(ISBLANK(Rawdata!GD5),"",Rawdata!GD5))</f>
        <v>1.73</v>
      </c>
      <c r="GH5">
        <f>IF(ISNUMBER(SEARCH("&lt;",Rawdata!GE5)),Rawdata!$C5/2,IF(ISBLANK(Rawdata!GE5),"",Rawdata!GE5))</f>
        <v>2.27</v>
      </c>
      <c r="GI5">
        <f>IF(ISNUMBER(SEARCH("&lt;",Rawdata!GF5)),Rawdata!$C5/2,IF(ISBLANK(Rawdata!GF5),"",Rawdata!GF5))</f>
        <v>2.5</v>
      </c>
      <c r="GJ5">
        <f>IF(ISNUMBER(SEARCH("&lt;",Rawdata!GG5)),Rawdata!$C5/2,IF(ISBLANK(Rawdata!GG5),"",Rawdata!GG5))</f>
        <v>2.82</v>
      </c>
      <c r="GK5">
        <f>IF(ISNUMBER(SEARCH("&lt;",Rawdata!GH5)),Rawdata!$C5/2,IF(ISBLANK(Rawdata!GH5),"",Rawdata!GH5))</f>
        <v>3.52</v>
      </c>
      <c r="GL5">
        <f>IF(ISNUMBER(SEARCH("&lt;",Rawdata!GI5)),Rawdata!$C5/2,IF(ISBLANK(Rawdata!GI5),"",Rawdata!GI5))</f>
        <v>2.39</v>
      </c>
      <c r="GM5">
        <f>IF(ISNUMBER(SEARCH("&lt;",Rawdata!GJ5)),Rawdata!$C5/2,IF(ISBLANK(Rawdata!GJ5),"",Rawdata!GJ5))</f>
        <v>3.6</v>
      </c>
      <c r="GN5">
        <f>IF(ISNUMBER(SEARCH("&lt;",Rawdata!GK5)),Rawdata!$C5/2,IF(ISBLANK(Rawdata!GK5),"",Rawdata!GK5))</f>
        <v>3.9</v>
      </c>
      <c r="GO5">
        <f>IF(ISNUMBER(SEARCH("&lt;",Rawdata!GL5)),Rawdata!$C5/2,IF(ISBLANK(Rawdata!GL5),"",Rawdata!GL5))</f>
        <v>3.02</v>
      </c>
      <c r="GP5">
        <f>IF(ISNUMBER(SEARCH("&lt;",Rawdata!GM5)),Rawdata!$C5/2,IF(ISBLANK(Rawdata!GM5),"",Rawdata!GM5))</f>
        <v>1.28</v>
      </c>
      <c r="GQ5">
        <f>IF(ISNUMBER(SEARCH("&lt;",Rawdata!GN5)),Rawdata!$C5/2,IF(ISBLANK(Rawdata!GN5),"",Rawdata!GN5))</f>
        <v>1.28</v>
      </c>
      <c r="GR5">
        <f>IF(ISNUMBER(SEARCH("&lt;",Rawdata!GO5)),Rawdata!$C5/2,IF(ISBLANK(Rawdata!GO5),"",Rawdata!GO5))</f>
        <v>1.72</v>
      </c>
      <c r="GS5">
        <f>IF(ISNUMBER(SEARCH("&lt;",Rawdata!GP5)),Rawdata!$C5/2,IF(ISBLANK(Rawdata!GP5),"",Rawdata!GP5))</f>
        <v>1.86</v>
      </c>
      <c r="GT5">
        <f>IF(ISNUMBER(SEARCH("&lt;",Rawdata!GQ5)),Rawdata!$C5/2,IF(ISBLANK(Rawdata!GQ5),"",Rawdata!GQ5))</f>
        <v>1.79</v>
      </c>
      <c r="GU5">
        <f>IF(ISNUMBER(SEARCH("&lt;",Rawdata!GR5)),Rawdata!$C5/2,IF(ISBLANK(Rawdata!GR5),"",Rawdata!GR5))</f>
        <v>7.02</v>
      </c>
      <c r="GV5">
        <f>IF(ISNUMBER(SEARCH("&lt;",Rawdata!GS5)),Rawdata!$C5/2,IF(ISBLANK(Rawdata!GS5),"",Rawdata!GS5))</f>
        <v>6.9</v>
      </c>
      <c r="GW5">
        <f>IF(ISNUMBER(SEARCH("&lt;",Rawdata!GT5)),Rawdata!$C5/2,IF(ISBLANK(Rawdata!GT5),"",Rawdata!GT5))</f>
        <v>8.59</v>
      </c>
      <c r="GX5">
        <f>IF(ISNUMBER(SEARCH("&lt;",Rawdata!GU5)),Rawdata!$C5/2,IF(ISBLANK(Rawdata!GU5),"",Rawdata!GU5))</f>
        <v>7.92</v>
      </c>
      <c r="GY5">
        <f>IF(ISNUMBER(SEARCH("&lt;",Rawdata!GV5)),Rawdata!$C5/2,IF(ISBLANK(Rawdata!GV5),"",Rawdata!GV5))</f>
        <v>7.21</v>
      </c>
      <c r="GZ5">
        <f>IF(ISNUMBER(SEARCH("&lt;",Rawdata!GW5)),Rawdata!$C5/2,IF(ISBLANK(Rawdata!GW5),"",Rawdata!GW5))</f>
        <v>1.7</v>
      </c>
      <c r="HA5">
        <f>IF(ISNUMBER(SEARCH("&lt;",Rawdata!GX5)),Rawdata!$C5/2,IF(ISBLANK(Rawdata!GX5),"",Rawdata!GX5))</f>
        <v>1.7</v>
      </c>
      <c r="HB5">
        <f>IF(ISNUMBER(SEARCH("&lt;",Rawdata!GY5)),Rawdata!$C5/2,IF(ISBLANK(Rawdata!GY5),"",Rawdata!GY5))</f>
        <v>3.18</v>
      </c>
      <c r="HC5">
        <f>IF(ISNUMBER(SEARCH("&lt;",Rawdata!GZ5)),Rawdata!$C5/2,IF(ISBLANK(Rawdata!GZ5),"",Rawdata!GZ5))</f>
        <v>3.38</v>
      </c>
      <c r="HD5">
        <f>IF(ISNUMBER(SEARCH("&lt;",Rawdata!HA5)),Rawdata!$C5/2,IF(ISBLANK(Rawdata!HA5),"",Rawdata!HA5))</f>
        <v>3.18</v>
      </c>
      <c r="HE5">
        <f>IF(ISNUMBER(SEARCH("&lt;",Rawdata!HB5)),Rawdata!$C5/2,IF(ISBLANK(Rawdata!HB5),"",Rawdata!HB5))</f>
        <v>2</v>
      </c>
      <c r="HF5">
        <f>IF(ISNUMBER(SEARCH("&lt;",Rawdata!HC5)),Rawdata!$C5/2,IF(ISBLANK(Rawdata!HC5),"",Rawdata!HC5))</f>
        <v>1.96</v>
      </c>
      <c r="HG5">
        <f>IF(ISNUMBER(SEARCH("&lt;",Rawdata!HD5)),Rawdata!$C5/2,IF(ISBLANK(Rawdata!HD5),"",Rawdata!HD5))</f>
        <v>1.75</v>
      </c>
      <c r="HH5">
        <f>IF(ISNUMBER(SEARCH("&lt;",Rawdata!HE5)),Rawdata!$C5/2,IF(ISBLANK(Rawdata!HE5),"",Rawdata!HE5))</f>
        <v>3.78</v>
      </c>
      <c r="HI5">
        <f>IF(ISNUMBER(SEARCH("&lt;",Rawdata!HF5)),Rawdata!$C5/2,IF(ISBLANK(Rawdata!HF5),"",Rawdata!HF5))</f>
        <v>1.94</v>
      </c>
      <c r="HJ5">
        <f>IF(ISNUMBER(SEARCH("&lt;",Rawdata!HG5)),Rawdata!$C5/2,IF(ISBLANK(Rawdata!HG5),"",Rawdata!HG5))</f>
        <v>3.55</v>
      </c>
      <c r="HK5">
        <f>IF(ISNUMBER(SEARCH("&lt;",Rawdata!HH5)),Rawdata!$C5/2,IF(ISBLANK(Rawdata!HH5),"",Rawdata!HH5))</f>
        <v>4.21</v>
      </c>
      <c r="HL5">
        <f>IF(ISNUMBER(SEARCH("&lt;",Rawdata!HI5)),Rawdata!$C5/2,IF(ISBLANK(Rawdata!HI5),"",Rawdata!HI5))</f>
        <v>3.98</v>
      </c>
      <c r="HM5">
        <f>IF(ISNUMBER(SEARCH("&lt;",Rawdata!HJ5)),Rawdata!$C5/2,IF(ISBLANK(Rawdata!HJ5),"",Rawdata!HJ5))</f>
        <v>5.46</v>
      </c>
      <c r="HN5">
        <f>IF(ISNUMBER(SEARCH("&lt;",Rawdata!HK5)),Rawdata!$C5/2,IF(ISBLANK(Rawdata!HK5),"",Rawdata!HK5))</f>
        <v>3.76</v>
      </c>
      <c r="HO5">
        <f>IF(ISNUMBER(SEARCH("&lt;",Rawdata!HL5)),Rawdata!$C5/2,IF(ISBLANK(Rawdata!HL5),"",Rawdata!HL5))</f>
        <v>2.23</v>
      </c>
      <c r="HP5">
        <f>IF(ISNUMBER(SEARCH("&lt;",Rawdata!HM5)),Rawdata!$C5/2,IF(ISBLANK(Rawdata!HM5),"",Rawdata!HM5))</f>
        <v>2.58</v>
      </c>
      <c r="HQ5">
        <f>IF(ISNUMBER(SEARCH("&lt;",Rawdata!HN5)),Rawdata!$C5/2,IF(ISBLANK(Rawdata!HN5),"",Rawdata!HN5))</f>
        <v>2.02</v>
      </c>
      <c r="HR5">
        <f>IF(ISNUMBER(SEARCH("&lt;",Rawdata!HO5)),Rawdata!$C5/2,IF(ISBLANK(Rawdata!HO5),"",Rawdata!HO5))</f>
        <v>1.85</v>
      </c>
      <c r="HS5">
        <f>IF(ISNUMBER(SEARCH("&lt;",Rawdata!HP5)),Rawdata!$C5/2,IF(ISBLANK(Rawdata!HP5),"",Rawdata!HP5))</f>
        <v>1.99</v>
      </c>
      <c r="HT5">
        <f>IF(ISNUMBER(SEARCH("&lt;",Rawdata!HQ5)),Rawdata!$C5/2,IF(ISBLANK(Rawdata!HQ5),"",Rawdata!HQ5))</f>
        <v>2.27</v>
      </c>
      <c r="HU5">
        <f>IF(ISNUMBER(SEARCH("&lt;",Rawdata!HR5)),Rawdata!$C5/2,IF(ISBLANK(Rawdata!HR5),"",Rawdata!HR5))</f>
        <v>2.84</v>
      </c>
      <c r="HV5">
        <f>IF(ISNUMBER(SEARCH("&lt;",Rawdata!HS5)),Rawdata!$C5/2,IF(ISBLANK(Rawdata!HS5),"",Rawdata!HS5))</f>
        <v>1.95</v>
      </c>
      <c r="HW5">
        <f>IF(ISNUMBER(SEARCH("&lt;",Rawdata!HT5)),Rawdata!$C5/2,IF(ISBLANK(Rawdata!HT5),"",Rawdata!HT5))</f>
        <v>2.23</v>
      </c>
      <c r="HX5">
        <f>IF(ISNUMBER(SEARCH("&lt;",Rawdata!HU5)),Rawdata!$C5/2,IF(ISBLANK(Rawdata!HU5),"",Rawdata!HU5))</f>
        <v>2.2599999999999998</v>
      </c>
      <c r="HY5">
        <f>IF(ISNUMBER(SEARCH("&lt;",Rawdata!HV5)),Rawdata!$C5/2,IF(ISBLANK(Rawdata!HV5),"",Rawdata!HV5))</f>
        <v>3.5</v>
      </c>
      <c r="HZ5">
        <f>IF(ISNUMBER(SEARCH("&lt;",Rawdata!HW5)),Rawdata!$C5/2,IF(ISBLANK(Rawdata!HW5),"",Rawdata!HW5))</f>
        <v>2.5</v>
      </c>
      <c r="IA5">
        <f>IF(ISNUMBER(SEARCH("&lt;",Rawdata!HX5)),Rawdata!$C5/2,IF(ISBLANK(Rawdata!HX5),"",Rawdata!HX5))</f>
        <v>2.64</v>
      </c>
      <c r="IB5">
        <f>IF(ISNUMBER(SEARCH("&lt;",Rawdata!HY5)),Rawdata!$C5/2,IF(ISBLANK(Rawdata!HY5),"",Rawdata!HY5))</f>
        <v>2.98</v>
      </c>
      <c r="IC5">
        <f>IF(ISNUMBER(SEARCH("&lt;",Rawdata!HZ5)),Rawdata!$C5/2,IF(ISBLANK(Rawdata!HZ5),"",Rawdata!HZ5))</f>
        <v>3.38</v>
      </c>
      <c r="ID5">
        <f>IF(ISNUMBER(SEARCH("&lt;",Rawdata!IA5)),Rawdata!$C5/2,IF(ISBLANK(Rawdata!IA5),"",Rawdata!IA5))</f>
        <v>2.39</v>
      </c>
      <c r="IE5">
        <f>IF(ISNUMBER(SEARCH("&lt;",Rawdata!IB5)),Rawdata!$C5/2,IF(ISBLANK(Rawdata!IB5),"",Rawdata!IB5))</f>
        <v>2.17</v>
      </c>
      <c r="IF5">
        <f>IF(ISNUMBER(SEARCH("&lt;",Rawdata!IC5)),Rawdata!$C5/2,IF(ISBLANK(Rawdata!IC5),"",Rawdata!IC5))</f>
        <v>1.9</v>
      </c>
      <c r="IG5">
        <f>IF(ISNUMBER(SEARCH("&lt;",Rawdata!ID5)),Rawdata!$C5/2,IF(ISBLANK(Rawdata!ID5),"",Rawdata!ID5))</f>
        <v>1.71</v>
      </c>
      <c r="IH5">
        <f>IF(ISNUMBER(SEARCH("&lt;",Rawdata!IE5)),Rawdata!$C5/2,IF(ISBLANK(Rawdata!IE5),"",Rawdata!IE5))</f>
        <v>1.68</v>
      </c>
      <c r="II5">
        <f>IF(ISNUMBER(SEARCH("&lt;",Rawdata!IF5)),Rawdata!$C5/2,IF(ISBLANK(Rawdata!IF5),"",Rawdata!IF5))</f>
        <v>3.41</v>
      </c>
      <c r="IJ5">
        <f>IF(ISNUMBER(SEARCH("&lt;",Rawdata!IG5)),Rawdata!$C5/2,IF(ISBLANK(Rawdata!IG5),"",Rawdata!IG5))</f>
        <v>3.83</v>
      </c>
      <c r="IK5">
        <f>IF(ISNUMBER(SEARCH("&lt;",Rawdata!IH5)),Rawdata!$C5/2,IF(ISBLANK(Rawdata!IH5),"",Rawdata!IH5))</f>
        <v>2.88</v>
      </c>
      <c r="IL5">
        <f>IF(ISNUMBER(SEARCH("&lt;",Rawdata!II5)),Rawdata!$C5/2,IF(ISBLANK(Rawdata!II5),"",Rawdata!II5))</f>
        <v>3.65</v>
      </c>
      <c r="IM5">
        <f>IF(ISNUMBER(SEARCH("&lt;",Rawdata!IJ5)),Rawdata!$C5/2,IF(ISBLANK(Rawdata!IJ5),"",Rawdata!IJ5))</f>
        <v>3.3</v>
      </c>
      <c r="IN5">
        <f>IF(ISNUMBER(SEARCH("&lt;",Rawdata!IK5)),Rawdata!$C5/2,IF(ISBLANK(Rawdata!IK5),"",Rawdata!IK5))</f>
        <v>5.77</v>
      </c>
      <c r="IO5">
        <f>IF(ISNUMBER(SEARCH("&lt;",Rawdata!IL5)),Rawdata!$C5/2,IF(ISBLANK(Rawdata!IL5),"",Rawdata!IL5))</f>
        <v>2.2599999999999998</v>
      </c>
      <c r="IP5">
        <f>IF(ISNUMBER(SEARCH("&lt;",Rawdata!IM5)),Rawdata!$C5/2,IF(ISBLANK(Rawdata!IM5),"",Rawdata!IM5))</f>
        <v>2.3199999999999998</v>
      </c>
      <c r="IQ5">
        <f>IF(ISNUMBER(SEARCH("&lt;",Rawdata!IN5)),Rawdata!$C5/2,IF(ISBLANK(Rawdata!IN5),"",Rawdata!IN5))</f>
        <v>3.15</v>
      </c>
      <c r="IR5">
        <f>IF(ISNUMBER(SEARCH("&lt;",Rawdata!IO5)),Rawdata!$C5/2,IF(ISBLANK(Rawdata!IO5),"",Rawdata!IO5))</f>
        <v>2.84</v>
      </c>
      <c r="IS5">
        <f>IF(ISNUMBER(SEARCH("&lt;",Rawdata!IP5)),Rawdata!$C5/2,IF(ISBLANK(Rawdata!IP5),"",Rawdata!IP5))</f>
        <v>12</v>
      </c>
      <c r="IT5">
        <f>IF(ISNUMBER(SEARCH("&lt;",Rawdata!IQ5)),Rawdata!$C5/2,IF(ISBLANK(Rawdata!IQ5),"",Rawdata!IQ5))</f>
        <v>9.82</v>
      </c>
      <c r="IU5">
        <f>IF(ISNUMBER(SEARCH("&lt;",Rawdata!IR5)),Rawdata!$C5/2,IF(ISBLANK(Rawdata!IR5),"",Rawdata!IR5))</f>
        <v>7.37</v>
      </c>
      <c r="IV5">
        <f>IF(ISNUMBER(SEARCH("&lt;",Rawdata!IS5)),Rawdata!$C5/2,IF(ISBLANK(Rawdata!IS5),"",Rawdata!IS5))</f>
        <v>2.02</v>
      </c>
      <c r="IW5">
        <f>IF(ISNUMBER(SEARCH("&lt;",Rawdata!IT5)),Rawdata!$C5/2,IF(ISBLANK(Rawdata!IT5),"",Rawdata!IT5))</f>
        <v>2.11</v>
      </c>
      <c r="IX5">
        <f>IF(ISNUMBER(SEARCH("&lt;",Rawdata!IU5)),Rawdata!$C5/2,IF(ISBLANK(Rawdata!IU5),"",Rawdata!IU5))</f>
        <v>3.03</v>
      </c>
      <c r="IY5">
        <f>IF(ISNUMBER(SEARCH("&lt;",Rawdata!IV5)),Rawdata!$C5/2,IF(ISBLANK(Rawdata!IV5),"",Rawdata!IV5))</f>
        <v>2.85</v>
      </c>
      <c r="IZ5">
        <f>IF(ISNUMBER(SEARCH("&lt;",Rawdata!IW5)),Rawdata!$C5/2,IF(ISBLANK(Rawdata!IW5),"",Rawdata!IW5))</f>
        <v>2.35</v>
      </c>
      <c r="JA5">
        <f>IF(ISNUMBER(SEARCH("&lt;",Rawdata!IX5)),Rawdata!$C5/2,IF(ISBLANK(Rawdata!IX5),"",Rawdata!IX5))</f>
        <v>2.33</v>
      </c>
      <c r="JB5">
        <f>IF(ISNUMBER(SEARCH("&lt;",Rawdata!IY5)),Rawdata!$C5/2,IF(ISBLANK(Rawdata!IY5),"",Rawdata!IY5))</f>
        <v>2.5499999999999998</v>
      </c>
      <c r="JC5">
        <f>IF(ISNUMBER(SEARCH("&lt;",Rawdata!IZ5)),Rawdata!$C5/2,IF(ISBLANK(Rawdata!IZ5),"",Rawdata!IZ5))</f>
        <v>2.08</v>
      </c>
      <c r="JD5">
        <f>IF(ISNUMBER(SEARCH("&lt;",Rawdata!JA5)),Rawdata!$C5/2,IF(ISBLANK(Rawdata!JA5),"",Rawdata!JA5))</f>
        <v>2.86</v>
      </c>
      <c r="JE5">
        <f>IF(ISNUMBER(SEARCH("&lt;",Rawdata!JB5)),Rawdata!$C5/2,IF(ISBLANK(Rawdata!JB5),"",Rawdata!JB5))</f>
        <v>1.84</v>
      </c>
      <c r="JF5">
        <f>IF(ISNUMBER(SEARCH("&lt;",Rawdata!JC5)),Rawdata!$C5/2,IF(ISBLANK(Rawdata!JC5),"",Rawdata!JC5))</f>
        <v>3.72</v>
      </c>
      <c r="JG5">
        <f>IF(ISNUMBER(SEARCH("&lt;",Rawdata!JD5)),Rawdata!$C5/2,IF(ISBLANK(Rawdata!JD5),"",Rawdata!JD5))</f>
        <v>1.72</v>
      </c>
      <c r="JH5">
        <f>IF(ISNUMBER(SEARCH("&lt;",Rawdata!JE5)),Rawdata!$C5/2,IF(ISBLANK(Rawdata!JE5),"",Rawdata!JE5))</f>
        <v>1.79</v>
      </c>
      <c r="JI5">
        <f>IF(ISNUMBER(SEARCH("&lt;",Rawdata!JF5)),Rawdata!$C5/2,IF(ISBLANK(Rawdata!JF5),"",Rawdata!JF5))</f>
        <v>2.39</v>
      </c>
    </row>
    <row r="6" spans="1:269" x14ac:dyDescent="0.25">
      <c r="A6" s="1" t="s">
        <v>17</v>
      </c>
      <c r="B6" s="798">
        <f t="shared" si="0"/>
        <v>1.94</v>
      </c>
      <c r="C6" s="799">
        <f t="shared" ref="C6:C47" si="10">D6-(F6-D6)*3</f>
        <v>-12.129999999999999</v>
      </c>
      <c r="D6" s="798">
        <f t="shared" si="1"/>
        <v>6.4175000000000004</v>
      </c>
      <c r="E6" s="798">
        <f t="shared" si="2"/>
        <v>7.7349999999999994</v>
      </c>
      <c r="F6" s="798">
        <f t="shared" si="3"/>
        <v>12.6</v>
      </c>
      <c r="G6" s="798">
        <f t="shared" ref="G6:G47" si="11">F6+(F6-D6)*$F$2</f>
        <v>21.873750000000001</v>
      </c>
      <c r="H6" s="164">
        <f t="shared" si="4"/>
        <v>92</v>
      </c>
      <c r="I6" s="798" cm="1">
        <f t="array" ref="I6">_xlfn.QUARTILE.INC(IF($Y$4:$XFD$4="Harbour mode: Intake seawater ",$Y6:$XFD6),1)</f>
        <v>6.82</v>
      </c>
      <c r="J6" s="798" cm="1">
        <f t="array" ref="J6">_xlfn.QUARTILE.INC(IF($Y$4:$XFD$4="Harbour mode: Intake seawater ",$Y6:$XFD6),3)</f>
        <v>19.75</v>
      </c>
      <c r="K6" s="164">
        <f t="shared" si="5"/>
        <v>39.144999999999996</v>
      </c>
      <c r="L6" s="800" cm="1">
        <f t="array" ref="L6">_xlfn.QUARTILE.INC(IF($Y$4:$XFD$4="Harbour mode: After AE scrubber, but before cleaning ",$Y6:$XFD6),1)</f>
        <v>6.77</v>
      </c>
      <c r="M6" s="800" cm="1">
        <f t="array" ref="M6">_xlfn.QUARTILE.INC(IF($Y$4:$XFD$4="Harbour mode: After AE scrubber, but before cleaning ",$Y6:$XFD6),3)</f>
        <v>22.95</v>
      </c>
      <c r="N6" s="164">
        <f t="shared" si="6"/>
        <v>47.22</v>
      </c>
      <c r="O6" s="800" cm="1">
        <f t="array" ref="O6">_xlfn.QUARTILE.INC(IF($Y$4:XFD$4="Transit, full speed: Intake seawater ",$Y6:$XFD6),1)</f>
        <v>6.2750000000000004</v>
      </c>
      <c r="P6" s="800" cm="1">
        <f t="array" ref="P6">_xlfn.QUARTILE.INC(IF($Y$4:XFD$4="Transit, full speed: Intake seawater ",$Y6:$XFD6),3)</f>
        <v>8.3849999999999998</v>
      </c>
      <c r="Q6" s="164">
        <f t="shared" si="7"/>
        <v>11.549999999999999</v>
      </c>
      <c r="R6" s="800" cm="1">
        <f t="array" ref="R6">_xlfn.QUARTILE.INC(IF($Y$4:$XFD$4="Transit, full speed: After ME scrubber, but before cleaning ",$Y6:$XFD6),1)</f>
        <v>6.375</v>
      </c>
      <c r="S6" s="800" cm="1">
        <f t="array" ref="S6">_xlfn.QUARTILE.INC(IF($Y$4:$XFD$4="Transit, full speed: After ME scrubber, but before cleaning ",$Y6:$XFD6),3)</f>
        <v>8.58</v>
      </c>
      <c r="T6" s="164">
        <f t="shared" si="8"/>
        <v>11.887499999999999</v>
      </c>
      <c r="U6" s="800" cm="1">
        <f t="array" ref="U6">_xlfn.QUARTILE.INC(IF($Y$4:$XFD$4="Transit, full speed: After AE scrubber, but before cleaning ",$Y6:$XFD6),1)</f>
        <v>6.3224999999999998</v>
      </c>
      <c r="V6" s="800" cm="1">
        <f t="array" ref="V6">_xlfn.QUARTILE.INC(IF($Y$4:$XFD$4="Transit, full speed: After AE scrubber, but before cleaning ",$Y6:$XFD6),3)</f>
        <v>8.3324999999999996</v>
      </c>
      <c r="W6" s="164">
        <f t="shared" si="9"/>
        <v>11.3475</v>
      </c>
      <c r="X6" s="953" cm="1">
        <f t="array" ref="X6">SUMPRODUCT(--(_xlfn.ISFORMULA(Y6:XFD6)), --(LEN(Y6:XFD6)=0))</f>
        <v>25</v>
      </c>
      <c r="Y6">
        <f>IF(ISNUMBER(SEARCH("&lt;",Rawdata!V6)),Rawdata!$C6/2,IF(ISBLANK(Rawdata!V6),"",Rawdata!V6))</f>
        <v>4.92</v>
      </c>
      <c r="Z6">
        <f>IF(ISNUMBER(SEARCH("&lt;",Rawdata!W6)),Rawdata!$C6/2,IF(ISBLANK(Rawdata!W6),"",Rawdata!W6))</f>
        <v>5.14</v>
      </c>
      <c r="AA6">
        <f>IF(ISNUMBER(SEARCH("&lt;",Rawdata!X6)),Rawdata!$C6/2,IF(ISBLANK(Rawdata!X6),"",Rawdata!X6))</f>
        <v>4.8600000000000003</v>
      </c>
      <c r="AB6">
        <f>IF(ISNUMBER(SEARCH("&lt;",Rawdata!Y6)),Rawdata!$C6/2,IF(ISBLANK(Rawdata!Y6),"",Rawdata!Y6))</f>
        <v>5.18</v>
      </c>
      <c r="AC6">
        <f>IF(ISNUMBER(SEARCH("&lt;",Rawdata!Z6)),Rawdata!$C6/2,IF(ISBLANK(Rawdata!Z6),"",Rawdata!Z6))</f>
        <v>5.16</v>
      </c>
      <c r="AD6">
        <f>IF(ISNUMBER(SEARCH("&lt;",Rawdata!AA6)),Rawdata!$C6/2,IF(ISBLANK(Rawdata!AA6),"",Rawdata!AA6))</f>
        <v>4.9400000000000004</v>
      </c>
      <c r="AE6">
        <f>IF(ISNUMBER(SEARCH("&lt;",Rawdata!AB6)),Rawdata!$C6/2,IF(ISBLANK(Rawdata!AB6),"",Rawdata!AB6))</f>
        <v>5.74</v>
      </c>
      <c r="AF6">
        <f>IF(ISNUMBER(SEARCH("&lt;",Rawdata!AC6)),Rawdata!$C6/2,IF(ISBLANK(Rawdata!AC6),"",Rawdata!AC6))</f>
        <v>5.1100000000000003</v>
      </c>
      <c r="AG6">
        <f>IF(ISNUMBER(SEARCH("&lt;",Rawdata!AD6)),Rawdata!$C6/2,IF(ISBLANK(Rawdata!AD6),"",Rawdata!AD6))</f>
        <v>5.69</v>
      </c>
      <c r="AH6">
        <f>IF(ISNUMBER(SEARCH("&lt;",Rawdata!AE6)),Rawdata!$C6/2,IF(ISBLANK(Rawdata!AE6),"",Rawdata!AE6))</f>
        <v>5.69</v>
      </c>
      <c r="AI6">
        <f>IF(ISNUMBER(SEARCH("&lt;",Rawdata!AF6)),Rawdata!$C6/2,IF(ISBLANK(Rawdata!AF6),"",Rawdata!AF6))</f>
        <v>4.99</v>
      </c>
      <c r="AJ6">
        <f>IF(ISNUMBER(SEARCH("&lt;",Rawdata!AG6)),Rawdata!$C6/2,IF(ISBLANK(Rawdata!AG6),"",Rawdata!AG6))</f>
        <v>4.7699999999999996</v>
      </c>
      <c r="AK6">
        <f>IF(ISNUMBER(SEARCH("&lt;",Rawdata!AH6)),Rawdata!$C6/2,IF(ISBLANK(Rawdata!AH6),"",Rawdata!AH6))</f>
        <v>4.8</v>
      </c>
      <c r="AL6">
        <f>IF(ISNUMBER(SEARCH("&lt;",Rawdata!AI6)),Rawdata!$C6/2,IF(ISBLANK(Rawdata!AI6),"",Rawdata!AI6))</f>
        <v>5.43</v>
      </c>
      <c r="AM6">
        <f>IF(ISNUMBER(SEARCH("&lt;",Rawdata!AJ6)),Rawdata!$C6/2,IF(ISBLANK(Rawdata!AJ6),"",Rawdata!AJ6))</f>
        <v>5.34</v>
      </c>
      <c r="AN6" t="str">
        <f>IF(ISNUMBER(SEARCH("&lt;",Rawdata!AK6)),Rawdata!$C6/2,IF(ISBLANK(Rawdata!AK6),"",Rawdata!AK6))</f>
        <v/>
      </c>
      <c r="AO6" t="str">
        <f>IF(ISNUMBER(SEARCH("&lt;",Rawdata!AL6)),Rawdata!$C6/2,IF(ISBLANK(Rawdata!AL6),"",Rawdata!AL6))</f>
        <v/>
      </c>
      <c r="AP6" t="str">
        <f>IF(ISNUMBER(SEARCH("&lt;",Rawdata!AM6)),Rawdata!$C6/2,IF(ISBLANK(Rawdata!AM6),"",Rawdata!AM6))</f>
        <v/>
      </c>
      <c r="AQ6">
        <f>IF(ISNUMBER(SEARCH("&lt;",Rawdata!AN6)),Rawdata!$C6/2,IF(ISBLANK(Rawdata!AN6),"",Rawdata!AN6))</f>
        <v>12.7</v>
      </c>
      <c r="AR6">
        <f>IF(ISNUMBER(SEARCH("&lt;",Rawdata!AO6)),Rawdata!$C6/2,IF(ISBLANK(Rawdata!AO6),"",Rawdata!AO6))</f>
        <v>14.6</v>
      </c>
      <c r="AS6">
        <f>IF(ISNUMBER(SEARCH("&lt;",Rawdata!AP6)),Rawdata!$C6/2,IF(ISBLANK(Rawdata!AP6),"",Rawdata!AP6))</f>
        <v>6.99</v>
      </c>
      <c r="AT6">
        <f>IF(ISNUMBER(SEARCH("&lt;",Rawdata!AQ6)),Rawdata!$C6/2,IF(ISBLANK(Rawdata!AQ6),"",Rawdata!AQ6))</f>
        <v>9.0500000000000007</v>
      </c>
      <c r="AU6">
        <f>IF(ISNUMBER(SEARCH("&lt;",Rawdata!AR6)),Rawdata!$C6/2,IF(ISBLANK(Rawdata!AR6),"",Rawdata!AR6))</f>
        <v>11.4</v>
      </c>
      <c r="AV6">
        <f>IF(ISNUMBER(SEARCH("&lt;",Rawdata!AS6)),Rawdata!$C6/2,IF(ISBLANK(Rawdata!AS6),"",Rawdata!AS6))</f>
        <v>7.23</v>
      </c>
      <c r="AW6">
        <f>IF(ISNUMBER(SEARCH("&lt;",Rawdata!AT6)),Rawdata!$C6/2,IF(ISBLANK(Rawdata!AT6),"",Rawdata!AT6))</f>
        <v>7.52</v>
      </c>
      <c r="AX6">
        <f>IF(ISNUMBER(SEARCH("&lt;",Rawdata!AU6)),Rawdata!$C6/2,IF(ISBLANK(Rawdata!AU6),"",Rawdata!AU6))</f>
        <v>4.5</v>
      </c>
      <c r="AY6">
        <f>IF(ISNUMBER(SEARCH("&lt;",Rawdata!AV6)),Rawdata!$C6/2,IF(ISBLANK(Rawdata!AV6),"",Rawdata!AV6))</f>
        <v>4.58</v>
      </c>
      <c r="AZ6">
        <f>IF(ISNUMBER(SEARCH("&lt;",Rawdata!AW6)),Rawdata!$C6/2,IF(ISBLANK(Rawdata!AW6),"",Rawdata!AW6))</f>
        <v>4.74</v>
      </c>
      <c r="BA6">
        <f>IF(ISNUMBER(SEARCH("&lt;",Rawdata!AX6)),Rawdata!$C6/2,IF(ISBLANK(Rawdata!AX6),"",Rawdata!AX6))</f>
        <v>5.94</v>
      </c>
      <c r="BB6">
        <f>IF(ISNUMBER(SEARCH("&lt;",Rawdata!AY6)),Rawdata!$C6/2,IF(ISBLANK(Rawdata!AY6),"",Rawdata!AY6))</f>
        <v>5.6</v>
      </c>
      <c r="BC6">
        <f>IF(ISNUMBER(SEARCH("&lt;",Rawdata!AZ6)),Rawdata!$C6/2,IF(ISBLANK(Rawdata!AZ6),"",Rawdata!AZ6))</f>
        <v>6</v>
      </c>
      <c r="BD6">
        <f>IF(ISNUMBER(SEARCH("&lt;",Rawdata!BA6)),Rawdata!$C6/2,IF(ISBLANK(Rawdata!BA6),"",Rawdata!BA6))</f>
        <v>6.01</v>
      </c>
      <c r="BE6">
        <f>IF(ISNUMBER(SEARCH("&lt;",Rawdata!BB6)),Rawdata!$C6/2,IF(ISBLANK(Rawdata!BB6),"",Rawdata!BB6))</f>
        <v>5.61</v>
      </c>
      <c r="BF6">
        <f>IF(ISNUMBER(SEARCH("&lt;",Rawdata!BC6)),Rawdata!$C6/2,IF(ISBLANK(Rawdata!BC6),"",Rawdata!BC6))</f>
        <v>5.95</v>
      </c>
      <c r="BG6">
        <f>IF(ISNUMBER(SEARCH("&lt;",Rawdata!BD6)),Rawdata!$C6/2,IF(ISBLANK(Rawdata!BD6),"",Rawdata!BD6))</f>
        <v>5.92</v>
      </c>
      <c r="BH6">
        <f>IF(ISNUMBER(SEARCH("&lt;",Rawdata!BE6)),Rawdata!$C6/2,IF(ISBLANK(Rawdata!BE6),"",Rawdata!BE6))</f>
        <v>8.43</v>
      </c>
      <c r="BI6">
        <f>IF(ISNUMBER(SEARCH("&lt;",Rawdata!BF6)),Rawdata!$C6/2,IF(ISBLANK(Rawdata!BF6),"",Rawdata!BF6))</f>
        <v>8.0500000000000007</v>
      </c>
      <c r="BJ6">
        <f>IF(ISNUMBER(SEARCH("&lt;",Rawdata!BG6)),Rawdata!$C6/2,IF(ISBLANK(Rawdata!BG6),"",Rawdata!BG6))</f>
        <v>9.0399999999999991</v>
      </c>
      <c r="BK6">
        <f>IF(ISNUMBER(SEARCH("&lt;",Rawdata!BH6)),Rawdata!$C6/2,IF(ISBLANK(Rawdata!BH6),"",Rawdata!BH6))</f>
        <v>8.89</v>
      </c>
      <c r="BL6">
        <f>IF(ISNUMBER(SEARCH("&lt;",Rawdata!BI6)),Rawdata!$C6/2,IF(ISBLANK(Rawdata!BI6),"",Rawdata!BI6))</f>
        <v>8.76</v>
      </c>
      <c r="BM6">
        <f>IF(ISNUMBER(SEARCH("&lt;",Rawdata!BJ6)),Rawdata!$C6/2,IF(ISBLANK(Rawdata!BJ6),"",Rawdata!BJ6))</f>
        <v>7.09</v>
      </c>
      <c r="BN6">
        <f>IF(ISNUMBER(SEARCH("&lt;",Rawdata!BK6)),Rawdata!$C6/2,IF(ISBLANK(Rawdata!BK6),"",Rawdata!BK6))</f>
        <v>7.42</v>
      </c>
      <c r="BO6">
        <f>IF(ISNUMBER(SEARCH("&lt;",Rawdata!BL6)),Rawdata!$C6/2,IF(ISBLANK(Rawdata!BL6),"",Rawdata!BL6))</f>
        <v>19.5</v>
      </c>
      <c r="BP6">
        <f>IF(ISNUMBER(SEARCH("&lt;",Rawdata!BM6)),Rawdata!$C6/2,IF(ISBLANK(Rawdata!BM6),"",Rawdata!BM6))</f>
        <v>20</v>
      </c>
      <c r="BQ6">
        <f>IF(ISNUMBER(SEARCH("&lt;",Rawdata!BN6)),Rawdata!$C6/2,IF(ISBLANK(Rawdata!BN6),"",Rawdata!BN6))</f>
        <v>8.48</v>
      </c>
      <c r="BR6">
        <f>IF(ISNUMBER(SEARCH("&lt;",Rawdata!BO6)),Rawdata!$C6/2,IF(ISBLANK(Rawdata!BO6),"",Rawdata!BO6))</f>
        <v>8.16</v>
      </c>
      <c r="BS6">
        <f>IF(ISNUMBER(SEARCH("&lt;",Rawdata!BP6)),Rawdata!$C6/2,IF(ISBLANK(Rawdata!BP6),"",Rawdata!BP6))</f>
        <v>8.01</v>
      </c>
      <c r="BT6">
        <f>IF(ISNUMBER(SEARCH("&lt;",Rawdata!BQ6)),Rawdata!$C6/2,IF(ISBLANK(Rawdata!BQ6),"",Rawdata!BQ6))</f>
        <v>19</v>
      </c>
      <c r="BU6">
        <f>IF(ISNUMBER(SEARCH("&lt;",Rawdata!BR6)),Rawdata!$C6/2,IF(ISBLANK(Rawdata!BR6),"",Rawdata!BR6))</f>
        <v>13.9</v>
      </c>
      <c r="BV6">
        <f>IF(ISNUMBER(SEARCH("&lt;",Rawdata!BS6)),Rawdata!$C6/2,IF(ISBLANK(Rawdata!BS6),"",Rawdata!BS6))</f>
        <v>10.9</v>
      </c>
      <c r="BW6">
        <f>IF(ISNUMBER(SEARCH("&lt;",Rawdata!BT6)),Rawdata!$C6/2,IF(ISBLANK(Rawdata!BT6),"",Rawdata!BT6))</f>
        <v>14.4</v>
      </c>
      <c r="BX6">
        <f>IF(ISNUMBER(SEARCH("&lt;",Rawdata!BU6)),Rawdata!$C6/2,IF(ISBLANK(Rawdata!BU6),"",Rawdata!BU6))</f>
        <v>13.6</v>
      </c>
      <c r="BY6">
        <f>IF(ISNUMBER(SEARCH("&lt;",Rawdata!BV6)),Rawdata!$C6/2,IF(ISBLANK(Rawdata!BV6),"",Rawdata!BV6))</f>
        <v>45</v>
      </c>
      <c r="BZ6">
        <f>IF(ISNUMBER(SEARCH("&lt;",Rawdata!BW6)),Rawdata!$C6/2,IF(ISBLANK(Rawdata!BW6),"",Rawdata!BW6))</f>
        <v>38.700000000000003</v>
      </c>
      <c r="CA6">
        <f>IF(ISNUMBER(SEARCH("&lt;",Rawdata!BX6)),Rawdata!$C6/2,IF(ISBLANK(Rawdata!BX6),"",Rawdata!BX6))</f>
        <v>12.8</v>
      </c>
      <c r="CB6">
        <f>IF(ISNUMBER(SEARCH("&lt;",Rawdata!BY6)),Rawdata!$C6/2,IF(ISBLANK(Rawdata!BY6),"",Rawdata!BY6))</f>
        <v>13.2</v>
      </c>
      <c r="CC6">
        <f>IF(ISNUMBER(SEARCH("&lt;",Rawdata!BZ6)),Rawdata!$C6/2,IF(ISBLANK(Rawdata!BZ6),"",Rawdata!BZ6))</f>
        <v>12.6</v>
      </c>
      <c r="CD6">
        <f>IF(ISNUMBER(SEARCH("&lt;",Rawdata!CA6)),Rawdata!$C6/2,IF(ISBLANK(Rawdata!CA6),"",Rawdata!CA6))</f>
        <v>7.67</v>
      </c>
      <c r="CE6">
        <f>IF(ISNUMBER(SEARCH("&lt;",Rawdata!CB6)),Rawdata!$C6/2,IF(ISBLANK(Rawdata!CB6),"",Rawdata!CB6))</f>
        <v>23.2</v>
      </c>
      <c r="CF6">
        <f>IF(ISNUMBER(SEARCH("&lt;",Rawdata!CC6)),Rawdata!$C6/2,IF(ISBLANK(Rawdata!CC6),"",Rawdata!CC6))</f>
        <v>6.96</v>
      </c>
      <c r="CG6">
        <f>IF(ISNUMBER(SEARCH("&lt;",Rawdata!CD6)),Rawdata!$C6/2,IF(ISBLANK(Rawdata!CD6),"",Rawdata!CD6))</f>
        <v>7.4</v>
      </c>
      <c r="CH6">
        <f>IF(ISNUMBER(SEARCH("&lt;",Rawdata!CE6)),Rawdata!$C6/2,IF(ISBLANK(Rawdata!CE6),"",Rawdata!CE6))</f>
        <v>6.75</v>
      </c>
      <c r="CI6">
        <f>IF(ISNUMBER(SEARCH("&lt;",Rawdata!CF6)),Rawdata!$C6/2,IF(ISBLANK(Rawdata!CF6),"",Rawdata!CF6))</f>
        <v>6.57</v>
      </c>
      <c r="CJ6">
        <f>IF(ISNUMBER(SEARCH("&lt;",Rawdata!CG6)),Rawdata!$C6/2,IF(ISBLANK(Rawdata!CG6),"",Rawdata!CG6))</f>
        <v>6.92</v>
      </c>
      <c r="CK6">
        <f>IF(ISNUMBER(SEARCH("&lt;",Rawdata!CH6)),Rawdata!$C6/2,IF(ISBLANK(Rawdata!CH6),"",Rawdata!CH6))</f>
        <v>11.3</v>
      </c>
      <c r="CL6">
        <f>IF(ISNUMBER(SEARCH("&lt;",Rawdata!CI6)),Rawdata!$C6/2,IF(ISBLANK(Rawdata!CI6),"",Rawdata!CI6))</f>
        <v>7.21</v>
      </c>
      <c r="CM6">
        <f>IF(ISNUMBER(SEARCH("&lt;",Rawdata!CJ6)),Rawdata!$C6/2,IF(ISBLANK(Rawdata!CJ6),"",Rawdata!CJ6))</f>
        <v>8.2100000000000009</v>
      </c>
      <c r="CN6">
        <f>IF(ISNUMBER(SEARCH("&lt;",Rawdata!CK6)),Rawdata!$C6/2,IF(ISBLANK(Rawdata!CK6),"",Rawdata!CK6))</f>
        <v>6.76</v>
      </c>
      <c r="CO6">
        <f>IF(ISNUMBER(SEARCH("&lt;",Rawdata!CL6)),Rawdata!$C6/2,IF(ISBLANK(Rawdata!CL6),"",Rawdata!CL6))</f>
        <v>8.07</v>
      </c>
      <c r="CP6">
        <f>IF(ISNUMBER(SEARCH("&lt;",Rawdata!CM6)),Rawdata!$C6/2,IF(ISBLANK(Rawdata!CM6),"",Rawdata!CM6))</f>
        <v>6.38</v>
      </c>
      <c r="CQ6">
        <f>IF(ISNUMBER(SEARCH("&lt;",Rawdata!CN6)),Rawdata!$C6/2,IF(ISBLANK(Rawdata!CN6),"",Rawdata!CN6))</f>
        <v>6.18</v>
      </c>
      <c r="CR6">
        <f>IF(ISNUMBER(SEARCH("&lt;",Rawdata!CO6)),Rawdata!$C6/2,IF(ISBLANK(Rawdata!CO6),"",Rawdata!CO6))</f>
        <v>5.79</v>
      </c>
      <c r="CS6" t="str">
        <f>IF(ISNUMBER(SEARCH("&lt;",Rawdata!CP6)),Rawdata!$C6/2,IF(ISBLANK(Rawdata!CP6),"",Rawdata!CP6))</f>
        <v/>
      </c>
      <c r="CT6" t="str">
        <f>IF(ISNUMBER(SEARCH("&lt;",Rawdata!CQ6)),Rawdata!$C6/2,IF(ISBLANK(Rawdata!CQ6),"",Rawdata!CQ6))</f>
        <v/>
      </c>
      <c r="CU6" t="str">
        <f>IF(ISNUMBER(SEARCH("&lt;",Rawdata!CR6)),Rawdata!$C6/2,IF(ISBLANK(Rawdata!CR6),"",Rawdata!CR6))</f>
        <v/>
      </c>
      <c r="CV6" t="str">
        <f>IF(ISNUMBER(SEARCH("&lt;",Rawdata!CS6)),Rawdata!$C6/2,IF(ISBLANK(Rawdata!CS6),"",Rawdata!CS6))</f>
        <v/>
      </c>
      <c r="CW6" t="str">
        <f>IF(ISNUMBER(SEARCH("&lt;",Rawdata!CT6)),Rawdata!$C6/2,IF(ISBLANK(Rawdata!CT6),"",Rawdata!CT6))</f>
        <v/>
      </c>
      <c r="CX6">
        <f>IF(ISNUMBER(SEARCH("&lt;",Rawdata!CU6)),Rawdata!$C6/2,IF(ISBLANK(Rawdata!CU6),"",Rawdata!CU6))</f>
        <v>13.6</v>
      </c>
      <c r="CY6">
        <f>IF(ISNUMBER(SEARCH("&lt;",Rawdata!CV6)),Rawdata!$C6/2,IF(ISBLANK(Rawdata!CV6),"",Rawdata!CV6))</f>
        <v>12.5</v>
      </c>
      <c r="CZ6">
        <f>IF(ISNUMBER(SEARCH("&lt;",Rawdata!CW6)),Rawdata!$C6/2,IF(ISBLANK(Rawdata!CW6),"",Rawdata!CW6))</f>
        <v>9.14</v>
      </c>
      <c r="DA6">
        <f>IF(ISNUMBER(SEARCH("&lt;",Rawdata!CX6)),Rawdata!$C6/2,IF(ISBLANK(Rawdata!CX6),"",Rawdata!CX6))</f>
        <v>9.14</v>
      </c>
      <c r="DB6">
        <f>IF(ISNUMBER(SEARCH("&lt;",Rawdata!CY6)),Rawdata!$C6/2,IF(ISBLANK(Rawdata!CY6),"",Rawdata!CY6))</f>
        <v>7.29</v>
      </c>
      <c r="DC6">
        <f>IF(ISNUMBER(SEARCH("&lt;",Rawdata!CZ6)),Rawdata!$C6/2,IF(ISBLANK(Rawdata!CZ6),"",Rawdata!CZ6))</f>
        <v>10.7</v>
      </c>
      <c r="DD6">
        <f>IF(ISNUMBER(SEARCH("&lt;",Rawdata!DA6)),Rawdata!$C6/2,IF(ISBLANK(Rawdata!DA6),"",Rawdata!DA6))</f>
        <v>8.2200000000000006</v>
      </c>
      <c r="DE6">
        <f>IF(ISNUMBER(SEARCH("&lt;",Rawdata!DB6)),Rawdata!$C6/2,IF(ISBLANK(Rawdata!DB6),"",Rawdata!DB6))</f>
        <v>7.13</v>
      </c>
      <c r="DF6">
        <f>IF(ISNUMBER(SEARCH("&lt;",Rawdata!DC6)),Rawdata!$C6/2,IF(ISBLANK(Rawdata!DC6),"",Rawdata!DC6))</f>
        <v>7.47</v>
      </c>
      <c r="DG6">
        <f>IF(ISNUMBER(SEARCH("&lt;",Rawdata!DD6)),Rawdata!$C6/2,IF(ISBLANK(Rawdata!DD6),"",Rawdata!DD6))</f>
        <v>16.600000000000001</v>
      </c>
      <c r="DH6">
        <f>IF(ISNUMBER(SEARCH("&lt;",Rawdata!DE6)),Rawdata!$C6/2,IF(ISBLANK(Rawdata!DE6),"",Rawdata!DE6))</f>
        <v>7.96</v>
      </c>
      <c r="DI6">
        <f>IF(ISNUMBER(SEARCH("&lt;",Rawdata!DF6)),Rawdata!$C6/2,IF(ISBLANK(Rawdata!DF6),"",Rawdata!DF6))</f>
        <v>8.0399999999999991</v>
      </c>
      <c r="DJ6">
        <f>IF(ISNUMBER(SEARCH("&lt;",Rawdata!DG6)),Rawdata!$C6/2,IF(ISBLANK(Rawdata!DG6),"",Rawdata!DG6))</f>
        <v>8.89</v>
      </c>
      <c r="DK6">
        <f>IF(ISNUMBER(SEARCH("&lt;",Rawdata!DH6)),Rawdata!$C6/2,IF(ISBLANK(Rawdata!DH6),"",Rawdata!DH6))</f>
        <v>9.16</v>
      </c>
      <c r="DL6">
        <f>IF(ISNUMBER(SEARCH("&lt;",Rawdata!DI6)),Rawdata!$C6/2,IF(ISBLANK(Rawdata!DI6),"",Rawdata!DI6))</f>
        <v>7.43</v>
      </c>
      <c r="DM6">
        <f>IF(ISNUMBER(SEARCH("&lt;",Rawdata!DJ6)),Rawdata!$C6/2,IF(ISBLANK(Rawdata!DJ6),"",Rawdata!DJ6))</f>
        <v>7.11</v>
      </c>
      <c r="DN6">
        <f>IF(ISNUMBER(SEARCH("&lt;",Rawdata!DK6)),Rawdata!$C6/2,IF(ISBLANK(Rawdata!DK6),"",Rawdata!DK6))</f>
        <v>6.23</v>
      </c>
      <c r="DO6">
        <f>IF(ISNUMBER(SEARCH("&lt;",Rawdata!DL6)),Rawdata!$C6/2,IF(ISBLANK(Rawdata!DL6),"",Rawdata!DL6))</f>
        <v>84.7</v>
      </c>
      <c r="DP6">
        <f>IF(ISNUMBER(SEARCH("&lt;",Rawdata!DM6)),Rawdata!$C6/2,IF(ISBLANK(Rawdata!DM6),"",Rawdata!DM6))</f>
        <v>81.8</v>
      </c>
      <c r="DQ6">
        <f>IF(ISNUMBER(SEARCH("&lt;",Rawdata!DN6)),Rawdata!$C6/2,IF(ISBLANK(Rawdata!DN6),"",Rawdata!DN6))</f>
        <v>7.42</v>
      </c>
      <c r="DR6">
        <f>IF(ISNUMBER(SEARCH("&lt;",Rawdata!DO6)),Rawdata!$C6/2,IF(ISBLANK(Rawdata!DO6),"",Rawdata!DO6))</f>
        <v>7.42</v>
      </c>
      <c r="DS6">
        <f>IF(ISNUMBER(SEARCH("&lt;",Rawdata!DP6)),Rawdata!$C6/2,IF(ISBLANK(Rawdata!DP6),"",Rawdata!DP6))</f>
        <v>7.5</v>
      </c>
      <c r="DT6">
        <f>IF(ISNUMBER(SEARCH("&lt;",Rawdata!DQ6)),Rawdata!$C6/2,IF(ISBLANK(Rawdata!DQ6),"",Rawdata!DQ6))</f>
        <v>1.96</v>
      </c>
      <c r="DU6">
        <f>IF(ISNUMBER(SEARCH("&lt;",Rawdata!DR6)),Rawdata!$C6/2,IF(ISBLANK(Rawdata!DR6),"",Rawdata!DR6))</f>
        <v>4.9400000000000004</v>
      </c>
      <c r="DV6">
        <f>IF(ISNUMBER(SEARCH("&lt;",Rawdata!DS6)),Rawdata!$C6/2,IF(ISBLANK(Rawdata!DS6),"",Rawdata!DS6))</f>
        <v>3.1</v>
      </c>
      <c r="DW6">
        <f>IF(ISNUMBER(SEARCH("&lt;",Rawdata!DT6)),Rawdata!$C6/2,IF(ISBLANK(Rawdata!DT6),"",Rawdata!DT6))</f>
        <v>1.94</v>
      </c>
      <c r="DX6">
        <f>IF(ISNUMBER(SEARCH("&lt;",Rawdata!DU6)),Rawdata!$C6/2,IF(ISBLANK(Rawdata!DU6),"",Rawdata!DU6))</f>
        <v>2.31</v>
      </c>
      <c r="DY6">
        <f>IF(ISNUMBER(SEARCH("&lt;",Rawdata!DV6)),Rawdata!$C6/2,IF(ISBLANK(Rawdata!DV6),"",Rawdata!DV6))</f>
        <v>8.86</v>
      </c>
      <c r="DZ6">
        <f>IF(ISNUMBER(SEARCH("&lt;",Rawdata!DW6)),Rawdata!$C6/2,IF(ISBLANK(Rawdata!DW6),"",Rawdata!DW6))</f>
        <v>8.8699999999999992</v>
      </c>
      <c r="EA6">
        <f>IF(ISNUMBER(SEARCH("&lt;",Rawdata!DX6)),Rawdata!$C6/2,IF(ISBLANK(Rawdata!DX6),"",Rawdata!DX6))</f>
        <v>7.72</v>
      </c>
      <c r="EB6">
        <f>IF(ISNUMBER(SEARCH("&lt;",Rawdata!DY6)),Rawdata!$C6/2,IF(ISBLANK(Rawdata!DY6),"",Rawdata!DY6))</f>
        <v>7.41</v>
      </c>
      <c r="EC6">
        <f>IF(ISNUMBER(SEARCH("&lt;",Rawdata!DZ6)),Rawdata!$C6/2,IF(ISBLANK(Rawdata!DZ6),"",Rawdata!DZ6))</f>
        <v>7.52</v>
      </c>
      <c r="ED6">
        <f>IF(ISNUMBER(SEARCH("&lt;",Rawdata!EA6)),Rawdata!$C6/2,IF(ISBLANK(Rawdata!EA6),"",Rawdata!EA6))</f>
        <v>92</v>
      </c>
      <c r="EE6">
        <f>IF(ISNUMBER(SEARCH("&lt;",Rawdata!EB6)),Rawdata!$C6/2,IF(ISBLANK(Rawdata!EB6),"",Rawdata!EB6))</f>
        <v>91.4</v>
      </c>
      <c r="EF6">
        <f>IF(ISNUMBER(SEARCH("&lt;",Rawdata!EC6)),Rawdata!$C6/2,IF(ISBLANK(Rawdata!EC6),"",Rawdata!EC6))</f>
        <v>39.4</v>
      </c>
      <c r="EG6">
        <f>IF(ISNUMBER(SEARCH("&lt;",Rawdata!ED6)),Rawdata!$C6/2,IF(ISBLANK(Rawdata!ED6),"",Rawdata!ED6))</f>
        <v>66.3</v>
      </c>
      <c r="EH6">
        <f>IF(ISNUMBER(SEARCH("&lt;",Rawdata!EE6)),Rawdata!$C6/2,IF(ISBLANK(Rawdata!EE6),"",Rawdata!EE6))</f>
        <v>68.400000000000006</v>
      </c>
      <c r="EI6">
        <f>IF(ISNUMBER(SEARCH("&lt;",Rawdata!EF6)),Rawdata!$C6/2,IF(ISBLANK(Rawdata!EF6),"",Rawdata!EF6))</f>
        <v>30.1</v>
      </c>
      <c r="EJ6">
        <f>IF(ISNUMBER(SEARCH("&lt;",Rawdata!EG6)),Rawdata!$C6/2,IF(ISBLANK(Rawdata!EG6),"",Rawdata!EG6))</f>
        <v>31.7</v>
      </c>
      <c r="EK6">
        <f>IF(ISNUMBER(SEARCH("&lt;",Rawdata!EH6)),Rawdata!$C6/2,IF(ISBLANK(Rawdata!EH6),"",Rawdata!EH6))</f>
        <v>7.86</v>
      </c>
      <c r="EL6">
        <f>IF(ISNUMBER(SEARCH("&lt;",Rawdata!EI6)),Rawdata!$C6/2,IF(ISBLANK(Rawdata!EI6),"",Rawdata!EI6))</f>
        <v>9.6</v>
      </c>
      <c r="EM6">
        <f>IF(ISNUMBER(SEARCH("&lt;",Rawdata!EJ6)),Rawdata!$C6/2,IF(ISBLANK(Rawdata!EJ6),"",Rawdata!EJ6))</f>
        <v>8.91</v>
      </c>
      <c r="EN6">
        <f>IF(ISNUMBER(SEARCH("&lt;",Rawdata!EK6)),Rawdata!$C6/2,IF(ISBLANK(Rawdata!EK6),"",Rawdata!EK6))</f>
        <v>13.8</v>
      </c>
      <c r="EO6">
        <f>IF(ISNUMBER(SEARCH("&lt;",Rawdata!EL6)),Rawdata!$C6/2,IF(ISBLANK(Rawdata!EL6),"",Rawdata!EL6))</f>
        <v>13.8</v>
      </c>
      <c r="EP6" t="str">
        <f>IF(ISNUMBER(SEARCH("&lt;",Rawdata!EM6)),Rawdata!$C6/2,IF(ISBLANK(Rawdata!EM6),"",Rawdata!EM6))</f>
        <v/>
      </c>
      <c r="EQ6" t="str">
        <f>IF(ISNUMBER(SEARCH("&lt;",Rawdata!EN6)),Rawdata!$C6/2,IF(ISBLANK(Rawdata!EN6),"",Rawdata!EN6))</f>
        <v/>
      </c>
      <c r="ER6" t="str">
        <f>IF(ISNUMBER(SEARCH("&lt;",Rawdata!EO6)),Rawdata!$C6/2,IF(ISBLANK(Rawdata!EO6),"",Rawdata!EO6))</f>
        <v/>
      </c>
      <c r="ES6" t="str">
        <f>IF(ISNUMBER(SEARCH("&lt;",Rawdata!EP6)),Rawdata!$C6/2,IF(ISBLANK(Rawdata!EP6),"",Rawdata!EP6))</f>
        <v/>
      </c>
      <c r="ET6" t="str">
        <f>IF(ISNUMBER(SEARCH("&lt;",Rawdata!EQ6)),Rawdata!$C6/2,IF(ISBLANK(Rawdata!EQ6),"",Rawdata!EQ6))</f>
        <v/>
      </c>
      <c r="EU6">
        <f>IF(ISNUMBER(SEARCH("&lt;",Rawdata!ER6)),Rawdata!$C6/2,IF(ISBLANK(Rawdata!ER6),"",Rawdata!ER6))</f>
        <v>5.94</v>
      </c>
      <c r="EV6">
        <f>IF(ISNUMBER(SEARCH("&lt;",Rawdata!ES6)),Rawdata!$C6/2,IF(ISBLANK(Rawdata!ES6),"",Rawdata!ES6))</f>
        <v>5.92</v>
      </c>
      <c r="EW6">
        <f>IF(ISNUMBER(SEARCH("&lt;",Rawdata!ET6)),Rawdata!$C6/2,IF(ISBLANK(Rawdata!ET6),"",Rawdata!ET6))</f>
        <v>18.2</v>
      </c>
      <c r="EX6">
        <f>IF(ISNUMBER(SEARCH("&lt;",Rawdata!EU6)),Rawdata!$C6/2,IF(ISBLANK(Rawdata!EU6),"",Rawdata!EU6))</f>
        <v>19.2</v>
      </c>
      <c r="EY6">
        <f>IF(ISNUMBER(SEARCH("&lt;",Rawdata!EV6)),Rawdata!$C6/2,IF(ISBLANK(Rawdata!EV6),"",Rawdata!EV6))</f>
        <v>7.92</v>
      </c>
      <c r="EZ6">
        <f>IF(ISNUMBER(SEARCH("&lt;",Rawdata!EW6)),Rawdata!$C6/2,IF(ISBLANK(Rawdata!EW6),"",Rawdata!EW6))</f>
        <v>8.14</v>
      </c>
      <c r="FA6">
        <f>IF(ISNUMBER(SEARCH("&lt;",Rawdata!EX6)),Rawdata!$C6/2,IF(ISBLANK(Rawdata!EX6),"",Rawdata!EX6))</f>
        <v>7.23</v>
      </c>
      <c r="FB6">
        <f>IF(ISNUMBER(SEARCH("&lt;",Rawdata!EY6)),Rawdata!$C6/2,IF(ISBLANK(Rawdata!EY6),"",Rawdata!EY6))</f>
        <v>27.4</v>
      </c>
      <c r="FC6">
        <f>IF(ISNUMBER(SEARCH("&lt;",Rawdata!EZ6)),Rawdata!$C6/2,IF(ISBLANK(Rawdata!EZ6),"",Rawdata!EZ6))</f>
        <v>28</v>
      </c>
      <c r="FD6">
        <f>IF(ISNUMBER(SEARCH("&lt;",Rawdata!FA6)),Rawdata!$C6/2,IF(ISBLANK(Rawdata!FA6),"",Rawdata!FA6))</f>
        <v>6.51</v>
      </c>
      <c r="FE6">
        <f>IF(ISNUMBER(SEARCH("&lt;",Rawdata!FB6)),Rawdata!$C6/2,IF(ISBLANK(Rawdata!FB6),"",Rawdata!FB6))</f>
        <v>6.36</v>
      </c>
      <c r="FF6">
        <f>IF(ISNUMBER(SEARCH("&lt;",Rawdata!FC6)),Rawdata!$C6/2,IF(ISBLANK(Rawdata!FC6),"",Rawdata!FC6))</f>
        <v>6.72</v>
      </c>
      <c r="FG6" t="str">
        <f>IF(ISNUMBER(SEARCH("&lt;",Rawdata!FD6)),Rawdata!$C6/2,IF(ISBLANK(Rawdata!FD6),"",Rawdata!FD6))</f>
        <v/>
      </c>
      <c r="FH6" t="str">
        <f>IF(ISNUMBER(SEARCH("&lt;",Rawdata!FE6)),Rawdata!$C6/2,IF(ISBLANK(Rawdata!FE6),"",Rawdata!FE6))</f>
        <v/>
      </c>
      <c r="FI6" t="str">
        <f>IF(ISNUMBER(SEARCH("&lt;",Rawdata!FF6)),Rawdata!$C6/2,IF(ISBLANK(Rawdata!FF6),"",Rawdata!FF6))</f>
        <v/>
      </c>
      <c r="FJ6" t="str">
        <f>IF(ISNUMBER(SEARCH("&lt;",Rawdata!FG6)),Rawdata!$C6/2,IF(ISBLANK(Rawdata!FG6),"",Rawdata!FG6))</f>
        <v/>
      </c>
      <c r="FK6" t="str">
        <f>IF(ISNUMBER(SEARCH("&lt;",Rawdata!FH6)),Rawdata!$C6/2,IF(ISBLANK(Rawdata!FH6),"",Rawdata!FH6))</f>
        <v/>
      </c>
      <c r="FL6">
        <f>IF(ISNUMBER(SEARCH("&lt;",Rawdata!FI6)),Rawdata!$C6/2,IF(ISBLANK(Rawdata!FI6),"",Rawdata!FI6))</f>
        <v>7.25</v>
      </c>
      <c r="FM6">
        <f>IF(ISNUMBER(SEARCH("&lt;",Rawdata!FJ6)),Rawdata!$C6/2,IF(ISBLANK(Rawdata!FJ6),"",Rawdata!FJ6))</f>
        <v>6.37</v>
      </c>
      <c r="FN6">
        <f>IF(ISNUMBER(SEARCH("&lt;",Rawdata!FK6)),Rawdata!$C6/2,IF(ISBLANK(Rawdata!FK6),"",Rawdata!FK6))</f>
        <v>6.14</v>
      </c>
      <c r="FO6">
        <f>IF(ISNUMBER(SEARCH("&lt;",Rawdata!FL6)),Rawdata!$C6/2,IF(ISBLANK(Rawdata!FL6),"",Rawdata!FL6))</f>
        <v>7.65</v>
      </c>
      <c r="FP6">
        <f>IF(ISNUMBER(SEARCH("&lt;",Rawdata!FM6)),Rawdata!$C6/2,IF(ISBLANK(Rawdata!FM6),"",Rawdata!FM6))</f>
        <v>5.65</v>
      </c>
      <c r="FQ6">
        <f>IF(ISNUMBER(SEARCH("&lt;",Rawdata!FN6)),Rawdata!$C6/2,IF(ISBLANK(Rawdata!FN6),"",Rawdata!FN6))</f>
        <v>68.400000000000006</v>
      </c>
      <c r="FR6">
        <f>IF(ISNUMBER(SEARCH("&lt;",Rawdata!FO6)),Rawdata!$C6/2,IF(ISBLANK(Rawdata!FO6),"",Rawdata!FO6))</f>
        <v>69.599999999999994</v>
      </c>
      <c r="FS6">
        <f>IF(ISNUMBER(SEARCH("&lt;",Rawdata!FP6)),Rawdata!$C6/2,IF(ISBLANK(Rawdata!FP6),"",Rawdata!FP6))</f>
        <v>52.8</v>
      </c>
      <c r="FT6">
        <f>IF(ISNUMBER(SEARCH("&lt;",Rawdata!FQ6)),Rawdata!$C6/2,IF(ISBLANK(Rawdata!FQ6),"",Rawdata!FQ6))</f>
        <v>51.4</v>
      </c>
      <c r="FU6">
        <f>IF(ISNUMBER(SEARCH("&lt;",Rawdata!FR6)),Rawdata!$C6/2,IF(ISBLANK(Rawdata!FR6),"",Rawdata!FR6))</f>
        <v>51.5</v>
      </c>
      <c r="FV6">
        <f>IF(ISNUMBER(SEARCH("&lt;",Rawdata!FS6)),Rawdata!$C6/2,IF(ISBLANK(Rawdata!FS6),"",Rawdata!FS6))</f>
        <v>6.39</v>
      </c>
      <c r="FW6">
        <f>IF(ISNUMBER(SEARCH("&lt;",Rawdata!FT6)),Rawdata!$C6/2,IF(ISBLANK(Rawdata!FT6),"",Rawdata!FT6))</f>
        <v>6.35</v>
      </c>
      <c r="FX6">
        <f>IF(ISNUMBER(SEARCH("&lt;",Rawdata!FU6)),Rawdata!$C6/2,IF(ISBLANK(Rawdata!FU6),"",Rawdata!FU6))</f>
        <v>7.37</v>
      </c>
      <c r="FY6">
        <f>IF(ISNUMBER(SEARCH("&lt;",Rawdata!FV6)),Rawdata!$C6/2,IF(ISBLANK(Rawdata!FV6),"",Rawdata!FV6))</f>
        <v>6.42</v>
      </c>
      <c r="FZ6">
        <f>IF(ISNUMBER(SEARCH("&lt;",Rawdata!FW6)),Rawdata!$C6/2,IF(ISBLANK(Rawdata!FW6),"",Rawdata!FW6))</f>
        <v>6.6</v>
      </c>
      <c r="GA6">
        <f>IF(ISNUMBER(SEARCH("&lt;",Rawdata!FX6)),Rawdata!$C6/2,IF(ISBLANK(Rawdata!FX6),"",Rawdata!FX6))</f>
        <v>6.93</v>
      </c>
      <c r="GB6">
        <f>IF(ISNUMBER(SEARCH("&lt;",Rawdata!FY6)),Rawdata!$C6/2,IF(ISBLANK(Rawdata!FY6),"",Rawdata!FY6))</f>
        <v>7.78</v>
      </c>
      <c r="GC6">
        <f>IF(ISNUMBER(SEARCH("&lt;",Rawdata!FZ6)),Rawdata!$C6/2,IF(ISBLANK(Rawdata!FZ6),"",Rawdata!FZ6))</f>
        <v>5.24</v>
      </c>
      <c r="GD6">
        <f>IF(ISNUMBER(SEARCH("&lt;",Rawdata!GA6)),Rawdata!$C6/2,IF(ISBLANK(Rawdata!GA6),"",Rawdata!GA6))</f>
        <v>8.4600000000000009</v>
      </c>
      <c r="GE6">
        <f>IF(ISNUMBER(SEARCH("&lt;",Rawdata!GB6)),Rawdata!$C6/2,IF(ISBLANK(Rawdata!GB6),"",Rawdata!GB6))</f>
        <v>6.89</v>
      </c>
      <c r="GF6" t="str">
        <f>IF(ISNUMBER(SEARCH("&lt;",Rawdata!GC6)),Rawdata!$C6/2,IF(ISBLANK(Rawdata!GC6),"",Rawdata!GC6))</f>
        <v/>
      </c>
      <c r="GG6" t="str">
        <f>IF(ISNUMBER(SEARCH("&lt;",Rawdata!GD6)),Rawdata!$C6/2,IF(ISBLANK(Rawdata!GD6),"",Rawdata!GD6))</f>
        <v/>
      </c>
      <c r="GH6" t="str">
        <f>IF(ISNUMBER(SEARCH("&lt;",Rawdata!GE6)),Rawdata!$C6/2,IF(ISBLANK(Rawdata!GE6),"",Rawdata!GE6))</f>
        <v/>
      </c>
      <c r="GI6" t="str">
        <f>IF(ISNUMBER(SEARCH("&lt;",Rawdata!GF6)),Rawdata!$C6/2,IF(ISBLANK(Rawdata!GF6),"",Rawdata!GF6))</f>
        <v/>
      </c>
      <c r="GJ6" t="str">
        <f>IF(ISNUMBER(SEARCH("&lt;",Rawdata!GG6)),Rawdata!$C6/2,IF(ISBLANK(Rawdata!GG6),"",Rawdata!GG6))</f>
        <v/>
      </c>
      <c r="GK6">
        <f>IF(ISNUMBER(SEARCH("&lt;",Rawdata!GH6)),Rawdata!$C6/2,IF(ISBLANK(Rawdata!GH6),"",Rawdata!GH6))</f>
        <v>8.5500000000000007</v>
      </c>
      <c r="GL6">
        <f>IF(ISNUMBER(SEARCH("&lt;",Rawdata!GI6)),Rawdata!$C6/2,IF(ISBLANK(Rawdata!GI6),"",Rawdata!GI6))</f>
        <v>60.2</v>
      </c>
      <c r="GM6">
        <f>IF(ISNUMBER(SEARCH("&lt;",Rawdata!GJ6)),Rawdata!$C6/2,IF(ISBLANK(Rawdata!GJ6),"",Rawdata!GJ6))</f>
        <v>8.02</v>
      </c>
      <c r="GN6">
        <f>IF(ISNUMBER(SEARCH("&lt;",Rawdata!GK6)),Rawdata!$C6/2,IF(ISBLANK(Rawdata!GK6),"",Rawdata!GK6))</f>
        <v>8.6199999999999992</v>
      </c>
      <c r="GO6">
        <f>IF(ISNUMBER(SEARCH("&lt;",Rawdata!GL6)),Rawdata!$C6/2,IF(ISBLANK(Rawdata!GL6),"",Rawdata!GL6))</f>
        <v>8.16</v>
      </c>
      <c r="GP6">
        <f>IF(ISNUMBER(SEARCH("&lt;",Rawdata!GM6)),Rawdata!$C6/2,IF(ISBLANK(Rawdata!GM6),"",Rawdata!GM6))</f>
        <v>21.1</v>
      </c>
      <c r="GQ6">
        <f>IF(ISNUMBER(SEARCH("&lt;",Rawdata!GN6)),Rawdata!$C6/2,IF(ISBLANK(Rawdata!GN6),"",Rawdata!GN6))</f>
        <v>22.2</v>
      </c>
      <c r="GR6">
        <f>IF(ISNUMBER(SEARCH("&lt;",Rawdata!GO6)),Rawdata!$C6/2,IF(ISBLANK(Rawdata!GO6),"",Rawdata!GO6))</f>
        <v>8.1</v>
      </c>
      <c r="GS6">
        <f>IF(ISNUMBER(SEARCH("&lt;",Rawdata!GP6)),Rawdata!$C6/2,IF(ISBLANK(Rawdata!GP6),"",Rawdata!GP6))</f>
        <v>7.09</v>
      </c>
      <c r="GT6">
        <f>IF(ISNUMBER(SEARCH("&lt;",Rawdata!GQ6)),Rawdata!$C6/2,IF(ISBLANK(Rawdata!GQ6),"",Rawdata!GQ6))</f>
        <v>7.67</v>
      </c>
      <c r="GU6">
        <f>IF(ISNUMBER(SEARCH("&lt;",Rawdata!GR6)),Rawdata!$C6/2,IF(ISBLANK(Rawdata!GR6),"",Rawdata!GR6))</f>
        <v>19.2</v>
      </c>
      <c r="GV6">
        <f>IF(ISNUMBER(SEARCH("&lt;",Rawdata!GS6)),Rawdata!$C6/2,IF(ISBLANK(Rawdata!GS6),"",Rawdata!GS6))</f>
        <v>22.7</v>
      </c>
      <c r="GW6">
        <f>IF(ISNUMBER(SEARCH("&lt;",Rawdata!GT6)),Rawdata!$C6/2,IF(ISBLANK(Rawdata!GT6),"",Rawdata!GT6))</f>
        <v>8.7799999999999994</v>
      </c>
      <c r="GX6">
        <f>IF(ISNUMBER(SEARCH("&lt;",Rawdata!GU6)),Rawdata!$C6/2,IF(ISBLANK(Rawdata!GU6),"",Rawdata!GU6))</f>
        <v>7.97</v>
      </c>
      <c r="GY6">
        <f>IF(ISNUMBER(SEARCH("&lt;",Rawdata!GV6)),Rawdata!$C6/2,IF(ISBLANK(Rawdata!GV6),"",Rawdata!GV6))</f>
        <v>9.2799999999999994</v>
      </c>
      <c r="GZ6">
        <f>IF(ISNUMBER(SEARCH("&lt;",Rawdata!GW6)),Rawdata!$C6/2,IF(ISBLANK(Rawdata!GW6),"",Rawdata!GW6))</f>
        <v>54.3</v>
      </c>
      <c r="HA6">
        <f>IF(ISNUMBER(SEARCH("&lt;",Rawdata!GX6)),Rawdata!$C6/2,IF(ISBLANK(Rawdata!GX6),"",Rawdata!GX6))</f>
        <v>57.8</v>
      </c>
      <c r="HB6">
        <f>IF(ISNUMBER(SEARCH("&lt;",Rawdata!GY6)),Rawdata!$C6/2,IF(ISBLANK(Rawdata!GY6),"",Rawdata!GY6))</f>
        <v>34.9</v>
      </c>
      <c r="HC6">
        <f>IF(ISNUMBER(SEARCH("&lt;",Rawdata!GZ6)),Rawdata!$C6/2,IF(ISBLANK(Rawdata!GZ6),"",Rawdata!GZ6))</f>
        <v>9.4</v>
      </c>
      <c r="HD6">
        <f>IF(ISNUMBER(SEARCH("&lt;",Rawdata!HA6)),Rawdata!$C6/2,IF(ISBLANK(Rawdata!HA6),"",Rawdata!HA6))</f>
        <v>8.3699999999999992</v>
      </c>
      <c r="HE6">
        <f>IF(ISNUMBER(SEARCH("&lt;",Rawdata!HB6)),Rawdata!$C6/2,IF(ISBLANK(Rawdata!HB6),"",Rawdata!HB6))</f>
        <v>78.2</v>
      </c>
      <c r="HF6">
        <f>IF(ISNUMBER(SEARCH("&lt;",Rawdata!HC6)),Rawdata!$C6/2,IF(ISBLANK(Rawdata!HC6),"",Rawdata!HC6))</f>
        <v>87</v>
      </c>
      <c r="HG6">
        <f>IF(ISNUMBER(SEARCH("&lt;",Rawdata!HD6)),Rawdata!$C6/2,IF(ISBLANK(Rawdata!HD6),"",Rawdata!HD6))</f>
        <v>7.07</v>
      </c>
      <c r="HH6">
        <f>IF(ISNUMBER(SEARCH("&lt;",Rawdata!HE6)),Rawdata!$C6/2,IF(ISBLANK(Rawdata!HE6),"",Rawdata!HE6))</f>
        <v>8.19</v>
      </c>
      <c r="HI6">
        <f>IF(ISNUMBER(SEARCH("&lt;",Rawdata!HF6)),Rawdata!$C6/2,IF(ISBLANK(Rawdata!HF6),"",Rawdata!HF6))</f>
        <v>7.75</v>
      </c>
      <c r="HJ6">
        <f>IF(ISNUMBER(SEARCH("&lt;",Rawdata!HG6)),Rawdata!$C6/2,IF(ISBLANK(Rawdata!HG6),"",Rawdata!HG6))</f>
        <v>7.65</v>
      </c>
      <c r="HK6">
        <f>IF(ISNUMBER(SEARCH("&lt;",Rawdata!HH6)),Rawdata!$C6/2,IF(ISBLANK(Rawdata!HH6),"",Rawdata!HH6))</f>
        <v>7.51</v>
      </c>
      <c r="HL6">
        <f>IF(ISNUMBER(SEARCH("&lt;",Rawdata!HI6)),Rawdata!$C6/2,IF(ISBLANK(Rawdata!HI6),"",Rawdata!HI6))</f>
        <v>6.79</v>
      </c>
      <c r="HM6">
        <f>IF(ISNUMBER(SEARCH("&lt;",Rawdata!HJ6)),Rawdata!$C6/2,IF(ISBLANK(Rawdata!HJ6),"",Rawdata!HJ6))</f>
        <v>7.63</v>
      </c>
      <c r="HN6">
        <f>IF(ISNUMBER(SEARCH("&lt;",Rawdata!HK6)),Rawdata!$C6/2,IF(ISBLANK(Rawdata!HK6),"",Rawdata!HK6))</f>
        <v>7.11</v>
      </c>
      <c r="HO6">
        <f>IF(ISNUMBER(SEARCH("&lt;",Rawdata!HL6)),Rawdata!$C6/2,IF(ISBLANK(Rawdata!HL6),"",Rawdata!HL6))</f>
        <v>5.9</v>
      </c>
      <c r="HP6">
        <f>IF(ISNUMBER(SEARCH("&lt;",Rawdata!HM6)),Rawdata!$C6/2,IF(ISBLANK(Rawdata!HM6),"",Rawdata!HM6))</f>
        <v>6.75</v>
      </c>
      <c r="HQ6">
        <f>IF(ISNUMBER(SEARCH("&lt;",Rawdata!HN6)),Rawdata!$C6/2,IF(ISBLANK(Rawdata!HN6),"",Rawdata!HN6))</f>
        <v>6.61</v>
      </c>
      <c r="HR6">
        <f>IF(ISNUMBER(SEARCH("&lt;",Rawdata!HO6)),Rawdata!$C6/2,IF(ISBLANK(Rawdata!HO6),"",Rawdata!HO6))</f>
        <v>8</v>
      </c>
      <c r="HS6">
        <f>IF(ISNUMBER(SEARCH("&lt;",Rawdata!HP6)),Rawdata!$C6/2,IF(ISBLANK(Rawdata!HP6),"",Rawdata!HP6))</f>
        <v>7.51</v>
      </c>
      <c r="HT6">
        <f>IF(ISNUMBER(SEARCH("&lt;",Rawdata!HQ6)),Rawdata!$C6/2,IF(ISBLANK(Rawdata!HQ6),"",Rawdata!HQ6))</f>
        <v>13.9</v>
      </c>
      <c r="HU6">
        <f>IF(ISNUMBER(SEARCH("&lt;",Rawdata!HR6)),Rawdata!$C6/2,IF(ISBLANK(Rawdata!HR6),"",Rawdata!HR6))</f>
        <v>14.3</v>
      </c>
      <c r="HV6">
        <f>IF(ISNUMBER(SEARCH("&lt;",Rawdata!HS6)),Rawdata!$C6/2,IF(ISBLANK(Rawdata!HS6),"",Rawdata!HS6))</f>
        <v>5.28</v>
      </c>
      <c r="HW6">
        <f>IF(ISNUMBER(SEARCH("&lt;",Rawdata!HT6)),Rawdata!$C6/2,IF(ISBLANK(Rawdata!HT6),"",Rawdata!HT6))</f>
        <v>5.49</v>
      </c>
      <c r="HX6">
        <f>IF(ISNUMBER(SEARCH("&lt;",Rawdata!HU6)),Rawdata!$C6/2,IF(ISBLANK(Rawdata!HU6),"",Rawdata!HU6))</f>
        <v>5.84</v>
      </c>
      <c r="HY6">
        <f>IF(ISNUMBER(SEARCH("&lt;",Rawdata!HV6)),Rawdata!$C6/2,IF(ISBLANK(Rawdata!HV6),"",Rawdata!HV6))</f>
        <v>6.88</v>
      </c>
      <c r="HZ6">
        <f>IF(ISNUMBER(SEARCH("&lt;",Rawdata!HW6)),Rawdata!$C6/2,IF(ISBLANK(Rawdata!HW6),"",Rawdata!HW6))</f>
        <v>6.79</v>
      </c>
      <c r="IA6">
        <f>IF(ISNUMBER(SEARCH("&lt;",Rawdata!HX6)),Rawdata!$C6/2,IF(ISBLANK(Rawdata!HX6),"",Rawdata!HX6))</f>
        <v>7.8</v>
      </c>
      <c r="IB6">
        <f>IF(ISNUMBER(SEARCH("&lt;",Rawdata!HY6)),Rawdata!$C6/2,IF(ISBLANK(Rawdata!HY6),"",Rawdata!HY6))</f>
        <v>7.75</v>
      </c>
      <c r="IC6">
        <f>IF(ISNUMBER(SEARCH("&lt;",Rawdata!HZ6)),Rawdata!$C6/2,IF(ISBLANK(Rawdata!HZ6),"",Rawdata!HZ6))</f>
        <v>8.16</v>
      </c>
      <c r="ID6">
        <f>IF(ISNUMBER(SEARCH("&lt;",Rawdata!IA6)),Rawdata!$C6/2,IF(ISBLANK(Rawdata!IA6),"",Rawdata!IA6))</f>
        <v>24.3</v>
      </c>
      <c r="IE6">
        <f>IF(ISNUMBER(SEARCH("&lt;",Rawdata!IB6)),Rawdata!$C6/2,IF(ISBLANK(Rawdata!IB6),"",Rawdata!IB6))</f>
        <v>26.5</v>
      </c>
      <c r="IF6">
        <f>IF(ISNUMBER(SEARCH("&lt;",Rawdata!IC6)),Rawdata!$C6/2,IF(ISBLANK(Rawdata!IC6),"",Rawdata!IC6))</f>
        <v>6.58</v>
      </c>
      <c r="IG6">
        <f>IF(ISNUMBER(SEARCH("&lt;",Rawdata!ID6)),Rawdata!$C6/2,IF(ISBLANK(Rawdata!ID6),"",Rawdata!ID6))</f>
        <v>6.13</v>
      </c>
      <c r="IH6">
        <f>IF(ISNUMBER(SEARCH("&lt;",Rawdata!IE6)),Rawdata!$C6/2,IF(ISBLANK(Rawdata!IE6),"",Rawdata!IE6))</f>
        <v>6.69</v>
      </c>
      <c r="II6">
        <f>IF(ISNUMBER(SEARCH("&lt;",Rawdata!IF6)),Rawdata!$C6/2,IF(ISBLANK(Rawdata!IF6),"",Rawdata!IF6))</f>
        <v>20</v>
      </c>
      <c r="IJ6">
        <f>IF(ISNUMBER(SEARCH("&lt;",Rawdata!IG6)),Rawdata!$C6/2,IF(ISBLANK(Rawdata!IG6),"",Rawdata!IG6))</f>
        <v>20.7</v>
      </c>
      <c r="IK6">
        <f>IF(ISNUMBER(SEARCH("&lt;",Rawdata!IH6)),Rawdata!$C6/2,IF(ISBLANK(Rawdata!IH6),"",Rawdata!IH6))</f>
        <v>11.8</v>
      </c>
      <c r="IL6">
        <f>IF(ISNUMBER(SEARCH("&lt;",Rawdata!II6)),Rawdata!$C6/2,IF(ISBLANK(Rawdata!II6),"",Rawdata!II6))</f>
        <v>12.2</v>
      </c>
      <c r="IM6">
        <f>IF(ISNUMBER(SEARCH("&lt;",Rawdata!IJ6)),Rawdata!$C6/2,IF(ISBLANK(Rawdata!IJ6),"",Rawdata!IJ6))</f>
        <v>12.6</v>
      </c>
      <c r="IN6">
        <f>IF(ISNUMBER(SEARCH("&lt;",Rawdata!IK6)),Rawdata!$C6/2,IF(ISBLANK(Rawdata!IK6),"",Rawdata!IK6))</f>
        <v>27.7</v>
      </c>
      <c r="IO6">
        <f>IF(ISNUMBER(SEARCH("&lt;",Rawdata!IL6)),Rawdata!$C6/2,IF(ISBLANK(Rawdata!IL6),"",Rawdata!IL6))</f>
        <v>6.68</v>
      </c>
      <c r="IP6">
        <f>IF(ISNUMBER(SEARCH("&lt;",Rawdata!IM6)),Rawdata!$C6/2,IF(ISBLANK(Rawdata!IM6),"",Rawdata!IM6))</f>
        <v>6.24</v>
      </c>
      <c r="IQ6">
        <f>IF(ISNUMBER(SEARCH("&lt;",Rawdata!IN6)),Rawdata!$C6/2,IF(ISBLANK(Rawdata!IN6),"",Rawdata!IN6))</f>
        <v>6.46</v>
      </c>
      <c r="IR6">
        <f>IF(ISNUMBER(SEARCH("&lt;",Rawdata!IO6)),Rawdata!$C6/2,IF(ISBLANK(Rawdata!IO6),"",Rawdata!IO6))</f>
        <v>6.62</v>
      </c>
      <c r="IS6">
        <f>IF(ISNUMBER(SEARCH("&lt;",Rawdata!IP6)),Rawdata!$C6/2,IF(ISBLANK(Rawdata!IP6),"",Rawdata!IP6))</f>
        <v>6.04</v>
      </c>
      <c r="IT6">
        <f>IF(ISNUMBER(SEARCH("&lt;",Rawdata!IQ6)),Rawdata!$C6/2,IF(ISBLANK(Rawdata!IQ6),"",Rawdata!IQ6))</f>
        <v>5.93</v>
      </c>
      <c r="IU6">
        <f>IF(ISNUMBER(SEARCH("&lt;",Rawdata!IR6)),Rawdata!$C6/2,IF(ISBLANK(Rawdata!IR6),"",Rawdata!IR6))</f>
        <v>4.54</v>
      </c>
      <c r="IV6">
        <f>IF(ISNUMBER(SEARCH("&lt;",Rawdata!IS6)),Rawdata!$C6/2,IF(ISBLANK(Rawdata!IS6),"",Rawdata!IS6))</f>
        <v>5.95</v>
      </c>
      <c r="IW6">
        <f>IF(ISNUMBER(SEARCH("&lt;",Rawdata!IT6)),Rawdata!$C6/2,IF(ISBLANK(Rawdata!IT6),"",Rawdata!IT6))</f>
        <v>5.69</v>
      </c>
      <c r="IX6" t="str">
        <f>IF(ISNUMBER(SEARCH("&lt;",Rawdata!IU6)),Rawdata!$C6/2,IF(ISBLANK(Rawdata!IU6),"",Rawdata!IU6))</f>
        <v/>
      </c>
      <c r="IY6" t="str">
        <f>IF(ISNUMBER(SEARCH("&lt;",Rawdata!IV6)),Rawdata!$C6/2,IF(ISBLANK(Rawdata!IV6),"",Rawdata!IV6))</f>
        <v/>
      </c>
      <c r="IZ6">
        <f>IF(ISNUMBER(SEARCH("&lt;",Rawdata!IW6)),Rawdata!$C6/2,IF(ISBLANK(Rawdata!IW6),"",Rawdata!IW6))</f>
        <v>10.5</v>
      </c>
      <c r="JA6">
        <f>IF(ISNUMBER(SEARCH("&lt;",Rawdata!IX6)),Rawdata!$C6/2,IF(ISBLANK(Rawdata!IX6),"",Rawdata!IX6))</f>
        <v>10.6</v>
      </c>
      <c r="JB6">
        <f>IF(ISNUMBER(SEARCH("&lt;",Rawdata!IY6)),Rawdata!$C6/2,IF(ISBLANK(Rawdata!IY6),"",Rawdata!IY6))</f>
        <v>6.41</v>
      </c>
      <c r="JC6">
        <f>IF(ISNUMBER(SEARCH("&lt;",Rawdata!IZ6)),Rawdata!$C6/2,IF(ISBLANK(Rawdata!IZ6),"",Rawdata!IZ6))</f>
        <v>7.22</v>
      </c>
      <c r="JD6">
        <f>IF(ISNUMBER(SEARCH("&lt;",Rawdata!JA6)),Rawdata!$C6/2,IF(ISBLANK(Rawdata!JA6),"",Rawdata!JA6))</f>
        <v>7.06</v>
      </c>
      <c r="JE6">
        <f>IF(ISNUMBER(SEARCH("&lt;",Rawdata!JB6)),Rawdata!$C6/2,IF(ISBLANK(Rawdata!JB6),"",Rawdata!JB6))</f>
        <v>15.8</v>
      </c>
      <c r="JF6">
        <f>IF(ISNUMBER(SEARCH("&lt;",Rawdata!JC6)),Rawdata!$C6/2,IF(ISBLANK(Rawdata!JC6),"",Rawdata!JC6))</f>
        <v>90.8</v>
      </c>
      <c r="JG6">
        <f>IF(ISNUMBER(SEARCH("&lt;",Rawdata!JD6)),Rawdata!$C6/2,IF(ISBLANK(Rawdata!JD6),"",Rawdata!JD6))</f>
        <v>7.39</v>
      </c>
      <c r="JH6">
        <f>IF(ISNUMBER(SEARCH("&lt;",Rawdata!JE6)),Rawdata!$C6/2,IF(ISBLANK(Rawdata!JE6),"",Rawdata!JE6))</f>
        <v>8.06</v>
      </c>
      <c r="JI6">
        <f>IF(ISNUMBER(SEARCH("&lt;",Rawdata!JF6)),Rawdata!$C6/2,IF(ISBLANK(Rawdata!JF6),"",Rawdata!JF6))</f>
        <v>8.7100000000000009</v>
      </c>
    </row>
    <row r="7" spans="1:269" x14ac:dyDescent="0.25">
      <c r="A7" s="1" t="s">
        <v>19</v>
      </c>
      <c r="B7" s="798">
        <f t="shared" si="0"/>
        <v>2.5000000000000001E-2</v>
      </c>
      <c r="C7" s="799">
        <f t="shared" si="10"/>
        <v>-5.3899999999999997E-2</v>
      </c>
      <c r="D7" s="798">
        <f t="shared" si="1"/>
        <v>2.5000000000000001E-2</v>
      </c>
      <c r="E7" s="798">
        <f t="shared" si="2"/>
        <v>2.5000000000000001E-2</v>
      </c>
      <c r="F7" s="798">
        <f t="shared" si="3"/>
        <v>5.1299999999999998E-2</v>
      </c>
      <c r="G7" s="798">
        <f t="shared" si="11"/>
        <v>9.0749999999999997E-2</v>
      </c>
      <c r="H7" s="164">
        <f t="shared" si="4"/>
        <v>2.68</v>
      </c>
      <c r="I7" s="798" cm="1">
        <f t="array" ref="I7">_xlfn.QUARTILE.INC(IF($Y$4:$XFD$4="Harbour mode: Intake seawater ",$Y7:$XFD7),1)</f>
        <v>2.5000000000000001E-2</v>
      </c>
      <c r="J7" s="798" cm="1">
        <f t="array" ref="J7">_xlfn.QUARTILE.INC(IF($Y$4:$XFD$4="Harbour mode: Intake seawater ",$Y7:$XFD7),3)</f>
        <v>6.9025000000000003E-2</v>
      </c>
      <c r="K7" s="164">
        <f t="shared" si="5"/>
        <v>0.1350625</v>
      </c>
      <c r="L7" s="800" cm="1">
        <f t="array" ref="L7">_xlfn.QUARTILE.INC(IF($Y$4:$XFD$4="Harbour mode: After AE scrubber, but before cleaning ",$Y7:$XFD7),1)</f>
        <v>2.5000000000000001E-2</v>
      </c>
      <c r="M7" s="800" cm="1">
        <f t="array" ref="M7">_xlfn.QUARTILE.INC(IF($Y$4:$XFD$4="Harbour mode: After AE scrubber, but before cleaning ",$Y7:$XFD7),3)</f>
        <v>5.5475000000000003E-2</v>
      </c>
      <c r="N7" s="164">
        <f t="shared" si="6"/>
        <v>0.10118750000000001</v>
      </c>
      <c r="O7" s="800" cm="1">
        <f t="array" ref="O7">_xlfn.QUARTILE.INC(IF($Y$4:XFD$4="Transit, full speed: Intake seawater ",$Y7:$XFD7),1)</f>
        <v>2.5000000000000001E-2</v>
      </c>
      <c r="P7" s="800" cm="1">
        <f t="array" ref="P7">_xlfn.QUARTILE.INC(IF($Y$4:XFD$4="Transit, full speed: Intake seawater ",$Y7:$XFD7),3)</f>
        <v>5.985E-2</v>
      </c>
      <c r="Q7" s="164">
        <f t="shared" si="7"/>
        <v>0.112125</v>
      </c>
      <c r="R7" s="800" cm="1">
        <f t="array" ref="R7">_xlfn.QUARTILE.INC(IF($Y$4:$XFD$4="Transit, full speed: After ME scrubber, but before cleaning ",$Y7:$XFD7),1)</f>
        <v>2.5000000000000001E-2</v>
      </c>
      <c r="S7" s="800" cm="1">
        <f t="array" ref="S7">_xlfn.QUARTILE.INC(IF($Y$4:$XFD$4="Transit, full speed: After ME scrubber, but before cleaning ",$Y7:$XFD7),3)</f>
        <v>2.5000000000000001E-2</v>
      </c>
      <c r="T7" s="164">
        <f>S7+(S7-R7)*$F$2</f>
        <v>2.5000000000000001E-2</v>
      </c>
      <c r="U7" s="800" cm="1">
        <f t="array" ref="U7">_xlfn.QUARTILE.INC(IF($Y$4:$XFD$4="Transit, full speed: After AE scrubber, but before cleaning ",$Y7:$XFD7),1)</f>
        <v>2.5000000000000001E-2</v>
      </c>
      <c r="V7" s="800" cm="1">
        <f t="array" ref="V7">_xlfn.QUARTILE.INC(IF($Y$4:$XFD$4="Transit, full speed: After AE scrubber, but before cleaning ",$Y7:$XFD7),3)</f>
        <v>2.5000000000000001E-2</v>
      </c>
      <c r="W7" s="709">
        <f t="shared" si="9"/>
        <v>2.5000000000000001E-2</v>
      </c>
      <c r="X7" s="953" cm="1">
        <f t="array" ref="X7">SUMPRODUCT(--(_xlfn.ISFORMULA(Y7:XFD7)), --(LEN(Y7:XFD7)=0))</f>
        <v>0</v>
      </c>
      <c r="Y7">
        <f>IF(ISNUMBER(SEARCH("&lt;",Rawdata!V7)),Rawdata!$C7/2,IF(ISBLANK(Rawdata!V7),"",Rawdata!V7))</f>
        <v>7.4899999999999994E-2</v>
      </c>
      <c r="Z7">
        <f>IF(ISNUMBER(SEARCH("&lt;",Rawdata!W7)),Rawdata!$C7/2,IF(ISBLANK(Rawdata!W7),"",Rawdata!W7))</f>
        <v>8.6999999999999994E-2</v>
      </c>
      <c r="AA7">
        <f>IF(ISNUMBER(SEARCH("&lt;",Rawdata!X7)),Rawdata!$C7/2,IF(ISBLANK(Rawdata!X7),"",Rawdata!X7))</f>
        <v>7.2800000000000004E-2</v>
      </c>
      <c r="AB7">
        <f>IF(ISNUMBER(SEARCH("&lt;",Rawdata!Y7)),Rawdata!$C7/2,IF(ISBLANK(Rawdata!Y7),"",Rawdata!Y7))</f>
        <v>7.9699999999999993E-2</v>
      </c>
      <c r="AC7">
        <f>IF(ISNUMBER(SEARCH("&lt;",Rawdata!Z7)),Rawdata!$C7/2,IF(ISBLANK(Rawdata!Z7),"",Rawdata!Z7))</f>
        <v>7.6300000000000007E-2</v>
      </c>
      <c r="AD7">
        <f>IF(ISNUMBER(SEARCH("&lt;",Rawdata!AA7)),Rawdata!$C7/2,IF(ISBLANK(Rawdata!AA7),"",Rawdata!AA7))</f>
        <v>2.5000000000000001E-2</v>
      </c>
      <c r="AE7">
        <f>IF(ISNUMBER(SEARCH("&lt;",Rawdata!AB7)),Rawdata!$C7/2,IF(ISBLANK(Rawdata!AB7),"",Rawdata!AB7))</f>
        <v>2.5000000000000001E-2</v>
      </c>
      <c r="AF7">
        <f>IF(ISNUMBER(SEARCH("&lt;",Rawdata!AC7)),Rawdata!$C7/2,IF(ISBLANK(Rawdata!AC7),"",Rawdata!AC7))</f>
        <v>2.5000000000000001E-2</v>
      </c>
      <c r="AG7">
        <f>IF(ISNUMBER(SEARCH("&lt;",Rawdata!AD7)),Rawdata!$C7/2,IF(ISBLANK(Rawdata!AD7),"",Rawdata!AD7))</f>
        <v>2.5000000000000001E-2</v>
      </c>
      <c r="AH7">
        <f>IF(ISNUMBER(SEARCH("&lt;",Rawdata!AE7)),Rawdata!$C7/2,IF(ISBLANK(Rawdata!AE7),"",Rawdata!AE7))</f>
        <v>2.5000000000000001E-2</v>
      </c>
      <c r="AI7">
        <f>IF(ISNUMBER(SEARCH("&lt;",Rawdata!AF7)),Rawdata!$C7/2,IF(ISBLANK(Rawdata!AF7),"",Rawdata!AF7))</f>
        <v>5.0500000000000003E-2</v>
      </c>
      <c r="AJ7">
        <f>IF(ISNUMBER(SEARCH("&lt;",Rawdata!AG7)),Rawdata!$C7/2,IF(ISBLANK(Rawdata!AG7),"",Rawdata!AG7))</f>
        <v>2.5000000000000001E-2</v>
      </c>
      <c r="AK7">
        <f>IF(ISNUMBER(SEARCH("&lt;",Rawdata!AH7)),Rawdata!$C7/2,IF(ISBLANK(Rawdata!AH7),"",Rawdata!AH7))</f>
        <v>2.5000000000000001E-2</v>
      </c>
      <c r="AL7">
        <f>IF(ISNUMBER(SEARCH("&lt;",Rawdata!AI7)),Rawdata!$C7/2,IF(ISBLANK(Rawdata!AI7),"",Rawdata!AI7))</f>
        <v>2.5000000000000001E-2</v>
      </c>
      <c r="AM7">
        <f>IF(ISNUMBER(SEARCH("&lt;",Rawdata!AJ7)),Rawdata!$C7/2,IF(ISBLANK(Rawdata!AJ7),"",Rawdata!AJ7))</f>
        <v>2.5000000000000001E-2</v>
      </c>
      <c r="AN7">
        <f>IF(ISNUMBER(SEARCH("&lt;",Rawdata!AK7)),Rawdata!$C7/2,IF(ISBLANK(Rawdata!AK7),"",Rawdata!AK7))</f>
        <v>2.5000000000000001E-2</v>
      </c>
      <c r="AO7">
        <f>IF(ISNUMBER(SEARCH("&lt;",Rawdata!AL7)),Rawdata!$C7/2,IF(ISBLANK(Rawdata!AL7),"",Rawdata!AL7))</f>
        <v>2.5000000000000001E-2</v>
      </c>
      <c r="AP7">
        <f>IF(ISNUMBER(SEARCH("&lt;",Rawdata!AM7)),Rawdata!$C7/2,IF(ISBLANK(Rawdata!AM7),"",Rawdata!AM7))</f>
        <v>2.5000000000000001E-2</v>
      </c>
      <c r="AQ7">
        <f>IF(ISNUMBER(SEARCH("&lt;",Rawdata!AN7)),Rawdata!$C7/2,IF(ISBLANK(Rawdata!AN7),"",Rawdata!AN7))</f>
        <v>2.5000000000000001E-2</v>
      </c>
      <c r="AR7">
        <f>IF(ISNUMBER(SEARCH("&lt;",Rawdata!AO7)),Rawdata!$C7/2,IF(ISBLANK(Rawdata!AO7),"",Rawdata!AO7))</f>
        <v>2.5000000000000001E-2</v>
      </c>
      <c r="AS7">
        <f>IF(ISNUMBER(SEARCH("&lt;",Rawdata!AP7)),Rawdata!$C7/2,IF(ISBLANK(Rawdata!AP7),"",Rawdata!AP7))</f>
        <v>2.5000000000000001E-2</v>
      </c>
      <c r="AT7">
        <f>IF(ISNUMBER(SEARCH("&lt;",Rawdata!AQ7)),Rawdata!$C7/2,IF(ISBLANK(Rawdata!AQ7),"",Rawdata!AQ7))</f>
        <v>2.5000000000000001E-2</v>
      </c>
      <c r="AU7">
        <f>IF(ISNUMBER(SEARCH("&lt;",Rawdata!AR7)),Rawdata!$C7/2,IF(ISBLANK(Rawdata!AR7),"",Rawdata!AR7))</f>
        <v>2.5000000000000001E-2</v>
      </c>
      <c r="AV7">
        <f>IF(ISNUMBER(SEARCH("&lt;",Rawdata!AS7)),Rawdata!$C7/2,IF(ISBLANK(Rawdata!AS7),"",Rawdata!AS7))</f>
        <v>2.5000000000000001E-2</v>
      </c>
      <c r="AW7">
        <f>IF(ISNUMBER(SEARCH("&lt;",Rawdata!AT7)),Rawdata!$C7/2,IF(ISBLANK(Rawdata!AT7),"",Rawdata!AT7))</f>
        <v>2.5000000000000001E-2</v>
      </c>
      <c r="AX7">
        <f>IF(ISNUMBER(SEARCH("&lt;",Rawdata!AU7)),Rawdata!$C7/2,IF(ISBLANK(Rawdata!AU7),"",Rawdata!AU7))</f>
        <v>2.5000000000000001E-2</v>
      </c>
      <c r="AY7">
        <f>IF(ISNUMBER(SEARCH("&lt;",Rawdata!AV7)),Rawdata!$C7/2,IF(ISBLANK(Rawdata!AV7),"",Rawdata!AV7))</f>
        <v>2.5000000000000001E-2</v>
      </c>
      <c r="AZ7">
        <f>IF(ISNUMBER(SEARCH("&lt;",Rawdata!AW7)),Rawdata!$C7/2,IF(ISBLANK(Rawdata!AW7),"",Rawdata!AW7))</f>
        <v>2.5000000000000001E-2</v>
      </c>
      <c r="BA7">
        <f>IF(ISNUMBER(SEARCH("&lt;",Rawdata!AX7)),Rawdata!$C7/2,IF(ISBLANK(Rawdata!AX7),"",Rawdata!AX7))</f>
        <v>2.5000000000000001E-2</v>
      </c>
      <c r="BB7">
        <f>IF(ISNUMBER(SEARCH("&lt;",Rawdata!AY7)),Rawdata!$C7/2,IF(ISBLANK(Rawdata!AY7),"",Rawdata!AY7))</f>
        <v>2.5000000000000001E-2</v>
      </c>
      <c r="BC7">
        <f>IF(ISNUMBER(SEARCH("&lt;",Rawdata!AZ7)),Rawdata!$C7/2,IF(ISBLANK(Rawdata!AZ7),"",Rawdata!AZ7))</f>
        <v>2.5000000000000001E-2</v>
      </c>
      <c r="BD7">
        <f>IF(ISNUMBER(SEARCH("&lt;",Rawdata!BA7)),Rawdata!$C7/2,IF(ISBLANK(Rawdata!BA7),"",Rawdata!BA7))</f>
        <v>2.5000000000000001E-2</v>
      </c>
      <c r="BE7">
        <f>IF(ISNUMBER(SEARCH("&lt;",Rawdata!BB7)),Rawdata!$C7/2,IF(ISBLANK(Rawdata!BB7),"",Rawdata!BB7))</f>
        <v>2.5000000000000001E-2</v>
      </c>
      <c r="BF7">
        <f>IF(ISNUMBER(SEARCH("&lt;",Rawdata!BC7)),Rawdata!$C7/2,IF(ISBLANK(Rawdata!BC7),"",Rawdata!BC7))</f>
        <v>2.5000000000000001E-2</v>
      </c>
      <c r="BG7">
        <f>IF(ISNUMBER(SEARCH("&lt;",Rawdata!BD7)),Rawdata!$C7/2,IF(ISBLANK(Rawdata!BD7),"",Rawdata!BD7))</f>
        <v>2.5000000000000001E-2</v>
      </c>
      <c r="BH7">
        <f>IF(ISNUMBER(SEARCH("&lt;",Rawdata!BE7)),Rawdata!$C7/2,IF(ISBLANK(Rawdata!BE7),"",Rawdata!BE7))</f>
        <v>6.8500000000000005E-2</v>
      </c>
      <c r="BI7">
        <f>IF(ISNUMBER(SEARCH("&lt;",Rawdata!BF7)),Rawdata!$C7/2,IF(ISBLANK(Rawdata!BF7),"",Rawdata!BF7))</f>
        <v>2.5000000000000001E-2</v>
      </c>
      <c r="BJ7">
        <f>IF(ISNUMBER(SEARCH("&lt;",Rawdata!BG7)),Rawdata!$C7/2,IF(ISBLANK(Rawdata!BG7),"",Rawdata!BG7))</f>
        <v>2.5000000000000001E-2</v>
      </c>
      <c r="BK7">
        <f>IF(ISNUMBER(SEARCH("&lt;",Rawdata!BH7)),Rawdata!$C7/2,IF(ISBLANK(Rawdata!BH7),"",Rawdata!BH7))</f>
        <v>2.5000000000000001E-2</v>
      </c>
      <c r="BL7">
        <f>IF(ISNUMBER(SEARCH("&lt;",Rawdata!BI7)),Rawdata!$C7/2,IF(ISBLANK(Rawdata!BI7),"",Rawdata!BI7))</f>
        <v>2.5000000000000001E-2</v>
      </c>
      <c r="BM7">
        <f>IF(ISNUMBER(SEARCH("&lt;",Rawdata!BJ7)),Rawdata!$C7/2,IF(ISBLANK(Rawdata!BJ7),"",Rawdata!BJ7))</f>
        <v>0.10199999999999999</v>
      </c>
      <c r="BN7">
        <f>IF(ISNUMBER(SEARCH("&lt;",Rawdata!BK7)),Rawdata!$C7/2,IF(ISBLANK(Rawdata!BK7),"",Rawdata!BK7))</f>
        <v>6.5699999999999995E-2</v>
      </c>
      <c r="BO7">
        <f>IF(ISNUMBER(SEARCH("&lt;",Rawdata!BL7)),Rawdata!$C7/2,IF(ISBLANK(Rawdata!BL7),"",Rawdata!BL7))</f>
        <v>2.5000000000000001E-2</v>
      </c>
      <c r="BP7">
        <f>IF(ISNUMBER(SEARCH("&lt;",Rawdata!BM7)),Rawdata!$C7/2,IF(ISBLANK(Rawdata!BM7),"",Rawdata!BM7))</f>
        <v>2.5000000000000001E-2</v>
      </c>
      <c r="BQ7">
        <f>IF(ISNUMBER(SEARCH("&lt;",Rawdata!BN7)),Rawdata!$C7/2,IF(ISBLANK(Rawdata!BN7),"",Rawdata!BN7))</f>
        <v>2.5000000000000001E-2</v>
      </c>
      <c r="BR7">
        <f>IF(ISNUMBER(SEARCH("&lt;",Rawdata!BO7)),Rawdata!$C7/2,IF(ISBLANK(Rawdata!BO7),"",Rawdata!BO7))</f>
        <v>2.5000000000000001E-2</v>
      </c>
      <c r="BS7">
        <f>IF(ISNUMBER(SEARCH("&lt;",Rawdata!BP7)),Rawdata!$C7/2,IF(ISBLANK(Rawdata!BP7),"",Rawdata!BP7))</f>
        <v>5.0200000000000002E-2</v>
      </c>
      <c r="BT7">
        <f>IF(ISNUMBER(SEARCH("&lt;",Rawdata!BQ7)),Rawdata!$C7/2,IF(ISBLANK(Rawdata!BQ7),"",Rawdata!BQ7))</f>
        <v>0.14199999999999999</v>
      </c>
      <c r="BU7">
        <f>IF(ISNUMBER(SEARCH("&lt;",Rawdata!BR7)),Rawdata!$C7/2,IF(ISBLANK(Rawdata!BR7),"",Rawdata!BR7))</f>
        <v>2.5000000000000001E-2</v>
      </c>
      <c r="BV7">
        <f>IF(ISNUMBER(SEARCH("&lt;",Rawdata!BS7)),Rawdata!$C7/2,IF(ISBLANK(Rawdata!BS7),"",Rawdata!BS7))</f>
        <v>2.5000000000000001E-2</v>
      </c>
      <c r="BW7">
        <f>IF(ISNUMBER(SEARCH("&lt;",Rawdata!BT7)),Rawdata!$C7/2,IF(ISBLANK(Rawdata!BT7),"",Rawdata!BT7))</f>
        <v>6.4500000000000002E-2</v>
      </c>
      <c r="BX7">
        <f>IF(ISNUMBER(SEARCH("&lt;",Rawdata!BU7)),Rawdata!$C7/2,IF(ISBLANK(Rawdata!BU7),"",Rawdata!BU7))</f>
        <v>2.5000000000000001E-2</v>
      </c>
      <c r="BY7">
        <f>IF(ISNUMBER(SEARCH("&lt;",Rawdata!BV7)),Rawdata!$C7/2,IF(ISBLANK(Rawdata!BV7),"",Rawdata!BV7))</f>
        <v>6.2700000000000006E-2</v>
      </c>
      <c r="BZ7">
        <f>IF(ISNUMBER(SEARCH("&lt;",Rawdata!BW7)),Rawdata!$C7/2,IF(ISBLANK(Rawdata!BW7),"",Rawdata!BW7))</f>
        <v>7.3599999999999999E-2</v>
      </c>
      <c r="CA7">
        <f>IF(ISNUMBER(SEARCH("&lt;",Rawdata!BX7)),Rawdata!$C7/2,IF(ISBLANK(Rawdata!BX7),"",Rawdata!BX7))</f>
        <v>0.10199999999999999</v>
      </c>
      <c r="CB7">
        <f>IF(ISNUMBER(SEARCH("&lt;",Rawdata!BY7)),Rawdata!$C7/2,IF(ISBLANK(Rawdata!BY7),"",Rawdata!BY7))</f>
        <v>5.3999999999999999E-2</v>
      </c>
      <c r="CC7">
        <f>IF(ISNUMBER(SEARCH("&lt;",Rawdata!BZ7)),Rawdata!$C7/2,IF(ISBLANK(Rawdata!BZ7),"",Rawdata!BZ7))</f>
        <v>6.1899999999999997E-2</v>
      </c>
      <c r="CD7">
        <f>IF(ISNUMBER(SEARCH("&lt;",Rawdata!CA7)),Rawdata!$C7/2,IF(ISBLANK(Rawdata!CA7),"",Rawdata!CA7))</f>
        <v>2.5000000000000001E-2</v>
      </c>
      <c r="CE7">
        <f>IF(ISNUMBER(SEARCH("&lt;",Rawdata!CB7)),Rawdata!$C7/2,IF(ISBLANK(Rawdata!CB7),"",Rawdata!CB7))</f>
        <v>2.5000000000000001E-2</v>
      </c>
      <c r="CF7">
        <f>IF(ISNUMBER(SEARCH("&lt;",Rawdata!CC7)),Rawdata!$C7/2,IF(ISBLANK(Rawdata!CC7),"",Rawdata!CC7))</f>
        <v>2.5000000000000001E-2</v>
      </c>
      <c r="CG7">
        <f>IF(ISNUMBER(SEARCH("&lt;",Rawdata!CD7)),Rawdata!$C7/2,IF(ISBLANK(Rawdata!CD7),"",Rawdata!CD7))</f>
        <v>2.5000000000000001E-2</v>
      </c>
      <c r="CH7">
        <f>IF(ISNUMBER(SEARCH("&lt;",Rawdata!CE7)),Rawdata!$C7/2,IF(ISBLANK(Rawdata!CE7),"",Rawdata!CE7))</f>
        <v>2.5000000000000001E-2</v>
      </c>
      <c r="CI7">
        <f>IF(ISNUMBER(SEARCH("&lt;",Rawdata!CF7)),Rawdata!$C7/2,IF(ISBLANK(Rawdata!CF7),"",Rawdata!CF7))</f>
        <v>0.13100000000000001</v>
      </c>
      <c r="CJ7">
        <f>IF(ISNUMBER(SEARCH("&lt;",Rawdata!CG7)),Rawdata!$C7/2,IF(ISBLANK(Rawdata!CG7),"",Rawdata!CG7))</f>
        <v>2.5000000000000001E-2</v>
      </c>
      <c r="CK7">
        <f>IF(ISNUMBER(SEARCH("&lt;",Rawdata!CH7)),Rawdata!$C7/2,IF(ISBLANK(Rawdata!CH7),"",Rawdata!CH7))</f>
        <v>0.438</v>
      </c>
      <c r="CL7">
        <f>IF(ISNUMBER(SEARCH("&lt;",Rawdata!CI7)),Rawdata!$C7/2,IF(ISBLANK(Rawdata!CI7),"",Rawdata!CI7))</f>
        <v>5.5199999999999999E-2</v>
      </c>
      <c r="CM7">
        <f>IF(ISNUMBER(SEARCH("&lt;",Rawdata!CJ7)),Rawdata!$C7/2,IF(ISBLANK(Rawdata!CJ7),"",Rawdata!CJ7))</f>
        <v>0.10199999999999999</v>
      </c>
      <c r="CN7">
        <f>IF(ISNUMBER(SEARCH("&lt;",Rawdata!CK7)),Rawdata!$C7/2,IF(ISBLANK(Rawdata!CK7),"",Rawdata!CK7))</f>
        <v>0.10100000000000001</v>
      </c>
      <c r="CO7">
        <f>IF(ISNUMBER(SEARCH("&lt;",Rawdata!CL7)),Rawdata!$C7/2,IF(ISBLANK(Rawdata!CL7),"",Rawdata!CL7))</f>
        <v>2.5000000000000001E-2</v>
      </c>
      <c r="CP7">
        <f>IF(ISNUMBER(SEARCH("&lt;",Rawdata!CM7)),Rawdata!$C7/2,IF(ISBLANK(Rawdata!CM7),"",Rawdata!CM7))</f>
        <v>2.5000000000000001E-2</v>
      </c>
      <c r="CQ7">
        <f>IF(ISNUMBER(SEARCH("&lt;",Rawdata!CN7)),Rawdata!$C7/2,IF(ISBLANK(Rawdata!CN7),"",Rawdata!CN7))</f>
        <v>2.5000000000000001E-2</v>
      </c>
      <c r="CR7">
        <f>IF(ISNUMBER(SEARCH("&lt;",Rawdata!CO7)),Rawdata!$C7/2,IF(ISBLANK(Rawdata!CO7),"",Rawdata!CO7))</f>
        <v>2.5000000000000001E-2</v>
      </c>
      <c r="CS7">
        <f>IF(ISNUMBER(SEARCH("&lt;",Rawdata!CP7)),Rawdata!$C7/2,IF(ISBLANK(Rawdata!CP7),"",Rawdata!CP7))</f>
        <v>2.5000000000000001E-2</v>
      </c>
      <c r="CT7">
        <f>IF(ISNUMBER(SEARCH("&lt;",Rawdata!CQ7)),Rawdata!$C7/2,IF(ISBLANK(Rawdata!CQ7),"",Rawdata!CQ7))</f>
        <v>2.5000000000000001E-2</v>
      </c>
      <c r="CU7">
        <f>IF(ISNUMBER(SEARCH("&lt;",Rawdata!CR7)),Rawdata!$C7/2,IF(ISBLANK(Rawdata!CR7),"",Rawdata!CR7))</f>
        <v>2.5000000000000001E-2</v>
      </c>
      <c r="CV7">
        <f>IF(ISNUMBER(SEARCH("&lt;",Rawdata!CS7)),Rawdata!$C7/2,IF(ISBLANK(Rawdata!CS7),"",Rawdata!CS7))</f>
        <v>2.5000000000000001E-2</v>
      </c>
      <c r="CW7">
        <f>IF(ISNUMBER(SEARCH("&lt;",Rawdata!CT7)),Rawdata!$C7/2,IF(ISBLANK(Rawdata!CT7),"",Rawdata!CT7))</f>
        <v>2.5000000000000001E-2</v>
      </c>
      <c r="CX7">
        <f>IF(ISNUMBER(SEARCH("&lt;",Rawdata!CU7)),Rawdata!$C7/2,IF(ISBLANK(Rawdata!CU7),"",Rawdata!CU7))</f>
        <v>5.3100000000000001E-2</v>
      </c>
      <c r="CY7">
        <f>IF(ISNUMBER(SEARCH("&lt;",Rawdata!CV7)),Rawdata!$C7/2,IF(ISBLANK(Rawdata!CV7),"",Rawdata!CV7))</f>
        <v>5.8500000000000003E-2</v>
      </c>
      <c r="CZ7">
        <f>IF(ISNUMBER(SEARCH("&lt;",Rawdata!CW7)),Rawdata!$C7/2,IF(ISBLANK(Rawdata!CW7),"",Rawdata!CW7))</f>
        <v>2.5000000000000001E-2</v>
      </c>
      <c r="DA7">
        <f>IF(ISNUMBER(SEARCH("&lt;",Rawdata!CX7)),Rawdata!$C7/2,IF(ISBLANK(Rawdata!CX7),"",Rawdata!CX7))</f>
        <v>2.5000000000000001E-2</v>
      </c>
      <c r="DB7">
        <f>IF(ISNUMBER(SEARCH("&lt;",Rawdata!CY7)),Rawdata!$C7/2,IF(ISBLANK(Rawdata!CY7),"",Rawdata!CY7))</f>
        <v>2.5000000000000001E-2</v>
      </c>
      <c r="DC7">
        <f>IF(ISNUMBER(SEARCH("&lt;",Rawdata!CZ7)),Rawdata!$C7/2,IF(ISBLANK(Rawdata!CZ7),"",Rawdata!CZ7))</f>
        <v>2.5000000000000001E-2</v>
      </c>
      <c r="DD7">
        <f>IF(ISNUMBER(SEARCH("&lt;",Rawdata!DA7)),Rawdata!$C7/2,IF(ISBLANK(Rawdata!DA7),"",Rawdata!DA7))</f>
        <v>2.5000000000000001E-2</v>
      </c>
      <c r="DE7">
        <f>IF(ISNUMBER(SEARCH("&lt;",Rawdata!DB7)),Rawdata!$C7/2,IF(ISBLANK(Rawdata!DB7),"",Rawdata!DB7))</f>
        <v>2.5000000000000001E-2</v>
      </c>
      <c r="DF7">
        <f>IF(ISNUMBER(SEARCH("&lt;",Rawdata!DC7)),Rawdata!$C7/2,IF(ISBLANK(Rawdata!DC7),"",Rawdata!DC7))</f>
        <v>2.5000000000000001E-2</v>
      </c>
      <c r="DG7">
        <f>IF(ISNUMBER(SEARCH("&lt;",Rawdata!DD7)),Rawdata!$C7/2,IF(ISBLANK(Rawdata!DD7),"",Rawdata!DD7))</f>
        <v>2.5000000000000001E-2</v>
      </c>
      <c r="DH7">
        <f>IF(ISNUMBER(SEARCH("&lt;",Rawdata!DE7)),Rawdata!$C7/2,IF(ISBLANK(Rawdata!DE7),"",Rawdata!DE7))</f>
        <v>2.5000000000000001E-2</v>
      </c>
      <c r="DI7">
        <f>IF(ISNUMBER(SEARCH("&lt;",Rawdata!DF7)),Rawdata!$C7/2,IF(ISBLANK(Rawdata!DF7),"",Rawdata!DF7))</f>
        <v>2.5000000000000001E-2</v>
      </c>
      <c r="DJ7">
        <f>IF(ISNUMBER(SEARCH("&lt;",Rawdata!DG7)),Rawdata!$C7/2,IF(ISBLANK(Rawdata!DG7),"",Rawdata!DG7))</f>
        <v>2.5000000000000001E-2</v>
      </c>
      <c r="DK7">
        <f>IF(ISNUMBER(SEARCH("&lt;",Rawdata!DH7)),Rawdata!$C7/2,IF(ISBLANK(Rawdata!DH7),"",Rawdata!DH7))</f>
        <v>2.5000000000000001E-2</v>
      </c>
      <c r="DL7">
        <f>IF(ISNUMBER(SEARCH("&lt;",Rawdata!DI7)),Rawdata!$C7/2,IF(ISBLANK(Rawdata!DI7),"",Rawdata!DI7))</f>
        <v>2.5000000000000001E-2</v>
      </c>
      <c r="DM7">
        <f>IF(ISNUMBER(SEARCH("&lt;",Rawdata!DJ7)),Rawdata!$C7/2,IF(ISBLANK(Rawdata!DJ7),"",Rawdata!DJ7))</f>
        <v>2.5000000000000001E-2</v>
      </c>
      <c r="DN7">
        <f>IF(ISNUMBER(SEARCH("&lt;",Rawdata!DK7)),Rawdata!$C7/2,IF(ISBLANK(Rawdata!DK7),"",Rawdata!DK7))</f>
        <v>2.5000000000000001E-2</v>
      </c>
      <c r="DO7">
        <f>IF(ISNUMBER(SEARCH("&lt;",Rawdata!DL7)),Rawdata!$C7/2,IF(ISBLANK(Rawdata!DL7),"",Rawdata!DL7))</f>
        <v>2.5000000000000001E-2</v>
      </c>
      <c r="DP7">
        <f>IF(ISNUMBER(SEARCH("&lt;",Rawdata!DM7)),Rawdata!$C7/2,IF(ISBLANK(Rawdata!DM7),"",Rawdata!DM7))</f>
        <v>2.5000000000000001E-2</v>
      </c>
      <c r="DQ7">
        <f>IF(ISNUMBER(SEARCH("&lt;",Rawdata!DN7)),Rawdata!$C7/2,IF(ISBLANK(Rawdata!DN7),"",Rawdata!DN7))</f>
        <v>5.96E-2</v>
      </c>
      <c r="DR7">
        <f>IF(ISNUMBER(SEARCH("&lt;",Rawdata!DO7)),Rawdata!$C7/2,IF(ISBLANK(Rawdata!DO7),"",Rawdata!DO7))</f>
        <v>2.5000000000000001E-2</v>
      </c>
      <c r="DS7">
        <f>IF(ISNUMBER(SEARCH("&lt;",Rawdata!DP7)),Rawdata!$C7/2,IF(ISBLANK(Rawdata!DP7),"",Rawdata!DP7))</f>
        <v>2.5000000000000001E-2</v>
      </c>
      <c r="DT7">
        <f>IF(ISNUMBER(SEARCH("&lt;",Rawdata!DQ7)),Rawdata!$C7/2,IF(ISBLANK(Rawdata!DQ7),"",Rawdata!DQ7))</f>
        <v>2.5000000000000001E-2</v>
      </c>
      <c r="DU7">
        <f>IF(ISNUMBER(SEARCH("&lt;",Rawdata!DR7)),Rawdata!$C7/2,IF(ISBLANK(Rawdata!DR7),"",Rawdata!DR7))</f>
        <v>0.17199999999999999</v>
      </c>
      <c r="DV7">
        <f>IF(ISNUMBER(SEARCH("&lt;",Rawdata!DS7)),Rawdata!$C7/2,IF(ISBLANK(Rawdata!DS7),"",Rawdata!DS7))</f>
        <v>2.5000000000000001E-2</v>
      </c>
      <c r="DW7">
        <f>IF(ISNUMBER(SEARCH("&lt;",Rawdata!DT7)),Rawdata!$C7/2,IF(ISBLANK(Rawdata!DT7),"",Rawdata!DT7))</f>
        <v>2.5000000000000001E-2</v>
      </c>
      <c r="DX7">
        <f>IF(ISNUMBER(SEARCH("&lt;",Rawdata!DU7)),Rawdata!$C7/2,IF(ISBLANK(Rawdata!DU7),"",Rawdata!DU7))</f>
        <v>2.5000000000000001E-2</v>
      </c>
      <c r="DY7">
        <f>IF(ISNUMBER(SEARCH("&lt;",Rawdata!DV7)),Rawdata!$C7/2,IF(ISBLANK(Rawdata!DV7),"",Rawdata!DV7))</f>
        <v>2.5000000000000001E-2</v>
      </c>
      <c r="DZ7">
        <f>IF(ISNUMBER(SEARCH("&lt;",Rawdata!DW7)),Rawdata!$C7/2,IF(ISBLANK(Rawdata!DW7),"",Rawdata!DW7))</f>
        <v>2.5000000000000001E-2</v>
      </c>
      <c r="EA7">
        <f>IF(ISNUMBER(SEARCH("&lt;",Rawdata!DX7)),Rawdata!$C7/2,IF(ISBLANK(Rawdata!DX7),"",Rawdata!DX7))</f>
        <v>7.2599999999999998E-2</v>
      </c>
      <c r="EB7">
        <f>IF(ISNUMBER(SEARCH("&lt;",Rawdata!DY7)),Rawdata!$C7/2,IF(ISBLANK(Rawdata!DY7),"",Rawdata!DY7))</f>
        <v>2.5000000000000001E-2</v>
      </c>
      <c r="EC7">
        <f>IF(ISNUMBER(SEARCH("&lt;",Rawdata!DZ7)),Rawdata!$C7/2,IF(ISBLANK(Rawdata!DZ7),"",Rawdata!DZ7))</f>
        <v>2.5000000000000001E-2</v>
      </c>
      <c r="ED7">
        <f>IF(ISNUMBER(SEARCH("&lt;",Rawdata!EA7)),Rawdata!$C7/2,IF(ISBLANK(Rawdata!EA7),"",Rawdata!EA7))</f>
        <v>2.5000000000000001E-2</v>
      </c>
      <c r="EE7">
        <f>IF(ISNUMBER(SEARCH("&lt;",Rawdata!EB7)),Rawdata!$C7/2,IF(ISBLANK(Rawdata!EB7),"",Rawdata!EB7))</f>
        <v>2.5000000000000001E-2</v>
      </c>
      <c r="EF7">
        <f>IF(ISNUMBER(SEARCH("&lt;",Rawdata!EC7)),Rawdata!$C7/2,IF(ISBLANK(Rawdata!EC7),"",Rawdata!EC7))</f>
        <v>2.5000000000000001E-2</v>
      </c>
      <c r="EG7">
        <f>IF(ISNUMBER(SEARCH("&lt;",Rawdata!ED7)),Rawdata!$C7/2,IF(ISBLANK(Rawdata!ED7),"",Rawdata!ED7))</f>
        <v>2.5000000000000001E-2</v>
      </c>
      <c r="EH7">
        <f>IF(ISNUMBER(SEARCH("&lt;",Rawdata!EE7)),Rawdata!$C7/2,IF(ISBLANK(Rawdata!EE7),"",Rawdata!EE7))</f>
        <v>2.5000000000000001E-2</v>
      </c>
      <c r="EI7">
        <f>IF(ISNUMBER(SEARCH("&lt;",Rawdata!EF7)),Rawdata!$C7/2,IF(ISBLANK(Rawdata!EF7),"",Rawdata!EF7))</f>
        <v>5.1299999999999998E-2</v>
      </c>
      <c r="EJ7">
        <f>IF(ISNUMBER(SEARCH("&lt;",Rawdata!EG7)),Rawdata!$C7/2,IF(ISBLANK(Rawdata!EG7),"",Rawdata!EG7))</f>
        <v>5.6000000000000001E-2</v>
      </c>
      <c r="EK7">
        <f>IF(ISNUMBER(SEARCH("&lt;",Rawdata!EH7)),Rawdata!$C7/2,IF(ISBLANK(Rawdata!EH7),"",Rawdata!EH7))</f>
        <v>0.16700000000000001</v>
      </c>
      <c r="EL7">
        <f>IF(ISNUMBER(SEARCH("&lt;",Rawdata!EI7)),Rawdata!$C7/2,IF(ISBLANK(Rawdata!EI7),"",Rawdata!EI7))</f>
        <v>5.7599999999999998E-2</v>
      </c>
      <c r="EM7">
        <f>IF(ISNUMBER(SEARCH("&lt;",Rawdata!EJ7)),Rawdata!$C7/2,IF(ISBLANK(Rawdata!EJ7),"",Rawdata!EJ7))</f>
        <v>2.5000000000000001E-2</v>
      </c>
      <c r="EN7">
        <f>IF(ISNUMBER(SEARCH("&lt;",Rawdata!EK7)),Rawdata!$C7/2,IF(ISBLANK(Rawdata!EK7),"",Rawdata!EK7))</f>
        <v>0.17399999999999999</v>
      </c>
      <c r="EO7">
        <f>IF(ISNUMBER(SEARCH("&lt;",Rawdata!EL7)),Rawdata!$C7/2,IF(ISBLANK(Rawdata!EL7),"",Rawdata!EL7))</f>
        <v>7.3300000000000004E-2</v>
      </c>
      <c r="EP7">
        <f>IF(ISNUMBER(SEARCH("&lt;",Rawdata!EM7)),Rawdata!$C7/2,IF(ISBLANK(Rawdata!EM7),"",Rawdata!EM7))</f>
        <v>2.5000000000000001E-2</v>
      </c>
      <c r="EQ7">
        <f>IF(ISNUMBER(SEARCH("&lt;",Rawdata!EN7)),Rawdata!$C7/2,IF(ISBLANK(Rawdata!EN7),"",Rawdata!EN7))</f>
        <v>2.5000000000000001E-2</v>
      </c>
      <c r="ER7">
        <f>IF(ISNUMBER(SEARCH("&lt;",Rawdata!EO7)),Rawdata!$C7/2,IF(ISBLANK(Rawdata!EO7),"",Rawdata!EO7))</f>
        <v>2.5000000000000001E-2</v>
      </c>
      <c r="ES7">
        <f>IF(ISNUMBER(SEARCH("&lt;",Rawdata!EP7)),Rawdata!$C7/2,IF(ISBLANK(Rawdata!EP7),"",Rawdata!EP7))</f>
        <v>5.1299999999999998E-2</v>
      </c>
      <c r="ET7">
        <f>IF(ISNUMBER(SEARCH("&lt;",Rawdata!EQ7)),Rawdata!$C7/2,IF(ISBLANK(Rawdata!EQ7),"",Rawdata!EQ7))</f>
        <v>5.9400000000000001E-2</v>
      </c>
      <c r="EU7">
        <f>IF(ISNUMBER(SEARCH("&lt;",Rawdata!ER7)),Rawdata!$C7/2,IF(ISBLANK(Rawdata!ER7),"",Rawdata!ER7))</f>
        <v>2.5000000000000001E-2</v>
      </c>
      <c r="EV7">
        <f>IF(ISNUMBER(SEARCH("&lt;",Rawdata!ES7)),Rawdata!$C7/2,IF(ISBLANK(Rawdata!ES7),"",Rawdata!ES7))</f>
        <v>2.5000000000000001E-2</v>
      </c>
      <c r="EW7">
        <f>IF(ISNUMBER(SEARCH("&lt;",Rawdata!ET7)),Rawdata!$C7/2,IF(ISBLANK(Rawdata!ET7),"",Rawdata!ET7))</f>
        <v>2.5000000000000001E-2</v>
      </c>
      <c r="EX7">
        <f>IF(ISNUMBER(SEARCH("&lt;",Rawdata!EU7)),Rawdata!$C7/2,IF(ISBLANK(Rawdata!EU7),"",Rawdata!EU7))</f>
        <v>2.5000000000000001E-2</v>
      </c>
      <c r="EY7">
        <f>IF(ISNUMBER(SEARCH("&lt;",Rawdata!EV7)),Rawdata!$C7/2,IF(ISBLANK(Rawdata!EV7),"",Rawdata!EV7))</f>
        <v>2.5000000000000001E-2</v>
      </c>
      <c r="EZ7">
        <f>IF(ISNUMBER(SEARCH("&lt;",Rawdata!EW7)),Rawdata!$C7/2,IF(ISBLANK(Rawdata!EW7),"",Rawdata!EW7))</f>
        <v>2.5000000000000001E-2</v>
      </c>
      <c r="FA7">
        <f>IF(ISNUMBER(SEARCH("&lt;",Rawdata!EX7)),Rawdata!$C7/2,IF(ISBLANK(Rawdata!EX7),"",Rawdata!EX7))</f>
        <v>2.5000000000000001E-2</v>
      </c>
      <c r="FB7">
        <f>IF(ISNUMBER(SEARCH("&lt;",Rawdata!EY7)),Rawdata!$C7/2,IF(ISBLANK(Rawdata!EY7),"",Rawdata!EY7))</f>
        <v>1.87</v>
      </c>
      <c r="FC7">
        <f>IF(ISNUMBER(SEARCH("&lt;",Rawdata!EZ7)),Rawdata!$C7/2,IF(ISBLANK(Rawdata!EZ7),"",Rawdata!EZ7))</f>
        <v>1.86</v>
      </c>
      <c r="FD7">
        <f>IF(ISNUMBER(SEARCH("&lt;",Rawdata!FA7)),Rawdata!$C7/2,IF(ISBLANK(Rawdata!FA7),"",Rawdata!FA7))</f>
        <v>6.0100000000000001E-2</v>
      </c>
      <c r="FE7">
        <f>IF(ISNUMBER(SEARCH("&lt;",Rawdata!FB7)),Rawdata!$C7/2,IF(ISBLANK(Rawdata!FB7),"",Rawdata!FB7))</f>
        <v>6.4199999999999993E-2</v>
      </c>
      <c r="FF7">
        <f>IF(ISNUMBER(SEARCH("&lt;",Rawdata!FC7)),Rawdata!$C7/2,IF(ISBLANK(Rawdata!FC7),"",Rawdata!FC7))</f>
        <v>2.5000000000000001E-2</v>
      </c>
      <c r="FG7">
        <f>IF(ISNUMBER(SEARCH("&lt;",Rawdata!FD7)),Rawdata!$C7/2,IF(ISBLANK(Rawdata!FD7),"",Rawdata!FD7))</f>
        <v>0.14699999999999999</v>
      </c>
      <c r="FH7">
        <f>IF(ISNUMBER(SEARCH("&lt;",Rawdata!FE7)),Rawdata!$C7/2,IF(ISBLANK(Rawdata!FE7),"",Rawdata!FE7))</f>
        <v>2.5000000000000001E-2</v>
      </c>
      <c r="FI7">
        <f>IF(ISNUMBER(SEARCH("&lt;",Rawdata!FF7)),Rawdata!$C7/2,IF(ISBLANK(Rawdata!FF7),"",Rawdata!FF7))</f>
        <v>2.5000000000000001E-2</v>
      </c>
      <c r="FJ7">
        <f>IF(ISNUMBER(SEARCH("&lt;",Rawdata!FG7)),Rawdata!$C7/2,IF(ISBLANK(Rawdata!FG7),"",Rawdata!FG7))</f>
        <v>2.5000000000000001E-2</v>
      </c>
      <c r="FK7">
        <f>IF(ISNUMBER(SEARCH("&lt;",Rawdata!FH7)),Rawdata!$C7/2,IF(ISBLANK(Rawdata!FH7),"",Rawdata!FH7))</f>
        <v>2.5000000000000001E-2</v>
      </c>
      <c r="FL7">
        <f>IF(ISNUMBER(SEARCH("&lt;",Rawdata!FI7)),Rawdata!$C7/2,IF(ISBLANK(Rawdata!FI7),"",Rawdata!FI7))</f>
        <v>2.5000000000000001E-2</v>
      </c>
      <c r="FM7">
        <f>IF(ISNUMBER(SEARCH("&lt;",Rawdata!FJ7)),Rawdata!$C7/2,IF(ISBLANK(Rawdata!FJ7),"",Rawdata!FJ7))</f>
        <v>2.5000000000000001E-2</v>
      </c>
      <c r="FN7">
        <f>IF(ISNUMBER(SEARCH("&lt;",Rawdata!FK7)),Rawdata!$C7/2,IF(ISBLANK(Rawdata!FK7),"",Rawdata!FK7))</f>
        <v>2.5000000000000001E-2</v>
      </c>
      <c r="FO7">
        <f>IF(ISNUMBER(SEARCH("&lt;",Rawdata!FL7)),Rawdata!$C7/2,IF(ISBLANK(Rawdata!FL7),"",Rawdata!FL7))</f>
        <v>6.5699999999999995E-2</v>
      </c>
      <c r="FP7">
        <f>IF(ISNUMBER(SEARCH("&lt;",Rawdata!FM7)),Rawdata!$C7/2,IF(ISBLANK(Rawdata!FM7),"",Rawdata!FM7))</f>
        <v>2.5000000000000001E-2</v>
      </c>
      <c r="FQ7">
        <f>IF(ISNUMBER(SEARCH("&lt;",Rawdata!FN7)),Rawdata!$C7/2,IF(ISBLANK(Rawdata!FN7),"",Rawdata!FN7))</f>
        <v>8.3900000000000002E-2</v>
      </c>
      <c r="FR7">
        <f>IF(ISNUMBER(SEARCH("&lt;",Rawdata!FO7)),Rawdata!$C7/2,IF(ISBLANK(Rawdata!FO7),"",Rawdata!FO7))</f>
        <v>0.14499999999999999</v>
      </c>
      <c r="FS7">
        <f>IF(ISNUMBER(SEARCH("&lt;",Rawdata!FP7)),Rawdata!$C7/2,IF(ISBLANK(Rawdata!FP7),"",Rawdata!FP7))</f>
        <v>2.5000000000000001E-2</v>
      </c>
      <c r="FT7">
        <f>IF(ISNUMBER(SEARCH("&lt;",Rawdata!FQ7)),Rawdata!$C7/2,IF(ISBLANK(Rawdata!FQ7),"",Rawdata!FQ7))</f>
        <v>2.5000000000000001E-2</v>
      </c>
      <c r="FU7">
        <f>IF(ISNUMBER(SEARCH("&lt;",Rawdata!FR7)),Rawdata!$C7/2,IF(ISBLANK(Rawdata!FR7),"",Rawdata!FR7))</f>
        <v>2.5000000000000001E-2</v>
      </c>
      <c r="FV7">
        <f>IF(ISNUMBER(SEARCH("&lt;",Rawdata!FS7)),Rawdata!$C7/2,IF(ISBLANK(Rawdata!FS7),"",Rawdata!FS7))</f>
        <v>2.5000000000000001E-2</v>
      </c>
      <c r="FW7">
        <f>IF(ISNUMBER(SEARCH("&lt;",Rawdata!FT7)),Rawdata!$C7/2,IF(ISBLANK(Rawdata!FT7),"",Rawdata!FT7))</f>
        <v>2.5000000000000001E-2</v>
      </c>
      <c r="FX7">
        <f>IF(ISNUMBER(SEARCH("&lt;",Rawdata!FU7)),Rawdata!$C7/2,IF(ISBLANK(Rawdata!FU7),"",Rawdata!FU7))</f>
        <v>2.5000000000000001E-2</v>
      </c>
      <c r="FY7">
        <f>IF(ISNUMBER(SEARCH("&lt;",Rawdata!FV7)),Rawdata!$C7/2,IF(ISBLANK(Rawdata!FV7),"",Rawdata!FV7))</f>
        <v>5.7200000000000001E-2</v>
      </c>
      <c r="FZ7">
        <f>IF(ISNUMBER(SEARCH("&lt;",Rawdata!FW7)),Rawdata!$C7/2,IF(ISBLANK(Rawdata!FW7),"",Rawdata!FW7))</f>
        <v>2.5000000000000001E-2</v>
      </c>
      <c r="GA7">
        <f>IF(ISNUMBER(SEARCH("&lt;",Rawdata!FX7)),Rawdata!$C7/2,IF(ISBLANK(Rawdata!FX7),"",Rawdata!FX7))</f>
        <v>2.5000000000000001E-2</v>
      </c>
      <c r="GB7">
        <f>IF(ISNUMBER(SEARCH("&lt;",Rawdata!FY7)),Rawdata!$C7/2,IF(ISBLANK(Rawdata!FY7),"",Rawdata!FY7))</f>
        <v>2.5000000000000001E-2</v>
      </c>
      <c r="GC7">
        <f>IF(ISNUMBER(SEARCH("&lt;",Rawdata!FZ7)),Rawdata!$C7/2,IF(ISBLANK(Rawdata!FZ7),"",Rawdata!FZ7))</f>
        <v>2.5000000000000001E-2</v>
      </c>
      <c r="GD7">
        <f>IF(ISNUMBER(SEARCH("&lt;",Rawdata!GA7)),Rawdata!$C7/2,IF(ISBLANK(Rawdata!GA7),"",Rawdata!GA7))</f>
        <v>2.5000000000000001E-2</v>
      </c>
      <c r="GE7">
        <f>IF(ISNUMBER(SEARCH("&lt;",Rawdata!GB7)),Rawdata!$C7/2,IF(ISBLANK(Rawdata!GB7),"",Rawdata!GB7))</f>
        <v>2.5000000000000001E-2</v>
      </c>
      <c r="GF7">
        <f>IF(ISNUMBER(SEARCH("&lt;",Rawdata!GC7)),Rawdata!$C7/2,IF(ISBLANK(Rawdata!GC7),"",Rawdata!GC7))</f>
        <v>2.5000000000000001E-2</v>
      </c>
      <c r="GG7">
        <f>IF(ISNUMBER(SEARCH("&lt;",Rawdata!GD7)),Rawdata!$C7/2,IF(ISBLANK(Rawdata!GD7),"",Rawdata!GD7))</f>
        <v>5.7200000000000001E-2</v>
      </c>
      <c r="GH7">
        <f>IF(ISNUMBER(SEARCH("&lt;",Rawdata!GE7)),Rawdata!$C7/2,IF(ISBLANK(Rawdata!GE7),"",Rawdata!GE7))</f>
        <v>6.7199999999999996E-2</v>
      </c>
      <c r="GI7">
        <f>IF(ISNUMBER(SEARCH("&lt;",Rawdata!GF7)),Rawdata!$C7/2,IF(ISBLANK(Rawdata!GF7),"",Rawdata!GF7))</f>
        <v>2.5000000000000001E-2</v>
      </c>
      <c r="GJ7">
        <f>IF(ISNUMBER(SEARCH("&lt;",Rawdata!GG7)),Rawdata!$C7/2,IF(ISBLANK(Rawdata!GG7),"",Rawdata!GG7))</f>
        <v>2.5000000000000001E-2</v>
      </c>
      <c r="GK7">
        <f>IF(ISNUMBER(SEARCH("&lt;",Rawdata!GH7)),Rawdata!$C7/2,IF(ISBLANK(Rawdata!GH7),"",Rawdata!GH7))</f>
        <v>2.5000000000000001E-2</v>
      </c>
      <c r="GL7">
        <f>IF(ISNUMBER(SEARCH("&lt;",Rawdata!GI7)),Rawdata!$C7/2,IF(ISBLANK(Rawdata!GI7),"",Rawdata!GI7))</f>
        <v>2.5000000000000001E-2</v>
      </c>
      <c r="GM7">
        <f>IF(ISNUMBER(SEARCH("&lt;",Rawdata!GJ7)),Rawdata!$C7/2,IF(ISBLANK(Rawdata!GJ7),"",Rawdata!GJ7))</f>
        <v>0.22800000000000001</v>
      </c>
      <c r="GN7">
        <f>IF(ISNUMBER(SEARCH("&lt;",Rawdata!GK7)),Rawdata!$C7/2,IF(ISBLANK(Rawdata!GK7),"",Rawdata!GK7))</f>
        <v>2.5000000000000001E-2</v>
      </c>
      <c r="GO7">
        <f>IF(ISNUMBER(SEARCH("&lt;",Rawdata!GL7)),Rawdata!$C7/2,IF(ISBLANK(Rawdata!GL7),"",Rawdata!GL7))</f>
        <v>2.5000000000000001E-2</v>
      </c>
      <c r="GP7">
        <f>IF(ISNUMBER(SEARCH("&lt;",Rawdata!GM7)),Rawdata!$C7/2,IF(ISBLANK(Rawdata!GM7),"",Rawdata!GM7))</f>
        <v>2.5000000000000001E-2</v>
      </c>
      <c r="GQ7">
        <f>IF(ISNUMBER(SEARCH("&lt;",Rawdata!GN7)),Rawdata!$C7/2,IF(ISBLANK(Rawdata!GN7),"",Rawdata!GN7))</f>
        <v>2.5000000000000001E-2</v>
      </c>
      <c r="GR7">
        <f>IF(ISNUMBER(SEARCH("&lt;",Rawdata!GO7)),Rawdata!$C7/2,IF(ISBLANK(Rawdata!GO7),"",Rawdata!GO7))</f>
        <v>2.5000000000000001E-2</v>
      </c>
      <c r="GS7">
        <f>IF(ISNUMBER(SEARCH("&lt;",Rawdata!GP7)),Rawdata!$C7/2,IF(ISBLANK(Rawdata!GP7),"",Rawdata!GP7))</f>
        <v>2.5000000000000001E-2</v>
      </c>
      <c r="GT7">
        <f>IF(ISNUMBER(SEARCH("&lt;",Rawdata!GQ7)),Rawdata!$C7/2,IF(ISBLANK(Rawdata!GQ7),"",Rawdata!GQ7))</f>
        <v>2.5000000000000001E-2</v>
      </c>
      <c r="GU7">
        <f>IF(ISNUMBER(SEARCH("&lt;",Rawdata!GR7)),Rawdata!$C7/2,IF(ISBLANK(Rawdata!GR7),"",Rawdata!GR7))</f>
        <v>2.5000000000000001E-2</v>
      </c>
      <c r="GV7">
        <f>IF(ISNUMBER(SEARCH("&lt;",Rawdata!GS7)),Rawdata!$C7/2,IF(ISBLANK(Rawdata!GS7),"",Rawdata!GS7))</f>
        <v>2.5000000000000001E-2</v>
      </c>
      <c r="GW7">
        <f>IF(ISNUMBER(SEARCH("&lt;",Rawdata!GT7)),Rawdata!$C7/2,IF(ISBLANK(Rawdata!GT7),"",Rawdata!GT7))</f>
        <v>2.5000000000000001E-2</v>
      </c>
      <c r="GX7">
        <f>IF(ISNUMBER(SEARCH("&lt;",Rawdata!GU7)),Rawdata!$C7/2,IF(ISBLANK(Rawdata!GU7),"",Rawdata!GU7))</f>
        <v>2.5000000000000001E-2</v>
      </c>
      <c r="GY7">
        <f>IF(ISNUMBER(SEARCH("&lt;",Rawdata!GV7)),Rawdata!$C7/2,IF(ISBLANK(Rawdata!GV7),"",Rawdata!GV7))</f>
        <v>2.5000000000000001E-2</v>
      </c>
      <c r="GZ7">
        <f>IF(ISNUMBER(SEARCH("&lt;",Rawdata!GW7)),Rawdata!$C7/2,IF(ISBLANK(Rawdata!GW7),"",Rawdata!GW7))</f>
        <v>2.5000000000000001E-2</v>
      </c>
      <c r="HA7">
        <f>IF(ISNUMBER(SEARCH("&lt;",Rawdata!GX7)),Rawdata!$C7/2,IF(ISBLANK(Rawdata!GX7),"",Rawdata!GX7))</f>
        <v>2.5000000000000001E-2</v>
      </c>
      <c r="HB7">
        <f>IF(ISNUMBER(SEARCH("&lt;",Rawdata!GY7)),Rawdata!$C7/2,IF(ISBLANK(Rawdata!GY7),"",Rawdata!GY7))</f>
        <v>6.54E-2</v>
      </c>
      <c r="HC7">
        <f>IF(ISNUMBER(SEARCH("&lt;",Rawdata!GZ7)),Rawdata!$C7/2,IF(ISBLANK(Rawdata!GZ7),"",Rawdata!GZ7))</f>
        <v>2.5000000000000001E-2</v>
      </c>
      <c r="HD7">
        <f>IF(ISNUMBER(SEARCH("&lt;",Rawdata!HA7)),Rawdata!$C7/2,IF(ISBLANK(Rawdata!HA7),"",Rawdata!HA7))</f>
        <v>2.5000000000000001E-2</v>
      </c>
      <c r="HE7">
        <f>IF(ISNUMBER(SEARCH("&lt;",Rawdata!HB7)),Rawdata!$C7/2,IF(ISBLANK(Rawdata!HB7),"",Rawdata!HB7))</f>
        <v>2.5000000000000001E-2</v>
      </c>
      <c r="HF7">
        <f>IF(ISNUMBER(SEARCH("&lt;",Rawdata!HC7)),Rawdata!$C7/2,IF(ISBLANK(Rawdata!HC7),"",Rawdata!HC7))</f>
        <v>0.112</v>
      </c>
      <c r="HG7">
        <f>IF(ISNUMBER(SEARCH("&lt;",Rawdata!HD7)),Rawdata!$C7/2,IF(ISBLANK(Rawdata!HD7),"",Rawdata!HD7))</f>
        <v>2.5000000000000001E-2</v>
      </c>
      <c r="HH7">
        <f>IF(ISNUMBER(SEARCH("&lt;",Rawdata!HE7)),Rawdata!$C7/2,IF(ISBLANK(Rawdata!HE7),"",Rawdata!HE7))</f>
        <v>2.5000000000000001E-2</v>
      </c>
      <c r="HI7">
        <f>IF(ISNUMBER(SEARCH("&lt;",Rawdata!HF7)),Rawdata!$C7/2,IF(ISBLANK(Rawdata!HF7),"",Rawdata!HF7))</f>
        <v>2.5000000000000001E-2</v>
      </c>
      <c r="HJ7">
        <f>IF(ISNUMBER(SEARCH("&lt;",Rawdata!HG7)),Rawdata!$C7/2,IF(ISBLANK(Rawdata!HG7),"",Rawdata!HG7))</f>
        <v>2.5000000000000001E-2</v>
      </c>
      <c r="HK7">
        <f>IF(ISNUMBER(SEARCH("&lt;",Rawdata!HH7)),Rawdata!$C7/2,IF(ISBLANK(Rawdata!HH7),"",Rawdata!HH7))</f>
        <v>2.5000000000000001E-2</v>
      </c>
      <c r="HL7">
        <f>IF(ISNUMBER(SEARCH("&lt;",Rawdata!HI7)),Rawdata!$C7/2,IF(ISBLANK(Rawdata!HI7),"",Rawdata!HI7))</f>
        <v>2.5000000000000001E-2</v>
      </c>
      <c r="HM7">
        <f>IF(ISNUMBER(SEARCH("&lt;",Rawdata!HJ7)),Rawdata!$C7/2,IF(ISBLANK(Rawdata!HJ7),"",Rawdata!HJ7))</f>
        <v>2.5000000000000001E-2</v>
      </c>
      <c r="HN7">
        <f>IF(ISNUMBER(SEARCH("&lt;",Rawdata!HK7)),Rawdata!$C7/2,IF(ISBLANK(Rawdata!HK7),"",Rawdata!HK7))</f>
        <v>2.5000000000000001E-2</v>
      </c>
      <c r="HO7">
        <f>IF(ISNUMBER(SEARCH("&lt;",Rawdata!HL7)),Rawdata!$C7/2,IF(ISBLANK(Rawdata!HL7),"",Rawdata!HL7))</f>
        <v>2.5000000000000001E-2</v>
      </c>
      <c r="HP7">
        <f>IF(ISNUMBER(SEARCH("&lt;",Rawdata!HM7)),Rawdata!$C7/2,IF(ISBLANK(Rawdata!HM7),"",Rawdata!HM7))</f>
        <v>2.5000000000000001E-2</v>
      </c>
      <c r="HQ7">
        <f>IF(ISNUMBER(SEARCH("&lt;",Rawdata!HN7)),Rawdata!$C7/2,IF(ISBLANK(Rawdata!HN7),"",Rawdata!HN7))</f>
        <v>2.5000000000000001E-2</v>
      </c>
      <c r="HR7">
        <f>IF(ISNUMBER(SEARCH("&lt;",Rawdata!HO7)),Rawdata!$C7/2,IF(ISBLANK(Rawdata!HO7),"",Rawdata!HO7))</f>
        <v>2.5000000000000001E-2</v>
      </c>
      <c r="HS7">
        <f>IF(ISNUMBER(SEARCH("&lt;",Rawdata!HP7)),Rawdata!$C7/2,IF(ISBLANK(Rawdata!HP7),"",Rawdata!HP7))</f>
        <v>2.5000000000000001E-2</v>
      </c>
      <c r="HT7">
        <f>IF(ISNUMBER(SEARCH("&lt;",Rawdata!HQ7)),Rawdata!$C7/2,IF(ISBLANK(Rawdata!HQ7),"",Rawdata!HQ7))</f>
        <v>6.8199999999999997E-2</v>
      </c>
      <c r="HU7">
        <f>IF(ISNUMBER(SEARCH("&lt;",Rawdata!HR7)),Rawdata!$C7/2,IF(ISBLANK(Rawdata!HR7),"",Rawdata!HR7))</f>
        <v>7.46E-2</v>
      </c>
      <c r="HV7">
        <f>IF(ISNUMBER(SEARCH("&lt;",Rawdata!HS7)),Rawdata!$C7/2,IF(ISBLANK(Rawdata!HS7),"",Rawdata!HS7))</f>
        <v>6.0900000000000003E-2</v>
      </c>
      <c r="HW7">
        <f>IF(ISNUMBER(SEARCH("&lt;",Rawdata!HT7)),Rawdata!$C7/2,IF(ISBLANK(Rawdata!HT7),"",Rawdata!HT7))</f>
        <v>6.7100000000000007E-2</v>
      </c>
      <c r="HX7">
        <f>IF(ISNUMBER(SEARCH("&lt;",Rawdata!HU7)),Rawdata!$C7/2,IF(ISBLANK(Rawdata!HU7),"",Rawdata!HU7))</f>
        <v>5.8999999999999997E-2</v>
      </c>
      <c r="HY7">
        <f>IF(ISNUMBER(SEARCH("&lt;",Rawdata!HV7)),Rawdata!$C7/2,IF(ISBLANK(Rawdata!HV7),"",Rawdata!HV7))</f>
        <v>6.8099999999999994E-2</v>
      </c>
      <c r="HZ7">
        <f>IF(ISNUMBER(SEARCH("&lt;",Rawdata!HW7)),Rawdata!$C7/2,IF(ISBLANK(Rawdata!HW7),"",Rawdata!HW7))</f>
        <v>2.5000000000000001E-2</v>
      </c>
      <c r="IA7">
        <f>IF(ISNUMBER(SEARCH("&lt;",Rawdata!HX7)),Rawdata!$C7/2,IF(ISBLANK(Rawdata!HX7),"",Rawdata!HX7))</f>
        <v>2.5000000000000001E-2</v>
      </c>
      <c r="IB7">
        <f>IF(ISNUMBER(SEARCH("&lt;",Rawdata!HY7)),Rawdata!$C7/2,IF(ISBLANK(Rawdata!HY7),"",Rawdata!HY7))</f>
        <v>2.5000000000000001E-2</v>
      </c>
      <c r="IC7">
        <f>IF(ISNUMBER(SEARCH("&lt;",Rawdata!HZ7)),Rawdata!$C7/2,IF(ISBLANK(Rawdata!HZ7),"",Rawdata!HZ7))</f>
        <v>2.5000000000000001E-2</v>
      </c>
      <c r="ID7">
        <f>IF(ISNUMBER(SEARCH("&lt;",Rawdata!IA7)),Rawdata!$C7/2,IF(ISBLANK(Rawdata!IA7),"",Rawdata!IA7))</f>
        <v>2.5000000000000001E-2</v>
      </c>
      <c r="IE7">
        <f>IF(ISNUMBER(SEARCH("&lt;",Rawdata!IB7)),Rawdata!$C7/2,IF(ISBLANK(Rawdata!IB7),"",Rawdata!IB7))</f>
        <v>2.5000000000000001E-2</v>
      </c>
      <c r="IF7">
        <f>IF(ISNUMBER(SEARCH("&lt;",Rawdata!IC7)),Rawdata!$C7/2,IF(ISBLANK(Rawdata!IC7),"",Rawdata!IC7))</f>
        <v>2.5000000000000001E-2</v>
      </c>
      <c r="IG7">
        <f>IF(ISNUMBER(SEARCH("&lt;",Rawdata!ID7)),Rawdata!$C7/2,IF(ISBLANK(Rawdata!ID7),"",Rawdata!ID7))</f>
        <v>2.5000000000000001E-2</v>
      </c>
      <c r="IH7">
        <f>IF(ISNUMBER(SEARCH("&lt;",Rawdata!IE7)),Rawdata!$C7/2,IF(ISBLANK(Rawdata!IE7),"",Rawdata!IE7))</f>
        <v>2.5000000000000001E-2</v>
      </c>
      <c r="II7">
        <f>IF(ISNUMBER(SEARCH("&lt;",Rawdata!IF7)),Rawdata!$C7/2,IF(ISBLANK(Rawdata!IF7),"",Rawdata!IF7))</f>
        <v>2.5000000000000001E-2</v>
      </c>
      <c r="IJ7">
        <f>IF(ISNUMBER(SEARCH("&lt;",Rawdata!IG7)),Rawdata!$C7/2,IF(ISBLANK(Rawdata!IG7),"",Rawdata!IG7))</f>
        <v>2.5000000000000001E-2</v>
      </c>
      <c r="IK7">
        <f>IF(ISNUMBER(SEARCH("&lt;",Rawdata!IH7)),Rawdata!$C7/2,IF(ISBLANK(Rawdata!IH7),"",Rawdata!IH7))</f>
        <v>2.5000000000000001E-2</v>
      </c>
      <c r="IL7">
        <f>IF(ISNUMBER(SEARCH("&lt;",Rawdata!II7)),Rawdata!$C7/2,IF(ISBLANK(Rawdata!II7),"",Rawdata!II7))</f>
        <v>2.5000000000000001E-2</v>
      </c>
      <c r="IM7">
        <f>IF(ISNUMBER(SEARCH("&lt;",Rawdata!IJ7)),Rawdata!$C7/2,IF(ISBLANK(Rawdata!IJ7),"",Rawdata!IJ7))</f>
        <v>2.5000000000000001E-2</v>
      </c>
      <c r="IN7">
        <f>IF(ISNUMBER(SEARCH("&lt;",Rawdata!IK7)),Rawdata!$C7/2,IF(ISBLANK(Rawdata!IK7),"",Rawdata!IK7))</f>
        <v>0.16800000000000001</v>
      </c>
      <c r="IO7">
        <f>IF(ISNUMBER(SEARCH("&lt;",Rawdata!IL7)),Rawdata!$C7/2,IF(ISBLANK(Rawdata!IL7),"",Rawdata!IL7))</f>
        <v>6.3E-2</v>
      </c>
      <c r="IP7">
        <f>IF(ISNUMBER(SEARCH("&lt;",Rawdata!IM7)),Rawdata!$C7/2,IF(ISBLANK(Rawdata!IM7),"",Rawdata!IM7))</f>
        <v>6.93E-2</v>
      </c>
      <c r="IQ7">
        <f>IF(ISNUMBER(SEARCH("&lt;",Rawdata!IN7)),Rawdata!$C7/2,IF(ISBLANK(Rawdata!IN7),"",Rawdata!IN7))</f>
        <v>0.19700000000000001</v>
      </c>
      <c r="IR7">
        <f>IF(ISNUMBER(SEARCH("&lt;",Rawdata!IO7)),Rawdata!$C7/2,IF(ISBLANK(Rawdata!IO7),"",Rawdata!IO7))</f>
        <v>9.6299999999999997E-2</v>
      </c>
      <c r="IS7">
        <f>IF(ISNUMBER(SEARCH("&lt;",Rawdata!IP7)),Rawdata!$C7/2,IF(ISBLANK(Rawdata!IP7),"",Rawdata!IP7))</f>
        <v>8.7800000000000003E-2</v>
      </c>
      <c r="IT7">
        <f>IF(ISNUMBER(SEARCH("&lt;",Rawdata!IQ7)),Rawdata!$C7/2,IF(ISBLANK(Rawdata!IQ7),"",Rawdata!IQ7))</f>
        <v>5.5300000000000002E-2</v>
      </c>
      <c r="IU7">
        <f>IF(ISNUMBER(SEARCH("&lt;",Rawdata!IR7)),Rawdata!$C7/2,IF(ISBLANK(Rawdata!IR7),"",Rawdata!IR7))</f>
        <v>2.5000000000000001E-2</v>
      </c>
      <c r="IV7">
        <f>IF(ISNUMBER(SEARCH("&lt;",Rawdata!IS7)),Rawdata!$C7/2,IF(ISBLANK(Rawdata!IS7),"",Rawdata!IS7))</f>
        <v>2.5000000000000001E-2</v>
      </c>
      <c r="IW7">
        <f>IF(ISNUMBER(SEARCH("&lt;",Rawdata!IT7)),Rawdata!$C7/2,IF(ISBLANK(Rawdata!IT7),"",Rawdata!IT7))</f>
        <v>2.5000000000000001E-2</v>
      </c>
      <c r="IX7">
        <f>IF(ISNUMBER(SEARCH("&lt;",Rawdata!IU7)),Rawdata!$C7/2,IF(ISBLANK(Rawdata!IU7),"",Rawdata!IU7))</f>
        <v>7.0599999999999996E-2</v>
      </c>
      <c r="IY7">
        <f>IF(ISNUMBER(SEARCH("&lt;",Rawdata!IV7)),Rawdata!$C7/2,IF(ISBLANK(Rawdata!IV7),"",Rawdata!IV7))</f>
        <v>5.0700000000000002E-2</v>
      </c>
      <c r="IZ7">
        <f>IF(ISNUMBER(SEARCH("&lt;",Rawdata!IW7)),Rawdata!$C7/2,IF(ISBLANK(Rawdata!IW7),"",Rawdata!IW7))</f>
        <v>2.68</v>
      </c>
      <c r="JA7">
        <f>IF(ISNUMBER(SEARCH("&lt;",Rawdata!IX7)),Rawdata!$C7/2,IF(ISBLANK(Rawdata!IX7),"",Rawdata!IX7))</f>
        <v>2.5000000000000001E-2</v>
      </c>
      <c r="JB7">
        <f>IF(ISNUMBER(SEARCH("&lt;",Rawdata!IY7)),Rawdata!$C7/2,IF(ISBLANK(Rawdata!IY7),"",Rawdata!IY7))</f>
        <v>1.66</v>
      </c>
      <c r="JC7">
        <f>IF(ISNUMBER(SEARCH("&lt;",Rawdata!IZ7)),Rawdata!$C7/2,IF(ISBLANK(Rawdata!IZ7),"",Rawdata!IZ7))</f>
        <v>2.5000000000000001E-2</v>
      </c>
      <c r="JD7">
        <f>IF(ISNUMBER(SEARCH("&lt;",Rawdata!JA7)),Rawdata!$C7/2,IF(ISBLANK(Rawdata!JA7),"",Rawdata!JA7))</f>
        <v>2.5000000000000001E-2</v>
      </c>
      <c r="JE7">
        <f>IF(ISNUMBER(SEARCH("&lt;",Rawdata!JB7)),Rawdata!$C7/2,IF(ISBLANK(Rawdata!JB7),"",Rawdata!JB7))</f>
        <v>2.5000000000000001E-2</v>
      </c>
      <c r="JF7">
        <f>IF(ISNUMBER(SEARCH("&lt;",Rawdata!JC7)),Rawdata!$C7/2,IF(ISBLANK(Rawdata!JC7),"",Rawdata!JC7))</f>
        <v>2.5000000000000001E-2</v>
      </c>
      <c r="JG7">
        <f>IF(ISNUMBER(SEARCH("&lt;",Rawdata!JD7)),Rawdata!$C7/2,IF(ISBLANK(Rawdata!JD7),"",Rawdata!JD7))</f>
        <v>2.5000000000000001E-2</v>
      </c>
      <c r="JH7">
        <f>IF(ISNUMBER(SEARCH("&lt;",Rawdata!JE7)),Rawdata!$C7/2,IF(ISBLANK(Rawdata!JE7),"",Rawdata!JE7))</f>
        <v>2.5000000000000001E-2</v>
      </c>
      <c r="JI7">
        <f>IF(ISNUMBER(SEARCH("&lt;",Rawdata!JF7)),Rawdata!$C7/2,IF(ISBLANK(Rawdata!JF7),"",Rawdata!JF7))</f>
        <v>2.5000000000000001E-2</v>
      </c>
    </row>
    <row r="8" spans="1:269" x14ac:dyDescent="0.25">
      <c r="A8" s="1" t="s">
        <v>20</v>
      </c>
      <c r="B8" s="798">
        <f t="shared" si="0"/>
        <v>0.45</v>
      </c>
      <c r="C8" s="799">
        <f t="shared" si="10"/>
        <v>-19.2</v>
      </c>
      <c r="D8" s="798">
        <f t="shared" si="1"/>
        <v>0.45</v>
      </c>
      <c r="E8" s="798">
        <f t="shared" si="2"/>
        <v>2.2000000000000002</v>
      </c>
      <c r="F8" s="798">
        <f t="shared" si="3"/>
        <v>7</v>
      </c>
      <c r="G8" s="798">
        <f t="shared" si="11"/>
        <v>16.824999999999999</v>
      </c>
      <c r="H8" s="164">
        <f t="shared" si="4"/>
        <v>362</v>
      </c>
      <c r="I8" s="798" cm="1">
        <f t="array" ref="I8">_xlfn.QUARTILE.INC(IF($Y$4:$XFD$4="Harbour mode: Intake seawater ",$Y8:$XFD8),1)</f>
        <v>0.45</v>
      </c>
      <c r="J8" s="798" cm="1">
        <f t="array" ref="J8">_xlfn.QUARTILE.INC(IF($Y$4:$XFD$4="Harbour mode: Intake seawater ",$Y8:$XFD8),3)</f>
        <v>4.9424999999999999</v>
      </c>
      <c r="K8" s="164">
        <f t="shared" si="5"/>
        <v>11.681249999999999</v>
      </c>
      <c r="L8" s="800" cm="1">
        <f t="array" ref="L8">_xlfn.QUARTILE.INC(IF($Y$4:$XFD$4="Harbour mode: After AE scrubber, but before cleaning ",$Y8:$XFD8),1)</f>
        <v>0.98699999999999999</v>
      </c>
      <c r="M8" s="800" cm="1">
        <f t="array" ref="M8">_xlfn.QUARTILE.INC(IF($Y$4:$XFD$4="Harbour mode: After AE scrubber, but before cleaning ",$Y8:$XFD8),3)</f>
        <v>6.9924999999999997</v>
      </c>
      <c r="N8" s="164">
        <f t="shared" si="6"/>
        <v>16.00075</v>
      </c>
      <c r="O8" s="800" cm="1">
        <f t="array" ref="O8">_xlfn.QUARTILE.INC(IF($Y$4:XFD$4="Transit, full speed: Intake seawater ",$Y8:$XFD8),1)</f>
        <v>0.45</v>
      </c>
      <c r="P8" s="800" cm="1">
        <f t="array" ref="P8">_xlfn.QUARTILE.INC(IF($Y$4:XFD$4="Transit, full speed: Intake seawater ",$Y8:$XFD8),3)</f>
        <v>1.81</v>
      </c>
      <c r="Q8" s="164">
        <f t="shared" si="7"/>
        <v>3.85</v>
      </c>
      <c r="R8" s="800" cm="1">
        <f t="array" ref="R8">_xlfn.QUARTILE.INC(IF($Y$4:$XFD$4="Transit, full speed: After ME scrubber, but before cleaning ",$Y8:$XFD8),1)</f>
        <v>2.0750000000000002</v>
      </c>
      <c r="S8" s="800" cm="1">
        <f t="array" ref="S8">_xlfn.QUARTILE.INC(IF($Y$4:$XFD$4="Transit, full speed: After ME scrubber, but before cleaning ",$Y8:$XFD8),3)</f>
        <v>8.27</v>
      </c>
      <c r="T8" s="164">
        <f t="shared" si="8"/>
        <v>17.5625</v>
      </c>
      <c r="U8" s="800" cm="1">
        <f t="array" ref="U8">_xlfn.QUARTILE.INC(IF($Y$4:$XFD$4="Transit, full speed: After AE scrubber, but before cleaning ",$Y8:$XFD8),1)</f>
        <v>1.8450000000000002</v>
      </c>
      <c r="V8" s="800" cm="1">
        <f t="array" ref="V8">_xlfn.QUARTILE.INC(IF($Y$4:$XFD$4="Transit, full speed: After AE scrubber, but before cleaning ",$Y8:$XFD8),3)</f>
        <v>9.89</v>
      </c>
      <c r="W8" s="164">
        <f t="shared" si="9"/>
        <v>21.9575</v>
      </c>
      <c r="X8" s="953" cm="1">
        <f t="array" ref="X8">SUMPRODUCT(--(_xlfn.ISFORMULA(Y8:XFD8)), --(LEN(Y8:XFD8)=0))</f>
        <v>0</v>
      </c>
      <c r="Y8">
        <f>IF(ISNUMBER(SEARCH("&lt;",Rawdata!V8)),Rawdata!$C8/2,IF(ISBLANK(Rawdata!V8),"",Rawdata!V8))</f>
        <v>8.41</v>
      </c>
      <c r="Z8">
        <f>IF(ISNUMBER(SEARCH("&lt;",Rawdata!W8)),Rawdata!$C8/2,IF(ISBLANK(Rawdata!W8),"",Rawdata!W8))</f>
        <v>2.2000000000000002</v>
      </c>
      <c r="AA8">
        <f>IF(ISNUMBER(SEARCH("&lt;",Rawdata!X8)),Rawdata!$C8/2,IF(ISBLANK(Rawdata!X8),"",Rawdata!X8))</f>
        <v>0.99099999999999999</v>
      </c>
      <c r="AB8">
        <f>IF(ISNUMBER(SEARCH("&lt;",Rawdata!Y8)),Rawdata!$C8/2,IF(ISBLANK(Rawdata!Y8),"",Rawdata!Y8))</f>
        <v>37.299999999999997</v>
      </c>
      <c r="AC8">
        <f>IF(ISNUMBER(SEARCH("&lt;",Rawdata!Z8)),Rawdata!$C8/2,IF(ISBLANK(Rawdata!Z8),"",Rawdata!Z8))</f>
        <v>12.1</v>
      </c>
      <c r="AD8">
        <f>IF(ISNUMBER(SEARCH("&lt;",Rawdata!AA8)),Rawdata!$C8/2,IF(ISBLANK(Rawdata!AA8),"",Rawdata!AA8))</f>
        <v>0.45</v>
      </c>
      <c r="AE8">
        <f>IF(ISNUMBER(SEARCH("&lt;",Rawdata!AB8)),Rawdata!$C8/2,IF(ISBLANK(Rawdata!AB8),"",Rawdata!AB8))</f>
        <v>5.39</v>
      </c>
      <c r="AF8">
        <f>IF(ISNUMBER(SEARCH("&lt;",Rawdata!AC8)),Rawdata!$C8/2,IF(ISBLANK(Rawdata!AC8),"",Rawdata!AC8))</f>
        <v>0.45</v>
      </c>
      <c r="AG8">
        <f>IF(ISNUMBER(SEARCH("&lt;",Rawdata!AD8)),Rawdata!$C8/2,IF(ISBLANK(Rawdata!AD8),"",Rawdata!AD8))</f>
        <v>4.76</v>
      </c>
      <c r="AH8">
        <f>IF(ISNUMBER(SEARCH("&lt;",Rawdata!AE8)),Rawdata!$C8/2,IF(ISBLANK(Rawdata!AE8),"",Rawdata!AE8))</f>
        <v>4.76</v>
      </c>
      <c r="AI8">
        <f>IF(ISNUMBER(SEARCH("&lt;",Rawdata!AF8)),Rawdata!$C8/2,IF(ISBLANK(Rawdata!AF8),"",Rawdata!AF8))</f>
        <v>0.45</v>
      </c>
      <c r="AJ8">
        <f>IF(ISNUMBER(SEARCH("&lt;",Rawdata!AG8)),Rawdata!$C8/2,IF(ISBLANK(Rawdata!AG8),"",Rawdata!AG8))</f>
        <v>9.61</v>
      </c>
      <c r="AK8">
        <f>IF(ISNUMBER(SEARCH("&lt;",Rawdata!AH8)),Rawdata!$C8/2,IF(ISBLANK(Rawdata!AH8),"",Rawdata!AH8))</f>
        <v>0.45</v>
      </c>
      <c r="AL8">
        <f>IF(ISNUMBER(SEARCH("&lt;",Rawdata!AI8)),Rawdata!$C8/2,IF(ISBLANK(Rawdata!AI8),"",Rawdata!AI8))</f>
        <v>14.4</v>
      </c>
      <c r="AM8">
        <f>IF(ISNUMBER(SEARCH("&lt;",Rawdata!AJ8)),Rawdata!$C8/2,IF(ISBLANK(Rawdata!AJ8),"",Rawdata!AJ8))</f>
        <v>11</v>
      </c>
      <c r="AN8">
        <f>IF(ISNUMBER(SEARCH("&lt;",Rawdata!AK8)),Rawdata!$C8/2,IF(ISBLANK(Rawdata!AK8),"",Rawdata!AK8))</f>
        <v>0.45</v>
      </c>
      <c r="AO8">
        <f>IF(ISNUMBER(SEARCH("&lt;",Rawdata!AL8)),Rawdata!$C8/2,IF(ISBLANK(Rawdata!AL8),"",Rawdata!AL8))</f>
        <v>9.73</v>
      </c>
      <c r="AP8">
        <f>IF(ISNUMBER(SEARCH("&lt;",Rawdata!AM8)),Rawdata!$C8/2,IF(ISBLANK(Rawdata!AM8),"",Rawdata!AM8))</f>
        <v>9.9700000000000006</v>
      </c>
      <c r="AQ8">
        <f>IF(ISNUMBER(SEARCH("&lt;",Rawdata!AN8)),Rawdata!$C8/2,IF(ISBLANK(Rawdata!AN8),"",Rawdata!AN8))</f>
        <v>0.45</v>
      </c>
      <c r="AR8">
        <f>IF(ISNUMBER(SEARCH("&lt;",Rawdata!AO8)),Rawdata!$C8/2,IF(ISBLANK(Rawdata!AO8),"",Rawdata!AO8))</f>
        <v>4.08</v>
      </c>
      <c r="AS8">
        <f>IF(ISNUMBER(SEARCH("&lt;",Rawdata!AP8)),Rawdata!$C8/2,IF(ISBLANK(Rawdata!AP8),"",Rawdata!AP8))</f>
        <v>0.45</v>
      </c>
      <c r="AT8">
        <f>IF(ISNUMBER(SEARCH("&lt;",Rawdata!AQ8)),Rawdata!$C8/2,IF(ISBLANK(Rawdata!AQ8),"",Rawdata!AQ8))</f>
        <v>2.09</v>
      </c>
      <c r="AU8">
        <f>IF(ISNUMBER(SEARCH("&lt;",Rawdata!AR8)),Rawdata!$C8/2,IF(ISBLANK(Rawdata!AR8),"",Rawdata!AR8))</f>
        <v>0.45</v>
      </c>
      <c r="AV8">
        <f>IF(ISNUMBER(SEARCH("&lt;",Rawdata!AS8)),Rawdata!$C8/2,IF(ISBLANK(Rawdata!AS8),"",Rawdata!AS8))</f>
        <v>2.35</v>
      </c>
      <c r="AW8">
        <f>IF(ISNUMBER(SEARCH("&lt;",Rawdata!AT8)),Rawdata!$C8/2,IF(ISBLANK(Rawdata!AT8),"",Rawdata!AT8))</f>
        <v>3.25</v>
      </c>
      <c r="AX8">
        <f>IF(ISNUMBER(SEARCH("&lt;",Rawdata!AU8)),Rawdata!$C8/2,IF(ISBLANK(Rawdata!AU8),"",Rawdata!AU8))</f>
        <v>16.399999999999999</v>
      </c>
      <c r="AY8">
        <f>IF(ISNUMBER(SEARCH("&lt;",Rawdata!AV8)),Rawdata!$C8/2,IF(ISBLANK(Rawdata!AV8),"",Rawdata!AV8))</f>
        <v>8.42</v>
      </c>
      <c r="AZ8">
        <f>IF(ISNUMBER(SEARCH("&lt;",Rawdata!AW8)),Rawdata!$C8/2,IF(ISBLANK(Rawdata!AW8),"",Rawdata!AW8))</f>
        <v>6.98</v>
      </c>
      <c r="BA8">
        <f>IF(ISNUMBER(SEARCH("&lt;",Rawdata!AX8)),Rawdata!$C8/2,IF(ISBLANK(Rawdata!AX8),"",Rawdata!AX8))</f>
        <v>1.84</v>
      </c>
      <c r="BB8">
        <f>IF(ISNUMBER(SEARCH("&lt;",Rawdata!AY8)),Rawdata!$C8/2,IF(ISBLANK(Rawdata!AY8),"",Rawdata!AY8))</f>
        <v>4.68</v>
      </c>
      <c r="BC8">
        <f>IF(ISNUMBER(SEARCH("&lt;",Rawdata!AZ8)),Rawdata!$C8/2,IF(ISBLANK(Rawdata!AZ8),"",Rawdata!AZ8))</f>
        <v>0.45</v>
      </c>
      <c r="BD8">
        <f>IF(ISNUMBER(SEARCH("&lt;",Rawdata!BA8)),Rawdata!$C8/2,IF(ISBLANK(Rawdata!BA8),"",Rawdata!BA8))</f>
        <v>5.17</v>
      </c>
      <c r="BE8">
        <f>IF(ISNUMBER(SEARCH("&lt;",Rawdata!BB8)),Rawdata!$C8/2,IF(ISBLANK(Rawdata!BB8),"",Rawdata!BB8))</f>
        <v>5.34</v>
      </c>
      <c r="BF8">
        <f>IF(ISNUMBER(SEARCH("&lt;",Rawdata!BC8)),Rawdata!$C8/2,IF(ISBLANK(Rawdata!BC8),"",Rawdata!BC8))</f>
        <v>12.8</v>
      </c>
      <c r="BG8">
        <f>IF(ISNUMBER(SEARCH("&lt;",Rawdata!BD8)),Rawdata!$C8/2,IF(ISBLANK(Rawdata!BD8),"",Rawdata!BD8))</f>
        <v>4.37</v>
      </c>
      <c r="BH8">
        <f>IF(ISNUMBER(SEARCH("&lt;",Rawdata!BE8)),Rawdata!$C8/2,IF(ISBLANK(Rawdata!BE8),"",Rawdata!BE8))</f>
        <v>5.01</v>
      </c>
      <c r="BI8">
        <f>IF(ISNUMBER(SEARCH("&lt;",Rawdata!BF8)),Rawdata!$C8/2,IF(ISBLANK(Rawdata!BF8),"",Rawdata!BF8))</f>
        <v>1.72</v>
      </c>
      <c r="BJ8">
        <f>IF(ISNUMBER(SEARCH("&lt;",Rawdata!BG8)),Rawdata!$C8/2,IF(ISBLANK(Rawdata!BG8),"",Rawdata!BG8))</f>
        <v>0.45</v>
      </c>
      <c r="BK8">
        <f>IF(ISNUMBER(SEARCH("&lt;",Rawdata!BH8)),Rawdata!$C8/2,IF(ISBLANK(Rawdata!BH8),"",Rawdata!BH8))</f>
        <v>2.04</v>
      </c>
      <c r="BL8">
        <f>IF(ISNUMBER(SEARCH("&lt;",Rawdata!BI8)),Rawdata!$C8/2,IF(ISBLANK(Rawdata!BI8),"",Rawdata!BI8))</f>
        <v>2.0499999999999998</v>
      </c>
      <c r="BM8">
        <f>IF(ISNUMBER(SEARCH("&lt;",Rawdata!BJ8)),Rawdata!$C8/2,IF(ISBLANK(Rawdata!BJ8),"",Rawdata!BJ8))</f>
        <v>1.1599999999999999</v>
      </c>
      <c r="BN8">
        <f>IF(ISNUMBER(SEARCH("&lt;",Rawdata!BK8)),Rawdata!$C8/2,IF(ISBLANK(Rawdata!BK8),"",Rawdata!BK8))</f>
        <v>3.72</v>
      </c>
      <c r="BO8">
        <f>IF(ISNUMBER(SEARCH("&lt;",Rawdata!BL8)),Rawdata!$C8/2,IF(ISBLANK(Rawdata!BL8),"",Rawdata!BL8))</f>
        <v>4.05</v>
      </c>
      <c r="BP8">
        <f>IF(ISNUMBER(SEARCH("&lt;",Rawdata!BM8)),Rawdata!$C8/2,IF(ISBLANK(Rawdata!BM8),"",Rawdata!BM8))</f>
        <v>3.17</v>
      </c>
      <c r="BQ8">
        <f>IF(ISNUMBER(SEARCH("&lt;",Rawdata!BN8)),Rawdata!$C8/2,IF(ISBLANK(Rawdata!BN8),"",Rawdata!BN8))</f>
        <v>1.82</v>
      </c>
      <c r="BR8">
        <f>IF(ISNUMBER(SEARCH("&lt;",Rawdata!BO8)),Rawdata!$C8/2,IF(ISBLANK(Rawdata!BO8),"",Rawdata!BO8))</f>
        <v>4.16</v>
      </c>
      <c r="BS8">
        <f>IF(ISNUMBER(SEARCH("&lt;",Rawdata!BP8)),Rawdata!$C8/2,IF(ISBLANK(Rawdata!BP8),"",Rawdata!BP8))</f>
        <v>2.61</v>
      </c>
      <c r="BT8">
        <f>IF(ISNUMBER(SEARCH("&lt;",Rawdata!BQ8)),Rawdata!$C8/2,IF(ISBLANK(Rawdata!BQ8),"",Rawdata!BQ8))</f>
        <v>0.45</v>
      </c>
      <c r="BU8">
        <f>IF(ISNUMBER(SEARCH("&lt;",Rawdata!BR8)),Rawdata!$C8/2,IF(ISBLANK(Rawdata!BR8),"",Rawdata!BR8))</f>
        <v>1.01</v>
      </c>
      <c r="BV8">
        <f>IF(ISNUMBER(SEARCH("&lt;",Rawdata!BS8)),Rawdata!$C8/2,IF(ISBLANK(Rawdata!BS8),"",Rawdata!BS8))</f>
        <v>0.45</v>
      </c>
      <c r="BW8">
        <f>IF(ISNUMBER(SEARCH("&lt;",Rawdata!BT8)),Rawdata!$C8/2,IF(ISBLANK(Rawdata!BT8),"",Rawdata!BT8))</f>
        <v>6.96</v>
      </c>
      <c r="BX8">
        <f>IF(ISNUMBER(SEARCH("&lt;",Rawdata!BU8)),Rawdata!$C8/2,IF(ISBLANK(Rawdata!BU8),"",Rawdata!BU8))</f>
        <v>1.86</v>
      </c>
      <c r="BY8">
        <f>IF(ISNUMBER(SEARCH("&lt;",Rawdata!BV8)),Rawdata!$C8/2,IF(ISBLANK(Rawdata!BV8),"",Rawdata!BV8))</f>
        <v>8.5299999999999994</v>
      </c>
      <c r="BZ8">
        <f>IF(ISNUMBER(SEARCH("&lt;",Rawdata!BW8)),Rawdata!$C8/2,IF(ISBLANK(Rawdata!BW8),"",Rawdata!BW8))</f>
        <v>1.1499999999999999</v>
      </c>
      <c r="CA8">
        <f>IF(ISNUMBER(SEARCH("&lt;",Rawdata!BX8)),Rawdata!$C8/2,IF(ISBLANK(Rawdata!BX8),"",Rawdata!BX8))</f>
        <v>99.5</v>
      </c>
      <c r="CB8">
        <f>IF(ISNUMBER(SEARCH("&lt;",Rawdata!BY8)),Rawdata!$C8/2,IF(ISBLANK(Rawdata!BY8),"",Rawdata!BY8))</f>
        <v>5.29</v>
      </c>
      <c r="CC8">
        <f>IF(ISNUMBER(SEARCH("&lt;",Rawdata!BZ8)),Rawdata!$C8/2,IF(ISBLANK(Rawdata!BZ8),"",Rawdata!BZ8))</f>
        <v>1.83</v>
      </c>
      <c r="CD8">
        <f>IF(ISNUMBER(SEARCH("&lt;",Rawdata!CA8)),Rawdata!$C8/2,IF(ISBLANK(Rawdata!CA8),"",Rawdata!CA8))</f>
        <v>7.73</v>
      </c>
      <c r="CE8">
        <f>IF(ISNUMBER(SEARCH("&lt;",Rawdata!CB8)),Rawdata!$C8/2,IF(ISBLANK(Rawdata!CB8),"",Rawdata!CB8))</f>
        <v>13.2</v>
      </c>
      <c r="CF8">
        <f>IF(ISNUMBER(SEARCH("&lt;",Rawdata!CC8)),Rawdata!$C8/2,IF(ISBLANK(Rawdata!CC8),"",Rawdata!CC8))</f>
        <v>0.45</v>
      </c>
      <c r="CG8">
        <f>IF(ISNUMBER(SEARCH("&lt;",Rawdata!CD8)),Rawdata!$C8/2,IF(ISBLANK(Rawdata!CD8),"",Rawdata!CD8))</f>
        <v>13.4</v>
      </c>
      <c r="CH8">
        <f>IF(ISNUMBER(SEARCH("&lt;",Rawdata!CE8)),Rawdata!$C8/2,IF(ISBLANK(Rawdata!CE8),"",Rawdata!CE8))</f>
        <v>9.81</v>
      </c>
      <c r="CI8">
        <f>IF(ISNUMBER(SEARCH("&lt;",Rawdata!CF8)),Rawdata!$C8/2,IF(ISBLANK(Rawdata!CF8),"",Rawdata!CF8))</f>
        <v>0.45</v>
      </c>
      <c r="CJ8">
        <f>IF(ISNUMBER(SEARCH("&lt;",Rawdata!CG8)),Rawdata!$C8/2,IF(ISBLANK(Rawdata!CG8),"",Rawdata!CG8))</f>
        <v>33</v>
      </c>
      <c r="CK8">
        <f>IF(ISNUMBER(SEARCH("&lt;",Rawdata!CH8)),Rawdata!$C8/2,IF(ISBLANK(Rawdata!CH8),"",Rawdata!CH8))</f>
        <v>0.45</v>
      </c>
      <c r="CL8">
        <f>IF(ISNUMBER(SEARCH("&lt;",Rawdata!CI8)),Rawdata!$C8/2,IF(ISBLANK(Rawdata!CI8),"",Rawdata!CI8))</f>
        <v>51.3</v>
      </c>
      <c r="CM8">
        <f>IF(ISNUMBER(SEARCH("&lt;",Rawdata!CJ8)),Rawdata!$C8/2,IF(ISBLANK(Rawdata!CJ8),"",Rawdata!CJ8))</f>
        <v>95.3</v>
      </c>
      <c r="CN8">
        <f>IF(ISNUMBER(SEARCH("&lt;",Rawdata!CK8)),Rawdata!$C8/2,IF(ISBLANK(Rawdata!CK8),"",Rawdata!CK8))</f>
        <v>2.12</v>
      </c>
      <c r="CO8">
        <f>IF(ISNUMBER(SEARCH("&lt;",Rawdata!CL8)),Rawdata!$C8/2,IF(ISBLANK(Rawdata!CL8),"",Rawdata!CL8))</f>
        <v>2.2000000000000002</v>
      </c>
      <c r="CP8">
        <f>IF(ISNUMBER(SEARCH("&lt;",Rawdata!CM8)),Rawdata!$C8/2,IF(ISBLANK(Rawdata!CM8),"",Rawdata!CM8))</f>
        <v>1.1599999999999999</v>
      </c>
      <c r="CQ8">
        <f>IF(ISNUMBER(SEARCH("&lt;",Rawdata!CN8)),Rawdata!$C8/2,IF(ISBLANK(Rawdata!CN8),"",Rawdata!CN8))</f>
        <v>4.58</v>
      </c>
      <c r="CR8">
        <f>IF(ISNUMBER(SEARCH("&lt;",Rawdata!CO8)),Rawdata!$C8/2,IF(ISBLANK(Rawdata!CO8),"",Rawdata!CO8))</f>
        <v>7</v>
      </c>
      <c r="CS8">
        <f>IF(ISNUMBER(SEARCH("&lt;",Rawdata!CP8)),Rawdata!$C8/2,IF(ISBLANK(Rawdata!CP8),"",Rawdata!CP8))</f>
        <v>0.45</v>
      </c>
      <c r="CT8">
        <f>IF(ISNUMBER(SEARCH("&lt;",Rawdata!CQ8)),Rawdata!$C8/2,IF(ISBLANK(Rawdata!CQ8),"",Rawdata!CQ8))</f>
        <v>14.9</v>
      </c>
      <c r="CU8">
        <f>IF(ISNUMBER(SEARCH("&lt;",Rawdata!CR8)),Rawdata!$C8/2,IF(ISBLANK(Rawdata!CR8),"",Rawdata!CR8))</f>
        <v>0.45</v>
      </c>
      <c r="CV8">
        <f>IF(ISNUMBER(SEARCH("&lt;",Rawdata!CS8)),Rawdata!$C8/2,IF(ISBLANK(Rawdata!CS8),"",Rawdata!CS8))</f>
        <v>4.8</v>
      </c>
      <c r="CW8">
        <f>IF(ISNUMBER(SEARCH("&lt;",Rawdata!CT8)),Rawdata!$C8/2,IF(ISBLANK(Rawdata!CT8),"",Rawdata!CT8))</f>
        <v>1.51</v>
      </c>
      <c r="CX8">
        <f>IF(ISNUMBER(SEARCH("&lt;",Rawdata!CU8)),Rawdata!$C8/2,IF(ISBLANK(Rawdata!CU8),"",Rawdata!CU8))</f>
        <v>0.45</v>
      </c>
      <c r="CY8">
        <f>IF(ISNUMBER(SEARCH("&lt;",Rawdata!CV8)),Rawdata!$C8/2,IF(ISBLANK(Rawdata!CV8),"",Rawdata!CV8))</f>
        <v>1.39</v>
      </c>
      <c r="CZ8">
        <f>IF(ISNUMBER(SEARCH("&lt;",Rawdata!CW8)),Rawdata!$C8/2,IF(ISBLANK(Rawdata!CW8),"",Rawdata!CW8))</f>
        <v>1.03</v>
      </c>
      <c r="DA8">
        <f>IF(ISNUMBER(SEARCH("&lt;",Rawdata!CX8)),Rawdata!$C8/2,IF(ISBLANK(Rawdata!CX8),"",Rawdata!CX8))</f>
        <v>0.45</v>
      </c>
      <c r="DB8">
        <f>IF(ISNUMBER(SEARCH("&lt;",Rawdata!CY8)),Rawdata!$C8/2,IF(ISBLANK(Rawdata!CY8),"",Rawdata!CY8))</f>
        <v>0.45</v>
      </c>
      <c r="DC8">
        <f>IF(ISNUMBER(SEARCH("&lt;",Rawdata!CZ8)),Rawdata!$C8/2,IF(ISBLANK(Rawdata!CZ8),"",Rawdata!CZ8))</f>
        <v>0.98799999999999999</v>
      </c>
      <c r="DD8">
        <f>IF(ISNUMBER(SEARCH("&lt;",Rawdata!DA8)),Rawdata!$C8/2,IF(ISBLANK(Rawdata!DA8),"",Rawdata!DA8))</f>
        <v>1.1299999999999999</v>
      </c>
      <c r="DE8">
        <f>IF(ISNUMBER(SEARCH("&lt;",Rawdata!DB8)),Rawdata!$C8/2,IF(ISBLANK(Rawdata!DB8),"",Rawdata!DB8))</f>
        <v>0.45</v>
      </c>
      <c r="DF8">
        <f>IF(ISNUMBER(SEARCH("&lt;",Rawdata!DC8)),Rawdata!$C8/2,IF(ISBLANK(Rawdata!DC8),"",Rawdata!DC8))</f>
        <v>0.45</v>
      </c>
      <c r="DG8">
        <f>IF(ISNUMBER(SEARCH("&lt;",Rawdata!DD8)),Rawdata!$C8/2,IF(ISBLANK(Rawdata!DD8),"",Rawdata!DD8))</f>
        <v>0.45</v>
      </c>
      <c r="DH8">
        <f>IF(ISNUMBER(SEARCH("&lt;",Rawdata!DE8)),Rawdata!$C8/2,IF(ISBLANK(Rawdata!DE8),"",Rawdata!DE8))</f>
        <v>2.06</v>
      </c>
      <c r="DI8">
        <f>IF(ISNUMBER(SEARCH("&lt;",Rawdata!DF8)),Rawdata!$C8/2,IF(ISBLANK(Rawdata!DF8),"",Rawdata!DF8))</f>
        <v>0.45</v>
      </c>
      <c r="DJ8">
        <f>IF(ISNUMBER(SEARCH("&lt;",Rawdata!DG8)),Rawdata!$C8/2,IF(ISBLANK(Rawdata!DG8),"",Rawdata!DG8))</f>
        <v>11.1</v>
      </c>
      <c r="DK8">
        <f>IF(ISNUMBER(SEARCH("&lt;",Rawdata!DH8)),Rawdata!$C8/2,IF(ISBLANK(Rawdata!DH8),"",Rawdata!DH8))</f>
        <v>9.2899999999999991</v>
      </c>
      <c r="DL8">
        <f>IF(ISNUMBER(SEARCH("&lt;",Rawdata!DI8)),Rawdata!$C8/2,IF(ISBLANK(Rawdata!DI8),"",Rawdata!DI8))</f>
        <v>8.27</v>
      </c>
      <c r="DM8">
        <f>IF(ISNUMBER(SEARCH("&lt;",Rawdata!DJ8)),Rawdata!$C8/2,IF(ISBLANK(Rawdata!DJ8),"",Rawdata!DJ8))</f>
        <v>7.8</v>
      </c>
      <c r="DN8">
        <f>IF(ISNUMBER(SEARCH("&lt;",Rawdata!DK8)),Rawdata!$C8/2,IF(ISBLANK(Rawdata!DK8),"",Rawdata!DK8))</f>
        <v>8.3800000000000008</v>
      </c>
      <c r="DO8">
        <f>IF(ISNUMBER(SEARCH("&lt;",Rawdata!DL8)),Rawdata!$C8/2,IF(ISBLANK(Rawdata!DL8),"",Rawdata!DL8))</f>
        <v>1.1499999999999999</v>
      </c>
      <c r="DP8">
        <f>IF(ISNUMBER(SEARCH("&lt;",Rawdata!DM8)),Rawdata!$C8/2,IF(ISBLANK(Rawdata!DM8),"",Rawdata!DM8))</f>
        <v>11.5</v>
      </c>
      <c r="DQ8">
        <f>IF(ISNUMBER(SEARCH("&lt;",Rawdata!DN8)),Rawdata!$C8/2,IF(ISBLANK(Rawdata!DN8),"",Rawdata!DN8))</f>
        <v>0.45</v>
      </c>
      <c r="DR8">
        <f>IF(ISNUMBER(SEARCH("&lt;",Rawdata!DO8)),Rawdata!$C8/2,IF(ISBLANK(Rawdata!DO8),"",Rawdata!DO8))</f>
        <v>1.1299999999999999</v>
      </c>
      <c r="DS8">
        <f>IF(ISNUMBER(SEARCH("&lt;",Rawdata!DP8)),Rawdata!$C8/2,IF(ISBLANK(Rawdata!DP8),"",Rawdata!DP8))</f>
        <v>7.65</v>
      </c>
      <c r="DT8">
        <f>IF(ISNUMBER(SEARCH("&lt;",Rawdata!DQ8)),Rawdata!$C8/2,IF(ISBLANK(Rawdata!DQ8),"",Rawdata!DQ8))</f>
        <v>0.45</v>
      </c>
      <c r="DU8">
        <f>IF(ISNUMBER(SEARCH("&lt;",Rawdata!DR8)),Rawdata!$C8/2,IF(ISBLANK(Rawdata!DR8),"",Rawdata!DR8))</f>
        <v>0.45</v>
      </c>
      <c r="DV8">
        <f>IF(ISNUMBER(SEARCH("&lt;",Rawdata!DS8)),Rawdata!$C8/2,IF(ISBLANK(Rawdata!DS8),"",Rawdata!DS8))</f>
        <v>0.45</v>
      </c>
      <c r="DW8">
        <f>IF(ISNUMBER(SEARCH("&lt;",Rawdata!DT8)),Rawdata!$C8/2,IF(ISBLANK(Rawdata!DT8),"",Rawdata!DT8))</f>
        <v>1.1399999999999999</v>
      </c>
      <c r="DX8">
        <f>IF(ISNUMBER(SEARCH("&lt;",Rawdata!DU8)),Rawdata!$C8/2,IF(ISBLANK(Rawdata!DU8),"",Rawdata!DU8))</f>
        <v>5.21</v>
      </c>
      <c r="DY8">
        <f>IF(ISNUMBER(SEARCH("&lt;",Rawdata!DV8)),Rawdata!$C8/2,IF(ISBLANK(Rawdata!DV8),"",Rawdata!DV8))</f>
        <v>0.45</v>
      </c>
      <c r="DZ8">
        <f>IF(ISNUMBER(SEARCH("&lt;",Rawdata!DW8)),Rawdata!$C8/2,IF(ISBLANK(Rawdata!DW8),"",Rawdata!DW8))</f>
        <v>0.45</v>
      </c>
      <c r="EA8">
        <f>IF(ISNUMBER(SEARCH("&lt;",Rawdata!DX8)),Rawdata!$C8/2,IF(ISBLANK(Rawdata!DX8),"",Rawdata!DX8))</f>
        <v>1.77</v>
      </c>
      <c r="EB8">
        <f>IF(ISNUMBER(SEARCH("&lt;",Rawdata!DY8)),Rawdata!$C8/2,IF(ISBLANK(Rawdata!DY8),"",Rawdata!DY8))</f>
        <v>0.45</v>
      </c>
      <c r="EC8">
        <f>IF(ISNUMBER(SEARCH("&lt;",Rawdata!DZ8)),Rawdata!$C8/2,IF(ISBLANK(Rawdata!DZ8),"",Rawdata!DZ8))</f>
        <v>1.73</v>
      </c>
      <c r="ED8">
        <f>IF(ISNUMBER(SEARCH("&lt;",Rawdata!EA8)),Rawdata!$C8/2,IF(ISBLANK(Rawdata!EA8),"",Rawdata!EA8))</f>
        <v>0.45</v>
      </c>
      <c r="EE8">
        <f>IF(ISNUMBER(SEARCH("&lt;",Rawdata!EB8)),Rawdata!$C8/2,IF(ISBLANK(Rawdata!EB8),"",Rawdata!EB8))</f>
        <v>103</v>
      </c>
      <c r="EF8">
        <f>IF(ISNUMBER(SEARCH("&lt;",Rawdata!EC8)),Rawdata!$C8/2,IF(ISBLANK(Rawdata!EC8),"",Rawdata!EC8))</f>
        <v>0.45</v>
      </c>
      <c r="EG8">
        <f>IF(ISNUMBER(SEARCH("&lt;",Rawdata!ED8)),Rawdata!$C8/2,IF(ISBLANK(Rawdata!ED8),"",Rawdata!ED8))</f>
        <v>2.59</v>
      </c>
      <c r="EH8">
        <f>IF(ISNUMBER(SEARCH("&lt;",Rawdata!EE8)),Rawdata!$C8/2,IF(ISBLANK(Rawdata!EE8),"",Rawdata!EE8))</f>
        <v>39.6</v>
      </c>
      <c r="EI8">
        <f>IF(ISNUMBER(SEARCH("&lt;",Rawdata!EF8)),Rawdata!$C8/2,IF(ISBLANK(Rawdata!EF8),"",Rawdata!EF8))</f>
        <v>0.45</v>
      </c>
      <c r="EJ8">
        <f>IF(ISNUMBER(SEARCH("&lt;",Rawdata!EG8)),Rawdata!$C8/2,IF(ISBLANK(Rawdata!EG8),"",Rawdata!EG8))</f>
        <v>1.37</v>
      </c>
      <c r="EK8">
        <f>IF(ISNUMBER(SEARCH("&lt;",Rawdata!EH8)),Rawdata!$C8/2,IF(ISBLANK(Rawdata!EH8),"",Rawdata!EH8))</f>
        <v>0.45</v>
      </c>
      <c r="EL8">
        <f>IF(ISNUMBER(SEARCH("&lt;",Rawdata!EI8)),Rawdata!$C8/2,IF(ISBLANK(Rawdata!EI8),"",Rawdata!EI8))</f>
        <v>4.58</v>
      </c>
      <c r="EM8">
        <f>IF(ISNUMBER(SEARCH("&lt;",Rawdata!EJ8)),Rawdata!$C8/2,IF(ISBLANK(Rawdata!EJ8),"",Rawdata!EJ8))</f>
        <v>2.15</v>
      </c>
      <c r="EN8">
        <f>IF(ISNUMBER(SEARCH("&lt;",Rawdata!EK8)),Rawdata!$C8/2,IF(ISBLANK(Rawdata!EK8),"",Rawdata!EK8))</f>
        <v>2</v>
      </c>
      <c r="EO8">
        <f>IF(ISNUMBER(SEARCH("&lt;",Rawdata!EL8)),Rawdata!$C8/2,IF(ISBLANK(Rawdata!EL8),"",Rawdata!EL8))</f>
        <v>1.0900000000000001</v>
      </c>
      <c r="EP8">
        <f>IF(ISNUMBER(SEARCH("&lt;",Rawdata!EM8)),Rawdata!$C8/2,IF(ISBLANK(Rawdata!EM8),"",Rawdata!EM8))</f>
        <v>4.92</v>
      </c>
      <c r="EQ8">
        <f>IF(ISNUMBER(SEARCH("&lt;",Rawdata!EN8)),Rawdata!$C8/2,IF(ISBLANK(Rawdata!EN8),"",Rawdata!EN8))</f>
        <v>0.45</v>
      </c>
      <c r="ER8">
        <f>IF(ISNUMBER(SEARCH("&lt;",Rawdata!EO8)),Rawdata!$C8/2,IF(ISBLANK(Rawdata!EO8),"",Rawdata!EO8))</f>
        <v>2.92</v>
      </c>
      <c r="ES8">
        <f>IF(ISNUMBER(SEARCH("&lt;",Rawdata!EP8)),Rawdata!$C8/2,IF(ISBLANK(Rawdata!EP8),"",Rawdata!EP8))</f>
        <v>0.45</v>
      </c>
      <c r="ET8">
        <f>IF(ISNUMBER(SEARCH("&lt;",Rawdata!EQ8)),Rawdata!$C8/2,IF(ISBLANK(Rawdata!EQ8),"",Rawdata!EQ8))</f>
        <v>5.21</v>
      </c>
      <c r="EU8">
        <f>IF(ISNUMBER(SEARCH("&lt;",Rawdata!ER8)),Rawdata!$C8/2,IF(ISBLANK(Rawdata!ER8),"",Rawdata!ER8))</f>
        <v>1.25</v>
      </c>
      <c r="EV8">
        <f>IF(ISNUMBER(SEARCH("&lt;",Rawdata!ES8)),Rawdata!$C8/2,IF(ISBLANK(Rawdata!ES8),"",Rawdata!ES8))</f>
        <v>1.54</v>
      </c>
      <c r="EW8">
        <f>IF(ISNUMBER(SEARCH("&lt;",Rawdata!ET8)),Rawdata!$C8/2,IF(ISBLANK(Rawdata!ET8),"",Rawdata!ET8))</f>
        <v>0.45</v>
      </c>
      <c r="EX8">
        <f>IF(ISNUMBER(SEARCH("&lt;",Rawdata!EU8)),Rawdata!$C8/2,IF(ISBLANK(Rawdata!EU8),"",Rawdata!EU8))</f>
        <v>1.21</v>
      </c>
      <c r="EY8">
        <f>IF(ISNUMBER(SEARCH("&lt;",Rawdata!EV8)),Rawdata!$C8/2,IF(ISBLANK(Rawdata!EV8),"",Rawdata!EV8))</f>
        <v>0.45</v>
      </c>
      <c r="EZ8">
        <f>IF(ISNUMBER(SEARCH("&lt;",Rawdata!EW8)),Rawdata!$C8/2,IF(ISBLANK(Rawdata!EW8),"",Rawdata!EW8))</f>
        <v>3.33</v>
      </c>
      <c r="FA8">
        <f>IF(ISNUMBER(SEARCH("&lt;",Rawdata!EX8)),Rawdata!$C8/2,IF(ISBLANK(Rawdata!EX8),"",Rawdata!EX8))</f>
        <v>84.2</v>
      </c>
      <c r="FB8">
        <f>IF(ISNUMBER(SEARCH("&lt;",Rawdata!EY8)),Rawdata!$C8/2,IF(ISBLANK(Rawdata!EY8),"",Rawdata!EY8))</f>
        <v>6.63</v>
      </c>
      <c r="FC8">
        <f>IF(ISNUMBER(SEARCH("&lt;",Rawdata!EZ8)),Rawdata!$C8/2,IF(ISBLANK(Rawdata!EZ8),"",Rawdata!EZ8))</f>
        <v>8.44</v>
      </c>
      <c r="FD8">
        <f>IF(ISNUMBER(SEARCH("&lt;",Rawdata!FA8)),Rawdata!$C8/2,IF(ISBLANK(Rawdata!FA8),"",Rawdata!FA8))</f>
        <v>5.46</v>
      </c>
      <c r="FE8">
        <f>IF(ISNUMBER(SEARCH("&lt;",Rawdata!FB8)),Rawdata!$C8/2,IF(ISBLANK(Rawdata!FB8),"",Rawdata!FB8))</f>
        <v>5.42</v>
      </c>
      <c r="FF8">
        <f>IF(ISNUMBER(SEARCH("&lt;",Rawdata!FC8)),Rawdata!$C8/2,IF(ISBLANK(Rawdata!FC8),"",Rawdata!FC8))</f>
        <v>6.19</v>
      </c>
      <c r="FG8">
        <f>IF(ISNUMBER(SEARCH("&lt;",Rawdata!FD8)),Rawdata!$C8/2,IF(ISBLANK(Rawdata!FD8),"",Rawdata!FD8))</f>
        <v>23.2</v>
      </c>
      <c r="FH8">
        <f>IF(ISNUMBER(SEARCH("&lt;",Rawdata!FE8)),Rawdata!$C8/2,IF(ISBLANK(Rawdata!FE8),"",Rawdata!FE8))</f>
        <v>0.45</v>
      </c>
      <c r="FI8">
        <f>IF(ISNUMBER(SEARCH("&lt;",Rawdata!FF8)),Rawdata!$C8/2,IF(ISBLANK(Rawdata!FF8),"",Rawdata!FF8))</f>
        <v>0.45</v>
      </c>
      <c r="FJ8">
        <f>IF(ISNUMBER(SEARCH("&lt;",Rawdata!FG8)),Rawdata!$C8/2,IF(ISBLANK(Rawdata!FG8),"",Rawdata!FG8))</f>
        <v>0.45</v>
      </c>
      <c r="FK8">
        <f>IF(ISNUMBER(SEARCH("&lt;",Rawdata!FH8)),Rawdata!$C8/2,IF(ISBLANK(Rawdata!FH8),"",Rawdata!FH8))</f>
        <v>0.45</v>
      </c>
      <c r="FL8">
        <f>IF(ISNUMBER(SEARCH("&lt;",Rawdata!FI8)),Rawdata!$C8/2,IF(ISBLANK(Rawdata!FI8),"",Rawdata!FI8))</f>
        <v>7.91</v>
      </c>
      <c r="FM8">
        <f>IF(ISNUMBER(SEARCH("&lt;",Rawdata!FJ8)),Rawdata!$C8/2,IF(ISBLANK(Rawdata!FJ8),"",Rawdata!FJ8))</f>
        <v>5.93</v>
      </c>
      <c r="FN8">
        <f>IF(ISNUMBER(SEARCH("&lt;",Rawdata!FK8)),Rawdata!$C8/2,IF(ISBLANK(Rawdata!FK8),"",Rawdata!FK8))</f>
        <v>4.4800000000000004</v>
      </c>
      <c r="FO8">
        <f>IF(ISNUMBER(SEARCH("&lt;",Rawdata!FL8)),Rawdata!$C8/2,IF(ISBLANK(Rawdata!FL8),"",Rawdata!FL8))</f>
        <v>362</v>
      </c>
      <c r="FP8">
        <f>IF(ISNUMBER(SEARCH("&lt;",Rawdata!FM8)),Rawdata!$C8/2,IF(ISBLANK(Rawdata!FM8),"",Rawdata!FM8))</f>
        <v>6.5</v>
      </c>
      <c r="FQ8">
        <f>IF(ISNUMBER(SEARCH("&lt;",Rawdata!FN8)),Rawdata!$C8/2,IF(ISBLANK(Rawdata!FN8),"",Rawdata!FN8))</f>
        <v>2.4900000000000002</v>
      </c>
      <c r="FR8">
        <f>IF(ISNUMBER(SEARCH("&lt;",Rawdata!FO8)),Rawdata!$C8/2,IF(ISBLANK(Rawdata!FO8),"",Rawdata!FO8))</f>
        <v>3.49</v>
      </c>
      <c r="FS8">
        <f>IF(ISNUMBER(SEARCH("&lt;",Rawdata!FP8)),Rawdata!$C8/2,IF(ISBLANK(Rawdata!FP8),"",Rawdata!FP8))</f>
        <v>0.45</v>
      </c>
      <c r="FT8">
        <f>IF(ISNUMBER(SEARCH("&lt;",Rawdata!FQ8)),Rawdata!$C8/2,IF(ISBLANK(Rawdata!FQ8),"",Rawdata!FQ8))</f>
        <v>6.15</v>
      </c>
      <c r="FU8">
        <f>IF(ISNUMBER(SEARCH("&lt;",Rawdata!FR8)),Rawdata!$C8/2,IF(ISBLANK(Rawdata!FR8),"",Rawdata!FR8))</f>
        <v>1.1200000000000001</v>
      </c>
      <c r="FV8">
        <f>IF(ISNUMBER(SEARCH("&lt;",Rawdata!FS8)),Rawdata!$C8/2,IF(ISBLANK(Rawdata!FS8),"",Rawdata!FS8))</f>
        <v>0.45</v>
      </c>
      <c r="FW8">
        <f>IF(ISNUMBER(SEARCH("&lt;",Rawdata!FT8)),Rawdata!$C8/2,IF(ISBLANK(Rawdata!FT8),"",Rawdata!FT8))</f>
        <v>5.82</v>
      </c>
      <c r="FX8">
        <f>IF(ISNUMBER(SEARCH("&lt;",Rawdata!FU8)),Rawdata!$C8/2,IF(ISBLANK(Rawdata!FU8),"",Rawdata!FU8))</f>
        <v>0.45</v>
      </c>
      <c r="FY8">
        <f>IF(ISNUMBER(SEARCH("&lt;",Rawdata!FV8)),Rawdata!$C8/2,IF(ISBLANK(Rawdata!FV8),"",Rawdata!FV8))</f>
        <v>3.52</v>
      </c>
      <c r="FZ8">
        <f>IF(ISNUMBER(SEARCH("&lt;",Rawdata!FW8)),Rawdata!$C8/2,IF(ISBLANK(Rawdata!FW8),"",Rawdata!FW8))</f>
        <v>3.34</v>
      </c>
      <c r="GA8">
        <f>IF(ISNUMBER(SEARCH("&lt;",Rawdata!FX8)),Rawdata!$C8/2,IF(ISBLANK(Rawdata!FX8),"",Rawdata!FX8))</f>
        <v>0.45</v>
      </c>
      <c r="GB8">
        <f>IF(ISNUMBER(SEARCH("&lt;",Rawdata!FY8)),Rawdata!$C8/2,IF(ISBLANK(Rawdata!FY8),"",Rawdata!FY8))</f>
        <v>0.45</v>
      </c>
      <c r="GC8">
        <f>IF(ISNUMBER(SEARCH("&lt;",Rawdata!FZ8)),Rawdata!$C8/2,IF(ISBLANK(Rawdata!FZ8),"",Rawdata!FZ8))</f>
        <v>1.03</v>
      </c>
      <c r="GD8">
        <f>IF(ISNUMBER(SEARCH("&lt;",Rawdata!GA8)),Rawdata!$C8/2,IF(ISBLANK(Rawdata!GA8),"",Rawdata!GA8))</f>
        <v>5.0199999999999996</v>
      </c>
      <c r="GE8">
        <f>IF(ISNUMBER(SEARCH("&lt;",Rawdata!GB8)),Rawdata!$C8/2,IF(ISBLANK(Rawdata!GB8),"",Rawdata!GB8))</f>
        <v>2.5</v>
      </c>
      <c r="GF8">
        <f>IF(ISNUMBER(SEARCH("&lt;",Rawdata!GC8)),Rawdata!$C8/2,IF(ISBLANK(Rawdata!GC8),"",Rawdata!GC8))</f>
        <v>4.0199999999999996</v>
      </c>
      <c r="GG8">
        <f>IF(ISNUMBER(SEARCH("&lt;",Rawdata!GD8)),Rawdata!$C8/2,IF(ISBLANK(Rawdata!GD8),"",Rawdata!GD8))</f>
        <v>0.45</v>
      </c>
      <c r="GH8">
        <f>IF(ISNUMBER(SEARCH("&lt;",Rawdata!GE8)),Rawdata!$C8/2,IF(ISBLANK(Rawdata!GE8),"",Rawdata!GE8))</f>
        <v>6.07</v>
      </c>
      <c r="GI8">
        <f>IF(ISNUMBER(SEARCH("&lt;",Rawdata!GF8)),Rawdata!$C8/2,IF(ISBLANK(Rawdata!GF8),"",Rawdata!GF8))</f>
        <v>1.96</v>
      </c>
      <c r="GJ8">
        <f>IF(ISNUMBER(SEARCH("&lt;",Rawdata!GG8)),Rawdata!$C8/2,IF(ISBLANK(Rawdata!GG8),"",Rawdata!GG8))</f>
        <v>24.3</v>
      </c>
      <c r="GK8">
        <f>IF(ISNUMBER(SEARCH("&lt;",Rawdata!GH8)),Rawdata!$C8/2,IF(ISBLANK(Rawdata!GH8),"",Rawdata!GH8))</f>
        <v>0.45</v>
      </c>
      <c r="GL8">
        <f>IF(ISNUMBER(SEARCH("&lt;",Rawdata!GI8)),Rawdata!$C8/2,IF(ISBLANK(Rawdata!GI8),"",Rawdata!GI8))</f>
        <v>10.6</v>
      </c>
      <c r="GM8">
        <f>IF(ISNUMBER(SEARCH("&lt;",Rawdata!GJ8)),Rawdata!$C8/2,IF(ISBLANK(Rawdata!GJ8),"",Rawdata!GJ8))</f>
        <v>0.45</v>
      </c>
      <c r="GN8">
        <f>IF(ISNUMBER(SEARCH("&lt;",Rawdata!GK8)),Rawdata!$C8/2,IF(ISBLANK(Rawdata!GK8),"",Rawdata!GK8))</f>
        <v>48.9</v>
      </c>
      <c r="GO8">
        <f>IF(ISNUMBER(SEARCH("&lt;",Rawdata!GL8)),Rawdata!$C8/2,IF(ISBLANK(Rawdata!GL8),"",Rawdata!GL8))</f>
        <v>20.7</v>
      </c>
      <c r="GP8">
        <f>IF(ISNUMBER(SEARCH("&lt;",Rawdata!GM8)),Rawdata!$C8/2,IF(ISBLANK(Rawdata!GM8),"",Rawdata!GM8))</f>
        <v>1.22</v>
      </c>
      <c r="GQ8">
        <f>IF(ISNUMBER(SEARCH("&lt;",Rawdata!GN8)),Rawdata!$C8/2,IF(ISBLANK(Rawdata!GN8),"",Rawdata!GN8))</f>
        <v>24.9</v>
      </c>
      <c r="GR8">
        <f>IF(ISNUMBER(SEARCH("&lt;",Rawdata!GO8)),Rawdata!$C8/2,IF(ISBLANK(Rawdata!GO8),"",Rawdata!GO8))</f>
        <v>3.48</v>
      </c>
      <c r="GS8">
        <f>IF(ISNUMBER(SEARCH("&lt;",Rawdata!GP8)),Rawdata!$C8/2,IF(ISBLANK(Rawdata!GP8),"",Rawdata!GP8))</f>
        <v>66.2</v>
      </c>
      <c r="GT8">
        <f>IF(ISNUMBER(SEARCH("&lt;",Rawdata!GQ8)),Rawdata!$C8/2,IF(ISBLANK(Rawdata!GQ8),"",Rawdata!GQ8))</f>
        <v>124</v>
      </c>
      <c r="GU8">
        <f>IF(ISNUMBER(SEARCH("&lt;",Rawdata!GR8)),Rawdata!$C8/2,IF(ISBLANK(Rawdata!GR8),"",Rawdata!GR8))</f>
        <v>1.18</v>
      </c>
      <c r="GV8">
        <f>IF(ISNUMBER(SEARCH("&lt;",Rawdata!GS8)),Rawdata!$C8/2,IF(ISBLANK(Rawdata!GS8),"",Rawdata!GS8))</f>
        <v>53.9</v>
      </c>
      <c r="GW8">
        <f>IF(ISNUMBER(SEARCH("&lt;",Rawdata!GT8)),Rawdata!$C8/2,IF(ISBLANK(Rawdata!GT8),"",Rawdata!GT8))</f>
        <v>52.5</v>
      </c>
      <c r="GX8">
        <f>IF(ISNUMBER(SEARCH("&lt;",Rawdata!GU8)),Rawdata!$C8/2,IF(ISBLANK(Rawdata!GU8),"",Rawdata!GU8))</f>
        <v>27.3</v>
      </c>
      <c r="GY8">
        <f>IF(ISNUMBER(SEARCH("&lt;",Rawdata!GV8)),Rawdata!$C8/2,IF(ISBLANK(Rawdata!GV8),"",Rawdata!GV8))</f>
        <v>36</v>
      </c>
      <c r="GZ8">
        <f>IF(ISNUMBER(SEARCH("&lt;",Rawdata!GW8)),Rawdata!$C8/2,IF(ISBLANK(Rawdata!GW8),"",Rawdata!GW8))</f>
        <v>4.6900000000000004</v>
      </c>
      <c r="HA8">
        <f>IF(ISNUMBER(SEARCH("&lt;",Rawdata!GX8)),Rawdata!$C8/2,IF(ISBLANK(Rawdata!GX8),"",Rawdata!GX8))</f>
        <v>4.45</v>
      </c>
      <c r="HB8">
        <f>IF(ISNUMBER(SEARCH("&lt;",Rawdata!GY8)),Rawdata!$C8/2,IF(ISBLANK(Rawdata!GY8),"",Rawdata!GY8))</f>
        <v>167</v>
      </c>
      <c r="HC8">
        <f>IF(ISNUMBER(SEARCH("&lt;",Rawdata!GZ8)),Rawdata!$C8/2,IF(ISBLANK(Rawdata!GZ8),"",Rawdata!GZ8))</f>
        <v>14.2</v>
      </c>
      <c r="HD8">
        <f>IF(ISNUMBER(SEARCH("&lt;",Rawdata!HA8)),Rawdata!$C8/2,IF(ISBLANK(Rawdata!HA8),"",Rawdata!HA8))</f>
        <v>10.9</v>
      </c>
      <c r="HE8">
        <f>IF(ISNUMBER(SEARCH("&lt;",Rawdata!HB8)),Rawdata!$C8/2,IF(ISBLANK(Rawdata!HB8),"",Rawdata!HB8))</f>
        <v>22</v>
      </c>
      <c r="HF8">
        <f>IF(ISNUMBER(SEARCH("&lt;",Rawdata!HC8)),Rawdata!$C8/2,IF(ISBLANK(Rawdata!HC8),"",Rawdata!HC8))</f>
        <v>2.34</v>
      </c>
      <c r="HG8">
        <f>IF(ISNUMBER(SEARCH("&lt;",Rawdata!HD8)),Rawdata!$C8/2,IF(ISBLANK(Rawdata!HD8),"",Rawdata!HD8))</f>
        <v>1.06</v>
      </c>
      <c r="HH8">
        <f>IF(ISNUMBER(SEARCH("&lt;",Rawdata!HE8)),Rawdata!$C8/2,IF(ISBLANK(Rawdata!HE8),"",Rawdata!HE8))</f>
        <v>24.8</v>
      </c>
      <c r="HI8">
        <f>IF(ISNUMBER(SEARCH("&lt;",Rawdata!HF8)),Rawdata!$C8/2,IF(ISBLANK(Rawdata!HF8),"",Rawdata!HF8))</f>
        <v>8.3000000000000007</v>
      </c>
      <c r="HJ8">
        <f>IF(ISNUMBER(SEARCH("&lt;",Rawdata!HG8)),Rawdata!$C8/2,IF(ISBLANK(Rawdata!HG8),"",Rawdata!HG8))</f>
        <v>9.83</v>
      </c>
      <c r="HK8">
        <f>IF(ISNUMBER(SEARCH("&lt;",Rawdata!HH8)),Rawdata!$C8/2,IF(ISBLANK(Rawdata!HH8),"",Rawdata!HH8))</f>
        <v>6.51</v>
      </c>
      <c r="HL8">
        <f>IF(ISNUMBER(SEARCH("&lt;",Rawdata!HI8)),Rawdata!$C8/2,IF(ISBLANK(Rawdata!HI8),"",Rawdata!HI8))</f>
        <v>11.6</v>
      </c>
      <c r="HM8">
        <f>IF(ISNUMBER(SEARCH("&lt;",Rawdata!HJ8)),Rawdata!$C8/2,IF(ISBLANK(Rawdata!HJ8),"",Rawdata!HJ8))</f>
        <v>4.24</v>
      </c>
      <c r="HN8">
        <f>IF(ISNUMBER(SEARCH("&lt;",Rawdata!HK8)),Rawdata!$C8/2,IF(ISBLANK(Rawdata!HK8),"",Rawdata!HK8))</f>
        <v>15.8</v>
      </c>
      <c r="HO8">
        <f>IF(ISNUMBER(SEARCH("&lt;",Rawdata!HL8)),Rawdata!$C8/2,IF(ISBLANK(Rawdata!HL8),"",Rawdata!HL8))</f>
        <v>2.12</v>
      </c>
      <c r="HP8">
        <f>IF(ISNUMBER(SEARCH("&lt;",Rawdata!HM8)),Rawdata!$C8/2,IF(ISBLANK(Rawdata!HM8),"",Rawdata!HM8))</f>
        <v>0.45</v>
      </c>
      <c r="HQ8">
        <f>IF(ISNUMBER(SEARCH("&lt;",Rawdata!HN8)),Rawdata!$C8/2,IF(ISBLANK(Rawdata!HN8),"",Rawdata!HN8))</f>
        <v>1.8</v>
      </c>
      <c r="HR8">
        <f>IF(ISNUMBER(SEARCH("&lt;",Rawdata!HO8)),Rawdata!$C8/2,IF(ISBLANK(Rawdata!HO8),"",Rawdata!HO8))</f>
        <v>2.78</v>
      </c>
      <c r="HS8">
        <f>IF(ISNUMBER(SEARCH("&lt;",Rawdata!HP8)),Rawdata!$C8/2,IF(ISBLANK(Rawdata!HP8),"",Rawdata!HP8))</f>
        <v>6.92</v>
      </c>
      <c r="HT8">
        <f>IF(ISNUMBER(SEARCH("&lt;",Rawdata!HQ8)),Rawdata!$C8/2,IF(ISBLANK(Rawdata!HQ8),"",Rawdata!HQ8))</f>
        <v>0.45</v>
      </c>
      <c r="HU8">
        <f>IF(ISNUMBER(SEARCH("&lt;",Rawdata!HR8)),Rawdata!$C8/2,IF(ISBLANK(Rawdata!HR8),"",Rawdata!HR8))</f>
        <v>0.45</v>
      </c>
      <c r="HV8">
        <f>IF(ISNUMBER(SEARCH("&lt;",Rawdata!HS8)),Rawdata!$C8/2,IF(ISBLANK(Rawdata!HS8),"",Rawdata!HS8))</f>
        <v>0.45</v>
      </c>
      <c r="HW8">
        <f>IF(ISNUMBER(SEARCH("&lt;",Rawdata!HT8)),Rawdata!$C8/2,IF(ISBLANK(Rawdata!HT8),"",Rawdata!HT8))</f>
        <v>0.45</v>
      </c>
      <c r="HX8">
        <f>IF(ISNUMBER(SEARCH("&lt;",Rawdata!HU8)),Rawdata!$C8/2,IF(ISBLANK(Rawdata!HU8),"",Rawdata!HU8))</f>
        <v>0.45</v>
      </c>
      <c r="HY8">
        <f>IF(ISNUMBER(SEARCH("&lt;",Rawdata!HV8)),Rawdata!$C8/2,IF(ISBLANK(Rawdata!HV8),"",Rawdata!HV8))</f>
        <v>0.45</v>
      </c>
      <c r="HZ8">
        <f>IF(ISNUMBER(SEARCH("&lt;",Rawdata!HW8)),Rawdata!$C8/2,IF(ISBLANK(Rawdata!HW8),"",Rawdata!HW8))</f>
        <v>0.45</v>
      </c>
      <c r="IA8">
        <f>IF(ISNUMBER(SEARCH("&lt;",Rawdata!HX8)),Rawdata!$C8/2,IF(ISBLANK(Rawdata!HX8),"",Rawdata!HX8))</f>
        <v>0.45</v>
      </c>
      <c r="IB8">
        <f>IF(ISNUMBER(SEARCH("&lt;",Rawdata!HY8)),Rawdata!$C8/2,IF(ISBLANK(Rawdata!HY8),"",Rawdata!HY8))</f>
        <v>0.45</v>
      </c>
      <c r="IC8">
        <f>IF(ISNUMBER(SEARCH("&lt;",Rawdata!HZ8)),Rawdata!$C8/2,IF(ISBLANK(Rawdata!HZ8),"",Rawdata!HZ8))</f>
        <v>4.0199999999999996</v>
      </c>
      <c r="ID8">
        <f>IF(ISNUMBER(SEARCH("&lt;",Rawdata!IA8)),Rawdata!$C8/2,IF(ISBLANK(Rawdata!IA8),"",Rawdata!IA8))</f>
        <v>0.45</v>
      </c>
      <c r="IE8">
        <f>IF(ISNUMBER(SEARCH("&lt;",Rawdata!IB8)),Rawdata!$C8/2,IF(ISBLANK(Rawdata!IB8),"",Rawdata!IB8))</f>
        <v>0.91700000000000004</v>
      </c>
      <c r="IF8">
        <f>IF(ISNUMBER(SEARCH("&lt;",Rawdata!IC8)),Rawdata!$C8/2,IF(ISBLANK(Rawdata!IC8),"",Rawdata!IC8))</f>
        <v>1.17</v>
      </c>
      <c r="IG8">
        <f>IF(ISNUMBER(SEARCH("&lt;",Rawdata!ID8)),Rawdata!$C8/2,IF(ISBLANK(Rawdata!ID8),"",Rawdata!ID8))</f>
        <v>5.38</v>
      </c>
      <c r="IH8">
        <f>IF(ISNUMBER(SEARCH("&lt;",Rawdata!IE8)),Rawdata!$C8/2,IF(ISBLANK(Rawdata!IE8),"",Rawdata!IE8))</f>
        <v>0.45</v>
      </c>
      <c r="II8">
        <f>IF(ISNUMBER(SEARCH("&lt;",Rawdata!IF8)),Rawdata!$C8/2,IF(ISBLANK(Rawdata!IF8),"",Rawdata!IF8))</f>
        <v>8.59</v>
      </c>
      <c r="IJ8">
        <f>IF(ISNUMBER(SEARCH("&lt;",Rawdata!IG8)),Rawdata!$C8/2,IF(ISBLANK(Rawdata!IG8),"",Rawdata!IG8))</f>
        <v>1.74</v>
      </c>
      <c r="IK8">
        <f>IF(ISNUMBER(SEARCH("&lt;",Rawdata!IH8)),Rawdata!$C8/2,IF(ISBLANK(Rawdata!IH8),"",Rawdata!IH8))</f>
        <v>0.45</v>
      </c>
      <c r="IL8">
        <f>IF(ISNUMBER(SEARCH("&lt;",Rawdata!II8)),Rawdata!$C8/2,IF(ISBLANK(Rawdata!II8),"",Rawdata!II8))</f>
        <v>1.61</v>
      </c>
      <c r="IM8">
        <f>IF(ISNUMBER(SEARCH("&lt;",Rawdata!IJ8)),Rawdata!$C8/2,IF(ISBLANK(Rawdata!IJ8),"",Rawdata!IJ8))</f>
        <v>0.45</v>
      </c>
      <c r="IN8">
        <f>IF(ISNUMBER(SEARCH("&lt;",Rawdata!IK8)),Rawdata!$C8/2,IF(ISBLANK(Rawdata!IK8),"",Rawdata!IK8))</f>
        <v>20.2</v>
      </c>
      <c r="IO8">
        <f>IF(ISNUMBER(SEARCH("&lt;",Rawdata!IL8)),Rawdata!$C8/2,IF(ISBLANK(Rawdata!IL8),"",Rawdata!IL8))</f>
        <v>1.3</v>
      </c>
      <c r="IP8">
        <f>IF(ISNUMBER(SEARCH("&lt;",Rawdata!IM8)),Rawdata!$C8/2,IF(ISBLANK(Rawdata!IM8),"",Rawdata!IM8))</f>
        <v>1.25</v>
      </c>
      <c r="IQ8">
        <f>IF(ISNUMBER(SEARCH("&lt;",Rawdata!IN8)),Rawdata!$C8/2,IF(ISBLANK(Rawdata!IN8),"",Rawdata!IN8))</f>
        <v>4.82</v>
      </c>
      <c r="IR8">
        <f>IF(ISNUMBER(SEARCH("&lt;",Rawdata!IO8)),Rawdata!$C8/2,IF(ISBLANK(Rawdata!IO8),"",Rawdata!IO8))</f>
        <v>0.45</v>
      </c>
      <c r="IS8">
        <f>IF(ISNUMBER(SEARCH("&lt;",Rawdata!IP8)),Rawdata!$C8/2,IF(ISBLANK(Rawdata!IP8),"",Rawdata!IP8))</f>
        <v>0.45</v>
      </c>
      <c r="IT8">
        <f>IF(ISNUMBER(SEARCH("&lt;",Rawdata!IQ8)),Rawdata!$C8/2,IF(ISBLANK(Rawdata!IQ8),"",Rawdata!IQ8))</f>
        <v>0.91800000000000004</v>
      </c>
      <c r="IU8">
        <f>IF(ISNUMBER(SEARCH("&lt;",Rawdata!IR8)),Rawdata!$C8/2,IF(ISBLANK(Rawdata!IR8),"",Rawdata!IR8))</f>
        <v>0.45</v>
      </c>
      <c r="IV8">
        <f>IF(ISNUMBER(SEARCH("&lt;",Rawdata!IS8)),Rawdata!$C8/2,IF(ISBLANK(Rawdata!IS8),"",Rawdata!IS8))</f>
        <v>3.98</v>
      </c>
      <c r="IW8">
        <f>IF(ISNUMBER(SEARCH("&lt;",Rawdata!IT8)),Rawdata!$C8/2,IF(ISBLANK(Rawdata!IT8),"",Rawdata!IT8))</f>
        <v>3.32</v>
      </c>
      <c r="IX8">
        <f>IF(ISNUMBER(SEARCH("&lt;",Rawdata!IU8)),Rawdata!$C8/2,IF(ISBLANK(Rawdata!IU8),"",Rawdata!IU8))</f>
        <v>0.45</v>
      </c>
      <c r="IY8">
        <f>IF(ISNUMBER(SEARCH("&lt;",Rawdata!IV8)),Rawdata!$C8/2,IF(ISBLANK(Rawdata!IV8),"",Rawdata!IV8))</f>
        <v>10.6</v>
      </c>
      <c r="IZ8">
        <f>IF(ISNUMBER(SEARCH("&lt;",Rawdata!IW8)),Rawdata!$C8/2,IF(ISBLANK(Rawdata!IW8),"",Rawdata!IW8))</f>
        <v>0.45</v>
      </c>
      <c r="JA8">
        <f>IF(ISNUMBER(SEARCH("&lt;",Rawdata!IX8)),Rawdata!$C8/2,IF(ISBLANK(Rawdata!IX8),"",Rawdata!IX8))</f>
        <v>4.1399999999999997</v>
      </c>
      <c r="JB8">
        <f>IF(ISNUMBER(SEARCH("&lt;",Rawdata!IY8)),Rawdata!$C8/2,IF(ISBLANK(Rawdata!IY8),"",Rawdata!IY8))</f>
        <v>0.45</v>
      </c>
      <c r="JC8">
        <f>IF(ISNUMBER(SEARCH("&lt;",Rawdata!IZ8)),Rawdata!$C8/2,IF(ISBLANK(Rawdata!IZ8),"",Rawdata!IZ8))</f>
        <v>7.85</v>
      </c>
      <c r="JD8">
        <f>IF(ISNUMBER(SEARCH("&lt;",Rawdata!JA8)),Rawdata!$C8/2,IF(ISBLANK(Rawdata!JA8),"",Rawdata!JA8))</f>
        <v>2.62</v>
      </c>
      <c r="JE8">
        <f>IF(ISNUMBER(SEARCH("&lt;",Rawdata!JB8)),Rawdata!$C8/2,IF(ISBLANK(Rawdata!JB8),"",Rawdata!JB8))</f>
        <v>0.45</v>
      </c>
      <c r="JF8">
        <f>IF(ISNUMBER(SEARCH("&lt;",Rawdata!JC8)),Rawdata!$C8/2,IF(ISBLANK(Rawdata!JC8),"",Rawdata!JC8))</f>
        <v>29.1</v>
      </c>
      <c r="JG8">
        <f>IF(ISNUMBER(SEARCH("&lt;",Rawdata!JD8)),Rawdata!$C8/2,IF(ISBLANK(Rawdata!JD8),"",Rawdata!JD8))</f>
        <v>0.45</v>
      </c>
      <c r="JH8">
        <f>IF(ISNUMBER(SEARCH("&lt;",Rawdata!JE8)),Rawdata!$C8/2,IF(ISBLANK(Rawdata!JE8),"",Rawdata!JE8))</f>
        <v>8.1199999999999992</v>
      </c>
      <c r="JI8">
        <f>IF(ISNUMBER(SEARCH("&lt;",Rawdata!JF8)),Rawdata!$C8/2,IF(ISBLANK(Rawdata!JF8),"",Rawdata!JF8))</f>
        <v>2.12</v>
      </c>
    </row>
    <row r="9" spans="1:269" x14ac:dyDescent="0.25">
      <c r="A9" s="1" t="s">
        <v>21</v>
      </c>
      <c r="B9" s="798">
        <f t="shared" si="0"/>
        <v>0.1</v>
      </c>
      <c r="C9" s="799">
        <f t="shared" si="10"/>
        <v>-1.4119999999999999</v>
      </c>
      <c r="D9" s="798">
        <f t="shared" si="1"/>
        <v>0.1</v>
      </c>
      <c r="E9" s="798">
        <f t="shared" si="2"/>
        <v>0.27300000000000002</v>
      </c>
      <c r="F9" s="798">
        <f t="shared" si="3"/>
        <v>0.60399999999999998</v>
      </c>
      <c r="G9" s="798">
        <f t="shared" si="11"/>
        <v>1.3599999999999999</v>
      </c>
      <c r="H9" s="164">
        <f t="shared" si="4"/>
        <v>13.3</v>
      </c>
      <c r="I9" s="798" cm="1">
        <f t="array" ref="I9">_xlfn.QUARTILE.INC(IF($Y$4:$XFD$4="Harbour mode: Intake seawater ",$Y9:$XFD9),1)</f>
        <v>0.1</v>
      </c>
      <c r="J9" s="798" cm="1">
        <f t="array" ref="J9">_xlfn.QUARTILE.INC(IF($Y$4:$XFD$4="Harbour mode: Intake seawater ",$Y9:$XFD9),3)</f>
        <v>0.37224999999999997</v>
      </c>
      <c r="K9" s="164">
        <f t="shared" si="5"/>
        <v>0.7806249999999999</v>
      </c>
      <c r="L9" s="800" cm="1">
        <f t="array" ref="L9">_xlfn.QUARTILE.INC(IF($Y$4:$XFD$4="Harbour mode: After AE scrubber, but before cleaning ",$Y9:$XFD9),1)</f>
        <v>0.20824999999999999</v>
      </c>
      <c r="M9" s="800" cm="1">
        <f t="array" ref="M9">_xlfn.QUARTILE.INC(IF($Y$4:$XFD$4="Harbour mode: After AE scrubber, but before cleaning ",$Y9:$XFD9),3)</f>
        <v>0.95300000000000007</v>
      </c>
      <c r="N9" s="164">
        <f t="shared" si="6"/>
        <v>2.070125</v>
      </c>
      <c r="O9" s="800" cm="1">
        <f t="array" ref="O9">_xlfn.QUARTILE.INC(IF($Y$4:XFD$4="Transit, full speed: Intake seawater ",$Y9:$XFD9),1)</f>
        <v>0.1</v>
      </c>
      <c r="P9" s="800" cm="1">
        <f t="array" ref="P9">_xlfn.QUARTILE.INC(IF($Y$4:XFD$4="Transit, full speed: Intake seawater ",$Y9:$XFD9),3)</f>
        <v>0.1</v>
      </c>
      <c r="Q9" s="164">
        <f t="shared" si="7"/>
        <v>0.1</v>
      </c>
      <c r="R9" s="800" cm="1">
        <f t="array" ref="R9">_xlfn.QUARTILE.INC(IF($Y$4:$XFD$4="Transit, full speed: After ME scrubber, but before cleaning ",$Y9:$XFD9),1)</f>
        <v>0.28600000000000003</v>
      </c>
      <c r="S9" s="800" cm="1">
        <f t="array" ref="S9">_xlfn.QUARTILE.INC(IF($Y$4:$XFD$4="Transit, full speed: After ME scrubber, but before cleaning ",$Y9:$XFD9),3)</f>
        <v>0.99350000000000005</v>
      </c>
      <c r="T9" s="164">
        <f t="shared" si="8"/>
        <v>2.0547500000000003</v>
      </c>
      <c r="U9" s="800" cm="1">
        <f t="array" ref="U9">_xlfn.QUARTILE.INC(IF($Y$4:$XFD$4="Transit, full speed: After AE scrubber, but before cleaning ",$Y9:$XFD9),1)</f>
        <v>0.25</v>
      </c>
      <c r="V9" s="800" cm="1">
        <f t="array" ref="V9">_xlfn.QUARTILE.INC(IF($Y$4:$XFD$4="Transit, full speed: After AE scrubber, but before cleaning ",$Y9:$XFD9),3)</f>
        <v>0.93100000000000005</v>
      </c>
      <c r="W9" s="164">
        <f t="shared" si="9"/>
        <v>1.9525000000000001</v>
      </c>
      <c r="X9" s="953" cm="1">
        <f t="array" ref="X9">SUMPRODUCT(--(_xlfn.ISFORMULA(Y9:XFD9)), --(LEN(Y9:XFD9)=0))</f>
        <v>0</v>
      </c>
      <c r="Y9">
        <f>IF(ISNUMBER(SEARCH("&lt;",Rawdata!V9)),Rawdata!$C9/2,IF(ISBLANK(Rawdata!V9),"",Rawdata!V9))</f>
        <v>0.252</v>
      </c>
      <c r="Z9">
        <f>IF(ISNUMBER(SEARCH("&lt;",Rawdata!W9)),Rawdata!$C9/2,IF(ISBLANK(Rawdata!W9),"",Rawdata!W9))</f>
        <v>1.78</v>
      </c>
      <c r="AA9">
        <f>IF(ISNUMBER(SEARCH("&lt;",Rawdata!X9)),Rawdata!$C9/2,IF(ISBLANK(Rawdata!X9),"",Rawdata!X9))</f>
        <v>0.1</v>
      </c>
      <c r="AB9">
        <f>IF(ISNUMBER(SEARCH("&lt;",Rawdata!Y9)),Rawdata!$C9/2,IF(ISBLANK(Rawdata!Y9),"",Rawdata!Y9))</f>
        <v>1.55</v>
      </c>
      <c r="AC9">
        <f>IF(ISNUMBER(SEARCH("&lt;",Rawdata!Z9)),Rawdata!$C9/2,IF(ISBLANK(Rawdata!Z9),"",Rawdata!Z9))</f>
        <v>1.76</v>
      </c>
      <c r="AD9">
        <f>IF(ISNUMBER(SEARCH("&lt;",Rawdata!AA9)),Rawdata!$C9/2,IF(ISBLANK(Rawdata!AA9),"",Rawdata!AA9))</f>
        <v>0.1</v>
      </c>
      <c r="AE9">
        <f>IF(ISNUMBER(SEARCH("&lt;",Rawdata!AB9)),Rawdata!$C9/2,IF(ISBLANK(Rawdata!AB9),"",Rawdata!AB9))</f>
        <v>0.66200000000000003</v>
      </c>
      <c r="AF9">
        <f>IF(ISNUMBER(SEARCH("&lt;",Rawdata!AC9)),Rawdata!$C9/2,IF(ISBLANK(Rawdata!AC9),"",Rawdata!AC9))</f>
        <v>0.1</v>
      </c>
      <c r="AG9">
        <f>IF(ISNUMBER(SEARCH("&lt;",Rawdata!AD9)),Rawdata!$C9/2,IF(ISBLANK(Rawdata!AD9),"",Rawdata!AD9))</f>
        <v>0.71</v>
      </c>
      <c r="AH9">
        <f>IF(ISNUMBER(SEARCH("&lt;",Rawdata!AE9)),Rawdata!$C9/2,IF(ISBLANK(Rawdata!AE9),"",Rawdata!AE9))</f>
        <v>0.71</v>
      </c>
      <c r="AI9">
        <f>IF(ISNUMBER(SEARCH("&lt;",Rawdata!AF9)),Rawdata!$C9/2,IF(ISBLANK(Rawdata!AF9),"",Rawdata!AF9))</f>
        <v>0.1</v>
      </c>
      <c r="AJ9">
        <f>IF(ISNUMBER(SEARCH("&lt;",Rawdata!AG9)),Rawdata!$C9/2,IF(ISBLANK(Rawdata!AG9),"",Rawdata!AG9))</f>
        <v>12.5</v>
      </c>
      <c r="AK9">
        <f>IF(ISNUMBER(SEARCH("&lt;",Rawdata!AH9)),Rawdata!$C9/2,IF(ISBLANK(Rawdata!AH9),"",Rawdata!AH9))</f>
        <v>0.1</v>
      </c>
      <c r="AL9">
        <f>IF(ISNUMBER(SEARCH("&lt;",Rawdata!AI9)),Rawdata!$C9/2,IF(ISBLANK(Rawdata!AI9),"",Rawdata!AI9))</f>
        <v>0.88700000000000001</v>
      </c>
      <c r="AM9">
        <f>IF(ISNUMBER(SEARCH("&lt;",Rawdata!AJ9)),Rawdata!$C9/2,IF(ISBLANK(Rawdata!AJ9),"",Rawdata!AJ9))</f>
        <v>1.87</v>
      </c>
      <c r="AN9">
        <f>IF(ISNUMBER(SEARCH("&lt;",Rawdata!AK9)),Rawdata!$C9/2,IF(ISBLANK(Rawdata!AK9),"",Rawdata!AK9))</f>
        <v>0.1</v>
      </c>
      <c r="AO9">
        <f>IF(ISNUMBER(SEARCH("&lt;",Rawdata!AL9)),Rawdata!$C9/2,IF(ISBLANK(Rawdata!AL9),"",Rawdata!AL9))</f>
        <v>0.30199999999999999</v>
      </c>
      <c r="AP9">
        <f>IF(ISNUMBER(SEARCH("&lt;",Rawdata!AM9)),Rawdata!$C9/2,IF(ISBLANK(Rawdata!AM9),"",Rawdata!AM9))</f>
        <v>0.32300000000000001</v>
      </c>
      <c r="AQ9">
        <f>IF(ISNUMBER(SEARCH("&lt;",Rawdata!AN9)),Rawdata!$C9/2,IF(ISBLANK(Rawdata!AN9),"",Rawdata!AN9))</f>
        <v>0.1</v>
      </c>
      <c r="AR9">
        <f>IF(ISNUMBER(SEARCH("&lt;",Rawdata!AO9)),Rawdata!$C9/2,IF(ISBLANK(Rawdata!AO9),"",Rawdata!AO9))</f>
        <v>1.46</v>
      </c>
      <c r="AS9">
        <f>IF(ISNUMBER(SEARCH("&lt;",Rawdata!AP9)),Rawdata!$C9/2,IF(ISBLANK(Rawdata!AP9),"",Rawdata!AP9))</f>
        <v>0.1</v>
      </c>
      <c r="AT9">
        <f>IF(ISNUMBER(SEARCH("&lt;",Rawdata!AQ9)),Rawdata!$C9/2,IF(ISBLANK(Rawdata!AQ9),"",Rawdata!AQ9))</f>
        <v>1.35</v>
      </c>
      <c r="AU9">
        <f>IF(ISNUMBER(SEARCH("&lt;",Rawdata!AR9)),Rawdata!$C9/2,IF(ISBLANK(Rawdata!AR9),"",Rawdata!AR9))</f>
        <v>0.96799999999999997</v>
      </c>
      <c r="AV9">
        <f>IF(ISNUMBER(SEARCH("&lt;",Rawdata!AS9)),Rawdata!$C9/2,IF(ISBLANK(Rawdata!AS9),"",Rawdata!AS9))</f>
        <v>0.1</v>
      </c>
      <c r="AW9">
        <f>IF(ISNUMBER(SEARCH("&lt;",Rawdata!AT9)),Rawdata!$C9/2,IF(ISBLANK(Rawdata!AT9),"",Rawdata!AT9))</f>
        <v>0.33700000000000002</v>
      </c>
      <c r="AX9">
        <f>IF(ISNUMBER(SEARCH("&lt;",Rawdata!AU9)),Rawdata!$C9/2,IF(ISBLANK(Rawdata!AU9),"",Rawdata!AU9))</f>
        <v>1.48</v>
      </c>
      <c r="AY9">
        <f>IF(ISNUMBER(SEARCH("&lt;",Rawdata!AV9)),Rawdata!$C9/2,IF(ISBLANK(Rawdata!AV9),"",Rawdata!AV9))</f>
        <v>1.1000000000000001</v>
      </c>
      <c r="AZ9">
        <f>IF(ISNUMBER(SEARCH("&lt;",Rawdata!AW9)),Rawdata!$C9/2,IF(ISBLANK(Rawdata!AW9),"",Rawdata!AW9))</f>
        <v>0.66400000000000003</v>
      </c>
      <c r="BA9">
        <f>IF(ISNUMBER(SEARCH("&lt;",Rawdata!AX9)),Rawdata!$C9/2,IF(ISBLANK(Rawdata!AX9),"",Rawdata!AX9))</f>
        <v>0.214</v>
      </c>
      <c r="BB9">
        <f>IF(ISNUMBER(SEARCH("&lt;",Rawdata!AY9)),Rawdata!$C9/2,IF(ISBLANK(Rawdata!AY9),"",Rawdata!AY9))</f>
        <v>0.1</v>
      </c>
      <c r="BC9">
        <f>IF(ISNUMBER(SEARCH("&lt;",Rawdata!AZ9)),Rawdata!$C9/2,IF(ISBLANK(Rawdata!AZ9),"",Rawdata!AZ9))</f>
        <v>0.1</v>
      </c>
      <c r="BD9">
        <f>IF(ISNUMBER(SEARCH("&lt;",Rawdata!BA9)),Rawdata!$C9/2,IF(ISBLANK(Rawdata!BA9),"",Rawdata!BA9))</f>
        <v>0.36299999999999999</v>
      </c>
      <c r="BE9">
        <f>IF(ISNUMBER(SEARCH("&lt;",Rawdata!BB9)),Rawdata!$C9/2,IF(ISBLANK(Rawdata!BB9),"",Rawdata!BB9))</f>
        <v>0.32300000000000001</v>
      </c>
      <c r="BF9">
        <f>IF(ISNUMBER(SEARCH("&lt;",Rawdata!BC9)),Rawdata!$C9/2,IF(ISBLANK(Rawdata!BC9),"",Rawdata!BC9))</f>
        <v>0.42099999999999999</v>
      </c>
      <c r="BG9">
        <f>IF(ISNUMBER(SEARCH("&lt;",Rawdata!BD9)),Rawdata!$C9/2,IF(ISBLANK(Rawdata!BD9),"",Rawdata!BD9))</f>
        <v>0.34200000000000003</v>
      </c>
      <c r="BH9">
        <f>IF(ISNUMBER(SEARCH("&lt;",Rawdata!BE9)),Rawdata!$C9/2,IF(ISBLANK(Rawdata!BE9),"",Rawdata!BE9))</f>
        <v>0.54600000000000004</v>
      </c>
      <c r="BI9">
        <f>IF(ISNUMBER(SEARCH("&lt;",Rawdata!BF9)),Rawdata!$C9/2,IF(ISBLANK(Rawdata!BF9),"",Rawdata!BF9))</f>
        <v>0.1</v>
      </c>
      <c r="BJ9">
        <f>IF(ISNUMBER(SEARCH("&lt;",Rawdata!BG9)),Rawdata!$C9/2,IF(ISBLANK(Rawdata!BG9),"",Rawdata!BG9))</f>
        <v>0.1</v>
      </c>
      <c r="BK9">
        <f>IF(ISNUMBER(SEARCH("&lt;",Rawdata!BH9)),Rawdata!$C9/2,IF(ISBLANK(Rawdata!BH9),"",Rawdata!BH9))</f>
        <v>0.1</v>
      </c>
      <c r="BL9">
        <f>IF(ISNUMBER(SEARCH("&lt;",Rawdata!BI9)),Rawdata!$C9/2,IF(ISBLANK(Rawdata!BI9),"",Rawdata!BI9))</f>
        <v>0.1</v>
      </c>
      <c r="BM9">
        <f>IF(ISNUMBER(SEARCH("&lt;",Rawdata!BJ9)),Rawdata!$C9/2,IF(ISBLANK(Rawdata!BJ9),"",Rawdata!BJ9))</f>
        <v>0.1</v>
      </c>
      <c r="BN9">
        <f>IF(ISNUMBER(SEARCH("&lt;",Rawdata!BK9)),Rawdata!$C9/2,IF(ISBLANK(Rawdata!BK9),"",Rawdata!BK9))</f>
        <v>0.1</v>
      </c>
      <c r="BO9">
        <f>IF(ISNUMBER(SEARCH("&lt;",Rawdata!BL9)),Rawdata!$C9/2,IF(ISBLANK(Rawdata!BL9),"",Rawdata!BL9))</f>
        <v>0.1</v>
      </c>
      <c r="BP9">
        <f>IF(ISNUMBER(SEARCH("&lt;",Rawdata!BM9)),Rawdata!$C9/2,IF(ISBLANK(Rawdata!BM9),"",Rawdata!BM9))</f>
        <v>0.24099999999999999</v>
      </c>
      <c r="BQ9">
        <f>IF(ISNUMBER(SEARCH("&lt;",Rawdata!BN9)),Rawdata!$C9/2,IF(ISBLANK(Rawdata!BN9),"",Rawdata!BN9))</f>
        <v>0.1</v>
      </c>
      <c r="BR9">
        <f>IF(ISNUMBER(SEARCH("&lt;",Rawdata!BO9)),Rawdata!$C9/2,IF(ISBLANK(Rawdata!BO9),"",Rawdata!BO9))</f>
        <v>0.42199999999999999</v>
      </c>
      <c r="BS9">
        <f>IF(ISNUMBER(SEARCH("&lt;",Rawdata!BP9)),Rawdata!$C9/2,IF(ISBLANK(Rawdata!BP9),"",Rawdata!BP9))</f>
        <v>0.1</v>
      </c>
      <c r="BT9">
        <f>IF(ISNUMBER(SEARCH("&lt;",Rawdata!BQ9)),Rawdata!$C9/2,IF(ISBLANK(Rawdata!BQ9),"",Rawdata!BQ9))</f>
        <v>0.1</v>
      </c>
      <c r="BU9">
        <f>IF(ISNUMBER(SEARCH("&lt;",Rawdata!BR9)),Rawdata!$C9/2,IF(ISBLANK(Rawdata!BR9),"",Rawdata!BR9))</f>
        <v>0.21</v>
      </c>
      <c r="BV9">
        <f>IF(ISNUMBER(SEARCH("&lt;",Rawdata!BS9)),Rawdata!$C9/2,IF(ISBLANK(Rawdata!BS9),"",Rawdata!BS9))</f>
        <v>0.1</v>
      </c>
      <c r="BW9">
        <f>IF(ISNUMBER(SEARCH("&lt;",Rawdata!BT9)),Rawdata!$C9/2,IF(ISBLANK(Rawdata!BT9),"",Rawdata!BT9))</f>
        <v>0.44</v>
      </c>
      <c r="BX9">
        <f>IF(ISNUMBER(SEARCH("&lt;",Rawdata!BU9)),Rawdata!$C9/2,IF(ISBLANK(Rawdata!BU9),"",Rawdata!BU9))</f>
        <v>0.435</v>
      </c>
      <c r="BY9">
        <f>IF(ISNUMBER(SEARCH("&lt;",Rawdata!BV9)),Rawdata!$C9/2,IF(ISBLANK(Rawdata!BV9),"",Rawdata!BV9))</f>
        <v>0.83499999999999996</v>
      </c>
      <c r="BZ9">
        <f>IF(ISNUMBER(SEARCH("&lt;",Rawdata!BW9)),Rawdata!$C9/2,IF(ISBLANK(Rawdata!BW9),"",Rawdata!BW9))</f>
        <v>0.47299999999999998</v>
      </c>
      <c r="CA9">
        <f>IF(ISNUMBER(SEARCH("&lt;",Rawdata!BX9)),Rawdata!$C9/2,IF(ISBLANK(Rawdata!BX9),"",Rawdata!BX9))</f>
        <v>0.1</v>
      </c>
      <c r="CB9">
        <f>IF(ISNUMBER(SEARCH("&lt;",Rawdata!BY9)),Rawdata!$C9/2,IF(ISBLANK(Rawdata!BY9),"",Rawdata!BY9))</f>
        <v>0.67400000000000004</v>
      </c>
      <c r="CC9">
        <f>IF(ISNUMBER(SEARCH("&lt;",Rawdata!BZ9)),Rawdata!$C9/2,IF(ISBLANK(Rawdata!BZ9),"",Rawdata!BZ9))</f>
        <v>0.47299999999999998</v>
      </c>
      <c r="CD9">
        <f>IF(ISNUMBER(SEARCH("&lt;",Rawdata!CA9)),Rawdata!$C9/2,IF(ISBLANK(Rawdata!CA9),"",Rawdata!CA9))</f>
        <v>0.1</v>
      </c>
      <c r="CE9">
        <f>IF(ISNUMBER(SEARCH("&lt;",Rawdata!CB9)),Rawdata!$C9/2,IF(ISBLANK(Rawdata!CB9),"",Rawdata!CB9))</f>
        <v>0.26300000000000001</v>
      </c>
      <c r="CF9">
        <f>IF(ISNUMBER(SEARCH("&lt;",Rawdata!CC9)),Rawdata!$C9/2,IF(ISBLANK(Rawdata!CC9),"",Rawdata!CC9))</f>
        <v>0.34799999999999998</v>
      </c>
      <c r="CG9">
        <f>IF(ISNUMBER(SEARCH("&lt;",Rawdata!CD9)),Rawdata!$C9/2,IF(ISBLANK(Rawdata!CD9),"",Rawdata!CD9))</f>
        <v>0.47599999999999998</v>
      </c>
      <c r="CH9">
        <f>IF(ISNUMBER(SEARCH("&lt;",Rawdata!CE9)),Rawdata!$C9/2,IF(ISBLANK(Rawdata!CE9),"",Rawdata!CE9))</f>
        <v>0.254</v>
      </c>
      <c r="CI9">
        <f>IF(ISNUMBER(SEARCH("&lt;",Rawdata!CF9)),Rawdata!$C9/2,IF(ISBLANK(Rawdata!CF9),"",Rawdata!CF9))</f>
        <v>0.1</v>
      </c>
      <c r="CJ9">
        <f>IF(ISNUMBER(SEARCH("&lt;",Rawdata!CG9)),Rawdata!$C9/2,IF(ISBLANK(Rawdata!CG9),"",Rawdata!CG9))</f>
        <v>0.48099999999999998</v>
      </c>
      <c r="CK9">
        <f>IF(ISNUMBER(SEARCH("&lt;",Rawdata!CH9)),Rawdata!$C9/2,IF(ISBLANK(Rawdata!CH9),"",Rawdata!CH9))</f>
        <v>0.1</v>
      </c>
      <c r="CL9">
        <f>IF(ISNUMBER(SEARCH("&lt;",Rawdata!CI9)),Rawdata!$C9/2,IF(ISBLANK(Rawdata!CI9),"",Rawdata!CI9))</f>
        <v>1.99</v>
      </c>
      <c r="CM9">
        <f>IF(ISNUMBER(SEARCH("&lt;",Rawdata!CJ9)),Rawdata!$C9/2,IF(ISBLANK(Rawdata!CJ9),"",Rawdata!CJ9))</f>
        <v>5.08</v>
      </c>
      <c r="CN9">
        <f>IF(ISNUMBER(SEARCH("&lt;",Rawdata!CK9)),Rawdata!$C9/2,IF(ISBLANK(Rawdata!CK9),"",Rawdata!CK9))</f>
        <v>0.1</v>
      </c>
      <c r="CO9">
        <f>IF(ISNUMBER(SEARCH("&lt;",Rawdata!CL9)),Rawdata!$C9/2,IF(ISBLANK(Rawdata!CL9),"",Rawdata!CL9))</f>
        <v>0.307</v>
      </c>
      <c r="CP9">
        <f>IF(ISNUMBER(SEARCH("&lt;",Rawdata!CM9)),Rawdata!$C9/2,IF(ISBLANK(Rawdata!CM9),"",Rawdata!CM9))</f>
        <v>0.1</v>
      </c>
      <c r="CQ9">
        <f>IF(ISNUMBER(SEARCH("&lt;",Rawdata!CN9)),Rawdata!$C9/2,IF(ISBLANK(Rawdata!CN9),"",Rawdata!CN9))</f>
        <v>0.33200000000000002</v>
      </c>
      <c r="CR9">
        <f>IF(ISNUMBER(SEARCH("&lt;",Rawdata!CO9)),Rawdata!$C9/2,IF(ISBLANK(Rawdata!CO9),"",Rawdata!CO9))</f>
        <v>0.33200000000000002</v>
      </c>
      <c r="CS9">
        <f>IF(ISNUMBER(SEARCH("&lt;",Rawdata!CP9)),Rawdata!$C9/2,IF(ISBLANK(Rawdata!CP9),"",Rawdata!CP9))</f>
        <v>0.1</v>
      </c>
      <c r="CT9">
        <f>IF(ISNUMBER(SEARCH("&lt;",Rawdata!CQ9)),Rawdata!$C9/2,IF(ISBLANK(Rawdata!CQ9),"",Rawdata!CQ9))</f>
        <v>0.747</v>
      </c>
      <c r="CU9">
        <f>IF(ISNUMBER(SEARCH("&lt;",Rawdata!CR9)),Rawdata!$C9/2,IF(ISBLANK(Rawdata!CR9),"",Rawdata!CR9))</f>
        <v>0.1</v>
      </c>
      <c r="CV9">
        <f>IF(ISNUMBER(SEARCH("&lt;",Rawdata!CS9)),Rawdata!$C9/2,IF(ISBLANK(Rawdata!CS9),"",Rawdata!CS9))</f>
        <v>0.55400000000000005</v>
      </c>
      <c r="CW9">
        <f>IF(ISNUMBER(SEARCH("&lt;",Rawdata!CT9)),Rawdata!$C9/2,IF(ISBLANK(Rawdata!CT9),"",Rawdata!CT9))</f>
        <v>0.42</v>
      </c>
      <c r="CX9">
        <f>IF(ISNUMBER(SEARCH("&lt;",Rawdata!CU9)),Rawdata!$C9/2,IF(ISBLANK(Rawdata!CU9),"",Rawdata!CU9))</f>
        <v>0.1</v>
      </c>
      <c r="CY9">
        <f>IF(ISNUMBER(SEARCH("&lt;",Rawdata!CV9)),Rawdata!$C9/2,IF(ISBLANK(Rawdata!CV9),"",Rawdata!CV9))</f>
        <v>0.54400000000000004</v>
      </c>
      <c r="CZ9">
        <f>IF(ISNUMBER(SEARCH("&lt;",Rawdata!CW9)),Rawdata!$C9/2,IF(ISBLANK(Rawdata!CW9),"",Rawdata!CW9))</f>
        <v>0.1</v>
      </c>
      <c r="DA9">
        <f>IF(ISNUMBER(SEARCH("&lt;",Rawdata!CX9)),Rawdata!$C9/2,IF(ISBLANK(Rawdata!CX9),"",Rawdata!CX9))</f>
        <v>0.34799999999999998</v>
      </c>
      <c r="DB9">
        <f>IF(ISNUMBER(SEARCH("&lt;",Rawdata!CY9)),Rawdata!$C9/2,IF(ISBLANK(Rawdata!CY9),"",Rawdata!CY9))</f>
        <v>0.1</v>
      </c>
      <c r="DC9">
        <f>IF(ISNUMBER(SEARCH("&lt;",Rawdata!CZ9)),Rawdata!$C9/2,IF(ISBLANK(Rawdata!CZ9),"",Rawdata!CZ9))</f>
        <v>0.42</v>
      </c>
      <c r="DD9">
        <f>IF(ISNUMBER(SEARCH("&lt;",Rawdata!DA9)),Rawdata!$C9/2,IF(ISBLANK(Rawdata!DA9),"",Rawdata!DA9))</f>
        <v>0.66400000000000003</v>
      </c>
      <c r="DE9">
        <f>IF(ISNUMBER(SEARCH("&lt;",Rawdata!DB9)),Rawdata!$C9/2,IF(ISBLANK(Rawdata!DB9),"",Rawdata!DB9))</f>
        <v>0.1</v>
      </c>
      <c r="DF9">
        <f>IF(ISNUMBER(SEARCH("&lt;",Rawdata!DC9)),Rawdata!$C9/2,IF(ISBLANK(Rawdata!DC9),"",Rawdata!DC9))</f>
        <v>0.1</v>
      </c>
      <c r="DG9">
        <f>IF(ISNUMBER(SEARCH("&lt;",Rawdata!DD9)),Rawdata!$C9/2,IF(ISBLANK(Rawdata!DD9),"",Rawdata!DD9))</f>
        <v>0.1</v>
      </c>
      <c r="DH9">
        <f>IF(ISNUMBER(SEARCH("&lt;",Rawdata!DE9)),Rawdata!$C9/2,IF(ISBLANK(Rawdata!DE9),"",Rawdata!DE9))</f>
        <v>0.1</v>
      </c>
      <c r="DI9">
        <f>IF(ISNUMBER(SEARCH("&lt;",Rawdata!DF9)),Rawdata!$C9/2,IF(ISBLANK(Rawdata!DF9),"",Rawdata!DF9))</f>
        <v>0.1</v>
      </c>
      <c r="DJ9">
        <f>IF(ISNUMBER(SEARCH("&lt;",Rawdata!DG9)),Rawdata!$C9/2,IF(ISBLANK(Rawdata!DG9),"",Rawdata!DG9))</f>
        <v>0.1</v>
      </c>
      <c r="DK9">
        <f>IF(ISNUMBER(SEARCH("&lt;",Rawdata!DH9)),Rawdata!$C9/2,IF(ISBLANK(Rawdata!DH9),"",Rawdata!DH9))</f>
        <v>1.31</v>
      </c>
      <c r="DL9">
        <f>IF(ISNUMBER(SEARCH("&lt;",Rawdata!DI9)),Rawdata!$C9/2,IF(ISBLANK(Rawdata!DI9),"",Rawdata!DI9))</f>
        <v>0.1</v>
      </c>
      <c r="DM9">
        <f>IF(ISNUMBER(SEARCH("&lt;",Rawdata!DJ9)),Rawdata!$C9/2,IF(ISBLANK(Rawdata!DJ9),"",Rawdata!DJ9))</f>
        <v>0.40899999999999997</v>
      </c>
      <c r="DN9">
        <f>IF(ISNUMBER(SEARCH("&lt;",Rawdata!DK9)),Rawdata!$C9/2,IF(ISBLANK(Rawdata!DK9),"",Rawdata!DK9))</f>
        <v>0.1</v>
      </c>
      <c r="DO9">
        <f>IF(ISNUMBER(SEARCH("&lt;",Rawdata!DL9)),Rawdata!$C9/2,IF(ISBLANK(Rawdata!DL9),"",Rawdata!DL9))</f>
        <v>0.372</v>
      </c>
      <c r="DP9">
        <f>IF(ISNUMBER(SEARCH("&lt;",Rawdata!DM9)),Rawdata!$C9/2,IF(ISBLANK(Rawdata!DM9),"",Rawdata!DM9))</f>
        <v>0.73499999999999999</v>
      </c>
      <c r="DQ9">
        <f>IF(ISNUMBER(SEARCH("&lt;",Rawdata!DN9)),Rawdata!$C9/2,IF(ISBLANK(Rawdata!DN9),"",Rawdata!DN9))</f>
        <v>0.1</v>
      </c>
      <c r="DR9">
        <f>IF(ISNUMBER(SEARCH("&lt;",Rawdata!DO9)),Rawdata!$C9/2,IF(ISBLANK(Rawdata!DO9),"",Rawdata!DO9))</f>
        <v>0.23699999999999999</v>
      </c>
      <c r="DS9">
        <f>IF(ISNUMBER(SEARCH("&lt;",Rawdata!DP9)),Rawdata!$C9/2,IF(ISBLANK(Rawdata!DP9),"",Rawdata!DP9))</f>
        <v>0.1</v>
      </c>
      <c r="DT9">
        <f>IF(ISNUMBER(SEARCH("&lt;",Rawdata!DQ9)),Rawdata!$C9/2,IF(ISBLANK(Rawdata!DQ9),"",Rawdata!DQ9))</f>
        <v>0.1</v>
      </c>
      <c r="DU9">
        <f>IF(ISNUMBER(SEARCH("&lt;",Rawdata!DR9)),Rawdata!$C9/2,IF(ISBLANK(Rawdata!DR9),"",Rawdata!DR9))</f>
        <v>0.1</v>
      </c>
      <c r="DV9">
        <f>IF(ISNUMBER(SEARCH("&lt;",Rawdata!DS9)),Rawdata!$C9/2,IF(ISBLANK(Rawdata!DS9),"",Rawdata!DS9))</f>
        <v>0.1</v>
      </c>
      <c r="DW9">
        <f>IF(ISNUMBER(SEARCH("&lt;",Rawdata!DT9)),Rawdata!$C9/2,IF(ISBLANK(Rawdata!DT9),"",Rawdata!DT9))</f>
        <v>0.1</v>
      </c>
      <c r="DX9">
        <f>IF(ISNUMBER(SEARCH("&lt;",Rawdata!DU9)),Rawdata!$C9/2,IF(ISBLANK(Rawdata!DU9),"",Rawdata!DU9))</f>
        <v>0.247</v>
      </c>
      <c r="DY9">
        <f>IF(ISNUMBER(SEARCH("&lt;",Rawdata!DV9)),Rawdata!$C9/2,IF(ISBLANK(Rawdata!DV9),"",Rawdata!DV9))</f>
        <v>0.1</v>
      </c>
      <c r="DZ9">
        <f>IF(ISNUMBER(SEARCH("&lt;",Rawdata!DW9)),Rawdata!$C9/2,IF(ISBLANK(Rawdata!DW9),"",Rawdata!DW9))</f>
        <v>0.1</v>
      </c>
      <c r="EA9">
        <f>IF(ISNUMBER(SEARCH("&lt;",Rawdata!DX9)),Rawdata!$C9/2,IF(ISBLANK(Rawdata!DX9),"",Rawdata!DX9))</f>
        <v>0.1</v>
      </c>
      <c r="EB9">
        <f>IF(ISNUMBER(SEARCH("&lt;",Rawdata!DY9)),Rawdata!$C9/2,IF(ISBLANK(Rawdata!DY9),"",Rawdata!DY9))</f>
        <v>0.1</v>
      </c>
      <c r="EC9">
        <f>IF(ISNUMBER(SEARCH("&lt;",Rawdata!DZ9)),Rawdata!$C9/2,IF(ISBLANK(Rawdata!DZ9),"",Rawdata!DZ9))</f>
        <v>0.26400000000000001</v>
      </c>
      <c r="ED9">
        <f>IF(ISNUMBER(SEARCH("&lt;",Rawdata!EA9)),Rawdata!$C9/2,IF(ISBLANK(Rawdata!EA9),"",Rawdata!EA9))</f>
        <v>0.42099999999999999</v>
      </c>
      <c r="EE9">
        <f>IF(ISNUMBER(SEARCH("&lt;",Rawdata!EB9)),Rawdata!$C9/2,IF(ISBLANK(Rawdata!EB9),"",Rawdata!EB9))</f>
        <v>6.24</v>
      </c>
      <c r="EF9">
        <f>IF(ISNUMBER(SEARCH("&lt;",Rawdata!EC9)),Rawdata!$C9/2,IF(ISBLANK(Rawdata!EC9),"",Rawdata!EC9))</f>
        <v>0.1</v>
      </c>
      <c r="EG9">
        <f>IF(ISNUMBER(SEARCH("&lt;",Rawdata!ED9)),Rawdata!$C9/2,IF(ISBLANK(Rawdata!ED9),"",Rawdata!ED9))</f>
        <v>0.60599999999999998</v>
      </c>
      <c r="EH9">
        <f>IF(ISNUMBER(SEARCH("&lt;",Rawdata!EE9)),Rawdata!$C9/2,IF(ISBLANK(Rawdata!EE9),"",Rawdata!EE9))</f>
        <v>0.76300000000000001</v>
      </c>
      <c r="EI9">
        <f>IF(ISNUMBER(SEARCH("&lt;",Rawdata!EF9)),Rawdata!$C9/2,IF(ISBLANK(Rawdata!EF9),"",Rawdata!EF9))</f>
        <v>0.1</v>
      </c>
      <c r="EJ9">
        <f>IF(ISNUMBER(SEARCH("&lt;",Rawdata!EG9)),Rawdata!$C9/2,IF(ISBLANK(Rawdata!EG9),"",Rawdata!EG9))</f>
        <v>0.21199999999999999</v>
      </c>
      <c r="EK9">
        <f>IF(ISNUMBER(SEARCH("&lt;",Rawdata!EH9)),Rawdata!$C9/2,IF(ISBLANK(Rawdata!EH9),"",Rawdata!EH9))</f>
        <v>0.1</v>
      </c>
      <c r="EL9">
        <f>IF(ISNUMBER(SEARCH("&lt;",Rawdata!EI9)),Rawdata!$C9/2,IF(ISBLANK(Rawdata!EI9),"",Rawdata!EI9))</f>
        <v>0.29099999999999998</v>
      </c>
      <c r="EM9">
        <f>IF(ISNUMBER(SEARCH("&lt;",Rawdata!EJ9)),Rawdata!$C9/2,IF(ISBLANK(Rawdata!EJ9),"",Rawdata!EJ9))</f>
        <v>0.498</v>
      </c>
      <c r="EN9">
        <f>IF(ISNUMBER(SEARCH("&lt;",Rawdata!EK9)),Rawdata!$C9/2,IF(ISBLANK(Rawdata!EK9),"",Rawdata!EK9))</f>
        <v>0.40200000000000002</v>
      </c>
      <c r="EO9">
        <f>IF(ISNUMBER(SEARCH("&lt;",Rawdata!EL9)),Rawdata!$C9/2,IF(ISBLANK(Rawdata!EL9),"",Rawdata!EL9))</f>
        <v>0.30199999999999999</v>
      </c>
      <c r="EP9">
        <f>IF(ISNUMBER(SEARCH("&lt;",Rawdata!EM9)),Rawdata!$C9/2,IF(ISBLANK(Rawdata!EM9),"",Rawdata!EM9))</f>
        <v>0.46</v>
      </c>
      <c r="EQ9">
        <f>IF(ISNUMBER(SEARCH("&lt;",Rawdata!EN9)),Rawdata!$C9/2,IF(ISBLANK(Rawdata!EN9),"",Rawdata!EN9))</f>
        <v>0.1</v>
      </c>
      <c r="ER9">
        <f>IF(ISNUMBER(SEARCH("&lt;",Rawdata!EO9)),Rawdata!$C9/2,IF(ISBLANK(Rawdata!EO9),"",Rawdata!EO9))</f>
        <v>0.59799999999999998</v>
      </c>
      <c r="ES9">
        <f>IF(ISNUMBER(SEARCH("&lt;",Rawdata!EP9)),Rawdata!$C9/2,IF(ISBLANK(Rawdata!EP9),"",Rawdata!EP9))</f>
        <v>0.1</v>
      </c>
      <c r="ET9">
        <f>IF(ISNUMBER(SEARCH("&lt;",Rawdata!EQ9)),Rawdata!$C9/2,IF(ISBLANK(Rawdata!EQ9),"",Rawdata!EQ9))</f>
        <v>0.1</v>
      </c>
      <c r="EU9">
        <f>IF(ISNUMBER(SEARCH("&lt;",Rawdata!ER9)),Rawdata!$C9/2,IF(ISBLANK(Rawdata!ER9),"",Rawdata!ER9))</f>
        <v>0.1</v>
      </c>
      <c r="EV9">
        <f>IF(ISNUMBER(SEARCH("&lt;",Rawdata!ES9)),Rawdata!$C9/2,IF(ISBLANK(Rawdata!ES9),"",Rawdata!ES9))</f>
        <v>0.35399999999999998</v>
      </c>
      <c r="EW9">
        <f>IF(ISNUMBER(SEARCH("&lt;",Rawdata!ET9)),Rawdata!$C9/2,IF(ISBLANK(Rawdata!ET9),"",Rawdata!ET9))</f>
        <v>0.1</v>
      </c>
      <c r="EX9">
        <f>IF(ISNUMBER(SEARCH("&lt;",Rawdata!EU9)),Rawdata!$C9/2,IF(ISBLANK(Rawdata!EU9),"",Rawdata!EU9))</f>
        <v>0.38300000000000001</v>
      </c>
      <c r="EY9">
        <f>IF(ISNUMBER(SEARCH("&lt;",Rawdata!EV9)),Rawdata!$C9/2,IF(ISBLANK(Rawdata!EV9),"",Rawdata!EV9))</f>
        <v>0.1</v>
      </c>
      <c r="EZ9">
        <f>IF(ISNUMBER(SEARCH("&lt;",Rawdata!EW9)),Rawdata!$C9/2,IF(ISBLANK(Rawdata!EW9),"",Rawdata!EW9))</f>
        <v>0.54400000000000004</v>
      </c>
      <c r="FA9">
        <f>IF(ISNUMBER(SEARCH("&lt;",Rawdata!EX9)),Rawdata!$C9/2,IF(ISBLANK(Rawdata!EX9),"",Rawdata!EX9))</f>
        <v>1.26</v>
      </c>
      <c r="FB9">
        <f>IF(ISNUMBER(SEARCH("&lt;",Rawdata!EY9)),Rawdata!$C9/2,IF(ISBLANK(Rawdata!EY9),"",Rawdata!EY9))</f>
        <v>0.1</v>
      </c>
      <c r="FC9">
        <f>IF(ISNUMBER(SEARCH("&lt;",Rawdata!EZ9)),Rawdata!$C9/2,IF(ISBLANK(Rawdata!EZ9),"",Rawdata!EZ9))</f>
        <v>0.32200000000000001</v>
      </c>
      <c r="FD9">
        <f>IF(ISNUMBER(SEARCH("&lt;",Rawdata!FA9)),Rawdata!$C9/2,IF(ISBLANK(Rawdata!FA9),"",Rawdata!FA9))</f>
        <v>0.1</v>
      </c>
      <c r="FE9">
        <f>IF(ISNUMBER(SEARCH("&lt;",Rawdata!FB9)),Rawdata!$C9/2,IF(ISBLANK(Rawdata!FB9),"",Rawdata!FB9))</f>
        <v>0.317</v>
      </c>
      <c r="FF9">
        <f>IF(ISNUMBER(SEARCH("&lt;",Rawdata!FC9)),Rawdata!$C9/2,IF(ISBLANK(Rawdata!FC9),"",Rawdata!FC9))</f>
        <v>0.253</v>
      </c>
      <c r="FG9">
        <f>IF(ISNUMBER(SEARCH("&lt;",Rawdata!FD9)),Rawdata!$C9/2,IF(ISBLANK(Rawdata!FD9),"",Rawdata!FD9))</f>
        <v>4.41</v>
      </c>
      <c r="FH9">
        <f>IF(ISNUMBER(SEARCH("&lt;",Rawdata!FE9)),Rawdata!$C9/2,IF(ISBLANK(Rawdata!FE9),"",Rawdata!FE9))</f>
        <v>0.1</v>
      </c>
      <c r="FI9">
        <f>IF(ISNUMBER(SEARCH("&lt;",Rawdata!FF9)),Rawdata!$C9/2,IF(ISBLANK(Rawdata!FF9),"",Rawdata!FF9))</f>
        <v>0.1</v>
      </c>
      <c r="FJ9">
        <f>IF(ISNUMBER(SEARCH("&lt;",Rawdata!FG9)),Rawdata!$C9/2,IF(ISBLANK(Rawdata!FG9),"",Rawdata!FG9))</f>
        <v>0.1</v>
      </c>
      <c r="FK9">
        <f>IF(ISNUMBER(SEARCH("&lt;",Rawdata!FH9)),Rawdata!$C9/2,IF(ISBLANK(Rawdata!FH9),"",Rawdata!FH9))</f>
        <v>0.1</v>
      </c>
      <c r="FL9">
        <f>IF(ISNUMBER(SEARCH("&lt;",Rawdata!FI9)),Rawdata!$C9/2,IF(ISBLANK(Rawdata!FI9),"",Rawdata!FI9))</f>
        <v>0.60399999999999998</v>
      </c>
      <c r="FM9">
        <f>IF(ISNUMBER(SEARCH("&lt;",Rawdata!FJ9)),Rawdata!$C9/2,IF(ISBLANK(Rawdata!FJ9),"",Rawdata!FJ9))</f>
        <v>1.07</v>
      </c>
      <c r="FN9">
        <f>IF(ISNUMBER(SEARCH("&lt;",Rawdata!FK9)),Rawdata!$C9/2,IF(ISBLANK(Rawdata!FK9),"",Rawdata!FK9))</f>
        <v>0.88600000000000001</v>
      </c>
      <c r="FO9">
        <f>IF(ISNUMBER(SEARCH("&lt;",Rawdata!FL9)),Rawdata!$C9/2,IF(ISBLANK(Rawdata!FL9),"",Rawdata!FL9))</f>
        <v>6.27</v>
      </c>
      <c r="FP9">
        <f>IF(ISNUMBER(SEARCH("&lt;",Rawdata!FM9)),Rawdata!$C9/2,IF(ISBLANK(Rawdata!FM9),"",Rawdata!FM9))</f>
        <v>0.89400000000000002</v>
      </c>
      <c r="FQ9">
        <f>IF(ISNUMBER(SEARCH("&lt;",Rawdata!FN9)),Rawdata!$C9/2,IF(ISBLANK(Rawdata!FN9),"",Rawdata!FN9))</f>
        <v>0.1</v>
      </c>
      <c r="FR9">
        <f>IF(ISNUMBER(SEARCH("&lt;",Rawdata!FO9)),Rawdata!$C9/2,IF(ISBLANK(Rawdata!FO9),"",Rawdata!FO9))</f>
        <v>0.91400000000000003</v>
      </c>
      <c r="FS9">
        <f>IF(ISNUMBER(SEARCH("&lt;",Rawdata!FP9)),Rawdata!$C9/2,IF(ISBLANK(Rawdata!FP9),"",Rawdata!FP9))</f>
        <v>0.27</v>
      </c>
      <c r="FT9">
        <f>IF(ISNUMBER(SEARCH("&lt;",Rawdata!FQ9)),Rawdata!$C9/2,IF(ISBLANK(Rawdata!FQ9),"",Rawdata!FQ9))</f>
        <v>0.56799999999999995</v>
      </c>
      <c r="FU9">
        <f>IF(ISNUMBER(SEARCH("&lt;",Rawdata!FR9)),Rawdata!$C9/2,IF(ISBLANK(Rawdata!FR9),"",Rawdata!FR9))</f>
        <v>0.377</v>
      </c>
      <c r="FV9">
        <f>IF(ISNUMBER(SEARCH("&lt;",Rawdata!FS9)),Rawdata!$C9/2,IF(ISBLANK(Rawdata!FS9),"",Rawdata!FS9))</f>
        <v>0.1</v>
      </c>
      <c r="FW9">
        <f>IF(ISNUMBER(SEARCH("&lt;",Rawdata!FT9)),Rawdata!$C9/2,IF(ISBLANK(Rawdata!FT9),"",Rawdata!FT9))</f>
        <v>0.20300000000000001</v>
      </c>
      <c r="FX9">
        <f>IF(ISNUMBER(SEARCH("&lt;",Rawdata!FU9)),Rawdata!$C9/2,IF(ISBLANK(Rawdata!FU9),"",Rawdata!FU9))</f>
        <v>0.1</v>
      </c>
      <c r="FY9">
        <f>IF(ISNUMBER(SEARCH("&lt;",Rawdata!FV9)),Rawdata!$C9/2,IF(ISBLANK(Rawdata!FV9),"",Rawdata!FV9))</f>
        <v>0.1</v>
      </c>
      <c r="FZ9">
        <f>IF(ISNUMBER(SEARCH("&lt;",Rawdata!FW9)),Rawdata!$C9/2,IF(ISBLANK(Rawdata!FW9),"",Rawdata!FW9))</f>
        <v>0.1</v>
      </c>
      <c r="GA9">
        <f>IF(ISNUMBER(SEARCH("&lt;",Rawdata!FX9)),Rawdata!$C9/2,IF(ISBLANK(Rawdata!FX9),"",Rawdata!FX9))</f>
        <v>0.1</v>
      </c>
      <c r="GB9">
        <f>IF(ISNUMBER(SEARCH("&lt;",Rawdata!FY9)),Rawdata!$C9/2,IF(ISBLANK(Rawdata!FY9),"",Rawdata!FY9))</f>
        <v>0.308</v>
      </c>
      <c r="GC9">
        <f>IF(ISNUMBER(SEARCH("&lt;",Rawdata!FZ9)),Rawdata!$C9/2,IF(ISBLANK(Rawdata!FZ9),"",Rawdata!FZ9))</f>
        <v>0.1</v>
      </c>
      <c r="GD9">
        <f>IF(ISNUMBER(SEARCH("&lt;",Rawdata!GA9)),Rawdata!$C9/2,IF(ISBLANK(Rawdata!GA9),"",Rawdata!GA9))</f>
        <v>0.79900000000000004</v>
      </c>
      <c r="GE9">
        <f>IF(ISNUMBER(SEARCH("&lt;",Rawdata!GB9)),Rawdata!$C9/2,IF(ISBLANK(Rawdata!GB9),"",Rawdata!GB9))</f>
        <v>0.60799999999999998</v>
      </c>
      <c r="GF9">
        <f>IF(ISNUMBER(SEARCH("&lt;",Rawdata!GC9)),Rawdata!$C9/2,IF(ISBLANK(Rawdata!GC9),"",Rawdata!GC9))</f>
        <v>0.1</v>
      </c>
      <c r="GG9">
        <f>IF(ISNUMBER(SEARCH("&lt;",Rawdata!GD9)),Rawdata!$C9/2,IF(ISBLANK(Rawdata!GD9),"",Rawdata!GD9))</f>
        <v>0.21199999999999999</v>
      </c>
      <c r="GH9">
        <f>IF(ISNUMBER(SEARCH("&lt;",Rawdata!GE9)),Rawdata!$C9/2,IF(ISBLANK(Rawdata!GE9),"",Rawdata!GE9))</f>
        <v>0.1</v>
      </c>
      <c r="GI9">
        <f>IF(ISNUMBER(SEARCH("&lt;",Rawdata!GF9)),Rawdata!$C9/2,IF(ISBLANK(Rawdata!GF9),"",Rawdata!GF9))</f>
        <v>0.52100000000000002</v>
      </c>
      <c r="GJ9">
        <f>IF(ISNUMBER(SEARCH("&lt;",Rawdata!GG9)),Rawdata!$C9/2,IF(ISBLANK(Rawdata!GG9),"",Rawdata!GG9))</f>
        <v>1.98</v>
      </c>
      <c r="GK9">
        <f>IF(ISNUMBER(SEARCH("&lt;",Rawdata!GH9)),Rawdata!$C9/2,IF(ISBLANK(Rawdata!GH9),"",Rawdata!GH9))</f>
        <v>0.1</v>
      </c>
      <c r="GL9">
        <f>IF(ISNUMBER(SEARCH("&lt;",Rawdata!GI9)),Rawdata!$C9/2,IF(ISBLANK(Rawdata!GI9),"",Rawdata!GI9))</f>
        <v>1.18</v>
      </c>
      <c r="GM9">
        <f>IF(ISNUMBER(SEARCH("&lt;",Rawdata!GJ9)),Rawdata!$C9/2,IF(ISBLANK(Rawdata!GJ9),"",Rawdata!GJ9))</f>
        <v>0.1</v>
      </c>
      <c r="GN9">
        <f>IF(ISNUMBER(SEARCH("&lt;",Rawdata!GK9)),Rawdata!$C9/2,IF(ISBLANK(Rawdata!GK9),"",Rawdata!GK9))</f>
        <v>5.22</v>
      </c>
      <c r="GO9">
        <f>IF(ISNUMBER(SEARCH("&lt;",Rawdata!GL9)),Rawdata!$C9/2,IF(ISBLANK(Rawdata!GL9),"",Rawdata!GL9))</f>
        <v>1.06</v>
      </c>
      <c r="GP9">
        <f>IF(ISNUMBER(SEARCH("&lt;",Rawdata!GM9)),Rawdata!$C9/2,IF(ISBLANK(Rawdata!GM9),"",Rawdata!GM9))</f>
        <v>0.1</v>
      </c>
      <c r="GQ9">
        <f>IF(ISNUMBER(SEARCH("&lt;",Rawdata!GN9)),Rawdata!$C9/2,IF(ISBLANK(Rawdata!GN9),"",Rawdata!GN9))</f>
        <v>3.57</v>
      </c>
      <c r="GR9">
        <f>IF(ISNUMBER(SEARCH("&lt;",Rawdata!GO9)),Rawdata!$C9/2,IF(ISBLANK(Rawdata!GO9),"",Rawdata!GO9))</f>
        <v>0.1</v>
      </c>
      <c r="GS9">
        <f>IF(ISNUMBER(SEARCH("&lt;",Rawdata!GP9)),Rawdata!$C9/2,IF(ISBLANK(Rawdata!GP9),"",Rawdata!GP9))</f>
        <v>13.3</v>
      </c>
      <c r="GT9">
        <f>IF(ISNUMBER(SEARCH("&lt;",Rawdata!GQ9)),Rawdata!$C9/2,IF(ISBLANK(Rawdata!GQ9),"",Rawdata!GQ9))</f>
        <v>10.9</v>
      </c>
      <c r="GU9">
        <f>IF(ISNUMBER(SEARCH("&lt;",Rawdata!GR9)),Rawdata!$C9/2,IF(ISBLANK(Rawdata!GR9),"",Rawdata!GR9))</f>
        <v>0.1</v>
      </c>
      <c r="GV9">
        <f>IF(ISNUMBER(SEARCH("&lt;",Rawdata!GS9)),Rawdata!$C9/2,IF(ISBLANK(Rawdata!GS9),"",Rawdata!GS9))</f>
        <v>4.09</v>
      </c>
      <c r="GW9">
        <f>IF(ISNUMBER(SEARCH("&lt;",Rawdata!GT9)),Rawdata!$C9/2,IF(ISBLANK(Rawdata!GT9),"",Rawdata!GT9))</f>
        <v>0.221</v>
      </c>
      <c r="GX9">
        <f>IF(ISNUMBER(SEARCH("&lt;",Rawdata!GU9)),Rawdata!$C9/2,IF(ISBLANK(Rawdata!GU9),"",Rawdata!GU9))</f>
        <v>4.46</v>
      </c>
      <c r="GY9">
        <f>IF(ISNUMBER(SEARCH("&lt;",Rawdata!GV9)),Rawdata!$C9/2,IF(ISBLANK(Rawdata!GV9),"",Rawdata!GV9))</f>
        <v>2.73</v>
      </c>
      <c r="GZ9">
        <f>IF(ISNUMBER(SEARCH("&lt;",Rawdata!GW9)),Rawdata!$C9/2,IF(ISBLANK(Rawdata!GW9),"",Rawdata!GW9))</f>
        <v>1.55</v>
      </c>
      <c r="HA9">
        <f>IF(ISNUMBER(SEARCH("&lt;",Rawdata!GX9)),Rawdata!$C9/2,IF(ISBLANK(Rawdata!GX9),"",Rawdata!GX9))</f>
        <v>2.27</v>
      </c>
      <c r="HB9">
        <f>IF(ISNUMBER(SEARCH("&lt;",Rawdata!GY9)),Rawdata!$C9/2,IF(ISBLANK(Rawdata!GY9),"",Rawdata!GY9))</f>
        <v>0.58499999999999996</v>
      </c>
      <c r="HC9">
        <f>IF(ISNUMBER(SEARCH("&lt;",Rawdata!GZ9)),Rawdata!$C9/2,IF(ISBLANK(Rawdata!GZ9),"",Rawdata!GZ9))</f>
        <v>1.48</v>
      </c>
      <c r="HD9">
        <f>IF(ISNUMBER(SEARCH("&lt;",Rawdata!HA9)),Rawdata!$C9/2,IF(ISBLANK(Rawdata!HA9),"",Rawdata!HA9))</f>
        <v>0.874</v>
      </c>
      <c r="HE9">
        <f>IF(ISNUMBER(SEARCH("&lt;",Rawdata!HB9)),Rawdata!$C9/2,IF(ISBLANK(Rawdata!HB9),"",Rawdata!HB9))</f>
        <v>0.40799999999999997</v>
      </c>
      <c r="HF9">
        <f>IF(ISNUMBER(SEARCH("&lt;",Rawdata!HC9)),Rawdata!$C9/2,IF(ISBLANK(Rawdata!HC9),"",Rawdata!HC9))</f>
        <v>1.84</v>
      </c>
      <c r="HG9">
        <f>IF(ISNUMBER(SEARCH("&lt;",Rawdata!HD9)),Rawdata!$C9/2,IF(ISBLANK(Rawdata!HD9),"",Rawdata!HD9))</f>
        <v>0.249</v>
      </c>
      <c r="HH9">
        <f>IF(ISNUMBER(SEARCH("&lt;",Rawdata!HE9)),Rawdata!$C9/2,IF(ISBLANK(Rawdata!HE9),"",Rawdata!HE9))</f>
        <v>2.63</v>
      </c>
      <c r="HI9">
        <f>IF(ISNUMBER(SEARCH("&lt;",Rawdata!HF9)),Rawdata!$C9/2,IF(ISBLANK(Rawdata!HF9),"",Rawdata!HF9))</f>
        <v>1.73</v>
      </c>
      <c r="HJ9">
        <f>IF(ISNUMBER(SEARCH("&lt;",Rawdata!HG9)),Rawdata!$C9/2,IF(ISBLANK(Rawdata!HG9),"",Rawdata!HG9))</f>
        <v>0.29099999999999998</v>
      </c>
      <c r="HK9">
        <f>IF(ISNUMBER(SEARCH("&lt;",Rawdata!HH9)),Rawdata!$C9/2,IF(ISBLANK(Rawdata!HH9),"",Rawdata!HH9))</f>
        <v>0.48399999999999999</v>
      </c>
      <c r="HL9">
        <f>IF(ISNUMBER(SEARCH("&lt;",Rawdata!HI9)),Rawdata!$C9/2,IF(ISBLANK(Rawdata!HI9),"",Rawdata!HI9))</f>
        <v>0.1</v>
      </c>
      <c r="HM9">
        <f>IF(ISNUMBER(SEARCH("&lt;",Rawdata!HJ9)),Rawdata!$C9/2,IF(ISBLANK(Rawdata!HJ9),"",Rawdata!HJ9))</f>
        <v>0.47599999999999998</v>
      </c>
      <c r="HN9">
        <f>IF(ISNUMBER(SEARCH("&lt;",Rawdata!HK9)),Rawdata!$C9/2,IF(ISBLANK(Rawdata!HK9),"",Rawdata!HK9))</f>
        <v>0.97399999999999998</v>
      </c>
      <c r="HO9">
        <f>IF(ISNUMBER(SEARCH("&lt;",Rawdata!HL9)),Rawdata!$C9/2,IF(ISBLANK(Rawdata!HL9),"",Rawdata!HL9))</f>
        <v>0.23</v>
      </c>
      <c r="HP9">
        <f>IF(ISNUMBER(SEARCH("&lt;",Rawdata!HM9)),Rawdata!$C9/2,IF(ISBLANK(Rawdata!HM9),"",Rawdata!HM9))</f>
        <v>0.48699999999999999</v>
      </c>
      <c r="HQ9">
        <f>IF(ISNUMBER(SEARCH("&lt;",Rawdata!HN9)),Rawdata!$C9/2,IF(ISBLANK(Rawdata!HN9),"",Rawdata!HN9))</f>
        <v>0.311</v>
      </c>
      <c r="HR9">
        <f>IF(ISNUMBER(SEARCH("&lt;",Rawdata!HO9)),Rawdata!$C9/2,IF(ISBLANK(Rawdata!HO9),"",Rawdata!HO9))</f>
        <v>1.18</v>
      </c>
      <c r="HS9">
        <f>IF(ISNUMBER(SEARCH("&lt;",Rawdata!HP9)),Rawdata!$C9/2,IF(ISBLANK(Rawdata!HP9),"",Rawdata!HP9))</f>
        <v>1.21</v>
      </c>
      <c r="HT9">
        <f>IF(ISNUMBER(SEARCH("&lt;",Rawdata!HQ9)),Rawdata!$C9/2,IF(ISBLANK(Rawdata!HQ9),"",Rawdata!HQ9))</f>
        <v>0.1</v>
      </c>
      <c r="HU9">
        <f>IF(ISNUMBER(SEARCH("&lt;",Rawdata!HR9)),Rawdata!$C9/2,IF(ISBLANK(Rawdata!HR9),"",Rawdata!HR9))</f>
        <v>0.39500000000000002</v>
      </c>
      <c r="HV9">
        <f>IF(ISNUMBER(SEARCH("&lt;",Rawdata!HS9)),Rawdata!$C9/2,IF(ISBLANK(Rawdata!HS9),"",Rawdata!HS9))</f>
        <v>0.1</v>
      </c>
      <c r="HW9">
        <f>IF(ISNUMBER(SEARCH("&lt;",Rawdata!HT9)),Rawdata!$C9/2,IF(ISBLANK(Rawdata!HT9),"",Rawdata!HT9))</f>
        <v>0.1</v>
      </c>
      <c r="HX9">
        <f>IF(ISNUMBER(SEARCH("&lt;",Rawdata!HU9)),Rawdata!$C9/2,IF(ISBLANK(Rawdata!HU9),"",Rawdata!HU9))</f>
        <v>0.1</v>
      </c>
      <c r="HY9">
        <f>IF(ISNUMBER(SEARCH("&lt;",Rawdata!HV9)),Rawdata!$C9/2,IF(ISBLANK(Rawdata!HV9),"",Rawdata!HV9))</f>
        <v>0.1</v>
      </c>
      <c r="HZ9">
        <f>IF(ISNUMBER(SEARCH("&lt;",Rawdata!HW9)),Rawdata!$C9/2,IF(ISBLANK(Rawdata!HW9),"",Rawdata!HW9))</f>
        <v>0.1</v>
      </c>
      <c r="IA9">
        <f>IF(ISNUMBER(SEARCH("&lt;",Rawdata!HX9)),Rawdata!$C9/2,IF(ISBLANK(Rawdata!HX9),"",Rawdata!HX9))</f>
        <v>0.1</v>
      </c>
      <c r="IB9">
        <f>IF(ISNUMBER(SEARCH("&lt;",Rawdata!HY9)),Rawdata!$C9/2,IF(ISBLANK(Rawdata!HY9),"",Rawdata!HY9))</f>
        <v>0.27500000000000002</v>
      </c>
      <c r="IC9">
        <f>IF(ISNUMBER(SEARCH("&lt;",Rawdata!HZ9)),Rawdata!$C9/2,IF(ISBLANK(Rawdata!HZ9),"",Rawdata!HZ9))</f>
        <v>0.1</v>
      </c>
      <c r="ID9">
        <f>IF(ISNUMBER(SEARCH("&lt;",Rawdata!IA9)),Rawdata!$C9/2,IF(ISBLANK(Rawdata!IA9),"",Rawdata!IA9))</f>
        <v>0.1</v>
      </c>
      <c r="IE9">
        <f>IF(ISNUMBER(SEARCH("&lt;",Rawdata!IB9)),Rawdata!$C9/2,IF(ISBLANK(Rawdata!IB9),"",Rawdata!IB9))</f>
        <v>0.1</v>
      </c>
      <c r="IF9">
        <f>IF(ISNUMBER(SEARCH("&lt;",Rawdata!IC9)),Rawdata!$C9/2,IF(ISBLANK(Rawdata!IC9),"",Rawdata!IC9))</f>
        <v>0.1</v>
      </c>
      <c r="IG9">
        <f>IF(ISNUMBER(SEARCH("&lt;",Rawdata!ID9)),Rawdata!$C9/2,IF(ISBLANK(Rawdata!ID9),"",Rawdata!ID9))</f>
        <v>0.49299999999999999</v>
      </c>
      <c r="IH9">
        <f>IF(ISNUMBER(SEARCH("&lt;",Rawdata!IE9)),Rawdata!$C9/2,IF(ISBLANK(Rawdata!IE9),"",Rawdata!IE9))</f>
        <v>0.1</v>
      </c>
      <c r="II9">
        <f>IF(ISNUMBER(SEARCH("&lt;",Rawdata!IF9)),Rawdata!$C9/2,IF(ISBLANK(Rawdata!IF9),"",Rawdata!IF9))</f>
        <v>0.373</v>
      </c>
      <c r="IJ9">
        <f>IF(ISNUMBER(SEARCH("&lt;",Rawdata!IG9)),Rawdata!$C9/2,IF(ISBLANK(Rawdata!IG9),"",Rawdata!IG9))</f>
        <v>0.1</v>
      </c>
      <c r="IK9">
        <f>IF(ISNUMBER(SEARCH("&lt;",Rawdata!IH9)),Rawdata!$C9/2,IF(ISBLANK(Rawdata!IH9),"",Rawdata!IH9))</f>
        <v>0.1</v>
      </c>
      <c r="IL9">
        <f>IF(ISNUMBER(SEARCH("&lt;",Rawdata!II9)),Rawdata!$C9/2,IF(ISBLANK(Rawdata!II9),"",Rawdata!II9))</f>
        <v>0.28100000000000003</v>
      </c>
      <c r="IM9">
        <f>IF(ISNUMBER(SEARCH("&lt;",Rawdata!IJ9)),Rawdata!$C9/2,IF(ISBLANK(Rawdata!IJ9),"",Rawdata!IJ9))</f>
        <v>0.26200000000000001</v>
      </c>
      <c r="IN9">
        <f>IF(ISNUMBER(SEARCH("&lt;",Rawdata!IK9)),Rawdata!$C9/2,IF(ISBLANK(Rawdata!IK9),"",Rawdata!IK9))</f>
        <v>2.72</v>
      </c>
      <c r="IO9">
        <f>IF(ISNUMBER(SEARCH("&lt;",Rawdata!IL9)),Rawdata!$C9/2,IF(ISBLANK(Rawdata!IL9),"",Rawdata!IL9))</f>
        <v>0.23699999999999999</v>
      </c>
      <c r="IP9">
        <f>IF(ISNUMBER(SEARCH("&lt;",Rawdata!IM9)),Rawdata!$C9/2,IF(ISBLANK(Rawdata!IM9),"",Rawdata!IM9))</f>
        <v>0.1</v>
      </c>
      <c r="IQ9">
        <f>IF(ISNUMBER(SEARCH("&lt;",Rawdata!IN9)),Rawdata!$C9/2,IF(ISBLANK(Rawdata!IN9),"",Rawdata!IN9))</f>
        <v>0.505</v>
      </c>
      <c r="IR9">
        <f>IF(ISNUMBER(SEARCH("&lt;",Rawdata!IO9)),Rawdata!$C9/2,IF(ISBLANK(Rawdata!IO9),"",Rawdata!IO9))</f>
        <v>0.27300000000000002</v>
      </c>
      <c r="IS9">
        <f>IF(ISNUMBER(SEARCH("&lt;",Rawdata!IP9)),Rawdata!$C9/2,IF(ISBLANK(Rawdata!IP9),"",Rawdata!IP9))</f>
        <v>0.1</v>
      </c>
      <c r="IT9">
        <f>IF(ISNUMBER(SEARCH("&lt;",Rawdata!IQ9)),Rawdata!$C9/2,IF(ISBLANK(Rawdata!IQ9),"",Rawdata!IQ9))</f>
        <v>0.1</v>
      </c>
      <c r="IU9">
        <f>IF(ISNUMBER(SEARCH("&lt;",Rawdata!IR9)),Rawdata!$C9/2,IF(ISBLANK(Rawdata!IR9),"",Rawdata!IR9))</f>
        <v>0.1</v>
      </c>
      <c r="IV9">
        <f>IF(ISNUMBER(SEARCH("&lt;",Rawdata!IS9)),Rawdata!$C9/2,IF(ISBLANK(Rawdata!IS9),"",Rawdata!IS9))</f>
        <v>0.1</v>
      </c>
      <c r="IW9">
        <f>IF(ISNUMBER(SEARCH("&lt;",Rawdata!IT9)),Rawdata!$C9/2,IF(ISBLANK(Rawdata!IT9),"",Rawdata!IT9))</f>
        <v>0.29799999999999999</v>
      </c>
      <c r="IX9">
        <f>IF(ISNUMBER(SEARCH("&lt;",Rawdata!IU9)),Rawdata!$C9/2,IF(ISBLANK(Rawdata!IU9),"",Rawdata!IU9))</f>
        <v>0.45600000000000002</v>
      </c>
      <c r="IY9">
        <f>IF(ISNUMBER(SEARCH("&lt;",Rawdata!IV9)),Rawdata!$C9/2,IF(ISBLANK(Rawdata!IV9),"",Rawdata!IV9))</f>
        <v>0.83399999999999996</v>
      </c>
      <c r="IZ9">
        <f>IF(ISNUMBER(SEARCH("&lt;",Rawdata!IW9)),Rawdata!$C9/2,IF(ISBLANK(Rawdata!IW9),"",Rawdata!IW9))</f>
        <v>0.35199999999999998</v>
      </c>
      <c r="JA9">
        <f>IF(ISNUMBER(SEARCH("&lt;",Rawdata!IX9)),Rawdata!$C9/2,IF(ISBLANK(Rawdata!IX9),"",Rawdata!IX9))</f>
        <v>1.51</v>
      </c>
      <c r="JB9">
        <f>IF(ISNUMBER(SEARCH("&lt;",Rawdata!IY9)),Rawdata!$C9/2,IF(ISBLANK(Rawdata!IY9),"",Rawdata!IY9))</f>
        <v>0.1</v>
      </c>
      <c r="JC9">
        <f>IF(ISNUMBER(SEARCH("&lt;",Rawdata!IZ9)),Rawdata!$C9/2,IF(ISBLANK(Rawdata!IZ9),"",Rawdata!IZ9))</f>
        <v>1.6</v>
      </c>
      <c r="JD9">
        <f>IF(ISNUMBER(SEARCH("&lt;",Rawdata!JA9)),Rawdata!$C9/2,IF(ISBLANK(Rawdata!JA9),"",Rawdata!JA9))</f>
        <v>0.35199999999999998</v>
      </c>
      <c r="JE9">
        <f>IF(ISNUMBER(SEARCH("&lt;",Rawdata!JB9)),Rawdata!$C9/2,IF(ISBLANK(Rawdata!JB9),"",Rawdata!JB9))</f>
        <v>0.1</v>
      </c>
      <c r="JF9">
        <f>IF(ISNUMBER(SEARCH("&lt;",Rawdata!JC9)),Rawdata!$C9/2,IF(ISBLANK(Rawdata!JC9),"",Rawdata!JC9))</f>
        <v>1.48</v>
      </c>
      <c r="JG9">
        <f>IF(ISNUMBER(SEARCH("&lt;",Rawdata!JD9)),Rawdata!$C9/2,IF(ISBLANK(Rawdata!JD9),"",Rawdata!JD9))</f>
        <v>0.1</v>
      </c>
      <c r="JH9">
        <f>IF(ISNUMBER(SEARCH("&lt;",Rawdata!JE9)),Rawdata!$C9/2,IF(ISBLANK(Rawdata!JE9),"",Rawdata!JE9))</f>
        <v>0.70399999999999996</v>
      </c>
      <c r="JI9">
        <f>IF(ISNUMBER(SEARCH("&lt;",Rawdata!JF9)),Rawdata!$C9/2,IF(ISBLANK(Rawdata!JF9),"",Rawdata!JF9))</f>
        <v>0.52200000000000002</v>
      </c>
    </row>
    <row r="10" spans="1:269" x14ac:dyDescent="0.25">
      <c r="A10" s="1" t="s">
        <v>22</v>
      </c>
      <c r="B10" s="798">
        <f t="shared" si="0"/>
        <v>0.5</v>
      </c>
      <c r="C10" s="799">
        <f t="shared" si="10"/>
        <v>-22.06</v>
      </c>
      <c r="D10" s="798">
        <f t="shared" si="1"/>
        <v>4.3099999999999996</v>
      </c>
      <c r="E10" s="798">
        <f t="shared" si="2"/>
        <v>7.26</v>
      </c>
      <c r="F10" s="798">
        <f t="shared" si="3"/>
        <v>13.1</v>
      </c>
      <c r="G10" s="798">
        <f t="shared" si="11"/>
        <v>26.284999999999997</v>
      </c>
      <c r="H10" s="164">
        <f t="shared" si="4"/>
        <v>1790</v>
      </c>
      <c r="I10" s="798" cm="1">
        <f t="array" ref="I10">_xlfn.QUARTILE.INC(IF($Y$4:$XFD$4="Harbour mode: Intake seawater ",$Y10:$XFD10),1)</f>
        <v>4.7725</v>
      </c>
      <c r="J10" s="798" cm="1">
        <f t="array" ref="J10">_xlfn.QUARTILE.INC(IF($Y$4:$XFD$4="Harbour mode: Intake seawater ",$Y10:$XFD10),3)</f>
        <v>16.700000000000003</v>
      </c>
      <c r="K10" s="164">
        <f t="shared" si="5"/>
        <v>34.591250000000002</v>
      </c>
      <c r="L10" s="800" cm="1">
        <f t="array" ref="L10">_xlfn.QUARTILE.INC(IF($Y$4:$XFD$4="Harbour mode: After AE scrubber, but before cleaning ",$Y10:$XFD10),1)</f>
        <v>5.4350000000000005</v>
      </c>
      <c r="M10" s="800" cm="1">
        <f t="array" ref="M10">_xlfn.QUARTILE.INC(IF($Y$4:$XFD$4="Harbour mode: After AE scrubber, but before cleaning ",$Y10:$XFD10),3)</f>
        <v>13.475</v>
      </c>
      <c r="N10" s="164">
        <f t="shared" si="6"/>
        <v>25.534999999999997</v>
      </c>
      <c r="O10" s="800" cm="1">
        <f t="array" ref="O10">_xlfn.QUARTILE.INC(IF($Y$4:XFD$4="Transit, full speed: Intake seawater ",$Y10:$XFD10),1)</f>
        <v>3.4550000000000001</v>
      </c>
      <c r="P10" s="800" cm="1">
        <f t="array" ref="P10">_xlfn.QUARTILE.INC(IF($Y$4:XFD$4="Transit, full speed: Intake seawater ",$Y10:$XFD10),3)</f>
        <v>12.649999999999999</v>
      </c>
      <c r="Q10" s="164">
        <f t="shared" si="7"/>
        <v>26.442499999999995</v>
      </c>
      <c r="R10" s="800" cm="1">
        <f t="array" ref="R10">_xlfn.QUARTILE.INC(IF($Y$4:$XFD$4="Transit, full speed: After ME scrubber, but before cleaning ",$Y10:$XFD10),1)</f>
        <v>4.3099999999999996</v>
      </c>
      <c r="S10" s="800" cm="1">
        <f t="array" ref="S10">_xlfn.QUARTILE.INC(IF($Y$4:$XFD$4="Transit, full speed: After ME scrubber, but before cleaning ",$Y10:$XFD10),3)</f>
        <v>11.55</v>
      </c>
      <c r="T10" s="164">
        <f t="shared" si="8"/>
        <v>22.410000000000004</v>
      </c>
      <c r="U10" s="800" cm="1">
        <f t="array" ref="U10">_xlfn.QUARTILE.INC(IF($Y$4:$XFD$4="Transit, full speed: After AE scrubber, but before cleaning ",$Y10:$XFD10),1)</f>
        <v>4.3250000000000002</v>
      </c>
      <c r="V10" s="800" cm="1">
        <f t="array" ref="V10">_xlfn.QUARTILE.INC(IF($Y$4:$XFD$4="Transit, full speed: After AE scrubber, but before cleaning ",$Y10:$XFD10),3)</f>
        <v>10.15</v>
      </c>
      <c r="W10" s="164">
        <f t="shared" si="9"/>
        <v>18.887500000000003</v>
      </c>
      <c r="X10" s="953" cm="1">
        <f t="array" ref="X10">SUMPRODUCT(--(_xlfn.ISFORMULA(Y10:XFD10)), --(LEN(Y10:XFD10)=0))</f>
        <v>0</v>
      </c>
      <c r="Y10">
        <f>IF(ISNUMBER(SEARCH("&lt;",Rawdata!V10)),Rawdata!$C10/2,IF(ISBLANK(Rawdata!V10),"",Rawdata!V10))</f>
        <v>3.1</v>
      </c>
      <c r="Z10">
        <f>IF(ISNUMBER(SEARCH("&lt;",Rawdata!W10)),Rawdata!$C10/2,IF(ISBLANK(Rawdata!W10),"",Rawdata!W10))</f>
        <v>14.7</v>
      </c>
      <c r="AA10">
        <f>IF(ISNUMBER(SEARCH("&lt;",Rawdata!X10)),Rawdata!$C10/2,IF(ISBLANK(Rawdata!X10),"",Rawdata!X10))</f>
        <v>1.71</v>
      </c>
      <c r="AB10">
        <f>IF(ISNUMBER(SEARCH("&lt;",Rawdata!Y10)),Rawdata!$C10/2,IF(ISBLANK(Rawdata!Y10),"",Rawdata!Y10))</f>
        <v>7.73</v>
      </c>
      <c r="AC10">
        <f>IF(ISNUMBER(SEARCH("&lt;",Rawdata!Z10)),Rawdata!$C10/2,IF(ISBLANK(Rawdata!Z10),"",Rawdata!Z10))</f>
        <v>37.4</v>
      </c>
      <c r="AD10">
        <f>IF(ISNUMBER(SEARCH("&lt;",Rawdata!AA10)),Rawdata!$C10/2,IF(ISBLANK(Rawdata!AA10),"",Rawdata!AA10))</f>
        <v>4.3099999999999996</v>
      </c>
      <c r="AE10">
        <f>IF(ISNUMBER(SEARCH("&lt;",Rawdata!AB10)),Rawdata!$C10/2,IF(ISBLANK(Rawdata!AB10),"",Rawdata!AB10))</f>
        <v>8.8699999999999992</v>
      </c>
      <c r="AF10">
        <f>IF(ISNUMBER(SEARCH("&lt;",Rawdata!AC10)),Rawdata!$C10/2,IF(ISBLANK(Rawdata!AC10),"",Rawdata!AC10))</f>
        <v>2.31</v>
      </c>
      <c r="AG10">
        <f>IF(ISNUMBER(SEARCH("&lt;",Rawdata!AD10)),Rawdata!$C10/2,IF(ISBLANK(Rawdata!AD10),"",Rawdata!AD10))</f>
        <v>5.34</v>
      </c>
      <c r="AH10">
        <f>IF(ISNUMBER(SEARCH("&lt;",Rawdata!AE10)),Rawdata!$C10/2,IF(ISBLANK(Rawdata!AE10),"",Rawdata!AE10))</f>
        <v>5.34</v>
      </c>
      <c r="AI10">
        <f>IF(ISNUMBER(SEARCH("&lt;",Rawdata!AF10)),Rawdata!$C10/2,IF(ISBLANK(Rawdata!AF10),"",Rawdata!AF10))</f>
        <v>0.5</v>
      </c>
      <c r="AJ10">
        <f>IF(ISNUMBER(SEARCH("&lt;",Rawdata!AG10)),Rawdata!$C10/2,IF(ISBLANK(Rawdata!AG10),"",Rawdata!AG10))</f>
        <v>76.7</v>
      </c>
      <c r="AK10">
        <f>IF(ISNUMBER(SEARCH("&lt;",Rawdata!AH10)),Rawdata!$C10/2,IF(ISBLANK(Rawdata!AH10),"",Rawdata!AH10))</f>
        <v>0.5</v>
      </c>
      <c r="AL10">
        <f>IF(ISNUMBER(SEARCH("&lt;",Rawdata!AI10)),Rawdata!$C10/2,IF(ISBLANK(Rawdata!AI10),"",Rawdata!AI10))</f>
        <v>75.099999999999994</v>
      </c>
      <c r="AM10">
        <f>IF(ISNUMBER(SEARCH("&lt;",Rawdata!AJ10)),Rawdata!$C10/2,IF(ISBLANK(Rawdata!AJ10),"",Rawdata!AJ10))</f>
        <v>16.3</v>
      </c>
      <c r="AN10">
        <f>IF(ISNUMBER(SEARCH("&lt;",Rawdata!AK10)),Rawdata!$C10/2,IF(ISBLANK(Rawdata!AK10),"",Rawdata!AK10))</f>
        <v>4.55</v>
      </c>
      <c r="AO10">
        <f>IF(ISNUMBER(SEARCH("&lt;",Rawdata!AL10)),Rawdata!$C10/2,IF(ISBLANK(Rawdata!AL10),"",Rawdata!AL10))</f>
        <v>7.85</v>
      </c>
      <c r="AP10">
        <f>IF(ISNUMBER(SEARCH("&lt;",Rawdata!AM10)),Rawdata!$C10/2,IF(ISBLANK(Rawdata!AM10),"",Rawdata!AM10))</f>
        <v>21.2</v>
      </c>
      <c r="AQ10">
        <f>IF(ISNUMBER(SEARCH("&lt;",Rawdata!AN10)),Rawdata!$C10/2,IF(ISBLANK(Rawdata!AN10),"",Rawdata!AN10))</f>
        <v>3.8</v>
      </c>
      <c r="AR10">
        <f>IF(ISNUMBER(SEARCH("&lt;",Rawdata!AO10)),Rawdata!$C10/2,IF(ISBLANK(Rawdata!AO10),"",Rawdata!AO10))</f>
        <v>9.74</v>
      </c>
      <c r="AS10">
        <f>IF(ISNUMBER(SEARCH("&lt;",Rawdata!AP10)),Rawdata!$C10/2,IF(ISBLANK(Rawdata!AP10),"",Rawdata!AP10))</f>
        <v>2.85</v>
      </c>
      <c r="AT10">
        <f>IF(ISNUMBER(SEARCH("&lt;",Rawdata!AQ10)),Rawdata!$C10/2,IF(ISBLANK(Rawdata!AQ10),"",Rawdata!AQ10))</f>
        <v>7.12</v>
      </c>
      <c r="AU10">
        <f>IF(ISNUMBER(SEARCH("&lt;",Rawdata!AR10)),Rawdata!$C10/2,IF(ISBLANK(Rawdata!AR10),"",Rawdata!AR10))</f>
        <v>16.100000000000001</v>
      </c>
      <c r="AV10">
        <f>IF(ISNUMBER(SEARCH("&lt;",Rawdata!AS10)),Rawdata!$C10/2,IF(ISBLANK(Rawdata!AS10),"",Rawdata!AS10))</f>
        <v>47.7</v>
      </c>
      <c r="AW10">
        <f>IF(ISNUMBER(SEARCH("&lt;",Rawdata!AT10)),Rawdata!$C10/2,IF(ISBLANK(Rawdata!AT10),"",Rawdata!AT10))</f>
        <v>8.74</v>
      </c>
      <c r="AX10">
        <f>IF(ISNUMBER(SEARCH("&lt;",Rawdata!AU10)),Rawdata!$C10/2,IF(ISBLANK(Rawdata!AU10),"",Rawdata!AU10))</f>
        <v>610</v>
      </c>
      <c r="AY10">
        <f>IF(ISNUMBER(SEARCH("&lt;",Rawdata!AV10)),Rawdata!$C10/2,IF(ISBLANK(Rawdata!AV10),"",Rawdata!AV10))</f>
        <v>6.45</v>
      </c>
      <c r="AZ10">
        <f>IF(ISNUMBER(SEARCH("&lt;",Rawdata!AW10)),Rawdata!$C10/2,IF(ISBLANK(Rawdata!AW10),"",Rawdata!AW10))</f>
        <v>10.3</v>
      </c>
      <c r="BA10">
        <f>IF(ISNUMBER(SEARCH("&lt;",Rawdata!AX10)),Rawdata!$C10/2,IF(ISBLANK(Rawdata!AX10),"",Rawdata!AX10))</f>
        <v>16.600000000000001</v>
      </c>
      <c r="BB10">
        <f>IF(ISNUMBER(SEARCH("&lt;",Rawdata!AY10)),Rawdata!$C10/2,IF(ISBLANK(Rawdata!AY10),"",Rawdata!AY10))</f>
        <v>14.8</v>
      </c>
      <c r="BC10">
        <f>IF(ISNUMBER(SEARCH("&lt;",Rawdata!AZ10)),Rawdata!$C10/2,IF(ISBLANK(Rawdata!AZ10),"",Rawdata!AZ10))</f>
        <v>8.32</v>
      </c>
      <c r="BD10">
        <f>IF(ISNUMBER(SEARCH("&lt;",Rawdata!BA10)),Rawdata!$C10/2,IF(ISBLANK(Rawdata!BA10),"",Rawdata!BA10))</f>
        <v>7.7</v>
      </c>
      <c r="BE10">
        <f>IF(ISNUMBER(SEARCH("&lt;",Rawdata!BB10)),Rawdata!$C10/2,IF(ISBLANK(Rawdata!BB10),"",Rawdata!BB10))</f>
        <v>10</v>
      </c>
      <c r="BF10">
        <f>IF(ISNUMBER(SEARCH("&lt;",Rawdata!BC10)),Rawdata!$C10/2,IF(ISBLANK(Rawdata!BC10),"",Rawdata!BC10))</f>
        <v>6.48</v>
      </c>
      <c r="BG10">
        <f>IF(ISNUMBER(SEARCH("&lt;",Rawdata!BD10)),Rawdata!$C10/2,IF(ISBLANK(Rawdata!BD10),"",Rawdata!BD10))</f>
        <v>2.82</v>
      </c>
      <c r="BH10">
        <f>IF(ISNUMBER(SEARCH("&lt;",Rawdata!BE10)),Rawdata!$C10/2,IF(ISBLANK(Rawdata!BE10),"",Rawdata!BE10))</f>
        <v>4.57</v>
      </c>
      <c r="BI10">
        <f>IF(ISNUMBER(SEARCH("&lt;",Rawdata!BF10)),Rawdata!$C10/2,IF(ISBLANK(Rawdata!BF10),"",Rawdata!BF10))</f>
        <v>11.7</v>
      </c>
      <c r="BJ10">
        <f>IF(ISNUMBER(SEARCH("&lt;",Rawdata!BG10)),Rawdata!$C10/2,IF(ISBLANK(Rawdata!BG10),"",Rawdata!BG10))</f>
        <v>3.3</v>
      </c>
      <c r="BK10">
        <f>IF(ISNUMBER(SEARCH("&lt;",Rawdata!BH10)),Rawdata!$C10/2,IF(ISBLANK(Rawdata!BH10),"",Rawdata!BH10))</f>
        <v>3.69</v>
      </c>
      <c r="BL10">
        <f>IF(ISNUMBER(SEARCH("&lt;",Rawdata!BI10)),Rawdata!$C10/2,IF(ISBLANK(Rawdata!BI10),"",Rawdata!BI10))</f>
        <v>5.59</v>
      </c>
      <c r="BM10">
        <f>IF(ISNUMBER(SEARCH("&lt;",Rawdata!BJ10)),Rawdata!$C10/2,IF(ISBLANK(Rawdata!BJ10),"",Rawdata!BJ10))</f>
        <v>1.71</v>
      </c>
      <c r="BN10">
        <f>IF(ISNUMBER(SEARCH("&lt;",Rawdata!BK10)),Rawdata!$C10/2,IF(ISBLANK(Rawdata!BK10),"",Rawdata!BK10))</f>
        <v>3.06</v>
      </c>
      <c r="BO10">
        <f>IF(ISNUMBER(SEARCH("&lt;",Rawdata!BL10)),Rawdata!$C10/2,IF(ISBLANK(Rawdata!BL10),"",Rawdata!BL10))</f>
        <v>8.48</v>
      </c>
      <c r="BP10">
        <f>IF(ISNUMBER(SEARCH("&lt;",Rawdata!BM10)),Rawdata!$C10/2,IF(ISBLANK(Rawdata!BM10),"",Rawdata!BM10))</f>
        <v>14.6</v>
      </c>
      <c r="BQ10">
        <f>IF(ISNUMBER(SEARCH("&lt;",Rawdata!BN10)),Rawdata!$C10/2,IF(ISBLANK(Rawdata!BN10),"",Rawdata!BN10))</f>
        <v>69.5</v>
      </c>
      <c r="BR10">
        <f>IF(ISNUMBER(SEARCH("&lt;",Rawdata!BO10)),Rawdata!$C10/2,IF(ISBLANK(Rawdata!BO10),"",Rawdata!BO10))</f>
        <v>5.41</v>
      </c>
      <c r="BS10">
        <f>IF(ISNUMBER(SEARCH("&lt;",Rawdata!BP10)),Rawdata!$C10/2,IF(ISBLANK(Rawdata!BP10),"",Rawdata!BP10))</f>
        <v>4.47</v>
      </c>
      <c r="BT10">
        <f>IF(ISNUMBER(SEARCH("&lt;",Rawdata!BQ10)),Rawdata!$C10/2,IF(ISBLANK(Rawdata!BQ10),"",Rawdata!BQ10))</f>
        <v>11.4</v>
      </c>
      <c r="BU10">
        <f>IF(ISNUMBER(SEARCH("&lt;",Rawdata!BR10)),Rawdata!$C10/2,IF(ISBLANK(Rawdata!BR10),"",Rawdata!BR10))</f>
        <v>17.899999999999999</v>
      </c>
      <c r="BV10">
        <f>IF(ISNUMBER(SEARCH("&lt;",Rawdata!BS10)),Rawdata!$C10/2,IF(ISBLANK(Rawdata!BS10),"",Rawdata!BS10))</f>
        <v>8.2200000000000006</v>
      </c>
      <c r="BW10">
        <f>IF(ISNUMBER(SEARCH("&lt;",Rawdata!BT10)),Rawdata!$C10/2,IF(ISBLANK(Rawdata!BT10),"",Rawdata!BT10))</f>
        <v>7.97</v>
      </c>
      <c r="BX10">
        <f>IF(ISNUMBER(SEARCH("&lt;",Rawdata!BU10)),Rawdata!$C10/2,IF(ISBLANK(Rawdata!BU10),"",Rawdata!BU10))</f>
        <v>5.73</v>
      </c>
      <c r="BY10">
        <f>IF(ISNUMBER(SEARCH("&lt;",Rawdata!BV10)),Rawdata!$C10/2,IF(ISBLANK(Rawdata!BV10),"",Rawdata!BV10))</f>
        <v>34.799999999999997</v>
      </c>
      <c r="BZ10">
        <f>IF(ISNUMBER(SEARCH("&lt;",Rawdata!BW10)),Rawdata!$C10/2,IF(ISBLANK(Rawdata!BW10),"",Rawdata!BW10))</f>
        <v>19.899999999999999</v>
      </c>
      <c r="CA10">
        <f>IF(ISNUMBER(SEARCH("&lt;",Rawdata!BX10)),Rawdata!$C10/2,IF(ISBLANK(Rawdata!BX10),"",Rawdata!BX10))</f>
        <v>7.94</v>
      </c>
      <c r="CB10">
        <f>IF(ISNUMBER(SEARCH("&lt;",Rawdata!BY10)),Rawdata!$C10/2,IF(ISBLANK(Rawdata!BY10),"",Rawdata!BY10))</f>
        <v>31.4</v>
      </c>
      <c r="CC10">
        <f>IF(ISNUMBER(SEARCH("&lt;",Rawdata!BZ10)),Rawdata!$C10/2,IF(ISBLANK(Rawdata!BZ10),"",Rawdata!BZ10))</f>
        <v>6.46</v>
      </c>
      <c r="CD10">
        <f>IF(ISNUMBER(SEARCH("&lt;",Rawdata!CA10)),Rawdata!$C10/2,IF(ISBLANK(Rawdata!CA10),"",Rawdata!CA10))</f>
        <v>10.199999999999999</v>
      </c>
      <c r="CE10">
        <f>IF(ISNUMBER(SEARCH("&lt;",Rawdata!CB10)),Rawdata!$C10/2,IF(ISBLANK(Rawdata!CB10),"",Rawdata!CB10))</f>
        <v>13.1</v>
      </c>
      <c r="CF10">
        <f>IF(ISNUMBER(SEARCH("&lt;",Rawdata!CC10)),Rawdata!$C10/2,IF(ISBLANK(Rawdata!CC10),"",Rawdata!CC10))</f>
        <v>6.09</v>
      </c>
      <c r="CG10">
        <f>IF(ISNUMBER(SEARCH("&lt;",Rawdata!CD10)),Rawdata!$C10/2,IF(ISBLANK(Rawdata!CD10),"",Rawdata!CD10))</f>
        <v>31.1</v>
      </c>
      <c r="CH10">
        <f>IF(ISNUMBER(SEARCH("&lt;",Rawdata!CE10)),Rawdata!$C10/2,IF(ISBLANK(Rawdata!CE10),"",Rawdata!CE10))</f>
        <v>6.79</v>
      </c>
      <c r="CI10">
        <f>IF(ISNUMBER(SEARCH("&lt;",Rawdata!CF10)),Rawdata!$C10/2,IF(ISBLANK(Rawdata!CF10),"",Rawdata!CF10))</f>
        <v>1780</v>
      </c>
      <c r="CJ10">
        <f>IF(ISNUMBER(SEARCH("&lt;",Rawdata!CG10)),Rawdata!$C10/2,IF(ISBLANK(Rawdata!CG10),"",Rawdata!CG10))</f>
        <v>17.600000000000001</v>
      </c>
      <c r="CK10">
        <f>IF(ISNUMBER(SEARCH("&lt;",Rawdata!CH10)),Rawdata!$C10/2,IF(ISBLANK(Rawdata!CH10),"",Rawdata!CH10))</f>
        <v>1790</v>
      </c>
      <c r="CL10">
        <f>IF(ISNUMBER(SEARCH("&lt;",Rawdata!CI10)),Rawdata!$C10/2,IF(ISBLANK(Rawdata!CI10),"",Rawdata!CI10))</f>
        <v>15.1</v>
      </c>
      <c r="CM10">
        <f>IF(ISNUMBER(SEARCH("&lt;",Rawdata!CJ10)),Rawdata!$C10/2,IF(ISBLANK(Rawdata!CJ10),"",Rawdata!CJ10))</f>
        <v>16.8</v>
      </c>
      <c r="CN10">
        <f>IF(ISNUMBER(SEARCH("&lt;",Rawdata!CK10)),Rawdata!$C10/2,IF(ISBLANK(Rawdata!CK10),"",Rawdata!CK10))</f>
        <v>23</v>
      </c>
      <c r="CO10">
        <f>IF(ISNUMBER(SEARCH("&lt;",Rawdata!CL10)),Rawdata!$C10/2,IF(ISBLANK(Rawdata!CL10),"",Rawdata!CL10))</f>
        <v>14.9</v>
      </c>
      <c r="CP10">
        <f>IF(ISNUMBER(SEARCH("&lt;",Rawdata!CM10)),Rawdata!$C10/2,IF(ISBLANK(Rawdata!CM10),"",Rawdata!CM10))</f>
        <v>5.92</v>
      </c>
      <c r="CQ10">
        <f>IF(ISNUMBER(SEARCH("&lt;",Rawdata!CN10)),Rawdata!$C10/2,IF(ISBLANK(Rawdata!CN10),"",Rawdata!CN10))</f>
        <v>6.61</v>
      </c>
      <c r="CR10">
        <f>IF(ISNUMBER(SEARCH("&lt;",Rawdata!CO10)),Rawdata!$C10/2,IF(ISBLANK(Rawdata!CO10),"",Rawdata!CO10))</f>
        <v>5.13</v>
      </c>
      <c r="CS10">
        <f>IF(ISNUMBER(SEARCH("&lt;",Rawdata!CP10)),Rawdata!$C10/2,IF(ISBLANK(Rawdata!CP10),"",Rawdata!CP10))</f>
        <v>19.8</v>
      </c>
      <c r="CT10">
        <f>IF(ISNUMBER(SEARCH("&lt;",Rawdata!CQ10)),Rawdata!$C10/2,IF(ISBLANK(Rawdata!CQ10),"",Rawdata!CQ10))</f>
        <v>17.899999999999999</v>
      </c>
      <c r="CU10">
        <f>IF(ISNUMBER(SEARCH("&lt;",Rawdata!CR10)),Rawdata!$C10/2,IF(ISBLANK(Rawdata!CR10),"",Rawdata!CR10))</f>
        <v>15.7</v>
      </c>
      <c r="CV10">
        <f>IF(ISNUMBER(SEARCH("&lt;",Rawdata!CS10)),Rawdata!$C10/2,IF(ISBLANK(Rawdata!CS10),"",Rawdata!CS10))</f>
        <v>6.12</v>
      </c>
      <c r="CW10">
        <f>IF(ISNUMBER(SEARCH("&lt;",Rawdata!CT10)),Rawdata!$C10/2,IF(ISBLANK(Rawdata!CT10),"",Rawdata!CT10))</f>
        <v>5.64</v>
      </c>
      <c r="CX10">
        <f>IF(ISNUMBER(SEARCH("&lt;",Rawdata!CU10)),Rawdata!$C10/2,IF(ISBLANK(Rawdata!CU10),"",Rawdata!CU10))</f>
        <v>2.37</v>
      </c>
      <c r="CY10">
        <f>IF(ISNUMBER(SEARCH("&lt;",Rawdata!CV10)),Rawdata!$C10/2,IF(ISBLANK(Rawdata!CV10),"",Rawdata!CV10))</f>
        <v>2</v>
      </c>
      <c r="CZ10">
        <f>IF(ISNUMBER(SEARCH("&lt;",Rawdata!CW10)),Rawdata!$C10/2,IF(ISBLANK(Rawdata!CW10),"",Rawdata!CW10))</f>
        <v>9.24</v>
      </c>
      <c r="DA10">
        <f>IF(ISNUMBER(SEARCH("&lt;",Rawdata!CX10)),Rawdata!$C10/2,IF(ISBLANK(Rawdata!CX10),"",Rawdata!CX10))</f>
        <v>3.79</v>
      </c>
      <c r="DB10">
        <f>IF(ISNUMBER(SEARCH("&lt;",Rawdata!CY10)),Rawdata!$C10/2,IF(ISBLANK(Rawdata!CY10),"",Rawdata!CY10))</f>
        <v>3.81</v>
      </c>
      <c r="DC10">
        <f>IF(ISNUMBER(SEARCH("&lt;",Rawdata!CZ10)),Rawdata!$C10/2,IF(ISBLANK(Rawdata!CZ10),"",Rawdata!CZ10))</f>
        <v>7.42</v>
      </c>
      <c r="DD10">
        <f>IF(ISNUMBER(SEARCH("&lt;",Rawdata!DA10)),Rawdata!$C10/2,IF(ISBLANK(Rawdata!DA10),"",Rawdata!DA10))</f>
        <v>5.0599999999999996</v>
      </c>
      <c r="DE10">
        <f>IF(ISNUMBER(SEARCH("&lt;",Rawdata!DB10)),Rawdata!$C10/2,IF(ISBLANK(Rawdata!DB10),"",Rawdata!DB10))</f>
        <v>2.09</v>
      </c>
      <c r="DF10">
        <f>IF(ISNUMBER(SEARCH("&lt;",Rawdata!DC10)),Rawdata!$C10/2,IF(ISBLANK(Rawdata!DC10),"",Rawdata!DC10))</f>
        <v>3.14</v>
      </c>
      <c r="DG10">
        <f>IF(ISNUMBER(SEARCH("&lt;",Rawdata!DD10)),Rawdata!$C10/2,IF(ISBLANK(Rawdata!DD10),"",Rawdata!DD10))</f>
        <v>2.96</v>
      </c>
      <c r="DH10">
        <f>IF(ISNUMBER(SEARCH("&lt;",Rawdata!DE10)),Rawdata!$C10/2,IF(ISBLANK(Rawdata!DE10),"",Rawdata!DE10))</f>
        <v>3.97</v>
      </c>
      <c r="DI10">
        <f>IF(ISNUMBER(SEARCH("&lt;",Rawdata!DF10)),Rawdata!$C10/2,IF(ISBLANK(Rawdata!DF10),"",Rawdata!DF10))</f>
        <v>3.86</v>
      </c>
      <c r="DJ10">
        <f>IF(ISNUMBER(SEARCH("&lt;",Rawdata!DG10)),Rawdata!$C10/2,IF(ISBLANK(Rawdata!DG10),"",Rawdata!DG10))</f>
        <v>4.03</v>
      </c>
      <c r="DK10">
        <f>IF(ISNUMBER(SEARCH("&lt;",Rawdata!DH10)),Rawdata!$C10/2,IF(ISBLANK(Rawdata!DH10),"",Rawdata!DH10))</f>
        <v>5.19</v>
      </c>
      <c r="DL10">
        <f>IF(ISNUMBER(SEARCH("&lt;",Rawdata!DI10)),Rawdata!$C10/2,IF(ISBLANK(Rawdata!DI10),"",Rawdata!DI10))</f>
        <v>3.59</v>
      </c>
      <c r="DM10">
        <f>IF(ISNUMBER(SEARCH("&lt;",Rawdata!DJ10)),Rawdata!$C10/2,IF(ISBLANK(Rawdata!DJ10),"",Rawdata!DJ10))</f>
        <v>2.2400000000000002</v>
      </c>
      <c r="DN10">
        <f>IF(ISNUMBER(SEARCH("&lt;",Rawdata!DK10)),Rawdata!$C10/2,IF(ISBLANK(Rawdata!DK10),"",Rawdata!DK10))</f>
        <v>3.49</v>
      </c>
      <c r="DO10">
        <f>IF(ISNUMBER(SEARCH("&lt;",Rawdata!DL10)),Rawdata!$C10/2,IF(ISBLANK(Rawdata!DL10),"",Rawdata!DL10))</f>
        <v>8.93</v>
      </c>
      <c r="DP10">
        <f>IF(ISNUMBER(SEARCH("&lt;",Rawdata!DM10)),Rawdata!$C10/2,IF(ISBLANK(Rawdata!DM10),"",Rawdata!DM10))</f>
        <v>5.42</v>
      </c>
      <c r="DQ10">
        <f>IF(ISNUMBER(SEARCH("&lt;",Rawdata!DN10)),Rawdata!$C10/2,IF(ISBLANK(Rawdata!DN10),"",Rawdata!DN10))</f>
        <v>5.31</v>
      </c>
      <c r="DR10">
        <f>IF(ISNUMBER(SEARCH("&lt;",Rawdata!DO10)),Rawdata!$C10/2,IF(ISBLANK(Rawdata!DO10),"",Rawdata!DO10))</f>
        <v>3.72</v>
      </c>
      <c r="DS10">
        <f>IF(ISNUMBER(SEARCH("&lt;",Rawdata!DP10)),Rawdata!$C10/2,IF(ISBLANK(Rawdata!DP10),"",Rawdata!DP10))</f>
        <v>5.3</v>
      </c>
      <c r="DT10">
        <f>IF(ISNUMBER(SEARCH("&lt;",Rawdata!DQ10)),Rawdata!$C10/2,IF(ISBLANK(Rawdata!DQ10),"",Rawdata!DQ10))</f>
        <v>2.77</v>
      </c>
      <c r="DU10">
        <f>IF(ISNUMBER(SEARCH("&lt;",Rawdata!DR10)),Rawdata!$C10/2,IF(ISBLANK(Rawdata!DR10),"",Rawdata!DR10))</f>
        <v>2.12</v>
      </c>
      <c r="DV10">
        <f>IF(ISNUMBER(SEARCH("&lt;",Rawdata!DS10)),Rawdata!$C10/2,IF(ISBLANK(Rawdata!DS10),"",Rawdata!DS10))</f>
        <v>2.77</v>
      </c>
      <c r="DW10">
        <f>IF(ISNUMBER(SEARCH("&lt;",Rawdata!DT10)),Rawdata!$C10/2,IF(ISBLANK(Rawdata!DT10),"",Rawdata!DT10))</f>
        <v>3.46</v>
      </c>
      <c r="DX10">
        <f>IF(ISNUMBER(SEARCH("&lt;",Rawdata!DU10)),Rawdata!$C10/2,IF(ISBLANK(Rawdata!DU10),"",Rawdata!DU10))</f>
        <v>4</v>
      </c>
      <c r="DY10">
        <f>IF(ISNUMBER(SEARCH("&lt;",Rawdata!DV10)),Rawdata!$C10/2,IF(ISBLANK(Rawdata!DV10),"",Rawdata!DV10))</f>
        <v>13.6</v>
      </c>
      <c r="DZ10">
        <f>IF(ISNUMBER(SEARCH("&lt;",Rawdata!DW10)),Rawdata!$C10/2,IF(ISBLANK(Rawdata!DW10),"",Rawdata!DW10))</f>
        <v>3.13</v>
      </c>
      <c r="EA10">
        <f>IF(ISNUMBER(SEARCH("&lt;",Rawdata!DX10)),Rawdata!$C10/2,IF(ISBLANK(Rawdata!DX10),"",Rawdata!DX10))</f>
        <v>14.9</v>
      </c>
      <c r="EB10">
        <f>IF(ISNUMBER(SEARCH("&lt;",Rawdata!DY10)),Rawdata!$C10/2,IF(ISBLANK(Rawdata!DY10),"",Rawdata!DY10))</f>
        <v>4.0999999999999996</v>
      </c>
      <c r="EC10">
        <f>IF(ISNUMBER(SEARCH("&lt;",Rawdata!DZ10)),Rawdata!$C10/2,IF(ISBLANK(Rawdata!DZ10),"",Rawdata!DZ10))</f>
        <v>4.37</v>
      </c>
      <c r="ED10">
        <f>IF(ISNUMBER(SEARCH("&lt;",Rawdata!EA10)),Rawdata!$C10/2,IF(ISBLANK(Rawdata!EA10),"",Rawdata!EA10))</f>
        <v>20.399999999999999</v>
      </c>
      <c r="EE10">
        <f>IF(ISNUMBER(SEARCH("&lt;",Rawdata!EB10)),Rawdata!$C10/2,IF(ISBLANK(Rawdata!EB10),"",Rawdata!EB10))</f>
        <v>6.61</v>
      </c>
      <c r="EF10">
        <f>IF(ISNUMBER(SEARCH("&lt;",Rawdata!EC10)),Rawdata!$C10/2,IF(ISBLANK(Rawdata!EC10),"",Rawdata!EC10))</f>
        <v>14.6</v>
      </c>
      <c r="EG10">
        <f>IF(ISNUMBER(SEARCH("&lt;",Rawdata!ED10)),Rawdata!$C10/2,IF(ISBLANK(Rawdata!ED10),"",Rawdata!ED10))</f>
        <v>5.67</v>
      </c>
      <c r="EH10">
        <f>IF(ISNUMBER(SEARCH("&lt;",Rawdata!EE10)),Rawdata!$C10/2,IF(ISBLANK(Rawdata!EE10),"",Rawdata!EE10))</f>
        <v>6.28</v>
      </c>
      <c r="EI10">
        <f>IF(ISNUMBER(SEARCH("&lt;",Rawdata!EF10)),Rawdata!$C10/2,IF(ISBLANK(Rawdata!EF10),"",Rawdata!EF10))</f>
        <v>7.94</v>
      </c>
      <c r="EJ10">
        <f>IF(ISNUMBER(SEARCH("&lt;",Rawdata!EG10)),Rawdata!$C10/2,IF(ISBLANK(Rawdata!EG10),"",Rawdata!EG10))</f>
        <v>6.2</v>
      </c>
      <c r="EK10">
        <f>IF(ISNUMBER(SEARCH("&lt;",Rawdata!EH10)),Rawdata!$C10/2,IF(ISBLANK(Rawdata!EH10),"",Rawdata!EH10))</f>
        <v>22.5</v>
      </c>
      <c r="EL10">
        <f>IF(ISNUMBER(SEARCH("&lt;",Rawdata!EI10)),Rawdata!$C10/2,IF(ISBLANK(Rawdata!EI10),"",Rawdata!EI10))</f>
        <v>1.81</v>
      </c>
      <c r="EM10">
        <f>IF(ISNUMBER(SEARCH("&lt;",Rawdata!EJ10)),Rawdata!$C10/2,IF(ISBLANK(Rawdata!EJ10),"",Rawdata!EJ10))</f>
        <v>2.78</v>
      </c>
      <c r="EN10">
        <f>IF(ISNUMBER(SEARCH("&lt;",Rawdata!EK10)),Rawdata!$C10/2,IF(ISBLANK(Rawdata!EK10),"",Rawdata!EK10))</f>
        <v>4.33</v>
      </c>
      <c r="EO10">
        <f>IF(ISNUMBER(SEARCH("&lt;",Rawdata!EL10)),Rawdata!$C10/2,IF(ISBLANK(Rawdata!EL10),"",Rawdata!EL10))</f>
        <v>1.49</v>
      </c>
      <c r="EP10">
        <f>IF(ISNUMBER(SEARCH("&lt;",Rawdata!EM10)),Rawdata!$C10/2,IF(ISBLANK(Rawdata!EM10),"",Rawdata!EM10))</f>
        <v>7.21</v>
      </c>
      <c r="EQ10">
        <f>IF(ISNUMBER(SEARCH("&lt;",Rawdata!EN10)),Rawdata!$C10/2,IF(ISBLANK(Rawdata!EN10),"",Rawdata!EN10))</f>
        <v>4.3099999999999996</v>
      </c>
      <c r="ER10">
        <f>IF(ISNUMBER(SEARCH("&lt;",Rawdata!EO10)),Rawdata!$C10/2,IF(ISBLANK(Rawdata!EO10),"",Rawdata!EO10))</f>
        <v>7.67</v>
      </c>
      <c r="ES10">
        <f>IF(ISNUMBER(SEARCH("&lt;",Rawdata!EP10)),Rawdata!$C10/2,IF(ISBLANK(Rawdata!EP10),"",Rawdata!EP10))</f>
        <v>3.63</v>
      </c>
      <c r="ET10">
        <f>IF(ISNUMBER(SEARCH("&lt;",Rawdata!EQ10)),Rawdata!$C10/2,IF(ISBLANK(Rawdata!EQ10),"",Rawdata!EQ10))</f>
        <v>5.39</v>
      </c>
      <c r="EU10">
        <f>IF(ISNUMBER(SEARCH("&lt;",Rawdata!ER10)),Rawdata!$C10/2,IF(ISBLANK(Rawdata!ER10),"",Rawdata!ER10))</f>
        <v>8.7799999999999994</v>
      </c>
      <c r="EV10">
        <f>IF(ISNUMBER(SEARCH("&lt;",Rawdata!ES10)),Rawdata!$C10/2,IF(ISBLANK(Rawdata!ES10),"",Rawdata!ES10))</f>
        <v>8.1</v>
      </c>
      <c r="EW10">
        <f>IF(ISNUMBER(SEARCH("&lt;",Rawdata!ET10)),Rawdata!$C10/2,IF(ISBLANK(Rawdata!ET10),"",Rawdata!ET10))</f>
        <v>17</v>
      </c>
      <c r="EX10">
        <f>IF(ISNUMBER(SEARCH("&lt;",Rawdata!EU10)),Rawdata!$C10/2,IF(ISBLANK(Rawdata!EU10),"",Rawdata!EU10))</f>
        <v>8.98</v>
      </c>
      <c r="EY10">
        <f>IF(ISNUMBER(SEARCH("&lt;",Rawdata!EV10)),Rawdata!$C10/2,IF(ISBLANK(Rawdata!EV10),"",Rawdata!EV10))</f>
        <v>381</v>
      </c>
      <c r="EZ10">
        <f>IF(ISNUMBER(SEARCH("&lt;",Rawdata!EW10)),Rawdata!$C10/2,IF(ISBLANK(Rawdata!EW10),"",Rawdata!EW10))</f>
        <v>11</v>
      </c>
      <c r="FA10">
        <f>IF(ISNUMBER(SEARCH("&lt;",Rawdata!EX10)),Rawdata!$C10/2,IF(ISBLANK(Rawdata!EX10),"",Rawdata!EX10))</f>
        <v>6.99</v>
      </c>
      <c r="FB10">
        <f>IF(ISNUMBER(SEARCH("&lt;",Rawdata!EY10)),Rawdata!$C10/2,IF(ISBLANK(Rawdata!EY10),"",Rawdata!EY10))</f>
        <v>9.8000000000000007</v>
      </c>
      <c r="FC10">
        <f>IF(ISNUMBER(SEARCH("&lt;",Rawdata!EZ10)),Rawdata!$C10/2,IF(ISBLANK(Rawdata!EZ10),"",Rawdata!EZ10))</f>
        <v>7.69</v>
      </c>
      <c r="FD10">
        <f>IF(ISNUMBER(SEARCH("&lt;",Rawdata!FA10)),Rawdata!$C10/2,IF(ISBLANK(Rawdata!FA10),"",Rawdata!FA10))</f>
        <v>3.54</v>
      </c>
      <c r="FE10">
        <f>IF(ISNUMBER(SEARCH("&lt;",Rawdata!FB10)),Rawdata!$C10/2,IF(ISBLANK(Rawdata!FB10),"",Rawdata!FB10))</f>
        <v>4.5199999999999996</v>
      </c>
      <c r="FF10">
        <f>IF(ISNUMBER(SEARCH("&lt;",Rawdata!FC10)),Rawdata!$C10/2,IF(ISBLANK(Rawdata!FC10),"",Rawdata!FC10))</f>
        <v>4.95</v>
      </c>
      <c r="FG10">
        <f>IF(ISNUMBER(SEARCH("&lt;",Rawdata!FD10)),Rawdata!$C10/2,IF(ISBLANK(Rawdata!FD10),"",Rawdata!FD10))</f>
        <v>120</v>
      </c>
      <c r="FH10">
        <f>IF(ISNUMBER(SEARCH("&lt;",Rawdata!FE10)),Rawdata!$C10/2,IF(ISBLANK(Rawdata!FE10),"",Rawdata!FE10))</f>
        <v>11.5</v>
      </c>
      <c r="FI10">
        <f>IF(ISNUMBER(SEARCH("&lt;",Rawdata!FF10)),Rawdata!$C10/2,IF(ISBLANK(Rawdata!FF10),"",Rawdata!FF10))</f>
        <v>11.1</v>
      </c>
      <c r="FJ10">
        <f>IF(ISNUMBER(SEARCH("&lt;",Rawdata!FG10)),Rawdata!$C10/2,IF(ISBLANK(Rawdata!FG10),"",Rawdata!FG10))</f>
        <v>6.83</v>
      </c>
      <c r="FK10">
        <f>IF(ISNUMBER(SEARCH("&lt;",Rawdata!FH10)),Rawdata!$C10/2,IF(ISBLANK(Rawdata!FH10),"",Rawdata!FH10))</f>
        <v>19.2</v>
      </c>
      <c r="FL10">
        <f>IF(ISNUMBER(SEARCH("&lt;",Rawdata!FI10)),Rawdata!$C10/2,IF(ISBLANK(Rawdata!FI10),"",Rawdata!FI10))</f>
        <v>10.3</v>
      </c>
      <c r="FM10">
        <f>IF(ISNUMBER(SEARCH("&lt;",Rawdata!FJ10)),Rawdata!$C10/2,IF(ISBLANK(Rawdata!FJ10),"",Rawdata!FJ10))</f>
        <v>9.9600000000000009</v>
      </c>
      <c r="FN10">
        <f>IF(ISNUMBER(SEARCH("&lt;",Rawdata!FK10)),Rawdata!$C10/2,IF(ISBLANK(Rawdata!FK10),"",Rawdata!FK10))</f>
        <v>2.97</v>
      </c>
      <c r="FO10">
        <f>IF(ISNUMBER(SEARCH("&lt;",Rawdata!FL10)),Rawdata!$C10/2,IF(ISBLANK(Rawdata!FL10),"",Rawdata!FL10))</f>
        <v>39</v>
      </c>
      <c r="FP10">
        <f>IF(ISNUMBER(SEARCH("&lt;",Rawdata!FM10)),Rawdata!$C10/2,IF(ISBLANK(Rawdata!FM10),"",Rawdata!FM10))</f>
        <v>30.4</v>
      </c>
      <c r="FQ10">
        <f>IF(ISNUMBER(SEARCH("&lt;",Rawdata!FN10)),Rawdata!$C10/2,IF(ISBLANK(Rawdata!FN10),"",Rawdata!FN10))</f>
        <v>32.799999999999997</v>
      </c>
      <c r="FR10">
        <f>IF(ISNUMBER(SEARCH("&lt;",Rawdata!FO10)),Rawdata!$C10/2,IF(ISBLANK(Rawdata!FO10),"",Rawdata!FO10))</f>
        <v>7.49</v>
      </c>
      <c r="FS10">
        <f>IF(ISNUMBER(SEARCH("&lt;",Rawdata!FP10)),Rawdata!$C10/2,IF(ISBLANK(Rawdata!FP10),"",Rawdata!FP10))</f>
        <v>299</v>
      </c>
      <c r="FT10">
        <f>IF(ISNUMBER(SEARCH("&lt;",Rawdata!FQ10)),Rawdata!$C10/2,IF(ISBLANK(Rawdata!FQ10),"",Rawdata!FQ10))</f>
        <v>5.91</v>
      </c>
      <c r="FU10">
        <f>IF(ISNUMBER(SEARCH("&lt;",Rawdata!FR10)),Rawdata!$C10/2,IF(ISBLANK(Rawdata!FR10),"",Rawdata!FR10))</f>
        <v>6.81</v>
      </c>
      <c r="FV10">
        <f>IF(ISNUMBER(SEARCH("&lt;",Rawdata!FS10)),Rawdata!$C10/2,IF(ISBLANK(Rawdata!FS10),"",Rawdata!FS10))</f>
        <v>4.84</v>
      </c>
      <c r="FW10">
        <f>IF(ISNUMBER(SEARCH("&lt;",Rawdata!FT10)),Rawdata!$C10/2,IF(ISBLANK(Rawdata!FT10),"",Rawdata!FT10))</f>
        <v>8.02</v>
      </c>
      <c r="FX10">
        <f>IF(ISNUMBER(SEARCH("&lt;",Rawdata!FU10)),Rawdata!$C10/2,IF(ISBLANK(Rawdata!FU10),"",Rawdata!FU10))</f>
        <v>5.25</v>
      </c>
      <c r="FY10">
        <f>IF(ISNUMBER(SEARCH("&lt;",Rawdata!FV10)),Rawdata!$C10/2,IF(ISBLANK(Rawdata!FV10),"",Rawdata!FV10))</f>
        <v>5.27</v>
      </c>
      <c r="FZ10">
        <f>IF(ISNUMBER(SEARCH("&lt;",Rawdata!FW10)),Rawdata!$C10/2,IF(ISBLANK(Rawdata!FW10),"",Rawdata!FW10))</f>
        <v>8.14</v>
      </c>
      <c r="GA10">
        <f>IF(ISNUMBER(SEARCH("&lt;",Rawdata!FX10)),Rawdata!$C10/2,IF(ISBLANK(Rawdata!FX10),"",Rawdata!FX10))</f>
        <v>3.64</v>
      </c>
      <c r="GB10">
        <f>IF(ISNUMBER(SEARCH("&lt;",Rawdata!FY10)),Rawdata!$C10/2,IF(ISBLANK(Rawdata!FY10),"",Rawdata!FY10))</f>
        <v>3.33</v>
      </c>
      <c r="GC10">
        <f>IF(ISNUMBER(SEARCH("&lt;",Rawdata!FZ10)),Rawdata!$C10/2,IF(ISBLANK(Rawdata!FZ10),"",Rawdata!FZ10))</f>
        <v>2.42</v>
      </c>
      <c r="GD10">
        <f>IF(ISNUMBER(SEARCH("&lt;",Rawdata!GA10)),Rawdata!$C10/2,IF(ISBLANK(Rawdata!GA10),"",Rawdata!GA10))</f>
        <v>3.8</v>
      </c>
      <c r="GE10">
        <f>IF(ISNUMBER(SEARCH("&lt;",Rawdata!GB10)),Rawdata!$C10/2,IF(ISBLANK(Rawdata!GB10),"",Rawdata!GB10))</f>
        <v>3.67</v>
      </c>
      <c r="GF10">
        <f>IF(ISNUMBER(SEARCH("&lt;",Rawdata!GC10)),Rawdata!$C10/2,IF(ISBLANK(Rawdata!GC10),"",Rawdata!GC10))</f>
        <v>2.63</v>
      </c>
      <c r="GG10">
        <f>IF(ISNUMBER(SEARCH("&lt;",Rawdata!GD10)),Rawdata!$C10/2,IF(ISBLANK(Rawdata!GD10),"",Rawdata!GD10))</f>
        <v>3.39</v>
      </c>
      <c r="GH10">
        <f>IF(ISNUMBER(SEARCH("&lt;",Rawdata!GE10)),Rawdata!$C10/2,IF(ISBLANK(Rawdata!GE10),"",Rawdata!GE10))</f>
        <v>3.1</v>
      </c>
      <c r="GI10">
        <f>IF(ISNUMBER(SEARCH("&lt;",Rawdata!GF10)),Rawdata!$C10/2,IF(ISBLANK(Rawdata!GF10),"",Rawdata!GF10))</f>
        <v>2.94</v>
      </c>
      <c r="GJ10">
        <f>IF(ISNUMBER(SEARCH("&lt;",Rawdata!GG10)),Rawdata!$C10/2,IF(ISBLANK(Rawdata!GG10),"",Rawdata!GG10))</f>
        <v>8.6199999999999992</v>
      </c>
      <c r="GK10">
        <f>IF(ISNUMBER(SEARCH("&lt;",Rawdata!GH10)),Rawdata!$C10/2,IF(ISBLANK(Rawdata!GH10),"",Rawdata!GH10))</f>
        <v>14.9</v>
      </c>
      <c r="GL10">
        <f>IF(ISNUMBER(SEARCH("&lt;",Rawdata!GI10)),Rawdata!$C10/2,IF(ISBLANK(Rawdata!GI10),"",Rawdata!GI10))</f>
        <v>9.1</v>
      </c>
      <c r="GM10">
        <f>IF(ISNUMBER(SEARCH("&lt;",Rawdata!GJ10)),Rawdata!$C10/2,IF(ISBLANK(Rawdata!GJ10),"",Rawdata!GJ10))</f>
        <v>143</v>
      </c>
      <c r="GN10">
        <f>IF(ISNUMBER(SEARCH("&lt;",Rawdata!GK10)),Rawdata!$C10/2,IF(ISBLANK(Rawdata!GK10),"",Rawdata!GK10))</f>
        <v>14.5</v>
      </c>
      <c r="GO10">
        <f>IF(ISNUMBER(SEARCH("&lt;",Rawdata!GL10)),Rawdata!$C10/2,IF(ISBLANK(Rawdata!GL10),"",Rawdata!GL10))</f>
        <v>9.06</v>
      </c>
      <c r="GP10">
        <f>IF(ISNUMBER(SEARCH("&lt;",Rawdata!GM10)),Rawdata!$C10/2,IF(ISBLANK(Rawdata!GM10),"",Rawdata!GM10))</f>
        <v>13.2</v>
      </c>
      <c r="GQ10">
        <f>IF(ISNUMBER(SEARCH("&lt;",Rawdata!GN10)),Rawdata!$C10/2,IF(ISBLANK(Rawdata!GN10),"",Rawdata!GN10))</f>
        <v>17.8</v>
      </c>
      <c r="GR10">
        <f>IF(ISNUMBER(SEARCH("&lt;",Rawdata!GO10)),Rawdata!$C10/2,IF(ISBLANK(Rawdata!GO10),"",Rawdata!GO10))</f>
        <v>6.54</v>
      </c>
      <c r="GS10">
        <f>IF(ISNUMBER(SEARCH("&lt;",Rawdata!GP10)),Rawdata!$C10/2,IF(ISBLANK(Rawdata!GP10),"",Rawdata!GP10))</f>
        <v>20.2</v>
      </c>
      <c r="GT10">
        <f>IF(ISNUMBER(SEARCH("&lt;",Rawdata!GQ10)),Rawdata!$C10/2,IF(ISBLANK(Rawdata!GQ10),"",Rawdata!GQ10))</f>
        <v>22.8</v>
      </c>
      <c r="GU10">
        <f>IF(ISNUMBER(SEARCH("&lt;",Rawdata!GR10)),Rawdata!$C10/2,IF(ISBLANK(Rawdata!GR10),"",Rawdata!GR10))</f>
        <v>11.9</v>
      </c>
      <c r="GV10">
        <f>IF(ISNUMBER(SEARCH("&lt;",Rawdata!GS10)),Rawdata!$C10/2,IF(ISBLANK(Rawdata!GS10),"",Rawdata!GS10))</f>
        <v>22.9</v>
      </c>
      <c r="GW10">
        <f>IF(ISNUMBER(SEARCH("&lt;",Rawdata!GT10)),Rawdata!$C10/2,IF(ISBLANK(Rawdata!GT10),"",Rawdata!GT10))</f>
        <v>12.6</v>
      </c>
      <c r="GX10">
        <f>IF(ISNUMBER(SEARCH("&lt;",Rawdata!GU10)),Rawdata!$C10/2,IF(ISBLANK(Rawdata!GU10),"",Rawdata!GU10))</f>
        <v>12.1</v>
      </c>
      <c r="GY10">
        <f>IF(ISNUMBER(SEARCH("&lt;",Rawdata!GV10)),Rawdata!$C10/2,IF(ISBLANK(Rawdata!GV10),"",Rawdata!GV10))</f>
        <v>10.6</v>
      </c>
      <c r="GZ10">
        <f>IF(ISNUMBER(SEARCH("&lt;",Rawdata!GW10)),Rawdata!$C10/2,IF(ISBLANK(Rawdata!GW10),"",Rawdata!GW10))</f>
        <v>11.1</v>
      </c>
      <c r="HA10">
        <f>IF(ISNUMBER(SEARCH("&lt;",Rawdata!GX10)),Rawdata!$C10/2,IF(ISBLANK(Rawdata!GX10),"",Rawdata!GX10))</f>
        <v>5.44</v>
      </c>
      <c r="HB10">
        <f>IF(ISNUMBER(SEARCH("&lt;",Rawdata!GY10)),Rawdata!$C10/2,IF(ISBLANK(Rawdata!GY10),"",Rawdata!GY10))</f>
        <v>12.7</v>
      </c>
      <c r="HC10">
        <f>IF(ISNUMBER(SEARCH("&lt;",Rawdata!GZ10)),Rawdata!$C10/2,IF(ISBLANK(Rawdata!GZ10),"",Rawdata!GZ10))</f>
        <v>39.1</v>
      </c>
      <c r="HD10">
        <f>IF(ISNUMBER(SEARCH("&lt;",Rawdata!HA10)),Rawdata!$C10/2,IF(ISBLANK(Rawdata!HA10),"",Rawdata!HA10))</f>
        <v>9.33</v>
      </c>
      <c r="HE10">
        <f>IF(ISNUMBER(SEARCH("&lt;",Rawdata!HB10)),Rawdata!$C10/2,IF(ISBLANK(Rawdata!HB10),"",Rawdata!HB10))</f>
        <v>23.2</v>
      </c>
      <c r="HF10">
        <f>IF(ISNUMBER(SEARCH("&lt;",Rawdata!HC10)),Rawdata!$C10/2,IF(ISBLANK(Rawdata!HC10),"",Rawdata!HC10))</f>
        <v>18</v>
      </c>
      <c r="HG10">
        <f>IF(ISNUMBER(SEARCH("&lt;",Rawdata!HD10)),Rawdata!$C10/2,IF(ISBLANK(Rawdata!HD10),"",Rawdata!HD10))</f>
        <v>6.62</v>
      </c>
      <c r="HH10">
        <f>IF(ISNUMBER(SEARCH("&lt;",Rawdata!HE10)),Rawdata!$C10/2,IF(ISBLANK(Rawdata!HE10),"",Rawdata!HE10))</f>
        <v>18.600000000000001</v>
      </c>
      <c r="HI10">
        <f>IF(ISNUMBER(SEARCH("&lt;",Rawdata!HF10)),Rawdata!$C10/2,IF(ISBLANK(Rawdata!HF10),"",Rawdata!HF10))</f>
        <v>13.5</v>
      </c>
      <c r="HJ10">
        <f>IF(ISNUMBER(SEARCH("&lt;",Rawdata!HG10)),Rawdata!$C10/2,IF(ISBLANK(Rawdata!HG10),"",Rawdata!HG10))</f>
        <v>6.74</v>
      </c>
      <c r="HK10">
        <f>IF(ISNUMBER(SEARCH("&lt;",Rawdata!HH10)),Rawdata!$C10/2,IF(ISBLANK(Rawdata!HH10),"",Rawdata!HH10))</f>
        <v>27.9</v>
      </c>
      <c r="HL10">
        <f>IF(ISNUMBER(SEARCH("&lt;",Rawdata!HI10)),Rawdata!$C10/2,IF(ISBLANK(Rawdata!HI10),"",Rawdata!HI10))</f>
        <v>5.61</v>
      </c>
      <c r="HM10">
        <f>IF(ISNUMBER(SEARCH("&lt;",Rawdata!HJ10)),Rawdata!$C10/2,IF(ISBLANK(Rawdata!HJ10),"",Rawdata!HJ10))</f>
        <v>8.6999999999999993</v>
      </c>
      <c r="HN10">
        <f>IF(ISNUMBER(SEARCH("&lt;",Rawdata!HK10)),Rawdata!$C10/2,IF(ISBLANK(Rawdata!HK10),"",Rawdata!HK10))</f>
        <v>12.2</v>
      </c>
      <c r="HO10">
        <f>IF(ISNUMBER(SEARCH("&lt;",Rawdata!HL10)),Rawdata!$C10/2,IF(ISBLANK(Rawdata!HL10),"",Rawdata!HL10))</f>
        <v>7.93</v>
      </c>
      <c r="HP10">
        <f>IF(ISNUMBER(SEARCH("&lt;",Rawdata!HM10)),Rawdata!$C10/2,IF(ISBLANK(Rawdata!HM10),"",Rawdata!HM10))</f>
        <v>11.6</v>
      </c>
      <c r="HQ10">
        <f>IF(ISNUMBER(SEARCH("&lt;",Rawdata!HN10)),Rawdata!$C10/2,IF(ISBLANK(Rawdata!HN10),"",Rawdata!HN10))</f>
        <v>4.8499999999999996</v>
      </c>
      <c r="HR10">
        <f>IF(ISNUMBER(SEARCH("&lt;",Rawdata!HO10)),Rawdata!$C10/2,IF(ISBLANK(Rawdata!HO10),"",Rawdata!HO10))</f>
        <v>13.6</v>
      </c>
      <c r="HS10">
        <f>IF(ISNUMBER(SEARCH("&lt;",Rawdata!HP10)),Rawdata!$C10/2,IF(ISBLANK(Rawdata!HP10),"",Rawdata!HP10))</f>
        <v>8.76</v>
      </c>
      <c r="HT10">
        <f>IF(ISNUMBER(SEARCH("&lt;",Rawdata!HQ10)),Rawdata!$C10/2,IF(ISBLANK(Rawdata!HQ10),"",Rawdata!HQ10))</f>
        <v>5.22</v>
      </c>
      <c r="HU10">
        <f>IF(ISNUMBER(SEARCH("&lt;",Rawdata!HR10)),Rawdata!$C10/2,IF(ISBLANK(Rawdata!HR10),"",Rawdata!HR10))</f>
        <v>6.24</v>
      </c>
      <c r="HV10">
        <f>IF(ISNUMBER(SEARCH("&lt;",Rawdata!HS10)),Rawdata!$C10/2,IF(ISBLANK(Rawdata!HS10),"",Rawdata!HS10))</f>
        <v>3.55</v>
      </c>
      <c r="HW10">
        <f>IF(ISNUMBER(SEARCH("&lt;",Rawdata!HT10)),Rawdata!$C10/2,IF(ISBLANK(Rawdata!HT10),"",Rawdata!HT10))</f>
        <v>3.65</v>
      </c>
      <c r="HX10">
        <f>IF(ISNUMBER(SEARCH("&lt;",Rawdata!HU10)),Rawdata!$C10/2,IF(ISBLANK(Rawdata!HU10),"",Rawdata!HU10))</f>
        <v>2.88</v>
      </c>
      <c r="HY10">
        <f>IF(ISNUMBER(SEARCH("&lt;",Rawdata!HV10)),Rawdata!$C10/2,IF(ISBLANK(Rawdata!HV10),"",Rawdata!HV10))</f>
        <v>6.18</v>
      </c>
      <c r="HZ10">
        <f>IF(ISNUMBER(SEARCH("&lt;",Rawdata!HW10)),Rawdata!$C10/2,IF(ISBLANK(Rawdata!HW10),"",Rawdata!HW10))</f>
        <v>5.48</v>
      </c>
      <c r="IA10">
        <f>IF(ISNUMBER(SEARCH("&lt;",Rawdata!HX10)),Rawdata!$C10/2,IF(ISBLANK(Rawdata!HX10),"",Rawdata!HX10))</f>
        <v>4.72</v>
      </c>
      <c r="IB10">
        <f>IF(ISNUMBER(SEARCH("&lt;",Rawdata!HY10)),Rawdata!$C10/2,IF(ISBLANK(Rawdata!HY10),"",Rawdata!HY10))</f>
        <v>2.4700000000000002</v>
      </c>
      <c r="IC10">
        <f>IF(ISNUMBER(SEARCH("&lt;",Rawdata!HZ10)),Rawdata!$C10/2,IF(ISBLANK(Rawdata!HZ10),"",Rawdata!HZ10))</f>
        <v>3.79</v>
      </c>
      <c r="ID10">
        <f>IF(ISNUMBER(SEARCH("&lt;",Rawdata!IA10)),Rawdata!$C10/2,IF(ISBLANK(Rawdata!IA10),"",Rawdata!IA10))</f>
        <v>6.75</v>
      </c>
      <c r="IE10">
        <f>IF(ISNUMBER(SEARCH("&lt;",Rawdata!IB10)),Rawdata!$C10/2,IF(ISBLANK(Rawdata!IB10),"",Rawdata!IB10))</f>
        <v>5.61</v>
      </c>
      <c r="IF10">
        <f>IF(ISNUMBER(SEARCH("&lt;",Rawdata!IC10)),Rawdata!$C10/2,IF(ISBLANK(Rawdata!IC10),"",Rawdata!IC10))</f>
        <v>3.37</v>
      </c>
      <c r="IG10">
        <f>IF(ISNUMBER(SEARCH("&lt;",Rawdata!ID10)),Rawdata!$C10/2,IF(ISBLANK(Rawdata!ID10),"",Rawdata!ID10))</f>
        <v>8.5399999999999991</v>
      </c>
      <c r="IH10">
        <f>IF(ISNUMBER(SEARCH("&lt;",Rawdata!IE10)),Rawdata!$C10/2,IF(ISBLANK(Rawdata!IE10),"",Rawdata!IE10))</f>
        <v>3.79</v>
      </c>
      <c r="II10">
        <f>IF(ISNUMBER(SEARCH("&lt;",Rawdata!IF10)),Rawdata!$C10/2,IF(ISBLANK(Rawdata!IF10),"",Rawdata!IF10))</f>
        <v>5.21</v>
      </c>
      <c r="IJ10">
        <f>IF(ISNUMBER(SEARCH("&lt;",Rawdata!IG10)),Rawdata!$C10/2,IF(ISBLANK(Rawdata!IG10),"",Rawdata!IG10))</f>
        <v>5.5</v>
      </c>
      <c r="IK10">
        <f>IF(ISNUMBER(SEARCH("&lt;",Rawdata!IH10)),Rawdata!$C10/2,IF(ISBLANK(Rawdata!IH10),"",Rawdata!IH10))</f>
        <v>8.1199999999999992</v>
      </c>
      <c r="IL10">
        <f>IF(ISNUMBER(SEARCH("&lt;",Rawdata!II10)),Rawdata!$C10/2,IF(ISBLANK(Rawdata!II10),"",Rawdata!II10))</f>
        <v>5.89</v>
      </c>
      <c r="IM10">
        <f>IF(ISNUMBER(SEARCH("&lt;",Rawdata!IJ10)),Rawdata!$C10/2,IF(ISBLANK(Rawdata!IJ10),"",Rawdata!IJ10))</f>
        <v>4.28</v>
      </c>
      <c r="IN10">
        <f>IF(ISNUMBER(SEARCH("&lt;",Rawdata!IK10)),Rawdata!$C10/2,IF(ISBLANK(Rawdata!IK10),"",Rawdata!IK10))</f>
        <v>171</v>
      </c>
      <c r="IO10">
        <f>IF(ISNUMBER(SEARCH("&lt;",Rawdata!IL10)),Rawdata!$C10/2,IF(ISBLANK(Rawdata!IL10),"",Rawdata!IL10))</f>
        <v>7.63</v>
      </c>
      <c r="IP10">
        <f>IF(ISNUMBER(SEARCH("&lt;",Rawdata!IM10)),Rawdata!$C10/2,IF(ISBLANK(Rawdata!IM10),"",Rawdata!IM10))</f>
        <v>9.42</v>
      </c>
      <c r="IQ10">
        <f>IF(ISNUMBER(SEARCH("&lt;",Rawdata!IN10)),Rawdata!$C10/2,IF(ISBLANK(Rawdata!IN10),"",Rawdata!IN10))</f>
        <v>16.399999999999999</v>
      </c>
      <c r="IR10">
        <f>IF(ISNUMBER(SEARCH("&lt;",Rawdata!IO10)),Rawdata!$C10/2,IF(ISBLANK(Rawdata!IO10),"",Rawdata!IO10))</f>
        <v>3.4</v>
      </c>
      <c r="IS10">
        <f>IF(ISNUMBER(SEARCH("&lt;",Rawdata!IP10)),Rawdata!$C10/2,IF(ISBLANK(Rawdata!IP10),"",Rawdata!IP10))</f>
        <v>4.92</v>
      </c>
      <c r="IT10">
        <f>IF(ISNUMBER(SEARCH("&lt;",Rawdata!IQ10)),Rawdata!$C10/2,IF(ISBLANK(Rawdata!IQ10),"",Rawdata!IQ10))</f>
        <v>6.92</v>
      </c>
      <c r="IU10">
        <f>IF(ISNUMBER(SEARCH("&lt;",Rawdata!IR10)),Rawdata!$C10/2,IF(ISBLANK(Rawdata!IR10),"",Rawdata!IR10))</f>
        <v>2.0299999999999998</v>
      </c>
      <c r="IV10">
        <f>IF(ISNUMBER(SEARCH("&lt;",Rawdata!IS10)),Rawdata!$C10/2,IF(ISBLANK(Rawdata!IS10),"",Rawdata!IS10))</f>
        <v>8.11</v>
      </c>
      <c r="IW10">
        <f>IF(ISNUMBER(SEARCH("&lt;",Rawdata!IT10)),Rawdata!$C10/2,IF(ISBLANK(Rawdata!IT10),"",Rawdata!IT10))</f>
        <v>8.11</v>
      </c>
      <c r="IX10">
        <f>IF(ISNUMBER(SEARCH("&lt;",Rawdata!IU10)),Rawdata!$C10/2,IF(ISBLANK(Rawdata!IU10),"",Rawdata!IU10))</f>
        <v>8</v>
      </c>
      <c r="IY10">
        <f>IF(ISNUMBER(SEARCH("&lt;",Rawdata!IV10)),Rawdata!$C10/2,IF(ISBLANK(Rawdata!IV10),"",Rawdata!IV10))</f>
        <v>12.8</v>
      </c>
      <c r="IZ10">
        <f>IF(ISNUMBER(SEARCH("&lt;",Rawdata!IW10)),Rawdata!$C10/2,IF(ISBLANK(Rawdata!IW10),"",Rawdata!IW10))</f>
        <v>51.6</v>
      </c>
      <c r="JA10">
        <f>IF(ISNUMBER(SEARCH("&lt;",Rawdata!IX10)),Rawdata!$C10/2,IF(ISBLANK(Rawdata!IX10),"",Rawdata!IX10))</f>
        <v>11.5</v>
      </c>
      <c r="JB10">
        <f>IF(ISNUMBER(SEARCH("&lt;",Rawdata!IY10)),Rawdata!$C10/2,IF(ISBLANK(Rawdata!IY10),"",Rawdata!IY10))</f>
        <v>37.9</v>
      </c>
      <c r="JC10">
        <f>IF(ISNUMBER(SEARCH("&lt;",Rawdata!IZ10)),Rawdata!$C10/2,IF(ISBLANK(Rawdata!IZ10),"",Rawdata!IZ10))</f>
        <v>6.41</v>
      </c>
      <c r="JD10">
        <f>IF(ISNUMBER(SEARCH("&lt;",Rawdata!JA10)),Rawdata!$C10/2,IF(ISBLANK(Rawdata!JA10),"",Rawdata!JA10))</f>
        <v>3.91</v>
      </c>
      <c r="JE10">
        <f>IF(ISNUMBER(SEARCH("&lt;",Rawdata!JB10)),Rawdata!$C10/2,IF(ISBLANK(Rawdata!JB10),"",Rawdata!JB10))</f>
        <v>51.1</v>
      </c>
      <c r="JF10">
        <f>IF(ISNUMBER(SEARCH("&lt;",Rawdata!JC10)),Rawdata!$C10/2,IF(ISBLANK(Rawdata!JC10),"",Rawdata!JC10))</f>
        <v>10.6</v>
      </c>
      <c r="JG10">
        <f>IF(ISNUMBER(SEARCH("&lt;",Rawdata!JD10)),Rawdata!$C10/2,IF(ISBLANK(Rawdata!JD10),"",Rawdata!JD10))</f>
        <v>7.26</v>
      </c>
      <c r="JH10">
        <f>IF(ISNUMBER(SEARCH("&lt;",Rawdata!JE10)),Rawdata!$C10/2,IF(ISBLANK(Rawdata!JE10),"",Rawdata!JE10))</f>
        <v>7.56</v>
      </c>
      <c r="JI10">
        <f>IF(ISNUMBER(SEARCH("&lt;",Rawdata!JF10)),Rawdata!$C10/2,IF(ISBLANK(Rawdata!JF10),"",Rawdata!JF10))</f>
        <v>3.04</v>
      </c>
    </row>
    <row r="11" spans="1:269" x14ac:dyDescent="0.25">
      <c r="A11" s="1" t="s">
        <v>23</v>
      </c>
      <c r="B11" s="798">
        <f t="shared" si="0"/>
        <v>0.25</v>
      </c>
      <c r="C11" s="799">
        <f t="shared" si="10"/>
        <v>-0.96200000000000019</v>
      </c>
      <c r="D11" s="798">
        <f t="shared" si="1"/>
        <v>0.25</v>
      </c>
      <c r="E11" s="798">
        <f t="shared" si="2"/>
        <v>0.25</v>
      </c>
      <c r="F11" s="798">
        <f t="shared" si="3"/>
        <v>0.65400000000000003</v>
      </c>
      <c r="G11" s="798">
        <f t="shared" si="11"/>
        <v>1.2600000000000002</v>
      </c>
      <c r="H11" s="164">
        <f t="shared" si="4"/>
        <v>590</v>
      </c>
      <c r="I11" s="798" cm="1">
        <f t="array" ref="I11">_xlfn.QUARTILE.INC(IF($Y$4:$XFD$4="Harbour mode: Intake seawater ",$Y11:$XFD11),1)</f>
        <v>0.25</v>
      </c>
      <c r="J11" s="798" cm="1">
        <f t="array" ref="J11">_xlfn.QUARTILE.INC(IF($Y$4:$XFD$4="Harbour mode: Intake seawater ",$Y11:$XFD11),3)</f>
        <v>1.4225000000000001</v>
      </c>
      <c r="K11" s="164">
        <f t="shared" si="5"/>
        <v>3.1812500000000004</v>
      </c>
      <c r="L11" s="800" cm="1">
        <f t="array" ref="L11">_xlfn.QUARTILE.INC(IF($Y$4:$XFD$4="Harbour mode: After AE scrubber, but before cleaning ",$Y11:$XFD11),1)</f>
        <v>0.25</v>
      </c>
      <c r="M11" s="800" cm="1">
        <f t="array" ref="M11">_xlfn.QUARTILE.INC(IF($Y$4:$XFD$4="Harbour mode: After AE scrubber, but before cleaning ",$Y11:$XFD11),3)</f>
        <v>0.53849999999999998</v>
      </c>
      <c r="N11" s="164">
        <f t="shared" si="6"/>
        <v>0.97124999999999995</v>
      </c>
      <c r="O11" s="800" cm="1">
        <f t="array" ref="O11">_xlfn.QUARTILE.INC(IF($Y$4:XFD$4="Transit, full speed: Intake seawater ",$Y11:$XFD11),1)</f>
        <v>0.25</v>
      </c>
      <c r="P11" s="800" cm="1">
        <f t="array" ref="P11">_xlfn.QUARTILE.INC(IF($Y$4:XFD$4="Transit, full speed: Intake seawater ",$Y11:$XFD11),3)</f>
        <v>1.31</v>
      </c>
      <c r="Q11" s="164">
        <f t="shared" si="7"/>
        <v>2.9000000000000004</v>
      </c>
      <c r="R11" s="800" cm="1">
        <f t="array" ref="R11">_xlfn.QUARTILE.INC(IF($Y$4:$XFD$4="Transit, full speed: After ME scrubber, but before cleaning ",$Y11:$XFD11),1)</f>
        <v>0.25</v>
      </c>
      <c r="S11" s="800" cm="1">
        <f t="array" ref="S11">_xlfn.QUARTILE.INC(IF($Y$4:$XFD$4="Transit, full speed: After ME scrubber, but before cleaning ",$Y11:$XFD11),3)</f>
        <v>0.25</v>
      </c>
      <c r="T11" s="164">
        <f t="shared" si="8"/>
        <v>0.25</v>
      </c>
      <c r="U11" s="800" cm="1">
        <f t="array" ref="U11">_xlfn.QUARTILE.INC(IF($Y$4:$XFD$4="Transit, full speed: After AE scrubber, but before cleaning ",$Y11:$XFD11),1)</f>
        <v>0.25</v>
      </c>
      <c r="V11" s="800" cm="1">
        <f t="array" ref="V11">_xlfn.QUARTILE.INC(IF($Y$4:$XFD$4="Transit, full speed: After AE scrubber, but before cleaning ",$Y11:$XFD11),3)</f>
        <v>0.25</v>
      </c>
      <c r="W11" s="164">
        <f t="shared" si="9"/>
        <v>0.25</v>
      </c>
      <c r="X11" s="953" cm="1">
        <f t="array" ref="X11">SUMPRODUCT(--(_xlfn.ISFORMULA(Y11:XFD11)), --(LEN(Y11:XFD11)=0))</f>
        <v>0</v>
      </c>
      <c r="Y11">
        <f>IF(ISNUMBER(SEARCH("&lt;",Rawdata!V11)),Rawdata!$C11/2,IF(ISBLANK(Rawdata!V11),"",Rawdata!V11))</f>
        <v>0.25</v>
      </c>
      <c r="Z11">
        <f>IF(ISNUMBER(SEARCH("&lt;",Rawdata!W11)),Rawdata!$C11/2,IF(ISBLANK(Rawdata!W11),"",Rawdata!W11))</f>
        <v>0.25</v>
      </c>
      <c r="AA11">
        <f>IF(ISNUMBER(SEARCH("&lt;",Rawdata!X11)),Rawdata!$C11/2,IF(ISBLANK(Rawdata!X11),"",Rawdata!X11))</f>
        <v>0.25</v>
      </c>
      <c r="AB11">
        <f>IF(ISNUMBER(SEARCH("&lt;",Rawdata!Y11)),Rawdata!$C11/2,IF(ISBLANK(Rawdata!Y11),"",Rawdata!Y11))</f>
        <v>0.25</v>
      </c>
      <c r="AC11">
        <f>IF(ISNUMBER(SEARCH("&lt;",Rawdata!Z11)),Rawdata!$C11/2,IF(ISBLANK(Rawdata!Z11),"",Rawdata!Z11))</f>
        <v>0.25</v>
      </c>
      <c r="AD11">
        <f>IF(ISNUMBER(SEARCH("&lt;",Rawdata!AA11)),Rawdata!$C11/2,IF(ISBLANK(Rawdata!AA11),"",Rawdata!AA11))</f>
        <v>2.63</v>
      </c>
      <c r="AE11">
        <f>IF(ISNUMBER(SEARCH("&lt;",Rawdata!AB11)),Rawdata!$C11/2,IF(ISBLANK(Rawdata!AB11),"",Rawdata!AB11))</f>
        <v>0.25</v>
      </c>
      <c r="AF11">
        <f>IF(ISNUMBER(SEARCH("&lt;",Rawdata!AC11)),Rawdata!$C11/2,IF(ISBLANK(Rawdata!AC11),"",Rawdata!AC11))</f>
        <v>0.60299999999999998</v>
      </c>
      <c r="AG11">
        <f>IF(ISNUMBER(SEARCH("&lt;",Rawdata!AD11)),Rawdata!$C11/2,IF(ISBLANK(Rawdata!AD11),"",Rawdata!AD11))</f>
        <v>0.25</v>
      </c>
      <c r="AH11">
        <f>IF(ISNUMBER(SEARCH("&lt;",Rawdata!AE11)),Rawdata!$C11/2,IF(ISBLANK(Rawdata!AE11),"",Rawdata!AE11))</f>
        <v>0.25</v>
      </c>
      <c r="AI11">
        <f>IF(ISNUMBER(SEARCH("&lt;",Rawdata!AF11)),Rawdata!$C11/2,IF(ISBLANK(Rawdata!AF11),"",Rawdata!AF11))</f>
        <v>0.84399999999999997</v>
      </c>
      <c r="AJ11">
        <f>IF(ISNUMBER(SEARCH("&lt;",Rawdata!AG11)),Rawdata!$C11/2,IF(ISBLANK(Rawdata!AG11),"",Rawdata!AG11))</f>
        <v>0.25</v>
      </c>
      <c r="AK11">
        <f>IF(ISNUMBER(SEARCH("&lt;",Rawdata!AH11)),Rawdata!$C11/2,IF(ISBLANK(Rawdata!AH11),"",Rawdata!AH11))</f>
        <v>0.91200000000000003</v>
      </c>
      <c r="AL11">
        <f>IF(ISNUMBER(SEARCH("&lt;",Rawdata!AI11)),Rawdata!$C11/2,IF(ISBLANK(Rawdata!AI11),"",Rawdata!AI11))</f>
        <v>0.25</v>
      </c>
      <c r="AM11">
        <f>IF(ISNUMBER(SEARCH("&lt;",Rawdata!AJ11)),Rawdata!$C11/2,IF(ISBLANK(Rawdata!AJ11),"",Rawdata!AJ11))</f>
        <v>0.25</v>
      </c>
      <c r="AN11">
        <f>IF(ISNUMBER(SEARCH("&lt;",Rawdata!AK11)),Rawdata!$C11/2,IF(ISBLANK(Rawdata!AK11),"",Rawdata!AK11))</f>
        <v>0.25</v>
      </c>
      <c r="AO11">
        <f>IF(ISNUMBER(SEARCH("&lt;",Rawdata!AL11)),Rawdata!$C11/2,IF(ISBLANK(Rawdata!AL11),"",Rawdata!AL11))</f>
        <v>0.25</v>
      </c>
      <c r="AP11">
        <f>IF(ISNUMBER(SEARCH("&lt;",Rawdata!AM11)),Rawdata!$C11/2,IF(ISBLANK(Rawdata!AM11),"",Rawdata!AM11))</f>
        <v>0.25</v>
      </c>
      <c r="AQ11">
        <f>IF(ISNUMBER(SEARCH("&lt;",Rawdata!AN11)),Rawdata!$C11/2,IF(ISBLANK(Rawdata!AN11),"",Rawdata!AN11))</f>
        <v>0.25</v>
      </c>
      <c r="AR11">
        <f>IF(ISNUMBER(SEARCH("&lt;",Rawdata!AO11)),Rawdata!$C11/2,IF(ISBLANK(Rawdata!AO11),"",Rawdata!AO11))</f>
        <v>1.22</v>
      </c>
      <c r="AS11">
        <f>IF(ISNUMBER(SEARCH("&lt;",Rawdata!AP11)),Rawdata!$C11/2,IF(ISBLANK(Rawdata!AP11),"",Rawdata!AP11))</f>
        <v>0.25</v>
      </c>
      <c r="AT11">
        <f>IF(ISNUMBER(SEARCH("&lt;",Rawdata!AQ11)),Rawdata!$C11/2,IF(ISBLANK(Rawdata!AQ11),"",Rawdata!AQ11))</f>
        <v>1.18</v>
      </c>
      <c r="AU11">
        <f>IF(ISNUMBER(SEARCH("&lt;",Rawdata!AR11)),Rawdata!$C11/2,IF(ISBLANK(Rawdata!AR11),"",Rawdata!AR11))</f>
        <v>0.82499999999999996</v>
      </c>
      <c r="AV11">
        <f>IF(ISNUMBER(SEARCH("&lt;",Rawdata!AS11)),Rawdata!$C11/2,IF(ISBLANK(Rawdata!AS11),"",Rawdata!AS11))</f>
        <v>0.25</v>
      </c>
      <c r="AW11">
        <f>IF(ISNUMBER(SEARCH("&lt;",Rawdata!AT11)),Rawdata!$C11/2,IF(ISBLANK(Rawdata!AT11),"",Rawdata!AT11))</f>
        <v>0.25</v>
      </c>
      <c r="AX11">
        <f>IF(ISNUMBER(SEARCH("&lt;",Rawdata!AU11)),Rawdata!$C11/2,IF(ISBLANK(Rawdata!AU11),"",Rawdata!AU11))</f>
        <v>0.25</v>
      </c>
      <c r="AY11">
        <f>IF(ISNUMBER(SEARCH("&lt;",Rawdata!AV11)),Rawdata!$C11/2,IF(ISBLANK(Rawdata!AV11),"",Rawdata!AV11))</f>
        <v>0.25</v>
      </c>
      <c r="AZ11">
        <f>IF(ISNUMBER(SEARCH("&lt;",Rawdata!AW11)),Rawdata!$C11/2,IF(ISBLANK(Rawdata!AW11),"",Rawdata!AW11))</f>
        <v>0.25</v>
      </c>
      <c r="BA11">
        <f>IF(ISNUMBER(SEARCH("&lt;",Rawdata!AX11)),Rawdata!$C11/2,IF(ISBLANK(Rawdata!AX11),"",Rawdata!AX11))</f>
        <v>0.25</v>
      </c>
      <c r="BB11">
        <f>IF(ISNUMBER(SEARCH("&lt;",Rawdata!AY11)),Rawdata!$C11/2,IF(ISBLANK(Rawdata!AY11),"",Rawdata!AY11))</f>
        <v>0.25</v>
      </c>
      <c r="BC11">
        <f>IF(ISNUMBER(SEARCH("&lt;",Rawdata!AZ11)),Rawdata!$C11/2,IF(ISBLANK(Rawdata!AZ11),"",Rawdata!AZ11))</f>
        <v>0.25</v>
      </c>
      <c r="BD11">
        <f>IF(ISNUMBER(SEARCH("&lt;",Rawdata!BA11)),Rawdata!$C11/2,IF(ISBLANK(Rawdata!BA11),"",Rawdata!BA11))</f>
        <v>0.25</v>
      </c>
      <c r="BE11">
        <f>IF(ISNUMBER(SEARCH("&lt;",Rawdata!BB11)),Rawdata!$C11/2,IF(ISBLANK(Rawdata!BB11),"",Rawdata!BB11))</f>
        <v>0.25</v>
      </c>
      <c r="BF11">
        <f>IF(ISNUMBER(SEARCH("&lt;",Rawdata!BC11)),Rawdata!$C11/2,IF(ISBLANK(Rawdata!BC11),"",Rawdata!BC11))</f>
        <v>0.25</v>
      </c>
      <c r="BG11">
        <f>IF(ISNUMBER(SEARCH("&lt;",Rawdata!BD11)),Rawdata!$C11/2,IF(ISBLANK(Rawdata!BD11),"",Rawdata!BD11))</f>
        <v>0.25</v>
      </c>
      <c r="BH11">
        <f>IF(ISNUMBER(SEARCH("&lt;",Rawdata!BE11)),Rawdata!$C11/2,IF(ISBLANK(Rawdata!BE11),"",Rawdata!BE11))</f>
        <v>0.25</v>
      </c>
      <c r="BI11">
        <f>IF(ISNUMBER(SEARCH("&lt;",Rawdata!BF11)),Rawdata!$C11/2,IF(ISBLANK(Rawdata!BF11),"",Rawdata!BF11))</f>
        <v>0.25</v>
      </c>
      <c r="BJ11">
        <f>IF(ISNUMBER(SEARCH("&lt;",Rawdata!BG11)),Rawdata!$C11/2,IF(ISBLANK(Rawdata!BG11),"",Rawdata!BG11))</f>
        <v>0.25</v>
      </c>
      <c r="BK11">
        <f>IF(ISNUMBER(SEARCH("&lt;",Rawdata!BH11)),Rawdata!$C11/2,IF(ISBLANK(Rawdata!BH11),"",Rawdata!BH11))</f>
        <v>0.25</v>
      </c>
      <c r="BL11">
        <f>IF(ISNUMBER(SEARCH("&lt;",Rawdata!BI11)),Rawdata!$C11/2,IF(ISBLANK(Rawdata!BI11),"",Rawdata!BI11))</f>
        <v>0.25</v>
      </c>
      <c r="BM11">
        <f>IF(ISNUMBER(SEARCH("&lt;",Rawdata!BJ11)),Rawdata!$C11/2,IF(ISBLANK(Rawdata!BJ11),"",Rawdata!BJ11))</f>
        <v>0.25</v>
      </c>
      <c r="BN11">
        <f>IF(ISNUMBER(SEARCH("&lt;",Rawdata!BK11)),Rawdata!$C11/2,IF(ISBLANK(Rawdata!BK11),"",Rawdata!BK11))</f>
        <v>0.25</v>
      </c>
      <c r="BO11">
        <f>IF(ISNUMBER(SEARCH("&lt;",Rawdata!BL11)),Rawdata!$C11/2,IF(ISBLANK(Rawdata!BL11),"",Rawdata!BL11))</f>
        <v>2.2799999999999998</v>
      </c>
      <c r="BP11">
        <f>IF(ISNUMBER(SEARCH("&lt;",Rawdata!BM11)),Rawdata!$C11/2,IF(ISBLANK(Rawdata!BM11),"",Rawdata!BM11))</f>
        <v>0.25</v>
      </c>
      <c r="BQ11">
        <f>IF(ISNUMBER(SEARCH("&lt;",Rawdata!BN11)),Rawdata!$C11/2,IF(ISBLANK(Rawdata!BN11),"",Rawdata!BN11))</f>
        <v>2.71</v>
      </c>
      <c r="BR11">
        <f>IF(ISNUMBER(SEARCH("&lt;",Rawdata!BO11)),Rawdata!$C11/2,IF(ISBLANK(Rawdata!BO11),"",Rawdata!BO11))</f>
        <v>0.25</v>
      </c>
      <c r="BS11">
        <f>IF(ISNUMBER(SEARCH("&lt;",Rawdata!BP11)),Rawdata!$C11/2,IF(ISBLANK(Rawdata!BP11),"",Rawdata!BP11))</f>
        <v>0.25</v>
      </c>
      <c r="BT11">
        <f>IF(ISNUMBER(SEARCH("&lt;",Rawdata!BQ11)),Rawdata!$C11/2,IF(ISBLANK(Rawdata!BQ11),"",Rawdata!BQ11))</f>
        <v>1.9</v>
      </c>
      <c r="BU11">
        <f>IF(ISNUMBER(SEARCH("&lt;",Rawdata!BR11)),Rawdata!$C11/2,IF(ISBLANK(Rawdata!BR11),"",Rawdata!BR11))</f>
        <v>0.25</v>
      </c>
      <c r="BV11">
        <f>IF(ISNUMBER(SEARCH("&lt;",Rawdata!BS11)),Rawdata!$C11/2,IF(ISBLANK(Rawdata!BS11),"",Rawdata!BS11))</f>
        <v>2.1</v>
      </c>
      <c r="BW11">
        <f>IF(ISNUMBER(SEARCH("&lt;",Rawdata!BT11)),Rawdata!$C11/2,IF(ISBLANK(Rawdata!BT11),"",Rawdata!BT11))</f>
        <v>0.25</v>
      </c>
      <c r="BX11">
        <f>IF(ISNUMBER(SEARCH("&lt;",Rawdata!BU11)),Rawdata!$C11/2,IF(ISBLANK(Rawdata!BU11),"",Rawdata!BU11))</f>
        <v>0.25</v>
      </c>
      <c r="BY11">
        <f>IF(ISNUMBER(SEARCH("&lt;",Rawdata!BV11)),Rawdata!$C11/2,IF(ISBLANK(Rawdata!BV11),"",Rawdata!BV11))</f>
        <v>1.1599999999999999</v>
      </c>
      <c r="BZ11">
        <f>IF(ISNUMBER(SEARCH("&lt;",Rawdata!BW11)),Rawdata!$C11/2,IF(ISBLANK(Rawdata!BW11),"",Rawdata!BW11))</f>
        <v>0.25</v>
      </c>
      <c r="CA11">
        <f>IF(ISNUMBER(SEARCH("&lt;",Rawdata!BX11)),Rawdata!$C11/2,IF(ISBLANK(Rawdata!BX11),"",Rawdata!BX11))</f>
        <v>0.25</v>
      </c>
      <c r="CB11">
        <f>IF(ISNUMBER(SEARCH("&lt;",Rawdata!BY11)),Rawdata!$C11/2,IF(ISBLANK(Rawdata!BY11),"",Rawdata!BY11))</f>
        <v>0.25</v>
      </c>
      <c r="CC11">
        <f>IF(ISNUMBER(SEARCH("&lt;",Rawdata!BZ11)),Rawdata!$C11/2,IF(ISBLANK(Rawdata!BZ11),"",Rawdata!BZ11))</f>
        <v>0.25</v>
      </c>
      <c r="CD11">
        <f>IF(ISNUMBER(SEARCH("&lt;",Rawdata!CA11)),Rawdata!$C11/2,IF(ISBLANK(Rawdata!CA11),"",Rawdata!CA11))</f>
        <v>0.25</v>
      </c>
      <c r="CE11">
        <f>IF(ISNUMBER(SEARCH("&lt;",Rawdata!CB11)),Rawdata!$C11/2,IF(ISBLANK(Rawdata!CB11),"",Rawdata!CB11))</f>
        <v>0.25</v>
      </c>
      <c r="CF11">
        <f>IF(ISNUMBER(SEARCH("&lt;",Rawdata!CC11)),Rawdata!$C11/2,IF(ISBLANK(Rawdata!CC11),"",Rawdata!CC11))</f>
        <v>0.25</v>
      </c>
      <c r="CG11">
        <f>IF(ISNUMBER(SEARCH("&lt;",Rawdata!CD11)),Rawdata!$C11/2,IF(ISBLANK(Rawdata!CD11),"",Rawdata!CD11))</f>
        <v>0.25</v>
      </c>
      <c r="CH11">
        <f>IF(ISNUMBER(SEARCH("&lt;",Rawdata!CE11)),Rawdata!$C11/2,IF(ISBLANK(Rawdata!CE11),"",Rawdata!CE11))</f>
        <v>0.25</v>
      </c>
      <c r="CI11">
        <f>IF(ISNUMBER(SEARCH("&lt;",Rawdata!CF11)),Rawdata!$C11/2,IF(ISBLANK(Rawdata!CF11),"",Rawdata!CF11))</f>
        <v>6.64</v>
      </c>
      <c r="CJ11">
        <f>IF(ISNUMBER(SEARCH("&lt;",Rawdata!CG11)),Rawdata!$C11/2,IF(ISBLANK(Rawdata!CG11),"",Rawdata!CG11))</f>
        <v>0.25</v>
      </c>
      <c r="CK11">
        <f>IF(ISNUMBER(SEARCH("&lt;",Rawdata!CH11)),Rawdata!$C11/2,IF(ISBLANK(Rawdata!CH11),"",Rawdata!CH11))</f>
        <v>51.2</v>
      </c>
      <c r="CL11">
        <f>IF(ISNUMBER(SEARCH("&lt;",Rawdata!CI11)),Rawdata!$C11/2,IF(ISBLANK(Rawdata!CI11),"",Rawdata!CI11))</f>
        <v>0.25</v>
      </c>
      <c r="CM11">
        <f>IF(ISNUMBER(SEARCH("&lt;",Rawdata!CJ11)),Rawdata!$C11/2,IF(ISBLANK(Rawdata!CJ11),"",Rawdata!CJ11))</f>
        <v>0.25</v>
      </c>
      <c r="CN11">
        <f>IF(ISNUMBER(SEARCH("&lt;",Rawdata!CK11)),Rawdata!$C11/2,IF(ISBLANK(Rawdata!CK11),"",Rawdata!CK11))</f>
        <v>0.25</v>
      </c>
      <c r="CO11">
        <f>IF(ISNUMBER(SEARCH("&lt;",Rawdata!CL11)),Rawdata!$C11/2,IF(ISBLANK(Rawdata!CL11),"",Rawdata!CL11))</f>
        <v>0.25</v>
      </c>
      <c r="CP11">
        <f>IF(ISNUMBER(SEARCH("&lt;",Rawdata!CM11)),Rawdata!$C11/2,IF(ISBLANK(Rawdata!CM11),"",Rawdata!CM11))</f>
        <v>0.751</v>
      </c>
      <c r="CQ11">
        <f>IF(ISNUMBER(SEARCH("&lt;",Rawdata!CN11)),Rawdata!$C11/2,IF(ISBLANK(Rawdata!CN11),"",Rawdata!CN11))</f>
        <v>0.25</v>
      </c>
      <c r="CR11">
        <f>IF(ISNUMBER(SEARCH("&lt;",Rawdata!CO11)),Rawdata!$C11/2,IF(ISBLANK(Rawdata!CO11),"",Rawdata!CO11))</f>
        <v>0.25</v>
      </c>
      <c r="CS11">
        <f>IF(ISNUMBER(SEARCH("&lt;",Rawdata!CP11)),Rawdata!$C11/2,IF(ISBLANK(Rawdata!CP11),"",Rawdata!CP11))</f>
        <v>1.25</v>
      </c>
      <c r="CT11">
        <f>IF(ISNUMBER(SEARCH("&lt;",Rawdata!CQ11)),Rawdata!$C11/2,IF(ISBLANK(Rawdata!CQ11),"",Rawdata!CQ11))</f>
        <v>0.25</v>
      </c>
      <c r="CU11">
        <f>IF(ISNUMBER(SEARCH("&lt;",Rawdata!CR11)),Rawdata!$C11/2,IF(ISBLANK(Rawdata!CR11),"",Rawdata!CR11))</f>
        <v>4.12</v>
      </c>
      <c r="CV11">
        <f>IF(ISNUMBER(SEARCH("&lt;",Rawdata!CS11)),Rawdata!$C11/2,IF(ISBLANK(Rawdata!CS11),"",Rawdata!CS11))</f>
        <v>0.25</v>
      </c>
      <c r="CW11">
        <f>IF(ISNUMBER(SEARCH("&lt;",Rawdata!CT11)),Rawdata!$C11/2,IF(ISBLANK(Rawdata!CT11),"",Rawdata!CT11))</f>
        <v>0.25</v>
      </c>
      <c r="CX11">
        <f>IF(ISNUMBER(SEARCH("&lt;",Rawdata!CU11)),Rawdata!$C11/2,IF(ISBLANK(Rawdata!CU11),"",Rawdata!CU11))</f>
        <v>0.25</v>
      </c>
      <c r="CY11">
        <f>IF(ISNUMBER(SEARCH("&lt;",Rawdata!CV11)),Rawdata!$C11/2,IF(ISBLANK(Rawdata!CV11),"",Rawdata!CV11))</f>
        <v>0.25</v>
      </c>
      <c r="CZ11">
        <f>IF(ISNUMBER(SEARCH("&lt;",Rawdata!CW11)),Rawdata!$C11/2,IF(ISBLANK(Rawdata!CW11),"",Rawdata!CW11))</f>
        <v>0.25</v>
      </c>
      <c r="DA11">
        <f>IF(ISNUMBER(SEARCH("&lt;",Rawdata!CX11)),Rawdata!$C11/2,IF(ISBLANK(Rawdata!CX11),"",Rawdata!CX11))</f>
        <v>0.25</v>
      </c>
      <c r="DB11">
        <f>IF(ISNUMBER(SEARCH("&lt;",Rawdata!CY11)),Rawdata!$C11/2,IF(ISBLANK(Rawdata!CY11),"",Rawdata!CY11))</f>
        <v>0.25</v>
      </c>
      <c r="DC11">
        <f>IF(ISNUMBER(SEARCH("&lt;",Rawdata!CZ11)),Rawdata!$C11/2,IF(ISBLANK(Rawdata!CZ11),"",Rawdata!CZ11))</f>
        <v>0.98299999999999998</v>
      </c>
      <c r="DD11">
        <f>IF(ISNUMBER(SEARCH("&lt;",Rawdata!DA11)),Rawdata!$C11/2,IF(ISBLANK(Rawdata!DA11),"",Rawdata!DA11))</f>
        <v>0.76700000000000002</v>
      </c>
      <c r="DE11">
        <f>IF(ISNUMBER(SEARCH("&lt;",Rawdata!DB11)),Rawdata!$C11/2,IF(ISBLANK(Rawdata!DB11),"",Rawdata!DB11))</f>
        <v>0.25</v>
      </c>
      <c r="DF11">
        <f>IF(ISNUMBER(SEARCH("&lt;",Rawdata!DC11)),Rawdata!$C11/2,IF(ISBLANK(Rawdata!DC11),"",Rawdata!DC11))</f>
        <v>0.25</v>
      </c>
      <c r="DG11">
        <f>IF(ISNUMBER(SEARCH("&lt;",Rawdata!DD11)),Rawdata!$C11/2,IF(ISBLANK(Rawdata!DD11),"",Rawdata!DD11))</f>
        <v>0.25</v>
      </c>
      <c r="DH11">
        <f>IF(ISNUMBER(SEARCH("&lt;",Rawdata!DE11)),Rawdata!$C11/2,IF(ISBLANK(Rawdata!DE11),"",Rawdata!DE11))</f>
        <v>0.25</v>
      </c>
      <c r="DI11">
        <f>IF(ISNUMBER(SEARCH("&lt;",Rawdata!DF11)),Rawdata!$C11/2,IF(ISBLANK(Rawdata!DF11),"",Rawdata!DF11))</f>
        <v>0.25</v>
      </c>
      <c r="DJ11">
        <f>IF(ISNUMBER(SEARCH("&lt;",Rawdata!DG11)),Rawdata!$C11/2,IF(ISBLANK(Rawdata!DG11),"",Rawdata!DG11))</f>
        <v>0.25</v>
      </c>
      <c r="DK11">
        <f>IF(ISNUMBER(SEARCH("&lt;",Rawdata!DH11)),Rawdata!$C11/2,IF(ISBLANK(Rawdata!DH11),"",Rawdata!DH11))</f>
        <v>0.51</v>
      </c>
      <c r="DL11">
        <f>IF(ISNUMBER(SEARCH("&lt;",Rawdata!DI11)),Rawdata!$C11/2,IF(ISBLANK(Rawdata!DI11),"",Rawdata!DI11))</f>
        <v>0.25</v>
      </c>
      <c r="DM11">
        <f>IF(ISNUMBER(SEARCH("&lt;",Rawdata!DJ11)),Rawdata!$C11/2,IF(ISBLANK(Rawdata!DJ11),"",Rawdata!DJ11))</f>
        <v>0.25</v>
      </c>
      <c r="DN11">
        <f>IF(ISNUMBER(SEARCH("&lt;",Rawdata!DK11)),Rawdata!$C11/2,IF(ISBLANK(Rawdata!DK11),"",Rawdata!DK11))</f>
        <v>0.25</v>
      </c>
      <c r="DO11">
        <f>IF(ISNUMBER(SEARCH("&lt;",Rawdata!DL11)),Rawdata!$C11/2,IF(ISBLANK(Rawdata!DL11),"",Rawdata!DL11))</f>
        <v>0.25</v>
      </c>
      <c r="DP11">
        <f>IF(ISNUMBER(SEARCH("&lt;",Rawdata!DM11)),Rawdata!$C11/2,IF(ISBLANK(Rawdata!DM11),"",Rawdata!DM11))</f>
        <v>0.52100000000000002</v>
      </c>
      <c r="DQ11">
        <f>IF(ISNUMBER(SEARCH("&lt;",Rawdata!DN11)),Rawdata!$C11/2,IF(ISBLANK(Rawdata!DN11),"",Rawdata!DN11))</f>
        <v>0.25</v>
      </c>
      <c r="DR11">
        <f>IF(ISNUMBER(SEARCH("&lt;",Rawdata!DO11)),Rawdata!$C11/2,IF(ISBLANK(Rawdata!DO11),"",Rawdata!DO11))</f>
        <v>0.25</v>
      </c>
      <c r="DS11">
        <f>IF(ISNUMBER(SEARCH("&lt;",Rawdata!DP11)),Rawdata!$C11/2,IF(ISBLANK(Rawdata!DP11),"",Rawdata!DP11))</f>
        <v>0.25</v>
      </c>
      <c r="DT11">
        <f>IF(ISNUMBER(SEARCH("&lt;",Rawdata!DQ11)),Rawdata!$C11/2,IF(ISBLANK(Rawdata!DQ11),"",Rawdata!DQ11))</f>
        <v>0.25</v>
      </c>
      <c r="DU11">
        <f>IF(ISNUMBER(SEARCH("&lt;",Rawdata!DR11)),Rawdata!$C11/2,IF(ISBLANK(Rawdata!DR11),"",Rawdata!DR11))</f>
        <v>0.25</v>
      </c>
      <c r="DV11">
        <f>IF(ISNUMBER(SEARCH("&lt;",Rawdata!DS11)),Rawdata!$C11/2,IF(ISBLANK(Rawdata!DS11),"",Rawdata!DS11))</f>
        <v>0.25</v>
      </c>
      <c r="DW11">
        <f>IF(ISNUMBER(SEARCH("&lt;",Rawdata!DT11)),Rawdata!$C11/2,IF(ISBLANK(Rawdata!DT11),"",Rawdata!DT11))</f>
        <v>0.25</v>
      </c>
      <c r="DX11">
        <f>IF(ISNUMBER(SEARCH("&lt;",Rawdata!DU11)),Rawdata!$C11/2,IF(ISBLANK(Rawdata!DU11),"",Rawdata!DU11))</f>
        <v>0.25</v>
      </c>
      <c r="DY11">
        <f>IF(ISNUMBER(SEARCH("&lt;",Rawdata!DV11)),Rawdata!$C11/2,IF(ISBLANK(Rawdata!DV11),"",Rawdata!DV11))</f>
        <v>0.56000000000000005</v>
      </c>
      <c r="DZ11">
        <f>IF(ISNUMBER(SEARCH("&lt;",Rawdata!DW11)),Rawdata!$C11/2,IF(ISBLANK(Rawdata!DW11),"",Rawdata!DW11))</f>
        <v>0.25</v>
      </c>
      <c r="EA11">
        <f>IF(ISNUMBER(SEARCH("&lt;",Rawdata!DX11)),Rawdata!$C11/2,IF(ISBLANK(Rawdata!DX11),"",Rawdata!DX11))</f>
        <v>1.6</v>
      </c>
      <c r="EB11">
        <f>IF(ISNUMBER(SEARCH("&lt;",Rawdata!DY11)),Rawdata!$C11/2,IF(ISBLANK(Rawdata!DY11),"",Rawdata!DY11))</f>
        <v>0.25</v>
      </c>
      <c r="EC11">
        <f>IF(ISNUMBER(SEARCH("&lt;",Rawdata!DZ11)),Rawdata!$C11/2,IF(ISBLANK(Rawdata!DZ11),"",Rawdata!DZ11))</f>
        <v>0.25</v>
      </c>
      <c r="ED11">
        <f>IF(ISNUMBER(SEARCH("&lt;",Rawdata!EA11)),Rawdata!$C11/2,IF(ISBLANK(Rawdata!EA11),"",Rawdata!EA11))</f>
        <v>0.64600000000000002</v>
      </c>
      <c r="EE11">
        <f>IF(ISNUMBER(SEARCH("&lt;",Rawdata!EB11)),Rawdata!$C11/2,IF(ISBLANK(Rawdata!EB11),"",Rawdata!EB11))</f>
        <v>0.83499999999999996</v>
      </c>
      <c r="EF11">
        <f>IF(ISNUMBER(SEARCH("&lt;",Rawdata!EC11)),Rawdata!$C11/2,IF(ISBLANK(Rawdata!EC11),"",Rawdata!EC11))</f>
        <v>0.25</v>
      </c>
      <c r="EG11">
        <f>IF(ISNUMBER(SEARCH("&lt;",Rawdata!ED11)),Rawdata!$C11/2,IF(ISBLANK(Rawdata!ED11),"",Rawdata!ED11))</f>
        <v>0.25</v>
      </c>
      <c r="EH11">
        <f>IF(ISNUMBER(SEARCH("&lt;",Rawdata!EE11)),Rawdata!$C11/2,IF(ISBLANK(Rawdata!EE11),"",Rawdata!EE11))</f>
        <v>0.25</v>
      </c>
      <c r="EI11">
        <f>IF(ISNUMBER(SEARCH("&lt;",Rawdata!EF11)),Rawdata!$C11/2,IF(ISBLANK(Rawdata!EF11),"",Rawdata!EF11))</f>
        <v>1.85</v>
      </c>
      <c r="EJ11">
        <f>IF(ISNUMBER(SEARCH("&lt;",Rawdata!EG11)),Rawdata!$C11/2,IF(ISBLANK(Rawdata!EG11),"",Rawdata!EG11))</f>
        <v>0.25</v>
      </c>
      <c r="EK11">
        <f>IF(ISNUMBER(SEARCH("&lt;",Rawdata!EH11)),Rawdata!$C11/2,IF(ISBLANK(Rawdata!EH11),"",Rawdata!EH11))</f>
        <v>13.1</v>
      </c>
      <c r="EL11">
        <f>IF(ISNUMBER(SEARCH("&lt;",Rawdata!EI11)),Rawdata!$C11/2,IF(ISBLANK(Rawdata!EI11),"",Rawdata!EI11))</f>
        <v>0.25</v>
      </c>
      <c r="EM11">
        <f>IF(ISNUMBER(SEARCH("&lt;",Rawdata!EJ11)),Rawdata!$C11/2,IF(ISBLANK(Rawdata!EJ11),"",Rawdata!EJ11))</f>
        <v>0.25</v>
      </c>
      <c r="EN11">
        <f>IF(ISNUMBER(SEARCH("&lt;",Rawdata!EK11)),Rawdata!$C11/2,IF(ISBLANK(Rawdata!EK11),"",Rawdata!EK11))</f>
        <v>1.28</v>
      </c>
      <c r="EO11">
        <f>IF(ISNUMBER(SEARCH("&lt;",Rawdata!EL11)),Rawdata!$C11/2,IF(ISBLANK(Rawdata!EL11),"",Rawdata!EL11))</f>
        <v>0.78200000000000003</v>
      </c>
      <c r="EP11">
        <f>IF(ISNUMBER(SEARCH("&lt;",Rawdata!EM11)),Rawdata!$C11/2,IF(ISBLANK(Rawdata!EM11),"",Rawdata!EM11))</f>
        <v>0.25</v>
      </c>
      <c r="EQ11">
        <f>IF(ISNUMBER(SEARCH("&lt;",Rawdata!EN11)),Rawdata!$C11/2,IF(ISBLANK(Rawdata!EN11),"",Rawdata!EN11))</f>
        <v>0.25</v>
      </c>
      <c r="ER11">
        <f>IF(ISNUMBER(SEARCH("&lt;",Rawdata!EO11)),Rawdata!$C11/2,IF(ISBLANK(Rawdata!EO11),"",Rawdata!EO11))</f>
        <v>0.25</v>
      </c>
      <c r="ES11">
        <f>IF(ISNUMBER(SEARCH("&lt;",Rawdata!EP11)),Rawdata!$C11/2,IF(ISBLANK(Rawdata!EP11),"",Rawdata!EP11))</f>
        <v>0.25</v>
      </c>
      <c r="ET11">
        <f>IF(ISNUMBER(SEARCH("&lt;",Rawdata!EQ11)),Rawdata!$C11/2,IF(ISBLANK(Rawdata!EQ11),"",Rawdata!EQ11))</f>
        <v>0.84099999999999997</v>
      </c>
      <c r="EU11">
        <f>IF(ISNUMBER(SEARCH("&lt;",Rawdata!ER11)),Rawdata!$C11/2,IF(ISBLANK(Rawdata!ER11),"",Rawdata!ER11))</f>
        <v>0.25</v>
      </c>
      <c r="EV11">
        <f>IF(ISNUMBER(SEARCH("&lt;",Rawdata!ES11)),Rawdata!$C11/2,IF(ISBLANK(Rawdata!ES11),"",Rawdata!ES11))</f>
        <v>0.25</v>
      </c>
      <c r="EW11">
        <f>IF(ISNUMBER(SEARCH("&lt;",Rawdata!ET11)),Rawdata!$C11/2,IF(ISBLANK(Rawdata!ET11),"",Rawdata!ET11))</f>
        <v>3.22</v>
      </c>
      <c r="EX11">
        <f>IF(ISNUMBER(SEARCH("&lt;",Rawdata!EU11)),Rawdata!$C11/2,IF(ISBLANK(Rawdata!EU11),"",Rawdata!EU11))</f>
        <v>0.54900000000000004</v>
      </c>
      <c r="EY11">
        <f>IF(ISNUMBER(SEARCH("&lt;",Rawdata!EV11)),Rawdata!$C11/2,IF(ISBLANK(Rawdata!EV11),"",Rawdata!EV11))</f>
        <v>1.57</v>
      </c>
      <c r="EZ11">
        <f>IF(ISNUMBER(SEARCH("&lt;",Rawdata!EW11)),Rawdata!$C11/2,IF(ISBLANK(Rawdata!EW11),"",Rawdata!EW11))</f>
        <v>0.57999999999999996</v>
      </c>
      <c r="FA11">
        <f>IF(ISNUMBER(SEARCH("&lt;",Rawdata!EX11)),Rawdata!$C11/2,IF(ISBLANK(Rawdata!EX11),"",Rawdata!EX11))</f>
        <v>0.25</v>
      </c>
      <c r="FB11">
        <f>IF(ISNUMBER(SEARCH("&lt;",Rawdata!EY11)),Rawdata!$C11/2,IF(ISBLANK(Rawdata!EY11),"",Rawdata!EY11))</f>
        <v>0.75900000000000001</v>
      </c>
      <c r="FC11">
        <f>IF(ISNUMBER(SEARCH("&lt;",Rawdata!EZ11)),Rawdata!$C11/2,IF(ISBLANK(Rawdata!EZ11),"",Rawdata!EZ11))</f>
        <v>0.70799999999999996</v>
      </c>
      <c r="FD11">
        <f>IF(ISNUMBER(SEARCH("&lt;",Rawdata!FA11)),Rawdata!$C11/2,IF(ISBLANK(Rawdata!FA11),"",Rawdata!FA11))</f>
        <v>0.25</v>
      </c>
      <c r="FE11">
        <f>IF(ISNUMBER(SEARCH("&lt;",Rawdata!FB11)),Rawdata!$C11/2,IF(ISBLANK(Rawdata!FB11),"",Rawdata!FB11))</f>
        <v>0.25</v>
      </c>
      <c r="FF11">
        <f>IF(ISNUMBER(SEARCH("&lt;",Rawdata!FC11)),Rawdata!$C11/2,IF(ISBLANK(Rawdata!FC11),"",Rawdata!FC11))</f>
        <v>0.25</v>
      </c>
      <c r="FG11">
        <f>IF(ISNUMBER(SEARCH("&lt;",Rawdata!FD11)),Rawdata!$C11/2,IF(ISBLANK(Rawdata!FD11),"",Rawdata!FD11))</f>
        <v>8.24</v>
      </c>
      <c r="FH11">
        <f>IF(ISNUMBER(SEARCH("&lt;",Rawdata!FE11)),Rawdata!$C11/2,IF(ISBLANK(Rawdata!FE11),"",Rawdata!FE11))</f>
        <v>0.25</v>
      </c>
      <c r="FI11">
        <f>IF(ISNUMBER(SEARCH("&lt;",Rawdata!FF11)),Rawdata!$C11/2,IF(ISBLANK(Rawdata!FF11),"",Rawdata!FF11))</f>
        <v>0.55600000000000005</v>
      </c>
      <c r="FJ11">
        <f>IF(ISNUMBER(SEARCH("&lt;",Rawdata!FG11)),Rawdata!$C11/2,IF(ISBLANK(Rawdata!FG11),"",Rawdata!FG11))</f>
        <v>0.25</v>
      </c>
      <c r="FK11">
        <f>IF(ISNUMBER(SEARCH("&lt;",Rawdata!FH11)),Rawdata!$C11/2,IF(ISBLANK(Rawdata!FH11),"",Rawdata!FH11))</f>
        <v>0.25</v>
      </c>
      <c r="FL11">
        <f>IF(ISNUMBER(SEARCH("&lt;",Rawdata!FI11)),Rawdata!$C11/2,IF(ISBLANK(Rawdata!FI11),"",Rawdata!FI11))</f>
        <v>0.25</v>
      </c>
      <c r="FM11">
        <f>IF(ISNUMBER(SEARCH("&lt;",Rawdata!FJ11)),Rawdata!$C11/2,IF(ISBLANK(Rawdata!FJ11),"",Rawdata!FJ11))</f>
        <v>0.94399999999999995</v>
      </c>
      <c r="FN11">
        <f>IF(ISNUMBER(SEARCH("&lt;",Rawdata!FK11)),Rawdata!$C11/2,IF(ISBLANK(Rawdata!FK11),"",Rawdata!FK11))</f>
        <v>0.25</v>
      </c>
      <c r="FO11">
        <f>IF(ISNUMBER(SEARCH("&lt;",Rawdata!FL11)),Rawdata!$C11/2,IF(ISBLANK(Rawdata!FL11),"",Rawdata!FL11))</f>
        <v>1.56</v>
      </c>
      <c r="FP11">
        <f>IF(ISNUMBER(SEARCH("&lt;",Rawdata!FM11)),Rawdata!$C11/2,IF(ISBLANK(Rawdata!FM11),"",Rawdata!FM11))</f>
        <v>0.25</v>
      </c>
      <c r="FQ11">
        <f>IF(ISNUMBER(SEARCH("&lt;",Rawdata!FN11)),Rawdata!$C11/2,IF(ISBLANK(Rawdata!FN11),"",Rawdata!FN11))</f>
        <v>19.100000000000001</v>
      </c>
      <c r="FR11">
        <f>IF(ISNUMBER(SEARCH("&lt;",Rawdata!FO11)),Rawdata!$C11/2,IF(ISBLANK(Rawdata!FO11),"",Rawdata!FO11))</f>
        <v>0.65400000000000003</v>
      </c>
      <c r="FS11">
        <f>IF(ISNUMBER(SEARCH("&lt;",Rawdata!FP11)),Rawdata!$C11/2,IF(ISBLANK(Rawdata!FP11),"",Rawdata!FP11))</f>
        <v>590</v>
      </c>
      <c r="FT11">
        <f>IF(ISNUMBER(SEARCH("&lt;",Rawdata!FQ11)),Rawdata!$C11/2,IF(ISBLANK(Rawdata!FQ11),"",Rawdata!FQ11))</f>
        <v>0.69</v>
      </c>
      <c r="FU11">
        <f>IF(ISNUMBER(SEARCH("&lt;",Rawdata!FR11)),Rawdata!$C11/2,IF(ISBLANK(Rawdata!FR11),"",Rawdata!FR11))</f>
        <v>0.25</v>
      </c>
      <c r="FV11">
        <f>IF(ISNUMBER(SEARCH("&lt;",Rawdata!FS11)),Rawdata!$C11/2,IF(ISBLANK(Rawdata!FS11),"",Rawdata!FS11))</f>
        <v>0.25</v>
      </c>
      <c r="FW11">
        <f>IF(ISNUMBER(SEARCH("&lt;",Rawdata!FT11)),Rawdata!$C11/2,IF(ISBLANK(Rawdata!FT11),"",Rawdata!FT11))</f>
        <v>0.25</v>
      </c>
      <c r="FX11">
        <f>IF(ISNUMBER(SEARCH("&lt;",Rawdata!FU11)),Rawdata!$C11/2,IF(ISBLANK(Rawdata!FU11),"",Rawdata!FU11))</f>
        <v>1.68</v>
      </c>
      <c r="FY11">
        <f>IF(ISNUMBER(SEARCH("&lt;",Rawdata!FV11)),Rawdata!$C11/2,IF(ISBLANK(Rawdata!FV11),"",Rawdata!FV11))</f>
        <v>0.25</v>
      </c>
      <c r="FZ11">
        <f>IF(ISNUMBER(SEARCH("&lt;",Rawdata!FW11)),Rawdata!$C11/2,IF(ISBLANK(Rawdata!FW11),"",Rawdata!FW11))</f>
        <v>0.25</v>
      </c>
      <c r="GA11">
        <f>IF(ISNUMBER(SEARCH("&lt;",Rawdata!FX11)),Rawdata!$C11/2,IF(ISBLANK(Rawdata!FX11),"",Rawdata!FX11))</f>
        <v>0.25</v>
      </c>
      <c r="GB11">
        <f>IF(ISNUMBER(SEARCH("&lt;",Rawdata!FY11)),Rawdata!$C11/2,IF(ISBLANK(Rawdata!FY11),"",Rawdata!FY11))</f>
        <v>0.25</v>
      </c>
      <c r="GC11">
        <f>IF(ISNUMBER(SEARCH("&lt;",Rawdata!FZ11)),Rawdata!$C11/2,IF(ISBLANK(Rawdata!FZ11),"",Rawdata!FZ11))</f>
        <v>0.25</v>
      </c>
      <c r="GD11">
        <f>IF(ISNUMBER(SEARCH("&lt;",Rawdata!GA11)),Rawdata!$C11/2,IF(ISBLANK(Rawdata!GA11),"",Rawdata!GA11))</f>
        <v>0.25</v>
      </c>
      <c r="GE11">
        <f>IF(ISNUMBER(SEARCH("&lt;",Rawdata!GB11)),Rawdata!$C11/2,IF(ISBLANK(Rawdata!GB11),"",Rawdata!GB11))</f>
        <v>0.25</v>
      </c>
      <c r="GF11">
        <f>IF(ISNUMBER(SEARCH("&lt;",Rawdata!GC11)),Rawdata!$C11/2,IF(ISBLANK(Rawdata!GC11),"",Rawdata!GC11))</f>
        <v>1.01</v>
      </c>
      <c r="GG11">
        <f>IF(ISNUMBER(SEARCH("&lt;",Rawdata!GD11)),Rawdata!$C11/2,IF(ISBLANK(Rawdata!GD11),"",Rawdata!GD11))</f>
        <v>0.25</v>
      </c>
      <c r="GH11">
        <f>IF(ISNUMBER(SEARCH("&lt;",Rawdata!GE11)),Rawdata!$C11/2,IF(ISBLANK(Rawdata!GE11),"",Rawdata!GE11))</f>
        <v>1.05</v>
      </c>
      <c r="GI11">
        <f>IF(ISNUMBER(SEARCH("&lt;",Rawdata!GF11)),Rawdata!$C11/2,IF(ISBLANK(Rawdata!GF11),"",Rawdata!GF11))</f>
        <v>0.25</v>
      </c>
      <c r="GJ11">
        <f>IF(ISNUMBER(SEARCH("&lt;",Rawdata!GG11)),Rawdata!$C11/2,IF(ISBLANK(Rawdata!GG11),"",Rawdata!GG11))</f>
        <v>0.81599999999999995</v>
      </c>
      <c r="GK11">
        <f>IF(ISNUMBER(SEARCH("&lt;",Rawdata!GH11)),Rawdata!$C11/2,IF(ISBLANK(Rawdata!GH11),"",Rawdata!GH11))</f>
        <v>12.6</v>
      </c>
      <c r="GL11">
        <f>IF(ISNUMBER(SEARCH("&lt;",Rawdata!GI11)),Rawdata!$C11/2,IF(ISBLANK(Rawdata!GI11),"",Rawdata!GI11))</f>
        <v>0.995</v>
      </c>
      <c r="GM11">
        <f>IF(ISNUMBER(SEARCH("&lt;",Rawdata!GJ11)),Rawdata!$C11/2,IF(ISBLANK(Rawdata!GJ11),"",Rawdata!GJ11))</f>
        <v>71.900000000000006</v>
      </c>
      <c r="GN11">
        <f>IF(ISNUMBER(SEARCH("&lt;",Rawdata!GK11)),Rawdata!$C11/2,IF(ISBLANK(Rawdata!GK11),"",Rawdata!GK11))</f>
        <v>0.25</v>
      </c>
      <c r="GO11">
        <f>IF(ISNUMBER(SEARCH("&lt;",Rawdata!GL11)),Rawdata!$C11/2,IF(ISBLANK(Rawdata!GL11),"",Rawdata!GL11))</f>
        <v>0.25</v>
      </c>
      <c r="GP11">
        <f>IF(ISNUMBER(SEARCH("&lt;",Rawdata!GM11)),Rawdata!$C11/2,IF(ISBLANK(Rawdata!GM11),"",Rawdata!GM11))</f>
        <v>0.25</v>
      </c>
      <c r="GQ11">
        <f>IF(ISNUMBER(SEARCH("&lt;",Rawdata!GN11)),Rawdata!$C11/2,IF(ISBLANK(Rawdata!GN11),"",Rawdata!GN11))</f>
        <v>0.25</v>
      </c>
      <c r="GR11">
        <f>IF(ISNUMBER(SEARCH("&lt;",Rawdata!GO11)),Rawdata!$C11/2,IF(ISBLANK(Rawdata!GO11),"",Rawdata!GO11))</f>
        <v>0.25</v>
      </c>
      <c r="GS11">
        <f>IF(ISNUMBER(SEARCH("&lt;",Rawdata!GP11)),Rawdata!$C11/2,IF(ISBLANK(Rawdata!GP11),"",Rawdata!GP11))</f>
        <v>0.25</v>
      </c>
      <c r="GT11">
        <f>IF(ISNUMBER(SEARCH("&lt;",Rawdata!GQ11)),Rawdata!$C11/2,IF(ISBLANK(Rawdata!GQ11),"",Rawdata!GQ11))</f>
        <v>0.25</v>
      </c>
      <c r="GU11">
        <f>IF(ISNUMBER(SEARCH("&lt;",Rawdata!GR11)),Rawdata!$C11/2,IF(ISBLANK(Rawdata!GR11),"",Rawdata!GR11))</f>
        <v>0.25</v>
      </c>
      <c r="GV11">
        <f>IF(ISNUMBER(SEARCH("&lt;",Rawdata!GS11)),Rawdata!$C11/2,IF(ISBLANK(Rawdata!GS11),"",Rawdata!GS11))</f>
        <v>0.25</v>
      </c>
      <c r="GW11">
        <f>IF(ISNUMBER(SEARCH("&lt;",Rawdata!GT11)),Rawdata!$C11/2,IF(ISBLANK(Rawdata!GT11),"",Rawdata!GT11))</f>
        <v>0.25</v>
      </c>
      <c r="GX11">
        <f>IF(ISNUMBER(SEARCH("&lt;",Rawdata!GU11)),Rawdata!$C11/2,IF(ISBLANK(Rawdata!GU11),"",Rawdata!GU11))</f>
        <v>0.25</v>
      </c>
      <c r="GY11">
        <f>IF(ISNUMBER(SEARCH("&lt;",Rawdata!GV11)),Rawdata!$C11/2,IF(ISBLANK(Rawdata!GV11),"",Rawdata!GV11))</f>
        <v>0.25</v>
      </c>
      <c r="GZ11">
        <f>IF(ISNUMBER(SEARCH("&lt;",Rawdata!GW11)),Rawdata!$C11/2,IF(ISBLANK(Rawdata!GW11),"",Rawdata!GW11))</f>
        <v>2.13</v>
      </c>
      <c r="HA11">
        <f>IF(ISNUMBER(SEARCH("&lt;",Rawdata!GX11)),Rawdata!$C11/2,IF(ISBLANK(Rawdata!GX11),"",Rawdata!GX11))</f>
        <v>2.02</v>
      </c>
      <c r="HB11">
        <f>IF(ISNUMBER(SEARCH("&lt;",Rawdata!GY11)),Rawdata!$C11/2,IF(ISBLANK(Rawdata!GY11),"",Rawdata!GY11))</f>
        <v>0.67100000000000004</v>
      </c>
      <c r="HC11">
        <f>IF(ISNUMBER(SEARCH("&lt;",Rawdata!GZ11)),Rawdata!$C11/2,IF(ISBLANK(Rawdata!GZ11),"",Rawdata!GZ11))</f>
        <v>1.34</v>
      </c>
      <c r="HD11">
        <f>IF(ISNUMBER(SEARCH("&lt;",Rawdata!HA11)),Rawdata!$C11/2,IF(ISBLANK(Rawdata!HA11),"",Rawdata!HA11))</f>
        <v>0.25</v>
      </c>
      <c r="HE11">
        <f>IF(ISNUMBER(SEARCH("&lt;",Rawdata!HB11)),Rawdata!$C11/2,IF(ISBLANK(Rawdata!HB11),"",Rawdata!HB11))</f>
        <v>0.86099999999999999</v>
      </c>
      <c r="HF11">
        <f>IF(ISNUMBER(SEARCH("&lt;",Rawdata!HC11)),Rawdata!$C11/2,IF(ISBLANK(Rawdata!HC11),"",Rawdata!HC11))</f>
        <v>0.68799999999999994</v>
      </c>
      <c r="HG11">
        <f>IF(ISNUMBER(SEARCH("&lt;",Rawdata!HD11)),Rawdata!$C11/2,IF(ISBLANK(Rawdata!HD11),"",Rawdata!HD11))</f>
        <v>0.63600000000000001</v>
      </c>
      <c r="HH11">
        <f>IF(ISNUMBER(SEARCH("&lt;",Rawdata!HE11)),Rawdata!$C11/2,IF(ISBLANK(Rawdata!HE11),"",Rawdata!HE11))</f>
        <v>0.61199999999999999</v>
      </c>
      <c r="HI11">
        <f>IF(ISNUMBER(SEARCH("&lt;",Rawdata!HF11)),Rawdata!$C11/2,IF(ISBLANK(Rawdata!HF11),"",Rawdata!HF11))</f>
        <v>0.25</v>
      </c>
      <c r="HJ11">
        <f>IF(ISNUMBER(SEARCH("&lt;",Rawdata!HG11)),Rawdata!$C11/2,IF(ISBLANK(Rawdata!HG11),"",Rawdata!HG11))</f>
        <v>0.25</v>
      </c>
      <c r="HK11">
        <f>IF(ISNUMBER(SEARCH("&lt;",Rawdata!HH11)),Rawdata!$C11/2,IF(ISBLANK(Rawdata!HH11),"",Rawdata!HH11))</f>
        <v>2.15</v>
      </c>
      <c r="HL11">
        <f>IF(ISNUMBER(SEARCH("&lt;",Rawdata!HI11)),Rawdata!$C11/2,IF(ISBLANK(Rawdata!HI11),"",Rawdata!HI11))</f>
        <v>0.25</v>
      </c>
      <c r="HM11">
        <f>IF(ISNUMBER(SEARCH("&lt;",Rawdata!HJ11)),Rawdata!$C11/2,IF(ISBLANK(Rawdata!HJ11),"",Rawdata!HJ11))</f>
        <v>0.58699999999999997</v>
      </c>
      <c r="HN11">
        <f>IF(ISNUMBER(SEARCH("&lt;",Rawdata!HK11)),Rawdata!$C11/2,IF(ISBLANK(Rawdata!HK11),"",Rawdata!HK11))</f>
        <v>0.25</v>
      </c>
      <c r="HO11">
        <f>IF(ISNUMBER(SEARCH("&lt;",Rawdata!HL11)),Rawdata!$C11/2,IF(ISBLANK(Rawdata!HL11),"",Rawdata!HL11))</f>
        <v>0.25</v>
      </c>
      <c r="HP11">
        <f>IF(ISNUMBER(SEARCH("&lt;",Rawdata!HM11)),Rawdata!$C11/2,IF(ISBLANK(Rawdata!HM11),"",Rawdata!HM11))</f>
        <v>0.53500000000000003</v>
      </c>
      <c r="HQ11">
        <f>IF(ISNUMBER(SEARCH("&lt;",Rawdata!HN11)),Rawdata!$C11/2,IF(ISBLANK(Rawdata!HN11),"",Rawdata!HN11))</f>
        <v>0.25</v>
      </c>
      <c r="HR11">
        <f>IF(ISNUMBER(SEARCH("&lt;",Rawdata!HO11)),Rawdata!$C11/2,IF(ISBLANK(Rawdata!HO11),"",Rawdata!HO11))</f>
        <v>2.15</v>
      </c>
      <c r="HS11">
        <f>IF(ISNUMBER(SEARCH("&lt;",Rawdata!HP11)),Rawdata!$C11/2,IF(ISBLANK(Rawdata!HP11),"",Rawdata!HP11))</f>
        <v>1.55</v>
      </c>
      <c r="HT11">
        <f>IF(ISNUMBER(SEARCH("&lt;",Rawdata!HQ11)),Rawdata!$C11/2,IF(ISBLANK(Rawdata!HQ11),"",Rawdata!HQ11))</f>
        <v>0.25</v>
      </c>
      <c r="HU11">
        <f>IF(ISNUMBER(SEARCH("&lt;",Rawdata!HR11)),Rawdata!$C11/2,IF(ISBLANK(Rawdata!HR11),"",Rawdata!HR11))</f>
        <v>0.25</v>
      </c>
      <c r="HV11">
        <f>IF(ISNUMBER(SEARCH("&lt;",Rawdata!HS11)),Rawdata!$C11/2,IF(ISBLANK(Rawdata!HS11),"",Rawdata!HS11))</f>
        <v>0.25</v>
      </c>
      <c r="HW11">
        <f>IF(ISNUMBER(SEARCH("&lt;",Rawdata!HT11)),Rawdata!$C11/2,IF(ISBLANK(Rawdata!HT11),"",Rawdata!HT11))</f>
        <v>0.25</v>
      </c>
      <c r="HX11">
        <f>IF(ISNUMBER(SEARCH("&lt;",Rawdata!HU11)),Rawdata!$C11/2,IF(ISBLANK(Rawdata!HU11),"",Rawdata!HU11))</f>
        <v>0.25</v>
      </c>
      <c r="HY11">
        <f>IF(ISNUMBER(SEARCH("&lt;",Rawdata!HV11)),Rawdata!$C11/2,IF(ISBLANK(Rawdata!HV11),"",Rawdata!HV11))</f>
        <v>0.25</v>
      </c>
      <c r="HZ11">
        <f>IF(ISNUMBER(SEARCH("&lt;",Rawdata!HW11)),Rawdata!$C11/2,IF(ISBLANK(Rawdata!HW11),"",Rawdata!HW11))</f>
        <v>0.25</v>
      </c>
      <c r="IA11">
        <f>IF(ISNUMBER(SEARCH("&lt;",Rawdata!HX11)),Rawdata!$C11/2,IF(ISBLANK(Rawdata!HX11),"",Rawdata!HX11))</f>
        <v>0.25</v>
      </c>
      <c r="IB11">
        <f>IF(ISNUMBER(SEARCH("&lt;",Rawdata!HY11)),Rawdata!$C11/2,IF(ISBLANK(Rawdata!HY11),"",Rawdata!HY11))</f>
        <v>0.25</v>
      </c>
      <c r="IC11">
        <f>IF(ISNUMBER(SEARCH("&lt;",Rawdata!HZ11)),Rawdata!$C11/2,IF(ISBLANK(Rawdata!HZ11),"",Rawdata!HZ11))</f>
        <v>0.25</v>
      </c>
      <c r="ID11">
        <f>IF(ISNUMBER(SEARCH("&lt;",Rawdata!IA11)),Rawdata!$C11/2,IF(ISBLANK(Rawdata!IA11),"",Rawdata!IA11))</f>
        <v>0.25</v>
      </c>
      <c r="IE11">
        <f>IF(ISNUMBER(SEARCH("&lt;",Rawdata!IB11)),Rawdata!$C11/2,IF(ISBLANK(Rawdata!IB11),"",Rawdata!IB11))</f>
        <v>0.25</v>
      </c>
      <c r="IF11">
        <f>IF(ISNUMBER(SEARCH("&lt;",Rawdata!IC11)),Rawdata!$C11/2,IF(ISBLANK(Rawdata!IC11),"",Rawdata!IC11))</f>
        <v>0.25</v>
      </c>
      <c r="IG11">
        <f>IF(ISNUMBER(SEARCH("&lt;",Rawdata!ID11)),Rawdata!$C11/2,IF(ISBLANK(Rawdata!ID11),"",Rawdata!ID11))</f>
        <v>0.25</v>
      </c>
      <c r="IH11">
        <f>IF(ISNUMBER(SEARCH("&lt;",Rawdata!IE11)),Rawdata!$C11/2,IF(ISBLANK(Rawdata!IE11),"",Rawdata!IE11))</f>
        <v>0.25</v>
      </c>
      <c r="II11">
        <f>IF(ISNUMBER(SEARCH("&lt;",Rawdata!IF11)),Rawdata!$C11/2,IF(ISBLANK(Rawdata!IF11),"",Rawdata!IF11))</f>
        <v>0.25</v>
      </c>
      <c r="IJ11">
        <f>IF(ISNUMBER(SEARCH("&lt;",Rawdata!IG11)),Rawdata!$C11/2,IF(ISBLANK(Rawdata!IG11),"",Rawdata!IG11))</f>
        <v>0.25</v>
      </c>
      <c r="IK11">
        <f>IF(ISNUMBER(SEARCH("&lt;",Rawdata!IH11)),Rawdata!$C11/2,IF(ISBLANK(Rawdata!IH11),"",Rawdata!IH11))</f>
        <v>0.25</v>
      </c>
      <c r="IL11">
        <f>IF(ISNUMBER(SEARCH("&lt;",Rawdata!II11)),Rawdata!$C11/2,IF(ISBLANK(Rawdata!II11),"",Rawdata!II11))</f>
        <v>0.25</v>
      </c>
      <c r="IM11">
        <f>IF(ISNUMBER(SEARCH("&lt;",Rawdata!IJ11)),Rawdata!$C11/2,IF(ISBLANK(Rawdata!IJ11),"",Rawdata!IJ11))</f>
        <v>0.25</v>
      </c>
      <c r="IN11">
        <f>IF(ISNUMBER(SEARCH("&lt;",Rawdata!IK11)),Rawdata!$C11/2,IF(ISBLANK(Rawdata!IK11),"",Rawdata!IK11))</f>
        <v>5.04</v>
      </c>
      <c r="IO11">
        <f>IF(ISNUMBER(SEARCH("&lt;",Rawdata!IL11)),Rawdata!$C11/2,IF(ISBLANK(Rawdata!IL11),"",Rawdata!IL11))</f>
        <v>0.25</v>
      </c>
      <c r="IP11">
        <f>IF(ISNUMBER(SEARCH("&lt;",Rawdata!IM11)),Rawdata!$C11/2,IF(ISBLANK(Rawdata!IM11),"",Rawdata!IM11))</f>
        <v>0.25</v>
      </c>
      <c r="IQ11">
        <f>IF(ISNUMBER(SEARCH("&lt;",Rawdata!IN11)),Rawdata!$C11/2,IF(ISBLANK(Rawdata!IN11),"",Rawdata!IN11))</f>
        <v>0.25</v>
      </c>
      <c r="IR11">
        <f>IF(ISNUMBER(SEARCH("&lt;",Rawdata!IO11)),Rawdata!$C11/2,IF(ISBLANK(Rawdata!IO11),"",Rawdata!IO11))</f>
        <v>0.25</v>
      </c>
      <c r="IS11">
        <f>IF(ISNUMBER(SEARCH("&lt;",Rawdata!IP11)),Rawdata!$C11/2,IF(ISBLANK(Rawdata!IP11),"",Rawdata!IP11))</f>
        <v>0.25</v>
      </c>
      <c r="IT11">
        <f>IF(ISNUMBER(SEARCH("&lt;",Rawdata!IQ11)),Rawdata!$C11/2,IF(ISBLANK(Rawdata!IQ11),"",Rawdata!IQ11))</f>
        <v>0.25</v>
      </c>
      <c r="IU11">
        <f>IF(ISNUMBER(SEARCH("&lt;",Rawdata!IR11)),Rawdata!$C11/2,IF(ISBLANK(Rawdata!IR11),"",Rawdata!IR11))</f>
        <v>0.25</v>
      </c>
      <c r="IV11">
        <f>IF(ISNUMBER(SEARCH("&lt;",Rawdata!IS11)),Rawdata!$C11/2,IF(ISBLANK(Rawdata!IS11),"",Rawdata!IS11))</f>
        <v>0.25</v>
      </c>
      <c r="IW11">
        <f>IF(ISNUMBER(SEARCH("&lt;",Rawdata!IT11)),Rawdata!$C11/2,IF(ISBLANK(Rawdata!IT11),"",Rawdata!IT11))</f>
        <v>0.25</v>
      </c>
      <c r="IX11">
        <f>IF(ISNUMBER(SEARCH("&lt;",Rawdata!IU11)),Rawdata!$C11/2,IF(ISBLANK(Rawdata!IU11),"",Rawdata!IU11))</f>
        <v>0.94799999999999995</v>
      </c>
      <c r="IY11">
        <f>IF(ISNUMBER(SEARCH("&lt;",Rawdata!IV11)),Rawdata!$C11/2,IF(ISBLANK(Rawdata!IV11),"",Rawdata!IV11))</f>
        <v>1.41</v>
      </c>
      <c r="IZ11">
        <f>IF(ISNUMBER(SEARCH("&lt;",Rawdata!IW11)),Rawdata!$C11/2,IF(ISBLANK(Rawdata!IW11),"",Rawdata!IW11))</f>
        <v>186</v>
      </c>
      <c r="JA11">
        <f>IF(ISNUMBER(SEARCH("&lt;",Rawdata!IX11)),Rawdata!$C11/2,IF(ISBLANK(Rawdata!IX11),"",Rawdata!IX11))</f>
        <v>0.25</v>
      </c>
      <c r="JB11">
        <f>IF(ISNUMBER(SEARCH("&lt;",Rawdata!IY11)),Rawdata!$C11/2,IF(ISBLANK(Rawdata!IY11),"",Rawdata!IY11))</f>
        <v>43.3</v>
      </c>
      <c r="JC11">
        <f>IF(ISNUMBER(SEARCH("&lt;",Rawdata!IZ11)),Rawdata!$C11/2,IF(ISBLANK(Rawdata!IZ11),"",Rawdata!IZ11))</f>
        <v>0.25</v>
      </c>
      <c r="JD11">
        <f>IF(ISNUMBER(SEARCH("&lt;",Rawdata!JA11)),Rawdata!$C11/2,IF(ISBLANK(Rawdata!JA11),"",Rawdata!JA11))</f>
        <v>0.25</v>
      </c>
      <c r="JE11">
        <f>IF(ISNUMBER(SEARCH("&lt;",Rawdata!JB11)),Rawdata!$C11/2,IF(ISBLANK(Rawdata!JB11),"",Rawdata!JB11))</f>
        <v>50</v>
      </c>
      <c r="JF11">
        <f>IF(ISNUMBER(SEARCH("&lt;",Rawdata!JC11)),Rawdata!$C11/2,IF(ISBLANK(Rawdata!JC11),"",Rawdata!JC11))</f>
        <v>1.85</v>
      </c>
      <c r="JG11">
        <f>IF(ISNUMBER(SEARCH("&lt;",Rawdata!JD11)),Rawdata!$C11/2,IF(ISBLANK(Rawdata!JD11),"",Rawdata!JD11))</f>
        <v>8.84</v>
      </c>
      <c r="JH11">
        <f>IF(ISNUMBER(SEARCH("&lt;",Rawdata!JE11)),Rawdata!$C11/2,IF(ISBLANK(Rawdata!JE11),"",Rawdata!JE11))</f>
        <v>4.18</v>
      </c>
      <c r="JI11">
        <f>IF(ISNUMBER(SEARCH("&lt;",Rawdata!JF11)),Rawdata!$C11/2,IF(ISBLANK(Rawdata!JF11),"",Rawdata!JF11))</f>
        <v>0.69199999999999995</v>
      </c>
    </row>
    <row r="12" spans="1:269" x14ac:dyDescent="0.25">
      <c r="A12" s="195" t="s">
        <v>24</v>
      </c>
      <c r="B12" s="801">
        <f t="shared" si="0"/>
        <v>0.01</v>
      </c>
      <c r="C12" s="801">
        <f t="shared" si="10"/>
        <v>0.01</v>
      </c>
      <c r="D12" s="801">
        <f t="shared" si="1"/>
        <v>0.01</v>
      </c>
      <c r="E12" s="801">
        <f t="shared" si="2"/>
        <v>0.01</v>
      </c>
      <c r="F12" s="801">
        <f t="shared" si="3"/>
        <v>0.01</v>
      </c>
      <c r="G12" s="798">
        <f>F12+(F12-D12)*$F$2</f>
        <v>0.01</v>
      </c>
      <c r="H12" s="707">
        <f t="shared" si="4"/>
        <v>2.46E-2</v>
      </c>
      <c r="I12" s="801" cm="1">
        <f t="array" ref="I12">_xlfn.QUARTILE.INC(IF($Y$4:$XFD$4="Harbour mode: Intake seawater ",$Y12:$XFD12),1)</f>
        <v>0.01</v>
      </c>
      <c r="J12" s="801" cm="1">
        <f t="array" ref="J12">_xlfn.QUARTILE.INC(IF($Y$4:$XFD$4="Harbour mode: Intake seawater ",$Y12:$XFD12),3)</f>
        <v>0.01</v>
      </c>
      <c r="K12" s="164">
        <f t="shared" si="5"/>
        <v>0.01</v>
      </c>
      <c r="L12" s="315" cm="1">
        <f t="array" ref="L12">_xlfn.QUARTILE.INC(IF($Y$4:$XFD$4="Harbour mode: After AE scrubber, but before cleaning ",$Y12:$XFD12),1)</f>
        <v>0.01</v>
      </c>
      <c r="M12" s="315" cm="1">
        <f t="array" ref="M12">_xlfn.QUARTILE.INC(IF($Y$4:$XFD$4="Harbour mode: After AE scrubber, but before cleaning ",$Y12:$XFD12),3)</f>
        <v>0.01</v>
      </c>
      <c r="N12" s="164">
        <f t="shared" si="6"/>
        <v>0.01</v>
      </c>
      <c r="O12" s="315" cm="1">
        <f t="array" ref="O12">_xlfn.QUARTILE.INC(IF($Y$4:XFD$4="Transit, full speed: Intake seawater ",$Y12:$XFD12),1)</f>
        <v>0.01</v>
      </c>
      <c r="P12" s="315" cm="1">
        <f t="array" ref="P12">_xlfn.QUARTILE.INC(IF($Y$4:XFD$4="Transit, full speed: Intake seawater ",$Y12:$XFD12),3)</f>
        <v>0.01</v>
      </c>
      <c r="Q12" s="164">
        <f t="shared" si="7"/>
        <v>0.01</v>
      </c>
      <c r="R12" s="315" cm="1">
        <f t="array" ref="R12">_xlfn.QUARTILE.INC(IF($Y$4:$XFD$4="Transit, full speed: After ME scrubber, but before cleaning ",$Y12:$XFD12),1)</f>
        <v>0.01</v>
      </c>
      <c r="S12" s="315" cm="1">
        <f t="array" ref="S12">_xlfn.QUARTILE.INC(IF($Y$4:$XFD$4="Transit, full speed: After ME scrubber, but before cleaning ",$Y12:$XFD12),3)</f>
        <v>0.01</v>
      </c>
      <c r="T12" s="164">
        <f t="shared" si="8"/>
        <v>0.01</v>
      </c>
      <c r="U12" s="315" cm="1">
        <f t="array" ref="U12">_xlfn.QUARTILE.INC(IF($Y$4:$XFD$4="Transit, full speed: After AE scrubber, but before cleaning ",$Y12:$XFD12),1)</f>
        <v>0.01</v>
      </c>
      <c r="V12" s="315" cm="1">
        <f t="array" ref="V12">_xlfn.QUARTILE.INC(IF($Y$4:$XFD$4="Transit, full speed: After AE scrubber, but before cleaning ",$Y12:$XFD12),3)</f>
        <v>0.01</v>
      </c>
      <c r="W12" s="164">
        <f t="shared" si="9"/>
        <v>0.01</v>
      </c>
      <c r="X12" s="802" cm="1">
        <f t="array" ref="X12">SUMPRODUCT(--(_xlfn.ISFORMULA(Y12:XFD12)), --(LEN(Y12:XFD12)=0))</f>
        <v>22</v>
      </c>
      <c r="Y12">
        <f>IF(ISNUMBER(SEARCH("&lt;",Rawdata!V12)),Rawdata!$C12/2,IF(ISBLANK(Rawdata!V12),"",Rawdata!V12))</f>
        <v>0.01</v>
      </c>
      <c r="Z12">
        <f>IF(ISNUMBER(SEARCH("&lt;",Rawdata!W12)),Rawdata!$C12/2,IF(ISBLANK(Rawdata!W12),"",Rawdata!W12))</f>
        <v>0.01</v>
      </c>
      <c r="AA12">
        <f>IF(ISNUMBER(SEARCH("&lt;",Rawdata!X12)),Rawdata!$C12/2,IF(ISBLANK(Rawdata!X12),"",Rawdata!X12))</f>
        <v>0.01</v>
      </c>
      <c r="AB12">
        <f>IF(ISNUMBER(SEARCH("&lt;",Rawdata!Y12)),Rawdata!$C12/2,IF(ISBLANK(Rawdata!Y12),"",Rawdata!Y12))</f>
        <v>0.01</v>
      </c>
      <c r="AC12">
        <f>IF(ISNUMBER(SEARCH("&lt;",Rawdata!Z12)),Rawdata!$C12/2,IF(ISBLANK(Rawdata!Z12),"",Rawdata!Z12))</f>
        <v>0.01</v>
      </c>
      <c r="AD12">
        <f>IF(ISNUMBER(SEARCH("&lt;",Rawdata!AA12)),Rawdata!$C12/2,IF(ISBLANK(Rawdata!AA12),"",Rawdata!AA12))</f>
        <v>0.01</v>
      </c>
      <c r="AE12">
        <f>IF(ISNUMBER(SEARCH("&lt;",Rawdata!AB12)),Rawdata!$C12/2,IF(ISBLANK(Rawdata!AB12),"",Rawdata!AB12))</f>
        <v>0.01</v>
      </c>
      <c r="AF12">
        <f>IF(ISNUMBER(SEARCH("&lt;",Rawdata!AC12)),Rawdata!$C12/2,IF(ISBLANK(Rawdata!AC12),"",Rawdata!AC12))</f>
        <v>0.01</v>
      </c>
      <c r="AG12">
        <f>IF(ISNUMBER(SEARCH("&lt;",Rawdata!AD12)),Rawdata!$C12/2,IF(ISBLANK(Rawdata!AD12),"",Rawdata!AD12))</f>
        <v>0.01</v>
      </c>
      <c r="AH12">
        <f>IF(ISNUMBER(SEARCH("&lt;",Rawdata!AE12)),Rawdata!$C12/2,IF(ISBLANK(Rawdata!AE12),"",Rawdata!AE12))</f>
        <v>0.01</v>
      </c>
      <c r="AI12">
        <f>IF(ISNUMBER(SEARCH("&lt;",Rawdata!AF12)),Rawdata!$C12/2,IF(ISBLANK(Rawdata!AF12),"",Rawdata!AF12))</f>
        <v>0.01</v>
      </c>
      <c r="AJ12">
        <f>IF(ISNUMBER(SEARCH("&lt;",Rawdata!AG12)),Rawdata!$C12/2,IF(ISBLANK(Rawdata!AG12),"",Rawdata!AG12))</f>
        <v>0.01</v>
      </c>
      <c r="AK12">
        <f>IF(ISNUMBER(SEARCH("&lt;",Rawdata!AH12)),Rawdata!$C12/2,IF(ISBLANK(Rawdata!AH12),"",Rawdata!AH12))</f>
        <v>0.01</v>
      </c>
      <c r="AL12">
        <f>IF(ISNUMBER(SEARCH("&lt;",Rawdata!AI12)),Rawdata!$C12/2,IF(ISBLANK(Rawdata!AI12),"",Rawdata!AI12))</f>
        <v>0.01</v>
      </c>
      <c r="AM12">
        <f>IF(ISNUMBER(SEARCH("&lt;",Rawdata!AJ12)),Rawdata!$C12/2,IF(ISBLANK(Rawdata!AJ12),"",Rawdata!AJ12))</f>
        <v>0.01</v>
      </c>
      <c r="AN12">
        <f>IF(ISNUMBER(SEARCH("&lt;",Rawdata!AK12)),Rawdata!$C12/2,IF(ISBLANK(Rawdata!AK12),"",Rawdata!AK12))</f>
        <v>0.01</v>
      </c>
      <c r="AO12">
        <f>IF(ISNUMBER(SEARCH("&lt;",Rawdata!AL12)),Rawdata!$C12/2,IF(ISBLANK(Rawdata!AL12),"",Rawdata!AL12))</f>
        <v>0.01</v>
      </c>
      <c r="AP12">
        <f>IF(ISNUMBER(SEARCH("&lt;",Rawdata!AM12)),Rawdata!$C12/2,IF(ISBLANK(Rawdata!AM12),"",Rawdata!AM12))</f>
        <v>0.01</v>
      </c>
      <c r="AQ12">
        <f>IF(ISNUMBER(SEARCH("&lt;",Rawdata!AN12)),Rawdata!$C12/2,IF(ISBLANK(Rawdata!AN12),"",Rawdata!AN12))</f>
        <v>0.01</v>
      </c>
      <c r="AR12">
        <f>IF(ISNUMBER(SEARCH("&lt;",Rawdata!AO12)),Rawdata!$C12/2,IF(ISBLANK(Rawdata!AO12),"",Rawdata!AO12))</f>
        <v>0.01</v>
      </c>
      <c r="AS12">
        <f>IF(ISNUMBER(SEARCH("&lt;",Rawdata!AP12)),Rawdata!$C12/2,IF(ISBLANK(Rawdata!AP12),"",Rawdata!AP12))</f>
        <v>0.01</v>
      </c>
      <c r="AT12">
        <f>IF(ISNUMBER(SEARCH("&lt;",Rawdata!AQ12)),Rawdata!$C12/2,IF(ISBLANK(Rawdata!AQ12),"",Rawdata!AQ12))</f>
        <v>0.01</v>
      </c>
      <c r="AU12">
        <f>IF(ISNUMBER(SEARCH("&lt;",Rawdata!AR12)),Rawdata!$C12/2,IF(ISBLANK(Rawdata!AR12),"",Rawdata!AR12))</f>
        <v>0.01</v>
      </c>
      <c r="AV12">
        <f>IF(ISNUMBER(SEARCH("&lt;",Rawdata!AS12)),Rawdata!$C12/2,IF(ISBLANK(Rawdata!AS12),"",Rawdata!AS12))</f>
        <v>0.01</v>
      </c>
      <c r="AW12">
        <f>IF(ISNUMBER(SEARCH("&lt;",Rawdata!AT12)),Rawdata!$C12/2,IF(ISBLANK(Rawdata!AT12),"",Rawdata!AT12))</f>
        <v>0.01</v>
      </c>
      <c r="AX12">
        <f>IF(ISNUMBER(SEARCH("&lt;",Rawdata!AU12)),Rawdata!$C12/2,IF(ISBLANK(Rawdata!AU12),"",Rawdata!AU12))</f>
        <v>0.01</v>
      </c>
      <c r="AY12">
        <f>IF(ISNUMBER(SEARCH("&lt;",Rawdata!AV12)),Rawdata!$C12/2,IF(ISBLANK(Rawdata!AV12),"",Rawdata!AV12))</f>
        <v>0.01</v>
      </c>
      <c r="AZ12">
        <f>IF(ISNUMBER(SEARCH("&lt;",Rawdata!AW12)),Rawdata!$C12/2,IF(ISBLANK(Rawdata!AW12),"",Rawdata!AW12))</f>
        <v>0.01</v>
      </c>
      <c r="BA12" t="str">
        <f>IF(ISNUMBER(SEARCH("&lt;",Rawdata!AX12)),Rawdata!$C12/2,IF(ISBLANK(Rawdata!AX12),"",Rawdata!AX12))</f>
        <v/>
      </c>
      <c r="BB12" t="str">
        <f>IF(ISNUMBER(SEARCH("&lt;",Rawdata!AY12)),Rawdata!$C12/2,IF(ISBLANK(Rawdata!AY12),"",Rawdata!AY12))</f>
        <v/>
      </c>
      <c r="BC12" t="str">
        <f>IF(ISNUMBER(SEARCH("&lt;",Rawdata!AZ12)),Rawdata!$C12/2,IF(ISBLANK(Rawdata!AZ12),"",Rawdata!AZ12))</f>
        <v/>
      </c>
      <c r="BD12" t="str">
        <f>IF(ISNUMBER(SEARCH("&lt;",Rawdata!BA12)),Rawdata!$C12/2,IF(ISBLANK(Rawdata!BA12),"",Rawdata!BA12))</f>
        <v/>
      </c>
      <c r="BE12" t="str">
        <f>IF(ISNUMBER(SEARCH("&lt;",Rawdata!BB12)),Rawdata!$C12/2,IF(ISBLANK(Rawdata!BB12),"",Rawdata!BB12))</f>
        <v/>
      </c>
      <c r="BF12">
        <f>IF(ISNUMBER(SEARCH("&lt;",Rawdata!BC12)),Rawdata!$C12/2,IF(ISBLANK(Rawdata!BC12),"",Rawdata!BC12))</f>
        <v>0.01</v>
      </c>
      <c r="BG12">
        <f>IF(ISNUMBER(SEARCH("&lt;",Rawdata!BD12)),Rawdata!$C12/2,IF(ISBLANK(Rawdata!BD12),"",Rawdata!BD12))</f>
        <v>2.46E-2</v>
      </c>
      <c r="BH12">
        <f>IF(ISNUMBER(SEARCH("&lt;",Rawdata!BE12)),Rawdata!$C12/2,IF(ISBLANK(Rawdata!BE12),"",Rawdata!BE12))</f>
        <v>0.01</v>
      </c>
      <c r="BI12">
        <f>IF(ISNUMBER(SEARCH("&lt;",Rawdata!BF12)),Rawdata!$C12/2,IF(ISBLANK(Rawdata!BF12),"",Rawdata!BF12))</f>
        <v>0.01</v>
      </c>
      <c r="BJ12">
        <f>IF(ISNUMBER(SEARCH("&lt;",Rawdata!BG12)),Rawdata!$C12/2,IF(ISBLANK(Rawdata!BG12),"",Rawdata!BG12))</f>
        <v>0.01</v>
      </c>
      <c r="BK12">
        <f>IF(ISNUMBER(SEARCH("&lt;",Rawdata!BH12)),Rawdata!$C12/2,IF(ISBLANK(Rawdata!BH12),"",Rawdata!BH12))</f>
        <v>0.01</v>
      </c>
      <c r="BL12">
        <f>IF(ISNUMBER(SEARCH("&lt;",Rawdata!BI12)),Rawdata!$C12/2,IF(ISBLANK(Rawdata!BI12),"",Rawdata!BI12))</f>
        <v>0.01</v>
      </c>
      <c r="BM12">
        <f>IF(ISNUMBER(SEARCH("&lt;",Rawdata!BJ12)),Rawdata!$C12/2,IF(ISBLANK(Rawdata!BJ12),"",Rawdata!BJ12))</f>
        <v>0.01</v>
      </c>
      <c r="BN12">
        <f>IF(ISNUMBER(SEARCH("&lt;",Rawdata!BK12)),Rawdata!$C12/2,IF(ISBLANK(Rawdata!BK12),"",Rawdata!BK12))</f>
        <v>0.01</v>
      </c>
      <c r="BO12">
        <f>IF(ISNUMBER(SEARCH("&lt;",Rawdata!BL12)),Rawdata!$C12/2,IF(ISBLANK(Rawdata!BL12),"",Rawdata!BL12))</f>
        <v>0.01</v>
      </c>
      <c r="BP12">
        <f>IF(ISNUMBER(SEARCH("&lt;",Rawdata!BM12)),Rawdata!$C12/2,IF(ISBLANK(Rawdata!BM12),"",Rawdata!BM12))</f>
        <v>0.01</v>
      </c>
      <c r="BQ12">
        <f>IF(ISNUMBER(SEARCH("&lt;",Rawdata!BN12)),Rawdata!$C12/2,IF(ISBLANK(Rawdata!BN12),"",Rawdata!BN12))</f>
        <v>0.01</v>
      </c>
      <c r="BR12">
        <f>IF(ISNUMBER(SEARCH("&lt;",Rawdata!BO12)),Rawdata!$C12/2,IF(ISBLANK(Rawdata!BO12),"",Rawdata!BO12))</f>
        <v>0.01</v>
      </c>
      <c r="BS12">
        <f>IF(ISNUMBER(SEARCH("&lt;",Rawdata!BP12)),Rawdata!$C12/2,IF(ISBLANK(Rawdata!BP12),"",Rawdata!BP12))</f>
        <v>0.01</v>
      </c>
      <c r="BT12">
        <f>IF(ISNUMBER(SEARCH("&lt;",Rawdata!BQ12)),Rawdata!$C12/2,IF(ISBLANK(Rawdata!BQ12),"",Rawdata!BQ12))</f>
        <v>0.01</v>
      </c>
      <c r="BU12">
        <f>IF(ISNUMBER(SEARCH("&lt;",Rawdata!BR12)),Rawdata!$C12/2,IF(ISBLANK(Rawdata!BR12),"",Rawdata!BR12))</f>
        <v>0.01</v>
      </c>
      <c r="BV12">
        <f>IF(ISNUMBER(SEARCH("&lt;",Rawdata!BS12)),Rawdata!$C12/2,IF(ISBLANK(Rawdata!BS12),"",Rawdata!BS12))</f>
        <v>0.01</v>
      </c>
      <c r="BW12">
        <f>IF(ISNUMBER(SEARCH("&lt;",Rawdata!BT12)),Rawdata!$C12/2,IF(ISBLANK(Rawdata!BT12),"",Rawdata!BT12))</f>
        <v>0.01</v>
      </c>
      <c r="BX12">
        <f>IF(ISNUMBER(SEARCH("&lt;",Rawdata!BU12)),Rawdata!$C12/2,IF(ISBLANK(Rawdata!BU12),"",Rawdata!BU12))</f>
        <v>0.01</v>
      </c>
      <c r="BY12">
        <f>IF(ISNUMBER(SEARCH("&lt;",Rawdata!BV12)),Rawdata!$C12/2,IF(ISBLANK(Rawdata!BV12),"",Rawdata!BV12))</f>
        <v>0.01</v>
      </c>
      <c r="BZ12">
        <f>IF(ISNUMBER(SEARCH("&lt;",Rawdata!BW12)),Rawdata!$C12/2,IF(ISBLANK(Rawdata!BW12),"",Rawdata!BW12))</f>
        <v>0.01</v>
      </c>
      <c r="CA12">
        <f>IF(ISNUMBER(SEARCH("&lt;",Rawdata!BX12)),Rawdata!$C12/2,IF(ISBLANK(Rawdata!BX12),"",Rawdata!BX12))</f>
        <v>0.01</v>
      </c>
      <c r="CB12">
        <f>IF(ISNUMBER(SEARCH("&lt;",Rawdata!BY12)),Rawdata!$C12/2,IF(ISBLANK(Rawdata!BY12),"",Rawdata!BY12))</f>
        <v>0.01</v>
      </c>
      <c r="CC12">
        <f>IF(ISNUMBER(SEARCH("&lt;",Rawdata!BZ12)),Rawdata!$C12/2,IF(ISBLANK(Rawdata!BZ12),"",Rawdata!BZ12))</f>
        <v>0.01</v>
      </c>
      <c r="CD12">
        <f>IF(ISNUMBER(SEARCH("&lt;",Rawdata!CA12)),Rawdata!$C12/2,IF(ISBLANK(Rawdata!CA12),"",Rawdata!CA12))</f>
        <v>0.01</v>
      </c>
      <c r="CE12">
        <f>IF(ISNUMBER(SEARCH("&lt;",Rawdata!CB12)),Rawdata!$C12/2,IF(ISBLANK(Rawdata!CB12),"",Rawdata!CB12))</f>
        <v>0.01</v>
      </c>
      <c r="CF12">
        <f>IF(ISNUMBER(SEARCH("&lt;",Rawdata!CC12)),Rawdata!$C12/2,IF(ISBLANK(Rawdata!CC12),"",Rawdata!CC12))</f>
        <v>0.01</v>
      </c>
      <c r="CG12">
        <f>IF(ISNUMBER(SEARCH("&lt;",Rawdata!CD12)),Rawdata!$C12/2,IF(ISBLANK(Rawdata!CD12),"",Rawdata!CD12))</f>
        <v>0.01</v>
      </c>
      <c r="CH12">
        <f>IF(ISNUMBER(SEARCH("&lt;",Rawdata!CE12)),Rawdata!$C12/2,IF(ISBLANK(Rawdata!CE12),"",Rawdata!CE12))</f>
        <v>0.01</v>
      </c>
      <c r="CI12">
        <f>IF(ISNUMBER(SEARCH("&lt;",Rawdata!CF12)),Rawdata!$C12/2,IF(ISBLANK(Rawdata!CF12),"",Rawdata!CF12))</f>
        <v>0.01</v>
      </c>
      <c r="CJ12">
        <f>IF(ISNUMBER(SEARCH("&lt;",Rawdata!CG12)),Rawdata!$C12/2,IF(ISBLANK(Rawdata!CG12),"",Rawdata!CG12))</f>
        <v>0.01</v>
      </c>
      <c r="CK12">
        <f>IF(ISNUMBER(SEARCH("&lt;",Rawdata!CH12)),Rawdata!$C12/2,IF(ISBLANK(Rawdata!CH12),"",Rawdata!CH12))</f>
        <v>0.01</v>
      </c>
      <c r="CL12">
        <f>IF(ISNUMBER(SEARCH("&lt;",Rawdata!CI12)),Rawdata!$C12/2,IF(ISBLANK(Rawdata!CI12),"",Rawdata!CI12))</f>
        <v>0.01</v>
      </c>
      <c r="CM12">
        <f>IF(ISNUMBER(SEARCH("&lt;",Rawdata!CJ12)),Rawdata!$C12/2,IF(ISBLANK(Rawdata!CJ12),"",Rawdata!CJ12))</f>
        <v>0.01</v>
      </c>
      <c r="CN12">
        <f>IF(ISNUMBER(SEARCH("&lt;",Rawdata!CK12)),Rawdata!$C12/2,IF(ISBLANK(Rawdata!CK12),"",Rawdata!CK12))</f>
        <v>0.01</v>
      </c>
      <c r="CO12">
        <f>IF(ISNUMBER(SEARCH("&lt;",Rawdata!CL12)),Rawdata!$C12/2,IF(ISBLANK(Rawdata!CL12),"",Rawdata!CL12))</f>
        <v>0.01</v>
      </c>
      <c r="CP12">
        <f>IF(ISNUMBER(SEARCH("&lt;",Rawdata!CM12)),Rawdata!$C12/2,IF(ISBLANK(Rawdata!CM12),"",Rawdata!CM12))</f>
        <v>0.01</v>
      </c>
      <c r="CQ12">
        <f>IF(ISNUMBER(SEARCH("&lt;",Rawdata!CN12)),Rawdata!$C12/2,IF(ISBLANK(Rawdata!CN12),"",Rawdata!CN12))</f>
        <v>0.01</v>
      </c>
      <c r="CR12">
        <f>IF(ISNUMBER(SEARCH("&lt;",Rawdata!CO12)),Rawdata!$C12/2,IF(ISBLANK(Rawdata!CO12),"",Rawdata!CO12))</f>
        <v>0.01</v>
      </c>
      <c r="CS12" t="str">
        <f>IF(ISNUMBER(SEARCH("&lt;",Rawdata!CP12)),Rawdata!$C12/2,IF(ISBLANK(Rawdata!CP12),"",Rawdata!CP12))</f>
        <v/>
      </c>
      <c r="CT12" t="str">
        <f>IF(ISNUMBER(SEARCH("&lt;",Rawdata!CQ12)),Rawdata!$C12/2,IF(ISBLANK(Rawdata!CQ12),"",Rawdata!CQ12))</f>
        <v/>
      </c>
      <c r="CU12" t="str">
        <f>IF(ISNUMBER(SEARCH("&lt;",Rawdata!CR12)),Rawdata!$C12/2,IF(ISBLANK(Rawdata!CR12),"",Rawdata!CR12))</f>
        <v/>
      </c>
      <c r="CV12" t="str">
        <f>IF(ISNUMBER(SEARCH("&lt;",Rawdata!CS12)),Rawdata!$C12/2,IF(ISBLANK(Rawdata!CS12),"",Rawdata!CS12))</f>
        <v/>
      </c>
      <c r="CW12" t="str">
        <f>IF(ISNUMBER(SEARCH("&lt;",Rawdata!CT12)),Rawdata!$C12/2,IF(ISBLANK(Rawdata!CT12),"",Rawdata!CT12))</f>
        <v/>
      </c>
      <c r="CX12">
        <f>IF(ISNUMBER(SEARCH("&lt;",Rawdata!CU12)),Rawdata!$C12/2,IF(ISBLANK(Rawdata!CU12),"",Rawdata!CU12))</f>
        <v>0.01</v>
      </c>
      <c r="CY12">
        <f>IF(ISNUMBER(SEARCH("&lt;",Rawdata!CV12)),Rawdata!$C12/2,IF(ISBLANK(Rawdata!CV12),"",Rawdata!CV12))</f>
        <v>2.06E-2</v>
      </c>
      <c r="CZ12">
        <f>IF(ISNUMBER(SEARCH("&lt;",Rawdata!CW12)),Rawdata!$C12/2,IF(ISBLANK(Rawdata!CW12),"",Rawdata!CW12))</f>
        <v>0.01</v>
      </c>
      <c r="DA12">
        <f>IF(ISNUMBER(SEARCH("&lt;",Rawdata!CX12)),Rawdata!$C12/2,IF(ISBLANK(Rawdata!CX12),"",Rawdata!CX12))</f>
        <v>0.01</v>
      </c>
      <c r="DB12">
        <f>IF(ISNUMBER(SEARCH("&lt;",Rawdata!CY12)),Rawdata!$C12/2,IF(ISBLANK(Rawdata!CY12),"",Rawdata!CY12))</f>
        <v>0.01</v>
      </c>
      <c r="DC12">
        <f>IF(ISNUMBER(SEARCH("&lt;",Rawdata!CZ12)),Rawdata!$C12/2,IF(ISBLANK(Rawdata!CZ12),"",Rawdata!CZ12))</f>
        <v>0.01</v>
      </c>
      <c r="DD12">
        <f>IF(ISNUMBER(SEARCH("&lt;",Rawdata!DA12)),Rawdata!$C12/2,IF(ISBLANK(Rawdata!DA12),"",Rawdata!DA12))</f>
        <v>0.01</v>
      </c>
      <c r="DE12">
        <f>IF(ISNUMBER(SEARCH("&lt;",Rawdata!DB12)),Rawdata!$C12/2,IF(ISBLANK(Rawdata!DB12),"",Rawdata!DB12))</f>
        <v>0.01</v>
      </c>
      <c r="DF12">
        <f>IF(ISNUMBER(SEARCH("&lt;",Rawdata!DC12)),Rawdata!$C12/2,IF(ISBLANK(Rawdata!DC12),"",Rawdata!DC12))</f>
        <v>0.01</v>
      </c>
      <c r="DG12">
        <f>IF(ISNUMBER(SEARCH("&lt;",Rawdata!DD12)),Rawdata!$C12/2,IF(ISBLANK(Rawdata!DD12),"",Rawdata!DD12))</f>
        <v>0.01</v>
      </c>
      <c r="DH12">
        <f>IF(ISNUMBER(SEARCH("&lt;",Rawdata!DE12)),Rawdata!$C12/2,IF(ISBLANK(Rawdata!DE12),"",Rawdata!DE12))</f>
        <v>0.01</v>
      </c>
      <c r="DI12">
        <f>IF(ISNUMBER(SEARCH("&lt;",Rawdata!DF12)),Rawdata!$C12/2,IF(ISBLANK(Rawdata!DF12),"",Rawdata!DF12))</f>
        <v>0.01</v>
      </c>
      <c r="DJ12">
        <f>IF(ISNUMBER(SEARCH("&lt;",Rawdata!DG12)),Rawdata!$C12/2,IF(ISBLANK(Rawdata!DG12),"",Rawdata!DG12))</f>
        <v>0.01</v>
      </c>
      <c r="DK12">
        <f>IF(ISNUMBER(SEARCH("&lt;",Rawdata!DH12)),Rawdata!$C12/2,IF(ISBLANK(Rawdata!DH12),"",Rawdata!DH12))</f>
        <v>0.01</v>
      </c>
      <c r="DL12">
        <f>IF(ISNUMBER(SEARCH("&lt;",Rawdata!DI12)),Rawdata!$C12/2,IF(ISBLANK(Rawdata!DI12),"",Rawdata!DI12))</f>
        <v>0.01</v>
      </c>
      <c r="DM12">
        <f>IF(ISNUMBER(SEARCH("&lt;",Rawdata!DJ12)),Rawdata!$C12/2,IF(ISBLANK(Rawdata!DJ12),"",Rawdata!DJ12))</f>
        <v>0.01</v>
      </c>
      <c r="DN12">
        <f>IF(ISNUMBER(SEARCH("&lt;",Rawdata!DK12)),Rawdata!$C12/2,IF(ISBLANK(Rawdata!DK12),"",Rawdata!DK12))</f>
        <v>0.01</v>
      </c>
      <c r="DO12">
        <f>IF(ISNUMBER(SEARCH("&lt;",Rawdata!DL12)),Rawdata!$C12/2,IF(ISBLANK(Rawdata!DL12),"",Rawdata!DL12))</f>
        <v>0.01</v>
      </c>
      <c r="DP12">
        <f>IF(ISNUMBER(SEARCH("&lt;",Rawdata!DM12)),Rawdata!$C12/2,IF(ISBLANK(Rawdata!DM12),"",Rawdata!DM12))</f>
        <v>0.01</v>
      </c>
      <c r="DQ12">
        <f>IF(ISNUMBER(SEARCH("&lt;",Rawdata!DN12)),Rawdata!$C12/2,IF(ISBLANK(Rawdata!DN12),"",Rawdata!DN12))</f>
        <v>0.01</v>
      </c>
      <c r="DR12">
        <f>IF(ISNUMBER(SEARCH("&lt;",Rawdata!DO12)),Rawdata!$C12/2,IF(ISBLANK(Rawdata!DO12),"",Rawdata!DO12))</f>
        <v>0.01</v>
      </c>
      <c r="DS12">
        <f>IF(ISNUMBER(SEARCH("&lt;",Rawdata!DP12)),Rawdata!$C12/2,IF(ISBLANK(Rawdata!DP12),"",Rawdata!DP12))</f>
        <v>0.01</v>
      </c>
      <c r="DT12">
        <f>IF(ISNUMBER(SEARCH("&lt;",Rawdata!DQ12)),Rawdata!$C12/2,IF(ISBLANK(Rawdata!DQ12),"",Rawdata!DQ12))</f>
        <v>0.01</v>
      </c>
      <c r="DU12">
        <f>IF(ISNUMBER(SEARCH("&lt;",Rawdata!DR12)),Rawdata!$C12/2,IF(ISBLANK(Rawdata!DR12),"",Rawdata!DR12))</f>
        <v>0.01</v>
      </c>
      <c r="DV12">
        <f>IF(ISNUMBER(SEARCH("&lt;",Rawdata!DS12)),Rawdata!$C12/2,IF(ISBLANK(Rawdata!DS12),"",Rawdata!DS12))</f>
        <v>0.01</v>
      </c>
      <c r="DW12">
        <f>IF(ISNUMBER(SEARCH("&lt;",Rawdata!DT12)),Rawdata!$C12/2,IF(ISBLANK(Rawdata!DT12),"",Rawdata!DT12))</f>
        <v>0.01</v>
      </c>
      <c r="DX12">
        <f>IF(ISNUMBER(SEARCH("&lt;",Rawdata!DU12)),Rawdata!$C12/2,IF(ISBLANK(Rawdata!DU12),"",Rawdata!DU12))</f>
        <v>0.01</v>
      </c>
      <c r="DY12">
        <f>IF(ISNUMBER(SEARCH("&lt;",Rawdata!DV12)),Rawdata!$C12/2,IF(ISBLANK(Rawdata!DV12),"",Rawdata!DV12))</f>
        <v>0.01</v>
      </c>
      <c r="DZ12">
        <f>IF(ISNUMBER(SEARCH("&lt;",Rawdata!DW12)),Rawdata!$C12/2,IF(ISBLANK(Rawdata!DW12),"",Rawdata!DW12))</f>
        <v>0.01</v>
      </c>
      <c r="EA12">
        <f>IF(ISNUMBER(SEARCH("&lt;",Rawdata!DX12)),Rawdata!$C12/2,IF(ISBLANK(Rawdata!DX12),"",Rawdata!DX12))</f>
        <v>0.01</v>
      </c>
      <c r="EB12">
        <f>IF(ISNUMBER(SEARCH("&lt;",Rawdata!DY12)),Rawdata!$C12/2,IF(ISBLANK(Rawdata!DY12),"",Rawdata!DY12))</f>
        <v>0.01</v>
      </c>
      <c r="EC12">
        <f>IF(ISNUMBER(SEARCH("&lt;",Rawdata!DZ12)),Rawdata!$C12/2,IF(ISBLANK(Rawdata!DZ12),"",Rawdata!DZ12))</f>
        <v>0.01</v>
      </c>
      <c r="ED12">
        <f>IF(ISNUMBER(SEARCH("&lt;",Rawdata!EA12)),Rawdata!$C12/2,IF(ISBLANK(Rawdata!EA12),"",Rawdata!EA12))</f>
        <v>0.01</v>
      </c>
      <c r="EE12">
        <f>IF(ISNUMBER(SEARCH("&lt;",Rawdata!EB12)),Rawdata!$C12/2,IF(ISBLANK(Rawdata!EB12),"",Rawdata!EB12))</f>
        <v>0.01</v>
      </c>
      <c r="EF12">
        <f>IF(ISNUMBER(SEARCH("&lt;",Rawdata!EC12)),Rawdata!$C12/2,IF(ISBLANK(Rawdata!EC12),"",Rawdata!EC12))</f>
        <v>0.01</v>
      </c>
      <c r="EG12">
        <f>IF(ISNUMBER(SEARCH("&lt;",Rawdata!ED12)),Rawdata!$C12/2,IF(ISBLANK(Rawdata!ED12),"",Rawdata!ED12))</f>
        <v>0.01</v>
      </c>
      <c r="EH12">
        <f>IF(ISNUMBER(SEARCH("&lt;",Rawdata!EE12)),Rawdata!$C12/2,IF(ISBLANK(Rawdata!EE12),"",Rawdata!EE12))</f>
        <v>0.01</v>
      </c>
      <c r="EI12">
        <f>IF(ISNUMBER(SEARCH("&lt;",Rawdata!EF12)),Rawdata!$C12/2,IF(ISBLANK(Rawdata!EF12),"",Rawdata!EF12))</f>
        <v>0.01</v>
      </c>
      <c r="EJ12">
        <f>IF(ISNUMBER(SEARCH("&lt;",Rawdata!EG12)),Rawdata!$C12/2,IF(ISBLANK(Rawdata!EG12),"",Rawdata!EG12))</f>
        <v>0.01</v>
      </c>
      <c r="EK12">
        <f>IF(ISNUMBER(SEARCH("&lt;",Rawdata!EH12)),Rawdata!$C12/2,IF(ISBLANK(Rawdata!EH12),"",Rawdata!EH12))</f>
        <v>0.01</v>
      </c>
      <c r="EL12">
        <f>IF(ISNUMBER(SEARCH("&lt;",Rawdata!EI12)),Rawdata!$C12/2,IF(ISBLANK(Rawdata!EI12),"",Rawdata!EI12))</f>
        <v>0.01</v>
      </c>
      <c r="EM12">
        <f>IF(ISNUMBER(SEARCH("&lt;",Rawdata!EJ12)),Rawdata!$C12/2,IF(ISBLANK(Rawdata!EJ12),"",Rawdata!EJ12))</f>
        <v>0.01</v>
      </c>
      <c r="EN12">
        <f>IF(ISNUMBER(SEARCH("&lt;",Rawdata!EK12)),Rawdata!$C12/2,IF(ISBLANK(Rawdata!EK12),"",Rawdata!EK12))</f>
        <v>0.01</v>
      </c>
      <c r="EO12">
        <f>IF(ISNUMBER(SEARCH("&lt;",Rawdata!EL12)),Rawdata!$C12/2,IF(ISBLANK(Rawdata!EL12),"",Rawdata!EL12))</f>
        <v>0.01</v>
      </c>
      <c r="EP12">
        <f>IF(ISNUMBER(SEARCH("&lt;",Rawdata!EM12)),Rawdata!$C12/2,IF(ISBLANK(Rawdata!EM12),"",Rawdata!EM12))</f>
        <v>0.01</v>
      </c>
      <c r="EQ12">
        <f>IF(ISNUMBER(SEARCH("&lt;",Rawdata!EN12)),Rawdata!$C12/2,IF(ISBLANK(Rawdata!EN12),"",Rawdata!EN12))</f>
        <v>0.01</v>
      </c>
      <c r="ER12">
        <f>IF(ISNUMBER(SEARCH("&lt;",Rawdata!EO12)),Rawdata!$C12/2,IF(ISBLANK(Rawdata!EO12),"",Rawdata!EO12))</f>
        <v>0.01</v>
      </c>
      <c r="ES12">
        <f>IF(ISNUMBER(SEARCH("&lt;",Rawdata!EP12)),Rawdata!$C12/2,IF(ISBLANK(Rawdata!EP12),"",Rawdata!EP12))</f>
        <v>0.01</v>
      </c>
      <c r="ET12">
        <f>IF(ISNUMBER(SEARCH("&lt;",Rawdata!EQ12)),Rawdata!$C12/2,IF(ISBLANK(Rawdata!EQ12),"",Rawdata!EQ12))</f>
        <v>0.01</v>
      </c>
      <c r="EU12">
        <f>IF(ISNUMBER(SEARCH("&lt;",Rawdata!ER12)),Rawdata!$C12/2,IF(ISBLANK(Rawdata!ER12),"",Rawdata!ER12))</f>
        <v>0.01</v>
      </c>
      <c r="EV12">
        <f>IF(ISNUMBER(SEARCH("&lt;",Rawdata!ES12)),Rawdata!$C12/2,IF(ISBLANK(Rawdata!ES12),"",Rawdata!ES12))</f>
        <v>0.01</v>
      </c>
      <c r="EW12">
        <f>IF(ISNUMBER(SEARCH("&lt;",Rawdata!ET12)),Rawdata!$C12/2,IF(ISBLANK(Rawdata!ET12),"",Rawdata!ET12))</f>
        <v>0.01</v>
      </c>
      <c r="EX12">
        <f>IF(ISNUMBER(SEARCH("&lt;",Rawdata!EU12)),Rawdata!$C12/2,IF(ISBLANK(Rawdata!EU12),"",Rawdata!EU12))</f>
        <v>0.01</v>
      </c>
      <c r="EY12">
        <f>IF(ISNUMBER(SEARCH("&lt;",Rawdata!EV12)),Rawdata!$C12/2,IF(ISBLANK(Rawdata!EV12),"",Rawdata!EV12))</f>
        <v>0.01</v>
      </c>
      <c r="EZ12">
        <f>IF(ISNUMBER(SEARCH("&lt;",Rawdata!EW12)),Rawdata!$C12/2,IF(ISBLANK(Rawdata!EW12),"",Rawdata!EW12))</f>
        <v>0.01</v>
      </c>
      <c r="FA12">
        <f>IF(ISNUMBER(SEARCH("&lt;",Rawdata!EX12)),Rawdata!$C12/2,IF(ISBLANK(Rawdata!EX12),"",Rawdata!EX12))</f>
        <v>0.01</v>
      </c>
      <c r="FB12">
        <f>IF(ISNUMBER(SEARCH("&lt;",Rawdata!EY12)),Rawdata!$C12/2,IF(ISBLANK(Rawdata!EY12),"",Rawdata!EY12))</f>
        <v>0.01</v>
      </c>
      <c r="FC12">
        <f>IF(ISNUMBER(SEARCH("&lt;",Rawdata!EZ12)),Rawdata!$C12/2,IF(ISBLANK(Rawdata!EZ12),"",Rawdata!EZ12))</f>
        <v>0.01</v>
      </c>
      <c r="FD12">
        <f>IF(ISNUMBER(SEARCH("&lt;",Rawdata!FA12)),Rawdata!$C12/2,IF(ISBLANK(Rawdata!FA12),"",Rawdata!FA12))</f>
        <v>0.01</v>
      </c>
      <c r="FE12">
        <f>IF(ISNUMBER(SEARCH("&lt;",Rawdata!FB12)),Rawdata!$C12/2,IF(ISBLANK(Rawdata!FB12),"",Rawdata!FB12))</f>
        <v>0.01</v>
      </c>
      <c r="FF12">
        <f>IF(ISNUMBER(SEARCH("&lt;",Rawdata!FC12)),Rawdata!$C12/2,IF(ISBLANK(Rawdata!FC12),"",Rawdata!FC12))</f>
        <v>0.01</v>
      </c>
      <c r="FG12" t="str">
        <f>IF(ISNUMBER(SEARCH("&lt;",Rawdata!FD12)),Rawdata!$C12/2,IF(ISBLANK(Rawdata!FD12),"",Rawdata!FD12))</f>
        <v/>
      </c>
      <c r="FH12" t="str">
        <f>IF(ISNUMBER(SEARCH("&lt;",Rawdata!FE12)),Rawdata!$C12/2,IF(ISBLANK(Rawdata!FE12),"",Rawdata!FE12))</f>
        <v/>
      </c>
      <c r="FI12" t="str">
        <f>IF(ISNUMBER(SEARCH("&lt;",Rawdata!FF12)),Rawdata!$C12/2,IF(ISBLANK(Rawdata!FF12),"",Rawdata!FF12))</f>
        <v/>
      </c>
      <c r="FJ12" t="str">
        <f>IF(ISNUMBER(SEARCH("&lt;",Rawdata!FG12)),Rawdata!$C12/2,IF(ISBLANK(Rawdata!FG12),"",Rawdata!FG12))</f>
        <v/>
      </c>
      <c r="FK12" t="str">
        <f>IF(ISNUMBER(SEARCH("&lt;",Rawdata!FH12)),Rawdata!$C12/2,IF(ISBLANK(Rawdata!FH12),"",Rawdata!FH12))</f>
        <v/>
      </c>
      <c r="FL12">
        <f>IF(ISNUMBER(SEARCH("&lt;",Rawdata!FI12)),Rawdata!$C12/2,IF(ISBLANK(Rawdata!FI12),"",Rawdata!FI12))</f>
        <v>0.01</v>
      </c>
      <c r="FM12">
        <f>IF(ISNUMBER(SEARCH("&lt;",Rawdata!FJ12)),Rawdata!$C12/2,IF(ISBLANK(Rawdata!FJ12),"",Rawdata!FJ12))</f>
        <v>0.01</v>
      </c>
      <c r="FN12">
        <f>IF(ISNUMBER(SEARCH("&lt;",Rawdata!FK12)),Rawdata!$C12/2,IF(ISBLANK(Rawdata!FK12),"",Rawdata!FK12))</f>
        <v>0.01</v>
      </c>
      <c r="FO12">
        <f>IF(ISNUMBER(SEARCH("&lt;",Rawdata!FL12)),Rawdata!$C12/2,IF(ISBLANK(Rawdata!FL12),"",Rawdata!FL12))</f>
        <v>0.01</v>
      </c>
      <c r="FP12">
        <f>IF(ISNUMBER(SEARCH("&lt;",Rawdata!FM12)),Rawdata!$C12/2,IF(ISBLANK(Rawdata!FM12),"",Rawdata!FM12))</f>
        <v>0.01</v>
      </c>
      <c r="FQ12">
        <f>IF(ISNUMBER(SEARCH("&lt;",Rawdata!FN12)),Rawdata!$C12/2,IF(ISBLANK(Rawdata!FN12),"",Rawdata!FN12))</f>
        <v>0.01</v>
      </c>
      <c r="FR12">
        <f>IF(ISNUMBER(SEARCH("&lt;",Rawdata!FO12)),Rawdata!$C12/2,IF(ISBLANK(Rawdata!FO12),"",Rawdata!FO12))</f>
        <v>0.01</v>
      </c>
      <c r="FS12">
        <f>IF(ISNUMBER(SEARCH("&lt;",Rawdata!FP12)),Rawdata!$C12/2,IF(ISBLANK(Rawdata!FP12),"",Rawdata!FP12))</f>
        <v>0.01</v>
      </c>
      <c r="FT12">
        <f>IF(ISNUMBER(SEARCH("&lt;",Rawdata!FQ12)),Rawdata!$C12/2,IF(ISBLANK(Rawdata!FQ12),"",Rawdata!FQ12))</f>
        <v>0.01</v>
      </c>
      <c r="FU12">
        <f>IF(ISNUMBER(SEARCH("&lt;",Rawdata!FR12)),Rawdata!$C12/2,IF(ISBLANK(Rawdata!FR12),"",Rawdata!FR12))</f>
        <v>0.01</v>
      </c>
      <c r="FV12">
        <f>IF(ISNUMBER(SEARCH("&lt;",Rawdata!FS12)),Rawdata!$C12/2,IF(ISBLANK(Rawdata!FS12),"",Rawdata!FS12))</f>
        <v>0.01</v>
      </c>
      <c r="FW12">
        <f>IF(ISNUMBER(SEARCH("&lt;",Rawdata!FT12)),Rawdata!$C12/2,IF(ISBLANK(Rawdata!FT12),"",Rawdata!FT12))</f>
        <v>0.01</v>
      </c>
      <c r="FX12">
        <f>IF(ISNUMBER(SEARCH("&lt;",Rawdata!FU12)),Rawdata!$C12/2,IF(ISBLANK(Rawdata!FU12),"",Rawdata!FU12))</f>
        <v>0.01</v>
      </c>
      <c r="FY12">
        <f>IF(ISNUMBER(SEARCH("&lt;",Rawdata!FV12)),Rawdata!$C12/2,IF(ISBLANK(Rawdata!FV12),"",Rawdata!FV12))</f>
        <v>0.01</v>
      </c>
      <c r="FZ12">
        <f>IF(ISNUMBER(SEARCH("&lt;",Rawdata!FW12)),Rawdata!$C12/2,IF(ISBLANK(Rawdata!FW12),"",Rawdata!FW12))</f>
        <v>0.01</v>
      </c>
      <c r="GA12">
        <f>IF(ISNUMBER(SEARCH("&lt;",Rawdata!FX12)),Rawdata!$C12/2,IF(ISBLANK(Rawdata!FX12),"",Rawdata!FX12))</f>
        <v>0.01</v>
      </c>
      <c r="GB12">
        <f>IF(ISNUMBER(SEARCH("&lt;",Rawdata!FY12)),Rawdata!$C12/2,IF(ISBLANK(Rawdata!FY12),"",Rawdata!FY12))</f>
        <v>0.01</v>
      </c>
      <c r="GC12">
        <f>IF(ISNUMBER(SEARCH("&lt;",Rawdata!FZ12)),Rawdata!$C12/2,IF(ISBLANK(Rawdata!FZ12),"",Rawdata!FZ12))</f>
        <v>0.01</v>
      </c>
      <c r="GD12">
        <f>IF(ISNUMBER(SEARCH("&lt;",Rawdata!GA12)),Rawdata!$C12/2,IF(ISBLANK(Rawdata!GA12),"",Rawdata!GA12))</f>
        <v>0.01</v>
      </c>
      <c r="GE12">
        <f>IF(ISNUMBER(SEARCH("&lt;",Rawdata!GB12)),Rawdata!$C12/2,IF(ISBLANK(Rawdata!GB12),"",Rawdata!GB12))</f>
        <v>0.01</v>
      </c>
      <c r="GF12" t="str">
        <f>IF(ISNUMBER(SEARCH("&lt;",Rawdata!GC12)),Rawdata!$C12/2,IF(ISBLANK(Rawdata!GC12),"",Rawdata!GC12))</f>
        <v/>
      </c>
      <c r="GG12" t="str">
        <f>IF(ISNUMBER(SEARCH("&lt;",Rawdata!GD12)),Rawdata!$C12/2,IF(ISBLANK(Rawdata!GD12),"",Rawdata!GD12))</f>
        <v/>
      </c>
      <c r="GH12" t="str">
        <f>IF(ISNUMBER(SEARCH("&lt;",Rawdata!GE12)),Rawdata!$C12/2,IF(ISBLANK(Rawdata!GE12),"",Rawdata!GE12))</f>
        <v/>
      </c>
      <c r="GI12" t="str">
        <f>IF(ISNUMBER(SEARCH("&lt;",Rawdata!GF12)),Rawdata!$C12/2,IF(ISBLANK(Rawdata!GF12),"",Rawdata!GF12))</f>
        <v/>
      </c>
      <c r="GJ12" t="str">
        <f>IF(ISNUMBER(SEARCH("&lt;",Rawdata!GG12)),Rawdata!$C12/2,IF(ISBLANK(Rawdata!GG12),"",Rawdata!GG12))</f>
        <v/>
      </c>
      <c r="GK12">
        <f>IF(ISNUMBER(SEARCH("&lt;",Rawdata!GH12)),Rawdata!$C12/2,IF(ISBLANK(Rawdata!GH12),"",Rawdata!GH12))</f>
        <v>0.01</v>
      </c>
      <c r="GL12">
        <f>IF(ISNUMBER(SEARCH("&lt;",Rawdata!GI12)),Rawdata!$C12/2,IF(ISBLANK(Rawdata!GI12),"",Rawdata!GI12))</f>
        <v>0.01</v>
      </c>
      <c r="GM12">
        <f>IF(ISNUMBER(SEARCH("&lt;",Rawdata!GJ12)),Rawdata!$C12/2,IF(ISBLANK(Rawdata!GJ12),"",Rawdata!GJ12))</f>
        <v>0.01</v>
      </c>
      <c r="GN12">
        <f>IF(ISNUMBER(SEARCH("&lt;",Rawdata!GK12)),Rawdata!$C12/2,IF(ISBLANK(Rawdata!GK12),"",Rawdata!GK12))</f>
        <v>0.01</v>
      </c>
      <c r="GO12">
        <f>IF(ISNUMBER(SEARCH("&lt;",Rawdata!GL12)),Rawdata!$C12/2,IF(ISBLANK(Rawdata!GL12),"",Rawdata!GL12))</f>
        <v>0.01</v>
      </c>
      <c r="GP12">
        <f>IF(ISNUMBER(SEARCH("&lt;",Rawdata!GM12)),Rawdata!$C12/2,IF(ISBLANK(Rawdata!GM12),"",Rawdata!GM12))</f>
        <v>0.01</v>
      </c>
      <c r="GQ12">
        <f>IF(ISNUMBER(SEARCH("&lt;",Rawdata!GN12)),Rawdata!$C12/2,IF(ISBLANK(Rawdata!GN12),"",Rawdata!GN12))</f>
        <v>0.01</v>
      </c>
      <c r="GR12">
        <f>IF(ISNUMBER(SEARCH("&lt;",Rawdata!GO12)),Rawdata!$C12/2,IF(ISBLANK(Rawdata!GO12),"",Rawdata!GO12))</f>
        <v>0.01</v>
      </c>
      <c r="GS12">
        <f>IF(ISNUMBER(SEARCH("&lt;",Rawdata!GP12)),Rawdata!$C12/2,IF(ISBLANK(Rawdata!GP12),"",Rawdata!GP12))</f>
        <v>0.01</v>
      </c>
      <c r="GT12">
        <f>IF(ISNUMBER(SEARCH("&lt;",Rawdata!GQ12)),Rawdata!$C12/2,IF(ISBLANK(Rawdata!GQ12),"",Rawdata!GQ12))</f>
        <v>0.01</v>
      </c>
      <c r="GU12">
        <f>IF(ISNUMBER(SEARCH("&lt;",Rawdata!GR12)),Rawdata!$C12/2,IF(ISBLANK(Rawdata!GR12),"",Rawdata!GR12))</f>
        <v>0.01</v>
      </c>
      <c r="GV12">
        <f>IF(ISNUMBER(SEARCH("&lt;",Rawdata!GS12)),Rawdata!$C12/2,IF(ISBLANK(Rawdata!GS12),"",Rawdata!GS12))</f>
        <v>0.01</v>
      </c>
      <c r="GW12">
        <f>IF(ISNUMBER(SEARCH("&lt;",Rawdata!GT12)),Rawdata!$C12/2,IF(ISBLANK(Rawdata!GT12),"",Rawdata!GT12))</f>
        <v>0.01</v>
      </c>
      <c r="GX12">
        <f>IF(ISNUMBER(SEARCH("&lt;",Rawdata!GU12)),Rawdata!$C12/2,IF(ISBLANK(Rawdata!GU12),"",Rawdata!GU12))</f>
        <v>0.01</v>
      </c>
      <c r="GY12">
        <f>IF(ISNUMBER(SEARCH("&lt;",Rawdata!GV12)),Rawdata!$C12/2,IF(ISBLANK(Rawdata!GV12),"",Rawdata!GV12))</f>
        <v>0.01</v>
      </c>
      <c r="GZ12">
        <f>IF(ISNUMBER(SEARCH("&lt;",Rawdata!GW12)),Rawdata!$C12/2,IF(ISBLANK(Rawdata!GW12),"",Rawdata!GW12))</f>
        <v>0.01</v>
      </c>
      <c r="HA12">
        <f>IF(ISNUMBER(SEARCH("&lt;",Rawdata!GX12)),Rawdata!$C12/2,IF(ISBLANK(Rawdata!GX12),"",Rawdata!GX12))</f>
        <v>0.01</v>
      </c>
      <c r="HB12">
        <f>IF(ISNUMBER(SEARCH("&lt;",Rawdata!GY12)),Rawdata!$C12/2,IF(ISBLANK(Rawdata!GY12),"",Rawdata!GY12))</f>
        <v>0.01</v>
      </c>
      <c r="HC12">
        <f>IF(ISNUMBER(SEARCH("&lt;",Rawdata!GZ12)),Rawdata!$C12/2,IF(ISBLANK(Rawdata!GZ12),"",Rawdata!GZ12))</f>
        <v>0.01</v>
      </c>
      <c r="HD12">
        <f>IF(ISNUMBER(SEARCH("&lt;",Rawdata!HA12)),Rawdata!$C12/2,IF(ISBLANK(Rawdata!HA12),"",Rawdata!HA12))</f>
        <v>0.01</v>
      </c>
      <c r="HE12">
        <f>IF(ISNUMBER(SEARCH("&lt;",Rawdata!HB12)),Rawdata!$C12/2,IF(ISBLANK(Rawdata!HB12),"",Rawdata!HB12))</f>
        <v>0.01</v>
      </c>
      <c r="HF12">
        <f>IF(ISNUMBER(SEARCH("&lt;",Rawdata!HC12)),Rawdata!$C12/2,IF(ISBLANK(Rawdata!HC12),"",Rawdata!HC12))</f>
        <v>0.01</v>
      </c>
      <c r="HG12">
        <f>IF(ISNUMBER(SEARCH("&lt;",Rawdata!HD12)),Rawdata!$C12/2,IF(ISBLANK(Rawdata!HD12),"",Rawdata!HD12))</f>
        <v>0.01</v>
      </c>
      <c r="HH12">
        <f>IF(ISNUMBER(SEARCH("&lt;",Rawdata!HE12)),Rawdata!$C12/2,IF(ISBLANK(Rawdata!HE12),"",Rawdata!HE12))</f>
        <v>0.01</v>
      </c>
      <c r="HI12">
        <f>IF(ISNUMBER(SEARCH("&lt;",Rawdata!HF12)),Rawdata!$C12/2,IF(ISBLANK(Rawdata!HF12),"",Rawdata!HF12))</f>
        <v>0.01</v>
      </c>
      <c r="HJ12">
        <f>IF(ISNUMBER(SEARCH("&lt;",Rawdata!HG12)),Rawdata!$C12/2,IF(ISBLANK(Rawdata!HG12),"",Rawdata!HG12))</f>
        <v>0.01</v>
      </c>
      <c r="HK12">
        <f>IF(ISNUMBER(SEARCH("&lt;",Rawdata!HH12)),Rawdata!$C12/2,IF(ISBLANK(Rawdata!HH12),"",Rawdata!HH12))</f>
        <v>0.01</v>
      </c>
      <c r="HL12">
        <f>IF(ISNUMBER(SEARCH("&lt;",Rawdata!HI12)),Rawdata!$C12/2,IF(ISBLANK(Rawdata!HI12),"",Rawdata!HI12))</f>
        <v>0.01</v>
      </c>
      <c r="HM12">
        <f>IF(ISNUMBER(SEARCH("&lt;",Rawdata!HJ12)),Rawdata!$C12/2,IF(ISBLANK(Rawdata!HJ12),"",Rawdata!HJ12))</f>
        <v>0.01</v>
      </c>
      <c r="HN12">
        <f>IF(ISNUMBER(SEARCH("&lt;",Rawdata!HK12)),Rawdata!$C12/2,IF(ISBLANK(Rawdata!HK12),"",Rawdata!HK12))</f>
        <v>0.01</v>
      </c>
      <c r="HO12">
        <f>IF(ISNUMBER(SEARCH("&lt;",Rawdata!HL12)),Rawdata!$C12/2,IF(ISBLANK(Rawdata!HL12),"",Rawdata!HL12))</f>
        <v>0.01</v>
      </c>
      <c r="HP12">
        <f>IF(ISNUMBER(SEARCH("&lt;",Rawdata!HM12)),Rawdata!$C12/2,IF(ISBLANK(Rawdata!HM12),"",Rawdata!HM12))</f>
        <v>0.01</v>
      </c>
      <c r="HQ12">
        <f>IF(ISNUMBER(SEARCH("&lt;",Rawdata!HN12)),Rawdata!$C12/2,IF(ISBLANK(Rawdata!HN12),"",Rawdata!HN12))</f>
        <v>0.01</v>
      </c>
      <c r="HR12">
        <f>IF(ISNUMBER(SEARCH("&lt;",Rawdata!HO12)),Rawdata!$C12/2,IF(ISBLANK(Rawdata!HO12),"",Rawdata!HO12))</f>
        <v>0.01</v>
      </c>
      <c r="HS12">
        <f>IF(ISNUMBER(SEARCH("&lt;",Rawdata!HP12)),Rawdata!$C12/2,IF(ISBLANK(Rawdata!HP12),"",Rawdata!HP12))</f>
        <v>0.01</v>
      </c>
      <c r="HT12">
        <f>IF(ISNUMBER(SEARCH("&lt;",Rawdata!HQ12)),Rawdata!$C12/2,IF(ISBLANK(Rawdata!HQ12),"",Rawdata!HQ12))</f>
        <v>0.01</v>
      </c>
      <c r="HU12">
        <f>IF(ISNUMBER(SEARCH("&lt;",Rawdata!HR12)),Rawdata!$C12/2,IF(ISBLANK(Rawdata!HR12),"",Rawdata!HR12))</f>
        <v>0.01</v>
      </c>
      <c r="HV12">
        <f>IF(ISNUMBER(SEARCH("&lt;",Rawdata!HS12)),Rawdata!$C12/2,IF(ISBLANK(Rawdata!HS12),"",Rawdata!HS12))</f>
        <v>0.01</v>
      </c>
      <c r="HW12">
        <f>IF(ISNUMBER(SEARCH("&lt;",Rawdata!HT12)),Rawdata!$C12/2,IF(ISBLANK(Rawdata!HT12),"",Rawdata!HT12))</f>
        <v>0.01</v>
      </c>
      <c r="HX12">
        <f>IF(ISNUMBER(SEARCH("&lt;",Rawdata!HU12)),Rawdata!$C12/2,IF(ISBLANK(Rawdata!HU12),"",Rawdata!HU12))</f>
        <v>0.01</v>
      </c>
      <c r="HY12">
        <f>IF(ISNUMBER(SEARCH("&lt;",Rawdata!HV12)),Rawdata!$C12/2,IF(ISBLANK(Rawdata!HV12),"",Rawdata!HV12))</f>
        <v>0.01</v>
      </c>
      <c r="HZ12">
        <f>IF(ISNUMBER(SEARCH("&lt;",Rawdata!HW12)),Rawdata!$C12/2,IF(ISBLANK(Rawdata!HW12),"",Rawdata!HW12))</f>
        <v>0.01</v>
      </c>
      <c r="IA12">
        <f>IF(ISNUMBER(SEARCH("&lt;",Rawdata!HX12)),Rawdata!$C12/2,IF(ISBLANK(Rawdata!HX12),"",Rawdata!HX12))</f>
        <v>0.01</v>
      </c>
      <c r="IB12">
        <f>IF(ISNUMBER(SEARCH("&lt;",Rawdata!HY12)),Rawdata!$C12/2,IF(ISBLANK(Rawdata!HY12),"",Rawdata!HY12))</f>
        <v>0.01</v>
      </c>
      <c r="IC12">
        <f>IF(ISNUMBER(SEARCH("&lt;",Rawdata!HZ12)),Rawdata!$C12/2,IF(ISBLANK(Rawdata!HZ12),"",Rawdata!HZ12))</f>
        <v>0.01</v>
      </c>
      <c r="ID12">
        <f>IF(ISNUMBER(SEARCH("&lt;",Rawdata!IA12)),Rawdata!$C12/2,IF(ISBLANK(Rawdata!IA12),"",Rawdata!IA12))</f>
        <v>0.01</v>
      </c>
      <c r="IE12">
        <f>IF(ISNUMBER(SEARCH("&lt;",Rawdata!IB12)),Rawdata!$C12/2,IF(ISBLANK(Rawdata!IB12),"",Rawdata!IB12))</f>
        <v>0.01</v>
      </c>
      <c r="IF12">
        <f>IF(ISNUMBER(SEARCH("&lt;",Rawdata!IC12)),Rawdata!$C12/2,IF(ISBLANK(Rawdata!IC12),"",Rawdata!IC12))</f>
        <v>0.01</v>
      </c>
      <c r="IG12">
        <f>IF(ISNUMBER(SEARCH("&lt;",Rawdata!ID12)),Rawdata!$C12/2,IF(ISBLANK(Rawdata!ID12),"",Rawdata!ID12))</f>
        <v>0.01</v>
      </c>
      <c r="IH12">
        <f>IF(ISNUMBER(SEARCH("&lt;",Rawdata!IE12)),Rawdata!$C12/2,IF(ISBLANK(Rawdata!IE12),"",Rawdata!IE12))</f>
        <v>0.01</v>
      </c>
      <c r="II12">
        <f>IF(ISNUMBER(SEARCH("&lt;",Rawdata!IF12)),Rawdata!$C12/2,IF(ISBLANK(Rawdata!IF12),"",Rawdata!IF12))</f>
        <v>0.01</v>
      </c>
      <c r="IJ12">
        <f>IF(ISNUMBER(SEARCH("&lt;",Rawdata!IG12)),Rawdata!$C12/2,IF(ISBLANK(Rawdata!IG12),"",Rawdata!IG12))</f>
        <v>0.01</v>
      </c>
      <c r="IK12">
        <f>IF(ISNUMBER(SEARCH("&lt;",Rawdata!IH12)),Rawdata!$C12/2,IF(ISBLANK(Rawdata!IH12),"",Rawdata!IH12))</f>
        <v>0.01</v>
      </c>
      <c r="IL12">
        <f>IF(ISNUMBER(SEARCH("&lt;",Rawdata!II12)),Rawdata!$C12/2,IF(ISBLANK(Rawdata!II12),"",Rawdata!II12))</f>
        <v>0.01</v>
      </c>
      <c r="IM12">
        <f>IF(ISNUMBER(SEARCH("&lt;",Rawdata!IJ12)),Rawdata!$C12/2,IF(ISBLANK(Rawdata!IJ12),"",Rawdata!IJ12))</f>
        <v>0.01</v>
      </c>
      <c r="IN12">
        <f>IF(ISNUMBER(SEARCH("&lt;",Rawdata!IK12)),Rawdata!$C12/2,IF(ISBLANK(Rawdata!IK12),"",Rawdata!IK12))</f>
        <v>0.01</v>
      </c>
      <c r="IO12">
        <f>IF(ISNUMBER(SEARCH("&lt;",Rawdata!IL12)),Rawdata!$C12/2,IF(ISBLANK(Rawdata!IL12),"",Rawdata!IL12))</f>
        <v>0.01</v>
      </c>
      <c r="IP12">
        <f>IF(ISNUMBER(SEARCH("&lt;",Rawdata!IM12)),Rawdata!$C12/2,IF(ISBLANK(Rawdata!IM12),"",Rawdata!IM12))</f>
        <v>0.01</v>
      </c>
      <c r="IQ12">
        <f>IF(ISNUMBER(SEARCH("&lt;",Rawdata!IN12)),Rawdata!$C12/2,IF(ISBLANK(Rawdata!IN12),"",Rawdata!IN12))</f>
        <v>0.01</v>
      </c>
      <c r="IR12">
        <f>IF(ISNUMBER(SEARCH("&lt;",Rawdata!IO12)),Rawdata!$C12/2,IF(ISBLANK(Rawdata!IO12),"",Rawdata!IO12))</f>
        <v>0.01</v>
      </c>
      <c r="IS12">
        <f>IF(ISNUMBER(SEARCH("&lt;",Rawdata!IP12)),Rawdata!$C12/2,IF(ISBLANK(Rawdata!IP12),"",Rawdata!IP12))</f>
        <v>0.01</v>
      </c>
      <c r="IT12">
        <f>IF(ISNUMBER(SEARCH("&lt;",Rawdata!IQ12)),Rawdata!$C12/2,IF(ISBLANK(Rawdata!IQ12),"",Rawdata!IQ12))</f>
        <v>0.01</v>
      </c>
      <c r="IU12">
        <f>IF(ISNUMBER(SEARCH("&lt;",Rawdata!IR12)),Rawdata!$C12/2,IF(ISBLANK(Rawdata!IR12),"",Rawdata!IR12))</f>
        <v>0.01</v>
      </c>
      <c r="IV12">
        <f>IF(ISNUMBER(SEARCH("&lt;",Rawdata!IS12)),Rawdata!$C12/2,IF(ISBLANK(Rawdata!IS12),"",Rawdata!IS12))</f>
        <v>0.01</v>
      </c>
      <c r="IW12">
        <f>IF(ISNUMBER(SEARCH("&lt;",Rawdata!IT12)),Rawdata!$C12/2,IF(ISBLANK(Rawdata!IT12),"",Rawdata!IT12))</f>
        <v>0.01</v>
      </c>
      <c r="IX12" t="str">
        <f>IF(ISNUMBER(SEARCH("&lt;",Rawdata!IU12)),Rawdata!$C12/2,IF(ISBLANK(Rawdata!IU12),"",Rawdata!IU12))</f>
        <v/>
      </c>
      <c r="IY12" t="str">
        <f>IF(ISNUMBER(SEARCH("&lt;",Rawdata!IV12)),Rawdata!$C12/2,IF(ISBLANK(Rawdata!IV12),"",Rawdata!IV12))</f>
        <v/>
      </c>
      <c r="IZ12">
        <f>IF(ISNUMBER(SEARCH("&lt;",Rawdata!IW12)),Rawdata!$C12/2,IF(ISBLANK(Rawdata!IW12),"",Rawdata!IW12))</f>
        <v>0.01</v>
      </c>
      <c r="JA12">
        <f>IF(ISNUMBER(SEARCH("&lt;",Rawdata!IX12)),Rawdata!$C12/2,IF(ISBLANK(Rawdata!IX12),"",Rawdata!IX12))</f>
        <v>0.01</v>
      </c>
      <c r="JB12">
        <f>IF(ISNUMBER(SEARCH("&lt;",Rawdata!IY12)),Rawdata!$C12/2,IF(ISBLANK(Rawdata!IY12),"",Rawdata!IY12))</f>
        <v>0.01</v>
      </c>
      <c r="JC12">
        <f>IF(ISNUMBER(SEARCH("&lt;",Rawdata!IZ12)),Rawdata!$C12/2,IF(ISBLANK(Rawdata!IZ12),"",Rawdata!IZ12))</f>
        <v>0.01</v>
      </c>
      <c r="JD12">
        <f>IF(ISNUMBER(SEARCH("&lt;",Rawdata!JA12)),Rawdata!$C12/2,IF(ISBLANK(Rawdata!JA12),"",Rawdata!JA12))</f>
        <v>0.01</v>
      </c>
      <c r="JE12">
        <f>IF(ISNUMBER(SEARCH("&lt;",Rawdata!JB12)),Rawdata!$C12/2,IF(ISBLANK(Rawdata!JB12),"",Rawdata!JB12))</f>
        <v>0.01</v>
      </c>
      <c r="JF12">
        <f>IF(ISNUMBER(SEARCH("&lt;",Rawdata!JC12)),Rawdata!$C12/2,IF(ISBLANK(Rawdata!JC12),"",Rawdata!JC12))</f>
        <v>0.01</v>
      </c>
      <c r="JG12">
        <f>IF(ISNUMBER(SEARCH("&lt;",Rawdata!JD12)),Rawdata!$C12/2,IF(ISBLANK(Rawdata!JD12),"",Rawdata!JD12))</f>
        <v>0.01</v>
      </c>
      <c r="JH12">
        <f>IF(ISNUMBER(SEARCH("&lt;",Rawdata!JE12)),Rawdata!$C12/2,IF(ISBLANK(Rawdata!JE12),"",Rawdata!JE12))</f>
        <v>0.01</v>
      </c>
      <c r="JI12">
        <f>IF(ISNUMBER(SEARCH("&lt;",Rawdata!JF12)),Rawdata!$C12/2,IF(ISBLANK(Rawdata!JF12),"",Rawdata!JF12))</f>
        <v>0.01</v>
      </c>
    </row>
    <row r="13" spans="1:269" x14ac:dyDescent="0.25">
      <c r="A13" s="1" t="s">
        <v>25</v>
      </c>
      <c r="B13" s="798">
        <f t="shared" si="0"/>
        <v>0.95799999999999996</v>
      </c>
      <c r="C13" s="799">
        <f t="shared" si="10"/>
        <v>1.5000000000000018</v>
      </c>
      <c r="D13" s="798">
        <f t="shared" si="1"/>
        <v>10.8</v>
      </c>
      <c r="E13" s="798">
        <f t="shared" si="2"/>
        <v>12.3</v>
      </c>
      <c r="F13" s="798">
        <f t="shared" si="3"/>
        <v>13.9</v>
      </c>
      <c r="G13" s="798">
        <f t="shared" si="11"/>
        <v>18.55</v>
      </c>
      <c r="H13" s="164">
        <f t="shared" si="4"/>
        <v>48</v>
      </c>
      <c r="I13" s="798" cm="1">
        <f t="array" ref="I13">_xlfn.QUARTILE.INC(IF($Y$4:$XFD$4="Harbour mode: Intake seawater ",$Y13:$XFD13),1)</f>
        <v>9.5675000000000008</v>
      </c>
      <c r="J13" s="798" cm="1">
        <f t="array" ref="J13">_xlfn.QUARTILE.INC(IF($Y$4:$XFD$4="Harbour mode: Intake seawater ",$Y13:$XFD13),3)</f>
        <v>12.225</v>
      </c>
      <c r="K13" s="164">
        <f t="shared" si="5"/>
        <v>16.21125</v>
      </c>
      <c r="L13" s="800" cm="1">
        <f t="array" ref="L13">_xlfn.QUARTILE.INC(IF($Y$4:$XFD$4="Harbour mode: After AE scrubber, but before cleaning ",$Y13:$XFD13),1)</f>
        <v>10.174999999999999</v>
      </c>
      <c r="M13" s="800" cm="1">
        <f t="array" ref="M13">_xlfn.QUARTILE.INC(IF($Y$4:$XFD$4="Harbour mode: After AE scrubber, but before cleaning ",$Y13:$XFD13),3)</f>
        <v>13.825000000000001</v>
      </c>
      <c r="N13" s="164">
        <f t="shared" si="6"/>
        <v>19.300000000000004</v>
      </c>
      <c r="O13" s="800" cm="1">
        <f t="array" ref="O13">_xlfn.QUARTILE.INC(IF($Y$4:XFD$4="Transit, full speed: Intake seawater ",$Y13:$XFD13),1)</f>
        <v>11</v>
      </c>
      <c r="P13" s="800" cm="1">
        <f t="array" ref="P13">_xlfn.QUARTILE.INC(IF($Y$4:XFD$4="Transit, full speed: Intake seawater ",$Y13:$XFD13),3)</f>
        <v>12.55</v>
      </c>
      <c r="Q13" s="164">
        <f t="shared" si="7"/>
        <v>14.875000000000002</v>
      </c>
      <c r="R13" s="800" cm="1">
        <f t="array" ref="R13">_xlfn.QUARTILE.INC(IF($Y$4:$XFD$4="Transit, full speed: After ME scrubber, but before cleaning ",$Y13:$XFD13),1)</f>
        <v>12.25</v>
      </c>
      <c r="S13" s="800" cm="1">
        <f t="array" ref="S13">_xlfn.QUARTILE.INC(IF($Y$4:$XFD$4="Transit, full speed: After ME scrubber, but before cleaning ",$Y13:$XFD13),3)</f>
        <v>15.4</v>
      </c>
      <c r="T13" s="164">
        <f t="shared" si="8"/>
        <v>20.125</v>
      </c>
      <c r="U13" s="800" cm="1">
        <f t="array" ref="U13">_xlfn.QUARTILE.INC(IF($Y$4:$XFD$4="Transit, full speed: After AE scrubber, but before cleaning ",$Y13:$XFD13),1)</f>
        <v>12.3</v>
      </c>
      <c r="V13" s="800" cm="1">
        <f t="array" ref="V13">_xlfn.QUARTILE.INC(IF($Y$4:$XFD$4="Transit, full speed: After AE scrubber, but before cleaning ",$Y13:$XFD13),3)</f>
        <v>15.3</v>
      </c>
      <c r="W13" s="164">
        <f t="shared" si="9"/>
        <v>19.8</v>
      </c>
      <c r="X13" s="953" cm="1">
        <f t="array" ref="X13">SUMPRODUCT(--(_xlfn.ISFORMULA(Y13:XFD13)), --(LEN(Y13:XFD13)=0))</f>
        <v>0</v>
      </c>
      <c r="Y13">
        <f>IF(ISNUMBER(SEARCH("&lt;",Rawdata!V13)),Rawdata!$C13/2,IF(ISBLANK(Rawdata!V13),"",Rawdata!V13))</f>
        <v>14.8</v>
      </c>
      <c r="Z13">
        <f>IF(ISNUMBER(SEARCH("&lt;",Rawdata!W13)),Rawdata!$C13/2,IF(ISBLANK(Rawdata!W13),"",Rawdata!W13))</f>
        <v>13.8</v>
      </c>
      <c r="AA13">
        <f>IF(ISNUMBER(SEARCH("&lt;",Rawdata!X13)),Rawdata!$C13/2,IF(ISBLANK(Rawdata!X13),"",Rawdata!X13))</f>
        <v>13.2</v>
      </c>
      <c r="AB13">
        <f>IF(ISNUMBER(SEARCH("&lt;",Rawdata!Y13)),Rawdata!$C13/2,IF(ISBLANK(Rawdata!Y13),"",Rawdata!Y13))</f>
        <v>13.8</v>
      </c>
      <c r="AC13">
        <f>IF(ISNUMBER(SEARCH("&lt;",Rawdata!Z13)),Rawdata!$C13/2,IF(ISBLANK(Rawdata!Z13),"",Rawdata!Z13))</f>
        <v>13.9</v>
      </c>
      <c r="AD13">
        <f>IF(ISNUMBER(SEARCH("&lt;",Rawdata!AA13)),Rawdata!$C13/2,IF(ISBLANK(Rawdata!AA13),"",Rawdata!AA13))</f>
        <v>11.3</v>
      </c>
      <c r="AE13">
        <f>IF(ISNUMBER(SEARCH("&lt;",Rawdata!AB13)),Rawdata!$C13/2,IF(ISBLANK(Rawdata!AB13),"",Rawdata!AB13))</f>
        <v>11.9</v>
      </c>
      <c r="AF13">
        <f>IF(ISNUMBER(SEARCH("&lt;",Rawdata!AC13)),Rawdata!$C13/2,IF(ISBLANK(Rawdata!AC13),"",Rawdata!AC13))</f>
        <v>11</v>
      </c>
      <c r="AG13">
        <f>IF(ISNUMBER(SEARCH("&lt;",Rawdata!AD13)),Rawdata!$C13/2,IF(ISBLANK(Rawdata!AD13),"",Rawdata!AD13))</f>
        <v>12.6</v>
      </c>
      <c r="AH13">
        <f>IF(ISNUMBER(SEARCH("&lt;",Rawdata!AE13)),Rawdata!$C13/2,IF(ISBLANK(Rawdata!AE13),"",Rawdata!AE13))</f>
        <v>12.6</v>
      </c>
      <c r="AI13">
        <f>IF(ISNUMBER(SEARCH("&lt;",Rawdata!AF13)),Rawdata!$C13/2,IF(ISBLANK(Rawdata!AF13),"",Rawdata!AF13))</f>
        <v>10.8</v>
      </c>
      <c r="AJ13">
        <f>IF(ISNUMBER(SEARCH("&lt;",Rawdata!AG13)),Rawdata!$C13/2,IF(ISBLANK(Rawdata!AG13),"",Rawdata!AG13))</f>
        <v>12.6</v>
      </c>
      <c r="AK13">
        <f>IF(ISNUMBER(SEARCH("&lt;",Rawdata!AH13)),Rawdata!$C13/2,IF(ISBLANK(Rawdata!AH13),"",Rawdata!AH13))</f>
        <v>10.8</v>
      </c>
      <c r="AL13">
        <f>IF(ISNUMBER(SEARCH("&lt;",Rawdata!AI13)),Rawdata!$C13/2,IF(ISBLANK(Rawdata!AI13),"",Rawdata!AI13))</f>
        <v>13.8</v>
      </c>
      <c r="AM13">
        <f>IF(ISNUMBER(SEARCH("&lt;",Rawdata!AJ13)),Rawdata!$C13/2,IF(ISBLANK(Rawdata!AJ13),"",Rawdata!AJ13))</f>
        <v>14.1</v>
      </c>
      <c r="AN13">
        <f>IF(ISNUMBER(SEARCH("&lt;",Rawdata!AK13)),Rawdata!$C13/2,IF(ISBLANK(Rawdata!AK13),"",Rawdata!AK13))</f>
        <v>10.6</v>
      </c>
      <c r="AO13">
        <f>IF(ISNUMBER(SEARCH("&lt;",Rawdata!AL13)),Rawdata!$C13/2,IF(ISBLANK(Rawdata!AL13),"",Rawdata!AL13))</f>
        <v>10.6</v>
      </c>
      <c r="AP13">
        <f>IF(ISNUMBER(SEARCH("&lt;",Rawdata!AM13)),Rawdata!$C13/2,IF(ISBLANK(Rawdata!AM13),"",Rawdata!AM13))</f>
        <v>12.1</v>
      </c>
      <c r="AQ13">
        <f>IF(ISNUMBER(SEARCH("&lt;",Rawdata!AN13)),Rawdata!$C13/2,IF(ISBLANK(Rawdata!AN13),"",Rawdata!AN13))</f>
        <v>12.1</v>
      </c>
      <c r="AR13">
        <f>IF(ISNUMBER(SEARCH("&lt;",Rawdata!AO13)),Rawdata!$C13/2,IF(ISBLANK(Rawdata!AO13),"",Rawdata!AO13))</f>
        <v>14.6</v>
      </c>
      <c r="AS13">
        <f>IF(ISNUMBER(SEARCH("&lt;",Rawdata!AP13)),Rawdata!$C13/2,IF(ISBLANK(Rawdata!AP13),"",Rawdata!AP13))</f>
        <v>13.6</v>
      </c>
      <c r="AT13">
        <f>IF(ISNUMBER(SEARCH("&lt;",Rawdata!AQ13)),Rawdata!$C13/2,IF(ISBLANK(Rawdata!AQ13),"",Rawdata!AQ13))</f>
        <v>16.8</v>
      </c>
      <c r="AU13">
        <f>IF(ISNUMBER(SEARCH("&lt;",Rawdata!AR13)),Rawdata!$C13/2,IF(ISBLANK(Rawdata!AR13),"",Rawdata!AR13))</f>
        <v>14.2</v>
      </c>
      <c r="AV13">
        <f>IF(ISNUMBER(SEARCH("&lt;",Rawdata!AS13)),Rawdata!$C13/2,IF(ISBLANK(Rawdata!AS13),"",Rawdata!AS13))</f>
        <v>9.08</v>
      </c>
      <c r="AW13">
        <f>IF(ISNUMBER(SEARCH("&lt;",Rawdata!AT13)),Rawdata!$C13/2,IF(ISBLANK(Rawdata!AT13),"",Rawdata!AT13))</f>
        <v>10.199999999999999</v>
      </c>
      <c r="AX13">
        <f>IF(ISNUMBER(SEARCH("&lt;",Rawdata!AU13)),Rawdata!$C13/2,IF(ISBLANK(Rawdata!AU13),"",Rawdata!AU13))</f>
        <v>10.8</v>
      </c>
      <c r="AY13">
        <f>IF(ISNUMBER(SEARCH("&lt;",Rawdata!AV13)),Rawdata!$C13/2,IF(ISBLANK(Rawdata!AV13),"",Rawdata!AV13))</f>
        <v>11.1</v>
      </c>
      <c r="AZ13">
        <f>IF(ISNUMBER(SEARCH("&lt;",Rawdata!AW13)),Rawdata!$C13/2,IF(ISBLANK(Rawdata!AW13),"",Rawdata!AW13))</f>
        <v>12.1</v>
      </c>
      <c r="BA13">
        <f>IF(ISNUMBER(SEARCH("&lt;",Rawdata!AX13)),Rawdata!$C13/2,IF(ISBLANK(Rawdata!AX13),"",Rawdata!AX13))</f>
        <v>12.1</v>
      </c>
      <c r="BB13">
        <f>IF(ISNUMBER(SEARCH("&lt;",Rawdata!AY13)),Rawdata!$C13/2,IF(ISBLANK(Rawdata!AY13),"",Rawdata!AY13))</f>
        <v>13.9</v>
      </c>
      <c r="BC13">
        <f>IF(ISNUMBER(SEARCH("&lt;",Rawdata!AZ13)),Rawdata!$C13/2,IF(ISBLANK(Rawdata!AZ13),"",Rawdata!AZ13))</f>
        <v>12.2</v>
      </c>
      <c r="BD13">
        <f>IF(ISNUMBER(SEARCH("&lt;",Rawdata!BA13)),Rawdata!$C13/2,IF(ISBLANK(Rawdata!BA13),"",Rawdata!BA13))</f>
        <v>13.6</v>
      </c>
      <c r="BE13">
        <f>IF(ISNUMBER(SEARCH("&lt;",Rawdata!BB13)),Rawdata!$C13/2,IF(ISBLANK(Rawdata!BB13),"",Rawdata!BB13))</f>
        <v>15.3</v>
      </c>
      <c r="BF13">
        <f>IF(ISNUMBER(SEARCH("&lt;",Rawdata!BC13)),Rawdata!$C13/2,IF(ISBLANK(Rawdata!BC13),"",Rawdata!BC13))</f>
        <v>12.3</v>
      </c>
      <c r="BG13">
        <f>IF(ISNUMBER(SEARCH("&lt;",Rawdata!BD13)),Rawdata!$C13/2,IF(ISBLANK(Rawdata!BD13),"",Rawdata!BD13))</f>
        <v>15.2</v>
      </c>
      <c r="BH13">
        <f>IF(ISNUMBER(SEARCH("&lt;",Rawdata!BE13)),Rawdata!$C13/2,IF(ISBLANK(Rawdata!BE13),"",Rawdata!BE13))</f>
        <v>11.9</v>
      </c>
      <c r="BI13">
        <f>IF(ISNUMBER(SEARCH("&lt;",Rawdata!BF13)),Rawdata!$C13/2,IF(ISBLANK(Rawdata!BF13),"",Rawdata!BF13))</f>
        <v>13</v>
      </c>
      <c r="BJ13">
        <f>IF(ISNUMBER(SEARCH("&lt;",Rawdata!BG13)),Rawdata!$C13/2,IF(ISBLANK(Rawdata!BG13),"",Rawdata!BG13))</f>
        <v>11.5</v>
      </c>
      <c r="BK13">
        <f>IF(ISNUMBER(SEARCH("&lt;",Rawdata!BH13)),Rawdata!$C13/2,IF(ISBLANK(Rawdata!BH13),"",Rawdata!BH13))</f>
        <v>12.1</v>
      </c>
      <c r="BL13">
        <f>IF(ISNUMBER(SEARCH("&lt;",Rawdata!BI13)),Rawdata!$C13/2,IF(ISBLANK(Rawdata!BI13),"",Rawdata!BI13))</f>
        <v>12.8</v>
      </c>
      <c r="BM13">
        <f>IF(ISNUMBER(SEARCH("&lt;",Rawdata!BJ13)),Rawdata!$C13/2,IF(ISBLANK(Rawdata!BJ13),"",Rawdata!BJ13))</f>
        <v>13.3</v>
      </c>
      <c r="BN13">
        <f>IF(ISNUMBER(SEARCH("&lt;",Rawdata!BK13)),Rawdata!$C13/2,IF(ISBLANK(Rawdata!BK13),"",Rawdata!BK13))</f>
        <v>12.8</v>
      </c>
      <c r="BO13">
        <f>IF(ISNUMBER(SEARCH("&lt;",Rawdata!BL13)),Rawdata!$C13/2,IF(ISBLANK(Rawdata!BL13),"",Rawdata!BL13))</f>
        <v>11.4</v>
      </c>
      <c r="BP13">
        <f>IF(ISNUMBER(SEARCH("&lt;",Rawdata!BM13)),Rawdata!$C13/2,IF(ISBLANK(Rawdata!BM13),"",Rawdata!BM13))</f>
        <v>15.1</v>
      </c>
      <c r="BQ13">
        <f>IF(ISNUMBER(SEARCH("&lt;",Rawdata!BN13)),Rawdata!$C13/2,IF(ISBLANK(Rawdata!BN13),"",Rawdata!BN13))</f>
        <v>12.7</v>
      </c>
      <c r="BR13">
        <f>IF(ISNUMBER(SEARCH("&lt;",Rawdata!BO13)),Rawdata!$C13/2,IF(ISBLANK(Rawdata!BO13),"",Rawdata!BO13))</f>
        <v>21.9</v>
      </c>
      <c r="BS13">
        <f>IF(ISNUMBER(SEARCH("&lt;",Rawdata!BP13)),Rawdata!$C13/2,IF(ISBLANK(Rawdata!BP13),"",Rawdata!BP13))</f>
        <v>17</v>
      </c>
      <c r="BT13">
        <f>IF(ISNUMBER(SEARCH("&lt;",Rawdata!BQ13)),Rawdata!$C13/2,IF(ISBLANK(Rawdata!BQ13),"",Rawdata!BQ13))</f>
        <v>9.94</v>
      </c>
      <c r="BU13">
        <f>IF(ISNUMBER(SEARCH("&lt;",Rawdata!BR13)),Rawdata!$C13/2,IF(ISBLANK(Rawdata!BR13),"",Rawdata!BR13))</f>
        <v>11.5</v>
      </c>
      <c r="BV13">
        <f>IF(ISNUMBER(SEARCH("&lt;",Rawdata!BS13)),Rawdata!$C13/2,IF(ISBLANK(Rawdata!BS13),"",Rawdata!BS13))</f>
        <v>10.4</v>
      </c>
      <c r="BW13">
        <f>IF(ISNUMBER(SEARCH("&lt;",Rawdata!BT13)),Rawdata!$C13/2,IF(ISBLANK(Rawdata!BT13),"",Rawdata!BT13))</f>
        <v>15.6</v>
      </c>
      <c r="BX13">
        <f>IF(ISNUMBER(SEARCH("&lt;",Rawdata!BU13)),Rawdata!$C13/2,IF(ISBLANK(Rawdata!BU13),"",Rawdata!BU13))</f>
        <v>12.7</v>
      </c>
      <c r="BY13">
        <f>IF(ISNUMBER(SEARCH("&lt;",Rawdata!BV13)),Rawdata!$C13/2,IF(ISBLANK(Rawdata!BV13),"",Rawdata!BV13))</f>
        <v>9.7200000000000006</v>
      </c>
      <c r="BZ13">
        <f>IF(ISNUMBER(SEARCH("&lt;",Rawdata!BW13)),Rawdata!$C13/2,IF(ISBLANK(Rawdata!BW13),"",Rawdata!BW13))</f>
        <v>9.89</v>
      </c>
      <c r="CA13">
        <f>IF(ISNUMBER(SEARCH("&lt;",Rawdata!BX13)),Rawdata!$C13/2,IF(ISBLANK(Rawdata!BX13),"",Rawdata!BX13))</f>
        <v>17.600000000000001</v>
      </c>
      <c r="CB13">
        <f>IF(ISNUMBER(SEARCH("&lt;",Rawdata!BY13)),Rawdata!$C13/2,IF(ISBLANK(Rawdata!BY13),"",Rawdata!BY13))</f>
        <v>14.8</v>
      </c>
      <c r="CC13">
        <f>IF(ISNUMBER(SEARCH("&lt;",Rawdata!BZ13)),Rawdata!$C13/2,IF(ISBLANK(Rawdata!BZ13),"",Rawdata!BZ13))</f>
        <v>13.2</v>
      </c>
      <c r="CD13">
        <f>IF(ISNUMBER(SEARCH("&lt;",Rawdata!CA13)),Rawdata!$C13/2,IF(ISBLANK(Rawdata!CA13),"",Rawdata!CA13))</f>
        <v>12.2</v>
      </c>
      <c r="CE13">
        <f>IF(ISNUMBER(SEARCH("&lt;",Rawdata!CB13)),Rawdata!$C13/2,IF(ISBLANK(Rawdata!CB13),"",Rawdata!CB13))</f>
        <v>11.2</v>
      </c>
      <c r="CF13">
        <f>IF(ISNUMBER(SEARCH("&lt;",Rawdata!CC13)),Rawdata!$C13/2,IF(ISBLANK(Rawdata!CC13),"",Rawdata!CC13))</f>
        <v>12</v>
      </c>
      <c r="CG13">
        <f>IF(ISNUMBER(SEARCH("&lt;",Rawdata!CD13)),Rawdata!$C13/2,IF(ISBLANK(Rawdata!CD13),"",Rawdata!CD13))</f>
        <v>15.4</v>
      </c>
      <c r="CH13">
        <f>IF(ISNUMBER(SEARCH("&lt;",Rawdata!CE13)),Rawdata!$C13/2,IF(ISBLANK(Rawdata!CE13),"",Rawdata!CE13))</f>
        <v>13.2</v>
      </c>
      <c r="CI13">
        <f>IF(ISNUMBER(SEARCH("&lt;",Rawdata!CF13)),Rawdata!$C13/2,IF(ISBLANK(Rawdata!CF13),"",Rawdata!CF13))</f>
        <v>14</v>
      </c>
      <c r="CJ13">
        <f>IF(ISNUMBER(SEARCH("&lt;",Rawdata!CG13)),Rawdata!$C13/2,IF(ISBLANK(Rawdata!CG13),"",Rawdata!CG13))</f>
        <v>20.7</v>
      </c>
      <c r="CK13">
        <f>IF(ISNUMBER(SEARCH("&lt;",Rawdata!CH13)),Rawdata!$C13/2,IF(ISBLANK(Rawdata!CH13),"",Rawdata!CH13))</f>
        <v>14.9</v>
      </c>
      <c r="CL13">
        <f>IF(ISNUMBER(SEARCH("&lt;",Rawdata!CI13)),Rawdata!$C13/2,IF(ISBLANK(Rawdata!CI13),"",Rawdata!CI13))</f>
        <v>30.3</v>
      </c>
      <c r="CM13">
        <f>IF(ISNUMBER(SEARCH("&lt;",Rawdata!CJ13)),Rawdata!$C13/2,IF(ISBLANK(Rawdata!CJ13),"",Rawdata!CJ13))</f>
        <v>43.6</v>
      </c>
      <c r="CN13">
        <f>IF(ISNUMBER(SEARCH("&lt;",Rawdata!CK13)),Rawdata!$C13/2,IF(ISBLANK(Rawdata!CK13),"",Rawdata!CK13))</f>
        <v>11.4</v>
      </c>
      <c r="CO13">
        <f>IF(ISNUMBER(SEARCH("&lt;",Rawdata!CL13)),Rawdata!$C13/2,IF(ISBLANK(Rawdata!CL13),"",Rawdata!CL13))</f>
        <v>12.7</v>
      </c>
      <c r="CP13">
        <f>IF(ISNUMBER(SEARCH("&lt;",Rawdata!CM13)),Rawdata!$C13/2,IF(ISBLANK(Rawdata!CM13),"",Rawdata!CM13))</f>
        <v>12.3</v>
      </c>
      <c r="CQ13">
        <f>IF(ISNUMBER(SEARCH("&lt;",Rawdata!CN13)),Rawdata!$C13/2,IF(ISBLANK(Rawdata!CN13),"",Rawdata!CN13))</f>
        <v>14.2</v>
      </c>
      <c r="CR13">
        <f>IF(ISNUMBER(SEARCH("&lt;",Rawdata!CO13)),Rawdata!$C13/2,IF(ISBLANK(Rawdata!CO13),"",Rawdata!CO13))</f>
        <v>13.7</v>
      </c>
      <c r="CS13">
        <f>IF(ISNUMBER(SEARCH("&lt;",Rawdata!CP13)),Rawdata!$C13/2,IF(ISBLANK(Rawdata!CP13),"",Rawdata!CP13))</f>
        <v>11.6</v>
      </c>
      <c r="CT13">
        <f>IF(ISNUMBER(SEARCH("&lt;",Rawdata!CQ13)),Rawdata!$C13/2,IF(ISBLANK(Rawdata!CQ13),"",Rawdata!CQ13))</f>
        <v>19.2</v>
      </c>
      <c r="CU13">
        <f>IF(ISNUMBER(SEARCH("&lt;",Rawdata!CR13)),Rawdata!$C13/2,IF(ISBLANK(Rawdata!CR13),"",Rawdata!CR13))</f>
        <v>11.3</v>
      </c>
      <c r="CV13">
        <f>IF(ISNUMBER(SEARCH("&lt;",Rawdata!CS13)),Rawdata!$C13/2,IF(ISBLANK(Rawdata!CS13),"",Rawdata!CS13))</f>
        <v>13.3</v>
      </c>
      <c r="CW13">
        <f>IF(ISNUMBER(SEARCH("&lt;",Rawdata!CT13)),Rawdata!$C13/2,IF(ISBLANK(Rawdata!CT13),"",Rawdata!CT13))</f>
        <v>17.5</v>
      </c>
      <c r="CX13">
        <f>IF(ISNUMBER(SEARCH("&lt;",Rawdata!CU13)),Rawdata!$C13/2,IF(ISBLANK(Rawdata!CU13),"",Rawdata!CU13))</f>
        <v>7.69</v>
      </c>
      <c r="CY13">
        <f>IF(ISNUMBER(SEARCH("&lt;",Rawdata!CV13)),Rawdata!$C13/2,IF(ISBLANK(Rawdata!CV13),"",Rawdata!CV13))</f>
        <v>10.1</v>
      </c>
      <c r="CZ13">
        <f>IF(ISNUMBER(SEARCH("&lt;",Rawdata!CW13)),Rawdata!$C13/2,IF(ISBLANK(Rawdata!CW13),"",Rawdata!CW13))</f>
        <v>10.8</v>
      </c>
      <c r="DA13">
        <f>IF(ISNUMBER(SEARCH("&lt;",Rawdata!CX13)),Rawdata!$C13/2,IF(ISBLANK(Rawdata!CX13),"",Rawdata!CX13))</f>
        <v>13.6</v>
      </c>
      <c r="DB13">
        <f>IF(ISNUMBER(SEARCH("&lt;",Rawdata!CY13)),Rawdata!$C13/2,IF(ISBLANK(Rawdata!CY13),"",Rawdata!CY13))</f>
        <v>10.8</v>
      </c>
      <c r="DC13">
        <f>IF(ISNUMBER(SEARCH("&lt;",Rawdata!CZ13)),Rawdata!$C13/2,IF(ISBLANK(Rawdata!CZ13),"",Rawdata!CZ13))</f>
        <v>12.9</v>
      </c>
      <c r="DD13">
        <f>IF(ISNUMBER(SEARCH("&lt;",Rawdata!DA13)),Rawdata!$C13/2,IF(ISBLANK(Rawdata!DA13),"",Rawdata!DA13))</f>
        <v>15.3</v>
      </c>
      <c r="DE13">
        <f>IF(ISNUMBER(SEARCH("&lt;",Rawdata!DB13)),Rawdata!$C13/2,IF(ISBLANK(Rawdata!DB13),"",Rawdata!DB13))</f>
        <v>10.5</v>
      </c>
      <c r="DF13">
        <f>IF(ISNUMBER(SEARCH("&lt;",Rawdata!DC13)),Rawdata!$C13/2,IF(ISBLANK(Rawdata!DC13),"",Rawdata!DC13))</f>
        <v>10.9</v>
      </c>
      <c r="DG13">
        <f>IF(ISNUMBER(SEARCH("&lt;",Rawdata!DD13)),Rawdata!$C13/2,IF(ISBLANK(Rawdata!DD13),"",Rawdata!DD13))</f>
        <v>9.74</v>
      </c>
      <c r="DH13">
        <f>IF(ISNUMBER(SEARCH("&lt;",Rawdata!DE13)),Rawdata!$C13/2,IF(ISBLANK(Rawdata!DE13),"",Rawdata!DE13))</f>
        <v>10.8</v>
      </c>
      <c r="DI13">
        <f>IF(ISNUMBER(SEARCH("&lt;",Rawdata!DF13)),Rawdata!$C13/2,IF(ISBLANK(Rawdata!DF13),"",Rawdata!DF13))</f>
        <v>10.8</v>
      </c>
      <c r="DJ13">
        <f>IF(ISNUMBER(SEARCH("&lt;",Rawdata!DG13)),Rawdata!$C13/2,IF(ISBLANK(Rawdata!DG13),"",Rawdata!DG13))</f>
        <v>8.0500000000000007</v>
      </c>
      <c r="DK13">
        <f>IF(ISNUMBER(SEARCH("&lt;",Rawdata!DH13)),Rawdata!$C13/2,IF(ISBLANK(Rawdata!DH13),"",Rawdata!DH13))</f>
        <v>9.7799999999999994</v>
      </c>
      <c r="DL13">
        <f>IF(ISNUMBER(SEARCH("&lt;",Rawdata!DI13)),Rawdata!$C13/2,IF(ISBLANK(Rawdata!DI13),"",Rawdata!DI13))</f>
        <v>11.6</v>
      </c>
      <c r="DM13">
        <f>IF(ISNUMBER(SEARCH("&lt;",Rawdata!DJ13)),Rawdata!$C13/2,IF(ISBLANK(Rawdata!DJ13),"",Rawdata!DJ13))</f>
        <v>12</v>
      </c>
      <c r="DN13">
        <f>IF(ISNUMBER(SEARCH("&lt;",Rawdata!DK13)),Rawdata!$C13/2,IF(ISBLANK(Rawdata!DK13),"",Rawdata!DK13))</f>
        <v>12.2</v>
      </c>
      <c r="DO13">
        <f>IF(ISNUMBER(SEARCH("&lt;",Rawdata!DL13)),Rawdata!$C13/2,IF(ISBLANK(Rawdata!DL13),"",Rawdata!DL13))</f>
        <v>12.4</v>
      </c>
      <c r="DP13">
        <f>IF(ISNUMBER(SEARCH("&lt;",Rawdata!DM13)),Rawdata!$C13/2,IF(ISBLANK(Rawdata!DM13),"",Rawdata!DM13))</f>
        <v>12.8</v>
      </c>
      <c r="DQ13">
        <f>IF(ISNUMBER(SEARCH("&lt;",Rawdata!DN13)),Rawdata!$C13/2,IF(ISBLANK(Rawdata!DN13),"",Rawdata!DN13))</f>
        <v>12</v>
      </c>
      <c r="DR13">
        <f>IF(ISNUMBER(SEARCH("&lt;",Rawdata!DO13)),Rawdata!$C13/2,IF(ISBLANK(Rawdata!DO13),"",Rawdata!DO13))</f>
        <v>12.4</v>
      </c>
      <c r="DS13">
        <f>IF(ISNUMBER(SEARCH("&lt;",Rawdata!DP13)),Rawdata!$C13/2,IF(ISBLANK(Rawdata!DP13),"",Rawdata!DP13))</f>
        <v>13.2</v>
      </c>
      <c r="DT13">
        <f>IF(ISNUMBER(SEARCH("&lt;",Rawdata!DQ13)),Rawdata!$C13/2,IF(ISBLANK(Rawdata!DQ13),"",Rawdata!DQ13))</f>
        <v>4.43</v>
      </c>
      <c r="DU13">
        <f>IF(ISNUMBER(SEARCH("&lt;",Rawdata!DR13)),Rawdata!$C13/2,IF(ISBLANK(Rawdata!DR13),"",Rawdata!DR13))</f>
        <v>4.3</v>
      </c>
      <c r="DV13">
        <f>IF(ISNUMBER(SEARCH("&lt;",Rawdata!DS13)),Rawdata!$C13/2,IF(ISBLANK(Rawdata!DS13),"",Rawdata!DS13))</f>
        <v>7.7</v>
      </c>
      <c r="DW13">
        <f>IF(ISNUMBER(SEARCH("&lt;",Rawdata!DT13)),Rawdata!$C13/2,IF(ISBLANK(Rawdata!DT13),"",Rawdata!DT13))</f>
        <v>8.65</v>
      </c>
      <c r="DX13">
        <f>IF(ISNUMBER(SEARCH("&lt;",Rawdata!DU13)),Rawdata!$C13/2,IF(ISBLANK(Rawdata!DU13),"",Rawdata!DU13))</f>
        <v>7.49</v>
      </c>
      <c r="DY13">
        <f>IF(ISNUMBER(SEARCH("&lt;",Rawdata!DV13)),Rawdata!$C13/2,IF(ISBLANK(Rawdata!DV13),"",Rawdata!DV13))</f>
        <v>9.89</v>
      </c>
      <c r="DZ13">
        <f>IF(ISNUMBER(SEARCH("&lt;",Rawdata!DW13)),Rawdata!$C13/2,IF(ISBLANK(Rawdata!DW13),"",Rawdata!DW13))</f>
        <v>10.9</v>
      </c>
      <c r="EA13">
        <f>IF(ISNUMBER(SEARCH("&lt;",Rawdata!DX13)),Rawdata!$C13/2,IF(ISBLANK(Rawdata!DX13),"",Rawdata!DX13))</f>
        <v>10.1</v>
      </c>
      <c r="EB13">
        <f>IF(ISNUMBER(SEARCH("&lt;",Rawdata!DY13)),Rawdata!$C13/2,IF(ISBLANK(Rawdata!DY13),"",Rawdata!DY13))</f>
        <v>13</v>
      </c>
      <c r="EC13">
        <f>IF(ISNUMBER(SEARCH("&lt;",Rawdata!DZ13)),Rawdata!$C13/2,IF(ISBLANK(Rawdata!DZ13),"",Rawdata!DZ13))</f>
        <v>13.8</v>
      </c>
      <c r="ED13">
        <f>IF(ISNUMBER(SEARCH("&lt;",Rawdata!EA13)),Rawdata!$C13/2,IF(ISBLANK(Rawdata!EA13),"",Rawdata!EA13))</f>
        <v>14.6</v>
      </c>
      <c r="EE13">
        <f>IF(ISNUMBER(SEARCH("&lt;",Rawdata!EB13)),Rawdata!$C13/2,IF(ISBLANK(Rawdata!EB13),"",Rawdata!EB13))</f>
        <v>15.2</v>
      </c>
      <c r="EF13">
        <f>IF(ISNUMBER(SEARCH("&lt;",Rawdata!EC13)),Rawdata!$C13/2,IF(ISBLANK(Rawdata!EC13),"",Rawdata!EC13))</f>
        <v>11.5</v>
      </c>
      <c r="EG13">
        <f>IF(ISNUMBER(SEARCH("&lt;",Rawdata!ED13)),Rawdata!$C13/2,IF(ISBLANK(Rawdata!ED13),"",Rawdata!ED13))</f>
        <v>12.2</v>
      </c>
      <c r="EH13">
        <f>IF(ISNUMBER(SEARCH("&lt;",Rawdata!EE13)),Rawdata!$C13/2,IF(ISBLANK(Rawdata!EE13),"",Rawdata!EE13))</f>
        <v>12.2</v>
      </c>
      <c r="EI13">
        <f>IF(ISNUMBER(SEARCH("&lt;",Rawdata!EF13)),Rawdata!$C13/2,IF(ISBLANK(Rawdata!EF13),"",Rawdata!EF13))</f>
        <v>9.11</v>
      </c>
      <c r="EJ13">
        <f>IF(ISNUMBER(SEARCH("&lt;",Rawdata!EG13)),Rawdata!$C13/2,IF(ISBLANK(Rawdata!EG13),"",Rawdata!EG13))</f>
        <v>9.5</v>
      </c>
      <c r="EK13">
        <f>IF(ISNUMBER(SEARCH("&lt;",Rawdata!EH13)),Rawdata!$C13/2,IF(ISBLANK(Rawdata!EH13),"",Rawdata!EH13))</f>
        <v>12.1</v>
      </c>
      <c r="EL13">
        <f>IF(ISNUMBER(SEARCH("&lt;",Rawdata!EI13)),Rawdata!$C13/2,IF(ISBLANK(Rawdata!EI13),"",Rawdata!EI13))</f>
        <v>13</v>
      </c>
      <c r="EM13">
        <f>IF(ISNUMBER(SEARCH("&lt;",Rawdata!EJ13)),Rawdata!$C13/2,IF(ISBLANK(Rawdata!EJ13),"",Rawdata!EJ13))</f>
        <v>13.3</v>
      </c>
      <c r="EN13">
        <f>IF(ISNUMBER(SEARCH("&lt;",Rawdata!EK13)),Rawdata!$C13/2,IF(ISBLANK(Rawdata!EK13),"",Rawdata!EK13))</f>
        <v>8.2799999999999994</v>
      </c>
      <c r="EO13">
        <f>IF(ISNUMBER(SEARCH("&lt;",Rawdata!EL13)),Rawdata!$C13/2,IF(ISBLANK(Rawdata!EL13),"",Rawdata!EL13))</f>
        <v>9.68</v>
      </c>
      <c r="EP13">
        <f>IF(ISNUMBER(SEARCH("&lt;",Rawdata!EM13)),Rawdata!$C13/2,IF(ISBLANK(Rawdata!EM13),"",Rawdata!EM13))</f>
        <v>10.7</v>
      </c>
      <c r="EQ13">
        <f>IF(ISNUMBER(SEARCH("&lt;",Rawdata!EN13)),Rawdata!$C13/2,IF(ISBLANK(Rawdata!EN13),"",Rawdata!EN13))</f>
        <v>11.1</v>
      </c>
      <c r="ER13">
        <f>IF(ISNUMBER(SEARCH("&lt;",Rawdata!EO13)),Rawdata!$C13/2,IF(ISBLANK(Rawdata!EO13),"",Rawdata!EO13))</f>
        <v>11</v>
      </c>
      <c r="ES13">
        <f>IF(ISNUMBER(SEARCH("&lt;",Rawdata!EP13)),Rawdata!$C13/2,IF(ISBLANK(Rawdata!EP13),"",Rawdata!EP13))</f>
        <v>10.7</v>
      </c>
      <c r="ET13">
        <f>IF(ISNUMBER(SEARCH("&lt;",Rawdata!EQ13)),Rawdata!$C13/2,IF(ISBLANK(Rawdata!EQ13),"",Rawdata!EQ13))</f>
        <v>11.9</v>
      </c>
      <c r="EU13">
        <f>IF(ISNUMBER(SEARCH("&lt;",Rawdata!ER13)),Rawdata!$C13/2,IF(ISBLANK(Rawdata!ER13),"",Rawdata!ER13))</f>
        <v>13.3</v>
      </c>
      <c r="EV13">
        <f>IF(ISNUMBER(SEARCH("&lt;",Rawdata!ES13)),Rawdata!$C13/2,IF(ISBLANK(Rawdata!ES13),"",Rawdata!ES13))</f>
        <v>13.5</v>
      </c>
      <c r="EW13">
        <f>IF(ISNUMBER(SEARCH("&lt;",Rawdata!ET13)),Rawdata!$C13/2,IF(ISBLANK(Rawdata!ET13),"",Rawdata!ET13))</f>
        <v>12.4</v>
      </c>
      <c r="EX13">
        <f>IF(ISNUMBER(SEARCH("&lt;",Rawdata!EU13)),Rawdata!$C13/2,IF(ISBLANK(Rawdata!EU13),"",Rawdata!EU13))</f>
        <v>13.7</v>
      </c>
      <c r="EY13">
        <f>IF(ISNUMBER(SEARCH("&lt;",Rawdata!EV13)),Rawdata!$C13/2,IF(ISBLANK(Rawdata!EV13),"",Rawdata!EV13))</f>
        <v>11.7</v>
      </c>
      <c r="EZ13">
        <f>IF(ISNUMBER(SEARCH("&lt;",Rawdata!EW13)),Rawdata!$C13/2,IF(ISBLANK(Rawdata!EW13),"",Rawdata!EW13))</f>
        <v>15.4</v>
      </c>
      <c r="FA13">
        <f>IF(ISNUMBER(SEARCH("&lt;",Rawdata!EX13)),Rawdata!$C13/2,IF(ISBLANK(Rawdata!EX13),"",Rawdata!EX13))</f>
        <v>14</v>
      </c>
      <c r="FB13">
        <f>IF(ISNUMBER(SEARCH("&lt;",Rawdata!EY13)),Rawdata!$C13/2,IF(ISBLANK(Rawdata!EY13),"",Rawdata!EY13))</f>
        <v>12.7</v>
      </c>
      <c r="FC13">
        <f>IF(ISNUMBER(SEARCH("&lt;",Rawdata!EZ13)),Rawdata!$C13/2,IF(ISBLANK(Rawdata!EZ13),"",Rawdata!EZ13))</f>
        <v>14.3</v>
      </c>
      <c r="FD13">
        <f>IF(ISNUMBER(SEARCH("&lt;",Rawdata!FA13)),Rawdata!$C13/2,IF(ISBLANK(Rawdata!FA13),"",Rawdata!FA13))</f>
        <v>12.8</v>
      </c>
      <c r="FE13">
        <f>IF(ISNUMBER(SEARCH("&lt;",Rawdata!FB13)),Rawdata!$C13/2,IF(ISBLANK(Rawdata!FB13),"",Rawdata!FB13))</f>
        <v>14.3</v>
      </c>
      <c r="FF13">
        <f>IF(ISNUMBER(SEARCH("&lt;",Rawdata!FC13)),Rawdata!$C13/2,IF(ISBLANK(Rawdata!FC13),"",Rawdata!FC13))</f>
        <v>14.7</v>
      </c>
      <c r="FG13">
        <f>IF(ISNUMBER(SEARCH("&lt;",Rawdata!FD13)),Rawdata!$C13/2,IF(ISBLANK(Rawdata!FD13),"",Rawdata!FD13))</f>
        <v>3.98</v>
      </c>
      <c r="FH13">
        <f>IF(ISNUMBER(SEARCH("&lt;",Rawdata!FE13)),Rawdata!$C13/2,IF(ISBLANK(Rawdata!FE13),"",Rawdata!FE13))</f>
        <v>5.92</v>
      </c>
      <c r="FI13">
        <f>IF(ISNUMBER(SEARCH("&lt;",Rawdata!FF13)),Rawdata!$C13/2,IF(ISBLANK(Rawdata!FF13),"",Rawdata!FF13))</f>
        <v>3.83</v>
      </c>
      <c r="FJ13">
        <f>IF(ISNUMBER(SEARCH("&lt;",Rawdata!FG13)),Rawdata!$C13/2,IF(ISBLANK(Rawdata!FG13),"",Rawdata!FG13))</f>
        <v>5.41</v>
      </c>
      <c r="FK13">
        <f>IF(ISNUMBER(SEARCH("&lt;",Rawdata!FH13)),Rawdata!$C13/2,IF(ISBLANK(Rawdata!FH13),"",Rawdata!FH13))</f>
        <v>10.6</v>
      </c>
      <c r="FL13">
        <f>IF(ISNUMBER(SEARCH("&lt;",Rawdata!FI13)),Rawdata!$C13/2,IF(ISBLANK(Rawdata!FI13),"",Rawdata!FI13))</f>
        <v>18.600000000000001</v>
      </c>
      <c r="FM13">
        <f>IF(ISNUMBER(SEARCH("&lt;",Rawdata!FJ13)),Rawdata!$C13/2,IF(ISBLANK(Rawdata!FJ13),"",Rawdata!FJ13))</f>
        <v>14.4</v>
      </c>
      <c r="FN13">
        <f>IF(ISNUMBER(SEARCH("&lt;",Rawdata!FK13)),Rawdata!$C13/2,IF(ISBLANK(Rawdata!FK13),"",Rawdata!FK13))</f>
        <v>11.1</v>
      </c>
      <c r="FO13">
        <f>IF(ISNUMBER(SEARCH("&lt;",Rawdata!FL13)),Rawdata!$C13/2,IF(ISBLANK(Rawdata!FL13),"",Rawdata!FL13))</f>
        <v>48</v>
      </c>
      <c r="FP13">
        <f>IF(ISNUMBER(SEARCH("&lt;",Rawdata!FM13)),Rawdata!$C13/2,IF(ISBLANK(Rawdata!FM13),"",Rawdata!FM13))</f>
        <v>11.5</v>
      </c>
      <c r="FQ13">
        <f>IF(ISNUMBER(SEARCH("&lt;",Rawdata!FN13)),Rawdata!$C13/2,IF(ISBLANK(Rawdata!FN13),"",Rawdata!FN13))</f>
        <v>8.92</v>
      </c>
      <c r="FR13">
        <f>IF(ISNUMBER(SEARCH("&lt;",Rawdata!FO13)),Rawdata!$C13/2,IF(ISBLANK(Rawdata!FO13),"",Rawdata!FO13))</f>
        <v>11</v>
      </c>
      <c r="FS13">
        <f>IF(ISNUMBER(SEARCH("&lt;",Rawdata!FP13)),Rawdata!$C13/2,IF(ISBLANK(Rawdata!FP13),"",Rawdata!FP13))</f>
        <v>8.34</v>
      </c>
      <c r="FT13">
        <f>IF(ISNUMBER(SEARCH("&lt;",Rawdata!FQ13)),Rawdata!$C13/2,IF(ISBLANK(Rawdata!FQ13),"",Rawdata!FQ13))</f>
        <v>8.7100000000000009</v>
      </c>
      <c r="FU13">
        <f>IF(ISNUMBER(SEARCH("&lt;",Rawdata!FR13)),Rawdata!$C13/2,IF(ISBLANK(Rawdata!FR13),"",Rawdata!FR13))</f>
        <v>7.87</v>
      </c>
      <c r="FV13">
        <f>IF(ISNUMBER(SEARCH("&lt;",Rawdata!FS13)),Rawdata!$C13/2,IF(ISBLANK(Rawdata!FS13),"",Rawdata!FS13))</f>
        <v>11.7</v>
      </c>
      <c r="FW13">
        <f>IF(ISNUMBER(SEARCH("&lt;",Rawdata!FT13)),Rawdata!$C13/2,IF(ISBLANK(Rawdata!FT13),"",Rawdata!FT13))</f>
        <v>14.7</v>
      </c>
      <c r="FX13">
        <f>IF(ISNUMBER(SEARCH("&lt;",Rawdata!FU13)),Rawdata!$C13/2,IF(ISBLANK(Rawdata!FU13),"",Rawdata!FU13))</f>
        <v>12.5</v>
      </c>
      <c r="FY13">
        <f>IF(ISNUMBER(SEARCH("&lt;",Rawdata!FV13)),Rawdata!$C13/2,IF(ISBLANK(Rawdata!FV13),"",Rawdata!FV13))</f>
        <v>13.5</v>
      </c>
      <c r="FZ13">
        <f>IF(ISNUMBER(SEARCH("&lt;",Rawdata!FW13)),Rawdata!$C13/2,IF(ISBLANK(Rawdata!FW13),"",Rawdata!FW13))</f>
        <v>13.3</v>
      </c>
      <c r="GA13">
        <f>IF(ISNUMBER(SEARCH("&lt;",Rawdata!FX13)),Rawdata!$C13/2,IF(ISBLANK(Rawdata!FX13),"",Rawdata!FX13))</f>
        <v>7.3</v>
      </c>
      <c r="GB13">
        <f>IF(ISNUMBER(SEARCH("&lt;",Rawdata!FY13)),Rawdata!$C13/2,IF(ISBLANK(Rawdata!FY13),"",Rawdata!FY13))</f>
        <v>8</v>
      </c>
      <c r="GC13">
        <f>IF(ISNUMBER(SEARCH("&lt;",Rawdata!FZ13)),Rawdata!$C13/2,IF(ISBLANK(Rawdata!FZ13),"",Rawdata!FZ13))</f>
        <v>11.2</v>
      </c>
      <c r="GD13">
        <f>IF(ISNUMBER(SEARCH("&lt;",Rawdata!GA13)),Rawdata!$C13/2,IF(ISBLANK(Rawdata!GA13),"",Rawdata!GA13))</f>
        <v>12.7</v>
      </c>
      <c r="GE13">
        <f>IF(ISNUMBER(SEARCH("&lt;",Rawdata!GB13)),Rawdata!$C13/2,IF(ISBLANK(Rawdata!GB13),"",Rawdata!GB13))</f>
        <v>13.6</v>
      </c>
      <c r="GF13">
        <f>IF(ISNUMBER(SEARCH("&lt;",Rawdata!GC13)),Rawdata!$C13/2,IF(ISBLANK(Rawdata!GC13),"",Rawdata!GC13))</f>
        <v>6.23</v>
      </c>
      <c r="GG13">
        <f>IF(ISNUMBER(SEARCH("&lt;",Rawdata!GD13)),Rawdata!$C13/2,IF(ISBLANK(Rawdata!GD13),"",Rawdata!GD13))</f>
        <v>7.65</v>
      </c>
      <c r="GH13">
        <f>IF(ISNUMBER(SEARCH("&lt;",Rawdata!GE13)),Rawdata!$C13/2,IF(ISBLANK(Rawdata!GE13),"",Rawdata!GE13))</f>
        <v>11.4</v>
      </c>
      <c r="GI13">
        <f>IF(ISNUMBER(SEARCH("&lt;",Rawdata!GF13)),Rawdata!$C13/2,IF(ISBLANK(Rawdata!GF13),"",Rawdata!GF13))</f>
        <v>12.4</v>
      </c>
      <c r="GJ13">
        <f>IF(ISNUMBER(SEARCH("&lt;",Rawdata!GG13)),Rawdata!$C13/2,IF(ISBLANK(Rawdata!GG13),"",Rawdata!GG13))</f>
        <v>17.100000000000001</v>
      </c>
      <c r="GK13">
        <f>IF(ISNUMBER(SEARCH("&lt;",Rawdata!GH13)),Rawdata!$C13/2,IF(ISBLANK(Rawdata!GH13),"",Rawdata!GH13))</f>
        <v>12</v>
      </c>
      <c r="GL13">
        <f>IF(ISNUMBER(SEARCH("&lt;",Rawdata!GI13)),Rawdata!$C13/2,IF(ISBLANK(Rawdata!GI13),"",Rawdata!GI13))</f>
        <v>6.47</v>
      </c>
      <c r="GM13">
        <f>IF(ISNUMBER(SEARCH("&lt;",Rawdata!GJ13)),Rawdata!$C13/2,IF(ISBLANK(Rawdata!GJ13),"",Rawdata!GJ13))</f>
        <v>12.8</v>
      </c>
      <c r="GN13">
        <f>IF(ISNUMBER(SEARCH("&lt;",Rawdata!GK13)),Rawdata!$C13/2,IF(ISBLANK(Rawdata!GK13),"",Rawdata!GK13))</f>
        <v>19.3</v>
      </c>
      <c r="GO13">
        <f>IF(ISNUMBER(SEARCH("&lt;",Rawdata!GL13)),Rawdata!$C13/2,IF(ISBLANK(Rawdata!GL13),"",Rawdata!GL13))</f>
        <v>17</v>
      </c>
      <c r="GP13">
        <f>IF(ISNUMBER(SEARCH("&lt;",Rawdata!GM13)),Rawdata!$C13/2,IF(ISBLANK(Rawdata!GM13),"",Rawdata!GM13))</f>
        <v>10.199999999999999</v>
      </c>
      <c r="GQ13">
        <f>IF(ISNUMBER(SEARCH("&lt;",Rawdata!GN13)),Rawdata!$C13/2,IF(ISBLANK(Rawdata!GN13),"",Rawdata!GN13))</f>
        <v>11.3</v>
      </c>
      <c r="GR13">
        <f>IF(ISNUMBER(SEARCH("&lt;",Rawdata!GO13)),Rawdata!$C13/2,IF(ISBLANK(Rawdata!GO13),"",Rawdata!GO13))</f>
        <v>12.3</v>
      </c>
      <c r="GS13">
        <f>IF(ISNUMBER(SEARCH("&lt;",Rawdata!GP13)),Rawdata!$C13/2,IF(ISBLANK(Rawdata!GP13),"",Rawdata!GP13))</f>
        <v>24.7</v>
      </c>
      <c r="GT13">
        <f>IF(ISNUMBER(SEARCH("&lt;",Rawdata!GQ13)),Rawdata!$C13/2,IF(ISBLANK(Rawdata!GQ13),"",Rawdata!GQ13))</f>
        <v>15.3</v>
      </c>
      <c r="GU13">
        <f>IF(ISNUMBER(SEARCH("&lt;",Rawdata!GR13)),Rawdata!$C13/2,IF(ISBLANK(Rawdata!GR13),"",Rawdata!GR13))</f>
        <v>10.3</v>
      </c>
      <c r="GV13">
        <f>IF(ISNUMBER(SEARCH("&lt;",Rawdata!GS13)),Rawdata!$C13/2,IF(ISBLANK(Rawdata!GS13),"",Rawdata!GS13))</f>
        <v>13</v>
      </c>
      <c r="GW13">
        <f>IF(ISNUMBER(SEARCH("&lt;",Rawdata!GT13)),Rawdata!$C13/2,IF(ISBLANK(Rawdata!GT13),"",Rawdata!GT13))</f>
        <v>16.899999999999999</v>
      </c>
      <c r="GX13">
        <f>IF(ISNUMBER(SEARCH("&lt;",Rawdata!GU13)),Rawdata!$C13/2,IF(ISBLANK(Rawdata!GU13),"",Rawdata!GU13))</f>
        <v>18.600000000000001</v>
      </c>
      <c r="GY13">
        <f>IF(ISNUMBER(SEARCH("&lt;",Rawdata!GV13)),Rawdata!$C13/2,IF(ISBLANK(Rawdata!GV13),"",Rawdata!GV13))</f>
        <v>16</v>
      </c>
      <c r="GZ13">
        <f>IF(ISNUMBER(SEARCH("&lt;",Rawdata!GW13)),Rawdata!$C13/2,IF(ISBLANK(Rawdata!GW13),"",Rawdata!GW13))</f>
        <v>0.95799999999999996</v>
      </c>
      <c r="HA13">
        <f>IF(ISNUMBER(SEARCH("&lt;",Rawdata!GX13)),Rawdata!$C13/2,IF(ISBLANK(Rawdata!GX13),"",Rawdata!GX13))</f>
        <v>6.09</v>
      </c>
      <c r="HB13">
        <f>IF(ISNUMBER(SEARCH("&lt;",Rawdata!GY13)),Rawdata!$C13/2,IF(ISBLANK(Rawdata!GY13),"",Rawdata!GY13))</f>
        <v>31.6</v>
      </c>
      <c r="HC13">
        <f>IF(ISNUMBER(SEARCH("&lt;",Rawdata!GZ13)),Rawdata!$C13/2,IF(ISBLANK(Rawdata!GZ13),"",Rawdata!GZ13))</f>
        <v>20.8</v>
      </c>
      <c r="HD13">
        <f>IF(ISNUMBER(SEARCH("&lt;",Rawdata!HA13)),Rawdata!$C13/2,IF(ISBLANK(Rawdata!HA13),"",Rawdata!HA13))</f>
        <v>18.899999999999999</v>
      </c>
      <c r="HE13">
        <f>IF(ISNUMBER(SEARCH("&lt;",Rawdata!HB13)),Rawdata!$C13/2,IF(ISBLANK(Rawdata!HB13),"",Rawdata!HB13))</f>
        <v>11.3</v>
      </c>
      <c r="HF13">
        <f>IF(ISNUMBER(SEARCH("&lt;",Rawdata!HC13)),Rawdata!$C13/2,IF(ISBLANK(Rawdata!HC13),"",Rawdata!HC13))</f>
        <v>8.56</v>
      </c>
      <c r="HG13">
        <f>IF(ISNUMBER(SEARCH("&lt;",Rawdata!HD13)),Rawdata!$C13/2,IF(ISBLANK(Rawdata!HD13),"",Rawdata!HD13))</f>
        <v>12.9</v>
      </c>
      <c r="HH13">
        <f>IF(ISNUMBER(SEARCH("&lt;",Rawdata!HE13)),Rawdata!$C13/2,IF(ISBLANK(Rawdata!HE13),"",Rawdata!HE13))</f>
        <v>33.6</v>
      </c>
      <c r="HI13">
        <f>IF(ISNUMBER(SEARCH("&lt;",Rawdata!HF13)),Rawdata!$C13/2,IF(ISBLANK(Rawdata!HF13),"",Rawdata!HF13))</f>
        <v>13.6</v>
      </c>
      <c r="HJ13">
        <f>IF(ISNUMBER(SEARCH("&lt;",Rawdata!HG13)),Rawdata!$C13/2,IF(ISBLANK(Rawdata!HG13),"",Rawdata!HG13))</f>
        <v>14.3</v>
      </c>
      <c r="HK13">
        <f>IF(ISNUMBER(SEARCH("&lt;",Rawdata!HH13)),Rawdata!$C13/2,IF(ISBLANK(Rawdata!HH13),"",Rawdata!HH13))</f>
        <v>13.3</v>
      </c>
      <c r="HL13">
        <f>IF(ISNUMBER(SEARCH("&lt;",Rawdata!HI13)),Rawdata!$C13/2,IF(ISBLANK(Rawdata!HI13),"",Rawdata!HI13))</f>
        <v>15.4</v>
      </c>
      <c r="HM13">
        <f>IF(ISNUMBER(SEARCH("&lt;",Rawdata!HJ13)),Rawdata!$C13/2,IF(ISBLANK(Rawdata!HJ13),"",Rawdata!HJ13))</f>
        <v>13.6</v>
      </c>
      <c r="HN13">
        <f>IF(ISNUMBER(SEARCH("&lt;",Rawdata!HK13)),Rawdata!$C13/2,IF(ISBLANK(Rawdata!HK13),"",Rawdata!HK13))</f>
        <v>16.7</v>
      </c>
      <c r="HO13">
        <f>IF(ISNUMBER(SEARCH("&lt;",Rawdata!HL13)),Rawdata!$C13/2,IF(ISBLANK(Rawdata!HL13),"",Rawdata!HL13))</f>
        <v>10.199999999999999</v>
      </c>
      <c r="HP13">
        <f>IF(ISNUMBER(SEARCH("&lt;",Rawdata!HM13)),Rawdata!$C13/2,IF(ISBLANK(Rawdata!HM13),"",Rawdata!HM13))</f>
        <v>11.8</v>
      </c>
      <c r="HQ13">
        <f>IF(ISNUMBER(SEARCH("&lt;",Rawdata!HN13)),Rawdata!$C13/2,IF(ISBLANK(Rawdata!HN13),"",Rawdata!HN13))</f>
        <v>11.6</v>
      </c>
      <c r="HR13">
        <f>IF(ISNUMBER(SEARCH("&lt;",Rawdata!HO13)),Rawdata!$C13/2,IF(ISBLANK(Rawdata!HO13),"",Rawdata!HO13))</f>
        <v>14.7</v>
      </c>
      <c r="HS13">
        <f>IF(ISNUMBER(SEARCH("&lt;",Rawdata!HP13)),Rawdata!$C13/2,IF(ISBLANK(Rawdata!HP13),"",Rawdata!HP13))</f>
        <v>13.9</v>
      </c>
      <c r="HT13">
        <f>IF(ISNUMBER(SEARCH("&lt;",Rawdata!HQ13)),Rawdata!$C13/2,IF(ISBLANK(Rawdata!HQ13),"",Rawdata!HQ13))</f>
        <v>9.7899999999999991</v>
      </c>
      <c r="HU13">
        <f>IF(ISNUMBER(SEARCH("&lt;",Rawdata!HR13)),Rawdata!$C13/2,IF(ISBLANK(Rawdata!HR13),"",Rawdata!HR13))</f>
        <v>10.199999999999999</v>
      </c>
      <c r="HV13">
        <f>IF(ISNUMBER(SEARCH("&lt;",Rawdata!HS13)),Rawdata!$C13/2,IF(ISBLANK(Rawdata!HS13),"",Rawdata!HS13))</f>
        <v>11.8</v>
      </c>
      <c r="HW13">
        <f>IF(ISNUMBER(SEARCH("&lt;",Rawdata!HT13)),Rawdata!$C13/2,IF(ISBLANK(Rawdata!HT13),"",Rawdata!HT13))</f>
        <v>12.3</v>
      </c>
      <c r="HX13">
        <f>IF(ISNUMBER(SEARCH("&lt;",Rawdata!HU13)),Rawdata!$C13/2,IF(ISBLANK(Rawdata!HU13),"",Rawdata!HU13))</f>
        <v>11.8</v>
      </c>
      <c r="HY13">
        <f>IF(ISNUMBER(SEARCH("&lt;",Rawdata!HV13)),Rawdata!$C13/2,IF(ISBLANK(Rawdata!HV13),"",Rawdata!HV13))</f>
        <v>15.6</v>
      </c>
      <c r="HZ13">
        <f>IF(ISNUMBER(SEARCH("&lt;",Rawdata!HW13)),Rawdata!$C13/2,IF(ISBLANK(Rawdata!HW13),"",Rawdata!HW13))</f>
        <v>12</v>
      </c>
      <c r="IA13">
        <f>IF(ISNUMBER(SEARCH("&lt;",Rawdata!HX13)),Rawdata!$C13/2,IF(ISBLANK(Rawdata!HX13),"",Rawdata!HX13))</f>
        <v>11</v>
      </c>
      <c r="IB13">
        <f>IF(ISNUMBER(SEARCH("&lt;",Rawdata!HY13)),Rawdata!$C13/2,IF(ISBLANK(Rawdata!HY13),"",Rawdata!HY13))</f>
        <v>11.6</v>
      </c>
      <c r="IC13">
        <f>IF(ISNUMBER(SEARCH("&lt;",Rawdata!HZ13)),Rawdata!$C13/2,IF(ISBLANK(Rawdata!HZ13),"",Rawdata!HZ13))</f>
        <v>13</v>
      </c>
      <c r="ID13">
        <f>IF(ISNUMBER(SEARCH("&lt;",Rawdata!IA13)),Rawdata!$C13/2,IF(ISBLANK(Rawdata!IA13),"",Rawdata!IA13))</f>
        <v>10.1</v>
      </c>
      <c r="IE13">
        <f>IF(ISNUMBER(SEARCH("&lt;",Rawdata!IB13)),Rawdata!$C13/2,IF(ISBLANK(Rawdata!IB13),"",Rawdata!IB13))</f>
        <v>10.6</v>
      </c>
      <c r="IF13">
        <f>IF(ISNUMBER(SEARCH("&lt;",Rawdata!IC13)),Rawdata!$C13/2,IF(ISBLANK(Rawdata!IC13),"",Rawdata!IC13))</f>
        <v>12.6</v>
      </c>
      <c r="IG13">
        <f>IF(ISNUMBER(SEARCH("&lt;",Rawdata!ID13)),Rawdata!$C13/2,IF(ISBLANK(Rawdata!ID13),"",Rawdata!ID13))</f>
        <v>12.7</v>
      </c>
      <c r="IH13">
        <f>IF(ISNUMBER(SEARCH("&lt;",Rawdata!IE13)),Rawdata!$C13/2,IF(ISBLANK(Rawdata!IE13),"",Rawdata!IE13))</f>
        <v>12.4</v>
      </c>
      <c r="II13">
        <f>IF(ISNUMBER(SEARCH("&lt;",Rawdata!IF13)),Rawdata!$C13/2,IF(ISBLANK(Rawdata!IF13),"",Rawdata!IF13))</f>
        <v>4.7300000000000004</v>
      </c>
      <c r="IJ13">
        <f>IF(ISNUMBER(SEARCH("&lt;",Rawdata!IG13)),Rawdata!$C13/2,IF(ISBLANK(Rawdata!IG13),"",Rawdata!IG13))</f>
        <v>4.53</v>
      </c>
      <c r="IK13">
        <f>IF(ISNUMBER(SEARCH("&lt;",Rawdata!IH13)),Rawdata!$C13/2,IF(ISBLANK(Rawdata!IH13),"",Rawdata!IH13))</f>
        <v>3.86</v>
      </c>
      <c r="IL13">
        <f>IF(ISNUMBER(SEARCH("&lt;",Rawdata!II13)),Rawdata!$C13/2,IF(ISBLANK(Rawdata!II13),"",Rawdata!II13))</f>
        <v>5.21</v>
      </c>
      <c r="IM13">
        <f>IF(ISNUMBER(SEARCH("&lt;",Rawdata!IJ13)),Rawdata!$C13/2,IF(ISBLANK(Rawdata!IJ13),"",Rawdata!IJ13))</f>
        <v>4.84</v>
      </c>
      <c r="IN13">
        <f>IF(ISNUMBER(SEARCH("&lt;",Rawdata!IK13)),Rawdata!$C13/2,IF(ISBLANK(Rawdata!IK13),"",Rawdata!IK13))</f>
        <v>12.2</v>
      </c>
      <c r="IO13">
        <f>IF(ISNUMBER(SEARCH("&lt;",Rawdata!IL13)),Rawdata!$C13/2,IF(ISBLANK(Rawdata!IL13),"",Rawdata!IL13))</f>
        <v>12.6</v>
      </c>
      <c r="IP13">
        <f>IF(ISNUMBER(SEARCH("&lt;",Rawdata!IM13)),Rawdata!$C13/2,IF(ISBLANK(Rawdata!IM13),"",Rawdata!IM13))</f>
        <v>11.4</v>
      </c>
      <c r="IQ13">
        <f>IF(ISNUMBER(SEARCH("&lt;",Rawdata!IN13)),Rawdata!$C13/2,IF(ISBLANK(Rawdata!IN13),"",Rawdata!IN13))</f>
        <v>14.1</v>
      </c>
      <c r="IR13">
        <f>IF(ISNUMBER(SEARCH("&lt;",Rawdata!IO13)),Rawdata!$C13/2,IF(ISBLANK(Rawdata!IO13),"",Rawdata!IO13))</f>
        <v>12.8</v>
      </c>
      <c r="IS13">
        <f>IF(ISNUMBER(SEARCH("&lt;",Rawdata!IP13)),Rawdata!$C13/2,IF(ISBLANK(Rawdata!IP13),"",Rawdata!IP13))</f>
        <v>11.7</v>
      </c>
      <c r="IT13">
        <f>IF(ISNUMBER(SEARCH("&lt;",Rawdata!IQ13)),Rawdata!$C13/2,IF(ISBLANK(Rawdata!IQ13),"",Rawdata!IQ13))</f>
        <v>12.8</v>
      </c>
      <c r="IU13">
        <f>IF(ISNUMBER(SEARCH("&lt;",Rawdata!IR13)),Rawdata!$C13/2,IF(ISBLANK(Rawdata!IR13),"",Rawdata!IR13))</f>
        <v>11.2</v>
      </c>
      <c r="IV13">
        <f>IF(ISNUMBER(SEARCH("&lt;",Rawdata!IS13)),Rawdata!$C13/2,IF(ISBLANK(Rawdata!IS13),"",Rawdata!IS13))</f>
        <v>14.8</v>
      </c>
      <c r="IW13">
        <f>IF(ISNUMBER(SEARCH("&lt;",Rawdata!IT13)),Rawdata!$C13/2,IF(ISBLANK(Rawdata!IT13),"",Rawdata!IT13))</f>
        <v>16.7</v>
      </c>
      <c r="IX13">
        <f>IF(ISNUMBER(SEARCH("&lt;",Rawdata!IU13)),Rawdata!$C13/2,IF(ISBLANK(Rawdata!IU13),"",Rawdata!IU13))</f>
        <v>8.56</v>
      </c>
      <c r="IY13">
        <f>IF(ISNUMBER(SEARCH("&lt;",Rawdata!IV13)),Rawdata!$C13/2,IF(ISBLANK(Rawdata!IV13),"",Rawdata!IV13))</f>
        <v>14.1</v>
      </c>
      <c r="IZ13">
        <f>IF(ISNUMBER(SEARCH("&lt;",Rawdata!IW13)),Rawdata!$C13/2,IF(ISBLANK(Rawdata!IW13),"",Rawdata!IW13))</f>
        <v>12.7</v>
      </c>
      <c r="JA13">
        <f>IF(ISNUMBER(SEARCH("&lt;",Rawdata!IX13)),Rawdata!$C13/2,IF(ISBLANK(Rawdata!IX13),"",Rawdata!IX13))</f>
        <v>15.3</v>
      </c>
      <c r="JB13">
        <f>IF(ISNUMBER(SEARCH("&lt;",Rawdata!IY13)),Rawdata!$C13/2,IF(ISBLANK(Rawdata!IY13),"",Rawdata!IY13))</f>
        <v>12.2</v>
      </c>
      <c r="JC13">
        <f>IF(ISNUMBER(SEARCH("&lt;",Rawdata!IZ13)),Rawdata!$C13/2,IF(ISBLANK(Rawdata!IZ13),"",Rawdata!IZ13))</f>
        <v>13</v>
      </c>
      <c r="JD13">
        <f>IF(ISNUMBER(SEARCH("&lt;",Rawdata!JA13)),Rawdata!$C13/2,IF(ISBLANK(Rawdata!JA13),"",Rawdata!JA13))</f>
        <v>13.3</v>
      </c>
      <c r="JE13">
        <f>IF(ISNUMBER(SEARCH("&lt;",Rawdata!JB13)),Rawdata!$C13/2,IF(ISBLANK(Rawdata!JB13),"",Rawdata!JB13))</f>
        <v>11.7</v>
      </c>
      <c r="JF13">
        <f>IF(ISNUMBER(SEARCH("&lt;",Rawdata!JC13)),Rawdata!$C13/2,IF(ISBLANK(Rawdata!JC13),"",Rawdata!JC13))</f>
        <v>18.8</v>
      </c>
      <c r="JG13">
        <f>IF(ISNUMBER(SEARCH("&lt;",Rawdata!JD13)),Rawdata!$C13/2,IF(ISBLANK(Rawdata!JD13),"",Rawdata!JD13))</f>
        <v>12.1</v>
      </c>
      <c r="JH13">
        <f>IF(ISNUMBER(SEARCH("&lt;",Rawdata!JE13)),Rawdata!$C13/2,IF(ISBLANK(Rawdata!JE13),"",Rawdata!JE13))</f>
        <v>16.2</v>
      </c>
      <c r="JI13">
        <f>IF(ISNUMBER(SEARCH("&lt;",Rawdata!JF13)),Rawdata!$C13/2,IF(ISBLANK(Rawdata!JF13),"",Rawdata!JF13))</f>
        <v>17.8</v>
      </c>
    </row>
    <row r="14" spans="1:269" x14ac:dyDescent="0.25">
      <c r="A14" s="1" t="s">
        <v>26</v>
      </c>
      <c r="B14" s="798">
        <f t="shared" si="0"/>
        <v>0.3</v>
      </c>
      <c r="C14" s="799">
        <f t="shared" si="10"/>
        <v>-123.84</v>
      </c>
      <c r="D14" s="798">
        <f t="shared" si="1"/>
        <v>3.09</v>
      </c>
      <c r="E14" s="798">
        <f t="shared" si="2"/>
        <v>25.3</v>
      </c>
      <c r="F14" s="798">
        <f t="shared" si="3"/>
        <v>45.4</v>
      </c>
      <c r="G14" s="798">
        <f t="shared" si="11"/>
        <v>108.86500000000001</v>
      </c>
      <c r="H14" s="164">
        <f t="shared" si="4"/>
        <v>695</v>
      </c>
      <c r="I14" s="798" cm="1">
        <f t="array" ref="I14">_xlfn.QUARTILE.INC(IF($Y$4:$XFD$4="Harbour mode: Intake seawater ",$Y14:$XFD14),1)</f>
        <v>0.98724999999999996</v>
      </c>
      <c r="J14" s="798" cm="1">
        <f t="array" ref="J14">_xlfn.QUARTILE.INC(IF($Y$4:$XFD$4="Harbour mode: Intake seawater ",$Y14:$XFD14),3)</f>
        <v>7.1549999999999994</v>
      </c>
      <c r="K14" s="164">
        <f t="shared" si="5"/>
        <v>16.406624999999998</v>
      </c>
      <c r="L14" s="800" cm="1">
        <f t="array" ref="L14">_xlfn.QUARTILE.INC(IF($Y$4:$XFD$4="Harbour mode: After AE scrubber, but before cleaning ",$Y14:$XFD14),1)</f>
        <v>24.15</v>
      </c>
      <c r="M14" s="800" cm="1">
        <f t="array" ref="M14">_xlfn.QUARTILE.INC(IF($Y$4:$XFD$4="Harbour mode: After AE scrubber, but before cleaning ",$Y14:$XFD14),3)</f>
        <v>54.725000000000001</v>
      </c>
      <c r="N14" s="164">
        <f t="shared" si="6"/>
        <v>100.58750000000001</v>
      </c>
      <c r="O14" s="800" cm="1">
        <f t="array" ref="O14">_xlfn.QUARTILE.INC(IF($Y$4:XFD$4="Transit, full speed: Intake seawater ",$Y14:$XFD14),1)</f>
        <v>0.73449999999999993</v>
      </c>
      <c r="P14" s="800" cm="1">
        <f t="array" ref="P14">_xlfn.QUARTILE.INC(IF($Y$4:XFD$4="Transit, full speed: Intake seawater ",$Y14:$XFD14),3)</f>
        <v>6.1150000000000002</v>
      </c>
      <c r="Q14" s="164">
        <f t="shared" si="7"/>
        <v>14.185750000000001</v>
      </c>
      <c r="R14" s="800" cm="1">
        <f t="array" ref="R14">_xlfn.QUARTILE.INC(IF($Y$4:$XFD$4="Transit, full speed: After ME scrubber, but before cleaning ",$Y14:$XFD14),1)</f>
        <v>34.5</v>
      </c>
      <c r="S14" s="800" cm="1">
        <f t="array" ref="S14">_xlfn.QUARTILE.INC(IF($Y$4:$XFD$4="Transit, full speed: After ME scrubber, but before cleaning ",$Y14:$XFD14),3)</f>
        <v>68.5</v>
      </c>
      <c r="T14" s="164">
        <f t="shared" si="8"/>
        <v>119.5</v>
      </c>
      <c r="U14" s="800" cm="1">
        <f t="array" ref="U14">_xlfn.QUARTILE.INC(IF($Y$4:$XFD$4="Transit, full speed: After AE scrubber, but before cleaning ",$Y14:$XFD14),1)</f>
        <v>28.85</v>
      </c>
      <c r="V14" s="800" cm="1">
        <f t="array" ref="V14">_xlfn.QUARTILE.INC(IF($Y$4:$XFD$4="Transit, full speed: After AE scrubber, but before cleaning ",$Y14:$XFD14),3)</f>
        <v>63.699999999999996</v>
      </c>
      <c r="W14" s="164">
        <f t="shared" si="9"/>
        <v>115.97499999999999</v>
      </c>
      <c r="X14" s="953" cm="1">
        <f t="array" ref="X14">SUMPRODUCT(--(_xlfn.ISFORMULA(Y14:XFD14)), --(LEN(Y14:XFD14)=0))</f>
        <v>0</v>
      </c>
      <c r="Y14">
        <f>IF(ISNUMBER(SEARCH("&lt;",Rawdata!V14)),Rawdata!$C14/2,IF(ISBLANK(Rawdata!V14),"",Rawdata!V14))</f>
        <v>17.600000000000001</v>
      </c>
      <c r="Z14">
        <f>IF(ISNUMBER(SEARCH("&lt;",Rawdata!W14)),Rawdata!$C14/2,IF(ISBLANK(Rawdata!W14),"",Rawdata!W14))</f>
        <v>83.5</v>
      </c>
      <c r="AA14">
        <f>IF(ISNUMBER(SEARCH("&lt;",Rawdata!X14)),Rawdata!$C14/2,IF(ISBLANK(Rawdata!X14),"",Rawdata!X14))</f>
        <v>7.73</v>
      </c>
      <c r="AB14">
        <f>IF(ISNUMBER(SEARCH("&lt;",Rawdata!Y14)),Rawdata!$C14/2,IF(ISBLANK(Rawdata!Y14),"",Rawdata!Y14))</f>
        <v>91.6</v>
      </c>
      <c r="AC14">
        <f>IF(ISNUMBER(SEARCH("&lt;",Rawdata!Z14)),Rawdata!$C14/2,IF(ISBLANK(Rawdata!Z14),"",Rawdata!Z14))</f>
        <v>75.599999999999994</v>
      </c>
      <c r="AD14">
        <f>IF(ISNUMBER(SEARCH("&lt;",Rawdata!AA14)),Rawdata!$C14/2,IF(ISBLANK(Rawdata!AA14),"",Rawdata!AA14))</f>
        <v>6.89</v>
      </c>
      <c r="AE14">
        <f>IF(ISNUMBER(SEARCH("&lt;",Rawdata!AB14)),Rawdata!$C14/2,IF(ISBLANK(Rawdata!AB14),"",Rawdata!AB14))</f>
        <v>60.3</v>
      </c>
      <c r="AF14">
        <f>IF(ISNUMBER(SEARCH("&lt;",Rawdata!AC14)),Rawdata!$C14/2,IF(ISBLANK(Rawdata!AC14),"",Rawdata!AC14))</f>
        <v>1.84</v>
      </c>
      <c r="AG14">
        <f>IF(ISNUMBER(SEARCH("&lt;",Rawdata!AD14)),Rawdata!$C14/2,IF(ISBLANK(Rawdata!AD14),"",Rawdata!AD14))</f>
        <v>65.5</v>
      </c>
      <c r="AH14">
        <f>IF(ISNUMBER(SEARCH("&lt;",Rawdata!AE14)),Rawdata!$C14/2,IF(ISBLANK(Rawdata!AE14),"",Rawdata!AE14))</f>
        <v>65.5</v>
      </c>
      <c r="AI14">
        <f>IF(ISNUMBER(SEARCH("&lt;",Rawdata!AF14)),Rawdata!$C14/2,IF(ISBLANK(Rawdata!AF14),"",Rawdata!AF14))</f>
        <v>0.3</v>
      </c>
      <c r="AJ14">
        <f>IF(ISNUMBER(SEARCH("&lt;",Rawdata!AG14)),Rawdata!$C14/2,IF(ISBLANK(Rawdata!AG14),"",Rawdata!AG14))</f>
        <v>443</v>
      </c>
      <c r="AK14">
        <f>IF(ISNUMBER(SEARCH("&lt;",Rawdata!AH14)),Rawdata!$C14/2,IF(ISBLANK(Rawdata!AH14),"",Rawdata!AH14))</f>
        <v>0.3</v>
      </c>
      <c r="AL14">
        <f>IF(ISNUMBER(SEARCH("&lt;",Rawdata!AI14)),Rawdata!$C14/2,IF(ISBLANK(Rawdata!AI14),"",Rawdata!AI14))</f>
        <v>93.7</v>
      </c>
      <c r="AM14">
        <f>IF(ISNUMBER(SEARCH("&lt;",Rawdata!AJ14)),Rawdata!$C14/2,IF(ISBLANK(Rawdata!AJ14),"",Rawdata!AJ14))</f>
        <v>88.9</v>
      </c>
      <c r="AN14">
        <f>IF(ISNUMBER(SEARCH("&lt;",Rawdata!AK14)),Rawdata!$C14/2,IF(ISBLANK(Rawdata!AK14),"",Rawdata!AK14))</f>
        <v>1.1100000000000001</v>
      </c>
      <c r="AO14">
        <f>IF(ISNUMBER(SEARCH("&lt;",Rawdata!AL14)),Rawdata!$C14/2,IF(ISBLANK(Rawdata!AL14),"",Rawdata!AL14))</f>
        <v>42.4</v>
      </c>
      <c r="AP14">
        <f>IF(ISNUMBER(SEARCH("&lt;",Rawdata!AM14)),Rawdata!$C14/2,IF(ISBLANK(Rawdata!AM14),"",Rawdata!AM14))</f>
        <v>46.5</v>
      </c>
      <c r="AQ14">
        <f>IF(ISNUMBER(SEARCH("&lt;",Rawdata!AN14)),Rawdata!$C14/2,IF(ISBLANK(Rawdata!AN14),"",Rawdata!AN14))</f>
        <v>2.0499999999999998</v>
      </c>
      <c r="AR14">
        <f>IF(ISNUMBER(SEARCH("&lt;",Rawdata!AO14)),Rawdata!$C14/2,IF(ISBLANK(Rawdata!AO14),"",Rawdata!AO14))</f>
        <v>60.3</v>
      </c>
      <c r="AS14">
        <f>IF(ISNUMBER(SEARCH("&lt;",Rawdata!AP14)),Rawdata!$C14/2,IF(ISBLANK(Rawdata!AP14),"",Rawdata!AP14))</f>
        <v>2.0699999999999998</v>
      </c>
      <c r="AT14">
        <f>IF(ISNUMBER(SEARCH("&lt;",Rawdata!AQ14)),Rawdata!$C14/2,IF(ISBLANK(Rawdata!AQ14),"",Rawdata!AQ14))</f>
        <v>51.7</v>
      </c>
      <c r="AU14">
        <f>IF(ISNUMBER(SEARCH("&lt;",Rawdata!AR14)),Rawdata!$C14/2,IF(ISBLANK(Rawdata!AR14),"",Rawdata!AR14))</f>
        <v>33.799999999999997</v>
      </c>
      <c r="AV14">
        <f>IF(ISNUMBER(SEARCH("&lt;",Rawdata!AS14)),Rawdata!$C14/2,IF(ISBLANK(Rawdata!AS14),"",Rawdata!AS14))</f>
        <v>4.5199999999999996</v>
      </c>
      <c r="AW14">
        <f>IF(ISNUMBER(SEARCH("&lt;",Rawdata!AT14)),Rawdata!$C14/2,IF(ISBLANK(Rawdata!AT14),"",Rawdata!AT14))</f>
        <v>48.4</v>
      </c>
      <c r="AX14">
        <f>IF(ISNUMBER(SEARCH("&lt;",Rawdata!AU14)),Rawdata!$C14/2,IF(ISBLANK(Rawdata!AU14),"",Rawdata!AU14))</f>
        <v>9.66</v>
      </c>
      <c r="AY14">
        <f>IF(ISNUMBER(SEARCH("&lt;",Rawdata!AV14)),Rawdata!$C14/2,IF(ISBLANK(Rawdata!AV14),"",Rawdata!AV14))</f>
        <v>88.7</v>
      </c>
      <c r="AZ14">
        <f>IF(ISNUMBER(SEARCH("&lt;",Rawdata!AW14)),Rawdata!$C14/2,IF(ISBLANK(Rawdata!AW14),"",Rawdata!AW14))</f>
        <v>91.7</v>
      </c>
      <c r="BA14">
        <f>IF(ISNUMBER(SEARCH("&lt;",Rawdata!AX14)),Rawdata!$C14/2,IF(ISBLANK(Rawdata!AX14),"",Rawdata!AX14))</f>
        <v>4.26</v>
      </c>
      <c r="BB14">
        <f>IF(ISNUMBER(SEARCH("&lt;",Rawdata!AY14)),Rawdata!$C14/2,IF(ISBLANK(Rawdata!AY14),"",Rawdata!AY14))</f>
        <v>31.1</v>
      </c>
      <c r="BC14">
        <f>IF(ISNUMBER(SEARCH("&lt;",Rawdata!AZ14)),Rawdata!$C14/2,IF(ISBLANK(Rawdata!AZ14),"",Rawdata!AZ14))</f>
        <v>0.64100000000000001</v>
      </c>
      <c r="BD14">
        <f>IF(ISNUMBER(SEARCH("&lt;",Rawdata!BA14)),Rawdata!$C14/2,IF(ISBLANK(Rawdata!BA14),"",Rawdata!BA14))</f>
        <v>38.9</v>
      </c>
      <c r="BE14">
        <f>IF(ISNUMBER(SEARCH("&lt;",Rawdata!BB14)),Rawdata!$C14/2,IF(ISBLANK(Rawdata!BB14),"",Rawdata!BB14))</f>
        <v>53.1</v>
      </c>
      <c r="BF14">
        <f>IF(ISNUMBER(SEARCH("&lt;",Rawdata!BC14)),Rawdata!$C14/2,IF(ISBLANK(Rawdata!BC14),"",Rawdata!BC14))</f>
        <v>14.9</v>
      </c>
      <c r="BG14">
        <f>IF(ISNUMBER(SEARCH("&lt;",Rawdata!BD14)),Rawdata!$C14/2,IF(ISBLANK(Rawdata!BD14),"",Rawdata!BD14))</f>
        <v>33.6</v>
      </c>
      <c r="BH14">
        <f>IF(ISNUMBER(SEARCH("&lt;",Rawdata!BE14)),Rawdata!$C14/2,IF(ISBLANK(Rawdata!BE14),"",Rawdata!BE14))</f>
        <v>16.600000000000001</v>
      </c>
      <c r="BI14">
        <f>IF(ISNUMBER(SEARCH("&lt;",Rawdata!BF14)),Rawdata!$C14/2,IF(ISBLANK(Rawdata!BF14),"",Rawdata!BF14))</f>
        <v>31.4</v>
      </c>
      <c r="BJ14">
        <f>IF(ISNUMBER(SEARCH("&lt;",Rawdata!BG14)),Rawdata!$C14/2,IF(ISBLANK(Rawdata!BG14),"",Rawdata!BG14))</f>
        <v>0.63600000000000001</v>
      </c>
      <c r="BK14">
        <f>IF(ISNUMBER(SEARCH("&lt;",Rawdata!BH14)),Rawdata!$C14/2,IF(ISBLANK(Rawdata!BH14),"",Rawdata!BH14))</f>
        <v>17.3</v>
      </c>
      <c r="BL14">
        <f>IF(ISNUMBER(SEARCH("&lt;",Rawdata!BI14)),Rawdata!$C14/2,IF(ISBLANK(Rawdata!BI14),"",Rawdata!BI14))</f>
        <v>30.7</v>
      </c>
      <c r="BM14">
        <f>IF(ISNUMBER(SEARCH("&lt;",Rawdata!BJ14)),Rawdata!$C14/2,IF(ISBLANK(Rawdata!BJ14),"",Rawdata!BJ14))</f>
        <v>16.7</v>
      </c>
      <c r="BN14">
        <f>IF(ISNUMBER(SEARCH("&lt;",Rawdata!BK14)),Rawdata!$C14/2,IF(ISBLANK(Rawdata!BK14),"",Rawdata!BK14))</f>
        <v>18.899999999999999</v>
      </c>
      <c r="BO14">
        <f>IF(ISNUMBER(SEARCH("&lt;",Rawdata!BL14)),Rawdata!$C14/2,IF(ISBLANK(Rawdata!BL14),"",Rawdata!BL14))</f>
        <v>0.84599999999999997</v>
      </c>
      <c r="BP14">
        <f>IF(ISNUMBER(SEARCH("&lt;",Rawdata!BM14)),Rawdata!$C14/2,IF(ISBLANK(Rawdata!BM14),"",Rawdata!BM14))</f>
        <v>8.92</v>
      </c>
      <c r="BQ14">
        <f>IF(ISNUMBER(SEARCH("&lt;",Rawdata!BN14)),Rawdata!$C14/2,IF(ISBLANK(Rawdata!BN14),"",Rawdata!BN14))</f>
        <v>0.3</v>
      </c>
      <c r="BR14">
        <f>IF(ISNUMBER(SEARCH("&lt;",Rawdata!BO14)),Rawdata!$C14/2,IF(ISBLANK(Rawdata!BO14),"",Rawdata!BO14))</f>
        <v>35.4</v>
      </c>
      <c r="BS14">
        <f>IF(ISNUMBER(SEARCH("&lt;",Rawdata!BP14)),Rawdata!$C14/2,IF(ISBLANK(Rawdata!BP14),"",Rawdata!BP14))</f>
        <v>9.35</v>
      </c>
      <c r="BT14">
        <f>IF(ISNUMBER(SEARCH("&lt;",Rawdata!BQ14)),Rawdata!$C14/2,IF(ISBLANK(Rawdata!BQ14),"",Rawdata!BQ14))</f>
        <v>0.3</v>
      </c>
      <c r="BU14">
        <f>IF(ISNUMBER(SEARCH("&lt;",Rawdata!BR14)),Rawdata!$C14/2,IF(ISBLANK(Rawdata!BR14),"",Rawdata!BR14))</f>
        <v>12.1</v>
      </c>
      <c r="BV14">
        <f>IF(ISNUMBER(SEARCH("&lt;",Rawdata!BS14)),Rawdata!$C14/2,IF(ISBLANK(Rawdata!BS14),"",Rawdata!BS14))</f>
        <v>0.3</v>
      </c>
      <c r="BW14">
        <f>IF(ISNUMBER(SEARCH("&lt;",Rawdata!BT14)),Rawdata!$C14/2,IF(ISBLANK(Rawdata!BT14),"",Rawdata!BT14))</f>
        <v>26.8</v>
      </c>
      <c r="BX14">
        <f>IF(ISNUMBER(SEARCH("&lt;",Rawdata!BU14)),Rawdata!$C14/2,IF(ISBLANK(Rawdata!BU14),"",Rawdata!BU14))</f>
        <v>19.600000000000001</v>
      </c>
      <c r="BY14">
        <f>IF(ISNUMBER(SEARCH("&lt;",Rawdata!BV14)),Rawdata!$C14/2,IF(ISBLANK(Rawdata!BV14),"",Rawdata!BV14))</f>
        <v>7.01</v>
      </c>
      <c r="BZ14">
        <f>IF(ISNUMBER(SEARCH("&lt;",Rawdata!BW14)),Rawdata!$C14/2,IF(ISBLANK(Rawdata!BW14),"",Rawdata!BW14))</f>
        <v>6.35</v>
      </c>
      <c r="CA14">
        <f>IF(ISNUMBER(SEARCH("&lt;",Rawdata!BX14)),Rawdata!$C14/2,IF(ISBLANK(Rawdata!BX14),"",Rawdata!BX14))</f>
        <v>7.72</v>
      </c>
      <c r="CB14">
        <f>IF(ISNUMBER(SEARCH("&lt;",Rawdata!BY14)),Rawdata!$C14/2,IF(ISBLANK(Rawdata!BY14),"",Rawdata!BY14))</f>
        <v>88.5</v>
      </c>
      <c r="CC14">
        <f>IF(ISNUMBER(SEARCH("&lt;",Rawdata!BZ14)),Rawdata!$C14/2,IF(ISBLANK(Rawdata!BZ14),"",Rawdata!BZ14))</f>
        <v>42.6</v>
      </c>
      <c r="CD14">
        <f>IF(ISNUMBER(SEARCH("&lt;",Rawdata!CA14)),Rawdata!$C14/2,IF(ISBLANK(Rawdata!CA14),"",Rawdata!CA14))</f>
        <v>1.85</v>
      </c>
      <c r="CE14">
        <f>IF(ISNUMBER(SEARCH("&lt;",Rawdata!CB14)),Rawdata!$C14/2,IF(ISBLANK(Rawdata!CB14),"",Rawdata!CB14))</f>
        <v>21.6</v>
      </c>
      <c r="CF14">
        <f>IF(ISNUMBER(SEARCH("&lt;",Rawdata!CC14)),Rawdata!$C14/2,IF(ISBLANK(Rawdata!CC14),"",Rawdata!CC14))</f>
        <v>2.09</v>
      </c>
      <c r="CG14">
        <f>IF(ISNUMBER(SEARCH("&lt;",Rawdata!CD14)),Rawdata!$C14/2,IF(ISBLANK(Rawdata!CD14),"",Rawdata!CD14))</f>
        <v>59.7</v>
      </c>
      <c r="CH14">
        <f>IF(ISNUMBER(SEARCH("&lt;",Rawdata!CE14)),Rawdata!$C14/2,IF(ISBLANK(Rawdata!CE14),"",Rawdata!CE14))</f>
        <v>26.5</v>
      </c>
      <c r="CI14">
        <f>IF(ISNUMBER(SEARCH("&lt;",Rawdata!CF14)),Rawdata!$C14/2,IF(ISBLANK(Rawdata!CF14),"",Rawdata!CF14))</f>
        <v>0.3</v>
      </c>
      <c r="CJ14">
        <f>IF(ISNUMBER(SEARCH("&lt;",Rawdata!CG14)),Rawdata!$C14/2,IF(ISBLANK(Rawdata!CG14),"",Rawdata!CG14))</f>
        <v>29.7</v>
      </c>
      <c r="CK14">
        <f>IF(ISNUMBER(SEARCH("&lt;",Rawdata!CH14)),Rawdata!$C14/2,IF(ISBLANK(Rawdata!CH14),"",Rawdata!CH14))</f>
        <v>0.85299999999999998</v>
      </c>
      <c r="CL14">
        <f>IF(ISNUMBER(SEARCH("&lt;",Rawdata!CI14)),Rawdata!$C14/2,IF(ISBLANK(Rawdata!CI14),"",Rawdata!CI14))</f>
        <v>53.7</v>
      </c>
      <c r="CM14">
        <f>IF(ISNUMBER(SEARCH("&lt;",Rawdata!CJ14)),Rawdata!$C14/2,IF(ISBLANK(Rawdata!CJ14),"",Rawdata!CJ14))</f>
        <v>138</v>
      </c>
      <c r="CN14">
        <f>IF(ISNUMBER(SEARCH("&lt;",Rawdata!CK14)),Rawdata!$C14/2,IF(ISBLANK(Rawdata!CK14),"",Rawdata!CK14))</f>
        <v>1.97</v>
      </c>
      <c r="CO14">
        <f>IF(ISNUMBER(SEARCH("&lt;",Rawdata!CL14)),Rawdata!$C14/2,IF(ISBLANK(Rawdata!CL14),"",Rawdata!CL14))</f>
        <v>28.2</v>
      </c>
      <c r="CP14">
        <f>IF(ISNUMBER(SEARCH("&lt;",Rawdata!CM14)),Rawdata!$C14/2,IF(ISBLANK(Rawdata!CM14),"",Rawdata!CM14))</f>
        <v>0.77100000000000002</v>
      </c>
      <c r="CQ14">
        <f>IF(ISNUMBER(SEARCH("&lt;",Rawdata!CN14)),Rawdata!$C14/2,IF(ISBLANK(Rawdata!CN14),"",Rawdata!CN14))</f>
        <v>36.1</v>
      </c>
      <c r="CR14">
        <f>IF(ISNUMBER(SEARCH("&lt;",Rawdata!CO14)),Rawdata!$C14/2,IF(ISBLANK(Rawdata!CO14),"",Rawdata!CO14))</f>
        <v>37.700000000000003</v>
      </c>
      <c r="CS14">
        <f>IF(ISNUMBER(SEARCH("&lt;",Rawdata!CP14)),Rawdata!$C14/2,IF(ISBLANK(Rawdata!CP14),"",Rawdata!CP14))</f>
        <v>0.84</v>
      </c>
      <c r="CT14">
        <f>IF(ISNUMBER(SEARCH("&lt;",Rawdata!CQ14)),Rawdata!$C14/2,IF(ISBLANK(Rawdata!CQ14),"",Rawdata!CQ14))</f>
        <v>39.4</v>
      </c>
      <c r="CU14">
        <f>IF(ISNUMBER(SEARCH("&lt;",Rawdata!CR14)),Rawdata!$C14/2,IF(ISBLANK(Rawdata!CR14),"",Rawdata!CR14))</f>
        <v>0.3</v>
      </c>
      <c r="CV14">
        <f>IF(ISNUMBER(SEARCH("&lt;",Rawdata!CS14)),Rawdata!$C14/2,IF(ISBLANK(Rawdata!CS14),"",Rawdata!CS14))</f>
        <v>33.6</v>
      </c>
      <c r="CW14">
        <f>IF(ISNUMBER(SEARCH("&lt;",Rawdata!CT14)),Rawdata!$C14/2,IF(ISBLANK(Rawdata!CT14),"",Rawdata!CT14))</f>
        <v>28.1</v>
      </c>
      <c r="CX14">
        <f>IF(ISNUMBER(SEARCH("&lt;",Rawdata!CU14)),Rawdata!$C14/2,IF(ISBLANK(Rawdata!CU14),"",Rawdata!CU14))</f>
        <v>1.02</v>
      </c>
      <c r="CY14">
        <f>IF(ISNUMBER(SEARCH("&lt;",Rawdata!CV14)),Rawdata!$C14/2,IF(ISBLANK(Rawdata!CV14),"",Rawdata!CV14))</f>
        <v>29.5</v>
      </c>
      <c r="CZ14">
        <f>IF(ISNUMBER(SEARCH("&lt;",Rawdata!CW14)),Rawdata!$C14/2,IF(ISBLANK(Rawdata!CW14),"",Rawdata!CW14))</f>
        <v>2.72</v>
      </c>
      <c r="DA14">
        <f>IF(ISNUMBER(SEARCH("&lt;",Rawdata!CX14)),Rawdata!$C14/2,IF(ISBLANK(Rawdata!CX14),"",Rawdata!CX14))</f>
        <v>29.6</v>
      </c>
      <c r="DB14">
        <f>IF(ISNUMBER(SEARCH("&lt;",Rawdata!CY14)),Rawdata!$C14/2,IF(ISBLANK(Rawdata!CY14),"",Rawdata!CY14))</f>
        <v>1.08</v>
      </c>
      <c r="DC14">
        <f>IF(ISNUMBER(SEARCH("&lt;",Rawdata!CZ14)),Rawdata!$C14/2,IF(ISBLANK(Rawdata!CZ14),"",Rawdata!CZ14))</f>
        <v>29.7</v>
      </c>
      <c r="DD14">
        <f>IF(ISNUMBER(SEARCH("&lt;",Rawdata!DA14)),Rawdata!$C14/2,IF(ISBLANK(Rawdata!DA14),"",Rawdata!DA14))</f>
        <v>48.9</v>
      </c>
      <c r="DE14">
        <f>IF(ISNUMBER(SEARCH("&lt;",Rawdata!DB14)),Rawdata!$C14/2,IF(ISBLANK(Rawdata!DB14),"",Rawdata!DB14))</f>
        <v>0.3</v>
      </c>
      <c r="DF14">
        <f>IF(ISNUMBER(SEARCH("&lt;",Rawdata!DC14)),Rawdata!$C14/2,IF(ISBLANK(Rawdata!DC14),"",Rawdata!DC14))</f>
        <v>24.6</v>
      </c>
      <c r="DG14">
        <f>IF(ISNUMBER(SEARCH("&lt;",Rawdata!DD14)),Rawdata!$C14/2,IF(ISBLANK(Rawdata!DD14),"",Rawdata!DD14))</f>
        <v>0.3</v>
      </c>
      <c r="DH14">
        <f>IF(ISNUMBER(SEARCH("&lt;",Rawdata!DE14)),Rawdata!$C14/2,IF(ISBLANK(Rawdata!DE14),"",Rawdata!DE14))</f>
        <v>32.200000000000003</v>
      </c>
      <c r="DI14">
        <f>IF(ISNUMBER(SEARCH("&lt;",Rawdata!DF14)),Rawdata!$C14/2,IF(ISBLANK(Rawdata!DF14),"",Rawdata!DF14))</f>
        <v>36.1</v>
      </c>
      <c r="DJ14">
        <f>IF(ISNUMBER(SEARCH("&lt;",Rawdata!DG14)),Rawdata!$C14/2,IF(ISBLANK(Rawdata!DG14),"",Rawdata!DG14))</f>
        <v>0.3</v>
      </c>
      <c r="DK14">
        <f>IF(ISNUMBER(SEARCH("&lt;",Rawdata!DH14)),Rawdata!$C14/2,IF(ISBLANK(Rawdata!DH14),"",Rawdata!DH14))</f>
        <v>37.1</v>
      </c>
      <c r="DL14">
        <f>IF(ISNUMBER(SEARCH("&lt;",Rawdata!DI14)),Rawdata!$C14/2,IF(ISBLANK(Rawdata!DI14),"",Rawdata!DI14))</f>
        <v>0.3</v>
      </c>
      <c r="DM14">
        <f>IF(ISNUMBER(SEARCH("&lt;",Rawdata!DJ14)),Rawdata!$C14/2,IF(ISBLANK(Rawdata!DJ14),"",Rawdata!DJ14))</f>
        <v>57.7</v>
      </c>
      <c r="DN14">
        <f>IF(ISNUMBER(SEARCH("&lt;",Rawdata!DK14)),Rawdata!$C14/2,IF(ISBLANK(Rawdata!DK14),"",Rawdata!DK14))</f>
        <v>37.6</v>
      </c>
      <c r="DO14">
        <f>IF(ISNUMBER(SEARCH("&lt;",Rawdata!DL14)),Rawdata!$C14/2,IF(ISBLANK(Rawdata!DL14),"",Rawdata!DL14))</f>
        <v>6.3</v>
      </c>
      <c r="DP14">
        <f>IF(ISNUMBER(SEARCH("&lt;",Rawdata!DM14)),Rawdata!$C14/2,IF(ISBLANK(Rawdata!DM14),"",Rawdata!DM14))</f>
        <v>54.2</v>
      </c>
      <c r="DQ14">
        <f>IF(ISNUMBER(SEARCH("&lt;",Rawdata!DN14)),Rawdata!$C14/2,IF(ISBLANK(Rawdata!DN14),"",Rawdata!DN14))</f>
        <v>5.22</v>
      </c>
      <c r="DR14">
        <f>IF(ISNUMBER(SEARCH("&lt;",Rawdata!DO14)),Rawdata!$C14/2,IF(ISBLANK(Rawdata!DO14),"",Rawdata!DO14))</f>
        <v>55.5</v>
      </c>
      <c r="DS14">
        <f>IF(ISNUMBER(SEARCH("&lt;",Rawdata!DP14)),Rawdata!$C14/2,IF(ISBLANK(Rawdata!DP14),"",Rawdata!DP14))</f>
        <v>18.2</v>
      </c>
      <c r="DT14">
        <f>IF(ISNUMBER(SEARCH("&lt;",Rawdata!DQ14)),Rawdata!$C14/2,IF(ISBLANK(Rawdata!DQ14),"",Rawdata!DQ14))</f>
        <v>1.41</v>
      </c>
      <c r="DU14">
        <f>IF(ISNUMBER(SEARCH("&lt;",Rawdata!DR14)),Rawdata!$C14/2,IF(ISBLANK(Rawdata!DR14),"",Rawdata!DR14))</f>
        <v>11.6</v>
      </c>
      <c r="DV14">
        <f>IF(ISNUMBER(SEARCH("&lt;",Rawdata!DS14)),Rawdata!$C14/2,IF(ISBLANK(Rawdata!DS14),"",Rawdata!DS14))</f>
        <v>0.3</v>
      </c>
      <c r="DW14">
        <f>IF(ISNUMBER(SEARCH("&lt;",Rawdata!DT14)),Rawdata!$C14/2,IF(ISBLANK(Rawdata!DT14),"",Rawdata!DT14))</f>
        <v>39.200000000000003</v>
      </c>
      <c r="DX14">
        <f>IF(ISNUMBER(SEARCH("&lt;",Rawdata!DU14)),Rawdata!$C14/2,IF(ISBLANK(Rawdata!DU14),"",Rawdata!DU14))</f>
        <v>25.3</v>
      </c>
      <c r="DY14">
        <f>IF(ISNUMBER(SEARCH("&lt;",Rawdata!DV14)),Rawdata!$C14/2,IF(ISBLANK(Rawdata!DV14),"",Rawdata!DV14))</f>
        <v>0.3</v>
      </c>
      <c r="DZ14">
        <f>IF(ISNUMBER(SEARCH("&lt;",Rawdata!DW14)),Rawdata!$C14/2,IF(ISBLANK(Rawdata!DW14),"",Rawdata!DW14))</f>
        <v>23.5</v>
      </c>
      <c r="EA14">
        <f>IF(ISNUMBER(SEARCH("&lt;",Rawdata!DX14)),Rawdata!$C14/2,IF(ISBLANK(Rawdata!DX14),"",Rawdata!DX14))</f>
        <v>0.89300000000000002</v>
      </c>
      <c r="EB14">
        <f>IF(ISNUMBER(SEARCH("&lt;",Rawdata!DY14)),Rawdata!$C14/2,IF(ISBLANK(Rawdata!DY14),"",Rawdata!DY14))</f>
        <v>33.6</v>
      </c>
      <c r="EC14">
        <f>IF(ISNUMBER(SEARCH("&lt;",Rawdata!DZ14)),Rawdata!$C14/2,IF(ISBLANK(Rawdata!DZ14),"",Rawdata!DZ14))</f>
        <v>36.6</v>
      </c>
      <c r="ED14">
        <f>IF(ISNUMBER(SEARCH("&lt;",Rawdata!EA14)),Rawdata!$C14/2,IF(ISBLANK(Rawdata!EA14),"",Rawdata!EA14))</f>
        <v>3.34</v>
      </c>
      <c r="EE14">
        <f>IF(ISNUMBER(SEARCH("&lt;",Rawdata!EB14)),Rawdata!$C14/2,IF(ISBLANK(Rawdata!EB14),"",Rawdata!EB14))</f>
        <v>210</v>
      </c>
      <c r="EF14">
        <f>IF(ISNUMBER(SEARCH("&lt;",Rawdata!EC14)),Rawdata!$C14/2,IF(ISBLANK(Rawdata!EC14),"",Rawdata!EC14))</f>
        <v>2.2200000000000002</v>
      </c>
      <c r="EG14">
        <f>IF(ISNUMBER(SEARCH("&lt;",Rawdata!ED14)),Rawdata!$C14/2,IF(ISBLANK(Rawdata!ED14),"",Rawdata!ED14))</f>
        <v>30.2</v>
      </c>
      <c r="EH14">
        <f>IF(ISNUMBER(SEARCH("&lt;",Rawdata!EE14)),Rawdata!$C14/2,IF(ISBLANK(Rawdata!EE14),"",Rawdata!EE14))</f>
        <v>30.6</v>
      </c>
      <c r="EI14">
        <f>IF(ISNUMBER(SEARCH("&lt;",Rawdata!EF14)),Rawdata!$C14/2,IF(ISBLANK(Rawdata!EF14),"",Rawdata!EF14))</f>
        <v>0.3</v>
      </c>
      <c r="EJ14">
        <f>IF(ISNUMBER(SEARCH("&lt;",Rawdata!EG14)),Rawdata!$C14/2,IF(ISBLANK(Rawdata!EG14),"",Rawdata!EG14))</f>
        <v>36.9</v>
      </c>
      <c r="EK14">
        <f>IF(ISNUMBER(SEARCH("&lt;",Rawdata!EH14)),Rawdata!$C14/2,IF(ISBLANK(Rawdata!EH14),"",Rawdata!EH14))</f>
        <v>1.32</v>
      </c>
      <c r="EL14">
        <f>IF(ISNUMBER(SEARCH("&lt;",Rawdata!EI14)),Rawdata!$C14/2,IF(ISBLANK(Rawdata!EI14),"",Rawdata!EI14))</f>
        <v>56.2</v>
      </c>
      <c r="EM14">
        <f>IF(ISNUMBER(SEARCH("&lt;",Rawdata!EJ14)),Rawdata!$C14/2,IF(ISBLANK(Rawdata!EJ14),"",Rawdata!EJ14))</f>
        <v>55.2</v>
      </c>
      <c r="EN14">
        <f>IF(ISNUMBER(SEARCH("&lt;",Rawdata!EK14)),Rawdata!$C14/2,IF(ISBLANK(Rawdata!EK14),"",Rawdata!EK14))</f>
        <v>2</v>
      </c>
      <c r="EO14">
        <f>IF(ISNUMBER(SEARCH("&lt;",Rawdata!EL14)),Rawdata!$C14/2,IF(ISBLANK(Rawdata!EL14),"",Rawdata!EL14))</f>
        <v>32.200000000000003</v>
      </c>
      <c r="EP14">
        <f>IF(ISNUMBER(SEARCH("&lt;",Rawdata!EM14)),Rawdata!$C14/2,IF(ISBLANK(Rawdata!EM14),"",Rawdata!EM14))</f>
        <v>5.17</v>
      </c>
      <c r="EQ14">
        <f>IF(ISNUMBER(SEARCH("&lt;",Rawdata!EN14)),Rawdata!$C14/2,IF(ISBLANK(Rawdata!EN14),"",Rawdata!EN14))</f>
        <v>8.6300000000000008</v>
      </c>
      <c r="ER14">
        <f>IF(ISNUMBER(SEARCH("&lt;",Rawdata!EO14)),Rawdata!$C14/2,IF(ISBLANK(Rawdata!EO14),"",Rawdata!EO14))</f>
        <v>13</v>
      </c>
      <c r="ES14">
        <f>IF(ISNUMBER(SEARCH("&lt;",Rawdata!EP14)),Rawdata!$C14/2,IF(ISBLANK(Rawdata!EP14),"",Rawdata!EP14))</f>
        <v>6.61</v>
      </c>
      <c r="ET14">
        <f>IF(ISNUMBER(SEARCH("&lt;",Rawdata!EQ14)),Rawdata!$C14/2,IF(ISBLANK(Rawdata!EQ14),"",Rawdata!EQ14))</f>
        <v>12.6</v>
      </c>
      <c r="EU14">
        <f>IF(ISNUMBER(SEARCH("&lt;",Rawdata!ER14)),Rawdata!$C14/2,IF(ISBLANK(Rawdata!ER14),"",Rawdata!ER14))</f>
        <v>2</v>
      </c>
      <c r="EV14">
        <f>IF(ISNUMBER(SEARCH("&lt;",Rawdata!ES14)),Rawdata!$C14/2,IF(ISBLANK(Rawdata!ES14),"",Rawdata!ES14))</f>
        <v>21.3</v>
      </c>
      <c r="EW14">
        <f>IF(ISNUMBER(SEARCH("&lt;",Rawdata!ET14)),Rawdata!$C14/2,IF(ISBLANK(Rawdata!ET14),"",Rawdata!ET14))</f>
        <v>3.09</v>
      </c>
      <c r="EX14">
        <f>IF(ISNUMBER(SEARCH("&lt;",Rawdata!EU14)),Rawdata!$C14/2,IF(ISBLANK(Rawdata!EU14),"",Rawdata!EU14))</f>
        <v>66.7</v>
      </c>
      <c r="EY14">
        <f>IF(ISNUMBER(SEARCH("&lt;",Rawdata!EV14)),Rawdata!$C14/2,IF(ISBLANK(Rawdata!EV14),"",Rawdata!EV14))</f>
        <v>0.69799999999999995</v>
      </c>
      <c r="EZ14">
        <f>IF(ISNUMBER(SEARCH("&lt;",Rawdata!EW14)),Rawdata!$C14/2,IF(ISBLANK(Rawdata!EW14),"",Rawdata!EW14))</f>
        <v>88.1</v>
      </c>
      <c r="FA14">
        <f>IF(ISNUMBER(SEARCH("&lt;",Rawdata!EX14)),Rawdata!$C14/2,IF(ISBLANK(Rawdata!EX14),"",Rawdata!EX14))</f>
        <v>76.5</v>
      </c>
      <c r="FB14">
        <f>IF(ISNUMBER(SEARCH("&lt;",Rawdata!EY14)),Rawdata!$C14/2,IF(ISBLANK(Rawdata!EY14),"",Rawdata!EY14))</f>
        <v>2.1</v>
      </c>
      <c r="FC14">
        <f>IF(ISNUMBER(SEARCH("&lt;",Rawdata!EZ14)),Rawdata!$C14/2,IF(ISBLANK(Rawdata!EZ14),"",Rawdata!EZ14))</f>
        <v>23.7</v>
      </c>
      <c r="FD14">
        <f>IF(ISNUMBER(SEARCH("&lt;",Rawdata!FA14)),Rawdata!$C14/2,IF(ISBLANK(Rawdata!FA14),"",Rawdata!FA14))</f>
        <v>1.95</v>
      </c>
      <c r="FE14">
        <f>IF(ISNUMBER(SEARCH("&lt;",Rawdata!FB14)),Rawdata!$C14/2,IF(ISBLANK(Rawdata!FB14),"",Rawdata!FB14))</f>
        <v>30.7</v>
      </c>
      <c r="FF14">
        <f>IF(ISNUMBER(SEARCH("&lt;",Rawdata!FC14)),Rawdata!$C14/2,IF(ISBLANK(Rawdata!FC14),"",Rawdata!FC14))</f>
        <v>25.6</v>
      </c>
      <c r="FG14">
        <f>IF(ISNUMBER(SEARCH("&lt;",Rawdata!FD14)),Rawdata!$C14/2,IF(ISBLANK(Rawdata!FD14),"",Rawdata!FD14))</f>
        <v>10.9</v>
      </c>
      <c r="FH14">
        <f>IF(ISNUMBER(SEARCH("&lt;",Rawdata!FE14)),Rawdata!$C14/2,IF(ISBLANK(Rawdata!FE14),"",Rawdata!FE14))</f>
        <v>22.3</v>
      </c>
      <c r="FI14">
        <f>IF(ISNUMBER(SEARCH("&lt;",Rawdata!FF14)),Rawdata!$C14/2,IF(ISBLANK(Rawdata!FF14),"",Rawdata!FF14))</f>
        <v>0.997</v>
      </c>
      <c r="FJ14">
        <f>IF(ISNUMBER(SEARCH("&lt;",Rawdata!FG14)),Rawdata!$C14/2,IF(ISBLANK(Rawdata!FG14),"",Rawdata!FG14))</f>
        <v>16.899999999999999</v>
      </c>
      <c r="FK14">
        <f>IF(ISNUMBER(SEARCH("&lt;",Rawdata!FH14)),Rawdata!$C14/2,IF(ISBLANK(Rawdata!FH14),"",Rawdata!FH14))</f>
        <v>50.9</v>
      </c>
      <c r="FL14">
        <f>IF(ISNUMBER(SEARCH("&lt;",Rawdata!FI14)),Rawdata!$C14/2,IF(ISBLANK(Rawdata!FI14),"",Rawdata!FI14))</f>
        <v>24</v>
      </c>
      <c r="FM14">
        <f>IF(ISNUMBER(SEARCH("&lt;",Rawdata!FJ14)),Rawdata!$C14/2,IF(ISBLANK(Rawdata!FJ14),"",Rawdata!FJ14))</f>
        <v>58.3</v>
      </c>
      <c r="FN14">
        <f>IF(ISNUMBER(SEARCH("&lt;",Rawdata!FK14)),Rawdata!$C14/2,IF(ISBLANK(Rawdata!FK14),"",Rawdata!FK14))</f>
        <v>35.9</v>
      </c>
      <c r="FO14">
        <f>IF(ISNUMBER(SEARCH("&lt;",Rawdata!FL14)),Rawdata!$C14/2,IF(ISBLANK(Rawdata!FL14),"",Rawdata!FL14))</f>
        <v>291</v>
      </c>
      <c r="FP14">
        <f>IF(ISNUMBER(SEARCH("&lt;",Rawdata!FM14)),Rawdata!$C14/2,IF(ISBLANK(Rawdata!FM14),"",Rawdata!FM14))</f>
        <v>45.4</v>
      </c>
      <c r="FQ14">
        <f>IF(ISNUMBER(SEARCH("&lt;",Rawdata!FN14)),Rawdata!$C14/2,IF(ISBLANK(Rawdata!FN14),"",Rawdata!FN14))</f>
        <v>11</v>
      </c>
      <c r="FR14">
        <f>IF(ISNUMBER(SEARCH("&lt;",Rawdata!FO14)),Rawdata!$C14/2,IF(ISBLANK(Rawdata!FO14),"",Rawdata!FO14))</f>
        <v>63.5</v>
      </c>
      <c r="FS14">
        <f>IF(ISNUMBER(SEARCH("&lt;",Rawdata!FP14)),Rawdata!$C14/2,IF(ISBLANK(Rawdata!FP14),"",Rawdata!FP14))</f>
        <v>59.7</v>
      </c>
      <c r="FT14">
        <f>IF(ISNUMBER(SEARCH("&lt;",Rawdata!FQ14)),Rawdata!$C14/2,IF(ISBLANK(Rawdata!FQ14),"",Rawdata!FQ14))</f>
        <v>38.799999999999997</v>
      </c>
      <c r="FU14">
        <f>IF(ISNUMBER(SEARCH("&lt;",Rawdata!FR14)),Rawdata!$C14/2,IF(ISBLANK(Rawdata!FR14),"",Rawdata!FR14))</f>
        <v>20.399999999999999</v>
      </c>
      <c r="FV14">
        <f>IF(ISNUMBER(SEARCH("&lt;",Rawdata!FS14)),Rawdata!$C14/2,IF(ISBLANK(Rawdata!FS14),"",Rawdata!FS14))</f>
        <v>0.3</v>
      </c>
      <c r="FW14">
        <f>IF(ISNUMBER(SEARCH("&lt;",Rawdata!FT14)),Rawdata!$C14/2,IF(ISBLANK(Rawdata!FT14),"",Rawdata!FT14))</f>
        <v>34.6</v>
      </c>
      <c r="FX14">
        <f>IF(ISNUMBER(SEARCH("&lt;",Rawdata!FU14)),Rawdata!$C14/2,IF(ISBLANK(Rawdata!FU14),"",Rawdata!FU14))</f>
        <v>0.3</v>
      </c>
      <c r="FY14">
        <f>IF(ISNUMBER(SEARCH("&lt;",Rawdata!FV14)),Rawdata!$C14/2,IF(ISBLANK(Rawdata!FV14),"",Rawdata!FV14))</f>
        <v>24.3</v>
      </c>
      <c r="FZ14">
        <f>IF(ISNUMBER(SEARCH("&lt;",Rawdata!FW14)),Rawdata!$C14/2,IF(ISBLANK(Rawdata!FW14),"",Rawdata!FW14))</f>
        <v>34.6</v>
      </c>
      <c r="GA14">
        <f>IF(ISNUMBER(SEARCH("&lt;",Rawdata!FX14)),Rawdata!$C14/2,IF(ISBLANK(Rawdata!FX14),"",Rawdata!FX14))</f>
        <v>0.3</v>
      </c>
      <c r="GB14">
        <f>IF(ISNUMBER(SEARCH("&lt;",Rawdata!FY14)),Rawdata!$C14/2,IF(ISBLANK(Rawdata!FY14),"",Rawdata!FY14))</f>
        <v>24.7</v>
      </c>
      <c r="GC14">
        <f>IF(ISNUMBER(SEARCH("&lt;",Rawdata!FZ14)),Rawdata!$C14/2,IF(ISBLANK(Rawdata!FZ14),"",Rawdata!FZ14))</f>
        <v>1.21</v>
      </c>
      <c r="GD14">
        <f>IF(ISNUMBER(SEARCH("&lt;",Rawdata!GA14)),Rawdata!$C14/2,IF(ISBLANK(Rawdata!GA14),"",Rawdata!GA14))</f>
        <v>63.4</v>
      </c>
      <c r="GE14">
        <f>IF(ISNUMBER(SEARCH("&lt;",Rawdata!GB14)),Rawdata!$C14/2,IF(ISBLANK(Rawdata!GB14),"",Rawdata!GB14))</f>
        <v>39.9</v>
      </c>
      <c r="GF14">
        <f>IF(ISNUMBER(SEARCH("&lt;",Rawdata!GC14)),Rawdata!$C14/2,IF(ISBLANK(Rawdata!GC14),"",Rawdata!GC14))</f>
        <v>1.28</v>
      </c>
      <c r="GG14">
        <f>IF(ISNUMBER(SEARCH("&lt;",Rawdata!GD14)),Rawdata!$C14/2,IF(ISBLANK(Rawdata!GD14),"",Rawdata!GD14))</f>
        <v>27.2</v>
      </c>
      <c r="GH14">
        <f>IF(ISNUMBER(SEARCH("&lt;",Rawdata!GE14)),Rawdata!$C14/2,IF(ISBLANK(Rawdata!GE14),"",Rawdata!GE14))</f>
        <v>1.68</v>
      </c>
      <c r="GI14">
        <f>IF(ISNUMBER(SEARCH("&lt;",Rawdata!GF14)),Rawdata!$C14/2,IF(ISBLANK(Rawdata!GF14),"",Rawdata!GF14))</f>
        <v>48.6</v>
      </c>
      <c r="GJ14">
        <f>IF(ISNUMBER(SEARCH("&lt;",Rawdata!GG14)),Rawdata!$C14/2,IF(ISBLANK(Rawdata!GG14),"",Rawdata!GG14))</f>
        <v>131</v>
      </c>
      <c r="GK14">
        <f>IF(ISNUMBER(SEARCH("&lt;",Rawdata!GH14)),Rawdata!$C14/2,IF(ISBLANK(Rawdata!GH14),"",Rawdata!GH14))</f>
        <v>1.82</v>
      </c>
      <c r="GL14">
        <f>IF(ISNUMBER(SEARCH("&lt;",Rawdata!GI14)),Rawdata!$C14/2,IF(ISBLANK(Rawdata!GI14),"",Rawdata!GI14))</f>
        <v>74.099999999999994</v>
      </c>
      <c r="GM14">
        <f>IF(ISNUMBER(SEARCH("&lt;",Rawdata!GJ14)),Rawdata!$C14/2,IF(ISBLANK(Rawdata!GJ14),"",Rawdata!GJ14))</f>
        <v>2.8</v>
      </c>
      <c r="GN14">
        <f>IF(ISNUMBER(SEARCH("&lt;",Rawdata!GK14)),Rawdata!$C14/2,IF(ISBLANK(Rawdata!GK14),"",Rawdata!GK14))</f>
        <v>356</v>
      </c>
      <c r="GO14">
        <f>IF(ISNUMBER(SEARCH("&lt;",Rawdata!GL14)),Rawdata!$C14/2,IF(ISBLANK(Rawdata!GL14),"",Rawdata!GL14))</f>
        <v>86.1</v>
      </c>
      <c r="GP14">
        <f>IF(ISNUMBER(SEARCH("&lt;",Rawdata!GM14)),Rawdata!$C14/2,IF(ISBLANK(Rawdata!GM14),"",Rawdata!GM14))</f>
        <v>1.18</v>
      </c>
      <c r="GQ14">
        <f>IF(ISNUMBER(SEARCH("&lt;",Rawdata!GN14)),Rawdata!$C14/2,IF(ISBLANK(Rawdata!GN14),"",Rawdata!GN14))</f>
        <v>224</v>
      </c>
      <c r="GR14">
        <f>IF(ISNUMBER(SEARCH("&lt;",Rawdata!GO14)),Rawdata!$C14/2,IF(ISBLANK(Rawdata!GO14),"",Rawdata!GO14))</f>
        <v>1.1599999999999999</v>
      </c>
      <c r="GS14">
        <f>IF(ISNUMBER(SEARCH("&lt;",Rawdata!GP14)),Rawdata!$C14/2,IF(ISBLANK(Rawdata!GP14),"",Rawdata!GP14))</f>
        <v>695</v>
      </c>
      <c r="GT14">
        <f>IF(ISNUMBER(SEARCH("&lt;",Rawdata!GQ14)),Rawdata!$C14/2,IF(ISBLANK(Rawdata!GQ14),"",Rawdata!GQ14))</f>
        <v>512</v>
      </c>
      <c r="GU14">
        <f>IF(ISNUMBER(SEARCH("&lt;",Rawdata!GR14)),Rawdata!$C14/2,IF(ISBLANK(Rawdata!GR14),"",Rawdata!GR14))</f>
        <v>3.47</v>
      </c>
      <c r="GV14">
        <f>IF(ISNUMBER(SEARCH("&lt;",Rawdata!GS14)),Rawdata!$C14/2,IF(ISBLANK(Rawdata!GS14),"",Rawdata!GS14))</f>
        <v>298</v>
      </c>
      <c r="GW14">
        <f>IF(ISNUMBER(SEARCH("&lt;",Rawdata!GT14)),Rawdata!$C14/2,IF(ISBLANK(Rawdata!GT14),"",Rawdata!GT14))</f>
        <v>27.8</v>
      </c>
      <c r="GX14">
        <f>IF(ISNUMBER(SEARCH("&lt;",Rawdata!GU14)),Rawdata!$C14/2,IF(ISBLANK(Rawdata!GU14),"",Rawdata!GU14))</f>
        <v>300</v>
      </c>
      <c r="GY14">
        <f>IF(ISNUMBER(SEARCH("&lt;",Rawdata!GV14)),Rawdata!$C14/2,IF(ISBLANK(Rawdata!GV14),"",Rawdata!GV14))</f>
        <v>200</v>
      </c>
      <c r="GZ14">
        <f>IF(ISNUMBER(SEARCH("&lt;",Rawdata!GW14)),Rawdata!$C14/2,IF(ISBLANK(Rawdata!GW14),"",Rawdata!GW14))</f>
        <v>6.64</v>
      </c>
      <c r="HA14">
        <f>IF(ISNUMBER(SEARCH("&lt;",Rawdata!GX14)),Rawdata!$C14/2,IF(ISBLANK(Rawdata!GX14),"",Rawdata!GX14))</f>
        <v>56.3</v>
      </c>
      <c r="HB14">
        <f>IF(ISNUMBER(SEARCH("&lt;",Rawdata!GY14)),Rawdata!$C14/2,IF(ISBLANK(Rawdata!GY14),"",Rawdata!GY14))</f>
        <v>35.6</v>
      </c>
      <c r="HC14">
        <f>IF(ISNUMBER(SEARCH("&lt;",Rawdata!GZ14)),Rawdata!$C14/2,IF(ISBLANK(Rawdata!GZ14),"",Rawdata!GZ14))</f>
        <v>67.599999999999994</v>
      </c>
      <c r="HD14">
        <f>IF(ISNUMBER(SEARCH("&lt;",Rawdata!HA14)),Rawdata!$C14/2,IF(ISBLANK(Rawdata!HA14),"",Rawdata!HA14))</f>
        <v>66.099999999999994</v>
      </c>
      <c r="HE14">
        <f>IF(ISNUMBER(SEARCH("&lt;",Rawdata!HB14)),Rawdata!$C14/2,IF(ISBLANK(Rawdata!HB14),"",Rawdata!HB14))</f>
        <v>28.9</v>
      </c>
      <c r="HF14">
        <f>IF(ISNUMBER(SEARCH("&lt;",Rawdata!HC14)),Rawdata!$C14/2,IF(ISBLANK(Rawdata!HC14),"",Rawdata!HC14))</f>
        <v>29.2</v>
      </c>
      <c r="HG14">
        <f>IF(ISNUMBER(SEARCH("&lt;",Rawdata!HD14)),Rawdata!$C14/2,IF(ISBLANK(Rawdata!HD14),"",Rawdata!HD14))</f>
        <v>9.75</v>
      </c>
      <c r="HH14">
        <f>IF(ISNUMBER(SEARCH("&lt;",Rawdata!HE14)),Rawdata!$C14/2,IF(ISBLANK(Rawdata!HE14),"",Rawdata!HE14))</f>
        <v>88.4</v>
      </c>
      <c r="HI14">
        <f>IF(ISNUMBER(SEARCH("&lt;",Rawdata!HF14)),Rawdata!$C14/2,IF(ISBLANK(Rawdata!HF14),"",Rawdata!HF14))</f>
        <v>37.700000000000003</v>
      </c>
      <c r="HJ14">
        <f>IF(ISNUMBER(SEARCH("&lt;",Rawdata!HG14)),Rawdata!$C14/2,IF(ISBLANK(Rawdata!HG14),"",Rawdata!HG14))</f>
        <v>10</v>
      </c>
      <c r="HK14">
        <f>IF(ISNUMBER(SEARCH("&lt;",Rawdata!HH14)),Rawdata!$C14/2,IF(ISBLANK(Rawdata!HH14),"",Rawdata!HH14))</f>
        <v>30.5</v>
      </c>
      <c r="HL14">
        <f>IF(ISNUMBER(SEARCH("&lt;",Rawdata!HI14)),Rawdata!$C14/2,IF(ISBLANK(Rawdata!HI14),"",Rawdata!HI14))</f>
        <v>7.01</v>
      </c>
      <c r="HM14">
        <f>IF(ISNUMBER(SEARCH("&lt;",Rawdata!HJ14)),Rawdata!$C14/2,IF(ISBLANK(Rawdata!HJ14),"",Rawdata!HJ14))</f>
        <v>36.1</v>
      </c>
      <c r="HN14">
        <f>IF(ISNUMBER(SEARCH("&lt;",Rawdata!HK14)),Rawdata!$C14/2,IF(ISBLANK(Rawdata!HK14),"",Rawdata!HK14))</f>
        <v>47.2</v>
      </c>
      <c r="HO14">
        <f>IF(ISNUMBER(SEARCH("&lt;",Rawdata!HL14)),Rawdata!$C14/2,IF(ISBLANK(Rawdata!HL14),"",Rawdata!HL14))</f>
        <v>9.0299999999999994</v>
      </c>
      <c r="HP14">
        <f>IF(ISNUMBER(SEARCH("&lt;",Rawdata!HM14)),Rawdata!$C14/2,IF(ISBLANK(Rawdata!HM14),"",Rawdata!HM14))</f>
        <v>16.399999999999999</v>
      </c>
      <c r="HQ14">
        <f>IF(ISNUMBER(SEARCH("&lt;",Rawdata!HN14)),Rawdata!$C14/2,IF(ISBLANK(Rawdata!HN14),"",Rawdata!HN14))</f>
        <v>14</v>
      </c>
      <c r="HR14">
        <f>IF(ISNUMBER(SEARCH("&lt;",Rawdata!HO14)),Rawdata!$C14/2,IF(ISBLANK(Rawdata!HO14),"",Rawdata!HO14))</f>
        <v>56.2</v>
      </c>
      <c r="HS14">
        <f>IF(ISNUMBER(SEARCH("&lt;",Rawdata!HP14)),Rawdata!$C14/2,IF(ISBLANK(Rawdata!HP14),"",Rawdata!HP14))</f>
        <v>43.4</v>
      </c>
      <c r="HT14">
        <f>IF(ISNUMBER(SEARCH("&lt;",Rawdata!HQ14)),Rawdata!$C14/2,IF(ISBLANK(Rawdata!HQ14),"",Rawdata!HQ14))</f>
        <v>1.73</v>
      </c>
      <c r="HU14">
        <f>IF(ISNUMBER(SEARCH("&lt;",Rawdata!HR14)),Rawdata!$C14/2,IF(ISBLANK(Rawdata!HR14),"",Rawdata!HR14))</f>
        <v>38.299999999999997</v>
      </c>
      <c r="HV14">
        <f>IF(ISNUMBER(SEARCH("&lt;",Rawdata!HS14)),Rawdata!$C14/2,IF(ISBLANK(Rawdata!HS14),"",Rawdata!HS14))</f>
        <v>0.3</v>
      </c>
      <c r="HW14">
        <f>IF(ISNUMBER(SEARCH("&lt;",Rawdata!HT14)),Rawdata!$C14/2,IF(ISBLANK(Rawdata!HT14),"",Rawdata!HT14))</f>
        <v>32.9</v>
      </c>
      <c r="HX14">
        <f>IF(ISNUMBER(SEARCH("&lt;",Rawdata!HU14)),Rawdata!$C14/2,IF(ISBLANK(Rawdata!HU14),"",Rawdata!HU14))</f>
        <v>29.6</v>
      </c>
      <c r="HY14">
        <f>IF(ISNUMBER(SEARCH("&lt;",Rawdata!HV14)),Rawdata!$C14/2,IF(ISBLANK(Rawdata!HV14),"",Rawdata!HV14))</f>
        <v>0.88900000000000001</v>
      </c>
      <c r="HZ14">
        <f>IF(ISNUMBER(SEARCH("&lt;",Rawdata!HW14)),Rawdata!$C14/2,IF(ISBLANK(Rawdata!HW14),"",Rawdata!HW14))</f>
        <v>24.3</v>
      </c>
      <c r="IA14">
        <f>IF(ISNUMBER(SEARCH("&lt;",Rawdata!HX14)),Rawdata!$C14/2,IF(ISBLANK(Rawdata!HX14),"",Rawdata!HX14))</f>
        <v>1.05</v>
      </c>
      <c r="IB14">
        <f>IF(ISNUMBER(SEARCH("&lt;",Rawdata!HY14)),Rawdata!$C14/2,IF(ISBLANK(Rawdata!HY14),"",Rawdata!HY14))</f>
        <v>40.1</v>
      </c>
      <c r="IC14">
        <f>IF(ISNUMBER(SEARCH("&lt;",Rawdata!HZ14)),Rawdata!$C14/2,IF(ISBLANK(Rawdata!HZ14),"",Rawdata!HZ14))</f>
        <v>36.6</v>
      </c>
      <c r="ID14">
        <f>IF(ISNUMBER(SEARCH("&lt;",Rawdata!IA14)),Rawdata!$C14/2,IF(ISBLANK(Rawdata!IA14),"",Rawdata!IA14))</f>
        <v>1.02</v>
      </c>
      <c r="IE14">
        <f>IF(ISNUMBER(SEARCH("&lt;",Rawdata!IB14)),Rawdata!$C14/2,IF(ISBLANK(Rawdata!IB14),"",Rawdata!IB14))</f>
        <v>17.2</v>
      </c>
      <c r="IF14">
        <f>IF(ISNUMBER(SEARCH("&lt;",Rawdata!IC14)),Rawdata!$C14/2,IF(ISBLANK(Rawdata!IC14),"",Rawdata!IC14))</f>
        <v>1.42</v>
      </c>
      <c r="IG14">
        <f>IF(ISNUMBER(SEARCH("&lt;",Rawdata!ID14)),Rawdata!$C14/2,IF(ISBLANK(Rawdata!ID14),"",Rawdata!ID14))</f>
        <v>41.3</v>
      </c>
      <c r="IH14">
        <f>IF(ISNUMBER(SEARCH("&lt;",Rawdata!IE14)),Rawdata!$C14/2,IF(ISBLANK(Rawdata!IE14),"",Rawdata!IE14))</f>
        <v>13.8</v>
      </c>
      <c r="II14">
        <f>IF(ISNUMBER(SEARCH("&lt;",Rawdata!IF14)),Rawdata!$C14/2,IF(ISBLANK(Rawdata!IF14),"",Rawdata!IF14))</f>
        <v>12.8</v>
      </c>
      <c r="IJ14">
        <f>IF(ISNUMBER(SEARCH("&lt;",Rawdata!IG14)),Rawdata!$C14/2,IF(ISBLANK(Rawdata!IG14),"",Rawdata!IG14))</f>
        <v>41.3</v>
      </c>
      <c r="IK14">
        <f>IF(ISNUMBER(SEARCH("&lt;",Rawdata!IH14)),Rawdata!$C14/2,IF(ISBLANK(Rawdata!IH14),"",Rawdata!IH14))</f>
        <v>1.36</v>
      </c>
      <c r="IL14">
        <f>IF(ISNUMBER(SEARCH("&lt;",Rawdata!II14)),Rawdata!$C14/2,IF(ISBLANK(Rawdata!II14),"",Rawdata!II14))</f>
        <v>69.400000000000006</v>
      </c>
      <c r="IM14">
        <f>IF(ISNUMBER(SEARCH("&lt;",Rawdata!IJ14)),Rawdata!$C14/2,IF(ISBLANK(Rawdata!IJ14),"",Rawdata!IJ14))</f>
        <v>56.6</v>
      </c>
      <c r="IN14">
        <f>IF(ISNUMBER(SEARCH("&lt;",Rawdata!IK14)),Rawdata!$C14/2,IF(ISBLANK(Rawdata!IK14),"",Rawdata!IK14))</f>
        <v>7.59</v>
      </c>
      <c r="IO14">
        <f>IF(ISNUMBER(SEARCH("&lt;",Rawdata!IL14)),Rawdata!$C14/2,IF(ISBLANK(Rawdata!IL14),"",Rawdata!IL14))</f>
        <v>34</v>
      </c>
      <c r="IP14">
        <f>IF(ISNUMBER(SEARCH("&lt;",Rawdata!IM14)),Rawdata!$C14/2,IF(ISBLANK(Rawdata!IM14),"",Rawdata!IM14))</f>
        <v>1.2</v>
      </c>
      <c r="IQ14">
        <f>IF(ISNUMBER(SEARCH("&lt;",Rawdata!IN14)),Rawdata!$C14/2,IF(ISBLANK(Rawdata!IN14),"",Rawdata!IN14))</f>
        <v>56.9</v>
      </c>
      <c r="IR14">
        <f>IF(ISNUMBER(SEARCH("&lt;",Rawdata!IO14)),Rawdata!$C14/2,IF(ISBLANK(Rawdata!IO14),"",Rawdata!IO14))</f>
        <v>23.6</v>
      </c>
      <c r="IS14">
        <f>IF(ISNUMBER(SEARCH("&lt;",Rawdata!IP14)),Rawdata!$C14/2,IF(ISBLANK(Rawdata!IP14),"",Rawdata!IP14))</f>
        <v>4.12</v>
      </c>
      <c r="IT14">
        <f>IF(ISNUMBER(SEARCH("&lt;",Rawdata!IQ14)),Rawdata!$C14/2,IF(ISBLANK(Rawdata!IQ14),"",Rawdata!IQ14))</f>
        <v>25.6</v>
      </c>
      <c r="IU14">
        <f>IF(ISNUMBER(SEARCH("&lt;",Rawdata!IR14)),Rawdata!$C14/2,IF(ISBLANK(Rawdata!IR14),"",Rawdata!IR14))</f>
        <v>10.6</v>
      </c>
      <c r="IV14">
        <f>IF(ISNUMBER(SEARCH("&lt;",Rawdata!IS14)),Rawdata!$C14/2,IF(ISBLANK(Rawdata!IS14),"",Rawdata!IS14))</f>
        <v>43.1</v>
      </c>
      <c r="IW14">
        <f>IF(ISNUMBER(SEARCH("&lt;",Rawdata!IT14)),Rawdata!$C14/2,IF(ISBLANK(Rawdata!IT14),"",Rawdata!IT14))</f>
        <v>64.599999999999994</v>
      </c>
      <c r="IX14">
        <f>IF(ISNUMBER(SEARCH("&lt;",Rawdata!IU14)),Rawdata!$C14/2,IF(ISBLANK(Rawdata!IU14),"",Rawdata!IU14))</f>
        <v>2.94</v>
      </c>
      <c r="IY14">
        <f>IF(ISNUMBER(SEARCH("&lt;",Rawdata!IV14)),Rawdata!$C14/2,IF(ISBLANK(Rawdata!IV14),"",Rawdata!IV14))</f>
        <v>29.8</v>
      </c>
      <c r="IZ14">
        <f>IF(ISNUMBER(SEARCH("&lt;",Rawdata!IW14)),Rawdata!$C14/2,IF(ISBLANK(Rawdata!IW14),"",Rawdata!IW14))</f>
        <v>24</v>
      </c>
      <c r="JA14">
        <f>IF(ISNUMBER(SEARCH("&lt;",Rawdata!IX14)),Rawdata!$C14/2,IF(ISBLANK(Rawdata!IX14),"",Rawdata!IX14))</f>
        <v>46</v>
      </c>
      <c r="JB14">
        <f>IF(ISNUMBER(SEARCH("&lt;",Rawdata!IY14)),Rawdata!$C14/2,IF(ISBLANK(Rawdata!IY14),"",Rawdata!IY14))</f>
        <v>5.01</v>
      </c>
      <c r="JC14">
        <f>IF(ISNUMBER(SEARCH("&lt;",Rawdata!IZ14)),Rawdata!$C14/2,IF(ISBLANK(Rawdata!IZ14),"",Rawdata!IZ14))</f>
        <v>37</v>
      </c>
      <c r="JD14">
        <f>IF(ISNUMBER(SEARCH("&lt;",Rawdata!JA14)),Rawdata!$C14/2,IF(ISBLANK(Rawdata!JA14),"",Rawdata!JA14))</f>
        <v>11.7</v>
      </c>
      <c r="JE14">
        <f>IF(ISNUMBER(SEARCH("&lt;",Rawdata!JB14)),Rawdata!$C14/2,IF(ISBLANK(Rawdata!JB14),"",Rawdata!JB14))</f>
        <v>0.3</v>
      </c>
      <c r="JF14">
        <f>IF(ISNUMBER(SEARCH("&lt;",Rawdata!JC14)),Rawdata!$C14/2,IF(ISBLANK(Rawdata!JC14),"",Rawdata!JC14))</f>
        <v>120</v>
      </c>
      <c r="JG14">
        <f>IF(ISNUMBER(SEARCH("&lt;",Rawdata!JD14)),Rawdata!$C14/2,IF(ISBLANK(Rawdata!JD14),"",Rawdata!JD14))</f>
        <v>2.0699999999999998</v>
      </c>
      <c r="JH14">
        <f>IF(ISNUMBER(SEARCH("&lt;",Rawdata!JE14)),Rawdata!$C14/2,IF(ISBLANK(Rawdata!JE14),"",Rawdata!JE14))</f>
        <v>74.5</v>
      </c>
      <c r="JI14">
        <f>IF(ISNUMBER(SEARCH("&lt;",Rawdata!JF14)),Rawdata!$C14/2,IF(ISBLANK(Rawdata!JF14),"",Rawdata!JF14))</f>
        <v>62.8</v>
      </c>
    </row>
    <row r="15" spans="1:269" x14ac:dyDescent="0.25">
      <c r="A15" s="1" t="s">
        <v>27</v>
      </c>
      <c r="B15" s="798">
        <f t="shared" si="0"/>
        <v>1</v>
      </c>
      <c r="C15" s="799">
        <f t="shared" si="10"/>
        <v>-407.52</v>
      </c>
      <c r="D15" s="798">
        <f t="shared" si="1"/>
        <v>2.37</v>
      </c>
      <c r="E15" s="798">
        <f t="shared" si="2"/>
        <v>65.2</v>
      </c>
      <c r="F15" s="798">
        <f t="shared" si="3"/>
        <v>139</v>
      </c>
      <c r="G15" s="798">
        <f t="shared" si="11"/>
        <v>343.94499999999999</v>
      </c>
      <c r="H15" s="164">
        <f t="shared" si="4"/>
        <v>508</v>
      </c>
      <c r="I15" s="798" cm="1">
        <f t="array" ref="I15">_xlfn.QUARTILE.INC(IF($Y$4:$XFD$4="Harbour mode: Intake seawater ",$Y15:$XFD15),1)</f>
        <v>1.67</v>
      </c>
      <c r="J15" s="798" cm="1">
        <f t="array" ref="J15">_xlfn.QUARTILE.INC(IF($Y$4:$XFD$4="Harbour mode: Intake seawater ",$Y15:$XFD15),3)</f>
        <v>4.8574999999999999</v>
      </c>
      <c r="K15" s="164">
        <f t="shared" si="5"/>
        <v>9.6387499999999999</v>
      </c>
      <c r="L15" s="800" cm="1">
        <f t="array" ref="L15">_xlfn.QUARTILE.INC(IF($Y$4:$XFD$4="Harbour mode: After AE scrubber, but before cleaning ",$Y15:$XFD15),1)</f>
        <v>71.125</v>
      </c>
      <c r="M15" s="800" cm="1">
        <f t="array" ref="M15">_xlfn.QUARTILE.INC(IF($Y$4:$XFD$4="Harbour mode: After AE scrubber, but before cleaning ",$Y15:$XFD15),3)</f>
        <v>162.25</v>
      </c>
      <c r="N15" s="164">
        <f t="shared" si="6"/>
        <v>298.9375</v>
      </c>
      <c r="O15" s="800" cm="1">
        <f t="array" ref="O15">_xlfn.QUARTILE.INC(IF($Y$4:XFD$4="Transit, full speed: Intake seawater ",$Y15:$XFD15),1)</f>
        <v>1.7850000000000001</v>
      </c>
      <c r="P15" s="800" cm="1">
        <f t="array" ref="P15">_xlfn.QUARTILE.INC(IF($Y$4:XFD$4="Transit, full speed: Intake seawater ",$Y15:$XFD15),3)</f>
        <v>2.7949999999999999</v>
      </c>
      <c r="Q15" s="164">
        <f t="shared" si="7"/>
        <v>4.3099999999999996</v>
      </c>
      <c r="R15" s="800" cm="1">
        <f t="array" ref="R15">_xlfn.QUARTILE.INC(IF($Y$4:$XFD$4="Transit, full speed: After ME scrubber, but before cleaning ",$Y15:$XFD15),1)</f>
        <v>112.5</v>
      </c>
      <c r="S15" s="800" cm="1">
        <f t="array" ref="S15">_xlfn.QUARTILE.INC(IF($Y$4:$XFD$4="Transit, full speed: After ME scrubber, but before cleaning ",$Y15:$XFD15),3)</f>
        <v>201</v>
      </c>
      <c r="T15" s="164">
        <f t="shared" si="8"/>
        <v>333.75</v>
      </c>
      <c r="U15" s="800" cm="1">
        <f t="array" ref="U15">_xlfn.QUARTILE.INC(IF($Y$4:$XFD$4="Transit, full speed: After AE scrubber, but before cleaning ",$Y15:$XFD15),1)</f>
        <v>86.15</v>
      </c>
      <c r="V15" s="800" cm="1">
        <f t="array" ref="V15">_xlfn.QUARTILE.INC(IF($Y$4:$XFD$4="Transit, full speed: After AE scrubber, but before cleaning ",$Y15:$XFD15),3)</f>
        <v>186.5</v>
      </c>
      <c r="W15" s="164">
        <f t="shared" si="9"/>
        <v>337.02499999999998</v>
      </c>
      <c r="X15" s="953" cm="1">
        <f t="array" ref="X15">SUMPRODUCT(--(_xlfn.ISFORMULA(Y15:XFD15)), --(LEN(Y15:XFD15)=0))</f>
        <v>0</v>
      </c>
      <c r="Y15">
        <f>IF(ISNUMBER(SEARCH("&lt;",Rawdata!V15)),Rawdata!$C15/2,IF(ISBLANK(Rawdata!V15),"",Rawdata!V15))</f>
        <v>2.2400000000000002</v>
      </c>
      <c r="Z15">
        <f>IF(ISNUMBER(SEARCH("&lt;",Rawdata!W15)),Rawdata!$C15/2,IF(ISBLANK(Rawdata!W15),"",Rawdata!W15))</f>
        <v>234</v>
      </c>
      <c r="AA15">
        <f>IF(ISNUMBER(SEARCH("&lt;",Rawdata!X15)),Rawdata!$C15/2,IF(ISBLANK(Rawdata!X15),"",Rawdata!X15))</f>
        <v>2.13</v>
      </c>
      <c r="AB15">
        <f>IF(ISNUMBER(SEARCH("&lt;",Rawdata!Y15)),Rawdata!$C15/2,IF(ISBLANK(Rawdata!Y15),"",Rawdata!Y15))</f>
        <v>253</v>
      </c>
      <c r="AC15">
        <f>IF(ISNUMBER(SEARCH("&lt;",Rawdata!Z15)),Rawdata!$C15/2,IF(ISBLANK(Rawdata!Z15),"",Rawdata!Z15))</f>
        <v>201</v>
      </c>
      <c r="AD15">
        <f>IF(ISNUMBER(SEARCH("&lt;",Rawdata!AA15)),Rawdata!$C15/2,IF(ISBLANK(Rawdata!AA15),"",Rawdata!AA15))</f>
        <v>1.69</v>
      </c>
      <c r="AE15">
        <f>IF(ISNUMBER(SEARCH("&lt;",Rawdata!AB15)),Rawdata!$C15/2,IF(ISBLANK(Rawdata!AB15),"",Rawdata!AB15))</f>
        <v>188</v>
      </c>
      <c r="AF15">
        <f>IF(ISNUMBER(SEARCH("&lt;",Rawdata!AC15)),Rawdata!$C15/2,IF(ISBLANK(Rawdata!AC15),"",Rawdata!AC15))</f>
        <v>1.71</v>
      </c>
      <c r="AG15">
        <f>IF(ISNUMBER(SEARCH("&lt;",Rawdata!AD15)),Rawdata!$C15/2,IF(ISBLANK(Rawdata!AD15),"",Rawdata!AD15))</f>
        <v>214</v>
      </c>
      <c r="AH15">
        <f>IF(ISNUMBER(SEARCH("&lt;",Rawdata!AE15)),Rawdata!$C15/2,IF(ISBLANK(Rawdata!AE15),"",Rawdata!AE15))</f>
        <v>214</v>
      </c>
      <c r="AI15">
        <f>IF(ISNUMBER(SEARCH("&lt;",Rawdata!AF15)),Rawdata!$C15/2,IF(ISBLANK(Rawdata!AF15),"",Rawdata!AF15))</f>
        <v>1.94</v>
      </c>
      <c r="AJ15">
        <f>IF(ISNUMBER(SEARCH("&lt;",Rawdata!AG15)),Rawdata!$C15/2,IF(ISBLANK(Rawdata!AG15),"",Rawdata!AG15))</f>
        <v>250</v>
      </c>
      <c r="AK15">
        <f>IF(ISNUMBER(SEARCH("&lt;",Rawdata!AH15)),Rawdata!$C15/2,IF(ISBLANK(Rawdata!AH15),"",Rawdata!AH15))</f>
        <v>1.78</v>
      </c>
      <c r="AL15">
        <f>IF(ISNUMBER(SEARCH("&lt;",Rawdata!AI15)),Rawdata!$C15/2,IF(ISBLANK(Rawdata!AI15),"",Rawdata!AI15))</f>
        <v>264</v>
      </c>
      <c r="AM15">
        <f>IF(ISNUMBER(SEARCH("&lt;",Rawdata!AJ15)),Rawdata!$C15/2,IF(ISBLANK(Rawdata!AJ15),"",Rawdata!AJ15))</f>
        <v>177</v>
      </c>
      <c r="AN15">
        <f>IF(ISNUMBER(SEARCH("&lt;",Rawdata!AK15)),Rawdata!$C15/2,IF(ISBLANK(Rawdata!AK15),"",Rawdata!AK15))</f>
        <v>3.93</v>
      </c>
      <c r="AO15">
        <f>IF(ISNUMBER(SEARCH("&lt;",Rawdata!AL15)),Rawdata!$C15/2,IF(ISBLANK(Rawdata!AL15),"",Rawdata!AL15))</f>
        <v>150</v>
      </c>
      <c r="AP15">
        <f>IF(ISNUMBER(SEARCH("&lt;",Rawdata!AM15)),Rawdata!$C15/2,IF(ISBLANK(Rawdata!AM15),"",Rawdata!AM15))</f>
        <v>149</v>
      </c>
      <c r="AQ15">
        <f>IF(ISNUMBER(SEARCH("&lt;",Rawdata!AN15)),Rawdata!$C15/2,IF(ISBLANK(Rawdata!AN15),"",Rawdata!AN15))</f>
        <v>1.31</v>
      </c>
      <c r="AR15">
        <f>IF(ISNUMBER(SEARCH("&lt;",Rawdata!AO15)),Rawdata!$C15/2,IF(ISBLANK(Rawdata!AO15),"",Rawdata!AO15))</f>
        <v>213</v>
      </c>
      <c r="AS15">
        <f>IF(ISNUMBER(SEARCH("&lt;",Rawdata!AP15)),Rawdata!$C15/2,IF(ISBLANK(Rawdata!AP15),"",Rawdata!AP15))</f>
        <v>1.3</v>
      </c>
      <c r="AT15">
        <f>IF(ISNUMBER(SEARCH("&lt;",Rawdata!AQ15)),Rawdata!$C15/2,IF(ISBLANK(Rawdata!AQ15),"",Rawdata!AQ15))</f>
        <v>206</v>
      </c>
      <c r="AU15">
        <f>IF(ISNUMBER(SEARCH("&lt;",Rawdata!AR15)),Rawdata!$C15/2,IF(ISBLANK(Rawdata!AR15),"",Rawdata!AR15))</f>
        <v>149</v>
      </c>
      <c r="AV15">
        <f>IF(ISNUMBER(SEARCH("&lt;",Rawdata!AS15)),Rawdata!$C15/2,IF(ISBLANK(Rawdata!AS15),"",Rawdata!AS15))</f>
        <v>1.9</v>
      </c>
      <c r="AW15">
        <f>IF(ISNUMBER(SEARCH("&lt;",Rawdata!AT15)),Rawdata!$C15/2,IF(ISBLANK(Rawdata!AT15),"",Rawdata!AT15))</f>
        <v>168</v>
      </c>
      <c r="AX15">
        <f>IF(ISNUMBER(SEARCH("&lt;",Rawdata!AU15)),Rawdata!$C15/2,IF(ISBLANK(Rawdata!AU15),"",Rawdata!AU15))</f>
        <v>2.44</v>
      </c>
      <c r="AY15">
        <f>IF(ISNUMBER(SEARCH("&lt;",Rawdata!AV15)),Rawdata!$C15/2,IF(ISBLANK(Rawdata!AV15),"",Rawdata!AV15))</f>
        <v>138</v>
      </c>
      <c r="AZ15">
        <f>IF(ISNUMBER(SEARCH("&lt;",Rawdata!AW15)),Rawdata!$C15/2,IF(ISBLANK(Rawdata!AW15),"",Rawdata!AW15))</f>
        <v>201</v>
      </c>
      <c r="BA15">
        <f>IF(ISNUMBER(SEARCH("&lt;",Rawdata!AX15)),Rawdata!$C15/2,IF(ISBLANK(Rawdata!AX15),"",Rawdata!AX15))</f>
        <v>1.89</v>
      </c>
      <c r="BB15">
        <f>IF(ISNUMBER(SEARCH("&lt;",Rawdata!AY15)),Rawdata!$C15/2,IF(ISBLANK(Rawdata!AY15),"",Rawdata!AY15))</f>
        <v>113</v>
      </c>
      <c r="BC15">
        <f>IF(ISNUMBER(SEARCH("&lt;",Rawdata!AZ15)),Rawdata!$C15/2,IF(ISBLANK(Rawdata!AZ15),"",Rawdata!AZ15))</f>
        <v>2.06</v>
      </c>
      <c r="BD15">
        <f>IF(ISNUMBER(SEARCH("&lt;",Rawdata!BA15)),Rawdata!$C15/2,IF(ISBLANK(Rawdata!BA15),"",Rawdata!BA15))</f>
        <v>106</v>
      </c>
      <c r="BE15">
        <f>IF(ISNUMBER(SEARCH("&lt;",Rawdata!BB15)),Rawdata!$C15/2,IF(ISBLANK(Rawdata!BB15),"",Rawdata!BB15))</f>
        <v>184</v>
      </c>
      <c r="BF15">
        <f>IF(ISNUMBER(SEARCH("&lt;",Rawdata!BC15)),Rawdata!$C15/2,IF(ISBLANK(Rawdata!BC15),"",Rawdata!BC15))</f>
        <v>2.29</v>
      </c>
      <c r="BG15">
        <f>IF(ISNUMBER(SEARCH("&lt;",Rawdata!BD15)),Rawdata!$C15/2,IF(ISBLANK(Rawdata!BD15),"",Rawdata!BD15))</f>
        <v>104</v>
      </c>
      <c r="BH15">
        <f>IF(ISNUMBER(SEARCH("&lt;",Rawdata!BE15)),Rawdata!$C15/2,IF(ISBLANK(Rawdata!BE15),"",Rawdata!BE15))</f>
        <v>1.93</v>
      </c>
      <c r="BI15">
        <f>IF(ISNUMBER(SEARCH("&lt;",Rawdata!BF15)),Rawdata!$C15/2,IF(ISBLANK(Rawdata!BF15),"",Rawdata!BF15))</f>
        <v>124</v>
      </c>
      <c r="BJ15">
        <f>IF(ISNUMBER(SEARCH("&lt;",Rawdata!BG15)),Rawdata!$C15/2,IF(ISBLANK(Rawdata!BG15),"",Rawdata!BG15))</f>
        <v>1.9</v>
      </c>
      <c r="BK15">
        <f>IF(ISNUMBER(SEARCH("&lt;",Rawdata!BH15)),Rawdata!$C15/2,IF(ISBLANK(Rawdata!BH15),"",Rawdata!BH15))</f>
        <v>60.6</v>
      </c>
      <c r="BL15">
        <f>IF(ISNUMBER(SEARCH("&lt;",Rawdata!BI15)),Rawdata!$C15/2,IF(ISBLANK(Rawdata!BI15),"",Rawdata!BI15))</f>
        <v>114</v>
      </c>
      <c r="BM15">
        <f>IF(ISNUMBER(SEARCH("&lt;",Rawdata!BJ15)),Rawdata!$C15/2,IF(ISBLANK(Rawdata!BJ15),"",Rawdata!BJ15))</f>
        <v>1.84</v>
      </c>
      <c r="BN15">
        <f>IF(ISNUMBER(SEARCH("&lt;",Rawdata!BK15)),Rawdata!$C15/2,IF(ISBLANK(Rawdata!BK15),"",Rawdata!BK15))</f>
        <v>47.8</v>
      </c>
      <c r="BO15">
        <f>IF(ISNUMBER(SEARCH("&lt;",Rawdata!BL15)),Rawdata!$C15/2,IF(ISBLANK(Rawdata!BL15),"",Rawdata!BL15))</f>
        <v>3.34</v>
      </c>
      <c r="BP15">
        <f>IF(ISNUMBER(SEARCH("&lt;",Rawdata!BM15)),Rawdata!$C15/2,IF(ISBLANK(Rawdata!BM15),"",Rawdata!BM15))</f>
        <v>39.9</v>
      </c>
      <c r="BQ15">
        <f>IF(ISNUMBER(SEARCH("&lt;",Rawdata!BN15)),Rawdata!$C15/2,IF(ISBLANK(Rawdata!BN15),"",Rawdata!BN15))</f>
        <v>1.98</v>
      </c>
      <c r="BR15">
        <f>IF(ISNUMBER(SEARCH("&lt;",Rawdata!BO15)),Rawdata!$C15/2,IF(ISBLANK(Rawdata!BO15),"",Rawdata!BO15))</f>
        <v>112</v>
      </c>
      <c r="BS15">
        <f>IF(ISNUMBER(SEARCH("&lt;",Rawdata!BP15)),Rawdata!$C15/2,IF(ISBLANK(Rawdata!BP15),"",Rawdata!BP15))</f>
        <v>42.4</v>
      </c>
      <c r="BT15">
        <f>IF(ISNUMBER(SEARCH("&lt;",Rawdata!BQ15)),Rawdata!$C15/2,IF(ISBLANK(Rawdata!BQ15),"",Rawdata!BQ15))</f>
        <v>1.56</v>
      </c>
      <c r="BU15">
        <f>IF(ISNUMBER(SEARCH("&lt;",Rawdata!BR15)),Rawdata!$C15/2,IF(ISBLANK(Rawdata!BR15),"",Rawdata!BR15))</f>
        <v>37.299999999999997</v>
      </c>
      <c r="BV15">
        <f>IF(ISNUMBER(SEARCH("&lt;",Rawdata!BS15)),Rawdata!$C15/2,IF(ISBLANK(Rawdata!BS15),"",Rawdata!BS15))</f>
        <v>1.79</v>
      </c>
      <c r="BW15">
        <f>IF(ISNUMBER(SEARCH("&lt;",Rawdata!BT15)),Rawdata!$C15/2,IF(ISBLANK(Rawdata!BT15),"",Rawdata!BT15))</f>
        <v>81.8</v>
      </c>
      <c r="BX15">
        <f>IF(ISNUMBER(SEARCH("&lt;",Rawdata!BU15)),Rawdata!$C15/2,IF(ISBLANK(Rawdata!BU15),"",Rawdata!BU15))</f>
        <v>57.3</v>
      </c>
      <c r="BY15">
        <f>IF(ISNUMBER(SEARCH("&lt;",Rawdata!BV15)),Rawdata!$C15/2,IF(ISBLANK(Rawdata!BV15),"",Rawdata!BV15))</f>
        <v>6.37</v>
      </c>
      <c r="BZ15">
        <f>IF(ISNUMBER(SEARCH("&lt;",Rawdata!BW15)),Rawdata!$C15/2,IF(ISBLANK(Rawdata!BW15),"",Rawdata!BW15))</f>
        <v>21</v>
      </c>
      <c r="CA15">
        <f>IF(ISNUMBER(SEARCH("&lt;",Rawdata!BX15)),Rawdata!$C15/2,IF(ISBLANK(Rawdata!BX15),"",Rawdata!BX15))</f>
        <v>2.54</v>
      </c>
      <c r="CB15">
        <f>IF(ISNUMBER(SEARCH("&lt;",Rawdata!BY15)),Rawdata!$C15/2,IF(ISBLANK(Rawdata!BY15),"",Rawdata!BY15))</f>
        <v>282</v>
      </c>
      <c r="CC15">
        <f>IF(ISNUMBER(SEARCH("&lt;",Rawdata!BZ15)),Rawdata!$C15/2,IF(ISBLANK(Rawdata!BZ15),"",Rawdata!BZ15))</f>
        <v>135</v>
      </c>
      <c r="CD15">
        <f>IF(ISNUMBER(SEARCH("&lt;",Rawdata!CA15)),Rawdata!$C15/2,IF(ISBLANK(Rawdata!CA15),"",Rawdata!CA15))</f>
        <v>1.94</v>
      </c>
      <c r="CE15">
        <f>IF(ISNUMBER(SEARCH("&lt;",Rawdata!CB15)),Rawdata!$C15/2,IF(ISBLANK(Rawdata!CB15),"",Rawdata!CB15))</f>
        <v>96.3</v>
      </c>
      <c r="CF15">
        <f>IF(ISNUMBER(SEARCH("&lt;",Rawdata!CC15)),Rawdata!$C15/2,IF(ISBLANK(Rawdata!CC15),"",Rawdata!CC15))</f>
        <v>2.14</v>
      </c>
      <c r="CG15">
        <f>IF(ISNUMBER(SEARCH("&lt;",Rawdata!CD15)),Rawdata!$C15/2,IF(ISBLANK(Rawdata!CD15),"",Rawdata!CD15))</f>
        <v>283</v>
      </c>
      <c r="CH15">
        <f>IF(ISNUMBER(SEARCH("&lt;",Rawdata!CE15)),Rawdata!$C15/2,IF(ISBLANK(Rawdata!CE15),"",Rawdata!CE15))</f>
        <v>129</v>
      </c>
      <c r="CI15">
        <f>IF(ISNUMBER(SEARCH("&lt;",Rawdata!CF15)),Rawdata!$C15/2,IF(ISBLANK(Rawdata!CF15),"",Rawdata!CF15))</f>
        <v>2.16</v>
      </c>
      <c r="CJ15">
        <f>IF(ISNUMBER(SEARCH("&lt;",Rawdata!CG15)),Rawdata!$C15/2,IF(ISBLANK(Rawdata!CG15),"",Rawdata!CG15))</f>
        <v>106</v>
      </c>
      <c r="CK15">
        <f>IF(ISNUMBER(SEARCH("&lt;",Rawdata!CH15)),Rawdata!$C15/2,IF(ISBLANK(Rawdata!CH15),"",Rawdata!CH15))</f>
        <v>2.2799999999999998</v>
      </c>
      <c r="CL15">
        <f>IF(ISNUMBER(SEARCH("&lt;",Rawdata!CI15)),Rawdata!$C15/2,IF(ISBLANK(Rawdata!CI15),"",Rawdata!CI15))</f>
        <v>80.7</v>
      </c>
      <c r="CM15">
        <f>IF(ISNUMBER(SEARCH("&lt;",Rawdata!CJ15)),Rawdata!$C15/2,IF(ISBLANK(Rawdata!CJ15),"",Rawdata!CJ15))</f>
        <v>271</v>
      </c>
      <c r="CN15">
        <f>IF(ISNUMBER(SEARCH("&lt;",Rawdata!CK15)),Rawdata!$C15/2,IF(ISBLANK(Rawdata!CK15),"",Rawdata!CK15))</f>
        <v>2.74</v>
      </c>
      <c r="CO15">
        <f>IF(ISNUMBER(SEARCH("&lt;",Rawdata!CL15)),Rawdata!$C15/2,IF(ISBLANK(Rawdata!CL15),"",Rawdata!CL15))</f>
        <v>99.1</v>
      </c>
      <c r="CP15">
        <f>IF(ISNUMBER(SEARCH("&lt;",Rawdata!CM15)),Rawdata!$C15/2,IF(ISBLANK(Rawdata!CM15),"",Rawdata!CM15))</f>
        <v>2.81</v>
      </c>
      <c r="CQ15">
        <f>IF(ISNUMBER(SEARCH("&lt;",Rawdata!CN15)),Rawdata!$C15/2,IF(ISBLANK(Rawdata!CN15),"",Rawdata!CN15))</f>
        <v>121</v>
      </c>
      <c r="CR15">
        <f>IF(ISNUMBER(SEARCH("&lt;",Rawdata!CO15)),Rawdata!$C15/2,IF(ISBLANK(Rawdata!CO15),"",Rawdata!CO15))</f>
        <v>110</v>
      </c>
      <c r="CS15">
        <f>IF(ISNUMBER(SEARCH("&lt;",Rawdata!CP15)),Rawdata!$C15/2,IF(ISBLANK(Rawdata!CP15),"",Rawdata!CP15))</f>
        <v>2.0099999999999998</v>
      </c>
      <c r="CT15">
        <f>IF(ISNUMBER(SEARCH("&lt;",Rawdata!CQ15)),Rawdata!$C15/2,IF(ISBLANK(Rawdata!CQ15),"",Rawdata!CQ15))</f>
        <v>97.3</v>
      </c>
      <c r="CU15">
        <f>IF(ISNUMBER(SEARCH("&lt;",Rawdata!CR15)),Rawdata!$C15/2,IF(ISBLANK(Rawdata!CR15),"",Rawdata!CR15))</f>
        <v>6.23</v>
      </c>
      <c r="CV15">
        <f>IF(ISNUMBER(SEARCH("&lt;",Rawdata!CS15)),Rawdata!$C15/2,IF(ISBLANK(Rawdata!CS15),"",Rawdata!CS15))</f>
        <v>113</v>
      </c>
      <c r="CW15">
        <f>IF(ISNUMBER(SEARCH("&lt;",Rawdata!CT15)),Rawdata!$C15/2,IF(ISBLANK(Rawdata!CT15),"",Rawdata!CT15))</f>
        <v>70.8</v>
      </c>
      <c r="CX15">
        <f>IF(ISNUMBER(SEARCH("&lt;",Rawdata!CU15)),Rawdata!$C15/2,IF(ISBLANK(Rawdata!CU15),"",Rawdata!CU15))</f>
        <v>1.52</v>
      </c>
      <c r="CY15">
        <f>IF(ISNUMBER(SEARCH("&lt;",Rawdata!CV15)),Rawdata!$C15/2,IF(ISBLANK(Rawdata!CV15),"",Rawdata!CV15))</f>
        <v>99.4</v>
      </c>
      <c r="CZ15">
        <f>IF(ISNUMBER(SEARCH("&lt;",Rawdata!CW15)),Rawdata!$C15/2,IF(ISBLANK(Rawdata!CW15),"",Rawdata!CW15))</f>
        <v>5.2</v>
      </c>
      <c r="DA15">
        <f>IF(ISNUMBER(SEARCH("&lt;",Rawdata!CX15)),Rawdata!$C15/2,IF(ISBLANK(Rawdata!CX15),"",Rawdata!CX15))</f>
        <v>119</v>
      </c>
      <c r="DB15">
        <f>IF(ISNUMBER(SEARCH("&lt;",Rawdata!CY15)),Rawdata!$C15/2,IF(ISBLANK(Rawdata!CY15),"",Rawdata!CY15))</f>
        <v>3.69</v>
      </c>
      <c r="DC15">
        <f>IF(ISNUMBER(SEARCH("&lt;",Rawdata!CZ15)),Rawdata!$C15/2,IF(ISBLANK(Rawdata!CZ15),"",Rawdata!CZ15))</f>
        <v>112</v>
      </c>
      <c r="DD15">
        <f>IF(ISNUMBER(SEARCH("&lt;",Rawdata!DA15)),Rawdata!$C15/2,IF(ISBLANK(Rawdata!DA15),"",Rawdata!DA15))</f>
        <v>213</v>
      </c>
      <c r="DE15">
        <f>IF(ISNUMBER(SEARCH("&lt;",Rawdata!DB15)),Rawdata!$C15/2,IF(ISBLANK(Rawdata!DB15),"",Rawdata!DB15))</f>
        <v>1.58</v>
      </c>
      <c r="DF15">
        <f>IF(ISNUMBER(SEARCH("&lt;",Rawdata!DC15)),Rawdata!$C15/2,IF(ISBLANK(Rawdata!DC15),"",Rawdata!DC15))</f>
        <v>92.4</v>
      </c>
      <c r="DG15">
        <f>IF(ISNUMBER(SEARCH("&lt;",Rawdata!DD15)),Rawdata!$C15/2,IF(ISBLANK(Rawdata!DD15),"",Rawdata!DD15))</f>
        <v>2.14</v>
      </c>
      <c r="DH15">
        <f>IF(ISNUMBER(SEARCH("&lt;",Rawdata!DE15)),Rawdata!$C15/2,IF(ISBLANK(Rawdata!DE15),"",Rawdata!DE15))</f>
        <v>120</v>
      </c>
      <c r="DI15">
        <f>IF(ISNUMBER(SEARCH("&lt;",Rawdata!DF15)),Rawdata!$C15/2,IF(ISBLANK(Rawdata!DF15),"",Rawdata!DF15))</f>
        <v>146</v>
      </c>
      <c r="DJ15">
        <f>IF(ISNUMBER(SEARCH("&lt;",Rawdata!DG15)),Rawdata!$C15/2,IF(ISBLANK(Rawdata!DG15),"",Rawdata!DG15))</f>
        <v>1.35</v>
      </c>
      <c r="DK15">
        <f>IF(ISNUMBER(SEARCH("&lt;",Rawdata!DH15)),Rawdata!$C15/2,IF(ISBLANK(Rawdata!DH15),"",Rawdata!DH15))</f>
        <v>110</v>
      </c>
      <c r="DL15">
        <f>IF(ISNUMBER(SEARCH("&lt;",Rawdata!DI15)),Rawdata!$C15/2,IF(ISBLANK(Rawdata!DI15),"",Rawdata!DI15))</f>
        <v>2.0299999999999998</v>
      </c>
      <c r="DM15">
        <f>IF(ISNUMBER(SEARCH("&lt;",Rawdata!DJ15)),Rawdata!$C15/2,IF(ISBLANK(Rawdata!DJ15),"",Rawdata!DJ15))</f>
        <v>166</v>
      </c>
      <c r="DN15">
        <f>IF(ISNUMBER(SEARCH("&lt;",Rawdata!DK15)),Rawdata!$C15/2,IF(ISBLANK(Rawdata!DK15),"",Rawdata!DK15))</f>
        <v>106</v>
      </c>
      <c r="DO15">
        <f>IF(ISNUMBER(SEARCH("&lt;",Rawdata!DL15)),Rawdata!$C15/2,IF(ISBLANK(Rawdata!DL15),"",Rawdata!DL15))</f>
        <v>13.1</v>
      </c>
      <c r="DP15">
        <f>IF(ISNUMBER(SEARCH("&lt;",Rawdata!DM15)),Rawdata!$C15/2,IF(ISBLANK(Rawdata!DM15),"",Rawdata!DM15))</f>
        <v>196</v>
      </c>
      <c r="DQ15">
        <f>IF(ISNUMBER(SEARCH("&lt;",Rawdata!DN15)),Rawdata!$C15/2,IF(ISBLANK(Rawdata!DN15),"",Rawdata!DN15))</f>
        <v>14.8</v>
      </c>
      <c r="DR15">
        <f>IF(ISNUMBER(SEARCH("&lt;",Rawdata!DO15)),Rawdata!$C15/2,IF(ISBLANK(Rawdata!DO15),"",Rawdata!DO15))</f>
        <v>241</v>
      </c>
      <c r="DS15">
        <f>IF(ISNUMBER(SEARCH("&lt;",Rawdata!DP15)),Rawdata!$C15/2,IF(ISBLANK(Rawdata!DP15),"",Rawdata!DP15))</f>
        <v>56.1</v>
      </c>
      <c r="DT15">
        <f>IF(ISNUMBER(SEARCH("&lt;",Rawdata!DQ15)),Rawdata!$C15/2,IF(ISBLANK(Rawdata!DQ15),"",Rawdata!DQ15))</f>
        <v>1.1000000000000001</v>
      </c>
      <c r="DU15">
        <f>IF(ISNUMBER(SEARCH("&lt;",Rawdata!DR15)),Rawdata!$C15/2,IF(ISBLANK(Rawdata!DR15),"",Rawdata!DR15))</f>
        <v>54.5</v>
      </c>
      <c r="DV15">
        <f>IF(ISNUMBER(SEARCH("&lt;",Rawdata!DS15)),Rawdata!$C15/2,IF(ISBLANK(Rawdata!DS15),"",Rawdata!DS15))</f>
        <v>1.3</v>
      </c>
      <c r="DW15">
        <f>IF(ISNUMBER(SEARCH("&lt;",Rawdata!DT15)),Rawdata!$C15/2,IF(ISBLANK(Rawdata!DT15),"",Rawdata!DT15))</f>
        <v>152</v>
      </c>
      <c r="DX15">
        <f>IF(ISNUMBER(SEARCH("&lt;",Rawdata!DU15)),Rawdata!$C15/2,IF(ISBLANK(Rawdata!DU15),"",Rawdata!DU15))</f>
        <v>79.2</v>
      </c>
      <c r="DY15">
        <f>IF(ISNUMBER(SEARCH("&lt;",Rawdata!DV15)),Rawdata!$C15/2,IF(ISBLANK(Rawdata!DV15),"",Rawdata!DV15))</f>
        <v>1.07</v>
      </c>
      <c r="DZ15">
        <f>IF(ISNUMBER(SEARCH("&lt;",Rawdata!DW15)),Rawdata!$C15/2,IF(ISBLANK(Rawdata!DW15),"",Rawdata!DW15))</f>
        <v>93.3</v>
      </c>
      <c r="EA15">
        <f>IF(ISNUMBER(SEARCH("&lt;",Rawdata!DX15)),Rawdata!$C15/2,IF(ISBLANK(Rawdata!DX15),"",Rawdata!DX15))</f>
        <v>1.69</v>
      </c>
      <c r="EB15">
        <f>IF(ISNUMBER(SEARCH("&lt;",Rawdata!DY15)),Rawdata!$C15/2,IF(ISBLANK(Rawdata!DY15),"",Rawdata!DY15))</f>
        <v>124</v>
      </c>
      <c r="EC15">
        <f>IF(ISNUMBER(SEARCH("&lt;",Rawdata!DZ15)),Rawdata!$C15/2,IF(ISBLANK(Rawdata!DZ15),"",Rawdata!DZ15))</f>
        <v>120</v>
      </c>
      <c r="ED15">
        <f>IF(ISNUMBER(SEARCH("&lt;",Rawdata!EA15)),Rawdata!$C15/2,IF(ISBLANK(Rawdata!EA15),"",Rawdata!EA15))</f>
        <v>12</v>
      </c>
      <c r="EE15">
        <f>IF(ISNUMBER(SEARCH("&lt;",Rawdata!EB15)),Rawdata!$C15/2,IF(ISBLANK(Rawdata!EB15),"",Rawdata!EB15))</f>
        <v>150</v>
      </c>
      <c r="EF15">
        <f>IF(ISNUMBER(SEARCH("&lt;",Rawdata!EC15)),Rawdata!$C15/2,IF(ISBLANK(Rawdata!EC15),"",Rawdata!EC15))</f>
        <v>10.7</v>
      </c>
      <c r="EG15">
        <f>IF(ISNUMBER(SEARCH("&lt;",Rawdata!ED15)),Rawdata!$C15/2,IF(ISBLANK(Rawdata!ED15),"",Rawdata!ED15))</f>
        <v>119</v>
      </c>
      <c r="EH15">
        <f>IF(ISNUMBER(SEARCH("&lt;",Rawdata!EE15)),Rawdata!$C15/2,IF(ISBLANK(Rawdata!EE15),"",Rawdata!EE15))</f>
        <v>74.3</v>
      </c>
      <c r="EI15">
        <f>IF(ISNUMBER(SEARCH("&lt;",Rawdata!EF15)),Rawdata!$C15/2,IF(ISBLANK(Rawdata!EF15),"",Rawdata!EF15))</f>
        <v>2.11</v>
      </c>
      <c r="EJ15">
        <f>IF(ISNUMBER(SEARCH("&lt;",Rawdata!EG15)),Rawdata!$C15/2,IF(ISBLANK(Rawdata!EG15),"",Rawdata!EG15))</f>
        <v>127</v>
      </c>
      <c r="EK15">
        <f>IF(ISNUMBER(SEARCH("&lt;",Rawdata!EH15)),Rawdata!$C15/2,IF(ISBLANK(Rawdata!EH15),"",Rawdata!EH15))</f>
        <v>2.17</v>
      </c>
      <c r="EL15">
        <f>IF(ISNUMBER(SEARCH("&lt;",Rawdata!EI15)),Rawdata!$C15/2,IF(ISBLANK(Rawdata!EI15),"",Rawdata!EI15))</f>
        <v>186</v>
      </c>
      <c r="EM15">
        <f>IF(ISNUMBER(SEARCH("&lt;",Rawdata!EJ15)),Rawdata!$C15/2,IF(ISBLANK(Rawdata!EJ15),"",Rawdata!EJ15))</f>
        <v>165</v>
      </c>
      <c r="EN15">
        <f>IF(ISNUMBER(SEARCH("&lt;",Rawdata!EK15)),Rawdata!$C15/2,IF(ISBLANK(Rawdata!EK15),"",Rawdata!EK15))</f>
        <v>5.5</v>
      </c>
      <c r="EO15">
        <f>IF(ISNUMBER(SEARCH("&lt;",Rawdata!EL15)),Rawdata!$C15/2,IF(ISBLANK(Rawdata!EL15),"",Rawdata!EL15))</f>
        <v>118</v>
      </c>
      <c r="EP15">
        <f>IF(ISNUMBER(SEARCH("&lt;",Rawdata!EM15)),Rawdata!$C15/2,IF(ISBLANK(Rawdata!EM15),"",Rawdata!EM15))</f>
        <v>12.1</v>
      </c>
      <c r="EQ15">
        <f>IF(ISNUMBER(SEARCH("&lt;",Rawdata!EN15)),Rawdata!$C15/2,IF(ISBLANK(Rawdata!EN15),"",Rawdata!EN15))</f>
        <v>30.3</v>
      </c>
      <c r="ER15">
        <f>IF(ISNUMBER(SEARCH("&lt;",Rawdata!EO15)),Rawdata!$C15/2,IF(ISBLANK(Rawdata!EO15),"",Rawdata!EO15))</f>
        <v>16.5</v>
      </c>
      <c r="ES15">
        <f>IF(ISNUMBER(SEARCH("&lt;",Rawdata!EP15)),Rawdata!$C15/2,IF(ISBLANK(Rawdata!EP15),"",Rawdata!EP15))</f>
        <v>22.4</v>
      </c>
      <c r="ET15">
        <f>IF(ISNUMBER(SEARCH("&lt;",Rawdata!EQ15)),Rawdata!$C15/2,IF(ISBLANK(Rawdata!EQ15),"",Rawdata!EQ15))</f>
        <v>33.5</v>
      </c>
      <c r="EU15">
        <f>IF(ISNUMBER(SEARCH("&lt;",Rawdata!ER15)),Rawdata!$C15/2,IF(ISBLANK(Rawdata!ER15),"",Rawdata!ER15))</f>
        <v>2.0699999999999998</v>
      </c>
      <c r="EV15">
        <f>IF(ISNUMBER(SEARCH("&lt;",Rawdata!ES15)),Rawdata!$C15/2,IF(ISBLANK(Rawdata!ES15),"",Rawdata!ES15))</f>
        <v>68.8</v>
      </c>
      <c r="EW15">
        <f>IF(ISNUMBER(SEARCH("&lt;",Rawdata!ET15)),Rawdata!$C15/2,IF(ISBLANK(Rawdata!ET15),"",Rawdata!ET15))</f>
        <v>1.04</v>
      </c>
      <c r="EX15">
        <f>IF(ISNUMBER(SEARCH("&lt;",Rawdata!EU15)),Rawdata!$C15/2,IF(ISBLANK(Rawdata!EU15),"",Rawdata!EU15))</f>
        <v>297</v>
      </c>
      <c r="EY15">
        <f>IF(ISNUMBER(SEARCH("&lt;",Rawdata!EV15)),Rawdata!$C15/2,IF(ISBLANK(Rawdata!EV15),"",Rawdata!EV15))</f>
        <v>1.76</v>
      </c>
      <c r="EZ15">
        <f>IF(ISNUMBER(SEARCH("&lt;",Rawdata!EW15)),Rawdata!$C15/2,IF(ISBLANK(Rawdata!EW15),"",Rawdata!EW15))</f>
        <v>350</v>
      </c>
      <c r="FA15">
        <f>IF(ISNUMBER(SEARCH("&lt;",Rawdata!EX15)),Rawdata!$C15/2,IF(ISBLANK(Rawdata!EX15),"",Rawdata!EX15))</f>
        <v>144</v>
      </c>
      <c r="FB15">
        <f>IF(ISNUMBER(SEARCH("&lt;",Rawdata!EY15)),Rawdata!$C15/2,IF(ISBLANK(Rawdata!EY15),"",Rawdata!EY15))</f>
        <v>6.39</v>
      </c>
      <c r="FC15">
        <f>IF(ISNUMBER(SEARCH("&lt;",Rawdata!EZ15)),Rawdata!$C15/2,IF(ISBLANK(Rawdata!EZ15),"",Rawdata!EZ15))</f>
        <v>107</v>
      </c>
      <c r="FD15">
        <f>IF(ISNUMBER(SEARCH("&lt;",Rawdata!FA15)),Rawdata!$C15/2,IF(ISBLANK(Rawdata!FA15),"",Rawdata!FA15))</f>
        <v>2.68</v>
      </c>
      <c r="FE15">
        <f>IF(ISNUMBER(SEARCH("&lt;",Rawdata!FB15)),Rawdata!$C15/2,IF(ISBLANK(Rawdata!FB15),"",Rawdata!FB15))</f>
        <v>142</v>
      </c>
      <c r="FF15">
        <f>IF(ISNUMBER(SEARCH("&lt;",Rawdata!FC15)),Rawdata!$C15/2,IF(ISBLANK(Rawdata!FC15),"",Rawdata!FC15))</f>
        <v>119</v>
      </c>
      <c r="FG15">
        <f>IF(ISNUMBER(SEARCH("&lt;",Rawdata!FD15)),Rawdata!$C15/2,IF(ISBLANK(Rawdata!FD15),"",Rawdata!FD15))</f>
        <v>19.5</v>
      </c>
      <c r="FH15">
        <f>IF(ISNUMBER(SEARCH("&lt;",Rawdata!FE15)),Rawdata!$C15/2,IF(ISBLANK(Rawdata!FE15),"",Rawdata!FE15))</f>
        <v>60.9</v>
      </c>
      <c r="FI15">
        <f>IF(ISNUMBER(SEARCH("&lt;",Rawdata!FF15)),Rawdata!$C15/2,IF(ISBLANK(Rawdata!FF15),"",Rawdata!FF15))</f>
        <v>1.28</v>
      </c>
      <c r="FJ15">
        <f>IF(ISNUMBER(SEARCH("&lt;",Rawdata!FG15)),Rawdata!$C15/2,IF(ISBLANK(Rawdata!FG15),"",Rawdata!FG15))</f>
        <v>48.2</v>
      </c>
      <c r="FK15">
        <f>IF(ISNUMBER(SEARCH("&lt;",Rawdata!FH15)),Rawdata!$C15/2,IF(ISBLANK(Rawdata!FH15),"",Rawdata!FH15))</f>
        <v>146</v>
      </c>
      <c r="FL15">
        <f>IF(ISNUMBER(SEARCH("&lt;",Rawdata!FI15)),Rawdata!$C15/2,IF(ISBLANK(Rawdata!FI15),"",Rawdata!FI15))</f>
        <v>3.21</v>
      </c>
      <c r="FM15">
        <f>IF(ISNUMBER(SEARCH("&lt;",Rawdata!FJ15)),Rawdata!$C15/2,IF(ISBLANK(Rawdata!FJ15),"",Rawdata!FJ15))</f>
        <v>162</v>
      </c>
      <c r="FN15">
        <f>IF(ISNUMBER(SEARCH("&lt;",Rawdata!FK15)),Rawdata!$C15/2,IF(ISBLANK(Rawdata!FK15),"",Rawdata!FK15))</f>
        <v>1.98</v>
      </c>
      <c r="FO15">
        <f>IF(ISNUMBER(SEARCH("&lt;",Rawdata!FL15)),Rawdata!$C15/2,IF(ISBLANK(Rawdata!FL15),"",Rawdata!FL15))</f>
        <v>139</v>
      </c>
      <c r="FP15">
        <f>IF(ISNUMBER(SEARCH("&lt;",Rawdata!FM15)),Rawdata!$C15/2,IF(ISBLANK(Rawdata!FM15),"",Rawdata!FM15))</f>
        <v>97.2</v>
      </c>
      <c r="FQ15">
        <f>IF(ISNUMBER(SEARCH("&lt;",Rawdata!FN15)),Rawdata!$C15/2,IF(ISBLANK(Rawdata!FN15),"",Rawdata!FN15))</f>
        <v>4.96</v>
      </c>
      <c r="FR15">
        <f>IF(ISNUMBER(SEARCH("&lt;",Rawdata!FO15)),Rawdata!$C15/2,IF(ISBLANK(Rawdata!FO15),"",Rawdata!FO15))</f>
        <v>257</v>
      </c>
      <c r="FS15">
        <f>IF(ISNUMBER(SEARCH("&lt;",Rawdata!FP15)),Rawdata!$C15/2,IF(ISBLANK(Rawdata!FP15),"",Rawdata!FP15))</f>
        <v>4.6100000000000003</v>
      </c>
      <c r="FT15">
        <f>IF(ISNUMBER(SEARCH("&lt;",Rawdata!FQ15)),Rawdata!$C15/2,IF(ISBLANK(Rawdata!FQ15),"",Rawdata!FQ15))</f>
        <v>131</v>
      </c>
      <c r="FU15">
        <f>IF(ISNUMBER(SEARCH("&lt;",Rawdata!FR15)),Rawdata!$C15/2,IF(ISBLANK(Rawdata!FR15),"",Rawdata!FR15))</f>
        <v>93.1</v>
      </c>
      <c r="FV15">
        <f>IF(ISNUMBER(SEARCH("&lt;",Rawdata!FS15)),Rawdata!$C15/2,IF(ISBLANK(Rawdata!FS15),"",Rawdata!FS15))</f>
        <v>1.78</v>
      </c>
      <c r="FW15">
        <f>IF(ISNUMBER(SEARCH("&lt;",Rawdata!FT15)),Rawdata!$C15/2,IF(ISBLANK(Rawdata!FT15),"",Rawdata!FT15))</f>
        <v>163</v>
      </c>
      <c r="FX15">
        <f>IF(ISNUMBER(SEARCH("&lt;",Rawdata!FU15)),Rawdata!$C15/2,IF(ISBLANK(Rawdata!FU15),"",Rawdata!FU15))</f>
        <v>1.76</v>
      </c>
      <c r="FY15">
        <f>IF(ISNUMBER(SEARCH("&lt;",Rawdata!FV15)),Rawdata!$C15/2,IF(ISBLANK(Rawdata!FV15),"",Rawdata!FV15))</f>
        <v>127</v>
      </c>
      <c r="FZ15">
        <f>IF(ISNUMBER(SEARCH("&lt;",Rawdata!FW15)),Rawdata!$C15/2,IF(ISBLANK(Rawdata!FW15),"",Rawdata!FW15))</f>
        <v>192</v>
      </c>
      <c r="GA15">
        <f>IF(ISNUMBER(SEARCH("&lt;",Rawdata!FX15)),Rawdata!$C15/2,IF(ISBLANK(Rawdata!FX15),"",Rawdata!FX15))</f>
        <v>1.61</v>
      </c>
      <c r="GB15">
        <f>IF(ISNUMBER(SEARCH("&lt;",Rawdata!FY15)),Rawdata!$C15/2,IF(ISBLANK(Rawdata!FY15),"",Rawdata!FY15))</f>
        <v>74.900000000000006</v>
      </c>
      <c r="GC15">
        <f>IF(ISNUMBER(SEARCH("&lt;",Rawdata!FZ15)),Rawdata!$C15/2,IF(ISBLANK(Rawdata!FZ15),"",Rawdata!FZ15))</f>
        <v>4.12</v>
      </c>
      <c r="GD15">
        <f>IF(ISNUMBER(SEARCH("&lt;",Rawdata!GA15)),Rawdata!$C15/2,IF(ISBLANK(Rawdata!GA15),"",Rawdata!GA15))</f>
        <v>144</v>
      </c>
      <c r="GE15">
        <f>IF(ISNUMBER(SEARCH("&lt;",Rawdata!GB15)),Rawdata!$C15/2,IF(ISBLANK(Rawdata!GB15),"",Rawdata!GB15))</f>
        <v>70</v>
      </c>
      <c r="GF15">
        <f>IF(ISNUMBER(SEARCH("&lt;",Rawdata!GC15)),Rawdata!$C15/2,IF(ISBLANK(Rawdata!GC15),"",Rawdata!GC15))</f>
        <v>1.22</v>
      </c>
      <c r="GG15">
        <f>IF(ISNUMBER(SEARCH("&lt;",Rawdata!GD15)),Rawdata!$C15/2,IF(ISBLANK(Rawdata!GD15),"",Rawdata!GD15))</f>
        <v>124</v>
      </c>
      <c r="GH15">
        <f>IF(ISNUMBER(SEARCH("&lt;",Rawdata!GE15)),Rawdata!$C15/2,IF(ISBLANK(Rawdata!GE15),"",Rawdata!GE15))</f>
        <v>1.86</v>
      </c>
      <c r="GI15">
        <f>IF(ISNUMBER(SEARCH("&lt;",Rawdata!GF15)),Rawdata!$C15/2,IF(ISBLANK(Rawdata!GF15),"",Rawdata!GF15))</f>
        <v>169</v>
      </c>
      <c r="GJ15">
        <f>IF(ISNUMBER(SEARCH("&lt;",Rawdata!GG15)),Rawdata!$C15/2,IF(ISBLANK(Rawdata!GG15),"",Rawdata!GG15))</f>
        <v>334</v>
      </c>
      <c r="GK15">
        <f>IF(ISNUMBER(SEARCH("&lt;",Rawdata!GH15)),Rawdata!$C15/2,IF(ISBLANK(Rawdata!GH15),"",Rawdata!GH15))</f>
        <v>2.23</v>
      </c>
      <c r="GL15">
        <f>IF(ISNUMBER(SEARCH("&lt;",Rawdata!GI15)),Rawdata!$C15/2,IF(ISBLANK(Rawdata!GI15),"",Rawdata!GI15))</f>
        <v>145</v>
      </c>
      <c r="GM15">
        <f>IF(ISNUMBER(SEARCH("&lt;",Rawdata!GJ15)),Rawdata!$C15/2,IF(ISBLANK(Rawdata!GJ15),"",Rawdata!GJ15))</f>
        <v>2.68</v>
      </c>
      <c r="GN15">
        <f>IF(ISNUMBER(SEARCH("&lt;",Rawdata!GK15)),Rawdata!$C15/2,IF(ISBLANK(Rawdata!GK15),"",Rawdata!GK15))</f>
        <v>141</v>
      </c>
      <c r="GO15">
        <f>IF(ISNUMBER(SEARCH("&lt;",Rawdata!GL15)),Rawdata!$C15/2,IF(ISBLANK(Rawdata!GL15),"",Rawdata!GL15))</f>
        <v>189</v>
      </c>
      <c r="GP15">
        <f>IF(ISNUMBER(SEARCH("&lt;",Rawdata!GM15)),Rawdata!$C15/2,IF(ISBLANK(Rawdata!GM15),"",Rawdata!GM15))</f>
        <v>1.5</v>
      </c>
      <c r="GQ15">
        <f>IF(ISNUMBER(SEARCH("&lt;",Rawdata!GN15)),Rawdata!$C15/2,IF(ISBLANK(Rawdata!GN15),"",Rawdata!GN15))</f>
        <v>224</v>
      </c>
      <c r="GR15">
        <f>IF(ISNUMBER(SEARCH("&lt;",Rawdata!GO15)),Rawdata!$C15/2,IF(ISBLANK(Rawdata!GO15),"",Rawdata!GO15))</f>
        <v>2.09</v>
      </c>
      <c r="GS15">
        <f>IF(ISNUMBER(SEARCH("&lt;",Rawdata!GP15)),Rawdata!$C15/2,IF(ISBLANK(Rawdata!GP15),"",Rawdata!GP15))</f>
        <v>163</v>
      </c>
      <c r="GT15">
        <f>IF(ISNUMBER(SEARCH("&lt;",Rawdata!GQ15)),Rawdata!$C15/2,IF(ISBLANK(Rawdata!GQ15),"",Rawdata!GQ15))</f>
        <v>211</v>
      </c>
      <c r="GU15">
        <f>IF(ISNUMBER(SEARCH("&lt;",Rawdata!GR15)),Rawdata!$C15/2,IF(ISBLANK(Rawdata!GR15),"",Rawdata!GR15))</f>
        <v>2.37</v>
      </c>
      <c r="GV15">
        <f>IF(ISNUMBER(SEARCH("&lt;",Rawdata!GS15)),Rawdata!$C15/2,IF(ISBLANK(Rawdata!GS15),"",Rawdata!GS15))</f>
        <v>309</v>
      </c>
      <c r="GW15">
        <f>IF(ISNUMBER(SEARCH("&lt;",Rawdata!GT15)),Rawdata!$C15/2,IF(ISBLANK(Rawdata!GT15),"",Rawdata!GT15))</f>
        <v>3.74</v>
      </c>
      <c r="GX15">
        <f>IF(ISNUMBER(SEARCH("&lt;",Rawdata!GU15)),Rawdata!$C15/2,IF(ISBLANK(Rawdata!GU15),"",Rawdata!GU15))</f>
        <v>508</v>
      </c>
      <c r="GY15">
        <f>IF(ISNUMBER(SEARCH("&lt;",Rawdata!GV15)),Rawdata!$C15/2,IF(ISBLANK(Rawdata!GV15),"",Rawdata!GV15))</f>
        <v>334</v>
      </c>
      <c r="GZ15">
        <f>IF(ISNUMBER(SEARCH("&lt;",Rawdata!GW15)),Rawdata!$C15/2,IF(ISBLANK(Rawdata!GW15),"",Rawdata!GW15))</f>
        <v>6.68</v>
      </c>
      <c r="HA15">
        <f>IF(ISNUMBER(SEARCH("&lt;",Rawdata!GX15)),Rawdata!$C15/2,IF(ISBLANK(Rawdata!GX15),"",Rawdata!GX15))</f>
        <v>111</v>
      </c>
      <c r="HB15">
        <f>IF(ISNUMBER(SEARCH("&lt;",Rawdata!GY15)),Rawdata!$C15/2,IF(ISBLANK(Rawdata!GY15),"",Rawdata!GY15))</f>
        <v>2.78</v>
      </c>
      <c r="HC15">
        <f>IF(ISNUMBER(SEARCH("&lt;",Rawdata!GZ15)),Rawdata!$C15/2,IF(ISBLANK(Rawdata!GZ15),"",Rawdata!GZ15))</f>
        <v>102</v>
      </c>
      <c r="HD15">
        <f>IF(ISNUMBER(SEARCH("&lt;",Rawdata!HA15)),Rawdata!$C15/2,IF(ISBLANK(Rawdata!HA15),"",Rawdata!HA15))</f>
        <v>105</v>
      </c>
      <c r="HE15">
        <f>IF(ISNUMBER(SEARCH("&lt;",Rawdata!HB15)),Rawdata!$C15/2,IF(ISBLANK(Rawdata!HB15),"",Rawdata!HB15))</f>
        <v>2.57</v>
      </c>
      <c r="HF15">
        <f>IF(ISNUMBER(SEARCH("&lt;",Rawdata!HC15)),Rawdata!$C15/2,IF(ISBLANK(Rawdata!HC15),"",Rawdata!HC15))</f>
        <v>42</v>
      </c>
      <c r="HG15">
        <f>IF(ISNUMBER(SEARCH("&lt;",Rawdata!HD15)),Rawdata!$C15/2,IF(ISBLANK(Rawdata!HD15),"",Rawdata!HD15))</f>
        <v>1.3</v>
      </c>
      <c r="HH15">
        <f>IF(ISNUMBER(SEARCH("&lt;",Rawdata!HE15)),Rawdata!$C15/2,IF(ISBLANK(Rawdata!HE15),"",Rawdata!HE15))</f>
        <v>65.2</v>
      </c>
      <c r="HI15">
        <f>IF(ISNUMBER(SEARCH("&lt;",Rawdata!HF15)),Rawdata!$C15/2,IF(ISBLANK(Rawdata!HF15),"",Rawdata!HF15))</f>
        <v>57.6</v>
      </c>
      <c r="HJ15">
        <f>IF(ISNUMBER(SEARCH("&lt;",Rawdata!HG15)),Rawdata!$C15/2,IF(ISBLANK(Rawdata!HG15),"",Rawdata!HG15))</f>
        <v>1.92</v>
      </c>
      <c r="HK15">
        <f>IF(ISNUMBER(SEARCH("&lt;",Rawdata!HH15)),Rawdata!$C15/2,IF(ISBLANK(Rawdata!HH15),"",Rawdata!HH15))</f>
        <v>71.900000000000006</v>
      </c>
      <c r="HL15">
        <f>IF(ISNUMBER(SEARCH("&lt;",Rawdata!HI15)),Rawdata!$C15/2,IF(ISBLANK(Rawdata!HI15),"",Rawdata!HI15))</f>
        <v>2.37</v>
      </c>
      <c r="HM15">
        <f>IF(ISNUMBER(SEARCH("&lt;",Rawdata!HJ15)),Rawdata!$C15/2,IF(ISBLANK(Rawdata!HJ15),"",Rawdata!HJ15))</f>
        <v>123</v>
      </c>
      <c r="HN15">
        <f>IF(ISNUMBER(SEARCH("&lt;",Rawdata!HK15)),Rawdata!$C15/2,IF(ISBLANK(Rawdata!HK15),"",Rawdata!HK15))</f>
        <v>71.2</v>
      </c>
      <c r="HO15">
        <f>IF(ISNUMBER(SEARCH("&lt;",Rawdata!HL15)),Rawdata!$C15/2,IF(ISBLANK(Rawdata!HL15),"",Rawdata!HL15))</f>
        <v>4.22</v>
      </c>
      <c r="HP15">
        <f>IF(ISNUMBER(SEARCH("&lt;",Rawdata!HM15)),Rawdata!$C15/2,IF(ISBLANK(Rawdata!HM15),"",Rawdata!HM15))</f>
        <v>55.5</v>
      </c>
      <c r="HQ15">
        <f>IF(ISNUMBER(SEARCH("&lt;",Rawdata!HN15)),Rawdata!$C15/2,IF(ISBLANK(Rawdata!HN15),"",Rawdata!HN15))</f>
        <v>1.84</v>
      </c>
      <c r="HR15">
        <f>IF(ISNUMBER(SEARCH("&lt;",Rawdata!HO15)),Rawdata!$C15/2,IF(ISBLANK(Rawdata!HO15),"",Rawdata!HO15))</f>
        <v>196</v>
      </c>
      <c r="HS15">
        <f>IF(ISNUMBER(SEARCH("&lt;",Rawdata!HP15)),Rawdata!$C15/2,IF(ISBLANK(Rawdata!HP15),"",Rawdata!HP15))</f>
        <v>159</v>
      </c>
      <c r="HT15">
        <f>IF(ISNUMBER(SEARCH("&lt;",Rawdata!HQ15)),Rawdata!$C15/2,IF(ISBLANK(Rawdata!HQ15),"",Rawdata!HQ15))</f>
        <v>2.33</v>
      </c>
      <c r="HU15">
        <f>IF(ISNUMBER(SEARCH("&lt;",Rawdata!HR15)),Rawdata!$C15/2,IF(ISBLANK(Rawdata!HR15),"",Rawdata!HR15))</f>
        <v>134</v>
      </c>
      <c r="HV15">
        <f>IF(ISNUMBER(SEARCH("&lt;",Rawdata!HS15)),Rawdata!$C15/2,IF(ISBLANK(Rawdata!HS15),"",Rawdata!HS15))</f>
        <v>1.8</v>
      </c>
      <c r="HW15">
        <f>IF(ISNUMBER(SEARCH("&lt;",Rawdata!HT15)),Rawdata!$C15/2,IF(ISBLANK(Rawdata!HT15),"",Rawdata!HT15))</f>
        <v>122</v>
      </c>
      <c r="HX15">
        <f>IF(ISNUMBER(SEARCH("&lt;",Rawdata!HU15)),Rawdata!$C15/2,IF(ISBLANK(Rawdata!HU15),"",Rawdata!HU15))</f>
        <v>115</v>
      </c>
      <c r="HY15">
        <f>IF(ISNUMBER(SEARCH("&lt;",Rawdata!HV15)),Rawdata!$C15/2,IF(ISBLANK(Rawdata!HV15),"",Rawdata!HV15))</f>
        <v>1.52</v>
      </c>
      <c r="HZ15">
        <f>IF(ISNUMBER(SEARCH("&lt;",Rawdata!HW15)),Rawdata!$C15/2,IF(ISBLANK(Rawdata!HW15),"",Rawdata!HW15))</f>
        <v>85.2</v>
      </c>
      <c r="IA15">
        <f>IF(ISNUMBER(SEARCH("&lt;",Rawdata!HX15)),Rawdata!$C15/2,IF(ISBLANK(Rawdata!HX15),"",Rawdata!HX15))</f>
        <v>1.4</v>
      </c>
      <c r="IB15">
        <f>IF(ISNUMBER(SEARCH("&lt;",Rawdata!HY15)),Rawdata!$C15/2,IF(ISBLANK(Rawdata!HY15),"",Rawdata!HY15))</f>
        <v>190</v>
      </c>
      <c r="IC15">
        <f>IF(ISNUMBER(SEARCH("&lt;",Rawdata!HZ15)),Rawdata!$C15/2,IF(ISBLANK(Rawdata!HZ15),"",Rawdata!HZ15))</f>
        <v>134</v>
      </c>
      <c r="ID15">
        <f>IF(ISNUMBER(SEARCH("&lt;",Rawdata!IA15)),Rawdata!$C15/2,IF(ISBLANK(Rawdata!IA15),"",Rawdata!IA15))</f>
        <v>4.88</v>
      </c>
      <c r="IE15">
        <f>IF(ISNUMBER(SEARCH("&lt;",Rawdata!IB15)),Rawdata!$C15/2,IF(ISBLANK(Rawdata!IB15),"",Rawdata!IB15))</f>
        <v>56.1</v>
      </c>
      <c r="IF15">
        <f>IF(ISNUMBER(SEARCH("&lt;",Rawdata!IC15)),Rawdata!$C15/2,IF(ISBLANK(Rawdata!IC15),"",Rawdata!IC15))</f>
        <v>3.55</v>
      </c>
      <c r="IG15">
        <f>IF(ISNUMBER(SEARCH("&lt;",Rawdata!ID15)),Rawdata!$C15/2,IF(ISBLANK(Rawdata!ID15),"",Rawdata!ID15))</f>
        <v>73.400000000000006</v>
      </c>
      <c r="IH15">
        <f>IF(ISNUMBER(SEARCH("&lt;",Rawdata!IE15)),Rawdata!$C15/2,IF(ISBLANK(Rawdata!IE15),"",Rawdata!IE15))</f>
        <v>43.1</v>
      </c>
      <c r="II15">
        <f>IF(ISNUMBER(SEARCH("&lt;",Rawdata!IF15)),Rawdata!$C15/2,IF(ISBLANK(Rawdata!IF15),"",Rawdata!IF15))</f>
        <v>1.71</v>
      </c>
      <c r="IJ15">
        <f>IF(ISNUMBER(SEARCH("&lt;",Rawdata!IG15)),Rawdata!$C15/2,IF(ISBLANK(Rawdata!IG15),"",Rawdata!IG15))</f>
        <v>179</v>
      </c>
      <c r="IK15">
        <f>IF(ISNUMBER(SEARCH("&lt;",Rawdata!IH15)),Rawdata!$C15/2,IF(ISBLANK(Rawdata!IH15),"",Rawdata!IH15))</f>
        <v>1</v>
      </c>
      <c r="IL15">
        <f>IF(ISNUMBER(SEARCH("&lt;",Rawdata!II15)),Rawdata!$C15/2,IF(ISBLANK(Rawdata!II15),"",Rawdata!II15))</f>
        <v>292</v>
      </c>
      <c r="IM15">
        <f>IF(ISNUMBER(SEARCH("&lt;",Rawdata!IJ15)),Rawdata!$C15/2,IF(ISBLANK(Rawdata!IJ15),"",Rawdata!IJ15))</f>
        <v>245</v>
      </c>
      <c r="IN15">
        <f>IF(ISNUMBER(SEARCH("&lt;",Rawdata!IK15)),Rawdata!$C15/2,IF(ISBLANK(Rawdata!IK15),"",Rawdata!IK15))</f>
        <v>16.5</v>
      </c>
      <c r="IO15">
        <f>IF(ISNUMBER(SEARCH("&lt;",Rawdata!IL15)),Rawdata!$C15/2,IF(ISBLANK(Rawdata!IL15),"",Rawdata!IL15))</f>
        <v>138</v>
      </c>
      <c r="IP15">
        <f>IF(ISNUMBER(SEARCH("&lt;",Rawdata!IM15)),Rawdata!$C15/2,IF(ISBLANK(Rawdata!IM15),"",Rawdata!IM15))</f>
        <v>2.33</v>
      </c>
      <c r="IQ15">
        <f>IF(ISNUMBER(SEARCH("&lt;",Rawdata!IN15)),Rawdata!$C15/2,IF(ISBLANK(Rawdata!IN15),"",Rawdata!IN15))</f>
        <v>213</v>
      </c>
      <c r="IR15">
        <f>IF(ISNUMBER(SEARCH("&lt;",Rawdata!IO15)),Rawdata!$C15/2,IF(ISBLANK(Rawdata!IO15),"",Rawdata!IO15))</f>
        <v>93.4</v>
      </c>
      <c r="IS15">
        <f>IF(ISNUMBER(SEARCH("&lt;",Rawdata!IP15)),Rawdata!$C15/2,IF(ISBLANK(Rawdata!IP15),"",Rawdata!IP15))</f>
        <v>12.5</v>
      </c>
      <c r="IT15">
        <f>IF(ISNUMBER(SEARCH("&lt;",Rawdata!IQ15)),Rawdata!$C15/2,IF(ISBLANK(Rawdata!IQ15),"",Rawdata!IQ15))</f>
        <v>84.4</v>
      </c>
      <c r="IU15">
        <f>IF(ISNUMBER(SEARCH("&lt;",Rawdata!IR15)),Rawdata!$C15/2,IF(ISBLANK(Rawdata!IR15),"",Rawdata!IR15))</f>
        <v>13.6</v>
      </c>
      <c r="IV15">
        <f>IF(ISNUMBER(SEARCH("&lt;",Rawdata!IS15)),Rawdata!$C15/2,IF(ISBLANK(Rawdata!IS15),"",Rawdata!IS15))</f>
        <v>121</v>
      </c>
      <c r="IW15">
        <f>IF(ISNUMBER(SEARCH("&lt;",Rawdata!IT15)),Rawdata!$C15/2,IF(ISBLANK(Rawdata!IT15),"",Rawdata!IT15))</f>
        <v>183</v>
      </c>
      <c r="IX15">
        <f>IF(ISNUMBER(SEARCH("&lt;",Rawdata!IU15)),Rawdata!$C15/2,IF(ISBLANK(Rawdata!IU15),"",Rawdata!IU15))</f>
        <v>4.8499999999999996</v>
      </c>
      <c r="IY15">
        <f>IF(ISNUMBER(SEARCH("&lt;",Rawdata!IV15)),Rawdata!$C15/2,IF(ISBLANK(Rawdata!IV15),"",Rawdata!IV15))</f>
        <v>54.9</v>
      </c>
      <c r="IZ15">
        <f>IF(ISNUMBER(SEARCH("&lt;",Rawdata!IW15)),Rawdata!$C15/2,IF(ISBLANK(Rawdata!IW15),"",Rawdata!IW15))</f>
        <v>1.57</v>
      </c>
      <c r="JA15">
        <f>IF(ISNUMBER(SEARCH("&lt;",Rawdata!IX15)),Rawdata!$C15/2,IF(ISBLANK(Rawdata!IX15),"",Rawdata!IX15))</f>
        <v>37.700000000000003</v>
      </c>
      <c r="JB15">
        <f>IF(ISNUMBER(SEARCH("&lt;",Rawdata!IY15)),Rawdata!$C15/2,IF(ISBLANK(Rawdata!IY15),"",Rawdata!IY15))</f>
        <v>1.64</v>
      </c>
      <c r="JC15">
        <f>IF(ISNUMBER(SEARCH("&lt;",Rawdata!IZ15)),Rawdata!$C15/2,IF(ISBLANK(Rawdata!IZ15),"",Rawdata!IZ15))</f>
        <v>41.3</v>
      </c>
      <c r="JD15">
        <f>IF(ISNUMBER(SEARCH("&lt;",Rawdata!JA15)),Rawdata!$C15/2,IF(ISBLANK(Rawdata!JA15),"",Rawdata!JA15))</f>
        <v>24.4</v>
      </c>
      <c r="JE15">
        <f>IF(ISNUMBER(SEARCH("&lt;",Rawdata!JB15)),Rawdata!$C15/2,IF(ISBLANK(Rawdata!JB15),"",Rawdata!JB15))</f>
        <v>2.66</v>
      </c>
      <c r="JF15">
        <f>IF(ISNUMBER(SEARCH("&lt;",Rawdata!JC15)),Rawdata!$C15/2,IF(ISBLANK(Rawdata!JC15),"",Rawdata!JC15))</f>
        <v>438</v>
      </c>
      <c r="JG15">
        <f>IF(ISNUMBER(SEARCH("&lt;",Rawdata!JD15)),Rawdata!$C15/2,IF(ISBLANK(Rawdata!JD15),"",Rawdata!JD15))</f>
        <v>2.0099999999999998</v>
      </c>
      <c r="JH15">
        <f>IF(ISNUMBER(SEARCH("&lt;",Rawdata!JE15)),Rawdata!$C15/2,IF(ISBLANK(Rawdata!JE15),"",Rawdata!JE15))</f>
        <v>226</v>
      </c>
      <c r="JI15">
        <f>IF(ISNUMBER(SEARCH("&lt;",Rawdata!JF15)),Rawdata!$C15/2,IF(ISBLANK(Rawdata!JF15),"",Rawdata!JF15))</f>
        <v>278</v>
      </c>
    </row>
    <row r="16" spans="1:269" x14ac:dyDescent="0.25">
      <c r="A16" s="1" t="s">
        <v>28</v>
      </c>
      <c r="B16" s="798">
        <f t="shared" si="0"/>
        <v>2</v>
      </c>
      <c r="C16" s="799">
        <f t="shared" si="10"/>
        <v>-50.199999999999996</v>
      </c>
      <c r="D16" s="798">
        <f t="shared" si="1"/>
        <v>2</v>
      </c>
      <c r="E16" s="798">
        <f t="shared" si="2"/>
        <v>7.87</v>
      </c>
      <c r="F16" s="798">
        <f t="shared" si="3"/>
        <v>19.399999999999999</v>
      </c>
      <c r="G16" s="798">
        <f t="shared" si="11"/>
        <v>45.5</v>
      </c>
      <c r="H16" s="164">
        <f t="shared" si="4"/>
        <v>2160</v>
      </c>
      <c r="I16" s="798" cm="1">
        <f t="array" ref="I16">_xlfn.QUARTILE.INC(IF($Y$4:$XFD$4="Harbour mode: Intake seawater ",$Y16:$XFD16),1)</f>
        <v>2</v>
      </c>
      <c r="J16" s="798" cm="1">
        <f t="array" ref="J16">_xlfn.QUARTILE.INC(IF($Y$4:$XFD$4="Harbour mode: Intake seawater ",$Y16:$XFD16),3)</f>
        <v>21.150000000000002</v>
      </c>
      <c r="K16" s="164">
        <f t="shared" si="5"/>
        <v>49.875</v>
      </c>
      <c r="L16" s="800" cm="1">
        <f t="array" ref="L16">_xlfn.QUARTILE.INC(IF($Y$4:$XFD$4="Harbour mode: After AE scrubber, but before cleaning ",$Y16:$XFD16),1)</f>
        <v>5.4850000000000003</v>
      </c>
      <c r="M16" s="800" cm="1">
        <f t="array" ref="M16">_xlfn.QUARTILE.INC(IF($Y$4:$XFD$4="Harbour mode: After AE scrubber, but before cleaning ",$Y16:$XFD16),3)</f>
        <v>16.3</v>
      </c>
      <c r="N16" s="164">
        <f t="shared" si="6"/>
        <v>32.522500000000008</v>
      </c>
      <c r="O16" s="800" cm="1">
        <f t="array" ref="O16">_xlfn.QUARTILE.INC(IF($Y$4:XFD$4="Transit, full speed: Intake seawater ",$Y16:$XFD16),1)</f>
        <v>2</v>
      </c>
      <c r="P16" s="800" cm="1">
        <f t="array" ref="P16">_xlfn.QUARTILE.INC(IF($Y$4:XFD$4="Transit, full speed: Intake seawater ",$Y16:$XFD16),3)</f>
        <v>27.85</v>
      </c>
      <c r="Q16" s="164">
        <f t="shared" si="7"/>
        <v>66.625</v>
      </c>
      <c r="R16" s="800" cm="1">
        <f t="array" ref="R16">_xlfn.QUARTILE.INC(IF($Y$4:$XFD$4="Transit, full speed: After ME scrubber, but before cleaning ",$Y16:$XFD16),1)</f>
        <v>4.9800000000000004</v>
      </c>
      <c r="S16" s="800" cm="1">
        <f t="array" ref="S16">_xlfn.QUARTILE.INC(IF($Y$4:$XFD$4="Transit, full speed: After ME scrubber, but before cleaning ",$Y16:$XFD16),3)</f>
        <v>20.399999999999999</v>
      </c>
      <c r="T16" s="164">
        <f t="shared" si="8"/>
        <v>43.529999999999994</v>
      </c>
      <c r="U16" s="800" cm="1">
        <f t="array" ref="U16">_xlfn.QUARTILE.INC(IF($Y$4:$XFD$4="Transit, full speed: After AE scrubber, but before cleaning ",$Y16:$XFD16),1)</f>
        <v>4.4399999999999995</v>
      </c>
      <c r="V16" s="800" cm="1">
        <f t="array" ref="V16">_xlfn.QUARTILE.INC(IF($Y$4:$XFD$4="Transit, full speed: After AE scrubber, but before cleaning ",$Y16:$XFD16),3)</f>
        <v>13.55</v>
      </c>
      <c r="W16" s="164">
        <f t="shared" si="9"/>
        <v>27.215000000000003</v>
      </c>
      <c r="X16" s="953" cm="1">
        <f t="array" ref="X16">SUMPRODUCT(--(_xlfn.ISFORMULA(Y16:XFD16)), --(LEN(Y16:XFD16)=0))</f>
        <v>0</v>
      </c>
      <c r="Y16">
        <f>IF(ISNUMBER(SEARCH("&lt;",Rawdata!V16)),Rawdata!$C16/2,IF(ISBLANK(Rawdata!V16),"",Rawdata!V16))</f>
        <v>11.1</v>
      </c>
      <c r="Z16">
        <f>IF(ISNUMBER(SEARCH("&lt;",Rawdata!W16)),Rawdata!$C16/2,IF(ISBLANK(Rawdata!W16),"",Rawdata!W16))</f>
        <v>22.9</v>
      </c>
      <c r="AA16">
        <f>IF(ISNUMBER(SEARCH("&lt;",Rawdata!X16)),Rawdata!$C16/2,IF(ISBLANK(Rawdata!X16),"",Rawdata!X16))</f>
        <v>5</v>
      </c>
      <c r="AB16">
        <f>IF(ISNUMBER(SEARCH("&lt;",Rawdata!Y16)),Rawdata!$C16/2,IF(ISBLANK(Rawdata!Y16),"",Rawdata!Y16))</f>
        <v>54</v>
      </c>
      <c r="AC16">
        <f>IF(ISNUMBER(SEARCH("&lt;",Rawdata!Z16)),Rawdata!$C16/2,IF(ISBLANK(Rawdata!Z16),"",Rawdata!Z16))</f>
        <v>7.98</v>
      </c>
      <c r="AD16">
        <f>IF(ISNUMBER(SEARCH("&lt;",Rawdata!AA16)),Rawdata!$C16/2,IF(ISBLANK(Rawdata!AA16),"",Rawdata!AA16))</f>
        <v>173</v>
      </c>
      <c r="AE16">
        <f>IF(ISNUMBER(SEARCH("&lt;",Rawdata!AB16)),Rawdata!$C16/2,IF(ISBLANK(Rawdata!AB16),"",Rawdata!AB16))</f>
        <v>6.18</v>
      </c>
      <c r="AF16">
        <f>IF(ISNUMBER(SEARCH("&lt;",Rawdata!AC16)),Rawdata!$C16/2,IF(ISBLANK(Rawdata!AC16),"",Rawdata!AC16))</f>
        <v>44.4</v>
      </c>
      <c r="AG16">
        <f>IF(ISNUMBER(SEARCH("&lt;",Rawdata!AD16)),Rawdata!$C16/2,IF(ISBLANK(Rawdata!AD16),"",Rawdata!AD16))</f>
        <v>9.43</v>
      </c>
      <c r="AH16">
        <f>IF(ISNUMBER(SEARCH("&lt;",Rawdata!AE16)),Rawdata!$C16/2,IF(ISBLANK(Rawdata!AE16),"",Rawdata!AE16))</f>
        <v>9.43</v>
      </c>
      <c r="AI16">
        <f>IF(ISNUMBER(SEARCH("&lt;",Rawdata!AF16)),Rawdata!$C16/2,IF(ISBLANK(Rawdata!AF16),"",Rawdata!AF16))</f>
        <v>2</v>
      </c>
      <c r="AJ16">
        <f>IF(ISNUMBER(SEARCH("&lt;",Rawdata!AG16)),Rawdata!$C16/2,IF(ISBLANK(Rawdata!AG16),"",Rawdata!AG16))</f>
        <v>147</v>
      </c>
      <c r="AK16">
        <f>IF(ISNUMBER(SEARCH("&lt;",Rawdata!AH16)),Rawdata!$C16/2,IF(ISBLANK(Rawdata!AH16),"",Rawdata!AH16))</f>
        <v>2</v>
      </c>
      <c r="AL16">
        <f>IF(ISNUMBER(SEARCH("&lt;",Rawdata!AI16)),Rawdata!$C16/2,IF(ISBLANK(Rawdata!AI16),"",Rawdata!AI16))</f>
        <v>56.1</v>
      </c>
      <c r="AM16">
        <f>IF(ISNUMBER(SEARCH("&lt;",Rawdata!AJ16)),Rawdata!$C16/2,IF(ISBLANK(Rawdata!AJ16),"",Rawdata!AJ16))</f>
        <v>20.6</v>
      </c>
      <c r="AN16">
        <f>IF(ISNUMBER(SEARCH("&lt;",Rawdata!AK16)),Rawdata!$C16/2,IF(ISBLANK(Rawdata!AK16),"",Rawdata!AK16))</f>
        <v>37.9</v>
      </c>
      <c r="AO16">
        <f>IF(ISNUMBER(SEARCH("&lt;",Rawdata!AL16)),Rawdata!$C16/2,IF(ISBLANK(Rawdata!AL16),"",Rawdata!AL16))</f>
        <v>24.3</v>
      </c>
      <c r="AP16">
        <f>IF(ISNUMBER(SEARCH("&lt;",Rawdata!AM16)),Rawdata!$C16/2,IF(ISBLANK(Rawdata!AM16),"",Rawdata!AM16))</f>
        <v>125</v>
      </c>
      <c r="AQ16">
        <f>IF(ISNUMBER(SEARCH("&lt;",Rawdata!AN16)),Rawdata!$C16/2,IF(ISBLANK(Rawdata!AN16),"",Rawdata!AN16))</f>
        <v>2</v>
      </c>
      <c r="AR16">
        <f>IF(ISNUMBER(SEARCH("&lt;",Rawdata!AO16)),Rawdata!$C16/2,IF(ISBLANK(Rawdata!AO16),"",Rawdata!AO16))</f>
        <v>17</v>
      </c>
      <c r="AS16">
        <f>IF(ISNUMBER(SEARCH("&lt;",Rawdata!AP16)),Rawdata!$C16/2,IF(ISBLANK(Rawdata!AP16),"",Rawdata!AP16))</f>
        <v>2</v>
      </c>
      <c r="AT16">
        <f>IF(ISNUMBER(SEARCH("&lt;",Rawdata!AQ16)),Rawdata!$C16/2,IF(ISBLANK(Rawdata!AQ16),"",Rawdata!AQ16))</f>
        <v>16.7</v>
      </c>
      <c r="AU16">
        <f>IF(ISNUMBER(SEARCH("&lt;",Rawdata!AR16)),Rawdata!$C16/2,IF(ISBLANK(Rawdata!AR16),"",Rawdata!AR16))</f>
        <v>7.87</v>
      </c>
      <c r="AV16">
        <f>IF(ISNUMBER(SEARCH("&lt;",Rawdata!AS16)),Rawdata!$C16/2,IF(ISBLANK(Rawdata!AS16),"",Rawdata!AS16))</f>
        <v>2</v>
      </c>
      <c r="AW16">
        <f>IF(ISNUMBER(SEARCH("&lt;",Rawdata!AT16)),Rawdata!$C16/2,IF(ISBLANK(Rawdata!AT16),"",Rawdata!AT16))</f>
        <v>2</v>
      </c>
      <c r="AX16">
        <f>IF(ISNUMBER(SEARCH("&lt;",Rawdata!AU16)),Rawdata!$C16/2,IF(ISBLANK(Rawdata!AU16),"",Rawdata!AU16))</f>
        <v>2</v>
      </c>
      <c r="AY16">
        <f>IF(ISNUMBER(SEARCH("&lt;",Rawdata!AV16)),Rawdata!$C16/2,IF(ISBLANK(Rawdata!AV16),"",Rawdata!AV16))</f>
        <v>66.099999999999994</v>
      </c>
      <c r="AZ16">
        <f>IF(ISNUMBER(SEARCH("&lt;",Rawdata!AW16)),Rawdata!$C16/2,IF(ISBLANK(Rawdata!AW16),"",Rawdata!AW16))</f>
        <v>12.7</v>
      </c>
      <c r="BA16">
        <f>IF(ISNUMBER(SEARCH("&lt;",Rawdata!AX16)),Rawdata!$C16/2,IF(ISBLANK(Rawdata!AX16),"",Rawdata!AX16))</f>
        <v>2</v>
      </c>
      <c r="BB16">
        <f>IF(ISNUMBER(SEARCH("&lt;",Rawdata!AY16)),Rawdata!$C16/2,IF(ISBLANK(Rawdata!AY16),"",Rawdata!AY16))</f>
        <v>10.1</v>
      </c>
      <c r="BC16">
        <f>IF(ISNUMBER(SEARCH("&lt;",Rawdata!AZ16)),Rawdata!$C16/2,IF(ISBLANK(Rawdata!AZ16),"",Rawdata!AZ16))</f>
        <v>2</v>
      </c>
      <c r="BD16">
        <f>IF(ISNUMBER(SEARCH("&lt;",Rawdata!BA16)),Rawdata!$C16/2,IF(ISBLANK(Rawdata!BA16),"",Rawdata!BA16))</f>
        <v>286</v>
      </c>
      <c r="BE16">
        <f>IF(ISNUMBER(SEARCH("&lt;",Rawdata!BB16)),Rawdata!$C16/2,IF(ISBLANK(Rawdata!BB16),"",Rawdata!BB16))</f>
        <v>34.799999999999997</v>
      </c>
      <c r="BF16">
        <f>IF(ISNUMBER(SEARCH("&lt;",Rawdata!BC16)),Rawdata!$C16/2,IF(ISBLANK(Rawdata!BC16),"",Rawdata!BC16))</f>
        <v>21.1</v>
      </c>
      <c r="BG16">
        <f>IF(ISNUMBER(SEARCH("&lt;",Rawdata!BD16)),Rawdata!$C16/2,IF(ISBLANK(Rawdata!BD16),"",Rawdata!BD16))</f>
        <v>16.100000000000001</v>
      </c>
      <c r="BH16">
        <f>IF(ISNUMBER(SEARCH("&lt;",Rawdata!BE16)),Rawdata!$C16/2,IF(ISBLANK(Rawdata!BE16),"",Rawdata!BE16))</f>
        <v>16.3</v>
      </c>
      <c r="BI16">
        <f>IF(ISNUMBER(SEARCH("&lt;",Rawdata!BF16)),Rawdata!$C16/2,IF(ISBLANK(Rawdata!BF16),"",Rawdata!BF16))</f>
        <v>10.199999999999999</v>
      </c>
      <c r="BJ16">
        <f>IF(ISNUMBER(SEARCH("&lt;",Rawdata!BG16)),Rawdata!$C16/2,IF(ISBLANK(Rawdata!BG16),"",Rawdata!BG16))</f>
        <v>4.7699999999999996</v>
      </c>
      <c r="BK16">
        <f>IF(ISNUMBER(SEARCH("&lt;",Rawdata!BH16)),Rawdata!$C16/2,IF(ISBLANK(Rawdata!BH16),"",Rawdata!BH16))</f>
        <v>5.03</v>
      </c>
      <c r="BL16">
        <f>IF(ISNUMBER(SEARCH("&lt;",Rawdata!BI16)),Rawdata!$C16/2,IF(ISBLANK(Rawdata!BI16),"",Rawdata!BI16))</f>
        <v>13.7</v>
      </c>
      <c r="BM16">
        <f>IF(ISNUMBER(SEARCH("&lt;",Rawdata!BJ16)),Rawdata!$C16/2,IF(ISBLANK(Rawdata!BJ16),"",Rawdata!BJ16))</f>
        <v>68.2</v>
      </c>
      <c r="BN16">
        <f>IF(ISNUMBER(SEARCH("&lt;",Rawdata!BK16)),Rawdata!$C16/2,IF(ISBLANK(Rawdata!BK16),"",Rawdata!BK16))</f>
        <v>10.199999999999999</v>
      </c>
      <c r="BO16">
        <f>IF(ISNUMBER(SEARCH("&lt;",Rawdata!BL16)),Rawdata!$C16/2,IF(ISBLANK(Rawdata!BL16),"",Rawdata!BL16))</f>
        <v>20.2</v>
      </c>
      <c r="BP16">
        <f>IF(ISNUMBER(SEARCH("&lt;",Rawdata!BM16)),Rawdata!$C16/2,IF(ISBLANK(Rawdata!BM16),"",Rawdata!BM16))</f>
        <v>6.88</v>
      </c>
      <c r="BQ16">
        <f>IF(ISNUMBER(SEARCH("&lt;",Rawdata!BN16)),Rawdata!$C16/2,IF(ISBLANK(Rawdata!BN16),"",Rawdata!BN16))</f>
        <v>26.9</v>
      </c>
      <c r="BR16">
        <f>IF(ISNUMBER(SEARCH("&lt;",Rawdata!BO16)),Rawdata!$C16/2,IF(ISBLANK(Rawdata!BO16),"",Rawdata!BO16))</f>
        <v>4.93</v>
      </c>
      <c r="BS16">
        <f>IF(ISNUMBER(SEARCH("&lt;",Rawdata!BP16)),Rawdata!$C16/2,IF(ISBLANK(Rawdata!BP16),"",Rawdata!BP16))</f>
        <v>4.1399999999999997</v>
      </c>
      <c r="BT16">
        <f>IF(ISNUMBER(SEARCH("&lt;",Rawdata!BQ16)),Rawdata!$C16/2,IF(ISBLANK(Rawdata!BQ16),"",Rawdata!BQ16))</f>
        <v>13</v>
      </c>
      <c r="BU16">
        <f>IF(ISNUMBER(SEARCH("&lt;",Rawdata!BR16)),Rawdata!$C16/2,IF(ISBLANK(Rawdata!BR16),"",Rawdata!BR16))</f>
        <v>2</v>
      </c>
      <c r="BV16">
        <f>IF(ISNUMBER(SEARCH("&lt;",Rawdata!BS16)),Rawdata!$C16/2,IF(ISBLANK(Rawdata!BS16),"",Rawdata!BS16))</f>
        <v>23.6</v>
      </c>
      <c r="BW16">
        <f>IF(ISNUMBER(SEARCH("&lt;",Rawdata!BT16)),Rawdata!$C16/2,IF(ISBLANK(Rawdata!BT16),"",Rawdata!BT16))</f>
        <v>2</v>
      </c>
      <c r="BX16">
        <f>IF(ISNUMBER(SEARCH("&lt;",Rawdata!BU16)),Rawdata!$C16/2,IF(ISBLANK(Rawdata!BU16),"",Rawdata!BU16))</f>
        <v>2</v>
      </c>
      <c r="BY16">
        <f>IF(ISNUMBER(SEARCH("&lt;",Rawdata!BV16)),Rawdata!$C16/2,IF(ISBLANK(Rawdata!BV16),"",Rawdata!BV16))</f>
        <v>19.8</v>
      </c>
      <c r="BZ16">
        <f>IF(ISNUMBER(SEARCH("&lt;",Rawdata!BW16)),Rawdata!$C16/2,IF(ISBLANK(Rawdata!BW16),"",Rawdata!BW16))</f>
        <v>9.1199999999999992</v>
      </c>
      <c r="CA16">
        <f>IF(ISNUMBER(SEARCH("&lt;",Rawdata!BX16)),Rawdata!$C16/2,IF(ISBLANK(Rawdata!BX16),"",Rawdata!BX16))</f>
        <v>8.66</v>
      </c>
      <c r="CB16">
        <f>IF(ISNUMBER(SEARCH("&lt;",Rawdata!BY16)),Rawdata!$C16/2,IF(ISBLANK(Rawdata!BY16),"",Rawdata!BY16))</f>
        <v>4.05</v>
      </c>
      <c r="CC16">
        <f>IF(ISNUMBER(SEARCH("&lt;",Rawdata!BZ16)),Rawdata!$C16/2,IF(ISBLANK(Rawdata!BZ16),"",Rawdata!BZ16))</f>
        <v>4.1900000000000004</v>
      </c>
      <c r="CD16">
        <f>IF(ISNUMBER(SEARCH("&lt;",Rawdata!CA16)),Rawdata!$C16/2,IF(ISBLANK(Rawdata!CA16),"",Rawdata!CA16))</f>
        <v>4.97</v>
      </c>
      <c r="CE16">
        <f>IF(ISNUMBER(SEARCH("&lt;",Rawdata!CB16)),Rawdata!$C16/2,IF(ISBLANK(Rawdata!CB16),"",Rawdata!CB16))</f>
        <v>9.31</v>
      </c>
      <c r="CF16">
        <f>IF(ISNUMBER(SEARCH("&lt;",Rawdata!CC16)),Rawdata!$C16/2,IF(ISBLANK(Rawdata!CC16),"",Rawdata!CC16))</f>
        <v>4.1500000000000004</v>
      </c>
      <c r="CG16">
        <f>IF(ISNUMBER(SEARCH("&lt;",Rawdata!CD16)),Rawdata!$C16/2,IF(ISBLANK(Rawdata!CD16),"",Rawdata!CD16))</f>
        <v>11.2</v>
      </c>
      <c r="CH16">
        <f>IF(ISNUMBER(SEARCH("&lt;",Rawdata!CE16)),Rawdata!$C16/2,IF(ISBLANK(Rawdata!CE16),"",Rawdata!CE16))</f>
        <v>5.86</v>
      </c>
      <c r="CI16">
        <f>IF(ISNUMBER(SEARCH("&lt;",Rawdata!CF16)),Rawdata!$C16/2,IF(ISBLANK(Rawdata!CF16),"",Rawdata!CF16))</f>
        <v>13.2</v>
      </c>
      <c r="CJ16">
        <f>IF(ISNUMBER(SEARCH("&lt;",Rawdata!CG16)),Rawdata!$C16/2,IF(ISBLANK(Rawdata!CG16),"",Rawdata!CG16))</f>
        <v>2</v>
      </c>
      <c r="CK16">
        <f>IF(ISNUMBER(SEARCH("&lt;",Rawdata!CH16)),Rawdata!$C16/2,IF(ISBLANK(Rawdata!CH16),"",Rawdata!CH16))</f>
        <v>135</v>
      </c>
      <c r="CL16">
        <f>IF(ISNUMBER(SEARCH("&lt;",Rawdata!CI16)),Rawdata!$C16/2,IF(ISBLANK(Rawdata!CI16),"",Rawdata!CI16))</f>
        <v>2</v>
      </c>
      <c r="CM16">
        <f>IF(ISNUMBER(SEARCH("&lt;",Rawdata!CJ16)),Rawdata!$C16/2,IF(ISBLANK(Rawdata!CJ16),"",Rawdata!CJ16))</f>
        <v>4.84</v>
      </c>
      <c r="CN16">
        <f>IF(ISNUMBER(SEARCH("&lt;",Rawdata!CK16)),Rawdata!$C16/2,IF(ISBLANK(Rawdata!CK16),"",Rawdata!CK16))</f>
        <v>144</v>
      </c>
      <c r="CO16">
        <f>IF(ISNUMBER(SEARCH("&lt;",Rawdata!CL16)),Rawdata!$C16/2,IF(ISBLANK(Rawdata!CL16),"",Rawdata!CL16))</f>
        <v>4.83</v>
      </c>
      <c r="CP16">
        <f>IF(ISNUMBER(SEARCH("&lt;",Rawdata!CM16)),Rawdata!$C16/2,IF(ISBLANK(Rawdata!CM16),"",Rawdata!CM16))</f>
        <v>12.8</v>
      </c>
      <c r="CQ16">
        <f>IF(ISNUMBER(SEARCH("&lt;",Rawdata!CN16)),Rawdata!$C16/2,IF(ISBLANK(Rawdata!CN16),"",Rawdata!CN16))</f>
        <v>2</v>
      </c>
      <c r="CR16">
        <f>IF(ISNUMBER(SEARCH("&lt;",Rawdata!CO16)),Rawdata!$C16/2,IF(ISBLANK(Rawdata!CO16),"",Rawdata!CO16))</f>
        <v>2</v>
      </c>
      <c r="CS16">
        <f>IF(ISNUMBER(SEARCH("&lt;",Rawdata!CP16)),Rawdata!$C16/2,IF(ISBLANK(Rawdata!CP16),"",Rawdata!CP16))</f>
        <v>38.1</v>
      </c>
      <c r="CT16">
        <f>IF(ISNUMBER(SEARCH("&lt;",Rawdata!CQ16)),Rawdata!$C16/2,IF(ISBLANK(Rawdata!CQ16),"",Rawdata!CQ16))</f>
        <v>20.399999999999999</v>
      </c>
      <c r="CU16">
        <f>IF(ISNUMBER(SEARCH("&lt;",Rawdata!CR16)),Rawdata!$C16/2,IF(ISBLANK(Rawdata!CR16),"",Rawdata!CR16))</f>
        <v>796</v>
      </c>
      <c r="CV16">
        <f>IF(ISNUMBER(SEARCH("&lt;",Rawdata!CS16)),Rawdata!$C16/2,IF(ISBLANK(Rawdata!CS16),"",Rawdata!CS16))</f>
        <v>21.2</v>
      </c>
      <c r="CW16">
        <f>IF(ISNUMBER(SEARCH("&lt;",Rawdata!CT16)),Rawdata!$C16/2,IF(ISBLANK(Rawdata!CT16),"",Rawdata!CT16))</f>
        <v>7.58</v>
      </c>
      <c r="CX16">
        <f>IF(ISNUMBER(SEARCH("&lt;",Rawdata!CU16)),Rawdata!$C16/2,IF(ISBLANK(Rawdata!CU16),"",Rawdata!CU16))</f>
        <v>2</v>
      </c>
      <c r="CY16">
        <f>IF(ISNUMBER(SEARCH("&lt;",Rawdata!CV16)),Rawdata!$C16/2,IF(ISBLANK(Rawdata!CV16),"",Rawdata!CV16))</f>
        <v>5.65</v>
      </c>
      <c r="CZ16">
        <f>IF(ISNUMBER(SEARCH("&lt;",Rawdata!CW16)),Rawdata!$C16/2,IF(ISBLANK(Rawdata!CW16),"",Rawdata!CW16))</f>
        <v>2</v>
      </c>
      <c r="DA16">
        <f>IF(ISNUMBER(SEARCH("&lt;",Rawdata!CX16)),Rawdata!$C16/2,IF(ISBLANK(Rawdata!CX16),"",Rawdata!CX16))</f>
        <v>8.57</v>
      </c>
      <c r="DB16">
        <f>IF(ISNUMBER(SEARCH("&lt;",Rawdata!CY16)),Rawdata!$C16/2,IF(ISBLANK(Rawdata!CY16),"",Rawdata!CY16))</f>
        <v>2</v>
      </c>
      <c r="DC16">
        <f>IF(ISNUMBER(SEARCH("&lt;",Rawdata!CZ16)),Rawdata!$C16/2,IF(ISBLANK(Rawdata!CZ16),"",Rawdata!CZ16))</f>
        <v>6.49</v>
      </c>
      <c r="DD16">
        <f>IF(ISNUMBER(SEARCH("&lt;",Rawdata!DA16)),Rawdata!$C16/2,IF(ISBLANK(Rawdata!DA16),"",Rawdata!DA16))</f>
        <v>9.0399999999999991</v>
      </c>
      <c r="DE16">
        <f>IF(ISNUMBER(SEARCH("&lt;",Rawdata!DB16)),Rawdata!$C16/2,IF(ISBLANK(Rawdata!DB16),"",Rawdata!DB16))</f>
        <v>2</v>
      </c>
      <c r="DF16">
        <f>IF(ISNUMBER(SEARCH("&lt;",Rawdata!DC16)),Rawdata!$C16/2,IF(ISBLANK(Rawdata!DC16),"",Rawdata!DC16))</f>
        <v>6.29</v>
      </c>
      <c r="DG16">
        <f>IF(ISNUMBER(SEARCH("&lt;",Rawdata!DD16)),Rawdata!$C16/2,IF(ISBLANK(Rawdata!DD16),"",Rawdata!DD16))</f>
        <v>6.78</v>
      </c>
      <c r="DH16">
        <f>IF(ISNUMBER(SEARCH("&lt;",Rawdata!DE16)),Rawdata!$C16/2,IF(ISBLANK(Rawdata!DE16),"",Rawdata!DE16))</f>
        <v>5.32</v>
      </c>
      <c r="DI16">
        <f>IF(ISNUMBER(SEARCH("&lt;",Rawdata!DF16)),Rawdata!$C16/2,IF(ISBLANK(Rawdata!DF16),"",Rawdata!DF16))</f>
        <v>4.3</v>
      </c>
      <c r="DJ16">
        <f>IF(ISNUMBER(SEARCH("&lt;",Rawdata!DG16)),Rawdata!$C16/2,IF(ISBLANK(Rawdata!DG16),"",Rawdata!DG16))</f>
        <v>2</v>
      </c>
      <c r="DK16">
        <f>IF(ISNUMBER(SEARCH("&lt;",Rawdata!DH16)),Rawdata!$C16/2,IF(ISBLANK(Rawdata!DH16),"",Rawdata!DH16))</f>
        <v>6.5</v>
      </c>
      <c r="DL16">
        <f>IF(ISNUMBER(SEARCH("&lt;",Rawdata!DI16)),Rawdata!$C16/2,IF(ISBLANK(Rawdata!DI16),"",Rawdata!DI16))</f>
        <v>2</v>
      </c>
      <c r="DM16">
        <f>IF(ISNUMBER(SEARCH("&lt;",Rawdata!DJ16)),Rawdata!$C16/2,IF(ISBLANK(Rawdata!DJ16),"",Rawdata!DJ16))</f>
        <v>6.73</v>
      </c>
      <c r="DN16">
        <f>IF(ISNUMBER(SEARCH("&lt;",Rawdata!DK16)),Rawdata!$C16/2,IF(ISBLANK(Rawdata!DK16),"",Rawdata!DK16))</f>
        <v>2</v>
      </c>
      <c r="DO16">
        <f>IF(ISNUMBER(SEARCH("&lt;",Rawdata!DL16)),Rawdata!$C16/2,IF(ISBLANK(Rawdata!DL16),"",Rawdata!DL16))</f>
        <v>7.16</v>
      </c>
      <c r="DP16">
        <f>IF(ISNUMBER(SEARCH("&lt;",Rawdata!DM16)),Rawdata!$C16/2,IF(ISBLANK(Rawdata!DM16),"",Rawdata!DM16))</f>
        <v>10.4</v>
      </c>
      <c r="DQ16">
        <f>IF(ISNUMBER(SEARCH("&lt;",Rawdata!DN16)),Rawdata!$C16/2,IF(ISBLANK(Rawdata!DN16),"",Rawdata!DN16))</f>
        <v>59.7</v>
      </c>
      <c r="DR16">
        <f>IF(ISNUMBER(SEARCH("&lt;",Rawdata!DO16)),Rawdata!$C16/2,IF(ISBLANK(Rawdata!DO16),"",Rawdata!DO16))</f>
        <v>7.66</v>
      </c>
      <c r="DS16">
        <f>IF(ISNUMBER(SEARCH("&lt;",Rawdata!DP16)),Rawdata!$C16/2,IF(ISBLANK(Rawdata!DP16),"",Rawdata!DP16))</f>
        <v>5.34</v>
      </c>
      <c r="DT16">
        <f>IF(ISNUMBER(SEARCH("&lt;",Rawdata!DQ16)),Rawdata!$C16/2,IF(ISBLANK(Rawdata!DQ16),"",Rawdata!DQ16))</f>
        <v>2</v>
      </c>
      <c r="DU16">
        <f>IF(ISNUMBER(SEARCH("&lt;",Rawdata!DR16)),Rawdata!$C16/2,IF(ISBLANK(Rawdata!DR16),"",Rawdata!DR16))</f>
        <v>2</v>
      </c>
      <c r="DV16">
        <f>IF(ISNUMBER(SEARCH("&lt;",Rawdata!DS16)),Rawdata!$C16/2,IF(ISBLANK(Rawdata!DS16),"",Rawdata!DS16))</f>
        <v>2</v>
      </c>
      <c r="DW16">
        <f>IF(ISNUMBER(SEARCH("&lt;",Rawdata!DT16)),Rawdata!$C16/2,IF(ISBLANK(Rawdata!DT16),"",Rawdata!DT16))</f>
        <v>16.3</v>
      </c>
      <c r="DX16">
        <f>IF(ISNUMBER(SEARCH("&lt;",Rawdata!DU16)),Rawdata!$C16/2,IF(ISBLANK(Rawdata!DU16),"",Rawdata!DU16))</f>
        <v>13.4</v>
      </c>
      <c r="DY16">
        <f>IF(ISNUMBER(SEARCH("&lt;",Rawdata!DV16)),Rawdata!$C16/2,IF(ISBLANK(Rawdata!DV16),"",Rawdata!DV16))</f>
        <v>2</v>
      </c>
      <c r="DZ16">
        <f>IF(ISNUMBER(SEARCH("&lt;",Rawdata!DW16)),Rawdata!$C16/2,IF(ISBLANK(Rawdata!DW16),"",Rawdata!DW16))</f>
        <v>10.1</v>
      </c>
      <c r="EA16">
        <f>IF(ISNUMBER(SEARCH("&lt;",Rawdata!DX16)),Rawdata!$C16/2,IF(ISBLANK(Rawdata!DX16),"",Rawdata!DX16))</f>
        <v>18.5</v>
      </c>
      <c r="EB16">
        <f>IF(ISNUMBER(SEARCH("&lt;",Rawdata!DY16)),Rawdata!$C16/2,IF(ISBLANK(Rawdata!DY16),"",Rawdata!DY16))</f>
        <v>16.7</v>
      </c>
      <c r="EC16">
        <f>IF(ISNUMBER(SEARCH("&lt;",Rawdata!DZ16)),Rawdata!$C16/2,IF(ISBLANK(Rawdata!DZ16),"",Rawdata!DZ16))</f>
        <v>20.3</v>
      </c>
      <c r="ED16">
        <f>IF(ISNUMBER(SEARCH("&lt;",Rawdata!EA16)),Rawdata!$C16/2,IF(ISBLANK(Rawdata!EA16),"",Rawdata!EA16))</f>
        <v>4.34</v>
      </c>
      <c r="EE16">
        <f>IF(ISNUMBER(SEARCH("&lt;",Rawdata!EB16)),Rawdata!$C16/2,IF(ISBLANK(Rawdata!EB16),"",Rawdata!EB16))</f>
        <v>7.67</v>
      </c>
      <c r="EF16">
        <f>IF(ISNUMBER(SEARCH("&lt;",Rawdata!EC16)),Rawdata!$C16/2,IF(ISBLANK(Rawdata!EC16),"",Rawdata!EC16))</f>
        <v>2</v>
      </c>
      <c r="EG16">
        <f>IF(ISNUMBER(SEARCH("&lt;",Rawdata!ED16)),Rawdata!$C16/2,IF(ISBLANK(Rawdata!ED16),"",Rawdata!ED16))</f>
        <v>2</v>
      </c>
      <c r="EH16">
        <f>IF(ISNUMBER(SEARCH("&lt;",Rawdata!EE16)),Rawdata!$C16/2,IF(ISBLANK(Rawdata!EE16),"",Rawdata!EE16))</f>
        <v>2</v>
      </c>
      <c r="EI16">
        <f>IF(ISNUMBER(SEARCH("&lt;",Rawdata!EF16)),Rawdata!$C16/2,IF(ISBLANK(Rawdata!EF16),"",Rawdata!EF16))</f>
        <v>2</v>
      </c>
      <c r="EJ16">
        <f>IF(ISNUMBER(SEARCH("&lt;",Rawdata!EG16)),Rawdata!$C16/2,IF(ISBLANK(Rawdata!EG16),"",Rawdata!EG16))</f>
        <v>2</v>
      </c>
      <c r="EK16">
        <f>IF(ISNUMBER(SEARCH("&lt;",Rawdata!EH16)),Rawdata!$C16/2,IF(ISBLANK(Rawdata!EH16),"",Rawdata!EH16))</f>
        <v>90.5</v>
      </c>
      <c r="EL16">
        <f>IF(ISNUMBER(SEARCH("&lt;",Rawdata!EI16)),Rawdata!$C16/2,IF(ISBLANK(Rawdata!EI16),"",Rawdata!EI16))</f>
        <v>2</v>
      </c>
      <c r="EM16">
        <f>IF(ISNUMBER(SEARCH("&lt;",Rawdata!EJ16)),Rawdata!$C16/2,IF(ISBLANK(Rawdata!EJ16),"",Rawdata!EJ16))</f>
        <v>6.58</v>
      </c>
      <c r="EN16">
        <f>IF(ISNUMBER(SEARCH("&lt;",Rawdata!EK16)),Rawdata!$C16/2,IF(ISBLANK(Rawdata!EK16),"",Rawdata!EK16))</f>
        <v>6.56</v>
      </c>
      <c r="EO16">
        <f>IF(ISNUMBER(SEARCH("&lt;",Rawdata!EL16)),Rawdata!$C16/2,IF(ISBLANK(Rawdata!EL16),"",Rawdata!EL16))</f>
        <v>5.47</v>
      </c>
      <c r="EP16">
        <f>IF(ISNUMBER(SEARCH("&lt;",Rawdata!EM16)),Rawdata!$C16/2,IF(ISBLANK(Rawdata!EM16),"",Rawdata!EM16))</f>
        <v>8.92</v>
      </c>
      <c r="EQ16">
        <f>IF(ISNUMBER(SEARCH("&lt;",Rawdata!EN16)),Rawdata!$C16/2,IF(ISBLANK(Rawdata!EN16),"",Rawdata!EN16))</f>
        <v>8.39</v>
      </c>
      <c r="ER16">
        <f>IF(ISNUMBER(SEARCH("&lt;",Rawdata!EO16)),Rawdata!$C16/2,IF(ISBLANK(Rawdata!EO16),"",Rawdata!EO16))</f>
        <v>6.99</v>
      </c>
      <c r="ES16">
        <f>IF(ISNUMBER(SEARCH("&lt;",Rawdata!EP16)),Rawdata!$C16/2,IF(ISBLANK(Rawdata!EP16),"",Rawdata!EP16))</f>
        <v>11.5</v>
      </c>
      <c r="ET16">
        <f>IF(ISNUMBER(SEARCH("&lt;",Rawdata!EQ16)),Rawdata!$C16/2,IF(ISBLANK(Rawdata!EQ16),"",Rawdata!EQ16))</f>
        <v>25.7</v>
      </c>
      <c r="EU16">
        <f>IF(ISNUMBER(SEARCH("&lt;",Rawdata!ER16)),Rawdata!$C16/2,IF(ISBLANK(Rawdata!ER16),"",Rawdata!ER16))</f>
        <v>2</v>
      </c>
      <c r="EV16">
        <f>IF(ISNUMBER(SEARCH("&lt;",Rawdata!ES16)),Rawdata!$C16/2,IF(ISBLANK(Rawdata!ES16),"",Rawdata!ES16))</f>
        <v>2</v>
      </c>
      <c r="EW16">
        <f>IF(ISNUMBER(SEARCH("&lt;",Rawdata!ET16)),Rawdata!$C16/2,IF(ISBLANK(Rawdata!ET16),"",Rawdata!ET16))</f>
        <v>41</v>
      </c>
      <c r="EX16">
        <f>IF(ISNUMBER(SEARCH("&lt;",Rawdata!EU16)),Rawdata!$C16/2,IF(ISBLANK(Rawdata!EU16),"",Rawdata!EU16))</f>
        <v>19.100000000000001</v>
      </c>
      <c r="EY16">
        <f>IF(ISNUMBER(SEARCH("&lt;",Rawdata!EV16)),Rawdata!$C16/2,IF(ISBLANK(Rawdata!EV16),"",Rawdata!EV16))</f>
        <v>16.5</v>
      </c>
      <c r="EZ16">
        <f>IF(ISNUMBER(SEARCH("&lt;",Rawdata!EW16)),Rawdata!$C16/2,IF(ISBLANK(Rawdata!EW16),"",Rawdata!EW16))</f>
        <v>19.100000000000001</v>
      </c>
      <c r="FA16">
        <f>IF(ISNUMBER(SEARCH("&lt;",Rawdata!EX16)),Rawdata!$C16/2,IF(ISBLANK(Rawdata!EX16),"",Rawdata!EX16))</f>
        <v>11.2</v>
      </c>
      <c r="FB16">
        <f>IF(ISNUMBER(SEARCH("&lt;",Rawdata!EY16)),Rawdata!$C16/2,IF(ISBLANK(Rawdata!EY16),"",Rawdata!EY16))</f>
        <v>9.73</v>
      </c>
      <c r="FC16">
        <f>IF(ISNUMBER(SEARCH("&lt;",Rawdata!EZ16)),Rawdata!$C16/2,IF(ISBLANK(Rawdata!EZ16),"",Rawdata!EZ16))</f>
        <v>28.6</v>
      </c>
      <c r="FD16">
        <f>IF(ISNUMBER(SEARCH("&lt;",Rawdata!FA16)),Rawdata!$C16/2,IF(ISBLANK(Rawdata!FA16),"",Rawdata!FA16))</f>
        <v>2</v>
      </c>
      <c r="FE16">
        <f>IF(ISNUMBER(SEARCH("&lt;",Rawdata!FB16)),Rawdata!$C16/2,IF(ISBLANK(Rawdata!FB16),"",Rawdata!FB16))</f>
        <v>43.5</v>
      </c>
      <c r="FF16">
        <f>IF(ISNUMBER(SEARCH("&lt;",Rawdata!FC16)),Rawdata!$C16/2,IF(ISBLANK(Rawdata!FC16),"",Rawdata!FC16))</f>
        <v>17.399999999999999</v>
      </c>
      <c r="FG16">
        <f>IF(ISNUMBER(SEARCH("&lt;",Rawdata!FD16)),Rawdata!$C16/2,IF(ISBLANK(Rawdata!FD16),"",Rawdata!FD16))</f>
        <v>42</v>
      </c>
      <c r="FH16">
        <f>IF(ISNUMBER(SEARCH("&lt;",Rawdata!FE16)),Rawdata!$C16/2,IF(ISBLANK(Rawdata!FE16),"",Rawdata!FE16))</f>
        <v>5.49</v>
      </c>
      <c r="FI16">
        <f>IF(ISNUMBER(SEARCH("&lt;",Rawdata!FF16)),Rawdata!$C16/2,IF(ISBLANK(Rawdata!FF16),"",Rawdata!FF16))</f>
        <v>4.0999999999999996</v>
      </c>
      <c r="FJ16">
        <f>IF(ISNUMBER(SEARCH("&lt;",Rawdata!FG16)),Rawdata!$C16/2,IF(ISBLANK(Rawdata!FG16),"",Rawdata!FG16))</f>
        <v>2</v>
      </c>
      <c r="FK16">
        <f>IF(ISNUMBER(SEARCH("&lt;",Rawdata!FH16)),Rawdata!$C16/2,IF(ISBLANK(Rawdata!FH16),"",Rawdata!FH16))</f>
        <v>6.3</v>
      </c>
      <c r="FL16">
        <f>IF(ISNUMBER(SEARCH("&lt;",Rawdata!FI16)),Rawdata!$C16/2,IF(ISBLANK(Rawdata!FI16),"",Rawdata!FI16))</f>
        <v>5.53</v>
      </c>
      <c r="FM16">
        <f>IF(ISNUMBER(SEARCH("&lt;",Rawdata!FJ16)),Rawdata!$C16/2,IF(ISBLANK(Rawdata!FJ16),"",Rawdata!FJ16))</f>
        <v>15.3</v>
      </c>
      <c r="FN16">
        <f>IF(ISNUMBER(SEARCH("&lt;",Rawdata!FK16)),Rawdata!$C16/2,IF(ISBLANK(Rawdata!FK16),"",Rawdata!FK16))</f>
        <v>2</v>
      </c>
      <c r="FO16">
        <f>IF(ISNUMBER(SEARCH("&lt;",Rawdata!FL16)),Rawdata!$C16/2,IF(ISBLANK(Rawdata!FL16),"",Rawdata!FL16))</f>
        <v>197</v>
      </c>
      <c r="FP16">
        <f>IF(ISNUMBER(SEARCH("&lt;",Rawdata!FM16)),Rawdata!$C16/2,IF(ISBLANK(Rawdata!FM16),"",Rawdata!FM16))</f>
        <v>19.399999999999999</v>
      </c>
      <c r="FQ16">
        <f>IF(ISNUMBER(SEARCH("&lt;",Rawdata!FN16)),Rawdata!$C16/2,IF(ISBLANK(Rawdata!FN16),"",Rawdata!FN16))</f>
        <v>129</v>
      </c>
      <c r="FR16">
        <f>IF(ISNUMBER(SEARCH("&lt;",Rawdata!FO16)),Rawdata!$C16/2,IF(ISBLANK(Rawdata!FO16),"",Rawdata!FO16))</f>
        <v>16.899999999999999</v>
      </c>
      <c r="FS16">
        <f>IF(ISNUMBER(SEARCH("&lt;",Rawdata!FP16)),Rawdata!$C16/2,IF(ISBLANK(Rawdata!FP16),"",Rawdata!FP16))</f>
        <v>2020</v>
      </c>
      <c r="FT16">
        <f>IF(ISNUMBER(SEARCH("&lt;",Rawdata!FQ16)),Rawdata!$C16/2,IF(ISBLANK(Rawdata!FQ16),"",Rawdata!FQ16))</f>
        <v>8.9499999999999993</v>
      </c>
      <c r="FU16">
        <f>IF(ISNUMBER(SEARCH("&lt;",Rawdata!FR16)),Rawdata!$C16/2,IF(ISBLANK(Rawdata!FR16),"",Rawdata!FR16))</f>
        <v>8.18</v>
      </c>
      <c r="FV16">
        <f>IF(ISNUMBER(SEARCH("&lt;",Rawdata!FS16)),Rawdata!$C16/2,IF(ISBLANK(Rawdata!FS16),"",Rawdata!FS16))</f>
        <v>4.28</v>
      </c>
      <c r="FW16">
        <f>IF(ISNUMBER(SEARCH("&lt;",Rawdata!FT16)),Rawdata!$C16/2,IF(ISBLANK(Rawdata!FT16),"",Rawdata!FT16))</f>
        <v>6.52</v>
      </c>
      <c r="FX16">
        <f>IF(ISNUMBER(SEARCH("&lt;",Rawdata!FU16)),Rawdata!$C16/2,IF(ISBLANK(Rawdata!FU16),"",Rawdata!FU16))</f>
        <v>4.1399999999999997</v>
      </c>
      <c r="FY16">
        <f>IF(ISNUMBER(SEARCH("&lt;",Rawdata!FV16)),Rawdata!$C16/2,IF(ISBLANK(Rawdata!FV16),"",Rawdata!FV16))</f>
        <v>2</v>
      </c>
      <c r="FZ16">
        <f>IF(ISNUMBER(SEARCH("&lt;",Rawdata!FW16)),Rawdata!$C16/2,IF(ISBLANK(Rawdata!FW16),"",Rawdata!FW16))</f>
        <v>8.7200000000000006</v>
      </c>
      <c r="GA16">
        <f>IF(ISNUMBER(SEARCH("&lt;",Rawdata!FX16)),Rawdata!$C16/2,IF(ISBLANK(Rawdata!FX16),"",Rawdata!FX16))</f>
        <v>2</v>
      </c>
      <c r="GB16">
        <f>IF(ISNUMBER(SEARCH("&lt;",Rawdata!FY16)),Rawdata!$C16/2,IF(ISBLANK(Rawdata!FY16),"",Rawdata!FY16))</f>
        <v>2</v>
      </c>
      <c r="GC16">
        <f>IF(ISNUMBER(SEARCH("&lt;",Rawdata!FZ16)),Rawdata!$C16/2,IF(ISBLANK(Rawdata!FZ16),"",Rawdata!FZ16))</f>
        <v>2</v>
      </c>
      <c r="GD16">
        <f>IF(ISNUMBER(SEARCH("&lt;",Rawdata!GA16)),Rawdata!$C16/2,IF(ISBLANK(Rawdata!GA16),"",Rawdata!GA16))</f>
        <v>2</v>
      </c>
      <c r="GE16">
        <f>IF(ISNUMBER(SEARCH("&lt;",Rawdata!GB16)),Rawdata!$C16/2,IF(ISBLANK(Rawdata!GB16),"",Rawdata!GB16))</f>
        <v>2</v>
      </c>
      <c r="GF16">
        <f>IF(ISNUMBER(SEARCH("&lt;",Rawdata!GC16)),Rawdata!$C16/2,IF(ISBLANK(Rawdata!GC16),"",Rawdata!GC16))</f>
        <v>27.3</v>
      </c>
      <c r="GG16">
        <f>IF(ISNUMBER(SEARCH("&lt;",Rawdata!GD16)),Rawdata!$C16/2,IF(ISBLANK(Rawdata!GD16),"",Rawdata!GD16))</f>
        <v>2</v>
      </c>
      <c r="GH16">
        <f>IF(ISNUMBER(SEARCH("&lt;",Rawdata!GE16)),Rawdata!$C16/2,IF(ISBLANK(Rawdata!GE16),"",Rawdata!GE16))</f>
        <v>88.8</v>
      </c>
      <c r="GI16">
        <f>IF(ISNUMBER(SEARCH("&lt;",Rawdata!GF16)),Rawdata!$C16/2,IF(ISBLANK(Rawdata!GF16),"",Rawdata!GF16))</f>
        <v>7.25</v>
      </c>
      <c r="GJ16">
        <f>IF(ISNUMBER(SEARCH("&lt;",Rawdata!GG16)),Rawdata!$C16/2,IF(ISBLANK(Rawdata!GG16),"",Rawdata!GG16))</f>
        <v>20</v>
      </c>
      <c r="GK16">
        <f>IF(ISNUMBER(SEARCH("&lt;",Rawdata!GH16)),Rawdata!$C16/2,IF(ISBLANK(Rawdata!GH16),"",Rawdata!GH16))</f>
        <v>69.599999999999994</v>
      </c>
      <c r="GL16">
        <f>IF(ISNUMBER(SEARCH("&lt;",Rawdata!GI16)),Rawdata!$C16/2,IF(ISBLANK(Rawdata!GI16),"",Rawdata!GI16))</f>
        <v>29.9</v>
      </c>
      <c r="GM16">
        <f>IF(ISNUMBER(SEARCH("&lt;",Rawdata!GJ16)),Rawdata!$C16/2,IF(ISBLANK(Rawdata!GJ16),"",Rawdata!GJ16))</f>
        <v>631</v>
      </c>
      <c r="GN16">
        <f>IF(ISNUMBER(SEARCH("&lt;",Rawdata!GK16)),Rawdata!$C16/2,IF(ISBLANK(Rawdata!GK16),"",Rawdata!GK16))</f>
        <v>14.1</v>
      </c>
      <c r="GO16">
        <f>IF(ISNUMBER(SEARCH("&lt;",Rawdata!GL16)),Rawdata!$C16/2,IF(ISBLANK(Rawdata!GL16),"",Rawdata!GL16))</f>
        <v>29.8</v>
      </c>
      <c r="GP16">
        <f>IF(ISNUMBER(SEARCH("&lt;",Rawdata!GM16)),Rawdata!$C16/2,IF(ISBLANK(Rawdata!GM16),"",Rawdata!GM16))</f>
        <v>2</v>
      </c>
      <c r="GQ16">
        <f>IF(ISNUMBER(SEARCH("&lt;",Rawdata!GN16)),Rawdata!$C16/2,IF(ISBLANK(Rawdata!GN16),"",Rawdata!GN16))</f>
        <v>10.9</v>
      </c>
      <c r="GR16">
        <f>IF(ISNUMBER(SEARCH("&lt;",Rawdata!GO16)),Rawdata!$C16/2,IF(ISBLANK(Rawdata!GO16),"",Rawdata!GO16))</f>
        <v>2</v>
      </c>
      <c r="GS16">
        <f>IF(ISNUMBER(SEARCH("&lt;",Rawdata!GP16)),Rawdata!$C16/2,IF(ISBLANK(Rawdata!GP16),"",Rawdata!GP16))</f>
        <v>19.600000000000001</v>
      </c>
      <c r="GT16">
        <f>IF(ISNUMBER(SEARCH("&lt;",Rawdata!GQ16)),Rawdata!$C16/2,IF(ISBLANK(Rawdata!GQ16),"",Rawdata!GQ16))</f>
        <v>11.1</v>
      </c>
      <c r="GU16">
        <f>IF(ISNUMBER(SEARCH("&lt;",Rawdata!GR16)),Rawdata!$C16/2,IF(ISBLANK(Rawdata!GR16),"",Rawdata!GR16))</f>
        <v>2</v>
      </c>
      <c r="GV16">
        <f>IF(ISNUMBER(SEARCH("&lt;",Rawdata!GS16)),Rawdata!$C16/2,IF(ISBLANK(Rawdata!GS16),"",Rawdata!GS16))</f>
        <v>6.33</v>
      </c>
      <c r="GW16">
        <f>IF(ISNUMBER(SEARCH("&lt;",Rawdata!GT16)),Rawdata!$C16/2,IF(ISBLANK(Rawdata!GT16),"",Rawdata!GT16))</f>
        <v>5.27</v>
      </c>
      <c r="GX16">
        <f>IF(ISNUMBER(SEARCH("&lt;",Rawdata!GU16)),Rawdata!$C16/2,IF(ISBLANK(Rawdata!GU16),"",Rawdata!GU16))</f>
        <v>5.24</v>
      </c>
      <c r="GY16">
        <f>IF(ISNUMBER(SEARCH("&lt;",Rawdata!GV16)),Rawdata!$C16/2,IF(ISBLANK(Rawdata!GV16),"",Rawdata!GV16))</f>
        <v>8.9600000000000009</v>
      </c>
      <c r="GZ16">
        <f>IF(ISNUMBER(SEARCH("&lt;",Rawdata!GW16)),Rawdata!$C16/2,IF(ISBLANK(Rawdata!GW16),"",Rawdata!GW16))</f>
        <v>73.5</v>
      </c>
      <c r="HA16">
        <f>IF(ISNUMBER(SEARCH("&lt;",Rawdata!GX16)),Rawdata!$C16/2,IF(ISBLANK(Rawdata!GX16),"",Rawdata!GX16))</f>
        <v>19.600000000000001</v>
      </c>
      <c r="HB16">
        <f>IF(ISNUMBER(SEARCH("&lt;",Rawdata!GY16)),Rawdata!$C16/2,IF(ISBLANK(Rawdata!GY16),"",Rawdata!GY16))</f>
        <v>35.6</v>
      </c>
      <c r="HC16">
        <f>IF(ISNUMBER(SEARCH("&lt;",Rawdata!GZ16)),Rawdata!$C16/2,IF(ISBLANK(Rawdata!GZ16),"",Rawdata!GZ16))</f>
        <v>33.299999999999997</v>
      </c>
      <c r="HD16">
        <f>IF(ISNUMBER(SEARCH("&lt;",Rawdata!HA16)),Rawdata!$C16/2,IF(ISBLANK(Rawdata!HA16),"",Rawdata!HA16))</f>
        <v>7.4</v>
      </c>
      <c r="HE16">
        <f>IF(ISNUMBER(SEARCH("&lt;",Rawdata!HB16)),Rawdata!$C16/2,IF(ISBLANK(Rawdata!HB16),"",Rawdata!HB16))</f>
        <v>19</v>
      </c>
      <c r="HF16">
        <f>IF(ISNUMBER(SEARCH("&lt;",Rawdata!HC16)),Rawdata!$C16/2,IF(ISBLANK(Rawdata!HC16),"",Rawdata!HC16))</f>
        <v>29</v>
      </c>
      <c r="HG16">
        <f>IF(ISNUMBER(SEARCH("&lt;",Rawdata!HD16)),Rawdata!$C16/2,IF(ISBLANK(Rawdata!HD16),"",Rawdata!HD16))</f>
        <v>6.44</v>
      </c>
      <c r="HH16">
        <f>IF(ISNUMBER(SEARCH("&lt;",Rawdata!HE16)),Rawdata!$C16/2,IF(ISBLANK(Rawdata!HE16),"",Rawdata!HE16))</f>
        <v>14.4</v>
      </c>
      <c r="HI16">
        <f>IF(ISNUMBER(SEARCH("&lt;",Rawdata!HF16)),Rawdata!$C16/2,IF(ISBLANK(Rawdata!HF16),"",Rawdata!HF16))</f>
        <v>32</v>
      </c>
      <c r="HJ16">
        <f>IF(ISNUMBER(SEARCH("&lt;",Rawdata!HG16)),Rawdata!$C16/2,IF(ISBLANK(Rawdata!HG16),"",Rawdata!HG16))</f>
        <v>6.66</v>
      </c>
      <c r="HK16">
        <f>IF(ISNUMBER(SEARCH("&lt;",Rawdata!HH16)),Rawdata!$C16/2,IF(ISBLANK(Rawdata!HH16),"",Rawdata!HH16))</f>
        <v>19.8</v>
      </c>
      <c r="HL16">
        <f>IF(ISNUMBER(SEARCH("&lt;",Rawdata!HI16)),Rawdata!$C16/2,IF(ISBLANK(Rawdata!HI16),"",Rawdata!HI16))</f>
        <v>2</v>
      </c>
      <c r="HM16">
        <f>IF(ISNUMBER(SEARCH("&lt;",Rawdata!HJ16)),Rawdata!$C16/2,IF(ISBLANK(Rawdata!HJ16),"",Rawdata!HJ16))</f>
        <v>4.59</v>
      </c>
      <c r="HN16">
        <f>IF(ISNUMBER(SEARCH("&lt;",Rawdata!HK16)),Rawdata!$C16/2,IF(ISBLANK(Rawdata!HK16),"",Rawdata!HK16))</f>
        <v>2</v>
      </c>
      <c r="HO16">
        <f>IF(ISNUMBER(SEARCH("&lt;",Rawdata!HL16)),Rawdata!$C16/2,IF(ISBLANK(Rawdata!HL16),"",Rawdata!HL16))</f>
        <v>5.52</v>
      </c>
      <c r="HP16">
        <f>IF(ISNUMBER(SEARCH("&lt;",Rawdata!HM16)),Rawdata!$C16/2,IF(ISBLANK(Rawdata!HM16),"",Rawdata!HM16))</f>
        <v>5.96</v>
      </c>
      <c r="HQ16">
        <f>IF(ISNUMBER(SEARCH("&lt;",Rawdata!HN16)),Rawdata!$C16/2,IF(ISBLANK(Rawdata!HN16),"",Rawdata!HN16))</f>
        <v>9.7899999999999991</v>
      </c>
      <c r="HR16">
        <f>IF(ISNUMBER(SEARCH("&lt;",Rawdata!HO16)),Rawdata!$C16/2,IF(ISBLANK(Rawdata!HO16),"",Rawdata!HO16))</f>
        <v>33</v>
      </c>
      <c r="HS16">
        <f>IF(ISNUMBER(SEARCH("&lt;",Rawdata!HP16)),Rawdata!$C16/2,IF(ISBLANK(Rawdata!HP16),"",Rawdata!HP16))</f>
        <v>21.7</v>
      </c>
      <c r="HT16">
        <f>IF(ISNUMBER(SEARCH("&lt;",Rawdata!HQ16)),Rawdata!$C16/2,IF(ISBLANK(Rawdata!HQ16),"",Rawdata!HQ16))</f>
        <v>5.39</v>
      </c>
      <c r="HU16">
        <f>IF(ISNUMBER(SEARCH("&lt;",Rawdata!HR16)),Rawdata!$C16/2,IF(ISBLANK(Rawdata!HR16),"",Rawdata!HR16))</f>
        <v>6.37</v>
      </c>
      <c r="HV16">
        <f>IF(ISNUMBER(SEARCH("&lt;",Rawdata!HS16)),Rawdata!$C16/2,IF(ISBLANK(Rawdata!HS16),"",Rawdata!HS16))</f>
        <v>2</v>
      </c>
      <c r="HW16">
        <f>IF(ISNUMBER(SEARCH("&lt;",Rawdata!HT16)),Rawdata!$C16/2,IF(ISBLANK(Rawdata!HT16),"",Rawdata!HT16))</f>
        <v>2</v>
      </c>
      <c r="HX16">
        <f>IF(ISNUMBER(SEARCH("&lt;",Rawdata!HU16)),Rawdata!$C16/2,IF(ISBLANK(Rawdata!HU16),"",Rawdata!HU16))</f>
        <v>2</v>
      </c>
      <c r="HY16">
        <f>IF(ISNUMBER(SEARCH("&lt;",Rawdata!HV16)),Rawdata!$C16/2,IF(ISBLANK(Rawdata!HV16),"",Rawdata!HV16))</f>
        <v>11.2</v>
      </c>
      <c r="HZ16">
        <f>IF(ISNUMBER(SEARCH("&lt;",Rawdata!HW16)),Rawdata!$C16/2,IF(ISBLANK(Rawdata!HW16),"",Rawdata!HW16))</f>
        <v>4.1100000000000003</v>
      </c>
      <c r="IA16">
        <f>IF(ISNUMBER(SEARCH("&lt;",Rawdata!HX16)),Rawdata!$C16/2,IF(ISBLANK(Rawdata!HX16),"",Rawdata!HX16))</f>
        <v>8.07</v>
      </c>
      <c r="IB16">
        <f>IF(ISNUMBER(SEARCH("&lt;",Rawdata!HY16)),Rawdata!$C16/2,IF(ISBLANK(Rawdata!HY16),"",Rawdata!HY16))</f>
        <v>53.5</v>
      </c>
      <c r="IC16">
        <f>IF(ISNUMBER(SEARCH("&lt;",Rawdata!HZ16)),Rawdata!$C16/2,IF(ISBLANK(Rawdata!HZ16),"",Rawdata!HZ16))</f>
        <v>5.25</v>
      </c>
      <c r="ID16">
        <f>IF(ISNUMBER(SEARCH("&lt;",Rawdata!IA16)),Rawdata!$C16/2,IF(ISBLANK(Rawdata!IA16),"",Rawdata!IA16))</f>
        <v>2</v>
      </c>
      <c r="IE16">
        <f>IF(ISNUMBER(SEARCH("&lt;",Rawdata!IB16)),Rawdata!$C16/2,IF(ISBLANK(Rawdata!IB16),"",Rawdata!IB16))</f>
        <v>2</v>
      </c>
      <c r="IF16">
        <f>IF(ISNUMBER(SEARCH("&lt;",Rawdata!IC16)),Rawdata!$C16/2,IF(ISBLANK(Rawdata!IC16),"",Rawdata!IC16))</f>
        <v>2</v>
      </c>
      <c r="IG16">
        <f>IF(ISNUMBER(SEARCH("&lt;",Rawdata!ID16)),Rawdata!$C16/2,IF(ISBLANK(Rawdata!ID16),"",Rawdata!ID16))</f>
        <v>6.2</v>
      </c>
      <c r="IH16">
        <f>IF(ISNUMBER(SEARCH("&lt;",Rawdata!IE16)),Rawdata!$C16/2,IF(ISBLANK(Rawdata!IE16),"",Rawdata!IE16))</f>
        <v>2</v>
      </c>
      <c r="II16">
        <f>IF(ISNUMBER(SEARCH("&lt;",Rawdata!IF16)),Rawdata!$C16/2,IF(ISBLANK(Rawdata!IF16),"",Rawdata!IF16))</f>
        <v>11</v>
      </c>
      <c r="IJ16">
        <f>IF(ISNUMBER(SEARCH("&lt;",Rawdata!IG16)),Rawdata!$C16/2,IF(ISBLANK(Rawdata!IG16),"",Rawdata!IG16))</f>
        <v>6.42</v>
      </c>
      <c r="IK16">
        <f>IF(ISNUMBER(SEARCH("&lt;",Rawdata!IH16)),Rawdata!$C16/2,IF(ISBLANK(Rawdata!IH16),"",Rawdata!IH16))</f>
        <v>2</v>
      </c>
      <c r="IL16">
        <f>IF(ISNUMBER(SEARCH("&lt;",Rawdata!II16)),Rawdata!$C16/2,IF(ISBLANK(Rawdata!II16),"",Rawdata!II16))</f>
        <v>52.4</v>
      </c>
      <c r="IM16">
        <f>IF(ISNUMBER(SEARCH("&lt;",Rawdata!IJ16)),Rawdata!$C16/2,IF(ISBLANK(Rawdata!IJ16),"",Rawdata!IJ16))</f>
        <v>8.2899999999999991</v>
      </c>
      <c r="IN16">
        <f>IF(ISNUMBER(SEARCH("&lt;",Rawdata!IK16)),Rawdata!$C16/2,IF(ISBLANK(Rawdata!IK16),"",Rawdata!IK16))</f>
        <v>21.3</v>
      </c>
      <c r="IO16">
        <f>IF(ISNUMBER(SEARCH("&lt;",Rawdata!IL16)),Rawdata!$C16/2,IF(ISBLANK(Rawdata!IL16),"",Rawdata!IL16))</f>
        <v>9.5500000000000007</v>
      </c>
      <c r="IP16">
        <f>IF(ISNUMBER(SEARCH("&lt;",Rawdata!IM16)),Rawdata!$C16/2,IF(ISBLANK(Rawdata!IM16),"",Rawdata!IM16))</f>
        <v>2</v>
      </c>
      <c r="IQ16">
        <f>IF(ISNUMBER(SEARCH("&lt;",Rawdata!IN16)),Rawdata!$C16/2,IF(ISBLANK(Rawdata!IN16),"",Rawdata!IN16))</f>
        <v>7.44</v>
      </c>
      <c r="IR16">
        <f>IF(ISNUMBER(SEARCH("&lt;",Rawdata!IO16)),Rawdata!$C16/2,IF(ISBLANK(Rawdata!IO16),"",Rawdata!IO16))</f>
        <v>2</v>
      </c>
      <c r="IS16">
        <f>IF(ISNUMBER(SEARCH("&lt;",Rawdata!IP16)),Rawdata!$C16/2,IF(ISBLANK(Rawdata!IP16),"",Rawdata!IP16))</f>
        <v>2</v>
      </c>
      <c r="IT16">
        <f>IF(ISNUMBER(SEARCH("&lt;",Rawdata!IQ16)),Rawdata!$C16/2,IF(ISBLANK(Rawdata!IQ16),"",Rawdata!IQ16))</f>
        <v>5.22</v>
      </c>
      <c r="IU16">
        <f>IF(ISNUMBER(SEARCH("&lt;",Rawdata!IR16)),Rawdata!$C16/2,IF(ISBLANK(Rawdata!IR16),"",Rawdata!IR16))</f>
        <v>2</v>
      </c>
      <c r="IV16">
        <f>IF(ISNUMBER(SEARCH("&lt;",Rawdata!IS16)),Rawdata!$C16/2,IF(ISBLANK(Rawdata!IS16),"",Rawdata!IS16))</f>
        <v>5.67</v>
      </c>
      <c r="IW16">
        <f>IF(ISNUMBER(SEARCH("&lt;",Rawdata!IT16)),Rawdata!$C16/2,IF(ISBLANK(Rawdata!IT16),"",Rawdata!IT16))</f>
        <v>8.27</v>
      </c>
      <c r="IX16">
        <f>IF(ISNUMBER(SEARCH("&lt;",Rawdata!IU16)),Rawdata!$C16/2,IF(ISBLANK(Rawdata!IU16),"",Rawdata!IU16))</f>
        <v>16.600000000000001</v>
      </c>
      <c r="IY16">
        <f>IF(ISNUMBER(SEARCH("&lt;",Rawdata!IV16)),Rawdata!$C16/2,IF(ISBLANK(Rawdata!IV16),"",Rawdata!IV16))</f>
        <v>73</v>
      </c>
      <c r="IZ16">
        <f>IF(ISNUMBER(SEARCH("&lt;",Rawdata!IW16)),Rawdata!$C16/2,IF(ISBLANK(Rawdata!IW16),"",Rawdata!IW16))</f>
        <v>2160</v>
      </c>
      <c r="JA16">
        <f>IF(ISNUMBER(SEARCH("&lt;",Rawdata!IX16)),Rawdata!$C16/2,IF(ISBLANK(Rawdata!IX16),"",Rawdata!IX16))</f>
        <v>6.05</v>
      </c>
      <c r="JB16">
        <f>IF(ISNUMBER(SEARCH("&lt;",Rawdata!IY16)),Rawdata!$C16/2,IF(ISBLANK(Rawdata!IY16),"",Rawdata!IY16))</f>
        <v>482</v>
      </c>
      <c r="JC16">
        <f>IF(ISNUMBER(SEARCH("&lt;",Rawdata!IZ16)),Rawdata!$C16/2,IF(ISBLANK(Rawdata!IZ16),"",Rawdata!IZ16))</f>
        <v>9.26</v>
      </c>
      <c r="JD16">
        <f>IF(ISNUMBER(SEARCH("&lt;",Rawdata!JA16)),Rawdata!$C16/2,IF(ISBLANK(Rawdata!JA16),"",Rawdata!JA16))</f>
        <v>4.58</v>
      </c>
      <c r="JE16">
        <f>IF(ISNUMBER(SEARCH("&lt;",Rawdata!JB16)),Rawdata!$C16/2,IF(ISBLANK(Rawdata!JB16),"",Rawdata!JB16))</f>
        <v>181</v>
      </c>
      <c r="JF16">
        <f>IF(ISNUMBER(SEARCH("&lt;",Rawdata!JC16)),Rawdata!$C16/2,IF(ISBLANK(Rawdata!JC16),"",Rawdata!JC16))</f>
        <v>19.2</v>
      </c>
      <c r="JG16">
        <f>IF(ISNUMBER(SEARCH("&lt;",Rawdata!JD16)),Rawdata!$C16/2,IF(ISBLANK(Rawdata!JD16),"",Rawdata!JD16))</f>
        <v>28.8</v>
      </c>
      <c r="JH16">
        <f>IF(ISNUMBER(SEARCH("&lt;",Rawdata!JE16)),Rawdata!$C16/2,IF(ISBLANK(Rawdata!JE16),"",Rawdata!JE16))</f>
        <v>9.92</v>
      </c>
      <c r="JI16">
        <f>IF(ISNUMBER(SEARCH("&lt;",Rawdata!JF16)),Rawdata!$C16/2,IF(ISBLANK(Rawdata!JF16),"",Rawdata!JF16))</f>
        <v>9.67</v>
      </c>
    </row>
    <row r="17" spans="1:269" x14ac:dyDescent="0.25">
      <c r="A17" s="1" t="s">
        <v>29</v>
      </c>
      <c r="B17" s="798">
        <f t="shared" si="0"/>
        <v>1.4999999999999999E-2</v>
      </c>
      <c r="C17" s="799">
        <f t="shared" si="10"/>
        <v>-3.3075000000000006</v>
      </c>
      <c r="D17" s="798">
        <f t="shared" si="1"/>
        <v>1.4999999999999999E-2</v>
      </c>
      <c r="E17" s="798">
        <f t="shared" si="2"/>
        <v>0.39350000000000002</v>
      </c>
      <c r="F17" s="798">
        <f t="shared" si="3"/>
        <v>1.1225000000000001</v>
      </c>
      <c r="G17" s="798">
        <f t="shared" si="11"/>
        <v>2.7837500000000004</v>
      </c>
      <c r="H17" s="164">
        <f t="shared" si="4"/>
        <v>17.899999999999999</v>
      </c>
      <c r="I17" s="798" cm="1">
        <f t="array" ref="I17">_xlfn.QUARTILE.INC(IF($Y$4:$XFD$4="Harbour mode: Intake seawater ",$Y17:$XFD17),1)</f>
        <v>1.4999999999999999E-2</v>
      </c>
      <c r="J17" s="798" cm="1">
        <f t="array" ref="J17">_xlfn.QUARTILE.INC(IF($Y$4:$XFD$4="Harbour mode: Intake seawater ",$Y17:$XFD17),3)</f>
        <v>1.4999999999999999E-2</v>
      </c>
      <c r="K17" s="164">
        <f t="shared" si="5"/>
        <v>1.4999999999999999E-2</v>
      </c>
      <c r="L17" s="800" cm="1">
        <f t="array" ref="L17">_xlfn.QUARTILE.INC(IF($Y$4:$XFD$4="Harbour mode: After AE scrubber, but before cleaning ",$Y17:$XFD17),1)</f>
        <v>0.49249999999999999</v>
      </c>
      <c r="M17" s="800" cm="1">
        <f t="array" ref="M17">_xlfn.QUARTILE.INC(IF($Y$4:$XFD$4="Harbour mode: After AE scrubber, but before cleaning ",$Y17:$XFD17),3)</f>
        <v>1.44</v>
      </c>
      <c r="N17" s="164">
        <f t="shared" si="6"/>
        <v>2.8612500000000001</v>
      </c>
      <c r="O17" s="800" cm="1">
        <f t="array" ref="O17">_xlfn.QUARTILE.INC(IF($Y$4:XFD$4="Transit, full speed: Intake seawater ",$Y17:$XFD17),1)</f>
        <v>1.4999999999999999E-2</v>
      </c>
      <c r="P17" s="800" cm="1">
        <f t="array" ref="P17">_xlfn.QUARTILE.INC(IF($Y$4:XFD$4="Transit, full speed: Intake seawater ",$Y17:$XFD17),3)</f>
        <v>1.4999999999999999E-2</v>
      </c>
      <c r="Q17" s="164">
        <f t="shared" si="7"/>
        <v>1.4999999999999999E-2</v>
      </c>
      <c r="R17" s="800" cm="1">
        <f t="array" ref="R17">_xlfn.QUARTILE.INC(IF($Y$4:$XFD$4="Transit, full speed: After ME scrubber, but before cleaning ",$Y17:$XFD17),1)</f>
        <v>0.77949999999999997</v>
      </c>
      <c r="S17" s="800" cm="1">
        <f t="array" ref="S17">_xlfn.QUARTILE.INC(IF($Y$4:$XFD$4="Transit, full speed: After ME scrubber, but before cleaning ",$Y17:$XFD17),3)</f>
        <v>1.7424999999999999</v>
      </c>
      <c r="T17" s="164">
        <f t="shared" si="8"/>
        <v>3.1869999999999998</v>
      </c>
      <c r="U17" s="800" cm="1">
        <f t="array" ref="U17">_xlfn.QUARTILE.INC(IF($Y$4:$XFD$4="Transit, full speed: After AE scrubber, but before cleaning ",$Y17:$XFD17),1)</f>
        <v>0.42949999999999999</v>
      </c>
      <c r="V17" s="800" cm="1">
        <f t="array" ref="V17">_xlfn.QUARTILE.INC(IF($Y$4:$XFD$4="Transit, full speed: After AE scrubber, but before cleaning ",$Y17:$XFD17),3)</f>
        <v>1.4550000000000001</v>
      </c>
      <c r="W17" s="164">
        <f t="shared" si="9"/>
        <v>2.9932500000000002</v>
      </c>
      <c r="X17" s="953" cm="1">
        <f t="array" ref="X17">SUMPRODUCT(--(_xlfn.ISFORMULA(Y17:XFD17)), --(LEN(Y17:XFD17)=0))</f>
        <v>1</v>
      </c>
      <c r="Y17">
        <f>IF(ISNUMBER(SEARCH("&lt;",Rawdata!V17)),Rawdata!$C17/2,IF(ISBLANK(Rawdata!V17),"",Rawdata!V17))</f>
        <v>1.4999999999999999E-2</v>
      </c>
      <c r="Z17">
        <f>IF(ISNUMBER(SEARCH("&lt;",Rawdata!W17)),Rawdata!$C17/2,IF(ISBLANK(Rawdata!W17),"",Rawdata!W17))</f>
        <v>0.86</v>
      </c>
      <c r="AA17">
        <f>IF(ISNUMBER(SEARCH("&lt;",Rawdata!X17)),Rawdata!$C17/2,IF(ISBLANK(Rawdata!X17),"",Rawdata!X17))</f>
        <v>1.4999999999999999E-2</v>
      </c>
      <c r="AB17">
        <f>IF(ISNUMBER(SEARCH("&lt;",Rawdata!Y17)),Rawdata!$C17/2,IF(ISBLANK(Rawdata!Y17),"",Rawdata!Y17))</f>
        <v>1.72</v>
      </c>
      <c r="AC17">
        <f>IF(ISNUMBER(SEARCH("&lt;",Rawdata!Z17)),Rawdata!$C17/2,IF(ISBLANK(Rawdata!Z17),"",Rawdata!Z17))</f>
        <v>0.62</v>
      </c>
      <c r="AD17">
        <f>IF(ISNUMBER(SEARCH("&lt;",Rawdata!AA17)),Rawdata!$C17/2,IF(ISBLANK(Rawdata!AA17),"",Rawdata!AA17))</f>
        <v>1.4999999999999999E-2</v>
      </c>
      <c r="AE17">
        <f>IF(ISNUMBER(SEARCH("&lt;",Rawdata!AB17)),Rawdata!$C17/2,IF(ISBLANK(Rawdata!AB17),"",Rawdata!AB17))</f>
        <v>1.08</v>
      </c>
      <c r="AF17">
        <f>IF(ISNUMBER(SEARCH("&lt;",Rawdata!AC17)),Rawdata!$C17/2,IF(ISBLANK(Rawdata!AC17),"",Rawdata!AC17))</f>
        <v>1.4999999999999999E-2</v>
      </c>
      <c r="AG17">
        <f>IF(ISNUMBER(SEARCH("&lt;",Rawdata!AD17)),Rawdata!$C17/2,IF(ISBLANK(Rawdata!AD17),"",Rawdata!AD17))</f>
        <v>1.01</v>
      </c>
      <c r="AH17">
        <f>IF(ISNUMBER(SEARCH("&lt;",Rawdata!AE17)),Rawdata!$C17/2,IF(ISBLANK(Rawdata!AE17),"",Rawdata!AE17))</f>
        <v>1.01</v>
      </c>
      <c r="AI17">
        <f>IF(ISNUMBER(SEARCH("&lt;",Rawdata!AF17)),Rawdata!$C17/2,IF(ISBLANK(Rawdata!AF17),"",Rawdata!AF17))</f>
        <v>1.4999999999999999E-2</v>
      </c>
      <c r="AJ17">
        <f>IF(ISNUMBER(SEARCH("&lt;",Rawdata!AG17)),Rawdata!$C17/2,IF(ISBLANK(Rawdata!AG17),"",Rawdata!AG17))</f>
        <v>0.78800000000000003</v>
      </c>
      <c r="AK17">
        <f>IF(ISNUMBER(SEARCH("&lt;",Rawdata!AH17)),Rawdata!$C17/2,IF(ISBLANK(Rawdata!AH17),"",Rawdata!AH17))</f>
        <v>1.4999999999999999E-2</v>
      </c>
      <c r="AL17">
        <f>IF(ISNUMBER(SEARCH("&lt;",Rawdata!AI17)),Rawdata!$C17/2,IF(ISBLANK(Rawdata!AI17),"",Rawdata!AI17))</f>
        <v>1.1399999999999999</v>
      </c>
      <c r="AM17">
        <f>IF(ISNUMBER(SEARCH("&lt;",Rawdata!AJ17)),Rawdata!$C17/2,IF(ISBLANK(Rawdata!AJ17),"",Rawdata!AJ17))</f>
        <v>0.748</v>
      </c>
      <c r="AN17">
        <f>IF(ISNUMBER(SEARCH("&lt;",Rawdata!AK17)),Rawdata!$C17/2,IF(ISBLANK(Rawdata!AK17),"",Rawdata!AK17))</f>
        <v>1.4999999999999999E-2</v>
      </c>
      <c r="AO17">
        <f>IF(ISNUMBER(SEARCH("&lt;",Rawdata!AL17)),Rawdata!$C17/2,IF(ISBLANK(Rawdata!AL17),"",Rawdata!AL17))</f>
        <v>2</v>
      </c>
      <c r="AP17">
        <f>IF(ISNUMBER(SEARCH("&lt;",Rawdata!AM17)),Rawdata!$C17/2,IF(ISBLANK(Rawdata!AM17),"",Rawdata!AM17))</f>
        <v>0.66300000000000003</v>
      </c>
      <c r="AQ17">
        <f>IF(ISNUMBER(SEARCH("&lt;",Rawdata!AN17)),Rawdata!$C17/2,IF(ISBLANK(Rawdata!AN17),"",Rawdata!AN17))</f>
        <v>1.4999999999999999E-2</v>
      </c>
      <c r="AR17">
        <f>IF(ISNUMBER(SEARCH("&lt;",Rawdata!AO17)),Rawdata!$C17/2,IF(ISBLANK(Rawdata!AO17),"",Rawdata!AO17))</f>
        <v>0.72799999999999998</v>
      </c>
      <c r="AS17">
        <f>IF(ISNUMBER(SEARCH("&lt;",Rawdata!AP17)),Rawdata!$C17/2,IF(ISBLANK(Rawdata!AP17),"",Rawdata!AP17))</f>
        <v>1.4999999999999999E-2</v>
      </c>
      <c r="AT17">
        <f>IF(ISNUMBER(SEARCH("&lt;",Rawdata!AQ17)),Rawdata!$C17/2,IF(ISBLANK(Rawdata!AQ17),"",Rawdata!AQ17))</f>
        <v>0.84399999999999997</v>
      </c>
      <c r="AU17">
        <f>IF(ISNUMBER(SEARCH("&lt;",Rawdata!AR17)),Rawdata!$C17/2,IF(ISBLANK(Rawdata!AR17),"",Rawdata!AR17))</f>
        <v>0.876</v>
      </c>
      <c r="AV17">
        <f>IF(ISNUMBER(SEARCH("&lt;",Rawdata!AS17)),Rawdata!$C17/2,IF(ISBLANK(Rawdata!AS17),"",Rawdata!AS17))</f>
        <v>1.4999999999999999E-2</v>
      </c>
      <c r="AW17">
        <f>IF(ISNUMBER(SEARCH("&lt;",Rawdata!AT17)),Rawdata!$C17/2,IF(ISBLANK(Rawdata!AT17),"",Rawdata!AT17))</f>
        <v>0.41199999999999998</v>
      </c>
      <c r="AX17">
        <f>IF(ISNUMBER(SEARCH("&lt;",Rawdata!AU17)),Rawdata!$C17/2,IF(ISBLANK(Rawdata!AU17),"",Rawdata!AU17))</f>
        <v>1.4999999999999999E-2</v>
      </c>
      <c r="AY17">
        <f>IF(ISNUMBER(SEARCH("&lt;",Rawdata!AV17)),Rawdata!$C17/2,IF(ISBLANK(Rawdata!AV17),"",Rawdata!AV17))</f>
        <v>0.75800000000000001</v>
      </c>
      <c r="AZ17">
        <f>IF(ISNUMBER(SEARCH("&lt;",Rawdata!AW17)),Rawdata!$C17/2,IF(ISBLANK(Rawdata!AW17),"",Rawdata!AW17))</f>
        <v>0.4</v>
      </c>
      <c r="BA17">
        <f>IF(ISNUMBER(SEARCH("&lt;",Rawdata!AX17)),Rawdata!$C17/2,IF(ISBLANK(Rawdata!AX17),"",Rawdata!AX17))</f>
        <v>1.4999999999999999E-2</v>
      </c>
      <c r="BB17">
        <f>IF(ISNUMBER(SEARCH("&lt;",Rawdata!AY17)),Rawdata!$C17/2,IF(ISBLANK(Rawdata!AY17),"",Rawdata!AY17))</f>
        <v>4.49</v>
      </c>
      <c r="BC17">
        <f>IF(ISNUMBER(SEARCH("&lt;",Rawdata!AZ17)),Rawdata!$C17/2,IF(ISBLANK(Rawdata!AZ17),"",Rawdata!AZ17))</f>
        <v>1.4999999999999999E-2</v>
      </c>
      <c r="BD17">
        <f>IF(ISNUMBER(SEARCH("&lt;",Rawdata!BA17)),Rawdata!$C17/2,IF(ISBLANK(Rawdata!BA17),"",Rawdata!BA17))</f>
        <v>2.91</v>
      </c>
      <c r="BE17">
        <f>IF(ISNUMBER(SEARCH("&lt;",Rawdata!BB17)),Rawdata!$C17/2,IF(ISBLANK(Rawdata!BB17),"",Rawdata!BB17))</f>
        <v>4.32</v>
      </c>
      <c r="BF17">
        <f>IF(ISNUMBER(SEARCH("&lt;",Rawdata!BC17)),Rawdata!$C17/2,IF(ISBLANK(Rawdata!BC17),"",Rawdata!BC17))</f>
        <v>1.4999999999999999E-2</v>
      </c>
      <c r="BG17">
        <f>IF(ISNUMBER(SEARCH("&lt;",Rawdata!BD17)),Rawdata!$C17/2,IF(ISBLANK(Rawdata!BD17),"",Rawdata!BD17))</f>
        <v>1.72</v>
      </c>
      <c r="BH17">
        <f>IF(ISNUMBER(SEARCH("&lt;",Rawdata!BE17)),Rawdata!$C17/2,IF(ISBLANK(Rawdata!BE17),"",Rawdata!BE17))</f>
        <v>1.4999999999999999E-2</v>
      </c>
      <c r="BI17">
        <f>IF(ISNUMBER(SEARCH("&lt;",Rawdata!BF17)),Rawdata!$C17/2,IF(ISBLANK(Rawdata!BF17),"",Rawdata!BF17))</f>
        <v>0.74199999999999999</v>
      </c>
      <c r="BJ17">
        <f>IF(ISNUMBER(SEARCH("&lt;",Rawdata!BG17)),Rawdata!$C17/2,IF(ISBLANK(Rawdata!BG17),"",Rawdata!BG17))</f>
        <v>1.4999999999999999E-2</v>
      </c>
      <c r="BK17">
        <f>IF(ISNUMBER(SEARCH("&lt;",Rawdata!BH17)),Rawdata!$C17/2,IF(ISBLANK(Rawdata!BH17),"",Rawdata!BH17))</f>
        <v>0.70599999999999996</v>
      </c>
      <c r="BL17">
        <f>IF(ISNUMBER(SEARCH("&lt;",Rawdata!BI17)),Rawdata!$C17/2,IF(ISBLANK(Rawdata!BI17),"",Rawdata!BI17))</f>
        <v>0.68600000000000005</v>
      </c>
      <c r="BM17">
        <f>IF(ISNUMBER(SEARCH("&lt;",Rawdata!BJ17)),Rawdata!$C17/2,IF(ISBLANK(Rawdata!BJ17),"",Rawdata!BJ17))</f>
        <v>1.4999999999999999E-2</v>
      </c>
      <c r="BN17">
        <f>IF(ISNUMBER(SEARCH("&lt;",Rawdata!BK17)),Rawdata!$C17/2,IF(ISBLANK(Rawdata!BK17),"",Rawdata!BK17))</f>
        <v>1.25</v>
      </c>
      <c r="BO17">
        <f>IF(ISNUMBER(SEARCH("&lt;",Rawdata!BL17)),Rawdata!$C17/2,IF(ISBLANK(Rawdata!BL17),"",Rawdata!BL17))</f>
        <v>1.4999999999999999E-2</v>
      </c>
      <c r="BP17">
        <f>IF(ISNUMBER(SEARCH("&lt;",Rawdata!BM17)),Rawdata!$C17/2,IF(ISBLANK(Rawdata!BM17),"",Rawdata!BM17))</f>
        <v>0.90800000000000003</v>
      </c>
      <c r="BQ17">
        <f>IF(ISNUMBER(SEARCH("&lt;",Rawdata!BN17)),Rawdata!$C17/2,IF(ISBLANK(Rawdata!BN17),"",Rawdata!BN17))</f>
        <v>1.4999999999999999E-2</v>
      </c>
      <c r="BR17">
        <f>IF(ISNUMBER(SEARCH("&lt;",Rawdata!BO17)),Rawdata!$C17/2,IF(ISBLANK(Rawdata!BO17),"",Rawdata!BO17))</f>
        <v>2.7</v>
      </c>
      <c r="BS17">
        <f>IF(ISNUMBER(SEARCH("&lt;",Rawdata!BP17)),Rawdata!$C17/2,IF(ISBLANK(Rawdata!BP17),"",Rawdata!BP17))</f>
        <v>1.03</v>
      </c>
      <c r="BT17">
        <f>IF(ISNUMBER(SEARCH("&lt;",Rawdata!BQ17)),Rawdata!$C17/2,IF(ISBLANK(Rawdata!BQ17),"",Rawdata!BQ17))</f>
        <v>1.4999999999999999E-2</v>
      </c>
      <c r="BU17">
        <f>IF(ISNUMBER(SEARCH("&lt;",Rawdata!BR17)),Rawdata!$C17/2,IF(ISBLANK(Rawdata!BR17),"",Rawdata!BR17))</f>
        <v>0.64400000000000002</v>
      </c>
      <c r="BV17">
        <f>IF(ISNUMBER(SEARCH("&lt;",Rawdata!BS17)),Rawdata!$C17/2,IF(ISBLANK(Rawdata!BS17),"",Rawdata!BS17))</f>
        <v>1.4999999999999999E-2</v>
      </c>
      <c r="BW17">
        <f>IF(ISNUMBER(SEARCH("&lt;",Rawdata!BT17)),Rawdata!$C17/2,IF(ISBLANK(Rawdata!BT17),"",Rawdata!BT17))</f>
        <v>2.95</v>
      </c>
      <c r="BX17">
        <f>IF(ISNUMBER(SEARCH("&lt;",Rawdata!BU17)),Rawdata!$C17/2,IF(ISBLANK(Rawdata!BU17),"",Rawdata!BU17))</f>
        <v>1.1299999999999999</v>
      </c>
      <c r="BY17">
        <f>IF(ISNUMBER(SEARCH("&lt;",Rawdata!BV17)),Rawdata!$C17/2,IF(ISBLANK(Rawdata!BV17),"",Rawdata!BV17))</f>
        <v>1.4999999999999999E-2</v>
      </c>
      <c r="BZ17">
        <f>IF(ISNUMBER(SEARCH("&lt;",Rawdata!BW17)),Rawdata!$C17/2,IF(ISBLANK(Rawdata!BW17),"",Rawdata!BW17))</f>
        <v>1.4999999999999999E-2</v>
      </c>
      <c r="CA17">
        <f>IF(ISNUMBER(SEARCH("&lt;",Rawdata!BX17)),Rawdata!$C17/2,IF(ISBLANK(Rawdata!BX17),"",Rawdata!BX17))</f>
        <v>1.4999999999999999E-2</v>
      </c>
      <c r="CB17">
        <f>IF(ISNUMBER(SEARCH("&lt;",Rawdata!BY17)),Rawdata!$C17/2,IF(ISBLANK(Rawdata!BY17),"",Rawdata!BY17))</f>
        <v>1.86</v>
      </c>
      <c r="CC17">
        <f>IF(ISNUMBER(SEARCH("&lt;",Rawdata!BZ17)),Rawdata!$C17/2,IF(ISBLANK(Rawdata!BZ17),"",Rawdata!BZ17))</f>
        <v>0.439</v>
      </c>
      <c r="CD17">
        <f>IF(ISNUMBER(SEARCH("&lt;",Rawdata!CA17)),Rawdata!$C17/2,IF(ISBLANK(Rawdata!CA17),"",Rawdata!CA17))</f>
        <v>1.4999999999999999E-2</v>
      </c>
      <c r="CE17">
        <f>IF(ISNUMBER(SEARCH("&lt;",Rawdata!CB17)),Rawdata!$C17/2,IF(ISBLANK(Rawdata!CB17),"",Rawdata!CB17))</f>
        <v>0.55500000000000005</v>
      </c>
      <c r="CF17">
        <f>IF(ISNUMBER(SEARCH("&lt;",Rawdata!CC17)),Rawdata!$C17/2,IF(ISBLANK(Rawdata!CC17),"",Rawdata!CC17))</f>
        <v>1.4999999999999999E-2</v>
      </c>
      <c r="CG17">
        <f>IF(ISNUMBER(SEARCH("&lt;",Rawdata!CD17)),Rawdata!$C17/2,IF(ISBLANK(Rawdata!CD17),"",Rawdata!CD17))</f>
        <v>1.21</v>
      </c>
      <c r="CH17">
        <f>IF(ISNUMBER(SEARCH("&lt;",Rawdata!CE17)),Rawdata!$C17/2,IF(ISBLANK(Rawdata!CE17),"",Rawdata!CE17))</f>
        <v>0.47399999999999998</v>
      </c>
      <c r="CI17">
        <f>IF(ISNUMBER(SEARCH("&lt;",Rawdata!CF17)),Rawdata!$C17/2,IF(ISBLANK(Rawdata!CF17),"",Rawdata!CF17))</f>
        <v>1.4999999999999999E-2</v>
      </c>
      <c r="CJ17">
        <f>IF(ISNUMBER(SEARCH("&lt;",Rawdata!CG17)),Rawdata!$C17/2,IF(ISBLANK(Rawdata!CG17),"",Rawdata!CG17))</f>
        <v>0.86199999999999999</v>
      </c>
      <c r="CK17">
        <f>IF(ISNUMBER(SEARCH("&lt;",Rawdata!CH17)),Rawdata!$C17/2,IF(ISBLANK(Rawdata!CH17),"",Rawdata!CH17))</f>
        <v>1.4999999999999999E-2</v>
      </c>
      <c r="CL17">
        <f>IF(ISNUMBER(SEARCH("&lt;",Rawdata!CI17)),Rawdata!$C17/2,IF(ISBLANK(Rawdata!CI17),"",Rawdata!CI17))</f>
        <v>1.02</v>
      </c>
      <c r="CM17">
        <f>IF(ISNUMBER(SEARCH("&lt;",Rawdata!CJ17)),Rawdata!$C17/2,IF(ISBLANK(Rawdata!CJ17),"",Rawdata!CJ17))</f>
        <v>0.376</v>
      </c>
      <c r="CN17">
        <f>IF(ISNUMBER(SEARCH("&lt;",Rawdata!CK17)),Rawdata!$C17/2,IF(ISBLANK(Rawdata!CK17),"",Rawdata!CK17))</f>
        <v>1.4999999999999999E-2</v>
      </c>
      <c r="CO17">
        <f>IF(ISNUMBER(SEARCH("&lt;",Rawdata!CL17)),Rawdata!$C17/2,IF(ISBLANK(Rawdata!CL17),"",Rawdata!CL17))</f>
        <v>0.73299999999999998</v>
      </c>
      <c r="CP17">
        <f>IF(ISNUMBER(SEARCH("&lt;",Rawdata!CM17)),Rawdata!$C17/2,IF(ISBLANK(Rawdata!CM17),"",Rawdata!CM17))</f>
        <v>1.4999999999999999E-2</v>
      </c>
      <c r="CQ17">
        <f>IF(ISNUMBER(SEARCH("&lt;",Rawdata!CN17)),Rawdata!$C17/2,IF(ISBLANK(Rawdata!CN17),"",Rawdata!CN17))</f>
        <v>1.4</v>
      </c>
      <c r="CR17">
        <f>IF(ISNUMBER(SEARCH("&lt;",Rawdata!CO17)),Rawdata!$C17/2,IF(ISBLANK(Rawdata!CO17),"",Rawdata!CO17))</f>
        <v>0.82099999999999995</v>
      </c>
      <c r="CS17">
        <f>IF(ISNUMBER(SEARCH("&lt;",Rawdata!CP17)),Rawdata!$C17/2,IF(ISBLANK(Rawdata!CP17),"",Rawdata!CP17))</f>
        <v>1.4999999999999999E-2</v>
      </c>
      <c r="CT17">
        <f>IF(ISNUMBER(SEARCH("&lt;",Rawdata!CQ17)),Rawdata!$C17/2,IF(ISBLANK(Rawdata!CQ17),"",Rawdata!CQ17))</f>
        <v>0.51400000000000001</v>
      </c>
      <c r="CU17">
        <f>IF(ISNUMBER(SEARCH("&lt;",Rawdata!CR17)),Rawdata!$C17/2,IF(ISBLANK(Rawdata!CR17),"",Rawdata!CR17))</f>
        <v>1.4999999999999999E-2</v>
      </c>
      <c r="CV17">
        <f>IF(ISNUMBER(SEARCH("&lt;",Rawdata!CS17)),Rawdata!$C17/2,IF(ISBLANK(Rawdata!CS17),"",Rawdata!CS17))</f>
        <v>1.1599999999999999</v>
      </c>
      <c r="CW17">
        <f>IF(ISNUMBER(SEARCH("&lt;",Rawdata!CT17)),Rawdata!$C17/2,IF(ISBLANK(Rawdata!CT17),"",Rawdata!CT17))</f>
        <v>0.66600000000000004</v>
      </c>
      <c r="CX17">
        <f>IF(ISNUMBER(SEARCH("&lt;",Rawdata!CU17)),Rawdata!$C17/2,IF(ISBLANK(Rawdata!CU17),"",Rawdata!CU17))</f>
        <v>1.4999999999999999E-2</v>
      </c>
      <c r="CY17">
        <f>IF(ISNUMBER(SEARCH("&lt;",Rawdata!CV17)),Rawdata!$C17/2,IF(ISBLANK(Rawdata!CV17),"",Rawdata!CV17))</f>
        <v>0.34599999999999997</v>
      </c>
      <c r="CZ17">
        <f>IF(ISNUMBER(SEARCH("&lt;",Rawdata!CW17)),Rawdata!$C17/2,IF(ISBLANK(Rawdata!CW17),"",Rawdata!CW17))</f>
        <v>1.4999999999999999E-2</v>
      </c>
      <c r="DA17">
        <f>IF(ISNUMBER(SEARCH("&lt;",Rawdata!CX17)),Rawdata!$C17/2,IF(ISBLANK(Rawdata!CX17),"",Rawdata!CX17))</f>
        <v>0.87</v>
      </c>
      <c r="DB17">
        <f>IF(ISNUMBER(SEARCH("&lt;",Rawdata!CY17)),Rawdata!$C17/2,IF(ISBLANK(Rawdata!CY17),"",Rawdata!CY17))</f>
        <v>1.4999999999999999E-2</v>
      </c>
      <c r="DC17">
        <f>IF(ISNUMBER(SEARCH("&lt;",Rawdata!CZ17)),Rawdata!$C17/2,IF(ISBLANK(Rawdata!CZ17),"",Rawdata!CZ17))</f>
        <v>0.88400000000000001</v>
      </c>
      <c r="DD17">
        <f>IF(ISNUMBER(SEARCH("&lt;",Rawdata!DA17)),Rawdata!$C17/2,IF(ISBLANK(Rawdata!DA17),"",Rawdata!DA17))</f>
        <v>1.56</v>
      </c>
      <c r="DE17">
        <f>IF(ISNUMBER(SEARCH("&lt;",Rawdata!DB17)),Rawdata!$C17/2,IF(ISBLANK(Rawdata!DB17),"",Rawdata!DB17))</f>
        <v>1.4999999999999999E-2</v>
      </c>
      <c r="DF17">
        <f>IF(ISNUMBER(SEARCH("&lt;",Rawdata!DC17)),Rawdata!$C17/2,IF(ISBLANK(Rawdata!DC17),"",Rawdata!DC17))</f>
        <v>0.625</v>
      </c>
      <c r="DG17">
        <f>IF(ISNUMBER(SEARCH("&lt;",Rawdata!DD17)),Rawdata!$C17/2,IF(ISBLANK(Rawdata!DD17),"",Rawdata!DD17))</f>
        <v>1.4999999999999999E-2</v>
      </c>
      <c r="DH17">
        <f>IF(ISNUMBER(SEARCH("&lt;",Rawdata!DE17)),Rawdata!$C17/2,IF(ISBLANK(Rawdata!DE17),"",Rawdata!DE17))</f>
        <v>1.68</v>
      </c>
      <c r="DI17">
        <f>IF(ISNUMBER(SEARCH("&lt;",Rawdata!DF17)),Rawdata!$C17/2,IF(ISBLANK(Rawdata!DF17),"",Rawdata!DF17))</f>
        <v>0.6</v>
      </c>
      <c r="DJ17">
        <f>IF(ISNUMBER(SEARCH("&lt;",Rawdata!DG17)),Rawdata!$C17/2,IF(ISBLANK(Rawdata!DG17),"",Rawdata!DG17))</f>
        <v>1.4999999999999999E-2</v>
      </c>
      <c r="DK17">
        <f>IF(ISNUMBER(SEARCH("&lt;",Rawdata!DH17)),Rawdata!$C17/2,IF(ISBLANK(Rawdata!DH17),"",Rawdata!DH17))</f>
        <v>0.93799999999999994</v>
      </c>
      <c r="DL17">
        <f>IF(ISNUMBER(SEARCH("&lt;",Rawdata!DI17)),Rawdata!$C17/2,IF(ISBLANK(Rawdata!DI17),"",Rawdata!DI17))</f>
        <v>1.4999999999999999E-2</v>
      </c>
      <c r="DM17">
        <f>IF(ISNUMBER(SEARCH("&lt;",Rawdata!DJ17)),Rawdata!$C17/2,IF(ISBLANK(Rawdata!DJ17),"",Rawdata!DJ17))</f>
        <v>1.61</v>
      </c>
      <c r="DN17">
        <f>IF(ISNUMBER(SEARCH("&lt;",Rawdata!DK17)),Rawdata!$C17/2,IF(ISBLANK(Rawdata!DK17),"",Rawdata!DK17))</f>
        <v>1.4999999999999999E-2</v>
      </c>
      <c r="DO17">
        <f>IF(ISNUMBER(SEARCH("&lt;",Rawdata!DL17)),Rawdata!$C17/2,IF(ISBLANK(Rawdata!DL17),"",Rawdata!DL17))</f>
        <v>1.4999999999999999E-2</v>
      </c>
      <c r="DP17">
        <f>IF(ISNUMBER(SEARCH("&lt;",Rawdata!DM17)),Rawdata!$C17/2,IF(ISBLANK(Rawdata!DM17),"",Rawdata!DM17))</f>
        <v>5.7000000000000002E-2</v>
      </c>
      <c r="DQ17">
        <f>IF(ISNUMBER(SEARCH("&lt;",Rawdata!DN17)),Rawdata!$C17/2,IF(ISBLANK(Rawdata!DN17),"",Rawdata!DN17))</f>
        <v>1.4999999999999999E-2</v>
      </c>
      <c r="DR17">
        <f>IF(ISNUMBER(SEARCH("&lt;",Rawdata!DO17)),Rawdata!$C17/2,IF(ISBLANK(Rawdata!DO17),"",Rawdata!DO17))</f>
        <v>1.4</v>
      </c>
      <c r="DS17">
        <f>IF(ISNUMBER(SEARCH("&lt;",Rawdata!DP17)),Rawdata!$C17/2,IF(ISBLANK(Rawdata!DP17),"",Rawdata!DP17))</f>
        <v>1.4999999999999999E-2</v>
      </c>
      <c r="DT17">
        <f>IF(ISNUMBER(SEARCH("&lt;",Rawdata!DQ17)),Rawdata!$C17/2,IF(ISBLANK(Rawdata!DQ17),"",Rawdata!DQ17))</f>
        <v>1.4999999999999999E-2</v>
      </c>
      <c r="DU17">
        <f>IF(ISNUMBER(SEARCH("&lt;",Rawdata!DR17)),Rawdata!$C17/2,IF(ISBLANK(Rawdata!DR17),"",Rawdata!DR17))</f>
        <v>0.83599999999999997</v>
      </c>
      <c r="DV17">
        <f>IF(ISNUMBER(SEARCH("&lt;",Rawdata!DS17)),Rawdata!$C17/2,IF(ISBLANK(Rawdata!DS17),"",Rawdata!DS17))</f>
        <v>1.4999999999999999E-2</v>
      </c>
      <c r="DW17">
        <f>IF(ISNUMBER(SEARCH("&lt;",Rawdata!DT17)),Rawdata!$C17/2,IF(ISBLANK(Rawdata!DT17),"",Rawdata!DT17))</f>
        <v>0.99199999999999999</v>
      </c>
      <c r="DX17">
        <f>IF(ISNUMBER(SEARCH("&lt;",Rawdata!DU17)),Rawdata!$C17/2,IF(ISBLANK(Rawdata!DU17),"",Rawdata!DU17))</f>
        <v>0.73799999999999999</v>
      </c>
      <c r="DY17">
        <f>IF(ISNUMBER(SEARCH("&lt;",Rawdata!DV17)),Rawdata!$C17/2,IF(ISBLANK(Rawdata!DV17),"",Rawdata!DV17))</f>
        <v>1.4999999999999999E-2</v>
      </c>
      <c r="DZ17">
        <f>IF(ISNUMBER(SEARCH("&lt;",Rawdata!DW17)),Rawdata!$C17/2,IF(ISBLANK(Rawdata!DW17),"",Rawdata!DW17))</f>
        <v>0.96799999999999997</v>
      </c>
      <c r="EA17">
        <f>IF(ISNUMBER(SEARCH("&lt;",Rawdata!DX17)),Rawdata!$C17/2,IF(ISBLANK(Rawdata!DX17),"",Rawdata!DX17))</f>
        <v>1.4999999999999999E-2</v>
      </c>
      <c r="EB17">
        <f>IF(ISNUMBER(SEARCH("&lt;",Rawdata!DY17)),Rawdata!$C17/2,IF(ISBLANK(Rawdata!DY17),"",Rawdata!DY17))</f>
        <v>2.75</v>
      </c>
      <c r="EC17">
        <f>IF(ISNUMBER(SEARCH("&lt;",Rawdata!DZ17)),Rawdata!$C17/2,IF(ISBLANK(Rawdata!DZ17),"",Rawdata!DZ17))</f>
        <v>1.48</v>
      </c>
      <c r="ED17">
        <f>IF(ISNUMBER(SEARCH("&lt;",Rawdata!EA17)),Rawdata!$C17/2,IF(ISBLANK(Rawdata!EA17),"",Rawdata!EA17))</f>
        <v>1.4999999999999999E-2</v>
      </c>
      <c r="EE17">
        <f>IF(ISNUMBER(SEARCH("&lt;",Rawdata!EB17)),Rawdata!$C17/2,IF(ISBLANK(Rawdata!EB17),"",Rawdata!EB17))</f>
        <v>4.2000000000000003E-2</v>
      </c>
      <c r="EF17">
        <f>IF(ISNUMBER(SEARCH("&lt;",Rawdata!EC17)),Rawdata!$C17/2,IF(ISBLANK(Rawdata!EC17),"",Rawdata!EC17))</f>
        <v>1.4999999999999999E-2</v>
      </c>
      <c r="EG17">
        <f>IF(ISNUMBER(SEARCH("&lt;",Rawdata!ED17)),Rawdata!$C17/2,IF(ISBLANK(Rawdata!ED17),"",Rawdata!ED17))</f>
        <v>1.75</v>
      </c>
      <c r="EH17">
        <f>IF(ISNUMBER(SEARCH("&lt;",Rawdata!EE17)),Rawdata!$C17/2,IF(ISBLANK(Rawdata!EE17),"",Rawdata!EE17))</f>
        <v>1.4999999999999999E-2</v>
      </c>
      <c r="EI17">
        <f>IF(ISNUMBER(SEARCH("&lt;",Rawdata!EF17)),Rawdata!$C17/2,IF(ISBLANK(Rawdata!EF17),"",Rawdata!EF17))</f>
        <v>1.4999999999999999E-2</v>
      </c>
      <c r="EJ17">
        <f>IF(ISNUMBER(SEARCH("&lt;",Rawdata!EG17)),Rawdata!$C17/2,IF(ISBLANK(Rawdata!EG17),"",Rawdata!EG17))</f>
        <v>1.4999999999999999E-2</v>
      </c>
      <c r="EK17">
        <f>IF(ISNUMBER(SEARCH("&lt;",Rawdata!EH17)),Rawdata!$C17/2,IF(ISBLANK(Rawdata!EH17),"",Rawdata!EH17))</f>
        <v>1.4999999999999999E-2</v>
      </c>
      <c r="EL17">
        <f>IF(ISNUMBER(SEARCH("&lt;",Rawdata!EI17)),Rawdata!$C17/2,IF(ISBLANK(Rawdata!EI17),"",Rawdata!EI17))</f>
        <v>1.32</v>
      </c>
      <c r="EM17">
        <f>IF(ISNUMBER(SEARCH("&lt;",Rawdata!EJ17)),Rawdata!$C17/2,IF(ISBLANK(Rawdata!EJ17),"",Rawdata!EJ17))</f>
        <v>1.4999999999999999E-2</v>
      </c>
      <c r="EN17">
        <f>IF(ISNUMBER(SEARCH("&lt;",Rawdata!EK17)),Rawdata!$C17/2,IF(ISBLANK(Rawdata!EK17),"",Rawdata!EK17))</f>
        <v>1.4999999999999999E-2</v>
      </c>
      <c r="EO17">
        <f>IF(ISNUMBER(SEARCH("&lt;",Rawdata!EL17)),Rawdata!$C17/2,IF(ISBLANK(Rawdata!EL17),"",Rawdata!EL17))</f>
        <v>0.94099999999999995</v>
      </c>
      <c r="EP17">
        <f>IF(ISNUMBER(SEARCH("&lt;",Rawdata!EM17)),Rawdata!$C17/2,IF(ISBLANK(Rawdata!EM17),"",Rawdata!EM17))</f>
        <v>1.4999999999999999E-2</v>
      </c>
      <c r="EQ17">
        <f>IF(ISNUMBER(SEARCH("&lt;",Rawdata!EN17)),Rawdata!$C17/2,IF(ISBLANK(Rawdata!EN17),"",Rawdata!EN17))</f>
        <v>0.28599999999999998</v>
      </c>
      <c r="ER17">
        <f>IF(ISNUMBER(SEARCH("&lt;",Rawdata!EO17)),Rawdata!$C17/2,IF(ISBLANK(Rawdata!EO17),"",Rawdata!EO17))</f>
        <v>1.4999999999999999E-2</v>
      </c>
      <c r="ES17">
        <f>IF(ISNUMBER(SEARCH("&lt;",Rawdata!EP17)),Rawdata!$C17/2,IF(ISBLANK(Rawdata!EP17),"",Rawdata!EP17))</f>
        <v>0.55900000000000005</v>
      </c>
      <c r="ET17">
        <f>IF(ISNUMBER(SEARCH("&lt;",Rawdata!EQ17)),Rawdata!$C17/2,IF(ISBLANK(Rawdata!EQ17),"",Rawdata!EQ17))</f>
        <v>0.3</v>
      </c>
      <c r="EU17">
        <f>IF(ISNUMBER(SEARCH("&lt;",Rawdata!ER17)),Rawdata!$C17/2,IF(ISBLANK(Rawdata!ER17),"",Rawdata!ER17))</f>
        <v>1.4999999999999999E-2</v>
      </c>
      <c r="EV17">
        <f>IF(ISNUMBER(SEARCH("&lt;",Rawdata!ES17)),Rawdata!$C17/2,IF(ISBLANK(Rawdata!ES17),"",Rawdata!ES17))</f>
        <v>1.4999999999999999E-2</v>
      </c>
      <c r="EW17">
        <f>IF(ISNUMBER(SEARCH("&lt;",Rawdata!ET17)),Rawdata!$C17/2,IF(ISBLANK(Rawdata!ET17),"",Rawdata!ET17))</f>
        <v>1.4999999999999999E-2</v>
      </c>
      <c r="EX17">
        <f>IF(ISNUMBER(SEARCH("&lt;",Rawdata!EU17)),Rawdata!$C17/2,IF(ISBLANK(Rawdata!EU17),"",Rawdata!EU17))</f>
        <v>1.77</v>
      </c>
      <c r="EY17">
        <f>IF(ISNUMBER(SEARCH("&lt;",Rawdata!EV17)),Rawdata!$C17/2,IF(ISBLANK(Rawdata!EV17),"",Rawdata!EV17))</f>
        <v>1.4999999999999999E-2</v>
      </c>
      <c r="EZ17">
        <f>IF(ISNUMBER(SEARCH("&lt;",Rawdata!EW17)),Rawdata!$C17/2,IF(ISBLANK(Rawdata!EW17),"",Rawdata!EW17))</f>
        <v>1.32</v>
      </c>
      <c r="FA17">
        <f>IF(ISNUMBER(SEARCH("&lt;",Rawdata!EX17)),Rawdata!$C17/2,IF(ISBLANK(Rawdata!EX17),"",Rawdata!EX17))</f>
        <v>2.12</v>
      </c>
      <c r="FB17">
        <f>IF(ISNUMBER(SEARCH("&lt;",Rawdata!EY17)),Rawdata!$C17/2,IF(ISBLANK(Rawdata!EY17),"",Rawdata!EY17))</f>
        <v>1.4999999999999999E-2</v>
      </c>
      <c r="FC17">
        <f>IF(ISNUMBER(SEARCH("&lt;",Rawdata!EZ17)),Rawdata!$C17/2,IF(ISBLANK(Rawdata!EZ17),"",Rawdata!EZ17))</f>
        <v>0.88100000000000001</v>
      </c>
      <c r="FD17">
        <f>IF(ISNUMBER(SEARCH("&lt;",Rawdata!FA17)),Rawdata!$C17/2,IF(ISBLANK(Rawdata!FA17),"",Rawdata!FA17))</f>
        <v>1.4999999999999999E-2</v>
      </c>
      <c r="FE17">
        <f>IF(ISNUMBER(SEARCH("&lt;",Rawdata!FB17)),Rawdata!$C17/2,IF(ISBLANK(Rawdata!FB17),"",Rawdata!FB17))</f>
        <v>1.38</v>
      </c>
      <c r="FF17">
        <f>IF(ISNUMBER(SEARCH("&lt;",Rawdata!FC17)),Rawdata!$C17/2,IF(ISBLANK(Rawdata!FC17),"",Rawdata!FC17))</f>
        <v>0.60199999999999998</v>
      </c>
      <c r="FG17">
        <f>IF(ISNUMBER(SEARCH("&lt;",Rawdata!FD17)),Rawdata!$C17/2,IF(ISBLANK(Rawdata!FD17),"",Rawdata!FD17))</f>
        <v>1.4999999999999999E-2</v>
      </c>
      <c r="FH17">
        <f>IF(ISNUMBER(SEARCH("&lt;",Rawdata!FE17)),Rawdata!$C17/2,IF(ISBLANK(Rawdata!FE17),"",Rawdata!FE17))</f>
        <v>5.61</v>
      </c>
      <c r="FI17">
        <f>IF(ISNUMBER(SEARCH("&lt;",Rawdata!FF17)),Rawdata!$C17/2,IF(ISBLANK(Rawdata!FF17),"",Rawdata!FF17))</f>
        <v>1.4999999999999999E-2</v>
      </c>
      <c r="FJ17">
        <f>IF(ISNUMBER(SEARCH("&lt;",Rawdata!FG17)),Rawdata!$C17/2,IF(ISBLANK(Rawdata!FG17),"",Rawdata!FG17))</f>
        <v>8.49</v>
      </c>
      <c r="FK17">
        <f>IF(ISNUMBER(SEARCH("&lt;",Rawdata!FH17)),Rawdata!$C17/2,IF(ISBLANK(Rawdata!FH17),"",Rawdata!FH17))</f>
        <v>4.07</v>
      </c>
      <c r="FL17">
        <f>IF(ISNUMBER(SEARCH("&lt;",Rawdata!FI17)),Rawdata!$C17/2,IF(ISBLANK(Rawdata!FI17),"",Rawdata!FI17))</f>
        <v>1.4999999999999999E-2</v>
      </c>
      <c r="FM17">
        <f>IF(ISNUMBER(SEARCH("&lt;",Rawdata!FJ17)),Rawdata!$C17/2,IF(ISBLANK(Rawdata!FJ17),"",Rawdata!FJ17))</f>
        <v>1.1200000000000001</v>
      </c>
      <c r="FN17">
        <f>IF(ISNUMBER(SEARCH("&lt;",Rawdata!FK17)),Rawdata!$C17/2,IF(ISBLANK(Rawdata!FK17),"",Rawdata!FK17))</f>
        <v>1.4999999999999999E-2</v>
      </c>
      <c r="FO17">
        <f>IF(ISNUMBER(SEARCH("&lt;",Rawdata!FL17)),Rawdata!$C17/2,IF(ISBLANK(Rawdata!FL17),"",Rawdata!FL17))</f>
        <v>1.38</v>
      </c>
      <c r="FP17">
        <f>IF(ISNUMBER(SEARCH("&lt;",Rawdata!FM17)),Rawdata!$C17/2,IF(ISBLANK(Rawdata!FM17),"",Rawdata!FM17))</f>
        <v>0.83799999999999997</v>
      </c>
      <c r="FQ17">
        <f>IF(ISNUMBER(SEARCH("&lt;",Rawdata!FN17)),Rawdata!$C17/2,IF(ISBLANK(Rawdata!FN17),"",Rawdata!FN17))</f>
        <v>1.4999999999999999E-2</v>
      </c>
      <c r="FR17">
        <f>IF(ISNUMBER(SEARCH("&lt;",Rawdata!FO17)),Rawdata!$C17/2,IF(ISBLANK(Rawdata!FO17),"",Rawdata!FO17))</f>
        <v>5.31</v>
      </c>
      <c r="FS17">
        <f>IF(ISNUMBER(SEARCH("&lt;",Rawdata!FP17)),Rawdata!$C17/2,IF(ISBLANK(Rawdata!FP17),"",Rawdata!FP17))</f>
        <v>1.4999999999999999E-2</v>
      </c>
      <c r="FT17" t="str">
        <f>IF(ISNUMBER(SEARCH("&lt;",Rawdata!FQ17)),Rawdata!$C17/2,IF(ISBLANK(Rawdata!FQ17),"",Rawdata!FQ17))</f>
        <v/>
      </c>
      <c r="FU17">
        <f>IF(ISNUMBER(SEARCH("&lt;",Rawdata!FR17)),Rawdata!$C17/2,IF(ISBLANK(Rawdata!FR17),"",Rawdata!FR17))</f>
        <v>1.4999999999999999E-2</v>
      </c>
      <c r="FV17">
        <f>IF(ISNUMBER(SEARCH("&lt;",Rawdata!FS17)),Rawdata!$C17/2,IF(ISBLANK(Rawdata!FS17),"",Rawdata!FS17))</f>
        <v>1.4999999999999999E-2</v>
      </c>
      <c r="FW17">
        <f>IF(ISNUMBER(SEARCH("&lt;",Rawdata!FT17)),Rawdata!$C17/2,IF(ISBLANK(Rawdata!FT17),"",Rawdata!FT17))</f>
        <v>0.55800000000000005</v>
      </c>
      <c r="FX17">
        <f>IF(ISNUMBER(SEARCH("&lt;",Rawdata!FU17)),Rawdata!$C17/2,IF(ISBLANK(Rawdata!FU17),"",Rawdata!FU17))</f>
        <v>4.8000000000000001E-2</v>
      </c>
      <c r="FY17">
        <f>IF(ISNUMBER(SEARCH("&lt;",Rawdata!FV17)),Rawdata!$C17/2,IF(ISBLANK(Rawdata!FV17),"",Rawdata!FV17))</f>
        <v>0.30099999999999999</v>
      </c>
      <c r="FZ17">
        <f>IF(ISNUMBER(SEARCH("&lt;",Rawdata!FW17)),Rawdata!$C17/2,IF(ISBLANK(Rawdata!FW17),"",Rawdata!FW17))</f>
        <v>0.55500000000000005</v>
      </c>
      <c r="GA17">
        <f>IF(ISNUMBER(SEARCH("&lt;",Rawdata!FX17)),Rawdata!$C17/2,IF(ISBLANK(Rawdata!FX17),"",Rawdata!FX17))</f>
        <v>1.4999999999999999E-2</v>
      </c>
      <c r="GB17">
        <f>IF(ISNUMBER(SEARCH("&lt;",Rawdata!FY17)),Rawdata!$C17/2,IF(ISBLANK(Rawdata!FY17),"",Rawdata!FY17))</f>
        <v>2.81</v>
      </c>
      <c r="GC17">
        <f>IF(ISNUMBER(SEARCH("&lt;",Rawdata!FZ17)),Rawdata!$C17/2,IF(ISBLANK(Rawdata!FZ17),"",Rawdata!FZ17))</f>
        <v>1.4999999999999999E-2</v>
      </c>
      <c r="GD17">
        <f>IF(ISNUMBER(SEARCH("&lt;",Rawdata!GA17)),Rawdata!$C17/2,IF(ISBLANK(Rawdata!GA17),"",Rawdata!GA17))</f>
        <v>6.14</v>
      </c>
      <c r="GE17">
        <f>IF(ISNUMBER(SEARCH("&lt;",Rawdata!GB17)),Rawdata!$C17/2,IF(ISBLANK(Rawdata!GB17),"",Rawdata!GB17))</f>
        <v>3.07</v>
      </c>
      <c r="GF17">
        <f>IF(ISNUMBER(SEARCH("&lt;",Rawdata!GC17)),Rawdata!$C17/2,IF(ISBLANK(Rawdata!GC17),"",Rawdata!GC17))</f>
        <v>1.4999999999999999E-2</v>
      </c>
      <c r="GG17">
        <f>IF(ISNUMBER(SEARCH("&lt;",Rawdata!GD17)),Rawdata!$C17/2,IF(ISBLANK(Rawdata!GD17),"",Rawdata!GD17))</f>
        <v>0.71099999999999997</v>
      </c>
      <c r="GH17">
        <f>IF(ISNUMBER(SEARCH("&lt;",Rawdata!GE17)),Rawdata!$C17/2,IF(ISBLANK(Rawdata!GE17),"",Rawdata!GE17))</f>
        <v>1.4999999999999999E-2</v>
      </c>
      <c r="GI17">
        <f>IF(ISNUMBER(SEARCH("&lt;",Rawdata!GF17)),Rawdata!$C17/2,IF(ISBLANK(Rawdata!GF17),"",Rawdata!GF17))</f>
        <v>7.52</v>
      </c>
      <c r="GJ17">
        <f>IF(ISNUMBER(SEARCH("&lt;",Rawdata!GG17)),Rawdata!$C17/2,IF(ISBLANK(Rawdata!GG17),"",Rawdata!GG17))</f>
        <v>17.899999999999999</v>
      </c>
      <c r="GK17">
        <f>IF(ISNUMBER(SEARCH("&lt;",Rawdata!GH17)),Rawdata!$C17/2,IF(ISBLANK(Rawdata!GH17),"",Rawdata!GH17))</f>
        <v>1.4999999999999999E-2</v>
      </c>
      <c r="GL17">
        <f>IF(ISNUMBER(SEARCH("&lt;",Rawdata!GI17)),Rawdata!$C17/2,IF(ISBLANK(Rawdata!GI17),"",Rawdata!GI17))</f>
        <v>6.11</v>
      </c>
      <c r="GM17">
        <f>IF(ISNUMBER(SEARCH("&lt;",Rawdata!GJ17)),Rawdata!$C17/2,IF(ISBLANK(Rawdata!GJ17),"",Rawdata!GJ17))</f>
        <v>1.4999999999999999E-2</v>
      </c>
      <c r="GN17">
        <f>IF(ISNUMBER(SEARCH("&lt;",Rawdata!GK17)),Rawdata!$C17/2,IF(ISBLANK(Rawdata!GK17),"",Rawdata!GK17))</f>
        <v>0.66800000000000004</v>
      </c>
      <c r="GO17">
        <f>IF(ISNUMBER(SEARCH("&lt;",Rawdata!GL17)),Rawdata!$C17/2,IF(ISBLANK(Rawdata!GL17),"",Rawdata!GL17))</f>
        <v>5.9</v>
      </c>
      <c r="GP17">
        <f>IF(ISNUMBER(SEARCH("&lt;",Rawdata!GM17)),Rawdata!$C17/2,IF(ISBLANK(Rawdata!GM17),"",Rawdata!GM17))</f>
        <v>1.4999999999999999E-2</v>
      </c>
      <c r="GQ17">
        <f>IF(ISNUMBER(SEARCH("&lt;",Rawdata!GN17)),Rawdata!$C17/2,IF(ISBLANK(Rawdata!GN17),"",Rawdata!GN17))</f>
        <v>0.92400000000000004</v>
      </c>
      <c r="GR17">
        <f>IF(ISNUMBER(SEARCH("&lt;",Rawdata!GO17)),Rawdata!$C17/2,IF(ISBLANK(Rawdata!GO17),"",Rawdata!GO17))</f>
        <v>1.4999999999999999E-2</v>
      </c>
      <c r="GS17">
        <f>IF(ISNUMBER(SEARCH("&lt;",Rawdata!GP17)),Rawdata!$C17/2,IF(ISBLANK(Rawdata!GP17),"",Rawdata!GP17))</f>
        <v>0.67600000000000005</v>
      </c>
      <c r="GT17">
        <f>IF(ISNUMBER(SEARCH("&lt;",Rawdata!GQ17)),Rawdata!$C17/2,IF(ISBLANK(Rawdata!GQ17),"",Rawdata!GQ17))</f>
        <v>1.5</v>
      </c>
      <c r="GU17">
        <f>IF(ISNUMBER(SEARCH("&lt;",Rawdata!GR17)),Rawdata!$C17/2,IF(ISBLANK(Rawdata!GR17),"",Rawdata!GR17))</f>
        <v>1.4999999999999999E-2</v>
      </c>
      <c r="GV17">
        <f>IF(ISNUMBER(SEARCH("&lt;",Rawdata!GS17)),Rawdata!$C17/2,IF(ISBLANK(Rawdata!GS17),"",Rawdata!GS17))</f>
        <v>1.38</v>
      </c>
      <c r="GW17">
        <f>IF(ISNUMBER(SEARCH("&lt;",Rawdata!GT17)),Rawdata!$C17/2,IF(ISBLANK(Rawdata!GT17),"",Rawdata!GT17))</f>
        <v>1.4999999999999999E-2</v>
      </c>
      <c r="GX17">
        <f>IF(ISNUMBER(SEARCH("&lt;",Rawdata!GU17)),Rawdata!$C17/2,IF(ISBLANK(Rawdata!GU17),"",Rawdata!GU17))</f>
        <v>0.59</v>
      </c>
      <c r="GY17">
        <f>IF(ISNUMBER(SEARCH("&lt;",Rawdata!GV17)),Rawdata!$C17/2,IF(ISBLANK(Rawdata!GV17),"",Rawdata!GV17))</f>
        <v>1.05</v>
      </c>
      <c r="GZ17">
        <f>IF(ISNUMBER(SEARCH("&lt;",Rawdata!GW17)),Rawdata!$C17/2,IF(ISBLANK(Rawdata!GW17),"",Rawdata!GW17))</f>
        <v>1.4999999999999999E-2</v>
      </c>
      <c r="HA17">
        <f>IF(ISNUMBER(SEARCH("&lt;",Rawdata!GX17)),Rawdata!$C17/2,IF(ISBLANK(Rawdata!GX17),"",Rawdata!GX17))</f>
        <v>3.53</v>
      </c>
      <c r="HB17">
        <f>IF(ISNUMBER(SEARCH("&lt;",Rawdata!GY17)),Rawdata!$C17/2,IF(ISBLANK(Rawdata!GY17),"",Rawdata!GY17))</f>
        <v>1.4999999999999999E-2</v>
      </c>
      <c r="HC17">
        <f>IF(ISNUMBER(SEARCH("&lt;",Rawdata!GZ17)),Rawdata!$C17/2,IF(ISBLANK(Rawdata!GZ17),"",Rawdata!GZ17))</f>
        <v>0.64700000000000002</v>
      </c>
      <c r="HD17">
        <f>IF(ISNUMBER(SEARCH("&lt;",Rawdata!HA17)),Rawdata!$C17/2,IF(ISBLANK(Rawdata!HA17),"",Rawdata!HA17))</f>
        <v>2.21</v>
      </c>
      <c r="HE17">
        <f>IF(ISNUMBER(SEARCH("&lt;",Rawdata!HB17)),Rawdata!$C17/2,IF(ISBLANK(Rawdata!HB17),"",Rawdata!HB17))</f>
        <v>1.4999999999999999E-2</v>
      </c>
      <c r="HF17">
        <f>IF(ISNUMBER(SEARCH("&lt;",Rawdata!HC17)),Rawdata!$C17/2,IF(ISBLANK(Rawdata!HC17),"",Rawdata!HC17))</f>
        <v>7.75</v>
      </c>
      <c r="HG17">
        <f>IF(ISNUMBER(SEARCH("&lt;",Rawdata!HD17)),Rawdata!$C17/2,IF(ISBLANK(Rawdata!HD17),"",Rawdata!HD17))</f>
        <v>1.4999999999999999E-2</v>
      </c>
      <c r="HH17">
        <f>IF(ISNUMBER(SEARCH("&lt;",Rawdata!HE17)),Rawdata!$C17/2,IF(ISBLANK(Rawdata!HE17),"",Rawdata!HE17))</f>
        <v>0.67200000000000004</v>
      </c>
      <c r="HI17">
        <f>IF(ISNUMBER(SEARCH("&lt;",Rawdata!HF17)),Rawdata!$C17/2,IF(ISBLANK(Rawdata!HF17),"",Rawdata!HF17))</f>
        <v>1.43</v>
      </c>
      <c r="HJ17">
        <f>IF(ISNUMBER(SEARCH("&lt;",Rawdata!HG17)),Rawdata!$C17/2,IF(ISBLANK(Rawdata!HG17),"",Rawdata!HG17))</f>
        <v>1.4999999999999999E-2</v>
      </c>
      <c r="HK17">
        <f>IF(ISNUMBER(SEARCH("&lt;",Rawdata!HH17)),Rawdata!$C17/2,IF(ISBLANK(Rawdata!HH17),"",Rawdata!HH17))</f>
        <v>1.32</v>
      </c>
      <c r="HL17">
        <f>IF(ISNUMBER(SEARCH("&lt;",Rawdata!HI17)),Rawdata!$C17/2,IF(ISBLANK(Rawdata!HI17),"",Rawdata!HI17))</f>
        <v>1.4999999999999999E-2</v>
      </c>
      <c r="HM17">
        <f>IF(ISNUMBER(SEARCH("&lt;",Rawdata!HJ17)),Rawdata!$C17/2,IF(ISBLANK(Rawdata!HJ17),"",Rawdata!HJ17))</f>
        <v>2.3199999999999998</v>
      </c>
      <c r="HN17">
        <f>IF(ISNUMBER(SEARCH("&lt;",Rawdata!HK17)),Rawdata!$C17/2,IF(ISBLANK(Rawdata!HK17),"",Rawdata!HK17))</f>
        <v>1.34</v>
      </c>
      <c r="HO17">
        <f>IF(ISNUMBER(SEARCH("&lt;",Rawdata!HL17)),Rawdata!$C17/2,IF(ISBLANK(Rawdata!HL17),"",Rawdata!HL17))</f>
        <v>1.4999999999999999E-2</v>
      </c>
      <c r="HP17">
        <f>IF(ISNUMBER(SEARCH("&lt;",Rawdata!HM17)),Rawdata!$C17/2,IF(ISBLANK(Rawdata!HM17),"",Rawdata!HM17))</f>
        <v>1.28</v>
      </c>
      <c r="HQ17">
        <f>IF(ISNUMBER(SEARCH("&lt;",Rawdata!HN17)),Rawdata!$C17/2,IF(ISBLANK(Rawdata!HN17),"",Rawdata!HN17))</f>
        <v>1.4999999999999999E-2</v>
      </c>
      <c r="HR17">
        <f>IF(ISNUMBER(SEARCH("&lt;",Rawdata!HO17)),Rawdata!$C17/2,IF(ISBLANK(Rawdata!HO17),"",Rawdata!HO17))</f>
        <v>1.1200000000000001</v>
      </c>
      <c r="HS17">
        <f>IF(ISNUMBER(SEARCH("&lt;",Rawdata!HP17)),Rawdata!$C17/2,IF(ISBLANK(Rawdata!HP17),"",Rawdata!HP17))</f>
        <v>1.3</v>
      </c>
      <c r="HT17">
        <f>IF(ISNUMBER(SEARCH("&lt;",Rawdata!HQ17)),Rawdata!$C17/2,IF(ISBLANK(Rawdata!HQ17),"",Rawdata!HQ17))</f>
        <v>1.4999999999999999E-2</v>
      </c>
      <c r="HU17">
        <f>IF(ISNUMBER(SEARCH("&lt;",Rawdata!HR17)),Rawdata!$C17/2,IF(ISBLANK(Rawdata!HR17),"",Rawdata!HR17))</f>
        <v>1.62</v>
      </c>
      <c r="HV17">
        <f>IF(ISNUMBER(SEARCH("&lt;",Rawdata!HS17)),Rawdata!$C17/2,IF(ISBLANK(Rawdata!HS17),"",Rawdata!HS17))</f>
        <v>1.4999999999999999E-2</v>
      </c>
      <c r="HW17">
        <f>IF(ISNUMBER(SEARCH("&lt;",Rawdata!HT17)),Rawdata!$C17/2,IF(ISBLANK(Rawdata!HT17),"",Rawdata!HT17))</f>
        <v>1.1000000000000001</v>
      </c>
      <c r="HX17">
        <f>IF(ISNUMBER(SEARCH("&lt;",Rawdata!HU17)),Rawdata!$C17/2,IF(ISBLANK(Rawdata!HU17),"",Rawdata!HU17))</f>
        <v>1.1599999999999999</v>
      </c>
      <c r="HY17">
        <f>IF(ISNUMBER(SEARCH("&lt;",Rawdata!HV17)),Rawdata!$C17/2,IF(ISBLANK(Rawdata!HV17),"",Rawdata!HV17))</f>
        <v>1.4999999999999999E-2</v>
      </c>
      <c r="HZ17">
        <f>IF(ISNUMBER(SEARCH("&lt;",Rawdata!HW17)),Rawdata!$C17/2,IF(ISBLANK(Rawdata!HW17),"",Rawdata!HW17))</f>
        <v>1.98</v>
      </c>
      <c r="IA17">
        <f>IF(ISNUMBER(SEARCH("&lt;",Rawdata!HX17)),Rawdata!$C17/2,IF(ISBLANK(Rawdata!HX17),"",Rawdata!HX17))</f>
        <v>1.4999999999999999E-2</v>
      </c>
      <c r="IB17">
        <f>IF(ISNUMBER(SEARCH("&lt;",Rawdata!HY17)),Rawdata!$C17/2,IF(ISBLANK(Rawdata!HY17),"",Rawdata!HY17))</f>
        <v>1.48</v>
      </c>
      <c r="IC17">
        <f>IF(ISNUMBER(SEARCH("&lt;",Rawdata!HZ17)),Rawdata!$C17/2,IF(ISBLANK(Rawdata!HZ17),"",Rawdata!HZ17))</f>
        <v>1.7</v>
      </c>
      <c r="ID17">
        <f>IF(ISNUMBER(SEARCH("&lt;",Rawdata!IA17)),Rawdata!$C17/2,IF(ISBLANK(Rawdata!IA17),"",Rawdata!IA17))</f>
        <v>1.4999999999999999E-2</v>
      </c>
      <c r="IE17">
        <f>IF(ISNUMBER(SEARCH("&lt;",Rawdata!IB17)),Rawdata!$C17/2,IF(ISBLANK(Rawdata!IB17),"",Rawdata!IB17))</f>
        <v>1.4999999999999999E-2</v>
      </c>
      <c r="IF17">
        <f>IF(ISNUMBER(SEARCH("&lt;",Rawdata!IC17)),Rawdata!$C17/2,IF(ISBLANK(Rawdata!IC17),"",Rawdata!IC17))</f>
        <v>1.4999999999999999E-2</v>
      </c>
      <c r="IG17">
        <f>IF(ISNUMBER(SEARCH("&lt;",Rawdata!ID17)),Rawdata!$C17/2,IF(ISBLANK(Rawdata!ID17),"",Rawdata!ID17))</f>
        <v>0.182</v>
      </c>
      <c r="IH17">
        <f>IF(ISNUMBER(SEARCH("&lt;",Rawdata!IE17)),Rawdata!$C17/2,IF(ISBLANK(Rawdata!IE17),"",Rawdata!IE17))</f>
        <v>0.20499999999999999</v>
      </c>
      <c r="II17">
        <f>IF(ISNUMBER(SEARCH("&lt;",Rawdata!IF17)),Rawdata!$C17/2,IF(ISBLANK(Rawdata!IF17),"",Rawdata!IF17))</f>
        <v>1.4999999999999999E-2</v>
      </c>
      <c r="IJ17">
        <f>IF(ISNUMBER(SEARCH("&lt;",Rawdata!IG17)),Rawdata!$C17/2,IF(ISBLANK(Rawdata!IG17),"",Rawdata!IG17))</f>
        <v>1.82</v>
      </c>
      <c r="IK17">
        <f>IF(ISNUMBER(SEARCH("&lt;",Rawdata!IH17)),Rawdata!$C17/2,IF(ISBLANK(Rawdata!IH17),"",Rawdata!IH17))</f>
        <v>1.4999999999999999E-2</v>
      </c>
      <c r="IL17">
        <f>IF(ISNUMBER(SEARCH("&lt;",Rawdata!II17)),Rawdata!$C17/2,IF(ISBLANK(Rawdata!II17),"",Rawdata!II17))</f>
        <v>1.49</v>
      </c>
      <c r="IM17">
        <f>IF(ISNUMBER(SEARCH("&lt;",Rawdata!IJ17)),Rawdata!$C17/2,IF(ISBLANK(Rawdata!IJ17),"",Rawdata!IJ17))</f>
        <v>1.06</v>
      </c>
      <c r="IN17">
        <f>IF(ISNUMBER(SEARCH("&lt;",Rawdata!IK17)),Rawdata!$C17/2,IF(ISBLANK(Rawdata!IK17),"",Rawdata!IK17))</f>
        <v>1.4999999999999999E-2</v>
      </c>
      <c r="IO17">
        <f>IF(ISNUMBER(SEARCH("&lt;",Rawdata!IL17)),Rawdata!$C17/2,IF(ISBLANK(Rawdata!IL17),"",Rawdata!IL17))</f>
        <v>2.25</v>
      </c>
      <c r="IP17">
        <f>IF(ISNUMBER(SEARCH("&lt;",Rawdata!IM17)),Rawdata!$C17/2,IF(ISBLANK(Rawdata!IM17),"",Rawdata!IM17))</f>
        <v>1.4999999999999999E-2</v>
      </c>
      <c r="IQ17">
        <f>IF(ISNUMBER(SEARCH("&lt;",Rawdata!IN17)),Rawdata!$C17/2,IF(ISBLANK(Rawdata!IN17),"",Rawdata!IN17))</f>
        <v>3.08</v>
      </c>
      <c r="IR17">
        <f>IF(ISNUMBER(SEARCH("&lt;",Rawdata!IO17)),Rawdata!$C17/2,IF(ISBLANK(Rawdata!IO17),"",Rawdata!IO17))</f>
        <v>2.21</v>
      </c>
      <c r="IS17">
        <f>IF(ISNUMBER(SEARCH("&lt;",Rawdata!IP17)),Rawdata!$C17/2,IF(ISBLANK(Rawdata!IP17),"",Rawdata!IP17))</f>
        <v>1.4999999999999999E-2</v>
      </c>
      <c r="IT17">
        <f>IF(ISNUMBER(SEARCH("&lt;",Rawdata!IQ17)),Rawdata!$C17/2,IF(ISBLANK(Rawdata!IQ17),"",Rawdata!IQ17))</f>
        <v>0.42799999999999999</v>
      </c>
      <c r="IU17">
        <f>IF(ISNUMBER(SEARCH("&lt;",Rawdata!IR17)),Rawdata!$C17/2,IF(ISBLANK(Rawdata!IR17),"",Rawdata!IR17))</f>
        <v>1.4999999999999999E-2</v>
      </c>
      <c r="IV17">
        <f>IF(ISNUMBER(SEARCH("&lt;",Rawdata!IS17)),Rawdata!$C17/2,IF(ISBLANK(Rawdata!IS17),"",Rawdata!IS17))</f>
        <v>0.436</v>
      </c>
      <c r="IW17">
        <f>IF(ISNUMBER(SEARCH("&lt;",Rawdata!IT17)),Rawdata!$C17/2,IF(ISBLANK(Rawdata!IT17),"",Rawdata!IT17))</f>
        <v>0.376</v>
      </c>
      <c r="IX17">
        <f>IF(ISNUMBER(SEARCH("&lt;",Rawdata!IU17)),Rawdata!$C17/2,IF(ISBLANK(Rawdata!IU17),"",Rawdata!IU17))</f>
        <v>1.4999999999999999E-2</v>
      </c>
      <c r="IY17">
        <f>IF(ISNUMBER(SEARCH("&lt;",Rawdata!IV17)),Rawdata!$C17/2,IF(ISBLANK(Rawdata!IV17),"",Rawdata!IV17))</f>
        <v>1.4999999999999999E-2</v>
      </c>
      <c r="IZ17">
        <f>IF(ISNUMBER(SEARCH("&lt;",Rawdata!IW17)),Rawdata!$C17/2,IF(ISBLANK(Rawdata!IW17),"",Rawdata!IW17))</f>
        <v>1.4999999999999999E-2</v>
      </c>
      <c r="JA17">
        <f>IF(ISNUMBER(SEARCH("&lt;",Rawdata!IX17)),Rawdata!$C17/2,IF(ISBLANK(Rawdata!IX17),"",Rawdata!IX17))</f>
        <v>1.4999999999999999E-2</v>
      </c>
      <c r="JB17">
        <f>IF(ISNUMBER(SEARCH("&lt;",Rawdata!IY17)),Rawdata!$C17/2,IF(ISBLANK(Rawdata!IY17),"",Rawdata!IY17))</f>
        <v>1.4999999999999999E-2</v>
      </c>
      <c r="JC17">
        <f>IF(ISNUMBER(SEARCH("&lt;",Rawdata!IZ17)),Rawdata!$C17/2,IF(ISBLANK(Rawdata!IZ17),"",Rawdata!IZ17))</f>
        <v>0.74199999999999999</v>
      </c>
      <c r="JD17">
        <f>IF(ISNUMBER(SEARCH("&lt;",Rawdata!JA17)),Rawdata!$C17/2,IF(ISBLANK(Rawdata!JA17),"",Rawdata!JA17))</f>
        <v>0.42</v>
      </c>
      <c r="JE17">
        <f>IF(ISNUMBER(SEARCH("&lt;",Rawdata!JB17)),Rawdata!$C17/2,IF(ISBLANK(Rawdata!JB17),"",Rawdata!JB17))</f>
        <v>1.4999999999999999E-2</v>
      </c>
      <c r="JF17">
        <f>IF(ISNUMBER(SEARCH("&lt;",Rawdata!JC17)),Rawdata!$C17/2,IF(ISBLANK(Rawdata!JC17),"",Rawdata!JC17))</f>
        <v>1.4999999999999999E-2</v>
      </c>
      <c r="JG17">
        <f>IF(ISNUMBER(SEARCH("&lt;",Rawdata!JD17)),Rawdata!$C17/2,IF(ISBLANK(Rawdata!JD17),"",Rawdata!JD17))</f>
        <v>1.4999999999999999E-2</v>
      </c>
      <c r="JH17">
        <f>IF(ISNUMBER(SEARCH("&lt;",Rawdata!JE17)),Rawdata!$C17/2,IF(ISBLANK(Rawdata!JE17),"",Rawdata!JE17))</f>
        <v>1.18</v>
      </c>
      <c r="JI17">
        <f>IF(ISNUMBER(SEARCH("&lt;",Rawdata!JF17)),Rawdata!$C17/2,IF(ISBLANK(Rawdata!JF17),"",Rawdata!JF17))</f>
        <v>0.38700000000000001</v>
      </c>
    </row>
    <row r="18" spans="1:269" x14ac:dyDescent="0.25">
      <c r="A18" s="195" t="s">
        <v>30</v>
      </c>
      <c r="B18" s="801">
        <f t="shared" si="0"/>
        <v>5.0000000000000001E-3</v>
      </c>
      <c r="C18" s="801">
        <f t="shared" si="10"/>
        <v>5.0000000000000001E-3</v>
      </c>
      <c r="D18" s="801">
        <f t="shared" si="1"/>
        <v>5.0000000000000001E-3</v>
      </c>
      <c r="E18" s="801">
        <f t="shared" si="2"/>
        <v>5.0000000000000001E-3</v>
      </c>
      <c r="F18" s="801">
        <f t="shared" si="3"/>
        <v>5.0000000000000001E-3</v>
      </c>
      <c r="G18" s="798">
        <f t="shared" si="11"/>
        <v>5.0000000000000001E-3</v>
      </c>
      <c r="H18" s="707">
        <f t="shared" si="4"/>
        <v>0.496</v>
      </c>
      <c r="I18" s="801" cm="1">
        <f t="array" ref="I18">_xlfn.QUARTILE.INC(IF($Y$4:$XFD$4="Harbour mode: Intake seawater ",$Y18:$XFD18),1)</f>
        <v>5.0000000000000001E-3</v>
      </c>
      <c r="J18" s="801" cm="1">
        <f t="array" ref="J18">_xlfn.QUARTILE.INC(IF($Y$4:$XFD$4="Harbour mode: Intake seawater ",$Y18:$XFD18),3)</f>
        <v>5.0000000000000001E-3</v>
      </c>
      <c r="K18" s="164">
        <f t="shared" si="5"/>
        <v>5.0000000000000001E-3</v>
      </c>
      <c r="L18" s="315" cm="1">
        <f t="array" ref="L18">_xlfn.QUARTILE.INC(IF($Y$4:$XFD$4="Harbour mode: After AE scrubber, but before cleaning ",$Y18:$XFD18),1)</f>
        <v>5.0000000000000001E-3</v>
      </c>
      <c r="M18" s="315" cm="1">
        <f t="array" ref="M18">_xlfn.QUARTILE.INC(IF($Y$4:$XFD$4="Harbour mode: After AE scrubber, but before cleaning ",$Y18:$XFD18),3)</f>
        <v>5.0000000000000001E-3</v>
      </c>
      <c r="N18" s="164">
        <f t="shared" si="6"/>
        <v>5.0000000000000001E-3</v>
      </c>
      <c r="O18" s="315" cm="1">
        <f t="array" ref="O18">_xlfn.QUARTILE.INC(IF($Y$4:XFD$4="Transit, full speed: Intake seawater ",$Y18:$XFD18),1)</f>
        <v>5.0000000000000001E-3</v>
      </c>
      <c r="P18" s="315" cm="1">
        <f t="array" ref="P18">_xlfn.QUARTILE.INC(IF($Y$4:XFD$4="Transit, full speed: Intake seawater ",$Y18:$XFD18),3)</f>
        <v>5.0000000000000001E-3</v>
      </c>
      <c r="Q18" s="164">
        <f t="shared" si="7"/>
        <v>5.0000000000000001E-3</v>
      </c>
      <c r="R18" s="315" cm="1">
        <f t="array" ref="R18">_xlfn.QUARTILE.INC(IF($Y$4:$XFD$4="Transit, full speed: After ME scrubber, but before cleaning ",$Y18:$XFD18),1)</f>
        <v>5.0000000000000001E-3</v>
      </c>
      <c r="S18" s="315" cm="1">
        <f t="array" ref="S18">_xlfn.QUARTILE.INC(IF($Y$4:$XFD$4="Transit, full speed: After ME scrubber, but before cleaning ",$Y18:$XFD18),3)</f>
        <v>5.0000000000000001E-3</v>
      </c>
      <c r="T18" s="164">
        <f t="shared" si="8"/>
        <v>5.0000000000000001E-3</v>
      </c>
      <c r="U18" s="315" cm="1">
        <f t="array" ref="U18">_xlfn.QUARTILE.INC(IF($Y$4:$XFD$4="Transit, full speed: After AE scrubber, but before cleaning ",$Y18:$XFD18),1)</f>
        <v>5.0000000000000001E-3</v>
      </c>
      <c r="V18" s="315" cm="1">
        <f t="array" ref="V18">_xlfn.QUARTILE.INC(IF($Y$4:$XFD$4="Transit, full speed: After AE scrubber, but before cleaning ",$Y18:$XFD18),3)</f>
        <v>5.0000000000000001E-3</v>
      </c>
      <c r="W18" s="164">
        <f t="shared" si="9"/>
        <v>5.0000000000000001E-3</v>
      </c>
      <c r="X18" s="802" cm="1">
        <f t="array" ref="X18">SUMPRODUCT(--(_xlfn.ISFORMULA(Y18:XFD18)), --(LEN(Y18:XFD18)=0))</f>
        <v>1</v>
      </c>
      <c r="Y18">
        <f>IF(ISNUMBER(SEARCH("&lt;",Rawdata!V18)),Rawdata!$C18/2,IF(ISBLANK(Rawdata!V18),"",Rawdata!V18))</f>
        <v>5.0000000000000001E-3</v>
      </c>
      <c r="Z18">
        <f>IF(ISNUMBER(SEARCH("&lt;",Rawdata!W18)),Rawdata!$C18/2,IF(ISBLANK(Rawdata!W18),"",Rawdata!W18))</f>
        <v>5.0000000000000001E-3</v>
      </c>
      <c r="AA18">
        <f>IF(ISNUMBER(SEARCH("&lt;",Rawdata!X18)),Rawdata!$C18/2,IF(ISBLANK(Rawdata!X18),"",Rawdata!X18))</f>
        <v>5.0000000000000001E-3</v>
      </c>
      <c r="AB18">
        <f>IF(ISNUMBER(SEARCH("&lt;",Rawdata!Y18)),Rawdata!$C18/2,IF(ISBLANK(Rawdata!Y18),"",Rawdata!Y18))</f>
        <v>5.0000000000000001E-3</v>
      </c>
      <c r="AC18">
        <f>IF(ISNUMBER(SEARCH("&lt;",Rawdata!Z18)),Rawdata!$C18/2,IF(ISBLANK(Rawdata!Z18),"",Rawdata!Z18))</f>
        <v>5.0000000000000001E-3</v>
      </c>
      <c r="AD18">
        <f>IF(ISNUMBER(SEARCH("&lt;",Rawdata!AA18)),Rawdata!$C18/2,IF(ISBLANK(Rawdata!AA18),"",Rawdata!AA18))</f>
        <v>5.0000000000000001E-3</v>
      </c>
      <c r="AE18">
        <f>IF(ISNUMBER(SEARCH("&lt;",Rawdata!AB18)),Rawdata!$C18/2,IF(ISBLANK(Rawdata!AB18),"",Rawdata!AB18))</f>
        <v>5.0000000000000001E-3</v>
      </c>
      <c r="AF18">
        <f>IF(ISNUMBER(SEARCH("&lt;",Rawdata!AC18)),Rawdata!$C18/2,IF(ISBLANK(Rawdata!AC18),"",Rawdata!AC18))</f>
        <v>5.0000000000000001E-3</v>
      </c>
      <c r="AG18">
        <f>IF(ISNUMBER(SEARCH("&lt;",Rawdata!AD18)),Rawdata!$C18/2,IF(ISBLANK(Rawdata!AD18),"",Rawdata!AD18))</f>
        <v>5.0000000000000001E-3</v>
      </c>
      <c r="AH18">
        <f>IF(ISNUMBER(SEARCH("&lt;",Rawdata!AE18)),Rawdata!$C18/2,IF(ISBLANK(Rawdata!AE18),"",Rawdata!AE18))</f>
        <v>5.0000000000000001E-3</v>
      </c>
      <c r="AI18">
        <f>IF(ISNUMBER(SEARCH("&lt;",Rawdata!AF18)),Rawdata!$C18/2,IF(ISBLANK(Rawdata!AF18),"",Rawdata!AF18))</f>
        <v>5.0000000000000001E-3</v>
      </c>
      <c r="AJ18">
        <f>IF(ISNUMBER(SEARCH("&lt;",Rawdata!AG18)),Rawdata!$C18/2,IF(ISBLANK(Rawdata!AG18),"",Rawdata!AG18))</f>
        <v>5.0000000000000001E-3</v>
      </c>
      <c r="AK18">
        <f>IF(ISNUMBER(SEARCH("&lt;",Rawdata!AH18)),Rawdata!$C18/2,IF(ISBLANK(Rawdata!AH18),"",Rawdata!AH18))</f>
        <v>5.0000000000000001E-3</v>
      </c>
      <c r="AL18">
        <f>IF(ISNUMBER(SEARCH("&lt;",Rawdata!AI18)),Rawdata!$C18/2,IF(ISBLANK(Rawdata!AI18),"",Rawdata!AI18))</f>
        <v>5.0000000000000001E-3</v>
      </c>
      <c r="AM18">
        <f>IF(ISNUMBER(SEARCH("&lt;",Rawdata!AJ18)),Rawdata!$C18/2,IF(ISBLANK(Rawdata!AJ18),"",Rawdata!AJ18))</f>
        <v>5.0000000000000001E-3</v>
      </c>
      <c r="AN18">
        <f>IF(ISNUMBER(SEARCH("&lt;",Rawdata!AK18)),Rawdata!$C18/2,IF(ISBLANK(Rawdata!AK18),"",Rawdata!AK18))</f>
        <v>5.0000000000000001E-3</v>
      </c>
      <c r="AO18">
        <f>IF(ISNUMBER(SEARCH("&lt;",Rawdata!AL18)),Rawdata!$C18/2,IF(ISBLANK(Rawdata!AL18),"",Rawdata!AL18))</f>
        <v>3.5999999999999997E-2</v>
      </c>
      <c r="AP18">
        <f>IF(ISNUMBER(SEARCH("&lt;",Rawdata!AM18)),Rawdata!$C18/2,IF(ISBLANK(Rawdata!AM18),"",Rawdata!AM18))</f>
        <v>5.0000000000000001E-3</v>
      </c>
      <c r="AQ18">
        <f>IF(ISNUMBER(SEARCH("&lt;",Rawdata!AN18)),Rawdata!$C18/2,IF(ISBLANK(Rawdata!AN18),"",Rawdata!AN18))</f>
        <v>5.0000000000000001E-3</v>
      </c>
      <c r="AR18">
        <f>IF(ISNUMBER(SEARCH("&lt;",Rawdata!AO18)),Rawdata!$C18/2,IF(ISBLANK(Rawdata!AO18),"",Rawdata!AO18))</f>
        <v>5.0000000000000001E-3</v>
      </c>
      <c r="AS18">
        <f>IF(ISNUMBER(SEARCH("&lt;",Rawdata!AP18)),Rawdata!$C18/2,IF(ISBLANK(Rawdata!AP18),"",Rawdata!AP18))</f>
        <v>5.0000000000000001E-3</v>
      </c>
      <c r="AT18">
        <f>IF(ISNUMBER(SEARCH("&lt;",Rawdata!AQ18)),Rawdata!$C18/2,IF(ISBLANK(Rawdata!AQ18),"",Rawdata!AQ18))</f>
        <v>5.0000000000000001E-3</v>
      </c>
      <c r="AU18">
        <f>IF(ISNUMBER(SEARCH("&lt;",Rawdata!AR18)),Rawdata!$C18/2,IF(ISBLANK(Rawdata!AR18),"",Rawdata!AR18))</f>
        <v>5.0000000000000001E-3</v>
      </c>
      <c r="AV18">
        <f>IF(ISNUMBER(SEARCH("&lt;",Rawdata!AS18)),Rawdata!$C18/2,IF(ISBLANK(Rawdata!AS18),"",Rawdata!AS18))</f>
        <v>5.0000000000000001E-3</v>
      </c>
      <c r="AW18">
        <f>IF(ISNUMBER(SEARCH("&lt;",Rawdata!AT18)),Rawdata!$C18/2,IF(ISBLANK(Rawdata!AT18),"",Rawdata!AT18))</f>
        <v>5.0000000000000001E-3</v>
      </c>
      <c r="AX18">
        <f>IF(ISNUMBER(SEARCH("&lt;",Rawdata!AU18)),Rawdata!$C18/2,IF(ISBLANK(Rawdata!AU18),"",Rawdata!AU18))</f>
        <v>5.0000000000000001E-3</v>
      </c>
      <c r="AY18">
        <f>IF(ISNUMBER(SEARCH("&lt;",Rawdata!AV18)),Rawdata!$C18/2,IF(ISBLANK(Rawdata!AV18),"",Rawdata!AV18))</f>
        <v>5.0000000000000001E-3</v>
      </c>
      <c r="AZ18">
        <f>IF(ISNUMBER(SEARCH("&lt;",Rawdata!AW18)),Rawdata!$C18/2,IF(ISBLANK(Rawdata!AW18),"",Rawdata!AW18))</f>
        <v>5.0000000000000001E-3</v>
      </c>
      <c r="BA18">
        <f>IF(ISNUMBER(SEARCH("&lt;",Rawdata!AX18)),Rawdata!$C18/2,IF(ISBLANK(Rawdata!AX18),"",Rawdata!AX18))</f>
        <v>5.0000000000000001E-3</v>
      </c>
      <c r="BB18">
        <f>IF(ISNUMBER(SEARCH("&lt;",Rawdata!AY18)),Rawdata!$C18/2,IF(ISBLANK(Rawdata!AY18),"",Rawdata!AY18))</f>
        <v>5.0000000000000001E-3</v>
      </c>
      <c r="BC18">
        <f>IF(ISNUMBER(SEARCH("&lt;",Rawdata!AZ18)),Rawdata!$C18/2,IF(ISBLANK(Rawdata!AZ18),"",Rawdata!AZ18))</f>
        <v>5.0000000000000001E-3</v>
      </c>
      <c r="BD18">
        <f>IF(ISNUMBER(SEARCH("&lt;",Rawdata!BA18)),Rawdata!$C18/2,IF(ISBLANK(Rawdata!BA18),"",Rawdata!BA18))</f>
        <v>5.0000000000000001E-3</v>
      </c>
      <c r="BE18">
        <f>IF(ISNUMBER(SEARCH("&lt;",Rawdata!BB18)),Rawdata!$C18/2,IF(ISBLANK(Rawdata!BB18),"",Rawdata!BB18))</f>
        <v>5.0000000000000001E-3</v>
      </c>
      <c r="BF18">
        <f>IF(ISNUMBER(SEARCH("&lt;",Rawdata!BC18)),Rawdata!$C18/2,IF(ISBLANK(Rawdata!BC18),"",Rawdata!BC18))</f>
        <v>5.0000000000000001E-3</v>
      </c>
      <c r="BG18">
        <f>IF(ISNUMBER(SEARCH("&lt;",Rawdata!BD18)),Rawdata!$C18/2,IF(ISBLANK(Rawdata!BD18),"",Rawdata!BD18))</f>
        <v>5.0000000000000001E-3</v>
      </c>
      <c r="BH18">
        <f>IF(ISNUMBER(SEARCH("&lt;",Rawdata!BE18)),Rawdata!$C18/2,IF(ISBLANK(Rawdata!BE18),"",Rawdata!BE18))</f>
        <v>5.0000000000000001E-3</v>
      </c>
      <c r="BI18">
        <f>IF(ISNUMBER(SEARCH("&lt;",Rawdata!BF18)),Rawdata!$C18/2,IF(ISBLANK(Rawdata!BF18),"",Rawdata!BF18))</f>
        <v>5.0000000000000001E-3</v>
      </c>
      <c r="BJ18">
        <f>IF(ISNUMBER(SEARCH("&lt;",Rawdata!BG18)),Rawdata!$C18/2,IF(ISBLANK(Rawdata!BG18),"",Rawdata!BG18))</f>
        <v>5.0000000000000001E-3</v>
      </c>
      <c r="BK18">
        <f>IF(ISNUMBER(SEARCH("&lt;",Rawdata!BH18)),Rawdata!$C18/2,IF(ISBLANK(Rawdata!BH18),"",Rawdata!BH18))</f>
        <v>5.0000000000000001E-3</v>
      </c>
      <c r="BL18">
        <f>IF(ISNUMBER(SEARCH("&lt;",Rawdata!BI18)),Rawdata!$C18/2,IF(ISBLANK(Rawdata!BI18),"",Rawdata!BI18))</f>
        <v>5.0000000000000001E-3</v>
      </c>
      <c r="BM18">
        <f>IF(ISNUMBER(SEARCH("&lt;",Rawdata!BJ18)),Rawdata!$C18/2,IF(ISBLANK(Rawdata!BJ18),"",Rawdata!BJ18))</f>
        <v>5.0000000000000001E-3</v>
      </c>
      <c r="BN18">
        <f>IF(ISNUMBER(SEARCH("&lt;",Rawdata!BK18)),Rawdata!$C18/2,IF(ISBLANK(Rawdata!BK18),"",Rawdata!BK18))</f>
        <v>5.0000000000000001E-3</v>
      </c>
      <c r="BO18">
        <f>IF(ISNUMBER(SEARCH("&lt;",Rawdata!BL18)),Rawdata!$C18/2,IF(ISBLANK(Rawdata!BL18),"",Rawdata!BL18))</f>
        <v>5.0000000000000001E-3</v>
      </c>
      <c r="BP18">
        <f>IF(ISNUMBER(SEARCH("&lt;",Rawdata!BM18)),Rawdata!$C18/2,IF(ISBLANK(Rawdata!BM18),"",Rawdata!BM18))</f>
        <v>5.0000000000000001E-3</v>
      </c>
      <c r="BQ18">
        <f>IF(ISNUMBER(SEARCH("&lt;",Rawdata!BN18)),Rawdata!$C18/2,IF(ISBLANK(Rawdata!BN18),"",Rawdata!BN18))</f>
        <v>5.0000000000000001E-3</v>
      </c>
      <c r="BR18">
        <f>IF(ISNUMBER(SEARCH("&lt;",Rawdata!BO18)),Rawdata!$C18/2,IF(ISBLANK(Rawdata!BO18),"",Rawdata!BO18))</f>
        <v>5.0000000000000001E-3</v>
      </c>
      <c r="BS18">
        <f>IF(ISNUMBER(SEARCH("&lt;",Rawdata!BP18)),Rawdata!$C18/2,IF(ISBLANK(Rawdata!BP18),"",Rawdata!BP18))</f>
        <v>5.0000000000000001E-3</v>
      </c>
      <c r="BT18">
        <f>IF(ISNUMBER(SEARCH("&lt;",Rawdata!BQ18)),Rawdata!$C18/2,IF(ISBLANK(Rawdata!BQ18),"",Rawdata!BQ18))</f>
        <v>5.0000000000000001E-3</v>
      </c>
      <c r="BU18">
        <f>IF(ISNUMBER(SEARCH("&lt;",Rawdata!BR18)),Rawdata!$C18/2,IF(ISBLANK(Rawdata!BR18),"",Rawdata!BR18))</f>
        <v>5.0000000000000001E-3</v>
      </c>
      <c r="BV18">
        <f>IF(ISNUMBER(SEARCH("&lt;",Rawdata!BS18)),Rawdata!$C18/2,IF(ISBLANK(Rawdata!BS18),"",Rawdata!BS18))</f>
        <v>5.0000000000000001E-3</v>
      </c>
      <c r="BW18">
        <f>IF(ISNUMBER(SEARCH("&lt;",Rawdata!BT18)),Rawdata!$C18/2,IF(ISBLANK(Rawdata!BT18),"",Rawdata!BT18))</f>
        <v>5.0000000000000001E-3</v>
      </c>
      <c r="BX18">
        <f>IF(ISNUMBER(SEARCH("&lt;",Rawdata!BU18)),Rawdata!$C18/2,IF(ISBLANK(Rawdata!BU18),"",Rawdata!BU18))</f>
        <v>5.0000000000000001E-3</v>
      </c>
      <c r="BY18">
        <f>IF(ISNUMBER(SEARCH("&lt;",Rawdata!BV18)),Rawdata!$C18/2,IF(ISBLANK(Rawdata!BV18),"",Rawdata!BV18))</f>
        <v>5.0000000000000001E-3</v>
      </c>
      <c r="BZ18">
        <f>IF(ISNUMBER(SEARCH("&lt;",Rawdata!BW18)),Rawdata!$C18/2,IF(ISBLANK(Rawdata!BW18),"",Rawdata!BW18))</f>
        <v>5.0000000000000001E-3</v>
      </c>
      <c r="CA18">
        <f>IF(ISNUMBER(SEARCH("&lt;",Rawdata!BX18)),Rawdata!$C18/2,IF(ISBLANK(Rawdata!BX18),"",Rawdata!BX18))</f>
        <v>5.0000000000000001E-3</v>
      </c>
      <c r="CB18">
        <f>IF(ISNUMBER(SEARCH("&lt;",Rawdata!BY18)),Rawdata!$C18/2,IF(ISBLANK(Rawdata!BY18),"",Rawdata!BY18))</f>
        <v>3.6999999999999998E-2</v>
      </c>
      <c r="CC18">
        <f>IF(ISNUMBER(SEARCH("&lt;",Rawdata!BZ18)),Rawdata!$C18/2,IF(ISBLANK(Rawdata!BZ18),"",Rawdata!BZ18))</f>
        <v>5.0000000000000001E-3</v>
      </c>
      <c r="CD18">
        <f>IF(ISNUMBER(SEARCH("&lt;",Rawdata!CA18)),Rawdata!$C18/2,IF(ISBLANK(Rawdata!CA18),"",Rawdata!CA18))</f>
        <v>5.0000000000000001E-3</v>
      </c>
      <c r="CE18">
        <f>IF(ISNUMBER(SEARCH("&lt;",Rawdata!CB18)),Rawdata!$C18/2,IF(ISBLANK(Rawdata!CB18),"",Rawdata!CB18))</f>
        <v>5.0000000000000001E-3</v>
      </c>
      <c r="CF18">
        <f>IF(ISNUMBER(SEARCH("&lt;",Rawdata!CC18)),Rawdata!$C18/2,IF(ISBLANK(Rawdata!CC18),"",Rawdata!CC18))</f>
        <v>5.0000000000000001E-3</v>
      </c>
      <c r="CG18">
        <f>IF(ISNUMBER(SEARCH("&lt;",Rawdata!CD18)),Rawdata!$C18/2,IF(ISBLANK(Rawdata!CD18),"",Rawdata!CD18))</f>
        <v>2.9000000000000001E-2</v>
      </c>
      <c r="CH18">
        <f>IF(ISNUMBER(SEARCH("&lt;",Rawdata!CE18)),Rawdata!$C18/2,IF(ISBLANK(Rawdata!CE18),"",Rawdata!CE18))</f>
        <v>5.0000000000000001E-3</v>
      </c>
      <c r="CI18">
        <f>IF(ISNUMBER(SEARCH("&lt;",Rawdata!CF18)),Rawdata!$C18/2,IF(ISBLANK(Rawdata!CF18),"",Rawdata!CF18))</f>
        <v>5.0000000000000001E-3</v>
      </c>
      <c r="CJ18">
        <f>IF(ISNUMBER(SEARCH("&lt;",Rawdata!CG18)),Rawdata!$C18/2,IF(ISBLANK(Rawdata!CG18),"",Rawdata!CG18))</f>
        <v>5.0000000000000001E-3</v>
      </c>
      <c r="CK18">
        <f>IF(ISNUMBER(SEARCH("&lt;",Rawdata!CH18)),Rawdata!$C18/2,IF(ISBLANK(Rawdata!CH18),"",Rawdata!CH18))</f>
        <v>5.0000000000000001E-3</v>
      </c>
      <c r="CL18">
        <f>IF(ISNUMBER(SEARCH("&lt;",Rawdata!CI18)),Rawdata!$C18/2,IF(ISBLANK(Rawdata!CI18),"",Rawdata!CI18))</f>
        <v>5.0000000000000001E-3</v>
      </c>
      <c r="CM18">
        <f>IF(ISNUMBER(SEARCH("&lt;",Rawdata!CJ18)),Rawdata!$C18/2,IF(ISBLANK(Rawdata!CJ18),"",Rawdata!CJ18))</f>
        <v>5.0000000000000001E-3</v>
      </c>
      <c r="CN18">
        <f>IF(ISNUMBER(SEARCH("&lt;",Rawdata!CK18)),Rawdata!$C18/2,IF(ISBLANK(Rawdata!CK18),"",Rawdata!CK18))</f>
        <v>5.0000000000000001E-3</v>
      </c>
      <c r="CO18">
        <f>IF(ISNUMBER(SEARCH("&lt;",Rawdata!CL18)),Rawdata!$C18/2,IF(ISBLANK(Rawdata!CL18),"",Rawdata!CL18))</f>
        <v>5.0000000000000001E-3</v>
      </c>
      <c r="CP18">
        <f>IF(ISNUMBER(SEARCH("&lt;",Rawdata!CM18)),Rawdata!$C18/2,IF(ISBLANK(Rawdata!CM18),"",Rawdata!CM18))</f>
        <v>5.0000000000000001E-3</v>
      </c>
      <c r="CQ18">
        <f>IF(ISNUMBER(SEARCH("&lt;",Rawdata!CN18)),Rawdata!$C18/2,IF(ISBLANK(Rawdata!CN18),"",Rawdata!CN18))</f>
        <v>5.0000000000000001E-3</v>
      </c>
      <c r="CR18">
        <f>IF(ISNUMBER(SEARCH("&lt;",Rawdata!CO18)),Rawdata!$C18/2,IF(ISBLANK(Rawdata!CO18),"",Rawdata!CO18))</f>
        <v>5.0000000000000001E-3</v>
      </c>
      <c r="CS18">
        <f>IF(ISNUMBER(SEARCH("&lt;",Rawdata!CP18)),Rawdata!$C18/2,IF(ISBLANK(Rawdata!CP18),"",Rawdata!CP18))</f>
        <v>5.0000000000000001E-3</v>
      </c>
      <c r="CT18">
        <f>IF(ISNUMBER(SEARCH("&lt;",Rawdata!CQ18)),Rawdata!$C18/2,IF(ISBLANK(Rawdata!CQ18),"",Rawdata!CQ18))</f>
        <v>5.0000000000000001E-3</v>
      </c>
      <c r="CU18">
        <f>IF(ISNUMBER(SEARCH("&lt;",Rawdata!CR18)),Rawdata!$C18/2,IF(ISBLANK(Rawdata!CR18),"",Rawdata!CR18))</f>
        <v>5.0000000000000001E-3</v>
      </c>
      <c r="CV18">
        <f>IF(ISNUMBER(SEARCH("&lt;",Rawdata!CS18)),Rawdata!$C18/2,IF(ISBLANK(Rawdata!CS18),"",Rawdata!CS18))</f>
        <v>3.6999999999999998E-2</v>
      </c>
      <c r="CW18">
        <f>IF(ISNUMBER(SEARCH("&lt;",Rawdata!CT18)),Rawdata!$C18/2,IF(ISBLANK(Rawdata!CT18),"",Rawdata!CT18))</f>
        <v>1.0999999999999999E-2</v>
      </c>
      <c r="CX18">
        <f>IF(ISNUMBER(SEARCH("&lt;",Rawdata!CU18)),Rawdata!$C18/2,IF(ISBLANK(Rawdata!CU18),"",Rawdata!CU18))</f>
        <v>5.0000000000000001E-3</v>
      </c>
      <c r="CY18">
        <f>IF(ISNUMBER(SEARCH("&lt;",Rawdata!CV18)),Rawdata!$C18/2,IF(ISBLANK(Rawdata!CV18),"",Rawdata!CV18))</f>
        <v>5.0000000000000001E-3</v>
      </c>
      <c r="CZ18">
        <f>IF(ISNUMBER(SEARCH("&lt;",Rawdata!CW18)),Rawdata!$C18/2,IF(ISBLANK(Rawdata!CW18),"",Rawdata!CW18))</f>
        <v>5.0000000000000001E-3</v>
      </c>
      <c r="DA18">
        <f>IF(ISNUMBER(SEARCH("&lt;",Rawdata!CX18)),Rawdata!$C18/2,IF(ISBLANK(Rawdata!CX18),"",Rawdata!CX18))</f>
        <v>1.2E-2</v>
      </c>
      <c r="DB18">
        <f>IF(ISNUMBER(SEARCH("&lt;",Rawdata!CY18)),Rawdata!$C18/2,IF(ISBLANK(Rawdata!CY18),"",Rawdata!CY18))</f>
        <v>5.0000000000000001E-3</v>
      </c>
      <c r="DC18">
        <f>IF(ISNUMBER(SEARCH("&lt;",Rawdata!CZ18)),Rawdata!$C18/2,IF(ISBLANK(Rawdata!CZ18),"",Rawdata!CZ18))</f>
        <v>5.0000000000000001E-3</v>
      </c>
      <c r="DD18">
        <f>IF(ISNUMBER(SEARCH("&lt;",Rawdata!DA18)),Rawdata!$C18/2,IF(ISBLANK(Rawdata!DA18),"",Rawdata!DA18))</f>
        <v>5.0000000000000001E-3</v>
      </c>
      <c r="DE18">
        <f>IF(ISNUMBER(SEARCH("&lt;",Rawdata!DB18)),Rawdata!$C18/2,IF(ISBLANK(Rawdata!DB18),"",Rawdata!DB18))</f>
        <v>5.0000000000000001E-3</v>
      </c>
      <c r="DF18">
        <f>IF(ISNUMBER(SEARCH("&lt;",Rawdata!DC18)),Rawdata!$C18/2,IF(ISBLANK(Rawdata!DC18),"",Rawdata!DC18))</f>
        <v>5.0000000000000001E-3</v>
      </c>
      <c r="DG18">
        <f>IF(ISNUMBER(SEARCH("&lt;",Rawdata!DD18)),Rawdata!$C18/2,IF(ISBLANK(Rawdata!DD18),"",Rawdata!DD18))</f>
        <v>5.0000000000000001E-3</v>
      </c>
      <c r="DH18">
        <f>IF(ISNUMBER(SEARCH("&lt;",Rawdata!DE18)),Rawdata!$C18/2,IF(ISBLANK(Rawdata!DE18),"",Rawdata!DE18))</f>
        <v>5.0000000000000001E-3</v>
      </c>
      <c r="DI18">
        <f>IF(ISNUMBER(SEARCH("&lt;",Rawdata!DF18)),Rawdata!$C18/2,IF(ISBLANK(Rawdata!DF18),"",Rawdata!DF18))</f>
        <v>5.0000000000000001E-3</v>
      </c>
      <c r="DJ18">
        <f>IF(ISNUMBER(SEARCH("&lt;",Rawdata!DG18)),Rawdata!$C18/2,IF(ISBLANK(Rawdata!DG18),"",Rawdata!DG18))</f>
        <v>5.0000000000000001E-3</v>
      </c>
      <c r="DK18">
        <f>IF(ISNUMBER(SEARCH("&lt;",Rawdata!DH18)),Rawdata!$C18/2,IF(ISBLANK(Rawdata!DH18),"",Rawdata!DH18))</f>
        <v>5.0000000000000001E-3</v>
      </c>
      <c r="DL18">
        <f>IF(ISNUMBER(SEARCH("&lt;",Rawdata!DI18)),Rawdata!$C18/2,IF(ISBLANK(Rawdata!DI18),"",Rawdata!DI18))</f>
        <v>5.0000000000000001E-3</v>
      </c>
      <c r="DM18">
        <f>IF(ISNUMBER(SEARCH("&lt;",Rawdata!DJ18)),Rawdata!$C18/2,IF(ISBLANK(Rawdata!DJ18),"",Rawdata!DJ18))</f>
        <v>5.0000000000000001E-3</v>
      </c>
      <c r="DN18">
        <f>IF(ISNUMBER(SEARCH("&lt;",Rawdata!DK18)),Rawdata!$C18/2,IF(ISBLANK(Rawdata!DK18),"",Rawdata!DK18))</f>
        <v>5.0000000000000001E-3</v>
      </c>
      <c r="DO18">
        <f>IF(ISNUMBER(SEARCH("&lt;",Rawdata!DL18)),Rawdata!$C18/2,IF(ISBLANK(Rawdata!DL18),"",Rawdata!DL18))</f>
        <v>5.0000000000000001E-3</v>
      </c>
      <c r="DP18">
        <f>IF(ISNUMBER(SEARCH("&lt;",Rawdata!DM18)),Rawdata!$C18/2,IF(ISBLANK(Rawdata!DM18),"",Rawdata!DM18))</f>
        <v>5.0000000000000001E-3</v>
      </c>
      <c r="DQ18">
        <f>IF(ISNUMBER(SEARCH("&lt;",Rawdata!DN18)),Rawdata!$C18/2,IF(ISBLANK(Rawdata!DN18),"",Rawdata!DN18))</f>
        <v>5.0000000000000001E-3</v>
      </c>
      <c r="DR18">
        <f>IF(ISNUMBER(SEARCH("&lt;",Rawdata!DO18)),Rawdata!$C18/2,IF(ISBLANK(Rawdata!DO18),"",Rawdata!DO18))</f>
        <v>5.0000000000000001E-3</v>
      </c>
      <c r="DS18">
        <f>IF(ISNUMBER(SEARCH("&lt;",Rawdata!DP18)),Rawdata!$C18/2,IF(ISBLANK(Rawdata!DP18),"",Rawdata!DP18))</f>
        <v>5.0000000000000001E-3</v>
      </c>
      <c r="DT18">
        <f>IF(ISNUMBER(SEARCH("&lt;",Rawdata!DQ18)),Rawdata!$C18/2,IF(ISBLANK(Rawdata!DQ18),"",Rawdata!DQ18))</f>
        <v>5.0000000000000001E-3</v>
      </c>
      <c r="DU18">
        <f>IF(ISNUMBER(SEARCH("&lt;",Rawdata!DR18)),Rawdata!$C18/2,IF(ISBLANK(Rawdata!DR18),"",Rawdata!DR18))</f>
        <v>5.0000000000000001E-3</v>
      </c>
      <c r="DV18">
        <f>IF(ISNUMBER(SEARCH("&lt;",Rawdata!DS18)),Rawdata!$C18/2,IF(ISBLANK(Rawdata!DS18),"",Rawdata!DS18))</f>
        <v>5.0000000000000001E-3</v>
      </c>
      <c r="DW18">
        <f>IF(ISNUMBER(SEARCH("&lt;",Rawdata!DT18)),Rawdata!$C18/2,IF(ISBLANK(Rawdata!DT18),"",Rawdata!DT18))</f>
        <v>5.0000000000000001E-3</v>
      </c>
      <c r="DX18">
        <f>IF(ISNUMBER(SEARCH("&lt;",Rawdata!DU18)),Rawdata!$C18/2,IF(ISBLANK(Rawdata!DU18),"",Rawdata!DU18))</f>
        <v>5.0000000000000001E-3</v>
      </c>
      <c r="DY18">
        <f>IF(ISNUMBER(SEARCH("&lt;",Rawdata!DV18)),Rawdata!$C18/2,IF(ISBLANK(Rawdata!DV18),"",Rawdata!DV18))</f>
        <v>5.0000000000000001E-3</v>
      </c>
      <c r="DZ18">
        <f>IF(ISNUMBER(SEARCH("&lt;",Rawdata!DW18)),Rawdata!$C18/2,IF(ISBLANK(Rawdata!DW18),"",Rawdata!DW18))</f>
        <v>5.0000000000000001E-3</v>
      </c>
      <c r="EA18">
        <f>IF(ISNUMBER(SEARCH("&lt;",Rawdata!DX18)),Rawdata!$C18/2,IF(ISBLANK(Rawdata!DX18),"",Rawdata!DX18))</f>
        <v>5.0000000000000001E-3</v>
      </c>
      <c r="EB18">
        <f>IF(ISNUMBER(SEARCH("&lt;",Rawdata!DY18)),Rawdata!$C18/2,IF(ISBLANK(Rawdata!DY18),"",Rawdata!DY18))</f>
        <v>5.0000000000000001E-3</v>
      </c>
      <c r="EC18">
        <f>IF(ISNUMBER(SEARCH("&lt;",Rawdata!DZ18)),Rawdata!$C18/2,IF(ISBLANK(Rawdata!DZ18),"",Rawdata!DZ18))</f>
        <v>5.0000000000000001E-3</v>
      </c>
      <c r="ED18">
        <f>IF(ISNUMBER(SEARCH("&lt;",Rawdata!EA18)),Rawdata!$C18/2,IF(ISBLANK(Rawdata!EA18),"",Rawdata!EA18))</f>
        <v>5.0000000000000001E-3</v>
      </c>
      <c r="EE18">
        <f>IF(ISNUMBER(SEARCH("&lt;",Rawdata!EB18)),Rawdata!$C18/2,IF(ISBLANK(Rawdata!EB18),"",Rawdata!EB18))</f>
        <v>5.0000000000000001E-3</v>
      </c>
      <c r="EF18">
        <f>IF(ISNUMBER(SEARCH("&lt;",Rawdata!EC18)),Rawdata!$C18/2,IF(ISBLANK(Rawdata!EC18),"",Rawdata!EC18))</f>
        <v>5.0000000000000001E-3</v>
      </c>
      <c r="EG18">
        <f>IF(ISNUMBER(SEARCH("&lt;",Rawdata!ED18)),Rawdata!$C18/2,IF(ISBLANK(Rawdata!ED18),"",Rawdata!ED18))</f>
        <v>5.0000000000000001E-3</v>
      </c>
      <c r="EH18">
        <f>IF(ISNUMBER(SEARCH("&lt;",Rawdata!EE18)),Rawdata!$C18/2,IF(ISBLANK(Rawdata!EE18),"",Rawdata!EE18))</f>
        <v>5.0000000000000001E-3</v>
      </c>
      <c r="EI18">
        <f>IF(ISNUMBER(SEARCH("&lt;",Rawdata!EF18)),Rawdata!$C18/2,IF(ISBLANK(Rawdata!EF18),"",Rawdata!EF18))</f>
        <v>5.0000000000000001E-3</v>
      </c>
      <c r="EJ18">
        <f>IF(ISNUMBER(SEARCH("&lt;",Rawdata!EG18)),Rawdata!$C18/2,IF(ISBLANK(Rawdata!EG18),"",Rawdata!EG18))</f>
        <v>5.0000000000000001E-3</v>
      </c>
      <c r="EK18">
        <f>IF(ISNUMBER(SEARCH("&lt;",Rawdata!EH18)),Rawdata!$C18/2,IF(ISBLANK(Rawdata!EH18),"",Rawdata!EH18))</f>
        <v>5.0000000000000001E-3</v>
      </c>
      <c r="EL18">
        <f>IF(ISNUMBER(SEARCH("&lt;",Rawdata!EI18)),Rawdata!$C18/2,IF(ISBLANK(Rawdata!EI18),"",Rawdata!EI18))</f>
        <v>5.0000000000000001E-3</v>
      </c>
      <c r="EM18">
        <f>IF(ISNUMBER(SEARCH("&lt;",Rawdata!EJ18)),Rawdata!$C18/2,IF(ISBLANK(Rawdata!EJ18),"",Rawdata!EJ18))</f>
        <v>5.0000000000000001E-3</v>
      </c>
      <c r="EN18">
        <f>IF(ISNUMBER(SEARCH("&lt;",Rawdata!EK18)),Rawdata!$C18/2,IF(ISBLANK(Rawdata!EK18),"",Rawdata!EK18))</f>
        <v>5.0000000000000001E-3</v>
      </c>
      <c r="EO18">
        <f>IF(ISNUMBER(SEARCH("&lt;",Rawdata!EL18)),Rawdata!$C18/2,IF(ISBLANK(Rawdata!EL18),"",Rawdata!EL18))</f>
        <v>5.0000000000000001E-3</v>
      </c>
      <c r="EP18">
        <f>IF(ISNUMBER(SEARCH("&lt;",Rawdata!EM18)),Rawdata!$C18/2,IF(ISBLANK(Rawdata!EM18),"",Rawdata!EM18))</f>
        <v>5.0000000000000001E-3</v>
      </c>
      <c r="EQ18">
        <f>IF(ISNUMBER(SEARCH("&lt;",Rawdata!EN18)),Rawdata!$C18/2,IF(ISBLANK(Rawdata!EN18),"",Rawdata!EN18))</f>
        <v>5.0000000000000001E-3</v>
      </c>
      <c r="ER18">
        <f>IF(ISNUMBER(SEARCH("&lt;",Rawdata!EO18)),Rawdata!$C18/2,IF(ISBLANK(Rawdata!EO18),"",Rawdata!EO18))</f>
        <v>5.0000000000000001E-3</v>
      </c>
      <c r="ES18">
        <f>IF(ISNUMBER(SEARCH("&lt;",Rawdata!EP18)),Rawdata!$C18/2,IF(ISBLANK(Rawdata!EP18),"",Rawdata!EP18))</f>
        <v>1.2999999999999999E-2</v>
      </c>
      <c r="ET18">
        <f>IF(ISNUMBER(SEARCH("&lt;",Rawdata!EQ18)),Rawdata!$C18/2,IF(ISBLANK(Rawdata!EQ18),"",Rawdata!EQ18))</f>
        <v>5.0000000000000001E-3</v>
      </c>
      <c r="EU18">
        <f>IF(ISNUMBER(SEARCH("&lt;",Rawdata!ER18)),Rawdata!$C18/2,IF(ISBLANK(Rawdata!ER18),"",Rawdata!ER18))</f>
        <v>5.0000000000000001E-3</v>
      </c>
      <c r="EV18">
        <f>IF(ISNUMBER(SEARCH("&lt;",Rawdata!ES18)),Rawdata!$C18/2,IF(ISBLANK(Rawdata!ES18),"",Rawdata!ES18))</f>
        <v>5.0000000000000001E-3</v>
      </c>
      <c r="EW18">
        <f>IF(ISNUMBER(SEARCH("&lt;",Rawdata!ET18)),Rawdata!$C18/2,IF(ISBLANK(Rawdata!ET18),"",Rawdata!ET18))</f>
        <v>5.0000000000000001E-3</v>
      </c>
      <c r="EX18">
        <f>IF(ISNUMBER(SEARCH("&lt;",Rawdata!EU18)),Rawdata!$C18/2,IF(ISBLANK(Rawdata!EU18),"",Rawdata!EU18))</f>
        <v>0.02</v>
      </c>
      <c r="EY18">
        <f>IF(ISNUMBER(SEARCH("&lt;",Rawdata!EV18)),Rawdata!$C18/2,IF(ISBLANK(Rawdata!EV18),"",Rawdata!EV18))</f>
        <v>5.0000000000000001E-3</v>
      </c>
      <c r="EZ18">
        <f>IF(ISNUMBER(SEARCH("&lt;",Rawdata!EW18)),Rawdata!$C18/2,IF(ISBLANK(Rawdata!EW18),"",Rawdata!EW18))</f>
        <v>1.6E-2</v>
      </c>
      <c r="FA18">
        <f>IF(ISNUMBER(SEARCH("&lt;",Rawdata!EX18)),Rawdata!$C18/2,IF(ISBLANK(Rawdata!EX18),"",Rawdata!EX18))</f>
        <v>3.9E-2</v>
      </c>
      <c r="FB18">
        <f>IF(ISNUMBER(SEARCH("&lt;",Rawdata!EY18)),Rawdata!$C18/2,IF(ISBLANK(Rawdata!EY18),"",Rawdata!EY18))</f>
        <v>5.0000000000000001E-3</v>
      </c>
      <c r="FC18">
        <f>IF(ISNUMBER(SEARCH("&lt;",Rawdata!EZ18)),Rawdata!$C18/2,IF(ISBLANK(Rawdata!EZ18),"",Rawdata!EZ18))</f>
        <v>5.0000000000000001E-3</v>
      </c>
      <c r="FD18">
        <f>IF(ISNUMBER(SEARCH("&lt;",Rawdata!FA18)),Rawdata!$C18/2,IF(ISBLANK(Rawdata!FA18),"",Rawdata!FA18))</f>
        <v>5.0000000000000001E-3</v>
      </c>
      <c r="FE18">
        <f>IF(ISNUMBER(SEARCH("&lt;",Rawdata!FB18)),Rawdata!$C18/2,IF(ISBLANK(Rawdata!FB18),"",Rawdata!FB18))</f>
        <v>5.0000000000000001E-3</v>
      </c>
      <c r="FF18">
        <f>IF(ISNUMBER(SEARCH("&lt;",Rawdata!FC18)),Rawdata!$C18/2,IF(ISBLANK(Rawdata!FC18),"",Rawdata!FC18))</f>
        <v>5.0000000000000001E-3</v>
      </c>
      <c r="FG18">
        <f>IF(ISNUMBER(SEARCH("&lt;",Rawdata!FD18)),Rawdata!$C18/2,IF(ISBLANK(Rawdata!FD18),"",Rawdata!FD18))</f>
        <v>5.0000000000000001E-3</v>
      </c>
      <c r="FH18">
        <f>IF(ISNUMBER(SEARCH("&lt;",Rawdata!FE18)),Rawdata!$C18/2,IF(ISBLANK(Rawdata!FE18),"",Rawdata!FE18))</f>
        <v>5.0000000000000001E-3</v>
      </c>
      <c r="FI18">
        <f>IF(ISNUMBER(SEARCH("&lt;",Rawdata!FF18)),Rawdata!$C18/2,IF(ISBLANK(Rawdata!FF18),"",Rawdata!FF18))</f>
        <v>5.0000000000000001E-3</v>
      </c>
      <c r="FJ18">
        <f>IF(ISNUMBER(SEARCH("&lt;",Rawdata!FG18)),Rawdata!$C18/2,IF(ISBLANK(Rawdata!FG18),"",Rawdata!FG18))</f>
        <v>1.7999999999999999E-2</v>
      </c>
      <c r="FK18">
        <f>IF(ISNUMBER(SEARCH("&lt;",Rawdata!FH18)),Rawdata!$C18/2,IF(ISBLANK(Rawdata!FH18),"",Rawdata!FH18))</f>
        <v>5.0000000000000001E-3</v>
      </c>
      <c r="FL18">
        <f>IF(ISNUMBER(SEARCH("&lt;",Rawdata!FI18)),Rawdata!$C18/2,IF(ISBLANK(Rawdata!FI18),"",Rawdata!FI18))</f>
        <v>5.0000000000000001E-3</v>
      </c>
      <c r="FM18">
        <f>IF(ISNUMBER(SEARCH("&lt;",Rawdata!FJ18)),Rawdata!$C18/2,IF(ISBLANK(Rawdata!FJ18),"",Rawdata!FJ18))</f>
        <v>5.0000000000000001E-3</v>
      </c>
      <c r="FN18">
        <f>IF(ISNUMBER(SEARCH("&lt;",Rawdata!FK18)),Rawdata!$C18/2,IF(ISBLANK(Rawdata!FK18),"",Rawdata!FK18))</f>
        <v>5.0000000000000001E-3</v>
      </c>
      <c r="FO18">
        <f>IF(ISNUMBER(SEARCH("&lt;",Rawdata!FL18)),Rawdata!$C18/2,IF(ISBLANK(Rawdata!FL18),"",Rawdata!FL18))</f>
        <v>5.0000000000000001E-3</v>
      </c>
      <c r="FP18">
        <f>IF(ISNUMBER(SEARCH("&lt;",Rawdata!FM18)),Rawdata!$C18/2,IF(ISBLANK(Rawdata!FM18),"",Rawdata!FM18))</f>
        <v>5.0000000000000001E-3</v>
      </c>
      <c r="FQ18">
        <f>IF(ISNUMBER(SEARCH("&lt;",Rawdata!FN18)),Rawdata!$C18/2,IF(ISBLANK(Rawdata!FN18),"",Rawdata!FN18))</f>
        <v>5.0000000000000001E-3</v>
      </c>
      <c r="FR18">
        <f>IF(ISNUMBER(SEARCH("&lt;",Rawdata!FO18)),Rawdata!$C18/2,IF(ISBLANK(Rawdata!FO18),"",Rawdata!FO18))</f>
        <v>0.23</v>
      </c>
      <c r="FS18">
        <f>IF(ISNUMBER(SEARCH("&lt;",Rawdata!FP18)),Rawdata!$C18/2,IF(ISBLANK(Rawdata!FP18),"",Rawdata!FP18))</f>
        <v>5.0000000000000001E-3</v>
      </c>
      <c r="FT18" t="str">
        <f>IF(ISNUMBER(SEARCH("&lt;",Rawdata!FQ18)),Rawdata!$C18/2,IF(ISBLANK(Rawdata!FQ18),"",Rawdata!FQ18))</f>
        <v/>
      </c>
      <c r="FU18">
        <f>IF(ISNUMBER(SEARCH("&lt;",Rawdata!FR18)),Rawdata!$C18/2,IF(ISBLANK(Rawdata!FR18),"",Rawdata!FR18))</f>
        <v>5.0000000000000001E-3</v>
      </c>
      <c r="FV18">
        <f>IF(ISNUMBER(SEARCH("&lt;",Rawdata!FS18)),Rawdata!$C18/2,IF(ISBLANK(Rawdata!FS18),"",Rawdata!FS18))</f>
        <v>5.0000000000000001E-3</v>
      </c>
      <c r="FW18">
        <f>IF(ISNUMBER(SEARCH("&lt;",Rawdata!FT18)),Rawdata!$C18/2,IF(ISBLANK(Rawdata!FT18),"",Rawdata!FT18))</f>
        <v>5.0000000000000001E-3</v>
      </c>
      <c r="FX18">
        <f>IF(ISNUMBER(SEARCH("&lt;",Rawdata!FU18)),Rawdata!$C18/2,IF(ISBLANK(Rawdata!FU18),"",Rawdata!FU18))</f>
        <v>5.0000000000000001E-3</v>
      </c>
      <c r="FY18">
        <f>IF(ISNUMBER(SEARCH("&lt;",Rawdata!FV18)),Rawdata!$C18/2,IF(ISBLANK(Rawdata!FV18),"",Rawdata!FV18))</f>
        <v>5.0000000000000001E-3</v>
      </c>
      <c r="FZ18">
        <f>IF(ISNUMBER(SEARCH("&lt;",Rawdata!FW18)),Rawdata!$C18/2,IF(ISBLANK(Rawdata!FW18),"",Rawdata!FW18))</f>
        <v>5.0000000000000001E-3</v>
      </c>
      <c r="GA18">
        <f>IF(ISNUMBER(SEARCH("&lt;",Rawdata!FX18)),Rawdata!$C18/2,IF(ISBLANK(Rawdata!FX18),"",Rawdata!FX18))</f>
        <v>5.0000000000000001E-3</v>
      </c>
      <c r="GB18">
        <f>IF(ISNUMBER(SEARCH("&lt;",Rawdata!FY18)),Rawdata!$C18/2,IF(ISBLANK(Rawdata!FY18),"",Rawdata!FY18))</f>
        <v>5.0000000000000001E-3</v>
      </c>
      <c r="GC18">
        <f>IF(ISNUMBER(SEARCH("&lt;",Rawdata!FZ18)),Rawdata!$C18/2,IF(ISBLANK(Rawdata!FZ18),"",Rawdata!FZ18))</f>
        <v>5.0000000000000001E-3</v>
      </c>
      <c r="GD18">
        <f>IF(ISNUMBER(SEARCH("&lt;",Rawdata!GA18)),Rawdata!$C18/2,IF(ISBLANK(Rawdata!GA18),"",Rawdata!GA18))</f>
        <v>5.0000000000000001E-3</v>
      </c>
      <c r="GE18">
        <f>IF(ISNUMBER(SEARCH("&lt;",Rawdata!GB18)),Rawdata!$C18/2,IF(ISBLANK(Rawdata!GB18),"",Rawdata!GB18))</f>
        <v>5.0000000000000001E-3</v>
      </c>
      <c r="GF18">
        <f>IF(ISNUMBER(SEARCH("&lt;",Rawdata!GC18)),Rawdata!$C18/2,IF(ISBLANK(Rawdata!GC18),"",Rawdata!GC18))</f>
        <v>5.0000000000000001E-3</v>
      </c>
      <c r="GG18">
        <f>IF(ISNUMBER(SEARCH("&lt;",Rawdata!GD18)),Rawdata!$C18/2,IF(ISBLANK(Rawdata!GD18),"",Rawdata!GD18))</f>
        <v>5.0000000000000001E-3</v>
      </c>
      <c r="GH18">
        <f>IF(ISNUMBER(SEARCH("&lt;",Rawdata!GE18)),Rawdata!$C18/2,IF(ISBLANK(Rawdata!GE18),"",Rawdata!GE18))</f>
        <v>5.0000000000000001E-3</v>
      </c>
      <c r="GI18">
        <f>IF(ISNUMBER(SEARCH("&lt;",Rawdata!GF18)),Rawdata!$C18/2,IF(ISBLANK(Rawdata!GF18),"",Rawdata!GF18))</f>
        <v>0.33500000000000002</v>
      </c>
      <c r="GJ18">
        <f>IF(ISNUMBER(SEARCH("&lt;",Rawdata!GG18)),Rawdata!$C18/2,IF(ISBLANK(Rawdata!GG18),"",Rawdata!GG18))</f>
        <v>5.0000000000000001E-3</v>
      </c>
      <c r="GK18">
        <f>IF(ISNUMBER(SEARCH("&lt;",Rawdata!GH18)),Rawdata!$C18/2,IF(ISBLANK(Rawdata!GH18),"",Rawdata!GH18))</f>
        <v>5.0000000000000001E-3</v>
      </c>
      <c r="GL18">
        <f>IF(ISNUMBER(SEARCH("&lt;",Rawdata!GI18)),Rawdata!$C18/2,IF(ISBLANK(Rawdata!GI18),"",Rawdata!GI18))</f>
        <v>0.496</v>
      </c>
      <c r="GM18">
        <f>IF(ISNUMBER(SEARCH("&lt;",Rawdata!GJ18)),Rawdata!$C18/2,IF(ISBLANK(Rawdata!GJ18),"",Rawdata!GJ18))</f>
        <v>5.0000000000000001E-3</v>
      </c>
      <c r="GN18">
        <f>IF(ISNUMBER(SEARCH("&lt;",Rawdata!GK18)),Rawdata!$C18/2,IF(ISBLANK(Rawdata!GK18),"",Rawdata!GK18))</f>
        <v>5.0000000000000001E-3</v>
      </c>
      <c r="GO18">
        <f>IF(ISNUMBER(SEARCH("&lt;",Rawdata!GL18)),Rawdata!$C18/2,IF(ISBLANK(Rawdata!GL18),"",Rawdata!GL18))</f>
        <v>5.0000000000000001E-3</v>
      </c>
      <c r="GP18">
        <f>IF(ISNUMBER(SEARCH("&lt;",Rawdata!GM18)),Rawdata!$C18/2,IF(ISBLANK(Rawdata!GM18),"",Rawdata!GM18))</f>
        <v>5.0000000000000001E-3</v>
      </c>
      <c r="GQ18">
        <f>IF(ISNUMBER(SEARCH("&lt;",Rawdata!GN18)),Rawdata!$C18/2,IF(ISBLANK(Rawdata!GN18),"",Rawdata!GN18))</f>
        <v>5.0000000000000001E-3</v>
      </c>
      <c r="GR18">
        <f>IF(ISNUMBER(SEARCH("&lt;",Rawdata!GO18)),Rawdata!$C18/2,IF(ISBLANK(Rawdata!GO18),"",Rawdata!GO18))</f>
        <v>5.0000000000000001E-3</v>
      </c>
      <c r="GS18">
        <f>IF(ISNUMBER(SEARCH("&lt;",Rawdata!GP18)),Rawdata!$C18/2,IF(ISBLANK(Rawdata!GP18),"",Rawdata!GP18))</f>
        <v>5.0000000000000001E-3</v>
      </c>
      <c r="GT18">
        <f>IF(ISNUMBER(SEARCH("&lt;",Rawdata!GQ18)),Rawdata!$C18/2,IF(ISBLANK(Rawdata!GQ18),"",Rawdata!GQ18))</f>
        <v>5.0000000000000001E-3</v>
      </c>
      <c r="GU18">
        <f>IF(ISNUMBER(SEARCH("&lt;",Rawdata!GR18)),Rawdata!$C18/2,IF(ISBLANK(Rawdata!GR18),"",Rawdata!GR18))</f>
        <v>5.0000000000000001E-3</v>
      </c>
      <c r="GV18">
        <f>IF(ISNUMBER(SEARCH("&lt;",Rawdata!GS18)),Rawdata!$C18/2,IF(ISBLANK(Rawdata!GS18),"",Rawdata!GS18))</f>
        <v>5.0000000000000001E-3</v>
      </c>
      <c r="GW18">
        <f>IF(ISNUMBER(SEARCH("&lt;",Rawdata!GT18)),Rawdata!$C18/2,IF(ISBLANK(Rawdata!GT18),"",Rawdata!GT18))</f>
        <v>5.0000000000000001E-3</v>
      </c>
      <c r="GX18">
        <f>IF(ISNUMBER(SEARCH("&lt;",Rawdata!GU18)),Rawdata!$C18/2,IF(ISBLANK(Rawdata!GU18),"",Rawdata!GU18))</f>
        <v>5.0000000000000001E-3</v>
      </c>
      <c r="GY18">
        <f>IF(ISNUMBER(SEARCH("&lt;",Rawdata!GV18)),Rawdata!$C18/2,IF(ISBLANK(Rawdata!GV18),"",Rawdata!GV18))</f>
        <v>5.0000000000000001E-3</v>
      </c>
      <c r="GZ18">
        <f>IF(ISNUMBER(SEARCH("&lt;",Rawdata!GW18)),Rawdata!$C18/2,IF(ISBLANK(Rawdata!GW18),"",Rawdata!GW18))</f>
        <v>5.0000000000000001E-3</v>
      </c>
      <c r="HA18">
        <f>IF(ISNUMBER(SEARCH("&lt;",Rawdata!GX18)),Rawdata!$C18/2,IF(ISBLANK(Rawdata!GX18),"",Rawdata!GX18))</f>
        <v>3.9E-2</v>
      </c>
      <c r="HB18">
        <f>IF(ISNUMBER(SEARCH("&lt;",Rawdata!GY18)),Rawdata!$C18/2,IF(ISBLANK(Rawdata!GY18),"",Rawdata!GY18))</f>
        <v>5.0000000000000001E-3</v>
      </c>
      <c r="HC18">
        <f>IF(ISNUMBER(SEARCH("&lt;",Rawdata!GZ18)),Rawdata!$C18/2,IF(ISBLANK(Rawdata!GZ18),"",Rawdata!GZ18))</f>
        <v>5.0000000000000001E-3</v>
      </c>
      <c r="HD18">
        <f>IF(ISNUMBER(SEARCH("&lt;",Rawdata!HA18)),Rawdata!$C18/2,IF(ISBLANK(Rawdata!HA18),"",Rawdata!HA18))</f>
        <v>5.0000000000000001E-3</v>
      </c>
      <c r="HE18">
        <f>IF(ISNUMBER(SEARCH("&lt;",Rawdata!HB18)),Rawdata!$C18/2,IF(ISBLANK(Rawdata!HB18),"",Rawdata!HB18))</f>
        <v>5.0000000000000001E-3</v>
      </c>
      <c r="HF18">
        <f>IF(ISNUMBER(SEARCH("&lt;",Rawdata!HC18)),Rawdata!$C18/2,IF(ISBLANK(Rawdata!HC18),"",Rawdata!HC18))</f>
        <v>1.9E-2</v>
      </c>
      <c r="HG18">
        <f>IF(ISNUMBER(SEARCH("&lt;",Rawdata!HD18)),Rawdata!$C18/2,IF(ISBLANK(Rawdata!HD18),"",Rawdata!HD18))</f>
        <v>5.0000000000000001E-3</v>
      </c>
      <c r="HH18">
        <f>IF(ISNUMBER(SEARCH("&lt;",Rawdata!HE18)),Rawdata!$C18/2,IF(ISBLANK(Rawdata!HE18),"",Rawdata!HE18))</f>
        <v>5.0000000000000001E-3</v>
      </c>
      <c r="HI18">
        <f>IF(ISNUMBER(SEARCH("&lt;",Rawdata!HF18)),Rawdata!$C18/2,IF(ISBLANK(Rawdata!HF18),"",Rawdata!HF18))</f>
        <v>1.4999999999999999E-2</v>
      </c>
      <c r="HJ18">
        <f>IF(ISNUMBER(SEARCH("&lt;",Rawdata!HG18)),Rawdata!$C18/2,IF(ISBLANK(Rawdata!HG18),"",Rawdata!HG18))</f>
        <v>5.0000000000000001E-3</v>
      </c>
      <c r="HK18">
        <f>IF(ISNUMBER(SEARCH("&lt;",Rawdata!HH18)),Rawdata!$C18/2,IF(ISBLANK(Rawdata!HH18),"",Rawdata!HH18))</f>
        <v>5.0000000000000001E-3</v>
      </c>
      <c r="HL18">
        <f>IF(ISNUMBER(SEARCH("&lt;",Rawdata!HI18)),Rawdata!$C18/2,IF(ISBLANK(Rawdata!HI18),"",Rawdata!HI18))</f>
        <v>5.0000000000000001E-3</v>
      </c>
      <c r="HM18">
        <f>IF(ISNUMBER(SEARCH("&lt;",Rawdata!HJ18)),Rawdata!$C18/2,IF(ISBLANK(Rawdata!HJ18),"",Rawdata!HJ18))</f>
        <v>5.0000000000000001E-3</v>
      </c>
      <c r="HN18">
        <f>IF(ISNUMBER(SEARCH("&lt;",Rawdata!HK18)),Rawdata!$C18/2,IF(ISBLANK(Rawdata!HK18),"",Rawdata!HK18))</f>
        <v>5.0000000000000001E-3</v>
      </c>
      <c r="HO18">
        <f>IF(ISNUMBER(SEARCH("&lt;",Rawdata!HL18)),Rawdata!$C18/2,IF(ISBLANK(Rawdata!HL18),"",Rawdata!HL18))</f>
        <v>5.0000000000000001E-3</v>
      </c>
      <c r="HP18">
        <f>IF(ISNUMBER(SEARCH("&lt;",Rawdata!HM18)),Rawdata!$C18/2,IF(ISBLANK(Rawdata!HM18),"",Rawdata!HM18))</f>
        <v>5.0000000000000001E-3</v>
      </c>
      <c r="HQ18">
        <f>IF(ISNUMBER(SEARCH("&lt;",Rawdata!HN18)),Rawdata!$C18/2,IF(ISBLANK(Rawdata!HN18),"",Rawdata!HN18))</f>
        <v>5.0000000000000001E-3</v>
      </c>
      <c r="HR18">
        <f>IF(ISNUMBER(SEARCH("&lt;",Rawdata!HO18)),Rawdata!$C18/2,IF(ISBLANK(Rawdata!HO18),"",Rawdata!HO18))</f>
        <v>5.0000000000000001E-3</v>
      </c>
      <c r="HS18">
        <f>IF(ISNUMBER(SEARCH("&lt;",Rawdata!HP18)),Rawdata!$C18/2,IF(ISBLANK(Rawdata!HP18),"",Rawdata!HP18))</f>
        <v>5.0000000000000001E-3</v>
      </c>
      <c r="HT18">
        <f>IF(ISNUMBER(SEARCH("&lt;",Rawdata!HQ18)),Rawdata!$C18/2,IF(ISBLANK(Rawdata!HQ18),"",Rawdata!HQ18))</f>
        <v>5.0000000000000001E-3</v>
      </c>
      <c r="HU18">
        <f>IF(ISNUMBER(SEARCH("&lt;",Rawdata!HR18)),Rawdata!$C18/2,IF(ISBLANK(Rawdata!HR18),"",Rawdata!HR18))</f>
        <v>5.0000000000000001E-3</v>
      </c>
      <c r="HV18">
        <f>IF(ISNUMBER(SEARCH("&lt;",Rawdata!HS18)),Rawdata!$C18/2,IF(ISBLANK(Rawdata!HS18),"",Rawdata!HS18))</f>
        <v>5.0000000000000001E-3</v>
      </c>
      <c r="HW18">
        <f>IF(ISNUMBER(SEARCH("&lt;",Rawdata!HT18)),Rawdata!$C18/2,IF(ISBLANK(Rawdata!HT18),"",Rawdata!HT18))</f>
        <v>5.0000000000000001E-3</v>
      </c>
      <c r="HX18">
        <f>IF(ISNUMBER(SEARCH("&lt;",Rawdata!HU18)),Rawdata!$C18/2,IF(ISBLANK(Rawdata!HU18),"",Rawdata!HU18))</f>
        <v>5.0000000000000001E-3</v>
      </c>
      <c r="HY18">
        <f>IF(ISNUMBER(SEARCH("&lt;",Rawdata!HV18)),Rawdata!$C18/2,IF(ISBLANK(Rawdata!HV18),"",Rawdata!HV18))</f>
        <v>5.0000000000000001E-3</v>
      </c>
      <c r="HZ18">
        <f>IF(ISNUMBER(SEARCH("&lt;",Rawdata!HW18)),Rawdata!$C18/2,IF(ISBLANK(Rawdata!HW18),"",Rawdata!HW18))</f>
        <v>3.1E-2</v>
      </c>
      <c r="IA18">
        <f>IF(ISNUMBER(SEARCH("&lt;",Rawdata!HX18)),Rawdata!$C18/2,IF(ISBLANK(Rawdata!HX18),"",Rawdata!HX18))</f>
        <v>5.0000000000000001E-3</v>
      </c>
      <c r="IB18">
        <f>IF(ISNUMBER(SEARCH("&lt;",Rawdata!HY18)),Rawdata!$C18/2,IF(ISBLANK(Rawdata!HY18),"",Rawdata!HY18))</f>
        <v>3.9E-2</v>
      </c>
      <c r="IC18">
        <f>IF(ISNUMBER(SEARCH("&lt;",Rawdata!HZ18)),Rawdata!$C18/2,IF(ISBLANK(Rawdata!HZ18),"",Rawdata!HZ18))</f>
        <v>2.4E-2</v>
      </c>
      <c r="ID18">
        <f>IF(ISNUMBER(SEARCH("&lt;",Rawdata!IA18)),Rawdata!$C18/2,IF(ISBLANK(Rawdata!IA18),"",Rawdata!IA18))</f>
        <v>5.0000000000000001E-3</v>
      </c>
      <c r="IE18">
        <f>IF(ISNUMBER(SEARCH("&lt;",Rawdata!IB18)),Rawdata!$C18/2,IF(ISBLANK(Rawdata!IB18),"",Rawdata!IB18))</f>
        <v>5.0000000000000001E-3</v>
      </c>
      <c r="IF18">
        <f>IF(ISNUMBER(SEARCH("&lt;",Rawdata!IC18)),Rawdata!$C18/2,IF(ISBLANK(Rawdata!IC18),"",Rawdata!IC18))</f>
        <v>5.0000000000000001E-3</v>
      </c>
      <c r="IG18">
        <f>IF(ISNUMBER(SEARCH("&lt;",Rawdata!ID18)),Rawdata!$C18/2,IF(ISBLANK(Rawdata!ID18),"",Rawdata!ID18))</f>
        <v>5.0000000000000001E-3</v>
      </c>
      <c r="IH18">
        <f>IF(ISNUMBER(SEARCH("&lt;",Rawdata!IE18)),Rawdata!$C18/2,IF(ISBLANK(Rawdata!IE18),"",Rawdata!IE18))</f>
        <v>5.0000000000000001E-3</v>
      </c>
      <c r="II18">
        <f>IF(ISNUMBER(SEARCH("&lt;",Rawdata!IF18)),Rawdata!$C18/2,IF(ISBLANK(Rawdata!IF18),"",Rawdata!IF18))</f>
        <v>5.0000000000000001E-3</v>
      </c>
      <c r="IJ18">
        <f>IF(ISNUMBER(SEARCH("&lt;",Rawdata!IG18)),Rawdata!$C18/2,IF(ISBLANK(Rawdata!IG18),"",Rawdata!IG18))</f>
        <v>5.0000000000000001E-3</v>
      </c>
      <c r="IK18">
        <f>IF(ISNUMBER(SEARCH("&lt;",Rawdata!IH18)),Rawdata!$C18/2,IF(ISBLANK(Rawdata!IH18),"",Rawdata!IH18))</f>
        <v>5.0000000000000001E-3</v>
      </c>
      <c r="IL18">
        <f>IF(ISNUMBER(SEARCH("&lt;",Rawdata!II18)),Rawdata!$C18/2,IF(ISBLANK(Rawdata!II18),"",Rawdata!II18))</f>
        <v>5.0000000000000001E-3</v>
      </c>
      <c r="IM18">
        <f>IF(ISNUMBER(SEARCH("&lt;",Rawdata!IJ18)),Rawdata!$C18/2,IF(ISBLANK(Rawdata!IJ18),"",Rawdata!IJ18))</f>
        <v>5.0000000000000001E-3</v>
      </c>
      <c r="IN18">
        <f>IF(ISNUMBER(SEARCH("&lt;",Rawdata!IK18)),Rawdata!$C18/2,IF(ISBLANK(Rawdata!IK18),"",Rawdata!IK18))</f>
        <v>5.0000000000000001E-3</v>
      </c>
      <c r="IO18">
        <f>IF(ISNUMBER(SEARCH("&lt;",Rawdata!IL18)),Rawdata!$C18/2,IF(ISBLANK(Rawdata!IL18),"",Rawdata!IL18))</f>
        <v>5.0000000000000001E-3</v>
      </c>
      <c r="IP18">
        <f>IF(ISNUMBER(SEARCH("&lt;",Rawdata!IM18)),Rawdata!$C18/2,IF(ISBLANK(Rawdata!IM18),"",Rawdata!IM18))</f>
        <v>5.0000000000000001E-3</v>
      </c>
      <c r="IQ18">
        <f>IF(ISNUMBER(SEARCH("&lt;",Rawdata!IN18)),Rawdata!$C18/2,IF(ISBLANK(Rawdata!IN18),"",Rawdata!IN18))</f>
        <v>5.0000000000000001E-3</v>
      </c>
      <c r="IR18">
        <f>IF(ISNUMBER(SEARCH("&lt;",Rawdata!IO18)),Rawdata!$C18/2,IF(ISBLANK(Rawdata!IO18),"",Rawdata!IO18))</f>
        <v>5.0000000000000001E-3</v>
      </c>
      <c r="IS18">
        <f>IF(ISNUMBER(SEARCH("&lt;",Rawdata!IP18)),Rawdata!$C18/2,IF(ISBLANK(Rawdata!IP18),"",Rawdata!IP18))</f>
        <v>5.0000000000000001E-3</v>
      </c>
      <c r="IT18">
        <f>IF(ISNUMBER(SEARCH("&lt;",Rawdata!IQ18)),Rawdata!$C18/2,IF(ISBLANK(Rawdata!IQ18),"",Rawdata!IQ18))</f>
        <v>5.0000000000000001E-3</v>
      </c>
      <c r="IU18">
        <f>IF(ISNUMBER(SEARCH("&lt;",Rawdata!IR18)),Rawdata!$C18/2,IF(ISBLANK(Rawdata!IR18),"",Rawdata!IR18))</f>
        <v>5.0000000000000001E-3</v>
      </c>
      <c r="IV18">
        <f>IF(ISNUMBER(SEARCH("&lt;",Rawdata!IS18)),Rawdata!$C18/2,IF(ISBLANK(Rawdata!IS18),"",Rawdata!IS18))</f>
        <v>5.0000000000000001E-3</v>
      </c>
      <c r="IW18">
        <f>IF(ISNUMBER(SEARCH("&lt;",Rawdata!IT18)),Rawdata!$C18/2,IF(ISBLANK(Rawdata!IT18),"",Rawdata!IT18))</f>
        <v>5.0000000000000001E-3</v>
      </c>
      <c r="IX18">
        <f>IF(ISNUMBER(SEARCH("&lt;",Rawdata!IU18)),Rawdata!$C18/2,IF(ISBLANK(Rawdata!IU18),"",Rawdata!IU18))</f>
        <v>5.0000000000000001E-3</v>
      </c>
      <c r="IY18">
        <f>IF(ISNUMBER(SEARCH("&lt;",Rawdata!IV18)),Rawdata!$C18/2,IF(ISBLANK(Rawdata!IV18),"",Rawdata!IV18))</f>
        <v>5.0000000000000001E-3</v>
      </c>
      <c r="IZ18">
        <f>IF(ISNUMBER(SEARCH("&lt;",Rawdata!IW18)),Rawdata!$C18/2,IF(ISBLANK(Rawdata!IW18),"",Rawdata!IW18))</f>
        <v>5.0000000000000001E-3</v>
      </c>
      <c r="JA18">
        <f>IF(ISNUMBER(SEARCH("&lt;",Rawdata!IX18)),Rawdata!$C18/2,IF(ISBLANK(Rawdata!IX18),"",Rawdata!IX18))</f>
        <v>5.0000000000000001E-3</v>
      </c>
      <c r="JB18">
        <f>IF(ISNUMBER(SEARCH("&lt;",Rawdata!IY18)),Rawdata!$C18/2,IF(ISBLANK(Rawdata!IY18),"",Rawdata!IY18))</f>
        <v>5.0000000000000001E-3</v>
      </c>
      <c r="JC18">
        <f>IF(ISNUMBER(SEARCH("&lt;",Rawdata!IZ18)),Rawdata!$C18/2,IF(ISBLANK(Rawdata!IZ18),"",Rawdata!IZ18))</f>
        <v>2.1000000000000001E-2</v>
      </c>
      <c r="JD18">
        <f>IF(ISNUMBER(SEARCH("&lt;",Rawdata!JA18)),Rawdata!$C18/2,IF(ISBLANK(Rawdata!JA18),"",Rawdata!JA18))</f>
        <v>5.0000000000000001E-3</v>
      </c>
      <c r="JE18">
        <f>IF(ISNUMBER(SEARCH("&lt;",Rawdata!JB18)),Rawdata!$C18/2,IF(ISBLANK(Rawdata!JB18),"",Rawdata!JB18))</f>
        <v>5.0000000000000001E-3</v>
      </c>
      <c r="JF18">
        <f>IF(ISNUMBER(SEARCH("&lt;",Rawdata!JC18)),Rawdata!$C18/2,IF(ISBLANK(Rawdata!JC18),"",Rawdata!JC18))</f>
        <v>5.0000000000000001E-3</v>
      </c>
      <c r="JG18">
        <f>IF(ISNUMBER(SEARCH("&lt;",Rawdata!JD18)),Rawdata!$C18/2,IF(ISBLANK(Rawdata!JD18),"",Rawdata!JD18))</f>
        <v>5.0000000000000001E-3</v>
      </c>
      <c r="JH18">
        <f>IF(ISNUMBER(SEARCH("&lt;",Rawdata!JE18)),Rawdata!$C18/2,IF(ISBLANK(Rawdata!JE18),"",Rawdata!JE18))</f>
        <v>5.0000000000000001E-3</v>
      </c>
      <c r="JI18">
        <f>IF(ISNUMBER(SEARCH("&lt;",Rawdata!JF18)),Rawdata!$C18/2,IF(ISBLANK(Rawdata!JF18),"",Rawdata!JF18))</f>
        <v>5.0000000000000001E-3</v>
      </c>
    </row>
    <row r="19" spans="1:269" x14ac:dyDescent="0.25">
      <c r="A19" s="1" t="s">
        <v>31</v>
      </c>
      <c r="B19" s="798">
        <f t="shared" si="0"/>
        <v>5.0000000000000001E-3</v>
      </c>
      <c r="C19" s="799">
        <f t="shared" si="10"/>
        <v>-0.16750000000000001</v>
      </c>
      <c r="D19" s="798">
        <f t="shared" si="1"/>
        <v>5.0000000000000001E-3</v>
      </c>
      <c r="E19" s="798">
        <f t="shared" si="2"/>
        <v>5.0000000000000001E-3</v>
      </c>
      <c r="F19" s="798">
        <f t="shared" si="3"/>
        <v>6.25E-2</v>
      </c>
      <c r="G19" s="798">
        <f t="shared" si="11"/>
        <v>0.14874999999999999</v>
      </c>
      <c r="H19" s="164">
        <f t="shared" si="4"/>
        <v>1.77</v>
      </c>
      <c r="I19" s="798" cm="1">
        <f t="array" ref="I19">_xlfn.QUARTILE.INC(IF($Y$4:$XFD$4="Harbour mode: Intake seawater ",$Y19:$XFD19),1)</f>
        <v>5.0000000000000001E-3</v>
      </c>
      <c r="J19" s="798" cm="1">
        <f t="array" ref="J19">_xlfn.QUARTILE.INC(IF($Y$4:$XFD$4="Harbour mode: Intake seawater ",$Y19:$XFD19),3)</f>
        <v>5.0000000000000001E-3</v>
      </c>
      <c r="K19" s="164">
        <f t="shared" si="5"/>
        <v>5.0000000000000001E-3</v>
      </c>
      <c r="L19" s="800" cm="1">
        <f t="array" ref="L19">_xlfn.QUARTILE.INC(IF($Y$4:$XFD$4="Harbour mode: After AE scrubber, but before cleaning ",$Y19:$XFD19),1)</f>
        <v>5.0000000000000001E-3</v>
      </c>
      <c r="M19" s="800" cm="1">
        <f t="array" ref="M19">_xlfn.QUARTILE.INC(IF($Y$4:$XFD$4="Harbour mode: After AE scrubber, but before cleaning ",$Y19:$XFD19),3)</f>
        <v>6.5500000000000003E-2</v>
      </c>
      <c r="N19" s="164">
        <f t="shared" si="6"/>
        <v>0.15625</v>
      </c>
      <c r="O19" s="800" cm="1">
        <f t="array" ref="O19">_xlfn.QUARTILE.INC(IF($Y$4:XFD$4="Transit, full speed: Intake seawater ",$Y19:$XFD19),1)</f>
        <v>5.0000000000000001E-3</v>
      </c>
      <c r="P19" s="800" cm="1">
        <f t="array" ref="P19">_xlfn.QUARTILE.INC(IF($Y$4:XFD$4="Transit, full speed: Intake seawater ",$Y19:$XFD19),3)</f>
        <v>5.0000000000000001E-3</v>
      </c>
      <c r="Q19" s="164">
        <f t="shared" si="7"/>
        <v>5.0000000000000001E-3</v>
      </c>
      <c r="R19" s="800" cm="1">
        <f t="array" ref="R19">_xlfn.QUARTILE.INC(IF($Y$4:$XFD$4="Transit, full speed: After ME scrubber, but before cleaning ",$Y19:$XFD19),1)</f>
        <v>3.5500000000000004E-2</v>
      </c>
      <c r="S19" s="800" cm="1">
        <f t="array" ref="S19">_xlfn.QUARTILE.INC(IF($Y$4:$XFD$4="Transit, full speed: After ME scrubber, but before cleaning ",$Y19:$XFD19),3)</f>
        <v>0.24099999999999999</v>
      </c>
      <c r="T19" s="164">
        <f t="shared" si="8"/>
        <v>0.54925000000000002</v>
      </c>
      <c r="U19" s="800" cm="1">
        <f t="array" ref="U19">_xlfn.QUARTILE.INC(IF($Y$4:$XFD$4="Transit, full speed: After AE scrubber, but before cleaning ",$Y19:$XFD19),1)</f>
        <v>5.0000000000000001E-3</v>
      </c>
      <c r="V19" s="800" cm="1">
        <f t="array" ref="V19">_xlfn.QUARTILE.INC(IF($Y$4:$XFD$4="Transit, full speed: After AE scrubber, but before cleaning ",$Y19:$XFD19),3)</f>
        <v>9.5500000000000002E-2</v>
      </c>
      <c r="W19" s="164">
        <f t="shared" si="9"/>
        <v>0.23124999999999998</v>
      </c>
      <c r="X19" s="953" cm="1">
        <f t="array" ref="X19">SUMPRODUCT(--(_xlfn.ISFORMULA(Y19:XFD19)), --(LEN(Y19:XFD19)=0))</f>
        <v>1</v>
      </c>
      <c r="Y19">
        <f>IF(ISNUMBER(SEARCH("&lt;",Rawdata!V19)),Rawdata!$C19/2,IF(ISBLANK(Rawdata!V19),"",Rawdata!V19))</f>
        <v>5.0000000000000001E-3</v>
      </c>
      <c r="Z19">
        <f>IF(ISNUMBER(SEARCH("&lt;",Rawdata!W19)),Rawdata!$C19/2,IF(ISBLANK(Rawdata!W19),"",Rawdata!W19))</f>
        <v>7.9000000000000001E-2</v>
      </c>
      <c r="AA19">
        <f>IF(ISNUMBER(SEARCH("&lt;",Rawdata!X19)),Rawdata!$C19/2,IF(ISBLANK(Rawdata!X19),"",Rawdata!X19))</f>
        <v>5.0000000000000001E-3</v>
      </c>
      <c r="AB19">
        <f>IF(ISNUMBER(SEARCH("&lt;",Rawdata!Y19)),Rawdata!$C19/2,IF(ISBLANK(Rawdata!Y19),"",Rawdata!Y19))</f>
        <v>0.39500000000000002</v>
      </c>
      <c r="AC19">
        <f>IF(ISNUMBER(SEARCH("&lt;",Rawdata!Z19)),Rawdata!$C19/2,IF(ISBLANK(Rawdata!Z19),"",Rawdata!Z19))</f>
        <v>5.0000000000000001E-3</v>
      </c>
      <c r="AD19">
        <f>IF(ISNUMBER(SEARCH("&lt;",Rawdata!AA19)),Rawdata!$C19/2,IF(ISBLANK(Rawdata!AA19),"",Rawdata!AA19))</f>
        <v>5.0000000000000001E-3</v>
      </c>
      <c r="AE19">
        <f>IF(ISNUMBER(SEARCH("&lt;",Rawdata!AB19)),Rawdata!$C19/2,IF(ISBLANK(Rawdata!AB19),"",Rawdata!AB19))</f>
        <v>5.0000000000000001E-3</v>
      </c>
      <c r="AF19">
        <f>IF(ISNUMBER(SEARCH("&lt;",Rawdata!AC19)),Rawdata!$C19/2,IF(ISBLANK(Rawdata!AC19),"",Rawdata!AC19))</f>
        <v>5.0000000000000001E-3</v>
      </c>
      <c r="AG19">
        <f>IF(ISNUMBER(SEARCH("&lt;",Rawdata!AD19)),Rawdata!$C19/2,IF(ISBLANK(Rawdata!AD19),"",Rawdata!AD19))</f>
        <v>5.0000000000000001E-3</v>
      </c>
      <c r="AH19">
        <f>IF(ISNUMBER(SEARCH("&lt;",Rawdata!AE19)),Rawdata!$C19/2,IF(ISBLANK(Rawdata!AE19),"",Rawdata!AE19))</f>
        <v>5.0000000000000001E-3</v>
      </c>
      <c r="AI19">
        <f>IF(ISNUMBER(SEARCH("&lt;",Rawdata!AF19)),Rawdata!$C19/2,IF(ISBLANK(Rawdata!AF19),"",Rawdata!AF19))</f>
        <v>5.0000000000000001E-3</v>
      </c>
      <c r="AJ19">
        <f>IF(ISNUMBER(SEARCH("&lt;",Rawdata!AG19)),Rawdata!$C19/2,IF(ISBLANK(Rawdata!AG19),"",Rawdata!AG19))</f>
        <v>5.0000000000000001E-3</v>
      </c>
      <c r="AK19">
        <f>IF(ISNUMBER(SEARCH("&lt;",Rawdata!AH19)),Rawdata!$C19/2,IF(ISBLANK(Rawdata!AH19),"",Rawdata!AH19))</f>
        <v>5.0000000000000001E-3</v>
      </c>
      <c r="AL19">
        <f>IF(ISNUMBER(SEARCH("&lt;",Rawdata!AI19)),Rawdata!$C19/2,IF(ISBLANK(Rawdata!AI19),"",Rawdata!AI19))</f>
        <v>0.17599999999999999</v>
      </c>
      <c r="AM19">
        <f>IF(ISNUMBER(SEARCH("&lt;",Rawdata!AJ19)),Rawdata!$C19/2,IF(ISBLANK(Rawdata!AJ19),"",Rawdata!AJ19))</f>
        <v>5.0000000000000001E-3</v>
      </c>
      <c r="AN19">
        <f>IF(ISNUMBER(SEARCH("&lt;",Rawdata!AK19)),Rawdata!$C19/2,IF(ISBLANK(Rawdata!AK19),"",Rawdata!AK19))</f>
        <v>5.0000000000000001E-3</v>
      </c>
      <c r="AO19">
        <f>IF(ISNUMBER(SEARCH("&lt;",Rawdata!AL19)),Rawdata!$C19/2,IF(ISBLANK(Rawdata!AL19),"",Rawdata!AL19))</f>
        <v>0.26300000000000001</v>
      </c>
      <c r="AP19">
        <f>IF(ISNUMBER(SEARCH("&lt;",Rawdata!AM19)),Rawdata!$C19/2,IF(ISBLANK(Rawdata!AM19),"",Rawdata!AM19))</f>
        <v>0.14000000000000001</v>
      </c>
      <c r="AQ19">
        <f>IF(ISNUMBER(SEARCH("&lt;",Rawdata!AN19)),Rawdata!$C19/2,IF(ISBLANK(Rawdata!AN19),"",Rawdata!AN19))</f>
        <v>5.0000000000000001E-3</v>
      </c>
      <c r="AR19">
        <f>IF(ISNUMBER(SEARCH("&lt;",Rawdata!AO19)),Rawdata!$C19/2,IF(ISBLANK(Rawdata!AO19),"",Rawdata!AO19))</f>
        <v>6.4000000000000001E-2</v>
      </c>
      <c r="AS19">
        <f>IF(ISNUMBER(SEARCH("&lt;",Rawdata!AP19)),Rawdata!$C19/2,IF(ISBLANK(Rawdata!AP19),"",Rawdata!AP19))</f>
        <v>5.0000000000000001E-3</v>
      </c>
      <c r="AT19">
        <f>IF(ISNUMBER(SEARCH("&lt;",Rawdata!AQ19)),Rawdata!$C19/2,IF(ISBLANK(Rawdata!AQ19),"",Rawdata!AQ19))</f>
        <v>9.6000000000000002E-2</v>
      </c>
      <c r="AU19">
        <f>IF(ISNUMBER(SEARCH("&lt;",Rawdata!AR19)),Rawdata!$C19/2,IF(ISBLANK(Rawdata!AR19),"",Rawdata!AR19))</f>
        <v>0.08</v>
      </c>
      <c r="AV19">
        <f>IF(ISNUMBER(SEARCH("&lt;",Rawdata!AS19)),Rawdata!$C19/2,IF(ISBLANK(Rawdata!AS19),"",Rawdata!AS19))</f>
        <v>5.0000000000000001E-3</v>
      </c>
      <c r="AW19">
        <f>IF(ISNUMBER(SEARCH("&lt;",Rawdata!AT19)),Rawdata!$C19/2,IF(ISBLANK(Rawdata!AT19),"",Rawdata!AT19))</f>
        <v>2.3E-2</v>
      </c>
      <c r="AX19">
        <f>IF(ISNUMBER(SEARCH("&lt;",Rawdata!AU19)),Rawdata!$C19/2,IF(ISBLANK(Rawdata!AU19),"",Rawdata!AU19))</f>
        <v>5.0000000000000001E-3</v>
      </c>
      <c r="AY19">
        <f>IF(ISNUMBER(SEARCH("&lt;",Rawdata!AV19)),Rawdata!$C19/2,IF(ISBLANK(Rawdata!AV19),"",Rawdata!AV19))</f>
        <v>3.6999999999999998E-2</v>
      </c>
      <c r="AZ19">
        <f>IF(ISNUMBER(SEARCH("&lt;",Rawdata!AW19)),Rawdata!$C19/2,IF(ISBLANK(Rawdata!AW19),"",Rawdata!AW19))</f>
        <v>2.7E-2</v>
      </c>
      <c r="BA19">
        <f>IF(ISNUMBER(SEARCH("&lt;",Rawdata!AX19)),Rawdata!$C19/2,IF(ISBLANK(Rawdata!AX19),"",Rawdata!AX19))</f>
        <v>5.0000000000000001E-3</v>
      </c>
      <c r="BB19">
        <f>IF(ISNUMBER(SEARCH("&lt;",Rawdata!AY19)),Rawdata!$C19/2,IF(ISBLANK(Rawdata!AY19),"",Rawdata!AY19))</f>
        <v>0.14899999999999999</v>
      </c>
      <c r="BC19">
        <f>IF(ISNUMBER(SEARCH("&lt;",Rawdata!AZ19)),Rawdata!$C19/2,IF(ISBLANK(Rawdata!AZ19),"",Rawdata!AZ19))</f>
        <v>5.0000000000000001E-3</v>
      </c>
      <c r="BD19">
        <f>IF(ISNUMBER(SEARCH("&lt;",Rawdata!BA19)),Rawdata!$C19/2,IF(ISBLANK(Rawdata!BA19),"",Rawdata!BA19))</f>
        <v>0.16600000000000001</v>
      </c>
      <c r="BE19">
        <f>IF(ISNUMBER(SEARCH("&lt;",Rawdata!BB19)),Rawdata!$C19/2,IF(ISBLANK(Rawdata!BB19),"",Rawdata!BB19))</f>
        <v>0.14899999999999999</v>
      </c>
      <c r="BF19">
        <f>IF(ISNUMBER(SEARCH("&lt;",Rawdata!BC19)),Rawdata!$C19/2,IF(ISBLANK(Rawdata!BC19),"",Rawdata!BC19))</f>
        <v>5.0000000000000001E-3</v>
      </c>
      <c r="BG19">
        <f>IF(ISNUMBER(SEARCH("&lt;",Rawdata!BD19)),Rawdata!$C19/2,IF(ISBLANK(Rawdata!BD19),"",Rawdata!BD19))</f>
        <v>5.0000000000000001E-3</v>
      </c>
      <c r="BH19">
        <f>IF(ISNUMBER(SEARCH("&lt;",Rawdata!BE19)),Rawdata!$C19/2,IF(ISBLANK(Rawdata!BE19),"",Rawdata!BE19))</f>
        <v>5.0000000000000001E-3</v>
      </c>
      <c r="BI19">
        <f>IF(ISNUMBER(SEARCH("&lt;",Rawdata!BF19)),Rawdata!$C19/2,IF(ISBLANK(Rawdata!BF19),"",Rawdata!BF19))</f>
        <v>4.5999999999999999E-2</v>
      </c>
      <c r="BJ19">
        <f>IF(ISNUMBER(SEARCH("&lt;",Rawdata!BG19)),Rawdata!$C19/2,IF(ISBLANK(Rawdata!BG19),"",Rawdata!BG19))</f>
        <v>5.0000000000000001E-3</v>
      </c>
      <c r="BK19">
        <f>IF(ISNUMBER(SEARCH("&lt;",Rawdata!BH19)),Rawdata!$C19/2,IF(ISBLANK(Rawdata!BH19),"",Rawdata!BH19))</f>
        <v>3.5000000000000003E-2</v>
      </c>
      <c r="BL19">
        <f>IF(ISNUMBER(SEARCH("&lt;",Rawdata!BI19)),Rawdata!$C19/2,IF(ISBLANK(Rawdata!BI19),"",Rawdata!BI19))</f>
        <v>2.5999999999999999E-2</v>
      </c>
      <c r="BM19">
        <f>IF(ISNUMBER(SEARCH("&lt;",Rawdata!BJ19)),Rawdata!$C19/2,IF(ISBLANK(Rawdata!BJ19),"",Rawdata!BJ19))</f>
        <v>5.0000000000000001E-3</v>
      </c>
      <c r="BN19">
        <f>IF(ISNUMBER(SEARCH("&lt;",Rawdata!BK19)),Rawdata!$C19/2,IF(ISBLANK(Rawdata!BK19),"",Rawdata!BK19))</f>
        <v>2.4E-2</v>
      </c>
      <c r="BO19">
        <f>IF(ISNUMBER(SEARCH("&lt;",Rawdata!BL19)),Rawdata!$C19/2,IF(ISBLANK(Rawdata!BL19),"",Rawdata!BL19))</f>
        <v>5.0000000000000001E-3</v>
      </c>
      <c r="BP19">
        <f>IF(ISNUMBER(SEARCH("&lt;",Rawdata!BM19)),Rawdata!$C19/2,IF(ISBLANK(Rawdata!BM19),"",Rawdata!BM19))</f>
        <v>5.8999999999999997E-2</v>
      </c>
      <c r="BQ19">
        <f>IF(ISNUMBER(SEARCH("&lt;",Rawdata!BN19)),Rawdata!$C19/2,IF(ISBLANK(Rawdata!BN19),"",Rawdata!BN19))</f>
        <v>5.0000000000000001E-3</v>
      </c>
      <c r="BR19">
        <f>IF(ISNUMBER(SEARCH("&lt;",Rawdata!BO19)),Rawdata!$C19/2,IF(ISBLANK(Rawdata!BO19),"",Rawdata!BO19))</f>
        <v>0.20799999999999999</v>
      </c>
      <c r="BS19">
        <f>IF(ISNUMBER(SEARCH("&lt;",Rawdata!BP19)),Rawdata!$C19/2,IF(ISBLANK(Rawdata!BP19),"",Rawdata!BP19))</f>
        <v>4.1000000000000002E-2</v>
      </c>
      <c r="BT19">
        <f>IF(ISNUMBER(SEARCH("&lt;",Rawdata!BQ19)),Rawdata!$C19/2,IF(ISBLANK(Rawdata!BQ19),"",Rawdata!BQ19))</f>
        <v>5.0000000000000001E-3</v>
      </c>
      <c r="BU19">
        <f>IF(ISNUMBER(SEARCH("&lt;",Rawdata!BR19)),Rawdata!$C19/2,IF(ISBLANK(Rawdata!BR19),"",Rawdata!BR19))</f>
        <v>5.0000000000000001E-3</v>
      </c>
      <c r="BV19">
        <f>IF(ISNUMBER(SEARCH("&lt;",Rawdata!BS19)),Rawdata!$C19/2,IF(ISBLANK(Rawdata!BS19),"",Rawdata!BS19))</f>
        <v>5.0000000000000001E-3</v>
      </c>
      <c r="BW19">
        <f>IF(ISNUMBER(SEARCH("&lt;",Rawdata!BT19)),Rawdata!$C19/2,IF(ISBLANK(Rawdata!BT19),"",Rawdata!BT19))</f>
        <v>5.0000000000000001E-3</v>
      </c>
      <c r="BX19">
        <f>IF(ISNUMBER(SEARCH("&lt;",Rawdata!BU19)),Rawdata!$C19/2,IF(ISBLANK(Rawdata!BU19),"",Rawdata!BU19))</f>
        <v>5.0000000000000001E-3</v>
      </c>
      <c r="BY19">
        <f>IF(ISNUMBER(SEARCH("&lt;",Rawdata!BV19)),Rawdata!$C19/2,IF(ISBLANK(Rawdata!BV19),"",Rawdata!BV19))</f>
        <v>5.0000000000000001E-3</v>
      </c>
      <c r="BZ19">
        <f>IF(ISNUMBER(SEARCH("&lt;",Rawdata!BW19)),Rawdata!$C19/2,IF(ISBLANK(Rawdata!BW19),"",Rawdata!BW19))</f>
        <v>5.0000000000000001E-3</v>
      </c>
      <c r="CA19">
        <f>IF(ISNUMBER(SEARCH("&lt;",Rawdata!BX19)),Rawdata!$C19/2,IF(ISBLANK(Rawdata!BX19),"",Rawdata!BX19))</f>
        <v>5.0000000000000001E-3</v>
      </c>
      <c r="CB19">
        <f>IF(ISNUMBER(SEARCH("&lt;",Rawdata!BY19)),Rawdata!$C19/2,IF(ISBLANK(Rawdata!BY19),"",Rawdata!BY19))</f>
        <v>0.53700000000000003</v>
      </c>
      <c r="CC19">
        <f>IF(ISNUMBER(SEARCH("&lt;",Rawdata!BZ19)),Rawdata!$C19/2,IF(ISBLANK(Rawdata!BZ19),"",Rawdata!BZ19))</f>
        <v>5.6000000000000001E-2</v>
      </c>
      <c r="CD19">
        <f>IF(ISNUMBER(SEARCH("&lt;",Rawdata!CA19)),Rawdata!$C19/2,IF(ISBLANK(Rawdata!CA19),"",Rawdata!CA19))</f>
        <v>5.0000000000000001E-3</v>
      </c>
      <c r="CE19">
        <f>IF(ISNUMBER(SEARCH("&lt;",Rawdata!CB19)),Rawdata!$C19/2,IF(ISBLANK(Rawdata!CB19),"",Rawdata!CB19))</f>
        <v>5.0000000000000001E-3</v>
      </c>
      <c r="CF19">
        <f>IF(ISNUMBER(SEARCH("&lt;",Rawdata!CC19)),Rawdata!$C19/2,IF(ISBLANK(Rawdata!CC19),"",Rawdata!CC19))</f>
        <v>5.0000000000000001E-3</v>
      </c>
      <c r="CG19">
        <f>IF(ISNUMBER(SEARCH("&lt;",Rawdata!CD19)),Rawdata!$C19/2,IF(ISBLANK(Rawdata!CD19),"",Rawdata!CD19))</f>
        <v>7.9000000000000001E-2</v>
      </c>
      <c r="CH19">
        <f>IF(ISNUMBER(SEARCH("&lt;",Rawdata!CE19)),Rawdata!$C19/2,IF(ISBLANK(Rawdata!CE19),"",Rawdata!CE19))</f>
        <v>5.0000000000000001E-3</v>
      </c>
      <c r="CI19">
        <f>IF(ISNUMBER(SEARCH("&lt;",Rawdata!CF19)),Rawdata!$C19/2,IF(ISBLANK(Rawdata!CF19),"",Rawdata!CF19))</f>
        <v>5.0000000000000001E-3</v>
      </c>
      <c r="CJ19">
        <f>IF(ISNUMBER(SEARCH("&lt;",Rawdata!CG19)),Rawdata!$C19/2,IF(ISBLANK(Rawdata!CG19),"",Rawdata!CG19))</f>
        <v>3.5000000000000003E-2</v>
      </c>
      <c r="CK19">
        <f>IF(ISNUMBER(SEARCH("&lt;",Rawdata!CH19)),Rawdata!$C19/2,IF(ISBLANK(Rawdata!CH19),"",Rawdata!CH19))</f>
        <v>5.0000000000000001E-3</v>
      </c>
      <c r="CL19">
        <f>IF(ISNUMBER(SEARCH("&lt;",Rawdata!CI19)),Rawdata!$C19/2,IF(ISBLANK(Rawdata!CI19),"",Rawdata!CI19))</f>
        <v>0.128</v>
      </c>
      <c r="CM19">
        <f>IF(ISNUMBER(SEARCH("&lt;",Rawdata!CJ19)),Rawdata!$C19/2,IF(ISBLANK(Rawdata!CJ19),"",Rawdata!CJ19))</f>
        <v>2.7E-2</v>
      </c>
      <c r="CN19">
        <f>IF(ISNUMBER(SEARCH("&lt;",Rawdata!CK19)),Rawdata!$C19/2,IF(ISBLANK(Rawdata!CK19),"",Rawdata!CK19))</f>
        <v>5.0000000000000001E-3</v>
      </c>
      <c r="CO19">
        <f>IF(ISNUMBER(SEARCH("&lt;",Rawdata!CL19)),Rawdata!$C19/2,IF(ISBLANK(Rawdata!CL19),"",Rawdata!CL19))</f>
        <v>3.4000000000000002E-2</v>
      </c>
      <c r="CP19">
        <f>IF(ISNUMBER(SEARCH("&lt;",Rawdata!CM19)),Rawdata!$C19/2,IF(ISBLANK(Rawdata!CM19),"",Rawdata!CM19))</f>
        <v>5.0000000000000001E-3</v>
      </c>
      <c r="CQ19">
        <f>IF(ISNUMBER(SEARCH("&lt;",Rawdata!CN19)),Rawdata!$C19/2,IF(ISBLANK(Rawdata!CN19),"",Rawdata!CN19))</f>
        <v>0.13</v>
      </c>
      <c r="CR19">
        <f>IF(ISNUMBER(SEARCH("&lt;",Rawdata!CO19)),Rawdata!$C19/2,IF(ISBLANK(Rawdata!CO19),"",Rawdata!CO19))</f>
        <v>0.04</v>
      </c>
      <c r="CS19">
        <f>IF(ISNUMBER(SEARCH("&lt;",Rawdata!CP19)),Rawdata!$C19/2,IF(ISBLANK(Rawdata!CP19),"",Rawdata!CP19))</f>
        <v>5.0000000000000001E-3</v>
      </c>
      <c r="CT19">
        <f>IF(ISNUMBER(SEARCH("&lt;",Rawdata!CQ19)),Rawdata!$C19/2,IF(ISBLANK(Rawdata!CQ19),"",Rawdata!CQ19))</f>
        <v>5.1999999999999998E-2</v>
      </c>
      <c r="CU19">
        <f>IF(ISNUMBER(SEARCH("&lt;",Rawdata!CR19)),Rawdata!$C19/2,IF(ISBLANK(Rawdata!CR19),"",Rawdata!CR19))</f>
        <v>5.0000000000000001E-3</v>
      </c>
      <c r="CV19">
        <f>IF(ISNUMBER(SEARCH("&lt;",Rawdata!CS19)),Rawdata!$C19/2,IF(ISBLANK(Rawdata!CS19),"",Rawdata!CS19))</f>
        <v>0.309</v>
      </c>
      <c r="CW19">
        <f>IF(ISNUMBER(SEARCH("&lt;",Rawdata!CT19)),Rawdata!$C19/2,IF(ISBLANK(Rawdata!CT19),"",Rawdata!CT19))</f>
        <v>0.05</v>
      </c>
      <c r="CX19">
        <f>IF(ISNUMBER(SEARCH("&lt;",Rawdata!CU19)),Rawdata!$C19/2,IF(ISBLANK(Rawdata!CU19),"",Rawdata!CU19))</f>
        <v>5.0000000000000001E-3</v>
      </c>
      <c r="CY19">
        <f>IF(ISNUMBER(SEARCH("&lt;",Rawdata!CV19)),Rawdata!$C19/2,IF(ISBLANK(Rawdata!CV19),"",Rawdata!CV19))</f>
        <v>5.0000000000000001E-3</v>
      </c>
      <c r="CZ19">
        <f>IF(ISNUMBER(SEARCH("&lt;",Rawdata!CW19)),Rawdata!$C19/2,IF(ISBLANK(Rawdata!CW19),"",Rawdata!CW19))</f>
        <v>5.0000000000000001E-3</v>
      </c>
      <c r="DA19">
        <f>IF(ISNUMBER(SEARCH("&lt;",Rawdata!CX19)),Rawdata!$C19/2,IF(ISBLANK(Rawdata!CX19),"",Rawdata!CX19))</f>
        <v>6.5000000000000002E-2</v>
      </c>
      <c r="DB19">
        <f>IF(ISNUMBER(SEARCH("&lt;",Rawdata!CY19)),Rawdata!$C19/2,IF(ISBLANK(Rawdata!CY19),"",Rawdata!CY19))</f>
        <v>5.0000000000000001E-3</v>
      </c>
      <c r="DC19">
        <f>IF(ISNUMBER(SEARCH("&lt;",Rawdata!CZ19)),Rawdata!$C19/2,IF(ISBLANK(Rawdata!CZ19),"",Rawdata!CZ19))</f>
        <v>6.7000000000000004E-2</v>
      </c>
      <c r="DD19">
        <f>IF(ISNUMBER(SEARCH("&lt;",Rawdata!DA19)),Rawdata!$C19/2,IF(ISBLANK(Rawdata!DA19),"",Rawdata!DA19))</f>
        <v>0.29199999999999998</v>
      </c>
      <c r="DE19">
        <f>IF(ISNUMBER(SEARCH("&lt;",Rawdata!DB19)),Rawdata!$C19/2,IF(ISBLANK(Rawdata!DB19),"",Rawdata!DB19))</f>
        <v>5.0000000000000001E-3</v>
      </c>
      <c r="DF19">
        <f>IF(ISNUMBER(SEARCH("&lt;",Rawdata!DC19)),Rawdata!$C19/2,IF(ISBLANK(Rawdata!DC19),"",Rawdata!DC19))</f>
        <v>5.1999999999999998E-2</v>
      </c>
      <c r="DG19">
        <f>IF(ISNUMBER(SEARCH("&lt;",Rawdata!DD19)),Rawdata!$C19/2,IF(ISBLANK(Rawdata!DD19),"",Rawdata!DD19))</f>
        <v>5.0000000000000001E-3</v>
      </c>
      <c r="DH19">
        <f>IF(ISNUMBER(SEARCH("&lt;",Rawdata!DE19)),Rawdata!$C19/2,IF(ISBLANK(Rawdata!DE19),"",Rawdata!DE19))</f>
        <v>0.51700000000000002</v>
      </c>
      <c r="DI19">
        <f>IF(ISNUMBER(SEARCH("&lt;",Rawdata!DF19)),Rawdata!$C19/2,IF(ISBLANK(Rawdata!DF19),"",Rawdata!DF19))</f>
        <v>4.1000000000000002E-2</v>
      </c>
      <c r="DJ19">
        <f>IF(ISNUMBER(SEARCH("&lt;",Rawdata!DG19)),Rawdata!$C19/2,IF(ISBLANK(Rawdata!DG19),"",Rawdata!DG19))</f>
        <v>5.0000000000000001E-3</v>
      </c>
      <c r="DK19">
        <f>IF(ISNUMBER(SEARCH("&lt;",Rawdata!DH19)),Rawdata!$C19/2,IF(ISBLANK(Rawdata!DH19),"",Rawdata!DH19))</f>
        <v>5.0000000000000001E-3</v>
      </c>
      <c r="DL19">
        <f>IF(ISNUMBER(SEARCH("&lt;",Rawdata!DI19)),Rawdata!$C19/2,IF(ISBLANK(Rawdata!DI19),"",Rawdata!DI19))</f>
        <v>5.0000000000000001E-3</v>
      </c>
      <c r="DM19">
        <f>IF(ISNUMBER(SEARCH("&lt;",Rawdata!DJ19)),Rawdata!$C19/2,IF(ISBLANK(Rawdata!DJ19),"",Rawdata!DJ19))</f>
        <v>5.0000000000000001E-3</v>
      </c>
      <c r="DN19">
        <f>IF(ISNUMBER(SEARCH("&lt;",Rawdata!DK19)),Rawdata!$C19/2,IF(ISBLANK(Rawdata!DK19),"",Rawdata!DK19))</f>
        <v>5.0000000000000001E-3</v>
      </c>
      <c r="DO19">
        <f>IF(ISNUMBER(SEARCH("&lt;",Rawdata!DL19)),Rawdata!$C19/2,IF(ISBLANK(Rawdata!DL19),"",Rawdata!DL19))</f>
        <v>5.0000000000000001E-3</v>
      </c>
      <c r="DP19">
        <f>IF(ISNUMBER(SEARCH("&lt;",Rawdata!DM19)),Rawdata!$C19/2,IF(ISBLANK(Rawdata!DM19),"",Rawdata!DM19))</f>
        <v>5.0000000000000001E-3</v>
      </c>
      <c r="DQ19">
        <f>IF(ISNUMBER(SEARCH("&lt;",Rawdata!DN19)),Rawdata!$C19/2,IF(ISBLANK(Rawdata!DN19),"",Rawdata!DN19))</f>
        <v>5.0000000000000001E-3</v>
      </c>
      <c r="DR19">
        <f>IF(ISNUMBER(SEARCH("&lt;",Rawdata!DO19)),Rawdata!$C19/2,IF(ISBLANK(Rawdata!DO19),"",Rawdata!DO19))</f>
        <v>0.108</v>
      </c>
      <c r="DS19">
        <f>IF(ISNUMBER(SEARCH("&lt;",Rawdata!DP19)),Rawdata!$C19/2,IF(ISBLANK(Rawdata!DP19),"",Rawdata!DP19))</f>
        <v>5.0000000000000001E-3</v>
      </c>
      <c r="DT19">
        <f>IF(ISNUMBER(SEARCH("&lt;",Rawdata!DQ19)),Rawdata!$C19/2,IF(ISBLANK(Rawdata!DQ19),"",Rawdata!DQ19))</f>
        <v>5.0000000000000001E-3</v>
      </c>
      <c r="DU19">
        <f>IF(ISNUMBER(SEARCH("&lt;",Rawdata!DR19)),Rawdata!$C19/2,IF(ISBLANK(Rawdata!DR19),"",Rawdata!DR19))</f>
        <v>4.7E-2</v>
      </c>
      <c r="DV19">
        <f>IF(ISNUMBER(SEARCH("&lt;",Rawdata!DS19)),Rawdata!$C19/2,IF(ISBLANK(Rawdata!DS19),"",Rawdata!DS19))</f>
        <v>5.0000000000000001E-3</v>
      </c>
      <c r="DW19">
        <f>IF(ISNUMBER(SEARCH("&lt;",Rawdata!DT19)),Rawdata!$C19/2,IF(ISBLANK(Rawdata!DT19),"",Rawdata!DT19))</f>
        <v>0.18099999999999999</v>
      </c>
      <c r="DX19">
        <f>IF(ISNUMBER(SEARCH("&lt;",Rawdata!DU19)),Rawdata!$C19/2,IF(ISBLANK(Rawdata!DU19),"",Rawdata!DU19))</f>
        <v>5.3999999999999999E-2</v>
      </c>
      <c r="DY19">
        <f>IF(ISNUMBER(SEARCH("&lt;",Rawdata!DV19)),Rawdata!$C19/2,IF(ISBLANK(Rawdata!DV19),"",Rawdata!DV19))</f>
        <v>5.0000000000000001E-3</v>
      </c>
      <c r="DZ19">
        <f>IF(ISNUMBER(SEARCH("&lt;",Rawdata!DW19)),Rawdata!$C19/2,IF(ISBLANK(Rawdata!DW19),"",Rawdata!DW19))</f>
        <v>5.2999999999999999E-2</v>
      </c>
      <c r="EA19">
        <f>IF(ISNUMBER(SEARCH("&lt;",Rawdata!DX19)),Rawdata!$C19/2,IF(ISBLANK(Rawdata!DX19),"",Rawdata!DX19))</f>
        <v>5.0000000000000001E-3</v>
      </c>
      <c r="EB19">
        <f>IF(ISNUMBER(SEARCH("&lt;",Rawdata!DY19)),Rawdata!$C19/2,IF(ISBLANK(Rawdata!DY19),"",Rawdata!DY19))</f>
        <v>0.48599999999999999</v>
      </c>
      <c r="EC19">
        <f>IF(ISNUMBER(SEARCH("&lt;",Rawdata!DZ19)),Rawdata!$C19/2,IF(ISBLANK(Rawdata!DZ19),"",Rawdata!DZ19))</f>
        <v>0.111</v>
      </c>
      <c r="ED19">
        <f>IF(ISNUMBER(SEARCH("&lt;",Rawdata!EA19)),Rawdata!$C19/2,IF(ISBLANK(Rawdata!EA19),"",Rawdata!EA19))</f>
        <v>5.0000000000000001E-3</v>
      </c>
      <c r="EE19">
        <f>IF(ISNUMBER(SEARCH("&lt;",Rawdata!EB19)),Rawdata!$C19/2,IF(ISBLANK(Rawdata!EB19),"",Rawdata!EB19))</f>
        <v>5.0000000000000001E-3</v>
      </c>
      <c r="EF19">
        <f>IF(ISNUMBER(SEARCH("&lt;",Rawdata!EC19)),Rawdata!$C19/2,IF(ISBLANK(Rawdata!EC19),"",Rawdata!EC19))</f>
        <v>5.0000000000000001E-3</v>
      </c>
      <c r="EG19">
        <f>IF(ISNUMBER(SEARCH("&lt;",Rawdata!ED19)),Rawdata!$C19/2,IF(ISBLANK(Rawdata!ED19),"",Rawdata!ED19))</f>
        <v>5.0000000000000001E-3</v>
      </c>
      <c r="EH19">
        <f>IF(ISNUMBER(SEARCH("&lt;",Rawdata!EE19)),Rawdata!$C19/2,IF(ISBLANK(Rawdata!EE19),"",Rawdata!EE19))</f>
        <v>5.0000000000000001E-3</v>
      </c>
      <c r="EI19">
        <f>IF(ISNUMBER(SEARCH("&lt;",Rawdata!EF19)),Rawdata!$C19/2,IF(ISBLANK(Rawdata!EF19),"",Rawdata!EF19))</f>
        <v>5.0000000000000001E-3</v>
      </c>
      <c r="EJ19">
        <f>IF(ISNUMBER(SEARCH("&lt;",Rawdata!EG19)),Rawdata!$C19/2,IF(ISBLANK(Rawdata!EG19),"",Rawdata!EG19))</f>
        <v>5.0000000000000001E-3</v>
      </c>
      <c r="EK19">
        <f>IF(ISNUMBER(SEARCH("&lt;",Rawdata!EH19)),Rawdata!$C19/2,IF(ISBLANK(Rawdata!EH19),"",Rawdata!EH19))</f>
        <v>5.0000000000000001E-3</v>
      </c>
      <c r="EL19">
        <f>IF(ISNUMBER(SEARCH("&lt;",Rawdata!EI19)),Rawdata!$C19/2,IF(ISBLANK(Rawdata!EI19),"",Rawdata!EI19))</f>
        <v>0.252</v>
      </c>
      <c r="EM19">
        <f>IF(ISNUMBER(SEARCH("&lt;",Rawdata!EJ19)),Rawdata!$C19/2,IF(ISBLANK(Rawdata!EJ19),"",Rawdata!EJ19))</f>
        <v>5.0000000000000001E-3</v>
      </c>
      <c r="EN19">
        <f>IF(ISNUMBER(SEARCH("&lt;",Rawdata!EK19)),Rawdata!$C19/2,IF(ISBLANK(Rawdata!EK19),"",Rawdata!EK19))</f>
        <v>5.0000000000000001E-3</v>
      </c>
      <c r="EO19">
        <f>IF(ISNUMBER(SEARCH("&lt;",Rawdata!EL19)),Rawdata!$C19/2,IF(ISBLANK(Rawdata!EL19),"",Rawdata!EL19))</f>
        <v>4.2000000000000003E-2</v>
      </c>
      <c r="EP19">
        <f>IF(ISNUMBER(SEARCH("&lt;",Rawdata!EM19)),Rawdata!$C19/2,IF(ISBLANK(Rawdata!EM19),"",Rawdata!EM19))</f>
        <v>5.0000000000000001E-3</v>
      </c>
      <c r="EQ19">
        <f>IF(ISNUMBER(SEARCH("&lt;",Rawdata!EN19)),Rawdata!$C19/2,IF(ISBLANK(Rawdata!EN19),"",Rawdata!EN19))</f>
        <v>5.0000000000000001E-3</v>
      </c>
      <c r="ER19">
        <f>IF(ISNUMBER(SEARCH("&lt;",Rawdata!EO19)),Rawdata!$C19/2,IF(ISBLANK(Rawdata!EO19),"",Rawdata!EO19))</f>
        <v>5.0000000000000001E-3</v>
      </c>
      <c r="ES19">
        <f>IF(ISNUMBER(SEARCH("&lt;",Rawdata!EP19)),Rawdata!$C19/2,IF(ISBLANK(Rawdata!EP19),"",Rawdata!EP19))</f>
        <v>6.8000000000000005E-2</v>
      </c>
      <c r="ET19">
        <f>IF(ISNUMBER(SEARCH("&lt;",Rawdata!EQ19)),Rawdata!$C19/2,IF(ISBLANK(Rawdata!EQ19),"",Rawdata!EQ19))</f>
        <v>0.01</v>
      </c>
      <c r="EU19">
        <f>IF(ISNUMBER(SEARCH("&lt;",Rawdata!ER19)),Rawdata!$C19/2,IF(ISBLANK(Rawdata!ER19),"",Rawdata!ER19))</f>
        <v>5.0000000000000001E-3</v>
      </c>
      <c r="EV19">
        <f>IF(ISNUMBER(SEARCH("&lt;",Rawdata!ES19)),Rawdata!$C19/2,IF(ISBLANK(Rawdata!ES19),"",Rawdata!ES19))</f>
        <v>5.0000000000000001E-3</v>
      </c>
      <c r="EW19">
        <f>IF(ISNUMBER(SEARCH("&lt;",Rawdata!ET19)),Rawdata!$C19/2,IF(ISBLANK(Rawdata!ET19),"",Rawdata!ET19))</f>
        <v>5.0000000000000001E-3</v>
      </c>
      <c r="EX19">
        <f>IF(ISNUMBER(SEARCH("&lt;",Rawdata!EU19)),Rawdata!$C19/2,IF(ISBLANK(Rawdata!EU19),"",Rawdata!EU19))</f>
        <v>0.13</v>
      </c>
      <c r="EY19">
        <f>IF(ISNUMBER(SEARCH("&lt;",Rawdata!EV19)),Rawdata!$C19/2,IF(ISBLANK(Rawdata!EV19),"",Rawdata!EV19))</f>
        <v>5.0000000000000001E-3</v>
      </c>
      <c r="EZ19">
        <f>IF(ISNUMBER(SEARCH("&lt;",Rawdata!EW19)),Rawdata!$C19/2,IF(ISBLANK(Rawdata!EW19),"",Rawdata!EW19))</f>
        <v>0.128</v>
      </c>
      <c r="FA19">
        <f>IF(ISNUMBER(SEARCH("&lt;",Rawdata!EX19)),Rawdata!$C19/2,IF(ISBLANK(Rawdata!EX19),"",Rawdata!EX19))</f>
        <v>0.316</v>
      </c>
      <c r="FB19">
        <f>IF(ISNUMBER(SEARCH("&lt;",Rawdata!EY19)),Rawdata!$C19/2,IF(ISBLANK(Rawdata!EY19),"",Rawdata!EY19))</f>
        <v>5.0000000000000001E-3</v>
      </c>
      <c r="FC19">
        <f>IF(ISNUMBER(SEARCH("&lt;",Rawdata!EZ19)),Rawdata!$C19/2,IF(ISBLANK(Rawdata!EZ19),"",Rawdata!EZ19))</f>
        <v>4.2000000000000003E-2</v>
      </c>
      <c r="FD19">
        <f>IF(ISNUMBER(SEARCH("&lt;",Rawdata!FA19)),Rawdata!$C19/2,IF(ISBLANK(Rawdata!FA19),"",Rawdata!FA19))</f>
        <v>5.0000000000000001E-3</v>
      </c>
      <c r="FE19">
        <f>IF(ISNUMBER(SEARCH("&lt;",Rawdata!FB19)),Rawdata!$C19/2,IF(ISBLANK(Rawdata!FB19),"",Rawdata!FB19))</f>
        <v>0.17100000000000001</v>
      </c>
      <c r="FF19">
        <f>IF(ISNUMBER(SEARCH("&lt;",Rawdata!FC19)),Rawdata!$C19/2,IF(ISBLANK(Rawdata!FC19),"",Rawdata!FC19))</f>
        <v>3.7999999999999999E-2</v>
      </c>
      <c r="FG19">
        <f>IF(ISNUMBER(SEARCH("&lt;",Rawdata!FD19)),Rawdata!$C19/2,IF(ISBLANK(Rawdata!FD19),"",Rawdata!FD19))</f>
        <v>5.0000000000000001E-3</v>
      </c>
      <c r="FH19">
        <f>IF(ISNUMBER(SEARCH("&lt;",Rawdata!FE19)),Rawdata!$C19/2,IF(ISBLANK(Rawdata!FE19),"",Rawdata!FE19))</f>
        <v>0.115</v>
      </c>
      <c r="FI19">
        <f>IF(ISNUMBER(SEARCH("&lt;",Rawdata!FF19)),Rawdata!$C19/2,IF(ISBLANK(Rawdata!FF19),"",Rawdata!FF19))</f>
        <v>5.0000000000000001E-3</v>
      </c>
      <c r="FJ19">
        <f>IF(ISNUMBER(SEARCH("&lt;",Rawdata!FG19)),Rawdata!$C19/2,IF(ISBLANK(Rawdata!FG19),"",Rawdata!FG19))</f>
        <v>0.47699999999999998</v>
      </c>
      <c r="FK19">
        <f>IF(ISNUMBER(SEARCH("&lt;",Rawdata!FH19)),Rawdata!$C19/2,IF(ISBLANK(Rawdata!FH19),"",Rawdata!FH19))</f>
        <v>0.11600000000000001</v>
      </c>
      <c r="FL19">
        <f>IF(ISNUMBER(SEARCH("&lt;",Rawdata!FI19)),Rawdata!$C19/2,IF(ISBLANK(Rawdata!FI19),"",Rawdata!FI19))</f>
        <v>5.0000000000000001E-3</v>
      </c>
      <c r="FM19">
        <f>IF(ISNUMBER(SEARCH("&lt;",Rawdata!FJ19)),Rawdata!$C19/2,IF(ISBLANK(Rawdata!FJ19),"",Rawdata!FJ19))</f>
        <v>4.9000000000000002E-2</v>
      </c>
      <c r="FN19">
        <f>IF(ISNUMBER(SEARCH("&lt;",Rawdata!FK19)),Rawdata!$C19/2,IF(ISBLANK(Rawdata!FK19),"",Rawdata!FK19))</f>
        <v>5.0000000000000001E-3</v>
      </c>
      <c r="FO19">
        <f>IF(ISNUMBER(SEARCH("&lt;",Rawdata!FL19)),Rawdata!$C19/2,IF(ISBLANK(Rawdata!FL19),"",Rawdata!FL19))</f>
        <v>0.154</v>
      </c>
      <c r="FP19">
        <f>IF(ISNUMBER(SEARCH("&lt;",Rawdata!FM19)),Rawdata!$C19/2,IF(ISBLANK(Rawdata!FM19),"",Rawdata!FM19))</f>
        <v>3.2000000000000001E-2</v>
      </c>
      <c r="FQ19">
        <f>IF(ISNUMBER(SEARCH("&lt;",Rawdata!FN19)),Rawdata!$C19/2,IF(ISBLANK(Rawdata!FN19),"",Rawdata!FN19))</f>
        <v>5.0000000000000001E-3</v>
      </c>
      <c r="FR19">
        <f>IF(ISNUMBER(SEARCH("&lt;",Rawdata!FO19)),Rawdata!$C19/2,IF(ISBLANK(Rawdata!FO19),"",Rawdata!FO19))</f>
        <v>5.0000000000000001E-3</v>
      </c>
      <c r="FS19">
        <f>IF(ISNUMBER(SEARCH("&lt;",Rawdata!FP19)),Rawdata!$C19/2,IF(ISBLANK(Rawdata!FP19),"",Rawdata!FP19))</f>
        <v>5.0000000000000001E-3</v>
      </c>
      <c r="FT19" t="str">
        <f>IF(ISNUMBER(SEARCH("&lt;",Rawdata!FQ19)),Rawdata!$C19/2,IF(ISBLANK(Rawdata!FQ19),"",Rawdata!FQ19))</f>
        <v/>
      </c>
      <c r="FU19">
        <f>IF(ISNUMBER(SEARCH("&lt;",Rawdata!FR19)),Rawdata!$C19/2,IF(ISBLANK(Rawdata!FR19),"",Rawdata!FR19))</f>
        <v>5.0000000000000001E-3</v>
      </c>
      <c r="FV19">
        <f>IF(ISNUMBER(SEARCH("&lt;",Rawdata!FS19)),Rawdata!$C19/2,IF(ISBLANK(Rawdata!FS19),"",Rawdata!FS19))</f>
        <v>5.0000000000000001E-3</v>
      </c>
      <c r="FW19">
        <f>IF(ISNUMBER(SEARCH("&lt;",Rawdata!FT19)),Rawdata!$C19/2,IF(ISBLANK(Rawdata!FT19),"",Rawdata!FT19))</f>
        <v>2.3E-2</v>
      </c>
      <c r="FX19">
        <f>IF(ISNUMBER(SEARCH("&lt;",Rawdata!FU19)),Rawdata!$C19/2,IF(ISBLANK(Rawdata!FU19),"",Rawdata!FU19))</f>
        <v>1.7000000000000001E-2</v>
      </c>
      <c r="FY19">
        <f>IF(ISNUMBER(SEARCH("&lt;",Rawdata!FV19)),Rawdata!$C19/2,IF(ISBLANK(Rawdata!FV19),"",Rawdata!FV19))</f>
        <v>1.7999999999999999E-2</v>
      </c>
      <c r="FZ19">
        <f>IF(ISNUMBER(SEARCH("&lt;",Rawdata!FW19)),Rawdata!$C19/2,IF(ISBLANK(Rawdata!FW19),"",Rawdata!FW19))</f>
        <v>2.1999999999999999E-2</v>
      </c>
      <c r="GA19">
        <f>IF(ISNUMBER(SEARCH("&lt;",Rawdata!FX19)),Rawdata!$C19/2,IF(ISBLANK(Rawdata!FX19),"",Rawdata!FX19))</f>
        <v>5.0000000000000001E-3</v>
      </c>
      <c r="GB19">
        <f>IF(ISNUMBER(SEARCH("&lt;",Rawdata!FY19)),Rawdata!$C19/2,IF(ISBLANK(Rawdata!FY19),"",Rawdata!FY19))</f>
        <v>7.6999999999999999E-2</v>
      </c>
      <c r="GC19">
        <f>IF(ISNUMBER(SEARCH("&lt;",Rawdata!FZ19)),Rawdata!$C19/2,IF(ISBLANK(Rawdata!FZ19),"",Rawdata!FZ19))</f>
        <v>5.0000000000000001E-3</v>
      </c>
      <c r="GD19">
        <f>IF(ISNUMBER(SEARCH("&lt;",Rawdata!GA19)),Rawdata!$C19/2,IF(ISBLANK(Rawdata!GA19),"",Rawdata!GA19))</f>
        <v>0.39800000000000002</v>
      </c>
      <c r="GE19">
        <f>IF(ISNUMBER(SEARCH("&lt;",Rawdata!GB19)),Rawdata!$C19/2,IF(ISBLANK(Rawdata!GB19),"",Rawdata!GB19))</f>
        <v>0.107</v>
      </c>
      <c r="GF19">
        <f>IF(ISNUMBER(SEARCH("&lt;",Rawdata!GC19)),Rawdata!$C19/2,IF(ISBLANK(Rawdata!GC19),"",Rawdata!GC19))</f>
        <v>5.0000000000000001E-3</v>
      </c>
      <c r="GG19">
        <f>IF(ISNUMBER(SEARCH("&lt;",Rawdata!GD19)),Rawdata!$C19/2,IF(ISBLANK(Rawdata!GD19),"",Rawdata!GD19))</f>
        <v>5.0000000000000001E-3</v>
      </c>
      <c r="GH19">
        <f>IF(ISNUMBER(SEARCH("&lt;",Rawdata!GE19)),Rawdata!$C19/2,IF(ISBLANK(Rawdata!GE19),"",Rawdata!GE19))</f>
        <v>5.0000000000000001E-3</v>
      </c>
      <c r="GI19">
        <f>IF(ISNUMBER(SEARCH("&lt;",Rawdata!GF19)),Rawdata!$C19/2,IF(ISBLANK(Rawdata!GF19),"",Rawdata!GF19))</f>
        <v>1.77</v>
      </c>
      <c r="GJ19">
        <f>IF(ISNUMBER(SEARCH("&lt;",Rawdata!GG19)),Rawdata!$C19/2,IF(ISBLANK(Rawdata!GG19),"",Rawdata!GG19))</f>
        <v>5.0000000000000001E-3</v>
      </c>
      <c r="GK19">
        <f>IF(ISNUMBER(SEARCH("&lt;",Rawdata!GH19)),Rawdata!$C19/2,IF(ISBLANK(Rawdata!GH19),"",Rawdata!GH19))</f>
        <v>5.0000000000000001E-3</v>
      </c>
      <c r="GL19">
        <f>IF(ISNUMBER(SEARCH("&lt;",Rawdata!GI19)),Rawdata!$C19/2,IF(ISBLANK(Rawdata!GI19),"",Rawdata!GI19))</f>
        <v>0.17599999999999999</v>
      </c>
      <c r="GM19">
        <f>IF(ISNUMBER(SEARCH("&lt;",Rawdata!GJ19)),Rawdata!$C19/2,IF(ISBLANK(Rawdata!GJ19),"",Rawdata!GJ19))</f>
        <v>5.0000000000000001E-3</v>
      </c>
      <c r="GN19">
        <f>IF(ISNUMBER(SEARCH("&lt;",Rawdata!GK19)),Rawdata!$C19/2,IF(ISBLANK(Rawdata!GK19),"",Rawdata!GK19))</f>
        <v>6.8000000000000005E-2</v>
      </c>
      <c r="GO19">
        <f>IF(ISNUMBER(SEARCH("&lt;",Rawdata!GL19)),Rawdata!$C19/2,IF(ISBLANK(Rawdata!GL19),"",Rawdata!GL19))</f>
        <v>0.1</v>
      </c>
      <c r="GP19">
        <f>IF(ISNUMBER(SEARCH("&lt;",Rawdata!GM19)),Rawdata!$C19/2,IF(ISBLANK(Rawdata!GM19),"",Rawdata!GM19))</f>
        <v>5.0000000000000001E-3</v>
      </c>
      <c r="GQ19">
        <f>IF(ISNUMBER(SEARCH("&lt;",Rawdata!GN19)),Rawdata!$C19/2,IF(ISBLANK(Rawdata!GN19),"",Rawdata!GN19))</f>
        <v>3.5000000000000003E-2</v>
      </c>
      <c r="GR19">
        <f>IF(ISNUMBER(SEARCH("&lt;",Rawdata!GO19)),Rawdata!$C19/2,IF(ISBLANK(Rawdata!GO19),"",Rawdata!GO19))</f>
        <v>5.0000000000000001E-3</v>
      </c>
      <c r="GS19">
        <f>IF(ISNUMBER(SEARCH("&lt;",Rawdata!GP19)),Rawdata!$C19/2,IF(ISBLANK(Rawdata!GP19),"",Rawdata!GP19))</f>
        <v>4.1000000000000002E-2</v>
      </c>
      <c r="GT19">
        <f>IF(ISNUMBER(SEARCH("&lt;",Rawdata!GQ19)),Rawdata!$C19/2,IF(ISBLANK(Rawdata!GQ19),"",Rawdata!GQ19))</f>
        <v>6.7000000000000004E-2</v>
      </c>
      <c r="GU19">
        <f>IF(ISNUMBER(SEARCH("&lt;",Rawdata!GR19)),Rawdata!$C19/2,IF(ISBLANK(Rawdata!GR19),"",Rawdata!GR19))</f>
        <v>5.0000000000000001E-3</v>
      </c>
      <c r="GV19">
        <f>IF(ISNUMBER(SEARCH("&lt;",Rawdata!GS19)),Rawdata!$C19/2,IF(ISBLANK(Rawdata!GS19),"",Rawdata!GS19))</f>
        <v>0.1</v>
      </c>
      <c r="GW19">
        <f>IF(ISNUMBER(SEARCH("&lt;",Rawdata!GT19)),Rawdata!$C19/2,IF(ISBLANK(Rawdata!GT19),"",Rawdata!GT19))</f>
        <v>5.0000000000000001E-3</v>
      </c>
      <c r="GX19">
        <f>IF(ISNUMBER(SEARCH("&lt;",Rawdata!GU19)),Rawdata!$C19/2,IF(ISBLANK(Rawdata!GU19),"",Rawdata!GU19))</f>
        <v>2.1000000000000001E-2</v>
      </c>
      <c r="GY19">
        <f>IF(ISNUMBER(SEARCH("&lt;",Rawdata!GV19)),Rawdata!$C19/2,IF(ISBLANK(Rawdata!GV19),"",Rawdata!GV19))</f>
        <v>2.1000000000000001E-2</v>
      </c>
      <c r="GZ19">
        <f>IF(ISNUMBER(SEARCH("&lt;",Rawdata!GW19)),Rawdata!$C19/2,IF(ISBLANK(Rawdata!GW19),"",Rawdata!GW19))</f>
        <v>5.0000000000000001E-3</v>
      </c>
      <c r="HA19">
        <f>IF(ISNUMBER(SEARCH("&lt;",Rawdata!GX19)),Rawdata!$C19/2,IF(ISBLANK(Rawdata!GX19),"",Rawdata!GX19))</f>
        <v>5.0000000000000001E-3</v>
      </c>
      <c r="HB19">
        <f>IF(ISNUMBER(SEARCH("&lt;",Rawdata!GY19)),Rawdata!$C19/2,IF(ISBLANK(Rawdata!GY19),"",Rawdata!GY19))</f>
        <v>5.0000000000000001E-3</v>
      </c>
      <c r="HC19">
        <f>IF(ISNUMBER(SEARCH("&lt;",Rawdata!GZ19)),Rawdata!$C19/2,IF(ISBLANK(Rawdata!GZ19),"",Rawdata!GZ19))</f>
        <v>5.0000000000000001E-3</v>
      </c>
      <c r="HD19">
        <f>IF(ISNUMBER(SEARCH("&lt;",Rawdata!HA19)),Rawdata!$C19/2,IF(ISBLANK(Rawdata!HA19),"",Rawdata!HA19))</f>
        <v>5.0000000000000001E-3</v>
      </c>
      <c r="HE19">
        <f>IF(ISNUMBER(SEARCH("&lt;",Rawdata!HB19)),Rawdata!$C19/2,IF(ISBLANK(Rawdata!HB19),"",Rawdata!HB19))</f>
        <v>5.0000000000000001E-3</v>
      </c>
      <c r="HF19">
        <f>IF(ISNUMBER(SEARCH("&lt;",Rawdata!HC19)),Rawdata!$C19/2,IF(ISBLANK(Rawdata!HC19),"",Rawdata!HC19))</f>
        <v>9.1999999999999998E-2</v>
      </c>
      <c r="HG19">
        <f>IF(ISNUMBER(SEARCH("&lt;",Rawdata!HD19)),Rawdata!$C19/2,IF(ISBLANK(Rawdata!HD19),"",Rawdata!HD19))</f>
        <v>5.0000000000000001E-3</v>
      </c>
      <c r="HH19">
        <f>IF(ISNUMBER(SEARCH("&lt;",Rawdata!HE19)),Rawdata!$C19/2,IF(ISBLANK(Rawdata!HE19),"",Rawdata!HE19))</f>
        <v>4.3999999999999997E-2</v>
      </c>
      <c r="HI19">
        <f>IF(ISNUMBER(SEARCH("&lt;",Rawdata!HF19)),Rawdata!$C19/2,IF(ISBLANK(Rawdata!HF19),"",Rawdata!HF19))</f>
        <v>7.4999999999999997E-2</v>
      </c>
      <c r="HJ19">
        <f>IF(ISNUMBER(SEARCH("&lt;",Rawdata!HG19)),Rawdata!$C19/2,IF(ISBLANK(Rawdata!HG19),"",Rawdata!HG19))</f>
        <v>5.0000000000000001E-3</v>
      </c>
      <c r="HK19">
        <f>IF(ISNUMBER(SEARCH("&lt;",Rawdata!HH19)),Rawdata!$C19/2,IF(ISBLANK(Rawdata!HH19),"",Rawdata!HH19))</f>
        <v>5.0000000000000001E-3</v>
      </c>
      <c r="HL19">
        <f>IF(ISNUMBER(SEARCH("&lt;",Rawdata!HI19)),Rawdata!$C19/2,IF(ISBLANK(Rawdata!HI19),"",Rawdata!HI19))</f>
        <v>5.0000000000000001E-3</v>
      </c>
      <c r="HM19">
        <f>IF(ISNUMBER(SEARCH("&lt;",Rawdata!HJ19)),Rawdata!$C19/2,IF(ISBLANK(Rawdata!HJ19),"",Rawdata!HJ19))</f>
        <v>5.0000000000000001E-3</v>
      </c>
      <c r="HN19">
        <f>IF(ISNUMBER(SEARCH("&lt;",Rawdata!HK19)),Rawdata!$C19/2,IF(ISBLANK(Rawdata!HK19),"",Rawdata!HK19))</f>
        <v>5.0000000000000001E-3</v>
      </c>
      <c r="HO19">
        <f>IF(ISNUMBER(SEARCH("&lt;",Rawdata!HL19)),Rawdata!$C19/2,IF(ISBLANK(Rawdata!HL19),"",Rawdata!HL19))</f>
        <v>5.0000000000000001E-3</v>
      </c>
      <c r="HP19">
        <f>IF(ISNUMBER(SEARCH("&lt;",Rawdata!HM19)),Rawdata!$C19/2,IF(ISBLANK(Rawdata!HM19),"",Rawdata!HM19))</f>
        <v>6.7000000000000004E-2</v>
      </c>
      <c r="HQ19">
        <f>IF(ISNUMBER(SEARCH("&lt;",Rawdata!HN19)),Rawdata!$C19/2,IF(ISBLANK(Rawdata!HN19),"",Rawdata!HN19))</f>
        <v>5.0000000000000001E-3</v>
      </c>
      <c r="HR19">
        <f>IF(ISNUMBER(SEARCH("&lt;",Rawdata!HO19)),Rawdata!$C19/2,IF(ISBLANK(Rawdata!HO19),"",Rawdata!HO19))</f>
        <v>6.2E-2</v>
      </c>
      <c r="HS19">
        <f>IF(ISNUMBER(SEARCH("&lt;",Rawdata!HP19)),Rawdata!$C19/2,IF(ISBLANK(Rawdata!HP19),"",Rawdata!HP19))</f>
        <v>0.13300000000000001</v>
      </c>
      <c r="HT19">
        <f>IF(ISNUMBER(SEARCH("&lt;",Rawdata!HQ19)),Rawdata!$C19/2,IF(ISBLANK(Rawdata!HQ19),"",Rawdata!HQ19))</f>
        <v>5.0000000000000001E-3</v>
      </c>
      <c r="HU19">
        <f>IF(ISNUMBER(SEARCH("&lt;",Rawdata!HR19)),Rawdata!$C19/2,IF(ISBLANK(Rawdata!HR19),"",Rawdata!HR19))</f>
        <v>9.2999999999999999E-2</v>
      </c>
      <c r="HV19">
        <f>IF(ISNUMBER(SEARCH("&lt;",Rawdata!HS19)),Rawdata!$C19/2,IF(ISBLANK(Rawdata!HS19),"",Rawdata!HS19))</f>
        <v>5.0000000000000001E-3</v>
      </c>
      <c r="HW19">
        <f>IF(ISNUMBER(SEARCH("&lt;",Rawdata!HT19)),Rawdata!$C19/2,IF(ISBLANK(Rawdata!HT19),"",Rawdata!HT19))</f>
        <v>0.11600000000000001</v>
      </c>
      <c r="HX19">
        <f>IF(ISNUMBER(SEARCH("&lt;",Rawdata!HU19)),Rawdata!$C19/2,IF(ISBLANK(Rawdata!HU19),"",Rawdata!HU19))</f>
        <v>9.0999999999999998E-2</v>
      </c>
      <c r="HY19">
        <f>IF(ISNUMBER(SEARCH("&lt;",Rawdata!HV19)),Rawdata!$C19/2,IF(ISBLANK(Rawdata!HV19),"",Rawdata!HV19))</f>
        <v>5.0000000000000001E-3</v>
      </c>
      <c r="HZ19">
        <f>IF(ISNUMBER(SEARCH("&lt;",Rawdata!HW19)),Rawdata!$C19/2,IF(ISBLANK(Rawdata!HW19),"",Rawdata!HW19))</f>
        <v>0.128</v>
      </c>
      <c r="IA19">
        <f>IF(ISNUMBER(SEARCH("&lt;",Rawdata!HX19)),Rawdata!$C19/2,IF(ISBLANK(Rawdata!HX19),"",Rawdata!HX19))</f>
        <v>5.0000000000000001E-3</v>
      </c>
      <c r="IB19">
        <f>IF(ISNUMBER(SEARCH("&lt;",Rawdata!HY19)),Rawdata!$C19/2,IF(ISBLANK(Rawdata!HY19),"",Rawdata!HY19))</f>
        <v>0.17</v>
      </c>
      <c r="IC19">
        <f>IF(ISNUMBER(SEARCH("&lt;",Rawdata!HZ19)),Rawdata!$C19/2,IF(ISBLANK(Rawdata!HZ19),"",Rawdata!HZ19))</f>
        <v>0.10299999999999999</v>
      </c>
      <c r="ID19">
        <f>IF(ISNUMBER(SEARCH("&lt;",Rawdata!IA19)),Rawdata!$C19/2,IF(ISBLANK(Rawdata!IA19),"",Rawdata!IA19))</f>
        <v>5.0000000000000001E-3</v>
      </c>
      <c r="IE19">
        <f>IF(ISNUMBER(SEARCH("&lt;",Rawdata!IB19)),Rawdata!$C19/2,IF(ISBLANK(Rawdata!IB19),"",Rawdata!IB19))</f>
        <v>5.0000000000000001E-3</v>
      </c>
      <c r="IF19">
        <f>IF(ISNUMBER(SEARCH("&lt;",Rawdata!IC19)),Rawdata!$C19/2,IF(ISBLANK(Rawdata!IC19),"",Rawdata!IC19))</f>
        <v>5.0000000000000001E-3</v>
      </c>
      <c r="IG19">
        <f>IF(ISNUMBER(SEARCH("&lt;",Rawdata!ID19)),Rawdata!$C19/2,IF(ISBLANK(Rawdata!ID19),"",Rawdata!ID19))</f>
        <v>5.0000000000000001E-3</v>
      </c>
      <c r="IH19">
        <f>IF(ISNUMBER(SEARCH("&lt;",Rawdata!IE19)),Rawdata!$C19/2,IF(ISBLANK(Rawdata!IE19),"",Rawdata!IE19))</f>
        <v>5.0000000000000001E-3</v>
      </c>
      <c r="II19">
        <f>IF(ISNUMBER(SEARCH("&lt;",Rawdata!IF19)),Rawdata!$C19/2,IF(ISBLANK(Rawdata!IF19),"",Rawdata!IF19))</f>
        <v>5.0000000000000001E-3</v>
      </c>
      <c r="IJ19">
        <f>IF(ISNUMBER(SEARCH("&lt;",Rawdata!IG19)),Rawdata!$C19/2,IF(ISBLANK(Rawdata!IG19),"",Rawdata!IG19))</f>
        <v>0.157</v>
      </c>
      <c r="IK19">
        <f>IF(ISNUMBER(SEARCH("&lt;",Rawdata!IH19)),Rawdata!$C19/2,IF(ISBLANK(Rawdata!IH19),"",Rawdata!IH19))</f>
        <v>5.0000000000000001E-3</v>
      </c>
      <c r="IL19">
        <f>IF(ISNUMBER(SEARCH("&lt;",Rawdata!II19)),Rawdata!$C19/2,IF(ISBLANK(Rawdata!II19),"",Rawdata!II19))</f>
        <v>0.40400000000000003</v>
      </c>
      <c r="IM19">
        <f>IF(ISNUMBER(SEARCH("&lt;",Rawdata!IJ19)),Rawdata!$C19/2,IF(ISBLANK(Rawdata!IJ19),"",Rawdata!IJ19))</f>
        <v>0.156</v>
      </c>
      <c r="IN19">
        <f>IF(ISNUMBER(SEARCH("&lt;",Rawdata!IK19)),Rawdata!$C19/2,IF(ISBLANK(Rawdata!IK19),"",Rawdata!IK19))</f>
        <v>5.0000000000000001E-3</v>
      </c>
      <c r="IO19">
        <f>IF(ISNUMBER(SEARCH("&lt;",Rawdata!IL19)),Rawdata!$C19/2,IF(ISBLANK(Rawdata!IL19),"",Rawdata!IL19))</f>
        <v>9.5000000000000001E-2</v>
      </c>
      <c r="IP19">
        <f>IF(ISNUMBER(SEARCH("&lt;",Rawdata!IM19)),Rawdata!$C19/2,IF(ISBLANK(Rawdata!IM19),"",Rawdata!IM19))</f>
        <v>5.0000000000000001E-3</v>
      </c>
      <c r="IQ19">
        <f>IF(ISNUMBER(SEARCH("&lt;",Rawdata!IN19)),Rawdata!$C19/2,IF(ISBLANK(Rawdata!IN19),"",Rawdata!IN19))</f>
        <v>0.28299999999999997</v>
      </c>
      <c r="IR19">
        <f>IF(ISNUMBER(SEARCH("&lt;",Rawdata!IO19)),Rawdata!$C19/2,IF(ISBLANK(Rawdata!IO19),"",Rawdata!IO19))</f>
        <v>0.1</v>
      </c>
      <c r="IS19">
        <f>IF(ISNUMBER(SEARCH("&lt;",Rawdata!IP19)),Rawdata!$C19/2,IF(ISBLANK(Rawdata!IP19),"",Rawdata!IP19))</f>
        <v>5.0000000000000001E-3</v>
      </c>
      <c r="IT19">
        <f>IF(ISNUMBER(SEARCH("&lt;",Rawdata!IQ19)),Rawdata!$C19/2,IF(ISBLANK(Rawdata!IQ19),"",Rawdata!IQ19))</f>
        <v>0.01</v>
      </c>
      <c r="IU19">
        <f>IF(ISNUMBER(SEARCH("&lt;",Rawdata!IR19)),Rawdata!$C19/2,IF(ISBLANK(Rawdata!IR19),"",Rawdata!IR19))</f>
        <v>5.0000000000000001E-3</v>
      </c>
      <c r="IV19">
        <f>IF(ISNUMBER(SEARCH("&lt;",Rawdata!IS19)),Rawdata!$C19/2,IF(ISBLANK(Rawdata!IS19),"",Rawdata!IS19))</f>
        <v>5.0000000000000001E-3</v>
      </c>
      <c r="IW19">
        <f>IF(ISNUMBER(SEARCH("&lt;",Rawdata!IT19)),Rawdata!$C19/2,IF(ISBLANK(Rawdata!IT19),"",Rawdata!IT19))</f>
        <v>5.0000000000000001E-3</v>
      </c>
      <c r="IX19">
        <f>IF(ISNUMBER(SEARCH("&lt;",Rawdata!IU19)),Rawdata!$C19/2,IF(ISBLANK(Rawdata!IU19),"",Rawdata!IU19))</f>
        <v>5.0000000000000001E-3</v>
      </c>
      <c r="IY19">
        <f>IF(ISNUMBER(SEARCH("&lt;",Rawdata!IV19)),Rawdata!$C19/2,IF(ISBLANK(Rawdata!IV19),"",Rawdata!IV19))</f>
        <v>5.0000000000000001E-3</v>
      </c>
      <c r="IZ19">
        <f>IF(ISNUMBER(SEARCH("&lt;",Rawdata!IW19)),Rawdata!$C19/2,IF(ISBLANK(Rawdata!IW19),"",Rawdata!IW19))</f>
        <v>5.0000000000000001E-3</v>
      </c>
      <c r="JA19">
        <f>IF(ISNUMBER(SEARCH("&lt;",Rawdata!IX19)),Rawdata!$C19/2,IF(ISBLANK(Rawdata!IX19),"",Rawdata!IX19))</f>
        <v>5.0000000000000001E-3</v>
      </c>
      <c r="JB19">
        <f>IF(ISNUMBER(SEARCH("&lt;",Rawdata!IY19)),Rawdata!$C19/2,IF(ISBLANK(Rawdata!IY19),"",Rawdata!IY19))</f>
        <v>5.0000000000000001E-3</v>
      </c>
      <c r="JC19">
        <f>IF(ISNUMBER(SEARCH("&lt;",Rawdata!IZ19)),Rawdata!$C19/2,IF(ISBLANK(Rawdata!IZ19),"",Rawdata!IZ19))</f>
        <v>7.6999999999999999E-2</v>
      </c>
      <c r="JD19">
        <f>IF(ISNUMBER(SEARCH("&lt;",Rawdata!JA19)),Rawdata!$C19/2,IF(ISBLANK(Rawdata!JA19),"",Rawdata!JA19))</f>
        <v>2.3E-2</v>
      </c>
      <c r="JE19">
        <f>IF(ISNUMBER(SEARCH("&lt;",Rawdata!JB19)),Rawdata!$C19/2,IF(ISBLANK(Rawdata!JB19),"",Rawdata!JB19))</f>
        <v>5.0000000000000001E-3</v>
      </c>
      <c r="JF19">
        <f>IF(ISNUMBER(SEARCH("&lt;",Rawdata!JC19)),Rawdata!$C19/2,IF(ISBLANK(Rawdata!JC19),"",Rawdata!JC19))</f>
        <v>5.0000000000000001E-3</v>
      </c>
      <c r="JG19">
        <f>IF(ISNUMBER(SEARCH("&lt;",Rawdata!JD19)),Rawdata!$C19/2,IF(ISBLANK(Rawdata!JD19),"",Rawdata!JD19))</f>
        <v>5.0000000000000001E-3</v>
      </c>
      <c r="JH19">
        <f>IF(ISNUMBER(SEARCH("&lt;",Rawdata!JE19)),Rawdata!$C19/2,IF(ISBLANK(Rawdata!JE19),"",Rawdata!JE19))</f>
        <v>5.0000000000000001E-3</v>
      </c>
      <c r="JI19">
        <f>IF(ISNUMBER(SEARCH("&lt;",Rawdata!JF19)),Rawdata!$C19/2,IF(ISBLANK(Rawdata!JF19),"",Rawdata!JF19))</f>
        <v>5.0000000000000001E-3</v>
      </c>
    </row>
    <row r="20" spans="1:269" x14ac:dyDescent="0.25">
      <c r="A20" s="1" t="s">
        <v>32</v>
      </c>
      <c r="B20" s="798">
        <f t="shared" si="0"/>
        <v>5.0000000000000001E-3</v>
      </c>
      <c r="C20" s="799">
        <f t="shared" si="10"/>
        <v>-0.68500000000000005</v>
      </c>
      <c r="D20" s="798">
        <f t="shared" si="1"/>
        <v>5.0000000000000001E-3</v>
      </c>
      <c r="E20" s="798">
        <f t="shared" si="2"/>
        <v>7.8E-2</v>
      </c>
      <c r="F20" s="798">
        <f t="shared" si="3"/>
        <v>0.23500000000000001</v>
      </c>
      <c r="G20" s="798">
        <f t="shared" si="11"/>
        <v>0.58000000000000007</v>
      </c>
      <c r="H20" s="164">
        <f t="shared" si="4"/>
        <v>3.17</v>
      </c>
      <c r="I20" s="798" cm="1">
        <f t="array" ref="I20">_xlfn.QUARTILE.INC(IF($Y$4:$XFD$4="Harbour mode: Intake seawater ",$Y20:$XFD20),1)</f>
        <v>5.0000000000000001E-3</v>
      </c>
      <c r="J20" s="798" cm="1">
        <f t="array" ref="J20">_xlfn.QUARTILE.INC(IF($Y$4:$XFD$4="Harbour mode: Intake seawater ",$Y20:$XFD20),3)</f>
        <v>5.0000000000000001E-3</v>
      </c>
      <c r="K20" s="164">
        <f t="shared" si="5"/>
        <v>5.0000000000000001E-3</v>
      </c>
      <c r="L20" s="800" cm="1">
        <f t="array" ref="L20">_xlfn.QUARTILE.INC(IF($Y$4:$XFD$4="Harbour mode: After AE scrubber, but before cleaning ",$Y20:$XFD20),1)</f>
        <v>8.3499999999999991E-2</v>
      </c>
      <c r="M20" s="800" cm="1">
        <f t="array" ref="M20">_xlfn.QUARTILE.INC(IF($Y$4:$XFD$4="Harbour mode: After AE scrubber, but before cleaning ",$Y20:$XFD20),3)</f>
        <v>0.23550000000000001</v>
      </c>
      <c r="N20" s="164">
        <f t="shared" si="6"/>
        <v>0.46350000000000002</v>
      </c>
      <c r="O20" s="800" cm="1">
        <f t="array" ref="O20">_xlfn.QUARTILE.INC(IF($Y$4:XFD$4="Transit, full speed: Intake seawater ",$Y20:$XFD20),1)</f>
        <v>5.0000000000000001E-3</v>
      </c>
      <c r="P20" s="800" cm="1">
        <f t="array" ref="P20">_xlfn.QUARTILE.INC(IF($Y$4:XFD$4="Transit, full speed: Intake seawater ",$Y20:$XFD20),3)</f>
        <v>5.0000000000000001E-3</v>
      </c>
      <c r="Q20" s="164">
        <f t="shared" si="7"/>
        <v>5.0000000000000001E-3</v>
      </c>
      <c r="R20" s="800" cm="1">
        <f t="array" ref="R20">_xlfn.QUARTILE.INC(IF($Y$4:$XFD$4="Transit, full speed: After ME scrubber, but before cleaning ",$Y20:$XFD20),1)</f>
        <v>0.21475</v>
      </c>
      <c r="S20" s="800" cm="1">
        <f t="array" ref="S20">_xlfn.QUARTILE.INC(IF($Y$4:$XFD$4="Transit, full speed: After ME scrubber, but before cleaning ",$Y20:$XFD20),3)</f>
        <v>0.70574999999999999</v>
      </c>
      <c r="T20" s="164">
        <f t="shared" si="8"/>
        <v>1.44225</v>
      </c>
      <c r="U20" s="800" cm="1">
        <f t="array" ref="U20">_xlfn.QUARTILE.INC(IF($Y$4:$XFD$4="Transit, full speed: After AE scrubber, but before cleaning ",$Y20:$XFD20),1)</f>
        <v>0.112</v>
      </c>
      <c r="V20" s="800" cm="1">
        <f t="array" ref="V20">_xlfn.QUARTILE.INC(IF($Y$4:$XFD$4="Transit, full speed: After AE scrubber, but before cleaning ",$Y20:$XFD20),3)</f>
        <v>0.28349999999999997</v>
      </c>
      <c r="W20" s="164">
        <f t="shared" si="9"/>
        <v>0.54074999999999995</v>
      </c>
      <c r="X20" s="953" cm="1">
        <f t="array" ref="X20">SUMPRODUCT(--(_xlfn.ISFORMULA(Y20:XFD20)), --(LEN(Y20:XFD20)=0))</f>
        <v>1</v>
      </c>
      <c r="Y20">
        <f>IF(ISNUMBER(SEARCH("&lt;",Rawdata!V20)),Rawdata!$C20/2,IF(ISBLANK(Rawdata!V20),"",Rawdata!V20))</f>
        <v>5.0000000000000001E-3</v>
      </c>
      <c r="Z20">
        <f>IF(ISNUMBER(SEARCH("&lt;",Rawdata!W20)),Rawdata!$C20/2,IF(ISBLANK(Rawdata!W20),"",Rawdata!W20))</f>
        <v>0.157</v>
      </c>
      <c r="AA20">
        <f>IF(ISNUMBER(SEARCH("&lt;",Rawdata!X20)),Rawdata!$C20/2,IF(ISBLANK(Rawdata!X20),"",Rawdata!X20))</f>
        <v>5.0000000000000001E-3</v>
      </c>
      <c r="AB20">
        <f>IF(ISNUMBER(SEARCH("&lt;",Rawdata!Y20)),Rawdata!$C20/2,IF(ISBLANK(Rawdata!Y20),"",Rawdata!Y20))</f>
        <v>0.60099999999999998</v>
      </c>
      <c r="AC20">
        <f>IF(ISNUMBER(SEARCH("&lt;",Rawdata!Z20)),Rawdata!$C20/2,IF(ISBLANK(Rawdata!Z20),"",Rawdata!Z20))</f>
        <v>0.14399999999999999</v>
      </c>
      <c r="AD20">
        <f>IF(ISNUMBER(SEARCH("&lt;",Rawdata!AA20)),Rawdata!$C20/2,IF(ISBLANK(Rawdata!AA20),"",Rawdata!AA20))</f>
        <v>5.0000000000000001E-3</v>
      </c>
      <c r="AE20">
        <f>IF(ISNUMBER(SEARCH("&lt;",Rawdata!AB20)),Rawdata!$C20/2,IF(ISBLANK(Rawdata!AB20),"",Rawdata!AB20))</f>
        <v>0.23</v>
      </c>
      <c r="AF20">
        <f>IF(ISNUMBER(SEARCH("&lt;",Rawdata!AC20)),Rawdata!$C20/2,IF(ISBLANK(Rawdata!AC20),"",Rawdata!AC20))</f>
        <v>5.0000000000000001E-3</v>
      </c>
      <c r="AG20">
        <f>IF(ISNUMBER(SEARCH("&lt;",Rawdata!AD20)),Rawdata!$C20/2,IF(ISBLANK(Rawdata!AD20),"",Rawdata!AD20))</f>
        <v>0.20300000000000001</v>
      </c>
      <c r="AH20">
        <f>IF(ISNUMBER(SEARCH("&lt;",Rawdata!AE20)),Rawdata!$C20/2,IF(ISBLANK(Rawdata!AE20),"",Rawdata!AE20))</f>
        <v>0.20300000000000001</v>
      </c>
      <c r="AI20">
        <f>IF(ISNUMBER(SEARCH("&lt;",Rawdata!AF20)),Rawdata!$C20/2,IF(ISBLANK(Rawdata!AF20),"",Rawdata!AF20))</f>
        <v>5.0000000000000001E-3</v>
      </c>
      <c r="AJ20">
        <f>IF(ISNUMBER(SEARCH("&lt;",Rawdata!AG20)),Rawdata!$C20/2,IF(ISBLANK(Rawdata!AG20),"",Rawdata!AG20))</f>
        <v>0.17</v>
      </c>
      <c r="AK20">
        <f>IF(ISNUMBER(SEARCH("&lt;",Rawdata!AH20)),Rawdata!$C20/2,IF(ISBLANK(Rawdata!AH20),"",Rawdata!AH20))</f>
        <v>5.0000000000000001E-3</v>
      </c>
      <c r="AL20">
        <f>IF(ISNUMBER(SEARCH("&lt;",Rawdata!AI20)),Rawdata!$C20/2,IF(ISBLANK(Rawdata!AI20),"",Rawdata!AI20))</f>
        <v>0.61</v>
      </c>
      <c r="AM20">
        <f>IF(ISNUMBER(SEARCH("&lt;",Rawdata!AJ20)),Rawdata!$C20/2,IF(ISBLANK(Rawdata!AJ20),"",Rawdata!AJ20))</f>
        <v>0.21099999999999999</v>
      </c>
      <c r="AN20">
        <f>IF(ISNUMBER(SEARCH("&lt;",Rawdata!AK20)),Rawdata!$C20/2,IF(ISBLANK(Rawdata!AK20),"",Rawdata!AK20))</f>
        <v>5.0000000000000001E-3</v>
      </c>
      <c r="AO20">
        <f>IF(ISNUMBER(SEARCH("&lt;",Rawdata!AL20)),Rawdata!$C20/2,IF(ISBLANK(Rawdata!AL20),"",Rawdata!AL20))</f>
        <v>0.71899999999999997</v>
      </c>
      <c r="AP20">
        <f>IF(ISNUMBER(SEARCH("&lt;",Rawdata!AM20)),Rawdata!$C20/2,IF(ISBLANK(Rawdata!AM20),"",Rawdata!AM20))</f>
        <v>0.218</v>
      </c>
      <c r="AQ20">
        <f>IF(ISNUMBER(SEARCH("&lt;",Rawdata!AN20)),Rawdata!$C20/2,IF(ISBLANK(Rawdata!AN20),"",Rawdata!AN20))</f>
        <v>5.0000000000000001E-3</v>
      </c>
      <c r="AR20">
        <f>IF(ISNUMBER(SEARCH("&lt;",Rawdata!AO20)),Rawdata!$C20/2,IF(ISBLANK(Rawdata!AO20),"",Rawdata!AO20))</f>
        <v>0.20399999999999999</v>
      </c>
      <c r="AS20">
        <f>IF(ISNUMBER(SEARCH("&lt;",Rawdata!AP20)),Rawdata!$C20/2,IF(ISBLANK(Rawdata!AP20),"",Rawdata!AP20))</f>
        <v>5.0000000000000001E-3</v>
      </c>
      <c r="AT20">
        <f>IF(ISNUMBER(SEARCH("&lt;",Rawdata!AQ20)),Rawdata!$C20/2,IF(ISBLANK(Rawdata!AQ20),"",Rawdata!AQ20))</f>
        <v>0.28799999999999998</v>
      </c>
      <c r="AU20">
        <f>IF(ISNUMBER(SEARCH("&lt;",Rawdata!AR20)),Rawdata!$C20/2,IF(ISBLANK(Rawdata!AR20),"",Rawdata!AR20))</f>
        <v>0.20399999999999999</v>
      </c>
      <c r="AV20">
        <f>IF(ISNUMBER(SEARCH("&lt;",Rawdata!AS20)),Rawdata!$C20/2,IF(ISBLANK(Rawdata!AS20),"",Rawdata!AS20))</f>
        <v>5.0000000000000001E-3</v>
      </c>
      <c r="AW20">
        <f>IF(ISNUMBER(SEARCH("&lt;",Rawdata!AT20)),Rawdata!$C20/2,IF(ISBLANK(Rawdata!AT20),"",Rawdata!AT20))</f>
        <v>0.104</v>
      </c>
      <c r="AX20">
        <f>IF(ISNUMBER(SEARCH("&lt;",Rawdata!AU20)),Rawdata!$C20/2,IF(ISBLANK(Rawdata!AU20),"",Rawdata!AU20))</f>
        <v>5.0000000000000001E-3</v>
      </c>
      <c r="AY20">
        <f>IF(ISNUMBER(SEARCH("&lt;",Rawdata!AV20)),Rawdata!$C20/2,IF(ISBLANK(Rawdata!AV20),"",Rawdata!AV20))</f>
        <v>0.17</v>
      </c>
      <c r="AZ20">
        <f>IF(ISNUMBER(SEARCH("&lt;",Rawdata!AW20)),Rawdata!$C20/2,IF(ISBLANK(Rawdata!AW20),"",Rawdata!AW20))</f>
        <v>0.11</v>
      </c>
      <c r="BA20">
        <f>IF(ISNUMBER(SEARCH("&lt;",Rawdata!AX20)),Rawdata!$C20/2,IF(ISBLANK(Rawdata!AX20),"",Rawdata!AX20))</f>
        <v>5.0000000000000001E-3</v>
      </c>
      <c r="BB20">
        <f>IF(ISNUMBER(SEARCH("&lt;",Rawdata!AY20)),Rawdata!$C20/2,IF(ISBLANK(Rawdata!AY20),"",Rawdata!AY20))</f>
        <v>0.41</v>
      </c>
      <c r="BC20">
        <f>IF(ISNUMBER(SEARCH("&lt;",Rawdata!AZ20)),Rawdata!$C20/2,IF(ISBLANK(Rawdata!AZ20),"",Rawdata!AZ20))</f>
        <v>5.0000000000000001E-3</v>
      </c>
      <c r="BD20">
        <f>IF(ISNUMBER(SEARCH("&lt;",Rawdata!BA20)),Rawdata!$C20/2,IF(ISBLANK(Rawdata!BA20),"",Rawdata!BA20))</f>
        <v>0.39900000000000002</v>
      </c>
      <c r="BE20">
        <f>IF(ISNUMBER(SEARCH("&lt;",Rawdata!BB20)),Rawdata!$C20/2,IF(ISBLANK(Rawdata!BB20),"",Rawdata!BB20))</f>
        <v>0.33100000000000002</v>
      </c>
      <c r="BF20">
        <f>IF(ISNUMBER(SEARCH("&lt;",Rawdata!BC20)),Rawdata!$C20/2,IF(ISBLANK(Rawdata!BC20),"",Rawdata!BC20))</f>
        <v>5.0000000000000001E-3</v>
      </c>
      <c r="BG20">
        <f>IF(ISNUMBER(SEARCH("&lt;",Rawdata!BD20)),Rawdata!$C20/2,IF(ISBLANK(Rawdata!BD20),"",Rawdata!BD20))</f>
        <v>0.441</v>
      </c>
      <c r="BH20">
        <f>IF(ISNUMBER(SEARCH("&lt;",Rawdata!BE20)),Rawdata!$C20/2,IF(ISBLANK(Rawdata!BE20),"",Rawdata!BE20))</f>
        <v>5.0000000000000001E-3</v>
      </c>
      <c r="BI20">
        <f>IF(ISNUMBER(SEARCH("&lt;",Rawdata!BF20)),Rawdata!$C20/2,IF(ISBLANK(Rawdata!BF20),"",Rawdata!BF20))</f>
        <v>0.127</v>
      </c>
      <c r="BJ20">
        <f>IF(ISNUMBER(SEARCH("&lt;",Rawdata!BG20)),Rawdata!$C20/2,IF(ISBLANK(Rawdata!BG20),"",Rawdata!BG20))</f>
        <v>5.0000000000000001E-3</v>
      </c>
      <c r="BK20">
        <f>IF(ISNUMBER(SEARCH("&lt;",Rawdata!BH20)),Rawdata!$C20/2,IF(ISBLANK(Rawdata!BH20),"",Rawdata!BH20))</f>
        <v>0.121</v>
      </c>
      <c r="BL20">
        <f>IF(ISNUMBER(SEARCH("&lt;",Rawdata!BI20)),Rawdata!$C20/2,IF(ISBLANK(Rawdata!BI20),"",Rawdata!BI20))</f>
        <v>0.126</v>
      </c>
      <c r="BM20">
        <f>IF(ISNUMBER(SEARCH("&lt;",Rawdata!BJ20)),Rawdata!$C20/2,IF(ISBLANK(Rawdata!BJ20),"",Rawdata!BJ20))</f>
        <v>5.0000000000000001E-3</v>
      </c>
      <c r="BN20">
        <f>IF(ISNUMBER(SEARCH("&lt;",Rawdata!BK20)),Rawdata!$C20/2,IF(ISBLANK(Rawdata!BK20),"",Rawdata!BK20))</f>
        <v>0.18</v>
      </c>
      <c r="BO20">
        <f>IF(ISNUMBER(SEARCH("&lt;",Rawdata!BL20)),Rawdata!$C20/2,IF(ISBLANK(Rawdata!BL20),"",Rawdata!BL20))</f>
        <v>5.0000000000000001E-3</v>
      </c>
      <c r="BP20">
        <f>IF(ISNUMBER(SEARCH("&lt;",Rawdata!BM20)),Rawdata!$C20/2,IF(ISBLANK(Rawdata!BM20),"",Rawdata!BM20))</f>
        <v>0.17799999999999999</v>
      </c>
      <c r="BQ20">
        <f>IF(ISNUMBER(SEARCH("&lt;",Rawdata!BN20)),Rawdata!$C20/2,IF(ISBLANK(Rawdata!BN20),"",Rawdata!BN20))</f>
        <v>5.0000000000000001E-3</v>
      </c>
      <c r="BR20">
        <f>IF(ISNUMBER(SEARCH("&lt;",Rawdata!BO20)),Rawdata!$C20/2,IF(ISBLANK(Rawdata!BO20),"",Rawdata!BO20))</f>
        <v>0.66600000000000004</v>
      </c>
      <c r="BS20">
        <f>IF(ISNUMBER(SEARCH("&lt;",Rawdata!BP20)),Rawdata!$C20/2,IF(ISBLANK(Rawdata!BP20),"",Rawdata!BP20))</f>
        <v>0.16900000000000001</v>
      </c>
      <c r="BT20">
        <f>IF(ISNUMBER(SEARCH("&lt;",Rawdata!BQ20)),Rawdata!$C20/2,IF(ISBLANK(Rawdata!BQ20),"",Rawdata!BQ20))</f>
        <v>5.0000000000000001E-3</v>
      </c>
      <c r="BU20">
        <f>IF(ISNUMBER(SEARCH("&lt;",Rawdata!BR20)),Rawdata!$C20/2,IF(ISBLANK(Rawdata!BR20),"",Rawdata!BR20))</f>
        <v>9.8000000000000004E-2</v>
      </c>
      <c r="BV20">
        <f>IF(ISNUMBER(SEARCH("&lt;",Rawdata!BS20)),Rawdata!$C20/2,IF(ISBLANK(Rawdata!BS20),"",Rawdata!BS20))</f>
        <v>5.0000000000000001E-3</v>
      </c>
      <c r="BW20">
        <f>IF(ISNUMBER(SEARCH("&lt;",Rawdata!BT20)),Rawdata!$C20/2,IF(ISBLANK(Rawdata!BT20),"",Rawdata!BT20))</f>
        <v>0.57999999999999996</v>
      </c>
      <c r="BX20">
        <f>IF(ISNUMBER(SEARCH("&lt;",Rawdata!BU20)),Rawdata!$C20/2,IF(ISBLANK(Rawdata!BU20),"",Rawdata!BU20))</f>
        <v>0.17</v>
      </c>
      <c r="BY20">
        <f>IF(ISNUMBER(SEARCH("&lt;",Rawdata!BV20)),Rawdata!$C20/2,IF(ISBLANK(Rawdata!BV20),"",Rawdata!BV20))</f>
        <v>5.0000000000000001E-3</v>
      </c>
      <c r="BZ20">
        <f>IF(ISNUMBER(SEARCH("&lt;",Rawdata!BW20)),Rawdata!$C20/2,IF(ISBLANK(Rawdata!BW20),"",Rawdata!BW20))</f>
        <v>5.0000000000000001E-3</v>
      </c>
      <c r="CA20">
        <f>IF(ISNUMBER(SEARCH("&lt;",Rawdata!BX20)),Rawdata!$C20/2,IF(ISBLANK(Rawdata!BX20),"",Rawdata!BX20))</f>
        <v>5.0000000000000001E-3</v>
      </c>
      <c r="CB20">
        <f>IF(ISNUMBER(SEARCH("&lt;",Rawdata!BY20)),Rawdata!$C20/2,IF(ISBLANK(Rawdata!BY20),"",Rawdata!BY20))</f>
        <v>1.06</v>
      </c>
      <c r="CC20">
        <f>IF(ISNUMBER(SEARCH("&lt;",Rawdata!BZ20)),Rawdata!$C20/2,IF(ISBLANK(Rawdata!BZ20),"",Rawdata!BZ20))</f>
        <v>0.156</v>
      </c>
      <c r="CD20">
        <f>IF(ISNUMBER(SEARCH("&lt;",Rawdata!CA20)),Rawdata!$C20/2,IF(ISBLANK(Rawdata!CA20),"",Rawdata!CA20))</f>
        <v>5.0000000000000001E-3</v>
      </c>
      <c r="CE20">
        <f>IF(ISNUMBER(SEARCH("&lt;",Rawdata!CB20)),Rawdata!$C20/2,IF(ISBLANK(Rawdata!CB20),"",Rawdata!CB20))</f>
        <v>0.18099999999999999</v>
      </c>
      <c r="CF20">
        <f>IF(ISNUMBER(SEARCH("&lt;",Rawdata!CC20)),Rawdata!$C20/2,IF(ISBLANK(Rawdata!CC20),"",Rawdata!CC20))</f>
        <v>5.0000000000000001E-3</v>
      </c>
      <c r="CG20">
        <f>IF(ISNUMBER(SEARCH("&lt;",Rawdata!CD20)),Rawdata!$C20/2,IF(ISBLANK(Rawdata!CD20),"",Rawdata!CD20))</f>
        <v>0.81200000000000006</v>
      </c>
      <c r="CH20">
        <f>IF(ISNUMBER(SEARCH("&lt;",Rawdata!CE20)),Rawdata!$C20/2,IF(ISBLANK(Rawdata!CE20),"",Rawdata!CE20))</f>
        <v>0.19700000000000001</v>
      </c>
      <c r="CI20">
        <f>IF(ISNUMBER(SEARCH("&lt;",Rawdata!CF20)),Rawdata!$C20/2,IF(ISBLANK(Rawdata!CF20),"",Rawdata!CF20))</f>
        <v>5.0000000000000001E-3</v>
      </c>
      <c r="CJ20">
        <f>IF(ISNUMBER(SEARCH("&lt;",Rawdata!CG20)),Rawdata!$C20/2,IF(ISBLANK(Rawdata!CG20),"",Rawdata!CG20))</f>
        <v>0.13800000000000001</v>
      </c>
      <c r="CK20">
        <f>IF(ISNUMBER(SEARCH("&lt;",Rawdata!CH20)),Rawdata!$C20/2,IF(ISBLANK(Rawdata!CH20),"",Rawdata!CH20))</f>
        <v>5.0000000000000001E-3</v>
      </c>
      <c r="CL20">
        <f>IF(ISNUMBER(SEARCH("&lt;",Rawdata!CI20)),Rawdata!$C20/2,IF(ISBLANK(Rawdata!CI20),"",Rawdata!CI20))</f>
        <v>0.46500000000000002</v>
      </c>
      <c r="CM20">
        <f>IF(ISNUMBER(SEARCH("&lt;",Rawdata!CJ20)),Rawdata!$C20/2,IF(ISBLANK(Rawdata!CJ20),"",Rawdata!CJ20))</f>
        <v>0.05</v>
      </c>
      <c r="CN20">
        <f>IF(ISNUMBER(SEARCH("&lt;",Rawdata!CK20)),Rawdata!$C20/2,IF(ISBLANK(Rawdata!CK20),"",Rawdata!CK20))</f>
        <v>5.0000000000000001E-3</v>
      </c>
      <c r="CO20">
        <f>IF(ISNUMBER(SEARCH("&lt;",Rawdata!CL20)),Rawdata!$C20/2,IF(ISBLANK(Rawdata!CL20),"",Rawdata!CL20))</f>
        <v>0.14000000000000001</v>
      </c>
      <c r="CP20">
        <f>IF(ISNUMBER(SEARCH("&lt;",Rawdata!CM20)),Rawdata!$C20/2,IF(ISBLANK(Rawdata!CM20),"",Rawdata!CM20))</f>
        <v>5.0000000000000001E-3</v>
      </c>
      <c r="CQ20">
        <f>IF(ISNUMBER(SEARCH("&lt;",Rawdata!CN20)),Rawdata!$C20/2,IF(ISBLANK(Rawdata!CN20),"",Rawdata!CN20))</f>
        <v>0.42199999999999999</v>
      </c>
      <c r="CR20">
        <f>IF(ISNUMBER(SEARCH("&lt;",Rawdata!CO20)),Rawdata!$C20/2,IF(ISBLANK(Rawdata!CO20),"",Rawdata!CO20))</f>
        <v>0.161</v>
      </c>
      <c r="CS20">
        <f>IF(ISNUMBER(SEARCH("&lt;",Rawdata!CP20)),Rawdata!$C20/2,IF(ISBLANK(Rawdata!CP20),"",Rawdata!CP20))</f>
        <v>5.0000000000000001E-3</v>
      </c>
      <c r="CT20">
        <f>IF(ISNUMBER(SEARCH("&lt;",Rawdata!CQ20)),Rawdata!$C20/2,IF(ISBLANK(Rawdata!CQ20),"",Rawdata!CQ20))</f>
        <v>0.186</v>
      </c>
      <c r="CU20">
        <f>IF(ISNUMBER(SEARCH("&lt;",Rawdata!CR20)),Rawdata!$C20/2,IF(ISBLANK(Rawdata!CR20),"",Rawdata!CR20))</f>
        <v>5.0000000000000001E-3</v>
      </c>
      <c r="CV20">
        <f>IF(ISNUMBER(SEARCH("&lt;",Rawdata!CS20)),Rawdata!$C20/2,IF(ISBLANK(Rawdata!CS20),"",Rawdata!CS20))</f>
        <v>0.84499999999999997</v>
      </c>
      <c r="CW20">
        <f>IF(ISNUMBER(SEARCH("&lt;",Rawdata!CT20)),Rawdata!$C20/2,IF(ISBLANK(Rawdata!CT20),"",Rawdata!CT20))</f>
        <v>0.22700000000000001</v>
      </c>
      <c r="CX20">
        <f>IF(ISNUMBER(SEARCH("&lt;",Rawdata!CU20)),Rawdata!$C20/2,IF(ISBLANK(Rawdata!CU20),"",Rawdata!CU20))</f>
        <v>5.0000000000000001E-3</v>
      </c>
      <c r="CY20">
        <f>IF(ISNUMBER(SEARCH("&lt;",Rawdata!CV20)),Rawdata!$C20/2,IF(ISBLANK(Rawdata!CV20),"",Rawdata!CV20))</f>
        <v>5.5E-2</v>
      </c>
      <c r="CZ20">
        <f>IF(ISNUMBER(SEARCH("&lt;",Rawdata!CW20)),Rawdata!$C20/2,IF(ISBLANK(Rawdata!CW20),"",Rawdata!CW20))</f>
        <v>5.0000000000000001E-3</v>
      </c>
      <c r="DA20">
        <f>IF(ISNUMBER(SEARCH("&lt;",Rawdata!CX20)),Rawdata!$C20/2,IF(ISBLANK(Rawdata!CX20),"",Rawdata!CX20))</f>
        <v>0.218</v>
      </c>
      <c r="DB20">
        <f>IF(ISNUMBER(SEARCH("&lt;",Rawdata!CY20)),Rawdata!$C20/2,IF(ISBLANK(Rawdata!CY20),"",Rawdata!CY20))</f>
        <v>5.0000000000000001E-3</v>
      </c>
      <c r="DC20">
        <f>IF(ISNUMBER(SEARCH("&lt;",Rawdata!CZ20)),Rawdata!$C20/2,IF(ISBLANK(Rawdata!CZ20),"",Rawdata!CZ20))</f>
        <v>0.191</v>
      </c>
      <c r="DD20">
        <f>IF(ISNUMBER(SEARCH("&lt;",Rawdata!DA20)),Rawdata!$C20/2,IF(ISBLANK(Rawdata!DA20),"",Rawdata!DA20))</f>
        <v>0.67300000000000004</v>
      </c>
      <c r="DE20">
        <f>IF(ISNUMBER(SEARCH("&lt;",Rawdata!DB20)),Rawdata!$C20/2,IF(ISBLANK(Rawdata!DB20),"",Rawdata!DB20))</f>
        <v>5.0000000000000001E-3</v>
      </c>
      <c r="DF20">
        <f>IF(ISNUMBER(SEARCH("&lt;",Rawdata!DC20)),Rawdata!$C20/2,IF(ISBLANK(Rawdata!DC20),"",Rawdata!DC20))</f>
        <v>0.161</v>
      </c>
      <c r="DG20">
        <f>IF(ISNUMBER(SEARCH("&lt;",Rawdata!DD20)),Rawdata!$C20/2,IF(ISBLANK(Rawdata!DD20),"",Rawdata!DD20))</f>
        <v>5.0000000000000001E-3</v>
      </c>
      <c r="DH20">
        <f>IF(ISNUMBER(SEARCH("&lt;",Rawdata!DE20)),Rawdata!$C20/2,IF(ISBLANK(Rawdata!DE20),"",Rawdata!DE20))</f>
        <v>0.81399999999999995</v>
      </c>
      <c r="DI20">
        <f>IF(ISNUMBER(SEARCH("&lt;",Rawdata!DF20)),Rawdata!$C20/2,IF(ISBLANK(Rawdata!DF20),"",Rawdata!DF20))</f>
        <v>0.15</v>
      </c>
      <c r="DJ20">
        <f>IF(ISNUMBER(SEARCH("&lt;",Rawdata!DG20)),Rawdata!$C20/2,IF(ISBLANK(Rawdata!DG20),"",Rawdata!DG20))</f>
        <v>5.0000000000000001E-3</v>
      </c>
      <c r="DK20">
        <f>IF(ISNUMBER(SEARCH("&lt;",Rawdata!DH20)),Rawdata!$C20/2,IF(ISBLANK(Rawdata!DH20),"",Rawdata!DH20))</f>
        <v>0.11799999999999999</v>
      </c>
      <c r="DL20">
        <f>IF(ISNUMBER(SEARCH("&lt;",Rawdata!DI20)),Rawdata!$C20/2,IF(ISBLANK(Rawdata!DI20),"",Rawdata!DI20))</f>
        <v>5.0000000000000001E-3</v>
      </c>
      <c r="DM20">
        <f>IF(ISNUMBER(SEARCH("&lt;",Rawdata!DJ20)),Rawdata!$C20/2,IF(ISBLANK(Rawdata!DJ20),"",Rawdata!DJ20))</f>
        <v>0.40899999999999997</v>
      </c>
      <c r="DN20">
        <f>IF(ISNUMBER(SEARCH("&lt;",Rawdata!DK20)),Rawdata!$C20/2,IF(ISBLANK(Rawdata!DK20),"",Rawdata!DK20))</f>
        <v>4.7E-2</v>
      </c>
      <c r="DO20">
        <f>IF(ISNUMBER(SEARCH("&lt;",Rawdata!DL20)),Rawdata!$C20/2,IF(ISBLANK(Rawdata!DL20),"",Rawdata!DL20))</f>
        <v>5.0000000000000001E-3</v>
      </c>
      <c r="DP20">
        <f>IF(ISNUMBER(SEARCH("&lt;",Rawdata!DM20)),Rawdata!$C20/2,IF(ISBLANK(Rawdata!DM20),"",Rawdata!DM20))</f>
        <v>5.0000000000000001E-3</v>
      </c>
      <c r="DQ20">
        <f>IF(ISNUMBER(SEARCH("&lt;",Rawdata!DN20)),Rawdata!$C20/2,IF(ISBLANK(Rawdata!DN20),"",Rawdata!DN20))</f>
        <v>5.0000000000000001E-3</v>
      </c>
      <c r="DR20">
        <f>IF(ISNUMBER(SEARCH("&lt;",Rawdata!DO20)),Rawdata!$C20/2,IF(ISBLANK(Rawdata!DO20),"",Rawdata!DO20))</f>
        <v>0.27500000000000002</v>
      </c>
      <c r="DS20">
        <f>IF(ISNUMBER(SEARCH("&lt;",Rawdata!DP20)),Rawdata!$C20/2,IF(ISBLANK(Rawdata!DP20),"",Rawdata!DP20))</f>
        <v>5.0000000000000001E-3</v>
      </c>
      <c r="DT20">
        <f>IF(ISNUMBER(SEARCH("&lt;",Rawdata!DQ20)),Rawdata!$C20/2,IF(ISBLANK(Rawdata!DQ20),"",Rawdata!DQ20))</f>
        <v>5.0000000000000001E-3</v>
      </c>
      <c r="DU20">
        <f>IF(ISNUMBER(SEARCH("&lt;",Rawdata!DR20)),Rawdata!$C20/2,IF(ISBLANK(Rawdata!DR20),"",Rawdata!DR20))</f>
        <v>0.156</v>
      </c>
      <c r="DV20">
        <f>IF(ISNUMBER(SEARCH("&lt;",Rawdata!DS20)),Rawdata!$C20/2,IF(ISBLANK(Rawdata!DS20),"",Rawdata!DS20))</f>
        <v>5.0000000000000001E-3</v>
      </c>
      <c r="DW20">
        <f>IF(ISNUMBER(SEARCH("&lt;",Rawdata!DT20)),Rawdata!$C20/2,IF(ISBLANK(Rawdata!DT20),"",Rawdata!DT20))</f>
        <v>0.42099999999999999</v>
      </c>
      <c r="DX20">
        <f>IF(ISNUMBER(SEARCH("&lt;",Rawdata!DU20)),Rawdata!$C20/2,IF(ISBLANK(Rawdata!DU20),"",Rawdata!DU20))</f>
        <v>0.156</v>
      </c>
      <c r="DY20">
        <f>IF(ISNUMBER(SEARCH("&lt;",Rawdata!DV20)),Rawdata!$C20/2,IF(ISBLANK(Rawdata!DV20),"",Rawdata!DV20))</f>
        <v>5.0000000000000001E-3</v>
      </c>
      <c r="DZ20">
        <f>IF(ISNUMBER(SEARCH("&lt;",Rawdata!DW20)),Rawdata!$C20/2,IF(ISBLANK(Rawdata!DW20),"",Rawdata!DW20))</f>
        <v>0.17499999999999999</v>
      </c>
      <c r="EA20">
        <f>IF(ISNUMBER(SEARCH("&lt;",Rawdata!DX20)),Rawdata!$C20/2,IF(ISBLANK(Rawdata!DX20),"",Rawdata!DX20))</f>
        <v>5.0000000000000001E-3</v>
      </c>
      <c r="EB20">
        <f>IF(ISNUMBER(SEARCH("&lt;",Rawdata!DY20)),Rawdata!$C20/2,IF(ISBLANK(Rawdata!DY20),"",Rawdata!DY20))</f>
        <v>1.06</v>
      </c>
      <c r="EC20">
        <f>IF(ISNUMBER(SEARCH("&lt;",Rawdata!DZ20)),Rawdata!$C20/2,IF(ISBLANK(Rawdata!DZ20),"",Rawdata!DZ20))</f>
        <v>0.34100000000000003</v>
      </c>
      <c r="ED20">
        <f>IF(ISNUMBER(SEARCH("&lt;",Rawdata!EA20)),Rawdata!$C20/2,IF(ISBLANK(Rawdata!EA20),"",Rawdata!EA20))</f>
        <v>5.0000000000000001E-3</v>
      </c>
      <c r="EE20">
        <f>IF(ISNUMBER(SEARCH("&lt;",Rawdata!EB20)),Rawdata!$C20/2,IF(ISBLANK(Rawdata!EB20),"",Rawdata!EB20))</f>
        <v>0.03</v>
      </c>
      <c r="EF20">
        <f>IF(ISNUMBER(SEARCH("&lt;",Rawdata!EC20)),Rawdata!$C20/2,IF(ISBLANK(Rawdata!EC20),"",Rawdata!EC20))</f>
        <v>5.0000000000000001E-3</v>
      </c>
      <c r="EG20">
        <f>IF(ISNUMBER(SEARCH("&lt;",Rawdata!ED20)),Rawdata!$C20/2,IF(ISBLANK(Rawdata!ED20),"",Rawdata!ED20))</f>
        <v>0.54200000000000004</v>
      </c>
      <c r="EH20">
        <f>IF(ISNUMBER(SEARCH("&lt;",Rawdata!EE20)),Rawdata!$C20/2,IF(ISBLANK(Rawdata!EE20),"",Rawdata!EE20))</f>
        <v>5.0000000000000001E-3</v>
      </c>
      <c r="EI20">
        <f>IF(ISNUMBER(SEARCH("&lt;",Rawdata!EF20)),Rawdata!$C20/2,IF(ISBLANK(Rawdata!EF20),"",Rawdata!EF20))</f>
        <v>5.0000000000000001E-3</v>
      </c>
      <c r="EJ20">
        <f>IF(ISNUMBER(SEARCH("&lt;",Rawdata!EG20)),Rawdata!$C20/2,IF(ISBLANK(Rawdata!EG20),"",Rawdata!EG20))</f>
        <v>5.0000000000000001E-3</v>
      </c>
      <c r="EK20">
        <f>IF(ISNUMBER(SEARCH("&lt;",Rawdata!EH20)),Rawdata!$C20/2,IF(ISBLANK(Rawdata!EH20),"",Rawdata!EH20))</f>
        <v>5.0000000000000001E-3</v>
      </c>
      <c r="EL20">
        <f>IF(ISNUMBER(SEARCH("&lt;",Rawdata!EI20)),Rawdata!$C20/2,IF(ISBLANK(Rawdata!EI20),"",Rawdata!EI20))</f>
        <v>0.92</v>
      </c>
      <c r="EM20">
        <f>IF(ISNUMBER(SEARCH("&lt;",Rawdata!EJ20)),Rawdata!$C20/2,IF(ISBLANK(Rawdata!EJ20),"",Rawdata!EJ20))</f>
        <v>5.0000000000000001E-3</v>
      </c>
      <c r="EN20">
        <f>IF(ISNUMBER(SEARCH("&lt;",Rawdata!EK20)),Rawdata!$C20/2,IF(ISBLANK(Rawdata!EK20),"",Rawdata!EK20))</f>
        <v>5.0000000000000001E-3</v>
      </c>
      <c r="EO20">
        <f>IF(ISNUMBER(SEARCH("&lt;",Rawdata!EL20)),Rawdata!$C20/2,IF(ISBLANK(Rawdata!EL20),"",Rawdata!EL20))</f>
        <v>0.10299999999999999</v>
      </c>
      <c r="EP20">
        <f>IF(ISNUMBER(SEARCH("&lt;",Rawdata!EM20)),Rawdata!$C20/2,IF(ISBLANK(Rawdata!EM20),"",Rawdata!EM20))</f>
        <v>5.0000000000000001E-3</v>
      </c>
      <c r="EQ20">
        <f>IF(ISNUMBER(SEARCH("&lt;",Rawdata!EN20)),Rawdata!$C20/2,IF(ISBLANK(Rawdata!EN20),"",Rawdata!EN20))</f>
        <v>3.5999999999999997E-2</v>
      </c>
      <c r="ER20">
        <f>IF(ISNUMBER(SEARCH("&lt;",Rawdata!EO20)),Rawdata!$C20/2,IF(ISBLANK(Rawdata!EO20),"",Rawdata!EO20))</f>
        <v>5.0000000000000001E-3</v>
      </c>
      <c r="ES20">
        <f>IF(ISNUMBER(SEARCH("&lt;",Rawdata!EP20)),Rawdata!$C20/2,IF(ISBLANK(Rawdata!EP20),"",Rawdata!EP20))</f>
        <v>0.25</v>
      </c>
      <c r="ET20">
        <f>IF(ISNUMBER(SEARCH("&lt;",Rawdata!EQ20)),Rawdata!$C20/2,IF(ISBLANK(Rawdata!EQ20),"",Rawdata!EQ20))</f>
        <v>3.7999999999999999E-2</v>
      </c>
      <c r="EU20">
        <f>IF(ISNUMBER(SEARCH("&lt;",Rawdata!ER20)),Rawdata!$C20/2,IF(ISBLANK(Rawdata!ER20),"",Rawdata!ER20))</f>
        <v>5.0000000000000001E-3</v>
      </c>
      <c r="EV20">
        <f>IF(ISNUMBER(SEARCH("&lt;",Rawdata!ES20)),Rawdata!$C20/2,IF(ISBLANK(Rawdata!ES20),"",Rawdata!ES20))</f>
        <v>5.0000000000000001E-3</v>
      </c>
      <c r="EW20">
        <f>IF(ISNUMBER(SEARCH("&lt;",Rawdata!ET20)),Rawdata!$C20/2,IF(ISBLANK(Rawdata!ET20),"",Rawdata!ET20))</f>
        <v>5.0000000000000001E-3</v>
      </c>
      <c r="EX20">
        <f>IF(ISNUMBER(SEARCH("&lt;",Rawdata!EU20)),Rawdata!$C20/2,IF(ISBLANK(Rawdata!EU20),"",Rawdata!EU20))</f>
        <v>0.315</v>
      </c>
      <c r="EY20">
        <f>IF(ISNUMBER(SEARCH("&lt;",Rawdata!EV20)),Rawdata!$C20/2,IF(ISBLANK(Rawdata!EV20),"",Rawdata!EV20))</f>
        <v>5.0000000000000001E-3</v>
      </c>
      <c r="EZ20">
        <f>IF(ISNUMBER(SEARCH("&lt;",Rawdata!EW20)),Rawdata!$C20/2,IF(ISBLANK(Rawdata!EW20),"",Rawdata!EW20))</f>
        <v>0.27700000000000002</v>
      </c>
      <c r="FA20">
        <f>IF(ISNUMBER(SEARCH("&lt;",Rawdata!EX20)),Rawdata!$C20/2,IF(ISBLANK(Rawdata!EX20),"",Rawdata!EX20))</f>
        <v>0.69499999999999995</v>
      </c>
      <c r="FB20">
        <f>IF(ISNUMBER(SEARCH("&lt;",Rawdata!EY20)),Rawdata!$C20/2,IF(ISBLANK(Rawdata!EY20),"",Rawdata!EY20))</f>
        <v>5.0000000000000001E-3</v>
      </c>
      <c r="FC20">
        <f>IF(ISNUMBER(SEARCH("&lt;",Rawdata!EZ20)),Rawdata!$C20/2,IF(ISBLANK(Rawdata!EZ20),"",Rawdata!EZ20))</f>
        <v>0.151</v>
      </c>
      <c r="FD20">
        <f>IF(ISNUMBER(SEARCH("&lt;",Rawdata!FA20)),Rawdata!$C20/2,IF(ISBLANK(Rawdata!FA20),"",Rawdata!FA20))</f>
        <v>5.0000000000000001E-3</v>
      </c>
      <c r="FE20">
        <f>IF(ISNUMBER(SEARCH("&lt;",Rawdata!FB20)),Rawdata!$C20/2,IF(ISBLANK(Rawdata!FB20),"",Rawdata!FB20))</f>
        <v>0.50600000000000001</v>
      </c>
      <c r="FF20">
        <f>IF(ISNUMBER(SEARCH("&lt;",Rawdata!FC20)),Rawdata!$C20/2,IF(ISBLANK(Rawdata!FC20),"",Rawdata!FC20))</f>
        <v>0.114</v>
      </c>
      <c r="FG20">
        <f>IF(ISNUMBER(SEARCH("&lt;",Rawdata!FD20)),Rawdata!$C20/2,IF(ISBLANK(Rawdata!FD20),"",Rawdata!FD20))</f>
        <v>5.0000000000000001E-3</v>
      </c>
      <c r="FH20">
        <f>IF(ISNUMBER(SEARCH("&lt;",Rawdata!FE20)),Rawdata!$C20/2,IF(ISBLANK(Rawdata!FE20),"",Rawdata!FE20))</f>
        <v>0.38200000000000001</v>
      </c>
      <c r="FI20">
        <f>IF(ISNUMBER(SEARCH("&lt;",Rawdata!FF20)),Rawdata!$C20/2,IF(ISBLANK(Rawdata!FF20),"",Rawdata!FF20))</f>
        <v>5.0000000000000001E-3</v>
      </c>
      <c r="FJ20">
        <f>IF(ISNUMBER(SEARCH("&lt;",Rawdata!FG20)),Rawdata!$C20/2,IF(ISBLANK(Rawdata!FG20),"",Rawdata!FG20))</f>
        <v>1.08</v>
      </c>
      <c r="FK20">
        <f>IF(ISNUMBER(SEARCH("&lt;",Rawdata!FH20)),Rawdata!$C20/2,IF(ISBLANK(Rawdata!FH20),"",Rawdata!FH20))</f>
        <v>0.28399999999999997</v>
      </c>
      <c r="FL20">
        <f>IF(ISNUMBER(SEARCH("&lt;",Rawdata!FI20)),Rawdata!$C20/2,IF(ISBLANK(Rawdata!FI20),"",Rawdata!FI20))</f>
        <v>5.0000000000000001E-3</v>
      </c>
      <c r="FM20">
        <f>IF(ISNUMBER(SEARCH("&lt;",Rawdata!FJ20)),Rawdata!$C20/2,IF(ISBLANK(Rawdata!FJ20),"",Rawdata!FJ20))</f>
        <v>0.16200000000000001</v>
      </c>
      <c r="FN20">
        <f>IF(ISNUMBER(SEARCH("&lt;",Rawdata!FK20)),Rawdata!$C20/2,IF(ISBLANK(Rawdata!FK20),"",Rawdata!FK20))</f>
        <v>5.0000000000000001E-3</v>
      </c>
      <c r="FO20">
        <f>IF(ISNUMBER(SEARCH("&lt;",Rawdata!FL20)),Rawdata!$C20/2,IF(ISBLANK(Rawdata!FL20),"",Rawdata!FL20))</f>
        <v>0.54600000000000004</v>
      </c>
      <c r="FP20">
        <f>IF(ISNUMBER(SEARCH("&lt;",Rawdata!FM20)),Rawdata!$C20/2,IF(ISBLANK(Rawdata!FM20),"",Rawdata!FM20))</f>
        <v>0.188</v>
      </c>
      <c r="FQ20">
        <f>IF(ISNUMBER(SEARCH("&lt;",Rawdata!FN20)),Rawdata!$C20/2,IF(ISBLANK(Rawdata!FN20),"",Rawdata!FN20))</f>
        <v>5.0000000000000001E-3</v>
      </c>
      <c r="FR20">
        <f>IF(ISNUMBER(SEARCH("&lt;",Rawdata!FO20)),Rawdata!$C20/2,IF(ISBLANK(Rawdata!FO20),"",Rawdata!FO20))</f>
        <v>0.21</v>
      </c>
      <c r="FS20">
        <f>IF(ISNUMBER(SEARCH("&lt;",Rawdata!FP20)),Rawdata!$C20/2,IF(ISBLANK(Rawdata!FP20),"",Rawdata!FP20))</f>
        <v>5.0000000000000001E-3</v>
      </c>
      <c r="FT20" t="str">
        <f>IF(ISNUMBER(SEARCH("&lt;",Rawdata!FQ20)),Rawdata!$C20/2,IF(ISBLANK(Rawdata!FQ20),"",Rawdata!FQ20))</f>
        <v/>
      </c>
      <c r="FU20">
        <f>IF(ISNUMBER(SEARCH("&lt;",Rawdata!FR20)),Rawdata!$C20/2,IF(ISBLANK(Rawdata!FR20),"",Rawdata!FR20))</f>
        <v>5.0000000000000001E-3</v>
      </c>
      <c r="FV20">
        <f>IF(ISNUMBER(SEARCH("&lt;",Rawdata!FS20)),Rawdata!$C20/2,IF(ISBLANK(Rawdata!FS20),"",Rawdata!FS20))</f>
        <v>1.7000000000000001E-2</v>
      </c>
      <c r="FW20">
        <f>IF(ISNUMBER(SEARCH("&lt;",Rawdata!FT20)),Rawdata!$C20/2,IF(ISBLANK(Rawdata!FT20),"",Rawdata!FT20))</f>
        <v>0.107</v>
      </c>
      <c r="FX20">
        <f>IF(ISNUMBER(SEARCH("&lt;",Rawdata!FU20)),Rawdata!$C20/2,IF(ISBLANK(Rawdata!FU20),"",Rawdata!FU20))</f>
        <v>0.03</v>
      </c>
      <c r="FY20">
        <f>IF(ISNUMBER(SEARCH("&lt;",Rawdata!FV20)),Rawdata!$C20/2,IF(ISBLANK(Rawdata!FV20),"",Rawdata!FV20))</f>
        <v>0.08</v>
      </c>
      <c r="FZ20">
        <f>IF(ISNUMBER(SEARCH("&lt;",Rawdata!FW20)),Rawdata!$C20/2,IF(ISBLANK(Rawdata!FW20),"",Rawdata!FW20))</f>
        <v>0.106</v>
      </c>
      <c r="GA20">
        <f>IF(ISNUMBER(SEARCH("&lt;",Rawdata!FX20)),Rawdata!$C20/2,IF(ISBLANK(Rawdata!FX20),"",Rawdata!FX20))</f>
        <v>5.0000000000000001E-3</v>
      </c>
      <c r="GB20">
        <f>IF(ISNUMBER(SEARCH("&lt;",Rawdata!FY20)),Rawdata!$C20/2,IF(ISBLANK(Rawdata!FY20),"",Rawdata!FY20))</f>
        <v>0.26600000000000001</v>
      </c>
      <c r="GC20">
        <f>IF(ISNUMBER(SEARCH("&lt;",Rawdata!FZ20)),Rawdata!$C20/2,IF(ISBLANK(Rawdata!FZ20),"",Rawdata!FZ20))</f>
        <v>5.0000000000000001E-3</v>
      </c>
      <c r="GD20">
        <f>IF(ISNUMBER(SEARCH("&lt;",Rawdata!GA20)),Rawdata!$C20/2,IF(ISBLANK(Rawdata!GA20),"",Rawdata!GA20))</f>
        <v>0.89300000000000002</v>
      </c>
      <c r="GE20">
        <f>IF(ISNUMBER(SEARCH("&lt;",Rawdata!GB20)),Rawdata!$C20/2,IF(ISBLANK(Rawdata!GB20),"",Rawdata!GB20))</f>
        <v>0.312</v>
      </c>
      <c r="GF20">
        <f>IF(ISNUMBER(SEARCH("&lt;",Rawdata!GC20)),Rawdata!$C20/2,IF(ISBLANK(Rawdata!GC20),"",Rawdata!GC20))</f>
        <v>5.0000000000000001E-3</v>
      </c>
      <c r="GG20">
        <f>IF(ISNUMBER(SEARCH("&lt;",Rawdata!GD20)),Rawdata!$C20/2,IF(ISBLANK(Rawdata!GD20),"",Rawdata!GD20))</f>
        <v>7.5999999999999998E-2</v>
      </c>
      <c r="GH20">
        <f>IF(ISNUMBER(SEARCH("&lt;",Rawdata!GE20)),Rawdata!$C20/2,IF(ISBLANK(Rawdata!GE20),"",Rawdata!GE20))</f>
        <v>5.0000000000000001E-3</v>
      </c>
      <c r="GI20">
        <f>IF(ISNUMBER(SEARCH("&lt;",Rawdata!GF20)),Rawdata!$C20/2,IF(ISBLANK(Rawdata!GF20),"",Rawdata!GF20))</f>
        <v>3.17</v>
      </c>
      <c r="GJ20">
        <f>IF(ISNUMBER(SEARCH("&lt;",Rawdata!GG20)),Rawdata!$C20/2,IF(ISBLANK(Rawdata!GG20),"",Rawdata!GG20))</f>
        <v>1.68</v>
      </c>
      <c r="GK20">
        <f>IF(ISNUMBER(SEARCH("&lt;",Rawdata!GH20)),Rawdata!$C20/2,IF(ISBLANK(Rawdata!GH20),"",Rawdata!GH20))</f>
        <v>5.0000000000000001E-3</v>
      </c>
      <c r="GL20">
        <f>IF(ISNUMBER(SEARCH("&lt;",Rawdata!GI20)),Rawdata!$C20/2,IF(ISBLANK(Rawdata!GI20),"",Rawdata!GI20))</f>
        <v>0.63600000000000001</v>
      </c>
      <c r="GM20">
        <f>IF(ISNUMBER(SEARCH("&lt;",Rawdata!GJ20)),Rawdata!$C20/2,IF(ISBLANK(Rawdata!GJ20),"",Rawdata!GJ20))</f>
        <v>5.0000000000000001E-3</v>
      </c>
      <c r="GN20">
        <f>IF(ISNUMBER(SEARCH("&lt;",Rawdata!GK20)),Rawdata!$C20/2,IF(ISBLANK(Rawdata!GK20),"",Rawdata!GK20))</f>
        <v>0.19500000000000001</v>
      </c>
      <c r="GO20">
        <f>IF(ISNUMBER(SEARCH("&lt;",Rawdata!GL20)),Rawdata!$C20/2,IF(ISBLANK(Rawdata!GL20),"",Rawdata!GL20))</f>
        <v>0.68899999999999995</v>
      </c>
      <c r="GP20">
        <f>IF(ISNUMBER(SEARCH("&lt;",Rawdata!GM20)),Rawdata!$C20/2,IF(ISBLANK(Rawdata!GM20),"",Rawdata!GM20))</f>
        <v>5.0000000000000001E-3</v>
      </c>
      <c r="GQ20">
        <f>IF(ISNUMBER(SEARCH("&lt;",Rawdata!GN20)),Rawdata!$C20/2,IF(ISBLANK(Rawdata!GN20),"",Rawdata!GN20))</f>
        <v>8.5999999999999993E-2</v>
      </c>
      <c r="GR20">
        <f>IF(ISNUMBER(SEARCH("&lt;",Rawdata!GO20)),Rawdata!$C20/2,IF(ISBLANK(Rawdata!GO20),"",Rawdata!GO20))</f>
        <v>5.0000000000000001E-3</v>
      </c>
      <c r="GS20">
        <f>IF(ISNUMBER(SEARCH("&lt;",Rawdata!GP20)),Rawdata!$C20/2,IF(ISBLANK(Rawdata!GP20),"",Rawdata!GP20))</f>
        <v>0.14399999999999999</v>
      </c>
      <c r="GT20">
        <f>IF(ISNUMBER(SEARCH("&lt;",Rawdata!GQ20)),Rawdata!$C20/2,IF(ISBLANK(Rawdata!GQ20),"",Rawdata!GQ20))</f>
        <v>0.21</v>
      </c>
      <c r="GU20">
        <f>IF(ISNUMBER(SEARCH("&lt;",Rawdata!GR20)),Rawdata!$C20/2,IF(ISBLANK(Rawdata!GR20),"",Rawdata!GR20))</f>
        <v>5.0000000000000001E-3</v>
      </c>
      <c r="GV20">
        <f>IF(ISNUMBER(SEARCH("&lt;",Rawdata!GS20)),Rawdata!$C20/2,IF(ISBLANK(Rawdata!GS20),"",Rawdata!GS20))</f>
        <v>0.26300000000000001</v>
      </c>
      <c r="GW20">
        <f>IF(ISNUMBER(SEARCH("&lt;",Rawdata!GT20)),Rawdata!$C20/2,IF(ISBLANK(Rawdata!GT20),"",Rawdata!GT20))</f>
        <v>5.0000000000000001E-3</v>
      </c>
      <c r="GX20">
        <f>IF(ISNUMBER(SEARCH("&lt;",Rawdata!GU20)),Rawdata!$C20/2,IF(ISBLANK(Rawdata!GU20),"",Rawdata!GU20))</f>
        <v>0.16300000000000001</v>
      </c>
      <c r="GY20">
        <f>IF(ISNUMBER(SEARCH("&lt;",Rawdata!GV20)),Rawdata!$C20/2,IF(ISBLANK(Rawdata!GV20),"",Rawdata!GV20))</f>
        <v>0.28299999999999997</v>
      </c>
      <c r="GZ20">
        <f>IF(ISNUMBER(SEARCH("&lt;",Rawdata!GW20)),Rawdata!$C20/2,IF(ISBLANK(Rawdata!GW20),"",Rawdata!GW20))</f>
        <v>5.0000000000000001E-3</v>
      </c>
      <c r="HA20">
        <f>IF(ISNUMBER(SEARCH("&lt;",Rawdata!GX20)),Rawdata!$C20/2,IF(ISBLANK(Rawdata!GX20),"",Rawdata!GX20))</f>
        <v>0.35899999999999999</v>
      </c>
      <c r="HB20">
        <f>IF(ISNUMBER(SEARCH("&lt;",Rawdata!GY20)),Rawdata!$C20/2,IF(ISBLANK(Rawdata!GY20),"",Rawdata!GY20))</f>
        <v>5.0000000000000001E-3</v>
      </c>
      <c r="HC20">
        <f>IF(ISNUMBER(SEARCH("&lt;",Rawdata!GZ20)),Rawdata!$C20/2,IF(ISBLANK(Rawdata!GZ20),"",Rawdata!GZ20))</f>
        <v>0.13900000000000001</v>
      </c>
      <c r="HD20">
        <f>IF(ISNUMBER(SEARCH("&lt;",Rawdata!HA20)),Rawdata!$C20/2,IF(ISBLANK(Rawdata!HA20),"",Rawdata!HA20))</f>
        <v>0.28499999999999998</v>
      </c>
      <c r="HE20">
        <f>IF(ISNUMBER(SEARCH("&lt;",Rawdata!HB20)),Rawdata!$C20/2,IF(ISBLANK(Rawdata!HB20),"",Rawdata!HB20))</f>
        <v>5.0000000000000001E-3</v>
      </c>
      <c r="HF20">
        <f>IF(ISNUMBER(SEARCH("&lt;",Rawdata!HC20)),Rawdata!$C20/2,IF(ISBLANK(Rawdata!HC20),"",Rawdata!HC20))</f>
        <v>0.49099999999999999</v>
      </c>
      <c r="HG20">
        <f>IF(ISNUMBER(SEARCH("&lt;",Rawdata!HD20)),Rawdata!$C20/2,IF(ISBLANK(Rawdata!HD20),"",Rawdata!HD20))</f>
        <v>5.0000000000000001E-3</v>
      </c>
      <c r="HH20">
        <f>IF(ISNUMBER(SEARCH("&lt;",Rawdata!HE20)),Rawdata!$C20/2,IF(ISBLANK(Rawdata!HE20),"",Rawdata!HE20))</f>
        <v>0.115</v>
      </c>
      <c r="HI20">
        <f>IF(ISNUMBER(SEARCH("&lt;",Rawdata!HF20)),Rawdata!$C20/2,IF(ISBLANK(Rawdata!HF20),"",Rawdata!HF20))</f>
        <v>0.158</v>
      </c>
      <c r="HJ20">
        <f>IF(ISNUMBER(SEARCH("&lt;",Rawdata!HG20)),Rawdata!$C20/2,IF(ISBLANK(Rawdata!HG20),"",Rawdata!HG20))</f>
        <v>5.0000000000000001E-3</v>
      </c>
      <c r="HK20">
        <f>IF(ISNUMBER(SEARCH("&lt;",Rawdata!HH20)),Rawdata!$C20/2,IF(ISBLANK(Rawdata!HH20),"",Rawdata!HH20))</f>
        <v>0.215</v>
      </c>
      <c r="HL20">
        <f>IF(ISNUMBER(SEARCH("&lt;",Rawdata!HI20)),Rawdata!$C20/2,IF(ISBLANK(Rawdata!HI20),"",Rawdata!HI20))</f>
        <v>5.0000000000000001E-3</v>
      </c>
      <c r="HM20">
        <f>IF(ISNUMBER(SEARCH("&lt;",Rawdata!HJ20)),Rawdata!$C20/2,IF(ISBLANK(Rawdata!HJ20),"",Rawdata!HJ20))</f>
        <v>0.64600000000000002</v>
      </c>
      <c r="HN20">
        <f>IF(ISNUMBER(SEARCH("&lt;",Rawdata!HK20)),Rawdata!$C20/2,IF(ISBLANK(Rawdata!HK20),"",Rawdata!HK20))</f>
        <v>0.19</v>
      </c>
      <c r="HO20">
        <f>IF(ISNUMBER(SEARCH("&lt;",Rawdata!HL20)),Rawdata!$C20/2,IF(ISBLANK(Rawdata!HL20),"",Rawdata!HL20))</f>
        <v>5.0000000000000001E-3</v>
      </c>
      <c r="HP20">
        <f>IF(ISNUMBER(SEARCH("&lt;",Rawdata!HM20)),Rawdata!$C20/2,IF(ISBLANK(Rawdata!HM20),"",Rawdata!HM20))</f>
        <v>0.252</v>
      </c>
      <c r="HQ20">
        <f>IF(ISNUMBER(SEARCH("&lt;",Rawdata!HN20)),Rawdata!$C20/2,IF(ISBLANK(Rawdata!HN20),"",Rawdata!HN20))</f>
        <v>5.0000000000000001E-3</v>
      </c>
      <c r="HR20">
        <f>IF(ISNUMBER(SEARCH("&lt;",Rawdata!HO20)),Rawdata!$C20/2,IF(ISBLANK(Rawdata!HO20),"",Rawdata!HO20))</f>
        <v>0.35299999999999998</v>
      </c>
      <c r="HS20">
        <f>IF(ISNUMBER(SEARCH("&lt;",Rawdata!HP20)),Rawdata!$C20/2,IF(ISBLANK(Rawdata!HP20),"",Rawdata!HP20))</f>
        <v>0.68600000000000005</v>
      </c>
      <c r="HT20">
        <f>IF(ISNUMBER(SEARCH("&lt;",Rawdata!HQ20)),Rawdata!$C20/2,IF(ISBLANK(Rawdata!HQ20),"",Rawdata!HQ20))</f>
        <v>5.0000000000000001E-3</v>
      </c>
      <c r="HU20">
        <f>IF(ISNUMBER(SEARCH("&lt;",Rawdata!HR20)),Rawdata!$C20/2,IF(ISBLANK(Rawdata!HR20),"",Rawdata!HR20))</f>
        <v>0.313</v>
      </c>
      <c r="HV20">
        <f>IF(ISNUMBER(SEARCH("&lt;",Rawdata!HS20)),Rawdata!$C20/2,IF(ISBLANK(Rawdata!HS20),"",Rawdata!HS20))</f>
        <v>5.0000000000000001E-3</v>
      </c>
      <c r="HW20">
        <f>IF(ISNUMBER(SEARCH("&lt;",Rawdata!HT20)),Rawdata!$C20/2,IF(ISBLANK(Rawdata!HT20),"",Rawdata!HT20))</f>
        <v>0.38600000000000001</v>
      </c>
      <c r="HX20">
        <f>IF(ISNUMBER(SEARCH("&lt;",Rawdata!HU20)),Rawdata!$C20/2,IF(ISBLANK(Rawdata!HU20),"",Rawdata!HU20))</f>
        <v>0.27200000000000002</v>
      </c>
      <c r="HY20">
        <f>IF(ISNUMBER(SEARCH("&lt;",Rawdata!HV20)),Rawdata!$C20/2,IF(ISBLANK(Rawdata!HV20),"",Rawdata!HV20))</f>
        <v>5.0000000000000001E-3</v>
      </c>
      <c r="HZ20">
        <f>IF(ISNUMBER(SEARCH("&lt;",Rawdata!HW20)),Rawdata!$C20/2,IF(ISBLANK(Rawdata!HW20),"",Rawdata!HW20))</f>
        <v>0.32800000000000001</v>
      </c>
      <c r="IA20">
        <f>IF(ISNUMBER(SEARCH("&lt;",Rawdata!HX20)),Rawdata!$C20/2,IF(ISBLANK(Rawdata!HX20),"",Rawdata!HX20))</f>
        <v>5.0000000000000001E-3</v>
      </c>
      <c r="IB20">
        <f>IF(ISNUMBER(SEARCH("&lt;",Rawdata!HY20)),Rawdata!$C20/2,IF(ISBLANK(Rawdata!HY20),"",Rawdata!HY20))</f>
        <v>0.49</v>
      </c>
      <c r="IC20">
        <f>IF(ISNUMBER(SEARCH("&lt;",Rawdata!HZ20)),Rawdata!$C20/2,IF(ISBLANK(Rawdata!HZ20),"",Rawdata!HZ20))</f>
        <v>0.33700000000000002</v>
      </c>
      <c r="ID20">
        <f>IF(ISNUMBER(SEARCH("&lt;",Rawdata!IA20)),Rawdata!$C20/2,IF(ISBLANK(Rawdata!IA20),"",Rawdata!IA20))</f>
        <v>5.0000000000000001E-3</v>
      </c>
      <c r="IE20">
        <f>IF(ISNUMBER(SEARCH("&lt;",Rawdata!IB20)),Rawdata!$C20/2,IF(ISBLANK(Rawdata!IB20),"",Rawdata!IB20))</f>
        <v>5.0000000000000001E-3</v>
      </c>
      <c r="IF20">
        <f>IF(ISNUMBER(SEARCH("&lt;",Rawdata!IC20)),Rawdata!$C20/2,IF(ISBLANK(Rawdata!IC20),"",Rawdata!IC20))</f>
        <v>5.0000000000000001E-3</v>
      </c>
      <c r="IG20">
        <f>IF(ISNUMBER(SEARCH("&lt;",Rawdata!ID20)),Rawdata!$C20/2,IF(ISBLANK(Rawdata!ID20),"",Rawdata!ID20))</f>
        <v>6.8000000000000005E-2</v>
      </c>
      <c r="IH20">
        <f>IF(ISNUMBER(SEARCH("&lt;",Rawdata!IE20)),Rawdata!$C20/2,IF(ISBLANK(Rawdata!IE20),"",Rawdata!IE20))</f>
        <v>2.1000000000000001E-2</v>
      </c>
      <c r="II20">
        <f>IF(ISNUMBER(SEARCH("&lt;",Rawdata!IF20)),Rawdata!$C20/2,IF(ISBLANK(Rawdata!IF20),"",Rawdata!IF20))</f>
        <v>5.0000000000000001E-3</v>
      </c>
      <c r="IJ20">
        <f>IF(ISNUMBER(SEARCH("&lt;",Rawdata!IG20)),Rawdata!$C20/2,IF(ISBLANK(Rawdata!IG20),"",Rawdata!IG20))</f>
        <v>0.40500000000000003</v>
      </c>
      <c r="IK20">
        <f>IF(ISNUMBER(SEARCH("&lt;",Rawdata!IH20)),Rawdata!$C20/2,IF(ISBLANK(Rawdata!IH20),"",Rawdata!IH20))</f>
        <v>5.0000000000000001E-3</v>
      </c>
      <c r="IL20">
        <f>IF(ISNUMBER(SEARCH("&lt;",Rawdata!II20)),Rawdata!$C20/2,IF(ISBLANK(Rawdata!II20),"",Rawdata!II20))</f>
        <v>0.85299999999999998</v>
      </c>
      <c r="IM20">
        <f>IF(ISNUMBER(SEARCH("&lt;",Rawdata!IJ20)),Rawdata!$C20/2,IF(ISBLANK(Rawdata!IJ20),"",Rawdata!IJ20))</f>
        <v>0.34</v>
      </c>
      <c r="IN20">
        <f>IF(ISNUMBER(SEARCH("&lt;",Rawdata!IK20)),Rawdata!$C20/2,IF(ISBLANK(Rawdata!IK20),"",Rawdata!IK20))</f>
        <v>5.0000000000000001E-3</v>
      </c>
      <c r="IO20">
        <f>IF(ISNUMBER(SEARCH("&lt;",Rawdata!IL20)),Rawdata!$C20/2,IF(ISBLANK(Rawdata!IL20),"",Rawdata!IL20))</f>
        <v>0.16600000000000001</v>
      </c>
      <c r="IP20">
        <f>IF(ISNUMBER(SEARCH("&lt;",Rawdata!IM20)),Rawdata!$C20/2,IF(ISBLANK(Rawdata!IM20),"",Rawdata!IM20))</f>
        <v>5.0000000000000001E-3</v>
      </c>
      <c r="IQ20">
        <f>IF(ISNUMBER(SEARCH("&lt;",Rawdata!IN20)),Rawdata!$C20/2,IF(ISBLANK(Rawdata!IN20),"",Rawdata!IN20))</f>
        <v>0.48</v>
      </c>
      <c r="IR20">
        <f>IF(ISNUMBER(SEARCH("&lt;",Rawdata!IO20)),Rawdata!$C20/2,IF(ISBLANK(Rawdata!IO20),"",Rawdata!IO20))</f>
        <v>0.22700000000000001</v>
      </c>
      <c r="IS20">
        <f>IF(ISNUMBER(SEARCH("&lt;",Rawdata!IP20)),Rawdata!$C20/2,IF(ISBLANK(Rawdata!IP20),"",Rawdata!IP20))</f>
        <v>5.0000000000000001E-3</v>
      </c>
      <c r="IT20">
        <f>IF(ISNUMBER(SEARCH("&lt;",Rawdata!IQ20)),Rawdata!$C20/2,IF(ISBLANK(Rawdata!IQ20),"",Rawdata!IQ20))</f>
        <v>4.9000000000000002E-2</v>
      </c>
      <c r="IU20">
        <f>IF(ISNUMBER(SEARCH("&lt;",Rawdata!IR20)),Rawdata!$C20/2,IF(ISBLANK(Rawdata!IR20),"",Rawdata!IR20))</f>
        <v>5.0000000000000001E-3</v>
      </c>
      <c r="IV20">
        <f>IF(ISNUMBER(SEARCH("&lt;",Rawdata!IS20)),Rawdata!$C20/2,IF(ISBLANK(Rawdata!IS20),"",Rawdata!IS20))</f>
        <v>0.2</v>
      </c>
      <c r="IW20">
        <f>IF(ISNUMBER(SEARCH("&lt;",Rawdata!IT20)),Rawdata!$C20/2,IF(ISBLANK(Rawdata!IT20),"",Rawdata!IT20))</f>
        <v>3.9E-2</v>
      </c>
      <c r="IX20">
        <f>IF(ISNUMBER(SEARCH("&lt;",Rawdata!IU20)),Rawdata!$C20/2,IF(ISBLANK(Rawdata!IU20),"",Rawdata!IU20))</f>
        <v>5.0000000000000001E-3</v>
      </c>
      <c r="IY20">
        <f>IF(ISNUMBER(SEARCH("&lt;",Rawdata!IV20)),Rawdata!$C20/2,IF(ISBLANK(Rawdata!IV20),"",Rawdata!IV20))</f>
        <v>5.0000000000000001E-3</v>
      </c>
      <c r="IZ20">
        <f>IF(ISNUMBER(SEARCH("&lt;",Rawdata!IW20)),Rawdata!$C20/2,IF(ISBLANK(Rawdata!IW20),"",Rawdata!IW20))</f>
        <v>5.0000000000000001E-3</v>
      </c>
      <c r="JA20">
        <f>IF(ISNUMBER(SEARCH("&lt;",Rawdata!IX20)),Rawdata!$C20/2,IF(ISBLANK(Rawdata!IX20),"",Rawdata!IX20))</f>
        <v>5.0000000000000001E-3</v>
      </c>
      <c r="JB20">
        <f>IF(ISNUMBER(SEARCH("&lt;",Rawdata!IY20)),Rawdata!$C20/2,IF(ISBLANK(Rawdata!IY20),"",Rawdata!IY20))</f>
        <v>5.0000000000000001E-3</v>
      </c>
      <c r="JC20">
        <f>IF(ISNUMBER(SEARCH("&lt;",Rawdata!IZ20)),Rawdata!$C20/2,IF(ISBLANK(Rawdata!IZ20),"",Rawdata!IZ20))</f>
        <v>0.39</v>
      </c>
      <c r="JD20">
        <f>IF(ISNUMBER(SEARCH("&lt;",Rawdata!JA20)),Rawdata!$C20/2,IF(ISBLANK(Rawdata!JA20),"",Rawdata!JA20))</f>
        <v>0.11600000000000001</v>
      </c>
      <c r="JE20">
        <f>IF(ISNUMBER(SEARCH("&lt;",Rawdata!JB20)),Rawdata!$C20/2,IF(ISBLANK(Rawdata!JB20),"",Rawdata!JB20))</f>
        <v>5.0000000000000001E-3</v>
      </c>
      <c r="JF20">
        <f>IF(ISNUMBER(SEARCH("&lt;",Rawdata!JC20)),Rawdata!$C20/2,IF(ISBLANK(Rawdata!JC20),"",Rawdata!JC20))</f>
        <v>5.0000000000000001E-3</v>
      </c>
      <c r="JG20">
        <f>IF(ISNUMBER(SEARCH("&lt;",Rawdata!JD20)),Rawdata!$C20/2,IF(ISBLANK(Rawdata!JD20),"",Rawdata!JD20))</f>
        <v>5.0000000000000001E-3</v>
      </c>
      <c r="JH20">
        <f>IF(ISNUMBER(SEARCH("&lt;",Rawdata!JE20)),Rawdata!$C20/2,IF(ISBLANK(Rawdata!JE20),"",Rawdata!JE20))</f>
        <v>0.75700000000000001</v>
      </c>
      <c r="JI20">
        <f>IF(ISNUMBER(SEARCH("&lt;",Rawdata!JF20)),Rawdata!$C20/2,IF(ISBLANK(Rawdata!JF20),"",Rawdata!JF20))</f>
        <v>8.3000000000000004E-2</v>
      </c>
    </row>
    <row r="21" spans="1:269" x14ac:dyDescent="0.25">
      <c r="A21" s="1" t="s">
        <v>33</v>
      </c>
      <c r="B21" s="798">
        <f t="shared" si="0"/>
        <v>0.01</v>
      </c>
      <c r="C21" s="799">
        <f t="shared" si="10"/>
        <v>-2.3802500000000002</v>
      </c>
      <c r="D21" s="798">
        <f t="shared" si="1"/>
        <v>0.01</v>
      </c>
      <c r="E21" s="798">
        <f t="shared" si="2"/>
        <v>0.31900000000000001</v>
      </c>
      <c r="F21" s="798">
        <f t="shared" si="3"/>
        <v>0.80675000000000008</v>
      </c>
      <c r="G21" s="798">
        <f t="shared" si="11"/>
        <v>2.0018750000000001</v>
      </c>
      <c r="H21" s="164">
        <f t="shared" si="4"/>
        <v>11.1</v>
      </c>
      <c r="I21" s="798" cm="1">
        <f t="array" ref="I21">_xlfn.QUARTILE.INC(IF($Y$4:$XFD$4="Harbour mode: Intake seawater ",$Y21:$XFD21),1)</f>
        <v>0.01</v>
      </c>
      <c r="J21" s="798" cm="1">
        <f t="array" ref="J21">_xlfn.QUARTILE.INC(IF($Y$4:$XFD$4="Harbour mode: Intake seawater ",$Y21:$XFD21),3)</f>
        <v>0.01</v>
      </c>
      <c r="K21" s="164">
        <f t="shared" si="5"/>
        <v>0.01</v>
      </c>
      <c r="L21" s="800" cm="1">
        <f t="array" ref="L21">_xlfn.QUARTILE.INC(IF($Y$4:$XFD$4="Harbour mode: After AE scrubber, but before cleaning ",$Y21:$XFD21),1)</f>
        <v>0.29575000000000001</v>
      </c>
      <c r="M21" s="800" cm="1">
        <f t="array" ref="M21">_xlfn.QUARTILE.INC(IF($Y$4:$XFD$4="Harbour mode: After AE scrubber, but before cleaning ",$Y21:$XFD21),3)</f>
        <v>0.80675000000000008</v>
      </c>
      <c r="N21" s="164">
        <f t="shared" si="6"/>
        <v>1.5732500000000003</v>
      </c>
      <c r="O21" s="800" cm="1">
        <f t="array" ref="O21">_xlfn.QUARTILE.INC(IF($Y$4:XFD$4="Transit, full speed: Intake seawater ",$Y21:$XFD21),1)</f>
        <v>0.01</v>
      </c>
      <c r="P21" s="800" cm="1">
        <f t="array" ref="P21">_xlfn.QUARTILE.INC(IF($Y$4:XFD$4="Transit, full speed: Intake seawater ",$Y21:$XFD21),3)</f>
        <v>0.01</v>
      </c>
      <c r="Q21" s="164">
        <f t="shared" si="7"/>
        <v>0.01</v>
      </c>
      <c r="R21" s="800" cm="1">
        <f t="array" ref="R21">_xlfn.QUARTILE.INC(IF($Y$4:$XFD$4="Transit, full speed: After ME scrubber, but before cleaning ",$Y21:$XFD21),1)</f>
        <v>0.73875000000000002</v>
      </c>
      <c r="S21" s="800" cm="1">
        <f t="array" ref="S21">_xlfn.QUARTILE.INC(IF($Y$4:$XFD$4="Transit, full speed: After ME scrubber, but before cleaning ",$Y21:$XFD21),3)</f>
        <v>2.3199999999999998</v>
      </c>
      <c r="T21" s="164">
        <f t="shared" si="8"/>
        <v>4.6918749999999996</v>
      </c>
      <c r="U21" s="800" cm="1">
        <f t="array" ref="U21">_xlfn.QUARTILE.INC(IF($Y$4:$XFD$4="Transit, full speed: After AE scrubber, but before cleaning ",$Y21:$XFD21),1)</f>
        <v>0.40349999999999997</v>
      </c>
      <c r="V21" s="800" cm="1">
        <f t="array" ref="V21">_xlfn.QUARTILE.INC(IF($Y$4:$XFD$4="Transit, full speed: After AE scrubber, but before cleaning ",$Y21:$XFD21),3)</f>
        <v>0.87450000000000006</v>
      </c>
      <c r="W21" s="164">
        <f t="shared" si="9"/>
        <v>1.5810000000000002</v>
      </c>
      <c r="X21" s="953" cm="1">
        <f t="array" ref="X21">SUMPRODUCT(--(_xlfn.ISFORMULA(Y21:XFD21)), --(LEN(Y21:XFD21)=0))</f>
        <v>1</v>
      </c>
      <c r="Y21">
        <f>IF(ISNUMBER(SEARCH("&lt;",Rawdata!V21)),Rawdata!$C21/2,IF(ISBLANK(Rawdata!V21),"",Rawdata!V21))</f>
        <v>0.01</v>
      </c>
      <c r="Z21">
        <f>IF(ISNUMBER(SEARCH("&lt;",Rawdata!W21)),Rawdata!$C21/2,IF(ISBLANK(Rawdata!W21),"",Rawdata!W21))</f>
        <v>0.47299999999999998</v>
      </c>
      <c r="AA21">
        <f>IF(ISNUMBER(SEARCH("&lt;",Rawdata!X21)),Rawdata!$C21/2,IF(ISBLANK(Rawdata!X21),"",Rawdata!X21))</f>
        <v>0.01</v>
      </c>
      <c r="AB21">
        <f>IF(ISNUMBER(SEARCH("&lt;",Rawdata!Y21)),Rawdata!$C21/2,IF(ISBLANK(Rawdata!Y21),"",Rawdata!Y21))</f>
        <v>1.84</v>
      </c>
      <c r="AC21">
        <f>IF(ISNUMBER(SEARCH("&lt;",Rawdata!Z21)),Rawdata!$C21/2,IF(ISBLANK(Rawdata!Z21),"",Rawdata!Z21))</f>
        <v>0.40699999999999997</v>
      </c>
      <c r="AD21">
        <f>IF(ISNUMBER(SEARCH("&lt;",Rawdata!AA21)),Rawdata!$C21/2,IF(ISBLANK(Rawdata!AA21),"",Rawdata!AA21))</f>
        <v>0.01</v>
      </c>
      <c r="AE21">
        <f>IF(ISNUMBER(SEARCH("&lt;",Rawdata!AB21)),Rawdata!$C21/2,IF(ISBLANK(Rawdata!AB21),"",Rawdata!AB21))</f>
        <v>0.52300000000000002</v>
      </c>
      <c r="AF21">
        <f>IF(ISNUMBER(SEARCH("&lt;",Rawdata!AC21)),Rawdata!$C21/2,IF(ISBLANK(Rawdata!AC21),"",Rawdata!AC21))</f>
        <v>0.01</v>
      </c>
      <c r="AG21">
        <f>IF(ISNUMBER(SEARCH("&lt;",Rawdata!AD21)),Rawdata!$C21/2,IF(ISBLANK(Rawdata!AD21),"",Rawdata!AD21))</f>
        <v>0.57799999999999996</v>
      </c>
      <c r="AH21">
        <f>IF(ISNUMBER(SEARCH("&lt;",Rawdata!AE21)),Rawdata!$C21/2,IF(ISBLANK(Rawdata!AE21),"",Rawdata!AE21))</f>
        <v>0.57799999999999996</v>
      </c>
      <c r="AI21">
        <f>IF(ISNUMBER(SEARCH("&lt;",Rawdata!AF21)),Rawdata!$C21/2,IF(ISBLANK(Rawdata!AF21),"",Rawdata!AF21))</f>
        <v>0.01</v>
      </c>
      <c r="AJ21">
        <f>IF(ISNUMBER(SEARCH("&lt;",Rawdata!AG21)),Rawdata!$C21/2,IF(ISBLANK(Rawdata!AG21),"",Rawdata!AG21))</f>
        <v>0.625</v>
      </c>
      <c r="AK21">
        <f>IF(ISNUMBER(SEARCH("&lt;",Rawdata!AH21)),Rawdata!$C21/2,IF(ISBLANK(Rawdata!AH21),"",Rawdata!AH21))</f>
        <v>0.01</v>
      </c>
      <c r="AL21">
        <f>IF(ISNUMBER(SEARCH("&lt;",Rawdata!AI21)),Rawdata!$C21/2,IF(ISBLANK(Rawdata!AI21),"",Rawdata!AI21))</f>
        <v>2.14</v>
      </c>
      <c r="AM21">
        <f>IF(ISNUMBER(SEARCH("&lt;",Rawdata!AJ21)),Rawdata!$C21/2,IF(ISBLANK(Rawdata!AJ21),"",Rawdata!AJ21))</f>
        <v>0.748</v>
      </c>
      <c r="AN21">
        <f>IF(ISNUMBER(SEARCH("&lt;",Rawdata!AK21)),Rawdata!$C21/2,IF(ISBLANK(Rawdata!AK21),"",Rawdata!AK21))</f>
        <v>0.01</v>
      </c>
      <c r="AO21">
        <f>IF(ISNUMBER(SEARCH("&lt;",Rawdata!AL21)),Rawdata!$C21/2,IF(ISBLANK(Rawdata!AL21),"",Rawdata!AL21))</f>
        <v>2.78</v>
      </c>
      <c r="AP21">
        <f>IF(ISNUMBER(SEARCH("&lt;",Rawdata!AM21)),Rawdata!$C21/2,IF(ISBLANK(Rawdata!AM21),"",Rawdata!AM21))</f>
        <v>0.70299999999999996</v>
      </c>
      <c r="AQ21">
        <f>IF(ISNUMBER(SEARCH("&lt;",Rawdata!AN21)),Rawdata!$C21/2,IF(ISBLANK(Rawdata!AN21),"",Rawdata!AN21))</f>
        <v>0.01</v>
      </c>
      <c r="AR21">
        <f>IF(ISNUMBER(SEARCH("&lt;",Rawdata!AO21)),Rawdata!$C21/2,IF(ISBLANK(Rawdata!AO21),"",Rawdata!AO21))</f>
        <v>0.88400000000000001</v>
      </c>
      <c r="AS21">
        <f>IF(ISNUMBER(SEARCH("&lt;",Rawdata!AP21)),Rawdata!$C21/2,IF(ISBLANK(Rawdata!AP21),"",Rawdata!AP21))</f>
        <v>0.01</v>
      </c>
      <c r="AT21">
        <f>IF(ISNUMBER(SEARCH("&lt;",Rawdata!AQ21)),Rawdata!$C21/2,IF(ISBLANK(Rawdata!AQ21),"",Rawdata!AQ21))</f>
        <v>1.6</v>
      </c>
      <c r="AU21">
        <f>IF(ISNUMBER(SEARCH("&lt;",Rawdata!AR21)),Rawdata!$C21/2,IF(ISBLANK(Rawdata!AR21),"",Rawdata!AR21))</f>
        <v>0.84399999999999997</v>
      </c>
      <c r="AV21">
        <f>IF(ISNUMBER(SEARCH("&lt;",Rawdata!AS21)),Rawdata!$C21/2,IF(ISBLANK(Rawdata!AS21),"",Rawdata!AS21))</f>
        <v>0.01</v>
      </c>
      <c r="AW21">
        <f>IF(ISNUMBER(SEARCH("&lt;",Rawdata!AT21)),Rawdata!$C21/2,IF(ISBLANK(Rawdata!AT21),"",Rawdata!AT21))</f>
        <v>0.47199999999999998</v>
      </c>
      <c r="AX21">
        <f>IF(ISNUMBER(SEARCH("&lt;",Rawdata!AU21)),Rawdata!$C21/2,IF(ISBLANK(Rawdata!AU21),"",Rawdata!AU21))</f>
        <v>0.01</v>
      </c>
      <c r="AY21">
        <f>IF(ISNUMBER(SEARCH("&lt;",Rawdata!AV21)),Rawdata!$C21/2,IF(ISBLANK(Rawdata!AV21),"",Rawdata!AV21))</f>
        <v>0.77100000000000002</v>
      </c>
      <c r="AZ21">
        <f>IF(ISNUMBER(SEARCH("&lt;",Rawdata!AW21)),Rawdata!$C21/2,IF(ISBLANK(Rawdata!AW21),"",Rawdata!AW21))</f>
        <v>0.49299999999999999</v>
      </c>
      <c r="BA21">
        <f>IF(ISNUMBER(SEARCH("&lt;",Rawdata!AX21)),Rawdata!$C21/2,IF(ISBLANK(Rawdata!AX21),"",Rawdata!AX21))</f>
        <v>0.01</v>
      </c>
      <c r="BB21">
        <f>IF(ISNUMBER(SEARCH("&lt;",Rawdata!AY21)),Rawdata!$C21/2,IF(ISBLANK(Rawdata!AY21),"",Rawdata!AY21))</f>
        <v>1.41</v>
      </c>
      <c r="BC21">
        <f>IF(ISNUMBER(SEARCH("&lt;",Rawdata!AZ21)),Rawdata!$C21/2,IF(ISBLANK(Rawdata!AZ21),"",Rawdata!AZ21))</f>
        <v>0.01</v>
      </c>
      <c r="BD21">
        <f>IF(ISNUMBER(SEARCH("&lt;",Rawdata!BA21)),Rawdata!$C21/2,IF(ISBLANK(Rawdata!BA21),"",Rawdata!BA21))</f>
        <v>1.46</v>
      </c>
      <c r="BE21">
        <f>IF(ISNUMBER(SEARCH("&lt;",Rawdata!BB21)),Rawdata!$C21/2,IF(ISBLANK(Rawdata!BB21),"",Rawdata!BB21))</f>
        <v>0.998</v>
      </c>
      <c r="BF21">
        <f>IF(ISNUMBER(SEARCH("&lt;",Rawdata!BC21)),Rawdata!$C21/2,IF(ISBLANK(Rawdata!BC21),"",Rawdata!BC21))</f>
        <v>0.01</v>
      </c>
      <c r="BG21">
        <f>IF(ISNUMBER(SEARCH("&lt;",Rawdata!BD21)),Rawdata!$C21/2,IF(ISBLANK(Rawdata!BD21),"",Rawdata!BD21))</f>
        <v>1.92</v>
      </c>
      <c r="BH21">
        <f>IF(ISNUMBER(SEARCH("&lt;",Rawdata!BE21)),Rawdata!$C21/2,IF(ISBLANK(Rawdata!BE21),"",Rawdata!BE21))</f>
        <v>0.01</v>
      </c>
      <c r="BI21">
        <f>IF(ISNUMBER(SEARCH("&lt;",Rawdata!BF21)),Rawdata!$C21/2,IF(ISBLANK(Rawdata!BF21),"",Rawdata!BF21))</f>
        <v>0.39800000000000002</v>
      </c>
      <c r="BJ21">
        <f>IF(ISNUMBER(SEARCH("&lt;",Rawdata!BG21)),Rawdata!$C21/2,IF(ISBLANK(Rawdata!BG21),"",Rawdata!BG21))</f>
        <v>0.01</v>
      </c>
      <c r="BK21">
        <f>IF(ISNUMBER(SEARCH("&lt;",Rawdata!BH21)),Rawdata!$C21/2,IF(ISBLANK(Rawdata!BH21),"",Rawdata!BH21))</f>
        <v>0.45200000000000001</v>
      </c>
      <c r="BL21">
        <f>IF(ISNUMBER(SEARCH("&lt;",Rawdata!BI21)),Rawdata!$C21/2,IF(ISBLANK(Rawdata!BI21),"",Rawdata!BI21))</f>
        <v>0.4</v>
      </c>
      <c r="BM21">
        <f>IF(ISNUMBER(SEARCH("&lt;",Rawdata!BJ21)),Rawdata!$C21/2,IF(ISBLANK(Rawdata!BJ21),"",Rawdata!BJ21))</f>
        <v>0.01</v>
      </c>
      <c r="BN21">
        <f>IF(ISNUMBER(SEARCH("&lt;",Rawdata!BK21)),Rawdata!$C21/2,IF(ISBLANK(Rawdata!BK21),"",Rawdata!BK21))</f>
        <v>0.96099999999999997</v>
      </c>
      <c r="BO21">
        <f>IF(ISNUMBER(SEARCH("&lt;",Rawdata!BL21)),Rawdata!$C21/2,IF(ISBLANK(Rawdata!BL21),"",Rawdata!BL21))</f>
        <v>0.01</v>
      </c>
      <c r="BP21">
        <f>IF(ISNUMBER(SEARCH("&lt;",Rawdata!BM21)),Rawdata!$C21/2,IF(ISBLANK(Rawdata!BM21),"",Rawdata!BM21))</f>
        <v>0.84499999999999997</v>
      </c>
      <c r="BQ21">
        <f>IF(ISNUMBER(SEARCH("&lt;",Rawdata!BN21)),Rawdata!$C21/2,IF(ISBLANK(Rawdata!BN21),"",Rawdata!BN21))</f>
        <v>0.01</v>
      </c>
      <c r="BR21">
        <f>IF(ISNUMBER(SEARCH("&lt;",Rawdata!BO21)),Rawdata!$C21/2,IF(ISBLANK(Rawdata!BO21),"",Rawdata!BO21))</f>
        <v>2.44</v>
      </c>
      <c r="BS21">
        <f>IF(ISNUMBER(SEARCH("&lt;",Rawdata!BP21)),Rawdata!$C21/2,IF(ISBLANK(Rawdata!BP21),"",Rawdata!BP21))</f>
        <v>0.70699999999999996</v>
      </c>
      <c r="BT21">
        <f>IF(ISNUMBER(SEARCH("&lt;",Rawdata!BQ21)),Rawdata!$C21/2,IF(ISBLANK(Rawdata!BQ21),"",Rawdata!BQ21))</f>
        <v>0.01</v>
      </c>
      <c r="BU21">
        <f>IF(ISNUMBER(SEARCH("&lt;",Rawdata!BR21)),Rawdata!$C21/2,IF(ISBLANK(Rawdata!BR21),"",Rawdata!BR21))</f>
        <v>0.40500000000000003</v>
      </c>
      <c r="BV21">
        <f>IF(ISNUMBER(SEARCH("&lt;",Rawdata!BS21)),Rawdata!$C21/2,IF(ISBLANK(Rawdata!BS21),"",Rawdata!BS21))</f>
        <v>0.01</v>
      </c>
      <c r="BW21">
        <f>IF(ISNUMBER(SEARCH("&lt;",Rawdata!BT21)),Rawdata!$C21/2,IF(ISBLANK(Rawdata!BT21),"",Rawdata!BT21))</f>
        <v>1.76</v>
      </c>
      <c r="BX21">
        <f>IF(ISNUMBER(SEARCH("&lt;",Rawdata!BU21)),Rawdata!$C21/2,IF(ISBLANK(Rawdata!BU21),"",Rawdata!BU21))</f>
        <v>0.55400000000000005</v>
      </c>
      <c r="BY21">
        <f>IF(ISNUMBER(SEARCH("&lt;",Rawdata!BV21)),Rawdata!$C21/2,IF(ISBLANK(Rawdata!BV21),"",Rawdata!BV21))</f>
        <v>0.01</v>
      </c>
      <c r="BZ21">
        <f>IF(ISNUMBER(SEARCH("&lt;",Rawdata!BW21)),Rawdata!$C21/2,IF(ISBLANK(Rawdata!BW21),"",Rawdata!BW21))</f>
        <v>0.01</v>
      </c>
      <c r="CA21">
        <f>IF(ISNUMBER(SEARCH("&lt;",Rawdata!BX21)),Rawdata!$C21/2,IF(ISBLANK(Rawdata!BX21),"",Rawdata!BX21))</f>
        <v>0.01</v>
      </c>
      <c r="CB21">
        <f>IF(ISNUMBER(SEARCH("&lt;",Rawdata!BY21)),Rawdata!$C21/2,IF(ISBLANK(Rawdata!BY21),"",Rawdata!BY21))</f>
        <v>2.98</v>
      </c>
      <c r="CC21">
        <f>IF(ISNUMBER(SEARCH("&lt;",Rawdata!BZ21)),Rawdata!$C21/2,IF(ISBLANK(Rawdata!BZ21),"",Rawdata!BZ21))</f>
        <v>0.54700000000000004</v>
      </c>
      <c r="CD21">
        <f>IF(ISNUMBER(SEARCH("&lt;",Rawdata!CA21)),Rawdata!$C21/2,IF(ISBLANK(Rawdata!CA21),"",Rawdata!CA21))</f>
        <v>0.01</v>
      </c>
      <c r="CE21">
        <f>IF(ISNUMBER(SEARCH("&lt;",Rawdata!CB21)),Rawdata!$C21/2,IF(ISBLANK(Rawdata!CB21),"",Rawdata!CB21))</f>
        <v>0.76700000000000002</v>
      </c>
      <c r="CF21">
        <f>IF(ISNUMBER(SEARCH("&lt;",Rawdata!CC21)),Rawdata!$C21/2,IF(ISBLANK(Rawdata!CC21),"",Rawdata!CC21))</f>
        <v>0.01</v>
      </c>
      <c r="CG21">
        <f>IF(ISNUMBER(SEARCH("&lt;",Rawdata!CD21)),Rawdata!$C21/2,IF(ISBLANK(Rawdata!CD21),"",Rawdata!CD21))</f>
        <v>3.66</v>
      </c>
      <c r="CH21">
        <f>IF(ISNUMBER(SEARCH("&lt;",Rawdata!CE21)),Rawdata!$C21/2,IF(ISBLANK(Rawdata!CE21),"",Rawdata!CE21))</f>
        <v>0.746</v>
      </c>
      <c r="CI21">
        <f>IF(ISNUMBER(SEARCH("&lt;",Rawdata!CF21)),Rawdata!$C21/2,IF(ISBLANK(Rawdata!CF21),"",Rawdata!CF21))</f>
        <v>0.01</v>
      </c>
      <c r="CJ21">
        <f>IF(ISNUMBER(SEARCH("&lt;",Rawdata!CG21)),Rawdata!$C21/2,IF(ISBLANK(Rawdata!CG21),"",Rawdata!CG21))</f>
        <v>0.375</v>
      </c>
      <c r="CK21">
        <f>IF(ISNUMBER(SEARCH("&lt;",Rawdata!CH21)),Rawdata!$C21/2,IF(ISBLANK(Rawdata!CH21),"",Rawdata!CH21))</f>
        <v>0.01</v>
      </c>
      <c r="CL21">
        <f>IF(ISNUMBER(SEARCH("&lt;",Rawdata!CI21)),Rawdata!$C21/2,IF(ISBLANK(Rawdata!CI21),"",Rawdata!CI21))</f>
        <v>1.44</v>
      </c>
      <c r="CM21">
        <f>IF(ISNUMBER(SEARCH("&lt;",Rawdata!CJ21)),Rawdata!$C21/2,IF(ISBLANK(Rawdata!CJ21),"",Rawdata!CJ21))</f>
        <v>0.01</v>
      </c>
      <c r="CN21">
        <f>IF(ISNUMBER(SEARCH("&lt;",Rawdata!CK21)),Rawdata!$C21/2,IF(ISBLANK(Rawdata!CK21),"",Rawdata!CK21))</f>
        <v>0.01</v>
      </c>
      <c r="CO21">
        <f>IF(ISNUMBER(SEARCH("&lt;",Rawdata!CL21)),Rawdata!$C21/2,IF(ISBLANK(Rawdata!CL21),"",Rawdata!CL21))</f>
        <v>0.436</v>
      </c>
      <c r="CP21">
        <f>IF(ISNUMBER(SEARCH("&lt;",Rawdata!CM21)),Rawdata!$C21/2,IF(ISBLANK(Rawdata!CM21),"",Rawdata!CM21))</f>
        <v>0.01</v>
      </c>
      <c r="CQ21">
        <f>IF(ISNUMBER(SEARCH("&lt;",Rawdata!CN21)),Rawdata!$C21/2,IF(ISBLANK(Rawdata!CN21),"",Rawdata!CN21))</f>
        <v>1.34</v>
      </c>
      <c r="CR21">
        <f>IF(ISNUMBER(SEARCH("&lt;",Rawdata!CO21)),Rawdata!$C21/2,IF(ISBLANK(Rawdata!CO21),"",Rawdata!CO21))</f>
        <v>0.49199999999999999</v>
      </c>
      <c r="CS21">
        <f>IF(ISNUMBER(SEARCH("&lt;",Rawdata!CP21)),Rawdata!$C21/2,IF(ISBLANK(Rawdata!CP21),"",Rawdata!CP21))</f>
        <v>0.01</v>
      </c>
      <c r="CT21">
        <f>IF(ISNUMBER(SEARCH("&lt;",Rawdata!CQ21)),Rawdata!$C21/2,IF(ISBLANK(Rawdata!CQ21),"",Rawdata!CQ21))</f>
        <v>0.76600000000000001</v>
      </c>
      <c r="CU21">
        <f>IF(ISNUMBER(SEARCH("&lt;",Rawdata!CR21)),Rawdata!$C21/2,IF(ISBLANK(Rawdata!CR21),"",Rawdata!CR21))</f>
        <v>0.01</v>
      </c>
      <c r="CV21">
        <f>IF(ISNUMBER(SEARCH("&lt;",Rawdata!CS21)),Rawdata!$C21/2,IF(ISBLANK(Rawdata!CS21),"",Rawdata!CS21))</f>
        <v>3.26</v>
      </c>
      <c r="CW21">
        <f>IF(ISNUMBER(SEARCH("&lt;",Rawdata!CT21)),Rawdata!$C21/2,IF(ISBLANK(Rawdata!CT21),"",Rawdata!CT21))</f>
        <v>0.878</v>
      </c>
      <c r="CX21">
        <f>IF(ISNUMBER(SEARCH("&lt;",Rawdata!CU21)),Rawdata!$C21/2,IF(ISBLANK(Rawdata!CU21),"",Rawdata!CU21))</f>
        <v>0.01</v>
      </c>
      <c r="CY21">
        <f>IF(ISNUMBER(SEARCH("&lt;",Rawdata!CV21)),Rawdata!$C21/2,IF(ISBLANK(Rawdata!CV21),"",Rawdata!CV21))</f>
        <v>0.17</v>
      </c>
      <c r="CZ21">
        <f>IF(ISNUMBER(SEARCH("&lt;",Rawdata!CW21)),Rawdata!$C21/2,IF(ISBLANK(Rawdata!CW21),"",Rawdata!CW21))</f>
        <v>0.01</v>
      </c>
      <c r="DA21">
        <f>IF(ISNUMBER(SEARCH("&lt;",Rawdata!CX21)),Rawdata!$C21/2,IF(ISBLANK(Rawdata!CX21),"",Rawdata!CX21))</f>
        <v>0.70699999999999996</v>
      </c>
      <c r="DB21">
        <f>IF(ISNUMBER(SEARCH("&lt;",Rawdata!CY21)),Rawdata!$C21/2,IF(ISBLANK(Rawdata!CY21),"",Rawdata!CY21))</f>
        <v>0.01</v>
      </c>
      <c r="DC21">
        <f>IF(ISNUMBER(SEARCH("&lt;",Rawdata!CZ21)),Rawdata!$C21/2,IF(ISBLANK(Rawdata!CZ21),"",Rawdata!CZ21))</f>
        <v>0.60599999999999998</v>
      </c>
      <c r="DD21">
        <f>IF(ISNUMBER(SEARCH("&lt;",Rawdata!DA21)),Rawdata!$C21/2,IF(ISBLANK(Rawdata!DA21),"",Rawdata!DA21))</f>
        <v>2.2400000000000002</v>
      </c>
      <c r="DE21">
        <f>IF(ISNUMBER(SEARCH("&lt;",Rawdata!DB21)),Rawdata!$C21/2,IF(ISBLANK(Rawdata!DB21),"",Rawdata!DB21))</f>
        <v>0.01</v>
      </c>
      <c r="DF21">
        <f>IF(ISNUMBER(SEARCH("&lt;",Rawdata!DC21)),Rawdata!$C21/2,IF(ISBLANK(Rawdata!DC21),"",Rawdata!DC21))</f>
        <v>0.58499999999999996</v>
      </c>
      <c r="DG21">
        <f>IF(ISNUMBER(SEARCH("&lt;",Rawdata!DD21)),Rawdata!$C21/2,IF(ISBLANK(Rawdata!DD21),"",Rawdata!DD21))</f>
        <v>0.01</v>
      </c>
      <c r="DH21">
        <f>IF(ISNUMBER(SEARCH("&lt;",Rawdata!DE21)),Rawdata!$C21/2,IF(ISBLANK(Rawdata!DE21),"",Rawdata!DE21))</f>
        <v>2.78</v>
      </c>
      <c r="DI21">
        <f>IF(ISNUMBER(SEARCH("&lt;",Rawdata!DF21)),Rawdata!$C21/2,IF(ISBLANK(Rawdata!DF21),"",Rawdata!DF21))</f>
        <v>0.501</v>
      </c>
      <c r="DJ21">
        <f>IF(ISNUMBER(SEARCH("&lt;",Rawdata!DG21)),Rawdata!$C21/2,IF(ISBLANK(Rawdata!DG21),"",Rawdata!DG21))</f>
        <v>0.01</v>
      </c>
      <c r="DK21">
        <f>IF(ISNUMBER(SEARCH("&lt;",Rawdata!DH21)),Rawdata!$C21/2,IF(ISBLANK(Rawdata!DH21),"",Rawdata!DH21))</f>
        <v>0.37</v>
      </c>
      <c r="DL21">
        <f>IF(ISNUMBER(SEARCH("&lt;",Rawdata!DI21)),Rawdata!$C21/2,IF(ISBLANK(Rawdata!DI21),"",Rawdata!DI21))</f>
        <v>0.01</v>
      </c>
      <c r="DM21">
        <f>IF(ISNUMBER(SEARCH("&lt;",Rawdata!DJ21)),Rawdata!$C21/2,IF(ISBLANK(Rawdata!DJ21),"",Rawdata!DJ21))</f>
        <v>1.2</v>
      </c>
      <c r="DN21">
        <f>IF(ISNUMBER(SEARCH("&lt;",Rawdata!DK21)),Rawdata!$C21/2,IF(ISBLANK(Rawdata!DK21),"",Rawdata!DK21))</f>
        <v>0.01</v>
      </c>
      <c r="DO21">
        <f>IF(ISNUMBER(SEARCH("&lt;",Rawdata!DL21)),Rawdata!$C21/2,IF(ISBLANK(Rawdata!DL21),"",Rawdata!DL21))</f>
        <v>0.01</v>
      </c>
      <c r="DP21">
        <f>IF(ISNUMBER(SEARCH("&lt;",Rawdata!DM21)),Rawdata!$C21/2,IF(ISBLANK(Rawdata!DM21),"",Rawdata!DM21))</f>
        <v>0.01</v>
      </c>
      <c r="DQ21">
        <f>IF(ISNUMBER(SEARCH("&lt;",Rawdata!DN21)),Rawdata!$C21/2,IF(ISBLANK(Rawdata!DN21),"",Rawdata!DN21))</f>
        <v>0.01</v>
      </c>
      <c r="DR21">
        <f>IF(ISNUMBER(SEARCH("&lt;",Rawdata!DO21)),Rawdata!$C21/2,IF(ISBLANK(Rawdata!DO21),"",Rawdata!DO21))</f>
        <v>0.72799999999999998</v>
      </c>
      <c r="DS21">
        <f>IF(ISNUMBER(SEARCH("&lt;",Rawdata!DP21)),Rawdata!$C21/2,IF(ISBLANK(Rawdata!DP21),"",Rawdata!DP21))</f>
        <v>0.01</v>
      </c>
      <c r="DT21">
        <f>IF(ISNUMBER(SEARCH("&lt;",Rawdata!DQ21)),Rawdata!$C21/2,IF(ISBLANK(Rawdata!DQ21),"",Rawdata!DQ21))</f>
        <v>0.01</v>
      </c>
      <c r="DU21">
        <f>IF(ISNUMBER(SEARCH("&lt;",Rawdata!DR21)),Rawdata!$C21/2,IF(ISBLANK(Rawdata!DR21),"",Rawdata!DR21))</f>
        <v>0.49399999999999999</v>
      </c>
      <c r="DV21">
        <f>IF(ISNUMBER(SEARCH("&lt;",Rawdata!DS21)),Rawdata!$C21/2,IF(ISBLANK(Rawdata!DS21),"",Rawdata!DS21))</f>
        <v>0.01</v>
      </c>
      <c r="DW21">
        <f>IF(ISNUMBER(SEARCH("&lt;",Rawdata!DT21)),Rawdata!$C21/2,IF(ISBLANK(Rawdata!DT21),"",Rawdata!DT21))</f>
        <v>1.38</v>
      </c>
      <c r="DX21">
        <f>IF(ISNUMBER(SEARCH("&lt;",Rawdata!DU21)),Rawdata!$C21/2,IF(ISBLANK(Rawdata!DU21),"",Rawdata!DU21))</f>
        <v>0.501</v>
      </c>
      <c r="DY21">
        <f>IF(ISNUMBER(SEARCH("&lt;",Rawdata!DV21)),Rawdata!$C21/2,IF(ISBLANK(Rawdata!DV21),"",Rawdata!DV21))</f>
        <v>0.01</v>
      </c>
      <c r="DZ21">
        <f>IF(ISNUMBER(SEARCH("&lt;",Rawdata!DW21)),Rawdata!$C21/2,IF(ISBLANK(Rawdata!DW21),"",Rawdata!DW21))</f>
        <v>0.60499999999999998</v>
      </c>
      <c r="EA21">
        <f>IF(ISNUMBER(SEARCH("&lt;",Rawdata!DX21)),Rawdata!$C21/2,IF(ISBLANK(Rawdata!DX21),"",Rawdata!DX21))</f>
        <v>0.01</v>
      </c>
      <c r="EB21">
        <f>IF(ISNUMBER(SEARCH("&lt;",Rawdata!DY21)),Rawdata!$C21/2,IF(ISBLANK(Rawdata!DY21),"",Rawdata!DY21))</f>
        <v>3.47</v>
      </c>
      <c r="EC21">
        <f>IF(ISNUMBER(SEARCH("&lt;",Rawdata!DZ21)),Rawdata!$C21/2,IF(ISBLANK(Rawdata!DZ21),"",Rawdata!DZ21))</f>
        <v>1.35</v>
      </c>
      <c r="ED21">
        <f>IF(ISNUMBER(SEARCH("&lt;",Rawdata!EA21)),Rawdata!$C21/2,IF(ISBLANK(Rawdata!EA21),"",Rawdata!EA21))</f>
        <v>0.01</v>
      </c>
      <c r="EE21">
        <f>IF(ISNUMBER(SEARCH("&lt;",Rawdata!EB21)),Rawdata!$C21/2,IF(ISBLANK(Rawdata!EB21),"",Rawdata!EB21))</f>
        <v>0.152</v>
      </c>
      <c r="EF21">
        <f>IF(ISNUMBER(SEARCH("&lt;",Rawdata!EC21)),Rawdata!$C21/2,IF(ISBLANK(Rawdata!EC21),"",Rawdata!EC21))</f>
        <v>0.01</v>
      </c>
      <c r="EG21">
        <f>IF(ISNUMBER(SEARCH("&lt;",Rawdata!ED21)),Rawdata!$C21/2,IF(ISBLANK(Rawdata!ED21),"",Rawdata!ED21))</f>
        <v>1.45</v>
      </c>
      <c r="EH21">
        <f>IF(ISNUMBER(SEARCH("&lt;",Rawdata!EE21)),Rawdata!$C21/2,IF(ISBLANK(Rawdata!EE21),"",Rawdata!EE21))</f>
        <v>0.01</v>
      </c>
      <c r="EI21">
        <f>IF(ISNUMBER(SEARCH("&lt;",Rawdata!EF21)),Rawdata!$C21/2,IF(ISBLANK(Rawdata!EF21),"",Rawdata!EF21))</f>
        <v>0.01</v>
      </c>
      <c r="EJ21">
        <f>IF(ISNUMBER(SEARCH("&lt;",Rawdata!EG21)),Rawdata!$C21/2,IF(ISBLANK(Rawdata!EG21),"",Rawdata!EG21))</f>
        <v>0.01</v>
      </c>
      <c r="EK21">
        <f>IF(ISNUMBER(SEARCH("&lt;",Rawdata!EH21)),Rawdata!$C21/2,IF(ISBLANK(Rawdata!EH21),"",Rawdata!EH21))</f>
        <v>0.01</v>
      </c>
      <c r="EL21">
        <f>IF(ISNUMBER(SEARCH("&lt;",Rawdata!EI21)),Rawdata!$C21/2,IF(ISBLANK(Rawdata!EI21),"",Rawdata!EI21))</f>
        <v>3.87</v>
      </c>
      <c r="EM21">
        <f>IF(ISNUMBER(SEARCH("&lt;",Rawdata!EJ21)),Rawdata!$C21/2,IF(ISBLANK(Rawdata!EJ21),"",Rawdata!EJ21))</f>
        <v>3.2000000000000001E-2</v>
      </c>
      <c r="EN21">
        <f>IF(ISNUMBER(SEARCH("&lt;",Rawdata!EK21)),Rawdata!$C21/2,IF(ISBLANK(Rawdata!EK21),"",Rawdata!EK21))</f>
        <v>0.01</v>
      </c>
      <c r="EO21">
        <f>IF(ISNUMBER(SEARCH("&lt;",Rawdata!EL21)),Rawdata!$C21/2,IF(ISBLANK(Rawdata!EL21),"",Rawdata!EL21))</f>
        <v>0.42299999999999999</v>
      </c>
      <c r="EP21">
        <f>IF(ISNUMBER(SEARCH("&lt;",Rawdata!EM21)),Rawdata!$C21/2,IF(ISBLANK(Rawdata!EM21),"",Rawdata!EM21))</f>
        <v>0.01</v>
      </c>
      <c r="EQ21">
        <f>IF(ISNUMBER(SEARCH("&lt;",Rawdata!EN21)),Rawdata!$C21/2,IF(ISBLANK(Rawdata!EN21),"",Rawdata!EN21))</f>
        <v>0.316</v>
      </c>
      <c r="ER21">
        <f>IF(ISNUMBER(SEARCH("&lt;",Rawdata!EO21)),Rawdata!$C21/2,IF(ISBLANK(Rawdata!EO21),"",Rawdata!EO21))</f>
        <v>0.01</v>
      </c>
      <c r="ES21">
        <f>IF(ISNUMBER(SEARCH("&lt;",Rawdata!EP21)),Rawdata!$C21/2,IF(ISBLANK(Rawdata!EP21),"",Rawdata!EP21))</f>
        <v>2.0699999999999998</v>
      </c>
      <c r="ET21">
        <f>IF(ISNUMBER(SEARCH("&lt;",Rawdata!EQ21)),Rawdata!$C21/2,IF(ISBLANK(Rawdata!EQ21),"",Rawdata!EQ21))</f>
        <v>0.33400000000000002</v>
      </c>
      <c r="EU21">
        <f>IF(ISNUMBER(SEARCH("&lt;",Rawdata!ER21)),Rawdata!$C21/2,IF(ISBLANK(Rawdata!ER21),"",Rawdata!ER21))</f>
        <v>0.01</v>
      </c>
      <c r="EV21">
        <f>IF(ISNUMBER(SEARCH("&lt;",Rawdata!ES21)),Rawdata!$C21/2,IF(ISBLANK(Rawdata!ES21),"",Rawdata!ES21))</f>
        <v>0.01</v>
      </c>
      <c r="EW21">
        <f>IF(ISNUMBER(SEARCH("&lt;",Rawdata!ET21)),Rawdata!$C21/2,IF(ISBLANK(Rawdata!ET21),"",Rawdata!ET21))</f>
        <v>0.01</v>
      </c>
      <c r="EX21">
        <f>IF(ISNUMBER(SEARCH("&lt;",Rawdata!EU21)),Rawdata!$C21/2,IF(ISBLANK(Rawdata!EU21),"",Rawdata!EU21))</f>
        <v>0.80300000000000005</v>
      </c>
      <c r="EY21">
        <f>IF(ISNUMBER(SEARCH("&lt;",Rawdata!EV21)),Rawdata!$C21/2,IF(ISBLANK(Rawdata!EV21),"",Rawdata!EV21))</f>
        <v>0.01</v>
      </c>
      <c r="EZ21">
        <f>IF(ISNUMBER(SEARCH("&lt;",Rawdata!EW21)),Rawdata!$C21/2,IF(ISBLANK(Rawdata!EW21),"",Rawdata!EW21))</f>
        <v>0.70599999999999996</v>
      </c>
      <c r="FA21">
        <f>IF(ISNUMBER(SEARCH("&lt;",Rawdata!EX21)),Rawdata!$C21/2,IF(ISBLANK(Rawdata!EX21),"",Rawdata!EX21))</f>
        <v>2.5099999999999998</v>
      </c>
      <c r="FB21">
        <f>IF(ISNUMBER(SEARCH("&lt;",Rawdata!EY21)),Rawdata!$C21/2,IF(ISBLANK(Rawdata!EY21),"",Rawdata!EY21))</f>
        <v>0.01</v>
      </c>
      <c r="FC21">
        <f>IF(ISNUMBER(SEARCH("&lt;",Rawdata!EZ21)),Rawdata!$C21/2,IF(ISBLANK(Rawdata!EZ21),"",Rawdata!EZ21))</f>
        <v>0.628</v>
      </c>
      <c r="FD21">
        <f>IF(ISNUMBER(SEARCH("&lt;",Rawdata!FA21)),Rawdata!$C21/2,IF(ISBLANK(Rawdata!FA21),"",Rawdata!FA21))</f>
        <v>0.01</v>
      </c>
      <c r="FE21">
        <f>IF(ISNUMBER(SEARCH("&lt;",Rawdata!FB21)),Rawdata!$C21/2,IF(ISBLANK(Rawdata!FB21),"",Rawdata!FB21))</f>
        <v>1.84</v>
      </c>
      <c r="FF21">
        <f>IF(ISNUMBER(SEARCH("&lt;",Rawdata!FC21)),Rawdata!$C21/2,IF(ISBLANK(Rawdata!FC21),"",Rawdata!FC21))</f>
        <v>0.501</v>
      </c>
      <c r="FG21">
        <f>IF(ISNUMBER(SEARCH("&lt;",Rawdata!FD21)),Rawdata!$C21/2,IF(ISBLANK(Rawdata!FD21),"",Rawdata!FD21))</f>
        <v>0.01</v>
      </c>
      <c r="FH21">
        <f>IF(ISNUMBER(SEARCH("&lt;",Rawdata!FE21)),Rawdata!$C21/2,IF(ISBLANK(Rawdata!FE21),"",Rawdata!FE21))</f>
        <v>0.98299999999999998</v>
      </c>
      <c r="FI21">
        <f>IF(ISNUMBER(SEARCH("&lt;",Rawdata!FF21)),Rawdata!$C21/2,IF(ISBLANK(Rawdata!FF21),"",Rawdata!FF21))</f>
        <v>0.01</v>
      </c>
      <c r="FJ21">
        <f>IF(ISNUMBER(SEARCH("&lt;",Rawdata!FG21)),Rawdata!$C21/2,IF(ISBLANK(Rawdata!FG21),"",Rawdata!FG21))</f>
        <v>2.79</v>
      </c>
      <c r="FK21">
        <f>IF(ISNUMBER(SEARCH("&lt;",Rawdata!FH21)),Rawdata!$C21/2,IF(ISBLANK(Rawdata!FH21),"",Rawdata!FH21))</f>
        <v>0.60599999999999998</v>
      </c>
      <c r="FL21">
        <f>IF(ISNUMBER(SEARCH("&lt;",Rawdata!FI21)),Rawdata!$C21/2,IF(ISBLANK(Rawdata!FI21),"",Rawdata!FI21))</f>
        <v>0.01</v>
      </c>
      <c r="FM21">
        <f>IF(ISNUMBER(SEARCH("&lt;",Rawdata!FJ21)),Rawdata!$C21/2,IF(ISBLANK(Rawdata!FJ21),"",Rawdata!FJ21))</f>
        <v>0.379</v>
      </c>
      <c r="FN21">
        <f>IF(ISNUMBER(SEARCH("&lt;",Rawdata!FK21)),Rawdata!$C21/2,IF(ISBLANK(Rawdata!FK21),"",Rawdata!FK21))</f>
        <v>0.01</v>
      </c>
      <c r="FO21">
        <f>IF(ISNUMBER(SEARCH("&lt;",Rawdata!FL21)),Rawdata!$C21/2,IF(ISBLANK(Rawdata!FL21),"",Rawdata!FL21))</f>
        <v>1.72</v>
      </c>
      <c r="FP21">
        <f>IF(ISNUMBER(SEARCH("&lt;",Rawdata!FM21)),Rawdata!$C21/2,IF(ISBLANK(Rawdata!FM21),"",Rawdata!FM21))</f>
        <v>0.6</v>
      </c>
      <c r="FQ21">
        <f>IF(ISNUMBER(SEARCH("&lt;",Rawdata!FN21)),Rawdata!$C21/2,IF(ISBLANK(Rawdata!FN21),"",Rawdata!FN21))</f>
        <v>0.01</v>
      </c>
      <c r="FR21">
        <f>IF(ISNUMBER(SEARCH("&lt;",Rawdata!FO21)),Rawdata!$C21/2,IF(ISBLANK(Rawdata!FO21),"",Rawdata!FO21))</f>
        <v>0.73</v>
      </c>
      <c r="FS21">
        <f>IF(ISNUMBER(SEARCH("&lt;",Rawdata!FP21)),Rawdata!$C21/2,IF(ISBLANK(Rawdata!FP21),"",Rawdata!FP21))</f>
        <v>0.01</v>
      </c>
      <c r="FT21" t="str">
        <f>IF(ISNUMBER(SEARCH("&lt;",Rawdata!FQ21)),Rawdata!$C21/2,IF(ISBLANK(Rawdata!FQ21),"",Rawdata!FQ21))</f>
        <v/>
      </c>
      <c r="FU21">
        <f>IF(ISNUMBER(SEARCH("&lt;",Rawdata!FR21)),Rawdata!$C21/2,IF(ISBLANK(Rawdata!FR21),"",Rawdata!FR21))</f>
        <v>2.1999999999999999E-2</v>
      </c>
      <c r="FV21">
        <f>IF(ISNUMBER(SEARCH("&lt;",Rawdata!FS21)),Rawdata!$C21/2,IF(ISBLANK(Rawdata!FS21),"",Rawdata!FS21))</f>
        <v>0.01</v>
      </c>
      <c r="FW21">
        <f>IF(ISNUMBER(SEARCH("&lt;",Rawdata!FT21)),Rawdata!$C21/2,IF(ISBLANK(Rawdata!FT21),"",Rawdata!FT21))</f>
        <v>0.46200000000000002</v>
      </c>
      <c r="FX21">
        <f>IF(ISNUMBER(SEARCH("&lt;",Rawdata!FU21)),Rawdata!$C21/2,IF(ISBLANK(Rawdata!FU21),"",Rawdata!FU21))</f>
        <v>3.5000000000000003E-2</v>
      </c>
      <c r="FY21">
        <f>IF(ISNUMBER(SEARCH("&lt;",Rawdata!FV21)),Rawdata!$C21/2,IF(ISBLANK(Rawdata!FV21),"",Rawdata!FV21))</f>
        <v>0.36199999999999999</v>
      </c>
      <c r="FZ21">
        <f>IF(ISNUMBER(SEARCH("&lt;",Rawdata!FW21)),Rawdata!$C21/2,IF(ISBLANK(Rawdata!FW21),"",Rawdata!FW21))</f>
        <v>0.46600000000000003</v>
      </c>
      <c r="GA21">
        <f>IF(ISNUMBER(SEARCH("&lt;",Rawdata!FX21)),Rawdata!$C21/2,IF(ISBLANK(Rawdata!FX21),"",Rawdata!FX21))</f>
        <v>0.01</v>
      </c>
      <c r="GB21">
        <f>IF(ISNUMBER(SEARCH("&lt;",Rawdata!FY21)),Rawdata!$C21/2,IF(ISBLANK(Rawdata!FY21),"",Rawdata!FY21))</f>
        <v>0.75600000000000001</v>
      </c>
      <c r="GC21">
        <f>IF(ISNUMBER(SEARCH("&lt;",Rawdata!FZ21)),Rawdata!$C21/2,IF(ISBLANK(Rawdata!FZ21),"",Rawdata!FZ21))</f>
        <v>0.01</v>
      </c>
      <c r="GD21">
        <f>IF(ISNUMBER(SEARCH("&lt;",Rawdata!GA21)),Rawdata!$C21/2,IF(ISBLANK(Rawdata!GA21),"",Rawdata!GA21))</f>
        <v>1.67</v>
      </c>
      <c r="GE21">
        <f>IF(ISNUMBER(SEARCH("&lt;",Rawdata!GB21)),Rawdata!$C21/2,IF(ISBLANK(Rawdata!GB21),"",Rawdata!GB21))</f>
        <v>0.82799999999999996</v>
      </c>
      <c r="GF21">
        <f>IF(ISNUMBER(SEARCH("&lt;",Rawdata!GC21)),Rawdata!$C21/2,IF(ISBLANK(Rawdata!GC21),"",Rawdata!GC21))</f>
        <v>0.01</v>
      </c>
      <c r="GG21">
        <f>IF(ISNUMBER(SEARCH("&lt;",Rawdata!GD21)),Rawdata!$C21/2,IF(ISBLANK(Rawdata!GD21),"",Rawdata!GD21))</f>
        <v>0.17599999999999999</v>
      </c>
      <c r="GH21">
        <f>IF(ISNUMBER(SEARCH("&lt;",Rawdata!GE21)),Rawdata!$C21/2,IF(ISBLANK(Rawdata!GE21),"",Rawdata!GE21))</f>
        <v>0.01</v>
      </c>
      <c r="GI21">
        <f>IF(ISNUMBER(SEARCH("&lt;",Rawdata!GF21)),Rawdata!$C21/2,IF(ISBLANK(Rawdata!GF21),"",Rawdata!GF21))</f>
        <v>11.1</v>
      </c>
      <c r="GJ21">
        <f>IF(ISNUMBER(SEARCH("&lt;",Rawdata!GG21)),Rawdata!$C21/2,IF(ISBLANK(Rawdata!GG21),"",Rawdata!GG21))</f>
        <v>3.87</v>
      </c>
      <c r="GK21">
        <f>IF(ISNUMBER(SEARCH("&lt;",Rawdata!GH21)),Rawdata!$C21/2,IF(ISBLANK(Rawdata!GH21),"",Rawdata!GH21))</f>
        <v>0.01</v>
      </c>
      <c r="GL21">
        <f>IF(ISNUMBER(SEARCH("&lt;",Rawdata!GI21)),Rawdata!$C21/2,IF(ISBLANK(Rawdata!GI21),"",Rawdata!GI21))</f>
        <v>2.02</v>
      </c>
      <c r="GM21">
        <f>IF(ISNUMBER(SEARCH("&lt;",Rawdata!GJ21)),Rawdata!$C21/2,IF(ISBLANK(Rawdata!GJ21),"",Rawdata!GJ21))</f>
        <v>0.01</v>
      </c>
      <c r="GN21">
        <f>IF(ISNUMBER(SEARCH("&lt;",Rawdata!GK21)),Rawdata!$C21/2,IF(ISBLANK(Rawdata!GK21),"",Rawdata!GK21))</f>
        <v>0.84599999999999997</v>
      </c>
      <c r="GO21">
        <f>IF(ISNUMBER(SEARCH("&lt;",Rawdata!GL21)),Rawdata!$C21/2,IF(ISBLANK(Rawdata!GL21),"",Rawdata!GL21))</f>
        <v>2.52</v>
      </c>
      <c r="GP21">
        <f>IF(ISNUMBER(SEARCH("&lt;",Rawdata!GM21)),Rawdata!$C21/2,IF(ISBLANK(Rawdata!GM21),"",Rawdata!GM21))</f>
        <v>0.01</v>
      </c>
      <c r="GQ21">
        <f>IF(ISNUMBER(SEARCH("&lt;",Rawdata!GN21)),Rawdata!$C21/2,IF(ISBLANK(Rawdata!GN21),"",Rawdata!GN21))</f>
        <v>0.23499999999999999</v>
      </c>
      <c r="GR21">
        <f>IF(ISNUMBER(SEARCH("&lt;",Rawdata!GO21)),Rawdata!$C21/2,IF(ISBLANK(Rawdata!GO21),"",Rawdata!GO21))</f>
        <v>0.01</v>
      </c>
      <c r="GS21">
        <f>IF(ISNUMBER(SEARCH("&lt;",Rawdata!GP21)),Rawdata!$C21/2,IF(ISBLANK(Rawdata!GP21),"",Rawdata!GP21))</f>
        <v>0.626</v>
      </c>
      <c r="GT21">
        <f>IF(ISNUMBER(SEARCH("&lt;",Rawdata!GQ21)),Rawdata!$C21/2,IF(ISBLANK(Rawdata!GQ21),"",Rawdata!GQ21))</f>
        <v>0.88200000000000001</v>
      </c>
      <c r="GU21">
        <f>IF(ISNUMBER(SEARCH("&lt;",Rawdata!GR21)),Rawdata!$C21/2,IF(ISBLANK(Rawdata!GR21),"",Rawdata!GR21))</f>
        <v>0.01</v>
      </c>
      <c r="GV21">
        <f>IF(ISNUMBER(SEARCH("&lt;",Rawdata!GS21)),Rawdata!$C21/2,IF(ISBLANK(Rawdata!GS21),"",Rawdata!GS21))</f>
        <v>0.81799999999999995</v>
      </c>
      <c r="GW21">
        <f>IF(ISNUMBER(SEARCH("&lt;",Rawdata!GT21)),Rawdata!$C21/2,IF(ISBLANK(Rawdata!GT21),"",Rawdata!GT21))</f>
        <v>0.01</v>
      </c>
      <c r="GX21">
        <f>IF(ISNUMBER(SEARCH("&lt;",Rawdata!GU21)),Rawdata!$C21/2,IF(ISBLANK(Rawdata!GU21),"",Rawdata!GU21))</f>
        <v>0.64</v>
      </c>
      <c r="GY21">
        <f>IF(ISNUMBER(SEARCH("&lt;",Rawdata!GV21)),Rawdata!$C21/2,IF(ISBLANK(Rawdata!GV21),"",Rawdata!GV21))</f>
        <v>0.92300000000000004</v>
      </c>
      <c r="GZ21">
        <f>IF(ISNUMBER(SEARCH("&lt;",Rawdata!GW21)),Rawdata!$C21/2,IF(ISBLANK(Rawdata!GW21),"",Rawdata!GW21))</f>
        <v>0.01</v>
      </c>
      <c r="HA21">
        <f>IF(ISNUMBER(SEARCH("&lt;",Rawdata!GX21)),Rawdata!$C21/2,IF(ISBLANK(Rawdata!GX21),"",Rawdata!GX21))</f>
        <v>0.91600000000000004</v>
      </c>
      <c r="HB21">
        <f>IF(ISNUMBER(SEARCH("&lt;",Rawdata!GY21)),Rawdata!$C21/2,IF(ISBLANK(Rawdata!GY21),"",Rawdata!GY21))</f>
        <v>0.01</v>
      </c>
      <c r="HC21">
        <f>IF(ISNUMBER(SEARCH("&lt;",Rawdata!GZ21)),Rawdata!$C21/2,IF(ISBLANK(Rawdata!GZ21),"",Rawdata!GZ21))</f>
        <v>0.52300000000000002</v>
      </c>
      <c r="HD21">
        <f>IF(ISNUMBER(SEARCH("&lt;",Rawdata!HA21)),Rawdata!$C21/2,IF(ISBLANK(Rawdata!HA21),"",Rawdata!HA21))</f>
        <v>0.871</v>
      </c>
      <c r="HE21">
        <f>IF(ISNUMBER(SEARCH("&lt;",Rawdata!HB21)),Rawdata!$C21/2,IF(ISBLANK(Rawdata!HB21),"",Rawdata!HB21))</f>
        <v>0.01</v>
      </c>
      <c r="HF21">
        <f>IF(ISNUMBER(SEARCH("&lt;",Rawdata!HC21)),Rawdata!$C21/2,IF(ISBLANK(Rawdata!HC21),"",Rawdata!HC21))</f>
        <v>0.96699999999999997</v>
      </c>
      <c r="HG21">
        <f>IF(ISNUMBER(SEARCH("&lt;",Rawdata!HD21)),Rawdata!$C21/2,IF(ISBLANK(Rawdata!HD21),"",Rawdata!HD21))</f>
        <v>0.01</v>
      </c>
      <c r="HH21">
        <f>IF(ISNUMBER(SEARCH("&lt;",Rawdata!HE21)),Rawdata!$C21/2,IF(ISBLANK(Rawdata!HE21),"",Rawdata!HE21))</f>
        <v>0.32700000000000001</v>
      </c>
      <c r="HI21">
        <f>IF(ISNUMBER(SEARCH("&lt;",Rawdata!HF21)),Rawdata!$C21/2,IF(ISBLANK(Rawdata!HF21),"",Rawdata!HF21))</f>
        <v>0.39900000000000002</v>
      </c>
      <c r="HJ21">
        <f>IF(ISNUMBER(SEARCH("&lt;",Rawdata!HG21)),Rawdata!$C21/2,IF(ISBLANK(Rawdata!HG21),"",Rawdata!HG21))</f>
        <v>0.01</v>
      </c>
      <c r="HK21">
        <f>IF(ISNUMBER(SEARCH("&lt;",Rawdata!HH21)),Rawdata!$C21/2,IF(ISBLANK(Rawdata!HH21),"",Rawdata!HH21))</f>
        <v>0.53800000000000003</v>
      </c>
      <c r="HL21">
        <f>IF(ISNUMBER(SEARCH("&lt;",Rawdata!HI21)),Rawdata!$C21/2,IF(ISBLANK(Rawdata!HI21),"",Rawdata!HI21))</f>
        <v>0.01</v>
      </c>
      <c r="HM21">
        <f>IF(ISNUMBER(SEARCH("&lt;",Rawdata!HJ21)),Rawdata!$C21/2,IF(ISBLANK(Rawdata!HJ21),"",Rawdata!HJ21))</f>
        <v>1.62</v>
      </c>
      <c r="HN21">
        <f>IF(ISNUMBER(SEARCH("&lt;",Rawdata!HK21)),Rawdata!$C21/2,IF(ISBLANK(Rawdata!HK21),"",Rawdata!HK21))</f>
        <v>0.48199999999999998</v>
      </c>
      <c r="HO21">
        <f>IF(ISNUMBER(SEARCH("&lt;",Rawdata!HL21)),Rawdata!$C21/2,IF(ISBLANK(Rawdata!HL21),"",Rawdata!HL21))</f>
        <v>0.01</v>
      </c>
      <c r="HP21">
        <f>IF(ISNUMBER(SEARCH("&lt;",Rawdata!HM21)),Rawdata!$C21/2,IF(ISBLANK(Rawdata!HM21),"",Rawdata!HM21))</f>
        <v>0.78700000000000003</v>
      </c>
      <c r="HQ21">
        <f>IF(ISNUMBER(SEARCH("&lt;",Rawdata!HN21)),Rawdata!$C21/2,IF(ISBLANK(Rawdata!HN21),"",Rawdata!HN21))</f>
        <v>0.01</v>
      </c>
      <c r="HR21">
        <f>IF(ISNUMBER(SEARCH("&lt;",Rawdata!HO21)),Rawdata!$C21/2,IF(ISBLANK(Rawdata!HO21),"",Rawdata!HO21))</f>
        <v>1.1200000000000001</v>
      </c>
      <c r="HS21">
        <f>IF(ISNUMBER(SEARCH("&lt;",Rawdata!HP21)),Rawdata!$C21/2,IF(ISBLANK(Rawdata!HP21),"",Rawdata!HP21))</f>
        <v>2.23</v>
      </c>
      <c r="HT21">
        <f>IF(ISNUMBER(SEARCH("&lt;",Rawdata!HQ21)),Rawdata!$C21/2,IF(ISBLANK(Rawdata!HQ21),"",Rawdata!HQ21))</f>
        <v>0.01</v>
      </c>
      <c r="HU21">
        <f>IF(ISNUMBER(SEARCH("&lt;",Rawdata!HR21)),Rawdata!$C21/2,IF(ISBLANK(Rawdata!HR21),"",Rawdata!HR21))</f>
        <v>0.88200000000000001</v>
      </c>
      <c r="HV21">
        <f>IF(ISNUMBER(SEARCH("&lt;",Rawdata!HS21)),Rawdata!$C21/2,IF(ISBLANK(Rawdata!HS21),"",Rawdata!HS21))</f>
        <v>0.01</v>
      </c>
      <c r="HW21">
        <f>IF(ISNUMBER(SEARCH("&lt;",Rawdata!HT21)),Rawdata!$C21/2,IF(ISBLANK(Rawdata!HT21),"",Rawdata!HT21))</f>
        <v>1.18</v>
      </c>
      <c r="HX21">
        <f>IF(ISNUMBER(SEARCH("&lt;",Rawdata!HU21)),Rawdata!$C21/2,IF(ISBLANK(Rawdata!HU21),"",Rawdata!HU21))</f>
        <v>0.73399999999999999</v>
      </c>
      <c r="HY21">
        <f>IF(ISNUMBER(SEARCH("&lt;",Rawdata!HV21)),Rawdata!$C21/2,IF(ISBLANK(Rawdata!HV21),"",Rawdata!HV21))</f>
        <v>0.01</v>
      </c>
      <c r="HZ21">
        <f>IF(ISNUMBER(SEARCH("&lt;",Rawdata!HW21)),Rawdata!$C21/2,IF(ISBLANK(Rawdata!HW21),"",Rawdata!HW21))</f>
        <v>0.86299999999999999</v>
      </c>
      <c r="IA21">
        <f>IF(ISNUMBER(SEARCH("&lt;",Rawdata!HX21)),Rawdata!$C21/2,IF(ISBLANK(Rawdata!HX21),"",Rawdata!HX21))</f>
        <v>0.01</v>
      </c>
      <c r="IB21">
        <f>IF(ISNUMBER(SEARCH("&lt;",Rawdata!HY21)),Rawdata!$C21/2,IF(ISBLANK(Rawdata!HY21),"",Rawdata!HY21))</f>
        <v>1.22</v>
      </c>
      <c r="IC21">
        <f>IF(ISNUMBER(SEARCH("&lt;",Rawdata!HZ21)),Rawdata!$C21/2,IF(ISBLANK(Rawdata!HZ21),"",Rawdata!HZ21))</f>
        <v>0.89800000000000002</v>
      </c>
      <c r="ID21">
        <f>IF(ISNUMBER(SEARCH("&lt;",Rawdata!IA21)),Rawdata!$C21/2,IF(ISBLANK(Rawdata!IA21),"",Rawdata!IA21))</f>
        <v>0.01</v>
      </c>
      <c r="IE21">
        <f>IF(ISNUMBER(SEARCH("&lt;",Rawdata!IB21)),Rawdata!$C21/2,IF(ISBLANK(Rawdata!IB21),"",Rawdata!IB21))</f>
        <v>0.01</v>
      </c>
      <c r="IF21">
        <f>IF(ISNUMBER(SEARCH("&lt;",Rawdata!IC21)),Rawdata!$C21/2,IF(ISBLANK(Rawdata!IC21),"",Rawdata!IC21))</f>
        <v>0.01</v>
      </c>
      <c r="IG21">
        <f>IF(ISNUMBER(SEARCH("&lt;",Rawdata!ID21)),Rawdata!$C21/2,IF(ISBLANK(Rawdata!ID21),"",Rawdata!ID21))</f>
        <v>0.26100000000000001</v>
      </c>
      <c r="IH21">
        <f>IF(ISNUMBER(SEARCH("&lt;",Rawdata!IE21)),Rawdata!$C21/2,IF(ISBLANK(Rawdata!IE21),"",Rawdata!IE21))</f>
        <v>9.1999999999999998E-2</v>
      </c>
      <c r="II21">
        <f>IF(ISNUMBER(SEARCH("&lt;",Rawdata!IF21)),Rawdata!$C21/2,IF(ISBLANK(Rawdata!IF21),"",Rawdata!IF21))</f>
        <v>0.01</v>
      </c>
      <c r="IJ21">
        <f>IF(ISNUMBER(SEARCH("&lt;",Rawdata!IG21)),Rawdata!$C21/2,IF(ISBLANK(Rawdata!IG21),"",Rawdata!IG21))</f>
        <v>1.03</v>
      </c>
      <c r="IK21">
        <f>IF(ISNUMBER(SEARCH("&lt;",Rawdata!IH21)),Rawdata!$C21/2,IF(ISBLANK(Rawdata!IH21),"",Rawdata!IH21))</f>
        <v>0.01</v>
      </c>
      <c r="IL21">
        <f>IF(ISNUMBER(SEARCH("&lt;",Rawdata!II21)),Rawdata!$C21/2,IF(ISBLANK(Rawdata!II21),"",Rawdata!II21))</f>
        <v>2.38</v>
      </c>
      <c r="IM21">
        <f>IF(ISNUMBER(SEARCH("&lt;",Rawdata!IJ21)),Rawdata!$C21/2,IF(ISBLANK(Rawdata!IJ21),"",Rawdata!IJ21))</f>
        <v>1.42</v>
      </c>
      <c r="IN21">
        <f>IF(ISNUMBER(SEARCH("&lt;",Rawdata!IK21)),Rawdata!$C21/2,IF(ISBLANK(Rawdata!IK21),"",Rawdata!IK21))</f>
        <v>0.01</v>
      </c>
      <c r="IO21">
        <f>IF(ISNUMBER(SEARCH("&lt;",Rawdata!IL21)),Rawdata!$C21/2,IF(ISBLANK(Rawdata!IL21),"",Rawdata!IL21))</f>
        <v>0.435</v>
      </c>
      <c r="IP21">
        <f>IF(ISNUMBER(SEARCH("&lt;",Rawdata!IM21)),Rawdata!$C21/2,IF(ISBLANK(Rawdata!IM21),"",Rawdata!IM21))</f>
        <v>0.01</v>
      </c>
      <c r="IQ21">
        <f>IF(ISNUMBER(SEARCH("&lt;",Rawdata!IN21)),Rawdata!$C21/2,IF(ISBLANK(Rawdata!IN21),"",Rawdata!IN21))</f>
        <v>1.3</v>
      </c>
      <c r="IR21">
        <f>IF(ISNUMBER(SEARCH("&lt;",Rawdata!IO21)),Rawdata!$C21/2,IF(ISBLANK(Rawdata!IO21),"",Rawdata!IO21))</f>
        <v>0.65400000000000003</v>
      </c>
      <c r="IS21">
        <f>IF(ISNUMBER(SEARCH("&lt;",Rawdata!IP21)),Rawdata!$C21/2,IF(ISBLANK(Rawdata!IP21),"",Rawdata!IP21))</f>
        <v>0.01</v>
      </c>
      <c r="IT21">
        <f>IF(ISNUMBER(SEARCH("&lt;",Rawdata!IQ21)),Rawdata!$C21/2,IF(ISBLANK(Rawdata!IQ21),"",Rawdata!IQ21))</f>
        <v>0.15</v>
      </c>
      <c r="IU21">
        <f>IF(ISNUMBER(SEARCH("&lt;",Rawdata!IR21)),Rawdata!$C21/2,IF(ISBLANK(Rawdata!IR21),"",Rawdata!IR21))</f>
        <v>0.01</v>
      </c>
      <c r="IV21">
        <f>IF(ISNUMBER(SEARCH("&lt;",Rawdata!IS21)),Rawdata!$C21/2,IF(ISBLANK(Rawdata!IS21),"",Rawdata!IS21))</f>
        <v>0.65100000000000002</v>
      </c>
      <c r="IW21">
        <f>IF(ISNUMBER(SEARCH("&lt;",Rawdata!IT21)),Rawdata!$C21/2,IF(ISBLANK(Rawdata!IT21),"",Rawdata!IT21))</f>
        <v>0.112</v>
      </c>
      <c r="IX21">
        <f>IF(ISNUMBER(SEARCH("&lt;",Rawdata!IU21)),Rawdata!$C21/2,IF(ISBLANK(Rawdata!IU21),"",Rawdata!IU21))</f>
        <v>0.01</v>
      </c>
      <c r="IY21">
        <f>IF(ISNUMBER(SEARCH("&lt;",Rawdata!IV21)),Rawdata!$C21/2,IF(ISBLANK(Rawdata!IV21),"",Rawdata!IV21))</f>
        <v>0.01</v>
      </c>
      <c r="IZ21">
        <f>IF(ISNUMBER(SEARCH("&lt;",Rawdata!IW21)),Rawdata!$C21/2,IF(ISBLANK(Rawdata!IW21),"",Rawdata!IW21))</f>
        <v>0.01</v>
      </c>
      <c r="JA21">
        <f>IF(ISNUMBER(SEARCH("&lt;",Rawdata!IX21)),Rawdata!$C21/2,IF(ISBLANK(Rawdata!IX21),"",Rawdata!IX21))</f>
        <v>0.01</v>
      </c>
      <c r="JB21">
        <f>IF(ISNUMBER(SEARCH("&lt;",Rawdata!IY21)),Rawdata!$C21/2,IF(ISBLANK(Rawdata!IY21),"",Rawdata!IY21))</f>
        <v>0.01</v>
      </c>
      <c r="JC21">
        <f>IF(ISNUMBER(SEARCH("&lt;",Rawdata!IZ21)),Rawdata!$C21/2,IF(ISBLANK(Rawdata!IZ21),"",Rawdata!IZ21))</f>
        <v>1.0900000000000001</v>
      </c>
      <c r="JD21">
        <f>IF(ISNUMBER(SEARCH("&lt;",Rawdata!JA21)),Rawdata!$C21/2,IF(ISBLANK(Rawdata!JA21),"",Rawdata!JA21))</f>
        <v>0.32200000000000001</v>
      </c>
      <c r="JE21">
        <f>IF(ISNUMBER(SEARCH("&lt;",Rawdata!JB21)),Rawdata!$C21/2,IF(ISBLANK(Rawdata!JB21),"",Rawdata!JB21))</f>
        <v>0.01</v>
      </c>
      <c r="JF21">
        <f>IF(ISNUMBER(SEARCH("&lt;",Rawdata!JC21)),Rawdata!$C21/2,IF(ISBLANK(Rawdata!JC21),"",Rawdata!JC21))</f>
        <v>0.01</v>
      </c>
      <c r="JG21">
        <f>IF(ISNUMBER(SEARCH("&lt;",Rawdata!JD21)),Rawdata!$C21/2,IF(ISBLANK(Rawdata!JD21),"",Rawdata!JD21))</f>
        <v>0.01</v>
      </c>
      <c r="JH21">
        <f>IF(ISNUMBER(SEARCH("&lt;",Rawdata!JE21)),Rawdata!$C21/2,IF(ISBLANK(Rawdata!JE21),"",Rawdata!JE21))</f>
        <v>3.21</v>
      </c>
      <c r="JI21">
        <f>IF(ISNUMBER(SEARCH("&lt;",Rawdata!JF21)),Rawdata!$C21/2,IF(ISBLANK(Rawdata!JF21),"",Rawdata!JF21))</f>
        <v>0.45900000000000002</v>
      </c>
    </row>
    <row r="22" spans="1:269" x14ac:dyDescent="0.25">
      <c r="A22" s="195" t="s">
        <v>34</v>
      </c>
      <c r="B22" s="801">
        <f t="shared" si="0"/>
        <v>5.0000000000000001E-3</v>
      </c>
      <c r="C22" s="801">
        <f t="shared" si="10"/>
        <v>5.0000000000000001E-3</v>
      </c>
      <c r="D22" s="801">
        <f t="shared" si="1"/>
        <v>5.0000000000000001E-3</v>
      </c>
      <c r="E22" s="801">
        <f t="shared" si="2"/>
        <v>5.0000000000000001E-3</v>
      </c>
      <c r="F22" s="801">
        <f t="shared" si="3"/>
        <v>5.0000000000000001E-3</v>
      </c>
      <c r="G22" s="798">
        <f t="shared" si="11"/>
        <v>5.0000000000000001E-3</v>
      </c>
      <c r="H22" s="707">
        <f t="shared" si="4"/>
        <v>0.248</v>
      </c>
      <c r="I22" s="801" cm="1">
        <f t="array" ref="I22">_xlfn.QUARTILE.INC(IF($Y$4:$XFD$4="Harbour mode: Intake seawater ",$Y22:$XFD22),1)</f>
        <v>5.0000000000000001E-3</v>
      </c>
      <c r="J22" s="801" cm="1">
        <f t="array" ref="J22">_xlfn.QUARTILE.INC(IF($Y$4:$XFD$4="Harbour mode: Intake seawater ",$Y22:$XFD22),3)</f>
        <v>5.0000000000000001E-3</v>
      </c>
      <c r="K22" s="164">
        <f t="shared" si="5"/>
        <v>5.0000000000000001E-3</v>
      </c>
      <c r="L22" s="315" cm="1">
        <f t="array" ref="L22">_xlfn.QUARTILE.INC(IF($Y$4:$XFD$4="Harbour mode: After AE scrubber, but before cleaning ",$Y22:$XFD22),1)</f>
        <v>5.0000000000000001E-3</v>
      </c>
      <c r="M22" s="315" cm="1">
        <f t="array" ref="M22">_xlfn.QUARTILE.INC(IF($Y$4:$XFD$4="Harbour mode: After AE scrubber, but before cleaning ",$Y22:$XFD22),3)</f>
        <v>5.0000000000000001E-3</v>
      </c>
      <c r="N22" s="164">
        <f t="shared" si="6"/>
        <v>5.0000000000000001E-3</v>
      </c>
      <c r="O22" s="315" cm="1">
        <f t="array" ref="O22">_xlfn.QUARTILE.INC(IF($Y$4:XFD$4="Transit, full speed: Intake seawater ",$Y22:$XFD22),1)</f>
        <v>5.0000000000000001E-3</v>
      </c>
      <c r="P22" s="315" cm="1">
        <f t="array" ref="P22">_xlfn.QUARTILE.INC(IF($Y$4:XFD$4="Transit, full speed: Intake seawater ",$Y22:$XFD22),3)</f>
        <v>5.0000000000000001E-3</v>
      </c>
      <c r="Q22" s="164">
        <f t="shared" si="7"/>
        <v>5.0000000000000001E-3</v>
      </c>
      <c r="R22" s="315" cm="1">
        <f t="array" ref="R22">_xlfn.QUARTILE.INC(IF($Y$4:$XFD$4="Transit, full speed: After ME scrubber, but before cleaning ",$Y22:$XFD22),1)</f>
        <v>5.0000000000000001E-3</v>
      </c>
      <c r="S22" s="315" cm="1">
        <f t="array" ref="S22">_xlfn.QUARTILE.INC(IF($Y$4:$XFD$4="Transit, full speed: After ME scrubber, but before cleaning ",$Y22:$XFD22),3)</f>
        <v>5.0000000000000001E-3</v>
      </c>
      <c r="T22" s="164">
        <f t="shared" si="8"/>
        <v>5.0000000000000001E-3</v>
      </c>
      <c r="U22" s="315" cm="1">
        <f t="array" ref="U22">_xlfn.QUARTILE.INC(IF($Y$4:$XFD$4="Transit, full speed: After AE scrubber, but before cleaning ",$Y22:$XFD22),1)</f>
        <v>5.0000000000000001E-3</v>
      </c>
      <c r="V22" s="315" cm="1">
        <f t="array" ref="V22">_xlfn.QUARTILE.INC(IF($Y$4:$XFD$4="Transit, full speed: After AE scrubber, but before cleaning ",$Y22:$XFD22),3)</f>
        <v>5.0000000000000001E-3</v>
      </c>
      <c r="W22" s="164">
        <f t="shared" si="9"/>
        <v>5.0000000000000001E-3</v>
      </c>
      <c r="X22" s="802" cm="1">
        <f t="array" ref="X22">SUMPRODUCT(--(_xlfn.ISFORMULA(Y22:XFD22)), --(LEN(Y22:XFD22)=0))</f>
        <v>1</v>
      </c>
      <c r="Y22">
        <f>IF(ISNUMBER(SEARCH("&lt;",Rawdata!V22)),Rawdata!$C22/2,IF(ISBLANK(Rawdata!V22),"",Rawdata!V22))</f>
        <v>5.0000000000000001E-3</v>
      </c>
      <c r="Z22">
        <f>IF(ISNUMBER(SEARCH("&lt;",Rawdata!W22)),Rawdata!$C22/2,IF(ISBLANK(Rawdata!W22),"",Rawdata!W22))</f>
        <v>5.0000000000000001E-3</v>
      </c>
      <c r="AA22">
        <f>IF(ISNUMBER(SEARCH("&lt;",Rawdata!X22)),Rawdata!$C22/2,IF(ISBLANK(Rawdata!X22),"",Rawdata!X22))</f>
        <v>5.0000000000000001E-3</v>
      </c>
      <c r="AB22">
        <f>IF(ISNUMBER(SEARCH("&lt;",Rawdata!Y22)),Rawdata!$C22/2,IF(ISBLANK(Rawdata!Y22),"",Rawdata!Y22))</f>
        <v>1.7999999999999999E-2</v>
      </c>
      <c r="AC22">
        <f>IF(ISNUMBER(SEARCH("&lt;",Rawdata!Z22)),Rawdata!$C22/2,IF(ISBLANK(Rawdata!Z22),"",Rawdata!Z22))</f>
        <v>5.0000000000000001E-3</v>
      </c>
      <c r="AD22">
        <f>IF(ISNUMBER(SEARCH("&lt;",Rawdata!AA22)),Rawdata!$C22/2,IF(ISBLANK(Rawdata!AA22),"",Rawdata!AA22))</f>
        <v>5.0000000000000001E-3</v>
      </c>
      <c r="AE22">
        <f>IF(ISNUMBER(SEARCH("&lt;",Rawdata!AB22)),Rawdata!$C22/2,IF(ISBLANK(Rawdata!AB22),"",Rawdata!AB22))</f>
        <v>5.0000000000000001E-3</v>
      </c>
      <c r="AF22">
        <f>IF(ISNUMBER(SEARCH("&lt;",Rawdata!AC22)),Rawdata!$C22/2,IF(ISBLANK(Rawdata!AC22),"",Rawdata!AC22))</f>
        <v>5.0000000000000001E-3</v>
      </c>
      <c r="AG22">
        <f>IF(ISNUMBER(SEARCH("&lt;",Rawdata!AD22)),Rawdata!$C22/2,IF(ISBLANK(Rawdata!AD22),"",Rawdata!AD22))</f>
        <v>5.0000000000000001E-3</v>
      </c>
      <c r="AH22">
        <f>IF(ISNUMBER(SEARCH("&lt;",Rawdata!AE22)),Rawdata!$C22/2,IF(ISBLANK(Rawdata!AE22),"",Rawdata!AE22))</f>
        <v>5.0000000000000001E-3</v>
      </c>
      <c r="AI22">
        <f>IF(ISNUMBER(SEARCH("&lt;",Rawdata!AF22)),Rawdata!$C22/2,IF(ISBLANK(Rawdata!AF22),"",Rawdata!AF22))</f>
        <v>5.0000000000000001E-3</v>
      </c>
      <c r="AJ22">
        <f>IF(ISNUMBER(SEARCH("&lt;",Rawdata!AG22)),Rawdata!$C22/2,IF(ISBLANK(Rawdata!AG22),"",Rawdata!AG22))</f>
        <v>5.0000000000000001E-3</v>
      </c>
      <c r="AK22">
        <f>IF(ISNUMBER(SEARCH("&lt;",Rawdata!AH22)),Rawdata!$C22/2,IF(ISBLANK(Rawdata!AH22),"",Rawdata!AH22))</f>
        <v>5.0000000000000001E-3</v>
      </c>
      <c r="AL22">
        <f>IF(ISNUMBER(SEARCH("&lt;",Rawdata!AI22)),Rawdata!$C22/2,IF(ISBLANK(Rawdata!AI22),"",Rawdata!AI22))</f>
        <v>5.0000000000000001E-3</v>
      </c>
      <c r="AM22">
        <f>IF(ISNUMBER(SEARCH("&lt;",Rawdata!AJ22)),Rawdata!$C22/2,IF(ISBLANK(Rawdata!AJ22),"",Rawdata!AJ22))</f>
        <v>5.0000000000000001E-3</v>
      </c>
      <c r="AN22">
        <f>IF(ISNUMBER(SEARCH("&lt;",Rawdata!AK22)),Rawdata!$C22/2,IF(ISBLANK(Rawdata!AK22),"",Rawdata!AK22))</f>
        <v>5.0000000000000001E-3</v>
      </c>
      <c r="AO22">
        <f>IF(ISNUMBER(SEARCH("&lt;",Rawdata!AL22)),Rawdata!$C22/2,IF(ISBLANK(Rawdata!AL22),"",Rawdata!AL22))</f>
        <v>5.0000000000000001E-3</v>
      </c>
      <c r="AP22">
        <f>IF(ISNUMBER(SEARCH("&lt;",Rawdata!AM22)),Rawdata!$C22/2,IF(ISBLANK(Rawdata!AM22),"",Rawdata!AM22))</f>
        <v>2.3E-2</v>
      </c>
      <c r="AQ22">
        <f>IF(ISNUMBER(SEARCH("&lt;",Rawdata!AN22)),Rawdata!$C22/2,IF(ISBLANK(Rawdata!AN22),"",Rawdata!AN22))</f>
        <v>5.0000000000000001E-3</v>
      </c>
      <c r="AR22">
        <f>IF(ISNUMBER(SEARCH("&lt;",Rawdata!AO22)),Rawdata!$C22/2,IF(ISBLANK(Rawdata!AO22),"",Rawdata!AO22))</f>
        <v>5.0000000000000001E-3</v>
      </c>
      <c r="AS22">
        <f>IF(ISNUMBER(SEARCH("&lt;",Rawdata!AP22)),Rawdata!$C22/2,IF(ISBLANK(Rawdata!AP22),"",Rawdata!AP22))</f>
        <v>5.0000000000000001E-3</v>
      </c>
      <c r="AT22">
        <f>IF(ISNUMBER(SEARCH("&lt;",Rawdata!AQ22)),Rawdata!$C22/2,IF(ISBLANK(Rawdata!AQ22),"",Rawdata!AQ22))</f>
        <v>5.0000000000000001E-3</v>
      </c>
      <c r="AU22">
        <f>IF(ISNUMBER(SEARCH("&lt;",Rawdata!AR22)),Rawdata!$C22/2,IF(ISBLANK(Rawdata!AR22),"",Rawdata!AR22))</f>
        <v>5.0000000000000001E-3</v>
      </c>
      <c r="AV22">
        <f>IF(ISNUMBER(SEARCH("&lt;",Rawdata!AS22)),Rawdata!$C22/2,IF(ISBLANK(Rawdata!AS22),"",Rawdata!AS22))</f>
        <v>5.0000000000000001E-3</v>
      </c>
      <c r="AW22">
        <f>IF(ISNUMBER(SEARCH("&lt;",Rawdata!AT22)),Rawdata!$C22/2,IF(ISBLANK(Rawdata!AT22),"",Rawdata!AT22))</f>
        <v>5.0000000000000001E-3</v>
      </c>
      <c r="AX22">
        <f>IF(ISNUMBER(SEARCH("&lt;",Rawdata!AU22)),Rawdata!$C22/2,IF(ISBLANK(Rawdata!AU22),"",Rawdata!AU22))</f>
        <v>5.0000000000000001E-3</v>
      </c>
      <c r="AY22">
        <f>IF(ISNUMBER(SEARCH("&lt;",Rawdata!AV22)),Rawdata!$C22/2,IF(ISBLANK(Rawdata!AV22),"",Rawdata!AV22))</f>
        <v>5.0000000000000001E-3</v>
      </c>
      <c r="AZ22">
        <f>IF(ISNUMBER(SEARCH("&lt;",Rawdata!AW22)),Rawdata!$C22/2,IF(ISBLANK(Rawdata!AW22),"",Rawdata!AW22))</f>
        <v>5.0000000000000001E-3</v>
      </c>
      <c r="BA22">
        <f>IF(ISNUMBER(SEARCH("&lt;",Rawdata!AX22)),Rawdata!$C22/2,IF(ISBLANK(Rawdata!AX22),"",Rawdata!AX22))</f>
        <v>5.0000000000000001E-3</v>
      </c>
      <c r="BB22">
        <f>IF(ISNUMBER(SEARCH("&lt;",Rawdata!AY22)),Rawdata!$C22/2,IF(ISBLANK(Rawdata!AY22),"",Rawdata!AY22))</f>
        <v>5.0000000000000001E-3</v>
      </c>
      <c r="BC22">
        <f>IF(ISNUMBER(SEARCH("&lt;",Rawdata!AZ22)),Rawdata!$C22/2,IF(ISBLANK(Rawdata!AZ22),"",Rawdata!AZ22))</f>
        <v>5.0000000000000001E-3</v>
      </c>
      <c r="BD22">
        <f>IF(ISNUMBER(SEARCH("&lt;",Rawdata!BA22)),Rawdata!$C22/2,IF(ISBLANK(Rawdata!BA22),"",Rawdata!BA22))</f>
        <v>5.0000000000000001E-3</v>
      </c>
      <c r="BE22">
        <f>IF(ISNUMBER(SEARCH("&lt;",Rawdata!BB22)),Rawdata!$C22/2,IF(ISBLANK(Rawdata!BB22),"",Rawdata!BB22))</f>
        <v>5.0000000000000001E-3</v>
      </c>
      <c r="BF22">
        <f>IF(ISNUMBER(SEARCH("&lt;",Rawdata!BC22)),Rawdata!$C22/2,IF(ISBLANK(Rawdata!BC22),"",Rawdata!BC22))</f>
        <v>5.0000000000000001E-3</v>
      </c>
      <c r="BG22">
        <f>IF(ISNUMBER(SEARCH("&lt;",Rawdata!BD22)),Rawdata!$C22/2,IF(ISBLANK(Rawdata!BD22),"",Rawdata!BD22))</f>
        <v>2.1999999999999999E-2</v>
      </c>
      <c r="BH22">
        <f>IF(ISNUMBER(SEARCH("&lt;",Rawdata!BE22)),Rawdata!$C22/2,IF(ISBLANK(Rawdata!BE22),"",Rawdata!BE22))</f>
        <v>5.0000000000000001E-3</v>
      </c>
      <c r="BI22">
        <f>IF(ISNUMBER(SEARCH("&lt;",Rawdata!BF22)),Rawdata!$C22/2,IF(ISBLANK(Rawdata!BF22),"",Rawdata!BF22))</f>
        <v>5.0000000000000001E-3</v>
      </c>
      <c r="BJ22">
        <f>IF(ISNUMBER(SEARCH("&lt;",Rawdata!BG22)),Rawdata!$C22/2,IF(ISBLANK(Rawdata!BG22),"",Rawdata!BG22))</f>
        <v>5.0000000000000001E-3</v>
      </c>
      <c r="BK22">
        <f>IF(ISNUMBER(SEARCH("&lt;",Rawdata!BH22)),Rawdata!$C22/2,IF(ISBLANK(Rawdata!BH22),"",Rawdata!BH22))</f>
        <v>5.0000000000000001E-3</v>
      </c>
      <c r="BL22">
        <f>IF(ISNUMBER(SEARCH("&lt;",Rawdata!BI22)),Rawdata!$C22/2,IF(ISBLANK(Rawdata!BI22),"",Rawdata!BI22))</f>
        <v>5.0000000000000001E-3</v>
      </c>
      <c r="BM22">
        <f>IF(ISNUMBER(SEARCH("&lt;",Rawdata!BJ22)),Rawdata!$C22/2,IF(ISBLANK(Rawdata!BJ22),"",Rawdata!BJ22))</f>
        <v>5.0000000000000001E-3</v>
      </c>
      <c r="BN22">
        <f>IF(ISNUMBER(SEARCH("&lt;",Rawdata!BK22)),Rawdata!$C22/2,IF(ISBLANK(Rawdata!BK22),"",Rawdata!BK22))</f>
        <v>5.0000000000000001E-3</v>
      </c>
      <c r="BO22">
        <f>IF(ISNUMBER(SEARCH("&lt;",Rawdata!BL22)),Rawdata!$C22/2,IF(ISBLANK(Rawdata!BL22),"",Rawdata!BL22))</f>
        <v>5.0000000000000001E-3</v>
      </c>
      <c r="BP22">
        <f>IF(ISNUMBER(SEARCH("&lt;",Rawdata!BM22)),Rawdata!$C22/2,IF(ISBLANK(Rawdata!BM22),"",Rawdata!BM22))</f>
        <v>5.0000000000000001E-3</v>
      </c>
      <c r="BQ22">
        <f>IF(ISNUMBER(SEARCH("&lt;",Rawdata!BN22)),Rawdata!$C22/2,IF(ISBLANK(Rawdata!BN22),"",Rawdata!BN22))</f>
        <v>5.0000000000000001E-3</v>
      </c>
      <c r="BR22">
        <f>IF(ISNUMBER(SEARCH("&lt;",Rawdata!BO22)),Rawdata!$C22/2,IF(ISBLANK(Rawdata!BO22),"",Rawdata!BO22))</f>
        <v>5.0000000000000001E-3</v>
      </c>
      <c r="BS22">
        <f>IF(ISNUMBER(SEARCH("&lt;",Rawdata!BP22)),Rawdata!$C22/2,IF(ISBLANK(Rawdata!BP22),"",Rawdata!BP22))</f>
        <v>5.0000000000000001E-3</v>
      </c>
      <c r="BT22">
        <f>IF(ISNUMBER(SEARCH("&lt;",Rawdata!BQ22)),Rawdata!$C22/2,IF(ISBLANK(Rawdata!BQ22),"",Rawdata!BQ22))</f>
        <v>5.0000000000000001E-3</v>
      </c>
      <c r="BU22">
        <f>IF(ISNUMBER(SEARCH("&lt;",Rawdata!BR22)),Rawdata!$C22/2,IF(ISBLANK(Rawdata!BR22),"",Rawdata!BR22))</f>
        <v>5.0000000000000001E-3</v>
      </c>
      <c r="BV22">
        <f>IF(ISNUMBER(SEARCH("&lt;",Rawdata!BS22)),Rawdata!$C22/2,IF(ISBLANK(Rawdata!BS22),"",Rawdata!BS22))</f>
        <v>5.0000000000000001E-3</v>
      </c>
      <c r="BW22">
        <f>IF(ISNUMBER(SEARCH("&lt;",Rawdata!BT22)),Rawdata!$C22/2,IF(ISBLANK(Rawdata!BT22),"",Rawdata!BT22))</f>
        <v>5.0000000000000001E-3</v>
      </c>
      <c r="BX22">
        <f>IF(ISNUMBER(SEARCH("&lt;",Rawdata!BU22)),Rawdata!$C22/2,IF(ISBLANK(Rawdata!BU22),"",Rawdata!BU22))</f>
        <v>5.0000000000000001E-3</v>
      </c>
      <c r="BY22">
        <f>IF(ISNUMBER(SEARCH("&lt;",Rawdata!BV22)),Rawdata!$C22/2,IF(ISBLANK(Rawdata!BV22),"",Rawdata!BV22))</f>
        <v>5.0000000000000001E-3</v>
      </c>
      <c r="BZ22">
        <f>IF(ISNUMBER(SEARCH("&lt;",Rawdata!BW22)),Rawdata!$C22/2,IF(ISBLANK(Rawdata!BW22),"",Rawdata!BW22))</f>
        <v>5.0000000000000001E-3</v>
      </c>
      <c r="CA22">
        <f>IF(ISNUMBER(SEARCH("&lt;",Rawdata!BX22)),Rawdata!$C22/2,IF(ISBLANK(Rawdata!BX22),"",Rawdata!BX22))</f>
        <v>5.0000000000000001E-3</v>
      </c>
      <c r="CB22">
        <f>IF(ISNUMBER(SEARCH("&lt;",Rawdata!BY22)),Rawdata!$C22/2,IF(ISBLANK(Rawdata!BY22),"",Rawdata!BY22))</f>
        <v>5.0000000000000001E-3</v>
      </c>
      <c r="CC22">
        <f>IF(ISNUMBER(SEARCH("&lt;",Rawdata!BZ22)),Rawdata!$C22/2,IF(ISBLANK(Rawdata!BZ22),"",Rawdata!BZ22))</f>
        <v>5.0000000000000001E-3</v>
      </c>
      <c r="CD22">
        <f>IF(ISNUMBER(SEARCH("&lt;",Rawdata!CA22)),Rawdata!$C22/2,IF(ISBLANK(Rawdata!CA22),"",Rawdata!CA22))</f>
        <v>5.0000000000000001E-3</v>
      </c>
      <c r="CE22">
        <f>IF(ISNUMBER(SEARCH("&lt;",Rawdata!CB22)),Rawdata!$C22/2,IF(ISBLANK(Rawdata!CB22),"",Rawdata!CB22))</f>
        <v>5.0000000000000001E-3</v>
      </c>
      <c r="CF22">
        <f>IF(ISNUMBER(SEARCH("&lt;",Rawdata!CC22)),Rawdata!$C22/2,IF(ISBLANK(Rawdata!CC22),"",Rawdata!CC22))</f>
        <v>5.0000000000000001E-3</v>
      </c>
      <c r="CG22">
        <f>IF(ISNUMBER(SEARCH("&lt;",Rawdata!CD22)),Rawdata!$C22/2,IF(ISBLANK(Rawdata!CD22),"",Rawdata!CD22))</f>
        <v>5.0000000000000001E-3</v>
      </c>
      <c r="CH22">
        <f>IF(ISNUMBER(SEARCH("&lt;",Rawdata!CE22)),Rawdata!$C22/2,IF(ISBLANK(Rawdata!CE22),"",Rawdata!CE22))</f>
        <v>5.0000000000000001E-3</v>
      </c>
      <c r="CI22">
        <f>IF(ISNUMBER(SEARCH("&lt;",Rawdata!CF22)),Rawdata!$C22/2,IF(ISBLANK(Rawdata!CF22),"",Rawdata!CF22))</f>
        <v>5.0000000000000001E-3</v>
      </c>
      <c r="CJ22">
        <f>IF(ISNUMBER(SEARCH("&lt;",Rawdata!CG22)),Rawdata!$C22/2,IF(ISBLANK(Rawdata!CG22),"",Rawdata!CG22))</f>
        <v>5.0000000000000001E-3</v>
      </c>
      <c r="CK22">
        <f>IF(ISNUMBER(SEARCH("&lt;",Rawdata!CH22)),Rawdata!$C22/2,IF(ISBLANK(Rawdata!CH22),"",Rawdata!CH22))</f>
        <v>5.0000000000000001E-3</v>
      </c>
      <c r="CL22">
        <f>IF(ISNUMBER(SEARCH("&lt;",Rawdata!CI22)),Rawdata!$C22/2,IF(ISBLANK(Rawdata!CI22),"",Rawdata!CI22))</f>
        <v>5.0000000000000001E-3</v>
      </c>
      <c r="CM22">
        <f>IF(ISNUMBER(SEARCH("&lt;",Rawdata!CJ22)),Rawdata!$C22/2,IF(ISBLANK(Rawdata!CJ22),"",Rawdata!CJ22))</f>
        <v>5.0000000000000001E-3</v>
      </c>
      <c r="CN22">
        <f>IF(ISNUMBER(SEARCH("&lt;",Rawdata!CK22)),Rawdata!$C22/2,IF(ISBLANK(Rawdata!CK22),"",Rawdata!CK22))</f>
        <v>5.0000000000000001E-3</v>
      </c>
      <c r="CO22">
        <f>IF(ISNUMBER(SEARCH("&lt;",Rawdata!CL22)),Rawdata!$C22/2,IF(ISBLANK(Rawdata!CL22),"",Rawdata!CL22))</f>
        <v>5.0000000000000001E-3</v>
      </c>
      <c r="CP22">
        <f>IF(ISNUMBER(SEARCH("&lt;",Rawdata!CM22)),Rawdata!$C22/2,IF(ISBLANK(Rawdata!CM22),"",Rawdata!CM22))</f>
        <v>5.0000000000000001E-3</v>
      </c>
      <c r="CQ22">
        <f>IF(ISNUMBER(SEARCH("&lt;",Rawdata!CN22)),Rawdata!$C22/2,IF(ISBLANK(Rawdata!CN22),"",Rawdata!CN22))</f>
        <v>5.0000000000000001E-3</v>
      </c>
      <c r="CR22">
        <f>IF(ISNUMBER(SEARCH("&lt;",Rawdata!CO22)),Rawdata!$C22/2,IF(ISBLANK(Rawdata!CO22),"",Rawdata!CO22))</f>
        <v>5.0000000000000001E-3</v>
      </c>
      <c r="CS22">
        <f>IF(ISNUMBER(SEARCH("&lt;",Rawdata!CP22)),Rawdata!$C22/2,IF(ISBLANK(Rawdata!CP22),"",Rawdata!CP22))</f>
        <v>5.0000000000000001E-3</v>
      </c>
      <c r="CT22">
        <f>IF(ISNUMBER(SEARCH("&lt;",Rawdata!CQ22)),Rawdata!$C22/2,IF(ISBLANK(Rawdata!CQ22),"",Rawdata!CQ22))</f>
        <v>5.0000000000000001E-3</v>
      </c>
      <c r="CU22">
        <f>IF(ISNUMBER(SEARCH("&lt;",Rawdata!CR22)),Rawdata!$C22/2,IF(ISBLANK(Rawdata!CR22),"",Rawdata!CR22))</f>
        <v>5.0000000000000001E-3</v>
      </c>
      <c r="CV22">
        <f>IF(ISNUMBER(SEARCH("&lt;",Rawdata!CS22)),Rawdata!$C22/2,IF(ISBLANK(Rawdata!CS22),"",Rawdata!CS22))</f>
        <v>5.0000000000000001E-3</v>
      </c>
      <c r="CW22">
        <f>IF(ISNUMBER(SEARCH("&lt;",Rawdata!CT22)),Rawdata!$C22/2,IF(ISBLANK(Rawdata!CT22),"",Rawdata!CT22))</f>
        <v>5.0000000000000001E-3</v>
      </c>
      <c r="CX22">
        <f>IF(ISNUMBER(SEARCH("&lt;",Rawdata!CU22)),Rawdata!$C22/2,IF(ISBLANK(Rawdata!CU22),"",Rawdata!CU22))</f>
        <v>5.0000000000000001E-3</v>
      </c>
      <c r="CY22">
        <f>IF(ISNUMBER(SEARCH("&lt;",Rawdata!CV22)),Rawdata!$C22/2,IF(ISBLANK(Rawdata!CV22),"",Rawdata!CV22))</f>
        <v>5.0000000000000001E-3</v>
      </c>
      <c r="CZ22">
        <f>IF(ISNUMBER(SEARCH("&lt;",Rawdata!CW22)),Rawdata!$C22/2,IF(ISBLANK(Rawdata!CW22),"",Rawdata!CW22))</f>
        <v>5.0000000000000001E-3</v>
      </c>
      <c r="DA22">
        <f>IF(ISNUMBER(SEARCH("&lt;",Rawdata!CX22)),Rawdata!$C22/2,IF(ISBLANK(Rawdata!CX22),"",Rawdata!CX22))</f>
        <v>5.0000000000000001E-3</v>
      </c>
      <c r="DB22">
        <f>IF(ISNUMBER(SEARCH("&lt;",Rawdata!CY22)),Rawdata!$C22/2,IF(ISBLANK(Rawdata!CY22),"",Rawdata!CY22))</f>
        <v>5.0000000000000001E-3</v>
      </c>
      <c r="DC22">
        <f>IF(ISNUMBER(SEARCH("&lt;",Rawdata!CZ22)),Rawdata!$C22/2,IF(ISBLANK(Rawdata!CZ22),"",Rawdata!CZ22))</f>
        <v>5.0000000000000001E-3</v>
      </c>
      <c r="DD22">
        <f>IF(ISNUMBER(SEARCH("&lt;",Rawdata!DA22)),Rawdata!$C22/2,IF(ISBLANK(Rawdata!DA22),"",Rawdata!DA22))</f>
        <v>4.4999999999999998E-2</v>
      </c>
      <c r="DE22">
        <f>IF(ISNUMBER(SEARCH("&lt;",Rawdata!DB22)),Rawdata!$C22/2,IF(ISBLANK(Rawdata!DB22),"",Rawdata!DB22))</f>
        <v>5.0000000000000001E-3</v>
      </c>
      <c r="DF22">
        <f>IF(ISNUMBER(SEARCH("&lt;",Rawdata!DC22)),Rawdata!$C22/2,IF(ISBLANK(Rawdata!DC22),"",Rawdata!DC22))</f>
        <v>5.0000000000000001E-3</v>
      </c>
      <c r="DG22">
        <f>IF(ISNUMBER(SEARCH("&lt;",Rawdata!DD22)),Rawdata!$C22/2,IF(ISBLANK(Rawdata!DD22),"",Rawdata!DD22))</f>
        <v>5.0000000000000001E-3</v>
      </c>
      <c r="DH22">
        <f>IF(ISNUMBER(SEARCH("&lt;",Rawdata!DE22)),Rawdata!$C22/2,IF(ISBLANK(Rawdata!DE22),"",Rawdata!DE22))</f>
        <v>5.0000000000000001E-3</v>
      </c>
      <c r="DI22">
        <f>IF(ISNUMBER(SEARCH("&lt;",Rawdata!DF22)),Rawdata!$C22/2,IF(ISBLANK(Rawdata!DF22),"",Rawdata!DF22))</f>
        <v>5.0000000000000001E-3</v>
      </c>
      <c r="DJ22">
        <f>IF(ISNUMBER(SEARCH("&lt;",Rawdata!DG22)),Rawdata!$C22/2,IF(ISBLANK(Rawdata!DG22),"",Rawdata!DG22))</f>
        <v>5.0000000000000001E-3</v>
      </c>
      <c r="DK22">
        <f>IF(ISNUMBER(SEARCH("&lt;",Rawdata!DH22)),Rawdata!$C22/2,IF(ISBLANK(Rawdata!DH22),"",Rawdata!DH22))</f>
        <v>5.0000000000000001E-3</v>
      </c>
      <c r="DL22">
        <f>IF(ISNUMBER(SEARCH("&lt;",Rawdata!DI22)),Rawdata!$C22/2,IF(ISBLANK(Rawdata!DI22),"",Rawdata!DI22))</f>
        <v>5.0000000000000001E-3</v>
      </c>
      <c r="DM22">
        <f>IF(ISNUMBER(SEARCH("&lt;",Rawdata!DJ22)),Rawdata!$C22/2,IF(ISBLANK(Rawdata!DJ22),"",Rawdata!DJ22))</f>
        <v>5.0000000000000001E-3</v>
      </c>
      <c r="DN22">
        <f>IF(ISNUMBER(SEARCH("&lt;",Rawdata!DK22)),Rawdata!$C22/2,IF(ISBLANK(Rawdata!DK22),"",Rawdata!DK22))</f>
        <v>5.0000000000000001E-3</v>
      </c>
      <c r="DO22">
        <f>IF(ISNUMBER(SEARCH("&lt;",Rawdata!DL22)),Rawdata!$C22/2,IF(ISBLANK(Rawdata!DL22),"",Rawdata!DL22))</f>
        <v>5.0000000000000001E-3</v>
      </c>
      <c r="DP22">
        <f>IF(ISNUMBER(SEARCH("&lt;",Rawdata!DM22)),Rawdata!$C22/2,IF(ISBLANK(Rawdata!DM22),"",Rawdata!DM22))</f>
        <v>5.0000000000000001E-3</v>
      </c>
      <c r="DQ22">
        <f>IF(ISNUMBER(SEARCH("&lt;",Rawdata!DN22)),Rawdata!$C22/2,IF(ISBLANK(Rawdata!DN22),"",Rawdata!DN22))</f>
        <v>5.0000000000000001E-3</v>
      </c>
      <c r="DR22">
        <f>IF(ISNUMBER(SEARCH("&lt;",Rawdata!DO22)),Rawdata!$C22/2,IF(ISBLANK(Rawdata!DO22),"",Rawdata!DO22))</f>
        <v>5.0000000000000001E-3</v>
      </c>
      <c r="DS22">
        <f>IF(ISNUMBER(SEARCH("&lt;",Rawdata!DP22)),Rawdata!$C22/2,IF(ISBLANK(Rawdata!DP22),"",Rawdata!DP22))</f>
        <v>5.0000000000000001E-3</v>
      </c>
      <c r="DT22">
        <f>IF(ISNUMBER(SEARCH("&lt;",Rawdata!DQ22)),Rawdata!$C22/2,IF(ISBLANK(Rawdata!DQ22),"",Rawdata!DQ22))</f>
        <v>5.0000000000000001E-3</v>
      </c>
      <c r="DU22">
        <f>IF(ISNUMBER(SEARCH("&lt;",Rawdata!DR22)),Rawdata!$C22/2,IF(ISBLANK(Rawdata!DR22),"",Rawdata!DR22))</f>
        <v>5.0000000000000001E-3</v>
      </c>
      <c r="DV22">
        <f>IF(ISNUMBER(SEARCH("&lt;",Rawdata!DS22)),Rawdata!$C22/2,IF(ISBLANK(Rawdata!DS22),"",Rawdata!DS22))</f>
        <v>5.0000000000000001E-3</v>
      </c>
      <c r="DW22">
        <f>IF(ISNUMBER(SEARCH("&lt;",Rawdata!DT22)),Rawdata!$C22/2,IF(ISBLANK(Rawdata!DT22),"",Rawdata!DT22))</f>
        <v>5.0000000000000001E-3</v>
      </c>
      <c r="DX22">
        <f>IF(ISNUMBER(SEARCH("&lt;",Rawdata!DU22)),Rawdata!$C22/2,IF(ISBLANK(Rawdata!DU22),"",Rawdata!DU22))</f>
        <v>5.0000000000000001E-3</v>
      </c>
      <c r="DY22">
        <f>IF(ISNUMBER(SEARCH("&lt;",Rawdata!DV22)),Rawdata!$C22/2,IF(ISBLANK(Rawdata!DV22),"",Rawdata!DV22))</f>
        <v>5.0000000000000001E-3</v>
      </c>
      <c r="DZ22">
        <f>IF(ISNUMBER(SEARCH("&lt;",Rawdata!DW22)),Rawdata!$C22/2,IF(ISBLANK(Rawdata!DW22),"",Rawdata!DW22))</f>
        <v>5.0000000000000001E-3</v>
      </c>
      <c r="EA22">
        <f>IF(ISNUMBER(SEARCH("&lt;",Rawdata!DX22)),Rawdata!$C22/2,IF(ISBLANK(Rawdata!DX22),"",Rawdata!DX22))</f>
        <v>5.0000000000000001E-3</v>
      </c>
      <c r="EB22">
        <f>IF(ISNUMBER(SEARCH("&lt;",Rawdata!DY22)),Rawdata!$C22/2,IF(ISBLANK(Rawdata!DY22),"",Rawdata!DY22))</f>
        <v>8.2000000000000003E-2</v>
      </c>
      <c r="EC22">
        <f>IF(ISNUMBER(SEARCH("&lt;",Rawdata!DZ22)),Rawdata!$C22/2,IF(ISBLANK(Rawdata!DZ22),"",Rawdata!DZ22))</f>
        <v>1.7000000000000001E-2</v>
      </c>
      <c r="ED22">
        <f>IF(ISNUMBER(SEARCH("&lt;",Rawdata!EA22)),Rawdata!$C22/2,IF(ISBLANK(Rawdata!EA22),"",Rawdata!EA22))</f>
        <v>5.0000000000000001E-3</v>
      </c>
      <c r="EE22">
        <f>IF(ISNUMBER(SEARCH("&lt;",Rawdata!EB22)),Rawdata!$C22/2,IF(ISBLANK(Rawdata!EB22),"",Rawdata!EB22))</f>
        <v>5.0000000000000001E-3</v>
      </c>
      <c r="EF22">
        <f>IF(ISNUMBER(SEARCH("&lt;",Rawdata!EC22)),Rawdata!$C22/2,IF(ISBLANK(Rawdata!EC22),"",Rawdata!EC22))</f>
        <v>5.0000000000000001E-3</v>
      </c>
      <c r="EG22">
        <f>IF(ISNUMBER(SEARCH("&lt;",Rawdata!ED22)),Rawdata!$C22/2,IF(ISBLANK(Rawdata!ED22),"",Rawdata!ED22))</f>
        <v>0.02</v>
      </c>
      <c r="EH22">
        <f>IF(ISNUMBER(SEARCH("&lt;",Rawdata!EE22)),Rawdata!$C22/2,IF(ISBLANK(Rawdata!EE22),"",Rawdata!EE22))</f>
        <v>5.0000000000000001E-3</v>
      </c>
      <c r="EI22">
        <f>IF(ISNUMBER(SEARCH("&lt;",Rawdata!EF22)),Rawdata!$C22/2,IF(ISBLANK(Rawdata!EF22),"",Rawdata!EF22))</f>
        <v>5.0000000000000001E-3</v>
      </c>
      <c r="EJ22">
        <f>IF(ISNUMBER(SEARCH("&lt;",Rawdata!EG22)),Rawdata!$C22/2,IF(ISBLANK(Rawdata!EG22),"",Rawdata!EG22))</f>
        <v>5.0000000000000001E-3</v>
      </c>
      <c r="EK22">
        <f>IF(ISNUMBER(SEARCH("&lt;",Rawdata!EH22)),Rawdata!$C22/2,IF(ISBLANK(Rawdata!EH22),"",Rawdata!EH22))</f>
        <v>5.0000000000000001E-3</v>
      </c>
      <c r="EL22">
        <f>IF(ISNUMBER(SEARCH("&lt;",Rawdata!EI22)),Rawdata!$C22/2,IF(ISBLANK(Rawdata!EI22),"",Rawdata!EI22))</f>
        <v>5.0000000000000001E-3</v>
      </c>
      <c r="EM22">
        <f>IF(ISNUMBER(SEARCH("&lt;",Rawdata!EJ22)),Rawdata!$C22/2,IF(ISBLANK(Rawdata!EJ22),"",Rawdata!EJ22))</f>
        <v>5.0000000000000001E-3</v>
      </c>
      <c r="EN22">
        <f>IF(ISNUMBER(SEARCH("&lt;",Rawdata!EK22)),Rawdata!$C22/2,IF(ISBLANK(Rawdata!EK22),"",Rawdata!EK22))</f>
        <v>5.0000000000000001E-3</v>
      </c>
      <c r="EO22">
        <f>IF(ISNUMBER(SEARCH("&lt;",Rawdata!EL22)),Rawdata!$C22/2,IF(ISBLANK(Rawdata!EL22),"",Rawdata!EL22))</f>
        <v>5.0000000000000001E-3</v>
      </c>
      <c r="EP22">
        <f>IF(ISNUMBER(SEARCH("&lt;",Rawdata!EM22)),Rawdata!$C22/2,IF(ISBLANK(Rawdata!EM22),"",Rawdata!EM22))</f>
        <v>5.0000000000000001E-3</v>
      </c>
      <c r="EQ22">
        <f>IF(ISNUMBER(SEARCH("&lt;",Rawdata!EN22)),Rawdata!$C22/2,IF(ISBLANK(Rawdata!EN22),"",Rawdata!EN22))</f>
        <v>5.0000000000000001E-3</v>
      </c>
      <c r="ER22">
        <f>IF(ISNUMBER(SEARCH("&lt;",Rawdata!EO22)),Rawdata!$C22/2,IF(ISBLANK(Rawdata!EO22),"",Rawdata!EO22))</f>
        <v>5.0000000000000001E-3</v>
      </c>
      <c r="ES22">
        <f>IF(ISNUMBER(SEARCH("&lt;",Rawdata!EP22)),Rawdata!$C22/2,IF(ISBLANK(Rawdata!EP22),"",Rawdata!EP22))</f>
        <v>5.0000000000000001E-3</v>
      </c>
      <c r="ET22">
        <f>IF(ISNUMBER(SEARCH("&lt;",Rawdata!EQ22)),Rawdata!$C22/2,IF(ISBLANK(Rawdata!EQ22),"",Rawdata!EQ22))</f>
        <v>5.0000000000000001E-3</v>
      </c>
      <c r="EU22">
        <f>IF(ISNUMBER(SEARCH("&lt;",Rawdata!ER22)),Rawdata!$C22/2,IF(ISBLANK(Rawdata!ER22),"",Rawdata!ER22))</f>
        <v>5.0000000000000001E-3</v>
      </c>
      <c r="EV22">
        <f>IF(ISNUMBER(SEARCH("&lt;",Rawdata!ES22)),Rawdata!$C22/2,IF(ISBLANK(Rawdata!ES22),"",Rawdata!ES22))</f>
        <v>5.0000000000000001E-3</v>
      </c>
      <c r="EW22">
        <f>IF(ISNUMBER(SEARCH("&lt;",Rawdata!ET22)),Rawdata!$C22/2,IF(ISBLANK(Rawdata!ET22),"",Rawdata!ET22))</f>
        <v>5.0000000000000001E-3</v>
      </c>
      <c r="EX22">
        <f>IF(ISNUMBER(SEARCH("&lt;",Rawdata!EU22)),Rawdata!$C22/2,IF(ISBLANK(Rawdata!EU22),"",Rawdata!EU22))</f>
        <v>1.2999999999999999E-2</v>
      </c>
      <c r="EY22">
        <f>IF(ISNUMBER(SEARCH("&lt;",Rawdata!EV22)),Rawdata!$C22/2,IF(ISBLANK(Rawdata!EV22),"",Rawdata!EV22))</f>
        <v>5.0000000000000001E-3</v>
      </c>
      <c r="EZ22">
        <f>IF(ISNUMBER(SEARCH("&lt;",Rawdata!EW22)),Rawdata!$C22/2,IF(ISBLANK(Rawdata!EW22),"",Rawdata!EW22))</f>
        <v>5.0000000000000001E-3</v>
      </c>
      <c r="FA22">
        <f>IF(ISNUMBER(SEARCH("&lt;",Rawdata!EX22)),Rawdata!$C22/2,IF(ISBLANK(Rawdata!EX22),"",Rawdata!EX22))</f>
        <v>3.7999999999999999E-2</v>
      </c>
      <c r="FB22">
        <f>IF(ISNUMBER(SEARCH("&lt;",Rawdata!EY22)),Rawdata!$C22/2,IF(ISBLANK(Rawdata!EY22),"",Rawdata!EY22))</f>
        <v>5.0000000000000001E-3</v>
      </c>
      <c r="FC22">
        <f>IF(ISNUMBER(SEARCH("&lt;",Rawdata!EZ22)),Rawdata!$C22/2,IF(ISBLANK(Rawdata!EZ22),"",Rawdata!EZ22))</f>
        <v>5.0000000000000001E-3</v>
      </c>
      <c r="FD22">
        <f>IF(ISNUMBER(SEARCH("&lt;",Rawdata!FA22)),Rawdata!$C22/2,IF(ISBLANK(Rawdata!FA22),"",Rawdata!FA22))</f>
        <v>5.0000000000000001E-3</v>
      </c>
      <c r="FE22">
        <f>IF(ISNUMBER(SEARCH("&lt;",Rawdata!FB22)),Rawdata!$C22/2,IF(ISBLANK(Rawdata!FB22),"",Rawdata!FB22))</f>
        <v>2.4E-2</v>
      </c>
      <c r="FF22">
        <f>IF(ISNUMBER(SEARCH("&lt;",Rawdata!FC22)),Rawdata!$C22/2,IF(ISBLANK(Rawdata!FC22),"",Rawdata!FC22))</f>
        <v>5.0000000000000001E-3</v>
      </c>
      <c r="FG22">
        <f>IF(ISNUMBER(SEARCH("&lt;",Rawdata!FD22)),Rawdata!$C22/2,IF(ISBLANK(Rawdata!FD22),"",Rawdata!FD22))</f>
        <v>5.0000000000000001E-3</v>
      </c>
      <c r="FH22">
        <f>IF(ISNUMBER(SEARCH("&lt;",Rawdata!FE22)),Rawdata!$C22/2,IF(ISBLANK(Rawdata!FE22),"",Rawdata!FE22))</f>
        <v>5.0000000000000001E-3</v>
      </c>
      <c r="FI22">
        <f>IF(ISNUMBER(SEARCH("&lt;",Rawdata!FF22)),Rawdata!$C22/2,IF(ISBLANK(Rawdata!FF22),"",Rawdata!FF22))</f>
        <v>5.0000000000000001E-3</v>
      </c>
      <c r="FJ22">
        <f>IF(ISNUMBER(SEARCH("&lt;",Rawdata!FG22)),Rawdata!$C22/2,IF(ISBLANK(Rawdata!FG22),"",Rawdata!FG22))</f>
        <v>5.0000000000000001E-3</v>
      </c>
      <c r="FK22">
        <f>IF(ISNUMBER(SEARCH("&lt;",Rawdata!FH22)),Rawdata!$C22/2,IF(ISBLANK(Rawdata!FH22),"",Rawdata!FH22))</f>
        <v>5.0000000000000001E-3</v>
      </c>
      <c r="FL22">
        <f>IF(ISNUMBER(SEARCH("&lt;",Rawdata!FI22)),Rawdata!$C22/2,IF(ISBLANK(Rawdata!FI22),"",Rawdata!FI22))</f>
        <v>5.0000000000000001E-3</v>
      </c>
      <c r="FM22">
        <f>IF(ISNUMBER(SEARCH("&lt;",Rawdata!FJ22)),Rawdata!$C22/2,IF(ISBLANK(Rawdata!FJ22),"",Rawdata!FJ22))</f>
        <v>5.0000000000000001E-3</v>
      </c>
      <c r="FN22">
        <f>IF(ISNUMBER(SEARCH("&lt;",Rawdata!FK22)),Rawdata!$C22/2,IF(ISBLANK(Rawdata!FK22),"",Rawdata!FK22))</f>
        <v>5.0000000000000001E-3</v>
      </c>
      <c r="FO22">
        <f>IF(ISNUMBER(SEARCH("&lt;",Rawdata!FL22)),Rawdata!$C22/2,IF(ISBLANK(Rawdata!FL22),"",Rawdata!FL22))</f>
        <v>5.0000000000000001E-3</v>
      </c>
      <c r="FP22">
        <f>IF(ISNUMBER(SEARCH("&lt;",Rawdata!FM22)),Rawdata!$C22/2,IF(ISBLANK(Rawdata!FM22),"",Rawdata!FM22))</f>
        <v>5.0000000000000001E-3</v>
      </c>
      <c r="FQ22">
        <f>IF(ISNUMBER(SEARCH("&lt;",Rawdata!FN22)),Rawdata!$C22/2,IF(ISBLANK(Rawdata!FN22),"",Rawdata!FN22))</f>
        <v>5.0000000000000001E-3</v>
      </c>
      <c r="FR22">
        <f>IF(ISNUMBER(SEARCH("&lt;",Rawdata!FO22)),Rawdata!$C22/2,IF(ISBLANK(Rawdata!FO22),"",Rawdata!FO22))</f>
        <v>5.0000000000000001E-3</v>
      </c>
      <c r="FS22">
        <f>IF(ISNUMBER(SEARCH("&lt;",Rawdata!FP22)),Rawdata!$C22/2,IF(ISBLANK(Rawdata!FP22),"",Rawdata!FP22))</f>
        <v>5.0000000000000001E-3</v>
      </c>
      <c r="FT22" t="str">
        <f>IF(ISNUMBER(SEARCH("&lt;",Rawdata!FQ22)),Rawdata!$C22/2,IF(ISBLANK(Rawdata!FQ22),"",Rawdata!FQ22))</f>
        <v/>
      </c>
      <c r="FU22">
        <f>IF(ISNUMBER(SEARCH("&lt;",Rawdata!FR22)),Rawdata!$C22/2,IF(ISBLANK(Rawdata!FR22),"",Rawdata!FR22))</f>
        <v>5.0000000000000001E-3</v>
      </c>
      <c r="FV22">
        <f>IF(ISNUMBER(SEARCH("&lt;",Rawdata!FS22)),Rawdata!$C22/2,IF(ISBLANK(Rawdata!FS22),"",Rawdata!FS22))</f>
        <v>5.0000000000000001E-3</v>
      </c>
      <c r="FW22">
        <f>IF(ISNUMBER(SEARCH("&lt;",Rawdata!FT22)),Rawdata!$C22/2,IF(ISBLANK(Rawdata!FT22),"",Rawdata!FT22))</f>
        <v>5.0000000000000001E-3</v>
      </c>
      <c r="FX22">
        <f>IF(ISNUMBER(SEARCH("&lt;",Rawdata!FU22)),Rawdata!$C22/2,IF(ISBLANK(Rawdata!FU22),"",Rawdata!FU22))</f>
        <v>5.0000000000000001E-3</v>
      </c>
      <c r="FY22">
        <f>IF(ISNUMBER(SEARCH("&lt;",Rawdata!FV22)),Rawdata!$C22/2,IF(ISBLANK(Rawdata!FV22),"",Rawdata!FV22))</f>
        <v>5.0000000000000001E-3</v>
      </c>
      <c r="FZ22">
        <f>IF(ISNUMBER(SEARCH("&lt;",Rawdata!FW22)),Rawdata!$C22/2,IF(ISBLANK(Rawdata!FW22),"",Rawdata!FW22))</f>
        <v>5.0000000000000001E-3</v>
      </c>
      <c r="GA22">
        <f>IF(ISNUMBER(SEARCH("&lt;",Rawdata!FX22)),Rawdata!$C22/2,IF(ISBLANK(Rawdata!FX22),"",Rawdata!FX22))</f>
        <v>5.0000000000000001E-3</v>
      </c>
      <c r="GB22">
        <f>IF(ISNUMBER(SEARCH("&lt;",Rawdata!FY22)),Rawdata!$C22/2,IF(ISBLANK(Rawdata!FY22),"",Rawdata!FY22))</f>
        <v>5.0000000000000001E-3</v>
      </c>
      <c r="GC22">
        <f>IF(ISNUMBER(SEARCH("&lt;",Rawdata!FZ22)),Rawdata!$C22/2,IF(ISBLANK(Rawdata!FZ22),"",Rawdata!FZ22))</f>
        <v>5.0000000000000001E-3</v>
      </c>
      <c r="GD22">
        <f>IF(ISNUMBER(SEARCH("&lt;",Rawdata!GA22)),Rawdata!$C22/2,IF(ISBLANK(Rawdata!GA22),"",Rawdata!GA22))</f>
        <v>0.03</v>
      </c>
      <c r="GE22">
        <f>IF(ISNUMBER(SEARCH("&lt;",Rawdata!GB22)),Rawdata!$C22/2,IF(ISBLANK(Rawdata!GB22),"",Rawdata!GB22))</f>
        <v>1.4E-2</v>
      </c>
      <c r="GF22">
        <f>IF(ISNUMBER(SEARCH("&lt;",Rawdata!GC22)),Rawdata!$C22/2,IF(ISBLANK(Rawdata!GC22),"",Rawdata!GC22))</f>
        <v>5.0000000000000001E-3</v>
      </c>
      <c r="GG22">
        <f>IF(ISNUMBER(SEARCH("&lt;",Rawdata!GD22)),Rawdata!$C22/2,IF(ISBLANK(Rawdata!GD22),"",Rawdata!GD22))</f>
        <v>5.0000000000000001E-3</v>
      </c>
      <c r="GH22">
        <f>IF(ISNUMBER(SEARCH("&lt;",Rawdata!GE22)),Rawdata!$C22/2,IF(ISBLANK(Rawdata!GE22),"",Rawdata!GE22))</f>
        <v>5.0000000000000001E-3</v>
      </c>
      <c r="GI22">
        <f>IF(ISNUMBER(SEARCH("&lt;",Rawdata!GF22)),Rawdata!$C22/2,IF(ISBLANK(Rawdata!GF22),"",Rawdata!GF22))</f>
        <v>0.248</v>
      </c>
      <c r="GJ22">
        <f>IF(ISNUMBER(SEARCH("&lt;",Rawdata!GG22)),Rawdata!$C22/2,IF(ISBLANK(Rawdata!GG22),"",Rawdata!GG22))</f>
        <v>5.0000000000000001E-3</v>
      </c>
      <c r="GK22">
        <f>IF(ISNUMBER(SEARCH("&lt;",Rawdata!GH22)),Rawdata!$C22/2,IF(ISBLANK(Rawdata!GH22),"",Rawdata!GH22))</f>
        <v>5.0000000000000001E-3</v>
      </c>
      <c r="GL22">
        <f>IF(ISNUMBER(SEARCH("&lt;",Rawdata!GI22)),Rawdata!$C22/2,IF(ISBLANK(Rawdata!GI22),"",Rawdata!GI22))</f>
        <v>5.0000000000000001E-3</v>
      </c>
      <c r="GM22">
        <f>IF(ISNUMBER(SEARCH("&lt;",Rawdata!GJ22)),Rawdata!$C22/2,IF(ISBLANK(Rawdata!GJ22),"",Rawdata!GJ22))</f>
        <v>5.0000000000000001E-3</v>
      </c>
      <c r="GN22">
        <f>IF(ISNUMBER(SEARCH("&lt;",Rawdata!GK22)),Rawdata!$C22/2,IF(ISBLANK(Rawdata!GK22),"",Rawdata!GK22))</f>
        <v>5.0000000000000001E-3</v>
      </c>
      <c r="GO22">
        <f>IF(ISNUMBER(SEARCH("&lt;",Rawdata!GL22)),Rawdata!$C22/2,IF(ISBLANK(Rawdata!GL22),"",Rawdata!GL22))</f>
        <v>5.0000000000000001E-3</v>
      </c>
      <c r="GP22">
        <f>IF(ISNUMBER(SEARCH("&lt;",Rawdata!GM22)),Rawdata!$C22/2,IF(ISBLANK(Rawdata!GM22),"",Rawdata!GM22))</f>
        <v>5.0000000000000001E-3</v>
      </c>
      <c r="GQ22">
        <f>IF(ISNUMBER(SEARCH("&lt;",Rawdata!GN22)),Rawdata!$C22/2,IF(ISBLANK(Rawdata!GN22),"",Rawdata!GN22))</f>
        <v>5.0000000000000001E-3</v>
      </c>
      <c r="GR22">
        <f>IF(ISNUMBER(SEARCH("&lt;",Rawdata!GO22)),Rawdata!$C22/2,IF(ISBLANK(Rawdata!GO22),"",Rawdata!GO22))</f>
        <v>5.0000000000000001E-3</v>
      </c>
      <c r="GS22">
        <f>IF(ISNUMBER(SEARCH("&lt;",Rawdata!GP22)),Rawdata!$C22/2,IF(ISBLANK(Rawdata!GP22),"",Rawdata!GP22))</f>
        <v>5.0000000000000001E-3</v>
      </c>
      <c r="GT22">
        <f>IF(ISNUMBER(SEARCH("&lt;",Rawdata!GQ22)),Rawdata!$C22/2,IF(ISBLANK(Rawdata!GQ22),"",Rawdata!GQ22))</f>
        <v>5.0000000000000001E-3</v>
      </c>
      <c r="GU22">
        <f>IF(ISNUMBER(SEARCH("&lt;",Rawdata!GR22)),Rawdata!$C22/2,IF(ISBLANK(Rawdata!GR22),"",Rawdata!GR22))</f>
        <v>5.0000000000000001E-3</v>
      </c>
      <c r="GV22">
        <f>IF(ISNUMBER(SEARCH("&lt;",Rawdata!GS22)),Rawdata!$C22/2,IF(ISBLANK(Rawdata!GS22),"",Rawdata!GS22))</f>
        <v>5.0000000000000001E-3</v>
      </c>
      <c r="GW22">
        <f>IF(ISNUMBER(SEARCH("&lt;",Rawdata!GT22)),Rawdata!$C22/2,IF(ISBLANK(Rawdata!GT22),"",Rawdata!GT22))</f>
        <v>5.0000000000000001E-3</v>
      </c>
      <c r="GX22">
        <f>IF(ISNUMBER(SEARCH("&lt;",Rawdata!GU22)),Rawdata!$C22/2,IF(ISBLANK(Rawdata!GU22),"",Rawdata!GU22))</f>
        <v>5.0000000000000001E-3</v>
      </c>
      <c r="GY22">
        <f>IF(ISNUMBER(SEARCH("&lt;",Rawdata!GV22)),Rawdata!$C22/2,IF(ISBLANK(Rawdata!GV22),"",Rawdata!GV22))</f>
        <v>5.0000000000000001E-3</v>
      </c>
      <c r="GZ22">
        <f>IF(ISNUMBER(SEARCH("&lt;",Rawdata!GW22)),Rawdata!$C22/2,IF(ISBLANK(Rawdata!GW22),"",Rawdata!GW22))</f>
        <v>5.0000000000000001E-3</v>
      </c>
      <c r="HA22">
        <f>IF(ISNUMBER(SEARCH("&lt;",Rawdata!GX22)),Rawdata!$C22/2,IF(ISBLANK(Rawdata!GX22),"",Rawdata!GX22))</f>
        <v>5.0000000000000001E-3</v>
      </c>
      <c r="HB22">
        <f>IF(ISNUMBER(SEARCH("&lt;",Rawdata!GY22)),Rawdata!$C22/2,IF(ISBLANK(Rawdata!GY22),"",Rawdata!GY22))</f>
        <v>5.0000000000000001E-3</v>
      </c>
      <c r="HC22">
        <f>IF(ISNUMBER(SEARCH("&lt;",Rawdata!GZ22)),Rawdata!$C22/2,IF(ISBLANK(Rawdata!GZ22),"",Rawdata!GZ22))</f>
        <v>5.0000000000000001E-3</v>
      </c>
      <c r="HD22">
        <f>IF(ISNUMBER(SEARCH("&lt;",Rawdata!HA22)),Rawdata!$C22/2,IF(ISBLANK(Rawdata!HA22),"",Rawdata!HA22))</f>
        <v>5.0000000000000001E-3</v>
      </c>
      <c r="HE22">
        <f>IF(ISNUMBER(SEARCH("&lt;",Rawdata!HB22)),Rawdata!$C22/2,IF(ISBLANK(Rawdata!HB22),"",Rawdata!HB22))</f>
        <v>5.0000000000000001E-3</v>
      </c>
      <c r="HF22">
        <f>IF(ISNUMBER(SEARCH("&lt;",Rawdata!HC22)),Rawdata!$C22/2,IF(ISBLANK(Rawdata!HC22),"",Rawdata!HC22))</f>
        <v>5.0000000000000001E-3</v>
      </c>
      <c r="HG22">
        <f>IF(ISNUMBER(SEARCH("&lt;",Rawdata!HD22)),Rawdata!$C22/2,IF(ISBLANK(Rawdata!HD22),"",Rawdata!HD22))</f>
        <v>5.0000000000000001E-3</v>
      </c>
      <c r="HH22">
        <f>IF(ISNUMBER(SEARCH("&lt;",Rawdata!HE22)),Rawdata!$C22/2,IF(ISBLANK(Rawdata!HE22),"",Rawdata!HE22))</f>
        <v>5.0000000000000001E-3</v>
      </c>
      <c r="HI22">
        <f>IF(ISNUMBER(SEARCH("&lt;",Rawdata!HF22)),Rawdata!$C22/2,IF(ISBLANK(Rawdata!HF22),"",Rawdata!HF22))</f>
        <v>5.0000000000000001E-3</v>
      </c>
      <c r="HJ22">
        <f>IF(ISNUMBER(SEARCH("&lt;",Rawdata!HG22)),Rawdata!$C22/2,IF(ISBLANK(Rawdata!HG22),"",Rawdata!HG22))</f>
        <v>5.0000000000000001E-3</v>
      </c>
      <c r="HK22">
        <f>IF(ISNUMBER(SEARCH("&lt;",Rawdata!HH22)),Rawdata!$C22/2,IF(ISBLANK(Rawdata!HH22),"",Rawdata!HH22))</f>
        <v>5.0000000000000001E-3</v>
      </c>
      <c r="HL22">
        <f>IF(ISNUMBER(SEARCH("&lt;",Rawdata!HI22)),Rawdata!$C22/2,IF(ISBLANK(Rawdata!HI22),"",Rawdata!HI22))</f>
        <v>5.0000000000000001E-3</v>
      </c>
      <c r="HM22">
        <f>IF(ISNUMBER(SEARCH("&lt;",Rawdata!HJ22)),Rawdata!$C22/2,IF(ISBLANK(Rawdata!HJ22),"",Rawdata!HJ22))</f>
        <v>5.0000000000000001E-3</v>
      </c>
      <c r="HN22">
        <f>IF(ISNUMBER(SEARCH("&lt;",Rawdata!HK22)),Rawdata!$C22/2,IF(ISBLANK(Rawdata!HK22),"",Rawdata!HK22))</f>
        <v>5.0000000000000001E-3</v>
      </c>
      <c r="HO22">
        <f>IF(ISNUMBER(SEARCH("&lt;",Rawdata!HL22)),Rawdata!$C22/2,IF(ISBLANK(Rawdata!HL22),"",Rawdata!HL22))</f>
        <v>5.0000000000000001E-3</v>
      </c>
      <c r="HP22">
        <f>IF(ISNUMBER(SEARCH("&lt;",Rawdata!HM22)),Rawdata!$C22/2,IF(ISBLANK(Rawdata!HM22),"",Rawdata!HM22))</f>
        <v>5.0000000000000001E-3</v>
      </c>
      <c r="HQ22">
        <f>IF(ISNUMBER(SEARCH("&lt;",Rawdata!HN22)),Rawdata!$C22/2,IF(ISBLANK(Rawdata!HN22),"",Rawdata!HN22))</f>
        <v>5.0000000000000001E-3</v>
      </c>
      <c r="HR22">
        <f>IF(ISNUMBER(SEARCH("&lt;",Rawdata!HO22)),Rawdata!$C22/2,IF(ISBLANK(Rawdata!HO22),"",Rawdata!HO22))</f>
        <v>5.0000000000000001E-3</v>
      </c>
      <c r="HS22">
        <f>IF(ISNUMBER(SEARCH("&lt;",Rawdata!HP22)),Rawdata!$C22/2,IF(ISBLANK(Rawdata!HP22),"",Rawdata!HP22))</f>
        <v>5.0000000000000001E-3</v>
      </c>
      <c r="HT22">
        <f>IF(ISNUMBER(SEARCH("&lt;",Rawdata!HQ22)),Rawdata!$C22/2,IF(ISBLANK(Rawdata!HQ22),"",Rawdata!HQ22))</f>
        <v>5.0000000000000001E-3</v>
      </c>
      <c r="HU22">
        <f>IF(ISNUMBER(SEARCH("&lt;",Rawdata!HR22)),Rawdata!$C22/2,IF(ISBLANK(Rawdata!HR22),"",Rawdata!HR22))</f>
        <v>5.0000000000000001E-3</v>
      </c>
      <c r="HV22">
        <f>IF(ISNUMBER(SEARCH("&lt;",Rawdata!HS22)),Rawdata!$C22/2,IF(ISBLANK(Rawdata!HS22),"",Rawdata!HS22))</f>
        <v>5.0000000000000001E-3</v>
      </c>
      <c r="HW22">
        <f>IF(ISNUMBER(SEARCH("&lt;",Rawdata!HT22)),Rawdata!$C22/2,IF(ISBLANK(Rawdata!HT22),"",Rawdata!HT22))</f>
        <v>5.0000000000000001E-3</v>
      </c>
      <c r="HX22">
        <f>IF(ISNUMBER(SEARCH("&lt;",Rawdata!HU22)),Rawdata!$C22/2,IF(ISBLANK(Rawdata!HU22),"",Rawdata!HU22))</f>
        <v>5.0000000000000001E-3</v>
      </c>
      <c r="HY22">
        <f>IF(ISNUMBER(SEARCH("&lt;",Rawdata!HV22)),Rawdata!$C22/2,IF(ISBLANK(Rawdata!HV22),"",Rawdata!HV22))</f>
        <v>5.0000000000000001E-3</v>
      </c>
      <c r="HZ22">
        <f>IF(ISNUMBER(SEARCH("&lt;",Rawdata!HW22)),Rawdata!$C22/2,IF(ISBLANK(Rawdata!HW22),"",Rawdata!HW22))</f>
        <v>5.0000000000000001E-3</v>
      </c>
      <c r="IA22">
        <f>IF(ISNUMBER(SEARCH("&lt;",Rawdata!HX22)),Rawdata!$C22/2,IF(ISBLANK(Rawdata!HX22),"",Rawdata!HX22))</f>
        <v>5.0000000000000001E-3</v>
      </c>
      <c r="IB22">
        <f>IF(ISNUMBER(SEARCH("&lt;",Rawdata!HY22)),Rawdata!$C22/2,IF(ISBLANK(Rawdata!HY22),"",Rawdata!HY22))</f>
        <v>1.2999999999999999E-2</v>
      </c>
      <c r="IC22">
        <f>IF(ISNUMBER(SEARCH("&lt;",Rawdata!HZ22)),Rawdata!$C22/2,IF(ISBLANK(Rawdata!HZ22),"",Rawdata!HZ22))</f>
        <v>5.0000000000000001E-3</v>
      </c>
      <c r="ID22">
        <f>IF(ISNUMBER(SEARCH("&lt;",Rawdata!IA22)),Rawdata!$C22/2,IF(ISBLANK(Rawdata!IA22),"",Rawdata!IA22))</f>
        <v>5.0000000000000001E-3</v>
      </c>
      <c r="IE22">
        <f>IF(ISNUMBER(SEARCH("&lt;",Rawdata!IB22)),Rawdata!$C22/2,IF(ISBLANK(Rawdata!IB22),"",Rawdata!IB22))</f>
        <v>5.0000000000000001E-3</v>
      </c>
      <c r="IF22">
        <f>IF(ISNUMBER(SEARCH("&lt;",Rawdata!IC22)),Rawdata!$C22/2,IF(ISBLANK(Rawdata!IC22),"",Rawdata!IC22))</f>
        <v>5.0000000000000001E-3</v>
      </c>
      <c r="IG22">
        <f>IF(ISNUMBER(SEARCH("&lt;",Rawdata!ID22)),Rawdata!$C22/2,IF(ISBLANK(Rawdata!ID22),"",Rawdata!ID22))</f>
        <v>5.0000000000000001E-3</v>
      </c>
      <c r="IH22">
        <f>IF(ISNUMBER(SEARCH("&lt;",Rawdata!IE22)),Rawdata!$C22/2,IF(ISBLANK(Rawdata!IE22),"",Rawdata!IE22))</f>
        <v>5.0000000000000001E-3</v>
      </c>
      <c r="II22">
        <f>IF(ISNUMBER(SEARCH("&lt;",Rawdata!IF22)),Rawdata!$C22/2,IF(ISBLANK(Rawdata!IF22),"",Rawdata!IF22))</f>
        <v>5.0000000000000001E-3</v>
      </c>
      <c r="IJ22">
        <f>IF(ISNUMBER(SEARCH("&lt;",Rawdata!IG22)),Rawdata!$C22/2,IF(ISBLANK(Rawdata!IG22),"",Rawdata!IG22))</f>
        <v>5.0000000000000001E-3</v>
      </c>
      <c r="IK22">
        <f>IF(ISNUMBER(SEARCH("&lt;",Rawdata!IH22)),Rawdata!$C22/2,IF(ISBLANK(Rawdata!IH22),"",Rawdata!IH22))</f>
        <v>5.0000000000000001E-3</v>
      </c>
      <c r="IL22">
        <f>IF(ISNUMBER(SEARCH("&lt;",Rawdata!II22)),Rawdata!$C22/2,IF(ISBLANK(Rawdata!II22),"",Rawdata!II22))</f>
        <v>5.0000000000000001E-3</v>
      </c>
      <c r="IM22">
        <f>IF(ISNUMBER(SEARCH("&lt;",Rawdata!IJ22)),Rawdata!$C22/2,IF(ISBLANK(Rawdata!IJ22),"",Rawdata!IJ22))</f>
        <v>5.0000000000000001E-3</v>
      </c>
      <c r="IN22">
        <f>IF(ISNUMBER(SEARCH("&lt;",Rawdata!IK22)),Rawdata!$C22/2,IF(ISBLANK(Rawdata!IK22),"",Rawdata!IK22))</f>
        <v>5.0000000000000001E-3</v>
      </c>
      <c r="IO22">
        <f>IF(ISNUMBER(SEARCH("&lt;",Rawdata!IL22)),Rawdata!$C22/2,IF(ISBLANK(Rawdata!IL22),"",Rawdata!IL22))</f>
        <v>5.0000000000000001E-3</v>
      </c>
      <c r="IP22">
        <f>IF(ISNUMBER(SEARCH("&lt;",Rawdata!IM22)),Rawdata!$C22/2,IF(ISBLANK(Rawdata!IM22),"",Rawdata!IM22))</f>
        <v>5.0000000000000001E-3</v>
      </c>
      <c r="IQ22">
        <f>IF(ISNUMBER(SEARCH("&lt;",Rawdata!IN22)),Rawdata!$C22/2,IF(ISBLANK(Rawdata!IN22),"",Rawdata!IN22))</f>
        <v>5.0000000000000001E-3</v>
      </c>
      <c r="IR22">
        <f>IF(ISNUMBER(SEARCH("&lt;",Rawdata!IO22)),Rawdata!$C22/2,IF(ISBLANK(Rawdata!IO22),"",Rawdata!IO22))</f>
        <v>5.0000000000000001E-3</v>
      </c>
      <c r="IS22">
        <f>IF(ISNUMBER(SEARCH("&lt;",Rawdata!IP22)),Rawdata!$C22/2,IF(ISBLANK(Rawdata!IP22),"",Rawdata!IP22))</f>
        <v>5.0000000000000001E-3</v>
      </c>
      <c r="IT22">
        <f>IF(ISNUMBER(SEARCH("&lt;",Rawdata!IQ22)),Rawdata!$C22/2,IF(ISBLANK(Rawdata!IQ22),"",Rawdata!IQ22))</f>
        <v>5.0000000000000001E-3</v>
      </c>
      <c r="IU22">
        <f>IF(ISNUMBER(SEARCH("&lt;",Rawdata!IR22)),Rawdata!$C22/2,IF(ISBLANK(Rawdata!IR22),"",Rawdata!IR22))</f>
        <v>5.0000000000000001E-3</v>
      </c>
      <c r="IV22">
        <f>IF(ISNUMBER(SEARCH("&lt;",Rawdata!IS22)),Rawdata!$C22/2,IF(ISBLANK(Rawdata!IS22),"",Rawdata!IS22))</f>
        <v>5.0000000000000001E-3</v>
      </c>
      <c r="IW22">
        <f>IF(ISNUMBER(SEARCH("&lt;",Rawdata!IT22)),Rawdata!$C22/2,IF(ISBLANK(Rawdata!IT22),"",Rawdata!IT22))</f>
        <v>5.0000000000000001E-3</v>
      </c>
      <c r="IX22">
        <f>IF(ISNUMBER(SEARCH("&lt;",Rawdata!IU22)),Rawdata!$C22/2,IF(ISBLANK(Rawdata!IU22),"",Rawdata!IU22))</f>
        <v>5.0000000000000001E-3</v>
      </c>
      <c r="IY22">
        <f>IF(ISNUMBER(SEARCH("&lt;",Rawdata!IV22)),Rawdata!$C22/2,IF(ISBLANK(Rawdata!IV22),"",Rawdata!IV22))</f>
        <v>5.0000000000000001E-3</v>
      </c>
      <c r="IZ22">
        <f>IF(ISNUMBER(SEARCH("&lt;",Rawdata!IW22)),Rawdata!$C22/2,IF(ISBLANK(Rawdata!IW22),"",Rawdata!IW22))</f>
        <v>5.0000000000000001E-3</v>
      </c>
      <c r="JA22">
        <f>IF(ISNUMBER(SEARCH("&lt;",Rawdata!IX22)),Rawdata!$C22/2,IF(ISBLANK(Rawdata!IX22),"",Rawdata!IX22))</f>
        <v>5.0000000000000001E-3</v>
      </c>
      <c r="JB22">
        <f>IF(ISNUMBER(SEARCH("&lt;",Rawdata!IY22)),Rawdata!$C22/2,IF(ISBLANK(Rawdata!IY22),"",Rawdata!IY22))</f>
        <v>5.0000000000000001E-3</v>
      </c>
      <c r="JC22">
        <f>IF(ISNUMBER(SEARCH("&lt;",Rawdata!IZ22)),Rawdata!$C22/2,IF(ISBLANK(Rawdata!IZ22),"",Rawdata!IZ22))</f>
        <v>5.0000000000000001E-3</v>
      </c>
      <c r="JD22">
        <f>IF(ISNUMBER(SEARCH("&lt;",Rawdata!JA22)),Rawdata!$C22/2,IF(ISBLANK(Rawdata!JA22),"",Rawdata!JA22))</f>
        <v>5.0000000000000001E-3</v>
      </c>
      <c r="JE22">
        <f>IF(ISNUMBER(SEARCH("&lt;",Rawdata!JB22)),Rawdata!$C22/2,IF(ISBLANK(Rawdata!JB22),"",Rawdata!JB22))</f>
        <v>5.0000000000000001E-3</v>
      </c>
      <c r="JF22">
        <f>IF(ISNUMBER(SEARCH("&lt;",Rawdata!JC22)),Rawdata!$C22/2,IF(ISBLANK(Rawdata!JC22),"",Rawdata!JC22))</f>
        <v>5.0000000000000001E-3</v>
      </c>
      <c r="JG22">
        <f>IF(ISNUMBER(SEARCH("&lt;",Rawdata!JD22)),Rawdata!$C22/2,IF(ISBLANK(Rawdata!JD22),"",Rawdata!JD22))</f>
        <v>5.0000000000000001E-3</v>
      </c>
      <c r="JH22">
        <f>IF(ISNUMBER(SEARCH("&lt;",Rawdata!JE22)),Rawdata!$C22/2,IF(ISBLANK(Rawdata!JE22),"",Rawdata!JE22))</f>
        <v>5.0000000000000001E-3</v>
      </c>
      <c r="JI22">
        <f>IF(ISNUMBER(SEARCH("&lt;",Rawdata!JF22)),Rawdata!$C22/2,IF(ISBLANK(Rawdata!JF22),"",Rawdata!JF22))</f>
        <v>5.0000000000000001E-3</v>
      </c>
    </row>
    <row r="23" spans="1:269" x14ac:dyDescent="0.25">
      <c r="A23" s="1" t="s">
        <v>35</v>
      </c>
      <c r="B23" s="798">
        <f t="shared" si="0"/>
        <v>5.0000000000000001E-3</v>
      </c>
      <c r="C23" s="799">
        <f t="shared" si="10"/>
        <v>-0.10899999999999999</v>
      </c>
      <c r="D23" s="798">
        <f t="shared" si="1"/>
        <v>5.0000000000000001E-3</v>
      </c>
      <c r="E23" s="798">
        <f t="shared" si="2"/>
        <v>1.4499999999999999E-2</v>
      </c>
      <c r="F23" s="798">
        <f t="shared" si="3"/>
        <v>4.2999999999999997E-2</v>
      </c>
      <c r="G23" s="798">
        <f t="shared" si="11"/>
        <v>9.9999999999999992E-2</v>
      </c>
      <c r="H23" s="164">
        <f t="shared" si="4"/>
        <v>1.1000000000000001</v>
      </c>
      <c r="I23" s="798" cm="1">
        <f t="array" ref="I23">_xlfn.QUARTILE.INC(IF($Y$4:$XFD$4="Harbour mode: Intake seawater ",$Y23:$XFD23),1)</f>
        <v>5.0000000000000001E-3</v>
      </c>
      <c r="J23" s="798" cm="1">
        <f t="array" ref="J23">_xlfn.QUARTILE.INC(IF($Y$4:$XFD$4="Harbour mode: Intake seawater ",$Y23:$XFD23),3)</f>
        <v>5.0000000000000001E-3</v>
      </c>
      <c r="K23" s="164">
        <f t="shared" si="5"/>
        <v>5.0000000000000001E-3</v>
      </c>
      <c r="L23" s="800" cm="1">
        <f t="array" ref="L23">_xlfn.QUARTILE.INC(IF($Y$4:$XFD$4="Harbour mode: After AE scrubber, but before cleaning ",$Y23:$XFD23),1)</f>
        <v>1.4499999999999999E-2</v>
      </c>
      <c r="M23" s="800" cm="1">
        <f t="array" ref="M23">_xlfn.QUARTILE.INC(IF($Y$4:$XFD$4="Harbour mode: After AE scrubber, but before cleaning ",$Y23:$XFD23),3)</f>
        <v>4.9250000000000002E-2</v>
      </c>
      <c r="N23" s="164">
        <f t="shared" si="6"/>
        <v>0.10137500000000001</v>
      </c>
      <c r="O23" s="800" cm="1">
        <f t="array" ref="O23">_xlfn.QUARTILE.INC(IF($Y$4:XFD$4="Transit, full speed: Intake seawater ",$Y23:$XFD23),1)</f>
        <v>5.0000000000000001E-3</v>
      </c>
      <c r="P23" s="800" cm="1">
        <f t="array" ref="P23">_xlfn.QUARTILE.INC(IF($Y$4:XFD$4="Transit, full speed: Intake seawater ",$Y23:$XFD23),3)</f>
        <v>5.0000000000000001E-3</v>
      </c>
      <c r="Q23" s="164">
        <f t="shared" si="7"/>
        <v>5.0000000000000001E-3</v>
      </c>
      <c r="R23" s="800" cm="1">
        <f t="array" ref="R23">_xlfn.QUARTILE.INC(IF($Y$4:$XFD$4="Transit, full speed: After ME scrubber, but before cleaning ",$Y23:$XFD23),1)</f>
        <v>3.175E-2</v>
      </c>
      <c r="S23" s="800" cm="1">
        <f t="array" ref="S23">_xlfn.QUARTILE.INC(IF($Y$4:$XFD$4="Transit, full speed: After ME scrubber, but before cleaning ",$Y23:$XFD23),3)</f>
        <v>8.9249999999999996E-2</v>
      </c>
      <c r="T23" s="164">
        <f t="shared" si="8"/>
        <v>0.17549999999999999</v>
      </c>
      <c r="U23" s="800" cm="1">
        <f t="array" ref="U23">_xlfn.QUARTILE.INC(IF($Y$4:$XFD$4="Transit, full speed: After AE scrubber, but before cleaning ",$Y23:$XFD23),1)</f>
        <v>1.9000000000000003E-2</v>
      </c>
      <c r="V23" s="800" cm="1">
        <f t="array" ref="V23">_xlfn.QUARTILE.INC(IF($Y$4:$XFD$4="Transit, full speed: After AE scrubber, but before cleaning ",$Y23:$XFD23),3)</f>
        <v>4.8500000000000001E-2</v>
      </c>
      <c r="W23" s="164">
        <f t="shared" si="9"/>
        <v>9.2749999999999999E-2</v>
      </c>
      <c r="X23" s="953" cm="1">
        <f t="array" ref="X23">SUMPRODUCT(--(_xlfn.ISFORMULA(Y23:XFD23)), --(LEN(Y23:XFD23)=0))</f>
        <v>1</v>
      </c>
      <c r="Y23">
        <f>IF(ISNUMBER(SEARCH("&lt;",Rawdata!V23)),Rawdata!$C23/2,IF(ISBLANK(Rawdata!V23),"",Rawdata!V23))</f>
        <v>5.0000000000000001E-3</v>
      </c>
      <c r="Z23">
        <f>IF(ISNUMBER(SEARCH("&lt;",Rawdata!W23)),Rawdata!$C23/2,IF(ISBLANK(Rawdata!W23),"",Rawdata!W23))</f>
        <v>2.5000000000000001E-2</v>
      </c>
      <c r="AA23">
        <f>IF(ISNUMBER(SEARCH("&lt;",Rawdata!X23)),Rawdata!$C23/2,IF(ISBLANK(Rawdata!X23),"",Rawdata!X23))</f>
        <v>5.0000000000000001E-3</v>
      </c>
      <c r="AB23">
        <f>IF(ISNUMBER(SEARCH("&lt;",Rawdata!Y23)),Rawdata!$C23/2,IF(ISBLANK(Rawdata!Y23),"",Rawdata!Y23))</f>
        <v>6.0999999999999999E-2</v>
      </c>
      <c r="AC23">
        <f>IF(ISNUMBER(SEARCH("&lt;",Rawdata!Z23)),Rawdata!$C23/2,IF(ISBLANK(Rawdata!Z23),"",Rawdata!Z23))</f>
        <v>1.2E-2</v>
      </c>
      <c r="AD23">
        <f>IF(ISNUMBER(SEARCH("&lt;",Rawdata!AA23)),Rawdata!$C23/2,IF(ISBLANK(Rawdata!AA23),"",Rawdata!AA23))</f>
        <v>5.0000000000000001E-3</v>
      </c>
      <c r="AE23">
        <f>IF(ISNUMBER(SEARCH("&lt;",Rawdata!AB23)),Rawdata!$C23/2,IF(ISBLANK(Rawdata!AB23),"",Rawdata!AB23))</f>
        <v>2.8000000000000001E-2</v>
      </c>
      <c r="AF23">
        <f>IF(ISNUMBER(SEARCH("&lt;",Rawdata!AC23)),Rawdata!$C23/2,IF(ISBLANK(Rawdata!AC23),"",Rawdata!AC23))</f>
        <v>5.0000000000000001E-3</v>
      </c>
      <c r="AG23">
        <f>IF(ISNUMBER(SEARCH("&lt;",Rawdata!AD23)),Rawdata!$C23/2,IF(ISBLANK(Rawdata!AD23),"",Rawdata!AD23))</f>
        <v>2.5999999999999999E-2</v>
      </c>
      <c r="AH23">
        <f>IF(ISNUMBER(SEARCH("&lt;",Rawdata!AE23)),Rawdata!$C23/2,IF(ISBLANK(Rawdata!AE23),"",Rawdata!AE23))</f>
        <v>2.5999999999999999E-2</v>
      </c>
      <c r="AI23">
        <f>IF(ISNUMBER(SEARCH("&lt;",Rawdata!AF23)),Rawdata!$C23/2,IF(ISBLANK(Rawdata!AF23),"",Rawdata!AF23))</f>
        <v>5.0000000000000001E-3</v>
      </c>
      <c r="AJ23">
        <f>IF(ISNUMBER(SEARCH("&lt;",Rawdata!AG23)),Rawdata!$C23/2,IF(ISBLANK(Rawdata!AG23),"",Rawdata!AG23))</f>
        <v>4.7E-2</v>
      </c>
      <c r="AK23">
        <f>IF(ISNUMBER(SEARCH("&lt;",Rawdata!AH23)),Rawdata!$C23/2,IF(ISBLANK(Rawdata!AH23),"",Rawdata!AH23))</f>
        <v>5.0000000000000001E-3</v>
      </c>
      <c r="AL23">
        <f>IF(ISNUMBER(SEARCH("&lt;",Rawdata!AI23)),Rawdata!$C23/2,IF(ISBLANK(Rawdata!AI23),"",Rawdata!AI23))</f>
        <v>5.3999999999999999E-2</v>
      </c>
      <c r="AM23">
        <f>IF(ISNUMBER(SEARCH("&lt;",Rawdata!AJ23)),Rawdata!$C23/2,IF(ISBLANK(Rawdata!AJ23),"",Rawdata!AJ23))</f>
        <v>3.6999999999999998E-2</v>
      </c>
      <c r="AN23">
        <f>IF(ISNUMBER(SEARCH("&lt;",Rawdata!AK23)),Rawdata!$C23/2,IF(ISBLANK(Rawdata!AK23),"",Rawdata!AK23))</f>
        <v>5.0000000000000001E-3</v>
      </c>
      <c r="AO23">
        <f>IF(ISNUMBER(SEARCH("&lt;",Rawdata!AL23)),Rawdata!$C23/2,IF(ISBLANK(Rawdata!AL23),"",Rawdata!AL23))</f>
        <v>0.11600000000000001</v>
      </c>
      <c r="AP23">
        <f>IF(ISNUMBER(SEARCH("&lt;",Rawdata!AM23)),Rawdata!$C23/2,IF(ISBLANK(Rawdata!AM23),"",Rawdata!AM23))</f>
        <v>7.5999999999999998E-2</v>
      </c>
      <c r="AQ23">
        <f>IF(ISNUMBER(SEARCH("&lt;",Rawdata!AN23)),Rawdata!$C23/2,IF(ISBLANK(Rawdata!AN23),"",Rawdata!AN23))</f>
        <v>5.0000000000000001E-3</v>
      </c>
      <c r="AR23">
        <f>IF(ISNUMBER(SEARCH("&lt;",Rawdata!AO23)),Rawdata!$C23/2,IF(ISBLANK(Rawdata!AO23),"",Rawdata!AO23))</f>
        <v>0.06</v>
      </c>
      <c r="AS23">
        <f>IF(ISNUMBER(SEARCH("&lt;",Rawdata!AP23)),Rawdata!$C23/2,IF(ISBLANK(Rawdata!AP23),"",Rawdata!AP23))</f>
        <v>5.0000000000000001E-3</v>
      </c>
      <c r="AT23">
        <f>IF(ISNUMBER(SEARCH("&lt;",Rawdata!AQ23)),Rawdata!$C23/2,IF(ISBLANK(Rawdata!AQ23),"",Rawdata!AQ23))</f>
        <v>0.13200000000000001</v>
      </c>
      <c r="AU23">
        <f>IF(ISNUMBER(SEARCH("&lt;",Rawdata!AR23)),Rawdata!$C23/2,IF(ISBLANK(Rawdata!AR23),"",Rawdata!AR23))</f>
        <v>4.8000000000000001E-2</v>
      </c>
      <c r="AV23">
        <f>IF(ISNUMBER(SEARCH("&lt;",Rawdata!AS23)),Rawdata!$C23/2,IF(ISBLANK(Rawdata!AS23),"",Rawdata!AS23))</f>
        <v>5.0000000000000001E-3</v>
      </c>
      <c r="AW23">
        <f>IF(ISNUMBER(SEARCH("&lt;",Rawdata!AT23)),Rawdata!$C23/2,IF(ISBLANK(Rawdata!AT23),"",Rawdata!AT23))</f>
        <v>4.4999999999999998E-2</v>
      </c>
      <c r="AX23">
        <f>IF(ISNUMBER(SEARCH("&lt;",Rawdata!AU23)),Rawdata!$C23/2,IF(ISBLANK(Rawdata!AU23),"",Rawdata!AU23))</f>
        <v>5.0000000000000001E-3</v>
      </c>
      <c r="AY23">
        <f>IF(ISNUMBER(SEARCH("&lt;",Rawdata!AV23)),Rawdata!$C23/2,IF(ISBLANK(Rawdata!AV23),"",Rawdata!AV23))</f>
        <v>3.6999999999999998E-2</v>
      </c>
      <c r="AZ23">
        <f>IF(ISNUMBER(SEARCH("&lt;",Rawdata!AW23)),Rawdata!$C23/2,IF(ISBLANK(Rawdata!AW23),"",Rawdata!AW23))</f>
        <v>4.2999999999999997E-2</v>
      </c>
      <c r="BA23">
        <f>IF(ISNUMBER(SEARCH("&lt;",Rawdata!AX23)),Rawdata!$C23/2,IF(ISBLANK(Rawdata!AX23),"",Rawdata!AX23))</f>
        <v>5.0000000000000001E-3</v>
      </c>
      <c r="BB23">
        <f>IF(ISNUMBER(SEARCH("&lt;",Rawdata!AY23)),Rawdata!$C23/2,IF(ISBLANK(Rawdata!AY23),"",Rawdata!AY23))</f>
        <v>0.19600000000000001</v>
      </c>
      <c r="BC23">
        <f>IF(ISNUMBER(SEARCH("&lt;",Rawdata!AZ23)),Rawdata!$C23/2,IF(ISBLANK(Rawdata!AZ23),"",Rawdata!AZ23))</f>
        <v>5.0000000000000001E-3</v>
      </c>
      <c r="BD23">
        <f>IF(ISNUMBER(SEARCH("&lt;",Rawdata!BA23)),Rawdata!$C23/2,IF(ISBLANK(Rawdata!BA23),"",Rawdata!BA23))</f>
        <v>9.0999999999999998E-2</v>
      </c>
      <c r="BE23">
        <f>IF(ISNUMBER(SEARCH("&lt;",Rawdata!BB23)),Rawdata!$C23/2,IF(ISBLANK(Rawdata!BB23),"",Rawdata!BB23))</f>
        <v>8.5999999999999993E-2</v>
      </c>
      <c r="BF23">
        <f>IF(ISNUMBER(SEARCH("&lt;",Rawdata!BC23)),Rawdata!$C23/2,IF(ISBLANK(Rawdata!BC23),"",Rawdata!BC23))</f>
        <v>5.0000000000000001E-3</v>
      </c>
      <c r="BG23">
        <f>IF(ISNUMBER(SEARCH("&lt;",Rawdata!BD23)),Rawdata!$C23/2,IF(ISBLANK(Rawdata!BD23),"",Rawdata!BD23))</f>
        <v>0.11600000000000001</v>
      </c>
      <c r="BH23">
        <f>IF(ISNUMBER(SEARCH("&lt;",Rawdata!BE23)),Rawdata!$C23/2,IF(ISBLANK(Rawdata!BE23),"",Rawdata!BE23))</f>
        <v>5.0000000000000001E-3</v>
      </c>
      <c r="BI23">
        <f>IF(ISNUMBER(SEARCH("&lt;",Rawdata!BF23)),Rawdata!$C23/2,IF(ISBLANK(Rawdata!BF23),"",Rawdata!BF23))</f>
        <v>5.5E-2</v>
      </c>
      <c r="BJ23">
        <f>IF(ISNUMBER(SEARCH("&lt;",Rawdata!BG23)),Rawdata!$C23/2,IF(ISBLANK(Rawdata!BG23),"",Rawdata!BG23))</f>
        <v>5.0000000000000001E-3</v>
      </c>
      <c r="BK23">
        <f>IF(ISNUMBER(SEARCH("&lt;",Rawdata!BH23)),Rawdata!$C23/2,IF(ISBLANK(Rawdata!BH23),"",Rawdata!BH23))</f>
        <v>2.1999999999999999E-2</v>
      </c>
      <c r="BL23">
        <f>IF(ISNUMBER(SEARCH("&lt;",Rawdata!BI23)),Rawdata!$C23/2,IF(ISBLANK(Rawdata!BI23),"",Rawdata!BI23))</f>
        <v>3.2000000000000001E-2</v>
      </c>
      <c r="BM23">
        <f>IF(ISNUMBER(SEARCH("&lt;",Rawdata!BJ23)),Rawdata!$C23/2,IF(ISBLANK(Rawdata!BJ23),"",Rawdata!BJ23))</f>
        <v>5.0000000000000001E-3</v>
      </c>
      <c r="BN23">
        <f>IF(ISNUMBER(SEARCH("&lt;",Rawdata!BK23)),Rawdata!$C23/2,IF(ISBLANK(Rawdata!BK23),"",Rawdata!BK23))</f>
        <v>8.5999999999999993E-2</v>
      </c>
      <c r="BO23">
        <f>IF(ISNUMBER(SEARCH("&lt;",Rawdata!BL23)),Rawdata!$C23/2,IF(ISBLANK(Rawdata!BL23),"",Rawdata!BL23))</f>
        <v>5.0000000000000001E-3</v>
      </c>
      <c r="BP23">
        <f>IF(ISNUMBER(SEARCH("&lt;",Rawdata!BM23)),Rawdata!$C23/2,IF(ISBLANK(Rawdata!BM23),"",Rawdata!BM23))</f>
        <v>5.0999999999999997E-2</v>
      </c>
      <c r="BQ23">
        <f>IF(ISNUMBER(SEARCH("&lt;",Rawdata!BN23)),Rawdata!$C23/2,IF(ISBLANK(Rawdata!BN23),"",Rawdata!BN23))</f>
        <v>5.0000000000000001E-3</v>
      </c>
      <c r="BR23">
        <f>IF(ISNUMBER(SEARCH("&lt;",Rawdata!BO23)),Rawdata!$C23/2,IF(ISBLANK(Rawdata!BO23),"",Rawdata!BO23))</f>
        <v>8.4000000000000005E-2</v>
      </c>
      <c r="BS23">
        <f>IF(ISNUMBER(SEARCH("&lt;",Rawdata!BP23)),Rawdata!$C23/2,IF(ISBLANK(Rawdata!BP23),"",Rawdata!BP23))</f>
        <v>3.3000000000000002E-2</v>
      </c>
      <c r="BT23">
        <f>IF(ISNUMBER(SEARCH("&lt;",Rawdata!BQ23)),Rawdata!$C23/2,IF(ISBLANK(Rawdata!BQ23),"",Rawdata!BQ23))</f>
        <v>5.0000000000000001E-3</v>
      </c>
      <c r="BU23">
        <f>IF(ISNUMBER(SEARCH("&lt;",Rawdata!BR23)),Rawdata!$C23/2,IF(ISBLANK(Rawdata!BR23),"",Rawdata!BR23))</f>
        <v>2.8000000000000001E-2</v>
      </c>
      <c r="BV23">
        <f>IF(ISNUMBER(SEARCH("&lt;",Rawdata!BS23)),Rawdata!$C23/2,IF(ISBLANK(Rawdata!BS23),"",Rawdata!BS23))</f>
        <v>5.0000000000000001E-3</v>
      </c>
      <c r="BW23">
        <f>IF(ISNUMBER(SEARCH("&lt;",Rawdata!BT23)),Rawdata!$C23/2,IF(ISBLANK(Rawdata!BT23),"",Rawdata!BT23))</f>
        <v>7.2999999999999995E-2</v>
      </c>
      <c r="BX23">
        <f>IF(ISNUMBER(SEARCH("&lt;",Rawdata!BU23)),Rawdata!$C23/2,IF(ISBLANK(Rawdata!BU23),"",Rawdata!BU23))</f>
        <v>3.1E-2</v>
      </c>
      <c r="BY23">
        <f>IF(ISNUMBER(SEARCH("&lt;",Rawdata!BV23)),Rawdata!$C23/2,IF(ISBLANK(Rawdata!BV23),"",Rawdata!BV23))</f>
        <v>5.0000000000000001E-3</v>
      </c>
      <c r="BZ23">
        <f>IF(ISNUMBER(SEARCH("&lt;",Rawdata!BW23)),Rawdata!$C23/2,IF(ISBLANK(Rawdata!BW23),"",Rawdata!BW23))</f>
        <v>5.0000000000000001E-3</v>
      </c>
      <c r="CA23">
        <f>IF(ISNUMBER(SEARCH("&lt;",Rawdata!BX23)),Rawdata!$C23/2,IF(ISBLANK(Rawdata!BX23),"",Rawdata!BX23))</f>
        <v>5.0000000000000001E-3</v>
      </c>
      <c r="CB23">
        <f>IF(ISNUMBER(SEARCH("&lt;",Rawdata!BY23)),Rawdata!$C23/2,IF(ISBLANK(Rawdata!BY23),"",Rawdata!BY23))</f>
        <v>9.8000000000000004E-2</v>
      </c>
      <c r="CC23">
        <f>IF(ISNUMBER(SEARCH("&lt;",Rawdata!BZ23)),Rawdata!$C23/2,IF(ISBLANK(Rawdata!BZ23),"",Rawdata!BZ23))</f>
        <v>2.1000000000000001E-2</v>
      </c>
      <c r="CD23">
        <f>IF(ISNUMBER(SEARCH("&lt;",Rawdata!CA23)),Rawdata!$C23/2,IF(ISBLANK(Rawdata!CA23),"",Rawdata!CA23))</f>
        <v>5.0000000000000001E-3</v>
      </c>
      <c r="CE23">
        <f>IF(ISNUMBER(SEARCH("&lt;",Rawdata!CB23)),Rawdata!$C23/2,IF(ISBLANK(Rawdata!CB23),"",Rawdata!CB23))</f>
        <v>0.05</v>
      </c>
      <c r="CF23">
        <f>IF(ISNUMBER(SEARCH("&lt;",Rawdata!CC23)),Rawdata!$C23/2,IF(ISBLANK(Rawdata!CC23),"",Rawdata!CC23))</f>
        <v>5.0000000000000001E-3</v>
      </c>
      <c r="CG23">
        <f>IF(ISNUMBER(SEARCH("&lt;",Rawdata!CD23)),Rawdata!$C23/2,IF(ISBLANK(Rawdata!CD23),"",Rawdata!CD23))</f>
        <v>0.20899999999999999</v>
      </c>
      <c r="CH23">
        <f>IF(ISNUMBER(SEARCH("&lt;",Rawdata!CE23)),Rawdata!$C23/2,IF(ISBLANK(Rawdata!CE23),"",Rawdata!CE23))</f>
        <v>5.2999999999999999E-2</v>
      </c>
      <c r="CI23">
        <f>IF(ISNUMBER(SEARCH("&lt;",Rawdata!CF23)),Rawdata!$C23/2,IF(ISBLANK(Rawdata!CF23),"",Rawdata!CF23))</f>
        <v>5.0000000000000001E-3</v>
      </c>
      <c r="CJ23">
        <f>IF(ISNUMBER(SEARCH("&lt;",Rawdata!CG23)),Rawdata!$C23/2,IF(ISBLANK(Rawdata!CG23),"",Rawdata!CG23))</f>
        <v>0.03</v>
      </c>
      <c r="CK23">
        <f>IF(ISNUMBER(SEARCH("&lt;",Rawdata!CH23)),Rawdata!$C23/2,IF(ISBLANK(Rawdata!CH23),"",Rawdata!CH23))</f>
        <v>5.0000000000000001E-3</v>
      </c>
      <c r="CL23">
        <f>IF(ISNUMBER(SEARCH("&lt;",Rawdata!CI23)),Rawdata!$C23/2,IF(ISBLANK(Rawdata!CI23),"",Rawdata!CI23))</f>
        <v>7.4999999999999997E-2</v>
      </c>
      <c r="CM23">
        <f>IF(ISNUMBER(SEARCH("&lt;",Rawdata!CJ23)),Rawdata!$C23/2,IF(ISBLANK(Rawdata!CJ23),"",Rawdata!CJ23))</f>
        <v>5.0000000000000001E-3</v>
      </c>
      <c r="CN23">
        <f>IF(ISNUMBER(SEARCH("&lt;",Rawdata!CK23)),Rawdata!$C23/2,IF(ISBLANK(Rawdata!CK23),"",Rawdata!CK23))</f>
        <v>5.0000000000000001E-3</v>
      </c>
      <c r="CO23">
        <f>IF(ISNUMBER(SEARCH("&lt;",Rawdata!CL23)),Rawdata!$C23/2,IF(ISBLANK(Rawdata!CL23),"",Rawdata!CL23))</f>
        <v>2.7E-2</v>
      </c>
      <c r="CP23">
        <f>IF(ISNUMBER(SEARCH("&lt;",Rawdata!CM23)),Rawdata!$C23/2,IF(ISBLANK(Rawdata!CM23),"",Rawdata!CM23))</f>
        <v>1.4E-2</v>
      </c>
      <c r="CQ23">
        <f>IF(ISNUMBER(SEARCH("&lt;",Rawdata!CN23)),Rawdata!$C23/2,IF(ISBLANK(Rawdata!CN23),"",Rawdata!CN23))</f>
        <v>7.5999999999999998E-2</v>
      </c>
      <c r="CR23">
        <f>IF(ISNUMBER(SEARCH("&lt;",Rawdata!CO23)),Rawdata!$C23/2,IF(ISBLANK(Rawdata!CO23),"",Rawdata!CO23))</f>
        <v>3.1E-2</v>
      </c>
      <c r="CS23">
        <f>IF(ISNUMBER(SEARCH("&lt;",Rawdata!CP23)),Rawdata!$C23/2,IF(ISBLANK(Rawdata!CP23),"",Rawdata!CP23))</f>
        <v>5.0000000000000001E-3</v>
      </c>
      <c r="CT23">
        <f>IF(ISNUMBER(SEARCH("&lt;",Rawdata!CQ23)),Rawdata!$C23/2,IF(ISBLANK(Rawdata!CQ23),"",Rawdata!CQ23))</f>
        <v>0.04</v>
      </c>
      <c r="CU23">
        <f>IF(ISNUMBER(SEARCH("&lt;",Rawdata!CR23)),Rawdata!$C23/2,IF(ISBLANK(Rawdata!CR23),"",Rawdata!CR23))</f>
        <v>5.0000000000000001E-3</v>
      </c>
      <c r="CV23">
        <f>IF(ISNUMBER(SEARCH("&lt;",Rawdata!CS23)),Rawdata!$C23/2,IF(ISBLANK(Rawdata!CS23),"",Rawdata!CS23))</f>
        <v>0.20300000000000001</v>
      </c>
      <c r="CW23">
        <f>IF(ISNUMBER(SEARCH("&lt;",Rawdata!CT23)),Rawdata!$C23/2,IF(ISBLANK(Rawdata!CT23),"",Rawdata!CT23))</f>
        <v>4.9000000000000002E-2</v>
      </c>
      <c r="CX23">
        <f>IF(ISNUMBER(SEARCH("&lt;",Rawdata!CU23)),Rawdata!$C23/2,IF(ISBLANK(Rawdata!CU23),"",Rawdata!CU23))</f>
        <v>5.0000000000000001E-3</v>
      </c>
      <c r="CY23">
        <f>IF(ISNUMBER(SEARCH("&lt;",Rawdata!CV23)),Rawdata!$C23/2,IF(ISBLANK(Rawdata!CV23),"",Rawdata!CV23))</f>
        <v>5.0000000000000001E-3</v>
      </c>
      <c r="CZ23">
        <f>IF(ISNUMBER(SEARCH("&lt;",Rawdata!CW23)),Rawdata!$C23/2,IF(ISBLANK(Rawdata!CW23),"",Rawdata!CW23))</f>
        <v>5.0000000000000001E-3</v>
      </c>
      <c r="DA23">
        <f>IF(ISNUMBER(SEARCH("&lt;",Rawdata!CX23)),Rawdata!$C23/2,IF(ISBLANK(Rawdata!CX23),"",Rawdata!CX23))</f>
        <v>3.5999999999999997E-2</v>
      </c>
      <c r="DB23">
        <f>IF(ISNUMBER(SEARCH("&lt;",Rawdata!CY23)),Rawdata!$C23/2,IF(ISBLANK(Rawdata!CY23),"",Rawdata!CY23))</f>
        <v>5.0000000000000001E-3</v>
      </c>
      <c r="DC23">
        <f>IF(ISNUMBER(SEARCH("&lt;",Rawdata!CZ23)),Rawdata!$C23/2,IF(ISBLANK(Rawdata!CZ23),"",Rawdata!CZ23))</f>
        <v>3.1E-2</v>
      </c>
      <c r="DD23">
        <f>IF(ISNUMBER(SEARCH("&lt;",Rawdata!DA23)),Rawdata!$C23/2,IF(ISBLANK(Rawdata!DA23),"",Rawdata!DA23))</f>
        <v>0.124</v>
      </c>
      <c r="DE23">
        <f>IF(ISNUMBER(SEARCH("&lt;",Rawdata!DB23)),Rawdata!$C23/2,IF(ISBLANK(Rawdata!DB23),"",Rawdata!DB23))</f>
        <v>5.0000000000000001E-3</v>
      </c>
      <c r="DF23">
        <f>IF(ISNUMBER(SEARCH("&lt;",Rawdata!DC23)),Rawdata!$C23/2,IF(ISBLANK(Rawdata!DC23),"",Rawdata!DC23))</f>
        <v>0.02</v>
      </c>
      <c r="DG23">
        <f>IF(ISNUMBER(SEARCH("&lt;",Rawdata!DD23)),Rawdata!$C23/2,IF(ISBLANK(Rawdata!DD23),"",Rawdata!DD23))</f>
        <v>5.0000000000000001E-3</v>
      </c>
      <c r="DH23">
        <f>IF(ISNUMBER(SEARCH("&lt;",Rawdata!DE23)),Rawdata!$C23/2,IF(ISBLANK(Rawdata!DE23),"",Rawdata!DE23))</f>
        <v>9.8000000000000004E-2</v>
      </c>
      <c r="DI23">
        <f>IF(ISNUMBER(SEARCH("&lt;",Rawdata!DF23)),Rawdata!$C23/2,IF(ISBLANK(Rawdata!DF23),"",Rawdata!DF23))</f>
        <v>1.4999999999999999E-2</v>
      </c>
      <c r="DJ23">
        <f>IF(ISNUMBER(SEARCH("&lt;",Rawdata!DG23)),Rawdata!$C23/2,IF(ISBLANK(Rawdata!DG23),"",Rawdata!DG23))</f>
        <v>5.0000000000000001E-3</v>
      </c>
      <c r="DK23">
        <f>IF(ISNUMBER(SEARCH("&lt;",Rawdata!DH23)),Rawdata!$C23/2,IF(ISBLANK(Rawdata!DH23),"",Rawdata!DH23))</f>
        <v>3.9E-2</v>
      </c>
      <c r="DL23">
        <f>IF(ISNUMBER(SEARCH("&lt;",Rawdata!DI23)),Rawdata!$C23/2,IF(ISBLANK(Rawdata!DI23),"",Rawdata!DI23))</f>
        <v>5.0000000000000001E-3</v>
      </c>
      <c r="DM23">
        <f>IF(ISNUMBER(SEARCH("&lt;",Rawdata!DJ23)),Rawdata!$C23/2,IF(ISBLANK(Rawdata!DJ23),"",Rawdata!DJ23))</f>
        <v>4.2999999999999997E-2</v>
      </c>
      <c r="DN23">
        <f>IF(ISNUMBER(SEARCH("&lt;",Rawdata!DK23)),Rawdata!$C23/2,IF(ISBLANK(Rawdata!DK23),"",Rawdata!DK23))</f>
        <v>2.1000000000000001E-2</v>
      </c>
      <c r="DO23">
        <f>IF(ISNUMBER(SEARCH("&lt;",Rawdata!DL23)),Rawdata!$C23/2,IF(ISBLANK(Rawdata!DL23),"",Rawdata!DL23))</f>
        <v>5.0000000000000001E-3</v>
      </c>
      <c r="DP23">
        <f>IF(ISNUMBER(SEARCH("&lt;",Rawdata!DM23)),Rawdata!$C23/2,IF(ISBLANK(Rawdata!DM23),"",Rawdata!DM23))</f>
        <v>5.0000000000000001E-3</v>
      </c>
      <c r="DQ23">
        <f>IF(ISNUMBER(SEARCH("&lt;",Rawdata!DN23)),Rawdata!$C23/2,IF(ISBLANK(Rawdata!DN23),"",Rawdata!DN23))</f>
        <v>5.0000000000000001E-3</v>
      </c>
      <c r="DR23">
        <f>IF(ISNUMBER(SEARCH("&lt;",Rawdata!DO23)),Rawdata!$C23/2,IF(ISBLANK(Rawdata!DO23),"",Rawdata!DO23))</f>
        <v>0.03</v>
      </c>
      <c r="DS23">
        <f>IF(ISNUMBER(SEARCH("&lt;",Rawdata!DP23)),Rawdata!$C23/2,IF(ISBLANK(Rawdata!DP23),"",Rawdata!DP23))</f>
        <v>5.0000000000000001E-3</v>
      </c>
      <c r="DT23">
        <f>IF(ISNUMBER(SEARCH("&lt;",Rawdata!DQ23)),Rawdata!$C23/2,IF(ISBLANK(Rawdata!DQ23),"",Rawdata!DQ23))</f>
        <v>5.0000000000000001E-3</v>
      </c>
      <c r="DU23">
        <f>IF(ISNUMBER(SEARCH("&lt;",Rawdata!DR23)),Rawdata!$C23/2,IF(ISBLANK(Rawdata!DR23),"",Rawdata!DR23))</f>
        <v>2.7E-2</v>
      </c>
      <c r="DV23">
        <f>IF(ISNUMBER(SEARCH("&lt;",Rawdata!DS23)),Rawdata!$C23/2,IF(ISBLANK(Rawdata!DS23),"",Rawdata!DS23))</f>
        <v>5.0000000000000001E-3</v>
      </c>
      <c r="DW23">
        <f>IF(ISNUMBER(SEARCH("&lt;",Rawdata!DT23)),Rawdata!$C23/2,IF(ISBLANK(Rawdata!DT23),"",Rawdata!DT23))</f>
        <v>7.2999999999999995E-2</v>
      </c>
      <c r="DX23">
        <f>IF(ISNUMBER(SEARCH("&lt;",Rawdata!DU23)),Rawdata!$C23/2,IF(ISBLANK(Rawdata!DU23),"",Rawdata!DU23))</f>
        <v>2.8000000000000001E-2</v>
      </c>
      <c r="DY23">
        <f>IF(ISNUMBER(SEARCH("&lt;",Rawdata!DV23)),Rawdata!$C23/2,IF(ISBLANK(Rawdata!DV23),"",Rawdata!DV23))</f>
        <v>5.0000000000000001E-3</v>
      </c>
      <c r="DZ23">
        <f>IF(ISNUMBER(SEARCH("&lt;",Rawdata!DW23)),Rawdata!$C23/2,IF(ISBLANK(Rawdata!DW23),"",Rawdata!DW23))</f>
        <v>1.7000000000000001E-2</v>
      </c>
      <c r="EA23">
        <f>IF(ISNUMBER(SEARCH("&lt;",Rawdata!DX23)),Rawdata!$C23/2,IF(ISBLANK(Rawdata!DX23),"",Rawdata!DX23))</f>
        <v>5.0000000000000001E-3</v>
      </c>
      <c r="EB23">
        <f>IF(ISNUMBER(SEARCH("&lt;",Rawdata!DY23)),Rawdata!$C23/2,IF(ISBLANK(Rawdata!DY23),"",Rawdata!DY23))</f>
        <v>5.6000000000000001E-2</v>
      </c>
      <c r="EC23">
        <f>IF(ISNUMBER(SEARCH("&lt;",Rawdata!DZ23)),Rawdata!$C23/2,IF(ISBLANK(Rawdata!DZ23),"",Rawdata!DZ23))</f>
        <v>2.4E-2</v>
      </c>
      <c r="ED23">
        <f>IF(ISNUMBER(SEARCH("&lt;",Rawdata!EA23)),Rawdata!$C23/2,IF(ISBLANK(Rawdata!EA23),"",Rawdata!EA23))</f>
        <v>5.0000000000000001E-3</v>
      </c>
      <c r="EE23">
        <f>IF(ISNUMBER(SEARCH("&lt;",Rawdata!EB23)),Rawdata!$C23/2,IF(ISBLANK(Rawdata!EB23),"",Rawdata!EB23))</f>
        <v>5.1999999999999998E-2</v>
      </c>
      <c r="EF23">
        <f>IF(ISNUMBER(SEARCH("&lt;",Rawdata!EC23)),Rawdata!$C23/2,IF(ISBLANK(Rawdata!EC23),"",Rawdata!EC23))</f>
        <v>5.0000000000000001E-3</v>
      </c>
      <c r="EG23">
        <f>IF(ISNUMBER(SEARCH("&lt;",Rawdata!ED23)),Rawdata!$C23/2,IF(ISBLANK(Rawdata!ED23),"",Rawdata!ED23))</f>
        <v>4.2999999999999997E-2</v>
      </c>
      <c r="EH23">
        <f>IF(ISNUMBER(SEARCH("&lt;",Rawdata!EE23)),Rawdata!$C23/2,IF(ISBLANK(Rawdata!EE23),"",Rawdata!EE23))</f>
        <v>5.0000000000000001E-3</v>
      </c>
      <c r="EI23">
        <f>IF(ISNUMBER(SEARCH("&lt;",Rawdata!EF23)),Rawdata!$C23/2,IF(ISBLANK(Rawdata!EF23),"",Rawdata!EF23))</f>
        <v>5.0000000000000001E-3</v>
      </c>
      <c r="EJ23">
        <f>IF(ISNUMBER(SEARCH("&lt;",Rawdata!EG23)),Rawdata!$C23/2,IF(ISBLANK(Rawdata!EG23),"",Rawdata!EG23))</f>
        <v>5.0000000000000001E-3</v>
      </c>
      <c r="EK23">
        <f>IF(ISNUMBER(SEARCH("&lt;",Rawdata!EH23)),Rawdata!$C23/2,IF(ISBLANK(Rawdata!EH23),"",Rawdata!EH23))</f>
        <v>5.0000000000000001E-3</v>
      </c>
      <c r="EL23">
        <f>IF(ISNUMBER(SEARCH("&lt;",Rawdata!EI23)),Rawdata!$C23/2,IF(ISBLANK(Rawdata!EI23),"",Rawdata!EI23))</f>
        <v>0.108</v>
      </c>
      <c r="EM23">
        <f>IF(ISNUMBER(SEARCH("&lt;",Rawdata!EJ23)),Rawdata!$C23/2,IF(ISBLANK(Rawdata!EJ23),"",Rawdata!EJ23))</f>
        <v>5.0000000000000001E-3</v>
      </c>
      <c r="EN23">
        <f>IF(ISNUMBER(SEARCH("&lt;",Rawdata!EK23)),Rawdata!$C23/2,IF(ISBLANK(Rawdata!EK23),"",Rawdata!EK23))</f>
        <v>1.7000000000000001E-2</v>
      </c>
      <c r="EO23">
        <f>IF(ISNUMBER(SEARCH("&lt;",Rawdata!EL23)),Rawdata!$C23/2,IF(ISBLANK(Rawdata!EL23),"",Rawdata!EL23))</f>
        <v>0.03</v>
      </c>
      <c r="EP23">
        <f>IF(ISNUMBER(SEARCH("&lt;",Rawdata!EM23)),Rawdata!$C23/2,IF(ISBLANK(Rawdata!EM23),"",Rawdata!EM23))</f>
        <v>5.0000000000000001E-3</v>
      </c>
      <c r="EQ23">
        <f>IF(ISNUMBER(SEARCH("&lt;",Rawdata!EN23)),Rawdata!$C23/2,IF(ISBLANK(Rawdata!EN23),"",Rawdata!EN23))</f>
        <v>1.2999999999999999E-2</v>
      </c>
      <c r="ER23">
        <f>IF(ISNUMBER(SEARCH("&lt;",Rawdata!EO23)),Rawdata!$C23/2,IF(ISBLANK(Rawdata!EO23),"",Rawdata!EO23))</f>
        <v>5.0000000000000001E-3</v>
      </c>
      <c r="ES23">
        <f>IF(ISNUMBER(SEARCH("&lt;",Rawdata!EP23)),Rawdata!$C23/2,IF(ISBLANK(Rawdata!EP23),"",Rawdata!EP23))</f>
        <v>5.6000000000000001E-2</v>
      </c>
      <c r="ET23">
        <f>IF(ISNUMBER(SEARCH("&lt;",Rawdata!EQ23)),Rawdata!$C23/2,IF(ISBLANK(Rawdata!EQ23),"",Rawdata!EQ23))</f>
        <v>1.4999999999999999E-2</v>
      </c>
      <c r="EU23">
        <f>IF(ISNUMBER(SEARCH("&lt;",Rawdata!ER23)),Rawdata!$C23/2,IF(ISBLANK(Rawdata!ER23),"",Rawdata!ER23))</f>
        <v>5.0000000000000001E-3</v>
      </c>
      <c r="EV23">
        <f>IF(ISNUMBER(SEARCH("&lt;",Rawdata!ES23)),Rawdata!$C23/2,IF(ISBLANK(Rawdata!ES23),"",Rawdata!ES23))</f>
        <v>5.0000000000000001E-3</v>
      </c>
      <c r="EW23">
        <f>IF(ISNUMBER(SEARCH("&lt;",Rawdata!ET23)),Rawdata!$C23/2,IF(ISBLANK(Rawdata!ET23),"",Rawdata!ET23))</f>
        <v>5.0000000000000001E-3</v>
      </c>
      <c r="EX23">
        <f>IF(ISNUMBER(SEARCH("&lt;",Rawdata!EU23)),Rawdata!$C23/2,IF(ISBLANK(Rawdata!EU23),"",Rawdata!EU23))</f>
        <v>2.5999999999999999E-2</v>
      </c>
      <c r="EY23">
        <f>IF(ISNUMBER(SEARCH("&lt;",Rawdata!EV23)),Rawdata!$C23/2,IF(ISBLANK(Rawdata!EV23),"",Rawdata!EV23))</f>
        <v>5.0000000000000001E-3</v>
      </c>
      <c r="EZ23">
        <f>IF(ISNUMBER(SEARCH("&lt;",Rawdata!EW23)),Rawdata!$C23/2,IF(ISBLANK(Rawdata!EW23),"",Rawdata!EW23))</f>
        <v>0.02</v>
      </c>
      <c r="FA23">
        <f>IF(ISNUMBER(SEARCH("&lt;",Rawdata!EX23)),Rawdata!$C23/2,IF(ISBLANK(Rawdata!EX23),"",Rawdata!EX23))</f>
        <v>7.4999999999999997E-2</v>
      </c>
      <c r="FB23">
        <f>IF(ISNUMBER(SEARCH("&lt;",Rawdata!EY23)),Rawdata!$C23/2,IF(ISBLANK(Rawdata!EY23),"",Rawdata!EY23))</f>
        <v>5.0000000000000001E-3</v>
      </c>
      <c r="FC23">
        <f>IF(ISNUMBER(SEARCH("&lt;",Rawdata!EZ23)),Rawdata!$C23/2,IF(ISBLANK(Rawdata!EZ23),"",Rawdata!EZ23))</f>
        <v>4.9000000000000002E-2</v>
      </c>
      <c r="FD23">
        <f>IF(ISNUMBER(SEARCH("&lt;",Rawdata!FA23)),Rawdata!$C23/2,IF(ISBLANK(Rawdata!FA23),"",Rawdata!FA23))</f>
        <v>5.0000000000000001E-3</v>
      </c>
      <c r="FE23">
        <f>IF(ISNUMBER(SEARCH("&lt;",Rawdata!FB23)),Rawdata!$C23/2,IF(ISBLANK(Rawdata!FB23),"",Rawdata!FB23))</f>
        <v>9.2999999999999999E-2</v>
      </c>
      <c r="FF23">
        <f>IF(ISNUMBER(SEARCH("&lt;",Rawdata!FC23)),Rawdata!$C23/2,IF(ISBLANK(Rawdata!FC23),"",Rawdata!FC23))</f>
        <v>3.1E-2</v>
      </c>
      <c r="FG23">
        <f>IF(ISNUMBER(SEARCH("&lt;",Rawdata!FD23)),Rawdata!$C23/2,IF(ISBLANK(Rawdata!FD23),"",Rawdata!FD23))</f>
        <v>5.0000000000000001E-3</v>
      </c>
      <c r="FH23">
        <f>IF(ISNUMBER(SEARCH("&lt;",Rawdata!FE23)),Rawdata!$C23/2,IF(ISBLANK(Rawdata!FE23),"",Rawdata!FE23))</f>
        <v>0.05</v>
      </c>
      <c r="FI23">
        <f>IF(ISNUMBER(SEARCH("&lt;",Rawdata!FF23)),Rawdata!$C23/2,IF(ISBLANK(Rawdata!FF23),"",Rawdata!FF23))</f>
        <v>5.0000000000000001E-3</v>
      </c>
      <c r="FJ23">
        <f>IF(ISNUMBER(SEARCH("&lt;",Rawdata!FG23)),Rawdata!$C23/2,IF(ISBLANK(Rawdata!FG23),"",Rawdata!FG23))</f>
        <v>0.16900000000000001</v>
      </c>
      <c r="FK23">
        <f>IF(ISNUMBER(SEARCH("&lt;",Rawdata!FH23)),Rawdata!$C23/2,IF(ISBLANK(Rawdata!FH23),"",Rawdata!FH23))</f>
        <v>2.5000000000000001E-2</v>
      </c>
      <c r="FL23">
        <f>IF(ISNUMBER(SEARCH("&lt;",Rawdata!FI23)),Rawdata!$C23/2,IF(ISBLANK(Rawdata!FI23),"",Rawdata!FI23))</f>
        <v>5.0000000000000001E-3</v>
      </c>
      <c r="FM23">
        <f>IF(ISNUMBER(SEARCH("&lt;",Rawdata!FJ23)),Rawdata!$C23/2,IF(ISBLANK(Rawdata!FJ23),"",Rawdata!FJ23))</f>
        <v>0.01</v>
      </c>
      <c r="FN23">
        <f>IF(ISNUMBER(SEARCH("&lt;",Rawdata!FK23)),Rawdata!$C23/2,IF(ISBLANK(Rawdata!FK23),"",Rawdata!FK23))</f>
        <v>5.0000000000000001E-3</v>
      </c>
      <c r="FO23">
        <f>IF(ISNUMBER(SEARCH("&lt;",Rawdata!FL23)),Rawdata!$C23/2,IF(ISBLANK(Rawdata!FL23),"",Rawdata!FL23))</f>
        <v>5.2999999999999999E-2</v>
      </c>
      <c r="FP23">
        <f>IF(ISNUMBER(SEARCH("&lt;",Rawdata!FM23)),Rawdata!$C23/2,IF(ISBLANK(Rawdata!FM23),"",Rawdata!FM23))</f>
        <v>2.1000000000000001E-2</v>
      </c>
      <c r="FQ23">
        <f>IF(ISNUMBER(SEARCH("&lt;",Rawdata!FN23)),Rawdata!$C23/2,IF(ISBLANK(Rawdata!FN23),"",Rawdata!FN23))</f>
        <v>0.01</v>
      </c>
      <c r="FR23">
        <f>IF(ISNUMBER(SEARCH("&lt;",Rawdata!FO23)),Rawdata!$C23/2,IF(ISBLANK(Rawdata!FO23),"",Rawdata!FO23))</f>
        <v>0.186</v>
      </c>
      <c r="FS23">
        <f>IF(ISNUMBER(SEARCH("&lt;",Rawdata!FP23)),Rawdata!$C23/2,IF(ISBLANK(Rawdata!FP23),"",Rawdata!FP23))</f>
        <v>5.0000000000000001E-3</v>
      </c>
      <c r="FT23" t="str">
        <f>IF(ISNUMBER(SEARCH("&lt;",Rawdata!FQ23)),Rawdata!$C23/2,IF(ISBLANK(Rawdata!FQ23),"",Rawdata!FQ23))</f>
        <v/>
      </c>
      <c r="FU23">
        <f>IF(ISNUMBER(SEARCH("&lt;",Rawdata!FR23)),Rawdata!$C23/2,IF(ISBLANK(Rawdata!FR23),"",Rawdata!FR23))</f>
        <v>1.0999999999999999E-2</v>
      </c>
      <c r="FV23">
        <f>IF(ISNUMBER(SEARCH("&lt;",Rawdata!FS23)),Rawdata!$C23/2,IF(ISBLANK(Rawdata!FS23),"",Rawdata!FS23))</f>
        <v>5.0000000000000001E-3</v>
      </c>
      <c r="FW23">
        <f>IF(ISNUMBER(SEARCH("&lt;",Rawdata!FT23)),Rawdata!$C23/2,IF(ISBLANK(Rawdata!FT23),"",Rawdata!FT23))</f>
        <v>4.2000000000000003E-2</v>
      </c>
      <c r="FX23">
        <f>IF(ISNUMBER(SEARCH("&lt;",Rawdata!FU23)),Rawdata!$C23/2,IF(ISBLANK(Rawdata!FU23),"",Rawdata!FU23))</f>
        <v>5.0000000000000001E-3</v>
      </c>
      <c r="FY23">
        <f>IF(ISNUMBER(SEARCH("&lt;",Rawdata!FV23)),Rawdata!$C23/2,IF(ISBLANK(Rawdata!FV23),"",Rawdata!FV23))</f>
        <v>0.02</v>
      </c>
      <c r="FZ23">
        <f>IF(ISNUMBER(SEARCH("&lt;",Rawdata!FW23)),Rawdata!$C23/2,IF(ISBLANK(Rawdata!FW23),"",Rawdata!FW23))</f>
        <v>4.3999999999999997E-2</v>
      </c>
      <c r="GA23">
        <f>IF(ISNUMBER(SEARCH("&lt;",Rawdata!FX23)),Rawdata!$C23/2,IF(ISBLANK(Rawdata!FX23),"",Rawdata!FX23))</f>
        <v>5.0000000000000001E-3</v>
      </c>
      <c r="GB23">
        <f>IF(ISNUMBER(SEARCH("&lt;",Rawdata!FY23)),Rawdata!$C23/2,IF(ISBLANK(Rawdata!FY23),"",Rawdata!FY23))</f>
        <v>3.2000000000000001E-2</v>
      </c>
      <c r="GC23">
        <f>IF(ISNUMBER(SEARCH("&lt;",Rawdata!FZ23)),Rawdata!$C23/2,IF(ISBLANK(Rawdata!FZ23),"",Rawdata!FZ23))</f>
        <v>5.0000000000000001E-3</v>
      </c>
      <c r="GD23">
        <f>IF(ISNUMBER(SEARCH("&lt;",Rawdata!GA23)),Rawdata!$C23/2,IF(ISBLANK(Rawdata!GA23),"",Rawdata!GA23))</f>
        <v>5.7000000000000002E-2</v>
      </c>
      <c r="GE23">
        <f>IF(ISNUMBER(SEARCH("&lt;",Rawdata!GB23)),Rawdata!$C23/2,IF(ISBLANK(Rawdata!GB23),"",Rawdata!GB23))</f>
        <v>4.3999999999999997E-2</v>
      </c>
      <c r="GF23">
        <f>IF(ISNUMBER(SEARCH("&lt;",Rawdata!GC23)),Rawdata!$C23/2,IF(ISBLANK(Rawdata!GC23),"",Rawdata!GC23))</f>
        <v>5.0000000000000001E-3</v>
      </c>
      <c r="GG23">
        <f>IF(ISNUMBER(SEARCH("&lt;",Rawdata!GD23)),Rawdata!$C23/2,IF(ISBLANK(Rawdata!GD23),"",Rawdata!GD23))</f>
        <v>5.0000000000000001E-3</v>
      </c>
      <c r="GH23">
        <f>IF(ISNUMBER(SEARCH("&lt;",Rawdata!GE23)),Rawdata!$C23/2,IF(ISBLANK(Rawdata!GE23),"",Rawdata!GE23))</f>
        <v>5.0000000000000001E-3</v>
      </c>
      <c r="GI23">
        <f>IF(ISNUMBER(SEARCH("&lt;",Rawdata!GF23)),Rawdata!$C23/2,IF(ISBLANK(Rawdata!GF23),"",Rawdata!GF23))</f>
        <v>0.39900000000000002</v>
      </c>
      <c r="GJ23">
        <f>IF(ISNUMBER(SEARCH("&lt;",Rawdata!GG23)),Rawdata!$C23/2,IF(ISBLANK(Rawdata!GG23),"",Rawdata!GG23))</f>
        <v>1.1000000000000001</v>
      </c>
      <c r="GK23">
        <f>IF(ISNUMBER(SEARCH("&lt;",Rawdata!GH23)),Rawdata!$C23/2,IF(ISBLANK(Rawdata!GH23),"",Rawdata!GH23))</f>
        <v>5.0000000000000001E-3</v>
      </c>
      <c r="GL23">
        <f>IF(ISNUMBER(SEARCH("&lt;",Rawdata!GI23)),Rawdata!$C23/2,IF(ISBLANK(Rawdata!GI23),"",Rawdata!GI23))</f>
        <v>0.3</v>
      </c>
      <c r="GM23">
        <f>IF(ISNUMBER(SEARCH("&lt;",Rawdata!GJ23)),Rawdata!$C23/2,IF(ISBLANK(Rawdata!GJ23),"",Rawdata!GJ23))</f>
        <v>5.0000000000000001E-3</v>
      </c>
      <c r="GN23">
        <f>IF(ISNUMBER(SEARCH("&lt;",Rawdata!GK23)),Rawdata!$C23/2,IF(ISBLANK(Rawdata!GK23),"",Rawdata!GK23))</f>
        <v>5.0999999999999997E-2</v>
      </c>
      <c r="GO23">
        <f>IF(ISNUMBER(SEARCH("&lt;",Rawdata!GL23)),Rawdata!$C23/2,IF(ISBLANK(Rawdata!GL23),"",Rawdata!GL23))</f>
        <v>0.34599999999999997</v>
      </c>
      <c r="GP23">
        <f>IF(ISNUMBER(SEARCH("&lt;",Rawdata!GM23)),Rawdata!$C23/2,IF(ISBLANK(Rawdata!GM23),"",Rawdata!GM23))</f>
        <v>5.0000000000000001E-3</v>
      </c>
      <c r="GQ23">
        <f>IF(ISNUMBER(SEARCH("&lt;",Rawdata!GN23)),Rawdata!$C23/2,IF(ISBLANK(Rawdata!GN23),"",Rawdata!GN23))</f>
        <v>1.4999999999999999E-2</v>
      </c>
      <c r="GR23">
        <f>IF(ISNUMBER(SEARCH("&lt;",Rawdata!GO23)),Rawdata!$C23/2,IF(ISBLANK(Rawdata!GO23),"",Rawdata!GO23))</f>
        <v>5.0000000000000001E-3</v>
      </c>
      <c r="GS23">
        <f>IF(ISNUMBER(SEARCH("&lt;",Rawdata!GP23)),Rawdata!$C23/2,IF(ISBLANK(Rawdata!GP23),"",Rawdata!GP23))</f>
        <v>4.3999999999999997E-2</v>
      </c>
      <c r="GT23">
        <f>IF(ISNUMBER(SEARCH("&lt;",Rawdata!GQ23)),Rawdata!$C23/2,IF(ISBLANK(Rawdata!GQ23),"",Rawdata!GQ23))</f>
        <v>0.124</v>
      </c>
      <c r="GU23">
        <f>IF(ISNUMBER(SEARCH("&lt;",Rawdata!GR23)),Rawdata!$C23/2,IF(ISBLANK(Rawdata!GR23),"",Rawdata!GR23))</f>
        <v>5.0000000000000001E-3</v>
      </c>
      <c r="GV23">
        <f>IF(ISNUMBER(SEARCH("&lt;",Rawdata!GS23)),Rawdata!$C23/2,IF(ISBLANK(Rawdata!GS23),"",Rawdata!GS23))</f>
        <v>2.4E-2</v>
      </c>
      <c r="GW23">
        <f>IF(ISNUMBER(SEARCH("&lt;",Rawdata!GT23)),Rawdata!$C23/2,IF(ISBLANK(Rawdata!GT23),"",Rawdata!GT23))</f>
        <v>5.0000000000000001E-3</v>
      </c>
      <c r="GX23">
        <f>IF(ISNUMBER(SEARCH("&lt;",Rawdata!GU23)),Rawdata!$C23/2,IF(ISBLANK(Rawdata!GU23),"",Rawdata!GU23))</f>
        <v>1.9E-2</v>
      </c>
      <c r="GY23">
        <f>IF(ISNUMBER(SEARCH("&lt;",Rawdata!GV23)),Rawdata!$C23/2,IF(ISBLANK(Rawdata!GV23),"",Rawdata!GV23))</f>
        <v>3.1E-2</v>
      </c>
      <c r="GZ23">
        <f>IF(ISNUMBER(SEARCH("&lt;",Rawdata!GW23)),Rawdata!$C23/2,IF(ISBLANK(Rawdata!GW23),"",Rawdata!GW23))</f>
        <v>5.0000000000000001E-3</v>
      </c>
      <c r="HA23">
        <f>IF(ISNUMBER(SEARCH("&lt;",Rawdata!GX23)),Rawdata!$C23/2,IF(ISBLANK(Rawdata!GX23),"",Rawdata!GX23))</f>
        <v>5.3999999999999999E-2</v>
      </c>
      <c r="HB23">
        <f>IF(ISNUMBER(SEARCH("&lt;",Rawdata!GY23)),Rawdata!$C23/2,IF(ISBLANK(Rawdata!GY23),"",Rawdata!GY23))</f>
        <v>5.0000000000000001E-3</v>
      </c>
      <c r="HC23">
        <f>IF(ISNUMBER(SEARCH("&lt;",Rawdata!GZ23)),Rawdata!$C23/2,IF(ISBLANK(Rawdata!GZ23),"",Rawdata!GZ23))</f>
        <v>2.7E-2</v>
      </c>
      <c r="HD23">
        <f>IF(ISNUMBER(SEARCH("&lt;",Rawdata!HA23)),Rawdata!$C23/2,IF(ISBLANK(Rawdata!HA23),"",Rawdata!HA23))</f>
        <v>7.0000000000000007E-2</v>
      </c>
      <c r="HE23">
        <f>IF(ISNUMBER(SEARCH("&lt;",Rawdata!HB23)),Rawdata!$C23/2,IF(ISBLANK(Rawdata!HB23),"",Rawdata!HB23))</f>
        <v>5.0000000000000001E-3</v>
      </c>
      <c r="HF23">
        <f>IF(ISNUMBER(SEARCH("&lt;",Rawdata!HC23)),Rawdata!$C23/2,IF(ISBLANK(Rawdata!HC23),"",Rawdata!HC23))</f>
        <v>8.7999999999999995E-2</v>
      </c>
      <c r="HG23">
        <f>IF(ISNUMBER(SEARCH("&lt;",Rawdata!HD23)),Rawdata!$C23/2,IF(ISBLANK(Rawdata!HD23),"",Rawdata!HD23))</f>
        <v>5.0000000000000001E-3</v>
      </c>
      <c r="HH23">
        <f>IF(ISNUMBER(SEARCH("&lt;",Rawdata!HE23)),Rawdata!$C23/2,IF(ISBLANK(Rawdata!HE23),"",Rawdata!HE23))</f>
        <v>1.4999999999999999E-2</v>
      </c>
      <c r="HI23">
        <f>IF(ISNUMBER(SEARCH("&lt;",Rawdata!HF23)),Rawdata!$C23/2,IF(ISBLANK(Rawdata!HF23),"",Rawdata!HF23))</f>
        <v>3.3000000000000002E-2</v>
      </c>
      <c r="HJ23">
        <f>IF(ISNUMBER(SEARCH("&lt;",Rawdata!HG23)),Rawdata!$C23/2,IF(ISBLANK(Rawdata!HG23),"",Rawdata!HG23))</f>
        <v>5.0000000000000001E-3</v>
      </c>
      <c r="HK23">
        <f>IF(ISNUMBER(SEARCH("&lt;",Rawdata!HH23)),Rawdata!$C23/2,IF(ISBLANK(Rawdata!HH23),"",Rawdata!HH23))</f>
        <v>1.9E-2</v>
      </c>
      <c r="HL23">
        <f>IF(ISNUMBER(SEARCH("&lt;",Rawdata!HI23)),Rawdata!$C23/2,IF(ISBLANK(Rawdata!HI23),"",Rawdata!HI23))</f>
        <v>5.0000000000000001E-3</v>
      </c>
      <c r="HM23">
        <f>IF(ISNUMBER(SEARCH("&lt;",Rawdata!HJ23)),Rawdata!$C23/2,IF(ISBLANK(Rawdata!HJ23),"",Rawdata!HJ23))</f>
        <v>6.7000000000000004E-2</v>
      </c>
      <c r="HN23">
        <f>IF(ISNUMBER(SEARCH("&lt;",Rawdata!HK23)),Rawdata!$C23/2,IF(ISBLANK(Rawdata!HK23),"",Rawdata!HK23))</f>
        <v>2.1000000000000001E-2</v>
      </c>
      <c r="HO23">
        <f>IF(ISNUMBER(SEARCH("&lt;",Rawdata!HL23)),Rawdata!$C23/2,IF(ISBLANK(Rawdata!HL23),"",Rawdata!HL23))</f>
        <v>5.0000000000000001E-3</v>
      </c>
      <c r="HP23">
        <f>IF(ISNUMBER(SEARCH("&lt;",Rawdata!HM23)),Rawdata!$C23/2,IF(ISBLANK(Rawdata!HM23),"",Rawdata!HM23))</f>
        <v>2.9000000000000001E-2</v>
      </c>
      <c r="HQ23">
        <f>IF(ISNUMBER(SEARCH("&lt;",Rawdata!HN23)),Rawdata!$C23/2,IF(ISBLANK(Rawdata!HN23),"",Rawdata!HN23))</f>
        <v>5.0000000000000001E-3</v>
      </c>
      <c r="HR23">
        <f>IF(ISNUMBER(SEARCH("&lt;",Rawdata!HO23)),Rawdata!$C23/2,IF(ISBLANK(Rawdata!HO23),"",Rawdata!HO23))</f>
        <v>4.9000000000000002E-2</v>
      </c>
      <c r="HS23">
        <f>IF(ISNUMBER(SEARCH("&lt;",Rawdata!HP23)),Rawdata!$C23/2,IF(ISBLANK(Rawdata!HP23),"",Rawdata!HP23))</f>
        <v>0.09</v>
      </c>
      <c r="HT23">
        <f>IF(ISNUMBER(SEARCH("&lt;",Rawdata!HQ23)),Rawdata!$C23/2,IF(ISBLANK(Rawdata!HQ23),"",Rawdata!HQ23))</f>
        <v>5.0000000000000001E-3</v>
      </c>
      <c r="HU23">
        <f>IF(ISNUMBER(SEARCH("&lt;",Rawdata!HR23)),Rawdata!$C23/2,IF(ISBLANK(Rawdata!HR23),"",Rawdata!HR23))</f>
        <v>3.3000000000000002E-2</v>
      </c>
      <c r="HV23">
        <f>IF(ISNUMBER(SEARCH("&lt;",Rawdata!HS23)),Rawdata!$C23/2,IF(ISBLANK(Rawdata!HS23),"",Rawdata!HS23))</f>
        <v>5.0000000000000001E-3</v>
      </c>
      <c r="HW23">
        <f>IF(ISNUMBER(SEARCH("&lt;",Rawdata!HT23)),Rawdata!$C23/2,IF(ISBLANK(Rawdata!HT23),"",Rawdata!HT23))</f>
        <v>3.4000000000000002E-2</v>
      </c>
      <c r="HX23">
        <f>IF(ISNUMBER(SEARCH("&lt;",Rawdata!HU23)),Rawdata!$C23/2,IF(ISBLANK(Rawdata!HU23),"",Rawdata!HU23))</f>
        <v>2.5999999999999999E-2</v>
      </c>
      <c r="HY23">
        <f>IF(ISNUMBER(SEARCH("&lt;",Rawdata!HV23)),Rawdata!$C23/2,IF(ISBLANK(Rawdata!HV23),"",Rawdata!HV23))</f>
        <v>5.0000000000000001E-3</v>
      </c>
      <c r="HZ23">
        <f>IF(ISNUMBER(SEARCH("&lt;",Rawdata!HW23)),Rawdata!$C23/2,IF(ISBLANK(Rawdata!HW23),"",Rawdata!HW23))</f>
        <v>0.03</v>
      </c>
      <c r="IA23">
        <f>IF(ISNUMBER(SEARCH("&lt;",Rawdata!HX23)),Rawdata!$C23/2,IF(ISBLANK(Rawdata!HX23),"",Rawdata!HX23))</f>
        <v>5.0000000000000001E-3</v>
      </c>
      <c r="IB23">
        <f>IF(ISNUMBER(SEARCH("&lt;",Rawdata!HY23)),Rawdata!$C23/2,IF(ISBLANK(Rawdata!HY23),"",Rawdata!HY23))</f>
        <v>3.7999999999999999E-2</v>
      </c>
      <c r="IC23">
        <f>IF(ISNUMBER(SEARCH("&lt;",Rawdata!HZ23)),Rawdata!$C23/2,IF(ISBLANK(Rawdata!HZ23),"",Rawdata!HZ23))</f>
        <v>3.6999999999999998E-2</v>
      </c>
      <c r="ID23">
        <f>IF(ISNUMBER(SEARCH("&lt;",Rawdata!IA23)),Rawdata!$C23/2,IF(ISBLANK(Rawdata!IA23),"",Rawdata!IA23))</f>
        <v>5.0000000000000001E-3</v>
      </c>
      <c r="IE23">
        <f>IF(ISNUMBER(SEARCH("&lt;",Rawdata!IB23)),Rawdata!$C23/2,IF(ISBLANK(Rawdata!IB23),"",Rawdata!IB23))</f>
        <v>5.0000000000000001E-3</v>
      </c>
      <c r="IF23">
        <f>IF(ISNUMBER(SEARCH("&lt;",Rawdata!IC23)),Rawdata!$C23/2,IF(ISBLANK(Rawdata!IC23),"",Rawdata!IC23))</f>
        <v>5.0000000000000001E-3</v>
      </c>
      <c r="IG23">
        <f>IF(ISNUMBER(SEARCH("&lt;",Rawdata!ID23)),Rawdata!$C23/2,IF(ISBLANK(Rawdata!ID23),"",Rawdata!ID23))</f>
        <v>5.0000000000000001E-3</v>
      </c>
      <c r="IH23">
        <f>IF(ISNUMBER(SEARCH("&lt;",Rawdata!IE23)),Rawdata!$C23/2,IF(ISBLANK(Rawdata!IE23),"",Rawdata!IE23))</f>
        <v>5.0000000000000001E-3</v>
      </c>
      <c r="II23">
        <f>IF(ISNUMBER(SEARCH("&lt;",Rawdata!IF23)),Rawdata!$C23/2,IF(ISBLANK(Rawdata!IF23),"",Rawdata!IF23))</f>
        <v>5.0000000000000001E-3</v>
      </c>
      <c r="IJ23">
        <f>IF(ISNUMBER(SEARCH("&lt;",Rawdata!IG23)),Rawdata!$C23/2,IF(ISBLANK(Rawdata!IG23),"",Rawdata!IG23))</f>
        <v>3.7999999999999999E-2</v>
      </c>
      <c r="IK23">
        <f>IF(ISNUMBER(SEARCH("&lt;",Rawdata!IH23)),Rawdata!$C23/2,IF(ISBLANK(Rawdata!IH23),"",Rawdata!IH23))</f>
        <v>5.0000000000000001E-3</v>
      </c>
      <c r="IL23">
        <f>IF(ISNUMBER(SEARCH("&lt;",Rawdata!II23)),Rawdata!$C23/2,IF(ISBLANK(Rawdata!II23),"",Rawdata!II23))</f>
        <v>3.5999999999999997E-2</v>
      </c>
      <c r="IM23">
        <f>IF(ISNUMBER(SEARCH("&lt;",Rawdata!IJ23)),Rawdata!$C23/2,IF(ISBLANK(Rawdata!IJ23),"",Rawdata!IJ23))</f>
        <v>9.6000000000000002E-2</v>
      </c>
      <c r="IN23">
        <f>IF(ISNUMBER(SEARCH("&lt;",Rawdata!IK23)),Rawdata!$C23/2,IF(ISBLANK(Rawdata!IK23),"",Rawdata!IK23))</f>
        <v>5.0000000000000001E-3</v>
      </c>
      <c r="IO23">
        <f>IF(ISNUMBER(SEARCH("&lt;",Rawdata!IL23)),Rawdata!$C23/2,IF(ISBLANK(Rawdata!IL23),"",Rawdata!IL23))</f>
        <v>2.1999999999999999E-2</v>
      </c>
      <c r="IP23">
        <f>IF(ISNUMBER(SEARCH("&lt;",Rawdata!IM23)),Rawdata!$C23/2,IF(ISBLANK(Rawdata!IM23),"",Rawdata!IM23))</f>
        <v>5.0000000000000001E-3</v>
      </c>
      <c r="IQ23">
        <f>IF(ISNUMBER(SEARCH("&lt;",Rawdata!IN23)),Rawdata!$C23/2,IF(ISBLANK(Rawdata!IN23),"",Rawdata!IN23))</f>
        <v>5.0000000000000001E-3</v>
      </c>
      <c r="IR23">
        <f>IF(ISNUMBER(SEARCH("&lt;",Rawdata!IO23)),Rawdata!$C23/2,IF(ISBLANK(Rawdata!IO23),"",Rawdata!IO23))</f>
        <v>3.4000000000000002E-2</v>
      </c>
      <c r="IS23">
        <f>IF(ISNUMBER(SEARCH("&lt;",Rawdata!IP23)),Rawdata!$C23/2,IF(ISBLANK(Rawdata!IP23),"",Rawdata!IP23))</f>
        <v>5.0000000000000001E-3</v>
      </c>
      <c r="IT23">
        <f>IF(ISNUMBER(SEARCH("&lt;",Rawdata!IQ23)),Rawdata!$C23/2,IF(ISBLANK(Rawdata!IQ23),"",Rawdata!IQ23))</f>
        <v>5.0000000000000001E-3</v>
      </c>
      <c r="IU23">
        <f>IF(ISNUMBER(SEARCH("&lt;",Rawdata!IR23)),Rawdata!$C23/2,IF(ISBLANK(Rawdata!IR23),"",Rawdata!IR23))</f>
        <v>5.0000000000000001E-3</v>
      </c>
      <c r="IV23">
        <f>IF(ISNUMBER(SEARCH("&lt;",Rawdata!IS23)),Rawdata!$C23/2,IF(ISBLANK(Rawdata!IS23),"",Rawdata!IS23))</f>
        <v>2.8000000000000001E-2</v>
      </c>
      <c r="IW23">
        <f>IF(ISNUMBER(SEARCH("&lt;",Rawdata!IT23)),Rawdata!$C23/2,IF(ISBLANK(Rawdata!IT23),"",Rawdata!IT23))</f>
        <v>5.0000000000000001E-3</v>
      </c>
      <c r="IX23">
        <f>IF(ISNUMBER(SEARCH("&lt;",Rawdata!IU23)),Rawdata!$C23/2,IF(ISBLANK(Rawdata!IU23),"",Rawdata!IU23))</f>
        <v>5.0000000000000001E-3</v>
      </c>
      <c r="IY23">
        <f>IF(ISNUMBER(SEARCH("&lt;",Rawdata!IV23)),Rawdata!$C23/2,IF(ISBLANK(Rawdata!IV23),"",Rawdata!IV23))</f>
        <v>5.0000000000000001E-3</v>
      </c>
      <c r="IZ23">
        <f>IF(ISNUMBER(SEARCH("&lt;",Rawdata!IW23)),Rawdata!$C23/2,IF(ISBLANK(Rawdata!IW23),"",Rawdata!IW23))</f>
        <v>5.0000000000000001E-3</v>
      </c>
      <c r="JA23">
        <f>IF(ISNUMBER(SEARCH("&lt;",Rawdata!IX23)),Rawdata!$C23/2,IF(ISBLANK(Rawdata!IX23),"",Rawdata!IX23))</f>
        <v>1.0999999999999999E-2</v>
      </c>
      <c r="JB23">
        <f>IF(ISNUMBER(SEARCH("&lt;",Rawdata!IY23)),Rawdata!$C23/2,IF(ISBLANK(Rawdata!IY23),"",Rawdata!IY23))</f>
        <v>5.0000000000000001E-3</v>
      </c>
      <c r="JC23">
        <f>IF(ISNUMBER(SEARCH("&lt;",Rawdata!IZ23)),Rawdata!$C23/2,IF(ISBLANK(Rawdata!IZ23),"",Rawdata!IZ23))</f>
        <v>5.0999999999999997E-2</v>
      </c>
      <c r="JD23">
        <f>IF(ISNUMBER(SEARCH("&lt;",Rawdata!JA23)),Rawdata!$C23/2,IF(ISBLANK(Rawdata!JA23),"",Rawdata!JA23))</f>
        <v>1.4E-2</v>
      </c>
      <c r="JE23">
        <f>IF(ISNUMBER(SEARCH("&lt;",Rawdata!JB23)),Rawdata!$C23/2,IF(ISBLANK(Rawdata!JB23),"",Rawdata!JB23))</f>
        <v>5.0000000000000001E-3</v>
      </c>
      <c r="JF23">
        <f>IF(ISNUMBER(SEARCH("&lt;",Rawdata!JC23)),Rawdata!$C23/2,IF(ISBLANK(Rawdata!JC23),"",Rawdata!JC23))</f>
        <v>5.0000000000000001E-3</v>
      </c>
      <c r="JG23">
        <f>IF(ISNUMBER(SEARCH("&lt;",Rawdata!JD23)),Rawdata!$C23/2,IF(ISBLANK(Rawdata!JD23),"",Rawdata!JD23))</f>
        <v>5.0000000000000001E-3</v>
      </c>
      <c r="JH23">
        <f>IF(ISNUMBER(SEARCH("&lt;",Rawdata!JE23)),Rawdata!$C23/2,IF(ISBLANK(Rawdata!JE23),"",Rawdata!JE23))</f>
        <v>0.13</v>
      </c>
      <c r="JI23">
        <f>IF(ISNUMBER(SEARCH("&lt;",Rawdata!JF23)),Rawdata!$C23/2,IF(ISBLANK(Rawdata!JF23),"",Rawdata!JF23))</f>
        <v>1.7000000000000001E-2</v>
      </c>
    </row>
    <row r="24" spans="1:269" x14ac:dyDescent="0.25">
      <c r="A24" s="1" t="s">
        <v>36</v>
      </c>
      <c r="B24" s="798">
        <f t="shared" si="0"/>
        <v>5.0000000000000001E-3</v>
      </c>
      <c r="C24" s="799">
        <f t="shared" si="10"/>
        <v>-8.5750000000000007E-2</v>
      </c>
      <c r="D24" s="798">
        <f t="shared" si="1"/>
        <v>5.0000000000000001E-3</v>
      </c>
      <c r="E24" s="798">
        <f t="shared" si="2"/>
        <v>5.0000000000000001E-3</v>
      </c>
      <c r="F24" s="798">
        <f t="shared" si="3"/>
        <v>3.5250000000000004E-2</v>
      </c>
      <c r="G24" s="798">
        <f t="shared" si="11"/>
        <v>8.0625000000000002E-2</v>
      </c>
      <c r="H24" s="164">
        <f t="shared" si="4"/>
        <v>1.47</v>
      </c>
      <c r="I24" s="798" cm="1">
        <f t="array" ref="I24">_xlfn.QUARTILE.INC(IF($Y$4:$XFD$4="Harbour mode: Intake seawater ",$Y24:$XFD24),1)</f>
        <v>5.0000000000000001E-3</v>
      </c>
      <c r="J24" s="798" cm="1">
        <f t="array" ref="J24">_xlfn.QUARTILE.INC(IF($Y$4:$XFD$4="Harbour mode: Intake seawater ",$Y24:$XFD24),3)</f>
        <v>5.0000000000000001E-3</v>
      </c>
      <c r="K24" s="164">
        <f t="shared" si="5"/>
        <v>5.0000000000000001E-3</v>
      </c>
      <c r="L24" s="800" cm="1">
        <f t="array" ref="L24">_xlfn.QUARTILE.INC(IF($Y$4:$XFD$4="Harbour mode: After AE scrubber, but before cleaning ",$Y24:$XFD24),1)</f>
        <v>5.0000000000000001E-3</v>
      </c>
      <c r="M24" s="800" cm="1">
        <f t="array" ref="M24">_xlfn.QUARTILE.INC(IF($Y$4:$XFD$4="Harbour mode: After AE scrubber, but before cleaning ",$Y24:$XFD24),3)</f>
        <v>3.6999999999999998E-2</v>
      </c>
      <c r="N24" s="164">
        <f t="shared" si="6"/>
        <v>8.4999999999999992E-2</v>
      </c>
      <c r="O24" s="800" cm="1">
        <f t="array" ref="O24">_xlfn.QUARTILE.INC(IF($Y$4:XFD$4="Transit, full speed: Intake seawater ",$Y24:$XFD24),1)</f>
        <v>5.0000000000000001E-3</v>
      </c>
      <c r="P24" s="800" cm="1">
        <f t="array" ref="P24">_xlfn.QUARTILE.INC(IF($Y$4:XFD$4="Transit, full speed: Intake seawater ",$Y24:$XFD24),3)</f>
        <v>5.0000000000000001E-3</v>
      </c>
      <c r="Q24" s="164">
        <f t="shared" si="7"/>
        <v>5.0000000000000001E-3</v>
      </c>
      <c r="R24" s="800" cm="1">
        <f t="array" ref="R24">_xlfn.QUARTILE.INC(IF($Y$4:$XFD$4="Transit, full speed: After ME scrubber, but before cleaning ",$Y24:$XFD24),1)</f>
        <v>2.1999999999999999E-2</v>
      </c>
      <c r="S24" s="800" cm="1">
        <f t="array" ref="S24">_xlfn.QUARTILE.INC(IF($Y$4:$XFD$4="Transit, full speed: After ME scrubber, but before cleaning ",$Y24:$XFD24),3)</f>
        <v>0.14824999999999999</v>
      </c>
      <c r="T24" s="164">
        <f t="shared" si="8"/>
        <v>0.33762500000000001</v>
      </c>
      <c r="U24" s="800" cm="1">
        <f t="array" ref="U24">_xlfn.QUARTILE.INC(IF($Y$4:$XFD$4="Transit, full speed: After AE scrubber, but before cleaning ",$Y24:$XFD24),1)</f>
        <v>5.0000000000000001E-3</v>
      </c>
      <c r="V24" s="800" cm="1">
        <f t="array" ref="V24">_xlfn.QUARTILE.INC(IF($Y$4:$XFD$4="Transit, full speed: After AE scrubber, but before cleaning ",$Y24:$XFD24),3)</f>
        <v>3.85E-2</v>
      </c>
      <c r="W24" s="164">
        <f t="shared" si="9"/>
        <v>8.8749999999999996E-2</v>
      </c>
      <c r="X24" s="953" cm="1">
        <f t="array" ref="X24">SUMPRODUCT(--(_xlfn.ISFORMULA(Y24:XFD24)), --(LEN(Y24:XFD24)=0))</f>
        <v>1</v>
      </c>
      <c r="Y24">
        <f>IF(ISNUMBER(SEARCH("&lt;",Rawdata!V24)),Rawdata!$C24/2,IF(ISBLANK(Rawdata!V24),"",Rawdata!V24))</f>
        <v>5.0000000000000001E-3</v>
      </c>
      <c r="Z24">
        <f>IF(ISNUMBER(SEARCH("&lt;",Rawdata!W24)),Rawdata!$C24/2,IF(ISBLANK(Rawdata!W24),"",Rawdata!W24))</f>
        <v>2.1999999999999999E-2</v>
      </c>
      <c r="AA24">
        <f>IF(ISNUMBER(SEARCH("&lt;",Rawdata!X24)),Rawdata!$C24/2,IF(ISBLANK(Rawdata!X24),"",Rawdata!X24))</f>
        <v>5.0000000000000001E-3</v>
      </c>
      <c r="AB24">
        <f>IF(ISNUMBER(SEARCH("&lt;",Rawdata!Y24)),Rawdata!$C24/2,IF(ISBLANK(Rawdata!Y24),"",Rawdata!Y24))</f>
        <v>0.16500000000000001</v>
      </c>
      <c r="AC24">
        <f>IF(ISNUMBER(SEARCH("&lt;",Rawdata!Z24)),Rawdata!$C24/2,IF(ISBLANK(Rawdata!Z24),"",Rawdata!Z24))</f>
        <v>5.0000000000000001E-3</v>
      </c>
      <c r="AD24">
        <f>IF(ISNUMBER(SEARCH("&lt;",Rawdata!AA24)),Rawdata!$C24/2,IF(ISBLANK(Rawdata!AA24),"",Rawdata!AA24))</f>
        <v>5.0000000000000001E-3</v>
      </c>
      <c r="AE24">
        <f>IF(ISNUMBER(SEARCH("&lt;",Rawdata!AB24)),Rawdata!$C24/2,IF(ISBLANK(Rawdata!AB24),"",Rawdata!AB24))</f>
        <v>0.02</v>
      </c>
      <c r="AF24">
        <f>IF(ISNUMBER(SEARCH("&lt;",Rawdata!AC24)),Rawdata!$C24/2,IF(ISBLANK(Rawdata!AC24),"",Rawdata!AC24))</f>
        <v>5.0000000000000001E-3</v>
      </c>
      <c r="AG24">
        <f>IF(ISNUMBER(SEARCH("&lt;",Rawdata!AD24)),Rawdata!$C24/2,IF(ISBLANK(Rawdata!AD24),"",Rawdata!AD24))</f>
        <v>1.4999999999999999E-2</v>
      </c>
      <c r="AH24">
        <f>IF(ISNUMBER(SEARCH("&lt;",Rawdata!AE24)),Rawdata!$C24/2,IF(ISBLANK(Rawdata!AE24),"",Rawdata!AE24))</f>
        <v>1.4999999999999999E-2</v>
      </c>
      <c r="AI24">
        <f>IF(ISNUMBER(SEARCH("&lt;",Rawdata!AF24)),Rawdata!$C24/2,IF(ISBLANK(Rawdata!AF24),"",Rawdata!AF24))</f>
        <v>5.0000000000000001E-3</v>
      </c>
      <c r="AJ24">
        <f>IF(ISNUMBER(SEARCH("&lt;",Rawdata!AG24)),Rawdata!$C24/2,IF(ISBLANK(Rawdata!AG24),"",Rawdata!AG24))</f>
        <v>1.4999999999999999E-2</v>
      </c>
      <c r="AK24">
        <f>IF(ISNUMBER(SEARCH("&lt;",Rawdata!AH24)),Rawdata!$C24/2,IF(ISBLANK(Rawdata!AH24),"",Rawdata!AH24))</f>
        <v>5.0000000000000001E-3</v>
      </c>
      <c r="AL24">
        <f>IF(ISNUMBER(SEARCH("&lt;",Rawdata!AI24)),Rawdata!$C24/2,IF(ISBLANK(Rawdata!AI24),"",Rawdata!AI24))</f>
        <v>6.5000000000000002E-2</v>
      </c>
      <c r="AM24">
        <f>IF(ISNUMBER(SEARCH("&lt;",Rawdata!AJ24)),Rawdata!$C24/2,IF(ISBLANK(Rawdata!AJ24),"",Rawdata!AJ24))</f>
        <v>1.6E-2</v>
      </c>
      <c r="AN24">
        <f>IF(ISNUMBER(SEARCH("&lt;",Rawdata!AK24)),Rawdata!$C24/2,IF(ISBLANK(Rawdata!AK24),"",Rawdata!AK24))</f>
        <v>5.0000000000000001E-3</v>
      </c>
      <c r="AO24">
        <f>IF(ISNUMBER(SEARCH("&lt;",Rawdata!AL24)),Rawdata!$C24/2,IF(ISBLANK(Rawdata!AL24),"",Rawdata!AL24))</f>
        <v>0.21</v>
      </c>
      <c r="AP24">
        <f>IF(ISNUMBER(SEARCH("&lt;",Rawdata!AM24)),Rawdata!$C24/2,IF(ISBLANK(Rawdata!AM24),"",Rawdata!AM24))</f>
        <v>3.4000000000000002E-2</v>
      </c>
      <c r="AQ24">
        <f>IF(ISNUMBER(SEARCH("&lt;",Rawdata!AN24)),Rawdata!$C24/2,IF(ISBLANK(Rawdata!AN24),"",Rawdata!AN24))</f>
        <v>5.0000000000000001E-3</v>
      </c>
      <c r="AR24">
        <f>IF(ISNUMBER(SEARCH("&lt;",Rawdata!AO24)),Rawdata!$C24/2,IF(ISBLANK(Rawdata!AO24),"",Rawdata!AO24))</f>
        <v>9.1999999999999998E-2</v>
      </c>
      <c r="AS24">
        <f>IF(ISNUMBER(SEARCH("&lt;",Rawdata!AP24)),Rawdata!$C24/2,IF(ISBLANK(Rawdata!AP24),"",Rawdata!AP24))</f>
        <v>5.0000000000000001E-3</v>
      </c>
      <c r="AT24">
        <f>IF(ISNUMBER(SEARCH("&lt;",Rawdata!AQ24)),Rawdata!$C24/2,IF(ISBLANK(Rawdata!AQ24),"",Rawdata!AQ24))</f>
        <v>0.32800000000000001</v>
      </c>
      <c r="AU24">
        <f>IF(ISNUMBER(SEARCH("&lt;",Rawdata!AR24)),Rawdata!$C24/2,IF(ISBLANK(Rawdata!AR24),"",Rawdata!AR24))</f>
        <v>0.11600000000000001</v>
      </c>
      <c r="AV24">
        <f>IF(ISNUMBER(SEARCH("&lt;",Rawdata!AS24)),Rawdata!$C24/2,IF(ISBLANK(Rawdata!AS24),"",Rawdata!AS24))</f>
        <v>5.0000000000000001E-3</v>
      </c>
      <c r="AW24">
        <f>IF(ISNUMBER(SEARCH("&lt;",Rawdata!AT24)),Rawdata!$C24/2,IF(ISBLANK(Rawdata!AT24),"",Rawdata!AT24))</f>
        <v>2.3E-2</v>
      </c>
      <c r="AX24">
        <f>IF(ISNUMBER(SEARCH("&lt;",Rawdata!AU24)),Rawdata!$C24/2,IF(ISBLANK(Rawdata!AU24),"",Rawdata!AU24))</f>
        <v>5.0000000000000001E-3</v>
      </c>
      <c r="AY24">
        <f>IF(ISNUMBER(SEARCH("&lt;",Rawdata!AV24)),Rawdata!$C24/2,IF(ISBLANK(Rawdata!AV24),"",Rawdata!AV24))</f>
        <v>4.4999999999999998E-2</v>
      </c>
      <c r="AZ24">
        <f>IF(ISNUMBER(SEARCH("&lt;",Rawdata!AW24)),Rawdata!$C24/2,IF(ISBLANK(Rawdata!AW24),"",Rawdata!AW24))</f>
        <v>3.7999999999999999E-2</v>
      </c>
      <c r="BA24">
        <f>IF(ISNUMBER(SEARCH("&lt;",Rawdata!AX24)),Rawdata!$C24/2,IF(ISBLANK(Rawdata!AX24),"",Rawdata!AX24))</f>
        <v>5.0000000000000001E-3</v>
      </c>
      <c r="BB24">
        <f>IF(ISNUMBER(SEARCH("&lt;",Rawdata!AY24)),Rawdata!$C24/2,IF(ISBLANK(Rawdata!AY24),"",Rawdata!AY24))</f>
        <v>0.20799999999999999</v>
      </c>
      <c r="BC24">
        <f>IF(ISNUMBER(SEARCH("&lt;",Rawdata!AZ24)),Rawdata!$C24/2,IF(ISBLANK(Rawdata!AZ24),"",Rawdata!AZ24))</f>
        <v>5.0000000000000001E-3</v>
      </c>
      <c r="BD24">
        <f>IF(ISNUMBER(SEARCH("&lt;",Rawdata!BA24)),Rawdata!$C24/2,IF(ISBLANK(Rawdata!BA24),"",Rawdata!BA24))</f>
        <v>0.10100000000000001</v>
      </c>
      <c r="BE24">
        <f>IF(ISNUMBER(SEARCH("&lt;",Rawdata!BB24)),Rawdata!$C24/2,IF(ISBLANK(Rawdata!BB24),"",Rawdata!BB24))</f>
        <v>9.6000000000000002E-2</v>
      </c>
      <c r="BF24">
        <f>IF(ISNUMBER(SEARCH("&lt;",Rawdata!BC24)),Rawdata!$C24/2,IF(ISBLANK(Rawdata!BC24),"",Rawdata!BC24))</f>
        <v>5.0000000000000001E-3</v>
      </c>
      <c r="BG24">
        <f>IF(ISNUMBER(SEARCH("&lt;",Rawdata!BD24)),Rawdata!$C24/2,IF(ISBLANK(Rawdata!BD24),"",Rawdata!BD24))</f>
        <v>0.35699999999999998</v>
      </c>
      <c r="BH24">
        <f>IF(ISNUMBER(SEARCH("&lt;",Rawdata!BE24)),Rawdata!$C24/2,IF(ISBLANK(Rawdata!BE24),"",Rawdata!BE24))</f>
        <v>5.0000000000000001E-3</v>
      </c>
      <c r="BI24">
        <f>IF(ISNUMBER(SEARCH("&lt;",Rawdata!BF24)),Rawdata!$C24/2,IF(ISBLANK(Rawdata!BF24),"",Rawdata!BF24))</f>
        <v>7.3999999999999996E-2</v>
      </c>
      <c r="BJ24">
        <f>IF(ISNUMBER(SEARCH("&lt;",Rawdata!BG24)),Rawdata!$C24/2,IF(ISBLANK(Rawdata!BG24),"",Rawdata!BG24))</f>
        <v>5.0000000000000001E-3</v>
      </c>
      <c r="BK24">
        <f>IF(ISNUMBER(SEARCH("&lt;",Rawdata!BH24)),Rawdata!$C24/2,IF(ISBLANK(Rawdata!BH24),"",Rawdata!BH24))</f>
        <v>2.9000000000000001E-2</v>
      </c>
      <c r="BL24">
        <f>IF(ISNUMBER(SEARCH("&lt;",Rawdata!BI24)),Rawdata!$C24/2,IF(ISBLANK(Rawdata!BI24),"",Rawdata!BI24))</f>
        <v>2.8000000000000001E-2</v>
      </c>
      <c r="BM24">
        <f>IF(ISNUMBER(SEARCH("&lt;",Rawdata!BJ24)),Rawdata!$C24/2,IF(ISBLANK(Rawdata!BJ24),"",Rawdata!BJ24))</f>
        <v>5.0000000000000001E-3</v>
      </c>
      <c r="BN24">
        <f>IF(ISNUMBER(SEARCH("&lt;",Rawdata!BK24)),Rawdata!$C24/2,IF(ISBLANK(Rawdata!BK24),"",Rawdata!BK24))</f>
        <v>3.6999999999999998E-2</v>
      </c>
      <c r="BO24">
        <f>IF(ISNUMBER(SEARCH("&lt;",Rawdata!BL24)),Rawdata!$C24/2,IF(ISBLANK(Rawdata!BL24),"",Rawdata!BL24))</f>
        <v>5.0000000000000001E-3</v>
      </c>
      <c r="BP24">
        <f>IF(ISNUMBER(SEARCH("&lt;",Rawdata!BM24)),Rawdata!$C24/2,IF(ISBLANK(Rawdata!BM24),"",Rawdata!BM24))</f>
        <v>0.18099999999999999</v>
      </c>
      <c r="BQ24">
        <f>IF(ISNUMBER(SEARCH("&lt;",Rawdata!BN24)),Rawdata!$C24/2,IF(ISBLANK(Rawdata!BN24),"",Rawdata!BN24))</f>
        <v>5.0000000000000001E-3</v>
      </c>
      <c r="BR24">
        <f>IF(ISNUMBER(SEARCH("&lt;",Rawdata!BO24)),Rawdata!$C24/2,IF(ISBLANK(Rawdata!BO24),"",Rawdata!BO24))</f>
        <v>0.26800000000000002</v>
      </c>
      <c r="BS24">
        <f>IF(ISNUMBER(SEARCH("&lt;",Rawdata!BP24)),Rawdata!$C24/2,IF(ISBLANK(Rawdata!BP24),"",Rawdata!BP24))</f>
        <v>7.0999999999999994E-2</v>
      </c>
      <c r="BT24">
        <f>IF(ISNUMBER(SEARCH("&lt;",Rawdata!BQ24)),Rawdata!$C24/2,IF(ISBLANK(Rawdata!BQ24),"",Rawdata!BQ24))</f>
        <v>5.0000000000000001E-3</v>
      </c>
      <c r="BU24">
        <f>IF(ISNUMBER(SEARCH("&lt;",Rawdata!BR24)),Rawdata!$C24/2,IF(ISBLANK(Rawdata!BR24),"",Rawdata!BR24))</f>
        <v>5.0000000000000001E-3</v>
      </c>
      <c r="BV24">
        <f>IF(ISNUMBER(SEARCH("&lt;",Rawdata!BS24)),Rawdata!$C24/2,IF(ISBLANK(Rawdata!BS24),"",Rawdata!BS24))</f>
        <v>5.0000000000000001E-3</v>
      </c>
      <c r="BW24">
        <f>IF(ISNUMBER(SEARCH("&lt;",Rawdata!BT24)),Rawdata!$C24/2,IF(ISBLANK(Rawdata!BT24),"",Rawdata!BT24))</f>
        <v>0.11799999999999999</v>
      </c>
      <c r="BX24">
        <f>IF(ISNUMBER(SEARCH("&lt;",Rawdata!BU24)),Rawdata!$C24/2,IF(ISBLANK(Rawdata!BU24),"",Rawdata!BU24))</f>
        <v>1.7999999999999999E-2</v>
      </c>
      <c r="BY24">
        <f>IF(ISNUMBER(SEARCH("&lt;",Rawdata!BV24)),Rawdata!$C24/2,IF(ISBLANK(Rawdata!BV24),"",Rawdata!BV24))</f>
        <v>5.0000000000000001E-3</v>
      </c>
      <c r="BZ24">
        <f>IF(ISNUMBER(SEARCH("&lt;",Rawdata!BW24)),Rawdata!$C24/2,IF(ISBLANK(Rawdata!BW24),"",Rawdata!BW24))</f>
        <v>5.0000000000000001E-3</v>
      </c>
      <c r="CA24">
        <f>IF(ISNUMBER(SEARCH("&lt;",Rawdata!BX24)),Rawdata!$C24/2,IF(ISBLANK(Rawdata!BX24),"",Rawdata!BX24))</f>
        <v>5.0000000000000001E-3</v>
      </c>
      <c r="CB24">
        <f>IF(ISNUMBER(SEARCH("&lt;",Rawdata!BY24)),Rawdata!$C24/2,IF(ISBLANK(Rawdata!BY24),"",Rawdata!BY24))</f>
        <v>0.56100000000000005</v>
      </c>
      <c r="CC24">
        <f>IF(ISNUMBER(SEARCH("&lt;",Rawdata!BZ24)),Rawdata!$C24/2,IF(ISBLANK(Rawdata!BZ24),"",Rawdata!BZ24))</f>
        <v>0.04</v>
      </c>
      <c r="CD24">
        <f>IF(ISNUMBER(SEARCH("&lt;",Rawdata!CA24)),Rawdata!$C24/2,IF(ISBLANK(Rawdata!CA24),"",Rawdata!CA24))</f>
        <v>5.0000000000000001E-3</v>
      </c>
      <c r="CE24">
        <f>IF(ISNUMBER(SEARCH("&lt;",Rawdata!CB24)),Rawdata!$C24/2,IF(ISBLANK(Rawdata!CB24),"",Rawdata!CB24))</f>
        <v>4.1000000000000002E-2</v>
      </c>
      <c r="CF24">
        <f>IF(ISNUMBER(SEARCH("&lt;",Rawdata!CC24)),Rawdata!$C24/2,IF(ISBLANK(Rawdata!CC24),"",Rawdata!CC24))</f>
        <v>5.0000000000000001E-3</v>
      </c>
      <c r="CG24">
        <f>IF(ISNUMBER(SEARCH("&lt;",Rawdata!CD24)),Rawdata!$C24/2,IF(ISBLANK(Rawdata!CD24),"",Rawdata!CD24))</f>
        <v>0.39</v>
      </c>
      <c r="CH24">
        <f>IF(ISNUMBER(SEARCH("&lt;",Rawdata!CE24)),Rawdata!$C24/2,IF(ISBLANK(Rawdata!CE24),"",Rawdata!CE24))</f>
        <v>3.2000000000000001E-2</v>
      </c>
      <c r="CI24">
        <f>IF(ISNUMBER(SEARCH("&lt;",Rawdata!CF24)),Rawdata!$C24/2,IF(ISBLANK(Rawdata!CF24),"",Rawdata!CF24))</f>
        <v>5.0000000000000001E-3</v>
      </c>
      <c r="CJ24">
        <f>IF(ISNUMBER(SEARCH("&lt;",Rawdata!CG24)),Rawdata!$C24/2,IF(ISBLANK(Rawdata!CG24),"",Rawdata!CG24))</f>
        <v>1.7000000000000001E-2</v>
      </c>
      <c r="CK24">
        <f>IF(ISNUMBER(SEARCH("&lt;",Rawdata!CH24)),Rawdata!$C24/2,IF(ISBLANK(Rawdata!CH24),"",Rawdata!CH24))</f>
        <v>5.0000000000000001E-3</v>
      </c>
      <c r="CL24">
        <f>IF(ISNUMBER(SEARCH("&lt;",Rawdata!CI24)),Rawdata!$C24/2,IF(ISBLANK(Rawdata!CI24),"",Rawdata!CI24))</f>
        <v>0.13800000000000001</v>
      </c>
      <c r="CM24">
        <f>IF(ISNUMBER(SEARCH("&lt;",Rawdata!CJ24)),Rawdata!$C24/2,IF(ISBLANK(Rawdata!CJ24),"",Rawdata!CJ24))</f>
        <v>1.7000000000000001E-2</v>
      </c>
      <c r="CN24">
        <f>IF(ISNUMBER(SEARCH("&lt;",Rawdata!CK24)),Rawdata!$C24/2,IF(ISBLANK(Rawdata!CK24),"",Rawdata!CK24))</f>
        <v>5.0000000000000001E-3</v>
      </c>
      <c r="CO24">
        <f>IF(ISNUMBER(SEARCH("&lt;",Rawdata!CL24)),Rawdata!$C24/2,IF(ISBLANK(Rawdata!CL24),"",Rawdata!CL24))</f>
        <v>1.7000000000000001E-2</v>
      </c>
      <c r="CP24">
        <f>IF(ISNUMBER(SEARCH("&lt;",Rawdata!CM24)),Rawdata!$C24/2,IF(ISBLANK(Rawdata!CM24),"",Rawdata!CM24))</f>
        <v>5.0000000000000001E-3</v>
      </c>
      <c r="CQ24">
        <f>IF(ISNUMBER(SEARCH("&lt;",Rawdata!CN24)),Rawdata!$C24/2,IF(ISBLANK(Rawdata!CN24),"",Rawdata!CN24))</f>
        <v>5.0000000000000001E-3</v>
      </c>
      <c r="CR24">
        <f>IF(ISNUMBER(SEARCH("&lt;",Rawdata!CO24)),Rawdata!$C24/2,IF(ISBLANK(Rawdata!CO24),"",Rawdata!CO24))</f>
        <v>2.9000000000000001E-2</v>
      </c>
      <c r="CS24">
        <f>IF(ISNUMBER(SEARCH("&lt;",Rawdata!CP24)),Rawdata!$C24/2,IF(ISBLANK(Rawdata!CP24),"",Rawdata!CP24))</f>
        <v>5.0000000000000001E-3</v>
      </c>
      <c r="CT24">
        <f>IF(ISNUMBER(SEARCH("&lt;",Rawdata!CQ24)),Rawdata!$C24/2,IF(ISBLANK(Rawdata!CQ24),"",Rawdata!CQ24))</f>
        <v>4.2999999999999997E-2</v>
      </c>
      <c r="CU24">
        <f>IF(ISNUMBER(SEARCH("&lt;",Rawdata!CR24)),Rawdata!$C24/2,IF(ISBLANK(Rawdata!CR24),"",Rawdata!CR24))</f>
        <v>5.0000000000000001E-3</v>
      </c>
      <c r="CV24">
        <f>IF(ISNUMBER(SEARCH("&lt;",Rawdata!CS24)),Rawdata!$C24/2,IF(ISBLANK(Rawdata!CS24),"",Rawdata!CS24))</f>
        <v>0.74</v>
      </c>
      <c r="CW24">
        <f>IF(ISNUMBER(SEARCH("&lt;",Rawdata!CT24)),Rawdata!$C24/2,IF(ISBLANK(Rawdata!CT24),"",Rawdata!CT24))</f>
        <v>3.2000000000000001E-2</v>
      </c>
      <c r="CX24">
        <f>IF(ISNUMBER(SEARCH("&lt;",Rawdata!CU24)),Rawdata!$C24/2,IF(ISBLANK(Rawdata!CU24),"",Rawdata!CU24))</f>
        <v>5.0000000000000001E-3</v>
      </c>
      <c r="CY24">
        <f>IF(ISNUMBER(SEARCH("&lt;",Rawdata!CV24)),Rawdata!$C24/2,IF(ISBLANK(Rawdata!CV24),"",Rawdata!CV24))</f>
        <v>5.0000000000000001E-3</v>
      </c>
      <c r="CZ24">
        <f>IF(ISNUMBER(SEARCH("&lt;",Rawdata!CW24)),Rawdata!$C24/2,IF(ISBLANK(Rawdata!CW24),"",Rawdata!CW24))</f>
        <v>5.0000000000000001E-3</v>
      </c>
      <c r="DA24">
        <f>IF(ISNUMBER(SEARCH("&lt;",Rawdata!CX24)),Rawdata!$C24/2,IF(ISBLANK(Rawdata!CX24),"",Rawdata!CX24))</f>
        <v>3.4000000000000002E-2</v>
      </c>
      <c r="DB24">
        <f>IF(ISNUMBER(SEARCH("&lt;",Rawdata!CY24)),Rawdata!$C24/2,IF(ISBLANK(Rawdata!CY24),"",Rawdata!CY24))</f>
        <v>5.0000000000000001E-3</v>
      </c>
      <c r="DC24">
        <f>IF(ISNUMBER(SEARCH("&lt;",Rawdata!CZ24)),Rawdata!$C24/2,IF(ISBLANK(Rawdata!CZ24),"",Rawdata!CZ24))</f>
        <v>3.5000000000000003E-2</v>
      </c>
      <c r="DD24">
        <f>IF(ISNUMBER(SEARCH("&lt;",Rawdata!DA24)),Rawdata!$C24/2,IF(ISBLANK(Rawdata!DA24),"",Rawdata!DA24))</f>
        <v>0.35399999999999998</v>
      </c>
      <c r="DE24">
        <f>IF(ISNUMBER(SEARCH("&lt;",Rawdata!DB24)),Rawdata!$C24/2,IF(ISBLANK(Rawdata!DB24),"",Rawdata!DB24))</f>
        <v>5.0000000000000001E-3</v>
      </c>
      <c r="DF24">
        <f>IF(ISNUMBER(SEARCH("&lt;",Rawdata!DC24)),Rawdata!$C24/2,IF(ISBLANK(Rawdata!DC24),"",Rawdata!DC24))</f>
        <v>5.0000000000000001E-3</v>
      </c>
      <c r="DG24">
        <f>IF(ISNUMBER(SEARCH("&lt;",Rawdata!DD24)),Rawdata!$C24/2,IF(ISBLANK(Rawdata!DD24),"",Rawdata!DD24))</f>
        <v>5.0000000000000001E-3</v>
      </c>
      <c r="DH24">
        <f>IF(ISNUMBER(SEARCH("&lt;",Rawdata!DE24)),Rawdata!$C24/2,IF(ISBLANK(Rawdata!DE24),"",Rawdata!DE24))</f>
        <v>0.2</v>
      </c>
      <c r="DI24">
        <f>IF(ISNUMBER(SEARCH("&lt;",Rawdata!DF24)),Rawdata!$C24/2,IF(ISBLANK(Rawdata!DF24),"",Rawdata!DF24))</f>
        <v>5.0000000000000001E-3</v>
      </c>
      <c r="DJ24">
        <f>IF(ISNUMBER(SEARCH("&lt;",Rawdata!DG24)),Rawdata!$C24/2,IF(ISBLANK(Rawdata!DG24),"",Rawdata!DG24))</f>
        <v>5.0000000000000001E-3</v>
      </c>
      <c r="DK24">
        <f>IF(ISNUMBER(SEARCH("&lt;",Rawdata!DH24)),Rawdata!$C24/2,IF(ISBLANK(Rawdata!DH24),"",Rawdata!DH24))</f>
        <v>5.0000000000000001E-3</v>
      </c>
      <c r="DL24">
        <f>IF(ISNUMBER(SEARCH("&lt;",Rawdata!DI24)),Rawdata!$C24/2,IF(ISBLANK(Rawdata!DI24),"",Rawdata!DI24))</f>
        <v>5.0000000000000001E-3</v>
      </c>
      <c r="DM24">
        <f>IF(ISNUMBER(SEARCH("&lt;",Rawdata!DJ24)),Rawdata!$C24/2,IF(ISBLANK(Rawdata!DJ24),"",Rawdata!DJ24))</f>
        <v>4.9000000000000002E-2</v>
      </c>
      <c r="DN24">
        <f>IF(ISNUMBER(SEARCH("&lt;",Rawdata!DK24)),Rawdata!$C24/2,IF(ISBLANK(Rawdata!DK24),"",Rawdata!DK24))</f>
        <v>2.1999999999999999E-2</v>
      </c>
      <c r="DO24">
        <f>IF(ISNUMBER(SEARCH("&lt;",Rawdata!DL24)),Rawdata!$C24/2,IF(ISBLANK(Rawdata!DL24),"",Rawdata!DL24))</f>
        <v>5.0000000000000001E-3</v>
      </c>
      <c r="DP24">
        <f>IF(ISNUMBER(SEARCH("&lt;",Rawdata!DM24)),Rawdata!$C24/2,IF(ISBLANK(Rawdata!DM24),"",Rawdata!DM24))</f>
        <v>5.0000000000000001E-3</v>
      </c>
      <c r="DQ24">
        <f>IF(ISNUMBER(SEARCH("&lt;",Rawdata!DN24)),Rawdata!$C24/2,IF(ISBLANK(Rawdata!DN24),"",Rawdata!DN24))</f>
        <v>5.0000000000000001E-3</v>
      </c>
      <c r="DR24">
        <f>IF(ISNUMBER(SEARCH("&lt;",Rawdata!DO24)),Rawdata!$C24/2,IF(ISBLANK(Rawdata!DO24),"",Rawdata!DO24))</f>
        <v>0.106</v>
      </c>
      <c r="DS24">
        <f>IF(ISNUMBER(SEARCH("&lt;",Rawdata!DP24)),Rawdata!$C24/2,IF(ISBLANK(Rawdata!DP24),"",Rawdata!DP24))</f>
        <v>5.0000000000000001E-3</v>
      </c>
      <c r="DT24">
        <f>IF(ISNUMBER(SEARCH("&lt;",Rawdata!DQ24)),Rawdata!$C24/2,IF(ISBLANK(Rawdata!DQ24),"",Rawdata!DQ24))</f>
        <v>5.0000000000000001E-3</v>
      </c>
      <c r="DU24">
        <f>IF(ISNUMBER(SEARCH("&lt;",Rawdata!DR24)),Rawdata!$C24/2,IF(ISBLANK(Rawdata!DR24),"",Rawdata!DR24))</f>
        <v>1.2E-2</v>
      </c>
      <c r="DV24">
        <f>IF(ISNUMBER(SEARCH("&lt;",Rawdata!DS24)),Rawdata!$C24/2,IF(ISBLANK(Rawdata!DS24),"",Rawdata!DS24))</f>
        <v>5.0000000000000001E-3</v>
      </c>
      <c r="DW24">
        <f>IF(ISNUMBER(SEARCH("&lt;",Rawdata!DT24)),Rawdata!$C24/2,IF(ISBLANK(Rawdata!DT24),"",Rawdata!DT24))</f>
        <v>0.106</v>
      </c>
      <c r="DX24">
        <f>IF(ISNUMBER(SEARCH("&lt;",Rawdata!DU24)),Rawdata!$C24/2,IF(ISBLANK(Rawdata!DU24),"",Rawdata!DU24))</f>
        <v>0.02</v>
      </c>
      <c r="DY24">
        <f>IF(ISNUMBER(SEARCH("&lt;",Rawdata!DV24)),Rawdata!$C24/2,IF(ISBLANK(Rawdata!DV24),"",Rawdata!DV24))</f>
        <v>5.0000000000000001E-3</v>
      </c>
      <c r="DZ24">
        <f>IF(ISNUMBER(SEARCH("&lt;",Rawdata!DW24)),Rawdata!$C24/2,IF(ISBLANK(Rawdata!DW24),"",Rawdata!DW24))</f>
        <v>5.0000000000000001E-3</v>
      </c>
      <c r="EA24">
        <f>IF(ISNUMBER(SEARCH("&lt;",Rawdata!DX24)),Rawdata!$C24/2,IF(ISBLANK(Rawdata!DX24),"",Rawdata!DX24))</f>
        <v>5.0000000000000001E-3</v>
      </c>
      <c r="EB24">
        <f>IF(ISNUMBER(SEARCH("&lt;",Rawdata!DY24)),Rawdata!$C24/2,IF(ISBLANK(Rawdata!DY24),"",Rawdata!DY24))</f>
        <v>9.1999999999999998E-2</v>
      </c>
      <c r="EC24">
        <f>IF(ISNUMBER(SEARCH("&lt;",Rawdata!DZ24)),Rawdata!$C24/2,IF(ISBLANK(Rawdata!DZ24),"",Rawdata!DZ24))</f>
        <v>2.1999999999999999E-2</v>
      </c>
      <c r="ED24">
        <f>IF(ISNUMBER(SEARCH("&lt;",Rawdata!EA24)),Rawdata!$C24/2,IF(ISBLANK(Rawdata!EA24),"",Rawdata!EA24))</f>
        <v>5.0000000000000001E-3</v>
      </c>
      <c r="EE24">
        <f>IF(ISNUMBER(SEARCH("&lt;",Rawdata!EB24)),Rawdata!$C24/2,IF(ISBLANK(Rawdata!EB24),"",Rawdata!EB24))</f>
        <v>1.6E-2</v>
      </c>
      <c r="EF24">
        <f>IF(ISNUMBER(SEARCH("&lt;",Rawdata!EC24)),Rawdata!$C24/2,IF(ISBLANK(Rawdata!EC24),"",Rawdata!EC24))</f>
        <v>5.0000000000000001E-3</v>
      </c>
      <c r="EG24">
        <f>IF(ISNUMBER(SEARCH("&lt;",Rawdata!ED24)),Rawdata!$C24/2,IF(ISBLANK(Rawdata!ED24),"",Rawdata!ED24))</f>
        <v>6.6000000000000003E-2</v>
      </c>
      <c r="EH24">
        <f>IF(ISNUMBER(SEARCH("&lt;",Rawdata!EE24)),Rawdata!$C24/2,IF(ISBLANK(Rawdata!EE24),"",Rawdata!EE24))</f>
        <v>5.0000000000000001E-3</v>
      </c>
      <c r="EI24">
        <f>IF(ISNUMBER(SEARCH("&lt;",Rawdata!EF24)),Rawdata!$C24/2,IF(ISBLANK(Rawdata!EF24),"",Rawdata!EF24))</f>
        <v>5.0000000000000001E-3</v>
      </c>
      <c r="EJ24">
        <f>IF(ISNUMBER(SEARCH("&lt;",Rawdata!EG24)),Rawdata!$C24/2,IF(ISBLANK(Rawdata!EG24),"",Rawdata!EG24))</f>
        <v>5.0000000000000001E-3</v>
      </c>
      <c r="EK24">
        <f>IF(ISNUMBER(SEARCH("&lt;",Rawdata!EH24)),Rawdata!$C24/2,IF(ISBLANK(Rawdata!EH24),"",Rawdata!EH24))</f>
        <v>5.0000000000000001E-3</v>
      </c>
      <c r="EL24">
        <f>IF(ISNUMBER(SEARCH("&lt;",Rawdata!EI24)),Rawdata!$C24/2,IF(ISBLANK(Rawdata!EI24),"",Rawdata!EI24))</f>
        <v>0.23</v>
      </c>
      <c r="EM24">
        <f>IF(ISNUMBER(SEARCH("&lt;",Rawdata!EJ24)),Rawdata!$C24/2,IF(ISBLANK(Rawdata!EJ24),"",Rawdata!EJ24))</f>
        <v>5.0000000000000001E-3</v>
      </c>
      <c r="EN24">
        <f>IF(ISNUMBER(SEARCH("&lt;",Rawdata!EK24)),Rawdata!$C24/2,IF(ISBLANK(Rawdata!EK24),"",Rawdata!EK24))</f>
        <v>2.5999999999999999E-2</v>
      </c>
      <c r="EO24">
        <f>IF(ISNUMBER(SEARCH("&lt;",Rawdata!EL24)),Rawdata!$C24/2,IF(ISBLANK(Rawdata!EL24),"",Rawdata!EL24))</f>
        <v>3.1E-2</v>
      </c>
      <c r="EP24">
        <f>IF(ISNUMBER(SEARCH("&lt;",Rawdata!EM24)),Rawdata!$C24/2,IF(ISBLANK(Rawdata!EM24),"",Rawdata!EM24))</f>
        <v>5.0000000000000001E-3</v>
      </c>
      <c r="EQ24">
        <f>IF(ISNUMBER(SEARCH("&lt;",Rawdata!EN24)),Rawdata!$C24/2,IF(ISBLANK(Rawdata!EN24),"",Rawdata!EN24))</f>
        <v>1.4E-2</v>
      </c>
      <c r="ER24">
        <f>IF(ISNUMBER(SEARCH("&lt;",Rawdata!EO24)),Rawdata!$C24/2,IF(ISBLANK(Rawdata!EO24),"",Rawdata!EO24))</f>
        <v>5.0000000000000001E-3</v>
      </c>
      <c r="ES24">
        <f>IF(ISNUMBER(SEARCH("&lt;",Rawdata!EP24)),Rawdata!$C24/2,IF(ISBLANK(Rawdata!EP24),"",Rawdata!EP24))</f>
        <v>4.8000000000000001E-2</v>
      </c>
      <c r="ET24">
        <f>IF(ISNUMBER(SEARCH("&lt;",Rawdata!EQ24)),Rawdata!$C24/2,IF(ISBLANK(Rawdata!EQ24),"",Rawdata!EQ24))</f>
        <v>1.4999999999999999E-2</v>
      </c>
      <c r="EU24">
        <f>IF(ISNUMBER(SEARCH("&lt;",Rawdata!ER24)),Rawdata!$C24/2,IF(ISBLANK(Rawdata!ER24),"",Rawdata!ER24))</f>
        <v>5.0000000000000001E-3</v>
      </c>
      <c r="EV24">
        <f>IF(ISNUMBER(SEARCH("&lt;",Rawdata!ES24)),Rawdata!$C24/2,IF(ISBLANK(Rawdata!ES24),"",Rawdata!ES24))</f>
        <v>5.0000000000000001E-3</v>
      </c>
      <c r="EW24">
        <f>IF(ISNUMBER(SEARCH("&lt;",Rawdata!ET24)),Rawdata!$C24/2,IF(ISBLANK(Rawdata!ET24),"",Rawdata!ET24))</f>
        <v>5.0000000000000001E-3</v>
      </c>
      <c r="EX24">
        <f>IF(ISNUMBER(SEARCH("&lt;",Rawdata!EU24)),Rawdata!$C24/2,IF(ISBLANK(Rawdata!EU24),"",Rawdata!EU24))</f>
        <v>3.6999999999999998E-2</v>
      </c>
      <c r="EY24">
        <f>IF(ISNUMBER(SEARCH("&lt;",Rawdata!EV24)),Rawdata!$C24/2,IF(ISBLANK(Rawdata!EV24),"",Rawdata!EV24))</f>
        <v>5.0000000000000001E-3</v>
      </c>
      <c r="EZ24">
        <f>IF(ISNUMBER(SEARCH("&lt;",Rawdata!EW24)),Rawdata!$C24/2,IF(ISBLANK(Rawdata!EW24),"",Rawdata!EW24))</f>
        <v>2.8000000000000001E-2</v>
      </c>
      <c r="FA24">
        <f>IF(ISNUMBER(SEARCH("&lt;",Rawdata!EX24)),Rawdata!$C24/2,IF(ISBLANK(Rawdata!EX24),"",Rawdata!EX24))</f>
        <v>0.129</v>
      </c>
      <c r="FB24">
        <f>IF(ISNUMBER(SEARCH("&lt;",Rawdata!EY24)),Rawdata!$C24/2,IF(ISBLANK(Rawdata!EY24),"",Rawdata!EY24))</f>
        <v>5.0000000000000001E-3</v>
      </c>
      <c r="FC24">
        <f>IF(ISNUMBER(SEARCH("&lt;",Rawdata!EZ24)),Rawdata!$C24/2,IF(ISBLANK(Rawdata!EZ24),"",Rawdata!EZ24))</f>
        <v>4.3999999999999997E-2</v>
      </c>
      <c r="FD24">
        <f>IF(ISNUMBER(SEARCH("&lt;",Rawdata!FA24)),Rawdata!$C24/2,IF(ISBLANK(Rawdata!FA24),"",Rawdata!FA24))</f>
        <v>5.0000000000000001E-3</v>
      </c>
      <c r="FE24">
        <f>IF(ISNUMBER(SEARCH("&lt;",Rawdata!FB24)),Rawdata!$C24/2,IF(ISBLANK(Rawdata!FB24),"",Rawdata!FB24))</f>
        <v>0.14000000000000001</v>
      </c>
      <c r="FF24">
        <f>IF(ISNUMBER(SEARCH("&lt;",Rawdata!FC24)),Rawdata!$C24/2,IF(ISBLANK(Rawdata!FC24),"",Rawdata!FC24))</f>
        <v>3.5999999999999997E-2</v>
      </c>
      <c r="FG24">
        <f>IF(ISNUMBER(SEARCH("&lt;",Rawdata!FD24)),Rawdata!$C24/2,IF(ISBLANK(Rawdata!FD24),"",Rawdata!FD24))</f>
        <v>5.0000000000000001E-3</v>
      </c>
      <c r="FH24">
        <f>IF(ISNUMBER(SEARCH("&lt;",Rawdata!FE24)),Rawdata!$C24/2,IF(ISBLANK(Rawdata!FE24),"",Rawdata!FE24))</f>
        <v>3.5999999999999997E-2</v>
      </c>
      <c r="FI24">
        <f>IF(ISNUMBER(SEARCH("&lt;",Rawdata!FF24)),Rawdata!$C24/2,IF(ISBLANK(Rawdata!FF24),"",Rawdata!FF24))</f>
        <v>5.0000000000000001E-3</v>
      </c>
      <c r="FJ24">
        <f>IF(ISNUMBER(SEARCH("&lt;",Rawdata!FG24)),Rawdata!$C24/2,IF(ISBLANK(Rawdata!FG24),"",Rawdata!FG24))</f>
        <v>0.27500000000000002</v>
      </c>
      <c r="FK24">
        <f>IF(ISNUMBER(SEARCH("&lt;",Rawdata!FH24)),Rawdata!$C24/2,IF(ISBLANK(Rawdata!FH24),"",Rawdata!FH24))</f>
        <v>2.4E-2</v>
      </c>
      <c r="FL24">
        <f>IF(ISNUMBER(SEARCH("&lt;",Rawdata!FI24)),Rawdata!$C24/2,IF(ISBLANK(Rawdata!FI24),"",Rawdata!FI24))</f>
        <v>5.0000000000000001E-3</v>
      </c>
      <c r="FM24">
        <f>IF(ISNUMBER(SEARCH("&lt;",Rawdata!FJ24)),Rawdata!$C24/2,IF(ISBLANK(Rawdata!FJ24),"",Rawdata!FJ24))</f>
        <v>5.0000000000000001E-3</v>
      </c>
      <c r="FN24">
        <f>IF(ISNUMBER(SEARCH("&lt;",Rawdata!FK24)),Rawdata!$C24/2,IF(ISBLANK(Rawdata!FK24),"",Rawdata!FK24))</f>
        <v>5.0000000000000001E-3</v>
      </c>
      <c r="FO24">
        <f>IF(ISNUMBER(SEARCH("&lt;",Rawdata!FL24)),Rawdata!$C24/2,IF(ISBLANK(Rawdata!FL24),"",Rawdata!FL24))</f>
        <v>3.4000000000000002E-2</v>
      </c>
      <c r="FP24">
        <f>IF(ISNUMBER(SEARCH("&lt;",Rawdata!FM24)),Rawdata!$C24/2,IF(ISBLANK(Rawdata!FM24),"",Rawdata!FM24))</f>
        <v>5.0000000000000001E-3</v>
      </c>
      <c r="FQ24">
        <f>IF(ISNUMBER(SEARCH("&lt;",Rawdata!FN24)),Rawdata!$C24/2,IF(ISBLANK(Rawdata!FN24),"",Rawdata!FN24))</f>
        <v>5.0000000000000001E-3</v>
      </c>
      <c r="FR24">
        <f>IF(ISNUMBER(SEARCH("&lt;",Rawdata!FO24)),Rawdata!$C24/2,IF(ISBLANK(Rawdata!FO24),"",Rawdata!FO24))</f>
        <v>7.3999999999999996E-2</v>
      </c>
      <c r="FS24">
        <f>IF(ISNUMBER(SEARCH("&lt;",Rawdata!FP24)),Rawdata!$C24/2,IF(ISBLANK(Rawdata!FP24),"",Rawdata!FP24))</f>
        <v>5.0000000000000001E-3</v>
      </c>
      <c r="FT24" t="str">
        <f>IF(ISNUMBER(SEARCH("&lt;",Rawdata!FQ24)),Rawdata!$C24/2,IF(ISBLANK(Rawdata!FQ24),"",Rawdata!FQ24))</f>
        <v/>
      </c>
      <c r="FU24">
        <f>IF(ISNUMBER(SEARCH("&lt;",Rawdata!FR24)),Rawdata!$C24/2,IF(ISBLANK(Rawdata!FR24),"",Rawdata!FR24))</f>
        <v>5.0000000000000001E-3</v>
      </c>
      <c r="FV24">
        <f>IF(ISNUMBER(SEARCH("&lt;",Rawdata!FS24)),Rawdata!$C24/2,IF(ISBLANK(Rawdata!FS24),"",Rawdata!FS24))</f>
        <v>5.0000000000000001E-3</v>
      </c>
      <c r="FW24">
        <f>IF(ISNUMBER(SEARCH("&lt;",Rawdata!FT24)),Rawdata!$C24/2,IF(ISBLANK(Rawdata!FT24),"",Rawdata!FT24))</f>
        <v>2.1999999999999999E-2</v>
      </c>
      <c r="FX24">
        <f>IF(ISNUMBER(SEARCH("&lt;",Rawdata!FU24)),Rawdata!$C24/2,IF(ISBLANK(Rawdata!FU24),"",Rawdata!FU24))</f>
        <v>5.0000000000000001E-3</v>
      </c>
      <c r="FY24">
        <f>IF(ISNUMBER(SEARCH("&lt;",Rawdata!FV24)),Rawdata!$C24/2,IF(ISBLANK(Rawdata!FV24),"",Rawdata!FV24))</f>
        <v>0.02</v>
      </c>
      <c r="FZ24">
        <f>IF(ISNUMBER(SEARCH("&lt;",Rawdata!FW24)),Rawdata!$C24/2,IF(ISBLANK(Rawdata!FW24),"",Rawdata!FW24))</f>
        <v>2.5000000000000001E-2</v>
      </c>
      <c r="GA24">
        <f>IF(ISNUMBER(SEARCH("&lt;",Rawdata!FX24)),Rawdata!$C24/2,IF(ISBLANK(Rawdata!FX24),"",Rawdata!FX24))</f>
        <v>5.0000000000000001E-3</v>
      </c>
      <c r="GB24">
        <f>IF(ISNUMBER(SEARCH("&lt;",Rawdata!FY24)),Rawdata!$C24/2,IF(ISBLANK(Rawdata!FY24),"",Rawdata!FY24))</f>
        <v>2.1000000000000001E-2</v>
      </c>
      <c r="GC24">
        <f>IF(ISNUMBER(SEARCH("&lt;",Rawdata!FZ24)),Rawdata!$C24/2,IF(ISBLANK(Rawdata!FZ24),"",Rawdata!FZ24))</f>
        <v>5.0000000000000001E-3</v>
      </c>
      <c r="GD24">
        <f>IF(ISNUMBER(SEARCH("&lt;",Rawdata!GA24)),Rawdata!$C24/2,IF(ISBLANK(Rawdata!GA24),"",Rawdata!GA24))</f>
        <v>9.5000000000000001E-2</v>
      </c>
      <c r="GE24">
        <f>IF(ISNUMBER(SEARCH("&lt;",Rawdata!GB24)),Rawdata!$C24/2,IF(ISBLANK(Rawdata!GB24),"",Rawdata!GB24))</f>
        <v>3.5999999999999997E-2</v>
      </c>
      <c r="GF24">
        <f>IF(ISNUMBER(SEARCH("&lt;",Rawdata!GC24)),Rawdata!$C24/2,IF(ISBLANK(Rawdata!GC24),"",Rawdata!GC24))</f>
        <v>5.0000000000000001E-3</v>
      </c>
      <c r="GG24">
        <f>IF(ISNUMBER(SEARCH("&lt;",Rawdata!GD24)),Rawdata!$C24/2,IF(ISBLANK(Rawdata!GD24),"",Rawdata!GD24))</f>
        <v>5.0000000000000001E-3</v>
      </c>
      <c r="GH24">
        <f>IF(ISNUMBER(SEARCH("&lt;",Rawdata!GE24)),Rawdata!$C24/2,IF(ISBLANK(Rawdata!GE24),"",Rawdata!GE24))</f>
        <v>5.0000000000000001E-3</v>
      </c>
      <c r="GI24">
        <f>IF(ISNUMBER(SEARCH("&lt;",Rawdata!GF24)),Rawdata!$C24/2,IF(ISBLANK(Rawdata!GF24),"",Rawdata!GF24))</f>
        <v>1.47</v>
      </c>
      <c r="GJ24">
        <f>IF(ISNUMBER(SEARCH("&lt;",Rawdata!GG24)),Rawdata!$C24/2,IF(ISBLANK(Rawdata!GG24),"",Rawdata!GG24))</f>
        <v>0.32100000000000001</v>
      </c>
      <c r="GK24">
        <f>IF(ISNUMBER(SEARCH("&lt;",Rawdata!GH24)),Rawdata!$C24/2,IF(ISBLANK(Rawdata!GH24),"",Rawdata!GH24))</f>
        <v>5.0000000000000001E-3</v>
      </c>
      <c r="GL24">
        <f>IF(ISNUMBER(SEARCH("&lt;",Rawdata!GI24)),Rawdata!$C24/2,IF(ISBLANK(Rawdata!GI24),"",Rawdata!GI24))</f>
        <v>0.26200000000000001</v>
      </c>
      <c r="GM24">
        <f>IF(ISNUMBER(SEARCH("&lt;",Rawdata!GJ24)),Rawdata!$C24/2,IF(ISBLANK(Rawdata!GJ24),"",Rawdata!GJ24))</f>
        <v>5.0000000000000001E-3</v>
      </c>
      <c r="GN24">
        <f>IF(ISNUMBER(SEARCH("&lt;",Rawdata!GK24)),Rawdata!$C24/2,IF(ISBLANK(Rawdata!GK24),"",Rawdata!GK24))</f>
        <v>6.6000000000000003E-2</v>
      </c>
      <c r="GO24">
        <f>IF(ISNUMBER(SEARCH("&lt;",Rawdata!GL24)),Rawdata!$C24/2,IF(ISBLANK(Rawdata!GL24),"",Rawdata!GL24))</f>
        <v>0.217</v>
      </c>
      <c r="GP24">
        <f>IF(ISNUMBER(SEARCH("&lt;",Rawdata!GM24)),Rawdata!$C24/2,IF(ISBLANK(Rawdata!GM24),"",Rawdata!GM24))</f>
        <v>5.0000000000000001E-3</v>
      </c>
      <c r="GQ24">
        <f>IF(ISNUMBER(SEARCH("&lt;",Rawdata!GN24)),Rawdata!$C24/2,IF(ISBLANK(Rawdata!GN24),"",Rawdata!GN24))</f>
        <v>0.02</v>
      </c>
      <c r="GR24">
        <f>IF(ISNUMBER(SEARCH("&lt;",Rawdata!GO24)),Rawdata!$C24/2,IF(ISBLANK(Rawdata!GO24),"",Rawdata!GO24))</f>
        <v>5.0000000000000001E-3</v>
      </c>
      <c r="GS24">
        <f>IF(ISNUMBER(SEARCH("&lt;",Rawdata!GP24)),Rawdata!$C24/2,IF(ISBLANK(Rawdata!GP24),"",Rawdata!GP24))</f>
        <v>4.1000000000000002E-2</v>
      </c>
      <c r="GT24">
        <f>IF(ISNUMBER(SEARCH("&lt;",Rawdata!GQ24)),Rawdata!$C24/2,IF(ISBLANK(Rawdata!GQ24),"",Rawdata!GQ24))</f>
        <v>0.157</v>
      </c>
      <c r="GU24">
        <f>IF(ISNUMBER(SEARCH("&lt;",Rawdata!GR24)),Rawdata!$C24/2,IF(ISBLANK(Rawdata!GR24),"",Rawdata!GR24))</f>
        <v>5.0000000000000001E-3</v>
      </c>
      <c r="GV24">
        <f>IF(ISNUMBER(SEARCH("&lt;",Rawdata!GS24)),Rawdata!$C24/2,IF(ISBLANK(Rawdata!GS24),"",Rawdata!GS24))</f>
        <v>3.5999999999999997E-2</v>
      </c>
      <c r="GW24">
        <f>IF(ISNUMBER(SEARCH("&lt;",Rawdata!GT24)),Rawdata!$C24/2,IF(ISBLANK(Rawdata!GT24),"",Rawdata!GT24))</f>
        <v>5.0000000000000001E-3</v>
      </c>
      <c r="GX24">
        <f>IF(ISNUMBER(SEARCH("&lt;",Rawdata!GU24)),Rawdata!$C24/2,IF(ISBLANK(Rawdata!GU24),"",Rawdata!GU24))</f>
        <v>5.0000000000000001E-3</v>
      </c>
      <c r="GY24">
        <f>IF(ISNUMBER(SEARCH("&lt;",Rawdata!GV24)),Rawdata!$C24/2,IF(ISBLANK(Rawdata!GV24),"",Rawdata!GV24))</f>
        <v>5.0000000000000001E-3</v>
      </c>
      <c r="GZ24">
        <f>IF(ISNUMBER(SEARCH("&lt;",Rawdata!GW24)),Rawdata!$C24/2,IF(ISBLANK(Rawdata!GW24),"",Rawdata!GW24))</f>
        <v>5.0000000000000001E-3</v>
      </c>
      <c r="HA24">
        <f>IF(ISNUMBER(SEARCH("&lt;",Rawdata!GX24)),Rawdata!$C24/2,IF(ISBLANK(Rawdata!GX24),"",Rawdata!GX24))</f>
        <v>0.109</v>
      </c>
      <c r="HB24">
        <f>IF(ISNUMBER(SEARCH("&lt;",Rawdata!GY24)),Rawdata!$C24/2,IF(ISBLANK(Rawdata!GY24),"",Rawdata!GY24))</f>
        <v>5.0000000000000001E-3</v>
      </c>
      <c r="HC24">
        <f>IF(ISNUMBER(SEARCH("&lt;",Rawdata!GZ24)),Rawdata!$C24/2,IF(ISBLANK(Rawdata!GZ24),"",Rawdata!GZ24))</f>
        <v>1.7999999999999999E-2</v>
      </c>
      <c r="HD24">
        <f>IF(ISNUMBER(SEARCH("&lt;",Rawdata!HA24)),Rawdata!$C24/2,IF(ISBLANK(Rawdata!HA24),"",Rawdata!HA24))</f>
        <v>4.5999999999999999E-2</v>
      </c>
      <c r="HE24">
        <f>IF(ISNUMBER(SEARCH("&lt;",Rawdata!HB24)),Rawdata!$C24/2,IF(ISBLANK(Rawdata!HB24),"",Rawdata!HB24))</f>
        <v>1.2E-2</v>
      </c>
      <c r="HF24">
        <f>IF(ISNUMBER(SEARCH("&lt;",Rawdata!HC24)),Rawdata!$C24/2,IF(ISBLANK(Rawdata!HC24),"",Rawdata!HC24))</f>
        <v>3.3000000000000002E-2</v>
      </c>
      <c r="HG24">
        <f>IF(ISNUMBER(SEARCH("&lt;",Rawdata!HD24)),Rawdata!$C24/2,IF(ISBLANK(Rawdata!HD24),"",Rawdata!HD24))</f>
        <v>5.0000000000000001E-3</v>
      </c>
      <c r="HH24">
        <f>IF(ISNUMBER(SEARCH("&lt;",Rawdata!HE24)),Rawdata!$C24/2,IF(ISBLANK(Rawdata!HE24),"",Rawdata!HE24))</f>
        <v>5.0000000000000001E-3</v>
      </c>
      <c r="HI24">
        <f>IF(ISNUMBER(SEARCH("&lt;",Rawdata!HF24)),Rawdata!$C24/2,IF(ISBLANK(Rawdata!HF24),"",Rawdata!HF24))</f>
        <v>3.3000000000000002E-2</v>
      </c>
      <c r="HJ24">
        <f>IF(ISNUMBER(SEARCH("&lt;",Rawdata!HG24)),Rawdata!$C24/2,IF(ISBLANK(Rawdata!HG24),"",Rawdata!HG24))</f>
        <v>5.0000000000000001E-3</v>
      </c>
      <c r="HK24">
        <f>IF(ISNUMBER(SEARCH("&lt;",Rawdata!HH24)),Rawdata!$C24/2,IF(ISBLANK(Rawdata!HH24),"",Rawdata!HH24))</f>
        <v>2.4E-2</v>
      </c>
      <c r="HL24">
        <f>IF(ISNUMBER(SEARCH("&lt;",Rawdata!HI24)),Rawdata!$C24/2,IF(ISBLANK(Rawdata!HI24),"",Rawdata!HI24))</f>
        <v>5.0000000000000001E-3</v>
      </c>
      <c r="HM24">
        <f>IF(ISNUMBER(SEARCH("&lt;",Rawdata!HJ24)),Rawdata!$C24/2,IF(ISBLANK(Rawdata!HJ24),"",Rawdata!HJ24))</f>
        <v>4.9000000000000002E-2</v>
      </c>
      <c r="HN24">
        <f>IF(ISNUMBER(SEARCH("&lt;",Rawdata!HK24)),Rawdata!$C24/2,IF(ISBLANK(Rawdata!HK24),"",Rawdata!HK24))</f>
        <v>5.0000000000000001E-3</v>
      </c>
      <c r="HO24">
        <f>IF(ISNUMBER(SEARCH("&lt;",Rawdata!HL24)),Rawdata!$C24/2,IF(ISBLANK(Rawdata!HL24),"",Rawdata!HL24))</f>
        <v>5.0000000000000001E-3</v>
      </c>
      <c r="HP24">
        <f>IF(ISNUMBER(SEARCH("&lt;",Rawdata!HM24)),Rawdata!$C24/2,IF(ISBLANK(Rawdata!HM24),"",Rawdata!HM24))</f>
        <v>1.0999999999999999E-2</v>
      </c>
      <c r="HQ24">
        <f>IF(ISNUMBER(SEARCH("&lt;",Rawdata!HN24)),Rawdata!$C24/2,IF(ISBLANK(Rawdata!HN24),"",Rawdata!HN24))</f>
        <v>5.0000000000000001E-3</v>
      </c>
      <c r="HR24">
        <f>IF(ISNUMBER(SEARCH("&lt;",Rawdata!HO24)),Rawdata!$C24/2,IF(ISBLANK(Rawdata!HO24),"",Rawdata!HO24))</f>
        <v>1.4999999999999999E-2</v>
      </c>
      <c r="HS24">
        <f>IF(ISNUMBER(SEARCH("&lt;",Rawdata!HP24)),Rawdata!$C24/2,IF(ISBLANK(Rawdata!HP24),"",Rawdata!HP24))</f>
        <v>3.9E-2</v>
      </c>
      <c r="HT24">
        <f>IF(ISNUMBER(SEARCH("&lt;",Rawdata!HQ24)),Rawdata!$C24/2,IF(ISBLANK(Rawdata!HQ24),"",Rawdata!HQ24))</f>
        <v>5.0000000000000001E-3</v>
      </c>
      <c r="HU24">
        <f>IF(ISNUMBER(SEARCH("&lt;",Rawdata!HR24)),Rawdata!$C24/2,IF(ISBLANK(Rawdata!HR24),"",Rawdata!HR24))</f>
        <v>1.7999999999999999E-2</v>
      </c>
      <c r="HV24">
        <f>IF(ISNUMBER(SEARCH("&lt;",Rawdata!HS24)),Rawdata!$C24/2,IF(ISBLANK(Rawdata!HS24),"",Rawdata!HS24))</f>
        <v>5.0000000000000001E-3</v>
      </c>
      <c r="HW24">
        <f>IF(ISNUMBER(SEARCH("&lt;",Rawdata!HT24)),Rawdata!$C24/2,IF(ISBLANK(Rawdata!HT24),"",Rawdata!HT24))</f>
        <v>1.4E-2</v>
      </c>
      <c r="HX24">
        <f>IF(ISNUMBER(SEARCH("&lt;",Rawdata!HU24)),Rawdata!$C24/2,IF(ISBLANK(Rawdata!HU24),"",Rawdata!HU24))</f>
        <v>1.6E-2</v>
      </c>
      <c r="HY24">
        <f>IF(ISNUMBER(SEARCH("&lt;",Rawdata!HV24)),Rawdata!$C24/2,IF(ISBLANK(Rawdata!HV24),"",Rawdata!HV24))</f>
        <v>5.0000000000000001E-3</v>
      </c>
      <c r="HZ24">
        <f>IF(ISNUMBER(SEARCH("&lt;",Rawdata!HW24)),Rawdata!$C24/2,IF(ISBLANK(Rawdata!HW24),"",Rawdata!HW24))</f>
        <v>2.4E-2</v>
      </c>
      <c r="IA24">
        <f>IF(ISNUMBER(SEARCH("&lt;",Rawdata!HX24)),Rawdata!$C24/2,IF(ISBLANK(Rawdata!HX24),"",Rawdata!HX24))</f>
        <v>5.0000000000000001E-3</v>
      </c>
      <c r="IB24">
        <f>IF(ISNUMBER(SEARCH("&lt;",Rawdata!HY24)),Rawdata!$C24/2,IF(ISBLANK(Rawdata!HY24),"",Rawdata!HY24))</f>
        <v>1.9E-2</v>
      </c>
      <c r="IC24">
        <f>IF(ISNUMBER(SEARCH("&lt;",Rawdata!HZ24)),Rawdata!$C24/2,IF(ISBLANK(Rawdata!HZ24),"",Rawdata!HZ24))</f>
        <v>1.4E-2</v>
      </c>
      <c r="ID24">
        <f>IF(ISNUMBER(SEARCH("&lt;",Rawdata!IA24)),Rawdata!$C24/2,IF(ISBLANK(Rawdata!IA24),"",Rawdata!IA24))</f>
        <v>5.0000000000000001E-3</v>
      </c>
      <c r="IE24">
        <f>IF(ISNUMBER(SEARCH("&lt;",Rawdata!IB24)),Rawdata!$C24/2,IF(ISBLANK(Rawdata!IB24),"",Rawdata!IB24))</f>
        <v>5.0000000000000001E-3</v>
      </c>
      <c r="IF24">
        <f>IF(ISNUMBER(SEARCH("&lt;",Rawdata!IC24)),Rawdata!$C24/2,IF(ISBLANK(Rawdata!IC24),"",Rawdata!IC24))</f>
        <v>5.0000000000000001E-3</v>
      </c>
      <c r="IG24">
        <f>IF(ISNUMBER(SEARCH("&lt;",Rawdata!ID24)),Rawdata!$C24/2,IF(ISBLANK(Rawdata!ID24),"",Rawdata!ID24))</f>
        <v>5.0000000000000001E-3</v>
      </c>
      <c r="IH24">
        <f>IF(ISNUMBER(SEARCH("&lt;",Rawdata!IE24)),Rawdata!$C24/2,IF(ISBLANK(Rawdata!IE24),"",Rawdata!IE24))</f>
        <v>5.0000000000000001E-3</v>
      </c>
      <c r="II24">
        <f>IF(ISNUMBER(SEARCH("&lt;",Rawdata!IF24)),Rawdata!$C24/2,IF(ISBLANK(Rawdata!IF24),"",Rawdata!IF24))</f>
        <v>5.0000000000000001E-3</v>
      </c>
      <c r="IJ24">
        <f>IF(ISNUMBER(SEARCH("&lt;",Rawdata!IG24)),Rawdata!$C24/2,IF(ISBLANK(Rawdata!IG24),"",Rawdata!IG24))</f>
        <v>2.9000000000000001E-2</v>
      </c>
      <c r="IK24">
        <f>IF(ISNUMBER(SEARCH("&lt;",Rawdata!IH24)),Rawdata!$C24/2,IF(ISBLANK(Rawdata!IH24),"",Rawdata!IH24))</f>
        <v>5.0000000000000001E-3</v>
      </c>
      <c r="IL24">
        <f>IF(ISNUMBER(SEARCH("&lt;",Rawdata!II24)),Rawdata!$C24/2,IF(ISBLANK(Rawdata!II24),"",Rawdata!II24))</f>
        <v>5.8000000000000003E-2</v>
      </c>
      <c r="IM24">
        <f>IF(ISNUMBER(SEARCH("&lt;",Rawdata!IJ24)),Rawdata!$C24/2,IF(ISBLANK(Rawdata!IJ24),"",Rawdata!IJ24))</f>
        <v>0.1</v>
      </c>
      <c r="IN24">
        <f>IF(ISNUMBER(SEARCH("&lt;",Rawdata!IK24)),Rawdata!$C24/2,IF(ISBLANK(Rawdata!IK24),"",Rawdata!IK24))</f>
        <v>5.0000000000000001E-3</v>
      </c>
      <c r="IO24">
        <f>IF(ISNUMBER(SEARCH("&lt;",Rawdata!IL24)),Rawdata!$C24/2,IF(ISBLANK(Rawdata!IL24),"",Rawdata!IL24))</f>
        <v>5.0000000000000001E-3</v>
      </c>
      <c r="IP24">
        <f>IF(ISNUMBER(SEARCH("&lt;",Rawdata!IM24)),Rawdata!$C24/2,IF(ISBLANK(Rawdata!IM24),"",Rawdata!IM24))</f>
        <v>5.0000000000000001E-3</v>
      </c>
      <c r="IQ24">
        <f>IF(ISNUMBER(SEARCH("&lt;",Rawdata!IN24)),Rawdata!$C24/2,IF(ISBLANK(Rawdata!IN24),"",Rawdata!IN24))</f>
        <v>5.0000000000000001E-3</v>
      </c>
      <c r="IR24">
        <f>IF(ISNUMBER(SEARCH("&lt;",Rawdata!IO24)),Rawdata!$C24/2,IF(ISBLANK(Rawdata!IO24),"",Rawdata!IO24))</f>
        <v>5.0000000000000001E-3</v>
      </c>
      <c r="IS24">
        <f>IF(ISNUMBER(SEARCH("&lt;",Rawdata!IP24)),Rawdata!$C24/2,IF(ISBLANK(Rawdata!IP24),"",Rawdata!IP24))</f>
        <v>5.0000000000000001E-3</v>
      </c>
      <c r="IT24">
        <f>IF(ISNUMBER(SEARCH("&lt;",Rawdata!IQ24)),Rawdata!$C24/2,IF(ISBLANK(Rawdata!IQ24),"",Rawdata!IQ24))</f>
        <v>5.0000000000000001E-3</v>
      </c>
      <c r="IU24">
        <f>IF(ISNUMBER(SEARCH("&lt;",Rawdata!IR24)),Rawdata!$C24/2,IF(ISBLANK(Rawdata!IR24),"",Rawdata!IR24))</f>
        <v>5.0000000000000001E-3</v>
      </c>
      <c r="IV24">
        <f>IF(ISNUMBER(SEARCH("&lt;",Rawdata!IS24)),Rawdata!$C24/2,IF(ISBLANK(Rawdata!IS24),"",Rawdata!IS24))</f>
        <v>5.0000000000000001E-3</v>
      </c>
      <c r="IW24">
        <f>IF(ISNUMBER(SEARCH("&lt;",Rawdata!IT24)),Rawdata!$C24/2,IF(ISBLANK(Rawdata!IT24),"",Rawdata!IT24))</f>
        <v>5.0000000000000001E-3</v>
      </c>
      <c r="IX24">
        <f>IF(ISNUMBER(SEARCH("&lt;",Rawdata!IU24)),Rawdata!$C24/2,IF(ISBLANK(Rawdata!IU24),"",Rawdata!IU24))</f>
        <v>2.3E-2</v>
      </c>
      <c r="IY24">
        <f>IF(ISNUMBER(SEARCH("&lt;",Rawdata!IV24)),Rawdata!$C24/2,IF(ISBLANK(Rawdata!IV24),"",Rawdata!IV24))</f>
        <v>5.0000000000000001E-3</v>
      </c>
      <c r="IZ24">
        <f>IF(ISNUMBER(SEARCH("&lt;",Rawdata!IW24)),Rawdata!$C24/2,IF(ISBLANK(Rawdata!IW24),"",Rawdata!IW24))</f>
        <v>5.0000000000000001E-3</v>
      </c>
      <c r="JA24">
        <f>IF(ISNUMBER(SEARCH("&lt;",Rawdata!IX24)),Rawdata!$C24/2,IF(ISBLANK(Rawdata!IX24),"",Rawdata!IX24))</f>
        <v>4.5999999999999999E-2</v>
      </c>
      <c r="JB24">
        <f>IF(ISNUMBER(SEARCH("&lt;",Rawdata!IY24)),Rawdata!$C24/2,IF(ISBLANK(Rawdata!IY24),"",Rawdata!IY24))</f>
        <v>5.0000000000000001E-3</v>
      </c>
      <c r="JC24">
        <f>IF(ISNUMBER(SEARCH("&lt;",Rawdata!IZ24)),Rawdata!$C24/2,IF(ISBLANK(Rawdata!IZ24),"",Rawdata!IZ24))</f>
        <v>4.1000000000000002E-2</v>
      </c>
      <c r="JD24">
        <f>IF(ISNUMBER(SEARCH("&lt;",Rawdata!JA24)),Rawdata!$C24/2,IF(ISBLANK(Rawdata!JA24),"",Rawdata!JA24))</f>
        <v>5.0000000000000001E-3</v>
      </c>
      <c r="JE24">
        <f>IF(ISNUMBER(SEARCH("&lt;",Rawdata!JB24)),Rawdata!$C24/2,IF(ISBLANK(Rawdata!JB24),"",Rawdata!JB24))</f>
        <v>5.0000000000000001E-3</v>
      </c>
      <c r="JF24">
        <f>IF(ISNUMBER(SEARCH("&lt;",Rawdata!JC24)),Rawdata!$C24/2,IF(ISBLANK(Rawdata!JC24),"",Rawdata!JC24))</f>
        <v>5.0000000000000001E-3</v>
      </c>
      <c r="JG24">
        <f>IF(ISNUMBER(SEARCH("&lt;",Rawdata!JD24)),Rawdata!$C24/2,IF(ISBLANK(Rawdata!JD24),"",Rawdata!JD24))</f>
        <v>5.0000000000000001E-3</v>
      </c>
      <c r="JH24">
        <f>IF(ISNUMBER(SEARCH("&lt;",Rawdata!JE24)),Rawdata!$C24/2,IF(ISBLANK(Rawdata!JE24),"",Rawdata!JE24))</f>
        <v>0.151</v>
      </c>
      <c r="JI24">
        <f>IF(ISNUMBER(SEARCH("&lt;",Rawdata!JF24)),Rawdata!$C24/2,IF(ISBLANK(Rawdata!JF24),"",Rawdata!JF24))</f>
        <v>5.0000000000000001E-3</v>
      </c>
    </row>
    <row r="25" spans="1:269" x14ac:dyDescent="0.25">
      <c r="A25" s="195" t="s">
        <v>37</v>
      </c>
      <c r="B25" s="801">
        <f t="shared" si="0"/>
        <v>5.0000000000000001E-3</v>
      </c>
      <c r="C25" s="801">
        <f t="shared" si="10"/>
        <v>5.0000000000000001E-3</v>
      </c>
      <c r="D25" s="801">
        <f t="shared" si="1"/>
        <v>5.0000000000000001E-3</v>
      </c>
      <c r="E25" s="801">
        <f t="shared" si="2"/>
        <v>5.0000000000000001E-3</v>
      </c>
      <c r="F25" s="801">
        <f t="shared" si="3"/>
        <v>5.0000000000000001E-3</v>
      </c>
      <c r="G25" s="798">
        <f t="shared" si="11"/>
        <v>5.0000000000000001E-3</v>
      </c>
      <c r="H25" s="707">
        <f t="shared" si="4"/>
        <v>0.32300000000000001</v>
      </c>
      <c r="I25" s="801" cm="1">
        <f t="array" ref="I25">_xlfn.QUARTILE.INC(IF($Y$4:$XFD$4="Harbour mode: Intake seawater ",$Y25:$XFD25),1)</f>
        <v>5.0000000000000001E-3</v>
      </c>
      <c r="J25" s="801" cm="1">
        <f t="array" ref="J25">_xlfn.QUARTILE.INC(IF($Y$4:$XFD$4="Harbour mode: Intake seawater ",$Y25:$XFD25),3)</f>
        <v>5.0000000000000001E-3</v>
      </c>
      <c r="K25" s="164">
        <f t="shared" si="5"/>
        <v>5.0000000000000001E-3</v>
      </c>
      <c r="L25" s="315" cm="1">
        <f t="array" ref="L25">_xlfn.QUARTILE.INC(IF($Y$4:$XFD$4="Harbour mode: After AE scrubber, but before cleaning ",$Y25:$XFD25),1)</f>
        <v>5.0000000000000001E-3</v>
      </c>
      <c r="M25" s="315" cm="1">
        <f t="array" ref="M25">_xlfn.QUARTILE.INC(IF($Y$4:$XFD$4="Harbour mode: After AE scrubber, but before cleaning ",$Y25:$XFD25),3)</f>
        <v>5.0000000000000001E-3</v>
      </c>
      <c r="N25" s="164">
        <f t="shared" si="6"/>
        <v>5.0000000000000001E-3</v>
      </c>
      <c r="O25" s="315" cm="1">
        <f t="array" ref="O25">_xlfn.QUARTILE.INC(IF($Y$4:XFD$4="Transit, full speed: Intake seawater ",$Y25:$XFD25),1)</f>
        <v>5.0000000000000001E-3</v>
      </c>
      <c r="P25" s="315" cm="1">
        <f t="array" ref="P25">_xlfn.QUARTILE.INC(IF($Y$4:XFD$4="Transit, full speed: Intake seawater ",$Y25:$XFD25),3)</f>
        <v>5.0000000000000001E-3</v>
      </c>
      <c r="Q25" s="164">
        <f t="shared" si="7"/>
        <v>5.0000000000000001E-3</v>
      </c>
      <c r="R25" s="315" cm="1">
        <f t="array" ref="R25">_xlfn.QUARTILE.INC(IF($Y$4:$XFD$4="Transit, full speed: After ME scrubber, but before cleaning ",$Y25:$XFD25),1)</f>
        <v>5.0000000000000001E-3</v>
      </c>
      <c r="S25" s="315" cm="1">
        <f t="array" ref="S25">_xlfn.QUARTILE.INC(IF($Y$4:$XFD$4="Transit, full speed: After ME scrubber, but before cleaning ",$Y25:$XFD25),3)</f>
        <v>2.2749999999999999E-2</v>
      </c>
      <c r="T25" s="164">
        <f t="shared" si="8"/>
        <v>4.9374999999999995E-2</v>
      </c>
      <c r="U25" s="315" cm="1">
        <f t="array" ref="U25">_xlfn.QUARTILE.INC(IF($Y$4:$XFD$4="Transit, full speed: After AE scrubber, but before cleaning ",$Y25:$XFD25),1)</f>
        <v>5.0000000000000001E-3</v>
      </c>
      <c r="V25" s="315" cm="1">
        <f t="array" ref="V25">_xlfn.QUARTILE.INC(IF($Y$4:$XFD$4="Transit, full speed: After AE scrubber, but before cleaning ",$Y25:$XFD25),3)</f>
        <v>5.0000000000000001E-3</v>
      </c>
      <c r="W25" s="164">
        <f t="shared" si="9"/>
        <v>5.0000000000000001E-3</v>
      </c>
      <c r="X25" s="802" cm="1">
        <f t="array" ref="X25">SUMPRODUCT(--(_xlfn.ISFORMULA(Y25:XFD25)), --(LEN(Y25:XFD25)=0))</f>
        <v>1</v>
      </c>
      <c r="Y25">
        <f>IF(ISNUMBER(SEARCH("&lt;",Rawdata!V25)),Rawdata!$C25/2,IF(ISBLANK(Rawdata!V25),"",Rawdata!V25))</f>
        <v>5.0000000000000001E-3</v>
      </c>
      <c r="Z25">
        <f>IF(ISNUMBER(SEARCH("&lt;",Rawdata!W25)),Rawdata!$C25/2,IF(ISBLANK(Rawdata!W25),"",Rawdata!W25))</f>
        <v>5.0000000000000001E-3</v>
      </c>
      <c r="AA25">
        <f>IF(ISNUMBER(SEARCH("&lt;",Rawdata!X25)),Rawdata!$C25/2,IF(ISBLANK(Rawdata!X25),"",Rawdata!X25))</f>
        <v>5.0000000000000001E-3</v>
      </c>
      <c r="AB25">
        <f>IF(ISNUMBER(SEARCH("&lt;",Rawdata!Y25)),Rawdata!$C25/2,IF(ISBLANK(Rawdata!Y25),"",Rawdata!Y25))</f>
        <v>2.5999999999999999E-2</v>
      </c>
      <c r="AC25">
        <f>IF(ISNUMBER(SEARCH("&lt;",Rawdata!Z25)),Rawdata!$C25/2,IF(ISBLANK(Rawdata!Z25),"",Rawdata!Z25))</f>
        <v>5.0000000000000001E-3</v>
      </c>
      <c r="AD25">
        <f>IF(ISNUMBER(SEARCH("&lt;",Rawdata!AA25)),Rawdata!$C25/2,IF(ISBLANK(Rawdata!AA25),"",Rawdata!AA25))</f>
        <v>5.0000000000000001E-3</v>
      </c>
      <c r="AE25">
        <f>IF(ISNUMBER(SEARCH("&lt;",Rawdata!AB25)),Rawdata!$C25/2,IF(ISBLANK(Rawdata!AB25),"",Rawdata!AB25))</f>
        <v>5.0000000000000001E-3</v>
      </c>
      <c r="AF25">
        <f>IF(ISNUMBER(SEARCH("&lt;",Rawdata!AC25)),Rawdata!$C25/2,IF(ISBLANK(Rawdata!AC25),"",Rawdata!AC25))</f>
        <v>5.0000000000000001E-3</v>
      </c>
      <c r="AG25">
        <f>IF(ISNUMBER(SEARCH("&lt;",Rawdata!AD25)),Rawdata!$C25/2,IF(ISBLANK(Rawdata!AD25),"",Rawdata!AD25))</f>
        <v>5.0000000000000001E-3</v>
      </c>
      <c r="AH25">
        <f>IF(ISNUMBER(SEARCH("&lt;",Rawdata!AE25)),Rawdata!$C25/2,IF(ISBLANK(Rawdata!AE25),"",Rawdata!AE25))</f>
        <v>5.0000000000000001E-3</v>
      </c>
      <c r="AI25">
        <f>IF(ISNUMBER(SEARCH("&lt;",Rawdata!AF25)),Rawdata!$C25/2,IF(ISBLANK(Rawdata!AF25),"",Rawdata!AF25))</f>
        <v>5.0000000000000001E-3</v>
      </c>
      <c r="AJ25">
        <f>IF(ISNUMBER(SEARCH("&lt;",Rawdata!AG25)),Rawdata!$C25/2,IF(ISBLANK(Rawdata!AG25),"",Rawdata!AG25))</f>
        <v>5.0000000000000001E-3</v>
      </c>
      <c r="AK25">
        <f>IF(ISNUMBER(SEARCH("&lt;",Rawdata!AH25)),Rawdata!$C25/2,IF(ISBLANK(Rawdata!AH25),"",Rawdata!AH25))</f>
        <v>5.0000000000000001E-3</v>
      </c>
      <c r="AL25">
        <f>IF(ISNUMBER(SEARCH("&lt;",Rawdata!AI25)),Rawdata!$C25/2,IF(ISBLANK(Rawdata!AI25),"",Rawdata!AI25))</f>
        <v>1.2999999999999999E-2</v>
      </c>
      <c r="AM25">
        <f>IF(ISNUMBER(SEARCH("&lt;",Rawdata!AJ25)),Rawdata!$C25/2,IF(ISBLANK(Rawdata!AJ25),"",Rawdata!AJ25))</f>
        <v>5.0000000000000001E-3</v>
      </c>
      <c r="AN25">
        <f>IF(ISNUMBER(SEARCH("&lt;",Rawdata!AK25)),Rawdata!$C25/2,IF(ISBLANK(Rawdata!AK25),"",Rawdata!AK25))</f>
        <v>5.0000000000000001E-3</v>
      </c>
      <c r="AO25">
        <f>IF(ISNUMBER(SEARCH("&lt;",Rawdata!AL25)),Rawdata!$C25/2,IF(ISBLANK(Rawdata!AL25),"",Rawdata!AL25))</f>
        <v>2.8000000000000001E-2</v>
      </c>
      <c r="AP25">
        <f>IF(ISNUMBER(SEARCH("&lt;",Rawdata!AM25)),Rawdata!$C25/2,IF(ISBLANK(Rawdata!AM25),"",Rawdata!AM25))</f>
        <v>5.0000000000000001E-3</v>
      </c>
      <c r="AQ25">
        <f>IF(ISNUMBER(SEARCH("&lt;",Rawdata!AN25)),Rawdata!$C25/2,IF(ISBLANK(Rawdata!AN25),"",Rawdata!AN25))</f>
        <v>5.0000000000000001E-3</v>
      </c>
      <c r="AR25">
        <f>IF(ISNUMBER(SEARCH("&lt;",Rawdata!AO25)),Rawdata!$C25/2,IF(ISBLANK(Rawdata!AO25),"",Rawdata!AO25))</f>
        <v>0.02</v>
      </c>
      <c r="AS25">
        <f>IF(ISNUMBER(SEARCH("&lt;",Rawdata!AP25)),Rawdata!$C25/2,IF(ISBLANK(Rawdata!AP25),"",Rawdata!AP25))</f>
        <v>5.0000000000000001E-3</v>
      </c>
      <c r="AT25">
        <f>IF(ISNUMBER(SEARCH("&lt;",Rawdata!AQ25)),Rawdata!$C25/2,IF(ISBLANK(Rawdata!AQ25),"",Rawdata!AQ25))</f>
        <v>0.108</v>
      </c>
      <c r="AU25">
        <f>IF(ISNUMBER(SEARCH("&lt;",Rawdata!AR25)),Rawdata!$C25/2,IF(ISBLANK(Rawdata!AR25),"",Rawdata!AR25))</f>
        <v>2.4E-2</v>
      </c>
      <c r="AV25">
        <f>IF(ISNUMBER(SEARCH("&lt;",Rawdata!AS25)),Rawdata!$C25/2,IF(ISBLANK(Rawdata!AS25),"",Rawdata!AS25))</f>
        <v>5.0000000000000001E-3</v>
      </c>
      <c r="AW25">
        <f>IF(ISNUMBER(SEARCH("&lt;",Rawdata!AT25)),Rawdata!$C25/2,IF(ISBLANK(Rawdata!AT25),"",Rawdata!AT25))</f>
        <v>5.0000000000000001E-3</v>
      </c>
      <c r="AX25">
        <f>IF(ISNUMBER(SEARCH("&lt;",Rawdata!AU25)),Rawdata!$C25/2,IF(ISBLANK(Rawdata!AU25),"",Rawdata!AU25))</f>
        <v>5.0000000000000001E-3</v>
      </c>
      <c r="AY25">
        <f>IF(ISNUMBER(SEARCH("&lt;",Rawdata!AV25)),Rawdata!$C25/2,IF(ISBLANK(Rawdata!AV25),"",Rawdata!AV25))</f>
        <v>5.0000000000000001E-3</v>
      </c>
      <c r="AZ25">
        <f>IF(ISNUMBER(SEARCH("&lt;",Rawdata!AW25)),Rawdata!$C25/2,IF(ISBLANK(Rawdata!AW25),"",Rawdata!AW25))</f>
        <v>5.0000000000000001E-3</v>
      </c>
      <c r="BA25">
        <f>IF(ISNUMBER(SEARCH("&lt;",Rawdata!AX25)),Rawdata!$C25/2,IF(ISBLANK(Rawdata!AX25),"",Rawdata!AX25))</f>
        <v>5.0000000000000001E-3</v>
      </c>
      <c r="BB25">
        <f>IF(ISNUMBER(SEARCH("&lt;",Rawdata!AY25)),Rawdata!$C25/2,IF(ISBLANK(Rawdata!AY25),"",Rawdata!AY25))</f>
        <v>0.03</v>
      </c>
      <c r="BC25">
        <f>IF(ISNUMBER(SEARCH("&lt;",Rawdata!AZ25)),Rawdata!$C25/2,IF(ISBLANK(Rawdata!AZ25),"",Rawdata!AZ25))</f>
        <v>5.0000000000000001E-3</v>
      </c>
      <c r="BD25">
        <f>IF(ISNUMBER(SEARCH("&lt;",Rawdata!BA25)),Rawdata!$C25/2,IF(ISBLANK(Rawdata!BA25),"",Rawdata!BA25))</f>
        <v>2.1999999999999999E-2</v>
      </c>
      <c r="BE25">
        <f>IF(ISNUMBER(SEARCH("&lt;",Rawdata!BB25)),Rawdata!$C25/2,IF(ISBLANK(Rawdata!BB25),"",Rawdata!BB25))</f>
        <v>5.0000000000000001E-3</v>
      </c>
      <c r="BF25">
        <f>IF(ISNUMBER(SEARCH("&lt;",Rawdata!BC25)),Rawdata!$C25/2,IF(ISBLANK(Rawdata!BC25),"",Rawdata!BC25))</f>
        <v>5.0000000000000001E-3</v>
      </c>
      <c r="BG25">
        <f>IF(ISNUMBER(SEARCH("&lt;",Rawdata!BD25)),Rawdata!$C25/2,IF(ISBLANK(Rawdata!BD25),"",Rawdata!BD25))</f>
        <v>3.1E-2</v>
      </c>
      <c r="BH25">
        <f>IF(ISNUMBER(SEARCH("&lt;",Rawdata!BE25)),Rawdata!$C25/2,IF(ISBLANK(Rawdata!BE25),"",Rawdata!BE25))</f>
        <v>5.0000000000000001E-3</v>
      </c>
      <c r="BI25">
        <f>IF(ISNUMBER(SEARCH("&lt;",Rawdata!BF25)),Rawdata!$C25/2,IF(ISBLANK(Rawdata!BF25),"",Rawdata!BF25))</f>
        <v>1.2E-2</v>
      </c>
      <c r="BJ25">
        <f>IF(ISNUMBER(SEARCH("&lt;",Rawdata!BG25)),Rawdata!$C25/2,IF(ISBLANK(Rawdata!BG25),"",Rawdata!BG25))</f>
        <v>5.0000000000000001E-3</v>
      </c>
      <c r="BK25">
        <f>IF(ISNUMBER(SEARCH("&lt;",Rawdata!BH25)),Rawdata!$C25/2,IF(ISBLANK(Rawdata!BH25),"",Rawdata!BH25))</f>
        <v>5.0000000000000001E-3</v>
      </c>
      <c r="BL25">
        <f>IF(ISNUMBER(SEARCH("&lt;",Rawdata!BI25)),Rawdata!$C25/2,IF(ISBLANK(Rawdata!BI25),"",Rawdata!BI25))</f>
        <v>5.0000000000000001E-3</v>
      </c>
      <c r="BM25">
        <f>IF(ISNUMBER(SEARCH("&lt;",Rawdata!BJ25)),Rawdata!$C25/2,IF(ISBLANK(Rawdata!BJ25),"",Rawdata!BJ25))</f>
        <v>5.0000000000000001E-3</v>
      </c>
      <c r="BN25">
        <f>IF(ISNUMBER(SEARCH("&lt;",Rawdata!BK25)),Rawdata!$C25/2,IF(ISBLANK(Rawdata!BK25),"",Rawdata!BK25))</f>
        <v>1.2E-2</v>
      </c>
      <c r="BO25">
        <f>IF(ISNUMBER(SEARCH("&lt;",Rawdata!BL25)),Rawdata!$C25/2,IF(ISBLANK(Rawdata!BL25),"",Rawdata!BL25))</f>
        <v>5.0000000000000001E-3</v>
      </c>
      <c r="BP25">
        <f>IF(ISNUMBER(SEARCH("&lt;",Rawdata!BM25)),Rawdata!$C25/2,IF(ISBLANK(Rawdata!BM25),"",Rawdata!BM25))</f>
        <v>5.0000000000000001E-3</v>
      </c>
      <c r="BQ25">
        <f>IF(ISNUMBER(SEARCH("&lt;",Rawdata!BN25)),Rawdata!$C25/2,IF(ISBLANK(Rawdata!BN25),"",Rawdata!BN25))</f>
        <v>5.0000000000000001E-3</v>
      </c>
      <c r="BR25">
        <f>IF(ISNUMBER(SEARCH("&lt;",Rawdata!BO25)),Rawdata!$C25/2,IF(ISBLANK(Rawdata!BO25),"",Rawdata!BO25))</f>
        <v>5.0000000000000001E-3</v>
      </c>
      <c r="BS25">
        <f>IF(ISNUMBER(SEARCH("&lt;",Rawdata!BP25)),Rawdata!$C25/2,IF(ISBLANK(Rawdata!BP25),"",Rawdata!BP25))</f>
        <v>5.0000000000000001E-3</v>
      </c>
      <c r="BT25">
        <f>IF(ISNUMBER(SEARCH("&lt;",Rawdata!BQ25)),Rawdata!$C25/2,IF(ISBLANK(Rawdata!BQ25),"",Rawdata!BQ25))</f>
        <v>5.0000000000000001E-3</v>
      </c>
      <c r="BU25">
        <f>IF(ISNUMBER(SEARCH("&lt;",Rawdata!BR25)),Rawdata!$C25/2,IF(ISBLANK(Rawdata!BR25),"",Rawdata!BR25))</f>
        <v>5.0000000000000001E-3</v>
      </c>
      <c r="BV25">
        <f>IF(ISNUMBER(SEARCH("&lt;",Rawdata!BS25)),Rawdata!$C25/2,IF(ISBLANK(Rawdata!BS25),"",Rawdata!BS25))</f>
        <v>5.0000000000000001E-3</v>
      </c>
      <c r="BW25">
        <f>IF(ISNUMBER(SEARCH("&lt;",Rawdata!BT25)),Rawdata!$C25/2,IF(ISBLANK(Rawdata!BT25),"",Rawdata!BT25))</f>
        <v>5.0000000000000001E-3</v>
      </c>
      <c r="BX25">
        <f>IF(ISNUMBER(SEARCH("&lt;",Rawdata!BU25)),Rawdata!$C25/2,IF(ISBLANK(Rawdata!BU25),"",Rawdata!BU25))</f>
        <v>5.0000000000000001E-3</v>
      </c>
      <c r="BY25">
        <f>IF(ISNUMBER(SEARCH("&lt;",Rawdata!BV25)),Rawdata!$C25/2,IF(ISBLANK(Rawdata!BV25),"",Rawdata!BV25))</f>
        <v>5.0000000000000001E-3</v>
      </c>
      <c r="BZ25">
        <f>IF(ISNUMBER(SEARCH("&lt;",Rawdata!BW25)),Rawdata!$C25/2,IF(ISBLANK(Rawdata!BW25),"",Rawdata!BW25))</f>
        <v>5.0000000000000001E-3</v>
      </c>
      <c r="CA25">
        <f>IF(ISNUMBER(SEARCH("&lt;",Rawdata!BX25)),Rawdata!$C25/2,IF(ISBLANK(Rawdata!BX25),"",Rawdata!BX25))</f>
        <v>5.0000000000000001E-3</v>
      </c>
      <c r="CB25">
        <f>IF(ISNUMBER(SEARCH("&lt;",Rawdata!BY25)),Rawdata!$C25/2,IF(ISBLANK(Rawdata!BY25),"",Rawdata!BY25))</f>
        <v>3.3000000000000002E-2</v>
      </c>
      <c r="CC25">
        <f>IF(ISNUMBER(SEARCH("&lt;",Rawdata!BZ25)),Rawdata!$C25/2,IF(ISBLANK(Rawdata!BZ25),"",Rawdata!BZ25))</f>
        <v>5.0000000000000001E-3</v>
      </c>
      <c r="CD25">
        <f>IF(ISNUMBER(SEARCH("&lt;",Rawdata!CA25)),Rawdata!$C25/2,IF(ISBLANK(Rawdata!CA25),"",Rawdata!CA25))</f>
        <v>5.0000000000000001E-3</v>
      </c>
      <c r="CE25">
        <f>IF(ISNUMBER(SEARCH("&lt;",Rawdata!CB25)),Rawdata!$C25/2,IF(ISBLANK(Rawdata!CB25),"",Rawdata!CB25))</f>
        <v>1.7000000000000001E-2</v>
      </c>
      <c r="CF25">
        <f>IF(ISNUMBER(SEARCH("&lt;",Rawdata!CC25)),Rawdata!$C25/2,IF(ISBLANK(Rawdata!CC25),"",Rawdata!CC25))</f>
        <v>5.0000000000000001E-3</v>
      </c>
      <c r="CG25">
        <f>IF(ISNUMBER(SEARCH("&lt;",Rawdata!CD25)),Rawdata!$C25/2,IF(ISBLANK(Rawdata!CD25),"",Rawdata!CD25))</f>
        <v>6.4000000000000001E-2</v>
      </c>
      <c r="CH25">
        <f>IF(ISNUMBER(SEARCH("&lt;",Rawdata!CE25)),Rawdata!$C25/2,IF(ISBLANK(Rawdata!CE25),"",Rawdata!CE25))</f>
        <v>1.0999999999999999E-2</v>
      </c>
      <c r="CI25">
        <f>IF(ISNUMBER(SEARCH("&lt;",Rawdata!CF25)),Rawdata!$C25/2,IF(ISBLANK(Rawdata!CF25),"",Rawdata!CF25))</f>
        <v>5.0000000000000001E-3</v>
      </c>
      <c r="CJ25">
        <f>IF(ISNUMBER(SEARCH("&lt;",Rawdata!CG25)),Rawdata!$C25/2,IF(ISBLANK(Rawdata!CG25),"",Rawdata!CG25))</f>
        <v>5.0000000000000001E-3</v>
      </c>
      <c r="CK25">
        <f>IF(ISNUMBER(SEARCH("&lt;",Rawdata!CH25)),Rawdata!$C25/2,IF(ISBLANK(Rawdata!CH25),"",Rawdata!CH25))</f>
        <v>5.0000000000000001E-3</v>
      </c>
      <c r="CL25">
        <f>IF(ISNUMBER(SEARCH("&lt;",Rawdata!CI25)),Rawdata!$C25/2,IF(ISBLANK(Rawdata!CI25),"",Rawdata!CI25))</f>
        <v>2.3E-2</v>
      </c>
      <c r="CM25">
        <f>IF(ISNUMBER(SEARCH("&lt;",Rawdata!CJ25)),Rawdata!$C25/2,IF(ISBLANK(Rawdata!CJ25),"",Rawdata!CJ25))</f>
        <v>5.0000000000000001E-3</v>
      </c>
      <c r="CN25">
        <f>IF(ISNUMBER(SEARCH("&lt;",Rawdata!CK25)),Rawdata!$C25/2,IF(ISBLANK(Rawdata!CK25),"",Rawdata!CK25))</f>
        <v>5.0000000000000001E-3</v>
      </c>
      <c r="CO25">
        <f>IF(ISNUMBER(SEARCH("&lt;",Rawdata!CL25)),Rawdata!$C25/2,IF(ISBLANK(Rawdata!CL25),"",Rawdata!CL25))</f>
        <v>5.0000000000000001E-3</v>
      </c>
      <c r="CP25">
        <f>IF(ISNUMBER(SEARCH("&lt;",Rawdata!CM25)),Rawdata!$C25/2,IF(ISBLANK(Rawdata!CM25),"",Rawdata!CM25))</f>
        <v>5.0000000000000001E-3</v>
      </c>
      <c r="CQ25">
        <f>IF(ISNUMBER(SEARCH("&lt;",Rawdata!CN25)),Rawdata!$C25/2,IF(ISBLANK(Rawdata!CN25),"",Rawdata!CN25))</f>
        <v>5.0000000000000001E-3</v>
      </c>
      <c r="CR25">
        <f>IF(ISNUMBER(SEARCH("&lt;",Rawdata!CO25)),Rawdata!$C25/2,IF(ISBLANK(Rawdata!CO25),"",Rawdata!CO25))</f>
        <v>5.0000000000000001E-3</v>
      </c>
      <c r="CS25">
        <f>IF(ISNUMBER(SEARCH("&lt;",Rawdata!CP25)),Rawdata!$C25/2,IF(ISBLANK(Rawdata!CP25),"",Rawdata!CP25))</f>
        <v>5.0000000000000001E-3</v>
      </c>
      <c r="CT25">
        <f>IF(ISNUMBER(SEARCH("&lt;",Rawdata!CQ25)),Rawdata!$C25/2,IF(ISBLANK(Rawdata!CQ25),"",Rawdata!CQ25))</f>
        <v>1.4E-2</v>
      </c>
      <c r="CU25">
        <f>IF(ISNUMBER(SEARCH("&lt;",Rawdata!CR25)),Rawdata!$C25/2,IF(ISBLANK(Rawdata!CR25),"",Rawdata!CR25))</f>
        <v>5.0000000000000001E-3</v>
      </c>
      <c r="CV25">
        <f>IF(ISNUMBER(SEARCH("&lt;",Rawdata!CS25)),Rawdata!$C25/2,IF(ISBLANK(Rawdata!CS25),"",Rawdata!CS25))</f>
        <v>0.23300000000000001</v>
      </c>
      <c r="CW25">
        <f>IF(ISNUMBER(SEARCH("&lt;",Rawdata!CT25)),Rawdata!$C25/2,IF(ISBLANK(Rawdata!CT25),"",Rawdata!CT25))</f>
        <v>1.2999999999999999E-2</v>
      </c>
      <c r="CX25">
        <f>IF(ISNUMBER(SEARCH("&lt;",Rawdata!CU25)),Rawdata!$C25/2,IF(ISBLANK(Rawdata!CU25),"",Rawdata!CU25))</f>
        <v>5.0000000000000001E-3</v>
      </c>
      <c r="CY25">
        <f>IF(ISNUMBER(SEARCH("&lt;",Rawdata!CV25)),Rawdata!$C25/2,IF(ISBLANK(Rawdata!CV25),"",Rawdata!CV25))</f>
        <v>5.0000000000000001E-3</v>
      </c>
      <c r="CZ25">
        <f>IF(ISNUMBER(SEARCH("&lt;",Rawdata!CW25)),Rawdata!$C25/2,IF(ISBLANK(Rawdata!CW25),"",Rawdata!CW25))</f>
        <v>5.0000000000000001E-3</v>
      </c>
      <c r="DA25">
        <f>IF(ISNUMBER(SEARCH("&lt;",Rawdata!CX25)),Rawdata!$C25/2,IF(ISBLANK(Rawdata!CX25),"",Rawdata!CX25))</f>
        <v>5.0000000000000001E-3</v>
      </c>
      <c r="DB25">
        <f>IF(ISNUMBER(SEARCH("&lt;",Rawdata!CY25)),Rawdata!$C25/2,IF(ISBLANK(Rawdata!CY25),"",Rawdata!CY25))</f>
        <v>5.0000000000000001E-3</v>
      </c>
      <c r="DC25">
        <f>IF(ISNUMBER(SEARCH("&lt;",Rawdata!CZ25)),Rawdata!$C25/2,IF(ISBLANK(Rawdata!CZ25),"",Rawdata!CZ25))</f>
        <v>5.0000000000000001E-3</v>
      </c>
      <c r="DD25">
        <f>IF(ISNUMBER(SEARCH("&lt;",Rawdata!DA25)),Rawdata!$C25/2,IF(ISBLANK(Rawdata!DA25),"",Rawdata!DA25))</f>
        <v>0.08</v>
      </c>
      <c r="DE25">
        <f>IF(ISNUMBER(SEARCH("&lt;",Rawdata!DB25)),Rawdata!$C25/2,IF(ISBLANK(Rawdata!DB25),"",Rawdata!DB25))</f>
        <v>5.0000000000000001E-3</v>
      </c>
      <c r="DF25">
        <f>IF(ISNUMBER(SEARCH("&lt;",Rawdata!DC25)),Rawdata!$C25/2,IF(ISBLANK(Rawdata!DC25),"",Rawdata!DC25))</f>
        <v>5.0000000000000001E-3</v>
      </c>
      <c r="DG25">
        <f>IF(ISNUMBER(SEARCH("&lt;",Rawdata!DD25)),Rawdata!$C25/2,IF(ISBLANK(Rawdata!DD25),"",Rawdata!DD25))</f>
        <v>5.0000000000000001E-3</v>
      </c>
      <c r="DH25">
        <f>IF(ISNUMBER(SEARCH("&lt;",Rawdata!DE25)),Rawdata!$C25/2,IF(ISBLANK(Rawdata!DE25),"",Rawdata!DE25))</f>
        <v>1.2E-2</v>
      </c>
      <c r="DI25">
        <f>IF(ISNUMBER(SEARCH("&lt;",Rawdata!DF25)),Rawdata!$C25/2,IF(ISBLANK(Rawdata!DF25),"",Rawdata!DF25))</f>
        <v>5.0000000000000001E-3</v>
      </c>
      <c r="DJ25">
        <f>IF(ISNUMBER(SEARCH("&lt;",Rawdata!DG25)),Rawdata!$C25/2,IF(ISBLANK(Rawdata!DG25),"",Rawdata!DG25))</f>
        <v>5.0000000000000001E-3</v>
      </c>
      <c r="DK25">
        <f>IF(ISNUMBER(SEARCH("&lt;",Rawdata!DH25)),Rawdata!$C25/2,IF(ISBLANK(Rawdata!DH25),"",Rawdata!DH25))</f>
        <v>5.0000000000000001E-3</v>
      </c>
      <c r="DL25">
        <f>IF(ISNUMBER(SEARCH("&lt;",Rawdata!DI25)),Rawdata!$C25/2,IF(ISBLANK(Rawdata!DI25),"",Rawdata!DI25))</f>
        <v>5.0000000000000001E-3</v>
      </c>
      <c r="DM25">
        <f>IF(ISNUMBER(SEARCH("&lt;",Rawdata!DJ25)),Rawdata!$C25/2,IF(ISBLANK(Rawdata!DJ25),"",Rawdata!DJ25))</f>
        <v>5.0000000000000001E-3</v>
      </c>
      <c r="DN25">
        <f>IF(ISNUMBER(SEARCH("&lt;",Rawdata!DK25)),Rawdata!$C25/2,IF(ISBLANK(Rawdata!DK25),"",Rawdata!DK25))</f>
        <v>5.0000000000000001E-3</v>
      </c>
      <c r="DO25">
        <f>IF(ISNUMBER(SEARCH("&lt;",Rawdata!DL25)),Rawdata!$C25/2,IF(ISBLANK(Rawdata!DL25),"",Rawdata!DL25))</f>
        <v>5.0000000000000001E-3</v>
      </c>
      <c r="DP25">
        <f>IF(ISNUMBER(SEARCH("&lt;",Rawdata!DM25)),Rawdata!$C25/2,IF(ISBLANK(Rawdata!DM25),"",Rawdata!DM25))</f>
        <v>5.0000000000000001E-3</v>
      </c>
      <c r="DQ25">
        <f>IF(ISNUMBER(SEARCH("&lt;",Rawdata!DN25)),Rawdata!$C25/2,IF(ISBLANK(Rawdata!DN25),"",Rawdata!DN25))</f>
        <v>5.0000000000000001E-3</v>
      </c>
      <c r="DR25">
        <f>IF(ISNUMBER(SEARCH("&lt;",Rawdata!DO25)),Rawdata!$C25/2,IF(ISBLANK(Rawdata!DO25),"",Rawdata!DO25))</f>
        <v>0.04</v>
      </c>
      <c r="DS25">
        <f>IF(ISNUMBER(SEARCH("&lt;",Rawdata!DP25)),Rawdata!$C25/2,IF(ISBLANK(Rawdata!DP25),"",Rawdata!DP25))</f>
        <v>5.0000000000000001E-3</v>
      </c>
      <c r="DT25">
        <f>IF(ISNUMBER(SEARCH("&lt;",Rawdata!DQ25)),Rawdata!$C25/2,IF(ISBLANK(Rawdata!DQ25),"",Rawdata!DQ25))</f>
        <v>5.0000000000000001E-3</v>
      </c>
      <c r="DU25">
        <f>IF(ISNUMBER(SEARCH("&lt;",Rawdata!DR25)),Rawdata!$C25/2,IF(ISBLANK(Rawdata!DR25),"",Rawdata!DR25))</f>
        <v>5.0000000000000001E-3</v>
      </c>
      <c r="DV25">
        <f>IF(ISNUMBER(SEARCH("&lt;",Rawdata!DS25)),Rawdata!$C25/2,IF(ISBLANK(Rawdata!DS25),"",Rawdata!DS25))</f>
        <v>5.0000000000000001E-3</v>
      </c>
      <c r="DW25">
        <f>IF(ISNUMBER(SEARCH("&lt;",Rawdata!DT25)),Rawdata!$C25/2,IF(ISBLANK(Rawdata!DT25),"",Rawdata!DT25))</f>
        <v>5.0000000000000001E-3</v>
      </c>
      <c r="DX25">
        <f>IF(ISNUMBER(SEARCH("&lt;",Rawdata!DU25)),Rawdata!$C25/2,IF(ISBLANK(Rawdata!DU25),"",Rawdata!DU25))</f>
        <v>5.0000000000000001E-3</v>
      </c>
      <c r="DY25">
        <f>IF(ISNUMBER(SEARCH("&lt;",Rawdata!DV25)),Rawdata!$C25/2,IF(ISBLANK(Rawdata!DV25),"",Rawdata!DV25))</f>
        <v>5.0000000000000001E-3</v>
      </c>
      <c r="DZ25">
        <f>IF(ISNUMBER(SEARCH("&lt;",Rawdata!DW25)),Rawdata!$C25/2,IF(ISBLANK(Rawdata!DW25),"",Rawdata!DW25))</f>
        <v>5.0000000000000001E-3</v>
      </c>
      <c r="EA25">
        <f>IF(ISNUMBER(SEARCH("&lt;",Rawdata!DX25)),Rawdata!$C25/2,IF(ISBLANK(Rawdata!DX25),"",Rawdata!DX25))</f>
        <v>5.0000000000000001E-3</v>
      </c>
      <c r="EB25">
        <f>IF(ISNUMBER(SEARCH("&lt;",Rawdata!DY25)),Rawdata!$C25/2,IF(ISBLANK(Rawdata!DY25),"",Rawdata!DY25))</f>
        <v>5.0000000000000001E-3</v>
      </c>
      <c r="EC25">
        <f>IF(ISNUMBER(SEARCH("&lt;",Rawdata!DZ25)),Rawdata!$C25/2,IF(ISBLANK(Rawdata!DZ25),"",Rawdata!DZ25))</f>
        <v>5.0000000000000001E-3</v>
      </c>
      <c r="ED25">
        <f>IF(ISNUMBER(SEARCH("&lt;",Rawdata!EA25)),Rawdata!$C25/2,IF(ISBLANK(Rawdata!EA25),"",Rawdata!EA25))</f>
        <v>5.0000000000000001E-3</v>
      </c>
      <c r="EE25">
        <f>IF(ISNUMBER(SEARCH("&lt;",Rawdata!EB25)),Rawdata!$C25/2,IF(ISBLANK(Rawdata!EB25),"",Rawdata!EB25))</f>
        <v>5.0000000000000001E-3</v>
      </c>
      <c r="EF25">
        <f>IF(ISNUMBER(SEARCH("&lt;",Rawdata!EC25)),Rawdata!$C25/2,IF(ISBLANK(Rawdata!EC25),"",Rawdata!EC25))</f>
        <v>5.0000000000000001E-3</v>
      </c>
      <c r="EG25">
        <f>IF(ISNUMBER(SEARCH("&lt;",Rawdata!ED25)),Rawdata!$C25/2,IF(ISBLANK(Rawdata!ED25),"",Rawdata!ED25))</f>
        <v>1.4E-2</v>
      </c>
      <c r="EH25">
        <f>IF(ISNUMBER(SEARCH("&lt;",Rawdata!EE25)),Rawdata!$C25/2,IF(ISBLANK(Rawdata!EE25),"",Rawdata!EE25))</f>
        <v>5.0000000000000001E-3</v>
      </c>
      <c r="EI25">
        <f>IF(ISNUMBER(SEARCH("&lt;",Rawdata!EF25)),Rawdata!$C25/2,IF(ISBLANK(Rawdata!EF25),"",Rawdata!EF25))</f>
        <v>5.0000000000000001E-3</v>
      </c>
      <c r="EJ25">
        <f>IF(ISNUMBER(SEARCH("&lt;",Rawdata!EG25)),Rawdata!$C25/2,IF(ISBLANK(Rawdata!EG25),"",Rawdata!EG25))</f>
        <v>5.0000000000000001E-3</v>
      </c>
      <c r="EK25">
        <f>IF(ISNUMBER(SEARCH("&lt;",Rawdata!EH25)),Rawdata!$C25/2,IF(ISBLANK(Rawdata!EH25),"",Rawdata!EH25))</f>
        <v>5.0000000000000001E-3</v>
      </c>
      <c r="EL25">
        <f>IF(ISNUMBER(SEARCH("&lt;",Rawdata!EI25)),Rawdata!$C25/2,IF(ISBLANK(Rawdata!EI25),"",Rawdata!EI25))</f>
        <v>3.5000000000000003E-2</v>
      </c>
      <c r="EM25">
        <f>IF(ISNUMBER(SEARCH("&lt;",Rawdata!EJ25)),Rawdata!$C25/2,IF(ISBLANK(Rawdata!EJ25),"",Rawdata!EJ25))</f>
        <v>5.0000000000000001E-3</v>
      </c>
      <c r="EN25">
        <f>IF(ISNUMBER(SEARCH("&lt;",Rawdata!EK25)),Rawdata!$C25/2,IF(ISBLANK(Rawdata!EK25),"",Rawdata!EK25))</f>
        <v>5.0000000000000001E-3</v>
      </c>
      <c r="EO25">
        <f>IF(ISNUMBER(SEARCH("&lt;",Rawdata!EL25)),Rawdata!$C25/2,IF(ISBLANK(Rawdata!EL25),"",Rawdata!EL25))</f>
        <v>5.0000000000000001E-3</v>
      </c>
      <c r="EP25">
        <f>IF(ISNUMBER(SEARCH("&lt;",Rawdata!EM25)),Rawdata!$C25/2,IF(ISBLANK(Rawdata!EM25),"",Rawdata!EM25))</f>
        <v>5.0000000000000001E-3</v>
      </c>
      <c r="EQ25">
        <f>IF(ISNUMBER(SEARCH("&lt;",Rawdata!EN25)),Rawdata!$C25/2,IF(ISBLANK(Rawdata!EN25),"",Rawdata!EN25))</f>
        <v>5.0000000000000001E-3</v>
      </c>
      <c r="ER25">
        <f>IF(ISNUMBER(SEARCH("&lt;",Rawdata!EO25)),Rawdata!$C25/2,IF(ISBLANK(Rawdata!EO25),"",Rawdata!EO25))</f>
        <v>5.0000000000000001E-3</v>
      </c>
      <c r="ES25">
        <f>IF(ISNUMBER(SEARCH("&lt;",Rawdata!EP25)),Rawdata!$C25/2,IF(ISBLANK(Rawdata!EP25),"",Rawdata!EP25))</f>
        <v>5.0000000000000001E-3</v>
      </c>
      <c r="ET25">
        <f>IF(ISNUMBER(SEARCH("&lt;",Rawdata!EQ25)),Rawdata!$C25/2,IF(ISBLANK(Rawdata!EQ25),"",Rawdata!EQ25))</f>
        <v>5.0000000000000001E-3</v>
      </c>
      <c r="EU25">
        <f>IF(ISNUMBER(SEARCH("&lt;",Rawdata!ER25)),Rawdata!$C25/2,IF(ISBLANK(Rawdata!ER25),"",Rawdata!ER25))</f>
        <v>5.0000000000000001E-3</v>
      </c>
      <c r="EV25">
        <f>IF(ISNUMBER(SEARCH("&lt;",Rawdata!ES25)),Rawdata!$C25/2,IF(ISBLANK(Rawdata!ES25),"",Rawdata!ES25))</f>
        <v>1.7999999999999999E-2</v>
      </c>
      <c r="EW25">
        <f>IF(ISNUMBER(SEARCH("&lt;",Rawdata!ET25)),Rawdata!$C25/2,IF(ISBLANK(Rawdata!ET25),"",Rawdata!ET25))</f>
        <v>5.0000000000000001E-3</v>
      </c>
      <c r="EX25">
        <f>IF(ISNUMBER(SEARCH("&lt;",Rawdata!EU25)),Rawdata!$C25/2,IF(ISBLANK(Rawdata!EU25),"",Rawdata!EU25))</f>
        <v>5.0000000000000001E-3</v>
      </c>
      <c r="EY25">
        <f>IF(ISNUMBER(SEARCH("&lt;",Rawdata!EV25)),Rawdata!$C25/2,IF(ISBLANK(Rawdata!EV25),"",Rawdata!EV25))</f>
        <v>5.0000000000000001E-3</v>
      </c>
      <c r="EZ25">
        <f>IF(ISNUMBER(SEARCH("&lt;",Rawdata!EW25)),Rawdata!$C25/2,IF(ISBLANK(Rawdata!EW25),"",Rawdata!EW25))</f>
        <v>5.0000000000000001E-3</v>
      </c>
      <c r="FA25">
        <f>IF(ISNUMBER(SEARCH("&lt;",Rawdata!EX25)),Rawdata!$C25/2,IF(ISBLANK(Rawdata!EX25),"",Rawdata!EX25))</f>
        <v>0.01</v>
      </c>
      <c r="FB25">
        <f>IF(ISNUMBER(SEARCH("&lt;",Rawdata!EY25)),Rawdata!$C25/2,IF(ISBLANK(Rawdata!EY25),"",Rawdata!EY25))</f>
        <v>5.0000000000000001E-3</v>
      </c>
      <c r="FC25">
        <f>IF(ISNUMBER(SEARCH("&lt;",Rawdata!EZ25)),Rawdata!$C25/2,IF(ISBLANK(Rawdata!EZ25),"",Rawdata!EZ25))</f>
        <v>5.0000000000000001E-3</v>
      </c>
      <c r="FD25">
        <f>IF(ISNUMBER(SEARCH("&lt;",Rawdata!FA25)),Rawdata!$C25/2,IF(ISBLANK(Rawdata!FA25),"",Rawdata!FA25))</f>
        <v>5.0000000000000001E-3</v>
      </c>
      <c r="FE25">
        <f>IF(ISNUMBER(SEARCH("&lt;",Rawdata!FB25)),Rawdata!$C25/2,IF(ISBLANK(Rawdata!FB25),"",Rawdata!FB25))</f>
        <v>1.7000000000000001E-2</v>
      </c>
      <c r="FF25">
        <f>IF(ISNUMBER(SEARCH("&lt;",Rawdata!FC25)),Rawdata!$C25/2,IF(ISBLANK(Rawdata!FC25),"",Rawdata!FC25))</f>
        <v>5.0000000000000001E-3</v>
      </c>
      <c r="FG25">
        <f>IF(ISNUMBER(SEARCH("&lt;",Rawdata!FD25)),Rawdata!$C25/2,IF(ISBLANK(Rawdata!FD25),"",Rawdata!FD25))</f>
        <v>5.0000000000000001E-3</v>
      </c>
      <c r="FH25">
        <f>IF(ISNUMBER(SEARCH("&lt;",Rawdata!FE25)),Rawdata!$C25/2,IF(ISBLANK(Rawdata!FE25),"",Rawdata!FE25))</f>
        <v>5.0000000000000001E-3</v>
      </c>
      <c r="FI25">
        <f>IF(ISNUMBER(SEARCH("&lt;",Rawdata!FF25)),Rawdata!$C25/2,IF(ISBLANK(Rawdata!FF25),"",Rawdata!FF25))</f>
        <v>5.0000000000000001E-3</v>
      </c>
      <c r="FJ25">
        <f>IF(ISNUMBER(SEARCH("&lt;",Rawdata!FG25)),Rawdata!$C25/2,IF(ISBLANK(Rawdata!FG25),"",Rawdata!FG25))</f>
        <v>2.5000000000000001E-2</v>
      </c>
      <c r="FK25">
        <f>IF(ISNUMBER(SEARCH("&lt;",Rawdata!FH25)),Rawdata!$C25/2,IF(ISBLANK(Rawdata!FH25),"",Rawdata!FH25))</f>
        <v>5.0000000000000001E-3</v>
      </c>
      <c r="FL25">
        <f>IF(ISNUMBER(SEARCH("&lt;",Rawdata!FI25)),Rawdata!$C25/2,IF(ISBLANK(Rawdata!FI25),"",Rawdata!FI25))</f>
        <v>5.0000000000000001E-3</v>
      </c>
      <c r="FM25">
        <f>IF(ISNUMBER(SEARCH("&lt;",Rawdata!FJ25)),Rawdata!$C25/2,IF(ISBLANK(Rawdata!FJ25),"",Rawdata!FJ25))</f>
        <v>5.0000000000000001E-3</v>
      </c>
      <c r="FN25">
        <f>IF(ISNUMBER(SEARCH("&lt;",Rawdata!FK25)),Rawdata!$C25/2,IF(ISBLANK(Rawdata!FK25),"",Rawdata!FK25))</f>
        <v>5.0000000000000001E-3</v>
      </c>
      <c r="FO25">
        <f>IF(ISNUMBER(SEARCH("&lt;",Rawdata!FL25)),Rawdata!$C25/2,IF(ISBLANK(Rawdata!FL25),"",Rawdata!FL25))</f>
        <v>5.0000000000000001E-3</v>
      </c>
      <c r="FP25">
        <f>IF(ISNUMBER(SEARCH("&lt;",Rawdata!FM25)),Rawdata!$C25/2,IF(ISBLANK(Rawdata!FM25),"",Rawdata!FM25))</f>
        <v>5.0000000000000001E-3</v>
      </c>
      <c r="FQ25">
        <f>IF(ISNUMBER(SEARCH("&lt;",Rawdata!FN25)),Rawdata!$C25/2,IF(ISBLANK(Rawdata!FN25),"",Rawdata!FN25))</f>
        <v>5.0000000000000001E-3</v>
      </c>
      <c r="FR25">
        <f>IF(ISNUMBER(SEARCH("&lt;",Rawdata!FO25)),Rawdata!$C25/2,IF(ISBLANK(Rawdata!FO25),"",Rawdata!FO25))</f>
        <v>5.0000000000000001E-3</v>
      </c>
      <c r="FS25">
        <f>IF(ISNUMBER(SEARCH("&lt;",Rawdata!FP25)),Rawdata!$C25/2,IF(ISBLANK(Rawdata!FP25),"",Rawdata!FP25))</f>
        <v>5.0000000000000001E-3</v>
      </c>
      <c r="FT25" t="str">
        <f>IF(ISNUMBER(SEARCH("&lt;",Rawdata!FQ25)),Rawdata!$C25/2,IF(ISBLANK(Rawdata!FQ25),"",Rawdata!FQ25))</f>
        <v/>
      </c>
      <c r="FU25">
        <f>IF(ISNUMBER(SEARCH("&lt;",Rawdata!FR25)),Rawdata!$C25/2,IF(ISBLANK(Rawdata!FR25),"",Rawdata!FR25))</f>
        <v>5.0000000000000001E-3</v>
      </c>
      <c r="FV25">
        <f>IF(ISNUMBER(SEARCH("&lt;",Rawdata!FS25)),Rawdata!$C25/2,IF(ISBLANK(Rawdata!FS25),"",Rawdata!FS25))</f>
        <v>5.0000000000000001E-3</v>
      </c>
      <c r="FW25">
        <f>IF(ISNUMBER(SEARCH("&lt;",Rawdata!FT25)),Rawdata!$C25/2,IF(ISBLANK(Rawdata!FT25),"",Rawdata!FT25))</f>
        <v>5.0000000000000001E-3</v>
      </c>
      <c r="FX25">
        <f>IF(ISNUMBER(SEARCH("&lt;",Rawdata!FU25)),Rawdata!$C25/2,IF(ISBLANK(Rawdata!FU25),"",Rawdata!FU25))</f>
        <v>5.0000000000000001E-3</v>
      </c>
      <c r="FY25">
        <f>IF(ISNUMBER(SEARCH("&lt;",Rawdata!FV25)),Rawdata!$C25/2,IF(ISBLANK(Rawdata!FV25),"",Rawdata!FV25))</f>
        <v>5.0000000000000001E-3</v>
      </c>
      <c r="FZ25">
        <f>IF(ISNUMBER(SEARCH("&lt;",Rawdata!FW25)),Rawdata!$C25/2,IF(ISBLANK(Rawdata!FW25),"",Rawdata!FW25))</f>
        <v>5.0000000000000001E-3</v>
      </c>
      <c r="GA25">
        <f>IF(ISNUMBER(SEARCH("&lt;",Rawdata!FX25)),Rawdata!$C25/2,IF(ISBLANK(Rawdata!FX25),"",Rawdata!FX25))</f>
        <v>5.0000000000000001E-3</v>
      </c>
      <c r="GB25">
        <f>IF(ISNUMBER(SEARCH("&lt;",Rawdata!FY25)),Rawdata!$C25/2,IF(ISBLANK(Rawdata!FY25),"",Rawdata!FY25))</f>
        <v>5.0000000000000001E-3</v>
      </c>
      <c r="GC25">
        <f>IF(ISNUMBER(SEARCH("&lt;",Rawdata!FZ25)),Rawdata!$C25/2,IF(ISBLANK(Rawdata!FZ25),"",Rawdata!FZ25))</f>
        <v>5.0000000000000001E-3</v>
      </c>
      <c r="GD25">
        <f>IF(ISNUMBER(SEARCH("&lt;",Rawdata!GA25)),Rawdata!$C25/2,IF(ISBLANK(Rawdata!GA25),"",Rawdata!GA25))</f>
        <v>0.01</v>
      </c>
      <c r="GE25">
        <f>IF(ISNUMBER(SEARCH("&lt;",Rawdata!GB25)),Rawdata!$C25/2,IF(ISBLANK(Rawdata!GB25),"",Rawdata!GB25))</f>
        <v>5.0000000000000001E-3</v>
      </c>
      <c r="GF25">
        <f>IF(ISNUMBER(SEARCH("&lt;",Rawdata!GC25)),Rawdata!$C25/2,IF(ISBLANK(Rawdata!GC25),"",Rawdata!GC25))</f>
        <v>5.0000000000000001E-3</v>
      </c>
      <c r="GG25">
        <f>IF(ISNUMBER(SEARCH("&lt;",Rawdata!GD25)),Rawdata!$C25/2,IF(ISBLANK(Rawdata!GD25),"",Rawdata!GD25))</f>
        <v>5.0000000000000001E-3</v>
      </c>
      <c r="GH25">
        <f>IF(ISNUMBER(SEARCH("&lt;",Rawdata!GE25)),Rawdata!$C25/2,IF(ISBLANK(Rawdata!GE25),"",Rawdata!GE25))</f>
        <v>5.0000000000000001E-3</v>
      </c>
      <c r="GI25">
        <f>IF(ISNUMBER(SEARCH("&lt;",Rawdata!GF25)),Rawdata!$C25/2,IF(ISBLANK(Rawdata!GF25),"",Rawdata!GF25))</f>
        <v>0.32300000000000001</v>
      </c>
      <c r="GJ25">
        <f>IF(ISNUMBER(SEARCH("&lt;",Rawdata!GG25)),Rawdata!$C25/2,IF(ISBLANK(Rawdata!GG25),"",Rawdata!GG25))</f>
        <v>2.1999999999999999E-2</v>
      </c>
      <c r="GK25">
        <f>IF(ISNUMBER(SEARCH("&lt;",Rawdata!GH25)),Rawdata!$C25/2,IF(ISBLANK(Rawdata!GH25),"",Rawdata!GH25))</f>
        <v>5.0000000000000001E-3</v>
      </c>
      <c r="GL25">
        <f>IF(ISNUMBER(SEARCH("&lt;",Rawdata!GI25)),Rawdata!$C25/2,IF(ISBLANK(Rawdata!GI25),"",Rawdata!GI25))</f>
        <v>2.7E-2</v>
      </c>
      <c r="GM25">
        <f>IF(ISNUMBER(SEARCH("&lt;",Rawdata!GJ25)),Rawdata!$C25/2,IF(ISBLANK(Rawdata!GJ25),"",Rawdata!GJ25))</f>
        <v>5.0000000000000001E-3</v>
      </c>
      <c r="GN25">
        <f>IF(ISNUMBER(SEARCH("&lt;",Rawdata!GK25)),Rawdata!$C25/2,IF(ISBLANK(Rawdata!GK25),"",Rawdata!GK25))</f>
        <v>1.7999999999999999E-2</v>
      </c>
      <c r="GO25">
        <f>IF(ISNUMBER(SEARCH("&lt;",Rawdata!GL25)),Rawdata!$C25/2,IF(ISBLANK(Rawdata!GL25),"",Rawdata!GL25))</f>
        <v>1.4999999999999999E-2</v>
      </c>
      <c r="GP25">
        <f>IF(ISNUMBER(SEARCH("&lt;",Rawdata!GM25)),Rawdata!$C25/2,IF(ISBLANK(Rawdata!GM25),"",Rawdata!GM25))</f>
        <v>5.0000000000000001E-3</v>
      </c>
      <c r="GQ25">
        <f>IF(ISNUMBER(SEARCH("&lt;",Rawdata!GN25)),Rawdata!$C25/2,IF(ISBLANK(Rawdata!GN25),"",Rawdata!GN25))</f>
        <v>5.0000000000000001E-3</v>
      </c>
      <c r="GR25">
        <f>IF(ISNUMBER(SEARCH("&lt;",Rawdata!GO25)),Rawdata!$C25/2,IF(ISBLANK(Rawdata!GO25),"",Rawdata!GO25))</f>
        <v>5.0000000000000001E-3</v>
      </c>
      <c r="GS25">
        <f>IF(ISNUMBER(SEARCH("&lt;",Rawdata!GP25)),Rawdata!$C25/2,IF(ISBLANK(Rawdata!GP25),"",Rawdata!GP25))</f>
        <v>1.2999999999999999E-2</v>
      </c>
      <c r="GT25">
        <f>IF(ISNUMBER(SEARCH("&lt;",Rawdata!GQ25)),Rawdata!$C25/2,IF(ISBLANK(Rawdata!GQ25),"",Rawdata!GQ25))</f>
        <v>2.8000000000000001E-2</v>
      </c>
      <c r="GU25">
        <f>IF(ISNUMBER(SEARCH("&lt;",Rawdata!GR25)),Rawdata!$C25/2,IF(ISBLANK(Rawdata!GR25),"",Rawdata!GR25))</f>
        <v>5.0000000000000001E-3</v>
      </c>
      <c r="GV25">
        <f>IF(ISNUMBER(SEARCH("&lt;",Rawdata!GS25)),Rawdata!$C25/2,IF(ISBLANK(Rawdata!GS25),"",Rawdata!GS25))</f>
        <v>5.0000000000000001E-3</v>
      </c>
      <c r="GW25">
        <f>IF(ISNUMBER(SEARCH("&lt;",Rawdata!GT25)),Rawdata!$C25/2,IF(ISBLANK(Rawdata!GT25),"",Rawdata!GT25))</f>
        <v>5.0000000000000001E-3</v>
      </c>
      <c r="GX25">
        <f>IF(ISNUMBER(SEARCH("&lt;",Rawdata!GU25)),Rawdata!$C25/2,IF(ISBLANK(Rawdata!GU25),"",Rawdata!GU25))</f>
        <v>5.0000000000000001E-3</v>
      </c>
      <c r="GY25">
        <f>IF(ISNUMBER(SEARCH("&lt;",Rawdata!GV25)),Rawdata!$C25/2,IF(ISBLANK(Rawdata!GV25),"",Rawdata!GV25))</f>
        <v>5.0000000000000001E-3</v>
      </c>
      <c r="GZ25">
        <f>IF(ISNUMBER(SEARCH("&lt;",Rawdata!GW25)),Rawdata!$C25/2,IF(ISBLANK(Rawdata!GW25),"",Rawdata!GW25))</f>
        <v>5.0000000000000001E-3</v>
      </c>
      <c r="HA25">
        <f>IF(ISNUMBER(SEARCH("&lt;",Rawdata!GX25)),Rawdata!$C25/2,IF(ISBLANK(Rawdata!GX25),"",Rawdata!GX25))</f>
        <v>5.0000000000000001E-3</v>
      </c>
      <c r="HB25">
        <f>IF(ISNUMBER(SEARCH("&lt;",Rawdata!GY25)),Rawdata!$C25/2,IF(ISBLANK(Rawdata!GY25),"",Rawdata!GY25))</f>
        <v>5.0000000000000001E-3</v>
      </c>
      <c r="HC25">
        <f>IF(ISNUMBER(SEARCH("&lt;",Rawdata!GZ25)),Rawdata!$C25/2,IF(ISBLANK(Rawdata!GZ25),"",Rawdata!GZ25))</f>
        <v>5.0000000000000001E-3</v>
      </c>
      <c r="HD25">
        <f>IF(ISNUMBER(SEARCH("&lt;",Rawdata!HA25)),Rawdata!$C25/2,IF(ISBLANK(Rawdata!HA25),"",Rawdata!HA25))</f>
        <v>5.0000000000000001E-3</v>
      </c>
      <c r="HE25">
        <f>IF(ISNUMBER(SEARCH("&lt;",Rawdata!HB25)),Rawdata!$C25/2,IF(ISBLANK(Rawdata!HB25),"",Rawdata!HB25))</f>
        <v>5.0000000000000001E-3</v>
      </c>
      <c r="HF25">
        <f>IF(ISNUMBER(SEARCH("&lt;",Rawdata!HC25)),Rawdata!$C25/2,IF(ISBLANK(Rawdata!HC25),"",Rawdata!HC25))</f>
        <v>5.0000000000000001E-3</v>
      </c>
      <c r="HG25">
        <f>IF(ISNUMBER(SEARCH("&lt;",Rawdata!HD25)),Rawdata!$C25/2,IF(ISBLANK(Rawdata!HD25),"",Rawdata!HD25))</f>
        <v>5.0000000000000001E-3</v>
      </c>
      <c r="HH25">
        <f>IF(ISNUMBER(SEARCH("&lt;",Rawdata!HE25)),Rawdata!$C25/2,IF(ISBLANK(Rawdata!HE25),"",Rawdata!HE25))</f>
        <v>5.0000000000000001E-3</v>
      </c>
      <c r="HI25">
        <f>IF(ISNUMBER(SEARCH("&lt;",Rawdata!HF25)),Rawdata!$C25/2,IF(ISBLANK(Rawdata!HF25),"",Rawdata!HF25))</f>
        <v>5.0000000000000001E-3</v>
      </c>
      <c r="HJ25">
        <f>IF(ISNUMBER(SEARCH("&lt;",Rawdata!HG25)),Rawdata!$C25/2,IF(ISBLANK(Rawdata!HG25),"",Rawdata!HG25))</f>
        <v>5.0000000000000001E-3</v>
      </c>
      <c r="HK25">
        <f>IF(ISNUMBER(SEARCH("&lt;",Rawdata!HH25)),Rawdata!$C25/2,IF(ISBLANK(Rawdata!HH25),"",Rawdata!HH25))</f>
        <v>5.0000000000000001E-3</v>
      </c>
      <c r="HL25">
        <f>IF(ISNUMBER(SEARCH("&lt;",Rawdata!HI25)),Rawdata!$C25/2,IF(ISBLANK(Rawdata!HI25),"",Rawdata!HI25))</f>
        <v>5.0000000000000001E-3</v>
      </c>
      <c r="HM25">
        <f>IF(ISNUMBER(SEARCH("&lt;",Rawdata!HJ25)),Rawdata!$C25/2,IF(ISBLANK(Rawdata!HJ25),"",Rawdata!HJ25))</f>
        <v>5.0000000000000001E-3</v>
      </c>
      <c r="HN25">
        <f>IF(ISNUMBER(SEARCH("&lt;",Rawdata!HK25)),Rawdata!$C25/2,IF(ISBLANK(Rawdata!HK25),"",Rawdata!HK25))</f>
        <v>5.0000000000000001E-3</v>
      </c>
      <c r="HO25">
        <f>IF(ISNUMBER(SEARCH("&lt;",Rawdata!HL25)),Rawdata!$C25/2,IF(ISBLANK(Rawdata!HL25),"",Rawdata!HL25))</f>
        <v>5.0000000000000001E-3</v>
      </c>
      <c r="HP25">
        <f>IF(ISNUMBER(SEARCH("&lt;",Rawdata!HM25)),Rawdata!$C25/2,IF(ISBLANK(Rawdata!HM25),"",Rawdata!HM25))</f>
        <v>5.0000000000000001E-3</v>
      </c>
      <c r="HQ25">
        <f>IF(ISNUMBER(SEARCH("&lt;",Rawdata!HN25)),Rawdata!$C25/2,IF(ISBLANK(Rawdata!HN25),"",Rawdata!HN25))</f>
        <v>5.0000000000000001E-3</v>
      </c>
      <c r="HR25">
        <f>IF(ISNUMBER(SEARCH("&lt;",Rawdata!HO25)),Rawdata!$C25/2,IF(ISBLANK(Rawdata!HO25),"",Rawdata!HO25))</f>
        <v>5.0000000000000001E-3</v>
      </c>
      <c r="HS25">
        <f>IF(ISNUMBER(SEARCH("&lt;",Rawdata!HP25)),Rawdata!$C25/2,IF(ISBLANK(Rawdata!HP25),"",Rawdata!HP25))</f>
        <v>5.0000000000000001E-3</v>
      </c>
      <c r="HT25">
        <f>IF(ISNUMBER(SEARCH("&lt;",Rawdata!HQ25)),Rawdata!$C25/2,IF(ISBLANK(Rawdata!HQ25),"",Rawdata!HQ25))</f>
        <v>5.0000000000000001E-3</v>
      </c>
      <c r="HU25">
        <f>IF(ISNUMBER(SEARCH("&lt;",Rawdata!HR25)),Rawdata!$C25/2,IF(ISBLANK(Rawdata!HR25),"",Rawdata!HR25))</f>
        <v>5.0000000000000001E-3</v>
      </c>
      <c r="HV25">
        <f>IF(ISNUMBER(SEARCH("&lt;",Rawdata!HS25)),Rawdata!$C25/2,IF(ISBLANK(Rawdata!HS25),"",Rawdata!HS25))</f>
        <v>5.0000000000000001E-3</v>
      </c>
      <c r="HW25">
        <f>IF(ISNUMBER(SEARCH("&lt;",Rawdata!HT25)),Rawdata!$C25/2,IF(ISBLANK(Rawdata!HT25),"",Rawdata!HT25))</f>
        <v>5.0000000000000001E-3</v>
      </c>
      <c r="HX25">
        <f>IF(ISNUMBER(SEARCH("&lt;",Rawdata!HU25)),Rawdata!$C25/2,IF(ISBLANK(Rawdata!HU25),"",Rawdata!HU25))</f>
        <v>5.0000000000000001E-3</v>
      </c>
      <c r="HY25">
        <f>IF(ISNUMBER(SEARCH("&lt;",Rawdata!HV25)),Rawdata!$C25/2,IF(ISBLANK(Rawdata!HV25),"",Rawdata!HV25))</f>
        <v>5.0000000000000001E-3</v>
      </c>
      <c r="HZ25">
        <f>IF(ISNUMBER(SEARCH("&lt;",Rawdata!HW25)),Rawdata!$C25/2,IF(ISBLANK(Rawdata!HW25),"",Rawdata!HW25))</f>
        <v>5.0000000000000001E-3</v>
      </c>
      <c r="IA25">
        <f>IF(ISNUMBER(SEARCH("&lt;",Rawdata!HX25)),Rawdata!$C25/2,IF(ISBLANK(Rawdata!HX25),"",Rawdata!HX25))</f>
        <v>5.0000000000000001E-3</v>
      </c>
      <c r="IB25">
        <f>IF(ISNUMBER(SEARCH("&lt;",Rawdata!HY25)),Rawdata!$C25/2,IF(ISBLANK(Rawdata!HY25),"",Rawdata!HY25))</f>
        <v>5.0000000000000001E-3</v>
      </c>
      <c r="IC25">
        <f>IF(ISNUMBER(SEARCH("&lt;",Rawdata!HZ25)),Rawdata!$C25/2,IF(ISBLANK(Rawdata!HZ25),"",Rawdata!HZ25))</f>
        <v>5.0000000000000001E-3</v>
      </c>
      <c r="ID25">
        <f>IF(ISNUMBER(SEARCH("&lt;",Rawdata!IA25)),Rawdata!$C25/2,IF(ISBLANK(Rawdata!IA25),"",Rawdata!IA25))</f>
        <v>5.0000000000000001E-3</v>
      </c>
      <c r="IE25">
        <f>IF(ISNUMBER(SEARCH("&lt;",Rawdata!IB25)),Rawdata!$C25/2,IF(ISBLANK(Rawdata!IB25),"",Rawdata!IB25))</f>
        <v>5.0000000000000001E-3</v>
      </c>
      <c r="IF25">
        <f>IF(ISNUMBER(SEARCH("&lt;",Rawdata!IC25)),Rawdata!$C25/2,IF(ISBLANK(Rawdata!IC25),"",Rawdata!IC25))</f>
        <v>5.0000000000000001E-3</v>
      </c>
      <c r="IG25">
        <f>IF(ISNUMBER(SEARCH("&lt;",Rawdata!ID25)),Rawdata!$C25/2,IF(ISBLANK(Rawdata!ID25),"",Rawdata!ID25))</f>
        <v>5.0000000000000001E-3</v>
      </c>
      <c r="IH25">
        <f>IF(ISNUMBER(SEARCH("&lt;",Rawdata!IE25)),Rawdata!$C25/2,IF(ISBLANK(Rawdata!IE25),"",Rawdata!IE25))</f>
        <v>5.0000000000000001E-3</v>
      </c>
      <c r="II25">
        <f>IF(ISNUMBER(SEARCH("&lt;",Rawdata!IF25)),Rawdata!$C25/2,IF(ISBLANK(Rawdata!IF25),"",Rawdata!IF25))</f>
        <v>5.0000000000000001E-3</v>
      </c>
      <c r="IJ25">
        <f>IF(ISNUMBER(SEARCH("&lt;",Rawdata!IG25)),Rawdata!$C25/2,IF(ISBLANK(Rawdata!IG25),"",Rawdata!IG25))</f>
        <v>5.0000000000000001E-3</v>
      </c>
      <c r="IK25">
        <f>IF(ISNUMBER(SEARCH("&lt;",Rawdata!IH25)),Rawdata!$C25/2,IF(ISBLANK(Rawdata!IH25),"",Rawdata!IH25))</f>
        <v>5.0000000000000001E-3</v>
      </c>
      <c r="IL25">
        <f>IF(ISNUMBER(SEARCH("&lt;",Rawdata!II25)),Rawdata!$C25/2,IF(ISBLANK(Rawdata!II25),"",Rawdata!II25))</f>
        <v>5.0000000000000001E-3</v>
      </c>
      <c r="IM25">
        <f>IF(ISNUMBER(SEARCH("&lt;",Rawdata!IJ25)),Rawdata!$C25/2,IF(ISBLANK(Rawdata!IJ25),"",Rawdata!IJ25))</f>
        <v>5.0000000000000001E-3</v>
      </c>
      <c r="IN25">
        <f>IF(ISNUMBER(SEARCH("&lt;",Rawdata!IK25)),Rawdata!$C25/2,IF(ISBLANK(Rawdata!IK25),"",Rawdata!IK25))</f>
        <v>5.0000000000000001E-3</v>
      </c>
      <c r="IO25">
        <f>IF(ISNUMBER(SEARCH("&lt;",Rawdata!IL25)),Rawdata!$C25/2,IF(ISBLANK(Rawdata!IL25),"",Rawdata!IL25))</f>
        <v>0.01</v>
      </c>
      <c r="IP25">
        <f>IF(ISNUMBER(SEARCH("&lt;",Rawdata!IM25)),Rawdata!$C25/2,IF(ISBLANK(Rawdata!IM25),"",Rawdata!IM25))</f>
        <v>5.0000000000000001E-3</v>
      </c>
      <c r="IQ25">
        <f>IF(ISNUMBER(SEARCH("&lt;",Rawdata!IN25)),Rawdata!$C25/2,IF(ISBLANK(Rawdata!IN25),"",Rawdata!IN25))</f>
        <v>3.5000000000000003E-2</v>
      </c>
      <c r="IR25">
        <f>IF(ISNUMBER(SEARCH("&lt;",Rawdata!IO25)),Rawdata!$C25/2,IF(ISBLANK(Rawdata!IO25),"",Rawdata!IO25))</f>
        <v>1.2999999999999999E-2</v>
      </c>
      <c r="IS25">
        <f>IF(ISNUMBER(SEARCH("&lt;",Rawdata!IP25)),Rawdata!$C25/2,IF(ISBLANK(Rawdata!IP25),"",Rawdata!IP25))</f>
        <v>5.0000000000000001E-3</v>
      </c>
      <c r="IT25">
        <f>IF(ISNUMBER(SEARCH("&lt;",Rawdata!IQ25)),Rawdata!$C25/2,IF(ISBLANK(Rawdata!IQ25),"",Rawdata!IQ25))</f>
        <v>5.0000000000000001E-3</v>
      </c>
      <c r="IU25">
        <f>IF(ISNUMBER(SEARCH("&lt;",Rawdata!IR25)),Rawdata!$C25/2,IF(ISBLANK(Rawdata!IR25),"",Rawdata!IR25))</f>
        <v>5.0000000000000001E-3</v>
      </c>
      <c r="IV25">
        <f>IF(ISNUMBER(SEARCH("&lt;",Rawdata!IS25)),Rawdata!$C25/2,IF(ISBLANK(Rawdata!IS25),"",Rawdata!IS25))</f>
        <v>1.2E-2</v>
      </c>
      <c r="IW25">
        <f>IF(ISNUMBER(SEARCH("&lt;",Rawdata!IT25)),Rawdata!$C25/2,IF(ISBLANK(Rawdata!IT25),"",Rawdata!IT25))</f>
        <v>5.0000000000000001E-3</v>
      </c>
      <c r="IX25">
        <f>IF(ISNUMBER(SEARCH("&lt;",Rawdata!IU25)),Rawdata!$C25/2,IF(ISBLANK(Rawdata!IU25),"",Rawdata!IU25))</f>
        <v>5.0000000000000001E-3</v>
      </c>
      <c r="IY25">
        <f>IF(ISNUMBER(SEARCH("&lt;",Rawdata!IV25)),Rawdata!$C25/2,IF(ISBLANK(Rawdata!IV25),"",Rawdata!IV25))</f>
        <v>5.0000000000000001E-3</v>
      </c>
      <c r="IZ25">
        <f>IF(ISNUMBER(SEARCH("&lt;",Rawdata!IW25)),Rawdata!$C25/2,IF(ISBLANK(Rawdata!IW25),"",Rawdata!IW25))</f>
        <v>5.0000000000000001E-3</v>
      </c>
      <c r="JA25">
        <f>IF(ISNUMBER(SEARCH("&lt;",Rawdata!IX25)),Rawdata!$C25/2,IF(ISBLANK(Rawdata!IX25),"",Rawdata!IX25))</f>
        <v>5.0000000000000001E-3</v>
      </c>
      <c r="JB25">
        <f>IF(ISNUMBER(SEARCH("&lt;",Rawdata!IY25)),Rawdata!$C25/2,IF(ISBLANK(Rawdata!IY25),"",Rawdata!IY25))</f>
        <v>5.0000000000000001E-3</v>
      </c>
      <c r="JC25">
        <f>IF(ISNUMBER(SEARCH("&lt;",Rawdata!IZ25)),Rawdata!$C25/2,IF(ISBLANK(Rawdata!IZ25),"",Rawdata!IZ25))</f>
        <v>5.0000000000000001E-3</v>
      </c>
      <c r="JD25">
        <f>IF(ISNUMBER(SEARCH("&lt;",Rawdata!JA25)),Rawdata!$C25/2,IF(ISBLANK(Rawdata!JA25),"",Rawdata!JA25))</f>
        <v>5.0000000000000001E-3</v>
      </c>
      <c r="JE25">
        <f>IF(ISNUMBER(SEARCH("&lt;",Rawdata!JB25)),Rawdata!$C25/2,IF(ISBLANK(Rawdata!JB25),"",Rawdata!JB25))</f>
        <v>5.0000000000000001E-3</v>
      </c>
      <c r="JF25">
        <f>IF(ISNUMBER(SEARCH("&lt;",Rawdata!JC25)),Rawdata!$C25/2,IF(ISBLANK(Rawdata!JC25),"",Rawdata!JC25))</f>
        <v>5.0000000000000001E-3</v>
      </c>
      <c r="JG25">
        <f>IF(ISNUMBER(SEARCH("&lt;",Rawdata!JD25)),Rawdata!$C25/2,IF(ISBLANK(Rawdata!JD25),"",Rawdata!JD25))</f>
        <v>5.0000000000000001E-3</v>
      </c>
      <c r="JH25">
        <f>IF(ISNUMBER(SEARCH("&lt;",Rawdata!JE25)),Rawdata!$C25/2,IF(ISBLANK(Rawdata!JE25),"",Rawdata!JE25))</f>
        <v>1.0999999999999999E-2</v>
      </c>
      <c r="JI25">
        <f>IF(ISNUMBER(SEARCH("&lt;",Rawdata!JF25)),Rawdata!$C25/2,IF(ISBLANK(Rawdata!JF25),"",Rawdata!JF25))</f>
        <v>5.0000000000000001E-3</v>
      </c>
    </row>
    <row r="26" spans="1:269" x14ac:dyDescent="0.25">
      <c r="A26" s="1" t="s">
        <v>38</v>
      </c>
      <c r="B26" s="798">
        <f t="shared" si="0"/>
        <v>5.0000000000000001E-3</v>
      </c>
      <c r="C26" s="799">
        <f t="shared" si="10"/>
        <v>-2.2750000000000003E-2</v>
      </c>
      <c r="D26" s="798">
        <f t="shared" si="1"/>
        <v>5.0000000000000001E-3</v>
      </c>
      <c r="E26" s="798">
        <f t="shared" si="2"/>
        <v>5.0000000000000001E-3</v>
      </c>
      <c r="F26" s="798">
        <f t="shared" si="3"/>
        <v>1.4250000000000001E-2</v>
      </c>
      <c r="G26" s="798">
        <f t="shared" si="11"/>
        <v>2.8125000000000004E-2</v>
      </c>
      <c r="H26" s="164">
        <f t="shared" si="4"/>
        <v>0.85299999999999998</v>
      </c>
      <c r="I26" s="798" cm="1">
        <f t="array" ref="I26">_xlfn.QUARTILE.INC(IF($Y$4:$XFD$4="Harbour mode: Intake seawater ",$Y26:$XFD26),1)</f>
        <v>5.0000000000000001E-3</v>
      </c>
      <c r="J26" s="798" cm="1">
        <f t="array" ref="J26">_xlfn.QUARTILE.INC(IF($Y$4:$XFD$4="Harbour mode: Intake seawater ",$Y26:$XFD26),3)</f>
        <v>5.0000000000000001E-3</v>
      </c>
      <c r="K26" s="164">
        <f t="shared" si="5"/>
        <v>5.0000000000000001E-3</v>
      </c>
      <c r="L26" s="800" cm="1">
        <f t="array" ref="L26">_xlfn.QUARTILE.INC(IF($Y$4:$XFD$4="Harbour mode: After AE scrubber, but before cleaning ",$Y26:$XFD26),1)</f>
        <v>5.0000000000000001E-3</v>
      </c>
      <c r="M26" s="800" cm="1">
        <f t="array" ref="M26">_xlfn.QUARTILE.INC(IF($Y$4:$XFD$4="Harbour mode: After AE scrubber, but before cleaning ",$Y26:$XFD26),3)</f>
        <v>1.6250000000000001E-2</v>
      </c>
      <c r="N26" s="164">
        <f t="shared" si="6"/>
        <v>3.3125000000000002E-2</v>
      </c>
      <c r="O26" s="800" cm="1">
        <f t="array" ref="O26">_xlfn.QUARTILE.INC(IF($Y$4:XFD$4="Transit, full speed: Intake seawater ",$Y26:$XFD26),1)</f>
        <v>5.0000000000000001E-3</v>
      </c>
      <c r="P26" s="800" cm="1">
        <f t="array" ref="P26">_xlfn.QUARTILE.INC(IF($Y$4:XFD$4="Transit, full speed: Intake seawater ",$Y26:$XFD26),3)</f>
        <v>5.0000000000000001E-3</v>
      </c>
      <c r="Q26" s="164">
        <f t="shared" si="7"/>
        <v>5.0000000000000001E-3</v>
      </c>
      <c r="R26" s="800" cm="1">
        <f t="array" ref="R26">_xlfn.QUARTILE.INC(IF($Y$4:$XFD$4="Transit, full speed: After ME scrubber, but before cleaning ",$Y26:$XFD26),1)</f>
        <v>7.0000000000000001E-3</v>
      </c>
      <c r="S26" s="800" cm="1">
        <f t="array" ref="S26">_xlfn.QUARTILE.INC(IF($Y$4:$XFD$4="Transit, full speed: After ME scrubber, but before cleaning ",$Y26:$XFD26),3)</f>
        <v>7.2999999999999995E-2</v>
      </c>
      <c r="T26" s="164">
        <f t="shared" si="8"/>
        <v>0.17199999999999999</v>
      </c>
      <c r="U26" s="800" cm="1">
        <f t="array" ref="U26">_xlfn.QUARTILE.INC(IF($Y$4:$XFD$4="Transit, full speed: After AE scrubber, but before cleaning ",$Y26:$XFD26),1)</f>
        <v>5.0000000000000001E-3</v>
      </c>
      <c r="V26" s="800" cm="1">
        <f t="array" ref="V26">_xlfn.QUARTILE.INC(IF($Y$4:$XFD$4="Transit, full speed: After AE scrubber, but before cleaning ",$Y26:$XFD26),3)</f>
        <v>1.95E-2</v>
      </c>
      <c r="W26" s="164">
        <f t="shared" si="9"/>
        <v>4.1249999999999995E-2</v>
      </c>
      <c r="X26" s="953" cm="1">
        <f t="array" ref="X26">SUMPRODUCT(--(_xlfn.ISFORMULA(Y26:XFD26)), --(LEN(Y26:XFD26)=0))</f>
        <v>1</v>
      </c>
      <c r="Y26">
        <f>IF(ISNUMBER(SEARCH("&lt;",Rawdata!V26)),Rawdata!$C26/2,IF(ISBLANK(Rawdata!V26),"",Rawdata!V26))</f>
        <v>5.0000000000000001E-3</v>
      </c>
      <c r="Z26">
        <f>IF(ISNUMBER(SEARCH("&lt;",Rawdata!W26)),Rawdata!$C26/2,IF(ISBLANK(Rawdata!W26),"",Rawdata!W26))</f>
        <v>1.2999999999999999E-2</v>
      </c>
      <c r="AA26">
        <f>IF(ISNUMBER(SEARCH("&lt;",Rawdata!X26)),Rawdata!$C26/2,IF(ISBLANK(Rawdata!X26),"",Rawdata!X26))</f>
        <v>5.0000000000000001E-3</v>
      </c>
      <c r="AB26">
        <f>IF(ISNUMBER(SEARCH("&lt;",Rawdata!Y26)),Rawdata!$C26/2,IF(ISBLANK(Rawdata!Y26),"",Rawdata!Y26))</f>
        <v>7.8E-2</v>
      </c>
      <c r="AC26">
        <f>IF(ISNUMBER(SEARCH("&lt;",Rawdata!Z26)),Rawdata!$C26/2,IF(ISBLANK(Rawdata!Z26),"",Rawdata!Z26))</f>
        <v>5.0000000000000001E-3</v>
      </c>
      <c r="AD26">
        <f>IF(ISNUMBER(SEARCH("&lt;",Rawdata!AA26)),Rawdata!$C26/2,IF(ISBLANK(Rawdata!AA26),"",Rawdata!AA26))</f>
        <v>5.0000000000000001E-3</v>
      </c>
      <c r="AE26">
        <f>IF(ISNUMBER(SEARCH("&lt;",Rawdata!AB26)),Rawdata!$C26/2,IF(ISBLANK(Rawdata!AB26),"",Rawdata!AB26))</f>
        <v>1.4E-2</v>
      </c>
      <c r="AF26">
        <f>IF(ISNUMBER(SEARCH("&lt;",Rawdata!AC26)),Rawdata!$C26/2,IF(ISBLANK(Rawdata!AC26),"",Rawdata!AC26))</f>
        <v>5.0000000000000001E-3</v>
      </c>
      <c r="AG26">
        <f>IF(ISNUMBER(SEARCH("&lt;",Rawdata!AD26)),Rawdata!$C26/2,IF(ISBLANK(Rawdata!AD26),"",Rawdata!AD26))</f>
        <v>5.0000000000000001E-3</v>
      </c>
      <c r="AH26">
        <f>IF(ISNUMBER(SEARCH("&lt;",Rawdata!AE26)),Rawdata!$C26/2,IF(ISBLANK(Rawdata!AE26),"",Rawdata!AE26))</f>
        <v>5.0000000000000001E-3</v>
      </c>
      <c r="AI26">
        <f>IF(ISNUMBER(SEARCH("&lt;",Rawdata!AF26)),Rawdata!$C26/2,IF(ISBLANK(Rawdata!AF26),"",Rawdata!AF26))</f>
        <v>5.0000000000000001E-3</v>
      </c>
      <c r="AJ26">
        <f>IF(ISNUMBER(SEARCH("&lt;",Rawdata!AG26)),Rawdata!$C26/2,IF(ISBLANK(Rawdata!AG26),"",Rawdata!AG26))</f>
        <v>5.0000000000000001E-3</v>
      </c>
      <c r="AK26">
        <f>IF(ISNUMBER(SEARCH("&lt;",Rawdata!AH26)),Rawdata!$C26/2,IF(ISBLANK(Rawdata!AH26),"",Rawdata!AH26))</f>
        <v>5.0000000000000001E-3</v>
      </c>
      <c r="AL26">
        <f>IF(ISNUMBER(SEARCH("&lt;",Rawdata!AI26)),Rawdata!$C26/2,IF(ISBLANK(Rawdata!AI26),"",Rawdata!AI26))</f>
        <v>3.7999999999999999E-2</v>
      </c>
      <c r="AM26">
        <f>IF(ISNUMBER(SEARCH("&lt;",Rawdata!AJ26)),Rawdata!$C26/2,IF(ISBLANK(Rawdata!AJ26),"",Rawdata!AJ26))</f>
        <v>1.7999999999999999E-2</v>
      </c>
      <c r="AN26">
        <f>IF(ISNUMBER(SEARCH("&lt;",Rawdata!AK26)),Rawdata!$C26/2,IF(ISBLANK(Rawdata!AK26),"",Rawdata!AK26))</f>
        <v>5.0000000000000001E-3</v>
      </c>
      <c r="AO26">
        <f>IF(ISNUMBER(SEARCH("&lt;",Rawdata!AL26)),Rawdata!$C26/2,IF(ISBLANK(Rawdata!AL26),"",Rawdata!AL26))</f>
        <v>4.1000000000000002E-2</v>
      </c>
      <c r="AP26">
        <f>IF(ISNUMBER(SEARCH("&lt;",Rawdata!AM26)),Rawdata!$C26/2,IF(ISBLANK(Rawdata!AM26),"",Rawdata!AM26))</f>
        <v>1.2E-2</v>
      </c>
      <c r="AQ26">
        <f>IF(ISNUMBER(SEARCH("&lt;",Rawdata!AN26)),Rawdata!$C26/2,IF(ISBLANK(Rawdata!AN26),"",Rawdata!AN26))</f>
        <v>5.0000000000000001E-3</v>
      </c>
      <c r="AR26">
        <f>IF(ISNUMBER(SEARCH("&lt;",Rawdata!AO26)),Rawdata!$C26/2,IF(ISBLANK(Rawdata!AO26),"",Rawdata!AO26))</f>
        <v>5.0000000000000001E-3</v>
      </c>
      <c r="AS26">
        <f>IF(ISNUMBER(SEARCH("&lt;",Rawdata!AP26)),Rawdata!$C26/2,IF(ISBLANK(Rawdata!AP26),"",Rawdata!AP26))</f>
        <v>5.0000000000000001E-3</v>
      </c>
      <c r="AT26">
        <f>IF(ISNUMBER(SEARCH("&lt;",Rawdata!AQ26)),Rawdata!$C26/2,IF(ISBLANK(Rawdata!AQ26),"",Rawdata!AQ26))</f>
        <v>5.0000000000000001E-3</v>
      </c>
      <c r="AU26">
        <f>IF(ISNUMBER(SEARCH("&lt;",Rawdata!AR26)),Rawdata!$C26/2,IF(ISBLANK(Rawdata!AR26),"",Rawdata!AR26))</f>
        <v>5.0000000000000001E-3</v>
      </c>
      <c r="AV26">
        <f>IF(ISNUMBER(SEARCH("&lt;",Rawdata!AS26)),Rawdata!$C26/2,IF(ISBLANK(Rawdata!AS26),"",Rawdata!AS26))</f>
        <v>5.0000000000000001E-3</v>
      </c>
      <c r="AW26">
        <f>IF(ISNUMBER(SEARCH("&lt;",Rawdata!AT26)),Rawdata!$C26/2,IF(ISBLANK(Rawdata!AT26),"",Rawdata!AT26))</f>
        <v>5.0000000000000001E-3</v>
      </c>
      <c r="AX26">
        <f>IF(ISNUMBER(SEARCH("&lt;",Rawdata!AU26)),Rawdata!$C26/2,IF(ISBLANK(Rawdata!AU26),"",Rawdata!AU26))</f>
        <v>5.0000000000000001E-3</v>
      </c>
      <c r="AY26">
        <f>IF(ISNUMBER(SEARCH("&lt;",Rawdata!AV26)),Rawdata!$C26/2,IF(ISBLANK(Rawdata!AV26),"",Rawdata!AV26))</f>
        <v>5.0000000000000001E-3</v>
      </c>
      <c r="AZ26">
        <f>IF(ISNUMBER(SEARCH("&lt;",Rawdata!AW26)),Rawdata!$C26/2,IF(ISBLANK(Rawdata!AW26),"",Rawdata!AW26))</f>
        <v>5.0000000000000001E-3</v>
      </c>
      <c r="BA26">
        <f>IF(ISNUMBER(SEARCH("&lt;",Rawdata!AX26)),Rawdata!$C26/2,IF(ISBLANK(Rawdata!AX26),"",Rawdata!AX26))</f>
        <v>5.0000000000000001E-3</v>
      </c>
      <c r="BB26">
        <f>IF(ISNUMBER(SEARCH("&lt;",Rawdata!AY26)),Rawdata!$C26/2,IF(ISBLANK(Rawdata!AY26),"",Rawdata!AY26))</f>
        <v>4.3999999999999997E-2</v>
      </c>
      <c r="BC26">
        <f>IF(ISNUMBER(SEARCH("&lt;",Rawdata!AZ26)),Rawdata!$C26/2,IF(ISBLANK(Rawdata!AZ26),"",Rawdata!AZ26))</f>
        <v>5.0000000000000001E-3</v>
      </c>
      <c r="BD26">
        <f>IF(ISNUMBER(SEARCH("&lt;",Rawdata!BA26)),Rawdata!$C26/2,IF(ISBLANK(Rawdata!BA26),"",Rawdata!BA26))</f>
        <v>3.7999999999999999E-2</v>
      </c>
      <c r="BE26">
        <f>IF(ISNUMBER(SEARCH("&lt;",Rawdata!BB26)),Rawdata!$C26/2,IF(ISBLANK(Rawdata!BB26),"",Rawdata!BB26))</f>
        <v>1.2E-2</v>
      </c>
      <c r="BF26">
        <f>IF(ISNUMBER(SEARCH("&lt;",Rawdata!BC26)),Rawdata!$C26/2,IF(ISBLANK(Rawdata!BC26),"",Rawdata!BC26))</f>
        <v>5.0000000000000001E-3</v>
      </c>
      <c r="BG26">
        <f>IF(ISNUMBER(SEARCH("&lt;",Rawdata!BD26)),Rawdata!$C26/2,IF(ISBLANK(Rawdata!BD26),"",Rawdata!BD26))</f>
        <v>7.6999999999999999E-2</v>
      </c>
      <c r="BH26">
        <f>IF(ISNUMBER(SEARCH("&lt;",Rawdata!BE26)),Rawdata!$C26/2,IF(ISBLANK(Rawdata!BE26),"",Rawdata!BE26))</f>
        <v>5.0000000000000001E-3</v>
      </c>
      <c r="BI26">
        <f>IF(ISNUMBER(SEARCH("&lt;",Rawdata!BF26)),Rawdata!$C26/2,IF(ISBLANK(Rawdata!BF26),"",Rawdata!BF26))</f>
        <v>1.2E-2</v>
      </c>
      <c r="BJ26">
        <f>IF(ISNUMBER(SEARCH("&lt;",Rawdata!BG26)),Rawdata!$C26/2,IF(ISBLANK(Rawdata!BG26),"",Rawdata!BG26))</f>
        <v>5.0000000000000001E-3</v>
      </c>
      <c r="BK26">
        <f>IF(ISNUMBER(SEARCH("&lt;",Rawdata!BH26)),Rawdata!$C26/2,IF(ISBLANK(Rawdata!BH26),"",Rawdata!BH26))</f>
        <v>4.5999999999999999E-2</v>
      </c>
      <c r="BL26">
        <f>IF(ISNUMBER(SEARCH("&lt;",Rawdata!BI26)),Rawdata!$C26/2,IF(ISBLANK(Rawdata!BI26),"",Rawdata!BI26))</f>
        <v>5.0000000000000001E-3</v>
      </c>
      <c r="BM26">
        <f>IF(ISNUMBER(SEARCH("&lt;",Rawdata!BJ26)),Rawdata!$C26/2,IF(ISBLANK(Rawdata!BJ26),"",Rawdata!BJ26))</f>
        <v>5.0000000000000001E-3</v>
      </c>
      <c r="BN26">
        <f>IF(ISNUMBER(SEARCH("&lt;",Rawdata!BK26)),Rawdata!$C26/2,IF(ISBLANK(Rawdata!BK26),"",Rawdata!BK26))</f>
        <v>8.3000000000000004E-2</v>
      </c>
      <c r="BO26">
        <f>IF(ISNUMBER(SEARCH("&lt;",Rawdata!BL26)),Rawdata!$C26/2,IF(ISBLANK(Rawdata!BL26),"",Rawdata!BL26))</f>
        <v>5.0000000000000001E-3</v>
      </c>
      <c r="BP26">
        <f>IF(ISNUMBER(SEARCH("&lt;",Rawdata!BM26)),Rawdata!$C26/2,IF(ISBLANK(Rawdata!BM26),"",Rawdata!BM26))</f>
        <v>1.0999999999999999E-2</v>
      </c>
      <c r="BQ26">
        <f>IF(ISNUMBER(SEARCH("&lt;",Rawdata!BN26)),Rawdata!$C26/2,IF(ISBLANK(Rawdata!BN26),"",Rawdata!BN26))</f>
        <v>5.0000000000000001E-3</v>
      </c>
      <c r="BR26">
        <f>IF(ISNUMBER(SEARCH("&lt;",Rawdata!BO26)),Rawdata!$C26/2,IF(ISBLANK(Rawdata!BO26),"",Rawdata!BO26))</f>
        <v>1.2999999999999999E-2</v>
      </c>
      <c r="BS26">
        <f>IF(ISNUMBER(SEARCH("&lt;",Rawdata!BP26)),Rawdata!$C26/2,IF(ISBLANK(Rawdata!BP26),"",Rawdata!BP26))</f>
        <v>5.0000000000000001E-3</v>
      </c>
      <c r="BT26">
        <f>IF(ISNUMBER(SEARCH("&lt;",Rawdata!BQ26)),Rawdata!$C26/2,IF(ISBLANK(Rawdata!BQ26),"",Rawdata!BQ26))</f>
        <v>5.0000000000000001E-3</v>
      </c>
      <c r="BU26">
        <f>IF(ISNUMBER(SEARCH("&lt;",Rawdata!BR26)),Rawdata!$C26/2,IF(ISBLANK(Rawdata!BR26),"",Rawdata!BR26))</f>
        <v>1.7000000000000001E-2</v>
      </c>
      <c r="BV26">
        <f>IF(ISNUMBER(SEARCH("&lt;",Rawdata!BS26)),Rawdata!$C26/2,IF(ISBLANK(Rawdata!BS26),"",Rawdata!BS26))</f>
        <v>5.0000000000000001E-3</v>
      </c>
      <c r="BW26">
        <f>IF(ISNUMBER(SEARCH("&lt;",Rawdata!BT26)),Rawdata!$C26/2,IF(ISBLANK(Rawdata!BT26),"",Rawdata!BT26))</f>
        <v>7.0000000000000007E-2</v>
      </c>
      <c r="BX26">
        <f>IF(ISNUMBER(SEARCH("&lt;",Rawdata!BU26)),Rawdata!$C26/2,IF(ISBLANK(Rawdata!BU26),"",Rawdata!BU26))</f>
        <v>1.7999999999999999E-2</v>
      </c>
      <c r="BY26">
        <f>IF(ISNUMBER(SEARCH("&lt;",Rawdata!BV26)),Rawdata!$C26/2,IF(ISBLANK(Rawdata!BV26),"",Rawdata!BV26))</f>
        <v>5.0000000000000001E-3</v>
      </c>
      <c r="BZ26">
        <f>IF(ISNUMBER(SEARCH("&lt;",Rawdata!BW26)),Rawdata!$C26/2,IF(ISBLANK(Rawdata!BW26),"",Rawdata!BW26))</f>
        <v>5.0000000000000001E-3</v>
      </c>
      <c r="CA26">
        <f>IF(ISNUMBER(SEARCH("&lt;",Rawdata!BX26)),Rawdata!$C26/2,IF(ISBLANK(Rawdata!BX26),"",Rawdata!BX26))</f>
        <v>5.0000000000000001E-3</v>
      </c>
      <c r="CB26">
        <f>IF(ISNUMBER(SEARCH("&lt;",Rawdata!BY26)),Rawdata!$C26/2,IF(ISBLANK(Rawdata!BY26),"",Rawdata!BY26))</f>
        <v>3.3000000000000002E-2</v>
      </c>
      <c r="CC26">
        <f>IF(ISNUMBER(SEARCH("&lt;",Rawdata!BZ26)),Rawdata!$C26/2,IF(ISBLANK(Rawdata!BZ26),"",Rawdata!BZ26))</f>
        <v>5.0000000000000001E-3</v>
      </c>
      <c r="CD26">
        <f>IF(ISNUMBER(SEARCH("&lt;",Rawdata!CA26)),Rawdata!$C26/2,IF(ISBLANK(Rawdata!CA26),"",Rawdata!CA26))</f>
        <v>5.0000000000000001E-3</v>
      </c>
      <c r="CE26">
        <f>IF(ISNUMBER(SEARCH("&lt;",Rawdata!CB26)),Rawdata!$C26/2,IF(ISBLANK(Rawdata!CB26),"",Rawdata!CB26))</f>
        <v>5.5E-2</v>
      </c>
      <c r="CF26">
        <f>IF(ISNUMBER(SEARCH("&lt;",Rawdata!CC26)),Rawdata!$C26/2,IF(ISBLANK(Rawdata!CC26),"",Rawdata!CC26))</f>
        <v>5.0000000000000001E-3</v>
      </c>
      <c r="CG26">
        <f>IF(ISNUMBER(SEARCH("&lt;",Rawdata!CD26)),Rawdata!$C26/2,IF(ISBLANK(Rawdata!CD26),"",Rawdata!CD26))</f>
        <v>0.42699999999999999</v>
      </c>
      <c r="CH26">
        <f>IF(ISNUMBER(SEARCH("&lt;",Rawdata!CE26)),Rawdata!$C26/2,IF(ISBLANK(Rawdata!CE26),"",Rawdata!CE26))</f>
        <v>5.3999999999999999E-2</v>
      </c>
      <c r="CI26">
        <f>IF(ISNUMBER(SEARCH("&lt;",Rawdata!CF26)),Rawdata!$C26/2,IF(ISBLANK(Rawdata!CF26),"",Rawdata!CF26))</f>
        <v>5.0000000000000001E-3</v>
      </c>
      <c r="CJ26">
        <f>IF(ISNUMBER(SEARCH("&lt;",Rawdata!CG26)),Rawdata!$C26/2,IF(ISBLANK(Rawdata!CG26),"",Rawdata!CG26))</f>
        <v>1.9E-2</v>
      </c>
      <c r="CK26">
        <f>IF(ISNUMBER(SEARCH("&lt;",Rawdata!CH26)),Rawdata!$C26/2,IF(ISBLANK(Rawdata!CH26),"",Rawdata!CH26))</f>
        <v>5.0000000000000001E-3</v>
      </c>
      <c r="CL26">
        <f>IF(ISNUMBER(SEARCH("&lt;",Rawdata!CI26)),Rawdata!$C26/2,IF(ISBLANK(Rawdata!CI26),"",Rawdata!CI26))</f>
        <v>0.16600000000000001</v>
      </c>
      <c r="CM26">
        <f>IF(ISNUMBER(SEARCH("&lt;",Rawdata!CJ26)),Rawdata!$C26/2,IF(ISBLANK(Rawdata!CJ26),"",Rawdata!CJ26))</f>
        <v>5.0000000000000001E-3</v>
      </c>
      <c r="CN26">
        <f>IF(ISNUMBER(SEARCH("&lt;",Rawdata!CK26)),Rawdata!$C26/2,IF(ISBLANK(Rawdata!CK26),"",Rawdata!CK26))</f>
        <v>5.0000000000000001E-3</v>
      </c>
      <c r="CO26">
        <f>IF(ISNUMBER(SEARCH("&lt;",Rawdata!CL26)),Rawdata!$C26/2,IF(ISBLANK(Rawdata!CL26),"",Rawdata!CL26))</f>
        <v>5.0000000000000001E-3</v>
      </c>
      <c r="CP26">
        <f>IF(ISNUMBER(SEARCH("&lt;",Rawdata!CM26)),Rawdata!$C26/2,IF(ISBLANK(Rawdata!CM26),"",Rawdata!CM26))</f>
        <v>5.0000000000000001E-3</v>
      </c>
      <c r="CQ26">
        <f>IF(ISNUMBER(SEARCH("&lt;",Rawdata!CN26)),Rawdata!$C26/2,IF(ISBLANK(Rawdata!CN26),"",Rawdata!CN26))</f>
        <v>0.127</v>
      </c>
      <c r="CR26">
        <f>IF(ISNUMBER(SEARCH("&lt;",Rawdata!CO26)),Rawdata!$C26/2,IF(ISBLANK(Rawdata!CO26),"",Rawdata!CO26))</f>
        <v>2.5000000000000001E-2</v>
      </c>
      <c r="CS26">
        <f>IF(ISNUMBER(SEARCH("&lt;",Rawdata!CP26)),Rawdata!$C26/2,IF(ISBLANK(Rawdata!CP26),"",Rawdata!CP26))</f>
        <v>5.0000000000000001E-3</v>
      </c>
      <c r="CT26">
        <f>IF(ISNUMBER(SEARCH("&lt;",Rawdata!CQ26)),Rawdata!$C26/2,IF(ISBLANK(Rawdata!CQ26),"",Rawdata!CQ26))</f>
        <v>0.05</v>
      </c>
      <c r="CU26">
        <f>IF(ISNUMBER(SEARCH("&lt;",Rawdata!CR26)),Rawdata!$C26/2,IF(ISBLANK(Rawdata!CR26),"",Rawdata!CR26))</f>
        <v>5.0000000000000001E-3</v>
      </c>
      <c r="CV26">
        <f>IF(ISNUMBER(SEARCH("&lt;",Rawdata!CS26)),Rawdata!$C26/2,IF(ISBLANK(Rawdata!CS26),"",Rawdata!CS26))</f>
        <v>0.66800000000000004</v>
      </c>
      <c r="CW26">
        <f>IF(ISNUMBER(SEARCH("&lt;",Rawdata!CT26)),Rawdata!$C26/2,IF(ISBLANK(Rawdata!CT26),"",Rawdata!CT26))</f>
        <v>5.1999999999999998E-2</v>
      </c>
      <c r="CX26">
        <f>IF(ISNUMBER(SEARCH("&lt;",Rawdata!CU26)),Rawdata!$C26/2,IF(ISBLANK(Rawdata!CU26),"",Rawdata!CU26))</f>
        <v>5.0000000000000001E-3</v>
      </c>
      <c r="CY26">
        <f>IF(ISNUMBER(SEARCH("&lt;",Rawdata!CV26)),Rawdata!$C26/2,IF(ISBLANK(Rawdata!CV26),"",Rawdata!CV26))</f>
        <v>5.0000000000000001E-3</v>
      </c>
      <c r="CZ26">
        <f>IF(ISNUMBER(SEARCH("&lt;",Rawdata!CW26)),Rawdata!$C26/2,IF(ISBLANK(Rawdata!CW26),"",Rawdata!CW26))</f>
        <v>5.0000000000000001E-3</v>
      </c>
      <c r="DA26">
        <f>IF(ISNUMBER(SEARCH("&lt;",Rawdata!CX26)),Rawdata!$C26/2,IF(ISBLANK(Rawdata!CX26),"",Rawdata!CX26))</f>
        <v>2.8000000000000001E-2</v>
      </c>
      <c r="DB26">
        <f>IF(ISNUMBER(SEARCH("&lt;",Rawdata!CY26)),Rawdata!$C26/2,IF(ISBLANK(Rawdata!CY26),"",Rawdata!CY26))</f>
        <v>5.0000000000000001E-3</v>
      </c>
      <c r="DC26">
        <f>IF(ISNUMBER(SEARCH("&lt;",Rawdata!CZ26)),Rawdata!$C26/2,IF(ISBLANK(Rawdata!CZ26),"",Rawdata!CZ26))</f>
        <v>3.9E-2</v>
      </c>
      <c r="DD26">
        <f>IF(ISNUMBER(SEARCH("&lt;",Rawdata!DA26)),Rawdata!$C26/2,IF(ISBLANK(Rawdata!DA26),"",Rawdata!DA26))</f>
        <v>0.34</v>
      </c>
      <c r="DE26">
        <f>IF(ISNUMBER(SEARCH("&lt;",Rawdata!DB26)),Rawdata!$C26/2,IF(ISBLANK(Rawdata!DB26),"",Rawdata!DB26))</f>
        <v>5.0000000000000001E-3</v>
      </c>
      <c r="DF26">
        <f>IF(ISNUMBER(SEARCH("&lt;",Rawdata!DC26)),Rawdata!$C26/2,IF(ISBLANK(Rawdata!DC26),"",Rawdata!DC26))</f>
        <v>5.0000000000000001E-3</v>
      </c>
      <c r="DG26">
        <f>IF(ISNUMBER(SEARCH("&lt;",Rawdata!DD26)),Rawdata!$C26/2,IF(ISBLANK(Rawdata!DD26),"",Rawdata!DD26))</f>
        <v>5.0000000000000001E-3</v>
      </c>
      <c r="DH26">
        <f>IF(ISNUMBER(SEARCH("&lt;",Rawdata!DE26)),Rawdata!$C26/2,IF(ISBLANK(Rawdata!DE26),"",Rawdata!DE26))</f>
        <v>7.3999999999999996E-2</v>
      </c>
      <c r="DI26">
        <f>IF(ISNUMBER(SEARCH("&lt;",Rawdata!DF26)),Rawdata!$C26/2,IF(ISBLANK(Rawdata!DF26),"",Rawdata!DF26))</f>
        <v>5.0000000000000001E-3</v>
      </c>
      <c r="DJ26">
        <f>IF(ISNUMBER(SEARCH("&lt;",Rawdata!DG26)),Rawdata!$C26/2,IF(ISBLANK(Rawdata!DG26),"",Rawdata!DG26))</f>
        <v>5.0000000000000001E-3</v>
      </c>
      <c r="DK26">
        <f>IF(ISNUMBER(SEARCH("&lt;",Rawdata!DH26)),Rawdata!$C26/2,IF(ISBLANK(Rawdata!DH26),"",Rawdata!DH26))</f>
        <v>5.0000000000000001E-3</v>
      </c>
      <c r="DL26">
        <f>IF(ISNUMBER(SEARCH("&lt;",Rawdata!DI26)),Rawdata!$C26/2,IF(ISBLANK(Rawdata!DI26),"",Rawdata!DI26))</f>
        <v>5.0000000000000001E-3</v>
      </c>
      <c r="DM26">
        <f>IF(ISNUMBER(SEARCH("&lt;",Rawdata!DJ26)),Rawdata!$C26/2,IF(ISBLANK(Rawdata!DJ26),"",Rawdata!DJ26))</f>
        <v>5.0000000000000001E-3</v>
      </c>
      <c r="DN26">
        <f>IF(ISNUMBER(SEARCH("&lt;",Rawdata!DK26)),Rawdata!$C26/2,IF(ISBLANK(Rawdata!DK26),"",Rawdata!DK26))</f>
        <v>5.0000000000000001E-3</v>
      </c>
      <c r="DO26">
        <f>IF(ISNUMBER(SEARCH("&lt;",Rawdata!DL26)),Rawdata!$C26/2,IF(ISBLANK(Rawdata!DL26),"",Rawdata!DL26))</f>
        <v>5.0000000000000001E-3</v>
      </c>
      <c r="DP26">
        <f>IF(ISNUMBER(SEARCH("&lt;",Rawdata!DM26)),Rawdata!$C26/2,IF(ISBLANK(Rawdata!DM26),"",Rawdata!DM26))</f>
        <v>5.0000000000000001E-3</v>
      </c>
      <c r="DQ26">
        <f>IF(ISNUMBER(SEARCH("&lt;",Rawdata!DN26)),Rawdata!$C26/2,IF(ISBLANK(Rawdata!DN26),"",Rawdata!DN26))</f>
        <v>5.0000000000000001E-3</v>
      </c>
      <c r="DR26">
        <f>IF(ISNUMBER(SEARCH("&lt;",Rawdata!DO26)),Rawdata!$C26/2,IF(ISBLANK(Rawdata!DO26),"",Rawdata!DO26))</f>
        <v>6.6000000000000003E-2</v>
      </c>
      <c r="DS26">
        <f>IF(ISNUMBER(SEARCH("&lt;",Rawdata!DP26)),Rawdata!$C26/2,IF(ISBLANK(Rawdata!DP26),"",Rawdata!DP26))</f>
        <v>5.0000000000000001E-3</v>
      </c>
      <c r="DT26">
        <f>IF(ISNUMBER(SEARCH("&lt;",Rawdata!DQ26)),Rawdata!$C26/2,IF(ISBLANK(Rawdata!DQ26),"",Rawdata!DQ26))</f>
        <v>5.0000000000000001E-3</v>
      </c>
      <c r="DU26">
        <f>IF(ISNUMBER(SEARCH("&lt;",Rawdata!DR26)),Rawdata!$C26/2,IF(ISBLANK(Rawdata!DR26),"",Rawdata!DR26))</f>
        <v>5.0000000000000001E-3</v>
      </c>
      <c r="DV26">
        <f>IF(ISNUMBER(SEARCH("&lt;",Rawdata!DS26)),Rawdata!$C26/2,IF(ISBLANK(Rawdata!DS26),"",Rawdata!DS26))</f>
        <v>5.0000000000000001E-3</v>
      </c>
      <c r="DW26">
        <f>IF(ISNUMBER(SEARCH("&lt;",Rawdata!DT26)),Rawdata!$C26/2,IF(ISBLANK(Rawdata!DT26),"",Rawdata!DT26))</f>
        <v>5.7000000000000002E-2</v>
      </c>
      <c r="DX26">
        <f>IF(ISNUMBER(SEARCH("&lt;",Rawdata!DU26)),Rawdata!$C26/2,IF(ISBLANK(Rawdata!DU26),"",Rawdata!DU26))</f>
        <v>0.01</v>
      </c>
      <c r="DY26">
        <f>IF(ISNUMBER(SEARCH("&lt;",Rawdata!DV26)),Rawdata!$C26/2,IF(ISBLANK(Rawdata!DV26),"",Rawdata!DV26))</f>
        <v>5.0000000000000001E-3</v>
      </c>
      <c r="DZ26">
        <f>IF(ISNUMBER(SEARCH("&lt;",Rawdata!DW26)),Rawdata!$C26/2,IF(ISBLANK(Rawdata!DW26),"",Rawdata!DW26))</f>
        <v>5.0000000000000001E-3</v>
      </c>
      <c r="EA26">
        <f>IF(ISNUMBER(SEARCH("&lt;",Rawdata!DX26)),Rawdata!$C26/2,IF(ISBLANK(Rawdata!DX26),"",Rawdata!DX26))</f>
        <v>5.0000000000000001E-3</v>
      </c>
      <c r="EB26">
        <f>IF(ISNUMBER(SEARCH("&lt;",Rawdata!DY26)),Rawdata!$C26/2,IF(ISBLANK(Rawdata!DY26),"",Rawdata!DY26))</f>
        <v>3.2000000000000001E-2</v>
      </c>
      <c r="EC26">
        <f>IF(ISNUMBER(SEARCH("&lt;",Rawdata!DZ26)),Rawdata!$C26/2,IF(ISBLANK(Rawdata!DZ26),"",Rawdata!DZ26))</f>
        <v>5.0000000000000001E-3</v>
      </c>
      <c r="ED26">
        <f>IF(ISNUMBER(SEARCH("&lt;",Rawdata!EA26)),Rawdata!$C26/2,IF(ISBLANK(Rawdata!EA26),"",Rawdata!EA26))</f>
        <v>5.0000000000000001E-3</v>
      </c>
      <c r="EE26">
        <f>IF(ISNUMBER(SEARCH("&lt;",Rawdata!EB26)),Rawdata!$C26/2,IF(ISBLANK(Rawdata!EB26),"",Rawdata!EB26))</f>
        <v>5.0000000000000001E-3</v>
      </c>
      <c r="EF26">
        <f>IF(ISNUMBER(SEARCH("&lt;",Rawdata!EC26)),Rawdata!$C26/2,IF(ISBLANK(Rawdata!EC26),"",Rawdata!EC26))</f>
        <v>5.0000000000000001E-3</v>
      </c>
      <c r="EG26">
        <f>IF(ISNUMBER(SEARCH("&lt;",Rawdata!ED26)),Rawdata!$C26/2,IF(ISBLANK(Rawdata!ED26),"",Rawdata!ED26))</f>
        <v>3.9E-2</v>
      </c>
      <c r="EH26">
        <f>IF(ISNUMBER(SEARCH("&lt;",Rawdata!EE26)),Rawdata!$C26/2,IF(ISBLANK(Rawdata!EE26),"",Rawdata!EE26))</f>
        <v>5.0000000000000001E-3</v>
      </c>
      <c r="EI26">
        <f>IF(ISNUMBER(SEARCH("&lt;",Rawdata!EF26)),Rawdata!$C26/2,IF(ISBLANK(Rawdata!EF26),"",Rawdata!EF26))</f>
        <v>5.0000000000000001E-3</v>
      </c>
      <c r="EJ26">
        <f>IF(ISNUMBER(SEARCH("&lt;",Rawdata!EG26)),Rawdata!$C26/2,IF(ISBLANK(Rawdata!EG26),"",Rawdata!EG26))</f>
        <v>5.0000000000000001E-3</v>
      </c>
      <c r="EK26">
        <f>IF(ISNUMBER(SEARCH("&lt;",Rawdata!EH26)),Rawdata!$C26/2,IF(ISBLANK(Rawdata!EH26),"",Rawdata!EH26))</f>
        <v>5.0000000000000001E-3</v>
      </c>
      <c r="EL26">
        <f>IF(ISNUMBER(SEARCH("&lt;",Rawdata!EI26)),Rawdata!$C26/2,IF(ISBLANK(Rawdata!EI26),"",Rawdata!EI26))</f>
        <v>7.8E-2</v>
      </c>
      <c r="EM26">
        <f>IF(ISNUMBER(SEARCH("&lt;",Rawdata!EJ26)),Rawdata!$C26/2,IF(ISBLANK(Rawdata!EJ26),"",Rawdata!EJ26))</f>
        <v>5.0000000000000001E-3</v>
      </c>
      <c r="EN26">
        <f>IF(ISNUMBER(SEARCH("&lt;",Rawdata!EK26)),Rawdata!$C26/2,IF(ISBLANK(Rawdata!EK26),"",Rawdata!EK26))</f>
        <v>1.4999999999999999E-2</v>
      </c>
      <c r="EO26">
        <f>IF(ISNUMBER(SEARCH("&lt;",Rawdata!EL26)),Rawdata!$C26/2,IF(ISBLANK(Rawdata!EL26),"",Rawdata!EL26))</f>
        <v>1.2E-2</v>
      </c>
      <c r="EP26">
        <f>IF(ISNUMBER(SEARCH("&lt;",Rawdata!EM26)),Rawdata!$C26/2,IF(ISBLANK(Rawdata!EM26),"",Rawdata!EM26))</f>
        <v>5.0000000000000001E-3</v>
      </c>
      <c r="EQ26">
        <f>IF(ISNUMBER(SEARCH("&lt;",Rawdata!EN26)),Rawdata!$C26/2,IF(ISBLANK(Rawdata!EN26),"",Rawdata!EN26))</f>
        <v>5.0000000000000001E-3</v>
      </c>
      <c r="ER26">
        <f>IF(ISNUMBER(SEARCH("&lt;",Rawdata!EO26)),Rawdata!$C26/2,IF(ISBLANK(Rawdata!EO26),"",Rawdata!EO26))</f>
        <v>5.0000000000000001E-3</v>
      </c>
      <c r="ES26">
        <f>IF(ISNUMBER(SEARCH("&lt;",Rawdata!EP26)),Rawdata!$C26/2,IF(ISBLANK(Rawdata!EP26),"",Rawdata!EP26))</f>
        <v>5.0000000000000001E-3</v>
      </c>
      <c r="ET26">
        <f>IF(ISNUMBER(SEARCH("&lt;",Rawdata!EQ26)),Rawdata!$C26/2,IF(ISBLANK(Rawdata!EQ26),"",Rawdata!EQ26))</f>
        <v>5.0000000000000001E-3</v>
      </c>
      <c r="EU26">
        <f>IF(ISNUMBER(SEARCH("&lt;",Rawdata!ER26)),Rawdata!$C26/2,IF(ISBLANK(Rawdata!ER26),"",Rawdata!ER26))</f>
        <v>5.0000000000000001E-3</v>
      </c>
      <c r="EV26">
        <f>IF(ISNUMBER(SEARCH("&lt;",Rawdata!ES26)),Rawdata!$C26/2,IF(ISBLANK(Rawdata!ES26),"",Rawdata!ES26))</f>
        <v>6.4000000000000001E-2</v>
      </c>
      <c r="EW26">
        <f>IF(ISNUMBER(SEARCH("&lt;",Rawdata!ET26)),Rawdata!$C26/2,IF(ISBLANK(Rawdata!ET26),"",Rawdata!ET26))</f>
        <v>5.0000000000000001E-3</v>
      </c>
      <c r="EX26">
        <f>IF(ISNUMBER(SEARCH("&lt;",Rawdata!EU26)),Rawdata!$C26/2,IF(ISBLANK(Rawdata!EU26),"",Rawdata!EU26))</f>
        <v>1.7999999999999999E-2</v>
      </c>
      <c r="EY26">
        <f>IF(ISNUMBER(SEARCH("&lt;",Rawdata!EV26)),Rawdata!$C26/2,IF(ISBLANK(Rawdata!EV26),"",Rawdata!EV26))</f>
        <v>5.0000000000000001E-3</v>
      </c>
      <c r="EZ26">
        <f>IF(ISNUMBER(SEARCH("&lt;",Rawdata!EW26)),Rawdata!$C26/2,IF(ISBLANK(Rawdata!EW26),"",Rawdata!EW26))</f>
        <v>5.0000000000000001E-3</v>
      </c>
      <c r="FA26">
        <f>IF(ISNUMBER(SEARCH("&lt;",Rawdata!EX26)),Rawdata!$C26/2,IF(ISBLANK(Rawdata!EX26),"",Rawdata!EX26))</f>
        <v>5.0000000000000001E-3</v>
      </c>
      <c r="FB26">
        <f>IF(ISNUMBER(SEARCH("&lt;",Rawdata!EY26)),Rawdata!$C26/2,IF(ISBLANK(Rawdata!EY26),"",Rawdata!EY26))</f>
        <v>5.0000000000000001E-3</v>
      </c>
      <c r="FC26">
        <f>IF(ISNUMBER(SEARCH("&lt;",Rawdata!EZ26)),Rawdata!$C26/2,IF(ISBLANK(Rawdata!EZ26),"",Rawdata!EZ26))</f>
        <v>2.7E-2</v>
      </c>
      <c r="FD26">
        <f>IF(ISNUMBER(SEARCH("&lt;",Rawdata!FA26)),Rawdata!$C26/2,IF(ISBLANK(Rawdata!FA26),"",Rawdata!FA26))</f>
        <v>5.0000000000000001E-3</v>
      </c>
      <c r="FE26">
        <f>IF(ISNUMBER(SEARCH("&lt;",Rawdata!FB26)),Rawdata!$C26/2,IF(ISBLANK(Rawdata!FB26),"",Rawdata!FB26))</f>
        <v>7.4999999999999997E-2</v>
      </c>
      <c r="FF26">
        <f>IF(ISNUMBER(SEARCH("&lt;",Rawdata!FC26)),Rawdata!$C26/2,IF(ISBLANK(Rawdata!FC26),"",Rawdata!FC26))</f>
        <v>2.5000000000000001E-2</v>
      </c>
      <c r="FG26">
        <f>IF(ISNUMBER(SEARCH("&lt;",Rawdata!FD26)),Rawdata!$C26/2,IF(ISBLANK(Rawdata!FD26),"",Rawdata!FD26))</f>
        <v>5.0000000000000001E-3</v>
      </c>
      <c r="FH26">
        <f>IF(ISNUMBER(SEARCH("&lt;",Rawdata!FE26)),Rawdata!$C26/2,IF(ISBLANK(Rawdata!FE26),"",Rawdata!FE26))</f>
        <v>1.4E-2</v>
      </c>
      <c r="FI26">
        <f>IF(ISNUMBER(SEARCH("&lt;",Rawdata!FF26)),Rawdata!$C26/2,IF(ISBLANK(Rawdata!FF26),"",Rawdata!FF26))</f>
        <v>5.0000000000000001E-3</v>
      </c>
      <c r="FJ26">
        <f>IF(ISNUMBER(SEARCH("&lt;",Rawdata!FG26)),Rawdata!$C26/2,IF(ISBLANK(Rawdata!FG26),"",Rawdata!FG26))</f>
        <v>7.0000000000000007E-2</v>
      </c>
      <c r="FK26">
        <f>IF(ISNUMBER(SEARCH("&lt;",Rawdata!FH26)),Rawdata!$C26/2,IF(ISBLANK(Rawdata!FH26),"",Rawdata!FH26))</f>
        <v>5.0000000000000001E-3</v>
      </c>
      <c r="FL26">
        <f>IF(ISNUMBER(SEARCH("&lt;",Rawdata!FI26)),Rawdata!$C26/2,IF(ISBLANK(Rawdata!FI26),"",Rawdata!FI26))</f>
        <v>5.0000000000000001E-3</v>
      </c>
      <c r="FM26">
        <f>IF(ISNUMBER(SEARCH("&lt;",Rawdata!FJ26)),Rawdata!$C26/2,IF(ISBLANK(Rawdata!FJ26),"",Rawdata!FJ26))</f>
        <v>5.0000000000000001E-3</v>
      </c>
      <c r="FN26">
        <f>IF(ISNUMBER(SEARCH("&lt;",Rawdata!FK26)),Rawdata!$C26/2,IF(ISBLANK(Rawdata!FK26),"",Rawdata!FK26))</f>
        <v>5.0000000000000001E-3</v>
      </c>
      <c r="FO26">
        <f>IF(ISNUMBER(SEARCH("&lt;",Rawdata!FL26)),Rawdata!$C26/2,IF(ISBLANK(Rawdata!FL26),"",Rawdata!FL26))</f>
        <v>4.2000000000000003E-2</v>
      </c>
      <c r="FP26">
        <f>IF(ISNUMBER(SEARCH("&lt;",Rawdata!FM26)),Rawdata!$C26/2,IF(ISBLANK(Rawdata!FM26),"",Rawdata!FM26))</f>
        <v>5.0000000000000001E-3</v>
      </c>
      <c r="FQ26">
        <f>IF(ISNUMBER(SEARCH("&lt;",Rawdata!FN26)),Rawdata!$C26/2,IF(ISBLANK(Rawdata!FN26),"",Rawdata!FN26))</f>
        <v>5.0000000000000001E-3</v>
      </c>
      <c r="FR26">
        <f>IF(ISNUMBER(SEARCH("&lt;",Rawdata!FO26)),Rawdata!$C26/2,IF(ISBLANK(Rawdata!FO26),"",Rawdata!FO26))</f>
        <v>5.0000000000000001E-3</v>
      </c>
      <c r="FS26">
        <f>IF(ISNUMBER(SEARCH("&lt;",Rawdata!FP26)),Rawdata!$C26/2,IF(ISBLANK(Rawdata!FP26),"",Rawdata!FP26))</f>
        <v>5.0000000000000001E-3</v>
      </c>
      <c r="FT26" t="str">
        <f>IF(ISNUMBER(SEARCH("&lt;",Rawdata!FQ26)),Rawdata!$C26/2,IF(ISBLANK(Rawdata!FQ26),"",Rawdata!FQ26))</f>
        <v/>
      </c>
      <c r="FU26">
        <f>IF(ISNUMBER(SEARCH("&lt;",Rawdata!FR26)),Rawdata!$C26/2,IF(ISBLANK(Rawdata!FR26),"",Rawdata!FR26))</f>
        <v>5.0000000000000001E-3</v>
      </c>
      <c r="FV26">
        <f>IF(ISNUMBER(SEARCH("&lt;",Rawdata!FS26)),Rawdata!$C26/2,IF(ISBLANK(Rawdata!FS26),"",Rawdata!FS26))</f>
        <v>5.0000000000000001E-3</v>
      </c>
      <c r="FW26">
        <f>IF(ISNUMBER(SEARCH("&lt;",Rawdata!FT26)),Rawdata!$C26/2,IF(ISBLANK(Rawdata!FT26),"",Rawdata!FT26))</f>
        <v>1.6E-2</v>
      </c>
      <c r="FX26">
        <f>IF(ISNUMBER(SEARCH("&lt;",Rawdata!FU26)),Rawdata!$C26/2,IF(ISBLANK(Rawdata!FU26),"",Rawdata!FU26))</f>
        <v>5.0000000000000001E-3</v>
      </c>
      <c r="FY26">
        <f>IF(ISNUMBER(SEARCH("&lt;",Rawdata!FV26)),Rawdata!$C26/2,IF(ISBLANK(Rawdata!FV26),"",Rawdata!FV26))</f>
        <v>2.3E-2</v>
      </c>
      <c r="FZ26">
        <f>IF(ISNUMBER(SEARCH("&lt;",Rawdata!FW26)),Rawdata!$C26/2,IF(ISBLANK(Rawdata!FW26),"",Rawdata!FW26))</f>
        <v>0.02</v>
      </c>
      <c r="GA26">
        <f>IF(ISNUMBER(SEARCH("&lt;",Rawdata!FX26)),Rawdata!$C26/2,IF(ISBLANK(Rawdata!FX26),"",Rawdata!FX26))</f>
        <v>5.0000000000000001E-3</v>
      </c>
      <c r="GB26">
        <f>IF(ISNUMBER(SEARCH("&lt;",Rawdata!FY26)),Rawdata!$C26/2,IF(ISBLANK(Rawdata!FY26),"",Rawdata!FY26))</f>
        <v>1.2999999999999999E-2</v>
      </c>
      <c r="GC26">
        <f>IF(ISNUMBER(SEARCH("&lt;",Rawdata!FZ26)),Rawdata!$C26/2,IF(ISBLANK(Rawdata!FZ26),"",Rawdata!FZ26))</f>
        <v>5.0000000000000001E-3</v>
      </c>
      <c r="GD26">
        <f>IF(ISNUMBER(SEARCH("&lt;",Rawdata!GA26)),Rawdata!$C26/2,IF(ISBLANK(Rawdata!GA26),"",Rawdata!GA26))</f>
        <v>3.4000000000000002E-2</v>
      </c>
      <c r="GE26">
        <f>IF(ISNUMBER(SEARCH("&lt;",Rawdata!GB26)),Rawdata!$C26/2,IF(ISBLANK(Rawdata!GB26),"",Rawdata!GB26))</f>
        <v>2.5000000000000001E-2</v>
      </c>
      <c r="GF26">
        <f>IF(ISNUMBER(SEARCH("&lt;",Rawdata!GC26)),Rawdata!$C26/2,IF(ISBLANK(Rawdata!GC26),"",Rawdata!GC26))</f>
        <v>5.0000000000000001E-3</v>
      </c>
      <c r="GG26">
        <f>IF(ISNUMBER(SEARCH("&lt;",Rawdata!GD26)),Rawdata!$C26/2,IF(ISBLANK(Rawdata!GD26),"",Rawdata!GD26))</f>
        <v>5.0000000000000001E-3</v>
      </c>
      <c r="GH26">
        <f>IF(ISNUMBER(SEARCH("&lt;",Rawdata!GE26)),Rawdata!$C26/2,IF(ISBLANK(Rawdata!GE26),"",Rawdata!GE26))</f>
        <v>5.0000000000000001E-3</v>
      </c>
      <c r="GI26">
        <f>IF(ISNUMBER(SEARCH("&lt;",Rawdata!GF26)),Rawdata!$C26/2,IF(ISBLANK(Rawdata!GF26),"",Rawdata!GF26))</f>
        <v>0.85299999999999998</v>
      </c>
      <c r="GJ26">
        <f>IF(ISNUMBER(SEARCH("&lt;",Rawdata!GG26)),Rawdata!$C26/2,IF(ISBLANK(Rawdata!GG26),"",Rawdata!GG26))</f>
        <v>5.6000000000000001E-2</v>
      </c>
      <c r="GK26">
        <f>IF(ISNUMBER(SEARCH("&lt;",Rawdata!GH26)),Rawdata!$C26/2,IF(ISBLANK(Rawdata!GH26),"",Rawdata!GH26))</f>
        <v>5.0000000000000001E-3</v>
      </c>
      <c r="GL26">
        <f>IF(ISNUMBER(SEARCH("&lt;",Rawdata!GI26)),Rawdata!$C26/2,IF(ISBLANK(Rawdata!GI26),"",Rawdata!GI26))</f>
        <v>8.1000000000000003E-2</v>
      </c>
      <c r="GM26">
        <f>IF(ISNUMBER(SEARCH("&lt;",Rawdata!GJ26)),Rawdata!$C26/2,IF(ISBLANK(Rawdata!GJ26),"",Rawdata!GJ26))</f>
        <v>5.0000000000000001E-3</v>
      </c>
      <c r="GN26">
        <f>IF(ISNUMBER(SEARCH("&lt;",Rawdata!GK26)),Rawdata!$C26/2,IF(ISBLANK(Rawdata!GK26),"",Rawdata!GK26))</f>
        <v>7.9000000000000001E-2</v>
      </c>
      <c r="GO26">
        <f>IF(ISNUMBER(SEARCH("&lt;",Rawdata!GL26)),Rawdata!$C26/2,IF(ISBLANK(Rawdata!GL26),"",Rawdata!GL26))</f>
        <v>5.2999999999999999E-2</v>
      </c>
      <c r="GP26">
        <f>IF(ISNUMBER(SEARCH("&lt;",Rawdata!GM26)),Rawdata!$C26/2,IF(ISBLANK(Rawdata!GM26),"",Rawdata!GM26))</f>
        <v>5.0000000000000001E-3</v>
      </c>
      <c r="GQ26">
        <f>IF(ISNUMBER(SEARCH("&lt;",Rawdata!GN26)),Rawdata!$C26/2,IF(ISBLANK(Rawdata!GN26),"",Rawdata!GN26))</f>
        <v>5.0000000000000001E-3</v>
      </c>
      <c r="GR26">
        <f>IF(ISNUMBER(SEARCH("&lt;",Rawdata!GO26)),Rawdata!$C26/2,IF(ISBLANK(Rawdata!GO26),"",Rawdata!GO26))</f>
        <v>5.0000000000000001E-3</v>
      </c>
      <c r="GS26">
        <f>IF(ISNUMBER(SEARCH("&lt;",Rawdata!GP26)),Rawdata!$C26/2,IF(ISBLANK(Rawdata!GP26),"",Rawdata!GP26))</f>
        <v>8.2000000000000003E-2</v>
      </c>
      <c r="GT26">
        <f>IF(ISNUMBER(SEARCH("&lt;",Rawdata!GQ26)),Rawdata!$C26/2,IF(ISBLANK(Rawdata!GQ26),"",Rawdata!GQ26))</f>
        <v>9.5000000000000001E-2</v>
      </c>
      <c r="GU26">
        <f>IF(ISNUMBER(SEARCH("&lt;",Rawdata!GR26)),Rawdata!$C26/2,IF(ISBLANK(Rawdata!GR26),"",Rawdata!GR26))</f>
        <v>5.0000000000000001E-3</v>
      </c>
      <c r="GV26">
        <f>IF(ISNUMBER(SEARCH("&lt;",Rawdata!GS26)),Rawdata!$C26/2,IF(ISBLANK(Rawdata!GS26),"",Rawdata!GS26))</f>
        <v>5.0000000000000001E-3</v>
      </c>
      <c r="GW26">
        <f>IF(ISNUMBER(SEARCH("&lt;",Rawdata!GT26)),Rawdata!$C26/2,IF(ISBLANK(Rawdata!GT26),"",Rawdata!GT26))</f>
        <v>5.0000000000000001E-3</v>
      </c>
      <c r="GX26">
        <f>IF(ISNUMBER(SEARCH("&lt;",Rawdata!GU26)),Rawdata!$C26/2,IF(ISBLANK(Rawdata!GU26),"",Rawdata!GU26))</f>
        <v>5.0000000000000001E-3</v>
      </c>
      <c r="GY26">
        <f>IF(ISNUMBER(SEARCH("&lt;",Rawdata!GV26)),Rawdata!$C26/2,IF(ISBLANK(Rawdata!GV26),"",Rawdata!GV26))</f>
        <v>5.0000000000000001E-3</v>
      </c>
      <c r="GZ26">
        <f>IF(ISNUMBER(SEARCH("&lt;",Rawdata!GW26)),Rawdata!$C26/2,IF(ISBLANK(Rawdata!GW26),"",Rawdata!GW26))</f>
        <v>5.0000000000000001E-3</v>
      </c>
      <c r="HA26">
        <f>IF(ISNUMBER(SEARCH("&lt;",Rawdata!GX26)),Rawdata!$C26/2,IF(ISBLANK(Rawdata!GX26),"",Rawdata!GX26))</f>
        <v>5.0000000000000001E-3</v>
      </c>
      <c r="HB26">
        <f>IF(ISNUMBER(SEARCH("&lt;",Rawdata!GY26)),Rawdata!$C26/2,IF(ISBLANK(Rawdata!GY26),"",Rawdata!GY26))</f>
        <v>5.0000000000000001E-3</v>
      </c>
      <c r="HC26">
        <f>IF(ISNUMBER(SEARCH("&lt;",Rawdata!GZ26)),Rawdata!$C26/2,IF(ISBLANK(Rawdata!GZ26),"",Rawdata!GZ26))</f>
        <v>5.0000000000000001E-3</v>
      </c>
      <c r="HD26">
        <f>IF(ISNUMBER(SEARCH("&lt;",Rawdata!HA26)),Rawdata!$C26/2,IF(ISBLANK(Rawdata!HA26),"",Rawdata!HA26))</f>
        <v>5.0000000000000001E-3</v>
      </c>
      <c r="HE26">
        <f>IF(ISNUMBER(SEARCH("&lt;",Rawdata!HB26)),Rawdata!$C26/2,IF(ISBLANK(Rawdata!HB26),"",Rawdata!HB26))</f>
        <v>5.0000000000000001E-3</v>
      </c>
      <c r="HF26">
        <f>IF(ISNUMBER(SEARCH("&lt;",Rawdata!HC26)),Rawdata!$C26/2,IF(ISBLANK(Rawdata!HC26),"",Rawdata!HC26))</f>
        <v>5.0000000000000001E-3</v>
      </c>
      <c r="HG26">
        <f>IF(ISNUMBER(SEARCH("&lt;",Rawdata!HD26)),Rawdata!$C26/2,IF(ISBLANK(Rawdata!HD26),"",Rawdata!HD26))</f>
        <v>5.0000000000000001E-3</v>
      </c>
      <c r="HH26">
        <f>IF(ISNUMBER(SEARCH("&lt;",Rawdata!HE26)),Rawdata!$C26/2,IF(ISBLANK(Rawdata!HE26),"",Rawdata!HE26))</f>
        <v>5.0000000000000001E-3</v>
      </c>
      <c r="HI26">
        <f>IF(ISNUMBER(SEARCH("&lt;",Rawdata!HF26)),Rawdata!$C26/2,IF(ISBLANK(Rawdata!HF26),"",Rawdata!HF26))</f>
        <v>5.0000000000000001E-3</v>
      </c>
      <c r="HJ26">
        <f>IF(ISNUMBER(SEARCH("&lt;",Rawdata!HG26)),Rawdata!$C26/2,IF(ISBLANK(Rawdata!HG26),"",Rawdata!HG26))</f>
        <v>5.0000000000000001E-3</v>
      </c>
      <c r="HK26">
        <f>IF(ISNUMBER(SEARCH("&lt;",Rawdata!HH26)),Rawdata!$C26/2,IF(ISBLANK(Rawdata!HH26),"",Rawdata!HH26))</f>
        <v>5.0000000000000001E-3</v>
      </c>
      <c r="HL26">
        <f>IF(ISNUMBER(SEARCH("&lt;",Rawdata!HI26)),Rawdata!$C26/2,IF(ISBLANK(Rawdata!HI26),"",Rawdata!HI26))</f>
        <v>5.0000000000000001E-3</v>
      </c>
      <c r="HM26">
        <f>IF(ISNUMBER(SEARCH("&lt;",Rawdata!HJ26)),Rawdata!$C26/2,IF(ISBLANK(Rawdata!HJ26),"",Rawdata!HJ26))</f>
        <v>6.2E-2</v>
      </c>
      <c r="HN26">
        <f>IF(ISNUMBER(SEARCH("&lt;",Rawdata!HK26)),Rawdata!$C26/2,IF(ISBLANK(Rawdata!HK26),"",Rawdata!HK26))</f>
        <v>1.2E-2</v>
      </c>
      <c r="HO26">
        <f>IF(ISNUMBER(SEARCH("&lt;",Rawdata!HL26)),Rawdata!$C26/2,IF(ISBLANK(Rawdata!HL26),"",Rawdata!HL26))</f>
        <v>5.0000000000000001E-3</v>
      </c>
      <c r="HP26">
        <f>IF(ISNUMBER(SEARCH("&lt;",Rawdata!HM26)),Rawdata!$C26/2,IF(ISBLANK(Rawdata!HM26),"",Rawdata!HM26))</f>
        <v>2.7E-2</v>
      </c>
      <c r="HQ26">
        <f>IF(ISNUMBER(SEARCH("&lt;",Rawdata!HN26)),Rawdata!$C26/2,IF(ISBLANK(Rawdata!HN26),"",Rawdata!HN26))</f>
        <v>5.0000000000000001E-3</v>
      </c>
      <c r="HR26">
        <f>IF(ISNUMBER(SEARCH("&lt;",Rawdata!HO26)),Rawdata!$C26/2,IF(ISBLANK(Rawdata!HO26),"",Rawdata!HO26))</f>
        <v>5.5E-2</v>
      </c>
      <c r="HS26">
        <f>IF(ISNUMBER(SEARCH("&lt;",Rawdata!HP26)),Rawdata!$C26/2,IF(ISBLANK(Rawdata!HP26),"",Rawdata!HP26))</f>
        <v>0.157</v>
      </c>
      <c r="HT26">
        <f>IF(ISNUMBER(SEARCH("&lt;",Rawdata!HQ26)),Rawdata!$C26/2,IF(ISBLANK(Rawdata!HQ26),"",Rawdata!HQ26))</f>
        <v>5.0000000000000001E-3</v>
      </c>
      <c r="HU26">
        <f>IF(ISNUMBER(SEARCH("&lt;",Rawdata!HR26)),Rawdata!$C26/2,IF(ISBLANK(Rawdata!HR26),"",Rawdata!HR26))</f>
        <v>5.0000000000000001E-3</v>
      </c>
      <c r="HV26">
        <f>IF(ISNUMBER(SEARCH("&lt;",Rawdata!HS26)),Rawdata!$C26/2,IF(ISBLANK(Rawdata!HS26),"",Rawdata!HS26))</f>
        <v>5.0000000000000001E-3</v>
      </c>
      <c r="HW26">
        <f>IF(ISNUMBER(SEARCH("&lt;",Rawdata!HT26)),Rawdata!$C26/2,IF(ISBLANK(Rawdata!HT26),"",Rawdata!HT26))</f>
        <v>1.4E-2</v>
      </c>
      <c r="HX26">
        <f>IF(ISNUMBER(SEARCH("&lt;",Rawdata!HU26)),Rawdata!$C26/2,IF(ISBLANK(Rawdata!HU26),"",Rawdata!HU26))</f>
        <v>5.0000000000000001E-3</v>
      </c>
      <c r="HY26">
        <f>IF(ISNUMBER(SEARCH("&lt;",Rawdata!HV26)),Rawdata!$C26/2,IF(ISBLANK(Rawdata!HV26),"",Rawdata!HV26))</f>
        <v>5.0000000000000001E-3</v>
      </c>
      <c r="HZ26">
        <f>IF(ISNUMBER(SEARCH("&lt;",Rawdata!HW26)),Rawdata!$C26/2,IF(ISBLANK(Rawdata!HW26),"",Rawdata!HW26))</f>
        <v>1.0999999999999999E-2</v>
      </c>
      <c r="IA26">
        <f>IF(ISNUMBER(SEARCH("&lt;",Rawdata!HX26)),Rawdata!$C26/2,IF(ISBLANK(Rawdata!HX26),"",Rawdata!HX26))</f>
        <v>5.0000000000000001E-3</v>
      </c>
      <c r="IB26">
        <f>IF(ISNUMBER(SEARCH("&lt;",Rawdata!HY26)),Rawdata!$C26/2,IF(ISBLANK(Rawdata!HY26),"",Rawdata!HY26))</f>
        <v>1.7000000000000001E-2</v>
      </c>
      <c r="IC26">
        <f>IF(ISNUMBER(SEARCH("&lt;",Rawdata!HZ26)),Rawdata!$C26/2,IF(ISBLANK(Rawdata!HZ26),"",Rawdata!HZ26))</f>
        <v>5.0000000000000001E-3</v>
      </c>
      <c r="ID26">
        <f>IF(ISNUMBER(SEARCH("&lt;",Rawdata!IA26)),Rawdata!$C26/2,IF(ISBLANK(Rawdata!IA26),"",Rawdata!IA26))</f>
        <v>5.0000000000000001E-3</v>
      </c>
      <c r="IE26">
        <f>IF(ISNUMBER(SEARCH("&lt;",Rawdata!IB26)),Rawdata!$C26/2,IF(ISBLANK(Rawdata!IB26),"",Rawdata!IB26))</f>
        <v>5.0000000000000001E-3</v>
      </c>
      <c r="IF26">
        <f>IF(ISNUMBER(SEARCH("&lt;",Rawdata!IC26)),Rawdata!$C26/2,IF(ISBLANK(Rawdata!IC26),"",Rawdata!IC26))</f>
        <v>5.0000000000000001E-3</v>
      </c>
      <c r="IG26">
        <f>IF(ISNUMBER(SEARCH("&lt;",Rawdata!ID26)),Rawdata!$C26/2,IF(ISBLANK(Rawdata!ID26),"",Rawdata!ID26))</f>
        <v>5.0000000000000001E-3</v>
      </c>
      <c r="IH26">
        <f>IF(ISNUMBER(SEARCH("&lt;",Rawdata!IE26)),Rawdata!$C26/2,IF(ISBLANK(Rawdata!IE26),"",Rawdata!IE26))</f>
        <v>5.0000000000000001E-3</v>
      </c>
      <c r="II26">
        <f>IF(ISNUMBER(SEARCH("&lt;",Rawdata!IF26)),Rawdata!$C26/2,IF(ISBLANK(Rawdata!IF26),"",Rawdata!IF26))</f>
        <v>5.0000000000000001E-3</v>
      </c>
      <c r="IJ26">
        <f>IF(ISNUMBER(SEARCH("&lt;",Rawdata!IG26)),Rawdata!$C26/2,IF(ISBLANK(Rawdata!IG26),"",Rawdata!IG26))</f>
        <v>5.0000000000000001E-3</v>
      </c>
      <c r="IK26">
        <f>IF(ISNUMBER(SEARCH("&lt;",Rawdata!IH26)),Rawdata!$C26/2,IF(ISBLANK(Rawdata!IH26),"",Rawdata!IH26))</f>
        <v>5.0000000000000001E-3</v>
      </c>
      <c r="IL26">
        <f>IF(ISNUMBER(SEARCH("&lt;",Rawdata!II26)),Rawdata!$C26/2,IF(ISBLANK(Rawdata!II26),"",Rawdata!II26))</f>
        <v>1.2999999999999999E-2</v>
      </c>
      <c r="IM26">
        <f>IF(ISNUMBER(SEARCH("&lt;",Rawdata!IJ26)),Rawdata!$C26/2,IF(ISBLANK(Rawdata!IJ26),"",Rawdata!IJ26))</f>
        <v>1.9E-2</v>
      </c>
      <c r="IN26">
        <f>IF(ISNUMBER(SEARCH("&lt;",Rawdata!IK26)),Rawdata!$C26/2,IF(ISBLANK(Rawdata!IK26),"",Rawdata!IK26))</f>
        <v>5.0000000000000001E-3</v>
      </c>
      <c r="IO26">
        <f>IF(ISNUMBER(SEARCH("&lt;",Rawdata!IL26)),Rawdata!$C26/2,IF(ISBLANK(Rawdata!IL26),"",Rawdata!IL26))</f>
        <v>5.0000000000000001E-3</v>
      </c>
      <c r="IP26">
        <f>IF(ISNUMBER(SEARCH("&lt;",Rawdata!IM26)),Rawdata!$C26/2,IF(ISBLANK(Rawdata!IM26),"",Rawdata!IM26))</f>
        <v>5.0000000000000001E-3</v>
      </c>
      <c r="IQ26">
        <f>IF(ISNUMBER(SEARCH("&lt;",Rawdata!IN26)),Rawdata!$C26/2,IF(ISBLANK(Rawdata!IN26),"",Rawdata!IN26))</f>
        <v>5.0000000000000001E-3</v>
      </c>
      <c r="IR26">
        <f>IF(ISNUMBER(SEARCH("&lt;",Rawdata!IO26)),Rawdata!$C26/2,IF(ISBLANK(Rawdata!IO26),"",Rawdata!IO26))</f>
        <v>3.9E-2</v>
      </c>
      <c r="IS26">
        <f>IF(ISNUMBER(SEARCH("&lt;",Rawdata!IP26)),Rawdata!$C26/2,IF(ISBLANK(Rawdata!IP26),"",Rawdata!IP26))</f>
        <v>5.0000000000000001E-3</v>
      </c>
      <c r="IT26">
        <f>IF(ISNUMBER(SEARCH("&lt;",Rawdata!IQ26)),Rawdata!$C26/2,IF(ISBLANK(Rawdata!IQ26),"",Rawdata!IQ26))</f>
        <v>5.0000000000000001E-3</v>
      </c>
      <c r="IU26">
        <f>IF(ISNUMBER(SEARCH("&lt;",Rawdata!IR26)),Rawdata!$C26/2,IF(ISBLANK(Rawdata!IR26),"",Rawdata!IR26))</f>
        <v>5.0000000000000001E-3</v>
      </c>
      <c r="IV26">
        <f>IF(ISNUMBER(SEARCH("&lt;",Rawdata!IS26)),Rawdata!$C26/2,IF(ISBLANK(Rawdata!IS26),"",Rawdata!IS26))</f>
        <v>3.9E-2</v>
      </c>
      <c r="IW26">
        <f>IF(ISNUMBER(SEARCH("&lt;",Rawdata!IT26)),Rawdata!$C26/2,IF(ISBLANK(Rawdata!IT26),"",Rawdata!IT26))</f>
        <v>5.0000000000000001E-3</v>
      </c>
      <c r="IX26">
        <f>IF(ISNUMBER(SEARCH("&lt;",Rawdata!IU26)),Rawdata!$C26/2,IF(ISBLANK(Rawdata!IU26),"",Rawdata!IU26))</f>
        <v>5.0000000000000001E-3</v>
      </c>
      <c r="IY26">
        <f>IF(ISNUMBER(SEARCH("&lt;",Rawdata!IV26)),Rawdata!$C26/2,IF(ISBLANK(Rawdata!IV26),"",Rawdata!IV26))</f>
        <v>5.0000000000000001E-3</v>
      </c>
      <c r="IZ26">
        <f>IF(ISNUMBER(SEARCH("&lt;",Rawdata!IW26)),Rawdata!$C26/2,IF(ISBLANK(Rawdata!IW26),"",Rawdata!IW26))</f>
        <v>5.0000000000000001E-3</v>
      </c>
      <c r="JA26">
        <f>IF(ISNUMBER(SEARCH("&lt;",Rawdata!IX26)),Rawdata!$C26/2,IF(ISBLANK(Rawdata!IX26),"",Rawdata!IX26))</f>
        <v>5.0000000000000001E-3</v>
      </c>
      <c r="JB26">
        <f>IF(ISNUMBER(SEARCH("&lt;",Rawdata!IY26)),Rawdata!$C26/2,IF(ISBLANK(Rawdata!IY26),"",Rawdata!IY26))</f>
        <v>5.0000000000000001E-3</v>
      </c>
      <c r="JC26">
        <f>IF(ISNUMBER(SEARCH("&lt;",Rawdata!IZ26)),Rawdata!$C26/2,IF(ISBLANK(Rawdata!IZ26),"",Rawdata!IZ26))</f>
        <v>5.0000000000000001E-3</v>
      </c>
      <c r="JD26">
        <f>IF(ISNUMBER(SEARCH("&lt;",Rawdata!JA26)),Rawdata!$C26/2,IF(ISBLANK(Rawdata!JA26),"",Rawdata!JA26))</f>
        <v>5.0000000000000001E-3</v>
      </c>
      <c r="JE26">
        <f>IF(ISNUMBER(SEARCH("&lt;",Rawdata!JB26)),Rawdata!$C26/2,IF(ISBLANK(Rawdata!JB26),"",Rawdata!JB26))</f>
        <v>5.0000000000000001E-3</v>
      </c>
      <c r="JF26">
        <f>IF(ISNUMBER(SEARCH("&lt;",Rawdata!JC26)),Rawdata!$C26/2,IF(ISBLANK(Rawdata!JC26),"",Rawdata!JC26))</f>
        <v>5.0000000000000001E-3</v>
      </c>
      <c r="JG26">
        <f>IF(ISNUMBER(SEARCH("&lt;",Rawdata!JD26)),Rawdata!$C26/2,IF(ISBLANK(Rawdata!JD26),"",Rawdata!JD26))</f>
        <v>5.0000000000000001E-3</v>
      </c>
      <c r="JH26">
        <f>IF(ISNUMBER(SEARCH("&lt;",Rawdata!JE26)),Rawdata!$C26/2,IF(ISBLANK(Rawdata!JE26),"",Rawdata!JE26))</f>
        <v>0.13300000000000001</v>
      </c>
      <c r="JI26">
        <f>IF(ISNUMBER(SEARCH("&lt;",Rawdata!JF26)),Rawdata!$C26/2,IF(ISBLANK(Rawdata!JF26),"",Rawdata!JF26))</f>
        <v>5.0000000000000001E-3</v>
      </c>
    </row>
    <row r="27" spans="1:269" x14ac:dyDescent="0.25">
      <c r="A27" s="195" t="s">
        <v>39</v>
      </c>
      <c r="B27" s="801">
        <f t="shared" si="0"/>
        <v>5.0000000000000001E-3</v>
      </c>
      <c r="C27" s="801">
        <f t="shared" si="10"/>
        <v>5.0000000000000001E-3</v>
      </c>
      <c r="D27" s="801">
        <f t="shared" si="1"/>
        <v>5.0000000000000001E-3</v>
      </c>
      <c r="E27" s="801">
        <f t="shared" si="2"/>
        <v>5.0000000000000001E-3</v>
      </c>
      <c r="F27" s="801">
        <f t="shared" si="3"/>
        <v>5.0000000000000001E-3</v>
      </c>
      <c r="G27" s="798">
        <f t="shared" si="11"/>
        <v>5.0000000000000001E-3</v>
      </c>
      <c r="H27" s="707">
        <f t="shared" si="4"/>
        <v>0.128</v>
      </c>
      <c r="I27" s="801" cm="1">
        <f t="array" ref="I27">_xlfn.QUARTILE.INC(IF($Y$4:$XFD$4="Harbour mode: Intake seawater ",$Y27:$XFD27),1)</f>
        <v>5.0000000000000001E-3</v>
      </c>
      <c r="J27" s="801" cm="1">
        <f t="array" ref="J27">_xlfn.QUARTILE.INC(IF($Y$4:$XFD$4="Harbour mode: Intake seawater ",$Y27:$XFD27),3)</f>
        <v>5.0000000000000001E-3</v>
      </c>
      <c r="K27" s="164">
        <f t="shared" si="5"/>
        <v>5.0000000000000001E-3</v>
      </c>
      <c r="L27" s="315" cm="1">
        <f t="array" ref="L27">_xlfn.QUARTILE.INC(IF($Y$4:$XFD$4="Harbour mode: After AE scrubber, but before cleaning ",$Y27:$XFD27),1)</f>
        <v>5.0000000000000001E-3</v>
      </c>
      <c r="M27" s="315" cm="1">
        <f t="array" ref="M27">_xlfn.QUARTILE.INC(IF($Y$4:$XFD$4="Harbour mode: After AE scrubber, but before cleaning ",$Y27:$XFD27),3)</f>
        <v>5.0000000000000001E-3</v>
      </c>
      <c r="N27" s="164">
        <f t="shared" si="6"/>
        <v>5.0000000000000001E-3</v>
      </c>
      <c r="O27" s="315" cm="1">
        <f t="array" ref="O27">_xlfn.QUARTILE.INC(IF($Y$4:XFD$4="Transit, full speed: Intake seawater ",$Y27:$XFD27),1)</f>
        <v>5.0000000000000001E-3</v>
      </c>
      <c r="P27" s="315" cm="1">
        <f t="array" ref="P27">_xlfn.QUARTILE.INC(IF($Y$4:XFD$4="Transit, full speed: Intake seawater ",$Y27:$XFD27),3)</f>
        <v>5.0000000000000001E-3</v>
      </c>
      <c r="Q27" s="164">
        <f t="shared" si="7"/>
        <v>5.0000000000000001E-3</v>
      </c>
      <c r="R27" s="315" cm="1">
        <f t="array" ref="R27">_xlfn.QUARTILE.INC(IF($Y$4:$XFD$4="Transit, full speed: After ME scrubber, but before cleaning ",$Y27:$XFD27),1)</f>
        <v>5.0000000000000001E-3</v>
      </c>
      <c r="S27" s="315" cm="1">
        <f t="array" ref="S27">_xlfn.QUARTILE.INC(IF($Y$4:$XFD$4="Transit, full speed: After ME scrubber, but before cleaning ",$Y27:$XFD27),3)</f>
        <v>1.4999999999999999E-2</v>
      </c>
      <c r="T27" s="164">
        <f t="shared" si="8"/>
        <v>0.03</v>
      </c>
      <c r="U27" s="315" cm="1">
        <f t="array" ref="U27">_xlfn.QUARTILE.INC(IF($Y$4:$XFD$4="Transit, full speed: After AE scrubber, but before cleaning ",$Y27:$XFD27),1)</f>
        <v>5.0000000000000001E-3</v>
      </c>
      <c r="V27" s="315" cm="1">
        <f t="array" ref="V27">_xlfn.QUARTILE.INC(IF($Y$4:$XFD$4="Transit, full speed: After AE scrubber, but before cleaning ",$Y27:$XFD27),3)</f>
        <v>5.0000000000000001E-3</v>
      </c>
      <c r="W27" s="164">
        <f t="shared" si="9"/>
        <v>5.0000000000000001E-3</v>
      </c>
      <c r="X27" s="802" cm="1">
        <f t="array" ref="X27">SUMPRODUCT(--(_xlfn.ISFORMULA(Y27:XFD27)), --(LEN(Y27:XFD27)=0))</f>
        <v>16</v>
      </c>
      <c r="Y27">
        <f>IF(ISNUMBER(SEARCH("&lt;",Rawdata!V27)),Rawdata!$C27/2,IF(ISBLANK(Rawdata!V27),"",Rawdata!V27))</f>
        <v>5.0000000000000001E-3</v>
      </c>
      <c r="Z27">
        <f>IF(ISNUMBER(SEARCH("&lt;",Rawdata!W27)),Rawdata!$C27/2,IF(ISBLANK(Rawdata!W27),"",Rawdata!W27))</f>
        <v>5.0000000000000001E-3</v>
      </c>
      <c r="AA27">
        <f>IF(ISNUMBER(SEARCH("&lt;",Rawdata!X27)),Rawdata!$C27/2,IF(ISBLANK(Rawdata!X27),"",Rawdata!X27))</f>
        <v>5.0000000000000001E-3</v>
      </c>
      <c r="AB27">
        <f>IF(ISNUMBER(SEARCH("&lt;",Rawdata!Y27)),Rawdata!$C27/2,IF(ISBLANK(Rawdata!Y27),"",Rawdata!Y27))</f>
        <v>5.0000000000000001E-3</v>
      </c>
      <c r="AC27">
        <f>IF(ISNUMBER(SEARCH("&lt;",Rawdata!Z27)),Rawdata!$C27/2,IF(ISBLANK(Rawdata!Z27),"",Rawdata!Z27))</f>
        <v>5.0000000000000001E-3</v>
      </c>
      <c r="AD27">
        <f>IF(ISNUMBER(SEARCH("&lt;",Rawdata!AA27)),Rawdata!$C27/2,IF(ISBLANK(Rawdata!AA27),"",Rawdata!AA27))</f>
        <v>5.0000000000000001E-3</v>
      </c>
      <c r="AE27">
        <f>IF(ISNUMBER(SEARCH("&lt;",Rawdata!AB27)),Rawdata!$C27/2,IF(ISBLANK(Rawdata!AB27),"",Rawdata!AB27))</f>
        <v>5.0000000000000001E-3</v>
      </c>
      <c r="AF27">
        <f>IF(ISNUMBER(SEARCH("&lt;",Rawdata!AC27)),Rawdata!$C27/2,IF(ISBLANK(Rawdata!AC27),"",Rawdata!AC27))</f>
        <v>5.0000000000000001E-3</v>
      </c>
      <c r="AG27">
        <f>IF(ISNUMBER(SEARCH("&lt;",Rawdata!AD27)),Rawdata!$C27/2,IF(ISBLANK(Rawdata!AD27),"",Rawdata!AD27))</f>
        <v>5.0000000000000001E-3</v>
      </c>
      <c r="AH27">
        <f>IF(ISNUMBER(SEARCH("&lt;",Rawdata!AE27)),Rawdata!$C27/2,IF(ISBLANK(Rawdata!AE27),"",Rawdata!AE27))</f>
        <v>5.0000000000000001E-3</v>
      </c>
      <c r="AI27">
        <f>IF(ISNUMBER(SEARCH("&lt;",Rawdata!AF27)),Rawdata!$C27/2,IF(ISBLANK(Rawdata!AF27),"",Rawdata!AF27))</f>
        <v>5.0000000000000001E-3</v>
      </c>
      <c r="AJ27">
        <f>IF(ISNUMBER(SEARCH("&lt;",Rawdata!AG27)),Rawdata!$C27/2,IF(ISBLANK(Rawdata!AG27),"",Rawdata!AG27))</f>
        <v>5.0000000000000001E-3</v>
      </c>
      <c r="AK27">
        <f>IF(ISNUMBER(SEARCH("&lt;",Rawdata!AH27)),Rawdata!$C27/2,IF(ISBLANK(Rawdata!AH27),"",Rawdata!AH27))</f>
        <v>5.0000000000000001E-3</v>
      </c>
      <c r="AL27">
        <f>IF(ISNUMBER(SEARCH("&lt;",Rawdata!AI27)),Rawdata!$C27/2,IF(ISBLANK(Rawdata!AI27),"",Rawdata!AI27))</f>
        <v>1.2E-2</v>
      </c>
      <c r="AM27">
        <f>IF(ISNUMBER(SEARCH("&lt;",Rawdata!AJ27)),Rawdata!$C27/2,IF(ISBLANK(Rawdata!AJ27),"",Rawdata!AJ27))</f>
        <v>5.0000000000000001E-3</v>
      </c>
      <c r="AN27">
        <f>IF(ISNUMBER(SEARCH("&lt;",Rawdata!AK27)),Rawdata!$C27/2,IF(ISBLANK(Rawdata!AK27),"",Rawdata!AK27))</f>
        <v>5.0000000000000001E-3</v>
      </c>
      <c r="AO27">
        <f>IF(ISNUMBER(SEARCH("&lt;",Rawdata!AL27)),Rawdata!$C27/2,IF(ISBLANK(Rawdata!AL27),"",Rawdata!AL27))</f>
        <v>3.4000000000000002E-2</v>
      </c>
      <c r="AP27">
        <f>IF(ISNUMBER(SEARCH("&lt;",Rawdata!AM27)),Rawdata!$C27/2,IF(ISBLANK(Rawdata!AM27),"",Rawdata!AM27))</f>
        <v>5.0000000000000001E-3</v>
      </c>
      <c r="AQ27">
        <f>IF(ISNUMBER(SEARCH("&lt;",Rawdata!AN27)),Rawdata!$C27/2,IF(ISBLANK(Rawdata!AN27),"",Rawdata!AN27))</f>
        <v>5.0000000000000001E-3</v>
      </c>
      <c r="AR27">
        <f>IF(ISNUMBER(SEARCH("&lt;",Rawdata!AO27)),Rawdata!$C27/2,IF(ISBLANK(Rawdata!AO27),"",Rawdata!AO27))</f>
        <v>2.4E-2</v>
      </c>
      <c r="AS27">
        <f>IF(ISNUMBER(SEARCH("&lt;",Rawdata!AP27)),Rawdata!$C27/2,IF(ISBLANK(Rawdata!AP27),"",Rawdata!AP27))</f>
        <v>5.0000000000000001E-3</v>
      </c>
      <c r="AT27">
        <f>IF(ISNUMBER(SEARCH("&lt;",Rawdata!AQ27)),Rawdata!$C27/2,IF(ISBLANK(Rawdata!AQ27),"",Rawdata!AQ27))</f>
        <v>7.5999999999999998E-2</v>
      </c>
      <c r="AU27">
        <f>IF(ISNUMBER(SEARCH("&lt;",Rawdata!AR27)),Rawdata!$C27/2,IF(ISBLANK(Rawdata!AR27),"",Rawdata!AR27))</f>
        <v>1.6E-2</v>
      </c>
      <c r="AV27">
        <f>IF(ISNUMBER(SEARCH("&lt;",Rawdata!AS27)),Rawdata!$C27/2,IF(ISBLANK(Rawdata!AS27),"",Rawdata!AS27))</f>
        <v>5.0000000000000001E-3</v>
      </c>
      <c r="AW27">
        <f>IF(ISNUMBER(SEARCH("&lt;",Rawdata!AT27)),Rawdata!$C27/2,IF(ISBLANK(Rawdata!AT27),"",Rawdata!AT27))</f>
        <v>5.0000000000000001E-3</v>
      </c>
      <c r="AX27">
        <f>IF(ISNUMBER(SEARCH("&lt;",Rawdata!AU27)),Rawdata!$C27/2,IF(ISBLANK(Rawdata!AU27),"",Rawdata!AU27))</f>
        <v>5.0000000000000001E-3</v>
      </c>
      <c r="AY27">
        <f>IF(ISNUMBER(SEARCH("&lt;",Rawdata!AV27)),Rawdata!$C27/2,IF(ISBLANK(Rawdata!AV27),"",Rawdata!AV27))</f>
        <v>5.0000000000000001E-3</v>
      </c>
      <c r="AZ27">
        <f>IF(ISNUMBER(SEARCH("&lt;",Rawdata!AW27)),Rawdata!$C27/2,IF(ISBLANK(Rawdata!AW27),"",Rawdata!AW27))</f>
        <v>5.0000000000000001E-3</v>
      </c>
      <c r="BA27">
        <f>IF(ISNUMBER(SEARCH("&lt;",Rawdata!AX27)),Rawdata!$C27/2,IF(ISBLANK(Rawdata!AX27),"",Rawdata!AX27))</f>
        <v>5.0000000000000001E-3</v>
      </c>
      <c r="BB27">
        <f>IF(ISNUMBER(SEARCH("&lt;",Rawdata!AY27)),Rawdata!$C27/2,IF(ISBLANK(Rawdata!AY27),"",Rawdata!AY27))</f>
        <v>2.3E-2</v>
      </c>
      <c r="BC27">
        <f>IF(ISNUMBER(SEARCH("&lt;",Rawdata!AZ27)),Rawdata!$C27/2,IF(ISBLANK(Rawdata!AZ27),"",Rawdata!AZ27))</f>
        <v>5.0000000000000001E-3</v>
      </c>
      <c r="BD27">
        <f>IF(ISNUMBER(SEARCH("&lt;",Rawdata!BA27)),Rawdata!$C27/2,IF(ISBLANK(Rawdata!BA27),"",Rawdata!BA27))</f>
        <v>1.2999999999999999E-2</v>
      </c>
      <c r="BE27">
        <f>IF(ISNUMBER(SEARCH("&lt;",Rawdata!BB27)),Rawdata!$C27/2,IF(ISBLANK(Rawdata!BB27),"",Rawdata!BB27))</f>
        <v>5.0000000000000001E-3</v>
      </c>
      <c r="BF27">
        <f>IF(ISNUMBER(SEARCH("&lt;",Rawdata!BC27)),Rawdata!$C27/2,IF(ISBLANK(Rawdata!BC27),"",Rawdata!BC27))</f>
        <v>5.0000000000000001E-3</v>
      </c>
      <c r="BG27">
        <f>IF(ISNUMBER(SEARCH("&lt;",Rawdata!BD27)),Rawdata!$C27/2,IF(ISBLANK(Rawdata!BD27),"",Rawdata!BD27))</f>
        <v>1.7000000000000001E-2</v>
      </c>
      <c r="BH27">
        <f>IF(ISNUMBER(SEARCH("&lt;",Rawdata!BE27)),Rawdata!$C27/2,IF(ISBLANK(Rawdata!BE27),"",Rawdata!BE27))</f>
        <v>5.0000000000000001E-3</v>
      </c>
      <c r="BI27">
        <f>IF(ISNUMBER(SEARCH("&lt;",Rawdata!BF27)),Rawdata!$C27/2,IF(ISBLANK(Rawdata!BF27),"",Rawdata!BF27))</f>
        <v>5.0000000000000001E-3</v>
      </c>
      <c r="BJ27">
        <f>IF(ISNUMBER(SEARCH("&lt;",Rawdata!BG27)),Rawdata!$C27/2,IF(ISBLANK(Rawdata!BG27),"",Rawdata!BG27))</f>
        <v>5.0000000000000001E-3</v>
      </c>
      <c r="BK27">
        <f>IF(ISNUMBER(SEARCH("&lt;",Rawdata!BH27)),Rawdata!$C27/2,IF(ISBLANK(Rawdata!BH27),"",Rawdata!BH27))</f>
        <v>5.0000000000000001E-3</v>
      </c>
      <c r="BL27">
        <f>IF(ISNUMBER(SEARCH("&lt;",Rawdata!BI27)),Rawdata!$C27/2,IF(ISBLANK(Rawdata!BI27),"",Rawdata!BI27))</f>
        <v>5.0000000000000001E-3</v>
      </c>
      <c r="BM27">
        <f>IF(ISNUMBER(SEARCH("&lt;",Rawdata!BJ27)),Rawdata!$C27/2,IF(ISBLANK(Rawdata!BJ27),"",Rawdata!BJ27))</f>
        <v>5.0000000000000001E-3</v>
      </c>
      <c r="BN27">
        <f>IF(ISNUMBER(SEARCH("&lt;",Rawdata!BK27)),Rawdata!$C27/2,IF(ISBLANK(Rawdata!BK27),"",Rawdata!BK27))</f>
        <v>3.1E-2</v>
      </c>
      <c r="BO27">
        <f>IF(ISNUMBER(SEARCH("&lt;",Rawdata!BL27)),Rawdata!$C27/2,IF(ISBLANK(Rawdata!BL27),"",Rawdata!BL27))</f>
        <v>5.0000000000000001E-3</v>
      </c>
      <c r="BP27">
        <f>IF(ISNUMBER(SEARCH("&lt;",Rawdata!BM27)),Rawdata!$C27/2,IF(ISBLANK(Rawdata!BM27),"",Rawdata!BM27))</f>
        <v>5.0000000000000001E-3</v>
      </c>
      <c r="BQ27">
        <f>IF(ISNUMBER(SEARCH("&lt;",Rawdata!BN27)),Rawdata!$C27/2,IF(ISBLANK(Rawdata!BN27),"",Rawdata!BN27))</f>
        <v>5.0000000000000001E-3</v>
      </c>
      <c r="BR27">
        <f>IF(ISNUMBER(SEARCH("&lt;",Rawdata!BO27)),Rawdata!$C27/2,IF(ISBLANK(Rawdata!BO27),"",Rawdata!BO27))</f>
        <v>5.0000000000000001E-3</v>
      </c>
      <c r="BS27">
        <f>IF(ISNUMBER(SEARCH("&lt;",Rawdata!BP27)),Rawdata!$C27/2,IF(ISBLANK(Rawdata!BP27),"",Rawdata!BP27))</f>
        <v>5.0000000000000001E-3</v>
      </c>
      <c r="BT27">
        <f>IF(ISNUMBER(SEARCH("&lt;",Rawdata!BQ27)),Rawdata!$C27/2,IF(ISBLANK(Rawdata!BQ27),"",Rawdata!BQ27))</f>
        <v>5.0000000000000001E-3</v>
      </c>
      <c r="BU27">
        <f>IF(ISNUMBER(SEARCH("&lt;",Rawdata!BR27)),Rawdata!$C27/2,IF(ISBLANK(Rawdata!BR27),"",Rawdata!BR27))</f>
        <v>5.0000000000000001E-3</v>
      </c>
      <c r="BV27">
        <f>IF(ISNUMBER(SEARCH("&lt;",Rawdata!BS27)),Rawdata!$C27/2,IF(ISBLANK(Rawdata!BS27),"",Rawdata!BS27))</f>
        <v>5.0000000000000001E-3</v>
      </c>
      <c r="BW27">
        <f>IF(ISNUMBER(SEARCH("&lt;",Rawdata!BT27)),Rawdata!$C27/2,IF(ISBLANK(Rawdata!BT27),"",Rawdata!BT27))</f>
        <v>5.0000000000000001E-3</v>
      </c>
      <c r="BX27">
        <f>IF(ISNUMBER(SEARCH("&lt;",Rawdata!BU27)),Rawdata!$C27/2,IF(ISBLANK(Rawdata!BU27),"",Rawdata!BU27))</f>
        <v>5.0000000000000001E-3</v>
      </c>
      <c r="BY27" t="str">
        <f>IF(ISNUMBER(SEARCH("&lt;",Rawdata!BV27)),Rawdata!$C27/2,IF(ISBLANK(Rawdata!BV27),"",Rawdata!BV27))</f>
        <v/>
      </c>
      <c r="BZ27" t="str">
        <f>IF(ISNUMBER(SEARCH("&lt;",Rawdata!BW27)),Rawdata!$C27/2,IF(ISBLANK(Rawdata!BW27),"",Rawdata!BW27))</f>
        <v/>
      </c>
      <c r="CA27" t="str">
        <f>IF(ISNUMBER(SEARCH("&lt;",Rawdata!BX27)),Rawdata!$C27/2,IF(ISBLANK(Rawdata!BX27),"",Rawdata!BX27))</f>
        <v/>
      </c>
      <c r="CB27" t="str">
        <f>IF(ISNUMBER(SEARCH("&lt;",Rawdata!BY27)),Rawdata!$C27/2,IF(ISBLANK(Rawdata!BY27),"",Rawdata!BY27))</f>
        <v/>
      </c>
      <c r="CC27" t="str">
        <f>IF(ISNUMBER(SEARCH("&lt;",Rawdata!BZ27)),Rawdata!$C27/2,IF(ISBLANK(Rawdata!BZ27),"",Rawdata!BZ27))</f>
        <v/>
      </c>
      <c r="CD27">
        <f>IF(ISNUMBER(SEARCH("&lt;",Rawdata!CA27)),Rawdata!$C27/2,IF(ISBLANK(Rawdata!CA27),"",Rawdata!CA27))</f>
        <v>5.0000000000000001E-3</v>
      </c>
      <c r="CE27">
        <f>IF(ISNUMBER(SEARCH("&lt;",Rawdata!CB27)),Rawdata!$C27/2,IF(ISBLANK(Rawdata!CB27),"",Rawdata!CB27))</f>
        <v>1.7999999999999999E-2</v>
      </c>
      <c r="CF27">
        <f>IF(ISNUMBER(SEARCH("&lt;",Rawdata!CC27)),Rawdata!$C27/2,IF(ISBLANK(Rawdata!CC27),"",Rawdata!CC27))</f>
        <v>5.0000000000000001E-3</v>
      </c>
      <c r="CG27">
        <f>IF(ISNUMBER(SEARCH("&lt;",Rawdata!CD27)),Rawdata!$C27/2,IF(ISBLANK(Rawdata!CD27),"",Rawdata!CD27))</f>
        <v>0.11899999999999999</v>
      </c>
      <c r="CH27">
        <f>IF(ISNUMBER(SEARCH("&lt;",Rawdata!CE27)),Rawdata!$C27/2,IF(ISBLANK(Rawdata!CE27),"",Rawdata!CE27))</f>
        <v>1.4999999999999999E-2</v>
      </c>
      <c r="CI27">
        <f>IF(ISNUMBER(SEARCH("&lt;",Rawdata!CF27)),Rawdata!$C27/2,IF(ISBLANK(Rawdata!CF27),"",Rawdata!CF27))</f>
        <v>5.0000000000000001E-3</v>
      </c>
      <c r="CJ27">
        <f>IF(ISNUMBER(SEARCH("&lt;",Rawdata!CG27)),Rawdata!$C27/2,IF(ISBLANK(Rawdata!CG27),"",Rawdata!CG27))</f>
        <v>5.0000000000000001E-3</v>
      </c>
      <c r="CK27">
        <f>IF(ISNUMBER(SEARCH("&lt;",Rawdata!CH27)),Rawdata!$C27/2,IF(ISBLANK(Rawdata!CH27),"",Rawdata!CH27))</f>
        <v>5.0000000000000001E-3</v>
      </c>
      <c r="CL27">
        <f>IF(ISNUMBER(SEARCH("&lt;",Rawdata!CI27)),Rawdata!$C27/2,IF(ISBLANK(Rawdata!CI27),"",Rawdata!CI27))</f>
        <v>5.0000000000000001E-3</v>
      </c>
      <c r="CM27">
        <f>IF(ISNUMBER(SEARCH("&lt;",Rawdata!CJ27)),Rawdata!$C27/2,IF(ISBLANK(Rawdata!CJ27),"",Rawdata!CJ27))</f>
        <v>5.0000000000000001E-3</v>
      </c>
      <c r="CN27">
        <f>IF(ISNUMBER(SEARCH("&lt;",Rawdata!CK27)),Rawdata!$C27/2,IF(ISBLANK(Rawdata!CK27),"",Rawdata!CK27))</f>
        <v>5.0000000000000001E-3</v>
      </c>
      <c r="CO27">
        <f>IF(ISNUMBER(SEARCH("&lt;",Rawdata!CL27)),Rawdata!$C27/2,IF(ISBLANK(Rawdata!CL27),"",Rawdata!CL27))</f>
        <v>5.0000000000000001E-3</v>
      </c>
      <c r="CP27">
        <f>IF(ISNUMBER(SEARCH("&lt;",Rawdata!CM27)),Rawdata!$C27/2,IF(ISBLANK(Rawdata!CM27),"",Rawdata!CM27))</f>
        <v>5.0000000000000001E-3</v>
      </c>
      <c r="CQ27">
        <f>IF(ISNUMBER(SEARCH("&lt;",Rawdata!CN27)),Rawdata!$C27/2,IF(ISBLANK(Rawdata!CN27),"",Rawdata!CN27))</f>
        <v>3.2000000000000001E-2</v>
      </c>
      <c r="CR27">
        <f>IF(ISNUMBER(SEARCH("&lt;",Rawdata!CO27)),Rawdata!$C27/2,IF(ISBLANK(Rawdata!CO27),"",Rawdata!CO27))</f>
        <v>5.0000000000000001E-3</v>
      </c>
      <c r="CS27">
        <f>IF(ISNUMBER(SEARCH("&lt;",Rawdata!CP27)),Rawdata!$C27/2,IF(ISBLANK(Rawdata!CP27),"",Rawdata!CP27))</f>
        <v>5.0000000000000001E-3</v>
      </c>
      <c r="CT27">
        <f>IF(ISNUMBER(SEARCH("&lt;",Rawdata!CQ27)),Rawdata!$C27/2,IF(ISBLANK(Rawdata!CQ27),"",Rawdata!CQ27))</f>
        <v>1.2E-2</v>
      </c>
      <c r="CU27">
        <f>IF(ISNUMBER(SEARCH("&lt;",Rawdata!CR27)),Rawdata!$C27/2,IF(ISBLANK(Rawdata!CR27),"",Rawdata!CR27))</f>
        <v>5.0000000000000001E-3</v>
      </c>
      <c r="CV27">
        <f>IF(ISNUMBER(SEARCH("&lt;",Rawdata!CS27)),Rawdata!$C27/2,IF(ISBLANK(Rawdata!CS27),"",Rawdata!CS27))</f>
        <v>0.128</v>
      </c>
      <c r="CW27">
        <f>IF(ISNUMBER(SEARCH("&lt;",Rawdata!CT27)),Rawdata!$C27/2,IF(ISBLANK(Rawdata!CT27),"",Rawdata!CT27))</f>
        <v>2.3E-2</v>
      </c>
      <c r="CX27">
        <f>IF(ISNUMBER(SEARCH("&lt;",Rawdata!CU27)),Rawdata!$C27/2,IF(ISBLANK(Rawdata!CU27),"",Rawdata!CU27))</f>
        <v>5.0000000000000001E-3</v>
      </c>
      <c r="CY27">
        <f>IF(ISNUMBER(SEARCH("&lt;",Rawdata!CV27)),Rawdata!$C27/2,IF(ISBLANK(Rawdata!CV27),"",Rawdata!CV27))</f>
        <v>5.0000000000000001E-3</v>
      </c>
      <c r="CZ27">
        <f>IF(ISNUMBER(SEARCH("&lt;",Rawdata!CW27)),Rawdata!$C27/2,IF(ISBLANK(Rawdata!CW27),"",Rawdata!CW27))</f>
        <v>5.0000000000000001E-3</v>
      </c>
      <c r="DA27">
        <f>IF(ISNUMBER(SEARCH("&lt;",Rawdata!CX27)),Rawdata!$C27/2,IF(ISBLANK(Rawdata!CX27),"",Rawdata!CX27))</f>
        <v>5.0000000000000001E-3</v>
      </c>
      <c r="DB27">
        <f>IF(ISNUMBER(SEARCH("&lt;",Rawdata!CY27)),Rawdata!$C27/2,IF(ISBLANK(Rawdata!CY27),"",Rawdata!CY27))</f>
        <v>5.0000000000000001E-3</v>
      </c>
      <c r="DC27">
        <f>IF(ISNUMBER(SEARCH("&lt;",Rawdata!CZ27)),Rawdata!$C27/2,IF(ISBLANK(Rawdata!CZ27),"",Rawdata!CZ27))</f>
        <v>5.0000000000000001E-3</v>
      </c>
      <c r="DD27">
        <f>IF(ISNUMBER(SEARCH("&lt;",Rawdata!DA27)),Rawdata!$C27/2,IF(ISBLANK(Rawdata!DA27),"",Rawdata!DA27))</f>
        <v>6.2E-2</v>
      </c>
      <c r="DE27">
        <f>IF(ISNUMBER(SEARCH("&lt;",Rawdata!DB27)),Rawdata!$C27/2,IF(ISBLANK(Rawdata!DB27),"",Rawdata!DB27))</f>
        <v>5.0000000000000001E-3</v>
      </c>
      <c r="DF27">
        <f>IF(ISNUMBER(SEARCH("&lt;",Rawdata!DC27)),Rawdata!$C27/2,IF(ISBLANK(Rawdata!DC27),"",Rawdata!DC27))</f>
        <v>5.0000000000000001E-3</v>
      </c>
      <c r="DG27">
        <f>IF(ISNUMBER(SEARCH("&lt;",Rawdata!DD27)),Rawdata!$C27/2,IF(ISBLANK(Rawdata!DD27),"",Rawdata!DD27))</f>
        <v>5.0000000000000001E-3</v>
      </c>
      <c r="DH27">
        <f>IF(ISNUMBER(SEARCH("&lt;",Rawdata!DE27)),Rawdata!$C27/2,IF(ISBLANK(Rawdata!DE27),"",Rawdata!DE27))</f>
        <v>1.0999999999999999E-2</v>
      </c>
      <c r="DI27">
        <f>IF(ISNUMBER(SEARCH("&lt;",Rawdata!DF27)),Rawdata!$C27/2,IF(ISBLANK(Rawdata!DF27),"",Rawdata!DF27))</f>
        <v>5.0000000000000001E-3</v>
      </c>
      <c r="DJ27">
        <f>IF(ISNUMBER(SEARCH("&lt;",Rawdata!DG27)),Rawdata!$C27/2,IF(ISBLANK(Rawdata!DG27),"",Rawdata!DG27))</f>
        <v>5.0000000000000001E-3</v>
      </c>
      <c r="DK27">
        <f>IF(ISNUMBER(SEARCH("&lt;",Rawdata!DH27)),Rawdata!$C27/2,IF(ISBLANK(Rawdata!DH27),"",Rawdata!DH27))</f>
        <v>5.0000000000000001E-3</v>
      </c>
      <c r="DL27">
        <f>IF(ISNUMBER(SEARCH("&lt;",Rawdata!DI27)),Rawdata!$C27/2,IF(ISBLANK(Rawdata!DI27),"",Rawdata!DI27))</f>
        <v>5.0000000000000001E-3</v>
      </c>
      <c r="DM27">
        <f>IF(ISNUMBER(SEARCH("&lt;",Rawdata!DJ27)),Rawdata!$C27/2,IF(ISBLANK(Rawdata!DJ27),"",Rawdata!DJ27))</f>
        <v>1.0999999999999999E-2</v>
      </c>
      <c r="DN27">
        <f>IF(ISNUMBER(SEARCH("&lt;",Rawdata!DK27)),Rawdata!$C27/2,IF(ISBLANK(Rawdata!DK27),"",Rawdata!DK27))</f>
        <v>5.0000000000000001E-3</v>
      </c>
      <c r="DO27">
        <f>IF(ISNUMBER(SEARCH("&lt;",Rawdata!DL27)),Rawdata!$C27/2,IF(ISBLANK(Rawdata!DL27),"",Rawdata!DL27))</f>
        <v>5.0000000000000001E-3</v>
      </c>
      <c r="DP27">
        <f>IF(ISNUMBER(SEARCH("&lt;",Rawdata!DM27)),Rawdata!$C27/2,IF(ISBLANK(Rawdata!DM27),"",Rawdata!DM27))</f>
        <v>5.0000000000000001E-3</v>
      </c>
      <c r="DQ27">
        <f>IF(ISNUMBER(SEARCH("&lt;",Rawdata!DN27)),Rawdata!$C27/2,IF(ISBLANK(Rawdata!DN27),"",Rawdata!DN27))</f>
        <v>5.0000000000000001E-3</v>
      </c>
      <c r="DR27">
        <f>IF(ISNUMBER(SEARCH("&lt;",Rawdata!DO27)),Rawdata!$C27/2,IF(ISBLANK(Rawdata!DO27),"",Rawdata!DO27))</f>
        <v>1.7999999999999999E-2</v>
      </c>
      <c r="DS27">
        <f>IF(ISNUMBER(SEARCH("&lt;",Rawdata!DP27)),Rawdata!$C27/2,IF(ISBLANK(Rawdata!DP27),"",Rawdata!DP27))</f>
        <v>5.0000000000000001E-3</v>
      </c>
      <c r="DT27">
        <f>IF(ISNUMBER(SEARCH("&lt;",Rawdata!DQ27)),Rawdata!$C27/2,IF(ISBLANK(Rawdata!DQ27),"",Rawdata!DQ27))</f>
        <v>5.0000000000000001E-3</v>
      </c>
      <c r="DU27">
        <f>IF(ISNUMBER(SEARCH("&lt;",Rawdata!DR27)),Rawdata!$C27/2,IF(ISBLANK(Rawdata!DR27),"",Rawdata!DR27))</f>
        <v>5.0000000000000001E-3</v>
      </c>
      <c r="DV27">
        <f>IF(ISNUMBER(SEARCH("&lt;",Rawdata!DS27)),Rawdata!$C27/2,IF(ISBLANK(Rawdata!DS27),"",Rawdata!DS27))</f>
        <v>5.0000000000000001E-3</v>
      </c>
      <c r="DW27">
        <f>IF(ISNUMBER(SEARCH("&lt;",Rawdata!DT27)),Rawdata!$C27/2,IF(ISBLANK(Rawdata!DT27),"",Rawdata!DT27))</f>
        <v>1.2E-2</v>
      </c>
      <c r="DX27">
        <f>IF(ISNUMBER(SEARCH("&lt;",Rawdata!DU27)),Rawdata!$C27/2,IF(ISBLANK(Rawdata!DU27),"",Rawdata!DU27))</f>
        <v>5.0000000000000001E-3</v>
      </c>
      <c r="DY27">
        <f>IF(ISNUMBER(SEARCH("&lt;",Rawdata!DV27)),Rawdata!$C27/2,IF(ISBLANK(Rawdata!DV27),"",Rawdata!DV27))</f>
        <v>5.0000000000000001E-3</v>
      </c>
      <c r="DZ27">
        <f>IF(ISNUMBER(SEARCH("&lt;",Rawdata!DW27)),Rawdata!$C27/2,IF(ISBLANK(Rawdata!DW27),"",Rawdata!DW27))</f>
        <v>5.0000000000000001E-3</v>
      </c>
      <c r="EA27">
        <f>IF(ISNUMBER(SEARCH("&lt;",Rawdata!DX27)),Rawdata!$C27/2,IF(ISBLANK(Rawdata!DX27),"",Rawdata!DX27))</f>
        <v>5.0000000000000001E-3</v>
      </c>
      <c r="EB27">
        <f>IF(ISNUMBER(SEARCH("&lt;",Rawdata!DY27)),Rawdata!$C27/2,IF(ISBLANK(Rawdata!DY27),"",Rawdata!DY27))</f>
        <v>5.0000000000000001E-3</v>
      </c>
      <c r="EC27">
        <f>IF(ISNUMBER(SEARCH("&lt;",Rawdata!DZ27)),Rawdata!$C27/2,IF(ISBLANK(Rawdata!DZ27),"",Rawdata!DZ27))</f>
        <v>5.0000000000000001E-3</v>
      </c>
      <c r="ED27">
        <f>IF(ISNUMBER(SEARCH("&lt;",Rawdata!EA27)),Rawdata!$C27/2,IF(ISBLANK(Rawdata!EA27),"",Rawdata!EA27))</f>
        <v>5.0000000000000001E-3</v>
      </c>
      <c r="EE27">
        <f>IF(ISNUMBER(SEARCH("&lt;",Rawdata!EB27)),Rawdata!$C27/2,IF(ISBLANK(Rawdata!EB27),"",Rawdata!EB27))</f>
        <v>5.0000000000000001E-3</v>
      </c>
      <c r="EF27">
        <f>IF(ISNUMBER(SEARCH("&lt;",Rawdata!EC27)),Rawdata!$C27/2,IF(ISBLANK(Rawdata!EC27),"",Rawdata!EC27))</f>
        <v>5.0000000000000001E-3</v>
      </c>
      <c r="EG27">
        <f>IF(ISNUMBER(SEARCH("&lt;",Rawdata!ED27)),Rawdata!$C27/2,IF(ISBLANK(Rawdata!ED27),"",Rawdata!ED27))</f>
        <v>5.0000000000000001E-3</v>
      </c>
      <c r="EH27">
        <f>IF(ISNUMBER(SEARCH("&lt;",Rawdata!EE27)),Rawdata!$C27/2,IF(ISBLANK(Rawdata!EE27),"",Rawdata!EE27))</f>
        <v>5.0000000000000001E-3</v>
      </c>
      <c r="EI27" t="str">
        <f>IF(ISNUMBER(SEARCH("&lt;",Rawdata!EF27)),Rawdata!$C27/2,IF(ISBLANK(Rawdata!EF27),"",Rawdata!EF27))</f>
        <v/>
      </c>
      <c r="EJ27" t="str">
        <f>IF(ISNUMBER(SEARCH("&lt;",Rawdata!EG27)),Rawdata!$C27/2,IF(ISBLANK(Rawdata!EG27),"",Rawdata!EG27))</f>
        <v/>
      </c>
      <c r="EK27" t="str">
        <f>IF(ISNUMBER(SEARCH("&lt;",Rawdata!EH27)),Rawdata!$C27/2,IF(ISBLANK(Rawdata!EH27),"",Rawdata!EH27))</f>
        <v/>
      </c>
      <c r="EL27" t="str">
        <f>IF(ISNUMBER(SEARCH("&lt;",Rawdata!EI27)),Rawdata!$C27/2,IF(ISBLANK(Rawdata!EI27),"",Rawdata!EI27))</f>
        <v/>
      </c>
      <c r="EM27" t="str">
        <f>IF(ISNUMBER(SEARCH("&lt;",Rawdata!EJ27)),Rawdata!$C27/2,IF(ISBLANK(Rawdata!EJ27),"",Rawdata!EJ27))</f>
        <v/>
      </c>
      <c r="EN27">
        <f>IF(ISNUMBER(SEARCH("&lt;",Rawdata!EK27)),Rawdata!$C27/2,IF(ISBLANK(Rawdata!EK27),"",Rawdata!EK27))</f>
        <v>2.3E-2</v>
      </c>
      <c r="EO27">
        <f>IF(ISNUMBER(SEARCH("&lt;",Rawdata!EL27)),Rawdata!$C27/2,IF(ISBLANK(Rawdata!EL27),"",Rawdata!EL27))</f>
        <v>5.0000000000000001E-3</v>
      </c>
      <c r="EP27">
        <f>IF(ISNUMBER(SEARCH("&lt;",Rawdata!EM27)),Rawdata!$C27/2,IF(ISBLANK(Rawdata!EM27),"",Rawdata!EM27))</f>
        <v>5.0000000000000001E-3</v>
      </c>
      <c r="EQ27">
        <f>IF(ISNUMBER(SEARCH("&lt;",Rawdata!EN27)),Rawdata!$C27/2,IF(ISBLANK(Rawdata!EN27),"",Rawdata!EN27))</f>
        <v>5.0000000000000001E-3</v>
      </c>
      <c r="ER27">
        <f>IF(ISNUMBER(SEARCH("&lt;",Rawdata!EO27)),Rawdata!$C27/2,IF(ISBLANK(Rawdata!EO27),"",Rawdata!EO27))</f>
        <v>5.0000000000000001E-3</v>
      </c>
      <c r="ES27">
        <f>IF(ISNUMBER(SEARCH("&lt;",Rawdata!EP27)),Rawdata!$C27/2,IF(ISBLANK(Rawdata!EP27),"",Rawdata!EP27))</f>
        <v>1.2999999999999999E-2</v>
      </c>
      <c r="ET27">
        <f>IF(ISNUMBER(SEARCH("&lt;",Rawdata!EQ27)),Rawdata!$C27/2,IF(ISBLANK(Rawdata!EQ27),"",Rawdata!EQ27))</f>
        <v>5.0000000000000001E-3</v>
      </c>
      <c r="EU27">
        <f>IF(ISNUMBER(SEARCH("&lt;",Rawdata!ER27)),Rawdata!$C27/2,IF(ISBLANK(Rawdata!ER27),"",Rawdata!ER27))</f>
        <v>5.0000000000000001E-3</v>
      </c>
      <c r="EV27">
        <f>IF(ISNUMBER(SEARCH("&lt;",Rawdata!ES27)),Rawdata!$C27/2,IF(ISBLANK(Rawdata!ES27),"",Rawdata!ES27))</f>
        <v>1.2999999999999999E-2</v>
      </c>
      <c r="EW27">
        <f>IF(ISNUMBER(SEARCH("&lt;",Rawdata!ET27)),Rawdata!$C27/2,IF(ISBLANK(Rawdata!ET27),"",Rawdata!ET27))</f>
        <v>5.0000000000000001E-3</v>
      </c>
      <c r="EX27">
        <f>IF(ISNUMBER(SEARCH("&lt;",Rawdata!EU27)),Rawdata!$C27/2,IF(ISBLANK(Rawdata!EU27),"",Rawdata!EU27))</f>
        <v>5.0000000000000001E-3</v>
      </c>
      <c r="EY27">
        <f>IF(ISNUMBER(SEARCH("&lt;",Rawdata!EV27)),Rawdata!$C27/2,IF(ISBLANK(Rawdata!EV27),"",Rawdata!EV27))</f>
        <v>5.0000000000000001E-3</v>
      </c>
      <c r="EZ27">
        <f>IF(ISNUMBER(SEARCH("&lt;",Rawdata!EW27)),Rawdata!$C27/2,IF(ISBLANK(Rawdata!EW27),"",Rawdata!EW27))</f>
        <v>5.0000000000000001E-3</v>
      </c>
      <c r="FA27">
        <f>IF(ISNUMBER(SEARCH("&lt;",Rawdata!EX27)),Rawdata!$C27/2,IF(ISBLANK(Rawdata!EX27),"",Rawdata!EX27))</f>
        <v>5.0000000000000001E-3</v>
      </c>
      <c r="FB27">
        <f>IF(ISNUMBER(SEARCH("&lt;",Rawdata!EY27)),Rawdata!$C27/2,IF(ISBLANK(Rawdata!EY27),"",Rawdata!EY27))</f>
        <v>5.0000000000000001E-3</v>
      </c>
      <c r="FC27">
        <f>IF(ISNUMBER(SEARCH("&lt;",Rawdata!EZ27)),Rawdata!$C27/2,IF(ISBLANK(Rawdata!EZ27),"",Rawdata!EZ27))</f>
        <v>5.0000000000000001E-3</v>
      </c>
      <c r="FD27">
        <f>IF(ISNUMBER(SEARCH("&lt;",Rawdata!FA27)),Rawdata!$C27/2,IF(ISBLANK(Rawdata!FA27),"",Rawdata!FA27))</f>
        <v>5.0000000000000001E-3</v>
      </c>
      <c r="FE27">
        <f>IF(ISNUMBER(SEARCH("&lt;",Rawdata!FB27)),Rawdata!$C27/2,IF(ISBLANK(Rawdata!FB27),"",Rawdata!FB27))</f>
        <v>1.4E-2</v>
      </c>
      <c r="FF27">
        <f>IF(ISNUMBER(SEARCH("&lt;",Rawdata!FC27)),Rawdata!$C27/2,IF(ISBLANK(Rawdata!FC27),"",Rawdata!FC27))</f>
        <v>5.0000000000000001E-3</v>
      </c>
      <c r="FG27">
        <f>IF(ISNUMBER(SEARCH("&lt;",Rawdata!FD27)),Rawdata!$C27/2,IF(ISBLANK(Rawdata!FD27),"",Rawdata!FD27))</f>
        <v>5.0000000000000001E-3</v>
      </c>
      <c r="FH27">
        <f>IF(ISNUMBER(SEARCH("&lt;",Rawdata!FE27)),Rawdata!$C27/2,IF(ISBLANK(Rawdata!FE27),"",Rawdata!FE27))</f>
        <v>5.0000000000000001E-3</v>
      </c>
      <c r="FI27">
        <f>IF(ISNUMBER(SEARCH("&lt;",Rawdata!FF27)),Rawdata!$C27/2,IF(ISBLANK(Rawdata!FF27),"",Rawdata!FF27))</f>
        <v>5.0000000000000001E-3</v>
      </c>
      <c r="FJ27">
        <f>IF(ISNUMBER(SEARCH("&lt;",Rawdata!FG27)),Rawdata!$C27/2,IF(ISBLANK(Rawdata!FG27),"",Rawdata!FG27))</f>
        <v>2.8000000000000001E-2</v>
      </c>
      <c r="FK27">
        <f>IF(ISNUMBER(SEARCH("&lt;",Rawdata!FH27)),Rawdata!$C27/2,IF(ISBLANK(Rawdata!FH27),"",Rawdata!FH27))</f>
        <v>5.0000000000000001E-3</v>
      </c>
      <c r="FL27">
        <f>IF(ISNUMBER(SEARCH("&lt;",Rawdata!FI27)),Rawdata!$C27/2,IF(ISBLANK(Rawdata!FI27),"",Rawdata!FI27))</f>
        <v>5.0000000000000001E-3</v>
      </c>
      <c r="FM27">
        <f>IF(ISNUMBER(SEARCH("&lt;",Rawdata!FJ27)),Rawdata!$C27/2,IF(ISBLANK(Rawdata!FJ27),"",Rawdata!FJ27))</f>
        <v>5.0000000000000001E-3</v>
      </c>
      <c r="FN27">
        <f>IF(ISNUMBER(SEARCH("&lt;",Rawdata!FK27)),Rawdata!$C27/2,IF(ISBLANK(Rawdata!FK27),"",Rawdata!FK27))</f>
        <v>5.0000000000000001E-3</v>
      </c>
      <c r="FO27">
        <f>IF(ISNUMBER(SEARCH("&lt;",Rawdata!FL27)),Rawdata!$C27/2,IF(ISBLANK(Rawdata!FL27),"",Rawdata!FL27))</f>
        <v>1.2999999999999999E-2</v>
      </c>
      <c r="FP27">
        <f>IF(ISNUMBER(SEARCH("&lt;",Rawdata!FM27)),Rawdata!$C27/2,IF(ISBLANK(Rawdata!FM27),"",Rawdata!FM27))</f>
        <v>5.0000000000000001E-3</v>
      </c>
      <c r="FQ27">
        <f>IF(ISNUMBER(SEARCH("&lt;",Rawdata!FN27)),Rawdata!$C27/2,IF(ISBLANK(Rawdata!FN27),"",Rawdata!FN27))</f>
        <v>5.0000000000000001E-3</v>
      </c>
      <c r="FR27">
        <f>IF(ISNUMBER(SEARCH("&lt;",Rawdata!FO27)),Rawdata!$C27/2,IF(ISBLANK(Rawdata!FO27),"",Rawdata!FO27))</f>
        <v>5.0000000000000001E-3</v>
      </c>
      <c r="FS27">
        <f>IF(ISNUMBER(SEARCH("&lt;",Rawdata!FP27)),Rawdata!$C27/2,IF(ISBLANK(Rawdata!FP27),"",Rawdata!FP27))</f>
        <v>5.0000000000000001E-3</v>
      </c>
      <c r="FT27" t="str">
        <f>IF(ISNUMBER(SEARCH("&lt;",Rawdata!FQ27)),Rawdata!$C27/2,IF(ISBLANK(Rawdata!FQ27),"",Rawdata!FQ27))</f>
        <v/>
      </c>
      <c r="FU27">
        <f>IF(ISNUMBER(SEARCH("&lt;",Rawdata!FR27)),Rawdata!$C27/2,IF(ISBLANK(Rawdata!FR27),"",Rawdata!FR27))</f>
        <v>5.0000000000000001E-3</v>
      </c>
      <c r="FV27">
        <f>IF(ISNUMBER(SEARCH("&lt;",Rawdata!FS27)),Rawdata!$C27/2,IF(ISBLANK(Rawdata!FS27),"",Rawdata!FS27))</f>
        <v>5.0000000000000001E-3</v>
      </c>
      <c r="FW27">
        <f>IF(ISNUMBER(SEARCH("&lt;",Rawdata!FT27)),Rawdata!$C27/2,IF(ISBLANK(Rawdata!FT27),"",Rawdata!FT27))</f>
        <v>5.0000000000000001E-3</v>
      </c>
      <c r="FX27">
        <f>IF(ISNUMBER(SEARCH("&lt;",Rawdata!FU27)),Rawdata!$C27/2,IF(ISBLANK(Rawdata!FU27),"",Rawdata!FU27))</f>
        <v>5.0000000000000001E-3</v>
      </c>
      <c r="FY27">
        <f>IF(ISNUMBER(SEARCH("&lt;",Rawdata!FV27)),Rawdata!$C27/2,IF(ISBLANK(Rawdata!FV27),"",Rawdata!FV27))</f>
        <v>5.0000000000000001E-3</v>
      </c>
      <c r="FZ27">
        <f>IF(ISNUMBER(SEARCH("&lt;",Rawdata!FW27)),Rawdata!$C27/2,IF(ISBLANK(Rawdata!FW27),"",Rawdata!FW27))</f>
        <v>5.0000000000000001E-3</v>
      </c>
      <c r="GA27">
        <f>IF(ISNUMBER(SEARCH("&lt;",Rawdata!FX27)),Rawdata!$C27/2,IF(ISBLANK(Rawdata!FX27),"",Rawdata!FX27))</f>
        <v>5.0000000000000001E-3</v>
      </c>
      <c r="GB27">
        <f>IF(ISNUMBER(SEARCH("&lt;",Rawdata!FY27)),Rawdata!$C27/2,IF(ISBLANK(Rawdata!FY27),"",Rawdata!FY27))</f>
        <v>5.0000000000000001E-3</v>
      </c>
      <c r="GC27">
        <f>IF(ISNUMBER(SEARCH("&lt;",Rawdata!FZ27)),Rawdata!$C27/2,IF(ISBLANK(Rawdata!FZ27),"",Rawdata!FZ27))</f>
        <v>5.0000000000000001E-3</v>
      </c>
      <c r="GD27">
        <f>IF(ISNUMBER(SEARCH("&lt;",Rawdata!GA27)),Rawdata!$C27/2,IF(ISBLANK(Rawdata!GA27),"",Rawdata!GA27))</f>
        <v>5.0000000000000001E-3</v>
      </c>
      <c r="GE27">
        <f>IF(ISNUMBER(SEARCH("&lt;",Rawdata!GB27)),Rawdata!$C27/2,IF(ISBLANK(Rawdata!GB27),"",Rawdata!GB27))</f>
        <v>5.0000000000000001E-3</v>
      </c>
      <c r="GF27">
        <f>IF(ISNUMBER(SEARCH("&lt;",Rawdata!GC27)),Rawdata!$C27/2,IF(ISBLANK(Rawdata!GC27),"",Rawdata!GC27))</f>
        <v>5.0000000000000001E-3</v>
      </c>
      <c r="GG27">
        <f>IF(ISNUMBER(SEARCH("&lt;",Rawdata!GD27)),Rawdata!$C27/2,IF(ISBLANK(Rawdata!GD27),"",Rawdata!GD27))</f>
        <v>5.0000000000000001E-3</v>
      </c>
      <c r="GH27">
        <f>IF(ISNUMBER(SEARCH("&lt;",Rawdata!GE27)),Rawdata!$C27/2,IF(ISBLANK(Rawdata!GE27),"",Rawdata!GE27))</f>
        <v>5.0000000000000001E-3</v>
      </c>
      <c r="GI27">
        <f>IF(ISNUMBER(SEARCH("&lt;",Rawdata!GF27)),Rawdata!$C27/2,IF(ISBLANK(Rawdata!GF27),"",Rawdata!GF27))</f>
        <v>0.126</v>
      </c>
      <c r="GJ27">
        <f>IF(ISNUMBER(SEARCH("&lt;",Rawdata!GG27)),Rawdata!$C27/2,IF(ISBLANK(Rawdata!GG27),"",Rawdata!GG27))</f>
        <v>7.8E-2</v>
      </c>
      <c r="GK27">
        <f>IF(ISNUMBER(SEARCH("&lt;",Rawdata!GH27)),Rawdata!$C27/2,IF(ISBLANK(Rawdata!GH27),"",Rawdata!GH27))</f>
        <v>5.0000000000000001E-3</v>
      </c>
      <c r="GL27">
        <f>IF(ISNUMBER(SEARCH("&lt;",Rawdata!GI27)),Rawdata!$C27/2,IF(ISBLANK(Rawdata!GI27),"",Rawdata!GI27))</f>
        <v>5.1999999999999998E-2</v>
      </c>
      <c r="GM27">
        <f>IF(ISNUMBER(SEARCH("&lt;",Rawdata!GJ27)),Rawdata!$C27/2,IF(ISBLANK(Rawdata!GJ27),"",Rawdata!GJ27))</f>
        <v>5.0000000000000001E-3</v>
      </c>
      <c r="GN27">
        <f>IF(ISNUMBER(SEARCH("&lt;",Rawdata!GK27)),Rawdata!$C27/2,IF(ISBLANK(Rawdata!GK27),"",Rawdata!GK27))</f>
        <v>1.6E-2</v>
      </c>
      <c r="GO27">
        <f>IF(ISNUMBER(SEARCH("&lt;",Rawdata!GL27)),Rawdata!$C27/2,IF(ISBLANK(Rawdata!GL27),"",Rawdata!GL27))</f>
        <v>3.2000000000000001E-2</v>
      </c>
      <c r="GP27">
        <f>IF(ISNUMBER(SEARCH("&lt;",Rawdata!GM27)),Rawdata!$C27/2,IF(ISBLANK(Rawdata!GM27),"",Rawdata!GM27))</f>
        <v>5.0000000000000001E-3</v>
      </c>
      <c r="GQ27">
        <f>IF(ISNUMBER(SEARCH("&lt;",Rawdata!GN27)),Rawdata!$C27/2,IF(ISBLANK(Rawdata!GN27),"",Rawdata!GN27))</f>
        <v>5.0000000000000001E-3</v>
      </c>
      <c r="GR27">
        <f>IF(ISNUMBER(SEARCH("&lt;",Rawdata!GO27)),Rawdata!$C27/2,IF(ISBLANK(Rawdata!GO27),"",Rawdata!GO27))</f>
        <v>5.0000000000000001E-3</v>
      </c>
      <c r="GS27">
        <f>IF(ISNUMBER(SEARCH("&lt;",Rawdata!GP27)),Rawdata!$C27/2,IF(ISBLANK(Rawdata!GP27),"",Rawdata!GP27))</f>
        <v>1.6E-2</v>
      </c>
      <c r="GT27">
        <f>IF(ISNUMBER(SEARCH("&lt;",Rawdata!GQ27)),Rawdata!$C27/2,IF(ISBLANK(Rawdata!GQ27),"",Rawdata!GQ27))</f>
        <v>2.5000000000000001E-2</v>
      </c>
      <c r="GU27">
        <f>IF(ISNUMBER(SEARCH("&lt;",Rawdata!GR27)),Rawdata!$C27/2,IF(ISBLANK(Rawdata!GR27),"",Rawdata!GR27))</f>
        <v>5.0000000000000001E-3</v>
      </c>
      <c r="GV27">
        <f>IF(ISNUMBER(SEARCH("&lt;",Rawdata!GS27)),Rawdata!$C27/2,IF(ISBLANK(Rawdata!GS27),"",Rawdata!GS27))</f>
        <v>5.0000000000000001E-3</v>
      </c>
      <c r="GW27">
        <f>IF(ISNUMBER(SEARCH("&lt;",Rawdata!GT27)),Rawdata!$C27/2,IF(ISBLANK(Rawdata!GT27),"",Rawdata!GT27))</f>
        <v>5.0000000000000001E-3</v>
      </c>
      <c r="GX27">
        <f>IF(ISNUMBER(SEARCH("&lt;",Rawdata!GU27)),Rawdata!$C27/2,IF(ISBLANK(Rawdata!GU27),"",Rawdata!GU27))</f>
        <v>5.0000000000000001E-3</v>
      </c>
      <c r="GY27">
        <f>IF(ISNUMBER(SEARCH("&lt;",Rawdata!GV27)),Rawdata!$C27/2,IF(ISBLANK(Rawdata!GV27),"",Rawdata!GV27))</f>
        <v>5.0000000000000001E-3</v>
      </c>
      <c r="GZ27">
        <f>IF(ISNUMBER(SEARCH("&lt;",Rawdata!GW27)),Rawdata!$C27/2,IF(ISBLANK(Rawdata!GW27),"",Rawdata!GW27))</f>
        <v>5.0000000000000001E-3</v>
      </c>
      <c r="HA27">
        <f>IF(ISNUMBER(SEARCH("&lt;",Rawdata!GX27)),Rawdata!$C27/2,IF(ISBLANK(Rawdata!GX27),"",Rawdata!GX27))</f>
        <v>5.0000000000000001E-3</v>
      </c>
      <c r="HB27">
        <f>IF(ISNUMBER(SEARCH("&lt;",Rawdata!GY27)),Rawdata!$C27/2,IF(ISBLANK(Rawdata!GY27),"",Rawdata!GY27))</f>
        <v>5.0000000000000001E-3</v>
      </c>
      <c r="HC27">
        <f>IF(ISNUMBER(SEARCH("&lt;",Rawdata!GZ27)),Rawdata!$C27/2,IF(ISBLANK(Rawdata!GZ27),"",Rawdata!GZ27))</f>
        <v>5.0000000000000001E-3</v>
      </c>
      <c r="HD27">
        <f>IF(ISNUMBER(SEARCH("&lt;",Rawdata!HA27)),Rawdata!$C27/2,IF(ISBLANK(Rawdata!HA27),"",Rawdata!HA27))</f>
        <v>5.0000000000000001E-3</v>
      </c>
      <c r="HE27">
        <f>IF(ISNUMBER(SEARCH("&lt;",Rawdata!HB27)),Rawdata!$C27/2,IF(ISBLANK(Rawdata!HB27),"",Rawdata!HB27))</f>
        <v>5.0000000000000001E-3</v>
      </c>
      <c r="HF27">
        <f>IF(ISNUMBER(SEARCH("&lt;",Rawdata!HC27)),Rawdata!$C27/2,IF(ISBLANK(Rawdata!HC27),"",Rawdata!HC27))</f>
        <v>5.0000000000000001E-3</v>
      </c>
      <c r="HG27">
        <f>IF(ISNUMBER(SEARCH("&lt;",Rawdata!HD27)),Rawdata!$C27/2,IF(ISBLANK(Rawdata!HD27),"",Rawdata!HD27))</f>
        <v>5.0000000000000001E-3</v>
      </c>
      <c r="HH27">
        <f>IF(ISNUMBER(SEARCH("&lt;",Rawdata!HE27)),Rawdata!$C27/2,IF(ISBLANK(Rawdata!HE27),"",Rawdata!HE27))</f>
        <v>5.0000000000000001E-3</v>
      </c>
      <c r="HI27">
        <f>IF(ISNUMBER(SEARCH("&lt;",Rawdata!HF27)),Rawdata!$C27/2,IF(ISBLANK(Rawdata!HF27),"",Rawdata!HF27))</f>
        <v>5.0000000000000001E-3</v>
      </c>
      <c r="HJ27">
        <f>IF(ISNUMBER(SEARCH("&lt;",Rawdata!HG27)),Rawdata!$C27/2,IF(ISBLANK(Rawdata!HG27),"",Rawdata!HG27))</f>
        <v>5.0000000000000001E-3</v>
      </c>
      <c r="HK27">
        <f>IF(ISNUMBER(SEARCH("&lt;",Rawdata!HH27)),Rawdata!$C27/2,IF(ISBLANK(Rawdata!HH27),"",Rawdata!HH27))</f>
        <v>5.0000000000000001E-3</v>
      </c>
      <c r="HL27">
        <f>IF(ISNUMBER(SEARCH("&lt;",Rawdata!HI27)),Rawdata!$C27/2,IF(ISBLANK(Rawdata!HI27),"",Rawdata!HI27))</f>
        <v>5.0000000000000001E-3</v>
      </c>
      <c r="HM27">
        <f>IF(ISNUMBER(SEARCH("&lt;",Rawdata!HJ27)),Rawdata!$C27/2,IF(ISBLANK(Rawdata!HJ27),"",Rawdata!HJ27))</f>
        <v>1.2999999999999999E-2</v>
      </c>
      <c r="HN27">
        <f>IF(ISNUMBER(SEARCH("&lt;",Rawdata!HK27)),Rawdata!$C27/2,IF(ISBLANK(Rawdata!HK27),"",Rawdata!HK27))</f>
        <v>5.0000000000000001E-3</v>
      </c>
      <c r="HO27">
        <f>IF(ISNUMBER(SEARCH("&lt;",Rawdata!HL27)),Rawdata!$C27/2,IF(ISBLANK(Rawdata!HL27),"",Rawdata!HL27))</f>
        <v>5.0000000000000001E-3</v>
      </c>
      <c r="HP27">
        <f>IF(ISNUMBER(SEARCH("&lt;",Rawdata!HM27)),Rawdata!$C27/2,IF(ISBLANK(Rawdata!HM27),"",Rawdata!HM27))</f>
        <v>5.0000000000000001E-3</v>
      </c>
      <c r="HQ27">
        <f>IF(ISNUMBER(SEARCH("&lt;",Rawdata!HN27)),Rawdata!$C27/2,IF(ISBLANK(Rawdata!HN27),"",Rawdata!HN27))</f>
        <v>5.0000000000000001E-3</v>
      </c>
      <c r="HR27">
        <f>IF(ISNUMBER(SEARCH("&lt;",Rawdata!HO27)),Rawdata!$C27/2,IF(ISBLANK(Rawdata!HO27),"",Rawdata!HO27))</f>
        <v>5.0000000000000001E-3</v>
      </c>
      <c r="HS27">
        <f>IF(ISNUMBER(SEARCH("&lt;",Rawdata!HP27)),Rawdata!$C27/2,IF(ISBLANK(Rawdata!HP27),"",Rawdata!HP27))</f>
        <v>2.8000000000000001E-2</v>
      </c>
      <c r="HT27" t="str">
        <f>IF(ISNUMBER(SEARCH("&lt;",Rawdata!HQ27)),Rawdata!$C27/2,IF(ISBLANK(Rawdata!HQ27),"",Rawdata!HQ27))</f>
        <v/>
      </c>
      <c r="HU27" t="str">
        <f>IF(ISNUMBER(SEARCH("&lt;",Rawdata!HR27)),Rawdata!$C27/2,IF(ISBLANK(Rawdata!HR27),"",Rawdata!HR27))</f>
        <v/>
      </c>
      <c r="HV27" t="str">
        <f>IF(ISNUMBER(SEARCH("&lt;",Rawdata!HS27)),Rawdata!$C27/2,IF(ISBLANK(Rawdata!HS27),"",Rawdata!HS27))</f>
        <v/>
      </c>
      <c r="HW27" t="str">
        <f>IF(ISNUMBER(SEARCH("&lt;",Rawdata!HT27)),Rawdata!$C27/2,IF(ISBLANK(Rawdata!HT27),"",Rawdata!HT27))</f>
        <v/>
      </c>
      <c r="HX27" t="str">
        <f>IF(ISNUMBER(SEARCH("&lt;",Rawdata!HU27)),Rawdata!$C27/2,IF(ISBLANK(Rawdata!HU27),"",Rawdata!HU27))</f>
        <v/>
      </c>
      <c r="HY27">
        <f>IF(ISNUMBER(SEARCH("&lt;",Rawdata!HV27)),Rawdata!$C27/2,IF(ISBLANK(Rawdata!HV27),"",Rawdata!HV27))</f>
        <v>5.0000000000000001E-3</v>
      </c>
      <c r="HZ27">
        <f>IF(ISNUMBER(SEARCH("&lt;",Rawdata!HW27)),Rawdata!$C27/2,IF(ISBLANK(Rawdata!HW27),"",Rawdata!HW27))</f>
        <v>5.0000000000000001E-3</v>
      </c>
      <c r="IA27">
        <f>IF(ISNUMBER(SEARCH("&lt;",Rawdata!HX27)),Rawdata!$C27/2,IF(ISBLANK(Rawdata!HX27),"",Rawdata!HX27))</f>
        <v>5.0000000000000001E-3</v>
      </c>
      <c r="IB27">
        <f>IF(ISNUMBER(SEARCH("&lt;",Rawdata!HY27)),Rawdata!$C27/2,IF(ISBLANK(Rawdata!HY27),"",Rawdata!HY27))</f>
        <v>5.0000000000000001E-3</v>
      </c>
      <c r="IC27">
        <f>IF(ISNUMBER(SEARCH("&lt;",Rawdata!HZ27)),Rawdata!$C27/2,IF(ISBLANK(Rawdata!HZ27),"",Rawdata!HZ27))</f>
        <v>5.0000000000000001E-3</v>
      </c>
      <c r="ID27">
        <f>IF(ISNUMBER(SEARCH("&lt;",Rawdata!IA27)),Rawdata!$C27/2,IF(ISBLANK(Rawdata!IA27),"",Rawdata!IA27))</f>
        <v>5.0000000000000001E-3</v>
      </c>
      <c r="IE27">
        <f>IF(ISNUMBER(SEARCH("&lt;",Rawdata!IB27)),Rawdata!$C27/2,IF(ISBLANK(Rawdata!IB27),"",Rawdata!IB27))</f>
        <v>5.0000000000000001E-3</v>
      </c>
      <c r="IF27">
        <f>IF(ISNUMBER(SEARCH("&lt;",Rawdata!IC27)),Rawdata!$C27/2,IF(ISBLANK(Rawdata!IC27),"",Rawdata!IC27))</f>
        <v>5.0000000000000001E-3</v>
      </c>
      <c r="IG27">
        <f>IF(ISNUMBER(SEARCH("&lt;",Rawdata!ID27)),Rawdata!$C27/2,IF(ISBLANK(Rawdata!ID27),"",Rawdata!ID27))</f>
        <v>5.0000000000000001E-3</v>
      </c>
      <c r="IH27">
        <f>IF(ISNUMBER(SEARCH("&lt;",Rawdata!IE27)),Rawdata!$C27/2,IF(ISBLANK(Rawdata!IE27),"",Rawdata!IE27))</f>
        <v>5.0000000000000001E-3</v>
      </c>
      <c r="II27">
        <f>IF(ISNUMBER(SEARCH("&lt;",Rawdata!IF27)),Rawdata!$C27/2,IF(ISBLANK(Rawdata!IF27),"",Rawdata!IF27))</f>
        <v>5.0000000000000001E-3</v>
      </c>
      <c r="IJ27">
        <f>IF(ISNUMBER(SEARCH("&lt;",Rawdata!IG27)),Rawdata!$C27/2,IF(ISBLANK(Rawdata!IG27),"",Rawdata!IG27))</f>
        <v>5.0000000000000001E-3</v>
      </c>
      <c r="IK27">
        <f>IF(ISNUMBER(SEARCH("&lt;",Rawdata!IH27)),Rawdata!$C27/2,IF(ISBLANK(Rawdata!IH27),"",Rawdata!IH27))</f>
        <v>5.0000000000000001E-3</v>
      </c>
      <c r="IL27">
        <f>IF(ISNUMBER(SEARCH("&lt;",Rawdata!II27)),Rawdata!$C27/2,IF(ISBLANK(Rawdata!II27),"",Rawdata!II27))</f>
        <v>5.0000000000000001E-3</v>
      </c>
      <c r="IM27">
        <f>IF(ISNUMBER(SEARCH("&lt;",Rawdata!IJ27)),Rawdata!$C27/2,IF(ISBLANK(Rawdata!IJ27),"",Rawdata!IJ27))</f>
        <v>5.0000000000000001E-3</v>
      </c>
      <c r="IN27">
        <f>IF(ISNUMBER(SEARCH("&lt;",Rawdata!IK27)),Rawdata!$C27/2,IF(ISBLANK(Rawdata!IK27),"",Rawdata!IK27))</f>
        <v>5.0000000000000001E-3</v>
      </c>
      <c r="IO27">
        <f>IF(ISNUMBER(SEARCH("&lt;",Rawdata!IL27)),Rawdata!$C27/2,IF(ISBLANK(Rawdata!IL27),"",Rawdata!IL27))</f>
        <v>5.0000000000000001E-3</v>
      </c>
      <c r="IP27">
        <f>IF(ISNUMBER(SEARCH("&lt;",Rawdata!IM27)),Rawdata!$C27/2,IF(ISBLANK(Rawdata!IM27),"",Rawdata!IM27))</f>
        <v>5.0000000000000001E-3</v>
      </c>
      <c r="IQ27">
        <f>IF(ISNUMBER(SEARCH("&lt;",Rawdata!IN27)),Rawdata!$C27/2,IF(ISBLANK(Rawdata!IN27),"",Rawdata!IN27))</f>
        <v>5.0000000000000001E-3</v>
      </c>
      <c r="IR27">
        <f>IF(ISNUMBER(SEARCH("&lt;",Rawdata!IO27)),Rawdata!$C27/2,IF(ISBLANK(Rawdata!IO27),"",Rawdata!IO27))</f>
        <v>5.0000000000000001E-3</v>
      </c>
      <c r="IS27">
        <f>IF(ISNUMBER(SEARCH("&lt;",Rawdata!IP27)),Rawdata!$C27/2,IF(ISBLANK(Rawdata!IP27),"",Rawdata!IP27))</f>
        <v>5.0000000000000001E-3</v>
      </c>
      <c r="IT27">
        <f>IF(ISNUMBER(SEARCH("&lt;",Rawdata!IQ27)),Rawdata!$C27/2,IF(ISBLANK(Rawdata!IQ27),"",Rawdata!IQ27))</f>
        <v>5.0000000000000001E-3</v>
      </c>
      <c r="IU27">
        <f>IF(ISNUMBER(SEARCH("&lt;",Rawdata!IR27)),Rawdata!$C27/2,IF(ISBLANK(Rawdata!IR27),"",Rawdata!IR27))</f>
        <v>5.0000000000000001E-3</v>
      </c>
      <c r="IV27">
        <f>IF(ISNUMBER(SEARCH("&lt;",Rawdata!IS27)),Rawdata!$C27/2,IF(ISBLANK(Rawdata!IS27),"",Rawdata!IS27))</f>
        <v>1.2E-2</v>
      </c>
      <c r="IW27">
        <f>IF(ISNUMBER(SEARCH("&lt;",Rawdata!IT27)),Rawdata!$C27/2,IF(ISBLANK(Rawdata!IT27),"",Rawdata!IT27))</f>
        <v>5.0000000000000001E-3</v>
      </c>
      <c r="IX27">
        <f>IF(ISNUMBER(SEARCH("&lt;",Rawdata!IU27)),Rawdata!$C27/2,IF(ISBLANK(Rawdata!IU27),"",Rawdata!IU27))</f>
        <v>5.0000000000000001E-3</v>
      </c>
      <c r="IY27">
        <f>IF(ISNUMBER(SEARCH("&lt;",Rawdata!IV27)),Rawdata!$C27/2,IF(ISBLANK(Rawdata!IV27),"",Rawdata!IV27))</f>
        <v>5.0000000000000001E-3</v>
      </c>
      <c r="IZ27">
        <f>IF(ISNUMBER(SEARCH("&lt;",Rawdata!IW27)),Rawdata!$C27/2,IF(ISBLANK(Rawdata!IW27),"",Rawdata!IW27))</f>
        <v>5.0000000000000001E-3</v>
      </c>
      <c r="JA27">
        <f>IF(ISNUMBER(SEARCH("&lt;",Rawdata!IX27)),Rawdata!$C27/2,IF(ISBLANK(Rawdata!IX27),"",Rawdata!IX27))</f>
        <v>5.0000000000000001E-3</v>
      </c>
      <c r="JB27">
        <f>IF(ISNUMBER(SEARCH("&lt;",Rawdata!IY27)),Rawdata!$C27/2,IF(ISBLANK(Rawdata!IY27),"",Rawdata!IY27))</f>
        <v>5.0000000000000001E-3</v>
      </c>
      <c r="JC27">
        <f>IF(ISNUMBER(SEARCH("&lt;",Rawdata!IZ27)),Rawdata!$C27/2,IF(ISBLANK(Rawdata!IZ27),"",Rawdata!IZ27))</f>
        <v>1.2E-2</v>
      </c>
      <c r="JD27">
        <f>IF(ISNUMBER(SEARCH("&lt;",Rawdata!JA27)),Rawdata!$C27/2,IF(ISBLANK(Rawdata!JA27),"",Rawdata!JA27))</f>
        <v>5.0000000000000001E-3</v>
      </c>
      <c r="JE27">
        <f>IF(ISNUMBER(SEARCH("&lt;",Rawdata!JB27)),Rawdata!$C27/2,IF(ISBLANK(Rawdata!JB27),"",Rawdata!JB27))</f>
        <v>5.0000000000000001E-3</v>
      </c>
      <c r="JF27">
        <f>IF(ISNUMBER(SEARCH("&lt;",Rawdata!JC27)),Rawdata!$C27/2,IF(ISBLANK(Rawdata!JC27),"",Rawdata!JC27))</f>
        <v>5.0000000000000001E-3</v>
      </c>
      <c r="JG27">
        <f>IF(ISNUMBER(SEARCH("&lt;",Rawdata!JD27)),Rawdata!$C27/2,IF(ISBLANK(Rawdata!JD27),"",Rawdata!JD27))</f>
        <v>5.0000000000000001E-3</v>
      </c>
      <c r="JH27">
        <f>IF(ISNUMBER(SEARCH("&lt;",Rawdata!JE27)),Rawdata!$C27/2,IF(ISBLANK(Rawdata!JE27),"",Rawdata!JE27))</f>
        <v>1.6E-2</v>
      </c>
      <c r="JI27">
        <f>IF(ISNUMBER(SEARCH("&lt;",Rawdata!JF27)),Rawdata!$C27/2,IF(ISBLANK(Rawdata!JF27),"",Rawdata!JF27))</f>
        <v>5.0000000000000001E-3</v>
      </c>
    </row>
    <row r="28" spans="1:269" x14ac:dyDescent="0.25">
      <c r="A28" s="195" t="s">
        <v>40</v>
      </c>
      <c r="B28" s="801">
        <f t="shared" si="0"/>
        <v>5.0000000000000001E-3</v>
      </c>
      <c r="C28" s="801">
        <f t="shared" si="10"/>
        <v>5.0000000000000001E-3</v>
      </c>
      <c r="D28" s="801">
        <f t="shared" si="1"/>
        <v>5.0000000000000001E-3</v>
      </c>
      <c r="E28" s="801">
        <f t="shared" si="2"/>
        <v>5.0000000000000001E-3</v>
      </c>
      <c r="F28" s="801">
        <f t="shared" si="3"/>
        <v>5.0000000000000001E-3</v>
      </c>
      <c r="G28" s="798">
        <f t="shared" si="11"/>
        <v>5.0000000000000001E-3</v>
      </c>
      <c r="H28" s="707">
        <f t="shared" si="4"/>
        <v>3.1E-2</v>
      </c>
      <c r="I28" s="801" cm="1">
        <f t="array" ref="I28">_xlfn.QUARTILE.INC(IF($Y$4:$XFD$4="Harbour mode: Intake seawater ",$Y28:$XFD28),1)</f>
        <v>5.0000000000000001E-3</v>
      </c>
      <c r="J28" s="801" cm="1">
        <f t="array" ref="J28">_xlfn.QUARTILE.INC(IF($Y$4:$XFD$4="Harbour mode: Intake seawater ",$Y28:$XFD28),3)</f>
        <v>5.0000000000000001E-3</v>
      </c>
      <c r="K28" s="164">
        <f t="shared" si="5"/>
        <v>5.0000000000000001E-3</v>
      </c>
      <c r="L28" s="315" cm="1">
        <f t="array" ref="L28">_xlfn.QUARTILE.INC(IF($Y$4:$XFD$4="Harbour mode: After AE scrubber, but before cleaning ",$Y28:$XFD28),1)</f>
        <v>5.0000000000000001E-3</v>
      </c>
      <c r="M28" s="315" cm="1">
        <f t="array" ref="M28">_xlfn.QUARTILE.INC(IF($Y$4:$XFD$4="Harbour mode: After AE scrubber, but before cleaning ",$Y28:$XFD28),3)</f>
        <v>5.0000000000000001E-3</v>
      </c>
      <c r="N28" s="164">
        <f t="shared" si="6"/>
        <v>5.0000000000000001E-3</v>
      </c>
      <c r="O28" s="315" cm="1">
        <f t="array" ref="O28">_xlfn.QUARTILE.INC(IF($Y$4:XFD$4="Transit, full speed: Intake seawater ",$Y28:$XFD28),1)</f>
        <v>5.0000000000000001E-3</v>
      </c>
      <c r="P28" s="315" cm="1">
        <f t="array" ref="P28">_xlfn.QUARTILE.INC(IF($Y$4:XFD$4="Transit, full speed: Intake seawater ",$Y28:$XFD28),3)</f>
        <v>5.0000000000000001E-3</v>
      </c>
      <c r="Q28" s="164">
        <f t="shared" si="7"/>
        <v>5.0000000000000001E-3</v>
      </c>
      <c r="R28" s="315" cm="1">
        <f t="array" ref="R28">_xlfn.QUARTILE.INC(IF($Y$4:$XFD$4="Transit, full speed: After ME scrubber, but before cleaning ",$Y28:$XFD28),1)</f>
        <v>5.0000000000000001E-3</v>
      </c>
      <c r="S28" s="315" cm="1">
        <f t="array" ref="S28">_xlfn.QUARTILE.INC(IF($Y$4:$XFD$4="Transit, full speed: After ME scrubber, but before cleaning ",$Y28:$XFD28),3)</f>
        <v>5.0000000000000001E-3</v>
      </c>
      <c r="T28" s="164">
        <f t="shared" si="8"/>
        <v>5.0000000000000001E-3</v>
      </c>
      <c r="U28" s="315" cm="1">
        <f t="array" ref="U28">_xlfn.QUARTILE.INC(IF($Y$4:$XFD$4="Transit, full speed: After AE scrubber, but before cleaning ",$Y28:$XFD28),1)</f>
        <v>5.0000000000000001E-3</v>
      </c>
      <c r="V28" s="315" cm="1">
        <f t="array" ref="V28">_xlfn.QUARTILE.INC(IF($Y$4:$XFD$4="Transit, full speed: After AE scrubber, but before cleaning ",$Y28:$XFD28),3)</f>
        <v>5.0000000000000001E-3</v>
      </c>
      <c r="W28" s="164">
        <f t="shared" si="9"/>
        <v>5.0000000000000001E-3</v>
      </c>
      <c r="X28" s="802" cm="1">
        <f t="array" ref="X28">SUMPRODUCT(--(_xlfn.ISFORMULA(Y28:XFD28)), --(LEN(Y28:XFD28)=0))</f>
        <v>1</v>
      </c>
      <c r="Y28">
        <f>IF(ISNUMBER(SEARCH("&lt;",Rawdata!V28)),Rawdata!$C28/2,IF(ISBLANK(Rawdata!V28),"",Rawdata!V28))</f>
        <v>5.0000000000000001E-3</v>
      </c>
      <c r="Z28">
        <f>IF(ISNUMBER(SEARCH("&lt;",Rawdata!W28)),Rawdata!$C28/2,IF(ISBLANK(Rawdata!W28),"",Rawdata!W28))</f>
        <v>5.0000000000000001E-3</v>
      </c>
      <c r="AA28">
        <f>IF(ISNUMBER(SEARCH("&lt;",Rawdata!X28)),Rawdata!$C28/2,IF(ISBLANK(Rawdata!X28),"",Rawdata!X28))</f>
        <v>5.0000000000000001E-3</v>
      </c>
      <c r="AB28">
        <f>IF(ISNUMBER(SEARCH("&lt;",Rawdata!Y28)),Rawdata!$C28/2,IF(ISBLANK(Rawdata!Y28),"",Rawdata!Y28))</f>
        <v>5.0000000000000001E-3</v>
      </c>
      <c r="AC28">
        <f>IF(ISNUMBER(SEARCH("&lt;",Rawdata!Z28)),Rawdata!$C28/2,IF(ISBLANK(Rawdata!Z28),"",Rawdata!Z28))</f>
        <v>5.0000000000000001E-3</v>
      </c>
      <c r="AD28">
        <f>IF(ISNUMBER(SEARCH("&lt;",Rawdata!AA28)),Rawdata!$C28/2,IF(ISBLANK(Rawdata!AA28),"",Rawdata!AA28))</f>
        <v>5.0000000000000001E-3</v>
      </c>
      <c r="AE28">
        <f>IF(ISNUMBER(SEARCH("&lt;",Rawdata!AB28)),Rawdata!$C28/2,IF(ISBLANK(Rawdata!AB28),"",Rawdata!AB28))</f>
        <v>5.0000000000000001E-3</v>
      </c>
      <c r="AF28">
        <f>IF(ISNUMBER(SEARCH("&lt;",Rawdata!AC28)),Rawdata!$C28/2,IF(ISBLANK(Rawdata!AC28),"",Rawdata!AC28))</f>
        <v>5.0000000000000001E-3</v>
      </c>
      <c r="AG28">
        <f>IF(ISNUMBER(SEARCH("&lt;",Rawdata!AD28)),Rawdata!$C28/2,IF(ISBLANK(Rawdata!AD28),"",Rawdata!AD28))</f>
        <v>5.0000000000000001E-3</v>
      </c>
      <c r="AH28">
        <f>IF(ISNUMBER(SEARCH("&lt;",Rawdata!AE28)),Rawdata!$C28/2,IF(ISBLANK(Rawdata!AE28),"",Rawdata!AE28))</f>
        <v>5.0000000000000001E-3</v>
      </c>
      <c r="AI28">
        <f>IF(ISNUMBER(SEARCH("&lt;",Rawdata!AF28)),Rawdata!$C28/2,IF(ISBLANK(Rawdata!AF28),"",Rawdata!AF28))</f>
        <v>5.0000000000000001E-3</v>
      </c>
      <c r="AJ28">
        <f>IF(ISNUMBER(SEARCH("&lt;",Rawdata!AG28)),Rawdata!$C28/2,IF(ISBLANK(Rawdata!AG28),"",Rawdata!AG28))</f>
        <v>5.0000000000000001E-3</v>
      </c>
      <c r="AK28">
        <f>IF(ISNUMBER(SEARCH("&lt;",Rawdata!AH28)),Rawdata!$C28/2,IF(ISBLANK(Rawdata!AH28),"",Rawdata!AH28))</f>
        <v>5.0000000000000001E-3</v>
      </c>
      <c r="AL28">
        <f>IF(ISNUMBER(SEARCH("&lt;",Rawdata!AI28)),Rawdata!$C28/2,IF(ISBLANK(Rawdata!AI28),"",Rawdata!AI28))</f>
        <v>5.0000000000000001E-3</v>
      </c>
      <c r="AM28">
        <f>IF(ISNUMBER(SEARCH("&lt;",Rawdata!AJ28)),Rawdata!$C28/2,IF(ISBLANK(Rawdata!AJ28),"",Rawdata!AJ28))</f>
        <v>5.0000000000000001E-3</v>
      </c>
      <c r="AN28">
        <f>IF(ISNUMBER(SEARCH("&lt;",Rawdata!AK28)),Rawdata!$C28/2,IF(ISBLANK(Rawdata!AK28),"",Rawdata!AK28))</f>
        <v>5.0000000000000001E-3</v>
      </c>
      <c r="AO28">
        <f>IF(ISNUMBER(SEARCH("&lt;",Rawdata!AL28)),Rawdata!$C28/2,IF(ISBLANK(Rawdata!AL28),"",Rawdata!AL28))</f>
        <v>5.0000000000000001E-3</v>
      </c>
      <c r="AP28">
        <f>IF(ISNUMBER(SEARCH("&lt;",Rawdata!AM28)),Rawdata!$C28/2,IF(ISBLANK(Rawdata!AM28),"",Rawdata!AM28))</f>
        <v>5.0000000000000001E-3</v>
      </c>
      <c r="AQ28">
        <f>IF(ISNUMBER(SEARCH("&lt;",Rawdata!AN28)),Rawdata!$C28/2,IF(ISBLANK(Rawdata!AN28),"",Rawdata!AN28))</f>
        <v>5.0000000000000001E-3</v>
      </c>
      <c r="AR28">
        <f>IF(ISNUMBER(SEARCH("&lt;",Rawdata!AO28)),Rawdata!$C28/2,IF(ISBLANK(Rawdata!AO28),"",Rawdata!AO28))</f>
        <v>5.0000000000000001E-3</v>
      </c>
      <c r="AS28">
        <f>IF(ISNUMBER(SEARCH("&lt;",Rawdata!AP28)),Rawdata!$C28/2,IF(ISBLANK(Rawdata!AP28),"",Rawdata!AP28))</f>
        <v>5.0000000000000001E-3</v>
      </c>
      <c r="AT28">
        <f>IF(ISNUMBER(SEARCH("&lt;",Rawdata!AQ28)),Rawdata!$C28/2,IF(ISBLANK(Rawdata!AQ28),"",Rawdata!AQ28))</f>
        <v>1.2E-2</v>
      </c>
      <c r="AU28">
        <f>IF(ISNUMBER(SEARCH("&lt;",Rawdata!AR28)),Rawdata!$C28/2,IF(ISBLANK(Rawdata!AR28),"",Rawdata!AR28))</f>
        <v>5.0000000000000001E-3</v>
      </c>
      <c r="AV28">
        <f>IF(ISNUMBER(SEARCH("&lt;",Rawdata!AS28)),Rawdata!$C28/2,IF(ISBLANK(Rawdata!AS28),"",Rawdata!AS28))</f>
        <v>5.0000000000000001E-3</v>
      </c>
      <c r="AW28">
        <f>IF(ISNUMBER(SEARCH("&lt;",Rawdata!AT28)),Rawdata!$C28/2,IF(ISBLANK(Rawdata!AT28),"",Rawdata!AT28))</f>
        <v>5.0000000000000001E-3</v>
      </c>
      <c r="AX28">
        <f>IF(ISNUMBER(SEARCH("&lt;",Rawdata!AU28)),Rawdata!$C28/2,IF(ISBLANK(Rawdata!AU28),"",Rawdata!AU28))</f>
        <v>5.0000000000000001E-3</v>
      </c>
      <c r="AY28">
        <f>IF(ISNUMBER(SEARCH("&lt;",Rawdata!AV28)),Rawdata!$C28/2,IF(ISBLANK(Rawdata!AV28),"",Rawdata!AV28))</f>
        <v>5.0000000000000001E-3</v>
      </c>
      <c r="AZ28">
        <f>IF(ISNUMBER(SEARCH("&lt;",Rawdata!AW28)),Rawdata!$C28/2,IF(ISBLANK(Rawdata!AW28),"",Rawdata!AW28))</f>
        <v>5.0000000000000001E-3</v>
      </c>
      <c r="BA28">
        <f>IF(ISNUMBER(SEARCH("&lt;",Rawdata!AX28)),Rawdata!$C28/2,IF(ISBLANK(Rawdata!AX28),"",Rawdata!AX28))</f>
        <v>5.0000000000000001E-3</v>
      </c>
      <c r="BB28">
        <f>IF(ISNUMBER(SEARCH("&lt;",Rawdata!AY28)),Rawdata!$C28/2,IF(ISBLANK(Rawdata!AY28),"",Rawdata!AY28))</f>
        <v>5.0000000000000001E-3</v>
      </c>
      <c r="BC28">
        <f>IF(ISNUMBER(SEARCH("&lt;",Rawdata!AZ28)),Rawdata!$C28/2,IF(ISBLANK(Rawdata!AZ28),"",Rawdata!AZ28))</f>
        <v>5.0000000000000001E-3</v>
      </c>
      <c r="BD28">
        <f>IF(ISNUMBER(SEARCH("&lt;",Rawdata!BA28)),Rawdata!$C28/2,IF(ISBLANK(Rawdata!BA28),"",Rawdata!BA28))</f>
        <v>5.0000000000000001E-3</v>
      </c>
      <c r="BE28">
        <f>IF(ISNUMBER(SEARCH("&lt;",Rawdata!BB28)),Rawdata!$C28/2,IF(ISBLANK(Rawdata!BB28),"",Rawdata!BB28))</f>
        <v>5.0000000000000001E-3</v>
      </c>
      <c r="BF28">
        <f>IF(ISNUMBER(SEARCH("&lt;",Rawdata!BC28)),Rawdata!$C28/2,IF(ISBLANK(Rawdata!BC28),"",Rawdata!BC28))</f>
        <v>5.0000000000000001E-3</v>
      </c>
      <c r="BG28">
        <f>IF(ISNUMBER(SEARCH("&lt;",Rawdata!BD28)),Rawdata!$C28/2,IF(ISBLANK(Rawdata!BD28),"",Rawdata!BD28))</f>
        <v>5.0000000000000001E-3</v>
      </c>
      <c r="BH28">
        <f>IF(ISNUMBER(SEARCH("&lt;",Rawdata!BE28)),Rawdata!$C28/2,IF(ISBLANK(Rawdata!BE28),"",Rawdata!BE28))</f>
        <v>5.0000000000000001E-3</v>
      </c>
      <c r="BI28">
        <f>IF(ISNUMBER(SEARCH("&lt;",Rawdata!BF28)),Rawdata!$C28/2,IF(ISBLANK(Rawdata!BF28),"",Rawdata!BF28))</f>
        <v>5.0000000000000001E-3</v>
      </c>
      <c r="BJ28">
        <f>IF(ISNUMBER(SEARCH("&lt;",Rawdata!BG28)),Rawdata!$C28/2,IF(ISBLANK(Rawdata!BG28),"",Rawdata!BG28))</f>
        <v>5.0000000000000001E-3</v>
      </c>
      <c r="BK28">
        <f>IF(ISNUMBER(SEARCH("&lt;",Rawdata!BH28)),Rawdata!$C28/2,IF(ISBLANK(Rawdata!BH28),"",Rawdata!BH28))</f>
        <v>5.0000000000000001E-3</v>
      </c>
      <c r="BL28">
        <f>IF(ISNUMBER(SEARCH("&lt;",Rawdata!BI28)),Rawdata!$C28/2,IF(ISBLANK(Rawdata!BI28),"",Rawdata!BI28))</f>
        <v>5.0000000000000001E-3</v>
      </c>
      <c r="BM28">
        <f>IF(ISNUMBER(SEARCH("&lt;",Rawdata!BJ28)),Rawdata!$C28/2,IF(ISBLANK(Rawdata!BJ28),"",Rawdata!BJ28))</f>
        <v>5.0000000000000001E-3</v>
      </c>
      <c r="BN28">
        <f>IF(ISNUMBER(SEARCH("&lt;",Rawdata!BK28)),Rawdata!$C28/2,IF(ISBLANK(Rawdata!BK28),"",Rawdata!BK28))</f>
        <v>5.0000000000000001E-3</v>
      </c>
      <c r="BO28">
        <f>IF(ISNUMBER(SEARCH("&lt;",Rawdata!BL28)),Rawdata!$C28/2,IF(ISBLANK(Rawdata!BL28),"",Rawdata!BL28))</f>
        <v>5.0000000000000001E-3</v>
      </c>
      <c r="BP28">
        <f>IF(ISNUMBER(SEARCH("&lt;",Rawdata!BM28)),Rawdata!$C28/2,IF(ISBLANK(Rawdata!BM28),"",Rawdata!BM28))</f>
        <v>5.0000000000000001E-3</v>
      </c>
      <c r="BQ28">
        <f>IF(ISNUMBER(SEARCH("&lt;",Rawdata!BN28)),Rawdata!$C28/2,IF(ISBLANK(Rawdata!BN28),"",Rawdata!BN28))</f>
        <v>5.0000000000000001E-3</v>
      </c>
      <c r="BR28">
        <f>IF(ISNUMBER(SEARCH("&lt;",Rawdata!BO28)),Rawdata!$C28/2,IF(ISBLANK(Rawdata!BO28),"",Rawdata!BO28))</f>
        <v>5.0000000000000001E-3</v>
      </c>
      <c r="BS28">
        <f>IF(ISNUMBER(SEARCH("&lt;",Rawdata!BP28)),Rawdata!$C28/2,IF(ISBLANK(Rawdata!BP28),"",Rawdata!BP28))</f>
        <v>5.0000000000000001E-3</v>
      </c>
      <c r="BT28">
        <f>IF(ISNUMBER(SEARCH("&lt;",Rawdata!BQ28)),Rawdata!$C28/2,IF(ISBLANK(Rawdata!BQ28),"",Rawdata!BQ28))</f>
        <v>5.0000000000000001E-3</v>
      </c>
      <c r="BU28">
        <f>IF(ISNUMBER(SEARCH("&lt;",Rawdata!BR28)),Rawdata!$C28/2,IF(ISBLANK(Rawdata!BR28),"",Rawdata!BR28))</f>
        <v>5.0000000000000001E-3</v>
      </c>
      <c r="BV28">
        <f>IF(ISNUMBER(SEARCH("&lt;",Rawdata!BS28)),Rawdata!$C28/2,IF(ISBLANK(Rawdata!BS28),"",Rawdata!BS28))</f>
        <v>5.0000000000000001E-3</v>
      </c>
      <c r="BW28">
        <f>IF(ISNUMBER(SEARCH("&lt;",Rawdata!BT28)),Rawdata!$C28/2,IF(ISBLANK(Rawdata!BT28),"",Rawdata!BT28))</f>
        <v>5.0000000000000001E-3</v>
      </c>
      <c r="BX28">
        <f>IF(ISNUMBER(SEARCH("&lt;",Rawdata!BU28)),Rawdata!$C28/2,IF(ISBLANK(Rawdata!BU28),"",Rawdata!BU28))</f>
        <v>5.0000000000000001E-3</v>
      </c>
      <c r="BY28">
        <f>IF(ISNUMBER(SEARCH("&lt;",Rawdata!BV28)),Rawdata!$C28/2,IF(ISBLANK(Rawdata!BV28),"",Rawdata!BV28))</f>
        <v>5.0000000000000001E-3</v>
      </c>
      <c r="BZ28">
        <f>IF(ISNUMBER(SEARCH("&lt;",Rawdata!BW28)),Rawdata!$C28/2,IF(ISBLANK(Rawdata!BW28),"",Rawdata!BW28))</f>
        <v>5.0000000000000001E-3</v>
      </c>
      <c r="CA28">
        <f>IF(ISNUMBER(SEARCH("&lt;",Rawdata!BX28)),Rawdata!$C28/2,IF(ISBLANK(Rawdata!BX28),"",Rawdata!BX28))</f>
        <v>5.0000000000000001E-3</v>
      </c>
      <c r="CB28">
        <f>IF(ISNUMBER(SEARCH("&lt;",Rawdata!BY28)),Rawdata!$C28/2,IF(ISBLANK(Rawdata!BY28),"",Rawdata!BY28))</f>
        <v>5.0000000000000001E-3</v>
      </c>
      <c r="CC28">
        <f>IF(ISNUMBER(SEARCH("&lt;",Rawdata!BZ28)),Rawdata!$C28/2,IF(ISBLANK(Rawdata!BZ28),"",Rawdata!BZ28))</f>
        <v>5.0000000000000001E-3</v>
      </c>
      <c r="CD28">
        <f>IF(ISNUMBER(SEARCH("&lt;",Rawdata!CA28)),Rawdata!$C28/2,IF(ISBLANK(Rawdata!CA28),"",Rawdata!CA28))</f>
        <v>5.0000000000000001E-3</v>
      </c>
      <c r="CE28">
        <f>IF(ISNUMBER(SEARCH("&lt;",Rawdata!CB28)),Rawdata!$C28/2,IF(ISBLANK(Rawdata!CB28),"",Rawdata!CB28))</f>
        <v>5.0000000000000001E-3</v>
      </c>
      <c r="CF28">
        <f>IF(ISNUMBER(SEARCH("&lt;",Rawdata!CC28)),Rawdata!$C28/2,IF(ISBLANK(Rawdata!CC28),"",Rawdata!CC28))</f>
        <v>5.0000000000000001E-3</v>
      </c>
      <c r="CG28">
        <f>IF(ISNUMBER(SEARCH("&lt;",Rawdata!CD28)),Rawdata!$C28/2,IF(ISBLANK(Rawdata!CD28),"",Rawdata!CD28))</f>
        <v>1.9E-2</v>
      </c>
      <c r="CH28">
        <f>IF(ISNUMBER(SEARCH("&lt;",Rawdata!CE28)),Rawdata!$C28/2,IF(ISBLANK(Rawdata!CE28),"",Rawdata!CE28))</f>
        <v>5.0000000000000001E-3</v>
      </c>
      <c r="CI28">
        <f>IF(ISNUMBER(SEARCH("&lt;",Rawdata!CF28)),Rawdata!$C28/2,IF(ISBLANK(Rawdata!CF28),"",Rawdata!CF28))</f>
        <v>5.0000000000000001E-3</v>
      </c>
      <c r="CJ28">
        <f>IF(ISNUMBER(SEARCH("&lt;",Rawdata!CG28)),Rawdata!$C28/2,IF(ISBLANK(Rawdata!CG28),"",Rawdata!CG28))</f>
        <v>5.0000000000000001E-3</v>
      </c>
      <c r="CK28">
        <f>IF(ISNUMBER(SEARCH("&lt;",Rawdata!CH28)),Rawdata!$C28/2,IF(ISBLANK(Rawdata!CH28),"",Rawdata!CH28))</f>
        <v>5.0000000000000001E-3</v>
      </c>
      <c r="CL28">
        <f>IF(ISNUMBER(SEARCH("&lt;",Rawdata!CI28)),Rawdata!$C28/2,IF(ISBLANK(Rawdata!CI28),"",Rawdata!CI28))</f>
        <v>5.0000000000000001E-3</v>
      </c>
      <c r="CM28">
        <f>IF(ISNUMBER(SEARCH("&lt;",Rawdata!CJ28)),Rawdata!$C28/2,IF(ISBLANK(Rawdata!CJ28),"",Rawdata!CJ28))</f>
        <v>5.0000000000000001E-3</v>
      </c>
      <c r="CN28">
        <f>IF(ISNUMBER(SEARCH("&lt;",Rawdata!CK28)),Rawdata!$C28/2,IF(ISBLANK(Rawdata!CK28),"",Rawdata!CK28))</f>
        <v>5.0000000000000001E-3</v>
      </c>
      <c r="CO28">
        <f>IF(ISNUMBER(SEARCH("&lt;",Rawdata!CL28)),Rawdata!$C28/2,IF(ISBLANK(Rawdata!CL28),"",Rawdata!CL28))</f>
        <v>5.0000000000000001E-3</v>
      </c>
      <c r="CP28">
        <f>IF(ISNUMBER(SEARCH("&lt;",Rawdata!CM28)),Rawdata!$C28/2,IF(ISBLANK(Rawdata!CM28),"",Rawdata!CM28))</f>
        <v>5.0000000000000001E-3</v>
      </c>
      <c r="CQ28">
        <f>IF(ISNUMBER(SEARCH("&lt;",Rawdata!CN28)),Rawdata!$C28/2,IF(ISBLANK(Rawdata!CN28),"",Rawdata!CN28))</f>
        <v>5.0000000000000001E-3</v>
      </c>
      <c r="CR28">
        <f>IF(ISNUMBER(SEARCH("&lt;",Rawdata!CO28)),Rawdata!$C28/2,IF(ISBLANK(Rawdata!CO28),"",Rawdata!CO28))</f>
        <v>5.0000000000000001E-3</v>
      </c>
      <c r="CS28">
        <f>IF(ISNUMBER(SEARCH("&lt;",Rawdata!CP28)),Rawdata!$C28/2,IF(ISBLANK(Rawdata!CP28),"",Rawdata!CP28))</f>
        <v>5.0000000000000001E-3</v>
      </c>
      <c r="CT28">
        <f>IF(ISNUMBER(SEARCH("&lt;",Rawdata!CQ28)),Rawdata!$C28/2,IF(ISBLANK(Rawdata!CQ28),"",Rawdata!CQ28))</f>
        <v>5.0000000000000001E-3</v>
      </c>
      <c r="CU28">
        <f>IF(ISNUMBER(SEARCH("&lt;",Rawdata!CR28)),Rawdata!$C28/2,IF(ISBLANK(Rawdata!CR28),"",Rawdata!CR28))</f>
        <v>5.0000000000000001E-3</v>
      </c>
      <c r="CV28">
        <f>IF(ISNUMBER(SEARCH("&lt;",Rawdata!CS28)),Rawdata!$C28/2,IF(ISBLANK(Rawdata!CS28),"",Rawdata!CS28))</f>
        <v>2.5000000000000001E-2</v>
      </c>
      <c r="CW28">
        <f>IF(ISNUMBER(SEARCH("&lt;",Rawdata!CT28)),Rawdata!$C28/2,IF(ISBLANK(Rawdata!CT28),"",Rawdata!CT28))</f>
        <v>5.0000000000000001E-3</v>
      </c>
      <c r="CX28">
        <f>IF(ISNUMBER(SEARCH("&lt;",Rawdata!CU28)),Rawdata!$C28/2,IF(ISBLANK(Rawdata!CU28),"",Rawdata!CU28))</f>
        <v>5.0000000000000001E-3</v>
      </c>
      <c r="CY28">
        <f>IF(ISNUMBER(SEARCH("&lt;",Rawdata!CV28)),Rawdata!$C28/2,IF(ISBLANK(Rawdata!CV28),"",Rawdata!CV28))</f>
        <v>5.0000000000000001E-3</v>
      </c>
      <c r="CZ28">
        <f>IF(ISNUMBER(SEARCH("&lt;",Rawdata!CW28)),Rawdata!$C28/2,IF(ISBLANK(Rawdata!CW28),"",Rawdata!CW28))</f>
        <v>5.0000000000000001E-3</v>
      </c>
      <c r="DA28">
        <f>IF(ISNUMBER(SEARCH("&lt;",Rawdata!CX28)),Rawdata!$C28/2,IF(ISBLANK(Rawdata!CX28),"",Rawdata!CX28))</f>
        <v>5.0000000000000001E-3</v>
      </c>
      <c r="DB28">
        <f>IF(ISNUMBER(SEARCH("&lt;",Rawdata!CY28)),Rawdata!$C28/2,IF(ISBLANK(Rawdata!CY28),"",Rawdata!CY28))</f>
        <v>5.0000000000000001E-3</v>
      </c>
      <c r="DC28">
        <f>IF(ISNUMBER(SEARCH("&lt;",Rawdata!CZ28)),Rawdata!$C28/2,IF(ISBLANK(Rawdata!CZ28),"",Rawdata!CZ28))</f>
        <v>5.0000000000000001E-3</v>
      </c>
      <c r="DD28">
        <f>IF(ISNUMBER(SEARCH("&lt;",Rawdata!DA28)),Rawdata!$C28/2,IF(ISBLANK(Rawdata!DA28),"",Rawdata!DA28))</f>
        <v>5.0000000000000001E-3</v>
      </c>
      <c r="DE28">
        <f>IF(ISNUMBER(SEARCH("&lt;",Rawdata!DB28)),Rawdata!$C28/2,IF(ISBLANK(Rawdata!DB28),"",Rawdata!DB28))</f>
        <v>5.0000000000000001E-3</v>
      </c>
      <c r="DF28">
        <f>IF(ISNUMBER(SEARCH("&lt;",Rawdata!DC28)),Rawdata!$C28/2,IF(ISBLANK(Rawdata!DC28),"",Rawdata!DC28))</f>
        <v>5.0000000000000001E-3</v>
      </c>
      <c r="DG28">
        <f>IF(ISNUMBER(SEARCH("&lt;",Rawdata!DD28)),Rawdata!$C28/2,IF(ISBLANK(Rawdata!DD28),"",Rawdata!DD28))</f>
        <v>5.0000000000000001E-3</v>
      </c>
      <c r="DH28">
        <f>IF(ISNUMBER(SEARCH("&lt;",Rawdata!DE28)),Rawdata!$C28/2,IF(ISBLANK(Rawdata!DE28),"",Rawdata!DE28))</f>
        <v>5.0000000000000001E-3</v>
      </c>
      <c r="DI28">
        <f>IF(ISNUMBER(SEARCH("&lt;",Rawdata!DF28)),Rawdata!$C28/2,IF(ISBLANK(Rawdata!DF28),"",Rawdata!DF28))</f>
        <v>5.0000000000000001E-3</v>
      </c>
      <c r="DJ28">
        <f>IF(ISNUMBER(SEARCH("&lt;",Rawdata!DG28)),Rawdata!$C28/2,IF(ISBLANK(Rawdata!DG28),"",Rawdata!DG28))</f>
        <v>5.0000000000000001E-3</v>
      </c>
      <c r="DK28">
        <f>IF(ISNUMBER(SEARCH("&lt;",Rawdata!DH28)),Rawdata!$C28/2,IF(ISBLANK(Rawdata!DH28),"",Rawdata!DH28))</f>
        <v>5.0000000000000001E-3</v>
      </c>
      <c r="DL28">
        <f>IF(ISNUMBER(SEARCH("&lt;",Rawdata!DI28)),Rawdata!$C28/2,IF(ISBLANK(Rawdata!DI28),"",Rawdata!DI28))</f>
        <v>5.0000000000000001E-3</v>
      </c>
      <c r="DM28">
        <f>IF(ISNUMBER(SEARCH("&lt;",Rawdata!DJ28)),Rawdata!$C28/2,IF(ISBLANK(Rawdata!DJ28),"",Rawdata!DJ28))</f>
        <v>5.0000000000000001E-3</v>
      </c>
      <c r="DN28">
        <f>IF(ISNUMBER(SEARCH("&lt;",Rawdata!DK28)),Rawdata!$C28/2,IF(ISBLANK(Rawdata!DK28),"",Rawdata!DK28))</f>
        <v>5.0000000000000001E-3</v>
      </c>
      <c r="DO28">
        <f>IF(ISNUMBER(SEARCH("&lt;",Rawdata!DL28)),Rawdata!$C28/2,IF(ISBLANK(Rawdata!DL28),"",Rawdata!DL28))</f>
        <v>5.0000000000000001E-3</v>
      </c>
      <c r="DP28">
        <f>IF(ISNUMBER(SEARCH("&lt;",Rawdata!DM28)),Rawdata!$C28/2,IF(ISBLANK(Rawdata!DM28),"",Rawdata!DM28))</f>
        <v>5.0000000000000001E-3</v>
      </c>
      <c r="DQ28">
        <f>IF(ISNUMBER(SEARCH("&lt;",Rawdata!DN28)),Rawdata!$C28/2,IF(ISBLANK(Rawdata!DN28),"",Rawdata!DN28))</f>
        <v>5.0000000000000001E-3</v>
      </c>
      <c r="DR28">
        <f>IF(ISNUMBER(SEARCH("&lt;",Rawdata!DO28)),Rawdata!$C28/2,IF(ISBLANK(Rawdata!DO28),"",Rawdata!DO28))</f>
        <v>5.0000000000000001E-3</v>
      </c>
      <c r="DS28">
        <f>IF(ISNUMBER(SEARCH("&lt;",Rawdata!DP28)),Rawdata!$C28/2,IF(ISBLANK(Rawdata!DP28),"",Rawdata!DP28))</f>
        <v>5.0000000000000001E-3</v>
      </c>
      <c r="DT28">
        <f>IF(ISNUMBER(SEARCH("&lt;",Rawdata!DQ28)),Rawdata!$C28/2,IF(ISBLANK(Rawdata!DQ28),"",Rawdata!DQ28))</f>
        <v>5.0000000000000001E-3</v>
      </c>
      <c r="DU28">
        <f>IF(ISNUMBER(SEARCH("&lt;",Rawdata!DR28)),Rawdata!$C28/2,IF(ISBLANK(Rawdata!DR28),"",Rawdata!DR28))</f>
        <v>5.0000000000000001E-3</v>
      </c>
      <c r="DV28">
        <f>IF(ISNUMBER(SEARCH("&lt;",Rawdata!DS28)),Rawdata!$C28/2,IF(ISBLANK(Rawdata!DS28),"",Rawdata!DS28))</f>
        <v>5.0000000000000001E-3</v>
      </c>
      <c r="DW28">
        <f>IF(ISNUMBER(SEARCH("&lt;",Rawdata!DT28)),Rawdata!$C28/2,IF(ISBLANK(Rawdata!DT28),"",Rawdata!DT28))</f>
        <v>5.0000000000000001E-3</v>
      </c>
      <c r="DX28">
        <f>IF(ISNUMBER(SEARCH("&lt;",Rawdata!DU28)),Rawdata!$C28/2,IF(ISBLANK(Rawdata!DU28),"",Rawdata!DU28))</f>
        <v>5.0000000000000001E-3</v>
      </c>
      <c r="DY28">
        <f>IF(ISNUMBER(SEARCH("&lt;",Rawdata!DV28)),Rawdata!$C28/2,IF(ISBLANK(Rawdata!DV28),"",Rawdata!DV28))</f>
        <v>5.0000000000000001E-3</v>
      </c>
      <c r="DZ28">
        <f>IF(ISNUMBER(SEARCH("&lt;",Rawdata!DW28)),Rawdata!$C28/2,IF(ISBLANK(Rawdata!DW28),"",Rawdata!DW28))</f>
        <v>5.0000000000000001E-3</v>
      </c>
      <c r="EA28">
        <f>IF(ISNUMBER(SEARCH("&lt;",Rawdata!DX28)),Rawdata!$C28/2,IF(ISBLANK(Rawdata!DX28),"",Rawdata!DX28))</f>
        <v>5.0000000000000001E-3</v>
      </c>
      <c r="EB28">
        <f>IF(ISNUMBER(SEARCH("&lt;",Rawdata!DY28)),Rawdata!$C28/2,IF(ISBLANK(Rawdata!DY28),"",Rawdata!DY28))</f>
        <v>5.0000000000000001E-3</v>
      </c>
      <c r="EC28">
        <f>IF(ISNUMBER(SEARCH("&lt;",Rawdata!DZ28)),Rawdata!$C28/2,IF(ISBLANK(Rawdata!DZ28),"",Rawdata!DZ28))</f>
        <v>5.0000000000000001E-3</v>
      </c>
      <c r="ED28">
        <f>IF(ISNUMBER(SEARCH("&lt;",Rawdata!EA28)),Rawdata!$C28/2,IF(ISBLANK(Rawdata!EA28),"",Rawdata!EA28))</f>
        <v>5.0000000000000001E-3</v>
      </c>
      <c r="EE28">
        <f>IF(ISNUMBER(SEARCH("&lt;",Rawdata!EB28)),Rawdata!$C28/2,IF(ISBLANK(Rawdata!EB28),"",Rawdata!EB28))</f>
        <v>5.0000000000000001E-3</v>
      </c>
      <c r="EF28">
        <f>IF(ISNUMBER(SEARCH("&lt;",Rawdata!EC28)),Rawdata!$C28/2,IF(ISBLANK(Rawdata!EC28),"",Rawdata!EC28))</f>
        <v>5.0000000000000001E-3</v>
      </c>
      <c r="EG28">
        <f>IF(ISNUMBER(SEARCH("&lt;",Rawdata!ED28)),Rawdata!$C28/2,IF(ISBLANK(Rawdata!ED28),"",Rawdata!ED28))</f>
        <v>5.0000000000000001E-3</v>
      </c>
      <c r="EH28">
        <f>IF(ISNUMBER(SEARCH("&lt;",Rawdata!EE28)),Rawdata!$C28/2,IF(ISBLANK(Rawdata!EE28),"",Rawdata!EE28))</f>
        <v>5.0000000000000001E-3</v>
      </c>
      <c r="EI28">
        <f>IF(ISNUMBER(SEARCH("&lt;",Rawdata!EF28)),Rawdata!$C28/2,IF(ISBLANK(Rawdata!EF28),"",Rawdata!EF28))</f>
        <v>5.0000000000000001E-3</v>
      </c>
      <c r="EJ28">
        <f>IF(ISNUMBER(SEARCH("&lt;",Rawdata!EG28)),Rawdata!$C28/2,IF(ISBLANK(Rawdata!EG28),"",Rawdata!EG28))</f>
        <v>5.0000000000000001E-3</v>
      </c>
      <c r="EK28">
        <f>IF(ISNUMBER(SEARCH("&lt;",Rawdata!EH28)),Rawdata!$C28/2,IF(ISBLANK(Rawdata!EH28),"",Rawdata!EH28))</f>
        <v>5.0000000000000001E-3</v>
      </c>
      <c r="EL28">
        <f>IF(ISNUMBER(SEARCH("&lt;",Rawdata!EI28)),Rawdata!$C28/2,IF(ISBLANK(Rawdata!EI28),"",Rawdata!EI28))</f>
        <v>5.0000000000000001E-3</v>
      </c>
      <c r="EM28">
        <f>IF(ISNUMBER(SEARCH("&lt;",Rawdata!EJ28)),Rawdata!$C28/2,IF(ISBLANK(Rawdata!EJ28),"",Rawdata!EJ28))</f>
        <v>5.0000000000000001E-3</v>
      </c>
      <c r="EN28">
        <f>IF(ISNUMBER(SEARCH("&lt;",Rawdata!EK28)),Rawdata!$C28/2,IF(ISBLANK(Rawdata!EK28),"",Rawdata!EK28))</f>
        <v>5.0000000000000001E-3</v>
      </c>
      <c r="EO28">
        <f>IF(ISNUMBER(SEARCH("&lt;",Rawdata!EL28)),Rawdata!$C28/2,IF(ISBLANK(Rawdata!EL28),"",Rawdata!EL28))</f>
        <v>5.0000000000000001E-3</v>
      </c>
      <c r="EP28">
        <f>IF(ISNUMBER(SEARCH("&lt;",Rawdata!EM28)),Rawdata!$C28/2,IF(ISBLANK(Rawdata!EM28),"",Rawdata!EM28))</f>
        <v>5.0000000000000001E-3</v>
      </c>
      <c r="EQ28">
        <f>IF(ISNUMBER(SEARCH("&lt;",Rawdata!EN28)),Rawdata!$C28/2,IF(ISBLANK(Rawdata!EN28),"",Rawdata!EN28))</f>
        <v>5.0000000000000001E-3</v>
      </c>
      <c r="ER28">
        <f>IF(ISNUMBER(SEARCH("&lt;",Rawdata!EO28)),Rawdata!$C28/2,IF(ISBLANK(Rawdata!EO28),"",Rawdata!EO28))</f>
        <v>5.0000000000000001E-3</v>
      </c>
      <c r="ES28">
        <f>IF(ISNUMBER(SEARCH("&lt;",Rawdata!EP28)),Rawdata!$C28/2,IF(ISBLANK(Rawdata!EP28),"",Rawdata!EP28))</f>
        <v>5.0000000000000001E-3</v>
      </c>
      <c r="ET28">
        <f>IF(ISNUMBER(SEARCH("&lt;",Rawdata!EQ28)),Rawdata!$C28/2,IF(ISBLANK(Rawdata!EQ28),"",Rawdata!EQ28))</f>
        <v>5.0000000000000001E-3</v>
      </c>
      <c r="EU28">
        <f>IF(ISNUMBER(SEARCH("&lt;",Rawdata!ER28)),Rawdata!$C28/2,IF(ISBLANK(Rawdata!ER28),"",Rawdata!ER28))</f>
        <v>5.0000000000000001E-3</v>
      </c>
      <c r="EV28">
        <f>IF(ISNUMBER(SEARCH("&lt;",Rawdata!ES28)),Rawdata!$C28/2,IF(ISBLANK(Rawdata!ES28),"",Rawdata!ES28))</f>
        <v>5.0000000000000001E-3</v>
      </c>
      <c r="EW28">
        <f>IF(ISNUMBER(SEARCH("&lt;",Rawdata!ET28)),Rawdata!$C28/2,IF(ISBLANK(Rawdata!ET28),"",Rawdata!ET28))</f>
        <v>5.0000000000000001E-3</v>
      </c>
      <c r="EX28">
        <f>IF(ISNUMBER(SEARCH("&lt;",Rawdata!EU28)),Rawdata!$C28/2,IF(ISBLANK(Rawdata!EU28),"",Rawdata!EU28))</f>
        <v>5.0000000000000001E-3</v>
      </c>
      <c r="EY28">
        <f>IF(ISNUMBER(SEARCH("&lt;",Rawdata!EV28)),Rawdata!$C28/2,IF(ISBLANK(Rawdata!EV28),"",Rawdata!EV28))</f>
        <v>5.0000000000000001E-3</v>
      </c>
      <c r="EZ28">
        <f>IF(ISNUMBER(SEARCH("&lt;",Rawdata!EW28)),Rawdata!$C28/2,IF(ISBLANK(Rawdata!EW28),"",Rawdata!EW28))</f>
        <v>5.0000000000000001E-3</v>
      </c>
      <c r="FA28">
        <f>IF(ISNUMBER(SEARCH("&lt;",Rawdata!EX28)),Rawdata!$C28/2,IF(ISBLANK(Rawdata!EX28),"",Rawdata!EX28))</f>
        <v>5.0000000000000001E-3</v>
      </c>
      <c r="FB28">
        <f>IF(ISNUMBER(SEARCH("&lt;",Rawdata!EY28)),Rawdata!$C28/2,IF(ISBLANK(Rawdata!EY28),"",Rawdata!EY28))</f>
        <v>5.0000000000000001E-3</v>
      </c>
      <c r="FC28">
        <f>IF(ISNUMBER(SEARCH("&lt;",Rawdata!EZ28)),Rawdata!$C28/2,IF(ISBLANK(Rawdata!EZ28),"",Rawdata!EZ28))</f>
        <v>5.0000000000000001E-3</v>
      </c>
      <c r="FD28">
        <f>IF(ISNUMBER(SEARCH("&lt;",Rawdata!FA28)),Rawdata!$C28/2,IF(ISBLANK(Rawdata!FA28),"",Rawdata!FA28))</f>
        <v>5.0000000000000001E-3</v>
      </c>
      <c r="FE28">
        <f>IF(ISNUMBER(SEARCH("&lt;",Rawdata!FB28)),Rawdata!$C28/2,IF(ISBLANK(Rawdata!FB28),"",Rawdata!FB28))</f>
        <v>5.0000000000000001E-3</v>
      </c>
      <c r="FF28">
        <f>IF(ISNUMBER(SEARCH("&lt;",Rawdata!FC28)),Rawdata!$C28/2,IF(ISBLANK(Rawdata!FC28),"",Rawdata!FC28))</f>
        <v>5.0000000000000001E-3</v>
      </c>
      <c r="FG28">
        <f>IF(ISNUMBER(SEARCH("&lt;",Rawdata!FD28)),Rawdata!$C28/2,IF(ISBLANK(Rawdata!FD28),"",Rawdata!FD28))</f>
        <v>5.0000000000000001E-3</v>
      </c>
      <c r="FH28">
        <f>IF(ISNUMBER(SEARCH("&lt;",Rawdata!FE28)),Rawdata!$C28/2,IF(ISBLANK(Rawdata!FE28),"",Rawdata!FE28))</f>
        <v>5.0000000000000001E-3</v>
      </c>
      <c r="FI28">
        <f>IF(ISNUMBER(SEARCH("&lt;",Rawdata!FF28)),Rawdata!$C28/2,IF(ISBLANK(Rawdata!FF28),"",Rawdata!FF28))</f>
        <v>5.0000000000000001E-3</v>
      </c>
      <c r="FJ28">
        <f>IF(ISNUMBER(SEARCH("&lt;",Rawdata!FG28)),Rawdata!$C28/2,IF(ISBLANK(Rawdata!FG28),"",Rawdata!FG28))</f>
        <v>5.0000000000000001E-3</v>
      </c>
      <c r="FK28">
        <f>IF(ISNUMBER(SEARCH("&lt;",Rawdata!FH28)),Rawdata!$C28/2,IF(ISBLANK(Rawdata!FH28),"",Rawdata!FH28))</f>
        <v>5.0000000000000001E-3</v>
      </c>
      <c r="FL28">
        <f>IF(ISNUMBER(SEARCH("&lt;",Rawdata!FI28)),Rawdata!$C28/2,IF(ISBLANK(Rawdata!FI28),"",Rawdata!FI28))</f>
        <v>5.0000000000000001E-3</v>
      </c>
      <c r="FM28">
        <f>IF(ISNUMBER(SEARCH("&lt;",Rawdata!FJ28)),Rawdata!$C28/2,IF(ISBLANK(Rawdata!FJ28),"",Rawdata!FJ28))</f>
        <v>5.0000000000000001E-3</v>
      </c>
      <c r="FN28">
        <f>IF(ISNUMBER(SEARCH("&lt;",Rawdata!FK28)),Rawdata!$C28/2,IF(ISBLANK(Rawdata!FK28),"",Rawdata!FK28))</f>
        <v>5.0000000000000001E-3</v>
      </c>
      <c r="FO28">
        <f>IF(ISNUMBER(SEARCH("&lt;",Rawdata!FL28)),Rawdata!$C28/2,IF(ISBLANK(Rawdata!FL28),"",Rawdata!FL28))</f>
        <v>5.0000000000000001E-3</v>
      </c>
      <c r="FP28">
        <f>IF(ISNUMBER(SEARCH("&lt;",Rawdata!FM28)),Rawdata!$C28/2,IF(ISBLANK(Rawdata!FM28),"",Rawdata!FM28))</f>
        <v>5.0000000000000001E-3</v>
      </c>
      <c r="FQ28">
        <f>IF(ISNUMBER(SEARCH("&lt;",Rawdata!FN28)),Rawdata!$C28/2,IF(ISBLANK(Rawdata!FN28),"",Rawdata!FN28))</f>
        <v>5.0000000000000001E-3</v>
      </c>
      <c r="FR28">
        <f>IF(ISNUMBER(SEARCH("&lt;",Rawdata!FO28)),Rawdata!$C28/2,IF(ISBLANK(Rawdata!FO28),"",Rawdata!FO28))</f>
        <v>5.0000000000000001E-3</v>
      </c>
      <c r="FS28">
        <f>IF(ISNUMBER(SEARCH("&lt;",Rawdata!FP28)),Rawdata!$C28/2,IF(ISBLANK(Rawdata!FP28),"",Rawdata!FP28))</f>
        <v>5.0000000000000001E-3</v>
      </c>
      <c r="FT28" t="str">
        <f>IF(ISNUMBER(SEARCH("&lt;",Rawdata!FQ28)),Rawdata!$C28/2,IF(ISBLANK(Rawdata!FQ28),"",Rawdata!FQ28))</f>
        <v/>
      </c>
      <c r="FU28">
        <f>IF(ISNUMBER(SEARCH("&lt;",Rawdata!FR28)),Rawdata!$C28/2,IF(ISBLANK(Rawdata!FR28),"",Rawdata!FR28))</f>
        <v>5.0000000000000001E-3</v>
      </c>
      <c r="FV28">
        <f>IF(ISNUMBER(SEARCH("&lt;",Rawdata!FS28)),Rawdata!$C28/2,IF(ISBLANK(Rawdata!FS28),"",Rawdata!FS28))</f>
        <v>5.0000000000000001E-3</v>
      </c>
      <c r="FW28">
        <f>IF(ISNUMBER(SEARCH("&lt;",Rawdata!FT28)),Rawdata!$C28/2,IF(ISBLANK(Rawdata!FT28),"",Rawdata!FT28))</f>
        <v>5.0000000000000001E-3</v>
      </c>
      <c r="FX28">
        <f>IF(ISNUMBER(SEARCH("&lt;",Rawdata!FU28)),Rawdata!$C28/2,IF(ISBLANK(Rawdata!FU28),"",Rawdata!FU28))</f>
        <v>5.0000000000000001E-3</v>
      </c>
      <c r="FY28">
        <f>IF(ISNUMBER(SEARCH("&lt;",Rawdata!FV28)),Rawdata!$C28/2,IF(ISBLANK(Rawdata!FV28),"",Rawdata!FV28))</f>
        <v>5.0000000000000001E-3</v>
      </c>
      <c r="FZ28">
        <f>IF(ISNUMBER(SEARCH("&lt;",Rawdata!FW28)),Rawdata!$C28/2,IF(ISBLANK(Rawdata!FW28),"",Rawdata!FW28))</f>
        <v>5.0000000000000001E-3</v>
      </c>
      <c r="GA28">
        <f>IF(ISNUMBER(SEARCH("&lt;",Rawdata!FX28)),Rawdata!$C28/2,IF(ISBLANK(Rawdata!FX28),"",Rawdata!FX28))</f>
        <v>5.0000000000000001E-3</v>
      </c>
      <c r="GB28">
        <f>IF(ISNUMBER(SEARCH("&lt;",Rawdata!FY28)),Rawdata!$C28/2,IF(ISBLANK(Rawdata!FY28),"",Rawdata!FY28))</f>
        <v>5.0000000000000001E-3</v>
      </c>
      <c r="GC28">
        <f>IF(ISNUMBER(SEARCH("&lt;",Rawdata!FZ28)),Rawdata!$C28/2,IF(ISBLANK(Rawdata!FZ28),"",Rawdata!FZ28))</f>
        <v>5.0000000000000001E-3</v>
      </c>
      <c r="GD28">
        <f>IF(ISNUMBER(SEARCH("&lt;",Rawdata!GA28)),Rawdata!$C28/2,IF(ISBLANK(Rawdata!GA28),"",Rawdata!GA28))</f>
        <v>5.0000000000000001E-3</v>
      </c>
      <c r="GE28">
        <f>IF(ISNUMBER(SEARCH("&lt;",Rawdata!GB28)),Rawdata!$C28/2,IF(ISBLANK(Rawdata!GB28),"",Rawdata!GB28))</f>
        <v>5.0000000000000001E-3</v>
      </c>
      <c r="GF28">
        <f>IF(ISNUMBER(SEARCH("&lt;",Rawdata!GC28)),Rawdata!$C28/2,IF(ISBLANK(Rawdata!GC28),"",Rawdata!GC28))</f>
        <v>5.0000000000000001E-3</v>
      </c>
      <c r="GG28">
        <f>IF(ISNUMBER(SEARCH("&lt;",Rawdata!GD28)),Rawdata!$C28/2,IF(ISBLANK(Rawdata!GD28),"",Rawdata!GD28))</f>
        <v>5.0000000000000001E-3</v>
      </c>
      <c r="GH28">
        <f>IF(ISNUMBER(SEARCH("&lt;",Rawdata!GE28)),Rawdata!$C28/2,IF(ISBLANK(Rawdata!GE28),"",Rawdata!GE28))</f>
        <v>5.0000000000000001E-3</v>
      </c>
      <c r="GI28">
        <f>IF(ISNUMBER(SEARCH("&lt;",Rawdata!GF28)),Rawdata!$C28/2,IF(ISBLANK(Rawdata!GF28),"",Rawdata!GF28))</f>
        <v>3.1E-2</v>
      </c>
      <c r="GJ28">
        <f>IF(ISNUMBER(SEARCH("&lt;",Rawdata!GG28)),Rawdata!$C28/2,IF(ISBLANK(Rawdata!GG28),"",Rawdata!GG28))</f>
        <v>2.5000000000000001E-2</v>
      </c>
      <c r="GK28">
        <f>IF(ISNUMBER(SEARCH("&lt;",Rawdata!GH28)),Rawdata!$C28/2,IF(ISBLANK(Rawdata!GH28),"",Rawdata!GH28))</f>
        <v>5.0000000000000001E-3</v>
      </c>
      <c r="GL28">
        <f>IF(ISNUMBER(SEARCH("&lt;",Rawdata!GI28)),Rawdata!$C28/2,IF(ISBLANK(Rawdata!GI28),"",Rawdata!GI28))</f>
        <v>1.2E-2</v>
      </c>
      <c r="GM28">
        <f>IF(ISNUMBER(SEARCH("&lt;",Rawdata!GJ28)),Rawdata!$C28/2,IF(ISBLANK(Rawdata!GJ28),"",Rawdata!GJ28))</f>
        <v>5.0000000000000001E-3</v>
      </c>
      <c r="GN28">
        <f>IF(ISNUMBER(SEARCH("&lt;",Rawdata!GK28)),Rawdata!$C28/2,IF(ISBLANK(Rawdata!GK28),"",Rawdata!GK28))</f>
        <v>5.0000000000000001E-3</v>
      </c>
      <c r="GO28">
        <f>IF(ISNUMBER(SEARCH("&lt;",Rawdata!GL28)),Rawdata!$C28/2,IF(ISBLANK(Rawdata!GL28),"",Rawdata!GL28))</f>
        <v>5.0000000000000001E-3</v>
      </c>
      <c r="GP28">
        <f>IF(ISNUMBER(SEARCH("&lt;",Rawdata!GM28)),Rawdata!$C28/2,IF(ISBLANK(Rawdata!GM28),"",Rawdata!GM28))</f>
        <v>5.0000000000000001E-3</v>
      </c>
      <c r="GQ28">
        <f>IF(ISNUMBER(SEARCH("&lt;",Rawdata!GN28)),Rawdata!$C28/2,IF(ISBLANK(Rawdata!GN28),"",Rawdata!GN28))</f>
        <v>5.0000000000000001E-3</v>
      </c>
      <c r="GR28">
        <f>IF(ISNUMBER(SEARCH("&lt;",Rawdata!GO28)),Rawdata!$C28/2,IF(ISBLANK(Rawdata!GO28),"",Rawdata!GO28))</f>
        <v>5.0000000000000001E-3</v>
      </c>
      <c r="GS28">
        <f>IF(ISNUMBER(SEARCH("&lt;",Rawdata!GP28)),Rawdata!$C28/2,IF(ISBLANK(Rawdata!GP28),"",Rawdata!GP28))</f>
        <v>5.0000000000000001E-3</v>
      </c>
      <c r="GT28">
        <f>IF(ISNUMBER(SEARCH("&lt;",Rawdata!GQ28)),Rawdata!$C28/2,IF(ISBLANK(Rawdata!GQ28),"",Rawdata!GQ28))</f>
        <v>5.0000000000000001E-3</v>
      </c>
      <c r="GU28">
        <f>IF(ISNUMBER(SEARCH("&lt;",Rawdata!GR28)),Rawdata!$C28/2,IF(ISBLANK(Rawdata!GR28),"",Rawdata!GR28))</f>
        <v>5.0000000000000001E-3</v>
      </c>
      <c r="GV28">
        <f>IF(ISNUMBER(SEARCH("&lt;",Rawdata!GS28)),Rawdata!$C28/2,IF(ISBLANK(Rawdata!GS28),"",Rawdata!GS28))</f>
        <v>5.0000000000000001E-3</v>
      </c>
      <c r="GW28">
        <f>IF(ISNUMBER(SEARCH("&lt;",Rawdata!GT28)),Rawdata!$C28/2,IF(ISBLANK(Rawdata!GT28),"",Rawdata!GT28))</f>
        <v>5.0000000000000001E-3</v>
      </c>
      <c r="GX28">
        <f>IF(ISNUMBER(SEARCH("&lt;",Rawdata!GU28)),Rawdata!$C28/2,IF(ISBLANK(Rawdata!GU28),"",Rawdata!GU28))</f>
        <v>5.0000000000000001E-3</v>
      </c>
      <c r="GY28">
        <f>IF(ISNUMBER(SEARCH("&lt;",Rawdata!GV28)),Rawdata!$C28/2,IF(ISBLANK(Rawdata!GV28),"",Rawdata!GV28))</f>
        <v>5.0000000000000001E-3</v>
      </c>
      <c r="GZ28">
        <f>IF(ISNUMBER(SEARCH("&lt;",Rawdata!GW28)),Rawdata!$C28/2,IF(ISBLANK(Rawdata!GW28),"",Rawdata!GW28))</f>
        <v>5.0000000000000001E-3</v>
      </c>
      <c r="HA28">
        <f>IF(ISNUMBER(SEARCH("&lt;",Rawdata!GX28)),Rawdata!$C28/2,IF(ISBLANK(Rawdata!GX28),"",Rawdata!GX28))</f>
        <v>5.0000000000000001E-3</v>
      </c>
      <c r="HB28">
        <f>IF(ISNUMBER(SEARCH("&lt;",Rawdata!GY28)),Rawdata!$C28/2,IF(ISBLANK(Rawdata!GY28),"",Rawdata!GY28))</f>
        <v>5.0000000000000001E-3</v>
      </c>
      <c r="HC28">
        <f>IF(ISNUMBER(SEARCH("&lt;",Rawdata!GZ28)),Rawdata!$C28/2,IF(ISBLANK(Rawdata!GZ28),"",Rawdata!GZ28))</f>
        <v>5.0000000000000001E-3</v>
      </c>
      <c r="HD28">
        <f>IF(ISNUMBER(SEARCH("&lt;",Rawdata!HA28)),Rawdata!$C28/2,IF(ISBLANK(Rawdata!HA28),"",Rawdata!HA28))</f>
        <v>5.0000000000000001E-3</v>
      </c>
      <c r="HE28">
        <f>IF(ISNUMBER(SEARCH("&lt;",Rawdata!HB28)),Rawdata!$C28/2,IF(ISBLANK(Rawdata!HB28),"",Rawdata!HB28))</f>
        <v>5.0000000000000001E-3</v>
      </c>
      <c r="HF28">
        <f>IF(ISNUMBER(SEARCH("&lt;",Rawdata!HC28)),Rawdata!$C28/2,IF(ISBLANK(Rawdata!HC28),"",Rawdata!HC28))</f>
        <v>5.0000000000000001E-3</v>
      </c>
      <c r="HG28">
        <f>IF(ISNUMBER(SEARCH("&lt;",Rawdata!HD28)),Rawdata!$C28/2,IF(ISBLANK(Rawdata!HD28),"",Rawdata!HD28))</f>
        <v>5.0000000000000001E-3</v>
      </c>
      <c r="HH28">
        <f>IF(ISNUMBER(SEARCH("&lt;",Rawdata!HE28)),Rawdata!$C28/2,IF(ISBLANK(Rawdata!HE28),"",Rawdata!HE28))</f>
        <v>5.0000000000000001E-3</v>
      </c>
      <c r="HI28">
        <f>IF(ISNUMBER(SEARCH("&lt;",Rawdata!HF28)),Rawdata!$C28/2,IF(ISBLANK(Rawdata!HF28),"",Rawdata!HF28))</f>
        <v>5.0000000000000001E-3</v>
      </c>
      <c r="HJ28">
        <f>IF(ISNUMBER(SEARCH("&lt;",Rawdata!HG28)),Rawdata!$C28/2,IF(ISBLANK(Rawdata!HG28),"",Rawdata!HG28))</f>
        <v>5.0000000000000001E-3</v>
      </c>
      <c r="HK28">
        <f>IF(ISNUMBER(SEARCH("&lt;",Rawdata!HH28)),Rawdata!$C28/2,IF(ISBLANK(Rawdata!HH28),"",Rawdata!HH28))</f>
        <v>5.0000000000000001E-3</v>
      </c>
      <c r="HL28">
        <f>IF(ISNUMBER(SEARCH("&lt;",Rawdata!HI28)),Rawdata!$C28/2,IF(ISBLANK(Rawdata!HI28),"",Rawdata!HI28))</f>
        <v>5.0000000000000001E-3</v>
      </c>
      <c r="HM28">
        <f>IF(ISNUMBER(SEARCH("&lt;",Rawdata!HJ28)),Rawdata!$C28/2,IF(ISBLANK(Rawdata!HJ28),"",Rawdata!HJ28))</f>
        <v>5.0000000000000001E-3</v>
      </c>
      <c r="HN28">
        <f>IF(ISNUMBER(SEARCH("&lt;",Rawdata!HK28)),Rawdata!$C28/2,IF(ISBLANK(Rawdata!HK28),"",Rawdata!HK28))</f>
        <v>5.0000000000000001E-3</v>
      </c>
      <c r="HO28">
        <f>IF(ISNUMBER(SEARCH("&lt;",Rawdata!HL28)),Rawdata!$C28/2,IF(ISBLANK(Rawdata!HL28),"",Rawdata!HL28))</f>
        <v>5.0000000000000001E-3</v>
      </c>
      <c r="HP28">
        <f>IF(ISNUMBER(SEARCH("&lt;",Rawdata!HM28)),Rawdata!$C28/2,IF(ISBLANK(Rawdata!HM28),"",Rawdata!HM28))</f>
        <v>5.0000000000000001E-3</v>
      </c>
      <c r="HQ28">
        <f>IF(ISNUMBER(SEARCH("&lt;",Rawdata!HN28)),Rawdata!$C28/2,IF(ISBLANK(Rawdata!HN28),"",Rawdata!HN28))</f>
        <v>5.0000000000000001E-3</v>
      </c>
      <c r="HR28">
        <f>IF(ISNUMBER(SEARCH("&lt;",Rawdata!HO28)),Rawdata!$C28/2,IF(ISBLANK(Rawdata!HO28),"",Rawdata!HO28))</f>
        <v>5.0000000000000001E-3</v>
      </c>
      <c r="HS28">
        <f>IF(ISNUMBER(SEARCH("&lt;",Rawdata!HP28)),Rawdata!$C28/2,IF(ISBLANK(Rawdata!HP28),"",Rawdata!HP28))</f>
        <v>5.0000000000000001E-3</v>
      </c>
      <c r="HT28">
        <f>IF(ISNUMBER(SEARCH("&lt;",Rawdata!HQ28)),Rawdata!$C28/2,IF(ISBLANK(Rawdata!HQ28),"",Rawdata!HQ28))</f>
        <v>5.0000000000000001E-3</v>
      </c>
      <c r="HU28">
        <f>IF(ISNUMBER(SEARCH("&lt;",Rawdata!HR28)),Rawdata!$C28/2,IF(ISBLANK(Rawdata!HR28),"",Rawdata!HR28))</f>
        <v>5.0000000000000001E-3</v>
      </c>
      <c r="HV28">
        <f>IF(ISNUMBER(SEARCH("&lt;",Rawdata!HS28)),Rawdata!$C28/2,IF(ISBLANK(Rawdata!HS28),"",Rawdata!HS28))</f>
        <v>5.0000000000000001E-3</v>
      </c>
      <c r="HW28">
        <f>IF(ISNUMBER(SEARCH("&lt;",Rawdata!HT28)),Rawdata!$C28/2,IF(ISBLANK(Rawdata!HT28),"",Rawdata!HT28))</f>
        <v>5.0000000000000001E-3</v>
      </c>
      <c r="HX28">
        <f>IF(ISNUMBER(SEARCH("&lt;",Rawdata!HU28)),Rawdata!$C28/2,IF(ISBLANK(Rawdata!HU28),"",Rawdata!HU28))</f>
        <v>5.0000000000000001E-3</v>
      </c>
      <c r="HY28">
        <f>IF(ISNUMBER(SEARCH("&lt;",Rawdata!HV28)),Rawdata!$C28/2,IF(ISBLANK(Rawdata!HV28),"",Rawdata!HV28))</f>
        <v>5.0000000000000001E-3</v>
      </c>
      <c r="HZ28">
        <f>IF(ISNUMBER(SEARCH("&lt;",Rawdata!HW28)),Rawdata!$C28/2,IF(ISBLANK(Rawdata!HW28),"",Rawdata!HW28))</f>
        <v>5.0000000000000001E-3</v>
      </c>
      <c r="IA28">
        <f>IF(ISNUMBER(SEARCH("&lt;",Rawdata!HX28)),Rawdata!$C28/2,IF(ISBLANK(Rawdata!HX28),"",Rawdata!HX28))</f>
        <v>5.0000000000000001E-3</v>
      </c>
      <c r="IB28">
        <f>IF(ISNUMBER(SEARCH("&lt;",Rawdata!HY28)),Rawdata!$C28/2,IF(ISBLANK(Rawdata!HY28),"",Rawdata!HY28))</f>
        <v>5.0000000000000001E-3</v>
      </c>
      <c r="IC28">
        <f>IF(ISNUMBER(SEARCH("&lt;",Rawdata!HZ28)),Rawdata!$C28/2,IF(ISBLANK(Rawdata!HZ28),"",Rawdata!HZ28))</f>
        <v>5.0000000000000001E-3</v>
      </c>
      <c r="ID28">
        <f>IF(ISNUMBER(SEARCH("&lt;",Rawdata!IA28)),Rawdata!$C28/2,IF(ISBLANK(Rawdata!IA28),"",Rawdata!IA28))</f>
        <v>5.0000000000000001E-3</v>
      </c>
      <c r="IE28">
        <f>IF(ISNUMBER(SEARCH("&lt;",Rawdata!IB28)),Rawdata!$C28/2,IF(ISBLANK(Rawdata!IB28),"",Rawdata!IB28))</f>
        <v>5.0000000000000001E-3</v>
      </c>
      <c r="IF28">
        <f>IF(ISNUMBER(SEARCH("&lt;",Rawdata!IC28)),Rawdata!$C28/2,IF(ISBLANK(Rawdata!IC28),"",Rawdata!IC28))</f>
        <v>5.0000000000000001E-3</v>
      </c>
      <c r="IG28">
        <f>IF(ISNUMBER(SEARCH("&lt;",Rawdata!ID28)),Rawdata!$C28/2,IF(ISBLANK(Rawdata!ID28),"",Rawdata!ID28))</f>
        <v>5.0000000000000001E-3</v>
      </c>
      <c r="IH28">
        <f>IF(ISNUMBER(SEARCH("&lt;",Rawdata!IE28)),Rawdata!$C28/2,IF(ISBLANK(Rawdata!IE28),"",Rawdata!IE28))</f>
        <v>5.0000000000000001E-3</v>
      </c>
      <c r="II28">
        <f>IF(ISNUMBER(SEARCH("&lt;",Rawdata!IF28)),Rawdata!$C28/2,IF(ISBLANK(Rawdata!IF28),"",Rawdata!IF28))</f>
        <v>5.0000000000000001E-3</v>
      </c>
      <c r="IJ28">
        <f>IF(ISNUMBER(SEARCH("&lt;",Rawdata!IG28)),Rawdata!$C28/2,IF(ISBLANK(Rawdata!IG28),"",Rawdata!IG28))</f>
        <v>5.0000000000000001E-3</v>
      </c>
      <c r="IK28">
        <f>IF(ISNUMBER(SEARCH("&lt;",Rawdata!IH28)),Rawdata!$C28/2,IF(ISBLANK(Rawdata!IH28),"",Rawdata!IH28))</f>
        <v>5.0000000000000001E-3</v>
      </c>
      <c r="IL28">
        <f>IF(ISNUMBER(SEARCH("&lt;",Rawdata!II28)),Rawdata!$C28/2,IF(ISBLANK(Rawdata!II28),"",Rawdata!II28))</f>
        <v>5.0000000000000001E-3</v>
      </c>
      <c r="IM28">
        <f>IF(ISNUMBER(SEARCH("&lt;",Rawdata!IJ28)),Rawdata!$C28/2,IF(ISBLANK(Rawdata!IJ28),"",Rawdata!IJ28))</f>
        <v>5.0000000000000001E-3</v>
      </c>
      <c r="IN28">
        <f>IF(ISNUMBER(SEARCH("&lt;",Rawdata!IK28)),Rawdata!$C28/2,IF(ISBLANK(Rawdata!IK28),"",Rawdata!IK28))</f>
        <v>5.0000000000000001E-3</v>
      </c>
      <c r="IO28">
        <f>IF(ISNUMBER(SEARCH("&lt;",Rawdata!IL28)),Rawdata!$C28/2,IF(ISBLANK(Rawdata!IL28),"",Rawdata!IL28))</f>
        <v>5.0000000000000001E-3</v>
      </c>
      <c r="IP28">
        <f>IF(ISNUMBER(SEARCH("&lt;",Rawdata!IM28)),Rawdata!$C28/2,IF(ISBLANK(Rawdata!IM28),"",Rawdata!IM28))</f>
        <v>5.0000000000000001E-3</v>
      </c>
      <c r="IQ28">
        <f>IF(ISNUMBER(SEARCH("&lt;",Rawdata!IN28)),Rawdata!$C28/2,IF(ISBLANK(Rawdata!IN28),"",Rawdata!IN28))</f>
        <v>5.0000000000000001E-3</v>
      </c>
      <c r="IR28">
        <f>IF(ISNUMBER(SEARCH("&lt;",Rawdata!IO28)),Rawdata!$C28/2,IF(ISBLANK(Rawdata!IO28),"",Rawdata!IO28))</f>
        <v>5.0000000000000001E-3</v>
      </c>
      <c r="IS28">
        <f>IF(ISNUMBER(SEARCH("&lt;",Rawdata!IP28)),Rawdata!$C28/2,IF(ISBLANK(Rawdata!IP28),"",Rawdata!IP28))</f>
        <v>5.0000000000000001E-3</v>
      </c>
      <c r="IT28">
        <f>IF(ISNUMBER(SEARCH("&lt;",Rawdata!IQ28)),Rawdata!$C28/2,IF(ISBLANK(Rawdata!IQ28),"",Rawdata!IQ28))</f>
        <v>5.0000000000000001E-3</v>
      </c>
      <c r="IU28">
        <f>IF(ISNUMBER(SEARCH("&lt;",Rawdata!IR28)),Rawdata!$C28/2,IF(ISBLANK(Rawdata!IR28),"",Rawdata!IR28))</f>
        <v>5.0000000000000001E-3</v>
      </c>
      <c r="IV28">
        <f>IF(ISNUMBER(SEARCH("&lt;",Rawdata!IS28)),Rawdata!$C28/2,IF(ISBLANK(Rawdata!IS28),"",Rawdata!IS28))</f>
        <v>5.0000000000000001E-3</v>
      </c>
      <c r="IW28">
        <f>IF(ISNUMBER(SEARCH("&lt;",Rawdata!IT28)),Rawdata!$C28/2,IF(ISBLANK(Rawdata!IT28),"",Rawdata!IT28))</f>
        <v>5.0000000000000001E-3</v>
      </c>
      <c r="IX28">
        <f>IF(ISNUMBER(SEARCH("&lt;",Rawdata!IU28)),Rawdata!$C28/2,IF(ISBLANK(Rawdata!IU28),"",Rawdata!IU28))</f>
        <v>5.0000000000000001E-3</v>
      </c>
      <c r="IY28">
        <f>IF(ISNUMBER(SEARCH("&lt;",Rawdata!IV28)),Rawdata!$C28/2,IF(ISBLANK(Rawdata!IV28),"",Rawdata!IV28))</f>
        <v>5.0000000000000001E-3</v>
      </c>
      <c r="IZ28">
        <f>IF(ISNUMBER(SEARCH("&lt;",Rawdata!IW28)),Rawdata!$C28/2,IF(ISBLANK(Rawdata!IW28),"",Rawdata!IW28))</f>
        <v>5.0000000000000001E-3</v>
      </c>
      <c r="JA28">
        <f>IF(ISNUMBER(SEARCH("&lt;",Rawdata!IX28)),Rawdata!$C28/2,IF(ISBLANK(Rawdata!IX28),"",Rawdata!IX28))</f>
        <v>5.0000000000000001E-3</v>
      </c>
      <c r="JB28">
        <f>IF(ISNUMBER(SEARCH("&lt;",Rawdata!IY28)),Rawdata!$C28/2,IF(ISBLANK(Rawdata!IY28),"",Rawdata!IY28))</f>
        <v>5.0000000000000001E-3</v>
      </c>
      <c r="JC28">
        <f>IF(ISNUMBER(SEARCH("&lt;",Rawdata!IZ28)),Rawdata!$C28/2,IF(ISBLANK(Rawdata!IZ28),"",Rawdata!IZ28))</f>
        <v>5.0000000000000001E-3</v>
      </c>
      <c r="JD28">
        <f>IF(ISNUMBER(SEARCH("&lt;",Rawdata!JA28)),Rawdata!$C28/2,IF(ISBLANK(Rawdata!JA28),"",Rawdata!JA28))</f>
        <v>5.0000000000000001E-3</v>
      </c>
      <c r="JE28">
        <f>IF(ISNUMBER(SEARCH("&lt;",Rawdata!JB28)),Rawdata!$C28/2,IF(ISBLANK(Rawdata!JB28),"",Rawdata!JB28))</f>
        <v>5.0000000000000001E-3</v>
      </c>
      <c r="JF28">
        <f>IF(ISNUMBER(SEARCH("&lt;",Rawdata!JC28)),Rawdata!$C28/2,IF(ISBLANK(Rawdata!JC28),"",Rawdata!JC28))</f>
        <v>5.0000000000000001E-3</v>
      </c>
      <c r="JG28">
        <f>IF(ISNUMBER(SEARCH("&lt;",Rawdata!JD28)),Rawdata!$C28/2,IF(ISBLANK(Rawdata!JD28),"",Rawdata!JD28))</f>
        <v>5.0000000000000001E-3</v>
      </c>
      <c r="JH28">
        <f>IF(ISNUMBER(SEARCH("&lt;",Rawdata!JE28)),Rawdata!$C28/2,IF(ISBLANK(Rawdata!JE28),"",Rawdata!JE28))</f>
        <v>5.0000000000000001E-3</v>
      </c>
      <c r="JI28">
        <f>IF(ISNUMBER(SEARCH("&lt;",Rawdata!JF28)),Rawdata!$C28/2,IF(ISBLANK(Rawdata!JF28),"",Rawdata!JF28))</f>
        <v>5.0000000000000001E-3</v>
      </c>
    </row>
    <row r="29" spans="1:269" x14ac:dyDescent="0.25">
      <c r="A29" s="195" t="s">
        <v>41</v>
      </c>
      <c r="B29" s="801">
        <f t="shared" si="0"/>
        <v>5.0000000000000001E-3</v>
      </c>
      <c r="C29" s="801">
        <f t="shared" si="10"/>
        <v>5.0000000000000001E-3</v>
      </c>
      <c r="D29" s="801">
        <f t="shared" si="1"/>
        <v>5.0000000000000001E-3</v>
      </c>
      <c r="E29" s="801">
        <f t="shared" si="2"/>
        <v>5.0000000000000001E-3</v>
      </c>
      <c r="F29" s="801">
        <f t="shared" si="3"/>
        <v>5.0000000000000001E-3</v>
      </c>
      <c r="G29" s="798">
        <f t="shared" si="11"/>
        <v>5.0000000000000001E-3</v>
      </c>
      <c r="H29" s="707">
        <f t="shared" si="4"/>
        <v>8.7999999999999995E-2</v>
      </c>
      <c r="I29" s="801" cm="1">
        <f t="array" ref="I29">_xlfn.QUARTILE.INC(IF($Y$4:$XFD$4="Harbour mode: Intake seawater ",$Y29:$XFD29),1)</f>
        <v>5.0000000000000001E-3</v>
      </c>
      <c r="J29" s="801" cm="1">
        <f t="array" ref="J29">_xlfn.QUARTILE.INC(IF($Y$4:$XFD$4="Harbour mode: Intake seawater ",$Y29:$XFD29),3)</f>
        <v>5.0000000000000001E-3</v>
      </c>
      <c r="K29" s="164">
        <f t="shared" si="5"/>
        <v>5.0000000000000001E-3</v>
      </c>
      <c r="L29" s="315" cm="1">
        <f t="array" ref="L29">_xlfn.QUARTILE.INC(IF($Y$4:$XFD$4="Harbour mode: After AE scrubber, but before cleaning ",$Y29:$XFD29),1)</f>
        <v>5.0000000000000001E-3</v>
      </c>
      <c r="M29" s="315" cm="1">
        <f t="array" ref="M29">_xlfn.QUARTILE.INC(IF($Y$4:$XFD$4="Harbour mode: After AE scrubber, but before cleaning ",$Y29:$XFD29),3)</f>
        <v>5.0000000000000001E-3</v>
      </c>
      <c r="N29" s="164">
        <f t="shared" si="6"/>
        <v>5.0000000000000001E-3</v>
      </c>
      <c r="O29" s="315" cm="1">
        <f t="array" ref="O29">_xlfn.QUARTILE.INC(IF($Y$4:XFD$4="Transit, full speed: Intake seawater ",$Y29:$XFD29),1)</f>
        <v>5.0000000000000001E-3</v>
      </c>
      <c r="P29" s="315" cm="1">
        <f t="array" ref="P29">_xlfn.QUARTILE.INC(IF($Y$4:XFD$4="Transit, full speed: Intake seawater ",$Y29:$XFD29),3)</f>
        <v>5.0000000000000001E-3</v>
      </c>
      <c r="Q29" s="164">
        <f t="shared" si="7"/>
        <v>5.0000000000000001E-3</v>
      </c>
      <c r="R29" s="315" cm="1">
        <f t="array" ref="R29">_xlfn.QUARTILE.INC(IF($Y$4:$XFD$4="Transit, full speed: After ME scrubber, but before cleaning ",$Y29:$XFD29),1)</f>
        <v>5.0000000000000001E-3</v>
      </c>
      <c r="S29" s="315" cm="1">
        <f t="array" ref="S29">_xlfn.QUARTILE.INC(IF($Y$4:$XFD$4="Transit, full speed: After ME scrubber, but before cleaning ",$Y29:$XFD29),3)</f>
        <v>5.0000000000000001E-3</v>
      </c>
      <c r="T29" s="164">
        <f t="shared" si="8"/>
        <v>5.0000000000000001E-3</v>
      </c>
      <c r="U29" s="315" cm="1">
        <f t="array" ref="U29">_xlfn.QUARTILE.INC(IF($Y$4:$XFD$4="Transit, full speed: After AE scrubber, but before cleaning ",$Y29:$XFD29),1)</f>
        <v>5.0000000000000001E-3</v>
      </c>
      <c r="V29" s="315" cm="1">
        <f t="array" ref="V29">_xlfn.QUARTILE.INC(IF($Y$4:$XFD$4="Transit, full speed: After AE scrubber, but before cleaning ",$Y29:$XFD29),3)</f>
        <v>5.0000000000000001E-3</v>
      </c>
      <c r="W29" s="164">
        <f t="shared" si="9"/>
        <v>5.0000000000000001E-3</v>
      </c>
      <c r="X29" s="802" cm="1">
        <f t="array" ref="X29">SUMPRODUCT(--(_xlfn.ISFORMULA(Y29:XFD29)), --(LEN(Y29:XFD29)=0))</f>
        <v>1</v>
      </c>
      <c r="Y29">
        <f>IF(ISNUMBER(SEARCH("&lt;",Rawdata!V29)),Rawdata!$C29/2,IF(ISBLANK(Rawdata!V29),"",Rawdata!V29))</f>
        <v>5.0000000000000001E-3</v>
      </c>
      <c r="Z29">
        <f>IF(ISNUMBER(SEARCH("&lt;",Rawdata!W29)),Rawdata!$C29/2,IF(ISBLANK(Rawdata!W29),"",Rawdata!W29))</f>
        <v>5.0000000000000001E-3</v>
      </c>
      <c r="AA29">
        <f>IF(ISNUMBER(SEARCH("&lt;",Rawdata!X29)),Rawdata!$C29/2,IF(ISBLANK(Rawdata!X29),"",Rawdata!X29))</f>
        <v>5.0000000000000001E-3</v>
      </c>
      <c r="AB29">
        <f>IF(ISNUMBER(SEARCH("&lt;",Rawdata!Y29)),Rawdata!$C29/2,IF(ISBLANK(Rawdata!Y29),"",Rawdata!Y29))</f>
        <v>5.0000000000000001E-3</v>
      </c>
      <c r="AC29">
        <f>IF(ISNUMBER(SEARCH("&lt;",Rawdata!Z29)),Rawdata!$C29/2,IF(ISBLANK(Rawdata!Z29),"",Rawdata!Z29))</f>
        <v>5.0000000000000001E-3</v>
      </c>
      <c r="AD29">
        <f>IF(ISNUMBER(SEARCH("&lt;",Rawdata!AA29)),Rawdata!$C29/2,IF(ISBLANK(Rawdata!AA29),"",Rawdata!AA29))</f>
        <v>5.0000000000000001E-3</v>
      </c>
      <c r="AE29">
        <f>IF(ISNUMBER(SEARCH("&lt;",Rawdata!AB29)),Rawdata!$C29/2,IF(ISBLANK(Rawdata!AB29),"",Rawdata!AB29))</f>
        <v>5.0000000000000001E-3</v>
      </c>
      <c r="AF29">
        <f>IF(ISNUMBER(SEARCH("&lt;",Rawdata!AC29)),Rawdata!$C29/2,IF(ISBLANK(Rawdata!AC29),"",Rawdata!AC29))</f>
        <v>5.0000000000000001E-3</v>
      </c>
      <c r="AG29">
        <f>IF(ISNUMBER(SEARCH("&lt;",Rawdata!AD29)),Rawdata!$C29/2,IF(ISBLANK(Rawdata!AD29),"",Rawdata!AD29))</f>
        <v>5.0000000000000001E-3</v>
      </c>
      <c r="AH29">
        <f>IF(ISNUMBER(SEARCH("&lt;",Rawdata!AE29)),Rawdata!$C29/2,IF(ISBLANK(Rawdata!AE29),"",Rawdata!AE29))</f>
        <v>5.0000000000000001E-3</v>
      </c>
      <c r="AI29">
        <f>IF(ISNUMBER(SEARCH("&lt;",Rawdata!AF29)),Rawdata!$C29/2,IF(ISBLANK(Rawdata!AF29),"",Rawdata!AF29))</f>
        <v>5.0000000000000001E-3</v>
      </c>
      <c r="AJ29">
        <f>IF(ISNUMBER(SEARCH("&lt;",Rawdata!AG29)),Rawdata!$C29/2,IF(ISBLANK(Rawdata!AG29),"",Rawdata!AG29))</f>
        <v>5.0000000000000001E-3</v>
      </c>
      <c r="AK29">
        <f>IF(ISNUMBER(SEARCH("&lt;",Rawdata!AH29)),Rawdata!$C29/2,IF(ISBLANK(Rawdata!AH29),"",Rawdata!AH29))</f>
        <v>5.0000000000000001E-3</v>
      </c>
      <c r="AL29">
        <f>IF(ISNUMBER(SEARCH("&lt;",Rawdata!AI29)),Rawdata!$C29/2,IF(ISBLANK(Rawdata!AI29),"",Rawdata!AI29))</f>
        <v>5.0000000000000001E-3</v>
      </c>
      <c r="AM29">
        <f>IF(ISNUMBER(SEARCH("&lt;",Rawdata!AJ29)),Rawdata!$C29/2,IF(ISBLANK(Rawdata!AJ29),"",Rawdata!AJ29))</f>
        <v>5.0000000000000001E-3</v>
      </c>
      <c r="AN29">
        <f>IF(ISNUMBER(SEARCH("&lt;",Rawdata!AK29)),Rawdata!$C29/2,IF(ISBLANK(Rawdata!AK29),"",Rawdata!AK29))</f>
        <v>5.0000000000000001E-3</v>
      </c>
      <c r="AO29">
        <f>IF(ISNUMBER(SEARCH("&lt;",Rawdata!AL29)),Rawdata!$C29/2,IF(ISBLANK(Rawdata!AL29),"",Rawdata!AL29))</f>
        <v>5.0000000000000001E-3</v>
      </c>
      <c r="AP29">
        <f>IF(ISNUMBER(SEARCH("&lt;",Rawdata!AM29)),Rawdata!$C29/2,IF(ISBLANK(Rawdata!AM29),"",Rawdata!AM29))</f>
        <v>5.0000000000000001E-3</v>
      </c>
      <c r="AQ29">
        <f>IF(ISNUMBER(SEARCH("&lt;",Rawdata!AN29)),Rawdata!$C29/2,IF(ISBLANK(Rawdata!AN29),"",Rawdata!AN29))</f>
        <v>5.0000000000000001E-3</v>
      </c>
      <c r="AR29">
        <f>IF(ISNUMBER(SEARCH("&lt;",Rawdata!AO29)),Rawdata!$C29/2,IF(ISBLANK(Rawdata!AO29),"",Rawdata!AO29))</f>
        <v>5.0000000000000001E-3</v>
      </c>
      <c r="AS29">
        <f>IF(ISNUMBER(SEARCH("&lt;",Rawdata!AP29)),Rawdata!$C29/2,IF(ISBLANK(Rawdata!AP29),"",Rawdata!AP29))</f>
        <v>5.0000000000000001E-3</v>
      </c>
      <c r="AT29">
        <f>IF(ISNUMBER(SEARCH("&lt;",Rawdata!AQ29)),Rawdata!$C29/2,IF(ISBLANK(Rawdata!AQ29),"",Rawdata!AQ29))</f>
        <v>1.6E-2</v>
      </c>
      <c r="AU29">
        <f>IF(ISNUMBER(SEARCH("&lt;",Rawdata!AR29)),Rawdata!$C29/2,IF(ISBLANK(Rawdata!AR29),"",Rawdata!AR29))</f>
        <v>5.0000000000000001E-3</v>
      </c>
      <c r="AV29">
        <f>IF(ISNUMBER(SEARCH("&lt;",Rawdata!AS29)),Rawdata!$C29/2,IF(ISBLANK(Rawdata!AS29),"",Rawdata!AS29))</f>
        <v>5.0000000000000001E-3</v>
      </c>
      <c r="AW29">
        <f>IF(ISNUMBER(SEARCH("&lt;",Rawdata!AT29)),Rawdata!$C29/2,IF(ISBLANK(Rawdata!AT29),"",Rawdata!AT29))</f>
        <v>5.0000000000000001E-3</v>
      </c>
      <c r="AX29">
        <f>IF(ISNUMBER(SEARCH("&lt;",Rawdata!AU29)),Rawdata!$C29/2,IF(ISBLANK(Rawdata!AU29),"",Rawdata!AU29))</f>
        <v>5.0000000000000001E-3</v>
      </c>
      <c r="AY29">
        <f>IF(ISNUMBER(SEARCH("&lt;",Rawdata!AV29)),Rawdata!$C29/2,IF(ISBLANK(Rawdata!AV29),"",Rawdata!AV29))</f>
        <v>5.0000000000000001E-3</v>
      </c>
      <c r="AZ29">
        <f>IF(ISNUMBER(SEARCH("&lt;",Rawdata!AW29)),Rawdata!$C29/2,IF(ISBLANK(Rawdata!AW29),"",Rawdata!AW29))</f>
        <v>5.0000000000000001E-3</v>
      </c>
      <c r="BA29">
        <f>IF(ISNUMBER(SEARCH("&lt;",Rawdata!AX29)),Rawdata!$C29/2,IF(ISBLANK(Rawdata!AX29),"",Rawdata!AX29))</f>
        <v>5.0000000000000001E-3</v>
      </c>
      <c r="BB29">
        <f>IF(ISNUMBER(SEARCH("&lt;",Rawdata!AY29)),Rawdata!$C29/2,IF(ISBLANK(Rawdata!AY29),"",Rawdata!AY29))</f>
        <v>5.0000000000000001E-3</v>
      </c>
      <c r="BC29">
        <f>IF(ISNUMBER(SEARCH("&lt;",Rawdata!AZ29)),Rawdata!$C29/2,IF(ISBLANK(Rawdata!AZ29),"",Rawdata!AZ29))</f>
        <v>5.0000000000000001E-3</v>
      </c>
      <c r="BD29">
        <f>IF(ISNUMBER(SEARCH("&lt;",Rawdata!BA29)),Rawdata!$C29/2,IF(ISBLANK(Rawdata!BA29),"",Rawdata!BA29))</f>
        <v>5.0000000000000001E-3</v>
      </c>
      <c r="BE29">
        <f>IF(ISNUMBER(SEARCH("&lt;",Rawdata!BB29)),Rawdata!$C29/2,IF(ISBLANK(Rawdata!BB29),"",Rawdata!BB29))</f>
        <v>5.0000000000000001E-3</v>
      </c>
      <c r="BF29">
        <f>IF(ISNUMBER(SEARCH("&lt;",Rawdata!BC29)),Rawdata!$C29/2,IF(ISBLANK(Rawdata!BC29),"",Rawdata!BC29))</f>
        <v>5.0000000000000001E-3</v>
      </c>
      <c r="BG29">
        <f>IF(ISNUMBER(SEARCH("&lt;",Rawdata!BD29)),Rawdata!$C29/2,IF(ISBLANK(Rawdata!BD29),"",Rawdata!BD29))</f>
        <v>5.0000000000000001E-3</v>
      </c>
      <c r="BH29">
        <f>IF(ISNUMBER(SEARCH("&lt;",Rawdata!BE29)),Rawdata!$C29/2,IF(ISBLANK(Rawdata!BE29),"",Rawdata!BE29))</f>
        <v>5.0000000000000001E-3</v>
      </c>
      <c r="BI29">
        <f>IF(ISNUMBER(SEARCH("&lt;",Rawdata!BF29)),Rawdata!$C29/2,IF(ISBLANK(Rawdata!BF29),"",Rawdata!BF29))</f>
        <v>5.0000000000000001E-3</v>
      </c>
      <c r="BJ29">
        <f>IF(ISNUMBER(SEARCH("&lt;",Rawdata!BG29)),Rawdata!$C29/2,IF(ISBLANK(Rawdata!BG29),"",Rawdata!BG29))</f>
        <v>5.0000000000000001E-3</v>
      </c>
      <c r="BK29">
        <f>IF(ISNUMBER(SEARCH("&lt;",Rawdata!BH29)),Rawdata!$C29/2,IF(ISBLANK(Rawdata!BH29),"",Rawdata!BH29))</f>
        <v>5.0000000000000001E-3</v>
      </c>
      <c r="BL29">
        <f>IF(ISNUMBER(SEARCH("&lt;",Rawdata!BI29)),Rawdata!$C29/2,IF(ISBLANK(Rawdata!BI29),"",Rawdata!BI29))</f>
        <v>5.0000000000000001E-3</v>
      </c>
      <c r="BM29">
        <f>IF(ISNUMBER(SEARCH("&lt;",Rawdata!BJ29)),Rawdata!$C29/2,IF(ISBLANK(Rawdata!BJ29),"",Rawdata!BJ29))</f>
        <v>5.0000000000000001E-3</v>
      </c>
      <c r="BN29">
        <f>IF(ISNUMBER(SEARCH("&lt;",Rawdata!BK29)),Rawdata!$C29/2,IF(ISBLANK(Rawdata!BK29),"",Rawdata!BK29))</f>
        <v>5.0000000000000001E-3</v>
      </c>
      <c r="BO29">
        <f>IF(ISNUMBER(SEARCH("&lt;",Rawdata!BL29)),Rawdata!$C29/2,IF(ISBLANK(Rawdata!BL29),"",Rawdata!BL29))</f>
        <v>5.0000000000000001E-3</v>
      </c>
      <c r="BP29">
        <f>IF(ISNUMBER(SEARCH("&lt;",Rawdata!BM29)),Rawdata!$C29/2,IF(ISBLANK(Rawdata!BM29),"",Rawdata!BM29))</f>
        <v>5.0000000000000001E-3</v>
      </c>
      <c r="BQ29">
        <f>IF(ISNUMBER(SEARCH("&lt;",Rawdata!BN29)),Rawdata!$C29/2,IF(ISBLANK(Rawdata!BN29),"",Rawdata!BN29))</f>
        <v>5.0000000000000001E-3</v>
      </c>
      <c r="BR29">
        <f>IF(ISNUMBER(SEARCH("&lt;",Rawdata!BO29)),Rawdata!$C29/2,IF(ISBLANK(Rawdata!BO29),"",Rawdata!BO29))</f>
        <v>5.0000000000000001E-3</v>
      </c>
      <c r="BS29">
        <f>IF(ISNUMBER(SEARCH("&lt;",Rawdata!BP29)),Rawdata!$C29/2,IF(ISBLANK(Rawdata!BP29),"",Rawdata!BP29))</f>
        <v>5.0000000000000001E-3</v>
      </c>
      <c r="BT29">
        <f>IF(ISNUMBER(SEARCH("&lt;",Rawdata!BQ29)),Rawdata!$C29/2,IF(ISBLANK(Rawdata!BQ29),"",Rawdata!BQ29))</f>
        <v>5.0000000000000001E-3</v>
      </c>
      <c r="BU29">
        <f>IF(ISNUMBER(SEARCH("&lt;",Rawdata!BR29)),Rawdata!$C29/2,IF(ISBLANK(Rawdata!BR29),"",Rawdata!BR29))</f>
        <v>5.0000000000000001E-3</v>
      </c>
      <c r="BV29">
        <f>IF(ISNUMBER(SEARCH("&lt;",Rawdata!BS29)),Rawdata!$C29/2,IF(ISBLANK(Rawdata!BS29),"",Rawdata!BS29))</f>
        <v>5.0000000000000001E-3</v>
      </c>
      <c r="BW29">
        <f>IF(ISNUMBER(SEARCH("&lt;",Rawdata!BT29)),Rawdata!$C29/2,IF(ISBLANK(Rawdata!BT29),"",Rawdata!BT29))</f>
        <v>5.0000000000000001E-3</v>
      </c>
      <c r="BX29">
        <f>IF(ISNUMBER(SEARCH("&lt;",Rawdata!BU29)),Rawdata!$C29/2,IF(ISBLANK(Rawdata!BU29),"",Rawdata!BU29))</f>
        <v>5.0000000000000001E-3</v>
      </c>
      <c r="BY29">
        <f>IF(ISNUMBER(SEARCH("&lt;",Rawdata!BV29)),Rawdata!$C29/2,IF(ISBLANK(Rawdata!BV29),"",Rawdata!BV29))</f>
        <v>5.0000000000000001E-3</v>
      </c>
      <c r="BZ29">
        <f>IF(ISNUMBER(SEARCH("&lt;",Rawdata!BW29)),Rawdata!$C29/2,IF(ISBLANK(Rawdata!BW29),"",Rawdata!BW29))</f>
        <v>5.0000000000000001E-3</v>
      </c>
      <c r="CA29">
        <f>IF(ISNUMBER(SEARCH("&lt;",Rawdata!BX29)),Rawdata!$C29/2,IF(ISBLANK(Rawdata!BX29),"",Rawdata!BX29))</f>
        <v>5.0000000000000001E-3</v>
      </c>
      <c r="CB29">
        <f>IF(ISNUMBER(SEARCH("&lt;",Rawdata!BY29)),Rawdata!$C29/2,IF(ISBLANK(Rawdata!BY29),"",Rawdata!BY29))</f>
        <v>5.0000000000000001E-3</v>
      </c>
      <c r="CC29">
        <f>IF(ISNUMBER(SEARCH("&lt;",Rawdata!BZ29)),Rawdata!$C29/2,IF(ISBLANK(Rawdata!BZ29),"",Rawdata!BZ29))</f>
        <v>5.0000000000000001E-3</v>
      </c>
      <c r="CD29">
        <f>IF(ISNUMBER(SEARCH("&lt;",Rawdata!CA29)),Rawdata!$C29/2,IF(ISBLANK(Rawdata!CA29),"",Rawdata!CA29))</f>
        <v>5.0000000000000001E-3</v>
      </c>
      <c r="CE29">
        <f>IF(ISNUMBER(SEARCH("&lt;",Rawdata!CB29)),Rawdata!$C29/2,IF(ISBLANK(Rawdata!CB29),"",Rawdata!CB29))</f>
        <v>5.0000000000000001E-3</v>
      </c>
      <c r="CF29">
        <f>IF(ISNUMBER(SEARCH("&lt;",Rawdata!CC29)),Rawdata!$C29/2,IF(ISBLANK(Rawdata!CC29),"",Rawdata!CC29))</f>
        <v>5.0000000000000001E-3</v>
      </c>
      <c r="CG29">
        <f>IF(ISNUMBER(SEARCH("&lt;",Rawdata!CD29)),Rawdata!$C29/2,IF(ISBLANK(Rawdata!CD29),"",Rawdata!CD29))</f>
        <v>2.7799999999999998E-2</v>
      </c>
      <c r="CH29">
        <f>IF(ISNUMBER(SEARCH("&lt;",Rawdata!CE29)),Rawdata!$C29/2,IF(ISBLANK(Rawdata!CE29),"",Rawdata!CE29))</f>
        <v>5.0000000000000001E-3</v>
      </c>
      <c r="CI29">
        <f>IF(ISNUMBER(SEARCH("&lt;",Rawdata!CF29)),Rawdata!$C29/2,IF(ISBLANK(Rawdata!CF29),"",Rawdata!CF29))</f>
        <v>5.0000000000000001E-3</v>
      </c>
      <c r="CJ29">
        <f>IF(ISNUMBER(SEARCH("&lt;",Rawdata!CG29)),Rawdata!$C29/2,IF(ISBLANK(Rawdata!CG29),"",Rawdata!CG29))</f>
        <v>5.0000000000000001E-3</v>
      </c>
      <c r="CK29">
        <f>IF(ISNUMBER(SEARCH("&lt;",Rawdata!CH29)),Rawdata!$C29/2,IF(ISBLANK(Rawdata!CH29),"",Rawdata!CH29))</f>
        <v>5.0000000000000001E-3</v>
      </c>
      <c r="CL29">
        <f>IF(ISNUMBER(SEARCH("&lt;",Rawdata!CI29)),Rawdata!$C29/2,IF(ISBLANK(Rawdata!CI29),"",Rawdata!CI29))</f>
        <v>5.0000000000000001E-3</v>
      </c>
      <c r="CM29">
        <f>IF(ISNUMBER(SEARCH("&lt;",Rawdata!CJ29)),Rawdata!$C29/2,IF(ISBLANK(Rawdata!CJ29),"",Rawdata!CJ29))</f>
        <v>5.0000000000000001E-3</v>
      </c>
      <c r="CN29">
        <f>IF(ISNUMBER(SEARCH("&lt;",Rawdata!CK29)),Rawdata!$C29/2,IF(ISBLANK(Rawdata!CK29),"",Rawdata!CK29))</f>
        <v>5.0000000000000001E-3</v>
      </c>
      <c r="CO29">
        <f>IF(ISNUMBER(SEARCH("&lt;",Rawdata!CL29)),Rawdata!$C29/2,IF(ISBLANK(Rawdata!CL29),"",Rawdata!CL29))</f>
        <v>5.0000000000000001E-3</v>
      </c>
      <c r="CP29">
        <f>IF(ISNUMBER(SEARCH("&lt;",Rawdata!CM29)),Rawdata!$C29/2,IF(ISBLANK(Rawdata!CM29),"",Rawdata!CM29))</f>
        <v>5.0000000000000001E-3</v>
      </c>
      <c r="CQ29">
        <f>IF(ISNUMBER(SEARCH("&lt;",Rawdata!CN29)),Rawdata!$C29/2,IF(ISBLANK(Rawdata!CN29),"",Rawdata!CN29))</f>
        <v>5.0000000000000001E-3</v>
      </c>
      <c r="CR29">
        <f>IF(ISNUMBER(SEARCH("&lt;",Rawdata!CO29)),Rawdata!$C29/2,IF(ISBLANK(Rawdata!CO29),"",Rawdata!CO29))</f>
        <v>5.0000000000000001E-3</v>
      </c>
      <c r="CS29">
        <f>IF(ISNUMBER(SEARCH("&lt;",Rawdata!CP29)),Rawdata!$C29/2,IF(ISBLANK(Rawdata!CP29),"",Rawdata!CP29))</f>
        <v>5.0000000000000001E-3</v>
      </c>
      <c r="CT29">
        <f>IF(ISNUMBER(SEARCH("&lt;",Rawdata!CQ29)),Rawdata!$C29/2,IF(ISBLANK(Rawdata!CQ29),"",Rawdata!CQ29))</f>
        <v>5.0000000000000001E-3</v>
      </c>
      <c r="CU29">
        <f>IF(ISNUMBER(SEARCH("&lt;",Rawdata!CR29)),Rawdata!$C29/2,IF(ISBLANK(Rawdata!CR29),"",Rawdata!CR29))</f>
        <v>5.0000000000000001E-3</v>
      </c>
      <c r="CV29">
        <f>IF(ISNUMBER(SEARCH("&lt;",Rawdata!CS29)),Rawdata!$C29/2,IF(ISBLANK(Rawdata!CS29),"",Rawdata!CS29))</f>
        <v>7.1999999999999995E-2</v>
      </c>
      <c r="CW29">
        <f>IF(ISNUMBER(SEARCH("&lt;",Rawdata!CT29)),Rawdata!$C29/2,IF(ISBLANK(Rawdata!CT29),"",Rawdata!CT29))</f>
        <v>5.0000000000000001E-3</v>
      </c>
      <c r="CX29">
        <f>IF(ISNUMBER(SEARCH("&lt;",Rawdata!CU29)),Rawdata!$C29/2,IF(ISBLANK(Rawdata!CU29),"",Rawdata!CU29))</f>
        <v>5.0000000000000001E-3</v>
      </c>
      <c r="CY29">
        <f>IF(ISNUMBER(SEARCH("&lt;",Rawdata!CV29)),Rawdata!$C29/2,IF(ISBLANK(Rawdata!CV29),"",Rawdata!CV29))</f>
        <v>5.0000000000000001E-3</v>
      </c>
      <c r="CZ29">
        <f>IF(ISNUMBER(SEARCH("&lt;",Rawdata!CW29)),Rawdata!$C29/2,IF(ISBLANK(Rawdata!CW29),"",Rawdata!CW29))</f>
        <v>5.0000000000000001E-3</v>
      </c>
      <c r="DA29">
        <f>IF(ISNUMBER(SEARCH("&lt;",Rawdata!CX29)),Rawdata!$C29/2,IF(ISBLANK(Rawdata!CX29),"",Rawdata!CX29))</f>
        <v>5.0000000000000001E-3</v>
      </c>
      <c r="DB29">
        <f>IF(ISNUMBER(SEARCH("&lt;",Rawdata!CY29)),Rawdata!$C29/2,IF(ISBLANK(Rawdata!CY29),"",Rawdata!CY29))</f>
        <v>5.0000000000000001E-3</v>
      </c>
      <c r="DC29">
        <f>IF(ISNUMBER(SEARCH("&lt;",Rawdata!CZ29)),Rawdata!$C29/2,IF(ISBLANK(Rawdata!CZ29),"",Rawdata!CZ29))</f>
        <v>5.0000000000000001E-3</v>
      </c>
      <c r="DD29">
        <f>IF(ISNUMBER(SEARCH("&lt;",Rawdata!DA29)),Rawdata!$C29/2,IF(ISBLANK(Rawdata!DA29),"",Rawdata!DA29))</f>
        <v>2.47E-2</v>
      </c>
      <c r="DE29">
        <f>IF(ISNUMBER(SEARCH("&lt;",Rawdata!DB29)),Rawdata!$C29/2,IF(ISBLANK(Rawdata!DB29),"",Rawdata!DB29))</f>
        <v>5.0000000000000001E-3</v>
      </c>
      <c r="DF29">
        <f>IF(ISNUMBER(SEARCH("&lt;",Rawdata!DC29)),Rawdata!$C29/2,IF(ISBLANK(Rawdata!DC29),"",Rawdata!DC29))</f>
        <v>5.0000000000000001E-3</v>
      </c>
      <c r="DG29">
        <f>IF(ISNUMBER(SEARCH("&lt;",Rawdata!DD29)),Rawdata!$C29/2,IF(ISBLANK(Rawdata!DD29),"",Rawdata!DD29))</f>
        <v>5.0000000000000001E-3</v>
      </c>
      <c r="DH29">
        <f>IF(ISNUMBER(SEARCH("&lt;",Rawdata!DE29)),Rawdata!$C29/2,IF(ISBLANK(Rawdata!DE29),"",Rawdata!DE29))</f>
        <v>5.0000000000000001E-3</v>
      </c>
      <c r="DI29">
        <f>IF(ISNUMBER(SEARCH("&lt;",Rawdata!DF29)),Rawdata!$C29/2,IF(ISBLANK(Rawdata!DF29),"",Rawdata!DF29))</f>
        <v>5.0000000000000001E-3</v>
      </c>
      <c r="DJ29">
        <f>IF(ISNUMBER(SEARCH("&lt;",Rawdata!DG29)),Rawdata!$C29/2,IF(ISBLANK(Rawdata!DG29),"",Rawdata!DG29))</f>
        <v>5.0000000000000001E-3</v>
      </c>
      <c r="DK29">
        <f>IF(ISNUMBER(SEARCH("&lt;",Rawdata!DH29)),Rawdata!$C29/2,IF(ISBLANK(Rawdata!DH29),"",Rawdata!DH29))</f>
        <v>5.0000000000000001E-3</v>
      </c>
      <c r="DL29">
        <f>IF(ISNUMBER(SEARCH("&lt;",Rawdata!DI29)),Rawdata!$C29/2,IF(ISBLANK(Rawdata!DI29),"",Rawdata!DI29))</f>
        <v>5.0000000000000001E-3</v>
      </c>
      <c r="DM29">
        <f>IF(ISNUMBER(SEARCH("&lt;",Rawdata!DJ29)),Rawdata!$C29/2,IF(ISBLANK(Rawdata!DJ29),"",Rawdata!DJ29))</f>
        <v>5.0000000000000001E-3</v>
      </c>
      <c r="DN29">
        <f>IF(ISNUMBER(SEARCH("&lt;",Rawdata!DK29)),Rawdata!$C29/2,IF(ISBLANK(Rawdata!DK29),"",Rawdata!DK29))</f>
        <v>5.0000000000000001E-3</v>
      </c>
      <c r="DO29">
        <f>IF(ISNUMBER(SEARCH("&lt;",Rawdata!DL29)),Rawdata!$C29/2,IF(ISBLANK(Rawdata!DL29),"",Rawdata!DL29))</f>
        <v>5.0000000000000001E-3</v>
      </c>
      <c r="DP29">
        <f>IF(ISNUMBER(SEARCH("&lt;",Rawdata!DM29)),Rawdata!$C29/2,IF(ISBLANK(Rawdata!DM29),"",Rawdata!DM29))</f>
        <v>5.0000000000000001E-3</v>
      </c>
      <c r="DQ29">
        <f>IF(ISNUMBER(SEARCH("&lt;",Rawdata!DN29)),Rawdata!$C29/2,IF(ISBLANK(Rawdata!DN29),"",Rawdata!DN29))</f>
        <v>5.0000000000000001E-3</v>
      </c>
      <c r="DR29">
        <f>IF(ISNUMBER(SEARCH("&lt;",Rawdata!DO29)),Rawdata!$C29/2,IF(ISBLANK(Rawdata!DO29),"",Rawdata!DO29))</f>
        <v>5.0000000000000001E-3</v>
      </c>
      <c r="DS29">
        <f>IF(ISNUMBER(SEARCH("&lt;",Rawdata!DP29)),Rawdata!$C29/2,IF(ISBLANK(Rawdata!DP29),"",Rawdata!DP29))</f>
        <v>5.0000000000000001E-3</v>
      </c>
      <c r="DT29">
        <f>IF(ISNUMBER(SEARCH("&lt;",Rawdata!DQ29)),Rawdata!$C29/2,IF(ISBLANK(Rawdata!DQ29),"",Rawdata!DQ29))</f>
        <v>5.0000000000000001E-3</v>
      </c>
      <c r="DU29">
        <f>IF(ISNUMBER(SEARCH("&lt;",Rawdata!DR29)),Rawdata!$C29/2,IF(ISBLANK(Rawdata!DR29),"",Rawdata!DR29))</f>
        <v>5.0000000000000001E-3</v>
      </c>
      <c r="DV29">
        <f>IF(ISNUMBER(SEARCH("&lt;",Rawdata!DS29)),Rawdata!$C29/2,IF(ISBLANK(Rawdata!DS29),"",Rawdata!DS29))</f>
        <v>5.0000000000000001E-3</v>
      </c>
      <c r="DW29">
        <f>IF(ISNUMBER(SEARCH("&lt;",Rawdata!DT29)),Rawdata!$C29/2,IF(ISBLANK(Rawdata!DT29),"",Rawdata!DT29))</f>
        <v>5.0000000000000001E-3</v>
      </c>
      <c r="DX29">
        <f>IF(ISNUMBER(SEARCH("&lt;",Rawdata!DU29)),Rawdata!$C29/2,IF(ISBLANK(Rawdata!DU29),"",Rawdata!DU29))</f>
        <v>5.0000000000000001E-3</v>
      </c>
      <c r="DY29">
        <f>IF(ISNUMBER(SEARCH("&lt;",Rawdata!DV29)),Rawdata!$C29/2,IF(ISBLANK(Rawdata!DV29),"",Rawdata!DV29))</f>
        <v>5.0000000000000001E-3</v>
      </c>
      <c r="DZ29">
        <f>IF(ISNUMBER(SEARCH("&lt;",Rawdata!DW29)),Rawdata!$C29/2,IF(ISBLANK(Rawdata!DW29),"",Rawdata!DW29))</f>
        <v>5.0000000000000001E-3</v>
      </c>
      <c r="EA29">
        <f>IF(ISNUMBER(SEARCH("&lt;",Rawdata!DX29)),Rawdata!$C29/2,IF(ISBLANK(Rawdata!DX29),"",Rawdata!DX29))</f>
        <v>5.0000000000000001E-3</v>
      </c>
      <c r="EB29">
        <f>IF(ISNUMBER(SEARCH("&lt;",Rawdata!DY29)),Rawdata!$C29/2,IF(ISBLANK(Rawdata!DY29),"",Rawdata!DY29))</f>
        <v>5.0000000000000001E-3</v>
      </c>
      <c r="EC29">
        <f>IF(ISNUMBER(SEARCH("&lt;",Rawdata!DZ29)),Rawdata!$C29/2,IF(ISBLANK(Rawdata!DZ29),"",Rawdata!DZ29))</f>
        <v>5.0000000000000001E-3</v>
      </c>
      <c r="ED29">
        <f>IF(ISNUMBER(SEARCH("&lt;",Rawdata!EA29)),Rawdata!$C29/2,IF(ISBLANK(Rawdata!EA29),"",Rawdata!EA29))</f>
        <v>5.0000000000000001E-3</v>
      </c>
      <c r="EE29">
        <f>IF(ISNUMBER(SEARCH("&lt;",Rawdata!EB29)),Rawdata!$C29/2,IF(ISBLANK(Rawdata!EB29),"",Rawdata!EB29))</f>
        <v>5.0000000000000001E-3</v>
      </c>
      <c r="EF29">
        <f>IF(ISNUMBER(SEARCH("&lt;",Rawdata!EC29)),Rawdata!$C29/2,IF(ISBLANK(Rawdata!EC29),"",Rawdata!EC29))</f>
        <v>5.0000000000000001E-3</v>
      </c>
      <c r="EG29">
        <f>IF(ISNUMBER(SEARCH("&lt;",Rawdata!ED29)),Rawdata!$C29/2,IF(ISBLANK(Rawdata!ED29),"",Rawdata!ED29))</f>
        <v>5.0000000000000001E-3</v>
      </c>
      <c r="EH29">
        <f>IF(ISNUMBER(SEARCH("&lt;",Rawdata!EE29)),Rawdata!$C29/2,IF(ISBLANK(Rawdata!EE29),"",Rawdata!EE29))</f>
        <v>5.0000000000000001E-3</v>
      </c>
      <c r="EI29">
        <f>IF(ISNUMBER(SEARCH("&lt;",Rawdata!EF29)),Rawdata!$C29/2,IF(ISBLANK(Rawdata!EF29),"",Rawdata!EF29))</f>
        <v>5.0000000000000001E-3</v>
      </c>
      <c r="EJ29">
        <f>IF(ISNUMBER(SEARCH("&lt;",Rawdata!EG29)),Rawdata!$C29/2,IF(ISBLANK(Rawdata!EG29),"",Rawdata!EG29))</f>
        <v>5.0000000000000001E-3</v>
      </c>
      <c r="EK29">
        <f>IF(ISNUMBER(SEARCH("&lt;",Rawdata!EH29)),Rawdata!$C29/2,IF(ISBLANK(Rawdata!EH29),"",Rawdata!EH29))</f>
        <v>5.0000000000000001E-3</v>
      </c>
      <c r="EL29">
        <f>IF(ISNUMBER(SEARCH("&lt;",Rawdata!EI29)),Rawdata!$C29/2,IF(ISBLANK(Rawdata!EI29),"",Rawdata!EI29))</f>
        <v>1.29E-2</v>
      </c>
      <c r="EM29">
        <f>IF(ISNUMBER(SEARCH("&lt;",Rawdata!EJ29)),Rawdata!$C29/2,IF(ISBLANK(Rawdata!EJ29),"",Rawdata!EJ29))</f>
        <v>5.0000000000000001E-3</v>
      </c>
      <c r="EN29">
        <f>IF(ISNUMBER(SEARCH("&lt;",Rawdata!EK29)),Rawdata!$C29/2,IF(ISBLANK(Rawdata!EK29),"",Rawdata!EK29))</f>
        <v>5.0000000000000001E-3</v>
      </c>
      <c r="EO29">
        <f>IF(ISNUMBER(SEARCH("&lt;",Rawdata!EL29)),Rawdata!$C29/2,IF(ISBLANK(Rawdata!EL29),"",Rawdata!EL29))</f>
        <v>5.0000000000000001E-3</v>
      </c>
      <c r="EP29">
        <f>IF(ISNUMBER(SEARCH("&lt;",Rawdata!EM29)),Rawdata!$C29/2,IF(ISBLANK(Rawdata!EM29),"",Rawdata!EM29))</f>
        <v>5.0000000000000001E-3</v>
      </c>
      <c r="EQ29">
        <f>IF(ISNUMBER(SEARCH("&lt;",Rawdata!EN29)),Rawdata!$C29/2,IF(ISBLANK(Rawdata!EN29),"",Rawdata!EN29))</f>
        <v>5.0000000000000001E-3</v>
      </c>
      <c r="ER29">
        <f>IF(ISNUMBER(SEARCH("&lt;",Rawdata!EO29)),Rawdata!$C29/2,IF(ISBLANK(Rawdata!EO29),"",Rawdata!EO29))</f>
        <v>5.0000000000000001E-3</v>
      </c>
      <c r="ES29">
        <f>IF(ISNUMBER(SEARCH("&lt;",Rawdata!EP29)),Rawdata!$C29/2,IF(ISBLANK(Rawdata!EP29),"",Rawdata!EP29))</f>
        <v>5.0000000000000001E-3</v>
      </c>
      <c r="ET29">
        <f>IF(ISNUMBER(SEARCH("&lt;",Rawdata!EQ29)),Rawdata!$C29/2,IF(ISBLANK(Rawdata!EQ29),"",Rawdata!EQ29))</f>
        <v>5.0000000000000001E-3</v>
      </c>
      <c r="EU29">
        <f>IF(ISNUMBER(SEARCH("&lt;",Rawdata!ER29)),Rawdata!$C29/2,IF(ISBLANK(Rawdata!ER29),"",Rawdata!ER29))</f>
        <v>5.0000000000000001E-3</v>
      </c>
      <c r="EV29">
        <f>IF(ISNUMBER(SEARCH("&lt;",Rawdata!ES29)),Rawdata!$C29/2,IF(ISBLANK(Rawdata!ES29),"",Rawdata!ES29))</f>
        <v>5.0000000000000001E-3</v>
      </c>
      <c r="EW29">
        <f>IF(ISNUMBER(SEARCH("&lt;",Rawdata!ET29)),Rawdata!$C29/2,IF(ISBLANK(Rawdata!ET29),"",Rawdata!ET29))</f>
        <v>5.0000000000000001E-3</v>
      </c>
      <c r="EX29">
        <f>IF(ISNUMBER(SEARCH("&lt;",Rawdata!EU29)),Rawdata!$C29/2,IF(ISBLANK(Rawdata!EU29),"",Rawdata!EU29))</f>
        <v>5.0000000000000001E-3</v>
      </c>
      <c r="EY29">
        <f>IF(ISNUMBER(SEARCH("&lt;",Rawdata!EV29)),Rawdata!$C29/2,IF(ISBLANK(Rawdata!EV29),"",Rawdata!EV29))</f>
        <v>5.0000000000000001E-3</v>
      </c>
      <c r="EZ29">
        <f>IF(ISNUMBER(SEARCH("&lt;",Rawdata!EW29)),Rawdata!$C29/2,IF(ISBLANK(Rawdata!EW29),"",Rawdata!EW29))</f>
        <v>5.0000000000000001E-3</v>
      </c>
      <c r="FA29">
        <f>IF(ISNUMBER(SEARCH("&lt;",Rawdata!EX29)),Rawdata!$C29/2,IF(ISBLANK(Rawdata!EX29),"",Rawdata!EX29))</f>
        <v>5.0000000000000001E-3</v>
      </c>
      <c r="FB29">
        <f>IF(ISNUMBER(SEARCH("&lt;",Rawdata!EY29)),Rawdata!$C29/2,IF(ISBLANK(Rawdata!EY29),"",Rawdata!EY29))</f>
        <v>5.0000000000000001E-3</v>
      </c>
      <c r="FC29">
        <f>IF(ISNUMBER(SEARCH("&lt;",Rawdata!EZ29)),Rawdata!$C29/2,IF(ISBLANK(Rawdata!EZ29),"",Rawdata!EZ29))</f>
        <v>5.0000000000000001E-3</v>
      </c>
      <c r="FD29">
        <f>IF(ISNUMBER(SEARCH("&lt;",Rawdata!FA29)),Rawdata!$C29/2,IF(ISBLANK(Rawdata!FA29),"",Rawdata!FA29))</f>
        <v>5.0000000000000001E-3</v>
      </c>
      <c r="FE29">
        <f>IF(ISNUMBER(SEARCH("&lt;",Rawdata!FB29)),Rawdata!$C29/2,IF(ISBLANK(Rawdata!FB29),"",Rawdata!FB29))</f>
        <v>5.0000000000000001E-3</v>
      </c>
      <c r="FF29">
        <f>IF(ISNUMBER(SEARCH("&lt;",Rawdata!FC29)),Rawdata!$C29/2,IF(ISBLANK(Rawdata!FC29),"",Rawdata!FC29))</f>
        <v>5.0000000000000001E-3</v>
      </c>
      <c r="FG29">
        <f>IF(ISNUMBER(SEARCH("&lt;",Rawdata!FD29)),Rawdata!$C29/2,IF(ISBLANK(Rawdata!FD29),"",Rawdata!FD29))</f>
        <v>5.0000000000000001E-3</v>
      </c>
      <c r="FH29">
        <f>IF(ISNUMBER(SEARCH("&lt;",Rawdata!FE29)),Rawdata!$C29/2,IF(ISBLANK(Rawdata!FE29),"",Rawdata!FE29))</f>
        <v>5.0000000000000001E-3</v>
      </c>
      <c r="FI29">
        <f>IF(ISNUMBER(SEARCH("&lt;",Rawdata!FF29)),Rawdata!$C29/2,IF(ISBLANK(Rawdata!FF29),"",Rawdata!FF29))</f>
        <v>5.0000000000000001E-3</v>
      </c>
      <c r="FJ29">
        <f>IF(ISNUMBER(SEARCH("&lt;",Rawdata!FG29)),Rawdata!$C29/2,IF(ISBLANK(Rawdata!FG29),"",Rawdata!FG29))</f>
        <v>5.0000000000000001E-3</v>
      </c>
      <c r="FK29">
        <f>IF(ISNUMBER(SEARCH("&lt;",Rawdata!FH29)),Rawdata!$C29/2,IF(ISBLANK(Rawdata!FH29),"",Rawdata!FH29))</f>
        <v>5.0000000000000001E-3</v>
      </c>
      <c r="FL29">
        <f>IF(ISNUMBER(SEARCH("&lt;",Rawdata!FI29)),Rawdata!$C29/2,IF(ISBLANK(Rawdata!FI29),"",Rawdata!FI29))</f>
        <v>5.0000000000000001E-3</v>
      </c>
      <c r="FM29">
        <f>IF(ISNUMBER(SEARCH("&lt;",Rawdata!FJ29)),Rawdata!$C29/2,IF(ISBLANK(Rawdata!FJ29),"",Rawdata!FJ29))</f>
        <v>5.0000000000000001E-3</v>
      </c>
      <c r="FN29">
        <f>IF(ISNUMBER(SEARCH("&lt;",Rawdata!FK29)),Rawdata!$C29/2,IF(ISBLANK(Rawdata!FK29),"",Rawdata!FK29))</f>
        <v>5.0000000000000001E-3</v>
      </c>
      <c r="FO29">
        <f>IF(ISNUMBER(SEARCH("&lt;",Rawdata!FL29)),Rawdata!$C29/2,IF(ISBLANK(Rawdata!FL29),"",Rawdata!FL29))</f>
        <v>5.0000000000000001E-3</v>
      </c>
      <c r="FP29">
        <f>IF(ISNUMBER(SEARCH("&lt;",Rawdata!FM29)),Rawdata!$C29/2,IF(ISBLANK(Rawdata!FM29),"",Rawdata!FM29))</f>
        <v>5.0000000000000001E-3</v>
      </c>
      <c r="FQ29">
        <f>IF(ISNUMBER(SEARCH("&lt;",Rawdata!FN29)),Rawdata!$C29/2,IF(ISBLANK(Rawdata!FN29),"",Rawdata!FN29))</f>
        <v>5.0000000000000001E-3</v>
      </c>
      <c r="FR29">
        <f>IF(ISNUMBER(SEARCH("&lt;",Rawdata!FO29)),Rawdata!$C29/2,IF(ISBLANK(Rawdata!FO29),"",Rawdata!FO29))</f>
        <v>5.0000000000000001E-3</v>
      </c>
      <c r="FS29">
        <f>IF(ISNUMBER(SEARCH("&lt;",Rawdata!FP29)),Rawdata!$C29/2,IF(ISBLANK(Rawdata!FP29),"",Rawdata!FP29))</f>
        <v>5.0000000000000001E-3</v>
      </c>
      <c r="FT29" t="str">
        <f>IF(ISNUMBER(SEARCH("&lt;",Rawdata!FQ29)),Rawdata!$C29/2,IF(ISBLANK(Rawdata!FQ29),"",Rawdata!FQ29))</f>
        <v/>
      </c>
      <c r="FU29">
        <f>IF(ISNUMBER(SEARCH("&lt;",Rawdata!FR29)),Rawdata!$C29/2,IF(ISBLANK(Rawdata!FR29),"",Rawdata!FR29))</f>
        <v>5.0000000000000001E-3</v>
      </c>
      <c r="FV29">
        <f>IF(ISNUMBER(SEARCH("&lt;",Rawdata!FS29)),Rawdata!$C29/2,IF(ISBLANK(Rawdata!FS29),"",Rawdata!FS29))</f>
        <v>5.0000000000000001E-3</v>
      </c>
      <c r="FW29">
        <f>IF(ISNUMBER(SEARCH("&lt;",Rawdata!FT29)),Rawdata!$C29/2,IF(ISBLANK(Rawdata!FT29),"",Rawdata!FT29))</f>
        <v>5.0000000000000001E-3</v>
      </c>
      <c r="FX29">
        <f>IF(ISNUMBER(SEARCH("&lt;",Rawdata!FU29)),Rawdata!$C29/2,IF(ISBLANK(Rawdata!FU29),"",Rawdata!FU29))</f>
        <v>5.0000000000000001E-3</v>
      </c>
      <c r="FY29">
        <f>IF(ISNUMBER(SEARCH("&lt;",Rawdata!FV29)),Rawdata!$C29/2,IF(ISBLANK(Rawdata!FV29),"",Rawdata!FV29))</f>
        <v>5.0000000000000001E-3</v>
      </c>
      <c r="FZ29">
        <f>IF(ISNUMBER(SEARCH("&lt;",Rawdata!FW29)),Rawdata!$C29/2,IF(ISBLANK(Rawdata!FW29),"",Rawdata!FW29))</f>
        <v>5.0000000000000001E-3</v>
      </c>
      <c r="GA29">
        <f>IF(ISNUMBER(SEARCH("&lt;",Rawdata!FX29)),Rawdata!$C29/2,IF(ISBLANK(Rawdata!FX29),"",Rawdata!FX29))</f>
        <v>5.0000000000000001E-3</v>
      </c>
      <c r="GB29">
        <f>IF(ISNUMBER(SEARCH("&lt;",Rawdata!FY29)),Rawdata!$C29/2,IF(ISBLANK(Rawdata!FY29),"",Rawdata!FY29))</f>
        <v>5.0000000000000001E-3</v>
      </c>
      <c r="GC29">
        <f>IF(ISNUMBER(SEARCH("&lt;",Rawdata!FZ29)),Rawdata!$C29/2,IF(ISBLANK(Rawdata!FZ29),"",Rawdata!FZ29))</f>
        <v>5.0000000000000001E-3</v>
      </c>
      <c r="GD29">
        <f>IF(ISNUMBER(SEARCH("&lt;",Rawdata!GA29)),Rawdata!$C29/2,IF(ISBLANK(Rawdata!GA29),"",Rawdata!GA29))</f>
        <v>5.0000000000000001E-3</v>
      </c>
      <c r="GE29">
        <f>IF(ISNUMBER(SEARCH("&lt;",Rawdata!GB29)),Rawdata!$C29/2,IF(ISBLANK(Rawdata!GB29),"",Rawdata!GB29))</f>
        <v>5.0000000000000001E-3</v>
      </c>
      <c r="GF29">
        <f>IF(ISNUMBER(SEARCH("&lt;",Rawdata!GC29)),Rawdata!$C29/2,IF(ISBLANK(Rawdata!GC29),"",Rawdata!GC29))</f>
        <v>5.0000000000000001E-3</v>
      </c>
      <c r="GG29">
        <f>IF(ISNUMBER(SEARCH("&lt;",Rawdata!GD29)),Rawdata!$C29/2,IF(ISBLANK(Rawdata!GD29),"",Rawdata!GD29))</f>
        <v>5.0000000000000001E-3</v>
      </c>
      <c r="GH29">
        <f>IF(ISNUMBER(SEARCH("&lt;",Rawdata!GE29)),Rawdata!$C29/2,IF(ISBLANK(Rawdata!GE29),"",Rawdata!GE29))</f>
        <v>5.0000000000000001E-3</v>
      </c>
      <c r="GI29">
        <f>IF(ISNUMBER(SEARCH("&lt;",Rawdata!GF29)),Rawdata!$C29/2,IF(ISBLANK(Rawdata!GF29),"",Rawdata!GF29))</f>
        <v>8.7999999999999995E-2</v>
      </c>
      <c r="GJ29">
        <f>IF(ISNUMBER(SEARCH("&lt;",Rawdata!GG29)),Rawdata!$C29/2,IF(ISBLANK(Rawdata!GG29),"",Rawdata!GG29))</f>
        <v>2.4E-2</v>
      </c>
      <c r="GK29">
        <f>IF(ISNUMBER(SEARCH("&lt;",Rawdata!GH29)),Rawdata!$C29/2,IF(ISBLANK(Rawdata!GH29),"",Rawdata!GH29))</f>
        <v>5.0000000000000001E-3</v>
      </c>
      <c r="GL29">
        <f>IF(ISNUMBER(SEARCH("&lt;",Rawdata!GI29)),Rawdata!$C29/2,IF(ISBLANK(Rawdata!GI29),"",Rawdata!GI29))</f>
        <v>5.0000000000000001E-3</v>
      </c>
      <c r="GM29">
        <f>IF(ISNUMBER(SEARCH("&lt;",Rawdata!GJ29)),Rawdata!$C29/2,IF(ISBLANK(Rawdata!GJ29),"",Rawdata!GJ29))</f>
        <v>5.0000000000000001E-3</v>
      </c>
      <c r="GN29">
        <f>IF(ISNUMBER(SEARCH("&lt;",Rawdata!GK29)),Rawdata!$C29/2,IF(ISBLANK(Rawdata!GK29),"",Rawdata!GK29))</f>
        <v>5.0000000000000001E-3</v>
      </c>
      <c r="GO29">
        <f>IF(ISNUMBER(SEARCH("&lt;",Rawdata!GL29)),Rawdata!$C29/2,IF(ISBLANK(Rawdata!GL29),"",Rawdata!GL29))</f>
        <v>5.0000000000000001E-3</v>
      </c>
      <c r="GP29">
        <f>IF(ISNUMBER(SEARCH("&lt;",Rawdata!GM29)),Rawdata!$C29/2,IF(ISBLANK(Rawdata!GM29),"",Rawdata!GM29))</f>
        <v>5.0000000000000001E-3</v>
      </c>
      <c r="GQ29">
        <f>IF(ISNUMBER(SEARCH("&lt;",Rawdata!GN29)),Rawdata!$C29/2,IF(ISBLANK(Rawdata!GN29),"",Rawdata!GN29))</f>
        <v>5.0000000000000001E-3</v>
      </c>
      <c r="GR29">
        <f>IF(ISNUMBER(SEARCH("&lt;",Rawdata!GO29)),Rawdata!$C29/2,IF(ISBLANK(Rawdata!GO29),"",Rawdata!GO29))</f>
        <v>5.0000000000000001E-3</v>
      </c>
      <c r="GS29">
        <f>IF(ISNUMBER(SEARCH("&lt;",Rawdata!GP29)),Rawdata!$C29/2,IF(ISBLANK(Rawdata!GP29),"",Rawdata!GP29))</f>
        <v>5.0000000000000001E-3</v>
      </c>
      <c r="GT29">
        <f>IF(ISNUMBER(SEARCH("&lt;",Rawdata!GQ29)),Rawdata!$C29/2,IF(ISBLANK(Rawdata!GQ29),"",Rawdata!GQ29))</f>
        <v>5.0000000000000001E-3</v>
      </c>
      <c r="GU29">
        <f>IF(ISNUMBER(SEARCH("&lt;",Rawdata!GR29)),Rawdata!$C29/2,IF(ISBLANK(Rawdata!GR29),"",Rawdata!GR29))</f>
        <v>5.0000000000000001E-3</v>
      </c>
      <c r="GV29">
        <f>IF(ISNUMBER(SEARCH("&lt;",Rawdata!GS29)),Rawdata!$C29/2,IF(ISBLANK(Rawdata!GS29),"",Rawdata!GS29))</f>
        <v>5.0000000000000001E-3</v>
      </c>
      <c r="GW29">
        <f>IF(ISNUMBER(SEARCH("&lt;",Rawdata!GT29)),Rawdata!$C29/2,IF(ISBLANK(Rawdata!GT29),"",Rawdata!GT29))</f>
        <v>5.0000000000000001E-3</v>
      </c>
      <c r="GX29">
        <f>IF(ISNUMBER(SEARCH("&lt;",Rawdata!GU29)),Rawdata!$C29/2,IF(ISBLANK(Rawdata!GU29),"",Rawdata!GU29))</f>
        <v>5.0000000000000001E-3</v>
      </c>
      <c r="GY29">
        <f>IF(ISNUMBER(SEARCH("&lt;",Rawdata!GV29)),Rawdata!$C29/2,IF(ISBLANK(Rawdata!GV29),"",Rawdata!GV29))</f>
        <v>5.0000000000000001E-3</v>
      </c>
      <c r="GZ29">
        <f>IF(ISNUMBER(SEARCH("&lt;",Rawdata!GW29)),Rawdata!$C29/2,IF(ISBLANK(Rawdata!GW29),"",Rawdata!GW29))</f>
        <v>5.0000000000000001E-3</v>
      </c>
      <c r="HA29">
        <f>IF(ISNUMBER(SEARCH("&lt;",Rawdata!GX29)),Rawdata!$C29/2,IF(ISBLANK(Rawdata!GX29),"",Rawdata!GX29))</f>
        <v>5.0000000000000001E-3</v>
      </c>
      <c r="HB29">
        <f>IF(ISNUMBER(SEARCH("&lt;",Rawdata!GY29)),Rawdata!$C29/2,IF(ISBLANK(Rawdata!GY29),"",Rawdata!GY29))</f>
        <v>5.0000000000000001E-3</v>
      </c>
      <c r="HC29">
        <f>IF(ISNUMBER(SEARCH("&lt;",Rawdata!GZ29)),Rawdata!$C29/2,IF(ISBLANK(Rawdata!GZ29),"",Rawdata!GZ29))</f>
        <v>5.0000000000000001E-3</v>
      </c>
      <c r="HD29">
        <f>IF(ISNUMBER(SEARCH("&lt;",Rawdata!HA29)),Rawdata!$C29/2,IF(ISBLANK(Rawdata!HA29),"",Rawdata!HA29))</f>
        <v>5.0000000000000001E-3</v>
      </c>
      <c r="HE29">
        <f>IF(ISNUMBER(SEARCH("&lt;",Rawdata!HB29)),Rawdata!$C29/2,IF(ISBLANK(Rawdata!HB29),"",Rawdata!HB29))</f>
        <v>5.0000000000000001E-3</v>
      </c>
      <c r="HF29">
        <f>IF(ISNUMBER(SEARCH("&lt;",Rawdata!HC29)),Rawdata!$C29/2,IF(ISBLANK(Rawdata!HC29),"",Rawdata!HC29))</f>
        <v>5.0000000000000001E-3</v>
      </c>
      <c r="HG29">
        <f>IF(ISNUMBER(SEARCH("&lt;",Rawdata!HD29)),Rawdata!$C29/2,IF(ISBLANK(Rawdata!HD29),"",Rawdata!HD29))</f>
        <v>5.0000000000000001E-3</v>
      </c>
      <c r="HH29">
        <f>IF(ISNUMBER(SEARCH("&lt;",Rawdata!HE29)),Rawdata!$C29/2,IF(ISBLANK(Rawdata!HE29),"",Rawdata!HE29))</f>
        <v>5.0000000000000001E-3</v>
      </c>
      <c r="HI29">
        <f>IF(ISNUMBER(SEARCH("&lt;",Rawdata!HF29)),Rawdata!$C29/2,IF(ISBLANK(Rawdata!HF29),"",Rawdata!HF29))</f>
        <v>5.0000000000000001E-3</v>
      </c>
      <c r="HJ29">
        <f>IF(ISNUMBER(SEARCH("&lt;",Rawdata!HG29)),Rawdata!$C29/2,IF(ISBLANK(Rawdata!HG29),"",Rawdata!HG29))</f>
        <v>5.0000000000000001E-3</v>
      </c>
      <c r="HK29">
        <f>IF(ISNUMBER(SEARCH("&lt;",Rawdata!HH29)),Rawdata!$C29/2,IF(ISBLANK(Rawdata!HH29),"",Rawdata!HH29))</f>
        <v>5.0000000000000001E-3</v>
      </c>
      <c r="HL29">
        <f>IF(ISNUMBER(SEARCH("&lt;",Rawdata!HI29)),Rawdata!$C29/2,IF(ISBLANK(Rawdata!HI29),"",Rawdata!HI29))</f>
        <v>5.0000000000000001E-3</v>
      </c>
      <c r="HM29">
        <f>IF(ISNUMBER(SEARCH("&lt;",Rawdata!HJ29)),Rawdata!$C29/2,IF(ISBLANK(Rawdata!HJ29),"",Rawdata!HJ29))</f>
        <v>5.0000000000000001E-3</v>
      </c>
      <c r="HN29">
        <f>IF(ISNUMBER(SEARCH("&lt;",Rawdata!HK29)),Rawdata!$C29/2,IF(ISBLANK(Rawdata!HK29),"",Rawdata!HK29))</f>
        <v>5.0000000000000001E-3</v>
      </c>
      <c r="HO29">
        <f>IF(ISNUMBER(SEARCH("&lt;",Rawdata!HL29)),Rawdata!$C29/2,IF(ISBLANK(Rawdata!HL29),"",Rawdata!HL29))</f>
        <v>5.0000000000000001E-3</v>
      </c>
      <c r="HP29">
        <f>IF(ISNUMBER(SEARCH("&lt;",Rawdata!HM29)),Rawdata!$C29/2,IF(ISBLANK(Rawdata!HM29),"",Rawdata!HM29))</f>
        <v>5.0000000000000001E-3</v>
      </c>
      <c r="HQ29">
        <f>IF(ISNUMBER(SEARCH("&lt;",Rawdata!HN29)),Rawdata!$C29/2,IF(ISBLANK(Rawdata!HN29),"",Rawdata!HN29))</f>
        <v>5.0000000000000001E-3</v>
      </c>
      <c r="HR29">
        <f>IF(ISNUMBER(SEARCH("&lt;",Rawdata!HO29)),Rawdata!$C29/2,IF(ISBLANK(Rawdata!HO29),"",Rawdata!HO29))</f>
        <v>5.0000000000000001E-3</v>
      </c>
      <c r="HS29">
        <f>IF(ISNUMBER(SEARCH("&lt;",Rawdata!HP29)),Rawdata!$C29/2,IF(ISBLANK(Rawdata!HP29),"",Rawdata!HP29))</f>
        <v>5.0000000000000001E-3</v>
      </c>
      <c r="HT29">
        <f>IF(ISNUMBER(SEARCH("&lt;",Rawdata!HQ29)),Rawdata!$C29/2,IF(ISBLANK(Rawdata!HQ29),"",Rawdata!HQ29))</f>
        <v>5.0000000000000001E-3</v>
      </c>
      <c r="HU29">
        <f>IF(ISNUMBER(SEARCH("&lt;",Rawdata!HR29)),Rawdata!$C29/2,IF(ISBLANK(Rawdata!HR29),"",Rawdata!HR29))</f>
        <v>5.0000000000000001E-3</v>
      </c>
      <c r="HV29">
        <f>IF(ISNUMBER(SEARCH("&lt;",Rawdata!HS29)),Rawdata!$C29/2,IF(ISBLANK(Rawdata!HS29),"",Rawdata!HS29))</f>
        <v>5.0000000000000001E-3</v>
      </c>
      <c r="HW29">
        <f>IF(ISNUMBER(SEARCH("&lt;",Rawdata!HT29)),Rawdata!$C29/2,IF(ISBLANK(Rawdata!HT29),"",Rawdata!HT29))</f>
        <v>5.0000000000000001E-3</v>
      </c>
      <c r="HX29">
        <f>IF(ISNUMBER(SEARCH("&lt;",Rawdata!HU29)),Rawdata!$C29/2,IF(ISBLANK(Rawdata!HU29),"",Rawdata!HU29))</f>
        <v>5.0000000000000001E-3</v>
      </c>
      <c r="HY29">
        <f>IF(ISNUMBER(SEARCH("&lt;",Rawdata!HV29)),Rawdata!$C29/2,IF(ISBLANK(Rawdata!HV29),"",Rawdata!HV29))</f>
        <v>5.0000000000000001E-3</v>
      </c>
      <c r="HZ29">
        <f>IF(ISNUMBER(SEARCH("&lt;",Rawdata!HW29)),Rawdata!$C29/2,IF(ISBLANK(Rawdata!HW29),"",Rawdata!HW29))</f>
        <v>5.0000000000000001E-3</v>
      </c>
      <c r="IA29">
        <f>IF(ISNUMBER(SEARCH("&lt;",Rawdata!HX29)),Rawdata!$C29/2,IF(ISBLANK(Rawdata!HX29),"",Rawdata!HX29))</f>
        <v>5.0000000000000001E-3</v>
      </c>
      <c r="IB29">
        <f>IF(ISNUMBER(SEARCH("&lt;",Rawdata!HY29)),Rawdata!$C29/2,IF(ISBLANK(Rawdata!HY29),"",Rawdata!HY29))</f>
        <v>5.0000000000000001E-3</v>
      </c>
      <c r="IC29">
        <f>IF(ISNUMBER(SEARCH("&lt;",Rawdata!HZ29)),Rawdata!$C29/2,IF(ISBLANK(Rawdata!HZ29),"",Rawdata!HZ29))</f>
        <v>5.0000000000000001E-3</v>
      </c>
      <c r="ID29">
        <f>IF(ISNUMBER(SEARCH("&lt;",Rawdata!IA29)),Rawdata!$C29/2,IF(ISBLANK(Rawdata!IA29),"",Rawdata!IA29))</f>
        <v>5.0000000000000001E-3</v>
      </c>
      <c r="IE29">
        <f>IF(ISNUMBER(SEARCH("&lt;",Rawdata!IB29)),Rawdata!$C29/2,IF(ISBLANK(Rawdata!IB29),"",Rawdata!IB29))</f>
        <v>5.0000000000000001E-3</v>
      </c>
      <c r="IF29">
        <f>IF(ISNUMBER(SEARCH("&lt;",Rawdata!IC29)),Rawdata!$C29/2,IF(ISBLANK(Rawdata!IC29),"",Rawdata!IC29))</f>
        <v>5.0000000000000001E-3</v>
      </c>
      <c r="IG29">
        <f>IF(ISNUMBER(SEARCH("&lt;",Rawdata!ID29)),Rawdata!$C29/2,IF(ISBLANK(Rawdata!ID29),"",Rawdata!ID29))</f>
        <v>5.0000000000000001E-3</v>
      </c>
      <c r="IH29">
        <f>IF(ISNUMBER(SEARCH("&lt;",Rawdata!IE29)),Rawdata!$C29/2,IF(ISBLANK(Rawdata!IE29),"",Rawdata!IE29))</f>
        <v>5.0000000000000001E-3</v>
      </c>
      <c r="II29">
        <f>IF(ISNUMBER(SEARCH("&lt;",Rawdata!IF29)),Rawdata!$C29/2,IF(ISBLANK(Rawdata!IF29),"",Rawdata!IF29))</f>
        <v>5.0000000000000001E-3</v>
      </c>
      <c r="IJ29">
        <f>IF(ISNUMBER(SEARCH("&lt;",Rawdata!IG29)),Rawdata!$C29/2,IF(ISBLANK(Rawdata!IG29),"",Rawdata!IG29))</f>
        <v>5.0000000000000001E-3</v>
      </c>
      <c r="IK29">
        <f>IF(ISNUMBER(SEARCH("&lt;",Rawdata!IH29)),Rawdata!$C29/2,IF(ISBLANK(Rawdata!IH29),"",Rawdata!IH29))</f>
        <v>5.0000000000000001E-3</v>
      </c>
      <c r="IL29">
        <f>IF(ISNUMBER(SEARCH("&lt;",Rawdata!II29)),Rawdata!$C29/2,IF(ISBLANK(Rawdata!II29),"",Rawdata!II29))</f>
        <v>5.0000000000000001E-3</v>
      </c>
      <c r="IM29">
        <f>IF(ISNUMBER(SEARCH("&lt;",Rawdata!IJ29)),Rawdata!$C29/2,IF(ISBLANK(Rawdata!IJ29),"",Rawdata!IJ29))</f>
        <v>5.0000000000000001E-3</v>
      </c>
      <c r="IN29">
        <f>IF(ISNUMBER(SEARCH("&lt;",Rawdata!IK29)),Rawdata!$C29/2,IF(ISBLANK(Rawdata!IK29),"",Rawdata!IK29))</f>
        <v>5.0000000000000001E-3</v>
      </c>
      <c r="IO29">
        <f>IF(ISNUMBER(SEARCH("&lt;",Rawdata!IL29)),Rawdata!$C29/2,IF(ISBLANK(Rawdata!IL29),"",Rawdata!IL29))</f>
        <v>5.0000000000000001E-3</v>
      </c>
      <c r="IP29">
        <f>IF(ISNUMBER(SEARCH("&lt;",Rawdata!IM29)),Rawdata!$C29/2,IF(ISBLANK(Rawdata!IM29),"",Rawdata!IM29))</f>
        <v>5.0000000000000001E-3</v>
      </c>
      <c r="IQ29">
        <f>IF(ISNUMBER(SEARCH("&lt;",Rawdata!IN29)),Rawdata!$C29/2,IF(ISBLANK(Rawdata!IN29),"",Rawdata!IN29))</f>
        <v>5.0000000000000001E-3</v>
      </c>
      <c r="IR29">
        <f>IF(ISNUMBER(SEARCH("&lt;",Rawdata!IO29)),Rawdata!$C29/2,IF(ISBLANK(Rawdata!IO29),"",Rawdata!IO29))</f>
        <v>5.0000000000000001E-3</v>
      </c>
      <c r="IS29">
        <f>IF(ISNUMBER(SEARCH("&lt;",Rawdata!IP29)),Rawdata!$C29/2,IF(ISBLANK(Rawdata!IP29),"",Rawdata!IP29))</f>
        <v>5.0000000000000001E-3</v>
      </c>
      <c r="IT29">
        <f>IF(ISNUMBER(SEARCH("&lt;",Rawdata!IQ29)),Rawdata!$C29/2,IF(ISBLANK(Rawdata!IQ29),"",Rawdata!IQ29))</f>
        <v>5.0000000000000001E-3</v>
      </c>
      <c r="IU29">
        <f>IF(ISNUMBER(SEARCH("&lt;",Rawdata!IR29)),Rawdata!$C29/2,IF(ISBLANK(Rawdata!IR29),"",Rawdata!IR29))</f>
        <v>5.0000000000000001E-3</v>
      </c>
      <c r="IV29">
        <f>IF(ISNUMBER(SEARCH("&lt;",Rawdata!IS29)),Rawdata!$C29/2,IF(ISBLANK(Rawdata!IS29),"",Rawdata!IS29))</f>
        <v>5.0000000000000001E-3</v>
      </c>
      <c r="IW29">
        <f>IF(ISNUMBER(SEARCH("&lt;",Rawdata!IT29)),Rawdata!$C29/2,IF(ISBLANK(Rawdata!IT29),"",Rawdata!IT29))</f>
        <v>5.0000000000000001E-3</v>
      </c>
      <c r="IX29">
        <f>IF(ISNUMBER(SEARCH("&lt;",Rawdata!IU29)),Rawdata!$C29/2,IF(ISBLANK(Rawdata!IU29),"",Rawdata!IU29))</f>
        <v>5.0000000000000001E-3</v>
      </c>
      <c r="IY29">
        <f>IF(ISNUMBER(SEARCH("&lt;",Rawdata!IV29)),Rawdata!$C29/2,IF(ISBLANK(Rawdata!IV29),"",Rawdata!IV29))</f>
        <v>5.0000000000000001E-3</v>
      </c>
      <c r="IZ29">
        <f>IF(ISNUMBER(SEARCH("&lt;",Rawdata!IW29)),Rawdata!$C29/2,IF(ISBLANK(Rawdata!IW29),"",Rawdata!IW29))</f>
        <v>5.0000000000000001E-3</v>
      </c>
      <c r="JA29">
        <f>IF(ISNUMBER(SEARCH("&lt;",Rawdata!IX29)),Rawdata!$C29/2,IF(ISBLANK(Rawdata!IX29),"",Rawdata!IX29))</f>
        <v>5.0000000000000001E-3</v>
      </c>
      <c r="JB29">
        <f>IF(ISNUMBER(SEARCH("&lt;",Rawdata!IY29)),Rawdata!$C29/2,IF(ISBLANK(Rawdata!IY29),"",Rawdata!IY29))</f>
        <v>5.0000000000000001E-3</v>
      </c>
      <c r="JC29">
        <f>IF(ISNUMBER(SEARCH("&lt;",Rawdata!IZ29)),Rawdata!$C29/2,IF(ISBLANK(Rawdata!IZ29),"",Rawdata!IZ29))</f>
        <v>5.0000000000000001E-3</v>
      </c>
      <c r="JD29">
        <f>IF(ISNUMBER(SEARCH("&lt;",Rawdata!JA29)),Rawdata!$C29/2,IF(ISBLANK(Rawdata!JA29),"",Rawdata!JA29))</f>
        <v>5.0000000000000001E-3</v>
      </c>
      <c r="JE29">
        <f>IF(ISNUMBER(SEARCH("&lt;",Rawdata!JB29)),Rawdata!$C29/2,IF(ISBLANK(Rawdata!JB29),"",Rawdata!JB29))</f>
        <v>5.0000000000000001E-3</v>
      </c>
      <c r="JF29">
        <f>IF(ISNUMBER(SEARCH("&lt;",Rawdata!JC29)),Rawdata!$C29/2,IF(ISBLANK(Rawdata!JC29),"",Rawdata!JC29))</f>
        <v>5.0000000000000001E-3</v>
      </c>
      <c r="JG29">
        <f>IF(ISNUMBER(SEARCH("&lt;",Rawdata!JD29)),Rawdata!$C29/2,IF(ISBLANK(Rawdata!JD29),"",Rawdata!JD29))</f>
        <v>5.0000000000000001E-3</v>
      </c>
      <c r="JH29">
        <f>IF(ISNUMBER(SEARCH("&lt;",Rawdata!JE29)),Rawdata!$C29/2,IF(ISBLANK(Rawdata!JE29),"",Rawdata!JE29))</f>
        <v>5.0000000000000001E-3</v>
      </c>
      <c r="JI29">
        <f>IF(ISNUMBER(SEARCH("&lt;",Rawdata!JF29)),Rawdata!$C29/2,IF(ISBLANK(Rawdata!JF29),"",Rawdata!JF29))</f>
        <v>5.0000000000000001E-3</v>
      </c>
    </row>
    <row r="30" spans="1:269" x14ac:dyDescent="0.25">
      <c r="A30" s="195" t="s">
        <v>42</v>
      </c>
      <c r="B30" s="801">
        <f t="shared" si="0"/>
        <v>5.0000000000000001E-3</v>
      </c>
      <c r="C30" s="801">
        <f t="shared" si="10"/>
        <v>5.0000000000000001E-3</v>
      </c>
      <c r="D30" s="801">
        <f t="shared" si="1"/>
        <v>5.0000000000000001E-3</v>
      </c>
      <c r="E30" s="801">
        <f t="shared" si="2"/>
        <v>5.0000000000000001E-3</v>
      </c>
      <c r="F30" s="801">
        <f t="shared" si="3"/>
        <v>5.0000000000000001E-3</v>
      </c>
      <c r="G30" s="798">
        <f t="shared" si="11"/>
        <v>5.0000000000000001E-3</v>
      </c>
      <c r="H30" s="707">
        <f t="shared" si="4"/>
        <v>3.3000000000000002E-2</v>
      </c>
      <c r="I30" s="801" cm="1">
        <f t="array" ref="I30">_xlfn.QUARTILE.INC(IF($Y$4:$XFD$4="Harbour mode: Intake seawater ",$Y30:$XFD30),1)</f>
        <v>5.0000000000000001E-3</v>
      </c>
      <c r="J30" s="801" cm="1">
        <f t="array" ref="J30">_xlfn.QUARTILE.INC(IF($Y$4:$XFD$4="Harbour mode: Intake seawater ",$Y30:$XFD30),3)</f>
        <v>5.0000000000000001E-3</v>
      </c>
      <c r="K30" s="164">
        <f t="shared" si="5"/>
        <v>5.0000000000000001E-3</v>
      </c>
      <c r="L30" s="315" cm="1">
        <f t="array" ref="L30">_xlfn.QUARTILE.INC(IF($Y$4:$XFD$4="Harbour mode: After AE scrubber, but before cleaning ",$Y30:$XFD30),1)</f>
        <v>5.0000000000000001E-3</v>
      </c>
      <c r="M30" s="315" cm="1">
        <f t="array" ref="M30">_xlfn.QUARTILE.INC(IF($Y$4:$XFD$4="Harbour mode: After AE scrubber, but before cleaning ",$Y30:$XFD30),3)</f>
        <v>5.0000000000000001E-3</v>
      </c>
      <c r="N30" s="164">
        <f t="shared" si="6"/>
        <v>5.0000000000000001E-3</v>
      </c>
      <c r="O30" s="315" cm="1">
        <f t="array" ref="O30">_xlfn.QUARTILE.INC(IF($Y$4:XFD$4="Transit, full speed: Intake seawater ",$Y30:$XFD30),1)</f>
        <v>5.0000000000000001E-3</v>
      </c>
      <c r="P30" s="315" cm="1">
        <f t="array" ref="P30">_xlfn.QUARTILE.INC(IF($Y$4:XFD$4="Transit, full speed: Intake seawater ",$Y30:$XFD30),3)</f>
        <v>5.0000000000000001E-3</v>
      </c>
      <c r="Q30" s="164">
        <f t="shared" si="7"/>
        <v>5.0000000000000001E-3</v>
      </c>
      <c r="R30" s="315" cm="1">
        <f t="array" ref="R30">_xlfn.QUARTILE.INC(IF($Y$4:$XFD$4="Transit, full speed: After ME scrubber, but before cleaning ",$Y30:$XFD30),1)</f>
        <v>5.0000000000000001E-3</v>
      </c>
      <c r="S30" s="315" cm="1">
        <f t="array" ref="S30">_xlfn.QUARTILE.INC(IF($Y$4:$XFD$4="Transit, full speed: After ME scrubber, but before cleaning ",$Y30:$XFD30),3)</f>
        <v>5.0000000000000001E-3</v>
      </c>
      <c r="T30" s="164">
        <f t="shared" si="8"/>
        <v>5.0000000000000001E-3</v>
      </c>
      <c r="U30" s="315" cm="1">
        <f t="array" ref="U30">_xlfn.QUARTILE.INC(IF($Y$4:$XFD$4="Transit, full speed: After AE scrubber, but before cleaning ",$Y30:$XFD30),1)</f>
        <v>5.0000000000000001E-3</v>
      </c>
      <c r="V30" s="315" cm="1">
        <f t="array" ref="V30">_xlfn.QUARTILE.INC(IF($Y$4:$XFD$4="Transit, full speed: After AE scrubber, but before cleaning ",$Y30:$XFD30),3)</f>
        <v>5.0000000000000001E-3</v>
      </c>
      <c r="W30" s="164">
        <f t="shared" si="9"/>
        <v>5.0000000000000001E-3</v>
      </c>
      <c r="X30" s="802" cm="1">
        <f t="array" ref="X30">SUMPRODUCT(--(_xlfn.ISFORMULA(Y30:XFD30)), --(LEN(Y30:XFD30)=0))</f>
        <v>1</v>
      </c>
      <c r="Y30">
        <f>IF(ISNUMBER(SEARCH("&lt;",Rawdata!V30)),Rawdata!$C30/2,IF(ISBLANK(Rawdata!V30),"",Rawdata!V30))</f>
        <v>5.0000000000000001E-3</v>
      </c>
      <c r="Z30">
        <f>IF(ISNUMBER(SEARCH("&lt;",Rawdata!W30)),Rawdata!$C30/2,IF(ISBLANK(Rawdata!W30),"",Rawdata!W30))</f>
        <v>5.0000000000000001E-3</v>
      </c>
      <c r="AA30">
        <f>IF(ISNUMBER(SEARCH("&lt;",Rawdata!X30)),Rawdata!$C30/2,IF(ISBLANK(Rawdata!X30),"",Rawdata!X30))</f>
        <v>5.0000000000000001E-3</v>
      </c>
      <c r="AB30">
        <f>IF(ISNUMBER(SEARCH("&lt;",Rawdata!Y30)),Rawdata!$C30/2,IF(ISBLANK(Rawdata!Y30),"",Rawdata!Y30))</f>
        <v>5.0000000000000001E-3</v>
      </c>
      <c r="AC30">
        <f>IF(ISNUMBER(SEARCH("&lt;",Rawdata!Z30)),Rawdata!$C30/2,IF(ISBLANK(Rawdata!Z30),"",Rawdata!Z30))</f>
        <v>5.0000000000000001E-3</v>
      </c>
      <c r="AD30">
        <f>IF(ISNUMBER(SEARCH("&lt;",Rawdata!AA30)),Rawdata!$C30/2,IF(ISBLANK(Rawdata!AA30),"",Rawdata!AA30))</f>
        <v>5.0000000000000001E-3</v>
      </c>
      <c r="AE30">
        <f>IF(ISNUMBER(SEARCH("&lt;",Rawdata!AB30)),Rawdata!$C30/2,IF(ISBLANK(Rawdata!AB30),"",Rawdata!AB30))</f>
        <v>5.0000000000000001E-3</v>
      </c>
      <c r="AF30">
        <f>IF(ISNUMBER(SEARCH("&lt;",Rawdata!AC30)),Rawdata!$C30/2,IF(ISBLANK(Rawdata!AC30),"",Rawdata!AC30))</f>
        <v>5.0000000000000001E-3</v>
      </c>
      <c r="AG30">
        <f>IF(ISNUMBER(SEARCH("&lt;",Rawdata!AD30)),Rawdata!$C30/2,IF(ISBLANK(Rawdata!AD30),"",Rawdata!AD30))</f>
        <v>5.0000000000000001E-3</v>
      </c>
      <c r="AH30">
        <f>IF(ISNUMBER(SEARCH("&lt;",Rawdata!AE30)),Rawdata!$C30/2,IF(ISBLANK(Rawdata!AE30),"",Rawdata!AE30))</f>
        <v>5.0000000000000001E-3</v>
      </c>
      <c r="AI30">
        <f>IF(ISNUMBER(SEARCH("&lt;",Rawdata!AF30)),Rawdata!$C30/2,IF(ISBLANK(Rawdata!AF30),"",Rawdata!AF30))</f>
        <v>5.0000000000000001E-3</v>
      </c>
      <c r="AJ30">
        <f>IF(ISNUMBER(SEARCH("&lt;",Rawdata!AG30)),Rawdata!$C30/2,IF(ISBLANK(Rawdata!AG30),"",Rawdata!AG30))</f>
        <v>5.0000000000000001E-3</v>
      </c>
      <c r="AK30">
        <f>IF(ISNUMBER(SEARCH("&lt;",Rawdata!AH30)),Rawdata!$C30/2,IF(ISBLANK(Rawdata!AH30),"",Rawdata!AH30))</f>
        <v>5.0000000000000001E-3</v>
      </c>
      <c r="AL30">
        <f>IF(ISNUMBER(SEARCH("&lt;",Rawdata!AI30)),Rawdata!$C30/2,IF(ISBLANK(Rawdata!AI30),"",Rawdata!AI30))</f>
        <v>5.0000000000000001E-3</v>
      </c>
      <c r="AM30">
        <f>IF(ISNUMBER(SEARCH("&lt;",Rawdata!AJ30)),Rawdata!$C30/2,IF(ISBLANK(Rawdata!AJ30),"",Rawdata!AJ30))</f>
        <v>5.0000000000000001E-3</v>
      </c>
      <c r="AN30">
        <f>IF(ISNUMBER(SEARCH("&lt;",Rawdata!AK30)),Rawdata!$C30/2,IF(ISBLANK(Rawdata!AK30),"",Rawdata!AK30))</f>
        <v>5.0000000000000001E-3</v>
      </c>
      <c r="AO30">
        <f>IF(ISNUMBER(SEARCH("&lt;",Rawdata!AL30)),Rawdata!$C30/2,IF(ISBLANK(Rawdata!AL30),"",Rawdata!AL30))</f>
        <v>5.0000000000000001E-3</v>
      </c>
      <c r="AP30">
        <f>IF(ISNUMBER(SEARCH("&lt;",Rawdata!AM30)),Rawdata!$C30/2,IF(ISBLANK(Rawdata!AM30),"",Rawdata!AM30))</f>
        <v>5.0000000000000001E-3</v>
      </c>
      <c r="AQ30">
        <f>IF(ISNUMBER(SEARCH("&lt;",Rawdata!AN30)),Rawdata!$C30/2,IF(ISBLANK(Rawdata!AN30),"",Rawdata!AN30))</f>
        <v>5.0000000000000001E-3</v>
      </c>
      <c r="AR30">
        <f>IF(ISNUMBER(SEARCH("&lt;",Rawdata!AO30)),Rawdata!$C30/2,IF(ISBLANK(Rawdata!AO30),"",Rawdata!AO30))</f>
        <v>5.0000000000000001E-3</v>
      </c>
      <c r="AS30">
        <f>IF(ISNUMBER(SEARCH("&lt;",Rawdata!AP30)),Rawdata!$C30/2,IF(ISBLANK(Rawdata!AP30),"",Rawdata!AP30))</f>
        <v>5.0000000000000001E-3</v>
      </c>
      <c r="AT30">
        <f>IF(ISNUMBER(SEARCH("&lt;",Rawdata!AQ30)),Rawdata!$C30/2,IF(ISBLANK(Rawdata!AQ30),"",Rawdata!AQ30))</f>
        <v>5.0000000000000001E-3</v>
      </c>
      <c r="AU30">
        <f>IF(ISNUMBER(SEARCH("&lt;",Rawdata!AR30)),Rawdata!$C30/2,IF(ISBLANK(Rawdata!AR30),"",Rawdata!AR30))</f>
        <v>5.0000000000000001E-3</v>
      </c>
      <c r="AV30">
        <f>IF(ISNUMBER(SEARCH("&lt;",Rawdata!AS30)),Rawdata!$C30/2,IF(ISBLANK(Rawdata!AS30),"",Rawdata!AS30))</f>
        <v>5.0000000000000001E-3</v>
      </c>
      <c r="AW30">
        <f>IF(ISNUMBER(SEARCH("&lt;",Rawdata!AT30)),Rawdata!$C30/2,IF(ISBLANK(Rawdata!AT30),"",Rawdata!AT30))</f>
        <v>5.0000000000000001E-3</v>
      </c>
      <c r="AX30">
        <f>IF(ISNUMBER(SEARCH("&lt;",Rawdata!AU30)),Rawdata!$C30/2,IF(ISBLANK(Rawdata!AU30),"",Rawdata!AU30))</f>
        <v>5.0000000000000001E-3</v>
      </c>
      <c r="AY30">
        <f>IF(ISNUMBER(SEARCH("&lt;",Rawdata!AV30)),Rawdata!$C30/2,IF(ISBLANK(Rawdata!AV30),"",Rawdata!AV30))</f>
        <v>5.0000000000000001E-3</v>
      </c>
      <c r="AZ30">
        <f>IF(ISNUMBER(SEARCH("&lt;",Rawdata!AW30)),Rawdata!$C30/2,IF(ISBLANK(Rawdata!AW30),"",Rawdata!AW30))</f>
        <v>5.0000000000000001E-3</v>
      </c>
      <c r="BA30">
        <f>IF(ISNUMBER(SEARCH("&lt;",Rawdata!AX30)),Rawdata!$C30/2,IF(ISBLANK(Rawdata!AX30),"",Rawdata!AX30))</f>
        <v>5.0000000000000001E-3</v>
      </c>
      <c r="BB30">
        <f>IF(ISNUMBER(SEARCH("&lt;",Rawdata!AY30)),Rawdata!$C30/2,IF(ISBLANK(Rawdata!AY30),"",Rawdata!AY30))</f>
        <v>5.0000000000000001E-3</v>
      </c>
      <c r="BC30">
        <f>IF(ISNUMBER(SEARCH("&lt;",Rawdata!AZ30)),Rawdata!$C30/2,IF(ISBLANK(Rawdata!AZ30),"",Rawdata!AZ30))</f>
        <v>5.0000000000000001E-3</v>
      </c>
      <c r="BD30">
        <f>IF(ISNUMBER(SEARCH("&lt;",Rawdata!BA30)),Rawdata!$C30/2,IF(ISBLANK(Rawdata!BA30),"",Rawdata!BA30))</f>
        <v>5.0000000000000001E-3</v>
      </c>
      <c r="BE30">
        <f>IF(ISNUMBER(SEARCH("&lt;",Rawdata!BB30)),Rawdata!$C30/2,IF(ISBLANK(Rawdata!BB30),"",Rawdata!BB30))</f>
        <v>5.0000000000000001E-3</v>
      </c>
      <c r="BF30">
        <f>IF(ISNUMBER(SEARCH("&lt;",Rawdata!BC30)),Rawdata!$C30/2,IF(ISBLANK(Rawdata!BC30),"",Rawdata!BC30))</f>
        <v>5.0000000000000001E-3</v>
      </c>
      <c r="BG30">
        <f>IF(ISNUMBER(SEARCH("&lt;",Rawdata!BD30)),Rawdata!$C30/2,IF(ISBLANK(Rawdata!BD30),"",Rawdata!BD30))</f>
        <v>5.0000000000000001E-3</v>
      </c>
      <c r="BH30">
        <f>IF(ISNUMBER(SEARCH("&lt;",Rawdata!BE30)),Rawdata!$C30/2,IF(ISBLANK(Rawdata!BE30),"",Rawdata!BE30))</f>
        <v>5.0000000000000001E-3</v>
      </c>
      <c r="BI30">
        <f>IF(ISNUMBER(SEARCH("&lt;",Rawdata!BF30)),Rawdata!$C30/2,IF(ISBLANK(Rawdata!BF30),"",Rawdata!BF30))</f>
        <v>5.0000000000000001E-3</v>
      </c>
      <c r="BJ30">
        <f>IF(ISNUMBER(SEARCH("&lt;",Rawdata!BG30)),Rawdata!$C30/2,IF(ISBLANK(Rawdata!BG30),"",Rawdata!BG30))</f>
        <v>5.0000000000000001E-3</v>
      </c>
      <c r="BK30">
        <f>IF(ISNUMBER(SEARCH("&lt;",Rawdata!BH30)),Rawdata!$C30/2,IF(ISBLANK(Rawdata!BH30),"",Rawdata!BH30))</f>
        <v>5.0000000000000001E-3</v>
      </c>
      <c r="BL30">
        <f>IF(ISNUMBER(SEARCH("&lt;",Rawdata!BI30)),Rawdata!$C30/2,IF(ISBLANK(Rawdata!BI30),"",Rawdata!BI30))</f>
        <v>5.0000000000000001E-3</v>
      </c>
      <c r="BM30">
        <f>IF(ISNUMBER(SEARCH("&lt;",Rawdata!BJ30)),Rawdata!$C30/2,IF(ISBLANK(Rawdata!BJ30),"",Rawdata!BJ30))</f>
        <v>5.0000000000000001E-3</v>
      </c>
      <c r="BN30">
        <f>IF(ISNUMBER(SEARCH("&lt;",Rawdata!BK30)),Rawdata!$C30/2,IF(ISBLANK(Rawdata!BK30),"",Rawdata!BK30))</f>
        <v>5.0000000000000001E-3</v>
      </c>
      <c r="BO30">
        <f>IF(ISNUMBER(SEARCH("&lt;",Rawdata!BL30)),Rawdata!$C30/2,IF(ISBLANK(Rawdata!BL30),"",Rawdata!BL30))</f>
        <v>5.0000000000000001E-3</v>
      </c>
      <c r="BP30">
        <f>IF(ISNUMBER(SEARCH("&lt;",Rawdata!BM30)),Rawdata!$C30/2,IF(ISBLANK(Rawdata!BM30),"",Rawdata!BM30))</f>
        <v>5.0000000000000001E-3</v>
      </c>
      <c r="BQ30">
        <f>IF(ISNUMBER(SEARCH("&lt;",Rawdata!BN30)),Rawdata!$C30/2,IF(ISBLANK(Rawdata!BN30),"",Rawdata!BN30))</f>
        <v>5.0000000000000001E-3</v>
      </c>
      <c r="BR30">
        <f>IF(ISNUMBER(SEARCH("&lt;",Rawdata!BO30)),Rawdata!$C30/2,IF(ISBLANK(Rawdata!BO30),"",Rawdata!BO30))</f>
        <v>5.0000000000000001E-3</v>
      </c>
      <c r="BS30">
        <f>IF(ISNUMBER(SEARCH("&lt;",Rawdata!BP30)),Rawdata!$C30/2,IF(ISBLANK(Rawdata!BP30),"",Rawdata!BP30))</f>
        <v>5.0000000000000001E-3</v>
      </c>
      <c r="BT30">
        <f>IF(ISNUMBER(SEARCH("&lt;",Rawdata!BQ30)),Rawdata!$C30/2,IF(ISBLANK(Rawdata!BQ30),"",Rawdata!BQ30))</f>
        <v>5.0000000000000001E-3</v>
      </c>
      <c r="BU30">
        <f>IF(ISNUMBER(SEARCH("&lt;",Rawdata!BR30)),Rawdata!$C30/2,IF(ISBLANK(Rawdata!BR30),"",Rawdata!BR30))</f>
        <v>5.0000000000000001E-3</v>
      </c>
      <c r="BV30">
        <f>IF(ISNUMBER(SEARCH("&lt;",Rawdata!BS30)),Rawdata!$C30/2,IF(ISBLANK(Rawdata!BS30),"",Rawdata!BS30))</f>
        <v>5.0000000000000001E-3</v>
      </c>
      <c r="BW30">
        <f>IF(ISNUMBER(SEARCH("&lt;",Rawdata!BT30)),Rawdata!$C30/2,IF(ISBLANK(Rawdata!BT30),"",Rawdata!BT30))</f>
        <v>5.0000000000000001E-3</v>
      </c>
      <c r="BX30">
        <f>IF(ISNUMBER(SEARCH("&lt;",Rawdata!BU30)),Rawdata!$C30/2,IF(ISBLANK(Rawdata!BU30),"",Rawdata!BU30))</f>
        <v>5.0000000000000001E-3</v>
      </c>
      <c r="BY30">
        <f>IF(ISNUMBER(SEARCH("&lt;",Rawdata!BV30)),Rawdata!$C30/2,IF(ISBLANK(Rawdata!BV30),"",Rawdata!BV30))</f>
        <v>5.0000000000000001E-3</v>
      </c>
      <c r="BZ30">
        <f>IF(ISNUMBER(SEARCH("&lt;",Rawdata!BW30)),Rawdata!$C30/2,IF(ISBLANK(Rawdata!BW30),"",Rawdata!BW30))</f>
        <v>5.0000000000000001E-3</v>
      </c>
      <c r="CA30">
        <f>IF(ISNUMBER(SEARCH("&lt;",Rawdata!BX30)),Rawdata!$C30/2,IF(ISBLANK(Rawdata!BX30),"",Rawdata!BX30))</f>
        <v>5.0000000000000001E-3</v>
      </c>
      <c r="CB30">
        <f>IF(ISNUMBER(SEARCH("&lt;",Rawdata!BY30)),Rawdata!$C30/2,IF(ISBLANK(Rawdata!BY30),"",Rawdata!BY30))</f>
        <v>5.0000000000000001E-3</v>
      </c>
      <c r="CC30">
        <f>IF(ISNUMBER(SEARCH("&lt;",Rawdata!BZ30)),Rawdata!$C30/2,IF(ISBLANK(Rawdata!BZ30),"",Rawdata!BZ30))</f>
        <v>5.0000000000000001E-3</v>
      </c>
      <c r="CD30">
        <f>IF(ISNUMBER(SEARCH("&lt;",Rawdata!CA30)),Rawdata!$C30/2,IF(ISBLANK(Rawdata!CA30),"",Rawdata!CA30))</f>
        <v>5.0000000000000001E-3</v>
      </c>
      <c r="CE30">
        <f>IF(ISNUMBER(SEARCH("&lt;",Rawdata!CB30)),Rawdata!$C30/2,IF(ISBLANK(Rawdata!CB30),"",Rawdata!CB30))</f>
        <v>5.0000000000000001E-3</v>
      </c>
      <c r="CF30">
        <f>IF(ISNUMBER(SEARCH("&lt;",Rawdata!CC30)),Rawdata!$C30/2,IF(ISBLANK(Rawdata!CC30),"",Rawdata!CC30))</f>
        <v>5.0000000000000001E-3</v>
      </c>
      <c r="CG30">
        <f>IF(ISNUMBER(SEARCH("&lt;",Rawdata!CD30)),Rawdata!$C30/2,IF(ISBLANK(Rawdata!CD30),"",Rawdata!CD30))</f>
        <v>3.3000000000000002E-2</v>
      </c>
      <c r="CH30">
        <f>IF(ISNUMBER(SEARCH("&lt;",Rawdata!CE30)),Rawdata!$C30/2,IF(ISBLANK(Rawdata!CE30),"",Rawdata!CE30))</f>
        <v>5.0000000000000001E-3</v>
      </c>
      <c r="CI30">
        <f>IF(ISNUMBER(SEARCH("&lt;",Rawdata!CF30)),Rawdata!$C30/2,IF(ISBLANK(Rawdata!CF30),"",Rawdata!CF30))</f>
        <v>5.0000000000000001E-3</v>
      </c>
      <c r="CJ30">
        <f>IF(ISNUMBER(SEARCH("&lt;",Rawdata!CG30)),Rawdata!$C30/2,IF(ISBLANK(Rawdata!CG30),"",Rawdata!CG30))</f>
        <v>5.0000000000000001E-3</v>
      </c>
      <c r="CK30">
        <f>IF(ISNUMBER(SEARCH("&lt;",Rawdata!CH30)),Rawdata!$C30/2,IF(ISBLANK(Rawdata!CH30),"",Rawdata!CH30))</f>
        <v>5.0000000000000001E-3</v>
      </c>
      <c r="CL30">
        <f>IF(ISNUMBER(SEARCH("&lt;",Rawdata!CI30)),Rawdata!$C30/2,IF(ISBLANK(Rawdata!CI30),"",Rawdata!CI30))</f>
        <v>5.0000000000000001E-3</v>
      </c>
      <c r="CM30">
        <f>IF(ISNUMBER(SEARCH("&lt;",Rawdata!CJ30)),Rawdata!$C30/2,IF(ISBLANK(Rawdata!CJ30),"",Rawdata!CJ30))</f>
        <v>5.0000000000000001E-3</v>
      </c>
      <c r="CN30">
        <f>IF(ISNUMBER(SEARCH("&lt;",Rawdata!CK30)),Rawdata!$C30/2,IF(ISBLANK(Rawdata!CK30),"",Rawdata!CK30))</f>
        <v>5.0000000000000001E-3</v>
      </c>
      <c r="CO30">
        <f>IF(ISNUMBER(SEARCH("&lt;",Rawdata!CL30)),Rawdata!$C30/2,IF(ISBLANK(Rawdata!CL30),"",Rawdata!CL30))</f>
        <v>5.0000000000000001E-3</v>
      </c>
      <c r="CP30">
        <f>IF(ISNUMBER(SEARCH("&lt;",Rawdata!CM30)),Rawdata!$C30/2,IF(ISBLANK(Rawdata!CM30),"",Rawdata!CM30))</f>
        <v>5.0000000000000001E-3</v>
      </c>
      <c r="CQ30">
        <f>IF(ISNUMBER(SEARCH("&lt;",Rawdata!CN30)),Rawdata!$C30/2,IF(ISBLANK(Rawdata!CN30),"",Rawdata!CN30))</f>
        <v>5.0000000000000001E-3</v>
      </c>
      <c r="CR30">
        <f>IF(ISNUMBER(SEARCH("&lt;",Rawdata!CO30)),Rawdata!$C30/2,IF(ISBLANK(Rawdata!CO30),"",Rawdata!CO30))</f>
        <v>5.0000000000000001E-3</v>
      </c>
      <c r="CS30">
        <f>IF(ISNUMBER(SEARCH("&lt;",Rawdata!CP30)),Rawdata!$C30/2,IF(ISBLANK(Rawdata!CP30),"",Rawdata!CP30))</f>
        <v>5.0000000000000001E-3</v>
      </c>
      <c r="CT30">
        <f>IF(ISNUMBER(SEARCH("&lt;",Rawdata!CQ30)),Rawdata!$C30/2,IF(ISBLANK(Rawdata!CQ30),"",Rawdata!CQ30))</f>
        <v>5.0000000000000001E-3</v>
      </c>
      <c r="CU30">
        <f>IF(ISNUMBER(SEARCH("&lt;",Rawdata!CR30)),Rawdata!$C30/2,IF(ISBLANK(Rawdata!CR30),"",Rawdata!CR30))</f>
        <v>5.0000000000000001E-3</v>
      </c>
      <c r="CV30">
        <f>IF(ISNUMBER(SEARCH("&lt;",Rawdata!CS30)),Rawdata!$C30/2,IF(ISBLANK(Rawdata!CS30),"",Rawdata!CS30))</f>
        <v>2.9000000000000001E-2</v>
      </c>
      <c r="CW30">
        <f>IF(ISNUMBER(SEARCH("&lt;",Rawdata!CT30)),Rawdata!$C30/2,IF(ISBLANK(Rawdata!CT30),"",Rawdata!CT30))</f>
        <v>5.0000000000000001E-3</v>
      </c>
      <c r="CX30">
        <f>IF(ISNUMBER(SEARCH("&lt;",Rawdata!CU30)),Rawdata!$C30/2,IF(ISBLANK(Rawdata!CU30),"",Rawdata!CU30))</f>
        <v>5.0000000000000001E-3</v>
      </c>
      <c r="CY30">
        <f>IF(ISNUMBER(SEARCH("&lt;",Rawdata!CV30)),Rawdata!$C30/2,IF(ISBLANK(Rawdata!CV30),"",Rawdata!CV30))</f>
        <v>5.0000000000000001E-3</v>
      </c>
      <c r="CZ30">
        <f>IF(ISNUMBER(SEARCH("&lt;",Rawdata!CW30)),Rawdata!$C30/2,IF(ISBLANK(Rawdata!CW30),"",Rawdata!CW30))</f>
        <v>5.0000000000000001E-3</v>
      </c>
      <c r="DA30">
        <f>IF(ISNUMBER(SEARCH("&lt;",Rawdata!CX30)),Rawdata!$C30/2,IF(ISBLANK(Rawdata!CX30),"",Rawdata!CX30))</f>
        <v>5.0000000000000001E-3</v>
      </c>
      <c r="DB30">
        <f>IF(ISNUMBER(SEARCH("&lt;",Rawdata!CY30)),Rawdata!$C30/2,IF(ISBLANK(Rawdata!CY30),"",Rawdata!CY30))</f>
        <v>5.0000000000000001E-3</v>
      </c>
      <c r="DC30">
        <f>IF(ISNUMBER(SEARCH("&lt;",Rawdata!CZ30)),Rawdata!$C30/2,IF(ISBLANK(Rawdata!CZ30),"",Rawdata!CZ30))</f>
        <v>5.0000000000000001E-3</v>
      </c>
      <c r="DD30">
        <f>IF(ISNUMBER(SEARCH("&lt;",Rawdata!DA30)),Rawdata!$C30/2,IF(ISBLANK(Rawdata!DA30),"",Rawdata!DA30))</f>
        <v>1.9E-2</v>
      </c>
      <c r="DE30">
        <f>IF(ISNUMBER(SEARCH("&lt;",Rawdata!DB30)),Rawdata!$C30/2,IF(ISBLANK(Rawdata!DB30),"",Rawdata!DB30))</f>
        <v>5.0000000000000001E-3</v>
      </c>
      <c r="DF30">
        <f>IF(ISNUMBER(SEARCH("&lt;",Rawdata!DC30)),Rawdata!$C30/2,IF(ISBLANK(Rawdata!DC30),"",Rawdata!DC30))</f>
        <v>5.0000000000000001E-3</v>
      </c>
      <c r="DG30">
        <f>IF(ISNUMBER(SEARCH("&lt;",Rawdata!DD30)),Rawdata!$C30/2,IF(ISBLANK(Rawdata!DD30),"",Rawdata!DD30))</f>
        <v>5.0000000000000001E-3</v>
      </c>
      <c r="DH30">
        <f>IF(ISNUMBER(SEARCH("&lt;",Rawdata!DE30)),Rawdata!$C30/2,IF(ISBLANK(Rawdata!DE30),"",Rawdata!DE30))</f>
        <v>5.0000000000000001E-3</v>
      </c>
      <c r="DI30">
        <f>IF(ISNUMBER(SEARCH("&lt;",Rawdata!DF30)),Rawdata!$C30/2,IF(ISBLANK(Rawdata!DF30),"",Rawdata!DF30))</f>
        <v>5.0000000000000001E-3</v>
      </c>
      <c r="DJ30">
        <f>IF(ISNUMBER(SEARCH("&lt;",Rawdata!DG30)),Rawdata!$C30/2,IF(ISBLANK(Rawdata!DG30),"",Rawdata!DG30))</f>
        <v>5.0000000000000001E-3</v>
      </c>
      <c r="DK30">
        <f>IF(ISNUMBER(SEARCH("&lt;",Rawdata!DH30)),Rawdata!$C30/2,IF(ISBLANK(Rawdata!DH30),"",Rawdata!DH30))</f>
        <v>5.0000000000000001E-3</v>
      </c>
      <c r="DL30">
        <f>IF(ISNUMBER(SEARCH("&lt;",Rawdata!DI30)),Rawdata!$C30/2,IF(ISBLANK(Rawdata!DI30),"",Rawdata!DI30))</f>
        <v>5.0000000000000001E-3</v>
      </c>
      <c r="DM30">
        <f>IF(ISNUMBER(SEARCH("&lt;",Rawdata!DJ30)),Rawdata!$C30/2,IF(ISBLANK(Rawdata!DJ30),"",Rawdata!DJ30))</f>
        <v>5.0000000000000001E-3</v>
      </c>
      <c r="DN30">
        <f>IF(ISNUMBER(SEARCH("&lt;",Rawdata!DK30)),Rawdata!$C30/2,IF(ISBLANK(Rawdata!DK30),"",Rawdata!DK30))</f>
        <v>5.0000000000000001E-3</v>
      </c>
      <c r="DO30">
        <f>IF(ISNUMBER(SEARCH("&lt;",Rawdata!DL30)),Rawdata!$C30/2,IF(ISBLANK(Rawdata!DL30),"",Rawdata!DL30))</f>
        <v>5.0000000000000001E-3</v>
      </c>
      <c r="DP30">
        <f>IF(ISNUMBER(SEARCH("&lt;",Rawdata!DM30)),Rawdata!$C30/2,IF(ISBLANK(Rawdata!DM30),"",Rawdata!DM30))</f>
        <v>5.0000000000000001E-3</v>
      </c>
      <c r="DQ30">
        <f>IF(ISNUMBER(SEARCH("&lt;",Rawdata!DN30)),Rawdata!$C30/2,IF(ISBLANK(Rawdata!DN30),"",Rawdata!DN30))</f>
        <v>5.0000000000000001E-3</v>
      </c>
      <c r="DR30">
        <f>IF(ISNUMBER(SEARCH("&lt;",Rawdata!DO30)),Rawdata!$C30/2,IF(ISBLANK(Rawdata!DO30),"",Rawdata!DO30))</f>
        <v>5.0000000000000001E-3</v>
      </c>
      <c r="DS30">
        <f>IF(ISNUMBER(SEARCH("&lt;",Rawdata!DP30)),Rawdata!$C30/2,IF(ISBLANK(Rawdata!DP30),"",Rawdata!DP30))</f>
        <v>5.0000000000000001E-3</v>
      </c>
      <c r="DT30">
        <f>IF(ISNUMBER(SEARCH("&lt;",Rawdata!DQ30)),Rawdata!$C30/2,IF(ISBLANK(Rawdata!DQ30),"",Rawdata!DQ30))</f>
        <v>5.0000000000000001E-3</v>
      </c>
      <c r="DU30">
        <f>IF(ISNUMBER(SEARCH("&lt;",Rawdata!DR30)),Rawdata!$C30/2,IF(ISBLANK(Rawdata!DR30),"",Rawdata!DR30))</f>
        <v>5.0000000000000001E-3</v>
      </c>
      <c r="DV30">
        <f>IF(ISNUMBER(SEARCH("&lt;",Rawdata!DS30)),Rawdata!$C30/2,IF(ISBLANK(Rawdata!DS30),"",Rawdata!DS30))</f>
        <v>5.0000000000000001E-3</v>
      </c>
      <c r="DW30">
        <f>IF(ISNUMBER(SEARCH("&lt;",Rawdata!DT30)),Rawdata!$C30/2,IF(ISBLANK(Rawdata!DT30),"",Rawdata!DT30))</f>
        <v>5.0000000000000001E-3</v>
      </c>
      <c r="DX30">
        <f>IF(ISNUMBER(SEARCH("&lt;",Rawdata!DU30)),Rawdata!$C30/2,IF(ISBLANK(Rawdata!DU30),"",Rawdata!DU30))</f>
        <v>5.0000000000000001E-3</v>
      </c>
      <c r="DY30">
        <f>IF(ISNUMBER(SEARCH("&lt;",Rawdata!DV30)),Rawdata!$C30/2,IF(ISBLANK(Rawdata!DV30),"",Rawdata!DV30))</f>
        <v>5.0000000000000001E-3</v>
      </c>
      <c r="DZ30">
        <f>IF(ISNUMBER(SEARCH("&lt;",Rawdata!DW30)),Rawdata!$C30/2,IF(ISBLANK(Rawdata!DW30),"",Rawdata!DW30))</f>
        <v>5.0000000000000001E-3</v>
      </c>
      <c r="EA30">
        <f>IF(ISNUMBER(SEARCH("&lt;",Rawdata!DX30)),Rawdata!$C30/2,IF(ISBLANK(Rawdata!DX30),"",Rawdata!DX30))</f>
        <v>5.0000000000000001E-3</v>
      </c>
      <c r="EB30">
        <f>IF(ISNUMBER(SEARCH("&lt;",Rawdata!DY30)),Rawdata!$C30/2,IF(ISBLANK(Rawdata!DY30),"",Rawdata!DY30))</f>
        <v>5.0000000000000001E-3</v>
      </c>
      <c r="EC30">
        <f>IF(ISNUMBER(SEARCH("&lt;",Rawdata!DZ30)),Rawdata!$C30/2,IF(ISBLANK(Rawdata!DZ30),"",Rawdata!DZ30))</f>
        <v>5.0000000000000001E-3</v>
      </c>
      <c r="ED30">
        <f>IF(ISNUMBER(SEARCH("&lt;",Rawdata!EA30)),Rawdata!$C30/2,IF(ISBLANK(Rawdata!EA30),"",Rawdata!EA30))</f>
        <v>5.0000000000000001E-3</v>
      </c>
      <c r="EE30">
        <f>IF(ISNUMBER(SEARCH("&lt;",Rawdata!EB30)),Rawdata!$C30/2,IF(ISBLANK(Rawdata!EB30),"",Rawdata!EB30))</f>
        <v>5.0000000000000001E-3</v>
      </c>
      <c r="EF30">
        <f>IF(ISNUMBER(SEARCH("&lt;",Rawdata!EC30)),Rawdata!$C30/2,IF(ISBLANK(Rawdata!EC30),"",Rawdata!EC30))</f>
        <v>5.0000000000000001E-3</v>
      </c>
      <c r="EG30">
        <f>IF(ISNUMBER(SEARCH("&lt;",Rawdata!ED30)),Rawdata!$C30/2,IF(ISBLANK(Rawdata!ED30),"",Rawdata!ED30))</f>
        <v>5.0000000000000001E-3</v>
      </c>
      <c r="EH30">
        <f>IF(ISNUMBER(SEARCH("&lt;",Rawdata!EE30)),Rawdata!$C30/2,IF(ISBLANK(Rawdata!EE30),"",Rawdata!EE30))</f>
        <v>5.0000000000000001E-3</v>
      </c>
      <c r="EI30">
        <f>IF(ISNUMBER(SEARCH("&lt;",Rawdata!EF30)),Rawdata!$C30/2,IF(ISBLANK(Rawdata!EF30),"",Rawdata!EF30))</f>
        <v>5.0000000000000001E-3</v>
      </c>
      <c r="EJ30">
        <f>IF(ISNUMBER(SEARCH("&lt;",Rawdata!EG30)),Rawdata!$C30/2,IF(ISBLANK(Rawdata!EG30),"",Rawdata!EG30))</f>
        <v>5.0000000000000001E-3</v>
      </c>
      <c r="EK30">
        <f>IF(ISNUMBER(SEARCH("&lt;",Rawdata!EH30)),Rawdata!$C30/2,IF(ISBLANK(Rawdata!EH30),"",Rawdata!EH30))</f>
        <v>5.0000000000000001E-3</v>
      </c>
      <c r="EL30">
        <f>IF(ISNUMBER(SEARCH("&lt;",Rawdata!EI30)),Rawdata!$C30/2,IF(ISBLANK(Rawdata!EI30),"",Rawdata!EI30))</f>
        <v>5.0000000000000001E-3</v>
      </c>
      <c r="EM30">
        <f>IF(ISNUMBER(SEARCH("&lt;",Rawdata!EJ30)),Rawdata!$C30/2,IF(ISBLANK(Rawdata!EJ30),"",Rawdata!EJ30))</f>
        <v>5.0000000000000001E-3</v>
      </c>
      <c r="EN30">
        <f>IF(ISNUMBER(SEARCH("&lt;",Rawdata!EK30)),Rawdata!$C30/2,IF(ISBLANK(Rawdata!EK30),"",Rawdata!EK30))</f>
        <v>5.0000000000000001E-3</v>
      </c>
      <c r="EO30">
        <f>IF(ISNUMBER(SEARCH("&lt;",Rawdata!EL30)),Rawdata!$C30/2,IF(ISBLANK(Rawdata!EL30),"",Rawdata!EL30))</f>
        <v>5.0000000000000001E-3</v>
      </c>
      <c r="EP30">
        <f>IF(ISNUMBER(SEARCH("&lt;",Rawdata!EM30)),Rawdata!$C30/2,IF(ISBLANK(Rawdata!EM30),"",Rawdata!EM30))</f>
        <v>5.0000000000000001E-3</v>
      </c>
      <c r="EQ30">
        <f>IF(ISNUMBER(SEARCH("&lt;",Rawdata!EN30)),Rawdata!$C30/2,IF(ISBLANK(Rawdata!EN30),"",Rawdata!EN30))</f>
        <v>5.0000000000000001E-3</v>
      </c>
      <c r="ER30">
        <f>IF(ISNUMBER(SEARCH("&lt;",Rawdata!EO30)),Rawdata!$C30/2,IF(ISBLANK(Rawdata!EO30),"",Rawdata!EO30))</f>
        <v>5.0000000000000001E-3</v>
      </c>
      <c r="ES30">
        <f>IF(ISNUMBER(SEARCH("&lt;",Rawdata!EP30)),Rawdata!$C30/2,IF(ISBLANK(Rawdata!EP30),"",Rawdata!EP30))</f>
        <v>5.0000000000000001E-3</v>
      </c>
      <c r="ET30">
        <f>IF(ISNUMBER(SEARCH("&lt;",Rawdata!EQ30)),Rawdata!$C30/2,IF(ISBLANK(Rawdata!EQ30),"",Rawdata!EQ30))</f>
        <v>5.0000000000000001E-3</v>
      </c>
      <c r="EU30">
        <f>IF(ISNUMBER(SEARCH("&lt;",Rawdata!ER30)),Rawdata!$C30/2,IF(ISBLANK(Rawdata!ER30),"",Rawdata!ER30))</f>
        <v>5.0000000000000001E-3</v>
      </c>
      <c r="EV30">
        <f>IF(ISNUMBER(SEARCH("&lt;",Rawdata!ES30)),Rawdata!$C30/2,IF(ISBLANK(Rawdata!ES30),"",Rawdata!ES30))</f>
        <v>5.0000000000000001E-3</v>
      </c>
      <c r="EW30">
        <f>IF(ISNUMBER(SEARCH("&lt;",Rawdata!ET30)),Rawdata!$C30/2,IF(ISBLANK(Rawdata!ET30),"",Rawdata!ET30))</f>
        <v>5.0000000000000001E-3</v>
      </c>
      <c r="EX30">
        <f>IF(ISNUMBER(SEARCH("&lt;",Rawdata!EU30)),Rawdata!$C30/2,IF(ISBLANK(Rawdata!EU30),"",Rawdata!EU30))</f>
        <v>5.0000000000000001E-3</v>
      </c>
      <c r="EY30">
        <f>IF(ISNUMBER(SEARCH("&lt;",Rawdata!EV30)),Rawdata!$C30/2,IF(ISBLANK(Rawdata!EV30),"",Rawdata!EV30))</f>
        <v>5.0000000000000001E-3</v>
      </c>
      <c r="EZ30">
        <f>IF(ISNUMBER(SEARCH("&lt;",Rawdata!EW30)),Rawdata!$C30/2,IF(ISBLANK(Rawdata!EW30),"",Rawdata!EW30))</f>
        <v>5.0000000000000001E-3</v>
      </c>
      <c r="FA30">
        <f>IF(ISNUMBER(SEARCH("&lt;",Rawdata!EX30)),Rawdata!$C30/2,IF(ISBLANK(Rawdata!EX30),"",Rawdata!EX30))</f>
        <v>5.0000000000000001E-3</v>
      </c>
      <c r="FB30">
        <f>IF(ISNUMBER(SEARCH("&lt;",Rawdata!EY30)),Rawdata!$C30/2,IF(ISBLANK(Rawdata!EY30),"",Rawdata!EY30))</f>
        <v>5.0000000000000001E-3</v>
      </c>
      <c r="FC30">
        <f>IF(ISNUMBER(SEARCH("&lt;",Rawdata!EZ30)),Rawdata!$C30/2,IF(ISBLANK(Rawdata!EZ30),"",Rawdata!EZ30))</f>
        <v>5.0000000000000001E-3</v>
      </c>
      <c r="FD30">
        <f>IF(ISNUMBER(SEARCH("&lt;",Rawdata!FA30)),Rawdata!$C30/2,IF(ISBLANK(Rawdata!FA30),"",Rawdata!FA30))</f>
        <v>5.0000000000000001E-3</v>
      </c>
      <c r="FE30">
        <f>IF(ISNUMBER(SEARCH("&lt;",Rawdata!FB30)),Rawdata!$C30/2,IF(ISBLANK(Rawdata!FB30),"",Rawdata!FB30))</f>
        <v>5.0000000000000001E-3</v>
      </c>
      <c r="FF30">
        <f>IF(ISNUMBER(SEARCH("&lt;",Rawdata!FC30)),Rawdata!$C30/2,IF(ISBLANK(Rawdata!FC30),"",Rawdata!FC30))</f>
        <v>5.0000000000000001E-3</v>
      </c>
      <c r="FG30">
        <f>IF(ISNUMBER(SEARCH("&lt;",Rawdata!FD30)),Rawdata!$C30/2,IF(ISBLANK(Rawdata!FD30),"",Rawdata!FD30))</f>
        <v>5.0000000000000001E-3</v>
      </c>
      <c r="FH30">
        <f>IF(ISNUMBER(SEARCH("&lt;",Rawdata!FE30)),Rawdata!$C30/2,IF(ISBLANK(Rawdata!FE30),"",Rawdata!FE30))</f>
        <v>5.0000000000000001E-3</v>
      </c>
      <c r="FI30">
        <f>IF(ISNUMBER(SEARCH("&lt;",Rawdata!FF30)),Rawdata!$C30/2,IF(ISBLANK(Rawdata!FF30),"",Rawdata!FF30))</f>
        <v>5.0000000000000001E-3</v>
      </c>
      <c r="FJ30">
        <f>IF(ISNUMBER(SEARCH("&lt;",Rawdata!FG30)),Rawdata!$C30/2,IF(ISBLANK(Rawdata!FG30),"",Rawdata!FG30))</f>
        <v>5.0000000000000001E-3</v>
      </c>
      <c r="FK30">
        <f>IF(ISNUMBER(SEARCH("&lt;",Rawdata!FH30)),Rawdata!$C30/2,IF(ISBLANK(Rawdata!FH30),"",Rawdata!FH30))</f>
        <v>5.0000000000000001E-3</v>
      </c>
      <c r="FL30">
        <f>IF(ISNUMBER(SEARCH("&lt;",Rawdata!FI30)),Rawdata!$C30/2,IF(ISBLANK(Rawdata!FI30),"",Rawdata!FI30))</f>
        <v>5.0000000000000001E-3</v>
      </c>
      <c r="FM30">
        <f>IF(ISNUMBER(SEARCH("&lt;",Rawdata!FJ30)),Rawdata!$C30/2,IF(ISBLANK(Rawdata!FJ30),"",Rawdata!FJ30))</f>
        <v>5.0000000000000001E-3</v>
      </c>
      <c r="FN30">
        <f>IF(ISNUMBER(SEARCH("&lt;",Rawdata!FK30)),Rawdata!$C30/2,IF(ISBLANK(Rawdata!FK30),"",Rawdata!FK30))</f>
        <v>5.0000000000000001E-3</v>
      </c>
      <c r="FO30">
        <f>IF(ISNUMBER(SEARCH("&lt;",Rawdata!FL30)),Rawdata!$C30/2,IF(ISBLANK(Rawdata!FL30),"",Rawdata!FL30))</f>
        <v>5.0000000000000001E-3</v>
      </c>
      <c r="FP30">
        <f>IF(ISNUMBER(SEARCH("&lt;",Rawdata!FM30)),Rawdata!$C30/2,IF(ISBLANK(Rawdata!FM30),"",Rawdata!FM30))</f>
        <v>5.0000000000000001E-3</v>
      </c>
      <c r="FQ30">
        <f>IF(ISNUMBER(SEARCH("&lt;",Rawdata!FN30)),Rawdata!$C30/2,IF(ISBLANK(Rawdata!FN30),"",Rawdata!FN30))</f>
        <v>5.0000000000000001E-3</v>
      </c>
      <c r="FR30">
        <f>IF(ISNUMBER(SEARCH("&lt;",Rawdata!FO30)),Rawdata!$C30/2,IF(ISBLANK(Rawdata!FO30),"",Rawdata!FO30))</f>
        <v>5.0000000000000001E-3</v>
      </c>
      <c r="FS30">
        <f>IF(ISNUMBER(SEARCH("&lt;",Rawdata!FP30)),Rawdata!$C30/2,IF(ISBLANK(Rawdata!FP30),"",Rawdata!FP30))</f>
        <v>5.0000000000000001E-3</v>
      </c>
      <c r="FT30" t="str">
        <f>IF(ISNUMBER(SEARCH("&lt;",Rawdata!FQ30)),Rawdata!$C30/2,IF(ISBLANK(Rawdata!FQ30),"",Rawdata!FQ30))</f>
        <v/>
      </c>
      <c r="FU30">
        <f>IF(ISNUMBER(SEARCH("&lt;",Rawdata!FR30)),Rawdata!$C30/2,IF(ISBLANK(Rawdata!FR30),"",Rawdata!FR30))</f>
        <v>5.0000000000000001E-3</v>
      </c>
      <c r="FV30">
        <f>IF(ISNUMBER(SEARCH("&lt;",Rawdata!FS30)),Rawdata!$C30/2,IF(ISBLANK(Rawdata!FS30),"",Rawdata!FS30))</f>
        <v>5.0000000000000001E-3</v>
      </c>
      <c r="FW30">
        <f>IF(ISNUMBER(SEARCH("&lt;",Rawdata!FT30)),Rawdata!$C30/2,IF(ISBLANK(Rawdata!FT30),"",Rawdata!FT30))</f>
        <v>5.0000000000000001E-3</v>
      </c>
      <c r="FX30">
        <f>IF(ISNUMBER(SEARCH("&lt;",Rawdata!FU30)),Rawdata!$C30/2,IF(ISBLANK(Rawdata!FU30),"",Rawdata!FU30))</f>
        <v>5.0000000000000001E-3</v>
      </c>
      <c r="FY30">
        <f>IF(ISNUMBER(SEARCH("&lt;",Rawdata!FV30)),Rawdata!$C30/2,IF(ISBLANK(Rawdata!FV30),"",Rawdata!FV30))</f>
        <v>5.0000000000000001E-3</v>
      </c>
      <c r="FZ30">
        <f>IF(ISNUMBER(SEARCH("&lt;",Rawdata!FW30)),Rawdata!$C30/2,IF(ISBLANK(Rawdata!FW30),"",Rawdata!FW30))</f>
        <v>5.0000000000000001E-3</v>
      </c>
      <c r="GA30">
        <f>IF(ISNUMBER(SEARCH("&lt;",Rawdata!FX30)),Rawdata!$C30/2,IF(ISBLANK(Rawdata!FX30),"",Rawdata!FX30))</f>
        <v>5.0000000000000001E-3</v>
      </c>
      <c r="GB30">
        <f>IF(ISNUMBER(SEARCH("&lt;",Rawdata!FY30)),Rawdata!$C30/2,IF(ISBLANK(Rawdata!FY30),"",Rawdata!FY30))</f>
        <v>5.0000000000000001E-3</v>
      </c>
      <c r="GC30">
        <f>IF(ISNUMBER(SEARCH("&lt;",Rawdata!FZ30)),Rawdata!$C30/2,IF(ISBLANK(Rawdata!FZ30),"",Rawdata!FZ30))</f>
        <v>5.0000000000000001E-3</v>
      </c>
      <c r="GD30">
        <f>IF(ISNUMBER(SEARCH("&lt;",Rawdata!GA30)),Rawdata!$C30/2,IF(ISBLANK(Rawdata!GA30),"",Rawdata!GA30))</f>
        <v>5.0000000000000001E-3</v>
      </c>
      <c r="GE30">
        <f>IF(ISNUMBER(SEARCH("&lt;",Rawdata!GB30)),Rawdata!$C30/2,IF(ISBLANK(Rawdata!GB30),"",Rawdata!GB30))</f>
        <v>5.0000000000000001E-3</v>
      </c>
      <c r="GF30">
        <f>IF(ISNUMBER(SEARCH("&lt;",Rawdata!GC30)),Rawdata!$C30/2,IF(ISBLANK(Rawdata!GC30),"",Rawdata!GC30))</f>
        <v>5.0000000000000001E-3</v>
      </c>
      <c r="GG30">
        <f>IF(ISNUMBER(SEARCH("&lt;",Rawdata!GD30)),Rawdata!$C30/2,IF(ISBLANK(Rawdata!GD30),"",Rawdata!GD30))</f>
        <v>5.0000000000000001E-3</v>
      </c>
      <c r="GH30">
        <f>IF(ISNUMBER(SEARCH("&lt;",Rawdata!GE30)),Rawdata!$C30/2,IF(ISBLANK(Rawdata!GE30),"",Rawdata!GE30))</f>
        <v>5.0000000000000001E-3</v>
      </c>
      <c r="GI30">
        <f>IF(ISNUMBER(SEARCH("&lt;",Rawdata!GF30)),Rawdata!$C30/2,IF(ISBLANK(Rawdata!GF30),"",Rawdata!GF30))</f>
        <v>3.2000000000000001E-2</v>
      </c>
      <c r="GJ30">
        <f>IF(ISNUMBER(SEARCH("&lt;",Rawdata!GG30)),Rawdata!$C30/2,IF(ISBLANK(Rawdata!GG30),"",Rawdata!GG30))</f>
        <v>5.0000000000000001E-3</v>
      </c>
      <c r="GK30">
        <f>IF(ISNUMBER(SEARCH("&lt;",Rawdata!GH30)),Rawdata!$C30/2,IF(ISBLANK(Rawdata!GH30),"",Rawdata!GH30))</f>
        <v>5.0000000000000001E-3</v>
      </c>
      <c r="GL30">
        <f>IF(ISNUMBER(SEARCH("&lt;",Rawdata!GI30)),Rawdata!$C30/2,IF(ISBLANK(Rawdata!GI30),"",Rawdata!GI30))</f>
        <v>5.0000000000000001E-3</v>
      </c>
      <c r="GM30">
        <f>IF(ISNUMBER(SEARCH("&lt;",Rawdata!GJ30)),Rawdata!$C30/2,IF(ISBLANK(Rawdata!GJ30),"",Rawdata!GJ30))</f>
        <v>5.0000000000000001E-3</v>
      </c>
      <c r="GN30">
        <f>IF(ISNUMBER(SEARCH("&lt;",Rawdata!GK30)),Rawdata!$C30/2,IF(ISBLANK(Rawdata!GK30),"",Rawdata!GK30))</f>
        <v>5.0000000000000001E-3</v>
      </c>
      <c r="GO30">
        <f>IF(ISNUMBER(SEARCH("&lt;",Rawdata!GL30)),Rawdata!$C30/2,IF(ISBLANK(Rawdata!GL30),"",Rawdata!GL30))</f>
        <v>5.0000000000000001E-3</v>
      </c>
      <c r="GP30">
        <f>IF(ISNUMBER(SEARCH("&lt;",Rawdata!GM30)),Rawdata!$C30/2,IF(ISBLANK(Rawdata!GM30),"",Rawdata!GM30))</f>
        <v>5.0000000000000001E-3</v>
      </c>
      <c r="GQ30">
        <f>IF(ISNUMBER(SEARCH("&lt;",Rawdata!GN30)),Rawdata!$C30/2,IF(ISBLANK(Rawdata!GN30),"",Rawdata!GN30))</f>
        <v>5.0000000000000001E-3</v>
      </c>
      <c r="GR30">
        <f>IF(ISNUMBER(SEARCH("&lt;",Rawdata!GO30)),Rawdata!$C30/2,IF(ISBLANK(Rawdata!GO30),"",Rawdata!GO30))</f>
        <v>5.0000000000000001E-3</v>
      </c>
      <c r="GS30">
        <f>IF(ISNUMBER(SEARCH("&lt;",Rawdata!GP30)),Rawdata!$C30/2,IF(ISBLANK(Rawdata!GP30),"",Rawdata!GP30))</f>
        <v>5.0000000000000001E-3</v>
      </c>
      <c r="GT30">
        <f>IF(ISNUMBER(SEARCH("&lt;",Rawdata!GQ30)),Rawdata!$C30/2,IF(ISBLANK(Rawdata!GQ30),"",Rawdata!GQ30))</f>
        <v>5.0000000000000001E-3</v>
      </c>
      <c r="GU30">
        <f>IF(ISNUMBER(SEARCH("&lt;",Rawdata!GR30)),Rawdata!$C30/2,IF(ISBLANK(Rawdata!GR30),"",Rawdata!GR30))</f>
        <v>5.0000000000000001E-3</v>
      </c>
      <c r="GV30">
        <f>IF(ISNUMBER(SEARCH("&lt;",Rawdata!GS30)),Rawdata!$C30/2,IF(ISBLANK(Rawdata!GS30),"",Rawdata!GS30))</f>
        <v>5.0000000000000001E-3</v>
      </c>
      <c r="GW30">
        <f>IF(ISNUMBER(SEARCH("&lt;",Rawdata!GT30)),Rawdata!$C30/2,IF(ISBLANK(Rawdata!GT30),"",Rawdata!GT30))</f>
        <v>5.0000000000000001E-3</v>
      </c>
      <c r="GX30">
        <f>IF(ISNUMBER(SEARCH("&lt;",Rawdata!GU30)),Rawdata!$C30/2,IF(ISBLANK(Rawdata!GU30),"",Rawdata!GU30))</f>
        <v>5.0000000000000001E-3</v>
      </c>
      <c r="GY30">
        <f>IF(ISNUMBER(SEARCH("&lt;",Rawdata!GV30)),Rawdata!$C30/2,IF(ISBLANK(Rawdata!GV30),"",Rawdata!GV30))</f>
        <v>5.0000000000000001E-3</v>
      </c>
      <c r="GZ30">
        <f>IF(ISNUMBER(SEARCH("&lt;",Rawdata!GW30)),Rawdata!$C30/2,IF(ISBLANK(Rawdata!GW30),"",Rawdata!GW30))</f>
        <v>5.0000000000000001E-3</v>
      </c>
      <c r="HA30">
        <f>IF(ISNUMBER(SEARCH("&lt;",Rawdata!GX30)),Rawdata!$C30/2,IF(ISBLANK(Rawdata!GX30),"",Rawdata!GX30))</f>
        <v>5.0000000000000001E-3</v>
      </c>
      <c r="HB30">
        <f>IF(ISNUMBER(SEARCH("&lt;",Rawdata!GY30)),Rawdata!$C30/2,IF(ISBLANK(Rawdata!GY30),"",Rawdata!GY30))</f>
        <v>5.0000000000000001E-3</v>
      </c>
      <c r="HC30">
        <f>IF(ISNUMBER(SEARCH("&lt;",Rawdata!GZ30)),Rawdata!$C30/2,IF(ISBLANK(Rawdata!GZ30),"",Rawdata!GZ30))</f>
        <v>5.0000000000000001E-3</v>
      </c>
      <c r="HD30">
        <f>IF(ISNUMBER(SEARCH("&lt;",Rawdata!HA30)),Rawdata!$C30/2,IF(ISBLANK(Rawdata!HA30),"",Rawdata!HA30))</f>
        <v>5.0000000000000001E-3</v>
      </c>
      <c r="HE30">
        <f>IF(ISNUMBER(SEARCH("&lt;",Rawdata!HB30)),Rawdata!$C30/2,IF(ISBLANK(Rawdata!HB30),"",Rawdata!HB30))</f>
        <v>5.0000000000000001E-3</v>
      </c>
      <c r="HF30">
        <f>IF(ISNUMBER(SEARCH("&lt;",Rawdata!HC30)),Rawdata!$C30/2,IF(ISBLANK(Rawdata!HC30),"",Rawdata!HC30))</f>
        <v>5.0000000000000001E-3</v>
      </c>
      <c r="HG30">
        <f>IF(ISNUMBER(SEARCH("&lt;",Rawdata!HD30)),Rawdata!$C30/2,IF(ISBLANK(Rawdata!HD30),"",Rawdata!HD30))</f>
        <v>5.0000000000000001E-3</v>
      </c>
      <c r="HH30">
        <f>IF(ISNUMBER(SEARCH("&lt;",Rawdata!HE30)),Rawdata!$C30/2,IF(ISBLANK(Rawdata!HE30),"",Rawdata!HE30))</f>
        <v>5.0000000000000001E-3</v>
      </c>
      <c r="HI30">
        <f>IF(ISNUMBER(SEARCH("&lt;",Rawdata!HF30)),Rawdata!$C30/2,IF(ISBLANK(Rawdata!HF30),"",Rawdata!HF30))</f>
        <v>5.0000000000000001E-3</v>
      </c>
      <c r="HJ30">
        <f>IF(ISNUMBER(SEARCH("&lt;",Rawdata!HG30)),Rawdata!$C30/2,IF(ISBLANK(Rawdata!HG30),"",Rawdata!HG30))</f>
        <v>5.0000000000000001E-3</v>
      </c>
      <c r="HK30">
        <f>IF(ISNUMBER(SEARCH("&lt;",Rawdata!HH30)),Rawdata!$C30/2,IF(ISBLANK(Rawdata!HH30),"",Rawdata!HH30))</f>
        <v>5.0000000000000001E-3</v>
      </c>
      <c r="HL30">
        <f>IF(ISNUMBER(SEARCH("&lt;",Rawdata!HI30)),Rawdata!$C30/2,IF(ISBLANK(Rawdata!HI30),"",Rawdata!HI30))</f>
        <v>5.0000000000000001E-3</v>
      </c>
      <c r="HM30">
        <f>IF(ISNUMBER(SEARCH("&lt;",Rawdata!HJ30)),Rawdata!$C30/2,IF(ISBLANK(Rawdata!HJ30),"",Rawdata!HJ30))</f>
        <v>5.0000000000000001E-3</v>
      </c>
      <c r="HN30">
        <f>IF(ISNUMBER(SEARCH("&lt;",Rawdata!HK30)),Rawdata!$C30/2,IF(ISBLANK(Rawdata!HK30),"",Rawdata!HK30))</f>
        <v>5.0000000000000001E-3</v>
      </c>
      <c r="HO30">
        <f>IF(ISNUMBER(SEARCH("&lt;",Rawdata!HL30)),Rawdata!$C30/2,IF(ISBLANK(Rawdata!HL30),"",Rawdata!HL30))</f>
        <v>5.0000000000000001E-3</v>
      </c>
      <c r="HP30">
        <f>IF(ISNUMBER(SEARCH("&lt;",Rawdata!HM30)),Rawdata!$C30/2,IF(ISBLANK(Rawdata!HM30),"",Rawdata!HM30))</f>
        <v>5.0000000000000001E-3</v>
      </c>
      <c r="HQ30">
        <f>IF(ISNUMBER(SEARCH("&lt;",Rawdata!HN30)),Rawdata!$C30/2,IF(ISBLANK(Rawdata!HN30),"",Rawdata!HN30))</f>
        <v>5.0000000000000001E-3</v>
      </c>
      <c r="HR30">
        <f>IF(ISNUMBER(SEARCH("&lt;",Rawdata!HO30)),Rawdata!$C30/2,IF(ISBLANK(Rawdata!HO30),"",Rawdata!HO30))</f>
        <v>5.0000000000000001E-3</v>
      </c>
      <c r="HS30">
        <f>IF(ISNUMBER(SEARCH("&lt;",Rawdata!HP30)),Rawdata!$C30/2,IF(ISBLANK(Rawdata!HP30),"",Rawdata!HP30))</f>
        <v>5.0000000000000001E-3</v>
      </c>
      <c r="HT30">
        <f>IF(ISNUMBER(SEARCH("&lt;",Rawdata!HQ30)),Rawdata!$C30/2,IF(ISBLANK(Rawdata!HQ30),"",Rawdata!HQ30))</f>
        <v>5.0000000000000001E-3</v>
      </c>
      <c r="HU30">
        <f>IF(ISNUMBER(SEARCH("&lt;",Rawdata!HR30)),Rawdata!$C30/2,IF(ISBLANK(Rawdata!HR30),"",Rawdata!HR30))</f>
        <v>5.0000000000000001E-3</v>
      </c>
      <c r="HV30">
        <f>IF(ISNUMBER(SEARCH("&lt;",Rawdata!HS30)),Rawdata!$C30/2,IF(ISBLANK(Rawdata!HS30),"",Rawdata!HS30))</f>
        <v>5.0000000000000001E-3</v>
      </c>
      <c r="HW30">
        <f>IF(ISNUMBER(SEARCH("&lt;",Rawdata!HT30)),Rawdata!$C30/2,IF(ISBLANK(Rawdata!HT30),"",Rawdata!HT30))</f>
        <v>5.0000000000000001E-3</v>
      </c>
      <c r="HX30">
        <f>IF(ISNUMBER(SEARCH("&lt;",Rawdata!HU30)),Rawdata!$C30/2,IF(ISBLANK(Rawdata!HU30),"",Rawdata!HU30))</f>
        <v>5.0000000000000001E-3</v>
      </c>
      <c r="HY30">
        <f>IF(ISNUMBER(SEARCH("&lt;",Rawdata!HV30)),Rawdata!$C30/2,IF(ISBLANK(Rawdata!HV30),"",Rawdata!HV30))</f>
        <v>5.0000000000000001E-3</v>
      </c>
      <c r="HZ30">
        <f>IF(ISNUMBER(SEARCH("&lt;",Rawdata!HW30)),Rawdata!$C30/2,IF(ISBLANK(Rawdata!HW30),"",Rawdata!HW30))</f>
        <v>5.0000000000000001E-3</v>
      </c>
      <c r="IA30">
        <f>IF(ISNUMBER(SEARCH("&lt;",Rawdata!HX30)),Rawdata!$C30/2,IF(ISBLANK(Rawdata!HX30),"",Rawdata!HX30))</f>
        <v>5.0000000000000001E-3</v>
      </c>
      <c r="IB30">
        <f>IF(ISNUMBER(SEARCH("&lt;",Rawdata!HY30)),Rawdata!$C30/2,IF(ISBLANK(Rawdata!HY30),"",Rawdata!HY30))</f>
        <v>5.0000000000000001E-3</v>
      </c>
      <c r="IC30">
        <f>IF(ISNUMBER(SEARCH("&lt;",Rawdata!HZ30)),Rawdata!$C30/2,IF(ISBLANK(Rawdata!HZ30),"",Rawdata!HZ30))</f>
        <v>5.0000000000000001E-3</v>
      </c>
      <c r="ID30">
        <f>IF(ISNUMBER(SEARCH("&lt;",Rawdata!IA30)),Rawdata!$C30/2,IF(ISBLANK(Rawdata!IA30),"",Rawdata!IA30))</f>
        <v>5.0000000000000001E-3</v>
      </c>
      <c r="IE30">
        <f>IF(ISNUMBER(SEARCH("&lt;",Rawdata!IB30)),Rawdata!$C30/2,IF(ISBLANK(Rawdata!IB30),"",Rawdata!IB30))</f>
        <v>5.0000000000000001E-3</v>
      </c>
      <c r="IF30">
        <f>IF(ISNUMBER(SEARCH("&lt;",Rawdata!IC30)),Rawdata!$C30/2,IF(ISBLANK(Rawdata!IC30),"",Rawdata!IC30))</f>
        <v>5.0000000000000001E-3</v>
      </c>
      <c r="IG30">
        <f>IF(ISNUMBER(SEARCH("&lt;",Rawdata!ID30)),Rawdata!$C30/2,IF(ISBLANK(Rawdata!ID30),"",Rawdata!ID30))</f>
        <v>5.0000000000000001E-3</v>
      </c>
      <c r="IH30">
        <f>IF(ISNUMBER(SEARCH("&lt;",Rawdata!IE30)),Rawdata!$C30/2,IF(ISBLANK(Rawdata!IE30),"",Rawdata!IE30))</f>
        <v>5.0000000000000001E-3</v>
      </c>
      <c r="II30">
        <f>IF(ISNUMBER(SEARCH("&lt;",Rawdata!IF30)),Rawdata!$C30/2,IF(ISBLANK(Rawdata!IF30),"",Rawdata!IF30))</f>
        <v>5.0000000000000001E-3</v>
      </c>
      <c r="IJ30">
        <f>IF(ISNUMBER(SEARCH("&lt;",Rawdata!IG30)),Rawdata!$C30/2,IF(ISBLANK(Rawdata!IG30),"",Rawdata!IG30))</f>
        <v>5.0000000000000001E-3</v>
      </c>
      <c r="IK30">
        <f>IF(ISNUMBER(SEARCH("&lt;",Rawdata!IH30)),Rawdata!$C30/2,IF(ISBLANK(Rawdata!IH30),"",Rawdata!IH30))</f>
        <v>5.0000000000000001E-3</v>
      </c>
      <c r="IL30">
        <f>IF(ISNUMBER(SEARCH("&lt;",Rawdata!II30)),Rawdata!$C30/2,IF(ISBLANK(Rawdata!II30),"",Rawdata!II30))</f>
        <v>5.0000000000000001E-3</v>
      </c>
      <c r="IM30">
        <f>IF(ISNUMBER(SEARCH("&lt;",Rawdata!IJ30)),Rawdata!$C30/2,IF(ISBLANK(Rawdata!IJ30),"",Rawdata!IJ30))</f>
        <v>5.0000000000000001E-3</v>
      </c>
      <c r="IN30">
        <f>IF(ISNUMBER(SEARCH("&lt;",Rawdata!IK30)),Rawdata!$C30/2,IF(ISBLANK(Rawdata!IK30),"",Rawdata!IK30))</f>
        <v>5.0000000000000001E-3</v>
      </c>
      <c r="IO30">
        <f>IF(ISNUMBER(SEARCH("&lt;",Rawdata!IL30)),Rawdata!$C30/2,IF(ISBLANK(Rawdata!IL30),"",Rawdata!IL30))</f>
        <v>5.0000000000000001E-3</v>
      </c>
      <c r="IP30">
        <f>IF(ISNUMBER(SEARCH("&lt;",Rawdata!IM30)),Rawdata!$C30/2,IF(ISBLANK(Rawdata!IM30),"",Rawdata!IM30))</f>
        <v>5.0000000000000001E-3</v>
      </c>
      <c r="IQ30">
        <f>IF(ISNUMBER(SEARCH("&lt;",Rawdata!IN30)),Rawdata!$C30/2,IF(ISBLANK(Rawdata!IN30),"",Rawdata!IN30))</f>
        <v>5.0000000000000001E-3</v>
      </c>
      <c r="IR30">
        <f>IF(ISNUMBER(SEARCH("&lt;",Rawdata!IO30)),Rawdata!$C30/2,IF(ISBLANK(Rawdata!IO30),"",Rawdata!IO30))</f>
        <v>5.0000000000000001E-3</v>
      </c>
      <c r="IS30">
        <f>IF(ISNUMBER(SEARCH("&lt;",Rawdata!IP30)),Rawdata!$C30/2,IF(ISBLANK(Rawdata!IP30),"",Rawdata!IP30))</f>
        <v>5.0000000000000001E-3</v>
      </c>
      <c r="IT30">
        <f>IF(ISNUMBER(SEARCH("&lt;",Rawdata!IQ30)),Rawdata!$C30/2,IF(ISBLANK(Rawdata!IQ30),"",Rawdata!IQ30))</f>
        <v>5.0000000000000001E-3</v>
      </c>
      <c r="IU30">
        <f>IF(ISNUMBER(SEARCH("&lt;",Rawdata!IR30)),Rawdata!$C30/2,IF(ISBLANK(Rawdata!IR30),"",Rawdata!IR30))</f>
        <v>5.0000000000000001E-3</v>
      </c>
      <c r="IV30">
        <f>IF(ISNUMBER(SEARCH("&lt;",Rawdata!IS30)),Rawdata!$C30/2,IF(ISBLANK(Rawdata!IS30),"",Rawdata!IS30))</f>
        <v>5.0000000000000001E-3</v>
      </c>
      <c r="IW30">
        <f>IF(ISNUMBER(SEARCH("&lt;",Rawdata!IT30)),Rawdata!$C30/2,IF(ISBLANK(Rawdata!IT30),"",Rawdata!IT30))</f>
        <v>5.0000000000000001E-3</v>
      </c>
      <c r="IX30">
        <f>IF(ISNUMBER(SEARCH("&lt;",Rawdata!IU30)),Rawdata!$C30/2,IF(ISBLANK(Rawdata!IU30),"",Rawdata!IU30))</f>
        <v>5.0000000000000001E-3</v>
      </c>
      <c r="IY30">
        <f>IF(ISNUMBER(SEARCH("&lt;",Rawdata!IV30)),Rawdata!$C30/2,IF(ISBLANK(Rawdata!IV30),"",Rawdata!IV30))</f>
        <v>5.0000000000000001E-3</v>
      </c>
      <c r="IZ30">
        <f>IF(ISNUMBER(SEARCH("&lt;",Rawdata!IW30)),Rawdata!$C30/2,IF(ISBLANK(Rawdata!IW30),"",Rawdata!IW30))</f>
        <v>5.0000000000000001E-3</v>
      </c>
      <c r="JA30">
        <f>IF(ISNUMBER(SEARCH("&lt;",Rawdata!IX30)),Rawdata!$C30/2,IF(ISBLANK(Rawdata!IX30),"",Rawdata!IX30))</f>
        <v>5.0000000000000001E-3</v>
      </c>
      <c r="JB30">
        <f>IF(ISNUMBER(SEARCH("&lt;",Rawdata!IY30)),Rawdata!$C30/2,IF(ISBLANK(Rawdata!IY30),"",Rawdata!IY30))</f>
        <v>5.0000000000000001E-3</v>
      </c>
      <c r="JC30">
        <f>IF(ISNUMBER(SEARCH("&lt;",Rawdata!IZ30)),Rawdata!$C30/2,IF(ISBLANK(Rawdata!IZ30),"",Rawdata!IZ30))</f>
        <v>5.0000000000000001E-3</v>
      </c>
      <c r="JD30">
        <f>IF(ISNUMBER(SEARCH("&lt;",Rawdata!JA30)),Rawdata!$C30/2,IF(ISBLANK(Rawdata!JA30),"",Rawdata!JA30))</f>
        <v>5.0000000000000001E-3</v>
      </c>
      <c r="JE30">
        <f>IF(ISNUMBER(SEARCH("&lt;",Rawdata!JB30)),Rawdata!$C30/2,IF(ISBLANK(Rawdata!JB30),"",Rawdata!JB30))</f>
        <v>5.0000000000000001E-3</v>
      </c>
      <c r="JF30">
        <f>IF(ISNUMBER(SEARCH("&lt;",Rawdata!JC30)),Rawdata!$C30/2,IF(ISBLANK(Rawdata!JC30),"",Rawdata!JC30))</f>
        <v>5.0000000000000001E-3</v>
      </c>
      <c r="JG30">
        <f>IF(ISNUMBER(SEARCH("&lt;",Rawdata!JD30)),Rawdata!$C30/2,IF(ISBLANK(Rawdata!JD30),"",Rawdata!JD30))</f>
        <v>5.0000000000000001E-3</v>
      </c>
      <c r="JH30">
        <f>IF(ISNUMBER(SEARCH("&lt;",Rawdata!JE30)),Rawdata!$C30/2,IF(ISBLANK(Rawdata!JE30),"",Rawdata!JE30))</f>
        <v>5.0000000000000001E-3</v>
      </c>
      <c r="JI30">
        <f>IF(ISNUMBER(SEARCH("&lt;",Rawdata!JF30)),Rawdata!$C30/2,IF(ISBLANK(Rawdata!JF30),"",Rawdata!JF30))</f>
        <v>5.0000000000000001E-3</v>
      </c>
    </row>
    <row r="31" spans="1:269" x14ac:dyDescent="0.25">
      <c r="A31" s="195" t="s">
        <v>43</v>
      </c>
      <c r="B31" s="801">
        <f t="shared" si="0"/>
        <v>5.0000000000000001E-3</v>
      </c>
      <c r="C31" s="801">
        <f t="shared" si="10"/>
        <v>5.0000000000000001E-3</v>
      </c>
      <c r="D31" s="801">
        <f t="shared" si="1"/>
        <v>5.0000000000000001E-3</v>
      </c>
      <c r="E31" s="801">
        <f t="shared" si="2"/>
        <v>5.0000000000000001E-3</v>
      </c>
      <c r="F31" s="801">
        <f t="shared" si="3"/>
        <v>5.0000000000000001E-3</v>
      </c>
      <c r="G31" s="798">
        <f t="shared" si="11"/>
        <v>5.0000000000000001E-3</v>
      </c>
      <c r="H31" s="707">
        <f t="shared" si="4"/>
        <v>8.7999999999999995E-2</v>
      </c>
      <c r="I31" s="801" cm="1">
        <f t="array" ref="I31">_xlfn.QUARTILE.INC(IF($Y$4:$XFD$4="Harbour mode: Intake seawater ",$Y31:$XFD31),1)</f>
        <v>5.0000000000000001E-3</v>
      </c>
      <c r="J31" s="801" cm="1">
        <f t="array" ref="J31">_xlfn.QUARTILE.INC(IF($Y$4:$XFD$4="Harbour mode: Intake seawater ",$Y31:$XFD31),3)</f>
        <v>5.0000000000000001E-3</v>
      </c>
      <c r="K31" s="164">
        <f t="shared" si="5"/>
        <v>5.0000000000000001E-3</v>
      </c>
      <c r="L31" s="315" cm="1">
        <f t="array" ref="L31">_xlfn.QUARTILE.INC(IF($Y$4:$XFD$4="Harbour mode: After AE scrubber, but before cleaning ",$Y31:$XFD31),1)</f>
        <v>5.0000000000000001E-3</v>
      </c>
      <c r="M31" s="315" cm="1">
        <f t="array" ref="M31">_xlfn.QUARTILE.INC(IF($Y$4:$XFD$4="Harbour mode: After AE scrubber, but before cleaning ",$Y31:$XFD31),3)</f>
        <v>5.0000000000000001E-3</v>
      </c>
      <c r="N31" s="164">
        <f t="shared" si="6"/>
        <v>5.0000000000000001E-3</v>
      </c>
      <c r="O31" s="315" cm="1">
        <f t="array" ref="O31">_xlfn.QUARTILE.INC(IF($Y$4:XFD$4="Transit, full speed: Intake seawater ",$Y31:$XFD31),1)</f>
        <v>5.0000000000000001E-3</v>
      </c>
      <c r="P31" s="315" cm="1">
        <f t="array" ref="P31">_xlfn.QUARTILE.INC(IF($Y$4:XFD$4="Transit, full speed: Intake seawater ",$Y31:$XFD31),3)</f>
        <v>5.0000000000000001E-3</v>
      </c>
      <c r="Q31" s="164">
        <f t="shared" si="7"/>
        <v>5.0000000000000001E-3</v>
      </c>
      <c r="R31" s="315" cm="1">
        <f t="array" ref="R31">_xlfn.QUARTILE.INC(IF($Y$4:$XFD$4="Transit, full speed: After ME scrubber, but before cleaning ",$Y31:$XFD31),1)</f>
        <v>5.0000000000000001E-3</v>
      </c>
      <c r="S31" s="315" cm="1">
        <f t="array" ref="S31">_xlfn.QUARTILE.INC(IF($Y$4:$XFD$4="Transit, full speed: After ME scrubber, but before cleaning ",$Y31:$XFD31),3)</f>
        <v>1.0999999999999999E-2</v>
      </c>
      <c r="T31" s="164">
        <f t="shared" si="8"/>
        <v>1.9999999999999997E-2</v>
      </c>
      <c r="U31" s="315" cm="1">
        <f t="array" ref="U31">_xlfn.QUARTILE.INC(IF($Y$4:$XFD$4="Transit, full speed: After AE scrubber, but before cleaning ",$Y31:$XFD31),1)</f>
        <v>5.0000000000000001E-3</v>
      </c>
      <c r="V31" s="315" cm="1">
        <f t="array" ref="V31">_xlfn.QUARTILE.INC(IF($Y$4:$XFD$4="Transit, full speed: After AE scrubber, but before cleaning ",$Y31:$XFD31),3)</f>
        <v>5.0000000000000001E-3</v>
      </c>
      <c r="W31" s="164">
        <f t="shared" si="9"/>
        <v>5.0000000000000001E-3</v>
      </c>
      <c r="X31" s="802" cm="1">
        <f t="array" ref="X31">SUMPRODUCT(--(_xlfn.ISFORMULA(Y31:XFD31)), --(LEN(Y31:XFD31)=0))</f>
        <v>1</v>
      </c>
      <c r="Y31">
        <f>IF(ISNUMBER(SEARCH("&lt;",Rawdata!V31)),Rawdata!$C31/2,IF(ISBLANK(Rawdata!V31),"",Rawdata!V31))</f>
        <v>5.0000000000000001E-3</v>
      </c>
      <c r="Z31">
        <f>IF(ISNUMBER(SEARCH("&lt;",Rawdata!W31)),Rawdata!$C31/2,IF(ISBLANK(Rawdata!W31),"",Rawdata!W31))</f>
        <v>5.0000000000000001E-3</v>
      </c>
      <c r="AA31">
        <f>IF(ISNUMBER(SEARCH("&lt;",Rawdata!X31)),Rawdata!$C31/2,IF(ISBLANK(Rawdata!X31),"",Rawdata!X31))</f>
        <v>5.0000000000000001E-3</v>
      </c>
      <c r="AB31">
        <f>IF(ISNUMBER(SEARCH("&lt;",Rawdata!Y31)),Rawdata!$C31/2,IF(ISBLANK(Rawdata!Y31),"",Rawdata!Y31))</f>
        <v>5.0000000000000001E-3</v>
      </c>
      <c r="AC31">
        <f>IF(ISNUMBER(SEARCH("&lt;",Rawdata!Z31)),Rawdata!$C31/2,IF(ISBLANK(Rawdata!Z31),"",Rawdata!Z31))</f>
        <v>5.0000000000000001E-3</v>
      </c>
      <c r="AD31">
        <f>IF(ISNUMBER(SEARCH("&lt;",Rawdata!AA31)),Rawdata!$C31/2,IF(ISBLANK(Rawdata!AA31),"",Rawdata!AA31))</f>
        <v>5.0000000000000001E-3</v>
      </c>
      <c r="AE31">
        <f>IF(ISNUMBER(SEARCH("&lt;",Rawdata!AB31)),Rawdata!$C31/2,IF(ISBLANK(Rawdata!AB31),"",Rawdata!AB31))</f>
        <v>5.0000000000000001E-3</v>
      </c>
      <c r="AF31">
        <f>IF(ISNUMBER(SEARCH("&lt;",Rawdata!AC31)),Rawdata!$C31/2,IF(ISBLANK(Rawdata!AC31),"",Rawdata!AC31))</f>
        <v>5.0000000000000001E-3</v>
      </c>
      <c r="AG31">
        <f>IF(ISNUMBER(SEARCH("&lt;",Rawdata!AD31)),Rawdata!$C31/2,IF(ISBLANK(Rawdata!AD31),"",Rawdata!AD31))</f>
        <v>5.0000000000000001E-3</v>
      </c>
      <c r="AH31">
        <f>IF(ISNUMBER(SEARCH("&lt;",Rawdata!AE31)),Rawdata!$C31/2,IF(ISBLANK(Rawdata!AE31),"",Rawdata!AE31))</f>
        <v>5.0000000000000001E-3</v>
      </c>
      <c r="AI31">
        <f>IF(ISNUMBER(SEARCH("&lt;",Rawdata!AF31)),Rawdata!$C31/2,IF(ISBLANK(Rawdata!AF31),"",Rawdata!AF31))</f>
        <v>5.0000000000000001E-3</v>
      </c>
      <c r="AJ31">
        <f>IF(ISNUMBER(SEARCH("&lt;",Rawdata!AG31)),Rawdata!$C31/2,IF(ISBLANK(Rawdata!AG31),"",Rawdata!AG31))</f>
        <v>5.0000000000000001E-3</v>
      </c>
      <c r="AK31">
        <f>IF(ISNUMBER(SEARCH("&lt;",Rawdata!AH31)),Rawdata!$C31/2,IF(ISBLANK(Rawdata!AH31),"",Rawdata!AH31))</f>
        <v>5.0000000000000001E-3</v>
      </c>
      <c r="AL31">
        <f>IF(ISNUMBER(SEARCH("&lt;",Rawdata!AI31)),Rawdata!$C31/2,IF(ISBLANK(Rawdata!AI31),"",Rawdata!AI31))</f>
        <v>5.0000000000000001E-3</v>
      </c>
      <c r="AM31">
        <f>IF(ISNUMBER(SEARCH("&lt;",Rawdata!AJ31)),Rawdata!$C31/2,IF(ISBLANK(Rawdata!AJ31),"",Rawdata!AJ31))</f>
        <v>5.0000000000000001E-3</v>
      </c>
      <c r="AN31">
        <f>IF(ISNUMBER(SEARCH("&lt;",Rawdata!AK31)),Rawdata!$C31/2,IF(ISBLANK(Rawdata!AK31),"",Rawdata!AK31))</f>
        <v>5.0000000000000001E-3</v>
      </c>
      <c r="AO31">
        <f>IF(ISNUMBER(SEARCH("&lt;",Rawdata!AL31)),Rawdata!$C31/2,IF(ISBLANK(Rawdata!AL31),"",Rawdata!AL31))</f>
        <v>2.9000000000000001E-2</v>
      </c>
      <c r="AP31">
        <f>IF(ISNUMBER(SEARCH("&lt;",Rawdata!AM31)),Rawdata!$C31/2,IF(ISBLANK(Rawdata!AM31),"",Rawdata!AM31))</f>
        <v>5.0000000000000001E-3</v>
      </c>
      <c r="AQ31">
        <f>IF(ISNUMBER(SEARCH("&lt;",Rawdata!AN31)),Rawdata!$C31/2,IF(ISBLANK(Rawdata!AN31),"",Rawdata!AN31))</f>
        <v>5.0000000000000001E-3</v>
      </c>
      <c r="AR31">
        <f>IF(ISNUMBER(SEARCH("&lt;",Rawdata!AO31)),Rawdata!$C31/2,IF(ISBLANK(Rawdata!AO31),"",Rawdata!AO31))</f>
        <v>1.2E-2</v>
      </c>
      <c r="AS31">
        <f>IF(ISNUMBER(SEARCH("&lt;",Rawdata!AP31)),Rawdata!$C31/2,IF(ISBLANK(Rawdata!AP31),"",Rawdata!AP31))</f>
        <v>5.0000000000000001E-3</v>
      </c>
      <c r="AT31">
        <f>IF(ISNUMBER(SEARCH("&lt;",Rawdata!AQ31)),Rawdata!$C31/2,IF(ISBLANK(Rawdata!AQ31),"",Rawdata!AQ31))</f>
        <v>3.2000000000000001E-2</v>
      </c>
      <c r="AU31">
        <f>IF(ISNUMBER(SEARCH("&lt;",Rawdata!AR31)),Rawdata!$C31/2,IF(ISBLANK(Rawdata!AR31),"",Rawdata!AR31))</f>
        <v>5.0000000000000001E-3</v>
      </c>
      <c r="AV31">
        <f>IF(ISNUMBER(SEARCH("&lt;",Rawdata!AS31)),Rawdata!$C31/2,IF(ISBLANK(Rawdata!AS31),"",Rawdata!AS31))</f>
        <v>5.0000000000000001E-3</v>
      </c>
      <c r="AW31">
        <f>IF(ISNUMBER(SEARCH("&lt;",Rawdata!AT31)),Rawdata!$C31/2,IF(ISBLANK(Rawdata!AT31),"",Rawdata!AT31))</f>
        <v>5.0000000000000001E-3</v>
      </c>
      <c r="AX31">
        <f>IF(ISNUMBER(SEARCH("&lt;",Rawdata!AU31)),Rawdata!$C31/2,IF(ISBLANK(Rawdata!AU31),"",Rawdata!AU31))</f>
        <v>5.0000000000000001E-3</v>
      </c>
      <c r="AY31">
        <f>IF(ISNUMBER(SEARCH("&lt;",Rawdata!AV31)),Rawdata!$C31/2,IF(ISBLANK(Rawdata!AV31),"",Rawdata!AV31))</f>
        <v>5.0000000000000001E-3</v>
      </c>
      <c r="AZ31">
        <f>IF(ISNUMBER(SEARCH("&lt;",Rawdata!AW31)),Rawdata!$C31/2,IF(ISBLANK(Rawdata!AW31),"",Rawdata!AW31))</f>
        <v>5.0000000000000001E-3</v>
      </c>
      <c r="BA31">
        <f>IF(ISNUMBER(SEARCH("&lt;",Rawdata!AX31)),Rawdata!$C31/2,IF(ISBLANK(Rawdata!AX31),"",Rawdata!AX31))</f>
        <v>5.0000000000000001E-3</v>
      </c>
      <c r="BB31">
        <f>IF(ISNUMBER(SEARCH("&lt;",Rawdata!AY31)),Rawdata!$C31/2,IF(ISBLANK(Rawdata!AY31),"",Rawdata!AY31))</f>
        <v>1.4E-2</v>
      </c>
      <c r="BC31">
        <f>IF(ISNUMBER(SEARCH("&lt;",Rawdata!AZ31)),Rawdata!$C31/2,IF(ISBLANK(Rawdata!AZ31),"",Rawdata!AZ31))</f>
        <v>5.0000000000000001E-3</v>
      </c>
      <c r="BD31">
        <f>IF(ISNUMBER(SEARCH("&lt;",Rawdata!BA31)),Rawdata!$C31/2,IF(ISBLANK(Rawdata!BA31),"",Rawdata!BA31))</f>
        <v>5.0000000000000001E-3</v>
      </c>
      <c r="BE31">
        <f>IF(ISNUMBER(SEARCH("&lt;",Rawdata!BB31)),Rawdata!$C31/2,IF(ISBLANK(Rawdata!BB31),"",Rawdata!BB31))</f>
        <v>5.0000000000000001E-3</v>
      </c>
      <c r="BF31">
        <f>IF(ISNUMBER(SEARCH("&lt;",Rawdata!BC31)),Rawdata!$C31/2,IF(ISBLANK(Rawdata!BC31),"",Rawdata!BC31))</f>
        <v>5.0000000000000001E-3</v>
      </c>
      <c r="BG31">
        <f>IF(ISNUMBER(SEARCH("&lt;",Rawdata!BD31)),Rawdata!$C31/2,IF(ISBLANK(Rawdata!BD31),"",Rawdata!BD31))</f>
        <v>1.9E-2</v>
      </c>
      <c r="BH31">
        <f>IF(ISNUMBER(SEARCH("&lt;",Rawdata!BE31)),Rawdata!$C31/2,IF(ISBLANK(Rawdata!BE31),"",Rawdata!BE31))</f>
        <v>5.0000000000000001E-3</v>
      </c>
      <c r="BI31">
        <f>IF(ISNUMBER(SEARCH("&lt;",Rawdata!BF31)),Rawdata!$C31/2,IF(ISBLANK(Rawdata!BF31),"",Rawdata!BF31))</f>
        <v>5.0000000000000001E-3</v>
      </c>
      <c r="BJ31">
        <f>IF(ISNUMBER(SEARCH("&lt;",Rawdata!BG31)),Rawdata!$C31/2,IF(ISBLANK(Rawdata!BG31),"",Rawdata!BG31))</f>
        <v>5.0000000000000001E-3</v>
      </c>
      <c r="BK31">
        <f>IF(ISNUMBER(SEARCH("&lt;",Rawdata!BH31)),Rawdata!$C31/2,IF(ISBLANK(Rawdata!BH31),"",Rawdata!BH31))</f>
        <v>5.0000000000000001E-3</v>
      </c>
      <c r="BL31">
        <f>IF(ISNUMBER(SEARCH("&lt;",Rawdata!BI31)),Rawdata!$C31/2,IF(ISBLANK(Rawdata!BI31),"",Rawdata!BI31))</f>
        <v>5.0000000000000001E-3</v>
      </c>
      <c r="BM31">
        <f>IF(ISNUMBER(SEARCH("&lt;",Rawdata!BJ31)),Rawdata!$C31/2,IF(ISBLANK(Rawdata!BJ31),"",Rawdata!BJ31))</f>
        <v>5.0000000000000001E-3</v>
      </c>
      <c r="BN31">
        <f>IF(ISNUMBER(SEARCH("&lt;",Rawdata!BK31)),Rawdata!$C31/2,IF(ISBLANK(Rawdata!BK31),"",Rawdata!BK31))</f>
        <v>1.7000000000000001E-2</v>
      </c>
      <c r="BO31">
        <f>IF(ISNUMBER(SEARCH("&lt;",Rawdata!BL31)),Rawdata!$C31/2,IF(ISBLANK(Rawdata!BL31),"",Rawdata!BL31))</f>
        <v>5.0000000000000001E-3</v>
      </c>
      <c r="BP31">
        <f>IF(ISNUMBER(SEARCH("&lt;",Rawdata!BM31)),Rawdata!$C31/2,IF(ISBLANK(Rawdata!BM31),"",Rawdata!BM31))</f>
        <v>1.0999999999999999E-2</v>
      </c>
      <c r="BQ31">
        <f>IF(ISNUMBER(SEARCH("&lt;",Rawdata!BN31)),Rawdata!$C31/2,IF(ISBLANK(Rawdata!BN31),"",Rawdata!BN31))</f>
        <v>5.0000000000000001E-3</v>
      </c>
      <c r="BR31">
        <f>IF(ISNUMBER(SEARCH("&lt;",Rawdata!BO31)),Rawdata!$C31/2,IF(ISBLANK(Rawdata!BO31),"",Rawdata!BO31))</f>
        <v>0.03</v>
      </c>
      <c r="BS31">
        <f>IF(ISNUMBER(SEARCH("&lt;",Rawdata!BP31)),Rawdata!$C31/2,IF(ISBLANK(Rawdata!BP31),"",Rawdata!BP31))</f>
        <v>5.0000000000000001E-3</v>
      </c>
      <c r="BT31">
        <f>IF(ISNUMBER(SEARCH("&lt;",Rawdata!BQ31)),Rawdata!$C31/2,IF(ISBLANK(Rawdata!BQ31),"",Rawdata!BQ31))</f>
        <v>5.0000000000000001E-3</v>
      </c>
      <c r="BU31">
        <f>IF(ISNUMBER(SEARCH("&lt;",Rawdata!BR31)),Rawdata!$C31/2,IF(ISBLANK(Rawdata!BR31),"",Rawdata!BR31))</f>
        <v>5.0000000000000001E-3</v>
      </c>
      <c r="BV31">
        <f>IF(ISNUMBER(SEARCH("&lt;",Rawdata!BS31)),Rawdata!$C31/2,IF(ISBLANK(Rawdata!BS31),"",Rawdata!BS31))</f>
        <v>5.0000000000000001E-3</v>
      </c>
      <c r="BW31">
        <f>IF(ISNUMBER(SEARCH("&lt;",Rawdata!BT31)),Rawdata!$C31/2,IF(ISBLANK(Rawdata!BT31),"",Rawdata!BT31))</f>
        <v>0.05</v>
      </c>
      <c r="BX31">
        <f>IF(ISNUMBER(SEARCH("&lt;",Rawdata!BU31)),Rawdata!$C31/2,IF(ISBLANK(Rawdata!BU31),"",Rawdata!BU31))</f>
        <v>1.2E-2</v>
      </c>
      <c r="BY31">
        <f>IF(ISNUMBER(SEARCH("&lt;",Rawdata!BV31)),Rawdata!$C31/2,IF(ISBLANK(Rawdata!BV31),"",Rawdata!BV31))</f>
        <v>5.0000000000000001E-3</v>
      </c>
      <c r="BZ31">
        <f>IF(ISNUMBER(SEARCH("&lt;",Rawdata!BW31)),Rawdata!$C31/2,IF(ISBLANK(Rawdata!BW31),"",Rawdata!BW31))</f>
        <v>5.0000000000000001E-3</v>
      </c>
      <c r="CA31">
        <f>IF(ISNUMBER(SEARCH("&lt;",Rawdata!BX31)),Rawdata!$C31/2,IF(ISBLANK(Rawdata!BX31),"",Rawdata!BX31))</f>
        <v>5.0000000000000001E-3</v>
      </c>
      <c r="CB31">
        <f>IF(ISNUMBER(SEARCH("&lt;",Rawdata!BY31)),Rawdata!$C31/2,IF(ISBLANK(Rawdata!BY31),"",Rawdata!BY31))</f>
        <v>3.2000000000000001E-2</v>
      </c>
      <c r="CC31">
        <f>IF(ISNUMBER(SEARCH("&lt;",Rawdata!BZ31)),Rawdata!$C31/2,IF(ISBLANK(Rawdata!BZ31),"",Rawdata!BZ31))</f>
        <v>5.0000000000000001E-3</v>
      </c>
      <c r="CD31">
        <f>IF(ISNUMBER(SEARCH("&lt;",Rawdata!CA31)),Rawdata!$C31/2,IF(ISBLANK(Rawdata!CA31),"",Rawdata!CA31))</f>
        <v>5.0000000000000001E-3</v>
      </c>
      <c r="CE31">
        <f>IF(ISNUMBER(SEARCH("&lt;",Rawdata!CB31)),Rawdata!$C31/2,IF(ISBLANK(Rawdata!CB31),"",Rawdata!CB31))</f>
        <v>5.0000000000000001E-3</v>
      </c>
      <c r="CF31">
        <f>IF(ISNUMBER(SEARCH("&lt;",Rawdata!CC31)),Rawdata!$C31/2,IF(ISBLANK(Rawdata!CC31),"",Rawdata!CC31))</f>
        <v>5.0000000000000001E-3</v>
      </c>
      <c r="CG31">
        <f>IF(ISNUMBER(SEARCH("&lt;",Rawdata!CD31)),Rawdata!$C31/2,IF(ISBLANK(Rawdata!CD31),"",Rawdata!CD31))</f>
        <v>8.7999999999999995E-2</v>
      </c>
      <c r="CH31">
        <f>IF(ISNUMBER(SEARCH("&lt;",Rawdata!CE31)),Rawdata!$C31/2,IF(ISBLANK(Rawdata!CE31),"",Rawdata!CE31))</f>
        <v>5.0000000000000001E-3</v>
      </c>
      <c r="CI31">
        <f>IF(ISNUMBER(SEARCH("&lt;",Rawdata!CF31)),Rawdata!$C31/2,IF(ISBLANK(Rawdata!CF31),"",Rawdata!CF31))</f>
        <v>5.0000000000000001E-3</v>
      </c>
      <c r="CJ31">
        <f>IF(ISNUMBER(SEARCH("&lt;",Rawdata!CG31)),Rawdata!$C31/2,IF(ISBLANK(Rawdata!CG31),"",Rawdata!CG31))</f>
        <v>5.0000000000000001E-3</v>
      </c>
      <c r="CK31">
        <f>IF(ISNUMBER(SEARCH("&lt;",Rawdata!CH31)),Rawdata!$C31/2,IF(ISBLANK(Rawdata!CH31),"",Rawdata!CH31))</f>
        <v>5.0000000000000001E-3</v>
      </c>
      <c r="CL31">
        <f>IF(ISNUMBER(SEARCH("&lt;",Rawdata!CI31)),Rawdata!$C31/2,IF(ISBLANK(Rawdata!CI31),"",Rawdata!CI31))</f>
        <v>1.2999999999999999E-2</v>
      </c>
      <c r="CM31">
        <f>IF(ISNUMBER(SEARCH("&lt;",Rawdata!CJ31)),Rawdata!$C31/2,IF(ISBLANK(Rawdata!CJ31),"",Rawdata!CJ31))</f>
        <v>5.0000000000000001E-3</v>
      </c>
      <c r="CN31">
        <f>IF(ISNUMBER(SEARCH("&lt;",Rawdata!CK31)),Rawdata!$C31/2,IF(ISBLANK(Rawdata!CK31),"",Rawdata!CK31))</f>
        <v>5.0000000000000001E-3</v>
      </c>
      <c r="CO31">
        <f>IF(ISNUMBER(SEARCH("&lt;",Rawdata!CL31)),Rawdata!$C31/2,IF(ISBLANK(Rawdata!CL31),"",Rawdata!CL31))</f>
        <v>5.0000000000000001E-3</v>
      </c>
      <c r="CP31">
        <f>IF(ISNUMBER(SEARCH("&lt;",Rawdata!CM31)),Rawdata!$C31/2,IF(ISBLANK(Rawdata!CM31),"",Rawdata!CM31))</f>
        <v>5.0000000000000001E-3</v>
      </c>
      <c r="CQ31">
        <f>IF(ISNUMBER(SEARCH("&lt;",Rawdata!CN31)),Rawdata!$C31/2,IF(ISBLANK(Rawdata!CN31),"",Rawdata!CN31))</f>
        <v>1.9E-2</v>
      </c>
      <c r="CR31">
        <f>IF(ISNUMBER(SEARCH("&lt;",Rawdata!CO31)),Rawdata!$C31/2,IF(ISBLANK(Rawdata!CO31),"",Rawdata!CO31))</f>
        <v>5.0000000000000001E-3</v>
      </c>
      <c r="CS31">
        <f>IF(ISNUMBER(SEARCH("&lt;",Rawdata!CP31)),Rawdata!$C31/2,IF(ISBLANK(Rawdata!CP31),"",Rawdata!CP31))</f>
        <v>5.0000000000000001E-3</v>
      </c>
      <c r="CT31">
        <f>IF(ISNUMBER(SEARCH("&lt;",Rawdata!CQ31)),Rawdata!$C31/2,IF(ISBLANK(Rawdata!CQ31),"",Rawdata!CQ31))</f>
        <v>5.0000000000000001E-3</v>
      </c>
      <c r="CU31">
        <f>IF(ISNUMBER(SEARCH("&lt;",Rawdata!CR31)),Rawdata!$C31/2,IF(ISBLANK(Rawdata!CR31),"",Rawdata!CR31))</f>
        <v>5.0000000000000001E-3</v>
      </c>
      <c r="CV31">
        <f>IF(ISNUMBER(SEARCH("&lt;",Rawdata!CS31)),Rawdata!$C31/2,IF(ISBLANK(Rawdata!CS31),"",Rawdata!CS31))</f>
        <v>5.0999999999999997E-2</v>
      </c>
      <c r="CW31">
        <f>IF(ISNUMBER(SEARCH("&lt;",Rawdata!CT31)),Rawdata!$C31/2,IF(ISBLANK(Rawdata!CT31),"",Rawdata!CT31))</f>
        <v>5.0000000000000001E-3</v>
      </c>
      <c r="CX31">
        <f>IF(ISNUMBER(SEARCH("&lt;",Rawdata!CU31)),Rawdata!$C31/2,IF(ISBLANK(Rawdata!CU31),"",Rawdata!CU31))</f>
        <v>5.0000000000000001E-3</v>
      </c>
      <c r="CY31">
        <f>IF(ISNUMBER(SEARCH("&lt;",Rawdata!CV31)),Rawdata!$C31/2,IF(ISBLANK(Rawdata!CV31),"",Rawdata!CV31))</f>
        <v>5.0000000000000001E-3</v>
      </c>
      <c r="CZ31">
        <f>IF(ISNUMBER(SEARCH("&lt;",Rawdata!CW31)),Rawdata!$C31/2,IF(ISBLANK(Rawdata!CW31),"",Rawdata!CW31))</f>
        <v>5.0000000000000001E-3</v>
      </c>
      <c r="DA31">
        <f>IF(ISNUMBER(SEARCH("&lt;",Rawdata!CX31)),Rawdata!$C31/2,IF(ISBLANK(Rawdata!CX31),"",Rawdata!CX31))</f>
        <v>5.0000000000000001E-3</v>
      </c>
      <c r="DB31">
        <f>IF(ISNUMBER(SEARCH("&lt;",Rawdata!CY31)),Rawdata!$C31/2,IF(ISBLANK(Rawdata!CY31),"",Rawdata!CY31))</f>
        <v>5.0000000000000001E-3</v>
      </c>
      <c r="DC31">
        <f>IF(ISNUMBER(SEARCH("&lt;",Rawdata!CZ31)),Rawdata!$C31/2,IF(ISBLANK(Rawdata!CZ31),"",Rawdata!CZ31))</f>
        <v>5.0000000000000001E-3</v>
      </c>
      <c r="DD31">
        <f>IF(ISNUMBER(SEARCH("&lt;",Rawdata!DA31)),Rawdata!$C31/2,IF(ISBLANK(Rawdata!DA31),"",Rawdata!DA31))</f>
        <v>4.7E-2</v>
      </c>
      <c r="DE31">
        <f>IF(ISNUMBER(SEARCH("&lt;",Rawdata!DB31)),Rawdata!$C31/2,IF(ISBLANK(Rawdata!DB31),"",Rawdata!DB31))</f>
        <v>5.0000000000000001E-3</v>
      </c>
      <c r="DF31">
        <f>IF(ISNUMBER(SEARCH("&lt;",Rawdata!DC31)),Rawdata!$C31/2,IF(ISBLANK(Rawdata!DC31),"",Rawdata!DC31))</f>
        <v>5.0000000000000001E-3</v>
      </c>
      <c r="DG31">
        <f>IF(ISNUMBER(SEARCH("&lt;",Rawdata!DD31)),Rawdata!$C31/2,IF(ISBLANK(Rawdata!DD31),"",Rawdata!DD31))</f>
        <v>5.0000000000000001E-3</v>
      </c>
      <c r="DH31">
        <f>IF(ISNUMBER(SEARCH("&lt;",Rawdata!DE31)),Rawdata!$C31/2,IF(ISBLANK(Rawdata!DE31),"",Rawdata!DE31))</f>
        <v>5.0000000000000001E-3</v>
      </c>
      <c r="DI31">
        <f>IF(ISNUMBER(SEARCH("&lt;",Rawdata!DF31)),Rawdata!$C31/2,IF(ISBLANK(Rawdata!DF31),"",Rawdata!DF31))</f>
        <v>5.0000000000000001E-3</v>
      </c>
      <c r="DJ31">
        <f>IF(ISNUMBER(SEARCH("&lt;",Rawdata!DG31)),Rawdata!$C31/2,IF(ISBLANK(Rawdata!DG31),"",Rawdata!DG31))</f>
        <v>5.0000000000000001E-3</v>
      </c>
      <c r="DK31">
        <f>IF(ISNUMBER(SEARCH("&lt;",Rawdata!DH31)),Rawdata!$C31/2,IF(ISBLANK(Rawdata!DH31),"",Rawdata!DH31))</f>
        <v>5.0000000000000001E-3</v>
      </c>
      <c r="DL31">
        <f>IF(ISNUMBER(SEARCH("&lt;",Rawdata!DI31)),Rawdata!$C31/2,IF(ISBLANK(Rawdata!DI31),"",Rawdata!DI31))</f>
        <v>5.0000000000000001E-3</v>
      </c>
      <c r="DM31">
        <f>IF(ISNUMBER(SEARCH("&lt;",Rawdata!DJ31)),Rawdata!$C31/2,IF(ISBLANK(Rawdata!DJ31),"",Rawdata!DJ31))</f>
        <v>5.0000000000000001E-3</v>
      </c>
      <c r="DN31">
        <f>IF(ISNUMBER(SEARCH("&lt;",Rawdata!DK31)),Rawdata!$C31/2,IF(ISBLANK(Rawdata!DK31),"",Rawdata!DK31))</f>
        <v>5.0000000000000001E-3</v>
      </c>
      <c r="DO31">
        <f>IF(ISNUMBER(SEARCH("&lt;",Rawdata!DL31)),Rawdata!$C31/2,IF(ISBLANK(Rawdata!DL31),"",Rawdata!DL31))</f>
        <v>5.0000000000000001E-3</v>
      </c>
      <c r="DP31">
        <f>IF(ISNUMBER(SEARCH("&lt;",Rawdata!DM31)),Rawdata!$C31/2,IF(ISBLANK(Rawdata!DM31),"",Rawdata!DM31))</f>
        <v>5.0000000000000001E-3</v>
      </c>
      <c r="DQ31">
        <f>IF(ISNUMBER(SEARCH("&lt;",Rawdata!DN31)),Rawdata!$C31/2,IF(ISBLANK(Rawdata!DN31),"",Rawdata!DN31))</f>
        <v>5.0000000000000001E-3</v>
      </c>
      <c r="DR31">
        <f>IF(ISNUMBER(SEARCH("&lt;",Rawdata!DO31)),Rawdata!$C31/2,IF(ISBLANK(Rawdata!DO31),"",Rawdata!DO31))</f>
        <v>5.0000000000000001E-3</v>
      </c>
      <c r="DS31">
        <f>IF(ISNUMBER(SEARCH("&lt;",Rawdata!DP31)),Rawdata!$C31/2,IF(ISBLANK(Rawdata!DP31),"",Rawdata!DP31))</f>
        <v>5.0000000000000001E-3</v>
      </c>
      <c r="DT31">
        <f>IF(ISNUMBER(SEARCH("&lt;",Rawdata!DQ31)),Rawdata!$C31/2,IF(ISBLANK(Rawdata!DQ31),"",Rawdata!DQ31))</f>
        <v>5.0000000000000001E-3</v>
      </c>
      <c r="DU31">
        <f>IF(ISNUMBER(SEARCH("&lt;",Rawdata!DR31)),Rawdata!$C31/2,IF(ISBLANK(Rawdata!DR31),"",Rawdata!DR31))</f>
        <v>5.0000000000000001E-3</v>
      </c>
      <c r="DV31">
        <f>IF(ISNUMBER(SEARCH("&lt;",Rawdata!DS31)),Rawdata!$C31/2,IF(ISBLANK(Rawdata!DS31),"",Rawdata!DS31))</f>
        <v>5.0000000000000001E-3</v>
      </c>
      <c r="DW31">
        <f>IF(ISNUMBER(SEARCH("&lt;",Rawdata!DT31)),Rawdata!$C31/2,IF(ISBLANK(Rawdata!DT31),"",Rawdata!DT31))</f>
        <v>5.0000000000000001E-3</v>
      </c>
      <c r="DX31">
        <f>IF(ISNUMBER(SEARCH("&lt;",Rawdata!DU31)),Rawdata!$C31/2,IF(ISBLANK(Rawdata!DU31),"",Rawdata!DU31))</f>
        <v>5.0000000000000001E-3</v>
      </c>
      <c r="DY31">
        <f>IF(ISNUMBER(SEARCH("&lt;",Rawdata!DV31)),Rawdata!$C31/2,IF(ISBLANK(Rawdata!DV31),"",Rawdata!DV31))</f>
        <v>5.0000000000000001E-3</v>
      </c>
      <c r="DZ31">
        <f>IF(ISNUMBER(SEARCH("&lt;",Rawdata!DW31)),Rawdata!$C31/2,IF(ISBLANK(Rawdata!DW31),"",Rawdata!DW31))</f>
        <v>5.0000000000000001E-3</v>
      </c>
      <c r="EA31">
        <f>IF(ISNUMBER(SEARCH("&lt;",Rawdata!DX31)),Rawdata!$C31/2,IF(ISBLANK(Rawdata!DX31),"",Rawdata!DX31))</f>
        <v>5.0000000000000001E-3</v>
      </c>
      <c r="EB31">
        <f>IF(ISNUMBER(SEARCH("&lt;",Rawdata!DY31)),Rawdata!$C31/2,IF(ISBLANK(Rawdata!DY31),"",Rawdata!DY31))</f>
        <v>5.0000000000000001E-3</v>
      </c>
      <c r="EC31">
        <f>IF(ISNUMBER(SEARCH("&lt;",Rawdata!DZ31)),Rawdata!$C31/2,IF(ISBLANK(Rawdata!DZ31),"",Rawdata!DZ31))</f>
        <v>5.0000000000000001E-3</v>
      </c>
      <c r="ED31">
        <f>IF(ISNUMBER(SEARCH("&lt;",Rawdata!EA31)),Rawdata!$C31/2,IF(ISBLANK(Rawdata!EA31),"",Rawdata!EA31))</f>
        <v>5.0000000000000001E-3</v>
      </c>
      <c r="EE31">
        <f>IF(ISNUMBER(SEARCH("&lt;",Rawdata!EB31)),Rawdata!$C31/2,IF(ISBLANK(Rawdata!EB31),"",Rawdata!EB31))</f>
        <v>5.0000000000000001E-3</v>
      </c>
      <c r="EF31">
        <f>IF(ISNUMBER(SEARCH("&lt;",Rawdata!EC31)),Rawdata!$C31/2,IF(ISBLANK(Rawdata!EC31),"",Rawdata!EC31))</f>
        <v>5.0000000000000001E-3</v>
      </c>
      <c r="EG31">
        <f>IF(ISNUMBER(SEARCH("&lt;",Rawdata!ED31)),Rawdata!$C31/2,IF(ISBLANK(Rawdata!ED31),"",Rawdata!ED31))</f>
        <v>5.0000000000000001E-3</v>
      </c>
      <c r="EH31">
        <f>IF(ISNUMBER(SEARCH("&lt;",Rawdata!EE31)),Rawdata!$C31/2,IF(ISBLANK(Rawdata!EE31),"",Rawdata!EE31))</f>
        <v>5.0000000000000001E-3</v>
      </c>
      <c r="EI31">
        <f>IF(ISNUMBER(SEARCH("&lt;",Rawdata!EF31)),Rawdata!$C31/2,IF(ISBLANK(Rawdata!EF31),"",Rawdata!EF31))</f>
        <v>5.0000000000000001E-3</v>
      </c>
      <c r="EJ31">
        <f>IF(ISNUMBER(SEARCH("&lt;",Rawdata!EG31)),Rawdata!$C31/2,IF(ISBLANK(Rawdata!EG31),"",Rawdata!EG31))</f>
        <v>5.0000000000000001E-3</v>
      </c>
      <c r="EK31">
        <f>IF(ISNUMBER(SEARCH("&lt;",Rawdata!EH31)),Rawdata!$C31/2,IF(ISBLANK(Rawdata!EH31),"",Rawdata!EH31))</f>
        <v>5.0000000000000001E-3</v>
      </c>
      <c r="EL31">
        <f>IF(ISNUMBER(SEARCH("&lt;",Rawdata!EI31)),Rawdata!$C31/2,IF(ISBLANK(Rawdata!EI31),"",Rawdata!EI31))</f>
        <v>5.0000000000000001E-3</v>
      </c>
      <c r="EM31">
        <f>IF(ISNUMBER(SEARCH("&lt;",Rawdata!EJ31)),Rawdata!$C31/2,IF(ISBLANK(Rawdata!EJ31),"",Rawdata!EJ31))</f>
        <v>5.0000000000000001E-3</v>
      </c>
      <c r="EN31">
        <f>IF(ISNUMBER(SEARCH("&lt;",Rawdata!EK31)),Rawdata!$C31/2,IF(ISBLANK(Rawdata!EK31),"",Rawdata!EK31))</f>
        <v>5.0000000000000001E-3</v>
      </c>
      <c r="EO31">
        <f>IF(ISNUMBER(SEARCH("&lt;",Rawdata!EL31)),Rawdata!$C31/2,IF(ISBLANK(Rawdata!EL31),"",Rawdata!EL31))</f>
        <v>5.0000000000000001E-3</v>
      </c>
      <c r="EP31">
        <f>IF(ISNUMBER(SEARCH("&lt;",Rawdata!EM31)),Rawdata!$C31/2,IF(ISBLANK(Rawdata!EM31),"",Rawdata!EM31))</f>
        <v>5.0000000000000001E-3</v>
      </c>
      <c r="EQ31">
        <f>IF(ISNUMBER(SEARCH("&lt;",Rawdata!EN31)),Rawdata!$C31/2,IF(ISBLANK(Rawdata!EN31),"",Rawdata!EN31))</f>
        <v>5.0000000000000001E-3</v>
      </c>
      <c r="ER31">
        <f>IF(ISNUMBER(SEARCH("&lt;",Rawdata!EO31)),Rawdata!$C31/2,IF(ISBLANK(Rawdata!EO31),"",Rawdata!EO31))</f>
        <v>5.0000000000000001E-3</v>
      </c>
      <c r="ES31">
        <f>IF(ISNUMBER(SEARCH("&lt;",Rawdata!EP31)),Rawdata!$C31/2,IF(ISBLANK(Rawdata!EP31),"",Rawdata!EP31))</f>
        <v>5.0000000000000001E-3</v>
      </c>
      <c r="ET31">
        <f>IF(ISNUMBER(SEARCH("&lt;",Rawdata!EQ31)),Rawdata!$C31/2,IF(ISBLANK(Rawdata!EQ31),"",Rawdata!EQ31))</f>
        <v>5.0000000000000001E-3</v>
      </c>
      <c r="EU31">
        <f>IF(ISNUMBER(SEARCH("&lt;",Rawdata!ER31)),Rawdata!$C31/2,IF(ISBLANK(Rawdata!ER31),"",Rawdata!ER31))</f>
        <v>5.0000000000000001E-3</v>
      </c>
      <c r="EV31">
        <f>IF(ISNUMBER(SEARCH("&lt;",Rawdata!ES31)),Rawdata!$C31/2,IF(ISBLANK(Rawdata!ES31),"",Rawdata!ES31))</f>
        <v>5.0000000000000001E-3</v>
      </c>
      <c r="EW31">
        <f>IF(ISNUMBER(SEARCH("&lt;",Rawdata!ET31)),Rawdata!$C31/2,IF(ISBLANK(Rawdata!ET31),"",Rawdata!ET31))</f>
        <v>5.0000000000000001E-3</v>
      </c>
      <c r="EX31">
        <f>IF(ISNUMBER(SEARCH("&lt;",Rawdata!EU31)),Rawdata!$C31/2,IF(ISBLANK(Rawdata!EU31),"",Rawdata!EU31))</f>
        <v>5.0000000000000001E-3</v>
      </c>
      <c r="EY31">
        <f>IF(ISNUMBER(SEARCH("&lt;",Rawdata!EV31)),Rawdata!$C31/2,IF(ISBLANK(Rawdata!EV31),"",Rawdata!EV31))</f>
        <v>5.0000000000000001E-3</v>
      </c>
      <c r="EZ31">
        <f>IF(ISNUMBER(SEARCH("&lt;",Rawdata!EW31)),Rawdata!$C31/2,IF(ISBLANK(Rawdata!EW31),"",Rawdata!EW31))</f>
        <v>5.0000000000000001E-3</v>
      </c>
      <c r="FA31">
        <f>IF(ISNUMBER(SEARCH("&lt;",Rawdata!EX31)),Rawdata!$C31/2,IF(ISBLANK(Rawdata!EX31),"",Rawdata!EX31))</f>
        <v>0.01</v>
      </c>
      <c r="FB31">
        <f>IF(ISNUMBER(SEARCH("&lt;",Rawdata!EY31)),Rawdata!$C31/2,IF(ISBLANK(Rawdata!EY31),"",Rawdata!EY31))</f>
        <v>5.0000000000000001E-3</v>
      </c>
      <c r="FC31">
        <f>IF(ISNUMBER(SEARCH("&lt;",Rawdata!EZ31)),Rawdata!$C31/2,IF(ISBLANK(Rawdata!EZ31),"",Rawdata!EZ31))</f>
        <v>5.0000000000000001E-3</v>
      </c>
      <c r="FD31">
        <f>IF(ISNUMBER(SEARCH("&lt;",Rawdata!FA31)),Rawdata!$C31/2,IF(ISBLANK(Rawdata!FA31),"",Rawdata!FA31))</f>
        <v>5.0000000000000001E-3</v>
      </c>
      <c r="FE31">
        <f>IF(ISNUMBER(SEARCH("&lt;",Rawdata!FB31)),Rawdata!$C31/2,IF(ISBLANK(Rawdata!FB31),"",Rawdata!FB31))</f>
        <v>5.0000000000000001E-3</v>
      </c>
      <c r="FF31">
        <f>IF(ISNUMBER(SEARCH("&lt;",Rawdata!FC31)),Rawdata!$C31/2,IF(ISBLANK(Rawdata!FC31),"",Rawdata!FC31))</f>
        <v>5.0000000000000001E-3</v>
      </c>
      <c r="FG31">
        <f>IF(ISNUMBER(SEARCH("&lt;",Rawdata!FD31)),Rawdata!$C31/2,IF(ISBLANK(Rawdata!FD31),"",Rawdata!FD31))</f>
        <v>5.0000000000000001E-3</v>
      </c>
      <c r="FH31">
        <f>IF(ISNUMBER(SEARCH("&lt;",Rawdata!FE31)),Rawdata!$C31/2,IF(ISBLANK(Rawdata!FE31),"",Rawdata!FE31))</f>
        <v>5.0000000000000001E-3</v>
      </c>
      <c r="FI31">
        <f>IF(ISNUMBER(SEARCH("&lt;",Rawdata!FF31)),Rawdata!$C31/2,IF(ISBLANK(Rawdata!FF31),"",Rawdata!FF31))</f>
        <v>5.0000000000000001E-3</v>
      </c>
      <c r="FJ31">
        <f>IF(ISNUMBER(SEARCH("&lt;",Rawdata!FG31)),Rawdata!$C31/2,IF(ISBLANK(Rawdata!FG31),"",Rawdata!FG31))</f>
        <v>0.02</v>
      </c>
      <c r="FK31">
        <f>IF(ISNUMBER(SEARCH("&lt;",Rawdata!FH31)),Rawdata!$C31/2,IF(ISBLANK(Rawdata!FH31),"",Rawdata!FH31))</f>
        <v>5.0000000000000001E-3</v>
      </c>
      <c r="FL31">
        <f>IF(ISNUMBER(SEARCH("&lt;",Rawdata!FI31)),Rawdata!$C31/2,IF(ISBLANK(Rawdata!FI31),"",Rawdata!FI31))</f>
        <v>5.0000000000000001E-3</v>
      </c>
      <c r="FM31">
        <f>IF(ISNUMBER(SEARCH("&lt;",Rawdata!FJ31)),Rawdata!$C31/2,IF(ISBLANK(Rawdata!FJ31),"",Rawdata!FJ31))</f>
        <v>5.0000000000000001E-3</v>
      </c>
      <c r="FN31">
        <f>IF(ISNUMBER(SEARCH("&lt;",Rawdata!FK31)),Rawdata!$C31/2,IF(ISBLANK(Rawdata!FK31),"",Rawdata!FK31))</f>
        <v>5.0000000000000001E-3</v>
      </c>
      <c r="FO31">
        <f>IF(ISNUMBER(SEARCH("&lt;",Rawdata!FL31)),Rawdata!$C31/2,IF(ISBLANK(Rawdata!FL31),"",Rawdata!FL31))</f>
        <v>1.6E-2</v>
      </c>
      <c r="FP31">
        <f>IF(ISNUMBER(SEARCH("&lt;",Rawdata!FM31)),Rawdata!$C31/2,IF(ISBLANK(Rawdata!FM31),"",Rawdata!FM31))</f>
        <v>5.0000000000000001E-3</v>
      </c>
      <c r="FQ31">
        <f>IF(ISNUMBER(SEARCH("&lt;",Rawdata!FN31)),Rawdata!$C31/2,IF(ISBLANK(Rawdata!FN31),"",Rawdata!FN31))</f>
        <v>5.0000000000000001E-3</v>
      </c>
      <c r="FR31">
        <f>IF(ISNUMBER(SEARCH("&lt;",Rawdata!FO31)),Rawdata!$C31/2,IF(ISBLANK(Rawdata!FO31),"",Rawdata!FO31))</f>
        <v>5.0000000000000001E-3</v>
      </c>
      <c r="FS31">
        <f>IF(ISNUMBER(SEARCH("&lt;",Rawdata!FP31)),Rawdata!$C31/2,IF(ISBLANK(Rawdata!FP31),"",Rawdata!FP31))</f>
        <v>5.0000000000000001E-3</v>
      </c>
      <c r="FT31" t="str">
        <f>IF(ISNUMBER(SEARCH("&lt;",Rawdata!FQ31)),Rawdata!$C31/2,IF(ISBLANK(Rawdata!FQ31),"",Rawdata!FQ31))</f>
        <v/>
      </c>
      <c r="FU31">
        <f>IF(ISNUMBER(SEARCH("&lt;",Rawdata!FR31)),Rawdata!$C31/2,IF(ISBLANK(Rawdata!FR31),"",Rawdata!FR31))</f>
        <v>5.0000000000000001E-3</v>
      </c>
      <c r="FV31">
        <f>IF(ISNUMBER(SEARCH("&lt;",Rawdata!FS31)),Rawdata!$C31/2,IF(ISBLANK(Rawdata!FS31),"",Rawdata!FS31))</f>
        <v>5.0000000000000001E-3</v>
      </c>
      <c r="FW31">
        <f>IF(ISNUMBER(SEARCH("&lt;",Rawdata!FT31)),Rawdata!$C31/2,IF(ISBLANK(Rawdata!FT31),"",Rawdata!FT31))</f>
        <v>5.0000000000000001E-3</v>
      </c>
      <c r="FX31">
        <f>IF(ISNUMBER(SEARCH("&lt;",Rawdata!FU31)),Rawdata!$C31/2,IF(ISBLANK(Rawdata!FU31),"",Rawdata!FU31))</f>
        <v>5.0000000000000001E-3</v>
      </c>
      <c r="FY31">
        <f>IF(ISNUMBER(SEARCH("&lt;",Rawdata!FV31)),Rawdata!$C31/2,IF(ISBLANK(Rawdata!FV31),"",Rawdata!FV31))</f>
        <v>5.0000000000000001E-3</v>
      </c>
      <c r="FZ31">
        <f>IF(ISNUMBER(SEARCH("&lt;",Rawdata!FW31)),Rawdata!$C31/2,IF(ISBLANK(Rawdata!FW31),"",Rawdata!FW31))</f>
        <v>5.0000000000000001E-3</v>
      </c>
      <c r="GA31">
        <f>IF(ISNUMBER(SEARCH("&lt;",Rawdata!FX31)),Rawdata!$C31/2,IF(ISBLANK(Rawdata!FX31),"",Rawdata!FX31))</f>
        <v>5.0000000000000001E-3</v>
      </c>
      <c r="GB31">
        <f>IF(ISNUMBER(SEARCH("&lt;",Rawdata!FY31)),Rawdata!$C31/2,IF(ISBLANK(Rawdata!FY31),"",Rawdata!FY31))</f>
        <v>5.0000000000000001E-3</v>
      </c>
      <c r="GC31">
        <f>IF(ISNUMBER(SEARCH("&lt;",Rawdata!FZ31)),Rawdata!$C31/2,IF(ISBLANK(Rawdata!FZ31),"",Rawdata!FZ31))</f>
        <v>5.0000000000000001E-3</v>
      </c>
      <c r="GD31">
        <f>IF(ISNUMBER(SEARCH("&lt;",Rawdata!GA31)),Rawdata!$C31/2,IF(ISBLANK(Rawdata!GA31),"",Rawdata!GA31))</f>
        <v>5.0000000000000001E-3</v>
      </c>
      <c r="GE31">
        <f>IF(ISNUMBER(SEARCH("&lt;",Rawdata!GB31)),Rawdata!$C31/2,IF(ISBLANK(Rawdata!GB31),"",Rawdata!GB31))</f>
        <v>5.0000000000000001E-3</v>
      </c>
      <c r="GF31">
        <f>IF(ISNUMBER(SEARCH("&lt;",Rawdata!GC31)),Rawdata!$C31/2,IF(ISBLANK(Rawdata!GC31),"",Rawdata!GC31))</f>
        <v>5.0000000000000001E-3</v>
      </c>
      <c r="GG31">
        <f>IF(ISNUMBER(SEARCH("&lt;",Rawdata!GD31)),Rawdata!$C31/2,IF(ISBLANK(Rawdata!GD31),"",Rawdata!GD31))</f>
        <v>5.0000000000000001E-3</v>
      </c>
      <c r="GH31">
        <f>IF(ISNUMBER(SEARCH("&lt;",Rawdata!GE31)),Rawdata!$C31/2,IF(ISBLANK(Rawdata!GE31),"",Rawdata!GE31))</f>
        <v>5.0000000000000001E-3</v>
      </c>
      <c r="GI31">
        <f>IF(ISNUMBER(SEARCH("&lt;",Rawdata!GF31)),Rawdata!$C31/2,IF(ISBLANK(Rawdata!GF31),"",Rawdata!GF31))</f>
        <v>6.0999999999999999E-2</v>
      </c>
      <c r="GJ31">
        <f>IF(ISNUMBER(SEARCH("&lt;",Rawdata!GG31)),Rawdata!$C31/2,IF(ISBLANK(Rawdata!GG31),"",Rawdata!GG31))</f>
        <v>4.4999999999999998E-2</v>
      </c>
      <c r="GK31">
        <f>IF(ISNUMBER(SEARCH("&lt;",Rawdata!GH31)),Rawdata!$C31/2,IF(ISBLANK(Rawdata!GH31),"",Rawdata!GH31))</f>
        <v>5.0000000000000001E-3</v>
      </c>
      <c r="GL31">
        <f>IF(ISNUMBER(SEARCH("&lt;",Rawdata!GI31)),Rawdata!$C31/2,IF(ISBLANK(Rawdata!GI31),"",Rawdata!GI31))</f>
        <v>2.4E-2</v>
      </c>
      <c r="GM31">
        <f>IF(ISNUMBER(SEARCH("&lt;",Rawdata!GJ31)),Rawdata!$C31/2,IF(ISBLANK(Rawdata!GJ31),"",Rawdata!GJ31))</f>
        <v>5.0000000000000001E-3</v>
      </c>
      <c r="GN31">
        <f>IF(ISNUMBER(SEARCH("&lt;",Rawdata!GK31)),Rawdata!$C31/2,IF(ISBLANK(Rawdata!GK31),"",Rawdata!GK31))</f>
        <v>5.0000000000000001E-3</v>
      </c>
      <c r="GO31">
        <f>IF(ISNUMBER(SEARCH("&lt;",Rawdata!GL31)),Rawdata!$C31/2,IF(ISBLANK(Rawdata!GL31),"",Rawdata!GL31))</f>
        <v>1.7999999999999999E-2</v>
      </c>
      <c r="GP31">
        <f>IF(ISNUMBER(SEARCH("&lt;",Rawdata!GM31)),Rawdata!$C31/2,IF(ISBLANK(Rawdata!GM31),"",Rawdata!GM31))</f>
        <v>5.0000000000000001E-3</v>
      </c>
      <c r="GQ31">
        <f>IF(ISNUMBER(SEARCH("&lt;",Rawdata!GN31)),Rawdata!$C31/2,IF(ISBLANK(Rawdata!GN31),"",Rawdata!GN31))</f>
        <v>5.0000000000000001E-3</v>
      </c>
      <c r="GR31">
        <f>IF(ISNUMBER(SEARCH("&lt;",Rawdata!GO31)),Rawdata!$C31/2,IF(ISBLANK(Rawdata!GO31),"",Rawdata!GO31))</f>
        <v>5.0000000000000001E-3</v>
      </c>
      <c r="GS31">
        <f>IF(ISNUMBER(SEARCH("&lt;",Rawdata!GP31)),Rawdata!$C31/2,IF(ISBLANK(Rawdata!GP31),"",Rawdata!GP31))</f>
        <v>5.0000000000000001E-3</v>
      </c>
      <c r="GT31">
        <f>IF(ISNUMBER(SEARCH("&lt;",Rawdata!GQ31)),Rawdata!$C31/2,IF(ISBLANK(Rawdata!GQ31),"",Rawdata!GQ31))</f>
        <v>1.4E-2</v>
      </c>
      <c r="GU31">
        <f>IF(ISNUMBER(SEARCH("&lt;",Rawdata!GR31)),Rawdata!$C31/2,IF(ISBLANK(Rawdata!GR31),"",Rawdata!GR31))</f>
        <v>5.0000000000000001E-3</v>
      </c>
      <c r="GV31">
        <f>IF(ISNUMBER(SEARCH("&lt;",Rawdata!GS31)),Rawdata!$C31/2,IF(ISBLANK(Rawdata!GS31),"",Rawdata!GS31))</f>
        <v>5.0000000000000001E-3</v>
      </c>
      <c r="GW31">
        <f>IF(ISNUMBER(SEARCH("&lt;",Rawdata!GT31)),Rawdata!$C31/2,IF(ISBLANK(Rawdata!GT31),"",Rawdata!GT31))</f>
        <v>5.0000000000000001E-3</v>
      </c>
      <c r="GX31">
        <f>IF(ISNUMBER(SEARCH("&lt;",Rawdata!GU31)),Rawdata!$C31/2,IF(ISBLANK(Rawdata!GU31),"",Rawdata!GU31))</f>
        <v>5.0000000000000001E-3</v>
      </c>
      <c r="GY31">
        <f>IF(ISNUMBER(SEARCH("&lt;",Rawdata!GV31)),Rawdata!$C31/2,IF(ISBLANK(Rawdata!GV31),"",Rawdata!GV31))</f>
        <v>5.0000000000000001E-3</v>
      </c>
      <c r="GZ31">
        <f>IF(ISNUMBER(SEARCH("&lt;",Rawdata!GW31)),Rawdata!$C31/2,IF(ISBLANK(Rawdata!GW31),"",Rawdata!GW31))</f>
        <v>5.0000000000000001E-3</v>
      </c>
      <c r="HA31">
        <f>IF(ISNUMBER(SEARCH("&lt;",Rawdata!GX31)),Rawdata!$C31/2,IF(ISBLANK(Rawdata!GX31),"",Rawdata!GX31))</f>
        <v>0.01</v>
      </c>
      <c r="HB31">
        <f>IF(ISNUMBER(SEARCH("&lt;",Rawdata!GY31)),Rawdata!$C31/2,IF(ISBLANK(Rawdata!GY31),"",Rawdata!GY31))</f>
        <v>5.0000000000000001E-3</v>
      </c>
      <c r="HC31">
        <f>IF(ISNUMBER(SEARCH("&lt;",Rawdata!GZ31)),Rawdata!$C31/2,IF(ISBLANK(Rawdata!GZ31),"",Rawdata!GZ31))</f>
        <v>5.0000000000000001E-3</v>
      </c>
      <c r="HD31">
        <f>IF(ISNUMBER(SEARCH("&lt;",Rawdata!HA31)),Rawdata!$C31/2,IF(ISBLANK(Rawdata!HA31),"",Rawdata!HA31))</f>
        <v>0.02</v>
      </c>
      <c r="HE31">
        <f>IF(ISNUMBER(SEARCH("&lt;",Rawdata!HB31)),Rawdata!$C31/2,IF(ISBLANK(Rawdata!HB31),"",Rawdata!HB31))</f>
        <v>5.0000000000000001E-3</v>
      </c>
      <c r="HF31">
        <f>IF(ISNUMBER(SEARCH("&lt;",Rawdata!HC31)),Rawdata!$C31/2,IF(ISBLANK(Rawdata!HC31),"",Rawdata!HC31))</f>
        <v>5.0000000000000001E-3</v>
      </c>
      <c r="HG31">
        <f>IF(ISNUMBER(SEARCH("&lt;",Rawdata!HD31)),Rawdata!$C31/2,IF(ISBLANK(Rawdata!HD31),"",Rawdata!HD31))</f>
        <v>5.0000000000000001E-3</v>
      </c>
      <c r="HH31">
        <f>IF(ISNUMBER(SEARCH("&lt;",Rawdata!HE31)),Rawdata!$C31/2,IF(ISBLANK(Rawdata!HE31),"",Rawdata!HE31))</f>
        <v>5.0000000000000001E-3</v>
      </c>
      <c r="HI31">
        <f>IF(ISNUMBER(SEARCH("&lt;",Rawdata!HF31)),Rawdata!$C31/2,IF(ISBLANK(Rawdata!HF31),"",Rawdata!HF31))</f>
        <v>5.0000000000000001E-3</v>
      </c>
      <c r="HJ31">
        <f>IF(ISNUMBER(SEARCH("&lt;",Rawdata!HG31)),Rawdata!$C31/2,IF(ISBLANK(Rawdata!HG31),"",Rawdata!HG31))</f>
        <v>5.0000000000000001E-3</v>
      </c>
      <c r="HK31">
        <f>IF(ISNUMBER(SEARCH("&lt;",Rawdata!HH31)),Rawdata!$C31/2,IF(ISBLANK(Rawdata!HH31),"",Rawdata!HH31))</f>
        <v>5.0000000000000001E-3</v>
      </c>
      <c r="HL31">
        <f>IF(ISNUMBER(SEARCH("&lt;",Rawdata!HI31)),Rawdata!$C31/2,IF(ISBLANK(Rawdata!HI31),"",Rawdata!HI31))</f>
        <v>5.0000000000000001E-3</v>
      </c>
      <c r="HM31">
        <f>IF(ISNUMBER(SEARCH("&lt;",Rawdata!HJ31)),Rawdata!$C31/2,IF(ISBLANK(Rawdata!HJ31),"",Rawdata!HJ31))</f>
        <v>5.0000000000000001E-3</v>
      </c>
      <c r="HN31">
        <f>IF(ISNUMBER(SEARCH("&lt;",Rawdata!HK31)),Rawdata!$C31/2,IF(ISBLANK(Rawdata!HK31),"",Rawdata!HK31))</f>
        <v>5.0000000000000001E-3</v>
      </c>
      <c r="HO31">
        <f>IF(ISNUMBER(SEARCH("&lt;",Rawdata!HL31)),Rawdata!$C31/2,IF(ISBLANK(Rawdata!HL31),"",Rawdata!HL31))</f>
        <v>5.0000000000000001E-3</v>
      </c>
      <c r="HP31">
        <f>IF(ISNUMBER(SEARCH("&lt;",Rawdata!HM31)),Rawdata!$C31/2,IF(ISBLANK(Rawdata!HM31),"",Rawdata!HM31))</f>
        <v>5.0000000000000001E-3</v>
      </c>
      <c r="HQ31">
        <f>IF(ISNUMBER(SEARCH("&lt;",Rawdata!HN31)),Rawdata!$C31/2,IF(ISBLANK(Rawdata!HN31),"",Rawdata!HN31))</f>
        <v>5.0000000000000001E-3</v>
      </c>
      <c r="HR31">
        <f>IF(ISNUMBER(SEARCH("&lt;",Rawdata!HO31)),Rawdata!$C31/2,IF(ISBLANK(Rawdata!HO31),"",Rawdata!HO31))</f>
        <v>5.0000000000000001E-3</v>
      </c>
      <c r="HS31">
        <f>IF(ISNUMBER(SEARCH("&lt;",Rawdata!HP31)),Rawdata!$C31/2,IF(ISBLANK(Rawdata!HP31),"",Rawdata!HP31))</f>
        <v>1.2999999999999999E-2</v>
      </c>
      <c r="HT31">
        <f>IF(ISNUMBER(SEARCH("&lt;",Rawdata!HQ31)),Rawdata!$C31/2,IF(ISBLANK(Rawdata!HQ31),"",Rawdata!HQ31))</f>
        <v>5.0000000000000001E-3</v>
      </c>
      <c r="HU31">
        <f>IF(ISNUMBER(SEARCH("&lt;",Rawdata!HR31)),Rawdata!$C31/2,IF(ISBLANK(Rawdata!HR31),"",Rawdata!HR31))</f>
        <v>5.0000000000000001E-3</v>
      </c>
      <c r="HV31">
        <f>IF(ISNUMBER(SEARCH("&lt;",Rawdata!HS31)),Rawdata!$C31/2,IF(ISBLANK(Rawdata!HS31),"",Rawdata!HS31))</f>
        <v>5.0000000000000001E-3</v>
      </c>
      <c r="HW31">
        <f>IF(ISNUMBER(SEARCH("&lt;",Rawdata!HT31)),Rawdata!$C31/2,IF(ISBLANK(Rawdata!HT31),"",Rawdata!HT31))</f>
        <v>5.0000000000000001E-3</v>
      </c>
      <c r="HX31">
        <f>IF(ISNUMBER(SEARCH("&lt;",Rawdata!HU31)),Rawdata!$C31/2,IF(ISBLANK(Rawdata!HU31),"",Rawdata!HU31))</f>
        <v>5.0000000000000001E-3</v>
      </c>
      <c r="HY31">
        <f>IF(ISNUMBER(SEARCH("&lt;",Rawdata!HV31)),Rawdata!$C31/2,IF(ISBLANK(Rawdata!HV31),"",Rawdata!HV31))</f>
        <v>5.0000000000000001E-3</v>
      </c>
      <c r="HZ31">
        <f>IF(ISNUMBER(SEARCH("&lt;",Rawdata!HW31)),Rawdata!$C31/2,IF(ISBLANK(Rawdata!HW31),"",Rawdata!HW31))</f>
        <v>5.0000000000000001E-3</v>
      </c>
      <c r="IA31">
        <f>IF(ISNUMBER(SEARCH("&lt;",Rawdata!HX31)),Rawdata!$C31/2,IF(ISBLANK(Rawdata!HX31),"",Rawdata!HX31))</f>
        <v>5.0000000000000001E-3</v>
      </c>
      <c r="IB31">
        <f>IF(ISNUMBER(SEARCH("&lt;",Rawdata!HY31)),Rawdata!$C31/2,IF(ISBLANK(Rawdata!HY31),"",Rawdata!HY31))</f>
        <v>5.0000000000000001E-3</v>
      </c>
      <c r="IC31">
        <f>IF(ISNUMBER(SEARCH("&lt;",Rawdata!HZ31)),Rawdata!$C31/2,IF(ISBLANK(Rawdata!HZ31),"",Rawdata!HZ31))</f>
        <v>5.0000000000000001E-3</v>
      </c>
      <c r="ID31">
        <f>IF(ISNUMBER(SEARCH("&lt;",Rawdata!IA31)),Rawdata!$C31/2,IF(ISBLANK(Rawdata!IA31),"",Rawdata!IA31))</f>
        <v>5.0000000000000001E-3</v>
      </c>
      <c r="IE31">
        <f>IF(ISNUMBER(SEARCH("&lt;",Rawdata!IB31)),Rawdata!$C31/2,IF(ISBLANK(Rawdata!IB31),"",Rawdata!IB31))</f>
        <v>5.0000000000000001E-3</v>
      </c>
      <c r="IF31">
        <f>IF(ISNUMBER(SEARCH("&lt;",Rawdata!IC31)),Rawdata!$C31/2,IF(ISBLANK(Rawdata!IC31),"",Rawdata!IC31))</f>
        <v>5.0000000000000001E-3</v>
      </c>
      <c r="IG31">
        <f>IF(ISNUMBER(SEARCH("&lt;",Rawdata!ID31)),Rawdata!$C31/2,IF(ISBLANK(Rawdata!ID31),"",Rawdata!ID31))</f>
        <v>5.0000000000000001E-3</v>
      </c>
      <c r="IH31">
        <f>IF(ISNUMBER(SEARCH("&lt;",Rawdata!IE31)),Rawdata!$C31/2,IF(ISBLANK(Rawdata!IE31),"",Rawdata!IE31))</f>
        <v>5.0000000000000001E-3</v>
      </c>
      <c r="II31">
        <f>IF(ISNUMBER(SEARCH("&lt;",Rawdata!IF31)),Rawdata!$C31/2,IF(ISBLANK(Rawdata!IF31),"",Rawdata!IF31))</f>
        <v>5.0000000000000001E-3</v>
      </c>
      <c r="IJ31">
        <f>IF(ISNUMBER(SEARCH("&lt;",Rawdata!IG31)),Rawdata!$C31/2,IF(ISBLANK(Rawdata!IG31),"",Rawdata!IG31))</f>
        <v>5.0000000000000001E-3</v>
      </c>
      <c r="IK31">
        <f>IF(ISNUMBER(SEARCH("&lt;",Rawdata!IH31)),Rawdata!$C31/2,IF(ISBLANK(Rawdata!IH31),"",Rawdata!IH31))</f>
        <v>5.0000000000000001E-3</v>
      </c>
      <c r="IL31">
        <f>IF(ISNUMBER(SEARCH("&lt;",Rawdata!II31)),Rawdata!$C31/2,IF(ISBLANK(Rawdata!II31),"",Rawdata!II31))</f>
        <v>5.0000000000000001E-3</v>
      </c>
      <c r="IM31">
        <f>IF(ISNUMBER(SEARCH("&lt;",Rawdata!IJ31)),Rawdata!$C31/2,IF(ISBLANK(Rawdata!IJ31),"",Rawdata!IJ31))</f>
        <v>5.0000000000000001E-3</v>
      </c>
      <c r="IN31">
        <f>IF(ISNUMBER(SEARCH("&lt;",Rawdata!IK31)),Rawdata!$C31/2,IF(ISBLANK(Rawdata!IK31),"",Rawdata!IK31))</f>
        <v>5.0000000000000001E-3</v>
      </c>
      <c r="IO31">
        <f>IF(ISNUMBER(SEARCH("&lt;",Rawdata!IL31)),Rawdata!$C31/2,IF(ISBLANK(Rawdata!IL31),"",Rawdata!IL31))</f>
        <v>5.0000000000000001E-3</v>
      </c>
      <c r="IP31">
        <f>IF(ISNUMBER(SEARCH("&lt;",Rawdata!IM31)),Rawdata!$C31/2,IF(ISBLANK(Rawdata!IM31),"",Rawdata!IM31))</f>
        <v>5.0000000000000001E-3</v>
      </c>
      <c r="IQ31">
        <f>IF(ISNUMBER(SEARCH("&lt;",Rawdata!IN31)),Rawdata!$C31/2,IF(ISBLANK(Rawdata!IN31),"",Rawdata!IN31))</f>
        <v>5.0000000000000001E-3</v>
      </c>
      <c r="IR31">
        <f>IF(ISNUMBER(SEARCH("&lt;",Rawdata!IO31)),Rawdata!$C31/2,IF(ISBLANK(Rawdata!IO31),"",Rawdata!IO31))</f>
        <v>5.0000000000000001E-3</v>
      </c>
      <c r="IS31">
        <f>IF(ISNUMBER(SEARCH("&lt;",Rawdata!IP31)),Rawdata!$C31/2,IF(ISBLANK(Rawdata!IP31),"",Rawdata!IP31))</f>
        <v>5.0000000000000001E-3</v>
      </c>
      <c r="IT31">
        <f>IF(ISNUMBER(SEARCH("&lt;",Rawdata!IQ31)),Rawdata!$C31/2,IF(ISBLANK(Rawdata!IQ31),"",Rawdata!IQ31))</f>
        <v>5.0000000000000001E-3</v>
      </c>
      <c r="IU31">
        <f>IF(ISNUMBER(SEARCH("&lt;",Rawdata!IR31)),Rawdata!$C31/2,IF(ISBLANK(Rawdata!IR31),"",Rawdata!IR31))</f>
        <v>5.0000000000000001E-3</v>
      </c>
      <c r="IV31">
        <f>IF(ISNUMBER(SEARCH("&lt;",Rawdata!IS31)),Rawdata!$C31/2,IF(ISBLANK(Rawdata!IS31),"",Rawdata!IS31))</f>
        <v>5.0000000000000001E-3</v>
      </c>
      <c r="IW31">
        <f>IF(ISNUMBER(SEARCH("&lt;",Rawdata!IT31)),Rawdata!$C31/2,IF(ISBLANK(Rawdata!IT31),"",Rawdata!IT31))</f>
        <v>5.0000000000000001E-3</v>
      </c>
      <c r="IX31">
        <f>IF(ISNUMBER(SEARCH("&lt;",Rawdata!IU31)),Rawdata!$C31/2,IF(ISBLANK(Rawdata!IU31),"",Rawdata!IU31))</f>
        <v>5.0000000000000001E-3</v>
      </c>
      <c r="IY31">
        <f>IF(ISNUMBER(SEARCH("&lt;",Rawdata!IV31)),Rawdata!$C31/2,IF(ISBLANK(Rawdata!IV31),"",Rawdata!IV31))</f>
        <v>5.0000000000000001E-3</v>
      </c>
      <c r="IZ31">
        <f>IF(ISNUMBER(SEARCH("&lt;",Rawdata!IW31)),Rawdata!$C31/2,IF(ISBLANK(Rawdata!IW31),"",Rawdata!IW31))</f>
        <v>5.0000000000000001E-3</v>
      </c>
      <c r="JA31">
        <f>IF(ISNUMBER(SEARCH("&lt;",Rawdata!IX31)),Rawdata!$C31/2,IF(ISBLANK(Rawdata!IX31),"",Rawdata!IX31))</f>
        <v>2.3E-2</v>
      </c>
      <c r="JB31">
        <f>IF(ISNUMBER(SEARCH("&lt;",Rawdata!IY31)),Rawdata!$C31/2,IF(ISBLANK(Rawdata!IY31),"",Rawdata!IY31))</f>
        <v>5.0000000000000001E-3</v>
      </c>
      <c r="JC31">
        <f>IF(ISNUMBER(SEARCH("&lt;",Rawdata!IZ31)),Rawdata!$C31/2,IF(ISBLANK(Rawdata!IZ31),"",Rawdata!IZ31))</f>
        <v>5.0000000000000001E-3</v>
      </c>
      <c r="JD31">
        <f>IF(ISNUMBER(SEARCH("&lt;",Rawdata!JA31)),Rawdata!$C31/2,IF(ISBLANK(Rawdata!JA31),"",Rawdata!JA31))</f>
        <v>5.0000000000000001E-3</v>
      </c>
      <c r="JE31">
        <f>IF(ISNUMBER(SEARCH("&lt;",Rawdata!JB31)),Rawdata!$C31/2,IF(ISBLANK(Rawdata!JB31),"",Rawdata!JB31))</f>
        <v>5.0000000000000001E-3</v>
      </c>
      <c r="JF31">
        <f>IF(ISNUMBER(SEARCH("&lt;",Rawdata!JC31)),Rawdata!$C31/2,IF(ISBLANK(Rawdata!JC31),"",Rawdata!JC31))</f>
        <v>5.0000000000000001E-3</v>
      </c>
      <c r="JG31">
        <f>IF(ISNUMBER(SEARCH("&lt;",Rawdata!JD31)),Rawdata!$C31/2,IF(ISBLANK(Rawdata!JD31),"",Rawdata!JD31))</f>
        <v>5.0000000000000001E-3</v>
      </c>
      <c r="JH31">
        <f>IF(ISNUMBER(SEARCH("&lt;",Rawdata!JE31)),Rawdata!$C31/2,IF(ISBLANK(Rawdata!JE31),"",Rawdata!JE31))</f>
        <v>5.0000000000000001E-3</v>
      </c>
      <c r="JI31">
        <f>IF(ISNUMBER(SEARCH("&lt;",Rawdata!JF31)),Rawdata!$C31/2,IF(ISBLANK(Rawdata!JF31),"",Rawdata!JF31))</f>
        <v>5.0000000000000001E-3</v>
      </c>
    </row>
    <row r="32" spans="1:269" x14ac:dyDescent="0.25">
      <c r="A32" s="195" t="s">
        <v>44</v>
      </c>
      <c r="B32" s="801">
        <f t="shared" si="0"/>
        <v>5.0000000000000001E-3</v>
      </c>
      <c r="C32" s="801">
        <f t="shared" si="10"/>
        <v>5.0000000000000001E-3</v>
      </c>
      <c r="D32" s="801">
        <f t="shared" si="1"/>
        <v>5.0000000000000001E-3</v>
      </c>
      <c r="E32" s="801">
        <f t="shared" si="2"/>
        <v>5.0000000000000001E-3</v>
      </c>
      <c r="F32" s="801">
        <f t="shared" si="3"/>
        <v>5.0000000000000001E-3</v>
      </c>
      <c r="G32" s="798">
        <f t="shared" si="11"/>
        <v>5.0000000000000001E-3</v>
      </c>
      <c r="H32" s="707">
        <f t="shared" si="4"/>
        <v>3.6999999999999998E-2</v>
      </c>
      <c r="I32" s="801" cm="1">
        <f t="array" ref="I32">_xlfn.QUARTILE.INC(IF($Y$4:$XFD$4="Harbour mode: Intake seawater ",$Y32:$XFD32),1)</f>
        <v>5.0000000000000001E-3</v>
      </c>
      <c r="J32" s="801" cm="1">
        <f t="array" ref="J32">_xlfn.QUARTILE.INC(IF($Y$4:$XFD$4="Harbour mode: Intake seawater ",$Y32:$XFD32),3)</f>
        <v>5.0000000000000001E-3</v>
      </c>
      <c r="K32" s="164">
        <f t="shared" si="5"/>
        <v>5.0000000000000001E-3</v>
      </c>
      <c r="L32" s="315" cm="1">
        <f t="array" ref="L32">_xlfn.QUARTILE.INC(IF($Y$4:$XFD$4="Harbour mode: After AE scrubber, but before cleaning ",$Y32:$XFD32),1)</f>
        <v>5.0000000000000001E-3</v>
      </c>
      <c r="M32" s="315" cm="1">
        <f t="array" ref="M32">_xlfn.QUARTILE.INC(IF($Y$4:$XFD$4="Harbour mode: After AE scrubber, but before cleaning ",$Y32:$XFD32),3)</f>
        <v>5.0000000000000001E-3</v>
      </c>
      <c r="N32" s="164">
        <f t="shared" si="6"/>
        <v>5.0000000000000001E-3</v>
      </c>
      <c r="O32" s="315" cm="1">
        <f t="array" ref="O32">_xlfn.QUARTILE.INC(IF($Y$4:XFD$4="Transit, full speed: Intake seawater ",$Y32:$XFD32),1)</f>
        <v>5.0000000000000001E-3</v>
      </c>
      <c r="P32" s="315" cm="1">
        <f t="array" ref="P32">_xlfn.QUARTILE.INC(IF($Y$4:XFD$4="Transit, full speed: Intake seawater ",$Y32:$XFD32),3)</f>
        <v>5.0000000000000001E-3</v>
      </c>
      <c r="Q32" s="164">
        <f t="shared" si="7"/>
        <v>5.0000000000000001E-3</v>
      </c>
      <c r="R32" s="315" cm="1">
        <f t="array" ref="R32">_xlfn.QUARTILE.INC(IF($Y$4:$XFD$4="Transit, full speed: After ME scrubber, but before cleaning ",$Y32:$XFD32),1)</f>
        <v>5.0000000000000001E-3</v>
      </c>
      <c r="S32" s="315" cm="1">
        <f t="array" ref="S32">_xlfn.QUARTILE.INC(IF($Y$4:$XFD$4="Transit, full speed: After ME scrubber, but before cleaning ",$Y32:$XFD32),3)</f>
        <v>5.0000000000000001E-3</v>
      </c>
      <c r="T32" s="164">
        <f t="shared" si="8"/>
        <v>5.0000000000000001E-3</v>
      </c>
      <c r="U32" s="315" cm="1">
        <f t="array" ref="U32">_xlfn.QUARTILE.INC(IF($Y$4:$XFD$4="Transit, full speed: After AE scrubber, but before cleaning ",$Y32:$XFD32),1)</f>
        <v>5.0000000000000001E-3</v>
      </c>
      <c r="V32" s="315" cm="1">
        <f t="array" ref="V32">_xlfn.QUARTILE.INC(IF($Y$4:$XFD$4="Transit, full speed: After AE scrubber, but before cleaning ",$Y32:$XFD32),3)</f>
        <v>5.0000000000000001E-3</v>
      </c>
      <c r="W32" s="164">
        <f t="shared" si="9"/>
        <v>5.0000000000000001E-3</v>
      </c>
      <c r="X32" s="802" cm="1">
        <f t="array" ref="X32">SUMPRODUCT(--(_xlfn.ISFORMULA(Y32:XFD32)), --(LEN(Y32:XFD32)=0))</f>
        <v>1</v>
      </c>
      <c r="Y32">
        <f>IF(ISNUMBER(SEARCH("&lt;",Rawdata!V32)),Rawdata!$C32/2,IF(ISBLANK(Rawdata!V32),"",Rawdata!V32))</f>
        <v>5.0000000000000001E-3</v>
      </c>
      <c r="Z32">
        <f>IF(ISNUMBER(SEARCH("&lt;",Rawdata!W32)),Rawdata!$C32/2,IF(ISBLANK(Rawdata!W32),"",Rawdata!W32))</f>
        <v>5.0000000000000001E-3</v>
      </c>
      <c r="AA32">
        <f>IF(ISNUMBER(SEARCH("&lt;",Rawdata!X32)),Rawdata!$C32/2,IF(ISBLANK(Rawdata!X32),"",Rawdata!X32))</f>
        <v>5.0000000000000001E-3</v>
      </c>
      <c r="AB32">
        <f>IF(ISNUMBER(SEARCH("&lt;",Rawdata!Y32)),Rawdata!$C32/2,IF(ISBLANK(Rawdata!Y32),"",Rawdata!Y32))</f>
        <v>5.0000000000000001E-3</v>
      </c>
      <c r="AC32">
        <f>IF(ISNUMBER(SEARCH("&lt;",Rawdata!Z32)),Rawdata!$C32/2,IF(ISBLANK(Rawdata!Z32),"",Rawdata!Z32))</f>
        <v>5.0000000000000001E-3</v>
      </c>
      <c r="AD32">
        <f>IF(ISNUMBER(SEARCH("&lt;",Rawdata!AA32)),Rawdata!$C32/2,IF(ISBLANK(Rawdata!AA32),"",Rawdata!AA32))</f>
        <v>5.0000000000000001E-3</v>
      </c>
      <c r="AE32">
        <f>IF(ISNUMBER(SEARCH("&lt;",Rawdata!AB32)),Rawdata!$C32/2,IF(ISBLANK(Rawdata!AB32),"",Rawdata!AB32))</f>
        <v>5.0000000000000001E-3</v>
      </c>
      <c r="AF32">
        <f>IF(ISNUMBER(SEARCH("&lt;",Rawdata!AC32)),Rawdata!$C32/2,IF(ISBLANK(Rawdata!AC32),"",Rawdata!AC32))</f>
        <v>5.0000000000000001E-3</v>
      </c>
      <c r="AG32">
        <f>IF(ISNUMBER(SEARCH("&lt;",Rawdata!AD32)),Rawdata!$C32/2,IF(ISBLANK(Rawdata!AD32),"",Rawdata!AD32))</f>
        <v>5.0000000000000001E-3</v>
      </c>
      <c r="AH32">
        <f>IF(ISNUMBER(SEARCH("&lt;",Rawdata!AE32)),Rawdata!$C32/2,IF(ISBLANK(Rawdata!AE32),"",Rawdata!AE32))</f>
        <v>5.0000000000000001E-3</v>
      </c>
      <c r="AI32">
        <f>IF(ISNUMBER(SEARCH("&lt;",Rawdata!AF32)),Rawdata!$C32/2,IF(ISBLANK(Rawdata!AF32),"",Rawdata!AF32))</f>
        <v>5.0000000000000001E-3</v>
      </c>
      <c r="AJ32">
        <f>IF(ISNUMBER(SEARCH("&lt;",Rawdata!AG32)),Rawdata!$C32/2,IF(ISBLANK(Rawdata!AG32),"",Rawdata!AG32))</f>
        <v>5.0000000000000001E-3</v>
      </c>
      <c r="AK32">
        <f>IF(ISNUMBER(SEARCH("&lt;",Rawdata!AH32)),Rawdata!$C32/2,IF(ISBLANK(Rawdata!AH32),"",Rawdata!AH32))</f>
        <v>5.0000000000000001E-3</v>
      </c>
      <c r="AL32">
        <f>IF(ISNUMBER(SEARCH("&lt;",Rawdata!AI32)),Rawdata!$C32/2,IF(ISBLANK(Rawdata!AI32),"",Rawdata!AI32))</f>
        <v>5.0000000000000001E-3</v>
      </c>
      <c r="AM32">
        <f>IF(ISNUMBER(SEARCH("&lt;",Rawdata!AJ32)),Rawdata!$C32/2,IF(ISBLANK(Rawdata!AJ32),"",Rawdata!AJ32))</f>
        <v>5.0000000000000001E-3</v>
      </c>
      <c r="AN32">
        <f>IF(ISNUMBER(SEARCH("&lt;",Rawdata!AK32)),Rawdata!$C32/2,IF(ISBLANK(Rawdata!AK32),"",Rawdata!AK32))</f>
        <v>5.0000000000000001E-3</v>
      </c>
      <c r="AO32">
        <f>IF(ISNUMBER(SEARCH("&lt;",Rawdata!AL32)),Rawdata!$C32/2,IF(ISBLANK(Rawdata!AL32),"",Rawdata!AL32))</f>
        <v>5.0000000000000001E-3</v>
      </c>
      <c r="AP32">
        <f>IF(ISNUMBER(SEARCH("&lt;",Rawdata!AM32)),Rawdata!$C32/2,IF(ISBLANK(Rawdata!AM32),"",Rawdata!AM32))</f>
        <v>5.0000000000000001E-3</v>
      </c>
      <c r="AQ32">
        <f>IF(ISNUMBER(SEARCH("&lt;",Rawdata!AN32)),Rawdata!$C32/2,IF(ISBLANK(Rawdata!AN32),"",Rawdata!AN32))</f>
        <v>5.0000000000000001E-3</v>
      </c>
      <c r="AR32">
        <f>IF(ISNUMBER(SEARCH("&lt;",Rawdata!AO32)),Rawdata!$C32/2,IF(ISBLANK(Rawdata!AO32),"",Rawdata!AO32))</f>
        <v>5.0000000000000001E-3</v>
      </c>
      <c r="AS32">
        <f>IF(ISNUMBER(SEARCH("&lt;",Rawdata!AP32)),Rawdata!$C32/2,IF(ISBLANK(Rawdata!AP32),"",Rawdata!AP32))</f>
        <v>5.0000000000000001E-3</v>
      </c>
      <c r="AT32">
        <f>IF(ISNUMBER(SEARCH("&lt;",Rawdata!AQ32)),Rawdata!$C32/2,IF(ISBLANK(Rawdata!AQ32),"",Rawdata!AQ32))</f>
        <v>5.0000000000000001E-3</v>
      </c>
      <c r="AU32">
        <f>IF(ISNUMBER(SEARCH("&lt;",Rawdata!AR32)),Rawdata!$C32/2,IF(ISBLANK(Rawdata!AR32),"",Rawdata!AR32))</f>
        <v>5.0000000000000001E-3</v>
      </c>
      <c r="AV32">
        <f>IF(ISNUMBER(SEARCH("&lt;",Rawdata!AS32)),Rawdata!$C32/2,IF(ISBLANK(Rawdata!AS32),"",Rawdata!AS32))</f>
        <v>5.0000000000000001E-3</v>
      </c>
      <c r="AW32">
        <f>IF(ISNUMBER(SEARCH("&lt;",Rawdata!AT32)),Rawdata!$C32/2,IF(ISBLANK(Rawdata!AT32),"",Rawdata!AT32))</f>
        <v>5.0000000000000001E-3</v>
      </c>
      <c r="AX32">
        <f>IF(ISNUMBER(SEARCH("&lt;",Rawdata!AU32)),Rawdata!$C32/2,IF(ISBLANK(Rawdata!AU32),"",Rawdata!AU32))</f>
        <v>5.0000000000000001E-3</v>
      </c>
      <c r="AY32">
        <f>IF(ISNUMBER(SEARCH("&lt;",Rawdata!AV32)),Rawdata!$C32/2,IF(ISBLANK(Rawdata!AV32),"",Rawdata!AV32))</f>
        <v>5.0000000000000001E-3</v>
      </c>
      <c r="AZ32">
        <f>IF(ISNUMBER(SEARCH("&lt;",Rawdata!AW32)),Rawdata!$C32/2,IF(ISBLANK(Rawdata!AW32),"",Rawdata!AW32))</f>
        <v>5.0000000000000001E-3</v>
      </c>
      <c r="BA32">
        <f>IF(ISNUMBER(SEARCH("&lt;",Rawdata!AX32)),Rawdata!$C32/2,IF(ISBLANK(Rawdata!AX32),"",Rawdata!AX32))</f>
        <v>5.0000000000000001E-3</v>
      </c>
      <c r="BB32">
        <f>IF(ISNUMBER(SEARCH("&lt;",Rawdata!AY32)),Rawdata!$C32/2,IF(ISBLANK(Rawdata!AY32),"",Rawdata!AY32))</f>
        <v>5.0000000000000001E-3</v>
      </c>
      <c r="BC32">
        <f>IF(ISNUMBER(SEARCH("&lt;",Rawdata!AZ32)),Rawdata!$C32/2,IF(ISBLANK(Rawdata!AZ32),"",Rawdata!AZ32))</f>
        <v>5.0000000000000001E-3</v>
      </c>
      <c r="BD32">
        <f>IF(ISNUMBER(SEARCH("&lt;",Rawdata!BA32)),Rawdata!$C32/2,IF(ISBLANK(Rawdata!BA32),"",Rawdata!BA32))</f>
        <v>5.0000000000000001E-3</v>
      </c>
      <c r="BE32">
        <f>IF(ISNUMBER(SEARCH("&lt;",Rawdata!BB32)),Rawdata!$C32/2,IF(ISBLANK(Rawdata!BB32),"",Rawdata!BB32))</f>
        <v>5.0000000000000001E-3</v>
      </c>
      <c r="BF32">
        <f>IF(ISNUMBER(SEARCH("&lt;",Rawdata!BC32)),Rawdata!$C32/2,IF(ISBLANK(Rawdata!BC32),"",Rawdata!BC32))</f>
        <v>5.0000000000000001E-3</v>
      </c>
      <c r="BG32">
        <f>IF(ISNUMBER(SEARCH("&lt;",Rawdata!BD32)),Rawdata!$C32/2,IF(ISBLANK(Rawdata!BD32),"",Rawdata!BD32))</f>
        <v>5.0000000000000001E-3</v>
      </c>
      <c r="BH32">
        <f>IF(ISNUMBER(SEARCH("&lt;",Rawdata!BE32)),Rawdata!$C32/2,IF(ISBLANK(Rawdata!BE32),"",Rawdata!BE32))</f>
        <v>5.0000000000000001E-3</v>
      </c>
      <c r="BI32">
        <f>IF(ISNUMBER(SEARCH("&lt;",Rawdata!BF32)),Rawdata!$C32/2,IF(ISBLANK(Rawdata!BF32),"",Rawdata!BF32))</f>
        <v>5.0000000000000001E-3</v>
      </c>
      <c r="BJ32">
        <f>IF(ISNUMBER(SEARCH("&lt;",Rawdata!BG32)),Rawdata!$C32/2,IF(ISBLANK(Rawdata!BG32),"",Rawdata!BG32))</f>
        <v>5.0000000000000001E-3</v>
      </c>
      <c r="BK32">
        <f>IF(ISNUMBER(SEARCH("&lt;",Rawdata!BH32)),Rawdata!$C32/2,IF(ISBLANK(Rawdata!BH32),"",Rawdata!BH32))</f>
        <v>5.0000000000000001E-3</v>
      </c>
      <c r="BL32">
        <f>IF(ISNUMBER(SEARCH("&lt;",Rawdata!BI32)),Rawdata!$C32/2,IF(ISBLANK(Rawdata!BI32),"",Rawdata!BI32))</f>
        <v>5.0000000000000001E-3</v>
      </c>
      <c r="BM32">
        <f>IF(ISNUMBER(SEARCH("&lt;",Rawdata!BJ32)),Rawdata!$C32/2,IF(ISBLANK(Rawdata!BJ32),"",Rawdata!BJ32))</f>
        <v>5.0000000000000001E-3</v>
      </c>
      <c r="BN32">
        <f>IF(ISNUMBER(SEARCH("&lt;",Rawdata!BK32)),Rawdata!$C32/2,IF(ISBLANK(Rawdata!BK32),"",Rawdata!BK32))</f>
        <v>5.0000000000000001E-3</v>
      </c>
      <c r="BO32">
        <f>IF(ISNUMBER(SEARCH("&lt;",Rawdata!BL32)),Rawdata!$C32/2,IF(ISBLANK(Rawdata!BL32),"",Rawdata!BL32))</f>
        <v>5.0000000000000001E-3</v>
      </c>
      <c r="BP32">
        <f>IF(ISNUMBER(SEARCH("&lt;",Rawdata!BM32)),Rawdata!$C32/2,IF(ISBLANK(Rawdata!BM32),"",Rawdata!BM32))</f>
        <v>5.0000000000000001E-3</v>
      </c>
      <c r="BQ32">
        <f>IF(ISNUMBER(SEARCH("&lt;",Rawdata!BN32)),Rawdata!$C32/2,IF(ISBLANK(Rawdata!BN32),"",Rawdata!BN32))</f>
        <v>5.0000000000000001E-3</v>
      </c>
      <c r="BR32">
        <f>IF(ISNUMBER(SEARCH("&lt;",Rawdata!BO32)),Rawdata!$C32/2,IF(ISBLANK(Rawdata!BO32),"",Rawdata!BO32))</f>
        <v>5.0000000000000001E-3</v>
      </c>
      <c r="BS32">
        <f>IF(ISNUMBER(SEARCH("&lt;",Rawdata!BP32)),Rawdata!$C32/2,IF(ISBLANK(Rawdata!BP32),"",Rawdata!BP32))</f>
        <v>5.0000000000000001E-3</v>
      </c>
      <c r="BT32">
        <f>IF(ISNUMBER(SEARCH("&lt;",Rawdata!BQ32)),Rawdata!$C32/2,IF(ISBLANK(Rawdata!BQ32),"",Rawdata!BQ32))</f>
        <v>5.0000000000000001E-3</v>
      </c>
      <c r="BU32">
        <f>IF(ISNUMBER(SEARCH("&lt;",Rawdata!BR32)),Rawdata!$C32/2,IF(ISBLANK(Rawdata!BR32),"",Rawdata!BR32))</f>
        <v>5.0000000000000001E-3</v>
      </c>
      <c r="BV32">
        <f>IF(ISNUMBER(SEARCH("&lt;",Rawdata!BS32)),Rawdata!$C32/2,IF(ISBLANK(Rawdata!BS32),"",Rawdata!BS32))</f>
        <v>5.0000000000000001E-3</v>
      </c>
      <c r="BW32">
        <f>IF(ISNUMBER(SEARCH("&lt;",Rawdata!BT32)),Rawdata!$C32/2,IF(ISBLANK(Rawdata!BT32),"",Rawdata!BT32))</f>
        <v>5.0000000000000001E-3</v>
      </c>
      <c r="BX32">
        <f>IF(ISNUMBER(SEARCH("&lt;",Rawdata!BU32)),Rawdata!$C32/2,IF(ISBLANK(Rawdata!BU32),"",Rawdata!BU32))</f>
        <v>5.0000000000000001E-3</v>
      </c>
      <c r="BY32">
        <f>IF(ISNUMBER(SEARCH("&lt;",Rawdata!BV32)),Rawdata!$C32/2,IF(ISBLANK(Rawdata!BV32),"",Rawdata!BV32))</f>
        <v>5.0000000000000001E-3</v>
      </c>
      <c r="BZ32">
        <f>IF(ISNUMBER(SEARCH("&lt;",Rawdata!BW32)),Rawdata!$C32/2,IF(ISBLANK(Rawdata!BW32),"",Rawdata!BW32))</f>
        <v>5.0000000000000001E-3</v>
      </c>
      <c r="CA32">
        <f>IF(ISNUMBER(SEARCH("&lt;",Rawdata!BX32)),Rawdata!$C32/2,IF(ISBLANK(Rawdata!BX32),"",Rawdata!BX32))</f>
        <v>5.0000000000000001E-3</v>
      </c>
      <c r="CB32">
        <f>IF(ISNUMBER(SEARCH("&lt;",Rawdata!BY32)),Rawdata!$C32/2,IF(ISBLANK(Rawdata!BY32),"",Rawdata!BY32))</f>
        <v>5.0000000000000001E-3</v>
      </c>
      <c r="CC32">
        <f>IF(ISNUMBER(SEARCH("&lt;",Rawdata!BZ32)),Rawdata!$C32/2,IF(ISBLANK(Rawdata!BZ32),"",Rawdata!BZ32))</f>
        <v>5.0000000000000001E-3</v>
      </c>
      <c r="CD32">
        <f>IF(ISNUMBER(SEARCH("&lt;",Rawdata!CA32)),Rawdata!$C32/2,IF(ISBLANK(Rawdata!CA32),"",Rawdata!CA32))</f>
        <v>5.0000000000000001E-3</v>
      </c>
      <c r="CE32">
        <f>IF(ISNUMBER(SEARCH("&lt;",Rawdata!CB32)),Rawdata!$C32/2,IF(ISBLANK(Rawdata!CB32),"",Rawdata!CB32))</f>
        <v>5.0000000000000001E-3</v>
      </c>
      <c r="CF32">
        <f>IF(ISNUMBER(SEARCH("&lt;",Rawdata!CC32)),Rawdata!$C32/2,IF(ISBLANK(Rawdata!CC32),"",Rawdata!CC32))</f>
        <v>5.0000000000000001E-3</v>
      </c>
      <c r="CG32">
        <f>IF(ISNUMBER(SEARCH("&lt;",Rawdata!CD32)),Rawdata!$C32/2,IF(ISBLANK(Rawdata!CD32),"",Rawdata!CD32))</f>
        <v>1.2999999999999999E-2</v>
      </c>
      <c r="CH32">
        <f>IF(ISNUMBER(SEARCH("&lt;",Rawdata!CE32)),Rawdata!$C32/2,IF(ISBLANK(Rawdata!CE32),"",Rawdata!CE32))</f>
        <v>5.0000000000000001E-3</v>
      </c>
      <c r="CI32">
        <f>IF(ISNUMBER(SEARCH("&lt;",Rawdata!CF32)),Rawdata!$C32/2,IF(ISBLANK(Rawdata!CF32),"",Rawdata!CF32))</f>
        <v>5.0000000000000001E-3</v>
      </c>
      <c r="CJ32">
        <f>IF(ISNUMBER(SEARCH("&lt;",Rawdata!CG32)),Rawdata!$C32/2,IF(ISBLANK(Rawdata!CG32),"",Rawdata!CG32))</f>
        <v>5.0000000000000001E-3</v>
      </c>
      <c r="CK32">
        <f>IF(ISNUMBER(SEARCH("&lt;",Rawdata!CH32)),Rawdata!$C32/2,IF(ISBLANK(Rawdata!CH32),"",Rawdata!CH32))</f>
        <v>5.0000000000000001E-3</v>
      </c>
      <c r="CL32">
        <f>IF(ISNUMBER(SEARCH("&lt;",Rawdata!CI32)),Rawdata!$C32/2,IF(ISBLANK(Rawdata!CI32),"",Rawdata!CI32))</f>
        <v>5.0000000000000001E-3</v>
      </c>
      <c r="CM32">
        <f>IF(ISNUMBER(SEARCH("&lt;",Rawdata!CJ32)),Rawdata!$C32/2,IF(ISBLANK(Rawdata!CJ32),"",Rawdata!CJ32))</f>
        <v>5.0000000000000001E-3</v>
      </c>
      <c r="CN32">
        <f>IF(ISNUMBER(SEARCH("&lt;",Rawdata!CK32)),Rawdata!$C32/2,IF(ISBLANK(Rawdata!CK32),"",Rawdata!CK32))</f>
        <v>5.0000000000000001E-3</v>
      </c>
      <c r="CO32">
        <f>IF(ISNUMBER(SEARCH("&lt;",Rawdata!CL32)),Rawdata!$C32/2,IF(ISBLANK(Rawdata!CL32),"",Rawdata!CL32))</f>
        <v>5.0000000000000001E-3</v>
      </c>
      <c r="CP32">
        <f>IF(ISNUMBER(SEARCH("&lt;",Rawdata!CM32)),Rawdata!$C32/2,IF(ISBLANK(Rawdata!CM32),"",Rawdata!CM32))</f>
        <v>5.0000000000000001E-3</v>
      </c>
      <c r="CQ32">
        <f>IF(ISNUMBER(SEARCH("&lt;",Rawdata!CN32)),Rawdata!$C32/2,IF(ISBLANK(Rawdata!CN32),"",Rawdata!CN32))</f>
        <v>5.0000000000000001E-3</v>
      </c>
      <c r="CR32">
        <f>IF(ISNUMBER(SEARCH("&lt;",Rawdata!CO32)),Rawdata!$C32/2,IF(ISBLANK(Rawdata!CO32),"",Rawdata!CO32))</f>
        <v>5.0000000000000001E-3</v>
      </c>
      <c r="CS32">
        <f>IF(ISNUMBER(SEARCH("&lt;",Rawdata!CP32)),Rawdata!$C32/2,IF(ISBLANK(Rawdata!CP32),"",Rawdata!CP32))</f>
        <v>5.0000000000000001E-3</v>
      </c>
      <c r="CT32">
        <f>IF(ISNUMBER(SEARCH("&lt;",Rawdata!CQ32)),Rawdata!$C32/2,IF(ISBLANK(Rawdata!CQ32),"",Rawdata!CQ32))</f>
        <v>5.0000000000000001E-3</v>
      </c>
      <c r="CU32">
        <f>IF(ISNUMBER(SEARCH("&lt;",Rawdata!CR32)),Rawdata!$C32/2,IF(ISBLANK(Rawdata!CR32),"",Rawdata!CR32))</f>
        <v>5.0000000000000001E-3</v>
      </c>
      <c r="CV32">
        <f>IF(ISNUMBER(SEARCH("&lt;",Rawdata!CS32)),Rawdata!$C32/2,IF(ISBLANK(Rawdata!CS32),"",Rawdata!CS32))</f>
        <v>5.0000000000000001E-3</v>
      </c>
      <c r="CW32">
        <f>IF(ISNUMBER(SEARCH("&lt;",Rawdata!CT32)),Rawdata!$C32/2,IF(ISBLANK(Rawdata!CT32),"",Rawdata!CT32))</f>
        <v>5.0000000000000001E-3</v>
      </c>
      <c r="CX32">
        <f>IF(ISNUMBER(SEARCH("&lt;",Rawdata!CU32)),Rawdata!$C32/2,IF(ISBLANK(Rawdata!CU32),"",Rawdata!CU32))</f>
        <v>5.0000000000000001E-3</v>
      </c>
      <c r="CY32">
        <f>IF(ISNUMBER(SEARCH("&lt;",Rawdata!CV32)),Rawdata!$C32/2,IF(ISBLANK(Rawdata!CV32),"",Rawdata!CV32))</f>
        <v>5.0000000000000001E-3</v>
      </c>
      <c r="CZ32">
        <f>IF(ISNUMBER(SEARCH("&lt;",Rawdata!CW32)),Rawdata!$C32/2,IF(ISBLANK(Rawdata!CW32),"",Rawdata!CW32))</f>
        <v>5.0000000000000001E-3</v>
      </c>
      <c r="DA32">
        <f>IF(ISNUMBER(SEARCH("&lt;",Rawdata!CX32)),Rawdata!$C32/2,IF(ISBLANK(Rawdata!CX32),"",Rawdata!CX32))</f>
        <v>5.0000000000000001E-3</v>
      </c>
      <c r="DB32">
        <f>IF(ISNUMBER(SEARCH("&lt;",Rawdata!CY32)),Rawdata!$C32/2,IF(ISBLANK(Rawdata!CY32),"",Rawdata!CY32))</f>
        <v>5.0000000000000001E-3</v>
      </c>
      <c r="DC32">
        <f>IF(ISNUMBER(SEARCH("&lt;",Rawdata!CZ32)),Rawdata!$C32/2,IF(ISBLANK(Rawdata!CZ32),"",Rawdata!CZ32))</f>
        <v>5.0000000000000001E-3</v>
      </c>
      <c r="DD32">
        <f>IF(ISNUMBER(SEARCH("&lt;",Rawdata!DA32)),Rawdata!$C32/2,IF(ISBLANK(Rawdata!DA32),"",Rawdata!DA32))</f>
        <v>5.0000000000000001E-3</v>
      </c>
      <c r="DE32">
        <f>IF(ISNUMBER(SEARCH("&lt;",Rawdata!DB32)),Rawdata!$C32/2,IF(ISBLANK(Rawdata!DB32),"",Rawdata!DB32))</f>
        <v>5.0000000000000001E-3</v>
      </c>
      <c r="DF32">
        <f>IF(ISNUMBER(SEARCH("&lt;",Rawdata!DC32)),Rawdata!$C32/2,IF(ISBLANK(Rawdata!DC32),"",Rawdata!DC32))</f>
        <v>5.0000000000000001E-3</v>
      </c>
      <c r="DG32">
        <f>IF(ISNUMBER(SEARCH("&lt;",Rawdata!DD32)),Rawdata!$C32/2,IF(ISBLANK(Rawdata!DD32),"",Rawdata!DD32))</f>
        <v>5.0000000000000001E-3</v>
      </c>
      <c r="DH32">
        <f>IF(ISNUMBER(SEARCH("&lt;",Rawdata!DE32)),Rawdata!$C32/2,IF(ISBLANK(Rawdata!DE32),"",Rawdata!DE32))</f>
        <v>5.0000000000000001E-3</v>
      </c>
      <c r="DI32">
        <f>IF(ISNUMBER(SEARCH("&lt;",Rawdata!DF32)),Rawdata!$C32/2,IF(ISBLANK(Rawdata!DF32),"",Rawdata!DF32))</f>
        <v>5.0000000000000001E-3</v>
      </c>
      <c r="DJ32">
        <f>IF(ISNUMBER(SEARCH("&lt;",Rawdata!DG32)),Rawdata!$C32/2,IF(ISBLANK(Rawdata!DG32),"",Rawdata!DG32))</f>
        <v>5.0000000000000001E-3</v>
      </c>
      <c r="DK32">
        <f>IF(ISNUMBER(SEARCH("&lt;",Rawdata!DH32)),Rawdata!$C32/2,IF(ISBLANK(Rawdata!DH32),"",Rawdata!DH32))</f>
        <v>5.0000000000000001E-3</v>
      </c>
      <c r="DL32">
        <f>IF(ISNUMBER(SEARCH("&lt;",Rawdata!DI32)),Rawdata!$C32/2,IF(ISBLANK(Rawdata!DI32),"",Rawdata!DI32))</f>
        <v>5.0000000000000001E-3</v>
      </c>
      <c r="DM32">
        <f>IF(ISNUMBER(SEARCH("&lt;",Rawdata!DJ32)),Rawdata!$C32/2,IF(ISBLANK(Rawdata!DJ32),"",Rawdata!DJ32))</f>
        <v>5.0000000000000001E-3</v>
      </c>
      <c r="DN32">
        <f>IF(ISNUMBER(SEARCH("&lt;",Rawdata!DK32)),Rawdata!$C32/2,IF(ISBLANK(Rawdata!DK32),"",Rawdata!DK32))</f>
        <v>5.0000000000000001E-3</v>
      </c>
      <c r="DO32">
        <f>IF(ISNUMBER(SEARCH("&lt;",Rawdata!DL32)),Rawdata!$C32/2,IF(ISBLANK(Rawdata!DL32),"",Rawdata!DL32))</f>
        <v>5.0000000000000001E-3</v>
      </c>
      <c r="DP32">
        <f>IF(ISNUMBER(SEARCH("&lt;",Rawdata!DM32)),Rawdata!$C32/2,IF(ISBLANK(Rawdata!DM32),"",Rawdata!DM32))</f>
        <v>5.0000000000000001E-3</v>
      </c>
      <c r="DQ32">
        <f>IF(ISNUMBER(SEARCH("&lt;",Rawdata!DN32)),Rawdata!$C32/2,IF(ISBLANK(Rawdata!DN32),"",Rawdata!DN32))</f>
        <v>5.0000000000000001E-3</v>
      </c>
      <c r="DR32">
        <f>IF(ISNUMBER(SEARCH("&lt;",Rawdata!DO32)),Rawdata!$C32/2,IF(ISBLANK(Rawdata!DO32),"",Rawdata!DO32))</f>
        <v>5.0000000000000001E-3</v>
      </c>
      <c r="DS32">
        <f>IF(ISNUMBER(SEARCH("&lt;",Rawdata!DP32)),Rawdata!$C32/2,IF(ISBLANK(Rawdata!DP32),"",Rawdata!DP32))</f>
        <v>5.0000000000000001E-3</v>
      </c>
      <c r="DT32">
        <f>IF(ISNUMBER(SEARCH("&lt;",Rawdata!DQ32)),Rawdata!$C32/2,IF(ISBLANK(Rawdata!DQ32),"",Rawdata!DQ32))</f>
        <v>5.0000000000000001E-3</v>
      </c>
      <c r="DU32">
        <f>IF(ISNUMBER(SEARCH("&lt;",Rawdata!DR32)),Rawdata!$C32/2,IF(ISBLANK(Rawdata!DR32),"",Rawdata!DR32))</f>
        <v>5.0000000000000001E-3</v>
      </c>
      <c r="DV32">
        <f>IF(ISNUMBER(SEARCH("&lt;",Rawdata!DS32)),Rawdata!$C32/2,IF(ISBLANK(Rawdata!DS32),"",Rawdata!DS32))</f>
        <v>5.0000000000000001E-3</v>
      </c>
      <c r="DW32">
        <f>IF(ISNUMBER(SEARCH("&lt;",Rawdata!DT32)),Rawdata!$C32/2,IF(ISBLANK(Rawdata!DT32),"",Rawdata!DT32))</f>
        <v>5.0000000000000001E-3</v>
      </c>
      <c r="DX32">
        <f>IF(ISNUMBER(SEARCH("&lt;",Rawdata!DU32)),Rawdata!$C32/2,IF(ISBLANK(Rawdata!DU32),"",Rawdata!DU32))</f>
        <v>5.0000000000000001E-3</v>
      </c>
      <c r="DY32">
        <f>IF(ISNUMBER(SEARCH("&lt;",Rawdata!DV32)),Rawdata!$C32/2,IF(ISBLANK(Rawdata!DV32),"",Rawdata!DV32))</f>
        <v>5.0000000000000001E-3</v>
      </c>
      <c r="DZ32">
        <f>IF(ISNUMBER(SEARCH("&lt;",Rawdata!DW32)),Rawdata!$C32/2,IF(ISBLANK(Rawdata!DW32),"",Rawdata!DW32))</f>
        <v>5.0000000000000001E-3</v>
      </c>
      <c r="EA32">
        <f>IF(ISNUMBER(SEARCH("&lt;",Rawdata!DX32)),Rawdata!$C32/2,IF(ISBLANK(Rawdata!DX32),"",Rawdata!DX32))</f>
        <v>5.0000000000000001E-3</v>
      </c>
      <c r="EB32">
        <f>IF(ISNUMBER(SEARCH("&lt;",Rawdata!DY32)),Rawdata!$C32/2,IF(ISBLANK(Rawdata!DY32),"",Rawdata!DY32))</f>
        <v>5.0000000000000001E-3</v>
      </c>
      <c r="EC32">
        <f>IF(ISNUMBER(SEARCH("&lt;",Rawdata!DZ32)),Rawdata!$C32/2,IF(ISBLANK(Rawdata!DZ32),"",Rawdata!DZ32))</f>
        <v>5.0000000000000001E-3</v>
      </c>
      <c r="ED32">
        <f>IF(ISNUMBER(SEARCH("&lt;",Rawdata!EA32)),Rawdata!$C32/2,IF(ISBLANK(Rawdata!EA32),"",Rawdata!EA32))</f>
        <v>5.0000000000000001E-3</v>
      </c>
      <c r="EE32">
        <f>IF(ISNUMBER(SEARCH("&lt;",Rawdata!EB32)),Rawdata!$C32/2,IF(ISBLANK(Rawdata!EB32),"",Rawdata!EB32))</f>
        <v>5.0000000000000001E-3</v>
      </c>
      <c r="EF32">
        <f>IF(ISNUMBER(SEARCH("&lt;",Rawdata!EC32)),Rawdata!$C32/2,IF(ISBLANK(Rawdata!EC32),"",Rawdata!EC32))</f>
        <v>5.0000000000000001E-3</v>
      </c>
      <c r="EG32">
        <f>IF(ISNUMBER(SEARCH("&lt;",Rawdata!ED32)),Rawdata!$C32/2,IF(ISBLANK(Rawdata!ED32),"",Rawdata!ED32))</f>
        <v>5.0000000000000001E-3</v>
      </c>
      <c r="EH32">
        <f>IF(ISNUMBER(SEARCH("&lt;",Rawdata!EE32)),Rawdata!$C32/2,IF(ISBLANK(Rawdata!EE32),"",Rawdata!EE32))</f>
        <v>5.0000000000000001E-3</v>
      </c>
      <c r="EI32">
        <f>IF(ISNUMBER(SEARCH("&lt;",Rawdata!EF32)),Rawdata!$C32/2,IF(ISBLANK(Rawdata!EF32),"",Rawdata!EF32))</f>
        <v>5.0000000000000001E-3</v>
      </c>
      <c r="EJ32">
        <f>IF(ISNUMBER(SEARCH("&lt;",Rawdata!EG32)),Rawdata!$C32/2,IF(ISBLANK(Rawdata!EG32),"",Rawdata!EG32))</f>
        <v>5.0000000000000001E-3</v>
      </c>
      <c r="EK32">
        <f>IF(ISNUMBER(SEARCH("&lt;",Rawdata!EH32)),Rawdata!$C32/2,IF(ISBLANK(Rawdata!EH32),"",Rawdata!EH32))</f>
        <v>5.0000000000000001E-3</v>
      </c>
      <c r="EL32">
        <f>IF(ISNUMBER(SEARCH("&lt;",Rawdata!EI32)),Rawdata!$C32/2,IF(ISBLANK(Rawdata!EI32),"",Rawdata!EI32))</f>
        <v>5.0000000000000001E-3</v>
      </c>
      <c r="EM32">
        <f>IF(ISNUMBER(SEARCH("&lt;",Rawdata!EJ32)),Rawdata!$C32/2,IF(ISBLANK(Rawdata!EJ32),"",Rawdata!EJ32))</f>
        <v>5.0000000000000001E-3</v>
      </c>
      <c r="EN32">
        <f>IF(ISNUMBER(SEARCH("&lt;",Rawdata!EK32)),Rawdata!$C32/2,IF(ISBLANK(Rawdata!EK32),"",Rawdata!EK32))</f>
        <v>5.0000000000000001E-3</v>
      </c>
      <c r="EO32">
        <f>IF(ISNUMBER(SEARCH("&lt;",Rawdata!EL32)),Rawdata!$C32/2,IF(ISBLANK(Rawdata!EL32),"",Rawdata!EL32))</f>
        <v>5.0000000000000001E-3</v>
      </c>
      <c r="EP32">
        <f>IF(ISNUMBER(SEARCH("&lt;",Rawdata!EM32)),Rawdata!$C32/2,IF(ISBLANK(Rawdata!EM32),"",Rawdata!EM32))</f>
        <v>5.0000000000000001E-3</v>
      </c>
      <c r="EQ32">
        <f>IF(ISNUMBER(SEARCH("&lt;",Rawdata!EN32)),Rawdata!$C32/2,IF(ISBLANK(Rawdata!EN32),"",Rawdata!EN32))</f>
        <v>5.0000000000000001E-3</v>
      </c>
      <c r="ER32">
        <f>IF(ISNUMBER(SEARCH("&lt;",Rawdata!EO32)),Rawdata!$C32/2,IF(ISBLANK(Rawdata!EO32),"",Rawdata!EO32))</f>
        <v>5.0000000000000001E-3</v>
      </c>
      <c r="ES32">
        <f>IF(ISNUMBER(SEARCH("&lt;",Rawdata!EP32)),Rawdata!$C32/2,IF(ISBLANK(Rawdata!EP32),"",Rawdata!EP32))</f>
        <v>5.0000000000000001E-3</v>
      </c>
      <c r="ET32">
        <f>IF(ISNUMBER(SEARCH("&lt;",Rawdata!EQ32)),Rawdata!$C32/2,IF(ISBLANK(Rawdata!EQ32),"",Rawdata!EQ32))</f>
        <v>5.0000000000000001E-3</v>
      </c>
      <c r="EU32">
        <f>IF(ISNUMBER(SEARCH("&lt;",Rawdata!ER32)),Rawdata!$C32/2,IF(ISBLANK(Rawdata!ER32),"",Rawdata!ER32))</f>
        <v>5.0000000000000001E-3</v>
      </c>
      <c r="EV32">
        <f>IF(ISNUMBER(SEARCH("&lt;",Rawdata!ES32)),Rawdata!$C32/2,IF(ISBLANK(Rawdata!ES32),"",Rawdata!ES32))</f>
        <v>5.0000000000000001E-3</v>
      </c>
      <c r="EW32">
        <f>IF(ISNUMBER(SEARCH("&lt;",Rawdata!ET32)),Rawdata!$C32/2,IF(ISBLANK(Rawdata!ET32),"",Rawdata!ET32))</f>
        <v>5.0000000000000001E-3</v>
      </c>
      <c r="EX32">
        <f>IF(ISNUMBER(SEARCH("&lt;",Rawdata!EU32)),Rawdata!$C32/2,IF(ISBLANK(Rawdata!EU32),"",Rawdata!EU32))</f>
        <v>5.0000000000000001E-3</v>
      </c>
      <c r="EY32">
        <f>IF(ISNUMBER(SEARCH("&lt;",Rawdata!EV32)),Rawdata!$C32/2,IF(ISBLANK(Rawdata!EV32),"",Rawdata!EV32))</f>
        <v>5.0000000000000001E-3</v>
      </c>
      <c r="EZ32">
        <f>IF(ISNUMBER(SEARCH("&lt;",Rawdata!EW32)),Rawdata!$C32/2,IF(ISBLANK(Rawdata!EW32),"",Rawdata!EW32))</f>
        <v>5.0000000000000001E-3</v>
      </c>
      <c r="FA32">
        <f>IF(ISNUMBER(SEARCH("&lt;",Rawdata!EX32)),Rawdata!$C32/2,IF(ISBLANK(Rawdata!EX32),"",Rawdata!EX32))</f>
        <v>5.0000000000000001E-3</v>
      </c>
      <c r="FB32">
        <f>IF(ISNUMBER(SEARCH("&lt;",Rawdata!EY32)),Rawdata!$C32/2,IF(ISBLANK(Rawdata!EY32),"",Rawdata!EY32))</f>
        <v>5.0000000000000001E-3</v>
      </c>
      <c r="FC32">
        <f>IF(ISNUMBER(SEARCH("&lt;",Rawdata!EZ32)),Rawdata!$C32/2,IF(ISBLANK(Rawdata!EZ32),"",Rawdata!EZ32))</f>
        <v>5.0000000000000001E-3</v>
      </c>
      <c r="FD32">
        <f>IF(ISNUMBER(SEARCH("&lt;",Rawdata!FA32)),Rawdata!$C32/2,IF(ISBLANK(Rawdata!FA32),"",Rawdata!FA32))</f>
        <v>5.0000000000000001E-3</v>
      </c>
      <c r="FE32">
        <f>IF(ISNUMBER(SEARCH("&lt;",Rawdata!FB32)),Rawdata!$C32/2,IF(ISBLANK(Rawdata!FB32),"",Rawdata!FB32))</f>
        <v>5.0000000000000001E-3</v>
      </c>
      <c r="FF32">
        <f>IF(ISNUMBER(SEARCH("&lt;",Rawdata!FC32)),Rawdata!$C32/2,IF(ISBLANK(Rawdata!FC32),"",Rawdata!FC32))</f>
        <v>5.0000000000000001E-3</v>
      </c>
      <c r="FG32">
        <f>IF(ISNUMBER(SEARCH("&lt;",Rawdata!FD32)),Rawdata!$C32/2,IF(ISBLANK(Rawdata!FD32),"",Rawdata!FD32))</f>
        <v>5.0000000000000001E-3</v>
      </c>
      <c r="FH32">
        <f>IF(ISNUMBER(SEARCH("&lt;",Rawdata!FE32)),Rawdata!$C32/2,IF(ISBLANK(Rawdata!FE32),"",Rawdata!FE32))</f>
        <v>5.0000000000000001E-3</v>
      </c>
      <c r="FI32">
        <f>IF(ISNUMBER(SEARCH("&lt;",Rawdata!FF32)),Rawdata!$C32/2,IF(ISBLANK(Rawdata!FF32),"",Rawdata!FF32))</f>
        <v>5.0000000000000001E-3</v>
      </c>
      <c r="FJ32">
        <f>IF(ISNUMBER(SEARCH("&lt;",Rawdata!FG32)),Rawdata!$C32/2,IF(ISBLANK(Rawdata!FG32),"",Rawdata!FG32))</f>
        <v>5.0000000000000001E-3</v>
      </c>
      <c r="FK32">
        <f>IF(ISNUMBER(SEARCH("&lt;",Rawdata!FH32)),Rawdata!$C32/2,IF(ISBLANK(Rawdata!FH32),"",Rawdata!FH32))</f>
        <v>5.0000000000000001E-3</v>
      </c>
      <c r="FL32">
        <f>IF(ISNUMBER(SEARCH("&lt;",Rawdata!FI32)),Rawdata!$C32/2,IF(ISBLANK(Rawdata!FI32),"",Rawdata!FI32))</f>
        <v>5.0000000000000001E-3</v>
      </c>
      <c r="FM32">
        <f>IF(ISNUMBER(SEARCH("&lt;",Rawdata!FJ32)),Rawdata!$C32/2,IF(ISBLANK(Rawdata!FJ32),"",Rawdata!FJ32))</f>
        <v>5.0000000000000001E-3</v>
      </c>
      <c r="FN32">
        <f>IF(ISNUMBER(SEARCH("&lt;",Rawdata!FK32)),Rawdata!$C32/2,IF(ISBLANK(Rawdata!FK32),"",Rawdata!FK32))</f>
        <v>5.0000000000000001E-3</v>
      </c>
      <c r="FO32">
        <f>IF(ISNUMBER(SEARCH("&lt;",Rawdata!FL32)),Rawdata!$C32/2,IF(ISBLANK(Rawdata!FL32),"",Rawdata!FL32))</f>
        <v>5.0000000000000001E-3</v>
      </c>
      <c r="FP32">
        <f>IF(ISNUMBER(SEARCH("&lt;",Rawdata!FM32)),Rawdata!$C32/2,IF(ISBLANK(Rawdata!FM32),"",Rawdata!FM32))</f>
        <v>5.0000000000000001E-3</v>
      </c>
      <c r="FQ32">
        <f>IF(ISNUMBER(SEARCH("&lt;",Rawdata!FN32)),Rawdata!$C32/2,IF(ISBLANK(Rawdata!FN32),"",Rawdata!FN32))</f>
        <v>5.0000000000000001E-3</v>
      </c>
      <c r="FR32">
        <f>IF(ISNUMBER(SEARCH("&lt;",Rawdata!FO32)),Rawdata!$C32/2,IF(ISBLANK(Rawdata!FO32),"",Rawdata!FO32))</f>
        <v>5.0000000000000001E-3</v>
      </c>
      <c r="FS32">
        <f>IF(ISNUMBER(SEARCH("&lt;",Rawdata!FP32)),Rawdata!$C32/2,IF(ISBLANK(Rawdata!FP32),"",Rawdata!FP32))</f>
        <v>5.0000000000000001E-3</v>
      </c>
      <c r="FT32" t="str">
        <f>IF(ISNUMBER(SEARCH("&lt;",Rawdata!FQ32)),Rawdata!$C32/2,IF(ISBLANK(Rawdata!FQ32),"",Rawdata!FQ32))</f>
        <v/>
      </c>
      <c r="FU32">
        <f>IF(ISNUMBER(SEARCH("&lt;",Rawdata!FR32)),Rawdata!$C32/2,IF(ISBLANK(Rawdata!FR32),"",Rawdata!FR32))</f>
        <v>5.0000000000000001E-3</v>
      </c>
      <c r="FV32">
        <f>IF(ISNUMBER(SEARCH("&lt;",Rawdata!FS32)),Rawdata!$C32/2,IF(ISBLANK(Rawdata!FS32),"",Rawdata!FS32))</f>
        <v>5.0000000000000001E-3</v>
      </c>
      <c r="FW32">
        <f>IF(ISNUMBER(SEARCH("&lt;",Rawdata!FT32)),Rawdata!$C32/2,IF(ISBLANK(Rawdata!FT32),"",Rawdata!FT32))</f>
        <v>5.0000000000000001E-3</v>
      </c>
      <c r="FX32">
        <f>IF(ISNUMBER(SEARCH("&lt;",Rawdata!FU32)),Rawdata!$C32/2,IF(ISBLANK(Rawdata!FU32),"",Rawdata!FU32))</f>
        <v>5.0000000000000001E-3</v>
      </c>
      <c r="FY32">
        <f>IF(ISNUMBER(SEARCH("&lt;",Rawdata!FV32)),Rawdata!$C32/2,IF(ISBLANK(Rawdata!FV32),"",Rawdata!FV32))</f>
        <v>5.0000000000000001E-3</v>
      </c>
      <c r="FZ32">
        <f>IF(ISNUMBER(SEARCH("&lt;",Rawdata!FW32)),Rawdata!$C32/2,IF(ISBLANK(Rawdata!FW32),"",Rawdata!FW32))</f>
        <v>5.0000000000000001E-3</v>
      </c>
      <c r="GA32">
        <f>IF(ISNUMBER(SEARCH("&lt;",Rawdata!FX32)),Rawdata!$C32/2,IF(ISBLANK(Rawdata!FX32),"",Rawdata!FX32))</f>
        <v>5.0000000000000001E-3</v>
      </c>
      <c r="GB32">
        <f>IF(ISNUMBER(SEARCH("&lt;",Rawdata!FY32)),Rawdata!$C32/2,IF(ISBLANK(Rawdata!FY32),"",Rawdata!FY32))</f>
        <v>5.0000000000000001E-3</v>
      </c>
      <c r="GC32">
        <f>IF(ISNUMBER(SEARCH("&lt;",Rawdata!FZ32)),Rawdata!$C32/2,IF(ISBLANK(Rawdata!FZ32),"",Rawdata!FZ32))</f>
        <v>5.0000000000000001E-3</v>
      </c>
      <c r="GD32">
        <f>IF(ISNUMBER(SEARCH("&lt;",Rawdata!GA32)),Rawdata!$C32/2,IF(ISBLANK(Rawdata!GA32),"",Rawdata!GA32))</f>
        <v>5.0000000000000001E-3</v>
      </c>
      <c r="GE32">
        <f>IF(ISNUMBER(SEARCH("&lt;",Rawdata!GB32)),Rawdata!$C32/2,IF(ISBLANK(Rawdata!GB32),"",Rawdata!GB32))</f>
        <v>5.0000000000000001E-3</v>
      </c>
      <c r="GF32">
        <f>IF(ISNUMBER(SEARCH("&lt;",Rawdata!GC32)),Rawdata!$C32/2,IF(ISBLANK(Rawdata!GC32),"",Rawdata!GC32))</f>
        <v>5.0000000000000001E-3</v>
      </c>
      <c r="GG32">
        <f>IF(ISNUMBER(SEARCH("&lt;",Rawdata!GD32)),Rawdata!$C32/2,IF(ISBLANK(Rawdata!GD32),"",Rawdata!GD32))</f>
        <v>5.0000000000000001E-3</v>
      </c>
      <c r="GH32">
        <f>IF(ISNUMBER(SEARCH("&lt;",Rawdata!GE32)),Rawdata!$C32/2,IF(ISBLANK(Rawdata!GE32),"",Rawdata!GE32))</f>
        <v>5.0000000000000001E-3</v>
      </c>
      <c r="GI32">
        <f>IF(ISNUMBER(SEARCH("&lt;",Rawdata!GF32)),Rawdata!$C32/2,IF(ISBLANK(Rawdata!GF32),"",Rawdata!GF32))</f>
        <v>2.5000000000000001E-2</v>
      </c>
      <c r="GJ32">
        <f>IF(ISNUMBER(SEARCH("&lt;",Rawdata!GG32)),Rawdata!$C32/2,IF(ISBLANK(Rawdata!GG32),"",Rawdata!GG32))</f>
        <v>3.6999999999999998E-2</v>
      </c>
      <c r="GK32">
        <f>IF(ISNUMBER(SEARCH("&lt;",Rawdata!GH32)),Rawdata!$C32/2,IF(ISBLANK(Rawdata!GH32),"",Rawdata!GH32))</f>
        <v>5.0000000000000001E-3</v>
      </c>
      <c r="GL32">
        <f>IF(ISNUMBER(SEARCH("&lt;",Rawdata!GI32)),Rawdata!$C32/2,IF(ISBLANK(Rawdata!GI32),"",Rawdata!GI32))</f>
        <v>5.0000000000000001E-3</v>
      </c>
      <c r="GM32">
        <f>IF(ISNUMBER(SEARCH("&lt;",Rawdata!GJ32)),Rawdata!$C32/2,IF(ISBLANK(Rawdata!GJ32),"",Rawdata!GJ32))</f>
        <v>5.0000000000000001E-3</v>
      </c>
      <c r="GN32">
        <f>IF(ISNUMBER(SEARCH("&lt;",Rawdata!GK32)),Rawdata!$C32/2,IF(ISBLANK(Rawdata!GK32),"",Rawdata!GK32))</f>
        <v>5.0000000000000001E-3</v>
      </c>
      <c r="GO32">
        <f>IF(ISNUMBER(SEARCH("&lt;",Rawdata!GL32)),Rawdata!$C32/2,IF(ISBLANK(Rawdata!GL32),"",Rawdata!GL32))</f>
        <v>5.0000000000000001E-3</v>
      </c>
      <c r="GP32">
        <f>IF(ISNUMBER(SEARCH("&lt;",Rawdata!GM32)),Rawdata!$C32/2,IF(ISBLANK(Rawdata!GM32),"",Rawdata!GM32))</f>
        <v>5.0000000000000001E-3</v>
      </c>
      <c r="GQ32">
        <f>IF(ISNUMBER(SEARCH("&lt;",Rawdata!GN32)),Rawdata!$C32/2,IF(ISBLANK(Rawdata!GN32),"",Rawdata!GN32))</f>
        <v>5.0000000000000001E-3</v>
      </c>
      <c r="GR32">
        <f>IF(ISNUMBER(SEARCH("&lt;",Rawdata!GO32)),Rawdata!$C32/2,IF(ISBLANK(Rawdata!GO32),"",Rawdata!GO32))</f>
        <v>5.0000000000000001E-3</v>
      </c>
      <c r="GS32">
        <f>IF(ISNUMBER(SEARCH("&lt;",Rawdata!GP32)),Rawdata!$C32/2,IF(ISBLANK(Rawdata!GP32),"",Rawdata!GP32))</f>
        <v>5.0000000000000001E-3</v>
      </c>
      <c r="GT32">
        <f>IF(ISNUMBER(SEARCH("&lt;",Rawdata!GQ32)),Rawdata!$C32/2,IF(ISBLANK(Rawdata!GQ32),"",Rawdata!GQ32))</f>
        <v>5.0000000000000001E-3</v>
      </c>
      <c r="GU32">
        <f>IF(ISNUMBER(SEARCH("&lt;",Rawdata!GR32)),Rawdata!$C32/2,IF(ISBLANK(Rawdata!GR32),"",Rawdata!GR32))</f>
        <v>5.0000000000000001E-3</v>
      </c>
      <c r="GV32">
        <f>IF(ISNUMBER(SEARCH("&lt;",Rawdata!GS32)),Rawdata!$C32/2,IF(ISBLANK(Rawdata!GS32),"",Rawdata!GS32))</f>
        <v>5.0000000000000001E-3</v>
      </c>
      <c r="GW32">
        <f>IF(ISNUMBER(SEARCH("&lt;",Rawdata!GT32)),Rawdata!$C32/2,IF(ISBLANK(Rawdata!GT32),"",Rawdata!GT32))</f>
        <v>5.0000000000000001E-3</v>
      </c>
      <c r="GX32">
        <f>IF(ISNUMBER(SEARCH("&lt;",Rawdata!GU32)),Rawdata!$C32/2,IF(ISBLANK(Rawdata!GU32),"",Rawdata!GU32))</f>
        <v>5.0000000000000001E-3</v>
      </c>
      <c r="GY32">
        <f>IF(ISNUMBER(SEARCH("&lt;",Rawdata!GV32)),Rawdata!$C32/2,IF(ISBLANK(Rawdata!GV32),"",Rawdata!GV32))</f>
        <v>5.0000000000000001E-3</v>
      </c>
      <c r="GZ32">
        <f>IF(ISNUMBER(SEARCH("&lt;",Rawdata!GW32)),Rawdata!$C32/2,IF(ISBLANK(Rawdata!GW32),"",Rawdata!GW32))</f>
        <v>5.0000000000000001E-3</v>
      </c>
      <c r="HA32">
        <f>IF(ISNUMBER(SEARCH("&lt;",Rawdata!GX32)),Rawdata!$C32/2,IF(ISBLANK(Rawdata!GX32),"",Rawdata!GX32))</f>
        <v>5.0000000000000001E-3</v>
      </c>
      <c r="HB32">
        <f>IF(ISNUMBER(SEARCH("&lt;",Rawdata!GY32)),Rawdata!$C32/2,IF(ISBLANK(Rawdata!GY32),"",Rawdata!GY32))</f>
        <v>5.0000000000000001E-3</v>
      </c>
      <c r="HC32">
        <f>IF(ISNUMBER(SEARCH("&lt;",Rawdata!GZ32)),Rawdata!$C32/2,IF(ISBLANK(Rawdata!GZ32),"",Rawdata!GZ32))</f>
        <v>5.0000000000000001E-3</v>
      </c>
      <c r="HD32">
        <f>IF(ISNUMBER(SEARCH("&lt;",Rawdata!HA32)),Rawdata!$C32/2,IF(ISBLANK(Rawdata!HA32),"",Rawdata!HA32))</f>
        <v>5.0000000000000001E-3</v>
      </c>
      <c r="HE32">
        <f>IF(ISNUMBER(SEARCH("&lt;",Rawdata!HB32)),Rawdata!$C32/2,IF(ISBLANK(Rawdata!HB32),"",Rawdata!HB32))</f>
        <v>5.0000000000000001E-3</v>
      </c>
      <c r="HF32">
        <f>IF(ISNUMBER(SEARCH("&lt;",Rawdata!HC32)),Rawdata!$C32/2,IF(ISBLANK(Rawdata!HC32),"",Rawdata!HC32))</f>
        <v>5.0000000000000001E-3</v>
      </c>
      <c r="HG32">
        <f>IF(ISNUMBER(SEARCH("&lt;",Rawdata!HD32)),Rawdata!$C32/2,IF(ISBLANK(Rawdata!HD32),"",Rawdata!HD32))</f>
        <v>5.0000000000000001E-3</v>
      </c>
      <c r="HH32">
        <f>IF(ISNUMBER(SEARCH("&lt;",Rawdata!HE32)),Rawdata!$C32/2,IF(ISBLANK(Rawdata!HE32),"",Rawdata!HE32))</f>
        <v>5.0000000000000001E-3</v>
      </c>
      <c r="HI32">
        <f>IF(ISNUMBER(SEARCH("&lt;",Rawdata!HF32)),Rawdata!$C32/2,IF(ISBLANK(Rawdata!HF32),"",Rawdata!HF32))</f>
        <v>5.0000000000000001E-3</v>
      </c>
      <c r="HJ32">
        <f>IF(ISNUMBER(SEARCH("&lt;",Rawdata!HG32)),Rawdata!$C32/2,IF(ISBLANK(Rawdata!HG32),"",Rawdata!HG32))</f>
        <v>5.0000000000000001E-3</v>
      </c>
      <c r="HK32">
        <f>IF(ISNUMBER(SEARCH("&lt;",Rawdata!HH32)),Rawdata!$C32/2,IF(ISBLANK(Rawdata!HH32),"",Rawdata!HH32))</f>
        <v>5.0000000000000001E-3</v>
      </c>
      <c r="HL32">
        <f>IF(ISNUMBER(SEARCH("&lt;",Rawdata!HI32)),Rawdata!$C32/2,IF(ISBLANK(Rawdata!HI32),"",Rawdata!HI32))</f>
        <v>5.0000000000000001E-3</v>
      </c>
      <c r="HM32">
        <f>IF(ISNUMBER(SEARCH("&lt;",Rawdata!HJ32)),Rawdata!$C32/2,IF(ISBLANK(Rawdata!HJ32),"",Rawdata!HJ32))</f>
        <v>5.0000000000000001E-3</v>
      </c>
      <c r="HN32">
        <f>IF(ISNUMBER(SEARCH("&lt;",Rawdata!HK32)),Rawdata!$C32/2,IF(ISBLANK(Rawdata!HK32),"",Rawdata!HK32))</f>
        <v>5.0000000000000001E-3</v>
      </c>
      <c r="HO32">
        <f>IF(ISNUMBER(SEARCH("&lt;",Rawdata!HL32)),Rawdata!$C32/2,IF(ISBLANK(Rawdata!HL32),"",Rawdata!HL32))</f>
        <v>5.0000000000000001E-3</v>
      </c>
      <c r="HP32">
        <f>IF(ISNUMBER(SEARCH("&lt;",Rawdata!HM32)),Rawdata!$C32/2,IF(ISBLANK(Rawdata!HM32),"",Rawdata!HM32))</f>
        <v>5.0000000000000001E-3</v>
      </c>
      <c r="HQ32">
        <f>IF(ISNUMBER(SEARCH("&lt;",Rawdata!HN32)),Rawdata!$C32/2,IF(ISBLANK(Rawdata!HN32),"",Rawdata!HN32))</f>
        <v>5.0000000000000001E-3</v>
      </c>
      <c r="HR32">
        <f>IF(ISNUMBER(SEARCH("&lt;",Rawdata!HO32)),Rawdata!$C32/2,IF(ISBLANK(Rawdata!HO32),"",Rawdata!HO32))</f>
        <v>5.0000000000000001E-3</v>
      </c>
      <c r="HS32">
        <f>IF(ISNUMBER(SEARCH("&lt;",Rawdata!HP32)),Rawdata!$C32/2,IF(ISBLANK(Rawdata!HP32),"",Rawdata!HP32))</f>
        <v>5.0000000000000001E-3</v>
      </c>
      <c r="HT32">
        <f>IF(ISNUMBER(SEARCH("&lt;",Rawdata!HQ32)),Rawdata!$C32/2,IF(ISBLANK(Rawdata!HQ32),"",Rawdata!HQ32))</f>
        <v>5.0000000000000001E-3</v>
      </c>
      <c r="HU32">
        <f>IF(ISNUMBER(SEARCH("&lt;",Rawdata!HR32)),Rawdata!$C32/2,IF(ISBLANK(Rawdata!HR32),"",Rawdata!HR32))</f>
        <v>5.0000000000000001E-3</v>
      </c>
      <c r="HV32">
        <f>IF(ISNUMBER(SEARCH("&lt;",Rawdata!HS32)),Rawdata!$C32/2,IF(ISBLANK(Rawdata!HS32),"",Rawdata!HS32))</f>
        <v>5.0000000000000001E-3</v>
      </c>
      <c r="HW32">
        <f>IF(ISNUMBER(SEARCH("&lt;",Rawdata!HT32)),Rawdata!$C32/2,IF(ISBLANK(Rawdata!HT32),"",Rawdata!HT32))</f>
        <v>5.0000000000000001E-3</v>
      </c>
      <c r="HX32">
        <f>IF(ISNUMBER(SEARCH("&lt;",Rawdata!HU32)),Rawdata!$C32/2,IF(ISBLANK(Rawdata!HU32),"",Rawdata!HU32))</f>
        <v>5.0000000000000001E-3</v>
      </c>
      <c r="HY32">
        <f>IF(ISNUMBER(SEARCH("&lt;",Rawdata!HV32)),Rawdata!$C32/2,IF(ISBLANK(Rawdata!HV32),"",Rawdata!HV32))</f>
        <v>5.0000000000000001E-3</v>
      </c>
      <c r="HZ32">
        <f>IF(ISNUMBER(SEARCH("&lt;",Rawdata!HW32)),Rawdata!$C32/2,IF(ISBLANK(Rawdata!HW32),"",Rawdata!HW32))</f>
        <v>5.0000000000000001E-3</v>
      </c>
      <c r="IA32">
        <f>IF(ISNUMBER(SEARCH("&lt;",Rawdata!HX32)),Rawdata!$C32/2,IF(ISBLANK(Rawdata!HX32),"",Rawdata!HX32))</f>
        <v>5.0000000000000001E-3</v>
      </c>
      <c r="IB32">
        <f>IF(ISNUMBER(SEARCH("&lt;",Rawdata!HY32)),Rawdata!$C32/2,IF(ISBLANK(Rawdata!HY32),"",Rawdata!HY32))</f>
        <v>5.0000000000000001E-3</v>
      </c>
      <c r="IC32">
        <f>IF(ISNUMBER(SEARCH("&lt;",Rawdata!HZ32)),Rawdata!$C32/2,IF(ISBLANK(Rawdata!HZ32),"",Rawdata!HZ32))</f>
        <v>5.0000000000000001E-3</v>
      </c>
      <c r="ID32">
        <f>IF(ISNUMBER(SEARCH("&lt;",Rawdata!IA32)),Rawdata!$C32/2,IF(ISBLANK(Rawdata!IA32),"",Rawdata!IA32))</f>
        <v>5.0000000000000001E-3</v>
      </c>
      <c r="IE32">
        <f>IF(ISNUMBER(SEARCH("&lt;",Rawdata!IB32)),Rawdata!$C32/2,IF(ISBLANK(Rawdata!IB32),"",Rawdata!IB32))</f>
        <v>5.0000000000000001E-3</v>
      </c>
      <c r="IF32">
        <f>IF(ISNUMBER(SEARCH("&lt;",Rawdata!IC32)),Rawdata!$C32/2,IF(ISBLANK(Rawdata!IC32),"",Rawdata!IC32))</f>
        <v>5.0000000000000001E-3</v>
      </c>
      <c r="IG32">
        <f>IF(ISNUMBER(SEARCH("&lt;",Rawdata!ID32)),Rawdata!$C32/2,IF(ISBLANK(Rawdata!ID32),"",Rawdata!ID32))</f>
        <v>5.0000000000000001E-3</v>
      </c>
      <c r="IH32">
        <f>IF(ISNUMBER(SEARCH("&lt;",Rawdata!IE32)),Rawdata!$C32/2,IF(ISBLANK(Rawdata!IE32),"",Rawdata!IE32))</f>
        <v>5.0000000000000001E-3</v>
      </c>
      <c r="II32">
        <f>IF(ISNUMBER(SEARCH("&lt;",Rawdata!IF32)),Rawdata!$C32/2,IF(ISBLANK(Rawdata!IF32),"",Rawdata!IF32))</f>
        <v>5.0000000000000001E-3</v>
      </c>
      <c r="IJ32">
        <f>IF(ISNUMBER(SEARCH("&lt;",Rawdata!IG32)),Rawdata!$C32/2,IF(ISBLANK(Rawdata!IG32),"",Rawdata!IG32))</f>
        <v>5.0000000000000001E-3</v>
      </c>
      <c r="IK32">
        <f>IF(ISNUMBER(SEARCH("&lt;",Rawdata!IH32)),Rawdata!$C32/2,IF(ISBLANK(Rawdata!IH32),"",Rawdata!IH32))</f>
        <v>5.0000000000000001E-3</v>
      </c>
      <c r="IL32">
        <f>IF(ISNUMBER(SEARCH("&lt;",Rawdata!II32)),Rawdata!$C32/2,IF(ISBLANK(Rawdata!II32),"",Rawdata!II32))</f>
        <v>5.0000000000000001E-3</v>
      </c>
      <c r="IM32">
        <f>IF(ISNUMBER(SEARCH("&lt;",Rawdata!IJ32)),Rawdata!$C32/2,IF(ISBLANK(Rawdata!IJ32),"",Rawdata!IJ32))</f>
        <v>5.0000000000000001E-3</v>
      </c>
      <c r="IN32">
        <f>IF(ISNUMBER(SEARCH("&lt;",Rawdata!IK32)),Rawdata!$C32/2,IF(ISBLANK(Rawdata!IK32),"",Rawdata!IK32))</f>
        <v>5.0000000000000001E-3</v>
      </c>
      <c r="IO32">
        <f>IF(ISNUMBER(SEARCH("&lt;",Rawdata!IL32)),Rawdata!$C32/2,IF(ISBLANK(Rawdata!IL32),"",Rawdata!IL32))</f>
        <v>5.0000000000000001E-3</v>
      </c>
      <c r="IP32">
        <f>IF(ISNUMBER(SEARCH("&lt;",Rawdata!IM32)),Rawdata!$C32/2,IF(ISBLANK(Rawdata!IM32),"",Rawdata!IM32))</f>
        <v>5.0000000000000001E-3</v>
      </c>
      <c r="IQ32">
        <f>IF(ISNUMBER(SEARCH("&lt;",Rawdata!IN32)),Rawdata!$C32/2,IF(ISBLANK(Rawdata!IN32),"",Rawdata!IN32))</f>
        <v>5.0000000000000001E-3</v>
      </c>
      <c r="IR32">
        <f>IF(ISNUMBER(SEARCH("&lt;",Rawdata!IO32)),Rawdata!$C32/2,IF(ISBLANK(Rawdata!IO32),"",Rawdata!IO32))</f>
        <v>5.0000000000000001E-3</v>
      </c>
      <c r="IS32">
        <f>IF(ISNUMBER(SEARCH("&lt;",Rawdata!IP32)),Rawdata!$C32/2,IF(ISBLANK(Rawdata!IP32),"",Rawdata!IP32))</f>
        <v>5.0000000000000001E-3</v>
      </c>
      <c r="IT32">
        <f>IF(ISNUMBER(SEARCH("&lt;",Rawdata!IQ32)),Rawdata!$C32/2,IF(ISBLANK(Rawdata!IQ32),"",Rawdata!IQ32))</f>
        <v>5.0000000000000001E-3</v>
      </c>
      <c r="IU32">
        <f>IF(ISNUMBER(SEARCH("&lt;",Rawdata!IR32)),Rawdata!$C32/2,IF(ISBLANK(Rawdata!IR32),"",Rawdata!IR32))</f>
        <v>5.0000000000000001E-3</v>
      </c>
      <c r="IV32">
        <f>IF(ISNUMBER(SEARCH("&lt;",Rawdata!IS32)),Rawdata!$C32/2,IF(ISBLANK(Rawdata!IS32),"",Rawdata!IS32))</f>
        <v>5.0000000000000001E-3</v>
      </c>
      <c r="IW32">
        <f>IF(ISNUMBER(SEARCH("&lt;",Rawdata!IT32)),Rawdata!$C32/2,IF(ISBLANK(Rawdata!IT32),"",Rawdata!IT32))</f>
        <v>5.0000000000000001E-3</v>
      </c>
      <c r="IX32">
        <f>IF(ISNUMBER(SEARCH("&lt;",Rawdata!IU32)),Rawdata!$C32/2,IF(ISBLANK(Rawdata!IU32),"",Rawdata!IU32))</f>
        <v>5.0000000000000001E-3</v>
      </c>
      <c r="IY32">
        <f>IF(ISNUMBER(SEARCH("&lt;",Rawdata!IV32)),Rawdata!$C32/2,IF(ISBLANK(Rawdata!IV32),"",Rawdata!IV32))</f>
        <v>5.0000000000000001E-3</v>
      </c>
      <c r="IZ32">
        <f>IF(ISNUMBER(SEARCH("&lt;",Rawdata!IW32)),Rawdata!$C32/2,IF(ISBLANK(Rawdata!IW32),"",Rawdata!IW32))</f>
        <v>5.0000000000000001E-3</v>
      </c>
      <c r="JA32">
        <f>IF(ISNUMBER(SEARCH("&lt;",Rawdata!IX32)),Rawdata!$C32/2,IF(ISBLANK(Rawdata!IX32),"",Rawdata!IX32))</f>
        <v>5.0000000000000001E-3</v>
      </c>
      <c r="JB32">
        <f>IF(ISNUMBER(SEARCH("&lt;",Rawdata!IY32)),Rawdata!$C32/2,IF(ISBLANK(Rawdata!IY32),"",Rawdata!IY32))</f>
        <v>5.0000000000000001E-3</v>
      </c>
      <c r="JC32">
        <f>IF(ISNUMBER(SEARCH("&lt;",Rawdata!IZ32)),Rawdata!$C32/2,IF(ISBLANK(Rawdata!IZ32),"",Rawdata!IZ32))</f>
        <v>5.0000000000000001E-3</v>
      </c>
      <c r="JD32">
        <f>IF(ISNUMBER(SEARCH("&lt;",Rawdata!JA32)),Rawdata!$C32/2,IF(ISBLANK(Rawdata!JA32),"",Rawdata!JA32))</f>
        <v>5.0000000000000001E-3</v>
      </c>
      <c r="JE32">
        <f>IF(ISNUMBER(SEARCH("&lt;",Rawdata!JB32)),Rawdata!$C32/2,IF(ISBLANK(Rawdata!JB32),"",Rawdata!JB32))</f>
        <v>5.0000000000000001E-3</v>
      </c>
      <c r="JF32">
        <f>IF(ISNUMBER(SEARCH("&lt;",Rawdata!JC32)),Rawdata!$C32/2,IF(ISBLANK(Rawdata!JC32),"",Rawdata!JC32))</f>
        <v>5.0000000000000001E-3</v>
      </c>
      <c r="JG32">
        <f>IF(ISNUMBER(SEARCH("&lt;",Rawdata!JD32)),Rawdata!$C32/2,IF(ISBLANK(Rawdata!JD32),"",Rawdata!JD32))</f>
        <v>5.0000000000000001E-3</v>
      </c>
      <c r="JH32">
        <f>IF(ISNUMBER(SEARCH("&lt;",Rawdata!JE32)),Rawdata!$C32/2,IF(ISBLANK(Rawdata!JE32),"",Rawdata!JE32))</f>
        <v>5.0000000000000001E-3</v>
      </c>
      <c r="JI32">
        <f>IF(ISNUMBER(SEARCH("&lt;",Rawdata!JF32)),Rawdata!$C32/2,IF(ISBLANK(Rawdata!JF32),"",Rawdata!JF32))</f>
        <v>5.0000000000000001E-3</v>
      </c>
    </row>
    <row r="33" spans="1:269" x14ac:dyDescent="0.25">
      <c r="A33" s="1" t="s">
        <v>45</v>
      </c>
      <c r="B33" s="798">
        <f t="shared" si="0"/>
        <v>0.01</v>
      </c>
      <c r="C33" s="799">
        <f t="shared" si="10"/>
        <v>-7.4000000000000012</v>
      </c>
      <c r="D33" s="798">
        <f t="shared" si="1"/>
        <v>4.7500000000000001E-2</v>
      </c>
      <c r="E33" s="798">
        <f t="shared" si="2"/>
        <v>0.85949999999999993</v>
      </c>
      <c r="F33" s="798">
        <f t="shared" si="3"/>
        <v>2.5300000000000002</v>
      </c>
      <c r="G33" s="798">
        <f t="shared" si="11"/>
        <v>6.253750000000001</v>
      </c>
      <c r="H33" s="164">
        <f t="shared" si="4"/>
        <v>27.6</v>
      </c>
      <c r="I33" s="798" cm="1">
        <f t="array" ref="I33">_xlfn.QUARTILE.INC(IF($Y$4:$XFD$4="Harbour mode: Intake seawater ",$Y33:$XFD33),1)</f>
        <v>4.7500000000000001E-2</v>
      </c>
      <c r="J33" s="798" cm="1">
        <f t="array" ref="J33">_xlfn.QUARTILE.INC(IF($Y$4:$XFD$4="Harbour mode: Intake seawater ",$Y33:$XFD33),3)</f>
        <v>4.7500000000000001E-2</v>
      </c>
      <c r="K33" s="164">
        <f t="shared" si="5"/>
        <v>4.7500000000000001E-2</v>
      </c>
      <c r="L33" s="800" cm="1">
        <f t="array" ref="L33">_xlfn.QUARTILE.INC(IF($Y$4:$XFD$4="Harbour mode: After AE scrubber, but before cleaning ",$Y33:$XFD33),1)</f>
        <v>1.0507500000000001</v>
      </c>
      <c r="M33" s="800" cm="1">
        <f t="array" ref="M33">_xlfn.QUARTILE.INC(IF($Y$4:$XFD$4="Harbour mode: After AE scrubber, but before cleaning ",$Y33:$XFD33),3)</f>
        <v>2.75</v>
      </c>
      <c r="N33" s="164">
        <f t="shared" si="6"/>
        <v>5.2988749999999998</v>
      </c>
      <c r="O33" s="800" cm="1">
        <f t="array" ref="O33">_xlfn.QUARTILE.INC(IF($Y$4:XFD$4="Transit, full speed: Intake seawater ",$Y33:$XFD33),1)</f>
        <v>4.7500000000000001E-2</v>
      </c>
      <c r="P33" s="800" cm="1">
        <f t="array" ref="P33">_xlfn.QUARTILE.INC(IF($Y$4:XFD$4="Transit, full speed: Intake seawater ",$Y33:$XFD33),3)</f>
        <v>4.7500000000000001E-2</v>
      </c>
      <c r="Q33" s="164">
        <f t="shared" si="7"/>
        <v>4.7500000000000001E-2</v>
      </c>
      <c r="R33" s="800" cm="1">
        <f t="array" ref="R33">_xlfn.QUARTILE.INC(IF($Y$4:$XFD$4="Transit, full speed: After ME scrubber, but before cleaning ",$Y33:$XFD33),1)</f>
        <v>2.1124999999999998</v>
      </c>
      <c r="S33" s="800" cm="1">
        <f t="array" ref="S33">_xlfn.QUARTILE.INC(IF($Y$4:$XFD$4="Transit, full speed: After ME scrubber, but before cleaning ",$Y33:$XFD33),3)</f>
        <v>5.5975000000000001</v>
      </c>
      <c r="T33" s="164">
        <f t="shared" si="8"/>
        <v>10.825000000000001</v>
      </c>
      <c r="U33" s="800" cm="1">
        <f t="array" ref="U33">_xlfn.QUARTILE.INC(IF($Y$4:$XFD$4="Transit, full speed: After AE scrubber, but before cleaning ",$Y33:$XFD33),1)</f>
        <v>1.145</v>
      </c>
      <c r="V33" s="800" cm="1">
        <f t="array" ref="V33">_xlfn.QUARTILE.INC(IF($Y$4:$XFD$4="Transit, full speed: After AE scrubber, but before cleaning ",$Y33:$XFD33),3)</f>
        <v>3.1550000000000002</v>
      </c>
      <c r="W33" s="164">
        <f t="shared" si="9"/>
        <v>6.1700000000000008</v>
      </c>
      <c r="X33" s="953" cm="1">
        <f t="array" ref="X33">SUMPRODUCT(--(_xlfn.ISFORMULA(Y33:XFD33)), --(LEN(Y33:XFD33)=0))</f>
        <v>1</v>
      </c>
      <c r="Y33">
        <f>IF(ISNUMBER(SEARCH("&lt;",Rawdata!V33)),Rawdata!$C33/2,IF(ISBLANK(Rawdata!V33),"",Rawdata!V33))</f>
        <v>4.7500000000000001E-2</v>
      </c>
      <c r="Z33">
        <f>IF(ISNUMBER(SEARCH("&lt;",Rawdata!W33)),Rawdata!$C33/2,IF(ISBLANK(Rawdata!W33),"",Rawdata!W33))</f>
        <v>1.63</v>
      </c>
      <c r="AA33">
        <f>IF(ISNUMBER(SEARCH("&lt;",Rawdata!X33)),Rawdata!$C33/2,IF(ISBLANK(Rawdata!X33),"",Rawdata!X33))</f>
        <v>4.7500000000000001E-2</v>
      </c>
      <c r="AB33">
        <f>IF(ISNUMBER(SEARCH("&lt;",Rawdata!Y33)),Rawdata!$C33/2,IF(ISBLANK(Rawdata!Y33),"",Rawdata!Y33))</f>
        <v>4.9000000000000004</v>
      </c>
      <c r="AC33">
        <f>IF(ISNUMBER(SEARCH("&lt;",Rawdata!Z33)),Rawdata!$C33/2,IF(ISBLANK(Rawdata!Z33),"",Rawdata!Z33))</f>
        <v>1.18</v>
      </c>
      <c r="AD33">
        <f>IF(ISNUMBER(SEARCH("&lt;",Rawdata!AA33)),Rawdata!$C33/2,IF(ISBLANK(Rawdata!AA33),"",Rawdata!AA33))</f>
        <v>4.7500000000000001E-2</v>
      </c>
      <c r="AE33">
        <f>IF(ISNUMBER(SEARCH("&lt;",Rawdata!AB33)),Rawdata!$C33/2,IF(ISBLANK(Rawdata!AB33),"",Rawdata!AB33))</f>
        <v>1.9</v>
      </c>
      <c r="AF33">
        <f>IF(ISNUMBER(SEARCH("&lt;",Rawdata!AC33)),Rawdata!$C33/2,IF(ISBLANK(Rawdata!AC33),"",Rawdata!AC33))</f>
        <v>4.7500000000000001E-2</v>
      </c>
      <c r="AG33">
        <f>IF(ISNUMBER(SEARCH("&lt;",Rawdata!AD33)),Rawdata!$C33/2,IF(ISBLANK(Rawdata!AD33),"",Rawdata!AD33))</f>
        <v>1.83</v>
      </c>
      <c r="AH33">
        <f>IF(ISNUMBER(SEARCH("&lt;",Rawdata!AE33)),Rawdata!$C33/2,IF(ISBLANK(Rawdata!AE33),"",Rawdata!AE33))</f>
        <v>1.83</v>
      </c>
      <c r="AI33">
        <f>IF(ISNUMBER(SEARCH("&lt;",Rawdata!AF33)),Rawdata!$C33/2,IF(ISBLANK(Rawdata!AF33),"",Rawdata!AF33))</f>
        <v>4.7500000000000001E-2</v>
      </c>
      <c r="AJ33">
        <f>IF(ISNUMBER(SEARCH("&lt;",Rawdata!AG33)),Rawdata!$C33/2,IF(ISBLANK(Rawdata!AG33),"",Rawdata!AG33))</f>
        <v>1.64</v>
      </c>
      <c r="AK33">
        <f>IF(ISNUMBER(SEARCH("&lt;",Rawdata!AH33)),Rawdata!$C33/2,IF(ISBLANK(Rawdata!AH33),"",Rawdata!AH33))</f>
        <v>4.7500000000000001E-2</v>
      </c>
      <c r="AL33">
        <f>IF(ISNUMBER(SEARCH("&lt;",Rawdata!AI33)),Rawdata!$C33/2,IF(ISBLANK(Rawdata!AI33),"",Rawdata!AI33))</f>
        <v>4.25</v>
      </c>
      <c r="AM33">
        <f>IF(ISNUMBER(SEARCH("&lt;",Rawdata!AJ33)),Rawdata!$C33/2,IF(ISBLANK(Rawdata!AJ33),"",Rawdata!AJ33))</f>
        <v>1.78</v>
      </c>
      <c r="AN33">
        <f>IF(ISNUMBER(SEARCH("&lt;",Rawdata!AK33)),Rawdata!$C33/2,IF(ISBLANK(Rawdata!AK33),"",Rawdata!AK33))</f>
        <v>4.7500000000000001E-2</v>
      </c>
      <c r="AO33">
        <f>IF(ISNUMBER(SEARCH("&lt;",Rawdata!AL33)),Rawdata!$C33/2,IF(ISBLANK(Rawdata!AL33),"",Rawdata!AL33))</f>
        <v>6.26</v>
      </c>
      <c r="AP33">
        <f>IF(ISNUMBER(SEARCH("&lt;",Rawdata!AM33)),Rawdata!$C33/2,IF(ISBLANK(Rawdata!AM33),"",Rawdata!AM33))</f>
        <v>1.87</v>
      </c>
      <c r="AQ33">
        <f>IF(ISNUMBER(SEARCH("&lt;",Rawdata!AN33)),Rawdata!$C33/2,IF(ISBLANK(Rawdata!AN33),"",Rawdata!AN33))</f>
        <v>4.7500000000000001E-2</v>
      </c>
      <c r="AR33">
        <f>IF(ISNUMBER(SEARCH("&lt;",Rawdata!AO33)),Rawdata!$C33/2,IF(ISBLANK(Rawdata!AO33),"",Rawdata!AO33))</f>
        <v>2.09</v>
      </c>
      <c r="AS33">
        <f>IF(ISNUMBER(SEARCH("&lt;",Rawdata!AP33)),Rawdata!$C33/2,IF(ISBLANK(Rawdata!AP33),"",Rawdata!AP33))</f>
        <v>4.7500000000000001E-2</v>
      </c>
      <c r="AT33">
        <f>IF(ISNUMBER(SEARCH("&lt;",Rawdata!AQ33)),Rawdata!$C33/2,IF(ISBLANK(Rawdata!AQ33),"",Rawdata!AQ33))</f>
        <v>3.53</v>
      </c>
      <c r="AU33">
        <f>IF(ISNUMBER(SEARCH("&lt;",Rawdata!AR33)),Rawdata!$C33/2,IF(ISBLANK(Rawdata!AR33),"",Rawdata!AR33))</f>
        <v>2.21</v>
      </c>
      <c r="AV33">
        <f>IF(ISNUMBER(SEARCH("&lt;",Rawdata!AS33)),Rawdata!$C33/2,IF(ISBLANK(Rawdata!AS33),"",Rawdata!AS33))</f>
        <v>4.7500000000000001E-2</v>
      </c>
      <c r="AW33">
        <f>IF(ISNUMBER(SEARCH("&lt;",Rawdata!AT33)),Rawdata!$C33/2,IF(ISBLANK(Rawdata!AT33),"",Rawdata!AT33))</f>
        <v>1.08</v>
      </c>
      <c r="AX33">
        <f>IF(ISNUMBER(SEARCH("&lt;",Rawdata!AU33)),Rawdata!$C33/2,IF(ISBLANK(Rawdata!AU33),"",Rawdata!AU33))</f>
        <v>4.7500000000000001E-2</v>
      </c>
      <c r="AY33">
        <f>IF(ISNUMBER(SEARCH("&lt;",Rawdata!AV33)),Rawdata!$C33/2,IF(ISBLANK(Rawdata!AV33),"",Rawdata!AV33))</f>
        <v>1.82</v>
      </c>
      <c r="AZ33">
        <f>IF(ISNUMBER(SEARCH("&lt;",Rawdata!AW33)),Rawdata!$C33/2,IF(ISBLANK(Rawdata!AW33),"",Rawdata!AW33))</f>
        <v>1.1100000000000001</v>
      </c>
      <c r="BA33">
        <f>IF(ISNUMBER(SEARCH("&lt;",Rawdata!AX33)),Rawdata!$C33/2,IF(ISBLANK(Rawdata!AX33),"",Rawdata!AX33))</f>
        <v>4.7500000000000001E-2</v>
      </c>
      <c r="BB33">
        <f>IF(ISNUMBER(SEARCH("&lt;",Rawdata!AY33)),Rawdata!$C33/2,IF(ISBLANK(Rawdata!AY33),"",Rawdata!AY33))</f>
        <v>6.97</v>
      </c>
      <c r="BC33">
        <f>IF(ISNUMBER(SEARCH("&lt;",Rawdata!AZ33)),Rawdata!$C33/2,IF(ISBLANK(Rawdata!AZ33),"",Rawdata!AZ33))</f>
        <v>4.7500000000000001E-2</v>
      </c>
      <c r="BD33">
        <f>IF(ISNUMBER(SEARCH("&lt;",Rawdata!BA33)),Rawdata!$C33/2,IF(ISBLANK(Rawdata!BA33),"",Rawdata!BA33))</f>
        <v>5.2</v>
      </c>
      <c r="BE33">
        <f>IF(ISNUMBER(SEARCH("&lt;",Rawdata!BB33)),Rawdata!$C33/2,IF(ISBLANK(Rawdata!BB33),"",Rawdata!BB33))</f>
        <v>5.99</v>
      </c>
      <c r="BF33">
        <f>IF(ISNUMBER(SEARCH("&lt;",Rawdata!BC33)),Rawdata!$C33/2,IF(ISBLANK(Rawdata!BC33),"",Rawdata!BC33))</f>
        <v>4.7500000000000001E-2</v>
      </c>
      <c r="BG33">
        <f>IF(ISNUMBER(SEARCH("&lt;",Rawdata!BD33)),Rawdata!$C33/2,IF(ISBLANK(Rawdata!BD33),"",Rawdata!BD33))</f>
        <v>4.72</v>
      </c>
      <c r="BH33">
        <f>IF(ISNUMBER(SEARCH("&lt;",Rawdata!BE33)),Rawdata!$C33/2,IF(ISBLANK(Rawdata!BE33),"",Rawdata!BE33))</f>
        <v>4.7500000000000001E-2</v>
      </c>
      <c r="BI33">
        <f>IF(ISNUMBER(SEARCH("&lt;",Rawdata!BF33)),Rawdata!$C33/2,IF(ISBLANK(Rawdata!BF33),"",Rawdata!BF33))</f>
        <v>1.47</v>
      </c>
      <c r="BJ33">
        <f>IF(ISNUMBER(SEARCH("&lt;",Rawdata!BG33)),Rawdata!$C33/2,IF(ISBLANK(Rawdata!BG33),"",Rawdata!BG33))</f>
        <v>4.7500000000000001E-2</v>
      </c>
      <c r="BK33">
        <f>IF(ISNUMBER(SEARCH("&lt;",Rawdata!BH33)),Rawdata!$C33/2,IF(ISBLANK(Rawdata!BH33),"",Rawdata!BH33))</f>
        <v>1.41</v>
      </c>
      <c r="BL33">
        <f>IF(ISNUMBER(SEARCH("&lt;",Rawdata!BI33)),Rawdata!$C33/2,IF(ISBLANK(Rawdata!BI33),"",Rawdata!BI33))</f>
        <v>1.3</v>
      </c>
      <c r="BM33">
        <f>IF(ISNUMBER(SEARCH("&lt;",Rawdata!BJ33)),Rawdata!$C33/2,IF(ISBLANK(Rawdata!BJ33),"",Rawdata!BJ33))</f>
        <v>4.7500000000000001E-2</v>
      </c>
      <c r="BN33">
        <f>IF(ISNUMBER(SEARCH("&lt;",Rawdata!BK33)),Rawdata!$C33/2,IF(ISBLANK(Rawdata!BK33),"",Rawdata!BK33))</f>
        <v>2.68</v>
      </c>
      <c r="BO33">
        <f>IF(ISNUMBER(SEARCH("&lt;",Rawdata!BL33)),Rawdata!$C33/2,IF(ISBLANK(Rawdata!BL33),"",Rawdata!BL33))</f>
        <v>4.7500000000000001E-2</v>
      </c>
      <c r="BP33">
        <f>IF(ISNUMBER(SEARCH("&lt;",Rawdata!BM33)),Rawdata!$C33/2,IF(ISBLANK(Rawdata!BM33),"",Rawdata!BM33))</f>
        <v>2.2400000000000002</v>
      </c>
      <c r="BQ33">
        <f>IF(ISNUMBER(SEARCH("&lt;",Rawdata!BN33)),Rawdata!$C33/2,IF(ISBLANK(Rawdata!BN33),"",Rawdata!BN33))</f>
        <v>4.7500000000000001E-2</v>
      </c>
      <c r="BR33">
        <f>IF(ISNUMBER(SEARCH("&lt;",Rawdata!BO33)),Rawdata!$C33/2,IF(ISBLANK(Rawdata!BO33),"",Rawdata!BO33))</f>
        <v>6.41</v>
      </c>
      <c r="BS33">
        <f>IF(ISNUMBER(SEARCH("&lt;",Rawdata!BP33)),Rawdata!$C33/2,IF(ISBLANK(Rawdata!BP33),"",Rawdata!BP33))</f>
        <v>2.0499999999999998</v>
      </c>
      <c r="BT33">
        <f>IF(ISNUMBER(SEARCH("&lt;",Rawdata!BQ33)),Rawdata!$C33/2,IF(ISBLANK(Rawdata!BQ33),"",Rawdata!BQ33))</f>
        <v>4.7500000000000001E-2</v>
      </c>
      <c r="BU33">
        <f>IF(ISNUMBER(SEARCH("&lt;",Rawdata!BR33)),Rawdata!$C33/2,IF(ISBLANK(Rawdata!BR33),"",Rawdata!BR33))</f>
        <v>1.19</v>
      </c>
      <c r="BV33">
        <f>IF(ISNUMBER(SEARCH("&lt;",Rawdata!BS33)),Rawdata!$C33/2,IF(ISBLANK(Rawdata!BS33),"",Rawdata!BS33))</f>
        <v>4.7500000000000001E-2</v>
      </c>
      <c r="BW33">
        <f>IF(ISNUMBER(SEARCH("&lt;",Rawdata!BT33)),Rawdata!$C33/2,IF(ISBLANK(Rawdata!BT33),"",Rawdata!BT33))</f>
        <v>5.6</v>
      </c>
      <c r="BX33">
        <f>IF(ISNUMBER(SEARCH("&lt;",Rawdata!BU33)),Rawdata!$C33/2,IF(ISBLANK(Rawdata!BU33),"",Rawdata!BU33))</f>
        <v>1.93</v>
      </c>
      <c r="BY33">
        <f>IF(ISNUMBER(SEARCH("&lt;",Rawdata!BV33)),Rawdata!$C33/2,IF(ISBLANK(Rawdata!BV33),"",Rawdata!BV33))</f>
        <v>4.7500000000000001E-2</v>
      </c>
      <c r="BZ33">
        <f>IF(ISNUMBER(SEARCH("&lt;",Rawdata!BW33)),Rawdata!$C33/2,IF(ISBLANK(Rawdata!BW33),"",Rawdata!BW33))</f>
        <v>4.7500000000000001E-2</v>
      </c>
      <c r="CA33">
        <f>IF(ISNUMBER(SEARCH("&lt;",Rawdata!BX33)),Rawdata!$C33/2,IF(ISBLANK(Rawdata!BX33),"",Rawdata!BX33))</f>
        <v>4.7500000000000001E-2</v>
      </c>
      <c r="CB33">
        <f>IF(ISNUMBER(SEARCH("&lt;",Rawdata!BY33)),Rawdata!$C33/2,IF(ISBLANK(Rawdata!BY33),"",Rawdata!BY33))</f>
        <v>7.25</v>
      </c>
      <c r="CC33">
        <f>IF(ISNUMBER(SEARCH("&lt;",Rawdata!BZ33)),Rawdata!$C33/2,IF(ISBLANK(Rawdata!BZ33),"",Rawdata!BZ33))</f>
        <v>1.26</v>
      </c>
      <c r="CD33">
        <f>IF(ISNUMBER(SEARCH("&lt;",Rawdata!CA33)),Rawdata!$C33/2,IF(ISBLANK(Rawdata!CA33),"",Rawdata!CA33))</f>
        <v>4.7500000000000001E-2</v>
      </c>
      <c r="CE33">
        <f>IF(ISNUMBER(SEARCH("&lt;",Rawdata!CB33)),Rawdata!$C33/2,IF(ISBLANK(Rawdata!CB33),"",Rawdata!CB33))</f>
        <v>1.68</v>
      </c>
      <c r="CF33">
        <f>IF(ISNUMBER(SEARCH("&lt;",Rawdata!CC33)),Rawdata!$C33/2,IF(ISBLANK(Rawdata!CC33),"",Rawdata!CC33))</f>
        <v>4.7500000000000001E-2</v>
      </c>
      <c r="CG33">
        <f>IF(ISNUMBER(SEARCH("&lt;",Rawdata!CD33)),Rawdata!$C33/2,IF(ISBLANK(Rawdata!CD33),"",Rawdata!CD33))</f>
        <v>7.18</v>
      </c>
      <c r="CH33">
        <f>IF(ISNUMBER(SEARCH("&lt;",Rawdata!CE33)),Rawdata!$C33/2,IF(ISBLANK(Rawdata!CE33),"",Rawdata!CE33))</f>
        <v>1.58</v>
      </c>
      <c r="CI33">
        <f>IF(ISNUMBER(SEARCH("&lt;",Rawdata!CF33)),Rawdata!$C33/2,IF(ISBLANK(Rawdata!CF33),"",Rawdata!CF33))</f>
        <v>4.7500000000000001E-2</v>
      </c>
      <c r="CJ33">
        <f>IF(ISNUMBER(SEARCH("&lt;",Rawdata!CG33)),Rawdata!$C33/2,IF(ISBLANK(Rawdata!CG33),"",Rawdata!CG33))</f>
        <v>1.48</v>
      </c>
      <c r="CK33">
        <f>IF(ISNUMBER(SEARCH("&lt;",Rawdata!CH33)),Rawdata!$C33/2,IF(ISBLANK(Rawdata!CH33),"",Rawdata!CH33))</f>
        <v>4.7500000000000001E-2</v>
      </c>
      <c r="CL33">
        <f>IF(ISNUMBER(SEARCH("&lt;",Rawdata!CI33)),Rawdata!$C33/2,IF(ISBLANK(Rawdata!CI33),"",Rawdata!CI33))</f>
        <v>3.47</v>
      </c>
      <c r="CM33">
        <f>IF(ISNUMBER(SEARCH("&lt;",Rawdata!CJ33)),Rawdata!$C33/2,IF(ISBLANK(Rawdata!CJ33),"",Rawdata!CJ33))</f>
        <v>0.47</v>
      </c>
      <c r="CN33">
        <f>IF(ISNUMBER(SEARCH("&lt;",Rawdata!CK33)),Rawdata!$C33/2,IF(ISBLANK(Rawdata!CK33),"",Rawdata!CK33))</f>
        <v>4.7500000000000001E-2</v>
      </c>
      <c r="CO33">
        <f>IF(ISNUMBER(SEARCH("&lt;",Rawdata!CL33)),Rawdata!$C33/2,IF(ISBLANK(Rawdata!CL33),"",Rawdata!CL33))</f>
        <v>1.39</v>
      </c>
      <c r="CP33">
        <f>IF(ISNUMBER(SEARCH("&lt;",Rawdata!CM33)),Rawdata!$C33/2,IF(ISBLANK(Rawdata!CM33),"",Rawdata!CM33))</f>
        <v>1.4E-2</v>
      </c>
      <c r="CQ33">
        <f>IF(ISNUMBER(SEARCH("&lt;",Rawdata!CN33)),Rawdata!$C33/2,IF(ISBLANK(Rawdata!CN33),"",Rawdata!CN33))</f>
        <v>3.55</v>
      </c>
      <c r="CR33">
        <f>IF(ISNUMBER(SEARCH("&lt;",Rawdata!CO33)),Rawdata!$C33/2,IF(ISBLANK(Rawdata!CO33),"",Rawdata!CO33))</f>
        <v>1.6</v>
      </c>
      <c r="CS33">
        <f>IF(ISNUMBER(SEARCH("&lt;",Rawdata!CP33)),Rawdata!$C33/2,IF(ISBLANK(Rawdata!CP33),"",Rawdata!CP33))</f>
        <v>4.7500000000000001E-2</v>
      </c>
      <c r="CT33">
        <f>IF(ISNUMBER(SEARCH("&lt;",Rawdata!CQ33)),Rawdata!$C33/2,IF(ISBLANK(Rawdata!CQ33),"",Rawdata!CQ33))</f>
        <v>1.68</v>
      </c>
      <c r="CU33">
        <f>IF(ISNUMBER(SEARCH("&lt;",Rawdata!CR33)),Rawdata!$C33/2,IF(ISBLANK(Rawdata!CR33),"",Rawdata!CR33))</f>
        <v>4.7500000000000001E-2</v>
      </c>
      <c r="CV33">
        <f>IF(ISNUMBER(SEARCH("&lt;",Rawdata!CS33)),Rawdata!$C33/2,IF(ISBLANK(Rawdata!CS33),"",Rawdata!CS33))</f>
        <v>7.76</v>
      </c>
      <c r="CW33">
        <f>IF(ISNUMBER(SEARCH("&lt;",Rawdata!CT33)),Rawdata!$C33/2,IF(ISBLANK(Rawdata!CT33),"",Rawdata!CT33))</f>
        <v>2</v>
      </c>
      <c r="CX33">
        <f>IF(ISNUMBER(SEARCH("&lt;",Rawdata!CU33)),Rawdata!$C33/2,IF(ISBLANK(Rawdata!CU33),"",Rawdata!CU33))</f>
        <v>4.7500000000000001E-2</v>
      </c>
      <c r="CY33">
        <f>IF(ISNUMBER(SEARCH("&lt;",Rawdata!CV33)),Rawdata!$C33/2,IF(ISBLANK(Rawdata!CV33),"",Rawdata!CV33))</f>
        <v>0.57099999999999995</v>
      </c>
      <c r="CZ33">
        <f>IF(ISNUMBER(SEARCH("&lt;",Rawdata!CW33)),Rawdata!$C33/2,IF(ISBLANK(Rawdata!CW33),"",Rawdata!CW33))</f>
        <v>4.7500000000000001E-2</v>
      </c>
      <c r="DA33">
        <f>IF(ISNUMBER(SEARCH("&lt;",Rawdata!CX33)),Rawdata!$C33/2,IF(ISBLANK(Rawdata!CX33),"",Rawdata!CX33))</f>
        <v>1.97</v>
      </c>
      <c r="DB33">
        <f>IF(ISNUMBER(SEARCH("&lt;",Rawdata!CY33)),Rawdata!$C33/2,IF(ISBLANK(Rawdata!CY33),"",Rawdata!CY33))</f>
        <v>4.7500000000000001E-2</v>
      </c>
      <c r="DC33">
        <f>IF(ISNUMBER(SEARCH("&lt;",Rawdata!CZ33)),Rawdata!$C33/2,IF(ISBLANK(Rawdata!CZ33),"",Rawdata!CZ33))</f>
        <v>1.85</v>
      </c>
      <c r="DD33">
        <f>IF(ISNUMBER(SEARCH("&lt;",Rawdata!DA33)),Rawdata!$C33/2,IF(ISBLANK(Rawdata!DA33),"",Rawdata!DA33))</f>
        <v>5.86</v>
      </c>
      <c r="DE33">
        <f>IF(ISNUMBER(SEARCH("&lt;",Rawdata!DB33)),Rawdata!$C33/2,IF(ISBLANK(Rawdata!DB33),"",Rawdata!DB33))</f>
        <v>4.7500000000000001E-2</v>
      </c>
      <c r="DF33">
        <f>IF(ISNUMBER(SEARCH("&lt;",Rawdata!DC33)),Rawdata!$C33/2,IF(ISBLANK(Rawdata!DC33),"",Rawdata!DC33))</f>
        <v>1.44</v>
      </c>
      <c r="DG33">
        <f>IF(ISNUMBER(SEARCH("&lt;",Rawdata!DD33)),Rawdata!$C33/2,IF(ISBLANK(Rawdata!DD33),"",Rawdata!DD33))</f>
        <v>4.7500000000000001E-2</v>
      </c>
      <c r="DH33">
        <f>IF(ISNUMBER(SEARCH("&lt;",Rawdata!DE33)),Rawdata!$C33/2,IF(ISBLANK(Rawdata!DE33),"",Rawdata!DE33))</f>
        <v>6.19</v>
      </c>
      <c r="DI33">
        <f>IF(ISNUMBER(SEARCH("&lt;",Rawdata!DF33)),Rawdata!$C33/2,IF(ISBLANK(Rawdata!DF33),"",Rawdata!DF33))</f>
        <v>1.31</v>
      </c>
      <c r="DJ33">
        <f>IF(ISNUMBER(SEARCH("&lt;",Rawdata!DG33)),Rawdata!$C33/2,IF(ISBLANK(Rawdata!DG33),"",Rawdata!DG33))</f>
        <v>4.7500000000000001E-2</v>
      </c>
      <c r="DK33">
        <f>IF(ISNUMBER(SEARCH("&lt;",Rawdata!DH33)),Rawdata!$C33/2,IF(ISBLANK(Rawdata!DH33),"",Rawdata!DH33))</f>
        <v>1.46</v>
      </c>
      <c r="DL33">
        <f>IF(ISNUMBER(SEARCH("&lt;",Rawdata!DI33)),Rawdata!$C33/2,IF(ISBLANK(Rawdata!DI33),"",Rawdata!DI33))</f>
        <v>4.7500000000000001E-2</v>
      </c>
      <c r="DM33">
        <f>IF(ISNUMBER(SEARCH("&lt;",Rawdata!DJ33)),Rawdata!$C33/2,IF(ISBLANK(Rawdata!DJ33),"",Rawdata!DJ33))</f>
        <v>3.32</v>
      </c>
      <c r="DN33">
        <f>IF(ISNUMBER(SEARCH("&lt;",Rawdata!DK33)),Rawdata!$C33/2,IF(ISBLANK(Rawdata!DK33),"",Rawdata!DK33))</f>
        <v>0.09</v>
      </c>
      <c r="DO33">
        <f>IF(ISNUMBER(SEARCH("&lt;",Rawdata!DL33)),Rawdata!$C33/2,IF(ISBLANK(Rawdata!DL33),"",Rawdata!DL33))</f>
        <v>4.7500000000000001E-2</v>
      </c>
      <c r="DP33">
        <f>IF(ISNUMBER(SEARCH("&lt;",Rawdata!DM33)),Rawdata!$C33/2,IF(ISBLANK(Rawdata!DM33),"",Rawdata!DM33))</f>
        <v>5.7000000000000002E-2</v>
      </c>
      <c r="DQ33">
        <f>IF(ISNUMBER(SEARCH("&lt;",Rawdata!DN33)),Rawdata!$C33/2,IF(ISBLANK(Rawdata!DN33),"",Rawdata!DN33))</f>
        <v>4.7500000000000001E-2</v>
      </c>
      <c r="DR33">
        <f>IF(ISNUMBER(SEARCH("&lt;",Rawdata!DO33)),Rawdata!$C33/2,IF(ISBLANK(Rawdata!DO33),"",Rawdata!DO33))</f>
        <v>2.77</v>
      </c>
      <c r="DS33">
        <f>IF(ISNUMBER(SEARCH("&lt;",Rawdata!DP33)),Rawdata!$C33/2,IF(ISBLANK(Rawdata!DP33),"",Rawdata!DP33))</f>
        <v>4.7500000000000001E-2</v>
      </c>
      <c r="DT33">
        <f>IF(ISNUMBER(SEARCH("&lt;",Rawdata!DQ33)),Rawdata!$C33/2,IF(ISBLANK(Rawdata!DQ33),"",Rawdata!DQ33))</f>
        <v>4.7500000000000001E-2</v>
      </c>
      <c r="DU33">
        <f>IF(ISNUMBER(SEARCH("&lt;",Rawdata!DR33)),Rawdata!$C33/2,IF(ISBLANK(Rawdata!DR33),"",Rawdata!DR33))</f>
        <v>1.57</v>
      </c>
      <c r="DV33">
        <f>IF(ISNUMBER(SEARCH("&lt;",Rawdata!DS33)),Rawdata!$C33/2,IF(ISBLANK(Rawdata!DS33),"",Rawdata!DS33))</f>
        <v>4.7500000000000001E-2</v>
      </c>
      <c r="DW33">
        <f>IF(ISNUMBER(SEARCH("&lt;",Rawdata!DT33)),Rawdata!$C33/2,IF(ISBLANK(Rawdata!DT33),"",Rawdata!DT33))</f>
        <v>3.22</v>
      </c>
      <c r="DX33">
        <f>IF(ISNUMBER(SEARCH("&lt;",Rawdata!DU33)),Rawdata!$C33/2,IF(ISBLANK(Rawdata!DU33),"",Rawdata!DU33))</f>
        <v>1.51</v>
      </c>
      <c r="DY33">
        <f>IF(ISNUMBER(SEARCH("&lt;",Rawdata!DV33)),Rawdata!$C33/2,IF(ISBLANK(Rawdata!DV33),"",Rawdata!DV33))</f>
        <v>4.7500000000000001E-2</v>
      </c>
      <c r="DZ33">
        <f>IF(ISNUMBER(SEARCH("&lt;",Rawdata!DW33)),Rawdata!$C33/2,IF(ISBLANK(Rawdata!DW33),"",Rawdata!DW33))</f>
        <v>1.82</v>
      </c>
      <c r="EA33">
        <f>IF(ISNUMBER(SEARCH("&lt;",Rawdata!DX33)),Rawdata!$C33/2,IF(ISBLANK(Rawdata!DX33),"",Rawdata!DX33))</f>
        <v>4.7500000000000001E-2</v>
      </c>
      <c r="EB33">
        <f>IF(ISNUMBER(SEARCH("&lt;",Rawdata!DY33)),Rawdata!$C33/2,IF(ISBLANK(Rawdata!DY33),"",Rawdata!DY33))</f>
        <v>8.0299999999999994</v>
      </c>
      <c r="EC33">
        <f>IF(ISNUMBER(SEARCH("&lt;",Rawdata!DZ33)),Rawdata!$C33/2,IF(ISBLANK(Rawdata!DZ33),"",Rawdata!DZ33))</f>
        <v>3.34</v>
      </c>
      <c r="ED33">
        <f>IF(ISNUMBER(SEARCH("&lt;",Rawdata!EA33)),Rawdata!$C33/2,IF(ISBLANK(Rawdata!EA33),"",Rawdata!EA33))</f>
        <v>4.7500000000000001E-2</v>
      </c>
      <c r="EE33">
        <f>IF(ISNUMBER(SEARCH("&lt;",Rawdata!EB33)),Rawdata!$C33/2,IF(ISBLANK(Rawdata!EB33),"",Rawdata!EB33))</f>
        <v>0.29199999999999998</v>
      </c>
      <c r="EF33">
        <f>IF(ISNUMBER(SEARCH("&lt;",Rawdata!EC33)),Rawdata!$C33/2,IF(ISBLANK(Rawdata!EC33),"",Rawdata!EC33))</f>
        <v>4.7500000000000001E-2</v>
      </c>
      <c r="EG33">
        <f>IF(ISNUMBER(SEARCH("&lt;",Rawdata!ED33)),Rawdata!$C33/2,IF(ISBLANK(Rawdata!ED33),"",Rawdata!ED33))</f>
        <v>3.92</v>
      </c>
      <c r="EH33">
        <f>IF(ISNUMBER(SEARCH("&lt;",Rawdata!EE33)),Rawdata!$C33/2,IF(ISBLANK(Rawdata!EE33),"",Rawdata!EE33))</f>
        <v>4.7500000000000001E-2</v>
      </c>
      <c r="EI33">
        <f>IF(ISNUMBER(SEARCH("&lt;",Rawdata!EF33)),Rawdata!$C33/2,IF(ISBLANK(Rawdata!EF33),"",Rawdata!EF33))</f>
        <v>4.7500000000000001E-2</v>
      </c>
      <c r="EJ33">
        <f>IF(ISNUMBER(SEARCH("&lt;",Rawdata!EG33)),Rawdata!$C33/2,IF(ISBLANK(Rawdata!EG33),"",Rawdata!EG33))</f>
        <v>4.7500000000000001E-2</v>
      </c>
      <c r="EK33">
        <f>IF(ISNUMBER(SEARCH("&lt;",Rawdata!EH33)),Rawdata!$C33/2,IF(ISBLANK(Rawdata!EH33),"",Rawdata!EH33))</f>
        <v>4.7500000000000001E-2</v>
      </c>
      <c r="EL33">
        <f>IF(ISNUMBER(SEARCH("&lt;",Rawdata!EI33)),Rawdata!$C33/2,IF(ISBLANK(Rawdata!EI33),"",Rawdata!EI33))</f>
        <v>6.85</v>
      </c>
      <c r="EM33">
        <f>IF(ISNUMBER(SEARCH("&lt;",Rawdata!EJ33)),Rawdata!$C33/2,IF(ISBLANK(Rawdata!EJ33),"",Rawdata!EJ33))</f>
        <v>3.2000000000000001E-2</v>
      </c>
      <c r="EN33">
        <f>IF(ISNUMBER(SEARCH("&lt;",Rawdata!EK33)),Rawdata!$C33/2,IF(ISBLANK(Rawdata!EK33),"",Rawdata!EK33))</f>
        <v>4.7500000000000001E-2</v>
      </c>
      <c r="EO33">
        <f>IF(ISNUMBER(SEARCH("&lt;",Rawdata!EL33)),Rawdata!$C33/2,IF(ISBLANK(Rawdata!EL33),"",Rawdata!EL33))</f>
        <v>1.58</v>
      </c>
      <c r="EP33">
        <f>IF(ISNUMBER(SEARCH("&lt;",Rawdata!EM33)),Rawdata!$C33/2,IF(ISBLANK(Rawdata!EM33),"",Rawdata!EM33))</f>
        <v>4.7500000000000001E-2</v>
      </c>
      <c r="EQ33">
        <f>IF(ISNUMBER(SEARCH("&lt;",Rawdata!EN33)),Rawdata!$C33/2,IF(ISBLANK(Rawdata!EN33),"",Rawdata!EN33))</f>
        <v>0.66500000000000004</v>
      </c>
      <c r="ER33">
        <f>IF(ISNUMBER(SEARCH("&lt;",Rawdata!EO33)),Rawdata!$C33/2,IF(ISBLANK(Rawdata!EO33),"",Rawdata!EO33))</f>
        <v>4.7500000000000001E-2</v>
      </c>
      <c r="ES33">
        <f>IF(ISNUMBER(SEARCH("&lt;",Rawdata!EP33)),Rawdata!$C33/2,IF(ISBLANK(Rawdata!EP33),"",Rawdata!EP33))</f>
        <v>3.08</v>
      </c>
      <c r="ET33">
        <f>IF(ISNUMBER(SEARCH("&lt;",Rawdata!EQ33)),Rawdata!$C33/2,IF(ISBLANK(Rawdata!EQ33),"",Rawdata!EQ33))</f>
        <v>0.71199999999999997</v>
      </c>
      <c r="EU33">
        <f>IF(ISNUMBER(SEARCH("&lt;",Rawdata!ER33)),Rawdata!$C33/2,IF(ISBLANK(Rawdata!ER33),"",Rawdata!ER33))</f>
        <v>4.7500000000000001E-2</v>
      </c>
      <c r="EV33">
        <f>IF(ISNUMBER(SEARCH("&lt;",Rawdata!ES33)),Rawdata!$C33/2,IF(ISBLANK(Rawdata!ES33),"",Rawdata!ES33))</f>
        <v>9.5000000000000001E-2</v>
      </c>
      <c r="EW33">
        <f>IF(ISNUMBER(SEARCH("&lt;",Rawdata!ET33)),Rawdata!$C33/2,IF(ISBLANK(Rawdata!ET33),"",Rawdata!ET33))</f>
        <v>4.7500000000000001E-2</v>
      </c>
      <c r="EX33">
        <f>IF(ISNUMBER(SEARCH("&lt;",Rawdata!EU33)),Rawdata!$C33/2,IF(ISBLANK(Rawdata!EU33),"",Rawdata!EU33))</f>
        <v>3.13</v>
      </c>
      <c r="EY33">
        <f>IF(ISNUMBER(SEARCH("&lt;",Rawdata!EV33)),Rawdata!$C33/2,IF(ISBLANK(Rawdata!EV33),"",Rawdata!EV33))</f>
        <v>4.7500000000000001E-2</v>
      </c>
      <c r="EZ33">
        <f>IF(ISNUMBER(SEARCH("&lt;",Rawdata!EW33)),Rawdata!$C33/2,IF(ISBLANK(Rawdata!EW33),"",Rawdata!EW33))</f>
        <v>2.5</v>
      </c>
      <c r="FA33">
        <f>IF(ISNUMBER(SEARCH("&lt;",Rawdata!EX33)),Rawdata!$C33/2,IF(ISBLANK(Rawdata!EX33),"",Rawdata!EX33))</f>
        <v>5.94</v>
      </c>
      <c r="FB33">
        <f>IF(ISNUMBER(SEARCH("&lt;",Rawdata!EY33)),Rawdata!$C33/2,IF(ISBLANK(Rawdata!EY33),"",Rawdata!EY33))</f>
        <v>4.7500000000000001E-2</v>
      </c>
      <c r="FC33">
        <f>IF(ISNUMBER(SEARCH("&lt;",Rawdata!EZ33)),Rawdata!$C33/2,IF(ISBLANK(Rawdata!EZ33),"",Rawdata!EZ33))</f>
        <v>1.82</v>
      </c>
      <c r="FD33">
        <f>IF(ISNUMBER(SEARCH("&lt;",Rawdata!FA33)),Rawdata!$C33/2,IF(ISBLANK(Rawdata!FA33),"",Rawdata!FA33))</f>
        <v>4.7500000000000001E-2</v>
      </c>
      <c r="FE33">
        <f>IF(ISNUMBER(SEARCH("&lt;",Rawdata!FB33)),Rawdata!$C33/2,IF(ISBLANK(Rawdata!FB33),"",Rawdata!FB33))</f>
        <v>4.26</v>
      </c>
      <c r="FF33">
        <f>IF(ISNUMBER(SEARCH("&lt;",Rawdata!FC33)),Rawdata!$C33/2,IF(ISBLANK(Rawdata!FC33),"",Rawdata!FC33))</f>
        <v>1.35</v>
      </c>
      <c r="FG33">
        <f>IF(ISNUMBER(SEARCH("&lt;",Rawdata!FD33)),Rawdata!$C33/2,IF(ISBLANK(Rawdata!FD33),"",Rawdata!FD33))</f>
        <v>4.7500000000000001E-2</v>
      </c>
      <c r="FH33">
        <f>IF(ISNUMBER(SEARCH("&lt;",Rawdata!FE33)),Rawdata!$C33/2,IF(ISBLANK(Rawdata!FE33),"",Rawdata!FE33))</f>
        <v>7.19</v>
      </c>
      <c r="FI33">
        <f>IF(ISNUMBER(SEARCH("&lt;",Rawdata!FF33)),Rawdata!$C33/2,IF(ISBLANK(Rawdata!FF33),"",Rawdata!FF33))</f>
        <v>4.7500000000000001E-2</v>
      </c>
      <c r="FJ33">
        <f>IF(ISNUMBER(SEARCH("&lt;",Rawdata!FG33)),Rawdata!$C33/2,IF(ISBLANK(Rawdata!FG33),"",Rawdata!FG33))</f>
        <v>13.4</v>
      </c>
      <c r="FK33">
        <f>IF(ISNUMBER(SEARCH("&lt;",Rawdata!FH33)),Rawdata!$C33/2,IF(ISBLANK(Rawdata!FH33),"",Rawdata!FH33))</f>
        <v>5.12</v>
      </c>
      <c r="FL33">
        <f>IF(ISNUMBER(SEARCH("&lt;",Rawdata!FI33)),Rawdata!$C33/2,IF(ISBLANK(Rawdata!FI33),"",Rawdata!FI33))</f>
        <v>4.7500000000000001E-2</v>
      </c>
      <c r="FM33">
        <f>IF(ISNUMBER(SEARCH("&lt;",Rawdata!FJ33)),Rawdata!$C33/2,IF(ISBLANK(Rawdata!FJ33),"",Rawdata!FJ33))</f>
        <v>1.72</v>
      </c>
      <c r="FN33">
        <f>IF(ISNUMBER(SEARCH("&lt;",Rawdata!FK33)),Rawdata!$C33/2,IF(ISBLANK(Rawdata!FK33),"",Rawdata!FK33))</f>
        <v>4.7500000000000001E-2</v>
      </c>
      <c r="FO33">
        <f>IF(ISNUMBER(SEARCH("&lt;",Rawdata!FL33)),Rawdata!$C33/2,IF(ISBLANK(Rawdata!FL33),"",Rawdata!FL33))</f>
        <v>3.96</v>
      </c>
      <c r="FP33">
        <f>IF(ISNUMBER(SEARCH("&lt;",Rawdata!FM33)),Rawdata!$C33/2,IF(ISBLANK(Rawdata!FM33),"",Rawdata!FM33))</f>
        <v>1.68</v>
      </c>
      <c r="FQ33">
        <f>IF(ISNUMBER(SEARCH("&lt;",Rawdata!FN33)),Rawdata!$C33/2,IF(ISBLANK(Rawdata!FN33),"",Rawdata!FN33))</f>
        <v>0.01</v>
      </c>
      <c r="FR33">
        <f>IF(ISNUMBER(SEARCH("&lt;",Rawdata!FO33)),Rawdata!$C33/2,IF(ISBLANK(Rawdata!FO33),"",Rawdata!FO33))</f>
        <v>6.74</v>
      </c>
      <c r="FS33">
        <f>IF(ISNUMBER(SEARCH("&lt;",Rawdata!FP33)),Rawdata!$C33/2,IF(ISBLANK(Rawdata!FP33),"",Rawdata!FP33))</f>
        <v>4.7500000000000001E-2</v>
      </c>
      <c r="FT33" t="str">
        <f>IF(ISNUMBER(SEARCH("&lt;",Rawdata!FQ33)),Rawdata!$C33/2,IF(ISBLANK(Rawdata!FQ33),"",Rawdata!FQ33))</f>
        <v/>
      </c>
      <c r="FU33">
        <f>IF(ISNUMBER(SEARCH("&lt;",Rawdata!FR33)),Rawdata!$C33/2,IF(ISBLANK(Rawdata!FR33),"",Rawdata!FR33))</f>
        <v>3.3000000000000002E-2</v>
      </c>
      <c r="FV33">
        <f>IF(ISNUMBER(SEARCH("&lt;",Rawdata!FS33)),Rawdata!$C33/2,IF(ISBLANK(Rawdata!FS33),"",Rawdata!FS33))</f>
        <v>1.7000000000000001E-2</v>
      </c>
      <c r="FW33">
        <f>IF(ISNUMBER(SEARCH("&lt;",Rawdata!FT33)),Rawdata!$C33/2,IF(ISBLANK(Rawdata!FT33),"",Rawdata!FT33))</f>
        <v>1.23</v>
      </c>
      <c r="FX33">
        <f>IF(ISNUMBER(SEARCH("&lt;",Rawdata!FU33)),Rawdata!$C33/2,IF(ISBLANK(Rawdata!FU33),"",Rawdata!FU33))</f>
        <v>0.13</v>
      </c>
      <c r="FY33">
        <f>IF(ISNUMBER(SEARCH("&lt;",Rawdata!FV33)),Rawdata!$C33/2,IF(ISBLANK(Rawdata!FV33),"",Rawdata!FV33))</f>
        <v>0.82399999999999995</v>
      </c>
      <c r="FZ33">
        <f>IF(ISNUMBER(SEARCH("&lt;",Rawdata!FW33)),Rawdata!$C33/2,IF(ISBLANK(Rawdata!FW33),"",Rawdata!FW33))</f>
        <v>1.24</v>
      </c>
      <c r="GA33">
        <f>IF(ISNUMBER(SEARCH("&lt;",Rawdata!FX33)),Rawdata!$C33/2,IF(ISBLANK(Rawdata!FX33),"",Rawdata!FX33))</f>
        <v>4.7500000000000001E-2</v>
      </c>
      <c r="GB33">
        <f>IF(ISNUMBER(SEARCH("&lt;",Rawdata!FY33)),Rawdata!$C33/2,IF(ISBLANK(Rawdata!FY33),"",Rawdata!FY33))</f>
        <v>3.98</v>
      </c>
      <c r="GC33">
        <f>IF(ISNUMBER(SEARCH("&lt;",Rawdata!FZ33)),Rawdata!$C33/2,IF(ISBLANK(Rawdata!FZ33),"",Rawdata!FZ33))</f>
        <v>4.7500000000000001E-2</v>
      </c>
      <c r="GD33">
        <f>IF(ISNUMBER(SEARCH("&lt;",Rawdata!GA33)),Rawdata!$C33/2,IF(ISBLANK(Rawdata!GA33),"",Rawdata!GA33))</f>
        <v>9.33</v>
      </c>
      <c r="GE33">
        <f>IF(ISNUMBER(SEARCH("&lt;",Rawdata!GB33)),Rawdata!$C33/2,IF(ISBLANK(Rawdata!GB33),"",Rawdata!GB33))</f>
        <v>4.4400000000000004</v>
      </c>
      <c r="GF33">
        <f>IF(ISNUMBER(SEARCH("&lt;",Rawdata!GC33)),Rawdata!$C33/2,IF(ISBLANK(Rawdata!GC33),"",Rawdata!GC33))</f>
        <v>4.7500000000000001E-2</v>
      </c>
      <c r="GG33">
        <f>IF(ISNUMBER(SEARCH("&lt;",Rawdata!GD33)),Rawdata!$C33/2,IF(ISBLANK(Rawdata!GD33),"",Rawdata!GD33))</f>
        <v>0.96299999999999997</v>
      </c>
      <c r="GH33">
        <f>IF(ISNUMBER(SEARCH("&lt;",Rawdata!GE33)),Rawdata!$C33/2,IF(ISBLANK(Rawdata!GE33),"",Rawdata!GE33))</f>
        <v>4.7500000000000001E-2</v>
      </c>
      <c r="GI33">
        <f>IF(ISNUMBER(SEARCH("&lt;",Rawdata!GF33)),Rawdata!$C33/2,IF(ISBLANK(Rawdata!GF33),"",Rawdata!GF33))</f>
        <v>27.6</v>
      </c>
      <c r="GJ33">
        <f>IF(ISNUMBER(SEARCH("&lt;",Rawdata!GG33)),Rawdata!$C33/2,IF(ISBLANK(Rawdata!GG33),"",Rawdata!GG33))</f>
        <v>25.2</v>
      </c>
      <c r="GK33">
        <f>IF(ISNUMBER(SEARCH("&lt;",Rawdata!GH33)),Rawdata!$C33/2,IF(ISBLANK(Rawdata!GH33),"",Rawdata!GH33))</f>
        <v>4.7500000000000001E-2</v>
      </c>
      <c r="GL33">
        <f>IF(ISNUMBER(SEARCH("&lt;",Rawdata!GI33)),Rawdata!$C33/2,IF(ISBLANK(Rawdata!GI33),"",Rawdata!GI33))</f>
        <v>10.199999999999999</v>
      </c>
      <c r="GM33">
        <f>IF(ISNUMBER(SEARCH("&lt;",Rawdata!GJ33)),Rawdata!$C33/2,IF(ISBLANK(Rawdata!GJ33),"",Rawdata!GJ33))</f>
        <v>4.7500000000000001E-2</v>
      </c>
      <c r="GN33">
        <f>IF(ISNUMBER(SEARCH("&lt;",Rawdata!GK33)),Rawdata!$C33/2,IF(ISBLANK(Rawdata!GK33),"",Rawdata!GK33))</f>
        <v>2.0099999999999998</v>
      </c>
      <c r="GO33">
        <f>IF(ISNUMBER(SEARCH("&lt;",Rawdata!GL33)),Rawdata!$C33/2,IF(ISBLANK(Rawdata!GL33),"",Rawdata!GL33))</f>
        <v>9.89</v>
      </c>
      <c r="GP33">
        <f>IF(ISNUMBER(SEARCH("&lt;",Rawdata!GM33)),Rawdata!$C33/2,IF(ISBLANK(Rawdata!GM33),"",Rawdata!GM33))</f>
        <v>4.7500000000000001E-2</v>
      </c>
      <c r="GQ33">
        <f>IF(ISNUMBER(SEARCH("&lt;",Rawdata!GN33)),Rawdata!$C33/2,IF(ISBLANK(Rawdata!GN33),"",Rawdata!GN33))</f>
        <v>1.32</v>
      </c>
      <c r="GR33">
        <f>IF(ISNUMBER(SEARCH("&lt;",Rawdata!GO33)),Rawdata!$C33/2,IF(ISBLANK(Rawdata!GO33),"",Rawdata!GO33))</f>
        <v>4.7500000000000001E-2</v>
      </c>
      <c r="GS33">
        <f>IF(ISNUMBER(SEARCH("&lt;",Rawdata!GP33)),Rawdata!$C33/2,IF(ISBLANK(Rawdata!GP33),"",Rawdata!GP33))</f>
        <v>1.68</v>
      </c>
      <c r="GT33">
        <f>IF(ISNUMBER(SEARCH("&lt;",Rawdata!GQ33)),Rawdata!$C33/2,IF(ISBLANK(Rawdata!GQ33),"",Rawdata!GQ33))</f>
        <v>3.1</v>
      </c>
      <c r="GU33">
        <f>IF(ISNUMBER(SEARCH("&lt;",Rawdata!GR33)),Rawdata!$C33/2,IF(ISBLANK(Rawdata!GR33),"",Rawdata!GR33))</f>
        <v>4.7500000000000001E-2</v>
      </c>
      <c r="GV33">
        <f>IF(ISNUMBER(SEARCH("&lt;",Rawdata!GS33)),Rawdata!$C33/2,IF(ISBLANK(Rawdata!GS33),"",Rawdata!GS33))</f>
        <v>2.62</v>
      </c>
      <c r="GW33">
        <f>IF(ISNUMBER(SEARCH("&lt;",Rawdata!GT33)),Rawdata!$C33/2,IF(ISBLANK(Rawdata!GT33),"",Rawdata!GT33))</f>
        <v>4.7500000000000001E-2</v>
      </c>
      <c r="GX33">
        <f>IF(ISNUMBER(SEARCH("&lt;",Rawdata!GU33)),Rawdata!$C33/2,IF(ISBLANK(Rawdata!GU33),"",Rawdata!GU33))</f>
        <v>1.43</v>
      </c>
      <c r="GY33">
        <f>IF(ISNUMBER(SEARCH("&lt;",Rawdata!GV33)),Rawdata!$C33/2,IF(ISBLANK(Rawdata!GV33),"",Rawdata!GV33))</f>
        <v>2.31</v>
      </c>
      <c r="GZ33">
        <f>IF(ISNUMBER(SEARCH("&lt;",Rawdata!GW33)),Rawdata!$C33/2,IF(ISBLANK(Rawdata!GW33),"",Rawdata!GW33))</f>
        <v>4.7500000000000001E-2</v>
      </c>
      <c r="HA33">
        <f>IF(ISNUMBER(SEARCH("&lt;",Rawdata!GX33)),Rawdata!$C33/2,IF(ISBLANK(Rawdata!GX33),"",Rawdata!GX33))</f>
        <v>5.0199999999999996</v>
      </c>
      <c r="HB33">
        <f>IF(ISNUMBER(SEARCH("&lt;",Rawdata!GY33)),Rawdata!$C33/2,IF(ISBLANK(Rawdata!GY33),"",Rawdata!GY33))</f>
        <v>4.7500000000000001E-2</v>
      </c>
      <c r="HC33">
        <f>IF(ISNUMBER(SEARCH("&lt;",Rawdata!GZ33)),Rawdata!$C33/2,IF(ISBLANK(Rawdata!GZ33),"",Rawdata!GZ33))</f>
        <v>1.35</v>
      </c>
      <c r="HD33">
        <f>IF(ISNUMBER(SEARCH("&lt;",Rawdata!HA33)),Rawdata!$C33/2,IF(ISBLANK(Rawdata!HA33),"",Rawdata!HA33))</f>
        <v>3.5</v>
      </c>
      <c r="HE33">
        <f>IF(ISNUMBER(SEARCH("&lt;",Rawdata!HB33)),Rawdata!$C33/2,IF(ISBLANK(Rawdata!HB33),"",Rawdata!HB33))</f>
        <v>4.7500000000000001E-2</v>
      </c>
      <c r="HF33">
        <f>IF(ISNUMBER(SEARCH("&lt;",Rawdata!HC33)),Rawdata!$C33/2,IF(ISBLANK(Rawdata!HC33),"",Rawdata!HC33))</f>
        <v>9.44</v>
      </c>
      <c r="HG33">
        <f>IF(ISNUMBER(SEARCH("&lt;",Rawdata!HD33)),Rawdata!$C33/2,IF(ISBLANK(Rawdata!HD33),"",Rawdata!HD33))</f>
        <v>4.7500000000000001E-2</v>
      </c>
      <c r="HH33">
        <f>IF(ISNUMBER(SEARCH("&lt;",Rawdata!HE33)),Rawdata!$C33/2,IF(ISBLANK(Rawdata!HE33),"",Rawdata!HE33))</f>
        <v>1.17</v>
      </c>
      <c r="HI33">
        <f>IF(ISNUMBER(SEARCH("&lt;",Rawdata!HF33)),Rawdata!$C33/2,IF(ISBLANK(Rawdata!HF33),"",Rawdata!HF33))</f>
        <v>2.14</v>
      </c>
      <c r="HJ33">
        <f>IF(ISNUMBER(SEARCH("&lt;",Rawdata!HG33)),Rawdata!$C33/2,IF(ISBLANK(Rawdata!HG33),"",Rawdata!HG33))</f>
        <v>4.7500000000000001E-2</v>
      </c>
      <c r="HK33">
        <f>IF(ISNUMBER(SEARCH("&lt;",Rawdata!HH33)),Rawdata!$C33/2,IF(ISBLANK(Rawdata!HH33),"",Rawdata!HH33))</f>
        <v>2.12</v>
      </c>
      <c r="HL33">
        <f>IF(ISNUMBER(SEARCH("&lt;",Rawdata!HI33)),Rawdata!$C33/2,IF(ISBLANK(Rawdata!HI33),"",Rawdata!HI33))</f>
        <v>4.7500000000000001E-2</v>
      </c>
      <c r="HM33">
        <f>IF(ISNUMBER(SEARCH("&lt;",Rawdata!HJ33)),Rawdata!$C33/2,IF(ISBLANK(Rawdata!HJ33),"",Rawdata!HJ33))</f>
        <v>4.78</v>
      </c>
      <c r="HN33">
        <f>IF(ISNUMBER(SEARCH("&lt;",Rawdata!HK33)),Rawdata!$C33/2,IF(ISBLANK(Rawdata!HK33),"",Rawdata!HK33))</f>
        <v>2.04</v>
      </c>
      <c r="HO33">
        <f>IF(ISNUMBER(SEARCH("&lt;",Rawdata!HL33)),Rawdata!$C33/2,IF(ISBLANK(Rawdata!HL33),"",Rawdata!HL33))</f>
        <v>4.7500000000000001E-2</v>
      </c>
      <c r="HP33">
        <f>IF(ISNUMBER(SEARCH("&lt;",Rawdata!HM33)),Rawdata!$C33/2,IF(ISBLANK(Rawdata!HM33),"",Rawdata!HM33))</f>
        <v>2.4500000000000002</v>
      </c>
      <c r="HQ33">
        <f>IF(ISNUMBER(SEARCH("&lt;",Rawdata!HN33)),Rawdata!$C33/2,IF(ISBLANK(Rawdata!HN33),"",Rawdata!HN33))</f>
        <v>4.7500000000000001E-2</v>
      </c>
      <c r="HR33">
        <f>IF(ISNUMBER(SEARCH("&lt;",Rawdata!HO33)),Rawdata!$C33/2,IF(ISBLANK(Rawdata!HO33),"",Rawdata!HO33))</f>
        <v>2.77</v>
      </c>
      <c r="HS33">
        <f>IF(ISNUMBER(SEARCH("&lt;",Rawdata!HP33)),Rawdata!$C33/2,IF(ISBLANK(Rawdata!HP33),"",Rawdata!HP33))</f>
        <v>4.68</v>
      </c>
      <c r="HT33">
        <f>IF(ISNUMBER(SEARCH("&lt;",Rawdata!HQ33)),Rawdata!$C33/2,IF(ISBLANK(Rawdata!HQ33),"",Rawdata!HQ33))</f>
        <v>4.7500000000000001E-2</v>
      </c>
      <c r="HU33">
        <f>IF(ISNUMBER(SEARCH("&lt;",Rawdata!HR33)),Rawdata!$C33/2,IF(ISBLANK(Rawdata!HR33),"",Rawdata!HR33))</f>
        <v>2.96</v>
      </c>
      <c r="HV33">
        <f>IF(ISNUMBER(SEARCH("&lt;",Rawdata!HS33)),Rawdata!$C33/2,IF(ISBLANK(Rawdata!HS33),"",Rawdata!HS33))</f>
        <v>4.7500000000000001E-2</v>
      </c>
      <c r="HW33">
        <f>IF(ISNUMBER(SEARCH("&lt;",Rawdata!HT33)),Rawdata!$C33/2,IF(ISBLANK(Rawdata!HT33),"",Rawdata!HT33))</f>
        <v>2.84</v>
      </c>
      <c r="HX33">
        <f>IF(ISNUMBER(SEARCH("&lt;",Rawdata!HU33)),Rawdata!$C33/2,IF(ISBLANK(Rawdata!HU33),"",Rawdata!HU33))</f>
        <v>2.2999999999999998</v>
      </c>
      <c r="HY33">
        <f>IF(ISNUMBER(SEARCH("&lt;",Rawdata!HV33)),Rawdata!$C33/2,IF(ISBLANK(Rawdata!HV33),"",Rawdata!HV33))</f>
        <v>4.7500000000000001E-2</v>
      </c>
      <c r="HZ33">
        <f>IF(ISNUMBER(SEARCH("&lt;",Rawdata!HW33)),Rawdata!$C33/2,IF(ISBLANK(Rawdata!HW33),"",Rawdata!HW33))</f>
        <v>3.4</v>
      </c>
      <c r="IA33">
        <f>IF(ISNUMBER(SEARCH("&lt;",Rawdata!HX33)),Rawdata!$C33/2,IF(ISBLANK(Rawdata!HX33),"",Rawdata!HX33))</f>
        <v>4.7500000000000001E-2</v>
      </c>
      <c r="IB33">
        <f>IF(ISNUMBER(SEARCH("&lt;",Rawdata!HY33)),Rawdata!$C33/2,IF(ISBLANK(Rawdata!HY33),"",Rawdata!HY33))</f>
        <v>3.49</v>
      </c>
      <c r="IC33">
        <f>IF(ISNUMBER(SEARCH("&lt;",Rawdata!HZ33)),Rawdata!$C33/2,IF(ISBLANK(Rawdata!HZ33),"",Rawdata!HZ33))</f>
        <v>3.11</v>
      </c>
      <c r="ID33">
        <f>IF(ISNUMBER(SEARCH("&lt;",Rawdata!IA33)),Rawdata!$C33/2,IF(ISBLANK(Rawdata!IA33),"",Rawdata!IA33))</f>
        <v>4.7500000000000001E-2</v>
      </c>
      <c r="IE33">
        <f>IF(ISNUMBER(SEARCH("&lt;",Rawdata!IB33)),Rawdata!$C33/2,IF(ISBLANK(Rawdata!IB33),"",Rawdata!IB33))</f>
        <v>4.7500000000000001E-2</v>
      </c>
      <c r="IF33">
        <f>IF(ISNUMBER(SEARCH("&lt;",Rawdata!IC33)),Rawdata!$C33/2,IF(ISBLANK(Rawdata!IC33),"",Rawdata!IC33))</f>
        <v>4.7500000000000001E-2</v>
      </c>
      <c r="IG33">
        <f>IF(ISNUMBER(SEARCH("&lt;",Rawdata!ID33)),Rawdata!$C33/2,IF(ISBLANK(Rawdata!ID33),"",Rawdata!ID33))</f>
        <v>0.51100000000000001</v>
      </c>
      <c r="IH33">
        <f>IF(ISNUMBER(SEARCH("&lt;",Rawdata!IE33)),Rawdata!$C33/2,IF(ISBLANK(Rawdata!IE33),"",Rawdata!IE33))</f>
        <v>0.318</v>
      </c>
      <c r="II33">
        <f>IF(ISNUMBER(SEARCH("&lt;",Rawdata!IF33)),Rawdata!$C33/2,IF(ISBLANK(Rawdata!IF33),"",Rawdata!IF33))</f>
        <v>4.7500000000000001E-2</v>
      </c>
      <c r="IJ33">
        <f>IF(ISNUMBER(SEARCH("&lt;",Rawdata!IG33)),Rawdata!$C33/2,IF(ISBLANK(Rawdata!IG33),"",Rawdata!IG33))</f>
        <v>3.48</v>
      </c>
      <c r="IK33">
        <f>IF(ISNUMBER(SEARCH("&lt;",Rawdata!IH33)),Rawdata!$C33/2,IF(ISBLANK(Rawdata!IH33),"",Rawdata!IH33))</f>
        <v>4.7500000000000001E-2</v>
      </c>
      <c r="IL33">
        <f>IF(ISNUMBER(SEARCH("&lt;",Rawdata!II33)),Rawdata!$C33/2,IF(ISBLANK(Rawdata!II33),"",Rawdata!II33))</f>
        <v>5.23</v>
      </c>
      <c r="IM33">
        <f>IF(ISNUMBER(SEARCH("&lt;",Rawdata!IJ33)),Rawdata!$C33/2,IF(ISBLANK(Rawdata!IJ33),"",Rawdata!IJ33))</f>
        <v>3.2</v>
      </c>
      <c r="IN33">
        <f>IF(ISNUMBER(SEARCH("&lt;",Rawdata!IK33)),Rawdata!$C33/2,IF(ISBLANK(Rawdata!IK33),"",Rawdata!IK33))</f>
        <v>4.7500000000000001E-2</v>
      </c>
      <c r="IO33">
        <f>IF(ISNUMBER(SEARCH("&lt;",Rawdata!IL33)),Rawdata!$C33/2,IF(ISBLANK(Rawdata!IL33),"",Rawdata!IL33))</f>
        <v>2.98</v>
      </c>
      <c r="IP33">
        <f>IF(ISNUMBER(SEARCH("&lt;",Rawdata!IM33)),Rawdata!$C33/2,IF(ISBLANK(Rawdata!IM33),"",Rawdata!IM33))</f>
        <v>4.7500000000000001E-2</v>
      </c>
      <c r="IQ33">
        <f>IF(ISNUMBER(SEARCH("&lt;",Rawdata!IN33)),Rawdata!$C33/2,IF(ISBLANK(Rawdata!IN33),"",Rawdata!IN33))</f>
        <v>5.18</v>
      </c>
      <c r="IR33">
        <f>IF(ISNUMBER(SEARCH("&lt;",Rawdata!IO33)),Rawdata!$C33/2,IF(ISBLANK(Rawdata!IO33),"",Rawdata!IO33))</f>
        <v>3.28</v>
      </c>
      <c r="IS33">
        <f>IF(ISNUMBER(SEARCH("&lt;",Rawdata!IP33)),Rawdata!$C33/2,IF(ISBLANK(Rawdata!IP33),"",Rawdata!IP33))</f>
        <v>4.7500000000000001E-2</v>
      </c>
      <c r="IT33">
        <f>IF(ISNUMBER(SEARCH("&lt;",Rawdata!IQ33)),Rawdata!$C33/2,IF(ISBLANK(Rawdata!IQ33),"",Rawdata!IQ33))</f>
        <v>0.63700000000000001</v>
      </c>
      <c r="IU33">
        <f>IF(ISNUMBER(SEARCH("&lt;",Rawdata!IR33)),Rawdata!$C33/2,IF(ISBLANK(Rawdata!IR33),"",Rawdata!IR33))</f>
        <v>4.7500000000000001E-2</v>
      </c>
      <c r="IV33">
        <f>IF(ISNUMBER(SEARCH("&lt;",Rawdata!IS33)),Rawdata!$C33/2,IF(ISBLANK(Rawdata!IS33),"",Rawdata!IS33))</f>
        <v>1.38</v>
      </c>
      <c r="IW33">
        <f>IF(ISNUMBER(SEARCH("&lt;",Rawdata!IT33)),Rawdata!$C33/2,IF(ISBLANK(Rawdata!IT33),"",Rawdata!IT33))</f>
        <v>0.52700000000000002</v>
      </c>
      <c r="IX33">
        <f>IF(ISNUMBER(SEARCH("&lt;",Rawdata!IU33)),Rawdata!$C33/2,IF(ISBLANK(Rawdata!IU33),"",Rawdata!IU33))</f>
        <v>4.7500000000000001E-2</v>
      </c>
      <c r="IY33">
        <f>IF(ISNUMBER(SEARCH("&lt;",Rawdata!IV33)),Rawdata!$C33/2,IF(ISBLANK(Rawdata!IV33),"",Rawdata!IV33))</f>
        <v>4.7500000000000001E-2</v>
      </c>
      <c r="IZ33">
        <f>IF(ISNUMBER(SEARCH("&lt;",Rawdata!IW33)),Rawdata!$C33/2,IF(ISBLANK(Rawdata!IW33),"",Rawdata!IW33))</f>
        <v>4.7500000000000001E-2</v>
      </c>
      <c r="JA33">
        <f>IF(ISNUMBER(SEARCH("&lt;",Rawdata!IX33)),Rawdata!$C33/2,IF(ISBLANK(Rawdata!IX33),"",Rawdata!IX33))</f>
        <v>0.08</v>
      </c>
      <c r="JB33">
        <f>IF(ISNUMBER(SEARCH("&lt;",Rawdata!IY33)),Rawdata!$C33/2,IF(ISBLANK(Rawdata!IY33),"",Rawdata!IY33))</f>
        <v>4.7500000000000001E-2</v>
      </c>
      <c r="JC33">
        <f>IF(ISNUMBER(SEARCH("&lt;",Rawdata!IZ33)),Rawdata!$C33/2,IF(ISBLANK(Rawdata!IZ33),"",Rawdata!IZ33))</f>
        <v>2.42</v>
      </c>
      <c r="JD33">
        <f>IF(ISNUMBER(SEARCH("&lt;",Rawdata!JA33)),Rawdata!$C33/2,IF(ISBLANK(Rawdata!JA33),"",Rawdata!JA33))</f>
        <v>0.89500000000000002</v>
      </c>
      <c r="JE33">
        <f>IF(ISNUMBER(SEARCH("&lt;",Rawdata!JB33)),Rawdata!$C33/2,IF(ISBLANK(Rawdata!JB33),"",Rawdata!JB33))</f>
        <v>4.7500000000000001E-2</v>
      </c>
      <c r="JF33">
        <f>IF(ISNUMBER(SEARCH("&lt;",Rawdata!JC33)),Rawdata!$C33/2,IF(ISBLANK(Rawdata!JC33),"",Rawdata!JC33))</f>
        <v>4.7500000000000001E-2</v>
      </c>
      <c r="JG33">
        <f>IF(ISNUMBER(SEARCH("&lt;",Rawdata!JD33)),Rawdata!$C33/2,IF(ISBLANK(Rawdata!JD33),"",Rawdata!JD33))</f>
        <v>4.7500000000000001E-2</v>
      </c>
      <c r="JH33">
        <f>IF(ISNUMBER(SEARCH("&lt;",Rawdata!JE33)),Rawdata!$C33/2,IF(ISBLANK(Rawdata!JE33),"",Rawdata!JE33))</f>
        <v>5.59</v>
      </c>
      <c r="JI33">
        <f>IF(ISNUMBER(SEARCH("&lt;",Rawdata!JF33)),Rawdata!$C33/2,IF(ISBLANK(Rawdata!JF33),"",Rawdata!JF33))</f>
        <v>0.94599999999999995</v>
      </c>
    </row>
    <row r="34" spans="1:269" x14ac:dyDescent="0.25">
      <c r="A34" s="1" t="s">
        <v>46</v>
      </c>
      <c r="B34" s="798">
        <f t="shared" si="0"/>
        <v>0.01</v>
      </c>
      <c r="C34" s="799">
        <f t="shared" si="10"/>
        <v>1.6000000000000011E-2</v>
      </c>
      <c r="D34" s="798">
        <f t="shared" si="1"/>
        <v>1.7500000000000002E-2</v>
      </c>
      <c r="E34" s="798">
        <f t="shared" si="2"/>
        <v>1.7500000000000002E-2</v>
      </c>
      <c r="F34" s="798">
        <f t="shared" si="3"/>
        <v>1.7999999999999999E-2</v>
      </c>
      <c r="G34" s="798">
        <f t="shared" si="11"/>
        <v>1.8749999999999996E-2</v>
      </c>
      <c r="H34" s="164">
        <f t="shared" si="4"/>
        <v>1.48</v>
      </c>
      <c r="I34" s="798" cm="1">
        <f t="array" ref="I34">_xlfn.QUARTILE.INC(IF($Y$4:$XFD$4="Harbour mode: Intake seawater ",$Y34:$XFD34),1)</f>
        <v>1.7500000000000002E-2</v>
      </c>
      <c r="J34" s="798" cm="1">
        <f t="array" ref="J34">_xlfn.QUARTILE.INC(IF($Y$4:$XFD$4="Harbour mode: Intake seawater ",$Y34:$XFD34),3)</f>
        <v>1.7500000000000002E-2</v>
      </c>
      <c r="K34" s="164">
        <f t="shared" si="5"/>
        <v>1.7500000000000002E-2</v>
      </c>
      <c r="L34" s="800" cm="1">
        <f t="array" ref="L34">_xlfn.QUARTILE.INC(IF($Y$4:$XFD$4="Harbour mode: After AE scrubber, but before cleaning ",$Y34:$XFD34),1)</f>
        <v>1.7500000000000002E-2</v>
      </c>
      <c r="M34" s="800" cm="1">
        <f t="array" ref="M34">_xlfn.QUARTILE.INC(IF($Y$4:$XFD$4="Harbour mode: After AE scrubber, but before cleaning ",$Y34:$XFD34),3)</f>
        <v>1.8249999999999999E-2</v>
      </c>
      <c r="N34" s="164">
        <f t="shared" si="6"/>
        <v>1.9374999999999996E-2</v>
      </c>
      <c r="O34" s="800" cm="1">
        <f t="array" ref="O34">_xlfn.QUARTILE.INC(IF($Y$4:XFD$4="Transit, full speed: Intake seawater ",$Y34:$XFD34),1)</f>
        <v>1.7500000000000002E-2</v>
      </c>
      <c r="P34" s="800" cm="1">
        <f t="array" ref="P34">_xlfn.QUARTILE.INC(IF($Y$4:XFD$4="Transit, full speed: Intake seawater ",$Y34:$XFD34),3)</f>
        <v>1.7500000000000002E-2</v>
      </c>
      <c r="Q34" s="164">
        <f t="shared" si="7"/>
        <v>1.7500000000000002E-2</v>
      </c>
      <c r="R34" s="800" cm="1">
        <f t="array" ref="R34">_xlfn.QUARTILE.INC(IF($Y$4:$XFD$4="Transit, full speed: After ME scrubber, but before cleaning ",$Y34:$XFD34),1)</f>
        <v>1.7500000000000002E-2</v>
      </c>
      <c r="S34" s="800" cm="1">
        <f t="array" ref="S34">_xlfn.QUARTILE.INC(IF($Y$4:$XFD$4="Transit, full speed: After ME scrubber, but before cleaning ",$Y34:$XFD34),3)</f>
        <v>0.10975</v>
      </c>
      <c r="T34" s="164">
        <f t="shared" si="8"/>
        <v>0.24812499999999998</v>
      </c>
      <c r="U34" s="800" cm="1">
        <f t="array" ref="U34">_xlfn.QUARTILE.INC(IF($Y$4:$XFD$4="Transit, full speed: After AE scrubber, but before cleaning ",$Y34:$XFD34),1)</f>
        <v>1.7500000000000002E-2</v>
      </c>
      <c r="V34" s="800" cm="1">
        <f t="array" ref="V34">_xlfn.QUARTILE.INC(IF($Y$4:$XFD$4="Transit, full speed: After AE scrubber, but before cleaning ",$Y34:$XFD34),3)</f>
        <v>2.5000000000000001E-2</v>
      </c>
      <c r="W34" s="164">
        <f t="shared" si="9"/>
        <v>3.6250000000000004E-2</v>
      </c>
      <c r="X34" s="953" cm="1">
        <f t="array" ref="X34">SUMPRODUCT(--(_xlfn.ISFORMULA(Y34:XFD34)), --(LEN(Y34:XFD34)=0))</f>
        <v>1</v>
      </c>
      <c r="Y34">
        <f>IF(ISNUMBER(SEARCH("&lt;",Rawdata!V34)),Rawdata!$C34/2,IF(ISBLANK(Rawdata!V34),"",Rawdata!V34))</f>
        <v>1.7500000000000002E-2</v>
      </c>
      <c r="Z34">
        <f>IF(ISNUMBER(SEARCH("&lt;",Rawdata!W34)),Rawdata!$C34/2,IF(ISBLANK(Rawdata!W34),"",Rawdata!W34))</f>
        <v>1.2999999999999999E-2</v>
      </c>
      <c r="AA34">
        <f>IF(ISNUMBER(SEARCH("&lt;",Rawdata!X34)),Rawdata!$C34/2,IF(ISBLANK(Rawdata!X34),"",Rawdata!X34))</f>
        <v>1.7500000000000002E-2</v>
      </c>
      <c r="AB34">
        <f>IF(ISNUMBER(SEARCH("&lt;",Rawdata!Y34)),Rawdata!$C34/2,IF(ISBLANK(Rawdata!Y34),"",Rawdata!Y34))</f>
        <v>0.104</v>
      </c>
      <c r="AC34">
        <f>IF(ISNUMBER(SEARCH("&lt;",Rawdata!Z34)),Rawdata!$C34/2,IF(ISBLANK(Rawdata!Z34),"",Rawdata!Z34))</f>
        <v>1.7500000000000002E-2</v>
      </c>
      <c r="AD34">
        <f>IF(ISNUMBER(SEARCH("&lt;",Rawdata!AA34)),Rawdata!$C34/2,IF(ISBLANK(Rawdata!AA34),"",Rawdata!AA34))</f>
        <v>1.7500000000000002E-2</v>
      </c>
      <c r="AE34">
        <f>IF(ISNUMBER(SEARCH("&lt;",Rawdata!AB34)),Rawdata!$C34/2,IF(ISBLANK(Rawdata!AB34),"",Rawdata!AB34))</f>
        <v>1.4E-2</v>
      </c>
      <c r="AF34">
        <f>IF(ISNUMBER(SEARCH("&lt;",Rawdata!AC34)),Rawdata!$C34/2,IF(ISBLANK(Rawdata!AC34),"",Rawdata!AC34))</f>
        <v>1.7500000000000002E-2</v>
      </c>
      <c r="AG34">
        <f>IF(ISNUMBER(SEARCH("&lt;",Rawdata!AD34)),Rawdata!$C34/2,IF(ISBLANK(Rawdata!AD34),"",Rawdata!AD34))</f>
        <v>1.7500000000000002E-2</v>
      </c>
      <c r="AH34">
        <f>IF(ISNUMBER(SEARCH("&lt;",Rawdata!AE34)),Rawdata!$C34/2,IF(ISBLANK(Rawdata!AE34),"",Rawdata!AE34))</f>
        <v>1.7500000000000002E-2</v>
      </c>
      <c r="AI34">
        <f>IF(ISNUMBER(SEARCH("&lt;",Rawdata!AF34)),Rawdata!$C34/2,IF(ISBLANK(Rawdata!AF34),"",Rawdata!AF34))</f>
        <v>1.7500000000000002E-2</v>
      </c>
      <c r="AJ34">
        <f>IF(ISNUMBER(SEARCH("&lt;",Rawdata!AG34)),Rawdata!$C34/2,IF(ISBLANK(Rawdata!AG34),"",Rawdata!AG34))</f>
        <v>1.7500000000000002E-2</v>
      </c>
      <c r="AK34">
        <f>IF(ISNUMBER(SEARCH("&lt;",Rawdata!AH34)),Rawdata!$C34/2,IF(ISBLANK(Rawdata!AH34),"",Rawdata!AH34))</f>
        <v>1.7500000000000002E-2</v>
      </c>
      <c r="AL34">
        <f>IF(ISNUMBER(SEARCH("&lt;",Rawdata!AI34)),Rawdata!$C34/2,IF(ISBLANK(Rawdata!AI34),"",Rawdata!AI34))</f>
        <v>6.3E-2</v>
      </c>
      <c r="AM34">
        <f>IF(ISNUMBER(SEARCH("&lt;",Rawdata!AJ34)),Rawdata!$C34/2,IF(ISBLANK(Rawdata!AJ34),"",Rawdata!AJ34))</f>
        <v>1.7999999999999999E-2</v>
      </c>
      <c r="AN34">
        <f>IF(ISNUMBER(SEARCH("&lt;",Rawdata!AK34)),Rawdata!$C34/2,IF(ISBLANK(Rawdata!AK34),"",Rawdata!AK34))</f>
        <v>1.7500000000000002E-2</v>
      </c>
      <c r="AO34">
        <f>IF(ISNUMBER(SEARCH("&lt;",Rawdata!AL34)),Rawdata!$C34/2,IF(ISBLANK(Rawdata!AL34),"",Rawdata!AL34))</f>
        <v>0.10299999999999999</v>
      </c>
      <c r="AP34">
        <f>IF(ISNUMBER(SEARCH("&lt;",Rawdata!AM34)),Rawdata!$C34/2,IF(ISBLANK(Rawdata!AM34),"",Rawdata!AM34))</f>
        <v>1.2E-2</v>
      </c>
      <c r="AQ34">
        <f>IF(ISNUMBER(SEARCH("&lt;",Rawdata!AN34)),Rawdata!$C34/2,IF(ISBLANK(Rawdata!AN34),"",Rawdata!AN34))</f>
        <v>1.7500000000000002E-2</v>
      </c>
      <c r="AR34">
        <f>IF(ISNUMBER(SEARCH("&lt;",Rawdata!AO34)),Rawdata!$C34/2,IF(ISBLANK(Rawdata!AO34),"",Rawdata!AO34))</f>
        <v>4.3999999999999997E-2</v>
      </c>
      <c r="AS34">
        <f>IF(ISNUMBER(SEARCH("&lt;",Rawdata!AP34)),Rawdata!$C34/2,IF(ISBLANK(Rawdata!AP34),"",Rawdata!AP34))</f>
        <v>1.7500000000000002E-2</v>
      </c>
      <c r="AT34">
        <f>IF(ISNUMBER(SEARCH("&lt;",Rawdata!AQ34)),Rawdata!$C34/2,IF(ISBLANK(Rawdata!AQ34),"",Rawdata!AQ34))</f>
        <v>0.21199999999999999</v>
      </c>
      <c r="AU34">
        <f>IF(ISNUMBER(SEARCH("&lt;",Rawdata!AR34)),Rawdata!$C34/2,IF(ISBLANK(Rawdata!AR34),"",Rawdata!AR34))</f>
        <v>0.04</v>
      </c>
      <c r="AV34">
        <f>IF(ISNUMBER(SEARCH("&lt;",Rawdata!AS34)),Rawdata!$C34/2,IF(ISBLANK(Rawdata!AS34),"",Rawdata!AS34))</f>
        <v>1.7500000000000002E-2</v>
      </c>
      <c r="AW34">
        <f>IF(ISNUMBER(SEARCH("&lt;",Rawdata!AT34)),Rawdata!$C34/2,IF(ISBLANK(Rawdata!AT34),"",Rawdata!AT34))</f>
        <v>1.7500000000000002E-2</v>
      </c>
      <c r="AX34">
        <f>IF(ISNUMBER(SEARCH("&lt;",Rawdata!AU34)),Rawdata!$C34/2,IF(ISBLANK(Rawdata!AU34),"",Rawdata!AU34))</f>
        <v>1.7500000000000002E-2</v>
      </c>
      <c r="AY34">
        <f>IF(ISNUMBER(SEARCH("&lt;",Rawdata!AV34)),Rawdata!$C34/2,IF(ISBLANK(Rawdata!AV34),"",Rawdata!AV34))</f>
        <v>1.7500000000000002E-2</v>
      </c>
      <c r="AZ34">
        <f>IF(ISNUMBER(SEARCH("&lt;",Rawdata!AW34)),Rawdata!$C34/2,IF(ISBLANK(Rawdata!AW34),"",Rawdata!AW34))</f>
        <v>1.7500000000000002E-2</v>
      </c>
      <c r="BA34">
        <f>IF(ISNUMBER(SEARCH("&lt;",Rawdata!AX34)),Rawdata!$C34/2,IF(ISBLANK(Rawdata!AX34),"",Rawdata!AX34))</f>
        <v>1.7500000000000002E-2</v>
      </c>
      <c r="BB34">
        <f>IF(ISNUMBER(SEARCH("&lt;",Rawdata!AY34)),Rawdata!$C34/2,IF(ISBLANK(Rawdata!AY34),"",Rawdata!AY34))</f>
        <v>9.7000000000000003E-2</v>
      </c>
      <c r="BC34">
        <f>IF(ISNUMBER(SEARCH("&lt;",Rawdata!AZ34)),Rawdata!$C34/2,IF(ISBLANK(Rawdata!AZ34),"",Rawdata!AZ34))</f>
        <v>1.7500000000000002E-2</v>
      </c>
      <c r="BD34">
        <f>IF(ISNUMBER(SEARCH("&lt;",Rawdata!BA34)),Rawdata!$C34/2,IF(ISBLANK(Rawdata!BA34),"",Rawdata!BA34))</f>
        <v>7.2999999999999995E-2</v>
      </c>
      <c r="BE34">
        <f>IF(ISNUMBER(SEARCH("&lt;",Rawdata!BB34)),Rawdata!$C34/2,IF(ISBLANK(Rawdata!BB34),"",Rawdata!BB34))</f>
        <v>1.2E-2</v>
      </c>
      <c r="BF34">
        <f>IF(ISNUMBER(SEARCH("&lt;",Rawdata!BC34)),Rawdata!$C34/2,IF(ISBLANK(Rawdata!BC34),"",Rawdata!BC34))</f>
        <v>1.7500000000000002E-2</v>
      </c>
      <c r="BG34">
        <f>IF(ISNUMBER(SEARCH("&lt;",Rawdata!BD34)),Rawdata!$C34/2,IF(ISBLANK(Rawdata!BD34),"",Rawdata!BD34))</f>
        <v>0.125</v>
      </c>
      <c r="BH34">
        <f>IF(ISNUMBER(SEARCH("&lt;",Rawdata!BE34)),Rawdata!$C34/2,IF(ISBLANK(Rawdata!BE34),"",Rawdata!BE34))</f>
        <v>1.7500000000000002E-2</v>
      </c>
      <c r="BI34">
        <f>IF(ISNUMBER(SEARCH("&lt;",Rawdata!BF34)),Rawdata!$C34/2,IF(ISBLANK(Rawdata!BF34),"",Rawdata!BF34))</f>
        <v>2.4E-2</v>
      </c>
      <c r="BJ34">
        <f>IF(ISNUMBER(SEARCH("&lt;",Rawdata!BG34)),Rawdata!$C34/2,IF(ISBLANK(Rawdata!BG34),"",Rawdata!BG34))</f>
        <v>1.7500000000000002E-2</v>
      </c>
      <c r="BK34">
        <f>IF(ISNUMBER(SEARCH("&lt;",Rawdata!BH34)),Rawdata!$C34/2,IF(ISBLANK(Rawdata!BH34),"",Rawdata!BH34))</f>
        <v>4.5999999999999999E-2</v>
      </c>
      <c r="BL34">
        <f>IF(ISNUMBER(SEARCH("&lt;",Rawdata!BI34)),Rawdata!$C34/2,IF(ISBLANK(Rawdata!BI34),"",Rawdata!BI34))</f>
        <v>1.7500000000000002E-2</v>
      </c>
      <c r="BM34">
        <f>IF(ISNUMBER(SEARCH("&lt;",Rawdata!BJ34)),Rawdata!$C34/2,IF(ISBLANK(Rawdata!BJ34),"",Rawdata!BJ34))</f>
        <v>1.7500000000000002E-2</v>
      </c>
      <c r="BN34">
        <f>IF(ISNUMBER(SEARCH("&lt;",Rawdata!BK34)),Rawdata!$C34/2,IF(ISBLANK(Rawdata!BK34),"",Rawdata!BK34))</f>
        <v>0.126</v>
      </c>
      <c r="BO34">
        <f>IF(ISNUMBER(SEARCH("&lt;",Rawdata!BL34)),Rawdata!$C34/2,IF(ISBLANK(Rawdata!BL34),"",Rawdata!BL34))</f>
        <v>1.7500000000000002E-2</v>
      </c>
      <c r="BP34">
        <f>IF(ISNUMBER(SEARCH("&lt;",Rawdata!BM34)),Rawdata!$C34/2,IF(ISBLANK(Rawdata!BM34),"",Rawdata!BM34))</f>
        <v>1.0999999999999999E-2</v>
      </c>
      <c r="BQ34">
        <f>IF(ISNUMBER(SEARCH("&lt;",Rawdata!BN34)),Rawdata!$C34/2,IF(ISBLANK(Rawdata!BN34),"",Rawdata!BN34))</f>
        <v>1.7500000000000002E-2</v>
      </c>
      <c r="BR34">
        <f>IF(ISNUMBER(SEARCH("&lt;",Rawdata!BO34)),Rawdata!$C34/2,IF(ISBLANK(Rawdata!BO34),"",Rawdata!BO34))</f>
        <v>1.2999999999999999E-2</v>
      </c>
      <c r="BS34">
        <f>IF(ISNUMBER(SEARCH("&lt;",Rawdata!BP34)),Rawdata!$C34/2,IF(ISBLANK(Rawdata!BP34),"",Rawdata!BP34))</f>
        <v>1.7500000000000002E-2</v>
      </c>
      <c r="BT34">
        <f>IF(ISNUMBER(SEARCH("&lt;",Rawdata!BQ34)),Rawdata!$C34/2,IF(ISBLANK(Rawdata!BQ34),"",Rawdata!BQ34))</f>
        <v>1.7500000000000002E-2</v>
      </c>
      <c r="BU34">
        <f>IF(ISNUMBER(SEARCH("&lt;",Rawdata!BR34)),Rawdata!$C34/2,IF(ISBLANK(Rawdata!BR34),"",Rawdata!BR34))</f>
        <v>1.7000000000000001E-2</v>
      </c>
      <c r="BV34">
        <f>IF(ISNUMBER(SEARCH("&lt;",Rawdata!BS34)),Rawdata!$C34/2,IF(ISBLANK(Rawdata!BS34),"",Rawdata!BS34))</f>
        <v>1.7500000000000002E-2</v>
      </c>
      <c r="BW34">
        <f>IF(ISNUMBER(SEARCH("&lt;",Rawdata!BT34)),Rawdata!$C34/2,IF(ISBLANK(Rawdata!BT34),"",Rawdata!BT34))</f>
        <v>7.0000000000000007E-2</v>
      </c>
      <c r="BX34">
        <f>IF(ISNUMBER(SEARCH("&lt;",Rawdata!BU34)),Rawdata!$C34/2,IF(ISBLANK(Rawdata!BU34),"",Rawdata!BU34))</f>
        <v>1.7999999999999999E-2</v>
      </c>
      <c r="BY34">
        <f>IF(ISNUMBER(SEARCH("&lt;",Rawdata!BV34)),Rawdata!$C34/2,IF(ISBLANK(Rawdata!BV34),"",Rawdata!BV34))</f>
        <v>1.7500000000000002E-2</v>
      </c>
      <c r="BZ34">
        <f>IF(ISNUMBER(SEARCH("&lt;",Rawdata!BW34)),Rawdata!$C34/2,IF(ISBLANK(Rawdata!BW34),"",Rawdata!BW34))</f>
        <v>1.7500000000000002E-2</v>
      </c>
      <c r="CA34">
        <f>IF(ISNUMBER(SEARCH("&lt;",Rawdata!BX34)),Rawdata!$C34/2,IF(ISBLANK(Rawdata!BX34),"",Rawdata!BX34))</f>
        <v>1.7500000000000002E-2</v>
      </c>
      <c r="CB34">
        <f>IF(ISNUMBER(SEARCH("&lt;",Rawdata!BY34)),Rawdata!$C34/2,IF(ISBLANK(Rawdata!BY34),"",Rawdata!BY34))</f>
        <v>8.3000000000000004E-2</v>
      </c>
      <c r="CC34">
        <f>IF(ISNUMBER(SEARCH("&lt;",Rawdata!BZ34)),Rawdata!$C34/2,IF(ISBLANK(Rawdata!BZ34),"",Rawdata!BZ34))</f>
        <v>1.7500000000000002E-2</v>
      </c>
      <c r="CD34">
        <f>IF(ISNUMBER(SEARCH("&lt;",Rawdata!CA34)),Rawdata!$C34/2,IF(ISBLANK(Rawdata!CA34),"",Rawdata!CA34))</f>
        <v>1.7500000000000002E-2</v>
      </c>
      <c r="CE34">
        <f>IF(ISNUMBER(SEARCH("&lt;",Rawdata!CB34)),Rawdata!$C34/2,IF(ISBLANK(Rawdata!CB34),"",Rawdata!CB34))</f>
        <v>0.09</v>
      </c>
      <c r="CF34">
        <f>IF(ISNUMBER(SEARCH("&lt;",Rawdata!CC34)),Rawdata!$C34/2,IF(ISBLANK(Rawdata!CC34),"",Rawdata!CC34))</f>
        <v>1.7500000000000002E-2</v>
      </c>
      <c r="CG34">
        <f>IF(ISNUMBER(SEARCH("&lt;",Rawdata!CD34)),Rawdata!$C34/2,IF(ISBLANK(Rawdata!CD34),"",Rawdata!CD34))</f>
        <v>0.70299999999999996</v>
      </c>
      <c r="CH34">
        <f>IF(ISNUMBER(SEARCH("&lt;",Rawdata!CE34)),Rawdata!$C34/2,IF(ISBLANK(Rawdata!CE34),"",Rawdata!CE34))</f>
        <v>0.08</v>
      </c>
      <c r="CI34">
        <f>IF(ISNUMBER(SEARCH("&lt;",Rawdata!CF34)),Rawdata!$C34/2,IF(ISBLANK(Rawdata!CF34),"",Rawdata!CF34))</f>
        <v>1.7500000000000002E-2</v>
      </c>
      <c r="CJ34">
        <f>IF(ISNUMBER(SEARCH("&lt;",Rawdata!CG34)),Rawdata!$C34/2,IF(ISBLANK(Rawdata!CG34),"",Rawdata!CG34))</f>
        <v>1.9E-2</v>
      </c>
      <c r="CK34">
        <f>IF(ISNUMBER(SEARCH("&lt;",Rawdata!CH34)),Rawdata!$C34/2,IF(ISBLANK(Rawdata!CH34),"",Rawdata!CH34))</f>
        <v>1.7500000000000002E-2</v>
      </c>
      <c r="CL34">
        <f>IF(ISNUMBER(SEARCH("&lt;",Rawdata!CI34)),Rawdata!$C34/2,IF(ISBLANK(Rawdata!CI34),"",Rawdata!CI34))</f>
        <v>0.189</v>
      </c>
      <c r="CM34">
        <f>IF(ISNUMBER(SEARCH("&lt;",Rawdata!CJ34)),Rawdata!$C34/2,IF(ISBLANK(Rawdata!CJ34),"",Rawdata!CJ34))</f>
        <v>1.7500000000000002E-2</v>
      </c>
      <c r="CN34">
        <f>IF(ISNUMBER(SEARCH("&lt;",Rawdata!CK34)),Rawdata!$C34/2,IF(ISBLANK(Rawdata!CK34),"",Rawdata!CK34))</f>
        <v>1.7500000000000002E-2</v>
      </c>
      <c r="CO34">
        <f>IF(ISNUMBER(SEARCH("&lt;",Rawdata!CL34)),Rawdata!$C34/2,IF(ISBLANK(Rawdata!CL34),"",Rawdata!CL34))</f>
        <v>1.7500000000000002E-2</v>
      </c>
      <c r="CP34">
        <f>IF(ISNUMBER(SEARCH("&lt;",Rawdata!CM34)),Rawdata!$C34/2,IF(ISBLANK(Rawdata!CM34),"",Rawdata!CM34))</f>
        <v>1.7500000000000002E-2</v>
      </c>
      <c r="CQ34">
        <f>IF(ISNUMBER(SEARCH("&lt;",Rawdata!CN34)),Rawdata!$C34/2,IF(ISBLANK(Rawdata!CN34),"",Rawdata!CN34))</f>
        <v>0.159</v>
      </c>
      <c r="CR34">
        <f>IF(ISNUMBER(SEARCH("&lt;",Rawdata!CO34)),Rawdata!$C34/2,IF(ISBLANK(Rawdata!CO34),"",Rawdata!CO34))</f>
        <v>2.5000000000000001E-2</v>
      </c>
      <c r="CS34">
        <f>IF(ISNUMBER(SEARCH("&lt;",Rawdata!CP34)),Rawdata!$C34/2,IF(ISBLANK(Rawdata!CP34),"",Rawdata!CP34))</f>
        <v>1.7500000000000002E-2</v>
      </c>
      <c r="CT34">
        <f>IF(ISNUMBER(SEARCH("&lt;",Rawdata!CQ34)),Rawdata!$C34/2,IF(ISBLANK(Rawdata!CQ34),"",Rawdata!CQ34))</f>
        <v>7.5999999999999998E-2</v>
      </c>
      <c r="CU34">
        <f>IF(ISNUMBER(SEARCH("&lt;",Rawdata!CR34)),Rawdata!$C34/2,IF(ISBLANK(Rawdata!CR34),"",Rawdata!CR34))</f>
        <v>1.7500000000000002E-2</v>
      </c>
      <c r="CV34">
        <f>IF(ISNUMBER(SEARCH("&lt;",Rawdata!CS34)),Rawdata!$C34/2,IF(ISBLANK(Rawdata!CS34),"",Rawdata!CS34))</f>
        <v>1.1599999999999999</v>
      </c>
      <c r="CW34">
        <f>IF(ISNUMBER(SEARCH("&lt;",Rawdata!CT34)),Rawdata!$C34/2,IF(ISBLANK(Rawdata!CT34),"",Rawdata!CT34))</f>
        <v>8.7999999999999995E-2</v>
      </c>
      <c r="CX34">
        <f>IF(ISNUMBER(SEARCH("&lt;",Rawdata!CU34)),Rawdata!$C34/2,IF(ISBLANK(Rawdata!CU34),"",Rawdata!CU34))</f>
        <v>1.7500000000000002E-2</v>
      </c>
      <c r="CY34">
        <f>IF(ISNUMBER(SEARCH("&lt;",Rawdata!CV34)),Rawdata!$C34/2,IF(ISBLANK(Rawdata!CV34),"",Rawdata!CV34))</f>
        <v>1.7500000000000002E-2</v>
      </c>
      <c r="CZ34">
        <f>IF(ISNUMBER(SEARCH("&lt;",Rawdata!CW34)),Rawdata!$C34/2,IF(ISBLANK(Rawdata!CW34),"",Rawdata!CW34))</f>
        <v>1.7500000000000002E-2</v>
      </c>
      <c r="DA34">
        <f>IF(ISNUMBER(SEARCH("&lt;",Rawdata!CX34)),Rawdata!$C34/2,IF(ISBLANK(Rawdata!CX34),"",Rawdata!CX34))</f>
        <v>2.8000000000000001E-2</v>
      </c>
      <c r="DB34">
        <f>IF(ISNUMBER(SEARCH("&lt;",Rawdata!CY34)),Rawdata!$C34/2,IF(ISBLANK(Rawdata!CY34),"",Rawdata!CY34))</f>
        <v>1.7500000000000002E-2</v>
      </c>
      <c r="DC34">
        <f>IF(ISNUMBER(SEARCH("&lt;",Rawdata!CZ34)),Rawdata!$C34/2,IF(ISBLANK(Rawdata!CZ34),"",Rawdata!CZ34))</f>
        <v>3.9E-2</v>
      </c>
      <c r="DD34">
        <f>IF(ISNUMBER(SEARCH("&lt;",Rawdata!DA34)),Rawdata!$C34/2,IF(ISBLANK(Rawdata!DA34),"",Rawdata!DA34))</f>
        <v>0.52600000000000002</v>
      </c>
      <c r="DE34">
        <f>IF(ISNUMBER(SEARCH("&lt;",Rawdata!DB34)),Rawdata!$C34/2,IF(ISBLANK(Rawdata!DB34),"",Rawdata!DB34))</f>
        <v>1.7500000000000002E-2</v>
      </c>
      <c r="DF34">
        <f>IF(ISNUMBER(SEARCH("&lt;",Rawdata!DC34)),Rawdata!$C34/2,IF(ISBLANK(Rawdata!DC34),"",Rawdata!DC34))</f>
        <v>1.7500000000000002E-2</v>
      </c>
      <c r="DG34">
        <f>IF(ISNUMBER(SEARCH("&lt;",Rawdata!DD34)),Rawdata!$C34/2,IF(ISBLANK(Rawdata!DD34),"",Rawdata!DD34))</f>
        <v>1.7500000000000002E-2</v>
      </c>
      <c r="DH34">
        <f>IF(ISNUMBER(SEARCH("&lt;",Rawdata!DE34)),Rawdata!$C34/2,IF(ISBLANK(Rawdata!DE34),"",Rawdata!DE34))</f>
        <v>9.7000000000000003E-2</v>
      </c>
      <c r="DI34">
        <f>IF(ISNUMBER(SEARCH("&lt;",Rawdata!DF34)),Rawdata!$C34/2,IF(ISBLANK(Rawdata!DF34),"",Rawdata!DF34))</f>
        <v>1.7500000000000002E-2</v>
      </c>
      <c r="DJ34">
        <f>IF(ISNUMBER(SEARCH("&lt;",Rawdata!DG34)),Rawdata!$C34/2,IF(ISBLANK(Rawdata!DG34),"",Rawdata!DG34))</f>
        <v>1.7500000000000002E-2</v>
      </c>
      <c r="DK34">
        <f>IF(ISNUMBER(SEARCH("&lt;",Rawdata!DH34)),Rawdata!$C34/2,IF(ISBLANK(Rawdata!DH34),"",Rawdata!DH34))</f>
        <v>1.7500000000000002E-2</v>
      </c>
      <c r="DL34">
        <f>IF(ISNUMBER(SEARCH("&lt;",Rawdata!DI34)),Rawdata!$C34/2,IF(ISBLANK(Rawdata!DI34),"",Rawdata!DI34))</f>
        <v>1.7500000000000002E-2</v>
      </c>
      <c r="DM34">
        <f>IF(ISNUMBER(SEARCH("&lt;",Rawdata!DJ34)),Rawdata!$C34/2,IF(ISBLANK(Rawdata!DJ34),"",Rawdata!DJ34))</f>
        <v>1.0999999999999999E-2</v>
      </c>
      <c r="DN34">
        <f>IF(ISNUMBER(SEARCH("&lt;",Rawdata!DK34)),Rawdata!$C34/2,IF(ISBLANK(Rawdata!DK34),"",Rawdata!DK34))</f>
        <v>1.7500000000000002E-2</v>
      </c>
      <c r="DO34">
        <f>IF(ISNUMBER(SEARCH("&lt;",Rawdata!DL34)),Rawdata!$C34/2,IF(ISBLANK(Rawdata!DL34),"",Rawdata!DL34))</f>
        <v>1.7500000000000002E-2</v>
      </c>
      <c r="DP34">
        <f>IF(ISNUMBER(SEARCH("&lt;",Rawdata!DM34)),Rawdata!$C34/2,IF(ISBLANK(Rawdata!DM34),"",Rawdata!DM34))</f>
        <v>1.7500000000000002E-2</v>
      </c>
      <c r="DQ34">
        <f>IF(ISNUMBER(SEARCH("&lt;",Rawdata!DN34)),Rawdata!$C34/2,IF(ISBLANK(Rawdata!DN34),"",Rawdata!DN34))</f>
        <v>1.7500000000000002E-2</v>
      </c>
      <c r="DR34">
        <f>IF(ISNUMBER(SEARCH("&lt;",Rawdata!DO34)),Rawdata!$C34/2,IF(ISBLANK(Rawdata!DO34),"",Rawdata!DO34))</f>
        <v>0.124</v>
      </c>
      <c r="DS34">
        <f>IF(ISNUMBER(SEARCH("&lt;",Rawdata!DP34)),Rawdata!$C34/2,IF(ISBLANK(Rawdata!DP34),"",Rawdata!DP34))</f>
        <v>1.7500000000000002E-2</v>
      </c>
      <c r="DT34">
        <f>IF(ISNUMBER(SEARCH("&lt;",Rawdata!DQ34)),Rawdata!$C34/2,IF(ISBLANK(Rawdata!DQ34),"",Rawdata!DQ34))</f>
        <v>1.7500000000000002E-2</v>
      </c>
      <c r="DU34">
        <f>IF(ISNUMBER(SEARCH("&lt;",Rawdata!DR34)),Rawdata!$C34/2,IF(ISBLANK(Rawdata!DR34),"",Rawdata!DR34))</f>
        <v>1.7500000000000002E-2</v>
      </c>
      <c r="DV34">
        <f>IF(ISNUMBER(SEARCH("&lt;",Rawdata!DS34)),Rawdata!$C34/2,IF(ISBLANK(Rawdata!DS34),"",Rawdata!DS34))</f>
        <v>1.7500000000000002E-2</v>
      </c>
      <c r="DW34">
        <f>IF(ISNUMBER(SEARCH("&lt;",Rawdata!DT34)),Rawdata!$C34/2,IF(ISBLANK(Rawdata!DT34),"",Rawdata!DT34))</f>
        <v>6.9000000000000006E-2</v>
      </c>
      <c r="DX34">
        <f>IF(ISNUMBER(SEARCH("&lt;",Rawdata!DU34)),Rawdata!$C34/2,IF(ISBLANK(Rawdata!DU34),"",Rawdata!DU34))</f>
        <v>0.01</v>
      </c>
      <c r="DY34">
        <f>IF(ISNUMBER(SEARCH("&lt;",Rawdata!DV34)),Rawdata!$C34/2,IF(ISBLANK(Rawdata!DV34),"",Rawdata!DV34))</f>
        <v>1.7500000000000002E-2</v>
      </c>
      <c r="DZ34">
        <f>IF(ISNUMBER(SEARCH("&lt;",Rawdata!DW34)),Rawdata!$C34/2,IF(ISBLANK(Rawdata!DW34),"",Rawdata!DW34))</f>
        <v>1.7500000000000002E-2</v>
      </c>
      <c r="EA34">
        <f>IF(ISNUMBER(SEARCH("&lt;",Rawdata!DX34)),Rawdata!$C34/2,IF(ISBLANK(Rawdata!DX34),"",Rawdata!DX34))</f>
        <v>1.7500000000000002E-2</v>
      </c>
      <c r="EB34">
        <f>IF(ISNUMBER(SEARCH("&lt;",Rawdata!DY34)),Rawdata!$C34/2,IF(ISBLANK(Rawdata!DY34),"",Rawdata!DY34))</f>
        <v>3.2000000000000001E-2</v>
      </c>
      <c r="EC34">
        <f>IF(ISNUMBER(SEARCH("&lt;",Rawdata!DZ34)),Rawdata!$C34/2,IF(ISBLANK(Rawdata!DZ34),"",Rawdata!DZ34))</f>
        <v>1.7500000000000002E-2</v>
      </c>
      <c r="ED34">
        <f>IF(ISNUMBER(SEARCH("&lt;",Rawdata!EA34)),Rawdata!$C34/2,IF(ISBLANK(Rawdata!EA34),"",Rawdata!EA34))</f>
        <v>1.7500000000000002E-2</v>
      </c>
      <c r="EE34">
        <f>IF(ISNUMBER(SEARCH("&lt;",Rawdata!EB34)),Rawdata!$C34/2,IF(ISBLANK(Rawdata!EB34),"",Rawdata!EB34))</f>
        <v>1.7500000000000002E-2</v>
      </c>
      <c r="EF34">
        <f>IF(ISNUMBER(SEARCH("&lt;",Rawdata!EC34)),Rawdata!$C34/2,IF(ISBLANK(Rawdata!EC34),"",Rawdata!EC34))</f>
        <v>1.7500000000000002E-2</v>
      </c>
      <c r="EG34">
        <f>IF(ISNUMBER(SEARCH("&lt;",Rawdata!ED34)),Rawdata!$C34/2,IF(ISBLANK(Rawdata!ED34),"",Rawdata!ED34))</f>
        <v>5.2999999999999999E-2</v>
      </c>
      <c r="EH34">
        <f>IF(ISNUMBER(SEARCH("&lt;",Rawdata!EE34)),Rawdata!$C34/2,IF(ISBLANK(Rawdata!EE34),"",Rawdata!EE34))</f>
        <v>1.7500000000000002E-2</v>
      </c>
      <c r="EI34">
        <f>IF(ISNUMBER(SEARCH("&lt;",Rawdata!EF34)),Rawdata!$C34/2,IF(ISBLANK(Rawdata!EF34),"",Rawdata!EF34))</f>
        <v>1.7500000000000002E-2</v>
      </c>
      <c r="EJ34">
        <f>IF(ISNUMBER(SEARCH("&lt;",Rawdata!EG34)),Rawdata!$C34/2,IF(ISBLANK(Rawdata!EG34),"",Rawdata!EG34))</f>
        <v>1.7500000000000002E-2</v>
      </c>
      <c r="EK34">
        <f>IF(ISNUMBER(SEARCH("&lt;",Rawdata!EH34)),Rawdata!$C34/2,IF(ISBLANK(Rawdata!EH34),"",Rawdata!EH34))</f>
        <v>1.7500000000000002E-2</v>
      </c>
      <c r="EL34">
        <f>IF(ISNUMBER(SEARCH("&lt;",Rawdata!EI34)),Rawdata!$C34/2,IF(ISBLANK(Rawdata!EI34),"",Rawdata!EI34))</f>
        <v>0.151</v>
      </c>
      <c r="EM34">
        <f>IF(ISNUMBER(SEARCH("&lt;",Rawdata!EJ34)),Rawdata!$C34/2,IF(ISBLANK(Rawdata!EJ34),"",Rawdata!EJ34))</f>
        <v>1.7500000000000002E-2</v>
      </c>
      <c r="EN34">
        <f>IF(ISNUMBER(SEARCH("&lt;",Rawdata!EK34)),Rawdata!$C34/2,IF(ISBLANK(Rawdata!EK34),"",Rawdata!EK34))</f>
        <v>1.7500000000000002E-2</v>
      </c>
      <c r="EO34">
        <f>IF(ISNUMBER(SEARCH("&lt;",Rawdata!EL34)),Rawdata!$C34/2,IF(ISBLANK(Rawdata!EL34),"",Rawdata!EL34))</f>
        <v>1.7500000000000002E-2</v>
      </c>
      <c r="EP34">
        <f>IF(ISNUMBER(SEARCH("&lt;",Rawdata!EM34)),Rawdata!$C34/2,IF(ISBLANK(Rawdata!EM34),"",Rawdata!EM34))</f>
        <v>1.7500000000000002E-2</v>
      </c>
      <c r="EQ34">
        <f>IF(ISNUMBER(SEARCH("&lt;",Rawdata!EN34)),Rawdata!$C34/2,IF(ISBLANK(Rawdata!EN34),"",Rawdata!EN34))</f>
        <v>1.7500000000000002E-2</v>
      </c>
      <c r="ER34">
        <f>IF(ISNUMBER(SEARCH("&lt;",Rawdata!EO34)),Rawdata!$C34/2,IF(ISBLANK(Rawdata!EO34),"",Rawdata!EO34))</f>
        <v>1.7500000000000002E-2</v>
      </c>
      <c r="ES34">
        <f>IF(ISNUMBER(SEARCH("&lt;",Rawdata!EP34)),Rawdata!$C34/2,IF(ISBLANK(Rawdata!EP34),"",Rawdata!EP34))</f>
        <v>1.2999999999999999E-2</v>
      </c>
      <c r="ET34">
        <f>IF(ISNUMBER(SEARCH("&lt;",Rawdata!EQ34)),Rawdata!$C34/2,IF(ISBLANK(Rawdata!EQ34),"",Rawdata!EQ34))</f>
        <v>1.7500000000000002E-2</v>
      </c>
      <c r="EU34">
        <f>IF(ISNUMBER(SEARCH("&lt;",Rawdata!ER34)),Rawdata!$C34/2,IF(ISBLANK(Rawdata!ER34),"",Rawdata!ER34))</f>
        <v>1.7500000000000002E-2</v>
      </c>
      <c r="EV34">
        <f>IF(ISNUMBER(SEARCH("&lt;",Rawdata!ES34)),Rawdata!$C34/2,IF(ISBLANK(Rawdata!ES34),"",Rawdata!ES34))</f>
        <v>9.5000000000000001E-2</v>
      </c>
      <c r="EW34">
        <f>IF(ISNUMBER(SEARCH("&lt;",Rawdata!ET34)),Rawdata!$C34/2,IF(ISBLANK(Rawdata!ET34),"",Rawdata!ET34))</f>
        <v>1.7500000000000002E-2</v>
      </c>
      <c r="EX34">
        <f>IF(ISNUMBER(SEARCH("&lt;",Rawdata!EU34)),Rawdata!$C34/2,IF(ISBLANK(Rawdata!EU34),"",Rawdata!EU34))</f>
        <v>1.7999999999999999E-2</v>
      </c>
      <c r="EY34">
        <f>IF(ISNUMBER(SEARCH("&lt;",Rawdata!EV34)),Rawdata!$C34/2,IF(ISBLANK(Rawdata!EV34),"",Rawdata!EV34))</f>
        <v>1.7500000000000002E-2</v>
      </c>
      <c r="EZ34">
        <f>IF(ISNUMBER(SEARCH("&lt;",Rawdata!EW34)),Rawdata!$C34/2,IF(ISBLANK(Rawdata!EW34),"",Rawdata!EW34))</f>
        <v>1.7500000000000002E-2</v>
      </c>
      <c r="FA34">
        <f>IF(ISNUMBER(SEARCH("&lt;",Rawdata!EX34)),Rawdata!$C34/2,IF(ISBLANK(Rawdata!EX34),"",Rawdata!EX34))</f>
        <v>0.01</v>
      </c>
      <c r="FB34">
        <f>IF(ISNUMBER(SEARCH("&lt;",Rawdata!EY34)),Rawdata!$C34/2,IF(ISBLANK(Rawdata!EY34),"",Rawdata!EY34))</f>
        <v>1.7500000000000002E-2</v>
      </c>
      <c r="FC34">
        <f>IF(ISNUMBER(SEARCH("&lt;",Rawdata!EZ34)),Rawdata!$C34/2,IF(ISBLANK(Rawdata!EZ34),"",Rawdata!EZ34))</f>
        <v>2.7E-2</v>
      </c>
      <c r="FD34">
        <f>IF(ISNUMBER(SEARCH("&lt;",Rawdata!FA34)),Rawdata!$C34/2,IF(ISBLANK(Rawdata!FA34),"",Rawdata!FA34))</f>
        <v>1.7500000000000002E-2</v>
      </c>
      <c r="FE34">
        <f>IF(ISNUMBER(SEARCH("&lt;",Rawdata!FB34)),Rawdata!$C34/2,IF(ISBLANK(Rawdata!FB34),"",Rawdata!FB34))</f>
        <v>0.106</v>
      </c>
      <c r="FF34">
        <f>IF(ISNUMBER(SEARCH("&lt;",Rawdata!FC34)),Rawdata!$C34/2,IF(ISBLANK(Rawdata!FC34),"",Rawdata!FC34))</f>
        <v>2.5000000000000001E-2</v>
      </c>
      <c r="FG34">
        <f>IF(ISNUMBER(SEARCH("&lt;",Rawdata!FD34)),Rawdata!$C34/2,IF(ISBLANK(Rawdata!FD34),"",Rawdata!FD34))</f>
        <v>1.7500000000000002E-2</v>
      </c>
      <c r="FH34">
        <f>IF(ISNUMBER(SEARCH("&lt;",Rawdata!FE34)),Rawdata!$C34/2,IF(ISBLANK(Rawdata!FE34),"",Rawdata!FE34))</f>
        <v>1.7500000000000002E-2</v>
      </c>
      <c r="FI34">
        <f>IF(ISNUMBER(SEARCH("&lt;",Rawdata!FF34)),Rawdata!$C34/2,IF(ISBLANK(Rawdata!FF34),"",Rawdata!FF34))</f>
        <v>1.7500000000000002E-2</v>
      </c>
      <c r="FJ34">
        <f>IF(ISNUMBER(SEARCH("&lt;",Rawdata!FG34)),Rawdata!$C34/2,IF(ISBLANK(Rawdata!FG34),"",Rawdata!FG34))</f>
        <v>0.123</v>
      </c>
      <c r="FK34">
        <f>IF(ISNUMBER(SEARCH("&lt;",Rawdata!FH34)),Rawdata!$C34/2,IF(ISBLANK(Rawdata!FH34),"",Rawdata!FH34))</f>
        <v>1.7500000000000002E-2</v>
      </c>
      <c r="FL34">
        <f>IF(ISNUMBER(SEARCH("&lt;",Rawdata!FI34)),Rawdata!$C34/2,IF(ISBLANK(Rawdata!FI34),"",Rawdata!FI34))</f>
        <v>1.7500000000000002E-2</v>
      </c>
      <c r="FM34">
        <f>IF(ISNUMBER(SEARCH("&lt;",Rawdata!FJ34)),Rawdata!$C34/2,IF(ISBLANK(Rawdata!FJ34),"",Rawdata!FJ34))</f>
        <v>1.7500000000000002E-2</v>
      </c>
      <c r="FN34">
        <f>IF(ISNUMBER(SEARCH("&lt;",Rawdata!FK34)),Rawdata!$C34/2,IF(ISBLANK(Rawdata!FK34),"",Rawdata!FK34))</f>
        <v>1.7500000000000002E-2</v>
      </c>
      <c r="FO34">
        <f>IF(ISNUMBER(SEARCH("&lt;",Rawdata!FL34)),Rawdata!$C34/2,IF(ISBLANK(Rawdata!FL34),"",Rawdata!FL34))</f>
        <v>5.5E-2</v>
      </c>
      <c r="FP34">
        <f>IF(ISNUMBER(SEARCH("&lt;",Rawdata!FM34)),Rawdata!$C34/2,IF(ISBLANK(Rawdata!FM34),"",Rawdata!FM34))</f>
        <v>1.7500000000000002E-2</v>
      </c>
      <c r="FQ34">
        <f>IF(ISNUMBER(SEARCH("&lt;",Rawdata!FN34)),Rawdata!$C34/2,IF(ISBLANK(Rawdata!FN34),"",Rawdata!FN34))</f>
        <v>1.7500000000000002E-2</v>
      </c>
      <c r="FR34">
        <f>IF(ISNUMBER(SEARCH("&lt;",Rawdata!FO34)),Rawdata!$C34/2,IF(ISBLANK(Rawdata!FO34),"",Rawdata!FO34))</f>
        <v>1.7500000000000002E-2</v>
      </c>
      <c r="FS34">
        <f>IF(ISNUMBER(SEARCH("&lt;",Rawdata!FP34)),Rawdata!$C34/2,IF(ISBLANK(Rawdata!FP34),"",Rawdata!FP34))</f>
        <v>1.7500000000000002E-2</v>
      </c>
      <c r="FT34" t="str">
        <f>IF(ISNUMBER(SEARCH("&lt;",Rawdata!FQ34)),Rawdata!$C34/2,IF(ISBLANK(Rawdata!FQ34),"",Rawdata!FQ34))</f>
        <v/>
      </c>
      <c r="FU34">
        <f>IF(ISNUMBER(SEARCH("&lt;",Rawdata!FR34)),Rawdata!$C34/2,IF(ISBLANK(Rawdata!FR34),"",Rawdata!FR34))</f>
        <v>1.7500000000000002E-2</v>
      </c>
      <c r="FV34">
        <f>IF(ISNUMBER(SEARCH("&lt;",Rawdata!FS34)),Rawdata!$C34/2,IF(ISBLANK(Rawdata!FS34),"",Rawdata!FS34))</f>
        <v>1.7500000000000002E-2</v>
      </c>
      <c r="FW34">
        <f>IF(ISNUMBER(SEARCH("&lt;",Rawdata!FT34)),Rawdata!$C34/2,IF(ISBLANK(Rawdata!FT34),"",Rawdata!FT34))</f>
        <v>1.6E-2</v>
      </c>
      <c r="FX34">
        <f>IF(ISNUMBER(SEARCH("&lt;",Rawdata!FU34)),Rawdata!$C34/2,IF(ISBLANK(Rawdata!FU34),"",Rawdata!FU34))</f>
        <v>1.7500000000000002E-2</v>
      </c>
      <c r="FY34">
        <f>IF(ISNUMBER(SEARCH("&lt;",Rawdata!FV34)),Rawdata!$C34/2,IF(ISBLANK(Rawdata!FV34),"",Rawdata!FV34))</f>
        <v>2.3E-2</v>
      </c>
      <c r="FZ34">
        <f>IF(ISNUMBER(SEARCH("&lt;",Rawdata!FW34)),Rawdata!$C34/2,IF(ISBLANK(Rawdata!FW34),"",Rawdata!FW34))</f>
        <v>0.02</v>
      </c>
      <c r="GA34">
        <f>IF(ISNUMBER(SEARCH("&lt;",Rawdata!FX34)),Rawdata!$C34/2,IF(ISBLANK(Rawdata!FX34),"",Rawdata!FX34))</f>
        <v>1.7500000000000002E-2</v>
      </c>
      <c r="GB34">
        <f>IF(ISNUMBER(SEARCH("&lt;",Rawdata!FY34)),Rawdata!$C34/2,IF(ISBLANK(Rawdata!FY34),"",Rawdata!FY34))</f>
        <v>1.2999999999999999E-2</v>
      </c>
      <c r="GC34">
        <f>IF(ISNUMBER(SEARCH("&lt;",Rawdata!FZ34)),Rawdata!$C34/2,IF(ISBLANK(Rawdata!FZ34),"",Rawdata!FZ34))</f>
        <v>1.7500000000000002E-2</v>
      </c>
      <c r="GD34">
        <f>IF(ISNUMBER(SEARCH("&lt;",Rawdata!GA34)),Rawdata!$C34/2,IF(ISBLANK(Rawdata!GA34),"",Rawdata!GA34))</f>
        <v>4.3999999999999997E-2</v>
      </c>
      <c r="GE34">
        <f>IF(ISNUMBER(SEARCH("&lt;",Rawdata!GB34)),Rawdata!$C34/2,IF(ISBLANK(Rawdata!GB34),"",Rawdata!GB34))</f>
        <v>2.5000000000000001E-2</v>
      </c>
      <c r="GF34">
        <f>IF(ISNUMBER(SEARCH("&lt;",Rawdata!GC34)),Rawdata!$C34/2,IF(ISBLANK(Rawdata!GC34),"",Rawdata!GC34))</f>
        <v>1.7500000000000002E-2</v>
      </c>
      <c r="GG34">
        <f>IF(ISNUMBER(SEARCH("&lt;",Rawdata!GD34)),Rawdata!$C34/2,IF(ISBLANK(Rawdata!GD34),"",Rawdata!GD34))</f>
        <v>1.7500000000000002E-2</v>
      </c>
      <c r="GH34">
        <f>IF(ISNUMBER(SEARCH("&lt;",Rawdata!GE34)),Rawdata!$C34/2,IF(ISBLANK(Rawdata!GE34),"",Rawdata!GE34))</f>
        <v>1.7500000000000002E-2</v>
      </c>
      <c r="GI34">
        <f>IF(ISNUMBER(SEARCH("&lt;",Rawdata!GF34)),Rawdata!$C34/2,IF(ISBLANK(Rawdata!GF34),"",Rawdata!GF34))</f>
        <v>1.48</v>
      </c>
      <c r="GJ34">
        <f>IF(ISNUMBER(SEARCH("&lt;",Rawdata!GG34)),Rawdata!$C34/2,IF(ISBLANK(Rawdata!GG34),"",Rawdata!GG34))</f>
        <v>0.24199999999999999</v>
      </c>
      <c r="GK34">
        <f>IF(ISNUMBER(SEARCH("&lt;",Rawdata!GH34)),Rawdata!$C34/2,IF(ISBLANK(Rawdata!GH34),"",Rawdata!GH34))</f>
        <v>1.7500000000000002E-2</v>
      </c>
      <c r="GL34">
        <f>IF(ISNUMBER(SEARCH("&lt;",Rawdata!GI34)),Rawdata!$C34/2,IF(ISBLANK(Rawdata!GI34),"",Rawdata!GI34))</f>
        <v>0.17199999999999999</v>
      </c>
      <c r="GM34">
        <f>IF(ISNUMBER(SEARCH("&lt;",Rawdata!GJ34)),Rawdata!$C34/2,IF(ISBLANK(Rawdata!GJ34),"",Rawdata!GJ34))</f>
        <v>1.7500000000000002E-2</v>
      </c>
      <c r="GN34">
        <f>IF(ISNUMBER(SEARCH("&lt;",Rawdata!GK34)),Rawdata!$C34/2,IF(ISBLANK(Rawdata!GK34),"",Rawdata!GK34))</f>
        <v>0.113</v>
      </c>
      <c r="GO34">
        <f>IF(ISNUMBER(SEARCH("&lt;",Rawdata!GL34)),Rawdata!$C34/2,IF(ISBLANK(Rawdata!GL34),"",Rawdata!GL34))</f>
        <v>0.1</v>
      </c>
      <c r="GP34">
        <f>IF(ISNUMBER(SEARCH("&lt;",Rawdata!GM34)),Rawdata!$C34/2,IF(ISBLANK(Rawdata!GM34),"",Rawdata!GM34))</f>
        <v>1.7500000000000002E-2</v>
      </c>
      <c r="GQ34">
        <f>IF(ISNUMBER(SEARCH("&lt;",Rawdata!GN34)),Rawdata!$C34/2,IF(ISBLANK(Rawdata!GN34),"",Rawdata!GN34))</f>
        <v>1.7500000000000002E-2</v>
      </c>
      <c r="GR34">
        <f>IF(ISNUMBER(SEARCH("&lt;",Rawdata!GO34)),Rawdata!$C34/2,IF(ISBLANK(Rawdata!GO34),"",Rawdata!GO34))</f>
        <v>1.7500000000000002E-2</v>
      </c>
      <c r="GS34">
        <f>IF(ISNUMBER(SEARCH("&lt;",Rawdata!GP34)),Rawdata!$C34/2,IF(ISBLANK(Rawdata!GP34),"",Rawdata!GP34))</f>
        <v>0.111</v>
      </c>
      <c r="GT34">
        <f>IF(ISNUMBER(SEARCH("&lt;",Rawdata!GQ34)),Rawdata!$C34/2,IF(ISBLANK(Rawdata!GQ34),"",Rawdata!GQ34))</f>
        <v>0.14799999999999999</v>
      </c>
      <c r="GU34">
        <f>IF(ISNUMBER(SEARCH("&lt;",Rawdata!GR34)),Rawdata!$C34/2,IF(ISBLANK(Rawdata!GR34),"",Rawdata!GR34))</f>
        <v>1.7500000000000002E-2</v>
      </c>
      <c r="GV34">
        <f>IF(ISNUMBER(SEARCH("&lt;",Rawdata!GS34)),Rawdata!$C34/2,IF(ISBLANK(Rawdata!GS34),"",Rawdata!GS34))</f>
        <v>1.7500000000000002E-2</v>
      </c>
      <c r="GW34">
        <f>IF(ISNUMBER(SEARCH("&lt;",Rawdata!GT34)),Rawdata!$C34/2,IF(ISBLANK(Rawdata!GT34),"",Rawdata!GT34))</f>
        <v>1.7500000000000002E-2</v>
      </c>
      <c r="GX34">
        <f>IF(ISNUMBER(SEARCH("&lt;",Rawdata!GU34)),Rawdata!$C34/2,IF(ISBLANK(Rawdata!GU34),"",Rawdata!GU34))</f>
        <v>1.7500000000000002E-2</v>
      </c>
      <c r="GY34">
        <f>IF(ISNUMBER(SEARCH("&lt;",Rawdata!GV34)),Rawdata!$C34/2,IF(ISBLANK(Rawdata!GV34),"",Rawdata!GV34))</f>
        <v>1.7500000000000002E-2</v>
      </c>
      <c r="GZ34">
        <f>IF(ISNUMBER(SEARCH("&lt;",Rawdata!GW34)),Rawdata!$C34/2,IF(ISBLANK(Rawdata!GW34),"",Rawdata!GW34))</f>
        <v>1.7500000000000002E-2</v>
      </c>
      <c r="HA34">
        <f>IF(ISNUMBER(SEARCH("&lt;",Rawdata!GX34)),Rawdata!$C34/2,IF(ISBLANK(Rawdata!GX34),"",Rawdata!GX34))</f>
        <v>1.7500000000000002E-2</v>
      </c>
      <c r="HB34">
        <f>IF(ISNUMBER(SEARCH("&lt;",Rawdata!GY34)),Rawdata!$C34/2,IF(ISBLANK(Rawdata!GY34),"",Rawdata!GY34))</f>
        <v>1.7500000000000002E-2</v>
      </c>
      <c r="HC34">
        <f>IF(ISNUMBER(SEARCH("&lt;",Rawdata!GZ34)),Rawdata!$C34/2,IF(ISBLANK(Rawdata!GZ34),"",Rawdata!GZ34))</f>
        <v>1.7500000000000002E-2</v>
      </c>
      <c r="HD34">
        <f>IF(ISNUMBER(SEARCH("&lt;",Rawdata!HA34)),Rawdata!$C34/2,IF(ISBLANK(Rawdata!HA34),"",Rawdata!HA34))</f>
        <v>1.7500000000000002E-2</v>
      </c>
      <c r="HE34">
        <f>IF(ISNUMBER(SEARCH("&lt;",Rawdata!HB34)),Rawdata!$C34/2,IF(ISBLANK(Rawdata!HB34),"",Rawdata!HB34))</f>
        <v>1.7500000000000002E-2</v>
      </c>
      <c r="HF34">
        <f>IF(ISNUMBER(SEARCH("&lt;",Rawdata!HC34)),Rawdata!$C34/2,IF(ISBLANK(Rawdata!HC34),"",Rawdata!HC34))</f>
        <v>1.7500000000000002E-2</v>
      </c>
      <c r="HG34">
        <f>IF(ISNUMBER(SEARCH("&lt;",Rawdata!HD34)),Rawdata!$C34/2,IF(ISBLANK(Rawdata!HD34),"",Rawdata!HD34))</f>
        <v>1.7500000000000002E-2</v>
      </c>
      <c r="HH34">
        <f>IF(ISNUMBER(SEARCH("&lt;",Rawdata!HE34)),Rawdata!$C34/2,IF(ISBLANK(Rawdata!HE34),"",Rawdata!HE34))</f>
        <v>1.7500000000000002E-2</v>
      </c>
      <c r="HI34">
        <f>IF(ISNUMBER(SEARCH("&lt;",Rawdata!HF34)),Rawdata!$C34/2,IF(ISBLANK(Rawdata!HF34),"",Rawdata!HF34))</f>
        <v>1.7500000000000002E-2</v>
      </c>
      <c r="HJ34">
        <f>IF(ISNUMBER(SEARCH("&lt;",Rawdata!HG34)),Rawdata!$C34/2,IF(ISBLANK(Rawdata!HG34),"",Rawdata!HG34))</f>
        <v>1.7500000000000002E-2</v>
      </c>
      <c r="HK34">
        <f>IF(ISNUMBER(SEARCH("&lt;",Rawdata!HH34)),Rawdata!$C34/2,IF(ISBLANK(Rawdata!HH34),"",Rawdata!HH34))</f>
        <v>1.7500000000000002E-2</v>
      </c>
      <c r="HL34">
        <f>IF(ISNUMBER(SEARCH("&lt;",Rawdata!HI34)),Rawdata!$C34/2,IF(ISBLANK(Rawdata!HI34),"",Rawdata!HI34))</f>
        <v>1.7500000000000002E-2</v>
      </c>
      <c r="HM34">
        <f>IF(ISNUMBER(SEARCH("&lt;",Rawdata!HJ34)),Rawdata!$C34/2,IF(ISBLANK(Rawdata!HJ34),"",Rawdata!HJ34))</f>
        <v>7.4999999999999997E-2</v>
      </c>
      <c r="HN34">
        <f>IF(ISNUMBER(SEARCH("&lt;",Rawdata!HK34)),Rawdata!$C34/2,IF(ISBLANK(Rawdata!HK34),"",Rawdata!HK34))</f>
        <v>1.2E-2</v>
      </c>
      <c r="HO34">
        <f>IF(ISNUMBER(SEARCH("&lt;",Rawdata!HL34)),Rawdata!$C34/2,IF(ISBLANK(Rawdata!HL34),"",Rawdata!HL34))</f>
        <v>1.7500000000000002E-2</v>
      </c>
      <c r="HP34">
        <f>IF(ISNUMBER(SEARCH("&lt;",Rawdata!HM34)),Rawdata!$C34/2,IF(ISBLANK(Rawdata!HM34),"",Rawdata!HM34))</f>
        <v>2.7E-2</v>
      </c>
      <c r="HQ34">
        <f>IF(ISNUMBER(SEARCH("&lt;",Rawdata!HN34)),Rawdata!$C34/2,IF(ISBLANK(Rawdata!HN34),"",Rawdata!HN34))</f>
        <v>1.7500000000000002E-2</v>
      </c>
      <c r="HR34">
        <f>IF(ISNUMBER(SEARCH("&lt;",Rawdata!HO34)),Rawdata!$C34/2,IF(ISBLANK(Rawdata!HO34),"",Rawdata!HO34))</f>
        <v>5.5E-2</v>
      </c>
      <c r="HS34">
        <f>IF(ISNUMBER(SEARCH("&lt;",Rawdata!HP34)),Rawdata!$C34/2,IF(ISBLANK(Rawdata!HP34),"",Rawdata!HP34))</f>
        <v>0.185</v>
      </c>
      <c r="HT34">
        <f>IF(ISNUMBER(SEARCH("&lt;",Rawdata!HQ34)),Rawdata!$C34/2,IF(ISBLANK(Rawdata!HQ34),"",Rawdata!HQ34))</f>
        <v>1.7500000000000002E-2</v>
      </c>
      <c r="HU34">
        <f>IF(ISNUMBER(SEARCH("&lt;",Rawdata!HR34)),Rawdata!$C34/2,IF(ISBLANK(Rawdata!HR34),"",Rawdata!HR34))</f>
        <v>1.7500000000000002E-2</v>
      </c>
      <c r="HV34">
        <f>IF(ISNUMBER(SEARCH("&lt;",Rawdata!HS34)),Rawdata!$C34/2,IF(ISBLANK(Rawdata!HS34),"",Rawdata!HS34))</f>
        <v>1.7500000000000002E-2</v>
      </c>
      <c r="HW34">
        <f>IF(ISNUMBER(SEARCH("&lt;",Rawdata!HT34)),Rawdata!$C34/2,IF(ISBLANK(Rawdata!HT34),"",Rawdata!HT34))</f>
        <v>1.4E-2</v>
      </c>
      <c r="HX34">
        <f>IF(ISNUMBER(SEARCH("&lt;",Rawdata!HU34)),Rawdata!$C34/2,IF(ISBLANK(Rawdata!HU34),"",Rawdata!HU34))</f>
        <v>1.7500000000000002E-2</v>
      </c>
      <c r="HY34">
        <f>IF(ISNUMBER(SEARCH("&lt;",Rawdata!HV34)),Rawdata!$C34/2,IF(ISBLANK(Rawdata!HV34),"",Rawdata!HV34))</f>
        <v>1.7500000000000002E-2</v>
      </c>
      <c r="HZ34">
        <f>IF(ISNUMBER(SEARCH("&lt;",Rawdata!HW34)),Rawdata!$C34/2,IF(ISBLANK(Rawdata!HW34),"",Rawdata!HW34))</f>
        <v>1.0999999999999999E-2</v>
      </c>
      <c r="IA34">
        <f>IF(ISNUMBER(SEARCH("&lt;",Rawdata!HX34)),Rawdata!$C34/2,IF(ISBLANK(Rawdata!HX34),"",Rawdata!HX34))</f>
        <v>1.7500000000000002E-2</v>
      </c>
      <c r="IB34">
        <f>IF(ISNUMBER(SEARCH("&lt;",Rawdata!HY34)),Rawdata!$C34/2,IF(ISBLANK(Rawdata!HY34),"",Rawdata!HY34))</f>
        <v>1.7000000000000001E-2</v>
      </c>
      <c r="IC34">
        <f>IF(ISNUMBER(SEARCH("&lt;",Rawdata!HZ34)),Rawdata!$C34/2,IF(ISBLANK(Rawdata!HZ34),"",Rawdata!HZ34))</f>
        <v>1.7500000000000002E-2</v>
      </c>
      <c r="ID34">
        <f>IF(ISNUMBER(SEARCH("&lt;",Rawdata!IA34)),Rawdata!$C34/2,IF(ISBLANK(Rawdata!IA34),"",Rawdata!IA34))</f>
        <v>1.7500000000000002E-2</v>
      </c>
      <c r="IE34">
        <f>IF(ISNUMBER(SEARCH("&lt;",Rawdata!IB34)),Rawdata!$C34/2,IF(ISBLANK(Rawdata!IB34),"",Rawdata!IB34))</f>
        <v>1.7500000000000002E-2</v>
      </c>
      <c r="IF34">
        <f>IF(ISNUMBER(SEARCH("&lt;",Rawdata!IC34)),Rawdata!$C34/2,IF(ISBLANK(Rawdata!IC34),"",Rawdata!IC34))</f>
        <v>1.7500000000000002E-2</v>
      </c>
      <c r="IG34">
        <f>IF(ISNUMBER(SEARCH("&lt;",Rawdata!ID34)),Rawdata!$C34/2,IF(ISBLANK(Rawdata!ID34),"",Rawdata!ID34))</f>
        <v>1.7500000000000002E-2</v>
      </c>
      <c r="IH34">
        <f>IF(ISNUMBER(SEARCH("&lt;",Rawdata!IE34)),Rawdata!$C34/2,IF(ISBLANK(Rawdata!IE34),"",Rawdata!IE34))</f>
        <v>1.7500000000000002E-2</v>
      </c>
      <c r="II34">
        <f>IF(ISNUMBER(SEARCH("&lt;",Rawdata!IF34)),Rawdata!$C34/2,IF(ISBLANK(Rawdata!IF34),"",Rawdata!IF34))</f>
        <v>1.7500000000000002E-2</v>
      </c>
      <c r="IJ34">
        <f>IF(ISNUMBER(SEARCH("&lt;",Rawdata!IG34)),Rawdata!$C34/2,IF(ISBLANK(Rawdata!IG34),"",Rawdata!IG34))</f>
        <v>1.7500000000000002E-2</v>
      </c>
      <c r="IK34">
        <f>IF(ISNUMBER(SEARCH("&lt;",Rawdata!IH34)),Rawdata!$C34/2,IF(ISBLANK(Rawdata!IH34),"",Rawdata!IH34))</f>
        <v>1.7500000000000002E-2</v>
      </c>
      <c r="IL34">
        <f>IF(ISNUMBER(SEARCH("&lt;",Rawdata!II34)),Rawdata!$C34/2,IF(ISBLANK(Rawdata!II34),"",Rawdata!II34))</f>
        <v>1.2999999999999999E-2</v>
      </c>
      <c r="IM34">
        <f>IF(ISNUMBER(SEARCH("&lt;",Rawdata!IJ34)),Rawdata!$C34/2,IF(ISBLANK(Rawdata!IJ34),"",Rawdata!IJ34))</f>
        <v>0.03</v>
      </c>
      <c r="IN34">
        <f>IF(ISNUMBER(SEARCH("&lt;",Rawdata!IK34)),Rawdata!$C34/2,IF(ISBLANK(Rawdata!IK34),"",Rawdata!IK34))</f>
        <v>1.7500000000000002E-2</v>
      </c>
      <c r="IO34">
        <f>IF(ISNUMBER(SEARCH("&lt;",Rawdata!IL34)),Rawdata!$C34/2,IF(ISBLANK(Rawdata!IL34),"",Rawdata!IL34))</f>
        <v>0.01</v>
      </c>
      <c r="IP34">
        <f>IF(ISNUMBER(SEARCH("&lt;",Rawdata!IM34)),Rawdata!$C34/2,IF(ISBLANK(Rawdata!IM34),"",Rawdata!IM34))</f>
        <v>1.7500000000000002E-2</v>
      </c>
      <c r="IQ34">
        <f>IF(ISNUMBER(SEARCH("&lt;",Rawdata!IN34)),Rawdata!$C34/2,IF(ISBLANK(Rawdata!IN34),"",Rawdata!IN34))</f>
        <v>3.5000000000000003E-2</v>
      </c>
      <c r="IR34">
        <f>IF(ISNUMBER(SEARCH("&lt;",Rawdata!IO34)),Rawdata!$C34/2,IF(ISBLANK(Rawdata!IO34),"",Rawdata!IO34))</f>
        <v>5.1999999999999998E-2</v>
      </c>
      <c r="IS34">
        <f>IF(ISNUMBER(SEARCH("&lt;",Rawdata!IP34)),Rawdata!$C34/2,IF(ISBLANK(Rawdata!IP34),"",Rawdata!IP34))</f>
        <v>1.7500000000000002E-2</v>
      </c>
      <c r="IT34">
        <f>IF(ISNUMBER(SEARCH("&lt;",Rawdata!IQ34)),Rawdata!$C34/2,IF(ISBLANK(Rawdata!IQ34),"",Rawdata!IQ34))</f>
        <v>1.7500000000000002E-2</v>
      </c>
      <c r="IU34">
        <f>IF(ISNUMBER(SEARCH("&lt;",Rawdata!IR34)),Rawdata!$C34/2,IF(ISBLANK(Rawdata!IR34),"",Rawdata!IR34))</f>
        <v>1.7500000000000002E-2</v>
      </c>
      <c r="IV34">
        <f>IF(ISNUMBER(SEARCH("&lt;",Rawdata!IS34)),Rawdata!$C34/2,IF(ISBLANK(Rawdata!IS34),"",Rawdata!IS34))</f>
        <v>6.3E-2</v>
      </c>
      <c r="IW34">
        <f>IF(ISNUMBER(SEARCH("&lt;",Rawdata!IT34)),Rawdata!$C34/2,IF(ISBLANK(Rawdata!IT34),"",Rawdata!IT34))</f>
        <v>1.7500000000000002E-2</v>
      </c>
      <c r="IX34">
        <f>IF(ISNUMBER(SEARCH("&lt;",Rawdata!IU34)),Rawdata!$C34/2,IF(ISBLANK(Rawdata!IU34),"",Rawdata!IU34))</f>
        <v>1.7500000000000002E-2</v>
      </c>
      <c r="IY34">
        <f>IF(ISNUMBER(SEARCH("&lt;",Rawdata!IV34)),Rawdata!$C34/2,IF(ISBLANK(Rawdata!IV34),"",Rawdata!IV34))</f>
        <v>1.7500000000000002E-2</v>
      </c>
      <c r="IZ34">
        <f>IF(ISNUMBER(SEARCH("&lt;",Rawdata!IW34)),Rawdata!$C34/2,IF(ISBLANK(Rawdata!IW34),"",Rawdata!IW34))</f>
        <v>1.7500000000000002E-2</v>
      </c>
      <c r="JA34">
        <f>IF(ISNUMBER(SEARCH("&lt;",Rawdata!IX34)),Rawdata!$C34/2,IF(ISBLANK(Rawdata!IX34),"",Rawdata!IX34))</f>
        <v>1.7500000000000002E-2</v>
      </c>
      <c r="JB34">
        <f>IF(ISNUMBER(SEARCH("&lt;",Rawdata!IY34)),Rawdata!$C34/2,IF(ISBLANK(Rawdata!IY34),"",Rawdata!IY34))</f>
        <v>1.7500000000000002E-2</v>
      </c>
      <c r="JC34">
        <f>IF(ISNUMBER(SEARCH("&lt;",Rawdata!IZ34)),Rawdata!$C34/2,IF(ISBLANK(Rawdata!IZ34),"",Rawdata!IZ34))</f>
        <v>1.2E-2</v>
      </c>
      <c r="JD34">
        <f>IF(ISNUMBER(SEARCH("&lt;",Rawdata!JA34)),Rawdata!$C34/2,IF(ISBLANK(Rawdata!JA34),"",Rawdata!JA34))</f>
        <v>1.7500000000000002E-2</v>
      </c>
      <c r="JE34">
        <f>IF(ISNUMBER(SEARCH("&lt;",Rawdata!JB34)),Rawdata!$C34/2,IF(ISBLANK(Rawdata!JB34),"",Rawdata!JB34))</f>
        <v>1.7500000000000002E-2</v>
      </c>
      <c r="JF34">
        <f>IF(ISNUMBER(SEARCH("&lt;",Rawdata!JC34)),Rawdata!$C34/2,IF(ISBLANK(Rawdata!JC34),"",Rawdata!JC34))</f>
        <v>1.7500000000000002E-2</v>
      </c>
      <c r="JG34">
        <f>IF(ISNUMBER(SEARCH("&lt;",Rawdata!JD34)),Rawdata!$C34/2,IF(ISBLANK(Rawdata!JD34),"",Rawdata!JD34))</f>
        <v>1.7500000000000002E-2</v>
      </c>
      <c r="JH34">
        <f>IF(ISNUMBER(SEARCH("&lt;",Rawdata!JE34)),Rawdata!$C34/2,IF(ISBLANK(Rawdata!JE34),"",Rawdata!JE34))</f>
        <v>0.16</v>
      </c>
      <c r="JI34">
        <f>IF(ISNUMBER(SEARCH("&lt;",Rawdata!JF34)),Rawdata!$C34/2,IF(ISBLANK(Rawdata!JF34),"",Rawdata!JF34))</f>
        <v>1.7500000000000002E-2</v>
      </c>
    </row>
    <row r="35" spans="1:269" x14ac:dyDescent="0.25">
      <c r="A35" s="195" t="s">
        <v>156</v>
      </c>
      <c r="B35" s="801">
        <f t="shared" si="0"/>
        <v>2.5</v>
      </c>
      <c r="C35" s="801">
        <f t="shared" si="10"/>
        <v>2.5</v>
      </c>
      <c r="D35" s="801">
        <f t="shared" si="1"/>
        <v>2.5</v>
      </c>
      <c r="E35" s="801">
        <f t="shared" si="2"/>
        <v>2.5</v>
      </c>
      <c r="F35" s="801">
        <f t="shared" si="3"/>
        <v>2.5</v>
      </c>
      <c r="G35" s="798">
        <f t="shared" si="11"/>
        <v>2.5</v>
      </c>
      <c r="H35" s="707">
        <f t="shared" si="4"/>
        <v>19.3</v>
      </c>
      <c r="I35" s="801" cm="1">
        <f t="array" ref="I35">_xlfn.QUARTILE.INC(IF($Y$4:$XFD$4="Harbour mode: Intake seawater ",$Y35:$XFD35),1)</f>
        <v>2.5</v>
      </c>
      <c r="J35" s="801" cm="1">
        <f t="array" ref="J35">_xlfn.QUARTILE.INC(IF($Y$4:$XFD$4="Harbour mode: Intake seawater ",$Y35:$XFD35),3)</f>
        <v>2.5</v>
      </c>
      <c r="K35" s="164">
        <f t="shared" si="5"/>
        <v>2.5</v>
      </c>
      <c r="L35" s="315" cm="1">
        <f t="array" ref="L35">_xlfn.QUARTILE.INC(IF($Y$4:$XFD$4="Harbour mode: After AE scrubber, but before cleaning ",$Y35:$XFD35),1)</f>
        <v>2.5</v>
      </c>
      <c r="M35" s="315" cm="1">
        <f t="array" ref="M35">_xlfn.QUARTILE.INC(IF($Y$4:$XFD$4="Harbour mode: After AE scrubber, but before cleaning ",$Y35:$XFD35),3)</f>
        <v>2.5</v>
      </c>
      <c r="N35" s="164">
        <f t="shared" si="6"/>
        <v>2.5</v>
      </c>
      <c r="O35" s="315" cm="1">
        <f t="array" ref="O35">_xlfn.QUARTILE.INC(IF($Y$4:XFD$4="Transit, full speed: Intake seawater ",$Y35:$XFD35),1)</f>
        <v>2.5</v>
      </c>
      <c r="P35" s="315" cm="1">
        <f t="array" ref="P35">_xlfn.QUARTILE.INC(IF($Y$4:XFD$4="Transit, full speed: Intake seawater ",$Y35:$XFD35),3)</f>
        <v>2.5</v>
      </c>
      <c r="Q35" s="164">
        <f t="shared" si="7"/>
        <v>2.5</v>
      </c>
      <c r="R35" s="315" cm="1">
        <f t="array" ref="R35">_xlfn.QUARTILE.INC(IF($Y$4:$XFD$4="Transit, full speed: After ME scrubber, but before cleaning ",$Y35:$XFD35),1)</f>
        <v>2.5</v>
      </c>
      <c r="S35" s="315" cm="1">
        <f t="array" ref="S35">_xlfn.QUARTILE.INC(IF($Y$4:$XFD$4="Transit, full speed: After ME scrubber, but before cleaning ",$Y35:$XFD35),3)</f>
        <v>2.5</v>
      </c>
      <c r="T35" s="164">
        <f t="shared" si="8"/>
        <v>2.5</v>
      </c>
      <c r="U35" s="315" cm="1">
        <f t="array" ref="U35">_xlfn.QUARTILE.INC(IF($Y$4:$XFD$4="Transit, full speed: After AE scrubber, but before cleaning ",$Y35:$XFD35),1)</f>
        <v>2.5</v>
      </c>
      <c r="V35" s="315" cm="1">
        <f t="array" ref="V35">_xlfn.QUARTILE.INC(IF($Y$4:$XFD$4="Transit, full speed: After AE scrubber, but before cleaning ",$Y35:$XFD35),3)</f>
        <v>2.5</v>
      </c>
      <c r="W35" s="164">
        <f t="shared" si="9"/>
        <v>2.5</v>
      </c>
      <c r="X35" s="802" cm="1">
        <f t="array" ref="X35">SUMPRODUCT(--(_xlfn.ISFORMULA(Y35:XFD35)), --(LEN(Y35:XFD35)=0))</f>
        <v>0</v>
      </c>
      <c r="Y35">
        <f>IF(ISNUMBER(SEARCH("&lt;",Rawdata!V35)),Rawdata!$C35/2,IF(ISBLANK(Rawdata!V35),"",Rawdata!V35))</f>
        <v>2.5</v>
      </c>
      <c r="Z35">
        <f>IF(ISNUMBER(SEARCH("&lt;",Rawdata!W35)),Rawdata!$C35/2,IF(ISBLANK(Rawdata!W35),"",Rawdata!W35))</f>
        <v>2.5</v>
      </c>
      <c r="AA35">
        <f>IF(ISNUMBER(SEARCH("&lt;",Rawdata!X35)),Rawdata!$C35/2,IF(ISBLANK(Rawdata!X35),"",Rawdata!X35))</f>
        <v>2.5</v>
      </c>
      <c r="AB35">
        <f>IF(ISNUMBER(SEARCH("&lt;",Rawdata!Y35)),Rawdata!$C35/2,IF(ISBLANK(Rawdata!Y35),"",Rawdata!Y35))</f>
        <v>2.5</v>
      </c>
      <c r="AC35">
        <f>IF(ISNUMBER(SEARCH("&lt;",Rawdata!Z35)),Rawdata!$C35/2,IF(ISBLANK(Rawdata!Z35),"",Rawdata!Z35))</f>
        <v>2.5</v>
      </c>
      <c r="AD35">
        <f>IF(ISNUMBER(SEARCH("&lt;",Rawdata!AA35)),Rawdata!$C35/2,IF(ISBLANK(Rawdata!AA35),"",Rawdata!AA35))</f>
        <v>2.5</v>
      </c>
      <c r="AE35">
        <f>IF(ISNUMBER(SEARCH("&lt;",Rawdata!AB35)),Rawdata!$C35/2,IF(ISBLANK(Rawdata!AB35),"",Rawdata!AB35))</f>
        <v>2.5</v>
      </c>
      <c r="AF35">
        <f>IF(ISNUMBER(SEARCH("&lt;",Rawdata!AC35)),Rawdata!$C35/2,IF(ISBLANK(Rawdata!AC35),"",Rawdata!AC35))</f>
        <v>2.5</v>
      </c>
      <c r="AG35">
        <f>IF(ISNUMBER(SEARCH("&lt;",Rawdata!AD35)),Rawdata!$C35/2,IF(ISBLANK(Rawdata!AD35),"",Rawdata!AD35))</f>
        <v>2.5</v>
      </c>
      <c r="AH35">
        <f>IF(ISNUMBER(SEARCH("&lt;",Rawdata!AE35)),Rawdata!$C35/2,IF(ISBLANK(Rawdata!AE35),"",Rawdata!AE35))</f>
        <v>2.5</v>
      </c>
      <c r="AI35">
        <f>IF(ISNUMBER(SEARCH("&lt;",Rawdata!AF35)),Rawdata!$C35/2,IF(ISBLANK(Rawdata!AF35),"",Rawdata!AF35))</f>
        <v>2.5</v>
      </c>
      <c r="AJ35">
        <f>IF(ISNUMBER(SEARCH("&lt;",Rawdata!AG35)),Rawdata!$C35/2,IF(ISBLANK(Rawdata!AG35),"",Rawdata!AG35))</f>
        <v>2.5</v>
      </c>
      <c r="AK35">
        <f>IF(ISNUMBER(SEARCH("&lt;",Rawdata!AH35)),Rawdata!$C35/2,IF(ISBLANK(Rawdata!AH35),"",Rawdata!AH35))</f>
        <v>2.5</v>
      </c>
      <c r="AL35">
        <f>IF(ISNUMBER(SEARCH("&lt;",Rawdata!AI35)),Rawdata!$C35/2,IF(ISBLANK(Rawdata!AI35),"",Rawdata!AI35))</f>
        <v>2.5</v>
      </c>
      <c r="AM35">
        <f>IF(ISNUMBER(SEARCH("&lt;",Rawdata!AJ35)),Rawdata!$C35/2,IF(ISBLANK(Rawdata!AJ35),"",Rawdata!AJ35))</f>
        <v>2.5</v>
      </c>
      <c r="AN35">
        <f>IF(ISNUMBER(SEARCH("&lt;",Rawdata!AK35)),Rawdata!$C35/2,IF(ISBLANK(Rawdata!AK35),"",Rawdata!AK35))</f>
        <v>2.5</v>
      </c>
      <c r="AO35">
        <f>IF(ISNUMBER(SEARCH("&lt;",Rawdata!AL35)),Rawdata!$C35/2,IF(ISBLANK(Rawdata!AL35),"",Rawdata!AL35))</f>
        <v>2.5</v>
      </c>
      <c r="AP35">
        <f>IF(ISNUMBER(SEARCH("&lt;",Rawdata!AM35)),Rawdata!$C35/2,IF(ISBLANK(Rawdata!AM35),"",Rawdata!AM35))</f>
        <v>2.5</v>
      </c>
      <c r="AQ35">
        <f>IF(ISNUMBER(SEARCH("&lt;",Rawdata!AN35)),Rawdata!$C35/2,IF(ISBLANK(Rawdata!AN35),"",Rawdata!AN35))</f>
        <v>2.5</v>
      </c>
      <c r="AR35">
        <f>IF(ISNUMBER(SEARCH("&lt;",Rawdata!AO35)),Rawdata!$C35/2,IF(ISBLANK(Rawdata!AO35),"",Rawdata!AO35))</f>
        <v>2.5</v>
      </c>
      <c r="AS35">
        <f>IF(ISNUMBER(SEARCH("&lt;",Rawdata!AP35)),Rawdata!$C35/2,IF(ISBLANK(Rawdata!AP35),"",Rawdata!AP35))</f>
        <v>2.5</v>
      </c>
      <c r="AT35">
        <f>IF(ISNUMBER(SEARCH("&lt;",Rawdata!AQ35)),Rawdata!$C35/2,IF(ISBLANK(Rawdata!AQ35),"",Rawdata!AQ35))</f>
        <v>2.5</v>
      </c>
      <c r="AU35">
        <f>IF(ISNUMBER(SEARCH("&lt;",Rawdata!AR35)),Rawdata!$C35/2,IF(ISBLANK(Rawdata!AR35),"",Rawdata!AR35))</f>
        <v>2.5</v>
      </c>
      <c r="AV35">
        <f>IF(ISNUMBER(SEARCH("&lt;",Rawdata!AS35)),Rawdata!$C35/2,IF(ISBLANK(Rawdata!AS35),"",Rawdata!AS35))</f>
        <v>2.5</v>
      </c>
      <c r="AW35">
        <f>IF(ISNUMBER(SEARCH("&lt;",Rawdata!AT35)),Rawdata!$C35/2,IF(ISBLANK(Rawdata!AT35),"",Rawdata!AT35))</f>
        <v>2.5</v>
      </c>
      <c r="AX35">
        <f>IF(ISNUMBER(SEARCH("&lt;",Rawdata!AU35)),Rawdata!$C35/2,IF(ISBLANK(Rawdata!AU35),"",Rawdata!AU35))</f>
        <v>2.5</v>
      </c>
      <c r="AY35">
        <f>IF(ISNUMBER(SEARCH("&lt;",Rawdata!AV35)),Rawdata!$C35/2,IF(ISBLANK(Rawdata!AV35),"",Rawdata!AV35))</f>
        <v>2.5</v>
      </c>
      <c r="AZ35">
        <f>IF(ISNUMBER(SEARCH("&lt;",Rawdata!AW35)),Rawdata!$C35/2,IF(ISBLANK(Rawdata!AW35),"",Rawdata!AW35))</f>
        <v>2.5</v>
      </c>
      <c r="BA35">
        <f>IF(ISNUMBER(SEARCH("&lt;",Rawdata!AX35)),Rawdata!$C35/2,IF(ISBLANK(Rawdata!AX35),"",Rawdata!AX35))</f>
        <v>2.5</v>
      </c>
      <c r="BB35">
        <f>IF(ISNUMBER(SEARCH("&lt;",Rawdata!AY35)),Rawdata!$C35/2,IF(ISBLANK(Rawdata!AY35),"",Rawdata!AY35))</f>
        <v>5.9</v>
      </c>
      <c r="BC35">
        <f>IF(ISNUMBER(SEARCH("&lt;",Rawdata!AZ35)),Rawdata!$C35/2,IF(ISBLANK(Rawdata!AZ35),"",Rawdata!AZ35))</f>
        <v>2.5</v>
      </c>
      <c r="BD35">
        <f>IF(ISNUMBER(SEARCH("&lt;",Rawdata!BA35)),Rawdata!$C35/2,IF(ISBLANK(Rawdata!BA35),"",Rawdata!BA35))</f>
        <v>2.5</v>
      </c>
      <c r="BE35">
        <f>IF(ISNUMBER(SEARCH("&lt;",Rawdata!BB35)),Rawdata!$C35/2,IF(ISBLANK(Rawdata!BB35),"",Rawdata!BB35))</f>
        <v>2.5</v>
      </c>
      <c r="BF35">
        <f>IF(ISNUMBER(SEARCH("&lt;",Rawdata!BC35)),Rawdata!$C35/2,IF(ISBLANK(Rawdata!BC35),"",Rawdata!BC35))</f>
        <v>2.5</v>
      </c>
      <c r="BG35">
        <f>IF(ISNUMBER(SEARCH("&lt;",Rawdata!BD35)),Rawdata!$C35/2,IF(ISBLANK(Rawdata!BD35),"",Rawdata!BD35))</f>
        <v>2.5</v>
      </c>
      <c r="BH35">
        <f>IF(ISNUMBER(SEARCH("&lt;",Rawdata!BE35)),Rawdata!$C35/2,IF(ISBLANK(Rawdata!BE35),"",Rawdata!BE35))</f>
        <v>2.5</v>
      </c>
      <c r="BI35">
        <f>IF(ISNUMBER(SEARCH("&lt;",Rawdata!BF35)),Rawdata!$C35/2,IF(ISBLANK(Rawdata!BF35),"",Rawdata!BF35))</f>
        <v>2.5</v>
      </c>
      <c r="BJ35">
        <f>IF(ISNUMBER(SEARCH("&lt;",Rawdata!BG35)),Rawdata!$C35/2,IF(ISBLANK(Rawdata!BG35),"",Rawdata!BG35))</f>
        <v>2.5</v>
      </c>
      <c r="BK35">
        <f>IF(ISNUMBER(SEARCH("&lt;",Rawdata!BH35)),Rawdata!$C35/2,IF(ISBLANK(Rawdata!BH35),"",Rawdata!BH35))</f>
        <v>2.5</v>
      </c>
      <c r="BL35">
        <f>IF(ISNUMBER(SEARCH("&lt;",Rawdata!BI35)),Rawdata!$C35/2,IF(ISBLANK(Rawdata!BI35),"",Rawdata!BI35))</f>
        <v>2.5</v>
      </c>
      <c r="BM35">
        <f>IF(ISNUMBER(SEARCH("&lt;",Rawdata!BJ35)),Rawdata!$C35/2,IF(ISBLANK(Rawdata!BJ35),"",Rawdata!BJ35))</f>
        <v>2.5</v>
      </c>
      <c r="BN35">
        <f>IF(ISNUMBER(SEARCH("&lt;",Rawdata!BK35)),Rawdata!$C35/2,IF(ISBLANK(Rawdata!BK35),"",Rawdata!BK35))</f>
        <v>2.5</v>
      </c>
      <c r="BO35">
        <f>IF(ISNUMBER(SEARCH("&lt;",Rawdata!BL35)),Rawdata!$C35/2,IF(ISBLANK(Rawdata!BL35),"",Rawdata!BL35))</f>
        <v>2.5</v>
      </c>
      <c r="BP35">
        <f>IF(ISNUMBER(SEARCH("&lt;",Rawdata!BM35)),Rawdata!$C35/2,IF(ISBLANK(Rawdata!BM35),"",Rawdata!BM35))</f>
        <v>2.5</v>
      </c>
      <c r="BQ35">
        <f>IF(ISNUMBER(SEARCH("&lt;",Rawdata!BN35)),Rawdata!$C35/2,IF(ISBLANK(Rawdata!BN35),"",Rawdata!BN35))</f>
        <v>2.5</v>
      </c>
      <c r="BR35">
        <f>IF(ISNUMBER(SEARCH("&lt;",Rawdata!BO35)),Rawdata!$C35/2,IF(ISBLANK(Rawdata!BO35),"",Rawdata!BO35))</f>
        <v>5.3</v>
      </c>
      <c r="BS35">
        <f>IF(ISNUMBER(SEARCH("&lt;",Rawdata!BP35)),Rawdata!$C35/2,IF(ISBLANK(Rawdata!BP35),"",Rawdata!BP35))</f>
        <v>2.5</v>
      </c>
      <c r="BT35">
        <f>IF(ISNUMBER(SEARCH("&lt;",Rawdata!BQ35)),Rawdata!$C35/2,IF(ISBLANK(Rawdata!BQ35),"",Rawdata!BQ35))</f>
        <v>2.5</v>
      </c>
      <c r="BU35">
        <f>IF(ISNUMBER(SEARCH("&lt;",Rawdata!BR35)),Rawdata!$C35/2,IF(ISBLANK(Rawdata!BR35),"",Rawdata!BR35))</f>
        <v>2.5</v>
      </c>
      <c r="BV35">
        <f>IF(ISNUMBER(SEARCH("&lt;",Rawdata!BS35)),Rawdata!$C35/2,IF(ISBLANK(Rawdata!BS35),"",Rawdata!BS35))</f>
        <v>2.5</v>
      </c>
      <c r="BW35">
        <f>IF(ISNUMBER(SEARCH("&lt;",Rawdata!BT35)),Rawdata!$C35/2,IF(ISBLANK(Rawdata!BT35),"",Rawdata!BT35))</f>
        <v>9</v>
      </c>
      <c r="BX35">
        <f>IF(ISNUMBER(SEARCH("&lt;",Rawdata!BU35)),Rawdata!$C35/2,IF(ISBLANK(Rawdata!BU35),"",Rawdata!BU35))</f>
        <v>2.5</v>
      </c>
      <c r="BY35">
        <f>IF(ISNUMBER(SEARCH("&lt;",Rawdata!BV35)),Rawdata!$C35/2,IF(ISBLANK(Rawdata!BV35),"",Rawdata!BV35))</f>
        <v>2.5</v>
      </c>
      <c r="BZ35">
        <f>IF(ISNUMBER(SEARCH("&lt;",Rawdata!BW35)),Rawdata!$C35/2,IF(ISBLANK(Rawdata!BW35),"",Rawdata!BW35))</f>
        <v>2.5</v>
      </c>
      <c r="CA35">
        <f>IF(ISNUMBER(SEARCH("&lt;",Rawdata!BX35)),Rawdata!$C35/2,IF(ISBLANK(Rawdata!BX35),"",Rawdata!BX35))</f>
        <v>2.5</v>
      </c>
      <c r="CB35">
        <f>IF(ISNUMBER(SEARCH("&lt;",Rawdata!BY35)),Rawdata!$C35/2,IF(ISBLANK(Rawdata!BY35),"",Rawdata!BY35))</f>
        <v>2.5</v>
      </c>
      <c r="CC35">
        <f>IF(ISNUMBER(SEARCH("&lt;",Rawdata!BZ35)),Rawdata!$C35/2,IF(ISBLANK(Rawdata!BZ35),"",Rawdata!BZ35))</f>
        <v>2.5</v>
      </c>
      <c r="CD35">
        <f>IF(ISNUMBER(SEARCH("&lt;",Rawdata!CA35)),Rawdata!$C35/2,IF(ISBLANK(Rawdata!CA35),"",Rawdata!CA35))</f>
        <v>2.5</v>
      </c>
      <c r="CE35">
        <f>IF(ISNUMBER(SEARCH("&lt;",Rawdata!CB35)),Rawdata!$C35/2,IF(ISBLANK(Rawdata!CB35),"",Rawdata!CB35))</f>
        <v>2.5</v>
      </c>
      <c r="CF35">
        <f>IF(ISNUMBER(SEARCH("&lt;",Rawdata!CC35)),Rawdata!$C35/2,IF(ISBLANK(Rawdata!CC35),"",Rawdata!CC35))</f>
        <v>2.5</v>
      </c>
      <c r="CG35">
        <f>IF(ISNUMBER(SEARCH("&lt;",Rawdata!CD35)),Rawdata!$C35/2,IF(ISBLANK(Rawdata!CD35),"",Rawdata!CD35))</f>
        <v>2.5</v>
      </c>
      <c r="CH35">
        <f>IF(ISNUMBER(SEARCH("&lt;",Rawdata!CE35)),Rawdata!$C35/2,IF(ISBLANK(Rawdata!CE35),"",Rawdata!CE35))</f>
        <v>2.5</v>
      </c>
      <c r="CI35">
        <f>IF(ISNUMBER(SEARCH("&lt;",Rawdata!CF35)),Rawdata!$C35/2,IF(ISBLANK(Rawdata!CF35),"",Rawdata!CF35))</f>
        <v>2.5</v>
      </c>
      <c r="CJ35">
        <f>IF(ISNUMBER(SEARCH("&lt;",Rawdata!CG35)),Rawdata!$C35/2,IF(ISBLANK(Rawdata!CG35),"",Rawdata!CG35))</f>
        <v>2.5</v>
      </c>
      <c r="CK35">
        <f>IF(ISNUMBER(SEARCH("&lt;",Rawdata!CH35)),Rawdata!$C35/2,IF(ISBLANK(Rawdata!CH35),"",Rawdata!CH35))</f>
        <v>2.5</v>
      </c>
      <c r="CL35">
        <f>IF(ISNUMBER(SEARCH("&lt;",Rawdata!CI35)),Rawdata!$C35/2,IF(ISBLANK(Rawdata!CI35),"",Rawdata!CI35))</f>
        <v>2.5</v>
      </c>
      <c r="CM35">
        <f>IF(ISNUMBER(SEARCH("&lt;",Rawdata!CJ35)),Rawdata!$C35/2,IF(ISBLANK(Rawdata!CJ35),"",Rawdata!CJ35))</f>
        <v>2.5</v>
      </c>
      <c r="CN35">
        <f>IF(ISNUMBER(SEARCH("&lt;",Rawdata!CK35)),Rawdata!$C35/2,IF(ISBLANK(Rawdata!CK35),"",Rawdata!CK35))</f>
        <v>2.5</v>
      </c>
      <c r="CO35">
        <f>IF(ISNUMBER(SEARCH("&lt;",Rawdata!CL35)),Rawdata!$C35/2,IF(ISBLANK(Rawdata!CL35),"",Rawdata!CL35))</f>
        <v>2.5</v>
      </c>
      <c r="CP35">
        <f>IF(ISNUMBER(SEARCH("&lt;",Rawdata!CM35)),Rawdata!$C35/2,IF(ISBLANK(Rawdata!CM35),"",Rawdata!CM35))</f>
        <v>2.5</v>
      </c>
      <c r="CQ35">
        <f>IF(ISNUMBER(SEARCH("&lt;",Rawdata!CN35)),Rawdata!$C35/2,IF(ISBLANK(Rawdata!CN35),"",Rawdata!CN35))</f>
        <v>2.5</v>
      </c>
      <c r="CR35">
        <f>IF(ISNUMBER(SEARCH("&lt;",Rawdata!CO35)),Rawdata!$C35/2,IF(ISBLANK(Rawdata!CO35),"",Rawdata!CO35))</f>
        <v>2.5</v>
      </c>
      <c r="CS35">
        <f>IF(ISNUMBER(SEARCH("&lt;",Rawdata!CP35)),Rawdata!$C35/2,IF(ISBLANK(Rawdata!CP35),"",Rawdata!CP35))</f>
        <v>2.5</v>
      </c>
      <c r="CT35">
        <f>IF(ISNUMBER(SEARCH("&lt;",Rawdata!CQ35)),Rawdata!$C35/2,IF(ISBLANK(Rawdata!CQ35),"",Rawdata!CQ35))</f>
        <v>2.5</v>
      </c>
      <c r="CU35">
        <f>IF(ISNUMBER(SEARCH("&lt;",Rawdata!CR35)),Rawdata!$C35/2,IF(ISBLANK(Rawdata!CR35),"",Rawdata!CR35))</f>
        <v>2.5</v>
      </c>
      <c r="CV35">
        <f>IF(ISNUMBER(SEARCH("&lt;",Rawdata!CS35)),Rawdata!$C35/2,IF(ISBLANK(Rawdata!CS35),"",Rawdata!CS35))</f>
        <v>2.5</v>
      </c>
      <c r="CW35">
        <f>IF(ISNUMBER(SEARCH("&lt;",Rawdata!CT35)),Rawdata!$C35/2,IF(ISBLANK(Rawdata!CT35),"",Rawdata!CT35))</f>
        <v>2.5</v>
      </c>
      <c r="CX35">
        <f>IF(ISNUMBER(SEARCH("&lt;",Rawdata!CU35)),Rawdata!$C35/2,IF(ISBLANK(Rawdata!CU35),"",Rawdata!CU35))</f>
        <v>2.5</v>
      </c>
      <c r="CY35">
        <f>IF(ISNUMBER(SEARCH("&lt;",Rawdata!CV35)),Rawdata!$C35/2,IF(ISBLANK(Rawdata!CV35),"",Rawdata!CV35))</f>
        <v>2.5</v>
      </c>
      <c r="CZ35">
        <f>IF(ISNUMBER(SEARCH("&lt;",Rawdata!CW35)),Rawdata!$C35/2,IF(ISBLANK(Rawdata!CW35),"",Rawdata!CW35))</f>
        <v>2.5</v>
      </c>
      <c r="DA35">
        <f>IF(ISNUMBER(SEARCH("&lt;",Rawdata!CX35)),Rawdata!$C35/2,IF(ISBLANK(Rawdata!CX35),"",Rawdata!CX35))</f>
        <v>2.5</v>
      </c>
      <c r="DB35">
        <f>IF(ISNUMBER(SEARCH("&lt;",Rawdata!CY35)),Rawdata!$C35/2,IF(ISBLANK(Rawdata!CY35),"",Rawdata!CY35))</f>
        <v>2.5</v>
      </c>
      <c r="DC35">
        <f>IF(ISNUMBER(SEARCH("&lt;",Rawdata!CZ35)),Rawdata!$C35/2,IF(ISBLANK(Rawdata!CZ35),"",Rawdata!CZ35))</f>
        <v>2.5</v>
      </c>
      <c r="DD35">
        <f>IF(ISNUMBER(SEARCH("&lt;",Rawdata!DA35)),Rawdata!$C35/2,IF(ISBLANK(Rawdata!DA35),"",Rawdata!DA35))</f>
        <v>2.5</v>
      </c>
      <c r="DE35">
        <f>IF(ISNUMBER(SEARCH("&lt;",Rawdata!DB35)),Rawdata!$C35/2,IF(ISBLANK(Rawdata!DB35),"",Rawdata!DB35))</f>
        <v>2.5</v>
      </c>
      <c r="DF35">
        <f>IF(ISNUMBER(SEARCH("&lt;",Rawdata!DC35)),Rawdata!$C35/2,IF(ISBLANK(Rawdata!DC35),"",Rawdata!DC35))</f>
        <v>2.5</v>
      </c>
      <c r="DG35">
        <f>IF(ISNUMBER(SEARCH("&lt;",Rawdata!DD35)),Rawdata!$C35/2,IF(ISBLANK(Rawdata!DD35),"",Rawdata!DD35))</f>
        <v>2.5</v>
      </c>
      <c r="DH35">
        <f>IF(ISNUMBER(SEARCH("&lt;",Rawdata!DE35)),Rawdata!$C35/2,IF(ISBLANK(Rawdata!DE35),"",Rawdata!DE35))</f>
        <v>2.5</v>
      </c>
      <c r="DI35">
        <f>IF(ISNUMBER(SEARCH("&lt;",Rawdata!DF35)),Rawdata!$C35/2,IF(ISBLANK(Rawdata!DF35),"",Rawdata!DF35))</f>
        <v>2.5</v>
      </c>
      <c r="DJ35">
        <f>IF(ISNUMBER(SEARCH("&lt;",Rawdata!DG35)),Rawdata!$C35/2,IF(ISBLANK(Rawdata!DG35),"",Rawdata!DG35))</f>
        <v>2.5</v>
      </c>
      <c r="DK35">
        <f>IF(ISNUMBER(SEARCH("&lt;",Rawdata!DH35)),Rawdata!$C35/2,IF(ISBLANK(Rawdata!DH35),"",Rawdata!DH35))</f>
        <v>2.5</v>
      </c>
      <c r="DL35">
        <f>IF(ISNUMBER(SEARCH("&lt;",Rawdata!DI35)),Rawdata!$C35/2,IF(ISBLANK(Rawdata!DI35),"",Rawdata!DI35))</f>
        <v>2.5</v>
      </c>
      <c r="DM35">
        <f>IF(ISNUMBER(SEARCH("&lt;",Rawdata!DJ35)),Rawdata!$C35/2,IF(ISBLANK(Rawdata!DJ35),"",Rawdata!DJ35))</f>
        <v>2.5</v>
      </c>
      <c r="DN35">
        <f>IF(ISNUMBER(SEARCH("&lt;",Rawdata!DK35)),Rawdata!$C35/2,IF(ISBLANK(Rawdata!DK35),"",Rawdata!DK35))</f>
        <v>2.5</v>
      </c>
      <c r="DO35">
        <f>IF(ISNUMBER(SEARCH("&lt;",Rawdata!DL35)),Rawdata!$C35/2,IF(ISBLANK(Rawdata!DL35),"",Rawdata!DL35))</f>
        <v>2.5</v>
      </c>
      <c r="DP35">
        <f>IF(ISNUMBER(SEARCH("&lt;",Rawdata!DM35)),Rawdata!$C35/2,IF(ISBLANK(Rawdata!DM35),"",Rawdata!DM35))</f>
        <v>2.5</v>
      </c>
      <c r="DQ35">
        <f>IF(ISNUMBER(SEARCH("&lt;",Rawdata!DN35)),Rawdata!$C35/2,IF(ISBLANK(Rawdata!DN35),"",Rawdata!DN35))</f>
        <v>2.5</v>
      </c>
      <c r="DR35">
        <f>IF(ISNUMBER(SEARCH("&lt;",Rawdata!DO35)),Rawdata!$C35/2,IF(ISBLANK(Rawdata!DO35),"",Rawdata!DO35))</f>
        <v>2.5</v>
      </c>
      <c r="DS35">
        <f>IF(ISNUMBER(SEARCH("&lt;",Rawdata!DP35)),Rawdata!$C35/2,IF(ISBLANK(Rawdata!DP35),"",Rawdata!DP35))</f>
        <v>2.5</v>
      </c>
      <c r="DT35">
        <f>IF(ISNUMBER(SEARCH("&lt;",Rawdata!DQ35)),Rawdata!$C35/2,IF(ISBLANK(Rawdata!DQ35),"",Rawdata!DQ35))</f>
        <v>2.5</v>
      </c>
      <c r="DU35">
        <f>IF(ISNUMBER(SEARCH("&lt;",Rawdata!DR35)),Rawdata!$C35/2,IF(ISBLANK(Rawdata!DR35),"",Rawdata!DR35))</f>
        <v>2.5</v>
      </c>
      <c r="DV35">
        <f>IF(ISNUMBER(SEARCH("&lt;",Rawdata!DS35)),Rawdata!$C35/2,IF(ISBLANK(Rawdata!DS35),"",Rawdata!DS35))</f>
        <v>2.5</v>
      </c>
      <c r="DW35">
        <f>IF(ISNUMBER(SEARCH("&lt;",Rawdata!DT35)),Rawdata!$C35/2,IF(ISBLANK(Rawdata!DT35),"",Rawdata!DT35))</f>
        <v>2.5</v>
      </c>
      <c r="DX35">
        <f>IF(ISNUMBER(SEARCH("&lt;",Rawdata!DU35)),Rawdata!$C35/2,IF(ISBLANK(Rawdata!DU35),"",Rawdata!DU35))</f>
        <v>2.5</v>
      </c>
      <c r="DY35">
        <f>IF(ISNUMBER(SEARCH("&lt;",Rawdata!DV35)),Rawdata!$C35/2,IF(ISBLANK(Rawdata!DV35),"",Rawdata!DV35))</f>
        <v>2.5</v>
      </c>
      <c r="DZ35">
        <f>IF(ISNUMBER(SEARCH("&lt;",Rawdata!DW35)),Rawdata!$C35/2,IF(ISBLANK(Rawdata!DW35),"",Rawdata!DW35))</f>
        <v>2.5</v>
      </c>
      <c r="EA35">
        <f>IF(ISNUMBER(SEARCH("&lt;",Rawdata!DX35)),Rawdata!$C35/2,IF(ISBLANK(Rawdata!DX35),"",Rawdata!DX35))</f>
        <v>2.5</v>
      </c>
      <c r="EB35">
        <f>IF(ISNUMBER(SEARCH("&lt;",Rawdata!DY35)),Rawdata!$C35/2,IF(ISBLANK(Rawdata!DY35),"",Rawdata!DY35))</f>
        <v>7.8</v>
      </c>
      <c r="EC35">
        <f>IF(ISNUMBER(SEARCH("&lt;",Rawdata!DZ35)),Rawdata!$C35/2,IF(ISBLANK(Rawdata!DZ35),"",Rawdata!DZ35))</f>
        <v>2.5</v>
      </c>
      <c r="ED35">
        <f>IF(ISNUMBER(SEARCH("&lt;",Rawdata!EA35)),Rawdata!$C35/2,IF(ISBLANK(Rawdata!EA35),"",Rawdata!EA35))</f>
        <v>2.5</v>
      </c>
      <c r="EE35">
        <f>IF(ISNUMBER(SEARCH("&lt;",Rawdata!EB35)),Rawdata!$C35/2,IF(ISBLANK(Rawdata!EB35),"",Rawdata!EB35))</f>
        <v>2.5</v>
      </c>
      <c r="EF35">
        <f>IF(ISNUMBER(SEARCH("&lt;",Rawdata!EC35)),Rawdata!$C35/2,IF(ISBLANK(Rawdata!EC35),"",Rawdata!EC35))</f>
        <v>2.5</v>
      </c>
      <c r="EG35">
        <f>IF(ISNUMBER(SEARCH("&lt;",Rawdata!ED35)),Rawdata!$C35/2,IF(ISBLANK(Rawdata!ED35),"",Rawdata!ED35))</f>
        <v>2.5</v>
      </c>
      <c r="EH35">
        <f>IF(ISNUMBER(SEARCH("&lt;",Rawdata!EE35)),Rawdata!$C35/2,IF(ISBLANK(Rawdata!EE35),"",Rawdata!EE35))</f>
        <v>2.5</v>
      </c>
      <c r="EI35">
        <f>IF(ISNUMBER(SEARCH("&lt;",Rawdata!EF35)),Rawdata!$C35/2,IF(ISBLANK(Rawdata!EF35),"",Rawdata!EF35))</f>
        <v>2.5</v>
      </c>
      <c r="EJ35">
        <f>IF(ISNUMBER(SEARCH("&lt;",Rawdata!EG35)),Rawdata!$C35/2,IF(ISBLANK(Rawdata!EG35),"",Rawdata!EG35))</f>
        <v>2.5</v>
      </c>
      <c r="EK35">
        <f>IF(ISNUMBER(SEARCH("&lt;",Rawdata!EH35)),Rawdata!$C35/2,IF(ISBLANK(Rawdata!EH35),"",Rawdata!EH35))</f>
        <v>2.5</v>
      </c>
      <c r="EL35">
        <f>IF(ISNUMBER(SEARCH("&lt;",Rawdata!EI35)),Rawdata!$C35/2,IF(ISBLANK(Rawdata!EI35),"",Rawdata!EI35))</f>
        <v>2.5</v>
      </c>
      <c r="EM35">
        <f>IF(ISNUMBER(SEARCH("&lt;",Rawdata!EJ35)),Rawdata!$C35/2,IF(ISBLANK(Rawdata!EJ35),"",Rawdata!EJ35))</f>
        <v>2.5</v>
      </c>
      <c r="EN35">
        <f>IF(ISNUMBER(SEARCH("&lt;",Rawdata!EK35)),Rawdata!$C35/2,IF(ISBLANK(Rawdata!EK35),"",Rawdata!EK35))</f>
        <v>2.5</v>
      </c>
      <c r="EO35">
        <f>IF(ISNUMBER(SEARCH("&lt;",Rawdata!EL35)),Rawdata!$C35/2,IF(ISBLANK(Rawdata!EL35),"",Rawdata!EL35))</f>
        <v>2.5</v>
      </c>
      <c r="EP35">
        <f>IF(ISNUMBER(SEARCH("&lt;",Rawdata!EM35)),Rawdata!$C35/2,IF(ISBLANK(Rawdata!EM35),"",Rawdata!EM35))</f>
        <v>2.5</v>
      </c>
      <c r="EQ35">
        <f>IF(ISNUMBER(SEARCH("&lt;",Rawdata!EN35)),Rawdata!$C35/2,IF(ISBLANK(Rawdata!EN35),"",Rawdata!EN35))</f>
        <v>2.5</v>
      </c>
      <c r="ER35">
        <f>IF(ISNUMBER(SEARCH("&lt;",Rawdata!EO35)),Rawdata!$C35/2,IF(ISBLANK(Rawdata!EO35),"",Rawdata!EO35))</f>
        <v>2.5</v>
      </c>
      <c r="ES35">
        <f>IF(ISNUMBER(SEARCH("&lt;",Rawdata!EP35)),Rawdata!$C35/2,IF(ISBLANK(Rawdata!EP35),"",Rawdata!EP35))</f>
        <v>2.5</v>
      </c>
      <c r="ET35">
        <f>IF(ISNUMBER(SEARCH("&lt;",Rawdata!EQ35)),Rawdata!$C35/2,IF(ISBLANK(Rawdata!EQ35),"",Rawdata!EQ35))</f>
        <v>2.5</v>
      </c>
      <c r="EU35">
        <f>IF(ISNUMBER(SEARCH("&lt;",Rawdata!ER35)),Rawdata!$C35/2,IF(ISBLANK(Rawdata!ER35),"",Rawdata!ER35))</f>
        <v>2.5</v>
      </c>
      <c r="EV35">
        <f>IF(ISNUMBER(SEARCH("&lt;",Rawdata!ES35)),Rawdata!$C35/2,IF(ISBLANK(Rawdata!ES35),"",Rawdata!ES35))</f>
        <v>2.5</v>
      </c>
      <c r="EW35">
        <f>IF(ISNUMBER(SEARCH("&lt;",Rawdata!ET35)),Rawdata!$C35/2,IF(ISBLANK(Rawdata!ET35),"",Rawdata!ET35))</f>
        <v>2.5</v>
      </c>
      <c r="EX35">
        <f>IF(ISNUMBER(SEARCH("&lt;",Rawdata!EU35)),Rawdata!$C35/2,IF(ISBLANK(Rawdata!EU35),"",Rawdata!EU35))</f>
        <v>2.5</v>
      </c>
      <c r="EY35">
        <f>IF(ISNUMBER(SEARCH("&lt;",Rawdata!EV35)),Rawdata!$C35/2,IF(ISBLANK(Rawdata!EV35),"",Rawdata!EV35))</f>
        <v>2.5</v>
      </c>
      <c r="EZ35">
        <f>IF(ISNUMBER(SEARCH("&lt;",Rawdata!EW35)),Rawdata!$C35/2,IF(ISBLANK(Rawdata!EW35),"",Rawdata!EW35))</f>
        <v>2.5</v>
      </c>
      <c r="FA35">
        <f>IF(ISNUMBER(SEARCH("&lt;",Rawdata!EX35)),Rawdata!$C35/2,IF(ISBLANK(Rawdata!EX35),"",Rawdata!EX35))</f>
        <v>2.5</v>
      </c>
      <c r="FB35">
        <f>IF(ISNUMBER(SEARCH("&lt;",Rawdata!EY35)),Rawdata!$C35/2,IF(ISBLANK(Rawdata!EY35),"",Rawdata!EY35))</f>
        <v>2.5</v>
      </c>
      <c r="FC35">
        <f>IF(ISNUMBER(SEARCH("&lt;",Rawdata!EZ35)),Rawdata!$C35/2,IF(ISBLANK(Rawdata!EZ35),"",Rawdata!EZ35))</f>
        <v>2.5</v>
      </c>
      <c r="FD35">
        <f>IF(ISNUMBER(SEARCH("&lt;",Rawdata!FA35)),Rawdata!$C35/2,IF(ISBLANK(Rawdata!FA35),"",Rawdata!FA35))</f>
        <v>2.5</v>
      </c>
      <c r="FE35">
        <f>IF(ISNUMBER(SEARCH("&lt;",Rawdata!FB35)),Rawdata!$C35/2,IF(ISBLANK(Rawdata!FB35),"",Rawdata!FB35))</f>
        <v>2.5</v>
      </c>
      <c r="FF35">
        <f>IF(ISNUMBER(SEARCH("&lt;",Rawdata!FC35)),Rawdata!$C35/2,IF(ISBLANK(Rawdata!FC35),"",Rawdata!FC35))</f>
        <v>2.5</v>
      </c>
      <c r="FG35">
        <f>IF(ISNUMBER(SEARCH("&lt;",Rawdata!FD35)),Rawdata!$C35/2,IF(ISBLANK(Rawdata!FD35),"",Rawdata!FD35))</f>
        <v>2.5</v>
      </c>
      <c r="FH35">
        <f>IF(ISNUMBER(SEARCH("&lt;",Rawdata!FE35)),Rawdata!$C35/2,IF(ISBLANK(Rawdata!FE35),"",Rawdata!FE35))</f>
        <v>2.5</v>
      </c>
      <c r="FI35">
        <f>IF(ISNUMBER(SEARCH("&lt;",Rawdata!FF35)),Rawdata!$C35/2,IF(ISBLANK(Rawdata!FF35),"",Rawdata!FF35))</f>
        <v>2.5</v>
      </c>
      <c r="FJ35">
        <f>IF(ISNUMBER(SEARCH("&lt;",Rawdata!FG35)),Rawdata!$C35/2,IF(ISBLANK(Rawdata!FG35),"",Rawdata!FG35))</f>
        <v>6.7</v>
      </c>
      <c r="FK35">
        <f>IF(ISNUMBER(SEARCH("&lt;",Rawdata!FH35)),Rawdata!$C35/2,IF(ISBLANK(Rawdata!FH35),"",Rawdata!FH35))</f>
        <v>2.5</v>
      </c>
      <c r="FL35">
        <f>IF(ISNUMBER(SEARCH("&lt;",Rawdata!FI35)),Rawdata!$C35/2,IF(ISBLANK(Rawdata!FI35),"",Rawdata!FI35))</f>
        <v>2.5</v>
      </c>
      <c r="FM35">
        <f>IF(ISNUMBER(SEARCH("&lt;",Rawdata!FJ35)),Rawdata!$C35/2,IF(ISBLANK(Rawdata!FJ35),"",Rawdata!FJ35))</f>
        <v>2.5</v>
      </c>
      <c r="FN35">
        <f>IF(ISNUMBER(SEARCH("&lt;",Rawdata!FK35)),Rawdata!$C35/2,IF(ISBLANK(Rawdata!FK35),"",Rawdata!FK35))</f>
        <v>2.5</v>
      </c>
      <c r="FO35">
        <f>IF(ISNUMBER(SEARCH("&lt;",Rawdata!FL35)),Rawdata!$C35/2,IF(ISBLANK(Rawdata!FL35),"",Rawdata!FL35))</f>
        <v>2.5</v>
      </c>
      <c r="FP35">
        <f>IF(ISNUMBER(SEARCH("&lt;",Rawdata!FM35)),Rawdata!$C35/2,IF(ISBLANK(Rawdata!FM35),"",Rawdata!FM35))</f>
        <v>2.5</v>
      </c>
      <c r="FQ35">
        <f>IF(ISNUMBER(SEARCH("&lt;",Rawdata!FN35)),Rawdata!$C35/2,IF(ISBLANK(Rawdata!FN35),"",Rawdata!FN35))</f>
        <v>2.5</v>
      </c>
      <c r="FR35">
        <f>IF(ISNUMBER(SEARCH("&lt;",Rawdata!FO35)),Rawdata!$C35/2,IF(ISBLANK(Rawdata!FO35),"",Rawdata!FO35))</f>
        <v>2.5</v>
      </c>
      <c r="FS35">
        <f>IF(ISNUMBER(SEARCH("&lt;",Rawdata!FP35)),Rawdata!$C35/2,IF(ISBLANK(Rawdata!FP35),"",Rawdata!FP35))</f>
        <v>2.5</v>
      </c>
      <c r="FT35">
        <f>IF(ISNUMBER(SEARCH("&lt;",Rawdata!FQ35)),Rawdata!$C35/2,IF(ISBLANK(Rawdata!FQ35),"",Rawdata!FQ35))</f>
        <v>2.5</v>
      </c>
      <c r="FU35">
        <f>IF(ISNUMBER(SEARCH("&lt;",Rawdata!FR35)),Rawdata!$C35/2,IF(ISBLANK(Rawdata!FR35),"",Rawdata!FR35))</f>
        <v>2.5</v>
      </c>
      <c r="FV35">
        <f>IF(ISNUMBER(SEARCH("&lt;",Rawdata!FS35)),Rawdata!$C35/2,IF(ISBLANK(Rawdata!FS35),"",Rawdata!FS35))</f>
        <v>2.5</v>
      </c>
      <c r="FW35">
        <f>IF(ISNUMBER(SEARCH("&lt;",Rawdata!FT35)),Rawdata!$C35/2,IF(ISBLANK(Rawdata!FT35),"",Rawdata!FT35))</f>
        <v>2.5</v>
      </c>
      <c r="FX35">
        <f>IF(ISNUMBER(SEARCH("&lt;",Rawdata!FU35)),Rawdata!$C35/2,IF(ISBLANK(Rawdata!FU35),"",Rawdata!FU35))</f>
        <v>2.5</v>
      </c>
      <c r="FY35">
        <f>IF(ISNUMBER(SEARCH("&lt;",Rawdata!FV35)),Rawdata!$C35/2,IF(ISBLANK(Rawdata!FV35),"",Rawdata!FV35))</f>
        <v>2.5</v>
      </c>
      <c r="FZ35">
        <f>IF(ISNUMBER(SEARCH("&lt;",Rawdata!FW35)),Rawdata!$C35/2,IF(ISBLANK(Rawdata!FW35),"",Rawdata!FW35))</f>
        <v>2.5</v>
      </c>
      <c r="GA35">
        <f>IF(ISNUMBER(SEARCH("&lt;",Rawdata!FX35)),Rawdata!$C35/2,IF(ISBLANK(Rawdata!FX35),"",Rawdata!FX35))</f>
        <v>2.5</v>
      </c>
      <c r="GB35">
        <f>IF(ISNUMBER(SEARCH("&lt;",Rawdata!FY35)),Rawdata!$C35/2,IF(ISBLANK(Rawdata!FY35),"",Rawdata!FY35))</f>
        <v>2.5</v>
      </c>
      <c r="GC35">
        <f>IF(ISNUMBER(SEARCH("&lt;",Rawdata!FZ35)),Rawdata!$C35/2,IF(ISBLANK(Rawdata!FZ35),"",Rawdata!FZ35))</f>
        <v>2.5</v>
      </c>
      <c r="GD35">
        <f>IF(ISNUMBER(SEARCH("&lt;",Rawdata!GA35)),Rawdata!$C35/2,IF(ISBLANK(Rawdata!GA35),"",Rawdata!GA35))</f>
        <v>7.5</v>
      </c>
      <c r="GE35">
        <f>IF(ISNUMBER(SEARCH("&lt;",Rawdata!GB35)),Rawdata!$C35/2,IF(ISBLANK(Rawdata!GB35),"",Rawdata!GB35))</f>
        <v>2.5</v>
      </c>
      <c r="GF35">
        <f>IF(ISNUMBER(SEARCH("&lt;",Rawdata!GC35)),Rawdata!$C35/2,IF(ISBLANK(Rawdata!GC35),"",Rawdata!GC35))</f>
        <v>2.5</v>
      </c>
      <c r="GG35">
        <f>IF(ISNUMBER(SEARCH("&lt;",Rawdata!GD35)),Rawdata!$C35/2,IF(ISBLANK(Rawdata!GD35),"",Rawdata!GD35))</f>
        <v>2.5</v>
      </c>
      <c r="GH35">
        <f>IF(ISNUMBER(SEARCH("&lt;",Rawdata!GE35)),Rawdata!$C35/2,IF(ISBLANK(Rawdata!GE35),"",Rawdata!GE35))</f>
        <v>2.5</v>
      </c>
      <c r="GI35">
        <f>IF(ISNUMBER(SEARCH("&lt;",Rawdata!GF35)),Rawdata!$C35/2,IF(ISBLANK(Rawdata!GF35),"",Rawdata!GF35))</f>
        <v>14.4</v>
      </c>
      <c r="GJ35">
        <f>IF(ISNUMBER(SEARCH("&lt;",Rawdata!GG35)),Rawdata!$C35/2,IF(ISBLANK(Rawdata!GG35),"",Rawdata!GG35))</f>
        <v>13.7</v>
      </c>
      <c r="GK35">
        <f>IF(ISNUMBER(SEARCH("&lt;",Rawdata!GH35)),Rawdata!$C35/2,IF(ISBLANK(Rawdata!GH35),"",Rawdata!GH35))</f>
        <v>2.5</v>
      </c>
      <c r="GL35">
        <f>IF(ISNUMBER(SEARCH("&lt;",Rawdata!GI35)),Rawdata!$C35/2,IF(ISBLANK(Rawdata!GI35),"",Rawdata!GI35))</f>
        <v>8.1999999999999993</v>
      </c>
      <c r="GM35">
        <f>IF(ISNUMBER(SEARCH("&lt;",Rawdata!GJ35)),Rawdata!$C35/2,IF(ISBLANK(Rawdata!GJ35),"",Rawdata!GJ35))</f>
        <v>2.5</v>
      </c>
      <c r="GN35">
        <f>IF(ISNUMBER(SEARCH("&lt;",Rawdata!GK35)),Rawdata!$C35/2,IF(ISBLANK(Rawdata!GK35),"",Rawdata!GK35))</f>
        <v>2.5</v>
      </c>
      <c r="GO35">
        <f>IF(ISNUMBER(SEARCH("&lt;",Rawdata!GL35)),Rawdata!$C35/2,IF(ISBLANK(Rawdata!GL35),"",Rawdata!GL35))</f>
        <v>2.5</v>
      </c>
      <c r="GP35">
        <f>IF(ISNUMBER(SEARCH("&lt;",Rawdata!GM35)),Rawdata!$C35/2,IF(ISBLANK(Rawdata!GM35),"",Rawdata!GM35))</f>
        <v>2.5</v>
      </c>
      <c r="GQ35">
        <f>IF(ISNUMBER(SEARCH("&lt;",Rawdata!GN35)),Rawdata!$C35/2,IF(ISBLANK(Rawdata!GN35),"",Rawdata!GN35))</f>
        <v>2.5</v>
      </c>
      <c r="GR35">
        <f>IF(ISNUMBER(SEARCH("&lt;",Rawdata!GO35)),Rawdata!$C35/2,IF(ISBLANK(Rawdata!GO35),"",Rawdata!GO35))</f>
        <v>2.5</v>
      </c>
      <c r="GS35">
        <f>IF(ISNUMBER(SEARCH("&lt;",Rawdata!GP35)),Rawdata!$C35/2,IF(ISBLANK(Rawdata!GP35),"",Rawdata!GP35))</f>
        <v>2.5</v>
      </c>
      <c r="GT35">
        <f>IF(ISNUMBER(SEARCH("&lt;",Rawdata!GQ35)),Rawdata!$C35/2,IF(ISBLANK(Rawdata!GQ35),"",Rawdata!GQ35))</f>
        <v>5.2</v>
      </c>
      <c r="GU35">
        <f>IF(ISNUMBER(SEARCH("&lt;",Rawdata!GR35)),Rawdata!$C35/2,IF(ISBLANK(Rawdata!GR35),"",Rawdata!GR35))</f>
        <v>2.5</v>
      </c>
      <c r="GV35">
        <f>IF(ISNUMBER(SEARCH("&lt;",Rawdata!GS35)),Rawdata!$C35/2,IF(ISBLANK(Rawdata!GS35),"",Rawdata!GS35))</f>
        <v>2.5</v>
      </c>
      <c r="GW35">
        <f>IF(ISNUMBER(SEARCH("&lt;",Rawdata!GT35)),Rawdata!$C35/2,IF(ISBLANK(Rawdata!GT35),"",Rawdata!GT35))</f>
        <v>2.5</v>
      </c>
      <c r="GX35">
        <f>IF(ISNUMBER(SEARCH("&lt;",Rawdata!GU35)),Rawdata!$C35/2,IF(ISBLANK(Rawdata!GU35),"",Rawdata!GU35))</f>
        <v>2.5</v>
      </c>
      <c r="GY35">
        <f>IF(ISNUMBER(SEARCH("&lt;",Rawdata!GV35)),Rawdata!$C35/2,IF(ISBLANK(Rawdata!GV35),"",Rawdata!GV35))</f>
        <v>2.5</v>
      </c>
      <c r="GZ35">
        <f>IF(ISNUMBER(SEARCH("&lt;",Rawdata!GW35)),Rawdata!$C35/2,IF(ISBLANK(Rawdata!GW35),"",Rawdata!GW35))</f>
        <v>2.5</v>
      </c>
      <c r="HA35">
        <f>IF(ISNUMBER(SEARCH("&lt;",Rawdata!GX35)),Rawdata!$C35/2,IF(ISBLANK(Rawdata!GX35),"",Rawdata!GX35))</f>
        <v>9</v>
      </c>
      <c r="HB35">
        <f>IF(ISNUMBER(SEARCH("&lt;",Rawdata!GY35)),Rawdata!$C35/2,IF(ISBLANK(Rawdata!GY35),"",Rawdata!GY35))</f>
        <v>2.5</v>
      </c>
      <c r="HC35">
        <f>IF(ISNUMBER(SEARCH("&lt;",Rawdata!GZ35)),Rawdata!$C35/2,IF(ISBLANK(Rawdata!GZ35),"",Rawdata!GZ35))</f>
        <v>2.5</v>
      </c>
      <c r="HD35">
        <f>IF(ISNUMBER(SEARCH("&lt;",Rawdata!HA35)),Rawdata!$C35/2,IF(ISBLANK(Rawdata!HA35),"",Rawdata!HA35))</f>
        <v>2.5</v>
      </c>
      <c r="HE35">
        <f>IF(ISNUMBER(SEARCH("&lt;",Rawdata!HB35)),Rawdata!$C35/2,IF(ISBLANK(Rawdata!HB35),"",Rawdata!HB35))</f>
        <v>2.5</v>
      </c>
      <c r="HF35">
        <f>IF(ISNUMBER(SEARCH("&lt;",Rawdata!HC35)),Rawdata!$C35/2,IF(ISBLANK(Rawdata!HC35),"",Rawdata!HC35))</f>
        <v>19.3</v>
      </c>
      <c r="HG35">
        <f>IF(ISNUMBER(SEARCH("&lt;",Rawdata!HD35)),Rawdata!$C35/2,IF(ISBLANK(Rawdata!HD35),"",Rawdata!HD35))</f>
        <v>2.5</v>
      </c>
      <c r="HH35">
        <f>IF(ISNUMBER(SEARCH("&lt;",Rawdata!HE35)),Rawdata!$C35/2,IF(ISBLANK(Rawdata!HE35),"",Rawdata!HE35))</f>
        <v>2.5</v>
      </c>
      <c r="HI35">
        <f>IF(ISNUMBER(SEARCH("&lt;",Rawdata!HF35)),Rawdata!$C35/2,IF(ISBLANK(Rawdata!HF35),"",Rawdata!HF35))</f>
        <v>2.5</v>
      </c>
      <c r="HJ35">
        <f>IF(ISNUMBER(SEARCH("&lt;",Rawdata!HG35)),Rawdata!$C35/2,IF(ISBLANK(Rawdata!HG35),"",Rawdata!HG35))</f>
        <v>2.5</v>
      </c>
      <c r="HK35">
        <f>IF(ISNUMBER(SEARCH("&lt;",Rawdata!HH35)),Rawdata!$C35/2,IF(ISBLANK(Rawdata!HH35),"",Rawdata!HH35))</f>
        <v>2.5</v>
      </c>
      <c r="HL35">
        <f>IF(ISNUMBER(SEARCH("&lt;",Rawdata!HI35)),Rawdata!$C35/2,IF(ISBLANK(Rawdata!HI35),"",Rawdata!HI35))</f>
        <v>2.5</v>
      </c>
      <c r="HM35">
        <f>IF(ISNUMBER(SEARCH("&lt;",Rawdata!HJ35)),Rawdata!$C35/2,IF(ISBLANK(Rawdata!HJ35),"",Rawdata!HJ35))</f>
        <v>2.5</v>
      </c>
      <c r="HN35">
        <f>IF(ISNUMBER(SEARCH("&lt;",Rawdata!HK35)),Rawdata!$C35/2,IF(ISBLANK(Rawdata!HK35),"",Rawdata!HK35))</f>
        <v>2.5</v>
      </c>
      <c r="HO35">
        <f>IF(ISNUMBER(SEARCH("&lt;",Rawdata!HL35)),Rawdata!$C35/2,IF(ISBLANK(Rawdata!HL35),"",Rawdata!HL35))</f>
        <v>2.5</v>
      </c>
      <c r="HP35">
        <f>IF(ISNUMBER(SEARCH("&lt;",Rawdata!HM35)),Rawdata!$C35/2,IF(ISBLANK(Rawdata!HM35),"",Rawdata!HM35))</f>
        <v>2.5</v>
      </c>
      <c r="HQ35">
        <f>IF(ISNUMBER(SEARCH("&lt;",Rawdata!HN35)),Rawdata!$C35/2,IF(ISBLANK(Rawdata!HN35),"",Rawdata!HN35))</f>
        <v>2.5</v>
      </c>
      <c r="HR35">
        <f>IF(ISNUMBER(SEARCH("&lt;",Rawdata!HO35)),Rawdata!$C35/2,IF(ISBLANK(Rawdata!HO35),"",Rawdata!HO35))</f>
        <v>2.5</v>
      </c>
      <c r="HS35">
        <f>IF(ISNUMBER(SEARCH("&lt;",Rawdata!HP35)),Rawdata!$C35/2,IF(ISBLANK(Rawdata!HP35),"",Rawdata!HP35))</f>
        <v>2.5</v>
      </c>
      <c r="HT35">
        <f>IF(ISNUMBER(SEARCH("&lt;",Rawdata!HQ35)),Rawdata!$C35/2,IF(ISBLANK(Rawdata!HQ35),"",Rawdata!HQ35))</f>
        <v>2.5</v>
      </c>
      <c r="HU35">
        <f>IF(ISNUMBER(SEARCH("&lt;",Rawdata!HR35)),Rawdata!$C35/2,IF(ISBLANK(Rawdata!HR35),"",Rawdata!HR35))</f>
        <v>2.5</v>
      </c>
      <c r="HV35">
        <f>IF(ISNUMBER(SEARCH("&lt;",Rawdata!HS35)),Rawdata!$C35/2,IF(ISBLANK(Rawdata!HS35),"",Rawdata!HS35))</f>
        <v>2.5</v>
      </c>
      <c r="HW35">
        <f>IF(ISNUMBER(SEARCH("&lt;",Rawdata!HT35)),Rawdata!$C35/2,IF(ISBLANK(Rawdata!HT35),"",Rawdata!HT35))</f>
        <v>2.5</v>
      </c>
      <c r="HX35">
        <f>IF(ISNUMBER(SEARCH("&lt;",Rawdata!HU35)),Rawdata!$C35/2,IF(ISBLANK(Rawdata!HU35),"",Rawdata!HU35))</f>
        <v>2.5</v>
      </c>
      <c r="HY35">
        <f>IF(ISNUMBER(SEARCH("&lt;",Rawdata!HV35)),Rawdata!$C35/2,IF(ISBLANK(Rawdata!HV35),"",Rawdata!HV35))</f>
        <v>2.5</v>
      </c>
      <c r="HZ35">
        <f>IF(ISNUMBER(SEARCH("&lt;",Rawdata!HW35)),Rawdata!$C35/2,IF(ISBLANK(Rawdata!HW35),"",Rawdata!HW35))</f>
        <v>2.5</v>
      </c>
      <c r="IA35">
        <f>IF(ISNUMBER(SEARCH("&lt;",Rawdata!HX35)),Rawdata!$C35/2,IF(ISBLANK(Rawdata!HX35),"",Rawdata!HX35))</f>
        <v>2.5</v>
      </c>
      <c r="IB35">
        <f>IF(ISNUMBER(SEARCH("&lt;",Rawdata!HY35)),Rawdata!$C35/2,IF(ISBLANK(Rawdata!HY35),"",Rawdata!HY35))</f>
        <v>2.5</v>
      </c>
      <c r="IC35">
        <f>IF(ISNUMBER(SEARCH("&lt;",Rawdata!HZ35)),Rawdata!$C35/2,IF(ISBLANK(Rawdata!HZ35),"",Rawdata!HZ35))</f>
        <v>2.5</v>
      </c>
      <c r="ID35">
        <f>IF(ISNUMBER(SEARCH("&lt;",Rawdata!IA35)),Rawdata!$C35/2,IF(ISBLANK(Rawdata!IA35),"",Rawdata!IA35))</f>
        <v>2.5</v>
      </c>
      <c r="IE35">
        <f>IF(ISNUMBER(SEARCH("&lt;",Rawdata!IB35)),Rawdata!$C35/2,IF(ISBLANK(Rawdata!IB35),"",Rawdata!IB35))</f>
        <v>2.5</v>
      </c>
      <c r="IF35">
        <f>IF(ISNUMBER(SEARCH("&lt;",Rawdata!IC35)),Rawdata!$C35/2,IF(ISBLANK(Rawdata!IC35),"",Rawdata!IC35))</f>
        <v>2.5</v>
      </c>
      <c r="IG35">
        <f>IF(ISNUMBER(SEARCH("&lt;",Rawdata!ID35)),Rawdata!$C35/2,IF(ISBLANK(Rawdata!ID35),"",Rawdata!ID35))</f>
        <v>2.5</v>
      </c>
      <c r="IH35">
        <f>IF(ISNUMBER(SEARCH("&lt;",Rawdata!IE35)),Rawdata!$C35/2,IF(ISBLANK(Rawdata!IE35),"",Rawdata!IE35))</f>
        <v>2.5</v>
      </c>
      <c r="II35">
        <f>IF(ISNUMBER(SEARCH("&lt;",Rawdata!IF35)),Rawdata!$C35/2,IF(ISBLANK(Rawdata!IF35),"",Rawdata!IF35))</f>
        <v>2.5</v>
      </c>
      <c r="IJ35">
        <f>IF(ISNUMBER(SEARCH("&lt;",Rawdata!IG35)),Rawdata!$C35/2,IF(ISBLANK(Rawdata!IG35),"",Rawdata!IG35))</f>
        <v>2.5</v>
      </c>
      <c r="IK35">
        <f>IF(ISNUMBER(SEARCH("&lt;",Rawdata!IH35)),Rawdata!$C35/2,IF(ISBLANK(Rawdata!IH35),"",Rawdata!IH35))</f>
        <v>2.5</v>
      </c>
      <c r="IL35">
        <f>IF(ISNUMBER(SEARCH("&lt;",Rawdata!II35)),Rawdata!$C35/2,IF(ISBLANK(Rawdata!II35),"",Rawdata!II35))</f>
        <v>2.5</v>
      </c>
      <c r="IM35">
        <f>IF(ISNUMBER(SEARCH("&lt;",Rawdata!IJ35)),Rawdata!$C35/2,IF(ISBLANK(Rawdata!IJ35),"",Rawdata!IJ35))</f>
        <v>2.5</v>
      </c>
      <c r="IN35">
        <f>IF(ISNUMBER(SEARCH("&lt;",Rawdata!IK35)),Rawdata!$C35/2,IF(ISBLANK(Rawdata!IK35),"",Rawdata!IK35))</f>
        <v>2.5</v>
      </c>
      <c r="IO35">
        <f>IF(ISNUMBER(SEARCH("&lt;",Rawdata!IL35)),Rawdata!$C35/2,IF(ISBLANK(Rawdata!IL35),"",Rawdata!IL35))</f>
        <v>2.5</v>
      </c>
      <c r="IP35">
        <f>IF(ISNUMBER(SEARCH("&lt;",Rawdata!IM35)),Rawdata!$C35/2,IF(ISBLANK(Rawdata!IM35),"",Rawdata!IM35))</f>
        <v>2.5</v>
      </c>
      <c r="IQ35">
        <f>IF(ISNUMBER(SEARCH("&lt;",Rawdata!IN35)),Rawdata!$C35/2,IF(ISBLANK(Rawdata!IN35),"",Rawdata!IN35))</f>
        <v>7.5</v>
      </c>
      <c r="IR35">
        <f>IF(ISNUMBER(SEARCH("&lt;",Rawdata!IO35)),Rawdata!$C35/2,IF(ISBLANK(Rawdata!IO35),"",Rawdata!IO35))</f>
        <v>2.5</v>
      </c>
      <c r="IS35">
        <f>IF(ISNUMBER(SEARCH("&lt;",Rawdata!IP35)),Rawdata!$C35/2,IF(ISBLANK(Rawdata!IP35),"",Rawdata!IP35))</f>
        <v>2.5</v>
      </c>
      <c r="IT35">
        <f>IF(ISNUMBER(SEARCH("&lt;",Rawdata!IQ35)),Rawdata!$C35/2,IF(ISBLANK(Rawdata!IQ35),"",Rawdata!IQ35))</f>
        <v>2.5</v>
      </c>
      <c r="IU35">
        <f>IF(ISNUMBER(SEARCH("&lt;",Rawdata!IR35)),Rawdata!$C35/2,IF(ISBLANK(Rawdata!IR35),"",Rawdata!IR35))</f>
        <v>2.5</v>
      </c>
      <c r="IV35">
        <f>IF(ISNUMBER(SEARCH("&lt;",Rawdata!IS35)),Rawdata!$C35/2,IF(ISBLANK(Rawdata!IS35),"",Rawdata!IS35))</f>
        <v>2.5</v>
      </c>
      <c r="IW35">
        <f>IF(ISNUMBER(SEARCH("&lt;",Rawdata!IT35)),Rawdata!$C35/2,IF(ISBLANK(Rawdata!IT35),"",Rawdata!IT35))</f>
        <v>2.5</v>
      </c>
      <c r="IX35">
        <f>IF(ISNUMBER(SEARCH("&lt;",Rawdata!IU35)),Rawdata!$C35/2,IF(ISBLANK(Rawdata!IU35),"",Rawdata!IU35))</f>
        <v>2.5</v>
      </c>
      <c r="IY35">
        <f>IF(ISNUMBER(SEARCH("&lt;",Rawdata!IV35)),Rawdata!$C35/2,IF(ISBLANK(Rawdata!IV35),"",Rawdata!IV35))</f>
        <v>14.1</v>
      </c>
      <c r="IZ35">
        <f>IF(ISNUMBER(SEARCH("&lt;",Rawdata!IW35)),Rawdata!$C35/2,IF(ISBLANK(Rawdata!IW35),"",Rawdata!IW35))</f>
        <v>2.5</v>
      </c>
      <c r="JA35">
        <f>IF(ISNUMBER(SEARCH("&lt;",Rawdata!IX35)),Rawdata!$C35/2,IF(ISBLANK(Rawdata!IX35),"",Rawdata!IX35))</f>
        <v>2.5</v>
      </c>
      <c r="JB35">
        <f>IF(ISNUMBER(SEARCH("&lt;",Rawdata!IY35)),Rawdata!$C35/2,IF(ISBLANK(Rawdata!IY35),"",Rawdata!IY35))</f>
        <v>2.5</v>
      </c>
      <c r="JC35">
        <f>IF(ISNUMBER(SEARCH("&lt;",Rawdata!IZ35)),Rawdata!$C35/2,IF(ISBLANK(Rawdata!IZ35),"",Rawdata!IZ35))</f>
        <v>2.5</v>
      </c>
      <c r="JD35">
        <f>IF(ISNUMBER(SEARCH("&lt;",Rawdata!JA35)),Rawdata!$C35/2,IF(ISBLANK(Rawdata!JA35),"",Rawdata!JA35))</f>
        <v>2.5</v>
      </c>
      <c r="JE35">
        <f>IF(ISNUMBER(SEARCH("&lt;",Rawdata!JB35)),Rawdata!$C35/2,IF(ISBLANK(Rawdata!JB35),"",Rawdata!JB35))</f>
        <v>2.5</v>
      </c>
      <c r="JF35">
        <f>IF(ISNUMBER(SEARCH("&lt;",Rawdata!JC35)),Rawdata!$C35/2,IF(ISBLANK(Rawdata!JC35),"",Rawdata!JC35))</f>
        <v>2.5</v>
      </c>
      <c r="JG35">
        <f>IF(ISNUMBER(SEARCH("&lt;",Rawdata!JD35)),Rawdata!$C35/2,IF(ISBLANK(Rawdata!JD35),"",Rawdata!JD35))</f>
        <v>2.5</v>
      </c>
      <c r="JH35">
        <f>IF(ISNUMBER(SEARCH("&lt;",Rawdata!JE35)),Rawdata!$C35/2,IF(ISBLANK(Rawdata!JE35),"",Rawdata!JE35))</f>
        <v>2.5</v>
      </c>
      <c r="JI35">
        <f>IF(ISNUMBER(SEARCH("&lt;",Rawdata!JF35)),Rawdata!$C35/2,IF(ISBLANK(Rawdata!JF35),"",Rawdata!JF35))</f>
        <v>2.5</v>
      </c>
    </row>
    <row r="36" spans="1:269" x14ac:dyDescent="0.25">
      <c r="A36" s="1" t="s">
        <v>157</v>
      </c>
      <c r="B36" s="798">
        <f t="shared" si="0"/>
        <v>2.5</v>
      </c>
      <c r="C36" s="799">
        <f t="shared" si="10"/>
        <v>-26.299999999999997</v>
      </c>
      <c r="D36" s="798">
        <f t="shared" si="1"/>
        <v>2.5</v>
      </c>
      <c r="E36" s="798">
        <f t="shared" si="2"/>
        <v>2.5</v>
      </c>
      <c r="F36" s="798">
        <f t="shared" si="3"/>
        <v>12.1</v>
      </c>
      <c r="G36" s="798">
        <f t="shared" si="11"/>
        <v>26.5</v>
      </c>
      <c r="H36" s="164">
        <f t="shared" si="4"/>
        <v>368</v>
      </c>
      <c r="I36" s="798" cm="1">
        <f t="array" ref="I36">_xlfn.QUARTILE.INC(IF($Y$4:$XFD$4="Harbour mode: Intake seawater ",$Y36:$XFD36),1)</f>
        <v>2.5</v>
      </c>
      <c r="J36" s="798" cm="1">
        <f t="array" ref="J36">_xlfn.QUARTILE.INC(IF($Y$4:$XFD$4="Harbour mode: Intake seawater ",$Y36:$XFD36),3)</f>
        <v>2.5</v>
      </c>
      <c r="K36" s="164">
        <f t="shared" si="5"/>
        <v>2.5</v>
      </c>
      <c r="L36" s="800" cm="1">
        <f t="array" ref="L36">_xlfn.QUARTILE.INC(IF($Y$4:$XFD$4="Harbour mode: After AE scrubber, but before cleaning ",$Y36:$XFD36),1)</f>
        <v>2.5</v>
      </c>
      <c r="M36" s="800" cm="1">
        <f t="array" ref="M36">_xlfn.QUARTILE.INC(IF($Y$4:$XFD$4="Harbour mode: After AE scrubber, but before cleaning ",$Y36:$XFD36),3)</f>
        <v>13.525</v>
      </c>
      <c r="N36" s="164">
        <f t="shared" si="6"/>
        <v>30.0625</v>
      </c>
      <c r="O36" s="800" cm="1">
        <f t="array" ref="O36">_xlfn.QUARTILE.INC(IF($Y$4:XFD$4="Transit, full speed: Intake seawater ",$Y36:$XFD36),1)</f>
        <v>2.5</v>
      </c>
      <c r="P36" s="800" cm="1">
        <f t="array" ref="P36">_xlfn.QUARTILE.INC(IF($Y$4:XFD$4="Transit, full speed: Intake seawater ",$Y36:$XFD36),3)</f>
        <v>2.5</v>
      </c>
      <c r="Q36" s="164">
        <f t="shared" si="7"/>
        <v>2.5</v>
      </c>
      <c r="R36" s="800" cm="1">
        <f t="array" ref="R36">_xlfn.QUARTILE.INC(IF($Y$4:$XFD$4="Transit, full speed: After ME scrubber, but before cleaning ",$Y36:$XFD36),1)</f>
        <v>9.3500000000000014</v>
      </c>
      <c r="S36" s="800" cm="1">
        <f t="array" ref="S36">_xlfn.QUARTILE.INC(IF($Y$4:$XFD$4="Transit, full speed: After ME scrubber, but before cleaning ",$Y36:$XFD36),3)</f>
        <v>32.75</v>
      </c>
      <c r="T36" s="164">
        <f t="shared" si="8"/>
        <v>67.849999999999994</v>
      </c>
      <c r="U36" s="800" cm="1">
        <f t="array" ref="U36">_xlfn.QUARTILE.INC(IF($Y$4:$XFD$4="Transit, full speed: After AE scrubber, but before cleaning ",$Y36:$XFD36),1)</f>
        <v>2.5</v>
      </c>
      <c r="V36" s="800" cm="1">
        <f t="array" ref="V36">_xlfn.QUARTILE.INC(IF($Y$4:$XFD$4="Transit, full speed: After AE scrubber, but before cleaning ",$Y36:$XFD36),3)</f>
        <v>14.05</v>
      </c>
      <c r="W36" s="164">
        <f t="shared" si="9"/>
        <v>31.375000000000004</v>
      </c>
      <c r="X36" s="953" cm="1">
        <f t="array" ref="X36">SUMPRODUCT(--(_xlfn.ISFORMULA(Y36:XFD36)), --(LEN(Y36:XFD36)=0))</f>
        <v>0</v>
      </c>
      <c r="Y36">
        <f>IF(ISNUMBER(SEARCH("&lt;",Rawdata!V36)),Rawdata!$C36/2,IF(ISBLANK(Rawdata!V36),"",Rawdata!V36))</f>
        <v>2.5</v>
      </c>
      <c r="Z36">
        <f>IF(ISNUMBER(SEARCH("&lt;",Rawdata!W36)),Rawdata!$C36/2,IF(ISBLANK(Rawdata!W36),"",Rawdata!W36))</f>
        <v>2.5</v>
      </c>
      <c r="AA36">
        <f>IF(ISNUMBER(SEARCH("&lt;",Rawdata!X36)),Rawdata!$C36/2,IF(ISBLANK(Rawdata!X36),"",Rawdata!X36))</f>
        <v>2.5</v>
      </c>
      <c r="AB36">
        <f>IF(ISNUMBER(SEARCH("&lt;",Rawdata!Y36)),Rawdata!$C36/2,IF(ISBLANK(Rawdata!Y36),"",Rawdata!Y36))</f>
        <v>2.5</v>
      </c>
      <c r="AC36">
        <f>IF(ISNUMBER(SEARCH("&lt;",Rawdata!Z36)),Rawdata!$C36/2,IF(ISBLANK(Rawdata!Z36),"",Rawdata!Z36))</f>
        <v>2.5</v>
      </c>
      <c r="AD36">
        <f>IF(ISNUMBER(SEARCH("&lt;",Rawdata!AA36)),Rawdata!$C36/2,IF(ISBLANK(Rawdata!AA36),"",Rawdata!AA36))</f>
        <v>2.5</v>
      </c>
      <c r="AE36">
        <f>IF(ISNUMBER(SEARCH("&lt;",Rawdata!AB36)),Rawdata!$C36/2,IF(ISBLANK(Rawdata!AB36),"",Rawdata!AB36))</f>
        <v>10.199999999999999</v>
      </c>
      <c r="AF36">
        <f>IF(ISNUMBER(SEARCH("&lt;",Rawdata!AC36)),Rawdata!$C36/2,IF(ISBLANK(Rawdata!AC36),"",Rawdata!AC36))</f>
        <v>2.5</v>
      </c>
      <c r="AG36">
        <f>IF(ISNUMBER(SEARCH("&lt;",Rawdata!AD36)),Rawdata!$C36/2,IF(ISBLANK(Rawdata!AD36),"",Rawdata!AD36))</f>
        <v>8.6999999999999993</v>
      </c>
      <c r="AH36">
        <f>IF(ISNUMBER(SEARCH("&lt;",Rawdata!AE36)),Rawdata!$C36/2,IF(ISBLANK(Rawdata!AE36),"",Rawdata!AE36))</f>
        <v>8.6999999999999993</v>
      </c>
      <c r="AI36">
        <f>IF(ISNUMBER(SEARCH("&lt;",Rawdata!AF36)),Rawdata!$C36/2,IF(ISBLANK(Rawdata!AF36),"",Rawdata!AF36))</f>
        <v>2.5</v>
      </c>
      <c r="AJ36">
        <f>IF(ISNUMBER(SEARCH("&lt;",Rawdata!AG36)),Rawdata!$C36/2,IF(ISBLANK(Rawdata!AG36),"",Rawdata!AG36))</f>
        <v>5.8</v>
      </c>
      <c r="AK36">
        <f>IF(ISNUMBER(SEARCH("&lt;",Rawdata!AH36)),Rawdata!$C36/2,IF(ISBLANK(Rawdata!AH36),"",Rawdata!AH36))</f>
        <v>2.5</v>
      </c>
      <c r="AL36">
        <f>IF(ISNUMBER(SEARCH("&lt;",Rawdata!AI36)),Rawdata!$C36/2,IF(ISBLANK(Rawdata!AI36),"",Rawdata!AI36))</f>
        <v>29.1</v>
      </c>
      <c r="AM36">
        <f>IF(ISNUMBER(SEARCH("&lt;",Rawdata!AJ36)),Rawdata!$C36/2,IF(ISBLANK(Rawdata!AJ36),"",Rawdata!AJ36))</f>
        <v>8.1999999999999993</v>
      </c>
      <c r="AN36">
        <f>IF(ISNUMBER(SEARCH("&lt;",Rawdata!AK36)),Rawdata!$C36/2,IF(ISBLANK(Rawdata!AK36),"",Rawdata!AK36))</f>
        <v>2.5</v>
      </c>
      <c r="AO36">
        <f>IF(ISNUMBER(SEARCH("&lt;",Rawdata!AL36)),Rawdata!$C36/2,IF(ISBLANK(Rawdata!AL36),"",Rawdata!AL36))</f>
        <v>30.8</v>
      </c>
      <c r="AP36">
        <f>IF(ISNUMBER(SEARCH("&lt;",Rawdata!AM36)),Rawdata!$C36/2,IF(ISBLANK(Rawdata!AM36),"",Rawdata!AM36))</f>
        <v>2.5</v>
      </c>
      <c r="AQ36">
        <f>IF(ISNUMBER(SEARCH("&lt;",Rawdata!AN36)),Rawdata!$C36/2,IF(ISBLANK(Rawdata!AN36),"",Rawdata!AN36))</f>
        <v>2.5</v>
      </c>
      <c r="AR36">
        <f>IF(ISNUMBER(SEARCH("&lt;",Rawdata!AO36)),Rawdata!$C36/2,IF(ISBLANK(Rawdata!AO36),"",Rawdata!AO36))</f>
        <v>9.1</v>
      </c>
      <c r="AS36">
        <f>IF(ISNUMBER(SEARCH("&lt;",Rawdata!AP36)),Rawdata!$C36/2,IF(ISBLANK(Rawdata!AP36),"",Rawdata!AP36))</f>
        <v>2.5</v>
      </c>
      <c r="AT36">
        <f>IF(ISNUMBER(SEARCH("&lt;",Rawdata!AQ36)),Rawdata!$C36/2,IF(ISBLANK(Rawdata!AQ36),"",Rawdata!AQ36))</f>
        <v>9.9</v>
      </c>
      <c r="AU36">
        <f>IF(ISNUMBER(SEARCH("&lt;",Rawdata!AR36)),Rawdata!$C36/2,IF(ISBLANK(Rawdata!AR36),"",Rawdata!AR36))</f>
        <v>12.8</v>
      </c>
      <c r="AV36">
        <f>IF(ISNUMBER(SEARCH("&lt;",Rawdata!AS36)),Rawdata!$C36/2,IF(ISBLANK(Rawdata!AS36),"",Rawdata!AS36))</f>
        <v>2.5</v>
      </c>
      <c r="AW36">
        <f>IF(ISNUMBER(SEARCH("&lt;",Rawdata!AT36)),Rawdata!$C36/2,IF(ISBLANK(Rawdata!AT36),"",Rawdata!AT36))</f>
        <v>2.5</v>
      </c>
      <c r="AX36">
        <f>IF(ISNUMBER(SEARCH("&lt;",Rawdata!AU36)),Rawdata!$C36/2,IF(ISBLANK(Rawdata!AU36),"",Rawdata!AU36))</f>
        <v>2.5</v>
      </c>
      <c r="AY36">
        <f>IF(ISNUMBER(SEARCH("&lt;",Rawdata!AV36)),Rawdata!$C36/2,IF(ISBLANK(Rawdata!AV36),"",Rawdata!AV36))</f>
        <v>5.3</v>
      </c>
      <c r="AZ36">
        <f>IF(ISNUMBER(SEARCH("&lt;",Rawdata!AW36)),Rawdata!$C36/2,IF(ISBLANK(Rawdata!AW36),"",Rawdata!AW36))</f>
        <v>2.5</v>
      </c>
      <c r="BA36">
        <f>IF(ISNUMBER(SEARCH("&lt;",Rawdata!AX36)),Rawdata!$C36/2,IF(ISBLANK(Rawdata!AX36),"",Rawdata!AX36))</f>
        <v>2.5</v>
      </c>
      <c r="BB36">
        <f>IF(ISNUMBER(SEARCH("&lt;",Rawdata!AY36)),Rawdata!$C36/2,IF(ISBLANK(Rawdata!AY36),"",Rawdata!AY36))</f>
        <v>15.3</v>
      </c>
      <c r="BC36">
        <f>IF(ISNUMBER(SEARCH("&lt;",Rawdata!AZ36)),Rawdata!$C36/2,IF(ISBLANK(Rawdata!AZ36),"",Rawdata!AZ36))</f>
        <v>2.5</v>
      </c>
      <c r="BD36">
        <f>IF(ISNUMBER(SEARCH("&lt;",Rawdata!BA36)),Rawdata!$C36/2,IF(ISBLANK(Rawdata!BA36),"",Rawdata!BA36))</f>
        <v>13.4</v>
      </c>
      <c r="BE36">
        <f>IF(ISNUMBER(SEARCH("&lt;",Rawdata!BB36)),Rawdata!$C36/2,IF(ISBLANK(Rawdata!BB36),"",Rawdata!BB36))</f>
        <v>11.5</v>
      </c>
      <c r="BF36">
        <f>IF(ISNUMBER(SEARCH("&lt;",Rawdata!BC36)),Rawdata!$C36/2,IF(ISBLANK(Rawdata!BC36),"",Rawdata!BC36))</f>
        <v>2.5</v>
      </c>
      <c r="BG36">
        <f>IF(ISNUMBER(SEARCH("&lt;",Rawdata!BD36)),Rawdata!$C36/2,IF(ISBLANK(Rawdata!BD36),"",Rawdata!BD36))</f>
        <v>68.599999999999994</v>
      </c>
      <c r="BH36">
        <f>IF(ISNUMBER(SEARCH("&lt;",Rawdata!BE36)),Rawdata!$C36/2,IF(ISBLANK(Rawdata!BE36),"",Rawdata!BE36))</f>
        <v>2.5</v>
      </c>
      <c r="BI36">
        <f>IF(ISNUMBER(SEARCH("&lt;",Rawdata!BF36)),Rawdata!$C36/2,IF(ISBLANK(Rawdata!BF36),"",Rawdata!BF36))</f>
        <v>204</v>
      </c>
      <c r="BJ36">
        <f>IF(ISNUMBER(SEARCH("&lt;",Rawdata!BG36)),Rawdata!$C36/2,IF(ISBLANK(Rawdata!BG36),"",Rawdata!BG36))</f>
        <v>2.5</v>
      </c>
      <c r="BK36">
        <f>IF(ISNUMBER(SEARCH("&lt;",Rawdata!BH36)),Rawdata!$C36/2,IF(ISBLANK(Rawdata!BH36),"",Rawdata!BH36))</f>
        <v>7.8</v>
      </c>
      <c r="BL36">
        <f>IF(ISNUMBER(SEARCH("&lt;",Rawdata!BI36)),Rawdata!$C36/2,IF(ISBLANK(Rawdata!BI36),"",Rawdata!BI36))</f>
        <v>11.5</v>
      </c>
      <c r="BM36">
        <f>IF(ISNUMBER(SEARCH("&lt;",Rawdata!BJ36)),Rawdata!$C36/2,IF(ISBLANK(Rawdata!BJ36),"",Rawdata!BJ36))</f>
        <v>2.5</v>
      </c>
      <c r="BN36">
        <f>IF(ISNUMBER(SEARCH("&lt;",Rawdata!BK36)),Rawdata!$C36/2,IF(ISBLANK(Rawdata!BK36),"",Rawdata!BK36))</f>
        <v>6.5</v>
      </c>
      <c r="BO36">
        <f>IF(ISNUMBER(SEARCH("&lt;",Rawdata!BL36)),Rawdata!$C36/2,IF(ISBLANK(Rawdata!BL36),"",Rawdata!BL36))</f>
        <v>2.5</v>
      </c>
      <c r="BP36">
        <f>IF(ISNUMBER(SEARCH("&lt;",Rawdata!BM36)),Rawdata!$C36/2,IF(ISBLANK(Rawdata!BM36),"",Rawdata!BM36))</f>
        <v>7</v>
      </c>
      <c r="BQ36">
        <f>IF(ISNUMBER(SEARCH("&lt;",Rawdata!BN36)),Rawdata!$C36/2,IF(ISBLANK(Rawdata!BN36),"",Rawdata!BN36))</f>
        <v>2.5</v>
      </c>
      <c r="BR36">
        <f>IF(ISNUMBER(SEARCH("&lt;",Rawdata!BO36)),Rawdata!$C36/2,IF(ISBLANK(Rawdata!BO36),"",Rawdata!BO36))</f>
        <v>30.8</v>
      </c>
      <c r="BS36">
        <f>IF(ISNUMBER(SEARCH("&lt;",Rawdata!BP36)),Rawdata!$C36/2,IF(ISBLANK(Rawdata!BP36),"",Rawdata!BP36))</f>
        <v>2.5</v>
      </c>
      <c r="BT36">
        <f>IF(ISNUMBER(SEARCH("&lt;",Rawdata!BQ36)),Rawdata!$C36/2,IF(ISBLANK(Rawdata!BQ36),"",Rawdata!BQ36))</f>
        <v>2.5</v>
      </c>
      <c r="BU36">
        <f>IF(ISNUMBER(SEARCH("&lt;",Rawdata!BR36)),Rawdata!$C36/2,IF(ISBLANK(Rawdata!BR36),"",Rawdata!BR36))</f>
        <v>2.5</v>
      </c>
      <c r="BV36">
        <f>IF(ISNUMBER(SEARCH("&lt;",Rawdata!BS36)),Rawdata!$C36/2,IF(ISBLANK(Rawdata!BS36),"",Rawdata!BS36))</f>
        <v>2.5</v>
      </c>
      <c r="BW36">
        <f>IF(ISNUMBER(SEARCH("&lt;",Rawdata!BT36)),Rawdata!$C36/2,IF(ISBLANK(Rawdata!BT36),"",Rawdata!BT36))</f>
        <v>52.7</v>
      </c>
      <c r="BX36">
        <f>IF(ISNUMBER(SEARCH("&lt;",Rawdata!BU36)),Rawdata!$C36/2,IF(ISBLANK(Rawdata!BU36),"",Rawdata!BU36))</f>
        <v>11.6</v>
      </c>
      <c r="BY36">
        <f>IF(ISNUMBER(SEARCH("&lt;",Rawdata!BV36)),Rawdata!$C36/2,IF(ISBLANK(Rawdata!BV36),"",Rawdata!BV36))</f>
        <v>2.5</v>
      </c>
      <c r="BZ36">
        <f>IF(ISNUMBER(SEARCH("&lt;",Rawdata!BW36)),Rawdata!$C36/2,IF(ISBLANK(Rawdata!BW36),"",Rawdata!BW36))</f>
        <v>2.5</v>
      </c>
      <c r="CA36">
        <f>IF(ISNUMBER(SEARCH("&lt;",Rawdata!BX36)),Rawdata!$C36/2,IF(ISBLANK(Rawdata!BX36),"",Rawdata!BX36))</f>
        <v>2.5</v>
      </c>
      <c r="CB36">
        <f>IF(ISNUMBER(SEARCH("&lt;",Rawdata!BY36)),Rawdata!$C36/2,IF(ISBLANK(Rawdata!BY36),"",Rawdata!BY36))</f>
        <v>48.4</v>
      </c>
      <c r="CC36">
        <f>IF(ISNUMBER(SEARCH("&lt;",Rawdata!BZ36)),Rawdata!$C36/2,IF(ISBLANK(Rawdata!BZ36),"",Rawdata!BZ36))</f>
        <v>2.5</v>
      </c>
      <c r="CD36">
        <f>IF(ISNUMBER(SEARCH("&lt;",Rawdata!CA36)),Rawdata!$C36/2,IF(ISBLANK(Rawdata!CA36),"",Rawdata!CA36))</f>
        <v>2.5</v>
      </c>
      <c r="CE36">
        <f>IF(ISNUMBER(SEARCH("&lt;",Rawdata!CB36)),Rawdata!$C36/2,IF(ISBLANK(Rawdata!CB36),"",Rawdata!CB36))</f>
        <v>9</v>
      </c>
      <c r="CF36">
        <f>IF(ISNUMBER(SEARCH("&lt;",Rawdata!CC36)),Rawdata!$C36/2,IF(ISBLANK(Rawdata!CC36),"",Rawdata!CC36))</f>
        <v>2.5</v>
      </c>
      <c r="CG36">
        <f>IF(ISNUMBER(SEARCH("&lt;",Rawdata!CD36)),Rawdata!$C36/2,IF(ISBLANK(Rawdata!CD36),"",Rawdata!CD36))</f>
        <v>32.6</v>
      </c>
      <c r="CH36">
        <f>IF(ISNUMBER(SEARCH("&lt;",Rawdata!CE36)),Rawdata!$C36/2,IF(ISBLANK(Rawdata!CE36),"",Rawdata!CE36))</f>
        <v>2.5</v>
      </c>
      <c r="CI36">
        <f>IF(ISNUMBER(SEARCH("&lt;",Rawdata!CF36)),Rawdata!$C36/2,IF(ISBLANK(Rawdata!CF36),"",Rawdata!CF36))</f>
        <v>2.5</v>
      </c>
      <c r="CJ36">
        <f>IF(ISNUMBER(SEARCH("&lt;",Rawdata!CG36)),Rawdata!$C36/2,IF(ISBLANK(Rawdata!CG36),"",Rawdata!CG36))</f>
        <v>7.9</v>
      </c>
      <c r="CK36">
        <f>IF(ISNUMBER(SEARCH("&lt;",Rawdata!CH36)),Rawdata!$C36/2,IF(ISBLANK(Rawdata!CH36),"",Rawdata!CH36))</f>
        <v>2.5</v>
      </c>
      <c r="CL36">
        <f>IF(ISNUMBER(SEARCH("&lt;",Rawdata!CI36)),Rawdata!$C36/2,IF(ISBLANK(Rawdata!CI36),"",Rawdata!CI36))</f>
        <v>44.9</v>
      </c>
      <c r="CM36">
        <f>IF(ISNUMBER(SEARCH("&lt;",Rawdata!CJ36)),Rawdata!$C36/2,IF(ISBLANK(Rawdata!CJ36),"",Rawdata!CJ36))</f>
        <v>2.5</v>
      </c>
      <c r="CN36">
        <f>IF(ISNUMBER(SEARCH("&lt;",Rawdata!CK36)),Rawdata!$C36/2,IF(ISBLANK(Rawdata!CK36),"",Rawdata!CK36))</f>
        <v>2.5</v>
      </c>
      <c r="CO36">
        <f>IF(ISNUMBER(SEARCH("&lt;",Rawdata!CL36)),Rawdata!$C36/2,IF(ISBLANK(Rawdata!CL36),"",Rawdata!CL36))</f>
        <v>2.5</v>
      </c>
      <c r="CP36">
        <f>IF(ISNUMBER(SEARCH("&lt;",Rawdata!CM36)),Rawdata!$C36/2,IF(ISBLANK(Rawdata!CM36),"",Rawdata!CM36))</f>
        <v>2.5</v>
      </c>
      <c r="CQ36">
        <f>IF(ISNUMBER(SEARCH("&lt;",Rawdata!CN36)),Rawdata!$C36/2,IF(ISBLANK(Rawdata!CN36),"",Rawdata!CN36))</f>
        <v>17.899999999999999</v>
      </c>
      <c r="CR36">
        <f>IF(ISNUMBER(SEARCH("&lt;",Rawdata!CO36)),Rawdata!$C36/2,IF(ISBLANK(Rawdata!CO36),"",Rawdata!CO36))</f>
        <v>6.3</v>
      </c>
      <c r="CS36">
        <f>IF(ISNUMBER(SEARCH("&lt;",Rawdata!CP36)),Rawdata!$C36/2,IF(ISBLANK(Rawdata!CP36),"",Rawdata!CP36))</f>
        <v>2.5</v>
      </c>
      <c r="CT36">
        <f>IF(ISNUMBER(SEARCH("&lt;",Rawdata!CQ36)),Rawdata!$C36/2,IF(ISBLANK(Rawdata!CQ36),"",Rawdata!CQ36))</f>
        <v>9.4</v>
      </c>
      <c r="CU36">
        <f>IF(ISNUMBER(SEARCH("&lt;",Rawdata!CR36)),Rawdata!$C36/2,IF(ISBLANK(Rawdata!CR36),"",Rawdata!CR36))</f>
        <v>2.5</v>
      </c>
      <c r="CV36">
        <f>IF(ISNUMBER(SEARCH("&lt;",Rawdata!CS36)),Rawdata!$C36/2,IF(ISBLANK(Rawdata!CS36),"",Rawdata!CS36))</f>
        <v>39.6</v>
      </c>
      <c r="CW36">
        <f>IF(ISNUMBER(SEARCH("&lt;",Rawdata!CT36)),Rawdata!$C36/2,IF(ISBLANK(Rawdata!CT36),"",Rawdata!CT36))</f>
        <v>6.2</v>
      </c>
      <c r="CX36">
        <f>IF(ISNUMBER(SEARCH("&lt;",Rawdata!CU36)),Rawdata!$C36/2,IF(ISBLANK(Rawdata!CU36),"",Rawdata!CU36))</f>
        <v>2.5</v>
      </c>
      <c r="CY36">
        <f>IF(ISNUMBER(SEARCH("&lt;",Rawdata!CV36)),Rawdata!$C36/2,IF(ISBLANK(Rawdata!CV36),"",Rawdata!CV36))</f>
        <v>2.5</v>
      </c>
      <c r="CZ36">
        <f>IF(ISNUMBER(SEARCH("&lt;",Rawdata!CW36)),Rawdata!$C36/2,IF(ISBLANK(Rawdata!CW36),"",Rawdata!CW36))</f>
        <v>2.5</v>
      </c>
      <c r="DA36">
        <f>IF(ISNUMBER(SEARCH("&lt;",Rawdata!CX36)),Rawdata!$C36/2,IF(ISBLANK(Rawdata!CX36),"",Rawdata!CX36))</f>
        <v>5.2</v>
      </c>
      <c r="DB36">
        <f>IF(ISNUMBER(SEARCH("&lt;",Rawdata!CY36)),Rawdata!$C36/2,IF(ISBLANK(Rawdata!CY36),"",Rawdata!CY36))</f>
        <v>2.5</v>
      </c>
      <c r="DC36">
        <f>IF(ISNUMBER(SEARCH("&lt;",Rawdata!CZ36)),Rawdata!$C36/2,IF(ISBLANK(Rawdata!CZ36),"",Rawdata!CZ36))</f>
        <v>12.1</v>
      </c>
      <c r="DD36">
        <f>IF(ISNUMBER(SEARCH("&lt;",Rawdata!DA36)),Rawdata!$C36/2,IF(ISBLANK(Rawdata!DA36),"",Rawdata!DA36))</f>
        <v>69</v>
      </c>
      <c r="DE36">
        <f>IF(ISNUMBER(SEARCH("&lt;",Rawdata!DB36)),Rawdata!$C36/2,IF(ISBLANK(Rawdata!DB36),"",Rawdata!DB36))</f>
        <v>2.5</v>
      </c>
      <c r="DF36">
        <f>IF(ISNUMBER(SEARCH("&lt;",Rawdata!DC36)),Rawdata!$C36/2,IF(ISBLANK(Rawdata!DC36),"",Rawdata!DC36))</f>
        <v>2.5</v>
      </c>
      <c r="DG36">
        <f>IF(ISNUMBER(SEARCH("&lt;",Rawdata!DD36)),Rawdata!$C36/2,IF(ISBLANK(Rawdata!DD36),"",Rawdata!DD36))</f>
        <v>2.5</v>
      </c>
      <c r="DH36">
        <f>IF(ISNUMBER(SEARCH("&lt;",Rawdata!DE36)),Rawdata!$C36/2,IF(ISBLANK(Rawdata!DE36),"",Rawdata!DE36))</f>
        <v>70.599999999999994</v>
      </c>
      <c r="DI36">
        <f>IF(ISNUMBER(SEARCH("&lt;",Rawdata!DF36)),Rawdata!$C36/2,IF(ISBLANK(Rawdata!DF36),"",Rawdata!DF36))</f>
        <v>2.5</v>
      </c>
      <c r="DJ36">
        <f>IF(ISNUMBER(SEARCH("&lt;",Rawdata!DG36)),Rawdata!$C36/2,IF(ISBLANK(Rawdata!DG36),"",Rawdata!DG36))</f>
        <v>2.5</v>
      </c>
      <c r="DK36">
        <f>IF(ISNUMBER(SEARCH("&lt;",Rawdata!DH36)),Rawdata!$C36/2,IF(ISBLANK(Rawdata!DH36),"",Rawdata!DH36))</f>
        <v>8</v>
      </c>
      <c r="DL36">
        <f>IF(ISNUMBER(SEARCH("&lt;",Rawdata!DI36)),Rawdata!$C36/2,IF(ISBLANK(Rawdata!DI36),"",Rawdata!DI36))</f>
        <v>2.5</v>
      </c>
      <c r="DM36">
        <f>IF(ISNUMBER(SEARCH("&lt;",Rawdata!DJ36)),Rawdata!$C36/2,IF(ISBLANK(Rawdata!DJ36),"",Rawdata!DJ36))</f>
        <v>32.9</v>
      </c>
      <c r="DN36">
        <f>IF(ISNUMBER(SEARCH("&lt;",Rawdata!DK36)),Rawdata!$C36/2,IF(ISBLANK(Rawdata!DK36),"",Rawdata!DK36))</f>
        <v>2.5</v>
      </c>
      <c r="DO36">
        <f>IF(ISNUMBER(SEARCH("&lt;",Rawdata!DL36)),Rawdata!$C36/2,IF(ISBLANK(Rawdata!DL36),"",Rawdata!DL36))</f>
        <v>2.5</v>
      </c>
      <c r="DP36">
        <f>IF(ISNUMBER(SEARCH("&lt;",Rawdata!DM36)),Rawdata!$C36/2,IF(ISBLANK(Rawdata!DM36),"",Rawdata!DM36))</f>
        <v>2.5</v>
      </c>
      <c r="DQ36">
        <f>IF(ISNUMBER(SEARCH("&lt;",Rawdata!DN36)),Rawdata!$C36/2,IF(ISBLANK(Rawdata!DN36),"",Rawdata!DN36))</f>
        <v>2.5</v>
      </c>
      <c r="DR36">
        <f>IF(ISNUMBER(SEARCH("&lt;",Rawdata!DO36)),Rawdata!$C36/2,IF(ISBLANK(Rawdata!DO36),"",Rawdata!DO36))</f>
        <v>27.8</v>
      </c>
      <c r="DS36">
        <f>IF(ISNUMBER(SEARCH("&lt;",Rawdata!DP36)),Rawdata!$C36/2,IF(ISBLANK(Rawdata!DP36),"",Rawdata!DP36))</f>
        <v>2.5</v>
      </c>
      <c r="DT36">
        <f>IF(ISNUMBER(SEARCH("&lt;",Rawdata!DQ36)),Rawdata!$C36/2,IF(ISBLANK(Rawdata!DQ36),"",Rawdata!DQ36))</f>
        <v>2.5</v>
      </c>
      <c r="DU36">
        <f>IF(ISNUMBER(SEARCH("&lt;",Rawdata!DR36)),Rawdata!$C36/2,IF(ISBLANK(Rawdata!DR36),"",Rawdata!DR36))</f>
        <v>8.4</v>
      </c>
      <c r="DV36">
        <f>IF(ISNUMBER(SEARCH("&lt;",Rawdata!DS36)),Rawdata!$C36/2,IF(ISBLANK(Rawdata!DS36),"",Rawdata!DS36))</f>
        <v>2.5</v>
      </c>
      <c r="DW36">
        <f>IF(ISNUMBER(SEARCH("&lt;",Rawdata!DT36)),Rawdata!$C36/2,IF(ISBLANK(Rawdata!DT36),"",Rawdata!DT36))</f>
        <v>28.3</v>
      </c>
      <c r="DX36">
        <f>IF(ISNUMBER(SEARCH("&lt;",Rawdata!DU36)),Rawdata!$C36/2,IF(ISBLANK(Rawdata!DU36),"",Rawdata!DU36))</f>
        <v>7.8</v>
      </c>
      <c r="DY36">
        <f>IF(ISNUMBER(SEARCH("&lt;",Rawdata!DV36)),Rawdata!$C36/2,IF(ISBLANK(Rawdata!DV36),"",Rawdata!DV36))</f>
        <v>2.5</v>
      </c>
      <c r="DZ36">
        <f>IF(ISNUMBER(SEARCH("&lt;",Rawdata!DW36)),Rawdata!$C36/2,IF(ISBLANK(Rawdata!DW36),"",Rawdata!DW36))</f>
        <v>11.8</v>
      </c>
      <c r="EA36">
        <f>IF(ISNUMBER(SEARCH("&lt;",Rawdata!DX36)),Rawdata!$C36/2,IF(ISBLANK(Rawdata!DX36),"",Rawdata!DX36))</f>
        <v>2.5</v>
      </c>
      <c r="EB36">
        <f>IF(ISNUMBER(SEARCH("&lt;",Rawdata!DY36)),Rawdata!$C36/2,IF(ISBLANK(Rawdata!DY36),"",Rawdata!DY36))</f>
        <v>80.3</v>
      </c>
      <c r="EC36">
        <f>IF(ISNUMBER(SEARCH("&lt;",Rawdata!DZ36)),Rawdata!$C36/2,IF(ISBLANK(Rawdata!DZ36),"",Rawdata!DZ36))</f>
        <v>21.4</v>
      </c>
      <c r="ED36">
        <f>IF(ISNUMBER(SEARCH("&lt;",Rawdata!EA36)),Rawdata!$C36/2,IF(ISBLANK(Rawdata!EA36),"",Rawdata!EA36))</f>
        <v>2.5</v>
      </c>
      <c r="EE36">
        <f>IF(ISNUMBER(SEARCH("&lt;",Rawdata!EB36)),Rawdata!$C36/2,IF(ISBLANK(Rawdata!EB36),"",Rawdata!EB36))</f>
        <v>2.5</v>
      </c>
      <c r="EF36">
        <f>IF(ISNUMBER(SEARCH("&lt;",Rawdata!EC36)),Rawdata!$C36/2,IF(ISBLANK(Rawdata!EC36),"",Rawdata!EC36))</f>
        <v>2.5</v>
      </c>
      <c r="EG36">
        <f>IF(ISNUMBER(SEARCH("&lt;",Rawdata!ED36)),Rawdata!$C36/2,IF(ISBLANK(Rawdata!ED36),"",Rawdata!ED36))</f>
        <v>53.9</v>
      </c>
      <c r="EH36">
        <f>IF(ISNUMBER(SEARCH("&lt;",Rawdata!EE36)),Rawdata!$C36/2,IF(ISBLANK(Rawdata!EE36),"",Rawdata!EE36))</f>
        <v>2.5</v>
      </c>
      <c r="EI36">
        <f>IF(ISNUMBER(SEARCH("&lt;",Rawdata!EF36)),Rawdata!$C36/2,IF(ISBLANK(Rawdata!EF36),"",Rawdata!EF36))</f>
        <v>2.5</v>
      </c>
      <c r="EJ36">
        <f>IF(ISNUMBER(SEARCH("&lt;",Rawdata!EG36)),Rawdata!$C36/2,IF(ISBLANK(Rawdata!EG36),"",Rawdata!EG36))</f>
        <v>2.5</v>
      </c>
      <c r="EK36">
        <f>IF(ISNUMBER(SEARCH("&lt;",Rawdata!EH36)),Rawdata!$C36/2,IF(ISBLANK(Rawdata!EH36),"",Rawdata!EH36))</f>
        <v>2.5</v>
      </c>
      <c r="EL36">
        <f>IF(ISNUMBER(SEARCH("&lt;",Rawdata!EI36)),Rawdata!$C36/2,IF(ISBLANK(Rawdata!EI36),"",Rawdata!EI36))</f>
        <v>32.1</v>
      </c>
      <c r="EM36">
        <f>IF(ISNUMBER(SEARCH("&lt;",Rawdata!EJ36)),Rawdata!$C36/2,IF(ISBLANK(Rawdata!EJ36),"",Rawdata!EJ36))</f>
        <v>2.5</v>
      </c>
      <c r="EN36">
        <f>IF(ISNUMBER(SEARCH("&lt;",Rawdata!EK36)),Rawdata!$C36/2,IF(ISBLANK(Rawdata!EK36),"",Rawdata!EK36))</f>
        <v>2.5</v>
      </c>
      <c r="EO36">
        <f>IF(ISNUMBER(SEARCH("&lt;",Rawdata!EL36)),Rawdata!$C36/2,IF(ISBLANK(Rawdata!EL36),"",Rawdata!EL36))</f>
        <v>6.7</v>
      </c>
      <c r="EP36">
        <f>IF(ISNUMBER(SEARCH("&lt;",Rawdata!EM36)),Rawdata!$C36/2,IF(ISBLANK(Rawdata!EM36),"",Rawdata!EM36))</f>
        <v>2.5</v>
      </c>
      <c r="EQ36">
        <f>IF(ISNUMBER(SEARCH("&lt;",Rawdata!EN36)),Rawdata!$C36/2,IF(ISBLANK(Rawdata!EN36),"",Rawdata!EN36))</f>
        <v>2.5</v>
      </c>
      <c r="ER36">
        <f>IF(ISNUMBER(SEARCH("&lt;",Rawdata!EO36)),Rawdata!$C36/2,IF(ISBLANK(Rawdata!EO36),"",Rawdata!EO36))</f>
        <v>2.5</v>
      </c>
      <c r="ES36">
        <f>IF(ISNUMBER(SEARCH("&lt;",Rawdata!EP36)),Rawdata!$C36/2,IF(ISBLANK(Rawdata!EP36),"",Rawdata!EP36))</f>
        <v>7.6</v>
      </c>
      <c r="ET36">
        <f>IF(ISNUMBER(SEARCH("&lt;",Rawdata!EQ36)),Rawdata!$C36/2,IF(ISBLANK(Rawdata!EQ36),"",Rawdata!EQ36))</f>
        <v>2.5</v>
      </c>
      <c r="EU36">
        <f>IF(ISNUMBER(SEARCH("&lt;",Rawdata!ER36)),Rawdata!$C36/2,IF(ISBLANK(Rawdata!ER36),"",Rawdata!ER36))</f>
        <v>2.5</v>
      </c>
      <c r="EV36">
        <f>IF(ISNUMBER(SEARCH("&lt;",Rawdata!ES36)),Rawdata!$C36/2,IF(ISBLANK(Rawdata!ES36),"",Rawdata!ES36))</f>
        <v>2.5</v>
      </c>
      <c r="EW36">
        <f>IF(ISNUMBER(SEARCH("&lt;",Rawdata!ET36)),Rawdata!$C36/2,IF(ISBLANK(Rawdata!ET36),"",Rawdata!ET36))</f>
        <v>2.5</v>
      </c>
      <c r="EX36">
        <f>IF(ISNUMBER(SEARCH("&lt;",Rawdata!EU36)),Rawdata!$C36/2,IF(ISBLANK(Rawdata!EU36),"",Rawdata!EU36))</f>
        <v>11</v>
      </c>
      <c r="EY36">
        <f>IF(ISNUMBER(SEARCH("&lt;",Rawdata!EV36)),Rawdata!$C36/2,IF(ISBLANK(Rawdata!EV36),"",Rawdata!EV36))</f>
        <v>2.5</v>
      </c>
      <c r="EZ36">
        <f>IF(ISNUMBER(SEARCH("&lt;",Rawdata!EW36)),Rawdata!$C36/2,IF(ISBLANK(Rawdata!EW36),"",Rawdata!EW36))</f>
        <v>10.7</v>
      </c>
      <c r="FA36">
        <f>IF(ISNUMBER(SEARCH("&lt;",Rawdata!EX36)),Rawdata!$C36/2,IF(ISBLANK(Rawdata!EX36),"",Rawdata!EX36))</f>
        <v>15.5</v>
      </c>
      <c r="FB36">
        <f>IF(ISNUMBER(SEARCH("&lt;",Rawdata!EY36)),Rawdata!$C36/2,IF(ISBLANK(Rawdata!EY36),"",Rawdata!EY36))</f>
        <v>2.5</v>
      </c>
      <c r="FC36">
        <f>IF(ISNUMBER(SEARCH("&lt;",Rawdata!EZ36)),Rawdata!$C36/2,IF(ISBLANK(Rawdata!EZ36),"",Rawdata!EZ36))</f>
        <v>9.1999999999999993</v>
      </c>
      <c r="FD36">
        <f>IF(ISNUMBER(SEARCH("&lt;",Rawdata!FA36)),Rawdata!$C36/2,IF(ISBLANK(Rawdata!FA36),"",Rawdata!FA36))</f>
        <v>2.5</v>
      </c>
      <c r="FE36">
        <f>IF(ISNUMBER(SEARCH("&lt;",Rawdata!FB36)),Rawdata!$C36/2,IF(ISBLANK(Rawdata!FB36),"",Rawdata!FB36))</f>
        <v>18.100000000000001</v>
      </c>
      <c r="FF36">
        <f>IF(ISNUMBER(SEARCH("&lt;",Rawdata!FC36)),Rawdata!$C36/2,IF(ISBLANK(Rawdata!FC36),"",Rawdata!FC36))</f>
        <v>6.3</v>
      </c>
      <c r="FG36">
        <f>IF(ISNUMBER(SEARCH("&lt;",Rawdata!FD36)),Rawdata!$C36/2,IF(ISBLANK(Rawdata!FD36),"",Rawdata!FD36))</f>
        <v>2.5</v>
      </c>
      <c r="FH36">
        <f>IF(ISNUMBER(SEARCH("&lt;",Rawdata!FE36)),Rawdata!$C36/2,IF(ISBLANK(Rawdata!FE36),"",Rawdata!FE36))</f>
        <v>2.5</v>
      </c>
      <c r="FI36">
        <f>IF(ISNUMBER(SEARCH("&lt;",Rawdata!FF36)),Rawdata!$C36/2,IF(ISBLANK(Rawdata!FF36),"",Rawdata!FF36))</f>
        <v>2.5</v>
      </c>
      <c r="FJ36">
        <f>IF(ISNUMBER(SEARCH("&lt;",Rawdata!FG36)),Rawdata!$C36/2,IF(ISBLANK(Rawdata!FG36),"",Rawdata!FG36))</f>
        <v>17.899999999999999</v>
      </c>
      <c r="FK36">
        <f>IF(ISNUMBER(SEARCH("&lt;",Rawdata!FH36)),Rawdata!$C36/2,IF(ISBLANK(Rawdata!FH36),"",Rawdata!FH36))</f>
        <v>6.4</v>
      </c>
      <c r="FL36">
        <f>IF(ISNUMBER(SEARCH("&lt;",Rawdata!FI36)),Rawdata!$C36/2,IF(ISBLANK(Rawdata!FI36),"",Rawdata!FI36))</f>
        <v>2.5</v>
      </c>
      <c r="FM36">
        <f>IF(ISNUMBER(SEARCH("&lt;",Rawdata!FJ36)),Rawdata!$C36/2,IF(ISBLANK(Rawdata!FJ36),"",Rawdata!FJ36))</f>
        <v>6.3</v>
      </c>
      <c r="FN36">
        <f>IF(ISNUMBER(SEARCH("&lt;",Rawdata!FK36)),Rawdata!$C36/2,IF(ISBLANK(Rawdata!FK36),"",Rawdata!FK36))</f>
        <v>2.5</v>
      </c>
      <c r="FO36">
        <f>IF(ISNUMBER(SEARCH("&lt;",Rawdata!FL36)),Rawdata!$C36/2,IF(ISBLANK(Rawdata!FL36),"",Rawdata!FL36))</f>
        <v>22.6</v>
      </c>
      <c r="FP36">
        <f>IF(ISNUMBER(SEARCH("&lt;",Rawdata!FM36)),Rawdata!$C36/2,IF(ISBLANK(Rawdata!FM36),"",Rawdata!FM36))</f>
        <v>7.2</v>
      </c>
      <c r="FQ36">
        <f>IF(ISNUMBER(SEARCH("&lt;",Rawdata!FN36)),Rawdata!$C36/2,IF(ISBLANK(Rawdata!FN36),"",Rawdata!FN36))</f>
        <v>2.5</v>
      </c>
      <c r="FR36">
        <f>IF(ISNUMBER(SEARCH("&lt;",Rawdata!FO36)),Rawdata!$C36/2,IF(ISBLANK(Rawdata!FO36),"",Rawdata!FO36))</f>
        <v>2.5</v>
      </c>
      <c r="FS36">
        <f>IF(ISNUMBER(SEARCH("&lt;",Rawdata!FP36)),Rawdata!$C36/2,IF(ISBLANK(Rawdata!FP36),"",Rawdata!FP36))</f>
        <v>2.5</v>
      </c>
      <c r="FT36">
        <f>IF(ISNUMBER(SEARCH("&lt;",Rawdata!FQ36)),Rawdata!$C36/2,IF(ISBLANK(Rawdata!FQ36),"",Rawdata!FQ36))</f>
        <v>22.4</v>
      </c>
      <c r="FU36">
        <f>IF(ISNUMBER(SEARCH("&lt;",Rawdata!FR36)),Rawdata!$C36/2,IF(ISBLANK(Rawdata!FR36),"",Rawdata!FR36))</f>
        <v>2.5</v>
      </c>
      <c r="FV36">
        <f>IF(ISNUMBER(SEARCH("&lt;",Rawdata!FS36)),Rawdata!$C36/2,IF(ISBLANK(Rawdata!FS36),"",Rawdata!FS36))</f>
        <v>2.5</v>
      </c>
      <c r="FW36">
        <f>IF(ISNUMBER(SEARCH("&lt;",Rawdata!FT36)),Rawdata!$C36/2,IF(ISBLANK(Rawdata!FT36),"",Rawdata!FT36))</f>
        <v>2.5</v>
      </c>
      <c r="FX36">
        <f>IF(ISNUMBER(SEARCH("&lt;",Rawdata!FU36)),Rawdata!$C36/2,IF(ISBLANK(Rawdata!FU36),"",Rawdata!FU36))</f>
        <v>2.5</v>
      </c>
      <c r="FY36">
        <f>IF(ISNUMBER(SEARCH("&lt;",Rawdata!FV36)),Rawdata!$C36/2,IF(ISBLANK(Rawdata!FV36),"",Rawdata!FV36))</f>
        <v>2.5</v>
      </c>
      <c r="FZ36">
        <f>IF(ISNUMBER(SEARCH("&lt;",Rawdata!FW36)),Rawdata!$C36/2,IF(ISBLANK(Rawdata!FW36),"",Rawdata!FW36))</f>
        <v>2.5</v>
      </c>
      <c r="GA36">
        <f>IF(ISNUMBER(SEARCH("&lt;",Rawdata!FX36)),Rawdata!$C36/2,IF(ISBLANK(Rawdata!FX36),"",Rawdata!FX36))</f>
        <v>2.5</v>
      </c>
      <c r="GB36">
        <f>IF(ISNUMBER(SEARCH("&lt;",Rawdata!FY36)),Rawdata!$C36/2,IF(ISBLANK(Rawdata!FY36),"",Rawdata!FY36))</f>
        <v>12.6</v>
      </c>
      <c r="GC36">
        <f>IF(ISNUMBER(SEARCH("&lt;",Rawdata!FZ36)),Rawdata!$C36/2,IF(ISBLANK(Rawdata!FZ36),"",Rawdata!FZ36))</f>
        <v>2.5</v>
      </c>
      <c r="GD36">
        <f>IF(ISNUMBER(SEARCH("&lt;",Rawdata!GA36)),Rawdata!$C36/2,IF(ISBLANK(Rawdata!GA36),"",Rawdata!GA36))</f>
        <v>53.9</v>
      </c>
      <c r="GE36">
        <f>IF(ISNUMBER(SEARCH("&lt;",Rawdata!GB36)),Rawdata!$C36/2,IF(ISBLANK(Rawdata!GB36),"",Rawdata!GB36))</f>
        <v>14.8</v>
      </c>
      <c r="GF36">
        <f>IF(ISNUMBER(SEARCH("&lt;",Rawdata!GC36)),Rawdata!$C36/2,IF(ISBLANK(Rawdata!GC36),"",Rawdata!GC36))</f>
        <v>2.5</v>
      </c>
      <c r="GG36">
        <f>IF(ISNUMBER(SEARCH("&lt;",Rawdata!GD36)),Rawdata!$C36/2,IF(ISBLANK(Rawdata!GD36),"",Rawdata!GD36))</f>
        <v>6.9</v>
      </c>
      <c r="GH36">
        <f>IF(ISNUMBER(SEARCH("&lt;",Rawdata!GE36)),Rawdata!$C36/2,IF(ISBLANK(Rawdata!GE36),"",Rawdata!GE36))</f>
        <v>2.5</v>
      </c>
      <c r="GI36">
        <f>IF(ISNUMBER(SEARCH("&lt;",Rawdata!GF36)),Rawdata!$C36/2,IF(ISBLANK(Rawdata!GF36),"",Rawdata!GF36))</f>
        <v>368</v>
      </c>
      <c r="GJ36">
        <f>IF(ISNUMBER(SEARCH("&lt;",Rawdata!GG36)),Rawdata!$C36/2,IF(ISBLANK(Rawdata!GG36),"",Rawdata!GG36))</f>
        <v>15.3</v>
      </c>
      <c r="GK36">
        <f>IF(ISNUMBER(SEARCH("&lt;",Rawdata!GH36)),Rawdata!$C36/2,IF(ISBLANK(Rawdata!GH36),"",Rawdata!GH36))</f>
        <v>2.5</v>
      </c>
      <c r="GL36">
        <f>IF(ISNUMBER(SEARCH("&lt;",Rawdata!GI36)),Rawdata!$C36/2,IF(ISBLANK(Rawdata!GI36),"",Rawdata!GI36))</f>
        <v>27</v>
      </c>
      <c r="GM36">
        <f>IF(ISNUMBER(SEARCH("&lt;",Rawdata!GJ36)),Rawdata!$C36/2,IF(ISBLANK(Rawdata!GJ36),"",Rawdata!GJ36))</f>
        <v>2.5</v>
      </c>
      <c r="GN36">
        <f>IF(ISNUMBER(SEARCH("&lt;",Rawdata!GK36)),Rawdata!$C36/2,IF(ISBLANK(Rawdata!GK36),"",Rawdata!GK36))</f>
        <v>2.5</v>
      </c>
      <c r="GO36">
        <f>IF(ISNUMBER(SEARCH("&lt;",Rawdata!GL36)),Rawdata!$C36/2,IF(ISBLANK(Rawdata!GL36),"",Rawdata!GL36))</f>
        <v>14.7</v>
      </c>
      <c r="GP36">
        <f>IF(ISNUMBER(SEARCH("&lt;",Rawdata!GM36)),Rawdata!$C36/2,IF(ISBLANK(Rawdata!GM36),"",Rawdata!GM36))</f>
        <v>2.5</v>
      </c>
      <c r="GQ36">
        <f>IF(ISNUMBER(SEARCH("&lt;",Rawdata!GN36)),Rawdata!$C36/2,IF(ISBLANK(Rawdata!GN36),"",Rawdata!GN36))</f>
        <v>15.1</v>
      </c>
      <c r="GR36">
        <f>IF(ISNUMBER(SEARCH("&lt;",Rawdata!GO36)),Rawdata!$C36/2,IF(ISBLANK(Rawdata!GO36),"",Rawdata!GO36))</f>
        <v>2.5</v>
      </c>
      <c r="GS36">
        <f>IF(ISNUMBER(SEARCH("&lt;",Rawdata!GP36)),Rawdata!$C36/2,IF(ISBLANK(Rawdata!GP36),"",Rawdata!GP36))</f>
        <v>2.5</v>
      </c>
      <c r="GT36">
        <f>IF(ISNUMBER(SEARCH("&lt;",Rawdata!GQ36)),Rawdata!$C36/2,IF(ISBLANK(Rawdata!GQ36),"",Rawdata!GQ36))</f>
        <v>14.4</v>
      </c>
      <c r="GU36">
        <f>IF(ISNUMBER(SEARCH("&lt;",Rawdata!GR36)),Rawdata!$C36/2,IF(ISBLANK(Rawdata!GR36),"",Rawdata!GR36))</f>
        <v>2.5</v>
      </c>
      <c r="GV36">
        <f>IF(ISNUMBER(SEARCH("&lt;",Rawdata!GS36)),Rawdata!$C36/2,IF(ISBLANK(Rawdata!GS36),"",Rawdata!GS36))</f>
        <v>22.3</v>
      </c>
      <c r="GW36">
        <f>IF(ISNUMBER(SEARCH("&lt;",Rawdata!GT36)),Rawdata!$C36/2,IF(ISBLANK(Rawdata!GT36),"",Rawdata!GT36))</f>
        <v>2.5</v>
      </c>
      <c r="GX36">
        <f>IF(ISNUMBER(SEARCH("&lt;",Rawdata!GU36)),Rawdata!$C36/2,IF(ISBLANK(Rawdata!GU36),"",Rawdata!GU36))</f>
        <v>6.8</v>
      </c>
      <c r="GY36">
        <f>IF(ISNUMBER(SEARCH("&lt;",Rawdata!GV36)),Rawdata!$C36/2,IF(ISBLANK(Rawdata!GV36),"",Rawdata!GV36))</f>
        <v>12.4</v>
      </c>
      <c r="GZ36">
        <f>IF(ISNUMBER(SEARCH("&lt;",Rawdata!GW36)),Rawdata!$C36/2,IF(ISBLANK(Rawdata!GW36),"",Rawdata!GW36))</f>
        <v>2.5</v>
      </c>
      <c r="HA36">
        <f>IF(ISNUMBER(SEARCH("&lt;",Rawdata!GX36)),Rawdata!$C36/2,IF(ISBLANK(Rawdata!GX36),"",Rawdata!GX36))</f>
        <v>37.6</v>
      </c>
      <c r="HB36">
        <f>IF(ISNUMBER(SEARCH("&lt;",Rawdata!GY36)),Rawdata!$C36/2,IF(ISBLANK(Rawdata!GY36),"",Rawdata!GY36))</f>
        <v>2.5</v>
      </c>
      <c r="HC36">
        <f>IF(ISNUMBER(SEARCH("&lt;",Rawdata!GZ36)),Rawdata!$C36/2,IF(ISBLANK(Rawdata!GZ36),"",Rawdata!GZ36))</f>
        <v>2.5</v>
      </c>
      <c r="HD36">
        <f>IF(ISNUMBER(SEARCH("&lt;",Rawdata!HA36)),Rawdata!$C36/2,IF(ISBLANK(Rawdata!HA36),"",Rawdata!HA36))</f>
        <v>9.6</v>
      </c>
      <c r="HE36">
        <f>IF(ISNUMBER(SEARCH("&lt;",Rawdata!HB36)),Rawdata!$C36/2,IF(ISBLANK(Rawdata!HB36),"",Rawdata!HB36))</f>
        <v>2.5</v>
      </c>
      <c r="HF36">
        <f>IF(ISNUMBER(SEARCH("&lt;",Rawdata!HC36)),Rawdata!$C36/2,IF(ISBLANK(Rawdata!HC36),"",Rawdata!HC36))</f>
        <v>62.6</v>
      </c>
      <c r="HG36">
        <f>IF(ISNUMBER(SEARCH("&lt;",Rawdata!HD36)),Rawdata!$C36/2,IF(ISBLANK(Rawdata!HD36),"",Rawdata!HD36))</f>
        <v>2.5</v>
      </c>
      <c r="HH36">
        <f>IF(ISNUMBER(SEARCH("&lt;",Rawdata!HE36)),Rawdata!$C36/2,IF(ISBLANK(Rawdata!HE36),"",Rawdata!HE36))</f>
        <v>8.8000000000000007</v>
      </c>
      <c r="HI36">
        <f>IF(ISNUMBER(SEARCH("&lt;",Rawdata!HF36)),Rawdata!$C36/2,IF(ISBLANK(Rawdata!HF36),"",Rawdata!HF36))</f>
        <v>13.7</v>
      </c>
      <c r="HJ36">
        <f>IF(ISNUMBER(SEARCH("&lt;",Rawdata!HG36)),Rawdata!$C36/2,IF(ISBLANK(Rawdata!HG36),"",Rawdata!HG36))</f>
        <v>2.5</v>
      </c>
      <c r="HK36">
        <f>IF(ISNUMBER(SEARCH("&lt;",Rawdata!HH36)),Rawdata!$C36/2,IF(ISBLANK(Rawdata!HH36),"",Rawdata!HH36))</f>
        <v>9.3000000000000007</v>
      </c>
      <c r="HL36">
        <f>IF(ISNUMBER(SEARCH("&lt;",Rawdata!HI36)),Rawdata!$C36/2,IF(ISBLANK(Rawdata!HI36),"",Rawdata!HI36))</f>
        <v>2.5</v>
      </c>
      <c r="HM36">
        <f>IF(ISNUMBER(SEARCH("&lt;",Rawdata!HJ36)),Rawdata!$C36/2,IF(ISBLANK(Rawdata!HJ36),"",Rawdata!HJ36))</f>
        <v>22.9</v>
      </c>
      <c r="HN36">
        <f>IF(ISNUMBER(SEARCH("&lt;",Rawdata!HK36)),Rawdata!$C36/2,IF(ISBLANK(Rawdata!HK36),"",Rawdata!HK36))</f>
        <v>2.5</v>
      </c>
      <c r="HO36">
        <f>IF(ISNUMBER(SEARCH("&lt;",Rawdata!HL36)),Rawdata!$C36/2,IF(ISBLANK(Rawdata!HL36),"",Rawdata!HL36))</f>
        <v>2.5</v>
      </c>
      <c r="HP36">
        <f>IF(ISNUMBER(SEARCH("&lt;",Rawdata!HM36)),Rawdata!$C36/2,IF(ISBLANK(Rawdata!HM36),"",Rawdata!HM36))</f>
        <v>13</v>
      </c>
      <c r="HQ36">
        <f>IF(ISNUMBER(SEARCH("&lt;",Rawdata!HN36)),Rawdata!$C36/2,IF(ISBLANK(Rawdata!HN36),"",Rawdata!HN36))</f>
        <v>2.5</v>
      </c>
      <c r="HR36">
        <f>IF(ISNUMBER(SEARCH("&lt;",Rawdata!HO36)),Rawdata!$C36/2,IF(ISBLANK(Rawdata!HO36),"",Rawdata!HO36))</f>
        <v>10.8</v>
      </c>
      <c r="HS36">
        <f>IF(ISNUMBER(SEARCH("&lt;",Rawdata!HP36)),Rawdata!$C36/2,IF(ISBLANK(Rawdata!HP36),"",Rawdata!HP36))</f>
        <v>14.5</v>
      </c>
      <c r="HT36">
        <f>IF(ISNUMBER(SEARCH("&lt;",Rawdata!HQ36)),Rawdata!$C36/2,IF(ISBLANK(Rawdata!HQ36),"",Rawdata!HQ36))</f>
        <v>2.5</v>
      </c>
      <c r="HU36">
        <f>IF(ISNUMBER(SEARCH("&lt;",Rawdata!HR36)),Rawdata!$C36/2,IF(ISBLANK(Rawdata!HR36),"",Rawdata!HR36))</f>
        <v>17.8</v>
      </c>
      <c r="HV36">
        <f>IF(ISNUMBER(SEARCH("&lt;",Rawdata!HS36)),Rawdata!$C36/2,IF(ISBLANK(Rawdata!HS36),"",Rawdata!HS36))</f>
        <v>2.5</v>
      </c>
      <c r="HW36">
        <f>IF(ISNUMBER(SEARCH("&lt;",Rawdata!HT36)),Rawdata!$C36/2,IF(ISBLANK(Rawdata!HT36),"",Rawdata!HT36))</f>
        <v>17.8</v>
      </c>
      <c r="HX36">
        <f>IF(ISNUMBER(SEARCH("&lt;",Rawdata!HU36)),Rawdata!$C36/2,IF(ISBLANK(Rawdata!HU36),"",Rawdata!HU36))</f>
        <v>18</v>
      </c>
      <c r="HY36">
        <f>IF(ISNUMBER(SEARCH("&lt;",Rawdata!HV36)),Rawdata!$C36/2,IF(ISBLANK(Rawdata!HV36),"",Rawdata!HV36))</f>
        <v>2.5</v>
      </c>
      <c r="HZ36">
        <f>IF(ISNUMBER(SEARCH("&lt;",Rawdata!HW36)),Rawdata!$C36/2,IF(ISBLANK(Rawdata!HW36),"",Rawdata!HW36))</f>
        <v>22.2</v>
      </c>
      <c r="IA36">
        <f>IF(ISNUMBER(SEARCH("&lt;",Rawdata!HX36)),Rawdata!$C36/2,IF(ISBLANK(Rawdata!HX36),"",Rawdata!HX36))</f>
        <v>2.5</v>
      </c>
      <c r="IB36">
        <f>IF(ISNUMBER(SEARCH("&lt;",Rawdata!HY36)),Rawdata!$C36/2,IF(ISBLANK(Rawdata!HY36),"",Rawdata!HY36))</f>
        <v>26.1</v>
      </c>
      <c r="IC36">
        <f>IF(ISNUMBER(SEARCH("&lt;",Rawdata!HZ36)),Rawdata!$C36/2,IF(ISBLANK(Rawdata!HZ36),"",Rawdata!HZ36))</f>
        <v>21.7</v>
      </c>
      <c r="ID36">
        <f>IF(ISNUMBER(SEARCH("&lt;",Rawdata!IA36)),Rawdata!$C36/2,IF(ISBLANK(Rawdata!IA36),"",Rawdata!IA36))</f>
        <v>2.5</v>
      </c>
      <c r="IE36">
        <f>IF(ISNUMBER(SEARCH("&lt;",Rawdata!IB36)),Rawdata!$C36/2,IF(ISBLANK(Rawdata!IB36),"",Rawdata!IB36))</f>
        <v>2.5</v>
      </c>
      <c r="IF36">
        <f>IF(ISNUMBER(SEARCH("&lt;",Rawdata!IC36)),Rawdata!$C36/2,IF(ISBLANK(Rawdata!IC36),"",Rawdata!IC36))</f>
        <v>2.5</v>
      </c>
      <c r="IG36">
        <f>IF(ISNUMBER(SEARCH("&lt;",Rawdata!ID36)),Rawdata!$C36/2,IF(ISBLANK(Rawdata!ID36),"",Rawdata!ID36))</f>
        <v>2.5</v>
      </c>
      <c r="IH36">
        <f>IF(ISNUMBER(SEARCH("&lt;",Rawdata!IE36)),Rawdata!$C36/2,IF(ISBLANK(Rawdata!IE36),"",Rawdata!IE36))</f>
        <v>2.5</v>
      </c>
      <c r="II36">
        <f>IF(ISNUMBER(SEARCH("&lt;",Rawdata!IF36)),Rawdata!$C36/2,IF(ISBLANK(Rawdata!IF36),"",Rawdata!IF36))</f>
        <v>2.5</v>
      </c>
      <c r="IJ36">
        <f>IF(ISNUMBER(SEARCH("&lt;",Rawdata!IG36)),Rawdata!$C36/2,IF(ISBLANK(Rawdata!IG36),"",Rawdata!IG36))</f>
        <v>23.6</v>
      </c>
      <c r="IK36">
        <f>IF(ISNUMBER(SEARCH("&lt;",Rawdata!IH36)),Rawdata!$C36/2,IF(ISBLANK(Rawdata!IH36),"",Rawdata!IH36))</f>
        <v>2.5</v>
      </c>
      <c r="IL36">
        <f>IF(ISNUMBER(SEARCH("&lt;",Rawdata!II36)),Rawdata!$C36/2,IF(ISBLANK(Rawdata!II36),"",Rawdata!II36))</f>
        <v>31.2</v>
      </c>
      <c r="IM36">
        <f>IF(ISNUMBER(SEARCH("&lt;",Rawdata!IJ36)),Rawdata!$C36/2,IF(ISBLANK(Rawdata!IJ36),"",Rawdata!IJ36))</f>
        <v>15.6</v>
      </c>
      <c r="IN36">
        <f>IF(ISNUMBER(SEARCH("&lt;",Rawdata!IK36)),Rawdata!$C36/2,IF(ISBLANK(Rawdata!IK36),"",Rawdata!IK36))</f>
        <v>2.5</v>
      </c>
      <c r="IO36">
        <f>IF(ISNUMBER(SEARCH("&lt;",Rawdata!IL36)),Rawdata!$C36/2,IF(ISBLANK(Rawdata!IL36),"",Rawdata!IL36))</f>
        <v>15.9</v>
      </c>
      <c r="IP36">
        <f>IF(ISNUMBER(SEARCH("&lt;",Rawdata!IM36)),Rawdata!$C36/2,IF(ISBLANK(Rawdata!IM36),"",Rawdata!IM36))</f>
        <v>2.5</v>
      </c>
      <c r="IQ36">
        <f>IF(ISNUMBER(SEARCH("&lt;",Rawdata!IN36)),Rawdata!$C36/2,IF(ISBLANK(Rawdata!IN36),"",Rawdata!IN36))</f>
        <v>51.4</v>
      </c>
      <c r="IR36">
        <f>IF(ISNUMBER(SEARCH("&lt;",Rawdata!IO36)),Rawdata!$C36/2,IF(ISBLANK(Rawdata!IO36),"",Rawdata!IO36))</f>
        <v>18</v>
      </c>
      <c r="IS36">
        <f>IF(ISNUMBER(SEARCH("&lt;",Rawdata!IP36)),Rawdata!$C36/2,IF(ISBLANK(Rawdata!IP36),"",Rawdata!IP36))</f>
        <v>2.5</v>
      </c>
      <c r="IT36">
        <f>IF(ISNUMBER(SEARCH("&lt;",Rawdata!IQ36)),Rawdata!$C36/2,IF(ISBLANK(Rawdata!IQ36),"",Rawdata!IQ36))</f>
        <v>2.5</v>
      </c>
      <c r="IU36">
        <f>IF(ISNUMBER(SEARCH("&lt;",Rawdata!IR36)),Rawdata!$C36/2,IF(ISBLANK(Rawdata!IR36),"",Rawdata!IR36))</f>
        <v>2.5</v>
      </c>
      <c r="IV36">
        <f>IF(ISNUMBER(SEARCH("&lt;",Rawdata!IS36)),Rawdata!$C36/2,IF(ISBLANK(Rawdata!IS36),"",Rawdata!IS36))</f>
        <v>37</v>
      </c>
      <c r="IW36">
        <f>IF(ISNUMBER(SEARCH("&lt;",Rawdata!IT36)),Rawdata!$C36/2,IF(ISBLANK(Rawdata!IT36),"",Rawdata!IT36))</f>
        <v>2.5</v>
      </c>
      <c r="IX36">
        <f>IF(ISNUMBER(SEARCH("&lt;",Rawdata!IU36)),Rawdata!$C36/2,IF(ISBLANK(Rawdata!IU36),"",Rawdata!IU36))</f>
        <v>2.5</v>
      </c>
      <c r="IY36">
        <f>IF(ISNUMBER(SEARCH("&lt;",Rawdata!IV36)),Rawdata!$C36/2,IF(ISBLANK(Rawdata!IV36),"",Rawdata!IV36))</f>
        <v>75.7</v>
      </c>
      <c r="IZ36">
        <f>IF(ISNUMBER(SEARCH("&lt;",Rawdata!IW36)),Rawdata!$C36/2,IF(ISBLANK(Rawdata!IW36),"",Rawdata!IW36))</f>
        <v>2.5</v>
      </c>
      <c r="JA36">
        <f>IF(ISNUMBER(SEARCH("&lt;",Rawdata!IX36)),Rawdata!$C36/2,IF(ISBLANK(Rawdata!IX36),"",Rawdata!IX36))</f>
        <v>2.5</v>
      </c>
      <c r="JB36">
        <f>IF(ISNUMBER(SEARCH("&lt;",Rawdata!IY36)),Rawdata!$C36/2,IF(ISBLANK(Rawdata!IY36),"",Rawdata!IY36))</f>
        <v>2.5</v>
      </c>
      <c r="JC36">
        <f>IF(ISNUMBER(SEARCH("&lt;",Rawdata!IZ36)),Rawdata!$C36/2,IF(ISBLANK(Rawdata!IZ36),"",Rawdata!IZ36))</f>
        <v>18.7</v>
      </c>
      <c r="JD36">
        <f>IF(ISNUMBER(SEARCH("&lt;",Rawdata!JA36)),Rawdata!$C36/2,IF(ISBLANK(Rawdata!JA36),"",Rawdata!JA36))</f>
        <v>2.5</v>
      </c>
      <c r="JE36">
        <f>IF(ISNUMBER(SEARCH("&lt;",Rawdata!JB36)),Rawdata!$C36/2,IF(ISBLANK(Rawdata!JB36),"",Rawdata!JB36))</f>
        <v>2.5</v>
      </c>
      <c r="JF36">
        <f>IF(ISNUMBER(SEARCH("&lt;",Rawdata!JC36)),Rawdata!$C36/2,IF(ISBLANK(Rawdata!JC36),"",Rawdata!JC36))</f>
        <v>2.5</v>
      </c>
      <c r="JG36">
        <f>IF(ISNUMBER(SEARCH("&lt;",Rawdata!JD36)),Rawdata!$C36/2,IF(ISBLANK(Rawdata!JD36),"",Rawdata!JD36))</f>
        <v>2.5</v>
      </c>
      <c r="JH36">
        <f>IF(ISNUMBER(SEARCH("&lt;",Rawdata!JE36)),Rawdata!$C36/2,IF(ISBLANK(Rawdata!JE36),"",Rawdata!JE36))</f>
        <v>14.7</v>
      </c>
      <c r="JI36">
        <f>IF(ISNUMBER(SEARCH("&lt;",Rawdata!JF36)),Rawdata!$C36/2,IF(ISBLANK(Rawdata!JF36),"",Rawdata!JF36))</f>
        <v>2.5</v>
      </c>
    </row>
    <row r="37" spans="1:269" x14ac:dyDescent="0.25">
      <c r="A37" s="1" t="s">
        <v>158</v>
      </c>
      <c r="B37" s="798">
        <f t="shared" si="0"/>
        <v>15</v>
      </c>
      <c r="C37" s="799">
        <f t="shared" si="10"/>
        <v>-585</v>
      </c>
      <c r="D37" s="798">
        <f t="shared" si="1"/>
        <v>15</v>
      </c>
      <c r="E37" s="798">
        <f t="shared" si="2"/>
        <v>40.700000000000003</v>
      </c>
      <c r="F37" s="798">
        <f t="shared" si="3"/>
        <v>215</v>
      </c>
      <c r="G37" s="798">
        <f t="shared" si="11"/>
        <v>515</v>
      </c>
      <c r="H37" s="164">
        <f t="shared" si="4"/>
        <v>1710</v>
      </c>
      <c r="I37" s="798" cm="1">
        <f t="array" ref="I37">_xlfn.QUARTILE.INC(IF($Y$4:$XFD$4="Harbour mode: Intake seawater ",$Y37:$XFD37),1)</f>
        <v>15</v>
      </c>
      <c r="J37" s="798" cm="1">
        <f t="array" ref="J37">_xlfn.QUARTILE.INC(IF($Y$4:$XFD$4="Harbour mode: Intake seawater ",$Y37:$XFD37),3)</f>
        <v>15</v>
      </c>
      <c r="K37" s="164">
        <f t="shared" si="5"/>
        <v>15</v>
      </c>
      <c r="L37" s="800" cm="1">
        <f t="array" ref="L37">_xlfn.QUARTILE.INC(IF($Y$4:$XFD$4="Harbour mode: After AE scrubber, but before cleaning ",$Y37:$XFD37),1)</f>
        <v>45.15</v>
      </c>
      <c r="M37" s="800" cm="1">
        <f t="array" ref="M37">_xlfn.QUARTILE.INC(IF($Y$4:$XFD$4="Harbour mode: After AE scrubber, but before cleaning ",$Y37:$XFD37),3)</f>
        <v>150.25</v>
      </c>
      <c r="N37" s="164">
        <f t="shared" si="6"/>
        <v>307.89999999999998</v>
      </c>
      <c r="O37" s="800" cm="1">
        <f t="array" ref="O37">_xlfn.QUARTILE.INC(IF($Y$4:XFD$4="Transit, full speed: Intake seawater ",$Y37:$XFD37),1)</f>
        <v>15</v>
      </c>
      <c r="P37" s="800" cm="1">
        <f t="array" ref="P37">_xlfn.QUARTILE.INC(IF($Y$4:XFD$4="Transit, full speed: Intake seawater ",$Y37:$XFD37),3)</f>
        <v>15</v>
      </c>
      <c r="Q37" s="164">
        <f t="shared" si="7"/>
        <v>15</v>
      </c>
      <c r="R37" s="800" cm="1">
        <f t="array" ref="R37">_xlfn.QUARTILE.INC(IF($Y$4:$XFD$4="Transit, full speed: After ME scrubber, but before cleaning ",$Y37:$XFD37),1)</f>
        <v>313.5</v>
      </c>
      <c r="S37" s="800" cm="1">
        <f t="array" ref="S37">_xlfn.QUARTILE.INC(IF($Y$4:$XFD$4="Transit, full speed: After ME scrubber, but before cleaning ",$Y37:$XFD37),3)</f>
        <v>602</v>
      </c>
      <c r="T37" s="164">
        <f t="shared" si="8"/>
        <v>1034.75</v>
      </c>
      <c r="U37" s="800" cm="1">
        <f t="array" ref="U37">_xlfn.QUARTILE.INC(IF($Y$4:$XFD$4="Transit, full speed: After AE scrubber, but before cleaning ",$Y37:$XFD37),1)</f>
        <v>41.25</v>
      </c>
      <c r="V37" s="800" cm="1">
        <f t="array" ref="V37">_xlfn.QUARTILE.INC(IF($Y$4:$XFD$4="Transit, full speed: After AE scrubber, but before cleaning ",$Y37:$XFD37),3)</f>
        <v>213.5</v>
      </c>
      <c r="W37" s="164">
        <f t="shared" si="9"/>
        <v>471.875</v>
      </c>
      <c r="X37" s="953" cm="1">
        <f t="array" ref="X37">SUMPRODUCT(--(_xlfn.ISFORMULA(Y37:XFD37)), --(LEN(Y37:XFD37)=0))</f>
        <v>0</v>
      </c>
      <c r="Y37">
        <f>IF(ISNUMBER(SEARCH("&lt;",Rawdata!V37)),Rawdata!$C37/2,IF(ISBLANK(Rawdata!V37),"",Rawdata!V37))</f>
        <v>15</v>
      </c>
      <c r="Z37">
        <f>IF(ISNUMBER(SEARCH("&lt;",Rawdata!W37)),Rawdata!$C37/2,IF(ISBLANK(Rawdata!W37),"",Rawdata!W37))</f>
        <v>15</v>
      </c>
      <c r="AA37">
        <f>IF(ISNUMBER(SEARCH("&lt;",Rawdata!X37)),Rawdata!$C37/2,IF(ISBLANK(Rawdata!X37),"",Rawdata!X37))</f>
        <v>15</v>
      </c>
      <c r="AB37">
        <f>IF(ISNUMBER(SEARCH("&lt;",Rawdata!Y37)),Rawdata!$C37/2,IF(ISBLANK(Rawdata!Y37),"",Rawdata!Y37))</f>
        <v>15</v>
      </c>
      <c r="AC37">
        <f>IF(ISNUMBER(SEARCH("&lt;",Rawdata!Z37)),Rawdata!$C37/2,IF(ISBLANK(Rawdata!Z37),"",Rawdata!Z37))</f>
        <v>15</v>
      </c>
      <c r="AD37">
        <f>IF(ISNUMBER(SEARCH("&lt;",Rawdata!AA37)),Rawdata!$C37/2,IF(ISBLANK(Rawdata!AA37),"",Rawdata!AA37))</f>
        <v>15</v>
      </c>
      <c r="AE37">
        <f>IF(ISNUMBER(SEARCH("&lt;",Rawdata!AB37)),Rawdata!$C37/2,IF(ISBLANK(Rawdata!AB37),"",Rawdata!AB37))</f>
        <v>55.5</v>
      </c>
      <c r="AF37">
        <f>IF(ISNUMBER(SEARCH("&lt;",Rawdata!AC37)),Rawdata!$C37/2,IF(ISBLANK(Rawdata!AC37),"",Rawdata!AC37))</f>
        <v>15</v>
      </c>
      <c r="AG37">
        <f>IF(ISNUMBER(SEARCH("&lt;",Rawdata!AD37)),Rawdata!$C37/2,IF(ISBLANK(Rawdata!AD37),"",Rawdata!AD37))</f>
        <v>31.8</v>
      </c>
      <c r="AH37">
        <f>IF(ISNUMBER(SEARCH("&lt;",Rawdata!AE37)),Rawdata!$C37/2,IF(ISBLANK(Rawdata!AE37),"",Rawdata!AE37))</f>
        <v>31.8</v>
      </c>
      <c r="AI37">
        <f>IF(ISNUMBER(SEARCH("&lt;",Rawdata!AF37)),Rawdata!$C37/2,IF(ISBLANK(Rawdata!AF37),"",Rawdata!AF37))</f>
        <v>15</v>
      </c>
      <c r="AJ37">
        <f>IF(ISNUMBER(SEARCH("&lt;",Rawdata!AG37)),Rawdata!$C37/2,IF(ISBLANK(Rawdata!AG37),"",Rawdata!AG37))</f>
        <v>65</v>
      </c>
      <c r="AK37">
        <f>IF(ISNUMBER(SEARCH("&lt;",Rawdata!AH37)),Rawdata!$C37/2,IF(ISBLANK(Rawdata!AH37),"",Rawdata!AH37))</f>
        <v>15</v>
      </c>
      <c r="AL37">
        <f>IF(ISNUMBER(SEARCH("&lt;",Rawdata!AI37)),Rawdata!$C37/2,IF(ISBLANK(Rawdata!AI37),"",Rawdata!AI37))</f>
        <v>599</v>
      </c>
      <c r="AM37">
        <f>IF(ISNUMBER(SEARCH("&lt;",Rawdata!AJ37)),Rawdata!$C37/2,IF(ISBLANK(Rawdata!AJ37),"",Rawdata!AJ37))</f>
        <v>93.8</v>
      </c>
      <c r="AN37">
        <f>IF(ISNUMBER(SEARCH("&lt;",Rawdata!AK37)),Rawdata!$C37/2,IF(ISBLANK(Rawdata!AK37),"",Rawdata!AK37))</f>
        <v>15</v>
      </c>
      <c r="AO37">
        <f>IF(ISNUMBER(SEARCH("&lt;",Rawdata!AL37)),Rawdata!$C37/2,IF(ISBLANK(Rawdata!AL37),"",Rawdata!AL37))</f>
        <v>555</v>
      </c>
      <c r="AP37">
        <f>IF(ISNUMBER(SEARCH("&lt;",Rawdata!AM37)),Rawdata!$C37/2,IF(ISBLANK(Rawdata!AM37),"",Rawdata!AM37))</f>
        <v>76.400000000000006</v>
      </c>
      <c r="AQ37">
        <f>IF(ISNUMBER(SEARCH("&lt;",Rawdata!AN37)),Rawdata!$C37/2,IF(ISBLANK(Rawdata!AN37),"",Rawdata!AN37))</f>
        <v>15</v>
      </c>
      <c r="AR37">
        <f>IF(ISNUMBER(SEARCH("&lt;",Rawdata!AO37)),Rawdata!$C37/2,IF(ISBLANK(Rawdata!AO37),"",Rawdata!AO37))</f>
        <v>257</v>
      </c>
      <c r="AS37">
        <f>IF(ISNUMBER(SEARCH("&lt;",Rawdata!AP37)),Rawdata!$C37/2,IF(ISBLANK(Rawdata!AP37),"",Rawdata!AP37))</f>
        <v>15</v>
      </c>
      <c r="AT37">
        <f>IF(ISNUMBER(SEARCH("&lt;",Rawdata!AQ37)),Rawdata!$C37/2,IF(ISBLANK(Rawdata!AQ37),"",Rawdata!AQ37))</f>
        <v>645</v>
      </c>
      <c r="AU37">
        <f>IF(ISNUMBER(SEARCH("&lt;",Rawdata!AR37)),Rawdata!$C37/2,IF(ISBLANK(Rawdata!AR37),"",Rawdata!AR37))</f>
        <v>212</v>
      </c>
      <c r="AV37">
        <f>IF(ISNUMBER(SEARCH("&lt;",Rawdata!AS37)),Rawdata!$C37/2,IF(ISBLANK(Rawdata!AS37),"",Rawdata!AS37))</f>
        <v>15</v>
      </c>
      <c r="AW37">
        <f>IF(ISNUMBER(SEARCH("&lt;",Rawdata!AT37)),Rawdata!$C37/2,IF(ISBLANK(Rawdata!AT37),"",Rawdata!AT37))</f>
        <v>108</v>
      </c>
      <c r="AX37">
        <f>IF(ISNUMBER(SEARCH("&lt;",Rawdata!AU37)),Rawdata!$C37/2,IF(ISBLANK(Rawdata!AU37),"",Rawdata!AU37))</f>
        <v>15</v>
      </c>
      <c r="AY37">
        <f>IF(ISNUMBER(SEARCH("&lt;",Rawdata!AV37)),Rawdata!$C37/2,IF(ISBLANK(Rawdata!AV37),"",Rawdata!AV37))</f>
        <v>377</v>
      </c>
      <c r="AZ37">
        <f>IF(ISNUMBER(SEARCH("&lt;",Rawdata!AW37)),Rawdata!$C37/2,IF(ISBLANK(Rawdata!AW37),"",Rawdata!AW37))</f>
        <v>96.1</v>
      </c>
      <c r="BA37">
        <f>IF(ISNUMBER(SEARCH("&lt;",Rawdata!AX37)),Rawdata!$C37/2,IF(ISBLANK(Rawdata!AX37),"",Rawdata!AX37))</f>
        <v>15</v>
      </c>
      <c r="BB37">
        <f>IF(ISNUMBER(SEARCH("&lt;",Rawdata!AY37)),Rawdata!$C37/2,IF(ISBLANK(Rawdata!AY37),"",Rawdata!AY37))</f>
        <v>371</v>
      </c>
      <c r="BC37">
        <f>IF(ISNUMBER(SEARCH("&lt;",Rawdata!AZ37)),Rawdata!$C37/2,IF(ISBLANK(Rawdata!AZ37),"",Rawdata!AZ37))</f>
        <v>15</v>
      </c>
      <c r="BD37">
        <f>IF(ISNUMBER(SEARCH("&lt;",Rawdata!BA37)),Rawdata!$C37/2,IF(ISBLANK(Rawdata!BA37),"",Rawdata!BA37))</f>
        <v>605</v>
      </c>
      <c r="BE37">
        <f>IF(ISNUMBER(SEARCH("&lt;",Rawdata!BB37)),Rawdata!$C37/2,IF(ISBLANK(Rawdata!BB37),"",Rawdata!BB37))</f>
        <v>218</v>
      </c>
      <c r="BF37">
        <f>IF(ISNUMBER(SEARCH("&lt;",Rawdata!BC37)),Rawdata!$C37/2,IF(ISBLANK(Rawdata!BC37),"",Rawdata!BC37))</f>
        <v>15</v>
      </c>
      <c r="BG37">
        <f>IF(ISNUMBER(SEARCH("&lt;",Rawdata!BD37)),Rawdata!$C37/2,IF(ISBLANK(Rawdata!BD37),"",Rawdata!BD37))</f>
        <v>559</v>
      </c>
      <c r="BH37">
        <f>IF(ISNUMBER(SEARCH("&lt;",Rawdata!BE37)),Rawdata!$C37/2,IF(ISBLANK(Rawdata!BE37),"",Rawdata!BE37))</f>
        <v>15</v>
      </c>
      <c r="BI37">
        <f>IF(ISNUMBER(SEARCH("&lt;",Rawdata!BF37)),Rawdata!$C37/2,IF(ISBLANK(Rawdata!BF37),"",Rawdata!BF37))</f>
        <v>1450</v>
      </c>
      <c r="BJ37">
        <f>IF(ISNUMBER(SEARCH("&lt;",Rawdata!BG37)),Rawdata!$C37/2,IF(ISBLANK(Rawdata!BG37),"",Rawdata!BG37))</f>
        <v>15</v>
      </c>
      <c r="BK37">
        <f>IF(ISNUMBER(SEARCH("&lt;",Rawdata!BH37)),Rawdata!$C37/2,IF(ISBLANK(Rawdata!BH37),"",Rawdata!BH37))</f>
        <v>333</v>
      </c>
      <c r="BL37">
        <f>IF(ISNUMBER(SEARCH("&lt;",Rawdata!BI37)),Rawdata!$C37/2,IF(ISBLANK(Rawdata!BI37),"",Rawdata!BI37))</f>
        <v>528</v>
      </c>
      <c r="BM37">
        <f>IF(ISNUMBER(SEARCH("&lt;",Rawdata!BJ37)),Rawdata!$C37/2,IF(ISBLANK(Rawdata!BJ37),"",Rawdata!BJ37))</f>
        <v>15</v>
      </c>
      <c r="BN37">
        <f>IF(ISNUMBER(SEARCH("&lt;",Rawdata!BK37)),Rawdata!$C37/2,IF(ISBLANK(Rawdata!BK37),"",Rawdata!BK37))</f>
        <v>70.900000000000006</v>
      </c>
      <c r="BO37">
        <f>IF(ISNUMBER(SEARCH("&lt;",Rawdata!BL37)),Rawdata!$C37/2,IF(ISBLANK(Rawdata!BL37),"",Rawdata!BL37))</f>
        <v>15</v>
      </c>
      <c r="BP37">
        <f>IF(ISNUMBER(SEARCH("&lt;",Rawdata!BM37)),Rawdata!$C37/2,IF(ISBLANK(Rawdata!BM37),"",Rawdata!BM37))</f>
        <v>109</v>
      </c>
      <c r="BQ37">
        <f>IF(ISNUMBER(SEARCH("&lt;",Rawdata!BN37)),Rawdata!$C37/2,IF(ISBLANK(Rawdata!BN37),"",Rawdata!BN37))</f>
        <v>15</v>
      </c>
      <c r="BR37">
        <f>IF(ISNUMBER(SEARCH("&lt;",Rawdata!BO37)),Rawdata!$C37/2,IF(ISBLANK(Rawdata!BO37),"",Rawdata!BO37))</f>
        <v>567</v>
      </c>
      <c r="BS37">
        <f>IF(ISNUMBER(SEARCH("&lt;",Rawdata!BP37)),Rawdata!$C37/2,IF(ISBLANK(Rawdata!BP37),"",Rawdata!BP37))</f>
        <v>85.2</v>
      </c>
      <c r="BT37">
        <f>IF(ISNUMBER(SEARCH("&lt;",Rawdata!BQ37)),Rawdata!$C37/2,IF(ISBLANK(Rawdata!BQ37),"",Rawdata!BQ37))</f>
        <v>15</v>
      </c>
      <c r="BU37">
        <f>IF(ISNUMBER(SEARCH("&lt;",Rawdata!BR37)),Rawdata!$C37/2,IF(ISBLANK(Rawdata!BR37),"",Rawdata!BR37))</f>
        <v>59</v>
      </c>
      <c r="BV37">
        <f>IF(ISNUMBER(SEARCH("&lt;",Rawdata!BS37)),Rawdata!$C37/2,IF(ISBLANK(Rawdata!BS37),"",Rawdata!BS37))</f>
        <v>15</v>
      </c>
      <c r="BW37">
        <f>IF(ISNUMBER(SEARCH("&lt;",Rawdata!BT37)),Rawdata!$C37/2,IF(ISBLANK(Rawdata!BT37),"",Rawdata!BT37))</f>
        <v>683</v>
      </c>
      <c r="BX37">
        <f>IF(ISNUMBER(SEARCH("&lt;",Rawdata!BU37)),Rawdata!$C37/2,IF(ISBLANK(Rawdata!BU37),"",Rawdata!BU37))</f>
        <v>128</v>
      </c>
      <c r="BY37">
        <f>IF(ISNUMBER(SEARCH("&lt;",Rawdata!BV37)),Rawdata!$C37/2,IF(ISBLANK(Rawdata!BV37),"",Rawdata!BV37))</f>
        <v>15</v>
      </c>
      <c r="BZ37">
        <f>IF(ISNUMBER(SEARCH("&lt;",Rawdata!BW37)),Rawdata!$C37/2,IF(ISBLANK(Rawdata!BW37),"",Rawdata!BW37))</f>
        <v>57.1</v>
      </c>
      <c r="CA37">
        <f>IF(ISNUMBER(SEARCH("&lt;",Rawdata!BX37)),Rawdata!$C37/2,IF(ISBLANK(Rawdata!BX37),"",Rawdata!BX37))</f>
        <v>15</v>
      </c>
      <c r="CB37">
        <f>IF(ISNUMBER(SEARCH("&lt;",Rawdata!BY37)),Rawdata!$C37/2,IF(ISBLANK(Rawdata!BY37),"",Rawdata!BY37))</f>
        <v>543</v>
      </c>
      <c r="CC37">
        <f>IF(ISNUMBER(SEARCH("&lt;",Rawdata!BZ37)),Rawdata!$C37/2,IF(ISBLANK(Rawdata!BZ37),"",Rawdata!BZ37))</f>
        <v>40.700000000000003</v>
      </c>
      <c r="CD37">
        <f>IF(ISNUMBER(SEARCH("&lt;",Rawdata!CA37)),Rawdata!$C37/2,IF(ISBLANK(Rawdata!CA37),"",Rawdata!CA37))</f>
        <v>15</v>
      </c>
      <c r="CE37">
        <f>IF(ISNUMBER(SEARCH("&lt;",Rawdata!CB37)),Rawdata!$C37/2,IF(ISBLANK(Rawdata!CB37),"",Rawdata!CB37))</f>
        <v>142</v>
      </c>
      <c r="CF37">
        <f>IF(ISNUMBER(SEARCH("&lt;",Rawdata!CC37)),Rawdata!$C37/2,IF(ISBLANK(Rawdata!CC37),"",Rawdata!CC37))</f>
        <v>15</v>
      </c>
      <c r="CG37">
        <f>IF(ISNUMBER(SEARCH("&lt;",Rawdata!CD37)),Rawdata!$C37/2,IF(ISBLANK(Rawdata!CD37),"",Rawdata!CD37))</f>
        <v>748</v>
      </c>
      <c r="CH37">
        <f>IF(ISNUMBER(SEARCH("&lt;",Rawdata!CE37)),Rawdata!$C37/2,IF(ISBLANK(Rawdata!CE37),"",Rawdata!CE37))</f>
        <v>302</v>
      </c>
      <c r="CI37">
        <f>IF(ISNUMBER(SEARCH("&lt;",Rawdata!CF37)),Rawdata!$C37/2,IF(ISBLANK(Rawdata!CF37),"",Rawdata!CF37))</f>
        <v>15</v>
      </c>
      <c r="CJ37">
        <f>IF(ISNUMBER(SEARCH("&lt;",Rawdata!CG37)),Rawdata!$C37/2,IF(ISBLANK(Rawdata!CG37),"",Rawdata!CG37))</f>
        <v>241</v>
      </c>
      <c r="CK37">
        <f>IF(ISNUMBER(SEARCH("&lt;",Rawdata!CH37)),Rawdata!$C37/2,IF(ISBLANK(Rawdata!CH37),"",Rawdata!CH37))</f>
        <v>15</v>
      </c>
      <c r="CL37">
        <f>IF(ISNUMBER(SEARCH("&lt;",Rawdata!CI37)),Rawdata!$C37/2,IF(ISBLANK(Rawdata!CI37),"",Rawdata!CI37))</f>
        <v>1180</v>
      </c>
      <c r="CM37">
        <f>IF(ISNUMBER(SEARCH("&lt;",Rawdata!CJ37)),Rawdata!$C37/2,IF(ISBLANK(Rawdata!CJ37),"",Rawdata!CJ37))</f>
        <v>148</v>
      </c>
      <c r="CN37">
        <f>IF(ISNUMBER(SEARCH("&lt;",Rawdata!CK37)),Rawdata!$C37/2,IF(ISBLANK(Rawdata!CK37),"",Rawdata!CK37))</f>
        <v>15</v>
      </c>
      <c r="CO37">
        <f>IF(ISNUMBER(SEARCH("&lt;",Rawdata!CL37)),Rawdata!$C37/2,IF(ISBLANK(Rawdata!CL37),"",Rawdata!CL37))</f>
        <v>58.5</v>
      </c>
      <c r="CP37">
        <f>IF(ISNUMBER(SEARCH("&lt;",Rawdata!CM37)),Rawdata!$C37/2,IF(ISBLANK(Rawdata!CM37),"",Rawdata!CM37))</f>
        <v>15</v>
      </c>
      <c r="CQ37">
        <f>IF(ISNUMBER(SEARCH("&lt;",Rawdata!CN37)),Rawdata!$C37/2,IF(ISBLANK(Rawdata!CN37),"",Rawdata!CN37))</f>
        <v>262</v>
      </c>
      <c r="CR37">
        <f>IF(ISNUMBER(SEARCH("&lt;",Rawdata!CO37)),Rawdata!$C37/2,IF(ISBLANK(Rawdata!CO37),"",Rawdata!CO37))</f>
        <v>85</v>
      </c>
      <c r="CS37">
        <f>IF(ISNUMBER(SEARCH("&lt;",Rawdata!CP37)),Rawdata!$C37/2,IF(ISBLANK(Rawdata!CP37),"",Rawdata!CP37))</f>
        <v>15</v>
      </c>
      <c r="CT37">
        <f>IF(ISNUMBER(SEARCH("&lt;",Rawdata!CQ37)),Rawdata!$C37/2,IF(ISBLANK(Rawdata!CQ37),"",Rawdata!CQ37))</f>
        <v>179</v>
      </c>
      <c r="CU37">
        <f>IF(ISNUMBER(SEARCH("&lt;",Rawdata!CR37)),Rawdata!$C37/2,IF(ISBLANK(Rawdata!CR37),"",Rawdata!CR37))</f>
        <v>15</v>
      </c>
      <c r="CV37">
        <f>IF(ISNUMBER(SEARCH("&lt;",Rawdata!CS37)),Rawdata!$C37/2,IF(ISBLANK(Rawdata!CS37),"",Rawdata!CS37))</f>
        <v>835</v>
      </c>
      <c r="CW37">
        <f>IF(ISNUMBER(SEARCH("&lt;",Rawdata!CT37)),Rawdata!$C37/2,IF(ISBLANK(Rawdata!CT37),"",Rawdata!CT37))</f>
        <v>798</v>
      </c>
      <c r="CX37">
        <f>IF(ISNUMBER(SEARCH("&lt;",Rawdata!CU37)),Rawdata!$C37/2,IF(ISBLANK(Rawdata!CU37),"",Rawdata!CU37))</f>
        <v>15</v>
      </c>
      <c r="CY37">
        <f>IF(ISNUMBER(SEARCH("&lt;",Rawdata!CV37)),Rawdata!$C37/2,IF(ISBLANK(Rawdata!CV37),"",Rawdata!CV37))</f>
        <v>15</v>
      </c>
      <c r="CZ37">
        <f>IF(ISNUMBER(SEARCH("&lt;",Rawdata!CW37)),Rawdata!$C37/2,IF(ISBLANK(Rawdata!CW37),"",Rawdata!CW37))</f>
        <v>15</v>
      </c>
      <c r="DA37">
        <f>IF(ISNUMBER(SEARCH("&lt;",Rawdata!CX37)),Rawdata!$C37/2,IF(ISBLANK(Rawdata!CX37),"",Rawdata!CX37))</f>
        <v>15</v>
      </c>
      <c r="DB37">
        <f>IF(ISNUMBER(SEARCH("&lt;",Rawdata!CY37)),Rawdata!$C37/2,IF(ISBLANK(Rawdata!CY37),"",Rawdata!CY37))</f>
        <v>15</v>
      </c>
      <c r="DC37">
        <f>IF(ISNUMBER(SEARCH("&lt;",Rawdata!CZ37)),Rawdata!$C37/2,IF(ISBLANK(Rawdata!CZ37),"",Rawdata!CZ37))</f>
        <v>63.6</v>
      </c>
      <c r="DD37">
        <f>IF(ISNUMBER(SEARCH("&lt;",Rawdata!DA37)),Rawdata!$C37/2,IF(ISBLANK(Rawdata!DA37),"",Rawdata!DA37))</f>
        <v>601</v>
      </c>
      <c r="DE37">
        <f>IF(ISNUMBER(SEARCH("&lt;",Rawdata!DB37)),Rawdata!$C37/2,IF(ISBLANK(Rawdata!DB37),"",Rawdata!DB37))</f>
        <v>15</v>
      </c>
      <c r="DF37">
        <f>IF(ISNUMBER(SEARCH("&lt;",Rawdata!DC37)),Rawdata!$C37/2,IF(ISBLANK(Rawdata!DC37),"",Rawdata!DC37))</f>
        <v>48.5</v>
      </c>
      <c r="DG37">
        <f>IF(ISNUMBER(SEARCH("&lt;",Rawdata!DD37)),Rawdata!$C37/2,IF(ISBLANK(Rawdata!DD37),"",Rawdata!DD37))</f>
        <v>15</v>
      </c>
      <c r="DH37">
        <f>IF(ISNUMBER(SEARCH("&lt;",Rawdata!DE37)),Rawdata!$C37/2,IF(ISBLANK(Rawdata!DE37),"",Rawdata!DE37))</f>
        <v>696</v>
      </c>
      <c r="DI37">
        <f>IF(ISNUMBER(SEARCH("&lt;",Rawdata!DF37)),Rawdata!$C37/2,IF(ISBLANK(Rawdata!DF37),"",Rawdata!DF37))</f>
        <v>41.8</v>
      </c>
      <c r="DJ37">
        <f>IF(ISNUMBER(SEARCH("&lt;",Rawdata!DG37)),Rawdata!$C37/2,IF(ISBLANK(Rawdata!DG37),"",Rawdata!DG37))</f>
        <v>15</v>
      </c>
      <c r="DK37">
        <f>IF(ISNUMBER(SEARCH("&lt;",Rawdata!DH37)),Rawdata!$C37/2,IF(ISBLANK(Rawdata!DH37),"",Rawdata!DH37))</f>
        <v>46.4</v>
      </c>
      <c r="DL37">
        <f>IF(ISNUMBER(SEARCH("&lt;",Rawdata!DI37)),Rawdata!$C37/2,IF(ISBLANK(Rawdata!DI37),"",Rawdata!DI37))</f>
        <v>15</v>
      </c>
      <c r="DM37">
        <f>IF(ISNUMBER(SEARCH("&lt;",Rawdata!DJ37)),Rawdata!$C37/2,IF(ISBLANK(Rawdata!DJ37),"",Rawdata!DJ37))</f>
        <v>408</v>
      </c>
      <c r="DN37">
        <f>IF(ISNUMBER(SEARCH("&lt;",Rawdata!DK37)),Rawdata!$C37/2,IF(ISBLANK(Rawdata!DK37),"",Rawdata!DK37))</f>
        <v>30</v>
      </c>
      <c r="DO37">
        <f>IF(ISNUMBER(SEARCH("&lt;",Rawdata!DL37)),Rawdata!$C37/2,IF(ISBLANK(Rawdata!DL37),"",Rawdata!DL37))</f>
        <v>15</v>
      </c>
      <c r="DP37">
        <f>IF(ISNUMBER(SEARCH("&lt;",Rawdata!DM37)),Rawdata!$C37/2,IF(ISBLANK(Rawdata!DM37),"",Rawdata!DM37))</f>
        <v>15</v>
      </c>
      <c r="DQ37">
        <f>IF(ISNUMBER(SEARCH("&lt;",Rawdata!DN37)),Rawdata!$C37/2,IF(ISBLANK(Rawdata!DN37),"",Rawdata!DN37))</f>
        <v>15</v>
      </c>
      <c r="DR37">
        <f>IF(ISNUMBER(SEARCH("&lt;",Rawdata!DO37)),Rawdata!$C37/2,IF(ISBLANK(Rawdata!DO37),"",Rawdata!DO37))</f>
        <v>745</v>
      </c>
      <c r="DS37">
        <f>IF(ISNUMBER(SEARCH("&lt;",Rawdata!DP37)),Rawdata!$C37/2,IF(ISBLANK(Rawdata!DP37),"",Rawdata!DP37))</f>
        <v>15</v>
      </c>
      <c r="DT37">
        <f>IF(ISNUMBER(SEARCH("&lt;",Rawdata!DQ37)),Rawdata!$C37/2,IF(ISBLANK(Rawdata!DQ37),"",Rawdata!DQ37))</f>
        <v>15</v>
      </c>
      <c r="DU37">
        <f>IF(ISNUMBER(SEARCH("&lt;",Rawdata!DR37)),Rawdata!$C37/2,IF(ISBLANK(Rawdata!DR37),"",Rawdata!DR37))</f>
        <v>62</v>
      </c>
      <c r="DV37">
        <f>IF(ISNUMBER(SEARCH("&lt;",Rawdata!DS37)),Rawdata!$C37/2,IF(ISBLANK(Rawdata!DS37),"",Rawdata!DS37))</f>
        <v>472</v>
      </c>
      <c r="DW37">
        <f>IF(ISNUMBER(SEARCH("&lt;",Rawdata!DT37)),Rawdata!$C37/2,IF(ISBLANK(Rawdata!DT37),"",Rawdata!DT37))</f>
        <v>687</v>
      </c>
      <c r="DX37">
        <f>IF(ISNUMBER(SEARCH("&lt;",Rawdata!DU37)),Rawdata!$C37/2,IF(ISBLANK(Rawdata!DU37),"",Rawdata!DU37))</f>
        <v>64.900000000000006</v>
      </c>
      <c r="DY37">
        <f>IF(ISNUMBER(SEARCH("&lt;",Rawdata!DV37)),Rawdata!$C37/2,IF(ISBLANK(Rawdata!DV37),"",Rawdata!DV37))</f>
        <v>15</v>
      </c>
      <c r="DZ37">
        <f>IF(ISNUMBER(SEARCH("&lt;",Rawdata!DW37)),Rawdata!$C37/2,IF(ISBLANK(Rawdata!DW37),"",Rawdata!DW37))</f>
        <v>57.5</v>
      </c>
      <c r="EA37">
        <f>IF(ISNUMBER(SEARCH("&lt;",Rawdata!DX37)),Rawdata!$C37/2,IF(ISBLANK(Rawdata!DX37),"",Rawdata!DX37))</f>
        <v>15</v>
      </c>
      <c r="EB37">
        <f>IF(ISNUMBER(SEARCH("&lt;",Rawdata!DY37)),Rawdata!$C37/2,IF(ISBLANK(Rawdata!DY37),"",Rawdata!DY37))</f>
        <v>312</v>
      </c>
      <c r="EC37">
        <f>IF(ISNUMBER(SEARCH("&lt;",Rawdata!DZ37)),Rawdata!$C37/2,IF(ISBLANK(Rawdata!DZ37),"",Rawdata!DZ37))</f>
        <v>50.7</v>
      </c>
      <c r="ED37">
        <f>IF(ISNUMBER(SEARCH("&lt;",Rawdata!EA37)),Rawdata!$C37/2,IF(ISBLANK(Rawdata!EA37),"",Rawdata!EA37))</f>
        <v>15</v>
      </c>
      <c r="EE37">
        <f>IF(ISNUMBER(SEARCH("&lt;",Rawdata!EB37)),Rawdata!$C37/2,IF(ISBLANK(Rawdata!EB37),"",Rawdata!EB37))</f>
        <v>15</v>
      </c>
      <c r="EF37">
        <f>IF(ISNUMBER(SEARCH("&lt;",Rawdata!EC37)),Rawdata!$C37/2,IF(ISBLANK(Rawdata!EC37),"",Rawdata!EC37))</f>
        <v>15</v>
      </c>
      <c r="EG37">
        <f>IF(ISNUMBER(SEARCH("&lt;",Rawdata!ED37)),Rawdata!$C37/2,IF(ISBLANK(Rawdata!ED37),"",Rawdata!ED37))</f>
        <v>525</v>
      </c>
      <c r="EH37">
        <f>IF(ISNUMBER(SEARCH("&lt;",Rawdata!EE37)),Rawdata!$C37/2,IF(ISBLANK(Rawdata!EE37),"",Rawdata!EE37))</f>
        <v>15</v>
      </c>
      <c r="EI37">
        <f>IF(ISNUMBER(SEARCH("&lt;",Rawdata!EF37)),Rawdata!$C37/2,IF(ISBLANK(Rawdata!EF37),"",Rawdata!EF37))</f>
        <v>15</v>
      </c>
      <c r="EJ37">
        <f>IF(ISNUMBER(SEARCH("&lt;",Rawdata!EG37)),Rawdata!$C37/2,IF(ISBLANK(Rawdata!EG37),"",Rawdata!EG37))</f>
        <v>15</v>
      </c>
      <c r="EK37">
        <f>IF(ISNUMBER(SEARCH("&lt;",Rawdata!EH37)),Rawdata!$C37/2,IF(ISBLANK(Rawdata!EH37),"",Rawdata!EH37))</f>
        <v>47.5</v>
      </c>
      <c r="EL37">
        <f>IF(ISNUMBER(SEARCH("&lt;",Rawdata!EI37)),Rawdata!$C37/2,IF(ISBLANK(Rawdata!EI37),"",Rawdata!EI37))</f>
        <v>643</v>
      </c>
      <c r="EM37">
        <f>IF(ISNUMBER(SEARCH("&lt;",Rawdata!EJ37)),Rawdata!$C37/2,IF(ISBLANK(Rawdata!EJ37),"",Rawdata!EJ37))</f>
        <v>15</v>
      </c>
      <c r="EN37">
        <f>IF(ISNUMBER(SEARCH("&lt;",Rawdata!EK37)),Rawdata!$C37/2,IF(ISBLANK(Rawdata!EK37),"",Rawdata!EK37))</f>
        <v>15</v>
      </c>
      <c r="EO37">
        <f>IF(ISNUMBER(SEARCH("&lt;",Rawdata!EL37)),Rawdata!$C37/2,IF(ISBLANK(Rawdata!EL37),"",Rawdata!EL37))</f>
        <v>41.4</v>
      </c>
      <c r="EP37">
        <f>IF(ISNUMBER(SEARCH("&lt;",Rawdata!EM37)),Rawdata!$C37/2,IF(ISBLANK(Rawdata!EM37),"",Rawdata!EM37))</f>
        <v>36.799999999999997</v>
      </c>
      <c r="EQ37">
        <f>IF(ISNUMBER(SEARCH("&lt;",Rawdata!EN37)),Rawdata!$C37/2,IF(ISBLANK(Rawdata!EN37),"",Rawdata!EN37))</f>
        <v>15</v>
      </c>
      <c r="ER37">
        <f>IF(ISNUMBER(SEARCH("&lt;",Rawdata!EO37)),Rawdata!$C37/2,IF(ISBLANK(Rawdata!EO37),"",Rawdata!EO37))</f>
        <v>15</v>
      </c>
      <c r="ES37">
        <f>IF(ISNUMBER(SEARCH("&lt;",Rawdata!EP37)),Rawdata!$C37/2,IF(ISBLANK(Rawdata!EP37),"",Rawdata!EP37))</f>
        <v>468</v>
      </c>
      <c r="ET37">
        <f>IF(ISNUMBER(SEARCH("&lt;",Rawdata!EQ37)),Rawdata!$C37/2,IF(ISBLANK(Rawdata!EQ37),"",Rawdata!EQ37))</f>
        <v>15</v>
      </c>
      <c r="EU37">
        <f>IF(ISNUMBER(SEARCH("&lt;",Rawdata!ER37)),Rawdata!$C37/2,IF(ISBLANK(Rawdata!ER37),"",Rawdata!ER37))</f>
        <v>15</v>
      </c>
      <c r="EV37">
        <f>IF(ISNUMBER(SEARCH("&lt;",Rawdata!ES37)),Rawdata!$C37/2,IF(ISBLANK(Rawdata!ES37),"",Rawdata!ES37))</f>
        <v>64.099999999999994</v>
      </c>
      <c r="EW37">
        <f>IF(ISNUMBER(SEARCH("&lt;",Rawdata!ET37)),Rawdata!$C37/2,IF(ISBLANK(Rawdata!ET37),"",Rawdata!ET37))</f>
        <v>15</v>
      </c>
      <c r="EX37">
        <f>IF(ISNUMBER(SEARCH("&lt;",Rawdata!EU37)),Rawdata!$C37/2,IF(ISBLANK(Rawdata!EU37),"",Rawdata!EU37))</f>
        <v>144</v>
      </c>
      <c r="EY37">
        <f>IF(ISNUMBER(SEARCH("&lt;",Rawdata!EV37)),Rawdata!$C37/2,IF(ISBLANK(Rawdata!EV37),"",Rawdata!EV37))</f>
        <v>15</v>
      </c>
      <c r="EZ37">
        <f>IF(ISNUMBER(SEARCH("&lt;",Rawdata!EW37)),Rawdata!$C37/2,IF(ISBLANK(Rawdata!EW37),"",Rawdata!EW37))</f>
        <v>348</v>
      </c>
      <c r="FA37">
        <f>IF(ISNUMBER(SEARCH("&lt;",Rawdata!EX37)),Rawdata!$C37/2,IF(ISBLANK(Rawdata!EX37),"",Rawdata!EX37))</f>
        <v>358</v>
      </c>
      <c r="FB37">
        <f>IF(ISNUMBER(SEARCH("&lt;",Rawdata!EY37)),Rawdata!$C37/2,IF(ISBLANK(Rawdata!EY37),"",Rawdata!EY37))</f>
        <v>15</v>
      </c>
      <c r="FC37">
        <f>IF(ISNUMBER(SEARCH("&lt;",Rawdata!EZ37)),Rawdata!$C37/2,IF(ISBLANK(Rawdata!EZ37),"",Rawdata!EZ37))</f>
        <v>120</v>
      </c>
      <c r="FD37">
        <f>IF(ISNUMBER(SEARCH("&lt;",Rawdata!FA37)),Rawdata!$C37/2,IF(ISBLANK(Rawdata!FA37),"",Rawdata!FA37))</f>
        <v>15</v>
      </c>
      <c r="FE37">
        <f>IF(ISNUMBER(SEARCH("&lt;",Rawdata!FB37)),Rawdata!$C37/2,IF(ISBLANK(Rawdata!FB37),"",Rawdata!FB37))</f>
        <v>364</v>
      </c>
      <c r="FF37">
        <f>IF(ISNUMBER(SEARCH("&lt;",Rawdata!FC37)),Rawdata!$C37/2,IF(ISBLANK(Rawdata!FC37),"",Rawdata!FC37))</f>
        <v>148</v>
      </c>
      <c r="FG37">
        <f>IF(ISNUMBER(SEARCH("&lt;",Rawdata!FD37)),Rawdata!$C37/2,IF(ISBLANK(Rawdata!FD37),"",Rawdata!FD37))</f>
        <v>15</v>
      </c>
      <c r="FH37">
        <f>IF(ISNUMBER(SEARCH("&lt;",Rawdata!FE37)),Rawdata!$C37/2,IF(ISBLANK(Rawdata!FE37),"",Rawdata!FE37))</f>
        <v>49.6</v>
      </c>
      <c r="FI37">
        <f>IF(ISNUMBER(SEARCH("&lt;",Rawdata!FF37)),Rawdata!$C37/2,IF(ISBLANK(Rawdata!FF37),"",Rawdata!FF37))</f>
        <v>15</v>
      </c>
      <c r="FJ37">
        <f>IF(ISNUMBER(SEARCH("&lt;",Rawdata!FG37)),Rawdata!$C37/2,IF(ISBLANK(Rawdata!FG37),"",Rawdata!FG37))</f>
        <v>363</v>
      </c>
      <c r="FK37">
        <f>IF(ISNUMBER(SEARCH("&lt;",Rawdata!FH37)),Rawdata!$C37/2,IF(ISBLANK(Rawdata!FH37),"",Rawdata!FH37))</f>
        <v>114</v>
      </c>
      <c r="FL37">
        <f>IF(ISNUMBER(SEARCH("&lt;",Rawdata!FI37)),Rawdata!$C37/2,IF(ISBLANK(Rawdata!FI37),"",Rawdata!FI37))</f>
        <v>15</v>
      </c>
      <c r="FM37">
        <f>IF(ISNUMBER(SEARCH("&lt;",Rawdata!FJ37)),Rawdata!$C37/2,IF(ISBLANK(Rawdata!FJ37),"",Rawdata!FJ37))</f>
        <v>79.599999999999994</v>
      </c>
      <c r="FN37">
        <f>IF(ISNUMBER(SEARCH("&lt;",Rawdata!FK37)),Rawdata!$C37/2,IF(ISBLANK(Rawdata!FK37),"",Rawdata!FK37))</f>
        <v>15</v>
      </c>
      <c r="FO37">
        <f>IF(ISNUMBER(SEARCH("&lt;",Rawdata!FL37)),Rawdata!$C37/2,IF(ISBLANK(Rawdata!FL37),"",Rawdata!FL37))</f>
        <v>511</v>
      </c>
      <c r="FP37">
        <f>IF(ISNUMBER(SEARCH("&lt;",Rawdata!FM37)),Rawdata!$C37/2,IF(ISBLANK(Rawdata!FM37),"",Rawdata!FM37))</f>
        <v>116</v>
      </c>
      <c r="FQ37">
        <f>IF(ISNUMBER(SEARCH("&lt;",Rawdata!FN37)),Rawdata!$C37/2,IF(ISBLANK(Rawdata!FN37),"",Rawdata!FN37))</f>
        <v>15</v>
      </c>
      <c r="FR37">
        <f>IF(ISNUMBER(SEARCH("&lt;",Rawdata!FO37)),Rawdata!$C37/2,IF(ISBLANK(Rawdata!FO37),"",Rawdata!FO37))</f>
        <v>15</v>
      </c>
      <c r="FS37">
        <f>IF(ISNUMBER(SEARCH("&lt;",Rawdata!FP37)),Rawdata!$C37/2,IF(ISBLANK(Rawdata!FP37),"",Rawdata!FP37))</f>
        <v>15</v>
      </c>
      <c r="FT37">
        <f>IF(ISNUMBER(SEARCH("&lt;",Rawdata!FQ37)),Rawdata!$C37/2,IF(ISBLANK(Rawdata!FQ37),"",Rawdata!FQ37))</f>
        <v>331</v>
      </c>
      <c r="FU37">
        <f>IF(ISNUMBER(SEARCH("&lt;",Rawdata!FR37)),Rawdata!$C37/2,IF(ISBLANK(Rawdata!FR37),"",Rawdata!FR37))</f>
        <v>15</v>
      </c>
      <c r="FV37">
        <f>IF(ISNUMBER(SEARCH("&lt;",Rawdata!FS37)),Rawdata!$C37/2,IF(ISBLANK(Rawdata!FS37),"",Rawdata!FS37))</f>
        <v>15</v>
      </c>
      <c r="FW37">
        <f>IF(ISNUMBER(SEARCH("&lt;",Rawdata!FT37)),Rawdata!$C37/2,IF(ISBLANK(Rawdata!FT37),"",Rawdata!FT37))</f>
        <v>138</v>
      </c>
      <c r="FX37">
        <f>IF(ISNUMBER(SEARCH("&lt;",Rawdata!FU37)),Rawdata!$C37/2,IF(ISBLANK(Rawdata!FU37),"",Rawdata!FU37))</f>
        <v>15</v>
      </c>
      <c r="FY37">
        <f>IF(ISNUMBER(SEARCH("&lt;",Rawdata!FV37)),Rawdata!$C37/2,IF(ISBLANK(Rawdata!FV37),"",Rawdata!FV37))</f>
        <v>395</v>
      </c>
      <c r="FZ37">
        <f>IF(ISNUMBER(SEARCH("&lt;",Rawdata!FW37)),Rawdata!$C37/2,IF(ISBLANK(Rawdata!FW37),"",Rawdata!FW37))</f>
        <v>146</v>
      </c>
      <c r="GA37">
        <f>IF(ISNUMBER(SEARCH("&lt;",Rawdata!FX37)),Rawdata!$C37/2,IF(ISBLANK(Rawdata!FX37),"",Rawdata!FX37))</f>
        <v>15</v>
      </c>
      <c r="GB37">
        <f>IF(ISNUMBER(SEARCH("&lt;",Rawdata!FY37)),Rawdata!$C37/2,IF(ISBLANK(Rawdata!FY37),"",Rawdata!FY37))</f>
        <v>501</v>
      </c>
      <c r="GC37">
        <f>IF(ISNUMBER(SEARCH("&lt;",Rawdata!FZ37)),Rawdata!$C37/2,IF(ISBLANK(Rawdata!FZ37),"",Rawdata!FZ37))</f>
        <v>15</v>
      </c>
      <c r="GD37">
        <f>IF(ISNUMBER(SEARCH("&lt;",Rawdata!GA37)),Rawdata!$C37/2,IF(ISBLANK(Rawdata!GA37),"",Rawdata!GA37))</f>
        <v>458</v>
      </c>
      <c r="GE37">
        <f>IF(ISNUMBER(SEARCH("&lt;",Rawdata!GB37)),Rawdata!$C37/2,IF(ISBLANK(Rawdata!GB37),"",Rawdata!GB37))</f>
        <v>88.5</v>
      </c>
      <c r="GF37">
        <f>IF(ISNUMBER(SEARCH("&lt;",Rawdata!GC37)),Rawdata!$C37/2,IF(ISBLANK(Rawdata!GC37),"",Rawdata!GC37))</f>
        <v>15</v>
      </c>
      <c r="GG37">
        <f>IF(ISNUMBER(SEARCH("&lt;",Rawdata!GD37)),Rawdata!$C37/2,IF(ISBLANK(Rawdata!GD37),"",Rawdata!GD37))</f>
        <v>15</v>
      </c>
      <c r="GH37">
        <f>IF(ISNUMBER(SEARCH("&lt;",Rawdata!GE37)),Rawdata!$C37/2,IF(ISBLANK(Rawdata!GE37),"",Rawdata!GE37))</f>
        <v>15</v>
      </c>
      <c r="GI37">
        <f>IF(ISNUMBER(SEARCH("&lt;",Rawdata!GF37)),Rawdata!$C37/2,IF(ISBLANK(Rawdata!GF37),"",Rawdata!GF37))</f>
        <v>1420</v>
      </c>
      <c r="GJ37">
        <f>IF(ISNUMBER(SEARCH("&lt;",Rawdata!GG37)),Rawdata!$C37/2,IF(ISBLANK(Rawdata!GG37),"",Rawdata!GG37))</f>
        <v>40.200000000000003</v>
      </c>
      <c r="GK37">
        <f>IF(ISNUMBER(SEARCH("&lt;",Rawdata!GH37)),Rawdata!$C37/2,IF(ISBLANK(Rawdata!GH37),"",Rawdata!GH37))</f>
        <v>15</v>
      </c>
      <c r="GL37">
        <f>IF(ISNUMBER(SEARCH("&lt;",Rawdata!GI37)),Rawdata!$C37/2,IF(ISBLANK(Rawdata!GI37),"",Rawdata!GI37))</f>
        <v>312</v>
      </c>
      <c r="GM37">
        <f>IF(ISNUMBER(SEARCH("&lt;",Rawdata!GJ37)),Rawdata!$C37/2,IF(ISBLANK(Rawdata!GJ37),"",Rawdata!GJ37))</f>
        <v>15</v>
      </c>
      <c r="GN37">
        <f>IF(ISNUMBER(SEARCH("&lt;",Rawdata!GK37)),Rawdata!$C37/2,IF(ISBLANK(Rawdata!GK37),"",Rawdata!GK37))</f>
        <v>230</v>
      </c>
      <c r="GO37">
        <f>IF(ISNUMBER(SEARCH("&lt;",Rawdata!GL37)),Rawdata!$C37/2,IF(ISBLANK(Rawdata!GL37),"",Rawdata!GL37))</f>
        <v>385</v>
      </c>
      <c r="GP37">
        <f>IF(ISNUMBER(SEARCH("&lt;",Rawdata!GM37)),Rawdata!$C37/2,IF(ISBLANK(Rawdata!GM37),"",Rawdata!GM37))</f>
        <v>15</v>
      </c>
      <c r="GQ37">
        <f>IF(ISNUMBER(SEARCH("&lt;",Rawdata!GN37)),Rawdata!$C37/2,IF(ISBLANK(Rawdata!GN37),"",Rawdata!GN37))</f>
        <v>212</v>
      </c>
      <c r="GR37">
        <f>IF(ISNUMBER(SEARCH("&lt;",Rawdata!GO37)),Rawdata!$C37/2,IF(ISBLANK(Rawdata!GO37),"",Rawdata!GO37))</f>
        <v>15</v>
      </c>
      <c r="GS37">
        <f>IF(ISNUMBER(SEARCH("&lt;",Rawdata!GP37)),Rawdata!$C37/2,IF(ISBLANK(Rawdata!GP37),"",Rawdata!GP37))</f>
        <v>156</v>
      </c>
      <c r="GT37">
        <f>IF(ISNUMBER(SEARCH("&lt;",Rawdata!GQ37)),Rawdata!$C37/2,IF(ISBLANK(Rawdata!GQ37),"",Rawdata!GQ37))</f>
        <v>380</v>
      </c>
      <c r="GU37">
        <f>IF(ISNUMBER(SEARCH("&lt;",Rawdata!GR37)),Rawdata!$C37/2,IF(ISBLANK(Rawdata!GR37),"",Rawdata!GR37))</f>
        <v>15</v>
      </c>
      <c r="GV37">
        <f>IF(ISNUMBER(SEARCH("&lt;",Rawdata!GS37)),Rawdata!$C37/2,IF(ISBLANK(Rawdata!GS37),"",Rawdata!GS37))</f>
        <v>180</v>
      </c>
      <c r="GW37">
        <f>IF(ISNUMBER(SEARCH("&lt;",Rawdata!GT37)),Rawdata!$C37/2,IF(ISBLANK(Rawdata!GT37),"",Rawdata!GT37))</f>
        <v>15</v>
      </c>
      <c r="GX37">
        <f>IF(ISNUMBER(SEARCH("&lt;",Rawdata!GU37)),Rawdata!$C37/2,IF(ISBLANK(Rawdata!GU37),"",Rawdata!GU37))</f>
        <v>434</v>
      </c>
      <c r="GY37">
        <f>IF(ISNUMBER(SEARCH("&lt;",Rawdata!GV37)),Rawdata!$C37/2,IF(ISBLANK(Rawdata!GV37),"",Rawdata!GV37))</f>
        <v>215</v>
      </c>
      <c r="GZ37">
        <f>IF(ISNUMBER(SEARCH("&lt;",Rawdata!GW37)),Rawdata!$C37/2,IF(ISBLANK(Rawdata!GW37),"",Rawdata!GW37))</f>
        <v>15</v>
      </c>
      <c r="HA37">
        <f>IF(ISNUMBER(SEARCH("&lt;",Rawdata!GX37)),Rawdata!$C37/2,IF(ISBLANK(Rawdata!GX37),"",Rawdata!GX37))</f>
        <v>154</v>
      </c>
      <c r="HB37">
        <f>IF(ISNUMBER(SEARCH("&lt;",Rawdata!GY37)),Rawdata!$C37/2,IF(ISBLANK(Rawdata!GY37),"",Rawdata!GY37))</f>
        <v>15</v>
      </c>
      <c r="HC37">
        <f>IF(ISNUMBER(SEARCH("&lt;",Rawdata!GZ37)),Rawdata!$C37/2,IF(ISBLANK(Rawdata!GZ37),"",Rawdata!GZ37))</f>
        <v>251</v>
      </c>
      <c r="HD37">
        <f>IF(ISNUMBER(SEARCH("&lt;",Rawdata!HA37)),Rawdata!$C37/2,IF(ISBLANK(Rawdata!HA37),"",Rawdata!HA37))</f>
        <v>233</v>
      </c>
      <c r="HE37">
        <f>IF(ISNUMBER(SEARCH("&lt;",Rawdata!HB37)),Rawdata!$C37/2,IF(ISBLANK(Rawdata!HB37),"",Rawdata!HB37))</f>
        <v>15</v>
      </c>
      <c r="HF37">
        <f>IF(ISNUMBER(SEARCH("&lt;",Rawdata!HC37)),Rawdata!$C37/2,IF(ISBLANK(Rawdata!HC37),"",Rawdata!HC37))</f>
        <v>395</v>
      </c>
      <c r="HG37">
        <f>IF(ISNUMBER(SEARCH("&lt;",Rawdata!HD37)),Rawdata!$C37/2,IF(ISBLANK(Rawdata!HD37),"",Rawdata!HD37))</f>
        <v>15</v>
      </c>
      <c r="HH37">
        <f>IF(ISNUMBER(SEARCH("&lt;",Rawdata!HE37)),Rawdata!$C37/2,IF(ISBLANK(Rawdata!HE37),"",Rawdata!HE37))</f>
        <v>328</v>
      </c>
      <c r="HI37">
        <f>IF(ISNUMBER(SEARCH("&lt;",Rawdata!HF37)),Rawdata!$C37/2,IF(ISBLANK(Rawdata!HF37),"",Rawdata!HF37))</f>
        <v>186</v>
      </c>
      <c r="HJ37">
        <f>IF(ISNUMBER(SEARCH("&lt;",Rawdata!HG37)),Rawdata!$C37/2,IF(ISBLANK(Rawdata!HG37),"",Rawdata!HG37))</f>
        <v>15</v>
      </c>
      <c r="HK37">
        <f>IF(ISNUMBER(SEARCH("&lt;",Rawdata!HH37)),Rawdata!$C37/2,IF(ISBLANK(Rawdata!HH37),"",Rawdata!HH37))</f>
        <v>38.6</v>
      </c>
      <c r="HL37">
        <f>IF(ISNUMBER(SEARCH("&lt;",Rawdata!HI37)),Rawdata!$C37/2,IF(ISBLANK(Rawdata!HI37),"",Rawdata!HI37))</f>
        <v>15</v>
      </c>
      <c r="HM37">
        <f>IF(ISNUMBER(SEARCH("&lt;",Rawdata!HJ37)),Rawdata!$C37/2,IF(ISBLANK(Rawdata!HJ37),"",Rawdata!HJ37))</f>
        <v>250</v>
      </c>
      <c r="HN37">
        <f>IF(ISNUMBER(SEARCH("&lt;",Rawdata!HK37)),Rawdata!$C37/2,IF(ISBLANK(Rawdata!HK37),"",Rawdata!HK37))</f>
        <v>37.6</v>
      </c>
      <c r="HO37">
        <f>IF(ISNUMBER(SEARCH("&lt;",Rawdata!HL37)),Rawdata!$C37/2,IF(ISBLANK(Rawdata!HL37),"",Rawdata!HL37))</f>
        <v>15</v>
      </c>
      <c r="HP37">
        <f>IF(ISNUMBER(SEARCH("&lt;",Rawdata!HM37)),Rawdata!$C37/2,IF(ISBLANK(Rawdata!HM37),"",Rawdata!HM37))</f>
        <v>78.5</v>
      </c>
      <c r="HQ37">
        <f>IF(ISNUMBER(SEARCH("&lt;",Rawdata!HN37)),Rawdata!$C37/2,IF(ISBLANK(Rawdata!HN37),"",Rawdata!HN37))</f>
        <v>15</v>
      </c>
      <c r="HR37">
        <f>IF(ISNUMBER(SEARCH("&lt;",Rawdata!HO37)),Rawdata!$C37/2,IF(ISBLANK(Rawdata!HO37),"",Rawdata!HO37))</f>
        <v>81.8</v>
      </c>
      <c r="HS37">
        <f>IF(ISNUMBER(SEARCH("&lt;",Rawdata!HP37)),Rawdata!$C37/2,IF(ISBLANK(Rawdata!HP37),"",Rawdata!HP37))</f>
        <v>168</v>
      </c>
      <c r="HT37">
        <f>IF(ISNUMBER(SEARCH("&lt;",Rawdata!HQ37)),Rawdata!$C37/2,IF(ISBLANK(Rawdata!HQ37),"",Rawdata!HQ37))</f>
        <v>15</v>
      </c>
      <c r="HU37">
        <f>IF(ISNUMBER(SEARCH("&lt;",Rawdata!HR37)),Rawdata!$C37/2,IF(ISBLANK(Rawdata!HR37),"",Rawdata!HR37))</f>
        <v>149</v>
      </c>
      <c r="HV37">
        <f>IF(ISNUMBER(SEARCH("&lt;",Rawdata!HS37)),Rawdata!$C37/2,IF(ISBLANK(Rawdata!HS37),"",Rawdata!HS37))</f>
        <v>15</v>
      </c>
      <c r="HW37">
        <f>IF(ISNUMBER(SEARCH("&lt;",Rawdata!HT37)),Rawdata!$C37/2,IF(ISBLANK(Rawdata!HT37),"",Rawdata!HT37))</f>
        <v>264</v>
      </c>
      <c r="HX37">
        <f>IF(ISNUMBER(SEARCH("&lt;",Rawdata!HU37)),Rawdata!$C37/2,IF(ISBLANK(Rawdata!HU37),"",Rawdata!HU37))</f>
        <v>179</v>
      </c>
      <c r="HY37">
        <f>IF(ISNUMBER(SEARCH("&lt;",Rawdata!HV37)),Rawdata!$C37/2,IF(ISBLANK(Rawdata!HV37),"",Rawdata!HV37))</f>
        <v>15</v>
      </c>
      <c r="HZ37">
        <f>IF(ISNUMBER(SEARCH("&lt;",Rawdata!HW37)),Rawdata!$C37/2,IF(ISBLANK(Rawdata!HW37),"",Rawdata!HW37))</f>
        <v>98.3</v>
      </c>
      <c r="IA37">
        <f>IF(ISNUMBER(SEARCH("&lt;",Rawdata!HX37)),Rawdata!$C37/2,IF(ISBLANK(Rawdata!HX37),"",Rawdata!HX37))</f>
        <v>15</v>
      </c>
      <c r="IB37">
        <f>IF(ISNUMBER(SEARCH("&lt;",Rawdata!HY37)),Rawdata!$C37/2,IF(ISBLANK(Rawdata!HY37),"",Rawdata!HY37))</f>
        <v>206</v>
      </c>
      <c r="IC37">
        <f>IF(ISNUMBER(SEARCH("&lt;",Rawdata!HZ37)),Rawdata!$C37/2,IF(ISBLANK(Rawdata!HZ37),"",Rawdata!HZ37))</f>
        <v>138</v>
      </c>
      <c r="ID37">
        <f>IF(ISNUMBER(SEARCH("&lt;",Rawdata!IA37)),Rawdata!$C37/2,IF(ISBLANK(Rawdata!IA37),"",Rawdata!IA37))</f>
        <v>15</v>
      </c>
      <c r="IE37">
        <f>IF(ISNUMBER(SEARCH("&lt;",Rawdata!IB37)),Rawdata!$C37/2,IF(ISBLANK(Rawdata!IB37),"",Rawdata!IB37))</f>
        <v>15</v>
      </c>
      <c r="IF37">
        <f>IF(ISNUMBER(SEARCH("&lt;",Rawdata!IC37)),Rawdata!$C37/2,IF(ISBLANK(Rawdata!IC37),"",Rawdata!IC37))</f>
        <v>15</v>
      </c>
      <c r="IG37">
        <f>IF(ISNUMBER(SEARCH("&lt;",Rawdata!ID37)),Rawdata!$C37/2,IF(ISBLANK(Rawdata!ID37),"",Rawdata!ID37))</f>
        <v>505</v>
      </c>
      <c r="IH37">
        <f>IF(ISNUMBER(SEARCH("&lt;",Rawdata!IE37)),Rawdata!$C37/2,IF(ISBLANK(Rawdata!IE37),"",Rawdata!IE37))</f>
        <v>43.5</v>
      </c>
      <c r="II37">
        <f>IF(ISNUMBER(SEARCH("&lt;",Rawdata!IF37)),Rawdata!$C37/2,IF(ISBLANK(Rawdata!IF37),"",Rawdata!IF37))</f>
        <v>15</v>
      </c>
      <c r="IJ37">
        <f>IF(ISNUMBER(SEARCH("&lt;",Rawdata!IG37)),Rawdata!$C37/2,IF(ISBLANK(Rawdata!IG37),"",Rawdata!IG37))</f>
        <v>99.8</v>
      </c>
      <c r="IK37">
        <f>IF(ISNUMBER(SEARCH("&lt;",Rawdata!IH37)),Rawdata!$C37/2,IF(ISBLANK(Rawdata!IH37),"",Rawdata!IH37))</f>
        <v>15</v>
      </c>
      <c r="IL37">
        <f>IF(ISNUMBER(SEARCH("&lt;",Rawdata!II37)),Rawdata!$C37/2,IF(ISBLANK(Rawdata!II37),"",Rawdata!II37))</f>
        <v>420</v>
      </c>
      <c r="IM37">
        <f>IF(ISNUMBER(SEARCH("&lt;",Rawdata!IJ37)),Rawdata!$C37/2,IF(ISBLANK(Rawdata!IJ37),"",Rawdata!IJ37))</f>
        <v>220</v>
      </c>
      <c r="IN37">
        <f>IF(ISNUMBER(SEARCH("&lt;",Rawdata!IK37)),Rawdata!$C37/2,IF(ISBLANK(Rawdata!IK37),"",Rawdata!IK37))</f>
        <v>15</v>
      </c>
      <c r="IO37">
        <f>IF(ISNUMBER(SEARCH("&lt;",Rawdata!IL37)),Rawdata!$C37/2,IF(ISBLANK(Rawdata!IL37),"",Rawdata!IL37))</f>
        <v>215</v>
      </c>
      <c r="IP37">
        <f>IF(ISNUMBER(SEARCH("&lt;",Rawdata!IM37)),Rawdata!$C37/2,IF(ISBLANK(Rawdata!IM37),"",Rawdata!IM37))</f>
        <v>15</v>
      </c>
      <c r="IQ37">
        <f>IF(ISNUMBER(SEARCH("&lt;",Rawdata!IN37)),Rawdata!$C37/2,IF(ISBLANK(Rawdata!IN37),"",Rawdata!IN37))</f>
        <v>500</v>
      </c>
      <c r="IR37">
        <f>IF(ISNUMBER(SEARCH("&lt;",Rawdata!IO37)),Rawdata!$C37/2,IF(ISBLANK(Rawdata!IO37),"",Rawdata!IO37))</f>
        <v>260</v>
      </c>
      <c r="IS37">
        <f>IF(ISNUMBER(SEARCH("&lt;",Rawdata!IP37)),Rawdata!$C37/2,IF(ISBLANK(Rawdata!IP37),"",Rawdata!IP37))</f>
        <v>15</v>
      </c>
      <c r="IT37">
        <f>IF(ISNUMBER(SEARCH("&lt;",Rawdata!IQ37)),Rawdata!$C37/2,IF(ISBLANK(Rawdata!IQ37),"",Rawdata!IQ37))</f>
        <v>93.6</v>
      </c>
      <c r="IU37">
        <f>IF(ISNUMBER(SEARCH("&lt;",Rawdata!IR37)),Rawdata!$C37/2,IF(ISBLANK(Rawdata!IR37),"",Rawdata!IR37))</f>
        <v>15</v>
      </c>
      <c r="IV37">
        <f>IF(ISNUMBER(SEARCH("&lt;",Rawdata!IS37)),Rawdata!$C37/2,IF(ISBLANK(Rawdata!IS37),"",Rawdata!IS37))</f>
        <v>1710</v>
      </c>
      <c r="IW37">
        <f>IF(ISNUMBER(SEARCH("&lt;",Rawdata!IT37)),Rawdata!$C37/2,IF(ISBLANK(Rawdata!IT37),"",Rawdata!IT37))</f>
        <v>96.7</v>
      </c>
      <c r="IX37">
        <f>IF(ISNUMBER(SEARCH("&lt;",Rawdata!IU37)),Rawdata!$C37/2,IF(ISBLANK(Rawdata!IU37),"",Rawdata!IU37))</f>
        <v>15</v>
      </c>
      <c r="IY37">
        <f>IF(ISNUMBER(SEARCH("&lt;",Rawdata!IV37)),Rawdata!$C37/2,IF(ISBLANK(Rawdata!IV37),"",Rawdata!IV37))</f>
        <v>91</v>
      </c>
      <c r="IZ37">
        <f>IF(ISNUMBER(SEARCH("&lt;",Rawdata!IW37)),Rawdata!$C37/2,IF(ISBLANK(Rawdata!IW37),"",Rawdata!IW37))</f>
        <v>15</v>
      </c>
      <c r="JA37">
        <f>IF(ISNUMBER(SEARCH("&lt;",Rawdata!IX37)),Rawdata!$C37/2,IF(ISBLANK(Rawdata!IX37),"",Rawdata!IX37))</f>
        <v>57</v>
      </c>
      <c r="JB37">
        <f>IF(ISNUMBER(SEARCH("&lt;",Rawdata!IY37)),Rawdata!$C37/2,IF(ISBLANK(Rawdata!IY37),"",Rawdata!IY37))</f>
        <v>15</v>
      </c>
      <c r="JC37">
        <f>IF(ISNUMBER(SEARCH("&lt;",Rawdata!IZ37)),Rawdata!$C37/2,IF(ISBLANK(Rawdata!IZ37),"",Rawdata!IZ37))</f>
        <v>535</v>
      </c>
      <c r="JD37">
        <f>IF(ISNUMBER(SEARCH("&lt;",Rawdata!JA37)),Rawdata!$C37/2,IF(ISBLANK(Rawdata!JA37),"",Rawdata!JA37))</f>
        <v>62.9</v>
      </c>
      <c r="JE37">
        <f>IF(ISNUMBER(SEARCH("&lt;",Rawdata!JB37)),Rawdata!$C37/2,IF(ISBLANK(Rawdata!JB37),"",Rawdata!JB37))</f>
        <v>15</v>
      </c>
      <c r="JF37">
        <f>IF(ISNUMBER(SEARCH("&lt;",Rawdata!JC37)),Rawdata!$C37/2,IF(ISBLANK(Rawdata!JC37),"",Rawdata!JC37))</f>
        <v>15</v>
      </c>
      <c r="JG37">
        <f>IF(ISNUMBER(SEARCH("&lt;",Rawdata!JD37)),Rawdata!$C37/2,IF(ISBLANK(Rawdata!JD37),"",Rawdata!JD37))</f>
        <v>15</v>
      </c>
      <c r="JH37">
        <f>IF(ISNUMBER(SEARCH("&lt;",Rawdata!JE37)),Rawdata!$C37/2,IF(ISBLANK(Rawdata!JE37),"",Rawdata!JE37))</f>
        <v>315</v>
      </c>
      <c r="JI37">
        <f>IF(ISNUMBER(SEARCH("&lt;",Rawdata!JF37)),Rawdata!$C37/2,IF(ISBLANK(Rawdata!JF37),"",Rawdata!JF37))</f>
        <v>15</v>
      </c>
    </row>
    <row r="38" spans="1:269" x14ac:dyDescent="0.25">
      <c r="A38" s="1" t="s">
        <v>159</v>
      </c>
      <c r="B38" s="798">
        <f t="shared" si="0"/>
        <v>5</v>
      </c>
      <c r="C38" s="799">
        <f t="shared" si="10"/>
        <v>-85.300000000000011</v>
      </c>
      <c r="D38" s="798">
        <f t="shared" si="1"/>
        <v>5</v>
      </c>
      <c r="E38" s="798">
        <f t="shared" si="2"/>
        <v>5</v>
      </c>
      <c r="F38" s="798">
        <f t="shared" si="3"/>
        <v>35.1</v>
      </c>
      <c r="G38" s="798">
        <f t="shared" si="11"/>
        <v>80.25</v>
      </c>
      <c r="H38" s="164">
        <f t="shared" si="4"/>
        <v>134</v>
      </c>
      <c r="I38" s="798" cm="1">
        <f t="array" ref="I38">_xlfn.QUARTILE.INC(IF($Y$4:$XFD$4="Harbour mode: Intake seawater ",$Y38:$XFD38),1)</f>
        <v>5</v>
      </c>
      <c r="J38" s="798" cm="1">
        <f t="array" ref="J38">_xlfn.QUARTILE.INC(IF($Y$4:$XFD$4="Harbour mode: Intake seawater ",$Y38:$XFD38),3)</f>
        <v>5</v>
      </c>
      <c r="K38" s="164">
        <f t="shared" si="5"/>
        <v>5</v>
      </c>
      <c r="L38" s="800" cm="1">
        <f t="array" ref="L38">_xlfn.QUARTILE.INC(IF($Y$4:$XFD$4="Harbour mode: After AE scrubber, but before cleaning ",$Y38:$XFD38),1)</f>
        <v>5</v>
      </c>
      <c r="M38" s="800" cm="1">
        <f t="array" ref="M38">_xlfn.QUARTILE.INC(IF($Y$4:$XFD$4="Harbour mode: After AE scrubber, but before cleaning ",$Y38:$XFD38),3)</f>
        <v>23.849999999999998</v>
      </c>
      <c r="N38" s="164">
        <f t="shared" si="6"/>
        <v>52.125</v>
      </c>
      <c r="O38" s="800" cm="1">
        <f t="array" ref="O38">_xlfn.QUARTILE.INC(IF($Y$4:XFD$4="Transit, full speed: Intake seawater ",$Y38:$XFD38),1)</f>
        <v>5</v>
      </c>
      <c r="P38" s="800" cm="1">
        <f t="array" ref="P38">_xlfn.QUARTILE.INC(IF($Y$4:XFD$4="Transit, full speed: Intake seawater ",$Y38:$XFD38),3)</f>
        <v>5</v>
      </c>
      <c r="Q38" s="164">
        <f t="shared" si="7"/>
        <v>5</v>
      </c>
      <c r="R38" s="800" cm="1">
        <f t="array" ref="R38">_xlfn.QUARTILE.INC(IF($Y$4:$XFD$4="Transit, full speed: After ME scrubber, but before cleaning ",$Y38:$XFD38),1)</f>
        <v>41.4</v>
      </c>
      <c r="S38" s="800" cm="1">
        <f t="array" ref="S38">_xlfn.QUARTILE.INC(IF($Y$4:$XFD$4="Transit, full speed: After ME scrubber, but before cleaning ",$Y38:$XFD38),3)</f>
        <v>72.45</v>
      </c>
      <c r="T38" s="164">
        <f t="shared" si="8"/>
        <v>119.02500000000001</v>
      </c>
      <c r="U38" s="800" cm="1">
        <f t="array" ref="U38">_xlfn.QUARTILE.INC(IF($Y$4:$XFD$4="Transit, full speed: After AE scrubber, but before cleaning ",$Y38:$XFD38),1)</f>
        <v>5</v>
      </c>
      <c r="V38" s="800" cm="1">
        <f t="array" ref="V38">_xlfn.QUARTILE.INC(IF($Y$4:$XFD$4="Transit, full speed: After AE scrubber, but before cleaning ",$Y38:$XFD38),3)</f>
        <v>36.549999999999997</v>
      </c>
      <c r="W38" s="164">
        <f t="shared" si="9"/>
        <v>83.875</v>
      </c>
      <c r="X38" s="953" cm="1">
        <f t="array" ref="X38">SUMPRODUCT(--(_xlfn.ISFORMULA(Y38:XFD38)), --(LEN(Y38:XFD38)=0))</f>
        <v>0</v>
      </c>
      <c r="Y38">
        <f>IF(ISNUMBER(SEARCH("&lt;",Rawdata!V38)),Rawdata!$C38/2,IF(ISBLANK(Rawdata!V38),"",Rawdata!V38))</f>
        <v>5</v>
      </c>
      <c r="Z38">
        <f>IF(ISNUMBER(SEARCH("&lt;",Rawdata!W38)),Rawdata!$C38/2,IF(ISBLANK(Rawdata!W38),"",Rawdata!W38))</f>
        <v>5</v>
      </c>
      <c r="AA38">
        <f>IF(ISNUMBER(SEARCH("&lt;",Rawdata!X38)),Rawdata!$C38/2,IF(ISBLANK(Rawdata!X38),"",Rawdata!X38))</f>
        <v>5</v>
      </c>
      <c r="AB38">
        <f>IF(ISNUMBER(SEARCH("&lt;",Rawdata!Y38)),Rawdata!$C38/2,IF(ISBLANK(Rawdata!Y38),"",Rawdata!Y38))</f>
        <v>5</v>
      </c>
      <c r="AC38">
        <f>IF(ISNUMBER(SEARCH("&lt;",Rawdata!Z38)),Rawdata!$C38/2,IF(ISBLANK(Rawdata!Z38),"",Rawdata!Z38))</f>
        <v>5</v>
      </c>
      <c r="AD38">
        <f>IF(ISNUMBER(SEARCH("&lt;",Rawdata!AA38)),Rawdata!$C38/2,IF(ISBLANK(Rawdata!AA38),"",Rawdata!AA38))</f>
        <v>5</v>
      </c>
      <c r="AE38">
        <f>IF(ISNUMBER(SEARCH("&lt;",Rawdata!AB38)),Rawdata!$C38/2,IF(ISBLANK(Rawdata!AB38),"",Rawdata!AB38))</f>
        <v>5</v>
      </c>
      <c r="AF38">
        <f>IF(ISNUMBER(SEARCH("&lt;",Rawdata!AC38)),Rawdata!$C38/2,IF(ISBLANK(Rawdata!AC38),"",Rawdata!AC38))</f>
        <v>5</v>
      </c>
      <c r="AG38">
        <f>IF(ISNUMBER(SEARCH("&lt;",Rawdata!AD38)),Rawdata!$C38/2,IF(ISBLANK(Rawdata!AD38),"",Rawdata!AD38))</f>
        <v>5</v>
      </c>
      <c r="AH38">
        <f>IF(ISNUMBER(SEARCH("&lt;",Rawdata!AE38)),Rawdata!$C38/2,IF(ISBLANK(Rawdata!AE38),"",Rawdata!AE38))</f>
        <v>5</v>
      </c>
      <c r="AI38">
        <f>IF(ISNUMBER(SEARCH("&lt;",Rawdata!AF38)),Rawdata!$C38/2,IF(ISBLANK(Rawdata!AF38),"",Rawdata!AF38))</f>
        <v>5</v>
      </c>
      <c r="AJ38">
        <f>IF(ISNUMBER(SEARCH("&lt;",Rawdata!AG38)),Rawdata!$C38/2,IF(ISBLANK(Rawdata!AG38),"",Rawdata!AG38))</f>
        <v>5</v>
      </c>
      <c r="AK38">
        <f>IF(ISNUMBER(SEARCH("&lt;",Rawdata!AH38)),Rawdata!$C38/2,IF(ISBLANK(Rawdata!AH38),"",Rawdata!AH38))</f>
        <v>5</v>
      </c>
      <c r="AL38">
        <f>IF(ISNUMBER(SEARCH("&lt;",Rawdata!AI38)),Rawdata!$C38/2,IF(ISBLANK(Rawdata!AI38),"",Rawdata!AI38))</f>
        <v>45.6</v>
      </c>
      <c r="AM38">
        <f>IF(ISNUMBER(SEARCH("&lt;",Rawdata!AJ38)),Rawdata!$C38/2,IF(ISBLANK(Rawdata!AJ38),"",Rawdata!AJ38))</f>
        <v>5</v>
      </c>
      <c r="AN38">
        <f>IF(ISNUMBER(SEARCH("&lt;",Rawdata!AK38)),Rawdata!$C38/2,IF(ISBLANK(Rawdata!AK38),"",Rawdata!AK38))</f>
        <v>5</v>
      </c>
      <c r="AO38">
        <f>IF(ISNUMBER(SEARCH("&lt;",Rawdata!AL38)),Rawdata!$C38/2,IF(ISBLANK(Rawdata!AL38),"",Rawdata!AL38))</f>
        <v>50</v>
      </c>
      <c r="AP38">
        <f>IF(ISNUMBER(SEARCH("&lt;",Rawdata!AM38)),Rawdata!$C38/2,IF(ISBLANK(Rawdata!AM38),"",Rawdata!AM38))</f>
        <v>5</v>
      </c>
      <c r="AQ38">
        <f>IF(ISNUMBER(SEARCH("&lt;",Rawdata!AN38)),Rawdata!$C38/2,IF(ISBLANK(Rawdata!AN38),"",Rawdata!AN38))</f>
        <v>5</v>
      </c>
      <c r="AR38">
        <f>IF(ISNUMBER(SEARCH("&lt;",Rawdata!AO38)),Rawdata!$C38/2,IF(ISBLANK(Rawdata!AO38),"",Rawdata!AO38))</f>
        <v>71.400000000000006</v>
      </c>
      <c r="AS38">
        <f>IF(ISNUMBER(SEARCH("&lt;",Rawdata!AP38)),Rawdata!$C38/2,IF(ISBLANK(Rawdata!AP38),"",Rawdata!AP38))</f>
        <v>5</v>
      </c>
      <c r="AT38">
        <f>IF(ISNUMBER(SEARCH("&lt;",Rawdata!AQ38)),Rawdata!$C38/2,IF(ISBLANK(Rawdata!AQ38),"",Rawdata!AQ38))</f>
        <v>110</v>
      </c>
      <c r="AU38">
        <f>IF(ISNUMBER(SEARCH("&lt;",Rawdata!AR38)),Rawdata!$C38/2,IF(ISBLANK(Rawdata!AR38),"",Rawdata!AR38))</f>
        <v>43.3</v>
      </c>
      <c r="AV38">
        <f>IF(ISNUMBER(SEARCH("&lt;",Rawdata!AS38)),Rawdata!$C38/2,IF(ISBLANK(Rawdata!AS38),"",Rawdata!AS38))</f>
        <v>5</v>
      </c>
      <c r="AW38">
        <f>IF(ISNUMBER(SEARCH("&lt;",Rawdata!AT38)),Rawdata!$C38/2,IF(ISBLANK(Rawdata!AT38),"",Rawdata!AT38))</f>
        <v>21.1</v>
      </c>
      <c r="AX38">
        <f>IF(ISNUMBER(SEARCH("&lt;",Rawdata!AU38)),Rawdata!$C38/2,IF(ISBLANK(Rawdata!AU38),"",Rawdata!AU38))</f>
        <v>5</v>
      </c>
      <c r="AY38">
        <f>IF(ISNUMBER(SEARCH("&lt;",Rawdata!AV38)),Rawdata!$C38/2,IF(ISBLANK(Rawdata!AV38),"",Rawdata!AV38))</f>
        <v>53.1</v>
      </c>
      <c r="AZ38">
        <f>IF(ISNUMBER(SEARCH("&lt;",Rawdata!AW38)),Rawdata!$C38/2,IF(ISBLANK(Rawdata!AW38),"",Rawdata!AW38))</f>
        <v>16.899999999999999</v>
      </c>
      <c r="BA38">
        <f>IF(ISNUMBER(SEARCH("&lt;",Rawdata!AX38)),Rawdata!$C38/2,IF(ISBLANK(Rawdata!AX38),"",Rawdata!AX38))</f>
        <v>5</v>
      </c>
      <c r="BB38">
        <f>IF(ISNUMBER(SEARCH("&lt;",Rawdata!AY38)),Rawdata!$C38/2,IF(ISBLANK(Rawdata!AY38),"",Rawdata!AY38))</f>
        <v>79.099999999999994</v>
      </c>
      <c r="BC38">
        <f>IF(ISNUMBER(SEARCH("&lt;",Rawdata!AZ38)),Rawdata!$C38/2,IF(ISBLANK(Rawdata!AZ38),"",Rawdata!AZ38))</f>
        <v>5</v>
      </c>
      <c r="BD38">
        <f>IF(ISNUMBER(SEARCH("&lt;",Rawdata!BA38)),Rawdata!$C38/2,IF(ISBLANK(Rawdata!BA38),"",Rawdata!BA38))</f>
        <v>76.099999999999994</v>
      </c>
      <c r="BE38">
        <f>IF(ISNUMBER(SEARCH("&lt;",Rawdata!BB38)),Rawdata!$C38/2,IF(ISBLANK(Rawdata!BB38),"",Rawdata!BB38))</f>
        <v>46.1</v>
      </c>
      <c r="BF38">
        <f>IF(ISNUMBER(SEARCH("&lt;",Rawdata!BC38)),Rawdata!$C38/2,IF(ISBLANK(Rawdata!BC38),"",Rawdata!BC38))</f>
        <v>5</v>
      </c>
      <c r="BG38">
        <f>IF(ISNUMBER(SEARCH("&lt;",Rawdata!BD38)),Rawdata!$C38/2,IF(ISBLANK(Rawdata!BD38),"",Rawdata!BD38))</f>
        <v>28.5</v>
      </c>
      <c r="BH38">
        <f>IF(ISNUMBER(SEARCH("&lt;",Rawdata!BE38)),Rawdata!$C38/2,IF(ISBLANK(Rawdata!BE38),"",Rawdata!BE38))</f>
        <v>5</v>
      </c>
      <c r="BI38">
        <f>IF(ISNUMBER(SEARCH("&lt;",Rawdata!BF38)),Rawdata!$C38/2,IF(ISBLANK(Rawdata!BF38),"",Rawdata!BF38))</f>
        <v>61.5</v>
      </c>
      <c r="BJ38">
        <f>IF(ISNUMBER(SEARCH("&lt;",Rawdata!BG38)),Rawdata!$C38/2,IF(ISBLANK(Rawdata!BG38),"",Rawdata!BG38))</f>
        <v>5</v>
      </c>
      <c r="BK38">
        <f>IF(ISNUMBER(SEARCH("&lt;",Rawdata!BH38)),Rawdata!$C38/2,IF(ISBLANK(Rawdata!BH38),"",Rawdata!BH38))</f>
        <v>38.9</v>
      </c>
      <c r="BL38">
        <f>IF(ISNUMBER(SEARCH("&lt;",Rawdata!BI38)),Rawdata!$C38/2,IF(ISBLANK(Rawdata!BI38),"",Rawdata!BI38))</f>
        <v>69.2</v>
      </c>
      <c r="BM38">
        <f>IF(ISNUMBER(SEARCH("&lt;",Rawdata!BJ38)),Rawdata!$C38/2,IF(ISBLANK(Rawdata!BJ38),"",Rawdata!BJ38))</f>
        <v>5</v>
      </c>
      <c r="BN38">
        <f>IF(ISNUMBER(SEARCH("&lt;",Rawdata!BK38)),Rawdata!$C38/2,IF(ISBLANK(Rawdata!BK38),"",Rawdata!BK38))</f>
        <v>10.199999999999999</v>
      </c>
      <c r="BO38">
        <f>IF(ISNUMBER(SEARCH("&lt;",Rawdata!BL38)),Rawdata!$C38/2,IF(ISBLANK(Rawdata!BL38),"",Rawdata!BL38))</f>
        <v>5</v>
      </c>
      <c r="BP38">
        <f>IF(ISNUMBER(SEARCH("&lt;",Rawdata!BM38)),Rawdata!$C38/2,IF(ISBLANK(Rawdata!BM38),"",Rawdata!BM38))</f>
        <v>14</v>
      </c>
      <c r="BQ38">
        <f>IF(ISNUMBER(SEARCH("&lt;",Rawdata!BN38)),Rawdata!$C38/2,IF(ISBLANK(Rawdata!BN38),"",Rawdata!BN38))</f>
        <v>5</v>
      </c>
      <c r="BR38">
        <f>IF(ISNUMBER(SEARCH("&lt;",Rawdata!BO38)),Rawdata!$C38/2,IF(ISBLANK(Rawdata!BO38),"",Rawdata!BO38))</f>
        <v>64.599999999999994</v>
      </c>
      <c r="BS38">
        <f>IF(ISNUMBER(SEARCH("&lt;",Rawdata!BP38)),Rawdata!$C38/2,IF(ISBLANK(Rawdata!BP38),"",Rawdata!BP38))</f>
        <v>13.7</v>
      </c>
      <c r="BT38">
        <f>IF(ISNUMBER(SEARCH("&lt;",Rawdata!BQ38)),Rawdata!$C38/2,IF(ISBLANK(Rawdata!BQ38),"",Rawdata!BQ38))</f>
        <v>5</v>
      </c>
      <c r="BU38">
        <f>IF(ISNUMBER(SEARCH("&lt;",Rawdata!BR38)),Rawdata!$C38/2,IF(ISBLANK(Rawdata!BR38),"",Rawdata!BR38))</f>
        <v>12.1</v>
      </c>
      <c r="BV38">
        <f>IF(ISNUMBER(SEARCH("&lt;",Rawdata!BS38)),Rawdata!$C38/2,IF(ISBLANK(Rawdata!BS38),"",Rawdata!BS38))</f>
        <v>5</v>
      </c>
      <c r="BW38">
        <f>IF(ISNUMBER(SEARCH("&lt;",Rawdata!BT38)),Rawdata!$C38/2,IF(ISBLANK(Rawdata!BT38),"",Rawdata!BT38))</f>
        <v>73.2</v>
      </c>
      <c r="BX38">
        <f>IF(ISNUMBER(SEARCH("&lt;",Rawdata!BU38)),Rawdata!$C38/2,IF(ISBLANK(Rawdata!BU38),"",Rawdata!BU38))</f>
        <v>19</v>
      </c>
      <c r="BY38">
        <f>IF(ISNUMBER(SEARCH("&lt;",Rawdata!BV38)),Rawdata!$C38/2,IF(ISBLANK(Rawdata!BV38),"",Rawdata!BV38))</f>
        <v>5</v>
      </c>
      <c r="BZ38">
        <f>IF(ISNUMBER(SEARCH("&lt;",Rawdata!BW38)),Rawdata!$C38/2,IF(ISBLANK(Rawdata!BW38),"",Rawdata!BW38))</f>
        <v>5</v>
      </c>
      <c r="CA38">
        <f>IF(ISNUMBER(SEARCH("&lt;",Rawdata!BX38)),Rawdata!$C38/2,IF(ISBLANK(Rawdata!BX38),"",Rawdata!BX38))</f>
        <v>5</v>
      </c>
      <c r="CB38">
        <f>IF(ISNUMBER(SEARCH("&lt;",Rawdata!BY38)),Rawdata!$C38/2,IF(ISBLANK(Rawdata!BY38),"",Rawdata!BY38))</f>
        <v>48.9</v>
      </c>
      <c r="CC38">
        <f>IF(ISNUMBER(SEARCH("&lt;",Rawdata!BZ38)),Rawdata!$C38/2,IF(ISBLANK(Rawdata!BZ38),"",Rawdata!BZ38))</f>
        <v>5</v>
      </c>
      <c r="CD38">
        <f>IF(ISNUMBER(SEARCH("&lt;",Rawdata!CA38)),Rawdata!$C38/2,IF(ISBLANK(Rawdata!CA38),"",Rawdata!CA38))</f>
        <v>5</v>
      </c>
      <c r="CE38">
        <f>IF(ISNUMBER(SEARCH("&lt;",Rawdata!CB38)),Rawdata!$C38/2,IF(ISBLANK(Rawdata!CB38),"",Rawdata!CB38))</f>
        <v>12.1</v>
      </c>
      <c r="CF38">
        <f>IF(ISNUMBER(SEARCH("&lt;",Rawdata!CC38)),Rawdata!$C38/2,IF(ISBLANK(Rawdata!CC38),"",Rawdata!CC38))</f>
        <v>5</v>
      </c>
      <c r="CG38">
        <f>IF(ISNUMBER(SEARCH("&lt;",Rawdata!CD38)),Rawdata!$C38/2,IF(ISBLANK(Rawdata!CD38),"",Rawdata!CD38))</f>
        <v>58.8</v>
      </c>
      <c r="CH38">
        <f>IF(ISNUMBER(SEARCH("&lt;",Rawdata!CE38)),Rawdata!$C38/2,IF(ISBLANK(Rawdata!CE38),"",Rawdata!CE38))</f>
        <v>39.799999999999997</v>
      </c>
      <c r="CI38">
        <f>IF(ISNUMBER(SEARCH("&lt;",Rawdata!CF38)),Rawdata!$C38/2,IF(ISBLANK(Rawdata!CF38),"",Rawdata!CF38))</f>
        <v>5</v>
      </c>
      <c r="CJ38">
        <f>IF(ISNUMBER(SEARCH("&lt;",Rawdata!CG38)),Rawdata!$C38/2,IF(ISBLANK(Rawdata!CG38),"",Rawdata!CG38))</f>
        <v>53.3</v>
      </c>
      <c r="CK38">
        <f>IF(ISNUMBER(SEARCH("&lt;",Rawdata!CH38)),Rawdata!$C38/2,IF(ISBLANK(Rawdata!CH38),"",Rawdata!CH38))</f>
        <v>5</v>
      </c>
      <c r="CL38">
        <f>IF(ISNUMBER(SEARCH("&lt;",Rawdata!CI38)),Rawdata!$C38/2,IF(ISBLANK(Rawdata!CI38),"",Rawdata!CI38))</f>
        <v>126</v>
      </c>
      <c r="CM38">
        <f>IF(ISNUMBER(SEARCH("&lt;",Rawdata!CJ38)),Rawdata!$C38/2,IF(ISBLANK(Rawdata!CJ38),"",Rawdata!CJ38))</f>
        <v>31.9</v>
      </c>
      <c r="CN38">
        <f>IF(ISNUMBER(SEARCH("&lt;",Rawdata!CK38)),Rawdata!$C38/2,IF(ISBLANK(Rawdata!CK38),"",Rawdata!CK38))</f>
        <v>5</v>
      </c>
      <c r="CO38">
        <f>IF(ISNUMBER(SEARCH("&lt;",Rawdata!CL38)),Rawdata!$C38/2,IF(ISBLANK(Rawdata!CL38),"",Rawdata!CL38))</f>
        <v>5</v>
      </c>
      <c r="CP38">
        <f>IF(ISNUMBER(SEARCH("&lt;",Rawdata!CM38)),Rawdata!$C38/2,IF(ISBLANK(Rawdata!CM38),"",Rawdata!CM38))</f>
        <v>5</v>
      </c>
      <c r="CQ38">
        <f>IF(ISNUMBER(SEARCH("&lt;",Rawdata!CN38)),Rawdata!$C38/2,IF(ISBLANK(Rawdata!CN38),"",Rawdata!CN38))</f>
        <v>24.7</v>
      </c>
      <c r="CR38">
        <f>IF(ISNUMBER(SEARCH("&lt;",Rawdata!CO38)),Rawdata!$C38/2,IF(ISBLANK(Rawdata!CO38),"",Rawdata!CO38))</f>
        <v>5</v>
      </c>
      <c r="CS38">
        <f>IF(ISNUMBER(SEARCH("&lt;",Rawdata!CP38)),Rawdata!$C38/2,IF(ISBLANK(Rawdata!CP38),"",Rawdata!CP38))</f>
        <v>5</v>
      </c>
      <c r="CT38">
        <f>IF(ISNUMBER(SEARCH("&lt;",Rawdata!CQ38)),Rawdata!$C38/2,IF(ISBLANK(Rawdata!CQ38),"",Rawdata!CQ38))</f>
        <v>19.399999999999999</v>
      </c>
      <c r="CU38">
        <f>IF(ISNUMBER(SEARCH("&lt;",Rawdata!CR38)),Rawdata!$C38/2,IF(ISBLANK(Rawdata!CR38),"",Rawdata!CR38))</f>
        <v>5</v>
      </c>
      <c r="CV38">
        <f>IF(ISNUMBER(SEARCH("&lt;",Rawdata!CS38)),Rawdata!$C38/2,IF(ISBLANK(Rawdata!CS38),"",Rawdata!CS38))</f>
        <v>91.9</v>
      </c>
      <c r="CW38">
        <f>IF(ISNUMBER(SEARCH("&lt;",Rawdata!CT38)),Rawdata!$C38/2,IF(ISBLANK(Rawdata!CT38),"",Rawdata!CT38))</f>
        <v>91.9</v>
      </c>
      <c r="CX38">
        <f>IF(ISNUMBER(SEARCH("&lt;",Rawdata!CU38)),Rawdata!$C38/2,IF(ISBLANK(Rawdata!CU38),"",Rawdata!CU38))</f>
        <v>5</v>
      </c>
      <c r="CY38">
        <f>IF(ISNUMBER(SEARCH("&lt;",Rawdata!CV38)),Rawdata!$C38/2,IF(ISBLANK(Rawdata!CV38),"",Rawdata!CV38))</f>
        <v>5</v>
      </c>
      <c r="CZ38">
        <f>IF(ISNUMBER(SEARCH("&lt;",Rawdata!CW38)),Rawdata!$C38/2,IF(ISBLANK(Rawdata!CW38),"",Rawdata!CW38))</f>
        <v>5</v>
      </c>
      <c r="DA38">
        <f>IF(ISNUMBER(SEARCH("&lt;",Rawdata!CX38)),Rawdata!$C38/2,IF(ISBLANK(Rawdata!CX38),"",Rawdata!CX38))</f>
        <v>5</v>
      </c>
      <c r="DB38">
        <f>IF(ISNUMBER(SEARCH("&lt;",Rawdata!CY38)),Rawdata!$C38/2,IF(ISBLANK(Rawdata!CY38),"",Rawdata!CY38))</f>
        <v>5</v>
      </c>
      <c r="DC38">
        <f>IF(ISNUMBER(SEARCH("&lt;",Rawdata!CZ38)),Rawdata!$C38/2,IF(ISBLANK(Rawdata!CZ38),"",Rawdata!CZ38))</f>
        <v>5</v>
      </c>
      <c r="DD38">
        <f>IF(ISNUMBER(SEARCH("&lt;",Rawdata!DA38)),Rawdata!$C38/2,IF(ISBLANK(Rawdata!DA38),"",Rawdata!DA38))</f>
        <v>47.8</v>
      </c>
      <c r="DE38">
        <f>IF(ISNUMBER(SEARCH("&lt;",Rawdata!DB38)),Rawdata!$C38/2,IF(ISBLANK(Rawdata!DB38),"",Rawdata!DB38))</f>
        <v>5</v>
      </c>
      <c r="DF38">
        <f>IF(ISNUMBER(SEARCH("&lt;",Rawdata!DC38)),Rawdata!$C38/2,IF(ISBLANK(Rawdata!DC38),"",Rawdata!DC38))</f>
        <v>5</v>
      </c>
      <c r="DG38">
        <f>IF(ISNUMBER(SEARCH("&lt;",Rawdata!DD38)),Rawdata!$C38/2,IF(ISBLANK(Rawdata!DD38),"",Rawdata!DD38))</f>
        <v>5</v>
      </c>
      <c r="DH38">
        <f>IF(ISNUMBER(SEARCH("&lt;",Rawdata!DE38)),Rawdata!$C38/2,IF(ISBLANK(Rawdata!DE38),"",Rawdata!DE38))</f>
        <v>62.1</v>
      </c>
      <c r="DI38">
        <f>IF(ISNUMBER(SEARCH("&lt;",Rawdata!DF38)),Rawdata!$C38/2,IF(ISBLANK(Rawdata!DF38),"",Rawdata!DF38))</f>
        <v>5</v>
      </c>
      <c r="DJ38">
        <f>IF(ISNUMBER(SEARCH("&lt;",Rawdata!DG38)),Rawdata!$C38/2,IF(ISBLANK(Rawdata!DG38),"",Rawdata!DG38))</f>
        <v>5</v>
      </c>
      <c r="DK38">
        <f>IF(ISNUMBER(SEARCH("&lt;",Rawdata!DH38)),Rawdata!$C38/2,IF(ISBLANK(Rawdata!DH38),"",Rawdata!DH38))</f>
        <v>5</v>
      </c>
      <c r="DL38">
        <f>IF(ISNUMBER(SEARCH("&lt;",Rawdata!DI38)),Rawdata!$C38/2,IF(ISBLANK(Rawdata!DI38),"",Rawdata!DI38))</f>
        <v>5</v>
      </c>
      <c r="DM38">
        <f>IF(ISNUMBER(SEARCH("&lt;",Rawdata!DJ38)),Rawdata!$C38/2,IF(ISBLANK(Rawdata!DJ38),"",Rawdata!DJ38))</f>
        <v>41.8</v>
      </c>
      <c r="DN38">
        <f>IF(ISNUMBER(SEARCH("&lt;",Rawdata!DK38)),Rawdata!$C38/2,IF(ISBLANK(Rawdata!DK38),"",Rawdata!DK38))</f>
        <v>5</v>
      </c>
      <c r="DO38">
        <f>IF(ISNUMBER(SEARCH("&lt;",Rawdata!DL38)),Rawdata!$C38/2,IF(ISBLANK(Rawdata!DL38),"",Rawdata!DL38))</f>
        <v>5</v>
      </c>
      <c r="DP38">
        <f>IF(ISNUMBER(SEARCH("&lt;",Rawdata!DM38)),Rawdata!$C38/2,IF(ISBLANK(Rawdata!DM38),"",Rawdata!DM38))</f>
        <v>5</v>
      </c>
      <c r="DQ38">
        <f>IF(ISNUMBER(SEARCH("&lt;",Rawdata!DN38)),Rawdata!$C38/2,IF(ISBLANK(Rawdata!DN38),"",Rawdata!DN38))</f>
        <v>5</v>
      </c>
      <c r="DR38">
        <f>IF(ISNUMBER(SEARCH("&lt;",Rawdata!DO38)),Rawdata!$C38/2,IF(ISBLANK(Rawdata!DO38),"",Rawdata!DO38))</f>
        <v>82.3</v>
      </c>
      <c r="DS38">
        <f>IF(ISNUMBER(SEARCH("&lt;",Rawdata!DP38)),Rawdata!$C38/2,IF(ISBLANK(Rawdata!DP38),"",Rawdata!DP38))</f>
        <v>5</v>
      </c>
      <c r="DT38">
        <f>IF(ISNUMBER(SEARCH("&lt;",Rawdata!DQ38)),Rawdata!$C38/2,IF(ISBLANK(Rawdata!DQ38),"",Rawdata!DQ38))</f>
        <v>5</v>
      </c>
      <c r="DU38">
        <f>IF(ISNUMBER(SEARCH("&lt;",Rawdata!DR38)),Rawdata!$C38/2,IF(ISBLANK(Rawdata!DR38),"",Rawdata!DR38))</f>
        <v>5</v>
      </c>
      <c r="DV38">
        <f>IF(ISNUMBER(SEARCH("&lt;",Rawdata!DS38)),Rawdata!$C38/2,IF(ISBLANK(Rawdata!DS38),"",Rawdata!DS38))</f>
        <v>38.6</v>
      </c>
      <c r="DW38">
        <f>IF(ISNUMBER(SEARCH("&lt;",Rawdata!DT38)),Rawdata!$C38/2,IF(ISBLANK(Rawdata!DT38),"",Rawdata!DT38))</f>
        <v>77.099999999999994</v>
      </c>
      <c r="DX38">
        <f>IF(ISNUMBER(SEARCH("&lt;",Rawdata!DU38)),Rawdata!$C38/2,IF(ISBLANK(Rawdata!DU38),"",Rawdata!DU38))</f>
        <v>5</v>
      </c>
      <c r="DY38">
        <f>IF(ISNUMBER(SEARCH("&lt;",Rawdata!DV38)),Rawdata!$C38/2,IF(ISBLANK(Rawdata!DV38),"",Rawdata!DV38))</f>
        <v>5</v>
      </c>
      <c r="DZ38">
        <f>IF(ISNUMBER(SEARCH("&lt;",Rawdata!DW38)),Rawdata!$C38/2,IF(ISBLANK(Rawdata!DW38),"",Rawdata!DW38))</f>
        <v>5</v>
      </c>
      <c r="EA38">
        <f>IF(ISNUMBER(SEARCH("&lt;",Rawdata!DX38)),Rawdata!$C38/2,IF(ISBLANK(Rawdata!DX38),"",Rawdata!DX38))</f>
        <v>5</v>
      </c>
      <c r="EB38">
        <f>IF(ISNUMBER(SEARCH("&lt;",Rawdata!DY38)),Rawdata!$C38/2,IF(ISBLANK(Rawdata!DY38),"",Rawdata!DY38))</f>
        <v>28.4</v>
      </c>
      <c r="EC38">
        <f>IF(ISNUMBER(SEARCH("&lt;",Rawdata!DZ38)),Rawdata!$C38/2,IF(ISBLANK(Rawdata!DZ38),"",Rawdata!DZ38))</f>
        <v>5</v>
      </c>
      <c r="ED38">
        <f>IF(ISNUMBER(SEARCH("&lt;",Rawdata!EA38)),Rawdata!$C38/2,IF(ISBLANK(Rawdata!EA38),"",Rawdata!EA38))</f>
        <v>5</v>
      </c>
      <c r="EE38">
        <f>IF(ISNUMBER(SEARCH("&lt;",Rawdata!EB38)),Rawdata!$C38/2,IF(ISBLANK(Rawdata!EB38),"",Rawdata!EB38))</f>
        <v>5</v>
      </c>
      <c r="EF38">
        <f>IF(ISNUMBER(SEARCH("&lt;",Rawdata!EC38)),Rawdata!$C38/2,IF(ISBLANK(Rawdata!EC38),"",Rawdata!EC38))</f>
        <v>5</v>
      </c>
      <c r="EG38">
        <f>IF(ISNUMBER(SEARCH("&lt;",Rawdata!ED38)),Rawdata!$C38/2,IF(ISBLANK(Rawdata!ED38),"",Rawdata!ED38))</f>
        <v>62.2</v>
      </c>
      <c r="EH38">
        <f>IF(ISNUMBER(SEARCH("&lt;",Rawdata!EE38)),Rawdata!$C38/2,IF(ISBLANK(Rawdata!EE38),"",Rawdata!EE38))</f>
        <v>5</v>
      </c>
      <c r="EI38">
        <f>IF(ISNUMBER(SEARCH("&lt;",Rawdata!EF38)),Rawdata!$C38/2,IF(ISBLANK(Rawdata!EF38),"",Rawdata!EF38))</f>
        <v>5</v>
      </c>
      <c r="EJ38">
        <f>IF(ISNUMBER(SEARCH("&lt;",Rawdata!EG38)),Rawdata!$C38/2,IF(ISBLANK(Rawdata!EG38),"",Rawdata!EG38))</f>
        <v>5</v>
      </c>
      <c r="EK38">
        <f>IF(ISNUMBER(SEARCH("&lt;",Rawdata!EH38)),Rawdata!$C38/2,IF(ISBLANK(Rawdata!EH38),"",Rawdata!EH38))</f>
        <v>5</v>
      </c>
      <c r="EL38">
        <f>IF(ISNUMBER(SEARCH("&lt;",Rawdata!EI38)),Rawdata!$C38/2,IF(ISBLANK(Rawdata!EI38),"",Rawdata!EI38))</f>
        <v>63.1</v>
      </c>
      <c r="EM38">
        <f>IF(ISNUMBER(SEARCH("&lt;",Rawdata!EJ38)),Rawdata!$C38/2,IF(ISBLANK(Rawdata!EJ38),"",Rawdata!EJ38))</f>
        <v>5</v>
      </c>
      <c r="EN38">
        <f>IF(ISNUMBER(SEARCH("&lt;",Rawdata!EK38)),Rawdata!$C38/2,IF(ISBLANK(Rawdata!EK38),"",Rawdata!EK38))</f>
        <v>5</v>
      </c>
      <c r="EO38">
        <f>IF(ISNUMBER(SEARCH("&lt;",Rawdata!EL38)),Rawdata!$C38/2,IF(ISBLANK(Rawdata!EL38),"",Rawdata!EL38))</f>
        <v>5</v>
      </c>
      <c r="EP38">
        <f>IF(ISNUMBER(SEARCH("&lt;",Rawdata!EM38)),Rawdata!$C38/2,IF(ISBLANK(Rawdata!EM38),"",Rawdata!EM38))</f>
        <v>5</v>
      </c>
      <c r="EQ38">
        <f>IF(ISNUMBER(SEARCH("&lt;",Rawdata!EN38)),Rawdata!$C38/2,IF(ISBLANK(Rawdata!EN38),"",Rawdata!EN38))</f>
        <v>5</v>
      </c>
      <c r="ER38">
        <f>IF(ISNUMBER(SEARCH("&lt;",Rawdata!EO38)),Rawdata!$C38/2,IF(ISBLANK(Rawdata!EO38),"",Rawdata!EO38))</f>
        <v>5</v>
      </c>
      <c r="ES38">
        <f>IF(ISNUMBER(SEARCH("&lt;",Rawdata!EP38)),Rawdata!$C38/2,IF(ISBLANK(Rawdata!EP38),"",Rawdata!EP38))</f>
        <v>67.599999999999994</v>
      </c>
      <c r="ET38">
        <f>IF(ISNUMBER(SEARCH("&lt;",Rawdata!EQ38)),Rawdata!$C38/2,IF(ISBLANK(Rawdata!EQ38),"",Rawdata!EQ38))</f>
        <v>5</v>
      </c>
      <c r="EU38">
        <f>IF(ISNUMBER(SEARCH("&lt;",Rawdata!ER38)),Rawdata!$C38/2,IF(ISBLANK(Rawdata!ER38),"",Rawdata!ER38))</f>
        <v>5</v>
      </c>
      <c r="EV38">
        <f>IF(ISNUMBER(SEARCH("&lt;",Rawdata!ES38)),Rawdata!$C38/2,IF(ISBLANK(Rawdata!ES38),"",Rawdata!ES38))</f>
        <v>5</v>
      </c>
      <c r="EW38">
        <f>IF(ISNUMBER(SEARCH("&lt;",Rawdata!ET38)),Rawdata!$C38/2,IF(ISBLANK(Rawdata!ET38),"",Rawdata!ET38))</f>
        <v>5</v>
      </c>
      <c r="EX38">
        <f>IF(ISNUMBER(SEARCH("&lt;",Rawdata!EU38)),Rawdata!$C38/2,IF(ISBLANK(Rawdata!EU38),"",Rawdata!EU38))</f>
        <v>23.4</v>
      </c>
      <c r="EY38">
        <f>IF(ISNUMBER(SEARCH("&lt;",Rawdata!EV38)),Rawdata!$C38/2,IF(ISBLANK(Rawdata!EV38),"",Rawdata!EV38))</f>
        <v>5</v>
      </c>
      <c r="EZ38">
        <f>IF(ISNUMBER(SEARCH("&lt;",Rawdata!EW38)),Rawdata!$C38/2,IF(ISBLANK(Rawdata!EW38),"",Rawdata!EW38))</f>
        <v>49.2</v>
      </c>
      <c r="FA38">
        <f>IF(ISNUMBER(SEARCH("&lt;",Rawdata!EX38)),Rawdata!$C38/2,IF(ISBLANK(Rawdata!EX38),"",Rawdata!EX38))</f>
        <v>62.4</v>
      </c>
      <c r="FB38">
        <f>IF(ISNUMBER(SEARCH("&lt;",Rawdata!EY38)),Rawdata!$C38/2,IF(ISBLANK(Rawdata!EY38),"",Rawdata!EY38))</f>
        <v>5</v>
      </c>
      <c r="FC38">
        <f>IF(ISNUMBER(SEARCH("&lt;",Rawdata!EZ38)),Rawdata!$C38/2,IF(ISBLANK(Rawdata!EZ38),"",Rawdata!EZ38))</f>
        <v>25.2</v>
      </c>
      <c r="FD38">
        <f>IF(ISNUMBER(SEARCH("&lt;",Rawdata!FA38)),Rawdata!$C38/2,IF(ISBLANK(Rawdata!FA38),"",Rawdata!FA38))</f>
        <v>5</v>
      </c>
      <c r="FE38">
        <f>IF(ISNUMBER(SEARCH("&lt;",Rawdata!FB38)),Rawdata!$C38/2,IF(ISBLANK(Rawdata!FB38),"",Rawdata!FB38))</f>
        <v>67.900000000000006</v>
      </c>
      <c r="FF38">
        <f>IF(ISNUMBER(SEARCH("&lt;",Rawdata!FC38)),Rawdata!$C38/2,IF(ISBLANK(Rawdata!FC38),"",Rawdata!FC38))</f>
        <v>34.4</v>
      </c>
      <c r="FG38">
        <f>IF(ISNUMBER(SEARCH("&lt;",Rawdata!FD38)),Rawdata!$C38/2,IF(ISBLANK(Rawdata!FD38),"",Rawdata!FD38))</f>
        <v>5</v>
      </c>
      <c r="FH38">
        <f>IF(ISNUMBER(SEARCH("&lt;",Rawdata!FE38)),Rawdata!$C38/2,IF(ISBLANK(Rawdata!FE38),"",Rawdata!FE38))</f>
        <v>5</v>
      </c>
      <c r="FI38">
        <f>IF(ISNUMBER(SEARCH("&lt;",Rawdata!FF38)),Rawdata!$C38/2,IF(ISBLANK(Rawdata!FF38),"",Rawdata!FF38))</f>
        <v>5</v>
      </c>
      <c r="FJ38">
        <f>IF(ISNUMBER(SEARCH("&lt;",Rawdata!FG38)),Rawdata!$C38/2,IF(ISBLANK(Rawdata!FG38),"",Rawdata!FG38))</f>
        <v>65.599999999999994</v>
      </c>
      <c r="FK38">
        <f>IF(ISNUMBER(SEARCH("&lt;",Rawdata!FH38)),Rawdata!$C38/2,IF(ISBLANK(Rawdata!FH38),"",Rawdata!FH38))</f>
        <v>14.5</v>
      </c>
      <c r="FL38">
        <f>IF(ISNUMBER(SEARCH("&lt;",Rawdata!FI38)),Rawdata!$C38/2,IF(ISBLANK(Rawdata!FI38),"",Rawdata!FI38))</f>
        <v>5</v>
      </c>
      <c r="FM38">
        <f>IF(ISNUMBER(SEARCH("&lt;",Rawdata!FJ38)),Rawdata!$C38/2,IF(ISBLANK(Rawdata!FJ38),"",Rawdata!FJ38))</f>
        <v>22</v>
      </c>
      <c r="FN38">
        <f>IF(ISNUMBER(SEARCH("&lt;",Rawdata!FK38)),Rawdata!$C38/2,IF(ISBLANK(Rawdata!FK38),"",Rawdata!FK38))</f>
        <v>5</v>
      </c>
      <c r="FO38">
        <f>IF(ISNUMBER(SEARCH("&lt;",Rawdata!FL38)),Rawdata!$C38/2,IF(ISBLANK(Rawdata!FL38),"",Rawdata!FL38))</f>
        <v>114</v>
      </c>
      <c r="FP38">
        <f>IF(ISNUMBER(SEARCH("&lt;",Rawdata!FM38)),Rawdata!$C38/2,IF(ISBLANK(Rawdata!FM38),"",Rawdata!FM38))</f>
        <v>18.8</v>
      </c>
      <c r="FQ38">
        <f>IF(ISNUMBER(SEARCH("&lt;",Rawdata!FN38)),Rawdata!$C38/2,IF(ISBLANK(Rawdata!FN38),"",Rawdata!FN38))</f>
        <v>5</v>
      </c>
      <c r="FR38">
        <f>IF(ISNUMBER(SEARCH("&lt;",Rawdata!FO38)),Rawdata!$C38/2,IF(ISBLANK(Rawdata!FO38),"",Rawdata!FO38))</f>
        <v>5</v>
      </c>
      <c r="FS38">
        <f>IF(ISNUMBER(SEARCH("&lt;",Rawdata!FP38)),Rawdata!$C38/2,IF(ISBLANK(Rawdata!FP38),"",Rawdata!FP38))</f>
        <v>5</v>
      </c>
      <c r="FT38">
        <f>IF(ISNUMBER(SEARCH("&lt;",Rawdata!FQ38)),Rawdata!$C38/2,IF(ISBLANK(Rawdata!FQ38),"",Rawdata!FQ38))</f>
        <v>61</v>
      </c>
      <c r="FU38">
        <f>IF(ISNUMBER(SEARCH("&lt;",Rawdata!FR38)),Rawdata!$C38/2,IF(ISBLANK(Rawdata!FR38),"",Rawdata!FR38))</f>
        <v>5</v>
      </c>
      <c r="FV38">
        <f>IF(ISNUMBER(SEARCH("&lt;",Rawdata!FS38)),Rawdata!$C38/2,IF(ISBLANK(Rawdata!FS38),"",Rawdata!FS38))</f>
        <v>5</v>
      </c>
      <c r="FW38">
        <f>IF(ISNUMBER(SEARCH("&lt;",Rawdata!FT38)),Rawdata!$C38/2,IF(ISBLANK(Rawdata!FT38),"",Rawdata!FT38))</f>
        <v>29.9</v>
      </c>
      <c r="FX38">
        <f>IF(ISNUMBER(SEARCH("&lt;",Rawdata!FU38)),Rawdata!$C38/2,IF(ISBLANK(Rawdata!FU38),"",Rawdata!FU38))</f>
        <v>5</v>
      </c>
      <c r="FY38">
        <f>IF(ISNUMBER(SEARCH("&lt;",Rawdata!FV38)),Rawdata!$C38/2,IF(ISBLANK(Rawdata!FV38),"",Rawdata!FV38))</f>
        <v>61.6</v>
      </c>
      <c r="FZ38">
        <f>IF(ISNUMBER(SEARCH("&lt;",Rawdata!FW38)),Rawdata!$C38/2,IF(ISBLANK(Rawdata!FW38),"",Rawdata!FW38))</f>
        <v>29.9</v>
      </c>
      <c r="GA38">
        <f>IF(ISNUMBER(SEARCH("&lt;",Rawdata!FX38)),Rawdata!$C38/2,IF(ISBLANK(Rawdata!FX38),"",Rawdata!FX38))</f>
        <v>5</v>
      </c>
      <c r="GB38">
        <f>IF(ISNUMBER(SEARCH("&lt;",Rawdata!FY38)),Rawdata!$C38/2,IF(ISBLANK(Rawdata!FY38),"",Rawdata!FY38))</f>
        <v>102</v>
      </c>
      <c r="GC38">
        <f>IF(ISNUMBER(SEARCH("&lt;",Rawdata!FZ38)),Rawdata!$C38/2,IF(ISBLANK(Rawdata!FZ38),"",Rawdata!FZ38))</f>
        <v>5</v>
      </c>
      <c r="GD38">
        <f>IF(ISNUMBER(SEARCH("&lt;",Rawdata!GA38)),Rawdata!$C38/2,IF(ISBLANK(Rawdata!GA38),"",Rawdata!GA38))</f>
        <v>56.4</v>
      </c>
      <c r="GE38">
        <f>IF(ISNUMBER(SEARCH("&lt;",Rawdata!GB38)),Rawdata!$C38/2,IF(ISBLANK(Rawdata!GB38),"",Rawdata!GB38))</f>
        <v>10.8</v>
      </c>
      <c r="GF38">
        <f>IF(ISNUMBER(SEARCH("&lt;",Rawdata!GC38)),Rawdata!$C38/2,IF(ISBLANK(Rawdata!GC38),"",Rawdata!GC38))</f>
        <v>5</v>
      </c>
      <c r="GG38">
        <f>IF(ISNUMBER(SEARCH("&lt;",Rawdata!GD38)),Rawdata!$C38/2,IF(ISBLANK(Rawdata!GD38),"",Rawdata!GD38))</f>
        <v>5</v>
      </c>
      <c r="GH38">
        <f>IF(ISNUMBER(SEARCH("&lt;",Rawdata!GE38)),Rawdata!$C38/2,IF(ISBLANK(Rawdata!GE38),"",Rawdata!GE38))</f>
        <v>5</v>
      </c>
      <c r="GI38">
        <f>IF(ISNUMBER(SEARCH("&lt;",Rawdata!GF38)),Rawdata!$C38/2,IF(ISBLANK(Rawdata!GF38),"",Rawdata!GF38))</f>
        <v>103</v>
      </c>
      <c r="GJ38">
        <f>IF(ISNUMBER(SEARCH("&lt;",Rawdata!GG38)),Rawdata!$C38/2,IF(ISBLANK(Rawdata!GG38),"",Rawdata!GG38))</f>
        <v>5</v>
      </c>
      <c r="GK38">
        <f>IF(ISNUMBER(SEARCH("&lt;",Rawdata!GH38)),Rawdata!$C38/2,IF(ISBLANK(Rawdata!GH38),"",Rawdata!GH38))</f>
        <v>5</v>
      </c>
      <c r="GL38">
        <f>IF(ISNUMBER(SEARCH("&lt;",Rawdata!GI38)),Rawdata!$C38/2,IF(ISBLANK(Rawdata!GI38),"",Rawdata!GI38))</f>
        <v>33.5</v>
      </c>
      <c r="GM38">
        <f>IF(ISNUMBER(SEARCH("&lt;",Rawdata!GJ38)),Rawdata!$C38/2,IF(ISBLANK(Rawdata!GJ38),"",Rawdata!GJ38))</f>
        <v>5</v>
      </c>
      <c r="GN38">
        <f>IF(ISNUMBER(SEARCH("&lt;",Rawdata!GK38)),Rawdata!$C38/2,IF(ISBLANK(Rawdata!GK38),"",Rawdata!GK38))</f>
        <v>41</v>
      </c>
      <c r="GO38">
        <f>IF(ISNUMBER(SEARCH("&lt;",Rawdata!GL38)),Rawdata!$C38/2,IF(ISBLANK(Rawdata!GL38),"",Rawdata!GL38))</f>
        <v>50.2</v>
      </c>
      <c r="GP38">
        <f>IF(ISNUMBER(SEARCH("&lt;",Rawdata!GM38)),Rawdata!$C38/2,IF(ISBLANK(Rawdata!GM38),"",Rawdata!GM38))</f>
        <v>5</v>
      </c>
      <c r="GQ38">
        <f>IF(ISNUMBER(SEARCH("&lt;",Rawdata!GN38)),Rawdata!$C38/2,IF(ISBLANK(Rawdata!GN38),"",Rawdata!GN38))</f>
        <v>35.200000000000003</v>
      </c>
      <c r="GR38">
        <f>IF(ISNUMBER(SEARCH("&lt;",Rawdata!GO38)),Rawdata!$C38/2,IF(ISBLANK(Rawdata!GO38),"",Rawdata!GO38))</f>
        <v>5</v>
      </c>
      <c r="GS38">
        <f>IF(ISNUMBER(SEARCH("&lt;",Rawdata!GP38)),Rawdata!$C38/2,IF(ISBLANK(Rawdata!GP38),"",Rawdata!GP38))</f>
        <v>18.2</v>
      </c>
      <c r="GT38">
        <f>IF(ISNUMBER(SEARCH("&lt;",Rawdata!GQ38)),Rawdata!$C38/2,IF(ISBLANK(Rawdata!GQ38),"",Rawdata!GQ38))</f>
        <v>84.4</v>
      </c>
      <c r="GU38">
        <f>IF(ISNUMBER(SEARCH("&lt;",Rawdata!GR38)),Rawdata!$C38/2,IF(ISBLANK(Rawdata!GR38),"",Rawdata!GR38))</f>
        <v>5</v>
      </c>
      <c r="GV38">
        <f>IF(ISNUMBER(SEARCH("&lt;",Rawdata!GS38)),Rawdata!$C38/2,IF(ISBLANK(Rawdata!GS38),"",Rawdata!GS38))</f>
        <v>20.8</v>
      </c>
      <c r="GW38">
        <f>IF(ISNUMBER(SEARCH("&lt;",Rawdata!GT38)),Rawdata!$C38/2,IF(ISBLANK(Rawdata!GT38),"",Rawdata!GT38))</f>
        <v>5</v>
      </c>
      <c r="GX38">
        <f>IF(ISNUMBER(SEARCH("&lt;",Rawdata!GU38)),Rawdata!$C38/2,IF(ISBLANK(Rawdata!GU38),"",Rawdata!GU38))</f>
        <v>58.3</v>
      </c>
      <c r="GY38">
        <f>IF(ISNUMBER(SEARCH("&lt;",Rawdata!GV38)),Rawdata!$C38/2,IF(ISBLANK(Rawdata!GV38),"",Rawdata!GV38))</f>
        <v>26.7</v>
      </c>
      <c r="GZ38">
        <f>IF(ISNUMBER(SEARCH("&lt;",Rawdata!GW38)),Rawdata!$C38/2,IF(ISBLANK(Rawdata!GW38),"",Rawdata!GW38))</f>
        <v>5</v>
      </c>
      <c r="HA38">
        <f>IF(ISNUMBER(SEARCH("&lt;",Rawdata!GX38)),Rawdata!$C38/2,IF(ISBLANK(Rawdata!GX38),"",Rawdata!GX38))</f>
        <v>21.5</v>
      </c>
      <c r="HB38">
        <f>IF(ISNUMBER(SEARCH("&lt;",Rawdata!GY38)),Rawdata!$C38/2,IF(ISBLANK(Rawdata!GY38),"",Rawdata!GY38))</f>
        <v>5</v>
      </c>
      <c r="HC38">
        <f>IF(ISNUMBER(SEARCH("&lt;",Rawdata!GZ38)),Rawdata!$C38/2,IF(ISBLANK(Rawdata!GZ38),"",Rawdata!GZ38))</f>
        <v>36.700000000000003</v>
      </c>
      <c r="HD38">
        <f>IF(ISNUMBER(SEARCH("&lt;",Rawdata!HA38)),Rawdata!$C38/2,IF(ISBLANK(Rawdata!HA38),"",Rawdata!HA38))</f>
        <v>47.5</v>
      </c>
      <c r="HE38">
        <f>IF(ISNUMBER(SEARCH("&lt;",Rawdata!HB38)),Rawdata!$C38/2,IF(ISBLANK(Rawdata!HB38),"",Rawdata!HB38))</f>
        <v>5</v>
      </c>
      <c r="HF38">
        <f>IF(ISNUMBER(SEARCH("&lt;",Rawdata!HC38)),Rawdata!$C38/2,IF(ISBLANK(Rawdata!HC38),"",Rawdata!HC38))</f>
        <v>78.3</v>
      </c>
      <c r="HG38">
        <f>IF(ISNUMBER(SEARCH("&lt;",Rawdata!HD38)),Rawdata!$C38/2,IF(ISBLANK(Rawdata!HD38),"",Rawdata!HD38))</f>
        <v>5</v>
      </c>
      <c r="HH38">
        <f>IF(ISNUMBER(SEARCH("&lt;",Rawdata!HE38)),Rawdata!$C38/2,IF(ISBLANK(Rawdata!HE38),"",Rawdata!HE38))</f>
        <v>43.5</v>
      </c>
      <c r="HI38">
        <f>IF(ISNUMBER(SEARCH("&lt;",Rawdata!HF38)),Rawdata!$C38/2,IF(ISBLANK(Rawdata!HF38),"",Rawdata!HF38))</f>
        <v>36.6</v>
      </c>
      <c r="HJ38">
        <f>IF(ISNUMBER(SEARCH("&lt;",Rawdata!HG38)),Rawdata!$C38/2,IF(ISBLANK(Rawdata!HG38),"",Rawdata!HG38))</f>
        <v>5</v>
      </c>
      <c r="HK38">
        <f>IF(ISNUMBER(SEARCH("&lt;",Rawdata!HH38)),Rawdata!$C38/2,IF(ISBLANK(Rawdata!HH38),"",Rawdata!HH38))</f>
        <v>5</v>
      </c>
      <c r="HL38">
        <f>IF(ISNUMBER(SEARCH("&lt;",Rawdata!HI38)),Rawdata!$C38/2,IF(ISBLANK(Rawdata!HI38),"",Rawdata!HI38))</f>
        <v>5</v>
      </c>
      <c r="HM38">
        <f>IF(ISNUMBER(SEARCH("&lt;",Rawdata!HJ38)),Rawdata!$C38/2,IF(ISBLANK(Rawdata!HJ38),"",Rawdata!HJ38))</f>
        <v>51.9</v>
      </c>
      <c r="HN38">
        <f>IF(ISNUMBER(SEARCH("&lt;",Rawdata!HK38)),Rawdata!$C38/2,IF(ISBLANK(Rawdata!HK38),"",Rawdata!HK38))</f>
        <v>5</v>
      </c>
      <c r="HO38">
        <f>IF(ISNUMBER(SEARCH("&lt;",Rawdata!HL38)),Rawdata!$C38/2,IF(ISBLANK(Rawdata!HL38),"",Rawdata!HL38))</f>
        <v>5</v>
      </c>
      <c r="HP38">
        <f>IF(ISNUMBER(SEARCH("&lt;",Rawdata!HM38)),Rawdata!$C38/2,IF(ISBLANK(Rawdata!HM38),"",Rawdata!HM38))</f>
        <v>13.7</v>
      </c>
      <c r="HQ38">
        <f>IF(ISNUMBER(SEARCH("&lt;",Rawdata!HN38)),Rawdata!$C38/2,IF(ISBLANK(Rawdata!HN38),"",Rawdata!HN38))</f>
        <v>5</v>
      </c>
      <c r="HR38">
        <f>IF(ISNUMBER(SEARCH("&lt;",Rawdata!HO38)),Rawdata!$C38/2,IF(ISBLANK(Rawdata!HO38),"",Rawdata!HO38))</f>
        <v>12.4</v>
      </c>
      <c r="HS38">
        <f>IF(ISNUMBER(SEARCH("&lt;",Rawdata!HP38)),Rawdata!$C38/2,IF(ISBLANK(Rawdata!HP38),"",Rawdata!HP38))</f>
        <v>31.4</v>
      </c>
      <c r="HT38">
        <f>IF(ISNUMBER(SEARCH("&lt;",Rawdata!HQ38)),Rawdata!$C38/2,IF(ISBLANK(Rawdata!HQ38),"",Rawdata!HQ38))</f>
        <v>5</v>
      </c>
      <c r="HU38">
        <f>IF(ISNUMBER(SEARCH("&lt;",Rawdata!HR38)),Rawdata!$C38/2,IF(ISBLANK(Rawdata!HR38),"",Rawdata!HR38))</f>
        <v>25.5</v>
      </c>
      <c r="HV38">
        <f>IF(ISNUMBER(SEARCH("&lt;",Rawdata!HS38)),Rawdata!$C38/2,IF(ISBLANK(Rawdata!HS38),"",Rawdata!HS38))</f>
        <v>5</v>
      </c>
      <c r="HW38">
        <f>IF(ISNUMBER(SEARCH("&lt;",Rawdata!HT38)),Rawdata!$C38/2,IF(ISBLANK(Rawdata!HT38),"",Rawdata!HT38))</f>
        <v>55.2</v>
      </c>
      <c r="HX38">
        <f>IF(ISNUMBER(SEARCH("&lt;",Rawdata!HU38)),Rawdata!$C38/2,IF(ISBLANK(Rawdata!HU38),"",Rawdata!HU38))</f>
        <v>30.2</v>
      </c>
      <c r="HY38">
        <f>IF(ISNUMBER(SEARCH("&lt;",Rawdata!HV38)),Rawdata!$C38/2,IF(ISBLANK(Rawdata!HV38),"",Rawdata!HV38))</f>
        <v>5</v>
      </c>
      <c r="HZ38">
        <f>IF(ISNUMBER(SEARCH("&lt;",Rawdata!HW38)),Rawdata!$C38/2,IF(ISBLANK(Rawdata!HW38),"",Rawdata!HW38))</f>
        <v>16</v>
      </c>
      <c r="IA38">
        <f>IF(ISNUMBER(SEARCH("&lt;",Rawdata!HX38)),Rawdata!$C38/2,IF(ISBLANK(Rawdata!HX38),"",Rawdata!HX38))</f>
        <v>5</v>
      </c>
      <c r="IB38">
        <f>IF(ISNUMBER(SEARCH("&lt;",Rawdata!HY38)),Rawdata!$C38/2,IF(ISBLANK(Rawdata!HY38),"",Rawdata!HY38))</f>
        <v>35.1</v>
      </c>
      <c r="IC38">
        <f>IF(ISNUMBER(SEARCH("&lt;",Rawdata!HZ38)),Rawdata!$C38/2,IF(ISBLANK(Rawdata!HZ38),"",Rawdata!HZ38))</f>
        <v>29.1</v>
      </c>
      <c r="ID38">
        <f>IF(ISNUMBER(SEARCH("&lt;",Rawdata!IA38)),Rawdata!$C38/2,IF(ISBLANK(Rawdata!IA38),"",Rawdata!IA38))</f>
        <v>5</v>
      </c>
      <c r="IE38">
        <f>IF(ISNUMBER(SEARCH("&lt;",Rawdata!IB38)),Rawdata!$C38/2,IF(ISBLANK(Rawdata!IB38),"",Rawdata!IB38))</f>
        <v>5</v>
      </c>
      <c r="IF38">
        <f>IF(ISNUMBER(SEARCH("&lt;",Rawdata!IC38)),Rawdata!$C38/2,IF(ISBLANK(Rawdata!IC38),"",Rawdata!IC38))</f>
        <v>5</v>
      </c>
      <c r="IG38">
        <f>IF(ISNUMBER(SEARCH("&lt;",Rawdata!ID38)),Rawdata!$C38/2,IF(ISBLANK(Rawdata!ID38),"",Rawdata!ID38))</f>
        <v>71.7</v>
      </c>
      <c r="IH38">
        <f>IF(ISNUMBER(SEARCH("&lt;",Rawdata!IE38)),Rawdata!$C38/2,IF(ISBLANK(Rawdata!IE38),"",Rawdata!IE38))</f>
        <v>5</v>
      </c>
      <c r="II38">
        <f>IF(ISNUMBER(SEARCH("&lt;",Rawdata!IF38)),Rawdata!$C38/2,IF(ISBLANK(Rawdata!IF38),"",Rawdata!IF38))</f>
        <v>5</v>
      </c>
      <c r="IJ38">
        <f>IF(ISNUMBER(SEARCH("&lt;",Rawdata!IG38)),Rawdata!$C38/2,IF(ISBLANK(Rawdata!IG38),"",Rawdata!IG38))</f>
        <v>11.1</v>
      </c>
      <c r="IK38">
        <f>IF(ISNUMBER(SEARCH("&lt;",Rawdata!IH38)),Rawdata!$C38/2,IF(ISBLANK(Rawdata!IH38),"",Rawdata!IH38))</f>
        <v>5</v>
      </c>
      <c r="IL38">
        <f>IF(ISNUMBER(SEARCH("&lt;",Rawdata!II38)),Rawdata!$C38/2,IF(ISBLANK(Rawdata!II38),"",Rawdata!II38))</f>
        <v>77.400000000000006</v>
      </c>
      <c r="IM38">
        <f>IF(ISNUMBER(SEARCH("&lt;",Rawdata!IJ38)),Rawdata!$C38/2,IF(ISBLANK(Rawdata!IJ38),"",Rawdata!IJ38))</f>
        <v>36.5</v>
      </c>
      <c r="IN38">
        <f>IF(ISNUMBER(SEARCH("&lt;",Rawdata!IK38)),Rawdata!$C38/2,IF(ISBLANK(Rawdata!IK38),"",Rawdata!IK38))</f>
        <v>5</v>
      </c>
      <c r="IO38">
        <f>IF(ISNUMBER(SEARCH("&lt;",Rawdata!IL38)),Rawdata!$C38/2,IF(ISBLANK(Rawdata!IL38),"",Rawdata!IL38))</f>
        <v>48.3</v>
      </c>
      <c r="IP38">
        <f>IF(ISNUMBER(SEARCH("&lt;",Rawdata!IM38)),Rawdata!$C38/2,IF(ISBLANK(Rawdata!IM38),"",Rawdata!IM38))</f>
        <v>5</v>
      </c>
      <c r="IQ38">
        <f>IF(ISNUMBER(SEARCH("&lt;",Rawdata!IN38)),Rawdata!$C38/2,IF(ISBLANK(Rawdata!IN38),"",Rawdata!IN38))</f>
        <v>105</v>
      </c>
      <c r="IR38">
        <f>IF(ISNUMBER(SEARCH("&lt;",Rawdata!IO38)),Rawdata!$C38/2,IF(ISBLANK(Rawdata!IO38),"",Rawdata!IO38))</f>
        <v>58.5</v>
      </c>
      <c r="IS38">
        <f>IF(ISNUMBER(SEARCH("&lt;",Rawdata!IP38)),Rawdata!$C38/2,IF(ISBLANK(Rawdata!IP38),"",Rawdata!IP38))</f>
        <v>5</v>
      </c>
      <c r="IT38">
        <f>IF(ISNUMBER(SEARCH("&lt;",Rawdata!IQ38)),Rawdata!$C38/2,IF(ISBLANK(Rawdata!IQ38),"",Rawdata!IQ38))</f>
        <v>5</v>
      </c>
      <c r="IU38">
        <f>IF(ISNUMBER(SEARCH("&lt;",Rawdata!IR38)),Rawdata!$C38/2,IF(ISBLANK(Rawdata!IR38),"",Rawdata!IR38))</f>
        <v>5</v>
      </c>
      <c r="IV38">
        <f>IF(ISNUMBER(SEARCH("&lt;",Rawdata!IS38)),Rawdata!$C38/2,IF(ISBLANK(Rawdata!IS38),"",Rawdata!IS38))</f>
        <v>134</v>
      </c>
      <c r="IW38">
        <f>IF(ISNUMBER(SEARCH("&lt;",Rawdata!IT38)),Rawdata!$C38/2,IF(ISBLANK(Rawdata!IT38),"",Rawdata!IT38))</f>
        <v>5</v>
      </c>
      <c r="IX38">
        <f>IF(ISNUMBER(SEARCH("&lt;",Rawdata!IU38)),Rawdata!$C38/2,IF(ISBLANK(Rawdata!IU38),"",Rawdata!IU38))</f>
        <v>5</v>
      </c>
      <c r="IY38">
        <f>IF(ISNUMBER(SEARCH("&lt;",Rawdata!IV38)),Rawdata!$C38/2,IF(ISBLANK(Rawdata!IV38),"",Rawdata!IV38))</f>
        <v>5</v>
      </c>
      <c r="IZ38">
        <f>IF(ISNUMBER(SEARCH("&lt;",Rawdata!IW38)),Rawdata!$C38/2,IF(ISBLANK(Rawdata!IW38),"",Rawdata!IW38))</f>
        <v>5</v>
      </c>
      <c r="JA38">
        <f>IF(ISNUMBER(SEARCH("&lt;",Rawdata!IX38)),Rawdata!$C38/2,IF(ISBLANK(Rawdata!IX38),"",Rawdata!IX38))</f>
        <v>5</v>
      </c>
      <c r="JB38">
        <f>IF(ISNUMBER(SEARCH("&lt;",Rawdata!IY38)),Rawdata!$C38/2,IF(ISBLANK(Rawdata!IY38),"",Rawdata!IY38))</f>
        <v>5</v>
      </c>
      <c r="JC38">
        <f>IF(ISNUMBER(SEARCH("&lt;",Rawdata!IZ38)),Rawdata!$C38/2,IF(ISBLANK(Rawdata!IZ38),"",Rawdata!IZ38))</f>
        <v>64</v>
      </c>
      <c r="JD38">
        <f>IF(ISNUMBER(SEARCH("&lt;",Rawdata!JA38)),Rawdata!$C38/2,IF(ISBLANK(Rawdata!JA38),"",Rawdata!JA38))</f>
        <v>5</v>
      </c>
      <c r="JE38">
        <f>IF(ISNUMBER(SEARCH("&lt;",Rawdata!JB38)),Rawdata!$C38/2,IF(ISBLANK(Rawdata!JB38),"",Rawdata!JB38))</f>
        <v>5</v>
      </c>
      <c r="JF38">
        <f>IF(ISNUMBER(SEARCH("&lt;",Rawdata!JC38)),Rawdata!$C38/2,IF(ISBLANK(Rawdata!JC38),"",Rawdata!JC38))</f>
        <v>5</v>
      </c>
      <c r="JG38">
        <f>IF(ISNUMBER(SEARCH("&lt;",Rawdata!JD38)),Rawdata!$C38/2,IF(ISBLANK(Rawdata!JD38),"",Rawdata!JD38))</f>
        <v>5</v>
      </c>
      <c r="JH38">
        <f>IF(ISNUMBER(SEARCH("&lt;",Rawdata!JE38)),Rawdata!$C38/2,IF(ISBLANK(Rawdata!JE38),"",Rawdata!JE38))</f>
        <v>39</v>
      </c>
      <c r="JI38">
        <f>IF(ISNUMBER(SEARCH("&lt;",Rawdata!JF38)),Rawdata!$C38/2,IF(ISBLANK(Rawdata!JF38),"",Rawdata!JF38))</f>
        <v>5</v>
      </c>
    </row>
    <row r="39" spans="1:269" x14ac:dyDescent="0.25">
      <c r="A39" s="1" t="s">
        <v>160</v>
      </c>
      <c r="B39" s="798">
        <f t="shared" si="0"/>
        <v>25</v>
      </c>
      <c r="C39" s="799">
        <f t="shared" si="10"/>
        <v>-719</v>
      </c>
      <c r="D39" s="798">
        <f t="shared" si="1"/>
        <v>25</v>
      </c>
      <c r="E39" s="798">
        <f t="shared" si="2"/>
        <v>51.4</v>
      </c>
      <c r="F39" s="798">
        <f t="shared" si="3"/>
        <v>273</v>
      </c>
      <c r="G39" s="798">
        <f t="shared" si="11"/>
        <v>645</v>
      </c>
      <c r="H39" s="164">
        <f t="shared" si="4"/>
        <v>1910</v>
      </c>
      <c r="I39" s="798" cm="1">
        <f t="array" ref="I39">_xlfn.QUARTILE.INC(IF($Y$4:$XFD$4="Harbour mode: Intake seawater ",$Y39:$XFD39),1)</f>
        <v>25</v>
      </c>
      <c r="J39" s="798" cm="1">
        <f t="array" ref="J39">_xlfn.QUARTILE.INC(IF($Y$4:$XFD$4="Harbour mode: Intake seawater ",$Y39:$XFD39),3)</f>
        <v>25</v>
      </c>
      <c r="K39" s="164">
        <f t="shared" si="5"/>
        <v>25</v>
      </c>
      <c r="L39" s="800" cm="1">
        <f t="array" ref="L39">_xlfn.QUARTILE.INC(IF($Y$4:$XFD$4="Harbour mode: After AE scrubber, but before cleaning ",$Y39:$XFD39),1)</f>
        <v>56.725000000000001</v>
      </c>
      <c r="M39" s="800" cm="1">
        <f t="array" ref="M39">_xlfn.QUARTILE.INC(IF($Y$4:$XFD$4="Harbour mode: After AE scrubber, but before cleaning ",$Y39:$XFD39),3)</f>
        <v>199.25</v>
      </c>
      <c r="N39" s="164">
        <f t="shared" si="6"/>
        <v>413.03750000000002</v>
      </c>
      <c r="O39" s="800" cm="1">
        <f t="array" ref="O39">_xlfn.QUARTILE.INC(IF($Y$4:XFD$4="Transit, full speed: Intake seawater ",$Y39:$XFD39),1)</f>
        <v>25</v>
      </c>
      <c r="P39" s="800" cm="1">
        <f t="array" ref="P39">_xlfn.QUARTILE.INC(IF($Y$4:XFD$4="Transit, full speed: Intake seawater ",$Y39:$XFD39),3)</f>
        <v>25</v>
      </c>
      <c r="Q39" s="164">
        <f t="shared" si="7"/>
        <v>25</v>
      </c>
      <c r="R39" s="800" cm="1">
        <f t="array" ref="R39">_xlfn.QUARTILE.INC(IF($Y$4:$XFD$4="Transit, full speed: After ME scrubber, but before cleaning ",$Y39:$XFD39),1)</f>
        <v>374.5</v>
      </c>
      <c r="S39" s="800" cm="1">
        <f t="array" ref="S39">_xlfn.QUARTILE.INC(IF($Y$4:$XFD$4="Transit, full speed: After ME scrubber, but before cleaning ",$Y39:$XFD39),3)</f>
        <v>686.5</v>
      </c>
      <c r="T39" s="164">
        <f t="shared" si="8"/>
        <v>1154.5</v>
      </c>
      <c r="U39" s="800" cm="1">
        <f t="array" ref="U39">_xlfn.QUARTILE.INC(IF($Y$4:$XFD$4="Transit, full speed: After AE scrubber, but before cleaning ",$Y39:$XFD39),1)</f>
        <v>51.599999999999994</v>
      </c>
      <c r="V39" s="800" cm="1">
        <f t="array" ref="V39">_xlfn.QUARTILE.INC(IF($Y$4:$XFD$4="Transit, full speed: After AE scrubber, but before cleaning ",$Y39:$XFD39),3)</f>
        <v>263.5</v>
      </c>
      <c r="W39" s="164">
        <f t="shared" si="9"/>
        <v>581.35</v>
      </c>
      <c r="X39" s="953" cm="1">
        <f t="array" ref="X39">SUMPRODUCT(--(_xlfn.ISFORMULA(Y39:XFD39)), --(LEN(Y39:XFD39)=0))</f>
        <v>0</v>
      </c>
      <c r="Y39">
        <f>IF(ISNUMBER(SEARCH("&lt;",Rawdata!V39)),Rawdata!$C39/2,IF(ISBLANK(Rawdata!V39),"",Rawdata!V39))</f>
        <v>25</v>
      </c>
      <c r="Z39">
        <f>IF(ISNUMBER(SEARCH("&lt;",Rawdata!W39)),Rawdata!$C39/2,IF(ISBLANK(Rawdata!W39),"",Rawdata!W39))</f>
        <v>25</v>
      </c>
      <c r="AA39">
        <f>IF(ISNUMBER(SEARCH("&lt;",Rawdata!X39)),Rawdata!$C39/2,IF(ISBLANK(Rawdata!X39),"",Rawdata!X39))</f>
        <v>25</v>
      </c>
      <c r="AB39">
        <f>IF(ISNUMBER(SEARCH("&lt;",Rawdata!Y39)),Rawdata!$C39/2,IF(ISBLANK(Rawdata!Y39),"",Rawdata!Y39))</f>
        <v>25</v>
      </c>
      <c r="AC39">
        <f>IF(ISNUMBER(SEARCH("&lt;",Rawdata!Z39)),Rawdata!$C39/2,IF(ISBLANK(Rawdata!Z39),"",Rawdata!Z39))</f>
        <v>25</v>
      </c>
      <c r="AD39">
        <f>IF(ISNUMBER(SEARCH("&lt;",Rawdata!AA39)),Rawdata!$C39/2,IF(ISBLANK(Rawdata!AA39),"",Rawdata!AA39))</f>
        <v>25</v>
      </c>
      <c r="AE39">
        <f>IF(ISNUMBER(SEARCH("&lt;",Rawdata!AB39)),Rawdata!$C39/2,IF(ISBLANK(Rawdata!AB39),"",Rawdata!AB39))</f>
        <v>71.900000000000006</v>
      </c>
      <c r="AF39">
        <f>IF(ISNUMBER(SEARCH("&lt;",Rawdata!AC39)),Rawdata!$C39/2,IF(ISBLANK(Rawdata!AC39),"",Rawdata!AC39))</f>
        <v>25</v>
      </c>
      <c r="AG39">
        <f>IF(ISNUMBER(SEARCH("&lt;",Rawdata!AD39)),Rawdata!$C39/2,IF(ISBLANK(Rawdata!AD39),"",Rawdata!AD39))</f>
        <v>25</v>
      </c>
      <c r="AH39">
        <f>IF(ISNUMBER(SEARCH("&lt;",Rawdata!AE39)),Rawdata!$C39/2,IF(ISBLANK(Rawdata!AE39),"",Rawdata!AE39))</f>
        <v>25</v>
      </c>
      <c r="AI39">
        <f>IF(ISNUMBER(SEARCH("&lt;",Rawdata!AF39)),Rawdata!$C39/2,IF(ISBLANK(Rawdata!AF39),"",Rawdata!AF39))</f>
        <v>25</v>
      </c>
      <c r="AJ39">
        <f>IF(ISNUMBER(SEARCH("&lt;",Rawdata!AG39)),Rawdata!$C39/2,IF(ISBLANK(Rawdata!AG39),"",Rawdata!AG39))</f>
        <v>75</v>
      </c>
      <c r="AK39">
        <f>IF(ISNUMBER(SEARCH("&lt;",Rawdata!AH39)),Rawdata!$C39/2,IF(ISBLANK(Rawdata!AH39),"",Rawdata!AH39))</f>
        <v>25</v>
      </c>
      <c r="AL39">
        <f>IF(ISNUMBER(SEARCH("&lt;",Rawdata!AI39)),Rawdata!$C39/2,IF(ISBLANK(Rawdata!AI39),"",Rawdata!AI39))</f>
        <v>675</v>
      </c>
      <c r="AM39">
        <f>IF(ISNUMBER(SEARCH("&lt;",Rawdata!AJ39)),Rawdata!$C39/2,IF(ISBLANK(Rawdata!AJ39),"",Rawdata!AJ39))</f>
        <v>107</v>
      </c>
      <c r="AN39">
        <f>IF(ISNUMBER(SEARCH("&lt;",Rawdata!AK39)),Rawdata!$C39/2,IF(ISBLANK(Rawdata!AK39),"",Rawdata!AK39))</f>
        <v>25</v>
      </c>
      <c r="AO39">
        <f>IF(ISNUMBER(SEARCH("&lt;",Rawdata!AL39)),Rawdata!$C39/2,IF(ISBLANK(Rawdata!AL39),"",Rawdata!AL39))</f>
        <v>640</v>
      </c>
      <c r="AP39">
        <f>IF(ISNUMBER(SEARCH("&lt;",Rawdata!AM39)),Rawdata!$C39/2,IF(ISBLANK(Rawdata!AM39),"",Rawdata!AM39))</f>
        <v>87</v>
      </c>
      <c r="AQ39">
        <f>IF(ISNUMBER(SEARCH("&lt;",Rawdata!AN39)),Rawdata!$C39/2,IF(ISBLANK(Rawdata!AN39),"",Rawdata!AN39))</f>
        <v>25</v>
      </c>
      <c r="AR39">
        <f>IF(ISNUMBER(SEARCH("&lt;",Rawdata!AO39)),Rawdata!$C39/2,IF(ISBLANK(Rawdata!AO39),"",Rawdata!AO39))</f>
        <v>340</v>
      </c>
      <c r="AS39">
        <f>IF(ISNUMBER(SEARCH("&lt;",Rawdata!AP39)),Rawdata!$C39/2,IF(ISBLANK(Rawdata!AP39),"",Rawdata!AP39))</f>
        <v>25</v>
      </c>
      <c r="AT39">
        <f>IF(ISNUMBER(SEARCH("&lt;",Rawdata!AQ39)),Rawdata!$C39/2,IF(ISBLANK(Rawdata!AQ39),"",Rawdata!AQ39))</f>
        <v>767</v>
      </c>
      <c r="AU39">
        <f>IF(ISNUMBER(SEARCH("&lt;",Rawdata!AR39)),Rawdata!$C39/2,IF(ISBLANK(Rawdata!AR39),"",Rawdata!AR39))</f>
        <v>271</v>
      </c>
      <c r="AV39">
        <f>IF(ISNUMBER(SEARCH("&lt;",Rawdata!AS39)),Rawdata!$C39/2,IF(ISBLANK(Rawdata!AS39),"",Rawdata!AS39))</f>
        <v>25</v>
      </c>
      <c r="AW39">
        <f>IF(ISNUMBER(SEARCH("&lt;",Rawdata!AT39)),Rawdata!$C39/2,IF(ISBLANK(Rawdata!AT39),"",Rawdata!AT39))</f>
        <v>132</v>
      </c>
      <c r="AX39">
        <f>IF(ISNUMBER(SEARCH("&lt;",Rawdata!AU39)),Rawdata!$C39/2,IF(ISBLANK(Rawdata!AU39),"",Rawdata!AU39))</f>
        <v>25</v>
      </c>
      <c r="AY39">
        <f>IF(ISNUMBER(SEARCH("&lt;",Rawdata!AV39)),Rawdata!$C39/2,IF(ISBLANK(Rawdata!AV39),"",Rawdata!AV39))</f>
        <v>437</v>
      </c>
      <c r="AZ39">
        <f>IF(ISNUMBER(SEARCH("&lt;",Rawdata!AW39)),Rawdata!$C39/2,IF(ISBLANK(Rawdata!AW39),"",Rawdata!AW39))</f>
        <v>115</v>
      </c>
      <c r="BA39">
        <f>IF(ISNUMBER(SEARCH("&lt;",Rawdata!AX39)),Rawdata!$C39/2,IF(ISBLANK(Rawdata!AX39),"",Rawdata!AX39))</f>
        <v>25</v>
      </c>
      <c r="BB39">
        <f>IF(ISNUMBER(SEARCH("&lt;",Rawdata!AY39)),Rawdata!$C39/2,IF(ISBLANK(Rawdata!AY39),"",Rawdata!AY39))</f>
        <v>472</v>
      </c>
      <c r="BC39">
        <f>IF(ISNUMBER(SEARCH("&lt;",Rawdata!AZ39)),Rawdata!$C39/2,IF(ISBLANK(Rawdata!AZ39),"",Rawdata!AZ39))</f>
        <v>25</v>
      </c>
      <c r="BD39">
        <f>IF(ISNUMBER(SEARCH("&lt;",Rawdata!BA39)),Rawdata!$C39/2,IF(ISBLANK(Rawdata!BA39),"",Rawdata!BA39))</f>
        <v>698</v>
      </c>
      <c r="BE39">
        <f>IF(ISNUMBER(SEARCH("&lt;",Rawdata!BB39)),Rawdata!$C39/2,IF(ISBLANK(Rawdata!BB39),"",Rawdata!BB39))</f>
        <v>280</v>
      </c>
      <c r="BF39">
        <f>IF(ISNUMBER(SEARCH("&lt;",Rawdata!BC39)),Rawdata!$C39/2,IF(ISBLANK(Rawdata!BC39),"",Rawdata!BC39))</f>
        <v>25</v>
      </c>
      <c r="BG39">
        <f>IF(ISNUMBER(SEARCH("&lt;",Rawdata!BD39)),Rawdata!$C39/2,IF(ISBLANK(Rawdata!BD39),"",Rawdata!BD39))</f>
        <v>659</v>
      </c>
      <c r="BH39">
        <f>IF(ISNUMBER(SEARCH("&lt;",Rawdata!BE39)),Rawdata!$C39/2,IF(ISBLANK(Rawdata!BE39),"",Rawdata!BE39))</f>
        <v>25</v>
      </c>
      <c r="BI39">
        <f>IF(ISNUMBER(SEARCH("&lt;",Rawdata!BF39)),Rawdata!$C39/2,IF(ISBLANK(Rawdata!BF39),"",Rawdata!BF39))</f>
        <v>1720</v>
      </c>
      <c r="BJ39">
        <f>IF(ISNUMBER(SEARCH("&lt;",Rawdata!BG39)),Rawdata!$C39/2,IF(ISBLANK(Rawdata!BG39),"",Rawdata!BG39))</f>
        <v>25</v>
      </c>
      <c r="BK39">
        <f>IF(ISNUMBER(SEARCH("&lt;",Rawdata!BH39)),Rawdata!$C39/2,IF(ISBLANK(Rawdata!BH39),"",Rawdata!BH39))</f>
        <v>381</v>
      </c>
      <c r="BL39">
        <f>IF(ISNUMBER(SEARCH("&lt;",Rawdata!BI39)),Rawdata!$C39/2,IF(ISBLANK(Rawdata!BI39),"",Rawdata!BI39))</f>
        <v>610</v>
      </c>
      <c r="BM39">
        <f>IF(ISNUMBER(SEARCH("&lt;",Rawdata!BJ39)),Rawdata!$C39/2,IF(ISBLANK(Rawdata!BJ39),"",Rawdata!BJ39))</f>
        <v>25</v>
      </c>
      <c r="BN39">
        <f>IF(ISNUMBER(SEARCH("&lt;",Rawdata!BK39)),Rawdata!$C39/2,IF(ISBLANK(Rawdata!BK39),"",Rawdata!BK39))</f>
        <v>91</v>
      </c>
      <c r="BO39">
        <f>IF(ISNUMBER(SEARCH("&lt;",Rawdata!BL39)),Rawdata!$C39/2,IF(ISBLANK(Rawdata!BL39),"",Rawdata!BL39))</f>
        <v>25</v>
      </c>
      <c r="BP39">
        <f>IF(ISNUMBER(SEARCH("&lt;",Rawdata!BM39)),Rawdata!$C39/2,IF(ISBLANK(Rawdata!BM39),"",Rawdata!BM39))</f>
        <v>132</v>
      </c>
      <c r="BQ39">
        <f>IF(ISNUMBER(SEARCH("&lt;",Rawdata!BN39)),Rawdata!$C39/2,IF(ISBLANK(Rawdata!BN39),"",Rawdata!BN39))</f>
        <v>25</v>
      </c>
      <c r="BR39">
        <f>IF(ISNUMBER(SEARCH("&lt;",Rawdata!BO39)),Rawdata!$C39/2,IF(ISBLANK(Rawdata!BO39),"",Rawdata!BO39))</f>
        <v>668</v>
      </c>
      <c r="BS39">
        <f>IF(ISNUMBER(SEARCH("&lt;",Rawdata!BP39)),Rawdata!$C39/2,IF(ISBLANK(Rawdata!BP39),"",Rawdata!BP39))</f>
        <v>104</v>
      </c>
      <c r="BT39">
        <f>IF(ISNUMBER(SEARCH("&lt;",Rawdata!BQ39)),Rawdata!$C39/2,IF(ISBLANK(Rawdata!BQ39),"",Rawdata!BQ39))</f>
        <v>25</v>
      </c>
      <c r="BU39">
        <f>IF(ISNUMBER(SEARCH("&lt;",Rawdata!BR39)),Rawdata!$C39/2,IF(ISBLANK(Rawdata!BR39),"",Rawdata!BR39))</f>
        <v>76.8</v>
      </c>
      <c r="BV39">
        <f>IF(ISNUMBER(SEARCH("&lt;",Rawdata!BS39)),Rawdata!$C39/2,IF(ISBLANK(Rawdata!BS39),"",Rawdata!BS39))</f>
        <v>25</v>
      </c>
      <c r="BW39">
        <f>IF(ISNUMBER(SEARCH("&lt;",Rawdata!BT39)),Rawdata!$C39/2,IF(ISBLANK(Rawdata!BT39),"",Rawdata!BT39))</f>
        <v>818</v>
      </c>
      <c r="BX39">
        <f>IF(ISNUMBER(SEARCH("&lt;",Rawdata!BU39)),Rawdata!$C39/2,IF(ISBLANK(Rawdata!BU39),"",Rawdata!BU39))</f>
        <v>162</v>
      </c>
      <c r="BY39">
        <f>IF(ISNUMBER(SEARCH("&lt;",Rawdata!BV39)),Rawdata!$C39/2,IF(ISBLANK(Rawdata!BV39),"",Rawdata!BV39))</f>
        <v>25</v>
      </c>
      <c r="BZ39">
        <f>IF(ISNUMBER(SEARCH("&lt;",Rawdata!BW39)),Rawdata!$C39/2,IF(ISBLANK(Rawdata!BW39),"",Rawdata!BW39))</f>
        <v>62.6</v>
      </c>
      <c r="CA39">
        <f>IF(ISNUMBER(SEARCH("&lt;",Rawdata!BX39)),Rawdata!$C39/2,IF(ISBLANK(Rawdata!BX39),"",Rawdata!BX39))</f>
        <v>25</v>
      </c>
      <c r="CB39">
        <f>IF(ISNUMBER(SEARCH("&lt;",Rawdata!BY39)),Rawdata!$C39/2,IF(ISBLANK(Rawdata!BY39),"",Rawdata!BY39))</f>
        <v>643</v>
      </c>
      <c r="CC39">
        <f>IF(ISNUMBER(SEARCH("&lt;",Rawdata!BZ39)),Rawdata!$C39/2,IF(ISBLANK(Rawdata!BZ39),"",Rawdata!BZ39))</f>
        <v>50.8</v>
      </c>
      <c r="CD39">
        <f>IF(ISNUMBER(SEARCH("&lt;",Rawdata!CA39)),Rawdata!$C39/2,IF(ISBLANK(Rawdata!CA39),"",Rawdata!CA39))</f>
        <v>25</v>
      </c>
      <c r="CE39">
        <f>IF(ISNUMBER(SEARCH("&lt;",Rawdata!CB39)),Rawdata!$C39/2,IF(ISBLANK(Rawdata!CB39),"",Rawdata!CB39))</f>
        <v>164</v>
      </c>
      <c r="CF39">
        <f>IF(ISNUMBER(SEARCH("&lt;",Rawdata!CC39)),Rawdata!$C39/2,IF(ISBLANK(Rawdata!CC39),"",Rawdata!CC39))</f>
        <v>25</v>
      </c>
      <c r="CG39">
        <f>IF(ISNUMBER(SEARCH("&lt;",Rawdata!CD39)),Rawdata!$C39/2,IF(ISBLANK(Rawdata!CD39),"",Rawdata!CD39))</f>
        <v>840</v>
      </c>
      <c r="CH39">
        <f>IF(ISNUMBER(SEARCH("&lt;",Rawdata!CE39)),Rawdata!$C39/2,IF(ISBLANK(Rawdata!CE39),"",Rawdata!CE39))</f>
        <v>346</v>
      </c>
      <c r="CI39">
        <f>IF(ISNUMBER(SEARCH("&lt;",Rawdata!CF39)),Rawdata!$C39/2,IF(ISBLANK(Rawdata!CF39),"",Rawdata!CF39))</f>
        <v>25</v>
      </c>
      <c r="CJ39">
        <f>IF(ISNUMBER(SEARCH("&lt;",Rawdata!CG39)),Rawdata!$C39/2,IF(ISBLANK(Rawdata!CG39),"",Rawdata!CG39))</f>
        <v>303</v>
      </c>
      <c r="CK39">
        <f>IF(ISNUMBER(SEARCH("&lt;",Rawdata!CH39)),Rawdata!$C39/2,IF(ISBLANK(Rawdata!CH39),"",Rawdata!CH39))</f>
        <v>25</v>
      </c>
      <c r="CL39">
        <f>IF(ISNUMBER(SEARCH("&lt;",Rawdata!CI39)),Rawdata!$C39/2,IF(ISBLANK(Rawdata!CI39),"",Rawdata!CI39))</f>
        <v>1350</v>
      </c>
      <c r="CM39">
        <f>IF(ISNUMBER(SEARCH("&lt;",Rawdata!CJ39)),Rawdata!$C39/2,IF(ISBLANK(Rawdata!CJ39),"",Rawdata!CJ39))</f>
        <v>183</v>
      </c>
      <c r="CN39">
        <f>IF(ISNUMBER(SEARCH("&lt;",Rawdata!CK39)),Rawdata!$C39/2,IF(ISBLANK(Rawdata!CK39),"",Rawdata!CK39))</f>
        <v>25</v>
      </c>
      <c r="CO39">
        <f>IF(ISNUMBER(SEARCH("&lt;",Rawdata!CL39)),Rawdata!$C39/2,IF(ISBLANK(Rawdata!CL39),"",Rawdata!CL39))</f>
        <v>70.5</v>
      </c>
      <c r="CP39">
        <f>IF(ISNUMBER(SEARCH("&lt;",Rawdata!CM39)),Rawdata!$C39/2,IF(ISBLANK(Rawdata!CM39),"",Rawdata!CM39))</f>
        <v>25</v>
      </c>
      <c r="CQ39">
        <f>IF(ISNUMBER(SEARCH("&lt;",Rawdata!CN39)),Rawdata!$C39/2,IF(ISBLANK(Rawdata!CN39),"",Rawdata!CN39))</f>
        <v>306</v>
      </c>
      <c r="CR39">
        <f>IF(ISNUMBER(SEARCH("&lt;",Rawdata!CO39)),Rawdata!$C39/2,IF(ISBLANK(Rawdata!CO39),"",Rawdata!CO39))</f>
        <v>100</v>
      </c>
      <c r="CS39">
        <f>IF(ISNUMBER(SEARCH("&lt;",Rawdata!CP39)),Rawdata!$C39/2,IF(ISBLANK(Rawdata!CP39),"",Rawdata!CP39))</f>
        <v>25</v>
      </c>
      <c r="CT39">
        <f>IF(ISNUMBER(SEARCH("&lt;",Rawdata!CQ39)),Rawdata!$C39/2,IF(ISBLANK(Rawdata!CQ39),"",Rawdata!CQ39))</f>
        <v>209</v>
      </c>
      <c r="CU39">
        <f>IF(ISNUMBER(SEARCH("&lt;",Rawdata!CR39)),Rawdata!$C39/2,IF(ISBLANK(Rawdata!CR39),"",Rawdata!CR39))</f>
        <v>25</v>
      </c>
      <c r="CV39">
        <f>IF(ISNUMBER(SEARCH("&lt;",Rawdata!CS39)),Rawdata!$C39/2,IF(ISBLANK(Rawdata!CS39),"",Rawdata!CS39))</f>
        <v>969</v>
      </c>
      <c r="CW39">
        <f>IF(ISNUMBER(SEARCH("&lt;",Rawdata!CT39)),Rawdata!$C39/2,IF(ISBLANK(Rawdata!CT39),"",Rawdata!CT39))</f>
        <v>898</v>
      </c>
      <c r="CX39">
        <f>IF(ISNUMBER(SEARCH("&lt;",Rawdata!CU39)),Rawdata!$C39/2,IF(ISBLANK(Rawdata!CU39),"",Rawdata!CU39))</f>
        <v>25</v>
      </c>
      <c r="CY39">
        <f>IF(ISNUMBER(SEARCH("&lt;",Rawdata!CV39)),Rawdata!$C39/2,IF(ISBLANK(Rawdata!CV39),"",Rawdata!CV39))</f>
        <v>25</v>
      </c>
      <c r="CZ39">
        <f>IF(ISNUMBER(SEARCH("&lt;",Rawdata!CW39)),Rawdata!$C39/2,IF(ISBLANK(Rawdata!CW39),"",Rawdata!CW39))</f>
        <v>25</v>
      </c>
      <c r="DA39">
        <f>IF(ISNUMBER(SEARCH("&lt;",Rawdata!CX39)),Rawdata!$C39/2,IF(ISBLANK(Rawdata!CX39),"",Rawdata!CX39))</f>
        <v>25</v>
      </c>
      <c r="DB39">
        <f>IF(ISNUMBER(SEARCH("&lt;",Rawdata!CY39)),Rawdata!$C39/2,IF(ISBLANK(Rawdata!CY39),"",Rawdata!CY39))</f>
        <v>25</v>
      </c>
      <c r="DC39">
        <f>IF(ISNUMBER(SEARCH("&lt;",Rawdata!CZ39)),Rawdata!$C39/2,IF(ISBLANK(Rawdata!CZ39),"",Rawdata!CZ39))</f>
        <v>76.599999999999994</v>
      </c>
      <c r="DD39">
        <f>IF(ISNUMBER(SEARCH("&lt;",Rawdata!DA39)),Rawdata!$C39/2,IF(ISBLANK(Rawdata!DA39),"",Rawdata!DA39))</f>
        <v>719</v>
      </c>
      <c r="DE39">
        <f>IF(ISNUMBER(SEARCH("&lt;",Rawdata!DB39)),Rawdata!$C39/2,IF(ISBLANK(Rawdata!DB39),"",Rawdata!DB39))</f>
        <v>25</v>
      </c>
      <c r="DF39">
        <f>IF(ISNUMBER(SEARCH("&lt;",Rawdata!DC39)),Rawdata!$C39/2,IF(ISBLANK(Rawdata!DC39),"",Rawdata!DC39))</f>
        <v>57.5</v>
      </c>
      <c r="DG39">
        <f>IF(ISNUMBER(SEARCH("&lt;",Rawdata!DD39)),Rawdata!$C39/2,IF(ISBLANK(Rawdata!DD39),"",Rawdata!DD39))</f>
        <v>25</v>
      </c>
      <c r="DH39">
        <f>IF(ISNUMBER(SEARCH("&lt;",Rawdata!DE39)),Rawdata!$C39/2,IF(ISBLANK(Rawdata!DE39),"",Rawdata!DE39))</f>
        <v>832</v>
      </c>
      <c r="DI39">
        <f>IF(ISNUMBER(SEARCH("&lt;",Rawdata!DF39)),Rawdata!$C39/2,IF(ISBLANK(Rawdata!DF39),"",Rawdata!DF39))</f>
        <v>50.4</v>
      </c>
      <c r="DJ39">
        <f>IF(ISNUMBER(SEARCH("&lt;",Rawdata!DG39)),Rawdata!$C39/2,IF(ISBLANK(Rawdata!DG39),"",Rawdata!DG39))</f>
        <v>25</v>
      </c>
      <c r="DK39">
        <f>IF(ISNUMBER(SEARCH("&lt;",Rawdata!DH39)),Rawdata!$C39/2,IF(ISBLANK(Rawdata!DH39),"",Rawdata!DH39))</f>
        <v>58.1</v>
      </c>
      <c r="DL39">
        <f>IF(ISNUMBER(SEARCH("&lt;",Rawdata!DI39)),Rawdata!$C39/2,IF(ISBLANK(Rawdata!DI39),"",Rawdata!DI39))</f>
        <v>25</v>
      </c>
      <c r="DM39">
        <f>IF(ISNUMBER(SEARCH("&lt;",Rawdata!DJ39)),Rawdata!$C39/2,IF(ISBLANK(Rawdata!DJ39),"",Rawdata!DJ39))</f>
        <v>486</v>
      </c>
      <c r="DN39">
        <f>IF(ISNUMBER(SEARCH("&lt;",Rawdata!DK39)),Rawdata!$C39/2,IF(ISBLANK(Rawdata!DK39),"",Rawdata!DK39))</f>
        <v>25</v>
      </c>
      <c r="DO39">
        <f>IF(ISNUMBER(SEARCH("&lt;",Rawdata!DL39)),Rawdata!$C39/2,IF(ISBLANK(Rawdata!DL39),"",Rawdata!DL39))</f>
        <v>25</v>
      </c>
      <c r="DP39">
        <f>IF(ISNUMBER(SEARCH("&lt;",Rawdata!DM39)),Rawdata!$C39/2,IF(ISBLANK(Rawdata!DM39),"",Rawdata!DM39))</f>
        <v>25</v>
      </c>
      <c r="DQ39">
        <f>IF(ISNUMBER(SEARCH("&lt;",Rawdata!DN39)),Rawdata!$C39/2,IF(ISBLANK(Rawdata!DN39),"",Rawdata!DN39))</f>
        <v>25</v>
      </c>
      <c r="DR39">
        <f>IF(ISNUMBER(SEARCH("&lt;",Rawdata!DO39)),Rawdata!$C39/2,IF(ISBLANK(Rawdata!DO39),"",Rawdata!DO39))</f>
        <v>858</v>
      </c>
      <c r="DS39">
        <f>IF(ISNUMBER(SEARCH("&lt;",Rawdata!DP39)),Rawdata!$C39/2,IF(ISBLANK(Rawdata!DP39),"",Rawdata!DP39))</f>
        <v>25</v>
      </c>
      <c r="DT39">
        <f>IF(ISNUMBER(SEARCH("&lt;",Rawdata!DQ39)),Rawdata!$C39/2,IF(ISBLANK(Rawdata!DQ39),"",Rawdata!DQ39))</f>
        <v>25</v>
      </c>
      <c r="DU39">
        <f>IF(ISNUMBER(SEARCH("&lt;",Rawdata!DR39)),Rawdata!$C39/2,IF(ISBLANK(Rawdata!DR39),"",Rawdata!DR39))</f>
        <v>78.3</v>
      </c>
      <c r="DV39">
        <f>IF(ISNUMBER(SEARCH("&lt;",Rawdata!DS39)),Rawdata!$C39/2,IF(ISBLANK(Rawdata!DS39),"",Rawdata!DS39))</f>
        <v>511</v>
      </c>
      <c r="DW39">
        <f>IF(ISNUMBER(SEARCH("&lt;",Rawdata!DT39)),Rawdata!$C39/2,IF(ISBLANK(Rawdata!DT39),"",Rawdata!DT39))</f>
        <v>796</v>
      </c>
      <c r="DX39">
        <f>IF(ISNUMBER(SEARCH("&lt;",Rawdata!DU39)),Rawdata!$C39/2,IF(ISBLANK(Rawdata!DU39),"",Rawdata!DU39))</f>
        <v>80</v>
      </c>
      <c r="DY39">
        <f>IF(ISNUMBER(SEARCH("&lt;",Rawdata!DV39)),Rawdata!$C39/2,IF(ISBLANK(Rawdata!DV39),"",Rawdata!DV39))</f>
        <v>25</v>
      </c>
      <c r="DZ39">
        <f>IF(ISNUMBER(SEARCH("&lt;",Rawdata!DW39)),Rawdata!$C39/2,IF(ISBLANK(Rawdata!DW39),"",Rawdata!DW39))</f>
        <v>80</v>
      </c>
      <c r="EA39">
        <f>IF(ISNUMBER(SEARCH("&lt;",Rawdata!DX39)),Rawdata!$C39/2,IF(ISBLANK(Rawdata!DX39),"",Rawdata!DX39))</f>
        <v>25</v>
      </c>
      <c r="EB39">
        <f>IF(ISNUMBER(SEARCH("&lt;",Rawdata!DY39)),Rawdata!$C39/2,IF(ISBLANK(Rawdata!DY39),"",Rawdata!DY39))</f>
        <v>429</v>
      </c>
      <c r="EC39">
        <f>IF(ISNUMBER(SEARCH("&lt;",Rawdata!DZ39)),Rawdata!$C39/2,IF(ISBLANK(Rawdata!DZ39),"",Rawdata!DZ39))</f>
        <v>78.400000000000006</v>
      </c>
      <c r="ED39">
        <f>IF(ISNUMBER(SEARCH("&lt;",Rawdata!EA39)),Rawdata!$C39/2,IF(ISBLANK(Rawdata!EA39),"",Rawdata!EA39))</f>
        <v>25</v>
      </c>
      <c r="EE39">
        <f>IF(ISNUMBER(SEARCH("&lt;",Rawdata!EB39)),Rawdata!$C39/2,IF(ISBLANK(Rawdata!EB39),"",Rawdata!EB39))</f>
        <v>25</v>
      </c>
      <c r="EF39">
        <f>IF(ISNUMBER(SEARCH("&lt;",Rawdata!EC39)),Rawdata!$C39/2,IF(ISBLANK(Rawdata!EC39),"",Rawdata!EC39))</f>
        <v>25</v>
      </c>
      <c r="EG39">
        <f>IF(ISNUMBER(SEARCH("&lt;",Rawdata!ED39)),Rawdata!$C39/2,IF(ISBLANK(Rawdata!ED39),"",Rawdata!ED39))</f>
        <v>644</v>
      </c>
      <c r="EH39">
        <f>IF(ISNUMBER(SEARCH("&lt;",Rawdata!EE39)),Rawdata!$C39/2,IF(ISBLANK(Rawdata!EE39),"",Rawdata!EE39))</f>
        <v>25</v>
      </c>
      <c r="EI39">
        <f>IF(ISNUMBER(SEARCH("&lt;",Rawdata!EF39)),Rawdata!$C39/2,IF(ISBLANK(Rawdata!EF39),"",Rawdata!EF39))</f>
        <v>25</v>
      </c>
      <c r="EJ39">
        <f>IF(ISNUMBER(SEARCH("&lt;",Rawdata!EG39)),Rawdata!$C39/2,IF(ISBLANK(Rawdata!EG39),"",Rawdata!EG39))</f>
        <v>25</v>
      </c>
      <c r="EK39">
        <f>IF(ISNUMBER(SEARCH("&lt;",Rawdata!EH39)),Rawdata!$C39/2,IF(ISBLANK(Rawdata!EH39),"",Rawdata!EH39))</f>
        <v>54.8</v>
      </c>
      <c r="EL39">
        <f>IF(ISNUMBER(SEARCH("&lt;",Rawdata!EI39)),Rawdata!$C39/2,IF(ISBLANK(Rawdata!EI39),"",Rawdata!EI39))</f>
        <v>740</v>
      </c>
      <c r="EM39">
        <f>IF(ISNUMBER(SEARCH("&lt;",Rawdata!EJ39)),Rawdata!$C39/2,IF(ISBLANK(Rawdata!EJ39),"",Rawdata!EJ39))</f>
        <v>25</v>
      </c>
      <c r="EN39">
        <f>IF(ISNUMBER(SEARCH("&lt;",Rawdata!EK39)),Rawdata!$C39/2,IF(ISBLANK(Rawdata!EK39),"",Rawdata!EK39))</f>
        <v>25</v>
      </c>
      <c r="EO39">
        <f>IF(ISNUMBER(SEARCH("&lt;",Rawdata!EL39)),Rawdata!$C39/2,IF(ISBLANK(Rawdata!EL39),"",Rawdata!EL39))</f>
        <v>51.4</v>
      </c>
      <c r="EP39">
        <f>IF(ISNUMBER(SEARCH("&lt;",Rawdata!EM39)),Rawdata!$C39/2,IF(ISBLANK(Rawdata!EM39),"",Rawdata!EM39))</f>
        <v>25</v>
      </c>
      <c r="EQ39">
        <f>IF(ISNUMBER(SEARCH("&lt;",Rawdata!EN39)),Rawdata!$C39/2,IF(ISBLANK(Rawdata!EN39),"",Rawdata!EN39))</f>
        <v>25</v>
      </c>
      <c r="ER39">
        <f>IF(ISNUMBER(SEARCH("&lt;",Rawdata!EO39)),Rawdata!$C39/2,IF(ISBLANK(Rawdata!EO39),"",Rawdata!EO39))</f>
        <v>25</v>
      </c>
      <c r="ES39">
        <f>IF(ISNUMBER(SEARCH("&lt;",Rawdata!EP39)),Rawdata!$C39/2,IF(ISBLANK(Rawdata!EP39),"",Rawdata!EP39))</f>
        <v>546</v>
      </c>
      <c r="ET39">
        <f>IF(ISNUMBER(SEARCH("&lt;",Rawdata!EQ39)),Rawdata!$C39/2,IF(ISBLANK(Rawdata!EQ39),"",Rawdata!EQ39))</f>
        <v>25</v>
      </c>
      <c r="EU39">
        <f>IF(ISNUMBER(SEARCH("&lt;",Rawdata!ER39)),Rawdata!$C39/2,IF(ISBLANK(Rawdata!ER39),"",Rawdata!ER39))</f>
        <v>25</v>
      </c>
      <c r="EV39">
        <f>IF(ISNUMBER(SEARCH("&lt;",Rawdata!ES39)),Rawdata!$C39/2,IF(ISBLANK(Rawdata!ES39),"",Rawdata!ES39))</f>
        <v>73.900000000000006</v>
      </c>
      <c r="EW39">
        <f>IF(ISNUMBER(SEARCH("&lt;",Rawdata!ET39)),Rawdata!$C39/2,IF(ISBLANK(Rawdata!ET39),"",Rawdata!ET39))</f>
        <v>25</v>
      </c>
      <c r="EX39">
        <f>IF(ISNUMBER(SEARCH("&lt;",Rawdata!EU39)),Rawdata!$C39/2,IF(ISBLANK(Rawdata!EU39),"",Rawdata!EU39))</f>
        <v>180</v>
      </c>
      <c r="EY39">
        <f>IF(ISNUMBER(SEARCH("&lt;",Rawdata!EV39)),Rawdata!$C39/2,IF(ISBLANK(Rawdata!EV39),"",Rawdata!EV39))</f>
        <v>25</v>
      </c>
      <c r="EZ39">
        <f>IF(ISNUMBER(SEARCH("&lt;",Rawdata!EW39)),Rawdata!$C39/2,IF(ISBLANK(Rawdata!EW39),"",Rawdata!EW39))</f>
        <v>410</v>
      </c>
      <c r="FA39">
        <f>IF(ISNUMBER(SEARCH("&lt;",Rawdata!EX39)),Rawdata!$C39/2,IF(ISBLANK(Rawdata!EX39),"",Rawdata!EX39))</f>
        <v>438</v>
      </c>
      <c r="FB39">
        <f>IF(ISNUMBER(SEARCH("&lt;",Rawdata!EY39)),Rawdata!$C39/2,IF(ISBLANK(Rawdata!EY39),"",Rawdata!EY39))</f>
        <v>25</v>
      </c>
      <c r="FC39">
        <f>IF(ISNUMBER(SEARCH("&lt;",Rawdata!EZ39)),Rawdata!$C39/2,IF(ISBLANK(Rawdata!EZ39),"",Rawdata!EZ39))</f>
        <v>158</v>
      </c>
      <c r="FD39">
        <f>IF(ISNUMBER(SEARCH("&lt;",Rawdata!FA39)),Rawdata!$C39/2,IF(ISBLANK(Rawdata!FA39),"",Rawdata!FA39))</f>
        <v>25</v>
      </c>
      <c r="FE39">
        <f>IF(ISNUMBER(SEARCH("&lt;",Rawdata!FB39)),Rawdata!$C39/2,IF(ISBLANK(Rawdata!FB39),"",Rawdata!FB39))</f>
        <v>453</v>
      </c>
      <c r="FF39">
        <f>IF(ISNUMBER(SEARCH("&lt;",Rawdata!FC39)),Rawdata!$C39/2,IF(ISBLANK(Rawdata!FC39),"",Rawdata!FC39))</f>
        <v>190</v>
      </c>
      <c r="FG39">
        <f>IF(ISNUMBER(SEARCH("&lt;",Rawdata!FD39)),Rawdata!$C39/2,IF(ISBLANK(Rawdata!FD39),"",Rawdata!FD39))</f>
        <v>25</v>
      </c>
      <c r="FH39">
        <f>IF(ISNUMBER(SEARCH("&lt;",Rawdata!FE39)),Rawdata!$C39/2,IF(ISBLANK(Rawdata!FE39),"",Rawdata!FE39))</f>
        <v>62.8</v>
      </c>
      <c r="FI39">
        <f>IF(ISNUMBER(SEARCH("&lt;",Rawdata!FF39)),Rawdata!$C39/2,IF(ISBLANK(Rawdata!FF39),"",Rawdata!FF39))</f>
        <v>25</v>
      </c>
      <c r="FJ39">
        <f>IF(ISNUMBER(SEARCH("&lt;",Rawdata!FG39)),Rawdata!$C39/2,IF(ISBLANK(Rawdata!FG39),"",Rawdata!FG39))</f>
        <v>453</v>
      </c>
      <c r="FK39">
        <f>IF(ISNUMBER(SEARCH("&lt;",Rawdata!FH39)),Rawdata!$C39/2,IF(ISBLANK(Rawdata!FH39),"",Rawdata!FH39))</f>
        <v>138</v>
      </c>
      <c r="FL39">
        <f>IF(ISNUMBER(SEARCH("&lt;",Rawdata!FI39)),Rawdata!$C39/2,IF(ISBLANK(Rawdata!FI39),"",Rawdata!FI39))</f>
        <v>25</v>
      </c>
      <c r="FM39">
        <f>IF(ISNUMBER(SEARCH("&lt;",Rawdata!FJ39)),Rawdata!$C39/2,IF(ISBLANK(Rawdata!FJ39),"",Rawdata!FJ39))</f>
        <v>110</v>
      </c>
      <c r="FN39">
        <f>IF(ISNUMBER(SEARCH("&lt;",Rawdata!FK39)),Rawdata!$C39/2,IF(ISBLANK(Rawdata!FK39),"",Rawdata!FK39))</f>
        <v>25</v>
      </c>
      <c r="FO39">
        <f>IF(ISNUMBER(SEARCH("&lt;",Rawdata!FL39)),Rawdata!$C39/2,IF(ISBLANK(Rawdata!FL39),"",Rawdata!FL39))</f>
        <v>650</v>
      </c>
      <c r="FP39">
        <f>IF(ISNUMBER(SEARCH("&lt;",Rawdata!FM39)),Rawdata!$C39/2,IF(ISBLANK(Rawdata!FM39),"",Rawdata!FM39))</f>
        <v>144</v>
      </c>
      <c r="FQ39">
        <f>IF(ISNUMBER(SEARCH("&lt;",Rawdata!FN39)),Rawdata!$C39/2,IF(ISBLANK(Rawdata!FN39),"",Rawdata!FN39))</f>
        <v>25</v>
      </c>
      <c r="FR39">
        <f>IF(ISNUMBER(SEARCH("&lt;",Rawdata!FO39)),Rawdata!$C39/2,IF(ISBLANK(Rawdata!FO39),"",Rawdata!FO39))</f>
        <v>25</v>
      </c>
      <c r="FS39">
        <f>IF(ISNUMBER(SEARCH("&lt;",Rawdata!FP39)),Rawdata!$C39/2,IF(ISBLANK(Rawdata!FP39),"",Rawdata!FP39))</f>
        <v>25</v>
      </c>
      <c r="FT39">
        <f>IF(ISNUMBER(SEARCH("&lt;",Rawdata!FQ39)),Rawdata!$C39/2,IF(ISBLANK(Rawdata!FQ39),"",Rawdata!FQ39))</f>
        <v>417</v>
      </c>
      <c r="FU39">
        <f>IF(ISNUMBER(SEARCH("&lt;",Rawdata!FR39)),Rawdata!$C39/2,IF(ISBLANK(Rawdata!FR39),"",Rawdata!FR39))</f>
        <v>25</v>
      </c>
      <c r="FV39">
        <f>IF(ISNUMBER(SEARCH("&lt;",Rawdata!FS39)),Rawdata!$C39/2,IF(ISBLANK(Rawdata!FS39),"",Rawdata!FS39))</f>
        <v>25</v>
      </c>
      <c r="FW39">
        <f>IF(ISNUMBER(SEARCH("&lt;",Rawdata!FT39)),Rawdata!$C39/2,IF(ISBLANK(Rawdata!FT39),"",Rawdata!FT39))</f>
        <v>171</v>
      </c>
      <c r="FX39">
        <f>IF(ISNUMBER(SEARCH("&lt;",Rawdata!FU39)),Rawdata!$C39/2,IF(ISBLANK(Rawdata!FU39),"",Rawdata!FU39))</f>
        <v>25</v>
      </c>
      <c r="FY39">
        <f>IF(ISNUMBER(SEARCH("&lt;",Rawdata!FV39)),Rawdata!$C39/2,IF(ISBLANK(Rawdata!FV39),"",Rawdata!FV39))</f>
        <v>460</v>
      </c>
      <c r="FZ39">
        <f>IF(ISNUMBER(SEARCH("&lt;",Rawdata!FW39)),Rawdata!$C39/2,IF(ISBLANK(Rawdata!FW39),"",Rawdata!FW39))</f>
        <v>180</v>
      </c>
      <c r="GA39">
        <f>IF(ISNUMBER(SEARCH("&lt;",Rawdata!FX39)),Rawdata!$C39/2,IF(ISBLANK(Rawdata!FX39),"",Rawdata!FX39))</f>
        <v>25</v>
      </c>
      <c r="GB39">
        <f>IF(ISNUMBER(SEARCH("&lt;",Rawdata!FY39)),Rawdata!$C39/2,IF(ISBLANK(Rawdata!FY39),"",Rawdata!FY39))</f>
        <v>619</v>
      </c>
      <c r="GC39">
        <f>IF(ISNUMBER(SEARCH("&lt;",Rawdata!FZ39)),Rawdata!$C39/2,IF(ISBLANK(Rawdata!FZ39),"",Rawdata!FZ39))</f>
        <v>25</v>
      </c>
      <c r="GD39">
        <f>IF(ISNUMBER(SEARCH("&lt;",Rawdata!GA39)),Rawdata!$C39/2,IF(ISBLANK(Rawdata!GA39),"",Rawdata!GA39))</f>
        <v>576</v>
      </c>
      <c r="GE39">
        <f>IF(ISNUMBER(SEARCH("&lt;",Rawdata!GB39)),Rawdata!$C39/2,IF(ISBLANK(Rawdata!GB39),"",Rawdata!GB39))</f>
        <v>117</v>
      </c>
      <c r="GF39">
        <f>IF(ISNUMBER(SEARCH("&lt;",Rawdata!GC39)),Rawdata!$C39/2,IF(ISBLANK(Rawdata!GC39),"",Rawdata!GC39))</f>
        <v>25</v>
      </c>
      <c r="GG39">
        <f>IF(ISNUMBER(SEARCH("&lt;",Rawdata!GD39)),Rawdata!$C39/2,IF(ISBLANK(Rawdata!GD39),"",Rawdata!GD39))</f>
        <v>25</v>
      </c>
      <c r="GH39">
        <f>IF(ISNUMBER(SEARCH("&lt;",Rawdata!GE39)),Rawdata!$C39/2,IF(ISBLANK(Rawdata!GE39),"",Rawdata!GE39))</f>
        <v>25</v>
      </c>
      <c r="GI39">
        <f>IF(ISNUMBER(SEARCH("&lt;",Rawdata!GF39)),Rawdata!$C39/2,IF(ISBLANK(Rawdata!GF39),"",Rawdata!GF39))</f>
        <v>1910</v>
      </c>
      <c r="GJ39">
        <f>IF(ISNUMBER(SEARCH("&lt;",Rawdata!GG39)),Rawdata!$C39/2,IF(ISBLANK(Rawdata!GG39),"",Rawdata!GG39))</f>
        <v>71.2</v>
      </c>
      <c r="GK39">
        <f>IF(ISNUMBER(SEARCH("&lt;",Rawdata!GH39)),Rawdata!$C39/2,IF(ISBLANK(Rawdata!GH39),"",Rawdata!GH39))</f>
        <v>25</v>
      </c>
      <c r="GL39">
        <f>IF(ISNUMBER(SEARCH("&lt;",Rawdata!GI39)),Rawdata!$C39/2,IF(ISBLANK(Rawdata!GI39),"",Rawdata!GI39))</f>
        <v>380</v>
      </c>
      <c r="GM39">
        <f>IF(ISNUMBER(SEARCH("&lt;",Rawdata!GJ39)),Rawdata!$C39/2,IF(ISBLANK(Rawdata!GJ39),"",Rawdata!GJ39))</f>
        <v>25</v>
      </c>
      <c r="GN39">
        <f>IF(ISNUMBER(SEARCH("&lt;",Rawdata!GK39)),Rawdata!$C39/2,IF(ISBLANK(Rawdata!GK39),"",Rawdata!GK39))</f>
        <v>276</v>
      </c>
      <c r="GO39">
        <f>IF(ISNUMBER(SEARCH("&lt;",Rawdata!GL39)),Rawdata!$C39/2,IF(ISBLANK(Rawdata!GL39),"",Rawdata!GL39))</f>
        <v>455</v>
      </c>
      <c r="GP39">
        <f>IF(ISNUMBER(SEARCH("&lt;",Rawdata!GM39)),Rawdata!$C39/2,IF(ISBLANK(Rawdata!GM39),"",Rawdata!GM39))</f>
        <v>25</v>
      </c>
      <c r="GQ39">
        <f>IF(ISNUMBER(SEARCH("&lt;",Rawdata!GN39)),Rawdata!$C39/2,IF(ISBLANK(Rawdata!GN39),"",Rawdata!GN39))</f>
        <v>265</v>
      </c>
      <c r="GR39">
        <f>IF(ISNUMBER(SEARCH("&lt;",Rawdata!GO39)),Rawdata!$C39/2,IF(ISBLANK(Rawdata!GO39),"",Rawdata!GO39))</f>
        <v>25</v>
      </c>
      <c r="GS39">
        <f>IF(ISNUMBER(SEARCH("&lt;",Rawdata!GP39)),Rawdata!$C39/2,IF(ISBLANK(Rawdata!GP39),"",Rawdata!GP39))</f>
        <v>180</v>
      </c>
      <c r="GT39">
        <f>IF(ISNUMBER(SEARCH("&lt;",Rawdata!GQ39)),Rawdata!$C39/2,IF(ISBLANK(Rawdata!GQ39),"",Rawdata!GQ39))</f>
        <v>484</v>
      </c>
      <c r="GU39">
        <f>IF(ISNUMBER(SEARCH("&lt;",Rawdata!GR39)),Rawdata!$C39/2,IF(ISBLANK(Rawdata!GR39),"",Rawdata!GR39))</f>
        <v>25</v>
      </c>
      <c r="GV39">
        <f>IF(ISNUMBER(SEARCH("&lt;",Rawdata!GS39)),Rawdata!$C39/2,IF(ISBLANK(Rawdata!GS39),"",Rawdata!GS39))</f>
        <v>226</v>
      </c>
      <c r="GW39">
        <f>IF(ISNUMBER(SEARCH("&lt;",Rawdata!GT39)),Rawdata!$C39/2,IF(ISBLANK(Rawdata!GT39),"",Rawdata!GT39))</f>
        <v>25</v>
      </c>
      <c r="GX39">
        <f>IF(ISNUMBER(SEARCH("&lt;",Rawdata!GU39)),Rawdata!$C39/2,IF(ISBLANK(Rawdata!GU39),"",Rawdata!GU39))</f>
        <v>500</v>
      </c>
      <c r="GY39">
        <f>IF(ISNUMBER(SEARCH("&lt;",Rawdata!GV39)),Rawdata!$C39/2,IF(ISBLANK(Rawdata!GV39),"",Rawdata!GV39))</f>
        <v>256</v>
      </c>
      <c r="GZ39">
        <f>IF(ISNUMBER(SEARCH("&lt;",Rawdata!GW39)),Rawdata!$C39/2,IF(ISBLANK(Rawdata!GW39),"",Rawdata!GW39))</f>
        <v>25</v>
      </c>
      <c r="HA39">
        <f>IF(ISNUMBER(SEARCH("&lt;",Rawdata!GX39)),Rawdata!$C39/2,IF(ISBLANK(Rawdata!GX39),"",Rawdata!GX39))</f>
        <v>223</v>
      </c>
      <c r="HB39">
        <f>IF(ISNUMBER(SEARCH("&lt;",Rawdata!GY39)),Rawdata!$C39/2,IF(ISBLANK(Rawdata!GY39),"",Rawdata!GY39))</f>
        <v>25</v>
      </c>
      <c r="HC39">
        <f>IF(ISNUMBER(SEARCH("&lt;",Rawdata!GZ39)),Rawdata!$C39/2,IF(ISBLANK(Rawdata!GZ39),"",Rawdata!GZ39))</f>
        <v>291</v>
      </c>
      <c r="HD39">
        <f>IF(ISNUMBER(SEARCH("&lt;",Rawdata!HA39)),Rawdata!$C39/2,IF(ISBLANK(Rawdata!HA39),"",Rawdata!HA39))</f>
        <v>292</v>
      </c>
      <c r="HE39">
        <f>IF(ISNUMBER(SEARCH("&lt;",Rawdata!HB39)),Rawdata!$C39/2,IF(ISBLANK(Rawdata!HB39),"",Rawdata!HB39))</f>
        <v>25</v>
      </c>
      <c r="HF39">
        <f>IF(ISNUMBER(SEARCH("&lt;",Rawdata!HC39)),Rawdata!$C39/2,IF(ISBLANK(Rawdata!HC39),"",Rawdata!HC39))</f>
        <v>555</v>
      </c>
      <c r="HG39">
        <f>IF(ISNUMBER(SEARCH("&lt;",Rawdata!HD39)),Rawdata!$C39/2,IF(ISBLANK(Rawdata!HD39),"",Rawdata!HD39))</f>
        <v>25</v>
      </c>
      <c r="HH39">
        <f>IF(ISNUMBER(SEARCH("&lt;",Rawdata!HE39)),Rawdata!$C39/2,IF(ISBLANK(Rawdata!HE39),"",Rawdata!HE39))</f>
        <v>384</v>
      </c>
      <c r="HI39">
        <f>IF(ISNUMBER(SEARCH("&lt;",Rawdata!HF39)),Rawdata!$C39/2,IF(ISBLANK(Rawdata!HF39),"",Rawdata!HF39))</f>
        <v>240</v>
      </c>
      <c r="HJ39">
        <f>IF(ISNUMBER(SEARCH("&lt;",Rawdata!HG39)),Rawdata!$C39/2,IF(ISBLANK(Rawdata!HG39),"",Rawdata!HG39))</f>
        <v>25</v>
      </c>
      <c r="HK39">
        <f>IF(ISNUMBER(SEARCH("&lt;",Rawdata!HH39)),Rawdata!$C39/2,IF(ISBLANK(Rawdata!HH39),"",Rawdata!HH39))</f>
        <v>54.4</v>
      </c>
      <c r="HL39">
        <f>IF(ISNUMBER(SEARCH("&lt;",Rawdata!HI39)),Rawdata!$C39/2,IF(ISBLANK(Rawdata!HI39),"",Rawdata!HI39))</f>
        <v>25</v>
      </c>
      <c r="HM39">
        <f>IF(ISNUMBER(SEARCH("&lt;",Rawdata!HJ39)),Rawdata!$C39/2,IF(ISBLANK(Rawdata!HJ39),"",Rawdata!HJ39))</f>
        <v>327</v>
      </c>
      <c r="HN39">
        <f>IF(ISNUMBER(SEARCH("&lt;",Rawdata!HK39)),Rawdata!$C39/2,IF(ISBLANK(Rawdata!HK39),"",Rawdata!HK39))</f>
        <v>25</v>
      </c>
      <c r="HO39">
        <f>IF(ISNUMBER(SEARCH("&lt;",Rawdata!HL39)),Rawdata!$C39/2,IF(ISBLANK(Rawdata!HL39),"",Rawdata!HL39))</f>
        <v>25</v>
      </c>
      <c r="HP39">
        <f>IF(ISNUMBER(SEARCH("&lt;",Rawdata!HM39)),Rawdata!$C39/2,IF(ISBLANK(Rawdata!HM39),"",Rawdata!HM39))</f>
        <v>108</v>
      </c>
      <c r="HQ39">
        <f>IF(ISNUMBER(SEARCH("&lt;",Rawdata!HN39)),Rawdata!$C39/2,IF(ISBLANK(Rawdata!HN39),"",Rawdata!HN39))</f>
        <v>25</v>
      </c>
      <c r="HR39">
        <f>IF(ISNUMBER(SEARCH("&lt;",Rawdata!HO39)),Rawdata!$C39/2,IF(ISBLANK(Rawdata!HO39),"",Rawdata!HO39))</f>
        <v>108</v>
      </c>
      <c r="HS39">
        <f>IF(ISNUMBER(SEARCH("&lt;",Rawdata!HP39)),Rawdata!$C39/2,IF(ISBLANK(Rawdata!HP39),"",Rawdata!HP39))</f>
        <v>216</v>
      </c>
      <c r="HT39">
        <f>IF(ISNUMBER(SEARCH("&lt;",Rawdata!HQ39)),Rawdata!$C39/2,IF(ISBLANK(Rawdata!HQ39),"",Rawdata!HQ39))</f>
        <v>25</v>
      </c>
      <c r="HU39">
        <f>IF(ISNUMBER(SEARCH("&lt;",Rawdata!HR39)),Rawdata!$C39/2,IF(ISBLANK(Rawdata!HR39),"",Rawdata!HR39))</f>
        <v>196</v>
      </c>
      <c r="HV39">
        <f>IF(ISNUMBER(SEARCH("&lt;",Rawdata!HS39)),Rawdata!$C39/2,IF(ISBLANK(Rawdata!HS39),"",Rawdata!HS39))</f>
        <v>25</v>
      </c>
      <c r="HW39">
        <f>IF(ISNUMBER(SEARCH("&lt;",Rawdata!HT39)),Rawdata!$C39/2,IF(ISBLANK(Rawdata!HT39),"",Rawdata!HT39))</f>
        <v>339</v>
      </c>
      <c r="HX39">
        <f>IF(ISNUMBER(SEARCH("&lt;",Rawdata!HU39)),Rawdata!$C39/2,IF(ISBLANK(Rawdata!HU39),"",Rawdata!HU39))</f>
        <v>230</v>
      </c>
      <c r="HY39">
        <f>IF(ISNUMBER(SEARCH("&lt;",Rawdata!HV39)),Rawdata!$C39/2,IF(ISBLANK(Rawdata!HV39),"",Rawdata!HV39))</f>
        <v>25</v>
      </c>
      <c r="HZ39">
        <f>IF(ISNUMBER(SEARCH("&lt;",Rawdata!HW39)),Rawdata!$C39/2,IF(ISBLANK(Rawdata!HW39),"",Rawdata!HW39))</f>
        <v>141</v>
      </c>
      <c r="IA39">
        <f>IF(ISNUMBER(SEARCH("&lt;",Rawdata!HX39)),Rawdata!$C39/2,IF(ISBLANK(Rawdata!HX39),"",Rawdata!HX39))</f>
        <v>25</v>
      </c>
      <c r="IB39">
        <f>IF(ISNUMBER(SEARCH("&lt;",Rawdata!HY39)),Rawdata!$C39/2,IF(ISBLANK(Rawdata!HY39),"",Rawdata!HY39))</f>
        <v>268</v>
      </c>
      <c r="IC39">
        <f>IF(ISNUMBER(SEARCH("&lt;",Rawdata!HZ39)),Rawdata!$C39/2,IF(ISBLANK(Rawdata!HZ39),"",Rawdata!HZ39))</f>
        <v>190</v>
      </c>
      <c r="ID39">
        <f>IF(ISNUMBER(SEARCH("&lt;",Rawdata!IA39)),Rawdata!$C39/2,IF(ISBLANK(Rawdata!IA39),"",Rawdata!IA39))</f>
        <v>25</v>
      </c>
      <c r="IE39">
        <f>IF(ISNUMBER(SEARCH("&lt;",Rawdata!IB39)),Rawdata!$C39/2,IF(ISBLANK(Rawdata!IB39),"",Rawdata!IB39))</f>
        <v>25</v>
      </c>
      <c r="IF39">
        <f>IF(ISNUMBER(SEARCH("&lt;",Rawdata!IC39)),Rawdata!$C39/2,IF(ISBLANK(Rawdata!IC39),"",Rawdata!IC39))</f>
        <v>25</v>
      </c>
      <c r="IG39">
        <f>IF(ISNUMBER(SEARCH("&lt;",Rawdata!ID39)),Rawdata!$C39/2,IF(ISBLANK(Rawdata!ID39),"",Rawdata!ID39))</f>
        <v>583</v>
      </c>
      <c r="IH39">
        <f>IF(ISNUMBER(SEARCH("&lt;",Rawdata!IE39)),Rawdata!$C39/2,IF(ISBLANK(Rawdata!IE39),"",Rawdata!IE39))</f>
        <v>52.4</v>
      </c>
      <c r="II39">
        <f>IF(ISNUMBER(SEARCH("&lt;",Rawdata!IF39)),Rawdata!$C39/2,IF(ISBLANK(Rawdata!IF39),"",Rawdata!IF39))</f>
        <v>25</v>
      </c>
      <c r="IJ39">
        <f>IF(ISNUMBER(SEARCH("&lt;",Rawdata!IG39)),Rawdata!$C39/2,IF(ISBLANK(Rawdata!IG39),"",Rawdata!IG39))</f>
        <v>137</v>
      </c>
      <c r="IK39">
        <f>IF(ISNUMBER(SEARCH("&lt;",Rawdata!IH39)),Rawdata!$C39/2,IF(ISBLANK(Rawdata!IH39),"",Rawdata!IH39))</f>
        <v>25</v>
      </c>
      <c r="IL39">
        <f>IF(ISNUMBER(SEARCH("&lt;",Rawdata!II39)),Rawdata!$C39/2,IF(ISBLANK(Rawdata!II39),"",Rawdata!II39))</f>
        <v>529</v>
      </c>
      <c r="IM39">
        <f>IF(ISNUMBER(SEARCH("&lt;",Rawdata!IJ39)),Rawdata!$C39/2,IF(ISBLANK(Rawdata!IJ39),"",Rawdata!IJ39))</f>
        <v>273</v>
      </c>
      <c r="IN39">
        <f>IF(ISNUMBER(SEARCH("&lt;",Rawdata!IK39)),Rawdata!$C39/2,IF(ISBLANK(Rawdata!IK39),"",Rawdata!IK39))</f>
        <v>25</v>
      </c>
      <c r="IO39">
        <f>IF(ISNUMBER(SEARCH("&lt;",Rawdata!IL39)),Rawdata!$C39/2,IF(ISBLANK(Rawdata!IL39),"",Rawdata!IL39))</f>
        <v>283</v>
      </c>
      <c r="IP39">
        <f>IF(ISNUMBER(SEARCH("&lt;",Rawdata!IM39)),Rawdata!$C39/2,IF(ISBLANK(Rawdata!IM39),"",Rawdata!IM39))</f>
        <v>25</v>
      </c>
      <c r="IQ39">
        <f>IF(ISNUMBER(SEARCH("&lt;",Rawdata!IN39)),Rawdata!$C39/2,IF(ISBLANK(Rawdata!IN39),"",Rawdata!IN39))</f>
        <v>663</v>
      </c>
      <c r="IR39">
        <f>IF(ISNUMBER(SEARCH("&lt;",Rawdata!IO39)),Rawdata!$C39/2,IF(ISBLANK(Rawdata!IO39),"",Rawdata!IO39))</f>
        <v>341</v>
      </c>
      <c r="IS39">
        <f>IF(ISNUMBER(SEARCH("&lt;",Rawdata!IP39)),Rawdata!$C39/2,IF(ISBLANK(Rawdata!IP39),"",Rawdata!IP39))</f>
        <v>25</v>
      </c>
      <c r="IT39">
        <f>IF(ISNUMBER(SEARCH("&lt;",Rawdata!IQ39)),Rawdata!$C39/2,IF(ISBLANK(Rawdata!IQ39),"",Rawdata!IQ39))</f>
        <v>101</v>
      </c>
      <c r="IU39">
        <f>IF(ISNUMBER(SEARCH("&lt;",Rawdata!IR39)),Rawdata!$C39/2,IF(ISBLANK(Rawdata!IR39),"",Rawdata!IR39))</f>
        <v>25</v>
      </c>
      <c r="IV39">
        <f>IF(ISNUMBER(SEARCH("&lt;",Rawdata!IS39)),Rawdata!$C39/2,IF(ISBLANK(Rawdata!IS39),"",Rawdata!IS39))</f>
        <v>1880</v>
      </c>
      <c r="IW39">
        <f>IF(ISNUMBER(SEARCH("&lt;",Rawdata!IT39)),Rawdata!$C39/2,IF(ISBLANK(Rawdata!IT39),"",Rawdata!IT39))</f>
        <v>107</v>
      </c>
      <c r="IX39">
        <f>IF(ISNUMBER(SEARCH("&lt;",Rawdata!IU39)),Rawdata!$C39/2,IF(ISBLANK(Rawdata!IU39),"",Rawdata!IU39))</f>
        <v>25</v>
      </c>
      <c r="IY39">
        <f>IF(ISNUMBER(SEARCH("&lt;",Rawdata!IV39)),Rawdata!$C39/2,IF(ISBLANK(Rawdata!IV39),"",Rawdata!IV39))</f>
        <v>183</v>
      </c>
      <c r="IZ39">
        <f>IF(ISNUMBER(SEARCH("&lt;",Rawdata!IW39)),Rawdata!$C39/2,IF(ISBLANK(Rawdata!IW39),"",Rawdata!IW39))</f>
        <v>25</v>
      </c>
      <c r="JA39">
        <f>IF(ISNUMBER(SEARCH("&lt;",Rawdata!IX39)),Rawdata!$C39/2,IF(ISBLANK(Rawdata!IX39),"",Rawdata!IX39))</f>
        <v>67.400000000000006</v>
      </c>
      <c r="JB39">
        <f>IF(ISNUMBER(SEARCH("&lt;",Rawdata!IY39)),Rawdata!$C39/2,IF(ISBLANK(Rawdata!IY39),"",Rawdata!IY39))</f>
        <v>25</v>
      </c>
      <c r="JC39">
        <f>IF(ISNUMBER(SEARCH("&lt;",Rawdata!IZ39)),Rawdata!$C39/2,IF(ISBLANK(Rawdata!IZ39),"",Rawdata!IZ39))</f>
        <v>619</v>
      </c>
      <c r="JD39">
        <f>IF(ISNUMBER(SEARCH("&lt;",Rawdata!JA39)),Rawdata!$C39/2,IF(ISBLANK(Rawdata!JA39),"",Rawdata!JA39))</f>
        <v>75</v>
      </c>
      <c r="JE39">
        <f>IF(ISNUMBER(SEARCH("&lt;",Rawdata!JB39)),Rawdata!$C39/2,IF(ISBLANK(Rawdata!JB39),"",Rawdata!JB39))</f>
        <v>25</v>
      </c>
      <c r="JF39">
        <f>IF(ISNUMBER(SEARCH("&lt;",Rawdata!JC39)),Rawdata!$C39/2,IF(ISBLANK(Rawdata!JC39),"",Rawdata!JC39))</f>
        <v>25</v>
      </c>
      <c r="JG39">
        <f>IF(ISNUMBER(SEARCH("&lt;",Rawdata!JD39)),Rawdata!$C39/2,IF(ISBLANK(Rawdata!JD39),"",Rawdata!JD39))</f>
        <v>25</v>
      </c>
      <c r="JH39">
        <f>IF(ISNUMBER(SEARCH("&lt;",Rawdata!JE39)),Rawdata!$C39/2,IF(ISBLANK(Rawdata!JE39),"",Rawdata!JE39))</f>
        <v>368</v>
      </c>
      <c r="JI39">
        <f>IF(ISNUMBER(SEARCH("&lt;",Rawdata!JF39)),Rawdata!$C39/2,IF(ISBLANK(Rawdata!JF39),"",Rawdata!JF39))</f>
        <v>25</v>
      </c>
    </row>
    <row r="40" spans="1:269" x14ac:dyDescent="0.25">
      <c r="A40" s="1" t="s">
        <v>161</v>
      </c>
      <c r="B40" s="798">
        <f t="shared" si="0"/>
        <v>5.2</v>
      </c>
      <c r="C40" s="799">
        <f t="shared" si="10"/>
        <v>-659.5</v>
      </c>
      <c r="D40" s="798">
        <f t="shared" si="1"/>
        <v>8.75</v>
      </c>
      <c r="E40" s="798">
        <f t="shared" si="2"/>
        <v>48.1</v>
      </c>
      <c r="F40" s="798">
        <f t="shared" si="3"/>
        <v>231.5</v>
      </c>
      <c r="G40" s="798">
        <f t="shared" si="11"/>
        <v>565.625</v>
      </c>
      <c r="H40" s="164">
        <f t="shared" si="4"/>
        <v>1790</v>
      </c>
      <c r="I40" s="798" cm="1">
        <f t="array" ref="I40">_xlfn.QUARTILE.INC(IF($Y$4:$XFD$4="Harbour mode: Intake seawater ",$Y40:$XFD40),1)</f>
        <v>8.75</v>
      </c>
      <c r="J40" s="798" cm="1">
        <f t="array" ref="J40">_xlfn.QUARTILE.INC(IF($Y$4:$XFD$4="Harbour mode: Intake seawater ",$Y40:$XFD40),3)</f>
        <v>8.75</v>
      </c>
      <c r="K40" s="164">
        <f t="shared" si="5"/>
        <v>8.75</v>
      </c>
      <c r="L40" s="800" cm="1">
        <f t="array" ref="L40">_xlfn.QUARTILE.INC(IF($Y$4:$XFD$4="Harbour mode: After AE scrubber, but before cleaning ",$Y40:$XFD40),1)</f>
        <v>49.05</v>
      </c>
      <c r="M40" s="800" cm="1">
        <f t="array" ref="M40">_xlfn.QUARTILE.INC(IF($Y$4:$XFD$4="Harbour mode: After AE scrubber, but before cleaning ",$Y40:$XFD40),3)</f>
        <v>177.5</v>
      </c>
      <c r="N40" s="164">
        <f t="shared" si="6"/>
        <v>370.17499999999995</v>
      </c>
      <c r="O40" s="800" cm="1">
        <f t="array" ref="O40">_xlfn.QUARTILE.INC(IF($Y$4:XFD$4="Transit, full speed: Intake seawater ",$Y40:$XFD40),1)</f>
        <v>8.75</v>
      </c>
      <c r="P40" s="800" cm="1">
        <f t="array" ref="P40">_xlfn.QUARTILE.INC(IF($Y$4:XFD$4="Transit, full speed: Intake seawater ",$Y40:$XFD40),3)</f>
        <v>8.75</v>
      </c>
      <c r="Q40" s="164">
        <f t="shared" si="7"/>
        <v>8.75</v>
      </c>
      <c r="R40" s="800" cm="1">
        <f t="array" ref="R40">_xlfn.QUARTILE.INC(IF($Y$4:$XFD$4="Transit, full speed: After ME scrubber, but before cleaning ",$Y40:$XFD40),1)</f>
        <v>333.5</v>
      </c>
      <c r="S40" s="800" cm="1">
        <f t="array" ref="S40">_xlfn.QUARTILE.INC(IF($Y$4:$XFD$4="Transit, full speed: After ME scrubber, but before cleaning ",$Y40:$XFD40),3)</f>
        <v>623</v>
      </c>
      <c r="T40" s="164">
        <f t="shared" si="8"/>
        <v>1057.25</v>
      </c>
      <c r="U40" s="800" cm="1">
        <f t="array" ref="U40">_xlfn.QUARTILE.INC(IF($Y$4:$XFD$4="Transit, full speed: After AE scrubber, but before cleaning ",$Y40:$XFD40),1)</f>
        <v>46.5</v>
      </c>
      <c r="V40" s="800" cm="1">
        <f t="array" ref="V40">_xlfn.QUARTILE.INC(IF($Y$4:$XFD$4="Transit, full speed: After AE scrubber, but before cleaning ",$Y40:$XFD40),3)</f>
        <v>226.5</v>
      </c>
      <c r="W40" s="164">
        <f t="shared" si="9"/>
        <v>496.5</v>
      </c>
      <c r="X40" s="953" cm="1">
        <f t="array" ref="X40">SUMPRODUCT(--(_xlfn.ISFORMULA(Y40:XFD40)), --(LEN(Y40:XFD40)=0))</f>
        <v>1</v>
      </c>
      <c r="Y40">
        <f>IF(ISNUMBER(SEARCH("&lt;",Rawdata!V40)),Rawdata!$C40/2,IF(ISBLANK(Rawdata!V40),"",Rawdata!V40))</f>
        <v>8.75</v>
      </c>
      <c r="Z40">
        <f>IF(ISNUMBER(SEARCH("&lt;",Rawdata!W40)),Rawdata!$C40/2,IF(ISBLANK(Rawdata!W40),"",Rawdata!W40))</f>
        <v>8.75</v>
      </c>
      <c r="AA40">
        <f>IF(ISNUMBER(SEARCH("&lt;",Rawdata!X40)),Rawdata!$C40/2,IF(ISBLANK(Rawdata!X40),"",Rawdata!X40))</f>
        <v>8.75</v>
      </c>
      <c r="AB40">
        <f>IF(ISNUMBER(SEARCH("&lt;",Rawdata!Y40)),Rawdata!$C40/2,IF(ISBLANK(Rawdata!Y40),"",Rawdata!Y40))</f>
        <v>8.75</v>
      </c>
      <c r="AC40">
        <f>IF(ISNUMBER(SEARCH("&lt;",Rawdata!Z40)),Rawdata!$C40/2,IF(ISBLANK(Rawdata!Z40),"",Rawdata!Z40))</f>
        <v>8.75</v>
      </c>
      <c r="AD40">
        <f>IF(ISNUMBER(SEARCH("&lt;",Rawdata!AA40)),Rawdata!$C40/2,IF(ISBLANK(Rawdata!AA40),"",Rawdata!AA40))</f>
        <v>8.75</v>
      </c>
      <c r="AE40">
        <f>IF(ISNUMBER(SEARCH("&lt;",Rawdata!AB40)),Rawdata!$C40/2,IF(ISBLANK(Rawdata!AB40),"",Rawdata!AB40))</f>
        <v>65.7</v>
      </c>
      <c r="AF40">
        <f>IF(ISNUMBER(SEARCH("&lt;",Rawdata!AC40)),Rawdata!$C40/2,IF(ISBLANK(Rawdata!AC40),"",Rawdata!AC40))</f>
        <v>8.75</v>
      </c>
      <c r="AG40">
        <f>IF(ISNUMBER(SEARCH("&lt;",Rawdata!AD40)),Rawdata!$C40/2,IF(ISBLANK(Rawdata!AD40),"",Rawdata!AD40))</f>
        <v>40.5</v>
      </c>
      <c r="AH40">
        <f>IF(ISNUMBER(SEARCH("&lt;",Rawdata!AE40)),Rawdata!$C40/2,IF(ISBLANK(Rawdata!AE40),"",Rawdata!AE40))</f>
        <v>40.5</v>
      </c>
      <c r="AI40">
        <f>IF(ISNUMBER(SEARCH("&lt;",Rawdata!AF40)),Rawdata!$C40/2,IF(ISBLANK(Rawdata!AF40),"",Rawdata!AF40))</f>
        <v>8.75</v>
      </c>
      <c r="AJ40">
        <f>IF(ISNUMBER(SEARCH("&lt;",Rawdata!AG40)),Rawdata!$C40/2,IF(ISBLANK(Rawdata!AG40),"",Rawdata!AG40))</f>
        <v>70.8</v>
      </c>
      <c r="AK40">
        <f>IF(ISNUMBER(SEARCH("&lt;",Rawdata!AH40)),Rawdata!$C40/2,IF(ISBLANK(Rawdata!AH40),"",Rawdata!AH40))</f>
        <v>8.75</v>
      </c>
      <c r="AL40">
        <f>IF(ISNUMBER(SEARCH("&lt;",Rawdata!AI40)),Rawdata!$C40/2,IF(ISBLANK(Rawdata!AI40),"",Rawdata!AI40))</f>
        <v>628</v>
      </c>
      <c r="AM40">
        <f>IF(ISNUMBER(SEARCH("&lt;",Rawdata!AJ40)),Rawdata!$C40/2,IF(ISBLANK(Rawdata!AJ40),"",Rawdata!AJ40))</f>
        <v>102</v>
      </c>
      <c r="AN40" t="str">
        <f>IF(ISNUMBER(SEARCH("&lt;",Rawdata!AK40)),Rawdata!$C40/2,IF(ISBLANK(Rawdata!AK40),"",Rawdata!AK40))</f>
        <v/>
      </c>
      <c r="AO40">
        <f>IF(ISNUMBER(SEARCH("&lt;",Rawdata!AL40)),Rawdata!$C40/2,IF(ISBLANK(Rawdata!AL40),"",Rawdata!AL40))</f>
        <v>586</v>
      </c>
      <c r="AP40">
        <f>IF(ISNUMBER(SEARCH("&lt;",Rawdata!AM40)),Rawdata!$C40/2,IF(ISBLANK(Rawdata!AM40),"",Rawdata!AM40))</f>
        <v>76.400000000000006</v>
      </c>
      <c r="AQ40">
        <f>IF(ISNUMBER(SEARCH("&lt;",Rawdata!AN40)),Rawdata!$C40/2,IF(ISBLANK(Rawdata!AN40),"",Rawdata!AN40))</f>
        <v>8.75</v>
      </c>
      <c r="AR40">
        <f>IF(ISNUMBER(SEARCH("&lt;",Rawdata!AO40)),Rawdata!$C40/2,IF(ISBLANK(Rawdata!AO40),"",Rawdata!AO40))</f>
        <v>266</v>
      </c>
      <c r="AS40">
        <f>IF(ISNUMBER(SEARCH("&lt;",Rawdata!AP40)),Rawdata!$C40/2,IF(ISBLANK(Rawdata!AP40),"",Rawdata!AP40))</f>
        <v>8.75</v>
      </c>
      <c r="AT40">
        <f>IF(ISNUMBER(SEARCH("&lt;",Rawdata!AQ40)),Rawdata!$C40/2,IF(ISBLANK(Rawdata!AQ40),"",Rawdata!AQ40))</f>
        <v>655</v>
      </c>
      <c r="AU40">
        <f>IF(ISNUMBER(SEARCH("&lt;",Rawdata!AR40)),Rawdata!$C40/2,IF(ISBLANK(Rawdata!AR40),"",Rawdata!AR40))</f>
        <v>225</v>
      </c>
      <c r="AV40">
        <f>IF(ISNUMBER(SEARCH("&lt;",Rawdata!AS40)),Rawdata!$C40/2,IF(ISBLANK(Rawdata!AS40),"",Rawdata!AS40))</f>
        <v>8.75</v>
      </c>
      <c r="AW40">
        <f>IF(ISNUMBER(SEARCH("&lt;",Rawdata!AT40)),Rawdata!$C40/2,IF(ISBLANK(Rawdata!AT40),"",Rawdata!AT40))</f>
        <v>108</v>
      </c>
      <c r="AX40">
        <f>IF(ISNUMBER(SEARCH("&lt;",Rawdata!AU40)),Rawdata!$C40/2,IF(ISBLANK(Rawdata!AU40),"",Rawdata!AU40))</f>
        <v>8.75</v>
      </c>
      <c r="AY40">
        <f>IF(ISNUMBER(SEARCH("&lt;",Rawdata!AV40)),Rawdata!$C40/2,IF(ISBLANK(Rawdata!AV40),"",Rawdata!AV40))</f>
        <v>382</v>
      </c>
      <c r="AZ40">
        <f>IF(ISNUMBER(SEARCH("&lt;",Rawdata!AW40)),Rawdata!$C40/2,IF(ISBLANK(Rawdata!AW40),"",Rawdata!AW40))</f>
        <v>96.1</v>
      </c>
      <c r="BA40">
        <f>IF(ISNUMBER(SEARCH("&lt;",Rawdata!AX40)),Rawdata!$C40/2,IF(ISBLANK(Rawdata!AX40),"",Rawdata!AX40))</f>
        <v>8.75</v>
      </c>
      <c r="BB40">
        <f>IF(ISNUMBER(SEARCH("&lt;",Rawdata!AY40)),Rawdata!$C40/2,IF(ISBLANK(Rawdata!AY40),"",Rawdata!AY40))</f>
        <v>386</v>
      </c>
      <c r="BC40">
        <f>IF(ISNUMBER(SEARCH("&lt;",Rawdata!AZ40)),Rawdata!$C40/2,IF(ISBLANK(Rawdata!AZ40),"",Rawdata!AZ40))</f>
        <v>8.75</v>
      </c>
      <c r="BD40">
        <f>IF(ISNUMBER(SEARCH("&lt;",Rawdata!BA40)),Rawdata!$C40/2,IF(ISBLANK(Rawdata!BA40),"",Rawdata!BA40))</f>
        <v>618</v>
      </c>
      <c r="BE40">
        <f>IF(ISNUMBER(SEARCH("&lt;",Rawdata!BB40)),Rawdata!$C40/2,IF(ISBLANK(Rawdata!BB40),"",Rawdata!BB40))</f>
        <v>230</v>
      </c>
      <c r="BF40">
        <f>IF(ISNUMBER(SEARCH("&lt;",Rawdata!BC40)),Rawdata!$C40/2,IF(ISBLANK(Rawdata!BC40),"",Rawdata!BC40))</f>
        <v>8.75</v>
      </c>
      <c r="BG40">
        <f>IF(ISNUMBER(SEARCH("&lt;",Rawdata!BD40)),Rawdata!$C40/2,IF(ISBLANK(Rawdata!BD40),"",Rawdata!BD40))</f>
        <v>628</v>
      </c>
      <c r="BH40">
        <f>IF(ISNUMBER(SEARCH("&lt;",Rawdata!BE40)),Rawdata!$C40/2,IF(ISBLANK(Rawdata!BE40),"",Rawdata!BE40))</f>
        <v>8.75</v>
      </c>
      <c r="BI40">
        <f>IF(ISNUMBER(SEARCH("&lt;",Rawdata!BF40)),Rawdata!$C40/2,IF(ISBLANK(Rawdata!BF40),"",Rawdata!BF40))</f>
        <v>1650</v>
      </c>
      <c r="BJ40">
        <f>IF(ISNUMBER(SEARCH("&lt;",Rawdata!BG40)),Rawdata!$C40/2,IF(ISBLANK(Rawdata!BG40),"",Rawdata!BG40))</f>
        <v>8.75</v>
      </c>
      <c r="BK40">
        <f>IF(ISNUMBER(SEARCH("&lt;",Rawdata!BH40)),Rawdata!$C40/2,IF(ISBLANK(Rawdata!BH40),"",Rawdata!BH40))</f>
        <v>341</v>
      </c>
      <c r="BL40">
        <f>IF(ISNUMBER(SEARCH("&lt;",Rawdata!BI40)),Rawdata!$C40/2,IF(ISBLANK(Rawdata!BI40),"",Rawdata!BI40))</f>
        <v>540</v>
      </c>
      <c r="BM40">
        <f>IF(ISNUMBER(SEARCH("&lt;",Rawdata!BJ40)),Rawdata!$C40/2,IF(ISBLANK(Rawdata!BJ40),"",Rawdata!BJ40))</f>
        <v>8.75</v>
      </c>
      <c r="BN40">
        <f>IF(ISNUMBER(SEARCH("&lt;",Rawdata!BK40)),Rawdata!$C40/2,IF(ISBLANK(Rawdata!BK40),"",Rawdata!BK40))</f>
        <v>77.400000000000006</v>
      </c>
      <c r="BO40">
        <f>IF(ISNUMBER(SEARCH("&lt;",Rawdata!BL40)),Rawdata!$C40/2,IF(ISBLANK(Rawdata!BL40),"",Rawdata!BL40))</f>
        <v>8.75</v>
      </c>
      <c r="BP40">
        <f>IF(ISNUMBER(SEARCH("&lt;",Rawdata!BM40)),Rawdata!$C40/2,IF(ISBLANK(Rawdata!BM40),"",Rawdata!BM40))</f>
        <v>116</v>
      </c>
      <c r="BQ40">
        <f>IF(ISNUMBER(SEARCH("&lt;",Rawdata!BN40)),Rawdata!$C40/2,IF(ISBLANK(Rawdata!BN40),"",Rawdata!BN40))</f>
        <v>8.75</v>
      </c>
      <c r="BR40">
        <f>IF(ISNUMBER(SEARCH("&lt;",Rawdata!BO40)),Rawdata!$C40/2,IF(ISBLANK(Rawdata!BO40),"",Rawdata!BO40))</f>
        <v>598</v>
      </c>
      <c r="BS40">
        <f>IF(ISNUMBER(SEARCH("&lt;",Rawdata!BP40)),Rawdata!$C40/2,IF(ISBLANK(Rawdata!BP40),"",Rawdata!BP40))</f>
        <v>85.2</v>
      </c>
      <c r="BT40">
        <f>IF(ISNUMBER(SEARCH("&lt;",Rawdata!BQ40)),Rawdata!$C40/2,IF(ISBLANK(Rawdata!BQ40),"",Rawdata!BQ40))</f>
        <v>8.75</v>
      </c>
      <c r="BU40">
        <f>IF(ISNUMBER(SEARCH("&lt;",Rawdata!BR40)),Rawdata!$C40/2,IF(ISBLANK(Rawdata!BR40),"",Rawdata!BR40))</f>
        <v>59</v>
      </c>
      <c r="BV40">
        <f>IF(ISNUMBER(SEARCH("&lt;",Rawdata!BS40)),Rawdata!$C40/2,IF(ISBLANK(Rawdata!BS40),"",Rawdata!BS40))</f>
        <v>8.75</v>
      </c>
      <c r="BW40">
        <f>IF(ISNUMBER(SEARCH("&lt;",Rawdata!BT40)),Rawdata!$C40/2,IF(ISBLANK(Rawdata!BT40),"",Rawdata!BT40))</f>
        <v>736</v>
      </c>
      <c r="BX40">
        <f>IF(ISNUMBER(SEARCH("&lt;",Rawdata!BU40)),Rawdata!$C40/2,IF(ISBLANK(Rawdata!BU40),"",Rawdata!BU40))</f>
        <v>140</v>
      </c>
      <c r="BY40">
        <f>IF(ISNUMBER(SEARCH("&lt;",Rawdata!BV40)),Rawdata!$C40/2,IF(ISBLANK(Rawdata!BV40),"",Rawdata!BV40))</f>
        <v>8.75</v>
      </c>
      <c r="BZ40">
        <f>IF(ISNUMBER(SEARCH("&lt;",Rawdata!BW40)),Rawdata!$C40/2,IF(ISBLANK(Rawdata!BW40),"",Rawdata!BW40))</f>
        <v>57.1</v>
      </c>
      <c r="CA40">
        <f>IF(ISNUMBER(SEARCH("&lt;",Rawdata!BX40)),Rawdata!$C40/2,IF(ISBLANK(Rawdata!BX40),"",Rawdata!BX40))</f>
        <v>8.75</v>
      </c>
      <c r="CB40">
        <f>IF(ISNUMBER(SEARCH("&lt;",Rawdata!BY40)),Rawdata!$C40/2,IF(ISBLANK(Rawdata!BY40),"",Rawdata!BY40))</f>
        <v>591</v>
      </c>
      <c r="CC40">
        <f>IF(ISNUMBER(SEARCH("&lt;",Rawdata!BZ40)),Rawdata!$C40/2,IF(ISBLANK(Rawdata!BZ40),"",Rawdata!BZ40))</f>
        <v>40.700000000000003</v>
      </c>
      <c r="CD40">
        <f>IF(ISNUMBER(SEARCH("&lt;",Rawdata!CA40)),Rawdata!$C40/2,IF(ISBLANK(Rawdata!CA40),"",Rawdata!CA40))</f>
        <v>8.75</v>
      </c>
      <c r="CE40">
        <f>IF(ISNUMBER(SEARCH("&lt;",Rawdata!CB40)),Rawdata!$C40/2,IF(ISBLANK(Rawdata!CB40),"",Rawdata!CB40))</f>
        <v>151</v>
      </c>
      <c r="CF40">
        <f>IF(ISNUMBER(SEARCH("&lt;",Rawdata!CC40)),Rawdata!$C40/2,IF(ISBLANK(Rawdata!CC40),"",Rawdata!CC40))</f>
        <v>8.75</v>
      </c>
      <c r="CG40">
        <f>IF(ISNUMBER(SEARCH("&lt;",Rawdata!CD40)),Rawdata!$C40/2,IF(ISBLANK(Rawdata!CD40),"",Rawdata!CD40))</f>
        <v>781</v>
      </c>
      <c r="CH40">
        <f>IF(ISNUMBER(SEARCH("&lt;",Rawdata!CE40)),Rawdata!$C40/2,IF(ISBLANK(Rawdata!CE40),"",Rawdata!CE40))</f>
        <v>302</v>
      </c>
      <c r="CI40">
        <f>IF(ISNUMBER(SEARCH("&lt;",Rawdata!CF40)),Rawdata!$C40/2,IF(ISBLANK(Rawdata!CF40),"",Rawdata!CF40))</f>
        <v>8.75</v>
      </c>
      <c r="CJ40">
        <f>IF(ISNUMBER(SEARCH("&lt;",Rawdata!CG40)),Rawdata!$C40/2,IF(ISBLANK(Rawdata!CG40),"",Rawdata!CG40))</f>
        <v>249</v>
      </c>
      <c r="CK40">
        <f>IF(ISNUMBER(SEARCH("&lt;",Rawdata!CH40)),Rawdata!$C40/2,IF(ISBLANK(Rawdata!CH40),"",Rawdata!CH40))</f>
        <v>8.75</v>
      </c>
      <c r="CL40">
        <f>IF(ISNUMBER(SEARCH("&lt;",Rawdata!CI40)),Rawdata!$C40/2,IF(ISBLANK(Rawdata!CI40),"",Rawdata!CI40))</f>
        <v>1220</v>
      </c>
      <c r="CM40">
        <f>IF(ISNUMBER(SEARCH("&lt;",Rawdata!CJ40)),Rawdata!$C40/2,IF(ISBLANK(Rawdata!CJ40),"",Rawdata!CJ40))</f>
        <v>148</v>
      </c>
      <c r="CN40">
        <f>IF(ISNUMBER(SEARCH("&lt;",Rawdata!CK40)),Rawdata!$C40/2,IF(ISBLANK(Rawdata!CK40),"",Rawdata!CK40))</f>
        <v>8.75</v>
      </c>
      <c r="CO40">
        <f>IF(ISNUMBER(SEARCH("&lt;",Rawdata!CL40)),Rawdata!$C40/2,IF(ISBLANK(Rawdata!CL40),"",Rawdata!CL40))</f>
        <v>58.5</v>
      </c>
      <c r="CP40">
        <f>IF(ISNUMBER(SEARCH("&lt;",Rawdata!CM40)),Rawdata!$C40/2,IF(ISBLANK(Rawdata!CM40),"",Rawdata!CM40))</f>
        <v>8.75</v>
      </c>
      <c r="CQ40">
        <f>IF(ISNUMBER(SEARCH("&lt;",Rawdata!CN40)),Rawdata!$C40/2,IF(ISBLANK(Rawdata!CN40),"",Rawdata!CN40))</f>
        <v>280</v>
      </c>
      <c r="CR40">
        <f>IF(ISNUMBER(SEARCH("&lt;",Rawdata!CO40)),Rawdata!$C40/2,IF(ISBLANK(Rawdata!CO40),"",Rawdata!CO40))</f>
        <v>91.3</v>
      </c>
      <c r="CS40">
        <f>IF(ISNUMBER(SEARCH("&lt;",Rawdata!CP40)),Rawdata!$C40/2,IF(ISBLANK(Rawdata!CP40),"",Rawdata!CP40))</f>
        <v>8.75</v>
      </c>
      <c r="CT40">
        <f>IF(ISNUMBER(SEARCH("&lt;",Rawdata!CQ40)),Rawdata!$C40/2,IF(ISBLANK(Rawdata!CQ40),"",Rawdata!CQ40))</f>
        <v>188</v>
      </c>
      <c r="CU40">
        <f>IF(ISNUMBER(SEARCH("&lt;",Rawdata!CR40)),Rawdata!$C40/2,IF(ISBLANK(Rawdata!CR40),"",Rawdata!CR40))</f>
        <v>8.75</v>
      </c>
      <c r="CV40">
        <f>IF(ISNUMBER(SEARCH("&lt;",Rawdata!CS40)),Rawdata!$C40/2,IF(ISBLANK(Rawdata!CS40),"",Rawdata!CS40))</f>
        <v>875</v>
      </c>
      <c r="CW40">
        <f>IF(ISNUMBER(SEARCH("&lt;",Rawdata!CT40)),Rawdata!$C40/2,IF(ISBLANK(Rawdata!CT40),"",Rawdata!CT40))</f>
        <v>804</v>
      </c>
      <c r="CX40">
        <f>IF(ISNUMBER(SEARCH("&lt;",Rawdata!CU40)),Rawdata!$C40/2,IF(ISBLANK(Rawdata!CU40),"",Rawdata!CU40))</f>
        <v>8.75</v>
      </c>
      <c r="CY40">
        <f>IF(ISNUMBER(SEARCH("&lt;",Rawdata!CV40)),Rawdata!$C40/2,IF(ISBLANK(Rawdata!CV40),"",Rawdata!CV40))</f>
        <v>8.75</v>
      </c>
      <c r="CZ40">
        <f>IF(ISNUMBER(SEARCH("&lt;",Rawdata!CW40)),Rawdata!$C40/2,IF(ISBLANK(Rawdata!CW40),"",Rawdata!CW40))</f>
        <v>8.75</v>
      </c>
      <c r="DA40">
        <f>IF(ISNUMBER(SEARCH("&lt;",Rawdata!CX40)),Rawdata!$C40/2,IF(ISBLANK(Rawdata!CX40),"",Rawdata!CX40))</f>
        <v>5.2</v>
      </c>
      <c r="DB40">
        <f>IF(ISNUMBER(SEARCH("&lt;",Rawdata!CY40)),Rawdata!$C40/2,IF(ISBLANK(Rawdata!CY40),"",Rawdata!CY40))</f>
        <v>8.75</v>
      </c>
      <c r="DC40">
        <f>IF(ISNUMBER(SEARCH("&lt;",Rawdata!CZ40)),Rawdata!$C40/2,IF(ISBLANK(Rawdata!CZ40),"",Rawdata!CZ40))</f>
        <v>75.7</v>
      </c>
      <c r="DD40">
        <f>IF(ISNUMBER(SEARCH("&lt;",Rawdata!DA40)),Rawdata!$C40/2,IF(ISBLANK(Rawdata!DA40),"",Rawdata!DA40))</f>
        <v>670</v>
      </c>
      <c r="DE40">
        <f>IF(ISNUMBER(SEARCH("&lt;",Rawdata!DB40)),Rawdata!$C40/2,IF(ISBLANK(Rawdata!DB40),"",Rawdata!DB40))</f>
        <v>8.75</v>
      </c>
      <c r="DF40">
        <f>IF(ISNUMBER(SEARCH("&lt;",Rawdata!DC40)),Rawdata!$C40/2,IF(ISBLANK(Rawdata!DC40),"",Rawdata!DC40))</f>
        <v>48.5</v>
      </c>
      <c r="DG40">
        <f>IF(ISNUMBER(SEARCH("&lt;",Rawdata!DD40)),Rawdata!$C40/2,IF(ISBLANK(Rawdata!DD40),"",Rawdata!DD40))</f>
        <v>8.75</v>
      </c>
      <c r="DH40">
        <f>IF(ISNUMBER(SEARCH("&lt;",Rawdata!DE40)),Rawdata!$C40/2,IF(ISBLANK(Rawdata!DE40),"",Rawdata!DE40))</f>
        <v>767</v>
      </c>
      <c r="DI40">
        <f>IF(ISNUMBER(SEARCH("&lt;",Rawdata!DF40)),Rawdata!$C40/2,IF(ISBLANK(Rawdata!DF40),"",Rawdata!DF40))</f>
        <v>41.8</v>
      </c>
      <c r="DJ40">
        <f>IF(ISNUMBER(SEARCH("&lt;",Rawdata!DG40)),Rawdata!$C40/2,IF(ISBLANK(Rawdata!DG40),"",Rawdata!DG40))</f>
        <v>8.75</v>
      </c>
      <c r="DK40">
        <f>IF(ISNUMBER(SEARCH("&lt;",Rawdata!DH40)),Rawdata!$C40/2,IF(ISBLANK(Rawdata!DH40),"",Rawdata!DH40))</f>
        <v>54.4</v>
      </c>
      <c r="DL40">
        <f>IF(ISNUMBER(SEARCH("&lt;",Rawdata!DI40)),Rawdata!$C40/2,IF(ISBLANK(Rawdata!DI40),"",Rawdata!DI40))</f>
        <v>8.75</v>
      </c>
      <c r="DM40">
        <f>IF(ISNUMBER(SEARCH("&lt;",Rawdata!DJ40)),Rawdata!$C40/2,IF(ISBLANK(Rawdata!DJ40),"",Rawdata!DJ40))</f>
        <v>441</v>
      </c>
      <c r="DN40">
        <f>IF(ISNUMBER(SEARCH("&lt;",Rawdata!DK40)),Rawdata!$C40/2,IF(ISBLANK(Rawdata!DK40),"",Rawdata!DK40))</f>
        <v>30</v>
      </c>
      <c r="DO40">
        <f>IF(ISNUMBER(SEARCH("&lt;",Rawdata!DL40)),Rawdata!$C40/2,IF(ISBLANK(Rawdata!DL40),"",Rawdata!DL40))</f>
        <v>8.75</v>
      </c>
      <c r="DP40">
        <f>IF(ISNUMBER(SEARCH("&lt;",Rawdata!DM40)),Rawdata!$C40/2,IF(ISBLANK(Rawdata!DM40),"",Rawdata!DM40))</f>
        <v>8.75</v>
      </c>
      <c r="DQ40">
        <f>IF(ISNUMBER(SEARCH("&lt;",Rawdata!DN40)),Rawdata!$C40/2,IF(ISBLANK(Rawdata!DN40),"",Rawdata!DN40))</f>
        <v>8.75</v>
      </c>
      <c r="DR40">
        <f>IF(ISNUMBER(SEARCH("&lt;",Rawdata!DO40)),Rawdata!$C40/2,IF(ISBLANK(Rawdata!DO40),"",Rawdata!DO40))</f>
        <v>773</v>
      </c>
      <c r="DS40">
        <f>IF(ISNUMBER(SEARCH("&lt;",Rawdata!DP40)),Rawdata!$C40/2,IF(ISBLANK(Rawdata!DP40),"",Rawdata!DP40))</f>
        <v>8.75</v>
      </c>
      <c r="DT40">
        <f>IF(ISNUMBER(SEARCH("&lt;",Rawdata!DQ40)),Rawdata!$C40/2,IF(ISBLANK(Rawdata!DQ40),"",Rawdata!DQ40))</f>
        <v>8.75</v>
      </c>
      <c r="DU40">
        <f>IF(ISNUMBER(SEARCH("&lt;",Rawdata!DR40)),Rawdata!$C40/2,IF(ISBLANK(Rawdata!DR40),"",Rawdata!DR40))</f>
        <v>70.400000000000006</v>
      </c>
      <c r="DV40">
        <f>IF(ISNUMBER(SEARCH("&lt;",Rawdata!DS40)),Rawdata!$C40/2,IF(ISBLANK(Rawdata!DS40),"",Rawdata!DS40))</f>
        <v>472</v>
      </c>
      <c r="DW40">
        <f>IF(ISNUMBER(SEARCH("&lt;",Rawdata!DT40)),Rawdata!$C40/2,IF(ISBLANK(Rawdata!DT40),"",Rawdata!DT40))</f>
        <v>715</v>
      </c>
      <c r="DX40">
        <f>IF(ISNUMBER(SEARCH("&lt;",Rawdata!DU40)),Rawdata!$C40/2,IF(ISBLANK(Rawdata!DU40),"",Rawdata!DU40))</f>
        <v>72.7</v>
      </c>
      <c r="DY40">
        <f>IF(ISNUMBER(SEARCH("&lt;",Rawdata!DV40)),Rawdata!$C40/2,IF(ISBLANK(Rawdata!DV40),"",Rawdata!DV40))</f>
        <v>8.75</v>
      </c>
      <c r="DZ40">
        <f>IF(ISNUMBER(SEARCH("&lt;",Rawdata!DW40)),Rawdata!$C40/2,IF(ISBLANK(Rawdata!DW40),"",Rawdata!DW40))</f>
        <v>69.3</v>
      </c>
      <c r="EA40">
        <f>IF(ISNUMBER(SEARCH("&lt;",Rawdata!DX40)),Rawdata!$C40/2,IF(ISBLANK(Rawdata!DX40),"",Rawdata!DX40))</f>
        <v>8.75</v>
      </c>
      <c r="EB40">
        <f>IF(ISNUMBER(SEARCH("&lt;",Rawdata!DY40)),Rawdata!$C40/2,IF(ISBLANK(Rawdata!DY40),"",Rawdata!DY40))</f>
        <v>392</v>
      </c>
      <c r="EC40">
        <f>IF(ISNUMBER(SEARCH("&lt;",Rawdata!DZ40)),Rawdata!$C40/2,IF(ISBLANK(Rawdata!DZ40),"",Rawdata!DZ40))</f>
        <v>72.099999999999994</v>
      </c>
      <c r="ED40">
        <f>IF(ISNUMBER(SEARCH("&lt;",Rawdata!EA40)),Rawdata!$C40/2,IF(ISBLANK(Rawdata!EA40),"",Rawdata!EA40))</f>
        <v>8.75</v>
      </c>
      <c r="EE40">
        <f>IF(ISNUMBER(SEARCH("&lt;",Rawdata!EB40)),Rawdata!$C40/2,IF(ISBLANK(Rawdata!EB40),"",Rawdata!EB40))</f>
        <v>8.75</v>
      </c>
      <c r="EF40">
        <f>IF(ISNUMBER(SEARCH("&lt;",Rawdata!EC40)),Rawdata!$C40/2,IF(ISBLANK(Rawdata!EC40),"",Rawdata!EC40))</f>
        <v>8.75</v>
      </c>
      <c r="EG40">
        <f>IF(ISNUMBER(SEARCH("&lt;",Rawdata!ED40)),Rawdata!$C40/2,IF(ISBLANK(Rawdata!ED40),"",Rawdata!ED40))</f>
        <v>579</v>
      </c>
      <c r="EH40">
        <f>IF(ISNUMBER(SEARCH("&lt;",Rawdata!EE40)),Rawdata!$C40/2,IF(ISBLANK(Rawdata!EE40),"",Rawdata!EE40))</f>
        <v>8.75</v>
      </c>
      <c r="EI40">
        <f>IF(ISNUMBER(SEARCH("&lt;",Rawdata!EF40)),Rawdata!$C40/2,IF(ISBLANK(Rawdata!EF40),"",Rawdata!EF40))</f>
        <v>8.75</v>
      </c>
      <c r="EJ40">
        <f>IF(ISNUMBER(SEARCH("&lt;",Rawdata!EG40)),Rawdata!$C40/2,IF(ISBLANK(Rawdata!EG40),"",Rawdata!EG40))</f>
        <v>8.75</v>
      </c>
      <c r="EK40">
        <f>IF(ISNUMBER(SEARCH("&lt;",Rawdata!EH40)),Rawdata!$C40/2,IF(ISBLANK(Rawdata!EH40),"",Rawdata!EH40))</f>
        <v>47.5</v>
      </c>
      <c r="EL40">
        <f>IF(ISNUMBER(SEARCH("&lt;",Rawdata!EI40)),Rawdata!$C40/2,IF(ISBLANK(Rawdata!EI40),"",Rawdata!EI40))</f>
        <v>675</v>
      </c>
      <c r="EM40">
        <f>IF(ISNUMBER(SEARCH("&lt;",Rawdata!EJ40)),Rawdata!$C40/2,IF(ISBLANK(Rawdata!EJ40),"",Rawdata!EJ40))</f>
        <v>8.75</v>
      </c>
      <c r="EN40">
        <f>IF(ISNUMBER(SEARCH("&lt;",Rawdata!EK40)),Rawdata!$C40/2,IF(ISBLANK(Rawdata!EK40),"",Rawdata!EK40))</f>
        <v>8.75</v>
      </c>
      <c r="EO40">
        <f>IF(ISNUMBER(SEARCH("&lt;",Rawdata!EL40)),Rawdata!$C40/2,IF(ISBLANK(Rawdata!EL40),"",Rawdata!EL40))</f>
        <v>48.1</v>
      </c>
      <c r="EP40">
        <f>IF(ISNUMBER(SEARCH("&lt;",Rawdata!EM40)),Rawdata!$C40/2,IF(ISBLANK(Rawdata!EM40),"",Rawdata!EM40))</f>
        <v>36.799999999999997</v>
      </c>
      <c r="EQ40" t="str">
        <f>IF(ISNUMBER(SEARCH("&lt;",Rawdata!EN40)),Rawdata!$C40/2,IF(ISBLANK(Rawdata!EN40),"",Rawdata!EN40))</f>
        <v>n.d.</v>
      </c>
      <c r="ER40" t="str">
        <f>IF(ISNUMBER(SEARCH("&lt;",Rawdata!EO40)),Rawdata!$C40/2,IF(ISBLANK(Rawdata!EO40),"",Rawdata!EO40))</f>
        <v>n.d.</v>
      </c>
      <c r="ES40">
        <f>IF(ISNUMBER(SEARCH("&lt;",Rawdata!EP40)),Rawdata!$C40/2,IF(ISBLANK(Rawdata!EP40),"",Rawdata!EP40))</f>
        <v>476</v>
      </c>
      <c r="ET40" t="str">
        <f>IF(ISNUMBER(SEARCH("&lt;",Rawdata!EQ40)),Rawdata!$C40/2,IF(ISBLANK(Rawdata!EQ40),"",Rawdata!EQ40))</f>
        <v>n.d.</v>
      </c>
      <c r="EU40">
        <f>IF(ISNUMBER(SEARCH("&lt;",Rawdata!ER40)),Rawdata!$C40/2,IF(ISBLANK(Rawdata!ER40),"",Rawdata!ER40))</f>
        <v>8.75</v>
      </c>
      <c r="EV40">
        <f>IF(ISNUMBER(SEARCH("&lt;",Rawdata!ES40)),Rawdata!$C40/2,IF(ISBLANK(Rawdata!ES40),"",Rawdata!ES40))</f>
        <v>64.099999999999994</v>
      </c>
      <c r="EW40">
        <f>IF(ISNUMBER(SEARCH("&lt;",Rawdata!ET40)),Rawdata!$C40/2,IF(ISBLANK(Rawdata!ET40),"",Rawdata!ET40))</f>
        <v>8.75</v>
      </c>
      <c r="EX40">
        <f>IF(ISNUMBER(SEARCH("&lt;",Rawdata!EU40)),Rawdata!$C40/2,IF(ISBLANK(Rawdata!EU40),"",Rawdata!EU40))</f>
        <v>155</v>
      </c>
      <c r="EY40">
        <f>IF(ISNUMBER(SEARCH("&lt;",Rawdata!EV40)),Rawdata!$C40/2,IF(ISBLANK(Rawdata!EV40),"",Rawdata!EV40))</f>
        <v>8.75</v>
      </c>
      <c r="EZ40">
        <f>IF(ISNUMBER(SEARCH("&lt;",Rawdata!EW40)),Rawdata!$C40/2,IF(ISBLANK(Rawdata!EW40),"",Rawdata!EW40))</f>
        <v>359</v>
      </c>
      <c r="FA40">
        <f>IF(ISNUMBER(SEARCH("&lt;",Rawdata!EX40)),Rawdata!$C40/2,IF(ISBLANK(Rawdata!EX40),"",Rawdata!EX40))</f>
        <v>374</v>
      </c>
      <c r="FB40">
        <f>IF(ISNUMBER(SEARCH("&lt;",Rawdata!EY40)),Rawdata!$C40/2,IF(ISBLANK(Rawdata!EY40),"",Rawdata!EY40))</f>
        <v>8.75</v>
      </c>
      <c r="FC40">
        <f>IF(ISNUMBER(SEARCH("&lt;",Rawdata!EZ40)),Rawdata!$C40/2,IF(ISBLANK(Rawdata!EZ40),"",Rawdata!EZ40))</f>
        <v>129</v>
      </c>
      <c r="FD40">
        <f>IF(ISNUMBER(SEARCH("&lt;",Rawdata!FA40)),Rawdata!$C40/2,IF(ISBLANK(Rawdata!FA40),"",Rawdata!FA40))</f>
        <v>8.75</v>
      </c>
      <c r="FE40">
        <f>IF(ISNUMBER(SEARCH("&lt;",Rawdata!FB40)),Rawdata!$C40/2,IF(ISBLANK(Rawdata!FB40),"",Rawdata!FB40))</f>
        <v>382</v>
      </c>
      <c r="FF40">
        <f>IF(ISNUMBER(SEARCH("&lt;",Rawdata!FC40)),Rawdata!$C40/2,IF(ISBLANK(Rawdata!FC40),"",Rawdata!FC40))</f>
        <v>154</v>
      </c>
      <c r="FG40">
        <f>IF(ISNUMBER(SEARCH("&lt;",Rawdata!FD40)),Rawdata!$C40/2,IF(ISBLANK(Rawdata!FD40),"",Rawdata!FD40))</f>
        <v>8.75</v>
      </c>
      <c r="FH40">
        <f>IF(ISNUMBER(SEARCH("&lt;",Rawdata!FE40)),Rawdata!$C40/2,IF(ISBLANK(Rawdata!FE40),"",Rawdata!FE40))</f>
        <v>49.6</v>
      </c>
      <c r="FI40">
        <f>IF(ISNUMBER(SEARCH("&lt;",Rawdata!FF40)),Rawdata!$C40/2,IF(ISBLANK(Rawdata!FF40),"",Rawdata!FF40))</f>
        <v>8.75</v>
      </c>
      <c r="FJ40">
        <f>IF(ISNUMBER(SEARCH("&lt;",Rawdata!FG40)),Rawdata!$C40/2,IF(ISBLANK(Rawdata!FG40),"",Rawdata!FG40))</f>
        <v>381</v>
      </c>
      <c r="FK40">
        <f>IF(ISNUMBER(SEARCH("&lt;",Rawdata!FH40)),Rawdata!$C40/2,IF(ISBLANK(Rawdata!FH40),"",Rawdata!FH40))</f>
        <v>120</v>
      </c>
      <c r="FL40">
        <f>IF(ISNUMBER(SEARCH("&lt;",Rawdata!FI40)),Rawdata!$C40/2,IF(ISBLANK(Rawdata!FI40),"",Rawdata!FI40))</f>
        <v>8.75</v>
      </c>
      <c r="FM40">
        <f>IF(ISNUMBER(SEARCH("&lt;",Rawdata!FJ40)),Rawdata!$C40/2,IF(ISBLANK(Rawdata!FJ40),"",Rawdata!FJ40))</f>
        <v>85.9</v>
      </c>
      <c r="FN40">
        <f>IF(ISNUMBER(SEARCH("&lt;",Rawdata!FK40)),Rawdata!$C40/2,IF(ISBLANK(Rawdata!FK40),"",Rawdata!FK40))</f>
        <v>8.75</v>
      </c>
      <c r="FO40">
        <f>IF(ISNUMBER(SEARCH("&lt;",Rawdata!FL40)),Rawdata!$C40/2,IF(ISBLANK(Rawdata!FL40),"",Rawdata!FL40))</f>
        <v>534</v>
      </c>
      <c r="FP40">
        <f>IF(ISNUMBER(SEARCH("&lt;",Rawdata!FM40)),Rawdata!$C40/2,IF(ISBLANK(Rawdata!FM40),"",Rawdata!FM40))</f>
        <v>123</v>
      </c>
      <c r="FQ40">
        <f>IF(ISNUMBER(SEARCH("&lt;",Rawdata!FN40)),Rawdata!$C40/2,IF(ISBLANK(Rawdata!FN40),"",Rawdata!FN40))</f>
        <v>8.75</v>
      </c>
      <c r="FR40">
        <f>IF(ISNUMBER(SEARCH("&lt;",Rawdata!FO40)),Rawdata!$C40/2,IF(ISBLANK(Rawdata!FO40),"",Rawdata!FO40))</f>
        <v>8.75</v>
      </c>
      <c r="FS40">
        <f>IF(ISNUMBER(SEARCH("&lt;",Rawdata!FP40)),Rawdata!$C40/2,IF(ISBLANK(Rawdata!FP40),"",Rawdata!FP40))</f>
        <v>8.75</v>
      </c>
      <c r="FT40">
        <f>IF(ISNUMBER(SEARCH("&lt;",Rawdata!FQ40)),Rawdata!$C40/2,IF(ISBLANK(Rawdata!FQ40),"",Rawdata!FQ40))</f>
        <v>353</v>
      </c>
      <c r="FU40">
        <f>IF(ISNUMBER(SEARCH("&lt;",Rawdata!FR40)),Rawdata!$C40/2,IF(ISBLANK(Rawdata!FR40),"",Rawdata!FR40))</f>
        <v>8.75</v>
      </c>
      <c r="FV40">
        <f>IF(ISNUMBER(SEARCH("&lt;",Rawdata!FS40)),Rawdata!$C40/2,IF(ISBLANK(Rawdata!FS40),"",Rawdata!FS40))</f>
        <v>8.75</v>
      </c>
      <c r="FW40">
        <f>IF(ISNUMBER(SEARCH("&lt;",Rawdata!FT40)),Rawdata!$C40/2,IF(ISBLANK(Rawdata!FT40),"",Rawdata!FT40))</f>
        <v>138</v>
      </c>
      <c r="FX40">
        <f>IF(ISNUMBER(SEARCH("&lt;",Rawdata!FU40)),Rawdata!$C40/2,IF(ISBLANK(Rawdata!FU40),"",Rawdata!FU40))</f>
        <v>8.75</v>
      </c>
      <c r="FY40">
        <f>IF(ISNUMBER(SEARCH("&lt;",Rawdata!FV40)),Rawdata!$C40/2,IF(ISBLANK(Rawdata!FV40),"",Rawdata!FV40))</f>
        <v>395</v>
      </c>
      <c r="FZ40">
        <f>IF(ISNUMBER(SEARCH("&lt;",Rawdata!FW40)),Rawdata!$C40/2,IF(ISBLANK(Rawdata!FW40),"",Rawdata!FW40))</f>
        <v>146</v>
      </c>
      <c r="GA40">
        <f>IF(ISNUMBER(SEARCH("&lt;",Rawdata!FX40)),Rawdata!$C40/2,IF(ISBLANK(Rawdata!FX40),"",Rawdata!FX40))</f>
        <v>8.75</v>
      </c>
      <c r="GB40">
        <f>IF(ISNUMBER(SEARCH("&lt;",Rawdata!FY40)),Rawdata!$C40/2,IF(ISBLANK(Rawdata!FY40),"",Rawdata!FY40))</f>
        <v>514</v>
      </c>
      <c r="GC40">
        <f>IF(ISNUMBER(SEARCH("&lt;",Rawdata!FZ40)),Rawdata!$C40/2,IF(ISBLANK(Rawdata!FZ40),"",Rawdata!FZ40))</f>
        <v>8.75</v>
      </c>
      <c r="GD40">
        <f>IF(ISNUMBER(SEARCH("&lt;",Rawdata!GA40)),Rawdata!$C40/2,IF(ISBLANK(Rawdata!GA40),"",Rawdata!GA40))</f>
        <v>512</v>
      </c>
      <c r="GE40">
        <f>IF(ISNUMBER(SEARCH("&lt;",Rawdata!GB40)),Rawdata!$C40/2,IF(ISBLANK(Rawdata!GB40),"",Rawdata!GB40))</f>
        <v>103</v>
      </c>
      <c r="GF40" t="str">
        <f>IF(ISNUMBER(SEARCH("&lt;",Rawdata!GC40)),Rawdata!$C40/2,IF(ISBLANK(Rawdata!GC40),"",Rawdata!GC40))</f>
        <v>n.d.</v>
      </c>
      <c r="GG40">
        <f>IF(ISNUMBER(SEARCH("&lt;",Rawdata!GD40)),Rawdata!$C40/2,IF(ISBLANK(Rawdata!GD40),"",Rawdata!GD40))</f>
        <v>6.9</v>
      </c>
      <c r="GH40" t="str">
        <f>IF(ISNUMBER(SEARCH("&lt;",Rawdata!GE40)),Rawdata!$C40/2,IF(ISBLANK(Rawdata!GE40),"",Rawdata!GE40))</f>
        <v>n.d.</v>
      </c>
      <c r="GI40">
        <f>IF(ISNUMBER(SEARCH("&lt;",Rawdata!GF40)),Rawdata!$C40/2,IF(ISBLANK(Rawdata!GF40),"",Rawdata!GF40))</f>
        <v>1790</v>
      </c>
      <c r="GJ40">
        <f>IF(ISNUMBER(SEARCH("&lt;",Rawdata!GG40)),Rawdata!$C40/2,IF(ISBLANK(Rawdata!GG40),"",Rawdata!GG40))</f>
        <v>55.5</v>
      </c>
      <c r="GK40">
        <f>IF(ISNUMBER(SEARCH("&lt;",Rawdata!GH40)),Rawdata!$C40/2,IF(ISBLANK(Rawdata!GH40),"",Rawdata!GH40))</f>
        <v>8.75</v>
      </c>
      <c r="GL40">
        <f>IF(ISNUMBER(SEARCH("&lt;",Rawdata!GI40)),Rawdata!$C40/2,IF(ISBLANK(Rawdata!GI40),"",Rawdata!GI40))</f>
        <v>339</v>
      </c>
      <c r="GM40">
        <f>IF(ISNUMBER(SEARCH("&lt;",Rawdata!GJ40)),Rawdata!$C40/2,IF(ISBLANK(Rawdata!GJ40),"",Rawdata!GJ40))</f>
        <v>8.75</v>
      </c>
      <c r="GN40">
        <f>IF(ISNUMBER(SEARCH("&lt;",Rawdata!GK40)),Rawdata!$C40/2,IF(ISBLANK(Rawdata!GK40),"",Rawdata!GK40))</f>
        <v>230</v>
      </c>
      <c r="GO40">
        <f>IF(ISNUMBER(SEARCH("&lt;",Rawdata!GL40)),Rawdata!$C40/2,IF(ISBLANK(Rawdata!GL40),"",Rawdata!GL40))</f>
        <v>400</v>
      </c>
      <c r="GP40">
        <f>IF(ISNUMBER(SEARCH("&lt;",Rawdata!GM40)),Rawdata!$C40/2,IF(ISBLANK(Rawdata!GM40),"",Rawdata!GM40))</f>
        <v>8.75</v>
      </c>
      <c r="GQ40">
        <f>IF(ISNUMBER(SEARCH("&lt;",Rawdata!GN40)),Rawdata!$C40/2,IF(ISBLANK(Rawdata!GN40),"",Rawdata!GN40))</f>
        <v>227</v>
      </c>
      <c r="GR40">
        <f>IF(ISNUMBER(SEARCH("&lt;",Rawdata!GO40)),Rawdata!$C40/2,IF(ISBLANK(Rawdata!GO40),"",Rawdata!GO40))</f>
        <v>8.75</v>
      </c>
      <c r="GS40">
        <f>IF(ISNUMBER(SEARCH("&lt;",Rawdata!GP40)),Rawdata!$C40/2,IF(ISBLANK(Rawdata!GP40),"",Rawdata!GP40))</f>
        <v>156</v>
      </c>
      <c r="GT40">
        <f>IF(ISNUMBER(SEARCH("&lt;",Rawdata!GQ40)),Rawdata!$C40/2,IF(ISBLANK(Rawdata!GQ40),"",Rawdata!GQ40))</f>
        <v>394</v>
      </c>
      <c r="GU40">
        <f>IF(ISNUMBER(SEARCH("&lt;",Rawdata!GR40)),Rawdata!$C40/2,IF(ISBLANK(Rawdata!GR40),"",Rawdata!GR40))</f>
        <v>8.75</v>
      </c>
      <c r="GV40">
        <f>IF(ISNUMBER(SEARCH("&lt;",Rawdata!GS40)),Rawdata!$C40/2,IF(ISBLANK(Rawdata!GS40),"",Rawdata!GS40))</f>
        <v>202</v>
      </c>
      <c r="GW40">
        <f>IF(ISNUMBER(SEARCH("&lt;",Rawdata!GT40)),Rawdata!$C40/2,IF(ISBLANK(Rawdata!GT40),"",Rawdata!GT40))</f>
        <v>8.75</v>
      </c>
      <c r="GX40">
        <f>IF(ISNUMBER(SEARCH("&lt;",Rawdata!GU40)),Rawdata!$C40/2,IF(ISBLANK(Rawdata!GU40),"",Rawdata!GU40))</f>
        <v>441</v>
      </c>
      <c r="GY40">
        <f>IF(ISNUMBER(SEARCH("&lt;",Rawdata!GV40)),Rawdata!$C40/2,IF(ISBLANK(Rawdata!GV40),"",Rawdata!GV40))</f>
        <v>227</v>
      </c>
      <c r="GZ40">
        <f>IF(ISNUMBER(SEARCH("&lt;",Rawdata!GW40)),Rawdata!$C40/2,IF(ISBLANK(Rawdata!GW40),"",Rawdata!GW40))</f>
        <v>8.75</v>
      </c>
      <c r="HA40">
        <f>IF(ISNUMBER(SEARCH("&lt;",Rawdata!GX40)),Rawdata!$C40/2,IF(ISBLANK(Rawdata!GX40),"",Rawdata!GX40))</f>
        <v>192</v>
      </c>
      <c r="HB40">
        <f>IF(ISNUMBER(SEARCH("&lt;",Rawdata!GY40)),Rawdata!$C40/2,IF(ISBLANK(Rawdata!GY40),"",Rawdata!GY40))</f>
        <v>8.75</v>
      </c>
      <c r="HC40">
        <f>IF(ISNUMBER(SEARCH("&lt;",Rawdata!GZ40)),Rawdata!$C40/2,IF(ISBLANK(Rawdata!GZ40),"",Rawdata!GZ40))</f>
        <v>251</v>
      </c>
      <c r="HD40">
        <f>IF(ISNUMBER(SEARCH("&lt;",Rawdata!HA40)),Rawdata!$C40/2,IF(ISBLANK(Rawdata!HA40),"",Rawdata!HA40))</f>
        <v>243</v>
      </c>
      <c r="HE40">
        <f>IF(ISNUMBER(SEARCH("&lt;",Rawdata!HB40)),Rawdata!$C40/2,IF(ISBLANK(Rawdata!HB40),"",Rawdata!HB40))</f>
        <v>8.75</v>
      </c>
      <c r="HF40">
        <f>IF(ISNUMBER(SEARCH("&lt;",Rawdata!HC40)),Rawdata!$C40/2,IF(ISBLANK(Rawdata!HC40),"",Rawdata!HC40))</f>
        <v>458</v>
      </c>
      <c r="HG40">
        <f>IF(ISNUMBER(SEARCH("&lt;",Rawdata!HD40)),Rawdata!$C40/2,IF(ISBLANK(Rawdata!HD40),"",Rawdata!HD40))</f>
        <v>8.75</v>
      </c>
      <c r="HH40">
        <f>IF(ISNUMBER(SEARCH("&lt;",Rawdata!HE40)),Rawdata!$C40/2,IF(ISBLANK(Rawdata!HE40),"",Rawdata!HE40))</f>
        <v>337</v>
      </c>
      <c r="HI40">
        <f>IF(ISNUMBER(SEARCH("&lt;",Rawdata!HF40)),Rawdata!$C40/2,IF(ISBLANK(Rawdata!HF40),"",Rawdata!HF40))</f>
        <v>200</v>
      </c>
      <c r="HJ40">
        <f>IF(ISNUMBER(SEARCH("&lt;",Rawdata!HG40)),Rawdata!$C40/2,IF(ISBLANK(Rawdata!HG40),"",Rawdata!HG40))</f>
        <v>8.75</v>
      </c>
      <c r="HK40">
        <f>IF(ISNUMBER(SEARCH("&lt;",Rawdata!HH40)),Rawdata!$C40/2,IF(ISBLANK(Rawdata!HH40),"",Rawdata!HH40))</f>
        <v>47.9</v>
      </c>
      <c r="HL40">
        <f>IF(ISNUMBER(SEARCH("&lt;",Rawdata!HI40)),Rawdata!$C40/2,IF(ISBLANK(Rawdata!HI40),"",Rawdata!HI40))</f>
        <v>8.75</v>
      </c>
      <c r="HM40">
        <f>IF(ISNUMBER(SEARCH("&lt;",Rawdata!HJ40)),Rawdata!$C40/2,IF(ISBLANK(Rawdata!HJ40),"",Rawdata!HJ40))</f>
        <v>273</v>
      </c>
      <c r="HN40">
        <f>IF(ISNUMBER(SEARCH("&lt;",Rawdata!HK40)),Rawdata!$C40/2,IF(ISBLANK(Rawdata!HK40),"",Rawdata!HK40))</f>
        <v>37.6</v>
      </c>
      <c r="HO40">
        <f>IF(ISNUMBER(SEARCH("&lt;",Rawdata!HL40)),Rawdata!$C40/2,IF(ISBLANK(Rawdata!HL40),"",Rawdata!HL40))</f>
        <v>8.75</v>
      </c>
      <c r="HP40">
        <f>IF(ISNUMBER(SEARCH("&lt;",Rawdata!HM40)),Rawdata!$C40/2,IF(ISBLANK(Rawdata!HM40),"",Rawdata!HM40))</f>
        <v>91.5</v>
      </c>
      <c r="HQ40">
        <f>IF(ISNUMBER(SEARCH("&lt;",Rawdata!HN40)),Rawdata!$C40/2,IF(ISBLANK(Rawdata!HN40),"",Rawdata!HN40))</f>
        <v>8.75</v>
      </c>
      <c r="HR40">
        <f>IF(ISNUMBER(SEARCH("&lt;",Rawdata!HO40)),Rawdata!$C40/2,IF(ISBLANK(Rawdata!HO40),"",Rawdata!HO40))</f>
        <v>92.6</v>
      </c>
      <c r="HS40">
        <f>IF(ISNUMBER(SEARCH("&lt;",Rawdata!HP40)),Rawdata!$C40/2,IF(ISBLANK(Rawdata!HP40),"",Rawdata!HP40))</f>
        <v>182</v>
      </c>
      <c r="HT40">
        <f>IF(ISNUMBER(SEARCH("&lt;",Rawdata!HQ40)),Rawdata!$C40/2,IF(ISBLANK(Rawdata!HQ40),"",Rawdata!HQ40))</f>
        <v>8.75</v>
      </c>
      <c r="HU40">
        <f>IF(ISNUMBER(SEARCH("&lt;",Rawdata!HR40)),Rawdata!$C40/2,IF(ISBLANK(Rawdata!HR40),"",Rawdata!HR40))</f>
        <v>167</v>
      </c>
      <c r="HV40">
        <f>IF(ISNUMBER(SEARCH("&lt;",Rawdata!HS40)),Rawdata!$C40/2,IF(ISBLANK(Rawdata!HS40),"",Rawdata!HS40))</f>
        <v>8.75</v>
      </c>
      <c r="HW40">
        <f>IF(ISNUMBER(SEARCH("&lt;",Rawdata!HT40)),Rawdata!$C40/2,IF(ISBLANK(Rawdata!HT40),"",Rawdata!HT40))</f>
        <v>282</v>
      </c>
      <c r="HX40">
        <f>IF(ISNUMBER(SEARCH("&lt;",Rawdata!HU40)),Rawdata!$C40/2,IF(ISBLANK(Rawdata!HU40),"",Rawdata!HU40))</f>
        <v>197</v>
      </c>
      <c r="HY40">
        <f>IF(ISNUMBER(SEARCH("&lt;",Rawdata!HV40)),Rawdata!$C40/2,IF(ISBLANK(Rawdata!HV40),"",Rawdata!HV40))</f>
        <v>8.75</v>
      </c>
      <c r="HZ40">
        <f>IF(ISNUMBER(SEARCH("&lt;",Rawdata!HW40)),Rawdata!$C40/2,IF(ISBLANK(Rawdata!HW40),"",Rawdata!HW40))</f>
        <v>120</v>
      </c>
      <c r="IA40">
        <f>IF(ISNUMBER(SEARCH("&lt;",Rawdata!HX40)),Rawdata!$C40/2,IF(ISBLANK(Rawdata!HX40),"",Rawdata!HX40))</f>
        <v>8.75</v>
      </c>
      <c r="IB40">
        <f>IF(ISNUMBER(SEARCH("&lt;",Rawdata!HY40)),Rawdata!$C40/2,IF(ISBLANK(Rawdata!HY40),"",Rawdata!HY40))</f>
        <v>232</v>
      </c>
      <c r="IC40">
        <f>IF(ISNUMBER(SEARCH("&lt;",Rawdata!HZ40)),Rawdata!$C40/2,IF(ISBLANK(Rawdata!HZ40),"",Rawdata!HZ40))</f>
        <v>160</v>
      </c>
      <c r="ID40">
        <f>IF(ISNUMBER(SEARCH("&lt;",Rawdata!IA40)),Rawdata!$C40/2,IF(ISBLANK(Rawdata!IA40),"",Rawdata!IA40))</f>
        <v>8.75</v>
      </c>
      <c r="IE40">
        <f>IF(ISNUMBER(SEARCH("&lt;",Rawdata!IB40)),Rawdata!$C40/2,IF(ISBLANK(Rawdata!IB40),"",Rawdata!IB40))</f>
        <v>8.75</v>
      </c>
      <c r="IF40">
        <f>IF(ISNUMBER(SEARCH("&lt;",Rawdata!IC40)),Rawdata!$C40/2,IF(ISBLANK(Rawdata!IC40),"",Rawdata!IC40))</f>
        <v>8.75</v>
      </c>
      <c r="IG40">
        <f>IF(ISNUMBER(SEARCH("&lt;",Rawdata!ID40)),Rawdata!$C40/2,IF(ISBLANK(Rawdata!ID40),"",Rawdata!ID40))</f>
        <v>505</v>
      </c>
      <c r="IH40">
        <f>IF(ISNUMBER(SEARCH("&lt;",Rawdata!IE40)),Rawdata!$C40/2,IF(ISBLANK(Rawdata!IE40),"",Rawdata!IE40))</f>
        <v>43.5</v>
      </c>
      <c r="II40">
        <f>IF(ISNUMBER(SEARCH("&lt;",Rawdata!IF40)),Rawdata!$C40/2,IF(ISBLANK(Rawdata!IF40),"",Rawdata!IF40))</f>
        <v>8.75</v>
      </c>
      <c r="IJ40">
        <f>IF(ISNUMBER(SEARCH("&lt;",Rawdata!IG40)),Rawdata!$C40/2,IF(ISBLANK(Rawdata!IG40),"",Rawdata!IG40))</f>
        <v>123</v>
      </c>
      <c r="IK40">
        <f>IF(ISNUMBER(SEARCH("&lt;",Rawdata!IH40)),Rawdata!$C40/2,IF(ISBLANK(Rawdata!IH40),"",Rawdata!IH40))</f>
        <v>8.75</v>
      </c>
      <c r="IL40">
        <f>IF(ISNUMBER(SEARCH("&lt;",Rawdata!II40)),Rawdata!$C40/2,IF(ISBLANK(Rawdata!II40),"",Rawdata!II40))</f>
        <v>451</v>
      </c>
      <c r="IM40">
        <f>IF(ISNUMBER(SEARCH("&lt;",Rawdata!IJ40)),Rawdata!$C40/2,IF(ISBLANK(Rawdata!IJ40),"",Rawdata!IJ40))</f>
        <v>236</v>
      </c>
      <c r="IN40">
        <f>IF(ISNUMBER(SEARCH("&lt;",Rawdata!IK40)),Rawdata!$C40/2,IF(ISBLANK(Rawdata!IK40),"",Rawdata!IK40))</f>
        <v>8.75</v>
      </c>
      <c r="IO40">
        <f>IF(ISNUMBER(SEARCH("&lt;",Rawdata!IL40)),Rawdata!$C40/2,IF(ISBLANK(Rawdata!IL40),"",Rawdata!IL40))</f>
        <v>231</v>
      </c>
      <c r="IP40">
        <f>IF(ISNUMBER(SEARCH("&lt;",Rawdata!IM40)),Rawdata!$C40/2,IF(ISBLANK(Rawdata!IM40),"",Rawdata!IM40))</f>
        <v>8.75</v>
      </c>
      <c r="IQ40">
        <f>IF(ISNUMBER(SEARCH("&lt;",Rawdata!IN40)),Rawdata!$C40/2,IF(ISBLANK(Rawdata!IN40),"",Rawdata!IN40))</f>
        <v>551</v>
      </c>
      <c r="IR40">
        <f>IF(ISNUMBER(SEARCH("&lt;",Rawdata!IO40)),Rawdata!$C40/2,IF(ISBLANK(Rawdata!IO40),"",Rawdata!IO40))</f>
        <v>278</v>
      </c>
      <c r="IS40">
        <f>IF(ISNUMBER(SEARCH("&lt;",Rawdata!IP40)),Rawdata!$C40/2,IF(ISBLANK(Rawdata!IP40),"",Rawdata!IP40))</f>
        <v>8.75</v>
      </c>
      <c r="IT40">
        <f>IF(ISNUMBER(SEARCH("&lt;",Rawdata!IQ40)),Rawdata!$C40/2,IF(ISBLANK(Rawdata!IQ40),"",Rawdata!IQ40))</f>
        <v>93.6</v>
      </c>
      <c r="IU40">
        <f>IF(ISNUMBER(SEARCH("&lt;",Rawdata!IR40)),Rawdata!$C40/2,IF(ISBLANK(Rawdata!IR40),"",Rawdata!IR40))</f>
        <v>8.75</v>
      </c>
      <c r="IV40">
        <f>IF(ISNUMBER(SEARCH("&lt;",Rawdata!IS40)),Rawdata!$C40/2,IF(ISBLANK(Rawdata!IS40),"",Rawdata!IS40))</f>
        <v>1750</v>
      </c>
      <c r="IW40">
        <f>IF(ISNUMBER(SEARCH("&lt;",Rawdata!IT40)),Rawdata!$C40/2,IF(ISBLANK(Rawdata!IT40),"",Rawdata!IT40))</f>
        <v>96.7</v>
      </c>
      <c r="IX40">
        <f>IF(ISNUMBER(SEARCH("&lt;",Rawdata!IU40)),Rawdata!$C40/2,IF(ISBLANK(Rawdata!IU40),"",Rawdata!IU40))</f>
        <v>8.75</v>
      </c>
      <c r="IY40">
        <f>IF(ISNUMBER(SEARCH("&lt;",Rawdata!IV40)),Rawdata!$C40/2,IF(ISBLANK(Rawdata!IV40),"",Rawdata!IV40))</f>
        <v>167</v>
      </c>
      <c r="IZ40">
        <f>IF(ISNUMBER(SEARCH("&lt;",Rawdata!IW40)),Rawdata!$C40/2,IF(ISBLANK(Rawdata!IW40),"",Rawdata!IW40))</f>
        <v>8.75</v>
      </c>
      <c r="JA40">
        <f>IF(ISNUMBER(SEARCH("&lt;",Rawdata!IX40)),Rawdata!$C40/2,IF(ISBLANK(Rawdata!IX40),"",Rawdata!IX40))</f>
        <v>57</v>
      </c>
      <c r="JB40">
        <f>IF(ISNUMBER(SEARCH("&lt;",Rawdata!IY40)),Rawdata!$C40/2,IF(ISBLANK(Rawdata!IY40),"",Rawdata!IY40))</f>
        <v>8.75</v>
      </c>
      <c r="JC40">
        <f>IF(ISNUMBER(SEARCH("&lt;",Rawdata!IZ40)),Rawdata!$C40/2,IF(ISBLANK(Rawdata!IZ40),"",Rawdata!IZ40))</f>
        <v>554</v>
      </c>
      <c r="JD40">
        <f>IF(ISNUMBER(SEARCH("&lt;",Rawdata!JA40)),Rawdata!$C40/2,IF(ISBLANK(Rawdata!JA40),"",Rawdata!JA40))</f>
        <v>62.9</v>
      </c>
      <c r="JE40">
        <f>IF(ISNUMBER(SEARCH("&lt;",Rawdata!JB40)),Rawdata!$C40/2,IF(ISBLANK(Rawdata!JB40),"",Rawdata!JB40))</f>
        <v>8.75</v>
      </c>
      <c r="JF40">
        <f>IF(ISNUMBER(SEARCH("&lt;",Rawdata!JC40)),Rawdata!$C40/2,IF(ISBLANK(Rawdata!JC40),"",Rawdata!JC40))</f>
        <v>8.75</v>
      </c>
      <c r="JG40">
        <f>IF(ISNUMBER(SEARCH("&lt;",Rawdata!JD40)),Rawdata!$C40/2,IF(ISBLANK(Rawdata!JD40),"",Rawdata!JD40))</f>
        <v>8.75</v>
      </c>
      <c r="JH40">
        <f>IF(ISNUMBER(SEARCH("&lt;",Rawdata!JE40)),Rawdata!$C40/2,IF(ISBLANK(Rawdata!JE40),"",Rawdata!JE40))</f>
        <v>330</v>
      </c>
      <c r="JI40">
        <f>IF(ISNUMBER(SEARCH("&lt;",Rawdata!JF40)),Rawdata!$C40/2,IF(ISBLANK(Rawdata!JF40),"",Rawdata!JF40))</f>
        <v>8.75</v>
      </c>
    </row>
    <row r="41" spans="1:269" x14ac:dyDescent="0.25">
      <c r="A41" s="1" t="s">
        <v>162</v>
      </c>
      <c r="B41" s="798">
        <f t="shared" si="0"/>
        <v>5.2</v>
      </c>
      <c r="C41" s="799">
        <f t="shared" si="10"/>
        <v>-650.75</v>
      </c>
      <c r="D41" s="798">
        <f t="shared" si="1"/>
        <v>10</v>
      </c>
      <c r="E41" s="798">
        <f t="shared" si="2"/>
        <v>47.7</v>
      </c>
      <c r="F41" s="798">
        <f t="shared" si="3"/>
        <v>230.25</v>
      </c>
      <c r="G41" s="798">
        <f t="shared" si="11"/>
        <v>560.625</v>
      </c>
      <c r="H41" s="164">
        <f t="shared" si="4"/>
        <v>1750</v>
      </c>
      <c r="I41" s="798" cm="1">
        <f t="array" ref="I41">_xlfn.QUARTILE.INC(IF($Y$4:$XFD$4="Harbour mode: Intake seawater ",$Y41:$XFD41),1)</f>
        <v>10</v>
      </c>
      <c r="J41" s="798" cm="1">
        <f t="array" ref="J41">_xlfn.QUARTILE.INC(IF($Y$4:$XFD$4="Harbour mode: Intake seawater ",$Y41:$XFD41),3)</f>
        <v>10</v>
      </c>
      <c r="K41" s="164">
        <f t="shared" si="5"/>
        <v>10</v>
      </c>
      <c r="L41" s="800" cm="1">
        <f t="array" ref="L41">_xlfn.QUARTILE.INC(IF($Y$4:$XFD$4="Harbour mode: After AE scrubber, but before cleaning ",$Y41:$XFD41),1)</f>
        <v>50.8</v>
      </c>
      <c r="M41" s="800" cm="1">
        <f t="array" ref="M41">_xlfn.QUARTILE.INC(IF($Y$4:$XFD$4="Harbour mode: After AE scrubber, but before cleaning ",$Y41:$XFD41),3)</f>
        <v>186.25</v>
      </c>
      <c r="N41" s="164">
        <f t="shared" si="6"/>
        <v>389.42499999999995</v>
      </c>
      <c r="O41" s="800" cm="1">
        <f t="array" ref="O41">_xlfn.QUARTILE.INC(IF($Y$4:XFD$4="Transit, full speed: Intake seawater ",$Y41:$XFD41),1)</f>
        <v>10</v>
      </c>
      <c r="P41" s="800" cm="1">
        <f t="array" ref="P41">_xlfn.QUARTILE.INC(IF($Y$4:XFD$4="Transit, full speed: Intake seawater ",$Y41:$XFD41),3)</f>
        <v>10</v>
      </c>
      <c r="Q41" s="164">
        <f t="shared" si="7"/>
        <v>10</v>
      </c>
      <c r="R41" s="800" cm="1">
        <f t="array" ref="R41">_xlfn.QUARTILE.INC(IF($Y$4:$XFD$4="Transit, full speed: After ME scrubber, but before cleaning ",$Y41:$XFD41),1)</f>
        <v>318</v>
      </c>
      <c r="S41" s="800" cm="1">
        <f t="array" ref="S41">_xlfn.QUARTILE.INC(IF($Y$4:$XFD$4="Transit, full speed: After ME scrubber, but before cleaning ",$Y41:$XFD41),3)</f>
        <v>620.5</v>
      </c>
      <c r="T41" s="164">
        <f t="shared" si="8"/>
        <v>1074.25</v>
      </c>
      <c r="U41" s="800" cm="1">
        <f t="array" ref="U41">_xlfn.QUARTILE.INC(IF($Y$4:$XFD$4="Transit, full speed: After AE scrubber, but before cleaning ",$Y41:$XFD41),1)</f>
        <v>43.075000000000003</v>
      </c>
      <c r="V41" s="800" cm="1">
        <f t="array" ref="V41">_xlfn.QUARTILE.INC(IF($Y$4:$XFD$4="Transit, full speed: After AE scrubber, but before cleaning ",$Y41:$XFD41),3)</f>
        <v>227.75</v>
      </c>
      <c r="W41" s="164">
        <f t="shared" si="9"/>
        <v>504.76250000000005</v>
      </c>
      <c r="X41" s="953" cm="1">
        <f t="array" ref="X41">SUMPRODUCT(--(_xlfn.ISFORMULA(Y41:XFD41)), --(LEN(Y41:XFD41)=0))</f>
        <v>13</v>
      </c>
      <c r="Y41">
        <f>IF(ISNUMBER(SEARCH("&lt;",Rawdata!V41)),Rawdata!$C41/2,IF(ISBLANK(Rawdata!V41),"",Rawdata!V41))</f>
        <v>10</v>
      </c>
      <c r="Z41">
        <f>IF(ISNUMBER(SEARCH("&lt;",Rawdata!W41)),Rawdata!$C41/2,IF(ISBLANK(Rawdata!W41),"",Rawdata!W41))</f>
        <v>10</v>
      </c>
      <c r="AA41">
        <f>IF(ISNUMBER(SEARCH("&lt;",Rawdata!X41)),Rawdata!$C41/2,IF(ISBLANK(Rawdata!X41),"",Rawdata!X41))</f>
        <v>10</v>
      </c>
      <c r="AB41">
        <f>IF(ISNUMBER(SEARCH("&lt;",Rawdata!Y41)),Rawdata!$C41/2,IF(ISBLANK(Rawdata!Y41),"",Rawdata!Y41))</f>
        <v>10</v>
      </c>
      <c r="AC41">
        <f>IF(ISNUMBER(SEARCH("&lt;",Rawdata!Z41)),Rawdata!$C41/2,IF(ISBLANK(Rawdata!Z41),"",Rawdata!Z41))</f>
        <v>10</v>
      </c>
      <c r="AD41">
        <f>IF(ISNUMBER(SEARCH("&lt;",Rawdata!AA41)),Rawdata!$C41/2,IF(ISBLANK(Rawdata!AA41),"",Rawdata!AA41))</f>
        <v>10</v>
      </c>
      <c r="AE41">
        <f>IF(ISNUMBER(SEARCH("&lt;",Rawdata!AB41)),Rawdata!$C41/2,IF(ISBLANK(Rawdata!AB41),"",Rawdata!AB41))</f>
        <v>65.7</v>
      </c>
      <c r="AF41">
        <f>IF(ISNUMBER(SEARCH("&lt;",Rawdata!AC41)),Rawdata!$C41/2,IF(ISBLANK(Rawdata!AC41),"",Rawdata!AC41))</f>
        <v>10</v>
      </c>
      <c r="AG41">
        <f>IF(ISNUMBER(SEARCH("&lt;",Rawdata!AD41)),Rawdata!$C41/2,IF(ISBLANK(Rawdata!AD41),"",Rawdata!AD41))</f>
        <v>40.5</v>
      </c>
      <c r="AH41">
        <f>IF(ISNUMBER(SEARCH("&lt;",Rawdata!AE41)),Rawdata!$C41/2,IF(ISBLANK(Rawdata!AE41),"",Rawdata!AE41))</f>
        <v>40.5</v>
      </c>
      <c r="AI41">
        <f>IF(ISNUMBER(SEARCH("&lt;",Rawdata!AF41)),Rawdata!$C41/2,IF(ISBLANK(Rawdata!AF41),"",Rawdata!AF41))</f>
        <v>10</v>
      </c>
      <c r="AJ41">
        <f>IF(ISNUMBER(SEARCH("&lt;",Rawdata!AG41)),Rawdata!$C41/2,IF(ISBLANK(Rawdata!AG41),"",Rawdata!AG41))</f>
        <v>70.8</v>
      </c>
      <c r="AK41">
        <f>IF(ISNUMBER(SEARCH("&lt;",Rawdata!AH41)),Rawdata!$C41/2,IF(ISBLANK(Rawdata!AH41),"",Rawdata!AH41))</f>
        <v>10</v>
      </c>
      <c r="AL41">
        <f>IF(ISNUMBER(SEARCH("&lt;",Rawdata!AI41)),Rawdata!$C41/2,IF(ISBLANK(Rawdata!AI41),"",Rawdata!AI41))</f>
        <v>628</v>
      </c>
      <c r="AM41">
        <f>IF(ISNUMBER(SEARCH("&lt;",Rawdata!AJ41)),Rawdata!$C41/2,IF(ISBLANK(Rawdata!AJ41),"",Rawdata!AJ41))</f>
        <v>102</v>
      </c>
      <c r="AN41" t="str">
        <f>IF(ISNUMBER(SEARCH("&lt;",Rawdata!AK41)),Rawdata!$C41/2,IF(ISBLANK(Rawdata!AK41),"",Rawdata!AK41))</f>
        <v/>
      </c>
      <c r="AO41" t="str">
        <f>IF(ISNUMBER(SEARCH("&lt;",Rawdata!AL41)),Rawdata!$C41/2,IF(ISBLANK(Rawdata!AL41),"",Rawdata!AL41))</f>
        <v/>
      </c>
      <c r="AP41" t="str">
        <f>IF(ISNUMBER(SEARCH("&lt;",Rawdata!AM41)),Rawdata!$C41/2,IF(ISBLANK(Rawdata!AM41),"",Rawdata!AM41))</f>
        <v/>
      </c>
      <c r="AQ41">
        <f>IF(ISNUMBER(SEARCH("&lt;",Rawdata!AN41)),Rawdata!$C41/2,IF(ISBLANK(Rawdata!AN41),"",Rawdata!AN41))</f>
        <v>10</v>
      </c>
      <c r="AR41">
        <f>IF(ISNUMBER(SEARCH("&lt;",Rawdata!AO41)),Rawdata!$C41/2,IF(ISBLANK(Rawdata!AO41),"",Rawdata!AO41))</f>
        <v>266</v>
      </c>
      <c r="AS41">
        <f>IF(ISNUMBER(SEARCH("&lt;",Rawdata!AP41)),Rawdata!$C41/2,IF(ISBLANK(Rawdata!AP41),"",Rawdata!AP41))</f>
        <v>10</v>
      </c>
      <c r="AT41">
        <f>IF(ISNUMBER(SEARCH("&lt;",Rawdata!AQ41)),Rawdata!$C41/2,IF(ISBLANK(Rawdata!AQ41),"",Rawdata!AQ41))</f>
        <v>655</v>
      </c>
      <c r="AU41">
        <f>IF(ISNUMBER(SEARCH("&lt;",Rawdata!AR41)),Rawdata!$C41/2,IF(ISBLANK(Rawdata!AR41),"",Rawdata!AR41))</f>
        <v>225</v>
      </c>
      <c r="AV41">
        <f>IF(ISNUMBER(SEARCH("&lt;",Rawdata!AS41)),Rawdata!$C41/2,IF(ISBLANK(Rawdata!AS41),"",Rawdata!AS41))</f>
        <v>10</v>
      </c>
      <c r="AW41">
        <f>IF(ISNUMBER(SEARCH("&lt;",Rawdata!AT41)),Rawdata!$C41/2,IF(ISBLANK(Rawdata!AT41),"",Rawdata!AT41))</f>
        <v>108</v>
      </c>
      <c r="AX41">
        <f>IF(ISNUMBER(SEARCH("&lt;",Rawdata!AU41)),Rawdata!$C41/2,IF(ISBLANK(Rawdata!AU41),"",Rawdata!AU41))</f>
        <v>10</v>
      </c>
      <c r="AY41">
        <f>IF(ISNUMBER(SEARCH("&lt;",Rawdata!AV41)),Rawdata!$C41/2,IF(ISBLANK(Rawdata!AV41),"",Rawdata!AV41))</f>
        <v>382</v>
      </c>
      <c r="AZ41">
        <f>IF(ISNUMBER(SEARCH("&lt;",Rawdata!AW41)),Rawdata!$C41/2,IF(ISBLANK(Rawdata!AW41),"",Rawdata!AW41))</f>
        <v>96.1</v>
      </c>
      <c r="BA41">
        <f>IF(ISNUMBER(SEARCH("&lt;",Rawdata!AX41)),Rawdata!$C41/2,IF(ISBLANK(Rawdata!AX41),"",Rawdata!AX41))</f>
        <v>10</v>
      </c>
      <c r="BB41">
        <f>IF(ISNUMBER(SEARCH("&lt;",Rawdata!AY41)),Rawdata!$C41/2,IF(ISBLANK(Rawdata!AY41),"",Rawdata!AY41))</f>
        <v>392</v>
      </c>
      <c r="BC41">
        <f>IF(ISNUMBER(SEARCH("&lt;",Rawdata!AZ41)),Rawdata!$C41/2,IF(ISBLANK(Rawdata!AZ41),"",Rawdata!AZ41))</f>
        <v>10</v>
      </c>
      <c r="BD41">
        <f>IF(ISNUMBER(SEARCH("&lt;",Rawdata!BA41)),Rawdata!$C41/2,IF(ISBLANK(Rawdata!BA41),"",Rawdata!BA41))</f>
        <v>618</v>
      </c>
      <c r="BE41">
        <f>IF(ISNUMBER(SEARCH("&lt;",Rawdata!BB41)),Rawdata!$C41/2,IF(ISBLANK(Rawdata!BB41),"",Rawdata!BB41))</f>
        <v>230</v>
      </c>
      <c r="BF41">
        <f>IF(ISNUMBER(SEARCH("&lt;",Rawdata!BC41)),Rawdata!$C41/2,IF(ISBLANK(Rawdata!BC41),"",Rawdata!BC41))</f>
        <v>10</v>
      </c>
      <c r="BG41">
        <f>IF(ISNUMBER(SEARCH("&lt;",Rawdata!BD41)),Rawdata!$C41/2,IF(ISBLANK(Rawdata!BD41),"",Rawdata!BD41))</f>
        <v>628</v>
      </c>
      <c r="BH41">
        <f>IF(ISNUMBER(SEARCH("&lt;",Rawdata!BE41)),Rawdata!$C41/2,IF(ISBLANK(Rawdata!BE41),"",Rawdata!BE41))</f>
        <v>10</v>
      </c>
      <c r="BI41">
        <f>IF(ISNUMBER(SEARCH("&lt;",Rawdata!BF41)),Rawdata!$C41/2,IF(ISBLANK(Rawdata!BF41),"",Rawdata!BF41))</f>
        <v>1650</v>
      </c>
      <c r="BJ41">
        <f>IF(ISNUMBER(SEARCH("&lt;",Rawdata!BG41)),Rawdata!$C41/2,IF(ISBLANK(Rawdata!BG41),"",Rawdata!BG41))</f>
        <v>10</v>
      </c>
      <c r="BK41">
        <f>IF(ISNUMBER(SEARCH("&lt;",Rawdata!BH41)),Rawdata!$C41/2,IF(ISBLANK(Rawdata!BH41),"",Rawdata!BH41))</f>
        <v>341</v>
      </c>
      <c r="BL41">
        <f>IF(ISNUMBER(SEARCH("&lt;",Rawdata!BI41)),Rawdata!$C41/2,IF(ISBLANK(Rawdata!BI41),"",Rawdata!BI41))</f>
        <v>540</v>
      </c>
      <c r="BM41">
        <f>IF(ISNUMBER(SEARCH("&lt;",Rawdata!BJ41)),Rawdata!$C41/2,IF(ISBLANK(Rawdata!BJ41),"",Rawdata!BJ41))</f>
        <v>10</v>
      </c>
      <c r="BN41">
        <f>IF(ISNUMBER(SEARCH("&lt;",Rawdata!BK41)),Rawdata!$C41/2,IF(ISBLANK(Rawdata!BK41),"",Rawdata!BK41))</f>
        <v>77.400000000000006</v>
      </c>
      <c r="BO41">
        <f>IF(ISNUMBER(SEARCH("&lt;",Rawdata!BL41)),Rawdata!$C41/2,IF(ISBLANK(Rawdata!BL41),"",Rawdata!BL41))</f>
        <v>10</v>
      </c>
      <c r="BP41">
        <f>IF(ISNUMBER(SEARCH("&lt;",Rawdata!BM41)),Rawdata!$C41/2,IF(ISBLANK(Rawdata!BM41),"",Rawdata!BM41))</f>
        <v>116</v>
      </c>
      <c r="BQ41">
        <f>IF(ISNUMBER(SEARCH("&lt;",Rawdata!BN41)),Rawdata!$C41/2,IF(ISBLANK(Rawdata!BN41),"",Rawdata!BN41))</f>
        <v>10</v>
      </c>
      <c r="BR41">
        <f>IF(ISNUMBER(SEARCH("&lt;",Rawdata!BO41)),Rawdata!$C41/2,IF(ISBLANK(Rawdata!BO41),"",Rawdata!BO41))</f>
        <v>603</v>
      </c>
      <c r="BS41">
        <f>IF(ISNUMBER(SEARCH("&lt;",Rawdata!BP41)),Rawdata!$C41/2,IF(ISBLANK(Rawdata!BP41),"",Rawdata!BP41))</f>
        <v>85.2</v>
      </c>
      <c r="BT41">
        <f>IF(ISNUMBER(SEARCH("&lt;",Rawdata!BQ41)),Rawdata!$C41/2,IF(ISBLANK(Rawdata!BQ41),"",Rawdata!BQ41))</f>
        <v>10</v>
      </c>
      <c r="BU41">
        <f>IF(ISNUMBER(SEARCH("&lt;",Rawdata!BR41)),Rawdata!$C41/2,IF(ISBLANK(Rawdata!BR41),"",Rawdata!BR41))</f>
        <v>59</v>
      </c>
      <c r="BV41">
        <f>IF(ISNUMBER(SEARCH("&lt;",Rawdata!BS41)),Rawdata!$C41/2,IF(ISBLANK(Rawdata!BS41),"",Rawdata!BS41))</f>
        <v>10</v>
      </c>
      <c r="BW41">
        <f>IF(ISNUMBER(SEARCH("&lt;",Rawdata!BT41)),Rawdata!$C41/2,IF(ISBLANK(Rawdata!BT41),"",Rawdata!BT41))</f>
        <v>745</v>
      </c>
      <c r="BX41">
        <f>IF(ISNUMBER(SEARCH("&lt;",Rawdata!BU41)),Rawdata!$C41/2,IF(ISBLANK(Rawdata!BU41),"",Rawdata!BU41))</f>
        <v>140</v>
      </c>
      <c r="BY41">
        <f>IF(ISNUMBER(SEARCH("&lt;",Rawdata!BV41)),Rawdata!$C41/2,IF(ISBLANK(Rawdata!BV41),"",Rawdata!BV41))</f>
        <v>10</v>
      </c>
      <c r="BZ41">
        <f>IF(ISNUMBER(SEARCH("&lt;",Rawdata!BW41)),Rawdata!$C41/2,IF(ISBLANK(Rawdata!BW41),"",Rawdata!BW41))</f>
        <v>57.1</v>
      </c>
      <c r="CA41">
        <f>IF(ISNUMBER(SEARCH("&lt;",Rawdata!BX41)),Rawdata!$C41/2,IF(ISBLANK(Rawdata!BX41),"",Rawdata!BX41))</f>
        <v>10</v>
      </c>
      <c r="CB41">
        <f>IF(ISNUMBER(SEARCH("&lt;",Rawdata!BY41)),Rawdata!$C41/2,IF(ISBLANK(Rawdata!BY41),"",Rawdata!BY41))</f>
        <v>591</v>
      </c>
      <c r="CC41">
        <f>IF(ISNUMBER(SEARCH("&lt;",Rawdata!BZ41)),Rawdata!$C41/2,IF(ISBLANK(Rawdata!BZ41),"",Rawdata!BZ41))</f>
        <v>40.700000000000003</v>
      </c>
      <c r="CD41">
        <f>IF(ISNUMBER(SEARCH("&lt;",Rawdata!CA41)),Rawdata!$C41/2,IF(ISBLANK(Rawdata!CA41),"",Rawdata!CA41))</f>
        <v>10</v>
      </c>
      <c r="CE41">
        <f>IF(ISNUMBER(SEARCH("&lt;",Rawdata!CB41)),Rawdata!$C41/2,IF(ISBLANK(Rawdata!CB41),"",Rawdata!CB41))</f>
        <v>151</v>
      </c>
      <c r="CF41">
        <f>IF(ISNUMBER(SEARCH("&lt;",Rawdata!CC41)),Rawdata!$C41/2,IF(ISBLANK(Rawdata!CC41),"",Rawdata!CC41))</f>
        <v>10</v>
      </c>
      <c r="CG41">
        <f>IF(ISNUMBER(SEARCH("&lt;",Rawdata!CD41)),Rawdata!$C41/2,IF(ISBLANK(Rawdata!CD41),"",Rawdata!CD41))</f>
        <v>781</v>
      </c>
      <c r="CH41">
        <f>IF(ISNUMBER(SEARCH("&lt;",Rawdata!CE41)),Rawdata!$C41/2,IF(ISBLANK(Rawdata!CE41),"",Rawdata!CE41))</f>
        <v>302</v>
      </c>
      <c r="CI41">
        <f>IF(ISNUMBER(SEARCH("&lt;",Rawdata!CF41)),Rawdata!$C41/2,IF(ISBLANK(Rawdata!CF41),"",Rawdata!CF41))</f>
        <v>10</v>
      </c>
      <c r="CJ41">
        <f>IF(ISNUMBER(SEARCH("&lt;",Rawdata!CG41)),Rawdata!$C41/2,IF(ISBLANK(Rawdata!CG41),"",Rawdata!CG41))</f>
        <v>249</v>
      </c>
      <c r="CK41">
        <f>IF(ISNUMBER(SEARCH("&lt;",Rawdata!CH41)),Rawdata!$C41/2,IF(ISBLANK(Rawdata!CH41),"",Rawdata!CH41))</f>
        <v>10</v>
      </c>
      <c r="CL41">
        <f>IF(ISNUMBER(SEARCH("&lt;",Rawdata!CI41)),Rawdata!$C41/2,IF(ISBLANK(Rawdata!CI41),"",Rawdata!CI41))</f>
        <v>1220</v>
      </c>
      <c r="CM41">
        <f>IF(ISNUMBER(SEARCH("&lt;",Rawdata!CJ41)),Rawdata!$C41/2,IF(ISBLANK(Rawdata!CJ41),"",Rawdata!CJ41))</f>
        <v>148</v>
      </c>
      <c r="CN41">
        <f>IF(ISNUMBER(SEARCH("&lt;",Rawdata!CK41)),Rawdata!$C41/2,IF(ISBLANK(Rawdata!CK41),"",Rawdata!CK41))</f>
        <v>10</v>
      </c>
      <c r="CO41">
        <f>IF(ISNUMBER(SEARCH("&lt;",Rawdata!CL41)),Rawdata!$C41/2,IF(ISBLANK(Rawdata!CL41),"",Rawdata!CL41))</f>
        <v>58.5</v>
      </c>
      <c r="CP41">
        <f>IF(ISNUMBER(SEARCH("&lt;",Rawdata!CM41)),Rawdata!$C41/2,IF(ISBLANK(Rawdata!CM41),"",Rawdata!CM41))</f>
        <v>10</v>
      </c>
      <c r="CQ41">
        <f>IF(ISNUMBER(SEARCH("&lt;",Rawdata!CN41)),Rawdata!$C41/2,IF(ISBLANK(Rawdata!CN41),"",Rawdata!CN41))</f>
        <v>280</v>
      </c>
      <c r="CR41">
        <f>IF(ISNUMBER(SEARCH("&lt;",Rawdata!CO41)),Rawdata!$C41/2,IF(ISBLANK(Rawdata!CO41),"",Rawdata!CO41))</f>
        <v>91.3</v>
      </c>
      <c r="CS41">
        <f>IF(ISNUMBER(SEARCH("&lt;",Rawdata!CP41)),Rawdata!$C41/2,IF(ISBLANK(Rawdata!CP41),"",Rawdata!CP41))</f>
        <v>10</v>
      </c>
      <c r="CT41">
        <f>IF(ISNUMBER(SEARCH("&lt;",Rawdata!CQ41)),Rawdata!$C41/2,IF(ISBLANK(Rawdata!CQ41),"",Rawdata!CQ41))</f>
        <v>188</v>
      </c>
      <c r="CU41">
        <f>IF(ISNUMBER(SEARCH("&lt;",Rawdata!CR41)),Rawdata!$C41/2,IF(ISBLANK(Rawdata!CR41),"",Rawdata!CR41))</f>
        <v>10</v>
      </c>
      <c r="CV41">
        <f>IF(ISNUMBER(SEARCH("&lt;",Rawdata!CS41)),Rawdata!$C41/2,IF(ISBLANK(Rawdata!CS41),"",Rawdata!CS41))</f>
        <v>875</v>
      </c>
      <c r="CW41">
        <f>IF(ISNUMBER(SEARCH("&lt;",Rawdata!CT41)),Rawdata!$C41/2,IF(ISBLANK(Rawdata!CT41),"",Rawdata!CT41))</f>
        <v>804</v>
      </c>
      <c r="CX41">
        <f>IF(ISNUMBER(SEARCH("&lt;",Rawdata!CU41)),Rawdata!$C41/2,IF(ISBLANK(Rawdata!CU41),"",Rawdata!CU41))</f>
        <v>10</v>
      </c>
      <c r="CY41">
        <f>IF(ISNUMBER(SEARCH("&lt;",Rawdata!CV41)),Rawdata!$C41/2,IF(ISBLANK(Rawdata!CV41),"",Rawdata!CV41))</f>
        <v>10</v>
      </c>
      <c r="CZ41">
        <f>IF(ISNUMBER(SEARCH("&lt;",Rawdata!CW41)),Rawdata!$C41/2,IF(ISBLANK(Rawdata!CW41),"",Rawdata!CW41))</f>
        <v>10</v>
      </c>
      <c r="DA41">
        <f>IF(ISNUMBER(SEARCH("&lt;",Rawdata!CX41)),Rawdata!$C41/2,IF(ISBLANK(Rawdata!CX41),"",Rawdata!CX41))</f>
        <v>5.2</v>
      </c>
      <c r="DB41">
        <f>IF(ISNUMBER(SEARCH("&lt;",Rawdata!CY41)),Rawdata!$C41/2,IF(ISBLANK(Rawdata!CY41),"",Rawdata!CY41))</f>
        <v>10</v>
      </c>
      <c r="DC41">
        <f>IF(ISNUMBER(SEARCH("&lt;",Rawdata!CZ41)),Rawdata!$C41/2,IF(ISBLANK(Rawdata!CZ41),"",Rawdata!CZ41))</f>
        <v>75.7</v>
      </c>
      <c r="DD41">
        <f>IF(ISNUMBER(SEARCH("&lt;",Rawdata!DA41)),Rawdata!$C41/2,IF(ISBLANK(Rawdata!DA41),"",Rawdata!DA41))</f>
        <v>670</v>
      </c>
      <c r="DE41">
        <f>IF(ISNUMBER(SEARCH("&lt;",Rawdata!DB41)),Rawdata!$C41/2,IF(ISBLANK(Rawdata!DB41),"",Rawdata!DB41))</f>
        <v>10</v>
      </c>
      <c r="DF41">
        <f>IF(ISNUMBER(SEARCH("&lt;",Rawdata!DC41)),Rawdata!$C41/2,IF(ISBLANK(Rawdata!DC41),"",Rawdata!DC41))</f>
        <v>48.5</v>
      </c>
      <c r="DG41">
        <f>IF(ISNUMBER(SEARCH("&lt;",Rawdata!DD41)),Rawdata!$C41/2,IF(ISBLANK(Rawdata!DD41),"",Rawdata!DD41))</f>
        <v>10</v>
      </c>
      <c r="DH41">
        <f>IF(ISNUMBER(SEARCH("&lt;",Rawdata!DE41)),Rawdata!$C41/2,IF(ISBLANK(Rawdata!DE41),"",Rawdata!DE41))</f>
        <v>767</v>
      </c>
      <c r="DI41">
        <f>IF(ISNUMBER(SEARCH("&lt;",Rawdata!DF41)),Rawdata!$C41/2,IF(ISBLANK(Rawdata!DF41),"",Rawdata!DF41))</f>
        <v>41.8</v>
      </c>
      <c r="DJ41">
        <f>IF(ISNUMBER(SEARCH("&lt;",Rawdata!DG41)),Rawdata!$C41/2,IF(ISBLANK(Rawdata!DG41),"",Rawdata!DG41))</f>
        <v>10</v>
      </c>
      <c r="DK41">
        <f>IF(ISNUMBER(SEARCH("&lt;",Rawdata!DH41)),Rawdata!$C41/2,IF(ISBLANK(Rawdata!DH41),"",Rawdata!DH41))</f>
        <v>54.4</v>
      </c>
      <c r="DL41">
        <f>IF(ISNUMBER(SEARCH("&lt;",Rawdata!DI41)),Rawdata!$C41/2,IF(ISBLANK(Rawdata!DI41),"",Rawdata!DI41))</f>
        <v>10</v>
      </c>
      <c r="DM41">
        <f>IF(ISNUMBER(SEARCH("&lt;",Rawdata!DJ41)),Rawdata!$C41/2,IF(ISBLANK(Rawdata!DJ41),"",Rawdata!DJ41))</f>
        <v>441</v>
      </c>
      <c r="DN41">
        <f>IF(ISNUMBER(SEARCH("&lt;",Rawdata!DK41)),Rawdata!$C41/2,IF(ISBLANK(Rawdata!DK41),"",Rawdata!DK41))</f>
        <v>10</v>
      </c>
      <c r="DO41">
        <f>IF(ISNUMBER(SEARCH("&lt;",Rawdata!DL41)),Rawdata!$C41/2,IF(ISBLANK(Rawdata!DL41),"",Rawdata!DL41))</f>
        <v>10</v>
      </c>
      <c r="DP41">
        <f>IF(ISNUMBER(SEARCH("&lt;",Rawdata!DM41)),Rawdata!$C41/2,IF(ISBLANK(Rawdata!DM41),"",Rawdata!DM41))</f>
        <v>10</v>
      </c>
      <c r="DQ41">
        <f>IF(ISNUMBER(SEARCH("&lt;",Rawdata!DN41)),Rawdata!$C41/2,IF(ISBLANK(Rawdata!DN41),"",Rawdata!DN41))</f>
        <v>10</v>
      </c>
      <c r="DR41">
        <f>IF(ISNUMBER(SEARCH("&lt;",Rawdata!DO41)),Rawdata!$C41/2,IF(ISBLANK(Rawdata!DO41),"",Rawdata!DO41))</f>
        <v>773</v>
      </c>
      <c r="DS41">
        <f>IF(ISNUMBER(SEARCH("&lt;",Rawdata!DP41)),Rawdata!$C41/2,IF(ISBLANK(Rawdata!DP41),"",Rawdata!DP41))</f>
        <v>10</v>
      </c>
      <c r="DT41">
        <f>IF(ISNUMBER(SEARCH("&lt;",Rawdata!DQ41)),Rawdata!$C41/2,IF(ISBLANK(Rawdata!DQ41),"",Rawdata!DQ41))</f>
        <v>10</v>
      </c>
      <c r="DU41">
        <f>IF(ISNUMBER(SEARCH("&lt;",Rawdata!DR41)),Rawdata!$C41/2,IF(ISBLANK(Rawdata!DR41),"",Rawdata!DR41))</f>
        <v>70.400000000000006</v>
      </c>
      <c r="DV41">
        <f>IF(ISNUMBER(SEARCH("&lt;",Rawdata!DS41)),Rawdata!$C41/2,IF(ISBLANK(Rawdata!DS41),"",Rawdata!DS41))</f>
        <v>472</v>
      </c>
      <c r="DW41">
        <f>IF(ISNUMBER(SEARCH("&lt;",Rawdata!DT41)),Rawdata!$C41/2,IF(ISBLANK(Rawdata!DT41),"",Rawdata!DT41))</f>
        <v>715</v>
      </c>
      <c r="DX41">
        <f>IF(ISNUMBER(SEARCH("&lt;",Rawdata!DU41)),Rawdata!$C41/2,IF(ISBLANK(Rawdata!DU41),"",Rawdata!DU41))</f>
        <v>72.7</v>
      </c>
      <c r="DY41">
        <f>IF(ISNUMBER(SEARCH("&lt;",Rawdata!DV41)),Rawdata!$C41/2,IF(ISBLANK(Rawdata!DV41),"",Rawdata!DV41))</f>
        <v>10</v>
      </c>
      <c r="DZ41">
        <f>IF(ISNUMBER(SEARCH("&lt;",Rawdata!DW41)),Rawdata!$C41/2,IF(ISBLANK(Rawdata!DW41),"",Rawdata!DW41))</f>
        <v>69.3</v>
      </c>
      <c r="EA41">
        <f>IF(ISNUMBER(SEARCH("&lt;",Rawdata!DX41)),Rawdata!$C41/2,IF(ISBLANK(Rawdata!DX41),"",Rawdata!DX41))</f>
        <v>10</v>
      </c>
      <c r="EB41">
        <f>IF(ISNUMBER(SEARCH("&lt;",Rawdata!DY41)),Rawdata!$C41/2,IF(ISBLANK(Rawdata!DY41),"",Rawdata!DY41))</f>
        <v>400</v>
      </c>
      <c r="EC41">
        <f>IF(ISNUMBER(SEARCH("&lt;",Rawdata!DZ41)),Rawdata!$C41/2,IF(ISBLANK(Rawdata!DZ41),"",Rawdata!DZ41))</f>
        <v>72.099999999999994</v>
      </c>
      <c r="ED41">
        <f>IF(ISNUMBER(SEARCH("&lt;",Rawdata!EA41)),Rawdata!$C41/2,IF(ISBLANK(Rawdata!EA41),"",Rawdata!EA41))</f>
        <v>10</v>
      </c>
      <c r="EE41">
        <f>IF(ISNUMBER(SEARCH("&lt;",Rawdata!EB41)),Rawdata!$C41/2,IF(ISBLANK(Rawdata!EB41),"",Rawdata!EB41))</f>
        <v>10</v>
      </c>
      <c r="EF41">
        <f>IF(ISNUMBER(SEARCH("&lt;",Rawdata!EC41)),Rawdata!$C41/2,IF(ISBLANK(Rawdata!EC41),"",Rawdata!EC41))</f>
        <v>10</v>
      </c>
      <c r="EG41">
        <f>IF(ISNUMBER(SEARCH("&lt;",Rawdata!ED41)),Rawdata!$C41/2,IF(ISBLANK(Rawdata!ED41),"",Rawdata!ED41))</f>
        <v>579</v>
      </c>
      <c r="EH41">
        <f>IF(ISNUMBER(SEARCH("&lt;",Rawdata!EE41)),Rawdata!$C41/2,IF(ISBLANK(Rawdata!EE41),"",Rawdata!EE41))</f>
        <v>10</v>
      </c>
      <c r="EI41">
        <f>IF(ISNUMBER(SEARCH("&lt;",Rawdata!EF41)),Rawdata!$C41/2,IF(ISBLANK(Rawdata!EF41),"",Rawdata!EF41))</f>
        <v>10</v>
      </c>
      <c r="EJ41">
        <f>IF(ISNUMBER(SEARCH("&lt;",Rawdata!EG41)),Rawdata!$C41/2,IF(ISBLANK(Rawdata!EG41),"",Rawdata!EG41))</f>
        <v>10</v>
      </c>
      <c r="EK41">
        <f>IF(ISNUMBER(SEARCH("&lt;",Rawdata!EH41)),Rawdata!$C41/2,IF(ISBLANK(Rawdata!EH41),"",Rawdata!EH41))</f>
        <v>47.5</v>
      </c>
      <c r="EL41">
        <f>IF(ISNUMBER(SEARCH("&lt;",Rawdata!EI41)),Rawdata!$C41/2,IF(ISBLANK(Rawdata!EI41),"",Rawdata!EI41))</f>
        <v>675</v>
      </c>
      <c r="EM41">
        <f>IF(ISNUMBER(SEARCH("&lt;",Rawdata!EJ41)),Rawdata!$C41/2,IF(ISBLANK(Rawdata!EJ41),"",Rawdata!EJ41))</f>
        <v>10</v>
      </c>
      <c r="EN41">
        <f>IF(ISNUMBER(SEARCH("&lt;",Rawdata!EK41)),Rawdata!$C41/2,IF(ISBLANK(Rawdata!EK41),"",Rawdata!EK41))</f>
        <v>10</v>
      </c>
      <c r="EO41">
        <f>IF(ISNUMBER(SEARCH("&lt;",Rawdata!EL41)),Rawdata!$C41/2,IF(ISBLANK(Rawdata!EL41),"",Rawdata!EL41))</f>
        <v>48.1</v>
      </c>
      <c r="EP41" t="str">
        <f>IF(ISNUMBER(SEARCH("&lt;",Rawdata!EM41)),Rawdata!$C41/2,IF(ISBLANK(Rawdata!EM41),"",Rawdata!EM41))</f>
        <v/>
      </c>
      <c r="EQ41" t="str">
        <f>IF(ISNUMBER(SEARCH("&lt;",Rawdata!EN41)),Rawdata!$C41/2,IF(ISBLANK(Rawdata!EN41),"",Rawdata!EN41))</f>
        <v/>
      </c>
      <c r="ER41" t="str">
        <f>IF(ISNUMBER(SEARCH("&lt;",Rawdata!EO41)),Rawdata!$C41/2,IF(ISBLANK(Rawdata!EO41),"",Rawdata!EO41))</f>
        <v/>
      </c>
      <c r="ES41" t="str">
        <f>IF(ISNUMBER(SEARCH("&lt;",Rawdata!EP41)),Rawdata!$C41/2,IF(ISBLANK(Rawdata!EP41),"",Rawdata!EP41))</f>
        <v/>
      </c>
      <c r="ET41" t="str">
        <f>IF(ISNUMBER(SEARCH("&lt;",Rawdata!EQ41)),Rawdata!$C41/2,IF(ISBLANK(Rawdata!EQ41),"",Rawdata!EQ41))</f>
        <v/>
      </c>
      <c r="EU41">
        <f>IF(ISNUMBER(SEARCH("&lt;",Rawdata!ER41)),Rawdata!$C41/2,IF(ISBLANK(Rawdata!ER41),"",Rawdata!ER41))</f>
        <v>10</v>
      </c>
      <c r="EV41">
        <f>IF(ISNUMBER(SEARCH("&lt;",Rawdata!ES41)),Rawdata!$C41/2,IF(ISBLANK(Rawdata!ES41),"",Rawdata!ES41))</f>
        <v>64.099999999999994</v>
      </c>
      <c r="EW41">
        <f>IF(ISNUMBER(SEARCH("&lt;",Rawdata!ET41)),Rawdata!$C41/2,IF(ISBLANK(Rawdata!ET41),"",Rawdata!ET41))</f>
        <v>10</v>
      </c>
      <c r="EX41">
        <f>IF(ISNUMBER(SEARCH("&lt;",Rawdata!EU41)),Rawdata!$C41/2,IF(ISBLANK(Rawdata!EU41),"",Rawdata!EU41))</f>
        <v>155</v>
      </c>
      <c r="EY41">
        <f>IF(ISNUMBER(SEARCH("&lt;",Rawdata!EV41)),Rawdata!$C41/2,IF(ISBLANK(Rawdata!EV41),"",Rawdata!EV41))</f>
        <v>10</v>
      </c>
      <c r="EZ41">
        <f>IF(ISNUMBER(SEARCH("&lt;",Rawdata!EW41)),Rawdata!$C41/2,IF(ISBLANK(Rawdata!EW41),"",Rawdata!EW41))</f>
        <v>359</v>
      </c>
      <c r="FA41">
        <f>IF(ISNUMBER(SEARCH("&lt;",Rawdata!EX41)),Rawdata!$C41/2,IF(ISBLANK(Rawdata!EX41),"",Rawdata!EX41))</f>
        <v>374</v>
      </c>
      <c r="FB41">
        <f>IF(ISNUMBER(SEARCH("&lt;",Rawdata!EY41)),Rawdata!$C41/2,IF(ISBLANK(Rawdata!EY41),"",Rawdata!EY41))</f>
        <v>10</v>
      </c>
      <c r="FC41">
        <f>IF(ISNUMBER(SEARCH("&lt;",Rawdata!EZ41)),Rawdata!$C41/2,IF(ISBLANK(Rawdata!EZ41),"",Rawdata!EZ41))</f>
        <v>129</v>
      </c>
      <c r="FD41">
        <f>IF(ISNUMBER(SEARCH("&lt;",Rawdata!FA41)),Rawdata!$C41/2,IF(ISBLANK(Rawdata!FA41),"",Rawdata!FA41))</f>
        <v>10</v>
      </c>
      <c r="FE41">
        <f>IF(ISNUMBER(SEARCH("&lt;",Rawdata!FB41)),Rawdata!$C41/2,IF(ISBLANK(Rawdata!FB41),"",Rawdata!FB41))</f>
        <v>382</v>
      </c>
      <c r="FF41">
        <f>IF(ISNUMBER(SEARCH("&lt;",Rawdata!FC41)),Rawdata!$C41/2,IF(ISBLANK(Rawdata!FC41),"",Rawdata!FC41))</f>
        <v>154</v>
      </c>
      <c r="FG41">
        <f>IF(ISNUMBER(SEARCH("&lt;",Rawdata!FD41)),Rawdata!$C41/2,IF(ISBLANK(Rawdata!FD41),"",Rawdata!FD41))</f>
        <v>10</v>
      </c>
      <c r="FH41">
        <f>IF(ISNUMBER(SEARCH("&lt;",Rawdata!FE41)),Rawdata!$C41/2,IF(ISBLANK(Rawdata!FE41),"",Rawdata!FE41))</f>
        <v>49.6</v>
      </c>
      <c r="FI41">
        <f>IF(ISNUMBER(SEARCH("&lt;",Rawdata!FF41)),Rawdata!$C41/2,IF(ISBLANK(Rawdata!FF41),"",Rawdata!FF41))</f>
        <v>10</v>
      </c>
      <c r="FJ41">
        <f>IF(ISNUMBER(SEARCH("&lt;",Rawdata!FG41)),Rawdata!$C41/2,IF(ISBLANK(Rawdata!FG41),"",Rawdata!FG41))</f>
        <v>388</v>
      </c>
      <c r="FK41">
        <f>IF(ISNUMBER(SEARCH("&lt;",Rawdata!FH41)),Rawdata!$C41/2,IF(ISBLANK(Rawdata!FH41),"",Rawdata!FH41))</f>
        <v>120</v>
      </c>
      <c r="FL41">
        <f>IF(ISNUMBER(SEARCH("&lt;",Rawdata!FI41)),Rawdata!$C41/2,IF(ISBLANK(Rawdata!FI41),"",Rawdata!FI41))</f>
        <v>10</v>
      </c>
      <c r="FM41">
        <f>IF(ISNUMBER(SEARCH("&lt;",Rawdata!FJ41)),Rawdata!$C41/2,IF(ISBLANK(Rawdata!FJ41),"",Rawdata!FJ41))</f>
        <v>85.9</v>
      </c>
      <c r="FN41">
        <f>IF(ISNUMBER(SEARCH("&lt;",Rawdata!FK41)),Rawdata!$C41/2,IF(ISBLANK(Rawdata!FK41),"",Rawdata!FK41))</f>
        <v>10</v>
      </c>
      <c r="FO41">
        <f>IF(ISNUMBER(SEARCH("&lt;",Rawdata!FL41)),Rawdata!$C41/2,IF(ISBLANK(Rawdata!FL41),"",Rawdata!FL41))</f>
        <v>534</v>
      </c>
      <c r="FP41">
        <f>IF(ISNUMBER(SEARCH("&lt;",Rawdata!FM41)),Rawdata!$C41/2,IF(ISBLANK(Rawdata!FM41),"",Rawdata!FM41))</f>
        <v>123</v>
      </c>
      <c r="FQ41">
        <f>IF(ISNUMBER(SEARCH("&lt;",Rawdata!FN41)),Rawdata!$C41/2,IF(ISBLANK(Rawdata!FN41),"",Rawdata!FN41))</f>
        <v>10</v>
      </c>
      <c r="FR41">
        <f>IF(ISNUMBER(SEARCH("&lt;",Rawdata!FO41)),Rawdata!$C41/2,IF(ISBLANK(Rawdata!FO41),"",Rawdata!FO41))</f>
        <v>10</v>
      </c>
      <c r="FS41">
        <f>IF(ISNUMBER(SEARCH("&lt;",Rawdata!FP41)),Rawdata!$C41/2,IF(ISBLANK(Rawdata!FP41),"",Rawdata!FP41))</f>
        <v>10</v>
      </c>
      <c r="FT41">
        <f>IF(ISNUMBER(SEARCH("&lt;",Rawdata!FQ41)),Rawdata!$C41/2,IF(ISBLANK(Rawdata!FQ41),"",Rawdata!FQ41))</f>
        <v>353</v>
      </c>
      <c r="FU41">
        <f>IF(ISNUMBER(SEARCH("&lt;",Rawdata!FR41)),Rawdata!$C41/2,IF(ISBLANK(Rawdata!FR41),"",Rawdata!FR41))</f>
        <v>10</v>
      </c>
      <c r="FV41">
        <f>IF(ISNUMBER(SEARCH("&lt;",Rawdata!FS41)),Rawdata!$C41/2,IF(ISBLANK(Rawdata!FS41),"",Rawdata!FS41))</f>
        <v>10</v>
      </c>
      <c r="FW41">
        <f>IF(ISNUMBER(SEARCH("&lt;",Rawdata!FT41)),Rawdata!$C41/2,IF(ISBLANK(Rawdata!FT41),"",Rawdata!FT41))</f>
        <v>138</v>
      </c>
      <c r="FX41">
        <f>IF(ISNUMBER(SEARCH("&lt;",Rawdata!FU41)),Rawdata!$C41/2,IF(ISBLANK(Rawdata!FU41),"",Rawdata!FU41))</f>
        <v>10</v>
      </c>
      <c r="FY41">
        <f>IF(ISNUMBER(SEARCH("&lt;",Rawdata!FV41)),Rawdata!$C41/2,IF(ISBLANK(Rawdata!FV41),"",Rawdata!FV41))</f>
        <v>395</v>
      </c>
      <c r="FZ41">
        <f>IF(ISNUMBER(SEARCH("&lt;",Rawdata!FW41)),Rawdata!$C41/2,IF(ISBLANK(Rawdata!FW41),"",Rawdata!FW41))</f>
        <v>146</v>
      </c>
      <c r="GA41">
        <f>IF(ISNUMBER(SEARCH("&lt;",Rawdata!FX41)),Rawdata!$C41/2,IF(ISBLANK(Rawdata!FX41),"",Rawdata!FX41))</f>
        <v>10</v>
      </c>
      <c r="GB41">
        <f>IF(ISNUMBER(SEARCH("&lt;",Rawdata!FY41)),Rawdata!$C41/2,IF(ISBLANK(Rawdata!FY41),"",Rawdata!FY41))</f>
        <v>514</v>
      </c>
      <c r="GC41">
        <f>IF(ISNUMBER(SEARCH("&lt;",Rawdata!FZ41)),Rawdata!$C41/2,IF(ISBLANK(Rawdata!FZ41),"",Rawdata!FZ41))</f>
        <v>10</v>
      </c>
      <c r="GD41">
        <f>IF(ISNUMBER(SEARCH("&lt;",Rawdata!GA41)),Rawdata!$C41/2,IF(ISBLANK(Rawdata!GA41),"",Rawdata!GA41))</f>
        <v>519</v>
      </c>
      <c r="GE41">
        <f>IF(ISNUMBER(SEARCH("&lt;",Rawdata!GB41)),Rawdata!$C41/2,IF(ISBLANK(Rawdata!GB41),"",Rawdata!GB41))</f>
        <v>103</v>
      </c>
      <c r="GF41" t="str">
        <f>IF(ISNUMBER(SEARCH("&lt;",Rawdata!GC41)),Rawdata!$C41/2,IF(ISBLANK(Rawdata!GC41),"",Rawdata!GC41))</f>
        <v/>
      </c>
      <c r="GG41" t="str">
        <f>IF(ISNUMBER(SEARCH("&lt;",Rawdata!GD41)),Rawdata!$C41/2,IF(ISBLANK(Rawdata!GD41),"",Rawdata!GD41))</f>
        <v/>
      </c>
      <c r="GH41" t="str">
        <f>IF(ISNUMBER(SEARCH("&lt;",Rawdata!GE41)),Rawdata!$C41/2,IF(ISBLANK(Rawdata!GE41),"",Rawdata!GE41))</f>
        <v/>
      </c>
      <c r="GI41" t="str">
        <f>IF(ISNUMBER(SEARCH("&lt;",Rawdata!GF41)),Rawdata!$C41/2,IF(ISBLANK(Rawdata!GF41),"",Rawdata!GF41))</f>
        <v/>
      </c>
      <c r="GJ41" t="str">
        <f>IF(ISNUMBER(SEARCH("&lt;",Rawdata!GG41)),Rawdata!$C41/2,IF(ISBLANK(Rawdata!GG41),"",Rawdata!GG41))</f>
        <v/>
      </c>
      <c r="GK41">
        <f>IF(ISNUMBER(SEARCH("&lt;",Rawdata!GH41)),Rawdata!$C41/2,IF(ISBLANK(Rawdata!GH41),"",Rawdata!GH41))</f>
        <v>10</v>
      </c>
      <c r="GL41">
        <f>IF(ISNUMBER(SEARCH("&lt;",Rawdata!GI41)),Rawdata!$C41/2,IF(ISBLANK(Rawdata!GI41),"",Rawdata!GI41))</f>
        <v>347</v>
      </c>
      <c r="GM41">
        <f>IF(ISNUMBER(SEARCH("&lt;",Rawdata!GJ41)),Rawdata!$C41/2,IF(ISBLANK(Rawdata!GJ41),"",Rawdata!GJ41))</f>
        <v>10</v>
      </c>
      <c r="GN41">
        <f>IF(ISNUMBER(SEARCH("&lt;",Rawdata!GK41)),Rawdata!$C41/2,IF(ISBLANK(Rawdata!GK41),"",Rawdata!GK41))</f>
        <v>230</v>
      </c>
      <c r="GO41">
        <f>IF(ISNUMBER(SEARCH("&lt;",Rawdata!GL41)),Rawdata!$C41/2,IF(ISBLANK(Rawdata!GL41),"",Rawdata!GL41))</f>
        <v>400</v>
      </c>
      <c r="GP41">
        <f>IF(ISNUMBER(SEARCH("&lt;",Rawdata!GM41)),Rawdata!$C41/2,IF(ISBLANK(Rawdata!GM41),"",Rawdata!GM41))</f>
        <v>10</v>
      </c>
      <c r="GQ41">
        <f>IF(ISNUMBER(SEARCH("&lt;",Rawdata!GN41)),Rawdata!$C41/2,IF(ISBLANK(Rawdata!GN41),"",Rawdata!GN41))</f>
        <v>227</v>
      </c>
      <c r="GR41">
        <f>IF(ISNUMBER(SEARCH("&lt;",Rawdata!GO41)),Rawdata!$C41/2,IF(ISBLANK(Rawdata!GO41),"",Rawdata!GO41))</f>
        <v>10</v>
      </c>
      <c r="GS41">
        <f>IF(ISNUMBER(SEARCH("&lt;",Rawdata!GP41)),Rawdata!$C41/2,IF(ISBLANK(Rawdata!GP41),"",Rawdata!GP41))</f>
        <v>156</v>
      </c>
      <c r="GT41">
        <f>IF(ISNUMBER(SEARCH("&lt;",Rawdata!GQ41)),Rawdata!$C41/2,IF(ISBLANK(Rawdata!GQ41),"",Rawdata!GQ41))</f>
        <v>400</v>
      </c>
      <c r="GU41">
        <f>IF(ISNUMBER(SEARCH("&lt;",Rawdata!GR41)),Rawdata!$C41/2,IF(ISBLANK(Rawdata!GR41),"",Rawdata!GR41))</f>
        <v>10</v>
      </c>
      <c r="GV41">
        <f>IF(ISNUMBER(SEARCH("&lt;",Rawdata!GS41)),Rawdata!$C41/2,IF(ISBLANK(Rawdata!GS41),"",Rawdata!GS41))</f>
        <v>202</v>
      </c>
      <c r="GW41">
        <f>IF(ISNUMBER(SEARCH("&lt;",Rawdata!GT41)),Rawdata!$C41/2,IF(ISBLANK(Rawdata!GT41),"",Rawdata!GT41))</f>
        <v>10</v>
      </c>
      <c r="GX41">
        <f>IF(ISNUMBER(SEARCH("&lt;",Rawdata!GU41)),Rawdata!$C41/2,IF(ISBLANK(Rawdata!GU41),"",Rawdata!GU41))</f>
        <v>441</v>
      </c>
      <c r="GY41">
        <f>IF(ISNUMBER(SEARCH("&lt;",Rawdata!GV41)),Rawdata!$C41/2,IF(ISBLANK(Rawdata!GV41),"",Rawdata!GV41))</f>
        <v>227</v>
      </c>
      <c r="GZ41">
        <f>IF(ISNUMBER(SEARCH("&lt;",Rawdata!GW41)),Rawdata!$C41/2,IF(ISBLANK(Rawdata!GW41),"",Rawdata!GW41))</f>
        <v>10</v>
      </c>
      <c r="HA41">
        <f>IF(ISNUMBER(SEARCH("&lt;",Rawdata!GX41)),Rawdata!$C41/2,IF(ISBLANK(Rawdata!GX41),"",Rawdata!GX41))</f>
        <v>201</v>
      </c>
      <c r="HB41">
        <f>IF(ISNUMBER(SEARCH("&lt;",Rawdata!GY41)),Rawdata!$C41/2,IF(ISBLANK(Rawdata!GY41),"",Rawdata!GY41))</f>
        <v>10</v>
      </c>
      <c r="HC41">
        <f>IF(ISNUMBER(SEARCH("&lt;",Rawdata!GZ41)),Rawdata!$C41/2,IF(ISBLANK(Rawdata!GZ41),"",Rawdata!GZ41))</f>
        <v>251</v>
      </c>
      <c r="HD41">
        <f>IF(ISNUMBER(SEARCH("&lt;",Rawdata!HA41)),Rawdata!$C41/2,IF(ISBLANK(Rawdata!HA41),"",Rawdata!HA41))</f>
        <v>243</v>
      </c>
      <c r="HE41">
        <f>IF(ISNUMBER(SEARCH("&lt;",Rawdata!HB41)),Rawdata!$C41/2,IF(ISBLANK(Rawdata!HB41),"",Rawdata!HB41))</f>
        <v>10</v>
      </c>
      <c r="HF41">
        <f>IF(ISNUMBER(SEARCH("&lt;",Rawdata!HC41)),Rawdata!$C41/2,IF(ISBLANK(Rawdata!HC41),"",Rawdata!HC41))</f>
        <v>477</v>
      </c>
      <c r="HG41">
        <f>IF(ISNUMBER(SEARCH("&lt;",Rawdata!HD41)),Rawdata!$C41/2,IF(ISBLANK(Rawdata!HD41),"",Rawdata!HD41))</f>
        <v>10</v>
      </c>
      <c r="HH41">
        <f>IF(ISNUMBER(SEARCH("&lt;",Rawdata!HE41)),Rawdata!$C41/2,IF(ISBLANK(Rawdata!HE41),"",Rawdata!HE41))</f>
        <v>337</v>
      </c>
      <c r="HI41">
        <f>IF(ISNUMBER(SEARCH("&lt;",Rawdata!HF41)),Rawdata!$C41/2,IF(ISBLANK(Rawdata!HF41),"",Rawdata!HF41))</f>
        <v>200</v>
      </c>
      <c r="HJ41">
        <f>IF(ISNUMBER(SEARCH("&lt;",Rawdata!HG41)),Rawdata!$C41/2,IF(ISBLANK(Rawdata!HG41),"",Rawdata!HG41))</f>
        <v>10</v>
      </c>
      <c r="HK41">
        <f>IF(ISNUMBER(SEARCH("&lt;",Rawdata!HH41)),Rawdata!$C41/2,IF(ISBLANK(Rawdata!HH41),"",Rawdata!HH41))</f>
        <v>47.9</v>
      </c>
      <c r="HL41">
        <f>IF(ISNUMBER(SEARCH("&lt;",Rawdata!HI41)),Rawdata!$C41/2,IF(ISBLANK(Rawdata!HI41),"",Rawdata!HI41))</f>
        <v>10</v>
      </c>
      <c r="HM41">
        <f>IF(ISNUMBER(SEARCH("&lt;",Rawdata!HJ41)),Rawdata!$C41/2,IF(ISBLANK(Rawdata!HJ41),"",Rawdata!HJ41))</f>
        <v>273</v>
      </c>
      <c r="HN41">
        <f>IF(ISNUMBER(SEARCH("&lt;",Rawdata!HK41)),Rawdata!$C41/2,IF(ISBLANK(Rawdata!HK41),"",Rawdata!HK41))</f>
        <v>37.6</v>
      </c>
      <c r="HO41">
        <f>IF(ISNUMBER(SEARCH("&lt;",Rawdata!HL41)),Rawdata!$C41/2,IF(ISBLANK(Rawdata!HL41),"",Rawdata!HL41))</f>
        <v>10</v>
      </c>
      <c r="HP41">
        <f>IF(ISNUMBER(SEARCH("&lt;",Rawdata!HM41)),Rawdata!$C41/2,IF(ISBLANK(Rawdata!HM41),"",Rawdata!HM41))</f>
        <v>91.5</v>
      </c>
      <c r="HQ41">
        <f>IF(ISNUMBER(SEARCH("&lt;",Rawdata!HN41)),Rawdata!$C41/2,IF(ISBLANK(Rawdata!HN41),"",Rawdata!HN41))</f>
        <v>10</v>
      </c>
      <c r="HR41">
        <f>IF(ISNUMBER(SEARCH("&lt;",Rawdata!HO41)),Rawdata!$C41/2,IF(ISBLANK(Rawdata!HO41),"",Rawdata!HO41))</f>
        <v>92.6</v>
      </c>
      <c r="HS41">
        <f>IF(ISNUMBER(SEARCH("&lt;",Rawdata!HP41)),Rawdata!$C41/2,IF(ISBLANK(Rawdata!HP41),"",Rawdata!HP41))</f>
        <v>182</v>
      </c>
      <c r="HT41">
        <f>IF(ISNUMBER(SEARCH("&lt;",Rawdata!HQ41)),Rawdata!$C41/2,IF(ISBLANK(Rawdata!HQ41),"",Rawdata!HQ41))</f>
        <v>10</v>
      </c>
      <c r="HU41">
        <f>IF(ISNUMBER(SEARCH("&lt;",Rawdata!HR41)),Rawdata!$C41/2,IF(ISBLANK(Rawdata!HR41),"",Rawdata!HR41))</f>
        <v>167</v>
      </c>
      <c r="HV41">
        <f>IF(ISNUMBER(SEARCH("&lt;",Rawdata!HS41)),Rawdata!$C41/2,IF(ISBLANK(Rawdata!HS41),"",Rawdata!HS41))</f>
        <v>10</v>
      </c>
      <c r="HW41">
        <f>IF(ISNUMBER(SEARCH("&lt;",Rawdata!HT41)),Rawdata!$C41/2,IF(ISBLANK(Rawdata!HT41),"",Rawdata!HT41))</f>
        <v>282</v>
      </c>
      <c r="HX41">
        <f>IF(ISNUMBER(SEARCH("&lt;",Rawdata!HU41)),Rawdata!$C41/2,IF(ISBLANK(Rawdata!HU41),"",Rawdata!HU41))</f>
        <v>197</v>
      </c>
      <c r="HY41">
        <f>IF(ISNUMBER(SEARCH("&lt;",Rawdata!HV41)),Rawdata!$C41/2,IF(ISBLANK(Rawdata!HV41),"",Rawdata!HV41))</f>
        <v>10</v>
      </c>
      <c r="HZ41">
        <f>IF(ISNUMBER(SEARCH("&lt;",Rawdata!HW41)),Rawdata!$C41/2,IF(ISBLANK(Rawdata!HW41),"",Rawdata!HW41))</f>
        <v>120</v>
      </c>
      <c r="IA41">
        <f>IF(ISNUMBER(SEARCH("&lt;",Rawdata!HX41)),Rawdata!$C41/2,IF(ISBLANK(Rawdata!HX41),"",Rawdata!HX41))</f>
        <v>10</v>
      </c>
      <c r="IB41">
        <f>IF(ISNUMBER(SEARCH("&lt;",Rawdata!HY41)),Rawdata!$C41/2,IF(ISBLANK(Rawdata!HY41),"",Rawdata!HY41))</f>
        <v>232</v>
      </c>
      <c r="IC41">
        <f>IF(ISNUMBER(SEARCH("&lt;",Rawdata!HZ41)),Rawdata!$C41/2,IF(ISBLANK(Rawdata!HZ41),"",Rawdata!HZ41))</f>
        <v>160</v>
      </c>
      <c r="ID41">
        <f>IF(ISNUMBER(SEARCH("&lt;",Rawdata!IA41)),Rawdata!$C41/2,IF(ISBLANK(Rawdata!IA41),"",Rawdata!IA41))</f>
        <v>10</v>
      </c>
      <c r="IE41">
        <f>IF(ISNUMBER(SEARCH("&lt;",Rawdata!IB41)),Rawdata!$C41/2,IF(ISBLANK(Rawdata!IB41),"",Rawdata!IB41))</f>
        <v>10</v>
      </c>
      <c r="IF41">
        <f>IF(ISNUMBER(SEARCH("&lt;",Rawdata!IC41)),Rawdata!$C41/2,IF(ISBLANK(Rawdata!IC41),"",Rawdata!IC41))</f>
        <v>10</v>
      </c>
      <c r="IG41">
        <f>IF(ISNUMBER(SEARCH("&lt;",Rawdata!ID41)),Rawdata!$C41/2,IF(ISBLANK(Rawdata!ID41),"",Rawdata!ID41))</f>
        <v>505</v>
      </c>
      <c r="IH41">
        <f>IF(ISNUMBER(SEARCH("&lt;",Rawdata!IE41)),Rawdata!$C41/2,IF(ISBLANK(Rawdata!IE41),"",Rawdata!IE41))</f>
        <v>43.5</v>
      </c>
      <c r="II41">
        <f>IF(ISNUMBER(SEARCH("&lt;",Rawdata!IF41)),Rawdata!$C41/2,IF(ISBLANK(Rawdata!IF41),"",Rawdata!IF41))</f>
        <v>10</v>
      </c>
      <c r="IJ41">
        <f>IF(ISNUMBER(SEARCH("&lt;",Rawdata!IG41)),Rawdata!$C41/2,IF(ISBLANK(Rawdata!IG41),"",Rawdata!IG41))</f>
        <v>123</v>
      </c>
      <c r="IK41">
        <f>IF(ISNUMBER(SEARCH("&lt;",Rawdata!IH41)),Rawdata!$C41/2,IF(ISBLANK(Rawdata!IH41),"",Rawdata!IH41))</f>
        <v>10</v>
      </c>
      <c r="IL41">
        <f>IF(ISNUMBER(SEARCH("&lt;",Rawdata!II41)),Rawdata!$C41/2,IF(ISBLANK(Rawdata!II41),"",Rawdata!II41))</f>
        <v>451</v>
      </c>
      <c r="IM41">
        <f>IF(ISNUMBER(SEARCH("&lt;",Rawdata!IJ41)),Rawdata!$C41/2,IF(ISBLANK(Rawdata!IJ41),"",Rawdata!IJ41))</f>
        <v>451</v>
      </c>
      <c r="IN41">
        <f>IF(ISNUMBER(SEARCH("&lt;",Rawdata!IK41)),Rawdata!$C41/2,IF(ISBLANK(Rawdata!IK41),"",Rawdata!IK41))</f>
        <v>10</v>
      </c>
      <c r="IO41">
        <f>IF(ISNUMBER(SEARCH("&lt;",Rawdata!IL41)),Rawdata!$C41/2,IF(ISBLANK(Rawdata!IL41),"",Rawdata!IL41))</f>
        <v>231</v>
      </c>
      <c r="IP41">
        <f>IF(ISNUMBER(SEARCH("&lt;",Rawdata!IM41)),Rawdata!$C41/2,IF(ISBLANK(Rawdata!IM41),"",Rawdata!IM41))</f>
        <v>10</v>
      </c>
      <c r="IQ41">
        <f>IF(ISNUMBER(SEARCH("&lt;",Rawdata!IN41)),Rawdata!$C41/2,IF(ISBLANK(Rawdata!IN41),"",Rawdata!IN41))</f>
        <v>559</v>
      </c>
      <c r="IR41">
        <f>IF(ISNUMBER(SEARCH("&lt;",Rawdata!IO41)),Rawdata!$C41/2,IF(ISBLANK(Rawdata!IO41),"",Rawdata!IO41))</f>
        <v>278</v>
      </c>
      <c r="IS41">
        <f>IF(ISNUMBER(SEARCH("&lt;",Rawdata!IP41)),Rawdata!$C41/2,IF(ISBLANK(Rawdata!IP41),"",Rawdata!IP41))</f>
        <v>10</v>
      </c>
      <c r="IT41">
        <f>IF(ISNUMBER(SEARCH("&lt;",Rawdata!IQ41)),Rawdata!$C41/2,IF(ISBLANK(Rawdata!IQ41),"",Rawdata!IQ41))</f>
        <v>93.6</v>
      </c>
      <c r="IU41">
        <f>IF(ISNUMBER(SEARCH("&lt;",Rawdata!IR41)),Rawdata!$C41/2,IF(ISBLANK(Rawdata!IR41),"",Rawdata!IR41))</f>
        <v>10</v>
      </c>
      <c r="IV41">
        <f>IF(ISNUMBER(SEARCH("&lt;",Rawdata!IS41)),Rawdata!$C41/2,IF(ISBLANK(Rawdata!IS41),"",Rawdata!IS41))</f>
        <v>1750</v>
      </c>
      <c r="IW41">
        <f>IF(ISNUMBER(SEARCH("&lt;",Rawdata!IT41)),Rawdata!$C41/2,IF(ISBLANK(Rawdata!IT41),"",Rawdata!IT41))</f>
        <v>96.7</v>
      </c>
      <c r="IX41">
        <f>IF(ISNUMBER(SEARCH("&lt;",Rawdata!IU41)),Rawdata!$C41/2,IF(ISBLANK(Rawdata!IU41),"",Rawdata!IU41))</f>
        <v>10</v>
      </c>
      <c r="IY41">
        <f>IF(ISNUMBER(SEARCH("&lt;",Rawdata!IV41)),Rawdata!$C41/2,IF(ISBLANK(Rawdata!IV41),"",Rawdata!IV41))</f>
        <v>181</v>
      </c>
      <c r="IZ41">
        <f>IF(ISNUMBER(SEARCH("&lt;",Rawdata!IW41)),Rawdata!$C41/2,IF(ISBLANK(Rawdata!IW41),"",Rawdata!IW41))</f>
        <v>10</v>
      </c>
      <c r="JA41">
        <f>IF(ISNUMBER(SEARCH("&lt;",Rawdata!IX41)),Rawdata!$C41/2,IF(ISBLANK(Rawdata!IX41),"",Rawdata!IX41))</f>
        <v>57</v>
      </c>
      <c r="JB41">
        <f>IF(ISNUMBER(SEARCH("&lt;",Rawdata!IY41)),Rawdata!$C41/2,IF(ISBLANK(Rawdata!IY41),"",Rawdata!IY41))</f>
        <v>10</v>
      </c>
      <c r="JC41">
        <f>IF(ISNUMBER(SEARCH("&lt;",Rawdata!IZ41)),Rawdata!$C41/2,IF(ISBLANK(Rawdata!IZ41),"",Rawdata!IZ41))</f>
        <v>554</v>
      </c>
      <c r="JD41">
        <f>IF(ISNUMBER(SEARCH("&lt;",Rawdata!JA41)),Rawdata!$C41/2,IF(ISBLANK(Rawdata!JA41),"",Rawdata!JA41))</f>
        <v>62.9</v>
      </c>
      <c r="JE41">
        <f>IF(ISNUMBER(SEARCH("&lt;",Rawdata!JB41)),Rawdata!$C41/2,IF(ISBLANK(Rawdata!JB41),"",Rawdata!JB41))</f>
        <v>10</v>
      </c>
      <c r="JF41">
        <f>IF(ISNUMBER(SEARCH("&lt;",Rawdata!JC41)),Rawdata!$C41/2,IF(ISBLANK(Rawdata!JC41),"",Rawdata!JC41))</f>
        <v>10</v>
      </c>
      <c r="JG41">
        <f>IF(ISNUMBER(SEARCH("&lt;",Rawdata!JD41)),Rawdata!$C41/2,IF(ISBLANK(Rawdata!JD41),"",Rawdata!JD41))</f>
        <v>10</v>
      </c>
      <c r="JH41">
        <f>IF(ISNUMBER(SEARCH("&lt;",Rawdata!JE41)),Rawdata!$C41/2,IF(ISBLANK(Rawdata!JE41),"",Rawdata!JE41))</f>
        <v>330</v>
      </c>
      <c r="JI41">
        <f>IF(ISNUMBER(SEARCH("&lt;",Rawdata!JF41)),Rawdata!$C41/2,IF(ISBLANK(Rawdata!JF41),"",Rawdata!JF41))</f>
        <v>10</v>
      </c>
    </row>
    <row r="42" spans="1:269" x14ac:dyDescent="0.25">
      <c r="A42" s="1" t="s">
        <v>47</v>
      </c>
      <c r="B42" s="798">
        <f t="shared" si="0"/>
        <v>0.5</v>
      </c>
      <c r="C42" s="799">
        <f t="shared" si="10"/>
        <v>-11.600000000000001</v>
      </c>
      <c r="D42" s="798">
        <f t="shared" si="1"/>
        <v>3.1</v>
      </c>
      <c r="E42" s="798">
        <f t="shared" si="2"/>
        <v>3.62</v>
      </c>
      <c r="F42" s="798">
        <f t="shared" si="3"/>
        <v>8</v>
      </c>
      <c r="G42" s="798">
        <f t="shared" si="11"/>
        <v>15.350000000000001</v>
      </c>
      <c r="H42" s="164">
        <f t="shared" si="4"/>
        <v>8.5</v>
      </c>
      <c r="I42" s="798" cm="1">
        <f t="array" ref="I42">_xlfn.QUARTILE.INC(IF($Y$4:$XFD$4="Harbour mode: Intake seawater ",$Y42:$XFD42),1)</f>
        <v>7.9</v>
      </c>
      <c r="J42" s="798" cm="1">
        <f t="array" ref="J42">_xlfn.QUARTILE.INC(IF($Y$4:$XFD$4="Harbour mode: Intake seawater ",$Y42:$XFD42),3)</f>
        <v>8.1150000000000002</v>
      </c>
      <c r="K42" s="164">
        <f t="shared" si="5"/>
        <v>8.4375</v>
      </c>
      <c r="L42" s="800" cm="1">
        <f t="array" ref="L42">_xlfn.QUARTILE.INC(IF($Y$4:$XFD$4="Harbour mode: After AE scrubber, but before cleaning ",$Y42:$XFD42),1)</f>
        <v>3</v>
      </c>
      <c r="M42" s="800" cm="1">
        <f t="array" ref="M42">_xlfn.QUARTILE.INC(IF($Y$4:$XFD$4="Harbour mode: After AE scrubber, but before cleaning ",$Y42:$XFD42),3)</f>
        <v>3.625</v>
      </c>
      <c r="N42" s="164">
        <f t="shared" si="6"/>
        <v>4.5625</v>
      </c>
      <c r="O42" s="800" cm="1">
        <f t="array" ref="O42">_xlfn.QUARTILE.INC(IF($Y$4:XFD$4="Transit, full speed: Intake seawater ",$Y42:$XFD42),1)</f>
        <v>8</v>
      </c>
      <c r="P42" s="800" cm="1">
        <f t="array" ref="P42">_xlfn.QUARTILE.INC(IF($Y$4:XFD$4="Transit, full speed: Intake seawater ",$Y42:$XFD42),3)</f>
        <v>8.1999999999999993</v>
      </c>
      <c r="Q42" s="164">
        <f t="shared" si="7"/>
        <v>8.4999999999999982</v>
      </c>
      <c r="R42" s="800" cm="1">
        <f t="array" ref="R42">_xlfn.QUARTILE.INC(IF($Y$4:$XFD$4="Transit, full speed: After ME scrubber, but before cleaning ",$Y42:$XFD42),1)</f>
        <v>2.8</v>
      </c>
      <c r="S42" s="800" cm="1">
        <f t="array" ref="S42">_xlfn.QUARTILE.INC(IF($Y$4:$XFD$4="Transit, full speed: After ME scrubber, but before cleaning ",$Y42:$XFD42),3)</f>
        <v>3.2</v>
      </c>
      <c r="T42" s="164">
        <f t="shared" si="8"/>
        <v>3.8000000000000007</v>
      </c>
      <c r="U42" s="800" cm="1">
        <f t="array" ref="U42">_xlfn.QUARTILE.INC(IF($Y$4:$XFD$4="Transit, full speed: After AE scrubber, but before cleaning ",$Y42:$XFD42),1)</f>
        <v>3</v>
      </c>
      <c r="V42" s="800" cm="1">
        <f t="array" ref="V42">_xlfn.QUARTILE.INC(IF($Y$4:$XFD$4="Transit, full speed: After AE scrubber, but before cleaning ",$Y42:$XFD42),3)</f>
        <v>3.5</v>
      </c>
      <c r="W42" s="164">
        <f t="shared" si="9"/>
        <v>4.25</v>
      </c>
      <c r="X42" s="953" cm="1">
        <f t="array" ref="X42">SUMPRODUCT(--(_xlfn.ISFORMULA(Y42:XFD42)), --(LEN(Y42:XFD42)=0))</f>
        <v>1</v>
      </c>
      <c r="Y42">
        <f>IF(ISNUMBER(SEARCH("&lt;",Rawdata!V42)),Rawdata!$C42/2,IF(ISBLANK(Rawdata!V42),"",Rawdata!V42))</f>
        <v>8.18</v>
      </c>
      <c r="Z42">
        <f>IF(ISNUMBER(SEARCH("&lt;",Rawdata!W42)),Rawdata!$C42/2,IF(ISBLANK(Rawdata!W42),"",Rawdata!W42))</f>
        <v>5.44</v>
      </c>
      <c r="AA42">
        <f>IF(ISNUMBER(SEARCH("&lt;",Rawdata!X42)),Rawdata!$C42/2,IF(ISBLANK(Rawdata!X42),"",Rawdata!X42))</f>
        <v>8.16</v>
      </c>
      <c r="AB42">
        <f>IF(ISNUMBER(SEARCH("&lt;",Rawdata!Y42)),Rawdata!$C42/2,IF(ISBLANK(Rawdata!Y42),"",Rawdata!Y42))</f>
        <v>3.04</v>
      </c>
      <c r="AC42">
        <f>IF(ISNUMBER(SEARCH("&lt;",Rawdata!Z42)),Rawdata!$C42/2,IF(ISBLANK(Rawdata!Z42),"",Rawdata!Z42))</f>
        <v>3.24</v>
      </c>
      <c r="AD42">
        <f>IF(ISNUMBER(SEARCH("&lt;",Rawdata!AA42)),Rawdata!$C42/2,IF(ISBLANK(Rawdata!AA42),"",Rawdata!AA42))</f>
        <v>8.5</v>
      </c>
      <c r="AE42">
        <f>IF(ISNUMBER(SEARCH("&lt;",Rawdata!AB42)),Rawdata!$C42/2,IF(ISBLANK(Rawdata!AB42),"",Rawdata!AB42))</f>
        <v>3.8</v>
      </c>
      <c r="AF42">
        <f>IF(ISNUMBER(SEARCH("&lt;",Rawdata!AC42)),Rawdata!$C42/2,IF(ISBLANK(Rawdata!AC42),"",Rawdata!AC42))</f>
        <v>8.5</v>
      </c>
      <c r="AG42">
        <f>IF(ISNUMBER(SEARCH("&lt;",Rawdata!AD42)),Rawdata!$C42/2,IF(ISBLANK(Rawdata!AD42),"",Rawdata!AD42))</f>
        <v>3.5</v>
      </c>
      <c r="AH42">
        <f>IF(ISNUMBER(SEARCH("&lt;",Rawdata!AE42)),Rawdata!$C42/2,IF(ISBLANK(Rawdata!AE42),"",Rawdata!AE42))</f>
        <v>3.5</v>
      </c>
      <c r="AI42">
        <f>IF(ISNUMBER(SEARCH("&lt;",Rawdata!AF42)),Rawdata!$C42/2,IF(ISBLANK(Rawdata!AF42),"",Rawdata!AF42))</f>
        <v>8.1999999999999993</v>
      </c>
      <c r="AJ42">
        <f>IF(ISNUMBER(SEARCH("&lt;",Rawdata!AG42)),Rawdata!$C42/2,IF(ISBLANK(Rawdata!AG42),"",Rawdata!AG42))</f>
        <v>3.4</v>
      </c>
      <c r="AK42">
        <f>IF(ISNUMBER(SEARCH("&lt;",Rawdata!AH42)),Rawdata!$C42/2,IF(ISBLANK(Rawdata!AH42),"",Rawdata!AH42))</f>
        <v>8.1</v>
      </c>
      <c r="AL42">
        <f>IF(ISNUMBER(SEARCH("&lt;",Rawdata!AI42)),Rawdata!$C42/2,IF(ISBLANK(Rawdata!AI42),"",Rawdata!AI42))</f>
        <v>2.6</v>
      </c>
      <c r="AM42">
        <f>IF(ISNUMBER(SEARCH("&lt;",Rawdata!AJ42)),Rawdata!$C42/2,IF(ISBLANK(Rawdata!AJ42),"",Rawdata!AJ42))</f>
        <v>3</v>
      </c>
      <c r="AN42">
        <f>IF(ISNUMBER(SEARCH("&lt;",Rawdata!AK42)),Rawdata!$C42/2,IF(ISBLANK(Rawdata!AK42),"",Rawdata!AK42))</f>
        <v>8.1999999999999993</v>
      </c>
      <c r="AO42" t="str">
        <f>IF(ISNUMBER(SEARCH("&lt;",Rawdata!AL42)),Rawdata!$C42/2,IF(ISBLANK(Rawdata!AL42),"",Rawdata!AL42))</f>
        <v/>
      </c>
      <c r="AP42">
        <f>IF(ISNUMBER(SEARCH("&lt;",Rawdata!AM42)),Rawdata!$C42/2,IF(ISBLANK(Rawdata!AM42),"",Rawdata!AM42))</f>
        <v>0.5</v>
      </c>
      <c r="AQ42">
        <f>IF(ISNUMBER(SEARCH("&lt;",Rawdata!AN42)),Rawdata!$C42/2,IF(ISBLANK(Rawdata!AN42),"",Rawdata!AN42))</f>
        <v>8.1999999999999993</v>
      </c>
      <c r="AR42">
        <f>IF(ISNUMBER(SEARCH("&lt;",Rawdata!AO42)),Rawdata!$C42/2,IF(ISBLANK(Rawdata!AO42),"",Rawdata!AO42))</f>
        <v>2.7</v>
      </c>
      <c r="AS42">
        <f>IF(ISNUMBER(SEARCH("&lt;",Rawdata!AP42)),Rawdata!$C42/2,IF(ISBLANK(Rawdata!AP42),"",Rawdata!AP42))</f>
        <v>8.1999999999999993</v>
      </c>
      <c r="AT42">
        <f>IF(ISNUMBER(SEARCH("&lt;",Rawdata!AQ42)),Rawdata!$C42/2,IF(ISBLANK(Rawdata!AQ42),"",Rawdata!AQ42))</f>
        <v>2.7</v>
      </c>
      <c r="AU42">
        <f>IF(ISNUMBER(SEARCH("&lt;",Rawdata!AR42)),Rawdata!$C42/2,IF(ISBLANK(Rawdata!AR42),"",Rawdata!AR42))</f>
        <v>3</v>
      </c>
      <c r="AV42">
        <f>IF(ISNUMBER(SEARCH("&lt;",Rawdata!AS42)),Rawdata!$C42/2,IF(ISBLANK(Rawdata!AS42),"",Rawdata!AS42))</f>
        <v>8.1</v>
      </c>
      <c r="AW42">
        <f>IF(ISNUMBER(SEARCH("&lt;",Rawdata!AT42)),Rawdata!$C42/2,IF(ISBLANK(Rawdata!AT42),"",Rawdata!AT42))</f>
        <v>2.6</v>
      </c>
      <c r="AX42">
        <f>IF(ISNUMBER(SEARCH("&lt;",Rawdata!AU42)),Rawdata!$C42/2,IF(ISBLANK(Rawdata!AU42),"",Rawdata!AU42))</f>
        <v>8.1</v>
      </c>
      <c r="AY42">
        <f>IF(ISNUMBER(SEARCH("&lt;",Rawdata!AV42)),Rawdata!$C42/2,IF(ISBLANK(Rawdata!AV42),"",Rawdata!AV42))</f>
        <v>2.8</v>
      </c>
      <c r="AZ42">
        <f>IF(ISNUMBER(SEARCH("&lt;",Rawdata!AW42)),Rawdata!$C42/2,IF(ISBLANK(Rawdata!AW42),"",Rawdata!AW42))</f>
        <v>2.6</v>
      </c>
      <c r="BA42">
        <f>IF(ISNUMBER(SEARCH("&lt;",Rawdata!AX42)),Rawdata!$C42/2,IF(ISBLANK(Rawdata!AX42),"",Rawdata!AX42))</f>
        <v>8.1999999999999993</v>
      </c>
      <c r="BB42">
        <f>IF(ISNUMBER(SEARCH("&lt;",Rawdata!AY42)),Rawdata!$C42/2,IF(ISBLANK(Rawdata!AY42),"",Rawdata!AY42))</f>
        <v>2.6</v>
      </c>
      <c r="BC42">
        <f>IF(ISNUMBER(SEARCH("&lt;",Rawdata!AZ42)),Rawdata!$C42/2,IF(ISBLANK(Rawdata!AZ42),"",Rawdata!AZ42))</f>
        <v>8.1999999999999993</v>
      </c>
      <c r="BD42">
        <f>IF(ISNUMBER(SEARCH("&lt;",Rawdata!BA42)),Rawdata!$C42/2,IF(ISBLANK(Rawdata!BA42),"",Rawdata!BA42))</f>
        <v>2.7</v>
      </c>
      <c r="BE42">
        <f>IF(ISNUMBER(SEARCH("&lt;",Rawdata!BB42)),Rawdata!$C42/2,IF(ISBLANK(Rawdata!BB42),"",Rawdata!BB42))</f>
        <v>2.7</v>
      </c>
      <c r="BF42">
        <f>IF(ISNUMBER(SEARCH("&lt;",Rawdata!BC42)),Rawdata!$C42/2,IF(ISBLANK(Rawdata!BC42),"",Rawdata!BC42))</f>
        <v>8.1999999999999993</v>
      </c>
      <c r="BG42">
        <f>IF(ISNUMBER(SEARCH("&lt;",Rawdata!BD42)),Rawdata!$C42/2,IF(ISBLANK(Rawdata!BD42),"",Rawdata!BD42))</f>
        <v>3.2</v>
      </c>
      <c r="BH42">
        <f>IF(ISNUMBER(SEARCH("&lt;",Rawdata!BE42)),Rawdata!$C42/2,IF(ISBLANK(Rawdata!BE42),"",Rawdata!BE42))</f>
        <v>8.1</v>
      </c>
      <c r="BI42">
        <f>IF(ISNUMBER(SEARCH("&lt;",Rawdata!BF42)),Rawdata!$C42/2,IF(ISBLANK(Rawdata!BF42),"",Rawdata!BF42))</f>
        <v>2.7</v>
      </c>
      <c r="BJ42">
        <f>IF(ISNUMBER(SEARCH("&lt;",Rawdata!BG42)),Rawdata!$C42/2,IF(ISBLANK(Rawdata!BG42),"",Rawdata!BG42))</f>
        <v>8.1999999999999993</v>
      </c>
      <c r="BK42">
        <f>IF(ISNUMBER(SEARCH("&lt;",Rawdata!BH42)),Rawdata!$C42/2,IF(ISBLANK(Rawdata!BH42),"",Rawdata!BH42))</f>
        <v>2.8</v>
      </c>
      <c r="BL42">
        <f>IF(ISNUMBER(SEARCH("&lt;",Rawdata!BI42)),Rawdata!$C42/2,IF(ISBLANK(Rawdata!BI42),"",Rawdata!BI42))</f>
        <v>2.7</v>
      </c>
      <c r="BM42">
        <f>IF(ISNUMBER(SEARCH("&lt;",Rawdata!BJ42)),Rawdata!$C42/2,IF(ISBLANK(Rawdata!BJ42),"",Rawdata!BJ42))</f>
        <v>8</v>
      </c>
      <c r="BN42">
        <f>IF(ISNUMBER(SEARCH("&lt;",Rawdata!BK42)),Rawdata!$C42/2,IF(ISBLANK(Rawdata!BK42),"",Rawdata!BK42))</f>
        <v>3.4</v>
      </c>
      <c r="BO42">
        <f>IF(ISNUMBER(SEARCH("&lt;",Rawdata!BL42)),Rawdata!$C42/2,IF(ISBLANK(Rawdata!BL42),"",Rawdata!BL42))</f>
        <v>8.14</v>
      </c>
      <c r="BP42">
        <f>IF(ISNUMBER(SEARCH("&lt;",Rawdata!BM42)),Rawdata!$C42/2,IF(ISBLANK(Rawdata!BM42),"",Rawdata!BM42))</f>
        <v>3.38</v>
      </c>
      <c r="BQ42">
        <f>IF(ISNUMBER(SEARCH("&lt;",Rawdata!BN42)),Rawdata!$C42/2,IF(ISBLANK(Rawdata!BN42),"",Rawdata!BN42))</f>
        <v>8.1999999999999993</v>
      </c>
      <c r="BR42">
        <f>IF(ISNUMBER(SEARCH("&lt;",Rawdata!BO42)),Rawdata!$C42/2,IF(ISBLANK(Rawdata!BO42),"",Rawdata!BO42))</f>
        <v>2.9</v>
      </c>
      <c r="BS42">
        <f>IF(ISNUMBER(SEARCH("&lt;",Rawdata!BP42)),Rawdata!$C42/2,IF(ISBLANK(Rawdata!BP42),"",Rawdata!BP42))</f>
        <v>4.3499999999999996</v>
      </c>
      <c r="BT42">
        <f>IF(ISNUMBER(SEARCH("&lt;",Rawdata!BQ42)),Rawdata!$C42/2,IF(ISBLANK(Rawdata!BQ42),"",Rawdata!BQ42))</f>
        <v>8.1999999999999993</v>
      </c>
      <c r="BU42">
        <f>IF(ISNUMBER(SEARCH("&lt;",Rawdata!BR42)),Rawdata!$C42/2,IF(ISBLANK(Rawdata!BR42),"",Rawdata!BR42))</f>
        <v>4</v>
      </c>
      <c r="BV42">
        <f>IF(ISNUMBER(SEARCH("&lt;",Rawdata!BS42)),Rawdata!$C42/2,IF(ISBLANK(Rawdata!BS42),"",Rawdata!BS42))</f>
        <v>8.1999999999999993</v>
      </c>
      <c r="BW42">
        <f>IF(ISNUMBER(SEARCH("&lt;",Rawdata!BT42)),Rawdata!$C42/2,IF(ISBLANK(Rawdata!BT42),"",Rawdata!BT42))</f>
        <v>3.1</v>
      </c>
      <c r="BX42">
        <f>IF(ISNUMBER(SEARCH("&lt;",Rawdata!BU42)),Rawdata!$C42/2,IF(ISBLANK(Rawdata!BU42),"",Rawdata!BU42))</f>
        <v>3.3</v>
      </c>
      <c r="BY42">
        <f>IF(ISNUMBER(SEARCH("&lt;",Rawdata!BV42)),Rawdata!$C42/2,IF(ISBLANK(Rawdata!BV42),"",Rawdata!BV42))</f>
        <v>7.9</v>
      </c>
      <c r="BZ42">
        <f>IF(ISNUMBER(SEARCH("&lt;",Rawdata!BW42)),Rawdata!$C42/2,IF(ISBLANK(Rawdata!BW42),"",Rawdata!BW42))</f>
        <v>7.4</v>
      </c>
      <c r="CA42">
        <f>IF(ISNUMBER(SEARCH("&lt;",Rawdata!BX42)),Rawdata!$C42/2,IF(ISBLANK(Rawdata!BX42),"",Rawdata!BX42))</f>
        <v>8.1</v>
      </c>
      <c r="CB42">
        <f>IF(ISNUMBER(SEARCH("&lt;",Rawdata!BY42)),Rawdata!$C42/2,IF(ISBLANK(Rawdata!BY42),"",Rawdata!BY42))</f>
        <v>2.6</v>
      </c>
      <c r="CC42">
        <f>IF(ISNUMBER(SEARCH("&lt;",Rawdata!BZ42)),Rawdata!$C42/2,IF(ISBLANK(Rawdata!BZ42),"",Rawdata!BZ42))</f>
        <v>3</v>
      </c>
      <c r="CD42">
        <f>IF(ISNUMBER(SEARCH("&lt;",Rawdata!CA42)),Rawdata!$C42/2,IF(ISBLANK(Rawdata!CA42),"",Rawdata!CA42))</f>
        <v>8.1</v>
      </c>
      <c r="CE42">
        <f>IF(ISNUMBER(SEARCH("&lt;",Rawdata!CB42)),Rawdata!$C42/2,IF(ISBLANK(Rawdata!CB42),"",Rawdata!CB42))</f>
        <v>3.9</v>
      </c>
      <c r="CF42">
        <f>IF(ISNUMBER(SEARCH("&lt;",Rawdata!CC42)),Rawdata!$C42/2,IF(ISBLANK(Rawdata!CC42),"",Rawdata!CC42))</f>
        <v>8.1999999999999993</v>
      </c>
      <c r="CG42">
        <f>IF(ISNUMBER(SEARCH("&lt;",Rawdata!CD42)),Rawdata!$C42/2,IF(ISBLANK(Rawdata!CD42),"",Rawdata!CD42))</f>
        <v>2.8</v>
      </c>
      <c r="CH42">
        <f>IF(ISNUMBER(SEARCH("&lt;",Rawdata!CE42)),Rawdata!$C42/2,IF(ISBLANK(Rawdata!CE42),"",Rawdata!CE42))</f>
        <v>3.5</v>
      </c>
      <c r="CI42">
        <f>IF(ISNUMBER(SEARCH("&lt;",Rawdata!CF42)),Rawdata!$C42/2,IF(ISBLANK(Rawdata!CF42),"",Rawdata!CF42))</f>
        <v>8.1</v>
      </c>
      <c r="CJ42">
        <f>IF(ISNUMBER(SEARCH("&lt;",Rawdata!CG42)),Rawdata!$C42/2,IF(ISBLANK(Rawdata!CG42),"",Rawdata!CG42))</f>
        <v>3.7</v>
      </c>
      <c r="CK42">
        <f>IF(ISNUMBER(SEARCH("&lt;",Rawdata!CH42)),Rawdata!$C42/2,IF(ISBLANK(Rawdata!CH42),"",Rawdata!CH42))</f>
        <v>8.1</v>
      </c>
      <c r="CL42">
        <f>IF(ISNUMBER(SEARCH("&lt;",Rawdata!CI42)),Rawdata!$C42/2,IF(ISBLANK(Rawdata!CI42),"",Rawdata!CI42))</f>
        <v>2.9</v>
      </c>
      <c r="CM42">
        <f>IF(ISNUMBER(SEARCH("&lt;",Rawdata!CJ42)),Rawdata!$C42/2,IF(ISBLANK(Rawdata!CJ42),"",Rawdata!CJ42))</f>
        <v>6.7</v>
      </c>
      <c r="CN42">
        <f>IF(ISNUMBER(SEARCH("&lt;",Rawdata!CK42)),Rawdata!$C42/2,IF(ISBLANK(Rawdata!CK42),"",Rawdata!CK42))</f>
        <v>7.9</v>
      </c>
      <c r="CO42">
        <f>IF(ISNUMBER(SEARCH("&lt;",Rawdata!CL42)),Rawdata!$C42/2,IF(ISBLANK(Rawdata!CL42),"",Rawdata!CL42))</f>
        <v>3.6</v>
      </c>
      <c r="CP42">
        <f>IF(ISNUMBER(SEARCH("&lt;",Rawdata!CM42)),Rawdata!$C42/2,IF(ISBLANK(Rawdata!CM42),"",Rawdata!CM42))</f>
        <v>8</v>
      </c>
      <c r="CQ42">
        <f>IF(ISNUMBER(SEARCH("&lt;",Rawdata!CN42)),Rawdata!$C42/2,IF(ISBLANK(Rawdata!CN42),"",Rawdata!CN42))</f>
        <v>3.3</v>
      </c>
      <c r="CR42">
        <f>IF(ISNUMBER(SEARCH("&lt;",Rawdata!CO42)),Rawdata!$C42/2,IF(ISBLANK(Rawdata!CO42),"",Rawdata!CO42))</f>
        <v>3.4</v>
      </c>
      <c r="CS42">
        <f>IF(ISNUMBER(SEARCH("&lt;",Rawdata!CP42)),Rawdata!$C42/2,IF(ISBLANK(Rawdata!CP42),"",Rawdata!CP42))</f>
        <v>8</v>
      </c>
      <c r="CT42">
        <f>IF(ISNUMBER(SEARCH("&lt;",Rawdata!CQ42)),Rawdata!$C42/2,IF(ISBLANK(Rawdata!CQ42),"",Rawdata!CQ42))</f>
        <v>3.6</v>
      </c>
      <c r="CU42">
        <f>IF(ISNUMBER(SEARCH("&lt;",Rawdata!CR42)),Rawdata!$C42/2,IF(ISBLANK(Rawdata!CR42),"",Rawdata!CR42))</f>
        <v>8</v>
      </c>
      <c r="CV42">
        <f>IF(ISNUMBER(SEARCH("&lt;",Rawdata!CS42)),Rawdata!$C42/2,IF(ISBLANK(Rawdata!CS42),"",Rawdata!CS42))</f>
        <v>3.2</v>
      </c>
      <c r="CW42">
        <f>IF(ISNUMBER(SEARCH("&lt;",Rawdata!CT42)),Rawdata!$C42/2,IF(ISBLANK(Rawdata!CT42),"",Rawdata!CT42))</f>
        <v>3.9</v>
      </c>
      <c r="CX42">
        <f>IF(ISNUMBER(SEARCH("&lt;",Rawdata!CU42)),Rawdata!$C42/2,IF(ISBLANK(Rawdata!CU42),"",Rawdata!CU42))</f>
        <v>7.9</v>
      </c>
      <c r="CY42">
        <f>IF(ISNUMBER(SEARCH("&lt;",Rawdata!CV42)),Rawdata!$C42/2,IF(ISBLANK(Rawdata!CV42),"",Rawdata!CV42))</f>
        <v>3.3</v>
      </c>
      <c r="CZ42">
        <f>IF(ISNUMBER(SEARCH("&lt;",Rawdata!CW42)),Rawdata!$C42/2,IF(ISBLANK(Rawdata!CW42),"",Rawdata!CW42))</f>
        <v>8</v>
      </c>
      <c r="DA42">
        <f>IF(ISNUMBER(SEARCH("&lt;",Rawdata!CX42)),Rawdata!$C42/2,IF(ISBLANK(Rawdata!CX42),"",Rawdata!CX42))</f>
        <v>3.2</v>
      </c>
      <c r="DB42">
        <f>IF(ISNUMBER(SEARCH("&lt;",Rawdata!CY42)),Rawdata!$C42/2,IF(ISBLANK(Rawdata!CY42),"",Rawdata!CY42))</f>
        <v>7.8</v>
      </c>
      <c r="DC42">
        <f>IF(ISNUMBER(SEARCH("&lt;",Rawdata!CZ42)),Rawdata!$C42/2,IF(ISBLANK(Rawdata!CZ42),"",Rawdata!CZ42))</f>
        <v>3.2</v>
      </c>
      <c r="DD42">
        <f>IF(ISNUMBER(SEARCH("&lt;",Rawdata!DA42)),Rawdata!$C42/2,IF(ISBLANK(Rawdata!DA42),"",Rawdata!DA42))</f>
        <v>3</v>
      </c>
      <c r="DE42">
        <f>IF(ISNUMBER(SEARCH("&lt;",Rawdata!DB42)),Rawdata!$C42/2,IF(ISBLANK(Rawdata!DB42),"",Rawdata!DB42))</f>
        <v>7.9</v>
      </c>
      <c r="DF42">
        <f>IF(ISNUMBER(SEARCH("&lt;",Rawdata!DC42)),Rawdata!$C42/2,IF(ISBLANK(Rawdata!DC42),"",Rawdata!DC42))</f>
        <v>3.6</v>
      </c>
      <c r="DG42">
        <f>IF(ISNUMBER(SEARCH("&lt;",Rawdata!DD42)),Rawdata!$C42/2,IF(ISBLANK(Rawdata!DD42),"",Rawdata!DD42))</f>
        <v>7.9</v>
      </c>
      <c r="DH42">
        <f>IF(ISNUMBER(SEARCH("&lt;",Rawdata!DE42)),Rawdata!$C42/2,IF(ISBLANK(Rawdata!DE42),"",Rawdata!DE42))</f>
        <v>3.5</v>
      </c>
      <c r="DI42">
        <f>IF(ISNUMBER(SEARCH("&lt;",Rawdata!DF42)),Rawdata!$C42/2,IF(ISBLANK(Rawdata!DF42),"",Rawdata!DF42))</f>
        <v>3.5</v>
      </c>
      <c r="DJ42">
        <f>IF(ISNUMBER(SEARCH("&lt;",Rawdata!DG42)),Rawdata!$C42/2,IF(ISBLANK(Rawdata!DG42),"",Rawdata!DG42))</f>
        <v>7.9</v>
      </c>
      <c r="DK42">
        <f>IF(ISNUMBER(SEARCH("&lt;",Rawdata!DH42)),Rawdata!$C42/2,IF(ISBLANK(Rawdata!DH42),"",Rawdata!DH42))</f>
        <v>3.8</v>
      </c>
      <c r="DL42">
        <f>IF(ISNUMBER(SEARCH("&lt;",Rawdata!DI42)),Rawdata!$C42/2,IF(ISBLANK(Rawdata!DI42),"",Rawdata!DI42))</f>
        <v>8</v>
      </c>
      <c r="DM42">
        <f>IF(ISNUMBER(SEARCH("&lt;",Rawdata!DJ42)),Rawdata!$C42/2,IF(ISBLANK(Rawdata!DJ42),"",Rawdata!DJ42))</f>
        <v>4.0999999999999996</v>
      </c>
      <c r="DN42">
        <f>IF(ISNUMBER(SEARCH("&lt;",Rawdata!DK42)),Rawdata!$C42/2,IF(ISBLANK(Rawdata!DK42),"",Rawdata!DK42))</f>
        <v>5.6</v>
      </c>
      <c r="DO42">
        <f>IF(ISNUMBER(SEARCH("&lt;",Rawdata!DL42)),Rawdata!$C42/2,IF(ISBLANK(Rawdata!DL42),"",Rawdata!DL42))</f>
        <v>7.9</v>
      </c>
      <c r="DP42">
        <f>IF(ISNUMBER(SEARCH("&lt;",Rawdata!DM42)),Rawdata!$C42/2,IF(ISBLANK(Rawdata!DM42),"",Rawdata!DM42))</f>
        <v>0.5</v>
      </c>
      <c r="DQ42">
        <f>IF(ISNUMBER(SEARCH("&lt;",Rawdata!DN42)),Rawdata!$C42/2,IF(ISBLANK(Rawdata!DN42),"",Rawdata!DN42))</f>
        <v>8.1999999999999993</v>
      </c>
      <c r="DR42">
        <f>IF(ISNUMBER(SEARCH("&lt;",Rawdata!DO42)),Rawdata!$C42/2,IF(ISBLANK(Rawdata!DO42),"",Rawdata!DO42))</f>
        <v>0.5</v>
      </c>
      <c r="DS42">
        <f>IF(ISNUMBER(SEARCH("&lt;",Rawdata!DP42)),Rawdata!$C42/2,IF(ISBLANK(Rawdata!DP42),"",Rawdata!DP42))</f>
        <v>5.6</v>
      </c>
      <c r="DT42">
        <f>IF(ISNUMBER(SEARCH("&lt;",Rawdata!DQ42)),Rawdata!$C42/2,IF(ISBLANK(Rawdata!DQ42),"",Rawdata!DQ42))</f>
        <v>8</v>
      </c>
      <c r="DU42">
        <f>IF(ISNUMBER(SEARCH("&lt;",Rawdata!DR42)),Rawdata!$C42/2,IF(ISBLANK(Rawdata!DR42),"",Rawdata!DR42))</f>
        <v>3.6</v>
      </c>
      <c r="DV42">
        <f>IF(ISNUMBER(SEARCH("&lt;",Rawdata!DS42)),Rawdata!$C42/2,IF(ISBLANK(Rawdata!DS42),"",Rawdata!DS42))</f>
        <v>8</v>
      </c>
      <c r="DW42">
        <f>IF(ISNUMBER(SEARCH("&lt;",Rawdata!DT42)),Rawdata!$C42/2,IF(ISBLANK(Rawdata!DT42),"",Rawdata!DT42))</f>
        <v>3.3</v>
      </c>
      <c r="DX42">
        <f>IF(ISNUMBER(SEARCH("&lt;",Rawdata!DU42)),Rawdata!$C42/2,IF(ISBLANK(Rawdata!DU42),"",Rawdata!DU42))</f>
        <v>3.6</v>
      </c>
      <c r="DY42">
        <f>IF(ISNUMBER(SEARCH("&lt;",Rawdata!DV42)),Rawdata!$C42/2,IF(ISBLANK(Rawdata!DV42),"",Rawdata!DV42))</f>
        <v>7.9</v>
      </c>
      <c r="DZ42">
        <f>IF(ISNUMBER(SEARCH("&lt;",Rawdata!DW42)),Rawdata!$C42/2,IF(ISBLANK(Rawdata!DW42),"",Rawdata!DW42))</f>
        <v>3.5</v>
      </c>
      <c r="EA42">
        <f>IF(ISNUMBER(SEARCH("&lt;",Rawdata!DX42)),Rawdata!$C42/2,IF(ISBLANK(Rawdata!DX42),"",Rawdata!DX42))</f>
        <v>8.1</v>
      </c>
      <c r="EB42">
        <f>IF(ISNUMBER(SEARCH("&lt;",Rawdata!DY42)),Rawdata!$C42/2,IF(ISBLANK(Rawdata!DY42),"",Rawdata!DY42))</f>
        <v>3.6</v>
      </c>
      <c r="EC42">
        <f>IF(ISNUMBER(SEARCH("&lt;",Rawdata!DZ42)),Rawdata!$C42/2,IF(ISBLANK(Rawdata!DZ42),"",Rawdata!DZ42))</f>
        <v>3.3</v>
      </c>
      <c r="ED42">
        <f>IF(ISNUMBER(SEARCH("&lt;",Rawdata!EA42)),Rawdata!$C42/2,IF(ISBLANK(Rawdata!EA42),"",Rawdata!EA42))</f>
        <v>8</v>
      </c>
      <c r="EE42">
        <f>IF(ISNUMBER(SEARCH("&lt;",Rawdata!EB42)),Rawdata!$C42/2,IF(ISBLANK(Rawdata!EB42),"",Rawdata!EB42))</f>
        <v>0.5</v>
      </c>
      <c r="EF42">
        <f>IF(ISNUMBER(SEARCH("&lt;",Rawdata!EC42)),Rawdata!$C42/2,IF(ISBLANK(Rawdata!EC42),"",Rawdata!EC42))</f>
        <v>8.0399999999999991</v>
      </c>
      <c r="EG42">
        <f>IF(ISNUMBER(SEARCH("&lt;",Rawdata!ED42)),Rawdata!$C42/2,IF(ISBLANK(Rawdata!ED42),"",Rawdata!ED42))</f>
        <v>3.59</v>
      </c>
      <c r="EH42">
        <f>IF(ISNUMBER(SEARCH("&lt;",Rawdata!EE42)),Rawdata!$C42/2,IF(ISBLANK(Rawdata!EE42),"",Rawdata!EE42))</f>
        <v>4.7699999999999996</v>
      </c>
      <c r="EI42">
        <f>IF(ISNUMBER(SEARCH("&lt;",Rawdata!EF42)),Rawdata!$C42/2,IF(ISBLANK(Rawdata!EF42),"",Rawdata!EF42))</f>
        <v>8.1</v>
      </c>
      <c r="EJ42">
        <f>IF(ISNUMBER(SEARCH("&lt;",Rawdata!EG42)),Rawdata!$C42/2,IF(ISBLANK(Rawdata!EG42),"",Rawdata!EG42))</f>
        <v>3.2</v>
      </c>
      <c r="EK42">
        <f>IF(ISNUMBER(SEARCH("&lt;",Rawdata!EH42)),Rawdata!$C42/2,IF(ISBLANK(Rawdata!EH42),"",Rawdata!EH42))</f>
        <v>8.1999999999999993</v>
      </c>
      <c r="EL42">
        <f>IF(ISNUMBER(SEARCH("&lt;",Rawdata!EI42)),Rawdata!$C42/2,IF(ISBLANK(Rawdata!EI42),"",Rawdata!EI42))</f>
        <v>3.1</v>
      </c>
      <c r="EM42">
        <f>IF(ISNUMBER(SEARCH("&lt;",Rawdata!EJ42)),Rawdata!$C42/2,IF(ISBLANK(Rawdata!EJ42),"",Rawdata!EJ42))</f>
        <v>3.1</v>
      </c>
      <c r="EN42">
        <f>IF(ISNUMBER(SEARCH("&lt;",Rawdata!EK42)),Rawdata!$C42/2,IF(ISBLANK(Rawdata!EK42),"",Rawdata!EK42))</f>
        <v>8.1</v>
      </c>
      <c r="EO42">
        <f>IF(ISNUMBER(SEARCH("&lt;",Rawdata!EL42)),Rawdata!$C42/2,IF(ISBLANK(Rawdata!EL42),"",Rawdata!EL42))</f>
        <v>5.9</v>
      </c>
      <c r="EP42">
        <f>IF(ISNUMBER(SEARCH("&lt;",Rawdata!EM42)),Rawdata!$C42/2,IF(ISBLANK(Rawdata!EM42),"",Rawdata!EM42))</f>
        <v>8.1999999999999993</v>
      </c>
      <c r="EQ42">
        <f>IF(ISNUMBER(SEARCH("&lt;",Rawdata!EN42)),Rawdata!$C42/2,IF(ISBLANK(Rawdata!EN42),"",Rawdata!EN42))</f>
        <v>5.8</v>
      </c>
      <c r="ER42">
        <f>IF(ISNUMBER(SEARCH("&lt;",Rawdata!EO42)),Rawdata!$C42/2,IF(ISBLANK(Rawdata!EO42),"",Rawdata!EO42))</f>
        <v>8.1999999999999993</v>
      </c>
      <c r="ES42">
        <f>IF(ISNUMBER(SEARCH("&lt;",Rawdata!EP42)),Rawdata!$C42/2,IF(ISBLANK(Rawdata!EP42),"",Rawdata!EP42))</f>
        <v>3.2</v>
      </c>
      <c r="ET42">
        <f>IF(ISNUMBER(SEARCH("&lt;",Rawdata!EQ42)),Rawdata!$C42/2,IF(ISBLANK(Rawdata!EQ42),"",Rawdata!EQ42))</f>
        <v>5.9</v>
      </c>
      <c r="EU42">
        <f>IF(ISNUMBER(SEARCH("&lt;",Rawdata!ER42)),Rawdata!$C42/2,IF(ISBLANK(Rawdata!ER42),"",Rawdata!ER42))</f>
        <v>8.11</v>
      </c>
      <c r="EV42">
        <f>IF(ISNUMBER(SEARCH("&lt;",Rawdata!ES42)),Rawdata!$C42/2,IF(ISBLANK(Rawdata!ES42),"",Rawdata!ES42))</f>
        <v>6.51</v>
      </c>
      <c r="EW42">
        <f>IF(ISNUMBER(SEARCH("&lt;",Rawdata!ET42)),Rawdata!$C42/2,IF(ISBLANK(Rawdata!ET42),"",Rawdata!ET42))</f>
        <v>8.1</v>
      </c>
      <c r="EX42">
        <f>IF(ISNUMBER(SEARCH("&lt;",Rawdata!EU42)),Rawdata!$C42/2,IF(ISBLANK(Rawdata!EU42),"",Rawdata!EU42))</f>
        <v>3.1</v>
      </c>
      <c r="EY42">
        <f>IF(ISNUMBER(SEARCH("&lt;",Rawdata!EV42)),Rawdata!$C42/2,IF(ISBLANK(Rawdata!EV42),"",Rawdata!EV42))</f>
        <v>8.1</v>
      </c>
      <c r="EZ42">
        <f>IF(ISNUMBER(SEARCH("&lt;",Rawdata!EW42)),Rawdata!$C42/2,IF(ISBLANK(Rawdata!EW42),"",Rawdata!EW42))</f>
        <v>3</v>
      </c>
      <c r="FA42">
        <f>IF(ISNUMBER(SEARCH("&lt;",Rawdata!EX42)),Rawdata!$C42/2,IF(ISBLANK(Rawdata!EX42),"",Rawdata!EX42))</f>
        <v>3.1</v>
      </c>
      <c r="FB42">
        <f>IF(ISNUMBER(SEARCH("&lt;",Rawdata!EY42)),Rawdata!$C42/2,IF(ISBLANK(Rawdata!EY42),"",Rawdata!EY42))</f>
        <v>7.34</v>
      </c>
      <c r="FC42">
        <f>IF(ISNUMBER(SEARCH("&lt;",Rawdata!EZ42)),Rawdata!$C42/2,IF(ISBLANK(Rawdata!EZ42),"",Rawdata!EZ42))</f>
        <v>2.77</v>
      </c>
      <c r="FD42">
        <f>IF(ISNUMBER(SEARCH("&lt;",Rawdata!FA42)),Rawdata!$C42/2,IF(ISBLANK(Rawdata!FA42),"",Rawdata!FA42))</f>
        <v>8.11</v>
      </c>
      <c r="FE42">
        <f>IF(ISNUMBER(SEARCH("&lt;",Rawdata!FB42)),Rawdata!$C42/2,IF(ISBLANK(Rawdata!FB42),"",Rawdata!FB42))</f>
        <v>2.76</v>
      </c>
      <c r="FF42">
        <f>IF(ISNUMBER(SEARCH("&lt;",Rawdata!FC42)),Rawdata!$C42/2,IF(ISBLANK(Rawdata!FC42),"",Rawdata!FC42))</f>
        <v>2.97</v>
      </c>
      <c r="FG42">
        <f>IF(ISNUMBER(SEARCH("&lt;",Rawdata!FD42)),Rawdata!$C42/2,IF(ISBLANK(Rawdata!FD42),"",Rawdata!FD42))</f>
        <v>8.1</v>
      </c>
      <c r="FH42">
        <f>IF(ISNUMBER(SEARCH("&lt;",Rawdata!FE42)),Rawdata!$C42/2,IF(ISBLANK(Rawdata!FE42),"",Rawdata!FE42))</f>
        <v>3.2</v>
      </c>
      <c r="FI42">
        <f>IF(ISNUMBER(SEARCH("&lt;",Rawdata!FF42)),Rawdata!$C42/2,IF(ISBLANK(Rawdata!FF42),"",Rawdata!FF42))</f>
        <v>8.3000000000000007</v>
      </c>
      <c r="FJ42">
        <f>IF(ISNUMBER(SEARCH("&lt;",Rawdata!FG42)),Rawdata!$C42/2,IF(ISBLANK(Rawdata!FG42),"",Rawdata!FG42))</f>
        <v>3.3</v>
      </c>
      <c r="FK42">
        <f>IF(ISNUMBER(SEARCH("&lt;",Rawdata!FH42)),Rawdata!$C42/2,IF(ISBLANK(Rawdata!FH42),"",Rawdata!FH42))</f>
        <v>3.2</v>
      </c>
      <c r="FL42">
        <f>IF(ISNUMBER(SEARCH("&lt;",Rawdata!FI42)),Rawdata!$C42/2,IF(ISBLANK(Rawdata!FI42),"",Rawdata!FI42))</f>
        <v>8</v>
      </c>
      <c r="FM42">
        <f>IF(ISNUMBER(SEARCH("&lt;",Rawdata!FJ42)),Rawdata!$C42/2,IF(ISBLANK(Rawdata!FJ42),"",Rawdata!FJ42))</f>
        <v>2.8</v>
      </c>
      <c r="FN42">
        <f>IF(ISNUMBER(SEARCH("&lt;",Rawdata!FK42)),Rawdata!$C42/2,IF(ISBLANK(Rawdata!FK42),"",Rawdata!FK42))</f>
        <v>8.1</v>
      </c>
      <c r="FO42">
        <f>IF(ISNUMBER(SEARCH("&lt;",Rawdata!FL42)),Rawdata!$C42/2,IF(ISBLANK(Rawdata!FL42),"",Rawdata!FL42))</f>
        <v>2.7</v>
      </c>
      <c r="FP42">
        <f>IF(ISNUMBER(SEARCH("&lt;",Rawdata!FM42)),Rawdata!$C42/2,IF(ISBLANK(Rawdata!FM42),"",Rawdata!FM42))</f>
        <v>2.8</v>
      </c>
      <c r="FQ42">
        <f>IF(ISNUMBER(SEARCH("&lt;",Rawdata!FN42)),Rawdata!$C42/2,IF(ISBLANK(Rawdata!FN42),"",Rawdata!FN42))</f>
        <v>7.81</v>
      </c>
      <c r="FR42">
        <f>IF(ISNUMBER(SEARCH("&lt;",Rawdata!FO42)),Rawdata!$C42/2,IF(ISBLANK(Rawdata!FO42),"",Rawdata!FO42))</f>
        <v>3.58</v>
      </c>
      <c r="FS42">
        <f>IF(ISNUMBER(SEARCH("&lt;",Rawdata!FP42)),Rawdata!$C42/2,IF(ISBLANK(Rawdata!FP42),"",Rawdata!FP42))</f>
        <v>8.1</v>
      </c>
      <c r="FT42">
        <f>IF(ISNUMBER(SEARCH("&lt;",Rawdata!FQ42)),Rawdata!$C42/2,IF(ISBLANK(Rawdata!FQ42),"",Rawdata!FQ42))</f>
        <v>3.26</v>
      </c>
      <c r="FU42">
        <f>IF(ISNUMBER(SEARCH("&lt;",Rawdata!FR42)),Rawdata!$C42/2,IF(ISBLANK(Rawdata!FR42),"",Rawdata!FR42))</f>
        <v>3.64</v>
      </c>
      <c r="FV42">
        <f>IF(ISNUMBER(SEARCH("&lt;",Rawdata!FS42)),Rawdata!$C42/2,IF(ISBLANK(Rawdata!FS42),"",Rawdata!FS42))</f>
        <v>8.18</v>
      </c>
      <c r="FW42">
        <f>IF(ISNUMBER(SEARCH("&lt;",Rawdata!FT42)),Rawdata!$C42/2,IF(ISBLANK(Rawdata!FT42),"",Rawdata!FT42))</f>
        <v>2.82</v>
      </c>
      <c r="FX42">
        <f>IF(ISNUMBER(SEARCH("&lt;",Rawdata!FU42)),Rawdata!$C42/2,IF(ISBLANK(Rawdata!FU42),"",Rawdata!FU42))</f>
        <v>8.18</v>
      </c>
      <c r="FY42">
        <f>IF(ISNUMBER(SEARCH("&lt;",Rawdata!FV42)),Rawdata!$C42/2,IF(ISBLANK(Rawdata!FV42),"",Rawdata!FV42))</f>
        <v>2.89</v>
      </c>
      <c r="FZ42">
        <f>IF(ISNUMBER(SEARCH("&lt;",Rawdata!FW42)),Rawdata!$C42/2,IF(ISBLANK(Rawdata!FW42),"",Rawdata!FW42))</f>
        <v>2.73</v>
      </c>
      <c r="GA42">
        <f>IF(ISNUMBER(SEARCH("&lt;",Rawdata!FX42)),Rawdata!$C42/2,IF(ISBLANK(Rawdata!FX42),"",Rawdata!FX42))</f>
        <v>8.1300000000000008</v>
      </c>
      <c r="GB42">
        <f>IF(ISNUMBER(SEARCH("&lt;",Rawdata!FY42)),Rawdata!$C42/2,IF(ISBLANK(Rawdata!FY42),"",Rawdata!FY42))</f>
        <v>3.38</v>
      </c>
      <c r="GC42">
        <f>IF(ISNUMBER(SEARCH("&lt;",Rawdata!FZ42)),Rawdata!$C42/2,IF(ISBLANK(Rawdata!FZ42),"",Rawdata!FZ42))</f>
        <v>8.1</v>
      </c>
      <c r="GD42">
        <f>IF(ISNUMBER(SEARCH("&lt;",Rawdata!GA42)),Rawdata!$C42/2,IF(ISBLANK(Rawdata!GA42),"",Rawdata!GA42))</f>
        <v>3.56</v>
      </c>
      <c r="GE42">
        <f>IF(ISNUMBER(SEARCH("&lt;",Rawdata!GB42)),Rawdata!$C42/2,IF(ISBLANK(Rawdata!GB42),"",Rawdata!GB42))</f>
        <v>3.32</v>
      </c>
      <c r="GF42">
        <f>IF(ISNUMBER(SEARCH("&lt;",Rawdata!GC42)),Rawdata!$C42/2,IF(ISBLANK(Rawdata!GC42),"",Rawdata!GC42))</f>
        <v>7.7</v>
      </c>
      <c r="GG42">
        <f>IF(ISNUMBER(SEARCH("&lt;",Rawdata!GD42)),Rawdata!$C42/2,IF(ISBLANK(Rawdata!GD42),"",Rawdata!GD42))</f>
        <v>3.4</v>
      </c>
      <c r="GH42">
        <f>IF(ISNUMBER(SEARCH("&lt;",Rawdata!GE42)),Rawdata!$C42/2,IF(ISBLANK(Rawdata!GE42),"",Rawdata!GE42))</f>
        <v>7.9</v>
      </c>
      <c r="GI42">
        <f>IF(ISNUMBER(SEARCH("&lt;",Rawdata!GF42)),Rawdata!$C42/2,IF(ISBLANK(Rawdata!GF42),"",Rawdata!GF42))</f>
        <v>3.3</v>
      </c>
      <c r="GJ42">
        <f>IF(ISNUMBER(SEARCH("&lt;",Rawdata!GG42)),Rawdata!$C42/2,IF(ISBLANK(Rawdata!GG42),"",Rawdata!GG42))</f>
        <v>3.5</v>
      </c>
      <c r="GK42">
        <f>IF(ISNUMBER(SEARCH("&lt;",Rawdata!GH42)),Rawdata!$C42/2,IF(ISBLANK(Rawdata!GH42),"",Rawdata!GH42))</f>
        <v>8.1999999999999993</v>
      </c>
      <c r="GL42">
        <f>IF(ISNUMBER(SEARCH("&lt;",Rawdata!GI42)),Rawdata!$C42/2,IF(ISBLANK(Rawdata!GI42),"",Rawdata!GI42))</f>
        <v>0.5</v>
      </c>
      <c r="GM42">
        <f>IF(ISNUMBER(SEARCH("&lt;",Rawdata!GJ42)),Rawdata!$C42/2,IF(ISBLANK(Rawdata!GJ42),"",Rawdata!GJ42))</f>
        <v>8</v>
      </c>
      <c r="GN42">
        <f>IF(ISNUMBER(SEARCH("&lt;",Rawdata!GK42)),Rawdata!$C42/2,IF(ISBLANK(Rawdata!GK42),"",Rawdata!GK42))</f>
        <v>0.5</v>
      </c>
      <c r="GO42">
        <f>IF(ISNUMBER(SEARCH("&lt;",Rawdata!GL42)),Rawdata!$C42/2,IF(ISBLANK(Rawdata!GL42),"",Rawdata!GL42))</f>
        <v>0.5</v>
      </c>
      <c r="GP42">
        <f>IF(ISNUMBER(SEARCH("&lt;",Rawdata!GM42)),Rawdata!$C42/2,IF(ISBLANK(Rawdata!GM42),"",Rawdata!GM42))</f>
        <v>8.1</v>
      </c>
      <c r="GQ42">
        <f>IF(ISNUMBER(SEARCH("&lt;",Rawdata!GN42)),Rawdata!$C42/2,IF(ISBLANK(Rawdata!GN42),"",Rawdata!GN42))</f>
        <v>2.9</v>
      </c>
      <c r="GR42">
        <f>IF(ISNUMBER(SEARCH("&lt;",Rawdata!GO42)),Rawdata!$C42/2,IF(ISBLANK(Rawdata!GO42),"",Rawdata!GO42))</f>
        <v>8.1999999999999993</v>
      </c>
      <c r="GS42">
        <f>IF(ISNUMBER(SEARCH("&lt;",Rawdata!GP42)),Rawdata!$C42/2,IF(ISBLANK(Rawdata!GP42),"",Rawdata!GP42))</f>
        <v>2.6</v>
      </c>
      <c r="GT42">
        <f>IF(ISNUMBER(SEARCH("&lt;",Rawdata!GQ42)),Rawdata!$C42/2,IF(ISBLANK(Rawdata!GQ42),"",Rawdata!GQ42))</f>
        <v>2.8</v>
      </c>
      <c r="GU42">
        <f>IF(ISNUMBER(SEARCH("&lt;",Rawdata!GR42)),Rawdata!$C42/2,IF(ISBLANK(Rawdata!GR42),"",Rawdata!GR42))</f>
        <v>8.1</v>
      </c>
      <c r="GV42">
        <f>IF(ISNUMBER(SEARCH("&lt;",Rawdata!GS42)),Rawdata!$C42/2,IF(ISBLANK(Rawdata!GS42),"",Rawdata!GS42))</f>
        <v>3.3</v>
      </c>
      <c r="GW42">
        <f>IF(ISNUMBER(SEARCH("&lt;",Rawdata!GT42)),Rawdata!$C42/2,IF(ISBLANK(Rawdata!GT42),"",Rawdata!GT42))</f>
        <v>8.1</v>
      </c>
      <c r="GX42">
        <f>IF(ISNUMBER(SEARCH("&lt;",Rawdata!GU42)),Rawdata!$C42/2,IF(ISBLANK(Rawdata!GU42),"",Rawdata!GU42))</f>
        <v>3.1</v>
      </c>
      <c r="GY42">
        <f>IF(ISNUMBER(SEARCH("&lt;",Rawdata!GV42)),Rawdata!$C42/2,IF(ISBLANK(Rawdata!GV42),"",Rawdata!GV42))</f>
        <v>3</v>
      </c>
      <c r="GZ42">
        <f>IF(ISNUMBER(SEARCH("&lt;",Rawdata!GW42)),Rawdata!$C42/2,IF(ISBLANK(Rawdata!GW42),"",Rawdata!GW42))</f>
        <v>6.9</v>
      </c>
      <c r="HA42">
        <f>IF(ISNUMBER(SEARCH("&lt;",Rawdata!GX42)),Rawdata!$C42/2,IF(ISBLANK(Rawdata!GX42),"",Rawdata!GX42))</f>
        <v>2.6</v>
      </c>
      <c r="HB42">
        <f>IF(ISNUMBER(SEARCH("&lt;",Rawdata!GY42)),Rawdata!$C42/2,IF(ISBLANK(Rawdata!GY42),"",Rawdata!GY42))</f>
        <v>8</v>
      </c>
      <c r="HC42">
        <f>IF(ISNUMBER(SEARCH("&lt;",Rawdata!GZ42)),Rawdata!$C42/2,IF(ISBLANK(Rawdata!GZ42),"",Rawdata!GZ42))</f>
        <v>2.7</v>
      </c>
      <c r="HD42">
        <f>IF(ISNUMBER(SEARCH("&lt;",Rawdata!HA42)),Rawdata!$C42/2,IF(ISBLANK(Rawdata!HA42),"",Rawdata!HA42))</f>
        <v>3</v>
      </c>
      <c r="HE42">
        <f>IF(ISNUMBER(SEARCH("&lt;",Rawdata!HB42)),Rawdata!$C42/2,IF(ISBLANK(Rawdata!HB42),"",Rawdata!HB42))</f>
        <v>7.7</v>
      </c>
      <c r="HF42">
        <f>IF(ISNUMBER(SEARCH("&lt;",Rawdata!HC42)),Rawdata!$C42/2,IF(ISBLANK(Rawdata!HC42),"",Rawdata!HC42))</f>
        <v>3.7</v>
      </c>
      <c r="HG42">
        <f>IF(ISNUMBER(SEARCH("&lt;",Rawdata!HD42)),Rawdata!$C42/2,IF(ISBLANK(Rawdata!HD42),"",Rawdata!HD42))</f>
        <v>8</v>
      </c>
      <c r="HH42">
        <f>IF(ISNUMBER(SEARCH("&lt;",Rawdata!HE42)),Rawdata!$C42/2,IF(ISBLANK(Rawdata!HE42),"",Rawdata!HE42))</f>
        <v>2.8</v>
      </c>
      <c r="HI42">
        <f>IF(ISNUMBER(SEARCH("&lt;",Rawdata!HF42)),Rawdata!$C42/2,IF(ISBLANK(Rawdata!HF42),"",Rawdata!HF42))</f>
        <v>3</v>
      </c>
      <c r="HJ42">
        <f>IF(ISNUMBER(SEARCH("&lt;",Rawdata!HG42)),Rawdata!$C42/2,IF(ISBLANK(Rawdata!HG42),"",Rawdata!HG42))</f>
        <v>7.9</v>
      </c>
      <c r="HK42">
        <f>IF(ISNUMBER(SEARCH("&lt;",Rawdata!HH42)),Rawdata!$C42/2,IF(ISBLANK(Rawdata!HH42),"",Rawdata!HH42))</f>
        <v>3.3</v>
      </c>
      <c r="HL42">
        <f>IF(ISNUMBER(SEARCH("&lt;",Rawdata!HI42)),Rawdata!$C42/2,IF(ISBLANK(Rawdata!HI42),"",Rawdata!HI42))</f>
        <v>7.9</v>
      </c>
      <c r="HM42">
        <f>IF(ISNUMBER(SEARCH("&lt;",Rawdata!HJ42)),Rawdata!$C42/2,IF(ISBLANK(Rawdata!HJ42),"",Rawdata!HJ42))</f>
        <v>3</v>
      </c>
      <c r="HN42">
        <f>IF(ISNUMBER(SEARCH("&lt;",Rawdata!HK42)),Rawdata!$C42/2,IF(ISBLANK(Rawdata!HK42),"",Rawdata!HK42))</f>
        <v>3.3</v>
      </c>
      <c r="HO42">
        <f>IF(ISNUMBER(SEARCH("&lt;",Rawdata!HL42)),Rawdata!$C42/2,IF(ISBLANK(Rawdata!HL42),"",Rawdata!HL42))</f>
        <v>8.1</v>
      </c>
      <c r="HP42">
        <f>IF(ISNUMBER(SEARCH("&lt;",Rawdata!HM42)),Rawdata!$C42/2,IF(ISBLANK(Rawdata!HM42),"",Rawdata!HM42))</f>
        <v>4.9000000000000004</v>
      </c>
      <c r="HQ42">
        <f>IF(ISNUMBER(SEARCH("&lt;",Rawdata!HN42)),Rawdata!$C42/2,IF(ISBLANK(Rawdata!HN42),"",Rawdata!HN42))</f>
        <v>8.1</v>
      </c>
      <c r="HR42">
        <f>IF(ISNUMBER(SEARCH("&lt;",Rawdata!HO42)),Rawdata!$C42/2,IF(ISBLANK(Rawdata!HO42),"",Rawdata!HO42))</f>
        <v>2.9</v>
      </c>
      <c r="HS42">
        <f>IF(ISNUMBER(SEARCH("&lt;",Rawdata!HP42)),Rawdata!$C42/2,IF(ISBLANK(Rawdata!HP42),"",Rawdata!HP42))</f>
        <v>2.8</v>
      </c>
      <c r="HT42">
        <f>IF(ISNUMBER(SEARCH("&lt;",Rawdata!HQ42)),Rawdata!$C42/2,IF(ISBLANK(Rawdata!HQ42),"",Rawdata!HQ42))</f>
        <v>7.9</v>
      </c>
      <c r="HU42">
        <f>IF(ISNUMBER(SEARCH("&lt;",Rawdata!HR42)),Rawdata!$C42/2,IF(ISBLANK(Rawdata!HR42),"",Rawdata!HR42))</f>
        <v>3.2</v>
      </c>
      <c r="HV42">
        <f>IF(ISNUMBER(SEARCH("&lt;",Rawdata!HS42)),Rawdata!$C42/2,IF(ISBLANK(Rawdata!HS42),"",Rawdata!HS42))</f>
        <v>8</v>
      </c>
      <c r="HW42">
        <f>IF(ISNUMBER(SEARCH("&lt;",Rawdata!HT42)),Rawdata!$C42/2,IF(ISBLANK(Rawdata!HT42),"",Rawdata!HT42))</f>
        <v>3.1</v>
      </c>
      <c r="HX42">
        <f>IF(ISNUMBER(SEARCH("&lt;",Rawdata!HU42)),Rawdata!$C42/2,IF(ISBLANK(Rawdata!HU42),"",Rawdata!HU42))</f>
        <v>3.2</v>
      </c>
      <c r="HY42">
        <f>IF(ISNUMBER(SEARCH("&lt;",Rawdata!HV42)),Rawdata!$C42/2,IF(ISBLANK(Rawdata!HV42),"",Rawdata!HV42))</f>
        <v>7.9</v>
      </c>
      <c r="HZ42">
        <f>IF(ISNUMBER(SEARCH("&lt;",Rawdata!HW42)),Rawdata!$C42/2,IF(ISBLANK(Rawdata!HW42),"",Rawdata!HW42))</f>
        <v>3.5</v>
      </c>
      <c r="IA42">
        <f>IF(ISNUMBER(SEARCH("&lt;",Rawdata!HX42)),Rawdata!$C42/2,IF(ISBLANK(Rawdata!HX42),"",Rawdata!HX42))</f>
        <v>7.9</v>
      </c>
      <c r="IB42">
        <f>IF(ISNUMBER(SEARCH("&lt;",Rawdata!HY42)),Rawdata!$C42/2,IF(ISBLANK(Rawdata!HY42),"",Rawdata!HY42))</f>
        <v>3.2</v>
      </c>
      <c r="IC42">
        <f>IF(ISNUMBER(SEARCH("&lt;",Rawdata!HZ42)),Rawdata!$C42/2,IF(ISBLANK(Rawdata!HZ42),"",Rawdata!HZ42))</f>
        <v>3.4</v>
      </c>
      <c r="ID42">
        <f>IF(ISNUMBER(SEARCH("&lt;",Rawdata!IA42)),Rawdata!$C42/2,IF(ISBLANK(Rawdata!IA42),"",Rawdata!IA42))</f>
        <v>7.97</v>
      </c>
      <c r="IE42">
        <f>IF(ISNUMBER(SEARCH("&lt;",Rawdata!IB42)),Rawdata!$C42/2,IF(ISBLANK(Rawdata!IB42),"",Rawdata!IB42))</f>
        <v>3</v>
      </c>
      <c r="IF42">
        <f>IF(ISNUMBER(SEARCH("&lt;",Rawdata!IC42)),Rawdata!$C42/2,IF(ISBLANK(Rawdata!IC42),"",Rawdata!IC42))</f>
        <v>8.2200000000000006</v>
      </c>
      <c r="IG42">
        <f>IF(ISNUMBER(SEARCH("&lt;",Rawdata!ID42)),Rawdata!$C42/2,IF(ISBLANK(Rawdata!ID42),"",Rawdata!ID42))</f>
        <v>2.91</v>
      </c>
      <c r="IH42">
        <f>IF(ISNUMBER(SEARCH("&lt;",Rawdata!IE42)),Rawdata!$C42/2,IF(ISBLANK(Rawdata!IE42),"",Rawdata!IE42))</f>
        <v>3.03</v>
      </c>
      <c r="II42">
        <f>IF(ISNUMBER(SEARCH("&lt;",Rawdata!IF42)),Rawdata!$C42/2,IF(ISBLANK(Rawdata!IF42),"",Rawdata!IF42))</f>
        <v>8</v>
      </c>
      <c r="IJ42">
        <f>IF(ISNUMBER(SEARCH("&lt;",Rawdata!IG42)),Rawdata!$C42/2,IF(ISBLANK(Rawdata!IG42),"",Rawdata!IG42))</f>
        <v>3.5</v>
      </c>
      <c r="IK42">
        <f>IF(ISNUMBER(SEARCH("&lt;",Rawdata!IH42)),Rawdata!$C42/2,IF(ISBLANK(Rawdata!IH42),"",Rawdata!IH42))</f>
        <v>8.3000000000000007</v>
      </c>
      <c r="IL42">
        <f>IF(ISNUMBER(SEARCH("&lt;",Rawdata!II42)),Rawdata!$C42/2,IF(ISBLANK(Rawdata!II42),"",Rawdata!II42))</f>
        <v>3.2</v>
      </c>
      <c r="IM42">
        <f>IF(ISNUMBER(SEARCH("&lt;",Rawdata!IJ42)),Rawdata!$C42/2,IF(ISBLANK(Rawdata!IJ42),"",Rawdata!IJ42))</f>
        <v>3.2</v>
      </c>
      <c r="IN42">
        <f>IF(ISNUMBER(SEARCH("&lt;",Rawdata!IK42)),Rawdata!$C42/2,IF(ISBLANK(Rawdata!IK42),"",Rawdata!IK42))</f>
        <v>8</v>
      </c>
      <c r="IO42">
        <f>IF(ISNUMBER(SEARCH("&lt;",Rawdata!IL42)),Rawdata!$C42/2,IF(ISBLANK(Rawdata!IL42),"",Rawdata!IL42))</f>
        <v>3.1</v>
      </c>
      <c r="IP42">
        <f>IF(ISNUMBER(SEARCH("&lt;",Rawdata!IM42)),Rawdata!$C42/2,IF(ISBLANK(Rawdata!IM42),"",Rawdata!IM42))</f>
        <v>8.1</v>
      </c>
      <c r="IQ42">
        <f>IF(ISNUMBER(SEARCH("&lt;",Rawdata!IN42)),Rawdata!$C42/2,IF(ISBLANK(Rawdata!IN42),"",Rawdata!IN42))</f>
        <v>2.9</v>
      </c>
      <c r="IR42">
        <f>IF(ISNUMBER(SEARCH("&lt;",Rawdata!IO42)),Rawdata!$C42/2,IF(ISBLANK(Rawdata!IO42),"",Rawdata!IO42))</f>
        <v>3</v>
      </c>
      <c r="IS42">
        <f>IF(ISNUMBER(SEARCH("&lt;",Rawdata!IP42)),Rawdata!$C42/2,IF(ISBLANK(Rawdata!IP42),"",Rawdata!IP42))</f>
        <v>8</v>
      </c>
      <c r="IT42">
        <f>IF(ISNUMBER(SEARCH("&lt;",Rawdata!IQ42)),Rawdata!$C42/2,IF(ISBLANK(Rawdata!IQ42),"",Rawdata!IQ42))</f>
        <v>3.2</v>
      </c>
      <c r="IU42">
        <f>IF(ISNUMBER(SEARCH("&lt;",Rawdata!IR42)),Rawdata!$C42/2,IF(ISBLANK(Rawdata!IR42),"",Rawdata!IR42))</f>
        <v>8.1</v>
      </c>
      <c r="IV42">
        <f>IF(ISNUMBER(SEARCH("&lt;",Rawdata!IS42)),Rawdata!$C42/2,IF(ISBLANK(Rawdata!IS42),"",Rawdata!IS42))</f>
        <v>3.1</v>
      </c>
      <c r="IW42">
        <f>IF(ISNUMBER(SEARCH("&lt;",Rawdata!IT42)),Rawdata!$C42/2,IF(ISBLANK(Rawdata!IT42),"",Rawdata!IT42))</f>
        <v>3.2</v>
      </c>
      <c r="IX42">
        <f>IF(ISNUMBER(SEARCH("&lt;",Rawdata!IU42)),Rawdata!$C42/2,IF(ISBLANK(Rawdata!IU42),"",Rawdata!IU42))</f>
        <v>7.3</v>
      </c>
      <c r="IY42">
        <f>IF(ISNUMBER(SEARCH("&lt;",Rawdata!IV42)),Rawdata!$C42/2,IF(ISBLANK(Rawdata!IV42),"",Rawdata!IV42))</f>
        <v>3.1</v>
      </c>
      <c r="IZ42">
        <f>IF(ISNUMBER(SEARCH("&lt;",Rawdata!IW42)),Rawdata!$C42/2,IF(ISBLANK(Rawdata!IW42),"",Rawdata!IW42))</f>
        <v>7.9</v>
      </c>
      <c r="JA42">
        <f>IF(ISNUMBER(SEARCH("&lt;",Rawdata!IX42)),Rawdata!$C42/2,IF(ISBLANK(Rawdata!IX42),"",Rawdata!IX42))</f>
        <v>6.8</v>
      </c>
      <c r="JB42">
        <f>IF(ISNUMBER(SEARCH("&lt;",Rawdata!IY42)),Rawdata!$C42/2,IF(ISBLANK(Rawdata!IY42),"",Rawdata!IY42))</f>
        <v>8</v>
      </c>
      <c r="JC42">
        <f>IF(ISNUMBER(SEARCH("&lt;",Rawdata!IZ42)),Rawdata!$C42/2,IF(ISBLANK(Rawdata!IZ42),"",Rawdata!IZ42))</f>
        <v>3.1</v>
      </c>
      <c r="JD42">
        <f>IF(ISNUMBER(SEARCH("&lt;",Rawdata!JA42)),Rawdata!$C42/2,IF(ISBLANK(Rawdata!JA42),"",Rawdata!JA42))</f>
        <v>3.7</v>
      </c>
      <c r="JE42">
        <f>IF(ISNUMBER(SEARCH("&lt;",Rawdata!JB42)),Rawdata!$C42/2,IF(ISBLANK(Rawdata!JB42),"",Rawdata!JB42))</f>
        <v>8.1999999999999993</v>
      </c>
      <c r="JF42">
        <f>IF(ISNUMBER(SEARCH("&lt;",Rawdata!JC42)),Rawdata!$C42/2,IF(ISBLANK(Rawdata!JC42),"",Rawdata!JC42))</f>
        <v>3</v>
      </c>
      <c r="JG42">
        <f>IF(ISNUMBER(SEARCH("&lt;",Rawdata!JD42)),Rawdata!$C42/2,IF(ISBLANK(Rawdata!JD42),"",Rawdata!JD42))</f>
        <v>8.1999999999999993</v>
      </c>
      <c r="JH42">
        <f>IF(ISNUMBER(SEARCH("&lt;",Rawdata!JE42)),Rawdata!$C42/2,IF(ISBLANK(Rawdata!JE42),"",Rawdata!JE42))</f>
        <v>2.7</v>
      </c>
      <c r="JI42">
        <f>IF(ISNUMBER(SEARCH("&lt;",Rawdata!JF42)),Rawdata!$C42/2,IF(ISBLANK(Rawdata!JF42),"",Rawdata!JF42))</f>
        <v>2.6</v>
      </c>
    </row>
    <row r="43" spans="1:269" x14ac:dyDescent="0.25">
      <c r="A43" s="1" t="s">
        <v>164</v>
      </c>
      <c r="B43" s="798">
        <f t="shared" si="0"/>
        <v>5.0000000000000001E-3</v>
      </c>
      <c r="C43" s="799">
        <f t="shared" si="10"/>
        <v>-6.339999999999999</v>
      </c>
      <c r="D43" s="798">
        <f t="shared" si="1"/>
        <v>0.51500000000000001</v>
      </c>
      <c r="E43" s="798">
        <f t="shared" si="2"/>
        <v>0.92</v>
      </c>
      <c r="F43" s="798">
        <f t="shared" si="3"/>
        <v>2.8</v>
      </c>
      <c r="G43" s="798">
        <f t="shared" si="11"/>
        <v>6.2274999999999991</v>
      </c>
      <c r="H43" s="164">
        <f t="shared" si="4"/>
        <v>52</v>
      </c>
      <c r="I43" s="798" cm="1">
        <f t="array" ref="I43">_xlfn.QUARTILE.INC(IF($Y$4:$XFD$4="Harbour mode: Intake seawater ",$Y43:$XFD43),1)</f>
        <v>0.435</v>
      </c>
      <c r="J43" s="798" cm="1">
        <f t="array" ref="J43">_xlfn.QUARTILE.INC(IF($Y$4:$XFD$4="Harbour mode: Intake seawater ",$Y43:$XFD43),3)</f>
        <v>4.5750000000000002</v>
      </c>
      <c r="K43" s="164">
        <f t="shared" si="5"/>
        <v>10.785</v>
      </c>
      <c r="L43" s="800" cm="1">
        <f t="array" ref="L43">_xlfn.QUARTILE.INC(IF($Y$4:$XFD$4="Harbour mode: After AE scrubber, but before cleaning ",$Y43:$XFD43),1)</f>
        <v>0.64749999999999996</v>
      </c>
      <c r="M43" s="800" cm="1">
        <f t="array" ref="M43">_xlfn.QUARTILE.INC(IF($Y$4:$XFD$4="Harbour mode: After AE scrubber, but before cleaning ",$Y43:$XFD43),3)</f>
        <v>4.0625</v>
      </c>
      <c r="N43" s="164">
        <f t="shared" si="6"/>
        <v>9.1850000000000005</v>
      </c>
      <c r="O43" s="800" cm="1">
        <f t="array" ref="O43">_xlfn.QUARTILE.INC(IF($Y$4:XFD$4="Transit, full speed: Intake seawater ",$Y43:$XFD43),1)</f>
        <v>0.15</v>
      </c>
      <c r="P43" s="800" cm="1">
        <f t="array" ref="P43">_xlfn.QUARTILE.INC(IF($Y$4:XFD$4="Transit, full speed: Intake seawater ",$Y43:$XFD43),3)</f>
        <v>1.58</v>
      </c>
      <c r="Q43" s="164">
        <f t="shared" si="7"/>
        <v>3.7250000000000005</v>
      </c>
      <c r="R43" s="800" cm="1">
        <f t="array" ref="R43">_xlfn.QUARTILE.INC(IF($Y$4:$XFD$4="Transit, full speed: After ME scrubber, but before cleaning ",$Y43:$XFD43),1)</f>
        <v>0.7</v>
      </c>
      <c r="S43" s="800" cm="1">
        <f t="array" ref="S43">_xlfn.QUARTILE.INC(IF($Y$4:$XFD$4="Transit, full speed: After ME scrubber, but before cleaning ",$Y43:$XFD43),3)</f>
        <v>2.9</v>
      </c>
      <c r="T43" s="164">
        <f t="shared" si="8"/>
        <v>6.2</v>
      </c>
      <c r="U43" s="800" cm="1">
        <f t="array" ref="U43">_xlfn.QUARTILE.INC(IF($Y$4:$XFD$4="Transit, full speed: After AE scrubber, but before cleaning ",$Y43:$XFD43),1)</f>
        <v>0.49</v>
      </c>
      <c r="V43" s="800" cm="1">
        <f t="array" ref="V43">_xlfn.QUARTILE.INC(IF($Y$4:$XFD$4="Transit, full speed: After AE scrubber, but before cleaning ",$Y43:$XFD43),3)</f>
        <v>1.49</v>
      </c>
      <c r="W43" s="164">
        <f t="shared" si="9"/>
        <v>2.99</v>
      </c>
      <c r="X43" s="953" cm="1">
        <f t="array" ref="X43">SUMPRODUCT(--(_xlfn.ISFORMULA(Y43:XFD43)), --(LEN(Y43:XFD43)=0))</f>
        <v>2</v>
      </c>
      <c r="Y43">
        <f>IF(ISNUMBER(SEARCH("&lt;",Rawdata!V43)),Rawdata!$C43/2,IF(ISBLANK(Rawdata!V43),"",Rawdata!V43))</f>
        <v>0.45</v>
      </c>
      <c r="Z43">
        <f>IF(ISNUMBER(SEARCH("&lt;",Rawdata!W43)),Rawdata!$C43/2,IF(ISBLANK(Rawdata!W43),"",Rawdata!W43))</f>
        <v>1.75</v>
      </c>
      <c r="AA43">
        <f>IF(ISNUMBER(SEARCH("&lt;",Rawdata!X43)),Rawdata!$C43/2,IF(ISBLANK(Rawdata!X43),"",Rawdata!X43))</f>
        <v>0.26</v>
      </c>
      <c r="AB43">
        <f>IF(ISNUMBER(SEARCH("&lt;",Rawdata!Y43)),Rawdata!$C43/2,IF(ISBLANK(Rawdata!Y43),"",Rawdata!Y43))</f>
        <v>2.31</v>
      </c>
      <c r="AC43">
        <f>IF(ISNUMBER(SEARCH("&lt;",Rawdata!Z43)),Rawdata!$C43/2,IF(ISBLANK(Rawdata!Z43),"",Rawdata!Z43))</f>
        <v>1.18</v>
      </c>
      <c r="AD43">
        <f>IF(ISNUMBER(SEARCH("&lt;",Rawdata!AA43)),Rawdata!$C43/2,IF(ISBLANK(Rawdata!AA43),"",Rawdata!AA43))</f>
        <v>4.9000000000000004</v>
      </c>
      <c r="AE43">
        <f>IF(ISNUMBER(SEARCH("&lt;",Rawdata!AB43)),Rawdata!$C43/2,IF(ISBLANK(Rawdata!AB43),"",Rawdata!AB43))</f>
        <v>0.57999999999999996</v>
      </c>
      <c r="AF43">
        <f>IF(ISNUMBER(SEARCH("&lt;",Rawdata!AC43)),Rawdata!$C43/2,IF(ISBLANK(Rawdata!AC43),"",Rawdata!AC43))</f>
        <v>0.31</v>
      </c>
      <c r="AG43">
        <f>IF(ISNUMBER(SEARCH("&lt;",Rawdata!AD43)),Rawdata!$C43/2,IF(ISBLANK(Rawdata!AD43),"",Rawdata!AD43))</f>
        <v>0.54</v>
      </c>
      <c r="AH43">
        <f>IF(ISNUMBER(SEARCH("&lt;",Rawdata!AE43)),Rawdata!$C43/2,IF(ISBLANK(Rawdata!AE43),"",Rawdata!AE43))</f>
        <v>0.54</v>
      </c>
      <c r="AI43">
        <f>IF(ISNUMBER(SEARCH("&lt;",Rawdata!AF43)),Rawdata!$C43/2,IF(ISBLANK(Rawdata!AF43),"",Rawdata!AF43))</f>
        <v>0.19</v>
      </c>
      <c r="AJ43">
        <f>IF(ISNUMBER(SEARCH("&lt;",Rawdata!AG43)),Rawdata!$C43/2,IF(ISBLANK(Rawdata!AG43),"",Rawdata!AG43))</f>
        <v>4.5999999999999996</v>
      </c>
      <c r="AK43">
        <f>IF(ISNUMBER(SEARCH("&lt;",Rawdata!AH43)),Rawdata!$C43/2,IF(ISBLANK(Rawdata!AH43),"",Rawdata!AH43))</f>
        <v>0.12</v>
      </c>
      <c r="AL43">
        <f>IF(ISNUMBER(SEARCH("&lt;",Rawdata!AI43)),Rawdata!$C43/2,IF(ISBLANK(Rawdata!AI43),"",Rawdata!AI43))</f>
        <v>1.8</v>
      </c>
      <c r="AM43">
        <f>IF(ISNUMBER(SEARCH("&lt;",Rawdata!AJ43)),Rawdata!$C43/2,IF(ISBLANK(Rawdata!AJ43),"",Rawdata!AJ43))</f>
        <v>0.25</v>
      </c>
      <c r="AN43">
        <f>IF(ISNUMBER(SEARCH("&lt;",Rawdata!AK43)),Rawdata!$C43/2,IF(ISBLANK(Rawdata!AK43),"",Rawdata!AK43))</f>
        <v>0.04</v>
      </c>
      <c r="AO43" t="str">
        <f>IF(ISNUMBER(SEARCH("&lt;",Rawdata!AL43)),Rawdata!$C43/2,IF(ISBLANK(Rawdata!AL43),"",Rawdata!AL43))</f>
        <v/>
      </c>
      <c r="AP43">
        <f>IF(ISNUMBER(SEARCH("&lt;",Rawdata!AM43)),Rawdata!$C43/2,IF(ISBLANK(Rawdata!AM43),"",Rawdata!AM43))</f>
        <v>0.33</v>
      </c>
      <c r="AQ43">
        <f>IF(ISNUMBER(SEARCH("&lt;",Rawdata!AN43)),Rawdata!$C43/2,IF(ISBLANK(Rawdata!AN43),"",Rawdata!AN43))</f>
        <v>0.34</v>
      </c>
      <c r="AR43">
        <f>IF(ISNUMBER(SEARCH("&lt;",Rawdata!AO43)),Rawdata!$C43/2,IF(ISBLANK(Rawdata!AO43),"",Rawdata!AO43))</f>
        <v>1.1100000000000001</v>
      </c>
      <c r="AS43">
        <f>IF(ISNUMBER(SEARCH("&lt;",Rawdata!AP43)),Rawdata!$C43/2,IF(ISBLANK(Rawdata!AP43),"",Rawdata!AP43))</f>
        <v>0.65</v>
      </c>
      <c r="AT43">
        <f>IF(ISNUMBER(SEARCH("&lt;",Rawdata!AQ43)),Rawdata!$C43/2,IF(ISBLANK(Rawdata!AQ43),"",Rawdata!AQ43))</f>
        <v>1.36</v>
      </c>
      <c r="AU43">
        <f>IF(ISNUMBER(SEARCH("&lt;",Rawdata!AR43)),Rawdata!$C43/2,IF(ISBLANK(Rawdata!AR43),"",Rawdata!AR43))</f>
        <v>1.0900000000000001</v>
      </c>
      <c r="AV43">
        <f>IF(ISNUMBER(SEARCH("&lt;",Rawdata!AS43)),Rawdata!$C43/2,IF(ISBLANK(Rawdata!AS43),"",Rawdata!AS43))</f>
        <v>4.8</v>
      </c>
      <c r="AW43">
        <f>IF(ISNUMBER(SEARCH("&lt;",Rawdata!AT43)),Rawdata!$C43/2,IF(ISBLANK(Rawdata!AT43),"",Rawdata!AT43))</f>
        <v>0.6</v>
      </c>
      <c r="AX43">
        <f>IF(ISNUMBER(SEARCH("&lt;",Rawdata!AU43)),Rawdata!$C43/2,IF(ISBLANK(Rawdata!AU43),"",Rawdata!AU43))</f>
        <v>5.3</v>
      </c>
      <c r="AY43">
        <f>IF(ISNUMBER(SEARCH("&lt;",Rawdata!AV43)),Rawdata!$C43/2,IF(ISBLANK(Rawdata!AV43),"",Rawdata!AV43))</f>
        <v>1</v>
      </c>
      <c r="AZ43">
        <f>IF(ISNUMBER(SEARCH("&lt;",Rawdata!AW43)),Rawdata!$C43/2,IF(ISBLANK(Rawdata!AW43),"",Rawdata!AW43))</f>
        <v>0.61</v>
      </c>
      <c r="BA43">
        <f>IF(ISNUMBER(SEARCH("&lt;",Rawdata!AX43)),Rawdata!$C43/2,IF(ISBLANK(Rawdata!AX43),"",Rawdata!AX43))</f>
        <v>0.78</v>
      </c>
      <c r="BB43">
        <f>IF(ISNUMBER(SEARCH("&lt;",Rawdata!AY43)),Rawdata!$C43/2,IF(ISBLANK(Rawdata!AY43),"",Rawdata!AY43))</f>
        <v>0.65</v>
      </c>
      <c r="BC43">
        <f>IF(ISNUMBER(SEARCH("&lt;",Rawdata!AZ43)),Rawdata!$C43/2,IF(ISBLANK(Rawdata!AZ43),"",Rawdata!AZ43))</f>
        <v>0.14000000000000001</v>
      </c>
      <c r="BD43">
        <f>IF(ISNUMBER(SEARCH("&lt;",Rawdata!BA43)),Rawdata!$C43/2,IF(ISBLANK(Rawdata!BA43),"",Rawdata!BA43))</f>
        <v>0.9</v>
      </c>
      <c r="BE43">
        <f>IF(ISNUMBER(SEARCH("&lt;",Rawdata!BB43)),Rawdata!$C43/2,IF(ISBLANK(Rawdata!BB43),"",Rawdata!BB43))</f>
        <v>1.5</v>
      </c>
      <c r="BF43">
        <f>IF(ISNUMBER(SEARCH("&lt;",Rawdata!BC43)),Rawdata!$C43/2,IF(ISBLANK(Rawdata!BC43),"",Rawdata!BC43))</f>
        <v>0.9</v>
      </c>
      <c r="BG43">
        <f>IF(ISNUMBER(SEARCH("&lt;",Rawdata!BD43)),Rawdata!$C43/2,IF(ISBLANK(Rawdata!BD43),"",Rawdata!BD43))</f>
        <v>0.62</v>
      </c>
      <c r="BH43">
        <f>IF(ISNUMBER(SEARCH("&lt;",Rawdata!BE43)),Rawdata!$C43/2,IF(ISBLANK(Rawdata!BE43),"",Rawdata!BE43))</f>
        <v>0.18</v>
      </c>
      <c r="BI43">
        <f>IF(ISNUMBER(SEARCH("&lt;",Rawdata!BF43)),Rawdata!$C43/2,IF(ISBLANK(Rawdata!BF43),"",Rawdata!BF43))</f>
        <v>1.3</v>
      </c>
      <c r="BJ43">
        <f>IF(ISNUMBER(SEARCH("&lt;",Rawdata!BG43)),Rawdata!$C43/2,IF(ISBLANK(Rawdata!BG43),"",Rawdata!BG43))</f>
        <v>6.6000000000000003E-2</v>
      </c>
      <c r="BK43">
        <f>IF(ISNUMBER(SEARCH("&lt;",Rawdata!BH43)),Rawdata!$C43/2,IF(ISBLANK(Rawdata!BH43),"",Rawdata!BH43))</f>
        <v>0.45</v>
      </c>
      <c r="BL43">
        <f>IF(ISNUMBER(SEARCH("&lt;",Rawdata!BI43)),Rawdata!$C43/2,IF(ISBLANK(Rawdata!BI43),"",Rawdata!BI43))</f>
        <v>1.2</v>
      </c>
      <c r="BM43">
        <f>IF(ISNUMBER(SEARCH("&lt;",Rawdata!BJ43)),Rawdata!$C43/2,IF(ISBLANK(Rawdata!BJ43),"",Rawdata!BJ43))</f>
        <v>0.6</v>
      </c>
      <c r="BN43">
        <f>IF(ISNUMBER(SEARCH("&lt;",Rawdata!BK43)),Rawdata!$C43/2,IF(ISBLANK(Rawdata!BK43),"",Rawdata!BK43))</f>
        <v>0.42</v>
      </c>
      <c r="BO43">
        <f>IF(ISNUMBER(SEARCH("&lt;",Rawdata!BL43)),Rawdata!$C43/2,IF(ISBLANK(Rawdata!BL43),"",Rawdata!BL43))</f>
        <v>3.77</v>
      </c>
      <c r="BP43">
        <f>IF(ISNUMBER(SEARCH("&lt;",Rawdata!BM43)),Rawdata!$C43/2,IF(ISBLANK(Rawdata!BM43),"",Rawdata!BM43))</f>
        <v>3.13</v>
      </c>
      <c r="BQ43">
        <f>IF(ISNUMBER(SEARCH("&lt;",Rawdata!BN43)),Rawdata!$C43/2,IF(ISBLANK(Rawdata!BN43),"",Rawdata!BN43))</f>
        <v>0.26</v>
      </c>
      <c r="BR43">
        <f>IF(ISNUMBER(SEARCH("&lt;",Rawdata!BO43)),Rawdata!$C43/2,IF(ISBLANK(Rawdata!BO43),"",Rawdata!BO43))</f>
        <v>4.09</v>
      </c>
      <c r="BS43">
        <f>IF(ISNUMBER(SEARCH("&lt;",Rawdata!BP43)),Rawdata!$C43/2,IF(ISBLANK(Rawdata!BP43),"",Rawdata!BP43))</f>
        <v>0.71</v>
      </c>
      <c r="BT43">
        <f>IF(ISNUMBER(SEARCH("&lt;",Rawdata!BQ43)),Rawdata!$C43/2,IF(ISBLANK(Rawdata!BQ43),"",Rawdata!BQ43))</f>
        <v>3.07</v>
      </c>
      <c r="BU43">
        <f>IF(ISNUMBER(SEARCH("&lt;",Rawdata!BR43)),Rawdata!$C43/2,IF(ISBLANK(Rawdata!BR43),"",Rawdata!BR43))</f>
        <v>5.8</v>
      </c>
      <c r="BV43">
        <f>IF(ISNUMBER(SEARCH("&lt;",Rawdata!BS43)),Rawdata!$C43/2,IF(ISBLANK(Rawdata!BS43),"",Rawdata!BS43))</f>
        <v>2.19</v>
      </c>
      <c r="BW43">
        <f>IF(ISNUMBER(SEARCH("&lt;",Rawdata!BT43)),Rawdata!$C43/2,IF(ISBLANK(Rawdata!BT43),"",Rawdata!BT43))</f>
        <v>1.65</v>
      </c>
      <c r="BX43">
        <f>IF(ISNUMBER(SEARCH("&lt;",Rawdata!BU43)),Rawdata!$C43/2,IF(ISBLANK(Rawdata!BU43),"",Rawdata!BU43))</f>
        <v>1.0900000000000001</v>
      </c>
      <c r="BY43">
        <f>IF(ISNUMBER(SEARCH("&lt;",Rawdata!BV43)),Rawdata!$C43/2,IF(ISBLANK(Rawdata!BV43),"",Rawdata!BV43))</f>
        <v>37</v>
      </c>
      <c r="BZ43">
        <f>IF(ISNUMBER(SEARCH("&lt;",Rawdata!BW43)),Rawdata!$C43/2,IF(ISBLANK(Rawdata!BW43),"",Rawdata!BW43))</f>
        <v>9.6999999999999993</v>
      </c>
      <c r="CA43">
        <f>IF(ISNUMBER(SEARCH("&lt;",Rawdata!BX43)),Rawdata!$C43/2,IF(ISBLANK(Rawdata!BX43),"",Rawdata!BX43))</f>
        <v>27</v>
      </c>
      <c r="CB43">
        <f>IF(ISNUMBER(SEARCH("&lt;",Rawdata!BY43)),Rawdata!$C43/2,IF(ISBLANK(Rawdata!BY43),"",Rawdata!BY43))</f>
        <v>3.1</v>
      </c>
      <c r="CC43">
        <f>IF(ISNUMBER(SEARCH("&lt;",Rawdata!BZ43)),Rawdata!$C43/2,IF(ISBLANK(Rawdata!BZ43),"",Rawdata!BZ43))</f>
        <v>0.49</v>
      </c>
      <c r="CD43">
        <f>IF(ISNUMBER(SEARCH("&lt;",Rawdata!CA43)),Rawdata!$C43/2,IF(ISBLANK(Rawdata!CA43),"",Rawdata!CA43))</f>
        <v>9.8000000000000004E-2</v>
      </c>
      <c r="CE43">
        <f>IF(ISNUMBER(SEARCH("&lt;",Rawdata!CB43)),Rawdata!$C43/2,IF(ISBLANK(Rawdata!CB43),"",Rawdata!CB43))</f>
        <v>2.1</v>
      </c>
      <c r="CF43">
        <f>IF(ISNUMBER(SEARCH("&lt;",Rawdata!CC43)),Rawdata!$C43/2,IF(ISBLANK(Rawdata!CC43),"",Rawdata!CC43))</f>
        <v>0.12</v>
      </c>
      <c r="CG43">
        <f>IF(ISNUMBER(SEARCH("&lt;",Rawdata!CD43)),Rawdata!$C43/2,IF(ISBLANK(Rawdata!CD43),"",Rawdata!CD43))</f>
        <v>0.56999999999999995</v>
      </c>
      <c r="CH43">
        <f>IF(ISNUMBER(SEARCH("&lt;",Rawdata!CE43)),Rawdata!$C43/2,IF(ISBLANK(Rawdata!CE43),"",Rawdata!CE43))</f>
        <v>0.14000000000000001</v>
      </c>
      <c r="CI43">
        <f>IF(ISNUMBER(SEARCH("&lt;",Rawdata!CF43)),Rawdata!$C43/2,IF(ISBLANK(Rawdata!CF43),"",Rawdata!CF43))</f>
        <v>1.6</v>
      </c>
      <c r="CJ43">
        <f>IF(ISNUMBER(SEARCH("&lt;",Rawdata!CG43)),Rawdata!$C43/2,IF(ISBLANK(Rawdata!CG43),"",Rawdata!CG43))</f>
        <v>0.86</v>
      </c>
      <c r="CK43">
        <f>IF(ISNUMBER(SEARCH("&lt;",Rawdata!CH43)),Rawdata!$C43/2,IF(ISBLANK(Rawdata!CH43),"",Rawdata!CH43))</f>
        <v>3</v>
      </c>
      <c r="CL43">
        <f>IF(ISNUMBER(SEARCH("&lt;",Rawdata!CI43)),Rawdata!$C43/2,IF(ISBLANK(Rawdata!CI43),"",Rawdata!CI43))</f>
        <v>1.3</v>
      </c>
      <c r="CM43">
        <f>IF(ISNUMBER(SEARCH("&lt;",Rawdata!CJ43)),Rawdata!$C43/2,IF(ISBLANK(Rawdata!CJ43),"",Rawdata!CJ43))</f>
        <v>0.42</v>
      </c>
      <c r="CN43">
        <f>IF(ISNUMBER(SEARCH("&lt;",Rawdata!CK43)),Rawdata!$C43/2,IF(ISBLANK(Rawdata!CK43),"",Rawdata!CK43))</f>
        <v>6.2</v>
      </c>
      <c r="CO43">
        <f>IF(ISNUMBER(SEARCH("&lt;",Rawdata!CL43)),Rawdata!$C43/2,IF(ISBLANK(Rawdata!CL43),"",Rawdata!CL43))</f>
        <v>3</v>
      </c>
      <c r="CP43">
        <f>IF(ISNUMBER(SEARCH("&lt;",Rawdata!CM43)),Rawdata!$C43/2,IF(ISBLANK(Rawdata!CM43),"",Rawdata!CM43))</f>
        <v>0.85</v>
      </c>
      <c r="CQ43">
        <f>IF(ISNUMBER(SEARCH("&lt;",Rawdata!CN43)),Rawdata!$C43/2,IF(ISBLANK(Rawdata!CN43),"",Rawdata!CN43))</f>
        <v>0.86</v>
      </c>
      <c r="CR43">
        <f>IF(ISNUMBER(SEARCH("&lt;",Rawdata!CO43)),Rawdata!$C43/2,IF(ISBLANK(Rawdata!CO43),"",Rawdata!CO43))</f>
        <v>1</v>
      </c>
      <c r="CS43">
        <f>IF(ISNUMBER(SEARCH("&lt;",Rawdata!CP43)),Rawdata!$C43/2,IF(ISBLANK(Rawdata!CP43),"",Rawdata!CP43))</f>
        <v>0.17</v>
      </c>
      <c r="CT43">
        <f>IF(ISNUMBER(SEARCH("&lt;",Rawdata!CQ43)),Rawdata!$C43/2,IF(ISBLANK(Rawdata!CQ43),"",Rawdata!CQ43))</f>
        <v>0.61</v>
      </c>
      <c r="CU43">
        <f>IF(ISNUMBER(SEARCH("&lt;",Rawdata!CR43)),Rawdata!$C43/2,IF(ISBLANK(Rawdata!CR43),"",Rawdata!CR43))</f>
        <v>28</v>
      </c>
      <c r="CV43">
        <f>IF(ISNUMBER(SEARCH("&lt;",Rawdata!CS43)),Rawdata!$C43/2,IF(ISBLANK(Rawdata!CS43),"",Rawdata!CS43))</f>
        <v>0.69</v>
      </c>
      <c r="CW43">
        <f>IF(ISNUMBER(SEARCH("&lt;",Rawdata!CT43)),Rawdata!$C43/2,IF(ISBLANK(Rawdata!CT43),"",Rawdata!CT43))</f>
        <v>0.34</v>
      </c>
      <c r="CX43">
        <f>IF(ISNUMBER(SEARCH("&lt;",Rawdata!CU43)),Rawdata!$C43/2,IF(ISBLANK(Rawdata!CU43),"",Rawdata!CU43))</f>
        <v>0.16</v>
      </c>
      <c r="CY43">
        <f>IF(ISNUMBER(SEARCH("&lt;",Rawdata!CV43)),Rawdata!$C43/2,IF(ISBLANK(Rawdata!CV43),"",Rawdata!CV43))</f>
        <v>0.56999999999999995</v>
      </c>
      <c r="CZ43">
        <f>IF(ISNUMBER(SEARCH("&lt;",Rawdata!CW43)),Rawdata!$C43/2,IF(ISBLANK(Rawdata!CW43),"",Rawdata!CW43))</f>
        <v>3.13</v>
      </c>
      <c r="DA43">
        <f>IF(ISNUMBER(SEARCH("&lt;",Rawdata!CX43)),Rawdata!$C43/2,IF(ISBLANK(Rawdata!CX43),"",Rawdata!CX43))</f>
        <v>0.74</v>
      </c>
      <c r="DB43">
        <f>IF(ISNUMBER(SEARCH("&lt;",Rawdata!CY43)),Rawdata!$C43/2,IF(ISBLANK(Rawdata!CY43),"",Rawdata!CY43))</f>
        <v>0.71</v>
      </c>
      <c r="DC43">
        <f>IF(ISNUMBER(SEARCH("&lt;",Rawdata!CZ43)),Rawdata!$C43/2,IF(ISBLANK(Rawdata!CZ43),"",Rawdata!CZ43))</f>
        <v>0.72</v>
      </c>
      <c r="DD43">
        <f>IF(ISNUMBER(SEARCH("&lt;",Rawdata!DA43)),Rawdata!$C43/2,IF(ISBLANK(Rawdata!DA43),"",Rawdata!DA43))</f>
        <v>3.04</v>
      </c>
      <c r="DE43">
        <f>IF(ISNUMBER(SEARCH("&lt;",Rawdata!DB43)),Rawdata!$C43/2,IF(ISBLANK(Rawdata!DB43),"",Rawdata!DB43))</f>
        <v>0.18</v>
      </c>
      <c r="DF43">
        <f>IF(ISNUMBER(SEARCH("&lt;",Rawdata!DC43)),Rawdata!$C43/2,IF(ISBLANK(Rawdata!DC43),"",Rawdata!DC43))</f>
        <v>0.36</v>
      </c>
      <c r="DG43">
        <f>IF(ISNUMBER(SEARCH("&lt;",Rawdata!DD43)),Rawdata!$C43/2,IF(ISBLANK(Rawdata!DD43),"",Rawdata!DD43))</f>
        <v>0.21</v>
      </c>
      <c r="DH43">
        <f>IF(ISNUMBER(SEARCH("&lt;",Rawdata!DE43)),Rawdata!$C43/2,IF(ISBLANK(Rawdata!DE43),"",Rawdata!DE43))</f>
        <v>0.88</v>
      </c>
      <c r="DI43">
        <f>IF(ISNUMBER(SEARCH("&lt;",Rawdata!DF43)),Rawdata!$C43/2,IF(ISBLANK(Rawdata!DF43),"",Rawdata!DF43))</f>
        <v>0.45</v>
      </c>
      <c r="DJ43">
        <f>IF(ISNUMBER(SEARCH("&lt;",Rawdata!DG43)),Rawdata!$C43/2,IF(ISBLANK(Rawdata!DG43),"",Rawdata!DG43))</f>
        <v>0.63</v>
      </c>
      <c r="DK43">
        <f>IF(ISNUMBER(SEARCH("&lt;",Rawdata!DH43)),Rawdata!$C43/2,IF(ISBLANK(Rawdata!DH43),"",Rawdata!DH43))</f>
        <v>0.74</v>
      </c>
      <c r="DL43">
        <f>IF(ISNUMBER(SEARCH("&lt;",Rawdata!DI43)),Rawdata!$C43/2,IF(ISBLANK(Rawdata!DI43),"",Rawdata!DI43))</f>
        <v>0.15</v>
      </c>
      <c r="DM43">
        <f>IF(ISNUMBER(SEARCH("&lt;",Rawdata!DJ43)),Rawdata!$C43/2,IF(ISBLANK(Rawdata!DJ43),"",Rawdata!DJ43))</f>
        <v>0.74</v>
      </c>
      <c r="DN43">
        <f>IF(ISNUMBER(SEARCH("&lt;",Rawdata!DK43)),Rawdata!$C43/2,IF(ISBLANK(Rawdata!DK43),"",Rawdata!DK43))</f>
        <v>0.35</v>
      </c>
      <c r="DO43">
        <f>IF(ISNUMBER(SEARCH("&lt;",Rawdata!DL43)),Rawdata!$C43/2,IF(ISBLANK(Rawdata!DL43),"",Rawdata!DL43))</f>
        <v>9</v>
      </c>
      <c r="DP43">
        <f>IF(ISNUMBER(SEARCH("&lt;",Rawdata!DM43)),Rawdata!$C43/2,IF(ISBLANK(Rawdata!DM43),"",Rawdata!DM43))</f>
        <v>8.3000000000000007</v>
      </c>
      <c r="DQ43">
        <f>IF(ISNUMBER(SEARCH("&lt;",Rawdata!DN43)),Rawdata!$C43/2,IF(ISBLANK(Rawdata!DN43),"",Rawdata!DN43))</f>
        <v>1.1000000000000001</v>
      </c>
      <c r="DR43">
        <f>IF(ISNUMBER(SEARCH("&lt;",Rawdata!DO43)),Rawdata!$C43/2,IF(ISBLANK(Rawdata!DO43),"",Rawdata!DO43))</f>
        <v>4.4000000000000004</v>
      </c>
      <c r="DS43">
        <f>IF(ISNUMBER(SEARCH("&lt;",Rawdata!DP43)),Rawdata!$C43/2,IF(ISBLANK(Rawdata!DP43),"",Rawdata!DP43))</f>
        <v>0.56999999999999995</v>
      </c>
      <c r="DT43">
        <f>IF(ISNUMBER(SEARCH("&lt;",Rawdata!DQ43)),Rawdata!$C43/2,IF(ISBLANK(Rawdata!DQ43),"",Rawdata!DQ43))</f>
        <v>1.6</v>
      </c>
      <c r="DU43">
        <f>IF(ISNUMBER(SEARCH("&lt;",Rawdata!DR43)),Rawdata!$C43/2,IF(ISBLANK(Rawdata!DR43),"",Rawdata!DR43))</f>
        <v>0.53</v>
      </c>
      <c r="DV43">
        <f>IF(ISNUMBER(SEARCH("&lt;",Rawdata!DS43)),Rawdata!$C43/2,IF(ISBLANK(Rawdata!DS43),"",Rawdata!DS43))</f>
        <v>0.44</v>
      </c>
      <c r="DW43">
        <f>IF(ISNUMBER(SEARCH("&lt;",Rawdata!DT43)),Rawdata!$C43/2,IF(ISBLANK(Rawdata!DT43),"",Rawdata!DT43))</f>
        <v>6.7</v>
      </c>
      <c r="DX43">
        <f>IF(ISNUMBER(SEARCH("&lt;",Rawdata!DU43)),Rawdata!$C43/2,IF(ISBLANK(Rawdata!DU43),"",Rawdata!DU43))</f>
        <v>1.6</v>
      </c>
      <c r="DY43">
        <f>IF(ISNUMBER(SEARCH("&lt;",Rawdata!DV43)),Rawdata!$C43/2,IF(ISBLANK(Rawdata!DV43),"",Rawdata!DV43))</f>
        <v>0.33</v>
      </c>
      <c r="DZ43">
        <f>IF(ISNUMBER(SEARCH("&lt;",Rawdata!DW43)),Rawdata!$C43/2,IF(ISBLANK(Rawdata!DW43),"",Rawdata!DW43))</f>
        <v>0.56000000000000005</v>
      </c>
      <c r="EA43">
        <f>IF(ISNUMBER(SEARCH("&lt;",Rawdata!DX43)),Rawdata!$C43/2,IF(ISBLANK(Rawdata!DX43),"",Rawdata!DX43))</f>
        <v>0.15</v>
      </c>
      <c r="EB43">
        <f>IF(ISNUMBER(SEARCH("&lt;",Rawdata!DY43)),Rawdata!$C43/2,IF(ISBLANK(Rawdata!DY43),"",Rawdata!DY43))</f>
        <v>0.88</v>
      </c>
      <c r="EC43">
        <f>IF(ISNUMBER(SEARCH("&lt;",Rawdata!DZ43)),Rawdata!$C43/2,IF(ISBLANK(Rawdata!DZ43),"",Rawdata!DZ43))</f>
        <v>0.5</v>
      </c>
      <c r="ED43">
        <f>IF(ISNUMBER(SEARCH("&lt;",Rawdata!EA43)),Rawdata!$C43/2,IF(ISBLANK(Rawdata!EA43),"",Rawdata!EA43))</f>
        <v>7.6</v>
      </c>
      <c r="EE43">
        <f>IF(ISNUMBER(SEARCH("&lt;",Rawdata!EB43)),Rawdata!$C43/2,IF(ISBLANK(Rawdata!EB43),"",Rawdata!EB43))</f>
        <v>7.9</v>
      </c>
      <c r="EF43">
        <f>IF(ISNUMBER(SEARCH("&lt;",Rawdata!EC43)),Rawdata!$C43/2,IF(ISBLANK(Rawdata!EC43),"",Rawdata!EC43))</f>
        <v>11</v>
      </c>
      <c r="EG43">
        <f>IF(ISNUMBER(SEARCH("&lt;",Rawdata!ED43)),Rawdata!$C43/2,IF(ISBLANK(Rawdata!ED43),"",Rawdata!ED43))</f>
        <v>9.9</v>
      </c>
      <c r="EH43">
        <f>IF(ISNUMBER(SEARCH("&lt;",Rawdata!EE43)),Rawdata!$C43/2,IF(ISBLANK(Rawdata!EE43),"",Rawdata!EE43))</f>
        <v>13</v>
      </c>
      <c r="EI43">
        <f>IF(ISNUMBER(SEARCH("&lt;",Rawdata!EF43)),Rawdata!$C43/2,IF(ISBLANK(Rawdata!EF43),"",Rawdata!EF43))</f>
        <v>4.8</v>
      </c>
      <c r="EJ43">
        <f>IF(ISNUMBER(SEARCH("&lt;",Rawdata!EG43)),Rawdata!$C43/2,IF(ISBLANK(Rawdata!EG43),"",Rawdata!EG43))</f>
        <v>5.6</v>
      </c>
      <c r="EK43">
        <f>IF(ISNUMBER(SEARCH("&lt;",Rawdata!EH43)),Rawdata!$C43/2,IF(ISBLANK(Rawdata!EH43),"",Rawdata!EH43))</f>
        <v>0.17</v>
      </c>
      <c r="EL43">
        <f>IF(ISNUMBER(SEARCH("&lt;",Rawdata!EI43)),Rawdata!$C43/2,IF(ISBLANK(Rawdata!EI43),"",Rawdata!EI43))</f>
        <v>1.2</v>
      </c>
      <c r="EM43">
        <f>IF(ISNUMBER(SEARCH("&lt;",Rawdata!EJ43)),Rawdata!$C43/2,IF(ISBLANK(Rawdata!EJ43),"",Rawdata!EJ43))</f>
        <v>0.39</v>
      </c>
      <c r="EN43">
        <f>IF(ISNUMBER(SEARCH("&lt;",Rawdata!EK43)),Rawdata!$C43/2,IF(ISBLANK(Rawdata!EK43),"",Rawdata!EK43))</f>
        <v>2.2000000000000002</v>
      </c>
      <c r="EO43">
        <f>IF(ISNUMBER(SEARCH("&lt;",Rawdata!EL43)),Rawdata!$C43/2,IF(ISBLANK(Rawdata!EL43),"",Rawdata!EL43))</f>
        <v>1.98</v>
      </c>
      <c r="EP43">
        <f>IF(ISNUMBER(SEARCH("&lt;",Rawdata!EM43)),Rawdata!$C43/2,IF(ISBLANK(Rawdata!EM43),"",Rawdata!EM43))</f>
        <v>0.59</v>
      </c>
      <c r="EQ43">
        <f>IF(ISNUMBER(SEARCH("&lt;",Rawdata!EN43)),Rawdata!$C43/2,IF(ISBLANK(Rawdata!EN43),"",Rawdata!EN43))</f>
        <v>0.13</v>
      </c>
      <c r="ER43">
        <f>IF(ISNUMBER(SEARCH("&lt;",Rawdata!EO43)),Rawdata!$C43/2,IF(ISBLANK(Rawdata!EO43),"",Rawdata!EO43))</f>
        <v>11</v>
      </c>
      <c r="ES43">
        <f>IF(ISNUMBER(SEARCH("&lt;",Rawdata!EP43)),Rawdata!$C43/2,IF(ISBLANK(Rawdata!EP43),"",Rawdata!EP43))</f>
        <v>0.4</v>
      </c>
      <c r="ET43">
        <f>IF(ISNUMBER(SEARCH("&lt;",Rawdata!EQ43)),Rawdata!$C43/2,IF(ISBLANK(Rawdata!EQ43),"",Rawdata!EQ43))</f>
        <v>0.42</v>
      </c>
      <c r="EU43">
        <f>IF(ISNUMBER(SEARCH("&lt;",Rawdata!ER43)),Rawdata!$C43/2,IF(ISBLANK(Rawdata!ER43),"",Rawdata!ER43))</f>
        <v>0.73</v>
      </c>
      <c r="EV43">
        <f>IF(ISNUMBER(SEARCH("&lt;",Rawdata!ES43)),Rawdata!$C43/2,IF(ISBLANK(Rawdata!ES43),"",Rawdata!ES43))</f>
        <v>1.08</v>
      </c>
      <c r="EW43">
        <f>IF(ISNUMBER(SEARCH("&lt;",Rawdata!ET43)),Rawdata!$C43/2,IF(ISBLANK(Rawdata!ET43),"",Rawdata!ET43))</f>
        <v>0.68</v>
      </c>
      <c r="EX43">
        <f>IF(ISNUMBER(SEARCH("&lt;",Rawdata!EU43)),Rawdata!$C43/2,IF(ISBLANK(Rawdata!EU43),"",Rawdata!EU43))</f>
        <v>2.5</v>
      </c>
      <c r="EY43">
        <f>IF(ISNUMBER(SEARCH("&lt;",Rawdata!EV43)),Rawdata!$C43/2,IF(ISBLANK(Rawdata!EV43),"",Rawdata!EV43))</f>
        <v>0.22</v>
      </c>
      <c r="EZ43">
        <f>IF(ISNUMBER(SEARCH("&lt;",Rawdata!EW43)),Rawdata!$C43/2,IF(ISBLANK(Rawdata!EW43),"",Rawdata!EW43))</f>
        <v>2.9</v>
      </c>
      <c r="FA43">
        <f>IF(ISNUMBER(SEARCH("&lt;",Rawdata!EX43)),Rawdata!$C43/2,IF(ISBLANK(Rawdata!EX43),"",Rawdata!EX43))</f>
        <v>1.1000000000000001</v>
      </c>
      <c r="FB43">
        <f>IF(ISNUMBER(SEARCH("&lt;",Rawdata!EY43)),Rawdata!$C43/2,IF(ISBLANK(Rawdata!EY43),"",Rawdata!EY43))</f>
        <v>0.6</v>
      </c>
      <c r="FC43">
        <f>IF(ISNUMBER(SEARCH("&lt;",Rawdata!EZ43)),Rawdata!$C43/2,IF(ISBLANK(Rawdata!EZ43),"",Rawdata!EZ43))</f>
        <v>1.42</v>
      </c>
      <c r="FD43">
        <f>IF(ISNUMBER(SEARCH("&lt;",Rawdata!FA43)),Rawdata!$C43/2,IF(ISBLANK(Rawdata!FA43),"",Rawdata!FA43))</f>
        <v>5.0000000000000001E-3</v>
      </c>
      <c r="FE43">
        <f>IF(ISNUMBER(SEARCH("&lt;",Rawdata!FB43)),Rawdata!$C43/2,IF(ISBLANK(Rawdata!FB43),"",Rawdata!FB43))</f>
        <v>0.68</v>
      </c>
      <c r="FF43">
        <f>IF(ISNUMBER(SEARCH("&lt;",Rawdata!FC43)),Rawdata!$C43/2,IF(ISBLANK(Rawdata!FC43),"",Rawdata!FC43))</f>
        <v>0.49</v>
      </c>
      <c r="FG43">
        <f>IF(ISNUMBER(SEARCH("&lt;",Rawdata!FD43)),Rawdata!$C43/2,IF(ISBLANK(Rawdata!FD43),"",Rawdata!FD43))</f>
        <v>47.9</v>
      </c>
      <c r="FH43">
        <f>IF(ISNUMBER(SEARCH("&lt;",Rawdata!FE43)),Rawdata!$C43/2,IF(ISBLANK(Rawdata!FE43),"",Rawdata!FE43))</f>
        <v>1.63</v>
      </c>
      <c r="FI43">
        <f>IF(ISNUMBER(SEARCH("&lt;",Rawdata!FF43)),Rawdata!$C43/2,IF(ISBLANK(Rawdata!FF43),"",Rawdata!FF43))</f>
        <v>1.66</v>
      </c>
      <c r="FJ43">
        <f>IF(ISNUMBER(SEARCH("&lt;",Rawdata!FG43)),Rawdata!$C43/2,IF(ISBLANK(Rawdata!FG43),"",Rawdata!FG43))</f>
        <v>0.98</v>
      </c>
      <c r="FK43">
        <f>IF(ISNUMBER(SEARCH("&lt;",Rawdata!FH43)),Rawdata!$C43/2,IF(ISBLANK(Rawdata!FH43),"",Rawdata!FH43))</f>
        <v>2.0699999999999998</v>
      </c>
      <c r="FL43">
        <f>IF(ISNUMBER(SEARCH("&lt;",Rawdata!FI43)),Rawdata!$C43/2,IF(ISBLANK(Rawdata!FI43),"",Rawdata!FI43))</f>
        <v>5.0000000000000001E-3</v>
      </c>
      <c r="FM43">
        <f>IF(ISNUMBER(SEARCH("&lt;",Rawdata!FJ43)),Rawdata!$C43/2,IF(ISBLANK(Rawdata!FJ43),"",Rawdata!FJ43))</f>
        <v>0.85</v>
      </c>
      <c r="FN43">
        <f>IF(ISNUMBER(SEARCH("&lt;",Rawdata!FK43)),Rawdata!$C43/2,IF(ISBLANK(Rawdata!FK43),"",Rawdata!FK43))</f>
        <v>0.11</v>
      </c>
      <c r="FO43">
        <f>IF(ISNUMBER(SEARCH("&lt;",Rawdata!FL43)),Rawdata!$C43/2,IF(ISBLANK(Rawdata!FL43),"",Rawdata!FL43))</f>
        <v>0.7</v>
      </c>
      <c r="FP43">
        <f>IF(ISNUMBER(SEARCH("&lt;",Rawdata!FM43)),Rawdata!$C43/2,IF(ISBLANK(Rawdata!FM43),"",Rawdata!FM43))</f>
        <v>0.25</v>
      </c>
      <c r="FQ43">
        <f>IF(ISNUMBER(SEARCH("&lt;",Rawdata!FN43)),Rawdata!$C43/2,IF(ISBLANK(Rawdata!FN43),"",Rawdata!FN43))</f>
        <v>5.48</v>
      </c>
      <c r="FR43">
        <f>IF(ISNUMBER(SEARCH("&lt;",Rawdata!FO43)),Rawdata!$C43/2,IF(ISBLANK(Rawdata!FO43),"",Rawdata!FO43))</f>
        <v>8.56</v>
      </c>
      <c r="FS43">
        <f>IF(ISNUMBER(SEARCH("&lt;",Rawdata!FP43)),Rawdata!$C43/2,IF(ISBLANK(Rawdata!FP43),"",Rawdata!FP43))</f>
        <v>12.8</v>
      </c>
      <c r="FT43">
        <f>IF(ISNUMBER(SEARCH("&lt;",Rawdata!FQ43)),Rawdata!$C43/2,IF(ISBLANK(Rawdata!FQ43),"",Rawdata!FQ43))</f>
        <v>16.5</v>
      </c>
      <c r="FU43">
        <f>IF(ISNUMBER(SEARCH("&lt;",Rawdata!FR43)),Rawdata!$C43/2,IF(ISBLANK(Rawdata!FR43),"",Rawdata!FR43))</f>
        <v>8.8000000000000007</v>
      </c>
      <c r="FV43">
        <f>IF(ISNUMBER(SEARCH("&lt;",Rawdata!FS43)),Rawdata!$C43/2,IF(ISBLANK(Rawdata!FS43),"",Rawdata!FS43))</f>
        <v>0.14000000000000001</v>
      </c>
      <c r="FW43">
        <f>IF(ISNUMBER(SEARCH("&lt;",Rawdata!FT43)),Rawdata!$C43/2,IF(ISBLANK(Rawdata!FT43),"",Rawdata!FT43))</f>
        <v>0.64</v>
      </c>
      <c r="FX43">
        <f>IF(ISNUMBER(SEARCH("&lt;",Rawdata!FU43)),Rawdata!$C43/2,IF(ISBLANK(Rawdata!FU43),"",Rawdata!FU43))</f>
        <v>0.22</v>
      </c>
      <c r="FY43">
        <f>IF(ISNUMBER(SEARCH("&lt;",Rawdata!FV43)),Rawdata!$C43/2,IF(ISBLANK(Rawdata!FV43),"",Rawdata!FV43))</f>
        <v>0.78</v>
      </c>
      <c r="FZ43">
        <f>IF(ISNUMBER(SEARCH("&lt;",Rawdata!FW43)),Rawdata!$C43/2,IF(ISBLANK(Rawdata!FW43),"",Rawdata!FW43))</f>
        <v>0.8</v>
      </c>
      <c r="GA43">
        <f>IF(ISNUMBER(SEARCH("&lt;",Rawdata!FX43)),Rawdata!$C43/2,IF(ISBLANK(Rawdata!FX43),"",Rawdata!FX43))</f>
        <v>0.5</v>
      </c>
      <c r="GB43">
        <f>IF(ISNUMBER(SEARCH("&lt;",Rawdata!FY43)),Rawdata!$C43/2,IF(ISBLANK(Rawdata!FY43),"",Rawdata!FY43))</f>
        <v>1.18</v>
      </c>
      <c r="GC43">
        <f>IF(ISNUMBER(SEARCH("&lt;",Rawdata!FZ43)),Rawdata!$C43/2,IF(ISBLANK(Rawdata!FZ43),"",Rawdata!FZ43))</f>
        <v>0.6</v>
      </c>
      <c r="GD43">
        <f>IF(ISNUMBER(SEARCH("&lt;",Rawdata!GA43)),Rawdata!$C43/2,IF(ISBLANK(Rawdata!GA43),"",Rawdata!GA43))</f>
        <v>4.3899999999999997</v>
      </c>
      <c r="GE43">
        <f>IF(ISNUMBER(SEARCH("&lt;",Rawdata!GB43)),Rawdata!$C43/2,IF(ISBLANK(Rawdata!GB43),"",Rawdata!GB43))</f>
        <v>0.59</v>
      </c>
      <c r="GF43">
        <f>IF(ISNUMBER(SEARCH("&lt;",Rawdata!GC43)),Rawdata!$C43/2,IF(ISBLANK(Rawdata!GC43),"",Rawdata!GC43))</f>
        <v>0.97</v>
      </c>
      <c r="GG43">
        <f>IF(ISNUMBER(SEARCH("&lt;",Rawdata!GD43)),Rawdata!$C43/2,IF(ISBLANK(Rawdata!GD43),"",Rawdata!GD43))</f>
        <v>0.94</v>
      </c>
      <c r="GH43">
        <f>IF(ISNUMBER(SEARCH("&lt;",Rawdata!GE43)),Rawdata!$C43/2,IF(ISBLANK(Rawdata!GE43),"",Rawdata!GE43))</f>
        <v>0.09</v>
      </c>
      <c r="GI43">
        <f>IF(ISNUMBER(SEARCH("&lt;",Rawdata!GF43)),Rawdata!$C43/2,IF(ISBLANK(Rawdata!GF43),"",Rawdata!GF43))</f>
        <v>1.7</v>
      </c>
      <c r="GJ43">
        <f>IF(ISNUMBER(SEARCH("&lt;",Rawdata!GG43)),Rawdata!$C43/2,IF(ISBLANK(Rawdata!GG43),"",Rawdata!GG43))</f>
        <v>1.5</v>
      </c>
      <c r="GK43">
        <f>IF(ISNUMBER(SEARCH("&lt;",Rawdata!GH43)),Rawdata!$C43/2,IF(ISBLANK(Rawdata!GH43),"",Rawdata!GH43))</f>
        <v>0.39</v>
      </c>
      <c r="GL43">
        <f>IF(ISNUMBER(SEARCH("&lt;",Rawdata!GI43)),Rawdata!$C43/2,IF(ISBLANK(Rawdata!GI43),"",Rawdata!GI43))</f>
        <v>15</v>
      </c>
      <c r="GM43">
        <f>IF(ISNUMBER(SEARCH("&lt;",Rawdata!GJ43)),Rawdata!$C43/2,IF(ISBLANK(Rawdata!GJ43),"",Rawdata!GJ43))</f>
        <v>0.31</v>
      </c>
      <c r="GN43">
        <f>IF(ISNUMBER(SEARCH("&lt;",Rawdata!GK43)),Rawdata!$C43/2,IF(ISBLANK(Rawdata!GK43),"",Rawdata!GK43))</f>
        <v>0.68</v>
      </c>
      <c r="GO43">
        <f>IF(ISNUMBER(SEARCH("&lt;",Rawdata!GL43)),Rawdata!$C43/2,IF(ISBLANK(Rawdata!GL43),"",Rawdata!GL43))</f>
        <v>1.8</v>
      </c>
      <c r="GP43">
        <f>IF(ISNUMBER(SEARCH("&lt;",Rawdata!GM43)),Rawdata!$C43/2,IF(ISBLANK(Rawdata!GM43),"",Rawdata!GM43))</f>
        <v>1.57</v>
      </c>
      <c r="GQ43">
        <f>IF(ISNUMBER(SEARCH("&lt;",Rawdata!GN43)),Rawdata!$C43/2,IF(ISBLANK(Rawdata!GN43),"",Rawdata!GN43))</f>
        <v>4.03</v>
      </c>
      <c r="GR43">
        <f>IF(ISNUMBER(SEARCH("&lt;",Rawdata!GO43)),Rawdata!$C43/2,IF(ISBLANK(Rawdata!GO43),"",Rawdata!GO43))</f>
        <v>5.0000000000000001E-3</v>
      </c>
      <c r="GS43">
        <f>IF(ISNUMBER(SEARCH("&lt;",Rawdata!GP43)),Rawdata!$C43/2,IF(ISBLANK(Rawdata!GP43),"",Rawdata!GP43))</f>
        <v>3.05</v>
      </c>
      <c r="GT43">
        <f>IF(ISNUMBER(SEARCH("&lt;",Rawdata!GQ43)),Rawdata!$C43/2,IF(ISBLANK(Rawdata!GQ43),"",Rawdata!GQ43))</f>
        <v>1.66</v>
      </c>
      <c r="GU43">
        <f>IF(ISNUMBER(SEARCH("&lt;",Rawdata!GR43)),Rawdata!$C43/2,IF(ISBLANK(Rawdata!GR43),"",Rawdata!GR43))</f>
        <v>3.8</v>
      </c>
      <c r="GV43">
        <f>IF(ISNUMBER(SEARCH("&lt;",Rawdata!GS43)),Rawdata!$C43/2,IF(ISBLANK(Rawdata!GS43),"",Rawdata!GS43))</f>
        <v>2.7</v>
      </c>
      <c r="GW43">
        <f>IF(ISNUMBER(SEARCH("&lt;",Rawdata!GT43)),Rawdata!$C43/2,IF(ISBLANK(Rawdata!GT43),"",Rawdata!GT43))</f>
        <v>1.5</v>
      </c>
      <c r="GX43">
        <f>IF(ISNUMBER(SEARCH("&lt;",Rawdata!GU43)),Rawdata!$C43/2,IF(ISBLANK(Rawdata!GU43),"",Rawdata!GU43))</f>
        <v>1.9</v>
      </c>
      <c r="GY43">
        <f>IF(ISNUMBER(SEARCH("&lt;",Rawdata!GV43)),Rawdata!$C43/2,IF(ISBLANK(Rawdata!GV43),"",Rawdata!GV43))</f>
        <v>1.5</v>
      </c>
      <c r="GZ43">
        <f>IF(ISNUMBER(SEARCH("&lt;",Rawdata!GW43)),Rawdata!$C43/2,IF(ISBLANK(Rawdata!GW43),"",Rawdata!GW43))</f>
        <v>51</v>
      </c>
      <c r="HA43">
        <f>IF(ISNUMBER(SEARCH("&lt;",Rawdata!GX43)),Rawdata!$C43/2,IF(ISBLANK(Rawdata!GX43),"",Rawdata!GX43))</f>
        <v>52</v>
      </c>
      <c r="HB43">
        <f>IF(ISNUMBER(SEARCH("&lt;",Rawdata!GY43)),Rawdata!$C43/2,IF(ISBLANK(Rawdata!GY43),"",Rawdata!GY43))</f>
        <v>2.7</v>
      </c>
      <c r="HC43">
        <f>IF(ISNUMBER(SEARCH("&lt;",Rawdata!GZ43)),Rawdata!$C43/2,IF(ISBLANK(Rawdata!GZ43),"",Rawdata!GZ43))</f>
        <v>0.69</v>
      </c>
      <c r="HD43">
        <f>IF(ISNUMBER(SEARCH("&lt;",Rawdata!HA43)),Rawdata!$C43/2,IF(ISBLANK(Rawdata!HA43),"",Rawdata!HA43))</f>
        <v>1.4</v>
      </c>
      <c r="HE43">
        <f>IF(ISNUMBER(SEARCH("&lt;",Rawdata!HB43)),Rawdata!$C43/2,IF(ISBLANK(Rawdata!HB43),"",Rawdata!HB43))</f>
        <v>12</v>
      </c>
      <c r="HF43">
        <f>IF(ISNUMBER(SEARCH("&lt;",Rawdata!HC43)),Rawdata!$C43/2,IF(ISBLANK(Rawdata!HC43),"",Rawdata!HC43))</f>
        <v>6.1</v>
      </c>
      <c r="HG43">
        <f>IF(ISNUMBER(SEARCH("&lt;",Rawdata!HD43)),Rawdata!$C43/2,IF(ISBLANK(Rawdata!HD43),"",Rawdata!HD43))</f>
        <v>8.5</v>
      </c>
      <c r="HH43">
        <f>IF(ISNUMBER(SEARCH("&lt;",Rawdata!HE43)),Rawdata!$C43/2,IF(ISBLANK(Rawdata!HE43),"",Rawdata!HE43))</f>
        <v>1</v>
      </c>
      <c r="HI43">
        <f>IF(ISNUMBER(SEARCH("&lt;",Rawdata!HF43)),Rawdata!$C43/2,IF(ISBLANK(Rawdata!HF43),"",Rawdata!HF43))</f>
        <v>1</v>
      </c>
      <c r="HJ43">
        <f>IF(ISNUMBER(SEARCH("&lt;",Rawdata!HG43)),Rawdata!$C43/2,IF(ISBLANK(Rawdata!HG43),"",Rawdata!HG43))</f>
        <v>1.1000000000000001</v>
      </c>
      <c r="HK43">
        <f>IF(ISNUMBER(SEARCH("&lt;",Rawdata!HH43)),Rawdata!$C43/2,IF(ISBLANK(Rawdata!HH43),"",Rawdata!HH43))</f>
        <v>0.27</v>
      </c>
      <c r="HL43">
        <f>IF(ISNUMBER(SEARCH("&lt;",Rawdata!HI43)),Rawdata!$C43/2,IF(ISBLANK(Rawdata!HI43),"",Rawdata!HI43))</f>
        <v>0.11</v>
      </c>
      <c r="HM43">
        <f>IF(ISNUMBER(SEARCH("&lt;",Rawdata!HJ43)),Rawdata!$C43/2,IF(ISBLANK(Rawdata!HJ43),"",Rawdata!HJ43))</f>
        <v>0.98</v>
      </c>
      <c r="HN43">
        <f>IF(ISNUMBER(SEARCH("&lt;",Rawdata!HK43)),Rawdata!$C43/2,IF(ISBLANK(Rawdata!HK43),"",Rawdata!HK43))</f>
        <v>0.23</v>
      </c>
      <c r="HO43">
        <f>IF(ISNUMBER(SEARCH("&lt;",Rawdata!HL43)),Rawdata!$C43/2,IF(ISBLANK(Rawdata!HL43),"",Rawdata!HL43))</f>
        <v>0.15</v>
      </c>
      <c r="HP43">
        <f>IF(ISNUMBER(SEARCH("&lt;",Rawdata!HM43)),Rawdata!$C43/2,IF(ISBLANK(Rawdata!HM43),"",Rawdata!HM43))</f>
        <v>0.88</v>
      </c>
      <c r="HQ43">
        <f>IF(ISNUMBER(SEARCH("&lt;",Rawdata!HN43)),Rawdata!$C43/2,IF(ISBLANK(Rawdata!HN43),"",Rawdata!HN43))</f>
        <v>0.85</v>
      </c>
      <c r="HR43">
        <f>IF(ISNUMBER(SEARCH("&lt;",Rawdata!HO43)),Rawdata!$C43/2,IF(ISBLANK(Rawdata!HO43),"",Rawdata!HO43))</f>
        <v>2.02</v>
      </c>
      <c r="HS43">
        <f>IF(ISNUMBER(SEARCH("&lt;",Rawdata!HP43)),Rawdata!$C43/2,IF(ISBLANK(Rawdata!HP43),"",Rawdata!HP43))</f>
        <v>1.48</v>
      </c>
      <c r="HT43">
        <f>IF(ISNUMBER(SEARCH("&lt;",Rawdata!HQ43)),Rawdata!$C43/2,IF(ISBLANK(Rawdata!HQ43),"",Rawdata!HQ43))</f>
        <v>4.5</v>
      </c>
      <c r="HU43">
        <f>IF(ISNUMBER(SEARCH("&lt;",Rawdata!HR43)),Rawdata!$C43/2,IF(ISBLANK(Rawdata!HR43),"",Rawdata!HR43))</f>
        <v>3.4</v>
      </c>
      <c r="HV43">
        <f>IF(ISNUMBER(SEARCH("&lt;",Rawdata!HS43)),Rawdata!$C43/2,IF(ISBLANK(Rawdata!HS43),"",Rawdata!HS43))</f>
        <v>5.0000000000000001E-3</v>
      </c>
      <c r="HW43">
        <f>IF(ISNUMBER(SEARCH("&lt;",Rawdata!HT43)),Rawdata!$C43/2,IF(ISBLANK(Rawdata!HT43),"",Rawdata!HT43))</f>
        <v>0.61</v>
      </c>
      <c r="HX43">
        <f>IF(ISNUMBER(SEARCH("&lt;",Rawdata!HU43)),Rawdata!$C43/2,IF(ISBLANK(Rawdata!HU43),"",Rawdata!HU43))</f>
        <v>0.68</v>
      </c>
      <c r="HY43">
        <f>IF(ISNUMBER(SEARCH("&lt;",Rawdata!HV43)),Rawdata!$C43/2,IF(ISBLANK(Rawdata!HV43),"",Rawdata!HV43))</f>
        <v>0.37</v>
      </c>
      <c r="HZ43">
        <f>IF(ISNUMBER(SEARCH("&lt;",Rawdata!HW43)),Rawdata!$C43/2,IF(ISBLANK(Rawdata!HW43),"",Rawdata!HW43))</f>
        <v>0.45</v>
      </c>
      <c r="IA43">
        <f>IF(ISNUMBER(SEARCH("&lt;",Rawdata!HX43)),Rawdata!$C43/2,IF(ISBLANK(Rawdata!HX43),"",Rawdata!HX43))</f>
        <v>0.19</v>
      </c>
      <c r="IB43">
        <f>IF(ISNUMBER(SEARCH("&lt;",Rawdata!HY43)),Rawdata!$C43/2,IF(ISBLANK(Rawdata!HY43),"",Rawdata!HY43))</f>
        <v>0.62</v>
      </c>
      <c r="IC43">
        <f>IF(ISNUMBER(SEARCH("&lt;",Rawdata!HZ43)),Rawdata!$C43/2,IF(ISBLANK(Rawdata!HZ43),"",Rawdata!HZ43))</f>
        <v>0.6</v>
      </c>
      <c r="ID43">
        <f>IF(ISNUMBER(SEARCH("&lt;",Rawdata!IA43)),Rawdata!$C43/2,IF(ISBLANK(Rawdata!IA43),"",Rawdata!IA43))</f>
        <v>0.64</v>
      </c>
      <c r="IE43">
        <f>IF(ISNUMBER(SEARCH("&lt;",Rawdata!IB43)),Rawdata!$C43/2,IF(ISBLANK(Rawdata!IB43),"",Rawdata!IB43))</f>
        <v>1.59</v>
      </c>
      <c r="IF43">
        <f>IF(ISNUMBER(SEARCH("&lt;",Rawdata!IC43)),Rawdata!$C43/2,IF(ISBLANK(Rawdata!IC43),"",Rawdata!IC43))</f>
        <v>0.27</v>
      </c>
      <c r="IG43">
        <f>IF(ISNUMBER(SEARCH("&lt;",Rawdata!ID43)),Rawdata!$C43/2,IF(ISBLANK(Rawdata!ID43),"",Rawdata!ID43))</f>
        <v>1.31</v>
      </c>
      <c r="IH43">
        <f>IF(ISNUMBER(SEARCH("&lt;",Rawdata!IE43)),Rawdata!$C43/2,IF(ISBLANK(Rawdata!IE43),"",Rawdata!IE43))</f>
        <v>0.67</v>
      </c>
      <c r="II43">
        <f>IF(ISNUMBER(SEARCH("&lt;",Rawdata!IF43)),Rawdata!$C43/2,IF(ISBLANK(Rawdata!IF43),"",Rawdata!IF43))</f>
        <v>0.62</v>
      </c>
      <c r="IJ43">
        <f>IF(ISNUMBER(SEARCH("&lt;",Rawdata!IG43)),Rawdata!$C43/2,IF(ISBLANK(Rawdata!IG43),"",Rawdata!IG43))</f>
        <v>1.9</v>
      </c>
      <c r="IK43">
        <f>IF(ISNUMBER(SEARCH("&lt;",Rawdata!IH43)),Rawdata!$C43/2,IF(ISBLANK(Rawdata!IH43),"",Rawdata!IH43))</f>
        <v>0.97</v>
      </c>
      <c r="IL43">
        <f>IF(ISNUMBER(SEARCH("&lt;",Rawdata!II43)),Rawdata!$C43/2,IF(ISBLANK(Rawdata!II43),"",Rawdata!II43))</f>
        <v>6.4</v>
      </c>
      <c r="IM43">
        <f>IF(ISNUMBER(SEARCH("&lt;",Rawdata!IJ43)),Rawdata!$C43/2,IF(ISBLANK(Rawdata!IJ43),"",Rawdata!IJ43))</f>
        <v>2.5</v>
      </c>
      <c r="IN43">
        <f>IF(ISNUMBER(SEARCH("&lt;",Rawdata!IK43)),Rawdata!$C43/2,IF(ISBLANK(Rawdata!IK43),"",Rawdata!IK43))</f>
        <v>14.7</v>
      </c>
      <c r="IO43">
        <f>IF(ISNUMBER(SEARCH("&lt;",Rawdata!IL43)),Rawdata!$C43/2,IF(ISBLANK(Rawdata!IL43),"",Rawdata!IL43))</f>
        <v>4.05</v>
      </c>
      <c r="IP43">
        <f>IF(ISNUMBER(SEARCH("&lt;",Rawdata!IM43)),Rawdata!$C43/2,IF(ISBLANK(Rawdata!IM43),"",Rawdata!IM43))</f>
        <v>11.4</v>
      </c>
      <c r="IQ43">
        <f>IF(ISNUMBER(SEARCH("&lt;",Rawdata!IN43)),Rawdata!$C43/2,IF(ISBLANK(Rawdata!IN43),"",Rawdata!IN43))</f>
        <v>2.94</v>
      </c>
      <c r="IR43">
        <f>IF(ISNUMBER(SEARCH("&lt;",Rawdata!IO43)),Rawdata!$C43/2,IF(ISBLANK(Rawdata!IO43),"",Rawdata!IO43))</f>
        <v>1.93</v>
      </c>
      <c r="IS43">
        <f>IF(ISNUMBER(SEARCH("&lt;",Rawdata!IP43)),Rawdata!$C43/2,IF(ISBLANK(Rawdata!IP43),"",Rawdata!IP43))</f>
        <v>0.7</v>
      </c>
      <c r="IT43">
        <f>IF(ISNUMBER(SEARCH("&lt;",Rawdata!IQ43)),Rawdata!$C43/2,IF(ISBLANK(Rawdata!IQ43),"",Rawdata!IQ43))</f>
        <v>0.74</v>
      </c>
      <c r="IU43">
        <f>IF(ISNUMBER(SEARCH("&lt;",Rawdata!IR43)),Rawdata!$C43/2,IF(ISBLANK(Rawdata!IR43),"",Rawdata!IR43))</f>
        <v>0.92</v>
      </c>
      <c r="IV43" t="str">
        <f>IF(ISNUMBER(SEARCH("&lt;",Rawdata!IS43)),Rawdata!$C43/2,IF(ISBLANK(Rawdata!IS43),"",Rawdata!IS43))</f>
        <v/>
      </c>
      <c r="IW43">
        <f>IF(ISNUMBER(SEARCH("&lt;",Rawdata!IT43)),Rawdata!$C43/2,IF(ISBLANK(Rawdata!IT43),"",Rawdata!IT43))</f>
        <v>0.66</v>
      </c>
      <c r="IX43">
        <f>IF(ISNUMBER(SEARCH("&lt;",Rawdata!IU43)),Rawdata!$C43/2,IF(ISBLANK(Rawdata!IU43),"",Rawdata!IU43))</f>
        <v>7</v>
      </c>
      <c r="IY43">
        <f>IF(ISNUMBER(SEARCH("&lt;",Rawdata!IV43)),Rawdata!$C43/2,IF(ISBLANK(Rawdata!IV43),"",Rawdata!IV43))</f>
        <v>4.0999999999999996</v>
      </c>
      <c r="IZ43">
        <f>IF(ISNUMBER(SEARCH("&lt;",Rawdata!IW43)),Rawdata!$C43/2,IF(ISBLANK(Rawdata!IW43),"",Rawdata!IW43))</f>
        <v>3.4</v>
      </c>
      <c r="JA43">
        <f>IF(ISNUMBER(SEARCH("&lt;",Rawdata!IX43)),Rawdata!$C43/2,IF(ISBLANK(Rawdata!IX43),"",Rawdata!IX43))</f>
        <v>5.96</v>
      </c>
      <c r="JB43">
        <f>IF(ISNUMBER(SEARCH("&lt;",Rawdata!IY43)),Rawdata!$C43/2,IF(ISBLANK(Rawdata!IY43),"",Rawdata!IY43))</f>
        <v>1.34</v>
      </c>
      <c r="JC43">
        <f>IF(ISNUMBER(SEARCH("&lt;",Rawdata!IZ43)),Rawdata!$C43/2,IF(ISBLANK(Rawdata!IZ43),"",Rawdata!IZ43))</f>
        <v>3.36</v>
      </c>
      <c r="JD43">
        <f>IF(ISNUMBER(SEARCH("&lt;",Rawdata!JA43)),Rawdata!$C43/2,IF(ISBLANK(Rawdata!JA43),"",Rawdata!JA43))</f>
        <v>1.18</v>
      </c>
      <c r="JE43">
        <f>IF(ISNUMBER(SEARCH("&lt;",Rawdata!JB43)),Rawdata!$C43/2,IF(ISBLANK(Rawdata!JB43),"",Rawdata!JB43))</f>
        <v>0.8</v>
      </c>
      <c r="JF43">
        <f>IF(ISNUMBER(SEARCH("&lt;",Rawdata!JC43)),Rawdata!$C43/2,IF(ISBLANK(Rawdata!JC43),"",Rawdata!JC43))</f>
        <v>20</v>
      </c>
      <c r="JG43">
        <f>IF(ISNUMBER(SEARCH("&lt;",Rawdata!JD43)),Rawdata!$C43/2,IF(ISBLANK(Rawdata!JD43),"",Rawdata!JD43))</f>
        <v>0.38</v>
      </c>
      <c r="JH43">
        <f>IF(ISNUMBER(SEARCH("&lt;",Rawdata!JE43)),Rawdata!$C43/2,IF(ISBLANK(Rawdata!JE43),"",Rawdata!JE43))</f>
        <v>0.66</v>
      </c>
      <c r="JI43">
        <f>IF(ISNUMBER(SEARCH("&lt;",Rawdata!JF43)),Rawdata!$C43/2,IF(ISBLANK(Rawdata!JF43),"",Rawdata!JF43))</f>
        <v>0.77</v>
      </c>
    </row>
    <row r="44" spans="1:269" x14ac:dyDescent="0.25">
      <c r="A44" s="195" t="s">
        <v>166</v>
      </c>
      <c r="B44" s="801">
        <f t="shared" si="0"/>
        <v>1.1000000000000001E-3</v>
      </c>
      <c r="C44" s="801">
        <f t="shared" si="10"/>
        <v>0.02</v>
      </c>
      <c r="D44" s="801">
        <f t="shared" si="1"/>
        <v>0.02</v>
      </c>
      <c r="E44" s="801">
        <f t="shared" si="2"/>
        <v>0.02</v>
      </c>
      <c r="F44" s="801">
        <f t="shared" si="3"/>
        <v>0.02</v>
      </c>
      <c r="G44" s="798">
        <f t="shared" si="11"/>
        <v>0.02</v>
      </c>
      <c r="H44" s="707">
        <f t="shared" si="4"/>
        <v>0.65300000000000002</v>
      </c>
      <c r="I44" s="801" cm="1">
        <f t="array" ref="I44">_xlfn.QUARTILE.INC(IF($Y$4:$XFD$4="Harbour mode: Intake seawater ",$Y44:$XFD44),1)</f>
        <v>0.02</v>
      </c>
      <c r="J44" s="801" cm="1">
        <f t="array" ref="J44">_xlfn.QUARTILE.INC(IF($Y$4:$XFD$4="Harbour mode: Intake seawater ",$Y44:$XFD44),3)</f>
        <v>0.02</v>
      </c>
      <c r="K44" s="164">
        <f t="shared" si="5"/>
        <v>0.02</v>
      </c>
      <c r="L44" s="315" cm="1">
        <f t="array" ref="L44">_xlfn.QUARTILE.INC(IF($Y$4:$XFD$4="Harbour mode: After AE scrubber, but before cleaning ",$Y44:$XFD44),1)</f>
        <v>0.02</v>
      </c>
      <c r="M44" s="315" cm="1">
        <f t="array" ref="M44">_xlfn.QUARTILE.INC(IF($Y$4:$XFD$4="Harbour mode: After AE scrubber, but before cleaning ",$Y44:$XFD44),3)</f>
        <v>0.02</v>
      </c>
      <c r="N44" s="164">
        <f t="shared" si="6"/>
        <v>0.02</v>
      </c>
      <c r="O44" s="315" cm="1">
        <f t="array" ref="O44">_xlfn.QUARTILE.INC(IF($Y$4:XFD$4="Transit, full speed: Intake seawater ",$Y44:$XFD44),1)</f>
        <v>0.02</v>
      </c>
      <c r="P44" s="315" cm="1">
        <f t="array" ref="P44">_xlfn.QUARTILE.INC(IF($Y$4:XFD$4="Transit, full speed: Intake seawater ",$Y44:$XFD44),3)</f>
        <v>0.02</v>
      </c>
      <c r="Q44" s="164">
        <f t="shared" si="7"/>
        <v>0.02</v>
      </c>
      <c r="R44" s="315" cm="1">
        <f t="array" ref="R44">_xlfn.QUARTILE.INC(IF($Y$4:$XFD$4="Transit, full speed: After ME scrubber, but before cleaning ",$Y44:$XFD44),1)</f>
        <v>0.02</v>
      </c>
      <c r="S44" s="315" cm="1">
        <f t="array" ref="S44">_xlfn.QUARTILE.INC(IF($Y$4:$XFD$4="Transit, full speed: After ME scrubber, but before cleaning ",$Y44:$XFD44),3)</f>
        <v>0.02</v>
      </c>
      <c r="T44" s="164">
        <f t="shared" si="8"/>
        <v>0.02</v>
      </c>
      <c r="U44" s="315" cm="1">
        <f t="array" ref="U44">_xlfn.QUARTILE.INC(IF($Y$4:$XFD$4="Transit, full speed: After AE scrubber, but before cleaning ",$Y44:$XFD44),1)</f>
        <v>0.02</v>
      </c>
      <c r="V44" s="315" cm="1">
        <f t="array" ref="V44">_xlfn.QUARTILE.INC(IF($Y$4:$XFD$4="Transit, full speed: After AE scrubber, but before cleaning ",$Y44:$XFD44),3)</f>
        <v>0.02</v>
      </c>
      <c r="W44" s="164">
        <f t="shared" si="9"/>
        <v>0.02</v>
      </c>
      <c r="X44" s="802" cm="1">
        <f t="array" ref="X44">SUMPRODUCT(--(_xlfn.ISFORMULA(Y44:XFD44)), --(LEN(Y44:XFD44)=0))</f>
        <v>0</v>
      </c>
      <c r="Y44">
        <f>IF(ISNUMBER(SEARCH("&lt;",Rawdata!V44)),Rawdata!$C44/2,IF(ISBLANK(Rawdata!V44),"",Rawdata!V44))</f>
        <v>0.02</v>
      </c>
      <c r="Z44">
        <f>IF(ISNUMBER(SEARCH("&lt;",Rawdata!W44)),Rawdata!$C44/2,IF(ISBLANK(Rawdata!W44),"",Rawdata!W44))</f>
        <v>0.02</v>
      </c>
      <c r="AA44">
        <f>IF(ISNUMBER(SEARCH("&lt;",Rawdata!X44)),Rawdata!$C44/2,IF(ISBLANK(Rawdata!X44),"",Rawdata!X44))</f>
        <v>0.02</v>
      </c>
      <c r="AB44">
        <f>IF(ISNUMBER(SEARCH("&lt;",Rawdata!Y44)),Rawdata!$C44/2,IF(ISBLANK(Rawdata!Y44),"",Rawdata!Y44))</f>
        <v>0.02</v>
      </c>
      <c r="AC44">
        <f>IF(ISNUMBER(SEARCH("&lt;",Rawdata!Z44)),Rawdata!$C44/2,IF(ISBLANK(Rawdata!Z44),"",Rawdata!Z44))</f>
        <v>0.02</v>
      </c>
      <c r="AD44">
        <f>IF(ISNUMBER(SEARCH("&lt;",Rawdata!AA44)),Rawdata!$C44/2,IF(ISBLANK(Rawdata!AA44),"",Rawdata!AA44))</f>
        <v>0.02</v>
      </c>
      <c r="AE44">
        <f>IF(ISNUMBER(SEARCH("&lt;",Rawdata!AB44)),Rawdata!$C44/2,IF(ISBLANK(Rawdata!AB44),"",Rawdata!AB44))</f>
        <v>0.02</v>
      </c>
      <c r="AF44">
        <f>IF(ISNUMBER(SEARCH("&lt;",Rawdata!AC44)),Rawdata!$C44/2,IF(ISBLANK(Rawdata!AC44),"",Rawdata!AC44))</f>
        <v>0.02</v>
      </c>
      <c r="AG44">
        <f>IF(ISNUMBER(SEARCH("&lt;",Rawdata!AD44)),Rawdata!$C44/2,IF(ISBLANK(Rawdata!AD44),"",Rawdata!AD44))</f>
        <v>0.02</v>
      </c>
      <c r="AH44">
        <f>IF(ISNUMBER(SEARCH("&lt;",Rawdata!AE44)),Rawdata!$C44/2,IF(ISBLANK(Rawdata!AE44),"",Rawdata!AE44))</f>
        <v>0.02</v>
      </c>
      <c r="AI44">
        <f>IF(ISNUMBER(SEARCH("&lt;",Rawdata!AF44)),Rawdata!$C44/2,IF(ISBLANK(Rawdata!AF44),"",Rawdata!AF44))</f>
        <v>0.02</v>
      </c>
      <c r="AJ44">
        <f>IF(ISNUMBER(SEARCH("&lt;",Rawdata!AG44)),Rawdata!$C44/2,IF(ISBLANK(Rawdata!AG44),"",Rawdata!AG44))</f>
        <v>0.02</v>
      </c>
      <c r="AK44">
        <f>IF(ISNUMBER(SEARCH("&lt;",Rawdata!AH44)),Rawdata!$C44/2,IF(ISBLANK(Rawdata!AH44),"",Rawdata!AH44))</f>
        <v>1.06E-2</v>
      </c>
      <c r="AL44">
        <f>IF(ISNUMBER(SEARCH("&lt;",Rawdata!AI44)),Rawdata!$C44/2,IF(ISBLANK(Rawdata!AI44),"",Rawdata!AI44))</f>
        <v>0.02</v>
      </c>
      <c r="AM44">
        <f>IF(ISNUMBER(SEARCH("&lt;",Rawdata!AJ44)),Rawdata!$C44/2,IF(ISBLANK(Rawdata!AJ44),"",Rawdata!AJ44))</f>
        <v>0.02</v>
      </c>
      <c r="AN44">
        <f>IF(ISNUMBER(SEARCH("&lt;",Rawdata!AK44)),Rawdata!$C44/2,IF(ISBLANK(Rawdata!AK44),"",Rawdata!AK44))</f>
        <v>0.02</v>
      </c>
      <c r="AO44">
        <f>IF(ISNUMBER(SEARCH("&lt;",Rawdata!AL44)),Rawdata!$C44/2,IF(ISBLANK(Rawdata!AL44),"",Rawdata!AL44))</f>
        <v>0.02</v>
      </c>
      <c r="AP44">
        <f>IF(ISNUMBER(SEARCH("&lt;",Rawdata!AM44)),Rawdata!$C44/2,IF(ISBLANK(Rawdata!AM44),"",Rawdata!AM44))</f>
        <v>2.0799999999999999E-2</v>
      </c>
      <c r="AQ44">
        <f>IF(ISNUMBER(SEARCH("&lt;",Rawdata!AN44)),Rawdata!$C44/2,IF(ISBLANK(Rawdata!AN44),"",Rawdata!AN44))</f>
        <v>0.02</v>
      </c>
      <c r="AR44">
        <f>IF(ISNUMBER(SEARCH("&lt;",Rawdata!AO44)),Rawdata!$C44/2,IF(ISBLANK(Rawdata!AO44),"",Rawdata!AO44))</f>
        <v>0.02</v>
      </c>
      <c r="AS44">
        <f>IF(ISNUMBER(SEARCH("&lt;",Rawdata!AP44)),Rawdata!$C44/2,IF(ISBLANK(Rawdata!AP44),"",Rawdata!AP44))</f>
        <v>0.02</v>
      </c>
      <c r="AT44">
        <f>IF(ISNUMBER(SEARCH("&lt;",Rawdata!AQ44)),Rawdata!$C44/2,IF(ISBLANK(Rawdata!AQ44),"",Rawdata!AQ44))</f>
        <v>0.02</v>
      </c>
      <c r="AU44">
        <f>IF(ISNUMBER(SEARCH("&lt;",Rawdata!AR44)),Rawdata!$C44/2,IF(ISBLANK(Rawdata!AR44),"",Rawdata!AR44))</f>
        <v>0.02</v>
      </c>
      <c r="AV44">
        <f>IF(ISNUMBER(SEARCH("&lt;",Rawdata!AS44)),Rawdata!$C44/2,IF(ISBLANK(Rawdata!AS44),"",Rawdata!AS44))</f>
        <v>0.02</v>
      </c>
      <c r="AW44">
        <f>IF(ISNUMBER(SEARCH("&lt;",Rawdata!AT44)),Rawdata!$C44/2,IF(ISBLANK(Rawdata!AT44),"",Rawdata!AT44))</f>
        <v>0.02</v>
      </c>
      <c r="AX44">
        <f>IF(ISNUMBER(SEARCH("&lt;",Rawdata!AU44)),Rawdata!$C44/2,IF(ISBLANK(Rawdata!AU44),"",Rawdata!AU44))</f>
        <v>0.02</v>
      </c>
      <c r="AY44">
        <f>IF(ISNUMBER(SEARCH("&lt;",Rawdata!AV44)),Rawdata!$C44/2,IF(ISBLANK(Rawdata!AV44),"",Rawdata!AV44))</f>
        <v>0.02</v>
      </c>
      <c r="AZ44">
        <f>IF(ISNUMBER(SEARCH("&lt;",Rawdata!AW44)),Rawdata!$C44/2,IF(ISBLANK(Rawdata!AW44),"",Rawdata!AW44))</f>
        <v>0.02</v>
      </c>
      <c r="BA44">
        <f>IF(ISNUMBER(SEARCH("&lt;",Rawdata!AX44)),Rawdata!$C44/2,IF(ISBLANK(Rawdata!AX44),"",Rawdata!AX44))</f>
        <v>0.02</v>
      </c>
      <c r="BB44">
        <f>IF(ISNUMBER(SEARCH("&lt;",Rawdata!AY44)),Rawdata!$C44/2,IF(ISBLANK(Rawdata!AY44),"",Rawdata!AY44))</f>
        <v>0.02</v>
      </c>
      <c r="BC44">
        <f>IF(ISNUMBER(SEARCH("&lt;",Rawdata!AZ44)),Rawdata!$C44/2,IF(ISBLANK(Rawdata!AZ44),"",Rawdata!AZ44))</f>
        <v>0.02</v>
      </c>
      <c r="BD44">
        <f>IF(ISNUMBER(SEARCH("&lt;",Rawdata!BA44)),Rawdata!$C44/2,IF(ISBLANK(Rawdata!BA44),"",Rawdata!BA44))</f>
        <v>0.02</v>
      </c>
      <c r="BE44">
        <f>IF(ISNUMBER(SEARCH("&lt;",Rawdata!BB44)),Rawdata!$C44/2,IF(ISBLANK(Rawdata!BB44),"",Rawdata!BB44))</f>
        <v>0.02</v>
      </c>
      <c r="BF44">
        <f>IF(ISNUMBER(SEARCH("&lt;",Rawdata!BC44)),Rawdata!$C44/2,IF(ISBLANK(Rawdata!BC44),"",Rawdata!BC44))</f>
        <v>0.02</v>
      </c>
      <c r="BG44">
        <f>IF(ISNUMBER(SEARCH("&lt;",Rawdata!BD44)),Rawdata!$C44/2,IF(ISBLANK(Rawdata!BD44),"",Rawdata!BD44))</f>
        <v>0.02</v>
      </c>
      <c r="BH44">
        <f>IF(ISNUMBER(SEARCH("&lt;",Rawdata!BE44)),Rawdata!$C44/2,IF(ISBLANK(Rawdata!BE44),"",Rawdata!BE44))</f>
        <v>0.02</v>
      </c>
      <c r="BI44">
        <f>IF(ISNUMBER(SEARCH("&lt;",Rawdata!BF44)),Rawdata!$C44/2,IF(ISBLANK(Rawdata!BF44),"",Rawdata!BF44))</f>
        <v>0.02</v>
      </c>
      <c r="BJ44">
        <f>IF(ISNUMBER(SEARCH("&lt;",Rawdata!BG44)),Rawdata!$C44/2,IF(ISBLANK(Rawdata!BG44),"",Rawdata!BG44))</f>
        <v>0.02</v>
      </c>
      <c r="BK44">
        <f>IF(ISNUMBER(SEARCH("&lt;",Rawdata!BH44)),Rawdata!$C44/2,IF(ISBLANK(Rawdata!BH44),"",Rawdata!BH44))</f>
        <v>0.02</v>
      </c>
      <c r="BL44">
        <f>IF(ISNUMBER(SEARCH("&lt;",Rawdata!BI44)),Rawdata!$C44/2,IF(ISBLANK(Rawdata!BI44),"",Rawdata!BI44))</f>
        <v>0.02</v>
      </c>
      <c r="BM44">
        <f>IF(ISNUMBER(SEARCH("&lt;",Rawdata!BJ44)),Rawdata!$C44/2,IF(ISBLANK(Rawdata!BJ44),"",Rawdata!BJ44))</f>
        <v>5.0000000000000001E-3</v>
      </c>
      <c r="BN44">
        <f>IF(ISNUMBER(SEARCH("&lt;",Rawdata!BK44)),Rawdata!$C44/2,IF(ISBLANK(Rawdata!BK44),"",Rawdata!BK44))</f>
        <v>2.3E-2</v>
      </c>
      <c r="BO44">
        <f>IF(ISNUMBER(SEARCH("&lt;",Rawdata!BL44)),Rawdata!$C44/2,IF(ISBLANK(Rawdata!BL44),"",Rawdata!BL44))</f>
        <v>0.02</v>
      </c>
      <c r="BP44">
        <f>IF(ISNUMBER(SEARCH("&lt;",Rawdata!BM44)),Rawdata!$C44/2,IF(ISBLANK(Rawdata!BM44),"",Rawdata!BM44))</f>
        <v>0.02</v>
      </c>
      <c r="BQ44">
        <f>IF(ISNUMBER(SEARCH("&lt;",Rawdata!BN44)),Rawdata!$C44/2,IF(ISBLANK(Rawdata!BN44),"",Rawdata!BN44))</f>
        <v>0.02</v>
      </c>
      <c r="BR44">
        <f>IF(ISNUMBER(SEARCH("&lt;",Rawdata!BO44)),Rawdata!$C44/2,IF(ISBLANK(Rawdata!BO44),"",Rawdata!BO44))</f>
        <v>0.02</v>
      </c>
      <c r="BS44">
        <f>IF(ISNUMBER(SEARCH("&lt;",Rawdata!BP44)),Rawdata!$C44/2,IF(ISBLANK(Rawdata!BP44),"",Rawdata!BP44))</f>
        <v>0.02</v>
      </c>
      <c r="BT44">
        <f>IF(ISNUMBER(SEARCH("&lt;",Rawdata!BQ44)),Rawdata!$C44/2,IF(ISBLANK(Rawdata!BQ44),"",Rawdata!BQ44))</f>
        <v>1.2999999999999999E-2</v>
      </c>
      <c r="BU44">
        <f>IF(ISNUMBER(SEARCH("&lt;",Rawdata!BR44)),Rawdata!$C44/2,IF(ISBLANK(Rawdata!BR44),"",Rawdata!BR44))</f>
        <v>3.5999999999999997E-2</v>
      </c>
      <c r="BV44">
        <f>IF(ISNUMBER(SEARCH("&lt;",Rawdata!BS44)),Rawdata!$C44/2,IF(ISBLANK(Rawdata!BS44),"",Rawdata!BS44))</f>
        <v>0.02</v>
      </c>
      <c r="BW44">
        <f>IF(ISNUMBER(SEARCH("&lt;",Rawdata!BT44)),Rawdata!$C44/2,IF(ISBLANK(Rawdata!BT44),"",Rawdata!BT44))</f>
        <v>0.02</v>
      </c>
      <c r="BX44">
        <f>IF(ISNUMBER(SEARCH("&lt;",Rawdata!BU44)),Rawdata!$C44/2,IF(ISBLANK(Rawdata!BU44),"",Rawdata!BU44))</f>
        <v>0.02</v>
      </c>
      <c r="BY44">
        <f>IF(ISNUMBER(SEARCH("&lt;",Rawdata!BV44)),Rawdata!$C44/2,IF(ISBLANK(Rawdata!BV44),"",Rawdata!BV44))</f>
        <v>0.02</v>
      </c>
      <c r="BZ44">
        <f>IF(ISNUMBER(SEARCH("&lt;",Rawdata!BW44)),Rawdata!$C44/2,IF(ISBLANK(Rawdata!BW44),"",Rawdata!BW44))</f>
        <v>0.02</v>
      </c>
      <c r="CA44">
        <f>IF(ISNUMBER(SEARCH("&lt;",Rawdata!BX44)),Rawdata!$C44/2,IF(ISBLANK(Rawdata!BX44),"",Rawdata!BX44))</f>
        <v>2.4E-2</v>
      </c>
      <c r="CB44">
        <f>IF(ISNUMBER(SEARCH("&lt;",Rawdata!BY44)),Rawdata!$C44/2,IF(ISBLANK(Rawdata!BY44),"",Rawdata!BY44))</f>
        <v>0.02</v>
      </c>
      <c r="CC44">
        <f>IF(ISNUMBER(SEARCH("&lt;",Rawdata!BZ44)),Rawdata!$C44/2,IF(ISBLANK(Rawdata!BZ44),"",Rawdata!BZ44))</f>
        <v>0.02</v>
      </c>
      <c r="CD44">
        <f>IF(ISNUMBER(SEARCH("&lt;",Rawdata!CA44)),Rawdata!$C44/2,IF(ISBLANK(Rawdata!CA44),"",Rawdata!CA44))</f>
        <v>0.02</v>
      </c>
      <c r="CE44">
        <f>IF(ISNUMBER(SEARCH("&lt;",Rawdata!CB44)),Rawdata!$C44/2,IF(ISBLANK(Rawdata!CB44),"",Rawdata!CB44))</f>
        <v>0.02</v>
      </c>
      <c r="CF44">
        <f>IF(ISNUMBER(SEARCH("&lt;",Rawdata!CC44)),Rawdata!$C44/2,IF(ISBLANK(Rawdata!CC44),"",Rawdata!CC44))</f>
        <v>0.02</v>
      </c>
      <c r="CG44">
        <f>IF(ISNUMBER(SEARCH("&lt;",Rawdata!CD44)),Rawdata!$C44/2,IF(ISBLANK(Rawdata!CD44),"",Rawdata!CD44))</f>
        <v>0.02</v>
      </c>
      <c r="CH44">
        <f>IF(ISNUMBER(SEARCH("&lt;",Rawdata!CE44)),Rawdata!$C44/2,IF(ISBLANK(Rawdata!CE44),"",Rawdata!CE44))</f>
        <v>0.02</v>
      </c>
      <c r="CI44">
        <f>IF(ISNUMBER(SEARCH("&lt;",Rawdata!CF44)),Rawdata!$C44/2,IF(ISBLANK(Rawdata!CF44),"",Rawdata!CF44))</f>
        <v>2.5000000000000001E-3</v>
      </c>
      <c r="CJ44">
        <f>IF(ISNUMBER(SEARCH("&lt;",Rawdata!CG44)),Rawdata!$C44/2,IF(ISBLANK(Rawdata!CG44),"",Rawdata!CG44))</f>
        <v>5.4000000000000003E-3</v>
      </c>
      <c r="CK44">
        <f>IF(ISNUMBER(SEARCH("&lt;",Rawdata!CH44)),Rawdata!$C44/2,IF(ISBLANK(Rawdata!CH44),"",Rawdata!CH44))</f>
        <v>1.1000000000000001E-3</v>
      </c>
      <c r="CL44">
        <f>IF(ISNUMBER(SEARCH("&lt;",Rawdata!CI44)),Rawdata!$C44/2,IF(ISBLANK(Rawdata!CI44),"",Rawdata!CI44))</f>
        <v>5.1000000000000004E-3</v>
      </c>
      <c r="CM44">
        <f>IF(ISNUMBER(SEARCH("&lt;",Rawdata!CJ44)),Rawdata!$C44/2,IF(ISBLANK(Rawdata!CJ44),"",Rawdata!CJ44))</f>
        <v>0.31</v>
      </c>
      <c r="CN44">
        <f>IF(ISNUMBER(SEARCH("&lt;",Rawdata!CK44)),Rawdata!$C44/2,IF(ISBLANK(Rawdata!CK44),"",Rawdata!CK44))</f>
        <v>0.02</v>
      </c>
      <c r="CO44">
        <f>IF(ISNUMBER(SEARCH("&lt;",Rawdata!CL44)),Rawdata!$C44/2,IF(ISBLANK(Rawdata!CL44),"",Rawdata!CL44))</f>
        <v>0.02</v>
      </c>
      <c r="CP44">
        <f>IF(ISNUMBER(SEARCH("&lt;",Rawdata!CM44)),Rawdata!$C44/2,IF(ISBLANK(Rawdata!CM44),"",Rawdata!CM44))</f>
        <v>0.02</v>
      </c>
      <c r="CQ44">
        <f>IF(ISNUMBER(SEARCH("&lt;",Rawdata!CN44)),Rawdata!$C44/2,IF(ISBLANK(Rawdata!CN44),"",Rawdata!CN44))</f>
        <v>0.02</v>
      </c>
      <c r="CR44">
        <f>IF(ISNUMBER(SEARCH("&lt;",Rawdata!CO44)),Rawdata!$C44/2,IF(ISBLANK(Rawdata!CO44),"",Rawdata!CO44))</f>
        <v>0.02</v>
      </c>
      <c r="CS44">
        <f>IF(ISNUMBER(SEARCH("&lt;",Rawdata!CP44)),Rawdata!$C44/2,IF(ISBLANK(Rawdata!CP44),"",Rawdata!CP44))</f>
        <v>0.02</v>
      </c>
      <c r="CT44">
        <f>IF(ISNUMBER(SEARCH("&lt;",Rawdata!CQ44)),Rawdata!$C44/2,IF(ISBLANK(Rawdata!CQ44),"",Rawdata!CQ44))</f>
        <v>0.02</v>
      </c>
      <c r="CU44">
        <f>IF(ISNUMBER(SEARCH("&lt;",Rawdata!CR44)),Rawdata!$C44/2,IF(ISBLANK(Rawdata!CR44),"",Rawdata!CR44))</f>
        <v>0.02</v>
      </c>
      <c r="CV44">
        <f>IF(ISNUMBER(SEARCH("&lt;",Rawdata!CS44)),Rawdata!$C44/2,IF(ISBLANK(Rawdata!CS44),"",Rawdata!CS44))</f>
        <v>0.02</v>
      </c>
      <c r="CW44">
        <f>IF(ISNUMBER(SEARCH("&lt;",Rawdata!CT44)),Rawdata!$C44/2,IF(ISBLANK(Rawdata!CT44),"",Rawdata!CT44))</f>
        <v>0.02</v>
      </c>
      <c r="CX44">
        <f>IF(ISNUMBER(SEARCH("&lt;",Rawdata!CU44)),Rawdata!$C44/2,IF(ISBLANK(Rawdata!CU44),"",Rawdata!CU44))</f>
        <v>0.02</v>
      </c>
      <c r="CY44">
        <f>IF(ISNUMBER(SEARCH("&lt;",Rawdata!CV44)),Rawdata!$C44/2,IF(ISBLANK(Rawdata!CV44),"",Rawdata!CV44))</f>
        <v>0.02</v>
      </c>
      <c r="CZ44">
        <f>IF(ISNUMBER(SEARCH("&lt;",Rawdata!CW44)),Rawdata!$C44/2,IF(ISBLANK(Rawdata!CW44),"",Rawdata!CW44))</f>
        <v>0.02</v>
      </c>
      <c r="DA44">
        <f>IF(ISNUMBER(SEARCH("&lt;",Rawdata!CX44)),Rawdata!$C44/2,IF(ISBLANK(Rawdata!CX44),"",Rawdata!CX44))</f>
        <v>0.02</v>
      </c>
      <c r="DB44">
        <f>IF(ISNUMBER(SEARCH("&lt;",Rawdata!CY44)),Rawdata!$C44/2,IF(ISBLANK(Rawdata!CY44),"",Rawdata!CY44))</f>
        <v>0.02</v>
      </c>
      <c r="DC44">
        <f>IF(ISNUMBER(SEARCH("&lt;",Rawdata!CZ44)),Rawdata!$C44/2,IF(ISBLANK(Rawdata!CZ44),"",Rawdata!CZ44))</f>
        <v>0.02</v>
      </c>
      <c r="DD44">
        <f>IF(ISNUMBER(SEARCH("&lt;",Rawdata!DA44)),Rawdata!$C44/2,IF(ISBLANK(Rawdata!DA44),"",Rawdata!DA44))</f>
        <v>0.02</v>
      </c>
      <c r="DE44">
        <f>IF(ISNUMBER(SEARCH("&lt;",Rawdata!DB44)),Rawdata!$C44/2,IF(ISBLANK(Rawdata!DB44),"",Rawdata!DB44))</f>
        <v>0.02</v>
      </c>
      <c r="DF44">
        <f>IF(ISNUMBER(SEARCH("&lt;",Rawdata!DC44)),Rawdata!$C44/2,IF(ISBLANK(Rawdata!DC44),"",Rawdata!DC44))</f>
        <v>0.02</v>
      </c>
      <c r="DG44">
        <f>IF(ISNUMBER(SEARCH("&lt;",Rawdata!DD44)),Rawdata!$C44/2,IF(ISBLANK(Rawdata!DD44),"",Rawdata!DD44))</f>
        <v>0.02</v>
      </c>
      <c r="DH44">
        <f>IF(ISNUMBER(SEARCH("&lt;",Rawdata!DE44)),Rawdata!$C44/2,IF(ISBLANK(Rawdata!DE44),"",Rawdata!DE44))</f>
        <v>0.02</v>
      </c>
      <c r="DI44">
        <f>IF(ISNUMBER(SEARCH("&lt;",Rawdata!DF44)),Rawdata!$C44/2,IF(ISBLANK(Rawdata!DF44),"",Rawdata!DF44))</f>
        <v>0.02</v>
      </c>
      <c r="DJ44">
        <f>IF(ISNUMBER(SEARCH("&lt;",Rawdata!DG44)),Rawdata!$C44/2,IF(ISBLANK(Rawdata!DG44),"",Rawdata!DG44))</f>
        <v>6.7999999999999996E-3</v>
      </c>
      <c r="DK44">
        <f>IF(ISNUMBER(SEARCH("&lt;",Rawdata!DH44)),Rawdata!$C44/2,IF(ISBLANK(Rawdata!DH44),"",Rawdata!DH44))</f>
        <v>0.02</v>
      </c>
      <c r="DL44">
        <f>IF(ISNUMBER(SEARCH("&lt;",Rawdata!DI44)),Rawdata!$C44/2,IF(ISBLANK(Rawdata!DI44),"",Rawdata!DI44))</f>
        <v>0.02</v>
      </c>
      <c r="DM44">
        <f>IF(ISNUMBER(SEARCH("&lt;",Rawdata!DJ44)),Rawdata!$C44/2,IF(ISBLANK(Rawdata!DJ44),"",Rawdata!DJ44))</f>
        <v>0.02</v>
      </c>
      <c r="DN44">
        <f>IF(ISNUMBER(SEARCH("&lt;",Rawdata!DK44)),Rawdata!$C44/2,IF(ISBLANK(Rawdata!DK44),"",Rawdata!DK44))</f>
        <v>0.26600000000000001</v>
      </c>
      <c r="DO44">
        <f>IF(ISNUMBER(SEARCH("&lt;",Rawdata!DL44)),Rawdata!$C44/2,IF(ISBLANK(Rawdata!DL44),"",Rawdata!DL44))</f>
        <v>0.17899999999999999</v>
      </c>
      <c r="DP44">
        <f>IF(ISNUMBER(SEARCH("&lt;",Rawdata!DM44)),Rawdata!$C44/2,IF(ISBLANK(Rawdata!DM44),"",Rawdata!DM44))</f>
        <v>0.02</v>
      </c>
      <c r="DQ44">
        <f>IF(ISNUMBER(SEARCH("&lt;",Rawdata!DN44)),Rawdata!$C44/2,IF(ISBLANK(Rawdata!DN44),"",Rawdata!DN44))</f>
        <v>0.02</v>
      </c>
      <c r="DR44">
        <f>IF(ISNUMBER(SEARCH("&lt;",Rawdata!DO44)),Rawdata!$C44/2,IF(ISBLANK(Rawdata!DO44),"",Rawdata!DO44))</f>
        <v>0.02</v>
      </c>
      <c r="DS44">
        <f>IF(ISNUMBER(SEARCH("&lt;",Rawdata!DP44)),Rawdata!$C44/2,IF(ISBLANK(Rawdata!DP44),"",Rawdata!DP44))</f>
        <v>0.02</v>
      </c>
      <c r="DT44">
        <f>IF(ISNUMBER(SEARCH("&lt;",Rawdata!DQ44)),Rawdata!$C44/2,IF(ISBLANK(Rawdata!DQ44),"",Rawdata!DQ44))</f>
        <v>0.02</v>
      </c>
      <c r="DU44">
        <f>IF(ISNUMBER(SEARCH("&lt;",Rawdata!DR44)),Rawdata!$C44/2,IF(ISBLANK(Rawdata!DR44),"",Rawdata!DR44))</f>
        <v>0.02</v>
      </c>
      <c r="DV44">
        <f>IF(ISNUMBER(SEARCH("&lt;",Rawdata!DS44)),Rawdata!$C44/2,IF(ISBLANK(Rawdata!DS44),"",Rawdata!DS44))</f>
        <v>0.02</v>
      </c>
      <c r="DW44">
        <f>IF(ISNUMBER(SEARCH("&lt;",Rawdata!DT44)),Rawdata!$C44/2,IF(ISBLANK(Rawdata!DT44),"",Rawdata!DT44))</f>
        <v>0.02</v>
      </c>
      <c r="DX44">
        <f>IF(ISNUMBER(SEARCH("&lt;",Rawdata!DU44)),Rawdata!$C44/2,IF(ISBLANK(Rawdata!DU44),"",Rawdata!DU44))</f>
        <v>0.02</v>
      </c>
      <c r="DY44">
        <f>IF(ISNUMBER(SEARCH("&lt;",Rawdata!DV44)),Rawdata!$C44/2,IF(ISBLANK(Rawdata!DV44),"",Rawdata!DV44))</f>
        <v>0.02</v>
      </c>
      <c r="DZ44">
        <f>IF(ISNUMBER(SEARCH("&lt;",Rawdata!DW44)),Rawdata!$C44/2,IF(ISBLANK(Rawdata!DW44),"",Rawdata!DW44))</f>
        <v>0.02</v>
      </c>
      <c r="EA44">
        <f>IF(ISNUMBER(SEARCH("&lt;",Rawdata!DX44)),Rawdata!$C44/2,IF(ISBLANK(Rawdata!DX44),"",Rawdata!DX44))</f>
        <v>0.02</v>
      </c>
      <c r="EB44">
        <f>IF(ISNUMBER(SEARCH("&lt;",Rawdata!DY44)),Rawdata!$C44/2,IF(ISBLANK(Rawdata!DY44),"",Rawdata!DY44))</f>
        <v>0.02</v>
      </c>
      <c r="EC44">
        <f>IF(ISNUMBER(SEARCH("&lt;",Rawdata!DZ44)),Rawdata!$C44/2,IF(ISBLANK(Rawdata!DZ44),"",Rawdata!DZ44))</f>
        <v>0.02</v>
      </c>
      <c r="ED44">
        <f>IF(ISNUMBER(SEARCH("&lt;",Rawdata!EA44)),Rawdata!$C44/2,IF(ISBLANK(Rawdata!EA44),"",Rawdata!EA44))</f>
        <v>0.61199999999999999</v>
      </c>
      <c r="EE44">
        <f>IF(ISNUMBER(SEARCH("&lt;",Rawdata!EB44)),Rawdata!$C44/2,IF(ISBLANK(Rawdata!EB44),"",Rawdata!EB44))</f>
        <v>0.02</v>
      </c>
      <c r="EF44">
        <f>IF(ISNUMBER(SEARCH("&lt;",Rawdata!EC44)),Rawdata!$C44/2,IF(ISBLANK(Rawdata!EC44),"",Rawdata!EC44))</f>
        <v>0.02</v>
      </c>
      <c r="EG44">
        <f>IF(ISNUMBER(SEARCH("&lt;",Rawdata!ED44)),Rawdata!$C44/2,IF(ISBLANK(Rawdata!ED44),"",Rawdata!ED44))</f>
        <v>0.02</v>
      </c>
      <c r="EH44">
        <f>IF(ISNUMBER(SEARCH("&lt;",Rawdata!EE44)),Rawdata!$C44/2,IF(ISBLANK(Rawdata!EE44),"",Rawdata!EE44))</f>
        <v>0.02</v>
      </c>
      <c r="EI44">
        <f>IF(ISNUMBER(SEARCH("&lt;",Rawdata!EF44)),Rawdata!$C44/2,IF(ISBLANK(Rawdata!EF44),"",Rawdata!EF44))</f>
        <v>0.02</v>
      </c>
      <c r="EJ44">
        <f>IF(ISNUMBER(SEARCH("&lt;",Rawdata!EG44)),Rawdata!$C44/2,IF(ISBLANK(Rawdata!EG44),"",Rawdata!EG44))</f>
        <v>0.02</v>
      </c>
      <c r="EK44">
        <f>IF(ISNUMBER(SEARCH("&lt;",Rawdata!EH44)),Rawdata!$C44/2,IF(ISBLANK(Rawdata!EH44),"",Rawdata!EH44))</f>
        <v>0.02</v>
      </c>
      <c r="EL44">
        <f>IF(ISNUMBER(SEARCH("&lt;",Rawdata!EI44)),Rawdata!$C44/2,IF(ISBLANK(Rawdata!EI44),"",Rawdata!EI44))</f>
        <v>0.02</v>
      </c>
      <c r="EM44">
        <f>IF(ISNUMBER(SEARCH("&lt;",Rawdata!EJ44)),Rawdata!$C44/2,IF(ISBLANK(Rawdata!EJ44),"",Rawdata!EJ44))</f>
        <v>0.02</v>
      </c>
      <c r="EN44">
        <f>IF(ISNUMBER(SEARCH("&lt;",Rawdata!EK44)),Rawdata!$C44/2,IF(ISBLANK(Rawdata!EK44),"",Rawdata!EK44))</f>
        <v>0.02</v>
      </c>
      <c r="EO44">
        <f>IF(ISNUMBER(SEARCH("&lt;",Rawdata!EL44)),Rawdata!$C44/2,IF(ISBLANK(Rawdata!EL44),"",Rawdata!EL44))</f>
        <v>0.02</v>
      </c>
      <c r="EP44">
        <f>IF(ISNUMBER(SEARCH("&lt;",Rawdata!EM44)),Rawdata!$C44/2,IF(ISBLANK(Rawdata!EM44),"",Rawdata!EM44))</f>
        <v>0.02</v>
      </c>
      <c r="EQ44">
        <f>IF(ISNUMBER(SEARCH("&lt;",Rawdata!EN44)),Rawdata!$C44/2,IF(ISBLANK(Rawdata!EN44),"",Rawdata!EN44))</f>
        <v>4.7300000000000002E-2</v>
      </c>
      <c r="ER44">
        <f>IF(ISNUMBER(SEARCH("&lt;",Rawdata!EO44)),Rawdata!$C44/2,IF(ISBLANK(Rawdata!EO44),"",Rawdata!EO44))</f>
        <v>0.02</v>
      </c>
      <c r="ES44">
        <f>IF(ISNUMBER(SEARCH("&lt;",Rawdata!EP44)),Rawdata!$C44/2,IF(ISBLANK(Rawdata!EP44),"",Rawdata!EP44))</f>
        <v>0.02</v>
      </c>
      <c r="ET44">
        <f>IF(ISNUMBER(SEARCH("&lt;",Rawdata!EQ44)),Rawdata!$C44/2,IF(ISBLANK(Rawdata!EQ44),"",Rawdata!EQ44))</f>
        <v>3.6499999999999998E-2</v>
      </c>
      <c r="EU44">
        <f>IF(ISNUMBER(SEARCH("&lt;",Rawdata!ER44)),Rawdata!$C44/2,IF(ISBLANK(Rawdata!ER44),"",Rawdata!ER44))</f>
        <v>0.02</v>
      </c>
      <c r="EV44">
        <f>IF(ISNUMBER(SEARCH("&lt;",Rawdata!ES44)),Rawdata!$C44/2,IF(ISBLANK(Rawdata!ES44),"",Rawdata!ES44))</f>
        <v>0.02</v>
      </c>
      <c r="EW44">
        <f>IF(ISNUMBER(SEARCH("&lt;",Rawdata!ET44)),Rawdata!$C44/2,IF(ISBLANK(Rawdata!ET44),"",Rawdata!ET44))</f>
        <v>0.02</v>
      </c>
      <c r="EX44">
        <f>IF(ISNUMBER(SEARCH("&lt;",Rawdata!EU44)),Rawdata!$C44/2,IF(ISBLANK(Rawdata!EU44),"",Rawdata!EU44))</f>
        <v>0.02</v>
      </c>
      <c r="EY44">
        <f>IF(ISNUMBER(SEARCH("&lt;",Rawdata!EV44)),Rawdata!$C44/2,IF(ISBLANK(Rawdata!EV44),"",Rawdata!EV44))</f>
        <v>0.02</v>
      </c>
      <c r="EZ44">
        <f>IF(ISNUMBER(SEARCH("&lt;",Rawdata!EW44)),Rawdata!$C44/2,IF(ISBLANK(Rawdata!EW44),"",Rawdata!EW44))</f>
        <v>0.02</v>
      </c>
      <c r="FA44">
        <f>IF(ISNUMBER(SEARCH("&lt;",Rawdata!EX44)),Rawdata!$C44/2,IF(ISBLANK(Rawdata!EX44),"",Rawdata!EX44))</f>
        <v>0.02</v>
      </c>
      <c r="FB44">
        <f>IF(ISNUMBER(SEARCH("&lt;",Rawdata!EY44)),Rawdata!$C44/2,IF(ISBLANK(Rawdata!EY44),"",Rawdata!EY44))</f>
        <v>0.02</v>
      </c>
      <c r="FC44">
        <f>IF(ISNUMBER(SEARCH("&lt;",Rawdata!EZ44)),Rawdata!$C44/2,IF(ISBLANK(Rawdata!EZ44),"",Rawdata!EZ44))</f>
        <v>0.02</v>
      </c>
      <c r="FD44">
        <f>IF(ISNUMBER(SEARCH("&lt;",Rawdata!FA44)),Rawdata!$C44/2,IF(ISBLANK(Rawdata!FA44),"",Rawdata!FA44))</f>
        <v>0.02</v>
      </c>
      <c r="FE44">
        <f>IF(ISNUMBER(SEARCH("&lt;",Rawdata!FB44)),Rawdata!$C44/2,IF(ISBLANK(Rawdata!FB44),"",Rawdata!FB44))</f>
        <v>0.02</v>
      </c>
      <c r="FF44">
        <f>IF(ISNUMBER(SEARCH("&lt;",Rawdata!FC44)),Rawdata!$C44/2,IF(ISBLANK(Rawdata!FC44),"",Rawdata!FC44))</f>
        <v>0.02</v>
      </c>
      <c r="FG44">
        <f>IF(ISNUMBER(SEARCH("&lt;",Rawdata!FD44)),Rawdata!$C44/2,IF(ISBLANK(Rawdata!FD44),"",Rawdata!FD44))</f>
        <v>0.02</v>
      </c>
      <c r="FH44">
        <f>IF(ISNUMBER(SEARCH("&lt;",Rawdata!FE44)),Rawdata!$C44/2,IF(ISBLANK(Rawdata!FE44),"",Rawdata!FE44))</f>
        <v>0.02</v>
      </c>
      <c r="FI44">
        <f>IF(ISNUMBER(SEARCH("&lt;",Rawdata!FF44)),Rawdata!$C44/2,IF(ISBLANK(Rawdata!FF44),"",Rawdata!FF44))</f>
        <v>0.02</v>
      </c>
      <c r="FJ44">
        <f>IF(ISNUMBER(SEARCH("&lt;",Rawdata!FG44)),Rawdata!$C44/2,IF(ISBLANK(Rawdata!FG44),"",Rawdata!FG44))</f>
        <v>0.02</v>
      </c>
      <c r="FK44">
        <f>IF(ISNUMBER(SEARCH("&lt;",Rawdata!FH44)),Rawdata!$C44/2,IF(ISBLANK(Rawdata!FH44),"",Rawdata!FH44))</f>
        <v>0.02</v>
      </c>
      <c r="FL44">
        <f>IF(ISNUMBER(SEARCH("&lt;",Rawdata!FI44)),Rawdata!$C44/2,IF(ISBLANK(Rawdata!FI44),"",Rawdata!FI44))</f>
        <v>0.02</v>
      </c>
      <c r="FM44">
        <f>IF(ISNUMBER(SEARCH("&lt;",Rawdata!FJ44)),Rawdata!$C44/2,IF(ISBLANK(Rawdata!FJ44),"",Rawdata!FJ44))</f>
        <v>0.02</v>
      </c>
      <c r="FN44">
        <f>IF(ISNUMBER(SEARCH("&lt;",Rawdata!FK44)),Rawdata!$C44/2,IF(ISBLANK(Rawdata!FK44),"",Rawdata!FK44))</f>
        <v>0.02</v>
      </c>
      <c r="FO44">
        <f>IF(ISNUMBER(SEARCH("&lt;",Rawdata!FL44)),Rawdata!$C44/2,IF(ISBLANK(Rawdata!FL44),"",Rawdata!FL44))</f>
        <v>0.02</v>
      </c>
      <c r="FP44">
        <f>IF(ISNUMBER(SEARCH("&lt;",Rawdata!FM44)),Rawdata!$C44/2,IF(ISBLANK(Rawdata!FM44),"",Rawdata!FM44))</f>
        <v>0.02</v>
      </c>
      <c r="FQ44">
        <f>IF(ISNUMBER(SEARCH("&lt;",Rawdata!FN44)),Rawdata!$C44/2,IF(ISBLANK(Rawdata!FN44),"",Rawdata!FN44))</f>
        <v>0.02</v>
      </c>
      <c r="FR44">
        <f>IF(ISNUMBER(SEARCH("&lt;",Rawdata!FO44)),Rawdata!$C44/2,IF(ISBLANK(Rawdata!FO44),"",Rawdata!FO44))</f>
        <v>0.02</v>
      </c>
      <c r="FS44">
        <f>IF(ISNUMBER(SEARCH("&lt;",Rawdata!FP44)),Rawdata!$C44/2,IF(ISBLANK(Rawdata!FP44),"",Rawdata!FP44))</f>
        <v>0.02</v>
      </c>
      <c r="FT44">
        <f>IF(ISNUMBER(SEARCH("&lt;",Rawdata!FQ44)),Rawdata!$C44/2,IF(ISBLANK(Rawdata!FQ44),"",Rawdata!FQ44))</f>
        <v>0.02</v>
      </c>
      <c r="FU44">
        <f>IF(ISNUMBER(SEARCH("&lt;",Rawdata!FR44)),Rawdata!$C44/2,IF(ISBLANK(Rawdata!FR44),"",Rawdata!FR44))</f>
        <v>0.02</v>
      </c>
      <c r="FV44">
        <f>IF(ISNUMBER(SEARCH("&lt;",Rawdata!FS44)),Rawdata!$C44/2,IF(ISBLANK(Rawdata!FS44),"",Rawdata!FS44))</f>
        <v>0.02</v>
      </c>
      <c r="FW44">
        <f>IF(ISNUMBER(SEARCH("&lt;",Rawdata!FT44)),Rawdata!$C44/2,IF(ISBLANK(Rawdata!FT44),"",Rawdata!FT44))</f>
        <v>0.02</v>
      </c>
      <c r="FX44">
        <f>IF(ISNUMBER(SEARCH("&lt;",Rawdata!FU44)),Rawdata!$C44/2,IF(ISBLANK(Rawdata!FU44),"",Rawdata!FU44))</f>
        <v>0.02</v>
      </c>
      <c r="FY44">
        <f>IF(ISNUMBER(SEARCH("&lt;",Rawdata!FV44)),Rawdata!$C44/2,IF(ISBLANK(Rawdata!FV44),"",Rawdata!FV44))</f>
        <v>0.02</v>
      </c>
      <c r="FZ44">
        <f>IF(ISNUMBER(SEARCH("&lt;",Rawdata!FW44)),Rawdata!$C44/2,IF(ISBLANK(Rawdata!FW44),"",Rawdata!FW44))</f>
        <v>0.02</v>
      </c>
      <c r="GA44">
        <f>IF(ISNUMBER(SEARCH("&lt;",Rawdata!FX44)),Rawdata!$C44/2,IF(ISBLANK(Rawdata!FX44),"",Rawdata!FX44))</f>
        <v>0.02</v>
      </c>
      <c r="GB44">
        <f>IF(ISNUMBER(SEARCH("&lt;",Rawdata!FY44)),Rawdata!$C44/2,IF(ISBLANK(Rawdata!FY44),"",Rawdata!FY44))</f>
        <v>0.02</v>
      </c>
      <c r="GC44">
        <f>IF(ISNUMBER(SEARCH("&lt;",Rawdata!FZ44)),Rawdata!$C44/2,IF(ISBLANK(Rawdata!FZ44),"",Rawdata!FZ44))</f>
        <v>0.02</v>
      </c>
      <c r="GD44">
        <f>IF(ISNUMBER(SEARCH("&lt;",Rawdata!GA44)),Rawdata!$C44/2,IF(ISBLANK(Rawdata!GA44),"",Rawdata!GA44))</f>
        <v>0.02</v>
      </c>
      <c r="GE44">
        <f>IF(ISNUMBER(SEARCH("&lt;",Rawdata!GB44)),Rawdata!$C44/2,IF(ISBLANK(Rawdata!GB44),"",Rawdata!GB44))</f>
        <v>0.02</v>
      </c>
      <c r="GF44">
        <f>IF(ISNUMBER(SEARCH("&lt;",Rawdata!GC44)),Rawdata!$C44/2,IF(ISBLANK(Rawdata!GC44),"",Rawdata!GC44))</f>
        <v>0.02</v>
      </c>
      <c r="GG44">
        <f>IF(ISNUMBER(SEARCH("&lt;",Rawdata!GD44)),Rawdata!$C44/2,IF(ISBLANK(Rawdata!GD44),"",Rawdata!GD44))</f>
        <v>0.02</v>
      </c>
      <c r="GH44">
        <f>IF(ISNUMBER(SEARCH("&lt;",Rawdata!GE44)),Rawdata!$C44/2,IF(ISBLANK(Rawdata!GE44),"",Rawdata!GE44))</f>
        <v>0.02</v>
      </c>
      <c r="GI44">
        <f>IF(ISNUMBER(SEARCH("&lt;",Rawdata!GF44)),Rawdata!$C44/2,IF(ISBLANK(Rawdata!GF44),"",Rawdata!GF44))</f>
        <v>0.02</v>
      </c>
      <c r="GJ44">
        <f>IF(ISNUMBER(SEARCH("&lt;",Rawdata!GG44)),Rawdata!$C44/2,IF(ISBLANK(Rawdata!GG44),"",Rawdata!GG44))</f>
        <v>0.02</v>
      </c>
      <c r="GK44">
        <f>IF(ISNUMBER(SEARCH("&lt;",Rawdata!GH44)),Rawdata!$C44/2,IF(ISBLANK(Rawdata!GH44),"",Rawdata!GH44))</f>
        <v>0.02</v>
      </c>
      <c r="GL44">
        <f>IF(ISNUMBER(SEARCH("&lt;",Rawdata!GI44)),Rawdata!$C44/2,IF(ISBLANK(Rawdata!GI44),"",Rawdata!GI44))</f>
        <v>0.02</v>
      </c>
      <c r="GM44">
        <f>IF(ISNUMBER(SEARCH("&lt;",Rawdata!GJ44)),Rawdata!$C44/2,IF(ISBLANK(Rawdata!GJ44),"",Rawdata!GJ44))</f>
        <v>0.02</v>
      </c>
      <c r="GN44">
        <f>IF(ISNUMBER(SEARCH("&lt;",Rawdata!GK44)),Rawdata!$C44/2,IF(ISBLANK(Rawdata!GK44),"",Rawdata!GK44))</f>
        <v>0.02</v>
      </c>
      <c r="GO44">
        <f>IF(ISNUMBER(SEARCH("&lt;",Rawdata!GL44)),Rawdata!$C44/2,IF(ISBLANK(Rawdata!GL44),"",Rawdata!GL44))</f>
        <v>0.02</v>
      </c>
      <c r="GP44">
        <f>IF(ISNUMBER(SEARCH("&lt;",Rawdata!GM44)),Rawdata!$C44/2,IF(ISBLANK(Rawdata!GM44),"",Rawdata!GM44))</f>
        <v>0.02</v>
      </c>
      <c r="GQ44">
        <f>IF(ISNUMBER(SEARCH("&lt;",Rawdata!GN44)),Rawdata!$C44/2,IF(ISBLANK(Rawdata!GN44),"",Rawdata!GN44))</f>
        <v>0.02</v>
      </c>
      <c r="GR44">
        <f>IF(ISNUMBER(SEARCH("&lt;",Rawdata!GO44)),Rawdata!$C44/2,IF(ISBLANK(Rawdata!GO44),"",Rawdata!GO44))</f>
        <v>0.02</v>
      </c>
      <c r="GS44">
        <f>IF(ISNUMBER(SEARCH("&lt;",Rawdata!GP44)),Rawdata!$C44/2,IF(ISBLANK(Rawdata!GP44),"",Rawdata!GP44))</f>
        <v>0.02</v>
      </c>
      <c r="GT44">
        <f>IF(ISNUMBER(SEARCH("&lt;",Rawdata!GQ44)),Rawdata!$C44/2,IF(ISBLANK(Rawdata!GQ44),"",Rawdata!GQ44))</f>
        <v>0.02</v>
      </c>
      <c r="GU44">
        <f>IF(ISNUMBER(SEARCH("&lt;",Rawdata!GR44)),Rawdata!$C44/2,IF(ISBLANK(Rawdata!GR44),"",Rawdata!GR44))</f>
        <v>0.02</v>
      </c>
      <c r="GV44">
        <f>IF(ISNUMBER(SEARCH("&lt;",Rawdata!GS44)),Rawdata!$C44/2,IF(ISBLANK(Rawdata!GS44),"",Rawdata!GS44))</f>
        <v>0.02</v>
      </c>
      <c r="GW44">
        <f>IF(ISNUMBER(SEARCH("&lt;",Rawdata!GT44)),Rawdata!$C44/2,IF(ISBLANK(Rawdata!GT44),"",Rawdata!GT44))</f>
        <v>0.02</v>
      </c>
      <c r="GX44">
        <f>IF(ISNUMBER(SEARCH("&lt;",Rawdata!GU44)),Rawdata!$C44/2,IF(ISBLANK(Rawdata!GU44),"",Rawdata!GU44))</f>
        <v>0.02</v>
      </c>
      <c r="GY44">
        <f>IF(ISNUMBER(SEARCH("&lt;",Rawdata!GV44)),Rawdata!$C44/2,IF(ISBLANK(Rawdata!GV44),"",Rawdata!GV44))</f>
        <v>0.02</v>
      </c>
      <c r="GZ44">
        <f>IF(ISNUMBER(SEARCH("&lt;",Rawdata!GW44)),Rawdata!$C44/2,IF(ISBLANK(Rawdata!GW44),"",Rawdata!GW44))</f>
        <v>1.35E-2</v>
      </c>
      <c r="HA44">
        <f>IF(ISNUMBER(SEARCH("&lt;",Rawdata!GX44)),Rawdata!$C44/2,IF(ISBLANK(Rawdata!GX44),"",Rawdata!GX44))</f>
        <v>0.02</v>
      </c>
      <c r="HB44">
        <f>IF(ISNUMBER(SEARCH("&lt;",Rawdata!GY44)),Rawdata!$C44/2,IF(ISBLANK(Rawdata!GY44),"",Rawdata!GY44))</f>
        <v>0.02</v>
      </c>
      <c r="HC44">
        <f>IF(ISNUMBER(SEARCH("&lt;",Rawdata!GZ44)),Rawdata!$C44/2,IF(ISBLANK(Rawdata!GZ44),"",Rawdata!GZ44))</f>
        <v>0.02</v>
      </c>
      <c r="HD44">
        <f>IF(ISNUMBER(SEARCH("&lt;",Rawdata!HA44)),Rawdata!$C44/2,IF(ISBLANK(Rawdata!HA44),"",Rawdata!HA44))</f>
        <v>0.02</v>
      </c>
      <c r="HE44">
        <f>IF(ISNUMBER(SEARCH("&lt;",Rawdata!HB44)),Rawdata!$C44/2,IF(ISBLANK(Rawdata!HB44),"",Rawdata!HB44))</f>
        <v>8.7999999999999995E-2</v>
      </c>
      <c r="HF44">
        <f>IF(ISNUMBER(SEARCH("&lt;",Rawdata!HC44)),Rawdata!$C44/2,IF(ISBLANK(Rawdata!HC44),"",Rawdata!HC44))</f>
        <v>0.02</v>
      </c>
      <c r="HG44">
        <f>IF(ISNUMBER(SEARCH("&lt;",Rawdata!HD44)),Rawdata!$C44/2,IF(ISBLANK(Rawdata!HD44),"",Rawdata!HD44))</f>
        <v>8.2000000000000007E-3</v>
      </c>
      <c r="HH44">
        <f>IF(ISNUMBER(SEARCH("&lt;",Rawdata!HE44)),Rawdata!$C44/2,IF(ISBLANK(Rawdata!HE44),"",Rawdata!HE44))</f>
        <v>0.02</v>
      </c>
      <c r="HI44">
        <f>IF(ISNUMBER(SEARCH("&lt;",Rawdata!HF44)),Rawdata!$C44/2,IF(ISBLANK(Rawdata!HF44),"",Rawdata!HF44))</f>
        <v>0.02</v>
      </c>
      <c r="HJ44">
        <f>IF(ISNUMBER(SEARCH("&lt;",Rawdata!HG44)),Rawdata!$C44/2,IF(ISBLANK(Rawdata!HG44),"",Rawdata!HG44))</f>
        <v>6.0000000000000001E-3</v>
      </c>
      <c r="HK44">
        <f>IF(ISNUMBER(SEARCH("&lt;",Rawdata!HH44)),Rawdata!$C44/2,IF(ISBLANK(Rawdata!HH44),"",Rawdata!HH44))</f>
        <v>0.02</v>
      </c>
      <c r="HL44">
        <f>IF(ISNUMBER(SEARCH("&lt;",Rawdata!HI44)),Rawdata!$C44/2,IF(ISBLANK(Rawdata!HI44),"",Rawdata!HI44))</f>
        <v>1.04E-2</v>
      </c>
      <c r="HM44">
        <f>IF(ISNUMBER(SEARCH("&lt;",Rawdata!HJ44)),Rawdata!$C44/2,IF(ISBLANK(Rawdata!HJ44),"",Rawdata!HJ44))</f>
        <v>0.02</v>
      </c>
      <c r="HN44">
        <f>IF(ISNUMBER(SEARCH("&lt;",Rawdata!HK44)),Rawdata!$C44/2,IF(ISBLANK(Rawdata!HK44),"",Rawdata!HK44))</f>
        <v>0.02</v>
      </c>
      <c r="HO44">
        <f>IF(ISNUMBER(SEARCH("&lt;",Rawdata!HL44)),Rawdata!$C44/2,IF(ISBLANK(Rawdata!HL44),"",Rawdata!HL44))</f>
        <v>0.02</v>
      </c>
      <c r="HP44">
        <f>IF(ISNUMBER(SEARCH("&lt;",Rawdata!HM44)),Rawdata!$C44/2,IF(ISBLANK(Rawdata!HM44),"",Rawdata!HM44))</f>
        <v>0.65300000000000002</v>
      </c>
      <c r="HQ44">
        <f>IF(ISNUMBER(SEARCH("&lt;",Rawdata!HN44)),Rawdata!$C44/2,IF(ISBLANK(Rawdata!HN44),"",Rawdata!HN44))</f>
        <v>0.02</v>
      </c>
      <c r="HR44">
        <f>IF(ISNUMBER(SEARCH("&lt;",Rawdata!HO44)),Rawdata!$C44/2,IF(ISBLANK(Rawdata!HO44),"",Rawdata!HO44))</f>
        <v>0.02</v>
      </c>
      <c r="HS44">
        <f>IF(ISNUMBER(SEARCH("&lt;",Rawdata!HP44)),Rawdata!$C44/2,IF(ISBLANK(Rawdata!HP44),"",Rawdata!HP44))</f>
        <v>0.02</v>
      </c>
      <c r="HT44">
        <f>IF(ISNUMBER(SEARCH("&lt;",Rawdata!HQ44)),Rawdata!$C44/2,IF(ISBLANK(Rawdata!HQ44),"",Rawdata!HQ44))</f>
        <v>0.02</v>
      </c>
      <c r="HU44">
        <f>IF(ISNUMBER(SEARCH("&lt;",Rawdata!HR44)),Rawdata!$C44/2,IF(ISBLANK(Rawdata!HR44),"",Rawdata!HR44))</f>
        <v>0.02</v>
      </c>
      <c r="HV44">
        <f>IF(ISNUMBER(SEARCH("&lt;",Rawdata!HS44)),Rawdata!$C44/2,IF(ISBLANK(Rawdata!HS44),"",Rawdata!HS44))</f>
        <v>0.02</v>
      </c>
      <c r="HW44">
        <f>IF(ISNUMBER(SEARCH("&lt;",Rawdata!HT44)),Rawdata!$C44/2,IF(ISBLANK(Rawdata!HT44),"",Rawdata!HT44))</f>
        <v>0.02</v>
      </c>
      <c r="HX44">
        <f>IF(ISNUMBER(SEARCH("&lt;",Rawdata!HU44)),Rawdata!$C44/2,IF(ISBLANK(Rawdata!HU44),"",Rawdata!HU44))</f>
        <v>0.02</v>
      </c>
      <c r="HY44">
        <f>IF(ISNUMBER(SEARCH("&lt;",Rawdata!HV44)),Rawdata!$C44/2,IF(ISBLANK(Rawdata!HV44),"",Rawdata!HV44))</f>
        <v>0.02</v>
      </c>
      <c r="HZ44">
        <f>IF(ISNUMBER(SEARCH("&lt;",Rawdata!HW44)),Rawdata!$C44/2,IF(ISBLANK(Rawdata!HW44),"",Rawdata!HW44))</f>
        <v>0.02</v>
      </c>
      <c r="IA44">
        <f>IF(ISNUMBER(SEARCH("&lt;",Rawdata!HX44)),Rawdata!$C44/2,IF(ISBLANK(Rawdata!HX44),"",Rawdata!HX44))</f>
        <v>0.02</v>
      </c>
      <c r="IB44">
        <f>IF(ISNUMBER(SEARCH("&lt;",Rawdata!HY44)),Rawdata!$C44/2,IF(ISBLANK(Rawdata!HY44),"",Rawdata!HY44))</f>
        <v>0.02</v>
      </c>
      <c r="IC44">
        <f>IF(ISNUMBER(SEARCH("&lt;",Rawdata!HZ44)),Rawdata!$C44/2,IF(ISBLANK(Rawdata!HZ44),"",Rawdata!HZ44))</f>
        <v>0.02</v>
      </c>
      <c r="ID44">
        <f>IF(ISNUMBER(SEARCH("&lt;",Rawdata!IA44)),Rawdata!$C44/2,IF(ISBLANK(Rawdata!IA44),"",Rawdata!IA44))</f>
        <v>0.02</v>
      </c>
      <c r="IE44">
        <f>IF(ISNUMBER(SEARCH("&lt;",Rawdata!IB44)),Rawdata!$C44/2,IF(ISBLANK(Rawdata!IB44),"",Rawdata!IB44))</f>
        <v>0.02</v>
      </c>
      <c r="IF44">
        <f>IF(ISNUMBER(SEARCH("&lt;",Rawdata!IC44)),Rawdata!$C44/2,IF(ISBLANK(Rawdata!IC44),"",Rawdata!IC44))</f>
        <v>0.02</v>
      </c>
      <c r="IG44">
        <f>IF(ISNUMBER(SEARCH("&lt;",Rawdata!ID44)),Rawdata!$C44/2,IF(ISBLANK(Rawdata!ID44),"",Rawdata!ID44))</f>
        <v>0.02</v>
      </c>
      <c r="IH44">
        <f>IF(ISNUMBER(SEARCH("&lt;",Rawdata!IE44)),Rawdata!$C44/2,IF(ISBLANK(Rawdata!IE44),"",Rawdata!IE44))</f>
        <v>0.02</v>
      </c>
      <c r="II44">
        <f>IF(ISNUMBER(SEARCH("&lt;",Rawdata!IF44)),Rawdata!$C44/2,IF(ISBLANK(Rawdata!IF44),"",Rawdata!IF44))</f>
        <v>0.02</v>
      </c>
      <c r="IJ44">
        <f>IF(ISNUMBER(SEARCH("&lt;",Rawdata!IG44)),Rawdata!$C44/2,IF(ISBLANK(Rawdata!IG44),"",Rawdata!IG44))</f>
        <v>0.02</v>
      </c>
      <c r="IK44">
        <f>IF(ISNUMBER(SEARCH("&lt;",Rawdata!IH44)),Rawdata!$C44/2,IF(ISBLANK(Rawdata!IH44),"",Rawdata!IH44))</f>
        <v>0.02</v>
      </c>
      <c r="IL44">
        <f>IF(ISNUMBER(SEARCH("&lt;",Rawdata!II44)),Rawdata!$C44/2,IF(ISBLANK(Rawdata!II44),"",Rawdata!II44))</f>
        <v>0.02</v>
      </c>
      <c r="IM44">
        <f>IF(ISNUMBER(SEARCH("&lt;",Rawdata!IJ44)),Rawdata!$C44/2,IF(ISBLANK(Rawdata!IJ44),"",Rawdata!IJ44))</f>
        <v>0.02</v>
      </c>
      <c r="IN44">
        <f>IF(ISNUMBER(SEARCH("&lt;",Rawdata!IK44)),Rawdata!$C44/2,IF(ISBLANK(Rawdata!IK44),"",Rawdata!IK44))</f>
        <v>0.02</v>
      </c>
      <c r="IO44">
        <f>IF(ISNUMBER(SEARCH("&lt;",Rawdata!IL44)),Rawdata!$C44/2,IF(ISBLANK(Rawdata!IL44),"",Rawdata!IL44))</f>
        <v>0.02</v>
      </c>
      <c r="IP44">
        <f>IF(ISNUMBER(SEARCH("&lt;",Rawdata!IM44)),Rawdata!$C44/2,IF(ISBLANK(Rawdata!IM44),"",Rawdata!IM44))</f>
        <v>0.02</v>
      </c>
      <c r="IQ44">
        <f>IF(ISNUMBER(SEARCH("&lt;",Rawdata!IN44)),Rawdata!$C44/2,IF(ISBLANK(Rawdata!IN44),"",Rawdata!IN44))</f>
        <v>0.02</v>
      </c>
      <c r="IR44">
        <f>IF(ISNUMBER(SEARCH("&lt;",Rawdata!IO44)),Rawdata!$C44/2,IF(ISBLANK(Rawdata!IO44),"",Rawdata!IO44))</f>
        <v>0.02</v>
      </c>
      <c r="IS44">
        <f>IF(ISNUMBER(SEARCH("&lt;",Rawdata!IP44)),Rawdata!$C44/2,IF(ISBLANK(Rawdata!IP44),"",Rawdata!IP44))</f>
        <v>0.02</v>
      </c>
      <c r="IT44">
        <f>IF(ISNUMBER(SEARCH("&lt;",Rawdata!IQ44)),Rawdata!$C44/2,IF(ISBLANK(Rawdata!IQ44),"",Rawdata!IQ44))</f>
        <v>0.02</v>
      </c>
      <c r="IU44">
        <f>IF(ISNUMBER(SEARCH("&lt;",Rawdata!IR44)),Rawdata!$C44/2,IF(ISBLANK(Rawdata!IR44),"",Rawdata!IR44))</f>
        <v>0.02</v>
      </c>
      <c r="IV44">
        <f>IF(ISNUMBER(SEARCH("&lt;",Rawdata!IS44)),Rawdata!$C44/2,IF(ISBLANK(Rawdata!IS44),"",Rawdata!IS44))</f>
        <v>0.02</v>
      </c>
      <c r="IW44">
        <f>IF(ISNUMBER(SEARCH("&lt;",Rawdata!IT44)),Rawdata!$C44/2,IF(ISBLANK(Rawdata!IT44),"",Rawdata!IT44))</f>
        <v>0.02</v>
      </c>
      <c r="IX44">
        <f>IF(ISNUMBER(SEARCH("&lt;",Rawdata!IU44)),Rawdata!$C44/2,IF(ISBLANK(Rawdata!IU44),"",Rawdata!IU44))</f>
        <v>0.02</v>
      </c>
      <c r="IY44">
        <f>IF(ISNUMBER(SEARCH("&lt;",Rawdata!IV44)),Rawdata!$C44/2,IF(ISBLANK(Rawdata!IV44),"",Rawdata!IV44))</f>
        <v>0.02</v>
      </c>
      <c r="IZ44">
        <f>IF(ISNUMBER(SEARCH("&lt;",Rawdata!IW44)),Rawdata!$C44/2,IF(ISBLANK(Rawdata!IW44),"",Rawdata!IW44))</f>
        <v>0.02</v>
      </c>
      <c r="JA44">
        <f>IF(ISNUMBER(SEARCH("&lt;",Rawdata!IX44)),Rawdata!$C44/2,IF(ISBLANK(Rawdata!IX44),"",Rawdata!IX44))</f>
        <v>0.13100000000000001</v>
      </c>
      <c r="JB44">
        <f>IF(ISNUMBER(SEARCH("&lt;",Rawdata!IY44)),Rawdata!$C44/2,IF(ISBLANK(Rawdata!IY44),"",Rawdata!IY44))</f>
        <v>0.02</v>
      </c>
      <c r="JC44">
        <f>IF(ISNUMBER(SEARCH("&lt;",Rawdata!IZ44)),Rawdata!$C44/2,IF(ISBLANK(Rawdata!IZ44),"",Rawdata!IZ44))</f>
        <v>0.02</v>
      </c>
      <c r="JD44">
        <f>IF(ISNUMBER(SEARCH("&lt;",Rawdata!JA44)),Rawdata!$C44/2,IF(ISBLANK(Rawdata!JA44),"",Rawdata!JA44))</f>
        <v>0.02</v>
      </c>
      <c r="JE44">
        <f>IF(ISNUMBER(SEARCH("&lt;",Rawdata!JB44)),Rawdata!$C44/2,IF(ISBLANK(Rawdata!JB44),"",Rawdata!JB44))</f>
        <v>0.02</v>
      </c>
      <c r="JF44">
        <f>IF(ISNUMBER(SEARCH("&lt;",Rawdata!JC44)),Rawdata!$C44/2,IF(ISBLANK(Rawdata!JC44),"",Rawdata!JC44))</f>
        <v>0.02</v>
      </c>
      <c r="JG44">
        <f>IF(ISNUMBER(SEARCH("&lt;",Rawdata!JD44)),Rawdata!$C44/2,IF(ISBLANK(Rawdata!JD44),"",Rawdata!JD44))</f>
        <v>5.4000000000000003E-3</v>
      </c>
      <c r="JH44">
        <f>IF(ISNUMBER(SEARCH("&lt;",Rawdata!JE44)),Rawdata!$C44/2,IF(ISBLANK(Rawdata!JE44),"",Rawdata!JE44))</f>
        <v>0.02</v>
      </c>
      <c r="JI44">
        <f>IF(ISNUMBER(SEARCH("&lt;",Rawdata!JF44)),Rawdata!$C44/2,IF(ISBLANK(Rawdata!JF44),"",Rawdata!JF44))</f>
        <v>0.02</v>
      </c>
    </row>
    <row r="45" spans="1:269" x14ac:dyDescent="0.25">
      <c r="A45" s="195" t="s">
        <v>168</v>
      </c>
      <c r="B45" s="801">
        <f t="shared" si="0"/>
        <v>2E-3</v>
      </c>
      <c r="C45" s="801">
        <f t="shared" si="10"/>
        <v>5.0000000000000001E-3</v>
      </c>
      <c r="D45" s="801">
        <f t="shared" si="1"/>
        <v>5.0000000000000001E-3</v>
      </c>
      <c r="E45" s="801">
        <f t="shared" si="2"/>
        <v>5.0000000000000001E-3</v>
      </c>
      <c r="F45" s="801">
        <f t="shared" si="3"/>
        <v>5.0000000000000001E-3</v>
      </c>
      <c r="G45" s="798">
        <f t="shared" si="11"/>
        <v>5.0000000000000001E-3</v>
      </c>
      <c r="H45" s="707">
        <f t="shared" si="4"/>
        <v>0.19900000000000001</v>
      </c>
      <c r="I45" s="801" cm="1">
        <f t="array" ref="I45">_xlfn.QUARTILE.INC(IF($Y$4:$XFD$4="Harbour mode: Intake seawater ",$Y45:$XFD45),1)</f>
        <v>5.0000000000000001E-3</v>
      </c>
      <c r="J45" s="801" cm="1">
        <f t="array" ref="J45">_xlfn.QUARTILE.INC(IF($Y$4:$XFD$4="Harbour mode: Intake seawater ",$Y45:$XFD45),3)</f>
        <v>5.0000000000000001E-3</v>
      </c>
      <c r="K45" s="164">
        <f t="shared" si="5"/>
        <v>5.0000000000000001E-3</v>
      </c>
      <c r="L45" s="315" cm="1">
        <f t="array" ref="L45">_xlfn.QUARTILE.INC(IF($Y$4:$XFD$4="Harbour mode: After AE scrubber, but before cleaning ",$Y45:$XFD45),1)</f>
        <v>5.0000000000000001E-3</v>
      </c>
      <c r="M45" s="315" cm="1">
        <f t="array" ref="M45">_xlfn.QUARTILE.INC(IF($Y$4:$XFD$4="Harbour mode: After AE scrubber, but before cleaning ",$Y45:$XFD45),3)</f>
        <v>5.0000000000000001E-3</v>
      </c>
      <c r="N45" s="164">
        <f t="shared" si="6"/>
        <v>5.0000000000000001E-3</v>
      </c>
      <c r="O45" s="315" cm="1">
        <f t="array" ref="O45">_xlfn.QUARTILE.INC(IF($Y$4:XFD$4="Transit, full speed: Intake seawater ",$Y45:$XFD45),1)</f>
        <v>5.0000000000000001E-3</v>
      </c>
      <c r="P45" s="315" cm="1">
        <f t="array" ref="P45">_xlfn.QUARTILE.INC(IF($Y$4:XFD$4="Transit, full speed: Intake seawater ",$Y45:$XFD45),3)</f>
        <v>5.0000000000000001E-3</v>
      </c>
      <c r="Q45" s="164">
        <f t="shared" si="7"/>
        <v>5.0000000000000001E-3</v>
      </c>
      <c r="R45" s="315" cm="1">
        <f t="array" ref="R45">_xlfn.QUARTILE.INC(IF($Y$4:$XFD$4="Transit, full speed: After ME scrubber, but before cleaning ",$Y45:$XFD45),1)</f>
        <v>5.0000000000000001E-3</v>
      </c>
      <c r="S45" s="315" cm="1">
        <f t="array" ref="S45">_xlfn.QUARTILE.INC(IF($Y$4:$XFD$4="Transit, full speed: After ME scrubber, but before cleaning ",$Y45:$XFD45),3)</f>
        <v>5.0000000000000001E-3</v>
      </c>
      <c r="T45" s="164">
        <f t="shared" si="8"/>
        <v>5.0000000000000001E-3</v>
      </c>
      <c r="U45" s="315" cm="1">
        <f t="array" ref="U45">_xlfn.QUARTILE.INC(IF($Y$4:$XFD$4="Transit, full speed: After AE scrubber, but before cleaning ",$Y45:$XFD45),1)</f>
        <v>5.0000000000000001E-3</v>
      </c>
      <c r="V45" s="315" cm="1">
        <f t="array" ref="V45">_xlfn.QUARTILE.INC(IF($Y$4:$XFD$4="Transit, full speed: After AE scrubber, but before cleaning ",$Y45:$XFD45),3)</f>
        <v>5.0000000000000001E-3</v>
      </c>
      <c r="W45" s="164">
        <f t="shared" si="9"/>
        <v>5.0000000000000001E-3</v>
      </c>
      <c r="X45" s="802" cm="1">
        <f t="array" ref="X45">SUMPRODUCT(--(_xlfn.ISFORMULA(Y45:XFD45)), --(LEN(Y45:XFD45)=0))</f>
        <v>20</v>
      </c>
      <c r="Y45">
        <f>IF(ISNUMBER(SEARCH("&lt;",Rawdata!V45)),Rawdata!$C45/2,IF(ISBLANK(Rawdata!V45),"",Rawdata!V45))</f>
        <v>5.0000000000000001E-3</v>
      </c>
      <c r="Z45">
        <f>IF(ISNUMBER(SEARCH("&lt;",Rawdata!W45)),Rawdata!$C45/2,IF(ISBLANK(Rawdata!W45),"",Rawdata!W45))</f>
        <v>5.0000000000000001E-3</v>
      </c>
      <c r="AA45">
        <f>IF(ISNUMBER(SEARCH("&lt;",Rawdata!X45)),Rawdata!$C45/2,IF(ISBLANK(Rawdata!X45),"",Rawdata!X45))</f>
        <v>5.0000000000000001E-3</v>
      </c>
      <c r="AB45">
        <f>IF(ISNUMBER(SEARCH("&lt;",Rawdata!Y45)),Rawdata!$C45/2,IF(ISBLANK(Rawdata!Y45),"",Rawdata!Y45))</f>
        <v>5.0000000000000001E-3</v>
      </c>
      <c r="AC45">
        <f>IF(ISNUMBER(SEARCH("&lt;",Rawdata!Z45)),Rawdata!$C45/2,IF(ISBLANK(Rawdata!Z45),"",Rawdata!Z45))</f>
        <v>5.0000000000000001E-3</v>
      </c>
      <c r="AD45">
        <f>IF(ISNUMBER(SEARCH("&lt;",Rawdata!AA45)),Rawdata!$C45/2,IF(ISBLANK(Rawdata!AA45),"",Rawdata!AA45))</f>
        <v>5.0000000000000001E-3</v>
      </c>
      <c r="AE45">
        <f>IF(ISNUMBER(SEARCH("&lt;",Rawdata!AB45)),Rawdata!$C45/2,IF(ISBLANK(Rawdata!AB45),"",Rawdata!AB45))</f>
        <v>5.0000000000000001E-3</v>
      </c>
      <c r="AF45">
        <f>IF(ISNUMBER(SEARCH("&lt;",Rawdata!AC45)),Rawdata!$C45/2,IF(ISBLANK(Rawdata!AC45),"",Rawdata!AC45))</f>
        <v>5.0000000000000001E-3</v>
      </c>
      <c r="AG45">
        <f>IF(ISNUMBER(SEARCH("&lt;",Rawdata!AD45)),Rawdata!$C45/2,IF(ISBLANK(Rawdata!AD45),"",Rawdata!AD45))</f>
        <v>5.0000000000000001E-3</v>
      </c>
      <c r="AH45">
        <f>IF(ISNUMBER(SEARCH("&lt;",Rawdata!AE45)),Rawdata!$C45/2,IF(ISBLANK(Rawdata!AE45),"",Rawdata!AE45))</f>
        <v>5.0000000000000001E-3</v>
      </c>
      <c r="AI45">
        <f>IF(ISNUMBER(SEARCH("&lt;",Rawdata!AF45)),Rawdata!$C45/2,IF(ISBLANK(Rawdata!AF45),"",Rawdata!AF45))</f>
        <v>5.0000000000000001E-3</v>
      </c>
      <c r="AJ45">
        <f>IF(ISNUMBER(SEARCH("&lt;",Rawdata!AG45)),Rawdata!$C45/2,IF(ISBLANK(Rawdata!AG45),"",Rawdata!AG45))</f>
        <v>5.0000000000000001E-3</v>
      </c>
      <c r="AK45">
        <f>IF(ISNUMBER(SEARCH("&lt;",Rawdata!AH45)),Rawdata!$C45/2,IF(ISBLANK(Rawdata!AH45),"",Rawdata!AH45))</f>
        <v>3.2000000000000002E-3</v>
      </c>
      <c r="AL45">
        <f>IF(ISNUMBER(SEARCH("&lt;",Rawdata!AI45)),Rawdata!$C45/2,IF(ISBLANK(Rawdata!AI45),"",Rawdata!AI45))</f>
        <v>5.0000000000000001E-3</v>
      </c>
      <c r="AM45">
        <f>IF(ISNUMBER(SEARCH("&lt;",Rawdata!AJ45)),Rawdata!$C45/2,IF(ISBLANK(Rawdata!AJ45),"",Rawdata!AJ45))</f>
        <v>5.0000000000000001E-3</v>
      </c>
      <c r="AN45" t="str">
        <f>IF(ISNUMBER(SEARCH("&lt;",Rawdata!AK45)),Rawdata!$C45/2,IF(ISBLANK(Rawdata!AK45),"",Rawdata!AK45))</f>
        <v/>
      </c>
      <c r="AO45" t="str">
        <f>IF(ISNUMBER(SEARCH("&lt;",Rawdata!AL45)),Rawdata!$C45/2,IF(ISBLANK(Rawdata!AL45),"",Rawdata!AL45))</f>
        <v/>
      </c>
      <c r="AP45" t="str">
        <f>IF(ISNUMBER(SEARCH("&lt;",Rawdata!AM45)),Rawdata!$C45/2,IF(ISBLANK(Rawdata!AM45),"",Rawdata!AM45))</f>
        <v/>
      </c>
      <c r="AQ45">
        <f>IF(ISNUMBER(SEARCH("&lt;",Rawdata!AN45)),Rawdata!$C45/2,IF(ISBLANK(Rawdata!AN45),"",Rawdata!AN45))</f>
        <v>5.0000000000000001E-3</v>
      </c>
      <c r="AR45">
        <f>IF(ISNUMBER(SEARCH("&lt;",Rawdata!AO45)),Rawdata!$C45/2,IF(ISBLANK(Rawdata!AO45),"",Rawdata!AO45))</f>
        <v>5.0000000000000001E-3</v>
      </c>
      <c r="AS45">
        <f>IF(ISNUMBER(SEARCH("&lt;",Rawdata!AP45)),Rawdata!$C45/2,IF(ISBLANK(Rawdata!AP45),"",Rawdata!AP45))</f>
        <v>5.0000000000000001E-3</v>
      </c>
      <c r="AT45">
        <f>IF(ISNUMBER(SEARCH("&lt;",Rawdata!AQ45)),Rawdata!$C45/2,IF(ISBLANK(Rawdata!AQ45),"",Rawdata!AQ45))</f>
        <v>5.0000000000000001E-3</v>
      </c>
      <c r="AU45">
        <f>IF(ISNUMBER(SEARCH("&lt;",Rawdata!AR45)),Rawdata!$C45/2,IF(ISBLANK(Rawdata!AR45),"",Rawdata!AR45))</f>
        <v>5.0000000000000001E-3</v>
      </c>
      <c r="AV45">
        <f>IF(ISNUMBER(SEARCH("&lt;",Rawdata!AS45)),Rawdata!$C45/2,IF(ISBLANK(Rawdata!AS45),"",Rawdata!AS45))</f>
        <v>5.0000000000000001E-3</v>
      </c>
      <c r="AW45">
        <f>IF(ISNUMBER(SEARCH("&lt;",Rawdata!AT45)),Rawdata!$C45/2,IF(ISBLANK(Rawdata!AT45),"",Rawdata!AT45))</f>
        <v>5.0000000000000001E-3</v>
      </c>
      <c r="AX45">
        <f>IF(ISNUMBER(SEARCH("&lt;",Rawdata!AU45)),Rawdata!$C45/2,IF(ISBLANK(Rawdata!AU45),"",Rawdata!AU45))</f>
        <v>5.0000000000000001E-3</v>
      </c>
      <c r="AY45">
        <f>IF(ISNUMBER(SEARCH("&lt;",Rawdata!AV45)),Rawdata!$C45/2,IF(ISBLANK(Rawdata!AV45),"",Rawdata!AV45))</f>
        <v>5.0000000000000001E-3</v>
      </c>
      <c r="AZ45">
        <f>IF(ISNUMBER(SEARCH("&lt;",Rawdata!AW45)),Rawdata!$C45/2,IF(ISBLANK(Rawdata!AW45),"",Rawdata!AW45))</f>
        <v>5.0000000000000001E-3</v>
      </c>
      <c r="BA45">
        <f>IF(ISNUMBER(SEARCH("&lt;",Rawdata!AX45)),Rawdata!$C45/2,IF(ISBLANK(Rawdata!AX45),"",Rawdata!AX45))</f>
        <v>5.0000000000000001E-3</v>
      </c>
      <c r="BB45">
        <f>IF(ISNUMBER(SEARCH("&lt;",Rawdata!AY45)),Rawdata!$C45/2,IF(ISBLANK(Rawdata!AY45),"",Rawdata!AY45))</f>
        <v>5.0000000000000001E-3</v>
      </c>
      <c r="BC45">
        <f>IF(ISNUMBER(SEARCH("&lt;",Rawdata!AZ45)),Rawdata!$C45/2,IF(ISBLANK(Rawdata!AZ45),"",Rawdata!AZ45))</f>
        <v>5.0000000000000001E-3</v>
      </c>
      <c r="BD45">
        <f>IF(ISNUMBER(SEARCH("&lt;",Rawdata!BA45)),Rawdata!$C45/2,IF(ISBLANK(Rawdata!BA45),"",Rawdata!BA45))</f>
        <v>5.0000000000000001E-3</v>
      </c>
      <c r="BE45">
        <f>IF(ISNUMBER(SEARCH("&lt;",Rawdata!BB45)),Rawdata!$C45/2,IF(ISBLANK(Rawdata!BB45),"",Rawdata!BB45))</f>
        <v>5.0000000000000001E-3</v>
      </c>
      <c r="BF45">
        <f>IF(ISNUMBER(SEARCH("&lt;",Rawdata!BC45)),Rawdata!$C45/2,IF(ISBLANK(Rawdata!BC45),"",Rawdata!BC45))</f>
        <v>5.0000000000000001E-3</v>
      </c>
      <c r="BG45">
        <f>IF(ISNUMBER(SEARCH("&lt;",Rawdata!BD45)),Rawdata!$C45/2,IF(ISBLANK(Rawdata!BD45),"",Rawdata!BD45))</f>
        <v>5.0000000000000001E-3</v>
      </c>
      <c r="BH45">
        <f>IF(ISNUMBER(SEARCH("&lt;",Rawdata!BE45)),Rawdata!$C45/2,IF(ISBLANK(Rawdata!BE45),"",Rawdata!BE45))</f>
        <v>5.0000000000000001E-3</v>
      </c>
      <c r="BI45">
        <f>IF(ISNUMBER(SEARCH("&lt;",Rawdata!BF45)),Rawdata!$C45/2,IF(ISBLANK(Rawdata!BF45),"",Rawdata!BF45))</f>
        <v>5.0000000000000001E-3</v>
      </c>
      <c r="BJ45">
        <f>IF(ISNUMBER(SEARCH("&lt;",Rawdata!BG45)),Rawdata!$C45/2,IF(ISBLANK(Rawdata!BG45),"",Rawdata!BG45))</f>
        <v>5.0000000000000001E-3</v>
      </c>
      <c r="BK45">
        <f>IF(ISNUMBER(SEARCH("&lt;",Rawdata!BH45)),Rawdata!$C45/2,IF(ISBLANK(Rawdata!BH45),"",Rawdata!BH45))</f>
        <v>5.0000000000000001E-3</v>
      </c>
      <c r="BL45">
        <f>IF(ISNUMBER(SEARCH("&lt;",Rawdata!BI45)),Rawdata!$C45/2,IF(ISBLANK(Rawdata!BI45),"",Rawdata!BI45))</f>
        <v>5.0000000000000001E-3</v>
      </c>
      <c r="BM45" t="str">
        <f>IF(ISNUMBER(SEARCH("&lt;",Rawdata!BJ45)),Rawdata!$C45/2,IF(ISBLANK(Rawdata!BJ45),"",Rawdata!BJ45))</f>
        <v/>
      </c>
      <c r="BN45" t="str">
        <f>IF(ISNUMBER(SEARCH("&lt;",Rawdata!BK45)),Rawdata!$C45/2,IF(ISBLANK(Rawdata!BK45),"",Rawdata!BK45))</f>
        <v/>
      </c>
      <c r="BO45">
        <f>IF(ISNUMBER(SEARCH("&lt;",Rawdata!BL45)),Rawdata!$C45/2,IF(ISBLANK(Rawdata!BL45),"",Rawdata!BL45))</f>
        <v>5.0000000000000001E-3</v>
      </c>
      <c r="BP45">
        <f>IF(ISNUMBER(SEARCH("&lt;",Rawdata!BM45)),Rawdata!$C45/2,IF(ISBLANK(Rawdata!BM45),"",Rawdata!BM45))</f>
        <v>5.0000000000000001E-3</v>
      </c>
      <c r="BQ45">
        <f>IF(ISNUMBER(SEARCH("&lt;",Rawdata!BN45)),Rawdata!$C45/2,IF(ISBLANK(Rawdata!BN45),"",Rawdata!BN45))</f>
        <v>5.0000000000000001E-3</v>
      </c>
      <c r="BR45">
        <f>IF(ISNUMBER(SEARCH("&lt;",Rawdata!BO45)),Rawdata!$C45/2,IF(ISBLANK(Rawdata!BO45),"",Rawdata!BO45))</f>
        <v>5.0000000000000001E-3</v>
      </c>
      <c r="BS45">
        <f>IF(ISNUMBER(SEARCH("&lt;",Rawdata!BP45)),Rawdata!$C45/2,IF(ISBLANK(Rawdata!BP45),"",Rawdata!BP45))</f>
        <v>5.0000000000000001E-3</v>
      </c>
      <c r="BT45">
        <f>IF(ISNUMBER(SEARCH("&lt;",Rawdata!BQ45)),Rawdata!$C45/2,IF(ISBLANK(Rawdata!BQ45),"",Rawdata!BQ45))</f>
        <v>4.0000000000000001E-3</v>
      </c>
      <c r="BU45">
        <f>IF(ISNUMBER(SEARCH("&lt;",Rawdata!BR45)),Rawdata!$C45/2,IF(ISBLANK(Rawdata!BR45),"",Rawdata!BR45))</f>
        <v>1.0999999999999999E-2</v>
      </c>
      <c r="BV45">
        <f>IF(ISNUMBER(SEARCH("&lt;",Rawdata!BS45)),Rawdata!$C45/2,IF(ISBLANK(Rawdata!BS45),"",Rawdata!BS45))</f>
        <v>5.0000000000000001E-3</v>
      </c>
      <c r="BW45">
        <f>IF(ISNUMBER(SEARCH("&lt;",Rawdata!BT45)),Rawdata!$C45/2,IF(ISBLANK(Rawdata!BT45),"",Rawdata!BT45))</f>
        <v>5.0000000000000001E-3</v>
      </c>
      <c r="BX45">
        <f>IF(ISNUMBER(SEARCH("&lt;",Rawdata!BU45)),Rawdata!$C45/2,IF(ISBLANK(Rawdata!BU45),"",Rawdata!BU45))</f>
        <v>5.0000000000000001E-3</v>
      </c>
      <c r="BY45">
        <f>IF(ISNUMBER(SEARCH("&lt;",Rawdata!BV45)),Rawdata!$C45/2,IF(ISBLANK(Rawdata!BV45),"",Rawdata!BV45))</f>
        <v>5.0000000000000001E-3</v>
      </c>
      <c r="BZ45">
        <f>IF(ISNUMBER(SEARCH("&lt;",Rawdata!BW45)),Rawdata!$C45/2,IF(ISBLANK(Rawdata!BW45),"",Rawdata!BW45))</f>
        <v>5.0000000000000001E-3</v>
      </c>
      <c r="CA45">
        <f>IF(ISNUMBER(SEARCH("&lt;",Rawdata!BX45)),Rawdata!$C45/2,IF(ISBLANK(Rawdata!BX45),"",Rawdata!BX45))</f>
        <v>7.0000000000000001E-3</v>
      </c>
      <c r="CB45">
        <f>IF(ISNUMBER(SEARCH("&lt;",Rawdata!BY45)),Rawdata!$C45/2,IF(ISBLANK(Rawdata!BY45),"",Rawdata!BY45))</f>
        <v>5.0000000000000001E-3</v>
      </c>
      <c r="CC45">
        <f>IF(ISNUMBER(SEARCH("&lt;",Rawdata!BZ45)),Rawdata!$C45/2,IF(ISBLANK(Rawdata!BZ45),"",Rawdata!BZ45))</f>
        <v>5.0000000000000001E-3</v>
      </c>
      <c r="CD45">
        <f>IF(ISNUMBER(SEARCH("&lt;",Rawdata!CA45)),Rawdata!$C45/2,IF(ISBLANK(Rawdata!CA45),"",Rawdata!CA45))</f>
        <v>5.0000000000000001E-3</v>
      </c>
      <c r="CE45">
        <f>IF(ISNUMBER(SEARCH("&lt;",Rawdata!CB45)),Rawdata!$C45/2,IF(ISBLANK(Rawdata!CB45),"",Rawdata!CB45))</f>
        <v>5.0000000000000001E-3</v>
      </c>
      <c r="CF45">
        <f>IF(ISNUMBER(SEARCH("&lt;",Rawdata!CC45)),Rawdata!$C45/2,IF(ISBLANK(Rawdata!CC45),"",Rawdata!CC45))</f>
        <v>5.0000000000000001E-3</v>
      </c>
      <c r="CG45">
        <f>IF(ISNUMBER(SEARCH("&lt;",Rawdata!CD45)),Rawdata!$C45/2,IF(ISBLANK(Rawdata!CD45),"",Rawdata!CD45))</f>
        <v>5.0000000000000001E-3</v>
      </c>
      <c r="CH45">
        <f>IF(ISNUMBER(SEARCH("&lt;",Rawdata!CE45)),Rawdata!$C45/2,IF(ISBLANK(Rawdata!CE45),"",Rawdata!CE45))</f>
        <v>5.0000000000000001E-3</v>
      </c>
      <c r="CI45" t="str">
        <f>IF(ISNUMBER(SEARCH("&lt;",Rawdata!CF45)),Rawdata!$C45/2,IF(ISBLANK(Rawdata!CF45),"",Rawdata!CF45))</f>
        <v/>
      </c>
      <c r="CJ45" t="str">
        <f>IF(ISNUMBER(SEARCH("&lt;",Rawdata!CG45)),Rawdata!$C45/2,IF(ISBLANK(Rawdata!CG45),"",Rawdata!CG45))</f>
        <v/>
      </c>
      <c r="CK45" t="str">
        <f>IF(ISNUMBER(SEARCH("&lt;",Rawdata!CH45)),Rawdata!$C45/2,IF(ISBLANK(Rawdata!CH45),"",Rawdata!CH45))</f>
        <v/>
      </c>
      <c r="CL45" t="str">
        <f>IF(ISNUMBER(SEARCH("&lt;",Rawdata!CI45)),Rawdata!$C45/2,IF(ISBLANK(Rawdata!CI45),"",Rawdata!CI45))</f>
        <v/>
      </c>
      <c r="CM45" t="str">
        <f>IF(ISNUMBER(SEARCH("&lt;",Rawdata!CJ45)),Rawdata!$C45/2,IF(ISBLANK(Rawdata!CJ45),"",Rawdata!CJ45))</f>
        <v/>
      </c>
      <c r="CN45">
        <f>IF(ISNUMBER(SEARCH("&lt;",Rawdata!CK45)),Rawdata!$C45/2,IF(ISBLANK(Rawdata!CK45),"",Rawdata!CK45))</f>
        <v>5.0000000000000001E-3</v>
      </c>
      <c r="CO45">
        <f>IF(ISNUMBER(SEARCH("&lt;",Rawdata!CL45)),Rawdata!$C45/2,IF(ISBLANK(Rawdata!CL45),"",Rawdata!CL45))</f>
        <v>5.0000000000000001E-3</v>
      </c>
      <c r="CP45">
        <f>IF(ISNUMBER(SEARCH("&lt;",Rawdata!CM45)),Rawdata!$C45/2,IF(ISBLANK(Rawdata!CM45),"",Rawdata!CM45))</f>
        <v>5.0000000000000001E-3</v>
      </c>
      <c r="CQ45">
        <f>IF(ISNUMBER(SEARCH("&lt;",Rawdata!CN45)),Rawdata!$C45/2,IF(ISBLANK(Rawdata!CN45),"",Rawdata!CN45))</f>
        <v>5.0000000000000001E-3</v>
      </c>
      <c r="CR45">
        <f>IF(ISNUMBER(SEARCH("&lt;",Rawdata!CO45)),Rawdata!$C45/2,IF(ISBLANK(Rawdata!CO45),"",Rawdata!CO45))</f>
        <v>5.0000000000000001E-3</v>
      </c>
      <c r="CS45">
        <f>IF(ISNUMBER(SEARCH("&lt;",Rawdata!CP45)),Rawdata!$C45/2,IF(ISBLANK(Rawdata!CP45),"",Rawdata!CP45))</f>
        <v>5.0000000000000001E-3</v>
      </c>
      <c r="CT45">
        <f>IF(ISNUMBER(SEARCH("&lt;",Rawdata!CQ45)),Rawdata!$C45/2,IF(ISBLANK(Rawdata!CQ45),"",Rawdata!CQ45))</f>
        <v>5.0000000000000001E-3</v>
      </c>
      <c r="CU45">
        <f>IF(ISNUMBER(SEARCH("&lt;",Rawdata!CR45)),Rawdata!$C45/2,IF(ISBLANK(Rawdata!CR45),"",Rawdata!CR45))</f>
        <v>5.0000000000000001E-3</v>
      </c>
      <c r="CV45">
        <f>IF(ISNUMBER(SEARCH("&lt;",Rawdata!CS45)),Rawdata!$C45/2,IF(ISBLANK(Rawdata!CS45),"",Rawdata!CS45))</f>
        <v>5.0000000000000001E-3</v>
      </c>
      <c r="CW45">
        <f>IF(ISNUMBER(SEARCH("&lt;",Rawdata!CT45)),Rawdata!$C45/2,IF(ISBLANK(Rawdata!CT45),"",Rawdata!CT45))</f>
        <v>5.0000000000000001E-3</v>
      </c>
      <c r="CX45">
        <f>IF(ISNUMBER(SEARCH("&lt;",Rawdata!CU45)),Rawdata!$C45/2,IF(ISBLANK(Rawdata!CU45),"",Rawdata!CU45))</f>
        <v>5.0000000000000001E-3</v>
      </c>
      <c r="CY45">
        <f>IF(ISNUMBER(SEARCH("&lt;",Rawdata!CV45)),Rawdata!$C45/2,IF(ISBLANK(Rawdata!CV45),"",Rawdata!CV45))</f>
        <v>5.0000000000000001E-3</v>
      </c>
      <c r="CZ45">
        <f>IF(ISNUMBER(SEARCH("&lt;",Rawdata!CW45)),Rawdata!$C45/2,IF(ISBLANK(Rawdata!CW45),"",Rawdata!CW45))</f>
        <v>5.0000000000000001E-3</v>
      </c>
      <c r="DA45">
        <f>IF(ISNUMBER(SEARCH("&lt;",Rawdata!CX45)),Rawdata!$C45/2,IF(ISBLANK(Rawdata!CX45),"",Rawdata!CX45))</f>
        <v>5.0000000000000001E-3</v>
      </c>
      <c r="DB45">
        <f>IF(ISNUMBER(SEARCH("&lt;",Rawdata!CY45)),Rawdata!$C45/2,IF(ISBLANK(Rawdata!CY45),"",Rawdata!CY45))</f>
        <v>5.0000000000000001E-3</v>
      </c>
      <c r="DC45">
        <f>IF(ISNUMBER(SEARCH("&lt;",Rawdata!CZ45)),Rawdata!$C45/2,IF(ISBLANK(Rawdata!CZ45),"",Rawdata!CZ45))</f>
        <v>5.0000000000000001E-3</v>
      </c>
      <c r="DD45">
        <f>IF(ISNUMBER(SEARCH("&lt;",Rawdata!DA45)),Rawdata!$C45/2,IF(ISBLANK(Rawdata!DA45),"",Rawdata!DA45))</f>
        <v>5.0000000000000001E-3</v>
      </c>
      <c r="DE45">
        <f>IF(ISNUMBER(SEARCH("&lt;",Rawdata!DB45)),Rawdata!$C45/2,IF(ISBLANK(Rawdata!DB45),"",Rawdata!DB45))</f>
        <v>5.0000000000000001E-3</v>
      </c>
      <c r="DF45">
        <f>IF(ISNUMBER(SEARCH("&lt;",Rawdata!DC45)),Rawdata!$C45/2,IF(ISBLANK(Rawdata!DC45),"",Rawdata!DC45))</f>
        <v>5.0000000000000001E-3</v>
      </c>
      <c r="DG45">
        <f>IF(ISNUMBER(SEARCH("&lt;",Rawdata!DD45)),Rawdata!$C45/2,IF(ISBLANK(Rawdata!DD45),"",Rawdata!DD45))</f>
        <v>5.0000000000000001E-3</v>
      </c>
      <c r="DH45">
        <f>IF(ISNUMBER(SEARCH("&lt;",Rawdata!DE45)),Rawdata!$C45/2,IF(ISBLANK(Rawdata!DE45),"",Rawdata!DE45))</f>
        <v>5.0000000000000001E-3</v>
      </c>
      <c r="DI45">
        <f>IF(ISNUMBER(SEARCH("&lt;",Rawdata!DF45)),Rawdata!$C45/2,IF(ISBLANK(Rawdata!DF45),"",Rawdata!DF45))</f>
        <v>5.0000000000000001E-3</v>
      </c>
      <c r="DJ45">
        <f>IF(ISNUMBER(SEARCH("&lt;",Rawdata!DG45)),Rawdata!$C45/2,IF(ISBLANK(Rawdata!DG45),"",Rawdata!DG45))</f>
        <v>2E-3</v>
      </c>
      <c r="DK45">
        <f>IF(ISNUMBER(SEARCH("&lt;",Rawdata!DH45)),Rawdata!$C45/2,IF(ISBLANK(Rawdata!DH45),"",Rawdata!DH45))</f>
        <v>5.0000000000000001E-3</v>
      </c>
      <c r="DL45">
        <f>IF(ISNUMBER(SEARCH("&lt;",Rawdata!DI45)),Rawdata!$C45/2,IF(ISBLANK(Rawdata!DI45),"",Rawdata!DI45))</f>
        <v>5.0000000000000001E-3</v>
      </c>
      <c r="DM45">
        <f>IF(ISNUMBER(SEARCH("&lt;",Rawdata!DJ45)),Rawdata!$C45/2,IF(ISBLANK(Rawdata!DJ45),"",Rawdata!DJ45))</f>
        <v>5.0000000000000001E-3</v>
      </c>
      <c r="DN45">
        <f>IF(ISNUMBER(SEARCH("&lt;",Rawdata!DK45)),Rawdata!$C45/2,IF(ISBLANK(Rawdata!DK45),"",Rawdata!DK45))</f>
        <v>8.1100000000000005E-2</v>
      </c>
      <c r="DO45">
        <f>IF(ISNUMBER(SEARCH("&lt;",Rawdata!DL45)),Rawdata!$C45/2,IF(ISBLANK(Rawdata!DL45),"",Rawdata!DL45))</f>
        <v>5.3999999999999999E-2</v>
      </c>
      <c r="DP45">
        <f>IF(ISNUMBER(SEARCH("&lt;",Rawdata!DM45)),Rawdata!$C45/2,IF(ISBLANK(Rawdata!DM45),"",Rawdata!DM45))</f>
        <v>5.0000000000000001E-3</v>
      </c>
      <c r="DQ45">
        <f>IF(ISNUMBER(SEARCH("&lt;",Rawdata!DN45)),Rawdata!$C45/2,IF(ISBLANK(Rawdata!DN45),"",Rawdata!DN45))</f>
        <v>5.0000000000000001E-3</v>
      </c>
      <c r="DR45">
        <f>IF(ISNUMBER(SEARCH("&lt;",Rawdata!DO45)),Rawdata!$C45/2,IF(ISBLANK(Rawdata!DO45),"",Rawdata!DO45))</f>
        <v>5.0000000000000001E-3</v>
      </c>
      <c r="DS45">
        <f>IF(ISNUMBER(SEARCH("&lt;",Rawdata!DP45)),Rawdata!$C45/2,IF(ISBLANK(Rawdata!DP45),"",Rawdata!DP45))</f>
        <v>5.0000000000000001E-3</v>
      </c>
      <c r="DT45">
        <f>IF(ISNUMBER(SEARCH("&lt;",Rawdata!DQ45)),Rawdata!$C45/2,IF(ISBLANK(Rawdata!DQ45),"",Rawdata!DQ45))</f>
        <v>5.0000000000000001E-3</v>
      </c>
      <c r="DU45">
        <f>IF(ISNUMBER(SEARCH("&lt;",Rawdata!DR45)),Rawdata!$C45/2,IF(ISBLANK(Rawdata!DR45),"",Rawdata!DR45))</f>
        <v>5.0000000000000001E-3</v>
      </c>
      <c r="DV45">
        <f>IF(ISNUMBER(SEARCH("&lt;",Rawdata!DS45)),Rawdata!$C45/2,IF(ISBLANK(Rawdata!DS45),"",Rawdata!DS45))</f>
        <v>5.0000000000000001E-3</v>
      </c>
      <c r="DW45">
        <f>IF(ISNUMBER(SEARCH("&lt;",Rawdata!DT45)),Rawdata!$C45/2,IF(ISBLANK(Rawdata!DT45),"",Rawdata!DT45))</f>
        <v>5.0000000000000001E-3</v>
      </c>
      <c r="DX45">
        <f>IF(ISNUMBER(SEARCH("&lt;",Rawdata!DU45)),Rawdata!$C45/2,IF(ISBLANK(Rawdata!DU45),"",Rawdata!DU45))</f>
        <v>5.0000000000000001E-3</v>
      </c>
      <c r="DY45">
        <f>IF(ISNUMBER(SEARCH("&lt;",Rawdata!DV45)),Rawdata!$C45/2,IF(ISBLANK(Rawdata!DV45),"",Rawdata!DV45))</f>
        <v>5.0000000000000001E-3</v>
      </c>
      <c r="DZ45">
        <f>IF(ISNUMBER(SEARCH("&lt;",Rawdata!DW45)),Rawdata!$C45/2,IF(ISBLANK(Rawdata!DW45),"",Rawdata!DW45))</f>
        <v>5.0000000000000001E-3</v>
      </c>
      <c r="EA45">
        <f>IF(ISNUMBER(SEARCH("&lt;",Rawdata!DX45)),Rawdata!$C45/2,IF(ISBLANK(Rawdata!DX45),"",Rawdata!DX45))</f>
        <v>5.0000000000000001E-3</v>
      </c>
      <c r="EB45">
        <f>IF(ISNUMBER(SEARCH("&lt;",Rawdata!DY45)),Rawdata!$C45/2,IF(ISBLANK(Rawdata!DY45),"",Rawdata!DY45))</f>
        <v>5.0000000000000001E-3</v>
      </c>
      <c r="EC45">
        <f>IF(ISNUMBER(SEARCH("&lt;",Rawdata!DZ45)),Rawdata!$C45/2,IF(ISBLANK(Rawdata!DZ45),"",Rawdata!DZ45))</f>
        <v>5.0000000000000001E-3</v>
      </c>
      <c r="ED45">
        <f>IF(ISNUMBER(SEARCH("&lt;",Rawdata!EA45)),Rawdata!$C45/2,IF(ISBLANK(Rawdata!EA45),"",Rawdata!EA45))</f>
        <v>0.186</v>
      </c>
      <c r="EE45">
        <f>IF(ISNUMBER(SEARCH("&lt;",Rawdata!EB45)),Rawdata!$C45/2,IF(ISBLANK(Rawdata!EB45),"",Rawdata!EB45))</f>
        <v>5.0000000000000001E-3</v>
      </c>
      <c r="EF45">
        <f>IF(ISNUMBER(SEARCH("&lt;",Rawdata!EC45)),Rawdata!$C45/2,IF(ISBLANK(Rawdata!EC45),"",Rawdata!EC45))</f>
        <v>5.0000000000000001E-3</v>
      </c>
      <c r="EG45">
        <f>IF(ISNUMBER(SEARCH("&lt;",Rawdata!ED45)),Rawdata!$C45/2,IF(ISBLANK(Rawdata!ED45),"",Rawdata!ED45))</f>
        <v>5.0000000000000001E-3</v>
      </c>
      <c r="EH45">
        <f>IF(ISNUMBER(SEARCH("&lt;",Rawdata!EE45)),Rawdata!$C45/2,IF(ISBLANK(Rawdata!EE45),"",Rawdata!EE45))</f>
        <v>5.0000000000000001E-3</v>
      </c>
      <c r="EI45">
        <f>IF(ISNUMBER(SEARCH("&lt;",Rawdata!EF45)),Rawdata!$C45/2,IF(ISBLANK(Rawdata!EF45),"",Rawdata!EF45))</f>
        <v>5.0000000000000001E-3</v>
      </c>
      <c r="EJ45">
        <f>IF(ISNUMBER(SEARCH("&lt;",Rawdata!EG45)),Rawdata!$C45/2,IF(ISBLANK(Rawdata!EG45),"",Rawdata!EG45))</f>
        <v>5.0000000000000001E-3</v>
      </c>
      <c r="EK45">
        <f>IF(ISNUMBER(SEARCH("&lt;",Rawdata!EH45)),Rawdata!$C45/2,IF(ISBLANK(Rawdata!EH45),"",Rawdata!EH45))</f>
        <v>5.0000000000000001E-3</v>
      </c>
      <c r="EL45">
        <f>IF(ISNUMBER(SEARCH("&lt;",Rawdata!EI45)),Rawdata!$C45/2,IF(ISBLANK(Rawdata!EI45),"",Rawdata!EI45))</f>
        <v>5.0000000000000001E-3</v>
      </c>
      <c r="EM45">
        <f>IF(ISNUMBER(SEARCH("&lt;",Rawdata!EJ45)),Rawdata!$C45/2,IF(ISBLANK(Rawdata!EJ45),"",Rawdata!EJ45))</f>
        <v>5.0000000000000001E-3</v>
      </c>
      <c r="EN45">
        <f>IF(ISNUMBER(SEARCH("&lt;",Rawdata!EK45)),Rawdata!$C45/2,IF(ISBLANK(Rawdata!EK45),"",Rawdata!EK45))</f>
        <v>5.0000000000000001E-3</v>
      </c>
      <c r="EO45">
        <f>IF(ISNUMBER(SEARCH("&lt;",Rawdata!EL45)),Rawdata!$C45/2,IF(ISBLANK(Rawdata!EL45),"",Rawdata!EL45))</f>
        <v>5.0000000000000001E-3</v>
      </c>
      <c r="EP45" t="str">
        <f>IF(ISNUMBER(SEARCH("&lt;",Rawdata!EM45)),Rawdata!$C45/2,IF(ISBLANK(Rawdata!EM45),"",Rawdata!EM45))</f>
        <v/>
      </c>
      <c r="EQ45" t="str">
        <f>IF(ISNUMBER(SEARCH("&lt;",Rawdata!EN45)),Rawdata!$C45/2,IF(ISBLANK(Rawdata!EN45),"",Rawdata!EN45))</f>
        <v/>
      </c>
      <c r="ER45" t="str">
        <f>IF(ISNUMBER(SEARCH("&lt;",Rawdata!EO45)),Rawdata!$C45/2,IF(ISBLANK(Rawdata!EO45),"",Rawdata!EO45))</f>
        <v/>
      </c>
      <c r="ES45" t="str">
        <f>IF(ISNUMBER(SEARCH("&lt;",Rawdata!EP45)),Rawdata!$C45/2,IF(ISBLANK(Rawdata!EP45),"",Rawdata!EP45))</f>
        <v/>
      </c>
      <c r="ET45" t="str">
        <f>IF(ISNUMBER(SEARCH("&lt;",Rawdata!EQ45)),Rawdata!$C45/2,IF(ISBLANK(Rawdata!EQ45),"",Rawdata!EQ45))</f>
        <v/>
      </c>
      <c r="EU45">
        <f>IF(ISNUMBER(SEARCH("&lt;",Rawdata!ER45)),Rawdata!$C45/2,IF(ISBLANK(Rawdata!ER45),"",Rawdata!ER45))</f>
        <v>5.0000000000000001E-3</v>
      </c>
      <c r="EV45">
        <f>IF(ISNUMBER(SEARCH("&lt;",Rawdata!ES45)),Rawdata!$C45/2,IF(ISBLANK(Rawdata!ES45),"",Rawdata!ES45))</f>
        <v>5.0000000000000001E-3</v>
      </c>
      <c r="EW45">
        <f>IF(ISNUMBER(SEARCH("&lt;",Rawdata!ET45)),Rawdata!$C45/2,IF(ISBLANK(Rawdata!ET45),"",Rawdata!ET45))</f>
        <v>5.0000000000000001E-3</v>
      </c>
      <c r="EX45">
        <f>IF(ISNUMBER(SEARCH("&lt;",Rawdata!EU45)),Rawdata!$C45/2,IF(ISBLANK(Rawdata!EU45),"",Rawdata!EU45))</f>
        <v>5.0000000000000001E-3</v>
      </c>
      <c r="EY45">
        <f>IF(ISNUMBER(SEARCH("&lt;",Rawdata!EV45)),Rawdata!$C45/2,IF(ISBLANK(Rawdata!EV45),"",Rawdata!EV45))</f>
        <v>5.0000000000000001E-3</v>
      </c>
      <c r="EZ45">
        <f>IF(ISNUMBER(SEARCH("&lt;",Rawdata!EW45)),Rawdata!$C45/2,IF(ISBLANK(Rawdata!EW45),"",Rawdata!EW45))</f>
        <v>5.0000000000000001E-3</v>
      </c>
      <c r="FA45">
        <f>IF(ISNUMBER(SEARCH("&lt;",Rawdata!EX45)),Rawdata!$C45/2,IF(ISBLANK(Rawdata!EX45),"",Rawdata!EX45))</f>
        <v>5.0000000000000001E-3</v>
      </c>
      <c r="FB45">
        <f>IF(ISNUMBER(SEARCH("&lt;",Rawdata!EY45)),Rawdata!$C45/2,IF(ISBLANK(Rawdata!EY45),"",Rawdata!EY45))</f>
        <v>5.0000000000000001E-3</v>
      </c>
      <c r="FC45">
        <f>IF(ISNUMBER(SEARCH("&lt;",Rawdata!EZ45)),Rawdata!$C45/2,IF(ISBLANK(Rawdata!EZ45),"",Rawdata!EZ45))</f>
        <v>5.0000000000000001E-3</v>
      </c>
      <c r="FD45">
        <f>IF(ISNUMBER(SEARCH("&lt;",Rawdata!FA45)),Rawdata!$C45/2,IF(ISBLANK(Rawdata!FA45),"",Rawdata!FA45))</f>
        <v>5.0000000000000001E-3</v>
      </c>
      <c r="FE45">
        <f>IF(ISNUMBER(SEARCH("&lt;",Rawdata!FB45)),Rawdata!$C45/2,IF(ISBLANK(Rawdata!FB45),"",Rawdata!FB45))</f>
        <v>5.0000000000000001E-3</v>
      </c>
      <c r="FF45">
        <f>IF(ISNUMBER(SEARCH("&lt;",Rawdata!FC45)),Rawdata!$C45/2,IF(ISBLANK(Rawdata!FC45),"",Rawdata!FC45))</f>
        <v>5.0000000000000001E-3</v>
      </c>
      <c r="FG45">
        <f>IF(ISNUMBER(SEARCH("&lt;",Rawdata!FD45)),Rawdata!$C45/2,IF(ISBLANK(Rawdata!FD45),"",Rawdata!FD45))</f>
        <v>5.0000000000000001E-3</v>
      </c>
      <c r="FH45">
        <f>IF(ISNUMBER(SEARCH("&lt;",Rawdata!FE45)),Rawdata!$C45/2,IF(ISBLANK(Rawdata!FE45),"",Rawdata!FE45))</f>
        <v>5.0000000000000001E-3</v>
      </c>
      <c r="FI45">
        <f>IF(ISNUMBER(SEARCH("&lt;",Rawdata!FF45)),Rawdata!$C45/2,IF(ISBLANK(Rawdata!FF45),"",Rawdata!FF45))</f>
        <v>5.0000000000000001E-3</v>
      </c>
      <c r="FJ45">
        <f>IF(ISNUMBER(SEARCH("&lt;",Rawdata!FG45)),Rawdata!$C45/2,IF(ISBLANK(Rawdata!FG45),"",Rawdata!FG45))</f>
        <v>5.0000000000000001E-3</v>
      </c>
      <c r="FK45">
        <f>IF(ISNUMBER(SEARCH("&lt;",Rawdata!FH45)),Rawdata!$C45/2,IF(ISBLANK(Rawdata!FH45),"",Rawdata!FH45))</f>
        <v>5.0000000000000001E-3</v>
      </c>
      <c r="FL45">
        <f>IF(ISNUMBER(SEARCH("&lt;",Rawdata!FI45)),Rawdata!$C45/2,IF(ISBLANK(Rawdata!FI45),"",Rawdata!FI45))</f>
        <v>5.0000000000000001E-3</v>
      </c>
      <c r="FM45">
        <f>IF(ISNUMBER(SEARCH("&lt;",Rawdata!FJ45)),Rawdata!$C45/2,IF(ISBLANK(Rawdata!FJ45),"",Rawdata!FJ45))</f>
        <v>5.0000000000000001E-3</v>
      </c>
      <c r="FN45">
        <f>IF(ISNUMBER(SEARCH("&lt;",Rawdata!FK45)),Rawdata!$C45/2,IF(ISBLANK(Rawdata!FK45),"",Rawdata!FK45))</f>
        <v>5.0000000000000001E-3</v>
      </c>
      <c r="FO45">
        <f>IF(ISNUMBER(SEARCH("&lt;",Rawdata!FL45)),Rawdata!$C45/2,IF(ISBLANK(Rawdata!FL45),"",Rawdata!FL45))</f>
        <v>5.0000000000000001E-3</v>
      </c>
      <c r="FP45">
        <f>IF(ISNUMBER(SEARCH("&lt;",Rawdata!FM45)),Rawdata!$C45/2,IF(ISBLANK(Rawdata!FM45),"",Rawdata!FM45))</f>
        <v>5.0000000000000001E-3</v>
      </c>
      <c r="FQ45">
        <f>IF(ISNUMBER(SEARCH("&lt;",Rawdata!FN45)),Rawdata!$C45/2,IF(ISBLANK(Rawdata!FN45),"",Rawdata!FN45))</f>
        <v>5.0000000000000001E-3</v>
      </c>
      <c r="FR45">
        <f>IF(ISNUMBER(SEARCH("&lt;",Rawdata!FO45)),Rawdata!$C45/2,IF(ISBLANK(Rawdata!FO45),"",Rawdata!FO45))</f>
        <v>5.0000000000000001E-3</v>
      </c>
      <c r="FS45">
        <f>IF(ISNUMBER(SEARCH("&lt;",Rawdata!FP45)),Rawdata!$C45/2,IF(ISBLANK(Rawdata!FP45),"",Rawdata!FP45))</f>
        <v>5.0000000000000001E-3</v>
      </c>
      <c r="FT45">
        <f>IF(ISNUMBER(SEARCH("&lt;",Rawdata!FQ45)),Rawdata!$C45/2,IF(ISBLANK(Rawdata!FQ45),"",Rawdata!FQ45))</f>
        <v>5.0000000000000001E-3</v>
      </c>
      <c r="FU45">
        <f>IF(ISNUMBER(SEARCH("&lt;",Rawdata!FR45)),Rawdata!$C45/2,IF(ISBLANK(Rawdata!FR45),"",Rawdata!FR45))</f>
        <v>5.0000000000000001E-3</v>
      </c>
      <c r="FV45">
        <f>IF(ISNUMBER(SEARCH("&lt;",Rawdata!FS45)),Rawdata!$C45/2,IF(ISBLANK(Rawdata!FS45),"",Rawdata!FS45))</f>
        <v>5.0000000000000001E-3</v>
      </c>
      <c r="FW45">
        <f>IF(ISNUMBER(SEARCH("&lt;",Rawdata!FT45)),Rawdata!$C45/2,IF(ISBLANK(Rawdata!FT45),"",Rawdata!FT45))</f>
        <v>5.0000000000000001E-3</v>
      </c>
      <c r="FX45">
        <f>IF(ISNUMBER(SEARCH("&lt;",Rawdata!FU45)),Rawdata!$C45/2,IF(ISBLANK(Rawdata!FU45),"",Rawdata!FU45))</f>
        <v>5.0000000000000001E-3</v>
      </c>
      <c r="FY45">
        <f>IF(ISNUMBER(SEARCH("&lt;",Rawdata!FV45)),Rawdata!$C45/2,IF(ISBLANK(Rawdata!FV45),"",Rawdata!FV45))</f>
        <v>5.0000000000000001E-3</v>
      </c>
      <c r="FZ45">
        <f>IF(ISNUMBER(SEARCH("&lt;",Rawdata!FW45)),Rawdata!$C45/2,IF(ISBLANK(Rawdata!FW45),"",Rawdata!FW45))</f>
        <v>5.0000000000000001E-3</v>
      </c>
      <c r="GA45">
        <f>IF(ISNUMBER(SEARCH("&lt;",Rawdata!FX45)),Rawdata!$C45/2,IF(ISBLANK(Rawdata!FX45),"",Rawdata!FX45))</f>
        <v>5.0000000000000001E-3</v>
      </c>
      <c r="GB45">
        <f>IF(ISNUMBER(SEARCH("&lt;",Rawdata!FY45)),Rawdata!$C45/2,IF(ISBLANK(Rawdata!FY45),"",Rawdata!FY45))</f>
        <v>5.0000000000000001E-3</v>
      </c>
      <c r="GC45">
        <f>IF(ISNUMBER(SEARCH("&lt;",Rawdata!FZ45)),Rawdata!$C45/2,IF(ISBLANK(Rawdata!FZ45),"",Rawdata!FZ45))</f>
        <v>5.0000000000000001E-3</v>
      </c>
      <c r="GD45">
        <f>IF(ISNUMBER(SEARCH("&lt;",Rawdata!GA45)),Rawdata!$C45/2,IF(ISBLANK(Rawdata!GA45),"",Rawdata!GA45))</f>
        <v>5.0000000000000001E-3</v>
      </c>
      <c r="GE45">
        <f>IF(ISNUMBER(SEARCH("&lt;",Rawdata!GB45)),Rawdata!$C45/2,IF(ISBLANK(Rawdata!GB45),"",Rawdata!GB45))</f>
        <v>5.0000000000000001E-3</v>
      </c>
      <c r="GF45" t="str">
        <f>IF(ISNUMBER(SEARCH("&lt;",Rawdata!GC45)),Rawdata!$C45/2,IF(ISBLANK(Rawdata!GC45),"",Rawdata!GC45))</f>
        <v/>
      </c>
      <c r="GG45" t="str">
        <f>IF(ISNUMBER(SEARCH("&lt;",Rawdata!GD45)),Rawdata!$C45/2,IF(ISBLANK(Rawdata!GD45),"",Rawdata!GD45))</f>
        <v/>
      </c>
      <c r="GH45" t="str">
        <f>IF(ISNUMBER(SEARCH("&lt;",Rawdata!GE45)),Rawdata!$C45/2,IF(ISBLANK(Rawdata!GE45),"",Rawdata!GE45))</f>
        <v/>
      </c>
      <c r="GI45" t="str">
        <f>IF(ISNUMBER(SEARCH("&lt;",Rawdata!GF45)),Rawdata!$C45/2,IF(ISBLANK(Rawdata!GF45),"",Rawdata!GF45))</f>
        <v/>
      </c>
      <c r="GJ45" t="str">
        <f>IF(ISNUMBER(SEARCH("&lt;",Rawdata!GG45)),Rawdata!$C45/2,IF(ISBLANK(Rawdata!GG45),"",Rawdata!GG45))</f>
        <v/>
      </c>
      <c r="GK45">
        <f>IF(ISNUMBER(SEARCH("&lt;",Rawdata!GH45)),Rawdata!$C45/2,IF(ISBLANK(Rawdata!GH45),"",Rawdata!GH45))</f>
        <v>5.0000000000000001E-3</v>
      </c>
      <c r="GL45">
        <f>IF(ISNUMBER(SEARCH("&lt;",Rawdata!GI45)),Rawdata!$C45/2,IF(ISBLANK(Rawdata!GI45),"",Rawdata!GI45))</f>
        <v>5.0000000000000001E-3</v>
      </c>
      <c r="GM45">
        <f>IF(ISNUMBER(SEARCH("&lt;",Rawdata!GJ45)),Rawdata!$C45/2,IF(ISBLANK(Rawdata!GJ45),"",Rawdata!GJ45))</f>
        <v>5.0000000000000001E-3</v>
      </c>
      <c r="GN45">
        <f>IF(ISNUMBER(SEARCH("&lt;",Rawdata!GK45)),Rawdata!$C45/2,IF(ISBLANK(Rawdata!GK45),"",Rawdata!GK45))</f>
        <v>5.0000000000000001E-3</v>
      </c>
      <c r="GO45">
        <f>IF(ISNUMBER(SEARCH("&lt;",Rawdata!GL45)),Rawdata!$C45/2,IF(ISBLANK(Rawdata!GL45),"",Rawdata!GL45))</f>
        <v>5.0000000000000001E-3</v>
      </c>
      <c r="GP45">
        <f>IF(ISNUMBER(SEARCH("&lt;",Rawdata!GM45)),Rawdata!$C45/2,IF(ISBLANK(Rawdata!GM45),"",Rawdata!GM45))</f>
        <v>5.0000000000000001E-3</v>
      </c>
      <c r="GQ45">
        <f>IF(ISNUMBER(SEARCH("&lt;",Rawdata!GN45)),Rawdata!$C45/2,IF(ISBLANK(Rawdata!GN45),"",Rawdata!GN45))</f>
        <v>5.0000000000000001E-3</v>
      </c>
      <c r="GR45">
        <f>IF(ISNUMBER(SEARCH("&lt;",Rawdata!GO45)),Rawdata!$C45/2,IF(ISBLANK(Rawdata!GO45),"",Rawdata!GO45))</f>
        <v>5.0000000000000001E-3</v>
      </c>
      <c r="GS45">
        <f>IF(ISNUMBER(SEARCH("&lt;",Rawdata!GP45)),Rawdata!$C45/2,IF(ISBLANK(Rawdata!GP45),"",Rawdata!GP45))</f>
        <v>5.0000000000000001E-3</v>
      </c>
      <c r="GT45">
        <f>IF(ISNUMBER(SEARCH("&lt;",Rawdata!GQ45)),Rawdata!$C45/2,IF(ISBLANK(Rawdata!GQ45),"",Rawdata!GQ45))</f>
        <v>5.0000000000000001E-3</v>
      </c>
      <c r="GU45">
        <f>IF(ISNUMBER(SEARCH("&lt;",Rawdata!GR45)),Rawdata!$C45/2,IF(ISBLANK(Rawdata!GR45),"",Rawdata!GR45))</f>
        <v>5.0000000000000001E-3</v>
      </c>
      <c r="GV45">
        <f>IF(ISNUMBER(SEARCH("&lt;",Rawdata!GS45)),Rawdata!$C45/2,IF(ISBLANK(Rawdata!GS45),"",Rawdata!GS45))</f>
        <v>5.0000000000000001E-3</v>
      </c>
      <c r="GW45">
        <f>IF(ISNUMBER(SEARCH("&lt;",Rawdata!GT45)),Rawdata!$C45/2,IF(ISBLANK(Rawdata!GT45),"",Rawdata!GT45))</f>
        <v>5.0000000000000001E-3</v>
      </c>
      <c r="GX45">
        <f>IF(ISNUMBER(SEARCH("&lt;",Rawdata!GU45)),Rawdata!$C45/2,IF(ISBLANK(Rawdata!GU45),"",Rawdata!GU45))</f>
        <v>5.0000000000000001E-3</v>
      </c>
      <c r="GY45">
        <f>IF(ISNUMBER(SEARCH("&lt;",Rawdata!GV45)),Rawdata!$C45/2,IF(ISBLANK(Rawdata!GV45),"",Rawdata!GV45))</f>
        <v>5.0000000000000001E-3</v>
      </c>
      <c r="GZ45">
        <f>IF(ISNUMBER(SEARCH("&lt;",Rawdata!GW45)),Rawdata!$C45/2,IF(ISBLANK(Rawdata!GW45),"",Rawdata!GW45))</f>
        <v>4.1000000000000003E-3</v>
      </c>
      <c r="HA45">
        <f>IF(ISNUMBER(SEARCH("&lt;",Rawdata!GX45)),Rawdata!$C45/2,IF(ISBLANK(Rawdata!GX45),"",Rawdata!GX45))</f>
        <v>5.0000000000000001E-3</v>
      </c>
      <c r="HB45">
        <f>IF(ISNUMBER(SEARCH("&lt;",Rawdata!GY45)),Rawdata!$C45/2,IF(ISBLANK(Rawdata!GY45),"",Rawdata!GY45))</f>
        <v>5.0000000000000001E-3</v>
      </c>
      <c r="HC45">
        <f>IF(ISNUMBER(SEARCH("&lt;",Rawdata!GZ45)),Rawdata!$C45/2,IF(ISBLANK(Rawdata!GZ45),"",Rawdata!GZ45))</f>
        <v>5.0000000000000001E-3</v>
      </c>
      <c r="HD45">
        <f>IF(ISNUMBER(SEARCH("&lt;",Rawdata!HA45)),Rawdata!$C45/2,IF(ISBLANK(Rawdata!HA45),"",Rawdata!HA45))</f>
        <v>5.0000000000000001E-3</v>
      </c>
      <c r="HE45">
        <f>IF(ISNUMBER(SEARCH("&lt;",Rawdata!HB45)),Rawdata!$C45/2,IF(ISBLANK(Rawdata!HB45),"",Rawdata!HB45))</f>
        <v>2.6800000000000001E-2</v>
      </c>
      <c r="HF45">
        <f>IF(ISNUMBER(SEARCH("&lt;",Rawdata!HC45)),Rawdata!$C45/2,IF(ISBLANK(Rawdata!HC45),"",Rawdata!HC45))</f>
        <v>5.0000000000000001E-3</v>
      </c>
      <c r="HG45">
        <f>IF(ISNUMBER(SEARCH("&lt;",Rawdata!HD45)),Rawdata!$C45/2,IF(ISBLANK(Rawdata!HD45),"",Rawdata!HD45))</f>
        <v>2.5000000000000001E-3</v>
      </c>
      <c r="HH45">
        <f>IF(ISNUMBER(SEARCH("&lt;",Rawdata!HE45)),Rawdata!$C45/2,IF(ISBLANK(Rawdata!HE45),"",Rawdata!HE45))</f>
        <v>5.0000000000000001E-3</v>
      </c>
      <c r="HI45">
        <f>IF(ISNUMBER(SEARCH("&lt;",Rawdata!HF45)),Rawdata!$C45/2,IF(ISBLANK(Rawdata!HF45),"",Rawdata!HF45))</f>
        <v>5.0000000000000001E-3</v>
      </c>
      <c r="HJ45">
        <f>IF(ISNUMBER(SEARCH("&lt;",Rawdata!HG45)),Rawdata!$C45/2,IF(ISBLANK(Rawdata!HG45),"",Rawdata!HG45))</f>
        <v>5.0000000000000001E-3</v>
      </c>
      <c r="HK45">
        <f>IF(ISNUMBER(SEARCH("&lt;",Rawdata!HH45)),Rawdata!$C45/2,IF(ISBLANK(Rawdata!HH45),"",Rawdata!HH45))</f>
        <v>5.0000000000000001E-3</v>
      </c>
      <c r="HL45">
        <f>IF(ISNUMBER(SEARCH("&lt;",Rawdata!HI45)),Rawdata!$C45/2,IF(ISBLANK(Rawdata!HI45),"",Rawdata!HI45))</f>
        <v>3.2000000000000002E-3</v>
      </c>
      <c r="HM45">
        <f>IF(ISNUMBER(SEARCH("&lt;",Rawdata!HJ45)),Rawdata!$C45/2,IF(ISBLANK(Rawdata!HJ45),"",Rawdata!HJ45))</f>
        <v>5.0000000000000001E-3</v>
      </c>
      <c r="HN45">
        <f>IF(ISNUMBER(SEARCH("&lt;",Rawdata!HK45)),Rawdata!$C45/2,IF(ISBLANK(Rawdata!HK45),"",Rawdata!HK45))</f>
        <v>5.0000000000000001E-3</v>
      </c>
      <c r="HO45">
        <f>IF(ISNUMBER(SEARCH("&lt;",Rawdata!HL45)),Rawdata!$C45/2,IF(ISBLANK(Rawdata!HL45),"",Rawdata!HL45))</f>
        <v>5.0000000000000001E-3</v>
      </c>
      <c r="HP45">
        <f>IF(ISNUMBER(SEARCH("&lt;",Rawdata!HM45)),Rawdata!$C45/2,IF(ISBLANK(Rawdata!HM45),"",Rawdata!HM45))</f>
        <v>0.19900000000000001</v>
      </c>
      <c r="HQ45">
        <f>IF(ISNUMBER(SEARCH("&lt;",Rawdata!HN45)),Rawdata!$C45/2,IF(ISBLANK(Rawdata!HN45),"",Rawdata!HN45))</f>
        <v>5.0000000000000001E-3</v>
      </c>
      <c r="HR45">
        <f>IF(ISNUMBER(SEARCH("&lt;",Rawdata!HO45)),Rawdata!$C45/2,IF(ISBLANK(Rawdata!HO45),"",Rawdata!HO45))</f>
        <v>5.0000000000000001E-3</v>
      </c>
      <c r="HS45">
        <f>IF(ISNUMBER(SEARCH("&lt;",Rawdata!HP45)),Rawdata!$C45/2,IF(ISBLANK(Rawdata!HP45),"",Rawdata!HP45))</f>
        <v>5.0000000000000001E-3</v>
      </c>
      <c r="HT45">
        <f>IF(ISNUMBER(SEARCH("&lt;",Rawdata!HQ45)),Rawdata!$C45/2,IF(ISBLANK(Rawdata!HQ45),"",Rawdata!HQ45))</f>
        <v>5.0000000000000001E-3</v>
      </c>
      <c r="HU45">
        <f>IF(ISNUMBER(SEARCH("&lt;",Rawdata!HR45)),Rawdata!$C45/2,IF(ISBLANK(Rawdata!HR45),"",Rawdata!HR45))</f>
        <v>5.0000000000000001E-3</v>
      </c>
      <c r="HV45">
        <f>IF(ISNUMBER(SEARCH("&lt;",Rawdata!HS45)),Rawdata!$C45/2,IF(ISBLANK(Rawdata!HS45),"",Rawdata!HS45))</f>
        <v>5.0000000000000001E-3</v>
      </c>
      <c r="HW45">
        <f>IF(ISNUMBER(SEARCH("&lt;",Rawdata!HT45)),Rawdata!$C45/2,IF(ISBLANK(Rawdata!HT45),"",Rawdata!HT45))</f>
        <v>5.0000000000000001E-3</v>
      </c>
      <c r="HX45">
        <f>IF(ISNUMBER(SEARCH("&lt;",Rawdata!HU45)),Rawdata!$C45/2,IF(ISBLANK(Rawdata!HU45),"",Rawdata!HU45))</f>
        <v>5.0000000000000001E-3</v>
      </c>
      <c r="HY45">
        <f>IF(ISNUMBER(SEARCH("&lt;",Rawdata!HV45)),Rawdata!$C45/2,IF(ISBLANK(Rawdata!HV45),"",Rawdata!HV45))</f>
        <v>5.0000000000000001E-3</v>
      </c>
      <c r="HZ45">
        <f>IF(ISNUMBER(SEARCH("&lt;",Rawdata!HW45)),Rawdata!$C45/2,IF(ISBLANK(Rawdata!HW45),"",Rawdata!HW45))</f>
        <v>5.0000000000000001E-3</v>
      </c>
      <c r="IA45">
        <f>IF(ISNUMBER(SEARCH("&lt;",Rawdata!HX45)),Rawdata!$C45/2,IF(ISBLANK(Rawdata!HX45),"",Rawdata!HX45))</f>
        <v>5.0000000000000001E-3</v>
      </c>
      <c r="IB45">
        <f>IF(ISNUMBER(SEARCH("&lt;",Rawdata!HY45)),Rawdata!$C45/2,IF(ISBLANK(Rawdata!HY45),"",Rawdata!HY45))</f>
        <v>5.0000000000000001E-3</v>
      </c>
      <c r="IC45">
        <f>IF(ISNUMBER(SEARCH("&lt;",Rawdata!HZ45)),Rawdata!$C45/2,IF(ISBLANK(Rawdata!HZ45),"",Rawdata!HZ45))</f>
        <v>5.0000000000000001E-3</v>
      </c>
      <c r="ID45">
        <f>IF(ISNUMBER(SEARCH("&lt;",Rawdata!IA45)),Rawdata!$C45/2,IF(ISBLANK(Rawdata!IA45),"",Rawdata!IA45))</f>
        <v>5.0000000000000001E-3</v>
      </c>
      <c r="IE45">
        <f>IF(ISNUMBER(SEARCH("&lt;",Rawdata!IB45)),Rawdata!$C45/2,IF(ISBLANK(Rawdata!IB45),"",Rawdata!IB45))</f>
        <v>5.0000000000000001E-3</v>
      </c>
      <c r="IF45">
        <f>IF(ISNUMBER(SEARCH("&lt;",Rawdata!IC45)),Rawdata!$C45/2,IF(ISBLANK(Rawdata!IC45),"",Rawdata!IC45))</f>
        <v>5.0000000000000001E-3</v>
      </c>
      <c r="IG45">
        <f>IF(ISNUMBER(SEARCH("&lt;",Rawdata!ID45)),Rawdata!$C45/2,IF(ISBLANK(Rawdata!ID45),"",Rawdata!ID45))</f>
        <v>5.0000000000000001E-3</v>
      </c>
      <c r="IH45">
        <f>IF(ISNUMBER(SEARCH("&lt;",Rawdata!IE45)),Rawdata!$C45/2,IF(ISBLANK(Rawdata!IE45),"",Rawdata!IE45))</f>
        <v>5.0000000000000001E-3</v>
      </c>
      <c r="II45">
        <f>IF(ISNUMBER(SEARCH("&lt;",Rawdata!IF45)),Rawdata!$C45/2,IF(ISBLANK(Rawdata!IF45),"",Rawdata!IF45))</f>
        <v>5.0000000000000001E-3</v>
      </c>
      <c r="IJ45">
        <f>IF(ISNUMBER(SEARCH("&lt;",Rawdata!IG45)),Rawdata!$C45/2,IF(ISBLANK(Rawdata!IG45),"",Rawdata!IG45))</f>
        <v>5.0000000000000001E-3</v>
      </c>
      <c r="IK45">
        <f>IF(ISNUMBER(SEARCH("&lt;",Rawdata!IH45)),Rawdata!$C45/2,IF(ISBLANK(Rawdata!IH45),"",Rawdata!IH45))</f>
        <v>5.0000000000000001E-3</v>
      </c>
      <c r="IL45">
        <f>IF(ISNUMBER(SEARCH("&lt;",Rawdata!II45)),Rawdata!$C45/2,IF(ISBLANK(Rawdata!II45),"",Rawdata!II45))</f>
        <v>5.0000000000000001E-3</v>
      </c>
      <c r="IM45">
        <f>IF(ISNUMBER(SEARCH("&lt;",Rawdata!IJ45)),Rawdata!$C45/2,IF(ISBLANK(Rawdata!IJ45),"",Rawdata!IJ45))</f>
        <v>5.0000000000000001E-3</v>
      </c>
      <c r="IN45">
        <f>IF(ISNUMBER(SEARCH("&lt;",Rawdata!IK45)),Rawdata!$C45/2,IF(ISBLANK(Rawdata!IK45),"",Rawdata!IK45))</f>
        <v>5.0000000000000001E-3</v>
      </c>
      <c r="IO45">
        <f>IF(ISNUMBER(SEARCH("&lt;",Rawdata!IL45)),Rawdata!$C45/2,IF(ISBLANK(Rawdata!IL45),"",Rawdata!IL45))</f>
        <v>5.0000000000000001E-3</v>
      </c>
      <c r="IP45">
        <f>IF(ISNUMBER(SEARCH("&lt;",Rawdata!IM45)),Rawdata!$C45/2,IF(ISBLANK(Rawdata!IM45),"",Rawdata!IM45))</f>
        <v>5.0000000000000001E-3</v>
      </c>
      <c r="IQ45">
        <f>IF(ISNUMBER(SEARCH("&lt;",Rawdata!IN45)),Rawdata!$C45/2,IF(ISBLANK(Rawdata!IN45),"",Rawdata!IN45))</f>
        <v>5.0000000000000001E-3</v>
      </c>
      <c r="IR45">
        <f>IF(ISNUMBER(SEARCH("&lt;",Rawdata!IO45)),Rawdata!$C45/2,IF(ISBLANK(Rawdata!IO45),"",Rawdata!IO45))</f>
        <v>5.0000000000000001E-3</v>
      </c>
      <c r="IS45">
        <f>IF(ISNUMBER(SEARCH("&lt;",Rawdata!IP45)),Rawdata!$C45/2,IF(ISBLANK(Rawdata!IP45),"",Rawdata!IP45))</f>
        <v>5.0000000000000001E-3</v>
      </c>
      <c r="IT45">
        <f>IF(ISNUMBER(SEARCH("&lt;",Rawdata!IQ45)),Rawdata!$C45/2,IF(ISBLANK(Rawdata!IQ45),"",Rawdata!IQ45))</f>
        <v>5.0000000000000001E-3</v>
      </c>
      <c r="IU45">
        <f>IF(ISNUMBER(SEARCH("&lt;",Rawdata!IR45)),Rawdata!$C45/2,IF(ISBLANK(Rawdata!IR45),"",Rawdata!IR45))</f>
        <v>5.0000000000000001E-3</v>
      </c>
      <c r="IV45">
        <f>IF(ISNUMBER(SEARCH("&lt;",Rawdata!IS45)),Rawdata!$C45/2,IF(ISBLANK(Rawdata!IS45),"",Rawdata!IS45))</f>
        <v>5.0000000000000001E-3</v>
      </c>
      <c r="IW45">
        <f>IF(ISNUMBER(SEARCH("&lt;",Rawdata!IT45)),Rawdata!$C45/2,IF(ISBLANK(Rawdata!IT45),"",Rawdata!IT45))</f>
        <v>5.0000000000000001E-3</v>
      </c>
      <c r="IX45">
        <f>IF(ISNUMBER(SEARCH("&lt;",Rawdata!IU45)),Rawdata!$C45/2,IF(ISBLANK(Rawdata!IU45),"",Rawdata!IU45))</f>
        <v>5.0000000000000001E-3</v>
      </c>
      <c r="IY45">
        <f>IF(ISNUMBER(SEARCH("&lt;",Rawdata!IV45)),Rawdata!$C45/2,IF(ISBLANK(Rawdata!IV45),"",Rawdata!IV45))</f>
        <v>5.0000000000000001E-3</v>
      </c>
      <c r="IZ45">
        <f>IF(ISNUMBER(SEARCH("&lt;",Rawdata!IW45)),Rawdata!$C45/2,IF(ISBLANK(Rawdata!IW45),"",Rawdata!IW45))</f>
        <v>5.0000000000000001E-3</v>
      </c>
      <c r="JA45">
        <f>IF(ISNUMBER(SEARCH("&lt;",Rawdata!IX45)),Rawdata!$C45/2,IF(ISBLANK(Rawdata!IX45),"",Rawdata!IX45))</f>
        <v>0.04</v>
      </c>
      <c r="JB45">
        <f>IF(ISNUMBER(SEARCH("&lt;",Rawdata!IY45)),Rawdata!$C45/2,IF(ISBLANK(Rawdata!IY45),"",Rawdata!IY45))</f>
        <v>5.0000000000000001E-3</v>
      </c>
      <c r="JC45">
        <f>IF(ISNUMBER(SEARCH("&lt;",Rawdata!IZ45)),Rawdata!$C45/2,IF(ISBLANK(Rawdata!IZ45),"",Rawdata!IZ45))</f>
        <v>5.0000000000000001E-3</v>
      </c>
      <c r="JD45">
        <f>IF(ISNUMBER(SEARCH("&lt;",Rawdata!JA45)),Rawdata!$C45/2,IF(ISBLANK(Rawdata!JA45),"",Rawdata!JA45))</f>
        <v>5.0000000000000001E-3</v>
      </c>
      <c r="JE45">
        <f>IF(ISNUMBER(SEARCH("&lt;",Rawdata!JB45)),Rawdata!$C45/2,IF(ISBLANK(Rawdata!JB45),"",Rawdata!JB45))</f>
        <v>5.0000000000000001E-3</v>
      </c>
      <c r="JF45">
        <f>IF(ISNUMBER(SEARCH("&lt;",Rawdata!JC45)),Rawdata!$C45/2,IF(ISBLANK(Rawdata!JC45),"",Rawdata!JC45))</f>
        <v>5.0000000000000001E-3</v>
      </c>
      <c r="JG45">
        <f>IF(ISNUMBER(SEARCH("&lt;",Rawdata!JD45)),Rawdata!$C45/2,IF(ISBLANK(Rawdata!JD45),"",Rawdata!JD45))</f>
        <v>5.0000000000000001E-3</v>
      </c>
      <c r="JH45">
        <f>IF(ISNUMBER(SEARCH("&lt;",Rawdata!JE45)),Rawdata!$C45/2,IF(ISBLANK(Rawdata!JE45),"",Rawdata!JE45))</f>
        <v>5.0000000000000001E-3</v>
      </c>
      <c r="JI45">
        <f>IF(ISNUMBER(SEARCH("&lt;",Rawdata!JF45)),Rawdata!$C45/2,IF(ISBLANK(Rawdata!JF45),"",Rawdata!JF45))</f>
        <v>5.0000000000000001E-3</v>
      </c>
    </row>
    <row r="46" spans="1:269" x14ac:dyDescent="0.25">
      <c r="A46" s="195" t="s">
        <v>169</v>
      </c>
      <c r="B46" s="801">
        <f t="shared" si="0"/>
        <v>3.1E-2</v>
      </c>
      <c r="C46" s="801">
        <f t="shared" si="10"/>
        <v>1</v>
      </c>
      <c r="D46" s="801">
        <f t="shared" si="1"/>
        <v>1</v>
      </c>
      <c r="E46" s="801">
        <f t="shared" si="2"/>
        <v>1</v>
      </c>
      <c r="F46" s="801">
        <f t="shared" si="3"/>
        <v>1</v>
      </c>
      <c r="G46" s="798">
        <f t="shared" si="11"/>
        <v>1</v>
      </c>
      <c r="H46" s="707">
        <f t="shared" si="4"/>
        <v>153</v>
      </c>
      <c r="I46" s="801" cm="1">
        <f t="array" ref="I46">_xlfn.QUARTILE.INC(IF($Y$4:$XFD$4="Harbour mode: Intake seawater ",$Y46:$XFD46),1)</f>
        <v>1</v>
      </c>
      <c r="J46" s="801" cm="1">
        <f t="array" ref="J46">_xlfn.QUARTILE.INC(IF($Y$4:$XFD$4="Harbour mode: Intake seawater ",$Y46:$XFD46),3)</f>
        <v>1</v>
      </c>
      <c r="K46" s="164">
        <f t="shared" si="5"/>
        <v>1</v>
      </c>
      <c r="L46" s="315" cm="1">
        <f t="array" ref="L46">_xlfn.QUARTILE.INC(IF($Y$4:$XFD$4="Harbour mode: After AE scrubber, but before cleaning ",$Y46:$XFD46),1)</f>
        <v>1</v>
      </c>
      <c r="M46" s="315" cm="1">
        <f t="array" ref="M46">_xlfn.QUARTILE.INC(IF($Y$4:$XFD$4="Harbour mode: After AE scrubber, but before cleaning ",$Y46:$XFD46),3)</f>
        <v>1</v>
      </c>
      <c r="N46" s="164">
        <f t="shared" si="6"/>
        <v>1</v>
      </c>
      <c r="O46" s="315" cm="1">
        <f t="array" ref="O46">_xlfn.QUARTILE.INC(IF($Y$4:XFD$4="Transit, full speed: Intake seawater ",$Y46:$XFD46),1)</f>
        <v>1</v>
      </c>
      <c r="P46" s="315" cm="1">
        <f t="array" ref="P46">_xlfn.QUARTILE.INC(IF($Y$4:XFD$4="Transit, full speed: Intake seawater ",$Y46:$XFD46),3)</f>
        <v>1</v>
      </c>
      <c r="Q46" s="164">
        <f t="shared" si="7"/>
        <v>1</v>
      </c>
      <c r="R46" s="315" cm="1">
        <f t="array" ref="R46">_xlfn.QUARTILE.INC(IF($Y$4:$XFD$4="Transit, full speed: After ME scrubber, but before cleaning ",$Y46:$XFD46),1)</f>
        <v>1</v>
      </c>
      <c r="S46" s="315" cm="1">
        <f t="array" ref="S46">_xlfn.QUARTILE.INC(IF($Y$4:$XFD$4="Transit, full speed: After ME scrubber, but before cleaning ",$Y46:$XFD46),3)</f>
        <v>1</v>
      </c>
      <c r="T46" s="164">
        <f t="shared" si="8"/>
        <v>1</v>
      </c>
      <c r="U46" s="315" cm="1">
        <f t="array" ref="U46">_xlfn.QUARTILE.INC(IF($Y$4:$XFD$4="Transit, full speed: After AE scrubber, but before cleaning ",$Y46:$XFD46),1)</f>
        <v>1</v>
      </c>
      <c r="V46" s="315" cm="1">
        <f t="array" ref="V46">_xlfn.QUARTILE.INC(IF($Y$4:$XFD$4="Transit, full speed: After AE scrubber, but before cleaning ",$Y46:$XFD46),3)</f>
        <v>1</v>
      </c>
      <c r="W46" s="164">
        <f t="shared" si="9"/>
        <v>1</v>
      </c>
      <c r="X46" s="802" cm="1">
        <f t="array" ref="X46">SUMPRODUCT(--(_xlfn.ISFORMULA(Y46:XFD46)), --(LEN(Y46:XFD46)=0))</f>
        <v>5</v>
      </c>
      <c r="Y46">
        <f>IF(ISNUMBER(SEARCH("&lt;",Rawdata!V46)),Rawdata!$C46/2,IF(ISBLANK(Rawdata!V46),"",Rawdata!V46))</f>
        <v>1</v>
      </c>
      <c r="Z46">
        <f>IF(ISNUMBER(SEARCH("&lt;",Rawdata!W46)),Rawdata!$C46/2,IF(ISBLANK(Rawdata!W46),"",Rawdata!W46))</f>
        <v>1</v>
      </c>
      <c r="AA46">
        <f>IF(ISNUMBER(SEARCH("&lt;",Rawdata!X46)),Rawdata!$C46/2,IF(ISBLANK(Rawdata!X46),"",Rawdata!X46))</f>
        <v>1</v>
      </c>
      <c r="AB46">
        <f>IF(ISNUMBER(SEARCH("&lt;",Rawdata!Y46)),Rawdata!$C46/2,IF(ISBLANK(Rawdata!Y46),"",Rawdata!Y46))</f>
        <v>1</v>
      </c>
      <c r="AC46">
        <f>IF(ISNUMBER(SEARCH("&lt;",Rawdata!Z46)),Rawdata!$C46/2,IF(ISBLANK(Rawdata!Z46),"",Rawdata!Z46))</f>
        <v>1</v>
      </c>
      <c r="AD46">
        <f>IF(ISNUMBER(SEARCH("&lt;",Rawdata!AA46)),Rawdata!$C46/2,IF(ISBLANK(Rawdata!AA46),"",Rawdata!AA46))</f>
        <v>1</v>
      </c>
      <c r="AE46">
        <f>IF(ISNUMBER(SEARCH("&lt;",Rawdata!AB46)),Rawdata!$C46/2,IF(ISBLANK(Rawdata!AB46),"",Rawdata!AB46))</f>
        <v>1</v>
      </c>
      <c r="AF46">
        <f>IF(ISNUMBER(SEARCH("&lt;",Rawdata!AC46)),Rawdata!$C46/2,IF(ISBLANK(Rawdata!AC46),"",Rawdata!AC46))</f>
        <v>1</v>
      </c>
      <c r="AG46">
        <f>IF(ISNUMBER(SEARCH("&lt;",Rawdata!AD46)),Rawdata!$C46/2,IF(ISBLANK(Rawdata!AD46),"",Rawdata!AD46))</f>
        <v>1</v>
      </c>
      <c r="AH46">
        <f>IF(ISNUMBER(SEARCH("&lt;",Rawdata!AE46)),Rawdata!$C46/2,IF(ISBLANK(Rawdata!AE46),"",Rawdata!AE46))</f>
        <v>1</v>
      </c>
      <c r="AI46">
        <f>IF(ISNUMBER(SEARCH("&lt;",Rawdata!AF46)),Rawdata!$C46/2,IF(ISBLANK(Rawdata!AF46),"",Rawdata!AF46))</f>
        <v>1</v>
      </c>
      <c r="AJ46">
        <f>IF(ISNUMBER(SEARCH("&lt;",Rawdata!AG46)),Rawdata!$C46/2,IF(ISBLANK(Rawdata!AG46),"",Rawdata!AG46))</f>
        <v>1</v>
      </c>
      <c r="AK46">
        <f>IF(ISNUMBER(SEARCH("&lt;",Rawdata!AH46)),Rawdata!$C46/2,IF(ISBLANK(Rawdata!AH46),"",Rawdata!AH46))</f>
        <v>1</v>
      </c>
      <c r="AL46">
        <f>IF(ISNUMBER(SEARCH("&lt;",Rawdata!AI46)),Rawdata!$C46/2,IF(ISBLANK(Rawdata!AI46),"",Rawdata!AI46))</f>
        <v>4.8</v>
      </c>
      <c r="AM46">
        <f>IF(ISNUMBER(SEARCH("&lt;",Rawdata!AJ46)),Rawdata!$C46/2,IF(ISBLANK(Rawdata!AJ46),"",Rawdata!AJ46))</f>
        <v>1</v>
      </c>
      <c r="AN46">
        <f>IF(ISNUMBER(SEARCH("&lt;",Rawdata!AK46)),Rawdata!$C46/2,IF(ISBLANK(Rawdata!AK46),"",Rawdata!AK46))</f>
        <v>1</v>
      </c>
      <c r="AO46">
        <f>IF(ISNUMBER(SEARCH("&lt;",Rawdata!AL46)),Rawdata!$C46/2,IF(ISBLANK(Rawdata!AL46),"",Rawdata!AL46))</f>
        <v>1</v>
      </c>
      <c r="AP46">
        <f>IF(ISNUMBER(SEARCH("&lt;",Rawdata!AM46)),Rawdata!$C46/2,IF(ISBLANK(Rawdata!AM46),"",Rawdata!AM46))</f>
        <v>1</v>
      </c>
      <c r="AQ46">
        <f>IF(ISNUMBER(SEARCH("&lt;",Rawdata!AN46)),Rawdata!$C46/2,IF(ISBLANK(Rawdata!AN46),"",Rawdata!AN46))</f>
        <v>1</v>
      </c>
      <c r="AR46">
        <f>IF(ISNUMBER(SEARCH("&lt;",Rawdata!AO46)),Rawdata!$C46/2,IF(ISBLANK(Rawdata!AO46),"",Rawdata!AO46))</f>
        <v>1</v>
      </c>
      <c r="AS46">
        <f>IF(ISNUMBER(SEARCH("&lt;",Rawdata!AP46)),Rawdata!$C46/2,IF(ISBLANK(Rawdata!AP46),"",Rawdata!AP46))</f>
        <v>1</v>
      </c>
      <c r="AT46">
        <f>IF(ISNUMBER(SEARCH("&lt;",Rawdata!AQ46)),Rawdata!$C46/2,IF(ISBLANK(Rawdata!AQ46),"",Rawdata!AQ46))</f>
        <v>1</v>
      </c>
      <c r="AU46">
        <f>IF(ISNUMBER(SEARCH("&lt;",Rawdata!AR46)),Rawdata!$C46/2,IF(ISBLANK(Rawdata!AR46),"",Rawdata!AR46))</f>
        <v>1</v>
      </c>
      <c r="AV46">
        <f>IF(ISNUMBER(SEARCH("&lt;",Rawdata!AS46)),Rawdata!$C46/2,IF(ISBLANK(Rawdata!AS46),"",Rawdata!AS46))</f>
        <v>1</v>
      </c>
      <c r="AW46">
        <f>IF(ISNUMBER(SEARCH("&lt;",Rawdata!AT46)),Rawdata!$C46/2,IF(ISBLANK(Rawdata!AT46),"",Rawdata!AT46))</f>
        <v>1</v>
      </c>
      <c r="AX46">
        <f>IF(ISNUMBER(SEARCH("&lt;",Rawdata!AU46)),Rawdata!$C46/2,IF(ISBLANK(Rawdata!AU46),"",Rawdata!AU46))</f>
        <v>1</v>
      </c>
      <c r="AY46">
        <f>IF(ISNUMBER(SEARCH("&lt;",Rawdata!AV46)),Rawdata!$C46/2,IF(ISBLANK(Rawdata!AV46),"",Rawdata!AV46))</f>
        <v>1</v>
      </c>
      <c r="AZ46">
        <f>IF(ISNUMBER(SEARCH("&lt;",Rawdata!AW46)),Rawdata!$C46/2,IF(ISBLANK(Rawdata!AW46),"",Rawdata!AW46))</f>
        <v>1</v>
      </c>
      <c r="BA46">
        <f>IF(ISNUMBER(SEARCH("&lt;",Rawdata!AX46)),Rawdata!$C46/2,IF(ISBLANK(Rawdata!AX46),"",Rawdata!AX46))</f>
        <v>8.52</v>
      </c>
      <c r="BB46">
        <f>IF(ISNUMBER(SEARCH("&lt;",Rawdata!AY46)),Rawdata!$C46/2,IF(ISBLANK(Rawdata!AY46),"",Rawdata!AY46))</f>
        <v>1</v>
      </c>
      <c r="BC46">
        <f>IF(ISNUMBER(SEARCH("&lt;",Rawdata!AZ46)),Rawdata!$C46/2,IF(ISBLANK(Rawdata!AZ46),"",Rawdata!AZ46))</f>
        <v>1</v>
      </c>
      <c r="BD46">
        <f>IF(ISNUMBER(SEARCH("&lt;",Rawdata!BA46)),Rawdata!$C46/2,IF(ISBLANK(Rawdata!BA46),"",Rawdata!BA46))</f>
        <v>1</v>
      </c>
      <c r="BE46">
        <f>IF(ISNUMBER(SEARCH("&lt;",Rawdata!BB46)),Rawdata!$C46/2,IF(ISBLANK(Rawdata!BB46),"",Rawdata!BB46))</f>
        <v>1</v>
      </c>
      <c r="BF46">
        <f>IF(ISNUMBER(SEARCH("&lt;",Rawdata!BC46)),Rawdata!$C46/2,IF(ISBLANK(Rawdata!BC46),"",Rawdata!BC46))</f>
        <v>1</v>
      </c>
      <c r="BG46">
        <f>IF(ISNUMBER(SEARCH("&lt;",Rawdata!BD46)),Rawdata!$C46/2,IF(ISBLANK(Rawdata!BD46),"",Rawdata!BD46))</f>
        <v>1</v>
      </c>
      <c r="BH46">
        <f>IF(ISNUMBER(SEARCH("&lt;",Rawdata!BE46)),Rawdata!$C46/2,IF(ISBLANK(Rawdata!BE46),"",Rawdata!BE46))</f>
        <v>1</v>
      </c>
      <c r="BI46">
        <f>IF(ISNUMBER(SEARCH("&lt;",Rawdata!BF46)),Rawdata!$C46/2,IF(ISBLANK(Rawdata!BF46),"",Rawdata!BF46))</f>
        <v>1</v>
      </c>
      <c r="BJ46">
        <f>IF(ISNUMBER(SEARCH("&lt;",Rawdata!BG46)),Rawdata!$C46/2,IF(ISBLANK(Rawdata!BG46),"",Rawdata!BG46))</f>
        <v>1</v>
      </c>
      <c r="BK46">
        <f>IF(ISNUMBER(SEARCH("&lt;",Rawdata!BH46)),Rawdata!$C46/2,IF(ISBLANK(Rawdata!BH46),"",Rawdata!BH46))</f>
        <v>1</v>
      </c>
      <c r="BL46">
        <f>IF(ISNUMBER(SEARCH("&lt;",Rawdata!BI46)),Rawdata!$C46/2,IF(ISBLANK(Rawdata!BI46),"",Rawdata!BI46))</f>
        <v>1</v>
      </c>
      <c r="BM46">
        <f>IF(ISNUMBER(SEARCH("&lt;",Rawdata!BJ46)),Rawdata!$C46/2,IF(ISBLANK(Rawdata!BJ46),"",Rawdata!BJ46))</f>
        <v>1</v>
      </c>
      <c r="BN46">
        <f>IF(ISNUMBER(SEARCH("&lt;",Rawdata!BK46)),Rawdata!$C46/2,IF(ISBLANK(Rawdata!BK46),"",Rawdata!BK46))</f>
        <v>1</v>
      </c>
      <c r="BO46">
        <f>IF(ISNUMBER(SEARCH("&lt;",Rawdata!BL46)),Rawdata!$C46/2,IF(ISBLANK(Rawdata!BL46),"",Rawdata!BL46))</f>
        <v>1</v>
      </c>
      <c r="BP46">
        <f>IF(ISNUMBER(SEARCH("&lt;",Rawdata!BM46)),Rawdata!$C46/2,IF(ISBLANK(Rawdata!BM46),"",Rawdata!BM46))</f>
        <v>1</v>
      </c>
      <c r="BQ46">
        <f>IF(ISNUMBER(SEARCH("&lt;",Rawdata!BN46)),Rawdata!$C46/2,IF(ISBLANK(Rawdata!BN46),"",Rawdata!BN46))</f>
        <v>1</v>
      </c>
      <c r="BR46">
        <f>IF(ISNUMBER(SEARCH("&lt;",Rawdata!BO46)),Rawdata!$C46/2,IF(ISBLANK(Rawdata!BO46),"",Rawdata!BO46))</f>
        <v>1</v>
      </c>
      <c r="BS46">
        <f>IF(ISNUMBER(SEARCH("&lt;",Rawdata!BP46)),Rawdata!$C46/2,IF(ISBLANK(Rawdata!BP46),"",Rawdata!BP46))</f>
        <v>1</v>
      </c>
      <c r="BT46">
        <f>IF(ISNUMBER(SEARCH("&lt;",Rawdata!BQ46)),Rawdata!$C46/2,IF(ISBLANK(Rawdata!BQ46),"",Rawdata!BQ46))</f>
        <v>1</v>
      </c>
      <c r="BU46">
        <f>IF(ISNUMBER(SEARCH("&lt;",Rawdata!BR46)),Rawdata!$C46/2,IF(ISBLANK(Rawdata!BR46),"",Rawdata!BR46))</f>
        <v>1</v>
      </c>
      <c r="BV46">
        <f>IF(ISNUMBER(SEARCH("&lt;",Rawdata!BS46)),Rawdata!$C46/2,IF(ISBLANK(Rawdata!BS46),"",Rawdata!BS46))</f>
        <v>2.08</v>
      </c>
      <c r="BW46">
        <f>IF(ISNUMBER(SEARCH("&lt;",Rawdata!BT46)),Rawdata!$C46/2,IF(ISBLANK(Rawdata!BT46),"",Rawdata!BT46))</f>
        <v>0.34599999999999997</v>
      </c>
      <c r="BX46">
        <f>IF(ISNUMBER(SEARCH("&lt;",Rawdata!BU46)),Rawdata!$C46/2,IF(ISBLANK(Rawdata!BU46),"",Rawdata!BU46))</f>
        <v>8.3000000000000004E-2</v>
      </c>
      <c r="BY46">
        <f>IF(ISNUMBER(SEARCH("&lt;",Rawdata!BV46)),Rawdata!$C46/2,IF(ISBLANK(Rawdata!BV46),"",Rawdata!BV46))</f>
        <v>1</v>
      </c>
      <c r="BZ46">
        <f>IF(ISNUMBER(SEARCH("&lt;",Rawdata!BW46)),Rawdata!$C46/2,IF(ISBLANK(Rawdata!BW46),"",Rawdata!BW46))</f>
        <v>1</v>
      </c>
      <c r="CA46">
        <f>IF(ISNUMBER(SEARCH("&lt;",Rawdata!BX46)),Rawdata!$C46/2,IF(ISBLANK(Rawdata!BX46),"",Rawdata!BX46))</f>
        <v>1</v>
      </c>
      <c r="CB46">
        <f>IF(ISNUMBER(SEARCH("&lt;",Rawdata!BY46)),Rawdata!$C46/2,IF(ISBLANK(Rawdata!BY46),"",Rawdata!BY46))</f>
        <v>0.105</v>
      </c>
      <c r="CC46">
        <f>IF(ISNUMBER(SEARCH("&lt;",Rawdata!BZ46)),Rawdata!$C46/2,IF(ISBLANK(Rawdata!BZ46),"",Rawdata!BZ46))</f>
        <v>3.4000000000000002E-2</v>
      </c>
      <c r="CD46">
        <f>IF(ISNUMBER(SEARCH("&lt;",Rawdata!CA46)),Rawdata!$C46/2,IF(ISBLANK(Rawdata!CA46),"",Rawdata!CA46))</f>
        <v>1</v>
      </c>
      <c r="CE46">
        <f>IF(ISNUMBER(SEARCH("&lt;",Rawdata!CB46)),Rawdata!$C46/2,IF(ISBLANK(Rawdata!CB46),"",Rawdata!CB46))</f>
        <v>1</v>
      </c>
      <c r="CF46">
        <f>IF(ISNUMBER(SEARCH("&lt;",Rawdata!CC46)),Rawdata!$C46/2,IF(ISBLANK(Rawdata!CC46),"",Rawdata!CC46))</f>
        <v>1</v>
      </c>
      <c r="CG46">
        <f>IF(ISNUMBER(SEARCH("&lt;",Rawdata!CD46)),Rawdata!$C46/2,IF(ISBLANK(Rawdata!CD46),"",Rawdata!CD46))</f>
        <v>1</v>
      </c>
      <c r="CH46">
        <f>IF(ISNUMBER(SEARCH("&lt;",Rawdata!CE46)),Rawdata!$C46/2,IF(ISBLANK(Rawdata!CE46),"",Rawdata!CE46))</f>
        <v>1</v>
      </c>
      <c r="CI46" t="str">
        <f>IF(ISNUMBER(SEARCH("&lt;",Rawdata!CF46)),Rawdata!$C46/2,IF(ISBLANK(Rawdata!CF46),"",Rawdata!CF46))</f>
        <v/>
      </c>
      <c r="CJ46" t="str">
        <f>IF(ISNUMBER(SEARCH("&lt;",Rawdata!CG46)),Rawdata!$C46/2,IF(ISBLANK(Rawdata!CG46),"",Rawdata!CG46))</f>
        <v/>
      </c>
      <c r="CK46" t="str">
        <f>IF(ISNUMBER(SEARCH("&lt;",Rawdata!CH46)),Rawdata!$C46/2,IF(ISBLANK(Rawdata!CH46),"",Rawdata!CH46))</f>
        <v/>
      </c>
      <c r="CL46" t="str">
        <f>IF(ISNUMBER(SEARCH("&lt;",Rawdata!CI46)),Rawdata!$C46/2,IF(ISBLANK(Rawdata!CI46),"",Rawdata!CI46))</f>
        <v/>
      </c>
      <c r="CM46" t="str">
        <f>IF(ISNUMBER(SEARCH("&lt;",Rawdata!CJ46)),Rawdata!$C46/2,IF(ISBLANK(Rawdata!CJ46),"",Rawdata!CJ46))</f>
        <v/>
      </c>
      <c r="CN46">
        <f>IF(ISNUMBER(SEARCH("&lt;",Rawdata!CK46)),Rawdata!$C46/2,IF(ISBLANK(Rawdata!CK46),"",Rawdata!CK46))</f>
        <v>1</v>
      </c>
      <c r="CO46">
        <f>IF(ISNUMBER(SEARCH("&lt;",Rawdata!CL46)),Rawdata!$C46/2,IF(ISBLANK(Rawdata!CL46),"",Rawdata!CL46))</f>
        <v>6.0999999999999999E-2</v>
      </c>
      <c r="CP46">
        <f>IF(ISNUMBER(SEARCH("&lt;",Rawdata!CM46)),Rawdata!$C46/2,IF(ISBLANK(Rawdata!CM46),"",Rawdata!CM46))</f>
        <v>1</v>
      </c>
      <c r="CQ46">
        <f>IF(ISNUMBER(SEARCH("&lt;",Rawdata!CN46)),Rawdata!$C46/2,IF(ISBLANK(Rawdata!CN46),"",Rawdata!CN46))</f>
        <v>0.50800000000000001</v>
      </c>
      <c r="CR46">
        <f>IF(ISNUMBER(SEARCH("&lt;",Rawdata!CO46)),Rawdata!$C46/2,IF(ISBLANK(Rawdata!CO46),"",Rawdata!CO46))</f>
        <v>0.129</v>
      </c>
      <c r="CS46">
        <f>IF(ISNUMBER(SEARCH("&lt;",Rawdata!CP46)),Rawdata!$C46/2,IF(ISBLANK(Rawdata!CP46),"",Rawdata!CP46))</f>
        <v>1</v>
      </c>
      <c r="CT46">
        <f>IF(ISNUMBER(SEARCH("&lt;",Rawdata!CQ46)),Rawdata!$C46/2,IF(ISBLANK(Rawdata!CQ46),"",Rawdata!CQ46))</f>
        <v>1</v>
      </c>
      <c r="CU46">
        <f>IF(ISNUMBER(SEARCH("&lt;",Rawdata!CR46)),Rawdata!$C46/2,IF(ISBLANK(Rawdata!CR46),"",Rawdata!CR46))</f>
        <v>1</v>
      </c>
      <c r="CV46">
        <f>IF(ISNUMBER(SEARCH("&lt;",Rawdata!CS46)),Rawdata!$C46/2,IF(ISBLANK(Rawdata!CS46),"",Rawdata!CS46))</f>
        <v>1</v>
      </c>
      <c r="CW46">
        <f>IF(ISNUMBER(SEARCH("&lt;",Rawdata!CT46)),Rawdata!$C46/2,IF(ISBLANK(Rawdata!CT46),"",Rawdata!CT46))</f>
        <v>1</v>
      </c>
      <c r="CX46">
        <f>IF(ISNUMBER(SEARCH("&lt;",Rawdata!CU46)),Rawdata!$C46/2,IF(ISBLANK(Rawdata!CU46),"",Rawdata!CU46))</f>
        <v>1</v>
      </c>
      <c r="CY46">
        <f>IF(ISNUMBER(SEARCH("&lt;",Rawdata!CV46)),Rawdata!$C46/2,IF(ISBLANK(Rawdata!CV46),"",Rawdata!CV46))</f>
        <v>1</v>
      </c>
      <c r="CZ46">
        <f>IF(ISNUMBER(SEARCH("&lt;",Rawdata!CW46)),Rawdata!$C46/2,IF(ISBLANK(Rawdata!CW46),"",Rawdata!CW46))</f>
        <v>1</v>
      </c>
      <c r="DA46">
        <f>IF(ISNUMBER(SEARCH("&lt;",Rawdata!CX46)),Rawdata!$C46/2,IF(ISBLANK(Rawdata!CX46),"",Rawdata!CX46))</f>
        <v>4.4999999999999998E-2</v>
      </c>
      <c r="DB46">
        <f>IF(ISNUMBER(SEARCH("&lt;",Rawdata!CY46)),Rawdata!$C46/2,IF(ISBLANK(Rawdata!CY46),"",Rawdata!CY46))</f>
        <v>1</v>
      </c>
      <c r="DC46">
        <f>IF(ISNUMBER(SEARCH("&lt;",Rawdata!CZ46)),Rawdata!$C46/2,IF(ISBLANK(Rawdata!CZ46),"",Rawdata!CZ46))</f>
        <v>0.13100000000000001</v>
      </c>
      <c r="DD46">
        <f>IF(ISNUMBER(SEARCH("&lt;",Rawdata!DA46)),Rawdata!$C46/2,IF(ISBLANK(Rawdata!DA46),"",Rawdata!DA46))</f>
        <v>0.78600000000000003</v>
      </c>
      <c r="DE46">
        <f>IF(ISNUMBER(SEARCH("&lt;",Rawdata!DB46)),Rawdata!$C46/2,IF(ISBLANK(Rawdata!DB46),"",Rawdata!DB46))</f>
        <v>1</v>
      </c>
      <c r="DF46">
        <f>IF(ISNUMBER(SEARCH("&lt;",Rawdata!DC46)),Rawdata!$C46/2,IF(ISBLANK(Rawdata!DC46),"",Rawdata!DC46))</f>
        <v>1</v>
      </c>
      <c r="DG46">
        <f>IF(ISNUMBER(SEARCH("&lt;",Rawdata!DD46)),Rawdata!$C46/2,IF(ISBLANK(Rawdata!DD46),"",Rawdata!DD46))</f>
        <v>1</v>
      </c>
      <c r="DH46">
        <f>IF(ISNUMBER(SEARCH("&lt;",Rawdata!DE46)),Rawdata!$C46/2,IF(ISBLANK(Rawdata!DE46),"",Rawdata!DE46))</f>
        <v>1</v>
      </c>
      <c r="DI46">
        <f>IF(ISNUMBER(SEARCH("&lt;",Rawdata!DF46)),Rawdata!$C46/2,IF(ISBLANK(Rawdata!DF46),"",Rawdata!DF46))</f>
        <v>1</v>
      </c>
      <c r="DJ46">
        <f>IF(ISNUMBER(SEARCH("&lt;",Rawdata!DG46)),Rawdata!$C46/2,IF(ISBLANK(Rawdata!DG46),"",Rawdata!DG46))</f>
        <v>1</v>
      </c>
      <c r="DK46">
        <f>IF(ISNUMBER(SEARCH("&lt;",Rawdata!DH46)),Rawdata!$C46/2,IF(ISBLANK(Rawdata!DH46),"",Rawdata!DH46))</f>
        <v>1</v>
      </c>
      <c r="DL46">
        <f>IF(ISNUMBER(SEARCH("&lt;",Rawdata!DI46)),Rawdata!$C46/2,IF(ISBLANK(Rawdata!DI46),"",Rawdata!DI46))</f>
        <v>1</v>
      </c>
      <c r="DM46">
        <f>IF(ISNUMBER(SEARCH("&lt;",Rawdata!DJ46)),Rawdata!$C46/2,IF(ISBLANK(Rawdata!DJ46),"",Rawdata!DJ46))</f>
        <v>153</v>
      </c>
      <c r="DN46">
        <f>IF(ISNUMBER(SEARCH("&lt;",Rawdata!DK46)),Rawdata!$C46/2,IF(ISBLANK(Rawdata!DK46),"",Rawdata!DK46))</f>
        <v>1</v>
      </c>
      <c r="DO46">
        <f>IF(ISNUMBER(SEARCH("&lt;",Rawdata!DL46)),Rawdata!$C46/2,IF(ISBLANK(Rawdata!DL46),"",Rawdata!DL46))</f>
        <v>0.17299999999999999</v>
      </c>
      <c r="DP46">
        <f>IF(ISNUMBER(SEARCH("&lt;",Rawdata!DM46)),Rawdata!$C46/2,IF(ISBLANK(Rawdata!DM46),"",Rawdata!DM46))</f>
        <v>3.1E-2</v>
      </c>
      <c r="DQ46">
        <f>IF(ISNUMBER(SEARCH("&lt;",Rawdata!DN46)),Rawdata!$C46/2,IF(ISBLANK(Rawdata!DN46),"",Rawdata!DN46))</f>
        <v>1</v>
      </c>
      <c r="DR46">
        <f>IF(ISNUMBER(SEARCH("&lt;",Rawdata!DO46)),Rawdata!$C46/2,IF(ISBLANK(Rawdata!DO46),"",Rawdata!DO46))</f>
        <v>1</v>
      </c>
      <c r="DS46">
        <f>IF(ISNUMBER(SEARCH("&lt;",Rawdata!DP46)),Rawdata!$C46/2,IF(ISBLANK(Rawdata!DP46),"",Rawdata!DP46))</f>
        <v>1</v>
      </c>
      <c r="DT46">
        <f>IF(ISNUMBER(SEARCH("&lt;",Rawdata!DQ46)),Rawdata!$C46/2,IF(ISBLANK(Rawdata!DQ46),"",Rawdata!DQ46))</f>
        <v>1</v>
      </c>
      <c r="DU46">
        <f>IF(ISNUMBER(SEARCH("&lt;",Rawdata!DR46)),Rawdata!$C46/2,IF(ISBLANK(Rawdata!DR46),"",Rawdata!DR46))</f>
        <v>1</v>
      </c>
      <c r="DV46">
        <f>IF(ISNUMBER(SEARCH("&lt;",Rawdata!DS46)),Rawdata!$C46/2,IF(ISBLANK(Rawdata!DS46),"",Rawdata!DS46))</f>
        <v>1</v>
      </c>
      <c r="DW46">
        <f>IF(ISNUMBER(SEARCH("&lt;",Rawdata!DT46)),Rawdata!$C46/2,IF(ISBLANK(Rawdata!DT46),"",Rawdata!DT46))</f>
        <v>1.99</v>
      </c>
      <c r="DX46">
        <f>IF(ISNUMBER(SEARCH("&lt;",Rawdata!DU46)),Rawdata!$C46/2,IF(ISBLANK(Rawdata!DU46),"",Rawdata!DU46))</f>
        <v>1</v>
      </c>
      <c r="DY46">
        <f>IF(ISNUMBER(SEARCH("&lt;",Rawdata!DV46)),Rawdata!$C46/2,IF(ISBLANK(Rawdata!DV46),"",Rawdata!DV46))</f>
        <v>1</v>
      </c>
      <c r="DZ46">
        <f>IF(ISNUMBER(SEARCH("&lt;",Rawdata!DW46)),Rawdata!$C46/2,IF(ISBLANK(Rawdata!DW46),"",Rawdata!DW46))</f>
        <v>1</v>
      </c>
      <c r="EA46">
        <f>IF(ISNUMBER(SEARCH("&lt;",Rawdata!DX46)),Rawdata!$C46/2,IF(ISBLANK(Rawdata!DX46),"",Rawdata!DX46))</f>
        <v>1</v>
      </c>
      <c r="EB46">
        <f>IF(ISNUMBER(SEARCH("&lt;",Rawdata!DY46)),Rawdata!$C46/2,IF(ISBLANK(Rawdata!DY46),"",Rawdata!DY46))</f>
        <v>1</v>
      </c>
      <c r="EC46">
        <f>IF(ISNUMBER(SEARCH("&lt;",Rawdata!DZ46)),Rawdata!$C46/2,IF(ISBLANK(Rawdata!DZ46),"",Rawdata!DZ46))</f>
        <v>1</v>
      </c>
      <c r="ED46">
        <f>IF(ISNUMBER(SEARCH("&lt;",Rawdata!EA46)),Rawdata!$C46/2,IF(ISBLANK(Rawdata!EA46),"",Rawdata!EA46))</f>
        <v>1</v>
      </c>
      <c r="EE46">
        <f>IF(ISNUMBER(SEARCH("&lt;",Rawdata!EB46)),Rawdata!$C46/2,IF(ISBLANK(Rawdata!EB46),"",Rawdata!EB46))</f>
        <v>1</v>
      </c>
      <c r="EF46">
        <f>IF(ISNUMBER(SEARCH("&lt;",Rawdata!EC46)),Rawdata!$C46/2,IF(ISBLANK(Rawdata!EC46),"",Rawdata!EC46))</f>
        <v>1</v>
      </c>
      <c r="EG46">
        <f>IF(ISNUMBER(SEARCH("&lt;",Rawdata!ED46)),Rawdata!$C46/2,IF(ISBLANK(Rawdata!ED46),"",Rawdata!ED46))</f>
        <v>1</v>
      </c>
      <c r="EH46">
        <f>IF(ISNUMBER(SEARCH("&lt;",Rawdata!EE46)),Rawdata!$C46/2,IF(ISBLANK(Rawdata!EE46),"",Rawdata!EE46))</f>
        <v>1</v>
      </c>
      <c r="EI46">
        <f>IF(ISNUMBER(SEARCH("&lt;",Rawdata!EF46)),Rawdata!$C46/2,IF(ISBLANK(Rawdata!EF46),"",Rawdata!EF46))</f>
        <v>1</v>
      </c>
      <c r="EJ46">
        <f>IF(ISNUMBER(SEARCH("&lt;",Rawdata!EG46)),Rawdata!$C46/2,IF(ISBLANK(Rawdata!EG46),"",Rawdata!EG46))</f>
        <v>1</v>
      </c>
      <c r="EK46">
        <f>IF(ISNUMBER(SEARCH("&lt;",Rawdata!EH46)),Rawdata!$C46/2,IF(ISBLANK(Rawdata!EH46),"",Rawdata!EH46))</f>
        <v>1</v>
      </c>
      <c r="EL46">
        <f>IF(ISNUMBER(SEARCH("&lt;",Rawdata!EI46)),Rawdata!$C46/2,IF(ISBLANK(Rawdata!EI46),"",Rawdata!EI46))</f>
        <v>1</v>
      </c>
      <c r="EM46">
        <f>IF(ISNUMBER(SEARCH("&lt;",Rawdata!EJ46)),Rawdata!$C46/2,IF(ISBLANK(Rawdata!EJ46),"",Rawdata!EJ46))</f>
        <v>1</v>
      </c>
      <c r="EN46">
        <f>IF(ISNUMBER(SEARCH("&lt;",Rawdata!EK46)),Rawdata!$C46/2,IF(ISBLANK(Rawdata!EK46),"",Rawdata!EK46))</f>
        <v>1</v>
      </c>
      <c r="EO46">
        <f>IF(ISNUMBER(SEARCH("&lt;",Rawdata!EL46)),Rawdata!$C46/2,IF(ISBLANK(Rawdata!EL46),"",Rawdata!EL46))</f>
        <v>1</v>
      </c>
      <c r="EP46">
        <f>IF(ISNUMBER(SEARCH("&lt;",Rawdata!EM46)),Rawdata!$C46/2,IF(ISBLANK(Rawdata!EM46),"",Rawdata!EM46))</f>
        <v>1</v>
      </c>
      <c r="EQ46">
        <f>IF(ISNUMBER(SEARCH("&lt;",Rawdata!EN46)),Rawdata!$C46/2,IF(ISBLANK(Rawdata!EN46),"",Rawdata!EN46))</f>
        <v>1</v>
      </c>
      <c r="ER46">
        <f>IF(ISNUMBER(SEARCH("&lt;",Rawdata!EO46)),Rawdata!$C46/2,IF(ISBLANK(Rawdata!EO46),"",Rawdata!EO46))</f>
        <v>1</v>
      </c>
      <c r="ES46">
        <f>IF(ISNUMBER(SEARCH("&lt;",Rawdata!EP46)),Rawdata!$C46/2,IF(ISBLANK(Rawdata!EP46),"",Rawdata!EP46))</f>
        <v>1</v>
      </c>
      <c r="ET46">
        <f>IF(ISNUMBER(SEARCH("&lt;",Rawdata!EQ46)),Rawdata!$C46/2,IF(ISBLANK(Rawdata!EQ46),"",Rawdata!EQ46))</f>
        <v>1</v>
      </c>
      <c r="EU46">
        <f>IF(ISNUMBER(SEARCH("&lt;",Rawdata!ER46)),Rawdata!$C46/2,IF(ISBLANK(Rawdata!ER46),"",Rawdata!ER46))</f>
        <v>1</v>
      </c>
      <c r="EV46">
        <f>IF(ISNUMBER(SEARCH("&lt;",Rawdata!ES46)),Rawdata!$C46/2,IF(ISBLANK(Rawdata!ES46),"",Rawdata!ES46))</f>
        <v>1</v>
      </c>
      <c r="EW46">
        <f>IF(ISNUMBER(SEARCH("&lt;",Rawdata!ET46)),Rawdata!$C46/2,IF(ISBLANK(Rawdata!ET46),"",Rawdata!ET46))</f>
        <v>1</v>
      </c>
      <c r="EX46">
        <f>IF(ISNUMBER(SEARCH("&lt;",Rawdata!EU46)),Rawdata!$C46/2,IF(ISBLANK(Rawdata!EU46),"",Rawdata!EU46))</f>
        <v>1</v>
      </c>
      <c r="EY46">
        <f>IF(ISNUMBER(SEARCH("&lt;",Rawdata!EV46)),Rawdata!$C46/2,IF(ISBLANK(Rawdata!EV46),"",Rawdata!EV46))</f>
        <v>1</v>
      </c>
      <c r="EZ46">
        <f>IF(ISNUMBER(SEARCH("&lt;",Rawdata!EW46)),Rawdata!$C46/2,IF(ISBLANK(Rawdata!EW46),"",Rawdata!EW46))</f>
        <v>0.67</v>
      </c>
      <c r="FA46">
        <f>IF(ISNUMBER(SEARCH("&lt;",Rawdata!EX46)),Rawdata!$C46/2,IF(ISBLANK(Rawdata!EX46),"",Rawdata!EX46))</f>
        <v>1</v>
      </c>
      <c r="FB46">
        <f>IF(ISNUMBER(SEARCH("&lt;",Rawdata!EY46)),Rawdata!$C46/2,IF(ISBLANK(Rawdata!EY46),"",Rawdata!EY46))</f>
        <v>1</v>
      </c>
      <c r="FC46">
        <f>IF(ISNUMBER(SEARCH("&lt;",Rawdata!EZ46)),Rawdata!$C46/2,IF(ISBLANK(Rawdata!EZ46),"",Rawdata!EZ46))</f>
        <v>1</v>
      </c>
      <c r="FD46">
        <f>IF(ISNUMBER(SEARCH("&lt;",Rawdata!FA46)),Rawdata!$C46/2,IF(ISBLANK(Rawdata!FA46),"",Rawdata!FA46))</f>
        <v>1</v>
      </c>
      <c r="FE46">
        <f>IF(ISNUMBER(SEARCH("&lt;",Rawdata!FB46)),Rawdata!$C46/2,IF(ISBLANK(Rawdata!FB46),"",Rawdata!FB46))</f>
        <v>1</v>
      </c>
      <c r="FF46">
        <f>IF(ISNUMBER(SEARCH("&lt;",Rawdata!FC46)),Rawdata!$C46/2,IF(ISBLANK(Rawdata!FC46),"",Rawdata!FC46))</f>
        <v>1</v>
      </c>
      <c r="FG46">
        <f>IF(ISNUMBER(SEARCH("&lt;",Rawdata!FD46)),Rawdata!$C46/2,IF(ISBLANK(Rawdata!FD46),"",Rawdata!FD46))</f>
        <v>1</v>
      </c>
      <c r="FH46">
        <f>IF(ISNUMBER(SEARCH("&lt;",Rawdata!FE46)),Rawdata!$C46/2,IF(ISBLANK(Rawdata!FE46),"",Rawdata!FE46))</f>
        <v>1</v>
      </c>
      <c r="FI46">
        <f>IF(ISNUMBER(SEARCH("&lt;",Rawdata!FF46)),Rawdata!$C46/2,IF(ISBLANK(Rawdata!FF46),"",Rawdata!FF46))</f>
        <v>1</v>
      </c>
      <c r="FJ46">
        <f>IF(ISNUMBER(SEARCH("&lt;",Rawdata!FG46)),Rawdata!$C46/2,IF(ISBLANK(Rawdata!FG46),"",Rawdata!FG46))</f>
        <v>1</v>
      </c>
      <c r="FK46">
        <f>IF(ISNUMBER(SEARCH("&lt;",Rawdata!FH46)),Rawdata!$C46/2,IF(ISBLANK(Rawdata!FH46),"",Rawdata!FH46))</f>
        <v>1</v>
      </c>
      <c r="FL46">
        <f>IF(ISNUMBER(SEARCH("&lt;",Rawdata!FI46)),Rawdata!$C46/2,IF(ISBLANK(Rawdata!FI46),"",Rawdata!FI46))</f>
        <v>1</v>
      </c>
      <c r="FM46">
        <f>IF(ISNUMBER(SEARCH("&lt;",Rawdata!FJ46)),Rawdata!$C46/2,IF(ISBLANK(Rawdata!FJ46),"",Rawdata!FJ46))</f>
        <v>1</v>
      </c>
      <c r="FN46">
        <f>IF(ISNUMBER(SEARCH("&lt;",Rawdata!FK46)),Rawdata!$C46/2,IF(ISBLANK(Rawdata!FK46),"",Rawdata!FK46))</f>
        <v>1</v>
      </c>
      <c r="FO46">
        <f>IF(ISNUMBER(SEARCH("&lt;",Rawdata!FL46)),Rawdata!$C46/2,IF(ISBLANK(Rawdata!FL46),"",Rawdata!FL46))</f>
        <v>1</v>
      </c>
      <c r="FP46">
        <f>IF(ISNUMBER(SEARCH("&lt;",Rawdata!FM46)),Rawdata!$C46/2,IF(ISBLANK(Rawdata!FM46),"",Rawdata!FM46))</f>
        <v>1</v>
      </c>
      <c r="FQ46">
        <f>IF(ISNUMBER(SEARCH("&lt;",Rawdata!FN46)),Rawdata!$C46/2,IF(ISBLANK(Rawdata!FN46),"",Rawdata!FN46))</f>
        <v>1.1599999999999999</v>
      </c>
      <c r="FR46">
        <f>IF(ISNUMBER(SEARCH("&lt;",Rawdata!FO46)),Rawdata!$C46/2,IF(ISBLANK(Rawdata!FO46),"",Rawdata!FO46))</f>
        <v>3.34</v>
      </c>
      <c r="FS46">
        <f>IF(ISNUMBER(SEARCH("&lt;",Rawdata!FP46)),Rawdata!$C46/2,IF(ISBLANK(Rawdata!FP46),"",Rawdata!FP46))</f>
        <v>1</v>
      </c>
      <c r="FT46">
        <f>IF(ISNUMBER(SEARCH("&lt;",Rawdata!FQ46)),Rawdata!$C46/2,IF(ISBLANK(Rawdata!FQ46),"",Rawdata!FQ46))</f>
        <v>1</v>
      </c>
      <c r="FU46">
        <f>IF(ISNUMBER(SEARCH("&lt;",Rawdata!FR46)),Rawdata!$C46/2,IF(ISBLANK(Rawdata!FR46),"",Rawdata!FR46))</f>
        <v>1</v>
      </c>
      <c r="FV46">
        <f>IF(ISNUMBER(SEARCH("&lt;",Rawdata!FS46)),Rawdata!$C46/2,IF(ISBLANK(Rawdata!FS46),"",Rawdata!FS46))</f>
        <v>1</v>
      </c>
      <c r="FW46">
        <f>IF(ISNUMBER(SEARCH("&lt;",Rawdata!FT46)),Rawdata!$C46/2,IF(ISBLANK(Rawdata!FT46),"",Rawdata!FT46))</f>
        <v>1</v>
      </c>
      <c r="FX46">
        <f>IF(ISNUMBER(SEARCH("&lt;",Rawdata!FU46)),Rawdata!$C46/2,IF(ISBLANK(Rawdata!FU46),"",Rawdata!FU46))</f>
        <v>1</v>
      </c>
      <c r="FY46">
        <f>IF(ISNUMBER(SEARCH("&lt;",Rawdata!FV46)),Rawdata!$C46/2,IF(ISBLANK(Rawdata!FV46),"",Rawdata!FV46))</f>
        <v>1</v>
      </c>
      <c r="FZ46">
        <f>IF(ISNUMBER(SEARCH("&lt;",Rawdata!FW46)),Rawdata!$C46/2,IF(ISBLANK(Rawdata!FW46),"",Rawdata!FW46))</f>
        <v>1</v>
      </c>
      <c r="GA46">
        <f>IF(ISNUMBER(SEARCH("&lt;",Rawdata!FX46)),Rawdata!$C46/2,IF(ISBLANK(Rawdata!FX46),"",Rawdata!FX46))</f>
        <v>1</v>
      </c>
      <c r="GB46">
        <f>IF(ISNUMBER(SEARCH("&lt;",Rawdata!FY46)),Rawdata!$C46/2,IF(ISBLANK(Rawdata!FY46),"",Rawdata!FY46))</f>
        <v>1</v>
      </c>
      <c r="GC46">
        <f>IF(ISNUMBER(SEARCH("&lt;",Rawdata!FZ46)),Rawdata!$C46/2,IF(ISBLANK(Rawdata!FZ46),"",Rawdata!FZ46))</f>
        <v>1</v>
      </c>
      <c r="GD46">
        <f>IF(ISNUMBER(SEARCH("&lt;",Rawdata!GA46)),Rawdata!$C46/2,IF(ISBLANK(Rawdata!GA46),"",Rawdata!GA46))</f>
        <v>1.35</v>
      </c>
      <c r="GE46">
        <f>IF(ISNUMBER(SEARCH("&lt;",Rawdata!GB46)),Rawdata!$C46/2,IF(ISBLANK(Rawdata!GB46),"",Rawdata!GB46))</f>
        <v>1</v>
      </c>
      <c r="GF46">
        <f>IF(ISNUMBER(SEARCH("&lt;",Rawdata!GC46)),Rawdata!$C46/2,IF(ISBLANK(Rawdata!GC46),"",Rawdata!GC46))</f>
        <v>1</v>
      </c>
      <c r="GG46">
        <f>IF(ISNUMBER(SEARCH("&lt;",Rawdata!GD46)),Rawdata!$C46/2,IF(ISBLANK(Rawdata!GD46),"",Rawdata!GD46))</f>
        <v>1</v>
      </c>
      <c r="GH46">
        <f>IF(ISNUMBER(SEARCH("&lt;",Rawdata!GE46)),Rawdata!$C46/2,IF(ISBLANK(Rawdata!GE46),"",Rawdata!GE46))</f>
        <v>1</v>
      </c>
      <c r="GI46">
        <f>IF(ISNUMBER(SEARCH("&lt;",Rawdata!GF46)),Rawdata!$C46/2,IF(ISBLANK(Rawdata!GF46),"",Rawdata!GF46))</f>
        <v>1</v>
      </c>
      <c r="GJ46">
        <f>IF(ISNUMBER(SEARCH("&lt;",Rawdata!GG46)),Rawdata!$C46/2,IF(ISBLANK(Rawdata!GG46),"",Rawdata!GG46))</f>
        <v>1</v>
      </c>
      <c r="GK46">
        <f>IF(ISNUMBER(SEARCH("&lt;",Rawdata!GH46)),Rawdata!$C46/2,IF(ISBLANK(Rawdata!GH46),"",Rawdata!GH46))</f>
        <v>1</v>
      </c>
      <c r="GL46">
        <f>IF(ISNUMBER(SEARCH("&lt;",Rawdata!GI46)),Rawdata!$C46/2,IF(ISBLANK(Rawdata!GI46),"",Rawdata!GI46))</f>
        <v>5.51</v>
      </c>
      <c r="GM46">
        <f>IF(ISNUMBER(SEARCH("&lt;",Rawdata!GJ46)),Rawdata!$C46/2,IF(ISBLANK(Rawdata!GJ46),"",Rawdata!GJ46))</f>
        <v>1</v>
      </c>
      <c r="GN46">
        <f>IF(ISNUMBER(SEARCH("&lt;",Rawdata!GK46)),Rawdata!$C46/2,IF(ISBLANK(Rawdata!GK46),"",Rawdata!GK46))</f>
        <v>1</v>
      </c>
      <c r="GO46">
        <f>IF(ISNUMBER(SEARCH("&lt;",Rawdata!GL46)),Rawdata!$C46/2,IF(ISBLANK(Rawdata!GL46),"",Rawdata!GL46))</f>
        <v>1</v>
      </c>
      <c r="GP46">
        <f>IF(ISNUMBER(SEARCH("&lt;",Rawdata!GM46)),Rawdata!$C46/2,IF(ISBLANK(Rawdata!GM46),"",Rawdata!GM46))</f>
        <v>1</v>
      </c>
      <c r="GQ46">
        <f>IF(ISNUMBER(SEARCH("&lt;",Rawdata!GN46)),Rawdata!$C46/2,IF(ISBLANK(Rawdata!GN46),"",Rawdata!GN46))</f>
        <v>1</v>
      </c>
      <c r="GR46">
        <f>IF(ISNUMBER(SEARCH("&lt;",Rawdata!GO46)),Rawdata!$C46/2,IF(ISBLANK(Rawdata!GO46),"",Rawdata!GO46))</f>
        <v>1</v>
      </c>
      <c r="GS46">
        <f>IF(ISNUMBER(SEARCH("&lt;",Rawdata!GP46)),Rawdata!$C46/2,IF(ISBLANK(Rawdata!GP46),"",Rawdata!GP46))</f>
        <v>1</v>
      </c>
      <c r="GT46">
        <f>IF(ISNUMBER(SEARCH("&lt;",Rawdata!GQ46)),Rawdata!$C46/2,IF(ISBLANK(Rawdata!GQ46),"",Rawdata!GQ46))</f>
        <v>1</v>
      </c>
      <c r="GU46">
        <f>IF(ISNUMBER(SEARCH("&lt;",Rawdata!GR46)),Rawdata!$C46/2,IF(ISBLANK(Rawdata!GR46),"",Rawdata!GR46))</f>
        <v>1</v>
      </c>
      <c r="GV46">
        <f>IF(ISNUMBER(SEARCH("&lt;",Rawdata!GS46)),Rawdata!$C46/2,IF(ISBLANK(Rawdata!GS46),"",Rawdata!GS46))</f>
        <v>1</v>
      </c>
      <c r="GW46">
        <f>IF(ISNUMBER(SEARCH("&lt;",Rawdata!GT46)),Rawdata!$C46/2,IF(ISBLANK(Rawdata!GT46),"",Rawdata!GT46))</f>
        <v>1</v>
      </c>
      <c r="GX46">
        <f>IF(ISNUMBER(SEARCH("&lt;",Rawdata!GU46)),Rawdata!$C46/2,IF(ISBLANK(Rawdata!GU46),"",Rawdata!GU46))</f>
        <v>1</v>
      </c>
      <c r="GY46">
        <f>IF(ISNUMBER(SEARCH("&lt;",Rawdata!GV46)),Rawdata!$C46/2,IF(ISBLANK(Rawdata!GV46),"",Rawdata!GV46))</f>
        <v>1</v>
      </c>
      <c r="GZ46">
        <f>IF(ISNUMBER(SEARCH("&lt;",Rawdata!GW46)),Rawdata!$C46/2,IF(ISBLANK(Rawdata!GW46),"",Rawdata!GW46))</f>
        <v>1</v>
      </c>
      <c r="HA46">
        <f>IF(ISNUMBER(SEARCH("&lt;",Rawdata!GX46)),Rawdata!$C46/2,IF(ISBLANK(Rawdata!GX46),"",Rawdata!GX46))</f>
        <v>0.74</v>
      </c>
      <c r="HB46">
        <f>IF(ISNUMBER(SEARCH("&lt;",Rawdata!GY46)),Rawdata!$C46/2,IF(ISBLANK(Rawdata!GY46),"",Rawdata!GY46))</f>
        <v>1</v>
      </c>
      <c r="HC46">
        <f>IF(ISNUMBER(SEARCH("&lt;",Rawdata!GZ46)),Rawdata!$C46/2,IF(ISBLANK(Rawdata!GZ46),"",Rawdata!GZ46))</f>
        <v>1</v>
      </c>
      <c r="HD46">
        <f>IF(ISNUMBER(SEARCH("&lt;",Rawdata!HA46)),Rawdata!$C46/2,IF(ISBLANK(Rawdata!HA46),"",Rawdata!HA46))</f>
        <v>1</v>
      </c>
      <c r="HE46">
        <f>IF(ISNUMBER(SEARCH("&lt;",Rawdata!HB46)),Rawdata!$C46/2,IF(ISBLANK(Rawdata!HB46),"",Rawdata!HB46))</f>
        <v>18.5</v>
      </c>
      <c r="HF46">
        <f>IF(ISNUMBER(SEARCH("&lt;",Rawdata!HC46)),Rawdata!$C46/2,IF(ISBLANK(Rawdata!HC46),"",Rawdata!HC46))</f>
        <v>16</v>
      </c>
      <c r="HG46">
        <f>IF(ISNUMBER(SEARCH("&lt;",Rawdata!HD46)),Rawdata!$C46/2,IF(ISBLANK(Rawdata!HD46),"",Rawdata!HD46))</f>
        <v>1</v>
      </c>
      <c r="HH46">
        <f>IF(ISNUMBER(SEARCH("&lt;",Rawdata!HE46)),Rawdata!$C46/2,IF(ISBLANK(Rawdata!HE46),"",Rawdata!HE46))</f>
        <v>1</v>
      </c>
      <c r="HI46">
        <f>IF(ISNUMBER(SEARCH("&lt;",Rawdata!HF46)),Rawdata!$C46/2,IF(ISBLANK(Rawdata!HF46),"",Rawdata!HF46))</f>
        <v>1</v>
      </c>
      <c r="HJ46">
        <f>IF(ISNUMBER(SEARCH("&lt;",Rawdata!HG46)),Rawdata!$C46/2,IF(ISBLANK(Rawdata!HG46),"",Rawdata!HG46))</f>
        <v>1</v>
      </c>
      <c r="HK46">
        <f>IF(ISNUMBER(SEARCH("&lt;",Rawdata!HH46)),Rawdata!$C46/2,IF(ISBLANK(Rawdata!HH46),"",Rawdata!HH46))</f>
        <v>1</v>
      </c>
      <c r="HL46">
        <f>IF(ISNUMBER(SEARCH("&lt;",Rawdata!HI46)),Rawdata!$C46/2,IF(ISBLANK(Rawdata!HI46),"",Rawdata!HI46))</f>
        <v>1</v>
      </c>
      <c r="HM46">
        <f>IF(ISNUMBER(SEARCH("&lt;",Rawdata!HJ46)),Rawdata!$C46/2,IF(ISBLANK(Rawdata!HJ46),"",Rawdata!HJ46))</f>
        <v>1</v>
      </c>
      <c r="HN46">
        <f>IF(ISNUMBER(SEARCH("&lt;",Rawdata!HK46)),Rawdata!$C46/2,IF(ISBLANK(Rawdata!HK46),"",Rawdata!HK46))</f>
        <v>1</v>
      </c>
      <c r="HO46">
        <f>IF(ISNUMBER(SEARCH("&lt;",Rawdata!HL46)),Rawdata!$C46/2,IF(ISBLANK(Rawdata!HL46),"",Rawdata!HL46))</f>
        <v>5.5E-2</v>
      </c>
      <c r="HP46">
        <f>IF(ISNUMBER(SEARCH("&lt;",Rawdata!HM46)),Rawdata!$C46/2,IF(ISBLANK(Rawdata!HM46),"",Rawdata!HM46))</f>
        <v>0.64500000000000002</v>
      </c>
      <c r="HQ46">
        <f>IF(ISNUMBER(SEARCH("&lt;",Rawdata!HN46)),Rawdata!$C46/2,IF(ISBLANK(Rawdata!HN46),"",Rawdata!HN46))</f>
        <v>0.06</v>
      </c>
      <c r="HR46">
        <f>IF(ISNUMBER(SEARCH("&lt;",Rawdata!HO46)),Rawdata!$C46/2,IF(ISBLANK(Rawdata!HO46),"",Rawdata!HO46))</f>
        <v>0.628</v>
      </c>
      <c r="HS46">
        <f>IF(ISNUMBER(SEARCH("&lt;",Rawdata!HP46)),Rawdata!$C46/2,IF(ISBLANK(Rawdata!HP46),"",Rawdata!HP46))</f>
        <v>0.86299999999999999</v>
      </c>
      <c r="HT46">
        <f>IF(ISNUMBER(SEARCH("&lt;",Rawdata!HQ46)),Rawdata!$C46/2,IF(ISBLANK(Rawdata!HQ46),"",Rawdata!HQ46))</f>
        <v>1</v>
      </c>
      <c r="HU46">
        <f>IF(ISNUMBER(SEARCH("&lt;",Rawdata!HR46)),Rawdata!$C46/2,IF(ISBLANK(Rawdata!HR46),"",Rawdata!HR46))</f>
        <v>1</v>
      </c>
      <c r="HV46">
        <f>IF(ISNUMBER(SEARCH("&lt;",Rawdata!HS46)),Rawdata!$C46/2,IF(ISBLANK(Rawdata!HS46),"",Rawdata!HS46))</f>
        <v>1</v>
      </c>
      <c r="HW46">
        <f>IF(ISNUMBER(SEARCH("&lt;",Rawdata!HT46)),Rawdata!$C46/2,IF(ISBLANK(Rawdata!HT46),"",Rawdata!HT46))</f>
        <v>1</v>
      </c>
      <c r="HX46">
        <f>IF(ISNUMBER(SEARCH("&lt;",Rawdata!HU46)),Rawdata!$C46/2,IF(ISBLANK(Rawdata!HU46),"",Rawdata!HU46))</f>
        <v>1</v>
      </c>
      <c r="HY46">
        <f>IF(ISNUMBER(SEARCH("&lt;",Rawdata!HV46)),Rawdata!$C46/2,IF(ISBLANK(Rawdata!HV46),"",Rawdata!HV46))</f>
        <v>1</v>
      </c>
      <c r="HZ46">
        <f>IF(ISNUMBER(SEARCH("&lt;",Rawdata!HW46)),Rawdata!$C46/2,IF(ISBLANK(Rawdata!HW46),"",Rawdata!HW46))</f>
        <v>1</v>
      </c>
      <c r="IA46">
        <f>IF(ISNUMBER(SEARCH("&lt;",Rawdata!HX46)),Rawdata!$C46/2,IF(ISBLANK(Rawdata!HX46),"",Rawdata!HX46))</f>
        <v>1</v>
      </c>
      <c r="IB46">
        <f>IF(ISNUMBER(SEARCH("&lt;",Rawdata!HY46)),Rawdata!$C46/2,IF(ISBLANK(Rawdata!HY46),"",Rawdata!HY46))</f>
        <v>1.59</v>
      </c>
      <c r="IC46">
        <f>IF(ISNUMBER(SEARCH("&lt;",Rawdata!HZ46)),Rawdata!$C46/2,IF(ISBLANK(Rawdata!HZ46),"",Rawdata!HZ46))</f>
        <v>1</v>
      </c>
      <c r="ID46">
        <f>IF(ISNUMBER(SEARCH("&lt;",Rawdata!IA46)),Rawdata!$C46/2,IF(ISBLANK(Rawdata!IA46),"",Rawdata!IA46))</f>
        <v>1</v>
      </c>
      <c r="IE46">
        <f>IF(ISNUMBER(SEARCH("&lt;",Rawdata!IB46)),Rawdata!$C46/2,IF(ISBLANK(Rawdata!IB46),"",Rawdata!IB46))</f>
        <v>1</v>
      </c>
      <c r="IF46">
        <f>IF(ISNUMBER(SEARCH("&lt;",Rawdata!IC46)),Rawdata!$C46/2,IF(ISBLANK(Rawdata!IC46),"",Rawdata!IC46))</f>
        <v>1</v>
      </c>
      <c r="IG46">
        <f>IF(ISNUMBER(SEARCH("&lt;",Rawdata!ID46)),Rawdata!$C46/2,IF(ISBLANK(Rawdata!ID46),"",Rawdata!ID46))</f>
        <v>1.66</v>
      </c>
      <c r="IH46">
        <f>IF(ISNUMBER(SEARCH("&lt;",Rawdata!IE46)),Rawdata!$C46/2,IF(ISBLANK(Rawdata!IE46),"",Rawdata!IE46))</f>
        <v>1</v>
      </c>
      <c r="II46">
        <f>IF(ISNUMBER(SEARCH("&lt;",Rawdata!IF46)),Rawdata!$C46/2,IF(ISBLANK(Rawdata!IF46),"",Rawdata!IF46))</f>
        <v>1</v>
      </c>
      <c r="IJ46">
        <f>IF(ISNUMBER(SEARCH("&lt;",Rawdata!IG46)),Rawdata!$C46/2,IF(ISBLANK(Rawdata!IG46),"",Rawdata!IG46))</f>
        <v>1</v>
      </c>
      <c r="IK46">
        <f>IF(ISNUMBER(SEARCH("&lt;",Rawdata!IH46)),Rawdata!$C46/2,IF(ISBLANK(Rawdata!IH46),"",Rawdata!IH46))</f>
        <v>1</v>
      </c>
      <c r="IL46">
        <f>IF(ISNUMBER(SEARCH("&lt;",Rawdata!II46)),Rawdata!$C46/2,IF(ISBLANK(Rawdata!II46),"",Rawdata!II46))</f>
        <v>1</v>
      </c>
      <c r="IM46">
        <f>IF(ISNUMBER(SEARCH("&lt;",Rawdata!IJ46)),Rawdata!$C46/2,IF(ISBLANK(Rawdata!IJ46),"",Rawdata!IJ46))</f>
        <v>1</v>
      </c>
      <c r="IN46">
        <f>IF(ISNUMBER(SEARCH("&lt;",Rawdata!IK46)),Rawdata!$C46/2,IF(ISBLANK(Rawdata!IK46),"",Rawdata!IK46))</f>
        <v>1</v>
      </c>
      <c r="IO46">
        <f>IF(ISNUMBER(SEARCH("&lt;",Rawdata!IL46)),Rawdata!$C46/2,IF(ISBLANK(Rawdata!IL46),"",Rawdata!IL46))</f>
        <v>1</v>
      </c>
      <c r="IP46">
        <f>IF(ISNUMBER(SEARCH("&lt;",Rawdata!IM46)),Rawdata!$C46/2,IF(ISBLANK(Rawdata!IM46),"",Rawdata!IM46))</f>
        <v>1</v>
      </c>
      <c r="IQ46">
        <f>IF(ISNUMBER(SEARCH("&lt;",Rawdata!IN46)),Rawdata!$C46/2,IF(ISBLANK(Rawdata!IN46),"",Rawdata!IN46))</f>
        <v>1</v>
      </c>
      <c r="IR46">
        <f>IF(ISNUMBER(SEARCH("&lt;",Rawdata!IO46)),Rawdata!$C46/2,IF(ISBLANK(Rawdata!IO46),"",Rawdata!IO46))</f>
        <v>1</v>
      </c>
      <c r="IS46">
        <f>IF(ISNUMBER(SEARCH("&lt;",Rawdata!IP46)),Rawdata!$C46/2,IF(ISBLANK(Rawdata!IP46),"",Rawdata!IP46))</f>
        <v>1</v>
      </c>
      <c r="IT46">
        <f>IF(ISNUMBER(SEARCH("&lt;",Rawdata!IQ46)),Rawdata!$C46/2,IF(ISBLANK(Rawdata!IQ46),"",Rawdata!IQ46))</f>
        <v>1</v>
      </c>
      <c r="IU46">
        <f>IF(ISNUMBER(SEARCH("&lt;",Rawdata!IR46)),Rawdata!$C46/2,IF(ISBLANK(Rawdata!IR46),"",Rawdata!IR46))</f>
        <v>1</v>
      </c>
      <c r="IV46">
        <f>IF(ISNUMBER(SEARCH("&lt;",Rawdata!IS46)),Rawdata!$C46/2,IF(ISBLANK(Rawdata!IS46),"",Rawdata!IS46))</f>
        <v>1</v>
      </c>
      <c r="IW46">
        <f>IF(ISNUMBER(SEARCH("&lt;",Rawdata!IT46)),Rawdata!$C46/2,IF(ISBLANK(Rawdata!IT46),"",Rawdata!IT46))</f>
        <v>1</v>
      </c>
      <c r="IX46">
        <f>IF(ISNUMBER(SEARCH("&lt;",Rawdata!IU46)),Rawdata!$C46/2,IF(ISBLANK(Rawdata!IU46),"",Rawdata!IU46))</f>
        <v>9.99</v>
      </c>
      <c r="IY46">
        <f>IF(ISNUMBER(SEARCH("&lt;",Rawdata!IV46)),Rawdata!$C46/2,IF(ISBLANK(Rawdata!IV46),"",Rawdata!IV46))</f>
        <v>10.3</v>
      </c>
      <c r="IZ46">
        <f>IF(ISNUMBER(SEARCH("&lt;",Rawdata!IW46)),Rawdata!$C46/2,IF(ISBLANK(Rawdata!IW46),"",Rawdata!IW46))</f>
        <v>1</v>
      </c>
      <c r="JA46">
        <f>IF(ISNUMBER(SEARCH("&lt;",Rawdata!IX46)),Rawdata!$C46/2,IF(ISBLANK(Rawdata!IX46),"",Rawdata!IX46))</f>
        <v>1</v>
      </c>
      <c r="JB46">
        <f>IF(ISNUMBER(SEARCH("&lt;",Rawdata!IY46)),Rawdata!$C46/2,IF(ISBLANK(Rawdata!IY46),"",Rawdata!IY46))</f>
        <v>1</v>
      </c>
      <c r="JC46">
        <f>IF(ISNUMBER(SEARCH("&lt;",Rawdata!IZ46)),Rawdata!$C46/2,IF(ISBLANK(Rawdata!IZ46),"",Rawdata!IZ46))</f>
        <v>1.36</v>
      </c>
      <c r="JD46">
        <f>IF(ISNUMBER(SEARCH("&lt;",Rawdata!JA46)),Rawdata!$C46/2,IF(ISBLANK(Rawdata!JA46),"",Rawdata!JA46))</f>
        <v>1</v>
      </c>
      <c r="JE46">
        <f>IF(ISNUMBER(SEARCH("&lt;",Rawdata!JB46)),Rawdata!$C46/2,IF(ISBLANK(Rawdata!JB46),"",Rawdata!JB46))</f>
        <v>1</v>
      </c>
      <c r="JF46">
        <f>IF(ISNUMBER(SEARCH("&lt;",Rawdata!JC46)),Rawdata!$C46/2,IF(ISBLANK(Rawdata!JC46),"",Rawdata!JC46))</f>
        <v>1</v>
      </c>
      <c r="JG46">
        <f>IF(ISNUMBER(SEARCH("&lt;",Rawdata!JD46)),Rawdata!$C46/2,IF(ISBLANK(Rawdata!JD46),"",Rawdata!JD46))</f>
        <v>1</v>
      </c>
      <c r="JH46">
        <f>IF(ISNUMBER(SEARCH("&lt;",Rawdata!JE46)),Rawdata!$C46/2,IF(ISBLANK(Rawdata!JE46),"",Rawdata!JE46))</f>
        <v>1</v>
      </c>
      <c r="JI46">
        <f>IF(ISNUMBER(SEARCH("&lt;",Rawdata!JF46)),Rawdata!$C46/2,IF(ISBLANK(Rawdata!JF46),"",Rawdata!JF46))</f>
        <v>1</v>
      </c>
    </row>
    <row r="47" spans="1:269" s="933" customFormat="1" x14ac:dyDescent="0.25">
      <c r="A47" s="474" t="s">
        <v>170</v>
      </c>
      <c r="B47" s="714">
        <f t="shared" si="0"/>
        <v>6.0000000000000001E-3</v>
      </c>
      <c r="C47" s="714">
        <f t="shared" si="10"/>
        <v>0.25</v>
      </c>
      <c r="D47" s="714">
        <f t="shared" si="1"/>
        <v>0.25</v>
      </c>
      <c r="E47" s="714">
        <f t="shared" si="2"/>
        <v>0.25</v>
      </c>
      <c r="F47" s="714">
        <f t="shared" si="3"/>
        <v>0.25</v>
      </c>
      <c r="G47" s="791">
        <f t="shared" si="11"/>
        <v>0.25</v>
      </c>
      <c r="H47" s="779">
        <f t="shared" si="4"/>
        <v>34.6</v>
      </c>
      <c r="I47" s="714" cm="1">
        <f t="array" ref="I47">_xlfn.QUARTILE.INC(IF($Y$4:$XFD$4="Harbour mode: Intake seawater ",$Y47:$XFD47),1)</f>
        <v>0.25</v>
      </c>
      <c r="J47" s="714" cm="1">
        <f t="array" ref="J47">_xlfn.QUARTILE.INC(IF($Y$4:$XFD$4="Harbour mode: Intake seawater ",$Y47:$XFD47),3)</f>
        <v>0.25</v>
      </c>
      <c r="K47" s="792">
        <f t="shared" si="5"/>
        <v>0.25</v>
      </c>
      <c r="L47" s="793" cm="1">
        <f t="array" ref="L47">_xlfn.QUARTILE.INC(IF($Y$4:$XFD$4="Harbour mode: After AE scrubber, but before cleaning ",$Y47:$XFD47),1)</f>
        <v>0.25</v>
      </c>
      <c r="M47" s="793" cm="1">
        <f t="array" ref="M47">_xlfn.QUARTILE.INC(IF($Y$4:$XFD$4="Harbour mode: After AE scrubber, but before cleaning ",$Y47:$XFD47),3)</f>
        <v>0.25</v>
      </c>
      <c r="N47" s="792">
        <f t="shared" si="6"/>
        <v>0.25</v>
      </c>
      <c r="O47" s="793" cm="1">
        <f t="array" ref="O47">_xlfn.QUARTILE.INC(IF($Y$4:XFD$4="Transit, full speed: Intake seawater ",$Y47:$XFD47),1)</f>
        <v>0.25</v>
      </c>
      <c r="P47" s="793" cm="1">
        <f t="array" ref="P47">_xlfn.QUARTILE.INC(IF($Y$4:XFD$4="Transit, full speed: Intake seawater ",$Y47:$XFD47),3)</f>
        <v>0.25</v>
      </c>
      <c r="Q47" s="792">
        <f t="shared" si="7"/>
        <v>0.25</v>
      </c>
      <c r="R47" s="793" cm="1">
        <f t="array" ref="R47">_xlfn.QUARTILE.INC(IF($Y$4:$XFD$4="Transit, full speed: After ME scrubber, but before cleaning ",$Y47:$XFD47),1)</f>
        <v>0.25</v>
      </c>
      <c r="S47" s="793" cm="1">
        <f t="array" ref="S47">_xlfn.QUARTILE.INC(IF($Y$4:$XFD$4="Transit, full speed: After ME scrubber, but before cleaning ",$Y47:$XFD47),3)</f>
        <v>0.25</v>
      </c>
      <c r="T47" s="792">
        <f t="shared" si="8"/>
        <v>0.25</v>
      </c>
      <c r="U47" s="793" cm="1">
        <f t="array" ref="U47">_xlfn.QUARTILE.INC(IF($Y$4:$XFD$4="Transit, full speed: After AE scrubber, but before cleaning ",$Y47:$XFD47),1)</f>
        <v>0.25</v>
      </c>
      <c r="V47" s="793" cm="1">
        <f t="array" ref="V47">_xlfn.QUARTILE.INC(IF($Y$4:$XFD$4="Transit, full speed: After AE scrubber, but before cleaning ",$Y47:$XFD47),3)</f>
        <v>0.25</v>
      </c>
      <c r="W47" s="792">
        <f t="shared" si="9"/>
        <v>0.25</v>
      </c>
      <c r="X47" s="803" cm="1">
        <f t="array" ref="X47">SUMPRODUCT(--(_xlfn.ISFORMULA(Y47:XFD47)), --(LEN(Y47:XFD47)=0))</f>
        <v>15</v>
      </c>
      <c r="Y47" s="933">
        <f>IF(ISNUMBER(SEARCH("&lt;",Rawdata!V47)),Rawdata!$C47/2,IF(ISBLANK(Rawdata!V47),"",Rawdata!V47))</f>
        <v>0.25</v>
      </c>
      <c r="Z47" s="933">
        <f>IF(ISNUMBER(SEARCH("&lt;",Rawdata!W47)),Rawdata!$C47/2,IF(ISBLANK(Rawdata!W47),"",Rawdata!W47))</f>
        <v>0.25</v>
      </c>
      <c r="AA47" s="933">
        <f>IF(ISNUMBER(SEARCH("&lt;",Rawdata!X47)),Rawdata!$C47/2,IF(ISBLANK(Rawdata!X47),"",Rawdata!X47))</f>
        <v>0.25</v>
      </c>
      <c r="AB47" s="933">
        <f>IF(ISNUMBER(SEARCH("&lt;",Rawdata!Y47)),Rawdata!$C47/2,IF(ISBLANK(Rawdata!Y47),"",Rawdata!Y47))</f>
        <v>0.25</v>
      </c>
      <c r="AC47" s="933">
        <f>IF(ISNUMBER(SEARCH("&lt;",Rawdata!Z47)),Rawdata!$C47/2,IF(ISBLANK(Rawdata!Z47),"",Rawdata!Z47))</f>
        <v>0.25</v>
      </c>
      <c r="AD47" s="933">
        <f>IF(ISNUMBER(SEARCH("&lt;",Rawdata!AA47)),Rawdata!$C47/2,IF(ISBLANK(Rawdata!AA47),"",Rawdata!AA47))</f>
        <v>0.25</v>
      </c>
      <c r="AE47" s="933">
        <f>IF(ISNUMBER(SEARCH("&lt;",Rawdata!AB47)),Rawdata!$C47/2,IF(ISBLANK(Rawdata!AB47),"",Rawdata!AB47))</f>
        <v>0.25</v>
      </c>
      <c r="AF47" s="933">
        <f>IF(ISNUMBER(SEARCH("&lt;",Rawdata!AC47)),Rawdata!$C47/2,IF(ISBLANK(Rawdata!AC47),"",Rawdata!AC47))</f>
        <v>0.25</v>
      </c>
      <c r="AG47" s="933">
        <f>IF(ISNUMBER(SEARCH("&lt;",Rawdata!AD47)),Rawdata!$C47/2,IF(ISBLANK(Rawdata!AD47),"",Rawdata!AD47))</f>
        <v>0.25</v>
      </c>
      <c r="AH47" s="933">
        <f>IF(ISNUMBER(SEARCH("&lt;",Rawdata!AE47)),Rawdata!$C47/2,IF(ISBLANK(Rawdata!AE47),"",Rawdata!AE47))</f>
        <v>0.25</v>
      </c>
      <c r="AI47" s="933">
        <f>IF(ISNUMBER(SEARCH("&lt;",Rawdata!AF47)),Rawdata!$C47/2,IF(ISBLANK(Rawdata!AF47),"",Rawdata!AF47))</f>
        <v>0.25</v>
      </c>
      <c r="AJ47" s="933">
        <f>IF(ISNUMBER(SEARCH("&lt;",Rawdata!AG47)),Rawdata!$C47/2,IF(ISBLANK(Rawdata!AG47),"",Rawdata!AG47))</f>
        <v>0.25</v>
      </c>
      <c r="AK47" s="933">
        <f>IF(ISNUMBER(SEARCH("&lt;",Rawdata!AH47)),Rawdata!$C47/2,IF(ISBLANK(Rawdata!AH47),"",Rawdata!AH47))</f>
        <v>0.25</v>
      </c>
      <c r="AL47" s="933">
        <f>IF(ISNUMBER(SEARCH("&lt;",Rawdata!AI47)),Rawdata!$C47/2,IF(ISBLANK(Rawdata!AI47),"",Rawdata!AI47))</f>
        <v>1.08</v>
      </c>
      <c r="AM47" s="933">
        <f>IF(ISNUMBER(SEARCH("&lt;",Rawdata!AJ47)),Rawdata!$C47/2,IF(ISBLANK(Rawdata!AJ47),"",Rawdata!AJ47))</f>
        <v>0.25</v>
      </c>
      <c r="AN47" s="933" t="str">
        <f>IF(ISNUMBER(SEARCH("&lt;",Rawdata!AK47)),Rawdata!$C47/2,IF(ISBLANK(Rawdata!AK47),"",Rawdata!AK47))</f>
        <v/>
      </c>
      <c r="AO47" s="933" t="str">
        <f>IF(ISNUMBER(SEARCH("&lt;",Rawdata!AL47)),Rawdata!$C47/2,IF(ISBLANK(Rawdata!AL47),"",Rawdata!AL47))</f>
        <v/>
      </c>
      <c r="AP47" s="933" t="str">
        <f>IF(ISNUMBER(SEARCH("&lt;",Rawdata!AM47)),Rawdata!$C47/2,IF(ISBLANK(Rawdata!AM47),"",Rawdata!AM47))</f>
        <v/>
      </c>
      <c r="AQ47" s="933">
        <f>IF(ISNUMBER(SEARCH("&lt;",Rawdata!AN47)),Rawdata!$C47/2,IF(ISBLANK(Rawdata!AN47),"",Rawdata!AN47))</f>
        <v>0.25</v>
      </c>
      <c r="AR47" s="933">
        <f>IF(ISNUMBER(SEARCH("&lt;",Rawdata!AO47)),Rawdata!$C47/2,IF(ISBLANK(Rawdata!AO47),"",Rawdata!AO47))</f>
        <v>0.25</v>
      </c>
      <c r="AS47" s="933">
        <f>IF(ISNUMBER(SEARCH("&lt;",Rawdata!AP47)),Rawdata!$C47/2,IF(ISBLANK(Rawdata!AP47),"",Rawdata!AP47))</f>
        <v>0.25</v>
      </c>
      <c r="AT47" s="933">
        <f>IF(ISNUMBER(SEARCH("&lt;",Rawdata!AQ47)),Rawdata!$C47/2,IF(ISBLANK(Rawdata!AQ47),"",Rawdata!AQ47))</f>
        <v>0.25</v>
      </c>
      <c r="AU47" s="933">
        <f>IF(ISNUMBER(SEARCH("&lt;",Rawdata!AR47)),Rawdata!$C47/2,IF(ISBLANK(Rawdata!AR47),"",Rawdata!AR47))</f>
        <v>0.25</v>
      </c>
      <c r="AV47" s="933">
        <f>IF(ISNUMBER(SEARCH("&lt;",Rawdata!AS47)),Rawdata!$C47/2,IF(ISBLANK(Rawdata!AS47),"",Rawdata!AS47))</f>
        <v>0.25</v>
      </c>
      <c r="AW47" s="933">
        <f>IF(ISNUMBER(SEARCH("&lt;",Rawdata!AT47)),Rawdata!$C47/2,IF(ISBLANK(Rawdata!AT47),"",Rawdata!AT47))</f>
        <v>0.25</v>
      </c>
      <c r="AX47" s="933">
        <f>IF(ISNUMBER(SEARCH("&lt;",Rawdata!AU47)),Rawdata!$C47/2,IF(ISBLANK(Rawdata!AU47),"",Rawdata!AU47))</f>
        <v>0.25</v>
      </c>
      <c r="AY47" s="933">
        <f>IF(ISNUMBER(SEARCH("&lt;",Rawdata!AV47)),Rawdata!$C47/2,IF(ISBLANK(Rawdata!AV47),"",Rawdata!AV47))</f>
        <v>0.25</v>
      </c>
      <c r="AZ47" s="933">
        <f>IF(ISNUMBER(SEARCH("&lt;",Rawdata!AW47)),Rawdata!$C47/2,IF(ISBLANK(Rawdata!AW47),"",Rawdata!AW47))</f>
        <v>0.25</v>
      </c>
      <c r="BA47" s="933">
        <f>IF(ISNUMBER(SEARCH("&lt;",Rawdata!AX47)),Rawdata!$C47/2,IF(ISBLANK(Rawdata!AX47),"",Rawdata!AX47))</f>
        <v>1.92</v>
      </c>
      <c r="BB47" s="933">
        <f>IF(ISNUMBER(SEARCH("&lt;",Rawdata!AY47)),Rawdata!$C47/2,IF(ISBLANK(Rawdata!AY47),"",Rawdata!AY47))</f>
        <v>0.25</v>
      </c>
      <c r="BC47" s="933">
        <f>IF(ISNUMBER(SEARCH("&lt;",Rawdata!AZ47)),Rawdata!$C47/2,IF(ISBLANK(Rawdata!AZ47),"",Rawdata!AZ47))</f>
        <v>0.25</v>
      </c>
      <c r="BD47" s="933">
        <f>IF(ISNUMBER(SEARCH("&lt;",Rawdata!BA47)),Rawdata!$C47/2,IF(ISBLANK(Rawdata!BA47),"",Rawdata!BA47))</f>
        <v>0.25</v>
      </c>
      <c r="BE47" s="933">
        <f>IF(ISNUMBER(SEARCH("&lt;",Rawdata!BB47)),Rawdata!$C47/2,IF(ISBLANK(Rawdata!BB47),"",Rawdata!BB47))</f>
        <v>0.25</v>
      </c>
      <c r="BF47" s="933">
        <f>IF(ISNUMBER(SEARCH("&lt;",Rawdata!BC47)),Rawdata!$C47/2,IF(ISBLANK(Rawdata!BC47),"",Rawdata!BC47))</f>
        <v>0.25</v>
      </c>
      <c r="BG47" s="933">
        <f>IF(ISNUMBER(SEARCH("&lt;",Rawdata!BD47)),Rawdata!$C47/2,IF(ISBLANK(Rawdata!BD47),"",Rawdata!BD47))</f>
        <v>0.25</v>
      </c>
      <c r="BH47" s="933">
        <f>IF(ISNUMBER(SEARCH("&lt;",Rawdata!BE47)),Rawdata!$C47/2,IF(ISBLANK(Rawdata!BE47),"",Rawdata!BE47))</f>
        <v>0.25</v>
      </c>
      <c r="BI47" s="933">
        <f>IF(ISNUMBER(SEARCH("&lt;",Rawdata!BF47)),Rawdata!$C47/2,IF(ISBLANK(Rawdata!BF47),"",Rawdata!BF47))</f>
        <v>0.25</v>
      </c>
      <c r="BJ47" s="933">
        <f>IF(ISNUMBER(SEARCH("&lt;",Rawdata!BG47)),Rawdata!$C47/2,IF(ISBLANK(Rawdata!BG47),"",Rawdata!BG47))</f>
        <v>0.25</v>
      </c>
      <c r="BK47" s="933">
        <f>IF(ISNUMBER(SEARCH("&lt;",Rawdata!BH47)),Rawdata!$C47/2,IF(ISBLANK(Rawdata!BH47),"",Rawdata!BH47))</f>
        <v>0.25</v>
      </c>
      <c r="BL47" s="933">
        <f>IF(ISNUMBER(SEARCH("&lt;",Rawdata!BI47)),Rawdata!$C47/2,IF(ISBLANK(Rawdata!BI47),"",Rawdata!BI47))</f>
        <v>0.25</v>
      </c>
      <c r="BM47" s="933" t="str">
        <f>IF(ISNUMBER(SEARCH("&lt;",Rawdata!BJ47)),Rawdata!$C47/2,IF(ISBLANK(Rawdata!BJ47),"",Rawdata!BJ47))</f>
        <v/>
      </c>
      <c r="BN47" s="933" t="str">
        <f>IF(ISNUMBER(SEARCH("&lt;",Rawdata!BK47)),Rawdata!$C47/2,IF(ISBLANK(Rawdata!BK47),"",Rawdata!BK47))</f>
        <v/>
      </c>
      <c r="BO47" s="933">
        <f>IF(ISNUMBER(SEARCH("&lt;",Rawdata!BL47)),Rawdata!$C47/2,IF(ISBLANK(Rawdata!BL47),"",Rawdata!BL47))</f>
        <v>0.25</v>
      </c>
      <c r="BP47" s="933">
        <f>IF(ISNUMBER(SEARCH("&lt;",Rawdata!BM47)),Rawdata!$C47/2,IF(ISBLANK(Rawdata!BM47),"",Rawdata!BM47))</f>
        <v>0.25</v>
      </c>
      <c r="BQ47" s="933">
        <f>IF(ISNUMBER(SEARCH("&lt;",Rawdata!BN47)),Rawdata!$C47/2,IF(ISBLANK(Rawdata!BN47),"",Rawdata!BN47))</f>
        <v>0.25</v>
      </c>
      <c r="BR47" s="933">
        <f>IF(ISNUMBER(SEARCH("&lt;",Rawdata!BO47)),Rawdata!$C47/2,IF(ISBLANK(Rawdata!BO47),"",Rawdata!BO47))</f>
        <v>0.25</v>
      </c>
      <c r="BS47" s="933">
        <f>IF(ISNUMBER(SEARCH("&lt;",Rawdata!BP47)),Rawdata!$C47/2,IF(ISBLANK(Rawdata!BP47),"",Rawdata!BP47))</f>
        <v>0.25</v>
      </c>
      <c r="BT47" s="933">
        <f>IF(ISNUMBER(SEARCH("&lt;",Rawdata!BQ47)),Rawdata!$C47/2,IF(ISBLANK(Rawdata!BQ47),"",Rawdata!BQ47))</f>
        <v>0.25</v>
      </c>
      <c r="BU47" s="933">
        <f>IF(ISNUMBER(SEARCH("&lt;",Rawdata!BR47)),Rawdata!$C47/2,IF(ISBLANK(Rawdata!BR47),"",Rawdata!BR47))</f>
        <v>0.25</v>
      </c>
      <c r="BV47" s="933">
        <f>IF(ISNUMBER(SEARCH("&lt;",Rawdata!BS47)),Rawdata!$C47/2,IF(ISBLANK(Rawdata!BS47),"",Rawdata!BS47))</f>
        <v>0.47099999999999997</v>
      </c>
      <c r="BW47" s="933">
        <f>IF(ISNUMBER(SEARCH("&lt;",Rawdata!BT47)),Rawdata!$C47/2,IF(ISBLANK(Rawdata!BT47),"",Rawdata!BT47))</f>
        <v>7.8E-2</v>
      </c>
      <c r="BX47" s="933">
        <f>IF(ISNUMBER(SEARCH("&lt;",Rawdata!BU47)),Rawdata!$C47/2,IF(ISBLANK(Rawdata!BU47),"",Rawdata!BU47))</f>
        <v>1.9E-2</v>
      </c>
      <c r="BY47" s="933">
        <f>IF(ISNUMBER(SEARCH("&lt;",Rawdata!BV47)),Rawdata!$C47/2,IF(ISBLANK(Rawdata!BV47),"",Rawdata!BV47))</f>
        <v>0.25</v>
      </c>
      <c r="BZ47" s="933">
        <f>IF(ISNUMBER(SEARCH("&lt;",Rawdata!BW47)),Rawdata!$C47/2,IF(ISBLANK(Rawdata!BW47),"",Rawdata!BW47))</f>
        <v>0.25</v>
      </c>
      <c r="CA47" s="933">
        <f>IF(ISNUMBER(SEARCH("&lt;",Rawdata!BX47)),Rawdata!$C47/2,IF(ISBLANK(Rawdata!BX47),"",Rawdata!BX47))</f>
        <v>0.25</v>
      </c>
      <c r="CB47" s="933">
        <f>IF(ISNUMBER(SEARCH("&lt;",Rawdata!BY47)),Rawdata!$C47/2,IF(ISBLANK(Rawdata!BY47),"",Rawdata!BY47))</f>
        <v>4.5999999999999999E-2</v>
      </c>
      <c r="CC47" s="933">
        <f>IF(ISNUMBER(SEARCH("&lt;",Rawdata!BZ47)),Rawdata!$C47/2,IF(ISBLANK(Rawdata!BZ47),"",Rawdata!BZ47))</f>
        <v>1.4999999999999999E-2</v>
      </c>
      <c r="CD47" s="933">
        <f>IF(ISNUMBER(SEARCH("&lt;",Rawdata!CA47)),Rawdata!$C47/2,IF(ISBLANK(Rawdata!CA47),"",Rawdata!CA47))</f>
        <v>0.25</v>
      </c>
      <c r="CE47" s="933">
        <f>IF(ISNUMBER(SEARCH("&lt;",Rawdata!CB47)),Rawdata!$C47/2,IF(ISBLANK(Rawdata!CB47),"",Rawdata!CB47))</f>
        <v>0.25</v>
      </c>
      <c r="CF47" s="933">
        <f>IF(ISNUMBER(SEARCH("&lt;",Rawdata!CC47)),Rawdata!$C47/2,IF(ISBLANK(Rawdata!CC47),"",Rawdata!CC47))</f>
        <v>0.25</v>
      </c>
      <c r="CG47" s="933">
        <f>IF(ISNUMBER(SEARCH("&lt;",Rawdata!CD47)),Rawdata!$C47/2,IF(ISBLANK(Rawdata!CD47),"",Rawdata!CD47))</f>
        <v>0.25</v>
      </c>
      <c r="CH47" s="933">
        <f>IF(ISNUMBER(SEARCH("&lt;",Rawdata!CE47)),Rawdata!$C47/2,IF(ISBLANK(Rawdata!CE47),"",Rawdata!CE47))</f>
        <v>0.25</v>
      </c>
      <c r="CI47" s="933">
        <f>IF(ISNUMBER(SEARCH("&lt;",Rawdata!CF47)),Rawdata!$C47/2,IF(ISBLANK(Rawdata!CF47),"",Rawdata!CF47))</f>
        <v>8.9999999999999993E-3</v>
      </c>
      <c r="CJ47" s="933">
        <f>IF(ISNUMBER(SEARCH("&lt;",Rawdata!CG47)),Rawdata!$C47/2,IF(ISBLANK(Rawdata!CG47),"",Rawdata!CG47))</f>
        <v>2.4E-2</v>
      </c>
      <c r="CK47" s="933">
        <f>IF(ISNUMBER(SEARCH("&lt;",Rawdata!CH47)),Rawdata!$C47/2,IF(ISBLANK(Rawdata!CH47),"",Rawdata!CH47))</f>
        <v>0.17</v>
      </c>
      <c r="CL47" s="933">
        <f>IF(ISNUMBER(SEARCH("&lt;",Rawdata!CI47)),Rawdata!$C47/2,IF(ISBLANK(Rawdata!CI47),"",Rawdata!CI47))</f>
        <v>9.2999999999999999E-2</v>
      </c>
      <c r="CM47" s="933">
        <f>IF(ISNUMBER(SEARCH("&lt;",Rawdata!CJ47)),Rawdata!$C47/2,IF(ISBLANK(Rawdata!CJ47),"",Rawdata!CJ47))</f>
        <v>6.4999999999999997E-3</v>
      </c>
      <c r="CN47" s="933">
        <f>IF(ISNUMBER(SEARCH("&lt;",Rawdata!CK47)),Rawdata!$C47/2,IF(ISBLANK(Rawdata!CK47),"",Rawdata!CK47))</f>
        <v>6.0000000000000001E-3</v>
      </c>
      <c r="CO47" s="933">
        <f>IF(ISNUMBER(SEARCH("&lt;",Rawdata!CL47)),Rawdata!$C47/2,IF(ISBLANK(Rawdata!CL47),"",Rawdata!CL47))</f>
        <v>2.7E-2</v>
      </c>
      <c r="CP47" s="933">
        <f>IF(ISNUMBER(SEARCH("&lt;",Rawdata!CM47)),Rawdata!$C47/2,IF(ISBLANK(Rawdata!CM47),"",Rawdata!CM47))</f>
        <v>8.0000000000000002E-3</v>
      </c>
      <c r="CQ47" s="933">
        <f>IF(ISNUMBER(SEARCH("&lt;",Rawdata!CN47)),Rawdata!$C47/2,IF(ISBLANK(Rawdata!CN47),"",Rawdata!CN47))</f>
        <v>0.224</v>
      </c>
      <c r="CR47" s="933">
        <f>IF(ISNUMBER(SEARCH("&lt;",Rawdata!CO47)),Rawdata!$C47/2,IF(ISBLANK(Rawdata!CO47),"",Rawdata!CO47))</f>
        <v>5.7000000000000002E-2</v>
      </c>
      <c r="CS47" s="933">
        <f>IF(ISNUMBER(SEARCH("&lt;",Rawdata!CP47)),Rawdata!$C47/2,IF(ISBLANK(Rawdata!CP47),"",Rawdata!CP47))</f>
        <v>0.25</v>
      </c>
      <c r="CT47" s="933">
        <f>IF(ISNUMBER(SEARCH("&lt;",Rawdata!CQ47)),Rawdata!$C47/2,IF(ISBLANK(Rawdata!CQ47),"",Rawdata!CQ47))</f>
        <v>0.25</v>
      </c>
      <c r="CU47" s="933">
        <f>IF(ISNUMBER(SEARCH("&lt;",Rawdata!CR47)),Rawdata!$C47/2,IF(ISBLANK(Rawdata!CR47),"",Rawdata!CR47))</f>
        <v>0.25</v>
      </c>
      <c r="CV47" s="933">
        <f>IF(ISNUMBER(SEARCH("&lt;",Rawdata!CS47)),Rawdata!$C47/2,IF(ISBLANK(Rawdata!CS47),"",Rawdata!CS47))</f>
        <v>0.25</v>
      </c>
      <c r="CW47" s="933">
        <f>IF(ISNUMBER(SEARCH("&lt;",Rawdata!CT47)),Rawdata!$C47/2,IF(ISBLANK(Rawdata!CT47),"",Rawdata!CT47))</f>
        <v>0.25</v>
      </c>
      <c r="CX47" s="933">
        <f>IF(ISNUMBER(SEARCH("&lt;",Rawdata!CU47)),Rawdata!$C47/2,IF(ISBLANK(Rawdata!CU47),"",Rawdata!CU47))</f>
        <v>0.25</v>
      </c>
      <c r="CY47" s="933">
        <f>IF(ISNUMBER(SEARCH("&lt;",Rawdata!CV47)),Rawdata!$C47/2,IF(ISBLANK(Rawdata!CV47),"",Rawdata!CV47))</f>
        <v>0.25</v>
      </c>
      <c r="CZ47" s="933">
        <f>IF(ISNUMBER(SEARCH("&lt;",Rawdata!CW47)),Rawdata!$C47/2,IF(ISBLANK(Rawdata!CW47),"",Rawdata!CW47))</f>
        <v>0.25</v>
      </c>
      <c r="DA47" s="933">
        <f>IF(ISNUMBER(SEARCH("&lt;",Rawdata!CX47)),Rawdata!$C47/2,IF(ISBLANK(Rawdata!CX47),"",Rawdata!CX47))</f>
        <v>0.01</v>
      </c>
      <c r="DB47" s="933">
        <f>IF(ISNUMBER(SEARCH("&lt;",Rawdata!CY47)),Rawdata!$C47/2,IF(ISBLANK(Rawdata!CY47),"",Rawdata!CY47))</f>
        <v>0.25</v>
      </c>
      <c r="DC47" s="933">
        <f>IF(ISNUMBER(SEARCH("&lt;",Rawdata!CZ47)),Rawdata!$C47/2,IF(ISBLANK(Rawdata!CZ47),"",Rawdata!CZ47))</f>
        <v>0.03</v>
      </c>
      <c r="DD47" s="933">
        <f>IF(ISNUMBER(SEARCH("&lt;",Rawdata!DA47)),Rawdata!$C47/2,IF(ISBLANK(Rawdata!DA47),"",Rawdata!DA47))</f>
        <v>0.17799999999999999</v>
      </c>
      <c r="DE47" s="933">
        <f>IF(ISNUMBER(SEARCH("&lt;",Rawdata!DB47)),Rawdata!$C47/2,IF(ISBLANK(Rawdata!DB47),"",Rawdata!DB47))</f>
        <v>0.25</v>
      </c>
      <c r="DF47" s="933">
        <f>IF(ISNUMBER(SEARCH("&lt;",Rawdata!DC47)),Rawdata!$C47/2,IF(ISBLANK(Rawdata!DC47),"",Rawdata!DC47))</f>
        <v>0.25</v>
      </c>
      <c r="DG47" s="933">
        <f>IF(ISNUMBER(SEARCH("&lt;",Rawdata!DD47)),Rawdata!$C47/2,IF(ISBLANK(Rawdata!DD47),"",Rawdata!DD47))</f>
        <v>0.25</v>
      </c>
      <c r="DH47" s="933">
        <f>IF(ISNUMBER(SEARCH("&lt;",Rawdata!DE47)),Rawdata!$C47/2,IF(ISBLANK(Rawdata!DE47),"",Rawdata!DE47))</f>
        <v>0.25</v>
      </c>
      <c r="DI47" s="933">
        <f>IF(ISNUMBER(SEARCH("&lt;",Rawdata!DF47)),Rawdata!$C47/2,IF(ISBLANK(Rawdata!DF47),"",Rawdata!DF47))</f>
        <v>0.25</v>
      </c>
      <c r="DJ47" s="933">
        <f>IF(ISNUMBER(SEARCH("&lt;",Rawdata!DG47)),Rawdata!$C47/2,IF(ISBLANK(Rawdata!DG47),"",Rawdata!DG47))</f>
        <v>0.25</v>
      </c>
      <c r="DK47" s="933">
        <f>IF(ISNUMBER(SEARCH("&lt;",Rawdata!DH47)),Rawdata!$C47/2,IF(ISBLANK(Rawdata!DH47),"",Rawdata!DH47))</f>
        <v>0.25</v>
      </c>
      <c r="DL47" s="933">
        <f>IF(ISNUMBER(SEARCH("&lt;",Rawdata!DI47)),Rawdata!$C47/2,IF(ISBLANK(Rawdata!DI47),"",Rawdata!DI47))</f>
        <v>0.25</v>
      </c>
      <c r="DM47" s="933">
        <f>IF(ISNUMBER(SEARCH("&lt;",Rawdata!DJ47)),Rawdata!$C47/2,IF(ISBLANK(Rawdata!DJ47),"",Rawdata!DJ47))</f>
        <v>34.6</v>
      </c>
      <c r="DN47" s="933">
        <f>IF(ISNUMBER(SEARCH("&lt;",Rawdata!DK47)),Rawdata!$C47/2,IF(ISBLANK(Rawdata!DK47),"",Rawdata!DK47))</f>
        <v>0.25</v>
      </c>
      <c r="DO47" s="933">
        <f>IF(ISNUMBER(SEARCH("&lt;",Rawdata!DL47)),Rawdata!$C47/2,IF(ISBLANK(Rawdata!DL47),"",Rawdata!DL47))</f>
        <v>3.9E-2</v>
      </c>
      <c r="DP47" s="933">
        <f>IF(ISNUMBER(SEARCH("&lt;",Rawdata!DM47)),Rawdata!$C47/2,IF(ISBLANK(Rawdata!DM47),"",Rawdata!DM47))</f>
        <v>7.0000000000000001E-3</v>
      </c>
      <c r="DQ47" s="933">
        <f>IF(ISNUMBER(SEARCH("&lt;",Rawdata!DN47)),Rawdata!$C47/2,IF(ISBLANK(Rawdata!DN47),"",Rawdata!DN47))</f>
        <v>0.25</v>
      </c>
      <c r="DR47" s="933">
        <f>IF(ISNUMBER(SEARCH("&lt;",Rawdata!DO47)),Rawdata!$C47/2,IF(ISBLANK(Rawdata!DO47),"",Rawdata!DO47))</f>
        <v>0.25</v>
      </c>
      <c r="DS47" s="933">
        <f>IF(ISNUMBER(SEARCH("&lt;",Rawdata!DP47)),Rawdata!$C47/2,IF(ISBLANK(Rawdata!DP47),"",Rawdata!DP47))</f>
        <v>0.25</v>
      </c>
      <c r="DT47" s="933">
        <f>IF(ISNUMBER(SEARCH("&lt;",Rawdata!DQ47)),Rawdata!$C47/2,IF(ISBLANK(Rawdata!DQ47),"",Rawdata!DQ47))</f>
        <v>0.25</v>
      </c>
      <c r="DU47" s="933">
        <f>IF(ISNUMBER(SEARCH("&lt;",Rawdata!DR47)),Rawdata!$C47/2,IF(ISBLANK(Rawdata!DR47),"",Rawdata!DR47))</f>
        <v>0.25</v>
      </c>
      <c r="DV47" s="933">
        <f>IF(ISNUMBER(SEARCH("&lt;",Rawdata!DS47)),Rawdata!$C47/2,IF(ISBLANK(Rawdata!DS47),"",Rawdata!DS47))</f>
        <v>0.25</v>
      </c>
      <c r="DW47" s="933">
        <f>IF(ISNUMBER(SEARCH("&lt;",Rawdata!DT47)),Rawdata!$C47/2,IF(ISBLANK(Rawdata!DT47),"",Rawdata!DT47))</f>
        <v>0.45</v>
      </c>
      <c r="DX47" s="933">
        <f>IF(ISNUMBER(SEARCH("&lt;",Rawdata!DU47)),Rawdata!$C47/2,IF(ISBLANK(Rawdata!DU47),"",Rawdata!DU47))</f>
        <v>0.25</v>
      </c>
      <c r="DY47" s="933">
        <f>IF(ISNUMBER(SEARCH("&lt;",Rawdata!DV47)),Rawdata!$C47/2,IF(ISBLANK(Rawdata!DV47),"",Rawdata!DV47))</f>
        <v>0.25</v>
      </c>
      <c r="DZ47" s="933">
        <f>IF(ISNUMBER(SEARCH("&lt;",Rawdata!DW47)),Rawdata!$C47/2,IF(ISBLANK(Rawdata!DW47),"",Rawdata!DW47))</f>
        <v>0.25</v>
      </c>
      <c r="EA47" s="933">
        <f>IF(ISNUMBER(SEARCH("&lt;",Rawdata!DX47)),Rawdata!$C47/2,IF(ISBLANK(Rawdata!DX47),"",Rawdata!DX47))</f>
        <v>0.25</v>
      </c>
      <c r="EB47" s="933">
        <f>IF(ISNUMBER(SEARCH("&lt;",Rawdata!DY47)),Rawdata!$C47/2,IF(ISBLANK(Rawdata!DY47),"",Rawdata!DY47))</f>
        <v>0.25</v>
      </c>
      <c r="EC47" s="933">
        <f>IF(ISNUMBER(SEARCH("&lt;",Rawdata!DZ47)),Rawdata!$C47/2,IF(ISBLANK(Rawdata!DZ47),"",Rawdata!DZ47))</f>
        <v>0.25</v>
      </c>
      <c r="ED47" s="933">
        <f>IF(ISNUMBER(SEARCH("&lt;",Rawdata!EA47)),Rawdata!$C47/2,IF(ISBLANK(Rawdata!EA47),"",Rawdata!EA47))</f>
        <v>0.25</v>
      </c>
      <c r="EE47" s="933">
        <f>IF(ISNUMBER(SEARCH("&lt;",Rawdata!EB47)),Rawdata!$C47/2,IF(ISBLANK(Rawdata!EB47),"",Rawdata!EB47))</f>
        <v>0.25</v>
      </c>
      <c r="EF47" s="933">
        <f>IF(ISNUMBER(SEARCH("&lt;",Rawdata!EC47)),Rawdata!$C47/2,IF(ISBLANK(Rawdata!EC47),"",Rawdata!EC47))</f>
        <v>0.25</v>
      </c>
      <c r="EG47" s="933">
        <f>IF(ISNUMBER(SEARCH("&lt;",Rawdata!ED47)),Rawdata!$C47/2,IF(ISBLANK(Rawdata!ED47),"",Rawdata!ED47))</f>
        <v>0.25</v>
      </c>
      <c r="EH47" s="933">
        <f>IF(ISNUMBER(SEARCH("&lt;",Rawdata!EE47)),Rawdata!$C47/2,IF(ISBLANK(Rawdata!EE47),"",Rawdata!EE47))</f>
        <v>0.25</v>
      </c>
      <c r="EI47" s="933">
        <f>IF(ISNUMBER(SEARCH("&lt;",Rawdata!EF47)),Rawdata!$C47/2,IF(ISBLANK(Rawdata!EF47),"",Rawdata!EF47))</f>
        <v>0.25</v>
      </c>
      <c r="EJ47" s="933">
        <f>IF(ISNUMBER(SEARCH("&lt;",Rawdata!EG47)),Rawdata!$C47/2,IF(ISBLANK(Rawdata!EG47),"",Rawdata!EG47))</f>
        <v>0.25</v>
      </c>
      <c r="EK47" s="933">
        <f>IF(ISNUMBER(SEARCH("&lt;",Rawdata!EH47)),Rawdata!$C47/2,IF(ISBLANK(Rawdata!EH47),"",Rawdata!EH47))</f>
        <v>0.25</v>
      </c>
      <c r="EL47" s="933">
        <f>IF(ISNUMBER(SEARCH("&lt;",Rawdata!EI47)),Rawdata!$C47/2,IF(ISBLANK(Rawdata!EI47),"",Rawdata!EI47))</f>
        <v>0.25</v>
      </c>
      <c r="EM47" s="933">
        <f>IF(ISNUMBER(SEARCH("&lt;",Rawdata!EJ47)),Rawdata!$C47/2,IF(ISBLANK(Rawdata!EJ47),"",Rawdata!EJ47))</f>
        <v>0.25</v>
      </c>
      <c r="EN47" s="933">
        <f>IF(ISNUMBER(SEARCH("&lt;",Rawdata!EK47)),Rawdata!$C47/2,IF(ISBLANK(Rawdata!EK47),"",Rawdata!EK47))</f>
        <v>0.25</v>
      </c>
      <c r="EO47" s="933">
        <f>IF(ISNUMBER(SEARCH("&lt;",Rawdata!EL47)),Rawdata!$C47/2,IF(ISBLANK(Rawdata!EL47),"",Rawdata!EL47))</f>
        <v>0.25</v>
      </c>
      <c r="EP47" s="933" t="str">
        <f>IF(ISNUMBER(SEARCH("&lt;",Rawdata!EM47)),Rawdata!$C47/2,IF(ISBLANK(Rawdata!EM47),"",Rawdata!EM47))</f>
        <v/>
      </c>
      <c r="EQ47" s="933" t="str">
        <f>IF(ISNUMBER(SEARCH("&lt;",Rawdata!EN47)),Rawdata!$C47/2,IF(ISBLANK(Rawdata!EN47),"",Rawdata!EN47))</f>
        <v/>
      </c>
      <c r="ER47" s="933" t="str">
        <f>IF(ISNUMBER(SEARCH("&lt;",Rawdata!EO47)),Rawdata!$C47/2,IF(ISBLANK(Rawdata!EO47),"",Rawdata!EO47))</f>
        <v/>
      </c>
      <c r="ES47" s="933" t="str">
        <f>IF(ISNUMBER(SEARCH("&lt;",Rawdata!EP47)),Rawdata!$C47/2,IF(ISBLANK(Rawdata!EP47),"",Rawdata!EP47))</f>
        <v/>
      </c>
      <c r="ET47" s="933" t="str">
        <f>IF(ISNUMBER(SEARCH("&lt;",Rawdata!EQ47)),Rawdata!$C47/2,IF(ISBLANK(Rawdata!EQ47),"",Rawdata!EQ47))</f>
        <v/>
      </c>
      <c r="EU47" s="933">
        <f>IF(ISNUMBER(SEARCH("&lt;",Rawdata!ER47)),Rawdata!$C47/2,IF(ISBLANK(Rawdata!ER47),"",Rawdata!ER47))</f>
        <v>0.25</v>
      </c>
      <c r="EV47" s="933">
        <f>IF(ISNUMBER(SEARCH("&lt;",Rawdata!ES47)),Rawdata!$C47/2,IF(ISBLANK(Rawdata!ES47),"",Rawdata!ES47))</f>
        <v>0.25</v>
      </c>
      <c r="EW47" s="933">
        <f>IF(ISNUMBER(SEARCH("&lt;",Rawdata!ET47)),Rawdata!$C47/2,IF(ISBLANK(Rawdata!ET47),"",Rawdata!ET47))</f>
        <v>0.25</v>
      </c>
      <c r="EX47" s="933">
        <f>IF(ISNUMBER(SEARCH("&lt;",Rawdata!EU47)),Rawdata!$C47/2,IF(ISBLANK(Rawdata!EU47),"",Rawdata!EU47))</f>
        <v>0.25</v>
      </c>
      <c r="EY47" s="933">
        <f>IF(ISNUMBER(SEARCH("&lt;",Rawdata!EV47)),Rawdata!$C47/2,IF(ISBLANK(Rawdata!EV47),"",Rawdata!EV47))</f>
        <v>0.25</v>
      </c>
      <c r="EZ47" s="933">
        <f>IF(ISNUMBER(SEARCH("&lt;",Rawdata!EW47)),Rawdata!$C47/2,IF(ISBLANK(Rawdata!EW47),"",Rawdata!EW47))</f>
        <v>0.152</v>
      </c>
      <c r="FA47" s="933">
        <f>IF(ISNUMBER(SEARCH("&lt;",Rawdata!EX47)),Rawdata!$C47/2,IF(ISBLANK(Rawdata!EX47),"",Rawdata!EX47))</f>
        <v>0.25</v>
      </c>
      <c r="FB47" s="933">
        <f>IF(ISNUMBER(SEARCH("&lt;",Rawdata!EY47)),Rawdata!$C47/2,IF(ISBLANK(Rawdata!EY47),"",Rawdata!EY47))</f>
        <v>0.25</v>
      </c>
      <c r="FC47" s="933">
        <f>IF(ISNUMBER(SEARCH("&lt;",Rawdata!EZ47)),Rawdata!$C47/2,IF(ISBLANK(Rawdata!EZ47),"",Rawdata!EZ47))</f>
        <v>0.25</v>
      </c>
      <c r="FD47" s="933">
        <f>IF(ISNUMBER(SEARCH("&lt;",Rawdata!FA47)),Rawdata!$C47/2,IF(ISBLANK(Rawdata!FA47),"",Rawdata!FA47))</f>
        <v>0.25</v>
      </c>
      <c r="FE47" s="933">
        <f>IF(ISNUMBER(SEARCH("&lt;",Rawdata!FB47)),Rawdata!$C47/2,IF(ISBLANK(Rawdata!FB47),"",Rawdata!FB47))</f>
        <v>0.25</v>
      </c>
      <c r="FF47" s="933">
        <f>IF(ISNUMBER(SEARCH("&lt;",Rawdata!FC47)),Rawdata!$C47/2,IF(ISBLANK(Rawdata!FC47),"",Rawdata!FC47))</f>
        <v>0.25</v>
      </c>
      <c r="FG47" s="933">
        <f>IF(ISNUMBER(SEARCH("&lt;",Rawdata!FD47)),Rawdata!$C47/2,IF(ISBLANK(Rawdata!FD47),"",Rawdata!FD47))</f>
        <v>0.25</v>
      </c>
      <c r="FH47" s="933">
        <f>IF(ISNUMBER(SEARCH("&lt;",Rawdata!FE47)),Rawdata!$C47/2,IF(ISBLANK(Rawdata!FE47),"",Rawdata!FE47))</f>
        <v>0.25</v>
      </c>
      <c r="FI47" s="933">
        <f>IF(ISNUMBER(SEARCH("&lt;",Rawdata!FF47)),Rawdata!$C47/2,IF(ISBLANK(Rawdata!FF47),"",Rawdata!FF47))</f>
        <v>0.25</v>
      </c>
      <c r="FJ47" s="933">
        <f>IF(ISNUMBER(SEARCH("&lt;",Rawdata!FG47)),Rawdata!$C47/2,IF(ISBLANK(Rawdata!FG47),"",Rawdata!FG47))</f>
        <v>0.25</v>
      </c>
      <c r="FK47" s="933">
        <f>IF(ISNUMBER(SEARCH("&lt;",Rawdata!FH47)),Rawdata!$C47/2,IF(ISBLANK(Rawdata!FH47),"",Rawdata!FH47))</f>
        <v>0.25</v>
      </c>
      <c r="FL47" s="933">
        <f>IF(ISNUMBER(SEARCH("&lt;",Rawdata!FI47)),Rawdata!$C47/2,IF(ISBLANK(Rawdata!FI47),"",Rawdata!FI47))</f>
        <v>0.25</v>
      </c>
      <c r="FM47" s="933">
        <f>IF(ISNUMBER(SEARCH("&lt;",Rawdata!FJ47)),Rawdata!$C47/2,IF(ISBLANK(Rawdata!FJ47),"",Rawdata!FJ47))</f>
        <v>0.25</v>
      </c>
      <c r="FN47" s="933">
        <f>IF(ISNUMBER(SEARCH("&lt;",Rawdata!FK47)),Rawdata!$C47/2,IF(ISBLANK(Rawdata!FK47),"",Rawdata!FK47))</f>
        <v>0.25</v>
      </c>
      <c r="FO47" s="933">
        <f>IF(ISNUMBER(SEARCH("&lt;",Rawdata!FL47)),Rawdata!$C47/2,IF(ISBLANK(Rawdata!FL47),"",Rawdata!FL47))</f>
        <v>0.25</v>
      </c>
      <c r="FP47" s="933">
        <f>IF(ISNUMBER(SEARCH("&lt;",Rawdata!FM47)),Rawdata!$C47/2,IF(ISBLANK(Rawdata!FM47),"",Rawdata!FM47))</f>
        <v>0.25</v>
      </c>
      <c r="FQ47" s="933">
        <f>IF(ISNUMBER(SEARCH("&lt;",Rawdata!FN47)),Rawdata!$C47/2,IF(ISBLANK(Rawdata!FN47),"",Rawdata!FN47))</f>
        <v>0.26100000000000001</v>
      </c>
      <c r="FR47" s="933">
        <f>IF(ISNUMBER(SEARCH("&lt;",Rawdata!FO47)),Rawdata!$C47/2,IF(ISBLANK(Rawdata!FO47),"",Rawdata!FO47))</f>
        <v>0.754</v>
      </c>
      <c r="FS47" s="933">
        <f>IF(ISNUMBER(SEARCH("&lt;",Rawdata!FP47)),Rawdata!$C47/2,IF(ISBLANK(Rawdata!FP47),"",Rawdata!FP47))</f>
        <v>0.25</v>
      </c>
      <c r="FT47" s="933">
        <f>IF(ISNUMBER(SEARCH("&lt;",Rawdata!FQ47)),Rawdata!$C47/2,IF(ISBLANK(Rawdata!FQ47),"",Rawdata!FQ47))</f>
        <v>0.25</v>
      </c>
      <c r="FU47" s="933">
        <f>IF(ISNUMBER(SEARCH("&lt;",Rawdata!FR47)),Rawdata!$C47/2,IF(ISBLANK(Rawdata!FR47),"",Rawdata!FR47))</f>
        <v>0.25</v>
      </c>
      <c r="FV47" s="933">
        <f>IF(ISNUMBER(SEARCH("&lt;",Rawdata!FS47)),Rawdata!$C47/2,IF(ISBLANK(Rawdata!FS47),"",Rawdata!FS47))</f>
        <v>0.25</v>
      </c>
      <c r="FW47" s="933">
        <f>IF(ISNUMBER(SEARCH("&lt;",Rawdata!FT47)),Rawdata!$C47/2,IF(ISBLANK(Rawdata!FT47),"",Rawdata!FT47))</f>
        <v>0.25</v>
      </c>
      <c r="FX47" s="933">
        <f>IF(ISNUMBER(SEARCH("&lt;",Rawdata!FU47)),Rawdata!$C47/2,IF(ISBLANK(Rawdata!FU47),"",Rawdata!FU47))</f>
        <v>0.25</v>
      </c>
      <c r="FY47" s="933">
        <f>IF(ISNUMBER(SEARCH("&lt;",Rawdata!FV47)),Rawdata!$C47/2,IF(ISBLANK(Rawdata!FV47),"",Rawdata!FV47))</f>
        <v>0.25</v>
      </c>
      <c r="FZ47" s="933">
        <f>IF(ISNUMBER(SEARCH("&lt;",Rawdata!FW47)),Rawdata!$C47/2,IF(ISBLANK(Rawdata!FW47),"",Rawdata!FW47))</f>
        <v>0.25</v>
      </c>
      <c r="GA47" s="933">
        <f>IF(ISNUMBER(SEARCH("&lt;",Rawdata!FX47)),Rawdata!$C47/2,IF(ISBLANK(Rawdata!FX47),"",Rawdata!FX47))</f>
        <v>0.25</v>
      </c>
      <c r="GB47" s="933">
        <f>IF(ISNUMBER(SEARCH("&lt;",Rawdata!FY47)),Rawdata!$C47/2,IF(ISBLANK(Rawdata!FY47),"",Rawdata!FY47))</f>
        <v>0.25</v>
      </c>
      <c r="GC47" s="933">
        <f>IF(ISNUMBER(SEARCH("&lt;",Rawdata!FZ47)),Rawdata!$C47/2,IF(ISBLANK(Rawdata!FZ47),"",Rawdata!FZ47))</f>
        <v>0.25</v>
      </c>
      <c r="GD47" s="933">
        <f>IF(ISNUMBER(SEARCH("&lt;",Rawdata!GA47)),Rawdata!$C47/2,IF(ISBLANK(Rawdata!GA47),"",Rawdata!GA47))</f>
        <v>0.30399999999999999</v>
      </c>
      <c r="GE47" s="933">
        <f>IF(ISNUMBER(SEARCH("&lt;",Rawdata!GB47)),Rawdata!$C47/2,IF(ISBLANK(Rawdata!GB47),"",Rawdata!GB47))</f>
        <v>0.25</v>
      </c>
      <c r="GF47" s="933" t="str">
        <f>IF(ISNUMBER(SEARCH("&lt;",Rawdata!GC47)),Rawdata!$C47/2,IF(ISBLANK(Rawdata!GC47),"",Rawdata!GC47))</f>
        <v/>
      </c>
      <c r="GG47" s="933" t="str">
        <f>IF(ISNUMBER(SEARCH("&lt;",Rawdata!GD47)),Rawdata!$C47/2,IF(ISBLANK(Rawdata!GD47),"",Rawdata!GD47))</f>
        <v/>
      </c>
      <c r="GH47" s="933" t="str">
        <f>IF(ISNUMBER(SEARCH("&lt;",Rawdata!GE47)),Rawdata!$C47/2,IF(ISBLANK(Rawdata!GE47),"",Rawdata!GE47))</f>
        <v/>
      </c>
      <c r="GI47" s="933" t="str">
        <f>IF(ISNUMBER(SEARCH("&lt;",Rawdata!GF47)),Rawdata!$C47/2,IF(ISBLANK(Rawdata!GF47),"",Rawdata!GF47))</f>
        <v/>
      </c>
      <c r="GJ47" s="933" t="str">
        <f>IF(ISNUMBER(SEARCH("&lt;",Rawdata!GG47)),Rawdata!$C47/2,IF(ISBLANK(Rawdata!GG47),"",Rawdata!GG47))</f>
        <v/>
      </c>
      <c r="GK47" s="933">
        <f>IF(ISNUMBER(SEARCH("&lt;",Rawdata!GH47)),Rawdata!$C47/2,IF(ISBLANK(Rawdata!GH47),"",Rawdata!GH47))</f>
        <v>0.25</v>
      </c>
      <c r="GL47" s="933">
        <f>IF(ISNUMBER(SEARCH("&lt;",Rawdata!GI47)),Rawdata!$C47/2,IF(ISBLANK(Rawdata!GI47),"",Rawdata!GI47))</f>
        <v>1.24</v>
      </c>
      <c r="GM47" s="933">
        <f>IF(ISNUMBER(SEARCH("&lt;",Rawdata!GJ47)),Rawdata!$C47/2,IF(ISBLANK(Rawdata!GJ47),"",Rawdata!GJ47))</f>
        <v>0.25</v>
      </c>
      <c r="GN47" s="933">
        <f>IF(ISNUMBER(SEARCH("&lt;",Rawdata!GK47)),Rawdata!$C47/2,IF(ISBLANK(Rawdata!GK47),"",Rawdata!GK47))</f>
        <v>0.25</v>
      </c>
      <c r="GO47" s="933">
        <f>IF(ISNUMBER(SEARCH("&lt;",Rawdata!GL47)),Rawdata!$C47/2,IF(ISBLANK(Rawdata!GL47),"",Rawdata!GL47))</f>
        <v>0.25</v>
      </c>
      <c r="GP47" s="933">
        <f>IF(ISNUMBER(SEARCH("&lt;",Rawdata!GM47)),Rawdata!$C47/2,IF(ISBLANK(Rawdata!GM47),"",Rawdata!GM47))</f>
        <v>0.25</v>
      </c>
      <c r="GQ47" s="933">
        <f>IF(ISNUMBER(SEARCH("&lt;",Rawdata!GN47)),Rawdata!$C47/2,IF(ISBLANK(Rawdata!GN47),"",Rawdata!GN47))</f>
        <v>0.25</v>
      </c>
      <c r="GR47" s="933">
        <f>IF(ISNUMBER(SEARCH("&lt;",Rawdata!GO47)),Rawdata!$C47/2,IF(ISBLANK(Rawdata!GO47),"",Rawdata!GO47))</f>
        <v>0.25</v>
      </c>
      <c r="GS47" s="933">
        <f>IF(ISNUMBER(SEARCH("&lt;",Rawdata!GP47)),Rawdata!$C47/2,IF(ISBLANK(Rawdata!GP47),"",Rawdata!GP47))</f>
        <v>0.25</v>
      </c>
      <c r="GT47" s="933">
        <f>IF(ISNUMBER(SEARCH("&lt;",Rawdata!GQ47)),Rawdata!$C47/2,IF(ISBLANK(Rawdata!GQ47),"",Rawdata!GQ47))</f>
        <v>0.25</v>
      </c>
      <c r="GU47" s="933">
        <f>IF(ISNUMBER(SEARCH("&lt;",Rawdata!GR47)),Rawdata!$C47/2,IF(ISBLANK(Rawdata!GR47),"",Rawdata!GR47))</f>
        <v>0.25</v>
      </c>
      <c r="GV47" s="933">
        <f>IF(ISNUMBER(SEARCH("&lt;",Rawdata!GS47)),Rawdata!$C47/2,IF(ISBLANK(Rawdata!GS47),"",Rawdata!GS47))</f>
        <v>0.25</v>
      </c>
      <c r="GW47" s="933">
        <f>IF(ISNUMBER(SEARCH("&lt;",Rawdata!GT47)),Rawdata!$C47/2,IF(ISBLANK(Rawdata!GT47),"",Rawdata!GT47))</f>
        <v>0.25</v>
      </c>
      <c r="GX47" s="933">
        <f>IF(ISNUMBER(SEARCH("&lt;",Rawdata!GU47)),Rawdata!$C47/2,IF(ISBLANK(Rawdata!GU47),"",Rawdata!GU47))</f>
        <v>0.25</v>
      </c>
      <c r="GY47" s="933">
        <f>IF(ISNUMBER(SEARCH("&lt;",Rawdata!GV47)),Rawdata!$C47/2,IF(ISBLANK(Rawdata!GV47),"",Rawdata!GV47))</f>
        <v>0.25</v>
      </c>
      <c r="GZ47" s="933">
        <f>IF(ISNUMBER(SEARCH("&lt;",Rawdata!GW47)),Rawdata!$C47/2,IF(ISBLANK(Rawdata!GW47),"",Rawdata!GW47))</f>
        <v>6.0999999999999999E-2</v>
      </c>
      <c r="HA47" s="933">
        <f>IF(ISNUMBER(SEARCH("&lt;",Rawdata!GX47)),Rawdata!$C47/2,IF(ISBLANK(Rawdata!GX47),"",Rawdata!GX47))</f>
        <v>0.16800000000000001</v>
      </c>
      <c r="HB47" s="933">
        <f>IF(ISNUMBER(SEARCH("&lt;",Rawdata!GY47)),Rawdata!$C47/2,IF(ISBLANK(Rawdata!GY47),"",Rawdata!GY47))</f>
        <v>0.25</v>
      </c>
      <c r="HC47" s="933">
        <f>IF(ISNUMBER(SEARCH("&lt;",Rawdata!GZ47)),Rawdata!$C47/2,IF(ISBLANK(Rawdata!GZ47),"",Rawdata!GZ47))</f>
        <v>0.25</v>
      </c>
      <c r="HD47" s="933">
        <f>IF(ISNUMBER(SEARCH("&lt;",Rawdata!HA47)),Rawdata!$C47/2,IF(ISBLANK(Rawdata!HA47),"",Rawdata!HA47))</f>
        <v>0.25</v>
      </c>
      <c r="HE47" s="933">
        <f>IF(ISNUMBER(SEARCH("&lt;",Rawdata!HB47)),Rawdata!$C47/2,IF(ISBLANK(Rawdata!HB47),"",Rawdata!HB47))</f>
        <v>4.18</v>
      </c>
      <c r="HF47" s="933">
        <f>IF(ISNUMBER(SEARCH("&lt;",Rawdata!HC47)),Rawdata!$C47/2,IF(ISBLANK(Rawdata!HC47),"",Rawdata!HC47))</f>
        <v>3.63</v>
      </c>
      <c r="HG47" s="933">
        <f>IF(ISNUMBER(SEARCH("&lt;",Rawdata!HD47)),Rawdata!$C47/2,IF(ISBLANK(Rawdata!HD47),"",Rawdata!HD47))</f>
        <v>0.25</v>
      </c>
      <c r="HH47" s="933">
        <f>IF(ISNUMBER(SEARCH("&lt;",Rawdata!HE47)),Rawdata!$C47/2,IF(ISBLANK(Rawdata!HE47),"",Rawdata!HE47))</f>
        <v>0.25</v>
      </c>
      <c r="HI47" s="933">
        <f>IF(ISNUMBER(SEARCH("&lt;",Rawdata!HF47)),Rawdata!$C47/2,IF(ISBLANK(Rawdata!HF47),"",Rawdata!HF47))</f>
        <v>0.25</v>
      </c>
      <c r="HJ47" s="933">
        <f>IF(ISNUMBER(SEARCH("&lt;",Rawdata!HG47)),Rawdata!$C47/2,IF(ISBLANK(Rawdata!HG47),"",Rawdata!HG47))</f>
        <v>0.25</v>
      </c>
      <c r="HK47" s="933">
        <f>IF(ISNUMBER(SEARCH("&lt;",Rawdata!HH47)),Rawdata!$C47/2,IF(ISBLANK(Rawdata!HH47),"",Rawdata!HH47))</f>
        <v>0.25</v>
      </c>
      <c r="HL47" s="933">
        <f>IF(ISNUMBER(SEARCH("&lt;",Rawdata!HI47)),Rawdata!$C47/2,IF(ISBLANK(Rawdata!HI47),"",Rawdata!HI47))</f>
        <v>0.25</v>
      </c>
      <c r="HM47" s="933">
        <f>IF(ISNUMBER(SEARCH("&lt;",Rawdata!HJ47)),Rawdata!$C47/2,IF(ISBLANK(Rawdata!HJ47),"",Rawdata!HJ47))</f>
        <v>0.25</v>
      </c>
      <c r="HN47" s="933">
        <f>IF(ISNUMBER(SEARCH("&lt;",Rawdata!HK47)),Rawdata!$C47/2,IF(ISBLANK(Rawdata!HK47),"",Rawdata!HK47))</f>
        <v>0.25</v>
      </c>
      <c r="HO47" s="933">
        <f>IF(ISNUMBER(SEARCH("&lt;",Rawdata!HL47)),Rawdata!$C47/2,IF(ISBLANK(Rawdata!HL47),"",Rawdata!HL47))</f>
        <v>1.2E-2</v>
      </c>
      <c r="HP47" s="933">
        <f>IF(ISNUMBER(SEARCH("&lt;",Rawdata!HM47)),Rawdata!$C47/2,IF(ISBLANK(Rawdata!HM47),"",Rawdata!HM47))</f>
        <v>0.14599999999999999</v>
      </c>
      <c r="HQ47" s="933">
        <f>IF(ISNUMBER(SEARCH("&lt;",Rawdata!HN47)),Rawdata!$C47/2,IF(ISBLANK(Rawdata!HN47),"",Rawdata!HN47))</f>
        <v>1.2999999999999999E-2</v>
      </c>
      <c r="HR47" s="933">
        <f>IF(ISNUMBER(SEARCH("&lt;",Rawdata!HO47)),Rawdata!$C47/2,IF(ISBLANK(Rawdata!HO47),"",Rawdata!HO47))</f>
        <v>0.14199999999999999</v>
      </c>
      <c r="HS47" s="933">
        <f>IF(ISNUMBER(SEARCH("&lt;",Rawdata!HP47)),Rawdata!$C47/2,IF(ISBLANK(Rawdata!HP47),"",Rawdata!HP47))</f>
        <v>0.19500000000000001</v>
      </c>
      <c r="HT47" s="933">
        <f>IF(ISNUMBER(SEARCH("&lt;",Rawdata!HQ47)),Rawdata!$C47/2,IF(ISBLANK(Rawdata!HQ47),"",Rawdata!HQ47))</f>
        <v>0.25</v>
      </c>
      <c r="HU47" s="933">
        <f>IF(ISNUMBER(SEARCH("&lt;",Rawdata!HR47)),Rawdata!$C47/2,IF(ISBLANK(Rawdata!HR47),"",Rawdata!HR47))</f>
        <v>0.25</v>
      </c>
      <c r="HV47" s="933">
        <f>IF(ISNUMBER(SEARCH("&lt;",Rawdata!HS47)),Rawdata!$C47/2,IF(ISBLANK(Rawdata!HS47),"",Rawdata!HS47))</f>
        <v>0.25</v>
      </c>
      <c r="HW47" s="933">
        <f>IF(ISNUMBER(SEARCH("&lt;",Rawdata!HT47)),Rawdata!$C47/2,IF(ISBLANK(Rawdata!HT47),"",Rawdata!HT47))</f>
        <v>0.25</v>
      </c>
      <c r="HX47" s="933">
        <f>IF(ISNUMBER(SEARCH("&lt;",Rawdata!HU47)),Rawdata!$C47/2,IF(ISBLANK(Rawdata!HU47),"",Rawdata!HU47))</f>
        <v>0.25</v>
      </c>
      <c r="HY47" s="933">
        <f>IF(ISNUMBER(SEARCH("&lt;",Rawdata!HV47)),Rawdata!$C47/2,IF(ISBLANK(Rawdata!HV47),"",Rawdata!HV47))</f>
        <v>0.25</v>
      </c>
      <c r="HZ47" s="933">
        <f>IF(ISNUMBER(SEARCH("&lt;",Rawdata!HW47)),Rawdata!$C47/2,IF(ISBLANK(Rawdata!HW47),"",Rawdata!HW47))</f>
        <v>0.25</v>
      </c>
      <c r="IA47" s="933">
        <f>IF(ISNUMBER(SEARCH("&lt;",Rawdata!HX47)),Rawdata!$C47/2,IF(ISBLANK(Rawdata!HX47),"",Rawdata!HX47))</f>
        <v>0.25</v>
      </c>
      <c r="IB47" s="933">
        <f>IF(ISNUMBER(SEARCH("&lt;",Rawdata!HY47)),Rawdata!$C47/2,IF(ISBLANK(Rawdata!HY47),"",Rawdata!HY47))</f>
        <v>0.35899999999999999</v>
      </c>
      <c r="IC47" s="933">
        <f>IF(ISNUMBER(SEARCH("&lt;",Rawdata!HZ47)),Rawdata!$C47/2,IF(ISBLANK(Rawdata!HZ47),"",Rawdata!HZ47))</f>
        <v>0.25</v>
      </c>
      <c r="ID47" s="933">
        <f>IF(ISNUMBER(SEARCH("&lt;",Rawdata!IA47)),Rawdata!$C47/2,IF(ISBLANK(Rawdata!IA47),"",Rawdata!IA47))</f>
        <v>0.25</v>
      </c>
      <c r="IE47" s="933">
        <f>IF(ISNUMBER(SEARCH("&lt;",Rawdata!IB47)),Rawdata!$C47/2,IF(ISBLANK(Rawdata!IB47),"",Rawdata!IB47))</f>
        <v>0.25</v>
      </c>
      <c r="IF47" s="933">
        <f>IF(ISNUMBER(SEARCH("&lt;",Rawdata!IC47)),Rawdata!$C47/2,IF(ISBLANK(Rawdata!IC47),"",Rawdata!IC47))</f>
        <v>0.25</v>
      </c>
      <c r="IG47" s="933">
        <f>IF(ISNUMBER(SEARCH("&lt;",Rawdata!ID47)),Rawdata!$C47/2,IF(ISBLANK(Rawdata!ID47),"",Rawdata!ID47))</f>
        <v>0.375</v>
      </c>
      <c r="IH47" s="933">
        <f>IF(ISNUMBER(SEARCH("&lt;",Rawdata!IE47)),Rawdata!$C47/2,IF(ISBLANK(Rawdata!IE47),"",Rawdata!IE47))</f>
        <v>0.25</v>
      </c>
      <c r="II47" s="933">
        <f>IF(ISNUMBER(SEARCH("&lt;",Rawdata!IF47)),Rawdata!$C47/2,IF(ISBLANK(Rawdata!IF47),"",Rawdata!IF47))</f>
        <v>0.25</v>
      </c>
      <c r="IJ47" s="933">
        <f>IF(ISNUMBER(SEARCH("&lt;",Rawdata!IG47)),Rawdata!$C47/2,IF(ISBLANK(Rawdata!IG47),"",Rawdata!IG47))</f>
        <v>0.25</v>
      </c>
      <c r="IK47" s="933">
        <f>IF(ISNUMBER(SEARCH("&lt;",Rawdata!IH47)),Rawdata!$C47/2,IF(ISBLANK(Rawdata!IH47),"",Rawdata!IH47))</f>
        <v>0.25</v>
      </c>
      <c r="IL47" s="933">
        <f>IF(ISNUMBER(SEARCH("&lt;",Rawdata!II47)),Rawdata!$C47/2,IF(ISBLANK(Rawdata!II47),"",Rawdata!II47))</f>
        <v>0.25</v>
      </c>
      <c r="IM47" s="933">
        <f>IF(ISNUMBER(SEARCH("&lt;",Rawdata!IJ47)),Rawdata!$C47/2,IF(ISBLANK(Rawdata!IJ47),"",Rawdata!IJ47))</f>
        <v>0.25</v>
      </c>
      <c r="IN47" s="933">
        <f>IF(ISNUMBER(SEARCH("&lt;",Rawdata!IK47)),Rawdata!$C47/2,IF(ISBLANK(Rawdata!IK47),"",Rawdata!IK47))</f>
        <v>0.25</v>
      </c>
      <c r="IO47" s="933">
        <f>IF(ISNUMBER(SEARCH("&lt;",Rawdata!IL47)),Rawdata!$C47/2,IF(ISBLANK(Rawdata!IL47),"",Rawdata!IL47))</f>
        <v>0.25</v>
      </c>
      <c r="IP47" s="933">
        <f>IF(ISNUMBER(SEARCH("&lt;",Rawdata!IM47)),Rawdata!$C47/2,IF(ISBLANK(Rawdata!IM47),"",Rawdata!IM47))</f>
        <v>0.25</v>
      </c>
      <c r="IQ47" s="933">
        <f>IF(ISNUMBER(SEARCH("&lt;",Rawdata!IN47)),Rawdata!$C47/2,IF(ISBLANK(Rawdata!IN47),"",Rawdata!IN47))</f>
        <v>0.25</v>
      </c>
      <c r="IR47" s="933">
        <f>IF(ISNUMBER(SEARCH("&lt;",Rawdata!IO47)),Rawdata!$C47/2,IF(ISBLANK(Rawdata!IO47),"",Rawdata!IO47))</f>
        <v>0.25</v>
      </c>
      <c r="IS47" s="933">
        <f>IF(ISNUMBER(SEARCH("&lt;",Rawdata!IP47)),Rawdata!$C47/2,IF(ISBLANK(Rawdata!IP47),"",Rawdata!IP47))</f>
        <v>0.25</v>
      </c>
      <c r="IT47" s="933">
        <f>IF(ISNUMBER(SEARCH("&lt;",Rawdata!IQ47)),Rawdata!$C47/2,IF(ISBLANK(Rawdata!IQ47),"",Rawdata!IQ47))</f>
        <v>0.25</v>
      </c>
      <c r="IU47" s="933">
        <f>IF(ISNUMBER(SEARCH("&lt;",Rawdata!IR47)),Rawdata!$C47/2,IF(ISBLANK(Rawdata!IR47),"",Rawdata!IR47))</f>
        <v>0.25</v>
      </c>
      <c r="IV47" s="933">
        <f>IF(ISNUMBER(SEARCH("&lt;",Rawdata!IS47)),Rawdata!$C47/2,IF(ISBLANK(Rawdata!IS47),"",Rawdata!IS47))</f>
        <v>0.25</v>
      </c>
      <c r="IW47" s="933">
        <f>IF(ISNUMBER(SEARCH("&lt;",Rawdata!IT47)),Rawdata!$C47/2,IF(ISBLANK(Rawdata!IT47),"",Rawdata!IT47))</f>
        <v>0.25</v>
      </c>
      <c r="IX47" s="933">
        <f>IF(ISNUMBER(SEARCH("&lt;",Rawdata!IU47)),Rawdata!$C47/2,IF(ISBLANK(Rawdata!IU47),"",Rawdata!IU47))</f>
        <v>2.2599999999999998</v>
      </c>
      <c r="IY47" s="933">
        <f>IF(ISNUMBER(SEARCH("&lt;",Rawdata!IV47)),Rawdata!$C47/2,IF(ISBLANK(Rawdata!IV47),"",Rawdata!IV47))</f>
        <v>2.33</v>
      </c>
      <c r="IZ47" s="933">
        <f>IF(ISNUMBER(SEARCH("&lt;",Rawdata!IW47)),Rawdata!$C47/2,IF(ISBLANK(Rawdata!IW47),"",Rawdata!IW47))</f>
        <v>0.25</v>
      </c>
      <c r="JA47" s="933">
        <f>IF(ISNUMBER(SEARCH("&lt;",Rawdata!IX47)),Rawdata!$C47/2,IF(ISBLANK(Rawdata!IX47),"",Rawdata!IX47))</f>
        <v>0.25</v>
      </c>
      <c r="JB47" s="933">
        <f>IF(ISNUMBER(SEARCH("&lt;",Rawdata!IY47)),Rawdata!$C47/2,IF(ISBLANK(Rawdata!IY47),"",Rawdata!IY47))</f>
        <v>0.25</v>
      </c>
      <c r="JC47" s="933">
        <f>IF(ISNUMBER(SEARCH("&lt;",Rawdata!IZ47)),Rawdata!$C47/2,IF(ISBLANK(Rawdata!IZ47),"",Rawdata!IZ47))</f>
        <v>0.307</v>
      </c>
      <c r="JD47" s="933">
        <f>IF(ISNUMBER(SEARCH("&lt;",Rawdata!JA47)),Rawdata!$C47/2,IF(ISBLANK(Rawdata!JA47),"",Rawdata!JA47))</f>
        <v>0.25</v>
      </c>
      <c r="JE47" s="933">
        <f>IF(ISNUMBER(SEARCH("&lt;",Rawdata!JB47)),Rawdata!$C47/2,IF(ISBLANK(Rawdata!JB47),"",Rawdata!JB47))</f>
        <v>0.25</v>
      </c>
      <c r="JF47" s="933">
        <f>IF(ISNUMBER(SEARCH("&lt;",Rawdata!JC47)),Rawdata!$C47/2,IF(ISBLANK(Rawdata!JC47),"",Rawdata!JC47))</f>
        <v>0.25</v>
      </c>
      <c r="JG47" s="933">
        <f>IF(ISNUMBER(SEARCH("&lt;",Rawdata!JD47)),Rawdata!$C47/2,IF(ISBLANK(Rawdata!JD47),"",Rawdata!JD47))</f>
        <v>0.25</v>
      </c>
      <c r="JH47" s="933">
        <f>IF(ISNUMBER(SEARCH("&lt;",Rawdata!JE47)),Rawdata!$C47/2,IF(ISBLANK(Rawdata!JE47),"",Rawdata!JE47))</f>
        <v>0.25</v>
      </c>
      <c r="JI47" s="933">
        <f>IF(ISNUMBER(SEARCH("&lt;",Rawdata!JF47)),Rawdata!$C47/2,IF(ISBLANK(Rawdata!JF47),"",Rawdata!JF47))</f>
        <v>0.25</v>
      </c>
    </row>
    <row r="48" spans="1:269" x14ac:dyDescent="0.25">
      <c r="H48" s="101"/>
    </row>
    <row r="55" spans="1:4" x14ac:dyDescent="0.25">
      <c r="A55" s="954"/>
      <c r="B55" s="954"/>
      <c r="C55" s="954"/>
      <c r="D55" s="954"/>
    </row>
  </sheetData>
  <sheetProtection algorithmName="SHA-512" hashValue="u/4Etzj6bB+Pk4Va2d1y9IvBjfAn3drbVretXz+FVJ9WEyx1urSpQzT1pub/Uu8Dp5DOlZsG9JYffI7C2C6l2Q==" saltValue="S0qyU5qE/wJ87rSKXNEtzQ==" spinCount="100000" sheet="1" objects="1" scenarios="1"/>
  <mergeCells count="6">
    <mergeCell ref="U3:W3"/>
    <mergeCell ref="B3:H3"/>
    <mergeCell ref="I3:K3"/>
    <mergeCell ref="L3:N3"/>
    <mergeCell ref="O3:Q3"/>
    <mergeCell ref="R3:T3"/>
  </mergeCells>
  <phoneticPr fontId="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EE6A0-836F-45A9-9EAA-F7265E3DF629}">
  <sheetPr>
    <tabColor theme="5"/>
  </sheetPr>
  <dimension ref="A1:JF93"/>
  <sheetViews>
    <sheetView zoomScale="80" zoomScaleNormal="80" workbookViewId="0">
      <pane xSplit="19" ySplit="4" topLeftCell="T5" activePane="bottomRight" state="frozen"/>
      <selection pane="topRight" activeCell="U1" sqref="U1"/>
      <selection pane="bottomLeft" activeCell="A5" sqref="A5"/>
      <selection pane="bottomRight" activeCell="G6" sqref="G6"/>
    </sheetView>
  </sheetViews>
  <sheetFormatPr defaultColWidth="11.7109375" defaultRowHeight="15" x14ac:dyDescent="0.25"/>
  <cols>
    <col min="1" max="1" width="25" bestFit="1" customWidth="1"/>
    <col min="2" max="2" width="8.42578125" bestFit="1" customWidth="1"/>
    <col min="3" max="3" width="5.7109375" style="945" bestFit="1" customWidth="1"/>
    <col min="4" max="4" width="4.42578125" style="62" bestFit="1" customWidth="1"/>
    <col min="5" max="5" width="6.42578125" style="63" bestFit="1" customWidth="1"/>
    <col min="6" max="6" width="3.85546875" style="4" bestFit="1" customWidth="1"/>
    <col min="7" max="7" width="6.42578125" style="33" bestFit="1" customWidth="1"/>
    <col min="8" max="8" width="3.85546875" style="4" bestFit="1" customWidth="1"/>
    <col min="9" max="9" width="6.42578125" style="33" bestFit="1" customWidth="1"/>
    <col min="10" max="10" width="3.85546875" style="4" bestFit="1" customWidth="1"/>
    <col min="11" max="11" width="6.42578125" style="33" bestFit="1" customWidth="1"/>
    <col min="12" max="12" width="5" style="48" customWidth="1"/>
    <col min="13" max="13" width="6.42578125" style="50" bestFit="1" customWidth="1"/>
    <col min="14" max="14" width="3.85546875" style="4" bestFit="1" customWidth="1"/>
    <col min="15" max="15" width="6.42578125" style="33" bestFit="1" customWidth="1"/>
    <col min="16" max="16" width="3.85546875" style="4" bestFit="1" customWidth="1"/>
    <col min="17" max="17" width="6.42578125" style="33" bestFit="1" customWidth="1"/>
    <col min="18" max="18" width="3.85546875" style="4" bestFit="1" customWidth="1"/>
    <col min="19" max="19" width="6.42578125" style="33" bestFit="1" customWidth="1"/>
    <col min="20" max="21" width="6.42578125" style="100" customWidth="1"/>
  </cols>
  <sheetData>
    <row r="1" spans="1:266" s="7" customFormat="1" ht="35.25" customHeight="1" x14ac:dyDescent="0.45">
      <c r="A1" s="28" t="s">
        <v>201</v>
      </c>
      <c r="B1" s="31"/>
      <c r="C1" s="815"/>
      <c r="D1" s="56"/>
      <c r="E1" s="57"/>
      <c r="F1" s="15"/>
      <c r="G1" s="32"/>
      <c r="H1" s="34"/>
      <c r="I1" s="32"/>
      <c r="J1" s="34"/>
      <c r="K1" s="35"/>
      <c r="L1" s="1102" t="s">
        <v>202</v>
      </c>
      <c r="M1" s="1103"/>
      <c r="N1" s="1103"/>
      <c r="O1" s="1103"/>
      <c r="P1" s="1103"/>
      <c r="Q1" s="1103"/>
      <c r="R1" s="1103"/>
      <c r="S1" s="1104"/>
      <c r="T1" s="771"/>
      <c r="U1" s="772"/>
      <c r="V1" s="10" t="s">
        <v>51</v>
      </c>
      <c r="W1" s="10" t="s">
        <v>51</v>
      </c>
      <c r="X1" s="10" t="s">
        <v>51</v>
      </c>
      <c r="Y1" s="10" t="s">
        <v>51</v>
      </c>
      <c r="Z1" s="10" t="s">
        <v>51</v>
      </c>
      <c r="AA1" s="11" t="s">
        <v>51</v>
      </c>
      <c r="AB1" s="11" t="s">
        <v>51</v>
      </c>
      <c r="AC1" s="11" t="s">
        <v>51</v>
      </c>
      <c r="AD1" s="11" t="s">
        <v>51</v>
      </c>
      <c r="AE1" s="11" t="s">
        <v>51</v>
      </c>
      <c r="AF1" s="12" t="s">
        <v>51</v>
      </c>
      <c r="AG1" s="12" t="s">
        <v>51</v>
      </c>
      <c r="AH1" s="12" t="s">
        <v>51</v>
      </c>
      <c r="AI1" s="12" t="s">
        <v>51</v>
      </c>
      <c r="AJ1" s="12" t="s">
        <v>51</v>
      </c>
      <c r="AK1" s="13" t="s">
        <v>51</v>
      </c>
      <c r="AL1" s="13" t="s">
        <v>51</v>
      </c>
      <c r="AM1" s="13" t="s">
        <v>51</v>
      </c>
      <c r="AN1" s="10" t="s">
        <v>52</v>
      </c>
      <c r="AO1" s="10" t="s">
        <v>52</v>
      </c>
      <c r="AP1" s="10" t="s">
        <v>52</v>
      </c>
      <c r="AQ1" s="10" t="s">
        <v>52</v>
      </c>
      <c r="AR1" s="10" t="s">
        <v>52</v>
      </c>
      <c r="AS1" s="12" t="s">
        <v>52</v>
      </c>
      <c r="AT1" s="12" t="s">
        <v>52</v>
      </c>
      <c r="AU1" s="12" t="s">
        <v>52</v>
      </c>
      <c r="AV1" s="12" t="s">
        <v>52</v>
      </c>
      <c r="AW1" s="12" t="s">
        <v>52</v>
      </c>
      <c r="AX1" s="13" t="s">
        <v>52</v>
      </c>
      <c r="AY1" s="13" t="s">
        <v>52</v>
      </c>
      <c r="AZ1" s="13" t="s">
        <v>52</v>
      </c>
      <c r="BA1" s="13" t="s">
        <v>52</v>
      </c>
      <c r="BB1" s="13" t="s">
        <v>52</v>
      </c>
      <c r="BC1" s="10" t="s">
        <v>53</v>
      </c>
      <c r="BD1" s="10" t="s">
        <v>53</v>
      </c>
      <c r="BE1" s="22" t="s">
        <v>53</v>
      </c>
      <c r="BF1" s="22" t="s">
        <v>53</v>
      </c>
      <c r="BG1" s="22" t="s">
        <v>53</v>
      </c>
      <c r="BH1" s="22" t="s">
        <v>53</v>
      </c>
      <c r="BI1" s="22" t="s">
        <v>53</v>
      </c>
      <c r="BJ1" s="23" t="s">
        <v>53</v>
      </c>
      <c r="BK1" s="23" t="s">
        <v>53</v>
      </c>
      <c r="BL1" s="9" t="s">
        <v>54</v>
      </c>
      <c r="BM1" s="9" t="s">
        <v>54</v>
      </c>
      <c r="BN1" s="9" t="s">
        <v>54</v>
      </c>
      <c r="BO1" s="9" t="s">
        <v>54</v>
      </c>
      <c r="BP1" s="9" t="s">
        <v>54</v>
      </c>
      <c r="BQ1" s="10" t="s">
        <v>54</v>
      </c>
      <c r="BR1" s="10" t="s">
        <v>54</v>
      </c>
      <c r="BS1" s="10" t="s">
        <v>54</v>
      </c>
      <c r="BT1" s="10" t="s">
        <v>54</v>
      </c>
      <c r="BU1" s="10" t="s">
        <v>54</v>
      </c>
      <c r="BV1" s="20" t="s">
        <v>54</v>
      </c>
      <c r="BW1" s="20" t="s">
        <v>54</v>
      </c>
      <c r="BX1" s="20" t="s">
        <v>54</v>
      </c>
      <c r="BY1" s="20" t="s">
        <v>54</v>
      </c>
      <c r="BZ1" s="20" t="s">
        <v>54</v>
      </c>
      <c r="CA1" s="13" t="s">
        <v>54</v>
      </c>
      <c r="CB1" s="13" t="s">
        <v>54</v>
      </c>
      <c r="CC1" s="13" t="s">
        <v>54</v>
      </c>
      <c r="CD1" s="13" t="s">
        <v>54</v>
      </c>
      <c r="CE1" s="13" t="s">
        <v>54</v>
      </c>
      <c r="CF1" s="9" t="s">
        <v>55</v>
      </c>
      <c r="CG1" s="9" t="s">
        <v>55</v>
      </c>
      <c r="CH1" s="9" t="s">
        <v>55</v>
      </c>
      <c r="CI1" s="9" t="s">
        <v>55</v>
      </c>
      <c r="CJ1" s="9" t="s">
        <v>55</v>
      </c>
      <c r="CK1" s="10" t="s">
        <v>55</v>
      </c>
      <c r="CL1" s="10" t="s">
        <v>55</v>
      </c>
      <c r="CM1" s="10" t="s">
        <v>55</v>
      </c>
      <c r="CN1" s="10" t="s">
        <v>55</v>
      </c>
      <c r="CO1" s="10" t="s">
        <v>55</v>
      </c>
      <c r="CP1" s="20" t="s">
        <v>55</v>
      </c>
      <c r="CQ1" s="20" t="s">
        <v>55</v>
      </c>
      <c r="CR1" s="20" t="s">
        <v>55</v>
      </c>
      <c r="CS1" s="20" t="s">
        <v>55</v>
      </c>
      <c r="CT1" s="20" t="s">
        <v>55</v>
      </c>
      <c r="CU1" s="10" t="s">
        <v>56</v>
      </c>
      <c r="CV1" s="10" t="s">
        <v>56</v>
      </c>
      <c r="CW1" s="13" t="s">
        <v>56</v>
      </c>
      <c r="CX1" s="13" t="s">
        <v>56</v>
      </c>
      <c r="CY1" s="13" t="s">
        <v>56</v>
      </c>
      <c r="CZ1" s="13" t="s">
        <v>56</v>
      </c>
      <c r="DA1" s="13" t="s">
        <v>56</v>
      </c>
      <c r="DB1" s="45" t="s">
        <v>56</v>
      </c>
      <c r="DC1" s="45" t="s">
        <v>56</v>
      </c>
      <c r="DD1" s="45" t="s">
        <v>56</v>
      </c>
      <c r="DE1" s="45" t="s">
        <v>56</v>
      </c>
      <c r="DF1" s="45" t="s">
        <v>56</v>
      </c>
      <c r="DG1" s="11" t="s">
        <v>56</v>
      </c>
      <c r="DH1" s="11" t="s">
        <v>56</v>
      </c>
      <c r="DI1" s="11" t="s">
        <v>56</v>
      </c>
      <c r="DJ1" s="11" t="s">
        <v>56</v>
      </c>
      <c r="DK1" s="11" t="s">
        <v>56</v>
      </c>
      <c r="DL1" s="13" t="s">
        <v>57</v>
      </c>
      <c r="DM1" s="13" t="s">
        <v>57</v>
      </c>
      <c r="DN1" s="13" t="s">
        <v>57</v>
      </c>
      <c r="DO1" s="13" t="s">
        <v>57</v>
      </c>
      <c r="DP1" s="13" t="s">
        <v>57</v>
      </c>
      <c r="DQ1" s="12" t="s">
        <v>57</v>
      </c>
      <c r="DR1" s="12" t="s">
        <v>57</v>
      </c>
      <c r="DS1" s="12" t="s">
        <v>57</v>
      </c>
      <c r="DT1" s="12" t="s">
        <v>57</v>
      </c>
      <c r="DU1" s="12" t="s">
        <v>57</v>
      </c>
      <c r="DV1" s="20" t="s">
        <v>57</v>
      </c>
      <c r="DW1" s="20" t="s">
        <v>57</v>
      </c>
      <c r="DX1" s="20" t="s">
        <v>57</v>
      </c>
      <c r="DY1" s="20" t="s">
        <v>57</v>
      </c>
      <c r="DZ1" s="20" t="s">
        <v>57</v>
      </c>
      <c r="EA1" s="10" t="s">
        <v>58</v>
      </c>
      <c r="EB1" s="10" t="s">
        <v>58</v>
      </c>
      <c r="EC1" s="10" t="s">
        <v>58</v>
      </c>
      <c r="ED1" s="10" t="s">
        <v>58</v>
      </c>
      <c r="EE1" s="10" t="s">
        <v>58</v>
      </c>
      <c r="EF1" s="77" t="s">
        <v>58</v>
      </c>
      <c r="EG1" s="77" t="s">
        <v>58</v>
      </c>
      <c r="EH1" s="77" t="s">
        <v>58</v>
      </c>
      <c r="EI1" s="77" t="s">
        <v>58</v>
      </c>
      <c r="EJ1" s="77" t="s">
        <v>58</v>
      </c>
      <c r="EK1" s="22" t="s">
        <v>58</v>
      </c>
      <c r="EL1" s="22" t="s">
        <v>58</v>
      </c>
      <c r="EM1" s="78" t="s">
        <v>59</v>
      </c>
      <c r="EN1" s="78" t="s">
        <v>59</v>
      </c>
      <c r="EO1" s="78" t="s">
        <v>59</v>
      </c>
      <c r="EP1" s="78" t="s">
        <v>59</v>
      </c>
      <c r="EQ1" s="78" t="s">
        <v>59</v>
      </c>
      <c r="ER1" s="96" t="s">
        <v>60</v>
      </c>
      <c r="ES1" s="96" t="s">
        <v>60</v>
      </c>
      <c r="ET1" s="12" t="s">
        <v>60</v>
      </c>
      <c r="EU1" s="12" t="s">
        <v>60</v>
      </c>
      <c r="EV1" s="12" t="s">
        <v>60</v>
      </c>
      <c r="EW1" s="12" t="s">
        <v>60</v>
      </c>
      <c r="EX1" s="12" t="s">
        <v>60</v>
      </c>
      <c r="EY1" s="137" t="s">
        <v>61</v>
      </c>
      <c r="EZ1" s="137" t="s">
        <v>61</v>
      </c>
      <c r="FA1" s="137" t="s">
        <v>61</v>
      </c>
      <c r="FB1" s="137" t="s">
        <v>61</v>
      </c>
      <c r="FC1" s="137" t="s">
        <v>61</v>
      </c>
      <c r="FD1" s="175" t="s">
        <v>61</v>
      </c>
      <c r="FE1" s="175" t="s">
        <v>61</v>
      </c>
      <c r="FF1" s="175" t="s">
        <v>61</v>
      </c>
      <c r="FG1" s="175" t="s">
        <v>61</v>
      </c>
      <c r="FH1" s="175" t="s">
        <v>61</v>
      </c>
      <c r="FI1" s="177" t="s">
        <v>60</v>
      </c>
      <c r="FJ1" s="177" t="s">
        <v>60</v>
      </c>
      <c r="FK1" s="177" t="s">
        <v>60</v>
      </c>
      <c r="FL1" s="177" t="s">
        <v>60</v>
      </c>
      <c r="FM1" s="177" t="s">
        <v>60</v>
      </c>
      <c r="FN1" s="137" t="s">
        <v>58</v>
      </c>
      <c r="FO1" s="137" t="s">
        <v>58</v>
      </c>
      <c r="FP1" s="137" t="s">
        <v>58</v>
      </c>
      <c r="FQ1" s="137" t="s">
        <v>58</v>
      </c>
      <c r="FR1" s="137" t="s">
        <v>58</v>
      </c>
      <c r="FS1" s="178" t="s">
        <v>52</v>
      </c>
      <c r="FT1" s="178" t="s">
        <v>52</v>
      </c>
      <c r="FU1" s="178" t="s">
        <v>52</v>
      </c>
      <c r="FV1" s="178" t="s">
        <v>52</v>
      </c>
      <c r="FW1" s="178" t="s">
        <v>52</v>
      </c>
      <c r="FX1" s="179" t="s">
        <v>56</v>
      </c>
      <c r="FY1" s="179" t="s">
        <v>56</v>
      </c>
      <c r="FZ1" s="179" t="s">
        <v>56</v>
      </c>
      <c r="GA1" s="179" t="s">
        <v>56</v>
      </c>
      <c r="GB1" s="179" t="s">
        <v>56</v>
      </c>
      <c r="GC1" s="180" t="s">
        <v>58</v>
      </c>
      <c r="GD1" s="180" t="s">
        <v>58</v>
      </c>
      <c r="GE1" s="180" t="s">
        <v>58</v>
      </c>
      <c r="GF1" s="180" t="s">
        <v>58</v>
      </c>
      <c r="GG1" s="180" t="s">
        <v>58</v>
      </c>
      <c r="GH1" s="175" t="s">
        <v>62</v>
      </c>
      <c r="GI1" s="175" t="s">
        <v>62</v>
      </c>
      <c r="GJ1" s="175" t="s">
        <v>62</v>
      </c>
      <c r="GK1" s="175" t="s">
        <v>62</v>
      </c>
      <c r="GL1" s="175" t="s">
        <v>62</v>
      </c>
      <c r="GM1" s="181" t="s">
        <v>62</v>
      </c>
      <c r="GN1" s="181" t="s">
        <v>62</v>
      </c>
      <c r="GO1" s="181" t="s">
        <v>62</v>
      </c>
      <c r="GP1" s="181" t="s">
        <v>62</v>
      </c>
      <c r="GQ1" s="181" t="s">
        <v>62</v>
      </c>
      <c r="GR1" s="182" t="s">
        <v>62</v>
      </c>
      <c r="GS1" s="182" t="s">
        <v>62</v>
      </c>
      <c r="GT1" s="182" t="s">
        <v>62</v>
      </c>
      <c r="GU1" s="182" t="s">
        <v>62</v>
      </c>
      <c r="GV1" s="182" t="s">
        <v>62</v>
      </c>
      <c r="GW1" s="179" t="s">
        <v>62</v>
      </c>
      <c r="GX1" s="179" t="s">
        <v>62</v>
      </c>
      <c r="GY1" s="179" t="s">
        <v>62</v>
      </c>
      <c r="GZ1" s="179" t="s">
        <v>62</v>
      </c>
      <c r="HA1" s="179" t="s">
        <v>62</v>
      </c>
      <c r="HB1" s="183" t="s">
        <v>62</v>
      </c>
      <c r="HC1" s="183" t="s">
        <v>62</v>
      </c>
      <c r="HD1" s="183" t="s">
        <v>62</v>
      </c>
      <c r="HE1" s="183" t="s">
        <v>62</v>
      </c>
      <c r="HF1" s="183" t="s">
        <v>62</v>
      </c>
      <c r="HG1" s="181" t="s">
        <v>63</v>
      </c>
      <c r="HH1" s="181" t="s">
        <v>63</v>
      </c>
      <c r="HI1" s="181" t="s">
        <v>63</v>
      </c>
      <c r="HJ1" s="181" t="s">
        <v>63</v>
      </c>
      <c r="HK1" s="181" t="s">
        <v>63</v>
      </c>
      <c r="HL1" s="180" t="s">
        <v>63</v>
      </c>
      <c r="HM1" s="180" t="s">
        <v>63</v>
      </c>
      <c r="HN1" s="180" t="s">
        <v>63</v>
      </c>
      <c r="HO1" s="180" t="s">
        <v>63</v>
      </c>
      <c r="HP1" s="180" t="s">
        <v>63</v>
      </c>
      <c r="HQ1" s="115" t="s">
        <v>63</v>
      </c>
      <c r="HR1" s="115" t="s">
        <v>63</v>
      </c>
      <c r="HS1" s="115" t="s">
        <v>63</v>
      </c>
      <c r="HT1" s="115" t="s">
        <v>63</v>
      </c>
      <c r="HU1" s="115" t="s">
        <v>63</v>
      </c>
      <c r="HV1" s="137" t="s">
        <v>63</v>
      </c>
      <c r="HW1" s="137" t="s">
        <v>63</v>
      </c>
      <c r="HX1" s="137" t="s">
        <v>63</v>
      </c>
      <c r="HY1" s="137" t="s">
        <v>63</v>
      </c>
      <c r="HZ1" s="137" t="s">
        <v>63</v>
      </c>
      <c r="IA1" s="21" t="s">
        <v>57</v>
      </c>
      <c r="IB1" s="21" t="s">
        <v>57</v>
      </c>
      <c r="IC1" s="21" t="s">
        <v>57</v>
      </c>
      <c r="ID1" s="21" t="s">
        <v>57</v>
      </c>
      <c r="IE1" s="21" t="s">
        <v>57</v>
      </c>
      <c r="IF1" s="115" t="s">
        <v>61</v>
      </c>
      <c r="IG1" s="115" t="s">
        <v>61</v>
      </c>
      <c r="IH1" s="115" t="s">
        <v>61</v>
      </c>
      <c r="II1" s="115" t="s">
        <v>61</v>
      </c>
      <c r="IJ1" s="115" t="s">
        <v>61</v>
      </c>
      <c r="IK1" s="457" t="s">
        <v>61</v>
      </c>
      <c r="IL1" s="457" t="s">
        <v>61</v>
      </c>
      <c r="IM1" s="457" t="s">
        <v>61</v>
      </c>
      <c r="IN1" s="457" t="s">
        <v>61</v>
      </c>
      <c r="IO1" s="457" t="s">
        <v>61</v>
      </c>
      <c r="IP1" s="466" t="s">
        <v>58</v>
      </c>
      <c r="IQ1" s="466" t="s">
        <v>58</v>
      </c>
      <c r="IR1" s="466" t="s">
        <v>58</v>
      </c>
      <c r="IS1" s="466" t="s">
        <v>58</v>
      </c>
      <c r="IT1" s="466" t="s">
        <v>58</v>
      </c>
      <c r="IU1" s="473" t="s">
        <v>57</v>
      </c>
      <c r="IV1" s="473" t="s">
        <v>57</v>
      </c>
      <c r="IW1" s="481" t="s">
        <v>55</v>
      </c>
      <c r="IX1" s="481" t="s">
        <v>55</v>
      </c>
      <c r="IY1" s="481" t="s">
        <v>55</v>
      </c>
      <c r="IZ1" s="481" t="s">
        <v>55</v>
      </c>
      <c r="JA1" s="481" t="s">
        <v>55</v>
      </c>
      <c r="JB1" s="488" t="s">
        <v>59</v>
      </c>
      <c r="JC1" s="488" t="s">
        <v>59</v>
      </c>
      <c r="JD1" s="488" t="s">
        <v>59</v>
      </c>
      <c r="JE1" s="488" t="s">
        <v>59</v>
      </c>
      <c r="JF1" s="488" t="s">
        <v>59</v>
      </c>
    </row>
    <row r="2" spans="1:266" x14ac:dyDescent="0.25">
      <c r="A2" s="853"/>
      <c r="B2" s="854"/>
      <c r="C2" s="855"/>
      <c r="D2" s="1105" t="s">
        <v>50</v>
      </c>
      <c r="E2" s="1106"/>
      <c r="F2" s="1107" t="s">
        <v>203</v>
      </c>
      <c r="G2" s="1108"/>
      <c r="H2" s="1108"/>
      <c r="I2" s="1108"/>
      <c r="J2" s="1108"/>
      <c r="K2" s="1109"/>
      <c r="L2" s="1107" t="s">
        <v>204</v>
      </c>
      <c r="M2" s="1108"/>
      <c r="N2" s="1108" t="s">
        <v>205</v>
      </c>
      <c r="O2" s="1108"/>
      <c r="P2" s="1108" t="s">
        <v>206</v>
      </c>
      <c r="Q2" s="1108"/>
      <c r="R2" s="1108" t="s">
        <v>206</v>
      </c>
      <c r="S2" s="1109"/>
      <c r="T2" s="773"/>
      <c r="U2" s="774"/>
      <c r="V2" s="8" t="s">
        <v>65</v>
      </c>
      <c r="W2" s="8" t="s">
        <v>65</v>
      </c>
      <c r="X2" s="8" t="s">
        <v>65</v>
      </c>
      <c r="Y2" s="8" t="s">
        <v>65</v>
      </c>
      <c r="Z2" s="8" t="s">
        <v>65</v>
      </c>
      <c r="AA2" s="856" t="s">
        <v>66</v>
      </c>
      <c r="AB2" s="856" t="s">
        <v>66</v>
      </c>
      <c r="AC2" s="856" t="s">
        <v>66</v>
      </c>
      <c r="AD2" s="856" t="s">
        <v>66</v>
      </c>
      <c r="AE2" s="856" t="s">
        <v>66</v>
      </c>
      <c r="AF2" s="857" t="s">
        <v>67</v>
      </c>
      <c r="AG2" s="857" t="s">
        <v>67</v>
      </c>
      <c r="AH2" s="857" t="s">
        <v>67</v>
      </c>
      <c r="AI2" s="857" t="s">
        <v>67</v>
      </c>
      <c r="AJ2" s="857" t="s">
        <v>67</v>
      </c>
      <c r="AK2" s="858" t="s">
        <v>68</v>
      </c>
      <c r="AL2" s="858" t="s">
        <v>68</v>
      </c>
      <c r="AM2" s="858" t="s">
        <v>68</v>
      </c>
      <c r="AN2" s="8" t="s">
        <v>69</v>
      </c>
      <c r="AO2" s="8" t="s">
        <v>69</v>
      </c>
      <c r="AP2" s="8" t="s">
        <v>69</v>
      </c>
      <c r="AQ2" s="8" t="s">
        <v>69</v>
      </c>
      <c r="AR2" s="8" t="s">
        <v>69</v>
      </c>
      <c r="AS2" s="14" t="s">
        <v>70</v>
      </c>
      <c r="AT2" s="14" t="s">
        <v>70</v>
      </c>
      <c r="AU2" s="14" t="s">
        <v>70</v>
      </c>
      <c r="AV2" s="14" t="s">
        <v>70</v>
      </c>
      <c r="AW2" s="14" t="s">
        <v>70</v>
      </c>
      <c r="AX2" s="858" t="s">
        <v>71</v>
      </c>
      <c r="AY2" s="858" t="s">
        <v>71</v>
      </c>
      <c r="AZ2" s="858" t="s">
        <v>71</v>
      </c>
      <c r="BA2" s="858" t="s">
        <v>71</v>
      </c>
      <c r="BB2" s="858" t="s">
        <v>71</v>
      </c>
      <c r="BC2" s="8" t="s">
        <v>72</v>
      </c>
      <c r="BD2" s="8" t="s">
        <v>72</v>
      </c>
      <c r="BE2" s="859" t="s">
        <v>73</v>
      </c>
      <c r="BF2" s="859" t="s">
        <v>73</v>
      </c>
      <c r="BG2" s="859" t="s">
        <v>73</v>
      </c>
      <c r="BH2" s="859" t="s">
        <v>73</v>
      </c>
      <c r="BI2" s="859" t="s">
        <v>73</v>
      </c>
      <c r="BJ2" s="860" t="s">
        <v>74</v>
      </c>
      <c r="BK2" s="860" t="s">
        <v>74</v>
      </c>
      <c r="BL2" s="861" t="s">
        <v>75</v>
      </c>
      <c r="BM2" s="861" t="s">
        <v>75</v>
      </c>
      <c r="BN2" s="861" t="s">
        <v>75</v>
      </c>
      <c r="BO2" s="861" t="s">
        <v>75</v>
      </c>
      <c r="BP2" s="861" t="s">
        <v>75</v>
      </c>
      <c r="BQ2" s="8" t="s">
        <v>76</v>
      </c>
      <c r="BR2" s="8" t="s">
        <v>76</v>
      </c>
      <c r="BS2" s="8" t="s">
        <v>76</v>
      </c>
      <c r="BT2" s="8" t="s">
        <v>76</v>
      </c>
      <c r="BU2" s="8" t="s">
        <v>76</v>
      </c>
      <c r="BV2" s="862" t="s">
        <v>77</v>
      </c>
      <c r="BW2" s="862" t="s">
        <v>77</v>
      </c>
      <c r="BX2" s="862" t="s">
        <v>77</v>
      </c>
      <c r="BY2" s="862" t="s">
        <v>77</v>
      </c>
      <c r="BZ2" s="862" t="s">
        <v>77</v>
      </c>
      <c r="CA2" s="858" t="s">
        <v>78</v>
      </c>
      <c r="CB2" s="858" t="s">
        <v>78</v>
      </c>
      <c r="CC2" s="858" t="s">
        <v>78</v>
      </c>
      <c r="CD2" s="858" t="s">
        <v>78</v>
      </c>
      <c r="CE2" s="858" t="s">
        <v>78</v>
      </c>
      <c r="CF2" s="861" t="s">
        <v>79</v>
      </c>
      <c r="CG2" s="861" t="s">
        <v>79</v>
      </c>
      <c r="CH2" s="861" t="s">
        <v>79</v>
      </c>
      <c r="CI2" s="861" t="s">
        <v>79</v>
      </c>
      <c r="CJ2" s="861" t="s">
        <v>79</v>
      </c>
      <c r="CK2" s="8" t="s">
        <v>80</v>
      </c>
      <c r="CL2" s="8" t="s">
        <v>80</v>
      </c>
      <c r="CM2" s="8" t="s">
        <v>80</v>
      </c>
      <c r="CN2" s="8" t="s">
        <v>80</v>
      </c>
      <c r="CO2" s="8" t="s">
        <v>80</v>
      </c>
      <c r="CP2" s="862" t="s">
        <v>81</v>
      </c>
      <c r="CQ2" s="862" t="s">
        <v>81</v>
      </c>
      <c r="CR2" s="862" t="s">
        <v>81</v>
      </c>
      <c r="CS2" s="862" t="s">
        <v>81</v>
      </c>
      <c r="CT2" s="862" t="s">
        <v>81</v>
      </c>
      <c r="CU2" s="8" t="s">
        <v>82</v>
      </c>
      <c r="CV2" s="8" t="s">
        <v>82</v>
      </c>
      <c r="CW2" s="858" t="s">
        <v>83</v>
      </c>
      <c r="CX2" s="858" t="s">
        <v>83</v>
      </c>
      <c r="CY2" s="858" t="s">
        <v>84</v>
      </c>
      <c r="CZ2" s="858" t="s">
        <v>84</v>
      </c>
      <c r="DA2" s="858" t="s">
        <v>84</v>
      </c>
      <c r="DB2" s="46" t="s">
        <v>85</v>
      </c>
      <c r="DC2" s="46" t="s">
        <v>85</v>
      </c>
      <c r="DD2" s="46" t="s">
        <v>85</v>
      </c>
      <c r="DE2" s="46" t="s">
        <v>85</v>
      </c>
      <c r="DF2" s="46" t="s">
        <v>85</v>
      </c>
      <c r="DG2" s="863" t="s">
        <v>86</v>
      </c>
      <c r="DH2" s="863" t="s">
        <v>86</v>
      </c>
      <c r="DI2" s="863" t="s">
        <v>86</v>
      </c>
      <c r="DJ2" s="863" t="s">
        <v>86</v>
      </c>
      <c r="DK2" s="863" t="s">
        <v>86</v>
      </c>
      <c r="DL2" s="858" t="s">
        <v>87</v>
      </c>
      <c r="DM2" s="858" t="s">
        <v>87</v>
      </c>
      <c r="DN2" s="858" t="s">
        <v>87</v>
      </c>
      <c r="DO2" s="858" t="s">
        <v>87</v>
      </c>
      <c r="DP2" s="858" t="s">
        <v>87</v>
      </c>
      <c r="DQ2" s="14" t="s">
        <v>88</v>
      </c>
      <c r="DR2" s="14" t="s">
        <v>88</v>
      </c>
      <c r="DS2" s="14" t="s">
        <v>88</v>
      </c>
      <c r="DT2" s="14" t="s">
        <v>88</v>
      </c>
      <c r="DU2" s="14" t="s">
        <v>88</v>
      </c>
      <c r="DV2" s="862" t="s">
        <v>89</v>
      </c>
      <c r="DW2" s="862" t="s">
        <v>89</v>
      </c>
      <c r="DX2" s="862" t="s">
        <v>89</v>
      </c>
      <c r="DY2" s="862" t="s">
        <v>89</v>
      </c>
      <c r="DZ2" s="862" t="s">
        <v>89</v>
      </c>
      <c r="EA2" s="8" t="s">
        <v>90</v>
      </c>
      <c r="EB2" s="8" t="s">
        <v>90</v>
      </c>
      <c r="EC2" s="8" t="s">
        <v>91</v>
      </c>
      <c r="ED2" s="8" t="s">
        <v>91</v>
      </c>
      <c r="EE2" s="8" t="s">
        <v>91</v>
      </c>
      <c r="EF2" s="864" t="s">
        <v>92</v>
      </c>
      <c r="EG2" s="864" t="s">
        <v>92</v>
      </c>
      <c r="EH2" s="864" t="s">
        <v>92</v>
      </c>
      <c r="EI2" s="864" t="s">
        <v>92</v>
      </c>
      <c r="EJ2" s="864" t="s">
        <v>92</v>
      </c>
      <c r="EK2" s="859" t="s">
        <v>93</v>
      </c>
      <c r="EL2" s="859" t="s">
        <v>93</v>
      </c>
      <c r="EM2" s="865" t="s">
        <v>94</v>
      </c>
      <c r="EN2" s="865" t="s">
        <v>94</v>
      </c>
      <c r="EO2" s="865" t="s">
        <v>94</v>
      </c>
      <c r="EP2" s="865" t="s">
        <v>94</v>
      </c>
      <c r="EQ2" s="865" t="s">
        <v>94</v>
      </c>
      <c r="ER2" s="866" t="s">
        <v>95</v>
      </c>
      <c r="ES2" s="866" t="s">
        <v>95</v>
      </c>
      <c r="ET2" s="14" t="s">
        <v>96</v>
      </c>
      <c r="EU2" s="14" t="s">
        <v>96</v>
      </c>
      <c r="EV2" s="14" t="s">
        <v>96</v>
      </c>
      <c r="EW2" s="14" t="s">
        <v>96</v>
      </c>
      <c r="EX2" s="14" t="s">
        <v>96</v>
      </c>
      <c r="EY2" s="867" t="s">
        <v>97</v>
      </c>
      <c r="EZ2" s="867" t="s">
        <v>97</v>
      </c>
      <c r="FA2" s="867" t="s">
        <v>97</v>
      </c>
      <c r="FB2" s="867" t="s">
        <v>97</v>
      </c>
      <c r="FC2" s="867" t="s">
        <v>97</v>
      </c>
      <c r="FD2" s="868" t="s">
        <v>98</v>
      </c>
      <c r="FE2" s="868" t="s">
        <v>98</v>
      </c>
      <c r="FF2" s="868" t="s">
        <v>98</v>
      </c>
      <c r="FG2" s="868" t="s">
        <v>98</v>
      </c>
      <c r="FH2" s="868" t="s">
        <v>98</v>
      </c>
      <c r="FI2" s="869" t="s">
        <v>99</v>
      </c>
      <c r="FJ2" s="869" t="s">
        <v>99</v>
      </c>
      <c r="FK2" s="869" t="s">
        <v>100</v>
      </c>
      <c r="FL2" s="869" t="s">
        <v>100</v>
      </c>
      <c r="FM2" s="869" t="s">
        <v>100</v>
      </c>
      <c r="FN2" s="867" t="s">
        <v>101</v>
      </c>
      <c r="FO2" s="867" t="s">
        <v>101</v>
      </c>
      <c r="FP2" s="867" t="s">
        <v>101</v>
      </c>
      <c r="FQ2" s="867" t="s">
        <v>101</v>
      </c>
      <c r="FR2" s="867" t="s">
        <v>101</v>
      </c>
      <c r="FS2" s="870" t="s">
        <v>102</v>
      </c>
      <c r="FT2" s="870" t="s">
        <v>102</v>
      </c>
      <c r="FU2" s="870" t="s">
        <v>102</v>
      </c>
      <c r="FV2" s="870" t="s">
        <v>102</v>
      </c>
      <c r="FW2" s="870" t="s">
        <v>102</v>
      </c>
      <c r="FX2" s="871" t="s">
        <v>103</v>
      </c>
      <c r="FY2" s="871" t="s">
        <v>103</v>
      </c>
      <c r="FZ2" s="871" t="s">
        <v>103</v>
      </c>
      <c r="GA2" s="871" t="s">
        <v>103</v>
      </c>
      <c r="GB2" s="871" t="s">
        <v>103</v>
      </c>
      <c r="GC2" s="872" t="s">
        <v>104</v>
      </c>
      <c r="GD2" s="872" t="s">
        <v>104</v>
      </c>
      <c r="GE2" s="872" t="s">
        <v>104</v>
      </c>
      <c r="GF2" s="872" t="s">
        <v>104</v>
      </c>
      <c r="GG2" s="872" t="s">
        <v>104</v>
      </c>
      <c r="GH2" s="868" t="s">
        <v>105</v>
      </c>
      <c r="GI2" s="868" t="s">
        <v>105</v>
      </c>
      <c r="GJ2" s="868" t="s">
        <v>105</v>
      </c>
      <c r="GK2" s="868" t="s">
        <v>105</v>
      </c>
      <c r="GL2" s="868" t="s">
        <v>105</v>
      </c>
      <c r="GM2" s="873" t="s">
        <v>106</v>
      </c>
      <c r="GN2" s="873" t="s">
        <v>106</v>
      </c>
      <c r="GO2" s="873" t="s">
        <v>107</v>
      </c>
      <c r="GP2" s="873" t="s">
        <v>107</v>
      </c>
      <c r="GQ2" s="873" t="s">
        <v>107</v>
      </c>
      <c r="GR2" s="874" t="s">
        <v>108</v>
      </c>
      <c r="GS2" s="874" t="s">
        <v>108</v>
      </c>
      <c r="GT2" s="874" t="s">
        <v>108</v>
      </c>
      <c r="GU2" s="874" t="s">
        <v>108</v>
      </c>
      <c r="GV2" s="874" t="s">
        <v>108</v>
      </c>
      <c r="GW2" s="871" t="s">
        <v>109</v>
      </c>
      <c r="GX2" s="871" t="s">
        <v>109</v>
      </c>
      <c r="GY2" s="871" t="s">
        <v>109</v>
      </c>
      <c r="GZ2" s="871" t="s">
        <v>109</v>
      </c>
      <c r="HA2" s="871" t="s">
        <v>109</v>
      </c>
      <c r="HB2" s="875" t="s">
        <v>109</v>
      </c>
      <c r="HC2" s="875" t="s">
        <v>109</v>
      </c>
      <c r="HD2" s="875" t="s">
        <v>109</v>
      </c>
      <c r="HE2" s="875" t="s">
        <v>109</v>
      </c>
      <c r="HF2" s="875" t="s">
        <v>109</v>
      </c>
      <c r="HG2" s="873" t="s">
        <v>110</v>
      </c>
      <c r="HH2" s="873" t="s">
        <v>110</v>
      </c>
      <c r="HI2" s="873" t="s">
        <v>110</v>
      </c>
      <c r="HJ2" s="873" t="s">
        <v>110</v>
      </c>
      <c r="HK2" s="873" t="s">
        <v>110</v>
      </c>
      <c r="HL2" s="872" t="s">
        <v>111</v>
      </c>
      <c r="HM2" s="872" t="s">
        <v>111</v>
      </c>
      <c r="HN2" s="872" t="s">
        <v>111</v>
      </c>
      <c r="HO2" s="872" t="s">
        <v>111</v>
      </c>
      <c r="HP2" s="872" t="s">
        <v>111</v>
      </c>
      <c r="HQ2" s="857" t="s">
        <v>112</v>
      </c>
      <c r="HR2" s="857" t="s">
        <v>112</v>
      </c>
      <c r="HS2" s="857" t="s">
        <v>112</v>
      </c>
      <c r="HT2" s="857" t="s">
        <v>112</v>
      </c>
      <c r="HU2" s="857" t="s">
        <v>112</v>
      </c>
      <c r="HV2" s="867" t="s">
        <v>113</v>
      </c>
      <c r="HW2" s="867" t="s">
        <v>113</v>
      </c>
      <c r="HX2" s="867" t="s">
        <v>113</v>
      </c>
      <c r="HY2" s="867" t="s">
        <v>113</v>
      </c>
      <c r="HZ2" s="867" t="s">
        <v>113</v>
      </c>
      <c r="IA2" s="856" t="s">
        <v>114</v>
      </c>
      <c r="IB2" s="856" t="s">
        <v>114</v>
      </c>
      <c r="IC2" s="856" t="s">
        <v>115</v>
      </c>
      <c r="ID2" s="856" t="s">
        <v>115</v>
      </c>
      <c r="IE2" s="856" t="s">
        <v>114</v>
      </c>
      <c r="IF2" s="857" t="s">
        <v>116</v>
      </c>
      <c r="IG2" s="857" t="s">
        <v>116</v>
      </c>
      <c r="IH2" s="857" t="s">
        <v>116</v>
      </c>
      <c r="II2" s="857" t="s">
        <v>116</v>
      </c>
      <c r="IJ2" s="857" t="s">
        <v>116</v>
      </c>
      <c r="IK2" s="876" t="s">
        <v>117</v>
      </c>
      <c r="IL2" s="876" t="s">
        <v>117</v>
      </c>
      <c r="IM2" s="876" t="s">
        <v>117</v>
      </c>
      <c r="IN2" s="876" t="s">
        <v>117</v>
      </c>
      <c r="IO2" s="876" t="s">
        <v>117</v>
      </c>
      <c r="IP2" s="877" t="s">
        <v>118</v>
      </c>
      <c r="IQ2" s="877" t="s">
        <v>118</v>
      </c>
      <c r="IR2" s="877" t="s">
        <v>118</v>
      </c>
      <c r="IS2" s="877" t="s">
        <v>118</v>
      </c>
      <c r="IT2" s="877" t="s">
        <v>118</v>
      </c>
      <c r="IU2" s="878" t="s">
        <v>119</v>
      </c>
      <c r="IV2" s="878" t="s">
        <v>119</v>
      </c>
      <c r="IW2" s="879" t="s">
        <v>120</v>
      </c>
      <c r="IX2" s="879" t="s">
        <v>120</v>
      </c>
      <c r="IY2" s="879" t="s">
        <v>120</v>
      </c>
      <c r="IZ2" s="879" t="s">
        <v>120</v>
      </c>
      <c r="JA2" s="879" t="s">
        <v>120</v>
      </c>
      <c r="JB2" s="880" t="s">
        <v>121</v>
      </c>
      <c r="JC2" s="880" t="s">
        <v>121</v>
      </c>
      <c r="JD2" s="880" t="s">
        <v>121</v>
      </c>
      <c r="JE2" s="880" t="s">
        <v>121</v>
      </c>
      <c r="JF2" s="880" t="s">
        <v>121</v>
      </c>
    </row>
    <row r="3" spans="1:266" ht="15.75" x14ac:dyDescent="0.25">
      <c r="A3" s="42"/>
      <c r="B3" s="854"/>
      <c r="C3" s="855"/>
      <c r="D3" s="1095" t="s">
        <v>204</v>
      </c>
      <c r="E3" s="1096"/>
      <c r="F3" s="1097" t="s">
        <v>204</v>
      </c>
      <c r="G3" s="1098"/>
      <c r="H3" s="1092" t="s">
        <v>1</v>
      </c>
      <c r="I3" s="1092"/>
      <c r="J3" s="1092" t="s">
        <v>2</v>
      </c>
      <c r="K3" s="1099"/>
      <c r="L3" s="1100" t="s">
        <v>204</v>
      </c>
      <c r="M3" s="1101"/>
      <c r="N3" s="1093" t="s">
        <v>2</v>
      </c>
      <c r="O3" s="1094"/>
      <c r="P3" s="1092" t="s">
        <v>2</v>
      </c>
      <c r="Q3" s="1092"/>
      <c r="R3" s="1093" t="s">
        <v>1</v>
      </c>
      <c r="S3" s="1094"/>
      <c r="T3" s="775"/>
      <c r="U3" s="776"/>
      <c r="V3" s="881">
        <v>45265</v>
      </c>
      <c r="W3" s="881">
        <v>45265</v>
      </c>
      <c r="X3" s="881">
        <v>45265</v>
      </c>
      <c r="Y3" s="881">
        <v>45265</v>
      </c>
      <c r="Z3" s="881">
        <v>45265</v>
      </c>
      <c r="AA3" s="882">
        <v>44748</v>
      </c>
      <c r="AB3" s="882">
        <v>44748</v>
      </c>
      <c r="AC3" s="882">
        <v>44748</v>
      </c>
      <c r="AD3" s="882">
        <v>44748</v>
      </c>
      <c r="AE3" s="882">
        <v>44748</v>
      </c>
      <c r="AF3" s="883">
        <v>44360</v>
      </c>
      <c r="AG3" s="883">
        <v>44360</v>
      </c>
      <c r="AH3" s="883">
        <v>44360</v>
      </c>
      <c r="AI3" s="883">
        <v>44360</v>
      </c>
      <c r="AJ3" s="883">
        <v>44360</v>
      </c>
      <c r="AK3" s="884">
        <v>43974</v>
      </c>
      <c r="AL3" s="884">
        <v>43974</v>
      </c>
      <c r="AM3" s="884">
        <v>43974</v>
      </c>
      <c r="AN3" s="881">
        <v>45126.791666666664</v>
      </c>
      <c r="AO3" s="881">
        <v>45126.791666666664</v>
      </c>
      <c r="AP3" s="881">
        <v>45126.791666666664</v>
      </c>
      <c r="AQ3" s="881">
        <v>45126.791666666664</v>
      </c>
      <c r="AR3" s="881">
        <v>45126.791666666664</v>
      </c>
      <c r="AS3" s="883">
        <v>44537.583333333336</v>
      </c>
      <c r="AT3" s="883">
        <v>44537.583333333336</v>
      </c>
      <c r="AU3" s="883">
        <v>44537.583333333336</v>
      </c>
      <c r="AV3" s="883">
        <v>44537.583333333336</v>
      </c>
      <c r="AW3" s="883">
        <v>44537.583333333336</v>
      </c>
      <c r="AX3" s="884">
        <v>44145.708333333336</v>
      </c>
      <c r="AY3" s="884">
        <v>44145.708333333336</v>
      </c>
      <c r="AZ3" s="884">
        <v>44145.708333333336</v>
      </c>
      <c r="BA3" s="884">
        <v>44145.708333333336</v>
      </c>
      <c r="BB3" s="884">
        <v>44145.708333333336</v>
      </c>
      <c r="BC3" s="881">
        <v>44769</v>
      </c>
      <c r="BD3" s="881">
        <v>44769</v>
      </c>
      <c r="BE3" s="885">
        <v>44403</v>
      </c>
      <c r="BF3" s="885">
        <v>44403</v>
      </c>
      <c r="BG3" s="885">
        <v>44403</v>
      </c>
      <c r="BH3" s="885">
        <v>44403</v>
      </c>
      <c r="BI3" s="885">
        <v>44403</v>
      </c>
      <c r="BJ3" s="886">
        <v>43929</v>
      </c>
      <c r="BK3" s="886">
        <v>43929</v>
      </c>
      <c r="BL3" s="887">
        <v>45482.791666666664</v>
      </c>
      <c r="BM3" s="887">
        <v>45482.791666666664</v>
      </c>
      <c r="BN3" s="887">
        <v>45482.791666666664</v>
      </c>
      <c r="BO3" s="887">
        <v>45482.791666666664</v>
      </c>
      <c r="BP3" s="887">
        <v>45482.791666666664</v>
      </c>
      <c r="BQ3" s="881">
        <v>45040.770833333336</v>
      </c>
      <c r="BR3" s="881">
        <v>45040.770833333336</v>
      </c>
      <c r="BS3" s="881">
        <v>45040.770833333336</v>
      </c>
      <c r="BT3" s="881">
        <v>45040.770833333336</v>
      </c>
      <c r="BU3" s="881">
        <v>45040.770833333336</v>
      </c>
      <c r="BV3" s="886">
        <v>44688.625</v>
      </c>
      <c r="BW3" s="886">
        <v>44688.625</v>
      </c>
      <c r="BX3" s="886">
        <v>44688.625</v>
      </c>
      <c r="BY3" s="886">
        <v>44688.625</v>
      </c>
      <c r="BZ3" s="886">
        <v>44688.625</v>
      </c>
      <c r="CA3" s="884">
        <v>44284.666666666664</v>
      </c>
      <c r="CB3" s="884">
        <v>44284.666666666664</v>
      </c>
      <c r="CC3" s="884">
        <v>44284.666666666664</v>
      </c>
      <c r="CD3" s="884">
        <v>44284.666666666664</v>
      </c>
      <c r="CE3" s="884">
        <v>44284.666666666664</v>
      </c>
      <c r="CF3" s="887">
        <v>45269</v>
      </c>
      <c r="CG3" s="887">
        <v>45269</v>
      </c>
      <c r="CH3" s="887">
        <v>45269</v>
      </c>
      <c r="CI3" s="887">
        <v>45269</v>
      </c>
      <c r="CJ3" s="887">
        <v>45269</v>
      </c>
      <c r="CK3" s="881">
        <v>44510</v>
      </c>
      <c r="CL3" s="881">
        <v>44510</v>
      </c>
      <c r="CM3" s="881">
        <v>44510</v>
      </c>
      <c r="CN3" s="881">
        <v>44510</v>
      </c>
      <c r="CO3" s="881">
        <v>44510</v>
      </c>
      <c r="CP3" s="886">
        <v>44060</v>
      </c>
      <c r="CQ3" s="886">
        <v>44060</v>
      </c>
      <c r="CR3" s="886">
        <v>44060</v>
      </c>
      <c r="CS3" s="886">
        <v>44060</v>
      </c>
      <c r="CT3" s="886">
        <v>44060</v>
      </c>
      <c r="CU3" s="888">
        <v>45441</v>
      </c>
      <c r="CV3" s="888">
        <v>45441</v>
      </c>
      <c r="CW3" s="884">
        <v>45151</v>
      </c>
      <c r="CX3" s="884">
        <v>45151</v>
      </c>
      <c r="CY3" s="884">
        <v>45151</v>
      </c>
      <c r="CZ3" s="884">
        <v>45151</v>
      </c>
      <c r="DA3" s="884">
        <v>45151</v>
      </c>
      <c r="DB3" s="889">
        <v>44780</v>
      </c>
      <c r="DC3" s="889">
        <v>44780</v>
      </c>
      <c r="DD3" s="889">
        <v>44780</v>
      </c>
      <c r="DE3" s="889">
        <v>44780</v>
      </c>
      <c r="DF3" s="889">
        <v>44780</v>
      </c>
      <c r="DG3" s="882">
        <v>44332</v>
      </c>
      <c r="DH3" s="882">
        <v>44332</v>
      </c>
      <c r="DI3" s="882">
        <v>44332</v>
      </c>
      <c r="DJ3" s="882">
        <v>44332</v>
      </c>
      <c r="DK3" s="882">
        <v>44332</v>
      </c>
      <c r="DL3" s="884">
        <v>45231</v>
      </c>
      <c r="DM3" s="884">
        <v>45231</v>
      </c>
      <c r="DN3" s="884">
        <v>45231</v>
      </c>
      <c r="DO3" s="884">
        <v>45231</v>
      </c>
      <c r="DP3" s="884">
        <v>45231</v>
      </c>
      <c r="DQ3" s="883">
        <v>44833</v>
      </c>
      <c r="DR3" s="883">
        <v>44833</v>
      </c>
      <c r="DS3" s="883">
        <v>44833</v>
      </c>
      <c r="DT3" s="883">
        <v>44833</v>
      </c>
      <c r="DU3" s="883">
        <v>44833</v>
      </c>
      <c r="DV3" s="886">
        <v>44449</v>
      </c>
      <c r="DW3" s="886">
        <v>44449</v>
      </c>
      <c r="DX3" s="886">
        <v>44449</v>
      </c>
      <c r="DY3" s="886">
        <v>44449</v>
      </c>
      <c r="DZ3" s="886">
        <v>44449</v>
      </c>
      <c r="EA3" s="881">
        <v>45193.375</v>
      </c>
      <c r="EB3" s="881">
        <v>45193.375</v>
      </c>
      <c r="EC3" s="881">
        <v>45193.375</v>
      </c>
      <c r="ED3" s="881">
        <v>45193.375</v>
      </c>
      <c r="EE3" s="881">
        <v>45193.375</v>
      </c>
      <c r="EF3" s="890">
        <v>44671.375</v>
      </c>
      <c r="EG3" s="890">
        <v>44671.375</v>
      </c>
      <c r="EH3" s="890">
        <v>44671.375</v>
      </c>
      <c r="EI3" s="890">
        <v>44671.375</v>
      </c>
      <c r="EJ3" s="890">
        <v>44671.375</v>
      </c>
      <c r="EK3" s="767">
        <v>43956</v>
      </c>
      <c r="EL3" s="767">
        <v>43956</v>
      </c>
      <c r="EM3" s="768">
        <v>43967</v>
      </c>
      <c r="EN3" s="768">
        <v>43967</v>
      </c>
      <c r="EO3" s="768">
        <v>43967</v>
      </c>
      <c r="EP3" s="768">
        <v>43967</v>
      </c>
      <c r="EQ3" s="768">
        <v>43967</v>
      </c>
      <c r="ER3" s="891">
        <v>45268</v>
      </c>
      <c r="ES3" s="891">
        <v>45268</v>
      </c>
      <c r="ET3" s="883">
        <v>44296</v>
      </c>
      <c r="EU3" s="883">
        <v>44296</v>
      </c>
      <c r="EV3" s="883">
        <v>44296</v>
      </c>
      <c r="EW3" s="883">
        <v>44296</v>
      </c>
      <c r="EX3" s="883">
        <v>44296</v>
      </c>
      <c r="EY3" s="884">
        <v>45483.385416666664</v>
      </c>
      <c r="EZ3" s="884">
        <v>45483.385416666664</v>
      </c>
      <c r="FA3" s="884">
        <v>45483.385416666664</v>
      </c>
      <c r="FB3" s="884">
        <v>45483.385416666664</v>
      </c>
      <c r="FC3" s="884">
        <v>45483.385416666664</v>
      </c>
      <c r="FD3" s="892">
        <v>44031.375</v>
      </c>
      <c r="FE3" s="892">
        <v>44031.375</v>
      </c>
      <c r="FF3" s="892">
        <v>44031.375</v>
      </c>
      <c r="FG3" s="892">
        <v>44031.375</v>
      </c>
      <c r="FH3" s="892">
        <v>44031.375</v>
      </c>
      <c r="FI3" s="890">
        <v>44797</v>
      </c>
      <c r="FJ3" s="890">
        <v>44797</v>
      </c>
      <c r="FK3" s="890">
        <v>44797</v>
      </c>
      <c r="FL3" s="890">
        <v>44797</v>
      </c>
      <c r="FM3" s="890">
        <v>44797</v>
      </c>
      <c r="FN3" s="884">
        <v>45534.333333333336</v>
      </c>
      <c r="FO3" s="884">
        <v>45534.333333333336</v>
      </c>
      <c r="FP3" s="884">
        <v>45534.333333333336</v>
      </c>
      <c r="FQ3" s="884">
        <v>45534.333333333336</v>
      </c>
      <c r="FR3" s="884">
        <v>45534.333333333336</v>
      </c>
      <c r="FS3" s="893">
        <v>45523</v>
      </c>
      <c r="FT3" s="893">
        <v>45523</v>
      </c>
      <c r="FU3" s="893">
        <v>45523</v>
      </c>
      <c r="FV3" s="893">
        <v>45523</v>
      </c>
      <c r="FW3" s="893">
        <v>45523</v>
      </c>
      <c r="FX3" s="894">
        <v>45554</v>
      </c>
      <c r="FY3" s="894">
        <v>45554</v>
      </c>
      <c r="FZ3" s="894">
        <v>45554</v>
      </c>
      <c r="GA3" s="894">
        <v>45554</v>
      </c>
      <c r="GB3" s="894">
        <v>45554</v>
      </c>
      <c r="GC3" s="881">
        <v>43921.541666666664</v>
      </c>
      <c r="GD3" s="881">
        <v>43921.541666666664</v>
      </c>
      <c r="GE3" s="881">
        <v>43921.541666666664</v>
      </c>
      <c r="GF3" s="881">
        <v>43921.541666666664</v>
      </c>
      <c r="GG3" s="881">
        <v>43921.541666666664</v>
      </c>
      <c r="GH3" s="892">
        <v>45328</v>
      </c>
      <c r="GI3" s="892">
        <v>45328</v>
      </c>
      <c r="GJ3" s="892">
        <v>45328</v>
      </c>
      <c r="GK3" s="892">
        <v>45328</v>
      </c>
      <c r="GL3" s="892">
        <v>45328</v>
      </c>
      <c r="GM3" s="895">
        <v>44976</v>
      </c>
      <c r="GN3" s="895">
        <v>44976</v>
      </c>
      <c r="GO3" s="895">
        <v>44976</v>
      </c>
      <c r="GP3" s="895">
        <v>44976</v>
      </c>
      <c r="GQ3" s="895">
        <v>44976</v>
      </c>
      <c r="GR3" s="896">
        <v>44568</v>
      </c>
      <c r="GS3" s="896">
        <v>44568</v>
      </c>
      <c r="GT3" s="896">
        <v>44568</v>
      </c>
      <c r="GU3" s="896">
        <v>44568</v>
      </c>
      <c r="GV3" s="896">
        <v>44568</v>
      </c>
      <c r="GW3" s="889">
        <v>44201</v>
      </c>
      <c r="GX3" s="889">
        <v>44201</v>
      </c>
      <c r="GY3" s="889">
        <v>44201</v>
      </c>
      <c r="GZ3" s="889">
        <v>44201</v>
      </c>
      <c r="HA3" s="889">
        <v>44201</v>
      </c>
      <c r="HB3" s="897">
        <v>43885</v>
      </c>
      <c r="HC3" s="897">
        <v>43885</v>
      </c>
      <c r="HD3" s="897">
        <v>43885</v>
      </c>
      <c r="HE3" s="897">
        <v>43885</v>
      </c>
      <c r="HF3" s="897">
        <v>43885</v>
      </c>
      <c r="HG3" s="769">
        <v>45452</v>
      </c>
      <c r="HH3" s="769">
        <v>45452</v>
      </c>
      <c r="HI3" s="769">
        <v>45452</v>
      </c>
      <c r="HJ3" s="769">
        <v>45452</v>
      </c>
      <c r="HK3" s="769">
        <v>45452</v>
      </c>
      <c r="HL3" s="898">
        <v>45081.458333333336</v>
      </c>
      <c r="HM3" s="898">
        <v>45081.458333333336</v>
      </c>
      <c r="HN3" s="898">
        <v>45081.458333333336</v>
      </c>
      <c r="HO3" s="898">
        <v>45081.458333333336</v>
      </c>
      <c r="HP3" s="898">
        <v>45081.458333333336</v>
      </c>
      <c r="HQ3" s="899">
        <v>44699.291666666664</v>
      </c>
      <c r="HR3" s="899">
        <v>44699.291666666664</v>
      </c>
      <c r="HS3" s="899">
        <v>44699.291666666664</v>
      </c>
      <c r="HT3" s="899">
        <v>44699.291666666664</v>
      </c>
      <c r="HU3" s="899">
        <v>44699.291666666664</v>
      </c>
      <c r="HV3" s="884">
        <v>44294.208333333336</v>
      </c>
      <c r="HW3" s="884">
        <v>44294.208333333336</v>
      </c>
      <c r="HX3" s="884">
        <v>44294.208333333336</v>
      </c>
      <c r="HY3" s="884">
        <v>44294.208333333336</v>
      </c>
      <c r="HZ3" s="884">
        <v>44294.208333333336</v>
      </c>
      <c r="IA3" s="770">
        <v>45563</v>
      </c>
      <c r="IB3" s="770">
        <v>45563</v>
      </c>
      <c r="IC3" s="770">
        <v>45563</v>
      </c>
      <c r="ID3" s="770">
        <v>45563</v>
      </c>
      <c r="IE3" s="770">
        <v>45563</v>
      </c>
      <c r="IF3" s="883">
        <v>44392</v>
      </c>
      <c r="IG3" s="883">
        <v>44392</v>
      </c>
      <c r="IH3" s="883">
        <v>44392</v>
      </c>
      <c r="II3" s="883">
        <v>44392</v>
      </c>
      <c r="IJ3" s="883">
        <v>44392</v>
      </c>
      <c r="IK3" s="900">
        <v>44961</v>
      </c>
      <c r="IL3" s="900">
        <v>44961</v>
      </c>
      <c r="IM3" s="900">
        <v>44961</v>
      </c>
      <c r="IN3" s="900">
        <v>44961</v>
      </c>
      <c r="IO3" s="900">
        <v>44961</v>
      </c>
      <c r="IP3" s="901">
        <v>44276</v>
      </c>
      <c r="IQ3" s="901">
        <v>44276</v>
      </c>
      <c r="IR3" s="901">
        <v>44276</v>
      </c>
      <c r="IS3" s="901">
        <v>44276</v>
      </c>
      <c r="IT3" s="901">
        <v>44276</v>
      </c>
      <c r="IU3" s="902">
        <v>44129</v>
      </c>
      <c r="IV3" s="902">
        <v>44129</v>
      </c>
      <c r="IW3" s="903">
        <v>44893</v>
      </c>
      <c r="IX3" s="903">
        <v>44893</v>
      </c>
      <c r="IY3" s="903">
        <v>44893</v>
      </c>
      <c r="IZ3" s="903">
        <v>44893</v>
      </c>
      <c r="JA3" s="903">
        <v>44893</v>
      </c>
      <c r="JB3" s="904">
        <v>44752</v>
      </c>
      <c r="JC3" s="904">
        <v>44752</v>
      </c>
      <c r="JD3" s="904">
        <v>44752</v>
      </c>
      <c r="JE3" s="904">
        <v>44752</v>
      </c>
      <c r="JF3" s="904">
        <v>44752</v>
      </c>
    </row>
    <row r="4" spans="1:266" s="933" customFormat="1" ht="91.5" x14ac:dyDescent="0.35">
      <c r="A4" s="165" t="s">
        <v>3</v>
      </c>
      <c r="B4" s="168" t="s">
        <v>122</v>
      </c>
      <c r="C4" s="816" t="s">
        <v>123</v>
      </c>
      <c r="D4" s="60" t="s">
        <v>207</v>
      </c>
      <c r="E4" s="782" t="s">
        <v>208</v>
      </c>
      <c r="F4" s="783" t="s">
        <v>209</v>
      </c>
      <c r="G4" s="784" t="s">
        <v>210</v>
      </c>
      <c r="H4" s="785" t="s">
        <v>211</v>
      </c>
      <c r="I4" s="786" t="s">
        <v>212</v>
      </c>
      <c r="J4" s="785" t="s">
        <v>211</v>
      </c>
      <c r="K4" s="787" t="s">
        <v>212</v>
      </c>
      <c r="L4" s="51" t="s">
        <v>213</v>
      </c>
      <c r="M4" s="788" t="s">
        <v>214</v>
      </c>
      <c r="N4" s="789" t="s">
        <v>211</v>
      </c>
      <c r="O4" s="787" t="s">
        <v>212</v>
      </c>
      <c r="P4" s="785" t="s">
        <v>211</v>
      </c>
      <c r="Q4" s="786" t="s">
        <v>212</v>
      </c>
      <c r="R4" s="789" t="s">
        <v>211</v>
      </c>
      <c r="S4" s="787" t="s">
        <v>212</v>
      </c>
      <c r="T4" s="777" t="s">
        <v>178</v>
      </c>
      <c r="U4" s="778" t="s">
        <v>179</v>
      </c>
      <c r="V4" s="67" t="s">
        <v>144</v>
      </c>
      <c r="W4" s="67" t="s">
        <v>145</v>
      </c>
      <c r="X4" s="67" t="s">
        <v>148</v>
      </c>
      <c r="Y4" s="67" t="s">
        <v>149</v>
      </c>
      <c r="Z4" s="905" t="s">
        <v>152</v>
      </c>
      <c r="AA4" s="68" t="s">
        <v>144</v>
      </c>
      <c r="AB4" s="68" t="s">
        <v>145</v>
      </c>
      <c r="AC4" s="68" t="s">
        <v>148</v>
      </c>
      <c r="AD4" s="68" t="s">
        <v>149</v>
      </c>
      <c r="AE4" s="906" t="s">
        <v>152</v>
      </c>
      <c r="AF4" s="69" t="s">
        <v>144</v>
      </c>
      <c r="AG4" s="69" t="s">
        <v>145</v>
      </c>
      <c r="AH4" s="69" t="s">
        <v>148</v>
      </c>
      <c r="AI4" s="69" t="s">
        <v>149</v>
      </c>
      <c r="AJ4" s="907" t="s">
        <v>152</v>
      </c>
      <c r="AK4" s="70" t="s">
        <v>148</v>
      </c>
      <c r="AL4" s="70" t="s">
        <v>149</v>
      </c>
      <c r="AM4" s="908" t="s">
        <v>152</v>
      </c>
      <c r="AN4" s="67" t="s">
        <v>144</v>
      </c>
      <c r="AO4" s="67" t="s">
        <v>145</v>
      </c>
      <c r="AP4" s="67" t="s">
        <v>148</v>
      </c>
      <c r="AQ4" s="67" t="s">
        <v>149</v>
      </c>
      <c r="AR4" s="905" t="s">
        <v>152</v>
      </c>
      <c r="AS4" s="909" t="s">
        <v>144</v>
      </c>
      <c r="AT4" s="909" t="s">
        <v>145</v>
      </c>
      <c r="AU4" s="909" t="s">
        <v>148</v>
      </c>
      <c r="AV4" s="909" t="s">
        <v>149</v>
      </c>
      <c r="AW4" s="909" t="s">
        <v>152</v>
      </c>
      <c r="AX4" s="908" t="s">
        <v>144</v>
      </c>
      <c r="AY4" s="908" t="s">
        <v>145</v>
      </c>
      <c r="AZ4" s="908" t="s">
        <v>148</v>
      </c>
      <c r="BA4" s="70" t="s">
        <v>149</v>
      </c>
      <c r="BB4" s="70" t="s">
        <v>152</v>
      </c>
      <c r="BC4" s="905" t="s">
        <v>144</v>
      </c>
      <c r="BD4" s="905" t="s">
        <v>145</v>
      </c>
      <c r="BE4" s="910" t="s">
        <v>144</v>
      </c>
      <c r="BF4" s="910" t="s">
        <v>145</v>
      </c>
      <c r="BG4" s="910" t="s">
        <v>148</v>
      </c>
      <c r="BH4" s="72" t="s">
        <v>149</v>
      </c>
      <c r="BI4" s="72" t="s">
        <v>152</v>
      </c>
      <c r="BJ4" s="911" t="s">
        <v>144</v>
      </c>
      <c r="BK4" s="911" t="s">
        <v>145</v>
      </c>
      <c r="BL4" s="912" t="s">
        <v>144</v>
      </c>
      <c r="BM4" s="912" t="s">
        <v>145</v>
      </c>
      <c r="BN4" s="912" t="s">
        <v>148</v>
      </c>
      <c r="BO4" s="74" t="s">
        <v>149</v>
      </c>
      <c r="BP4" s="74" t="s">
        <v>152</v>
      </c>
      <c r="BQ4" s="905" t="s">
        <v>144</v>
      </c>
      <c r="BR4" s="905" t="s">
        <v>145</v>
      </c>
      <c r="BS4" s="905" t="s">
        <v>148</v>
      </c>
      <c r="BT4" s="67" t="s">
        <v>149</v>
      </c>
      <c r="BU4" s="67" t="s">
        <v>152</v>
      </c>
      <c r="BV4" s="913" t="s">
        <v>144</v>
      </c>
      <c r="BW4" s="913" t="s">
        <v>145</v>
      </c>
      <c r="BX4" s="913" t="s">
        <v>148</v>
      </c>
      <c r="BY4" s="71" t="s">
        <v>149</v>
      </c>
      <c r="BZ4" s="71" t="s">
        <v>152</v>
      </c>
      <c r="CA4" s="908" t="s">
        <v>144</v>
      </c>
      <c r="CB4" s="908" t="s">
        <v>145</v>
      </c>
      <c r="CC4" s="908" t="s">
        <v>148</v>
      </c>
      <c r="CD4" s="70" t="s">
        <v>149</v>
      </c>
      <c r="CE4" s="70" t="s">
        <v>152</v>
      </c>
      <c r="CF4" s="912" t="s">
        <v>144</v>
      </c>
      <c r="CG4" s="912" t="s">
        <v>145</v>
      </c>
      <c r="CH4" s="912" t="s">
        <v>148</v>
      </c>
      <c r="CI4" s="74" t="s">
        <v>149</v>
      </c>
      <c r="CJ4" s="74" t="s">
        <v>152</v>
      </c>
      <c r="CK4" s="905" t="s">
        <v>144</v>
      </c>
      <c r="CL4" s="905" t="s">
        <v>145</v>
      </c>
      <c r="CM4" s="905" t="s">
        <v>148</v>
      </c>
      <c r="CN4" s="67" t="s">
        <v>149</v>
      </c>
      <c r="CO4" s="67" t="s">
        <v>152</v>
      </c>
      <c r="CP4" s="913" t="s">
        <v>144</v>
      </c>
      <c r="CQ4" s="913" t="s">
        <v>145</v>
      </c>
      <c r="CR4" s="913" t="s">
        <v>148</v>
      </c>
      <c r="CS4" s="71" t="s">
        <v>149</v>
      </c>
      <c r="CT4" s="71" t="s">
        <v>152</v>
      </c>
      <c r="CU4" s="905" t="s">
        <v>144</v>
      </c>
      <c r="CV4" s="905" t="s">
        <v>145</v>
      </c>
      <c r="CW4" s="908" t="s">
        <v>144</v>
      </c>
      <c r="CX4" s="908" t="s">
        <v>145</v>
      </c>
      <c r="CY4" s="908" t="s">
        <v>148</v>
      </c>
      <c r="CZ4" s="70" t="s">
        <v>149</v>
      </c>
      <c r="DA4" s="70" t="s">
        <v>152</v>
      </c>
      <c r="DB4" s="914" t="s">
        <v>144</v>
      </c>
      <c r="DC4" s="914" t="s">
        <v>145</v>
      </c>
      <c r="DD4" s="914" t="s">
        <v>148</v>
      </c>
      <c r="DE4" s="75" t="s">
        <v>149</v>
      </c>
      <c r="DF4" s="75" t="s">
        <v>152</v>
      </c>
      <c r="DG4" s="915" t="s">
        <v>144</v>
      </c>
      <c r="DH4" s="915" t="s">
        <v>145</v>
      </c>
      <c r="DI4" s="915" t="s">
        <v>148</v>
      </c>
      <c r="DJ4" s="68" t="s">
        <v>149</v>
      </c>
      <c r="DK4" s="68" t="s">
        <v>152</v>
      </c>
      <c r="DL4" s="908" t="s">
        <v>144</v>
      </c>
      <c r="DM4" s="908" t="s">
        <v>145</v>
      </c>
      <c r="DN4" s="908" t="s">
        <v>148</v>
      </c>
      <c r="DO4" s="70" t="s">
        <v>149</v>
      </c>
      <c r="DP4" s="70" t="s">
        <v>152</v>
      </c>
      <c r="DQ4" s="909" t="s">
        <v>144</v>
      </c>
      <c r="DR4" s="909" t="s">
        <v>145</v>
      </c>
      <c r="DS4" s="909" t="s">
        <v>148</v>
      </c>
      <c r="DT4" s="69" t="s">
        <v>149</v>
      </c>
      <c r="DU4" s="69" t="s">
        <v>152</v>
      </c>
      <c r="DV4" s="913" t="s">
        <v>144</v>
      </c>
      <c r="DW4" s="913" t="s">
        <v>145</v>
      </c>
      <c r="DX4" s="913" t="s">
        <v>148</v>
      </c>
      <c r="DY4" s="71" t="s">
        <v>149</v>
      </c>
      <c r="DZ4" s="71" t="s">
        <v>152</v>
      </c>
      <c r="EA4" s="905" t="s">
        <v>144</v>
      </c>
      <c r="EB4" s="905" t="s">
        <v>145</v>
      </c>
      <c r="EC4" s="905" t="s">
        <v>148</v>
      </c>
      <c r="ED4" s="67" t="s">
        <v>149</v>
      </c>
      <c r="EE4" s="67" t="s">
        <v>152</v>
      </c>
      <c r="EF4" s="916" t="s">
        <v>144</v>
      </c>
      <c r="EG4" s="916" t="s">
        <v>145</v>
      </c>
      <c r="EH4" s="916" t="s">
        <v>148</v>
      </c>
      <c r="EI4" s="170" t="s">
        <v>149</v>
      </c>
      <c r="EJ4" s="170" t="s">
        <v>152</v>
      </c>
      <c r="EK4" s="910" t="s">
        <v>144</v>
      </c>
      <c r="EL4" s="910" t="s">
        <v>145</v>
      </c>
      <c r="EM4" s="917" t="s">
        <v>144</v>
      </c>
      <c r="EN4" s="917" t="s">
        <v>145</v>
      </c>
      <c r="EO4" s="917" t="s">
        <v>148</v>
      </c>
      <c r="EP4" s="171" t="s">
        <v>149</v>
      </c>
      <c r="EQ4" s="171" t="s">
        <v>152</v>
      </c>
      <c r="ER4" s="918" t="s">
        <v>144</v>
      </c>
      <c r="ES4" s="918" t="s">
        <v>145</v>
      </c>
      <c r="ET4" s="909" t="s">
        <v>144</v>
      </c>
      <c r="EU4" s="909" t="s">
        <v>145</v>
      </c>
      <c r="EV4" s="909" t="s">
        <v>148</v>
      </c>
      <c r="EW4" s="69" t="s">
        <v>149</v>
      </c>
      <c r="EX4" s="69" t="s">
        <v>152</v>
      </c>
      <c r="EY4" s="919" t="s">
        <v>144</v>
      </c>
      <c r="EZ4" s="919" t="s">
        <v>145</v>
      </c>
      <c r="FA4" s="919" t="s">
        <v>148</v>
      </c>
      <c r="FB4" s="919" t="s">
        <v>149</v>
      </c>
      <c r="FC4" s="919" t="s">
        <v>152</v>
      </c>
      <c r="FD4" s="920" t="s">
        <v>144</v>
      </c>
      <c r="FE4" s="920" t="s">
        <v>145</v>
      </c>
      <c r="FF4" s="920" t="s">
        <v>148</v>
      </c>
      <c r="FG4" s="920" t="s">
        <v>149</v>
      </c>
      <c r="FH4" s="920" t="s">
        <v>152</v>
      </c>
      <c r="FI4" s="921" t="s">
        <v>144</v>
      </c>
      <c r="FJ4" s="921" t="s">
        <v>145</v>
      </c>
      <c r="FK4" s="921" t="s">
        <v>148</v>
      </c>
      <c r="FL4" s="921" t="s">
        <v>149</v>
      </c>
      <c r="FM4" s="921" t="s">
        <v>152</v>
      </c>
      <c r="FN4" s="919" t="s">
        <v>144</v>
      </c>
      <c r="FO4" s="919" t="s">
        <v>145</v>
      </c>
      <c r="FP4" s="919" t="s">
        <v>148</v>
      </c>
      <c r="FQ4" s="919" t="s">
        <v>149</v>
      </c>
      <c r="FR4" s="919" t="s">
        <v>152</v>
      </c>
      <c r="FS4" s="922" t="s">
        <v>144</v>
      </c>
      <c r="FT4" s="922" t="s">
        <v>145</v>
      </c>
      <c r="FU4" s="922" t="s">
        <v>148</v>
      </c>
      <c r="FV4" s="922" t="s">
        <v>149</v>
      </c>
      <c r="FW4" s="922" t="s">
        <v>152</v>
      </c>
      <c r="FX4" s="923" t="s">
        <v>144</v>
      </c>
      <c r="FY4" s="923" t="s">
        <v>145</v>
      </c>
      <c r="FZ4" s="923" t="s">
        <v>148</v>
      </c>
      <c r="GA4" s="923" t="s">
        <v>149</v>
      </c>
      <c r="GB4" s="923" t="s">
        <v>152</v>
      </c>
      <c r="GC4" s="924" t="s">
        <v>144</v>
      </c>
      <c r="GD4" s="924" t="s">
        <v>145</v>
      </c>
      <c r="GE4" s="924" t="s">
        <v>148</v>
      </c>
      <c r="GF4" s="924" t="s">
        <v>149</v>
      </c>
      <c r="GG4" s="924" t="s">
        <v>152</v>
      </c>
      <c r="GH4" s="920" t="s">
        <v>144</v>
      </c>
      <c r="GI4" s="920" t="s">
        <v>145</v>
      </c>
      <c r="GJ4" s="920" t="s">
        <v>148</v>
      </c>
      <c r="GK4" s="920" t="s">
        <v>149</v>
      </c>
      <c r="GL4" s="920" t="s">
        <v>152</v>
      </c>
      <c r="GM4" s="925" t="s">
        <v>144</v>
      </c>
      <c r="GN4" s="925" t="s">
        <v>145</v>
      </c>
      <c r="GO4" s="925" t="s">
        <v>148</v>
      </c>
      <c r="GP4" s="925" t="s">
        <v>149</v>
      </c>
      <c r="GQ4" s="925" t="s">
        <v>152</v>
      </c>
      <c r="GR4" s="926" t="s">
        <v>144</v>
      </c>
      <c r="GS4" s="926" t="s">
        <v>145</v>
      </c>
      <c r="GT4" s="926" t="s">
        <v>148</v>
      </c>
      <c r="GU4" s="926" t="s">
        <v>149</v>
      </c>
      <c r="GV4" s="926" t="s">
        <v>152</v>
      </c>
      <c r="GW4" s="923" t="s">
        <v>144</v>
      </c>
      <c r="GX4" s="923" t="s">
        <v>145</v>
      </c>
      <c r="GY4" s="923" t="s">
        <v>148</v>
      </c>
      <c r="GZ4" s="923" t="s">
        <v>149</v>
      </c>
      <c r="HA4" s="923" t="s">
        <v>152</v>
      </c>
      <c r="HB4" s="927" t="s">
        <v>144</v>
      </c>
      <c r="HC4" s="927" t="s">
        <v>145</v>
      </c>
      <c r="HD4" s="927" t="s">
        <v>148</v>
      </c>
      <c r="HE4" s="927" t="s">
        <v>149</v>
      </c>
      <c r="HF4" s="927" t="s">
        <v>152</v>
      </c>
      <c r="HG4" s="925" t="s">
        <v>144</v>
      </c>
      <c r="HH4" s="925" t="s">
        <v>145</v>
      </c>
      <c r="HI4" s="925" t="s">
        <v>148</v>
      </c>
      <c r="HJ4" s="925" t="s">
        <v>149</v>
      </c>
      <c r="HK4" s="925" t="s">
        <v>152</v>
      </c>
      <c r="HL4" s="924" t="s">
        <v>144</v>
      </c>
      <c r="HM4" s="924" t="s">
        <v>145</v>
      </c>
      <c r="HN4" s="924" t="s">
        <v>148</v>
      </c>
      <c r="HO4" s="924" t="s">
        <v>149</v>
      </c>
      <c r="HP4" s="924" t="s">
        <v>152</v>
      </c>
      <c r="HQ4" s="907" t="s">
        <v>144</v>
      </c>
      <c r="HR4" s="907" t="s">
        <v>145</v>
      </c>
      <c r="HS4" s="907" t="s">
        <v>148</v>
      </c>
      <c r="HT4" s="907" t="s">
        <v>149</v>
      </c>
      <c r="HU4" s="907" t="s">
        <v>152</v>
      </c>
      <c r="HV4" s="919" t="s">
        <v>144</v>
      </c>
      <c r="HW4" s="919" t="s">
        <v>145</v>
      </c>
      <c r="HX4" s="919" t="s">
        <v>148</v>
      </c>
      <c r="HY4" s="919" t="s">
        <v>149</v>
      </c>
      <c r="HZ4" s="919" t="s">
        <v>152</v>
      </c>
      <c r="IA4" s="906" t="s">
        <v>144</v>
      </c>
      <c r="IB4" s="906" t="s">
        <v>145</v>
      </c>
      <c r="IC4" s="906" t="s">
        <v>148</v>
      </c>
      <c r="ID4" s="906" t="s">
        <v>149</v>
      </c>
      <c r="IE4" s="906" t="s">
        <v>152</v>
      </c>
      <c r="IF4" s="907" t="s">
        <v>144</v>
      </c>
      <c r="IG4" s="907" t="s">
        <v>145</v>
      </c>
      <c r="IH4" s="907" t="s">
        <v>148</v>
      </c>
      <c r="II4" s="907" t="s">
        <v>149</v>
      </c>
      <c r="IJ4" s="907" t="s">
        <v>152</v>
      </c>
      <c r="IK4" s="928" t="s">
        <v>144</v>
      </c>
      <c r="IL4" s="928" t="s">
        <v>145</v>
      </c>
      <c r="IM4" s="928" t="s">
        <v>148</v>
      </c>
      <c r="IN4" s="928" t="s">
        <v>149</v>
      </c>
      <c r="IO4" s="928" t="s">
        <v>152</v>
      </c>
      <c r="IP4" s="929" t="s">
        <v>144</v>
      </c>
      <c r="IQ4" s="929" t="s">
        <v>145</v>
      </c>
      <c r="IR4" s="929" t="s">
        <v>148</v>
      </c>
      <c r="IS4" s="929" t="s">
        <v>149</v>
      </c>
      <c r="IT4" s="929" t="s">
        <v>152</v>
      </c>
      <c r="IU4" s="930" t="s">
        <v>144</v>
      </c>
      <c r="IV4" s="930" t="s">
        <v>145</v>
      </c>
      <c r="IW4" s="931" t="s">
        <v>144</v>
      </c>
      <c r="IX4" s="931" t="s">
        <v>145</v>
      </c>
      <c r="IY4" s="931" t="s">
        <v>148</v>
      </c>
      <c r="IZ4" s="931" t="s">
        <v>149</v>
      </c>
      <c r="JA4" s="931" t="s">
        <v>152</v>
      </c>
      <c r="JB4" s="932" t="s">
        <v>144</v>
      </c>
      <c r="JC4" s="932" t="s">
        <v>145</v>
      </c>
      <c r="JD4" s="932" t="s">
        <v>148</v>
      </c>
      <c r="JE4" s="932" t="s">
        <v>149</v>
      </c>
      <c r="JF4" s="932" t="s">
        <v>152</v>
      </c>
    </row>
    <row r="5" spans="1:266" x14ac:dyDescent="0.25">
      <c r="A5" s="1" t="s">
        <v>16</v>
      </c>
      <c r="B5" s="24" t="s">
        <v>155</v>
      </c>
      <c r="C5" s="43">
        <v>0.5</v>
      </c>
      <c r="D5" s="58">
        <f t="shared" ref="D5:D47" si="0">COUNTA(V5:XFD5)</f>
        <v>245</v>
      </c>
      <c r="E5" s="59" t="str">
        <f t="shared" ref="E5:E47" si="1">"("&amp;COUNTIF(V5:XFD5,"*")&amp;")"</f>
        <v>(0)</v>
      </c>
      <c r="F5" s="16">
        <f>SUM(H5,J5)</f>
        <v>99</v>
      </c>
      <c r="G5" s="17" t="str">
        <f>"("&amp;-(I5+K5)&amp;")"</f>
        <v>(0)</v>
      </c>
      <c r="H5" s="38">
        <f t="shared" ref="H5:H47" si="2">COUNTIFS($V$4:$XFD$4,"Harbour mode: Intake seawater ",V5:XFD5,"&lt;&gt;")</f>
        <v>52</v>
      </c>
      <c r="I5" s="36" t="str">
        <f t="shared" ref="I5:I47" si="3">"("&amp;COUNTIFS($V$4:$XFD$4,"Harbour mode: Intake seawater ",V5:XFD5,"*")&amp;")"</f>
        <v>(0)</v>
      </c>
      <c r="J5" s="38">
        <f t="shared" ref="J5:J47" si="4">COUNTIFS($V$4:$XFD$4,"Transit, full speed: Intake seawater ",V5:XFD5,"&lt;&gt;")</f>
        <v>47</v>
      </c>
      <c r="K5" s="37" t="str">
        <f t="shared" ref="K5:K47" si="5">"("&amp;COUNTIFS($V$4:$XFD$4,"Transit, full speed: Intake seawater ",V5:XFD5,"*")&amp;")"</f>
        <v>(0)</v>
      </c>
      <c r="L5" s="47">
        <f>SUM(N5,P5,R5)</f>
        <v>146</v>
      </c>
      <c r="M5" s="49" t="str">
        <f>"("&amp;-(O5+Q5+S5)&amp;")"</f>
        <v>(0)</v>
      </c>
      <c r="N5" s="54">
        <f t="shared" ref="N5:N47" si="6">COUNTIFS($V$4:$XFD$4,"Transit, full speed: After ME scrubber, but before cleaning ",V5:XFD5,"&lt;&gt;")</f>
        <v>47</v>
      </c>
      <c r="O5" s="37" t="str">
        <f t="shared" ref="O5:O47" si="7">"("&amp;COUNTIFS($V$4:$XFD$4,"Transit, full speed: After ME scrubber, but before cleaning ",V5:XFD5,"*")&amp;")"</f>
        <v>(0)</v>
      </c>
      <c r="P5" s="38">
        <f t="shared" ref="P5:P47" si="8">COUNTIFS($V$4:$XFD$4,"Transit, full speed: After AE scrubber, but before cleaning ",V5:XFD5,"&lt;&gt;")</f>
        <v>47</v>
      </c>
      <c r="Q5" s="36" t="str">
        <f t="shared" ref="Q5:Q47" si="9">"("&amp;COUNTIFS($V$4:$XFD$4,"Transit, full speed: After AE scrubber, but before cleaning ",V5:XFD5,"*")&amp;")"</f>
        <v>(0)</v>
      </c>
      <c r="R5" s="54">
        <f t="shared" ref="R5:R47" si="10">COUNTIFS($V$4:$XFD$4,"Harbour mode: After AE scrubber, but before cleaning ",V5:XFD5,"&lt;&gt;")</f>
        <v>52</v>
      </c>
      <c r="S5" s="37" t="str">
        <f t="shared" ref="S5:S47" si="11">"("&amp;COUNTIFS($V$4:$XFD$4,"Harbour mode: After AE scrubber, but before cleaning ",V5:XFD5,"*")&amp;")"</f>
        <v>(0)</v>
      </c>
      <c r="T5" s="780">
        <f t="shared" ref="T5:T47" si="12">MAX(V5:XFD5)</f>
        <v>12.8</v>
      </c>
      <c r="U5" s="707">
        <f t="array" ref="U5">MIN(V5:XFD5)</f>
        <v>0.85599999999999998</v>
      </c>
      <c r="V5" s="101">
        <v>2.57</v>
      </c>
      <c r="W5" s="101">
        <v>2.75</v>
      </c>
      <c r="X5" s="101">
        <v>2.54</v>
      </c>
      <c r="Y5" s="101">
        <v>2.97</v>
      </c>
      <c r="Z5" s="101">
        <v>2.83</v>
      </c>
      <c r="AA5" s="101">
        <v>1.71</v>
      </c>
      <c r="AB5" s="101">
        <v>1.63</v>
      </c>
      <c r="AC5" s="101">
        <v>1.52</v>
      </c>
      <c r="AD5" s="101">
        <v>2.06</v>
      </c>
      <c r="AE5" s="101">
        <v>2.06</v>
      </c>
      <c r="AF5" s="101">
        <v>5.97</v>
      </c>
      <c r="AG5" s="101">
        <v>5.8</v>
      </c>
      <c r="AH5" s="101">
        <v>5.54</v>
      </c>
      <c r="AI5" s="101">
        <v>2.8</v>
      </c>
      <c r="AJ5" s="101">
        <v>2.3199999999999998</v>
      </c>
      <c r="AK5" s="101">
        <v>2.0299999999999998</v>
      </c>
      <c r="AL5" s="101">
        <v>2.29</v>
      </c>
      <c r="AM5" s="101">
        <v>2.71</v>
      </c>
      <c r="AN5" s="101">
        <v>1.76</v>
      </c>
      <c r="AO5" s="101">
        <v>1.96</v>
      </c>
      <c r="AP5" s="101">
        <v>1.67</v>
      </c>
      <c r="AQ5" s="101">
        <v>1.93</v>
      </c>
      <c r="AR5" s="101">
        <v>1.83</v>
      </c>
      <c r="AS5" s="101">
        <v>1.46</v>
      </c>
      <c r="AT5" s="101">
        <v>1.4</v>
      </c>
      <c r="AU5" s="101">
        <v>6.69</v>
      </c>
      <c r="AV5" s="101">
        <v>12.8</v>
      </c>
      <c r="AW5" s="101">
        <v>6.19</v>
      </c>
      <c r="AX5" s="934">
        <v>2.34</v>
      </c>
      <c r="AY5" s="934">
        <v>2.33</v>
      </c>
      <c r="AZ5" s="934">
        <v>2.33</v>
      </c>
      <c r="BA5" s="934">
        <v>2.3199999999999998</v>
      </c>
      <c r="BB5" s="934">
        <v>2.65</v>
      </c>
      <c r="BC5" s="934">
        <v>2.2400000000000002</v>
      </c>
      <c r="BD5" s="934">
        <v>2.25</v>
      </c>
      <c r="BE5" s="101">
        <v>3.56</v>
      </c>
      <c r="BF5" s="101">
        <v>3.29</v>
      </c>
      <c r="BG5" s="101">
        <v>3.1</v>
      </c>
      <c r="BH5" s="101">
        <v>3.33</v>
      </c>
      <c r="BI5" s="101">
        <v>2.4700000000000002</v>
      </c>
      <c r="BJ5" s="934">
        <v>1.42</v>
      </c>
      <c r="BK5" s="934">
        <v>1.1499999999999999</v>
      </c>
      <c r="BL5" s="101">
        <v>1.66</v>
      </c>
      <c r="BM5" s="934">
        <v>1.86</v>
      </c>
      <c r="BN5" s="934">
        <v>1.78</v>
      </c>
      <c r="BO5" s="934">
        <v>1.96</v>
      </c>
      <c r="BP5" s="934">
        <v>1.9</v>
      </c>
      <c r="BQ5" s="934">
        <v>1.18</v>
      </c>
      <c r="BR5" s="934">
        <v>1.32</v>
      </c>
      <c r="BS5" s="934">
        <v>0.85599999999999998</v>
      </c>
      <c r="BT5" s="934">
        <v>1.45</v>
      </c>
      <c r="BU5" s="934">
        <v>1.32</v>
      </c>
      <c r="BV5" s="934">
        <v>2.19</v>
      </c>
      <c r="BW5" s="934">
        <v>1.66</v>
      </c>
      <c r="BX5" s="934">
        <v>2.12</v>
      </c>
      <c r="BY5" s="934">
        <v>1.91</v>
      </c>
      <c r="BZ5" s="934">
        <v>1.66</v>
      </c>
      <c r="CA5" s="934">
        <v>3.49</v>
      </c>
      <c r="CB5" s="934">
        <v>2.12</v>
      </c>
      <c r="CC5" s="934">
        <v>3.08</v>
      </c>
      <c r="CD5" s="934">
        <v>2.88</v>
      </c>
      <c r="CE5" s="934">
        <v>2.82</v>
      </c>
      <c r="CF5" s="934">
        <v>2.2799999999999998</v>
      </c>
      <c r="CG5" s="934">
        <v>2.54</v>
      </c>
      <c r="CH5" s="934">
        <v>2.29</v>
      </c>
      <c r="CI5" s="934">
        <v>2.89</v>
      </c>
      <c r="CJ5" s="934">
        <v>2.95</v>
      </c>
      <c r="CK5" s="934">
        <v>11.9</v>
      </c>
      <c r="CL5" s="934">
        <v>11.6</v>
      </c>
      <c r="CM5" s="934">
        <v>8.26</v>
      </c>
      <c r="CN5" s="934">
        <v>10.1</v>
      </c>
      <c r="CO5" s="934">
        <v>11</v>
      </c>
      <c r="CP5" s="934">
        <v>1.68</v>
      </c>
      <c r="CQ5" s="934">
        <v>2.0099999999999998</v>
      </c>
      <c r="CR5" s="934">
        <v>4.08</v>
      </c>
      <c r="CS5" s="934">
        <v>1.99</v>
      </c>
      <c r="CT5" s="934">
        <v>1.78</v>
      </c>
      <c r="CU5" s="934">
        <v>10</v>
      </c>
      <c r="CV5" s="934">
        <v>12.4</v>
      </c>
      <c r="CW5" s="934">
        <v>2.39</v>
      </c>
      <c r="CX5" s="934">
        <v>2.02</v>
      </c>
      <c r="CY5" s="934">
        <v>1.89</v>
      </c>
      <c r="CZ5" s="934">
        <v>1.94</v>
      </c>
      <c r="DA5" s="934">
        <v>1.84</v>
      </c>
      <c r="DB5" s="934">
        <v>1.6</v>
      </c>
      <c r="DC5" s="934">
        <v>1.8</v>
      </c>
      <c r="DD5" s="934">
        <v>1.93</v>
      </c>
      <c r="DE5" s="934">
        <v>1.81</v>
      </c>
      <c r="DF5" s="934">
        <v>2.0699999999999998</v>
      </c>
      <c r="DG5" s="934">
        <v>1.94</v>
      </c>
      <c r="DH5" s="934">
        <v>2.42</v>
      </c>
      <c r="DI5" s="934">
        <v>3.24</v>
      </c>
      <c r="DJ5" s="934">
        <v>2.39</v>
      </c>
      <c r="DK5" s="934">
        <v>2.71</v>
      </c>
      <c r="DL5" s="934">
        <v>2.75</v>
      </c>
      <c r="DM5" s="934">
        <v>2.52</v>
      </c>
      <c r="DN5" s="934">
        <v>1.86</v>
      </c>
      <c r="DO5" s="934">
        <v>1.89</v>
      </c>
      <c r="DP5" s="934">
        <v>1.82</v>
      </c>
      <c r="DQ5" s="934">
        <v>1.28</v>
      </c>
      <c r="DR5" s="934">
        <v>1.5</v>
      </c>
      <c r="DS5" s="934">
        <v>1.32</v>
      </c>
      <c r="DT5" s="934">
        <v>1.35</v>
      </c>
      <c r="DU5" s="934">
        <v>2</v>
      </c>
      <c r="DV5" s="934">
        <v>3.04</v>
      </c>
      <c r="DW5" s="934">
        <v>3.57</v>
      </c>
      <c r="DX5" s="934">
        <v>2.35</v>
      </c>
      <c r="DY5" s="934">
        <v>3.06</v>
      </c>
      <c r="DZ5" s="934">
        <v>3.15</v>
      </c>
      <c r="EA5" s="934">
        <v>3.88</v>
      </c>
      <c r="EB5" s="934">
        <v>3.91</v>
      </c>
      <c r="EC5" s="934">
        <v>2.35</v>
      </c>
      <c r="ED5" s="934">
        <v>2.19</v>
      </c>
      <c r="EE5" s="934">
        <v>2.35</v>
      </c>
      <c r="EF5" s="934">
        <v>1.77</v>
      </c>
      <c r="EG5" s="934">
        <v>1.86</v>
      </c>
      <c r="EH5" s="934">
        <v>2.4500000000000002</v>
      </c>
      <c r="EI5" s="934">
        <v>2.35</v>
      </c>
      <c r="EJ5" s="934">
        <v>2.2000000000000002</v>
      </c>
      <c r="EK5" s="934">
        <v>3.51</v>
      </c>
      <c r="EL5" s="934">
        <v>3.24</v>
      </c>
      <c r="EM5" s="934">
        <v>3.66</v>
      </c>
      <c r="EN5" s="934">
        <v>3.69</v>
      </c>
      <c r="EO5" s="934">
        <v>2.86</v>
      </c>
      <c r="EP5" s="934">
        <v>2.91</v>
      </c>
      <c r="EQ5" s="934">
        <v>2.97</v>
      </c>
      <c r="ER5" s="934">
        <v>3.14</v>
      </c>
      <c r="ES5" s="934">
        <v>3.03</v>
      </c>
      <c r="ET5" s="934">
        <v>1.23</v>
      </c>
      <c r="EU5" s="934">
        <v>1.1399999999999999</v>
      </c>
      <c r="EV5" s="934">
        <v>2.95</v>
      </c>
      <c r="EW5" s="934">
        <v>3.61</v>
      </c>
      <c r="EX5" s="934">
        <v>2.88</v>
      </c>
      <c r="EY5" s="934">
        <v>4.1399999999999997</v>
      </c>
      <c r="EZ5" s="934">
        <v>4.34</v>
      </c>
      <c r="FA5" s="934">
        <v>2</v>
      </c>
      <c r="FB5" s="934">
        <v>2.13</v>
      </c>
      <c r="FC5" s="934">
        <v>1.93</v>
      </c>
      <c r="FD5" s="934">
        <v>4.57</v>
      </c>
      <c r="FE5" s="934">
        <v>2.2999999999999998</v>
      </c>
      <c r="FF5" s="934">
        <v>2.42</v>
      </c>
      <c r="FG5" s="934">
        <v>1.86</v>
      </c>
      <c r="FH5" s="934">
        <v>2.0099999999999998</v>
      </c>
      <c r="FI5" s="934">
        <v>1.5</v>
      </c>
      <c r="FJ5" s="934">
        <v>1.66</v>
      </c>
      <c r="FK5" s="934">
        <v>2.5299999999999998</v>
      </c>
      <c r="FL5" s="934">
        <v>2.5</v>
      </c>
      <c r="FM5" s="934">
        <v>2.96</v>
      </c>
      <c r="FN5" s="934">
        <v>10.4</v>
      </c>
      <c r="FO5" s="934">
        <v>7.87</v>
      </c>
      <c r="FP5" s="934">
        <v>9</v>
      </c>
      <c r="FQ5" s="934">
        <v>8.27</v>
      </c>
      <c r="FR5" s="934">
        <v>7.2</v>
      </c>
      <c r="FS5" s="934">
        <v>5.32</v>
      </c>
      <c r="FT5" s="934">
        <v>4.5199999999999996</v>
      </c>
      <c r="FU5" s="934">
        <v>6.37</v>
      </c>
      <c r="FV5" s="934">
        <v>4.63</v>
      </c>
      <c r="FW5" s="934">
        <v>3.64</v>
      </c>
      <c r="FX5" s="934">
        <v>1.74</v>
      </c>
      <c r="FY5" s="934">
        <v>1.5</v>
      </c>
      <c r="FZ5" s="934">
        <v>1.8</v>
      </c>
      <c r="GA5" s="934">
        <v>2.5099999999999998</v>
      </c>
      <c r="GB5" s="934">
        <v>1.89</v>
      </c>
      <c r="GC5" s="934">
        <v>2.1800000000000002</v>
      </c>
      <c r="GD5" s="934">
        <v>1.73</v>
      </c>
      <c r="GE5" s="934">
        <v>2.27</v>
      </c>
      <c r="GF5" s="934">
        <v>2.5</v>
      </c>
      <c r="GG5" s="934">
        <v>2.82</v>
      </c>
      <c r="GH5" s="934">
        <v>3.52</v>
      </c>
      <c r="GI5" s="934">
        <v>2.39</v>
      </c>
      <c r="GJ5" s="934">
        <v>3.6</v>
      </c>
      <c r="GK5" s="934">
        <v>3.9</v>
      </c>
      <c r="GL5" s="934">
        <v>3.02</v>
      </c>
      <c r="GM5" s="934">
        <v>1.28</v>
      </c>
      <c r="GN5" s="934">
        <v>1.28</v>
      </c>
      <c r="GO5" s="934">
        <v>1.72</v>
      </c>
      <c r="GP5" s="934">
        <v>1.86</v>
      </c>
      <c r="GQ5" s="934">
        <v>1.79</v>
      </c>
      <c r="GR5" s="934">
        <v>7.02</v>
      </c>
      <c r="GS5" s="934">
        <v>6.9</v>
      </c>
      <c r="GT5" s="934">
        <v>8.59</v>
      </c>
      <c r="GU5" s="934">
        <v>7.92</v>
      </c>
      <c r="GV5" s="934">
        <v>7.21</v>
      </c>
      <c r="GW5" s="934">
        <v>1.7</v>
      </c>
      <c r="GX5" s="934">
        <v>1.7</v>
      </c>
      <c r="GY5" s="934">
        <v>3.18</v>
      </c>
      <c r="GZ5" s="934">
        <v>3.38</v>
      </c>
      <c r="HA5" s="934">
        <v>3.18</v>
      </c>
      <c r="HB5" s="934">
        <v>2</v>
      </c>
      <c r="HC5" s="934">
        <v>1.96</v>
      </c>
      <c r="HD5" s="934">
        <v>1.75</v>
      </c>
      <c r="HE5" s="934">
        <v>3.78</v>
      </c>
      <c r="HF5" s="934">
        <v>1.94</v>
      </c>
      <c r="HG5" s="934">
        <v>3.55</v>
      </c>
      <c r="HH5" s="934">
        <v>4.21</v>
      </c>
      <c r="HI5" s="934">
        <v>3.98</v>
      </c>
      <c r="HJ5" s="934">
        <v>5.46</v>
      </c>
      <c r="HK5" s="934">
        <v>3.76</v>
      </c>
      <c r="HL5" s="935">
        <v>2.23</v>
      </c>
      <c r="HM5" s="935">
        <v>2.58</v>
      </c>
      <c r="HN5" s="935">
        <v>2.02</v>
      </c>
      <c r="HO5" s="935">
        <v>1.85</v>
      </c>
      <c r="HP5" s="935">
        <v>1.99</v>
      </c>
      <c r="HQ5" s="934">
        <v>2.27</v>
      </c>
      <c r="HR5" s="934">
        <v>2.84</v>
      </c>
      <c r="HS5" s="934">
        <v>1.95</v>
      </c>
      <c r="HT5" s="934">
        <v>2.23</v>
      </c>
      <c r="HU5" s="934">
        <v>2.2599999999999998</v>
      </c>
      <c r="HV5" s="934">
        <v>3.5</v>
      </c>
      <c r="HW5" s="934">
        <v>2.5</v>
      </c>
      <c r="HX5" s="934">
        <v>2.64</v>
      </c>
      <c r="HY5" s="934">
        <v>2.98</v>
      </c>
      <c r="HZ5" s="934">
        <v>3.38</v>
      </c>
      <c r="IA5" s="934">
        <v>2.39</v>
      </c>
      <c r="IB5" s="934">
        <v>2.17</v>
      </c>
      <c r="IC5" s="934">
        <v>1.9</v>
      </c>
      <c r="ID5" s="934">
        <v>1.71</v>
      </c>
      <c r="IE5" s="934">
        <v>1.68</v>
      </c>
      <c r="IF5" s="934">
        <v>3.41</v>
      </c>
      <c r="IG5" s="934">
        <v>3.83</v>
      </c>
      <c r="IH5" s="934">
        <v>2.88</v>
      </c>
      <c r="II5" s="934">
        <v>3.65</v>
      </c>
      <c r="IJ5" s="934">
        <v>3.3</v>
      </c>
      <c r="IK5" s="934">
        <v>5.77</v>
      </c>
      <c r="IL5" s="934">
        <v>2.2599999999999998</v>
      </c>
      <c r="IM5" s="934">
        <v>2.3199999999999998</v>
      </c>
      <c r="IN5" s="934">
        <v>3.15</v>
      </c>
      <c r="IO5" s="934">
        <v>2.84</v>
      </c>
      <c r="IP5" s="936">
        <v>12</v>
      </c>
      <c r="IQ5" s="936">
        <v>9.82</v>
      </c>
      <c r="IR5" s="936">
        <v>7.37</v>
      </c>
      <c r="IS5" s="936">
        <v>2.02</v>
      </c>
      <c r="IT5" s="936">
        <v>2.11</v>
      </c>
      <c r="IU5" s="934">
        <v>3.03</v>
      </c>
      <c r="IV5" s="934">
        <v>2.85</v>
      </c>
      <c r="IW5" s="934">
        <v>2.35</v>
      </c>
      <c r="IX5" s="934">
        <v>2.33</v>
      </c>
      <c r="IY5" s="934">
        <v>2.5499999999999998</v>
      </c>
      <c r="IZ5" s="934">
        <v>2.08</v>
      </c>
      <c r="JA5" s="934">
        <v>2.86</v>
      </c>
      <c r="JB5" s="934">
        <v>1.84</v>
      </c>
      <c r="JC5" s="934">
        <v>3.72</v>
      </c>
      <c r="JD5" s="934">
        <v>1.72</v>
      </c>
      <c r="JE5" s="934">
        <v>1.79</v>
      </c>
      <c r="JF5" s="934">
        <v>2.39</v>
      </c>
    </row>
    <row r="6" spans="1:266" x14ac:dyDescent="0.25">
      <c r="A6" s="1" t="s">
        <v>17</v>
      </c>
      <c r="B6" s="24" t="s">
        <v>155</v>
      </c>
      <c r="C6" s="43">
        <v>1</v>
      </c>
      <c r="D6" s="58">
        <f t="shared" si="0"/>
        <v>220</v>
      </c>
      <c r="E6" s="59" t="str">
        <f t="shared" si="1"/>
        <v>(0)</v>
      </c>
      <c r="F6" s="16">
        <f t="shared" ref="F6:F46" si="13">SUM(H6,J6)</f>
        <v>89</v>
      </c>
      <c r="G6" s="17" t="str">
        <f>"("&amp;-(I6+K6)&amp;")"</f>
        <v>(0)</v>
      </c>
      <c r="H6" s="38">
        <f t="shared" si="2"/>
        <v>47</v>
      </c>
      <c r="I6" s="36" t="str">
        <f t="shared" si="3"/>
        <v>(0)</v>
      </c>
      <c r="J6" s="38">
        <f t="shared" si="4"/>
        <v>42</v>
      </c>
      <c r="K6" s="37" t="str">
        <f t="shared" si="5"/>
        <v>(0)</v>
      </c>
      <c r="L6" s="47">
        <f t="shared" ref="L6:L47" si="14">SUM(N6,P6,R6)</f>
        <v>131</v>
      </c>
      <c r="M6" s="49" t="str">
        <f t="shared" ref="M6:M47" si="15">"("&amp;-(O6+Q6+S6)&amp;")"</f>
        <v>(0)</v>
      </c>
      <c r="N6" s="54">
        <f t="shared" si="6"/>
        <v>42</v>
      </c>
      <c r="O6" s="37" t="str">
        <f t="shared" si="7"/>
        <v>(0)</v>
      </c>
      <c r="P6" s="38">
        <f t="shared" si="8"/>
        <v>42</v>
      </c>
      <c r="Q6" s="36" t="str">
        <f t="shared" si="9"/>
        <v>(0)</v>
      </c>
      <c r="R6" s="54">
        <f t="shared" si="10"/>
        <v>47</v>
      </c>
      <c r="S6" s="37" t="str">
        <f t="shared" si="11"/>
        <v>(0)</v>
      </c>
      <c r="T6" s="780">
        <f t="shared" si="12"/>
        <v>92</v>
      </c>
      <c r="U6" s="707">
        <f t="array" ref="U6">MIN(V6:XFD6)</f>
        <v>1.94</v>
      </c>
      <c r="V6" s="101">
        <v>4.92</v>
      </c>
      <c r="W6" s="101">
        <v>5.14</v>
      </c>
      <c r="X6" s="101">
        <v>4.8600000000000003</v>
      </c>
      <c r="Y6" s="101">
        <v>5.18</v>
      </c>
      <c r="Z6" s="101">
        <v>5.16</v>
      </c>
      <c r="AA6" s="101">
        <v>4.9400000000000004</v>
      </c>
      <c r="AB6" s="101">
        <v>5.74</v>
      </c>
      <c r="AC6" s="101">
        <v>5.1100000000000003</v>
      </c>
      <c r="AD6" s="101">
        <v>5.69</v>
      </c>
      <c r="AE6" s="101">
        <v>5.69</v>
      </c>
      <c r="AF6" s="101">
        <v>4.99</v>
      </c>
      <c r="AG6" s="101">
        <v>4.7699999999999996</v>
      </c>
      <c r="AH6" s="101">
        <v>4.8</v>
      </c>
      <c r="AI6" s="101">
        <v>5.43</v>
      </c>
      <c r="AJ6" s="101">
        <v>5.34</v>
      </c>
      <c r="AK6" s="101"/>
      <c r="AL6" s="101"/>
      <c r="AM6" s="101"/>
      <c r="AN6" s="101">
        <v>12.7</v>
      </c>
      <c r="AO6" s="101">
        <v>14.6</v>
      </c>
      <c r="AP6" s="101">
        <v>6.99</v>
      </c>
      <c r="AQ6" s="101">
        <v>9.0500000000000007</v>
      </c>
      <c r="AR6" s="101">
        <v>11.4</v>
      </c>
      <c r="AS6" s="101">
        <v>7.23</v>
      </c>
      <c r="AT6" s="101">
        <v>7.52</v>
      </c>
      <c r="AU6" s="101">
        <v>4.5</v>
      </c>
      <c r="AV6" s="101">
        <v>4.58</v>
      </c>
      <c r="AW6" s="101">
        <v>4.74</v>
      </c>
      <c r="AX6" s="934">
        <v>5.94</v>
      </c>
      <c r="AY6" s="934">
        <v>5.6</v>
      </c>
      <c r="AZ6" s="934">
        <v>6</v>
      </c>
      <c r="BA6" s="934">
        <v>6.01</v>
      </c>
      <c r="BB6" s="934">
        <v>5.61</v>
      </c>
      <c r="BC6" s="934">
        <v>5.95</v>
      </c>
      <c r="BD6" s="934">
        <v>5.92</v>
      </c>
      <c r="BE6" s="101">
        <v>8.43</v>
      </c>
      <c r="BF6" s="101">
        <v>8.0500000000000007</v>
      </c>
      <c r="BG6" s="101">
        <v>9.0399999999999991</v>
      </c>
      <c r="BH6" s="101">
        <v>8.89</v>
      </c>
      <c r="BI6" s="101">
        <v>8.76</v>
      </c>
      <c r="BJ6" s="934">
        <v>7.09</v>
      </c>
      <c r="BK6" s="934">
        <v>7.42</v>
      </c>
      <c r="BL6" s="101">
        <v>19.5</v>
      </c>
      <c r="BM6" s="934">
        <v>20</v>
      </c>
      <c r="BN6" s="934">
        <v>8.48</v>
      </c>
      <c r="BO6" s="934">
        <v>8.16</v>
      </c>
      <c r="BP6" s="934">
        <v>8.01</v>
      </c>
      <c r="BQ6" s="934">
        <v>19</v>
      </c>
      <c r="BR6" s="934">
        <v>13.9</v>
      </c>
      <c r="BS6" s="934">
        <v>10.9</v>
      </c>
      <c r="BT6" s="934">
        <v>14.4</v>
      </c>
      <c r="BU6" s="934">
        <v>13.6</v>
      </c>
      <c r="BV6" s="934">
        <v>45</v>
      </c>
      <c r="BW6" s="934">
        <v>38.700000000000003</v>
      </c>
      <c r="BX6" s="934">
        <v>12.8</v>
      </c>
      <c r="BY6" s="934">
        <v>13.2</v>
      </c>
      <c r="BZ6" s="934">
        <v>12.6</v>
      </c>
      <c r="CA6" s="934">
        <v>7.67</v>
      </c>
      <c r="CB6" s="934">
        <v>23.2</v>
      </c>
      <c r="CC6" s="934">
        <v>6.96</v>
      </c>
      <c r="CD6" s="934">
        <v>7.4</v>
      </c>
      <c r="CE6" s="934">
        <v>6.75</v>
      </c>
      <c r="CF6" s="934">
        <v>6.57</v>
      </c>
      <c r="CG6" s="934">
        <v>6.92</v>
      </c>
      <c r="CH6" s="934">
        <v>11.3</v>
      </c>
      <c r="CI6" s="934">
        <v>7.21</v>
      </c>
      <c r="CJ6" s="934">
        <v>8.2100000000000009</v>
      </c>
      <c r="CK6" s="934">
        <v>6.76</v>
      </c>
      <c r="CL6" s="934">
        <v>8.07</v>
      </c>
      <c r="CM6" s="934">
        <v>6.38</v>
      </c>
      <c r="CN6" s="934">
        <v>6.18</v>
      </c>
      <c r="CO6" s="934">
        <v>5.79</v>
      </c>
      <c r="CP6" s="934"/>
      <c r="CQ6" s="934"/>
      <c r="CR6" s="934"/>
      <c r="CS6" s="934"/>
      <c r="CT6" s="934"/>
      <c r="CU6" s="934">
        <v>13.6</v>
      </c>
      <c r="CV6" s="934">
        <v>12.5</v>
      </c>
      <c r="CW6" s="934">
        <v>9.14</v>
      </c>
      <c r="CX6" s="934">
        <v>9.14</v>
      </c>
      <c r="CY6" s="934">
        <v>7.29</v>
      </c>
      <c r="CZ6" s="934">
        <v>10.7</v>
      </c>
      <c r="DA6" s="934">
        <v>8.2200000000000006</v>
      </c>
      <c r="DB6" s="934">
        <v>7.13</v>
      </c>
      <c r="DC6" s="934">
        <v>7.47</v>
      </c>
      <c r="DD6" s="934">
        <v>16.600000000000001</v>
      </c>
      <c r="DE6" s="934">
        <v>7.96</v>
      </c>
      <c r="DF6" s="934">
        <v>8.0399999999999991</v>
      </c>
      <c r="DG6" s="934">
        <v>8.89</v>
      </c>
      <c r="DH6" s="934">
        <v>9.16</v>
      </c>
      <c r="DI6" s="934">
        <v>7.43</v>
      </c>
      <c r="DJ6" s="934">
        <v>7.11</v>
      </c>
      <c r="DK6" s="934">
        <v>6.23</v>
      </c>
      <c r="DL6" s="934">
        <v>84.7</v>
      </c>
      <c r="DM6" s="934">
        <v>81.8</v>
      </c>
      <c r="DN6" s="934">
        <v>7.42</v>
      </c>
      <c r="DO6" s="934">
        <v>7.42</v>
      </c>
      <c r="DP6" s="934">
        <v>7.5</v>
      </c>
      <c r="DQ6" s="934">
        <v>1.96</v>
      </c>
      <c r="DR6" s="934">
        <v>4.9400000000000004</v>
      </c>
      <c r="DS6" s="934">
        <v>3.1</v>
      </c>
      <c r="DT6" s="934">
        <v>1.94</v>
      </c>
      <c r="DU6" s="934">
        <v>2.31</v>
      </c>
      <c r="DV6" s="934">
        <v>8.86</v>
      </c>
      <c r="DW6" s="934">
        <v>8.8699999999999992</v>
      </c>
      <c r="DX6" s="934">
        <v>7.72</v>
      </c>
      <c r="DY6" s="934">
        <v>7.41</v>
      </c>
      <c r="DZ6" s="934">
        <v>7.52</v>
      </c>
      <c r="EA6" s="934">
        <v>92</v>
      </c>
      <c r="EB6" s="934">
        <v>91.4</v>
      </c>
      <c r="EC6" s="934">
        <v>39.4</v>
      </c>
      <c r="ED6" s="934">
        <v>66.3</v>
      </c>
      <c r="EE6" s="934">
        <v>68.400000000000006</v>
      </c>
      <c r="EF6" s="934">
        <v>30.1</v>
      </c>
      <c r="EG6" s="934">
        <v>31.7</v>
      </c>
      <c r="EH6" s="934">
        <v>7.86</v>
      </c>
      <c r="EI6" s="934">
        <v>9.6</v>
      </c>
      <c r="EJ6" s="934">
        <v>8.91</v>
      </c>
      <c r="EK6" s="934">
        <v>13.8</v>
      </c>
      <c r="EL6" s="934">
        <v>13.8</v>
      </c>
      <c r="EM6" s="934"/>
      <c r="EN6" s="934"/>
      <c r="EO6" s="934"/>
      <c r="EP6" s="934"/>
      <c r="EQ6" s="934"/>
      <c r="ER6" s="934">
        <v>5.94</v>
      </c>
      <c r="ES6" s="934">
        <v>5.92</v>
      </c>
      <c r="ET6" s="934">
        <v>18.2</v>
      </c>
      <c r="EU6" s="934">
        <v>19.2</v>
      </c>
      <c r="EV6" s="934">
        <v>7.92</v>
      </c>
      <c r="EW6" s="934">
        <v>8.14</v>
      </c>
      <c r="EX6" s="934">
        <v>7.23</v>
      </c>
      <c r="EY6" s="934">
        <v>27.4</v>
      </c>
      <c r="EZ6" s="934">
        <v>28</v>
      </c>
      <c r="FA6" s="934">
        <v>6.51</v>
      </c>
      <c r="FB6" s="934">
        <v>6.36</v>
      </c>
      <c r="FC6" s="934">
        <v>6.72</v>
      </c>
      <c r="FD6" s="934"/>
      <c r="FE6" s="934"/>
      <c r="FF6" s="934"/>
      <c r="FG6" s="934"/>
      <c r="FH6" s="934"/>
      <c r="FI6" s="934">
        <v>7.25</v>
      </c>
      <c r="FJ6" s="934">
        <v>6.37</v>
      </c>
      <c r="FK6" s="934">
        <v>6.14</v>
      </c>
      <c r="FL6" s="934">
        <v>7.65</v>
      </c>
      <c r="FM6" s="934">
        <v>5.65</v>
      </c>
      <c r="FN6" s="934">
        <v>68.400000000000006</v>
      </c>
      <c r="FO6" s="934">
        <v>69.599999999999994</v>
      </c>
      <c r="FP6" s="934">
        <v>52.8</v>
      </c>
      <c r="FQ6" s="934">
        <v>51.4</v>
      </c>
      <c r="FR6" s="934">
        <v>51.5</v>
      </c>
      <c r="FS6" s="934">
        <v>6.39</v>
      </c>
      <c r="FT6" s="934">
        <v>6.35</v>
      </c>
      <c r="FU6" s="934">
        <v>7.37</v>
      </c>
      <c r="FV6" s="934">
        <v>6.42</v>
      </c>
      <c r="FW6" s="934">
        <v>6.6</v>
      </c>
      <c r="FX6" s="934">
        <v>6.93</v>
      </c>
      <c r="FY6" s="934">
        <v>7.78</v>
      </c>
      <c r="FZ6" s="934">
        <v>5.24</v>
      </c>
      <c r="GA6" s="934">
        <v>8.4600000000000009</v>
      </c>
      <c r="GB6" s="934">
        <v>6.89</v>
      </c>
      <c r="GC6" s="934"/>
      <c r="GD6" s="934"/>
      <c r="GE6" s="934"/>
      <c r="GF6" s="934"/>
      <c r="GG6" s="934"/>
      <c r="GH6" s="934">
        <v>8.5500000000000007</v>
      </c>
      <c r="GI6" s="934">
        <v>60.2</v>
      </c>
      <c r="GJ6" s="934">
        <v>8.02</v>
      </c>
      <c r="GK6" s="934">
        <v>8.6199999999999992</v>
      </c>
      <c r="GL6" s="934">
        <v>8.16</v>
      </c>
      <c r="GM6" s="934">
        <v>21.1</v>
      </c>
      <c r="GN6" s="934">
        <v>22.2</v>
      </c>
      <c r="GO6" s="934">
        <v>8.1</v>
      </c>
      <c r="GP6" s="934">
        <v>7.09</v>
      </c>
      <c r="GQ6" s="934">
        <v>7.67</v>
      </c>
      <c r="GR6" s="934">
        <v>19.2</v>
      </c>
      <c r="GS6" s="934">
        <v>22.7</v>
      </c>
      <c r="GT6" s="934">
        <v>8.7799999999999994</v>
      </c>
      <c r="GU6" s="934">
        <v>7.97</v>
      </c>
      <c r="GV6" s="934">
        <v>9.2799999999999994</v>
      </c>
      <c r="GW6" s="934">
        <v>54.3</v>
      </c>
      <c r="GX6" s="934">
        <v>57.8</v>
      </c>
      <c r="GY6" s="934">
        <v>34.9</v>
      </c>
      <c r="GZ6" s="934">
        <v>9.4</v>
      </c>
      <c r="HA6" s="934">
        <v>8.3699999999999992</v>
      </c>
      <c r="HB6" s="934">
        <v>78.2</v>
      </c>
      <c r="HC6" s="934">
        <v>87</v>
      </c>
      <c r="HD6" s="934">
        <v>7.07</v>
      </c>
      <c r="HE6" s="934">
        <v>8.19</v>
      </c>
      <c r="HF6" s="934">
        <v>7.75</v>
      </c>
      <c r="HG6" s="934">
        <v>7.65</v>
      </c>
      <c r="HH6" s="934">
        <v>7.51</v>
      </c>
      <c r="HI6" s="934">
        <v>6.79</v>
      </c>
      <c r="HJ6" s="934">
        <v>7.63</v>
      </c>
      <c r="HK6" s="934">
        <v>7.11</v>
      </c>
      <c r="HL6" s="935">
        <v>5.9</v>
      </c>
      <c r="HM6" s="935">
        <v>6.75</v>
      </c>
      <c r="HN6" s="935">
        <v>6.61</v>
      </c>
      <c r="HO6" s="935">
        <v>8</v>
      </c>
      <c r="HP6" s="935">
        <v>7.51</v>
      </c>
      <c r="HQ6" s="934">
        <v>13.9</v>
      </c>
      <c r="HR6" s="934">
        <v>14.3</v>
      </c>
      <c r="HS6" s="934">
        <v>5.28</v>
      </c>
      <c r="HT6" s="934">
        <v>5.49</v>
      </c>
      <c r="HU6" s="934">
        <v>5.84</v>
      </c>
      <c r="HV6" s="934">
        <v>6.88</v>
      </c>
      <c r="HW6" s="934">
        <v>6.79</v>
      </c>
      <c r="HX6" s="934">
        <v>7.8</v>
      </c>
      <c r="HY6" s="934">
        <v>7.75</v>
      </c>
      <c r="HZ6" s="934">
        <v>8.16</v>
      </c>
      <c r="IA6" s="934">
        <v>24.3</v>
      </c>
      <c r="IB6" s="934">
        <v>26.5</v>
      </c>
      <c r="IC6" s="934">
        <v>6.58</v>
      </c>
      <c r="ID6" s="934">
        <v>6.13</v>
      </c>
      <c r="IE6" s="934">
        <v>6.69</v>
      </c>
      <c r="IF6" s="934">
        <v>20</v>
      </c>
      <c r="IG6" s="934">
        <v>20.7</v>
      </c>
      <c r="IH6" s="934">
        <v>11.8</v>
      </c>
      <c r="II6" s="934">
        <v>12.2</v>
      </c>
      <c r="IJ6" s="934">
        <v>12.6</v>
      </c>
      <c r="IK6" s="934">
        <v>27.7</v>
      </c>
      <c r="IL6" s="934">
        <v>6.68</v>
      </c>
      <c r="IM6" s="934">
        <v>6.24</v>
      </c>
      <c r="IN6" s="934">
        <v>6.46</v>
      </c>
      <c r="IO6" s="934">
        <v>6.62</v>
      </c>
      <c r="IP6" s="934">
        <v>6.04</v>
      </c>
      <c r="IQ6" s="934">
        <v>5.93</v>
      </c>
      <c r="IR6" s="934">
        <v>4.54</v>
      </c>
      <c r="IS6" s="934">
        <v>5.95</v>
      </c>
      <c r="IT6" s="934">
        <v>5.69</v>
      </c>
      <c r="IU6" s="934"/>
      <c r="IV6" s="934"/>
      <c r="IW6" s="934">
        <v>10.5</v>
      </c>
      <c r="IX6" s="934">
        <v>10.6</v>
      </c>
      <c r="IY6" s="934">
        <v>6.41</v>
      </c>
      <c r="IZ6" s="934">
        <v>7.22</v>
      </c>
      <c r="JA6" s="934">
        <v>7.06</v>
      </c>
      <c r="JB6" s="934">
        <v>15.8</v>
      </c>
      <c r="JC6" s="934">
        <v>90.8</v>
      </c>
      <c r="JD6" s="934">
        <v>7.39</v>
      </c>
      <c r="JE6" s="934">
        <v>8.06</v>
      </c>
      <c r="JF6" s="934">
        <v>8.7100000000000009</v>
      </c>
    </row>
    <row r="7" spans="1:266" x14ac:dyDescent="0.25">
      <c r="A7" s="1" t="s">
        <v>19</v>
      </c>
      <c r="B7" s="24" t="s">
        <v>155</v>
      </c>
      <c r="C7" s="43">
        <v>0.05</v>
      </c>
      <c r="D7" s="58">
        <f t="shared" si="0"/>
        <v>245</v>
      </c>
      <c r="E7" s="59" t="str">
        <f t="shared" si="1"/>
        <v>(179)</v>
      </c>
      <c r="F7" s="16">
        <f t="shared" si="13"/>
        <v>99</v>
      </c>
      <c r="G7" s="17" t="str">
        <f t="shared" ref="G7:G47" si="16">"("&amp;-(I7+K7)&amp;")"</f>
        <v>(66)</v>
      </c>
      <c r="H7" s="38">
        <f t="shared" si="2"/>
        <v>52</v>
      </c>
      <c r="I7" s="36" t="str">
        <f t="shared" si="3"/>
        <v>(32)</v>
      </c>
      <c r="J7" s="38">
        <f t="shared" si="4"/>
        <v>47</v>
      </c>
      <c r="K7" s="37" t="str">
        <f t="shared" si="5"/>
        <v>(34)</v>
      </c>
      <c r="L7" s="47">
        <f t="shared" si="14"/>
        <v>146</v>
      </c>
      <c r="M7" s="49" t="str">
        <f t="shared" si="15"/>
        <v>(113)</v>
      </c>
      <c r="N7" s="54">
        <f t="shared" si="6"/>
        <v>47</v>
      </c>
      <c r="O7" s="37" t="str">
        <f t="shared" si="7"/>
        <v>(36)</v>
      </c>
      <c r="P7" s="38">
        <f t="shared" si="8"/>
        <v>47</v>
      </c>
      <c r="Q7" s="36" t="str">
        <f t="shared" si="9"/>
        <v>(40)</v>
      </c>
      <c r="R7" s="54">
        <f t="shared" si="10"/>
        <v>52</v>
      </c>
      <c r="S7" s="37" t="str">
        <f t="shared" si="11"/>
        <v>(37)</v>
      </c>
      <c r="T7" s="780">
        <f t="shared" si="12"/>
        <v>2.68</v>
      </c>
      <c r="U7" s="707">
        <f t="array" ref="U7">MIN(V7:XFD7)</f>
        <v>5.0200000000000002E-2</v>
      </c>
      <c r="V7" s="710">
        <v>7.4899999999999994E-2</v>
      </c>
      <c r="W7" s="710">
        <v>8.6999999999999994E-2</v>
      </c>
      <c r="X7" s="710">
        <v>7.2800000000000004E-2</v>
      </c>
      <c r="Y7" s="710">
        <v>7.9699999999999993E-2</v>
      </c>
      <c r="Z7" s="710">
        <v>7.6300000000000007E-2</v>
      </c>
      <c r="AA7" s="101" t="s">
        <v>215</v>
      </c>
      <c r="AB7" s="101" t="s">
        <v>216</v>
      </c>
      <c r="AC7" s="101" t="s">
        <v>216</v>
      </c>
      <c r="AD7" s="101" t="s">
        <v>216</v>
      </c>
      <c r="AE7" s="101" t="s">
        <v>216</v>
      </c>
      <c r="AF7" s="101">
        <v>5.0500000000000003E-2</v>
      </c>
      <c r="AG7" s="101" t="s">
        <v>216</v>
      </c>
      <c r="AH7" s="101" t="s">
        <v>216</v>
      </c>
      <c r="AI7" s="101" t="s">
        <v>216</v>
      </c>
      <c r="AJ7" s="101" t="s">
        <v>216</v>
      </c>
      <c r="AK7" s="101" t="s">
        <v>216</v>
      </c>
      <c r="AL7" s="101" t="s">
        <v>216</v>
      </c>
      <c r="AM7" s="101" t="s">
        <v>216</v>
      </c>
      <c r="AN7" s="101" t="s">
        <v>216</v>
      </c>
      <c r="AO7" s="101" t="s">
        <v>216</v>
      </c>
      <c r="AP7" s="101" t="s">
        <v>216</v>
      </c>
      <c r="AQ7" s="101" t="s">
        <v>216</v>
      </c>
      <c r="AR7" s="101" t="s">
        <v>216</v>
      </c>
      <c r="AS7" s="101" t="s">
        <v>216</v>
      </c>
      <c r="AT7" s="101" t="s">
        <v>216</v>
      </c>
      <c r="AU7" s="101" t="s">
        <v>216</v>
      </c>
      <c r="AV7" s="101" t="s">
        <v>216</v>
      </c>
      <c r="AW7" s="101" t="s">
        <v>216</v>
      </c>
      <c r="AX7" s="934" t="s">
        <v>216</v>
      </c>
      <c r="AY7" s="934" t="s">
        <v>216</v>
      </c>
      <c r="AZ7" s="934" t="s">
        <v>216</v>
      </c>
      <c r="BA7" s="934" t="s">
        <v>216</v>
      </c>
      <c r="BB7" s="934" t="s">
        <v>216</v>
      </c>
      <c r="BC7" s="934" t="s">
        <v>216</v>
      </c>
      <c r="BD7" s="934" t="s">
        <v>216</v>
      </c>
      <c r="BE7" s="101">
        <v>6.8500000000000005E-2</v>
      </c>
      <c r="BF7" s="101" t="s">
        <v>216</v>
      </c>
      <c r="BG7" s="101" t="s">
        <v>216</v>
      </c>
      <c r="BH7" s="101" t="s">
        <v>216</v>
      </c>
      <c r="BI7" s="101" t="s">
        <v>216</v>
      </c>
      <c r="BJ7" s="934">
        <v>0.10199999999999999</v>
      </c>
      <c r="BK7" s="934">
        <v>6.5699999999999995E-2</v>
      </c>
      <c r="BL7" s="101" t="s">
        <v>216</v>
      </c>
      <c r="BM7" s="934" t="s">
        <v>216</v>
      </c>
      <c r="BN7" s="934" t="s">
        <v>216</v>
      </c>
      <c r="BO7" s="934" t="s">
        <v>216</v>
      </c>
      <c r="BP7" s="934">
        <v>5.0200000000000002E-2</v>
      </c>
      <c r="BQ7" s="934">
        <v>0.14199999999999999</v>
      </c>
      <c r="BR7" s="934" t="s">
        <v>216</v>
      </c>
      <c r="BS7" s="934" t="s">
        <v>216</v>
      </c>
      <c r="BT7" s="934">
        <v>6.4500000000000002E-2</v>
      </c>
      <c r="BU7" s="934" t="s">
        <v>216</v>
      </c>
      <c r="BV7" s="934">
        <v>6.2700000000000006E-2</v>
      </c>
      <c r="BW7" s="934">
        <v>7.3599999999999999E-2</v>
      </c>
      <c r="BX7" s="934">
        <v>0.10199999999999999</v>
      </c>
      <c r="BY7" s="934">
        <v>5.3999999999999999E-2</v>
      </c>
      <c r="BZ7" s="934">
        <v>6.1899999999999997E-2</v>
      </c>
      <c r="CA7" s="934" t="s">
        <v>216</v>
      </c>
      <c r="CB7" s="934" t="s">
        <v>216</v>
      </c>
      <c r="CC7" s="934" t="s">
        <v>216</v>
      </c>
      <c r="CD7" s="934" t="s">
        <v>216</v>
      </c>
      <c r="CE7" s="934" t="s">
        <v>216</v>
      </c>
      <c r="CF7" s="934">
        <v>0.13100000000000001</v>
      </c>
      <c r="CG7" s="934" t="s">
        <v>216</v>
      </c>
      <c r="CH7" s="934">
        <v>0.438</v>
      </c>
      <c r="CI7" s="934">
        <v>5.5199999999999999E-2</v>
      </c>
      <c r="CJ7" s="934">
        <v>0.10199999999999999</v>
      </c>
      <c r="CK7" s="934">
        <v>0.10100000000000001</v>
      </c>
      <c r="CL7" s="934" t="s">
        <v>216</v>
      </c>
      <c r="CM7" s="934" t="s">
        <v>216</v>
      </c>
      <c r="CN7" s="934" t="s">
        <v>216</v>
      </c>
      <c r="CO7" s="934" t="s">
        <v>216</v>
      </c>
      <c r="CP7" s="934" t="s">
        <v>216</v>
      </c>
      <c r="CQ7" s="934" t="s">
        <v>216</v>
      </c>
      <c r="CR7" s="934" t="s">
        <v>216</v>
      </c>
      <c r="CS7" s="934" t="s">
        <v>216</v>
      </c>
      <c r="CT7" s="934" t="s">
        <v>216</v>
      </c>
      <c r="CU7" s="934">
        <v>5.3100000000000001E-2</v>
      </c>
      <c r="CV7" s="934">
        <v>5.8500000000000003E-2</v>
      </c>
      <c r="CW7" s="934" t="s">
        <v>216</v>
      </c>
      <c r="CX7" s="934" t="s">
        <v>216</v>
      </c>
      <c r="CY7" s="934" t="s">
        <v>216</v>
      </c>
      <c r="CZ7" s="934" t="s">
        <v>216</v>
      </c>
      <c r="DA7" s="934" t="s">
        <v>216</v>
      </c>
      <c r="DB7" s="934" t="s">
        <v>216</v>
      </c>
      <c r="DC7" s="934" t="s">
        <v>216</v>
      </c>
      <c r="DD7" s="934" t="s">
        <v>216</v>
      </c>
      <c r="DE7" s="934" t="s">
        <v>216</v>
      </c>
      <c r="DF7" s="934" t="s">
        <v>216</v>
      </c>
      <c r="DG7" s="934" t="s">
        <v>216</v>
      </c>
      <c r="DH7" s="934" t="s">
        <v>216</v>
      </c>
      <c r="DI7" s="934" t="s">
        <v>216</v>
      </c>
      <c r="DJ7" s="934" t="s">
        <v>216</v>
      </c>
      <c r="DK7" s="934" t="s">
        <v>215</v>
      </c>
      <c r="DL7" s="934" t="s">
        <v>216</v>
      </c>
      <c r="DM7" s="934" t="s">
        <v>216</v>
      </c>
      <c r="DN7" s="934">
        <v>5.96E-2</v>
      </c>
      <c r="DO7" s="934" t="s">
        <v>216</v>
      </c>
      <c r="DP7" s="934" t="s">
        <v>216</v>
      </c>
      <c r="DQ7" s="934" t="s">
        <v>216</v>
      </c>
      <c r="DR7" s="934">
        <v>0.17199999999999999</v>
      </c>
      <c r="DS7" s="934" t="s">
        <v>216</v>
      </c>
      <c r="DT7" s="934" t="s">
        <v>216</v>
      </c>
      <c r="DU7" s="934" t="s">
        <v>216</v>
      </c>
      <c r="DV7" s="934" t="s">
        <v>216</v>
      </c>
      <c r="DW7" s="934" t="s">
        <v>216</v>
      </c>
      <c r="DX7" s="934">
        <v>7.2599999999999998E-2</v>
      </c>
      <c r="DY7" s="934" t="s">
        <v>216</v>
      </c>
      <c r="DZ7" s="934" t="s">
        <v>216</v>
      </c>
      <c r="EA7" s="934" t="s">
        <v>216</v>
      </c>
      <c r="EB7" s="934" t="s">
        <v>216</v>
      </c>
      <c r="EC7" s="934" t="s">
        <v>216</v>
      </c>
      <c r="ED7" s="934" t="s">
        <v>215</v>
      </c>
      <c r="EE7" s="934" t="s">
        <v>215</v>
      </c>
      <c r="EF7" s="934">
        <v>5.1299999999999998E-2</v>
      </c>
      <c r="EG7" s="934">
        <v>5.6000000000000001E-2</v>
      </c>
      <c r="EH7" s="934">
        <v>0.16700000000000001</v>
      </c>
      <c r="EI7" s="934">
        <v>5.7599999999999998E-2</v>
      </c>
      <c r="EJ7" s="934" t="s">
        <v>216</v>
      </c>
      <c r="EK7" s="934">
        <v>0.17399999999999999</v>
      </c>
      <c r="EL7" s="934">
        <v>7.3300000000000004E-2</v>
      </c>
      <c r="EM7" s="934" t="s">
        <v>216</v>
      </c>
      <c r="EN7" s="934" t="s">
        <v>216</v>
      </c>
      <c r="EO7" s="934" t="s">
        <v>216</v>
      </c>
      <c r="EP7" s="934">
        <v>5.1299999999999998E-2</v>
      </c>
      <c r="EQ7" s="934">
        <v>5.9400000000000001E-2</v>
      </c>
      <c r="ER7" s="934" t="s">
        <v>216</v>
      </c>
      <c r="ES7" s="934" t="s">
        <v>216</v>
      </c>
      <c r="ET7" s="934" t="s">
        <v>216</v>
      </c>
      <c r="EU7" s="934" t="s">
        <v>216</v>
      </c>
      <c r="EV7" s="934" t="s">
        <v>216</v>
      </c>
      <c r="EW7" s="934" t="s">
        <v>216</v>
      </c>
      <c r="EX7" s="934" t="s">
        <v>216</v>
      </c>
      <c r="EY7" s="934">
        <v>1.87</v>
      </c>
      <c r="EZ7" s="934">
        <v>1.86</v>
      </c>
      <c r="FA7" s="934">
        <v>6.0100000000000001E-2</v>
      </c>
      <c r="FB7" s="934">
        <v>6.4199999999999993E-2</v>
      </c>
      <c r="FC7" s="934" t="s">
        <v>216</v>
      </c>
      <c r="FD7" s="934">
        <v>0.14699999999999999</v>
      </c>
      <c r="FE7" s="934" t="s">
        <v>216</v>
      </c>
      <c r="FF7" s="934" t="s">
        <v>216</v>
      </c>
      <c r="FG7" s="934" t="s">
        <v>216</v>
      </c>
      <c r="FH7" s="934" t="s">
        <v>216</v>
      </c>
      <c r="FI7" s="934" t="s">
        <v>216</v>
      </c>
      <c r="FJ7" s="934" t="s">
        <v>216</v>
      </c>
      <c r="FK7" s="934" t="s">
        <v>216</v>
      </c>
      <c r="FL7" s="934">
        <v>6.5699999999999995E-2</v>
      </c>
      <c r="FM7" s="934" t="s">
        <v>216</v>
      </c>
      <c r="FN7" s="934">
        <v>8.3900000000000002E-2</v>
      </c>
      <c r="FO7" s="934">
        <v>0.14499999999999999</v>
      </c>
      <c r="FP7" s="934" t="s">
        <v>216</v>
      </c>
      <c r="FQ7" s="934" t="s">
        <v>216</v>
      </c>
      <c r="FR7" s="934" t="s">
        <v>216</v>
      </c>
      <c r="FS7" s="934" t="s">
        <v>216</v>
      </c>
      <c r="FT7" s="934" t="s">
        <v>216</v>
      </c>
      <c r="FU7" s="934" t="s">
        <v>216</v>
      </c>
      <c r="FV7" s="934">
        <v>5.7200000000000001E-2</v>
      </c>
      <c r="FW7" s="934" t="s">
        <v>215</v>
      </c>
      <c r="FX7" s="934" t="s">
        <v>216</v>
      </c>
      <c r="FY7" s="934" t="s">
        <v>216</v>
      </c>
      <c r="FZ7" s="934" t="s">
        <v>216</v>
      </c>
      <c r="GA7" s="934" t="s">
        <v>216</v>
      </c>
      <c r="GB7" s="934" t="s">
        <v>216</v>
      </c>
      <c r="GC7" s="934" t="s">
        <v>216</v>
      </c>
      <c r="GD7" s="934">
        <v>5.7200000000000001E-2</v>
      </c>
      <c r="GE7" s="934">
        <v>6.7199999999999996E-2</v>
      </c>
      <c r="GF7" s="934" t="s">
        <v>216</v>
      </c>
      <c r="GG7" s="934" t="s">
        <v>216</v>
      </c>
      <c r="GH7" s="934" t="s">
        <v>216</v>
      </c>
      <c r="GI7" s="934" t="s">
        <v>216</v>
      </c>
      <c r="GJ7" s="934">
        <v>0.22800000000000001</v>
      </c>
      <c r="GK7" s="934" t="s">
        <v>216</v>
      </c>
      <c r="GL7" s="934" t="s">
        <v>217</v>
      </c>
      <c r="GM7" s="934" t="s">
        <v>216</v>
      </c>
      <c r="GN7" s="934" t="s">
        <v>216</v>
      </c>
      <c r="GO7" s="934" t="s">
        <v>216</v>
      </c>
      <c r="GP7" s="934" t="s">
        <v>216</v>
      </c>
      <c r="GQ7" s="934" t="s">
        <v>216</v>
      </c>
      <c r="GR7" s="934" t="s">
        <v>216</v>
      </c>
      <c r="GS7" s="934" t="s">
        <v>216</v>
      </c>
      <c r="GT7" s="934" t="s">
        <v>216</v>
      </c>
      <c r="GU7" s="934" t="s">
        <v>216</v>
      </c>
      <c r="GV7" s="934" t="s">
        <v>216</v>
      </c>
      <c r="GW7" s="934" t="s">
        <v>216</v>
      </c>
      <c r="GX7" s="934" t="s">
        <v>216</v>
      </c>
      <c r="GY7" s="934">
        <v>6.54E-2</v>
      </c>
      <c r="GZ7" s="934" t="s">
        <v>216</v>
      </c>
      <c r="HA7" s="934" t="s">
        <v>216</v>
      </c>
      <c r="HB7" s="934" t="s">
        <v>216</v>
      </c>
      <c r="HC7" s="934">
        <v>0.112</v>
      </c>
      <c r="HD7" s="934" t="s">
        <v>216</v>
      </c>
      <c r="HE7" s="934" t="s">
        <v>216</v>
      </c>
      <c r="HF7" s="934" t="s">
        <v>216</v>
      </c>
      <c r="HG7" s="934" t="s">
        <v>216</v>
      </c>
      <c r="HH7" s="934" t="s">
        <v>216</v>
      </c>
      <c r="HI7" s="934" t="s">
        <v>216</v>
      </c>
      <c r="HJ7" s="934" t="s">
        <v>216</v>
      </c>
      <c r="HK7" s="934" t="s">
        <v>216</v>
      </c>
      <c r="HL7" s="935" t="s">
        <v>216</v>
      </c>
      <c r="HM7" s="935" t="s">
        <v>216</v>
      </c>
      <c r="HN7" s="935" t="s">
        <v>216</v>
      </c>
      <c r="HO7" s="935" t="s">
        <v>216</v>
      </c>
      <c r="HP7" s="935" t="s">
        <v>216</v>
      </c>
      <c r="HQ7" s="934">
        <v>6.8199999999999997E-2</v>
      </c>
      <c r="HR7" s="934">
        <v>7.46E-2</v>
      </c>
      <c r="HS7" s="934">
        <v>6.0900000000000003E-2</v>
      </c>
      <c r="HT7" s="934">
        <v>6.7100000000000007E-2</v>
      </c>
      <c r="HU7" s="934">
        <v>5.8999999999999997E-2</v>
      </c>
      <c r="HV7" s="934">
        <v>6.8099999999999994E-2</v>
      </c>
      <c r="HW7" s="934" t="s">
        <v>216</v>
      </c>
      <c r="HX7" s="934" t="s">
        <v>216</v>
      </c>
      <c r="HY7" s="934" t="s">
        <v>216</v>
      </c>
      <c r="HZ7" s="934" t="s">
        <v>216</v>
      </c>
      <c r="IA7" s="934" t="s">
        <v>216</v>
      </c>
      <c r="IB7" s="934" t="s">
        <v>216</v>
      </c>
      <c r="IC7" s="934" t="s">
        <v>216</v>
      </c>
      <c r="ID7" s="934" t="s">
        <v>216</v>
      </c>
      <c r="IE7" s="934" t="s">
        <v>216</v>
      </c>
      <c r="IF7" s="934" t="s">
        <v>216</v>
      </c>
      <c r="IG7" s="934" t="s">
        <v>216</v>
      </c>
      <c r="IH7" s="934" t="s">
        <v>216</v>
      </c>
      <c r="II7" s="934" t="s">
        <v>216</v>
      </c>
      <c r="IJ7" s="934" t="s">
        <v>216</v>
      </c>
      <c r="IK7" s="934">
        <v>0.16800000000000001</v>
      </c>
      <c r="IL7" s="934">
        <v>6.3E-2</v>
      </c>
      <c r="IM7" s="934">
        <v>6.93E-2</v>
      </c>
      <c r="IN7" s="934">
        <v>0.19700000000000001</v>
      </c>
      <c r="IO7" s="934">
        <v>9.6299999999999997E-2</v>
      </c>
      <c r="IP7" s="934">
        <v>8.7800000000000003E-2</v>
      </c>
      <c r="IQ7" s="934">
        <v>5.5300000000000002E-2</v>
      </c>
      <c r="IR7" s="934" t="s">
        <v>216</v>
      </c>
      <c r="IS7" s="934" t="s">
        <v>216</v>
      </c>
      <c r="IT7" s="934" t="s">
        <v>216</v>
      </c>
      <c r="IU7" s="934">
        <v>7.0599999999999996E-2</v>
      </c>
      <c r="IV7" s="934">
        <v>5.0700000000000002E-2</v>
      </c>
      <c r="IW7" s="934">
        <v>2.68</v>
      </c>
      <c r="IX7" s="934" t="s">
        <v>216</v>
      </c>
      <c r="IY7" s="934">
        <v>1.66</v>
      </c>
      <c r="IZ7" s="934" t="s">
        <v>216</v>
      </c>
      <c r="JA7" s="934" t="s">
        <v>216</v>
      </c>
      <c r="JB7" s="934" t="s">
        <v>216</v>
      </c>
      <c r="JC7" s="934" t="s">
        <v>216</v>
      </c>
      <c r="JD7" s="934" t="s">
        <v>216</v>
      </c>
      <c r="JE7" s="934" t="s">
        <v>216</v>
      </c>
      <c r="JF7" s="934" t="s">
        <v>216</v>
      </c>
    </row>
    <row r="8" spans="1:266" x14ac:dyDescent="0.25">
      <c r="A8" s="1" t="s">
        <v>20</v>
      </c>
      <c r="B8" s="24" t="s">
        <v>155</v>
      </c>
      <c r="C8" s="43">
        <v>0.9</v>
      </c>
      <c r="D8" s="58">
        <f t="shared" si="0"/>
        <v>245</v>
      </c>
      <c r="E8" s="59" t="str">
        <f t="shared" si="1"/>
        <v>(73)</v>
      </c>
      <c r="F8" s="16">
        <f t="shared" si="13"/>
        <v>99</v>
      </c>
      <c r="G8" s="17" t="str">
        <f t="shared" si="16"/>
        <v>(50)</v>
      </c>
      <c r="H8" s="38">
        <f t="shared" si="2"/>
        <v>52</v>
      </c>
      <c r="I8" s="36" t="str">
        <f t="shared" si="3"/>
        <v>(23)</v>
      </c>
      <c r="J8" s="38">
        <f t="shared" si="4"/>
        <v>47</v>
      </c>
      <c r="K8" s="37" t="str">
        <f t="shared" si="5"/>
        <v>(27)</v>
      </c>
      <c r="L8" s="47">
        <f t="shared" si="14"/>
        <v>146</v>
      </c>
      <c r="M8" s="49" t="str">
        <f t="shared" si="15"/>
        <v>(23)</v>
      </c>
      <c r="N8" s="54">
        <f t="shared" si="6"/>
        <v>47</v>
      </c>
      <c r="O8" s="37" t="str">
        <f t="shared" si="7"/>
        <v>(5)</v>
      </c>
      <c r="P8" s="38">
        <f t="shared" si="8"/>
        <v>47</v>
      </c>
      <c r="Q8" s="36" t="str">
        <f t="shared" si="9"/>
        <v>(7)</v>
      </c>
      <c r="R8" s="54">
        <f t="shared" si="10"/>
        <v>52</v>
      </c>
      <c r="S8" s="37" t="str">
        <f t="shared" si="11"/>
        <v>(11)</v>
      </c>
      <c r="T8" s="780">
        <f t="shared" si="12"/>
        <v>362</v>
      </c>
      <c r="U8" s="707">
        <f t="array" ref="U8">MIN(V8:XFD8)</f>
        <v>0.91700000000000004</v>
      </c>
      <c r="V8" s="101">
        <v>8.41</v>
      </c>
      <c r="W8" s="101">
        <v>2.2000000000000002</v>
      </c>
      <c r="X8" s="101">
        <v>0.99099999999999999</v>
      </c>
      <c r="Y8" s="101">
        <v>37.299999999999997</v>
      </c>
      <c r="Z8" s="101">
        <v>12.1</v>
      </c>
      <c r="AA8" s="101" t="s">
        <v>218</v>
      </c>
      <c r="AB8" s="101">
        <v>5.39</v>
      </c>
      <c r="AC8" s="101" t="s">
        <v>219</v>
      </c>
      <c r="AD8" s="101">
        <v>4.76</v>
      </c>
      <c r="AE8" s="101">
        <v>4.76</v>
      </c>
      <c r="AF8" s="101" t="s">
        <v>219</v>
      </c>
      <c r="AG8" s="101">
        <v>9.61</v>
      </c>
      <c r="AH8" s="101" t="s">
        <v>219</v>
      </c>
      <c r="AI8" s="101">
        <v>14.4</v>
      </c>
      <c r="AJ8" s="101">
        <v>11</v>
      </c>
      <c r="AK8" s="101" t="s">
        <v>219</v>
      </c>
      <c r="AL8" s="101">
        <v>9.73</v>
      </c>
      <c r="AM8" s="101">
        <v>9.9700000000000006</v>
      </c>
      <c r="AN8" s="101" t="s">
        <v>219</v>
      </c>
      <c r="AO8" s="101">
        <v>4.08</v>
      </c>
      <c r="AP8" s="101" t="s">
        <v>219</v>
      </c>
      <c r="AQ8" s="101">
        <v>2.09</v>
      </c>
      <c r="AR8" s="101" t="s">
        <v>219</v>
      </c>
      <c r="AS8" s="101">
        <v>2.35</v>
      </c>
      <c r="AT8" s="101">
        <v>3.25</v>
      </c>
      <c r="AU8" s="101">
        <v>16.399999999999999</v>
      </c>
      <c r="AV8" s="101">
        <v>8.42</v>
      </c>
      <c r="AW8" s="101">
        <v>6.98</v>
      </c>
      <c r="AX8" s="934">
        <v>1.84</v>
      </c>
      <c r="AY8" s="934">
        <v>4.68</v>
      </c>
      <c r="AZ8" s="934" t="s">
        <v>219</v>
      </c>
      <c r="BA8" s="934">
        <v>5.17</v>
      </c>
      <c r="BB8" s="934">
        <v>5.34</v>
      </c>
      <c r="BC8" s="934">
        <v>12.8</v>
      </c>
      <c r="BD8" s="934">
        <v>4.37</v>
      </c>
      <c r="BE8" s="101">
        <v>5.01</v>
      </c>
      <c r="BF8" s="101">
        <v>1.72</v>
      </c>
      <c r="BG8" s="101" t="s">
        <v>219</v>
      </c>
      <c r="BH8" s="101">
        <v>2.04</v>
      </c>
      <c r="BI8" s="101">
        <v>2.0499999999999998</v>
      </c>
      <c r="BJ8" s="934">
        <v>1.1599999999999999</v>
      </c>
      <c r="BK8" s="934">
        <v>3.72</v>
      </c>
      <c r="BL8" s="101">
        <v>4.05</v>
      </c>
      <c r="BM8" s="934">
        <v>3.17</v>
      </c>
      <c r="BN8" s="934">
        <v>1.82</v>
      </c>
      <c r="BO8" s="934">
        <v>4.16</v>
      </c>
      <c r="BP8" s="934">
        <v>2.61</v>
      </c>
      <c r="BQ8" s="934" t="s">
        <v>219</v>
      </c>
      <c r="BR8" s="934">
        <v>1.01</v>
      </c>
      <c r="BS8" s="934" t="s">
        <v>219</v>
      </c>
      <c r="BT8" s="934">
        <v>6.96</v>
      </c>
      <c r="BU8" s="934">
        <v>1.86</v>
      </c>
      <c r="BV8" s="934">
        <v>8.5299999999999994</v>
      </c>
      <c r="BW8" s="934">
        <v>1.1499999999999999</v>
      </c>
      <c r="BX8" s="934">
        <v>99.5</v>
      </c>
      <c r="BY8" s="934">
        <v>5.29</v>
      </c>
      <c r="BZ8" s="934">
        <v>1.83</v>
      </c>
      <c r="CA8" s="934">
        <v>7.73</v>
      </c>
      <c r="CB8" s="934">
        <v>13.2</v>
      </c>
      <c r="CC8" s="934" t="s">
        <v>219</v>
      </c>
      <c r="CD8" s="934">
        <v>13.4</v>
      </c>
      <c r="CE8" s="934">
        <v>9.81</v>
      </c>
      <c r="CF8" s="934" t="s">
        <v>219</v>
      </c>
      <c r="CG8" s="934">
        <v>33</v>
      </c>
      <c r="CH8" s="934" t="s">
        <v>219</v>
      </c>
      <c r="CI8" s="934">
        <v>51.3</v>
      </c>
      <c r="CJ8" s="934">
        <v>95.3</v>
      </c>
      <c r="CK8" s="934">
        <v>2.12</v>
      </c>
      <c r="CL8" s="934">
        <v>2.2000000000000002</v>
      </c>
      <c r="CM8" s="934">
        <v>1.1599999999999999</v>
      </c>
      <c r="CN8" s="934">
        <v>4.58</v>
      </c>
      <c r="CO8" s="934">
        <v>7</v>
      </c>
      <c r="CP8" s="934" t="s">
        <v>219</v>
      </c>
      <c r="CQ8" s="934">
        <v>14.9</v>
      </c>
      <c r="CR8" s="934" t="s">
        <v>219</v>
      </c>
      <c r="CS8" s="934">
        <v>4.8</v>
      </c>
      <c r="CT8" s="934">
        <v>1.51</v>
      </c>
      <c r="CU8" s="934" t="s">
        <v>219</v>
      </c>
      <c r="CV8" s="934">
        <v>1.39</v>
      </c>
      <c r="CW8" s="934">
        <v>1.03</v>
      </c>
      <c r="CX8" s="934" t="s">
        <v>219</v>
      </c>
      <c r="CY8" s="934" t="s">
        <v>219</v>
      </c>
      <c r="CZ8" s="934">
        <v>0.98799999999999999</v>
      </c>
      <c r="DA8" s="934">
        <v>1.1299999999999999</v>
      </c>
      <c r="DB8" s="934" t="s">
        <v>219</v>
      </c>
      <c r="DC8" s="934" t="s">
        <v>219</v>
      </c>
      <c r="DD8" s="934" t="s">
        <v>219</v>
      </c>
      <c r="DE8" s="934">
        <v>2.06</v>
      </c>
      <c r="DF8" s="934" t="s">
        <v>219</v>
      </c>
      <c r="DG8" s="934">
        <v>11.1</v>
      </c>
      <c r="DH8" s="934">
        <v>9.2899999999999991</v>
      </c>
      <c r="DI8" s="934">
        <v>8.27</v>
      </c>
      <c r="DJ8" s="934">
        <v>7.8</v>
      </c>
      <c r="DK8" s="934">
        <v>8.3800000000000008</v>
      </c>
      <c r="DL8" s="934">
        <v>1.1499999999999999</v>
      </c>
      <c r="DM8" s="934">
        <v>11.5</v>
      </c>
      <c r="DN8" s="934" t="s">
        <v>219</v>
      </c>
      <c r="DO8" s="934">
        <v>1.1299999999999999</v>
      </c>
      <c r="DP8" s="934">
        <v>7.65</v>
      </c>
      <c r="DQ8" s="934" t="s">
        <v>219</v>
      </c>
      <c r="DR8" s="934" t="s">
        <v>219</v>
      </c>
      <c r="DS8" s="934" t="s">
        <v>219</v>
      </c>
      <c r="DT8" s="934">
        <v>1.1399999999999999</v>
      </c>
      <c r="DU8" s="934">
        <v>5.21</v>
      </c>
      <c r="DV8" s="934" t="s">
        <v>219</v>
      </c>
      <c r="DW8" s="934" t="s">
        <v>219</v>
      </c>
      <c r="DX8" s="934">
        <v>1.77</v>
      </c>
      <c r="DY8" s="934" t="s">
        <v>219</v>
      </c>
      <c r="DZ8" s="934">
        <v>1.73</v>
      </c>
      <c r="EA8" s="934" t="s">
        <v>219</v>
      </c>
      <c r="EB8" s="934">
        <v>103</v>
      </c>
      <c r="EC8" s="934" t="s">
        <v>219</v>
      </c>
      <c r="ED8" s="934">
        <v>2.59</v>
      </c>
      <c r="EE8" s="934">
        <v>39.6</v>
      </c>
      <c r="EF8" s="934" t="s">
        <v>219</v>
      </c>
      <c r="EG8" s="934">
        <v>1.37</v>
      </c>
      <c r="EH8" s="934" t="s">
        <v>219</v>
      </c>
      <c r="EI8" s="934">
        <v>4.58</v>
      </c>
      <c r="EJ8" s="934">
        <v>2.15</v>
      </c>
      <c r="EK8" s="934">
        <v>2</v>
      </c>
      <c r="EL8" s="934">
        <v>1.0900000000000001</v>
      </c>
      <c r="EM8" s="934">
        <v>4.92</v>
      </c>
      <c r="EN8" s="934" t="s">
        <v>219</v>
      </c>
      <c r="EO8" s="934">
        <v>2.92</v>
      </c>
      <c r="EP8" s="934" t="s">
        <v>219</v>
      </c>
      <c r="EQ8" s="934">
        <v>5.21</v>
      </c>
      <c r="ER8" s="934">
        <v>1.25</v>
      </c>
      <c r="ES8" s="934">
        <v>1.54</v>
      </c>
      <c r="ET8" s="934" t="s">
        <v>219</v>
      </c>
      <c r="EU8" s="934">
        <v>1.21</v>
      </c>
      <c r="EV8" s="934" t="s">
        <v>219</v>
      </c>
      <c r="EW8" s="934">
        <v>3.33</v>
      </c>
      <c r="EX8" s="934">
        <v>84.2</v>
      </c>
      <c r="EY8" s="934">
        <v>6.63</v>
      </c>
      <c r="EZ8" s="934">
        <v>8.44</v>
      </c>
      <c r="FA8" s="934">
        <v>5.46</v>
      </c>
      <c r="FB8" s="934">
        <v>5.42</v>
      </c>
      <c r="FC8" s="934">
        <v>6.19</v>
      </c>
      <c r="FD8" s="934">
        <v>23.2</v>
      </c>
      <c r="FE8" s="934" t="s">
        <v>219</v>
      </c>
      <c r="FF8" s="934" t="s">
        <v>219</v>
      </c>
      <c r="FG8" s="934" t="s">
        <v>219</v>
      </c>
      <c r="FH8" s="934" t="s">
        <v>219</v>
      </c>
      <c r="FI8" s="934">
        <v>7.91</v>
      </c>
      <c r="FJ8" s="934">
        <v>5.93</v>
      </c>
      <c r="FK8" s="934">
        <v>4.4800000000000004</v>
      </c>
      <c r="FL8" s="934">
        <v>362</v>
      </c>
      <c r="FM8" s="934">
        <v>6.5</v>
      </c>
      <c r="FN8" s="934">
        <v>2.4900000000000002</v>
      </c>
      <c r="FO8" s="934">
        <v>3.49</v>
      </c>
      <c r="FP8" s="934" t="s">
        <v>219</v>
      </c>
      <c r="FQ8" s="934">
        <v>6.15</v>
      </c>
      <c r="FR8" s="934">
        <v>1.1200000000000001</v>
      </c>
      <c r="FS8" s="934" t="s">
        <v>219</v>
      </c>
      <c r="FT8" s="934">
        <v>5.82</v>
      </c>
      <c r="FU8" s="934" t="s">
        <v>219</v>
      </c>
      <c r="FV8" s="934">
        <v>3.52</v>
      </c>
      <c r="FW8" s="934">
        <v>3.34</v>
      </c>
      <c r="FX8" s="934" t="s">
        <v>219</v>
      </c>
      <c r="FY8" s="934" t="s">
        <v>219</v>
      </c>
      <c r="FZ8" s="934">
        <v>1.03</v>
      </c>
      <c r="GA8" s="934">
        <v>5.0199999999999996</v>
      </c>
      <c r="GB8" s="934">
        <v>2.5</v>
      </c>
      <c r="GC8" s="934">
        <v>4.0199999999999996</v>
      </c>
      <c r="GD8" s="934" t="s">
        <v>219</v>
      </c>
      <c r="GE8" s="934">
        <v>6.07</v>
      </c>
      <c r="GF8" s="934">
        <v>1.96</v>
      </c>
      <c r="GG8" s="934">
        <v>24.3</v>
      </c>
      <c r="GH8" s="934" t="s">
        <v>219</v>
      </c>
      <c r="GI8" s="934">
        <v>10.6</v>
      </c>
      <c r="GJ8" s="934" t="s">
        <v>219</v>
      </c>
      <c r="GK8" s="934">
        <v>48.9</v>
      </c>
      <c r="GL8" s="934">
        <v>20.7</v>
      </c>
      <c r="GM8" s="934">
        <v>1.22</v>
      </c>
      <c r="GN8" s="934">
        <v>24.9</v>
      </c>
      <c r="GO8" s="934">
        <v>3.48</v>
      </c>
      <c r="GP8" s="934">
        <v>66.2</v>
      </c>
      <c r="GQ8" s="934">
        <v>124</v>
      </c>
      <c r="GR8" s="934">
        <v>1.18</v>
      </c>
      <c r="GS8" s="934">
        <v>53.9</v>
      </c>
      <c r="GT8" s="934">
        <v>52.5</v>
      </c>
      <c r="GU8" s="934">
        <v>27.3</v>
      </c>
      <c r="GV8" s="934">
        <v>36</v>
      </c>
      <c r="GW8" s="934">
        <v>4.6900000000000004</v>
      </c>
      <c r="GX8" s="934">
        <v>4.45</v>
      </c>
      <c r="GY8" s="934">
        <v>167</v>
      </c>
      <c r="GZ8" s="934">
        <v>14.2</v>
      </c>
      <c r="HA8" s="934">
        <v>10.9</v>
      </c>
      <c r="HB8" s="934">
        <v>22</v>
      </c>
      <c r="HC8" s="934">
        <v>2.34</v>
      </c>
      <c r="HD8" s="934">
        <v>1.06</v>
      </c>
      <c r="HE8" s="934">
        <v>24.8</v>
      </c>
      <c r="HF8" s="934">
        <v>8.3000000000000007</v>
      </c>
      <c r="HG8" s="934">
        <v>9.83</v>
      </c>
      <c r="HH8" s="934">
        <v>6.51</v>
      </c>
      <c r="HI8" s="934">
        <v>11.6</v>
      </c>
      <c r="HJ8" s="934">
        <v>4.24</v>
      </c>
      <c r="HK8" s="934">
        <v>15.8</v>
      </c>
      <c r="HL8" s="935">
        <v>2.12</v>
      </c>
      <c r="HM8" s="935" t="s">
        <v>219</v>
      </c>
      <c r="HN8" s="935">
        <v>1.8</v>
      </c>
      <c r="HO8" s="935">
        <v>2.78</v>
      </c>
      <c r="HP8" s="935">
        <v>6.92</v>
      </c>
      <c r="HQ8" s="934" t="s">
        <v>219</v>
      </c>
      <c r="HR8" s="934" t="s">
        <v>219</v>
      </c>
      <c r="HS8" s="934" t="s">
        <v>219</v>
      </c>
      <c r="HT8" s="934" t="s">
        <v>219</v>
      </c>
      <c r="HU8" s="934" t="s">
        <v>219</v>
      </c>
      <c r="HV8" s="934" t="s">
        <v>219</v>
      </c>
      <c r="HW8" s="934" t="s">
        <v>219</v>
      </c>
      <c r="HX8" s="934" t="s">
        <v>219</v>
      </c>
      <c r="HY8" s="934" t="s">
        <v>219</v>
      </c>
      <c r="HZ8" s="934">
        <v>4.0199999999999996</v>
      </c>
      <c r="IA8" s="934" t="s">
        <v>219</v>
      </c>
      <c r="IB8" s="934">
        <v>0.91700000000000004</v>
      </c>
      <c r="IC8" s="934">
        <v>1.17</v>
      </c>
      <c r="ID8" s="934">
        <v>5.38</v>
      </c>
      <c r="IE8" s="934" t="s">
        <v>219</v>
      </c>
      <c r="IF8" s="934">
        <v>8.59</v>
      </c>
      <c r="IG8" s="934">
        <v>1.74</v>
      </c>
      <c r="IH8" s="934" t="s">
        <v>219</v>
      </c>
      <c r="II8" s="934">
        <v>1.61</v>
      </c>
      <c r="IJ8" s="934" t="s">
        <v>219</v>
      </c>
      <c r="IK8" s="934">
        <v>20.2</v>
      </c>
      <c r="IL8" s="934">
        <v>1.3</v>
      </c>
      <c r="IM8" s="934">
        <v>1.25</v>
      </c>
      <c r="IN8" s="934">
        <v>4.82</v>
      </c>
      <c r="IO8" s="934" t="s">
        <v>219</v>
      </c>
      <c r="IP8" s="934" t="s">
        <v>219</v>
      </c>
      <c r="IQ8" s="934">
        <v>0.91800000000000004</v>
      </c>
      <c r="IR8" s="934" t="s">
        <v>219</v>
      </c>
      <c r="IS8" s="934">
        <v>3.98</v>
      </c>
      <c r="IT8" s="934">
        <v>3.32</v>
      </c>
      <c r="IU8" s="934" t="s">
        <v>219</v>
      </c>
      <c r="IV8" s="934">
        <v>10.6</v>
      </c>
      <c r="IW8" s="934" t="s">
        <v>219</v>
      </c>
      <c r="IX8" s="934">
        <v>4.1399999999999997</v>
      </c>
      <c r="IY8" s="934" t="s">
        <v>219</v>
      </c>
      <c r="IZ8" s="934">
        <v>7.85</v>
      </c>
      <c r="JA8" s="934">
        <v>2.62</v>
      </c>
      <c r="JB8" s="934" t="s">
        <v>219</v>
      </c>
      <c r="JC8" s="934">
        <v>29.1</v>
      </c>
      <c r="JD8" s="934" t="s">
        <v>219</v>
      </c>
      <c r="JE8" s="934">
        <v>8.1199999999999992</v>
      </c>
      <c r="JF8" s="934">
        <v>2.12</v>
      </c>
    </row>
    <row r="9" spans="1:266" x14ac:dyDescent="0.25">
      <c r="A9" s="1" t="s">
        <v>21</v>
      </c>
      <c r="B9" s="24" t="s">
        <v>155</v>
      </c>
      <c r="C9" s="43">
        <v>0.2</v>
      </c>
      <c r="D9" s="58">
        <f t="shared" si="0"/>
        <v>245</v>
      </c>
      <c r="E9" s="59" t="str">
        <f t="shared" si="1"/>
        <v>(103)</v>
      </c>
      <c r="F9" s="16">
        <f t="shared" si="13"/>
        <v>99</v>
      </c>
      <c r="G9" s="17" t="str">
        <f t="shared" si="16"/>
        <v>(71)</v>
      </c>
      <c r="H9" s="38">
        <f t="shared" si="2"/>
        <v>52</v>
      </c>
      <c r="I9" s="36" t="str">
        <f t="shared" si="3"/>
        <v>(33)</v>
      </c>
      <c r="J9" s="38">
        <f t="shared" si="4"/>
        <v>47</v>
      </c>
      <c r="K9" s="37" t="str">
        <f t="shared" si="5"/>
        <v>(38)</v>
      </c>
      <c r="L9" s="47">
        <f t="shared" si="14"/>
        <v>146</v>
      </c>
      <c r="M9" s="49" t="str">
        <f t="shared" si="15"/>
        <v>(32)</v>
      </c>
      <c r="N9" s="54">
        <f t="shared" si="6"/>
        <v>47</v>
      </c>
      <c r="O9" s="37" t="str">
        <f t="shared" si="7"/>
        <v>(9)</v>
      </c>
      <c r="P9" s="38">
        <f t="shared" si="8"/>
        <v>47</v>
      </c>
      <c r="Q9" s="36" t="str">
        <f t="shared" si="9"/>
        <v>(11)</v>
      </c>
      <c r="R9" s="54">
        <f t="shared" si="10"/>
        <v>52</v>
      </c>
      <c r="S9" s="37" t="str">
        <f t="shared" si="11"/>
        <v>(12)</v>
      </c>
      <c r="T9" s="780">
        <f t="shared" si="12"/>
        <v>13.3</v>
      </c>
      <c r="U9" s="707">
        <f t="array" ref="U9">MIN(V9:XFD9)</f>
        <v>0.20300000000000001</v>
      </c>
      <c r="V9" s="101">
        <v>0.252</v>
      </c>
      <c r="W9" s="101">
        <v>1.78</v>
      </c>
      <c r="X9" s="101" t="s">
        <v>217</v>
      </c>
      <c r="Y9" s="101">
        <v>1.55</v>
      </c>
      <c r="Z9" s="101">
        <v>1.76</v>
      </c>
      <c r="AA9" s="101" t="s">
        <v>220</v>
      </c>
      <c r="AB9" s="101">
        <v>0.66200000000000003</v>
      </c>
      <c r="AC9" s="101" t="s">
        <v>217</v>
      </c>
      <c r="AD9" s="101">
        <v>0.71</v>
      </c>
      <c r="AE9" s="101">
        <v>0.71</v>
      </c>
      <c r="AF9" s="101" t="s">
        <v>217</v>
      </c>
      <c r="AG9" s="101">
        <v>12.5</v>
      </c>
      <c r="AH9" s="101" t="s">
        <v>217</v>
      </c>
      <c r="AI9" s="101">
        <v>0.88700000000000001</v>
      </c>
      <c r="AJ9" s="101">
        <v>1.87</v>
      </c>
      <c r="AK9" s="101" t="s">
        <v>217</v>
      </c>
      <c r="AL9" s="101">
        <v>0.30199999999999999</v>
      </c>
      <c r="AM9" s="101">
        <v>0.32300000000000001</v>
      </c>
      <c r="AN9" s="101" t="s">
        <v>217</v>
      </c>
      <c r="AO9" s="101">
        <v>1.46</v>
      </c>
      <c r="AP9" s="101" t="s">
        <v>217</v>
      </c>
      <c r="AQ9" s="101">
        <v>1.35</v>
      </c>
      <c r="AR9" s="101">
        <v>0.96799999999999997</v>
      </c>
      <c r="AS9" s="101" t="s">
        <v>217</v>
      </c>
      <c r="AT9" s="101">
        <v>0.33700000000000002</v>
      </c>
      <c r="AU9" s="101">
        <v>1.48</v>
      </c>
      <c r="AV9" s="101">
        <v>1.1000000000000001</v>
      </c>
      <c r="AW9" s="101">
        <v>0.66400000000000003</v>
      </c>
      <c r="AX9" s="934">
        <v>0.214</v>
      </c>
      <c r="AY9" s="934" t="s">
        <v>217</v>
      </c>
      <c r="AZ9" s="934" t="s">
        <v>217</v>
      </c>
      <c r="BA9" s="934">
        <v>0.36299999999999999</v>
      </c>
      <c r="BB9" s="934">
        <v>0.32300000000000001</v>
      </c>
      <c r="BC9" s="934">
        <v>0.42099999999999999</v>
      </c>
      <c r="BD9" s="934">
        <v>0.34200000000000003</v>
      </c>
      <c r="BE9" s="101">
        <v>0.54600000000000004</v>
      </c>
      <c r="BF9" s="101" t="s">
        <v>217</v>
      </c>
      <c r="BG9" s="101" t="s">
        <v>217</v>
      </c>
      <c r="BH9" s="101" t="s">
        <v>217</v>
      </c>
      <c r="BI9" s="101" t="s">
        <v>217</v>
      </c>
      <c r="BJ9" s="934" t="s">
        <v>217</v>
      </c>
      <c r="BK9" s="934" t="s">
        <v>217</v>
      </c>
      <c r="BL9" s="101" t="s">
        <v>217</v>
      </c>
      <c r="BM9" s="934">
        <v>0.24099999999999999</v>
      </c>
      <c r="BN9" s="934" t="s">
        <v>217</v>
      </c>
      <c r="BO9" s="934">
        <v>0.42199999999999999</v>
      </c>
      <c r="BP9" s="934" t="s">
        <v>217</v>
      </c>
      <c r="BQ9" s="934" t="s">
        <v>217</v>
      </c>
      <c r="BR9" s="934">
        <v>0.21</v>
      </c>
      <c r="BS9" s="934" t="s">
        <v>217</v>
      </c>
      <c r="BT9" s="934">
        <v>0.44</v>
      </c>
      <c r="BU9" s="934">
        <v>0.435</v>
      </c>
      <c r="BV9" s="934">
        <v>0.83499999999999996</v>
      </c>
      <c r="BW9" s="934">
        <v>0.47299999999999998</v>
      </c>
      <c r="BX9" s="934" t="s">
        <v>217</v>
      </c>
      <c r="BY9" s="934">
        <v>0.67400000000000004</v>
      </c>
      <c r="BZ9" s="934">
        <v>0.47299999999999998</v>
      </c>
      <c r="CA9" s="934" t="s">
        <v>217</v>
      </c>
      <c r="CB9" s="934">
        <v>0.26300000000000001</v>
      </c>
      <c r="CC9" s="934">
        <v>0.34799999999999998</v>
      </c>
      <c r="CD9" s="934">
        <v>0.47599999999999998</v>
      </c>
      <c r="CE9" s="934">
        <v>0.254</v>
      </c>
      <c r="CF9" s="934" t="s">
        <v>217</v>
      </c>
      <c r="CG9" s="934">
        <v>0.48099999999999998</v>
      </c>
      <c r="CH9" s="934" t="s">
        <v>217</v>
      </c>
      <c r="CI9" s="934">
        <v>1.99</v>
      </c>
      <c r="CJ9" s="934">
        <v>5.08</v>
      </c>
      <c r="CK9" s="934" t="s">
        <v>217</v>
      </c>
      <c r="CL9" s="934">
        <v>0.307</v>
      </c>
      <c r="CM9" s="934" t="s">
        <v>217</v>
      </c>
      <c r="CN9" s="934">
        <v>0.33200000000000002</v>
      </c>
      <c r="CO9" s="934">
        <v>0.33200000000000002</v>
      </c>
      <c r="CP9" s="934" t="s">
        <v>217</v>
      </c>
      <c r="CQ9" s="934">
        <v>0.747</v>
      </c>
      <c r="CR9" s="934" t="s">
        <v>217</v>
      </c>
      <c r="CS9" s="934">
        <v>0.55400000000000005</v>
      </c>
      <c r="CT9" s="934">
        <v>0.42</v>
      </c>
      <c r="CU9" s="934" t="s">
        <v>217</v>
      </c>
      <c r="CV9" s="934">
        <v>0.54400000000000004</v>
      </c>
      <c r="CW9" s="934" t="s">
        <v>217</v>
      </c>
      <c r="CX9" s="934">
        <v>0.34799999999999998</v>
      </c>
      <c r="CY9" s="934" t="s">
        <v>217</v>
      </c>
      <c r="CZ9" s="934">
        <v>0.42</v>
      </c>
      <c r="DA9" s="934">
        <v>0.66400000000000003</v>
      </c>
      <c r="DB9" s="934" t="s">
        <v>217</v>
      </c>
      <c r="DC9" s="934" t="s">
        <v>217</v>
      </c>
      <c r="DD9" s="934" t="s">
        <v>217</v>
      </c>
      <c r="DE9" s="934" t="s">
        <v>217</v>
      </c>
      <c r="DF9" s="934" t="s">
        <v>217</v>
      </c>
      <c r="DG9" s="934" t="s">
        <v>217</v>
      </c>
      <c r="DH9" s="934">
        <v>1.31</v>
      </c>
      <c r="DI9" s="934" t="s">
        <v>217</v>
      </c>
      <c r="DJ9" s="934">
        <v>0.40899999999999997</v>
      </c>
      <c r="DK9" s="934" t="s">
        <v>220</v>
      </c>
      <c r="DL9" s="934">
        <v>0.372</v>
      </c>
      <c r="DM9" s="934">
        <v>0.73499999999999999</v>
      </c>
      <c r="DN9" s="934" t="s">
        <v>217</v>
      </c>
      <c r="DO9" s="934">
        <v>0.23699999999999999</v>
      </c>
      <c r="DP9" s="934" t="s">
        <v>217</v>
      </c>
      <c r="DQ9" s="934" t="s">
        <v>217</v>
      </c>
      <c r="DR9" s="934" t="s">
        <v>217</v>
      </c>
      <c r="DS9" s="934" t="s">
        <v>217</v>
      </c>
      <c r="DT9" s="934" t="s">
        <v>217</v>
      </c>
      <c r="DU9" s="934">
        <v>0.247</v>
      </c>
      <c r="DV9" s="934" t="s">
        <v>217</v>
      </c>
      <c r="DW9" s="934" t="s">
        <v>217</v>
      </c>
      <c r="DX9" s="934" t="s">
        <v>217</v>
      </c>
      <c r="DY9" s="934" t="s">
        <v>217</v>
      </c>
      <c r="DZ9" s="934">
        <v>0.26400000000000001</v>
      </c>
      <c r="EA9" s="934">
        <v>0.42099999999999999</v>
      </c>
      <c r="EB9" s="934">
        <v>6.24</v>
      </c>
      <c r="EC9" s="934" t="s">
        <v>217</v>
      </c>
      <c r="ED9" s="934">
        <v>0.60599999999999998</v>
      </c>
      <c r="EE9" s="934">
        <v>0.76300000000000001</v>
      </c>
      <c r="EF9" s="934" t="s">
        <v>217</v>
      </c>
      <c r="EG9" s="934">
        <v>0.21199999999999999</v>
      </c>
      <c r="EH9" s="934" t="s">
        <v>217</v>
      </c>
      <c r="EI9" s="934">
        <v>0.29099999999999998</v>
      </c>
      <c r="EJ9" s="934">
        <v>0.498</v>
      </c>
      <c r="EK9" s="934">
        <v>0.40200000000000002</v>
      </c>
      <c r="EL9" s="934">
        <v>0.30199999999999999</v>
      </c>
      <c r="EM9" s="934">
        <v>0.46</v>
      </c>
      <c r="EN9" s="934" t="s">
        <v>217</v>
      </c>
      <c r="EO9" s="934">
        <v>0.59799999999999998</v>
      </c>
      <c r="EP9" s="934" t="s">
        <v>217</v>
      </c>
      <c r="EQ9" s="934" t="s">
        <v>217</v>
      </c>
      <c r="ER9" s="934" t="s">
        <v>217</v>
      </c>
      <c r="ES9" s="934">
        <v>0.35399999999999998</v>
      </c>
      <c r="ET9" s="934" t="s">
        <v>217</v>
      </c>
      <c r="EU9" s="934">
        <v>0.38300000000000001</v>
      </c>
      <c r="EV9" s="934" t="s">
        <v>217</v>
      </c>
      <c r="EW9" s="934">
        <v>0.54400000000000004</v>
      </c>
      <c r="EX9" s="934">
        <v>1.26</v>
      </c>
      <c r="EY9" s="934" t="s">
        <v>217</v>
      </c>
      <c r="EZ9" s="934">
        <v>0.32200000000000001</v>
      </c>
      <c r="FA9" s="934" t="s">
        <v>217</v>
      </c>
      <c r="FB9" s="934">
        <v>0.317</v>
      </c>
      <c r="FC9" s="934">
        <v>0.253</v>
      </c>
      <c r="FD9" s="934">
        <v>4.41</v>
      </c>
      <c r="FE9" s="934" t="s">
        <v>217</v>
      </c>
      <c r="FF9" s="934" t="s">
        <v>217</v>
      </c>
      <c r="FG9" s="934" t="s">
        <v>217</v>
      </c>
      <c r="FH9" s="934" t="s">
        <v>217</v>
      </c>
      <c r="FI9" s="934">
        <v>0.60399999999999998</v>
      </c>
      <c r="FJ9" s="934">
        <v>1.07</v>
      </c>
      <c r="FK9" s="934">
        <v>0.88600000000000001</v>
      </c>
      <c r="FL9" s="934">
        <v>6.27</v>
      </c>
      <c r="FM9" s="934">
        <v>0.89400000000000002</v>
      </c>
      <c r="FN9" s="934" t="s">
        <v>217</v>
      </c>
      <c r="FO9" s="934">
        <v>0.91400000000000003</v>
      </c>
      <c r="FP9" s="934">
        <v>0.27</v>
      </c>
      <c r="FQ9" s="934">
        <v>0.56799999999999995</v>
      </c>
      <c r="FR9" s="934">
        <v>0.377</v>
      </c>
      <c r="FS9" s="934" t="s">
        <v>217</v>
      </c>
      <c r="FT9" s="934">
        <v>0.20300000000000001</v>
      </c>
      <c r="FU9" s="934" t="s">
        <v>217</v>
      </c>
      <c r="FV9" s="934" t="s">
        <v>217</v>
      </c>
      <c r="FW9" s="934" t="s">
        <v>220</v>
      </c>
      <c r="FX9" s="934" t="s">
        <v>217</v>
      </c>
      <c r="FY9" s="934">
        <v>0.308</v>
      </c>
      <c r="FZ9" s="934" t="s">
        <v>217</v>
      </c>
      <c r="GA9" s="934">
        <v>0.79900000000000004</v>
      </c>
      <c r="GB9" s="934">
        <v>0.60799999999999998</v>
      </c>
      <c r="GC9" s="934" t="s">
        <v>217</v>
      </c>
      <c r="GD9" s="934">
        <v>0.21199999999999999</v>
      </c>
      <c r="GE9" s="934" t="s">
        <v>217</v>
      </c>
      <c r="GF9" s="934">
        <v>0.52100000000000002</v>
      </c>
      <c r="GG9" s="934">
        <v>1.98</v>
      </c>
      <c r="GH9" s="934" t="s">
        <v>217</v>
      </c>
      <c r="GI9" s="934">
        <v>1.18</v>
      </c>
      <c r="GJ9" s="934" t="s">
        <v>217</v>
      </c>
      <c r="GK9" s="934">
        <v>5.22</v>
      </c>
      <c r="GL9" s="934">
        <v>1.06</v>
      </c>
      <c r="GM9" s="934" t="s">
        <v>217</v>
      </c>
      <c r="GN9" s="934">
        <v>3.57</v>
      </c>
      <c r="GO9" s="934" t="s">
        <v>217</v>
      </c>
      <c r="GP9" s="934">
        <v>13.3</v>
      </c>
      <c r="GQ9" s="934">
        <v>10.9</v>
      </c>
      <c r="GR9" s="934" t="s">
        <v>217</v>
      </c>
      <c r="GS9" s="934">
        <v>4.09</v>
      </c>
      <c r="GT9" s="934">
        <v>0.221</v>
      </c>
      <c r="GU9" s="934">
        <v>4.46</v>
      </c>
      <c r="GV9" s="934">
        <v>2.73</v>
      </c>
      <c r="GW9" s="934">
        <v>1.55</v>
      </c>
      <c r="GX9" s="934">
        <v>2.27</v>
      </c>
      <c r="GY9" s="934">
        <v>0.58499999999999996</v>
      </c>
      <c r="GZ9" s="934">
        <v>1.48</v>
      </c>
      <c r="HA9" s="934">
        <v>0.874</v>
      </c>
      <c r="HB9" s="934">
        <v>0.40799999999999997</v>
      </c>
      <c r="HC9" s="934">
        <v>1.84</v>
      </c>
      <c r="HD9" s="934">
        <v>0.249</v>
      </c>
      <c r="HE9" s="934">
        <v>2.63</v>
      </c>
      <c r="HF9" s="934">
        <v>1.73</v>
      </c>
      <c r="HG9" s="934">
        <v>0.29099999999999998</v>
      </c>
      <c r="HH9" s="934">
        <v>0.48399999999999999</v>
      </c>
      <c r="HI9" s="934" t="s">
        <v>217</v>
      </c>
      <c r="HJ9" s="934">
        <v>0.47599999999999998</v>
      </c>
      <c r="HK9" s="934">
        <v>0.97399999999999998</v>
      </c>
      <c r="HL9" s="935">
        <v>0.23</v>
      </c>
      <c r="HM9" s="935">
        <v>0.48699999999999999</v>
      </c>
      <c r="HN9" s="935">
        <v>0.311</v>
      </c>
      <c r="HO9" s="935">
        <v>1.18</v>
      </c>
      <c r="HP9" s="935">
        <v>1.21</v>
      </c>
      <c r="HQ9" s="934" t="s">
        <v>217</v>
      </c>
      <c r="HR9" s="934">
        <v>0.39500000000000002</v>
      </c>
      <c r="HS9" s="934" t="s">
        <v>217</v>
      </c>
      <c r="HT9" s="934" t="s">
        <v>217</v>
      </c>
      <c r="HU9" s="934" t="s">
        <v>217</v>
      </c>
      <c r="HV9" s="934" t="s">
        <v>217</v>
      </c>
      <c r="HW9" s="934" t="s">
        <v>217</v>
      </c>
      <c r="HX9" s="934" t="s">
        <v>217</v>
      </c>
      <c r="HY9" s="934">
        <v>0.27500000000000002</v>
      </c>
      <c r="HZ9" s="934" t="s">
        <v>217</v>
      </c>
      <c r="IA9" s="934" t="s">
        <v>217</v>
      </c>
      <c r="IB9" s="934" t="s">
        <v>217</v>
      </c>
      <c r="IC9" s="934" t="s">
        <v>217</v>
      </c>
      <c r="ID9" s="934">
        <v>0.49299999999999999</v>
      </c>
      <c r="IE9" s="934" t="s">
        <v>217</v>
      </c>
      <c r="IF9" s="934">
        <v>0.373</v>
      </c>
      <c r="IG9" s="934" t="s">
        <v>217</v>
      </c>
      <c r="IH9" s="934" t="s">
        <v>217</v>
      </c>
      <c r="II9" s="934">
        <v>0.28100000000000003</v>
      </c>
      <c r="IJ9" s="934">
        <v>0.26200000000000001</v>
      </c>
      <c r="IK9" s="934">
        <v>2.72</v>
      </c>
      <c r="IL9" s="934">
        <v>0.23699999999999999</v>
      </c>
      <c r="IM9" s="934" t="s">
        <v>217</v>
      </c>
      <c r="IN9" s="934">
        <v>0.505</v>
      </c>
      <c r="IO9" s="934">
        <v>0.27300000000000002</v>
      </c>
      <c r="IP9" s="934" t="s">
        <v>217</v>
      </c>
      <c r="IQ9" s="934" t="s">
        <v>217</v>
      </c>
      <c r="IR9" s="934" t="s">
        <v>217</v>
      </c>
      <c r="IS9" s="934" t="s">
        <v>217</v>
      </c>
      <c r="IT9" s="934">
        <v>0.29799999999999999</v>
      </c>
      <c r="IU9" s="934">
        <v>0.45600000000000002</v>
      </c>
      <c r="IV9" s="934">
        <v>0.83399999999999996</v>
      </c>
      <c r="IW9" s="934">
        <v>0.35199999999999998</v>
      </c>
      <c r="IX9" s="934">
        <v>1.51</v>
      </c>
      <c r="IY9" s="934" t="s">
        <v>217</v>
      </c>
      <c r="IZ9" s="934">
        <v>1.6</v>
      </c>
      <c r="JA9" s="934">
        <v>0.35199999999999998</v>
      </c>
      <c r="JB9" s="934" t="s">
        <v>217</v>
      </c>
      <c r="JC9" s="934">
        <v>1.48</v>
      </c>
      <c r="JD9" s="934" t="s">
        <v>217</v>
      </c>
      <c r="JE9" s="934">
        <v>0.70399999999999996</v>
      </c>
      <c r="JF9" s="934">
        <v>0.52200000000000002</v>
      </c>
    </row>
    <row r="10" spans="1:266" x14ac:dyDescent="0.25">
      <c r="A10" s="1" t="s">
        <v>22</v>
      </c>
      <c r="B10" s="24" t="s">
        <v>155</v>
      </c>
      <c r="C10" s="43">
        <v>1</v>
      </c>
      <c r="D10" s="58">
        <f t="shared" si="0"/>
        <v>245</v>
      </c>
      <c r="E10" s="59" t="str">
        <f t="shared" si="1"/>
        <v>(2)</v>
      </c>
      <c r="F10" s="16">
        <f t="shared" si="13"/>
        <v>99</v>
      </c>
      <c r="G10" s="17" t="str">
        <f t="shared" si="16"/>
        <v>(2)</v>
      </c>
      <c r="H10" s="38">
        <f t="shared" si="2"/>
        <v>52</v>
      </c>
      <c r="I10" s="36" t="str">
        <f t="shared" si="3"/>
        <v>(1)</v>
      </c>
      <c r="J10" s="38">
        <f t="shared" si="4"/>
        <v>47</v>
      </c>
      <c r="K10" s="37" t="str">
        <f t="shared" si="5"/>
        <v>(1)</v>
      </c>
      <c r="L10" s="47">
        <f t="shared" si="14"/>
        <v>146</v>
      </c>
      <c r="M10" s="49" t="str">
        <f t="shared" si="15"/>
        <v>(0)</v>
      </c>
      <c r="N10" s="54">
        <f t="shared" si="6"/>
        <v>47</v>
      </c>
      <c r="O10" s="37" t="str">
        <f t="shared" si="7"/>
        <v>(0)</v>
      </c>
      <c r="P10" s="38">
        <f t="shared" si="8"/>
        <v>47</v>
      </c>
      <c r="Q10" s="36" t="str">
        <f t="shared" si="9"/>
        <v>(0)</v>
      </c>
      <c r="R10" s="54">
        <f t="shared" si="10"/>
        <v>52</v>
      </c>
      <c r="S10" s="37" t="str">
        <f t="shared" si="11"/>
        <v>(0)</v>
      </c>
      <c r="T10" s="780">
        <f t="shared" si="12"/>
        <v>1790</v>
      </c>
      <c r="U10" s="707">
        <f t="array" ref="U10">MIN(V10:XFD10)</f>
        <v>1.49</v>
      </c>
      <c r="V10" s="101">
        <v>3.1</v>
      </c>
      <c r="W10" s="101">
        <v>14.7</v>
      </c>
      <c r="X10" s="101">
        <v>1.71</v>
      </c>
      <c r="Y10" s="101">
        <v>7.73</v>
      </c>
      <c r="Z10" s="101">
        <v>37.4</v>
      </c>
      <c r="AA10" s="101">
        <v>4.3099999999999996</v>
      </c>
      <c r="AB10" s="101">
        <v>8.8699999999999992</v>
      </c>
      <c r="AC10" s="101">
        <v>2.31</v>
      </c>
      <c r="AD10" s="101">
        <v>5.34</v>
      </c>
      <c r="AE10" s="101">
        <v>5.34</v>
      </c>
      <c r="AF10" s="101" t="s">
        <v>221</v>
      </c>
      <c r="AG10" s="101">
        <v>76.7</v>
      </c>
      <c r="AH10" s="101" t="s">
        <v>221</v>
      </c>
      <c r="AI10" s="101">
        <v>75.099999999999994</v>
      </c>
      <c r="AJ10" s="101">
        <v>16.3</v>
      </c>
      <c r="AK10" s="101">
        <v>4.55</v>
      </c>
      <c r="AL10" s="101">
        <v>7.85</v>
      </c>
      <c r="AM10" s="101">
        <v>21.2</v>
      </c>
      <c r="AN10" s="101">
        <v>3.8</v>
      </c>
      <c r="AO10" s="101">
        <v>9.74</v>
      </c>
      <c r="AP10" s="101">
        <v>2.85</v>
      </c>
      <c r="AQ10" s="101">
        <v>7.12</v>
      </c>
      <c r="AR10" s="101">
        <v>16.100000000000001</v>
      </c>
      <c r="AS10" s="101">
        <v>47.7</v>
      </c>
      <c r="AT10" s="101">
        <v>8.74</v>
      </c>
      <c r="AU10" s="101">
        <v>610</v>
      </c>
      <c r="AV10" s="101">
        <v>6.45</v>
      </c>
      <c r="AW10" s="101">
        <v>10.3</v>
      </c>
      <c r="AX10" s="934">
        <v>16.600000000000001</v>
      </c>
      <c r="AY10" s="934">
        <v>14.8</v>
      </c>
      <c r="AZ10" s="934">
        <v>8.32</v>
      </c>
      <c r="BA10" s="934">
        <v>7.7</v>
      </c>
      <c r="BB10" s="934">
        <v>10</v>
      </c>
      <c r="BC10" s="934">
        <v>6.48</v>
      </c>
      <c r="BD10" s="934">
        <v>2.82</v>
      </c>
      <c r="BE10" s="101">
        <v>4.57</v>
      </c>
      <c r="BF10" s="101">
        <v>11.7</v>
      </c>
      <c r="BG10" s="101">
        <v>3.3</v>
      </c>
      <c r="BH10" s="101">
        <v>3.69</v>
      </c>
      <c r="BI10" s="101">
        <v>5.59</v>
      </c>
      <c r="BJ10" s="934">
        <v>1.71</v>
      </c>
      <c r="BK10" s="934">
        <v>3.06</v>
      </c>
      <c r="BL10" s="101">
        <v>8.48</v>
      </c>
      <c r="BM10" s="934">
        <v>14.6</v>
      </c>
      <c r="BN10" s="934">
        <v>69.5</v>
      </c>
      <c r="BO10" s="934">
        <v>5.41</v>
      </c>
      <c r="BP10" s="934">
        <v>4.47</v>
      </c>
      <c r="BQ10" s="934">
        <v>11.4</v>
      </c>
      <c r="BR10" s="934">
        <v>17.899999999999999</v>
      </c>
      <c r="BS10" s="934">
        <v>8.2200000000000006</v>
      </c>
      <c r="BT10" s="934">
        <v>7.97</v>
      </c>
      <c r="BU10" s="934">
        <v>5.73</v>
      </c>
      <c r="BV10" s="934">
        <v>34.799999999999997</v>
      </c>
      <c r="BW10" s="934">
        <v>19.899999999999999</v>
      </c>
      <c r="BX10" s="934">
        <v>7.94</v>
      </c>
      <c r="BY10" s="934">
        <v>31.4</v>
      </c>
      <c r="BZ10" s="934">
        <v>6.46</v>
      </c>
      <c r="CA10" s="934">
        <v>10.199999999999999</v>
      </c>
      <c r="CB10" s="934">
        <v>13.1</v>
      </c>
      <c r="CC10" s="934">
        <v>6.09</v>
      </c>
      <c r="CD10" s="934">
        <v>31.1</v>
      </c>
      <c r="CE10" s="934">
        <v>6.79</v>
      </c>
      <c r="CF10" s="934">
        <v>1780</v>
      </c>
      <c r="CG10" s="934">
        <v>17.600000000000001</v>
      </c>
      <c r="CH10" s="934">
        <v>1790</v>
      </c>
      <c r="CI10" s="934">
        <v>15.1</v>
      </c>
      <c r="CJ10" s="934">
        <v>16.8</v>
      </c>
      <c r="CK10" s="934">
        <v>23</v>
      </c>
      <c r="CL10" s="934">
        <v>14.9</v>
      </c>
      <c r="CM10" s="934">
        <v>5.92</v>
      </c>
      <c r="CN10" s="934">
        <v>6.61</v>
      </c>
      <c r="CO10" s="934">
        <v>5.13</v>
      </c>
      <c r="CP10" s="934">
        <v>19.8</v>
      </c>
      <c r="CQ10" s="934">
        <v>17.899999999999999</v>
      </c>
      <c r="CR10" s="934">
        <v>15.7</v>
      </c>
      <c r="CS10" s="934">
        <v>6.12</v>
      </c>
      <c r="CT10" s="934">
        <v>5.64</v>
      </c>
      <c r="CU10" s="934">
        <v>2.37</v>
      </c>
      <c r="CV10" s="934">
        <v>2</v>
      </c>
      <c r="CW10" s="934">
        <v>9.24</v>
      </c>
      <c r="CX10" s="934">
        <v>3.79</v>
      </c>
      <c r="CY10" s="934">
        <v>3.81</v>
      </c>
      <c r="CZ10" s="934">
        <v>7.42</v>
      </c>
      <c r="DA10" s="934">
        <v>5.0599999999999996</v>
      </c>
      <c r="DB10" s="934">
        <v>2.09</v>
      </c>
      <c r="DC10" s="934">
        <v>3.14</v>
      </c>
      <c r="DD10" s="934">
        <v>2.96</v>
      </c>
      <c r="DE10" s="934">
        <v>3.97</v>
      </c>
      <c r="DF10" s="934">
        <v>3.86</v>
      </c>
      <c r="DG10" s="934">
        <v>4.03</v>
      </c>
      <c r="DH10" s="934">
        <v>5.19</v>
      </c>
      <c r="DI10" s="934">
        <v>3.59</v>
      </c>
      <c r="DJ10" s="934">
        <v>2.2400000000000002</v>
      </c>
      <c r="DK10" s="934">
        <v>3.49</v>
      </c>
      <c r="DL10" s="934">
        <v>8.93</v>
      </c>
      <c r="DM10" s="934">
        <v>5.42</v>
      </c>
      <c r="DN10" s="934">
        <v>5.31</v>
      </c>
      <c r="DO10" s="934">
        <v>3.72</v>
      </c>
      <c r="DP10" s="934">
        <v>5.3</v>
      </c>
      <c r="DQ10" s="934">
        <v>2.77</v>
      </c>
      <c r="DR10" s="934">
        <v>2.12</v>
      </c>
      <c r="DS10" s="934">
        <v>2.77</v>
      </c>
      <c r="DT10" s="934">
        <v>3.46</v>
      </c>
      <c r="DU10" s="934">
        <v>4</v>
      </c>
      <c r="DV10" s="934">
        <v>13.6</v>
      </c>
      <c r="DW10" s="934">
        <v>3.13</v>
      </c>
      <c r="DX10" s="934">
        <v>14.9</v>
      </c>
      <c r="DY10" s="934">
        <v>4.0999999999999996</v>
      </c>
      <c r="DZ10" s="934">
        <v>4.37</v>
      </c>
      <c r="EA10" s="934">
        <v>20.399999999999999</v>
      </c>
      <c r="EB10" s="934">
        <v>6.61</v>
      </c>
      <c r="EC10" s="934">
        <v>14.6</v>
      </c>
      <c r="ED10" s="934">
        <v>5.67</v>
      </c>
      <c r="EE10" s="934">
        <v>6.28</v>
      </c>
      <c r="EF10" s="934">
        <v>7.94</v>
      </c>
      <c r="EG10" s="934">
        <v>6.2</v>
      </c>
      <c r="EH10" s="934">
        <v>22.5</v>
      </c>
      <c r="EI10" s="934">
        <v>1.81</v>
      </c>
      <c r="EJ10" s="934">
        <v>2.78</v>
      </c>
      <c r="EK10" s="934">
        <v>4.33</v>
      </c>
      <c r="EL10" s="934">
        <v>1.49</v>
      </c>
      <c r="EM10" s="934">
        <v>7.21</v>
      </c>
      <c r="EN10" s="934">
        <v>4.3099999999999996</v>
      </c>
      <c r="EO10" s="934">
        <v>7.67</v>
      </c>
      <c r="EP10" s="934">
        <v>3.63</v>
      </c>
      <c r="EQ10" s="934">
        <v>5.39</v>
      </c>
      <c r="ER10" s="934">
        <v>8.7799999999999994</v>
      </c>
      <c r="ES10" s="934">
        <v>8.1</v>
      </c>
      <c r="ET10" s="934">
        <v>17</v>
      </c>
      <c r="EU10" s="934">
        <v>8.98</v>
      </c>
      <c r="EV10" s="934">
        <v>381</v>
      </c>
      <c r="EW10" s="934">
        <v>11</v>
      </c>
      <c r="EX10" s="934">
        <v>6.99</v>
      </c>
      <c r="EY10" s="934">
        <v>9.8000000000000007</v>
      </c>
      <c r="EZ10" s="934">
        <v>7.69</v>
      </c>
      <c r="FA10" s="934">
        <v>3.54</v>
      </c>
      <c r="FB10" s="934">
        <v>4.5199999999999996</v>
      </c>
      <c r="FC10" s="934">
        <v>4.95</v>
      </c>
      <c r="FD10" s="934">
        <v>120</v>
      </c>
      <c r="FE10" s="934">
        <v>11.5</v>
      </c>
      <c r="FF10" s="934">
        <v>11.1</v>
      </c>
      <c r="FG10" s="934">
        <v>6.83</v>
      </c>
      <c r="FH10" s="934">
        <v>19.2</v>
      </c>
      <c r="FI10" s="934">
        <v>10.3</v>
      </c>
      <c r="FJ10" s="934">
        <v>9.9600000000000009</v>
      </c>
      <c r="FK10" s="934">
        <v>2.97</v>
      </c>
      <c r="FL10" s="934">
        <v>39</v>
      </c>
      <c r="FM10" s="934">
        <v>30.4</v>
      </c>
      <c r="FN10" s="934">
        <v>32.799999999999997</v>
      </c>
      <c r="FO10" s="934">
        <v>7.49</v>
      </c>
      <c r="FP10" s="934">
        <v>299</v>
      </c>
      <c r="FQ10" s="934">
        <v>5.91</v>
      </c>
      <c r="FR10" s="934">
        <v>6.81</v>
      </c>
      <c r="FS10" s="934">
        <v>4.84</v>
      </c>
      <c r="FT10" s="934">
        <v>8.02</v>
      </c>
      <c r="FU10" s="934">
        <v>5.25</v>
      </c>
      <c r="FV10" s="934">
        <v>5.27</v>
      </c>
      <c r="FW10" s="934">
        <v>8.14</v>
      </c>
      <c r="FX10" s="934">
        <v>3.64</v>
      </c>
      <c r="FY10" s="934">
        <v>3.33</v>
      </c>
      <c r="FZ10" s="934">
        <v>2.42</v>
      </c>
      <c r="GA10" s="934">
        <v>3.8</v>
      </c>
      <c r="GB10" s="934">
        <v>3.67</v>
      </c>
      <c r="GC10" s="934">
        <v>2.63</v>
      </c>
      <c r="GD10" s="934">
        <v>3.39</v>
      </c>
      <c r="GE10" s="934">
        <v>3.1</v>
      </c>
      <c r="GF10" s="934">
        <v>2.94</v>
      </c>
      <c r="GG10" s="934">
        <v>8.6199999999999992</v>
      </c>
      <c r="GH10" s="934">
        <v>14.9</v>
      </c>
      <c r="GI10" s="934">
        <v>9.1</v>
      </c>
      <c r="GJ10" s="934">
        <v>143</v>
      </c>
      <c r="GK10" s="934">
        <v>14.5</v>
      </c>
      <c r="GL10" s="934">
        <v>9.06</v>
      </c>
      <c r="GM10" s="934">
        <v>13.2</v>
      </c>
      <c r="GN10" s="934">
        <v>17.8</v>
      </c>
      <c r="GO10" s="934">
        <v>6.54</v>
      </c>
      <c r="GP10" s="934">
        <v>20.2</v>
      </c>
      <c r="GQ10" s="934">
        <v>22.8</v>
      </c>
      <c r="GR10" s="934">
        <v>11.9</v>
      </c>
      <c r="GS10" s="934">
        <v>22.9</v>
      </c>
      <c r="GT10" s="934">
        <v>12.6</v>
      </c>
      <c r="GU10" s="934">
        <v>12.1</v>
      </c>
      <c r="GV10" s="934">
        <v>10.6</v>
      </c>
      <c r="GW10" s="934">
        <v>11.1</v>
      </c>
      <c r="GX10" s="934">
        <v>5.44</v>
      </c>
      <c r="GY10" s="934">
        <v>12.7</v>
      </c>
      <c r="GZ10" s="934">
        <v>39.1</v>
      </c>
      <c r="HA10" s="934">
        <v>9.33</v>
      </c>
      <c r="HB10" s="934">
        <v>23.2</v>
      </c>
      <c r="HC10" s="934">
        <v>18</v>
      </c>
      <c r="HD10" s="934">
        <v>6.62</v>
      </c>
      <c r="HE10" s="934">
        <v>18.600000000000001</v>
      </c>
      <c r="HF10" s="934">
        <v>13.5</v>
      </c>
      <c r="HG10" s="934">
        <v>6.74</v>
      </c>
      <c r="HH10" s="934">
        <v>27.9</v>
      </c>
      <c r="HI10" s="934">
        <v>5.61</v>
      </c>
      <c r="HJ10" s="934">
        <v>8.6999999999999993</v>
      </c>
      <c r="HK10" s="934">
        <v>12.2</v>
      </c>
      <c r="HL10" s="935">
        <v>7.93</v>
      </c>
      <c r="HM10" s="935">
        <v>11.6</v>
      </c>
      <c r="HN10" s="935">
        <v>4.8499999999999996</v>
      </c>
      <c r="HO10" s="935">
        <v>13.6</v>
      </c>
      <c r="HP10" s="935">
        <v>8.76</v>
      </c>
      <c r="HQ10" s="934">
        <v>5.22</v>
      </c>
      <c r="HR10" s="934">
        <v>6.24</v>
      </c>
      <c r="HS10" s="934">
        <v>3.55</v>
      </c>
      <c r="HT10" s="934">
        <v>3.65</v>
      </c>
      <c r="HU10" s="934">
        <v>2.88</v>
      </c>
      <c r="HV10" s="934">
        <v>6.18</v>
      </c>
      <c r="HW10" s="934">
        <v>5.48</v>
      </c>
      <c r="HX10" s="934">
        <v>4.72</v>
      </c>
      <c r="HY10" s="934">
        <v>2.4700000000000002</v>
      </c>
      <c r="HZ10" s="934">
        <v>3.79</v>
      </c>
      <c r="IA10" s="934">
        <v>6.75</v>
      </c>
      <c r="IB10" s="934">
        <v>5.61</v>
      </c>
      <c r="IC10" s="934">
        <v>3.37</v>
      </c>
      <c r="ID10" s="934">
        <v>8.5399999999999991</v>
      </c>
      <c r="IE10" s="934">
        <v>3.79</v>
      </c>
      <c r="IF10" s="934">
        <v>5.21</v>
      </c>
      <c r="IG10" s="934">
        <v>5.5</v>
      </c>
      <c r="IH10" s="934">
        <v>8.1199999999999992</v>
      </c>
      <c r="II10" s="934">
        <v>5.89</v>
      </c>
      <c r="IJ10" s="934">
        <v>4.28</v>
      </c>
      <c r="IK10" s="934">
        <v>171</v>
      </c>
      <c r="IL10" s="934">
        <v>7.63</v>
      </c>
      <c r="IM10" s="934">
        <v>9.42</v>
      </c>
      <c r="IN10" s="934">
        <v>16.399999999999999</v>
      </c>
      <c r="IO10" s="934">
        <v>3.4</v>
      </c>
      <c r="IP10" s="934">
        <v>4.92</v>
      </c>
      <c r="IQ10" s="934">
        <v>6.92</v>
      </c>
      <c r="IR10" s="934">
        <v>2.0299999999999998</v>
      </c>
      <c r="IS10" s="934">
        <v>8.11</v>
      </c>
      <c r="IT10" s="934">
        <v>8.11</v>
      </c>
      <c r="IU10" s="934">
        <v>8</v>
      </c>
      <c r="IV10" s="934">
        <v>12.8</v>
      </c>
      <c r="IW10" s="934">
        <v>51.6</v>
      </c>
      <c r="IX10" s="934">
        <v>11.5</v>
      </c>
      <c r="IY10" s="934">
        <v>37.9</v>
      </c>
      <c r="IZ10" s="934">
        <v>6.41</v>
      </c>
      <c r="JA10" s="934">
        <v>3.91</v>
      </c>
      <c r="JB10" s="934">
        <v>51.1</v>
      </c>
      <c r="JC10" s="934">
        <v>10.6</v>
      </c>
      <c r="JD10" s="934">
        <v>7.26</v>
      </c>
      <c r="JE10" s="934">
        <v>7.56</v>
      </c>
      <c r="JF10" s="934">
        <v>3.04</v>
      </c>
    </row>
    <row r="11" spans="1:266" x14ac:dyDescent="0.25">
      <c r="A11" s="1" t="s">
        <v>23</v>
      </c>
      <c r="B11" s="24" t="s">
        <v>155</v>
      </c>
      <c r="C11" s="43">
        <v>0.5</v>
      </c>
      <c r="D11" s="58">
        <f t="shared" si="0"/>
        <v>245</v>
      </c>
      <c r="E11" s="59" t="str">
        <f t="shared" si="1"/>
        <v>(171)</v>
      </c>
      <c r="F11" s="16">
        <f t="shared" si="13"/>
        <v>99</v>
      </c>
      <c r="G11" s="17" t="str">
        <f t="shared" si="16"/>
        <v>(57)</v>
      </c>
      <c r="H11" s="38">
        <f t="shared" si="2"/>
        <v>52</v>
      </c>
      <c r="I11" s="36" t="str">
        <f t="shared" si="3"/>
        <v>(29)</v>
      </c>
      <c r="J11" s="38">
        <f t="shared" si="4"/>
        <v>47</v>
      </c>
      <c r="K11" s="37" t="str">
        <f t="shared" si="5"/>
        <v>(28)</v>
      </c>
      <c r="L11" s="47">
        <f t="shared" si="14"/>
        <v>146</v>
      </c>
      <c r="M11" s="49" t="str">
        <f t="shared" si="15"/>
        <v>(114)</v>
      </c>
      <c r="N11" s="54">
        <f t="shared" si="6"/>
        <v>47</v>
      </c>
      <c r="O11" s="37" t="str">
        <f t="shared" si="7"/>
        <v>(37)</v>
      </c>
      <c r="P11" s="38">
        <f t="shared" si="8"/>
        <v>47</v>
      </c>
      <c r="Q11" s="36" t="str">
        <f t="shared" si="9"/>
        <v>(41)</v>
      </c>
      <c r="R11" s="54">
        <f t="shared" si="10"/>
        <v>52</v>
      </c>
      <c r="S11" s="37" t="str">
        <f t="shared" si="11"/>
        <v>(36)</v>
      </c>
      <c r="T11" s="780">
        <f t="shared" si="12"/>
        <v>590</v>
      </c>
      <c r="U11" s="707">
        <f t="array" ref="U11">MIN(V11:XFD11)</f>
        <v>0.51</v>
      </c>
      <c r="V11" s="101" t="s">
        <v>222</v>
      </c>
      <c r="W11" s="101" t="s">
        <v>222</v>
      </c>
      <c r="X11" s="101" t="s">
        <v>222</v>
      </c>
      <c r="Y11" s="101" t="s">
        <v>222</v>
      </c>
      <c r="Z11" s="101" t="s">
        <v>222</v>
      </c>
      <c r="AA11" s="101">
        <v>2.63</v>
      </c>
      <c r="AB11" s="101" t="s">
        <v>222</v>
      </c>
      <c r="AC11" s="101">
        <v>0.60299999999999998</v>
      </c>
      <c r="AD11" s="101" t="s">
        <v>222</v>
      </c>
      <c r="AE11" s="101" t="s">
        <v>222</v>
      </c>
      <c r="AF11" s="101">
        <v>0.84399999999999997</v>
      </c>
      <c r="AG11" s="101" t="s">
        <v>222</v>
      </c>
      <c r="AH11" s="101">
        <v>0.91200000000000003</v>
      </c>
      <c r="AI11" s="101" t="s">
        <v>222</v>
      </c>
      <c r="AJ11" s="101" t="s">
        <v>222</v>
      </c>
      <c r="AK11" s="101" t="s">
        <v>222</v>
      </c>
      <c r="AL11" s="101" t="s">
        <v>222</v>
      </c>
      <c r="AM11" s="101" t="s">
        <v>222</v>
      </c>
      <c r="AN11" s="101" t="s">
        <v>222</v>
      </c>
      <c r="AO11" s="101">
        <v>1.22</v>
      </c>
      <c r="AP11" s="101" t="s">
        <v>222</v>
      </c>
      <c r="AQ11" s="101">
        <v>1.18</v>
      </c>
      <c r="AR11" s="101">
        <v>0.82499999999999996</v>
      </c>
      <c r="AS11" s="101" t="s">
        <v>222</v>
      </c>
      <c r="AT11" s="101" t="s">
        <v>222</v>
      </c>
      <c r="AU11" s="101" t="s">
        <v>222</v>
      </c>
      <c r="AV11" s="101" t="s">
        <v>222</v>
      </c>
      <c r="AW11" s="101" t="s">
        <v>222</v>
      </c>
      <c r="AX11" s="934" t="s">
        <v>222</v>
      </c>
      <c r="AY11" s="934" t="s">
        <v>222</v>
      </c>
      <c r="AZ11" s="934" t="s">
        <v>222</v>
      </c>
      <c r="BA11" s="934" t="s">
        <v>222</v>
      </c>
      <c r="BB11" s="934" t="s">
        <v>222</v>
      </c>
      <c r="BC11" s="934" t="s">
        <v>222</v>
      </c>
      <c r="BD11" s="934" t="s">
        <v>222</v>
      </c>
      <c r="BE11" s="101" t="s">
        <v>222</v>
      </c>
      <c r="BF11" s="101" t="s">
        <v>222</v>
      </c>
      <c r="BG11" s="101" t="s">
        <v>222</v>
      </c>
      <c r="BH11" s="101" t="s">
        <v>222</v>
      </c>
      <c r="BI11" s="101" t="s">
        <v>222</v>
      </c>
      <c r="BJ11" s="934" t="s">
        <v>222</v>
      </c>
      <c r="BK11" s="934" t="s">
        <v>222</v>
      </c>
      <c r="BL11" s="101">
        <v>2.2799999999999998</v>
      </c>
      <c r="BM11" s="934" t="s">
        <v>222</v>
      </c>
      <c r="BN11" s="934">
        <v>2.71</v>
      </c>
      <c r="BO11" s="934" t="s">
        <v>222</v>
      </c>
      <c r="BP11" s="934" t="s">
        <v>222</v>
      </c>
      <c r="BQ11" s="934">
        <v>1.9</v>
      </c>
      <c r="BR11" s="934" t="s">
        <v>222</v>
      </c>
      <c r="BS11" s="934">
        <v>2.1</v>
      </c>
      <c r="BT11" s="934" t="s">
        <v>222</v>
      </c>
      <c r="BU11" s="934" t="s">
        <v>222</v>
      </c>
      <c r="BV11" s="934">
        <v>1.1599999999999999</v>
      </c>
      <c r="BW11" s="934" t="s">
        <v>222</v>
      </c>
      <c r="BX11" s="934" t="s">
        <v>222</v>
      </c>
      <c r="BY11" s="934" t="s">
        <v>222</v>
      </c>
      <c r="BZ11" s="934" t="s">
        <v>222</v>
      </c>
      <c r="CA11" s="934" t="s">
        <v>222</v>
      </c>
      <c r="CB11" s="934" t="s">
        <v>222</v>
      </c>
      <c r="CC11" s="934" t="s">
        <v>222</v>
      </c>
      <c r="CD11" s="934" t="s">
        <v>222</v>
      </c>
      <c r="CE11" s="934" t="s">
        <v>222</v>
      </c>
      <c r="CF11" s="934">
        <v>6.64</v>
      </c>
      <c r="CG11" s="934" t="s">
        <v>222</v>
      </c>
      <c r="CH11" s="934">
        <v>51.2</v>
      </c>
      <c r="CI11" s="934" t="s">
        <v>222</v>
      </c>
      <c r="CJ11" s="934" t="s">
        <v>222</v>
      </c>
      <c r="CK11" s="934" t="s">
        <v>222</v>
      </c>
      <c r="CL11" s="934" t="s">
        <v>222</v>
      </c>
      <c r="CM11" s="934">
        <v>0.751</v>
      </c>
      <c r="CN11" s="934" t="s">
        <v>222</v>
      </c>
      <c r="CO11" s="934" t="s">
        <v>222</v>
      </c>
      <c r="CP11" s="934">
        <v>1.25</v>
      </c>
      <c r="CQ11" s="934" t="s">
        <v>222</v>
      </c>
      <c r="CR11" s="934">
        <v>4.12</v>
      </c>
      <c r="CS11" s="934" t="s">
        <v>222</v>
      </c>
      <c r="CT11" s="934" t="s">
        <v>222</v>
      </c>
      <c r="CU11" s="934" t="s">
        <v>222</v>
      </c>
      <c r="CV11" s="934" t="s">
        <v>222</v>
      </c>
      <c r="CW11" s="934" t="s">
        <v>222</v>
      </c>
      <c r="CX11" s="934" t="s">
        <v>222</v>
      </c>
      <c r="CY11" s="934" t="s">
        <v>222</v>
      </c>
      <c r="CZ11" s="934">
        <v>0.98299999999999998</v>
      </c>
      <c r="DA11" s="934">
        <v>0.76700000000000002</v>
      </c>
      <c r="DB11" s="934" t="s">
        <v>222</v>
      </c>
      <c r="DC11" s="934" t="s">
        <v>222</v>
      </c>
      <c r="DD11" s="934" t="s">
        <v>222</v>
      </c>
      <c r="DE11" s="934" t="s">
        <v>222</v>
      </c>
      <c r="DF11" s="934" t="s">
        <v>222</v>
      </c>
      <c r="DG11" s="934" t="s">
        <v>222</v>
      </c>
      <c r="DH11" s="934">
        <v>0.51</v>
      </c>
      <c r="DI11" s="934" t="s">
        <v>222</v>
      </c>
      <c r="DJ11" s="934" t="s">
        <v>222</v>
      </c>
      <c r="DK11" s="934" t="s">
        <v>221</v>
      </c>
      <c r="DL11" s="934" t="s">
        <v>222</v>
      </c>
      <c r="DM11" s="934">
        <v>0.52100000000000002</v>
      </c>
      <c r="DN11" s="934" t="s">
        <v>222</v>
      </c>
      <c r="DO11" s="934" t="s">
        <v>222</v>
      </c>
      <c r="DP11" s="934" t="s">
        <v>222</v>
      </c>
      <c r="DQ11" s="934" t="s">
        <v>222</v>
      </c>
      <c r="DR11" s="934" t="s">
        <v>222</v>
      </c>
      <c r="DS11" s="934" t="s">
        <v>222</v>
      </c>
      <c r="DT11" s="934" t="s">
        <v>222</v>
      </c>
      <c r="DU11" s="934" t="s">
        <v>222</v>
      </c>
      <c r="DV11" s="934">
        <v>0.56000000000000005</v>
      </c>
      <c r="DW11" s="934" t="s">
        <v>222</v>
      </c>
      <c r="DX11" s="934">
        <v>1.6</v>
      </c>
      <c r="DY11" s="934" t="s">
        <v>222</v>
      </c>
      <c r="DZ11" s="934" t="s">
        <v>222</v>
      </c>
      <c r="EA11" s="934">
        <v>0.64600000000000002</v>
      </c>
      <c r="EB11" s="934">
        <v>0.83499999999999996</v>
      </c>
      <c r="EC11" s="934" t="s">
        <v>222</v>
      </c>
      <c r="ED11" s="934" t="s">
        <v>221</v>
      </c>
      <c r="EE11" s="934" t="s">
        <v>221</v>
      </c>
      <c r="EF11" s="934">
        <v>1.85</v>
      </c>
      <c r="EG11" s="934" t="s">
        <v>222</v>
      </c>
      <c r="EH11" s="934">
        <v>13.1</v>
      </c>
      <c r="EI11" s="934" t="s">
        <v>222</v>
      </c>
      <c r="EJ11" s="934" t="s">
        <v>222</v>
      </c>
      <c r="EK11" s="934">
        <v>1.28</v>
      </c>
      <c r="EL11" s="934">
        <v>0.78200000000000003</v>
      </c>
      <c r="EM11" s="934" t="s">
        <v>222</v>
      </c>
      <c r="EN11" s="934" t="s">
        <v>222</v>
      </c>
      <c r="EO11" s="934" t="s">
        <v>222</v>
      </c>
      <c r="EP11" s="934" t="s">
        <v>222</v>
      </c>
      <c r="EQ11" s="934">
        <v>0.84099999999999997</v>
      </c>
      <c r="ER11" s="934" t="s">
        <v>222</v>
      </c>
      <c r="ES11" s="934" t="s">
        <v>222</v>
      </c>
      <c r="ET11" s="934">
        <v>3.22</v>
      </c>
      <c r="EU11" s="934">
        <v>0.54900000000000004</v>
      </c>
      <c r="EV11" s="934">
        <v>1.57</v>
      </c>
      <c r="EW11" s="934">
        <v>0.57999999999999996</v>
      </c>
      <c r="EX11" s="934" t="s">
        <v>222</v>
      </c>
      <c r="EY11" s="934">
        <v>0.75900000000000001</v>
      </c>
      <c r="EZ11" s="934">
        <v>0.70799999999999996</v>
      </c>
      <c r="FA11" s="934" t="s">
        <v>222</v>
      </c>
      <c r="FB11" s="934" t="s">
        <v>222</v>
      </c>
      <c r="FC11" s="934" t="s">
        <v>222</v>
      </c>
      <c r="FD11" s="934">
        <v>8.24</v>
      </c>
      <c r="FE11" s="934" t="s">
        <v>222</v>
      </c>
      <c r="FF11" s="934">
        <v>0.55600000000000005</v>
      </c>
      <c r="FG11" s="934" t="s">
        <v>222</v>
      </c>
      <c r="FH11" s="934" t="s">
        <v>222</v>
      </c>
      <c r="FI11" s="934" t="s">
        <v>222</v>
      </c>
      <c r="FJ11" s="934">
        <v>0.94399999999999995</v>
      </c>
      <c r="FK11" s="934" t="s">
        <v>222</v>
      </c>
      <c r="FL11" s="934">
        <v>1.56</v>
      </c>
      <c r="FM11" s="934" t="s">
        <v>222</v>
      </c>
      <c r="FN11" s="934">
        <v>19.100000000000001</v>
      </c>
      <c r="FO11" s="934">
        <v>0.65400000000000003</v>
      </c>
      <c r="FP11" s="934">
        <v>590</v>
      </c>
      <c r="FQ11" s="934">
        <v>0.69</v>
      </c>
      <c r="FR11" s="934" t="s">
        <v>222</v>
      </c>
      <c r="FS11" s="934" t="s">
        <v>222</v>
      </c>
      <c r="FT11" s="934" t="s">
        <v>222</v>
      </c>
      <c r="FU11" s="934">
        <v>1.68</v>
      </c>
      <c r="FV11" s="934" t="s">
        <v>222</v>
      </c>
      <c r="FW11" s="934" t="s">
        <v>221</v>
      </c>
      <c r="FX11" s="934" t="s">
        <v>222</v>
      </c>
      <c r="FY11" s="934" t="s">
        <v>222</v>
      </c>
      <c r="FZ11" s="934" t="s">
        <v>222</v>
      </c>
      <c r="GA11" s="934" t="s">
        <v>222</v>
      </c>
      <c r="GB11" s="934" t="s">
        <v>222</v>
      </c>
      <c r="GC11" s="934">
        <v>1.01</v>
      </c>
      <c r="GD11" s="934" t="s">
        <v>222</v>
      </c>
      <c r="GE11" s="934">
        <v>1.05</v>
      </c>
      <c r="GF11" s="934" t="s">
        <v>222</v>
      </c>
      <c r="GG11" s="934">
        <v>0.81599999999999995</v>
      </c>
      <c r="GH11" s="934">
        <v>12.6</v>
      </c>
      <c r="GI11" s="934">
        <v>0.995</v>
      </c>
      <c r="GJ11" s="934">
        <v>71.900000000000006</v>
      </c>
      <c r="GK11" s="934" t="s">
        <v>222</v>
      </c>
      <c r="GL11" s="934" t="s">
        <v>218</v>
      </c>
      <c r="GM11" s="934" t="s">
        <v>222</v>
      </c>
      <c r="GN11" s="934" t="s">
        <v>222</v>
      </c>
      <c r="GO11" s="934" t="s">
        <v>222</v>
      </c>
      <c r="GP11" s="934" t="s">
        <v>222</v>
      </c>
      <c r="GQ11" s="934" t="s">
        <v>222</v>
      </c>
      <c r="GR11" s="934" t="s">
        <v>222</v>
      </c>
      <c r="GS11" s="934" t="s">
        <v>222</v>
      </c>
      <c r="GT11" s="934" t="s">
        <v>222</v>
      </c>
      <c r="GU11" s="934" t="s">
        <v>222</v>
      </c>
      <c r="GV11" s="934" t="s">
        <v>222</v>
      </c>
      <c r="GW11" s="934">
        <v>2.13</v>
      </c>
      <c r="GX11" s="934">
        <v>2.02</v>
      </c>
      <c r="GY11" s="934">
        <v>0.67100000000000004</v>
      </c>
      <c r="GZ11" s="934">
        <v>1.34</v>
      </c>
      <c r="HA11" s="934" t="s">
        <v>222</v>
      </c>
      <c r="HB11" s="934">
        <v>0.86099999999999999</v>
      </c>
      <c r="HC11" s="934">
        <v>0.68799999999999994</v>
      </c>
      <c r="HD11" s="934">
        <v>0.63600000000000001</v>
      </c>
      <c r="HE11" s="934">
        <v>0.61199999999999999</v>
      </c>
      <c r="HF11" s="934" t="s">
        <v>222</v>
      </c>
      <c r="HG11" s="934" t="s">
        <v>222</v>
      </c>
      <c r="HH11" s="934">
        <v>2.15</v>
      </c>
      <c r="HI11" s="934" t="s">
        <v>222</v>
      </c>
      <c r="HJ11" s="934">
        <v>0.58699999999999997</v>
      </c>
      <c r="HK11" s="934" t="s">
        <v>222</v>
      </c>
      <c r="HL11" s="935" t="s">
        <v>222</v>
      </c>
      <c r="HM11" s="935">
        <v>0.53500000000000003</v>
      </c>
      <c r="HN11" s="935" t="s">
        <v>222</v>
      </c>
      <c r="HO11" s="935">
        <v>2.15</v>
      </c>
      <c r="HP11" s="935">
        <v>1.55</v>
      </c>
      <c r="HQ11" s="934" t="s">
        <v>222</v>
      </c>
      <c r="HR11" s="934" t="s">
        <v>222</v>
      </c>
      <c r="HS11" s="934" t="s">
        <v>222</v>
      </c>
      <c r="HT11" s="934" t="s">
        <v>222</v>
      </c>
      <c r="HU11" s="934" t="s">
        <v>222</v>
      </c>
      <c r="HV11" s="934" t="s">
        <v>222</v>
      </c>
      <c r="HW11" s="934" t="s">
        <v>222</v>
      </c>
      <c r="HX11" s="934" t="s">
        <v>222</v>
      </c>
      <c r="HY11" s="934" t="s">
        <v>222</v>
      </c>
      <c r="HZ11" s="934" t="s">
        <v>222</v>
      </c>
      <c r="IA11" s="934" t="s">
        <v>222</v>
      </c>
      <c r="IB11" s="934" t="s">
        <v>222</v>
      </c>
      <c r="IC11" s="934" t="s">
        <v>222</v>
      </c>
      <c r="ID11" s="934" t="s">
        <v>222</v>
      </c>
      <c r="IE11" s="934" t="s">
        <v>222</v>
      </c>
      <c r="IF11" s="934" t="s">
        <v>222</v>
      </c>
      <c r="IG11" s="934" t="s">
        <v>222</v>
      </c>
      <c r="IH11" s="934" t="s">
        <v>222</v>
      </c>
      <c r="II11" s="934" t="s">
        <v>222</v>
      </c>
      <c r="IJ11" s="934" t="s">
        <v>222</v>
      </c>
      <c r="IK11" s="934">
        <v>5.04</v>
      </c>
      <c r="IL11" s="934" t="s">
        <v>222</v>
      </c>
      <c r="IM11" s="934" t="s">
        <v>222</v>
      </c>
      <c r="IN11" s="934" t="s">
        <v>222</v>
      </c>
      <c r="IO11" s="934" t="s">
        <v>222</v>
      </c>
      <c r="IP11" s="934" t="s">
        <v>222</v>
      </c>
      <c r="IQ11" s="934" t="s">
        <v>222</v>
      </c>
      <c r="IR11" s="934" t="s">
        <v>222</v>
      </c>
      <c r="IS11" s="934" t="s">
        <v>222</v>
      </c>
      <c r="IT11" s="934" t="s">
        <v>222</v>
      </c>
      <c r="IU11" s="934">
        <v>0.94799999999999995</v>
      </c>
      <c r="IV11" s="934">
        <v>1.41</v>
      </c>
      <c r="IW11" s="934">
        <v>186</v>
      </c>
      <c r="IX11" s="934" t="s">
        <v>222</v>
      </c>
      <c r="IY11" s="934">
        <v>43.3</v>
      </c>
      <c r="IZ11" s="934" t="s">
        <v>222</v>
      </c>
      <c r="JA11" s="934" t="s">
        <v>222</v>
      </c>
      <c r="JB11" s="934">
        <v>50</v>
      </c>
      <c r="JC11" s="934">
        <v>1.85</v>
      </c>
      <c r="JD11" s="934">
        <v>8.84</v>
      </c>
      <c r="JE11" s="934">
        <v>4.18</v>
      </c>
      <c r="JF11" s="934">
        <v>0.69199999999999995</v>
      </c>
    </row>
    <row r="12" spans="1:266" x14ac:dyDescent="0.25">
      <c r="A12" s="1" t="s">
        <v>24</v>
      </c>
      <c r="B12" s="24" t="s">
        <v>155</v>
      </c>
      <c r="C12" s="43">
        <v>0.02</v>
      </c>
      <c r="D12" s="58">
        <f t="shared" si="0"/>
        <v>223</v>
      </c>
      <c r="E12" s="59" t="str">
        <f t="shared" si="1"/>
        <v>(221)</v>
      </c>
      <c r="F12" s="16">
        <f t="shared" si="13"/>
        <v>90</v>
      </c>
      <c r="G12" s="17" t="str">
        <f t="shared" si="16"/>
        <v>(90)</v>
      </c>
      <c r="H12" s="38">
        <f t="shared" si="2"/>
        <v>47</v>
      </c>
      <c r="I12" s="36" t="str">
        <f t="shared" si="3"/>
        <v>(47)</v>
      </c>
      <c r="J12" s="38">
        <f t="shared" si="4"/>
        <v>43</v>
      </c>
      <c r="K12" s="37" t="str">
        <f t="shared" si="5"/>
        <v>(43)</v>
      </c>
      <c r="L12" s="47">
        <f t="shared" si="14"/>
        <v>133</v>
      </c>
      <c r="M12" s="49" t="str">
        <f t="shared" si="15"/>
        <v>(131)</v>
      </c>
      <c r="N12" s="54">
        <f t="shared" si="6"/>
        <v>43</v>
      </c>
      <c r="O12" s="37" t="str">
        <f t="shared" si="7"/>
        <v>(43)</v>
      </c>
      <c r="P12" s="38">
        <f t="shared" si="8"/>
        <v>43</v>
      </c>
      <c r="Q12" s="36" t="str">
        <f t="shared" si="9"/>
        <v>(43)</v>
      </c>
      <c r="R12" s="54">
        <f t="shared" si="10"/>
        <v>47</v>
      </c>
      <c r="S12" s="37" t="str">
        <f t="shared" si="11"/>
        <v>(45)</v>
      </c>
      <c r="T12" s="780">
        <f t="shared" si="12"/>
        <v>2.46E-2</v>
      </c>
      <c r="U12" s="707">
        <f t="array" ref="U12">MIN(V12:XFD12)</f>
        <v>2.06E-2</v>
      </c>
      <c r="V12" s="101" t="s">
        <v>223</v>
      </c>
      <c r="W12" s="101" t="s">
        <v>223</v>
      </c>
      <c r="X12" s="101" t="s">
        <v>223</v>
      </c>
      <c r="Y12" s="101" t="s">
        <v>223</v>
      </c>
      <c r="Z12" s="101" t="s">
        <v>223</v>
      </c>
      <c r="AA12" s="101" t="s">
        <v>223</v>
      </c>
      <c r="AB12" s="101" t="s">
        <v>223</v>
      </c>
      <c r="AC12" s="101" t="s">
        <v>223</v>
      </c>
      <c r="AD12" s="101" t="s">
        <v>223</v>
      </c>
      <c r="AE12" s="101" t="s">
        <v>223</v>
      </c>
      <c r="AF12" s="101" t="s">
        <v>223</v>
      </c>
      <c r="AG12" s="101" t="s">
        <v>223</v>
      </c>
      <c r="AH12" s="101" t="s">
        <v>223</v>
      </c>
      <c r="AI12" s="101" t="s">
        <v>223</v>
      </c>
      <c r="AJ12" s="101" t="s">
        <v>223</v>
      </c>
      <c r="AK12" s="101" t="s">
        <v>223</v>
      </c>
      <c r="AL12" s="101" t="s">
        <v>223</v>
      </c>
      <c r="AM12" s="101" t="s">
        <v>223</v>
      </c>
      <c r="AN12" s="101" t="s">
        <v>223</v>
      </c>
      <c r="AO12" s="101" t="s">
        <v>223</v>
      </c>
      <c r="AP12" s="101" t="s">
        <v>223</v>
      </c>
      <c r="AQ12" s="101" t="s">
        <v>223</v>
      </c>
      <c r="AR12" s="101" t="s">
        <v>223</v>
      </c>
      <c r="AS12" s="101" t="s">
        <v>223</v>
      </c>
      <c r="AT12" s="101" t="s">
        <v>223</v>
      </c>
      <c r="AU12" s="101" t="s">
        <v>223</v>
      </c>
      <c r="AV12" s="101" t="s">
        <v>223</v>
      </c>
      <c r="AW12" s="101" t="s">
        <v>223</v>
      </c>
      <c r="AX12" s="934"/>
      <c r="AY12" s="934"/>
      <c r="AZ12" s="934"/>
      <c r="BA12" s="934"/>
      <c r="BB12" s="934"/>
      <c r="BC12" s="934" t="s">
        <v>223</v>
      </c>
      <c r="BD12" s="934">
        <v>2.46E-2</v>
      </c>
      <c r="BE12" s="101" t="s">
        <v>223</v>
      </c>
      <c r="BF12" s="101" t="s">
        <v>223</v>
      </c>
      <c r="BG12" s="101" t="s">
        <v>223</v>
      </c>
      <c r="BH12" s="101" t="s">
        <v>223</v>
      </c>
      <c r="BI12" s="101" t="s">
        <v>223</v>
      </c>
      <c r="BJ12" s="934" t="s">
        <v>223</v>
      </c>
      <c r="BK12" s="934" t="s">
        <v>223</v>
      </c>
      <c r="BL12" s="101" t="s">
        <v>223</v>
      </c>
      <c r="BM12" s="934" t="s">
        <v>223</v>
      </c>
      <c r="BN12" s="934" t="s">
        <v>223</v>
      </c>
      <c r="BO12" s="934" t="s">
        <v>223</v>
      </c>
      <c r="BP12" s="934" t="s">
        <v>223</v>
      </c>
      <c r="BQ12" s="934" t="s">
        <v>223</v>
      </c>
      <c r="BR12" s="934" t="s">
        <v>223</v>
      </c>
      <c r="BS12" s="934" t="s">
        <v>223</v>
      </c>
      <c r="BT12" s="934" t="s">
        <v>223</v>
      </c>
      <c r="BU12" s="934" t="s">
        <v>223</v>
      </c>
      <c r="BV12" s="934" t="s">
        <v>223</v>
      </c>
      <c r="BW12" s="934" t="s">
        <v>223</v>
      </c>
      <c r="BX12" s="934" t="s">
        <v>223</v>
      </c>
      <c r="BY12" s="934" t="s">
        <v>223</v>
      </c>
      <c r="BZ12" s="934" t="s">
        <v>223</v>
      </c>
      <c r="CA12" s="934" t="s">
        <v>223</v>
      </c>
      <c r="CB12" s="934" t="s">
        <v>223</v>
      </c>
      <c r="CC12" s="934" t="s">
        <v>223</v>
      </c>
      <c r="CD12" s="934" t="s">
        <v>223</v>
      </c>
      <c r="CE12" s="934" t="s">
        <v>223</v>
      </c>
      <c r="CF12" s="934" t="s">
        <v>223</v>
      </c>
      <c r="CG12" s="934" t="s">
        <v>223</v>
      </c>
      <c r="CH12" s="934" t="s">
        <v>223</v>
      </c>
      <c r="CI12" s="934" t="s">
        <v>223</v>
      </c>
      <c r="CJ12" s="934" t="s">
        <v>223</v>
      </c>
      <c r="CK12" s="934" t="s">
        <v>223</v>
      </c>
      <c r="CL12" s="934" t="s">
        <v>223</v>
      </c>
      <c r="CM12" s="934" t="s">
        <v>223</v>
      </c>
      <c r="CN12" s="934" t="s">
        <v>223</v>
      </c>
      <c r="CO12" s="934" t="s">
        <v>223</v>
      </c>
      <c r="CP12" s="934"/>
      <c r="CQ12" s="934"/>
      <c r="CR12" s="934"/>
      <c r="CS12" s="934"/>
      <c r="CT12" s="934"/>
      <c r="CU12" s="934" t="s">
        <v>223</v>
      </c>
      <c r="CV12" s="934">
        <v>2.06E-2</v>
      </c>
      <c r="CW12" s="934" t="s">
        <v>223</v>
      </c>
      <c r="CX12" s="934" t="s">
        <v>223</v>
      </c>
      <c r="CY12" s="934" t="s">
        <v>223</v>
      </c>
      <c r="CZ12" s="934" t="s">
        <v>223</v>
      </c>
      <c r="DA12" s="934" t="s">
        <v>223</v>
      </c>
      <c r="DB12" s="934" t="s">
        <v>223</v>
      </c>
      <c r="DC12" s="934" t="s">
        <v>223</v>
      </c>
      <c r="DD12" s="934" t="s">
        <v>223</v>
      </c>
      <c r="DE12" s="934" t="s">
        <v>223</v>
      </c>
      <c r="DF12" s="934" t="s">
        <v>223</v>
      </c>
      <c r="DG12" s="934" t="s">
        <v>223</v>
      </c>
      <c r="DH12" s="934" t="s">
        <v>223</v>
      </c>
      <c r="DI12" s="934" t="s">
        <v>223</v>
      </c>
      <c r="DJ12" s="934" t="s">
        <v>223</v>
      </c>
      <c r="DK12" s="934" t="s">
        <v>223</v>
      </c>
      <c r="DL12" s="934" t="s">
        <v>223</v>
      </c>
      <c r="DM12" s="934" t="s">
        <v>223</v>
      </c>
      <c r="DN12" s="934" t="s">
        <v>223</v>
      </c>
      <c r="DO12" s="934" t="s">
        <v>223</v>
      </c>
      <c r="DP12" s="934" t="s">
        <v>223</v>
      </c>
      <c r="DQ12" s="934" t="s">
        <v>223</v>
      </c>
      <c r="DR12" s="934" t="s">
        <v>223</v>
      </c>
      <c r="DS12" s="934" t="s">
        <v>223</v>
      </c>
      <c r="DT12" s="934" t="s">
        <v>223</v>
      </c>
      <c r="DU12" s="934" t="s">
        <v>223</v>
      </c>
      <c r="DV12" s="934" t="s">
        <v>223</v>
      </c>
      <c r="DW12" s="934" t="s">
        <v>223</v>
      </c>
      <c r="DX12" s="934" t="s">
        <v>223</v>
      </c>
      <c r="DY12" s="934" t="s">
        <v>223</v>
      </c>
      <c r="DZ12" s="934" t="s">
        <v>223</v>
      </c>
      <c r="EA12" s="934" t="s">
        <v>223</v>
      </c>
      <c r="EB12" s="934" t="s">
        <v>223</v>
      </c>
      <c r="EC12" s="934" t="s">
        <v>223</v>
      </c>
      <c r="ED12" s="934" t="s">
        <v>223</v>
      </c>
      <c r="EE12" s="934" t="s">
        <v>223</v>
      </c>
      <c r="EF12" s="934" t="s">
        <v>223</v>
      </c>
      <c r="EG12" s="934" t="s">
        <v>223</v>
      </c>
      <c r="EH12" s="934" t="s">
        <v>223</v>
      </c>
      <c r="EI12" s="934" t="s">
        <v>223</v>
      </c>
      <c r="EJ12" s="934" t="s">
        <v>223</v>
      </c>
      <c r="EK12" s="934" t="s">
        <v>223</v>
      </c>
      <c r="EL12" s="934" t="s">
        <v>223</v>
      </c>
      <c r="EM12" s="934" t="s">
        <v>223</v>
      </c>
      <c r="EN12" s="934" t="s">
        <v>223</v>
      </c>
      <c r="EO12" s="934" t="s">
        <v>223</v>
      </c>
      <c r="EP12" s="934" t="s">
        <v>223</v>
      </c>
      <c r="EQ12" s="934" t="s">
        <v>223</v>
      </c>
      <c r="ER12" s="934" t="s">
        <v>223</v>
      </c>
      <c r="ES12" s="934" t="s">
        <v>223</v>
      </c>
      <c r="ET12" s="934" t="s">
        <v>223</v>
      </c>
      <c r="EU12" s="934" t="s">
        <v>223</v>
      </c>
      <c r="EV12" s="934" t="s">
        <v>223</v>
      </c>
      <c r="EW12" s="934" t="s">
        <v>223</v>
      </c>
      <c r="EX12" s="934" t="s">
        <v>223</v>
      </c>
      <c r="EY12" s="934" t="s">
        <v>223</v>
      </c>
      <c r="EZ12" s="934" t="s">
        <v>223</v>
      </c>
      <c r="FA12" s="934" t="s">
        <v>223</v>
      </c>
      <c r="FB12" s="934" t="s">
        <v>223</v>
      </c>
      <c r="FC12" s="934" t="s">
        <v>223</v>
      </c>
      <c r="FD12" s="934"/>
      <c r="FE12" s="934"/>
      <c r="FF12" s="934"/>
      <c r="FG12" s="934"/>
      <c r="FH12" s="934"/>
      <c r="FI12" s="934" t="s">
        <v>223</v>
      </c>
      <c r="FJ12" s="934" t="s">
        <v>223</v>
      </c>
      <c r="FK12" s="934" t="s">
        <v>223</v>
      </c>
      <c r="FL12" s="934" t="s">
        <v>223</v>
      </c>
      <c r="FM12" s="934" t="s">
        <v>223</v>
      </c>
      <c r="FN12" s="934" t="s">
        <v>223</v>
      </c>
      <c r="FO12" s="934" t="s">
        <v>223</v>
      </c>
      <c r="FP12" s="934" t="s">
        <v>223</v>
      </c>
      <c r="FQ12" s="934" t="s">
        <v>223</v>
      </c>
      <c r="FR12" s="934" t="s">
        <v>223</v>
      </c>
      <c r="FS12" s="934" t="s">
        <v>223</v>
      </c>
      <c r="FT12" s="934" t="s">
        <v>223</v>
      </c>
      <c r="FU12" s="934" t="s">
        <v>223</v>
      </c>
      <c r="FV12" s="934" t="s">
        <v>223</v>
      </c>
      <c r="FW12" s="934" t="s">
        <v>223</v>
      </c>
      <c r="FX12" s="934" t="s">
        <v>223</v>
      </c>
      <c r="FY12" s="934" t="s">
        <v>223</v>
      </c>
      <c r="FZ12" s="934" t="s">
        <v>223</v>
      </c>
      <c r="GA12" s="934" t="s">
        <v>223</v>
      </c>
      <c r="GB12" s="934" t="s">
        <v>223</v>
      </c>
      <c r="GC12" s="934"/>
      <c r="GD12" s="934"/>
      <c r="GE12" s="934"/>
      <c r="GF12" s="934"/>
      <c r="GG12" s="934"/>
      <c r="GH12" s="934" t="s">
        <v>223</v>
      </c>
      <c r="GI12" s="934" t="s">
        <v>223</v>
      </c>
      <c r="GJ12" s="934" t="s">
        <v>223</v>
      </c>
      <c r="GK12" s="934" t="s">
        <v>223</v>
      </c>
      <c r="GL12" s="934" t="s">
        <v>223</v>
      </c>
      <c r="GM12" s="934" t="s">
        <v>223</v>
      </c>
      <c r="GN12" s="934" t="s">
        <v>223</v>
      </c>
      <c r="GO12" s="934" t="s">
        <v>223</v>
      </c>
      <c r="GP12" s="934" t="s">
        <v>223</v>
      </c>
      <c r="GQ12" s="934" t="s">
        <v>223</v>
      </c>
      <c r="GR12" s="934" t="s">
        <v>223</v>
      </c>
      <c r="GS12" s="934" t="s">
        <v>223</v>
      </c>
      <c r="GT12" s="934" t="s">
        <v>223</v>
      </c>
      <c r="GU12" s="934" t="s">
        <v>223</v>
      </c>
      <c r="GV12" s="934" t="s">
        <v>223</v>
      </c>
      <c r="GW12" s="934" t="s">
        <v>223</v>
      </c>
      <c r="GX12" s="934" t="s">
        <v>223</v>
      </c>
      <c r="GY12" s="934" t="s">
        <v>223</v>
      </c>
      <c r="GZ12" s="934" t="s">
        <v>223</v>
      </c>
      <c r="HA12" s="934" t="s">
        <v>223</v>
      </c>
      <c r="HB12" s="934" t="s">
        <v>223</v>
      </c>
      <c r="HC12" s="934" t="s">
        <v>223</v>
      </c>
      <c r="HD12" s="934" t="s">
        <v>223</v>
      </c>
      <c r="HE12" s="934" t="s">
        <v>223</v>
      </c>
      <c r="HF12" s="934" t="s">
        <v>223</v>
      </c>
      <c r="HG12" s="934" t="s">
        <v>223</v>
      </c>
      <c r="HH12" s="934" t="s">
        <v>223</v>
      </c>
      <c r="HI12" s="934" t="s">
        <v>223</v>
      </c>
      <c r="HJ12" s="934" t="s">
        <v>223</v>
      </c>
      <c r="HK12" s="934" t="s">
        <v>223</v>
      </c>
      <c r="HL12" s="935" t="s">
        <v>223</v>
      </c>
      <c r="HM12" s="935" t="s">
        <v>223</v>
      </c>
      <c r="HN12" s="935" t="s">
        <v>223</v>
      </c>
      <c r="HO12" s="935" t="s">
        <v>223</v>
      </c>
      <c r="HP12" s="935" t="s">
        <v>217</v>
      </c>
      <c r="HQ12" s="934" t="s">
        <v>223</v>
      </c>
      <c r="HR12" s="934" t="s">
        <v>223</v>
      </c>
      <c r="HS12" s="934" t="s">
        <v>223</v>
      </c>
      <c r="HT12" s="934" t="s">
        <v>223</v>
      </c>
      <c r="HU12" s="934" t="s">
        <v>223</v>
      </c>
      <c r="HV12" s="934" t="s">
        <v>223</v>
      </c>
      <c r="HW12" s="934" t="s">
        <v>223</v>
      </c>
      <c r="HX12" s="934" t="s">
        <v>223</v>
      </c>
      <c r="HY12" s="934" t="s">
        <v>223</v>
      </c>
      <c r="HZ12" s="934" t="s">
        <v>223</v>
      </c>
      <c r="IA12" s="934" t="s">
        <v>223</v>
      </c>
      <c r="IB12" s="934" t="s">
        <v>223</v>
      </c>
      <c r="IC12" s="934" t="s">
        <v>223</v>
      </c>
      <c r="ID12" s="934" t="s">
        <v>223</v>
      </c>
      <c r="IE12" s="934" t="s">
        <v>223</v>
      </c>
      <c r="IF12" s="934" t="s">
        <v>223</v>
      </c>
      <c r="IG12" s="934" t="s">
        <v>223</v>
      </c>
      <c r="IH12" s="934" t="s">
        <v>223</v>
      </c>
      <c r="II12" s="934" t="s">
        <v>223</v>
      </c>
      <c r="IJ12" s="934" t="s">
        <v>223</v>
      </c>
      <c r="IK12" s="934" t="s">
        <v>223</v>
      </c>
      <c r="IL12" s="934" t="s">
        <v>223</v>
      </c>
      <c r="IM12" s="934" t="s">
        <v>223</v>
      </c>
      <c r="IN12" s="934" t="s">
        <v>223</v>
      </c>
      <c r="IO12" s="934" t="s">
        <v>223</v>
      </c>
      <c r="IP12" s="934" t="s">
        <v>223</v>
      </c>
      <c r="IQ12" s="934" t="s">
        <v>223</v>
      </c>
      <c r="IR12" s="934" t="s">
        <v>223</v>
      </c>
      <c r="IS12" s="934" t="s">
        <v>223</v>
      </c>
      <c r="IT12" s="934" t="s">
        <v>223</v>
      </c>
      <c r="IU12" s="934"/>
      <c r="IV12" s="934"/>
      <c r="IW12" s="934" t="s">
        <v>223</v>
      </c>
      <c r="IX12" s="934" t="s">
        <v>223</v>
      </c>
      <c r="IY12" s="934" t="s">
        <v>223</v>
      </c>
      <c r="IZ12" s="934" t="s">
        <v>223</v>
      </c>
      <c r="JA12" s="934" t="s">
        <v>223</v>
      </c>
      <c r="JB12" s="934" t="s">
        <v>223</v>
      </c>
      <c r="JC12" s="934" t="s">
        <v>223</v>
      </c>
      <c r="JD12" s="934" t="s">
        <v>223</v>
      </c>
      <c r="JE12" s="934" t="s">
        <v>223</v>
      </c>
      <c r="JF12" s="934" t="s">
        <v>223</v>
      </c>
    </row>
    <row r="13" spans="1:266" x14ac:dyDescent="0.25">
      <c r="A13" s="1" t="s">
        <v>25</v>
      </c>
      <c r="B13" s="24" t="s">
        <v>155</v>
      </c>
      <c r="C13" s="43">
        <v>0.5</v>
      </c>
      <c r="D13" s="58">
        <f t="shared" si="0"/>
        <v>245</v>
      </c>
      <c r="E13" s="59" t="str">
        <f t="shared" si="1"/>
        <v>(0)</v>
      </c>
      <c r="F13" s="16">
        <f t="shared" si="13"/>
        <v>99</v>
      </c>
      <c r="G13" s="17" t="str">
        <f t="shared" si="16"/>
        <v>(0)</v>
      </c>
      <c r="H13" s="38">
        <f t="shared" si="2"/>
        <v>52</v>
      </c>
      <c r="I13" s="36" t="str">
        <f t="shared" si="3"/>
        <v>(0)</v>
      </c>
      <c r="J13" s="38">
        <f t="shared" si="4"/>
        <v>47</v>
      </c>
      <c r="K13" s="37" t="str">
        <f t="shared" si="5"/>
        <v>(0)</v>
      </c>
      <c r="L13" s="47">
        <f t="shared" si="14"/>
        <v>146</v>
      </c>
      <c r="M13" s="49" t="str">
        <f t="shared" si="15"/>
        <v>(0)</v>
      </c>
      <c r="N13" s="54">
        <f t="shared" si="6"/>
        <v>47</v>
      </c>
      <c r="O13" s="37" t="str">
        <f t="shared" si="7"/>
        <v>(0)</v>
      </c>
      <c r="P13" s="38">
        <f t="shared" si="8"/>
        <v>47</v>
      </c>
      <c r="Q13" s="36" t="str">
        <f t="shared" si="9"/>
        <v>(0)</v>
      </c>
      <c r="R13" s="54">
        <f t="shared" si="10"/>
        <v>52</v>
      </c>
      <c r="S13" s="37" t="str">
        <f t="shared" si="11"/>
        <v>(0)</v>
      </c>
      <c r="T13" s="780">
        <f t="shared" si="12"/>
        <v>48</v>
      </c>
      <c r="U13" s="707">
        <f t="array" ref="U13">MIN(V13:XFD13)</f>
        <v>0.95799999999999996</v>
      </c>
      <c r="V13" s="101">
        <v>14.8</v>
      </c>
      <c r="W13" s="101">
        <v>13.8</v>
      </c>
      <c r="X13" s="101">
        <v>13.2</v>
      </c>
      <c r="Y13" s="101">
        <v>13.8</v>
      </c>
      <c r="Z13" s="101">
        <v>13.9</v>
      </c>
      <c r="AA13" s="101">
        <v>11.3</v>
      </c>
      <c r="AB13" s="101">
        <v>11.9</v>
      </c>
      <c r="AC13" s="101">
        <v>11</v>
      </c>
      <c r="AD13" s="101">
        <v>12.6</v>
      </c>
      <c r="AE13" s="101">
        <v>12.6</v>
      </c>
      <c r="AF13" s="101">
        <v>10.8</v>
      </c>
      <c r="AG13" s="101">
        <v>12.6</v>
      </c>
      <c r="AH13" s="101">
        <v>10.8</v>
      </c>
      <c r="AI13" s="101">
        <v>13.8</v>
      </c>
      <c r="AJ13" s="101">
        <v>14.1</v>
      </c>
      <c r="AK13" s="101">
        <v>10.6</v>
      </c>
      <c r="AL13" s="101">
        <v>10.6</v>
      </c>
      <c r="AM13" s="101">
        <v>12.1</v>
      </c>
      <c r="AN13" s="101">
        <v>12.1</v>
      </c>
      <c r="AO13" s="101">
        <v>14.6</v>
      </c>
      <c r="AP13" s="101">
        <v>13.6</v>
      </c>
      <c r="AQ13" s="101">
        <v>16.8</v>
      </c>
      <c r="AR13" s="101">
        <v>14.2</v>
      </c>
      <c r="AS13" s="101">
        <v>9.08</v>
      </c>
      <c r="AT13" s="101">
        <v>10.199999999999999</v>
      </c>
      <c r="AU13" s="101">
        <v>10.8</v>
      </c>
      <c r="AV13" s="101">
        <v>11.1</v>
      </c>
      <c r="AW13" s="101">
        <v>12.1</v>
      </c>
      <c r="AX13" s="934">
        <v>12.1</v>
      </c>
      <c r="AY13" s="934">
        <v>13.9</v>
      </c>
      <c r="AZ13" s="934">
        <v>12.2</v>
      </c>
      <c r="BA13" s="934">
        <v>13.6</v>
      </c>
      <c r="BB13" s="934">
        <v>15.3</v>
      </c>
      <c r="BC13" s="934">
        <v>12.3</v>
      </c>
      <c r="BD13" s="934">
        <v>15.2</v>
      </c>
      <c r="BE13" s="101">
        <v>11.9</v>
      </c>
      <c r="BF13" s="101">
        <v>13</v>
      </c>
      <c r="BG13" s="101">
        <v>11.5</v>
      </c>
      <c r="BH13" s="101">
        <v>12.1</v>
      </c>
      <c r="BI13" s="101">
        <v>12.8</v>
      </c>
      <c r="BJ13" s="934">
        <v>13.3</v>
      </c>
      <c r="BK13" s="934">
        <v>12.8</v>
      </c>
      <c r="BL13" s="101">
        <v>11.4</v>
      </c>
      <c r="BM13" s="934">
        <v>15.1</v>
      </c>
      <c r="BN13" s="934">
        <v>12.7</v>
      </c>
      <c r="BO13" s="934">
        <v>21.9</v>
      </c>
      <c r="BP13" s="934">
        <v>17</v>
      </c>
      <c r="BQ13" s="934">
        <v>9.94</v>
      </c>
      <c r="BR13" s="934">
        <v>11.5</v>
      </c>
      <c r="BS13" s="934">
        <v>10.4</v>
      </c>
      <c r="BT13" s="934">
        <v>15.6</v>
      </c>
      <c r="BU13" s="934">
        <v>12.7</v>
      </c>
      <c r="BV13" s="934">
        <v>9.7200000000000006</v>
      </c>
      <c r="BW13" s="934">
        <v>9.89</v>
      </c>
      <c r="BX13" s="934">
        <v>17.600000000000001</v>
      </c>
      <c r="BY13" s="934">
        <v>14.8</v>
      </c>
      <c r="BZ13" s="934">
        <v>13.2</v>
      </c>
      <c r="CA13" s="934">
        <v>12.2</v>
      </c>
      <c r="CB13" s="934">
        <v>11.2</v>
      </c>
      <c r="CC13" s="934">
        <v>12</v>
      </c>
      <c r="CD13" s="934">
        <v>15.4</v>
      </c>
      <c r="CE13" s="934">
        <v>13.2</v>
      </c>
      <c r="CF13" s="934">
        <v>14</v>
      </c>
      <c r="CG13" s="934">
        <v>20.7</v>
      </c>
      <c r="CH13" s="934">
        <v>14.9</v>
      </c>
      <c r="CI13" s="934">
        <v>30.3</v>
      </c>
      <c r="CJ13" s="934">
        <v>43.6</v>
      </c>
      <c r="CK13" s="934">
        <v>11.4</v>
      </c>
      <c r="CL13" s="934">
        <v>12.7</v>
      </c>
      <c r="CM13" s="934">
        <v>12.3</v>
      </c>
      <c r="CN13" s="934">
        <v>14.2</v>
      </c>
      <c r="CO13" s="934">
        <v>13.7</v>
      </c>
      <c r="CP13" s="934">
        <v>11.6</v>
      </c>
      <c r="CQ13" s="934">
        <v>19.2</v>
      </c>
      <c r="CR13" s="934">
        <v>11.3</v>
      </c>
      <c r="CS13" s="934">
        <v>13.3</v>
      </c>
      <c r="CT13" s="934">
        <v>17.5</v>
      </c>
      <c r="CU13" s="934">
        <v>7.69</v>
      </c>
      <c r="CV13" s="934">
        <v>10.1</v>
      </c>
      <c r="CW13" s="934">
        <v>10.8</v>
      </c>
      <c r="CX13" s="934">
        <v>13.6</v>
      </c>
      <c r="CY13" s="934">
        <v>10.8</v>
      </c>
      <c r="CZ13" s="934">
        <v>12.9</v>
      </c>
      <c r="DA13" s="934">
        <v>15.3</v>
      </c>
      <c r="DB13" s="934">
        <v>10.5</v>
      </c>
      <c r="DC13" s="934">
        <v>10.9</v>
      </c>
      <c r="DD13" s="934">
        <v>9.74</v>
      </c>
      <c r="DE13" s="934">
        <v>10.8</v>
      </c>
      <c r="DF13" s="934">
        <v>10.8</v>
      </c>
      <c r="DG13" s="934">
        <v>8.0500000000000007</v>
      </c>
      <c r="DH13" s="934">
        <v>9.7799999999999994</v>
      </c>
      <c r="DI13" s="934">
        <v>11.6</v>
      </c>
      <c r="DJ13" s="934">
        <v>12</v>
      </c>
      <c r="DK13" s="934">
        <v>12.2</v>
      </c>
      <c r="DL13" s="934">
        <v>12.4</v>
      </c>
      <c r="DM13" s="934">
        <v>12.8</v>
      </c>
      <c r="DN13" s="934">
        <v>12</v>
      </c>
      <c r="DO13" s="934">
        <v>12.4</v>
      </c>
      <c r="DP13" s="934">
        <v>13.2</v>
      </c>
      <c r="DQ13" s="934">
        <v>4.43</v>
      </c>
      <c r="DR13" s="934">
        <v>4.3</v>
      </c>
      <c r="DS13" s="934">
        <v>7.7</v>
      </c>
      <c r="DT13" s="934">
        <v>8.65</v>
      </c>
      <c r="DU13" s="934">
        <v>7.49</v>
      </c>
      <c r="DV13" s="934">
        <v>9.89</v>
      </c>
      <c r="DW13" s="934">
        <v>10.9</v>
      </c>
      <c r="DX13" s="934">
        <v>10.1</v>
      </c>
      <c r="DY13" s="934">
        <v>13</v>
      </c>
      <c r="DZ13" s="934">
        <v>13.8</v>
      </c>
      <c r="EA13" s="934">
        <v>14.6</v>
      </c>
      <c r="EB13" s="934">
        <v>15.2</v>
      </c>
      <c r="EC13" s="934">
        <v>11.5</v>
      </c>
      <c r="ED13" s="934">
        <v>12.2</v>
      </c>
      <c r="EE13" s="934">
        <v>12.2</v>
      </c>
      <c r="EF13" s="934">
        <v>9.11</v>
      </c>
      <c r="EG13" s="934">
        <v>9.5</v>
      </c>
      <c r="EH13" s="934">
        <v>12.1</v>
      </c>
      <c r="EI13" s="934">
        <v>13</v>
      </c>
      <c r="EJ13" s="934">
        <v>13.3</v>
      </c>
      <c r="EK13" s="934">
        <v>8.2799999999999994</v>
      </c>
      <c r="EL13" s="934">
        <v>9.68</v>
      </c>
      <c r="EM13" s="934">
        <v>10.7</v>
      </c>
      <c r="EN13" s="934">
        <v>11.1</v>
      </c>
      <c r="EO13" s="934">
        <v>11</v>
      </c>
      <c r="EP13" s="934">
        <v>10.7</v>
      </c>
      <c r="EQ13" s="934">
        <v>11.9</v>
      </c>
      <c r="ER13" s="934">
        <v>13.3</v>
      </c>
      <c r="ES13" s="934">
        <v>13.5</v>
      </c>
      <c r="ET13" s="934">
        <v>12.4</v>
      </c>
      <c r="EU13" s="934">
        <v>13.7</v>
      </c>
      <c r="EV13" s="934">
        <v>11.7</v>
      </c>
      <c r="EW13" s="934">
        <v>15.4</v>
      </c>
      <c r="EX13" s="934">
        <v>14</v>
      </c>
      <c r="EY13" s="934">
        <v>12.7</v>
      </c>
      <c r="EZ13" s="934">
        <v>14.3</v>
      </c>
      <c r="FA13" s="934">
        <v>12.8</v>
      </c>
      <c r="FB13" s="934">
        <v>14.3</v>
      </c>
      <c r="FC13" s="934">
        <v>14.7</v>
      </c>
      <c r="FD13" s="934">
        <v>3.98</v>
      </c>
      <c r="FE13" s="934">
        <v>5.92</v>
      </c>
      <c r="FF13" s="934">
        <v>3.83</v>
      </c>
      <c r="FG13" s="934">
        <v>5.41</v>
      </c>
      <c r="FH13" s="934">
        <v>10.6</v>
      </c>
      <c r="FI13" s="934">
        <v>18.600000000000001</v>
      </c>
      <c r="FJ13" s="934">
        <v>14.4</v>
      </c>
      <c r="FK13" s="934">
        <v>11.1</v>
      </c>
      <c r="FL13" s="934">
        <v>48</v>
      </c>
      <c r="FM13" s="934">
        <v>11.5</v>
      </c>
      <c r="FN13" s="934">
        <v>8.92</v>
      </c>
      <c r="FO13" s="934">
        <v>11</v>
      </c>
      <c r="FP13" s="934">
        <v>8.34</v>
      </c>
      <c r="FQ13" s="934">
        <v>8.7100000000000009</v>
      </c>
      <c r="FR13" s="934">
        <v>7.87</v>
      </c>
      <c r="FS13" s="934">
        <v>11.7</v>
      </c>
      <c r="FT13" s="934">
        <v>14.7</v>
      </c>
      <c r="FU13" s="934">
        <v>12.5</v>
      </c>
      <c r="FV13" s="934">
        <v>13.5</v>
      </c>
      <c r="FW13" s="934">
        <v>13.3</v>
      </c>
      <c r="FX13" s="934">
        <v>7.3</v>
      </c>
      <c r="FY13" s="934">
        <v>8</v>
      </c>
      <c r="FZ13" s="934">
        <v>11.2</v>
      </c>
      <c r="GA13" s="934">
        <v>12.7</v>
      </c>
      <c r="GB13" s="934">
        <v>13.6</v>
      </c>
      <c r="GC13" s="934">
        <v>6.23</v>
      </c>
      <c r="GD13" s="934">
        <v>7.65</v>
      </c>
      <c r="GE13" s="934">
        <v>11.4</v>
      </c>
      <c r="GF13" s="934">
        <v>12.4</v>
      </c>
      <c r="GG13" s="934">
        <v>17.100000000000001</v>
      </c>
      <c r="GH13" s="934">
        <v>12</v>
      </c>
      <c r="GI13" s="934">
        <v>6.47</v>
      </c>
      <c r="GJ13" s="934">
        <v>12.8</v>
      </c>
      <c r="GK13" s="934">
        <v>19.3</v>
      </c>
      <c r="GL13" s="934">
        <v>17</v>
      </c>
      <c r="GM13" s="934">
        <v>10.199999999999999</v>
      </c>
      <c r="GN13" s="934">
        <v>11.3</v>
      </c>
      <c r="GO13" s="934">
        <v>12.3</v>
      </c>
      <c r="GP13" s="934">
        <v>24.7</v>
      </c>
      <c r="GQ13" s="934">
        <v>15.3</v>
      </c>
      <c r="GR13" s="934">
        <v>10.3</v>
      </c>
      <c r="GS13" s="934">
        <v>13</v>
      </c>
      <c r="GT13" s="934">
        <v>16.899999999999999</v>
      </c>
      <c r="GU13" s="934">
        <v>18.600000000000001</v>
      </c>
      <c r="GV13" s="934">
        <v>16</v>
      </c>
      <c r="GW13" s="934">
        <v>0.95799999999999996</v>
      </c>
      <c r="GX13" s="934">
        <v>6.09</v>
      </c>
      <c r="GY13" s="934">
        <v>31.6</v>
      </c>
      <c r="GZ13" s="934">
        <v>20.8</v>
      </c>
      <c r="HA13" s="934">
        <v>18.899999999999999</v>
      </c>
      <c r="HB13" s="934">
        <v>11.3</v>
      </c>
      <c r="HC13" s="934">
        <v>8.56</v>
      </c>
      <c r="HD13" s="934">
        <v>12.9</v>
      </c>
      <c r="HE13" s="934">
        <v>33.6</v>
      </c>
      <c r="HF13" s="934">
        <v>13.6</v>
      </c>
      <c r="HG13" s="934">
        <v>14.3</v>
      </c>
      <c r="HH13" s="934">
        <v>13.3</v>
      </c>
      <c r="HI13" s="934">
        <v>15.4</v>
      </c>
      <c r="HJ13" s="934">
        <v>13.6</v>
      </c>
      <c r="HK13" s="934">
        <v>16.7</v>
      </c>
      <c r="HL13" s="935">
        <v>10.199999999999999</v>
      </c>
      <c r="HM13" s="935">
        <v>11.8</v>
      </c>
      <c r="HN13" s="935">
        <v>11.6</v>
      </c>
      <c r="HO13" s="935">
        <v>14.7</v>
      </c>
      <c r="HP13" s="935">
        <v>13.9</v>
      </c>
      <c r="HQ13" s="934">
        <v>9.7899999999999991</v>
      </c>
      <c r="HR13" s="934">
        <v>10.199999999999999</v>
      </c>
      <c r="HS13" s="934">
        <v>11.8</v>
      </c>
      <c r="HT13" s="934">
        <v>12.3</v>
      </c>
      <c r="HU13" s="934">
        <v>11.8</v>
      </c>
      <c r="HV13" s="934">
        <v>15.6</v>
      </c>
      <c r="HW13" s="934">
        <v>12</v>
      </c>
      <c r="HX13" s="934">
        <v>11</v>
      </c>
      <c r="HY13" s="934">
        <v>11.6</v>
      </c>
      <c r="HZ13" s="934">
        <v>13</v>
      </c>
      <c r="IA13" s="934">
        <v>10.1</v>
      </c>
      <c r="IB13" s="934">
        <v>10.6</v>
      </c>
      <c r="IC13" s="934">
        <v>12.6</v>
      </c>
      <c r="ID13" s="934">
        <v>12.7</v>
      </c>
      <c r="IE13" s="934">
        <v>12.4</v>
      </c>
      <c r="IF13" s="934">
        <v>4.7300000000000004</v>
      </c>
      <c r="IG13" s="934">
        <v>4.53</v>
      </c>
      <c r="IH13" s="934">
        <v>3.86</v>
      </c>
      <c r="II13" s="934">
        <v>5.21</v>
      </c>
      <c r="IJ13" s="934">
        <v>4.84</v>
      </c>
      <c r="IK13" s="934">
        <v>12.2</v>
      </c>
      <c r="IL13" s="934">
        <v>12.6</v>
      </c>
      <c r="IM13" s="934">
        <v>11.4</v>
      </c>
      <c r="IN13" s="934">
        <v>14.1</v>
      </c>
      <c r="IO13" s="934">
        <v>12.8</v>
      </c>
      <c r="IP13" s="934">
        <v>11.7</v>
      </c>
      <c r="IQ13" s="934">
        <v>12.8</v>
      </c>
      <c r="IR13" s="934">
        <v>11.2</v>
      </c>
      <c r="IS13" s="934">
        <v>14.8</v>
      </c>
      <c r="IT13" s="934">
        <v>16.7</v>
      </c>
      <c r="IU13" s="934">
        <v>8.56</v>
      </c>
      <c r="IV13" s="934">
        <v>14.1</v>
      </c>
      <c r="IW13" s="934">
        <v>12.7</v>
      </c>
      <c r="IX13" s="934">
        <v>15.3</v>
      </c>
      <c r="IY13" s="934">
        <v>12.2</v>
      </c>
      <c r="IZ13" s="934">
        <v>13</v>
      </c>
      <c r="JA13" s="934">
        <v>13.3</v>
      </c>
      <c r="JB13" s="934">
        <v>11.7</v>
      </c>
      <c r="JC13" s="934">
        <v>18.8</v>
      </c>
      <c r="JD13" s="934">
        <v>12.1</v>
      </c>
      <c r="JE13" s="934">
        <v>16.2</v>
      </c>
      <c r="JF13" s="934">
        <v>17.8</v>
      </c>
    </row>
    <row r="14" spans="1:266" x14ac:dyDescent="0.25">
      <c r="A14" s="1" t="s">
        <v>26</v>
      </c>
      <c r="B14" s="24" t="s">
        <v>155</v>
      </c>
      <c r="C14" s="43">
        <v>0.6</v>
      </c>
      <c r="D14" s="58">
        <f t="shared" si="0"/>
        <v>245</v>
      </c>
      <c r="E14" s="59" t="str">
        <f t="shared" si="1"/>
        <v>(19)</v>
      </c>
      <c r="F14" s="16">
        <f t="shared" si="13"/>
        <v>99</v>
      </c>
      <c r="G14" s="17" t="str">
        <f t="shared" si="16"/>
        <v>(19)</v>
      </c>
      <c r="H14" s="38">
        <f t="shared" si="2"/>
        <v>52</v>
      </c>
      <c r="I14" s="36" t="str">
        <f t="shared" si="3"/>
        <v>(10)</v>
      </c>
      <c r="J14" s="38">
        <f t="shared" si="4"/>
        <v>47</v>
      </c>
      <c r="K14" s="37" t="str">
        <f t="shared" si="5"/>
        <v>(9)</v>
      </c>
      <c r="L14" s="47">
        <f t="shared" si="14"/>
        <v>146</v>
      </c>
      <c r="M14" s="49" t="str">
        <f t="shared" si="15"/>
        <v>(0)</v>
      </c>
      <c r="N14" s="54">
        <f t="shared" si="6"/>
        <v>47</v>
      </c>
      <c r="O14" s="37" t="str">
        <f t="shared" si="7"/>
        <v>(0)</v>
      </c>
      <c r="P14" s="38">
        <f t="shared" si="8"/>
        <v>47</v>
      </c>
      <c r="Q14" s="36" t="str">
        <f t="shared" si="9"/>
        <v>(0)</v>
      </c>
      <c r="R14" s="54">
        <f t="shared" si="10"/>
        <v>52</v>
      </c>
      <c r="S14" s="37" t="str">
        <f t="shared" si="11"/>
        <v>(0)</v>
      </c>
      <c r="T14" s="780">
        <f t="shared" si="12"/>
        <v>695</v>
      </c>
      <c r="U14" s="707">
        <f t="array" ref="U14">MIN(V14:XFD14)</f>
        <v>0.63600000000000001</v>
      </c>
      <c r="V14" s="101">
        <v>17.600000000000001</v>
      </c>
      <c r="W14" s="101">
        <v>83.5</v>
      </c>
      <c r="X14" s="101">
        <v>7.73</v>
      </c>
      <c r="Y14" s="101">
        <v>91.6</v>
      </c>
      <c r="Z14" s="101">
        <v>75.599999999999994</v>
      </c>
      <c r="AA14" s="101">
        <v>6.89</v>
      </c>
      <c r="AB14" s="101">
        <v>60.3</v>
      </c>
      <c r="AC14" s="101">
        <v>1.84</v>
      </c>
      <c r="AD14" s="101">
        <v>65.5</v>
      </c>
      <c r="AE14" s="101">
        <v>65.5</v>
      </c>
      <c r="AF14" s="101" t="s">
        <v>224</v>
      </c>
      <c r="AG14" s="101">
        <v>443</v>
      </c>
      <c r="AH14" s="101" t="s">
        <v>224</v>
      </c>
      <c r="AI14" s="101">
        <v>93.7</v>
      </c>
      <c r="AJ14" s="101">
        <v>88.9</v>
      </c>
      <c r="AK14" s="101">
        <v>1.1100000000000001</v>
      </c>
      <c r="AL14" s="101">
        <v>42.4</v>
      </c>
      <c r="AM14" s="101">
        <v>46.5</v>
      </c>
      <c r="AN14" s="101">
        <v>2.0499999999999998</v>
      </c>
      <c r="AO14" s="101">
        <v>60.3</v>
      </c>
      <c r="AP14" s="101">
        <v>2.0699999999999998</v>
      </c>
      <c r="AQ14" s="101">
        <v>51.7</v>
      </c>
      <c r="AR14" s="101">
        <v>33.799999999999997</v>
      </c>
      <c r="AS14" s="101">
        <v>4.5199999999999996</v>
      </c>
      <c r="AT14" s="101">
        <v>48.4</v>
      </c>
      <c r="AU14" s="101">
        <v>9.66</v>
      </c>
      <c r="AV14" s="101">
        <v>88.7</v>
      </c>
      <c r="AW14" s="101">
        <v>91.7</v>
      </c>
      <c r="AX14" s="934">
        <v>4.26</v>
      </c>
      <c r="AY14" s="934">
        <v>31.1</v>
      </c>
      <c r="AZ14" s="934">
        <v>0.64100000000000001</v>
      </c>
      <c r="BA14" s="934">
        <v>38.9</v>
      </c>
      <c r="BB14" s="934">
        <v>53.1</v>
      </c>
      <c r="BC14" s="934">
        <v>14.9</v>
      </c>
      <c r="BD14" s="934">
        <v>33.6</v>
      </c>
      <c r="BE14" s="101">
        <v>16.600000000000001</v>
      </c>
      <c r="BF14" s="101">
        <v>31.4</v>
      </c>
      <c r="BG14" s="101">
        <v>0.63600000000000001</v>
      </c>
      <c r="BH14" s="101">
        <v>17.3</v>
      </c>
      <c r="BI14" s="101">
        <v>30.7</v>
      </c>
      <c r="BJ14" s="934">
        <v>16.7</v>
      </c>
      <c r="BK14" s="934">
        <v>18.899999999999999</v>
      </c>
      <c r="BL14" s="101">
        <v>0.84599999999999997</v>
      </c>
      <c r="BM14" s="934">
        <v>8.92</v>
      </c>
      <c r="BN14" s="934" t="s">
        <v>224</v>
      </c>
      <c r="BO14" s="934">
        <v>35.4</v>
      </c>
      <c r="BP14" s="934">
        <v>9.35</v>
      </c>
      <c r="BQ14" s="934" t="s">
        <v>224</v>
      </c>
      <c r="BR14" s="934">
        <v>12.1</v>
      </c>
      <c r="BS14" s="934" t="s">
        <v>224</v>
      </c>
      <c r="BT14" s="934">
        <v>26.8</v>
      </c>
      <c r="BU14" s="934">
        <v>19.600000000000001</v>
      </c>
      <c r="BV14" s="934">
        <v>7.01</v>
      </c>
      <c r="BW14" s="934">
        <v>6.35</v>
      </c>
      <c r="BX14" s="934">
        <v>7.72</v>
      </c>
      <c r="BY14" s="934">
        <v>88.5</v>
      </c>
      <c r="BZ14" s="934">
        <v>42.6</v>
      </c>
      <c r="CA14" s="934">
        <v>1.85</v>
      </c>
      <c r="CB14" s="934">
        <v>21.6</v>
      </c>
      <c r="CC14" s="934">
        <v>2.09</v>
      </c>
      <c r="CD14" s="934">
        <v>59.7</v>
      </c>
      <c r="CE14" s="934">
        <v>26.5</v>
      </c>
      <c r="CF14" s="934" t="s">
        <v>224</v>
      </c>
      <c r="CG14" s="934">
        <v>29.7</v>
      </c>
      <c r="CH14" s="934">
        <v>0.85299999999999998</v>
      </c>
      <c r="CI14" s="934">
        <v>53.7</v>
      </c>
      <c r="CJ14" s="934">
        <v>138</v>
      </c>
      <c r="CK14" s="934">
        <v>1.97</v>
      </c>
      <c r="CL14" s="934">
        <v>28.2</v>
      </c>
      <c r="CM14" s="934">
        <v>0.77100000000000002</v>
      </c>
      <c r="CN14" s="934">
        <v>36.1</v>
      </c>
      <c r="CO14" s="934">
        <v>37.700000000000003</v>
      </c>
      <c r="CP14" s="934">
        <v>0.84</v>
      </c>
      <c r="CQ14" s="934">
        <v>39.4</v>
      </c>
      <c r="CR14" s="934" t="s">
        <v>224</v>
      </c>
      <c r="CS14" s="934">
        <v>33.6</v>
      </c>
      <c r="CT14" s="934">
        <v>28.1</v>
      </c>
      <c r="CU14" s="934">
        <v>1.02</v>
      </c>
      <c r="CV14" s="934">
        <v>29.5</v>
      </c>
      <c r="CW14" s="934">
        <v>2.72</v>
      </c>
      <c r="CX14" s="934">
        <v>29.6</v>
      </c>
      <c r="CY14" s="934">
        <v>1.08</v>
      </c>
      <c r="CZ14" s="934">
        <v>29.7</v>
      </c>
      <c r="DA14" s="934">
        <v>48.9</v>
      </c>
      <c r="DB14" s="934" t="s">
        <v>224</v>
      </c>
      <c r="DC14" s="934">
        <v>24.6</v>
      </c>
      <c r="DD14" s="934" t="s">
        <v>224</v>
      </c>
      <c r="DE14" s="934">
        <v>32.200000000000003</v>
      </c>
      <c r="DF14" s="934">
        <v>36.1</v>
      </c>
      <c r="DG14" s="934" t="s">
        <v>224</v>
      </c>
      <c r="DH14" s="934">
        <v>37.1</v>
      </c>
      <c r="DI14" s="934" t="s">
        <v>224</v>
      </c>
      <c r="DJ14" s="934">
        <v>57.7</v>
      </c>
      <c r="DK14" s="934">
        <v>37.6</v>
      </c>
      <c r="DL14" s="934">
        <v>6.3</v>
      </c>
      <c r="DM14" s="934">
        <v>54.2</v>
      </c>
      <c r="DN14" s="934">
        <v>5.22</v>
      </c>
      <c r="DO14" s="934">
        <v>55.5</v>
      </c>
      <c r="DP14" s="934">
        <v>18.2</v>
      </c>
      <c r="DQ14" s="934">
        <v>1.41</v>
      </c>
      <c r="DR14" s="934">
        <v>11.6</v>
      </c>
      <c r="DS14" s="934" t="s">
        <v>224</v>
      </c>
      <c r="DT14" s="934">
        <v>39.200000000000003</v>
      </c>
      <c r="DU14" s="934">
        <v>25.3</v>
      </c>
      <c r="DV14" s="934" t="s">
        <v>224</v>
      </c>
      <c r="DW14" s="934">
        <v>23.5</v>
      </c>
      <c r="DX14" s="934">
        <v>0.89300000000000002</v>
      </c>
      <c r="DY14" s="934">
        <v>33.6</v>
      </c>
      <c r="DZ14" s="934">
        <v>36.6</v>
      </c>
      <c r="EA14" s="934">
        <v>3.34</v>
      </c>
      <c r="EB14" s="934">
        <v>210</v>
      </c>
      <c r="EC14" s="934">
        <v>2.2200000000000002</v>
      </c>
      <c r="ED14" s="934">
        <v>30.2</v>
      </c>
      <c r="EE14" s="934">
        <v>30.6</v>
      </c>
      <c r="EF14" s="934" t="s">
        <v>224</v>
      </c>
      <c r="EG14" s="934">
        <v>36.9</v>
      </c>
      <c r="EH14" s="934">
        <v>1.32</v>
      </c>
      <c r="EI14" s="934">
        <v>56.2</v>
      </c>
      <c r="EJ14" s="934">
        <v>55.2</v>
      </c>
      <c r="EK14" s="934">
        <v>2</v>
      </c>
      <c r="EL14" s="934">
        <v>32.200000000000003</v>
      </c>
      <c r="EM14" s="934">
        <v>5.17</v>
      </c>
      <c r="EN14" s="934">
        <v>8.6300000000000008</v>
      </c>
      <c r="EO14" s="934">
        <v>13</v>
      </c>
      <c r="EP14" s="934">
        <v>6.61</v>
      </c>
      <c r="EQ14" s="934">
        <v>12.6</v>
      </c>
      <c r="ER14" s="934">
        <v>2</v>
      </c>
      <c r="ES14" s="934">
        <v>21.3</v>
      </c>
      <c r="ET14" s="934">
        <v>3.09</v>
      </c>
      <c r="EU14" s="934">
        <v>66.7</v>
      </c>
      <c r="EV14" s="934">
        <v>0.69799999999999995</v>
      </c>
      <c r="EW14" s="934">
        <v>88.1</v>
      </c>
      <c r="EX14" s="934">
        <v>76.5</v>
      </c>
      <c r="EY14" s="934">
        <v>2.1</v>
      </c>
      <c r="EZ14" s="934">
        <v>23.7</v>
      </c>
      <c r="FA14" s="934">
        <v>1.95</v>
      </c>
      <c r="FB14" s="934">
        <v>30.7</v>
      </c>
      <c r="FC14" s="934">
        <v>25.6</v>
      </c>
      <c r="FD14" s="934">
        <v>10.9</v>
      </c>
      <c r="FE14" s="934">
        <v>22.3</v>
      </c>
      <c r="FF14" s="934">
        <v>0.997</v>
      </c>
      <c r="FG14" s="934">
        <v>16.899999999999999</v>
      </c>
      <c r="FH14" s="934">
        <v>50.9</v>
      </c>
      <c r="FI14" s="934">
        <v>24</v>
      </c>
      <c r="FJ14" s="934">
        <v>58.3</v>
      </c>
      <c r="FK14" s="934">
        <v>35.9</v>
      </c>
      <c r="FL14" s="934">
        <v>291</v>
      </c>
      <c r="FM14" s="934">
        <v>45.4</v>
      </c>
      <c r="FN14" s="934">
        <v>11</v>
      </c>
      <c r="FO14" s="934">
        <v>63.5</v>
      </c>
      <c r="FP14" s="934">
        <v>59.7</v>
      </c>
      <c r="FQ14" s="934">
        <v>38.799999999999997</v>
      </c>
      <c r="FR14" s="934">
        <v>20.399999999999999</v>
      </c>
      <c r="FS14" s="934" t="s">
        <v>224</v>
      </c>
      <c r="FT14" s="934">
        <v>34.6</v>
      </c>
      <c r="FU14" s="934" t="s">
        <v>224</v>
      </c>
      <c r="FV14" s="934">
        <v>24.3</v>
      </c>
      <c r="FW14" s="934">
        <v>34.6</v>
      </c>
      <c r="FX14" s="934" t="s">
        <v>224</v>
      </c>
      <c r="FY14" s="934">
        <v>24.7</v>
      </c>
      <c r="FZ14" s="934">
        <v>1.21</v>
      </c>
      <c r="GA14" s="934">
        <v>63.4</v>
      </c>
      <c r="GB14" s="934">
        <v>39.9</v>
      </c>
      <c r="GC14" s="934">
        <v>1.28</v>
      </c>
      <c r="GD14" s="934">
        <v>27.2</v>
      </c>
      <c r="GE14" s="934">
        <v>1.68</v>
      </c>
      <c r="GF14" s="934">
        <v>48.6</v>
      </c>
      <c r="GG14" s="934">
        <v>131</v>
      </c>
      <c r="GH14" s="934">
        <v>1.82</v>
      </c>
      <c r="GI14" s="934">
        <v>74.099999999999994</v>
      </c>
      <c r="GJ14" s="934">
        <v>2.8</v>
      </c>
      <c r="GK14" s="934">
        <v>356</v>
      </c>
      <c r="GL14" s="934">
        <v>86.1</v>
      </c>
      <c r="GM14" s="934">
        <v>1.18</v>
      </c>
      <c r="GN14" s="934">
        <v>224</v>
      </c>
      <c r="GO14" s="934">
        <v>1.1599999999999999</v>
      </c>
      <c r="GP14" s="934">
        <v>695</v>
      </c>
      <c r="GQ14" s="934">
        <v>512</v>
      </c>
      <c r="GR14" s="934">
        <v>3.47</v>
      </c>
      <c r="GS14" s="934">
        <v>298</v>
      </c>
      <c r="GT14" s="934">
        <v>27.8</v>
      </c>
      <c r="GU14" s="934">
        <v>300</v>
      </c>
      <c r="GV14" s="934">
        <v>200</v>
      </c>
      <c r="GW14" s="934">
        <v>6.64</v>
      </c>
      <c r="GX14" s="934">
        <v>56.3</v>
      </c>
      <c r="GY14" s="934">
        <v>35.6</v>
      </c>
      <c r="GZ14" s="934">
        <v>67.599999999999994</v>
      </c>
      <c r="HA14" s="934">
        <v>66.099999999999994</v>
      </c>
      <c r="HB14" s="934">
        <v>28.9</v>
      </c>
      <c r="HC14" s="934">
        <v>29.2</v>
      </c>
      <c r="HD14" s="934">
        <v>9.75</v>
      </c>
      <c r="HE14" s="934">
        <v>88.4</v>
      </c>
      <c r="HF14" s="934">
        <v>37.700000000000003</v>
      </c>
      <c r="HG14" s="934">
        <v>10</v>
      </c>
      <c r="HH14" s="934">
        <v>30.5</v>
      </c>
      <c r="HI14" s="934">
        <v>7.01</v>
      </c>
      <c r="HJ14" s="934">
        <v>36.1</v>
      </c>
      <c r="HK14" s="934">
        <v>47.2</v>
      </c>
      <c r="HL14" s="935">
        <v>9.0299999999999994</v>
      </c>
      <c r="HM14" s="935">
        <v>16.399999999999999</v>
      </c>
      <c r="HN14" s="935">
        <v>14</v>
      </c>
      <c r="HO14" s="935">
        <v>56.2</v>
      </c>
      <c r="HP14" s="935">
        <v>43.4</v>
      </c>
      <c r="HQ14" s="934">
        <v>1.73</v>
      </c>
      <c r="HR14" s="934">
        <v>38.299999999999997</v>
      </c>
      <c r="HS14" s="934" t="s">
        <v>224</v>
      </c>
      <c r="HT14" s="934">
        <v>32.9</v>
      </c>
      <c r="HU14" s="934">
        <v>29.6</v>
      </c>
      <c r="HV14" s="934">
        <v>0.88900000000000001</v>
      </c>
      <c r="HW14" s="934">
        <v>24.3</v>
      </c>
      <c r="HX14" s="934">
        <v>1.05</v>
      </c>
      <c r="HY14" s="934">
        <v>40.1</v>
      </c>
      <c r="HZ14" s="934">
        <v>36.6</v>
      </c>
      <c r="IA14" s="934">
        <v>1.02</v>
      </c>
      <c r="IB14" s="934">
        <v>17.2</v>
      </c>
      <c r="IC14" s="934">
        <v>1.42</v>
      </c>
      <c r="ID14" s="934">
        <v>41.3</v>
      </c>
      <c r="IE14" s="934">
        <v>13.8</v>
      </c>
      <c r="IF14" s="934">
        <v>12.8</v>
      </c>
      <c r="IG14" s="934">
        <v>41.3</v>
      </c>
      <c r="IH14" s="934">
        <v>1.36</v>
      </c>
      <c r="II14" s="934">
        <v>69.400000000000006</v>
      </c>
      <c r="IJ14" s="934">
        <v>56.6</v>
      </c>
      <c r="IK14" s="934">
        <v>7.59</v>
      </c>
      <c r="IL14" s="934">
        <v>34</v>
      </c>
      <c r="IM14" s="934">
        <v>1.2</v>
      </c>
      <c r="IN14" s="934">
        <v>56.9</v>
      </c>
      <c r="IO14" s="934">
        <v>23.6</v>
      </c>
      <c r="IP14" s="934">
        <v>4.12</v>
      </c>
      <c r="IQ14" s="934">
        <v>25.6</v>
      </c>
      <c r="IR14" s="934">
        <v>10.6</v>
      </c>
      <c r="IS14" s="934">
        <v>43.1</v>
      </c>
      <c r="IT14" s="934">
        <v>64.599999999999994</v>
      </c>
      <c r="IU14" s="934">
        <v>2.94</v>
      </c>
      <c r="IV14" s="934">
        <v>29.8</v>
      </c>
      <c r="IW14" s="934">
        <v>24</v>
      </c>
      <c r="IX14" s="934">
        <v>46</v>
      </c>
      <c r="IY14" s="934">
        <v>5.01</v>
      </c>
      <c r="IZ14" s="934">
        <v>37</v>
      </c>
      <c r="JA14" s="934">
        <v>11.7</v>
      </c>
      <c r="JB14" s="934" t="s">
        <v>224</v>
      </c>
      <c r="JC14" s="934">
        <v>120</v>
      </c>
      <c r="JD14" s="934">
        <v>2.0699999999999998</v>
      </c>
      <c r="JE14" s="934">
        <v>74.5</v>
      </c>
      <c r="JF14" s="934">
        <v>62.8</v>
      </c>
    </row>
    <row r="15" spans="1:266" x14ac:dyDescent="0.25">
      <c r="A15" s="1" t="s">
        <v>27</v>
      </c>
      <c r="B15" s="24" t="s">
        <v>155</v>
      </c>
      <c r="C15" s="43">
        <v>0.2</v>
      </c>
      <c r="D15" s="58">
        <f t="shared" si="0"/>
        <v>245</v>
      </c>
      <c r="E15" s="59" t="str">
        <f t="shared" si="1"/>
        <v>(0)</v>
      </c>
      <c r="F15" s="16">
        <f t="shared" si="13"/>
        <v>99</v>
      </c>
      <c r="G15" s="17" t="str">
        <f t="shared" si="16"/>
        <v>(0)</v>
      </c>
      <c r="H15" s="38">
        <f t="shared" si="2"/>
        <v>52</v>
      </c>
      <c r="I15" s="36" t="str">
        <f t="shared" si="3"/>
        <v>(0)</v>
      </c>
      <c r="J15" s="38">
        <f t="shared" si="4"/>
        <v>47</v>
      </c>
      <c r="K15" s="37" t="str">
        <f t="shared" si="5"/>
        <v>(0)</v>
      </c>
      <c r="L15" s="47">
        <f t="shared" si="14"/>
        <v>146</v>
      </c>
      <c r="M15" s="49" t="str">
        <f t="shared" si="15"/>
        <v>(0)</v>
      </c>
      <c r="N15" s="54">
        <f t="shared" si="6"/>
        <v>47</v>
      </c>
      <c r="O15" s="37" t="str">
        <f t="shared" si="7"/>
        <v>(0)</v>
      </c>
      <c r="P15" s="38">
        <f t="shared" si="8"/>
        <v>47</v>
      </c>
      <c r="Q15" s="36" t="str">
        <f t="shared" si="9"/>
        <v>(0)</v>
      </c>
      <c r="R15" s="54">
        <f t="shared" si="10"/>
        <v>52</v>
      </c>
      <c r="S15" s="37" t="str">
        <f t="shared" si="11"/>
        <v>(0)</v>
      </c>
      <c r="T15" s="780">
        <f t="shared" si="12"/>
        <v>508</v>
      </c>
      <c r="U15" s="707">
        <f t="array" ref="U15">MIN(V15:XFD15)</f>
        <v>1</v>
      </c>
      <c r="V15" s="101">
        <v>2.2400000000000002</v>
      </c>
      <c r="W15" s="101">
        <v>234</v>
      </c>
      <c r="X15" s="101">
        <v>2.13</v>
      </c>
      <c r="Y15" s="101">
        <v>253</v>
      </c>
      <c r="Z15" s="101">
        <v>201</v>
      </c>
      <c r="AA15" s="101">
        <v>1.69</v>
      </c>
      <c r="AB15" s="101">
        <v>188</v>
      </c>
      <c r="AC15" s="101">
        <v>1.71</v>
      </c>
      <c r="AD15" s="101">
        <v>214</v>
      </c>
      <c r="AE15" s="101">
        <v>214</v>
      </c>
      <c r="AF15" s="101">
        <v>1.94</v>
      </c>
      <c r="AG15" s="101">
        <v>250</v>
      </c>
      <c r="AH15" s="101">
        <v>1.78</v>
      </c>
      <c r="AI15" s="101">
        <v>264</v>
      </c>
      <c r="AJ15" s="101">
        <v>177</v>
      </c>
      <c r="AK15" s="101">
        <v>3.93</v>
      </c>
      <c r="AL15" s="101">
        <v>150</v>
      </c>
      <c r="AM15" s="101">
        <v>149</v>
      </c>
      <c r="AN15" s="101">
        <v>1.31</v>
      </c>
      <c r="AO15" s="101">
        <v>213</v>
      </c>
      <c r="AP15" s="101">
        <v>1.3</v>
      </c>
      <c r="AQ15" s="101">
        <v>206</v>
      </c>
      <c r="AR15" s="101">
        <v>149</v>
      </c>
      <c r="AS15" s="101">
        <v>1.9</v>
      </c>
      <c r="AT15" s="101">
        <v>168</v>
      </c>
      <c r="AU15" s="101">
        <v>2.44</v>
      </c>
      <c r="AV15" s="101">
        <v>138</v>
      </c>
      <c r="AW15" s="101">
        <v>201</v>
      </c>
      <c r="AX15" s="934">
        <v>1.89</v>
      </c>
      <c r="AY15" s="934">
        <v>113</v>
      </c>
      <c r="AZ15" s="934">
        <v>2.06</v>
      </c>
      <c r="BA15" s="934">
        <v>106</v>
      </c>
      <c r="BB15" s="934">
        <v>184</v>
      </c>
      <c r="BC15" s="934">
        <v>2.29</v>
      </c>
      <c r="BD15" s="934">
        <v>104</v>
      </c>
      <c r="BE15" s="101">
        <v>1.93</v>
      </c>
      <c r="BF15" s="101">
        <v>124</v>
      </c>
      <c r="BG15" s="101">
        <v>1.9</v>
      </c>
      <c r="BH15" s="101">
        <v>60.6</v>
      </c>
      <c r="BI15" s="101">
        <v>114</v>
      </c>
      <c r="BJ15" s="934">
        <v>1.84</v>
      </c>
      <c r="BK15" s="934">
        <v>47.8</v>
      </c>
      <c r="BL15" s="101">
        <v>3.34</v>
      </c>
      <c r="BM15" s="934">
        <v>39.9</v>
      </c>
      <c r="BN15" s="934">
        <v>1.98</v>
      </c>
      <c r="BO15" s="934">
        <v>112</v>
      </c>
      <c r="BP15" s="934">
        <v>42.4</v>
      </c>
      <c r="BQ15" s="934">
        <v>1.56</v>
      </c>
      <c r="BR15" s="934">
        <v>37.299999999999997</v>
      </c>
      <c r="BS15" s="934">
        <v>1.79</v>
      </c>
      <c r="BT15" s="934">
        <v>81.8</v>
      </c>
      <c r="BU15" s="934">
        <v>57.3</v>
      </c>
      <c r="BV15" s="934">
        <v>6.37</v>
      </c>
      <c r="BW15" s="934">
        <v>21</v>
      </c>
      <c r="BX15" s="934">
        <v>2.54</v>
      </c>
      <c r="BY15" s="934">
        <v>282</v>
      </c>
      <c r="BZ15" s="934">
        <v>135</v>
      </c>
      <c r="CA15" s="934">
        <v>1.94</v>
      </c>
      <c r="CB15" s="934">
        <v>96.3</v>
      </c>
      <c r="CC15" s="934">
        <v>2.14</v>
      </c>
      <c r="CD15" s="934">
        <v>283</v>
      </c>
      <c r="CE15" s="934">
        <v>129</v>
      </c>
      <c r="CF15" s="934">
        <v>2.16</v>
      </c>
      <c r="CG15" s="934">
        <v>106</v>
      </c>
      <c r="CH15" s="934">
        <v>2.2799999999999998</v>
      </c>
      <c r="CI15" s="934">
        <v>80.7</v>
      </c>
      <c r="CJ15" s="934">
        <v>271</v>
      </c>
      <c r="CK15" s="934">
        <v>2.74</v>
      </c>
      <c r="CL15" s="934">
        <v>99.1</v>
      </c>
      <c r="CM15" s="934">
        <v>2.81</v>
      </c>
      <c r="CN15" s="934">
        <v>121</v>
      </c>
      <c r="CO15" s="934">
        <v>110</v>
      </c>
      <c r="CP15" s="934">
        <v>2.0099999999999998</v>
      </c>
      <c r="CQ15" s="934">
        <v>97.3</v>
      </c>
      <c r="CR15" s="934">
        <v>6.23</v>
      </c>
      <c r="CS15" s="934">
        <v>113</v>
      </c>
      <c r="CT15" s="934">
        <v>70.8</v>
      </c>
      <c r="CU15" s="934">
        <v>1.52</v>
      </c>
      <c r="CV15" s="934">
        <v>99.4</v>
      </c>
      <c r="CW15" s="934">
        <v>5.2</v>
      </c>
      <c r="CX15" s="934">
        <v>119</v>
      </c>
      <c r="CY15" s="934">
        <v>3.69</v>
      </c>
      <c r="CZ15" s="934">
        <v>112</v>
      </c>
      <c r="DA15" s="934">
        <v>213</v>
      </c>
      <c r="DB15" s="934">
        <v>1.58</v>
      </c>
      <c r="DC15" s="934">
        <v>92.4</v>
      </c>
      <c r="DD15" s="934">
        <v>2.14</v>
      </c>
      <c r="DE15" s="934">
        <v>120</v>
      </c>
      <c r="DF15" s="934">
        <v>146</v>
      </c>
      <c r="DG15" s="934">
        <v>1.35</v>
      </c>
      <c r="DH15" s="934">
        <v>110</v>
      </c>
      <c r="DI15" s="934">
        <v>2.0299999999999998</v>
      </c>
      <c r="DJ15" s="934">
        <v>166</v>
      </c>
      <c r="DK15" s="934">
        <v>106</v>
      </c>
      <c r="DL15" s="934">
        <v>13.1</v>
      </c>
      <c r="DM15" s="934">
        <v>196</v>
      </c>
      <c r="DN15" s="934">
        <v>14.8</v>
      </c>
      <c r="DO15" s="934">
        <v>241</v>
      </c>
      <c r="DP15" s="934">
        <v>56.1</v>
      </c>
      <c r="DQ15" s="934">
        <v>1.1000000000000001</v>
      </c>
      <c r="DR15" s="934">
        <v>54.5</v>
      </c>
      <c r="DS15" s="934">
        <v>1.3</v>
      </c>
      <c r="DT15" s="934">
        <v>152</v>
      </c>
      <c r="DU15" s="934">
        <v>79.2</v>
      </c>
      <c r="DV15" s="934">
        <v>1.07</v>
      </c>
      <c r="DW15" s="934">
        <v>93.3</v>
      </c>
      <c r="DX15" s="934">
        <v>1.69</v>
      </c>
      <c r="DY15" s="934">
        <v>124</v>
      </c>
      <c r="DZ15" s="934">
        <v>120</v>
      </c>
      <c r="EA15" s="934">
        <v>12</v>
      </c>
      <c r="EB15" s="934">
        <v>150</v>
      </c>
      <c r="EC15" s="934">
        <v>10.7</v>
      </c>
      <c r="ED15" s="934">
        <v>119</v>
      </c>
      <c r="EE15" s="934">
        <v>74.3</v>
      </c>
      <c r="EF15" s="934">
        <v>2.11</v>
      </c>
      <c r="EG15" s="934">
        <v>127</v>
      </c>
      <c r="EH15" s="934">
        <v>2.17</v>
      </c>
      <c r="EI15" s="934">
        <v>186</v>
      </c>
      <c r="EJ15" s="934">
        <v>165</v>
      </c>
      <c r="EK15" s="934">
        <v>5.5</v>
      </c>
      <c r="EL15" s="934">
        <v>118</v>
      </c>
      <c r="EM15" s="934">
        <v>12.1</v>
      </c>
      <c r="EN15" s="934">
        <v>30.3</v>
      </c>
      <c r="EO15" s="934">
        <v>16.5</v>
      </c>
      <c r="EP15" s="934">
        <v>22.4</v>
      </c>
      <c r="EQ15" s="934">
        <v>33.5</v>
      </c>
      <c r="ER15" s="934">
        <v>2.0699999999999998</v>
      </c>
      <c r="ES15" s="934">
        <v>68.8</v>
      </c>
      <c r="ET15" s="934">
        <v>1.04</v>
      </c>
      <c r="EU15" s="934">
        <v>297</v>
      </c>
      <c r="EV15" s="934">
        <v>1.76</v>
      </c>
      <c r="EW15" s="934">
        <v>350</v>
      </c>
      <c r="EX15" s="934">
        <v>144</v>
      </c>
      <c r="EY15" s="934">
        <v>6.39</v>
      </c>
      <c r="EZ15" s="934">
        <v>107</v>
      </c>
      <c r="FA15" s="934">
        <v>2.68</v>
      </c>
      <c r="FB15" s="934">
        <v>142</v>
      </c>
      <c r="FC15" s="934">
        <v>119</v>
      </c>
      <c r="FD15" s="934">
        <v>19.5</v>
      </c>
      <c r="FE15" s="934">
        <v>60.9</v>
      </c>
      <c r="FF15" s="934">
        <v>1.28</v>
      </c>
      <c r="FG15" s="934">
        <v>48.2</v>
      </c>
      <c r="FH15" s="934">
        <v>146</v>
      </c>
      <c r="FI15" s="934">
        <v>3.21</v>
      </c>
      <c r="FJ15" s="934">
        <v>162</v>
      </c>
      <c r="FK15" s="934">
        <v>1.98</v>
      </c>
      <c r="FL15" s="934">
        <v>139</v>
      </c>
      <c r="FM15" s="934">
        <v>97.2</v>
      </c>
      <c r="FN15" s="934">
        <v>4.96</v>
      </c>
      <c r="FO15" s="934">
        <v>257</v>
      </c>
      <c r="FP15" s="934">
        <v>4.6100000000000003</v>
      </c>
      <c r="FQ15" s="934">
        <v>131</v>
      </c>
      <c r="FR15" s="934">
        <v>93.1</v>
      </c>
      <c r="FS15" s="934">
        <v>1.78</v>
      </c>
      <c r="FT15" s="934">
        <v>163</v>
      </c>
      <c r="FU15" s="934">
        <v>1.76</v>
      </c>
      <c r="FV15" s="934">
        <v>127</v>
      </c>
      <c r="FW15" s="934">
        <v>192</v>
      </c>
      <c r="FX15" s="934">
        <v>1.61</v>
      </c>
      <c r="FY15" s="934">
        <v>74.900000000000006</v>
      </c>
      <c r="FZ15" s="934">
        <v>4.12</v>
      </c>
      <c r="GA15" s="934">
        <v>144</v>
      </c>
      <c r="GB15" s="934">
        <v>70</v>
      </c>
      <c r="GC15" s="934">
        <v>1.22</v>
      </c>
      <c r="GD15" s="934">
        <v>124</v>
      </c>
      <c r="GE15" s="934">
        <v>1.86</v>
      </c>
      <c r="GF15" s="934">
        <v>169</v>
      </c>
      <c r="GG15" s="934">
        <v>334</v>
      </c>
      <c r="GH15" s="934">
        <v>2.23</v>
      </c>
      <c r="GI15" s="934">
        <v>145</v>
      </c>
      <c r="GJ15" s="934">
        <v>2.68</v>
      </c>
      <c r="GK15" s="934">
        <v>141</v>
      </c>
      <c r="GL15" s="934">
        <v>189</v>
      </c>
      <c r="GM15" s="934">
        <v>1.5</v>
      </c>
      <c r="GN15" s="934">
        <v>224</v>
      </c>
      <c r="GO15" s="934">
        <v>2.09</v>
      </c>
      <c r="GP15" s="934">
        <v>163</v>
      </c>
      <c r="GQ15" s="934">
        <v>211</v>
      </c>
      <c r="GR15" s="934">
        <v>2.37</v>
      </c>
      <c r="GS15" s="934">
        <v>309</v>
      </c>
      <c r="GT15" s="934">
        <v>3.74</v>
      </c>
      <c r="GU15" s="934">
        <v>508</v>
      </c>
      <c r="GV15" s="934">
        <v>334</v>
      </c>
      <c r="GW15" s="934">
        <v>6.68</v>
      </c>
      <c r="GX15" s="934">
        <v>111</v>
      </c>
      <c r="GY15" s="934">
        <v>2.78</v>
      </c>
      <c r="GZ15" s="934">
        <v>102</v>
      </c>
      <c r="HA15" s="934">
        <v>105</v>
      </c>
      <c r="HB15" s="934">
        <v>2.57</v>
      </c>
      <c r="HC15" s="934">
        <v>42</v>
      </c>
      <c r="HD15" s="934">
        <v>1.3</v>
      </c>
      <c r="HE15" s="934">
        <v>65.2</v>
      </c>
      <c r="HF15" s="934">
        <v>57.6</v>
      </c>
      <c r="HG15" s="934">
        <v>1.92</v>
      </c>
      <c r="HH15" s="934">
        <v>71.900000000000006</v>
      </c>
      <c r="HI15" s="934">
        <v>2.37</v>
      </c>
      <c r="HJ15" s="934">
        <v>123</v>
      </c>
      <c r="HK15" s="934">
        <v>71.2</v>
      </c>
      <c r="HL15" s="935">
        <v>4.22</v>
      </c>
      <c r="HM15" s="935">
        <v>55.5</v>
      </c>
      <c r="HN15" s="935">
        <v>1.84</v>
      </c>
      <c r="HO15" s="935">
        <v>196</v>
      </c>
      <c r="HP15" s="935">
        <v>159</v>
      </c>
      <c r="HQ15" s="934">
        <v>2.33</v>
      </c>
      <c r="HR15" s="934">
        <v>134</v>
      </c>
      <c r="HS15" s="934">
        <v>1.8</v>
      </c>
      <c r="HT15" s="934">
        <v>122</v>
      </c>
      <c r="HU15" s="934">
        <v>115</v>
      </c>
      <c r="HV15" s="934">
        <v>1.52</v>
      </c>
      <c r="HW15" s="934">
        <v>85.2</v>
      </c>
      <c r="HX15" s="934">
        <v>1.4</v>
      </c>
      <c r="HY15" s="934">
        <v>190</v>
      </c>
      <c r="HZ15" s="934">
        <v>134</v>
      </c>
      <c r="IA15" s="934">
        <v>4.88</v>
      </c>
      <c r="IB15" s="934">
        <v>56.1</v>
      </c>
      <c r="IC15" s="934">
        <v>3.55</v>
      </c>
      <c r="ID15" s="934">
        <v>73.400000000000006</v>
      </c>
      <c r="IE15" s="934">
        <v>43.1</v>
      </c>
      <c r="IF15" s="934">
        <v>1.71</v>
      </c>
      <c r="IG15" s="934">
        <v>179</v>
      </c>
      <c r="IH15" s="934">
        <v>1</v>
      </c>
      <c r="II15" s="934">
        <v>292</v>
      </c>
      <c r="IJ15" s="934">
        <v>245</v>
      </c>
      <c r="IK15" s="934">
        <v>16.5</v>
      </c>
      <c r="IL15" s="934">
        <v>138</v>
      </c>
      <c r="IM15" s="934">
        <v>2.33</v>
      </c>
      <c r="IN15" s="934">
        <v>213</v>
      </c>
      <c r="IO15" s="934">
        <v>93.4</v>
      </c>
      <c r="IP15" s="934">
        <v>12.5</v>
      </c>
      <c r="IQ15" s="934">
        <v>84.4</v>
      </c>
      <c r="IR15" s="934">
        <v>13.6</v>
      </c>
      <c r="IS15" s="934">
        <v>121</v>
      </c>
      <c r="IT15" s="934">
        <v>183</v>
      </c>
      <c r="IU15" s="934">
        <v>4.8499999999999996</v>
      </c>
      <c r="IV15" s="934">
        <v>54.9</v>
      </c>
      <c r="IW15" s="934">
        <v>1.57</v>
      </c>
      <c r="IX15" s="934">
        <v>37.700000000000003</v>
      </c>
      <c r="IY15" s="934">
        <v>1.64</v>
      </c>
      <c r="IZ15" s="934">
        <v>41.3</v>
      </c>
      <c r="JA15" s="934">
        <v>24.4</v>
      </c>
      <c r="JB15" s="934">
        <v>2.66</v>
      </c>
      <c r="JC15" s="934">
        <v>438</v>
      </c>
      <c r="JD15" s="934">
        <v>2.0099999999999998</v>
      </c>
      <c r="JE15" s="934">
        <v>226</v>
      </c>
      <c r="JF15" s="934">
        <v>278</v>
      </c>
    </row>
    <row r="16" spans="1:266" x14ac:dyDescent="0.25">
      <c r="A16" s="1" t="s">
        <v>28</v>
      </c>
      <c r="B16" s="24" t="s">
        <v>155</v>
      </c>
      <c r="C16" s="43">
        <v>4</v>
      </c>
      <c r="D16" s="58">
        <f t="shared" si="0"/>
        <v>245</v>
      </c>
      <c r="E16" s="59" t="str">
        <f t="shared" si="1"/>
        <v>(62)</v>
      </c>
      <c r="F16" s="16">
        <f t="shared" si="13"/>
        <v>99</v>
      </c>
      <c r="G16" s="17" t="str">
        <f t="shared" si="16"/>
        <v>(35)</v>
      </c>
      <c r="H16" s="38">
        <f t="shared" si="2"/>
        <v>52</v>
      </c>
      <c r="I16" s="36" t="str">
        <f t="shared" si="3"/>
        <v>(17)</v>
      </c>
      <c r="J16" s="38">
        <f t="shared" si="4"/>
        <v>47</v>
      </c>
      <c r="K16" s="37" t="str">
        <f t="shared" si="5"/>
        <v>(18)</v>
      </c>
      <c r="L16" s="47">
        <f t="shared" si="14"/>
        <v>146</v>
      </c>
      <c r="M16" s="49" t="str">
        <f t="shared" si="15"/>
        <v>(27)</v>
      </c>
      <c r="N16" s="54">
        <f t="shared" si="6"/>
        <v>47</v>
      </c>
      <c r="O16" s="37" t="str">
        <f t="shared" si="7"/>
        <v>(9)</v>
      </c>
      <c r="P16" s="38">
        <f t="shared" si="8"/>
        <v>47</v>
      </c>
      <c r="Q16" s="36" t="str">
        <f t="shared" si="9"/>
        <v>(9)</v>
      </c>
      <c r="R16" s="54">
        <f t="shared" si="10"/>
        <v>52</v>
      </c>
      <c r="S16" s="37" t="str">
        <f t="shared" si="11"/>
        <v>(9)</v>
      </c>
      <c r="T16" s="780">
        <f t="shared" si="12"/>
        <v>2160</v>
      </c>
      <c r="U16" s="707">
        <f t="array" ref="U16">MIN(V16:XFD16)</f>
        <v>4.05</v>
      </c>
      <c r="V16" s="101">
        <v>11.1</v>
      </c>
      <c r="W16" s="101">
        <v>22.9</v>
      </c>
      <c r="X16" s="101">
        <v>5</v>
      </c>
      <c r="Y16" s="101">
        <v>54</v>
      </c>
      <c r="Z16" s="101">
        <v>7.98</v>
      </c>
      <c r="AA16" s="101">
        <v>173</v>
      </c>
      <c r="AB16" s="101">
        <v>6.18</v>
      </c>
      <c r="AC16" s="101">
        <v>44.4</v>
      </c>
      <c r="AD16" s="101">
        <v>9.43</v>
      </c>
      <c r="AE16" s="101">
        <v>9.43</v>
      </c>
      <c r="AF16" s="101" t="s">
        <v>225</v>
      </c>
      <c r="AG16" s="101">
        <v>147</v>
      </c>
      <c r="AH16" s="101" t="s">
        <v>225</v>
      </c>
      <c r="AI16" s="101">
        <v>56.1</v>
      </c>
      <c r="AJ16" s="101">
        <v>20.6</v>
      </c>
      <c r="AK16" s="101">
        <v>37.9</v>
      </c>
      <c r="AL16" s="101">
        <v>24.3</v>
      </c>
      <c r="AM16" s="101">
        <v>125</v>
      </c>
      <c r="AN16" s="101" t="s">
        <v>225</v>
      </c>
      <c r="AO16" s="101">
        <v>17</v>
      </c>
      <c r="AP16" s="101" t="s">
        <v>225</v>
      </c>
      <c r="AQ16" s="101">
        <v>16.7</v>
      </c>
      <c r="AR16" s="101">
        <v>7.87</v>
      </c>
      <c r="AS16" s="101" t="s">
        <v>225</v>
      </c>
      <c r="AT16" s="101" t="s">
        <v>225</v>
      </c>
      <c r="AU16" s="101" t="s">
        <v>225</v>
      </c>
      <c r="AV16" s="101">
        <v>66.099999999999994</v>
      </c>
      <c r="AW16" s="101">
        <v>12.7</v>
      </c>
      <c r="AX16" s="934" t="s">
        <v>225</v>
      </c>
      <c r="AY16" s="934">
        <v>10.1</v>
      </c>
      <c r="AZ16" s="934" t="s">
        <v>225</v>
      </c>
      <c r="BA16" s="934">
        <v>286</v>
      </c>
      <c r="BB16" s="934">
        <v>34.799999999999997</v>
      </c>
      <c r="BC16" s="934">
        <v>21.1</v>
      </c>
      <c r="BD16" s="934">
        <v>16.100000000000001</v>
      </c>
      <c r="BE16" s="101">
        <v>16.3</v>
      </c>
      <c r="BF16" s="101">
        <v>10.199999999999999</v>
      </c>
      <c r="BG16" s="101">
        <v>4.7699999999999996</v>
      </c>
      <c r="BH16" s="101">
        <v>5.03</v>
      </c>
      <c r="BI16" s="101">
        <v>13.7</v>
      </c>
      <c r="BJ16" s="934">
        <v>68.2</v>
      </c>
      <c r="BK16" s="934">
        <v>10.199999999999999</v>
      </c>
      <c r="BL16" s="101">
        <v>20.2</v>
      </c>
      <c r="BM16" s="934">
        <v>6.88</v>
      </c>
      <c r="BN16" s="934">
        <v>26.9</v>
      </c>
      <c r="BO16" s="934">
        <v>4.93</v>
      </c>
      <c r="BP16" s="934">
        <v>4.1399999999999997</v>
      </c>
      <c r="BQ16" s="934">
        <v>13</v>
      </c>
      <c r="BR16" s="934" t="s">
        <v>225</v>
      </c>
      <c r="BS16" s="934">
        <v>23.6</v>
      </c>
      <c r="BT16" s="934" t="s">
        <v>225</v>
      </c>
      <c r="BU16" s="934" t="s">
        <v>225</v>
      </c>
      <c r="BV16" s="934">
        <v>19.8</v>
      </c>
      <c r="BW16" s="934">
        <v>9.1199999999999992</v>
      </c>
      <c r="BX16" s="934">
        <v>8.66</v>
      </c>
      <c r="BY16" s="934">
        <v>4.05</v>
      </c>
      <c r="BZ16" s="934">
        <v>4.1900000000000004</v>
      </c>
      <c r="CA16" s="934">
        <v>4.97</v>
      </c>
      <c r="CB16" s="934">
        <v>9.31</v>
      </c>
      <c r="CC16" s="934">
        <v>4.1500000000000004</v>
      </c>
      <c r="CD16" s="934">
        <v>11.2</v>
      </c>
      <c r="CE16" s="934">
        <v>5.86</v>
      </c>
      <c r="CF16" s="934">
        <v>13.2</v>
      </c>
      <c r="CG16" s="934" t="s">
        <v>225</v>
      </c>
      <c r="CH16" s="934">
        <v>135</v>
      </c>
      <c r="CI16" s="934" t="s">
        <v>225</v>
      </c>
      <c r="CJ16" s="934">
        <v>4.84</v>
      </c>
      <c r="CK16" s="934">
        <v>144</v>
      </c>
      <c r="CL16" s="934">
        <v>4.83</v>
      </c>
      <c r="CM16" s="934">
        <v>12.8</v>
      </c>
      <c r="CN16" s="934" t="s">
        <v>225</v>
      </c>
      <c r="CO16" s="934" t="s">
        <v>225</v>
      </c>
      <c r="CP16" s="934">
        <v>38.1</v>
      </c>
      <c r="CQ16" s="934">
        <v>20.399999999999999</v>
      </c>
      <c r="CR16" s="934">
        <v>796</v>
      </c>
      <c r="CS16" s="934">
        <v>21.2</v>
      </c>
      <c r="CT16" s="934">
        <v>7.58</v>
      </c>
      <c r="CU16" s="934" t="s">
        <v>225</v>
      </c>
      <c r="CV16" s="934">
        <v>5.65</v>
      </c>
      <c r="CW16" s="934" t="s">
        <v>225</v>
      </c>
      <c r="CX16" s="934">
        <v>8.57</v>
      </c>
      <c r="CY16" s="934" t="s">
        <v>225</v>
      </c>
      <c r="CZ16" s="934">
        <v>6.49</v>
      </c>
      <c r="DA16" s="934">
        <v>9.0399999999999991</v>
      </c>
      <c r="DB16" s="934" t="s">
        <v>225</v>
      </c>
      <c r="DC16" s="934">
        <v>6.29</v>
      </c>
      <c r="DD16" s="934">
        <v>6.78</v>
      </c>
      <c r="DE16" s="934">
        <v>5.32</v>
      </c>
      <c r="DF16" s="934">
        <v>4.3</v>
      </c>
      <c r="DG16" s="934" t="s">
        <v>225</v>
      </c>
      <c r="DH16" s="934">
        <v>6.5</v>
      </c>
      <c r="DI16" s="934" t="s">
        <v>225</v>
      </c>
      <c r="DJ16" s="934">
        <v>6.73</v>
      </c>
      <c r="DK16" s="934" t="s">
        <v>226</v>
      </c>
      <c r="DL16" s="934">
        <v>7.16</v>
      </c>
      <c r="DM16" s="934">
        <v>10.4</v>
      </c>
      <c r="DN16" s="934">
        <v>59.7</v>
      </c>
      <c r="DO16" s="934">
        <v>7.66</v>
      </c>
      <c r="DP16" s="934">
        <v>5.34</v>
      </c>
      <c r="DQ16" s="934" t="s">
        <v>225</v>
      </c>
      <c r="DR16" s="934" t="s">
        <v>225</v>
      </c>
      <c r="DS16" s="934" t="s">
        <v>225</v>
      </c>
      <c r="DT16" s="934">
        <v>16.3</v>
      </c>
      <c r="DU16" s="934">
        <v>13.4</v>
      </c>
      <c r="DV16" s="934" t="s">
        <v>225</v>
      </c>
      <c r="DW16" s="934">
        <v>10.1</v>
      </c>
      <c r="DX16" s="934">
        <v>18.5</v>
      </c>
      <c r="DY16" s="934">
        <v>16.7</v>
      </c>
      <c r="DZ16" s="934">
        <v>20.3</v>
      </c>
      <c r="EA16" s="934">
        <v>4.34</v>
      </c>
      <c r="EB16" s="934">
        <v>7.67</v>
      </c>
      <c r="EC16" s="934" t="s">
        <v>225</v>
      </c>
      <c r="ED16" s="934" t="s">
        <v>226</v>
      </c>
      <c r="EE16" s="934" t="s">
        <v>226</v>
      </c>
      <c r="EF16" s="934" t="s">
        <v>225</v>
      </c>
      <c r="EG16" s="934" t="s">
        <v>225</v>
      </c>
      <c r="EH16" s="934">
        <v>90.5</v>
      </c>
      <c r="EI16" s="934" t="s">
        <v>225</v>
      </c>
      <c r="EJ16" s="934">
        <v>6.58</v>
      </c>
      <c r="EK16" s="934">
        <v>6.56</v>
      </c>
      <c r="EL16" s="934">
        <v>5.47</v>
      </c>
      <c r="EM16" s="934">
        <v>8.92</v>
      </c>
      <c r="EN16" s="934">
        <v>8.39</v>
      </c>
      <c r="EO16" s="934">
        <v>6.99</v>
      </c>
      <c r="EP16" s="934">
        <v>11.5</v>
      </c>
      <c r="EQ16" s="934">
        <v>25.7</v>
      </c>
      <c r="ER16" s="934" t="s">
        <v>225</v>
      </c>
      <c r="ES16" s="934" t="s">
        <v>225</v>
      </c>
      <c r="ET16" s="934">
        <v>41</v>
      </c>
      <c r="EU16" s="934">
        <v>19.100000000000001</v>
      </c>
      <c r="EV16" s="934">
        <v>16.5</v>
      </c>
      <c r="EW16" s="934">
        <v>19.100000000000001</v>
      </c>
      <c r="EX16" s="934">
        <v>11.2</v>
      </c>
      <c r="EY16" s="934">
        <v>9.73</v>
      </c>
      <c r="EZ16" s="934">
        <v>28.6</v>
      </c>
      <c r="FA16" s="934" t="s">
        <v>225</v>
      </c>
      <c r="FB16" s="934">
        <v>43.5</v>
      </c>
      <c r="FC16" s="934">
        <v>17.399999999999999</v>
      </c>
      <c r="FD16" s="934">
        <v>42</v>
      </c>
      <c r="FE16" s="934">
        <v>5.49</v>
      </c>
      <c r="FF16" s="934">
        <v>4.0999999999999996</v>
      </c>
      <c r="FG16" s="934" t="s">
        <v>225</v>
      </c>
      <c r="FH16" s="934">
        <v>6.3</v>
      </c>
      <c r="FI16" s="934">
        <v>5.53</v>
      </c>
      <c r="FJ16" s="934">
        <v>15.3</v>
      </c>
      <c r="FK16" s="934" t="s">
        <v>225</v>
      </c>
      <c r="FL16" s="934">
        <v>197</v>
      </c>
      <c r="FM16" s="934">
        <v>19.399999999999999</v>
      </c>
      <c r="FN16" s="934">
        <v>129</v>
      </c>
      <c r="FO16" s="934">
        <v>16.899999999999999</v>
      </c>
      <c r="FP16" s="934">
        <v>2020</v>
      </c>
      <c r="FQ16" s="934">
        <v>8.9499999999999993</v>
      </c>
      <c r="FR16" s="934">
        <v>8.18</v>
      </c>
      <c r="FS16" s="934">
        <v>4.28</v>
      </c>
      <c r="FT16" s="934">
        <v>6.52</v>
      </c>
      <c r="FU16" s="934">
        <v>4.1399999999999997</v>
      </c>
      <c r="FV16" s="934" t="s">
        <v>225</v>
      </c>
      <c r="FW16" s="934">
        <v>8.7200000000000006</v>
      </c>
      <c r="FX16" s="934" t="s">
        <v>225</v>
      </c>
      <c r="FY16" s="934" t="s">
        <v>225</v>
      </c>
      <c r="FZ16" s="934" t="s">
        <v>225</v>
      </c>
      <c r="GA16" s="934" t="s">
        <v>225</v>
      </c>
      <c r="GB16" s="934" t="s">
        <v>225</v>
      </c>
      <c r="GC16" s="934">
        <v>27.3</v>
      </c>
      <c r="GD16" s="934" t="s">
        <v>225</v>
      </c>
      <c r="GE16" s="934">
        <v>88.8</v>
      </c>
      <c r="GF16" s="934">
        <v>7.25</v>
      </c>
      <c r="GG16" s="934">
        <v>20</v>
      </c>
      <c r="GH16" s="934">
        <v>69.599999999999994</v>
      </c>
      <c r="GI16" s="934">
        <v>29.9</v>
      </c>
      <c r="GJ16" s="934">
        <v>631</v>
      </c>
      <c r="GK16" s="934">
        <v>14.1</v>
      </c>
      <c r="GL16" s="934">
        <v>29.8</v>
      </c>
      <c r="GM16" s="934" t="s">
        <v>225</v>
      </c>
      <c r="GN16" s="934">
        <v>10.9</v>
      </c>
      <c r="GO16" s="934" t="s">
        <v>225</v>
      </c>
      <c r="GP16" s="934">
        <v>19.600000000000001</v>
      </c>
      <c r="GQ16" s="934">
        <v>11.1</v>
      </c>
      <c r="GR16" s="934" t="s">
        <v>225</v>
      </c>
      <c r="GS16" s="934">
        <v>6.33</v>
      </c>
      <c r="GT16" s="934">
        <v>5.27</v>
      </c>
      <c r="GU16" s="934">
        <v>5.24</v>
      </c>
      <c r="GV16" s="934">
        <v>8.9600000000000009</v>
      </c>
      <c r="GW16" s="934">
        <v>73.5</v>
      </c>
      <c r="GX16" s="934">
        <v>19.600000000000001</v>
      </c>
      <c r="GY16" s="934">
        <v>35.6</v>
      </c>
      <c r="GZ16" s="934">
        <v>33.299999999999997</v>
      </c>
      <c r="HA16" s="934">
        <v>7.4</v>
      </c>
      <c r="HB16" s="934">
        <v>19</v>
      </c>
      <c r="HC16" s="934">
        <v>29</v>
      </c>
      <c r="HD16" s="934">
        <v>6.44</v>
      </c>
      <c r="HE16" s="934">
        <v>14.4</v>
      </c>
      <c r="HF16" s="934">
        <v>32</v>
      </c>
      <c r="HG16" s="934">
        <v>6.66</v>
      </c>
      <c r="HH16" s="934">
        <v>19.8</v>
      </c>
      <c r="HI16" s="934" t="s">
        <v>225</v>
      </c>
      <c r="HJ16" s="934">
        <v>4.59</v>
      </c>
      <c r="HK16" s="934" t="s">
        <v>225</v>
      </c>
      <c r="HL16" s="935">
        <v>5.52</v>
      </c>
      <c r="HM16" s="935">
        <v>5.96</v>
      </c>
      <c r="HN16" s="935">
        <v>9.7899999999999991</v>
      </c>
      <c r="HO16" s="935">
        <v>33</v>
      </c>
      <c r="HP16" s="935">
        <v>21.7</v>
      </c>
      <c r="HQ16" s="934">
        <v>5.39</v>
      </c>
      <c r="HR16" s="934">
        <v>6.37</v>
      </c>
      <c r="HS16" s="934" t="s">
        <v>225</v>
      </c>
      <c r="HT16" s="934" t="s">
        <v>225</v>
      </c>
      <c r="HU16" s="934" t="s">
        <v>225</v>
      </c>
      <c r="HV16" s="934">
        <v>11.2</v>
      </c>
      <c r="HW16" s="934">
        <v>4.1100000000000003</v>
      </c>
      <c r="HX16" s="934">
        <v>8.07</v>
      </c>
      <c r="HY16" s="934">
        <v>53.5</v>
      </c>
      <c r="HZ16" s="934">
        <v>5.25</v>
      </c>
      <c r="IA16" s="934" t="s">
        <v>225</v>
      </c>
      <c r="IB16" s="934" t="s">
        <v>225</v>
      </c>
      <c r="IC16" s="934" t="s">
        <v>225</v>
      </c>
      <c r="ID16" s="934">
        <v>6.2</v>
      </c>
      <c r="IE16" s="934" t="s">
        <v>225</v>
      </c>
      <c r="IF16" s="934">
        <v>11</v>
      </c>
      <c r="IG16" s="934">
        <v>6.42</v>
      </c>
      <c r="IH16" s="934" t="s">
        <v>225</v>
      </c>
      <c r="II16" s="934">
        <v>52.4</v>
      </c>
      <c r="IJ16" s="934">
        <v>8.2899999999999991</v>
      </c>
      <c r="IK16" s="934">
        <v>21.3</v>
      </c>
      <c r="IL16" s="934">
        <v>9.5500000000000007</v>
      </c>
      <c r="IM16" s="934" t="s">
        <v>225</v>
      </c>
      <c r="IN16" s="934">
        <v>7.44</v>
      </c>
      <c r="IO16" s="934" t="s">
        <v>225</v>
      </c>
      <c r="IP16" s="934" t="s">
        <v>225</v>
      </c>
      <c r="IQ16" s="934">
        <v>5.22</v>
      </c>
      <c r="IR16" s="934" t="s">
        <v>225</v>
      </c>
      <c r="IS16" s="934">
        <v>5.67</v>
      </c>
      <c r="IT16" s="934">
        <v>8.27</v>
      </c>
      <c r="IU16" s="934">
        <v>16.600000000000001</v>
      </c>
      <c r="IV16" s="934">
        <v>73</v>
      </c>
      <c r="IW16" s="934">
        <v>2160</v>
      </c>
      <c r="IX16" s="934">
        <v>6.05</v>
      </c>
      <c r="IY16" s="934">
        <v>482</v>
      </c>
      <c r="IZ16" s="934">
        <v>9.26</v>
      </c>
      <c r="JA16" s="934">
        <v>4.58</v>
      </c>
      <c r="JB16" s="934">
        <v>181</v>
      </c>
      <c r="JC16" s="934">
        <v>19.2</v>
      </c>
      <c r="JD16" s="934">
        <v>28.8</v>
      </c>
      <c r="JE16" s="934">
        <v>9.92</v>
      </c>
      <c r="JF16" s="934">
        <v>9.67</v>
      </c>
    </row>
    <row r="17" spans="1:266" x14ac:dyDescent="0.25">
      <c r="A17" s="1" t="s">
        <v>29</v>
      </c>
      <c r="B17" s="24" t="s">
        <v>155</v>
      </c>
      <c r="C17" s="43">
        <v>0.03</v>
      </c>
      <c r="D17" s="58">
        <f t="shared" si="0"/>
        <v>245</v>
      </c>
      <c r="E17" s="59" t="str">
        <f t="shared" si="1"/>
        <v>(111)</v>
      </c>
      <c r="F17" s="16">
        <f t="shared" si="13"/>
        <v>99</v>
      </c>
      <c r="G17" s="17" t="str">
        <f t="shared" si="16"/>
        <v>(98)</v>
      </c>
      <c r="H17" s="38">
        <f t="shared" si="2"/>
        <v>52</v>
      </c>
      <c r="I17" s="36" t="str">
        <f t="shared" si="3"/>
        <v>(52)</v>
      </c>
      <c r="J17" s="38">
        <f t="shared" si="4"/>
        <v>47</v>
      </c>
      <c r="K17" s="37" t="str">
        <f t="shared" si="5"/>
        <v>(46)</v>
      </c>
      <c r="L17" s="47">
        <f t="shared" si="14"/>
        <v>146</v>
      </c>
      <c r="M17" s="49" t="str">
        <f t="shared" si="15"/>
        <v>(13)</v>
      </c>
      <c r="N17" s="54">
        <f t="shared" si="6"/>
        <v>47</v>
      </c>
      <c r="O17" s="37" t="str">
        <f t="shared" si="7"/>
        <v>(1)</v>
      </c>
      <c r="P17" s="38">
        <f t="shared" si="8"/>
        <v>47</v>
      </c>
      <c r="Q17" s="36" t="str">
        <f t="shared" si="9"/>
        <v>(5)</v>
      </c>
      <c r="R17" s="54">
        <f t="shared" si="10"/>
        <v>52</v>
      </c>
      <c r="S17" s="37" t="str">
        <f t="shared" si="11"/>
        <v>(7)</v>
      </c>
      <c r="T17" s="780">
        <f t="shared" si="12"/>
        <v>17.899999999999999</v>
      </c>
      <c r="U17" s="707">
        <f t="array" ref="U17">MIN(V17:XFD17)</f>
        <v>4.2000000000000003E-2</v>
      </c>
      <c r="V17" s="101" t="s">
        <v>227</v>
      </c>
      <c r="W17" s="101">
        <v>0.86</v>
      </c>
      <c r="X17" s="101" t="s">
        <v>227</v>
      </c>
      <c r="Y17" s="101">
        <v>1.72</v>
      </c>
      <c r="Z17" s="101">
        <v>0.62</v>
      </c>
      <c r="AA17" s="101" t="s">
        <v>227</v>
      </c>
      <c r="AB17" s="101">
        <v>1.08</v>
      </c>
      <c r="AC17" s="101" t="s">
        <v>227</v>
      </c>
      <c r="AD17" s="101">
        <v>1.01</v>
      </c>
      <c r="AE17" s="101">
        <v>1.01</v>
      </c>
      <c r="AF17" s="101" t="s">
        <v>227</v>
      </c>
      <c r="AG17" s="101">
        <v>0.78800000000000003</v>
      </c>
      <c r="AH17" s="101" t="s">
        <v>227</v>
      </c>
      <c r="AI17" s="101">
        <v>1.1399999999999999</v>
      </c>
      <c r="AJ17" s="101">
        <v>0.748</v>
      </c>
      <c r="AK17" s="101" t="s">
        <v>227</v>
      </c>
      <c r="AL17" s="101">
        <v>2</v>
      </c>
      <c r="AM17" s="101">
        <v>0.66300000000000003</v>
      </c>
      <c r="AN17" s="101" t="s">
        <v>227</v>
      </c>
      <c r="AO17" s="101">
        <v>0.72799999999999998</v>
      </c>
      <c r="AP17" s="101" t="s">
        <v>227</v>
      </c>
      <c r="AQ17" s="101">
        <v>0.84399999999999997</v>
      </c>
      <c r="AR17" s="101">
        <v>0.876</v>
      </c>
      <c r="AS17" s="101" t="s">
        <v>227</v>
      </c>
      <c r="AT17" s="101">
        <v>0.41199999999999998</v>
      </c>
      <c r="AU17" s="101" t="s">
        <v>227</v>
      </c>
      <c r="AV17" s="101">
        <v>0.75800000000000001</v>
      </c>
      <c r="AW17" s="101">
        <v>0.4</v>
      </c>
      <c r="AX17" s="934" t="s">
        <v>227</v>
      </c>
      <c r="AY17" s="934">
        <v>4.49</v>
      </c>
      <c r="AZ17" s="934" t="s">
        <v>227</v>
      </c>
      <c r="BA17" s="934">
        <v>2.91</v>
      </c>
      <c r="BB17" s="934">
        <v>4.32</v>
      </c>
      <c r="BC17" s="934" t="s">
        <v>227</v>
      </c>
      <c r="BD17" s="934">
        <v>1.72</v>
      </c>
      <c r="BE17" s="101" t="s">
        <v>227</v>
      </c>
      <c r="BF17" s="101">
        <v>0.74199999999999999</v>
      </c>
      <c r="BG17" s="101" t="s">
        <v>227</v>
      </c>
      <c r="BH17" s="101">
        <v>0.70599999999999996</v>
      </c>
      <c r="BI17" s="101">
        <v>0.68600000000000005</v>
      </c>
      <c r="BJ17" s="934" t="s">
        <v>227</v>
      </c>
      <c r="BK17" s="934">
        <v>1.25</v>
      </c>
      <c r="BL17" s="101" t="s">
        <v>227</v>
      </c>
      <c r="BM17" s="934">
        <v>0.90800000000000003</v>
      </c>
      <c r="BN17" s="934" t="s">
        <v>227</v>
      </c>
      <c r="BO17" s="934">
        <v>2.7</v>
      </c>
      <c r="BP17" s="934">
        <v>1.03</v>
      </c>
      <c r="BQ17" s="934" t="s">
        <v>227</v>
      </c>
      <c r="BR17" s="934">
        <v>0.64400000000000002</v>
      </c>
      <c r="BS17" s="934" t="s">
        <v>227</v>
      </c>
      <c r="BT17" s="934">
        <v>2.95</v>
      </c>
      <c r="BU17" s="934">
        <v>1.1299999999999999</v>
      </c>
      <c r="BV17" s="934" t="s">
        <v>227</v>
      </c>
      <c r="BW17" s="934" t="s">
        <v>227</v>
      </c>
      <c r="BX17" s="934" t="s">
        <v>227</v>
      </c>
      <c r="BY17" s="934">
        <v>1.86</v>
      </c>
      <c r="BZ17" s="934">
        <v>0.439</v>
      </c>
      <c r="CA17" s="934" t="s">
        <v>227</v>
      </c>
      <c r="CB17" s="934">
        <v>0.55500000000000005</v>
      </c>
      <c r="CC17" s="934" t="s">
        <v>227</v>
      </c>
      <c r="CD17" s="934">
        <v>1.21</v>
      </c>
      <c r="CE17" s="934">
        <v>0.47399999999999998</v>
      </c>
      <c r="CF17" s="934" t="s">
        <v>227</v>
      </c>
      <c r="CG17" s="934">
        <v>0.86199999999999999</v>
      </c>
      <c r="CH17" s="934" t="s">
        <v>227</v>
      </c>
      <c r="CI17" s="934">
        <v>1.02</v>
      </c>
      <c r="CJ17" s="934">
        <v>0.376</v>
      </c>
      <c r="CK17" s="934" t="s">
        <v>227</v>
      </c>
      <c r="CL17" s="934">
        <v>0.73299999999999998</v>
      </c>
      <c r="CM17" s="934" t="s">
        <v>227</v>
      </c>
      <c r="CN17" s="934">
        <v>1.4</v>
      </c>
      <c r="CO17" s="934">
        <v>0.82099999999999995</v>
      </c>
      <c r="CP17" s="934" t="s">
        <v>227</v>
      </c>
      <c r="CQ17" s="934">
        <v>0.51400000000000001</v>
      </c>
      <c r="CR17" s="934" t="s">
        <v>227</v>
      </c>
      <c r="CS17" s="934">
        <v>1.1599999999999999</v>
      </c>
      <c r="CT17" s="934">
        <v>0.66600000000000004</v>
      </c>
      <c r="CU17" s="934" t="s">
        <v>227</v>
      </c>
      <c r="CV17" s="934">
        <v>0.34599999999999997</v>
      </c>
      <c r="CW17" s="934" t="s">
        <v>227</v>
      </c>
      <c r="CX17" s="934">
        <v>0.87</v>
      </c>
      <c r="CY17" s="934" t="s">
        <v>227</v>
      </c>
      <c r="CZ17" s="934">
        <v>0.88400000000000001</v>
      </c>
      <c r="DA17" s="934">
        <v>1.56</v>
      </c>
      <c r="DB17" s="934" t="s">
        <v>227</v>
      </c>
      <c r="DC17" s="934">
        <v>0.625</v>
      </c>
      <c r="DD17" s="934" t="s">
        <v>227</v>
      </c>
      <c r="DE17" s="934">
        <v>1.68</v>
      </c>
      <c r="DF17" s="934">
        <v>0.6</v>
      </c>
      <c r="DG17" s="934" t="s">
        <v>227</v>
      </c>
      <c r="DH17" s="934">
        <v>0.93799999999999994</v>
      </c>
      <c r="DI17" s="934" t="s">
        <v>227</v>
      </c>
      <c r="DJ17" s="934">
        <v>1.61</v>
      </c>
      <c r="DK17" s="934" t="s">
        <v>227</v>
      </c>
      <c r="DL17" s="934" t="s">
        <v>227</v>
      </c>
      <c r="DM17" s="934">
        <v>5.7000000000000002E-2</v>
      </c>
      <c r="DN17" s="934" t="s">
        <v>227</v>
      </c>
      <c r="DO17" s="934">
        <v>1.4</v>
      </c>
      <c r="DP17" s="934" t="s">
        <v>227</v>
      </c>
      <c r="DQ17" s="934" t="s">
        <v>227</v>
      </c>
      <c r="DR17" s="934">
        <v>0.83599999999999997</v>
      </c>
      <c r="DS17" s="934" t="s">
        <v>227</v>
      </c>
      <c r="DT17" s="934">
        <v>0.99199999999999999</v>
      </c>
      <c r="DU17" s="934">
        <v>0.73799999999999999</v>
      </c>
      <c r="DV17" s="934" t="s">
        <v>227</v>
      </c>
      <c r="DW17" s="934">
        <v>0.96799999999999997</v>
      </c>
      <c r="DX17" s="934" t="s">
        <v>227</v>
      </c>
      <c r="DY17" s="934">
        <v>2.75</v>
      </c>
      <c r="DZ17" s="934">
        <v>1.48</v>
      </c>
      <c r="EA17" s="934" t="s">
        <v>227</v>
      </c>
      <c r="EB17" s="934">
        <v>4.2000000000000003E-2</v>
      </c>
      <c r="EC17" s="934" t="s">
        <v>227</v>
      </c>
      <c r="ED17" s="934">
        <v>1.75</v>
      </c>
      <c r="EE17" s="934" t="s">
        <v>227</v>
      </c>
      <c r="EF17" s="934" t="s">
        <v>227</v>
      </c>
      <c r="EG17" s="934" t="s">
        <v>227</v>
      </c>
      <c r="EH17" s="934" t="s">
        <v>227</v>
      </c>
      <c r="EI17" s="934">
        <v>1.32</v>
      </c>
      <c r="EJ17" s="934" t="s">
        <v>227</v>
      </c>
      <c r="EK17" s="934" t="s">
        <v>227</v>
      </c>
      <c r="EL17" s="934">
        <v>0.94099999999999995</v>
      </c>
      <c r="EM17" s="934" t="s">
        <v>227</v>
      </c>
      <c r="EN17" s="934">
        <v>0.28599999999999998</v>
      </c>
      <c r="EO17" s="934" t="s">
        <v>227</v>
      </c>
      <c r="EP17" s="934">
        <v>0.55900000000000005</v>
      </c>
      <c r="EQ17" s="934">
        <v>0.3</v>
      </c>
      <c r="ER17" s="934" t="s">
        <v>227</v>
      </c>
      <c r="ES17" s="934" t="s">
        <v>227</v>
      </c>
      <c r="ET17" s="934" t="s">
        <v>227</v>
      </c>
      <c r="EU17" s="934">
        <v>1.77</v>
      </c>
      <c r="EV17" s="934" t="s">
        <v>227</v>
      </c>
      <c r="EW17" s="934">
        <v>1.32</v>
      </c>
      <c r="EX17" s="934">
        <v>2.12</v>
      </c>
      <c r="EY17" s="934" t="s">
        <v>227</v>
      </c>
      <c r="EZ17" s="934">
        <v>0.88100000000000001</v>
      </c>
      <c r="FA17" s="934" t="s">
        <v>227</v>
      </c>
      <c r="FB17" s="934">
        <v>1.38</v>
      </c>
      <c r="FC17" s="934">
        <v>0.60199999999999998</v>
      </c>
      <c r="FD17" s="934" t="s">
        <v>227</v>
      </c>
      <c r="FE17" s="934">
        <v>5.61</v>
      </c>
      <c r="FF17" s="934" t="s">
        <v>227</v>
      </c>
      <c r="FG17" s="934">
        <v>8.49</v>
      </c>
      <c r="FH17" s="934">
        <v>4.07</v>
      </c>
      <c r="FI17" s="934" t="s">
        <v>227</v>
      </c>
      <c r="FJ17" s="934">
        <v>1.1200000000000001</v>
      </c>
      <c r="FK17" s="934" t="s">
        <v>227</v>
      </c>
      <c r="FL17" s="934">
        <v>1.38</v>
      </c>
      <c r="FM17" s="934">
        <v>0.83799999999999997</v>
      </c>
      <c r="FN17" s="934" t="s">
        <v>227</v>
      </c>
      <c r="FO17" s="934">
        <v>5.31</v>
      </c>
      <c r="FP17" s="934" t="s">
        <v>227</v>
      </c>
      <c r="FQ17" s="934" t="s">
        <v>163</v>
      </c>
      <c r="FR17" s="934" t="s">
        <v>227</v>
      </c>
      <c r="FS17" s="934" t="s">
        <v>227</v>
      </c>
      <c r="FT17" s="934">
        <v>0.55800000000000005</v>
      </c>
      <c r="FU17" s="934">
        <v>4.8000000000000001E-2</v>
      </c>
      <c r="FV17" s="934">
        <v>0.30099999999999999</v>
      </c>
      <c r="FW17" s="934">
        <v>0.55500000000000005</v>
      </c>
      <c r="FX17" s="934" t="s">
        <v>227</v>
      </c>
      <c r="FY17" s="934">
        <v>2.81</v>
      </c>
      <c r="FZ17" s="934" t="s">
        <v>227</v>
      </c>
      <c r="GA17" s="934">
        <v>6.14</v>
      </c>
      <c r="GB17" s="934">
        <v>3.07</v>
      </c>
      <c r="GC17" s="934" t="s">
        <v>227</v>
      </c>
      <c r="GD17" s="934">
        <v>0.71099999999999997</v>
      </c>
      <c r="GE17" s="934" t="s">
        <v>227</v>
      </c>
      <c r="GF17" s="934">
        <v>7.52</v>
      </c>
      <c r="GG17" s="934">
        <v>17.899999999999999</v>
      </c>
      <c r="GH17" s="934" t="s">
        <v>227</v>
      </c>
      <c r="GI17" s="934">
        <v>6.11</v>
      </c>
      <c r="GJ17" s="934" t="s">
        <v>227</v>
      </c>
      <c r="GK17" s="934">
        <v>0.66800000000000004</v>
      </c>
      <c r="GL17" s="934">
        <v>5.9</v>
      </c>
      <c r="GM17" s="934" t="s">
        <v>227</v>
      </c>
      <c r="GN17" s="934">
        <v>0.92400000000000004</v>
      </c>
      <c r="GO17" s="934" t="s">
        <v>227</v>
      </c>
      <c r="GP17" s="934">
        <v>0.67600000000000005</v>
      </c>
      <c r="GQ17" s="934">
        <v>1.5</v>
      </c>
      <c r="GR17" s="934" t="s">
        <v>227</v>
      </c>
      <c r="GS17" s="934">
        <v>1.38</v>
      </c>
      <c r="GT17" s="934" t="s">
        <v>227</v>
      </c>
      <c r="GU17" s="934">
        <v>0.59</v>
      </c>
      <c r="GV17" s="934">
        <v>1.05</v>
      </c>
      <c r="GW17" s="934" t="s">
        <v>227</v>
      </c>
      <c r="GX17" s="934">
        <v>3.53</v>
      </c>
      <c r="GY17" s="934" t="s">
        <v>227</v>
      </c>
      <c r="GZ17" s="934">
        <v>0.64700000000000002</v>
      </c>
      <c r="HA17" s="934">
        <v>2.21</v>
      </c>
      <c r="HB17" s="934" t="s">
        <v>227</v>
      </c>
      <c r="HC17" s="934">
        <v>7.75</v>
      </c>
      <c r="HD17" s="934" t="s">
        <v>227</v>
      </c>
      <c r="HE17" s="934">
        <v>0.67200000000000004</v>
      </c>
      <c r="HF17" s="934">
        <v>1.43</v>
      </c>
      <c r="HG17" s="934" t="s">
        <v>227</v>
      </c>
      <c r="HH17" s="934">
        <v>1.32</v>
      </c>
      <c r="HI17" s="934" t="s">
        <v>227</v>
      </c>
      <c r="HJ17" s="934">
        <v>2.3199999999999998</v>
      </c>
      <c r="HK17" s="934">
        <v>1.34</v>
      </c>
      <c r="HL17" s="935" t="s">
        <v>227</v>
      </c>
      <c r="HM17" s="935">
        <v>1.28</v>
      </c>
      <c r="HN17" s="935" t="s">
        <v>227</v>
      </c>
      <c r="HO17" s="935">
        <v>1.1200000000000001</v>
      </c>
      <c r="HP17" s="935">
        <v>1.3</v>
      </c>
      <c r="HQ17" s="934" t="s">
        <v>227</v>
      </c>
      <c r="HR17" s="934">
        <v>1.62</v>
      </c>
      <c r="HS17" s="934" t="s">
        <v>227</v>
      </c>
      <c r="HT17" s="934">
        <v>1.1000000000000001</v>
      </c>
      <c r="HU17" s="934">
        <v>1.1599999999999999</v>
      </c>
      <c r="HV17" s="934" t="s">
        <v>227</v>
      </c>
      <c r="HW17" s="934">
        <v>1.98</v>
      </c>
      <c r="HX17" s="934" t="s">
        <v>227</v>
      </c>
      <c r="HY17" s="934">
        <v>1.48</v>
      </c>
      <c r="HZ17" s="934">
        <v>1.7</v>
      </c>
      <c r="IA17" s="934" t="s">
        <v>227</v>
      </c>
      <c r="IB17" s="934" t="s">
        <v>227</v>
      </c>
      <c r="IC17" s="934" t="s">
        <v>227</v>
      </c>
      <c r="ID17" s="934">
        <v>0.182</v>
      </c>
      <c r="IE17" s="934">
        <v>0.20499999999999999</v>
      </c>
      <c r="IF17" s="934" t="s">
        <v>227</v>
      </c>
      <c r="IG17" s="934">
        <v>1.82</v>
      </c>
      <c r="IH17" s="934" t="s">
        <v>227</v>
      </c>
      <c r="II17" s="934">
        <v>1.49</v>
      </c>
      <c r="IJ17" s="934">
        <v>1.06</v>
      </c>
      <c r="IK17" s="934" t="s">
        <v>227</v>
      </c>
      <c r="IL17" s="934">
        <v>2.25</v>
      </c>
      <c r="IM17" s="934" t="s">
        <v>227</v>
      </c>
      <c r="IN17" s="934">
        <v>3.08</v>
      </c>
      <c r="IO17" s="934">
        <v>2.21</v>
      </c>
      <c r="IP17" s="934" t="s">
        <v>227</v>
      </c>
      <c r="IQ17" s="934">
        <v>0.42799999999999999</v>
      </c>
      <c r="IR17" s="934" t="s">
        <v>227</v>
      </c>
      <c r="IS17" s="934">
        <v>0.436</v>
      </c>
      <c r="IT17" s="934">
        <v>0.376</v>
      </c>
      <c r="IU17" s="934" t="s">
        <v>227</v>
      </c>
      <c r="IV17" s="934" t="s">
        <v>227</v>
      </c>
      <c r="IW17" s="934" t="s">
        <v>227</v>
      </c>
      <c r="IX17" s="934" t="s">
        <v>227</v>
      </c>
      <c r="IY17" s="934" t="s">
        <v>227</v>
      </c>
      <c r="IZ17" s="934">
        <v>0.74199999999999999</v>
      </c>
      <c r="JA17" s="934">
        <v>0.42</v>
      </c>
      <c r="JB17" s="934" t="s">
        <v>227</v>
      </c>
      <c r="JC17" s="934" t="s">
        <v>227</v>
      </c>
      <c r="JD17" s="934" t="s">
        <v>227</v>
      </c>
      <c r="JE17" s="934">
        <v>1.18</v>
      </c>
      <c r="JF17" s="934">
        <v>0.38700000000000001</v>
      </c>
    </row>
    <row r="18" spans="1:266" x14ac:dyDescent="0.25">
      <c r="A18" s="1" t="s">
        <v>30</v>
      </c>
      <c r="B18" s="24" t="s">
        <v>155</v>
      </c>
      <c r="C18" s="43">
        <v>0.01</v>
      </c>
      <c r="D18" s="58">
        <f t="shared" si="0"/>
        <v>245</v>
      </c>
      <c r="E18" s="59" t="str">
        <f t="shared" si="1"/>
        <v>(224)</v>
      </c>
      <c r="F18" s="16">
        <f t="shared" si="13"/>
        <v>99</v>
      </c>
      <c r="G18" s="17" t="str">
        <f t="shared" si="16"/>
        <v>(99)</v>
      </c>
      <c r="H18" s="38">
        <f t="shared" si="2"/>
        <v>52</v>
      </c>
      <c r="I18" s="36" t="str">
        <f t="shared" si="3"/>
        <v>(52)</v>
      </c>
      <c r="J18" s="38">
        <f t="shared" si="4"/>
        <v>47</v>
      </c>
      <c r="K18" s="37" t="str">
        <f t="shared" si="5"/>
        <v>(47)</v>
      </c>
      <c r="L18" s="47">
        <f t="shared" si="14"/>
        <v>146</v>
      </c>
      <c r="M18" s="49" t="str">
        <f t="shared" si="15"/>
        <v>(125)</v>
      </c>
      <c r="N18" s="54">
        <f t="shared" si="6"/>
        <v>47</v>
      </c>
      <c r="O18" s="37" t="str">
        <f t="shared" si="7"/>
        <v>(37)</v>
      </c>
      <c r="P18" s="38">
        <f t="shared" si="8"/>
        <v>47</v>
      </c>
      <c r="Q18" s="36" t="str">
        <f t="shared" si="9"/>
        <v>(43)</v>
      </c>
      <c r="R18" s="54">
        <f t="shared" si="10"/>
        <v>52</v>
      </c>
      <c r="S18" s="37" t="str">
        <f t="shared" si="11"/>
        <v>(45)</v>
      </c>
      <c r="T18" s="780">
        <f t="shared" si="12"/>
        <v>0.496</v>
      </c>
      <c r="U18" s="707">
        <f t="array" ref="U18">MIN(V18:XFD18)</f>
        <v>1.0999999999999999E-2</v>
      </c>
      <c r="V18" s="101" t="s">
        <v>228</v>
      </c>
      <c r="W18" s="101" t="s">
        <v>229</v>
      </c>
      <c r="X18" s="101" t="s">
        <v>228</v>
      </c>
      <c r="Y18" s="101" t="s">
        <v>230</v>
      </c>
      <c r="Z18" s="101" t="s">
        <v>228</v>
      </c>
      <c r="AA18" s="101" t="s">
        <v>228</v>
      </c>
      <c r="AB18" s="101" t="s">
        <v>229</v>
      </c>
      <c r="AC18" s="101" t="s">
        <v>228</v>
      </c>
      <c r="AD18" s="101" t="s">
        <v>229</v>
      </c>
      <c r="AE18" s="101" t="s">
        <v>229</v>
      </c>
      <c r="AF18" s="101" t="s">
        <v>228</v>
      </c>
      <c r="AG18" s="101" t="s">
        <v>228</v>
      </c>
      <c r="AH18" s="101" t="s">
        <v>228</v>
      </c>
      <c r="AI18" s="101" t="s">
        <v>227</v>
      </c>
      <c r="AJ18" s="101" t="s">
        <v>231</v>
      </c>
      <c r="AK18" s="101" t="s">
        <v>228</v>
      </c>
      <c r="AL18" s="101">
        <v>3.5999999999999997E-2</v>
      </c>
      <c r="AM18" s="101" t="s">
        <v>228</v>
      </c>
      <c r="AN18" s="101" t="s">
        <v>228</v>
      </c>
      <c r="AO18" s="101" t="s">
        <v>228</v>
      </c>
      <c r="AP18" s="101" t="s">
        <v>228</v>
      </c>
      <c r="AQ18" s="101" t="s">
        <v>228</v>
      </c>
      <c r="AR18" s="101" t="s">
        <v>228</v>
      </c>
      <c r="AS18" s="101" t="s">
        <v>228</v>
      </c>
      <c r="AT18" s="101" t="s">
        <v>228</v>
      </c>
      <c r="AU18" s="101" t="s">
        <v>228</v>
      </c>
      <c r="AV18" s="101" t="s">
        <v>228</v>
      </c>
      <c r="AW18" s="101" t="s">
        <v>228</v>
      </c>
      <c r="AX18" s="934" t="s">
        <v>228</v>
      </c>
      <c r="AY18" s="934" t="s">
        <v>229</v>
      </c>
      <c r="AZ18" s="934" t="s">
        <v>228</v>
      </c>
      <c r="BA18" s="934" t="s">
        <v>229</v>
      </c>
      <c r="BB18" s="934" t="s">
        <v>229</v>
      </c>
      <c r="BC18" s="934" t="s">
        <v>228</v>
      </c>
      <c r="BD18" s="934" t="s">
        <v>229</v>
      </c>
      <c r="BE18" s="101" t="s">
        <v>228</v>
      </c>
      <c r="BF18" s="101" t="s">
        <v>228</v>
      </c>
      <c r="BG18" s="101" t="s">
        <v>228</v>
      </c>
      <c r="BH18" s="101" t="s">
        <v>228</v>
      </c>
      <c r="BI18" s="101" t="s">
        <v>228</v>
      </c>
      <c r="BJ18" s="934" t="s">
        <v>228</v>
      </c>
      <c r="BK18" s="934" t="s">
        <v>228</v>
      </c>
      <c r="BL18" s="101" t="s">
        <v>228</v>
      </c>
      <c r="BM18" s="934" t="s">
        <v>228</v>
      </c>
      <c r="BN18" s="934" t="s">
        <v>228</v>
      </c>
      <c r="BO18" s="934" t="s">
        <v>227</v>
      </c>
      <c r="BP18" s="934" t="s">
        <v>228</v>
      </c>
      <c r="BQ18" s="934" t="s">
        <v>228</v>
      </c>
      <c r="BR18" s="934" t="s">
        <v>228</v>
      </c>
      <c r="BS18" s="934" t="s">
        <v>228</v>
      </c>
      <c r="BT18" s="934" t="s">
        <v>232</v>
      </c>
      <c r="BU18" s="934" t="s">
        <v>228</v>
      </c>
      <c r="BV18" s="934" t="s">
        <v>228</v>
      </c>
      <c r="BW18" s="934" t="s">
        <v>228</v>
      </c>
      <c r="BX18" s="934" t="s">
        <v>228</v>
      </c>
      <c r="BY18" s="934">
        <v>3.6999999999999998E-2</v>
      </c>
      <c r="BZ18" s="934" t="s">
        <v>228</v>
      </c>
      <c r="CA18" s="934" t="s">
        <v>228</v>
      </c>
      <c r="CB18" s="934" t="s">
        <v>228</v>
      </c>
      <c r="CC18" s="934" t="s">
        <v>228</v>
      </c>
      <c r="CD18" s="934">
        <v>2.9000000000000001E-2</v>
      </c>
      <c r="CE18" s="934" t="s">
        <v>228</v>
      </c>
      <c r="CF18" s="934" t="s">
        <v>228</v>
      </c>
      <c r="CG18" s="934" t="s">
        <v>228</v>
      </c>
      <c r="CH18" s="934" t="s">
        <v>228</v>
      </c>
      <c r="CI18" s="934" t="s">
        <v>229</v>
      </c>
      <c r="CJ18" s="934" t="s">
        <v>228</v>
      </c>
      <c r="CK18" s="934" t="s">
        <v>228</v>
      </c>
      <c r="CL18" s="934" t="s">
        <v>228</v>
      </c>
      <c r="CM18" s="934" t="s">
        <v>228</v>
      </c>
      <c r="CN18" s="934" t="s">
        <v>229</v>
      </c>
      <c r="CO18" s="934" t="s">
        <v>228</v>
      </c>
      <c r="CP18" s="934" t="s">
        <v>228</v>
      </c>
      <c r="CQ18" s="934" t="s">
        <v>228</v>
      </c>
      <c r="CR18" s="934" t="s">
        <v>228</v>
      </c>
      <c r="CS18" s="934">
        <v>3.6999999999999998E-2</v>
      </c>
      <c r="CT18" s="934">
        <v>1.0999999999999999E-2</v>
      </c>
      <c r="CU18" s="934" t="s">
        <v>228</v>
      </c>
      <c r="CV18" s="934" t="s">
        <v>228</v>
      </c>
      <c r="CW18" s="934" t="s">
        <v>228</v>
      </c>
      <c r="CX18" s="934">
        <v>1.2E-2</v>
      </c>
      <c r="CY18" s="934" t="s">
        <v>228</v>
      </c>
      <c r="CZ18" s="934" t="s">
        <v>229</v>
      </c>
      <c r="DA18" s="934" t="s">
        <v>232</v>
      </c>
      <c r="DB18" s="934" t="s">
        <v>228</v>
      </c>
      <c r="DC18" s="934" t="s">
        <v>228</v>
      </c>
      <c r="DD18" s="934" t="s">
        <v>228</v>
      </c>
      <c r="DE18" s="934" t="s">
        <v>233</v>
      </c>
      <c r="DF18" s="934" t="s">
        <v>228</v>
      </c>
      <c r="DG18" s="934" t="s">
        <v>228</v>
      </c>
      <c r="DH18" s="934" t="s">
        <v>228</v>
      </c>
      <c r="DI18" s="934" t="s">
        <v>228</v>
      </c>
      <c r="DJ18" s="934" t="s">
        <v>227</v>
      </c>
      <c r="DK18" s="934" t="s">
        <v>228</v>
      </c>
      <c r="DL18" s="934" t="s">
        <v>228</v>
      </c>
      <c r="DM18" s="934" t="s">
        <v>228</v>
      </c>
      <c r="DN18" s="934" t="s">
        <v>228</v>
      </c>
      <c r="DO18" s="934" t="s">
        <v>229</v>
      </c>
      <c r="DP18" s="934" t="s">
        <v>228</v>
      </c>
      <c r="DQ18" s="934" t="s">
        <v>228</v>
      </c>
      <c r="DR18" s="934" t="s">
        <v>228</v>
      </c>
      <c r="DS18" s="934" t="s">
        <v>228</v>
      </c>
      <c r="DT18" s="934" t="s">
        <v>234</v>
      </c>
      <c r="DU18" s="934" t="s">
        <v>229</v>
      </c>
      <c r="DV18" s="934" t="s">
        <v>228</v>
      </c>
      <c r="DW18" s="934" t="s">
        <v>229</v>
      </c>
      <c r="DX18" s="934" t="s">
        <v>228</v>
      </c>
      <c r="DY18" s="934" t="s">
        <v>235</v>
      </c>
      <c r="DZ18" s="934" t="s">
        <v>227</v>
      </c>
      <c r="EA18" s="934" t="s">
        <v>228</v>
      </c>
      <c r="EB18" s="934" t="s">
        <v>228</v>
      </c>
      <c r="EC18" s="934" t="s">
        <v>228</v>
      </c>
      <c r="ED18" s="934" t="s">
        <v>236</v>
      </c>
      <c r="EE18" s="934" t="s">
        <v>228</v>
      </c>
      <c r="EF18" s="934" t="s">
        <v>228</v>
      </c>
      <c r="EG18" s="934" t="s">
        <v>228</v>
      </c>
      <c r="EH18" s="934" t="s">
        <v>228</v>
      </c>
      <c r="EI18" s="934" t="s">
        <v>232</v>
      </c>
      <c r="EJ18" s="934" t="s">
        <v>228</v>
      </c>
      <c r="EK18" s="934" t="s">
        <v>228</v>
      </c>
      <c r="EL18" s="934" t="s">
        <v>228</v>
      </c>
      <c r="EM18" s="934" t="s">
        <v>228</v>
      </c>
      <c r="EN18" s="934" t="s">
        <v>228</v>
      </c>
      <c r="EO18" s="934" t="s">
        <v>228</v>
      </c>
      <c r="EP18" s="934">
        <v>1.2999999999999999E-2</v>
      </c>
      <c r="EQ18" s="934" t="s">
        <v>228</v>
      </c>
      <c r="ER18" s="934" t="s">
        <v>228</v>
      </c>
      <c r="ES18" s="934" t="s">
        <v>228</v>
      </c>
      <c r="ET18" s="934" t="s">
        <v>228</v>
      </c>
      <c r="EU18" s="934">
        <v>0.02</v>
      </c>
      <c r="EV18" s="934" t="s">
        <v>228</v>
      </c>
      <c r="EW18" s="934">
        <v>1.6E-2</v>
      </c>
      <c r="EX18" s="934">
        <v>3.9E-2</v>
      </c>
      <c r="EY18" s="934" t="s">
        <v>228</v>
      </c>
      <c r="EZ18" s="934" t="s">
        <v>228</v>
      </c>
      <c r="FA18" s="934" t="s">
        <v>228</v>
      </c>
      <c r="FB18" s="934" t="s">
        <v>227</v>
      </c>
      <c r="FC18" s="934" t="s">
        <v>228</v>
      </c>
      <c r="FD18" s="934" t="s">
        <v>228</v>
      </c>
      <c r="FE18" s="934" t="s">
        <v>228</v>
      </c>
      <c r="FF18" s="934" t="s">
        <v>228</v>
      </c>
      <c r="FG18" s="934">
        <v>1.7999999999999999E-2</v>
      </c>
      <c r="FH18" s="934" t="s">
        <v>228</v>
      </c>
      <c r="FI18" s="934" t="s">
        <v>228</v>
      </c>
      <c r="FJ18" s="934" t="s">
        <v>228</v>
      </c>
      <c r="FK18" s="934" t="s">
        <v>228</v>
      </c>
      <c r="FL18" s="934" t="s">
        <v>229</v>
      </c>
      <c r="FM18" s="934" t="s">
        <v>228</v>
      </c>
      <c r="FN18" s="934" t="s">
        <v>228</v>
      </c>
      <c r="FO18" s="934">
        <v>0.23</v>
      </c>
      <c r="FP18" s="934" t="s">
        <v>228</v>
      </c>
      <c r="FQ18" s="934" t="s">
        <v>163</v>
      </c>
      <c r="FR18" s="934" t="s">
        <v>228</v>
      </c>
      <c r="FS18" s="934" t="s">
        <v>228</v>
      </c>
      <c r="FT18" s="934" t="s">
        <v>228</v>
      </c>
      <c r="FU18" s="934" t="s">
        <v>228</v>
      </c>
      <c r="FV18" s="934" t="s">
        <v>228</v>
      </c>
      <c r="FW18" s="934" t="s">
        <v>228</v>
      </c>
      <c r="FX18" s="934" t="s">
        <v>228</v>
      </c>
      <c r="FY18" s="934" t="s">
        <v>229</v>
      </c>
      <c r="FZ18" s="934" t="s">
        <v>228</v>
      </c>
      <c r="GA18" s="934" t="s">
        <v>237</v>
      </c>
      <c r="GB18" s="934" t="s">
        <v>229</v>
      </c>
      <c r="GC18" s="934" t="s">
        <v>228</v>
      </c>
      <c r="GD18" s="934" t="s">
        <v>228</v>
      </c>
      <c r="GE18" s="934" t="s">
        <v>228</v>
      </c>
      <c r="GF18" s="934">
        <v>0.33500000000000002</v>
      </c>
      <c r="GG18" s="934" t="s">
        <v>228</v>
      </c>
      <c r="GH18" s="934" t="s">
        <v>228</v>
      </c>
      <c r="GI18" s="934">
        <v>0.496</v>
      </c>
      <c r="GJ18" s="934" t="s">
        <v>228</v>
      </c>
      <c r="GK18" s="934" t="s">
        <v>228</v>
      </c>
      <c r="GL18" s="934" t="s">
        <v>229</v>
      </c>
      <c r="GM18" s="934" t="s">
        <v>228</v>
      </c>
      <c r="GN18" s="934" t="s">
        <v>228</v>
      </c>
      <c r="GO18" s="934" t="s">
        <v>228</v>
      </c>
      <c r="GP18" s="934" t="s">
        <v>228</v>
      </c>
      <c r="GQ18" s="934" t="s">
        <v>228</v>
      </c>
      <c r="GR18" s="934" t="s">
        <v>228</v>
      </c>
      <c r="GS18" s="934" t="s">
        <v>227</v>
      </c>
      <c r="GT18" s="934" t="s">
        <v>228</v>
      </c>
      <c r="GU18" s="934" t="s">
        <v>228</v>
      </c>
      <c r="GV18" s="934" t="s">
        <v>228</v>
      </c>
      <c r="GW18" s="934" t="s">
        <v>228</v>
      </c>
      <c r="GX18" s="934">
        <v>3.9E-2</v>
      </c>
      <c r="GY18" s="934" t="s">
        <v>228</v>
      </c>
      <c r="GZ18" s="934" t="s">
        <v>228</v>
      </c>
      <c r="HA18" s="934" t="s">
        <v>228</v>
      </c>
      <c r="HB18" s="934" t="s">
        <v>228</v>
      </c>
      <c r="HC18" s="934">
        <v>1.9E-2</v>
      </c>
      <c r="HD18" s="934" t="s">
        <v>228</v>
      </c>
      <c r="HE18" s="934" t="s">
        <v>228</v>
      </c>
      <c r="HF18" s="934">
        <v>1.4999999999999999E-2</v>
      </c>
      <c r="HG18" s="934" t="s">
        <v>228</v>
      </c>
      <c r="HH18" s="934" t="s">
        <v>229</v>
      </c>
      <c r="HI18" s="934" t="s">
        <v>228</v>
      </c>
      <c r="HJ18" s="934" t="s">
        <v>227</v>
      </c>
      <c r="HK18" s="934" t="s">
        <v>228</v>
      </c>
      <c r="HL18" s="935" t="s">
        <v>228</v>
      </c>
      <c r="HM18" s="935" t="s">
        <v>229</v>
      </c>
      <c r="HN18" s="935" t="s">
        <v>228</v>
      </c>
      <c r="HO18" s="935" t="s">
        <v>229</v>
      </c>
      <c r="HP18" s="935" t="s">
        <v>227</v>
      </c>
      <c r="HQ18" s="934" t="s">
        <v>228</v>
      </c>
      <c r="HR18" s="934" t="s">
        <v>229</v>
      </c>
      <c r="HS18" s="934" t="s">
        <v>228</v>
      </c>
      <c r="HT18" s="934" t="s">
        <v>227</v>
      </c>
      <c r="HU18" s="934" t="s">
        <v>229</v>
      </c>
      <c r="HV18" s="934" t="s">
        <v>228</v>
      </c>
      <c r="HW18" s="934">
        <v>3.1E-2</v>
      </c>
      <c r="HX18" s="934" t="s">
        <v>228</v>
      </c>
      <c r="HY18" s="934">
        <v>3.9E-2</v>
      </c>
      <c r="HZ18" s="934">
        <v>2.4E-2</v>
      </c>
      <c r="IA18" s="934" t="s">
        <v>228</v>
      </c>
      <c r="IB18" s="934" t="s">
        <v>228</v>
      </c>
      <c r="IC18" s="934" t="s">
        <v>228</v>
      </c>
      <c r="ID18" s="934" t="s">
        <v>228</v>
      </c>
      <c r="IE18" s="934" t="s">
        <v>228</v>
      </c>
      <c r="IF18" s="934" t="s">
        <v>228</v>
      </c>
      <c r="IG18" s="934" t="s">
        <v>228</v>
      </c>
      <c r="IH18" s="934" t="s">
        <v>228</v>
      </c>
      <c r="II18" s="934" t="s">
        <v>238</v>
      </c>
      <c r="IJ18" s="934" t="s">
        <v>228</v>
      </c>
      <c r="IK18" s="934" t="s">
        <v>228</v>
      </c>
      <c r="IL18" s="934" t="s">
        <v>229</v>
      </c>
      <c r="IM18" s="934" t="s">
        <v>228</v>
      </c>
      <c r="IN18" s="934" t="s">
        <v>232</v>
      </c>
      <c r="IO18" s="934" t="s">
        <v>229</v>
      </c>
      <c r="IP18" s="934" t="s">
        <v>228</v>
      </c>
      <c r="IQ18" s="934" t="s">
        <v>228</v>
      </c>
      <c r="IR18" s="934" t="s">
        <v>228</v>
      </c>
      <c r="IS18" s="934" t="s">
        <v>229</v>
      </c>
      <c r="IT18" s="934" t="s">
        <v>228</v>
      </c>
      <c r="IU18" s="934" t="s">
        <v>228</v>
      </c>
      <c r="IV18" s="934" t="s">
        <v>228</v>
      </c>
      <c r="IW18" s="934" t="s">
        <v>228</v>
      </c>
      <c r="IX18" s="934" t="s">
        <v>228</v>
      </c>
      <c r="IY18" s="934" t="s">
        <v>228</v>
      </c>
      <c r="IZ18" s="934">
        <v>2.1000000000000001E-2</v>
      </c>
      <c r="JA18" s="934" t="s">
        <v>228</v>
      </c>
      <c r="JB18" s="934" t="s">
        <v>228</v>
      </c>
      <c r="JC18" s="934" t="s">
        <v>228</v>
      </c>
      <c r="JD18" s="934" t="s">
        <v>228</v>
      </c>
      <c r="JE18" s="934" t="s">
        <v>234</v>
      </c>
      <c r="JF18" s="934" t="s">
        <v>228</v>
      </c>
    </row>
    <row r="19" spans="1:266" x14ac:dyDescent="0.25">
      <c r="A19" s="1" t="s">
        <v>31</v>
      </c>
      <c r="B19" s="24" t="s">
        <v>155</v>
      </c>
      <c r="C19" s="43">
        <v>0.01</v>
      </c>
      <c r="D19" s="58">
        <f t="shared" si="0"/>
        <v>245</v>
      </c>
      <c r="E19" s="59" t="str">
        <f t="shared" si="1"/>
        <v>(145)</v>
      </c>
      <c r="F19" s="16">
        <f t="shared" si="13"/>
        <v>99</v>
      </c>
      <c r="G19" s="17" t="str">
        <f t="shared" si="16"/>
        <v>(98)</v>
      </c>
      <c r="H19" s="38">
        <f t="shared" si="2"/>
        <v>52</v>
      </c>
      <c r="I19" s="36" t="str">
        <f t="shared" si="3"/>
        <v>(52)</v>
      </c>
      <c r="J19" s="38">
        <f t="shared" si="4"/>
        <v>47</v>
      </c>
      <c r="K19" s="37" t="str">
        <f t="shared" si="5"/>
        <v>(46)</v>
      </c>
      <c r="L19" s="47">
        <f t="shared" si="14"/>
        <v>146</v>
      </c>
      <c r="M19" s="49" t="str">
        <f t="shared" si="15"/>
        <v>(47)</v>
      </c>
      <c r="N19" s="54">
        <f t="shared" si="6"/>
        <v>47</v>
      </c>
      <c r="O19" s="37" t="str">
        <f t="shared" si="7"/>
        <v>(10)</v>
      </c>
      <c r="P19" s="38">
        <f t="shared" si="8"/>
        <v>47</v>
      </c>
      <c r="Q19" s="36" t="str">
        <f t="shared" si="9"/>
        <v>(16)</v>
      </c>
      <c r="R19" s="54">
        <f t="shared" si="10"/>
        <v>52</v>
      </c>
      <c r="S19" s="37" t="str">
        <f t="shared" si="11"/>
        <v>(21)</v>
      </c>
      <c r="T19" s="780">
        <f t="shared" si="12"/>
        <v>1.77</v>
      </c>
      <c r="U19" s="707">
        <f t="array" ref="U19">MIN(V19:XFD19)</f>
        <v>0.01</v>
      </c>
      <c r="V19" s="101" t="s">
        <v>228</v>
      </c>
      <c r="W19" s="101">
        <v>7.9000000000000001E-2</v>
      </c>
      <c r="X19" s="101" t="s">
        <v>228</v>
      </c>
      <c r="Y19" s="101">
        <v>0.39500000000000002</v>
      </c>
      <c r="Z19" s="101" t="s">
        <v>228</v>
      </c>
      <c r="AA19" s="101" t="s">
        <v>228</v>
      </c>
      <c r="AB19" s="101" t="s">
        <v>237</v>
      </c>
      <c r="AC19" s="101" t="s">
        <v>228</v>
      </c>
      <c r="AD19" s="101" t="s">
        <v>237</v>
      </c>
      <c r="AE19" s="101" t="s">
        <v>237</v>
      </c>
      <c r="AF19" s="101" t="s">
        <v>228</v>
      </c>
      <c r="AG19" s="101" t="s">
        <v>239</v>
      </c>
      <c r="AH19" s="101" t="s">
        <v>228</v>
      </c>
      <c r="AI19" s="101">
        <v>0.17599999999999999</v>
      </c>
      <c r="AJ19" s="101" t="s">
        <v>236</v>
      </c>
      <c r="AK19" s="101" t="s">
        <v>228</v>
      </c>
      <c r="AL19" s="101">
        <v>0.26300000000000001</v>
      </c>
      <c r="AM19" s="101">
        <v>0.14000000000000001</v>
      </c>
      <c r="AN19" s="101" t="s">
        <v>228</v>
      </c>
      <c r="AO19" s="101">
        <v>6.4000000000000001E-2</v>
      </c>
      <c r="AP19" s="101" t="s">
        <v>228</v>
      </c>
      <c r="AQ19" s="101">
        <v>9.6000000000000002E-2</v>
      </c>
      <c r="AR19" s="101">
        <v>0.08</v>
      </c>
      <c r="AS19" s="101" t="s">
        <v>228</v>
      </c>
      <c r="AT19" s="101">
        <v>2.3E-2</v>
      </c>
      <c r="AU19" s="101" t="s">
        <v>228</v>
      </c>
      <c r="AV19" s="101">
        <v>3.6999999999999998E-2</v>
      </c>
      <c r="AW19" s="101">
        <v>2.7E-2</v>
      </c>
      <c r="AX19" s="934" t="s">
        <v>228</v>
      </c>
      <c r="AY19" s="934">
        <v>0.14899999999999999</v>
      </c>
      <c r="AZ19" s="934" t="s">
        <v>228</v>
      </c>
      <c r="BA19" s="934">
        <v>0.16600000000000001</v>
      </c>
      <c r="BB19" s="934">
        <v>0.14899999999999999</v>
      </c>
      <c r="BC19" s="934" t="s">
        <v>228</v>
      </c>
      <c r="BD19" s="934" t="s">
        <v>240</v>
      </c>
      <c r="BE19" s="101" t="s">
        <v>228</v>
      </c>
      <c r="BF19" s="101">
        <v>4.5999999999999999E-2</v>
      </c>
      <c r="BG19" s="101" t="s">
        <v>228</v>
      </c>
      <c r="BH19" s="101">
        <v>3.5000000000000003E-2</v>
      </c>
      <c r="BI19" s="101">
        <v>2.5999999999999999E-2</v>
      </c>
      <c r="BJ19" s="934" t="s">
        <v>228</v>
      </c>
      <c r="BK19" s="934">
        <v>2.4E-2</v>
      </c>
      <c r="BL19" s="101" t="s">
        <v>228</v>
      </c>
      <c r="BM19" s="934">
        <v>5.8999999999999997E-2</v>
      </c>
      <c r="BN19" s="934" t="s">
        <v>228</v>
      </c>
      <c r="BO19" s="934">
        <v>0.20799999999999999</v>
      </c>
      <c r="BP19" s="934">
        <v>4.1000000000000002E-2</v>
      </c>
      <c r="BQ19" s="934" t="s">
        <v>228</v>
      </c>
      <c r="BR19" s="934" t="s">
        <v>227</v>
      </c>
      <c r="BS19" s="934" t="s">
        <v>228</v>
      </c>
      <c r="BT19" s="934" t="s">
        <v>241</v>
      </c>
      <c r="BU19" s="934" t="s">
        <v>230</v>
      </c>
      <c r="BV19" s="934" t="s">
        <v>228</v>
      </c>
      <c r="BW19" s="934" t="s">
        <v>228</v>
      </c>
      <c r="BX19" s="934" t="s">
        <v>228</v>
      </c>
      <c r="BY19" s="934">
        <v>0.53700000000000003</v>
      </c>
      <c r="BZ19" s="934">
        <v>5.6000000000000001E-2</v>
      </c>
      <c r="CA19" s="934" t="s">
        <v>228</v>
      </c>
      <c r="CB19" s="934" t="s">
        <v>228</v>
      </c>
      <c r="CC19" s="934" t="s">
        <v>228</v>
      </c>
      <c r="CD19" s="934">
        <v>7.9000000000000001E-2</v>
      </c>
      <c r="CE19" s="934" t="s">
        <v>228</v>
      </c>
      <c r="CF19" s="934" t="s">
        <v>228</v>
      </c>
      <c r="CG19" s="934">
        <v>3.5000000000000003E-2</v>
      </c>
      <c r="CH19" s="934" t="s">
        <v>228</v>
      </c>
      <c r="CI19" s="934">
        <v>0.128</v>
      </c>
      <c r="CJ19" s="934">
        <v>2.7E-2</v>
      </c>
      <c r="CK19" s="934" t="s">
        <v>228</v>
      </c>
      <c r="CL19" s="934">
        <v>3.4000000000000002E-2</v>
      </c>
      <c r="CM19" s="934" t="s">
        <v>228</v>
      </c>
      <c r="CN19" s="934">
        <v>0.13</v>
      </c>
      <c r="CO19" s="934">
        <v>0.04</v>
      </c>
      <c r="CP19" s="934" t="s">
        <v>228</v>
      </c>
      <c r="CQ19" s="934">
        <v>5.1999999999999998E-2</v>
      </c>
      <c r="CR19" s="934" t="s">
        <v>228</v>
      </c>
      <c r="CS19" s="934">
        <v>0.309</v>
      </c>
      <c r="CT19" s="934">
        <v>0.05</v>
      </c>
      <c r="CU19" s="934" t="s">
        <v>228</v>
      </c>
      <c r="CV19" s="934" t="s">
        <v>229</v>
      </c>
      <c r="CW19" s="934" t="s">
        <v>228</v>
      </c>
      <c r="CX19" s="934">
        <v>6.5000000000000002E-2</v>
      </c>
      <c r="CY19" s="934" t="s">
        <v>228</v>
      </c>
      <c r="CZ19" s="934">
        <v>6.7000000000000004E-2</v>
      </c>
      <c r="DA19" s="934">
        <v>0.29199999999999998</v>
      </c>
      <c r="DB19" s="934" t="s">
        <v>228</v>
      </c>
      <c r="DC19" s="934">
        <v>5.1999999999999998E-2</v>
      </c>
      <c r="DD19" s="934" t="s">
        <v>228</v>
      </c>
      <c r="DE19" s="934">
        <v>0.51700000000000002</v>
      </c>
      <c r="DF19" s="934">
        <v>4.1000000000000002E-2</v>
      </c>
      <c r="DG19" s="934" t="s">
        <v>228</v>
      </c>
      <c r="DH19" s="934" t="s">
        <v>229</v>
      </c>
      <c r="DI19" s="934" t="s">
        <v>228</v>
      </c>
      <c r="DJ19" s="934" t="s">
        <v>242</v>
      </c>
      <c r="DK19" s="934" t="s">
        <v>229</v>
      </c>
      <c r="DL19" s="934" t="s">
        <v>228</v>
      </c>
      <c r="DM19" s="934" t="s">
        <v>228</v>
      </c>
      <c r="DN19" s="934" t="s">
        <v>228</v>
      </c>
      <c r="DO19" s="934">
        <v>0.108</v>
      </c>
      <c r="DP19" s="934" t="s">
        <v>228</v>
      </c>
      <c r="DQ19" s="934" t="s">
        <v>228</v>
      </c>
      <c r="DR19" s="934">
        <v>4.7E-2</v>
      </c>
      <c r="DS19" s="934" t="s">
        <v>228</v>
      </c>
      <c r="DT19" s="934">
        <v>0.18099999999999999</v>
      </c>
      <c r="DU19" s="934">
        <v>5.3999999999999999E-2</v>
      </c>
      <c r="DV19" s="934" t="s">
        <v>228</v>
      </c>
      <c r="DW19" s="934">
        <v>5.2999999999999999E-2</v>
      </c>
      <c r="DX19" s="934" t="s">
        <v>228</v>
      </c>
      <c r="DY19" s="934">
        <v>0.48599999999999999</v>
      </c>
      <c r="DZ19" s="934">
        <v>0.111</v>
      </c>
      <c r="EA19" s="934" t="s">
        <v>228</v>
      </c>
      <c r="EB19" s="934" t="s">
        <v>228</v>
      </c>
      <c r="EC19" s="934" t="s">
        <v>228</v>
      </c>
      <c r="ED19" s="934" t="s">
        <v>243</v>
      </c>
      <c r="EE19" s="934" t="s">
        <v>228</v>
      </c>
      <c r="EF19" s="934" t="s">
        <v>228</v>
      </c>
      <c r="EG19" s="934" t="s">
        <v>228</v>
      </c>
      <c r="EH19" s="934" t="s">
        <v>228</v>
      </c>
      <c r="EI19" s="934">
        <v>0.252</v>
      </c>
      <c r="EJ19" s="934" t="s">
        <v>228</v>
      </c>
      <c r="EK19" s="934" t="s">
        <v>228</v>
      </c>
      <c r="EL19" s="934">
        <v>4.2000000000000003E-2</v>
      </c>
      <c r="EM19" s="934" t="s">
        <v>228</v>
      </c>
      <c r="EN19" s="934" t="s">
        <v>228</v>
      </c>
      <c r="EO19" s="934" t="s">
        <v>228</v>
      </c>
      <c r="EP19" s="934">
        <v>6.8000000000000005E-2</v>
      </c>
      <c r="EQ19" s="934">
        <v>0.01</v>
      </c>
      <c r="ER19" s="934" t="s">
        <v>228</v>
      </c>
      <c r="ES19" s="934" t="s">
        <v>228</v>
      </c>
      <c r="ET19" s="934" t="s">
        <v>228</v>
      </c>
      <c r="EU19" s="934">
        <v>0.13</v>
      </c>
      <c r="EV19" s="934" t="s">
        <v>228</v>
      </c>
      <c r="EW19" s="934">
        <v>0.128</v>
      </c>
      <c r="EX19" s="934">
        <v>0.316</v>
      </c>
      <c r="EY19" s="934" t="s">
        <v>228</v>
      </c>
      <c r="EZ19" s="934">
        <v>4.2000000000000003E-2</v>
      </c>
      <c r="FA19" s="934" t="s">
        <v>228</v>
      </c>
      <c r="FB19" s="934">
        <v>0.17100000000000001</v>
      </c>
      <c r="FC19" s="934">
        <v>3.7999999999999999E-2</v>
      </c>
      <c r="FD19" s="934" t="s">
        <v>228</v>
      </c>
      <c r="FE19" s="934">
        <v>0.115</v>
      </c>
      <c r="FF19" s="934" t="s">
        <v>228</v>
      </c>
      <c r="FG19" s="934">
        <v>0.47699999999999998</v>
      </c>
      <c r="FH19" s="934">
        <v>0.11600000000000001</v>
      </c>
      <c r="FI19" s="934" t="s">
        <v>228</v>
      </c>
      <c r="FJ19" s="934">
        <v>4.9000000000000002E-2</v>
      </c>
      <c r="FK19" s="934" t="s">
        <v>228</v>
      </c>
      <c r="FL19" s="934">
        <v>0.154</v>
      </c>
      <c r="FM19" s="934">
        <v>3.2000000000000001E-2</v>
      </c>
      <c r="FN19" s="934" t="s">
        <v>228</v>
      </c>
      <c r="FO19" s="934" t="s">
        <v>228</v>
      </c>
      <c r="FP19" s="934" t="s">
        <v>228</v>
      </c>
      <c r="FQ19" s="934" t="s">
        <v>163</v>
      </c>
      <c r="FR19" s="934" t="s">
        <v>228</v>
      </c>
      <c r="FS19" s="934" t="s">
        <v>228</v>
      </c>
      <c r="FT19" s="934">
        <v>2.3E-2</v>
      </c>
      <c r="FU19" s="934">
        <v>1.7000000000000001E-2</v>
      </c>
      <c r="FV19" s="934">
        <v>1.7999999999999999E-2</v>
      </c>
      <c r="FW19" s="934">
        <v>2.1999999999999999E-2</v>
      </c>
      <c r="FX19" s="934" t="s">
        <v>228</v>
      </c>
      <c r="FY19" s="934">
        <v>7.6999999999999999E-2</v>
      </c>
      <c r="FZ19" s="934" t="s">
        <v>228</v>
      </c>
      <c r="GA19" s="934">
        <v>0.39800000000000002</v>
      </c>
      <c r="GB19" s="934">
        <v>0.107</v>
      </c>
      <c r="GC19" s="934" t="s">
        <v>228</v>
      </c>
      <c r="GD19" s="934" t="s">
        <v>228</v>
      </c>
      <c r="GE19" s="934" t="s">
        <v>228</v>
      </c>
      <c r="GF19" s="934">
        <v>1.77</v>
      </c>
      <c r="GG19" s="934" t="s">
        <v>228</v>
      </c>
      <c r="GH19" s="934" t="s">
        <v>228</v>
      </c>
      <c r="GI19" s="934">
        <v>0.17599999999999999</v>
      </c>
      <c r="GJ19" s="934" t="s">
        <v>228</v>
      </c>
      <c r="GK19" s="934">
        <v>6.8000000000000005E-2</v>
      </c>
      <c r="GL19" s="934">
        <v>0.1</v>
      </c>
      <c r="GM19" s="934" t="s">
        <v>228</v>
      </c>
      <c r="GN19" s="934">
        <v>3.5000000000000003E-2</v>
      </c>
      <c r="GO19" s="934" t="s">
        <v>228</v>
      </c>
      <c r="GP19" s="934">
        <v>4.1000000000000002E-2</v>
      </c>
      <c r="GQ19" s="934">
        <v>6.7000000000000004E-2</v>
      </c>
      <c r="GR19" s="934" t="s">
        <v>228</v>
      </c>
      <c r="GS19" s="934">
        <v>0.1</v>
      </c>
      <c r="GT19" s="934" t="s">
        <v>228</v>
      </c>
      <c r="GU19" s="934">
        <v>2.1000000000000001E-2</v>
      </c>
      <c r="GV19" s="934">
        <v>2.1000000000000001E-2</v>
      </c>
      <c r="GW19" s="934" t="s">
        <v>228</v>
      </c>
      <c r="GX19" s="934" t="s">
        <v>244</v>
      </c>
      <c r="GY19" s="934" t="s">
        <v>228</v>
      </c>
      <c r="GZ19" s="934" t="s">
        <v>229</v>
      </c>
      <c r="HA19" s="934" t="s">
        <v>232</v>
      </c>
      <c r="HB19" s="934" t="s">
        <v>228</v>
      </c>
      <c r="HC19" s="934">
        <v>9.1999999999999998E-2</v>
      </c>
      <c r="HD19" s="934" t="s">
        <v>228</v>
      </c>
      <c r="HE19" s="934">
        <v>4.3999999999999997E-2</v>
      </c>
      <c r="HF19" s="934">
        <v>7.4999999999999997E-2</v>
      </c>
      <c r="HG19" s="934" t="s">
        <v>228</v>
      </c>
      <c r="HH19" s="934" t="s">
        <v>233</v>
      </c>
      <c r="HI19" s="934" t="s">
        <v>228</v>
      </c>
      <c r="HJ19" s="934" t="s">
        <v>245</v>
      </c>
      <c r="HK19" s="934" t="s">
        <v>232</v>
      </c>
      <c r="HL19" s="935" t="s">
        <v>228</v>
      </c>
      <c r="HM19" s="935">
        <v>6.7000000000000004E-2</v>
      </c>
      <c r="HN19" s="935" t="s">
        <v>228</v>
      </c>
      <c r="HO19" s="935">
        <v>6.2E-2</v>
      </c>
      <c r="HP19" s="935">
        <v>0.13300000000000001</v>
      </c>
      <c r="HQ19" s="934" t="s">
        <v>228</v>
      </c>
      <c r="HR19" s="934">
        <v>9.2999999999999999E-2</v>
      </c>
      <c r="HS19" s="934" t="s">
        <v>228</v>
      </c>
      <c r="HT19" s="934">
        <v>0.11600000000000001</v>
      </c>
      <c r="HU19" s="934">
        <v>9.0999999999999998E-2</v>
      </c>
      <c r="HV19" s="934" t="s">
        <v>228</v>
      </c>
      <c r="HW19" s="934">
        <v>0.128</v>
      </c>
      <c r="HX19" s="934" t="s">
        <v>228</v>
      </c>
      <c r="HY19" s="934">
        <v>0.17</v>
      </c>
      <c r="HZ19" s="934">
        <v>0.10299999999999999</v>
      </c>
      <c r="IA19" s="934" t="s">
        <v>228</v>
      </c>
      <c r="IB19" s="934" t="s">
        <v>228</v>
      </c>
      <c r="IC19" s="934" t="s">
        <v>228</v>
      </c>
      <c r="ID19" s="934" t="s">
        <v>228</v>
      </c>
      <c r="IE19" s="934" t="s">
        <v>228</v>
      </c>
      <c r="IF19" s="934" t="s">
        <v>228</v>
      </c>
      <c r="IG19" s="934">
        <v>0.157</v>
      </c>
      <c r="IH19" s="934" t="s">
        <v>228</v>
      </c>
      <c r="II19" s="934">
        <v>0.40400000000000003</v>
      </c>
      <c r="IJ19" s="934">
        <v>0.156</v>
      </c>
      <c r="IK19" s="934" t="s">
        <v>228</v>
      </c>
      <c r="IL19" s="934">
        <v>9.5000000000000001E-2</v>
      </c>
      <c r="IM19" s="934" t="s">
        <v>228</v>
      </c>
      <c r="IN19" s="934">
        <v>0.28299999999999997</v>
      </c>
      <c r="IO19" s="934">
        <v>0.1</v>
      </c>
      <c r="IP19" s="934" t="s">
        <v>228</v>
      </c>
      <c r="IQ19" s="934">
        <v>0.01</v>
      </c>
      <c r="IR19" s="934" t="s">
        <v>228</v>
      </c>
      <c r="IS19" s="934" t="s">
        <v>227</v>
      </c>
      <c r="IT19" s="934" t="s">
        <v>228</v>
      </c>
      <c r="IU19" s="934" t="s">
        <v>228</v>
      </c>
      <c r="IV19" s="934" t="s">
        <v>228</v>
      </c>
      <c r="IW19" s="934" t="s">
        <v>228</v>
      </c>
      <c r="IX19" s="934" t="s">
        <v>228</v>
      </c>
      <c r="IY19" s="934" t="s">
        <v>228</v>
      </c>
      <c r="IZ19" s="934">
        <v>7.6999999999999999E-2</v>
      </c>
      <c r="JA19" s="934">
        <v>2.3E-2</v>
      </c>
      <c r="JB19" s="934" t="s">
        <v>228</v>
      </c>
      <c r="JC19" s="934" t="s">
        <v>228</v>
      </c>
      <c r="JD19" s="934" t="s">
        <v>228</v>
      </c>
      <c r="JE19" s="934" t="s">
        <v>246</v>
      </c>
      <c r="JF19" s="934" t="s">
        <v>229</v>
      </c>
    </row>
    <row r="20" spans="1:266" x14ac:dyDescent="0.25">
      <c r="A20" s="1" t="s">
        <v>32</v>
      </c>
      <c r="B20" s="24" t="s">
        <v>155</v>
      </c>
      <c r="C20" s="43">
        <v>0.01</v>
      </c>
      <c r="D20" s="58">
        <f t="shared" si="0"/>
        <v>245</v>
      </c>
      <c r="E20" s="59" t="str">
        <f t="shared" si="1"/>
        <v>(110)</v>
      </c>
      <c r="F20" s="16">
        <f t="shared" si="13"/>
        <v>99</v>
      </c>
      <c r="G20" s="17" t="str">
        <f t="shared" si="16"/>
        <v>(97)</v>
      </c>
      <c r="H20" s="38">
        <f t="shared" si="2"/>
        <v>52</v>
      </c>
      <c r="I20" s="36" t="str">
        <f t="shared" si="3"/>
        <v>(51)</v>
      </c>
      <c r="J20" s="38">
        <f t="shared" si="4"/>
        <v>47</v>
      </c>
      <c r="K20" s="37" t="str">
        <f t="shared" si="5"/>
        <v>(46)</v>
      </c>
      <c r="L20" s="47">
        <f t="shared" si="14"/>
        <v>146</v>
      </c>
      <c r="M20" s="49" t="str">
        <f t="shared" si="15"/>
        <v>(13)</v>
      </c>
      <c r="N20" s="54">
        <f t="shared" si="6"/>
        <v>47</v>
      </c>
      <c r="O20" s="37" t="str">
        <f t="shared" si="7"/>
        <v>(1)</v>
      </c>
      <c r="P20" s="38">
        <f t="shared" si="8"/>
        <v>47</v>
      </c>
      <c r="Q20" s="36" t="str">
        <f t="shared" si="9"/>
        <v>(4)</v>
      </c>
      <c r="R20" s="54">
        <f t="shared" si="10"/>
        <v>52</v>
      </c>
      <c r="S20" s="37" t="str">
        <f t="shared" si="11"/>
        <v>(8)</v>
      </c>
      <c r="T20" s="780">
        <f t="shared" si="12"/>
        <v>3.17</v>
      </c>
      <c r="U20" s="707">
        <f t="array" ref="U20">MIN(V20:XFD20)</f>
        <v>1.7000000000000001E-2</v>
      </c>
      <c r="V20" s="101" t="s">
        <v>228</v>
      </c>
      <c r="W20" s="101">
        <v>0.157</v>
      </c>
      <c r="X20" s="101" t="s">
        <v>228</v>
      </c>
      <c r="Y20" s="101">
        <v>0.60099999999999998</v>
      </c>
      <c r="Z20" s="101">
        <v>0.14399999999999999</v>
      </c>
      <c r="AA20" s="101" t="s">
        <v>228</v>
      </c>
      <c r="AB20" s="101">
        <v>0.23</v>
      </c>
      <c r="AC20" s="101" t="s">
        <v>228</v>
      </c>
      <c r="AD20" s="101">
        <v>0.20300000000000001</v>
      </c>
      <c r="AE20" s="101">
        <v>0.20300000000000001</v>
      </c>
      <c r="AF20" s="101" t="s">
        <v>228</v>
      </c>
      <c r="AG20" s="101">
        <v>0.17</v>
      </c>
      <c r="AH20" s="101" t="s">
        <v>228</v>
      </c>
      <c r="AI20" s="101">
        <v>0.61</v>
      </c>
      <c r="AJ20" s="101">
        <v>0.21099999999999999</v>
      </c>
      <c r="AK20" s="101" t="s">
        <v>228</v>
      </c>
      <c r="AL20" s="101">
        <v>0.71899999999999997</v>
      </c>
      <c r="AM20" s="101">
        <v>0.218</v>
      </c>
      <c r="AN20" s="101" t="s">
        <v>228</v>
      </c>
      <c r="AO20" s="101">
        <v>0.20399999999999999</v>
      </c>
      <c r="AP20" s="101" t="s">
        <v>228</v>
      </c>
      <c r="AQ20" s="101">
        <v>0.28799999999999998</v>
      </c>
      <c r="AR20" s="101">
        <v>0.20399999999999999</v>
      </c>
      <c r="AS20" s="101" t="s">
        <v>228</v>
      </c>
      <c r="AT20" s="101">
        <v>0.104</v>
      </c>
      <c r="AU20" s="101" t="s">
        <v>228</v>
      </c>
      <c r="AV20" s="101">
        <v>0.17</v>
      </c>
      <c r="AW20" s="101">
        <v>0.11</v>
      </c>
      <c r="AX20" s="934" t="s">
        <v>228</v>
      </c>
      <c r="AY20" s="934">
        <v>0.41</v>
      </c>
      <c r="AZ20" s="934" t="s">
        <v>228</v>
      </c>
      <c r="BA20" s="934">
        <v>0.39900000000000002</v>
      </c>
      <c r="BB20" s="934">
        <v>0.33100000000000002</v>
      </c>
      <c r="BC20" s="934" t="s">
        <v>228</v>
      </c>
      <c r="BD20" s="934">
        <v>0.441</v>
      </c>
      <c r="BE20" s="101" t="s">
        <v>228</v>
      </c>
      <c r="BF20" s="101">
        <v>0.127</v>
      </c>
      <c r="BG20" s="101" t="s">
        <v>228</v>
      </c>
      <c r="BH20" s="101">
        <v>0.121</v>
      </c>
      <c r="BI20" s="101">
        <v>0.126</v>
      </c>
      <c r="BJ20" s="934" t="s">
        <v>228</v>
      </c>
      <c r="BK20" s="934">
        <v>0.18</v>
      </c>
      <c r="BL20" s="101" t="s">
        <v>228</v>
      </c>
      <c r="BM20" s="934">
        <v>0.17799999999999999</v>
      </c>
      <c r="BN20" s="934" t="s">
        <v>228</v>
      </c>
      <c r="BO20" s="934">
        <v>0.66600000000000004</v>
      </c>
      <c r="BP20" s="934">
        <v>0.16900000000000001</v>
      </c>
      <c r="BQ20" s="934" t="s">
        <v>228</v>
      </c>
      <c r="BR20" s="934">
        <v>9.8000000000000004E-2</v>
      </c>
      <c r="BS20" s="934" t="s">
        <v>228</v>
      </c>
      <c r="BT20" s="934">
        <v>0.57999999999999996</v>
      </c>
      <c r="BU20" s="934">
        <v>0.17</v>
      </c>
      <c r="BV20" s="934" t="s">
        <v>228</v>
      </c>
      <c r="BW20" s="934" t="s">
        <v>228</v>
      </c>
      <c r="BX20" s="934" t="s">
        <v>228</v>
      </c>
      <c r="BY20" s="934">
        <v>1.06</v>
      </c>
      <c r="BZ20" s="934">
        <v>0.156</v>
      </c>
      <c r="CA20" s="934" t="s">
        <v>228</v>
      </c>
      <c r="CB20" s="934">
        <v>0.18099999999999999</v>
      </c>
      <c r="CC20" s="934" t="s">
        <v>228</v>
      </c>
      <c r="CD20" s="934">
        <v>0.81200000000000006</v>
      </c>
      <c r="CE20" s="934">
        <v>0.19700000000000001</v>
      </c>
      <c r="CF20" s="934" t="s">
        <v>228</v>
      </c>
      <c r="CG20" s="934">
        <v>0.13800000000000001</v>
      </c>
      <c r="CH20" s="934" t="s">
        <v>228</v>
      </c>
      <c r="CI20" s="934">
        <v>0.46500000000000002</v>
      </c>
      <c r="CJ20" s="934">
        <v>0.05</v>
      </c>
      <c r="CK20" s="934" t="s">
        <v>228</v>
      </c>
      <c r="CL20" s="934">
        <v>0.14000000000000001</v>
      </c>
      <c r="CM20" s="934" t="s">
        <v>228</v>
      </c>
      <c r="CN20" s="934">
        <v>0.42199999999999999</v>
      </c>
      <c r="CO20" s="934">
        <v>0.161</v>
      </c>
      <c r="CP20" s="934" t="s">
        <v>228</v>
      </c>
      <c r="CQ20" s="934">
        <v>0.186</v>
      </c>
      <c r="CR20" s="934" t="s">
        <v>228</v>
      </c>
      <c r="CS20" s="934">
        <v>0.84499999999999997</v>
      </c>
      <c r="CT20" s="934">
        <v>0.22700000000000001</v>
      </c>
      <c r="CU20" s="934" t="s">
        <v>228</v>
      </c>
      <c r="CV20" s="934">
        <v>5.5E-2</v>
      </c>
      <c r="CW20" s="934" t="s">
        <v>228</v>
      </c>
      <c r="CX20" s="934">
        <v>0.218</v>
      </c>
      <c r="CY20" s="934" t="s">
        <v>228</v>
      </c>
      <c r="CZ20" s="934">
        <v>0.191</v>
      </c>
      <c r="DA20" s="934">
        <v>0.67300000000000004</v>
      </c>
      <c r="DB20" s="934" t="s">
        <v>228</v>
      </c>
      <c r="DC20" s="934">
        <v>0.161</v>
      </c>
      <c r="DD20" s="934" t="s">
        <v>228</v>
      </c>
      <c r="DE20" s="934">
        <v>0.81399999999999995</v>
      </c>
      <c r="DF20" s="934">
        <v>0.15</v>
      </c>
      <c r="DG20" s="934" t="s">
        <v>228</v>
      </c>
      <c r="DH20" s="934">
        <v>0.11799999999999999</v>
      </c>
      <c r="DI20" s="934" t="s">
        <v>228</v>
      </c>
      <c r="DJ20" s="934">
        <v>0.40899999999999997</v>
      </c>
      <c r="DK20" s="934">
        <v>4.7E-2</v>
      </c>
      <c r="DL20" s="934" t="s">
        <v>228</v>
      </c>
      <c r="DM20" s="934" t="s">
        <v>228</v>
      </c>
      <c r="DN20" s="934" t="s">
        <v>228</v>
      </c>
      <c r="DO20" s="934">
        <v>0.27500000000000002</v>
      </c>
      <c r="DP20" s="934" t="s">
        <v>228</v>
      </c>
      <c r="DQ20" s="934" t="s">
        <v>228</v>
      </c>
      <c r="DR20" s="934">
        <v>0.156</v>
      </c>
      <c r="DS20" s="934" t="s">
        <v>228</v>
      </c>
      <c r="DT20" s="934">
        <v>0.42099999999999999</v>
      </c>
      <c r="DU20" s="934">
        <v>0.156</v>
      </c>
      <c r="DV20" s="934" t="s">
        <v>228</v>
      </c>
      <c r="DW20" s="934">
        <v>0.17499999999999999</v>
      </c>
      <c r="DX20" s="934" t="s">
        <v>228</v>
      </c>
      <c r="DY20" s="934">
        <v>1.06</v>
      </c>
      <c r="DZ20" s="934">
        <v>0.34100000000000003</v>
      </c>
      <c r="EA20" s="934" t="s">
        <v>228</v>
      </c>
      <c r="EB20" s="934">
        <v>0.03</v>
      </c>
      <c r="EC20" s="934" t="s">
        <v>228</v>
      </c>
      <c r="ED20" s="934">
        <v>0.54200000000000004</v>
      </c>
      <c r="EE20" s="934" t="s">
        <v>228</v>
      </c>
      <c r="EF20" s="934" t="s">
        <v>228</v>
      </c>
      <c r="EG20" s="934" t="s">
        <v>228</v>
      </c>
      <c r="EH20" s="934" t="s">
        <v>228</v>
      </c>
      <c r="EI20" s="934">
        <v>0.92</v>
      </c>
      <c r="EJ20" s="934" t="s">
        <v>228</v>
      </c>
      <c r="EK20" s="934" t="s">
        <v>228</v>
      </c>
      <c r="EL20" s="934">
        <v>0.10299999999999999</v>
      </c>
      <c r="EM20" s="934" t="s">
        <v>228</v>
      </c>
      <c r="EN20" s="934">
        <v>3.5999999999999997E-2</v>
      </c>
      <c r="EO20" s="934" t="s">
        <v>228</v>
      </c>
      <c r="EP20" s="934">
        <v>0.25</v>
      </c>
      <c r="EQ20" s="934">
        <v>3.7999999999999999E-2</v>
      </c>
      <c r="ER20" s="934" t="s">
        <v>228</v>
      </c>
      <c r="ES20" s="934" t="s">
        <v>228</v>
      </c>
      <c r="ET20" s="934" t="s">
        <v>228</v>
      </c>
      <c r="EU20" s="934">
        <v>0.315</v>
      </c>
      <c r="EV20" s="934" t="s">
        <v>228</v>
      </c>
      <c r="EW20" s="934">
        <v>0.27700000000000002</v>
      </c>
      <c r="EX20" s="934">
        <v>0.69499999999999995</v>
      </c>
      <c r="EY20" s="934" t="s">
        <v>228</v>
      </c>
      <c r="EZ20" s="934">
        <v>0.151</v>
      </c>
      <c r="FA20" s="934" t="s">
        <v>228</v>
      </c>
      <c r="FB20" s="934">
        <v>0.50600000000000001</v>
      </c>
      <c r="FC20" s="934">
        <v>0.114</v>
      </c>
      <c r="FD20" s="934" t="s">
        <v>228</v>
      </c>
      <c r="FE20" s="934">
        <v>0.38200000000000001</v>
      </c>
      <c r="FF20" s="934" t="s">
        <v>228</v>
      </c>
      <c r="FG20" s="934">
        <v>1.08</v>
      </c>
      <c r="FH20" s="934">
        <v>0.28399999999999997</v>
      </c>
      <c r="FI20" s="934" t="s">
        <v>228</v>
      </c>
      <c r="FJ20" s="934">
        <v>0.16200000000000001</v>
      </c>
      <c r="FK20" s="934" t="s">
        <v>228</v>
      </c>
      <c r="FL20" s="934">
        <v>0.54600000000000004</v>
      </c>
      <c r="FM20" s="934">
        <v>0.188</v>
      </c>
      <c r="FN20" s="934" t="s">
        <v>228</v>
      </c>
      <c r="FO20" s="934">
        <v>0.21</v>
      </c>
      <c r="FP20" s="934" t="s">
        <v>228</v>
      </c>
      <c r="FQ20" s="934" t="s">
        <v>163</v>
      </c>
      <c r="FR20" s="934" t="s">
        <v>228</v>
      </c>
      <c r="FS20" s="934">
        <v>1.7000000000000001E-2</v>
      </c>
      <c r="FT20" s="934">
        <v>0.107</v>
      </c>
      <c r="FU20" s="934">
        <v>0.03</v>
      </c>
      <c r="FV20" s="934">
        <v>0.08</v>
      </c>
      <c r="FW20" s="934">
        <v>0.106</v>
      </c>
      <c r="FX20" s="934" t="s">
        <v>228</v>
      </c>
      <c r="FY20" s="934">
        <v>0.26600000000000001</v>
      </c>
      <c r="FZ20" s="934" t="s">
        <v>228</v>
      </c>
      <c r="GA20" s="934">
        <v>0.89300000000000002</v>
      </c>
      <c r="GB20" s="934">
        <v>0.312</v>
      </c>
      <c r="GC20" s="934" t="s">
        <v>228</v>
      </c>
      <c r="GD20" s="934">
        <v>7.5999999999999998E-2</v>
      </c>
      <c r="GE20" s="934" t="s">
        <v>228</v>
      </c>
      <c r="GF20" s="934">
        <v>3.17</v>
      </c>
      <c r="GG20" s="934">
        <v>1.68</v>
      </c>
      <c r="GH20" s="934" t="s">
        <v>228</v>
      </c>
      <c r="GI20" s="934">
        <v>0.63600000000000001</v>
      </c>
      <c r="GJ20" s="934" t="s">
        <v>228</v>
      </c>
      <c r="GK20" s="934">
        <v>0.19500000000000001</v>
      </c>
      <c r="GL20" s="934">
        <v>0.68899999999999995</v>
      </c>
      <c r="GM20" s="934" t="s">
        <v>228</v>
      </c>
      <c r="GN20" s="934">
        <v>8.5999999999999993E-2</v>
      </c>
      <c r="GO20" s="934" t="s">
        <v>228</v>
      </c>
      <c r="GP20" s="934">
        <v>0.14399999999999999</v>
      </c>
      <c r="GQ20" s="934">
        <v>0.21</v>
      </c>
      <c r="GR20" s="934" t="s">
        <v>228</v>
      </c>
      <c r="GS20" s="934">
        <v>0.26300000000000001</v>
      </c>
      <c r="GT20" s="934" t="s">
        <v>228</v>
      </c>
      <c r="GU20" s="934">
        <v>0.16300000000000001</v>
      </c>
      <c r="GV20" s="934">
        <v>0.28299999999999997</v>
      </c>
      <c r="GW20" s="934" t="s">
        <v>228</v>
      </c>
      <c r="GX20" s="934">
        <v>0.35899999999999999</v>
      </c>
      <c r="GY20" s="934" t="s">
        <v>228</v>
      </c>
      <c r="GZ20" s="934">
        <v>0.13900000000000001</v>
      </c>
      <c r="HA20" s="934">
        <v>0.28499999999999998</v>
      </c>
      <c r="HB20" s="934" t="s">
        <v>228</v>
      </c>
      <c r="HC20" s="934">
        <v>0.49099999999999999</v>
      </c>
      <c r="HD20" s="934" t="s">
        <v>228</v>
      </c>
      <c r="HE20" s="934">
        <v>0.115</v>
      </c>
      <c r="HF20" s="934">
        <v>0.158</v>
      </c>
      <c r="HG20" s="934" t="s">
        <v>228</v>
      </c>
      <c r="HH20" s="934">
        <v>0.215</v>
      </c>
      <c r="HI20" s="934" t="s">
        <v>228</v>
      </c>
      <c r="HJ20" s="934">
        <v>0.64600000000000002</v>
      </c>
      <c r="HK20" s="934">
        <v>0.19</v>
      </c>
      <c r="HL20" s="935" t="s">
        <v>228</v>
      </c>
      <c r="HM20" s="935">
        <v>0.252</v>
      </c>
      <c r="HN20" s="935" t="s">
        <v>228</v>
      </c>
      <c r="HO20" s="935">
        <v>0.35299999999999998</v>
      </c>
      <c r="HP20" s="935">
        <v>0.68600000000000005</v>
      </c>
      <c r="HQ20" s="934" t="s">
        <v>228</v>
      </c>
      <c r="HR20" s="934">
        <v>0.313</v>
      </c>
      <c r="HS20" s="934" t="s">
        <v>228</v>
      </c>
      <c r="HT20" s="934">
        <v>0.38600000000000001</v>
      </c>
      <c r="HU20" s="934">
        <v>0.27200000000000002</v>
      </c>
      <c r="HV20" s="934" t="s">
        <v>228</v>
      </c>
      <c r="HW20" s="934">
        <v>0.32800000000000001</v>
      </c>
      <c r="HX20" s="934" t="s">
        <v>228</v>
      </c>
      <c r="HY20" s="934">
        <v>0.49</v>
      </c>
      <c r="HZ20" s="934">
        <v>0.33700000000000002</v>
      </c>
      <c r="IA20" s="934" t="s">
        <v>228</v>
      </c>
      <c r="IB20" s="934" t="s">
        <v>228</v>
      </c>
      <c r="IC20" s="934" t="s">
        <v>228</v>
      </c>
      <c r="ID20" s="934">
        <v>6.8000000000000005E-2</v>
      </c>
      <c r="IE20" s="934">
        <v>2.1000000000000001E-2</v>
      </c>
      <c r="IF20" s="934" t="s">
        <v>228</v>
      </c>
      <c r="IG20" s="934">
        <v>0.40500000000000003</v>
      </c>
      <c r="IH20" s="934" t="s">
        <v>228</v>
      </c>
      <c r="II20" s="934">
        <v>0.85299999999999998</v>
      </c>
      <c r="IJ20" s="934">
        <v>0.34</v>
      </c>
      <c r="IK20" s="934" t="s">
        <v>228</v>
      </c>
      <c r="IL20" s="934">
        <v>0.16600000000000001</v>
      </c>
      <c r="IM20" s="934" t="s">
        <v>228</v>
      </c>
      <c r="IN20" s="934">
        <v>0.48</v>
      </c>
      <c r="IO20" s="934">
        <v>0.22700000000000001</v>
      </c>
      <c r="IP20" s="934" t="s">
        <v>228</v>
      </c>
      <c r="IQ20" s="934">
        <v>4.9000000000000002E-2</v>
      </c>
      <c r="IR20" s="934" t="s">
        <v>228</v>
      </c>
      <c r="IS20" s="934">
        <v>0.2</v>
      </c>
      <c r="IT20" s="934">
        <v>3.9E-2</v>
      </c>
      <c r="IU20" s="934" t="s">
        <v>228</v>
      </c>
      <c r="IV20" s="934" t="s">
        <v>228</v>
      </c>
      <c r="IW20" s="934" t="s">
        <v>228</v>
      </c>
      <c r="IX20" s="934" t="s">
        <v>228</v>
      </c>
      <c r="IY20" s="934" t="s">
        <v>228</v>
      </c>
      <c r="IZ20" s="934">
        <v>0.39</v>
      </c>
      <c r="JA20" s="934">
        <v>0.11600000000000001</v>
      </c>
      <c r="JB20" s="934" t="s">
        <v>228</v>
      </c>
      <c r="JC20" s="934" t="s">
        <v>228</v>
      </c>
      <c r="JD20" s="934" t="s">
        <v>228</v>
      </c>
      <c r="JE20" s="934">
        <v>0.75700000000000001</v>
      </c>
      <c r="JF20" s="934">
        <v>8.3000000000000004E-2</v>
      </c>
    </row>
    <row r="21" spans="1:266" x14ac:dyDescent="0.25">
      <c r="A21" s="1" t="s">
        <v>33</v>
      </c>
      <c r="B21" s="24" t="s">
        <v>155</v>
      </c>
      <c r="C21" s="43">
        <v>0.02</v>
      </c>
      <c r="D21" s="58">
        <f t="shared" si="0"/>
        <v>245</v>
      </c>
      <c r="E21" s="59" t="str">
        <f t="shared" si="1"/>
        <v>(111)</v>
      </c>
      <c r="F21" s="16">
        <f t="shared" si="13"/>
        <v>99</v>
      </c>
      <c r="G21" s="17" t="str">
        <f t="shared" si="16"/>
        <v>(98)</v>
      </c>
      <c r="H21" s="38">
        <f t="shared" si="2"/>
        <v>52</v>
      </c>
      <c r="I21" s="36" t="str">
        <f t="shared" si="3"/>
        <v>(52)</v>
      </c>
      <c r="J21" s="38">
        <f t="shared" si="4"/>
        <v>47</v>
      </c>
      <c r="K21" s="37" t="str">
        <f t="shared" si="5"/>
        <v>(46)</v>
      </c>
      <c r="L21" s="47">
        <f t="shared" si="14"/>
        <v>146</v>
      </c>
      <c r="M21" s="49" t="str">
        <f t="shared" si="15"/>
        <v>(13)</v>
      </c>
      <c r="N21" s="54">
        <f t="shared" si="6"/>
        <v>47</v>
      </c>
      <c r="O21" s="37" t="str">
        <f t="shared" si="7"/>
        <v>(1)</v>
      </c>
      <c r="P21" s="38">
        <f t="shared" si="8"/>
        <v>47</v>
      </c>
      <c r="Q21" s="36" t="str">
        <f t="shared" si="9"/>
        <v>(4)</v>
      </c>
      <c r="R21" s="54">
        <f t="shared" si="10"/>
        <v>52</v>
      </c>
      <c r="S21" s="37" t="str">
        <f t="shared" si="11"/>
        <v>(8)</v>
      </c>
      <c r="T21" s="780">
        <f t="shared" si="12"/>
        <v>11.1</v>
      </c>
      <c r="U21" s="707">
        <f t="array" ref="U21">MIN(V21:XFD21)</f>
        <v>2.1999999999999999E-2</v>
      </c>
      <c r="V21" s="101" t="s">
        <v>229</v>
      </c>
      <c r="W21" s="101">
        <v>0.47299999999999998</v>
      </c>
      <c r="X21" s="101" t="s">
        <v>229</v>
      </c>
      <c r="Y21" s="101">
        <v>1.84</v>
      </c>
      <c r="Z21" s="101">
        <v>0.40699999999999997</v>
      </c>
      <c r="AA21" s="101" t="s">
        <v>229</v>
      </c>
      <c r="AB21" s="101">
        <v>0.52300000000000002</v>
      </c>
      <c r="AC21" s="101" t="s">
        <v>229</v>
      </c>
      <c r="AD21" s="101">
        <v>0.57799999999999996</v>
      </c>
      <c r="AE21" s="101">
        <v>0.57799999999999996</v>
      </c>
      <c r="AF21" s="101" t="s">
        <v>229</v>
      </c>
      <c r="AG21" s="101">
        <v>0.625</v>
      </c>
      <c r="AH21" s="101" t="s">
        <v>229</v>
      </c>
      <c r="AI21" s="101">
        <v>2.14</v>
      </c>
      <c r="AJ21" s="101">
        <v>0.748</v>
      </c>
      <c r="AK21" s="101" t="s">
        <v>229</v>
      </c>
      <c r="AL21" s="101">
        <v>2.78</v>
      </c>
      <c r="AM21" s="101">
        <v>0.70299999999999996</v>
      </c>
      <c r="AN21" s="101" t="s">
        <v>229</v>
      </c>
      <c r="AO21" s="101">
        <v>0.88400000000000001</v>
      </c>
      <c r="AP21" s="101" t="s">
        <v>229</v>
      </c>
      <c r="AQ21" s="101">
        <v>1.6</v>
      </c>
      <c r="AR21" s="101">
        <v>0.84399999999999997</v>
      </c>
      <c r="AS21" s="101" t="s">
        <v>229</v>
      </c>
      <c r="AT21" s="101">
        <v>0.47199999999999998</v>
      </c>
      <c r="AU21" s="101" t="s">
        <v>229</v>
      </c>
      <c r="AV21" s="101">
        <v>0.77100000000000002</v>
      </c>
      <c r="AW21" s="101">
        <v>0.49299999999999999</v>
      </c>
      <c r="AX21" s="934" t="s">
        <v>229</v>
      </c>
      <c r="AY21" s="934">
        <v>1.41</v>
      </c>
      <c r="AZ21" s="934" t="s">
        <v>229</v>
      </c>
      <c r="BA21" s="934">
        <v>1.46</v>
      </c>
      <c r="BB21" s="934">
        <v>0.998</v>
      </c>
      <c r="BC21" s="934" t="s">
        <v>229</v>
      </c>
      <c r="BD21" s="934">
        <v>1.92</v>
      </c>
      <c r="BE21" s="101" t="s">
        <v>229</v>
      </c>
      <c r="BF21" s="101">
        <v>0.39800000000000002</v>
      </c>
      <c r="BG21" s="101" t="s">
        <v>229</v>
      </c>
      <c r="BH21" s="101">
        <v>0.45200000000000001</v>
      </c>
      <c r="BI21" s="101">
        <v>0.4</v>
      </c>
      <c r="BJ21" s="934" t="s">
        <v>229</v>
      </c>
      <c r="BK21" s="934">
        <v>0.96099999999999997</v>
      </c>
      <c r="BL21" s="101" t="s">
        <v>229</v>
      </c>
      <c r="BM21" s="934">
        <v>0.84499999999999997</v>
      </c>
      <c r="BN21" s="934" t="s">
        <v>229</v>
      </c>
      <c r="BO21" s="934">
        <v>2.44</v>
      </c>
      <c r="BP21" s="934">
        <v>0.70699999999999996</v>
      </c>
      <c r="BQ21" s="934" t="s">
        <v>229</v>
      </c>
      <c r="BR21" s="934">
        <v>0.40500000000000003</v>
      </c>
      <c r="BS21" s="934" t="s">
        <v>229</v>
      </c>
      <c r="BT21" s="934">
        <v>1.76</v>
      </c>
      <c r="BU21" s="934">
        <v>0.55400000000000005</v>
      </c>
      <c r="BV21" s="934" t="s">
        <v>229</v>
      </c>
      <c r="BW21" s="934" t="s">
        <v>229</v>
      </c>
      <c r="BX21" s="934" t="s">
        <v>229</v>
      </c>
      <c r="BY21" s="934">
        <v>2.98</v>
      </c>
      <c r="BZ21" s="934">
        <v>0.54700000000000004</v>
      </c>
      <c r="CA21" s="934" t="s">
        <v>229</v>
      </c>
      <c r="CB21" s="934">
        <v>0.76700000000000002</v>
      </c>
      <c r="CC21" s="934" t="s">
        <v>229</v>
      </c>
      <c r="CD21" s="934">
        <v>3.66</v>
      </c>
      <c r="CE21" s="934">
        <v>0.746</v>
      </c>
      <c r="CF21" s="934" t="s">
        <v>229</v>
      </c>
      <c r="CG21" s="934">
        <v>0.375</v>
      </c>
      <c r="CH21" s="934" t="s">
        <v>229</v>
      </c>
      <c r="CI21" s="934">
        <v>1.44</v>
      </c>
      <c r="CJ21" s="934" t="s">
        <v>229</v>
      </c>
      <c r="CK21" s="934" t="s">
        <v>229</v>
      </c>
      <c r="CL21" s="934">
        <v>0.436</v>
      </c>
      <c r="CM21" s="934" t="s">
        <v>229</v>
      </c>
      <c r="CN21" s="934">
        <v>1.34</v>
      </c>
      <c r="CO21" s="934">
        <v>0.49199999999999999</v>
      </c>
      <c r="CP21" s="934" t="s">
        <v>229</v>
      </c>
      <c r="CQ21" s="934">
        <v>0.76600000000000001</v>
      </c>
      <c r="CR21" s="934" t="s">
        <v>229</v>
      </c>
      <c r="CS21" s="934">
        <v>3.26</v>
      </c>
      <c r="CT21" s="934">
        <v>0.878</v>
      </c>
      <c r="CU21" s="934" t="s">
        <v>229</v>
      </c>
      <c r="CV21" s="934">
        <v>0.17</v>
      </c>
      <c r="CW21" s="934" t="s">
        <v>229</v>
      </c>
      <c r="CX21" s="934">
        <v>0.70699999999999996</v>
      </c>
      <c r="CY21" s="934" t="s">
        <v>229</v>
      </c>
      <c r="CZ21" s="934">
        <v>0.60599999999999998</v>
      </c>
      <c r="DA21" s="934">
        <v>2.2400000000000002</v>
      </c>
      <c r="DB21" s="934" t="s">
        <v>229</v>
      </c>
      <c r="DC21" s="934">
        <v>0.58499999999999996</v>
      </c>
      <c r="DD21" s="934" t="s">
        <v>229</v>
      </c>
      <c r="DE21" s="934">
        <v>2.78</v>
      </c>
      <c r="DF21" s="934">
        <v>0.501</v>
      </c>
      <c r="DG21" s="934" t="s">
        <v>229</v>
      </c>
      <c r="DH21" s="934">
        <v>0.37</v>
      </c>
      <c r="DI21" s="934" t="s">
        <v>229</v>
      </c>
      <c r="DJ21" s="934">
        <v>1.2</v>
      </c>
      <c r="DK21" s="934" t="s">
        <v>229</v>
      </c>
      <c r="DL21" s="934" t="s">
        <v>229</v>
      </c>
      <c r="DM21" s="934" t="s">
        <v>229</v>
      </c>
      <c r="DN21" s="934" t="s">
        <v>229</v>
      </c>
      <c r="DO21" s="934">
        <v>0.72799999999999998</v>
      </c>
      <c r="DP21" s="934" t="s">
        <v>229</v>
      </c>
      <c r="DQ21" s="934" t="s">
        <v>229</v>
      </c>
      <c r="DR21" s="934">
        <v>0.49399999999999999</v>
      </c>
      <c r="DS21" s="934" t="s">
        <v>229</v>
      </c>
      <c r="DT21" s="934">
        <v>1.38</v>
      </c>
      <c r="DU21" s="934">
        <v>0.501</v>
      </c>
      <c r="DV21" s="934" t="s">
        <v>229</v>
      </c>
      <c r="DW21" s="934">
        <v>0.60499999999999998</v>
      </c>
      <c r="DX21" s="934" t="s">
        <v>229</v>
      </c>
      <c r="DY21" s="934">
        <v>3.47</v>
      </c>
      <c r="DZ21" s="934">
        <v>1.35</v>
      </c>
      <c r="EA21" s="934" t="s">
        <v>229</v>
      </c>
      <c r="EB21" s="934">
        <v>0.152</v>
      </c>
      <c r="EC21" s="934" t="s">
        <v>229</v>
      </c>
      <c r="ED21" s="934">
        <v>1.45</v>
      </c>
      <c r="EE21" s="934" t="s">
        <v>229</v>
      </c>
      <c r="EF21" s="934" t="s">
        <v>229</v>
      </c>
      <c r="EG21" s="934" t="s">
        <v>229</v>
      </c>
      <c r="EH21" s="934" t="s">
        <v>229</v>
      </c>
      <c r="EI21" s="934">
        <v>3.87</v>
      </c>
      <c r="EJ21" s="934">
        <v>3.2000000000000001E-2</v>
      </c>
      <c r="EK21" s="934" t="s">
        <v>229</v>
      </c>
      <c r="EL21" s="934">
        <v>0.42299999999999999</v>
      </c>
      <c r="EM21" s="934" t="s">
        <v>229</v>
      </c>
      <c r="EN21" s="934">
        <v>0.316</v>
      </c>
      <c r="EO21" s="934" t="s">
        <v>229</v>
      </c>
      <c r="EP21" s="934">
        <v>2.0699999999999998</v>
      </c>
      <c r="EQ21" s="934">
        <v>0.33400000000000002</v>
      </c>
      <c r="ER21" s="934" t="s">
        <v>229</v>
      </c>
      <c r="ES21" s="934" t="s">
        <v>229</v>
      </c>
      <c r="ET21" s="934" t="s">
        <v>229</v>
      </c>
      <c r="EU21" s="934">
        <v>0.80300000000000005</v>
      </c>
      <c r="EV21" s="934" t="s">
        <v>229</v>
      </c>
      <c r="EW21" s="934">
        <v>0.70599999999999996</v>
      </c>
      <c r="EX21" s="934">
        <v>2.5099999999999998</v>
      </c>
      <c r="EY21" s="934" t="s">
        <v>229</v>
      </c>
      <c r="EZ21" s="934">
        <v>0.628</v>
      </c>
      <c r="FA21" s="934" t="s">
        <v>229</v>
      </c>
      <c r="FB21" s="934">
        <v>1.84</v>
      </c>
      <c r="FC21" s="934">
        <v>0.501</v>
      </c>
      <c r="FD21" s="934" t="s">
        <v>229</v>
      </c>
      <c r="FE21" s="934">
        <v>0.98299999999999998</v>
      </c>
      <c r="FF21" s="934" t="s">
        <v>229</v>
      </c>
      <c r="FG21" s="934">
        <v>2.79</v>
      </c>
      <c r="FH21" s="934">
        <v>0.60599999999999998</v>
      </c>
      <c r="FI21" s="934" t="s">
        <v>229</v>
      </c>
      <c r="FJ21" s="934">
        <v>0.379</v>
      </c>
      <c r="FK21" s="934" t="s">
        <v>229</v>
      </c>
      <c r="FL21" s="934">
        <v>1.72</v>
      </c>
      <c r="FM21" s="934">
        <v>0.6</v>
      </c>
      <c r="FN21" s="934" t="s">
        <v>229</v>
      </c>
      <c r="FO21" s="934">
        <v>0.73</v>
      </c>
      <c r="FP21" s="934" t="s">
        <v>229</v>
      </c>
      <c r="FQ21" s="934" t="s">
        <v>163</v>
      </c>
      <c r="FR21" s="934">
        <v>2.1999999999999999E-2</v>
      </c>
      <c r="FS21" s="934" t="s">
        <v>229</v>
      </c>
      <c r="FT21" s="934">
        <v>0.46200000000000002</v>
      </c>
      <c r="FU21" s="934">
        <v>3.5000000000000003E-2</v>
      </c>
      <c r="FV21" s="934">
        <v>0.36199999999999999</v>
      </c>
      <c r="FW21" s="934">
        <v>0.46600000000000003</v>
      </c>
      <c r="FX21" s="934" t="s">
        <v>229</v>
      </c>
      <c r="FY21" s="934">
        <v>0.75600000000000001</v>
      </c>
      <c r="FZ21" s="934" t="s">
        <v>229</v>
      </c>
      <c r="GA21" s="934">
        <v>1.67</v>
      </c>
      <c r="GB21" s="934">
        <v>0.82799999999999996</v>
      </c>
      <c r="GC21" s="934" t="s">
        <v>229</v>
      </c>
      <c r="GD21" s="934">
        <v>0.17599999999999999</v>
      </c>
      <c r="GE21" s="934" t="s">
        <v>229</v>
      </c>
      <c r="GF21" s="934">
        <v>11.1</v>
      </c>
      <c r="GG21" s="934">
        <v>3.87</v>
      </c>
      <c r="GH21" s="934" t="s">
        <v>229</v>
      </c>
      <c r="GI21" s="934">
        <v>2.02</v>
      </c>
      <c r="GJ21" s="934" t="s">
        <v>229</v>
      </c>
      <c r="GK21" s="934">
        <v>0.84599999999999997</v>
      </c>
      <c r="GL21" s="934">
        <v>2.52</v>
      </c>
      <c r="GM21" s="934" t="s">
        <v>229</v>
      </c>
      <c r="GN21" s="934">
        <v>0.23499999999999999</v>
      </c>
      <c r="GO21" s="934" t="s">
        <v>229</v>
      </c>
      <c r="GP21" s="934">
        <v>0.626</v>
      </c>
      <c r="GQ21" s="934">
        <v>0.88200000000000001</v>
      </c>
      <c r="GR21" s="934" t="s">
        <v>229</v>
      </c>
      <c r="GS21" s="934">
        <v>0.81799999999999995</v>
      </c>
      <c r="GT21" s="934" t="s">
        <v>229</v>
      </c>
      <c r="GU21" s="934">
        <v>0.64</v>
      </c>
      <c r="GV21" s="934">
        <v>0.92300000000000004</v>
      </c>
      <c r="GW21" s="934" t="s">
        <v>229</v>
      </c>
      <c r="GX21" s="934">
        <v>0.91600000000000004</v>
      </c>
      <c r="GY21" s="934" t="s">
        <v>229</v>
      </c>
      <c r="GZ21" s="934">
        <v>0.52300000000000002</v>
      </c>
      <c r="HA21" s="934">
        <v>0.871</v>
      </c>
      <c r="HB21" s="934" t="s">
        <v>229</v>
      </c>
      <c r="HC21" s="934">
        <v>0.96699999999999997</v>
      </c>
      <c r="HD21" s="934" t="s">
        <v>229</v>
      </c>
      <c r="HE21" s="934">
        <v>0.32700000000000001</v>
      </c>
      <c r="HF21" s="934">
        <v>0.39900000000000002</v>
      </c>
      <c r="HG21" s="934" t="s">
        <v>229</v>
      </c>
      <c r="HH21" s="934">
        <v>0.53800000000000003</v>
      </c>
      <c r="HI21" s="934" t="s">
        <v>229</v>
      </c>
      <c r="HJ21" s="934">
        <v>1.62</v>
      </c>
      <c r="HK21" s="934">
        <v>0.48199999999999998</v>
      </c>
      <c r="HL21" s="935" t="s">
        <v>229</v>
      </c>
      <c r="HM21" s="935">
        <v>0.78700000000000003</v>
      </c>
      <c r="HN21" s="935" t="s">
        <v>229</v>
      </c>
      <c r="HO21" s="935">
        <v>1.1200000000000001</v>
      </c>
      <c r="HP21" s="935">
        <v>2.23</v>
      </c>
      <c r="HQ21" s="934" t="s">
        <v>229</v>
      </c>
      <c r="HR21" s="934">
        <v>0.88200000000000001</v>
      </c>
      <c r="HS21" s="934" t="s">
        <v>229</v>
      </c>
      <c r="HT21" s="934">
        <v>1.18</v>
      </c>
      <c r="HU21" s="934">
        <v>0.73399999999999999</v>
      </c>
      <c r="HV21" s="934" t="s">
        <v>229</v>
      </c>
      <c r="HW21" s="934">
        <v>0.86299999999999999</v>
      </c>
      <c r="HX21" s="934" t="s">
        <v>229</v>
      </c>
      <c r="HY21" s="934">
        <v>1.22</v>
      </c>
      <c r="HZ21" s="934">
        <v>0.89800000000000002</v>
      </c>
      <c r="IA21" s="934" t="s">
        <v>229</v>
      </c>
      <c r="IB21" s="934" t="s">
        <v>229</v>
      </c>
      <c r="IC21" s="934" t="s">
        <v>229</v>
      </c>
      <c r="ID21" s="934">
        <v>0.26100000000000001</v>
      </c>
      <c r="IE21" s="934">
        <v>9.1999999999999998E-2</v>
      </c>
      <c r="IF21" s="934" t="s">
        <v>229</v>
      </c>
      <c r="IG21" s="934">
        <v>1.03</v>
      </c>
      <c r="IH21" s="934" t="s">
        <v>229</v>
      </c>
      <c r="II21" s="934">
        <v>2.38</v>
      </c>
      <c r="IJ21" s="934">
        <v>1.42</v>
      </c>
      <c r="IK21" s="934" t="s">
        <v>229</v>
      </c>
      <c r="IL21" s="934">
        <v>0.435</v>
      </c>
      <c r="IM21" s="934" t="s">
        <v>229</v>
      </c>
      <c r="IN21" s="934">
        <v>1.3</v>
      </c>
      <c r="IO21" s="934">
        <v>0.65400000000000003</v>
      </c>
      <c r="IP21" s="934" t="s">
        <v>229</v>
      </c>
      <c r="IQ21" s="934">
        <v>0.15</v>
      </c>
      <c r="IR21" s="934" t="s">
        <v>229</v>
      </c>
      <c r="IS21" s="934">
        <v>0.65100000000000002</v>
      </c>
      <c r="IT21" s="934">
        <v>0.112</v>
      </c>
      <c r="IU21" s="934" t="s">
        <v>229</v>
      </c>
      <c r="IV21" s="934" t="s">
        <v>229</v>
      </c>
      <c r="IW21" s="934" t="s">
        <v>229</v>
      </c>
      <c r="IX21" s="934" t="s">
        <v>229</v>
      </c>
      <c r="IY21" s="934" t="s">
        <v>229</v>
      </c>
      <c r="IZ21" s="934">
        <v>1.0900000000000001</v>
      </c>
      <c r="JA21" s="934">
        <v>0.32200000000000001</v>
      </c>
      <c r="JB21" s="934" t="s">
        <v>229</v>
      </c>
      <c r="JC21" s="934" t="s">
        <v>229</v>
      </c>
      <c r="JD21" s="934" t="s">
        <v>229</v>
      </c>
      <c r="JE21" s="934">
        <v>3.21</v>
      </c>
      <c r="JF21" s="934">
        <v>0.45900000000000002</v>
      </c>
    </row>
    <row r="22" spans="1:266" x14ac:dyDescent="0.25">
      <c r="A22" s="1" t="s">
        <v>34</v>
      </c>
      <c r="B22" s="24" t="s">
        <v>155</v>
      </c>
      <c r="C22" s="43">
        <v>0.01</v>
      </c>
      <c r="D22" s="58">
        <f t="shared" si="0"/>
        <v>245</v>
      </c>
      <c r="E22" s="59" t="str">
        <f t="shared" si="1"/>
        <v>(231)</v>
      </c>
      <c r="F22" s="16">
        <f t="shared" si="13"/>
        <v>99</v>
      </c>
      <c r="G22" s="17" t="str">
        <f t="shared" si="16"/>
        <v>(99)</v>
      </c>
      <c r="H22" s="38">
        <f t="shared" si="2"/>
        <v>52</v>
      </c>
      <c r="I22" s="36" t="str">
        <f t="shared" si="3"/>
        <v>(52)</v>
      </c>
      <c r="J22" s="38">
        <f t="shared" si="4"/>
        <v>47</v>
      </c>
      <c r="K22" s="37" t="str">
        <f t="shared" si="5"/>
        <v>(47)</v>
      </c>
      <c r="L22" s="47">
        <f t="shared" si="14"/>
        <v>146</v>
      </c>
      <c r="M22" s="49" t="str">
        <f t="shared" si="15"/>
        <v>(132)</v>
      </c>
      <c r="N22" s="54">
        <f t="shared" si="6"/>
        <v>47</v>
      </c>
      <c r="O22" s="37" t="str">
        <f t="shared" si="7"/>
        <v>(40)</v>
      </c>
      <c r="P22" s="38">
        <f t="shared" si="8"/>
        <v>47</v>
      </c>
      <c r="Q22" s="36" t="str">
        <f t="shared" si="9"/>
        <v>(42)</v>
      </c>
      <c r="R22" s="54">
        <f t="shared" si="10"/>
        <v>52</v>
      </c>
      <c r="S22" s="37" t="str">
        <f t="shared" si="11"/>
        <v>(50)</v>
      </c>
      <c r="T22" s="780">
        <f t="shared" si="12"/>
        <v>0.248</v>
      </c>
      <c r="U22" s="707">
        <f t="array" ref="U22">MIN(V22:XFD22)</f>
        <v>1.2999999999999999E-2</v>
      </c>
      <c r="V22" s="101" t="s">
        <v>228</v>
      </c>
      <c r="W22" s="101" t="s">
        <v>228</v>
      </c>
      <c r="X22" s="101" t="s">
        <v>228</v>
      </c>
      <c r="Y22" s="101">
        <v>1.7999999999999999E-2</v>
      </c>
      <c r="Z22" s="101" t="s">
        <v>228</v>
      </c>
      <c r="AA22" s="101" t="s">
        <v>228</v>
      </c>
      <c r="AB22" s="101" t="s">
        <v>228</v>
      </c>
      <c r="AC22" s="101" t="s">
        <v>228</v>
      </c>
      <c r="AD22" s="101" t="s">
        <v>228</v>
      </c>
      <c r="AE22" s="101" t="s">
        <v>228</v>
      </c>
      <c r="AF22" s="101" t="s">
        <v>228</v>
      </c>
      <c r="AG22" s="101" t="s">
        <v>228</v>
      </c>
      <c r="AH22" s="101" t="s">
        <v>228</v>
      </c>
      <c r="AI22" s="101" t="s">
        <v>228</v>
      </c>
      <c r="AJ22" s="101" t="s">
        <v>228</v>
      </c>
      <c r="AK22" s="101" t="s">
        <v>228</v>
      </c>
      <c r="AL22" s="101" t="s">
        <v>228</v>
      </c>
      <c r="AM22" s="101">
        <v>2.3E-2</v>
      </c>
      <c r="AN22" s="101" t="s">
        <v>228</v>
      </c>
      <c r="AO22" s="101" t="s">
        <v>228</v>
      </c>
      <c r="AP22" s="101" t="s">
        <v>228</v>
      </c>
      <c r="AQ22" s="101" t="s">
        <v>228</v>
      </c>
      <c r="AR22" s="101" t="s">
        <v>228</v>
      </c>
      <c r="AS22" s="101" t="s">
        <v>228</v>
      </c>
      <c r="AT22" s="101" t="s">
        <v>228</v>
      </c>
      <c r="AU22" s="101" t="s">
        <v>228</v>
      </c>
      <c r="AV22" s="101" t="s">
        <v>228</v>
      </c>
      <c r="AW22" s="101" t="s">
        <v>228</v>
      </c>
      <c r="AX22" s="934" t="s">
        <v>228</v>
      </c>
      <c r="AY22" s="934" t="s">
        <v>228</v>
      </c>
      <c r="AZ22" s="934" t="s">
        <v>228</v>
      </c>
      <c r="BA22" s="934" t="s">
        <v>228</v>
      </c>
      <c r="BB22" s="934" t="s">
        <v>228</v>
      </c>
      <c r="BC22" s="934" t="s">
        <v>228</v>
      </c>
      <c r="BD22" s="934">
        <v>2.1999999999999999E-2</v>
      </c>
      <c r="BE22" s="101" t="s">
        <v>228</v>
      </c>
      <c r="BF22" s="101" t="s">
        <v>228</v>
      </c>
      <c r="BG22" s="101" t="s">
        <v>228</v>
      </c>
      <c r="BH22" s="101" t="s">
        <v>228</v>
      </c>
      <c r="BI22" s="101" t="s">
        <v>228</v>
      </c>
      <c r="BJ22" s="934" t="s">
        <v>228</v>
      </c>
      <c r="BK22" s="934" t="s">
        <v>228</v>
      </c>
      <c r="BL22" s="101" t="s">
        <v>228</v>
      </c>
      <c r="BM22" s="934" t="s">
        <v>228</v>
      </c>
      <c r="BN22" s="934" t="s">
        <v>228</v>
      </c>
      <c r="BO22" s="934" t="s">
        <v>228</v>
      </c>
      <c r="BP22" s="934" t="s">
        <v>228</v>
      </c>
      <c r="BQ22" s="934" t="s">
        <v>228</v>
      </c>
      <c r="BR22" s="934" t="s">
        <v>228</v>
      </c>
      <c r="BS22" s="934" t="s">
        <v>228</v>
      </c>
      <c r="BT22" s="934" t="s">
        <v>234</v>
      </c>
      <c r="BU22" s="934" t="s">
        <v>229</v>
      </c>
      <c r="BV22" s="934" t="s">
        <v>228</v>
      </c>
      <c r="BW22" s="934" t="s">
        <v>228</v>
      </c>
      <c r="BX22" s="934" t="s">
        <v>228</v>
      </c>
      <c r="BY22" s="934" t="s">
        <v>228</v>
      </c>
      <c r="BZ22" s="934" t="s">
        <v>228</v>
      </c>
      <c r="CA22" s="934" t="s">
        <v>228</v>
      </c>
      <c r="CB22" s="934" t="s">
        <v>228</v>
      </c>
      <c r="CC22" s="934" t="s">
        <v>228</v>
      </c>
      <c r="CD22" s="934" t="s">
        <v>228</v>
      </c>
      <c r="CE22" s="934" t="s">
        <v>228</v>
      </c>
      <c r="CF22" s="934" t="s">
        <v>228</v>
      </c>
      <c r="CG22" s="934" t="s">
        <v>228</v>
      </c>
      <c r="CH22" s="934" t="s">
        <v>228</v>
      </c>
      <c r="CI22" s="934" t="s">
        <v>228</v>
      </c>
      <c r="CJ22" s="934" t="s">
        <v>228</v>
      </c>
      <c r="CK22" s="934" t="s">
        <v>228</v>
      </c>
      <c r="CL22" s="934" t="s">
        <v>228</v>
      </c>
      <c r="CM22" s="934" t="s">
        <v>228</v>
      </c>
      <c r="CN22" s="934" t="s">
        <v>228</v>
      </c>
      <c r="CO22" s="934" t="s">
        <v>228</v>
      </c>
      <c r="CP22" s="934" t="s">
        <v>228</v>
      </c>
      <c r="CQ22" s="934" t="s">
        <v>228</v>
      </c>
      <c r="CR22" s="934" t="s">
        <v>228</v>
      </c>
      <c r="CS22" s="934" t="s">
        <v>228</v>
      </c>
      <c r="CT22" s="934" t="s">
        <v>228</v>
      </c>
      <c r="CU22" s="934" t="s">
        <v>228</v>
      </c>
      <c r="CV22" s="934" t="s">
        <v>229</v>
      </c>
      <c r="CW22" s="934" t="s">
        <v>228</v>
      </c>
      <c r="CX22" s="934" t="s">
        <v>228</v>
      </c>
      <c r="CY22" s="934" t="s">
        <v>228</v>
      </c>
      <c r="CZ22" s="934" t="s">
        <v>228</v>
      </c>
      <c r="DA22" s="934">
        <v>4.4999999999999998E-2</v>
      </c>
      <c r="DB22" s="934" t="s">
        <v>228</v>
      </c>
      <c r="DC22" s="934" t="s">
        <v>228</v>
      </c>
      <c r="DD22" s="934" t="s">
        <v>228</v>
      </c>
      <c r="DE22" s="934" t="s">
        <v>228</v>
      </c>
      <c r="DF22" s="934" t="s">
        <v>228</v>
      </c>
      <c r="DG22" s="934" t="s">
        <v>228</v>
      </c>
      <c r="DH22" s="934" t="s">
        <v>228</v>
      </c>
      <c r="DI22" s="934" t="s">
        <v>228</v>
      </c>
      <c r="DJ22" s="934" t="s">
        <v>228</v>
      </c>
      <c r="DK22" s="934" t="s">
        <v>228</v>
      </c>
      <c r="DL22" s="934" t="s">
        <v>228</v>
      </c>
      <c r="DM22" s="934" t="s">
        <v>228</v>
      </c>
      <c r="DN22" s="934" t="s">
        <v>228</v>
      </c>
      <c r="DO22" s="934" t="s">
        <v>228</v>
      </c>
      <c r="DP22" s="934" t="s">
        <v>228</v>
      </c>
      <c r="DQ22" s="934" t="s">
        <v>228</v>
      </c>
      <c r="DR22" s="934" t="s">
        <v>228</v>
      </c>
      <c r="DS22" s="934" t="s">
        <v>228</v>
      </c>
      <c r="DT22" s="934" t="s">
        <v>228</v>
      </c>
      <c r="DU22" s="934" t="s">
        <v>228</v>
      </c>
      <c r="DV22" s="934" t="s">
        <v>228</v>
      </c>
      <c r="DW22" s="934" t="s">
        <v>228</v>
      </c>
      <c r="DX22" s="934" t="s">
        <v>228</v>
      </c>
      <c r="DY22" s="934">
        <v>8.2000000000000003E-2</v>
      </c>
      <c r="DZ22" s="934">
        <v>1.7000000000000001E-2</v>
      </c>
      <c r="EA22" s="934" t="s">
        <v>228</v>
      </c>
      <c r="EB22" s="934" t="s">
        <v>228</v>
      </c>
      <c r="EC22" s="934" t="s">
        <v>228</v>
      </c>
      <c r="ED22" s="934">
        <v>0.02</v>
      </c>
      <c r="EE22" s="934" t="s">
        <v>228</v>
      </c>
      <c r="EF22" s="934" t="s">
        <v>228</v>
      </c>
      <c r="EG22" s="934" t="s">
        <v>228</v>
      </c>
      <c r="EH22" s="934" t="s">
        <v>228</v>
      </c>
      <c r="EI22" s="934" t="s">
        <v>228</v>
      </c>
      <c r="EJ22" s="934" t="s">
        <v>228</v>
      </c>
      <c r="EK22" s="934" t="s">
        <v>228</v>
      </c>
      <c r="EL22" s="934" t="s">
        <v>228</v>
      </c>
      <c r="EM22" s="934" t="s">
        <v>228</v>
      </c>
      <c r="EN22" s="934" t="s">
        <v>228</v>
      </c>
      <c r="EO22" s="934" t="s">
        <v>228</v>
      </c>
      <c r="EP22" s="934" t="s">
        <v>228</v>
      </c>
      <c r="EQ22" s="934" t="s">
        <v>228</v>
      </c>
      <c r="ER22" s="934" t="s">
        <v>228</v>
      </c>
      <c r="ES22" s="934" t="s">
        <v>228</v>
      </c>
      <c r="ET22" s="934" t="s">
        <v>228</v>
      </c>
      <c r="EU22" s="934">
        <v>1.2999999999999999E-2</v>
      </c>
      <c r="EV22" s="934" t="s">
        <v>228</v>
      </c>
      <c r="EW22" s="934" t="s">
        <v>228</v>
      </c>
      <c r="EX22" s="934">
        <v>3.7999999999999999E-2</v>
      </c>
      <c r="EY22" s="934" t="s">
        <v>228</v>
      </c>
      <c r="EZ22" s="934" t="s">
        <v>228</v>
      </c>
      <c r="FA22" s="934" t="s">
        <v>228</v>
      </c>
      <c r="FB22" s="934">
        <v>2.4E-2</v>
      </c>
      <c r="FC22" s="934" t="s">
        <v>228</v>
      </c>
      <c r="FD22" s="934" t="s">
        <v>228</v>
      </c>
      <c r="FE22" s="934" t="s">
        <v>247</v>
      </c>
      <c r="FF22" s="934" t="s">
        <v>228</v>
      </c>
      <c r="FG22" s="934" t="s">
        <v>248</v>
      </c>
      <c r="FH22" s="934" t="s">
        <v>249</v>
      </c>
      <c r="FI22" s="934" t="s">
        <v>228</v>
      </c>
      <c r="FJ22" s="934" t="s">
        <v>228</v>
      </c>
      <c r="FK22" s="934" t="s">
        <v>228</v>
      </c>
      <c r="FL22" s="934" t="s">
        <v>228</v>
      </c>
      <c r="FM22" s="934" t="s">
        <v>228</v>
      </c>
      <c r="FN22" s="934" t="s">
        <v>228</v>
      </c>
      <c r="FO22" s="934" t="s">
        <v>228</v>
      </c>
      <c r="FP22" s="934" t="s">
        <v>228</v>
      </c>
      <c r="FQ22" s="934" t="s">
        <v>163</v>
      </c>
      <c r="FR22" s="934" t="s">
        <v>228</v>
      </c>
      <c r="FS22" s="934" t="s">
        <v>228</v>
      </c>
      <c r="FT22" s="934" t="s">
        <v>228</v>
      </c>
      <c r="FU22" s="934" t="s">
        <v>228</v>
      </c>
      <c r="FV22" s="934" t="s">
        <v>228</v>
      </c>
      <c r="FW22" s="934" t="s">
        <v>228</v>
      </c>
      <c r="FX22" s="934" t="s">
        <v>228</v>
      </c>
      <c r="FY22" s="934" t="s">
        <v>228</v>
      </c>
      <c r="FZ22" s="934" t="s">
        <v>228</v>
      </c>
      <c r="GA22" s="934">
        <v>0.03</v>
      </c>
      <c r="GB22" s="934">
        <v>1.4E-2</v>
      </c>
      <c r="GC22" s="934" t="s">
        <v>228</v>
      </c>
      <c r="GD22" s="934" t="s">
        <v>228</v>
      </c>
      <c r="GE22" s="934" t="s">
        <v>228</v>
      </c>
      <c r="GF22" s="934">
        <v>0.248</v>
      </c>
      <c r="GG22" s="934" t="s">
        <v>228</v>
      </c>
      <c r="GH22" s="934" t="s">
        <v>228</v>
      </c>
      <c r="GI22" s="934" t="s">
        <v>228</v>
      </c>
      <c r="GJ22" s="934" t="s">
        <v>228</v>
      </c>
      <c r="GK22" s="934" t="s">
        <v>228</v>
      </c>
      <c r="GL22" s="934" t="s">
        <v>228</v>
      </c>
      <c r="GM22" s="934" t="s">
        <v>228</v>
      </c>
      <c r="GN22" s="934" t="s">
        <v>228</v>
      </c>
      <c r="GO22" s="934" t="s">
        <v>228</v>
      </c>
      <c r="GP22" s="934" t="s">
        <v>228</v>
      </c>
      <c r="GQ22" s="934" t="s">
        <v>228</v>
      </c>
      <c r="GR22" s="934" t="s">
        <v>228</v>
      </c>
      <c r="GS22" s="934" t="s">
        <v>229</v>
      </c>
      <c r="GT22" s="934" t="s">
        <v>228</v>
      </c>
      <c r="GU22" s="934" t="s">
        <v>229</v>
      </c>
      <c r="GV22" s="934" t="s">
        <v>229</v>
      </c>
      <c r="GW22" s="934" t="s">
        <v>228</v>
      </c>
      <c r="GX22" s="934" t="s">
        <v>228</v>
      </c>
      <c r="GY22" s="934" t="s">
        <v>228</v>
      </c>
      <c r="GZ22" s="934" t="s">
        <v>228</v>
      </c>
      <c r="HA22" s="934" t="s">
        <v>228</v>
      </c>
      <c r="HB22" s="934" t="s">
        <v>228</v>
      </c>
      <c r="HC22" s="934" t="s">
        <v>228</v>
      </c>
      <c r="HD22" s="934" t="s">
        <v>228</v>
      </c>
      <c r="HE22" s="934" t="s">
        <v>228</v>
      </c>
      <c r="HF22" s="934" t="s">
        <v>228</v>
      </c>
      <c r="HG22" s="934" t="s">
        <v>228</v>
      </c>
      <c r="HH22" s="934" t="s">
        <v>229</v>
      </c>
      <c r="HI22" s="934" t="s">
        <v>228</v>
      </c>
      <c r="HJ22" s="934" t="s">
        <v>234</v>
      </c>
      <c r="HK22" s="934" t="s">
        <v>228</v>
      </c>
      <c r="HL22" s="935" t="s">
        <v>228</v>
      </c>
      <c r="HM22" s="935" t="s">
        <v>228</v>
      </c>
      <c r="HN22" s="935" t="s">
        <v>228</v>
      </c>
      <c r="HO22" s="935" t="s">
        <v>228</v>
      </c>
      <c r="HP22" s="935" t="s">
        <v>228</v>
      </c>
      <c r="HQ22" s="934" t="s">
        <v>228</v>
      </c>
      <c r="HR22" s="934" t="s">
        <v>228</v>
      </c>
      <c r="HS22" s="934" t="s">
        <v>228</v>
      </c>
      <c r="HT22" s="934" t="s">
        <v>229</v>
      </c>
      <c r="HU22" s="934" t="s">
        <v>229</v>
      </c>
      <c r="HV22" s="934" t="s">
        <v>228</v>
      </c>
      <c r="HW22" s="934" t="s">
        <v>228</v>
      </c>
      <c r="HX22" s="934" t="s">
        <v>228</v>
      </c>
      <c r="HY22" s="934">
        <v>1.2999999999999999E-2</v>
      </c>
      <c r="HZ22" s="934" t="s">
        <v>228</v>
      </c>
      <c r="IA22" s="934" t="s">
        <v>228</v>
      </c>
      <c r="IB22" s="934" t="s">
        <v>228</v>
      </c>
      <c r="IC22" s="934" t="s">
        <v>228</v>
      </c>
      <c r="ID22" s="934" t="s">
        <v>228</v>
      </c>
      <c r="IE22" s="934" t="s">
        <v>228</v>
      </c>
      <c r="IF22" s="934" t="s">
        <v>228</v>
      </c>
      <c r="IG22" s="934" t="s">
        <v>228</v>
      </c>
      <c r="IH22" s="934" t="s">
        <v>228</v>
      </c>
      <c r="II22" s="934" t="s">
        <v>228</v>
      </c>
      <c r="IJ22" s="934" t="s">
        <v>228</v>
      </c>
      <c r="IK22" s="934" t="s">
        <v>228</v>
      </c>
      <c r="IL22" s="934" t="s">
        <v>228</v>
      </c>
      <c r="IM22" s="934" t="s">
        <v>228</v>
      </c>
      <c r="IN22" s="934" t="s">
        <v>228</v>
      </c>
      <c r="IO22" s="934" t="s">
        <v>228</v>
      </c>
      <c r="IP22" s="934" t="s">
        <v>228</v>
      </c>
      <c r="IQ22" s="934" t="s">
        <v>228</v>
      </c>
      <c r="IR22" s="934" t="s">
        <v>228</v>
      </c>
      <c r="IS22" s="934" t="s">
        <v>228</v>
      </c>
      <c r="IT22" s="934" t="s">
        <v>228</v>
      </c>
      <c r="IU22" s="934" t="s">
        <v>228</v>
      </c>
      <c r="IV22" s="934" t="s">
        <v>228</v>
      </c>
      <c r="IW22" s="934" t="s">
        <v>228</v>
      </c>
      <c r="IX22" s="934" t="s">
        <v>228</v>
      </c>
      <c r="IY22" s="934" t="s">
        <v>228</v>
      </c>
      <c r="IZ22" s="934" t="s">
        <v>228</v>
      </c>
      <c r="JA22" s="934" t="s">
        <v>228</v>
      </c>
      <c r="JB22" s="934" t="s">
        <v>228</v>
      </c>
      <c r="JC22" s="934" t="s">
        <v>228</v>
      </c>
      <c r="JD22" s="934" t="s">
        <v>228</v>
      </c>
      <c r="JE22" s="934" t="s">
        <v>228</v>
      </c>
      <c r="JF22" s="934" t="s">
        <v>228</v>
      </c>
    </row>
    <row r="23" spans="1:266" x14ac:dyDescent="0.25">
      <c r="A23" s="1" t="s">
        <v>35</v>
      </c>
      <c r="B23" s="24" t="s">
        <v>155</v>
      </c>
      <c r="C23" s="43">
        <v>0.01</v>
      </c>
      <c r="D23" s="58">
        <f t="shared" si="0"/>
        <v>245</v>
      </c>
      <c r="E23" s="59" t="str">
        <f t="shared" si="1"/>
        <v>(115)</v>
      </c>
      <c r="F23" s="16">
        <f t="shared" si="13"/>
        <v>99</v>
      </c>
      <c r="G23" s="17" t="str">
        <f t="shared" si="16"/>
        <v>(96)</v>
      </c>
      <c r="H23" s="38">
        <f t="shared" si="2"/>
        <v>52</v>
      </c>
      <c r="I23" s="36" t="str">
        <f t="shared" si="3"/>
        <v>(50)</v>
      </c>
      <c r="J23" s="38">
        <f t="shared" si="4"/>
        <v>47</v>
      </c>
      <c r="K23" s="37" t="str">
        <f t="shared" si="5"/>
        <v>(46)</v>
      </c>
      <c r="L23" s="47">
        <f t="shared" si="14"/>
        <v>146</v>
      </c>
      <c r="M23" s="49" t="str">
        <f t="shared" si="15"/>
        <v>(19)</v>
      </c>
      <c r="N23" s="54">
        <f t="shared" si="6"/>
        <v>47</v>
      </c>
      <c r="O23" s="37" t="str">
        <f t="shared" si="7"/>
        <v>(3)</v>
      </c>
      <c r="P23" s="38">
        <f t="shared" si="8"/>
        <v>47</v>
      </c>
      <c r="Q23" s="36" t="str">
        <f t="shared" si="9"/>
        <v>(6)</v>
      </c>
      <c r="R23" s="54">
        <f t="shared" si="10"/>
        <v>52</v>
      </c>
      <c r="S23" s="37" t="str">
        <f t="shared" si="11"/>
        <v>(10)</v>
      </c>
      <c r="T23" s="780">
        <f t="shared" si="12"/>
        <v>1.1000000000000001</v>
      </c>
      <c r="U23" s="707">
        <f t="array" ref="U23">MIN(V23:XFD23)</f>
        <v>0.01</v>
      </c>
      <c r="V23" s="101" t="s">
        <v>228</v>
      </c>
      <c r="W23" s="101">
        <v>2.5000000000000001E-2</v>
      </c>
      <c r="X23" s="101" t="s">
        <v>228</v>
      </c>
      <c r="Y23" s="101">
        <v>6.0999999999999999E-2</v>
      </c>
      <c r="Z23" s="101">
        <v>1.2E-2</v>
      </c>
      <c r="AA23" s="101" t="s">
        <v>228</v>
      </c>
      <c r="AB23" s="101">
        <v>2.8000000000000001E-2</v>
      </c>
      <c r="AC23" s="101" t="s">
        <v>228</v>
      </c>
      <c r="AD23" s="101">
        <v>2.5999999999999999E-2</v>
      </c>
      <c r="AE23" s="101">
        <v>2.5999999999999999E-2</v>
      </c>
      <c r="AF23" s="101" t="s">
        <v>228</v>
      </c>
      <c r="AG23" s="101">
        <v>4.7E-2</v>
      </c>
      <c r="AH23" s="101" t="s">
        <v>228</v>
      </c>
      <c r="AI23" s="101">
        <v>5.3999999999999999E-2</v>
      </c>
      <c r="AJ23" s="101">
        <v>3.6999999999999998E-2</v>
      </c>
      <c r="AK23" s="101" t="s">
        <v>228</v>
      </c>
      <c r="AL23" s="101">
        <v>0.11600000000000001</v>
      </c>
      <c r="AM23" s="101">
        <v>7.5999999999999998E-2</v>
      </c>
      <c r="AN23" s="101" t="s">
        <v>228</v>
      </c>
      <c r="AO23" s="101">
        <v>0.06</v>
      </c>
      <c r="AP23" s="101" t="s">
        <v>228</v>
      </c>
      <c r="AQ23" s="101">
        <v>0.13200000000000001</v>
      </c>
      <c r="AR23" s="101">
        <v>4.8000000000000001E-2</v>
      </c>
      <c r="AS23" s="101" t="s">
        <v>228</v>
      </c>
      <c r="AT23" s="101">
        <v>4.4999999999999998E-2</v>
      </c>
      <c r="AU23" s="101" t="s">
        <v>228</v>
      </c>
      <c r="AV23" s="101">
        <v>3.6999999999999998E-2</v>
      </c>
      <c r="AW23" s="101">
        <v>4.2999999999999997E-2</v>
      </c>
      <c r="AX23" s="934" t="s">
        <v>228</v>
      </c>
      <c r="AY23" s="934">
        <v>0.19600000000000001</v>
      </c>
      <c r="AZ23" s="934" t="s">
        <v>228</v>
      </c>
      <c r="BA23" s="934">
        <v>9.0999999999999998E-2</v>
      </c>
      <c r="BB23" s="934">
        <v>8.5999999999999993E-2</v>
      </c>
      <c r="BC23" s="934" t="s">
        <v>228</v>
      </c>
      <c r="BD23" s="934">
        <v>0.11600000000000001</v>
      </c>
      <c r="BE23" s="101" t="s">
        <v>228</v>
      </c>
      <c r="BF23" s="101">
        <v>5.5E-2</v>
      </c>
      <c r="BG23" s="101" t="s">
        <v>228</v>
      </c>
      <c r="BH23" s="101">
        <v>2.1999999999999999E-2</v>
      </c>
      <c r="BI23" s="101">
        <v>3.2000000000000001E-2</v>
      </c>
      <c r="BJ23" s="934" t="s">
        <v>228</v>
      </c>
      <c r="BK23" s="934">
        <v>8.5999999999999993E-2</v>
      </c>
      <c r="BL23" s="101" t="s">
        <v>228</v>
      </c>
      <c r="BM23" s="934">
        <v>5.0999999999999997E-2</v>
      </c>
      <c r="BN23" s="934" t="s">
        <v>228</v>
      </c>
      <c r="BO23" s="934">
        <v>8.4000000000000005E-2</v>
      </c>
      <c r="BP23" s="934">
        <v>3.3000000000000002E-2</v>
      </c>
      <c r="BQ23" s="934" t="s">
        <v>228</v>
      </c>
      <c r="BR23" s="934">
        <v>2.8000000000000001E-2</v>
      </c>
      <c r="BS23" s="934" t="s">
        <v>228</v>
      </c>
      <c r="BT23" s="934">
        <v>7.2999999999999995E-2</v>
      </c>
      <c r="BU23" s="934">
        <v>3.1E-2</v>
      </c>
      <c r="BV23" s="934" t="s">
        <v>228</v>
      </c>
      <c r="BW23" s="934" t="s">
        <v>228</v>
      </c>
      <c r="BX23" s="934" t="s">
        <v>228</v>
      </c>
      <c r="BY23" s="934">
        <v>9.8000000000000004E-2</v>
      </c>
      <c r="BZ23" s="934">
        <v>2.1000000000000001E-2</v>
      </c>
      <c r="CA23" s="934" t="s">
        <v>228</v>
      </c>
      <c r="CB23" s="934">
        <v>0.05</v>
      </c>
      <c r="CC23" s="934" t="s">
        <v>228</v>
      </c>
      <c r="CD23" s="934">
        <v>0.20899999999999999</v>
      </c>
      <c r="CE23" s="934">
        <v>5.2999999999999999E-2</v>
      </c>
      <c r="CF23" s="934" t="s">
        <v>228</v>
      </c>
      <c r="CG23" s="934">
        <v>0.03</v>
      </c>
      <c r="CH23" s="934" t="s">
        <v>228</v>
      </c>
      <c r="CI23" s="934">
        <v>7.4999999999999997E-2</v>
      </c>
      <c r="CJ23" s="934" t="s">
        <v>228</v>
      </c>
      <c r="CK23" s="934" t="s">
        <v>228</v>
      </c>
      <c r="CL23" s="934">
        <v>2.7E-2</v>
      </c>
      <c r="CM23" s="934">
        <v>1.4E-2</v>
      </c>
      <c r="CN23" s="934">
        <v>7.5999999999999998E-2</v>
      </c>
      <c r="CO23" s="934">
        <v>3.1E-2</v>
      </c>
      <c r="CP23" s="934" t="s">
        <v>228</v>
      </c>
      <c r="CQ23" s="934">
        <v>0.04</v>
      </c>
      <c r="CR23" s="934" t="s">
        <v>228</v>
      </c>
      <c r="CS23" s="934">
        <v>0.20300000000000001</v>
      </c>
      <c r="CT23" s="934">
        <v>4.9000000000000002E-2</v>
      </c>
      <c r="CU23" s="934" t="s">
        <v>228</v>
      </c>
      <c r="CV23" s="934" t="s">
        <v>228</v>
      </c>
      <c r="CW23" s="934" t="s">
        <v>228</v>
      </c>
      <c r="CX23" s="934">
        <v>3.5999999999999997E-2</v>
      </c>
      <c r="CY23" s="934" t="s">
        <v>228</v>
      </c>
      <c r="CZ23" s="934">
        <v>3.1E-2</v>
      </c>
      <c r="DA23" s="934">
        <v>0.124</v>
      </c>
      <c r="DB23" s="934" t="s">
        <v>228</v>
      </c>
      <c r="DC23" s="934">
        <v>0.02</v>
      </c>
      <c r="DD23" s="934" t="s">
        <v>228</v>
      </c>
      <c r="DE23" s="934">
        <v>9.8000000000000004E-2</v>
      </c>
      <c r="DF23" s="934">
        <v>1.4999999999999999E-2</v>
      </c>
      <c r="DG23" s="934" t="s">
        <v>228</v>
      </c>
      <c r="DH23" s="934">
        <v>3.9E-2</v>
      </c>
      <c r="DI23" s="934" t="s">
        <v>228</v>
      </c>
      <c r="DJ23" s="934">
        <v>4.2999999999999997E-2</v>
      </c>
      <c r="DK23" s="934">
        <v>2.1000000000000001E-2</v>
      </c>
      <c r="DL23" s="934" t="s">
        <v>228</v>
      </c>
      <c r="DM23" s="934" t="s">
        <v>228</v>
      </c>
      <c r="DN23" s="934" t="s">
        <v>228</v>
      </c>
      <c r="DO23" s="934">
        <v>0.03</v>
      </c>
      <c r="DP23" s="934" t="s">
        <v>228</v>
      </c>
      <c r="DQ23" s="934" t="s">
        <v>228</v>
      </c>
      <c r="DR23" s="934">
        <v>2.7E-2</v>
      </c>
      <c r="DS23" s="934" t="s">
        <v>228</v>
      </c>
      <c r="DT23" s="934">
        <v>7.2999999999999995E-2</v>
      </c>
      <c r="DU23" s="934">
        <v>2.8000000000000001E-2</v>
      </c>
      <c r="DV23" s="934" t="s">
        <v>228</v>
      </c>
      <c r="DW23" s="934">
        <v>1.7000000000000001E-2</v>
      </c>
      <c r="DX23" s="934" t="s">
        <v>228</v>
      </c>
      <c r="DY23" s="934">
        <v>5.6000000000000001E-2</v>
      </c>
      <c r="DZ23" s="934">
        <v>2.4E-2</v>
      </c>
      <c r="EA23" s="934" t="s">
        <v>228</v>
      </c>
      <c r="EB23" s="934">
        <v>5.1999999999999998E-2</v>
      </c>
      <c r="EC23" s="934" t="s">
        <v>228</v>
      </c>
      <c r="ED23" s="934">
        <v>4.2999999999999997E-2</v>
      </c>
      <c r="EE23" s="934" t="s">
        <v>228</v>
      </c>
      <c r="EF23" s="934" t="s">
        <v>228</v>
      </c>
      <c r="EG23" s="934" t="s">
        <v>228</v>
      </c>
      <c r="EH23" s="934" t="s">
        <v>228</v>
      </c>
      <c r="EI23" s="934">
        <v>0.108</v>
      </c>
      <c r="EJ23" s="934" t="s">
        <v>228</v>
      </c>
      <c r="EK23" s="934">
        <v>1.7000000000000001E-2</v>
      </c>
      <c r="EL23" s="934">
        <v>0.03</v>
      </c>
      <c r="EM23" s="934" t="s">
        <v>228</v>
      </c>
      <c r="EN23" s="934">
        <v>1.2999999999999999E-2</v>
      </c>
      <c r="EO23" s="934" t="s">
        <v>228</v>
      </c>
      <c r="EP23" s="934">
        <v>5.6000000000000001E-2</v>
      </c>
      <c r="EQ23" s="934">
        <v>1.4999999999999999E-2</v>
      </c>
      <c r="ER23" s="934" t="s">
        <v>228</v>
      </c>
      <c r="ES23" s="934" t="s">
        <v>228</v>
      </c>
      <c r="ET23" s="934" t="s">
        <v>228</v>
      </c>
      <c r="EU23" s="934">
        <v>2.5999999999999999E-2</v>
      </c>
      <c r="EV23" s="934" t="s">
        <v>228</v>
      </c>
      <c r="EW23" s="934">
        <v>0.02</v>
      </c>
      <c r="EX23" s="934">
        <v>7.4999999999999997E-2</v>
      </c>
      <c r="EY23" s="934" t="s">
        <v>228</v>
      </c>
      <c r="EZ23" s="934">
        <v>4.9000000000000002E-2</v>
      </c>
      <c r="FA23" s="934" t="s">
        <v>228</v>
      </c>
      <c r="FB23" s="934">
        <v>9.2999999999999999E-2</v>
      </c>
      <c r="FC23" s="934">
        <v>3.1E-2</v>
      </c>
      <c r="FD23" s="934" t="s">
        <v>228</v>
      </c>
      <c r="FE23" s="934">
        <v>0.05</v>
      </c>
      <c r="FF23" s="934" t="s">
        <v>228</v>
      </c>
      <c r="FG23" s="934">
        <v>0.16900000000000001</v>
      </c>
      <c r="FH23" s="934">
        <v>2.5000000000000001E-2</v>
      </c>
      <c r="FI23" s="934" t="s">
        <v>228</v>
      </c>
      <c r="FJ23" s="934">
        <v>0.01</v>
      </c>
      <c r="FK23" s="934" t="s">
        <v>228</v>
      </c>
      <c r="FL23" s="934">
        <v>5.2999999999999999E-2</v>
      </c>
      <c r="FM23" s="934">
        <v>2.1000000000000001E-2</v>
      </c>
      <c r="FN23" s="934">
        <v>0.01</v>
      </c>
      <c r="FO23" s="934">
        <v>0.186</v>
      </c>
      <c r="FP23" s="934" t="s">
        <v>228</v>
      </c>
      <c r="FQ23" s="934" t="s">
        <v>163</v>
      </c>
      <c r="FR23" s="934">
        <v>1.0999999999999999E-2</v>
      </c>
      <c r="FS23" s="934" t="s">
        <v>228</v>
      </c>
      <c r="FT23" s="934">
        <v>4.2000000000000003E-2</v>
      </c>
      <c r="FU23" s="934" t="s">
        <v>228</v>
      </c>
      <c r="FV23" s="934">
        <v>0.02</v>
      </c>
      <c r="FW23" s="934">
        <v>4.3999999999999997E-2</v>
      </c>
      <c r="FX23" s="934" t="s">
        <v>228</v>
      </c>
      <c r="FY23" s="934">
        <v>3.2000000000000001E-2</v>
      </c>
      <c r="FZ23" s="934" t="s">
        <v>228</v>
      </c>
      <c r="GA23" s="934">
        <v>5.7000000000000002E-2</v>
      </c>
      <c r="GB23" s="934">
        <v>4.3999999999999997E-2</v>
      </c>
      <c r="GC23" s="934" t="s">
        <v>228</v>
      </c>
      <c r="GD23" s="934" t="s">
        <v>228</v>
      </c>
      <c r="GE23" s="934" t="s">
        <v>228</v>
      </c>
      <c r="GF23" s="934">
        <v>0.39900000000000002</v>
      </c>
      <c r="GG23" s="934">
        <v>1.1000000000000001</v>
      </c>
      <c r="GH23" s="934" t="s">
        <v>228</v>
      </c>
      <c r="GI23" s="934">
        <v>0.3</v>
      </c>
      <c r="GJ23" s="934" t="s">
        <v>228</v>
      </c>
      <c r="GK23" s="934">
        <v>5.0999999999999997E-2</v>
      </c>
      <c r="GL23" s="934">
        <v>0.34599999999999997</v>
      </c>
      <c r="GM23" s="934" t="s">
        <v>228</v>
      </c>
      <c r="GN23" s="934">
        <v>1.4999999999999999E-2</v>
      </c>
      <c r="GO23" s="934" t="s">
        <v>228</v>
      </c>
      <c r="GP23" s="934">
        <v>4.3999999999999997E-2</v>
      </c>
      <c r="GQ23" s="934">
        <v>0.124</v>
      </c>
      <c r="GR23" s="934" t="s">
        <v>228</v>
      </c>
      <c r="GS23" s="934">
        <v>2.4E-2</v>
      </c>
      <c r="GT23" s="934" t="s">
        <v>228</v>
      </c>
      <c r="GU23" s="934">
        <v>1.9E-2</v>
      </c>
      <c r="GV23" s="934">
        <v>3.1E-2</v>
      </c>
      <c r="GW23" s="934" t="s">
        <v>228</v>
      </c>
      <c r="GX23" s="934">
        <v>5.3999999999999999E-2</v>
      </c>
      <c r="GY23" s="934" t="s">
        <v>228</v>
      </c>
      <c r="GZ23" s="934">
        <v>2.7E-2</v>
      </c>
      <c r="HA23" s="934">
        <v>7.0000000000000007E-2</v>
      </c>
      <c r="HB23" s="934" t="s">
        <v>228</v>
      </c>
      <c r="HC23" s="934">
        <v>8.7999999999999995E-2</v>
      </c>
      <c r="HD23" s="934" t="s">
        <v>228</v>
      </c>
      <c r="HE23" s="934">
        <v>1.4999999999999999E-2</v>
      </c>
      <c r="HF23" s="934">
        <v>3.3000000000000002E-2</v>
      </c>
      <c r="HG23" s="934" t="s">
        <v>228</v>
      </c>
      <c r="HH23" s="934">
        <v>1.9E-2</v>
      </c>
      <c r="HI23" s="934" t="s">
        <v>228</v>
      </c>
      <c r="HJ23" s="934">
        <v>6.7000000000000004E-2</v>
      </c>
      <c r="HK23" s="934">
        <v>2.1000000000000001E-2</v>
      </c>
      <c r="HL23" s="935" t="s">
        <v>228</v>
      </c>
      <c r="HM23" s="935">
        <v>2.9000000000000001E-2</v>
      </c>
      <c r="HN23" s="935" t="s">
        <v>228</v>
      </c>
      <c r="HO23" s="935">
        <v>4.9000000000000002E-2</v>
      </c>
      <c r="HP23" s="935">
        <v>0.09</v>
      </c>
      <c r="HQ23" s="934" t="s">
        <v>228</v>
      </c>
      <c r="HR23" s="934">
        <v>3.3000000000000002E-2</v>
      </c>
      <c r="HS23" s="934" t="s">
        <v>228</v>
      </c>
      <c r="HT23" s="934">
        <v>3.4000000000000002E-2</v>
      </c>
      <c r="HU23" s="934">
        <v>2.5999999999999999E-2</v>
      </c>
      <c r="HV23" s="934" t="s">
        <v>228</v>
      </c>
      <c r="HW23" s="934">
        <v>0.03</v>
      </c>
      <c r="HX23" s="934" t="s">
        <v>228</v>
      </c>
      <c r="HY23" s="934">
        <v>3.7999999999999999E-2</v>
      </c>
      <c r="HZ23" s="934">
        <v>3.6999999999999998E-2</v>
      </c>
      <c r="IA23" s="934" t="s">
        <v>228</v>
      </c>
      <c r="IB23" s="934" t="s">
        <v>228</v>
      </c>
      <c r="IC23" s="934" t="s">
        <v>228</v>
      </c>
      <c r="ID23" s="934" t="s">
        <v>227</v>
      </c>
      <c r="IE23" s="934" t="s">
        <v>228</v>
      </c>
      <c r="IF23" s="934" t="s">
        <v>228</v>
      </c>
      <c r="IG23" s="934">
        <v>3.7999999999999999E-2</v>
      </c>
      <c r="IH23" s="934" t="s">
        <v>228</v>
      </c>
      <c r="II23" s="934">
        <v>3.5999999999999997E-2</v>
      </c>
      <c r="IJ23" s="934">
        <v>9.6000000000000002E-2</v>
      </c>
      <c r="IK23" s="934" t="s">
        <v>228</v>
      </c>
      <c r="IL23" s="934">
        <v>2.1999999999999999E-2</v>
      </c>
      <c r="IM23" s="934" t="s">
        <v>228</v>
      </c>
      <c r="IN23" s="934" t="s">
        <v>232</v>
      </c>
      <c r="IO23" s="934">
        <v>3.4000000000000002E-2</v>
      </c>
      <c r="IP23" s="934" t="s">
        <v>228</v>
      </c>
      <c r="IQ23" s="934" t="s">
        <v>228</v>
      </c>
      <c r="IR23" s="934" t="s">
        <v>228</v>
      </c>
      <c r="IS23" s="934">
        <v>2.8000000000000001E-2</v>
      </c>
      <c r="IT23" s="934" t="s">
        <v>228</v>
      </c>
      <c r="IU23" s="934" t="s">
        <v>228</v>
      </c>
      <c r="IV23" s="934" t="s">
        <v>228</v>
      </c>
      <c r="IW23" s="934" t="s">
        <v>228</v>
      </c>
      <c r="IX23" s="934">
        <v>1.0999999999999999E-2</v>
      </c>
      <c r="IY23" s="934" t="s">
        <v>228</v>
      </c>
      <c r="IZ23" s="934">
        <v>5.0999999999999997E-2</v>
      </c>
      <c r="JA23" s="934">
        <v>1.4E-2</v>
      </c>
      <c r="JB23" s="934" t="s">
        <v>228</v>
      </c>
      <c r="JC23" s="934" t="s">
        <v>228</v>
      </c>
      <c r="JD23" s="934" t="s">
        <v>228</v>
      </c>
      <c r="JE23" s="934">
        <v>0.13</v>
      </c>
      <c r="JF23" s="934">
        <v>1.7000000000000001E-2</v>
      </c>
    </row>
    <row r="24" spans="1:266" x14ac:dyDescent="0.25">
      <c r="A24" s="1" t="s">
        <v>36</v>
      </c>
      <c r="B24" s="24" t="s">
        <v>155</v>
      </c>
      <c r="C24" s="43">
        <v>0.01</v>
      </c>
      <c r="D24" s="58">
        <f t="shared" si="0"/>
        <v>245</v>
      </c>
      <c r="E24" s="59" t="str">
        <f t="shared" si="1"/>
        <v>(133)</v>
      </c>
      <c r="F24" s="16">
        <f t="shared" si="13"/>
        <v>99</v>
      </c>
      <c r="G24" s="17" t="str">
        <f t="shared" si="16"/>
        <v>(96)</v>
      </c>
      <c r="H24" s="38">
        <f t="shared" si="2"/>
        <v>52</v>
      </c>
      <c r="I24" s="36" t="str">
        <f t="shared" si="3"/>
        <v>(49)</v>
      </c>
      <c r="J24" s="38">
        <f t="shared" si="4"/>
        <v>47</v>
      </c>
      <c r="K24" s="37" t="str">
        <f t="shared" si="5"/>
        <v>(47)</v>
      </c>
      <c r="L24" s="47">
        <f t="shared" si="14"/>
        <v>146</v>
      </c>
      <c r="M24" s="49" t="str">
        <f t="shared" si="15"/>
        <v>(37)</v>
      </c>
      <c r="N24" s="54">
        <f t="shared" si="6"/>
        <v>47</v>
      </c>
      <c r="O24" s="37" t="str">
        <f t="shared" si="7"/>
        <v>(7)</v>
      </c>
      <c r="P24" s="38">
        <f t="shared" si="8"/>
        <v>47</v>
      </c>
      <c r="Q24" s="36" t="str">
        <f t="shared" si="9"/>
        <v>(14)</v>
      </c>
      <c r="R24" s="54">
        <f t="shared" si="10"/>
        <v>52</v>
      </c>
      <c r="S24" s="37" t="str">
        <f t="shared" si="11"/>
        <v>(16)</v>
      </c>
      <c r="T24" s="780">
        <f t="shared" si="12"/>
        <v>1.47</v>
      </c>
      <c r="U24" s="707">
        <f t="array" ref="U24">MIN(V24:XFD24)</f>
        <v>1.0999999999999999E-2</v>
      </c>
      <c r="V24" s="101" t="s">
        <v>228</v>
      </c>
      <c r="W24" s="101">
        <v>2.1999999999999999E-2</v>
      </c>
      <c r="X24" s="101" t="s">
        <v>228</v>
      </c>
      <c r="Y24" s="101">
        <v>0.16500000000000001</v>
      </c>
      <c r="Z24" s="101" t="s">
        <v>228</v>
      </c>
      <c r="AA24" s="101" t="s">
        <v>228</v>
      </c>
      <c r="AB24" s="101">
        <v>0.02</v>
      </c>
      <c r="AC24" s="101" t="s">
        <v>228</v>
      </c>
      <c r="AD24" s="101">
        <v>1.4999999999999999E-2</v>
      </c>
      <c r="AE24" s="101">
        <v>1.4999999999999999E-2</v>
      </c>
      <c r="AF24" s="101" t="s">
        <v>228</v>
      </c>
      <c r="AG24" s="101">
        <v>1.4999999999999999E-2</v>
      </c>
      <c r="AH24" s="101" t="s">
        <v>228</v>
      </c>
      <c r="AI24" s="101">
        <v>6.5000000000000002E-2</v>
      </c>
      <c r="AJ24" s="101">
        <v>1.6E-2</v>
      </c>
      <c r="AK24" s="101" t="s">
        <v>228</v>
      </c>
      <c r="AL24" s="101">
        <v>0.21</v>
      </c>
      <c r="AM24" s="101">
        <v>3.4000000000000002E-2</v>
      </c>
      <c r="AN24" s="101" t="s">
        <v>228</v>
      </c>
      <c r="AO24" s="101">
        <v>9.1999999999999998E-2</v>
      </c>
      <c r="AP24" s="101" t="s">
        <v>228</v>
      </c>
      <c r="AQ24" s="101">
        <v>0.32800000000000001</v>
      </c>
      <c r="AR24" s="101">
        <v>0.11600000000000001</v>
      </c>
      <c r="AS24" s="101" t="s">
        <v>228</v>
      </c>
      <c r="AT24" s="101">
        <v>2.3E-2</v>
      </c>
      <c r="AU24" s="101" t="s">
        <v>228</v>
      </c>
      <c r="AV24" s="101">
        <v>4.4999999999999998E-2</v>
      </c>
      <c r="AW24" s="101">
        <v>3.7999999999999999E-2</v>
      </c>
      <c r="AX24" s="934" t="s">
        <v>228</v>
      </c>
      <c r="AY24" s="934">
        <v>0.20799999999999999</v>
      </c>
      <c r="AZ24" s="934" t="s">
        <v>228</v>
      </c>
      <c r="BA24" s="934">
        <v>0.10100000000000001</v>
      </c>
      <c r="BB24" s="934">
        <v>9.6000000000000002E-2</v>
      </c>
      <c r="BC24" s="934" t="s">
        <v>228</v>
      </c>
      <c r="BD24" s="934">
        <v>0.35699999999999998</v>
      </c>
      <c r="BE24" s="101" t="s">
        <v>228</v>
      </c>
      <c r="BF24" s="101">
        <v>7.3999999999999996E-2</v>
      </c>
      <c r="BG24" s="101" t="s">
        <v>228</v>
      </c>
      <c r="BH24" s="101">
        <v>2.9000000000000001E-2</v>
      </c>
      <c r="BI24" s="101">
        <v>2.8000000000000001E-2</v>
      </c>
      <c r="BJ24" s="934" t="s">
        <v>228</v>
      </c>
      <c r="BK24" s="934">
        <v>3.6999999999999998E-2</v>
      </c>
      <c r="BL24" s="101" t="s">
        <v>228</v>
      </c>
      <c r="BM24" s="934">
        <v>0.18099999999999999</v>
      </c>
      <c r="BN24" s="934" t="s">
        <v>228</v>
      </c>
      <c r="BO24" s="934">
        <v>0.26800000000000002</v>
      </c>
      <c r="BP24" s="934">
        <v>7.0999999999999994E-2</v>
      </c>
      <c r="BQ24" s="934" t="s">
        <v>228</v>
      </c>
      <c r="BR24" s="934" t="s">
        <v>228</v>
      </c>
      <c r="BS24" s="934" t="s">
        <v>228</v>
      </c>
      <c r="BT24" s="934">
        <v>0.11799999999999999</v>
      </c>
      <c r="BU24" s="934">
        <v>1.7999999999999999E-2</v>
      </c>
      <c r="BV24" s="934" t="s">
        <v>228</v>
      </c>
      <c r="BW24" s="934" t="s">
        <v>228</v>
      </c>
      <c r="BX24" s="934" t="s">
        <v>228</v>
      </c>
      <c r="BY24" s="934">
        <v>0.56100000000000005</v>
      </c>
      <c r="BZ24" s="934">
        <v>0.04</v>
      </c>
      <c r="CA24" s="934" t="s">
        <v>228</v>
      </c>
      <c r="CB24" s="934">
        <v>4.1000000000000002E-2</v>
      </c>
      <c r="CC24" s="934" t="s">
        <v>228</v>
      </c>
      <c r="CD24" s="934">
        <v>0.39</v>
      </c>
      <c r="CE24" s="934">
        <v>3.2000000000000001E-2</v>
      </c>
      <c r="CF24" s="934" t="s">
        <v>228</v>
      </c>
      <c r="CG24" s="934">
        <v>1.7000000000000001E-2</v>
      </c>
      <c r="CH24" s="934" t="s">
        <v>228</v>
      </c>
      <c r="CI24" s="934">
        <v>0.13800000000000001</v>
      </c>
      <c r="CJ24" s="934">
        <v>1.7000000000000001E-2</v>
      </c>
      <c r="CK24" s="934" t="s">
        <v>228</v>
      </c>
      <c r="CL24" s="934">
        <v>1.7000000000000001E-2</v>
      </c>
      <c r="CM24" s="934" t="s">
        <v>228</v>
      </c>
      <c r="CN24" s="934" t="s">
        <v>230</v>
      </c>
      <c r="CO24" s="934">
        <v>2.9000000000000001E-2</v>
      </c>
      <c r="CP24" s="934" t="s">
        <v>228</v>
      </c>
      <c r="CQ24" s="934">
        <v>4.2999999999999997E-2</v>
      </c>
      <c r="CR24" s="934" t="s">
        <v>228</v>
      </c>
      <c r="CS24" s="934">
        <v>0.74</v>
      </c>
      <c r="CT24" s="934">
        <v>3.2000000000000001E-2</v>
      </c>
      <c r="CU24" s="934" t="s">
        <v>228</v>
      </c>
      <c r="CV24" s="934" t="s">
        <v>228</v>
      </c>
      <c r="CW24" s="934" t="s">
        <v>228</v>
      </c>
      <c r="CX24" s="934">
        <v>3.4000000000000002E-2</v>
      </c>
      <c r="CY24" s="934" t="s">
        <v>228</v>
      </c>
      <c r="CZ24" s="934">
        <v>3.5000000000000003E-2</v>
      </c>
      <c r="DA24" s="934">
        <v>0.35399999999999998</v>
      </c>
      <c r="DB24" s="934" t="s">
        <v>228</v>
      </c>
      <c r="DC24" s="934" t="s">
        <v>228</v>
      </c>
      <c r="DD24" s="934" t="s">
        <v>228</v>
      </c>
      <c r="DE24" s="934">
        <v>0.2</v>
      </c>
      <c r="DF24" s="934" t="s">
        <v>228</v>
      </c>
      <c r="DG24" s="934" t="s">
        <v>228</v>
      </c>
      <c r="DH24" s="934" t="s">
        <v>228</v>
      </c>
      <c r="DI24" s="934" t="s">
        <v>228</v>
      </c>
      <c r="DJ24" s="934">
        <v>4.9000000000000002E-2</v>
      </c>
      <c r="DK24" s="934">
        <v>2.1999999999999999E-2</v>
      </c>
      <c r="DL24" s="934" t="s">
        <v>228</v>
      </c>
      <c r="DM24" s="934" t="s">
        <v>228</v>
      </c>
      <c r="DN24" s="934" t="s">
        <v>228</v>
      </c>
      <c r="DO24" s="934">
        <v>0.106</v>
      </c>
      <c r="DP24" s="934" t="s">
        <v>228</v>
      </c>
      <c r="DQ24" s="934" t="s">
        <v>228</v>
      </c>
      <c r="DR24" s="934">
        <v>1.2E-2</v>
      </c>
      <c r="DS24" s="934" t="s">
        <v>228</v>
      </c>
      <c r="DT24" s="934">
        <v>0.106</v>
      </c>
      <c r="DU24" s="934">
        <v>0.02</v>
      </c>
      <c r="DV24" s="934" t="s">
        <v>228</v>
      </c>
      <c r="DW24" s="934" t="s">
        <v>228</v>
      </c>
      <c r="DX24" s="934" t="s">
        <v>228</v>
      </c>
      <c r="DY24" s="934">
        <v>9.1999999999999998E-2</v>
      </c>
      <c r="DZ24" s="934">
        <v>2.1999999999999999E-2</v>
      </c>
      <c r="EA24" s="934" t="s">
        <v>228</v>
      </c>
      <c r="EB24" s="934">
        <v>1.6E-2</v>
      </c>
      <c r="EC24" s="934" t="s">
        <v>228</v>
      </c>
      <c r="ED24" s="934">
        <v>6.6000000000000003E-2</v>
      </c>
      <c r="EE24" s="934" t="s">
        <v>228</v>
      </c>
      <c r="EF24" s="934" t="s">
        <v>228</v>
      </c>
      <c r="EG24" s="934" t="s">
        <v>228</v>
      </c>
      <c r="EH24" s="934" t="s">
        <v>228</v>
      </c>
      <c r="EI24" s="934">
        <v>0.23</v>
      </c>
      <c r="EJ24" s="934" t="s">
        <v>228</v>
      </c>
      <c r="EK24" s="934">
        <v>2.5999999999999999E-2</v>
      </c>
      <c r="EL24" s="934">
        <v>3.1E-2</v>
      </c>
      <c r="EM24" s="934" t="s">
        <v>228</v>
      </c>
      <c r="EN24" s="934">
        <v>1.4E-2</v>
      </c>
      <c r="EO24" s="934" t="s">
        <v>228</v>
      </c>
      <c r="EP24" s="934">
        <v>4.8000000000000001E-2</v>
      </c>
      <c r="EQ24" s="934">
        <v>1.4999999999999999E-2</v>
      </c>
      <c r="ER24" s="934" t="s">
        <v>228</v>
      </c>
      <c r="ES24" s="934" t="s">
        <v>231</v>
      </c>
      <c r="ET24" s="934" t="s">
        <v>228</v>
      </c>
      <c r="EU24" s="934">
        <v>3.6999999999999998E-2</v>
      </c>
      <c r="EV24" s="934" t="s">
        <v>228</v>
      </c>
      <c r="EW24" s="934">
        <v>2.8000000000000001E-2</v>
      </c>
      <c r="EX24" s="934">
        <v>0.129</v>
      </c>
      <c r="EY24" s="934" t="s">
        <v>228</v>
      </c>
      <c r="EZ24" s="934">
        <v>4.3999999999999997E-2</v>
      </c>
      <c r="FA24" s="934" t="s">
        <v>228</v>
      </c>
      <c r="FB24" s="934">
        <v>0.14000000000000001</v>
      </c>
      <c r="FC24" s="934">
        <v>3.5999999999999997E-2</v>
      </c>
      <c r="FD24" s="934" t="s">
        <v>228</v>
      </c>
      <c r="FE24" s="934">
        <v>3.5999999999999997E-2</v>
      </c>
      <c r="FF24" s="934" t="s">
        <v>228</v>
      </c>
      <c r="FG24" s="934">
        <v>0.27500000000000002</v>
      </c>
      <c r="FH24" s="934">
        <v>2.4E-2</v>
      </c>
      <c r="FI24" s="934" t="s">
        <v>228</v>
      </c>
      <c r="FJ24" s="934" t="s">
        <v>228</v>
      </c>
      <c r="FK24" s="934" t="s">
        <v>228</v>
      </c>
      <c r="FL24" s="934">
        <v>3.4000000000000002E-2</v>
      </c>
      <c r="FM24" s="934" t="s">
        <v>228</v>
      </c>
      <c r="FN24" s="934" t="s">
        <v>228</v>
      </c>
      <c r="FO24" s="934">
        <v>7.3999999999999996E-2</v>
      </c>
      <c r="FP24" s="934" t="s">
        <v>228</v>
      </c>
      <c r="FQ24" s="934" t="s">
        <v>163</v>
      </c>
      <c r="FR24" s="934" t="s">
        <v>228</v>
      </c>
      <c r="FS24" s="934" t="s">
        <v>228</v>
      </c>
      <c r="FT24" s="934">
        <v>2.1999999999999999E-2</v>
      </c>
      <c r="FU24" s="934" t="s">
        <v>228</v>
      </c>
      <c r="FV24" s="934">
        <v>0.02</v>
      </c>
      <c r="FW24" s="934">
        <v>2.5000000000000001E-2</v>
      </c>
      <c r="FX24" s="934" t="s">
        <v>228</v>
      </c>
      <c r="FY24" s="934">
        <v>2.1000000000000001E-2</v>
      </c>
      <c r="FZ24" s="934" t="s">
        <v>228</v>
      </c>
      <c r="GA24" s="934">
        <v>9.5000000000000001E-2</v>
      </c>
      <c r="GB24" s="934">
        <v>3.5999999999999997E-2</v>
      </c>
      <c r="GC24" s="934" t="s">
        <v>228</v>
      </c>
      <c r="GD24" s="934" t="s">
        <v>228</v>
      </c>
      <c r="GE24" s="934" t="s">
        <v>228</v>
      </c>
      <c r="GF24" s="934">
        <v>1.47</v>
      </c>
      <c r="GG24" s="934">
        <v>0.32100000000000001</v>
      </c>
      <c r="GH24" s="934" t="s">
        <v>228</v>
      </c>
      <c r="GI24" s="934">
        <v>0.26200000000000001</v>
      </c>
      <c r="GJ24" s="934" t="s">
        <v>228</v>
      </c>
      <c r="GK24" s="934">
        <v>6.6000000000000003E-2</v>
      </c>
      <c r="GL24" s="934">
        <v>0.217</v>
      </c>
      <c r="GM24" s="934" t="s">
        <v>228</v>
      </c>
      <c r="GN24" s="934">
        <v>0.02</v>
      </c>
      <c r="GO24" s="934" t="s">
        <v>228</v>
      </c>
      <c r="GP24" s="934">
        <v>4.1000000000000002E-2</v>
      </c>
      <c r="GQ24" s="934">
        <v>0.157</v>
      </c>
      <c r="GR24" s="934" t="s">
        <v>228</v>
      </c>
      <c r="GS24" s="934">
        <v>3.5999999999999997E-2</v>
      </c>
      <c r="GT24" s="934" t="s">
        <v>228</v>
      </c>
      <c r="GU24" s="934" t="s">
        <v>229</v>
      </c>
      <c r="GV24" s="934" t="s">
        <v>228</v>
      </c>
      <c r="GW24" s="934" t="s">
        <v>228</v>
      </c>
      <c r="GX24" s="934">
        <v>0.109</v>
      </c>
      <c r="GY24" s="934" t="s">
        <v>228</v>
      </c>
      <c r="GZ24" s="934">
        <v>1.7999999999999999E-2</v>
      </c>
      <c r="HA24" s="934">
        <v>4.5999999999999999E-2</v>
      </c>
      <c r="HB24" s="934">
        <v>1.2E-2</v>
      </c>
      <c r="HC24" s="934">
        <v>3.3000000000000002E-2</v>
      </c>
      <c r="HD24" s="934" t="s">
        <v>228</v>
      </c>
      <c r="HE24" s="934" t="s">
        <v>228</v>
      </c>
      <c r="HF24" s="934">
        <v>3.3000000000000002E-2</v>
      </c>
      <c r="HG24" s="934" t="s">
        <v>228</v>
      </c>
      <c r="HH24" s="934">
        <v>2.4E-2</v>
      </c>
      <c r="HI24" s="934" t="s">
        <v>228</v>
      </c>
      <c r="HJ24" s="934">
        <v>4.9000000000000002E-2</v>
      </c>
      <c r="HK24" s="934" t="s">
        <v>228</v>
      </c>
      <c r="HL24" s="935" t="s">
        <v>228</v>
      </c>
      <c r="HM24" s="935">
        <v>1.0999999999999999E-2</v>
      </c>
      <c r="HN24" s="935" t="s">
        <v>228</v>
      </c>
      <c r="HO24" s="935">
        <v>1.4999999999999999E-2</v>
      </c>
      <c r="HP24" s="935">
        <v>3.9E-2</v>
      </c>
      <c r="HQ24" s="934" t="s">
        <v>228</v>
      </c>
      <c r="HR24" s="934">
        <v>1.7999999999999999E-2</v>
      </c>
      <c r="HS24" s="934" t="s">
        <v>228</v>
      </c>
      <c r="HT24" s="934">
        <v>1.4E-2</v>
      </c>
      <c r="HU24" s="934">
        <v>1.6E-2</v>
      </c>
      <c r="HV24" s="934" t="s">
        <v>228</v>
      </c>
      <c r="HW24" s="934">
        <v>2.4E-2</v>
      </c>
      <c r="HX24" s="934" t="s">
        <v>228</v>
      </c>
      <c r="HY24" s="934">
        <v>1.9E-2</v>
      </c>
      <c r="HZ24" s="934">
        <v>1.4E-2</v>
      </c>
      <c r="IA24" s="934" t="s">
        <v>228</v>
      </c>
      <c r="IB24" s="934" t="s">
        <v>228</v>
      </c>
      <c r="IC24" s="934" t="s">
        <v>228</v>
      </c>
      <c r="ID24" s="934" t="s">
        <v>229</v>
      </c>
      <c r="IE24" s="934" t="s">
        <v>228</v>
      </c>
      <c r="IF24" s="934" t="s">
        <v>228</v>
      </c>
      <c r="IG24" s="934">
        <v>2.9000000000000001E-2</v>
      </c>
      <c r="IH24" s="934" t="s">
        <v>228</v>
      </c>
      <c r="II24" s="934">
        <v>5.8000000000000003E-2</v>
      </c>
      <c r="IJ24" s="934">
        <v>0.1</v>
      </c>
      <c r="IK24" s="934" t="s">
        <v>228</v>
      </c>
      <c r="IL24" s="934" t="s">
        <v>230</v>
      </c>
      <c r="IM24" s="934" t="s">
        <v>228</v>
      </c>
      <c r="IN24" s="934" t="s">
        <v>250</v>
      </c>
      <c r="IO24" s="934" t="s">
        <v>233</v>
      </c>
      <c r="IP24" s="934" t="s">
        <v>228</v>
      </c>
      <c r="IQ24" s="934" t="s">
        <v>228</v>
      </c>
      <c r="IR24" s="934" t="s">
        <v>228</v>
      </c>
      <c r="IS24" s="934" t="s">
        <v>234</v>
      </c>
      <c r="IT24" s="934" t="s">
        <v>228</v>
      </c>
      <c r="IU24" s="934">
        <v>2.3E-2</v>
      </c>
      <c r="IV24" s="934" t="s">
        <v>228</v>
      </c>
      <c r="IW24" s="934" t="s">
        <v>228</v>
      </c>
      <c r="IX24" s="934">
        <v>4.5999999999999999E-2</v>
      </c>
      <c r="IY24" s="934" t="s">
        <v>228</v>
      </c>
      <c r="IZ24" s="934">
        <v>4.1000000000000002E-2</v>
      </c>
      <c r="JA24" s="934" t="s">
        <v>228</v>
      </c>
      <c r="JB24" s="934" t="s">
        <v>228</v>
      </c>
      <c r="JC24" s="934" t="s">
        <v>228</v>
      </c>
      <c r="JD24" s="934" t="s">
        <v>228</v>
      </c>
      <c r="JE24" s="934">
        <v>0.151</v>
      </c>
      <c r="JF24" s="934" t="s">
        <v>228</v>
      </c>
    </row>
    <row r="25" spans="1:266" x14ac:dyDescent="0.25">
      <c r="A25" s="1" t="s">
        <v>37</v>
      </c>
      <c r="B25" s="24" t="s">
        <v>155</v>
      </c>
      <c r="C25" s="43">
        <v>0.01</v>
      </c>
      <c r="D25" s="58">
        <f t="shared" si="0"/>
        <v>245</v>
      </c>
      <c r="E25" s="59" t="str">
        <f t="shared" si="1"/>
        <v>(204)</v>
      </c>
      <c r="F25" s="16">
        <f t="shared" si="13"/>
        <v>99</v>
      </c>
      <c r="G25" s="17" t="str">
        <f t="shared" si="16"/>
        <v>(99)</v>
      </c>
      <c r="H25" s="38">
        <f t="shared" si="2"/>
        <v>52</v>
      </c>
      <c r="I25" s="36" t="str">
        <f t="shared" si="3"/>
        <v>(52)</v>
      </c>
      <c r="J25" s="38">
        <f t="shared" si="4"/>
        <v>47</v>
      </c>
      <c r="K25" s="37" t="str">
        <f t="shared" si="5"/>
        <v>(47)</v>
      </c>
      <c r="L25" s="47">
        <f t="shared" si="14"/>
        <v>146</v>
      </c>
      <c r="M25" s="49" t="str">
        <f t="shared" si="15"/>
        <v>(105)</v>
      </c>
      <c r="N25" s="54">
        <f t="shared" si="6"/>
        <v>47</v>
      </c>
      <c r="O25" s="37" t="str">
        <f t="shared" si="7"/>
        <v>(25)</v>
      </c>
      <c r="P25" s="38">
        <f t="shared" si="8"/>
        <v>47</v>
      </c>
      <c r="Q25" s="36" t="str">
        <f t="shared" si="9"/>
        <v>(38)</v>
      </c>
      <c r="R25" s="54">
        <f t="shared" si="10"/>
        <v>52</v>
      </c>
      <c r="S25" s="37" t="str">
        <f t="shared" si="11"/>
        <v>(42)</v>
      </c>
      <c r="T25" s="780">
        <f t="shared" si="12"/>
        <v>0.32300000000000001</v>
      </c>
      <c r="U25" s="707">
        <f t="array" ref="U25">MIN(V25:XFD25)</f>
        <v>0.01</v>
      </c>
      <c r="V25" s="101" t="s">
        <v>228</v>
      </c>
      <c r="W25" s="101" t="s">
        <v>228</v>
      </c>
      <c r="X25" s="101" t="s">
        <v>228</v>
      </c>
      <c r="Y25" s="101">
        <v>2.5999999999999999E-2</v>
      </c>
      <c r="Z25" s="101" t="s">
        <v>228</v>
      </c>
      <c r="AA25" s="101" t="s">
        <v>228</v>
      </c>
      <c r="AB25" s="101" t="s">
        <v>228</v>
      </c>
      <c r="AC25" s="101" t="s">
        <v>228</v>
      </c>
      <c r="AD25" s="101" t="s">
        <v>228</v>
      </c>
      <c r="AE25" s="101" t="s">
        <v>228</v>
      </c>
      <c r="AF25" s="101" t="s">
        <v>228</v>
      </c>
      <c r="AG25" s="101" t="s">
        <v>228</v>
      </c>
      <c r="AH25" s="101" t="s">
        <v>228</v>
      </c>
      <c r="AI25" s="101">
        <v>1.2999999999999999E-2</v>
      </c>
      <c r="AJ25" s="101" t="s">
        <v>228</v>
      </c>
      <c r="AK25" s="101" t="s">
        <v>228</v>
      </c>
      <c r="AL25" s="101">
        <v>2.8000000000000001E-2</v>
      </c>
      <c r="AM25" s="101" t="s">
        <v>228</v>
      </c>
      <c r="AN25" s="101" t="s">
        <v>228</v>
      </c>
      <c r="AO25" s="101">
        <v>0.02</v>
      </c>
      <c r="AP25" s="101" t="s">
        <v>228</v>
      </c>
      <c r="AQ25" s="101">
        <v>0.108</v>
      </c>
      <c r="AR25" s="101">
        <v>2.4E-2</v>
      </c>
      <c r="AS25" s="101" t="s">
        <v>228</v>
      </c>
      <c r="AT25" s="101" t="s">
        <v>228</v>
      </c>
      <c r="AU25" s="101" t="s">
        <v>228</v>
      </c>
      <c r="AV25" s="101" t="s">
        <v>228</v>
      </c>
      <c r="AW25" s="101" t="s">
        <v>228</v>
      </c>
      <c r="AX25" s="934" t="s">
        <v>228</v>
      </c>
      <c r="AY25" s="934">
        <v>0.03</v>
      </c>
      <c r="AZ25" s="934" t="s">
        <v>228</v>
      </c>
      <c r="BA25" s="934">
        <v>2.1999999999999999E-2</v>
      </c>
      <c r="BB25" s="934" t="s">
        <v>228</v>
      </c>
      <c r="BC25" s="934" t="s">
        <v>228</v>
      </c>
      <c r="BD25" s="934">
        <v>3.1E-2</v>
      </c>
      <c r="BE25" s="101" t="s">
        <v>228</v>
      </c>
      <c r="BF25" s="101">
        <v>1.2E-2</v>
      </c>
      <c r="BG25" s="101" t="s">
        <v>228</v>
      </c>
      <c r="BH25" s="101" t="s">
        <v>228</v>
      </c>
      <c r="BI25" s="101" t="s">
        <v>228</v>
      </c>
      <c r="BJ25" s="934" t="s">
        <v>228</v>
      </c>
      <c r="BK25" s="934">
        <v>1.2E-2</v>
      </c>
      <c r="BL25" s="101" t="s">
        <v>228</v>
      </c>
      <c r="BM25" s="934" t="s">
        <v>228</v>
      </c>
      <c r="BN25" s="934" t="s">
        <v>228</v>
      </c>
      <c r="BO25" s="934" t="s">
        <v>228</v>
      </c>
      <c r="BP25" s="934" t="s">
        <v>228</v>
      </c>
      <c r="BQ25" s="934" t="s">
        <v>228</v>
      </c>
      <c r="BR25" s="934" t="s">
        <v>228</v>
      </c>
      <c r="BS25" s="934" t="s">
        <v>228</v>
      </c>
      <c r="BT25" s="934" t="s">
        <v>229</v>
      </c>
      <c r="BU25" s="934" t="s">
        <v>228</v>
      </c>
      <c r="BV25" s="934" t="s">
        <v>228</v>
      </c>
      <c r="BW25" s="934" t="s">
        <v>228</v>
      </c>
      <c r="BX25" s="934" t="s">
        <v>228</v>
      </c>
      <c r="BY25" s="934">
        <v>3.3000000000000002E-2</v>
      </c>
      <c r="BZ25" s="934" t="s">
        <v>228</v>
      </c>
      <c r="CA25" s="934" t="s">
        <v>228</v>
      </c>
      <c r="CB25" s="934">
        <v>1.7000000000000001E-2</v>
      </c>
      <c r="CC25" s="934" t="s">
        <v>228</v>
      </c>
      <c r="CD25" s="934">
        <v>6.4000000000000001E-2</v>
      </c>
      <c r="CE25" s="934">
        <v>1.0999999999999999E-2</v>
      </c>
      <c r="CF25" s="934" t="s">
        <v>228</v>
      </c>
      <c r="CG25" s="934" t="s">
        <v>228</v>
      </c>
      <c r="CH25" s="934" t="s">
        <v>228</v>
      </c>
      <c r="CI25" s="934">
        <v>2.3E-2</v>
      </c>
      <c r="CJ25" s="934" t="s">
        <v>228</v>
      </c>
      <c r="CK25" s="934" t="s">
        <v>228</v>
      </c>
      <c r="CL25" s="934" t="s">
        <v>228</v>
      </c>
      <c r="CM25" s="934" t="s">
        <v>228</v>
      </c>
      <c r="CN25" s="934" t="s">
        <v>229</v>
      </c>
      <c r="CO25" s="934" t="s">
        <v>228</v>
      </c>
      <c r="CP25" s="934" t="s">
        <v>228</v>
      </c>
      <c r="CQ25" s="934">
        <v>1.4E-2</v>
      </c>
      <c r="CR25" s="934" t="s">
        <v>228</v>
      </c>
      <c r="CS25" s="934">
        <v>0.23300000000000001</v>
      </c>
      <c r="CT25" s="934">
        <v>1.2999999999999999E-2</v>
      </c>
      <c r="CU25" s="934" t="s">
        <v>228</v>
      </c>
      <c r="CV25" s="934" t="s">
        <v>228</v>
      </c>
      <c r="CW25" s="934" t="s">
        <v>228</v>
      </c>
      <c r="CX25" s="934" t="s">
        <v>228</v>
      </c>
      <c r="CY25" s="934" t="s">
        <v>228</v>
      </c>
      <c r="CZ25" s="934" t="s">
        <v>228</v>
      </c>
      <c r="DA25" s="934">
        <v>0.08</v>
      </c>
      <c r="DB25" s="934" t="s">
        <v>228</v>
      </c>
      <c r="DC25" s="934" t="s">
        <v>228</v>
      </c>
      <c r="DD25" s="934" t="s">
        <v>228</v>
      </c>
      <c r="DE25" s="934">
        <v>1.2E-2</v>
      </c>
      <c r="DF25" s="934" t="s">
        <v>228</v>
      </c>
      <c r="DG25" s="934" t="s">
        <v>228</v>
      </c>
      <c r="DH25" s="934" t="s">
        <v>228</v>
      </c>
      <c r="DI25" s="934" t="s">
        <v>228</v>
      </c>
      <c r="DJ25" s="934" t="s">
        <v>228</v>
      </c>
      <c r="DK25" s="934" t="s">
        <v>228</v>
      </c>
      <c r="DL25" s="934" t="s">
        <v>228</v>
      </c>
      <c r="DM25" s="934" t="s">
        <v>228</v>
      </c>
      <c r="DN25" s="934" t="s">
        <v>228</v>
      </c>
      <c r="DO25" s="934">
        <v>0.04</v>
      </c>
      <c r="DP25" s="934" t="s">
        <v>228</v>
      </c>
      <c r="DQ25" s="934" t="s">
        <v>228</v>
      </c>
      <c r="DR25" s="934" t="s">
        <v>228</v>
      </c>
      <c r="DS25" s="934" t="s">
        <v>228</v>
      </c>
      <c r="DT25" s="934" t="s">
        <v>228</v>
      </c>
      <c r="DU25" s="934" t="s">
        <v>228</v>
      </c>
      <c r="DV25" s="934" t="s">
        <v>228</v>
      </c>
      <c r="DW25" s="934" t="s">
        <v>228</v>
      </c>
      <c r="DX25" s="934" t="s">
        <v>228</v>
      </c>
      <c r="DY25" s="934" t="s">
        <v>228</v>
      </c>
      <c r="DZ25" s="934" t="s">
        <v>228</v>
      </c>
      <c r="EA25" s="934" t="s">
        <v>228</v>
      </c>
      <c r="EB25" s="934" t="s">
        <v>228</v>
      </c>
      <c r="EC25" s="934" t="s">
        <v>228</v>
      </c>
      <c r="ED25" s="934">
        <v>1.4E-2</v>
      </c>
      <c r="EE25" s="934" t="s">
        <v>228</v>
      </c>
      <c r="EF25" s="934" t="s">
        <v>228</v>
      </c>
      <c r="EG25" s="934" t="s">
        <v>228</v>
      </c>
      <c r="EH25" s="934" t="s">
        <v>228</v>
      </c>
      <c r="EI25" s="934">
        <v>3.5000000000000003E-2</v>
      </c>
      <c r="EJ25" s="934" t="s">
        <v>228</v>
      </c>
      <c r="EK25" s="934" t="s">
        <v>228</v>
      </c>
      <c r="EL25" s="934" t="s">
        <v>228</v>
      </c>
      <c r="EM25" s="934" t="s">
        <v>228</v>
      </c>
      <c r="EN25" s="934" t="s">
        <v>228</v>
      </c>
      <c r="EO25" s="934" t="s">
        <v>228</v>
      </c>
      <c r="EP25" s="934" t="s">
        <v>228</v>
      </c>
      <c r="EQ25" s="934" t="s">
        <v>228</v>
      </c>
      <c r="ER25" s="934" t="s">
        <v>228</v>
      </c>
      <c r="ES25" s="934">
        <v>1.7999999999999999E-2</v>
      </c>
      <c r="ET25" s="934" t="s">
        <v>228</v>
      </c>
      <c r="EU25" s="934" t="s">
        <v>228</v>
      </c>
      <c r="EV25" s="934" t="s">
        <v>228</v>
      </c>
      <c r="EW25" s="934" t="s">
        <v>228</v>
      </c>
      <c r="EX25" s="934">
        <v>0.01</v>
      </c>
      <c r="EY25" s="934" t="s">
        <v>228</v>
      </c>
      <c r="EZ25" s="934" t="s">
        <v>228</v>
      </c>
      <c r="FA25" s="934" t="s">
        <v>228</v>
      </c>
      <c r="FB25" s="934">
        <v>1.7000000000000001E-2</v>
      </c>
      <c r="FC25" s="934" t="s">
        <v>228</v>
      </c>
      <c r="FD25" s="934" t="s">
        <v>228</v>
      </c>
      <c r="FE25" s="934" t="s">
        <v>228</v>
      </c>
      <c r="FF25" s="934" t="s">
        <v>228</v>
      </c>
      <c r="FG25" s="934">
        <v>2.5000000000000001E-2</v>
      </c>
      <c r="FH25" s="934" t="s">
        <v>228</v>
      </c>
      <c r="FI25" s="934" t="s">
        <v>228</v>
      </c>
      <c r="FJ25" s="934" t="s">
        <v>228</v>
      </c>
      <c r="FK25" s="934" t="s">
        <v>228</v>
      </c>
      <c r="FL25" s="934" t="s">
        <v>228</v>
      </c>
      <c r="FM25" s="934" t="s">
        <v>228</v>
      </c>
      <c r="FN25" s="934" t="s">
        <v>228</v>
      </c>
      <c r="FO25" s="934" t="s">
        <v>228</v>
      </c>
      <c r="FP25" s="934" t="s">
        <v>228</v>
      </c>
      <c r="FQ25" s="934" t="s">
        <v>163</v>
      </c>
      <c r="FR25" s="934" t="s">
        <v>228</v>
      </c>
      <c r="FS25" s="934" t="s">
        <v>228</v>
      </c>
      <c r="FT25" s="934" t="s">
        <v>228</v>
      </c>
      <c r="FU25" s="934" t="s">
        <v>228</v>
      </c>
      <c r="FV25" s="934" t="s">
        <v>228</v>
      </c>
      <c r="FW25" s="934" t="s">
        <v>228</v>
      </c>
      <c r="FX25" s="934" t="s">
        <v>228</v>
      </c>
      <c r="FY25" s="934" t="s">
        <v>228</v>
      </c>
      <c r="FZ25" s="934" t="s">
        <v>228</v>
      </c>
      <c r="GA25" s="934">
        <v>0.01</v>
      </c>
      <c r="GB25" s="934" t="s">
        <v>228</v>
      </c>
      <c r="GC25" s="934" t="s">
        <v>228</v>
      </c>
      <c r="GD25" s="934" t="s">
        <v>228</v>
      </c>
      <c r="GE25" s="934" t="s">
        <v>228</v>
      </c>
      <c r="GF25" s="934">
        <v>0.32300000000000001</v>
      </c>
      <c r="GG25" s="934">
        <v>2.1999999999999999E-2</v>
      </c>
      <c r="GH25" s="934" t="s">
        <v>228</v>
      </c>
      <c r="GI25" s="934">
        <v>2.7E-2</v>
      </c>
      <c r="GJ25" s="934" t="s">
        <v>228</v>
      </c>
      <c r="GK25" s="934">
        <v>1.7999999999999999E-2</v>
      </c>
      <c r="GL25" s="934">
        <v>1.4999999999999999E-2</v>
      </c>
      <c r="GM25" s="934" t="s">
        <v>228</v>
      </c>
      <c r="GN25" s="934" t="s">
        <v>228</v>
      </c>
      <c r="GO25" s="934" t="s">
        <v>228</v>
      </c>
      <c r="GP25" s="934">
        <v>1.2999999999999999E-2</v>
      </c>
      <c r="GQ25" s="934">
        <v>2.8000000000000001E-2</v>
      </c>
      <c r="GR25" s="934" t="s">
        <v>228</v>
      </c>
      <c r="GS25" s="934" t="s">
        <v>228</v>
      </c>
      <c r="GT25" s="934" t="s">
        <v>228</v>
      </c>
      <c r="GU25" s="934" t="s">
        <v>228</v>
      </c>
      <c r="GV25" s="934" t="s">
        <v>228</v>
      </c>
      <c r="GW25" s="934" t="s">
        <v>228</v>
      </c>
      <c r="GX25" s="934" t="s">
        <v>228</v>
      </c>
      <c r="GY25" s="934" t="s">
        <v>228</v>
      </c>
      <c r="GZ25" s="934" t="s">
        <v>228</v>
      </c>
      <c r="HA25" s="934" t="s">
        <v>228</v>
      </c>
      <c r="HB25" s="934" t="s">
        <v>228</v>
      </c>
      <c r="HC25" s="934" t="s">
        <v>228</v>
      </c>
      <c r="HD25" s="934" t="s">
        <v>228</v>
      </c>
      <c r="HE25" s="934" t="s">
        <v>228</v>
      </c>
      <c r="HF25" s="934" t="s">
        <v>228</v>
      </c>
      <c r="HG25" s="934" t="s">
        <v>228</v>
      </c>
      <c r="HH25" s="934" t="s">
        <v>228</v>
      </c>
      <c r="HI25" s="934" t="s">
        <v>228</v>
      </c>
      <c r="HJ25" s="934" t="s">
        <v>228</v>
      </c>
      <c r="HK25" s="934" t="s">
        <v>228</v>
      </c>
      <c r="HL25" s="935" t="s">
        <v>228</v>
      </c>
      <c r="HM25" s="935" t="s">
        <v>228</v>
      </c>
      <c r="HN25" s="935" t="s">
        <v>228</v>
      </c>
      <c r="HO25" s="935" t="s">
        <v>228</v>
      </c>
      <c r="HP25" s="935" t="s">
        <v>228</v>
      </c>
      <c r="HQ25" s="934" t="s">
        <v>228</v>
      </c>
      <c r="HR25" s="934" t="s">
        <v>228</v>
      </c>
      <c r="HS25" s="934" t="s">
        <v>228</v>
      </c>
      <c r="HT25" s="934" t="s">
        <v>228</v>
      </c>
      <c r="HU25" s="934" t="s">
        <v>228</v>
      </c>
      <c r="HV25" s="934" t="s">
        <v>228</v>
      </c>
      <c r="HW25" s="934" t="s">
        <v>228</v>
      </c>
      <c r="HX25" s="934" t="s">
        <v>228</v>
      </c>
      <c r="HY25" s="934" t="s">
        <v>228</v>
      </c>
      <c r="HZ25" s="934" t="s">
        <v>228</v>
      </c>
      <c r="IA25" s="934" t="s">
        <v>228</v>
      </c>
      <c r="IB25" s="934" t="s">
        <v>228</v>
      </c>
      <c r="IC25" s="934" t="s">
        <v>228</v>
      </c>
      <c r="ID25" s="934" t="s">
        <v>228</v>
      </c>
      <c r="IE25" s="934" t="s">
        <v>228</v>
      </c>
      <c r="IF25" s="934" t="s">
        <v>228</v>
      </c>
      <c r="IG25" s="934" t="s">
        <v>228</v>
      </c>
      <c r="IH25" s="934" t="s">
        <v>228</v>
      </c>
      <c r="II25" s="934" t="s">
        <v>228</v>
      </c>
      <c r="IJ25" s="934" t="s">
        <v>228</v>
      </c>
      <c r="IK25" s="934" t="s">
        <v>228</v>
      </c>
      <c r="IL25" s="934">
        <v>0.01</v>
      </c>
      <c r="IM25" s="934" t="s">
        <v>228</v>
      </c>
      <c r="IN25" s="934">
        <v>3.5000000000000003E-2</v>
      </c>
      <c r="IO25" s="934">
        <v>1.2999999999999999E-2</v>
      </c>
      <c r="IP25" s="934" t="s">
        <v>228</v>
      </c>
      <c r="IQ25" s="934" t="s">
        <v>228</v>
      </c>
      <c r="IR25" s="934" t="s">
        <v>228</v>
      </c>
      <c r="IS25" s="934">
        <v>1.2E-2</v>
      </c>
      <c r="IT25" s="934" t="s">
        <v>228</v>
      </c>
      <c r="IU25" s="934" t="s">
        <v>228</v>
      </c>
      <c r="IV25" s="934" t="s">
        <v>228</v>
      </c>
      <c r="IW25" s="934" t="s">
        <v>228</v>
      </c>
      <c r="IX25" s="934" t="s">
        <v>228</v>
      </c>
      <c r="IY25" s="934" t="s">
        <v>228</v>
      </c>
      <c r="IZ25" s="934" t="s">
        <v>228</v>
      </c>
      <c r="JA25" s="934" t="s">
        <v>228</v>
      </c>
      <c r="JB25" s="934" t="s">
        <v>228</v>
      </c>
      <c r="JC25" s="934" t="s">
        <v>228</v>
      </c>
      <c r="JD25" s="934" t="s">
        <v>228</v>
      </c>
      <c r="JE25" s="934">
        <v>1.0999999999999999E-2</v>
      </c>
      <c r="JF25" s="934" t="s">
        <v>228</v>
      </c>
    </row>
    <row r="26" spans="1:266" x14ac:dyDescent="0.25">
      <c r="A26" s="1" t="s">
        <v>38</v>
      </c>
      <c r="B26" s="24" t="s">
        <v>155</v>
      </c>
      <c r="C26" s="43">
        <v>0.01</v>
      </c>
      <c r="D26" s="58">
        <f t="shared" si="0"/>
        <v>245</v>
      </c>
      <c r="E26" s="59" t="str">
        <f t="shared" si="1"/>
        <v>(169)</v>
      </c>
      <c r="F26" s="16">
        <f t="shared" si="13"/>
        <v>99</v>
      </c>
      <c r="G26" s="17" t="str">
        <f t="shared" si="16"/>
        <v>(98)</v>
      </c>
      <c r="H26" s="38">
        <f t="shared" si="2"/>
        <v>52</v>
      </c>
      <c r="I26" s="36" t="str">
        <f t="shared" si="3"/>
        <v>(51)</v>
      </c>
      <c r="J26" s="38">
        <f t="shared" si="4"/>
        <v>47</v>
      </c>
      <c r="K26" s="37" t="str">
        <f t="shared" si="5"/>
        <v>(47)</v>
      </c>
      <c r="L26" s="47">
        <f t="shared" si="14"/>
        <v>146</v>
      </c>
      <c r="M26" s="49" t="str">
        <f t="shared" si="15"/>
        <v>(71)</v>
      </c>
      <c r="N26" s="54">
        <f t="shared" si="6"/>
        <v>47</v>
      </c>
      <c r="O26" s="37" t="str">
        <f t="shared" si="7"/>
        <v>(13)</v>
      </c>
      <c r="P26" s="38">
        <f t="shared" si="8"/>
        <v>47</v>
      </c>
      <c r="Q26" s="36" t="str">
        <f t="shared" si="9"/>
        <v>(28)</v>
      </c>
      <c r="R26" s="54">
        <f t="shared" si="10"/>
        <v>52</v>
      </c>
      <c r="S26" s="37" t="str">
        <f t="shared" si="11"/>
        <v>(30)</v>
      </c>
      <c r="T26" s="780">
        <f t="shared" si="12"/>
        <v>0.85299999999999998</v>
      </c>
      <c r="U26" s="707">
        <f t="array" ref="U26">MIN(V26:XFD26)</f>
        <v>0.01</v>
      </c>
      <c r="V26" s="101" t="s">
        <v>228</v>
      </c>
      <c r="W26" s="101">
        <v>1.2999999999999999E-2</v>
      </c>
      <c r="X26" s="101" t="s">
        <v>228</v>
      </c>
      <c r="Y26" s="101">
        <v>7.8E-2</v>
      </c>
      <c r="Z26" s="101" t="s">
        <v>228</v>
      </c>
      <c r="AA26" s="101" t="s">
        <v>228</v>
      </c>
      <c r="AB26" s="101">
        <v>1.4E-2</v>
      </c>
      <c r="AC26" s="101" t="s">
        <v>228</v>
      </c>
      <c r="AD26" s="101" t="s">
        <v>228</v>
      </c>
      <c r="AE26" s="101" t="s">
        <v>228</v>
      </c>
      <c r="AF26" s="101" t="s">
        <v>228</v>
      </c>
      <c r="AG26" s="101" t="s">
        <v>228</v>
      </c>
      <c r="AH26" s="101" t="s">
        <v>228</v>
      </c>
      <c r="AI26" s="101">
        <v>3.7999999999999999E-2</v>
      </c>
      <c r="AJ26" s="101">
        <v>1.7999999999999999E-2</v>
      </c>
      <c r="AK26" s="101" t="s">
        <v>228</v>
      </c>
      <c r="AL26" s="101">
        <v>4.1000000000000002E-2</v>
      </c>
      <c r="AM26" s="101">
        <v>1.2E-2</v>
      </c>
      <c r="AN26" s="101" t="s">
        <v>228</v>
      </c>
      <c r="AO26" s="101" t="s">
        <v>242</v>
      </c>
      <c r="AP26" s="101" t="s">
        <v>228</v>
      </c>
      <c r="AQ26" s="101" t="s">
        <v>251</v>
      </c>
      <c r="AR26" s="101" t="s">
        <v>233</v>
      </c>
      <c r="AS26" s="101" t="s">
        <v>228</v>
      </c>
      <c r="AT26" s="101" t="s">
        <v>228</v>
      </c>
      <c r="AU26" s="101" t="s">
        <v>228</v>
      </c>
      <c r="AV26" s="101" t="s">
        <v>228</v>
      </c>
      <c r="AW26" s="101" t="s">
        <v>228</v>
      </c>
      <c r="AX26" s="934" t="s">
        <v>228</v>
      </c>
      <c r="AY26" s="934">
        <v>4.3999999999999997E-2</v>
      </c>
      <c r="AZ26" s="934" t="s">
        <v>228</v>
      </c>
      <c r="BA26" s="934">
        <v>3.7999999999999999E-2</v>
      </c>
      <c r="BB26" s="934">
        <v>1.2E-2</v>
      </c>
      <c r="BC26" s="934" t="s">
        <v>228</v>
      </c>
      <c r="BD26" s="934">
        <v>7.6999999999999999E-2</v>
      </c>
      <c r="BE26" s="101" t="s">
        <v>228</v>
      </c>
      <c r="BF26" s="101">
        <v>1.2E-2</v>
      </c>
      <c r="BG26" s="101" t="s">
        <v>228</v>
      </c>
      <c r="BH26" s="101">
        <v>4.5999999999999999E-2</v>
      </c>
      <c r="BI26" s="101" t="s">
        <v>228</v>
      </c>
      <c r="BJ26" s="934" t="s">
        <v>228</v>
      </c>
      <c r="BK26" s="934">
        <v>8.3000000000000004E-2</v>
      </c>
      <c r="BL26" s="101" t="s">
        <v>228</v>
      </c>
      <c r="BM26" s="934">
        <v>1.0999999999999999E-2</v>
      </c>
      <c r="BN26" s="934" t="s">
        <v>228</v>
      </c>
      <c r="BO26" s="934">
        <v>1.2999999999999999E-2</v>
      </c>
      <c r="BP26" s="934" t="s">
        <v>228</v>
      </c>
      <c r="BQ26" s="934" t="s">
        <v>228</v>
      </c>
      <c r="BR26" s="934">
        <v>1.7000000000000001E-2</v>
      </c>
      <c r="BS26" s="934" t="s">
        <v>228</v>
      </c>
      <c r="BT26" s="934">
        <v>7.0000000000000007E-2</v>
      </c>
      <c r="BU26" s="934">
        <v>1.7999999999999999E-2</v>
      </c>
      <c r="BV26" s="934" t="s">
        <v>228</v>
      </c>
      <c r="BW26" s="934" t="s">
        <v>228</v>
      </c>
      <c r="BX26" s="934" t="s">
        <v>228</v>
      </c>
      <c r="BY26" s="934">
        <v>3.3000000000000002E-2</v>
      </c>
      <c r="BZ26" s="934" t="s">
        <v>228</v>
      </c>
      <c r="CA26" s="934" t="s">
        <v>228</v>
      </c>
      <c r="CB26" s="934">
        <v>5.5E-2</v>
      </c>
      <c r="CC26" s="934" t="s">
        <v>228</v>
      </c>
      <c r="CD26" s="934">
        <v>0.42699999999999999</v>
      </c>
      <c r="CE26" s="934">
        <v>5.3999999999999999E-2</v>
      </c>
      <c r="CF26" s="934" t="s">
        <v>228</v>
      </c>
      <c r="CG26" s="934">
        <v>1.9E-2</v>
      </c>
      <c r="CH26" s="934" t="s">
        <v>228</v>
      </c>
      <c r="CI26" s="934">
        <v>0.16600000000000001</v>
      </c>
      <c r="CJ26" s="934" t="s">
        <v>228</v>
      </c>
      <c r="CK26" s="934" t="s">
        <v>228</v>
      </c>
      <c r="CL26" s="934" t="s">
        <v>227</v>
      </c>
      <c r="CM26" s="934" t="s">
        <v>228</v>
      </c>
      <c r="CN26" s="934">
        <v>0.127</v>
      </c>
      <c r="CO26" s="934">
        <v>2.5000000000000001E-2</v>
      </c>
      <c r="CP26" s="934" t="s">
        <v>228</v>
      </c>
      <c r="CQ26" s="934">
        <v>0.05</v>
      </c>
      <c r="CR26" s="934" t="s">
        <v>228</v>
      </c>
      <c r="CS26" s="934">
        <v>0.66800000000000004</v>
      </c>
      <c r="CT26" s="934">
        <v>5.1999999999999998E-2</v>
      </c>
      <c r="CU26" s="934" t="s">
        <v>228</v>
      </c>
      <c r="CV26" s="934" t="s">
        <v>228</v>
      </c>
      <c r="CW26" s="934" t="s">
        <v>228</v>
      </c>
      <c r="CX26" s="934">
        <v>2.8000000000000001E-2</v>
      </c>
      <c r="CY26" s="934" t="s">
        <v>228</v>
      </c>
      <c r="CZ26" s="934">
        <v>3.9E-2</v>
      </c>
      <c r="DA26" s="934">
        <v>0.34</v>
      </c>
      <c r="DB26" s="934" t="s">
        <v>228</v>
      </c>
      <c r="DC26" s="934" t="s">
        <v>228</v>
      </c>
      <c r="DD26" s="934" t="s">
        <v>228</v>
      </c>
      <c r="DE26" s="934">
        <v>7.3999999999999996E-2</v>
      </c>
      <c r="DF26" s="934" t="s">
        <v>228</v>
      </c>
      <c r="DG26" s="934" t="s">
        <v>228</v>
      </c>
      <c r="DH26" s="934" t="s">
        <v>229</v>
      </c>
      <c r="DI26" s="934" t="s">
        <v>228</v>
      </c>
      <c r="DJ26" s="934" t="s">
        <v>232</v>
      </c>
      <c r="DK26" s="934" t="s">
        <v>229</v>
      </c>
      <c r="DL26" s="934" t="s">
        <v>228</v>
      </c>
      <c r="DM26" s="934" t="s">
        <v>228</v>
      </c>
      <c r="DN26" s="934" t="s">
        <v>228</v>
      </c>
      <c r="DO26" s="934">
        <v>6.6000000000000003E-2</v>
      </c>
      <c r="DP26" s="934" t="s">
        <v>228</v>
      </c>
      <c r="DQ26" s="934" t="s">
        <v>228</v>
      </c>
      <c r="DR26" s="934" t="s">
        <v>228</v>
      </c>
      <c r="DS26" s="934" t="s">
        <v>228</v>
      </c>
      <c r="DT26" s="934">
        <v>5.7000000000000002E-2</v>
      </c>
      <c r="DU26" s="934">
        <v>0.01</v>
      </c>
      <c r="DV26" s="934" t="s">
        <v>228</v>
      </c>
      <c r="DW26" s="934" t="s">
        <v>228</v>
      </c>
      <c r="DX26" s="934" t="s">
        <v>228</v>
      </c>
      <c r="DY26" s="934">
        <v>3.2000000000000001E-2</v>
      </c>
      <c r="DZ26" s="934" t="s">
        <v>228</v>
      </c>
      <c r="EA26" s="934" t="s">
        <v>228</v>
      </c>
      <c r="EB26" s="934" t="s">
        <v>228</v>
      </c>
      <c r="EC26" s="934" t="s">
        <v>228</v>
      </c>
      <c r="ED26" s="934">
        <v>3.9E-2</v>
      </c>
      <c r="EE26" s="934" t="s">
        <v>228</v>
      </c>
      <c r="EF26" s="934" t="s">
        <v>228</v>
      </c>
      <c r="EG26" s="934" t="s">
        <v>228</v>
      </c>
      <c r="EH26" s="934" t="s">
        <v>228</v>
      </c>
      <c r="EI26" s="934">
        <v>7.8E-2</v>
      </c>
      <c r="EJ26" s="934" t="s">
        <v>228</v>
      </c>
      <c r="EK26" s="934">
        <v>1.4999999999999999E-2</v>
      </c>
      <c r="EL26" s="934">
        <v>1.2E-2</v>
      </c>
      <c r="EM26" s="934" t="s">
        <v>228</v>
      </c>
      <c r="EN26" s="934" t="s">
        <v>228</v>
      </c>
      <c r="EO26" s="934" t="s">
        <v>228</v>
      </c>
      <c r="EP26" s="934" t="s">
        <v>228</v>
      </c>
      <c r="EQ26" s="934" t="s">
        <v>228</v>
      </c>
      <c r="ER26" s="934" t="s">
        <v>228</v>
      </c>
      <c r="ES26" s="934">
        <v>6.4000000000000001E-2</v>
      </c>
      <c r="ET26" s="934" t="s">
        <v>228</v>
      </c>
      <c r="EU26" s="934">
        <v>1.7999999999999999E-2</v>
      </c>
      <c r="EV26" s="934" t="s">
        <v>228</v>
      </c>
      <c r="EW26" s="934" t="s">
        <v>227</v>
      </c>
      <c r="EX26" s="934" t="s">
        <v>235</v>
      </c>
      <c r="EY26" s="934" t="s">
        <v>228</v>
      </c>
      <c r="EZ26" s="934">
        <v>2.7E-2</v>
      </c>
      <c r="FA26" s="934" t="s">
        <v>228</v>
      </c>
      <c r="FB26" s="934">
        <v>7.4999999999999997E-2</v>
      </c>
      <c r="FC26" s="934">
        <v>2.5000000000000001E-2</v>
      </c>
      <c r="FD26" s="934" t="s">
        <v>228</v>
      </c>
      <c r="FE26" s="934">
        <v>1.4E-2</v>
      </c>
      <c r="FF26" s="934" t="s">
        <v>228</v>
      </c>
      <c r="FG26" s="934">
        <v>7.0000000000000007E-2</v>
      </c>
      <c r="FH26" s="934" t="s">
        <v>228</v>
      </c>
      <c r="FI26" s="934" t="s">
        <v>228</v>
      </c>
      <c r="FJ26" s="934" t="s">
        <v>228</v>
      </c>
      <c r="FK26" s="934" t="s">
        <v>228</v>
      </c>
      <c r="FL26" s="934">
        <v>4.2000000000000003E-2</v>
      </c>
      <c r="FM26" s="934" t="s">
        <v>228</v>
      </c>
      <c r="FN26" s="934" t="s">
        <v>228</v>
      </c>
      <c r="FO26" s="934" t="s">
        <v>228</v>
      </c>
      <c r="FP26" s="934" t="s">
        <v>228</v>
      </c>
      <c r="FQ26" s="934" t="s">
        <v>163</v>
      </c>
      <c r="FR26" s="934" t="s">
        <v>228</v>
      </c>
      <c r="FS26" s="934" t="s">
        <v>228</v>
      </c>
      <c r="FT26" s="934">
        <v>1.6E-2</v>
      </c>
      <c r="FU26" s="934" t="s">
        <v>228</v>
      </c>
      <c r="FV26" s="934">
        <v>2.3E-2</v>
      </c>
      <c r="FW26" s="934">
        <v>0.02</v>
      </c>
      <c r="FX26" s="934" t="s">
        <v>228</v>
      </c>
      <c r="FY26" s="934">
        <v>1.2999999999999999E-2</v>
      </c>
      <c r="FZ26" s="934" t="s">
        <v>228</v>
      </c>
      <c r="GA26" s="934">
        <v>3.4000000000000002E-2</v>
      </c>
      <c r="GB26" s="934">
        <v>2.5000000000000001E-2</v>
      </c>
      <c r="GC26" s="934" t="s">
        <v>228</v>
      </c>
      <c r="GD26" s="934" t="s">
        <v>228</v>
      </c>
      <c r="GE26" s="934" t="s">
        <v>228</v>
      </c>
      <c r="GF26" s="934">
        <v>0.85299999999999998</v>
      </c>
      <c r="GG26" s="934">
        <v>5.6000000000000001E-2</v>
      </c>
      <c r="GH26" s="934" t="s">
        <v>228</v>
      </c>
      <c r="GI26" s="934">
        <v>8.1000000000000003E-2</v>
      </c>
      <c r="GJ26" s="934" t="s">
        <v>228</v>
      </c>
      <c r="GK26" s="934">
        <v>7.9000000000000001E-2</v>
      </c>
      <c r="GL26" s="934">
        <v>5.2999999999999999E-2</v>
      </c>
      <c r="GM26" s="934" t="s">
        <v>228</v>
      </c>
      <c r="GN26" s="934" t="s">
        <v>228</v>
      </c>
      <c r="GO26" s="934" t="s">
        <v>228</v>
      </c>
      <c r="GP26" s="934">
        <v>8.2000000000000003E-2</v>
      </c>
      <c r="GQ26" s="934">
        <v>9.5000000000000001E-2</v>
      </c>
      <c r="GR26" s="934" t="s">
        <v>228</v>
      </c>
      <c r="GS26" s="934" t="s">
        <v>228</v>
      </c>
      <c r="GT26" s="934" t="s">
        <v>228</v>
      </c>
      <c r="GU26" s="934" t="s">
        <v>228</v>
      </c>
      <c r="GV26" s="934" t="s">
        <v>228</v>
      </c>
      <c r="GW26" s="934" t="s">
        <v>228</v>
      </c>
      <c r="GX26" s="934" t="s">
        <v>228</v>
      </c>
      <c r="GY26" s="934" t="s">
        <v>228</v>
      </c>
      <c r="GZ26" s="934" t="s">
        <v>228</v>
      </c>
      <c r="HA26" s="934" t="s">
        <v>228</v>
      </c>
      <c r="HB26" s="934" t="s">
        <v>228</v>
      </c>
      <c r="HC26" s="934" t="s">
        <v>228</v>
      </c>
      <c r="HD26" s="934" t="s">
        <v>228</v>
      </c>
      <c r="HE26" s="934" t="s">
        <v>228</v>
      </c>
      <c r="HF26" s="934" t="s">
        <v>228</v>
      </c>
      <c r="HG26" s="934" t="s">
        <v>228</v>
      </c>
      <c r="HH26" s="934" t="s">
        <v>228</v>
      </c>
      <c r="HI26" s="934" t="s">
        <v>228</v>
      </c>
      <c r="HJ26" s="934">
        <v>6.2E-2</v>
      </c>
      <c r="HK26" s="934">
        <v>1.2E-2</v>
      </c>
      <c r="HL26" s="935" t="s">
        <v>228</v>
      </c>
      <c r="HM26" s="935">
        <v>2.7E-2</v>
      </c>
      <c r="HN26" s="935" t="s">
        <v>228</v>
      </c>
      <c r="HO26" s="935">
        <v>5.5E-2</v>
      </c>
      <c r="HP26" s="935">
        <v>0.157</v>
      </c>
      <c r="HQ26" s="934" t="s">
        <v>228</v>
      </c>
      <c r="HR26" s="934" t="s">
        <v>228</v>
      </c>
      <c r="HS26" s="934" t="s">
        <v>228</v>
      </c>
      <c r="HT26" s="934">
        <v>1.4E-2</v>
      </c>
      <c r="HU26" s="934" t="s">
        <v>228</v>
      </c>
      <c r="HV26" s="934" t="s">
        <v>228</v>
      </c>
      <c r="HW26" s="934">
        <v>1.0999999999999999E-2</v>
      </c>
      <c r="HX26" s="934" t="s">
        <v>228</v>
      </c>
      <c r="HY26" s="934">
        <v>1.7000000000000001E-2</v>
      </c>
      <c r="HZ26" s="934" t="s">
        <v>228</v>
      </c>
      <c r="IA26" s="934" t="s">
        <v>228</v>
      </c>
      <c r="IB26" s="934" t="s">
        <v>228</v>
      </c>
      <c r="IC26" s="934" t="s">
        <v>228</v>
      </c>
      <c r="ID26" s="934" t="s">
        <v>229</v>
      </c>
      <c r="IE26" s="934" t="s">
        <v>228</v>
      </c>
      <c r="IF26" s="934" t="s">
        <v>228</v>
      </c>
      <c r="IG26" s="934" t="s">
        <v>228</v>
      </c>
      <c r="IH26" s="934" t="s">
        <v>228</v>
      </c>
      <c r="II26" s="934">
        <v>1.2999999999999999E-2</v>
      </c>
      <c r="IJ26" s="934">
        <v>1.9E-2</v>
      </c>
      <c r="IK26" s="934" t="s">
        <v>228</v>
      </c>
      <c r="IL26" s="934" t="s">
        <v>227</v>
      </c>
      <c r="IM26" s="934" t="s">
        <v>228</v>
      </c>
      <c r="IN26" s="934" t="s">
        <v>237</v>
      </c>
      <c r="IO26" s="934">
        <v>3.9E-2</v>
      </c>
      <c r="IP26" s="934" t="s">
        <v>228</v>
      </c>
      <c r="IQ26" s="934" t="s">
        <v>228</v>
      </c>
      <c r="IR26" s="934" t="s">
        <v>228</v>
      </c>
      <c r="IS26" s="934">
        <v>3.9E-2</v>
      </c>
      <c r="IT26" s="934" t="s">
        <v>228</v>
      </c>
      <c r="IU26" s="934" t="s">
        <v>228</v>
      </c>
      <c r="IV26" s="934" t="s">
        <v>228</v>
      </c>
      <c r="IW26" s="934" t="s">
        <v>228</v>
      </c>
      <c r="IX26" s="934" t="s">
        <v>228</v>
      </c>
      <c r="IY26" s="934" t="s">
        <v>228</v>
      </c>
      <c r="IZ26" s="934" t="s">
        <v>228</v>
      </c>
      <c r="JA26" s="934" t="s">
        <v>228</v>
      </c>
      <c r="JB26" s="934" t="s">
        <v>228</v>
      </c>
      <c r="JC26" s="934" t="s">
        <v>228</v>
      </c>
      <c r="JD26" s="934" t="s">
        <v>228</v>
      </c>
      <c r="JE26" s="934">
        <v>0.13300000000000001</v>
      </c>
      <c r="JF26" s="934" t="s">
        <v>228</v>
      </c>
    </row>
    <row r="27" spans="1:266" x14ac:dyDescent="0.25">
      <c r="A27" s="1" t="s">
        <v>39</v>
      </c>
      <c r="B27" s="24" t="s">
        <v>155</v>
      </c>
      <c r="C27" s="43">
        <v>0.01</v>
      </c>
      <c r="D27" s="58">
        <f t="shared" si="0"/>
        <v>230</v>
      </c>
      <c r="E27" s="59" t="str">
        <f t="shared" si="1"/>
        <v>(191)</v>
      </c>
      <c r="F27" s="16">
        <f t="shared" si="13"/>
        <v>93</v>
      </c>
      <c r="G27" s="17" t="str">
        <f t="shared" si="16"/>
        <v>(92)</v>
      </c>
      <c r="H27" s="38">
        <f t="shared" si="2"/>
        <v>49</v>
      </c>
      <c r="I27" s="36" t="str">
        <f t="shared" si="3"/>
        <v>(48)</v>
      </c>
      <c r="J27" s="38">
        <f t="shared" si="4"/>
        <v>44</v>
      </c>
      <c r="K27" s="37" t="str">
        <f t="shared" si="5"/>
        <v>(44)</v>
      </c>
      <c r="L27" s="47">
        <f t="shared" si="14"/>
        <v>137</v>
      </c>
      <c r="M27" s="49" t="str">
        <f t="shared" si="15"/>
        <v>(99)</v>
      </c>
      <c r="N27" s="54">
        <f t="shared" si="6"/>
        <v>44</v>
      </c>
      <c r="O27" s="37" t="str">
        <f t="shared" si="7"/>
        <v>(22)</v>
      </c>
      <c r="P27" s="38">
        <f t="shared" si="8"/>
        <v>44</v>
      </c>
      <c r="Q27" s="36" t="str">
        <f t="shared" si="9"/>
        <v>(36)</v>
      </c>
      <c r="R27" s="54">
        <f t="shared" si="10"/>
        <v>49</v>
      </c>
      <c r="S27" s="37" t="str">
        <f t="shared" si="11"/>
        <v>(41)</v>
      </c>
      <c r="T27" s="780">
        <f t="shared" si="12"/>
        <v>0.128</v>
      </c>
      <c r="U27" s="707">
        <f t="array" ref="U27">MIN(V27:XFD27)</f>
        <v>1.0999999999999999E-2</v>
      </c>
      <c r="V27" s="101" t="s">
        <v>228</v>
      </c>
      <c r="W27" s="101" t="s">
        <v>227</v>
      </c>
      <c r="X27" s="101" t="s">
        <v>228</v>
      </c>
      <c r="Y27" s="101" t="s">
        <v>228</v>
      </c>
      <c r="Z27" s="101" t="s">
        <v>228</v>
      </c>
      <c r="AA27" s="101" t="s">
        <v>228</v>
      </c>
      <c r="AB27" s="101" t="s">
        <v>228</v>
      </c>
      <c r="AC27" s="101" t="s">
        <v>228</v>
      </c>
      <c r="AD27" s="101" t="s">
        <v>228</v>
      </c>
      <c r="AE27" s="101" t="s">
        <v>228</v>
      </c>
      <c r="AF27" s="101" t="s">
        <v>228</v>
      </c>
      <c r="AG27" s="101" t="s">
        <v>228</v>
      </c>
      <c r="AH27" s="101" t="s">
        <v>228</v>
      </c>
      <c r="AI27" s="101">
        <v>1.2E-2</v>
      </c>
      <c r="AJ27" s="101" t="s">
        <v>228</v>
      </c>
      <c r="AK27" s="101" t="s">
        <v>228</v>
      </c>
      <c r="AL27" s="101">
        <v>3.4000000000000002E-2</v>
      </c>
      <c r="AM27" s="101" t="s">
        <v>228</v>
      </c>
      <c r="AN27" s="101" t="s">
        <v>228</v>
      </c>
      <c r="AO27" s="101">
        <v>2.4E-2</v>
      </c>
      <c r="AP27" s="101" t="s">
        <v>228</v>
      </c>
      <c r="AQ27" s="101">
        <v>7.5999999999999998E-2</v>
      </c>
      <c r="AR27" s="101">
        <v>1.6E-2</v>
      </c>
      <c r="AS27" s="101" t="s">
        <v>228</v>
      </c>
      <c r="AT27" s="101" t="s">
        <v>228</v>
      </c>
      <c r="AU27" s="101" t="s">
        <v>228</v>
      </c>
      <c r="AV27" s="101" t="s">
        <v>228</v>
      </c>
      <c r="AW27" s="101" t="s">
        <v>228</v>
      </c>
      <c r="AX27" s="934" t="s">
        <v>228</v>
      </c>
      <c r="AY27" s="934">
        <v>2.3E-2</v>
      </c>
      <c r="AZ27" s="934" t="s">
        <v>228</v>
      </c>
      <c r="BA27" s="934">
        <v>1.2999999999999999E-2</v>
      </c>
      <c r="BB27" s="934" t="s">
        <v>228</v>
      </c>
      <c r="BC27" s="934" t="s">
        <v>228</v>
      </c>
      <c r="BD27" s="934">
        <v>1.7000000000000001E-2</v>
      </c>
      <c r="BE27" s="101" t="s">
        <v>228</v>
      </c>
      <c r="BF27" s="101" t="s">
        <v>228</v>
      </c>
      <c r="BG27" s="101" t="s">
        <v>228</v>
      </c>
      <c r="BH27" s="101" t="s">
        <v>228</v>
      </c>
      <c r="BI27" s="101" t="s">
        <v>228</v>
      </c>
      <c r="BJ27" s="934" t="s">
        <v>228</v>
      </c>
      <c r="BK27" s="934">
        <v>3.1E-2</v>
      </c>
      <c r="BL27" s="101" t="s">
        <v>228</v>
      </c>
      <c r="BM27" s="934" t="s">
        <v>228</v>
      </c>
      <c r="BN27" s="934" t="s">
        <v>228</v>
      </c>
      <c r="BO27" s="934" t="s">
        <v>228</v>
      </c>
      <c r="BP27" s="934" t="s">
        <v>228</v>
      </c>
      <c r="BQ27" s="934" t="s">
        <v>228</v>
      </c>
      <c r="BR27" s="934" t="s">
        <v>228</v>
      </c>
      <c r="BS27" s="934" t="s">
        <v>228</v>
      </c>
      <c r="BT27" s="934" t="s">
        <v>229</v>
      </c>
      <c r="BU27" s="934" t="s">
        <v>228</v>
      </c>
      <c r="BV27" s="934"/>
      <c r="BW27" s="934"/>
      <c r="BX27" s="934"/>
      <c r="BY27" s="934"/>
      <c r="BZ27" s="934"/>
      <c r="CA27" s="934" t="s">
        <v>228</v>
      </c>
      <c r="CB27" s="934">
        <v>1.7999999999999999E-2</v>
      </c>
      <c r="CC27" s="934" t="s">
        <v>228</v>
      </c>
      <c r="CD27" s="934">
        <v>0.11899999999999999</v>
      </c>
      <c r="CE27" s="934">
        <v>1.4999999999999999E-2</v>
      </c>
      <c r="CF27" s="934" t="s">
        <v>228</v>
      </c>
      <c r="CG27" s="934" t="s">
        <v>228</v>
      </c>
      <c r="CH27" s="934" t="s">
        <v>228</v>
      </c>
      <c r="CI27" s="934" t="s">
        <v>227</v>
      </c>
      <c r="CJ27" s="934" t="s">
        <v>228</v>
      </c>
      <c r="CK27" s="934" t="s">
        <v>228</v>
      </c>
      <c r="CL27" s="934" t="s">
        <v>228</v>
      </c>
      <c r="CM27" s="934" t="s">
        <v>228</v>
      </c>
      <c r="CN27" s="934">
        <v>3.2000000000000001E-2</v>
      </c>
      <c r="CO27" s="934" t="s">
        <v>228</v>
      </c>
      <c r="CP27" s="934" t="s">
        <v>228</v>
      </c>
      <c r="CQ27" s="934">
        <v>1.2E-2</v>
      </c>
      <c r="CR27" s="934" t="s">
        <v>228</v>
      </c>
      <c r="CS27" s="934">
        <v>0.128</v>
      </c>
      <c r="CT27" s="934">
        <v>2.3E-2</v>
      </c>
      <c r="CU27" s="934" t="s">
        <v>228</v>
      </c>
      <c r="CV27" s="934" t="s">
        <v>228</v>
      </c>
      <c r="CW27" s="934" t="s">
        <v>228</v>
      </c>
      <c r="CX27" s="934" t="s">
        <v>228</v>
      </c>
      <c r="CY27" s="934" t="s">
        <v>228</v>
      </c>
      <c r="CZ27" s="934" t="s">
        <v>228</v>
      </c>
      <c r="DA27" s="934">
        <v>6.2E-2</v>
      </c>
      <c r="DB27" s="934" t="s">
        <v>228</v>
      </c>
      <c r="DC27" s="934" t="s">
        <v>228</v>
      </c>
      <c r="DD27" s="934" t="s">
        <v>228</v>
      </c>
      <c r="DE27" s="934">
        <v>1.0999999999999999E-2</v>
      </c>
      <c r="DF27" s="934" t="s">
        <v>228</v>
      </c>
      <c r="DG27" s="934" t="s">
        <v>228</v>
      </c>
      <c r="DH27" s="934" t="s">
        <v>228</v>
      </c>
      <c r="DI27" s="934" t="s">
        <v>228</v>
      </c>
      <c r="DJ27" s="934">
        <v>1.0999999999999999E-2</v>
      </c>
      <c r="DK27" s="934" t="s">
        <v>228</v>
      </c>
      <c r="DL27" s="934" t="s">
        <v>228</v>
      </c>
      <c r="DM27" s="934" t="s">
        <v>228</v>
      </c>
      <c r="DN27" s="934" t="s">
        <v>228</v>
      </c>
      <c r="DO27" s="934">
        <v>1.7999999999999999E-2</v>
      </c>
      <c r="DP27" s="934" t="s">
        <v>228</v>
      </c>
      <c r="DQ27" s="934" t="s">
        <v>228</v>
      </c>
      <c r="DR27" s="934" t="s">
        <v>228</v>
      </c>
      <c r="DS27" s="934" t="s">
        <v>228</v>
      </c>
      <c r="DT27" s="934">
        <v>1.2E-2</v>
      </c>
      <c r="DU27" s="934" t="s">
        <v>228</v>
      </c>
      <c r="DV27" s="934" t="s">
        <v>228</v>
      </c>
      <c r="DW27" s="934" t="s">
        <v>228</v>
      </c>
      <c r="DX27" s="934" t="s">
        <v>228</v>
      </c>
      <c r="DY27" s="934" t="s">
        <v>228</v>
      </c>
      <c r="DZ27" s="934" t="s">
        <v>228</v>
      </c>
      <c r="EA27" s="934" t="s">
        <v>228</v>
      </c>
      <c r="EB27" s="934" t="s">
        <v>228</v>
      </c>
      <c r="EC27" s="934" t="s">
        <v>228</v>
      </c>
      <c r="ED27" s="934" t="s">
        <v>228</v>
      </c>
      <c r="EE27" s="934" t="s">
        <v>228</v>
      </c>
      <c r="EF27" s="934"/>
      <c r="EG27" s="934"/>
      <c r="EH27" s="934"/>
      <c r="EI27" s="934"/>
      <c r="EJ27" s="934"/>
      <c r="EK27" s="934">
        <v>2.3E-2</v>
      </c>
      <c r="EL27" s="934" t="s">
        <v>228</v>
      </c>
      <c r="EM27" s="934" t="s">
        <v>228</v>
      </c>
      <c r="EN27" s="934" t="s">
        <v>228</v>
      </c>
      <c r="EO27" s="934" t="s">
        <v>228</v>
      </c>
      <c r="EP27" s="934">
        <v>1.2999999999999999E-2</v>
      </c>
      <c r="EQ27" s="934" t="s">
        <v>228</v>
      </c>
      <c r="ER27" s="934" t="s">
        <v>228</v>
      </c>
      <c r="ES27" s="934">
        <v>1.2999999999999999E-2</v>
      </c>
      <c r="ET27" s="934" t="s">
        <v>228</v>
      </c>
      <c r="EU27" s="934" t="s">
        <v>228</v>
      </c>
      <c r="EV27" s="934" t="s">
        <v>228</v>
      </c>
      <c r="EW27" s="934" t="s">
        <v>228</v>
      </c>
      <c r="EX27" s="934" t="s">
        <v>229</v>
      </c>
      <c r="EY27" s="934" t="s">
        <v>228</v>
      </c>
      <c r="EZ27" s="934" t="s">
        <v>228</v>
      </c>
      <c r="FA27" s="934" t="s">
        <v>228</v>
      </c>
      <c r="FB27" s="934">
        <v>1.4E-2</v>
      </c>
      <c r="FC27" s="934" t="s">
        <v>228</v>
      </c>
      <c r="FD27" s="934" t="s">
        <v>228</v>
      </c>
      <c r="FE27" s="934" t="s">
        <v>228</v>
      </c>
      <c r="FF27" s="934" t="s">
        <v>228</v>
      </c>
      <c r="FG27" s="934">
        <v>2.8000000000000001E-2</v>
      </c>
      <c r="FH27" s="934" t="s">
        <v>228</v>
      </c>
      <c r="FI27" s="934" t="s">
        <v>228</v>
      </c>
      <c r="FJ27" s="934" t="s">
        <v>228</v>
      </c>
      <c r="FK27" s="934" t="s">
        <v>228</v>
      </c>
      <c r="FL27" s="934">
        <v>1.2999999999999999E-2</v>
      </c>
      <c r="FM27" s="934" t="s">
        <v>228</v>
      </c>
      <c r="FN27" s="934" t="s">
        <v>228</v>
      </c>
      <c r="FO27" s="934" t="s">
        <v>228</v>
      </c>
      <c r="FP27" s="934" t="s">
        <v>228</v>
      </c>
      <c r="FQ27" s="934" t="s">
        <v>163</v>
      </c>
      <c r="FR27" s="934" t="s">
        <v>228</v>
      </c>
      <c r="FS27" s="934" t="s">
        <v>228</v>
      </c>
      <c r="FT27" s="934" t="s">
        <v>228</v>
      </c>
      <c r="FU27" s="934" t="s">
        <v>228</v>
      </c>
      <c r="FV27" s="934" t="s">
        <v>228</v>
      </c>
      <c r="FW27" s="934" t="s">
        <v>228</v>
      </c>
      <c r="FX27" s="934" t="s">
        <v>228</v>
      </c>
      <c r="FY27" s="934" t="s">
        <v>228</v>
      </c>
      <c r="FZ27" s="934" t="s">
        <v>228</v>
      </c>
      <c r="GA27" s="934" t="s">
        <v>228</v>
      </c>
      <c r="GB27" s="934" t="s">
        <v>228</v>
      </c>
      <c r="GC27" s="934" t="s">
        <v>228</v>
      </c>
      <c r="GD27" s="934" t="s">
        <v>228</v>
      </c>
      <c r="GE27" s="934" t="s">
        <v>228</v>
      </c>
      <c r="GF27" s="934">
        <v>0.126</v>
      </c>
      <c r="GG27" s="934">
        <v>7.8E-2</v>
      </c>
      <c r="GH27" s="934" t="s">
        <v>228</v>
      </c>
      <c r="GI27" s="934">
        <v>5.1999999999999998E-2</v>
      </c>
      <c r="GJ27" s="934" t="s">
        <v>228</v>
      </c>
      <c r="GK27" s="934">
        <v>1.6E-2</v>
      </c>
      <c r="GL27" s="934">
        <v>3.2000000000000001E-2</v>
      </c>
      <c r="GM27" s="934" t="s">
        <v>228</v>
      </c>
      <c r="GN27" s="934" t="s">
        <v>228</v>
      </c>
      <c r="GO27" s="934" t="s">
        <v>228</v>
      </c>
      <c r="GP27" s="934">
        <v>1.6E-2</v>
      </c>
      <c r="GQ27" s="934">
        <v>2.5000000000000001E-2</v>
      </c>
      <c r="GR27" s="934" t="s">
        <v>228</v>
      </c>
      <c r="GS27" s="934" t="s">
        <v>228</v>
      </c>
      <c r="GT27" s="934" t="s">
        <v>228</v>
      </c>
      <c r="GU27" s="934" t="s">
        <v>228</v>
      </c>
      <c r="GV27" s="934" t="s">
        <v>228</v>
      </c>
      <c r="GW27" s="934" t="s">
        <v>228</v>
      </c>
      <c r="GX27" s="934" t="s">
        <v>228</v>
      </c>
      <c r="GY27" s="934" t="s">
        <v>228</v>
      </c>
      <c r="GZ27" s="934" t="s">
        <v>228</v>
      </c>
      <c r="HA27" s="934" t="s">
        <v>228</v>
      </c>
      <c r="HB27" s="934" t="s">
        <v>228</v>
      </c>
      <c r="HC27" s="934" t="s">
        <v>228</v>
      </c>
      <c r="HD27" s="934" t="s">
        <v>228</v>
      </c>
      <c r="HE27" s="934" t="s">
        <v>228</v>
      </c>
      <c r="HF27" s="934" t="s">
        <v>228</v>
      </c>
      <c r="HG27" s="934" t="s">
        <v>228</v>
      </c>
      <c r="HH27" s="934" t="s">
        <v>228</v>
      </c>
      <c r="HI27" s="934" t="s">
        <v>228</v>
      </c>
      <c r="HJ27" s="934">
        <v>1.2999999999999999E-2</v>
      </c>
      <c r="HK27" s="934" t="s">
        <v>228</v>
      </c>
      <c r="HL27" s="935" t="s">
        <v>228</v>
      </c>
      <c r="HM27" s="935" t="s">
        <v>228</v>
      </c>
      <c r="HN27" s="935" t="s">
        <v>228</v>
      </c>
      <c r="HO27" s="935" t="s">
        <v>228</v>
      </c>
      <c r="HP27" s="935">
        <v>2.8000000000000001E-2</v>
      </c>
      <c r="HQ27" s="934"/>
      <c r="HR27" s="934"/>
      <c r="HS27" s="934"/>
      <c r="HT27" s="934"/>
      <c r="HU27" s="934"/>
      <c r="HV27" s="934" t="s">
        <v>228</v>
      </c>
      <c r="HW27" s="934" t="s">
        <v>228</v>
      </c>
      <c r="HX27" s="934" t="s">
        <v>228</v>
      </c>
      <c r="HY27" s="934" t="s">
        <v>228</v>
      </c>
      <c r="HZ27" s="934" t="s">
        <v>228</v>
      </c>
      <c r="IA27" s="934" t="s">
        <v>228</v>
      </c>
      <c r="IB27" s="934" t="s">
        <v>228</v>
      </c>
      <c r="IC27" s="934" t="s">
        <v>228</v>
      </c>
      <c r="ID27" s="934" t="s">
        <v>228</v>
      </c>
      <c r="IE27" s="934" t="s">
        <v>228</v>
      </c>
      <c r="IF27" s="934" t="s">
        <v>228</v>
      </c>
      <c r="IG27" s="934" t="s">
        <v>228</v>
      </c>
      <c r="IH27" s="934" t="s">
        <v>228</v>
      </c>
      <c r="II27" s="934" t="s">
        <v>228</v>
      </c>
      <c r="IJ27" s="934" t="s">
        <v>228</v>
      </c>
      <c r="IK27" s="934" t="s">
        <v>228</v>
      </c>
      <c r="IL27" s="934" t="s">
        <v>228</v>
      </c>
      <c r="IM27" s="934" t="s">
        <v>228</v>
      </c>
      <c r="IN27" s="934" t="s">
        <v>229</v>
      </c>
      <c r="IO27" s="934" t="s">
        <v>228</v>
      </c>
      <c r="IP27" s="934" t="s">
        <v>228</v>
      </c>
      <c r="IQ27" s="934" t="s">
        <v>228</v>
      </c>
      <c r="IR27" s="934" t="s">
        <v>228</v>
      </c>
      <c r="IS27" s="934">
        <v>1.2E-2</v>
      </c>
      <c r="IT27" s="934" t="s">
        <v>228</v>
      </c>
      <c r="IU27" s="934" t="s">
        <v>228</v>
      </c>
      <c r="IV27" s="934" t="s">
        <v>228</v>
      </c>
      <c r="IW27" s="934" t="s">
        <v>228</v>
      </c>
      <c r="IX27" s="934" t="s">
        <v>228</v>
      </c>
      <c r="IY27" s="934" t="s">
        <v>228</v>
      </c>
      <c r="IZ27" s="934">
        <v>1.2E-2</v>
      </c>
      <c r="JA27" s="934" t="s">
        <v>228</v>
      </c>
      <c r="JB27" s="934" t="s">
        <v>228</v>
      </c>
      <c r="JC27" s="934" t="s">
        <v>228</v>
      </c>
      <c r="JD27" s="934" t="s">
        <v>228</v>
      </c>
      <c r="JE27" s="934">
        <v>1.6E-2</v>
      </c>
      <c r="JF27" s="934" t="s">
        <v>228</v>
      </c>
    </row>
    <row r="28" spans="1:266" x14ac:dyDescent="0.25">
      <c r="A28" s="1" t="s">
        <v>40</v>
      </c>
      <c r="B28" s="24" t="s">
        <v>155</v>
      </c>
      <c r="C28" s="43">
        <v>0.01</v>
      </c>
      <c r="D28" s="58">
        <f t="shared" si="0"/>
        <v>245</v>
      </c>
      <c r="E28" s="59" t="str">
        <f t="shared" si="1"/>
        <v>(239)</v>
      </c>
      <c r="F28" s="16">
        <f t="shared" si="13"/>
        <v>99</v>
      </c>
      <c r="G28" s="17" t="str">
        <f t="shared" si="16"/>
        <v>(99)</v>
      </c>
      <c r="H28" s="38">
        <f t="shared" si="2"/>
        <v>52</v>
      </c>
      <c r="I28" s="36" t="str">
        <f t="shared" si="3"/>
        <v>(52)</v>
      </c>
      <c r="J28" s="38">
        <f t="shared" si="4"/>
        <v>47</v>
      </c>
      <c r="K28" s="37" t="str">
        <f t="shared" si="5"/>
        <v>(47)</v>
      </c>
      <c r="L28" s="47">
        <f t="shared" si="14"/>
        <v>146</v>
      </c>
      <c r="M28" s="49" t="str">
        <f t="shared" si="15"/>
        <v>(140)</v>
      </c>
      <c r="N28" s="54">
        <f t="shared" si="6"/>
        <v>47</v>
      </c>
      <c r="O28" s="37" t="str">
        <f t="shared" si="7"/>
        <v>(43)</v>
      </c>
      <c r="P28" s="38">
        <f t="shared" si="8"/>
        <v>47</v>
      </c>
      <c r="Q28" s="36" t="str">
        <f t="shared" si="9"/>
        <v>(46)</v>
      </c>
      <c r="R28" s="54">
        <f t="shared" si="10"/>
        <v>52</v>
      </c>
      <c r="S28" s="37" t="str">
        <f t="shared" si="11"/>
        <v>(51)</v>
      </c>
      <c r="T28" s="780">
        <f t="shared" si="12"/>
        <v>3.1E-2</v>
      </c>
      <c r="U28" s="707">
        <f t="array" ref="U28">MIN(V28:XFD28)</f>
        <v>1.2E-2</v>
      </c>
      <c r="V28" s="101" t="s">
        <v>228</v>
      </c>
      <c r="W28" s="101" t="s">
        <v>227</v>
      </c>
      <c r="X28" s="101" t="s">
        <v>228</v>
      </c>
      <c r="Y28" s="101" t="s">
        <v>228</v>
      </c>
      <c r="Z28" s="101" t="s">
        <v>228</v>
      </c>
      <c r="AA28" s="101" t="s">
        <v>228</v>
      </c>
      <c r="AB28" s="101" t="s">
        <v>228</v>
      </c>
      <c r="AC28" s="101" t="s">
        <v>228</v>
      </c>
      <c r="AD28" s="101" t="s">
        <v>228</v>
      </c>
      <c r="AE28" s="101" t="s">
        <v>228</v>
      </c>
      <c r="AF28" s="101" t="s">
        <v>228</v>
      </c>
      <c r="AG28" s="101" t="s">
        <v>228</v>
      </c>
      <c r="AH28" s="101" t="s">
        <v>228</v>
      </c>
      <c r="AI28" s="101" t="s">
        <v>228</v>
      </c>
      <c r="AJ28" s="101" t="s">
        <v>228</v>
      </c>
      <c r="AK28" s="101" t="s">
        <v>228</v>
      </c>
      <c r="AL28" s="101" t="s">
        <v>228</v>
      </c>
      <c r="AM28" s="101" t="s">
        <v>228</v>
      </c>
      <c r="AN28" s="101" t="s">
        <v>228</v>
      </c>
      <c r="AO28" s="101" t="s">
        <v>228</v>
      </c>
      <c r="AP28" s="101" t="s">
        <v>228</v>
      </c>
      <c r="AQ28" s="101">
        <v>1.2E-2</v>
      </c>
      <c r="AR28" s="101" t="s">
        <v>228</v>
      </c>
      <c r="AS28" s="101" t="s">
        <v>228</v>
      </c>
      <c r="AT28" s="101" t="s">
        <v>228</v>
      </c>
      <c r="AU28" s="101" t="s">
        <v>228</v>
      </c>
      <c r="AV28" s="101" t="s">
        <v>228</v>
      </c>
      <c r="AW28" s="101" t="s">
        <v>228</v>
      </c>
      <c r="AX28" s="934" t="s">
        <v>228</v>
      </c>
      <c r="AY28" s="934" t="s">
        <v>228</v>
      </c>
      <c r="AZ28" s="934" t="s">
        <v>228</v>
      </c>
      <c r="BA28" s="934" t="s">
        <v>228</v>
      </c>
      <c r="BB28" s="934" t="s">
        <v>228</v>
      </c>
      <c r="BC28" s="934" t="s">
        <v>228</v>
      </c>
      <c r="BD28" s="934" t="s">
        <v>228</v>
      </c>
      <c r="BE28" s="101" t="s">
        <v>228</v>
      </c>
      <c r="BF28" s="101" t="s">
        <v>228</v>
      </c>
      <c r="BG28" s="101" t="s">
        <v>228</v>
      </c>
      <c r="BH28" s="101" t="s">
        <v>228</v>
      </c>
      <c r="BI28" s="101" t="s">
        <v>228</v>
      </c>
      <c r="BJ28" s="934" t="s">
        <v>228</v>
      </c>
      <c r="BK28" s="934" t="s">
        <v>228</v>
      </c>
      <c r="BL28" s="101" t="s">
        <v>228</v>
      </c>
      <c r="BM28" s="934" t="s">
        <v>228</v>
      </c>
      <c r="BN28" s="934" t="s">
        <v>228</v>
      </c>
      <c r="BO28" s="934" t="s">
        <v>228</v>
      </c>
      <c r="BP28" s="934" t="s">
        <v>228</v>
      </c>
      <c r="BQ28" s="934" t="s">
        <v>228</v>
      </c>
      <c r="BR28" s="934" t="s">
        <v>228</v>
      </c>
      <c r="BS28" s="934" t="s">
        <v>228</v>
      </c>
      <c r="BT28" s="934" t="s">
        <v>228</v>
      </c>
      <c r="BU28" s="934" t="s">
        <v>228</v>
      </c>
      <c r="BV28" s="934" t="s">
        <v>228</v>
      </c>
      <c r="BW28" s="934" t="s">
        <v>228</v>
      </c>
      <c r="BX28" s="934" t="s">
        <v>228</v>
      </c>
      <c r="BY28" s="934" t="s">
        <v>228</v>
      </c>
      <c r="BZ28" s="934" t="s">
        <v>228</v>
      </c>
      <c r="CA28" s="934" t="s">
        <v>228</v>
      </c>
      <c r="CB28" s="934" t="s">
        <v>228</v>
      </c>
      <c r="CC28" s="934" t="s">
        <v>228</v>
      </c>
      <c r="CD28" s="934">
        <v>1.9E-2</v>
      </c>
      <c r="CE28" s="934" t="s">
        <v>228</v>
      </c>
      <c r="CF28" s="934" t="s">
        <v>228</v>
      </c>
      <c r="CG28" s="934" t="s">
        <v>228</v>
      </c>
      <c r="CH28" s="934" t="s">
        <v>228</v>
      </c>
      <c r="CI28" s="934" t="s">
        <v>228</v>
      </c>
      <c r="CJ28" s="934" t="s">
        <v>228</v>
      </c>
      <c r="CK28" s="934" t="s">
        <v>228</v>
      </c>
      <c r="CL28" s="934" t="s">
        <v>228</v>
      </c>
      <c r="CM28" s="934" t="s">
        <v>228</v>
      </c>
      <c r="CN28" s="934" t="s">
        <v>228</v>
      </c>
      <c r="CO28" s="934" t="s">
        <v>228</v>
      </c>
      <c r="CP28" s="934" t="s">
        <v>228</v>
      </c>
      <c r="CQ28" s="934" t="s">
        <v>228</v>
      </c>
      <c r="CR28" s="934" t="s">
        <v>228</v>
      </c>
      <c r="CS28" s="934">
        <v>2.5000000000000001E-2</v>
      </c>
      <c r="CT28" s="934" t="s">
        <v>228</v>
      </c>
      <c r="CU28" s="934" t="s">
        <v>228</v>
      </c>
      <c r="CV28" s="934" t="s">
        <v>228</v>
      </c>
      <c r="CW28" s="934" t="s">
        <v>228</v>
      </c>
      <c r="CX28" s="934" t="s">
        <v>228</v>
      </c>
      <c r="CY28" s="934" t="s">
        <v>228</v>
      </c>
      <c r="CZ28" s="934" t="s">
        <v>228</v>
      </c>
      <c r="DA28" s="934" t="s">
        <v>228</v>
      </c>
      <c r="DB28" s="934" t="s">
        <v>228</v>
      </c>
      <c r="DC28" s="934" t="s">
        <v>228</v>
      </c>
      <c r="DD28" s="934" t="s">
        <v>228</v>
      </c>
      <c r="DE28" s="934" t="s">
        <v>228</v>
      </c>
      <c r="DF28" s="934" t="s">
        <v>228</v>
      </c>
      <c r="DG28" s="934" t="s">
        <v>228</v>
      </c>
      <c r="DH28" s="934" t="s">
        <v>228</v>
      </c>
      <c r="DI28" s="934" t="s">
        <v>228</v>
      </c>
      <c r="DJ28" s="934" t="s">
        <v>228</v>
      </c>
      <c r="DK28" s="934" t="s">
        <v>228</v>
      </c>
      <c r="DL28" s="934" t="s">
        <v>228</v>
      </c>
      <c r="DM28" s="934" t="s">
        <v>228</v>
      </c>
      <c r="DN28" s="934" t="s">
        <v>228</v>
      </c>
      <c r="DO28" s="934" t="s">
        <v>228</v>
      </c>
      <c r="DP28" s="934" t="s">
        <v>228</v>
      </c>
      <c r="DQ28" s="934" t="s">
        <v>228</v>
      </c>
      <c r="DR28" s="934" t="s">
        <v>228</v>
      </c>
      <c r="DS28" s="934" t="s">
        <v>228</v>
      </c>
      <c r="DT28" s="934" t="s">
        <v>228</v>
      </c>
      <c r="DU28" s="934" t="s">
        <v>228</v>
      </c>
      <c r="DV28" s="934" t="s">
        <v>228</v>
      </c>
      <c r="DW28" s="934" t="s">
        <v>228</v>
      </c>
      <c r="DX28" s="934" t="s">
        <v>228</v>
      </c>
      <c r="DY28" s="934" t="s">
        <v>228</v>
      </c>
      <c r="DZ28" s="934" t="s">
        <v>228</v>
      </c>
      <c r="EA28" s="934" t="s">
        <v>228</v>
      </c>
      <c r="EB28" s="934" t="s">
        <v>228</v>
      </c>
      <c r="EC28" s="934" t="s">
        <v>228</v>
      </c>
      <c r="ED28" s="934" t="s">
        <v>228</v>
      </c>
      <c r="EE28" s="934" t="s">
        <v>228</v>
      </c>
      <c r="EF28" s="934" t="s">
        <v>228</v>
      </c>
      <c r="EG28" s="934" t="s">
        <v>228</v>
      </c>
      <c r="EH28" s="934" t="s">
        <v>228</v>
      </c>
      <c r="EI28" s="934" t="s">
        <v>228</v>
      </c>
      <c r="EJ28" s="934" t="s">
        <v>228</v>
      </c>
      <c r="EK28" s="934" t="s">
        <v>228</v>
      </c>
      <c r="EL28" s="934" t="s">
        <v>228</v>
      </c>
      <c r="EM28" s="934" t="s">
        <v>228</v>
      </c>
      <c r="EN28" s="934" t="s">
        <v>228</v>
      </c>
      <c r="EO28" s="934" t="s">
        <v>228</v>
      </c>
      <c r="EP28" s="934" t="s">
        <v>228</v>
      </c>
      <c r="EQ28" s="934" t="s">
        <v>228</v>
      </c>
      <c r="ER28" s="934" t="s">
        <v>228</v>
      </c>
      <c r="ES28" s="934" t="s">
        <v>228</v>
      </c>
      <c r="ET28" s="934" t="s">
        <v>228</v>
      </c>
      <c r="EU28" s="934" t="s">
        <v>228</v>
      </c>
      <c r="EV28" s="934" t="s">
        <v>228</v>
      </c>
      <c r="EW28" s="934" t="s">
        <v>228</v>
      </c>
      <c r="EX28" s="934" t="s">
        <v>228</v>
      </c>
      <c r="EY28" s="934" t="s">
        <v>228</v>
      </c>
      <c r="EZ28" s="934" t="s">
        <v>228</v>
      </c>
      <c r="FA28" s="934" t="s">
        <v>228</v>
      </c>
      <c r="FB28" s="934" t="s">
        <v>228</v>
      </c>
      <c r="FC28" s="934" t="s">
        <v>228</v>
      </c>
      <c r="FD28" s="934" t="s">
        <v>228</v>
      </c>
      <c r="FE28" s="934" t="s">
        <v>228</v>
      </c>
      <c r="FF28" s="934" t="s">
        <v>228</v>
      </c>
      <c r="FG28" s="934" t="s">
        <v>228</v>
      </c>
      <c r="FH28" s="934" t="s">
        <v>228</v>
      </c>
      <c r="FI28" s="934" t="s">
        <v>228</v>
      </c>
      <c r="FJ28" s="934" t="s">
        <v>228</v>
      </c>
      <c r="FK28" s="934" t="s">
        <v>228</v>
      </c>
      <c r="FL28" s="934" t="s">
        <v>228</v>
      </c>
      <c r="FM28" s="934" t="s">
        <v>228</v>
      </c>
      <c r="FN28" s="934" t="s">
        <v>228</v>
      </c>
      <c r="FO28" s="934" t="s">
        <v>228</v>
      </c>
      <c r="FP28" s="934" t="s">
        <v>228</v>
      </c>
      <c r="FQ28" s="934" t="s">
        <v>163</v>
      </c>
      <c r="FR28" s="934" t="s">
        <v>228</v>
      </c>
      <c r="FS28" s="934" t="s">
        <v>228</v>
      </c>
      <c r="FT28" s="934" t="s">
        <v>228</v>
      </c>
      <c r="FU28" s="934" t="s">
        <v>228</v>
      </c>
      <c r="FV28" s="934" t="s">
        <v>228</v>
      </c>
      <c r="FW28" s="934" t="s">
        <v>228</v>
      </c>
      <c r="FX28" s="934" t="s">
        <v>228</v>
      </c>
      <c r="FY28" s="934" t="s">
        <v>228</v>
      </c>
      <c r="FZ28" s="934" t="s">
        <v>228</v>
      </c>
      <c r="GA28" s="934" t="s">
        <v>228</v>
      </c>
      <c r="GB28" s="934" t="s">
        <v>228</v>
      </c>
      <c r="GC28" s="934" t="s">
        <v>228</v>
      </c>
      <c r="GD28" s="934" t="s">
        <v>228</v>
      </c>
      <c r="GE28" s="934" t="s">
        <v>228</v>
      </c>
      <c r="GF28" s="934">
        <v>3.1E-2</v>
      </c>
      <c r="GG28" s="934">
        <v>2.5000000000000001E-2</v>
      </c>
      <c r="GH28" s="934" t="s">
        <v>228</v>
      </c>
      <c r="GI28" s="934">
        <v>1.2E-2</v>
      </c>
      <c r="GJ28" s="934" t="s">
        <v>228</v>
      </c>
      <c r="GK28" s="934" t="s">
        <v>228</v>
      </c>
      <c r="GL28" s="934" t="s">
        <v>228</v>
      </c>
      <c r="GM28" s="934" t="s">
        <v>228</v>
      </c>
      <c r="GN28" s="934" t="s">
        <v>228</v>
      </c>
      <c r="GO28" s="934" t="s">
        <v>228</v>
      </c>
      <c r="GP28" s="934" t="s">
        <v>228</v>
      </c>
      <c r="GQ28" s="934" t="s">
        <v>228</v>
      </c>
      <c r="GR28" s="934" t="s">
        <v>228</v>
      </c>
      <c r="GS28" s="934" t="s">
        <v>228</v>
      </c>
      <c r="GT28" s="934" t="s">
        <v>228</v>
      </c>
      <c r="GU28" s="934" t="s">
        <v>228</v>
      </c>
      <c r="GV28" s="934" t="s">
        <v>228</v>
      </c>
      <c r="GW28" s="934" t="s">
        <v>228</v>
      </c>
      <c r="GX28" s="934" t="s">
        <v>228</v>
      </c>
      <c r="GY28" s="934" t="s">
        <v>228</v>
      </c>
      <c r="GZ28" s="934" t="s">
        <v>228</v>
      </c>
      <c r="HA28" s="934" t="s">
        <v>228</v>
      </c>
      <c r="HB28" s="934" t="s">
        <v>228</v>
      </c>
      <c r="HC28" s="934" t="s">
        <v>228</v>
      </c>
      <c r="HD28" s="934" t="s">
        <v>228</v>
      </c>
      <c r="HE28" s="934" t="s">
        <v>228</v>
      </c>
      <c r="HF28" s="934" t="s">
        <v>228</v>
      </c>
      <c r="HG28" s="934" t="s">
        <v>228</v>
      </c>
      <c r="HH28" s="934" t="s">
        <v>228</v>
      </c>
      <c r="HI28" s="934" t="s">
        <v>228</v>
      </c>
      <c r="HJ28" s="934" t="s">
        <v>228</v>
      </c>
      <c r="HK28" s="934" t="s">
        <v>228</v>
      </c>
      <c r="HL28" s="935" t="s">
        <v>228</v>
      </c>
      <c r="HM28" s="935" t="s">
        <v>228</v>
      </c>
      <c r="HN28" s="935" t="s">
        <v>228</v>
      </c>
      <c r="HO28" s="935" t="s">
        <v>228</v>
      </c>
      <c r="HP28" s="935" t="s">
        <v>228</v>
      </c>
      <c r="HQ28" s="934" t="s">
        <v>228</v>
      </c>
      <c r="HR28" s="934" t="s">
        <v>228</v>
      </c>
      <c r="HS28" s="934" t="s">
        <v>228</v>
      </c>
      <c r="HT28" s="934" t="s">
        <v>228</v>
      </c>
      <c r="HU28" s="934" t="s">
        <v>228</v>
      </c>
      <c r="HV28" s="934" t="s">
        <v>228</v>
      </c>
      <c r="HW28" s="934" t="s">
        <v>228</v>
      </c>
      <c r="HX28" s="934" t="s">
        <v>228</v>
      </c>
      <c r="HY28" s="934" t="s">
        <v>228</v>
      </c>
      <c r="HZ28" s="934" t="s">
        <v>228</v>
      </c>
      <c r="IA28" s="934" t="s">
        <v>228</v>
      </c>
      <c r="IB28" s="934" t="s">
        <v>228</v>
      </c>
      <c r="IC28" s="934" t="s">
        <v>228</v>
      </c>
      <c r="ID28" s="934" t="s">
        <v>228</v>
      </c>
      <c r="IE28" s="934" t="s">
        <v>228</v>
      </c>
      <c r="IF28" s="934" t="s">
        <v>228</v>
      </c>
      <c r="IG28" s="934" t="s">
        <v>228</v>
      </c>
      <c r="IH28" s="934" t="s">
        <v>228</v>
      </c>
      <c r="II28" s="934" t="s">
        <v>228</v>
      </c>
      <c r="IJ28" s="934" t="s">
        <v>228</v>
      </c>
      <c r="IK28" s="934" t="s">
        <v>228</v>
      </c>
      <c r="IL28" s="934" t="s">
        <v>228</v>
      </c>
      <c r="IM28" s="934" t="s">
        <v>228</v>
      </c>
      <c r="IN28" s="934" t="s">
        <v>228</v>
      </c>
      <c r="IO28" s="934" t="s">
        <v>228</v>
      </c>
      <c r="IP28" s="934" t="s">
        <v>228</v>
      </c>
      <c r="IQ28" s="934" t="s">
        <v>228</v>
      </c>
      <c r="IR28" s="934" t="s">
        <v>228</v>
      </c>
      <c r="IS28" s="934" t="s">
        <v>228</v>
      </c>
      <c r="IT28" s="934" t="s">
        <v>228</v>
      </c>
      <c r="IU28" s="934" t="s">
        <v>228</v>
      </c>
      <c r="IV28" s="934" t="s">
        <v>228</v>
      </c>
      <c r="IW28" s="934" t="s">
        <v>228</v>
      </c>
      <c r="IX28" s="934" t="s">
        <v>228</v>
      </c>
      <c r="IY28" s="934" t="s">
        <v>228</v>
      </c>
      <c r="IZ28" s="934" t="s">
        <v>228</v>
      </c>
      <c r="JA28" s="934" t="s">
        <v>228</v>
      </c>
      <c r="JB28" s="934" t="s">
        <v>228</v>
      </c>
      <c r="JC28" s="934" t="s">
        <v>228</v>
      </c>
      <c r="JD28" s="934" t="s">
        <v>228</v>
      </c>
      <c r="JE28" s="934" t="s">
        <v>228</v>
      </c>
      <c r="JF28" s="934" t="s">
        <v>228</v>
      </c>
    </row>
    <row r="29" spans="1:266" x14ac:dyDescent="0.25">
      <c r="A29" s="1" t="s">
        <v>41</v>
      </c>
      <c r="B29" s="24" t="s">
        <v>155</v>
      </c>
      <c r="C29" s="43">
        <v>0.01</v>
      </c>
      <c r="D29" s="58">
        <f t="shared" si="0"/>
        <v>245</v>
      </c>
      <c r="E29" s="59" t="str">
        <f t="shared" si="1"/>
        <v>(238)</v>
      </c>
      <c r="F29" s="16">
        <f t="shared" si="13"/>
        <v>99</v>
      </c>
      <c r="G29" s="17" t="str">
        <f t="shared" si="16"/>
        <v>(99)</v>
      </c>
      <c r="H29" s="38">
        <f t="shared" si="2"/>
        <v>52</v>
      </c>
      <c r="I29" s="36" t="str">
        <f t="shared" si="3"/>
        <v>(52)</v>
      </c>
      <c r="J29" s="38">
        <f t="shared" si="4"/>
        <v>47</v>
      </c>
      <c r="K29" s="37" t="str">
        <f t="shared" si="5"/>
        <v>(47)</v>
      </c>
      <c r="L29" s="47">
        <f t="shared" si="14"/>
        <v>146</v>
      </c>
      <c r="M29" s="49" t="str">
        <f t="shared" si="15"/>
        <v>(139)</v>
      </c>
      <c r="N29" s="54">
        <f t="shared" si="6"/>
        <v>47</v>
      </c>
      <c r="O29" s="37" t="str">
        <f t="shared" si="7"/>
        <v>(42)</v>
      </c>
      <c r="P29" s="38">
        <f t="shared" si="8"/>
        <v>47</v>
      </c>
      <c r="Q29" s="36" t="str">
        <f t="shared" si="9"/>
        <v>(45)</v>
      </c>
      <c r="R29" s="54">
        <f t="shared" si="10"/>
        <v>52</v>
      </c>
      <c r="S29" s="37" t="str">
        <f t="shared" si="11"/>
        <v>(52)</v>
      </c>
      <c r="T29" s="780">
        <f t="shared" si="12"/>
        <v>8.7999999999999995E-2</v>
      </c>
      <c r="U29" s="707">
        <f t="array" ref="U29">MIN(V29:XFD29)</f>
        <v>1.29E-2</v>
      </c>
      <c r="V29" s="101" t="s">
        <v>252</v>
      </c>
      <c r="W29" s="101" t="s">
        <v>253</v>
      </c>
      <c r="X29" s="101" t="s">
        <v>252</v>
      </c>
      <c r="Y29" s="101" t="s">
        <v>252</v>
      </c>
      <c r="Z29" s="101" t="s">
        <v>252</v>
      </c>
      <c r="AA29" s="101" t="s">
        <v>252</v>
      </c>
      <c r="AB29" s="101" t="s">
        <v>252</v>
      </c>
      <c r="AC29" s="101" t="s">
        <v>252</v>
      </c>
      <c r="AD29" s="101" t="s">
        <v>252</v>
      </c>
      <c r="AE29" s="101" t="s">
        <v>252</v>
      </c>
      <c r="AF29" s="101" t="s">
        <v>252</v>
      </c>
      <c r="AG29" s="101" t="s">
        <v>252</v>
      </c>
      <c r="AH29" s="101" t="s">
        <v>252</v>
      </c>
      <c r="AI29" s="101" t="s">
        <v>252</v>
      </c>
      <c r="AJ29" s="101" t="s">
        <v>252</v>
      </c>
      <c r="AK29" s="101" t="s">
        <v>228</v>
      </c>
      <c r="AL29" s="101" t="s">
        <v>228</v>
      </c>
      <c r="AM29" s="101" t="s">
        <v>228</v>
      </c>
      <c r="AN29" s="101" t="s">
        <v>252</v>
      </c>
      <c r="AO29" s="101" t="s">
        <v>252</v>
      </c>
      <c r="AP29" s="101" t="s">
        <v>252</v>
      </c>
      <c r="AQ29" s="101">
        <v>1.6E-2</v>
      </c>
      <c r="AR29" s="101" t="s">
        <v>252</v>
      </c>
      <c r="AS29" s="101" t="s">
        <v>252</v>
      </c>
      <c r="AT29" s="101" t="s">
        <v>252</v>
      </c>
      <c r="AU29" s="101" t="s">
        <v>252</v>
      </c>
      <c r="AV29" s="101" t="s">
        <v>252</v>
      </c>
      <c r="AW29" s="101" t="s">
        <v>252</v>
      </c>
      <c r="AX29" s="934" t="s">
        <v>228</v>
      </c>
      <c r="AY29" s="934" t="s">
        <v>228</v>
      </c>
      <c r="AZ29" s="934" t="s">
        <v>228</v>
      </c>
      <c r="BA29" s="934" t="s">
        <v>228</v>
      </c>
      <c r="BB29" s="934" t="s">
        <v>228</v>
      </c>
      <c r="BC29" s="934" t="s">
        <v>252</v>
      </c>
      <c r="BD29" s="934" t="s">
        <v>252</v>
      </c>
      <c r="BE29" s="101" t="s">
        <v>252</v>
      </c>
      <c r="BF29" s="101" t="s">
        <v>252</v>
      </c>
      <c r="BG29" s="101" t="s">
        <v>252</v>
      </c>
      <c r="BH29" s="101" t="s">
        <v>252</v>
      </c>
      <c r="BI29" s="101" t="s">
        <v>252</v>
      </c>
      <c r="BJ29" s="934" t="s">
        <v>228</v>
      </c>
      <c r="BK29" s="934" t="s">
        <v>228</v>
      </c>
      <c r="BL29" s="101" t="s">
        <v>252</v>
      </c>
      <c r="BM29" s="934" t="s">
        <v>252</v>
      </c>
      <c r="BN29" s="934" t="s">
        <v>252</v>
      </c>
      <c r="BO29" s="934" t="s">
        <v>252</v>
      </c>
      <c r="BP29" s="934" t="s">
        <v>252</v>
      </c>
      <c r="BQ29" s="934" t="s">
        <v>252</v>
      </c>
      <c r="BR29" s="934" t="s">
        <v>252</v>
      </c>
      <c r="BS29" s="934" t="s">
        <v>252</v>
      </c>
      <c r="BT29" s="934" t="s">
        <v>252</v>
      </c>
      <c r="BU29" s="934" t="s">
        <v>252</v>
      </c>
      <c r="BV29" s="934" t="s">
        <v>252</v>
      </c>
      <c r="BW29" s="934" t="s">
        <v>252</v>
      </c>
      <c r="BX29" s="934" t="s">
        <v>252</v>
      </c>
      <c r="BY29" s="934" t="s">
        <v>252</v>
      </c>
      <c r="BZ29" s="934" t="s">
        <v>252</v>
      </c>
      <c r="CA29" s="934" t="s">
        <v>252</v>
      </c>
      <c r="CB29" s="934" t="s">
        <v>252</v>
      </c>
      <c r="CC29" s="934" t="s">
        <v>252</v>
      </c>
      <c r="CD29" s="934">
        <v>2.7799999999999998E-2</v>
      </c>
      <c r="CE29" s="934" t="s">
        <v>252</v>
      </c>
      <c r="CF29" s="934" t="s">
        <v>252</v>
      </c>
      <c r="CG29" s="934" t="s">
        <v>252</v>
      </c>
      <c r="CH29" s="934" t="s">
        <v>252</v>
      </c>
      <c r="CI29" s="934" t="s">
        <v>252</v>
      </c>
      <c r="CJ29" s="934" t="s">
        <v>252</v>
      </c>
      <c r="CK29" s="934" t="s">
        <v>252</v>
      </c>
      <c r="CL29" s="934" t="s">
        <v>252</v>
      </c>
      <c r="CM29" s="934" t="s">
        <v>252</v>
      </c>
      <c r="CN29" s="934" t="s">
        <v>252</v>
      </c>
      <c r="CO29" s="934" t="s">
        <v>252</v>
      </c>
      <c r="CP29" s="934" t="s">
        <v>228</v>
      </c>
      <c r="CQ29" s="934" t="s">
        <v>228</v>
      </c>
      <c r="CR29" s="934" t="s">
        <v>228</v>
      </c>
      <c r="CS29" s="934">
        <v>7.1999999999999995E-2</v>
      </c>
      <c r="CT29" s="934" t="s">
        <v>228</v>
      </c>
      <c r="CU29" s="934" t="s">
        <v>252</v>
      </c>
      <c r="CV29" s="934" t="s">
        <v>252</v>
      </c>
      <c r="CW29" s="934" t="s">
        <v>252</v>
      </c>
      <c r="CX29" s="934" t="s">
        <v>252</v>
      </c>
      <c r="CY29" s="934" t="s">
        <v>252</v>
      </c>
      <c r="CZ29" s="934" t="s">
        <v>252</v>
      </c>
      <c r="DA29" s="934">
        <v>2.47E-2</v>
      </c>
      <c r="DB29" s="934" t="s">
        <v>252</v>
      </c>
      <c r="DC29" s="934" t="s">
        <v>252</v>
      </c>
      <c r="DD29" s="934" t="s">
        <v>252</v>
      </c>
      <c r="DE29" s="934" t="s">
        <v>252</v>
      </c>
      <c r="DF29" s="934" t="s">
        <v>252</v>
      </c>
      <c r="DG29" s="934" t="s">
        <v>252</v>
      </c>
      <c r="DH29" s="934" t="s">
        <v>252</v>
      </c>
      <c r="DI29" s="934" t="s">
        <v>252</v>
      </c>
      <c r="DJ29" s="934" t="s">
        <v>252</v>
      </c>
      <c r="DK29" s="934" t="s">
        <v>252</v>
      </c>
      <c r="DL29" s="934" t="s">
        <v>252</v>
      </c>
      <c r="DM29" s="934" t="s">
        <v>252</v>
      </c>
      <c r="DN29" s="934" t="s">
        <v>252</v>
      </c>
      <c r="DO29" s="934" t="s">
        <v>252</v>
      </c>
      <c r="DP29" s="934" t="s">
        <v>252</v>
      </c>
      <c r="DQ29" s="934" t="s">
        <v>252</v>
      </c>
      <c r="DR29" s="934" t="s">
        <v>252</v>
      </c>
      <c r="DS29" s="934" t="s">
        <v>252</v>
      </c>
      <c r="DT29" s="934" t="s">
        <v>252</v>
      </c>
      <c r="DU29" s="934" t="s">
        <v>252</v>
      </c>
      <c r="DV29" s="934" t="s">
        <v>252</v>
      </c>
      <c r="DW29" s="934" t="s">
        <v>252</v>
      </c>
      <c r="DX29" s="934" t="s">
        <v>252</v>
      </c>
      <c r="DY29" s="934" t="s">
        <v>252</v>
      </c>
      <c r="DZ29" s="934" t="s">
        <v>252</v>
      </c>
      <c r="EA29" s="934" t="s">
        <v>252</v>
      </c>
      <c r="EB29" s="934" t="s">
        <v>252</v>
      </c>
      <c r="EC29" s="934" t="s">
        <v>252</v>
      </c>
      <c r="ED29" s="934" t="s">
        <v>252</v>
      </c>
      <c r="EE29" s="934" t="s">
        <v>252</v>
      </c>
      <c r="EF29" s="934" t="s">
        <v>252</v>
      </c>
      <c r="EG29" s="934" t="s">
        <v>252</v>
      </c>
      <c r="EH29" s="934" t="s">
        <v>252</v>
      </c>
      <c r="EI29" s="934">
        <v>1.29E-2</v>
      </c>
      <c r="EJ29" s="934" t="s">
        <v>252</v>
      </c>
      <c r="EK29" s="934" t="s">
        <v>228</v>
      </c>
      <c r="EL29" s="934" t="s">
        <v>228</v>
      </c>
      <c r="EM29" s="934" t="s">
        <v>228</v>
      </c>
      <c r="EN29" s="934" t="s">
        <v>228</v>
      </c>
      <c r="EO29" s="934" t="s">
        <v>228</v>
      </c>
      <c r="EP29" s="934" t="s">
        <v>228</v>
      </c>
      <c r="EQ29" s="934" t="s">
        <v>228</v>
      </c>
      <c r="ER29" s="934" t="s">
        <v>252</v>
      </c>
      <c r="ES29" s="934" t="s">
        <v>252</v>
      </c>
      <c r="ET29" s="934" t="s">
        <v>252</v>
      </c>
      <c r="EU29" s="934" t="s">
        <v>252</v>
      </c>
      <c r="EV29" s="934" t="s">
        <v>252</v>
      </c>
      <c r="EW29" s="934" t="s">
        <v>252</v>
      </c>
      <c r="EX29" s="934" t="s">
        <v>252</v>
      </c>
      <c r="EY29" s="934" t="s">
        <v>252</v>
      </c>
      <c r="EZ29" s="934" t="s">
        <v>252</v>
      </c>
      <c r="FA29" s="934" t="s">
        <v>252</v>
      </c>
      <c r="FB29" s="934" t="s">
        <v>252</v>
      </c>
      <c r="FC29" s="934" t="s">
        <v>252</v>
      </c>
      <c r="FD29" s="934" t="s">
        <v>228</v>
      </c>
      <c r="FE29" s="934" t="s">
        <v>228</v>
      </c>
      <c r="FF29" s="934" t="s">
        <v>228</v>
      </c>
      <c r="FG29" s="934" t="s">
        <v>228</v>
      </c>
      <c r="FH29" s="934" t="s">
        <v>228</v>
      </c>
      <c r="FI29" s="934" t="s">
        <v>252</v>
      </c>
      <c r="FJ29" s="934" t="s">
        <v>252</v>
      </c>
      <c r="FK29" s="934" t="s">
        <v>252</v>
      </c>
      <c r="FL29" s="934" t="s">
        <v>252</v>
      </c>
      <c r="FM29" s="934" t="s">
        <v>252</v>
      </c>
      <c r="FN29" s="934" t="s">
        <v>252</v>
      </c>
      <c r="FO29" s="934" t="s">
        <v>252</v>
      </c>
      <c r="FP29" s="934" t="s">
        <v>252</v>
      </c>
      <c r="FQ29" s="934" t="s">
        <v>163</v>
      </c>
      <c r="FR29" s="934" t="s">
        <v>252</v>
      </c>
      <c r="FS29" s="934" t="s">
        <v>252</v>
      </c>
      <c r="FT29" s="934" t="s">
        <v>252</v>
      </c>
      <c r="FU29" s="934" t="s">
        <v>252</v>
      </c>
      <c r="FV29" s="934" t="s">
        <v>252</v>
      </c>
      <c r="FW29" s="934" t="s">
        <v>252</v>
      </c>
      <c r="FX29" s="934" t="s">
        <v>252</v>
      </c>
      <c r="FY29" s="934" t="s">
        <v>252</v>
      </c>
      <c r="FZ29" s="934" t="s">
        <v>252</v>
      </c>
      <c r="GA29" s="934" t="s">
        <v>252</v>
      </c>
      <c r="GB29" s="934" t="s">
        <v>252</v>
      </c>
      <c r="GC29" s="934" t="s">
        <v>228</v>
      </c>
      <c r="GD29" s="934" t="s">
        <v>228</v>
      </c>
      <c r="GE29" s="934" t="s">
        <v>228</v>
      </c>
      <c r="GF29" s="934">
        <v>8.7999999999999995E-2</v>
      </c>
      <c r="GG29" s="934">
        <v>2.4E-2</v>
      </c>
      <c r="GH29" s="934" t="s">
        <v>252</v>
      </c>
      <c r="GI29" s="934" t="s">
        <v>252</v>
      </c>
      <c r="GJ29" s="934" t="s">
        <v>252</v>
      </c>
      <c r="GK29" s="934" t="s">
        <v>252</v>
      </c>
      <c r="GL29" s="934" t="s">
        <v>252</v>
      </c>
      <c r="GM29" s="934" t="s">
        <v>252</v>
      </c>
      <c r="GN29" s="934" t="s">
        <v>252</v>
      </c>
      <c r="GO29" s="934" t="s">
        <v>252</v>
      </c>
      <c r="GP29" s="934" t="s">
        <v>252</v>
      </c>
      <c r="GQ29" s="934" t="s">
        <v>252</v>
      </c>
      <c r="GR29" s="934" t="s">
        <v>252</v>
      </c>
      <c r="GS29" s="934" t="s">
        <v>252</v>
      </c>
      <c r="GT29" s="934" t="s">
        <v>252</v>
      </c>
      <c r="GU29" s="934" t="s">
        <v>252</v>
      </c>
      <c r="GV29" s="934" t="s">
        <v>252</v>
      </c>
      <c r="GW29" s="934" t="s">
        <v>228</v>
      </c>
      <c r="GX29" s="934" t="s">
        <v>228</v>
      </c>
      <c r="GY29" s="934" t="s">
        <v>228</v>
      </c>
      <c r="GZ29" s="934" t="s">
        <v>228</v>
      </c>
      <c r="HA29" s="934" t="s">
        <v>228</v>
      </c>
      <c r="HB29" s="934" t="s">
        <v>228</v>
      </c>
      <c r="HC29" s="934" t="s">
        <v>228</v>
      </c>
      <c r="HD29" s="934" t="s">
        <v>228</v>
      </c>
      <c r="HE29" s="934" t="s">
        <v>228</v>
      </c>
      <c r="HF29" s="934" t="s">
        <v>228</v>
      </c>
      <c r="HG29" s="934" t="s">
        <v>252</v>
      </c>
      <c r="HH29" s="934" t="s">
        <v>252</v>
      </c>
      <c r="HI29" s="934" t="s">
        <v>252</v>
      </c>
      <c r="HJ29" s="934" t="s">
        <v>252</v>
      </c>
      <c r="HK29" s="934" t="s">
        <v>252</v>
      </c>
      <c r="HL29" s="935" t="s">
        <v>252</v>
      </c>
      <c r="HM29" s="935" t="s">
        <v>252</v>
      </c>
      <c r="HN29" s="935" t="s">
        <v>252</v>
      </c>
      <c r="HO29" s="935" t="s">
        <v>252</v>
      </c>
      <c r="HP29" s="935" t="s">
        <v>252</v>
      </c>
      <c r="HQ29" s="934" t="s">
        <v>252</v>
      </c>
      <c r="HR29" s="934" t="s">
        <v>252</v>
      </c>
      <c r="HS29" s="934" t="s">
        <v>252</v>
      </c>
      <c r="HT29" s="934" t="s">
        <v>252</v>
      </c>
      <c r="HU29" s="934" t="s">
        <v>252</v>
      </c>
      <c r="HV29" s="934" t="s">
        <v>252</v>
      </c>
      <c r="HW29" s="934" t="s">
        <v>252</v>
      </c>
      <c r="HX29" s="934" t="s">
        <v>252</v>
      </c>
      <c r="HY29" s="934" t="s">
        <v>252</v>
      </c>
      <c r="HZ29" s="934" t="s">
        <v>252</v>
      </c>
      <c r="IA29" s="934" t="s">
        <v>252</v>
      </c>
      <c r="IB29" s="934" t="s">
        <v>252</v>
      </c>
      <c r="IC29" s="934" t="s">
        <v>252</v>
      </c>
      <c r="ID29" s="934" t="s">
        <v>252</v>
      </c>
      <c r="IE29" s="934" t="s">
        <v>252</v>
      </c>
      <c r="IF29" s="934" t="s">
        <v>252</v>
      </c>
      <c r="IG29" s="934" t="s">
        <v>252</v>
      </c>
      <c r="IH29" s="934" t="s">
        <v>252</v>
      </c>
      <c r="II29" s="934" t="s">
        <v>252</v>
      </c>
      <c r="IJ29" s="934" t="s">
        <v>252</v>
      </c>
      <c r="IK29" s="934" t="s">
        <v>252</v>
      </c>
      <c r="IL29" s="934" t="s">
        <v>252</v>
      </c>
      <c r="IM29" s="934" t="s">
        <v>252</v>
      </c>
      <c r="IN29" s="934" t="s">
        <v>252</v>
      </c>
      <c r="IO29" s="934" t="s">
        <v>252</v>
      </c>
      <c r="IP29" s="934" t="s">
        <v>252</v>
      </c>
      <c r="IQ29" s="934" t="s">
        <v>252</v>
      </c>
      <c r="IR29" s="934" t="s">
        <v>252</v>
      </c>
      <c r="IS29" s="934" t="s">
        <v>252</v>
      </c>
      <c r="IT29" s="934" t="s">
        <v>252</v>
      </c>
      <c r="IU29" s="934" t="s">
        <v>228</v>
      </c>
      <c r="IV29" s="934" t="s">
        <v>228</v>
      </c>
      <c r="IW29" s="934" t="s">
        <v>252</v>
      </c>
      <c r="IX29" s="934" t="s">
        <v>252</v>
      </c>
      <c r="IY29" s="934" t="s">
        <v>252</v>
      </c>
      <c r="IZ29" s="934" t="s">
        <v>252</v>
      </c>
      <c r="JA29" s="934" t="s">
        <v>252</v>
      </c>
      <c r="JB29" s="934" t="s">
        <v>252</v>
      </c>
      <c r="JC29" s="934" t="s">
        <v>252</v>
      </c>
      <c r="JD29" s="934" t="s">
        <v>252</v>
      </c>
      <c r="JE29" s="934" t="s">
        <v>252</v>
      </c>
      <c r="JF29" s="934" t="s">
        <v>252</v>
      </c>
    </row>
    <row r="30" spans="1:266" x14ac:dyDescent="0.25">
      <c r="A30" s="1" t="s">
        <v>42</v>
      </c>
      <c r="B30" s="24" t="s">
        <v>155</v>
      </c>
      <c r="C30" s="43">
        <v>0.01</v>
      </c>
      <c r="D30" s="58">
        <f t="shared" si="0"/>
        <v>245</v>
      </c>
      <c r="E30" s="59" t="str">
        <f t="shared" si="1"/>
        <v>(241)</v>
      </c>
      <c r="F30" s="16">
        <f t="shared" si="13"/>
        <v>99</v>
      </c>
      <c r="G30" s="17" t="str">
        <f t="shared" si="16"/>
        <v>(99)</v>
      </c>
      <c r="H30" s="38">
        <f t="shared" si="2"/>
        <v>52</v>
      </c>
      <c r="I30" s="36" t="str">
        <f t="shared" si="3"/>
        <v>(52)</v>
      </c>
      <c r="J30" s="38">
        <f t="shared" si="4"/>
        <v>47</v>
      </c>
      <c r="K30" s="37" t="str">
        <f t="shared" si="5"/>
        <v>(47)</v>
      </c>
      <c r="L30" s="47">
        <f t="shared" si="14"/>
        <v>146</v>
      </c>
      <c r="M30" s="49" t="str">
        <f t="shared" si="15"/>
        <v>(142)</v>
      </c>
      <c r="N30" s="54">
        <f t="shared" si="6"/>
        <v>47</v>
      </c>
      <c r="O30" s="37" t="str">
        <f t="shared" si="7"/>
        <v>(44)</v>
      </c>
      <c r="P30" s="38">
        <f t="shared" si="8"/>
        <v>47</v>
      </c>
      <c r="Q30" s="36" t="str">
        <f t="shared" si="9"/>
        <v>(46)</v>
      </c>
      <c r="R30" s="54">
        <f t="shared" si="10"/>
        <v>52</v>
      </c>
      <c r="S30" s="37" t="str">
        <f t="shared" si="11"/>
        <v>(52)</v>
      </c>
      <c r="T30" s="780">
        <f t="shared" si="12"/>
        <v>3.3000000000000002E-2</v>
      </c>
      <c r="U30" s="707">
        <f t="array" ref="U30">MIN(V30:XFD30)</f>
        <v>1.9E-2</v>
      </c>
      <c r="V30" s="101" t="s">
        <v>228</v>
      </c>
      <c r="W30" s="101" t="s">
        <v>228</v>
      </c>
      <c r="X30" s="101" t="s">
        <v>228</v>
      </c>
      <c r="Y30" s="101" t="s">
        <v>228</v>
      </c>
      <c r="Z30" s="101" t="s">
        <v>228</v>
      </c>
      <c r="AA30" s="101" t="s">
        <v>228</v>
      </c>
      <c r="AB30" s="101" t="s">
        <v>228</v>
      </c>
      <c r="AC30" s="101" t="s">
        <v>228</v>
      </c>
      <c r="AD30" s="101" t="s">
        <v>228</v>
      </c>
      <c r="AE30" s="101" t="s">
        <v>228</v>
      </c>
      <c r="AF30" s="101" t="s">
        <v>228</v>
      </c>
      <c r="AG30" s="101" t="s">
        <v>228</v>
      </c>
      <c r="AH30" s="101" t="s">
        <v>228</v>
      </c>
      <c r="AI30" s="101" t="s">
        <v>228</v>
      </c>
      <c r="AJ30" s="101" t="s">
        <v>228</v>
      </c>
      <c r="AK30" s="101" t="s">
        <v>228</v>
      </c>
      <c r="AL30" s="101" t="s">
        <v>228</v>
      </c>
      <c r="AM30" s="101" t="s">
        <v>228</v>
      </c>
      <c r="AN30" s="101" t="s">
        <v>228</v>
      </c>
      <c r="AO30" s="101" t="s">
        <v>228</v>
      </c>
      <c r="AP30" s="101" t="s">
        <v>228</v>
      </c>
      <c r="AQ30" s="101" t="s">
        <v>227</v>
      </c>
      <c r="AR30" s="101" t="s">
        <v>228</v>
      </c>
      <c r="AS30" s="101" t="s">
        <v>228</v>
      </c>
      <c r="AT30" s="101" t="s">
        <v>228</v>
      </c>
      <c r="AU30" s="101" t="s">
        <v>228</v>
      </c>
      <c r="AV30" s="101" t="s">
        <v>228</v>
      </c>
      <c r="AW30" s="101" t="s">
        <v>228</v>
      </c>
      <c r="AX30" s="934" t="s">
        <v>228</v>
      </c>
      <c r="AY30" s="934" t="s">
        <v>228</v>
      </c>
      <c r="AZ30" s="934" t="s">
        <v>228</v>
      </c>
      <c r="BA30" s="934" t="s">
        <v>228</v>
      </c>
      <c r="BB30" s="934" t="s">
        <v>228</v>
      </c>
      <c r="BC30" s="934" t="s">
        <v>228</v>
      </c>
      <c r="BD30" s="934" t="s">
        <v>228</v>
      </c>
      <c r="BE30" s="101" t="s">
        <v>228</v>
      </c>
      <c r="BF30" s="101" t="s">
        <v>228</v>
      </c>
      <c r="BG30" s="101" t="s">
        <v>228</v>
      </c>
      <c r="BH30" s="101" t="s">
        <v>228</v>
      </c>
      <c r="BI30" s="101" t="s">
        <v>228</v>
      </c>
      <c r="BJ30" s="934" t="s">
        <v>228</v>
      </c>
      <c r="BK30" s="934" t="s">
        <v>228</v>
      </c>
      <c r="BL30" s="101" t="s">
        <v>228</v>
      </c>
      <c r="BM30" s="934" t="s">
        <v>228</v>
      </c>
      <c r="BN30" s="934" t="s">
        <v>228</v>
      </c>
      <c r="BO30" s="934" t="s">
        <v>228</v>
      </c>
      <c r="BP30" s="934" t="s">
        <v>228</v>
      </c>
      <c r="BQ30" s="934" t="s">
        <v>228</v>
      </c>
      <c r="BR30" s="934" t="s">
        <v>228</v>
      </c>
      <c r="BS30" s="934" t="s">
        <v>228</v>
      </c>
      <c r="BT30" s="934" t="s">
        <v>228</v>
      </c>
      <c r="BU30" s="934" t="s">
        <v>228</v>
      </c>
      <c r="BV30" s="934" t="s">
        <v>228</v>
      </c>
      <c r="BW30" s="934" t="s">
        <v>228</v>
      </c>
      <c r="BX30" s="934" t="s">
        <v>228</v>
      </c>
      <c r="BY30" s="934" t="s">
        <v>228</v>
      </c>
      <c r="BZ30" s="934" t="s">
        <v>228</v>
      </c>
      <c r="CA30" s="934" t="s">
        <v>228</v>
      </c>
      <c r="CB30" s="934" t="s">
        <v>228</v>
      </c>
      <c r="CC30" s="934" t="s">
        <v>228</v>
      </c>
      <c r="CD30" s="934">
        <v>3.3000000000000002E-2</v>
      </c>
      <c r="CE30" s="934" t="s">
        <v>228</v>
      </c>
      <c r="CF30" s="934" t="s">
        <v>228</v>
      </c>
      <c r="CG30" s="934" t="s">
        <v>228</v>
      </c>
      <c r="CH30" s="934" t="s">
        <v>228</v>
      </c>
      <c r="CI30" s="934" t="s">
        <v>228</v>
      </c>
      <c r="CJ30" s="934" t="s">
        <v>228</v>
      </c>
      <c r="CK30" s="934" t="s">
        <v>228</v>
      </c>
      <c r="CL30" s="934" t="s">
        <v>228</v>
      </c>
      <c r="CM30" s="934" t="s">
        <v>228</v>
      </c>
      <c r="CN30" s="934" t="s">
        <v>228</v>
      </c>
      <c r="CO30" s="934" t="s">
        <v>228</v>
      </c>
      <c r="CP30" s="934" t="s">
        <v>228</v>
      </c>
      <c r="CQ30" s="934" t="s">
        <v>228</v>
      </c>
      <c r="CR30" s="934" t="s">
        <v>228</v>
      </c>
      <c r="CS30" s="934">
        <v>2.9000000000000001E-2</v>
      </c>
      <c r="CT30" s="934" t="s">
        <v>228</v>
      </c>
      <c r="CU30" s="934" t="s">
        <v>228</v>
      </c>
      <c r="CV30" s="934" t="s">
        <v>228</v>
      </c>
      <c r="CW30" s="934" t="s">
        <v>228</v>
      </c>
      <c r="CX30" s="934" t="s">
        <v>228</v>
      </c>
      <c r="CY30" s="934" t="s">
        <v>228</v>
      </c>
      <c r="CZ30" s="934" t="s">
        <v>228</v>
      </c>
      <c r="DA30" s="934">
        <v>1.9E-2</v>
      </c>
      <c r="DB30" s="934" t="s">
        <v>228</v>
      </c>
      <c r="DC30" s="934" t="s">
        <v>228</v>
      </c>
      <c r="DD30" s="934" t="s">
        <v>228</v>
      </c>
      <c r="DE30" s="934" t="s">
        <v>228</v>
      </c>
      <c r="DF30" s="934" t="s">
        <v>228</v>
      </c>
      <c r="DG30" s="934" t="s">
        <v>228</v>
      </c>
      <c r="DH30" s="934" t="s">
        <v>228</v>
      </c>
      <c r="DI30" s="934" t="s">
        <v>228</v>
      </c>
      <c r="DJ30" s="934" t="s">
        <v>228</v>
      </c>
      <c r="DK30" s="934" t="s">
        <v>228</v>
      </c>
      <c r="DL30" s="934" t="s">
        <v>228</v>
      </c>
      <c r="DM30" s="934" t="s">
        <v>228</v>
      </c>
      <c r="DN30" s="934" t="s">
        <v>228</v>
      </c>
      <c r="DO30" s="934" t="s">
        <v>228</v>
      </c>
      <c r="DP30" s="934" t="s">
        <v>228</v>
      </c>
      <c r="DQ30" s="934" t="s">
        <v>228</v>
      </c>
      <c r="DR30" s="934" t="s">
        <v>228</v>
      </c>
      <c r="DS30" s="934" t="s">
        <v>228</v>
      </c>
      <c r="DT30" s="934" t="s">
        <v>228</v>
      </c>
      <c r="DU30" s="934" t="s">
        <v>228</v>
      </c>
      <c r="DV30" s="934" t="s">
        <v>228</v>
      </c>
      <c r="DW30" s="934" t="s">
        <v>228</v>
      </c>
      <c r="DX30" s="934" t="s">
        <v>228</v>
      </c>
      <c r="DY30" s="934" t="s">
        <v>228</v>
      </c>
      <c r="DZ30" s="934" t="s">
        <v>228</v>
      </c>
      <c r="EA30" s="934" t="s">
        <v>228</v>
      </c>
      <c r="EB30" s="934" t="s">
        <v>228</v>
      </c>
      <c r="EC30" s="934" t="s">
        <v>228</v>
      </c>
      <c r="ED30" s="934" t="s">
        <v>228</v>
      </c>
      <c r="EE30" s="934" t="s">
        <v>228</v>
      </c>
      <c r="EF30" s="934" t="s">
        <v>228</v>
      </c>
      <c r="EG30" s="934" t="s">
        <v>228</v>
      </c>
      <c r="EH30" s="934" t="s">
        <v>228</v>
      </c>
      <c r="EI30" s="934" t="s">
        <v>228</v>
      </c>
      <c r="EJ30" s="934" t="s">
        <v>228</v>
      </c>
      <c r="EK30" s="934" t="s">
        <v>228</v>
      </c>
      <c r="EL30" s="934" t="s">
        <v>228</v>
      </c>
      <c r="EM30" s="934" t="s">
        <v>228</v>
      </c>
      <c r="EN30" s="934" t="s">
        <v>228</v>
      </c>
      <c r="EO30" s="934" t="s">
        <v>228</v>
      </c>
      <c r="EP30" s="934" t="s">
        <v>228</v>
      </c>
      <c r="EQ30" s="934" t="s">
        <v>228</v>
      </c>
      <c r="ER30" s="934" t="s">
        <v>228</v>
      </c>
      <c r="ES30" s="934" t="s">
        <v>228</v>
      </c>
      <c r="ET30" s="934" t="s">
        <v>228</v>
      </c>
      <c r="EU30" s="934" t="s">
        <v>228</v>
      </c>
      <c r="EV30" s="934" t="s">
        <v>228</v>
      </c>
      <c r="EW30" s="934" t="s">
        <v>228</v>
      </c>
      <c r="EX30" s="934" t="s">
        <v>228</v>
      </c>
      <c r="EY30" s="934" t="s">
        <v>228</v>
      </c>
      <c r="EZ30" s="934" t="s">
        <v>228</v>
      </c>
      <c r="FA30" s="934" t="s">
        <v>228</v>
      </c>
      <c r="FB30" s="934" t="s">
        <v>228</v>
      </c>
      <c r="FC30" s="934" t="s">
        <v>228</v>
      </c>
      <c r="FD30" s="934" t="s">
        <v>228</v>
      </c>
      <c r="FE30" s="934" t="s">
        <v>228</v>
      </c>
      <c r="FF30" s="934" t="s">
        <v>228</v>
      </c>
      <c r="FG30" s="934" t="s">
        <v>228</v>
      </c>
      <c r="FH30" s="934" t="s">
        <v>228</v>
      </c>
      <c r="FI30" s="934" t="s">
        <v>228</v>
      </c>
      <c r="FJ30" s="934" t="s">
        <v>228</v>
      </c>
      <c r="FK30" s="934" t="s">
        <v>228</v>
      </c>
      <c r="FL30" s="934" t="s">
        <v>228</v>
      </c>
      <c r="FM30" s="934" t="s">
        <v>228</v>
      </c>
      <c r="FN30" s="934" t="s">
        <v>228</v>
      </c>
      <c r="FO30" s="934" t="s">
        <v>228</v>
      </c>
      <c r="FP30" s="934" t="s">
        <v>228</v>
      </c>
      <c r="FQ30" s="934" t="s">
        <v>163</v>
      </c>
      <c r="FR30" s="934" t="s">
        <v>228</v>
      </c>
      <c r="FS30" s="934" t="s">
        <v>228</v>
      </c>
      <c r="FT30" s="934" t="s">
        <v>228</v>
      </c>
      <c r="FU30" s="934" t="s">
        <v>228</v>
      </c>
      <c r="FV30" s="934" t="s">
        <v>228</v>
      </c>
      <c r="FW30" s="934" t="s">
        <v>228</v>
      </c>
      <c r="FX30" s="934" t="s">
        <v>228</v>
      </c>
      <c r="FY30" s="934" t="s">
        <v>228</v>
      </c>
      <c r="FZ30" s="934" t="s">
        <v>228</v>
      </c>
      <c r="GA30" s="934" t="s">
        <v>228</v>
      </c>
      <c r="GB30" s="934" t="s">
        <v>228</v>
      </c>
      <c r="GC30" s="934" t="s">
        <v>228</v>
      </c>
      <c r="GD30" s="934" t="s">
        <v>228</v>
      </c>
      <c r="GE30" s="934" t="s">
        <v>228</v>
      </c>
      <c r="GF30" s="934">
        <v>3.2000000000000001E-2</v>
      </c>
      <c r="GG30" s="934" t="s">
        <v>228</v>
      </c>
      <c r="GH30" s="934" t="s">
        <v>228</v>
      </c>
      <c r="GI30" s="934" t="s">
        <v>228</v>
      </c>
      <c r="GJ30" s="934" t="s">
        <v>228</v>
      </c>
      <c r="GK30" s="934" t="s">
        <v>228</v>
      </c>
      <c r="GL30" s="934" t="s">
        <v>228</v>
      </c>
      <c r="GM30" s="934" t="s">
        <v>228</v>
      </c>
      <c r="GN30" s="934" t="s">
        <v>228</v>
      </c>
      <c r="GO30" s="934" t="s">
        <v>228</v>
      </c>
      <c r="GP30" s="934" t="s">
        <v>228</v>
      </c>
      <c r="GQ30" s="934" t="s">
        <v>228</v>
      </c>
      <c r="GR30" s="934" t="s">
        <v>228</v>
      </c>
      <c r="GS30" s="934" t="s">
        <v>228</v>
      </c>
      <c r="GT30" s="934" t="s">
        <v>228</v>
      </c>
      <c r="GU30" s="934" t="s">
        <v>228</v>
      </c>
      <c r="GV30" s="934" t="s">
        <v>228</v>
      </c>
      <c r="GW30" s="934" t="s">
        <v>228</v>
      </c>
      <c r="GX30" s="934" t="s">
        <v>228</v>
      </c>
      <c r="GY30" s="934" t="s">
        <v>228</v>
      </c>
      <c r="GZ30" s="934" t="s">
        <v>228</v>
      </c>
      <c r="HA30" s="934" t="s">
        <v>228</v>
      </c>
      <c r="HB30" s="934" t="s">
        <v>228</v>
      </c>
      <c r="HC30" s="934" t="s">
        <v>228</v>
      </c>
      <c r="HD30" s="934" t="s">
        <v>228</v>
      </c>
      <c r="HE30" s="934" t="s">
        <v>228</v>
      </c>
      <c r="HF30" s="934" t="s">
        <v>228</v>
      </c>
      <c r="HG30" s="934" t="s">
        <v>228</v>
      </c>
      <c r="HH30" s="934" t="s">
        <v>228</v>
      </c>
      <c r="HI30" s="934" t="s">
        <v>228</v>
      </c>
      <c r="HJ30" s="934" t="s">
        <v>228</v>
      </c>
      <c r="HK30" s="934" t="s">
        <v>228</v>
      </c>
      <c r="HL30" s="935" t="s">
        <v>228</v>
      </c>
      <c r="HM30" s="935" t="s">
        <v>228</v>
      </c>
      <c r="HN30" s="935" t="s">
        <v>228</v>
      </c>
      <c r="HO30" s="935" t="s">
        <v>228</v>
      </c>
      <c r="HP30" s="935" t="s">
        <v>228</v>
      </c>
      <c r="HQ30" s="934" t="s">
        <v>228</v>
      </c>
      <c r="HR30" s="934" t="s">
        <v>228</v>
      </c>
      <c r="HS30" s="934" t="s">
        <v>228</v>
      </c>
      <c r="HT30" s="934" t="s">
        <v>228</v>
      </c>
      <c r="HU30" s="934" t="s">
        <v>228</v>
      </c>
      <c r="HV30" s="934" t="s">
        <v>228</v>
      </c>
      <c r="HW30" s="934" t="s">
        <v>228</v>
      </c>
      <c r="HX30" s="934" t="s">
        <v>228</v>
      </c>
      <c r="HY30" s="934" t="s">
        <v>228</v>
      </c>
      <c r="HZ30" s="934" t="s">
        <v>228</v>
      </c>
      <c r="IA30" s="934" t="s">
        <v>228</v>
      </c>
      <c r="IB30" s="934" t="s">
        <v>228</v>
      </c>
      <c r="IC30" s="934" t="s">
        <v>228</v>
      </c>
      <c r="ID30" s="934" t="s">
        <v>228</v>
      </c>
      <c r="IE30" s="934" t="s">
        <v>228</v>
      </c>
      <c r="IF30" s="934" t="s">
        <v>228</v>
      </c>
      <c r="IG30" s="934" t="s">
        <v>228</v>
      </c>
      <c r="IH30" s="934" t="s">
        <v>228</v>
      </c>
      <c r="II30" s="934" t="s">
        <v>228</v>
      </c>
      <c r="IJ30" s="934" t="s">
        <v>228</v>
      </c>
      <c r="IK30" s="934" t="s">
        <v>228</v>
      </c>
      <c r="IL30" s="934" t="s">
        <v>228</v>
      </c>
      <c r="IM30" s="934" t="s">
        <v>228</v>
      </c>
      <c r="IN30" s="934" t="s">
        <v>228</v>
      </c>
      <c r="IO30" s="934" t="s">
        <v>228</v>
      </c>
      <c r="IP30" s="934" t="s">
        <v>228</v>
      </c>
      <c r="IQ30" s="934" t="s">
        <v>228</v>
      </c>
      <c r="IR30" s="934" t="s">
        <v>228</v>
      </c>
      <c r="IS30" s="934" t="s">
        <v>228</v>
      </c>
      <c r="IT30" s="934" t="s">
        <v>228</v>
      </c>
      <c r="IU30" s="934" t="s">
        <v>228</v>
      </c>
      <c r="IV30" s="934" t="s">
        <v>228</v>
      </c>
      <c r="IW30" s="934" t="s">
        <v>228</v>
      </c>
      <c r="IX30" s="934" t="s">
        <v>228</v>
      </c>
      <c r="IY30" s="934" t="s">
        <v>228</v>
      </c>
      <c r="IZ30" s="934" t="s">
        <v>228</v>
      </c>
      <c r="JA30" s="934" t="s">
        <v>228</v>
      </c>
      <c r="JB30" s="934" t="s">
        <v>228</v>
      </c>
      <c r="JC30" s="934" t="s">
        <v>228</v>
      </c>
      <c r="JD30" s="934" t="s">
        <v>228</v>
      </c>
      <c r="JE30" s="934" t="s">
        <v>228</v>
      </c>
      <c r="JF30" s="934" t="s">
        <v>228</v>
      </c>
    </row>
    <row r="31" spans="1:266" x14ac:dyDescent="0.25">
      <c r="A31" s="1" t="s">
        <v>43</v>
      </c>
      <c r="B31" s="24" t="s">
        <v>155</v>
      </c>
      <c r="C31" s="43">
        <v>0.01</v>
      </c>
      <c r="D31" s="58">
        <f t="shared" si="0"/>
        <v>245</v>
      </c>
      <c r="E31" s="59" t="str">
        <f t="shared" si="1"/>
        <v>(217)</v>
      </c>
      <c r="F31" s="16">
        <f t="shared" si="13"/>
        <v>99</v>
      </c>
      <c r="G31" s="17" t="str">
        <f t="shared" si="16"/>
        <v>(99)</v>
      </c>
      <c r="H31" s="38">
        <f t="shared" si="2"/>
        <v>52</v>
      </c>
      <c r="I31" s="36" t="str">
        <f t="shared" si="3"/>
        <v>(52)</v>
      </c>
      <c r="J31" s="38">
        <f t="shared" si="4"/>
        <v>47</v>
      </c>
      <c r="K31" s="37" t="str">
        <f t="shared" si="5"/>
        <v>(47)</v>
      </c>
      <c r="L31" s="47">
        <f t="shared" si="14"/>
        <v>146</v>
      </c>
      <c r="M31" s="49" t="str">
        <f t="shared" si="15"/>
        <v>(118)</v>
      </c>
      <c r="N31" s="54">
        <f t="shared" si="6"/>
        <v>47</v>
      </c>
      <c r="O31" s="37" t="str">
        <f t="shared" si="7"/>
        <v>(35)</v>
      </c>
      <c r="P31" s="38">
        <f t="shared" si="8"/>
        <v>47</v>
      </c>
      <c r="Q31" s="36" t="str">
        <f t="shared" si="9"/>
        <v>(39)</v>
      </c>
      <c r="R31" s="54">
        <f t="shared" si="10"/>
        <v>52</v>
      </c>
      <c r="S31" s="37" t="str">
        <f t="shared" si="11"/>
        <v>(44)</v>
      </c>
      <c r="T31" s="780">
        <f t="shared" si="12"/>
        <v>8.7999999999999995E-2</v>
      </c>
      <c r="U31" s="707">
        <f t="array" ref="U31">MIN(V31:XFD31)</f>
        <v>0.01</v>
      </c>
      <c r="V31" s="101" t="s">
        <v>228</v>
      </c>
      <c r="W31" s="101" t="s">
        <v>228</v>
      </c>
      <c r="X31" s="101" t="s">
        <v>228</v>
      </c>
      <c r="Y31" s="101" t="s">
        <v>228</v>
      </c>
      <c r="Z31" s="101" t="s">
        <v>228</v>
      </c>
      <c r="AA31" s="101" t="s">
        <v>228</v>
      </c>
      <c r="AB31" s="101" t="s">
        <v>228</v>
      </c>
      <c r="AC31" s="101" t="s">
        <v>228</v>
      </c>
      <c r="AD31" s="101" t="s">
        <v>228</v>
      </c>
      <c r="AE31" s="101" t="s">
        <v>228</v>
      </c>
      <c r="AF31" s="101" t="s">
        <v>228</v>
      </c>
      <c r="AG31" s="101" t="s">
        <v>228</v>
      </c>
      <c r="AH31" s="101" t="s">
        <v>228</v>
      </c>
      <c r="AI31" s="101" t="s">
        <v>228</v>
      </c>
      <c r="AJ31" s="101" t="s">
        <v>228</v>
      </c>
      <c r="AK31" s="101" t="s">
        <v>228</v>
      </c>
      <c r="AL31" s="101">
        <v>2.9000000000000001E-2</v>
      </c>
      <c r="AM31" s="101" t="s">
        <v>228</v>
      </c>
      <c r="AN31" s="101" t="s">
        <v>228</v>
      </c>
      <c r="AO31" s="101">
        <v>1.2E-2</v>
      </c>
      <c r="AP31" s="101" t="s">
        <v>228</v>
      </c>
      <c r="AQ31" s="101">
        <v>3.2000000000000001E-2</v>
      </c>
      <c r="AR31" s="101" t="s">
        <v>228</v>
      </c>
      <c r="AS31" s="101" t="s">
        <v>228</v>
      </c>
      <c r="AT31" s="101" t="s">
        <v>228</v>
      </c>
      <c r="AU31" s="101" t="s">
        <v>228</v>
      </c>
      <c r="AV31" s="101" t="s">
        <v>228</v>
      </c>
      <c r="AW31" s="101" t="s">
        <v>228</v>
      </c>
      <c r="AX31" s="934" t="s">
        <v>228</v>
      </c>
      <c r="AY31" s="934">
        <v>1.4E-2</v>
      </c>
      <c r="AZ31" s="934" t="s">
        <v>228</v>
      </c>
      <c r="BA31" s="934" t="s">
        <v>228</v>
      </c>
      <c r="BB31" s="934" t="s">
        <v>228</v>
      </c>
      <c r="BC31" s="934" t="s">
        <v>228</v>
      </c>
      <c r="BD31" s="934">
        <v>1.9E-2</v>
      </c>
      <c r="BE31" s="101" t="s">
        <v>228</v>
      </c>
      <c r="BF31" s="101" t="s">
        <v>228</v>
      </c>
      <c r="BG31" s="101" t="s">
        <v>228</v>
      </c>
      <c r="BH31" s="101" t="s">
        <v>228</v>
      </c>
      <c r="BI31" s="101" t="s">
        <v>228</v>
      </c>
      <c r="BJ31" s="934" t="s">
        <v>228</v>
      </c>
      <c r="BK31" s="934">
        <v>1.7000000000000001E-2</v>
      </c>
      <c r="BL31" s="101" t="s">
        <v>228</v>
      </c>
      <c r="BM31" s="934">
        <v>1.0999999999999999E-2</v>
      </c>
      <c r="BN31" s="934" t="s">
        <v>228</v>
      </c>
      <c r="BO31" s="934">
        <v>0.03</v>
      </c>
      <c r="BP31" s="934" t="s">
        <v>228</v>
      </c>
      <c r="BQ31" s="934" t="s">
        <v>228</v>
      </c>
      <c r="BR31" s="934" t="s">
        <v>228</v>
      </c>
      <c r="BS31" s="934" t="s">
        <v>228</v>
      </c>
      <c r="BT31" s="934">
        <v>0.05</v>
      </c>
      <c r="BU31" s="934">
        <v>1.2E-2</v>
      </c>
      <c r="BV31" s="934" t="s">
        <v>228</v>
      </c>
      <c r="BW31" s="934" t="s">
        <v>228</v>
      </c>
      <c r="BX31" s="934" t="s">
        <v>228</v>
      </c>
      <c r="BY31" s="934">
        <v>3.2000000000000001E-2</v>
      </c>
      <c r="BZ31" s="934" t="s">
        <v>228</v>
      </c>
      <c r="CA31" s="934" t="s">
        <v>228</v>
      </c>
      <c r="CB31" s="934" t="s">
        <v>228</v>
      </c>
      <c r="CC31" s="934" t="s">
        <v>228</v>
      </c>
      <c r="CD31" s="934">
        <v>8.7999999999999995E-2</v>
      </c>
      <c r="CE31" s="934" t="s">
        <v>228</v>
      </c>
      <c r="CF31" s="934" t="s">
        <v>228</v>
      </c>
      <c r="CG31" s="934" t="s">
        <v>228</v>
      </c>
      <c r="CH31" s="934" t="s">
        <v>228</v>
      </c>
      <c r="CI31" s="934">
        <v>1.2999999999999999E-2</v>
      </c>
      <c r="CJ31" s="934" t="s">
        <v>228</v>
      </c>
      <c r="CK31" s="934" t="s">
        <v>228</v>
      </c>
      <c r="CL31" s="934" t="s">
        <v>228</v>
      </c>
      <c r="CM31" s="934" t="s">
        <v>228</v>
      </c>
      <c r="CN31" s="934">
        <v>1.9E-2</v>
      </c>
      <c r="CO31" s="934" t="s">
        <v>228</v>
      </c>
      <c r="CP31" s="934" t="s">
        <v>228</v>
      </c>
      <c r="CQ31" s="934" t="s">
        <v>228</v>
      </c>
      <c r="CR31" s="934" t="s">
        <v>228</v>
      </c>
      <c r="CS31" s="934">
        <v>5.0999999999999997E-2</v>
      </c>
      <c r="CT31" s="934" t="s">
        <v>228</v>
      </c>
      <c r="CU31" s="934" t="s">
        <v>228</v>
      </c>
      <c r="CV31" s="934" t="s">
        <v>228</v>
      </c>
      <c r="CW31" s="934" t="s">
        <v>228</v>
      </c>
      <c r="CX31" s="934" t="s">
        <v>228</v>
      </c>
      <c r="CY31" s="934" t="s">
        <v>228</v>
      </c>
      <c r="CZ31" s="934" t="s">
        <v>228</v>
      </c>
      <c r="DA31" s="934">
        <v>4.7E-2</v>
      </c>
      <c r="DB31" s="934" t="s">
        <v>228</v>
      </c>
      <c r="DC31" s="934" t="s">
        <v>228</v>
      </c>
      <c r="DD31" s="934" t="s">
        <v>228</v>
      </c>
      <c r="DE31" s="934" t="s">
        <v>228</v>
      </c>
      <c r="DF31" s="934" t="s">
        <v>228</v>
      </c>
      <c r="DG31" s="934" t="s">
        <v>228</v>
      </c>
      <c r="DH31" s="934" t="s">
        <v>228</v>
      </c>
      <c r="DI31" s="934" t="s">
        <v>228</v>
      </c>
      <c r="DJ31" s="934" t="s">
        <v>228</v>
      </c>
      <c r="DK31" s="934" t="s">
        <v>228</v>
      </c>
      <c r="DL31" s="934" t="s">
        <v>228</v>
      </c>
      <c r="DM31" s="934" t="s">
        <v>228</v>
      </c>
      <c r="DN31" s="934" t="s">
        <v>228</v>
      </c>
      <c r="DO31" s="934" t="s">
        <v>228</v>
      </c>
      <c r="DP31" s="934" t="s">
        <v>228</v>
      </c>
      <c r="DQ31" s="934" t="s">
        <v>228</v>
      </c>
      <c r="DR31" s="934" t="s">
        <v>228</v>
      </c>
      <c r="DS31" s="934" t="s">
        <v>228</v>
      </c>
      <c r="DT31" s="934" t="s">
        <v>228</v>
      </c>
      <c r="DU31" s="934" t="s">
        <v>228</v>
      </c>
      <c r="DV31" s="934" t="s">
        <v>228</v>
      </c>
      <c r="DW31" s="934" t="s">
        <v>228</v>
      </c>
      <c r="DX31" s="934" t="s">
        <v>228</v>
      </c>
      <c r="DY31" s="934" t="s">
        <v>228</v>
      </c>
      <c r="DZ31" s="934" t="s">
        <v>228</v>
      </c>
      <c r="EA31" s="934" t="s">
        <v>228</v>
      </c>
      <c r="EB31" s="934" t="s">
        <v>228</v>
      </c>
      <c r="EC31" s="934" t="s">
        <v>228</v>
      </c>
      <c r="ED31" s="934" t="s">
        <v>228</v>
      </c>
      <c r="EE31" s="934" t="s">
        <v>228</v>
      </c>
      <c r="EF31" s="934" t="s">
        <v>228</v>
      </c>
      <c r="EG31" s="934" t="s">
        <v>228</v>
      </c>
      <c r="EH31" s="934" t="s">
        <v>228</v>
      </c>
      <c r="EI31" s="934" t="s">
        <v>228</v>
      </c>
      <c r="EJ31" s="934" t="s">
        <v>228</v>
      </c>
      <c r="EK31" s="934" t="s">
        <v>228</v>
      </c>
      <c r="EL31" s="934" t="s">
        <v>228</v>
      </c>
      <c r="EM31" s="934" t="s">
        <v>228</v>
      </c>
      <c r="EN31" s="934" t="s">
        <v>228</v>
      </c>
      <c r="EO31" s="934" t="s">
        <v>228</v>
      </c>
      <c r="EP31" s="934" t="s">
        <v>228</v>
      </c>
      <c r="EQ31" s="934" t="s">
        <v>228</v>
      </c>
      <c r="ER31" s="934" t="s">
        <v>228</v>
      </c>
      <c r="ES31" s="934" t="s">
        <v>228</v>
      </c>
      <c r="ET31" s="934" t="s">
        <v>228</v>
      </c>
      <c r="EU31" s="934" t="s">
        <v>228</v>
      </c>
      <c r="EV31" s="934" t="s">
        <v>228</v>
      </c>
      <c r="EW31" s="934" t="s">
        <v>228</v>
      </c>
      <c r="EX31" s="934">
        <v>0.01</v>
      </c>
      <c r="EY31" s="934" t="s">
        <v>228</v>
      </c>
      <c r="EZ31" s="934" t="s">
        <v>228</v>
      </c>
      <c r="FA31" s="934" t="s">
        <v>228</v>
      </c>
      <c r="FB31" s="934" t="s">
        <v>228</v>
      </c>
      <c r="FC31" s="934" t="s">
        <v>228</v>
      </c>
      <c r="FD31" s="934" t="s">
        <v>228</v>
      </c>
      <c r="FE31" s="934" t="s">
        <v>228</v>
      </c>
      <c r="FF31" s="934" t="s">
        <v>228</v>
      </c>
      <c r="FG31" s="934">
        <v>0.02</v>
      </c>
      <c r="FH31" s="934" t="s">
        <v>228</v>
      </c>
      <c r="FI31" s="934" t="s">
        <v>228</v>
      </c>
      <c r="FJ31" s="934" t="s">
        <v>228</v>
      </c>
      <c r="FK31" s="934" t="s">
        <v>228</v>
      </c>
      <c r="FL31" s="934">
        <v>1.6E-2</v>
      </c>
      <c r="FM31" s="934" t="s">
        <v>228</v>
      </c>
      <c r="FN31" s="934" t="s">
        <v>228</v>
      </c>
      <c r="FO31" s="934" t="s">
        <v>228</v>
      </c>
      <c r="FP31" s="934" t="s">
        <v>228</v>
      </c>
      <c r="FQ31" s="934" t="s">
        <v>163</v>
      </c>
      <c r="FR31" s="934" t="s">
        <v>228</v>
      </c>
      <c r="FS31" s="934" t="s">
        <v>228</v>
      </c>
      <c r="FT31" s="934" t="s">
        <v>228</v>
      </c>
      <c r="FU31" s="934" t="s">
        <v>228</v>
      </c>
      <c r="FV31" s="934" t="s">
        <v>228</v>
      </c>
      <c r="FW31" s="934" t="s">
        <v>228</v>
      </c>
      <c r="FX31" s="934" t="s">
        <v>228</v>
      </c>
      <c r="FY31" s="934" t="s">
        <v>228</v>
      </c>
      <c r="FZ31" s="934" t="s">
        <v>228</v>
      </c>
      <c r="GA31" s="934" t="s">
        <v>228</v>
      </c>
      <c r="GB31" s="934" t="s">
        <v>228</v>
      </c>
      <c r="GC31" s="934" t="s">
        <v>228</v>
      </c>
      <c r="GD31" s="934" t="s">
        <v>228</v>
      </c>
      <c r="GE31" s="934" t="s">
        <v>228</v>
      </c>
      <c r="GF31" s="934">
        <v>6.0999999999999999E-2</v>
      </c>
      <c r="GG31" s="934">
        <v>4.4999999999999998E-2</v>
      </c>
      <c r="GH31" s="934" t="s">
        <v>228</v>
      </c>
      <c r="GI31" s="934">
        <v>2.4E-2</v>
      </c>
      <c r="GJ31" s="934" t="s">
        <v>228</v>
      </c>
      <c r="GK31" s="934" t="s">
        <v>228</v>
      </c>
      <c r="GL31" s="934">
        <v>1.7999999999999999E-2</v>
      </c>
      <c r="GM31" s="934" t="s">
        <v>228</v>
      </c>
      <c r="GN31" s="934" t="s">
        <v>228</v>
      </c>
      <c r="GO31" s="934" t="s">
        <v>228</v>
      </c>
      <c r="GP31" s="934" t="s">
        <v>228</v>
      </c>
      <c r="GQ31" s="934">
        <v>1.4E-2</v>
      </c>
      <c r="GR31" s="934" t="s">
        <v>228</v>
      </c>
      <c r="GS31" s="934" t="s">
        <v>228</v>
      </c>
      <c r="GT31" s="934" t="s">
        <v>228</v>
      </c>
      <c r="GU31" s="934" t="s">
        <v>228</v>
      </c>
      <c r="GV31" s="934" t="s">
        <v>228</v>
      </c>
      <c r="GW31" s="934" t="s">
        <v>228</v>
      </c>
      <c r="GX31" s="934">
        <v>0.01</v>
      </c>
      <c r="GY31" s="934" t="s">
        <v>228</v>
      </c>
      <c r="GZ31" s="934" t="s">
        <v>228</v>
      </c>
      <c r="HA31" s="934">
        <v>0.02</v>
      </c>
      <c r="HB31" s="934" t="s">
        <v>228</v>
      </c>
      <c r="HC31" s="934" t="s">
        <v>228</v>
      </c>
      <c r="HD31" s="934" t="s">
        <v>228</v>
      </c>
      <c r="HE31" s="934" t="s">
        <v>228</v>
      </c>
      <c r="HF31" s="934" t="s">
        <v>228</v>
      </c>
      <c r="HG31" s="934" t="s">
        <v>228</v>
      </c>
      <c r="HH31" s="934" t="s">
        <v>228</v>
      </c>
      <c r="HI31" s="934" t="s">
        <v>228</v>
      </c>
      <c r="HJ31" s="934" t="s">
        <v>228</v>
      </c>
      <c r="HK31" s="934" t="s">
        <v>228</v>
      </c>
      <c r="HL31" s="935" t="s">
        <v>228</v>
      </c>
      <c r="HM31" s="935" t="s">
        <v>228</v>
      </c>
      <c r="HN31" s="935" t="s">
        <v>228</v>
      </c>
      <c r="HO31" s="935" t="s">
        <v>228</v>
      </c>
      <c r="HP31" s="935">
        <v>1.2999999999999999E-2</v>
      </c>
      <c r="HQ31" s="934" t="s">
        <v>228</v>
      </c>
      <c r="HR31" s="934" t="s">
        <v>228</v>
      </c>
      <c r="HS31" s="934" t="s">
        <v>228</v>
      </c>
      <c r="HT31" s="934" t="s">
        <v>228</v>
      </c>
      <c r="HU31" s="934" t="s">
        <v>228</v>
      </c>
      <c r="HV31" s="934" t="s">
        <v>228</v>
      </c>
      <c r="HW31" s="934" t="s">
        <v>228</v>
      </c>
      <c r="HX31" s="934" t="s">
        <v>228</v>
      </c>
      <c r="HY31" s="934" t="s">
        <v>228</v>
      </c>
      <c r="HZ31" s="934" t="s">
        <v>228</v>
      </c>
      <c r="IA31" s="934" t="s">
        <v>228</v>
      </c>
      <c r="IB31" s="934" t="s">
        <v>228</v>
      </c>
      <c r="IC31" s="934" t="s">
        <v>228</v>
      </c>
      <c r="ID31" s="934" t="s">
        <v>228</v>
      </c>
      <c r="IE31" s="934" t="s">
        <v>228</v>
      </c>
      <c r="IF31" s="934" t="s">
        <v>228</v>
      </c>
      <c r="IG31" s="934" t="s">
        <v>228</v>
      </c>
      <c r="IH31" s="934" t="s">
        <v>228</v>
      </c>
      <c r="II31" s="934" t="s">
        <v>228</v>
      </c>
      <c r="IJ31" s="934" t="s">
        <v>228</v>
      </c>
      <c r="IK31" s="934" t="s">
        <v>228</v>
      </c>
      <c r="IL31" s="934" t="s">
        <v>228</v>
      </c>
      <c r="IM31" s="934" t="s">
        <v>228</v>
      </c>
      <c r="IN31" s="934" t="s">
        <v>229</v>
      </c>
      <c r="IO31" s="934" t="s">
        <v>229</v>
      </c>
      <c r="IP31" s="934" t="s">
        <v>228</v>
      </c>
      <c r="IQ31" s="934" t="s">
        <v>228</v>
      </c>
      <c r="IR31" s="934" t="s">
        <v>228</v>
      </c>
      <c r="IS31" s="934" t="s">
        <v>228</v>
      </c>
      <c r="IT31" s="934" t="s">
        <v>228</v>
      </c>
      <c r="IU31" s="934" t="s">
        <v>228</v>
      </c>
      <c r="IV31" s="934" t="s">
        <v>228</v>
      </c>
      <c r="IW31" s="934" t="s">
        <v>228</v>
      </c>
      <c r="IX31" s="934">
        <v>2.3E-2</v>
      </c>
      <c r="IY31" s="934" t="s">
        <v>228</v>
      </c>
      <c r="IZ31" s="934" t="s">
        <v>228</v>
      </c>
      <c r="JA31" s="934" t="s">
        <v>228</v>
      </c>
      <c r="JB31" s="934" t="s">
        <v>228</v>
      </c>
      <c r="JC31" s="934" t="s">
        <v>228</v>
      </c>
      <c r="JD31" s="934" t="s">
        <v>228</v>
      </c>
      <c r="JE31" s="934" t="s">
        <v>228</v>
      </c>
      <c r="JF31" s="934" t="s">
        <v>228</v>
      </c>
    </row>
    <row r="32" spans="1:266" x14ac:dyDescent="0.25">
      <c r="A32" s="1" t="s">
        <v>44</v>
      </c>
      <c r="B32" s="24" t="s">
        <v>155</v>
      </c>
      <c r="C32" s="43">
        <v>0.01</v>
      </c>
      <c r="D32" s="58">
        <f t="shared" si="0"/>
        <v>245</v>
      </c>
      <c r="E32" s="59" t="str">
        <f t="shared" si="1"/>
        <v>(242)</v>
      </c>
      <c r="F32" s="16">
        <f t="shared" si="13"/>
        <v>99</v>
      </c>
      <c r="G32" s="17" t="str">
        <f t="shared" si="16"/>
        <v>(99)</v>
      </c>
      <c r="H32" s="38">
        <f t="shared" si="2"/>
        <v>52</v>
      </c>
      <c r="I32" s="36" t="str">
        <f t="shared" si="3"/>
        <v>(52)</v>
      </c>
      <c r="J32" s="38">
        <f t="shared" si="4"/>
        <v>47</v>
      </c>
      <c r="K32" s="37" t="str">
        <f t="shared" si="5"/>
        <v>(47)</v>
      </c>
      <c r="L32" s="47">
        <f t="shared" si="14"/>
        <v>146</v>
      </c>
      <c r="M32" s="49" t="str">
        <f t="shared" si="15"/>
        <v>(143)</v>
      </c>
      <c r="N32" s="54">
        <f t="shared" si="6"/>
        <v>47</v>
      </c>
      <c r="O32" s="37" t="str">
        <f t="shared" si="7"/>
        <v>(45)</v>
      </c>
      <c r="P32" s="38">
        <f t="shared" si="8"/>
        <v>47</v>
      </c>
      <c r="Q32" s="36" t="str">
        <f t="shared" si="9"/>
        <v>(46)</v>
      </c>
      <c r="R32" s="54">
        <f t="shared" si="10"/>
        <v>52</v>
      </c>
      <c r="S32" s="37" t="str">
        <f t="shared" si="11"/>
        <v>(52)</v>
      </c>
      <c r="T32" s="780">
        <f t="shared" si="12"/>
        <v>3.6999999999999998E-2</v>
      </c>
      <c r="U32" s="707">
        <f t="array" ref="U32">MIN(V32:XFD32)</f>
        <v>1.2999999999999999E-2</v>
      </c>
      <c r="V32" s="101" t="s">
        <v>228</v>
      </c>
      <c r="W32" s="101" t="s">
        <v>228</v>
      </c>
      <c r="X32" s="101" t="s">
        <v>228</v>
      </c>
      <c r="Y32" s="101" t="s">
        <v>228</v>
      </c>
      <c r="Z32" s="101" t="s">
        <v>228</v>
      </c>
      <c r="AA32" s="101" t="s">
        <v>228</v>
      </c>
      <c r="AB32" s="101" t="s">
        <v>228</v>
      </c>
      <c r="AC32" s="101" t="s">
        <v>228</v>
      </c>
      <c r="AD32" s="101" t="s">
        <v>228</v>
      </c>
      <c r="AE32" s="101" t="s">
        <v>228</v>
      </c>
      <c r="AF32" s="101" t="s">
        <v>228</v>
      </c>
      <c r="AG32" s="101" t="s">
        <v>228</v>
      </c>
      <c r="AH32" s="101" t="s">
        <v>228</v>
      </c>
      <c r="AI32" s="101" t="s">
        <v>228</v>
      </c>
      <c r="AJ32" s="101" t="s">
        <v>228</v>
      </c>
      <c r="AK32" s="101" t="s">
        <v>228</v>
      </c>
      <c r="AL32" s="101" t="s">
        <v>228</v>
      </c>
      <c r="AM32" s="101" t="s">
        <v>228</v>
      </c>
      <c r="AN32" s="101" t="s">
        <v>228</v>
      </c>
      <c r="AO32" s="101" t="s">
        <v>228</v>
      </c>
      <c r="AP32" s="101" t="s">
        <v>228</v>
      </c>
      <c r="AQ32" s="101" t="s">
        <v>228</v>
      </c>
      <c r="AR32" s="101" t="s">
        <v>228</v>
      </c>
      <c r="AS32" s="101" t="s">
        <v>228</v>
      </c>
      <c r="AT32" s="101" t="s">
        <v>228</v>
      </c>
      <c r="AU32" s="101" t="s">
        <v>228</v>
      </c>
      <c r="AV32" s="101" t="s">
        <v>228</v>
      </c>
      <c r="AW32" s="101" t="s">
        <v>228</v>
      </c>
      <c r="AX32" s="934" t="s">
        <v>228</v>
      </c>
      <c r="AY32" s="934" t="s">
        <v>228</v>
      </c>
      <c r="AZ32" s="934" t="s">
        <v>228</v>
      </c>
      <c r="BA32" s="934" t="s">
        <v>228</v>
      </c>
      <c r="BB32" s="934" t="s">
        <v>228</v>
      </c>
      <c r="BC32" s="934" t="s">
        <v>228</v>
      </c>
      <c r="BD32" s="934" t="s">
        <v>228</v>
      </c>
      <c r="BE32" s="101" t="s">
        <v>228</v>
      </c>
      <c r="BF32" s="101" t="s">
        <v>228</v>
      </c>
      <c r="BG32" s="101" t="s">
        <v>228</v>
      </c>
      <c r="BH32" s="101" t="s">
        <v>228</v>
      </c>
      <c r="BI32" s="101" t="s">
        <v>228</v>
      </c>
      <c r="BJ32" s="934" t="s">
        <v>228</v>
      </c>
      <c r="BK32" s="934" t="s">
        <v>228</v>
      </c>
      <c r="BL32" s="101" t="s">
        <v>228</v>
      </c>
      <c r="BM32" s="934" t="s">
        <v>228</v>
      </c>
      <c r="BN32" s="934" t="s">
        <v>228</v>
      </c>
      <c r="BO32" s="934" t="s">
        <v>228</v>
      </c>
      <c r="BP32" s="934" t="s">
        <v>228</v>
      </c>
      <c r="BQ32" s="934" t="s">
        <v>228</v>
      </c>
      <c r="BR32" s="934" t="s">
        <v>228</v>
      </c>
      <c r="BS32" s="934" t="s">
        <v>228</v>
      </c>
      <c r="BT32" s="934" t="s">
        <v>228</v>
      </c>
      <c r="BU32" s="934" t="s">
        <v>228</v>
      </c>
      <c r="BV32" s="934" t="s">
        <v>228</v>
      </c>
      <c r="BW32" s="934" t="s">
        <v>228</v>
      </c>
      <c r="BX32" s="934" t="s">
        <v>228</v>
      </c>
      <c r="BY32" s="934" t="s">
        <v>228</v>
      </c>
      <c r="BZ32" s="934" t="s">
        <v>228</v>
      </c>
      <c r="CA32" s="934" t="s">
        <v>228</v>
      </c>
      <c r="CB32" s="934" t="s">
        <v>228</v>
      </c>
      <c r="CC32" s="934" t="s">
        <v>228</v>
      </c>
      <c r="CD32" s="934">
        <v>1.2999999999999999E-2</v>
      </c>
      <c r="CE32" s="934" t="s">
        <v>228</v>
      </c>
      <c r="CF32" s="934" t="s">
        <v>228</v>
      </c>
      <c r="CG32" s="934" t="s">
        <v>228</v>
      </c>
      <c r="CH32" s="934" t="s">
        <v>228</v>
      </c>
      <c r="CI32" s="934" t="s">
        <v>228</v>
      </c>
      <c r="CJ32" s="934" t="s">
        <v>228</v>
      </c>
      <c r="CK32" s="934" t="s">
        <v>228</v>
      </c>
      <c r="CL32" s="934" t="s">
        <v>228</v>
      </c>
      <c r="CM32" s="934" t="s">
        <v>228</v>
      </c>
      <c r="CN32" s="934" t="s">
        <v>228</v>
      </c>
      <c r="CO32" s="934" t="s">
        <v>228</v>
      </c>
      <c r="CP32" s="934" t="s">
        <v>228</v>
      </c>
      <c r="CQ32" s="934" t="s">
        <v>228</v>
      </c>
      <c r="CR32" s="934" t="s">
        <v>228</v>
      </c>
      <c r="CS32" s="934" t="s">
        <v>228</v>
      </c>
      <c r="CT32" s="934" t="s">
        <v>228</v>
      </c>
      <c r="CU32" s="934" t="s">
        <v>228</v>
      </c>
      <c r="CV32" s="934" t="s">
        <v>228</v>
      </c>
      <c r="CW32" s="934" t="s">
        <v>228</v>
      </c>
      <c r="CX32" s="934" t="s">
        <v>228</v>
      </c>
      <c r="CY32" s="934" t="s">
        <v>228</v>
      </c>
      <c r="CZ32" s="934" t="s">
        <v>228</v>
      </c>
      <c r="DA32" s="934" t="s">
        <v>228</v>
      </c>
      <c r="DB32" s="934" t="s">
        <v>228</v>
      </c>
      <c r="DC32" s="934" t="s">
        <v>228</v>
      </c>
      <c r="DD32" s="934" t="s">
        <v>228</v>
      </c>
      <c r="DE32" s="934" t="s">
        <v>228</v>
      </c>
      <c r="DF32" s="934" t="s">
        <v>228</v>
      </c>
      <c r="DG32" s="934" t="s">
        <v>228</v>
      </c>
      <c r="DH32" s="934" t="s">
        <v>228</v>
      </c>
      <c r="DI32" s="934" t="s">
        <v>228</v>
      </c>
      <c r="DJ32" s="934" t="s">
        <v>228</v>
      </c>
      <c r="DK32" s="934" t="s">
        <v>228</v>
      </c>
      <c r="DL32" s="934" t="s">
        <v>228</v>
      </c>
      <c r="DM32" s="934" t="s">
        <v>228</v>
      </c>
      <c r="DN32" s="934" t="s">
        <v>228</v>
      </c>
      <c r="DO32" s="934" t="s">
        <v>228</v>
      </c>
      <c r="DP32" s="934" t="s">
        <v>228</v>
      </c>
      <c r="DQ32" s="934" t="s">
        <v>228</v>
      </c>
      <c r="DR32" s="934" t="s">
        <v>228</v>
      </c>
      <c r="DS32" s="934" t="s">
        <v>228</v>
      </c>
      <c r="DT32" s="934" t="s">
        <v>228</v>
      </c>
      <c r="DU32" s="934" t="s">
        <v>228</v>
      </c>
      <c r="DV32" s="934" t="s">
        <v>228</v>
      </c>
      <c r="DW32" s="934" t="s">
        <v>228</v>
      </c>
      <c r="DX32" s="934" t="s">
        <v>228</v>
      </c>
      <c r="DY32" s="934" t="s">
        <v>228</v>
      </c>
      <c r="DZ32" s="934" t="s">
        <v>228</v>
      </c>
      <c r="EA32" s="934" t="s">
        <v>228</v>
      </c>
      <c r="EB32" s="934" t="s">
        <v>228</v>
      </c>
      <c r="EC32" s="934" t="s">
        <v>228</v>
      </c>
      <c r="ED32" s="934" t="s">
        <v>228</v>
      </c>
      <c r="EE32" s="934" t="s">
        <v>228</v>
      </c>
      <c r="EF32" s="934" t="s">
        <v>228</v>
      </c>
      <c r="EG32" s="934" t="s">
        <v>228</v>
      </c>
      <c r="EH32" s="934" t="s">
        <v>228</v>
      </c>
      <c r="EI32" s="934" t="s">
        <v>228</v>
      </c>
      <c r="EJ32" s="934" t="s">
        <v>228</v>
      </c>
      <c r="EK32" s="934" t="s">
        <v>228</v>
      </c>
      <c r="EL32" s="934" t="s">
        <v>228</v>
      </c>
      <c r="EM32" s="934" t="s">
        <v>228</v>
      </c>
      <c r="EN32" s="934" t="s">
        <v>228</v>
      </c>
      <c r="EO32" s="934" t="s">
        <v>228</v>
      </c>
      <c r="EP32" s="934" t="s">
        <v>228</v>
      </c>
      <c r="EQ32" s="934" t="s">
        <v>228</v>
      </c>
      <c r="ER32" s="934" t="s">
        <v>228</v>
      </c>
      <c r="ES32" s="934" t="s">
        <v>228</v>
      </c>
      <c r="ET32" s="934" t="s">
        <v>228</v>
      </c>
      <c r="EU32" s="934" t="s">
        <v>228</v>
      </c>
      <c r="EV32" s="934" t="s">
        <v>228</v>
      </c>
      <c r="EW32" s="934" t="s">
        <v>228</v>
      </c>
      <c r="EX32" s="934" t="s">
        <v>228</v>
      </c>
      <c r="EY32" s="934" t="s">
        <v>228</v>
      </c>
      <c r="EZ32" s="934" t="s">
        <v>228</v>
      </c>
      <c r="FA32" s="934" t="s">
        <v>228</v>
      </c>
      <c r="FB32" s="934" t="s">
        <v>228</v>
      </c>
      <c r="FC32" s="934" t="s">
        <v>228</v>
      </c>
      <c r="FD32" s="934" t="s">
        <v>228</v>
      </c>
      <c r="FE32" s="934" t="s">
        <v>228</v>
      </c>
      <c r="FF32" s="934" t="s">
        <v>228</v>
      </c>
      <c r="FG32" s="934" t="s">
        <v>228</v>
      </c>
      <c r="FH32" s="934" t="s">
        <v>228</v>
      </c>
      <c r="FI32" s="934" t="s">
        <v>228</v>
      </c>
      <c r="FJ32" s="934" t="s">
        <v>228</v>
      </c>
      <c r="FK32" s="934" t="s">
        <v>228</v>
      </c>
      <c r="FL32" s="934" t="s">
        <v>228</v>
      </c>
      <c r="FM32" s="934" t="s">
        <v>228</v>
      </c>
      <c r="FN32" s="934" t="s">
        <v>228</v>
      </c>
      <c r="FO32" s="934" t="s">
        <v>228</v>
      </c>
      <c r="FP32" s="934" t="s">
        <v>228</v>
      </c>
      <c r="FQ32" s="934" t="s">
        <v>163</v>
      </c>
      <c r="FR32" s="934" t="s">
        <v>228</v>
      </c>
      <c r="FS32" s="934" t="s">
        <v>228</v>
      </c>
      <c r="FT32" s="934" t="s">
        <v>228</v>
      </c>
      <c r="FU32" s="934" t="s">
        <v>228</v>
      </c>
      <c r="FV32" s="934" t="s">
        <v>228</v>
      </c>
      <c r="FW32" s="934" t="s">
        <v>228</v>
      </c>
      <c r="FX32" s="934" t="s">
        <v>228</v>
      </c>
      <c r="FY32" s="934" t="s">
        <v>228</v>
      </c>
      <c r="FZ32" s="934" t="s">
        <v>228</v>
      </c>
      <c r="GA32" s="934" t="s">
        <v>228</v>
      </c>
      <c r="GB32" s="934" t="s">
        <v>228</v>
      </c>
      <c r="GC32" s="934" t="s">
        <v>228</v>
      </c>
      <c r="GD32" s="934" t="s">
        <v>228</v>
      </c>
      <c r="GE32" s="934" t="s">
        <v>228</v>
      </c>
      <c r="GF32" s="934">
        <v>2.5000000000000001E-2</v>
      </c>
      <c r="GG32" s="934">
        <v>3.6999999999999998E-2</v>
      </c>
      <c r="GH32" s="934" t="s">
        <v>228</v>
      </c>
      <c r="GI32" s="934" t="s">
        <v>229</v>
      </c>
      <c r="GJ32" s="934" t="s">
        <v>228</v>
      </c>
      <c r="GK32" s="934" t="s">
        <v>228</v>
      </c>
      <c r="GL32" s="934" t="s">
        <v>229</v>
      </c>
      <c r="GM32" s="934" t="s">
        <v>228</v>
      </c>
      <c r="GN32" s="934" t="s">
        <v>228</v>
      </c>
      <c r="GO32" s="934" t="s">
        <v>228</v>
      </c>
      <c r="GP32" s="934" t="s">
        <v>228</v>
      </c>
      <c r="GQ32" s="934" t="s">
        <v>228</v>
      </c>
      <c r="GR32" s="934" t="s">
        <v>228</v>
      </c>
      <c r="GS32" s="934" t="s">
        <v>228</v>
      </c>
      <c r="GT32" s="934" t="s">
        <v>228</v>
      </c>
      <c r="GU32" s="934" t="s">
        <v>228</v>
      </c>
      <c r="GV32" s="934" t="s">
        <v>228</v>
      </c>
      <c r="GW32" s="934" t="s">
        <v>228</v>
      </c>
      <c r="GX32" s="934" t="s">
        <v>228</v>
      </c>
      <c r="GY32" s="934" t="s">
        <v>228</v>
      </c>
      <c r="GZ32" s="934" t="s">
        <v>228</v>
      </c>
      <c r="HA32" s="934" t="s">
        <v>228</v>
      </c>
      <c r="HB32" s="934" t="s">
        <v>228</v>
      </c>
      <c r="HC32" s="934" t="s">
        <v>228</v>
      </c>
      <c r="HD32" s="934" t="s">
        <v>228</v>
      </c>
      <c r="HE32" s="934" t="s">
        <v>228</v>
      </c>
      <c r="HF32" s="934" t="s">
        <v>228</v>
      </c>
      <c r="HG32" s="934" t="s">
        <v>228</v>
      </c>
      <c r="HH32" s="934" t="s">
        <v>228</v>
      </c>
      <c r="HI32" s="934" t="s">
        <v>228</v>
      </c>
      <c r="HJ32" s="934" t="s">
        <v>228</v>
      </c>
      <c r="HK32" s="934" t="s">
        <v>228</v>
      </c>
      <c r="HL32" s="935" t="s">
        <v>228</v>
      </c>
      <c r="HM32" s="935" t="s">
        <v>228</v>
      </c>
      <c r="HN32" s="935" t="s">
        <v>228</v>
      </c>
      <c r="HO32" s="935" t="s">
        <v>228</v>
      </c>
      <c r="HP32" s="935" t="s">
        <v>228</v>
      </c>
      <c r="HQ32" s="934" t="s">
        <v>228</v>
      </c>
      <c r="HR32" s="934" t="s">
        <v>228</v>
      </c>
      <c r="HS32" s="934" t="s">
        <v>228</v>
      </c>
      <c r="HT32" s="934" t="s">
        <v>228</v>
      </c>
      <c r="HU32" s="934" t="s">
        <v>228</v>
      </c>
      <c r="HV32" s="934" t="s">
        <v>228</v>
      </c>
      <c r="HW32" s="934" t="s">
        <v>228</v>
      </c>
      <c r="HX32" s="934" t="s">
        <v>228</v>
      </c>
      <c r="HY32" s="934" t="s">
        <v>228</v>
      </c>
      <c r="HZ32" s="934" t="s">
        <v>228</v>
      </c>
      <c r="IA32" s="934" t="s">
        <v>228</v>
      </c>
      <c r="IB32" s="934" t="s">
        <v>228</v>
      </c>
      <c r="IC32" s="934" t="s">
        <v>228</v>
      </c>
      <c r="ID32" s="934" t="s">
        <v>228</v>
      </c>
      <c r="IE32" s="934" t="s">
        <v>228</v>
      </c>
      <c r="IF32" s="934" t="s">
        <v>228</v>
      </c>
      <c r="IG32" s="934" t="s">
        <v>228</v>
      </c>
      <c r="IH32" s="934" t="s">
        <v>228</v>
      </c>
      <c r="II32" s="934" t="s">
        <v>228</v>
      </c>
      <c r="IJ32" s="934" t="s">
        <v>228</v>
      </c>
      <c r="IK32" s="934" t="s">
        <v>228</v>
      </c>
      <c r="IL32" s="934" t="s">
        <v>228</v>
      </c>
      <c r="IM32" s="934" t="s">
        <v>228</v>
      </c>
      <c r="IN32" s="934" t="s">
        <v>228</v>
      </c>
      <c r="IO32" s="934" t="s">
        <v>228</v>
      </c>
      <c r="IP32" s="934" t="s">
        <v>228</v>
      </c>
      <c r="IQ32" s="934" t="s">
        <v>228</v>
      </c>
      <c r="IR32" s="934" t="s">
        <v>228</v>
      </c>
      <c r="IS32" s="934" t="s">
        <v>228</v>
      </c>
      <c r="IT32" s="934" t="s">
        <v>228</v>
      </c>
      <c r="IU32" s="934" t="s">
        <v>228</v>
      </c>
      <c r="IV32" s="934" t="s">
        <v>228</v>
      </c>
      <c r="IW32" s="934" t="s">
        <v>228</v>
      </c>
      <c r="IX32" s="934" t="s">
        <v>228</v>
      </c>
      <c r="IY32" s="934" t="s">
        <v>228</v>
      </c>
      <c r="IZ32" s="934" t="s">
        <v>228</v>
      </c>
      <c r="JA32" s="934" t="s">
        <v>228</v>
      </c>
      <c r="JB32" s="934" t="s">
        <v>228</v>
      </c>
      <c r="JC32" s="934" t="s">
        <v>228</v>
      </c>
      <c r="JD32" s="934" t="s">
        <v>228</v>
      </c>
      <c r="JE32" s="934" t="s">
        <v>228</v>
      </c>
      <c r="JF32" s="934" t="s">
        <v>228</v>
      </c>
    </row>
    <row r="33" spans="1:266" x14ac:dyDescent="0.25">
      <c r="A33" s="1" t="s">
        <v>45</v>
      </c>
      <c r="B33" s="24" t="s">
        <v>155</v>
      </c>
      <c r="C33" s="43">
        <v>9.5000000000000001E-2</v>
      </c>
      <c r="D33" s="58">
        <f t="shared" si="0"/>
        <v>245</v>
      </c>
      <c r="E33" s="59" t="str">
        <f t="shared" si="1"/>
        <v>(103)</v>
      </c>
      <c r="F33" s="16">
        <f t="shared" si="13"/>
        <v>99</v>
      </c>
      <c r="G33" s="17" t="str">
        <f t="shared" si="16"/>
        <v>(95)</v>
      </c>
      <c r="H33" s="38">
        <f t="shared" si="2"/>
        <v>52</v>
      </c>
      <c r="I33" s="36" t="str">
        <f t="shared" si="3"/>
        <v>(50)</v>
      </c>
      <c r="J33" s="38">
        <f t="shared" si="4"/>
        <v>47</v>
      </c>
      <c r="K33" s="37" t="str">
        <f t="shared" si="5"/>
        <v>(45)</v>
      </c>
      <c r="L33" s="47">
        <f t="shared" si="14"/>
        <v>146</v>
      </c>
      <c r="M33" s="49" t="str">
        <f t="shared" si="15"/>
        <v>(8)</v>
      </c>
      <c r="N33" s="54">
        <f t="shared" si="6"/>
        <v>47</v>
      </c>
      <c r="O33" s="37" t="str">
        <f t="shared" si="7"/>
        <v>(1)</v>
      </c>
      <c r="P33" s="38">
        <f t="shared" si="8"/>
        <v>47</v>
      </c>
      <c r="Q33" s="36" t="str">
        <f t="shared" si="9"/>
        <v>(2)</v>
      </c>
      <c r="R33" s="54">
        <f t="shared" si="10"/>
        <v>52</v>
      </c>
      <c r="S33" s="37" t="str">
        <f t="shared" si="11"/>
        <v>(5)</v>
      </c>
      <c r="T33" s="780">
        <f t="shared" si="12"/>
        <v>27.6</v>
      </c>
      <c r="U33" s="707">
        <f t="array" ref="U33">MIN(V33:XFD33)</f>
        <v>0.01</v>
      </c>
      <c r="V33" s="101" t="s">
        <v>254</v>
      </c>
      <c r="W33" s="101">
        <v>1.63</v>
      </c>
      <c r="X33" s="101" t="s">
        <v>254</v>
      </c>
      <c r="Y33" s="101">
        <v>4.9000000000000004</v>
      </c>
      <c r="Z33" s="101">
        <v>1.18</v>
      </c>
      <c r="AA33" s="101" t="s">
        <v>254</v>
      </c>
      <c r="AB33" s="101">
        <v>1.9</v>
      </c>
      <c r="AC33" s="101" t="s">
        <v>254</v>
      </c>
      <c r="AD33" s="101">
        <v>1.83</v>
      </c>
      <c r="AE33" s="101">
        <v>1.83</v>
      </c>
      <c r="AF33" s="101" t="s">
        <v>254</v>
      </c>
      <c r="AG33" s="101">
        <v>1.64</v>
      </c>
      <c r="AH33" s="101" t="s">
        <v>254</v>
      </c>
      <c r="AI33" s="101">
        <v>4.25</v>
      </c>
      <c r="AJ33" s="101">
        <v>1.78</v>
      </c>
      <c r="AK33" s="101" t="s">
        <v>255</v>
      </c>
      <c r="AL33" s="101">
        <v>6.26</v>
      </c>
      <c r="AM33" s="101">
        <v>1.87</v>
      </c>
      <c r="AN33" s="101" t="s">
        <v>254</v>
      </c>
      <c r="AO33" s="101">
        <v>2.09</v>
      </c>
      <c r="AP33" s="101" t="s">
        <v>254</v>
      </c>
      <c r="AQ33" s="101">
        <v>3.53</v>
      </c>
      <c r="AR33" s="101">
        <v>2.21</v>
      </c>
      <c r="AS33" s="101" t="s">
        <v>254</v>
      </c>
      <c r="AT33" s="101">
        <v>1.08</v>
      </c>
      <c r="AU33" s="101" t="s">
        <v>254</v>
      </c>
      <c r="AV33" s="101">
        <v>1.82</v>
      </c>
      <c r="AW33" s="101">
        <v>1.1100000000000001</v>
      </c>
      <c r="AX33" s="934" t="s">
        <v>255</v>
      </c>
      <c r="AY33" s="934">
        <v>6.97</v>
      </c>
      <c r="AZ33" s="934" t="s">
        <v>255</v>
      </c>
      <c r="BA33" s="934">
        <v>5.2</v>
      </c>
      <c r="BB33" s="934">
        <v>5.99</v>
      </c>
      <c r="BC33" s="934" t="s">
        <v>254</v>
      </c>
      <c r="BD33" s="934">
        <v>4.72</v>
      </c>
      <c r="BE33" s="101" t="s">
        <v>254</v>
      </c>
      <c r="BF33" s="101">
        <v>1.47</v>
      </c>
      <c r="BG33" s="101" t="s">
        <v>254</v>
      </c>
      <c r="BH33" s="101">
        <v>1.41</v>
      </c>
      <c r="BI33" s="101">
        <v>1.3</v>
      </c>
      <c r="BJ33" s="934" t="s">
        <v>256</v>
      </c>
      <c r="BK33" s="934">
        <v>2.68</v>
      </c>
      <c r="BL33" s="101" t="s">
        <v>254</v>
      </c>
      <c r="BM33" s="934">
        <v>2.2400000000000002</v>
      </c>
      <c r="BN33" s="934" t="s">
        <v>254</v>
      </c>
      <c r="BO33" s="934">
        <v>6.41</v>
      </c>
      <c r="BP33" s="934">
        <v>2.0499999999999998</v>
      </c>
      <c r="BQ33" s="934" t="s">
        <v>254</v>
      </c>
      <c r="BR33" s="934">
        <v>1.19</v>
      </c>
      <c r="BS33" s="934" t="s">
        <v>254</v>
      </c>
      <c r="BT33" s="934">
        <v>5.6</v>
      </c>
      <c r="BU33" s="934">
        <v>1.93</v>
      </c>
      <c r="BV33" s="934" t="s">
        <v>254</v>
      </c>
      <c r="BW33" s="934" t="s">
        <v>254</v>
      </c>
      <c r="BX33" s="934" t="s">
        <v>254</v>
      </c>
      <c r="BY33" s="934">
        <v>7.25</v>
      </c>
      <c r="BZ33" s="934">
        <v>1.26</v>
      </c>
      <c r="CA33" s="934" t="s">
        <v>254</v>
      </c>
      <c r="CB33" s="934">
        <v>1.68</v>
      </c>
      <c r="CC33" s="934" t="s">
        <v>254</v>
      </c>
      <c r="CD33" s="934">
        <v>7.18</v>
      </c>
      <c r="CE33" s="934">
        <v>1.58</v>
      </c>
      <c r="CF33" s="934" t="s">
        <v>254</v>
      </c>
      <c r="CG33" s="934">
        <v>1.48</v>
      </c>
      <c r="CH33" s="934" t="s">
        <v>254</v>
      </c>
      <c r="CI33" s="934">
        <v>3.47</v>
      </c>
      <c r="CJ33" s="934">
        <v>0.47</v>
      </c>
      <c r="CK33" s="934" t="s">
        <v>254</v>
      </c>
      <c r="CL33" s="934">
        <v>1.39</v>
      </c>
      <c r="CM33" s="934">
        <v>1.4E-2</v>
      </c>
      <c r="CN33" s="934">
        <v>3.55</v>
      </c>
      <c r="CO33" s="934">
        <v>1.6</v>
      </c>
      <c r="CP33" s="934" t="s">
        <v>256</v>
      </c>
      <c r="CQ33" s="934">
        <v>1.68</v>
      </c>
      <c r="CR33" s="934" t="s">
        <v>256</v>
      </c>
      <c r="CS33" s="934">
        <v>7.76</v>
      </c>
      <c r="CT33" s="934">
        <v>2</v>
      </c>
      <c r="CU33" s="934" t="s">
        <v>254</v>
      </c>
      <c r="CV33" s="934">
        <v>0.57099999999999995</v>
      </c>
      <c r="CW33" s="934" t="s">
        <v>254</v>
      </c>
      <c r="CX33" s="934">
        <v>1.97</v>
      </c>
      <c r="CY33" s="934" t="s">
        <v>254</v>
      </c>
      <c r="CZ33" s="934">
        <v>1.85</v>
      </c>
      <c r="DA33" s="934">
        <v>5.86</v>
      </c>
      <c r="DB33" s="934" t="s">
        <v>254</v>
      </c>
      <c r="DC33" s="934">
        <v>1.44</v>
      </c>
      <c r="DD33" s="934" t="s">
        <v>254</v>
      </c>
      <c r="DE33" s="934">
        <v>6.19</v>
      </c>
      <c r="DF33" s="934">
        <v>1.31</v>
      </c>
      <c r="DG33" s="934" t="s">
        <v>254</v>
      </c>
      <c r="DH33" s="934">
        <v>1.46</v>
      </c>
      <c r="DI33" s="934" t="s">
        <v>254</v>
      </c>
      <c r="DJ33" s="934">
        <v>3.32</v>
      </c>
      <c r="DK33" s="934">
        <v>0.09</v>
      </c>
      <c r="DL33" s="934" t="s">
        <v>254</v>
      </c>
      <c r="DM33" s="934">
        <v>5.7000000000000002E-2</v>
      </c>
      <c r="DN33" s="934" t="s">
        <v>254</v>
      </c>
      <c r="DO33" s="934">
        <v>2.77</v>
      </c>
      <c r="DP33" s="934" t="s">
        <v>254</v>
      </c>
      <c r="DQ33" s="934" t="s">
        <v>254</v>
      </c>
      <c r="DR33" s="934">
        <v>1.57</v>
      </c>
      <c r="DS33" s="934" t="s">
        <v>254</v>
      </c>
      <c r="DT33" s="934">
        <v>3.22</v>
      </c>
      <c r="DU33" s="934">
        <v>1.51</v>
      </c>
      <c r="DV33" s="934" t="s">
        <v>254</v>
      </c>
      <c r="DW33" s="934">
        <v>1.82</v>
      </c>
      <c r="DX33" s="934" t="s">
        <v>254</v>
      </c>
      <c r="DY33" s="934">
        <v>8.0299999999999994</v>
      </c>
      <c r="DZ33" s="934">
        <v>3.34</v>
      </c>
      <c r="EA33" s="934" t="s">
        <v>254</v>
      </c>
      <c r="EB33" s="934">
        <v>0.29199999999999998</v>
      </c>
      <c r="EC33" s="934" t="s">
        <v>254</v>
      </c>
      <c r="ED33" s="934">
        <v>3.92</v>
      </c>
      <c r="EE33" s="934" t="s">
        <v>254</v>
      </c>
      <c r="EF33" s="934" t="s">
        <v>254</v>
      </c>
      <c r="EG33" s="934" t="s">
        <v>254</v>
      </c>
      <c r="EH33" s="934" t="s">
        <v>254</v>
      </c>
      <c r="EI33" s="934">
        <v>6.85</v>
      </c>
      <c r="EJ33" s="934">
        <v>3.2000000000000001E-2</v>
      </c>
      <c r="EK33" s="934" t="s">
        <v>256</v>
      </c>
      <c r="EL33" s="934">
        <v>1.58</v>
      </c>
      <c r="EM33" s="934" t="s">
        <v>255</v>
      </c>
      <c r="EN33" s="934">
        <v>0.66500000000000004</v>
      </c>
      <c r="EO33" s="934" t="s">
        <v>255</v>
      </c>
      <c r="EP33" s="934">
        <v>3.08</v>
      </c>
      <c r="EQ33" s="934">
        <v>0.71199999999999997</v>
      </c>
      <c r="ER33" s="934" t="s">
        <v>254</v>
      </c>
      <c r="ES33" s="934">
        <v>9.5000000000000001E-2</v>
      </c>
      <c r="ET33" s="934" t="s">
        <v>254</v>
      </c>
      <c r="EU33" s="934">
        <v>3.13</v>
      </c>
      <c r="EV33" s="934" t="s">
        <v>254</v>
      </c>
      <c r="EW33" s="934">
        <v>2.5</v>
      </c>
      <c r="EX33" s="934">
        <v>5.94</v>
      </c>
      <c r="EY33" s="934" t="s">
        <v>254</v>
      </c>
      <c r="EZ33" s="934">
        <v>1.82</v>
      </c>
      <c r="FA33" s="934" t="s">
        <v>254</v>
      </c>
      <c r="FB33" s="934">
        <v>4.26</v>
      </c>
      <c r="FC33" s="934">
        <v>1.35</v>
      </c>
      <c r="FD33" s="934" t="s">
        <v>256</v>
      </c>
      <c r="FE33" s="934">
        <v>7.19</v>
      </c>
      <c r="FF33" s="934" t="s">
        <v>256</v>
      </c>
      <c r="FG33" s="934">
        <v>13.4</v>
      </c>
      <c r="FH33" s="934">
        <v>5.12</v>
      </c>
      <c r="FI33" s="934" t="s">
        <v>254</v>
      </c>
      <c r="FJ33" s="934">
        <v>1.72</v>
      </c>
      <c r="FK33" s="934" t="s">
        <v>254</v>
      </c>
      <c r="FL33" s="934">
        <v>3.96</v>
      </c>
      <c r="FM33" s="934">
        <v>1.68</v>
      </c>
      <c r="FN33" s="934">
        <v>0.01</v>
      </c>
      <c r="FO33" s="934">
        <v>6.74</v>
      </c>
      <c r="FP33" s="934" t="s">
        <v>254</v>
      </c>
      <c r="FQ33" s="934" t="s">
        <v>163</v>
      </c>
      <c r="FR33" s="934">
        <v>3.3000000000000002E-2</v>
      </c>
      <c r="FS33" s="934">
        <v>1.7000000000000001E-2</v>
      </c>
      <c r="FT33" s="934">
        <v>1.23</v>
      </c>
      <c r="FU33" s="934">
        <v>0.13</v>
      </c>
      <c r="FV33" s="934">
        <v>0.82399999999999995</v>
      </c>
      <c r="FW33" s="934">
        <v>1.24</v>
      </c>
      <c r="FX33" s="934" t="s">
        <v>254</v>
      </c>
      <c r="FY33" s="934">
        <v>3.98</v>
      </c>
      <c r="FZ33" s="934" t="s">
        <v>254</v>
      </c>
      <c r="GA33" s="934">
        <v>9.33</v>
      </c>
      <c r="GB33" s="934">
        <v>4.4400000000000004</v>
      </c>
      <c r="GC33" s="934" t="s">
        <v>255</v>
      </c>
      <c r="GD33" s="934">
        <v>0.96299999999999997</v>
      </c>
      <c r="GE33" s="934" t="s">
        <v>255</v>
      </c>
      <c r="GF33" s="934">
        <v>27.6</v>
      </c>
      <c r="GG33" s="934">
        <v>25.2</v>
      </c>
      <c r="GH33" s="934" t="s">
        <v>254</v>
      </c>
      <c r="GI33" s="934">
        <v>10.199999999999999</v>
      </c>
      <c r="GJ33" s="934" t="s">
        <v>254</v>
      </c>
      <c r="GK33" s="934">
        <v>2.0099999999999998</v>
      </c>
      <c r="GL33" s="934">
        <v>9.89</v>
      </c>
      <c r="GM33" s="934" t="s">
        <v>254</v>
      </c>
      <c r="GN33" s="934">
        <v>1.32</v>
      </c>
      <c r="GO33" s="934" t="s">
        <v>254</v>
      </c>
      <c r="GP33" s="934">
        <v>1.68</v>
      </c>
      <c r="GQ33" s="934">
        <v>3.1</v>
      </c>
      <c r="GR33" s="934" t="s">
        <v>254</v>
      </c>
      <c r="GS33" s="934">
        <v>2.62</v>
      </c>
      <c r="GT33" s="934" t="s">
        <v>254</v>
      </c>
      <c r="GU33" s="934">
        <v>1.43</v>
      </c>
      <c r="GV33" s="934">
        <v>2.31</v>
      </c>
      <c r="GW33" s="934" t="s">
        <v>255</v>
      </c>
      <c r="GX33" s="934">
        <v>5.0199999999999996</v>
      </c>
      <c r="GY33" s="934" t="s">
        <v>255</v>
      </c>
      <c r="GZ33" s="934">
        <v>1.35</v>
      </c>
      <c r="HA33" s="934">
        <v>3.5</v>
      </c>
      <c r="HB33" s="934" t="s">
        <v>256</v>
      </c>
      <c r="HC33" s="934">
        <v>9.44</v>
      </c>
      <c r="HD33" s="934" t="s">
        <v>256</v>
      </c>
      <c r="HE33" s="934">
        <v>1.17</v>
      </c>
      <c r="HF33" s="934">
        <v>2.14</v>
      </c>
      <c r="HG33" s="934" t="s">
        <v>254</v>
      </c>
      <c r="HH33" s="934">
        <v>2.12</v>
      </c>
      <c r="HI33" s="934" t="s">
        <v>254</v>
      </c>
      <c r="HJ33" s="934">
        <v>4.78</v>
      </c>
      <c r="HK33" s="934">
        <v>2.04</v>
      </c>
      <c r="HL33" s="935" t="s">
        <v>254</v>
      </c>
      <c r="HM33" s="935">
        <v>2.4500000000000002</v>
      </c>
      <c r="HN33" s="935" t="s">
        <v>254</v>
      </c>
      <c r="HO33" s="935">
        <v>2.77</v>
      </c>
      <c r="HP33" s="935">
        <v>4.68</v>
      </c>
      <c r="HQ33" s="934" t="s">
        <v>254</v>
      </c>
      <c r="HR33" s="934">
        <v>2.96</v>
      </c>
      <c r="HS33" s="934" t="s">
        <v>254</v>
      </c>
      <c r="HT33" s="934">
        <v>2.84</v>
      </c>
      <c r="HU33" s="934">
        <v>2.2999999999999998</v>
      </c>
      <c r="HV33" s="934" t="s">
        <v>254</v>
      </c>
      <c r="HW33" s="934">
        <v>3.4</v>
      </c>
      <c r="HX33" s="934" t="s">
        <v>254</v>
      </c>
      <c r="HY33" s="934">
        <v>3.49</v>
      </c>
      <c r="HZ33" s="934">
        <v>3.11</v>
      </c>
      <c r="IA33" s="934" t="s">
        <v>254</v>
      </c>
      <c r="IB33" s="934" t="s">
        <v>254</v>
      </c>
      <c r="IC33" s="934" t="s">
        <v>254</v>
      </c>
      <c r="ID33" s="934">
        <v>0.51100000000000001</v>
      </c>
      <c r="IE33" s="934">
        <v>0.318</v>
      </c>
      <c r="IF33" s="934" t="s">
        <v>254</v>
      </c>
      <c r="IG33" s="934">
        <v>3.48</v>
      </c>
      <c r="IH33" s="934" t="s">
        <v>254</v>
      </c>
      <c r="II33" s="934">
        <v>5.23</v>
      </c>
      <c r="IJ33" s="934">
        <v>3.2</v>
      </c>
      <c r="IK33" s="934" t="s">
        <v>254</v>
      </c>
      <c r="IL33" s="934">
        <v>2.98</v>
      </c>
      <c r="IM33" s="934" t="s">
        <v>254</v>
      </c>
      <c r="IN33" s="934">
        <v>5.18</v>
      </c>
      <c r="IO33" s="934">
        <v>3.28</v>
      </c>
      <c r="IP33" s="934" t="s">
        <v>254</v>
      </c>
      <c r="IQ33" s="934">
        <v>0.63700000000000001</v>
      </c>
      <c r="IR33" s="934" t="s">
        <v>254</v>
      </c>
      <c r="IS33" s="934">
        <v>1.38</v>
      </c>
      <c r="IT33" s="934">
        <v>0.52700000000000002</v>
      </c>
      <c r="IU33" s="934" t="s">
        <v>256</v>
      </c>
      <c r="IV33" s="934" t="s">
        <v>256</v>
      </c>
      <c r="IW33" s="934" t="s">
        <v>254</v>
      </c>
      <c r="IX33" s="934">
        <v>0.08</v>
      </c>
      <c r="IY33" s="934" t="s">
        <v>254</v>
      </c>
      <c r="IZ33" s="934">
        <v>2.42</v>
      </c>
      <c r="JA33" s="934">
        <v>0.89500000000000002</v>
      </c>
      <c r="JB33" s="934" t="s">
        <v>254</v>
      </c>
      <c r="JC33" s="934" t="s">
        <v>254</v>
      </c>
      <c r="JD33" s="934" t="s">
        <v>254</v>
      </c>
      <c r="JE33" s="934">
        <v>5.59</v>
      </c>
      <c r="JF33" s="934">
        <v>0.94599999999999995</v>
      </c>
    </row>
    <row r="34" spans="1:266" x14ac:dyDescent="0.25">
      <c r="A34" s="1" t="s">
        <v>46</v>
      </c>
      <c r="B34" s="24" t="s">
        <v>155</v>
      </c>
      <c r="C34" s="43">
        <v>3.5000000000000003E-2</v>
      </c>
      <c r="D34" s="58">
        <f t="shared" si="0"/>
        <v>245</v>
      </c>
      <c r="E34" s="59" t="str">
        <f t="shared" si="1"/>
        <v>(163)</v>
      </c>
      <c r="F34" s="16">
        <f t="shared" si="13"/>
        <v>99</v>
      </c>
      <c r="G34" s="17" t="str">
        <f t="shared" si="16"/>
        <v>(99)</v>
      </c>
      <c r="H34" s="38">
        <f t="shared" si="2"/>
        <v>52</v>
      </c>
      <c r="I34" s="36" t="str">
        <f t="shared" si="3"/>
        <v>(52)</v>
      </c>
      <c r="J34" s="38">
        <f t="shared" si="4"/>
        <v>47</v>
      </c>
      <c r="K34" s="37" t="str">
        <f t="shared" si="5"/>
        <v>(47)</v>
      </c>
      <c r="L34" s="47">
        <f t="shared" si="14"/>
        <v>146</v>
      </c>
      <c r="M34" s="49" t="str">
        <f t="shared" si="15"/>
        <v>(64)</v>
      </c>
      <c r="N34" s="54">
        <f t="shared" si="6"/>
        <v>47</v>
      </c>
      <c r="O34" s="37" t="str">
        <f t="shared" si="7"/>
        <v>(8)</v>
      </c>
      <c r="P34" s="38">
        <f t="shared" si="8"/>
        <v>47</v>
      </c>
      <c r="Q34" s="36" t="str">
        <f t="shared" si="9"/>
        <v>(26)</v>
      </c>
      <c r="R34" s="54">
        <f t="shared" si="10"/>
        <v>52</v>
      </c>
      <c r="S34" s="37" t="str">
        <f t="shared" si="11"/>
        <v>(30)</v>
      </c>
      <c r="T34" s="780">
        <f t="shared" si="12"/>
        <v>1.48</v>
      </c>
      <c r="U34" s="707">
        <f t="array" ref="U34">MIN(V34:XFD34)</f>
        <v>0.01</v>
      </c>
      <c r="V34" s="101" t="s">
        <v>257</v>
      </c>
      <c r="W34" s="101">
        <v>1.2999999999999999E-2</v>
      </c>
      <c r="X34" s="101" t="s">
        <v>257</v>
      </c>
      <c r="Y34" s="101">
        <v>0.104</v>
      </c>
      <c r="Z34" s="101" t="s">
        <v>257</v>
      </c>
      <c r="AA34" s="101" t="s">
        <v>257</v>
      </c>
      <c r="AB34" s="101">
        <v>1.4E-2</v>
      </c>
      <c r="AC34" s="101" t="s">
        <v>257</v>
      </c>
      <c r="AD34" s="101" t="s">
        <v>257</v>
      </c>
      <c r="AE34" s="101" t="s">
        <v>257</v>
      </c>
      <c r="AF34" s="101" t="s">
        <v>257</v>
      </c>
      <c r="AG34" s="101" t="s">
        <v>257</v>
      </c>
      <c r="AH34" s="101" t="s">
        <v>257</v>
      </c>
      <c r="AI34" s="101">
        <v>6.3E-2</v>
      </c>
      <c r="AJ34" s="101">
        <v>1.7999999999999999E-2</v>
      </c>
      <c r="AK34" s="101" t="s">
        <v>258</v>
      </c>
      <c r="AL34" s="101">
        <v>0.10299999999999999</v>
      </c>
      <c r="AM34" s="101">
        <v>1.2E-2</v>
      </c>
      <c r="AN34" s="101" t="s">
        <v>257</v>
      </c>
      <c r="AO34" s="101">
        <v>4.3999999999999997E-2</v>
      </c>
      <c r="AP34" s="101" t="s">
        <v>257</v>
      </c>
      <c r="AQ34" s="101">
        <v>0.21199999999999999</v>
      </c>
      <c r="AR34" s="101">
        <v>0.04</v>
      </c>
      <c r="AS34" s="101" t="s">
        <v>257</v>
      </c>
      <c r="AT34" s="101" t="s">
        <v>257</v>
      </c>
      <c r="AU34" s="101" t="s">
        <v>257</v>
      </c>
      <c r="AV34" s="101" t="s">
        <v>257</v>
      </c>
      <c r="AW34" s="101" t="s">
        <v>257</v>
      </c>
      <c r="AX34" s="934" t="s">
        <v>258</v>
      </c>
      <c r="AY34" s="934">
        <v>9.7000000000000003E-2</v>
      </c>
      <c r="AZ34" s="934" t="s">
        <v>258</v>
      </c>
      <c r="BA34" s="934">
        <v>7.2999999999999995E-2</v>
      </c>
      <c r="BB34" s="934">
        <v>1.2E-2</v>
      </c>
      <c r="BC34" s="934" t="s">
        <v>257</v>
      </c>
      <c r="BD34" s="934">
        <v>0.125</v>
      </c>
      <c r="BE34" s="101" t="s">
        <v>257</v>
      </c>
      <c r="BF34" s="101">
        <v>2.4E-2</v>
      </c>
      <c r="BG34" s="101" t="s">
        <v>257</v>
      </c>
      <c r="BH34" s="101">
        <v>4.5999999999999999E-2</v>
      </c>
      <c r="BI34" s="101" t="s">
        <v>257</v>
      </c>
      <c r="BJ34" s="934" t="s">
        <v>237</v>
      </c>
      <c r="BK34" s="934">
        <v>0.126</v>
      </c>
      <c r="BL34" s="101" t="s">
        <v>257</v>
      </c>
      <c r="BM34" s="934">
        <v>1.0999999999999999E-2</v>
      </c>
      <c r="BN34" s="934" t="s">
        <v>257</v>
      </c>
      <c r="BO34" s="934">
        <v>1.2999999999999999E-2</v>
      </c>
      <c r="BP34" s="934" t="s">
        <v>257</v>
      </c>
      <c r="BQ34" s="934" t="s">
        <v>257</v>
      </c>
      <c r="BR34" s="934">
        <v>1.7000000000000001E-2</v>
      </c>
      <c r="BS34" s="934" t="s">
        <v>257</v>
      </c>
      <c r="BT34" s="934">
        <v>7.0000000000000007E-2</v>
      </c>
      <c r="BU34" s="934">
        <v>1.7999999999999999E-2</v>
      </c>
      <c r="BV34" s="934" t="s">
        <v>257</v>
      </c>
      <c r="BW34" s="934" t="s">
        <v>257</v>
      </c>
      <c r="BX34" s="934" t="s">
        <v>257</v>
      </c>
      <c r="BY34" s="934">
        <v>8.3000000000000004E-2</v>
      </c>
      <c r="BZ34" s="934" t="s">
        <v>257</v>
      </c>
      <c r="CA34" s="934" t="s">
        <v>257</v>
      </c>
      <c r="CB34" s="934">
        <v>0.09</v>
      </c>
      <c r="CC34" s="934" t="s">
        <v>257</v>
      </c>
      <c r="CD34" s="934">
        <v>0.70299999999999996</v>
      </c>
      <c r="CE34" s="934">
        <v>0.08</v>
      </c>
      <c r="CF34" s="934" t="s">
        <v>257</v>
      </c>
      <c r="CG34" s="934">
        <v>1.9E-2</v>
      </c>
      <c r="CH34" s="934" t="s">
        <v>257</v>
      </c>
      <c r="CI34" s="934">
        <v>0.189</v>
      </c>
      <c r="CJ34" s="934" t="s">
        <v>257</v>
      </c>
      <c r="CK34" s="934" t="s">
        <v>257</v>
      </c>
      <c r="CL34" s="934" t="s">
        <v>259</v>
      </c>
      <c r="CM34" s="934" t="s">
        <v>257</v>
      </c>
      <c r="CN34" s="934">
        <v>0.159</v>
      </c>
      <c r="CO34" s="934">
        <v>2.5000000000000001E-2</v>
      </c>
      <c r="CP34" s="934" t="s">
        <v>237</v>
      </c>
      <c r="CQ34" s="934">
        <v>7.5999999999999998E-2</v>
      </c>
      <c r="CR34" s="934" t="s">
        <v>237</v>
      </c>
      <c r="CS34" s="934">
        <v>1.1599999999999999</v>
      </c>
      <c r="CT34" s="934">
        <v>8.7999999999999995E-2</v>
      </c>
      <c r="CU34" s="934" t="s">
        <v>257</v>
      </c>
      <c r="CV34" s="934" t="s">
        <v>257</v>
      </c>
      <c r="CW34" s="934" t="s">
        <v>257</v>
      </c>
      <c r="CX34" s="934">
        <v>2.8000000000000001E-2</v>
      </c>
      <c r="CY34" s="934" t="s">
        <v>257</v>
      </c>
      <c r="CZ34" s="934">
        <v>3.9E-2</v>
      </c>
      <c r="DA34" s="934">
        <v>0.52600000000000002</v>
      </c>
      <c r="DB34" s="934" t="s">
        <v>257</v>
      </c>
      <c r="DC34" s="934" t="s">
        <v>257</v>
      </c>
      <c r="DD34" s="934" t="s">
        <v>257</v>
      </c>
      <c r="DE34" s="934">
        <v>9.7000000000000003E-2</v>
      </c>
      <c r="DF34" s="934" t="s">
        <v>257</v>
      </c>
      <c r="DG34" s="934" t="s">
        <v>257</v>
      </c>
      <c r="DH34" s="934" t="s">
        <v>260</v>
      </c>
      <c r="DI34" s="934" t="s">
        <v>257</v>
      </c>
      <c r="DJ34" s="934">
        <v>1.0999999999999999E-2</v>
      </c>
      <c r="DK34" s="934" t="s">
        <v>260</v>
      </c>
      <c r="DL34" s="934" t="s">
        <v>257</v>
      </c>
      <c r="DM34" s="934" t="s">
        <v>257</v>
      </c>
      <c r="DN34" s="934" t="s">
        <v>257</v>
      </c>
      <c r="DO34" s="934">
        <v>0.124</v>
      </c>
      <c r="DP34" s="934" t="s">
        <v>257</v>
      </c>
      <c r="DQ34" s="934" t="s">
        <v>257</v>
      </c>
      <c r="DR34" s="934" t="s">
        <v>257</v>
      </c>
      <c r="DS34" s="934" t="s">
        <v>257</v>
      </c>
      <c r="DT34" s="934">
        <v>6.9000000000000006E-2</v>
      </c>
      <c r="DU34" s="934">
        <v>0.01</v>
      </c>
      <c r="DV34" s="934" t="s">
        <v>257</v>
      </c>
      <c r="DW34" s="934" t="s">
        <v>257</v>
      </c>
      <c r="DX34" s="934" t="s">
        <v>257</v>
      </c>
      <c r="DY34" s="934">
        <v>3.2000000000000001E-2</v>
      </c>
      <c r="DZ34" s="934" t="s">
        <v>257</v>
      </c>
      <c r="EA34" s="934" t="s">
        <v>257</v>
      </c>
      <c r="EB34" s="934" t="s">
        <v>257</v>
      </c>
      <c r="EC34" s="934" t="s">
        <v>257</v>
      </c>
      <c r="ED34" s="934">
        <v>5.2999999999999999E-2</v>
      </c>
      <c r="EE34" s="934" t="s">
        <v>257</v>
      </c>
      <c r="EF34" s="934" t="s">
        <v>257</v>
      </c>
      <c r="EG34" s="934" t="s">
        <v>257</v>
      </c>
      <c r="EH34" s="934" t="s">
        <v>257</v>
      </c>
      <c r="EI34" s="934">
        <v>0.151</v>
      </c>
      <c r="EJ34" s="934" t="s">
        <v>257</v>
      </c>
      <c r="EK34" s="934" t="s">
        <v>237</v>
      </c>
      <c r="EL34" s="934" t="s">
        <v>237</v>
      </c>
      <c r="EM34" s="934" t="s">
        <v>258</v>
      </c>
      <c r="EN34" s="934" t="s">
        <v>258</v>
      </c>
      <c r="EO34" s="934" t="s">
        <v>258</v>
      </c>
      <c r="EP34" s="934">
        <v>1.2999999999999999E-2</v>
      </c>
      <c r="EQ34" s="934" t="s">
        <v>258</v>
      </c>
      <c r="ER34" s="934" t="s">
        <v>257</v>
      </c>
      <c r="ES34" s="934">
        <v>9.5000000000000001E-2</v>
      </c>
      <c r="ET34" s="934" t="s">
        <v>257</v>
      </c>
      <c r="EU34" s="934">
        <v>1.7999999999999999E-2</v>
      </c>
      <c r="EV34" s="934" t="s">
        <v>257</v>
      </c>
      <c r="EW34" s="934" t="s">
        <v>259</v>
      </c>
      <c r="EX34" s="934">
        <v>0.01</v>
      </c>
      <c r="EY34" s="934" t="s">
        <v>257</v>
      </c>
      <c r="EZ34" s="934">
        <v>2.7E-2</v>
      </c>
      <c r="FA34" s="934" t="s">
        <v>257</v>
      </c>
      <c r="FB34" s="934">
        <v>0.106</v>
      </c>
      <c r="FC34" s="934">
        <v>2.5000000000000001E-2</v>
      </c>
      <c r="FD34" s="934" t="s">
        <v>237</v>
      </c>
      <c r="FE34" s="934" t="s">
        <v>237</v>
      </c>
      <c r="FF34" s="934" t="s">
        <v>237</v>
      </c>
      <c r="FG34" s="934">
        <v>0.123</v>
      </c>
      <c r="FH34" s="934" t="s">
        <v>237</v>
      </c>
      <c r="FI34" s="934" t="s">
        <v>257</v>
      </c>
      <c r="FJ34" s="934" t="s">
        <v>257</v>
      </c>
      <c r="FK34" s="934" t="s">
        <v>257</v>
      </c>
      <c r="FL34" s="934">
        <v>5.5E-2</v>
      </c>
      <c r="FM34" s="934" t="s">
        <v>257</v>
      </c>
      <c r="FN34" s="934" t="s">
        <v>257</v>
      </c>
      <c r="FO34" s="934" t="s">
        <v>257</v>
      </c>
      <c r="FP34" s="934" t="s">
        <v>257</v>
      </c>
      <c r="FQ34" s="934" t="s">
        <v>163</v>
      </c>
      <c r="FR34" s="934" t="s">
        <v>257</v>
      </c>
      <c r="FS34" s="934" t="s">
        <v>257</v>
      </c>
      <c r="FT34" s="934">
        <v>1.6E-2</v>
      </c>
      <c r="FU34" s="934" t="s">
        <v>257</v>
      </c>
      <c r="FV34" s="934">
        <v>2.3E-2</v>
      </c>
      <c r="FW34" s="934">
        <v>0.02</v>
      </c>
      <c r="FX34" s="934" t="s">
        <v>257</v>
      </c>
      <c r="FY34" s="934">
        <v>1.2999999999999999E-2</v>
      </c>
      <c r="FZ34" s="934" t="s">
        <v>257</v>
      </c>
      <c r="GA34" s="934">
        <v>4.3999999999999997E-2</v>
      </c>
      <c r="GB34" s="934">
        <v>2.5000000000000001E-2</v>
      </c>
      <c r="GC34" s="934" t="s">
        <v>258</v>
      </c>
      <c r="GD34" s="934" t="s">
        <v>258</v>
      </c>
      <c r="GE34" s="934" t="s">
        <v>258</v>
      </c>
      <c r="GF34" s="934">
        <v>1.48</v>
      </c>
      <c r="GG34" s="934">
        <v>0.24199999999999999</v>
      </c>
      <c r="GH34" s="934" t="s">
        <v>257</v>
      </c>
      <c r="GI34" s="934">
        <v>0.17199999999999999</v>
      </c>
      <c r="GJ34" s="934" t="s">
        <v>257</v>
      </c>
      <c r="GK34" s="934">
        <v>0.113</v>
      </c>
      <c r="GL34" s="934">
        <v>0.1</v>
      </c>
      <c r="GM34" s="934" t="s">
        <v>257</v>
      </c>
      <c r="GN34" s="934" t="s">
        <v>257</v>
      </c>
      <c r="GO34" s="934" t="s">
        <v>257</v>
      </c>
      <c r="GP34" s="934">
        <v>0.111</v>
      </c>
      <c r="GQ34" s="934">
        <v>0.14799999999999999</v>
      </c>
      <c r="GR34" s="934" t="s">
        <v>257</v>
      </c>
      <c r="GS34" s="934" t="s">
        <v>257</v>
      </c>
      <c r="GT34" s="934" t="s">
        <v>257</v>
      </c>
      <c r="GU34" s="934" t="s">
        <v>257</v>
      </c>
      <c r="GV34" s="934" t="s">
        <v>257</v>
      </c>
      <c r="GW34" s="934" t="s">
        <v>258</v>
      </c>
      <c r="GX34" s="934" t="s">
        <v>258</v>
      </c>
      <c r="GY34" s="934" t="s">
        <v>258</v>
      </c>
      <c r="GZ34" s="934" t="s">
        <v>258</v>
      </c>
      <c r="HA34" s="934" t="s">
        <v>258</v>
      </c>
      <c r="HB34" s="934" t="s">
        <v>237</v>
      </c>
      <c r="HC34" s="934" t="s">
        <v>237</v>
      </c>
      <c r="HD34" s="934" t="s">
        <v>237</v>
      </c>
      <c r="HE34" s="934" t="s">
        <v>237</v>
      </c>
      <c r="HF34" s="934" t="s">
        <v>237</v>
      </c>
      <c r="HG34" s="934" t="s">
        <v>257</v>
      </c>
      <c r="HH34" s="934" t="s">
        <v>257</v>
      </c>
      <c r="HI34" s="934" t="s">
        <v>257</v>
      </c>
      <c r="HJ34" s="934">
        <v>7.4999999999999997E-2</v>
      </c>
      <c r="HK34" s="934">
        <v>1.2E-2</v>
      </c>
      <c r="HL34" s="935" t="s">
        <v>257</v>
      </c>
      <c r="HM34" s="935">
        <v>2.7E-2</v>
      </c>
      <c r="HN34" s="935" t="s">
        <v>257</v>
      </c>
      <c r="HO34" s="935">
        <v>5.5E-2</v>
      </c>
      <c r="HP34" s="935">
        <v>0.185</v>
      </c>
      <c r="HQ34" s="934" t="s">
        <v>257</v>
      </c>
      <c r="HR34" s="934" t="s">
        <v>257</v>
      </c>
      <c r="HS34" s="934" t="s">
        <v>257</v>
      </c>
      <c r="HT34" s="934">
        <v>1.4E-2</v>
      </c>
      <c r="HU34" s="934" t="s">
        <v>257</v>
      </c>
      <c r="HV34" s="934" t="s">
        <v>257</v>
      </c>
      <c r="HW34" s="934">
        <v>1.0999999999999999E-2</v>
      </c>
      <c r="HX34" s="934" t="s">
        <v>257</v>
      </c>
      <c r="HY34" s="934">
        <v>1.7000000000000001E-2</v>
      </c>
      <c r="HZ34" s="934" t="s">
        <v>257</v>
      </c>
      <c r="IA34" s="934" t="s">
        <v>257</v>
      </c>
      <c r="IB34" s="934" t="s">
        <v>257</v>
      </c>
      <c r="IC34" s="934" t="s">
        <v>257</v>
      </c>
      <c r="ID34" s="934" t="s">
        <v>260</v>
      </c>
      <c r="IE34" s="934" t="s">
        <v>257</v>
      </c>
      <c r="IF34" s="934" t="s">
        <v>257</v>
      </c>
      <c r="IG34" s="934" t="s">
        <v>257</v>
      </c>
      <c r="IH34" s="934" t="s">
        <v>257</v>
      </c>
      <c r="II34" s="934">
        <v>1.2999999999999999E-2</v>
      </c>
      <c r="IJ34" s="934">
        <v>0.03</v>
      </c>
      <c r="IK34" s="934" t="s">
        <v>257</v>
      </c>
      <c r="IL34" s="934">
        <v>0.01</v>
      </c>
      <c r="IM34" s="934" t="s">
        <v>257</v>
      </c>
      <c r="IN34" s="934">
        <v>3.5000000000000003E-2</v>
      </c>
      <c r="IO34" s="934">
        <v>5.1999999999999998E-2</v>
      </c>
      <c r="IP34" s="934" t="s">
        <v>257</v>
      </c>
      <c r="IQ34" s="934" t="s">
        <v>257</v>
      </c>
      <c r="IR34" s="934" t="s">
        <v>257</v>
      </c>
      <c r="IS34" s="934">
        <v>6.3E-2</v>
      </c>
      <c r="IT34" s="934" t="s">
        <v>257</v>
      </c>
      <c r="IU34" s="934" t="s">
        <v>237</v>
      </c>
      <c r="IV34" s="934" t="s">
        <v>237</v>
      </c>
      <c r="IW34" s="934" t="s">
        <v>257</v>
      </c>
      <c r="IX34" s="934" t="s">
        <v>257</v>
      </c>
      <c r="IY34" s="934" t="s">
        <v>257</v>
      </c>
      <c r="IZ34" s="934">
        <v>1.2E-2</v>
      </c>
      <c r="JA34" s="934" t="s">
        <v>257</v>
      </c>
      <c r="JB34" s="934" t="s">
        <v>257</v>
      </c>
      <c r="JC34" s="934" t="s">
        <v>257</v>
      </c>
      <c r="JD34" s="934" t="s">
        <v>257</v>
      </c>
      <c r="JE34" s="934">
        <v>0.16</v>
      </c>
      <c r="JF34" s="934" t="s">
        <v>257</v>
      </c>
    </row>
    <row r="35" spans="1:266" x14ac:dyDescent="0.25">
      <c r="A35" s="1" t="s">
        <v>156</v>
      </c>
      <c r="B35" s="24" t="s">
        <v>155</v>
      </c>
      <c r="C35" s="43">
        <v>5</v>
      </c>
      <c r="D35" s="58">
        <f t="shared" si="0"/>
        <v>245</v>
      </c>
      <c r="E35" s="59" t="str">
        <f t="shared" si="1"/>
        <v>(231)</v>
      </c>
      <c r="F35" s="16">
        <f t="shared" si="13"/>
        <v>99</v>
      </c>
      <c r="G35" s="17" t="str">
        <f t="shared" si="16"/>
        <v>(99)</v>
      </c>
      <c r="H35" s="38">
        <f t="shared" si="2"/>
        <v>52</v>
      </c>
      <c r="I35" s="36" t="str">
        <f t="shared" si="3"/>
        <v>(52)</v>
      </c>
      <c r="J35" s="38">
        <f t="shared" si="4"/>
        <v>47</v>
      </c>
      <c r="K35" s="37" t="str">
        <f t="shared" si="5"/>
        <v>(47)</v>
      </c>
      <c r="L35" s="47">
        <f t="shared" si="14"/>
        <v>146</v>
      </c>
      <c r="M35" s="49" t="str">
        <f t="shared" si="15"/>
        <v>(132)</v>
      </c>
      <c r="N35" s="54">
        <f t="shared" si="6"/>
        <v>47</v>
      </c>
      <c r="O35" s="37" t="str">
        <f t="shared" si="7"/>
        <v>(40)</v>
      </c>
      <c r="P35" s="38">
        <f t="shared" si="8"/>
        <v>47</v>
      </c>
      <c r="Q35" s="36" t="str">
        <f t="shared" si="9"/>
        <v>(45)</v>
      </c>
      <c r="R35" s="54">
        <f t="shared" si="10"/>
        <v>52</v>
      </c>
      <c r="S35" s="37" t="str">
        <f t="shared" si="11"/>
        <v>(47)</v>
      </c>
      <c r="T35" s="780">
        <f t="shared" si="12"/>
        <v>19.3</v>
      </c>
      <c r="U35" s="707">
        <f t="array" ref="U35">MIN(V35:XFD35)</f>
        <v>5.2</v>
      </c>
      <c r="V35" s="101" t="s">
        <v>261</v>
      </c>
      <c r="W35" s="101" t="s">
        <v>261</v>
      </c>
      <c r="X35" s="101" t="s">
        <v>261</v>
      </c>
      <c r="Y35" s="101" t="s">
        <v>261</v>
      </c>
      <c r="Z35" s="101" t="s">
        <v>261</v>
      </c>
      <c r="AA35" s="101" t="s">
        <v>261</v>
      </c>
      <c r="AB35" s="101" t="s">
        <v>261</v>
      </c>
      <c r="AC35" s="101" t="s">
        <v>261</v>
      </c>
      <c r="AD35" s="101" t="s">
        <v>261</v>
      </c>
      <c r="AE35" s="101" t="s">
        <v>261</v>
      </c>
      <c r="AF35" s="101" t="s">
        <v>261</v>
      </c>
      <c r="AG35" s="101" t="s">
        <v>261</v>
      </c>
      <c r="AH35" s="101" t="s">
        <v>261</v>
      </c>
      <c r="AI35" s="101" t="s">
        <v>261</v>
      </c>
      <c r="AJ35" s="101" t="s">
        <v>261</v>
      </c>
      <c r="AK35" s="101" t="s">
        <v>261</v>
      </c>
      <c r="AL35" s="101" t="s">
        <v>261</v>
      </c>
      <c r="AM35" s="101" t="s">
        <v>261</v>
      </c>
      <c r="AN35" s="101" t="s">
        <v>261</v>
      </c>
      <c r="AO35" s="101" t="s">
        <v>261</v>
      </c>
      <c r="AP35" s="101" t="s">
        <v>261</v>
      </c>
      <c r="AQ35" s="101" t="s">
        <v>261</v>
      </c>
      <c r="AR35" s="101" t="s">
        <v>261</v>
      </c>
      <c r="AS35" s="101" t="s">
        <v>261</v>
      </c>
      <c r="AT35" s="101" t="s">
        <v>261</v>
      </c>
      <c r="AU35" s="101" t="s">
        <v>261</v>
      </c>
      <c r="AV35" s="101" t="s">
        <v>261</v>
      </c>
      <c r="AW35" s="101" t="s">
        <v>261</v>
      </c>
      <c r="AX35" s="934" t="s">
        <v>261</v>
      </c>
      <c r="AY35" s="934">
        <v>5.9</v>
      </c>
      <c r="AZ35" s="934" t="s">
        <v>261</v>
      </c>
      <c r="BA35" s="934" t="s">
        <v>261</v>
      </c>
      <c r="BB35" s="934" t="s">
        <v>261</v>
      </c>
      <c r="BC35" s="934" t="s">
        <v>261</v>
      </c>
      <c r="BD35" s="934" t="s">
        <v>261</v>
      </c>
      <c r="BE35" s="101" t="s">
        <v>261</v>
      </c>
      <c r="BF35" s="101" t="s">
        <v>261</v>
      </c>
      <c r="BG35" s="101" t="s">
        <v>261</v>
      </c>
      <c r="BH35" s="101" t="s">
        <v>261</v>
      </c>
      <c r="BI35" s="101" t="s">
        <v>261</v>
      </c>
      <c r="BJ35" s="934" t="s">
        <v>261</v>
      </c>
      <c r="BK35" s="934" t="s">
        <v>261</v>
      </c>
      <c r="BL35" s="101" t="s">
        <v>261</v>
      </c>
      <c r="BM35" s="934" t="s">
        <v>261</v>
      </c>
      <c r="BN35" s="934" t="s">
        <v>261</v>
      </c>
      <c r="BO35" s="934">
        <v>5.3</v>
      </c>
      <c r="BP35" s="934" t="s">
        <v>261</v>
      </c>
      <c r="BQ35" s="934" t="s">
        <v>261</v>
      </c>
      <c r="BR35" s="934" t="s">
        <v>261</v>
      </c>
      <c r="BS35" s="934" t="s">
        <v>261</v>
      </c>
      <c r="BT35" s="934">
        <v>9</v>
      </c>
      <c r="BU35" s="934" t="s">
        <v>261</v>
      </c>
      <c r="BV35" s="934" t="s">
        <v>261</v>
      </c>
      <c r="BW35" s="934" t="s">
        <v>261</v>
      </c>
      <c r="BX35" s="934" t="s">
        <v>261</v>
      </c>
      <c r="BY35" s="934" t="s">
        <v>261</v>
      </c>
      <c r="BZ35" s="934" t="s">
        <v>261</v>
      </c>
      <c r="CA35" s="934" t="s">
        <v>261</v>
      </c>
      <c r="CB35" s="934" t="s">
        <v>261</v>
      </c>
      <c r="CC35" s="934" t="s">
        <v>261</v>
      </c>
      <c r="CD35" s="934" t="s">
        <v>261</v>
      </c>
      <c r="CE35" s="934" t="s">
        <v>261</v>
      </c>
      <c r="CF35" s="934" t="s">
        <v>261</v>
      </c>
      <c r="CG35" s="934" t="s">
        <v>261</v>
      </c>
      <c r="CH35" s="934" t="s">
        <v>261</v>
      </c>
      <c r="CI35" s="934" t="s">
        <v>261</v>
      </c>
      <c r="CJ35" s="934" t="s">
        <v>261</v>
      </c>
      <c r="CK35" s="934" t="s">
        <v>261</v>
      </c>
      <c r="CL35" s="934" t="s">
        <v>261</v>
      </c>
      <c r="CM35" s="934" t="s">
        <v>261</v>
      </c>
      <c r="CN35" s="934" t="s">
        <v>261</v>
      </c>
      <c r="CO35" s="934" t="s">
        <v>261</v>
      </c>
      <c r="CP35" s="934" t="s">
        <v>261</v>
      </c>
      <c r="CQ35" s="934" t="s">
        <v>261</v>
      </c>
      <c r="CR35" s="934" t="s">
        <v>261</v>
      </c>
      <c r="CS35" s="934" t="s">
        <v>261</v>
      </c>
      <c r="CT35" s="934" t="s">
        <v>261</v>
      </c>
      <c r="CU35" s="934" t="s">
        <v>261</v>
      </c>
      <c r="CV35" s="934" t="s">
        <v>261</v>
      </c>
      <c r="CW35" s="934" t="s">
        <v>261</v>
      </c>
      <c r="CX35" s="934" t="s">
        <v>261</v>
      </c>
      <c r="CY35" s="934" t="s">
        <v>261</v>
      </c>
      <c r="CZ35" s="934" t="s">
        <v>261</v>
      </c>
      <c r="DA35" s="934" t="s">
        <v>261</v>
      </c>
      <c r="DB35" s="934" t="s">
        <v>261</v>
      </c>
      <c r="DC35" s="934" t="s">
        <v>261</v>
      </c>
      <c r="DD35" s="934" t="s">
        <v>261</v>
      </c>
      <c r="DE35" s="934" t="s">
        <v>261</v>
      </c>
      <c r="DF35" s="934" t="s">
        <v>261</v>
      </c>
      <c r="DG35" s="934" t="s">
        <v>261</v>
      </c>
      <c r="DH35" s="934" t="s">
        <v>261</v>
      </c>
      <c r="DI35" s="934" t="s">
        <v>261</v>
      </c>
      <c r="DJ35" s="934" t="s">
        <v>261</v>
      </c>
      <c r="DK35" s="934" t="s">
        <v>261</v>
      </c>
      <c r="DL35" s="934" t="s">
        <v>261</v>
      </c>
      <c r="DM35" s="934" t="s">
        <v>261</v>
      </c>
      <c r="DN35" s="934" t="s">
        <v>261</v>
      </c>
      <c r="DO35" s="934" t="s">
        <v>261</v>
      </c>
      <c r="DP35" s="934" t="s">
        <v>261</v>
      </c>
      <c r="DQ35" s="934" t="s">
        <v>261</v>
      </c>
      <c r="DR35" s="934" t="s">
        <v>261</v>
      </c>
      <c r="DS35" s="934" t="s">
        <v>261</v>
      </c>
      <c r="DT35" s="934" t="s">
        <v>261</v>
      </c>
      <c r="DU35" s="934" t="s">
        <v>261</v>
      </c>
      <c r="DV35" s="934" t="s">
        <v>261</v>
      </c>
      <c r="DW35" s="934" t="s">
        <v>261</v>
      </c>
      <c r="DX35" s="934" t="s">
        <v>261</v>
      </c>
      <c r="DY35" s="934">
        <v>7.8</v>
      </c>
      <c r="DZ35" s="934" t="s">
        <v>261</v>
      </c>
      <c r="EA35" s="934" t="s">
        <v>261</v>
      </c>
      <c r="EB35" s="934" t="s">
        <v>261</v>
      </c>
      <c r="EC35" s="934" t="s">
        <v>261</v>
      </c>
      <c r="ED35" s="934" t="s">
        <v>261</v>
      </c>
      <c r="EE35" s="934" t="s">
        <v>261</v>
      </c>
      <c r="EF35" s="934" t="s">
        <v>261</v>
      </c>
      <c r="EG35" s="934" t="s">
        <v>261</v>
      </c>
      <c r="EH35" s="934" t="s">
        <v>261</v>
      </c>
      <c r="EI35" s="934" t="s">
        <v>261</v>
      </c>
      <c r="EJ35" s="934" t="s">
        <v>261</v>
      </c>
      <c r="EK35" s="934" t="s">
        <v>261</v>
      </c>
      <c r="EL35" s="934" t="s">
        <v>261</v>
      </c>
      <c r="EM35" s="934" t="s">
        <v>261</v>
      </c>
      <c r="EN35" s="934" t="s">
        <v>261</v>
      </c>
      <c r="EO35" s="934" t="s">
        <v>261</v>
      </c>
      <c r="EP35" s="934" t="s">
        <v>261</v>
      </c>
      <c r="EQ35" s="934" t="s">
        <v>261</v>
      </c>
      <c r="ER35" s="934" t="s">
        <v>261</v>
      </c>
      <c r="ES35" s="934" t="s">
        <v>261</v>
      </c>
      <c r="ET35" s="934" t="s">
        <v>261</v>
      </c>
      <c r="EU35" s="934" t="s">
        <v>261</v>
      </c>
      <c r="EV35" s="934" t="s">
        <v>261</v>
      </c>
      <c r="EW35" s="934" t="s">
        <v>261</v>
      </c>
      <c r="EX35" s="934" t="s">
        <v>261</v>
      </c>
      <c r="EY35" s="934" t="s">
        <v>261</v>
      </c>
      <c r="EZ35" s="934" t="s">
        <v>261</v>
      </c>
      <c r="FA35" s="934" t="s">
        <v>261</v>
      </c>
      <c r="FB35" s="934" t="s">
        <v>261</v>
      </c>
      <c r="FC35" s="934" t="s">
        <v>261</v>
      </c>
      <c r="FD35" s="934" t="s">
        <v>261</v>
      </c>
      <c r="FE35" s="934" t="s">
        <v>261</v>
      </c>
      <c r="FF35" s="934" t="s">
        <v>261</v>
      </c>
      <c r="FG35" s="934">
        <v>6.7</v>
      </c>
      <c r="FH35" s="934" t="s">
        <v>261</v>
      </c>
      <c r="FI35" s="934" t="s">
        <v>261</v>
      </c>
      <c r="FJ35" s="934" t="s">
        <v>261</v>
      </c>
      <c r="FK35" s="934" t="s">
        <v>261</v>
      </c>
      <c r="FL35" s="934" t="s">
        <v>261</v>
      </c>
      <c r="FM35" s="934" t="s">
        <v>261</v>
      </c>
      <c r="FN35" s="934" t="s">
        <v>261</v>
      </c>
      <c r="FO35" s="934" t="s">
        <v>261</v>
      </c>
      <c r="FP35" s="934" t="s">
        <v>261</v>
      </c>
      <c r="FQ35" s="934" t="s">
        <v>261</v>
      </c>
      <c r="FR35" s="934" t="s">
        <v>261</v>
      </c>
      <c r="FS35" s="934" t="s">
        <v>261</v>
      </c>
      <c r="FT35" s="934" t="s">
        <v>261</v>
      </c>
      <c r="FU35" s="934" t="s">
        <v>261</v>
      </c>
      <c r="FV35" s="934" t="s">
        <v>261</v>
      </c>
      <c r="FW35" s="934" t="s">
        <v>261</v>
      </c>
      <c r="FX35" s="934" t="s">
        <v>261</v>
      </c>
      <c r="FY35" s="934" t="s">
        <v>261</v>
      </c>
      <c r="FZ35" s="934" t="s">
        <v>261</v>
      </c>
      <c r="GA35" s="934">
        <v>7.5</v>
      </c>
      <c r="GB35" s="934" t="s">
        <v>261</v>
      </c>
      <c r="GC35" s="934" t="s">
        <v>261</v>
      </c>
      <c r="GD35" s="934" t="s">
        <v>261</v>
      </c>
      <c r="GE35" s="934" t="s">
        <v>261</v>
      </c>
      <c r="GF35" s="934">
        <v>14.4</v>
      </c>
      <c r="GG35" s="934">
        <v>13.7</v>
      </c>
      <c r="GH35" s="934" t="s">
        <v>261</v>
      </c>
      <c r="GI35" s="934">
        <v>8.1999999999999993</v>
      </c>
      <c r="GJ35" s="934" t="s">
        <v>261</v>
      </c>
      <c r="GK35" s="934" t="s">
        <v>261</v>
      </c>
      <c r="GL35" s="934" t="s">
        <v>261</v>
      </c>
      <c r="GM35" s="934" t="s">
        <v>261</v>
      </c>
      <c r="GN35" s="934" t="s">
        <v>261</v>
      </c>
      <c r="GO35" s="934" t="s">
        <v>261</v>
      </c>
      <c r="GP35" s="934" t="s">
        <v>261</v>
      </c>
      <c r="GQ35" s="934">
        <v>5.2</v>
      </c>
      <c r="GR35" s="934" t="s">
        <v>261</v>
      </c>
      <c r="GS35" s="934" t="s">
        <v>261</v>
      </c>
      <c r="GT35" s="934" t="s">
        <v>261</v>
      </c>
      <c r="GU35" s="934" t="s">
        <v>261</v>
      </c>
      <c r="GV35" s="934" t="s">
        <v>261</v>
      </c>
      <c r="GW35" s="934" t="s">
        <v>261</v>
      </c>
      <c r="GX35" s="934">
        <v>9</v>
      </c>
      <c r="GY35" s="934" t="s">
        <v>261</v>
      </c>
      <c r="GZ35" s="934" t="s">
        <v>261</v>
      </c>
      <c r="HA35" s="934" t="s">
        <v>261</v>
      </c>
      <c r="HB35" s="934" t="s">
        <v>261</v>
      </c>
      <c r="HC35" s="934">
        <v>19.3</v>
      </c>
      <c r="HD35" s="934" t="s">
        <v>261</v>
      </c>
      <c r="HE35" s="934" t="s">
        <v>261</v>
      </c>
      <c r="HF35" s="934" t="s">
        <v>261</v>
      </c>
      <c r="HG35" s="934" t="s">
        <v>261</v>
      </c>
      <c r="HH35" s="934" t="s">
        <v>261</v>
      </c>
      <c r="HI35" s="934" t="s">
        <v>261</v>
      </c>
      <c r="HJ35" s="934" t="s">
        <v>261</v>
      </c>
      <c r="HK35" s="934" t="s">
        <v>261</v>
      </c>
      <c r="HL35" s="935" t="s">
        <v>261</v>
      </c>
      <c r="HM35" s="935" t="s">
        <v>261</v>
      </c>
      <c r="HN35" s="935" t="s">
        <v>261</v>
      </c>
      <c r="HO35" s="935" t="s">
        <v>261</v>
      </c>
      <c r="HP35" s="935" t="s">
        <v>261</v>
      </c>
      <c r="HQ35" s="934" t="s">
        <v>261</v>
      </c>
      <c r="HR35" s="934" t="s">
        <v>261</v>
      </c>
      <c r="HS35" s="934" t="s">
        <v>261</v>
      </c>
      <c r="HT35" s="934" t="s">
        <v>261</v>
      </c>
      <c r="HU35" s="934" t="s">
        <v>261</v>
      </c>
      <c r="HV35" s="934" t="s">
        <v>261</v>
      </c>
      <c r="HW35" s="934" t="s">
        <v>261</v>
      </c>
      <c r="HX35" s="934" t="s">
        <v>261</v>
      </c>
      <c r="HY35" s="934" t="s">
        <v>261</v>
      </c>
      <c r="HZ35" s="934" t="s">
        <v>261</v>
      </c>
      <c r="IA35" s="934" t="s">
        <v>261</v>
      </c>
      <c r="IB35" s="934" t="s">
        <v>261</v>
      </c>
      <c r="IC35" s="934" t="s">
        <v>261</v>
      </c>
      <c r="ID35" s="934" t="s">
        <v>261</v>
      </c>
      <c r="IE35" s="934" t="s">
        <v>261</v>
      </c>
      <c r="IF35" s="934" t="s">
        <v>261</v>
      </c>
      <c r="IG35" s="934" t="s">
        <v>261</v>
      </c>
      <c r="IH35" s="934" t="s">
        <v>261</v>
      </c>
      <c r="II35" s="934" t="s">
        <v>261</v>
      </c>
      <c r="IJ35" s="934" t="s">
        <v>261</v>
      </c>
      <c r="IK35" s="934" t="s">
        <v>261</v>
      </c>
      <c r="IL35" s="934" t="s">
        <v>261</v>
      </c>
      <c r="IM35" s="934" t="s">
        <v>261</v>
      </c>
      <c r="IN35" s="934">
        <v>7.5</v>
      </c>
      <c r="IO35" s="934" t="s">
        <v>261</v>
      </c>
      <c r="IP35" s="934" t="s">
        <v>261</v>
      </c>
      <c r="IQ35" s="934" t="s">
        <v>261</v>
      </c>
      <c r="IR35" s="934" t="s">
        <v>261</v>
      </c>
      <c r="IS35" s="934" t="s">
        <v>261</v>
      </c>
      <c r="IT35" s="934" t="s">
        <v>261</v>
      </c>
      <c r="IU35" s="934" t="s">
        <v>261</v>
      </c>
      <c r="IV35" s="934">
        <v>14.1</v>
      </c>
      <c r="IW35" s="934" t="s">
        <v>261</v>
      </c>
      <c r="IX35" s="934" t="s">
        <v>261</v>
      </c>
      <c r="IY35" s="934" t="s">
        <v>261</v>
      </c>
      <c r="IZ35" s="934" t="s">
        <v>261</v>
      </c>
      <c r="JA35" s="934" t="s">
        <v>261</v>
      </c>
      <c r="JB35" s="934" t="s">
        <v>261</v>
      </c>
      <c r="JC35" s="934" t="s">
        <v>261</v>
      </c>
      <c r="JD35" s="934" t="s">
        <v>261</v>
      </c>
      <c r="JE35" s="934" t="s">
        <v>261</v>
      </c>
      <c r="JF35" s="934" t="s">
        <v>261</v>
      </c>
    </row>
    <row r="36" spans="1:266" x14ac:dyDescent="0.25">
      <c r="A36" s="1" t="s">
        <v>157</v>
      </c>
      <c r="B36" s="24" t="s">
        <v>155</v>
      </c>
      <c r="C36" s="43">
        <v>5</v>
      </c>
      <c r="D36" s="58">
        <f t="shared" si="0"/>
        <v>245</v>
      </c>
      <c r="E36" s="59" t="str">
        <f t="shared" si="1"/>
        <v>(144)</v>
      </c>
      <c r="F36" s="16">
        <f t="shared" si="13"/>
        <v>99</v>
      </c>
      <c r="G36" s="17" t="str">
        <f t="shared" si="16"/>
        <v>(99)</v>
      </c>
      <c r="H36" s="38">
        <f t="shared" si="2"/>
        <v>52</v>
      </c>
      <c r="I36" s="36" t="str">
        <f t="shared" si="3"/>
        <v>(52)</v>
      </c>
      <c r="J36" s="38">
        <f t="shared" si="4"/>
        <v>47</v>
      </c>
      <c r="K36" s="37" t="str">
        <f t="shared" si="5"/>
        <v>(47)</v>
      </c>
      <c r="L36" s="47">
        <f t="shared" si="14"/>
        <v>146</v>
      </c>
      <c r="M36" s="49" t="str">
        <f t="shared" si="15"/>
        <v>(45)</v>
      </c>
      <c r="N36" s="54">
        <f t="shared" si="6"/>
        <v>47</v>
      </c>
      <c r="O36" s="37" t="str">
        <f t="shared" si="7"/>
        <v>(6)</v>
      </c>
      <c r="P36" s="38">
        <f t="shared" si="8"/>
        <v>47</v>
      </c>
      <c r="Q36" s="36" t="str">
        <f t="shared" si="9"/>
        <v>(20)</v>
      </c>
      <c r="R36" s="54">
        <f t="shared" si="10"/>
        <v>52</v>
      </c>
      <c r="S36" s="37" t="str">
        <f t="shared" si="11"/>
        <v>(19)</v>
      </c>
      <c r="T36" s="780">
        <f t="shared" si="12"/>
        <v>368</v>
      </c>
      <c r="U36" s="707">
        <f t="array" ref="U36">MIN(V36:XFD36)</f>
        <v>5.2</v>
      </c>
      <c r="V36" s="101" t="s">
        <v>261</v>
      </c>
      <c r="W36" s="101" t="s">
        <v>261</v>
      </c>
      <c r="X36" s="101" t="s">
        <v>261</v>
      </c>
      <c r="Y36" s="101" t="s">
        <v>261</v>
      </c>
      <c r="Z36" s="101" t="s">
        <v>261</v>
      </c>
      <c r="AA36" s="101" t="s">
        <v>261</v>
      </c>
      <c r="AB36" s="101">
        <v>10.199999999999999</v>
      </c>
      <c r="AC36" s="101" t="s">
        <v>261</v>
      </c>
      <c r="AD36" s="101">
        <v>8.6999999999999993</v>
      </c>
      <c r="AE36" s="101">
        <v>8.6999999999999993</v>
      </c>
      <c r="AF36" s="101" t="s">
        <v>261</v>
      </c>
      <c r="AG36" s="101">
        <v>5.8</v>
      </c>
      <c r="AH36" s="101" t="s">
        <v>261</v>
      </c>
      <c r="AI36" s="101">
        <v>29.1</v>
      </c>
      <c r="AJ36" s="101">
        <v>8.1999999999999993</v>
      </c>
      <c r="AK36" s="101" t="s">
        <v>261</v>
      </c>
      <c r="AL36" s="101">
        <v>30.8</v>
      </c>
      <c r="AM36" s="101" t="s">
        <v>261</v>
      </c>
      <c r="AN36" s="101" t="s">
        <v>261</v>
      </c>
      <c r="AO36" s="101">
        <v>9.1</v>
      </c>
      <c r="AP36" s="101" t="s">
        <v>261</v>
      </c>
      <c r="AQ36" s="101">
        <v>9.9</v>
      </c>
      <c r="AR36" s="101">
        <v>12.8</v>
      </c>
      <c r="AS36" s="101" t="s">
        <v>261</v>
      </c>
      <c r="AT36" s="101" t="s">
        <v>261</v>
      </c>
      <c r="AU36" s="101" t="s">
        <v>261</v>
      </c>
      <c r="AV36" s="101">
        <v>5.3</v>
      </c>
      <c r="AW36" s="101" t="s">
        <v>261</v>
      </c>
      <c r="AX36" s="934" t="s">
        <v>261</v>
      </c>
      <c r="AY36" s="934">
        <v>15.3</v>
      </c>
      <c r="AZ36" s="934" t="s">
        <v>261</v>
      </c>
      <c r="BA36" s="934">
        <v>13.4</v>
      </c>
      <c r="BB36" s="934">
        <v>11.5</v>
      </c>
      <c r="BC36" s="934" t="s">
        <v>261</v>
      </c>
      <c r="BD36" s="934">
        <v>68.599999999999994</v>
      </c>
      <c r="BE36" s="101" t="s">
        <v>261</v>
      </c>
      <c r="BF36" s="101">
        <v>204</v>
      </c>
      <c r="BG36" s="101" t="s">
        <v>261</v>
      </c>
      <c r="BH36" s="101">
        <v>7.8</v>
      </c>
      <c r="BI36" s="101">
        <v>11.5</v>
      </c>
      <c r="BJ36" s="934" t="s">
        <v>261</v>
      </c>
      <c r="BK36" s="934">
        <v>6.5</v>
      </c>
      <c r="BL36" s="101" t="s">
        <v>261</v>
      </c>
      <c r="BM36" s="934">
        <v>7</v>
      </c>
      <c r="BN36" s="934" t="s">
        <v>261</v>
      </c>
      <c r="BO36" s="934">
        <v>30.8</v>
      </c>
      <c r="BP36" s="934" t="s">
        <v>261</v>
      </c>
      <c r="BQ36" s="934" t="s">
        <v>261</v>
      </c>
      <c r="BR36" s="934" t="s">
        <v>261</v>
      </c>
      <c r="BS36" s="934" t="s">
        <v>261</v>
      </c>
      <c r="BT36" s="934">
        <v>52.7</v>
      </c>
      <c r="BU36" s="934">
        <v>11.6</v>
      </c>
      <c r="BV36" s="934" t="s">
        <v>261</v>
      </c>
      <c r="BW36" s="934" t="s">
        <v>261</v>
      </c>
      <c r="BX36" s="934" t="s">
        <v>261</v>
      </c>
      <c r="BY36" s="934">
        <v>48.4</v>
      </c>
      <c r="BZ36" s="934" t="s">
        <v>261</v>
      </c>
      <c r="CA36" s="934" t="s">
        <v>261</v>
      </c>
      <c r="CB36" s="934">
        <v>9</v>
      </c>
      <c r="CC36" s="934" t="s">
        <v>261</v>
      </c>
      <c r="CD36" s="934">
        <v>32.6</v>
      </c>
      <c r="CE36" s="934" t="s">
        <v>261</v>
      </c>
      <c r="CF36" s="934" t="s">
        <v>261</v>
      </c>
      <c r="CG36" s="934">
        <v>7.9</v>
      </c>
      <c r="CH36" s="934" t="s">
        <v>261</v>
      </c>
      <c r="CI36" s="934">
        <v>44.9</v>
      </c>
      <c r="CJ36" s="934" t="s">
        <v>261</v>
      </c>
      <c r="CK36" s="934" t="s">
        <v>261</v>
      </c>
      <c r="CL36" s="934" t="s">
        <v>261</v>
      </c>
      <c r="CM36" s="934" t="s">
        <v>261</v>
      </c>
      <c r="CN36" s="934">
        <v>17.899999999999999</v>
      </c>
      <c r="CO36" s="934">
        <v>6.3</v>
      </c>
      <c r="CP36" s="934" t="s">
        <v>261</v>
      </c>
      <c r="CQ36" s="934">
        <v>9.4</v>
      </c>
      <c r="CR36" s="934" t="s">
        <v>261</v>
      </c>
      <c r="CS36" s="934">
        <v>39.6</v>
      </c>
      <c r="CT36" s="934">
        <v>6.2</v>
      </c>
      <c r="CU36" s="934" t="s">
        <v>261</v>
      </c>
      <c r="CV36" s="934" t="s">
        <v>261</v>
      </c>
      <c r="CW36" s="934" t="s">
        <v>261</v>
      </c>
      <c r="CX36" s="934">
        <v>5.2</v>
      </c>
      <c r="CY36" s="934" t="s">
        <v>261</v>
      </c>
      <c r="CZ36" s="934">
        <v>12.1</v>
      </c>
      <c r="DA36" s="934">
        <v>69</v>
      </c>
      <c r="DB36" s="934" t="s">
        <v>261</v>
      </c>
      <c r="DC36" s="934" t="s">
        <v>261</v>
      </c>
      <c r="DD36" s="934" t="s">
        <v>261</v>
      </c>
      <c r="DE36" s="934">
        <v>70.599999999999994</v>
      </c>
      <c r="DF36" s="934" t="s">
        <v>261</v>
      </c>
      <c r="DG36" s="934" t="s">
        <v>261</v>
      </c>
      <c r="DH36" s="934">
        <v>8</v>
      </c>
      <c r="DI36" s="934" t="s">
        <v>261</v>
      </c>
      <c r="DJ36" s="934">
        <v>32.9</v>
      </c>
      <c r="DK36" s="934" t="s">
        <v>261</v>
      </c>
      <c r="DL36" s="934" t="s">
        <v>261</v>
      </c>
      <c r="DM36" s="934" t="s">
        <v>261</v>
      </c>
      <c r="DN36" s="934" t="s">
        <v>261</v>
      </c>
      <c r="DO36" s="934">
        <v>27.8</v>
      </c>
      <c r="DP36" s="934" t="s">
        <v>261</v>
      </c>
      <c r="DQ36" s="934" t="s">
        <v>261</v>
      </c>
      <c r="DR36" s="934">
        <v>8.4</v>
      </c>
      <c r="DS36" s="934" t="s">
        <v>261</v>
      </c>
      <c r="DT36" s="934">
        <v>28.3</v>
      </c>
      <c r="DU36" s="934">
        <v>7.8</v>
      </c>
      <c r="DV36" s="934" t="s">
        <v>261</v>
      </c>
      <c r="DW36" s="934">
        <v>11.8</v>
      </c>
      <c r="DX36" s="934" t="s">
        <v>261</v>
      </c>
      <c r="DY36" s="934">
        <v>80.3</v>
      </c>
      <c r="DZ36" s="934">
        <v>21.4</v>
      </c>
      <c r="EA36" s="934" t="s">
        <v>261</v>
      </c>
      <c r="EB36" s="934" t="s">
        <v>261</v>
      </c>
      <c r="EC36" s="934" t="s">
        <v>261</v>
      </c>
      <c r="ED36" s="934">
        <v>53.9</v>
      </c>
      <c r="EE36" s="934" t="s">
        <v>261</v>
      </c>
      <c r="EF36" s="934" t="s">
        <v>261</v>
      </c>
      <c r="EG36" s="934" t="s">
        <v>261</v>
      </c>
      <c r="EH36" s="934" t="s">
        <v>261</v>
      </c>
      <c r="EI36" s="934">
        <v>32.1</v>
      </c>
      <c r="EJ36" s="934" t="s">
        <v>261</v>
      </c>
      <c r="EK36" s="934" t="s">
        <v>261</v>
      </c>
      <c r="EL36" s="934">
        <v>6.7</v>
      </c>
      <c r="EM36" s="934" t="s">
        <v>261</v>
      </c>
      <c r="EN36" s="934" t="s">
        <v>261</v>
      </c>
      <c r="EO36" s="934" t="s">
        <v>261</v>
      </c>
      <c r="EP36" s="934">
        <v>7.6</v>
      </c>
      <c r="EQ36" s="934" t="s">
        <v>261</v>
      </c>
      <c r="ER36" s="934" t="s">
        <v>261</v>
      </c>
      <c r="ES36" s="934" t="s">
        <v>261</v>
      </c>
      <c r="ET36" s="934" t="s">
        <v>261</v>
      </c>
      <c r="EU36" s="934">
        <v>11</v>
      </c>
      <c r="EV36" s="934" t="s">
        <v>261</v>
      </c>
      <c r="EW36" s="934">
        <v>10.7</v>
      </c>
      <c r="EX36" s="934">
        <v>15.5</v>
      </c>
      <c r="EY36" s="934" t="s">
        <v>261</v>
      </c>
      <c r="EZ36" s="934">
        <v>9.1999999999999993</v>
      </c>
      <c r="FA36" s="934" t="s">
        <v>261</v>
      </c>
      <c r="FB36" s="934">
        <v>18.100000000000001</v>
      </c>
      <c r="FC36" s="934">
        <v>6.3</v>
      </c>
      <c r="FD36" s="934" t="s">
        <v>261</v>
      </c>
      <c r="FE36" s="934" t="s">
        <v>261</v>
      </c>
      <c r="FF36" s="934" t="s">
        <v>261</v>
      </c>
      <c r="FG36" s="934">
        <v>17.899999999999999</v>
      </c>
      <c r="FH36" s="934">
        <v>6.4</v>
      </c>
      <c r="FI36" s="934" t="s">
        <v>261</v>
      </c>
      <c r="FJ36" s="934">
        <v>6.3</v>
      </c>
      <c r="FK36" s="934" t="s">
        <v>261</v>
      </c>
      <c r="FL36" s="934">
        <v>22.6</v>
      </c>
      <c r="FM36" s="934">
        <v>7.2</v>
      </c>
      <c r="FN36" s="934" t="s">
        <v>261</v>
      </c>
      <c r="FO36" s="934" t="s">
        <v>261</v>
      </c>
      <c r="FP36" s="934" t="s">
        <v>261</v>
      </c>
      <c r="FQ36" s="934">
        <v>22.4</v>
      </c>
      <c r="FR36" s="934" t="s">
        <v>261</v>
      </c>
      <c r="FS36" s="934" t="s">
        <v>261</v>
      </c>
      <c r="FT36" s="934" t="s">
        <v>261</v>
      </c>
      <c r="FU36" s="934" t="s">
        <v>261</v>
      </c>
      <c r="FV36" s="934" t="s">
        <v>261</v>
      </c>
      <c r="FW36" s="934" t="s">
        <v>261</v>
      </c>
      <c r="FX36" s="934" t="s">
        <v>261</v>
      </c>
      <c r="FY36" s="934">
        <v>12.6</v>
      </c>
      <c r="FZ36" s="934" t="s">
        <v>261</v>
      </c>
      <c r="GA36" s="934">
        <v>53.9</v>
      </c>
      <c r="GB36" s="934">
        <v>14.8</v>
      </c>
      <c r="GC36" s="934" t="s">
        <v>261</v>
      </c>
      <c r="GD36" s="934">
        <v>6.9</v>
      </c>
      <c r="GE36" s="934" t="s">
        <v>261</v>
      </c>
      <c r="GF36" s="934">
        <v>368</v>
      </c>
      <c r="GG36" s="934">
        <v>15.3</v>
      </c>
      <c r="GH36" s="934" t="s">
        <v>261</v>
      </c>
      <c r="GI36" s="934">
        <v>27</v>
      </c>
      <c r="GJ36" s="934" t="s">
        <v>261</v>
      </c>
      <c r="GK36" s="934" t="s">
        <v>261</v>
      </c>
      <c r="GL36" s="934">
        <v>14.7</v>
      </c>
      <c r="GM36" s="934" t="s">
        <v>261</v>
      </c>
      <c r="GN36" s="934">
        <v>15.1</v>
      </c>
      <c r="GO36" s="934" t="s">
        <v>261</v>
      </c>
      <c r="GP36" s="934" t="s">
        <v>261</v>
      </c>
      <c r="GQ36" s="934">
        <v>14.4</v>
      </c>
      <c r="GR36" s="934" t="s">
        <v>261</v>
      </c>
      <c r="GS36" s="934">
        <v>22.3</v>
      </c>
      <c r="GT36" s="934" t="s">
        <v>261</v>
      </c>
      <c r="GU36" s="934">
        <v>6.8</v>
      </c>
      <c r="GV36" s="934">
        <v>12.4</v>
      </c>
      <c r="GW36" s="934" t="s">
        <v>261</v>
      </c>
      <c r="GX36" s="934">
        <v>37.6</v>
      </c>
      <c r="GY36" s="934" t="s">
        <v>261</v>
      </c>
      <c r="GZ36" s="934" t="s">
        <v>261</v>
      </c>
      <c r="HA36" s="934">
        <v>9.6</v>
      </c>
      <c r="HB36" s="934" t="s">
        <v>261</v>
      </c>
      <c r="HC36" s="934">
        <v>62.6</v>
      </c>
      <c r="HD36" s="934" t="s">
        <v>261</v>
      </c>
      <c r="HE36" s="934">
        <v>8.8000000000000007</v>
      </c>
      <c r="HF36" s="934">
        <v>13.7</v>
      </c>
      <c r="HG36" s="934" t="s">
        <v>261</v>
      </c>
      <c r="HH36" s="934">
        <v>9.3000000000000007</v>
      </c>
      <c r="HI36" s="934" t="s">
        <v>261</v>
      </c>
      <c r="HJ36" s="934">
        <v>22.9</v>
      </c>
      <c r="HK36" s="934" t="s">
        <v>261</v>
      </c>
      <c r="HL36" s="935" t="s">
        <v>261</v>
      </c>
      <c r="HM36" s="935">
        <v>13</v>
      </c>
      <c r="HN36" s="935" t="s">
        <v>261</v>
      </c>
      <c r="HO36" s="935">
        <v>10.8</v>
      </c>
      <c r="HP36" s="935">
        <v>14.5</v>
      </c>
      <c r="HQ36" s="934" t="s">
        <v>261</v>
      </c>
      <c r="HR36" s="934">
        <v>17.8</v>
      </c>
      <c r="HS36" s="934" t="s">
        <v>261</v>
      </c>
      <c r="HT36" s="934">
        <v>17.8</v>
      </c>
      <c r="HU36" s="934">
        <v>18</v>
      </c>
      <c r="HV36" s="934" t="s">
        <v>261</v>
      </c>
      <c r="HW36" s="934">
        <v>22.2</v>
      </c>
      <c r="HX36" s="934" t="s">
        <v>261</v>
      </c>
      <c r="HY36" s="934">
        <v>26.1</v>
      </c>
      <c r="HZ36" s="934">
        <v>21.7</v>
      </c>
      <c r="IA36" s="934" t="s">
        <v>261</v>
      </c>
      <c r="IB36" s="934" t="s">
        <v>261</v>
      </c>
      <c r="IC36" s="934" t="s">
        <v>261</v>
      </c>
      <c r="ID36" s="934" t="s">
        <v>261</v>
      </c>
      <c r="IE36" s="934" t="s">
        <v>261</v>
      </c>
      <c r="IF36" s="934" t="s">
        <v>261</v>
      </c>
      <c r="IG36" s="934">
        <v>23.6</v>
      </c>
      <c r="IH36" s="934" t="s">
        <v>261</v>
      </c>
      <c r="II36" s="934">
        <v>31.2</v>
      </c>
      <c r="IJ36" s="934">
        <v>15.6</v>
      </c>
      <c r="IK36" s="934" t="s">
        <v>261</v>
      </c>
      <c r="IL36" s="934">
        <v>15.9</v>
      </c>
      <c r="IM36" s="934" t="s">
        <v>261</v>
      </c>
      <c r="IN36" s="934">
        <v>51.4</v>
      </c>
      <c r="IO36" s="934">
        <v>18</v>
      </c>
      <c r="IP36" s="934" t="s">
        <v>261</v>
      </c>
      <c r="IQ36" s="934" t="s">
        <v>261</v>
      </c>
      <c r="IR36" s="934" t="s">
        <v>261</v>
      </c>
      <c r="IS36" s="934">
        <v>37</v>
      </c>
      <c r="IT36" s="934" t="s">
        <v>261</v>
      </c>
      <c r="IU36" s="934" t="s">
        <v>261</v>
      </c>
      <c r="IV36" s="934">
        <v>75.7</v>
      </c>
      <c r="IW36" s="934" t="s">
        <v>261</v>
      </c>
      <c r="IX36" s="934" t="s">
        <v>261</v>
      </c>
      <c r="IY36" s="934" t="s">
        <v>261</v>
      </c>
      <c r="IZ36" s="934">
        <v>18.7</v>
      </c>
      <c r="JA36" s="934" t="s">
        <v>261</v>
      </c>
      <c r="JB36" s="934" t="s">
        <v>261</v>
      </c>
      <c r="JC36" s="934" t="s">
        <v>261</v>
      </c>
      <c r="JD36" s="934" t="s">
        <v>261</v>
      </c>
      <c r="JE36" s="934">
        <v>14.7</v>
      </c>
      <c r="JF36" s="934" t="s">
        <v>261</v>
      </c>
    </row>
    <row r="37" spans="1:266" x14ac:dyDescent="0.25">
      <c r="A37" s="1" t="s">
        <v>158</v>
      </c>
      <c r="B37" s="24" t="s">
        <v>155</v>
      </c>
      <c r="C37" s="43">
        <v>30</v>
      </c>
      <c r="D37" s="58">
        <f t="shared" si="0"/>
        <v>245</v>
      </c>
      <c r="E37" s="59" t="str">
        <f t="shared" si="1"/>
        <v>(115)</v>
      </c>
      <c r="F37" s="16">
        <f t="shared" si="13"/>
        <v>99</v>
      </c>
      <c r="G37" s="17" t="str">
        <f t="shared" si="16"/>
        <v>(96)</v>
      </c>
      <c r="H37" s="38">
        <f t="shared" si="2"/>
        <v>52</v>
      </c>
      <c r="I37" s="36" t="str">
        <f t="shared" si="3"/>
        <v>(51)</v>
      </c>
      <c r="J37" s="38">
        <f t="shared" si="4"/>
        <v>47</v>
      </c>
      <c r="K37" s="37" t="str">
        <f t="shared" si="5"/>
        <v>(45)</v>
      </c>
      <c r="L37" s="47">
        <f t="shared" si="14"/>
        <v>146</v>
      </c>
      <c r="M37" s="49" t="str">
        <f t="shared" si="15"/>
        <v>(19)</v>
      </c>
      <c r="N37" s="54">
        <f t="shared" si="6"/>
        <v>47</v>
      </c>
      <c r="O37" s="37" t="str">
        <f t="shared" si="7"/>
        <v>(1)</v>
      </c>
      <c r="P37" s="38">
        <f t="shared" si="8"/>
        <v>47</v>
      </c>
      <c r="Q37" s="36" t="str">
        <f t="shared" si="9"/>
        <v>(7)</v>
      </c>
      <c r="R37" s="54">
        <f t="shared" si="10"/>
        <v>52</v>
      </c>
      <c r="S37" s="37" t="str">
        <f t="shared" si="11"/>
        <v>(11)</v>
      </c>
      <c r="T37" s="780">
        <f t="shared" si="12"/>
        <v>1710</v>
      </c>
      <c r="U37" s="707">
        <f t="array" ref="U37">MIN(V37:XFD37)</f>
        <v>30</v>
      </c>
      <c r="V37" s="101" t="s">
        <v>262</v>
      </c>
      <c r="W37" s="101" t="s">
        <v>262</v>
      </c>
      <c r="X37" s="101" t="s">
        <v>262</v>
      </c>
      <c r="Y37" s="101" t="s">
        <v>262</v>
      </c>
      <c r="Z37" s="101" t="s">
        <v>262</v>
      </c>
      <c r="AA37" s="101" t="s">
        <v>262</v>
      </c>
      <c r="AB37" s="101">
        <v>55.5</v>
      </c>
      <c r="AC37" s="101" t="s">
        <v>262</v>
      </c>
      <c r="AD37" s="101">
        <v>31.8</v>
      </c>
      <c r="AE37" s="101">
        <v>31.8</v>
      </c>
      <c r="AF37" s="101" t="s">
        <v>262</v>
      </c>
      <c r="AG37" s="101">
        <v>65</v>
      </c>
      <c r="AH37" s="101" t="s">
        <v>262</v>
      </c>
      <c r="AI37" s="101">
        <v>599</v>
      </c>
      <c r="AJ37" s="101">
        <v>93.8</v>
      </c>
      <c r="AK37" s="101" t="s">
        <v>262</v>
      </c>
      <c r="AL37" s="101">
        <v>555</v>
      </c>
      <c r="AM37" s="101">
        <v>76.400000000000006</v>
      </c>
      <c r="AN37" s="101" t="s">
        <v>262</v>
      </c>
      <c r="AO37" s="101">
        <v>257</v>
      </c>
      <c r="AP37" s="101" t="s">
        <v>262</v>
      </c>
      <c r="AQ37" s="101">
        <v>645</v>
      </c>
      <c r="AR37" s="101">
        <v>212</v>
      </c>
      <c r="AS37" s="101" t="s">
        <v>262</v>
      </c>
      <c r="AT37" s="101">
        <v>108</v>
      </c>
      <c r="AU37" s="101" t="s">
        <v>262</v>
      </c>
      <c r="AV37" s="101">
        <v>377</v>
      </c>
      <c r="AW37" s="101">
        <v>96.1</v>
      </c>
      <c r="AX37" s="934" t="s">
        <v>262</v>
      </c>
      <c r="AY37" s="934">
        <v>371</v>
      </c>
      <c r="AZ37" s="934" t="s">
        <v>262</v>
      </c>
      <c r="BA37" s="934">
        <v>605</v>
      </c>
      <c r="BB37" s="934">
        <v>218</v>
      </c>
      <c r="BC37" s="934" t="s">
        <v>262</v>
      </c>
      <c r="BD37" s="934">
        <v>559</v>
      </c>
      <c r="BE37" s="101" t="s">
        <v>262</v>
      </c>
      <c r="BF37" s="101">
        <v>1450</v>
      </c>
      <c r="BG37" s="101" t="s">
        <v>262</v>
      </c>
      <c r="BH37" s="101">
        <v>333</v>
      </c>
      <c r="BI37" s="101">
        <v>528</v>
      </c>
      <c r="BJ37" s="934" t="s">
        <v>262</v>
      </c>
      <c r="BK37" s="934">
        <v>70.900000000000006</v>
      </c>
      <c r="BL37" s="101" t="s">
        <v>262</v>
      </c>
      <c r="BM37" s="934">
        <v>109</v>
      </c>
      <c r="BN37" s="934" t="s">
        <v>262</v>
      </c>
      <c r="BO37" s="934">
        <v>567</v>
      </c>
      <c r="BP37" s="934">
        <v>85.2</v>
      </c>
      <c r="BQ37" s="934" t="s">
        <v>262</v>
      </c>
      <c r="BR37" s="934">
        <v>59</v>
      </c>
      <c r="BS37" s="934" t="s">
        <v>262</v>
      </c>
      <c r="BT37" s="934">
        <v>683</v>
      </c>
      <c r="BU37" s="934">
        <v>128</v>
      </c>
      <c r="BV37" s="934" t="s">
        <v>262</v>
      </c>
      <c r="BW37" s="934">
        <v>57.1</v>
      </c>
      <c r="BX37" s="934" t="s">
        <v>262</v>
      </c>
      <c r="BY37" s="934">
        <v>543</v>
      </c>
      <c r="BZ37" s="934">
        <v>40.700000000000003</v>
      </c>
      <c r="CA37" s="934" t="s">
        <v>262</v>
      </c>
      <c r="CB37" s="934">
        <v>142</v>
      </c>
      <c r="CC37" s="934" t="s">
        <v>262</v>
      </c>
      <c r="CD37" s="934">
        <v>748</v>
      </c>
      <c r="CE37" s="934">
        <v>302</v>
      </c>
      <c r="CF37" s="934" t="s">
        <v>262</v>
      </c>
      <c r="CG37" s="934">
        <v>241</v>
      </c>
      <c r="CH37" s="934" t="s">
        <v>262</v>
      </c>
      <c r="CI37" s="934">
        <v>1180</v>
      </c>
      <c r="CJ37" s="934">
        <v>148</v>
      </c>
      <c r="CK37" s="934" t="s">
        <v>262</v>
      </c>
      <c r="CL37" s="934">
        <v>58.5</v>
      </c>
      <c r="CM37" s="934" t="s">
        <v>262</v>
      </c>
      <c r="CN37" s="934">
        <v>262</v>
      </c>
      <c r="CO37" s="934">
        <v>85</v>
      </c>
      <c r="CP37" s="934" t="s">
        <v>262</v>
      </c>
      <c r="CQ37" s="934">
        <v>179</v>
      </c>
      <c r="CR37" s="934" t="s">
        <v>262</v>
      </c>
      <c r="CS37" s="934">
        <v>835</v>
      </c>
      <c r="CT37" s="934">
        <v>798</v>
      </c>
      <c r="CU37" s="934" t="s">
        <v>262</v>
      </c>
      <c r="CV37" s="934" t="s">
        <v>262</v>
      </c>
      <c r="CW37" s="934" t="s">
        <v>262</v>
      </c>
      <c r="CX37" s="934" t="s">
        <v>262</v>
      </c>
      <c r="CY37" s="934" t="s">
        <v>262</v>
      </c>
      <c r="CZ37" s="934">
        <v>63.6</v>
      </c>
      <c r="DA37" s="934">
        <v>601</v>
      </c>
      <c r="DB37" s="934" t="s">
        <v>262</v>
      </c>
      <c r="DC37" s="934">
        <v>48.5</v>
      </c>
      <c r="DD37" s="934" t="s">
        <v>262</v>
      </c>
      <c r="DE37" s="934">
        <v>696</v>
      </c>
      <c r="DF37" s="934">
        <v>41.8</v>
      </c>
      <c r="DG37" s="934" t="s">
        <v>262</v>
      </c>
      <c r="DH37" s="934">
        <v>46.4</v>
      </c>
      <c r="DI37" s="934" t="s">
        <v>262</v>
      </c>
      <c r="DJ37" s="934">
        <v>408</v>
      </c>
      <c r="DK37" s="934">
        <v>30</v>
      </c>
      <c r="DL37" s="934" t="s">
        <v>262</v>
      </c>
      <c r="DM37" s="934" t="s">
        <v>262</v>
      </c>
      <c r="DN37" s="934" t="s">
        <v>262</v>
      </c>
      <c r="DO37" s="934">
        <v>745</v>
      </c>
      <c r="DP37" s="934" t="s">
        <v>262</v>
      </c>
      <c r="DQ37" s="934" t="s">
        <v>262</v>
      </c>
      <c r="DR37" s="934">
        <v>62</v>
      </c>
      <c r="DS37" s="934">
        <v>472</v>
      </c>
      <c r="DT37" s="934">
        <v>687</v>
      </c>
      <c r="DU37" s="934">
        <v>64.900000000000006</v>
      </c>
      <c r="DV37" s="934" t="s">
        <v>262</v>
      </c>
      <c r="DW37" s="934">
        <v>57.5</v>
      </c>
      <c r="DX37" s="934" t="s">
        <v>262</v>
      </c>
      <c r="DY37" s="934">
        <v>312</v>
      </c>
      <c r="DZ37" s="934">
        <v>50.7</v>
      </c>
      <c r="EA37" s="934" t="s">
        <v>262</v>
      </c>
      <c r="EB37" s="934" t="s">
        <v>262</v>
      </c>
      <c r="EC37" s="934" t="s">
        <v>262</v>
      </c>
      <c r="ED37" s="934">
        <v>525</v>
      </c>
      <c r="EE37" s="934" t="s">
        <v>262</v>
      </c>
      <c r="EF37" s="934" t="s">
        <v>262</v>
      </c>
      <c r="EG37" s="934" t="s">
        <v>262</v>
      </c>
      <c r="EH37" s="934">
        <v>47.5</v>
      </c>
      <c r="EI37" s="934">
        <v>643</v>
      </c>
      <c r="EJ37" s="934" t="s">
        <v>262</v>
      </c>
      <c r="EK37" s="934" t="s">
        <v>262</v>
      </c>
      <c r="EL37" s="934">
        <v>41.4</v>
      </c>
      <c r="EM37" s="934">
        <v>36.799999999999997</v>
      </c>
      <c r="EN37" s="934" t="s">
        <v>262</v>
      </c>
      <c r="EO37" s="934" t="s">
        <v>262</v>
      </c>
      <c r="EP37" s="934">
        <v>468</v>
      </c>
      <c r="EQ37" s="934" t="s">
        <v>262</v>
      </c>
      <c r="ER37" s="934" t="s">
        <v>262</v>
      </c>
      <c r="ES37" s="934">
        <v>64.099999999999994</v>
      </c>
      <c r="ET37" s="934" t="s">
        <v>262</v>
      </c>
      <c r="EU37" s="934">
        <v>144</v>
      </c>
      <c r="EV37" s="934" t="s">
        <v>262</v>
      </c>
      <c r="EW37" s="934">
        <v>348</v>
      </c>
      <c r="EX37" s="934">
        <v>358</v>
      </c>
      <c r="EY37" s="934" t="s">
        <v>262</v>
      </c>
      <c r="EZ37" s="934">
        <v>120</v>
      </c>
      <c r="FA37" s="934" t="s">
        <v>262</v>
      </c>
      <c r="FB37" s="934">
        <v>364</v>
      </c>
      <c r="FC37" s="934">
        <v>148</v>
      </c>
      <c r="FD37" s="934" t="s">
        <v>262</v>
      </c>
      <c r="FE37" s="934">
        <v>49.6</v>
      </c>
      <c r="FF37" s="934" t="s">
        <v>262</v>
      </c>
      <c r="FG37" s="934">
        <v>363</v>
      </c>
      <c r="FH37" s="934">
        <v>114</v>
      </c>
      <c r="FI37" s="934" t="s">
        <v>262</v>
      </c>
      <c r="FJ37" s="934">
        <v>79.599999999999994</v>
      </c>
      <c r="FK37" s="934" t="s">
        <v>262</v>
      </c>
      <c r="FL37" s="934">
        <v>511</v>
      </c>
      <c r="FM37" s="934">
        <v>116</v>
      </c>
      <c r="FN37" s="934" t="s">
        <v>262</v>
      </c>
      <c r="FO37" s="934" t="s">
        <v>262</v>
      </c>
      <c r="FP37" s="934" t="s">
        <v>262</v>
      </c>
      <c r="FQ37" s="934">
        <v>331</v>
      </c>
      <c r="FR37" s="934" t="s">
        <v>262</v>
      </c>
      <c r="FS37" s="934" t="s">
        <v>262</v>
      </c>
      <c r="FT37" s="934">
        <v>138</v>
      </c>
      <c r="FU37" s="934" t="s">
        <v>262</v>
      </c>
      <c r="FV37" s="934">
        <v>395</v>
      </c>
      <c r="FW37" s="934">
        <v>146</v>
      </c>
      <c r="FX37" s="934" t="s">
        <v>262</v>
      </c>
      <c r="FY37" s="934">
        <v>501</v>
      </c>
      <c r="FZ37" s="934" t="s">
        <v>262</v>
      </c>
      <c r="GA37" s="934">
        <v>458</v>
      </c>
      <c r="GB37" s="934">
        <v>88.5</v>
      </c>
      <c r="GC37" s="934" t="s">
        <v>262</v>
      </c>
      <c r="GD37" s="934" t="s">
        <v>262</v>
      </c>
      <c r="GE37" s="934" t="s">
        <v>262</v>
      </c>
      <c r="GF37" s="934">
        <v>1420</v>
      </c>
      <c r="GG37" s="934">
        <v>40.200000000000003</v>
      </c>
      <c r="GH37" s="934" t="s">
        <v>262</v>
      </c>
      <c r="GI37" s="934">
        <v>312</v>
      </c>
      <c r="GJ37" s="934" t="s">
        <v>262</v>
      </c>
      <c r="GK37" s="934">
        <v>230</v>
      </c>
      <c r="GL37" s="934">
        <v>385</v>
      </c>
      <c r="GM37" s="934" t="s">
        <v>262</v>
      </c>
      <c r="GN37" s="934">
        <v>212</v>
      </c>
      <c r="GO37" s="934" t="s">
        <v>262</v>
      </c>
      <c r="GP37" s="934">
        <v>156</v>
      </c>
      <c r="GQ37" s="934">
        <v>380</v>
      </c>
      <c r="GR37" s="934" t="s">
        <v>262</v>
      </c>
      <c r="GS37" s="934">
        <v>180</v>
      </c>
      <c r="GT37" s="934" t="s">
        <v>262</v>
      </c>
      <c r="GU37" s="934">
        <v>434</v>
      </c>
      <c r="GV37" s="934">
        <v>215</v>
      </c>
      <c r="GW37" s="934" t="s">
        <v>262</v>
      </c>
      <c r="GX37" s="934">
        <v>154</v>
      </c>
      <c r="GY37" s="934" t="s">
        <v>262</v>
      </c>
      <c r="GZ37" s="934">
        <v>251</v>
      </c>
      <c r="HA37" s="934">
        <v>233</v>
      </c>
      <c r="HB37" s="934" t="s">
        <v>262</v>
      </c>
      <c r="HC37" s="934">
        <v>395</v>
      </c>
      <c r="HD37" s="934" t="s">
        <v>262</v>
      </c>
      <c r="HE37" s="934">
        <v>328</v>
      </c>
      <c r="HF37" s="934">
        <v>186</v>
      </c>
      <c r="HG37" s="934" t="s">
        <v>262</v>
      </c>
      <c r="HH37" s="934">
        <v>38.6</v>
      </c>
      <c r="HI37" s="934" t="s">
        <v>262</v>
      </c>
      <c r="HJ37" s="934">
        <v>250</v>
      </c>
      <c r="HK37" s="934">
        <v>37.6</v>
      </c>
      <c r="HL37" s="935" t="s">
        <v>262</v>
      </c>
      <c r="HM37" s="935">
        <v>78.5</v>
      </c>
      <c r="HN37" s="935" t="s">
        <v>262</v>
      </c>
      <c r="HO37" s="935">
        <v>81.8</v>
      </c>
      <c r="HP37" s="935">
        <v>168</v>
      </c>
      <c r="HQ37" s="934" t="s">
        <v>262</v>
      </c>
      <c r="HR37" s="934">
        <v>149</v>
      </c>
      <c r="HS37" s="934" t="s">
        <v>262</v>
      </c>
      <c r="HT37" s="934">
        <v>264</v>
      </c>
      <c r="HU37" s="934">
        <v>179</v>
      </c>
      <c r="HV37" s="934" t="s">
        <v>262</v>
      </c>
      <c r="HW37" s="934">
        <v>98.3</v>
      </c>
      <c r="HX37" s="934" t="s">
        <v>262</v>
      </c>
      <c r="HY37" s="934">
        <v>206</v>
      </c>
      <c r="HZ37" s="934">
        <v>138</v>
      </c>
      <c r="IA37" s="934" t="s">
        <v>262</v>
      </c>
      <c r="IB37" s="934" t="s">
        <v>262</v>
      </c>
      <c r="IC37" s="934" t="s">
        <v>262</v>
      </c>
      <c r="ID37" s="934">
        <v>505</v>
      </c>
      <c r="IE37" s="934">
        <v>43.5</v>
      </c>
      <c r="IF37" s="934" t="s">
        <v>262</v>
      </c>
      <c r="IG37" s="934">
        <v>99.8</v>
      </c>
      <c r="IH37" s="934" t="s">
        <v>262</v>
      </c>
      <c r="II37" s="934">
        <v>420</v>
      </c>
      <c r="IJ37" s="934">
        <v>220</v>
      </c>
      <c r="IK37" s="934" t="s">
        <v>262</v>
      </c>
      <c r="IL37" s="934">
        <v>215</v>
      </c>
      <c r="IM37" s="934" t="s">
        <v>262</v>
      </c>
      <c r="IN37" s="934">
        <v>500</v>
      </c>
      <c r="IO37" s="934">
        <v>260</v>
      </c>
      <c r="IP37" s="934" t="s">
        <v>262</v>
      </c>
      <c r="IQ37" s="934">
        <v>93.6</v>
      </c>
      <c r="IR37" s="934" t="s">
        <v>262</v>
      </c>
      <c r="IS37" s="934">
        <v>1710</v>
      </c>
      <c r="IT37" s="934">
        <v>96.7</v>
      </c>
      <c r="IU37" s="934" t="s">
        <v>262</v>
      </c>
      <c r="IV37" s="934">
        <v>91</v>
      </c>
      <c r="IW37" s="934" t="s">
        <v>262</v>
      </c>
      <c r="IX37" s="934">
        <v>57</v>
      </c>
      <c r="IY37" s="934" t="s">
        <v>262</v>
      </c>
      <c r="IZ37" s="934">
        <v>535</v>
      </c>
      <c r="JA37" s="934">
        <v>62.9</v>
      </c>
      <c r="JB37" s="934" t="s">
        <v>262</v>
      </c>
      <c r="JC37" s="934" t="s">
        <v>262</v>
      </c>
      <c r="JD37" s="934" t="s">
        <v>262</v>
      </c>
      <c r="JE37" s="934">
        <v>315</v>
      </c>
      <c r="JF37" s="934" t="s">
        <v>262</v>
      </c>
    </row>
    <row r="38" spans="1:266" x14ac:dyDescent="0.25">
      <c r="A38" s="1" t="s">
        <v>159</v>
      </c>
      <c r="B38" s="24" t="s">
        <v>155</v>
      </c>
      <c r="C38" s="43">
        <v>10</v>
      </c>
      <c r="D38" s="58">
        <f t="shared" si="0"/>
        <v>245</v>
      </c>
      <c r="E38" s="59" t="str">
        <f t="shared" si="1"/>
        <v>(148)</v>
      </c>
      <c r="F38" s="16">
        <f t="shared" si="13"/>
        <v>99</v>
      </c>
      <c r="G38" s="17" t="str">
        <f t="shared" si="16"/>
        <v>(98)</v>
      </c>
      <c r="H38" s="38">
        <f t="shared" si="2"/>
        <v>52</v>
      </c>
      <c r="I38" s="36" t="str">
        <f t="shared" si="3"/>
        <v>(52)</v>
      </c>
      <c r="J38" s="38">
        <f t="shared" si="4"/>
        <v>47</v>
      </c>
      <c r="K38" s="37" t="str">
        <f t="shared" si="5"/>
        <v>(46)</v>
      </c>
      <c r="L38" s="47">
        <f t="shared" si="14"/>
        <v>146</v>
      </c>
      <c r="M38" s="49" t="str">
        <f t="shared" si="15"/>
        <v>(50)</v>
      </c>
      <c r="N38" s="54">
        <f t="shared" si="6"/>
        <v>47</v>
      </c>
      <c r="O38" s="37" t="str">
        <f t="shared" si="7"/>
        <v>(3)</v>
      </c>
      <c r="P38" s="38">
        <f t="shared" si="8"/>
        <v>47</v>
      </c>
      <c r="Q38" s="36" t="str">
        <f t="shared" si="9"/>
        <v>(21)</v>
      </c>
      <c r="R38" s="54">
        <f t="shared" si="10"/>
        <v>52</v>
      </c>
      <c r="S38" s="37" t="str">
        <f t="shared" si="11"/>
        <v>(26)</v>
      </c>
      <c r="T38" s="780">
        <f t="shared" si="12"/>
        <v>134</v>
      </c>
      <c r="U38" s="707">
        <f t="array" ref="U38">MIN(V38:XFD38)</f>
        <v>10.199999999999999</v>
      </c>
      <c r="V38" s="101" t="s">
        <v>263</v>
      </c>
      <c r="W38" s="101" t="s">
        <v>263</v>
      </c>
      <c r="X38" s="101" t="s">
        <v>263</v>
      </c>
      <c r="Y38" s="101" t="s">
        <v>263</v>
      </c>
      <c r="Z38" s="101" t="s">
        <v>263</v>
      </c>
      <c r="AA38" s="101" t="s">
        <v>263</v>
      </c>
      <c r="AB38" s="101" t="s">
        <v>263</v>
      </c>
      <c r="AC38" s="101" t="s">
        <v>263</v>
      </c>
      <c r="AD38" s="101" t="s">
        <v>263</v>
      </c>
      <c r="AE38" s="101" t="s">
        <v>263</v>
      </c>
      <c r="AF38" s="101" t="s">
        <v>263</v>
      </c>
      <c r="AG38" s="101" t="s">
        <v>263</v>
      </c>
      <c r="AH38" s="101" t="s">
        <v>263</v>
      </c>
      <c r="AI38" s="101">
        <v>45.6</v>
      </c>
      <c r="AJ38" s="101" t="s">
        <v>263</v>
      </c>
      <c r="AK38" s="101" t="s">
        <v>263</v>
      </c>
      <c r="AL38" s="101">
        <v>50</v>
      </c>
      <c r="AM38" s="101" t="s">
        <v>263</v>
      </c>
      <c r="AN38" s="101" t="s">
        <v>263</v>
      </c>
      <c r="AO38" s="101">
        <v>71.400000000000006</v>
      </c>
      <c r="AP38" s="101" t="s">
        <v>263</v>
      </c>
      <c r="AQ38" s="101">
        <v>110</v>
      </c>
      <c r="AR38" s="101">
        <v>43.3</v>
      </c>
      <c r="AS38" s="101" t="s">
        <v>263</v>
      </c>
      <c r="AT38" s="101">
        <v>21.1</v>
      </c>
      <c r="AU38" s="101" t="s">
        <v>263</v>
      </c>
      <c r="AV38" s="101">
        <v>53.1</v>
      </c>
      <c r="AW38" s="101">
        <v>16.899999999999999</v>
      </c>
      <c r="AX38" s="934" t="s">
        <v>263</v>
      </c>
      <c r="AY38" s="934">
        <v>79.099999999999994</v>
      </c>
      <c r="AZ38" s="934" t="s">
        <v>263</v>
      </c>
      <c r="BA38" s="934">
        <v>76.099999999999994</v>
      </c>
      <c r="BB38" s="934">
        <v>46.1</v>
      </c>
      <c r="BC38" s="934" t="s">
        <v>263</v>
      </c>
      <c r="BD38" s="934">
        <v>28.5</v>
      </c>
      <c r="BE38" s="101" t="s">
        <v>263</v>
      </c>
      <c r="BF38" s="101">
        <v>61.5</v>
      </c>
      <c r="BG38" s="101" t="s">
        <v>263</v>
      </c>
      <c r="BH38" s="101">
        <v>38.9</v>
      </c>
      <c r="BI38" s="101">
        <v>69.2</v>
      </c>
      <c r="BJ38" s="934" t="s">
        <v>263</v>
      </c>
      <c r="BK38" s="934">
        <v>10.199999999999999</v>
      </c>
      <c r="BL38" s="101" t="s">
        <v>263</v>
      </c>
      <c r="BM38" s="934">
        <v>14</v>
      </c>
      <c r="BN38" s="934" t="s">
        <v>263</v>
      </c>
      <c r="BO38" s="934">
        <v>64.599999999999994</v>
      </c>
      <c r="BP38" s="934">
        <v>13.7</v>
      </c>
      <c r="BQ38" s="934" t="s">
        <v>263</v>
      </c>
      <c r="BR38" s="934">
        <v>12.1</v>
      </c>
      <c r="BS38" s="934" t="s">
        <v>263</v>
      </c>
      <c r="BT38" s="934">
        <v>73.2</v>
      </c>
      <c r="BU38" s="934">
        <v>19</v>
      </c>
      <c r="BV38" s="934" t="s">
        <v>263</v>
      </c>
      <c r="BW38" s="934" t="s">
        <v>263</v>
      </c>
      <c r="BX38" s="934" t="s">
        <v>263</v>
      </c>
      <c r="BY38" s="934">
        <v>48.9</v>
      </c>
      <c r="BZ38" s="934" t="s">
        <v>263</v>
      </c>
      <c r="CA38" s="934" t="s">
        <v>263</v>
      </c>
      <c r="CB38" s="934">
        <v>12.1</v>
      </c>
      <c r="CC38" s="934" t="s">
        <v>263</v>
      </c>
      <c r="CD38" s="934">
        <v>58.8</v>
      </c>
      <c r="CE38" s="934">
        <v>39.799999999999997</v>
      </c>
      <c r="CF38" s="934" t="s">
        <v>263</v>
      </c>
      <c r="CG38" s="934">
        <v>53.3</v>
      </c>
      <c r="CH38" s="934" t="s">
        <v>263</v>
      </c>
      <c r="CI38" s="934">
        <v>126</v>
      </c>
      <c r="CJ38" s="934">
        <v>31.9</v>
      </c>
      <c r="CK38" s="934" t="s">
        <v>263</v>
      </c>
      <c r="CL38" s="934" t="s">
        <v>263</v>
      </c>
      <c r="CM38" s="934" t="s">
        <v>263</v>
      </c>
      <c r="CN38" s="934">
        <v>24.7</v>
      </c>
      <c r="CO38" s="934" t="s">
        <v>263</v>
      </c>
      <c r="CP38" s="934" t="s">
        <v>263</v>
      </c>
      <c r="CQ38" s="934">
        <v>19.399999999999999</v>
      </c>
      <c r="CR38" s="934" t="s">
        <v>263</v>
      </c>
      <c r="CS38" s="934">
        <v>91.9</v>
      </c>
      <c r="CT38" s="934">
        <v>91.9</v>
      </c>
      <c r="CU38" s="934" t="s">
        <v>263</v>
      </c>
      <c r="CV38" s="934" t="s">
        <v>263</v>
      </c>
      <c r="CW38" s="934" t="s">
        <v>263</v>
      </c>
      <c r="CX38" s="934" t="s">
        <v>263</v>
      </c>
      <c r="CY38" s="934" t="s">
        <v>263</v>
      </c>
      <c r="CZ38" s="934" t="s">
        <v>263</v>
      </c>
      <c r="DA38" s="934">
        <v>47.8</v>
      </c>
      <c r="DB38" s="934" t="s">
        <v>263</v>
      </c>
      <c r="DC38" s="934" t="s">
        <v>263</v>
      </c>
      <c r="DD38" s="934" t="s">
        <v>263</v>
      </c>
      <c r="DE38" s="934">
        <v>62.1</v>
      </c>
      <c r="DF38" s="934" t="s">
        <v>263</v>
      </c>
      <c r="DG38" s="934" t="s">
        <v>263</v>
      </c>
      <c r="DH38" s="934" t="s">
        <v>263</v>
      </c>
      <c r="DI38" s="934" t="s">
        <v>263</v>
      </c>
      <c r="DJ38" s="934">
        <v>41.8</v>
      </c>
      <c r="DK38" s="934" t="s">
        <v>263</v>
      </c>
      <c r="DL38" s="934" t="s">
        <v>263</v>
      </c>
      <c r="DM38" s="934" t="s">
        <v>263</v>
      </c>
      <c r="DN38" s="934" t="s">
        <v>263</v>
      </c>
      <c r="DO38" s="934">
        <v>82.3</v>
      </c>
      <c r="DP38" s="934" t="s">
        <v>263</v>
      </c>
      <c r="DQ38" s="934" t="s">
        <v>263</v>
      </c>
      <c r="DR38" s="934" t="s">
        <v>263</v>
      </c>
      <c r="DS38" s="934">
        <v>38.6</v>
      </c>
      <c r="DT38" s="934">
        <v>77.099999999999994</v>
      </c>
      <c r="DU38" s="934" t="s">
        <v>263</v>
      </c>
      <c r="DV38" s="934" t="s">
        <v>263</v>
      </c>
      <c r="DW38" s="934" t="s">
        <v>263</v>
      </c>
      <c r="DX38" s="934" t="s">
        <v>263</v>
      </c>
      <c r="DY38" s="934">
        <v>28.4</v>
      </c>
      <c r="DZ38" s="934" t="s">
        <v>263</v>
      </c>
      <c r="EA38" s="934" t="s">
        <v>263</v>
      </c>
      <c r="EB38" s="934" t="s">
        <v>263</v>
      </c>
      <c r="EC38" s="934" t="s">
        <v>263</v>
      </c>
      <c r="ED38" s="934">
        <v>62.2</v>
      </c>
      <c r="EE38" s="934" t="s">
        <v>263</v>
      </c>
      <c r="EF38" s="934" t="s">
        <v>263</v>
      </c>
      <c r="EG38" s="934" t="s">
        <v>263</v>
      </c>
      <c r="EH38" s="934" t="s">
        <v>263</v>
      </c>
      <c r="EI38" s="934">
        <v>63.1</v>
      </c>
      <c r="EJ38" s="934" t="s">
        <v>263</v>
      </c>
      <c r="EK38" s="934" t="s">
        <v>263</v>
      </c>
      <c r="EL38" s="934" t="s">
        <v>263</v>
      </c>
      <c r="EM38" s="934" t="s">
        <v>263</v>
      </c>
      <c r="EN38" s="934" t="s">
        <v>263</v>
      </c>
      <c r="EO38" s="934" t="s">
        <v>263</v>
      </c>
      <c r="EP38" s="934">
        <v>67.599999999999994</v>
      </c>
      <c r="EQ38" s="934" t="s">
        <v>263</v>
      </c>
      <c r="ER38" s="934" t="s">
        <v>263</v>
      </c>
      <c r="ES38" s="934" t="s">
        <v>263</v>
      </c>
      <c r="ET38" s="934" t="s">
        <v>263</v>
      </c>
      <c r="EU38" s="934">
        <v>23.4</v>
      </c>
      <c r="EV38" s="934" t="s">
        <v>263</v>
      </c>
      <c r="EW38" s="934">
        <v>49.2</v>
      </c>
      <c r="EX38" s="934">
        <v>62.4</v>
      </c>
      <c r="EY38" s="934" t="s">
        <v>263</v>
      </c>
      <c r="EZ38" s="934">
        <v>25.2</v>
      </c>
      <c r="FA38" s="934" t="s">
        <v>263</v>
      </c>
      <c r="FB38" s="934">
        <v>67.900000000000006</v>
      </c>
      <c r="FC38" s="934">
        <v>34.4</v>
      </c>
      <c r="FD38" s="934" t="s">
        <v>263</v>
      </c>
      <c r="FE38" s="934" t="s">
        <v>263</v>
      </c>
      <c r="FF38" s="934" t="s">
        <v>263</v>
      </c>
      <c r="FG38" s="934">
        <v>65.599999999999994</v>
      </c>
      <c r="FH38" s="934">
        <v>14.5</v>
      </c>
      <c r="FI38" s="934" t="s">
        <v>263</v>
      </c>
      <c r="FJ38" s="934">
        <v>22</v>
      </c>
      <c r="FK38" s="934" t="s">
        <v>263</v>
      </c>
      <c r="FL38" s="934">
        <v>114</v>
      </c>
      <c r="FM38" s="934">
        <v>18.8</v>
      </c>
      <c r="FN38" s="934" t="s">
        <v>263</v>
      </c>
      <c r="FO38" s="934" t="s">
        <v>263</v>
      </c>
      <c r="FP38" s="934" t="s">
        <v>263</v>
      </c>
      <c r="FQ38" s="934">
        <v>61</v>
      </c>
      <c r="FR38" s="934" t="s">
        <v>263</v>
      </c>
      <c r="FS38" s="934" t="s">
        <v>263</v>
      </c>
      <c r="FT38" s="934">
        <v>29.9</v>
      </c>
      <c r="FU38" s="934" t="s">
        <v>263</v>
      </c>
      <c r="FV38" s="934">
        <v>61.6</v>
      </c>
      <c r="FW38" s="934">
        <v>29.9</v>
      </c>
      <c r="FX38" s="934" t="s">
        <v>263</v>
      </c>
      <c r="FY38" s="934">
        <v>102</v>
      </c>
      <c r="FZ38" s="934" t="s">
        <v>263</v>
      </c>
      <c r="GA38" s="934">
        <v>56.4</v>
      </c>
      <c r="GB38" s="934">
        <v>10.8</v>
      </c>
      <c r="GC38" s="934" t="s">
        <v>263</v>
      </c>
      <c r="GD38" s="934" t="s">
        <v>263</v>
      </c>
      <c r="GE38" s="934" t="s">
        <v>263</v>
      </c>
      <c r="GF38" s="934">
        <v>103</v>
      </c>
      <c r="GG38" s="934" t="s">
        <v>263</v>
      </c>
      <c r="GH38" s="934" t="s">
        <v>263</v>
      </c>
      <c r="GI38" s="934">
        <v>33.5</v>
      </c>
      <c r="GJ38" s="934" t="s">
        <v>263</v>
      </c>
      <c r="GK38" s="934">
        <v>41</v>
      </c>
      <c r="GL38" s="934">
        <v>50.2</v>
      </c>
      <c r="GM38" s="934" t="s">
        <v>263</v>
      </c>
      <c r="GN38" s="934">
        <v>35.200000000000003</v>
      </c>
      <c r="GO38" s="934" t="s">
        <v>263</v>
      </c>
      <c r="GP38" s="934">
        <v>18.2</v>
      </c>
      <c r="GQ38" s="934">
        <v>84.4</v>
      </c>
      <c r="GR38" s="934" t="s">
        <v>263</v>
      </c>
      <c r="GS38" s="934">
        <v>20.8</v>
      </c>
      <c r="GT38" s="934" t="s">
        <v>263</v>
      </c>
      <c r="GU38" s="934">
        <v>58.3</v>
      </c>
      <c r="GV38" s="934">
        <v>26.7</v>
      </c>
      <c r="GW38" s="934" t="s">
        <v>263</v>
      </c>
      <c r="GX38" s="934">
        <v>21.5</v>
      </c>
      <c r="GY38" s="934" t="s">
        <v>263</v>
      </c>
      <c r="GZ38" s="934">
        <v>36.700000000000003</v>
      </c>
      <c r="HA38" s="934">
        <v>47.5</v>
      </c>
      <c r="HB38" s="934" t="s">
        <v>263</v>
      </c>
      <c r="HC38" s="934">
        <v>78.3</v>
      </c>
      <c r="HD38" s="934" t="s">
        <v>263</v>
      </c>
      <c r="HE38" s="934">
        <v>43.5</v>
      </c>
      <c r="HF38" s="934">
        <v>36.6</v>
      </c>
      <c r="HG38" s="934" t="s">
        <v>263</v>
      </c>
      <c r="HH38" s="934" t="s">
        <v>263</v>
      </c>
      <c r="HI38" s="934" t="s">
        <v>263</v>
      </c>
      <c r="HJ38" s="934">
        <v>51.9</v>
      </c>
      <c r="HK38" s="934" t="s">
        <v>263</v>
      </c>
      <c r="HL38" s="935" t="s">
        <v>263</v>
      </c>
      <c r="HM38" s="935">
        <v>13.7</v>
      </c>
      <c r="HN38" s="935" t="s">
        <v>263</v>
      </c>
      <c r="HO38" s="935">
        <v>12.4</v>
      </c>
      <c r="HP38" s="935">
        <v>31.4</v>
      </c>
      <c r="HQ38" s="934" t="s">
        <v>263</v>
      </c>
      <c r="HR38" s="934">
        <v>25.5</v>
      </c>
      <c r="HS38" s="934" t="s">
        <v>263</v>
      </c>
      <c r="HT38" s="934">
        <v>55.2</v>
      </c>
      <c r="HU38" s="934">
        <v>30.2</v>
      </c>
      <c r="HV38" s="934" t="s">
        <v>263</v>
      </c>
      <c r="HW38" s="934">
        <v>16</v>
      </c>
      <c r="HX38" s="934" t="s">
        <v>263</v>
      </c>
      <c r="HY38" s="934">
        <v>35.1</v>
      </c>
      <c r="HZ38" s="934">
        <v>29.1</v>
      </c>
      <c r="IA38" s="934" t="s">
        <v>263</v>
      </c>
      <c r="IB38" s="934" t="s">
        <v>263</v>
      </c>
      <c r="IC38" s="934" t="s">
        <v>263</v>
      </c>
      <c r="ID38" s="934">
        <v>71.7</v>
      </c>
      <c r="IE38" s="934" t="s">
        <v>263</v>
      </c>
      <c r="IF38" s="934" t="s">
        <v>263</v>
      </c>
      <c r="IG38" s="934">
        <v>11.1</v>
      </c>
      <c r="IH38" s="934" t="s">
        <v>263</v>
      </c>
      <c r="II38" s="934">
        <v>77.400000000000006</v>
      </c>
      <c r="IJ38" s="934">
        <v>36.5</v>
      </c>
      <c r="IK38" s="934" t="s">
        <v>263</v>
      </c>
      <c r="IL38" s="934">
        <v>48.3</v>
      </c>
      <c r="IM38" s="934" t="s">
        <v>263</v>
      </c>
      <c r="IN38" s="934">
        <v>105</v>
      </c>
      <c r="IO38" s="934">
        <v>58.5</v>
      </c>
      <c r="IP38" s="934" t="s">
        <v>263</v>
      </c>
      <c r="IQ38" s="934" t="s">
        <v>263</v>
      </c>
      <c r="IR38" s="934" t="s">
        <v>263</v>
      </c>
      <c r="IS38" s="934">
        <v>134</v>
      </c>
      <c r="IT38" s="934" t="s">
        <v>263</v>
      </c>
      <c r="IU38" s="934" t="s">
        <v>263</v>
      </c>
      <c r="IV38" s="934" t="s">
        <v>263</v>
      </c>
      <c r="IW38" s="934" t="s">
        <v>263</v>
      </c>
      <c r="IX38" s="934" t="s">
        <v>263</v>
      </c>
      <c r="IY38" s="934" t="s">
        <v>263</v>
      </c>
      <c r="IZ38" s="934">
        <v>64</v>
      </c>
      <c r="JA38" s="934" t="s">
        <v>263</v>
      </c>
      <c r="JB38" s="934" t="s">
        <v>263</v>
      </c>
      <c r="JC38" s="934" t="s">
        <v>263</v>
      </c>
      <c r="JD38" s="934" t="s">
        <v>263</v>
      </c>
      <c r="JE38" s="934">
        <v>39</v>
      </c>
      <c r="JF38" s="934" t="s">
        <v>263</v>
      </c>
    </row>
    <row r="39" spans="1:266" x14ac:dyDescent="0.25">
      <c r="A39" s="1" t="s">
        <v>160</v>
      </c>
      <c r="B39" s="24" t="s">
        <v>155</v>
      </c>
      <c r="C39" s="43">
        <v>50</v>
      </c>
      <c r="D39" s="58">
        <f t="shared" si="0"/>
        <v>245</v>
      </c>
      <c r="E39" s="59" t="str">
        <f t="shared" si="1"/>
        <v>(120)</v>
      </c>
      <c r="F39" s="16">
        <f t="shared" si="13"/>
        <v>99</v>
      </c>
      <c r="G39" s="17" t="str">
        <f t="shared" si="16"/>
        <v>(97)</v>
      </c>
      <c r="H39" s="38">
        <f t="shared" si="2"/>
        <v>52</v>
      </c>
      <c r="I39" s="36" t="str">
        <f t="shared" si="3"/>
        <v>(52)</v>
      </c>
      <c r="J39" s="38">
        <f t="shared" si="4"/>
        <v>47</v>
      </c>
      <c r="K39" s="37" t="str">
        <f t="shared" si="5"/>
        <v>(45)</v>
      </c>
      <c r="L39" s="47">
        <f t="shared" si="14"/>
        <v>146</v>
      </c>
      <c r="M39" s="49" t="str">
        <f t="shared" si="15"/>
        <v>(23)</v>
      </c>
      <c r="N39" s="54">
        <f t="shared" si="6"/>
        <v>47</v>
      </c>
      <c r="O39" s="37" t="str">
        <f t="shared" si="7"/>
        <v>(2)</v>
      </c>
      <c r="P39" s="38">
        <f t="shared" si="8"/>
        <v>47</v>
      </c>
      <c r="Q39" s="36" t="str">
        <f t="shared" si="9"/>
        <v>(10)</v>
      </c>
      <c r="R39" s="54">
        <f t="shared" si="10"/>
        <v>52</v>
      </c>
      <c r="S39" s="37" t="str">
        <f t="shared" si="11"/>
        <v>(11)</v>
      </c>
      <c r="T39" s="780">
        <f t="shared" si="12"/>
        <v>1910</v>
      </c>
      <c r="U39" s="707">
        <f t="array" ref="U39">MIN(V39:XFD39)</f>
        <v>50.4</v>
      </c>
      <c r="V39" s="101" t="s">
        <v>264</v>
      </c>
      <c r="W39" s="101" t="s">
        <v>264</v>
      </c>
      <c r="X39" s="101" t="s">
        <v>264</v>
      </c>
      <c r="Y39" s="101" t="s">
        <v>264</v>
      </c>
      <c r="Z39" s="101" t="s">
        <v>264</v>
      </c>
      <c r="AA39" s="101" t="s">
        <v>264</v>
      </c>
      <c r="AB39" s="101">
        <v>71.900000000000006</v>
      </c>
      <c r="AC39" s="101" t="s">
        <v>264</v>
      </c>
      <c r="AD39" s="101" t="s">
        <v>264</v>
      </c>
      <c r="AE39" s="101" t="s">
        <v>264</v>
      </c>
      <c r="AF39" s="101" t="s">
        <v>264</v>
      </c>
      <c r="AG39" s="101">
        <v>75</v>
      </c>
      <c r="AH39" s="101" t="s">
        <v>264</v>
      </c>
      <c r="AI39" s="101">
        <v>675</v>
      </c>
      <c r="AJ39" s="101">
        <v>107</v>
      </c>
      <c r="AK39" s="101" t="s">
        <v>264</v>
      </c>
      <c r="AL39" s="101">
        <v>640</v>
      </c>
      <c r="AM39" s="101">
        <v>87</v>
      </c>
      <c r="AN39" s="101" t="s">
        <v>264</v>
      </c>
      <c r="AO39" s="101">
        <v>340</v>
      </c>
      <c r="AP39" s="101" t="s">
        <v>264</v>
      </c>
      <c r="AQ39" s="101">
        <v>767</v>
      </c>
      <c r="AR39" s="101">
        <v>271</v>
      </c>
      <c r="AS39" s="101" t="s">
        <v>264</v>
      </c>
      <c r="AT39" s="101">
        <v>132</v>
      </c>
      <c r="AU39" s="101" t="s">
        <v>264</v>
      </c>
      <c r="AV39" s="101">
        <v>437</v>
      </c>
      <c r="AW39" s="101">
        <v>115</v>
      </c>
      <c r="AX39" s="934" t="s">
        <v>264</v>
      </c>
      <c r="AY39" s="934">
        <v>472</v>
      </c>
      <c r="AZ39" s="934" t="s">
        <v>264</v>
      </c>
      <c r="BA39" s="934">
        <v>698</v>
      </c>
      <c r="BB39" s="934">
        <v>280</v>
      </c>
      <c r="BC39" s="934" t="s">
        <v>264</v>
      </c>
      <c r="BD39" s="934">
        <v>659</v>
      </c>
      <c r="BE39" s="101" t="s">
        <v>264</v>
      </c>
      <c r="BF39" s="101">
        <v>1720</v>
      </c>
      <c r="BG39" s="101" t="s">
        <v>264</v>
      </c>
      <c r="BH39" s="101">
        <v>381</v>
      </c>
      <c r="BI39" s="101">
        <v>610</v>
      </c>
      <c r="BJ39" s="934" t="s">
        <v>264</v>
      </c>
      <c r="BK39" s="934">
        <v>91</v>
      </c>
      <c r="BL39" s="101" t="s">
        <v>264</v>
      </c>
      <c r="BM39" s="934">
        <v>132</v>
      </c>
      <c r="BN39" s="934" t="s">
        <v>264</v>
      </c>
      <c r="BO39" s="934">
        <v>668</v>
      </c>
      <c r="BP39" s="934">
        <v>104</v>
      </c>
      <c r="BQ39" s="934" t="s">
        <v>264</v>
      </c>
      <c r="BR39" s="934">
        <v>76.8</v>
      </c>
      <c r="BS39" s="934" t="s">
        <v>264</v>
      </c>
      <c r="BT39" s="934">
        <v>818</v>
      </c>
      <c r="BU39" s="934">
        <v>162</v>
      </c>
      <c r="BV39" s="934" t="s">
        <v>264</v>
      </c>
      <c r="BW39" s="934">
        <v>62.6</v>
      </c>
      <c r="BX39" s="934" t="s">
        <v>264</v>
      </c>
      <c r="BY39" s="934">
        <v>643</v>
      </c>
      <c r="BZ39" s="934">
        <v>50.8</v>
      </c>
      <c r="CA39" s="934" t="s">
        <v>264</v>
      </c>
      <c r="CB39" s="934">
        <v>164</v>
      </c>
      <c r="CC39" s="934" t="s">
        <v>264</v>
      </c>
      <c r="CD39" s="934">
        <v>840</v>
      </c>
      <c r="CE39" s="934">
        <v>346</v>
      </c>
      <c r="CF39" s="934" t="s">
        <v>264</v>
      </c>
      <c r="CG39" s="934">
        <v>303</v>
      </c>
      <c r="CH39" s="934" t="s">
        <v>264</v>
      </c>
      <c r="CI39" s="934">
        <v>1350</v>
      </c>
      <c r="CJ39" s="934">
        <v>183</v>
      </c>
      <c r="CK39" s="934" t="s">
        <v>264</v>
      </c>
      <c r="CL39" s="934">
        <v>70.5</v>
      </c>
      <c r="CM39" s="934" t="s">
        <v>264</v>
      </c>
      <c r="CN39" s="934">
        <v>306</v>
      </c>
      <c r="CO39" s="934">
        <v>100</v>
      </c>
      <c r="CP39" s="934" t="s">
        <v>264</v>
      </c>
      <c r="CQ39" s="934">
        <v>209</v>
      </c>
      <c r="CR39" s="934" t="s">
        <v>264</v>
      </c>
      <c r="CS39" s="934">
        <v>969</v>
      </c>
      <c r="CT39" s="934">
        <v>898</v>
      </c>
      <c r="CU39" s="934" t="s">
        <v>264</v>
      </c>
      <c r="CV39" s="934" t="s">
        <v>264</v>
      </c>
      <c r="CW39" s="934" t="s">
        <v>264</v>
      </c>
      <c r="CX39" s="934" t="s">
        <v>264</v>
      </c>
      <c r="CY39" s="934" t="s">
        <v>264</v>
      </c>
      <c r="CZ39" s="934">
        <v>76.599999999999994</v>
      </c>
      <c r="DA39" s="934">
        <v>719</v>
      </c>
      <c r="DB39" s="934" t="s">
        <v>264</v>
      </c>
      <c r="DC39" s="934">
        <v>57.5</v>
      </c>
      <c r="DD39" s="934" t="s">
        <v>264</v>
      </c>
      <c r="DE39" s="934">
        <v>832</v>
      </c>
      <c r="DF39" s="934">
        <v>50.4</v>
      </c>
      <c r="DG39" s="934" t="s">
        <v>264</v>
      </c>
      <c r="DH39" s="934">
        <v>58.1</v>
      </c>
      <c r="DI39" s="934" t="s">
        <v>264</v>
      </c>
      <c r="DJ39" s="934">
        <v>486</v>
      </c>
      <c r="DK39" s="934" t="s">
        <v>264</v>
      </c>
      <c r="DL39" s="934" t="s">
        <v>264</v>
      </c>
      <c r="DM39" s="934" t="s">
        <v>264</v>
      </c>
      <c r="DN39" s="934" t="s">
        <v>264</v>
      </c>
      <c r="DO39" s="934">
        <v>858</v>
      </c>
      <c r="DP39" s="934" t="s">
        <v>264</v>
      </c>
      <c r="DQ39" s="934" t="s">
        <v>264</v>
      </c>
      <c r="DR39" s="934">
        <v>78.3</v>
      </c>
      <c r="DS39" s="934">
        <v>511</v>
      </c>
      <c r="DT39" s="934">
        <v>796</v>
      </c>
      <c r="DU39" s="934">
        <v>80</v>
      </c>
      <c r="DV39" s="934" t="s">
        <v>264</v>
      </c>
      <c r="DW39" s="934">
        <v>80</v>
      </c>
      <c r="DX39" s="934" t="s">
        <v>264</v>
      </c>
      <c r="DY39" s="934">
        <v>429</v>
      </c>
      <c r="DZ39" s="934">
        <v>78.400000000000006</v>
      </c>
      <c r="EA39" s="934" t="s">
        <v>264</v>
      </c>
      <c r="EB39" s="934" t="s">
        <v>264</v>
      </c>
      <c r="EC39" s="934" t="s">
        <v>264</v>
      </c>
      <c r="ED39" s="934">
        <v>644</v>
      </c>
      <c r="EE39" s="934" t="s">
        <v>264</v>
      </c>
      <c r="EF39" s="934" t="s">
        <v>264</v>
      </c>
      <c r="EG39" s="934" t="s">
        <v>264</v>
      </c>
      <c r="EH39" s="934">
        <v>54.8</v>
      </c>
      <c r="EI39" s="934">
        <v>740</v>
      </c>
      <c r="EJ39" s="934" t="s">
        <v>264</v>
      </c>
      <c r="EK39" s="934" t="s">
        <v>264</v>
      </c>
      <c r="EL39" s="934">
        <v>51.4</v>
      </c>
      <c r="EM39" s="934" t="s">
        <v>264</v>
      </c>
      <c r="EN39" s="934" t="s">
        <v>264</v>
      </c>
      <c r="EO39" s="934" t="s">
        <v>264</v>
      </c>
      <c r="EP39" s="934">
        <v>546</v>
      </c>
      <c r="EQ39" s="934" t="s">
        <v>264</v>
      </c>
      <c r="ER39" s="934" t="s">
        <v>264</v>
      </c>
      <c r="ES39" s="934">
        <v>73.900000000000006</v>
      </c>
      <c r="ET39" s="934" t="s">
        <v>264</v>
      </c>
      <c r="EU39" s="934">
        <v>180</v>
      </c>
      <c r="EV39" s="934" t="s">
        <v>264</v>
      </c>
      <c r="EW39" s="934">
        <v>410</v>
      </c>
      <c r="EX39" s="934">
        <v>438</v>
      </c>
      <c r="EY39" s="934" t="s">
        <v>264</v>
      </c>
      <c r="EZ39" s="934">
        <v>158</v>
      </c>
      <c r="FA39" s="934" t="s">
        <v>264</v>
      </c>
      <c r="FB39" s="934">
        <v>453</v>
      </c>
      <c r="FC39" s="934">
        <v>190</v>
      </c>
      <c r="FD39" s="934" t="s">
        <v>264</v>
      </c>
      <c r="FE39" s="934">
        <v>62.8</v>
      </c>
      <c r="FF39" s="934" t="s">
        <v>264</v>
      </c>
      <c r="FG39" s="934">
        <v>453</v>
      </c>
      <c r="FH39" s="934">
        <v>138</v>
      </c>
      <c r="FI39" s="934" t="s">
        <v>264</v>
      </c>
      <c r="FJ39" s="934">
        <v>110</v>
      </c>
      <c r="FK39" s="934" t="s">
        <v>264</v>
      </c>
      <c r="FL39" s="934">
        <v>650</v>
      </c>
      <c r="FM39" s="934">
        <v>144</v>
      </c>
      <c r="FN39" s="934" t="s">
        <v>264</v>
      </c>
      <c r="FO39" s="934" t="s">
        <v>264</v>
      </c>
      <c r="FP39" s="934" t="s">
        <v>264</v>
      </c>
      <c r="FQ39" s="934">
        <v>417</v>
      </c>
      <c r="FR39" s="934" t="s">
        <v>264</v>
      </c>
      <c r="FS39" s="934" t="s">
        <v>264</v>
      </c>
      <c r="FT39" s="934">
        <v>171</v>
      </c>
      <c r="FU39" s="934" t="s">
        <v>264</v>
      </c>
      <c r="FV39" s="934">
        <v>460</v>
      </c>
      <c r="FW39" s="934">
        <v>180</v>
      </c>
      <c r="FX39" s="934" t="s">
        <v>264</v>
      </c>
      <c r="FY39" s="934">
        <v>619</v>
      </c>
      <c r="FZ39" s="934" t="s">
        <v>264</v>
      </c>
      <c r="GA39" s="934">
        <v>576</v>
      </c>
      <c r="GB39" s="934">
        <v>117</v>
      </c>
      <c r="GC39" s="934" t="s">
        <v>264</v>
      </c>
      <c r="GD39" s="934" t="s">
        <v>264</v>
      </c>
      <c r="GE39" s="934" t="s">
        <v>264</v>
      </c>
      <c r="GF39" s="934">
        <v>1910</v>
      </c>
      <c r="GG39" s="934">
        <v>71.2</v>
      </c>
      <c r="GH39" s="934" t="s">
        <v>264</v>
      </c>
      <c r="GI39" s="934">
        <v>380</v>
      </c>
      <c r="GJ39" s="934" t="s">
        <v>264</v>
      </c>
      <c r="GK39" s="934">
        <v>276</v>
      </c>
      <c r="GL39" s="934">
        <v>455</v>
      </c>
      <c r="GM39" s="934" t="s">
        <v>264</v>
      </c>
      <c r="GN39" s="934">
        <v>265</v>
      </c>
      <c r="GO39" s="934" t="s">
        <v>264</v>
      </c>
      <c r="GP39" s="934">
        <v>180</v>
      </c>
      <c r="GQ39" s="934">
        <v>484</v>
      </c>
      <c r="GR39" s="934" t="s">
        <v>264</v>
      </c>
      <c r="GS39" s="934">
        <v>226</v>
      </c>
      <c r="GT39" s="934" t="s">
        <v>264</v>
      </c>
      <c r="GU39" s="934">
        <v>500</v>
      </c>
      <c r="GV39" s="934">
        <v>256</v>
      </c>
      <c r="GW39" s="934" t="s">
        <v>264</v>
      </c>
      <c r="GX39" s="934">
        <v>223</v>
      </c>
      <c r="GY39" s="934" t="s">
        <v>264</v>
      </c>
      <c r="GZ39" s="934">
        <v>291</v>
      </c>
      <c r="HA39" s="934">
        <v>292</v>
      </c>
      <c r="HB39" s="934" t="s">
        <v>264</v>
      </c>
      <c r="HC39" s="934">
        <v>555</v>
      </c>
      <c r="HD39" s="934" t="s">
        <v>264</v>
      </c>
      <c r="HE39" s="934">
        <v>384</v>
      </c>
      <c r="HF39" s="934">
        <v>240</v>
      </c>
      <c r="HG39" s="934" t="s">
        <v>264</v>
      </c>
      <c r="HH39" s="934">
        <v>54.4</v>
      </c>
      <c r="HI39" s="934" t="s">
        <v>264</v>
      </c>
      <c r="HJ39" s="934">
        <v>327</v>
      </c>
      <c r="HK39" s="934" t="s">
        <v>264</v>
      </c>
      <c r="HL39" s="935" t="s">
        <v>264</v>
      </c>
      <c r="HM39" s="935">
        <v>108</v>
      </c>
      <c r="HN39" s="935" t="s">
        <v>264</v>
      </c>
      <c r="HO39" s="935">
        <v>108</v>
      </c>
      <c r="HP39" s="935">
        <v>216</v>
      </c>
      <c r="HQ39" s="934" t="s">
        <v>264</v>
      </c>
      <c r="HR39" s="934">
        <v>196</v>
      </c>
      <c r="HS39" s="934" t="s">
        <v>264</v>
      </c>
      <c r="HT39" s="934">
        <v>339</v>
      </c>
      <c r="HU39" s="934">
        <v>230</v>
      </c>
      <c r="HV39" s="934" t="s">
        <v>264</v>
      </c>
      <c r="HW39" s="934">
        <v>141</v>
      </c>
      <c r="HX39" s="934" t="s">
        <v>264</v>
      </c>
      <c r="HY39" s="934">
        <v>268</v>
      </c>
      <c r="HZ39" s="934">
        <v>190</v>
      </c>
      <c r="IA39" s="934" t="s">
        <v>264</v>
      </c>
      <c r="IB39" s="934" t="s">
        <v>264</v>
      </c>
      <c r="IC39" s="934" t="s">
        <v>264</v>
      </c>
      <c r="ID39" s="934">
        <v>583</v>
      </c>
      <c r="IE39" s="934">
        <v>52.4</v>
      </c>
      <c r="IF39" s="934" t="s">
        <v>264</v>
      </c>
      <c r="IG39" s="934">
        <v>137</v>
      </c>
      <c r="IH39" s="934" t="s">
        <v>264</v>
      </c>
      <c r="II39" s="934">
        <v>529</v>
      </c>
      <c r="IJ39" s="934">
        <v>273</v>
      </c>
      <c r="IK39" s="934" t="s">
        <v>264</v>
      </c>
      <c r="IL39" s="934">
        <v>283</v>
      </c>
      <c r="IM39" s="934" t="s">
        <v>264</v>
      </c>
      <c r="IN39" s="934">
        <v>663</v>
      </c>
      <c r="IO39" s="934">
        <v>341</v>
      </c>
      <c r="IP39" s="934" t="s">
        <v>264</v>
      </c>
      <c r="IQ39" s="934">
        <v>101</v>
      </c>
      <c r="IR39" s="934" t="s">
        <v>264</v>
      </c>
      <c r="IS39" s="934">
        <v>1880</v>
      </c>
      <c r="IT39" s="934">
        <v>107</v>
      </c>
      <c r="IU39" s="934" t="s">
        <v>264</v>
      </c>
      <c r="IV39" s="934">
        <v>183</v>
      </c>
      <c r="IW39" s="934" t="s">
        <v>264</v>
      </c>
      <c r="IX39" s="934">
        <v>67.400000000000006</v>
      </c>
      <c r="IY39" s="934" t="s">
        <v>264</v>
      </c>
      <c r="IZ39" s="934">
        <v>619</v>
      </c>
      <c r="JA39" s="934">
        <v>75</v>
      </c>
      <c r="JB39" s="934" t="s">
        <v>264</v>
      </c>
      <c r="JC39" s="934" t="s">
        <v>264</v>
      </c>
      <c r="JD39" s="934" t="s">
        <v>264</v>
      </c>
      <c r="JE39" s="934">
        <v>368</v>
      </c>
      <c r="JF39" s="934" t="s">
        <v>264</v>
      </c>
    </row>
    <row r="40" spans="1:266" x14ac:dyDescent="0.25">
      <c r="A40" s="1" t="s">
        <v>161</v>
      </c>
      <c r="B40" s="24" t="s">
        <v>155</v>
      </c>
      <c r="C40" s="43">
        <v>17.5</v>
      </c>
      <c r="D40" s="58">
        <f t="shared" si="0"/>
        <v>244</v>
      </c>
      <c r="E40" s="59" t="str">
        <f t="shared" si="1"/>
        <v>(112)</v>
      </c>
      <c r="F40" s="16">
        <f t="shared" si="13"/>
        <v>98</v>
      </c>
      <c r="G40" s="17" t="str">
        <f t="shared" si="16"/>
        <v>(95)</v>
      </c>
      <c r="H40" s="38">
        <f t="shared" si="2"/>
        <v>52</v>
      </c>
      <c r="I40" s="36" t="str">
        <f t="shared" si="3"/>
        <v>(51)</v>
      </c>
      <c r="J40" s="38">
        <f t="shared" si="4"/>
        <v>46</v>
      </c>
      <c r="K40" s="37" t="str">
        <f t="shared" si="5"/>
        <v>(44)</v>
      </c>
      <c r="L40" s="47">
        <f t="shared" si="14"/>
        <v>146</v>
      </c>
      <c r="M40" s="49" t="str">
        <f t="shared" si="15"/>
        <v>(17)</v>
      </c>
      <c r="N40" s="54">
        <f t="shared" si="6"/>
        <v>47</v>
      </c>
      <c r="O40" s="37" t="str">
        <f t="shared" si="7"/>
        <v>(1)</v>
      </c>
      <c r="P40" s="38">
        <f t="shared" si="8"/>
        <v>47</v>
      </c>
      <c r="Q40" s="36" t="str">
        <f t="shared" si="9"/>
        <v>(7)</v>
      </c>
      <c r="R40" s="54">
        <f t="shared" si="10"/>
        <v>52</v>
      </c>
      <c r="S40" s="37" t="str">
        <f t="shared" si="11"/>
        <v>(9)</v>
      </c>
      <c r="T40" s="780">
        <f t="shared" si="12"/>
        <v>1790</v>
      </c>
      <c r="U40" s="707">
        <f t="array" ref="U40">MIN(V40:XFD40)</f>
        <v>5.2</v>
      </c>
      <c r="V40" s="101" t="s">
        <v>265</v>
      </c>
      <c r="W40" s="101" t="s">
        <v>265</v>
      </c>
      <c r="X40" s="101" t="s">
        <v>265</v>
      </c>
      <c r="Y40" s="101" t="s">
        <v>265</v>
      </c>
      <c r="Z40" s="101" t="s">
        <v>265</v>
      </c>
      <c r="AA40" s="101" t="s">
        <v>265</v>
      </c>
      <c r="AB40" s="101">
        <v>65.7</v>
      </c>
      <c r="AC40" s="101" t="s">
        <v>265</v>
      </c>
      <c r="AD40" s="101">
        <v>40.5</v>
      </c>
      <c r="AE40" s="101">
        <v>40.5</v>
      </c>
      <c r="AF40" s="101" t="s">
        <v>265</v>
      </c>
      <c r="AG40" s="101">
        <v>70.8</v>
      </c>
      <c r="AH40" s="101" t="s">
        <v>265</v>
      </c>
      <c r="AI40" s="101">
        <v>628</v>
      </c>
      <c r="AJ40" s="101">
        <v>102</v>
      </c>
      <c r="AK40" s="101"/>
      <c r="AL40" s="101">
        <v>586</v>
      </c>
      <c r="AM40" s="101">
        <v>76.400000000000006</v>
      </c>
      <c r="AN40" s="101" t="s">
        <v>265</v>
      </c>
      <c r="AO40" s="101">
        <v>266</v>
      </c>
      <c r="AP40" s="101" t="s">
        <v>265</v>
      </c>
      <c r="AQ40" s="101">
        <v>655</v>
      </c>
      <c r="AR40" s="101">
        <v>225</v>
      </c>
      <c r="AS40" s="101" t="s">
        <v>265</v>
      </c>
      <c r="AT40" s="101">
        <v>108</v>
      </c>
      <c r="AU40" s="101" t="s">
        <v>265</v>
      </c>
      <c r="AV40" s="101">
        <v>382</v>
      </c>
      <c r="AW40" s="101">
        <v>96.1</v>
      </c>
      <c r="AX40" s="934" t="s">
        <v>266</v>
      </c>
      <c r="AY40" s="934">
        <v>386</v>
      </c>
      <c r="AZ40" s="934" t="s">
        <v>266</v>
      </c>
      <c r="BA40" s="934">
        <v>618</v>
      </c>
      <c r="BB40" s="934">
        <v>230</v>
      </c>
      <c r="BC40" s="934" t="s">
        <v>265</v>
      </c>
      <c r="BD40" s="934">
        <v>628</v>
      </c>
      <c r="BE40" s="101" t="s">
        <v>265</v>
      </c>
      <c r="BF40" s="101">
        <v>1650</v>
      </c>
      <c r="BG40" s="101" t="s">
        <v>265</v>
      </c>
      <c r="BH40" s="101">
        <v>341</v>
      </c>
      <c r="BI40" s="101">
        <v>540</v>
      </c>
      <c r="BJ40" s="934" t="s">
        <v>266</v>
      </c>
      <c r="BK40" s="934">
        <v>77.400000000000006</v>
      </c>
      <c r="BL40" s="101" t="s">
        <v>265</v>
      </c>
      <c r="BM40" s="934">
        <v>116</v>
      </c>
      <c r="BN40" s="934" t="s">
        <v>265</v>
      </c>
      <c r="BO40" s="934">
        <v>598</v>
      </c>
      <c r="BP40" s="934">
        <v>85.2</v>
      </c>
      <c r="BQ40" s="934" t="s">
        <v>265</v>
      </c>
      <c r="BR40" s="934">
        <v>59</v>
      </c>
      <c r="BS40" s="934" t="s">
        <v>265</v>
      </c>
      <c r="BT40" s="934">
        <v>736</v>
      </c>
      <c r="BU40" s="934">
        <v>140</v>
      </c>
      <c r="BV40" s="934" t="s">
        <v>265</v>
      </c>
      <c r="BW40" s="934">
        <v>57.1</v>
      </c>
      <c r="BX40" s="934" t="s">
        <v>265</v>
      </c>
      <c r="BY40" s="934">
        <v>591</v>
      </c>
      <c r="BZ40" s="934">
        <v>40.700000000000003</v>
      </c>
      <c r="CA40" s="934" t="s">
        <v>265</v>
      </c>
      <c r="CB40" s="934">
        <v>151</v>
      </c>
      <c r="CC40" s="934" t="s">
        <v>265</v>
      </c>
      <c r="CD40" s="934">
        <v>781</v>
      </c>
      <c r="CE40" s="934">
        <v>302</v>
      </c>
      <c r="CF40" s="934" t="s">
        <v>265</v>
      </c>
      <c r="CG40" s="934">
        <v>249</v>
      </c>
      <c r="CH40" s="934" t="s">
        <v>265</v>
      </c>
      <c r="CI40" s="934">
        <v>1220</v>
      </c>
      <c r="CJ40" s="934">
        <v>148</v>
      </c>
      <c r="CK40" s="934" t="s">
        <v>265</v>
      </c>
      <c r="CL40" s="934">
        <v>58.5</v>
      </c>
      <c r="CM40" s="934" t="s">
        <v>265</v>
      </c>
      <c r="CN40" s="934">
        <v>280</v>
      </c>
      <c r="CO40" s="934">
        <v>91.3</v>
      </c>
      <c r="CP40" s="934" t="s">
        <v>266</v>
      </c>
      <c r="CQ40" s="934">
        <v>188</v>
      </c>
      <c r="CR40" s="934" t="s">
        <v>266</v>
      </c>
      <c r="CS40" s="934">
        <v>875</v>
      </c>
      <c r="CT40" s="934">
        <v>804</v>
      </c>
      <c r="CU40" s="934" t="s">
        <v>265</v>
      </c>
      <c r="CV40" s="934" t="s">
        <v>265</v>
      </c>
      <c r="CW40" s="934" t="s">
        <v>265</v>
      </c>
      <c r="CX40" s="934">
        <v>5.2</v>
      </c>
      <c r="CY40" s="934" t="s">
        <v>265</v>
      </c>
      <c r="CZ40" s="934">
        <v>75.7</v>
      </c>
      <c r="DA40" s="934">
        <v>670</v>
      </c>
      <c r="DB40" s="934" t="s">
        <v>265</v>
      </c>
      <c r="DC40" s="934">
        <v>48.5</v>
      </c>
      <c r="DD40" s="934" t="s">
        <v>265</v>
      </c>
      <c r="DE40" s="934">
        <v>767</v>
      </c>
      <c r="DF40" s="934">
        <v>41.8</v>
      </c>
      <c r="DG40" s="934" t="s">
        <v>265</v>
      </c>
      <c r="DH40" s="934">
        <v>54.4</v>
      </c>
      <c r="DI40" s="934" t="s">
        <v>265</v>
      </c>
      <c r="DJ40" s="934">
        <v>441</v>
      </c>
      <c r="DK40" s="934">
        <v>30</v>
      </c>
      <c r="DL40" s="934" t="s">
        <v>265</v>
      </c>
      <c r="DM40" s="934" t="s">
        <v>265</v>
      </c>
      <c r="DN40" s="934" t="s">
        <v>265</v>
      </c>
      <c r="DO40" s="934">
        <v>773</v>
      </c>
      <c r="DP40" s="934" t="s">
        <v>265</v>
      </c>
      <c r="DQ40" s="934" t="s">
        <v>265</v>
      </c>
      <c r="DR40" s="934">
        <v>70.400000000000006</v>
      </c>
      <c r="DS40" s="934">
        <v>472</v>
      </c>
      <c r="DT40" s="934">
        <v>715</v>
      </c>
      <c r="DU40" s="934">
        <v>72.7</v>
      </c>
      <c r="DV40" s="934" t="s">
        <v>265</v>
      </c>
      <c r="DW40" s="934">
        <v>69.3</v>
      </c>
      <c r="DX40" s="934" t="s">
        <v>265</v>
      </c>
      <c r="DY40" s="934">
        <v>392</v>
      </c>
      <c r="DZ40" s="934">
        <v>72.099999999999994</v>
      </c>
      <c r="EA40" s="934" t="s">
        <v>265</v>
      </c>
      <c r="EB40" s="934" t="s">
        <v>265</v>
      </c>
      <c r="EC40" s="934" t="s">
        <v>265</v>
      </c>
      <c r="ED40" s="934">
        <v>579</v>
      </c>
      <c r="EE40" s="934" t="s">
        <v>265</v>
      </c>
      <c r="EF40" s="934" t="s">
        <v>265</v>
      </c>
      <c r="EG40" s="934" t="s">
        <v>265</v>
      </c>
      <c r="EH40" s="934">
        <v>47.5</v>
      </c>
      <c r="EI40" s="934">
        <v>675</v>
      </c>
      <c r="EJ40" s="934" t="s">
        <v>265</v>
      </c>
      <c r="EK40" s="934" t="s">
        <v>266</v>
      </c>
      <c r="EL40" s="934">
        <v>48.1</v>
      </c>
      <c r="EM40" s="934">
        <v>36.799999999999997</v>
      </c>
      <c r="EN40" s="934" t="s">
        <v>267</v>
      </c>
      <c r="EO40" s="934" t="s">
        <v>267</v>
      </c>
      <c r="EP40" s="934">
        <v>476</v>
      </c>
      <c r="EQ40" s="934" t="s">
        <v>267</v>
      </c>
      <c r="ER40" s="934" t="s">
        <v>265</v>
      </c>
      <c r="ES40" s="934">
        <v>64.099999999999994</v>
      </c>
      <c r="ET40" s="934" t="s">
        <v>265</v>
      </c>
      <c r="EU40" s="934">
        <v>155</v>
      </c>
      <c r="EV40" s="934" t="s">
        <v>265</v>
      </c>
      <c r="EW40" s="934">
        <v>359</v>
      </c>
      <c r="EX40" s="934">
        <v>374</v>
      </c>
      <c r="EY40" s="934" t="s">
        <v>265</v>
      </c>
      <c r="EZ40" s="934">
        <v>129</v>
      </c>
      <c r="FA40" s="934" t="s">
        <v>265</v>
      </c>
      <c r="FB40" s="934">
        <v>382</v>
      </c>
      <c r="FC40" s="934">
        <v>154</v>
      </c>
      <c r="FD40" s="934" t="s">
        <v>266</v>
      </c>
      <c r="FE40" s="934">
        <v>49.6</v>
      </c>
      <c r="FF40" s="934" t="s">
        <v>266</v>
      </c>
      <c r="FG40" s="934">
        <v>381</v>
      </c>
      <c r="FH40" s="934">
        <v>120</v>
      </c>
      <c r="FI40" s="934" t="s">
        <v>265</v>
      </c>
      <c r="FJ40" s="934">
        <v>85.9</v>
      </c>
      <c r="FK40" s="934" t="s">
        <v>265</v>
      </c>
      <c r="FL40" s="934">
        <v>534</v>
      </c>
      <c r="FM40" s="934">
        <v>123</v>
      </c>
      <c r="FN40" s="934" t="s">
        <v>265</v>
      </c>
      <c r="FO40" s="934" t="s">
        <v>265</v>
      </c>
      <c r="FP40" s="934" t="s">
        <v>265</v>
      </c>
      <c r="FQ40" s="934">
        <v>353</v>
      </c>
      <c r="FR40" s="934" t="s">
        <v>265</v>
      </c>
      <c r="FS40" s="934" t="s">
        <v>265</v>
      </c>
      <c r="FT40" s="934">
        <v>138</v>
      </c>
      <c r="FU40" s="934" t="s">
        <v>265</v>
      </c>
      <c r="FV40" s="934">
        <v>395</v>
      </c>
      <c r="FW40" s="934">
        <v>146</v>
      </c>
      <c r="FX40" s="934" t="s">
        <v>265</v>
      </c>
      <c r="FY40" s="934">
        <v>514</v>
      </c>
      <c r="FZ40" s="934" t="s">
        <v>265</v>
      </c>
      <c r="GA40" s="934">
        <v>512</v>
      </c>
      <c r="GB40" s="934">
        <v>103</v>
      </c>
      <c r="GC40" s="934" t="s">
        <v>267</v>
      </c>
      <c r="GD40" s="934">
        <v>6.9</v>
      </c>
      <c r="GE40" s="934" t="s">
        <v>267</v>
      </c>
      <c r="GF40" s="934">
        <v>1790</v>
      </c>
      <c r="GG40" s="934">
        <v>55.5</v>
      </c>
      <c r="GH40" s="934" t="s">
        <v>265</v>
      </c>
      <c r="GI40" s="934">
        <v>339</v>
      </c>
      <c r="GJ40" s="934" t="s">
        <v>265</v>
      </c>
      <c r="GK40" s="934">
        <v>230</v>
      </c>
      <c r="GL40" s="934">
        <v>400</v>
      </c>
      <c r="GM40" s="934" t="s">
        <v>265</v>
      </c>
      <c r="GN40" s="934">
        <v>227</v>
      </c>
      <c r="GO40" s="934" t="s">
        <v>265</v>
      </c>
      <c r="GP40" s="934">
        <v>156</v>
      </c>
      <c r="GQ40" s="934">
        <v>394</v>
      </c>
      <c r="GR40" s="934" t="s">
        <v>265</v>
      </c>
      <c r="GS40" s="934">
        <v>202</v>
      </c>
      <c r="GT40" s="934" t="s">
        <v>265</v>
      </c>
      <c r="GU40" s="934">
        <v>441</v>
      </c>
      <c r="GV40" s="934">
        <v>227</v>
      </c>
      <c r="GW40" s="934" t="s">
        <v>266</v>
      </c>
      <c r="GX40" s="934">
        <v>192</v>
      </c>
      <c r="GY40" s="934" t="s">
        <v>266</v>
      </c>
      <c r="GZ40" s="934">
        <v>251</v>
      </c>
      <c r="HA40" s="934">
        <v>243</v>
      </c>
      <c r="HB40" s="934" t="s">
        <v>266</v>
      </c>
      <c r="HC40" s="934">
        <v>458</v>
      </c>
      <c r="HD40" s="934" t="s">
        <v>266</v>
      </c>
      <c r="HE40" s="934">
        <v>337</v>
      </c>
      <c r="HF40" s="934">
        <v>200</v>
      </c>
      <c r="HG40" s="934" t="s">
        <v>265</v>
      </c>
      <c r="HH40" s="934">
        <v>47.9</v>
      </c>
      <c r="HI40" s="934" t="s">
        <v>265</v>
      </c>
      <c r="HJ40" s="934">
        <v>273</v>
      </c>
      <c r="HK40" s="934">
        <v>37.6</v>
      </c>
      <c r="HL40" s="935" t="s">
        <v>265</v>
      </c>
      <c r="HM40" s="935">
        <v>91.5</v>
      </c>
      <c r="HN40" s="935" t="s">
        <v>265</v>
      </c>
      <c r="HO40" s="935">
        <v>92.6</v>
      </c>
      <c r="HP40" s="935">
        <v>182</v>
      </c>
      <c r="HQ40" s="934" t="s">
        <v>265</v>
      </c>
      <c r="HR40" s="934">
        <v>167</v>
      </c>
      <c r="HS40" s="934" t="s">
        <v>265</v>
      </c>
      <c r="HT40" s="934">
        <v>282</v>
      </c>
      <c r="HU40" s="934">
        <v>197</v>
      </c>
      <c r="HV40" s="934" t="s">
        <v>265</v>
      </c>
      <c r="HW40" s="934">
        <v>120</v>
      </c>
      <c r="HX40" s="934" t="s">
        <v>265</v>
      </c>
      <c r="HY40" s="934">
        <v>232</v>
      </c>
      <c r="HZ40" s="934">
        <v>160</v>
      </c>
      <c r="IA40" s="934" t="s">
        <v>265</v>
      </c>
      <c r="IB40" s="934" t="s">
        <v>265</v>
      </c>
      <c r="IC40" s="934" t="s">
        <v>265</v>
      </c>
      <c r="ID40" s="934">
        <v>505</v>
      </c>
      <c r="IE40" s="934">
        <v>43.5</v>
      </c>
      <c r="IF40" s="934" t="s">
        <v>265</v>
      </c>
      <c r="IG40" s="934">
        <v>123</v>
      </c>
      <c r="IH40" s="934" t="s">
        <v>265</v>
      </c>
      <c r="II40" s="934">
        <v>451</v>
      </c>
      <c r="IJ40" s="934">
        <v>236</v>
      </c>
      <c r="IK40" s="934" t="s">
        <v>265</v>
      </c>
      <c r="IL40" s="934">
        <v>231</v>
      </c>
      <c r="IM40" s="934" t="s">
        <v>265</v>
      </c>
      <c r="IN40" s="934">
        <v>551</v>
      </c>
      <c r="IO40" s="934">
        <v>278</v>
      </c>
      <c r="IP40" s="934" t="s">
        <v>265</v>
      </c>
      <c r="IQ40" s="934">
        <v>93.6</v>
      </c>
      <c r="IR40" s="934" t="s">
        <v>265</v>
      </c>
      <c r="IS40" s="934">
        <v>1750</v>
      </c>
      <c r="IT40" s="934">
        <v>96.7</v>
      </c>
      <c r="IU40" s="934" t="s">
        <v>266</v>
      </c>
      <c r="IV40" s="934">
        <v>167</v>
      </c>
      <c r="IW40" s="934" t="s">
        <v>265</v>
      </c>
      <c r="IX40" s="934">
        <v>57</v>
      </c>
      <c r="IY40" s="934" t="s">
        <v>265</v>
      </c>
      <c r="IZ40" s="934">
        <v>554</v>
      </c>
      <c r="JA40" s="934">
        <v>62.9</v>
      </c>
      <c r="JB40" s="934" t="s">
        <v>265</v>
      </c>
      <c r="JC40" s="934" t="s">
        <v>265</v>
      </c>
      <c r="JD40" s="934" t="s">
        <v>265</v>
      </c>
      <c r="JE40" s="934">
        <v>330</v>
      </c>
      <c r="JF40" s="934" t="s">
        <v>265</v>
      </c>
    </row>
    <row r="41" spans="1:266" x14ac:dyDescent="0.25">
      <c r="A41" s="1" t="s">
        <v>162</v>
      </c>
      <c r="B41" s="24" t="s">
        <v>155</v>
      </c>
      <c r="C41" s="43">
        <v>20</v>
      </c>
      <c r="D41" s="58">
        <f t="shared" si="0"/>
        <v>232</v>
      </c>
      <c r="E41" s="59" t="str">
        <f t="shared" si="1"/>
        <v>(108)</v>
      </c>
      <c r="F41" s="16">
        <f t="shared" si="13"/>
        <v>94</v>
      </c>
      <c r="G41" s="17" t="str">
        <f t="shared" si="16"/>
        <v>(92)</v>
      </c>
      <c r="H41" s="38">
        <f t="shared" si="2"/>
        <v>50</v>
      </c>
      <c r="I41" s="36" t="str">
        <f t="shared" si="3"/>
        <v>(50)</v>
      </c>
      <c r="J41" s="38">
        <f t="shared" si="4"/>
        <v>44</v>
      </c>
      <c r="K41" s="37" t="str">
        <f t="shared" si="5"/>
        <v>(42)</v>
      </c>
      <c r="L41" s="47">
        <f t="shared" si="14"/>
        <v>138</v>
      </c>
      <c r="M41" s="49" t="str">
        <f t="shared" si="15"/>
        <v>(16)</v>
      </c>
      <c r="N41" s="54">
        <f t="shared" si="6"/>
        <v>44</v>
      </c>
      <c r="O41" s="37" t="str">
        <f t="shared" si="7"/>
        <v>(1)</v>
      </c>
      <c r="P41" s="38">
        <f t="shared" si="8"/>
        <v>44</v>
      </c>
      <c r="Q41" s="36" t="str">
        <f t="shared" si="9"/>
        <v>(7)</v>
      </c>
      <c r="R41" s="54">
        <f t="shared" si="10"/>
        <v>50</v>
      </c>
      <c r="S41" s="37" t="str">
        <f t="shared" si="11"/>
        <v>(8)</v>
      </c>
      <c r="T41" s="780">
        <f t="shared" si="12"/>
        <v>1750</v>
      </c>
      <c r="U41" s="707">
        <f t="array" ref="U41">MIN(V41:XFD41)</f>
        <v>5.2</v>
      </c>
      <c r="V41" s="101" t="s">
        <v>268</v>
      </c>
      <c r="W41" s="101" t="s">
        <v>268</v>
      </c>
      <c r="X41" s="101" t="s">
        <v>268</v>
      </c>
      <c r="Y41" s="101" t="s">
        <v>268</v>
      </c>
      <c r="Z41" s="101" t="s">
        <v>268</v>
      </c>
      <c r="AA41" s="101" t="s">
        <v>268</v>
      </c>
      <c r="AB41" s="101">
        <v>65.7</v>
      </c>
      <c r="AC41" s="101" t="s">
        <v>268</v>
      </c>
      <c r="AD41" s="101">
        <v>40.5</v>
      </c>
      <c r="AE41" s="101">
        <v>40.5</v>
      </c>
      <c r="AF41" s="101" t="s">
        <v>269</v>
      </c>
      <c r="AG41" s="101">
        <v>70.8</v>
      </c>
      <c r="AH41" s="101" t="s">
        <v>269</v>
      </c>
      <c r="AI41" s="101">
        <v>628</v>
      </c>
      <c r="AJ41" s="101">
        <v>102</v>
      </c>
      <c r="AK41" s="101"/>
      <c r="AL41" s="101"/>
      <c r="AM41" s="101"/>
      <c r="AN41" s="101" t="s">
        <v>268</v>
      </c>
      <c r="AO41" s="101">
        <v>266</v>
      </c>
      <c r="AP41" s="101" t="s">
        <v>268</v>
      </c>
      <c r="AQ41" s="101">
        <v>655</v>
      </c>
      <c r="AR41" s="101">
        <v>225</v>
      </c>
      <c r="AS41" s="101" t="s">
        <v>268</v>
      </c>
      <c r="AT41" s="101">
        <v>108</v>
      </c>
      <c r="AU41" s="101" t="s">
        <v>268</v>
      </c>
      <c r="AV41" s="101">
        <v>382</v>
      </c>
      <c r="AW41" s="101">
        <v>96.1</v>
      </c>
      <c r="AX41" s="934" t="s">
        <v>269</v>
      </c>
      <c r="AY41" s="934">
        <v>392</v>
      </c>
      <c r="AZ41" s="934" t="s">
        <v>269</v>
      </c>
      <c r="BA41" s="934">
        <v>618</v>
      </c>
      <c r="BB41" s="934">
        <v>230</v>
      </c>
      <c r="BC41" s="934" t="s">
        <v>268</v>
      </c>
      <c r="BD41" s="934">
        <v>628</v>
      </c>
      <c r="BE41" s="101" t="s">
        <v>269</v>
      </c>
      <c r="BF41" s="101">
        <v>1650</v>
      </c>
      <c r="BG41" s="101" t="s">
        <v>269</v>
      </c>
      <c r="BH41" s="101">
        <v>341</v>
      </c>
      <c r="BI41" s="101">
        <v>540</v>
      </c>
      <c r="BJ41" s="934" t="s">
        <v>269</v>
      </c>
      <c r="BK41" s="934">
        <v>77.400000000000006</v>
      </c>
      <c r="BL41" s="101" t="s">
        <v>268</v>
      </c>
      <c r="BM41" s="934">
        <v>116</v>
      </c>
      <c r="BN41" s="934" t="s">
        <v>268</v>
      </c>
      <c r="BO41" s="934">
        <v>603</v>
      </c>
      <c r="BP41" s="934">
        <v>85.2</v>
      </c>
      <c r="BQ41" s="934" t="s">
        <v>268</v>
      </c>
      <c r="BR41" s="934">
        <v>59</v>
      </c>
      <c r="BS41" s="934" t="s">
        <v>268</v>
      </c>
      <c r="BT41" s="934">
        <v>745</v>
      </c>
      <c r="BU41" s="934">
        <v>140</v>
      </c>
      <c r="BV41" s="934" t="s">
        <v>268</v>
      </c>
      <c r="BW41" s="934">
        <v>57.1</v>
      </c>
      <c r="BX41" s="934" t="s">
        <v>268</v>
      </c>
      <c r="BY41" s="934">
        <v>591</v>
      </c>
      <c r="BZ41" s="934">
        <v>40.700000000000003</v>
      </c>
      <c r="CA41" s="934" t="s">
        <v>269</v>
      </c>
      <c r="CB41" s="934">
        <v>151</v>
      </c>
      <c r="CC41" s="934" t="s">
        <v>269</v>
      </c>
      <c r="CD41" s="934">
        <v>781</v>
      </c>
      <c r="CE41" s="934">
        <v>302</v>
      </c>
      <c r="CF41" s="934" t="s">
        <v>268</v>
      </c>
      <c r="CG41" s="934">
        <v>249</v>
      </c>
      <c r="CH41" s="934" t="s">
        <v>268</v>
      </c>
      <c r="CI41" s="934">
        <v>1220</v>
      </c>
      <c r="CJ41" s="934">
        <v>148</v>
      </c>
      <c r="CK41" s="934" t="s">
        <v>268</v>
      </c>
      <c r="CL41" s="934">
        <v>58.5</v>
      </c>
      <c r="CM41" s="934" t="s">
        <v>268</v>
      </c>
      <c r="CN41" s="934">
        <v>280</v>
      </c>
      <c r="CO41" s="934">
        <v>91.3</v>
      </c>
      <c r="CP41" s="934" t="s">
        <v>269</v>
      </c>
      <c r="CQ41" s="934">
        <v>188</v>
      </c>
      <c r="CR41" s="934" t="s">
        <v>269</v>
      </c>
      <c r="CS41" s="934">
        <v>875</v>
      </c>
      <c r="CT41" s="934">
        <v>804</v>
      </c>
      <c r="CU41" s="934" t="s">
        <v>268</v>
      </c>
      <c r="CV41" s="934" t="s">
        <v>268</v>
      </c>
      <c r="CW41" s="934" t="s">
        <v>268</v>
      </c>
      <c r="CX41" s="934">
        <v>5.2</v>
      </c>
      <c r="CY41" s="934" t="s">
        <v>268</v>
      </c>
      <c r="CZ41" s="934">
        <v>75.7</v>
      </c>
      <c r="DA41" s="934">
        <v>670</v>
      </c>
      <c r="DB41" s="934" t="s">
        <v>268</v>
      </c>
      <c r="DC41" s="934">
        <v>48.5</v>
      </c>
      <c r="DD41" s="934" t="s">
        <v>268</v>
      </c>
      <c r="DE41" s="934">
        <v>767</v>
      </c>
      <c r="DF41" s="934">
        <v>41.8</v>
      </c>
      <c r="DG41" s="934" t="s">
        <v>269</v>
      </c>
      <c r="DH41" s="934">
        <v>54.4</v>
      </c>
      <c r="DI41" s="934" t="s">
        <v>269</v>
      </c>
      <c r="DJ41" s="934">
        <v>441</v>
      </c>
      <c r="DK41" s="934" t="s">
        <v>269</v>
      </c>
      <c r="DL41" s="934" t="s">
        <v>268</v>
      </c>
      <c r="DM41" s="934" t="s">
        <v>268</v>
      </c>
      <c r="DN41" s="934" t="s">
        <v>268</v>
      </c>
      <c r="DO41" s="934">
        <v>773</v>
      </c>
      <c r="DP41" s="934" t="s">
        <v>268</v>
      </c>
      <c r="DQ41" s="934" t="s">
        <v>268</v>
      </c>
      <c r="DR41" s="934">
        <v>70.400000000000006</v>
      </c>
      <c r="DS41" s="934">
        <v>472</v>
      </c>
      <c r="DT41" s="934">
        <v>715</v>
      </c>
      <c r="DU41" s="934">
        <v>72.7</v>
      </c>
      <c r="DV41" s="934" t="s">
        <v>268</v>
      </c>
      <c r="DW41" s="934">
        <v>69.3</v>
      </c>
      <c r="DX41" s="934" t="s">
        <v>268</v>
      </c>
      <c r="DY41" s="934">
        <v>400</v>
      </c>
      <c r="DZ41" s="934">
        <v>72.099999999999994</v>
      </c>
      <c r="EA41" s="934" t="s">
        <v>268</v>
      </c>
      <c r="EB41" s="934" t="s">
        <v>268</v>
      </c>
      <c r="EC41" s="934" t="s">
        <v>268</v>
      </c>
      <c r="ED41" s="934">
        <v>579</v>
      </c>
      <c r="EE41" s="934" t="s">
        <v>268</v>
      </c>
      <c r="EF41" s="934" t="s">
        <v>268</v>
      </c>
      <c r="EG41" s="934" t="s">
        <v>268</v>
      </c>
      <c r="EH41" s="934">
        <v>47.5</v>
      </c>
      <c r="EI41" s="934">
        <v>675</v>
      </c>
      <c r="EJ41" s="934" t="s">
        <v>268</v>
      </c>
      <c r="EK41" s="934" t="s">
        <v>269</v>
      </c>
      <c r="EL41" s="934">
        <v>48.1</v>
      </c>
      <c r="EM41" s="934"/>
      <c r="EN41" s="934"/>
      <c r="EO41" s="934"/>
      <c r="EP41" s="934"/>
      <c r="EQ41" s="934"/>
      <c r="ER41" s="934" t="s">
        <v>268</v>
      </c>
      <c r="ES41" s="934">
        <v>64.099999999999994</v>
      </c>
      <c r="ET41" s="934" t="s">
        <v>269</v>
      </c>
      <c r="EU41" s="934">
        <v>155</v>
      </c>
      <c r="EV41" s="934" t="s">
        <v>269</v>
      </c>
      <c r="EW41" s="934">
        <v>359</v>
      </c>
      <c r="EX41" s="934">
        <v>374</v>
      </c>
      <c r="EY41" s="934" t="s">
        <v>268</v>
      </c>
      <c r="EZ41" s="934">
        <v>129</v>
      </c>
      <c r="FA41" s="934" t="s">
        <v>268</v>
      </c>
      <c r="FB41" s="934">
        <v>382</v>
      </c>
      <c r="FC41" s="934">
        <v>154</v>
      </c>
      <c r="FD41" s="934" t="s">
        <v>269</v>
      </c>
      <c r="FE41" s="934">
        <v>49.6</v>
      </c>
      <c r="FF41" s="934" t="s">
        <v>269</v>
      </c>
      <c r="FG41" s="934">
        <v>388</v>
      </c>
      <c r="FH41" s="934">
        <v>120</v>
      </c>
      <c r="FI41" s="934" t="s">
        <v>268</v>
      </c>
      <c r="FJ41" s="934">
        <v>85.9</v>
      </c>
      <c r="FK41" s="934" t="s">
        <v>268</v>
      </c>
      <c r="FL41" s="934">
        <v>534</v>
      </c>
      <c r="FM41" s="934">
        <v>123</v>
      </c>
      <c r="FN41" s="934" t="s">
        <v>268</v>
      </c>
      <c r="FO41" s="934" t="s">
        <v>268</v>
      </c>
      <c r="FP41" s="934" t="s">
        <v>268</v>
      </c>
      <c r="FQ41" s="934">
        <v>353</v>
      </c>
      <c r="FR41" s="934" t="s">
        <v>268</v>
      </c>
      <c r="FS41" s="934" t="s">
        <v>268</v>
      </c>
      <c r="FT41" s="934">
        <v>138</v>
      </c>
      <c r="FU41" s="934" t="s">
        <v>268</v>
      </c>
      <c r="FV41" s="934">
        <v>395</v>
      </c>
      <c r="FW41" s="934">
        <v>146</v>
      </c>
      <c r="FX41" s="934" t="s">
        <v>268</v>
      </c>
      <c r="FY41" s="934">
        <v>514</v>
      </c>
      <c r="FZ41" s="934" t="s">
        <v>268</v>
      </c>
      <c r="GA41" s="934">
        <v>519</v>
      </c>
      <c r="GB41" s="934">
        <v>103</v>
      </c>
      <c r="GC41" s="934"/>
      <c r="GD41" s="934"/>
      <c r="GE41" s="934"/>
      <c r="GF41" s="934"/>
      <c r="GG41" s="934"/>
      <c r="GH41" s="934" t="s">
        <v>268</v>
      </c>
      <c r="GI41" s="934">
        <v>347</v>
      </c>
      <c r="GJ41" s="934" t="s">
        <v>268</v>
      </c>
      <c r="GK41" s="934">
        <v>230</v>
      </c>
      <c r="GL41" s="934">
        <v>400</v>
      </c>
      <c r="GM41" s="934" t="s">
        <v>268</v>
      </c>
      <c r="GN41" s="934">
        <v>227</v>
      </c>
      <c r="GO41" s="934" t="s">
        <v>268</v>
      </c>
      <c r="GP41" s="934">
        <v>156</v>
      </c>
      <c r="GQ41" s="934">
        <v>400</v>
      </c>
      <c r="GR41" s="934" t="s">
        <v>268</v>
      </c>
      <c r="GS41" s="934">
        <v>202</v>
      </c>
      <c r="GT41" s="934" t="s">
        <v>268</v>
      </c>
      <c r="GU41" s="934">
        <v>441</v>
      </c>
      <c r="GV41" s="934">
        <v>227</v>
      </c>
      <c r="GW41" s="934" t="s">
        <v>269</v>
      </c>
      <c r="GX41" s="934">
        <v>201</v>
      </c>
      <c r="GY41" s="934" t="s">
        <v>269</v>
      </c>
      <c r="GZ41" s="934">
        <v>251</v>
      </c>
      <c r="HA41" s="934">
        <v>243</v>
      </c>
      <c r="HB41" s="934" t="s">
        <v>269</v>
      </c>
      <c r="HC41" s="934">
        <v>477</v>
      </c>
      <c r="HD41" s="934" t="s">
        <v>269</v>
      </c>
      <c r="HE41" s="934">
        <v>337</v>
      </c>
      <c r="HF41" s="934">
        <v>200</v>
      </c>
      <c r="HG41" s="934" t="s">
        <v>268</v>
      </c>
      <c r="HH41" s="934">
        <v>47.9</v>
      </c>
      <c r="HI41" s="934" t="s">
        <v>268</v>
      </c>
      <c r="HJ41" s="934">
        <v>273</v>
      </c>
      <c r="HK41" s="934">
        <v>37.6</v>
      </c>
      <c r="HL41" s="935" t="s">
        <v>268</v>
      </c>
      <c r="HM41" s="935">
        <v>91.5</v>
      </c>
      <c r="HN41" s="935" t="s">
        <v>268</v>
      </c>
      <c r="HO41" s="935">
        <v>92.6</v>
      </c>
      <c r="HP41" s="935">
        <v>182</v>
      </c>
      <c r="HQ41" s="934" t="s">
        <v>268</v>
      </c>
      <c r="HR41" s="934">
        <v>167</v>
      </c>
      <c r="HS41" s="934" t="s">
        <v>268</v>
      </c>
      <c r="HT41" s="934">
        <v>282</v>
      </c>
      <c r="HU41" s="934">
        <v>197</v>
      </c>
      <c r="HV41" s="934" t="s">
        <v>269</v>
      </c>
      <c r="HW41" s="934">
        <v>120</v>
      </c>
      <c r="HX41" s="934" t="s">
        <v>269</v>
      </c>
      <c r="HY41" s="934">
        <v>232</v>
      </c>
      <c r="HZ41" s="934">
        <v>160</v>
      </c>
      <c r="IA41" s="934" t="s">
        <v>268</v>
      </c>
      <c r="IB41" s="934" t="s">
        <v>268</v>
      </c>
      <c r="IC41" s="934" t="s">
        <v>268</v>
      </c>
      <c r="ID41" s="934">
        <v>505</v>
      </c>
      <c r="IE41" s="934">
        <v>43.5</v>
      </c>
      <c r="IF41" s="934" t="s">
        <v>269</v>
      </c>
      <c r="IG41" s="934">
        <v>123</v>
      </c>
      <c r="IH41" s="934" t="s">
        <v>269</v>
      </c>
      <c r="II41" s="934">
        <v>451</v>
      </c>
      <c r="IJ41" s="934">
        <v>451</v>
      </c>
      <c r="IK41" s="934" t="s">
        <v>268</v>
      </c>
      <c r="IL41" s="934">
        <v>231</v>
      </c>
      <c r="IM41" s="934" t="s">
        <v>268</v>
      </c>
      <c r="IN41" s="934">
        <v>559</v>
      </c>
      <c r="IO41" s="934">
        <v>278</v>
      </c>
      <c r="IP41" s="934" t="s">
        <v>269</v>
      </c>
      <c r="IQ41" s="934">
        <v>93.6</v>
      </c>
      <c r="IR41" s="934" t="s">
        <v>269</v>
      </c>
      <c r="IS41" s="934">
        <v>1750</v>
      </c>
      <c r="IT41" s="934">
        <v>96.7</v>
      </c>
      <c r="IU41" s="934" t="s">
        <v>269</v>
      </c>
      <c r="IV41" s="934">
        <v>181</v>
      </c>
      <c r="IW41" s="934" t="s">
        <v>268</v>
      </c>
      <c r="IX41" s="934">
        <v>57</v>
      </c>
      <c r="IY41" s="934" t="s">
        <v>268</v>
      </c>
      <c r="IZ41" s="934">
        <v>554</v>
      </c>
      <c r="JA41" s="934">
        <v>62.9</v>
      </c>
      <c r="JB41" s="934" t="s">
        <v>268</v>
      </c>
      <c r="JC41" s="934" t="s">
        <v>268</v>
      </c>
      <c r="JD41" s="934" t="s">
        <v>268</v>
      </c>
      <c r="JE41" s="934">
        <v>330</v>
      </c>
      <c r="JF41" s="934" t="s">
        <v>268</v>
      </c>
    </row>
    <row r="42" spans="1:266" x14ac:dyDescent="0.25">
      <c r="A42" s="455" t="s">
        <v>47</v>
      </c>
      <c r="B42" s="861" t="s">
        <v>163</v>
      </c>
      <c r="C42" s="937">
        <v>1</v>
      </c>
      <c r="D42" s="938">
        <f t="shared" si="0"/>
        <v>244</v>
      </c>
      <c r="E42" s="939" t="str">
        <f t="shared" si="1"/>
        <v>(7)</v>
      </c>
      <c r="F42" s="938">
        <f t="shared" si="13"/>
        <v>99</v>
      </c>
      <c r="G42" s="939" t="str">
        <f t="shared" si="16"/>
        <v>(0)</v>
      </c>
      <c r="H42" s="940">
        <f t="shared" si="2"/>
        <v>52</v>
      </c>
      <c r="I42" s="861" t="str">
        <f t="shared" si="3"/>
        <v>(0)</v>
      </c>
      <c r="J42" s="940">
        <f t="shared" si="4"/>
        <v>47</v>
      </c>
      <c r="K42" s="939" t="str">
        <f t="shared" si="5"/>
        <v>(0)</v>
      </c>
      <c r="L42" s="938">
        <f t="shared" si="14"/>
        <v>145</v>
      </c>
      <c r="M42" s="854" t="str">
        <f t="shared" si="15"/>
        <v>(7)</v>
      </c>
      <c r="N42" s="938">
        <f t="shared" si="6"/>
        <v>46</v>
      </c>
      <c r="O42" s="939" t="str">
        <f t="shared" si="7"/>
        <v>(2)</v>
      </c>
      <c r="P42" s="940">
        <f t="shared" si="8"/>
        <v>47</v>
      </c>
      <c r="Q42" s="861" t="str">
        <f t="shared" si="9"/>
        <v>(2)</v>
      </c>
      <c r="R42" s="938">
        <f t="shared" si="10"/>
        <v>52</v>
      </c>
      <c r="S42" s="939" t="str">
        <f t="shared" si="11"/>
        <v>(3)</v>
      </c>
      <c r="T42" s="941">
        <f t="shared" si="12"/>
        <v>8.5</v>
      </c>
      <c r="U42" s="942">
        <f t="array" ref="U42">MIN(V42:XFD42)</f>
        <v>2.6</v>
      </c>
      <c r="V42" s="934">
        <v>8.18</v>
      </c>
      <c r="W42" s="934">
        <v>5.44</v>
      </c>
      <c r="X42" s="934">
        <v>8.16</v>
      </c>
      <c r="Y42" s="934">
        <v>3.04</v>
      </c>
      <c r="Z42" s="934">
        <v>3.24</v>
      </c>
      <c r="AA42" s="934">
        <v>8.5</v>
      </c>
      <c r="AB42" s="934">
        <v>3.8</v>
      </c>
      <c r="AC42" s="934">
        <v>8.5</v>
      </c>
      <c r="AD42" s="934">
        <v>3.5</v>
      </c>
      <c r="AE42" s="934">
        <v>3.5</v>
      </c>
      <c r="AF42" s="934">
        <v>8.1999999999999993</v>
      </c>
      <c r="AG42" s="934">
        <v>3.4</v>
      </c>
      <c r="AH42" s="934">
        <v>8.1</v>
      </c>
      <c r="AI42" s="934">
        <v>2.6</v>
      </c>
      <c r="AJ42" s="934">
        <v>3</v>
      </c>
      <c r="AK42" s="934">
        <v>8.1999999999999993</v>
      </c>
      <c r="AL42" s="934"/>
      <c r="AM42" s="934" t="s">
        <v>225</v>
      </c>
      <c r="AN42" s="934">
        <v>8.1999999999999993</v>
      </c>
      <c r="AO42" s="934">
        <v>2.7</v>
      </c>
      <c r="AP42" s="934">
        <v>8.1999999999999993</v>
      </c>
      <c r="AQ42" s="934">
        <v>2.7</v>
      </c>
      <c r="AR42" s="934">
        <v>3</v>
      </c>
      <c r="AS42" s="934">
        <v>8.1</v>
      </c>
      <c r="AT42" s="934">
        <v>2.6</v>
      </c>
      <c r="AU42" s="934">
        <v>8.1</v>
      </c>
      <c r="AV42" s="934">
        <v>2.8</v>
      </c>
      <c r="AW42" s="934">
        <v>2.6</v>
      </c>
      <c r="AX42" s="934">
        <v>8.1999999999999993</v>
      </c>
      <c r="AY42" s="934">
        <v>2.6</v>
      </c>
      <c r="AZ42" s="934">
        <v>8.1999999999999993</v>
      </c>
      <c r="BA42" s="934">
        <v>2.7</v>
      </c>
      <c r="BB42" s="934">
        <v>2.7</v>
      </c>
      <c r="BC42" s="934">
        <v>8.1999999999999993</v>
      </c>
      <c r="BD42" s="934">
        <v>3.2</v>
      </c>
      <c r="BE42" s="934">
        <v>8.1</v>
      </c>
      <c r="BF42" s="934">
        <v>2.7</v>
      </c>
      <c r="BG42" s="934">
        <v>8.1999999999999993</v>
      </c>
      <c r="BH42" s="934">
        <v>2.8</v>
      </c>
      <c r="BI42" s="934">
        <v>2.7</v>
      </c>
      <c r="BJ42" s="934">
        <v>8</v>
      </c>
      <c r="BK42" s="934">
        <v>3.4</v>
      </c>
      <c r="BL42" s="934">
        <v>8.14</v>
      </c>
      <c r="BM42" s="934">
        <v>3.38</v>
      </c>
      <c r="BN42" s="934">
        <v>8.1999999999999993</v>
      </c>
      <c r="BO42" s="934">
        <v>2.9</v>
      </c>
      <c r="BP42" s="934">
        <v>4.3499999999999996</v>
      </c>
      <c r="BQ42" s="934">
        <v>8.1999999999999993</v>
      </c>
      <c r="BR42" s="934">
        <v>4</v>
      </c>
      <c r="BS42" s="934">
        <v>8.1999999999999993</v>
      </c>
      <c r="BT42" s="934">
        <v>3.1</v>
      </c>
      <c r="BU42" s="934">
        <v>3.3</v>
      </c>
      <c r="BV42" s="934">
        <v>7.9</v>
      </c>
      <c r="BW42" s="934">
        <v>7.4</v>
      </c>
      <c r="BX42" s="934">
        <v>8.1</v>
      </c>
      <c r="BY42" s="934">
        <v>2.6</v>
      </c>
      <c r="BZ42" s="934">
        <v>3</v>
      </c>
      <c r="CA42" s="934">
        <v>8.1</v>
      </c>
      <c r="CB42" s="934">
        <v>3.9</v>
      </c>
      <c r="CC42" s="934">
        <v>8.1999999999999993</v>
      </c>
      <c r="CD42" s="934">
        <v>2.8</v>
      </c>
      <c r="CE42" s="934">
        <v>3.5</v>
      </c>
      <c r="CF42" s="934">
        <v>8.1</v>
      </c>
      <c r="CG42" s="934">
        <v>3.7</v>
      </c>
      <c r="CH42" s="934">
        <v>8.1</v>
      </c>
      <c r="CI42" s="934">
        <v>2.9</v>
      </c>
      <c r="CJ42" s="934">
        <v>6.7</v>
      </c>
      <c r="CK42" s="934">
        <v>7.9</v>
      </c>
      <c r="CL42" s="934">
        <v>3.6</v>
      </c>
      <c r="CM42" s="934">
        <v>8</v>
      </c>
      <c r="CN42" s="934">
        <v>3.3</v>
      </c>
      <c r="CO42" s="934">
        <v>3.4</v>
      </c>
      <c r="CP42" s="934">
        <v>8</v>
      </c>
      <c r="CQ42" s="934">
        <v>3.6</v>
      </c>
      <c r="CR42" s="934">
        <v>8</v>
      </c>
      <c r="CS42" s="934">
        <v>3.2</v>
      </c>
      <c r="CT42" s="934">
        <v>3.9</v>
      </c>
      <c r="CU42" s="934">
        <v>7.9</v>
      </c>
      <c r="CV42" s="934">
        <v>3.3</v>
      </c>
      <c r="CW42" s="934">
        <v>8</v>
      </c>
      <c r="CX42" s="934">
        <v>3.2</v>
      </c>
      <c r="CY42" s="934">
        <v>7.8</v>
      </c>
      <c r="CZ42" s="934">
        <v>3.2</v>
      </c>
      <c r="DA42" s="934">
        <v>3</v>
      </c>
      <c r="DB42" s="934">
        <v>7.9</v>
      </c>
      <c r="DC42" s="934">
        <v>3.6</v>
      </c>
      <c r="DD42" s="934">
        <v>7.9</v>
      </c>
      <c r="DE42" s="934">
        <v>3.5</v>
      </c>
      <c r="DF42" s="934">
        <v>3.5</v>
      </c>
      <c r="DG42" s="934">
        <v>7.9</v>
      </c>
      <c r="DH42" s="934">
        <v>3.8</v>
      </c>
      <c r="DI42" s="934">
        <v>8</v>
      </c>
      <c r="DJ42" s="934">
        <v>4.0999999999999996</v>
      </c>
      <c r="DK42" s="934">
        <v>5.6</v>
      </c>
      <c r="DL42" s="934">
        <v>7.9</v>
      </c>
      <c r="DM42" s="934" t="s">
        <v>270</v>
      </c>
      <c r="DN42" s="934">
        <v>8.1999999999999993</v>
      </c>
      <c r="DO42" s="934" t="s">
        <v>270</v>
      </c>
      <c r="DP42" s="934">
        <v>5.6</v>
      </c>
      <c r="DQ42" s="934">
        <v>8</v>
      </c>
      <c r="DR42" s="934">
        <v>3.6</v>
      </c>
      <c r="DS42" s="934">
        <v>8</v>
      </c>
      <c r="DT42" s="934">
        <v>3.3</v>
      </c>
      <c r="DU42" s="934">
        <v>3.6</v>
      </c>
      <c r="DV42" s="934">
        <v>7.9</v>
      </c>
      <c r="DW42" s="934">
        <v>3.5</v>
      </c>
      <c r="DX42" s="934">
        <v>8.1</v>
      </c>
      <c r="DY42" s="934">
        <v>3.6</v>
      </c>
      <c r="DZ42" s="934">
        <v>3.3</v>
      </c>
      <c r="EA42" s="934">
        <v>8</v>
      </c>
      <c r="EB42" s="934" t="s">
        <v>270</v>
      </c>
      <c r="EC42" s="934">
        <v>8.0399999999999991</v>
      </c>
      <c r="ED42" s="934">
        <v>3.59</v>
      </c>
      <c r="EE42" s="934">
        <v>4.7699999999999996</v>
      </c>
      <c r="EF42" s="934">
        <v>8.1</v>
      </c>
      <c r="EG42" s="934">
        <v>3.2</v>
      </c>
      <c r="EH42" s="934">
        <v>8.1999999999999993</v>
      </c>
      <c r="EI42" s="934">
        <v>3.1</v>
      </c>
      <c r="EJ42" s="934">
        <v>3.1</v>
      </c>
      <c r="EK42" s="934">
        <v>8.1</v>
      </c>
      <c r="EL42" s="934">
        <v>5.9</v>
      </c>
      <c r="EM42" s="934">
        <v>8.1999999999999993</v>
      </c>
      <c r="EN42" s="934">
        <v>5.8</v>
      </c>
      <c r="EO42" s="934">
        <v>8.1999999999999993</v>
      </c>
      <c r="EP42" s="934">
        <v>3.2</v>
      </c>
      <c r="EQ42" s="934">
        <v>5.9</v>
      </c>
      <c r="ER42" s="934">
        <v>8.11</v>
      </c>
      <c r="ES42" s="934">
        <v>6.51</v>
      </c>
      <c r="ET42" s="934">
        <v>8.1</v>
      </c>
      <c r="EU42" s="934">
        <v>3.1</v>
      </c>
      <c r="EV42" s="934">
        <v>8.1</v>
      </c>
      <c r="EW42" s="934">
        <v>3</v>
      </c>
      <c r="EX42" s="934">
        <v>3.1</v>
      </c>
      <c r="EY42" s="934">
        <v>7.34</v>
      </c>
      <c r="EZ42" s="934">
        <v>2.77</v>
      </c>
      <c r="FA42" s="934">
        <v>8.11</v>
      </c>
      <c r="FB42" s="934">
        <v>2.76</v>
      </c>
      <c r="FC42" s="934">
        <v>2.97</v>
      </c>
      <c r="FD42" s="934">
        <v>8.1</v>
      </c>
      <c r="FE42" s="934">
        <v>3.2</v>
      </c>
      <c r="FF42" s="934">
        <v>8.3000000000000007</v>
      </c>
      <c r="FG42" s="934">
        <v>3.3</v>
      </c>
      <c r="FH42" s="934">
        <v>3.2</v>
      </c>
      <c r="FI42" s="934">
        <v>8</v>
      </c>
      <c r="FJ42" s="934">
        <v>2.8</v>
      </c>
      <c r="FK42" s="934">
        <v>8.1</v>
      </c>
      <c r="FL42" s="934">
        <v>2.7</v>
      </c>
      <c r="FM42" s="934">
        <v>2.8</v>
      </c>
      <c r="FN42" s="934">
        <v>7.81</v>
      </c>
      <c r="FO42" s="934">
        <v>3.58</v>
      </c>
      <c r="FP42" s="934">
        <v>8.1</v>
      </c>
      <c r="FQ42" s="934">
        <v>3.26</v>
      </c>
      <c r="FR42" s="934">
        <v>3.64</v>
      </c>
      <c r="FS42" s="934">
        <v>8.18</v>
      </c>
      <c r="FT42" s="934">
        <v>2.82</v>
      </c>
      <c r="FU42" s="934">
        <v>8.18</v>
      </c>
      <c r="FV42" s="934">
        <v>2.89</v>
      </c>
      <c r="FW42" s="934">
        <v>2.73</v>
      </c>
      <c r="FX42" s="934">
        <v>8.1300000000000008</v>
      </c>
      <c r="FY42" s="934">
        <v>3.38</v>
      </c>
      <c r="FZ42" s="934">
        <v>8.1</v>
      </c>
      <c r="GA42" s="934">
        <v>3.56</v>
      </c>
      <c r="GB42" s="934">
        <v>3.32</v>
      </c>
      <c r="GC42" s="934">
        <v>7.7</v>
      </c>
      <c r="GD42" s="934">
        <v>3.4</v>
      </c>
      <c r="GE42" s="934">
        <v>7.9</v>
      </c>
      <c r="GF42" s="934">
        <v>3.3</v>
      </c>
      <c r="GG42" s="934">
        <v>3.5</v>
      </c>
      <c r="GH42" s="934">
        <v>8.1999999999999993</v>
      </c>
      <c r="GI42" s="934" t="s">
        <v>270</v>
      </c>
      <c r="GJ42" s="934">
        <v>8</v>
      </c>
      <c r="GK42" s="934" t="s">
        <v>270</v>
      </c>
      <c r="GL42" s="934" t="s">
        <v>270</v>
      </c>
      <c r="GM42" s="934">
        <v>8.1</v>
      </c>
      <c r="GN42" s="934">
        <v>2.9</v>
      </c>
      <c r="GO42" s="934">
        <v>8.1999999999999993</v>
      </c>
      <c r="GP42" s="934">
        <v>2.6</v>
      </c>
      <c r="GQ42" s="934">
        <v>2.8</v>
      </c>
      <c r="GR42" s="934">
        <v>8.1</v>
      </c>
      <c r="GS42" s="934">
        <v>3.3</v>
      </c>
      <c r="GT42" s="934">
        <v>8.1</v>
      </c>
      <c r="GU42" s="934">
        <v>3.1</v>
      </c>
      <c r="GV42" s="934">
        <v>3</v>
      </c>
      <c r="GW42" s="934">
        <v>6.9</v>
      </c>
      <c r="GX42" s="934">
        <v>2.6</v>
      </c>
      <c r="GY42" s="934">
        <v>8</v>
      </c>
      <c r="GZ42" s="934">
        <v>2.7</v>
      </c>
      <c r="HA42" s="934">
        <v>3</v>
      </c>
      <c r="HB42" s="934">
        <v>7.7</v>
      </c>
      <c r="HC42" s="934">
        <v>3.7</v>
      </c>
      <c r="HD42" s="934">
        <v>8</v>
      </c>
      <c r="HE42" s="934">
        <v>2.8</v>
      </c>
      <c r="HF42" s="934">
        <v>3</v>
      </c>
      <c r="HG42" s="934">
        <v>7.9</v>
      </c>
      <c r="HH42" s="934">
        <v>3.3</v>
      </c>
      <c r="HI42" s="934">
        <v>7.9</v>
      </c>
      <c r="HJ42" s="934">
        <v>3</v>
      </c>
      <c r="HK42" s="934">
        <v>3.3</v>
      </c>
      <c r="HL42" s="935">
        <v>8.1</v>
      </c>
      <c r="HM42" s="935">
        <v>4.9000000000000004</v>
      </c>
      <c r="HN42" s="935">
        <v>8.1</v>
      </c>
      <c r="HO42" s="935">
        <v>2.9</v>
      </c>
      <c r="HP42" s="935">
        <v>2.8</v>
      </c>
      <c r="HQ42" s="934">
        <v>7.9</v>
      </c>
      <c r="HR42" s="934">
        <v>3.2</v>
      </c>
      <c r="HS42" s="934">
        <v>8</v>
      </c>
      <c r="HT42" s="934">
        <v>3.1</v>
      </c>
      <c r="HU42" s="934">
        <v>3.2</v>
      </c>
      <c r="HV42" s="934">
        <v>7.9</v>
      </c>
      <c r="HW42" s="934">
        <v>3.5</v>
      </c>
      <c r="HX42" s="934">
        <v>7.9</v>
      </c>
      <c r="HY42" s="934">
        <v>3.2</v>
      </c>
      <c r="HZ42" s="934">
        <v>3.4</v>
      </c>
      <c r="IA42" s="934">
        <v>7.97</v>
      </c>
      <c r="IB42" s="934">
        <v>3</v>
      </c>
      <c r="IC42" s="934">
        <v>8.2200000000000006</v>
      </c>
      <c r="ID42" s="934">
        <v>2.91</v>
      </c>
      <c r="IE42" s="934">
        <v>3.03</v>
      </c>
      <c r="IF42" s="934">
        <v>8</v>
      </c>
      <c r="IG42" s="934">
        <v>3.5</v>
      </c>
      <c r="IH42" s="934">
        <v>8.3000000000000007</v>
      </c>
      <c r="II42" s="934">
        <v>3.2</v>
      </c>
      <c r="IJ42" s="934">
        <v>3.2</v>
      </c>
      <c r="IK42" s="934">
        <v>8</v>
      </c>
      <c r="IL42" s="934">
        <v>3.1</v>
      </c>
      <c r="IM42" s="934">
        <v>8.1</v>
      </c>
      <c r="IN42" s="934">
        <v>2.9</v>
      </c>
      <c r="IO42" s="934">
        <v>3</v>
      </c>
      <c r="IP42" s="934">
        <v>8</v>
      </c>
      <c r="IQ42" s="934">
        <v>3.2</v>
      </c>
      <c r="IR42" s="934">
        <v>8.1</v>
      </c>
      <c r="IS42" s="934">
        <v>3.1</v>
      </c>
      <c r="IT42" s="934">
        <v>3.2</v>
      </c>
      <c r="IU42" s="934">
        <v>7.3</v>
      </c>
      <c r="IV42" s="934">
        <v>3.1</v>
      </c>
      <c r="IW42" s="934">
        <v>7.9</v>
      </c>
      <c r="IX42" s="934">
        <v>6.8</v>
      </c>
      <c r="IY42" s="934">
        <v>8</v>
      </c>
      <c r="IZ42" s="934">
        <v>3.1</v>
      </c>
      <c r="JA42" s="934">
        <v>3.7</v>
      </c>
      <c r="JB42" s="934">
        <v>8.1999999999999993</v>
      </c>
      <c r="JC42" s="934">
        <v>3</v>
      </c>
      <c r="JD42" s="934">
        <v>8.1999999999999993</v>
      </c>
      <c r="JE42" s="934">
        <v>2.7</v>
      </c>
      <c r="JF42" s="934">
        <v>2.6</v>
      </c>
    </row>
    <row r="43" spans="1:266" x14ac:dyDescent="0.25">
      <c r="A43" s="1" t="s">
        <v>164</v>
      </c>
      <c r="B43" s="24" t="s">
        <v>165</v>
      </c>
      <c r="C43" s="43">
        <v>0.01</v>
      </c>
      <c r="D43" s="58">
        <f t="shared" si="0"/>
        <v>243</v>
      </c>
      <c r="E43" s="59" t="str">
        <f t="shared" si="1"/>
        <v>(4)</v>
      </c>
      <c r="F43" s="16">
        <f t="shared" si="13"/>
        <v>99</v>
      </c>
      <c r="G43" s="17" t="str">
        <f t="shared" si="16"/>
        <v>(4)</v>
      </c>
      <c r="H43" s="38">
        <f t="shared" si="2"/>
        <v>52</v>
      </c>
      <c r="I43" s="36" t="str">
        <f t="shared" si="3"/>
        <v>(1)</v>
      </c>
      <c r="J43" s="38">
        <f t="shared" si="4"/>
        <v>47</v>
      </c>
      <c r="K43" s="37" t="str">
        <f t="shared" si="5"/>
        <v>(3)</v>
      </c>
      <c r="L43" s="47">
        <f t="shared" si="14"/>
        <v>144</v>
      </c>
      <c r="M43" s="49" t="str">
        <f t="shared" si="15"/>
        <v>(0)</v>
      </c>
      <c r="N43" s="54">
        <f t="shared" si="6"/>
        <v>45</v>
      </c>
      <c r="O43" s="37" t="str">
        <f t="shared" si="7"/>
        <v>(0)</v>
      </c>
      <c r="P43" s="38">
        <f t="shared" si="8"/>
        <v>47</v>
      </c>
      <c r="Q43" s="36" t="str">
        <f t="shared" si="9"/>
        <v>(0)</v>
      </c>
      <c r="R43" s="54">
        <f t="shared" si="10"/>
        <v>52</v>
      </c>
      <c r="S43" s="37" t="str">
        <f t="shared" si="11"/>
        <v>(0)</v>
      </c>
      <c r="T43" s="780">
        <f t="shared" si="12"/>
        <v>52</v>
      </c>
      <c r="U43" s="707">
        <f t="array" ref="U43">MIN(V43:XFD43)</f>
        <v>0.04</v>
      </c>
      <c r="V43" s="101">
        <v>0.45</v>
      </c>
      <c r="W43" s="101">
        <v>1.75</v>
      </c>
      <c r="X43" s="101">
        <v>0.26</v>
      </c>
      <c r="Y43" s="101">
        <v>2.31</v>
      </c>
      <c r="Z43" s="101">
        <v>1.18</v>
      </c>
      <c r="AA43" s="101">
        <v>4.9000000000000004</v>
      </c>
      <c r="AB43" s="101">
        <v>0.57999999999999996</v>
      </c>
      <c r="AC43" s="101">
        <v>0.31</v>
      </c>
      <c r="AD43" s="101">
        <v>0.54</v>
      </c>
      <c r="AE43" s="101">
        <v>0.54</v>
      </c>
      <c r="AF43" s="101">
        <v>0.19</v>
      </c>
      <c r="AG43" s="101">
        <v>4.5999999999999996</v>
      </c>
      <c r="AH43" s="101">
        <v>0.12</v>
      </c>
      <c r="AI43" s="101">
        <v>1.8</v>
      </c>
      <c r="AJ43" s="101">
        <v>0.25</v>
      </c>
      <c r="AK43" s="101">
        <v>0.04</v>
      </c>
      <c r="AL43" s="101"/>
      <c r="AM43" s="101">
        <v>0.33</v>
      </c>
      <c r="AN43" s="101">
        <v>0.34</v>
      </c>
      <c r="AO43" s="101">
        <v>1.1100000000000001</v>
      </c>
      <c r="AP43" s="101">
        <v>0.65</v>
      </c>
      <c r="AQ43" s="101">
        <v>1.36</v>
      </c>
      <c r="AR43" s="101">
        <v>1.0900000000000001</v>
      </c>
      <c r="AS43" s="101">
        <v>4.8</v>
      </c>
      <c r="AT43" s="101">
        <v>0.6</v>
      </c>
      <c r="AU43" s="101">
        <v>5.3</v>
      </c>
      <c r="AV43" s="101">
        <v>1</v>
      </c>
      <c r="AW43" s="101">
        <v>0.61</v>
      </c>
      <c r="AX43" s="934">
        <v>0.78</v>
      </c>
      <c r="AY43" s="934">
        <v>0.65</v>
      </c>
      <c r="AZ43" s="934">
        <v>0.14000000000000001</v>
      </c>
      <c r="BA43" s="934">
        <v>0.9</v>
      </c>
      <c r="BB43" s="934">
        <v>1.5</v>
      </c>
      <c r="BC43" s="934">
        <v>0.9</v>
      </c>
      <c r="BD43" s="934">
        <v>0.62</v>
      </c>
      <c r="BE43" s="101">
        <v>0.18</v>
      </c>
      <c r="BF43" s="101">
        <v>1.3</v>
      </c>
      <c r="BG43" s="101">
        <v>6.6000000000000003E-2</v>
      </c>
      <c r="BH43" s="101">
        <v>0.45</v>
      </c>
      <c r="BI43" s="101">
        <v>1.2</v>
      </c>
      <c r="BJ43" s="934">
        <v>0.6</v>
      </c>
      <c r="BK43" s="934">
        <v>0.42</v>
      </c>
      <c r="BL43" s="101">
        <v>3.77</v>
      </c>
      <c r="BM43" s="934">
        <v>3.13</v>
      </c>
      <c r="BN43" s="934">
        <v>0.26</v>
      </c>
      <c r="BO43" s="934">
        <v>4.09</v>
      </c>
      <c r="BP43" s="934">
        <v>0.71</v>
      </c>
      <c r="BQ43" s="934">
        <v>3.07</v>
      </c>
      <c r="BR43" s="934">
        <v>5.8</v>
      </c>
      <c r="BS43" s="934">
        <v>2.19</v>
      </c>
      <c r="BT43" s="934">
        <v>1.65</v>
      </c>
      <c r="BU43" s="934">
        <v>1.0900000000000001</v>
      </c>
      <c r="BV43" s="934">
        <v>37</v>
      </c>
      <c r="BW43" s="934">
        <v>9.6999999999999993</v>
      </c>
      <c r="BX43" s="934">
        <v>27</v>
      </c>
      <c r="BY43" s="934">
        <v>3.1</v>
      </c>
      <c r="BZ43" s="934">
        <v>0.49</v>
      </c>
      <c r="CA43" s="934">
        <v>9.8000000000000004E-2</v>
      </c>
      <c r="CB43" s="934">
        <v>2.1</v>
      </c>
      <c r="CC43" s="934">
        <v>0.12</v>
      </c>
      <c r="CD43" s="934">
        <v>0.56999999999999995</v>
      </c>
      <c r="CE43" s="934">
        <v>0.14000000000000001</v>
      </c>
      <c r="CF43" s="934">
        <v>1.6</v>
      </c>
      <c r="CG43" s="934">
        <v>0.86</v>
      </c>
      <c r="CH43" s="934">
        <v>3</v>
      </c>
      <c r="CI43" s="934">
        <v>1.3</v>
      </c>
      <c r="CJ43" s="934">
        <v>0.42</v>
      </c>
      <c r="CK43" s="934">
        <v>6.2</v>
      </c>
      <c r="CL43" s="934">
        <v>3</v>
      </c>
      <c r="CM43" s="934">
        <v>0.85</v>
      </c>
      <c r="CN43" s="934">
        <v>0.86</v>
      </c>
      <c r="CO43" s="934">
        <v>1</v>
      </c>
      <c r="CP43" s="934">
        <v>0.17</v>
      </c>
      <c r="CQ43" s="934">
        <v>0.61</v>
      </c>
      <c r="CR43" s="934">
        <v>28</v>
      </c>
      <c r="CS43" s="934">
        <v>0.69</v>
      </c>
      <c r="CT43" s="934">
        <v>0.34</v>
      </c>
      <c r="CU43" s="934">
        <v>0.16</v>
      </c>
      <c r="CV43" s="934">
        <v>0.56999999999999995</v>
      </c>
      <c r="CW43" s="934">
        <v>3.13</v>
      </c>
      <c r="CX43" s="934">
        <v>0.74</v>
      </c>
      <c r="CY43" s="934">
        <v>0.71</v>
      </c>
      <c r="CZ43" s="934">
        <v>0.72</v>
      </c>
      <c r="DA43" s="934">
        <v>3.04</v>
      </c>
      <c r="DB43" s="934">
        <v>0.18</v>
      </c>
      <c r="DC43" s="934">
        <v>0.36</v>
      </c>
      <c r="DD43" s="934">
        <v>0.21</v>
      </c>
      <c r="DE43" s="934">
        <v>0.88</v>
      </c>
      <c r="DF43" s="934">
        <v>0.45</v>
      </c>
      <c r="DG43" s="934">
        <v>0.63</v>
      </c>
      <c r="DH43" s="934">
        <v>0.74</v>
      </c>
      <c r="DI43" s="934">
        <v>0.15</v>
      </c>
      <c r="DJ43" s="934">
        <v>0.74</v>
      </c>
      <c r="DK43" s="934">
        <v>0.35</v>
      </c>
      <c r="DL43" s="934">
        <v>9</v>
      </c>
      <c r="DM43" s="934">
        <v>8.3000000000000007</v>
      </c>
      <c r="DN43" s="934">
        <v>1.1000000000000001</v>
      </c>
      <c r="DO43" s="934">
        <v>4.4000000000000004</v>
      </c>
      <c r="DP43" s="934">
        <v>0.56999999999999995</v>
      </c>
      <c r="DQ43" s="934">
        <v>1.6</v>
      </c>
      <c r="DR43" s="934">
        <v>0.53</v>
      </c>
      <c r="DS43" s="934">
        <v>0.44</v>
      </c>
      <c r="DT43" s="934">
        <v>6.7</v>
      </c>
      <c r="DU43" s="934">
        <v>1.6</v>
      </c>
      <c r="DV43" s="934">
        <v>0.33</v>
      </c>
      <c r="DW43" s="934">
        <v>0.56000000000000005</v>
      </c>
      <c r="DX43" s="934">
        <v>0.15</v>
      </c>
      <c r="DY43" s="934">
        <v>0.88</v>
      </c>
      <c r="DZ43" s="934">
        <v>0.5</v>
      </c>
      <c r="EA43" s="934">
        <v>7.6</v>
      </c>
      <c r="EB43" s="934">
        <v>7.9</v>
      </c>
      <c r="EC43" s="934">
        <v>11</v>
      </c>
      <c r="ED43" s="934">
        <v>9.9</v>
      </c>
      <c r="EE43" s="934">
        <v>13</v>
      </c>
      <c r="EF43" s="934">
        <v>4.8</v>
      </c>
      <c r="EG43" s="934">
        <v>5.6</v>
      </c>
      <c r="EH43" s="934">
        <v>0.17</v>
      </c>
      <c r="EI43" s="934">
        <v>1.2</v>
      </c>
      <c r="EJ43" s="934">
        <v>0.39</v>
      </c>
      <c r="EK43" s="934">
        <v>2.2000000000000002</v>
      </c>
      <c r="EL43" s="934">
        <v>1.98</v>
      </c>
      <c r="EM43" s="934">
        <v>0.59</v>
      </c>
      <c r="EN43" s="934">
        <v>0.13</v>
      </c>
      <c r="EO43" s="934">
        <v>11</v>
      </c>
      <c r="EP43" s="934">
        <v>0.4</v>
      </c>
      <c r="EQ43" s="934">
        <v>0.42</v>
      </c>
      <c r="ER43" s="934">
        <v>0.73</v>
      </c>
      <c r="ES43" s="934">
        <v>1.08</v>
      </c>
      <c r="ET43" s="934">
        <v>0.68</v>
      </c>
      <c r="EU43" s="934">
        <v>2.5</v>
      </c>
      <c r="EV43" s="934">
        <v>0.22</v>
      </c>
      <c r="EW43" s="934">
        <v>2.9</v>
      </c>
      <c r="EX43" s="934">
        <v>1.1000000000000001</v>
      </c>
      <c r="EY43" s="934">
        <v>0.6</v>
      </c>
      <c r="EZ43" s="934">
        <v>1.42</v>
      </c>
      <c r="FA43" s="934" t="s">
        <v>215</v>
      </c>
      <c r="FB43" s="934">
        <v>0.68</v>
      </c>
      <c r="FC43" s="934">
        <v>0.49</v>
      </c>
      <c r="FD43" s="934">
        <v>47.9</v>
      </c>
      <c r="FE43" s="934">
        <v>1.63</v>
      </c>
      <c r="FF43" s="934">
        <v>1.66</v>
      </c>
      <c r="FG43" s="934">
        <v>0.98</v>
      </c>
      <c r="FH43" s="934">
        <v>2.0699999999999998</v>
      </c>
      <c r="FI43" s="934" t="s">
        <v>271</v>
      </c>
      <c r="FJ43" s="934">
        <v>0.85</v>
      </c>
      <c r="FK43" s="934">
        <v>0.11</v>
      </c>
      <c r="FL43" s="934">
        <v>0.7</v>
      </c>
      <c r="FM43" s="934">
        <v>0.25</v>
      </c>
      <c r="FN43" s="934">
        <v>5.48</v>
      </c>
      <c r="FO43" s="934">
        <v>8.56</v>
      </c>
      <c r="FP43" s="934">
        <v>12.8</v>
      </c>
      <c r="FQ43" s="934">
        <v>16.5</v>
      </c>
      <c r="FR43" s="934">
        <v>8.8000000000000007</v>
      </c>
      <c r="FS43" s="934">
        <v>0.14000000000000001</v>
      </c>
      <c r="FT43" s="934">
        <v>0.64</v>
      </c>
      <c r="FU43" s="934">
        <v>0.22</v>
      </c>
      <c r="FV43" s="934">
        <v>0.78</v>
      </c>
      <c r="FW43" s="934">
        <v>0.8</v>
      </c>
      <c r="FX43" s="934">
        <v>0.5</v>
      </c>
      <c r="FY43" s="934">
        <v>1.18</v>
      </c>
      <c r="FZ43" s="934">
        <v>0.6</v>
      </c>
      <c r="GA43" s="934">
        <v>4.3899999999999997</v>
      </c>
      <c r="GB43" s="934">
        <v>0.59</v>
      </c>
      <c r="GC43" s="934">
        <v>0.97</v>
      </c>
      <c r="GD43" s="934">
        <v>0.94</v>
      </c>
      <c r="GE43" s="934">
        <v>0.09</v>
      </c>
      <c r="GF43" s="934">
        <v>1.7</v>
      </c>
      <c r="GG43" s="934">
        <v>1.5</v>
      </c>
      <c r="GH43" s="934">
        <v>0.39</v>
      </c>
      <c r="GI43" s="934">
        <v>15</v>
      </c>
      <c r="GJ43" s="934">
        <v>0.31</v>
      </c>
      <c r="GK43" s="934">
        <v>0.68</v>
      </c>
      <c r="GL43" s="934">
        <v>1.8</v>
      </c>
      <c r="GM43" s="934">
        <v>1.57</v>
      </c>
      <c r="GN43" s="934">
        <v>4.03</v>
      </c>
      <c r="GO43" s="934" t="s">
        <v>272</v>
      </c>
      <c r="GP43" s="934">
        <v>3.05</v>
      </c>
      <c r="GQ43" s="934">
        <v>1.66</v>
      </c>
      <c r="GR43" s="934">
        <v>3.8</v>
      </c>
      <c r="GS43" s="934">
        <v>2.7</v>
      </c>
      <c r="GT43" s="934">
        <v>1.5</v>
      </c>
      <c r="GU43" s="934">
        <v>1.9</v>
      </c>
      <c r="GV43" s="934">
        <v>1.5</v>
      </c>
      <c r="GW43" s="934">
        <v>51</v>
      </c>
      <c r="GX43" s="934">
        <v>52</v>
      </c>
      <c r="GY43" s="934">
        <v>2.7</v>
      </c>
      <c r="GZ43" s="934">
        <v>0.69</v>
      </c>
      <c r="HA43" s="934">
        <v>1.4</v>
      </c>
      <c r="HB43" s="934">
        <v>12</v>
      </c>
      <c r="HC43" s="934">
        <v>6.1</v>
      </c>
      <c r="HD43" s="934">
        <v>8.5</v>
      </c>
      <c r="HE43" s="934">
        <v>1</v>
      </c>
      <c r="HF43" s="934">
        <v>1</v>
      </c>
      <c r="HG43" s="934">
        <v>1.1000000000000001</v>
      </c>
      <c r="HH43" s="934">
        <v>0.27</v>
      </c>
      <c r="HI43" s="934">
        <v>0.11</v>
      </c>
      <c r="HJ43" s="934">
        <v>0.98</v>
      </c>
      <c r="HK43" s="934">
        <v>0.23</v>
      </c>
      <c r="HL43" s="935">
        <v>0.15</v>
      </c>
      <c r="HM43" s="935">
        <v>0.88</v>
      </c>
      <c r="HN43" s="935">
        <v>0.85</v>
      </c>
      <c r="HO43" s="935">
        <v>2.02</v>
      </c>
      <c r="HP43" s="935">
        <v>1.48</v>
      </c>
      <c r="HQ43" s="934">
        <v>4.5</v>
      </c>
      <c r="HR43" s="934">
        <v>3.4</v>
      </c>
      <c r="HS43" s="934" t="s">
        <v>271</v>
      </c>
      <c r="HT43" s="934">
        <v>0.61</v>
      </c>
      <c r="HU43" s="934">
        <v>0.68</v>
      </c>
      <c r="HV43" s="934">
        <v>0.37</v>
      </c>
      <c r="HW43" s="934">
        <v>0.45</v>
      </c>
      <c r="HX43" s="934">
        <v>0.19</v>
      </c>
      <c r="HY43" s="934">
        <v>0.62</v>
      </c>
      <c r="HZ43" s="934">
        <v>0.6</v>
      </c>
      <c r="IA43" s="934">
        <v>0.64</v>
      </c>
      <c r="IB43" s="934">
        <v>1.59</v>
      </c>
      <c r="IC43" s="934">
        <v>0.27</v>
      </c>
      <c r="ID43" s="934">
        <v>1.31</v>
      </c>
      <c r="IE43" s="934">
        <v>0.67</v>
      </c>
      <c r="IF43" s="934">
        <v>0.62</v>
      </c>
      <c r="IG43" s="934">
        <v>1.9</v>
      </c>
      <c r="IH43" s="934">
        <v>0.97</v>
      </c>
      <c r="II43" s="934">
        <v>6.4</v>
      </c>
      <c r="IJ43" s="934">
        <v>2.5</v>
      </c>
      <c r="IK43" s="934">
        <v>14.7</v>
      </c>
      <c r="IL43" s="934">
        <v>4.05</v>
      </c>
      <c r="IM43" s="934">
        <v>11.4</v>
      </c>
      <c r="IN43" s="934">
        <v>2.94</v>
      </c>
      <c r="IO43" s="934">
        <v>1.93</v>
      </c>
      <c r="IP43" s="934">
        <v>0.7</v>
      </c>
      <c r="IQ43" s="934">
        <v>0.74</v>
      </c>
      <c r="IR43" s="934">
        <v>0.92</v>
      </c>
      <c r="IS43" s="934"/>
      <c r="IT43" s="934">
        <v>0.66</v>
      </c>
      <c r="IU43" s="934">
        <v>7</v>
      </c>
      <c r="IV43" s="934">
        <v>4.0999999999999996</v>
      </c>
      <c r="IW43" s="934">
        <v>3.4</v>
      </c>
      <c r="IX43" s="934">
        <v>5.96</v>
      </c>
      <c r="IY43" s="934">
        <v>1.34</v>
      </c>
      <c r="IZ43" s="934">
        <v>3.36</v>
      </c>
      <c r="JA43" s="934">
        <v>1.18</v>
      </c>
      <c r="JB43" s="934">
        <v>0.8</v>
      </c>
      <c r="JC43" s="934">
        <v>20</v>
      </c>
      <c r="JD43" s="934">
        <v>0.38</v>
      </c>
      <c r="JE43" s="934">
        <v>0.66</v>
      </c>
      <c r="JF43" s="934">
        <v>0.77</v>
      </c>
    </row>
    <row r="44" spans="1:266" x14ac:dyDescent="0.25">
      <c r="A44" s="1" t="s">
        <v>166</v>
      </c>
      <c r="B44" s="24" t="s">
        <v>167</v>
      </c>
      <c r="C44" s="43">
        <v>0.04</v>
      </c>
      <c r="D44" s="58">
        <f t="shared" si="0"/>
        <v>245</v>
      </c>
      <c r="E44" s="59" t="str">
        <f t="shared" si="1"/>
        <v>(219)</v>
      </c>
      <c r="F44" s="16">
        <f t="shared" si="13"/>
        <v>99</v>
      </c>
      <c r="G44" s="17" t="str">
        <f t="shared" si="16"/>
        <v>(84)</v>
      </c>
      <c r="H44" s="38">
        <f t="shared" si="2"/>
        <v>52</v>
      </c>
      <c r="I44" s="36" t="str">
        <f t="shared" si="3"/>
        <v>(43)</v>
      </c>
      <c r="J44" s="38">
        <f t="shared" si="4"/>
        <v>47</v>
      </c>
      <c r="K44" s="37" t="str">
        <f t="shared" si="5"/>
        <v>(41)</v>
      </c>
      <c r="L44" s="47">
        <f t="shared" si="14"/>
        <v>146</v>
      </c>
      <c r="M44" s="49" t="str">
        <f t="shared" si="15"/>
        <v>(135)</v>
      </c>
      <c r="N44" s="54">
        <f t="shared" si="6"/>
        <v>47</v>
      </c>
      <c r="O44" s="37" t="str">
        <f t="shared" si="7"/>
        <v>(46)</v>
      </c>
      <c r="P44" s="38">
        <f t="shared" si="8"/>
        <v>47</v>
      </c>
      <c r="Q44" s="36" t="str">
        <f t="shared" si="9"/>
        <v>(43)</v>
      </c>
      <c r="R44" s="54">
        <f t="shared" si="10"/>
        <v>52</v>
      </c>
      <c r="S44" s="37" t="str">
        <f t="shared" si="11"/>
        <v>(46)</v>
      </c>
      <c r="T44" s="780">
        <f t="shared" si="12"/>
        <v>0.65300000000000002</v>
      </c>
      <c r="U44" s="707">
        <f t="array" ref="U44">MIN(V44:XFD44)</f>
        <v>1.1000000000000001E-3</v>
      </c>
      <c r="V44" s="101" t="s">
        <v>273</v>
      </c>
      <c r="W44" s="101" t="s">
        <v>273</v>
      </c>
      <c r="X44" s="101" t="s">
        <v>273</v>
      </c>
      <c r="Y44" s="101" t="s">
        <v>273</v>
      </c>
      <c r="Z44" s="101" t="s">
        <v>273</v>
      </c>
      <c r="AA44" s="101" t="s">
        <v>274</v>
      </c>
      <c r="AB44" s="101" t="s">
        <v>274</v>
      </c>
      <c r="AC44" s="101" t="s">
        <v>275</v>
      </c>
      <c r="AD44" s="101" t="s">
        <v>274</v>
      </c>
      <c r="AE44" s="101" t="s">
        <v>274</v>
      </c>
      <c r="AF44" s="101" t="s">
        <v>275</v>
      </c>
      <c r="AG44" s="101" t="s">
        <v>275</v>
      </c>
      <c r="AH44" s="101">
        <v>1.06E-2</v>
      </c>
      <c r="AI44" s="101" t="s">
        <v>275</v>
      </c>
      <c r="AJ44" s="101" t="s">
        <v>275</v>
      </c>
      <c r="AK44" s="101" t="s">
        <v>275</v>
      </c>
      <c r="AL44" s="101" t="s">
        <v>275</v>
      </c>
      <c r="AM44" s="101">
        <v>2.0799999999999999E-2</v>
      </c>
      <c r="AN44" s="101" t="s">
        <v>273</v>
      </c>
      <c r="AO44" s="101" t="s">
        <v>276</v>
      </c>
      <c r="AP44" s="101" t="s">
        <v>273</v>
      </c>
      <c r="AQ44" s="101" t="s">
        <v>273</v>
      </c>
      <c r="AR44" s="101" t="s">
        <v>273</v>
      </c>
      <c r="AS44" s="101" t="s">
        <v>275</v>
      </c>
      <c r="AT44" s="101" t="s">
        <v>275</v>
      </c>
      <c r="AU44" s="101" t="s">
        <v>275</v>
      </c>
      <c r="AV44" s="101" t="s">
        <v>275</v>
      </c>
      <c r="AW44" s="101" t="s">
        <v>275</v>
      </c>
      <c r="AX44" s="934" t="s">
        <v>273</v>
      </c>
      <c r="AY44" s="934" t="s">
        <v>273</v>
      </c>
      <c r="AZ44" s="934" t="s">
        <v>273</v>
      </c>
      <c r="BA44" s="934" t="s">
        <v>273</v>
      </c>
      <c r="BB44" s="934" t="s">
        <v>273</v>
      </c>
      <c r="BC44" s="934" t="s">
        <v>274</v>
      </c>
      <c r="BD44" s="934" t="s">
        <v>274</v>
      </c>
      <c r="BE44" s="101" t="s">
        <v>274</v>
      </c>
      <c r="BF44" s="101" t="s">
        <v>274</v>
      </c>
      <c r="BG44" s="101" t="s">
        <v>274</v>
      </c>
      <c r="BH44" s="101" t="s">
        <v>274</v>
      </c>
      <c r="BI44" s="101" t="s">
        <v>274</v>
      </c>
      <c r="BJ44" s="934">
        <v>5.0000000000000001E-3</v>
      </c>
      <c r="BK44" s="934">
        <v>2.3E-2</v>
      </c>
      <c r="BL44" s="101" t="s">
        <v>273</v>
      </c>
      <c r="BM44" s="934" t="s">
        <v>273</v>
      </c>
      <c r="BN44" s="934" t="s">
        <v>273</v>
      </c>
      <c r="BO44" s="934" t="s">
        <v>273</v>
      </c>
      <c r="BP44" s="934" t="s">
        <v>273</v>
      </c>
      <c r="BQ44" s="934">
        <v>1.2999999999999999E-2</v>
      </c>
      <c r="BR44" s="934">
        <v>3.5999999999999997E-2</v>
      </c>
      <c r="BS44" s="934" t="s">
        <v>231</v>
      </c>
      <c r="BT44" s="934" t="s">
        <v>231</v>
      </c>
      <c r="BU44" s="934" t="s">
        <v>231</v>
      </c>
      <c r="BV44" s="934" t="s">
        <v>231</v>
      </c>
      <c r="BW44" s="934" t="s">
        <v>231</v>
      </c>
      <c r="BX44" s="934">
        <v>2.4E-2</v>
      </c>
      <c r="BY44" s="934" t="s">
        <v>231</v>
      </c>
      <c r="BZ44" s="934" t="s">
        <v>231</v>
      </c>
      <c r="CA44" s="934" t="s">
        <v>274</v>
      </c>
      <c r="CB44" s="934" t="s">
        <v>277</v>
      </c>
      <c r="CC44" s="934" t="s">
        <v>277</v>
      </c>
      <c r="CD44" s="934" t="s">
        <v>275</v>
      </c>
      <c r="CE44" s="934" t="s">
        <v>274</v>
      </c>
      <c r="CF44" s="934">
        <v>2.5000000000000001E-3</v>
      </c>
      <c r="CG44" s="934">
        <v>5.4000000000000003E-3</v>
      </c>
      <c r="CH44" s="934">
        <v>1.1000000000000001E-3</v>
      </c>
      <c r="CI44" s="934">
        <v>5.1000000000000004E-3</v>
      </c>
      <c r="CJ44" s="934">
        <v>0.31</v>
      </c>
      <c r="CK44" s="934" t="s">
        <v>231</v>
      </c>
      <c r="CL44" s="934" t="s">
        <v>231</v>
      </c>
      <c r="CM44" s="934" t="s">
        <v>231</v>
      </c>
      <c r="CN44" s="934" t="s">
        <v>231</v>
      </c>
      <c r="CO44" s="934" t="s">
        <v>231</v>
      </c>
      <c r="CP44" s="934" t="s">
        <v>278</v>
      </c>
      <c r="CQ44" s="934" t="s">
        <v>278</v>
      </c>
      <c r="CR44" s="934" t="s">
        <v>278</v>
      </c>
      <c r="CS44" s="934" t="s">
        <v>278</v>
      </c>
      <c r="CT44" s="934" t="s">
        <v>278</v>
      </c>
      <c r="CU44" s="934" t="s">
        <v>274</v>
      </c>
      <c r="CV44" s="934" t="s">
        <v>274</v>
      </c>
      <c r="CW44" s="934" t="s">
        <v>231</v>
      </c>
      <c r="CX44" s="934" t="s">
        <v>231</v>
      </c>
      <c r="CY44" s="934" t="s">
        <v>231</v>
      </c>
      <c r="CZ44" s="934" t="s">
        <v>231</v>
      </c>
      <c r="DA44" s="934" t="s">
        <v>231</v>
      </c>
      <c r="DB44" s="934" t="s">
        <v>274</v>
      </c>
      <c r="DC44" s="934" t="s">
        <v>274</v>
      </c>
      <c r="DD44" s="934" t="s">
        <v>274</v>
      </c>
      <c r="DE44" s="934" t="s">
        <v>277</v>
      </c>
      <c r="DF44" s="934" t="s">
        <v>277</v>
      </c>
      <c r="DG44" s="934">
        <v>6.7999999999999996E-3</v>
      </c>
      <c r="DH44" s="934" t="s">
        <v>274</v>
      </c>
      <c r="DI44" s="934" t="s">
        <v>275</v>
      </c>
      <c r="DJ44" s="934" t="s">
        <v>279</v>
      </c>
      <c r="DK44" s="934">
        <v>0.26600000000000001</v>
      </c>
      <c r="DL44" s="934">
        <v>0.17899999999999999</v>
      </c>
      <c r="DM44" s="934" t="s">
        <v>231</v>
      </c>
      <c r="DN44" s="934" t="s">
        <v>231</v>
      </c>
      <c r="DO44" s="934" t="s">
        <v>231</v>
      </c>
      <c r="DP44" s="934" t="s">
        <v>231</v>
      </c>
      <c r="DQ44" s="934" t="s">
        <v>274</v>
      </c>
      <c r="DR44" s="934" t="s">
        <v>274</v>
      </c>
      <c r="DS44" s="934" t="s">
        <v>274</v>
      </c>
      <c r="DT44" s="934" t="s">
        <v>274</v>
      </c>
      <c r="DU44" s="934" t="s">
        <v>274</v>
      </c>
      <c r="DV44" s="934" t="s">
        <v>274</v>
      </c>
      <c r="DW44" s="934" t="s">
        <v>274</v>
      </c>
      <c r="DX44" s="934" t="s">
        <v>274</v>
      </c>
      <c r="DY44" s="934" t="s">
        <v>274</v>
      </c>
      <c r="DZ44" s="934" t="s">
        <v>274</v>
      </c>
      <c r="EA44" s="934">
        <v>0.61199999999999999</v>
      </c>
      <c r="EB44" s="934" t="s">
        <v>274</v>
      </c>
      <c r="EC44" s="934" t="s">
        <v>277</v>
      </c>
      <c r="ED44" s="934" t="s">
        <v>274</v>
      </c>
      <c r="EE44" s="934" t="s">
        <v>277</v>
      </c>
      <c r="EF44" s="934" t="s">
        <v>274</v>
      </c>
      <c r="EG44" s="934" t="s">
        <v>274</v>
      </c>
      <c r="EH44" s="934" t="s">
        <v>274</v>
      </c>
      <c r="EI44" s="934" t="s">
        <v>274</v>
      </c>
      <c r="EJ44" s="934" t="s">
        <v>274</v>
      </c>
      <c r="EK44" s="934" t="s">
        <v>273</v>
      </c>
      <c r="EL44" s="934" t="s">
        <v>273</v>
      </c>
      <c r="EM44" s="934" t="s">
        <v>274</v>
      </c>
      <c r="EN44" s="934">
        <v>4.7300000000000002E-2</v>
      </c>
      <c r="EO44" s="934" t="s">
        <v>274</v>
      </c>
      <c r="EP44" s="934" t="s">
        <v>274</v>
      </c>
      <c r="EQ44" s="934">
        <v>3.6499999999999998E-2</v>
      </c>
      <c r="ER44" s="934" t="s">
        <v>273</v>
      </c>
      <c r="ES44" s="934" t="s">
        <v>273</v>
      </c>
      <c r="ET44" s="934" t="s">
        <v>274</v>
      </c>
      <c r="EU44" s="934" t="s">
        <v>275</v>
      </c>
      <c r="EV44" s="934" t="s">
        <v>274</v>
      </c>
      <c r="EW44" s="934" t="s">
        <v>274</v>
      </c>
      <c r="EX44" s="934" t="s">
        <v>277</v>
      </c>
      <c r="EY44" s="934" t="s">
        <v>273</v>
      </c>
      <c r="EZ44" s="934" t="s">
        <v>273</v>
      </c>
      <c r="FA44" s="934" t="s">
        <v>273</v>
      </c>
      <c r="FB44" s="934" t="s">
        <v>273</v>
      </c>
      <c r="FC44" s="934" t="s">
        <v>273</v>
      </c>
      <c r="FD44" s="934" t="s">
        <v>273</v>
      </c>
      <c r="FE44" s="934" t="s">
        <v>273</v>
      </c>
      <c r="FF44" s="934" t="s">
        <v>273</v>
      </c>
      <c r="FG44" s="934" t="s">
        <v>273</v>
      </c>
      <c r="FH44" s="934" t="s">
        <v>273</v>
      </c>
      <c r="FI44" s="934" t="s">
        <v>274</v>
      </c>
      <c r="FJ44" s="934" t="s">
        <v>274</v>
      </c>
      <c r="FK44" s="934" t="s">
        <v>274</v>
      </c>
      <c r="FL44" s="934" t="s">
        <v>277</v>
      </c>
      <c r="FM44" s="934" t="s">
        <v>274</v>
      </c>
      <c r="FN44" s="934" t="s">
        <v>280</v>
      </c>
      <c r="FO44" s="934" t="s">
        <v>280</v>
      </c>
      <c r="FP44" s="934" t="s">
        <v>280</v>
      </c>
      <c r="FQ44" s="934" t="s">
        <v>280</v>
      </c>
      <c r="FR44" s="934" t="s">
        <v>280</v>
      </c>
      <c r="FS44" s="934" t="s">
        <v>276</v>
      </c>
      <c r="FT44" s="934" t="s">
        <v>276</v>
      </c>
      <c r="FU44" s="934" t="s">
        <v>276</v>
      </c>
      <c r="FV44" s="934" t="s">
        <v>276</v>
      </c>
      <c r="FW44" s="934" t="s">
        <v>276</v>
      </c>
      <c r="FX44" s="934" t="s">
        <v>274</v>
      </c>
      <c r="FY44" s="934" t="s">
        <v>274</v>
      </c>
      <c r="FZ44" s="934" t="s">
        <v>274</v>
      </c>
      <c r="GA44" s="934" t="s">
        <v>274</v>
      </c>
      <c r="GB44" s="934" t="s">
        <v>274</v>
      </c>
      <c r="GC44" s="934" t="s">
        <v>274</v>
      </c>
      <c r="GD44" s="934" t="s">
        <v>274</v>
      </c>
      <c r="GE44" s="934" t="s">
        <v>274</v>
      </c>
      <c r="GF44" s="934" t="s">
        <v>274</v>
      </c>
      <c r="GG44" s="934" t="s">
        <v>274</v>
      </c>
      <c r="GH44" s="934" t="s">
        <v>274</v>
      </c>
      <c r="GI44" s="934" t="s">
        <v>275</v>
      </c>
      <c r="GJ44" s="934" t="s">
        <v>274</v>
      </c>
      <c r="GK44" s="934" t="s">
        <v>274</v>
      </c>
      <c r="GL44" s="934" t="s">
        <v>274</v>
      </c>
      <c r="GM44" s="934" t="s">
        <v>274</v>
      </c>
      <c r="GN44" s="934" t="s">
        <v>274</v>
      </c>
      <c r="GO44" s="934" t="s">
        <v>274</v>
      </c>
      <c r="GP44" s="934" t="s">
        <v>274</v>
      </c>
      <c r="GQ44" s="934" t="s">
        <v>274</v>
      </c>
      <c r="GR44" s="934" t="s">
        <v>274</v>
      </c>
      <c r="GS44" s="934" t="s">
        <v>274</v>
      </c>
      <c r="GT44" s="934" t="s">
        <v>274</v>
      </c>
      <c r="GU44" s="934" t="s">
        <v>277</v>
      </c>
      <c r="GV44" s="934" t="s">
        <v>274</v>
      </c>
      <c r="GW44" s="934">
        <v>1.35E-2</v>
      </c>
      <c r="GX44" s="934" t="s">
        <v>275</v>
      </c>
      <c r="GY44" s="934" t="s">
        <v>274</v>
      </c>
      <c r="GZ44" s="934" t="s">
        <v>277</v>
      </c>
      <c r="HA44" s="934" t="s">
        <v>274</v>
      </c>
      <c r="HB44" s="934">
        <v>8.7999999999999995E-2</v>
      </c>
      <c r="HC44" s="934" t="s">
        <v>275</v>
      </c>
      <c r="HD44" s="934">
        <v>8.2000000000000007E-3</v>
      </c>
      <c r="HE44" s="934" t="s">
        <v>275</v>
      </c>
      <c r="HF44" s="934" t="s">
        <v>275</v>
      </c>
      <c r="HG44" s="934">
        <v>6.0000000000000001E-3</v>
      </c>
      <c r="HH44" s="934" t="s">
        <v>275</v>
      </c>
      <c r="HI44" s="934">
        <v>1.04E-2</v>
      </c>
      <c r="HJ44" s="934" t="s">
        <v>275</v>
      </c>
      <c r="HK44" s="934" t="s">
        <v>275</v>
      </c>
      <c r="HL44" s="935" t="s">
        <v>231</v>
      </c>
      <c r="HM44" s="935">
        <v>0.65300000000000002</v>
      </c>
      <c r="HN44" s="935" t="s">
        <v>231</v>
      </c>
      <c r="HO44" s="935" t="s">
        <v>231</v>
      </c>
      <c r="HP44" s="935" t="s">
        <v>231</v>
      </c>
      <c r="HQ44" s="934" t="s">
        <v>277</v>
      </c>
      <c r="HR44" s="934" t="s">
        <v>277</v>
      </c>
      <c r="HS44" s="934" t="s">
        <v>274</v>
      </c>
      <c r="HT44" s="934" t="s">
        <v>277</v>
      </c>
      <c r="HU44" s="934" t="s">
        <v>274</v>
      </c>
      <c r="HV44" s="934" t="s">
        <v>274</v>
      </c>
      <c r="HW44" s="934" t="s">
        <v>274</v>
      </c>
      <c r="HX44" s="934" t="s">
        <v>274</v>
      </c>
      <c r="HY44" s="934" t="s">
        <v>274</v>
      </c>
      <c r="HZ44" s="934" t="s">
        <v>274</v>
      </c>
      <c r="IA44" s="934" t="s">
        <v>274</v>
      </c>
      <c r="IB44" s="934" t="s">
        <v>274</v>
      </c>
      <c r="IC44" s="934" t="s">
        <v>274</v>
      </c>
      <c r="ID44" s="934" t="s">
        <v>274</v>
      </c>
      <c r="IE44" s="934" t="s">
        <v>274</v>
      </c>
      <c r="IF44" s="934" t="s">
        <v>274</v>
      </c>
      <c r="IG44" s="934" t="s">
        <v>274</v>
      </c>
      <c r="IH44" s="934" t="s">
        <v>274</v>
      </c>
      <c r="II44" s="934" t="s">
        <v>277</v>
      </c>
      <c r="IJ44" s="934" t="s">
        <v>277</v>
      </c>
      <c r="IK44" s="934" t="s">
        <v>274</v>
      </c>
      <c r="IL44" s="934" t="s">
        <v>274</v>
      </c>
      <c r="IM44" s="934" t="s">
        <v>274</v>
      </c>
      <c r="IN44" s="934" t="s">
        <v>274</v>
      </c>
      <c r="IO44" s="934" t="s">
        <v>274</v>
      </c>
      <c r="IP44" s="934" t="s">
        <v>274</v>
      </c>
      <c r="IQ44" s="934" t="s">
        <v>274</v>
      </c>
      <c r="IR44" s="934" t="s">
        <v>274</v>
      </c>
      <c r="IS44" s="934" t="s">
        <v>279</v>
      </c>
      <c r="IT44" s="934" t="s">
        <v>274</v>
      </c>
      <c r="IU44" s="934" t="s">
        <v>273</v>
      </c>
      <c r="IV44" s="934" t="s">
        <v>273</v>
      </c>
      <c r="IW44" s="934" t="s">
        <v>274</v>
      </c>
      <c r="IX44" s="934">
        <v>0.13100000000000001</v>
      </c>
      <c r="IY44" s="934" t="s">
        <v>274</v>
      </c>
      <c r="IZ44" s="934" t="s">
        <v>274</v>
      </c>
      <c r="JA44" s="934" t="s">
        <v>274</v>
      </c>
      <c r="JB44" s="934" t="s">
        <v>279</v>
      </c>
      <c r="JC44" s="934" t="s">
        <v>279</v>
      </c>
      <c r="JD44" s="934">
        <v>5.4000000000000003E-3</v>
      </c>
      <c r="JE44" s="934" t="s">
        <v>279</v>
      </c>
      <c r="JF44" s="934" t="s">
        <v>274</v>
      </c>
    </row>
    <row r="45" spans="1:266" x14ac:dyDescent="0.25">
      <c r="A45" s="1" t="s">
        <v>168</v>
      </c>
      <c r="B45" s="24" t="s">
        <v>167</v>
      </c>
      <c r="C45" s="43">
        <v>0.01</v>
      </c>
      <c r="D45" s="58">
        <f t="shared" si="0"/>
        <v>225</v>
      </c>
      <c r="E45" s="59" t="str">
        <f t="shared" si="1"/>
        <v>(211)</v>
      </c>
      <c r="F45" s="16">
        <f t="shared" si="13"/>
        <v>91</v>
      </c>
      <c r="G45" s="17" t="str">
        <f t="shared" si="16"/>
        <v>(81)</v>
      </c>
      <c r="H45" s="38">
        <f t="shared" si="2"/>
        <v>48</v>
      </c>
      <c r="I45" s="36" t="str">
        <f t="shared" si="3"/>
        <v>(42)</v>
      </c>
      <c r="J45" s="38">
        <f t="shared" si="4"/>
        <v>43</v>
      </c>
      <c r="K45" s="37" t="str">
        <f t="shared" si="5"/>
        <v>(39)</v>
      </c>
      <c r="L45" s="47">
        <f t="shared" si="14"/>
        <v>134</v>
      </c>
      <c r="M45" s="49" t="str">
        <f t="shared" si="15"/>
        <v>(130)</v>
      </c>
      <c r="N45" s="54">
        <f t="shared" si="6"/>
        <v>43</v>
      </c>
      <c r="O45" s="37" t="str">
        <f t="shared" si="7"/>
        <v>(43)</v>
      </c>
      <c r="P45" s="38">
        <f t="shared" si="8"/>
        <v>43</v>
      </c>
      <c r="Q45" s="36" t="str">
        <f t="shared" si="9"/>
        <v>(42)</v>
      </c>
      <c r="R45" s="54">
        <f t="shared" si="10"/>
        <v>48</v>
      </c>
      <c r="S45" s="37" t="str">
        <f t="shared" si="11"/>
        <v>(45)</v>
      </c>
      <c r="T45" s="780">
        <f t="shared" si="12"/>
        <v>0.19900000000000001</v>
      </c>
      <c r="U45" s="707">
        <f t="array" ref="U45">MIN(V45:XFD45)</f>
        <v>2E-3</v>
      </c>
      <c r="V45" s="101" t="s">
        <v>276</v>
      </c>
      <c r="W45" s="101" t="s">
        <v>276</v>
      </c>
      <c r="X45" s="101" t="s">
        <v>276</v>
      </c>
      <c r="Y45" s="101" t="s">
        <v>276</v>
      </c>
      <c r="Z45" s="101" t="s">
        <v>276</v>
      </c>
      <c r="AA45" s="101" t="s">
        <v>252</v>
      </c>
      <c r="AB45" s="101" t="s">
        <v>252</v>
      </c>
      <c r="AC45" s="101" t="s">
        <v>281</v>
      </c>
      <c r="AD45" s="101" t="s">
        <v>252</v>
      </c>
      <c r="AE45" s="101" t="s">
        <v>252</v>
      </c>
      <c r="AF45" s="101" t="s">
        <v>281</v>
      </c>
      <c r="AG45" s="101" t="s">
        <v>281</v>
      </c>
      <c r="AH45" s="101">
        <v>3.2000000000000002E-3</v>
      </c>
      <c r="AI45" s="101" t="s">
        <v>281</v>
      </c>
      <c r="AJ45" s="101" t="s">
        <v>281</v>
      </c>
      <c r="AK45" s="101"/>
      <c r="AL45" s="101"/>
      <c r="AM45" s="101"/>
      <c r="AN45" s="101" t="s">
        <v>228</v>
      </c>
      <c r="AO45" s="101" t="s">
        <v>228</v>
      </c>
      <c r="AP45" s="101" t="s">
        <v>228</v>
      </c>
      <c r="AQ45" s="101" t="s">
        <v>228</v>
      </c>
      <c r="AR45" s="101" t="s">
        <v>228</v>
      </c>
      <c r="AS45" s="101" t="s">
        <v>281</v>
      </c>
      <c r="AT45" s="101" t="s">
        <v>281</v>
      </c>
      <c r="AU45" s="101" t="s">
        <v>281</v>
      </c>
      <c r="AV45" s="101" t="s">
        <v>281</v>
      </c>
      <c r="AW45" s="101" t="s">
        <v>281</v>
      </c>
      <c r="AX45" s="934" t="s">
        <v>276</v>
      </c>
      <c r="AY45" s="934" t="s">
        <v>276</v>
      </c>
      <c r="AZ45" s="934" t="s">
        <v>276</v>
      </c>
      <c r="BA45" s="934" t="s">
        <v>276</v>
      </c>
      <c r="BB45" s="934" t="s">
        <v>276</v>
      </c>
      <c r="BC45" s="934" t="s">
        <v>252</v>
      </c>
      <c r="BD45" s="934" t="s">
        <v>252</v>
      </c>
      <c r="BE45" s="101" t="s">
        <v>252</v>
      </c>
      <c r="BF45" s="101" t="s">
        <v>252</v>
      </c>
      <c r="BG45" s="101" t="s">
        <v>252</v>
      </c>
      <c r="BH45" s="101" t="s">
        <v>252</v>
      </c>
      <c r="BI45" s="101" t="s">
        <v>252</v>
      </c>
      <c r="BJ45" s="934"/>
      <c r="BK45" s="934"/>
      <c r="BL45" s="101" t="s">
        <v>228</v>
      </c>
      <c r="BM45" s="934" t="s">
        <v>228</v>
      </c>
      <c r="BN45" s="934" t="s">
        <v>228</v>
      </c>
      <c r="BO45" s="934" t="s">
        <v>228</v>
      </c>
      <c r="BP45" s="934" t="s">
        <v>228</v>
      </c>
      <c r="BQ45" s="934">
        <v>4.0000000000000001E-3</v>
      </c>
      <c r="BR45" s="934">
        <v>1.0999999999999999E-2</v>
      </c>
      <c r="BS45" s="934" t="s">
        <v>282</v>
      </c>
      <c r="BT45" s="934" t="s">
        <v>282</v>
      </c>
      <c r="BU45" s="934" t="s">
        <v>282</v>
      </c>
      <c r="BV45" s="934" t="s">
        <v>282</v>
      </c>
      <c r="BW45" s="934" t="s">
        <v>282</v>
      </c>
      <c r="BX45" s="934">
        <v>7.0000000000000001E-3</v>
      </c>
      <c r="BY45" s="934" t="s">
        <v>282</v>
      </c>
      <c r="BZ45" s="934" t="s">
        <v>282</v>
      </c>
      <c r="CA45" s="934" t="s">
        <v>252</v>
      </c>
      <c r="CB45" s="934" t="s">
        <v>283</v>
      </c>
      <c r="CC45" s="934" t="s">
        <v>283</v>
      </c>
      <c r="CD45" s="934" t="s">
        <v>281</v>
      </c>
      <c r="CE45" s="934" t="s">
        <v>252</v>
      </c>
      <c r="CF45" s="934"/>
      <c r="CG45" s="934"/>
      <c r="CH45" s="934"/>
      <c r="CI45" s="934"/>
      <c r="CJ45" s="934"/>
      <c r="CK45" s="934" t="s">
        <v>282</v>
      </c>
      <c r="CL45" s="934" t="s">
        <v>282</v>
      </c>
      <c r="CM45" s="934" t="s">
        <v>282</v>
      </c>
      <c r="CN45" s="934" t="s">
        <v>282</v>
      </c>
      <c r="CO45" s="934" t="s">
        <v>282</v>
      </c>
      <c r="CP45" s="934" t="s">
        <v>280</v>
      </c>
      <c r="CQ45" s="934" t="s">
        <v>280</v>
      </c>
      <c r="CR45" s="934" t="s">
        <v>280</v>
      </c>
      <c r="CS45" s="934" t="s">
        <v>280</v>
      </c>
      <c r="CT45" s="934" t="s">
        <v>280</v>
      </c>
      <c r="CU45" s="934" t="s">
        <v>252</v>
      </c>
      <c r="CV45" s="934" t="s">
        <v>252</v>
      </c>
      <c r="CW45" s="934" t="s">
        <v>282</v>
      </c>
      <c r="CX45" s="934" t="s">
        <v>282</v>
      </c>
      <c r="CY45" s="934" t="s">
        <v>282</v>
      </c>
      <c r="CZ45" s="934" t="s">
        <v>282</v>
      </c>
      <c r="DA45" s="934" t="s">
        <v>282</v>
      </c>
      <c r="DB45" s="934" t="s">
        <v>252</v>
      </c>
      <c r="DC45" s="934" t="s">
        <v>252</v>
      </c>
      <c r="DD45" s="934" t="s">
        <v>252</v>
      </c>
      <c r="DE45" s="934" t="s">
        <v>283</v>
      </c>
      <c r="DF45" s="934" t="s">
        <v>283</v>
      </c>
      <c r="DG45" s="934">
        <v>2E-3</v>
      </c>
      <c r="DH45" s="934" t="s">
        <v>252</v>
      </c>
      <c r="DI45" s="934" t="s">
        <v>281</v>
      </c>
      <c r="DJ45" s="934" t="s">
        <v>284</v>
      </c>
      <c r="DK45" s="934">
        <v>8.1100000000000005E-2</v>
      </c>
      <c r="DL45" s="934">
        <v>5.3999999999999999E-2</v>
      </c>
      <c r="DM45" s="934" t="s">
        <v>282</v>
      </c>
      <c r="DN45" s="934" t="s">
        <v>282</v>
      </c>
      <c r="DO45" s="934" t="s">
        <v>282</v>
      </c>
      <c r="DP45" s="934" t="s">
        <v>282</v>
      </c>
      <c r="DQ45" s="934" t="s">
        <v>252</v>
      </c>
      <c r="DR45" s="934" t="s">
        <v>252</v>
      </c>
      <c r="DS45" s="934" t="s">
        <v>252</v>
      </c>
      <c r="DT45" s="934" t="s">
        <v>252</v>
      </c>
      <c r="DU45" s="934" t="s">
        <v>252</v>
      </c>
      <c r="DV45" s="934" t="s">
        <v>252</v>
      </c>
      <c r="DW45" s="934" t="s">
        <v>252</v>
      </c>
      <c r="DX45" s="934" t="s">
        <v>252</v>
      </c>
      <c r="DY45" s="934" t="s">
        <v>252</v>
      </c>
      <c r="DZ45" s="934" t="s">
        <v>252</v>
      </c>
      <c r="EA45" s="934">
        <v>0.186</v>
      </c>
      <c r="EB45" s="934" t="s">
        <v>252</v>
      </c>
      <c r="EC45" s="934" t="s">
        <v>283</v>
      </c>
      <c r="ED45" s="934" t="s">
        <v>252</v>
      </c>
      <c r="EE45" s="934" t="s">
        <v>283</v>
      </c>
      <c r="EF45" s="934" t="s">
        <v>252</v>
      </c>
      <c r="EG45" s="934" t="s">
        <v>252</v>
      </c>
      <c r="EH45" s="934" t="s">
        <v>252</v>
      </c>
      <c r="EI45" s="934" t="s">
        <v>252</v>
      </c>
      <c r="EJ45" s="934" t="s">
        <v>252</v>
      </c>
      <c r="EK45" s="934" t="s">
        <v>276</v>
      </c>
      <c r="EL45" s="934" t="s">
        <v>276</v>
      </c>
      <c r="EM45" s="934"/>
      <c r="EN45" s="934"/>
      <c r="EO45" s="934"/>
      <c r="EP45" s="934"/>
      <c r="EQ45" s="934"/>
      <c r="ER45" s="934" t="s">
        <v>276</v>
      </c>
      <c r="ES45" s="934" t="s">
        <v>276</v>
      </c>
      <c r="ET45" s="934" t="s">
        <v>252</v>
      </c>
      <c r="EU45" s="934" t="s">
        <v>281</v>
      </c>
      <c r="EV45" s="934" t="s">
        <v>252</v>
      </c>
      <c r="EW45" s="934" t="s">
        <v>252</v>
      </c>
      <c r="EX45" s="934" t="s">
        <v>283</v>
      </c>
      <c r="EY45" s="934" t="s">
        <v>276</v>
      </c>
      <c r="EZ45" s="934" t="s">
        <v>276</v>
      </c>
      <c r="FA45" s="934" t="s">
        <v>276</v>
      </c>
      <c r="FB45" s="934" t="s">
        <v>276</v>
      </c>
      <c r="FC45" s="934" t="s">
        <v>276</v>
      </c>
      <c r="FD45" s="934" t="s">
        <v>276</v>
      </c>
      <c r="FE45" s="934" t="s">
        <v>276</v>
      </c>
      <c r="FF45" s="934" t="s">
        <v>276</v>
      </c>
      <c r="FG45" s="934" t="s">
        <v>276</v>
      </c>
      <c r="FH45" s="934" t="s">
        <v>276</v>
      </c>
      <c r="FI45" s="934" t="s">
        <v>252</v>
      </c>
      <c r="FJ45" s="934" t="s">
        <v>252</v>
      </c>
      <c r="FK45" s="934" t="s">
        <v>252</v>
      </c>
      <c r="FL45" s="934" t="s">
        <v>283</v>
      </c>
      <c r="FM45" s="934" t="s">
        <v>252</v>
      </c>
      <c r="FN45" s="934" t="s">
        <v>285</v>
      </c>
      <c r="FO45" s="934" t="s">
        <v>285</v>
      </c>
      <c r="FP45" s="934" t="s">
        <v>285</v>
      </c>
      <c r="FQ45" s="934" t="s">
        <v>285</v>
      </c>
      <c r="FR45" s="934" t="s">
        <v>285</v>
      </c>
      <c r="FS45" s="934" t="s">
        <v>228</v>
      </c>
      <c r="FT45" s="934" t="s">
        <v>228</v>
      </c>
      <c r="FU45" s="934" t="s">
        <v>228</v>
      </c>
      <c r="FV45" s="934" t="s">
        <v>228</v>
      </c>
      <c r="FW45" s="934" t="s">
        <v>228</v>
      </c>
      <c r="FX45" s="934" t="s">
        <v>252</v>
      </c>
      <c r="FY45" s="934" t="s">
        <v>252</v>
      </c>
      <c r="FZ45" s="934" t="s">
        <v>252</v>
      </c>
      <c r="GA45" s="934" t="s">
        <v>252</v>
      </c>
      <c r="GB45" s="934" t="s">
        <v>252</v>
      </c>
      <c r="GC45" s="934"/>
      <c r="GD45" s="934"/>
      <c r="GE45" s="934"/>
      <c r="GF45" s="934"/>
      <c r="GG45" s="934"/>
      <c r="GH45" s="934" t="s">
        <v>252</v>
      </c>
      <c r="GI45" s="934" t="s">
        <v>281</v>
      </c>
      <c r="GJ45" s="934" t="s">
        <v>252</v>
      </c>
      <c r="GK45" s="934" t="s">
        <v>252</v>
      </c>
      <c r="GL45" s="934" t="s">
        <v>252</v>
      </c>
      <c r="GM45" s="934" t="s">
        <v>252</v>
      </c>
      <c r="GN45" s="934" t="s">
        <v>252</v>
      </c>
      <c r="GO45" s="934" t="s">
        <v>252</v>
      </c>
      <c r="GP45" s="934" t="s">
        <v>252</v>
      </c>
      <c r="GQ45" s="934" t="s">
        <v>252</v>
      </c>
      <c r="GR45" s="934" t="s">
        <v>252</v>
      </c>
      <c r="GS45" s="934" t="s">
        <v>252</v>
      </c>
      <c r="GT45" s="934" t="s">
        <v>252</v>
      </c>
      <c r="GU45" s="934" t="s">
        <v>283</v>
      </c>
      <c r="GV45" s="934" t="s">
        <v>252</v>
      </c>
      <c r="GW45" s="934">
        <v>4.1000000000000003E-3</v>
      </c>
      <c r="GX45" s="934" t="s">
        <v>281</v>
      </c>
      <c r="GY45" s="934" t="s">
        <v>252</v>
      </c>
      <c r="GZ45" s="934" t="s">
        <v>283</v>
      </c>
      <c r="HA45" s="934" t="s">
        <v>252</v>
      </c>
      <c r="HB45" s="934">
        <v>2.6800000000000001E-2</v>
      </c>
      <c r="HC45" s="934" t="s">
        <v>281</v>
      </c>
      <c r="HD45" s="934">
        <v>2.5000000000000001E-3</v>
      </c>
      <c r="HE45" s="934" t="s">
        <v>281</v>
      </c>
      <c r="HF45" s="934" t="s">
        <v>281</v>
      </c>
      <c r="HG45" s="934" t="s">
        <v>281</v>
      </c>
      <c r="HH45" s="934" t="s">
        <v>281</v>
      </c>
      <c r="HI45" s="934">
        <v>3.2000000000000002E-3</v>
      </c>
      <c r="HJ45" s="934" t="s">
        <v>281</v>
      </c>
      <c r="HK45" s="934" t="s">
        <v>281</v>
      </c>
      <c r="HL45" s="935" t="s">
        <v>282</v>
      </c>
      <c r="HM45" s="935">
        <v>0.19900000000000001</v>
      </c>
      <c r="HN45" s="935" t="s">
        <v>282</v>
      </c>
      <c r="HO45" s="935" t="s">
        <v>282</v>
      </c>
      <c r="HP45" s="935" t="s">
        <v>282</v>
      </c>
      <c r="HQ45" s="934" t="s">
        <v>283</v>
      </c>
      <c r="HR45" s="934" t="s">
        <v>283</v>
      </c>
      <c r="HS45" s="934" t="s">
        <v>252</v>
      </c>
      <c r="HT45" s="934" t="s">
        <v>283</v>
      </c>
      <c r="HU45" s="934" t="s">
        <v>252</v>
      </c>
      <c r="HV45" s="934" t="s">
        <v>252</v>
      </c>
      <c r="HW45" s="934" t="s">
        <v>252</v>
      </c>
      <c r="HX45" s="934" t="s">
        <v>252</v>
      </c>
      <c r="HY45" s="934" t="s">
        <v>252</v>
      </c>
      <c r="HZ45" s="934" t="s">
        <v>252</v>
      </c>
      <c r="IA45" s="934" t="s">
        <v>252</v>
      </c>
      <c r="IB45" s="934" t="s">
        <v>252</v>
      </c>
      <c r="IC45" s="934" t="s">
        <v>252</v>
      </c>
      <c r="ID45" s="934" t="s">
        <v>252</v>
      </c>
      <c r="IE45" s="934" t="s">
        <v>252</v>
      </c>
      <c r="IF45" s="934" t="s">
        <v>252</v>
      </c>
      <c r="IG45" s="934" t="s">
        <v>252</v>
      </c>
      <c r="IH45" s="934" t="s">
        <v>252</v>
      </c>
      <c r="II45" s="934" t="s">
        <v>283</v>
      </c>
      <c r="IJ45" s="934" t="s">
        <v>283</v>
      </c>
      <c r="IK45" s="934" t="s">
        <v>252</v>
      </c>
      <c r="IL45" s="934" t="s">
        <v>252</v>
      </c>
      <c r="IM45" s="934" t="s">
        <v>252</v>
      </c>
      <c r="IN45" s="934" t="s">
        <v>252</v>
      </c>
      <c r="IO45" s="934" t="s">
        <v>252</v>
      </c>
      <c r="IP45" s="934" t="s">
        <v>252</v>
      </c>
      <c r="IQ45" s="934" t="s">
        <v>252</v>
      </c>
      <c r="IR45" s="934" t="s">
        <v>252</v>
      </c>
      <c r="IS45" s="934" t="s">
        <v>284</v>
      </c>
      <c r="IT45" s="934" t="s">
        <v>252</v>
      </c>
      <c r="IU45" s="934" t="s">
        <v>276</v>
      </c>
      <c r="IV45" s="934" t="s">
        <v>276</v>
      </c>
      <c r="IW45" s="934" t="s">
        <v>252</v>
      </c>
      <c r="IX45" s="934">
        <v>0.04</v>
      </c>
      <c r="IY45" s="934" t="s">
        <v>252</v>
      </c>
      <c r="IZ45" s="934" t="s">
        <v>252</v>
      </c>
      <c r="JA45" s="934" t="s">
        <v>252</v>
      </c>
      <c r="JB45" s="934" t="s">
        <v>284</v>
      </c>
      <c r="JC45" s="934" t="s">
        <v>284</v>
      </c>
      <c r="JD45" s="934" t="s">
        <v>281</v>
      </c>
      <c r="JE45" s="934" t="s">
        <v>284</v>
      </c>
      <c r="JF45" s="934" t="s">
        <v>252</v>
      </c>
    </row>
    <row r="46" spans="1:266" x14ac:dyDescent="0.25">
      <c r="A46" s="1" t="s">
        <v>169</v>
      </c>
      <c r="B46" s="24" t="s">
        <v>167</v>
      </c>
      <c r="C46" s="43">
        <v>2</v>
      </c>
      <c r="D46" s="58">
        <f t="shared" si="0"/>
        <v>240</v>
      </c>
      <c r="E46" s="59" t="str">
        <f t="shared" si="1"/>
        <v>(205)</v>
      </c>
      <c r="F46" s="16">
        <f t="shared" si="13"/>
        <v>97</v>
      </c>
      <c r="G46" s="17" t="str">
        <f t="shared" si="16"/>
        <v>(89)</v>
      </c>
      <c r="H46" s="38">
        <f t="shared" si="2"/>
        <v>51</v>
      </c>
      <c r="I46" s="36" t="str">
        <f t="shared" si="3"/>
        <v>(45)</v>
      </c>
      <c r="J46" s="38">
        <f t="shared" si="4"/>
        <v>46</v>
      </c>
      <c r="K46" s="37" t="str">
        <f t="shared" si="5"/>
        <v>(44)</v>
      </c>
      <c r="L46" s="47">
        <f t="shared" si="14"/>
        <v>143</v>
      </c>
      <c r="M46" s="49" t="str">
        <f t="shared" si="15"/>
        <v>(116)</v>
      </c>
      <c r="N46" s="54">
        <f t="shared" si="6"/>
        <v>46</v>
      </c>
      <c r="O46" s="37" t="str">
        <f t="shared" si="7"/>
        <v>(33)</v>
      </c>
      <c r="P46" s="38">
        <f t="shared" si="8"/>
        <v>46</v>
      </c>
      <c r="Q46" s="36" t="str">
        <f t="shared" si="9"/>
        <v>(41)</v>
      </c>
      <c r="R46" s="54">
        <f t="shared" si="10"/>
        <v>51</v>
      </c>
      <c r="S46" s="37" t="str">
        <f t="shared" si="11"/>
        <v>(42)</v>
      </c>
      <c r="T46" s="780">
        <f t="shared" si="12"/>
        <v>153</v>
      </c>
      <c r="U46" s="707">
        <f t="array" ref="U46">MIN(V46:XFD46)</f>
        <v>3.1E-2</v>
      </c>
      <c r="V46" s="101" t="s">
        <v>286</v>
      </c>
      <c r="W46" s="101" t="s">
        <v>286</v>
      </c>
      <c r="X46" s="101" t="s">
        <v>286</v>
      </c>
      <c r="Y46" s="101" t="s">
        <v>286</v>
      </c>
      <c r="Z46" s="101" t="s">
        <v>286</v>
      </c>
      <c r="AA46" s="101" t="s">
        <v>287</v>
      </c>
      <c r="AB46" s="101" t="s">
        <v>287</v>
      </c>
      <c r="AC46" s="101" t="s">
        <v>287</v>
      </c>
      <c r="AD46" s="101" t="s">
        <v>287</v>
      </c>
      <c r="AE46" s="101" t="s">
        <v>287</v>
      </c>
      <c r="AF46" s="101" t="s">
        <v>288</v>
      </c>
      <c r="AG46" s="101" t="s">
        <v>288</v>
      </c>
      <c r="AH46" s="101" t="s">
        <v>288</v>
      </c>
      <c r="AI46" s="101">
        <v>4.8</v>
      </c>
      <c r="AJ46" s="101" t="s">
        <v>288</v>
      </c>
      <c r="AK46" s="101" t="s">
        <v>286</v>
      </c>
      <c r="AL46" s="101" t="s">
        <v>286</v>
      </c>
      <c r="AM46" s="101" t="s">
        <v>286</v>
      </c>
      <c r="AN46" s="101" t="s">
        <v>286</v>
      </c>
      <c r="AO46" s="101" t="s">
        <v>289</v>
      </c>
      <c r="AP46" s="101" t="s">
        <v>286</v>
      </c>
      <c r="AQ46" s="101" t="s">
        <v>286</v>
      </c>
      <c r="AR46" s="101" t="s">
        <v>286</v>
      </c>
      <c r="AS46" s="101" t="s">
        <v>288</v>
      </c>
      <c r="AT46" s="101" t="s">
        <v>288</v>
      </c>
      <c r="AU46" s="101" t="s">
        <v>288</v>
      </c>
      <c r="AV46" s="101" t="s">
        <v>288</v>
      </c>
      <c r="AW46" s="101" t="s">
        <v>288</v>
      </c>
      <c r="AX46" s="934">
        <v>8.52</v>
      </c>
      <c r="AY46" s="934" t="s">
        <v>286</v>
      </c>
      <c r="AZ46" s="934" t="s">
        <v>286</v>
      </c>
      <c r="BA46" s="934" t="s">
        <v>286</v>
      </c>
      <c r="BB46" s="934" t="s">
        <v>286</v>
      </c>
      <c r="BC46" s="934" t="s">
        <v>287</v>
      </c>
      <c r="BD46" s="934" t="s">
        <v>287</v>
      </c>
      <c r="BE46" s="101" t="s">
        <v>287</v>
      </c>
      <c r="BF46" s="101" t="s">
        <v>287</v>
      </c>
      <c r="BG46" s="101" t="s">
        <v>287</v>
      </c>
      <c r="BH46" s="101" t="s">
        <v>287</v>
      </c>
      <c r="BI46" s="101" t="s">
        <v>287</v>
      </c>
      <c r="BJ46" s="934" t="s">
        <v>227</v>
      </c>
      <c r="BK46" s="934" t="s">
        <v>227</v>
      </c>
      <c r="BL46" s="101" t="s">
        <v>286</v>
      </c>
      <c r="BM46" s="934" t="s">
        <v>286</v>
      </c>
      <c r="BN46" s="934" t="s">
        <v>286</v>
      </c>
      <c r="BO46" s="934" t="s">
        <v>286</v>
      </c>
      <c r="BP46" s="934" t="s">
        <v>286</v>
      </c>
      <c r="BQ46" s="934" t="s">
        <v>290</v>
      </c>
      <c r="BR46" s="934" t="s">
        <v>290</v>
      </c>
      <c r="BS46" s="934">
        <v>2.08</v>
      </c>
      <c r="BT46" s="934">
        <v>0.34599999999999997</v>
      </c>
      <c r="BU46" s="934">
        <v>8.3000000000000004E-2</v>
      </c>
      <c r="BV46" s="934" t="s">
        <v>290</v>
      </c>
      <c r="BW46" s="934" t="s">
        <v>290</v>
      </c>
      <c r="BX46" s="934" t="s">
        <v>290</v>
      </c>
      <c r="BY46" s="934">
        <v>0.105</v>
      </c>
      <c r="BZ46" s="934">
        <v>3.4000000000000002E-2</v>
      </c>
      <c r="CA46" s="934" t="s">
        <v>287</v>
      </c>
      <c r="CB46" s="934" t="s">
        <v>291</v>
      </c>
      <c r="CC46" s="934" t="s">
        <v>291</v>
      </c>
      <c r="CD46" s="934" t="s">
        <v>288</v>
      </c>
      <c r="CE46" s="934" t="s">
        <v>287</v>
      </c>
      <c r="CF46" s="934"/>
      <c r="CG46" s="934"/>
      <c r="CH46" s="934"/>
      <c r="CI46" s="934"/>
      <c r="CJ46" s="934"/>
      <c r="CK46" s="934" t="s">
        <v>290</v>
      </c>
      <c r="CL46" s="934">
        <v>6.0999999999999999E-2</v>
      </c>
      <c r="CM46" s="934" t="s">
        <v>290</v>
      </c>
      <c r="CN46" s="934">
        <v>0.50800000000000001</v>
      </c>
      <c r="CO46" s="934">
        <v>0.129</v>
      </c>
      <c r="CP46" s="934" t="s">
        <v>292</v>
      </c>
      <c r="CQ46" s="934" t="s">
        <v>292</v>
      </c>
      <c r="CR46" s="934" t="s">
        <v>292</v>
      </c>
      <c r="CS46" s="934" t="s">
        <v>292</v>
      </c>
      <c r="CT46" s="934" t="s">
        <v>292</v>
      </c>
      <c r="CU46" s="934" t="s">
        <v>287</v>
      </c>
      <c r="CV46" s="934" t="s">
        <v>287</v>
      </c>
      <c r="CW46" s="934" t="s">
        <v>290</v>
      </c>
      <c r="CX46" s="934">
        <v>4.4999999999999998E-2</v>
      </c>
      <c r="CY46" s="934" t="s">
        <v>290</v>
      </c>
      <c r="CZ46" s="934">
        <v>0.13100000000000001</v>
      </c>
      <c r="DA46" s="934">
        <v>0.78600000000000003</v>
      </c>
      <c r="DB46" s="934" t="s">
        <v>287</v>
      </c>
      <c r="DC46" s="934" t="s">
        <v>287</v>
      </c>
      <c r="DD46" s="934" t="s">
        <v>287</v>
      </c>
      <c r="DE46" s="934" t="s">
        <v>291</v>
      </c>
      <c r="DF46" s="934" t="s">
        <v>291</v>
      </c>
      <c r="DG46" s="934" t="s">
        <v>288</v>
      </c>
      <c r="DH46" s="934" t="s">
        <v>287</v>
      </c>
      <c r="DI46" s="934" t="s">
        <v>288</v>
      </c>
      <c r="DJ46" s="934">
        <v>153</v>
      </c>
      <c r="DK46" s="934" t="s">
        <v>287</v>
      </c>
      <c r="DL46" s="934">
        <v>0.17299999999999999</v>
      </c>
      <c r="DM46" s="934">
        <v>3.1E-2</v>
      </c>
      <c r="DN46" s="934" t="s">
        <v>290</v>
      </c>
      <c r="DO46" s="934" t="s">
        <v>290</v>
      </c>
      <c r="DP46" s="934" t="s">
        <v>290</v>
      </c>
      <c r="DQ46" s="934" t="s">
        <v>287</v>
      </c>
      <c r="DR46" s="934" t="s">
        <v>287</v>
      </c>
      <c r="DS46" s="934" t="s">
        <v>287</v>
      </c>
      <c r="DT46" s="934">
        <v>1.99</v>
      </c>
      <c r="DU46" s="934" t="s">
        <v>287</v>
      </c>
      <c r="DV46" s="934" t="s">
        <v>287</v>
      </c>
      <c r="DW46" s="934" t="s">
        <v>287</v>
      </c>
      <c r="DX46" s="934" t="s">
        <v>287</v>
      </c>
      <c r="DY46" s="934" t="s">
        <v>287</v>
      </c>
      <c r="DZ46" s="934" t="s">
        <v>287</v>
      </c>
      <c r="EA46" s="934" t="s">
        <v>293</v>
      </c>
      <c r="EB46" s="934" t="s">
        <v>291</v>
      </c>
      <c r="EC46" s="934" t="s">
        <v>291</v>
      </c>
      <c r="ED46" s="934" t="s">
        <v>287</v>
      </c>
      <c r="EE46" s="934" t="s">
        <v>291</v>
      </c>
      <c r="EF46" s="934" t="s">
        <v>287</v>
      </c>
      <c r="EG46" s="934" t="s">
        <v>287</v>
      </c>
      <c r="EH46" s="934" t="s">
        <v>287</v>
      </c>
      <c r="EI46" s="934" t="s">
        <v>287</v>
      </c>
      <c r="EJ46" s="934" t="s">
        <v>287</v>
      </c>
      <c r="EK46" s="934" t="s">
        <v>286</v>
      </c>
      <c r="EL46" s="934" t="s">
        <v>286</v>
      </c>
      <c r="EM46" s="934" t="s">
        <v>286</v>
      </c>
      <c r="EN46" s="934" t="s">
        <v>286</v>
      </c>
      <c r="EO46" s="934" t="s">
        <v>286</v>
      </c>
      <c r="EP46" s="934" t="s">
        <v>286</v>
      </c>
      <c r="EQ46" s="934" t="s">
        <v>286</v>
      </c>
      <c r="ER46" s="934" t="s">
        <v>286</v>
      </c>
      <c r="ES46" s="934" t="s">
        <v>286</v>
      </c>
      <c r="ET46" s="934" t="s">
        <v>287</v>
      </c>
      <c r="EU46" s="934" t="s">
        <v>288</v>
      </c>
      <c r="EV46" s="934" t="s">
        <v>287</v>
      </c>
      <c r="EW46" s="934">
        <v>0.67</v>
      </c>
      <c r="EX46" s="934" t="s">
        <v>291</v>
      </c>
      <c r="EY46" s="934" t="s">
        <v>286</v>
      </c>
      <c r="EZ46" s="934" t="s">
        <v>286</v>
      </c>
      <c r="FA46" s="934" t="s">
        <v>286</v>
      </c>
      <c r="FB46" s="934" t="s">
        <v>286</v>
      </c>
      <c r="FC46" s="934" t="s">
        <v>286</v>
      </c>
      <c r="FD46" s="934" t="s">
        <v>286</v>
      </c>
      <c r="FE46" s="934" t="s">
        <v>292</v>
      </c>
      <c r="FF46" s="934" t="s">
        <v>292</v>
      </c>
      <c r="FG46" s="934" t="s">
        <v>286</v>
      </c>
      <c r="FH46" s="934" t="s">
        <v>292</v>
      </c>
      <c r="FI46" s="934" t="s">
        <v>287</v>
      </c>
      <c r="FJ46" s="934" t="s">
        <v>287</v>
      </c>
      <c r="FK46" s="934" t="s">
        <v>287</v>
      </c>
      <c r="FL46" s="934" t="s">
        <v>291</v>
      </c>
      <c r="FM46" s="934" t="s">
        <v>287</v>
      </c>
      <c r="FN46" s="934">
        <v>1.1599999999999999</v>
      </c>
      <c r="FO46" s="934">
        <v>3.34</v>
      </c>
      <c r="FP46" s="934" t="s">
        <v>287</v>
      </c>
      <c r="FQ46" s="934" t="s">
        <v>287</v>
      </c>
      <c r="FR46" s="934" t="s">
        <v>287</v>
      </c>
      <c r="FS46" s="934" t="s">
        <v>289</v>
      </c>
      <c r="FT46" s="934" t="s">
        <v>289</v>
      </c>
      <c r="FU46" s="934" t="s">
        <v>289</v>
      </c>
      <c r="FV46" s="934" t="s">
        <v>289</v>
      </c>
      <c r="FW46" s="934" t="s">
        <v>289</v>
      </c>
      <c r="FX46" s="934" t="s">
        <v>287</v>
      </c>
      <c r="FY46" s="934" t="s">
        <v>287</v>
      </c>
      <c r="FZ46" s="934" t="s">
        <v>291</v>
      </c>
      <c r="GA46" s="934">
        <v>1.35</v>
      </c>
      <c r="GB46" s="934" t="s">
        <v>287</v>
      </c>
      <c r="GC46" s="934" t="s">
        <v>286</v>
      </c>
      <c r="GD46" s="934" t="s">
        <v>286</v>
      </c>
      <c r="GE46" s="934" t="s">
        <v>286</v>
      </c>
      <c r="GF46" s="934" t="s">
        <v>286</v>
      </c>
      <c r="GG46" s="934" t="s">
        <v>286</v>
      </c>
      <c r="GH46" s="934" t="s">
        <v>287</v>
      </c>
      <c r="GI46" s="934">
        <v>5.51</v>
      </c>
      <c r="GJ46" s="934" t="s">
        <v>287</v>
      </c>
      <c r="GK46" s="934" t="s">
        <v>287</v>
      </c>
      <c r="GL46" s="934" t="s">
        <v>287</v>
      </c>
      <c r="GM46" s="934" t="s">
        <v>287</v>
      </c>
      <c r="GN46" s="934" t="s">
        <v>287</v>
      </c>
      <c r="GO46" s="934" t="s">
        <v>287</v>
      </c>
      <c r="GP46" s="934" t="s">
        <v>287</v>
      </c>
      <c r="GQ46" s="934" t="s">
        <v>287</v>
      </c>
      <c r="GR46" s="934" t="s">
        <v>287</v>
      </c>
      <c r="GS46" s="934" t="s">
        <v>287</v>
      </c>
      <c r="GT46" s="934" t="s">
        <v>287</v>
      </c>
      <c r="GU46" s="934" t="s">
        <v>291</v>
      </c>
      <c r="GV46" s="934" t="s">
        <v>287</v>
      </c>
      <c r="GW46" s="934" t="s">
        <v>288</v>
      </c>
      <c r="GX46" s="934">
        <v>0.74</v>
      </c>
      <c r="GY46" s="934" t="s">
        <v>287</v>
      </c>
      <c r="GZ46" s="934" t="s">
        <v>291</v>
      </c>
      <c r="HA46" s="934" t="s">
        <v>287</v>
      </c>
      <c r="HB46" s="934">
        <v>18.5</v>
      </c>
      <c r="HC46" s="934">
        <v>16</v>
      </c>
      <c r="HD46" s="934" t="s">
        <v>286</v>
      </c>
      <c r="HE46" s="934" t="s">
        <v>286</v>
      </c>
      <c r="HF46" s="934" t="s">
        <v>286</v>
      </c>
      <c r="HG46" s="934" t="s">
        <v>291</v>
      </c>
      <c r="HH46" s="934" t="s">
        <v>287</v>
      </c>
      <c r="HI46" s="934" t="s">
        <v>291</v>
      </c>
      <c r="HJ46" s="934" t="s">
        <v>291</v>
      </c>
      <c r="HK46" s="934" t="s">
        <v>287</v>
      </c>
      <c r="HL46" s="935">
        <v>5.5E-2</v>
      </c>
      <c r="HM46" s="935">
        <v>0.64500000000000002</v>
      </c>
      <c r="HN46" s="935">
        <v>0.06</v>
      </c>
      <c r="HO46" s="935">
        <v>0.628</v>
      </c>
      <c r="HP46" s="935">
        <v>0.86299999999999999</v>
      </c>
      <c r="HQ46" s="934" t="s">
        <v>291</v>
      </c>
      <c r="HR46" s="934" t="s">
        <v>291</v>
      </c>
      <c r="HS46" s="934" t="s">
        <v>287</v>
      </c>
      <c r="HT46" s="934" t="s">
        <v>291</v>
      </c>
      <c r="HU46" s="934" t="s">
        <v>287</v>
      </c>
      <c r="HV46" s="934" t="s">
        <v>287</v>
      </c>
      <c r="HW46" s="934" t="s">
        <v>287</v>
      </c>
      <c r="HX46" s="934" t="s">
        <v>287</v>
      </c>
      <c r="HY46" s="934">
        <v>1.59</v>
      </c>
      <c r="HZ46" s="934" t="s">
        <v>287</v>
      </c>
      <c r="IA46" s="934" t="s">
        <v>291</v>
      </c>
      <c r="IB46" s="934" t="s">
        <v>291</v>
      </c>
      <c r="IC46" s="934" t="s">
        <v>287</v>
      </c>
      <c r="ID46" s="934">
        <v>1.66</v>
      </c>
      <c r="IE46" s="934" t="s">
        <v>291</v>
      </c>
      <c r="IF46" s="934" t="s">
        <v>287</v>
      </c>
      <c r="IG46" s="934" t="s">
        <v>287</v>
      </c>
      <c r="IH46" s="934" t="s">
        <v>287</v>
      </c>
      <c r="II46" s="934" t="s">
        <v>291</v>
      </c>
      <c r="IJ46" s="934" t="s">
        <v>291</v>
      </c>
      <c r="IK46" s="934" t="s">
        <v>287</v>
      </c>
      <c r="IL46" s="934" t="s">
        <v>287</v>
      </c>
      <c r="IM46" s="934" t="s">
        <v>287</v>
      </c>
      <c r="IN46" s="934" t="s">
        <v>294</v>
      </c>
      <c r="IO46" s="934" t="s">
        <v>287</v>
      </c>
      <c r="IP46" s="934" t="s">
        <v>287</v>
      </c>
      <c r="IQ46" s="934" t="s">
        <v>287</v>
      </c>
      <c r="IR46" s="934" t="s">
        <v>287</v>
      </c>
      <c r="IS46" s="934" t="s">
        <v>293</v>
      </c>
      <c r="IT46" s="934" t="s">
        <v>287</v>
      </c>
      <c r="IU46" s="934">
        <v>9.99</v>
      </c>
      <c r="IV46" s="934">
        <v>10.3</v>
      </c>
      <c r="IW46" s="934" t="s">
        <v>287</v>
      </c>
      <c r="IX46" s="934" t="s">
        <v>287</v>
      </c>
      <c r="IY46" s="934" t="s">
        <v>287</v>
      </c>
      <c r="IZ46" s="934">
        <v>1.36</v>
      </c>
      <c r="JA46" s="934" t="s">
        <v>287</v>
      </c>
      <c r="JB46" s="934" t="s">
        <v>293</v>
      </c>
      <c r="JC46" s="934" t="s">
        <v>293</v>
      </c>
      <c r="JD46" s="934" t="s">
        <v>288</v>
      </c>
      <c r="JE46" s="934" t="s">
        <v>293</v>
      </c>
      <c r="JF46" s="934" t="s">
        <v>291</v>
      </c>
    </row>
    <row r="47" spans="1:266" s="933" customFormat="1" x14ac:dyDescent="0.25">
      <c r="A47" s="25" t="s">
        <v>170</v>
      </c>
      <c r="B47" s="26" t="s">
        <v>167</v>
      </c>
      <c r="C47" s="44">
        <v>0.5</v>
      </c>
      <c r="D47" s="60">
        <f t="shared" si="0"/>
        <v>230</v>
      </c>
      <c r="E47" s="61" t="str">
        <f t="shared" si="1"/>
        <v>(187)</v>
      </c>
      <c r="F47" s="18">
        <f>SUM(H47,J47)</f>
        <v>93</v>
      </c>
      <c r="G47" s="19" t="str">
        <f t="shared" si="16"/>
        <v>(80)</v>
      </c>
      <c r="H47" s="39">
        <f t="shared" si="2"/>
        <v>49</v>
      </c>
      <c r="I47" s="40" t="str">
        <f t="shared" si="3"/>
        <v>(40)</v>
      </c>
      <c r="J47" s="39">
        <f t="shared" si="4"/>
        <v>44</v>
      </c>
      <c r="K47" s="41" t="str">
        <f t="shared" si="5"/>
        <v>(40)</v>
      </c>
      <c r="L47" s="51">
        <f t="shared" si="14"/>
        <v>137</v>
      </c>
      <c r="M47" s="52" t="str">
        <f t="shared" si="15"/>
        <v>(107)</v>
      </c>
      <c r="N47" s="55">
        <f t="shared" si="6"/>
        <v>44</v>
      </c>
      <c r="O47" s="41" t="str">
        <f t="shared" si="7"/>
        <v>(30)</v>
      </c>
      <c r="P47" s="39">
        <f t="shared" si="8"/>
        <v>44</v>
      </c>
      <c r="Q47" s="40" t="str">
        <f t="shared" si="9"/>
        <v>(38)</v>
      </c>
      <c r="R47" s="55">
        <f t="shared" si="10"/>
        <v>49</v>
      </c>
      <c r="S47" s="41" t="str">
        <f t="shared" si="11"/>
        <v>(39)</v>
      </c>
      <c r="T47" s="781">
        <f t="shared" si="12"/>
        <v>34.6</v>
      </c>
      <c r="U47" s="779">
        <f t="array" ref="U47">MIN(V47:XFD47)</f>
        <v>6.0000000000000001E-3</v>
      </c>
      <c r="V47" s="790" t="s">
        <v>295</v>
      </c>
      <c r="W47" s="790" t="s">
        <v>295</v>
      </c>
      <c r="X47" s="790" t="s">
        <v>295</v>
      </c>
      <c r="Y47" s="790" t="s">
        <v>295</v>
      </c>
      <c r="Z47" s="790" t="s">
        <v>295</v>
      </c>
      <c r="AA47" s="790" t="s">
        <v>296</v>
      </c>
      <c r="AB47" s="790" t="s">
        <v>296</v>
      </c>
      <c r="AC47" s="790" t="s">
        <v>296</v>
      </c>
      <c r="AD47" s="790" t="s">
        <v>296</v>
      </c>
      <c r="AE47" s="790" t="s">
        <v>296</v>
      </c>
      <c r="AF47" s="790" t="s">
        <v>230</v>
      </c>
      <c r="AG47" s="790" t="s">
        <v>230</v>
      </c>
      <c r="AH47" s="790" t="s">
        <v>230</v>
      </c>
      <c r="AI47" s="790">
        <v>1.08</v>
      </c>
      <c r="AJ47" s="790" t="s">
        <v>230</v>
      </c>
      <c r="AK47" s="790"/>
      <c r="AL47" s="790"/>
      <c r="AM47" s="790"/>
      <c r="AN47" s="790" t="s">
        <v>297</v>
      </c>
      <c r="AO47" s="790" t="s">
        <v>297</v>
      </c>
      <c r="AP47" s="790" t="s">
        <v>297</v>
      </c>
      <c r="AQ47" s="790" t="s">
        <v>297</v>
      </c>
      <c r="AR47" s="790" t="s">
        <v>297</v>
      </c>
      <c r="AS47" s="790" t="s">
        <v>230</v>
      </c>
      <c r="AT47" s="790" t="s">
        <v>230</v>
      </c>
      <c r="AU47" s="790" t="s">
        <v>230</v>
      </c>
      <c r="AV47" s="790" t="s">
        <v>230</v>
      </c>
      <c r="AW47" s="790" t="s">
        <v>230</v>
      </c>
      <c r="AX47" s="943">
        <v>1.92</v>
      </c>
      <c r="AY47" s="943" t="s">
        <v>295</v>
      </c>
      <c r="AZ47" s="943" t="s">
        <v>295</v>
      </c>
      <c r="BA47" s="943" t="s">
        <v>295</v>
      </c>
      <c r="BB47" s="943" t="s">
        <v>295</v>
      </c>
      <c r="BC47" s="943" t="s">
        <v>296</v>
      </c>
      <c r="BD47" s="943" t="s">
        <v>296</v>
      </c>
      <c r="BE47" s="790" t="s">
        <v>296</v>
      </c>
      <c r="BF47" s="790" t="s">
        <v>296</v>
      </c>
      <c r="BG47" s="790" t="s">
        <v>296</v>
      </c>
      <c r="BH47" s="790" t="s">
        <v>296</v>
      </c>
      <c r="BI47" s="790" t="s">
        <v>296</v>
      </c>
      <c r="BJ47" s="943"/>
      <c r="BK47" s="943"/>
      <c r="BL47" s="790" t="s">
        <v>297</v>
      </c>
      <c r="BM47" s="943" t="s">
        <v>297</v>
      </c>
      <c r="BN47" s="943" t="s">
        <v>297</v>
      </c>
      <c r="BO47" s="943" t="s">
        <v>297</v>
      </c>
      <c r="BP47" s="943" t="s">
        <v>297</v>
      </c>
      <c r="BQ47" s="943" t="s">
        <v>298</v>
      </c>
      <c r="BR47" s="943" t="s">
        <v>298</v>
      </c>
      <c r="BS47" s="943">
        <v>0.47099999999999997</v>
      </c>
      <c r="BT47" s="943">
        <v>7.8E-2</v>
      </c>
      <c r="BU47" s="943">
        <v>1.9E-2</v>
      </c>
      <c r="BV47" s="943" t="s">
        <v>298</v>
      </c>
      <c r="BW47" s="943" t="s">
        <v>298</v>
      </c>
      <c r="BX47" s="943" t="s">
        <v>298</v>
      </c>
      <c r="BY47" s="943">
        <v>4.5999999999999999E-2</v>
      </c>
      <c r="BZ47" s="943">
        <v>1.4999999999999999E-2</v>
      </c>
      <c r="CA47" s="943" t="s">
        <v>296</v>
      </c>
      <c r="CB47" s="943" t="s">
        <v>299</v>
      </c>
      <c r="CC47" s="943" t="s">
        <v>299</v>
      </c>
      <c r="CD47" s="943" t="s">
        <v>230</v>
      </c>
      <c r="CE47" s="943" t="s">
        <v>296</v>
      </c>
      <c r="CF47" s="943">
        <v>8.9999999999999993E-3</v>
      </c>
      <c r="CG47" s="943">
        <v>2.4E-2</v>
      </c>
      <c r="CH47" s="943">
        <v>0.17</v>
      </c>
      <c r="CI47" s="943">
        <v>9.2999999999999999E-2</v>
      </c>
      <c r="CJ47" s="943">
        <v>6.4999999999999997E-3</v>
      </c>
      <c r="CK47" s="943">
        <v>6.0000000000000001E-3</v>
      </c>
      <c r="CL47" s="943">
        <v>2.7E-2</v>
      </c>
      <c r="CM47" s="943">
        <v>8.0000000000000002E-3</v>
      </c>
      <c r="CN47" s="943">
        <v>0.224</v>
      </c>
      <c r="CO47" s="943">
        <v>5.7000000000000002E-2</v>
      </c>
      <c r="CP47" s="943" t="s">
        <v>300</v>
      </c>
      <c r="CQ47" s="943" t="s">
        <v>300</v>
      </c>
      <c r="CR47" s="943" t="s">
        <v>300</v>
      </c>
      <c r="CS47" s="943" t="s">
        <v>300</v>
      </c>
      <c r="CT47" s="943" t="s">
        <v>300</v>
      </c>
      <c r="CU47" s="943" t="s">
        <v>296</v>
      </c>
      <c r="CV47" s="943" t="s">
        <v>296</v>
      </c>
      <c r="CW47" s="943" t="s">
        <v>298</v>
      </c>
      <c r="CX47" s="943">
        <v>0.01</v>
      </c>
      <c r="CY47" s="943" t="s">
        <v>298</v>
      </c>
      <c r="CZ47" s="943">
        <v>0.03</v>
      </c>
      <c r="DA47" s="943">
        <v>0.17799999999999999</v>
      </c>
      <c r="DB47" s="943" t="s">
        <v>296</v>
      </c>
      <c r="DC47" s="943" t="s">
        <v>296</v>
      </c>
      <c r="DD47" s="943" t="s">
        <v>296</v>
      </c>
      <c r="DE47" s="943" t="s">
        <v>299</v>
      </c>
      <c r="DF47" s="943" t="s">
        <v>299</v>
      </c>
      <c r="DG47" s="943" t="s">
        <v>230</v>
      </c>
      <c r="DH47" s="943" t="s">
        <v>296</v>
      </c>
      <c r="DI47" s="943" t="s">
        <v>230</v>
      </c>
      <c r="DJ47" s="943">
        <v>34.6</v>
      </c>
      <c r="DK47" s="943" t="s">
        <v>296</v>
      </c>
      <c r="DL47" s="943">
        <v>3.9E-2</v>
      </c>
      <c r="DM47" s="943">
        <v>7.0000000000000001E-3</v>
      </c>
      <c r="DN47" s="943" t="s">
        <v>298</v>
      </c>
      <c r="DO47" s="943" t="s">
        <v>298</v>
      </c>
      <c r="DP47" s="943" t="s">
        <v>298</v>
      </c>
      <c r="DQ47" s="943" t="s">
        <v>296</v>
      </c>
      <c r="DR47" s="943" t="s">
        <v>296</v>
      </c>
      <c r="DS47" s="943" t="s">
        <v>296</v>
      </c>
      <c r="DT47" s="943">
        <v>0.45</v>
      </c>
      <c r="DU47" s="943" t="s">
        <v>296</v>
      </c>
      <c r="DV47" s="943" t="s">
        <v>296</v>
      </c>
      <c r="DW47" s="943" t="s">
        <v>296</v>
      </c>
      <c r="DX47" s="943" t="s">
        <v>296</v>
      </c>
      <c r="DY47" s="943" t="s">
        <v>296</v>
      </c>
      <c r="DZ47" s="943" t="s">
        <v>296</v>
      </c>
      <c r="EA47" s="943" t="s">
        <v>280</v>
      </c>
      <c r="EB47" s="943" t="s">
        <v>299</v>
      </c>
      <c r="EC47" s="943" t="s">
        <v>299</v>
      </c>
      <c r="ED47" s="943" t="s">
        <v>296</v>
      </c>
      <c r="EE47" s="943" t="s">
        <v>299</v>
      </c>
      <c r="EF47" s="943" t="s">
        <v>296</v>
      </c>
      <c r="EG47" s="943" t="s">
        <v>296</v>
      </c>
      <c r="EH47" s="943" t="s">
        <v>296</v>
      </c>
      <c r="EI47" s="943" t="s">
        <v>296</v>
      </c>
      <c r="EJ47" s="943" t="s">
        <v>296</v>
      </c>
      <c r="EK47" s="943" t="s">
        <v>289</v>
      </c>
      <c r="EL47" s="943" t="s">
        <v>289</v>
      </c>
      <c r="EM47" s="943"/>
      <c r="EN47" s="943"/>
      <c r="EO47" s="943"/>
      <c r="EP47" s="943"/>
      <c r="EQ47" s="943"/>
      <c r="ER47" s="790" t="s">
        <v>297</v>
      </c>
      <c r="ES47" s="790" t="s">
        <v>297</v>
      </c>
      <c r="ET47" s="943" t="s">
        <v>296</v>
      </c>
      <c r="EU47" s="943" t="s">
        <v>230</v>
      </c>
      <c r="EV47" s="943" t="s">
        <v>296</v>
      </c>
      <c r="EW47" s="943">
        <v>0.152</v>
      </c>
      <c r="EX47" s="943" t="s">
        <v>299</v>
      </c>
      <c r="EY47" s="943" t="s">
        <v>295</v>
      </c>
      <c r="EZ47" s="943" t="s">
        <v>295</v>
      </c>
      <c r="FA47" s="943" t="s">
        <v>295</v>
      </c>
      <c r="FB47" s="943" t="s">
        <v>295</v>
      </c>
      <c r="FC47" s="943" t="s">
        <v>295</v>
      </c>
      <c r="FD47" s="943" t="s">
        <v>289</v>
      </c>
      <c r="FE47" s="943" t="s">
        <v>272</v>
      </c>
      <c r="FF47" s="943" t="s">
        <v>272</v>
      </c>
      <c r="FG47" s="943" t="s">
        <v>289</v>
      </c>
      <c r="FH47" s="943" t="s">
        <v>272</v>
      </c>
      <c r="FI47" s="943" t="s">
        <v>296</v>
      </c>
      <c r="FJ47" s="943" t="s">
        <v>296</v>
      </c>
      <c r="FK47" s="943" t="s">
        <v>296</v>
      </c>
      <c r="FL47" s="943" t="s">
        <v>299</v>
      </c>
      <c r="FM47" s="943" t="s">
        <v>296</v>
      </c>
      <c r="FN47" s="943">
        <v>0.26100000000000001</v>
      </c>
      <c r="FO47" s="943">
        <v>0.754</v>
      </c>
      <c r="FP47" s="943" t="s">
        <v>296</v>
      </c>
      <c r="FQ47" s="943" t="s">
        <v>296</v>
      </c>
      <c r="FR47" s="943" t="s">
        <v>296</v>
      </c>
      <c r="FS47" s="943" t="s">
        <v>297</v>
      </c>
      <c r="FT47" s="943" t="s">
        <v>297</v>
      </c>
      <c r="FU47" s="943" t="s">
        <v>297</v>
      </c>
      <c r="FV47" s="943" t="s">
        <v>297</v>
      </c>
      <c r="FW47" s="943" t="s">
        <v>297</v>
      </c>
      <c r="FX47" s="943" t="s">
        <v>296</v>
      </c>
      <c r="FY47" s="943" t="s">
        <v>296</v>
      </c>
      <c r="FZ47" s="943" t="s">
        <v>299</v>
      </c>
      <c r="GA47" s="943">
        <v>0.30399999999999999</v>
      </c>
      <c r="GB47" s="943" t="s">
        <v>296</v>
      </c>
      <c r="GC47" s="943"/>
      <c r="GD47" s="943"/>
      <c r="GE47" s="943"/>
      <c r="GF47" s="943"/>
      <c r="GG47" s="943"/>
      <c r="GH47" s="943" t="s">
        <v>296</v>
      </c>
      <c r="GI47" s="943">
        <v>1.24</v>
      </c>
      <c r="GJ47" s="943" t="s">
        <v>296</v>
      </c>
      <c r="GK47" s="943" t="s">
        <v>296</v>
      </c>
      <c r="GL47" s="943" t="s">
        <v>296</v>
      </c>
      <c r="GM47" s="943" t="s">
        <v>296</v>
      </c>
      <c r="GN47" s="943" t="s">
        <v>296</v>
      </c>
      <c r="GO47" s="943" t="s">
        <v>296</v>
      </c>
      <c r="GP47" s="943" t="s">
        <v>296</v>
      </c>
      <c r="GQ47" s="943" t="s">
        <v>296</v>
      </c>
      <c r="GR47" s="943" t="s">
        <v>296</v>
      </c>
      <c r="GS47" s="943" t="s">
        <v>296</v>
      </c>
      <c r="GT47" s="943" t="s">
        <v>296</v>
      </c>
      <c r="GU47" s="943" t="s">
        <v>299</v>
      </c>
      <c r="GV47" s="943" t="s">
        <v>296</v>
      </c>
      <c r="GW47" s="943">
        <v>6.0999999999999999E-2</v>
      </c>
      <c r="GX47" s="943">
        <v>0.16800000000000001</v>
      </c>
      <c r="GY47" s="943" t="s">
        <v>296</v>
      </c>
      <c r="GZ47" s="943" t="s">
        <v>299</v>
      </c>
      <c r="HA47" s="943" t="s">
        <v>296</v>
      </c>
      <c r="HB47" s="943">
        <v>4.18</v>
      </c>
      <c r="HC47" s="943">
        <v>3.63</v>
      </c>
      <c r="HD47" s="943" t="s">
        <v>289</v>
      </c>
      <c r="HE47" s="943" t="s">
        <v>289</v>
      </c>
      <c r="HF47" s="943" t="s">
        <v>289</v>
      </c>
      <c r="HG47" s="943" t="s">
        <v>299</v>
      </c>
      <c r="HH47" s="943" t="s">
        <v>296</v>
      </c>
      <c r="HI47" s="943" t="s">
        <v>299</v>
      </c>
      <c r="HJ47" s="943" t="s">
        <v>299</v>
      </c>
      <c r="HK47" s="943" t="s">
        <v>296</v>
      </c>
      <c r="HL47" s="944">
        <v>1.2E-2</v>
      </c>
      <c r="HM47" s="944">
        <v>0.14599999999999999</v>
      </c>
      <c r="HN47" s="944">
        <v>1.2999999999999999E-2</v>
      </c>
      <c r="HO47" s="944">
        <v>0.14199999999999999</v>
      </c>
      <c r="HP47" s="944">
        <v>0.19500000000000001</v>
      </c>
      <c r="HQ47" s="943" t="s">
        <v>299</v>
      </c>
      <c r="HR47" s="943" t="s">
        <v>299</v>
      </c>
      <c r="HS47" s="943" t="s">
        <v>296</v>
      </c>
      <c r="HT47" s="943" t="s">
        <v>299</v>
      </c>
      <c r="HU47" s="943" t="s">
        <v>296</v>
      </c>
      <c r="HV47" s="943" t="s">
        <v>296</v>
      </c>
      <c r="HW47" s="943" t="s">
        <v>296</v>
      </c>
      <c r="HX47" s="943" t="s">
        <v>296</v>
      </c>
      <c r="HY47" s="943">
        <v>0.35899999999999999</v>
      </c>
      <c r="HZ47" s="943" t="s">
        <v>296</v>
      </c>
      <c r="IA47" s="943" t="s">
        <v>299</v>
      </c>
      <c r="IB47" s="943" t="s">
        <v>299</v>
      </c>
      <c r="IC47" s="943" t="s">
        <v>296</v>
      </c>
      <c r="ID47" s="943">
        <v>0.375</v>
      </c>
      <c r="IE47" s="943" t="s">
        <v>299</v>
      </c>
      <c r="IF47" s="943" t="s">
        <v>296</v>
      </c>
      <c r="IG47" s="943" t="s">
        <v>296</v>
      </c>
      <c r="IH47" s="943" t="s">
        <v>296</v>
      </c>
      <c r="II47" s="943" t="s">
        <v>299</v>
      </c>
      <c r="IJ47" s="943" t="s">
        <v>299</v>
      </c>
      <c r="IK47" s="943" t="s">
        <v>296</v>
      </c>
      <c r="IL47" s="943" t="s">
        <v>296</v>
      </c>
      <c r="IM47" s="943" t="s">
        <v>296</v>
      </c>
      <c r="IN47" s="943" t="s">
        <v>276</v>
      </c>
      <c r="IO47" s="943" t="s">
        <v>296</v>
      </c>
      <c r="IP47" s="943" t="s">
        <v>296</v>
      </c>
      <c r="IQ47" s="943" t="s">
        <v>296</v>
      </c>
      <c r="IR47" s="943" t="s">
        <v>296</v>
      </c>
      <c r="IS47" s="943" t="s">
        <v>280</v>
      </c>
      <c r="IT47" s="943" t="s">
        <v>296</v>
      </c>
      <c r="IU47" s="943">
        <v>2.2599999999999998</v>
      </c>
      <c r="IV47" s="943">
        <v>2.33</v>
      </c>
      <c r="IW47" s="943" t="s">
        <v>296</v>
      </c>
      <c r="IX47" s="943" t="s">
        <v>296</v>
      </c>
      <c r="IY47" s="943" t="s">
        <v>296</v>
      </c>
      <c r="IZ47" s="943">
        <v>0.307</v>
      </c>
      <c r="JA47" s="943" t="s">
        <v>296</v>
      </c>
      <c r="JB47" s="943" t="s">
        <v>280</v>
      </c>
      <c r="JC47" s="943" t="s">
        <v>280</v>
      </c>
      <c r="JD47" s="943" t="s">
        <v>230</v>
      </c>
      <c r="JE47" s="943" t="s">
        <v>280</v>
      </c>
      <c r="JF47" s="943" t="s">
        <v>299</v>
      </c>
    </row>
    <row r="49" spans="1:172" x14ac:dyDescent="0.25">
      <c r="AS49" s="6"/>
      <c r="AT49" s="6"/>
      <c r="AU49" s="6"/>
      <c r="CF49" s="4"/>
      <c r="CH49" s="4"/>
      <c r="FL49" s="4" t="s">
        <v>301</v>
      </c>
      <c r="FN49" s="4"/>
      <c r="FP49" s="4"/>
    </row>
    <row r="50" spans="1:172" x14ac:dyDescent="0.25">
      <c r="A50" s="2"/>
      <c r="AF50" s="3"/>
      <c r="AT50" s="3"/>
      <c r="DL50" s="4"/>
      <c r="DM50" s="4"/>
      <c r="EA50" s="813"/>
      <c r="EB50" s="4"/>
      <c r="FN50" s="4"/>
      <c r="FP50" s="4"/>
    </row>
    <row r="51" spans="1:172" x14ac:dyDescent="0.25">
      <c r="AG51" s="3"/>
      <c r="CP51" s="934"/>
      <c r="CQ51" s="946"/>
      <c r="CR51" s="934"/>
      <c r="CS51" s="934"/>
      <c r="CT51" s="934"/>
      <c r="EA51" s="813"/>
      <c r="EB51" s="4"/>
      <c r="FN51" s="4"/>
      <c r="FP51" s="4"/>
    </row>
    <row r="52" spans="1:172" x14ac:dyDescent="0.25">
      <c r="AG52" s="3"/>
      <c r="CP52" s="934"/>
      <c r="CQ52" s="946"/>
      <c r="CR52" s="934"/>
      <c r="CS52" s="934"/>
      <c r="CT52" s="934"/>
    </row>
    <row r="53" spans="1:172" x14ac:dyDescent="0.25">
      <c r="CP53" s="934"/>
      <c r="CQ53" s="946"/>
      <c r="CR53" s="934"/>
      <c r="CS53" s="934"/>
      <c r="CT53" s="934"/>
    </row>
    <row r="54" spans="1:172" x14ac:dyDescent="0.25">
      <c r="CP54" s="934"/>
      <c r="CQ54" s="946"/>
      <c r="CR54" s="934"/>
      <c r="CS54" s="934"/>
      <c r="CT54" s="934"/>
    </row>
    <row r="55" spans="1:172" x14ac:dyDescent="0.25">
      <c r="CP55" s="934"/>
      <c r="CQ55" s="946"/>
      <c r="CR55" s="934"/>
      <c r="CS55" s="934"/>
      <c r="CT55" s="934"/>
    </row>
    <row r="56" spans="1:172" x14ac:dyDescent="0.25">
      <c r="CP56" s="934"/>
      <c r="CQ56" s="946"/>
      <c r="CR56" s="934"/>
      <c r="CS56" s="934"/>
      <c r="CT56" s="934"/>
    </row>
    <row r="57" spans="1:172" x14ac:dyDescent="0.25">
      <c r="CP57" s="934"/>
      <c r="CQ57" s="946"/>
      <c r="CR57" s="934"/>
      <c r="CS57" s="934"/>
      <c r="CT57" s="934"/>
    </row>
    <row r="58" spans="1:172" x14ac:dyDescent="0.25">
      <c r="CP58" s="934"/>
      <c r="CQ58" s="946"/>
      <c r="CR58" s="934"/>
      <c r="CS58" s="934"/>
      <c r="CT58" s="934"/>
    </row>
    <row r="59" spans="1:172" x14ac:dyDescent="0.25">
      <c r="CP59" s="934"/>
      <c r="CQ59" s="946"/>
      <c r="CR59" s="934"/>
      <c r="CS59" s="934"/>
      <c r="CT59" s="934"/>
    </row>
    <row r="60" spans="1:172" x14ac:dyDescent="0.25">
      <c r="CP60" s="934"/>
      <c r="CQ60" s="946"/>
      <c r="CR60" s="934"/>
      <c r="CS60" s="934"/>
      <c r="CT60" s="934"/>
    </row>
    <row r="61" spans="1:172" x14ac:dyDescent="0.25">
      <c r="CP61" s="934"/>
      <c r="CQ61" s="946"/>
      <c r="CR61" s="934"/>
      <c r="CS61" s="934"/>
      <c r="CT61" s="934"/>
    </row>
    <row r="62" spans="1:172" x14ac:dyDescent="0.25">
      <c r="CP62" s="934"/>
      <c r="CQ62" s="946"/>
      <c r="CR62" s="934"/>
      <c r="CS62" s="934"/>
      <c r="CT62" s="934"/>
    </row>
    <row r="63" spans="1:172" x14ac:dyDescent="0.25">
      <c r="CP63" s="934"/>
      <c r="CQ63" s="946"/>
      <c r="CR63" s="934"/>
      <c r="CS63" s="934"/>
      <c r="CT63" s="934"/>
    </row>
    <row r="64" spans="1:172" x14ac:dyDescent="0.25">
      <c r="CP64" s="934"/>
      <c r="CQ64" s="946"/>
      <c r="CR64" s="934"/>
      <c r="CS64" s="934"/>
      <c r="CT64" s="934"/>
    </row>
    <row r="65" spans="94:98" x14ac:dyDescent="0.25">
      <c r="CP65" s="934"/>
      <c r="CQ65" s="946"/>
      <c r="CR65" s="934"/>
      <c r="CS65" s="934"/>
      <c r="CT65" s="934"/>
    </row>
    <row r="66" spans="94:98" x14ac:dyDescent="0.25">
      <c r="CP66" s="934"/>
      <c r="CQ66" s="946"/>
      <c r="CR66" s="934"/>
      <c r="CS66" s="934"/>
      <c r="CT66" s="934"/>
    </row>
    <row r="67" spans="94:98" x14ac:dyDescent="0.25">
      <c r="CP67" s="934"/>
      <c r="CQ67" s="946"/>
      <c r="CR67" s="934"/>
      <c r="CS67" s="934"/>
      <c r="CT67" s="934"/>
    </row>
    <row r="68" spans="94:98" x14ac:dyDescent="0.25">
      <c r="CP68" s="934"/>
      <c r="CQ68" s="946"/>
      <c r="CR68" s="934"/>
      <c r="CS68" s="934"/>
      <c r="CT68" s="934"/>
    </row>
    <row r="69" spans="94:98" x14ac:dyDescent="0.25">
      <c r="CP69" s="934"/>
      <c r="CQ69" s="946"/>
      <c r="CR69" s="934"/>
      <c r="CS69" s="934"/>
      <c r="CT69" s="934"/>
    </row>
    <row r="70" spans="94:98" x14ac:dyDescent="0.25">
      <c r="CP70" s="934"/>
      <c r="CQ70" s="946"/>
      <c r="CR70" s="934"/>
      <c r="CS70" s="934"/>
      <c r="CT70" s="934"/>
    </row>
    <row r="71" spans="94:98" x14ac:dyDescent="0.25">
      <c r="CP71" s="934"/>
      <c r="CQ71" s="946"/>
      <c r="CR71" s="934"/>
      <c r="CS71" s="934"/>
      <c r="CT71" s="934"/>
    </row>
    <row r="72" spans="94:98" x14ac:dyDescent="0.25">
      <c r="CP72" s="934"/>
      <c r="CQ72" s="946"/>
      <c r="CR72" s="934"/>
      <c r="CS72" s="934"/>
      <c r="CT72" s="934"/>
    </row>
    <row r="73" spans="94:98" x14ac:dyDescent="0.25">
      <c r="CP73" s="934"/>
      <c r="CQ73" s="946"/>
      <c r="CR73" s="934"/>
      <c r="CS73" s="934"/>
      <c r="CT73" s="934"/>
    </row>
    <row r="74" spans="94:98" x14ac:dyDescent="0.25">
      <c r="CP74" s="934"/>
      <c r="CQ74" s="946"/>
      <c r="CR74" s="934"/>
      <c r="CS74" s="934"/>
      <c r="CT74" s="934"/>
    </row>
    <row r="75" spans="94:98" x14ac:dyDescent="0.25">
      <c r="CP75" s="934"/>
      <c r="CQ75" s="946"/>
      <c r="CR75" s="934"/>
      <c r="CS75" s="934"/>
      <c r="CT75" s="934"/>
    </row>
    <row r="76" spans="94:98" x14ac:dyDescent="0.25">
      <c r="CP76" s="934"/>
      <c r="CQ76" s="946"/>
      <c r="CR76" s="934"/>
      <c r="CS76" s="934"/>
      <c r="CT76" s="934"/>
    </row>
    <row r="77" spans="94:98" x14ac:dyDescent="0.25">
      <c r="CP77" s="934"/>
      <c r="CQ77" s="946"/>
      <c r="CR77" s="934"/>
      <c r="CS77" s="934"/>
      <c r="CT77" s="934"/>
    </row>
    <row r="78" spans="94:98" x14ac:dyDescent="0.25">
      <c r="CP78" s="934"/>
      <c r="CQ78" s="946"/>
      <c r="CR78" s="934"/>
      <c r="CS78" s="934"/>
      <c r="CT78" s="934"/>
    </row>
    <row r="79" spans="94:98" x14ac:dyDescent="0.25">
      <c r="CP79" s="934"/>
      <c r="CQ79" s="946"/>
      <c r="CR79" s="934"/>
      <c r="CS79" s="934"/>
      <c r="CT79" s="934"/>
    </row>
    <row r="80" spans="94:98" x14ac:dyDescent="0.25">
      <c r="CP80" s="934"/>
      <c r="CQ80" s="946"/>
      <c r="CR80" s="934"/>
      <c r="CS80" s="934"/>
      <c r="CT80" s="934"/>
    </row>
    <row r="81" spans="94:98" x14ac:dyDescent="0.25">
      <c r="CP81" s="934"/>
      <c r="CQ81" s="946"/>
      <c r="CR81" s="934"/>
      <c r="CS81" s="934"/>
      <c r="CT81" s="934"/>
    </row>
    <row r="82" spans="94:98" x14ac:dyDescent="0.25">
      <c r="CP82" s="934"/>
      <c r="CQ82" s="946"/>
      <c r="CR82" s="934"/>
      <c r="CS82" s="934"/>
      <c r="CT82" s="934"/>
    </row>
    <row r="83" spans="94:98" x14ac:dyDescent="0.25">
      <c r="CP83" s="934"/>
      <c r="CQ83" s="946"/>
      <c r="CR83" s="934"/>
      <c r="CS83" s="934"/>
      <c r="CT83" s="934"/>
    </row>
    <row r="84" spans="94:98" x14ac:dyDescent="0.25">
      <c r="CP84" s="934"/>
      <c r="CQ84" s="946"/>
      <c r="CR84" s="934"/>
      <c r="CS84" s="934"/>
      <c r="CT84" s="934"/>
    </row>
    <row r="85" spans="94:98" x14ac:dyDescent="0.25">
      <c r="CP85" s="934"/>
      <c r="CQ85" s="946"/>
      <c r="CR85" s="934"/>
      <c r="CS85" s="934"/>
      <c r="CT85" s="934"/>
    </row>
    <row r="86" spans="94:98" x14ac:dyDescent="0.25">
      <c r="CP86" s="934"/>
      <c r="CQ86" s="946"/>
      <c r="CR86" s="934"/>
      <c r="CS86" s="934"/>
      <c r="CT86" s="934"/>
    </row>
    <row r="87" spans="94:98" x14ac:dyDescent="0.25">
      <c r="CP87" s="934"/>
      <c r="CQ87" s="946"/>
      <c r="CR87" s="934"/>
      <c r="CS87" s="934"/>
      <c r="CT87" s="934"/>
    </row>
    <row r="88" spans="94:98" x14ac:dyDescent="0.25">
      <c r="CP88" s="102"/>
      <c r="CQ88" s="103"/>
      <c r="CR88" s="102"/>
      <c r="CS88" s="102"/>
      <c r="CT88" s="102"/>
    </row>
    <row r="89" spans="94:98" x14ac:dyDescent="0.25">
      <c r="CP89" s="934"/>
      <c r="CQ89" s="946"/>
      <c r="CR89" s="934"/>
      <c r="CS89" s="934"/>
      <c r="CT89" s="934"/>
    </row>
    <row r="90" spans="94:98" x14ac:dyDescent="0.25">
      <c r="CP90" s="934"/>
      <c r="CQ90" s="946"/>
      <c r="CR90" s="934"/>
      <c r="CS90" s="934"/>
      <c r="CT90" s="934"/>
    </row>
    <row r="91" spans="94:98" x14ac:dyDescent="0.25">
      <c r="CP91" s="934"/>
      <c r="CQ91" s="946"/>
      <c r="CR91" s="934"/>
      <c r="CS91" s="934"/>
      <c r="CT91" s="934"/>
    </row>
    <row r="92" spans="94:98" x14ac:dyDescent="0.25">
      <c r="CP92" s="934"/>
      <c r="CQ92" s="946"/>
      <c r="CR92" s="934"/>
      <c r="CS92" s="934"/>
      <c r="CT92" s="934"/>
    </row>
    <row r="93" spans="94:98" x14ac:dyDescent="0.25">
      <c r="CP93" s="934"/>
      <c r="CQ93" s="946"/>
      <c r="CR93" s="934"/>
      <c r="CS93" s="934"/>
      <c r="CT93" s="934"/>
    </row>
  </sheetData>
  <sheetProtection algorithmName="SHA-512" hashValue="qjueGwLS3GW5vQ3kiCWngvBJruqnf8kyOP+8F2fD7Pf9KRAKZ+nP4XePqzVVjUW7KSZIy6VH1KvQHs0vxm5klg==" saltValue="BccJ4JR7OSbsKghmThHdXw==" spinCount="100000" sheet="1" objects="1" scenarios="1"/>
  <mergeCells count="15">
    <mergeCell ref="L1:S1"/>
    <mergeCell ref="D2:E2"/>
    <mergeCell ref="F2:K2"/>
    <mergeCell ref="L2:M2"/>
    <mergeCell ref="N2:O2"/>
    <mergeCell ref="P2:Q2"/>
    <mergeCell ref="R2:S2"/>
    <mergeCell ref="P3:Q3"/>
    <mergeCell ref="R3:S3"/>
    <mergeCell ref="D3:E3"/>
    <mergeCell ref="F3:G3"/>
    <mergeCell ref="H3:I3"/>
    <mergeCell ref="J3:K3"/>
    <mergeCell ref="L3:M3"/>
    <mergeCell ref="N3:O3"/>
  </mergeCells>
  <phoneticPr fontId="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38FB5-B48F-46FA-BCFB-61E05ADCE674}">
  <dimension ref="A1:AF63"/>
  <sheetViews>
    <sheetView zoomScale="80" zoomScaleNormal="80" workbookViewId="0">
      <selection activeCell="AD53" sqref="AD53"/>
    </sheetView>
  </sheetViews>
  <sheetFormatPr defaultColWidth="0" defaultRowHeight="15" zeroHeight="1" x14ac:dyDescent="0.25"/>
  <cols>
    <col min="1" max="1" width="16.42578125" style="33" bestFit="1" customWidth="1"/>
    <col min="2" max="2" width="11.140625" style="694" customWidth="1"/>
    <col min="3" max="3" width="11.85546875" style="204" bestFit="1" customWidth="1"/>
    <col min="4" max="5" width="15.5703125" style="204" customWidth="1"/>
    <col min="6" max="6" width="8.5703125" style="204" bestFit="1" customWidth="1"/>
    <col min="7" max="7" width="9.5703125" style="204" bestFit="1" customWidth="1"/>
    <col min="8" max="8" width="28.28515625" style="204" bestFit="1" customWidth="1"/>
    <col min="9" max="9" width="9" style="204" bestFit="1" customWidth="1"/>
    <col min="10" max="10" width="9.28515625" style="204" bestFit="1" customWidth="1"/>
    <col min="11" max="11" width="7.140625" style="204" customWidth="1"/>
    <col min="12" max="12" width="8.28515625" style="4" bestFit="1" customWidth="1"/>
    <col min="13" max="13" width="7.85546875" style="4" bestFit="1" customWidth="1"/>
    <col min="14" max="14" width="8.140625" style="4" customWidth="1"/>
    <col min="15" max="15" width="8.5703125" style="4" customWidth="1"/>
    <col min="16" max="16" width="8.140625" style="4" bestFit="1" customWidth="1"/>
    <col min="17" max="17" width="7.7109375" style="4" customWidth="1"/>
    <col min="18" max="18" width="4" style="4" customWidth="1"/>
    <col min="19" max="19" width="7.42578125" style="4" bestFit="1" customWidth="1"/>
    <col min="20" max="20" width="10.140625" style="4" customWidth="1"/>
    <col min="21" max="21" width="8.140625" style="4" bestFit="1" customWidth="1"/>
    <col min="22" max="22" width="10" style="4" customWidth="1"/>
    <col min="23" max="23" width="10" style="207" customWidth="1"/>
    <col min="24" max="24" width="9.5703125" style="4" bestFit="1" customWidth="1"/>
    <col min="25" max="25" width="8.7109375" style="4" customWidth="1"/>
    <col min="26" max="26" width="10.28515625" style="4" bestFit="1" customWidth="1"/>
    <col min="27" max="27" width="10.28515625" style="207" customWidth="1"/>
    <col min="28" max="28" width="7.42578125" style="4" customWidth="1"/>
    <col min="29" max="29" width="7" style="4" bestFit="1" customWidth="1"/>
    <col min="30" max="30" width="103" style="33" customWidth="1"/>
    <col min="31" max="31" width="2.42578125" style="85" customWidth="1"/>
    <col min="32" max="32" width="14.85546875" style="4" hidden="1" customWidth="1"/>
    <col min="33" max="16384" width="9" style="4" hidden="1"/>
  </cols>
  <sheetData>
    <row r="1" spans="1:31" s="190" customFormat="1" ht="32.25" customHeight="1" x14ac:dyDescent="0.35">
      <c r="A1" s="1074" t="s">
        <v>302</v>
      </c>
      <c r="B1" s="721"/>
      <c r="C1" s="722"/>
      <c r="D1" s="723"/>
      <c r="E1" s="723"/>
      <c r="F1" s="723"/>
      <c r="G1" s="723"/>
      <c r="H1" s="723"/>
      <c r="I1" s="723"/>
      <c r="J1" s="723"/>
      <c r="K1" s="723"/>
      <c r="L1" s="184"/>
      <c r="M1" s="185"/>
      <c r="N1" s="186"/>
      <c r="O1" s="186"/>
      <c r="P1" s="186"/>
      <c r="Q1" s="186"/>
      <c r="R1" s="186" t="s">
        <v>2</v>
      </c>
      <c r="S1" s="186"/>
      <c r="T1" s="186"/>
      <c r="U1" s="186"/>
      <c r="V1" s="186"/>
      <c r="W1" s="206"/>
      <c r="X1" s="186"/>
      <c r="Y1" s="186"/>
      <c r="Z1" s="187"/>
      <c r="AA1" s="188" t="s">
        <v>1</v>
      </c>
      <c r="AB1" s="489"/>
      <c r="AC1" s="189"/>
      <c r="AD1" s="724"/>
      <c r="AE1" s="841"/>
    </row>
    <row r="2" spans="1:31" s="191" customFormat="1" ht="78" customHeight="1" x14ac:dyDescent="0.25">
      <c r="A2" s="27" t="s">
        <v>303</v>
      </c>
      <c r="B2" s="704" t="s">
        <v>304</v>
      </c>
      <c r="C2" s="27" t="s">
        <v>305</v>
      </c>
      <c r="D2" s="27" t="s">
        <v>306</v>
      </c>
      <c r="E2" s="27" t="s">
        <v>307</v>
      </c>
      <c r="F2" s="706" t="s">
        <v>308</v>
      </c>
      <c r="G2" s="705" t="s">
        <v>309</v>
      </c>
      <c r="H2" s="705" t="s">
        <v>310</v>
      </c>
      <c r="I2" s="697" t="s">
        <v>311</v>
      </c>
      <c r="J2" s="706" t="s">
        <v>312</v>
      </c>
      <c r="K2" s="703" t="s">
        <v>313</v>
      </c>
      <c r="L2" s="698" t="s">
        <v>314</v>
      </c>
      <c r="M2" s="698" t="s">
        <v>315</v>
      </c>
      <c r="N2" s="114" t="s">
        <v>316</v>
      </c>
      <c r="O2" s="670" t="s">
        <v>317</v>
      </c>
      <c r="P2" s="671" t="s">
        <v>318</v>
      </c>
      <c r="Q2" s="671" t="s">
        <v>319</v>
      </c>
      <c r="R2" s="112" t="s">
        <v>320</v>
      </c>
      <c r="S2" s="112" t="s">
        <v>321</v>
      </c>
      <c r="T2" s="112" t="s">
        <v>322</v>
      </c>
      <c r="U2" s="112" t="s">
        <v>323</v>
      </c>
      <c r="V2" s="672" t="s">
        <v>324</v>
      </c>
      <c r="W2" s="673" t="s">
        <v>325</v>
      </c>
      <c r="X2" s="674" t="s">
        <v>326</v>
      </c>
      <c r="Y2" s="675" t="s">
        <v>319</v>
      </c>
      <c r="Z2" s="676" t="s">
        <v>324</v>
      </c>
      <c r="AA2" s="677" t="s">
        <v>325</v>
      </c>
      <c r="AB2" s="676" t="s">
        <v>326</v>
      </c>
      <c r="AC2" s="678" t="s">
        <v>319</v>
      </c>
      <c r="AD2" s="699" t="s">
        <v>327</v>
      </c>
      <c r="AE2" s="842"/>
    </row>
    <row r="3" spans="1:31" s="693" customFormat="1" x14ac:dyDescent="0.25">
      <c r="A3" s="455" t="s">
        <v>61</v>
      </c>
      <c r="B3" s="456">
        <v>45483.385416666664</v>
      </c>
      <c r="C3" s="192" t="s">
        <v>328</v>
      </c>
      <c r="D3" s="685" t="s">
        <v>329</v>
      </c>
      <c r="E3" s="197" t="s">
        <v>330</v>
      </c>
      <c r="F3" s="200" t="s">
        <v>331</v>
      </c>
      <c r="G3" s="192" t="s">
        <v>332</v>
      </c>
      <c r="H3" s="200" t="s">
        <v>333</v>
      </c>
      <c r="I3" s="192" t="s">
        <v>334</v>
      </c>
      <c r="J3" s="200">
        <v>5253681</v>
      </c>
      <c r="K3" s="715">
        <v>3.4990000000000001</v>
      </c>
      <c r="L3" s="527">
        <v>8415</v>
      </c>
      <c r="M3" s="527">
        <v>9350</v>
      </c>
      <c r="N3" s="528">
        <v>11</v>
      </c>
      <c r="O3" s="529">
        <v>6300</v>
      </c>
      <c r="P3" s="530">
        <f>O3/M3</f>
        <v>0.6737967914438503</v>
      </c>
      <c r="Q3" s="531">
        <v>356</v>
      </c>
      <c r="R3" s="532">
        <v>3</v>
      </c>
      <c r="S3" s="532">
        <v>1280</v>
      </c>
      <c r="T3" s="532">
        <f>R3*S3</f>
        <v>3840</v>
      </c>
      <c r="U3" s="533">
        <v>4</v>
      </c>
      <c r="V3" s="534">
        <v>920</v>
      </c>
      <c r="W3" s="535">
        <f>V3/0.95</f>
        <v>968.42105263157896</v>
      </c>
      <c r="X3" s="536">
        <f>W3/(U3*1000)</f>
        <v>0.24210526315789474</v>
      </c>
      <c r="Y3" s="537">
        <v>85</v>
      </c>
      <c r="Z3" s="538">
        <v>920</v>
      </c>
      <c r="AA3" s="539">
        <f>Z3/0.95</f>
        <v>968.42105263157896</v>
      </c>
      <c r="AB3" s="540">
        <f>Z3/T3</f>
        <v>0.23958333333333334</v>
      </c>
      <c r="AC3" s="541">
        <v>102</v>
      </c>
      <c r="AD3" s="700"/>
      <c r="AE3" s="843"/>
    </row>
    <row r="4" spans="1:31" x14ac:dyDescent="0.25">
      <c r="A4" s="455" t="s">
        <v>61</v>
      </c>
      <c r="B4" s="456">
        <v>44961.4375</v>
      </c>
      <c r="C4" s="192" t="s">
        <v>117</v>
      </c>
      <c r="D4" s="685" t="s">
        <v>329</v>
      </c>
      <c r="E4" s="197" t="s">
        <v>330</v>
      </c>
      <c r="F4" s="200" t="s">
        <v>331</v>
      </c>
      <c r="G4" s="192" t="s">
        <v>332</v>
      </c>
      <c r="H4" s="200" t="s">
        <v>333</v>
      </c>
      <c r="I4" s="192" t="s">
        <v>334</v>
      </c>
      <c r="J4" s="200">
        <v>4840994</v>
      </c>
      <c r="K4" s="715">
        <v>3.35</v>
      </c>
      <c r="L4" s="8">
        <v>8415</v>
      </c>
      <c r="M4" s="8">
        <v>9350</v>
      </c>
      <c r="N4" s="542">
        <v>11</v>
      </c>
      <c r="O4" s="543">
        <v>6430</v>
      </c>
      <c r="P4" s="544">
        <f t="shared" ref="P4:P52" si="0">O4/M4</f>
        <v>0.68770053475935833</v>
      </c>
      <c r="Q4" s="545">
        <v>330</v>
      </c>
      <c r="R4" s="14">
        <v>3</v>
      </c>
      <c r="S4" s="14">
        <v>1280</v>
      </c>
      <c r="T4" s="14">
        <f>R4*S4</f>
        <v>3840</v>
      </c>
      <c r="U4" s="546">
        <v>4</v>
      </c>
      <c r="V4" s="547">
        <v>1249</v>
      </c>
      <c r="W4" s="548">
        <f t="shared" ref="W4:W54" si="1">V4/0.95</f>
        <v>1314.7368421052631</v>
      </c>
      <c r="X4" s="549">
        <f t="shared" ref="X4:X52" si="2">W4/(U4*1000)</f>
        <v>0.3286842105263158</v>
      </c>
      <c r="Y4" s="138">
        <v>85</v>
      </c>
      <c r="Z4" s="550">
        <v>1145</v>
      </c>
      <c r="AA4" s="551">
        <f t="shared" ref="AA4:AA55" si="3">Z4/0.95</f>
        <v>1205.2631578947369</v>
      </c>
      <c r="AB4" s="552">
        <f t="shared" ref="AB4:AB21" si="4">Z4/T4</f>
        <v>0.29817708333333331</v>
      </c>
      <c r="AC4" s="553">
        <v>85</v>
      </c>
      <c r="AD4" s="526"/>
      <c r="AE4" s="844"/>
    </row>
    <row r="5" spans="1:31" s="198" customFormat="1" x14ac:dyDescent="0.25">
      <c r="A5" s="195" t="s">
        <v>61</v>
      </c>
      <c r="B5" s="196">
        <v>44392.350694444445</v>
      </c>
      <c r="C5" s="197" t="s">
        <v>116</v>
      </c>
      <c r="D5" s="685" t="s">
        <v>335</v>
      </c>
      <c r="E5" s="197" t="s">
        <v>336</v>
      </c>
      <c r="F5" s="685" t="s">
        <v>331</v>
      </c>
      <c r="G5" s="197" t="s">
        <v>332</v>
      </c>
      <c r="H5" s="685" t="s">
        <v>333</v>
      </c>
      <c r="I5" s="197" t="s">
        <v>334</v>
      </c>
      <c r="J5" s="685">
        <v>3783034</v>
      </c>
      <c r="K5" s="716">
        <v>2.52</v>
      </c>
      <c r="L5" s="108">
        <v>8415</v>
      </c>
      <c r="M5" s="108">
        <v>9350</v>
      </c>
      <c r="N5" s="84">
        <v>11</v>
      </c>
      <c r="O5" s="554">
        <v>7293</v>
      </c>
      <c r="P5" s="555">
        <f t="shared" si="0"/>
        <v>0.78</v>
      </c>
      <c r="Q5" s="556">
        <v>313</v>
      </c>
      <c r="R5" s="557">
        <v>3</v>
      </c>
      <c r="S5" s="557">
        <v>1280</v>
      </c>
      <c r="T5" s="557">
        <f t="shared" ref="T5:T27" si="5">R5*S5</f>
        <v>3840</v>
      </c>
      <c r="U5" s="558">
        <v>4</v>
      </c>
      <c r="V5" s="559">
        <v>1300</v>
      </c>
      <c r="W5" s="548">
        <f t="shared" si="1"/>
        <v>1368.421052631579</v>
      </c>
      <c r="X5" s="560">
        <f t="shared" si="2"/>
        <v>0.34210526315789475</v>
      </c>
      <c r="Y5" s="561">
        <v>78</v>
      </c>
      <c r="Z5" s="562">
        <v>1135</v>
      </c>
      <c r="AA5" s="551">
        <f t="shared" si="3"/>
        <v>1194.7368421052631</v>
      </c>
      <c r="AB5" s="563">
        <f t="shared" si="4"/>
        <v>0.29557291666666669</v>
      </c>
      <c r="AC5" s="564">
        <v>78</v>
      </c>
      <c r="AD5" s="526"/>
      <c r="AE5" s="845"/>
    </row>
    <row r="6" spans="1:31" x14ac:dyDescent="0.25">
      <c r="A6" s="517" t="s">
        <v>61</v>
      </c>
      <c r="B6" s="518">
        <v>44031.375</v>
      </c>
      <c r="C6" s="193" t="s">
        <v>98</v>
      </c>
      <c r="D6" s="687" t="s">
        <v>337</v>
      </c>
      <c r="E6" s="691" t="s">
        <v>336</v>
      </c>
      <c r="F6" s="201" t="s">
        <v>331</v>
      </c>
      <c r="G6" s="193" t="s">
        <v>332</v>
      </c>
      <c r="H6" s="201" t="s">
        <v>333</v>
      </c>
      <c r="I6" s="197" t="s">
        <v>334</v>
      </c>
      <c r="J6" s="201">
        <v>3358044</v>
      </c>
      <c r="K6" s="717">
        <v>3.26</v>
      </c>
      <c r="L6" s="8">
        <v>8415</v>
      </c>
      <c r="M6" s="8">
        <v>9350</v>
      </c>
      <c r="N6" s="542">
        <v>11</v>
      </c>
      <c r="O6" s="543">
        <v>8260</v>
      </c>
      <c r="P6" s="544">
        <f t="shared" si="0"/>
        <v>0.88342245989304813</v>
      </c>
      <c r="Q6" s="565">
        <v>314</v>
      </c>
      <c r="R6" s="566">
        <v>3</v>
      </c>
      <c r="S6" s="566">
        <v>1280</v>
      </c>
      <c r="T6" s="566">
        <f t="shared" si="5"/>
        <v>3840</v>
      </c>
      <c r="U6" s="567">
        <v>4</v>
      </c>
      <c r="V6" s="568">
        <v>1282</v>
      </c>
      <c r="W6" s="569">
        <f t="shared" si="1"/>
        <v>1349.4736842105265</v>
      </c>
      <c r="X6" s="570">
        <f t="shared" si="2"/>
        <v>0.3373684210526316</v>
      </c>
      <c r="Y6" s="138">
        <v>94</v>
      </c>
      <c r="Z6" s="550">
        <v>1158</v>
      </c>
      <c r="AA6" s="551">
        <f t="shared" si="3"/>
        <v>1218.9473684210527</v>
      </c>
      <c r="AB6" s="552">
        <f t="shared" si="4"/>
        <v>0.30156250000000001</v>
      </c>
      <c r="AC6" s="553">
        <v>94</v>
      </c>
      <c r="AD6" s="526"/>
      <c r="AE6" s="844"/>
    </row>
    <row r="7" spans="1:31" x14ac:dyDescent="0.25">
      <c r="A7" s="519" t="s">
        <v>63</v>
      </c>
      <c r="B7" s="520">
        <v>45452</v>
      </c>
      <c r="C7" s="194" t="s">
        <v>110</v>
      </c>
      <c r="D7" s="199" t="s">
        <v>338</v>
      </c>
      <c r="E7" s="194" t="s">
        <v>339</v>
      </c>
      <c r="F7" s="199" t="s">
        <v>331</v>
      </c>
      <c r="G7" s="194" t="s">
        <v>332</v>
      </c>
      <c r="H7" s="199" t="s">
        <v>333</v>
      </c>
      <c r="I7" s="194" t="s">
        <v>334</v>
      </c>
      <c r="J7" s="199">
        <v>6082014</v>
      </c>
      <c r="K7" s="718">
        <v>3.07</v>
      </c>
      <c r="L7" s="527">
        <v>8415</v>
      </c>
      <c r="M7" s="527">
        <v>9350</v>
      </c>
      <c r="N7" s="528">
        <v>11</v>
      </c>
      <c r="O7" s="571">
        <v>7200</v>
      </c>
      <c r="P7" s="530">
        <f t="shared" si="0"/>
        <v>0.77005347593582885</v>
      </c>
      <c r="Q7" s="531">
        <v>400</v>
      </c>
      <c r="R7" s="532">
        <v>3</v>
      </c>
      <c r="S7" s="532">
        <v>1280</v>
      </c>
      <c r="T7" s="532">
        <f t="shared" si="5"/>
        <v>3840</v>
      </c>
      <c r="U7" s="533">
        <v>4</v>
      </c>
      <c r="V7" s="572">
        <v>1500</v>
      </c>
      <c r="W7" s="535">
        <f t="shared" si="1"/>
        <v>1578.9473684210527</v>
      </c>
      <c r="X7" s="536">
        <f t="shared" si="2"/>
        <v>0.39473684210526316</v>
      </c>
      <c r="Y7" s="537">
        <v>120</v>
      </c>
      <c r="Z7" s="573">
        <v>1500</v>
      </c>
      <c r="AA7" s="539">
        <f t="shared" si="3"/>
        <v>1578.9473684210527</v>
      </c>
      <c r="AB7" s="540">
        <f t="shared" si="4"/>
        <v>0.390625</v>
      </c>
      <c r="AC7" s="541">
        <v>120</v>
      </c>
      <c r="AD7" s="526"/>
      <c r="AE7" s="844"/>
    </row>
    <row r="8" spans="1:31" x14ac:dyDescent="0.25">
      <c r="A8" s="455" t="s">
        <v>63</v>
      </c>
      <c r="B8" s="521">
        <v>45081.458333333336</v>
      </c>
      <c r="C8" s="192" t="s">
        <v>111</v>
      </c>
      <c r="D8" s="200" t="s">
        <v>340</v>
      </c>
      <c r="E8" s="192" t="s">
        <v>341</v>
      </c>
      <c r="F8" s="200" t="s">
        <v>331</v>
      </c>
      <c r="G8" s="192" t="s">
        <v>332</v>
      </c>
      <c r="H8" s="200" t="s">
        <v>333</v>
      </c>
      <c r="I8" s="192" t="s">
        <v>334</v>
      </c>
      <c r="J8" s="200">
        <v>4894514</v>
      </c>
      <c r="K8" s="715">
        <v>2.71</v>
      </c>
      <c r="L8" s="8">
        <v>8415</v>
      </c>
      <c r="M8" s="8">
        <v>9350</v>
      </c>
      <c r="N8" s="542">
        <v>11</v>
      </c>
      <c r="O8" s="574">
        <v>7300</v>
      </c>
      <c r="P8" s="544">
        <f t="shared" si="0"/>
        <v>0.78074866310160429</v>
      </c>
      <c r="Q8" s="545">
        <v>400</v>
      </c>
      <c r="R8" s="14">
        <v>3</v>
      </c>
      <c r="S8" s="14">
        <v>1280</v>
      </c>
      <c r="T8" s="14">
        <f t="shared" si="5"/>
        <v>3840</v>
      </c>
      <c r="U8" s="546">
        <v>4</v>
      </c>
      <c r="V8" s="575">
        <v>1500</v>
      </c>
      <c r="W8" s="548">
        <f t="shared" si="1"/>
        <v>1578.9473684210527</v>
      </c>
      <c r="X8" s="549">
        <f t="shared" si="2"/>
        <v>0.39473684210526316</v>
      </c>
      <c r="Y8" s="138">
        <v>120</v>
      </c>
      <c r="Z8" s="550">
        <v>1700</v>
      </c>
      <c r="AA8" s="551">
        <f t="shared" si="3"/>
        <v>1789.4736842105265</v>
      </c>
      <c r="AB8" s="552">
        <f t="shared" si="4"/>
        <v>0.44270833333333331</v>
      </c>
      <c r="AC8" s="553">
        <v>110</v>
      </c>
      <c r="AD8" s="526"/>
      <c r="AE8" s="844"/>
    </row>
    <row r="9" spans="1:31" x14ac:dyDescent="0.25">
      <c r="A9" s="455" t="s">
        <v>63</v>
      </c>
      <c r="B9" s="521">
        <v>44699.291666666664</v>
      </c>
      <c r="C9" s="192" t="s">
        <v>112</v>
      </c>
      <c r="D9" s="200" t="s">
        <v>342</v>
      </c>
      <c r="E9" s="192" t="s">
        <v>343</v>
      </c>
      <c r="F9" s="200" t="s">
        <v>331</v>
      </c>
      <c r="G9" s="192" t="s">
        <v>332</v>
      </c>
      <c r="H9" s="200" t="s">
        <v>333</v>
      </c>
      <c r="I9" s="192" t="s">
        <v>334</v>
      </c>
      <c r="J9" s="200">
        <v>4894494</v>
      </c>
      <c r="K9" s="715">
        <v>2.4500000000000002</v>
      </c>
      <c r="L9" s="8">
        <v>8415</v>
      </c>
      <c r="M9" s="8">
        <v>9350</v>
      </c>
      <c r="N9" s="542">
        <v>11</v>
      </c>
      <c r="O9" s="574">
        <v>7573</v>
      </c>
      <c r="P9" s="544">
        <f t="shared" si="0"/>
        <v>0.80994652406417111</v>
      </c>
      <c r="Q9" s="545">
        <v>400</v>
      </c>
      <c r="R9" s="14">
        <v>3</v>
      </c>
      <c r="S9" s="14">
        <v>1280</v>
      </c>
      <c r="T9" s="14">
        <f t="shared" si="5"/>
        <v>3840</v>
      </c>
      <c r="U9" s="546">
        <v>4</v>
      </c>
      <c r="V9" s="575">
        <v>1650</v>
      </c>
      <c r="W9" s="548">
        <f t="shared" si="1"/>
        <v>1736.8421052631579</v>
      </c>
      <c r="X9" s="549">
        <f t="shared" si="2"/>
        <v>0.43421052631578949</v>
      </c>
      <c r="Y9" s="138">
        <v>110</v>
      </c>
      <c r="Z9" s="550">
        <v>1640</v>
      </c>
      <c r="AA9" s="551">
        <f t="shared" si="3"/>
        <v>1726.3157894736844</v>
      </c>
      <c r="AB9" s="552">
        <f t="shared" si="4"/>
        <v>0.42708333333333331</v>
      </c>
      <c r="AC9" s="553">
        <v>110</v>
      </c>
      <c r="AD9" s="526"/>
      <c r="AE9" s="844"/>
    </row>
    <row r="10" spans="1:31" x14ac:dyDescent="0.25">
      <c r="A10" s="455" t="s">
        <v>63</v>
      </c>
      <c r="B10" s="456">
        <v>44294.208333333336</v>
      </c>
      <c r="C10" s="192" t="s">
        <v>113</v>
      </c>
      <c r="D10" s="200" t="s">
        <v>344</v>
      </c>
      <c r="E10" s="192" t="s">
        <v>343</v>
      </c>
      <c r="F10" s="200" t="s">
        <v>331</v>
      </c>
      <c r="G10" s="192" t="s">
        <v>332</v>
      </c>
      <c r="H10" s="200" t="s">
        <v>333</v>
      </c>
      <c r="I10" s="192" t="s">
        <v>334</v>
      </c>
      <c r="J10" s="200">
        <v>4223358</v>
      </c>
      <c r="K10" s="715">
        <v>3.23</v>
      </c>
      <c r="L10" s="576">
        <v>8415</v>
      </c>
      <c r="M10" s="576">
        <v>9350</v>
      </c>
      <c r="N10" s="577">
        <v>11</v>
      </c>
      <c r="O10" s="578">
        <v>7400</v>
      </c>
      <c r="P10" s="579">
        <f t="shared" si="0"/>
        <v>0.79144385026737973</v>
      </c>
      <c r="Q10" s="565">
        <v>400</v>
      </c>
      <c r="R10" s="566">
        <v>3</v>
      </c>
      <c r="S10" s="566">
        <v>1280</v>
      </c>
      <c r="T10" s="566">
        <f t="shared" si="5"/>
        <v>3840</v>
      </c>
      <c r="U10" s="567">
        <v>4</v>
      </c>
      <c r="V10" s="568">
        <v>1600</v>
      </c>
      <c r="W10" s="569">
        <f t="shared" si="1"/>
        <v>1684.2105263157896</v>
      </c>
      <c r="X10" s="570">
        <f t="shared" si="2"/>
        <v>0.4210526315789474</v>
      </c>
      <c r="Y10" s="116">
        <v>120</v>
      </c>
      <c r="Z10" s="580">
        <v>1700</v>
      </c>
      <c r="AA10" s="581">
        <f t="shared" si="3"/>
        <v>1789.4736842105265</v>
      </c>
      <c r="AB10" s="582">
        <f t="shared" si="4"/>
        <v>0.44270833333333331</v>
      </c>
      <c r="AC10" s="583">
        <v>130</v>
      </c>
      <c r="AD10" s="526"/>
      <c r="AE10" s="844"/>
    </row>
    <row r="11" spans="1:31" x14ac:dyDescent="0.25">
      <c r="A11" s="519" t="s">
        <v>60</v>
      </c>
      <c r="B11" s="516">
        <v>45268</v>
      </c>
      <c r="C11" s="194" t="s">
        <v>95</v>
      </c>
      <c r="D11" s="686" t="s">
        <v>345</v>
      </c>
      <c r="E11" s="807"/>
      <c r="F11" s="199" t="s">
        <v>331</v>
      </c>
      <c r="G11" s="194" t="s">
        <v>332</v>
      </c>
      <c r="H11" s="199" t="s">
        <v>333</v>
      </c>
      <c r="I11" s="194" t="s">
        <v>334</v>
      </c>
      <c r="J11" s="199">
        <v>6844424</v>
      </c>
      <c r="K11" s="718">
        <v>1.62</v>
      </c>
      <c r="L11" s="527">
        <v>8415</v>
      </c>
      <c r="M11" s="527">
        <v>9350</v>
      </c>
      <c r="N11" s="527">
        <v>11</v>
      </c>
      <c r="O11" s="584">
        <v>7386.5</v>
      </c>
      <c r="P11" s="585">
        <f t="shared" si="0"/>
        <v>0.79</v>
      </c>
      <c r="Q11" s="586">
        <v>400</v>
      </c>
      <c r="R11" s="532">
        <v>3</v>
      </c>
      <c r="S11" s="532">
        <v>1280</v>
      </c>
      <c r="T11" s="532">
        <f t="shared" si="5"/>
        <v>3840</v>
      </c>
      <c r="U11" s="533">
        <v>4</v>
      </c>
      <c r="V11" s="587">
        <v>1455.4</v>
      </c>
      <c r="W11" s="535">
        <f t="shared" si="1"/>
        <v>1532.0000000000002</v>
      </c>
      <c r="X11" s="536">
        <f t="shared" si="2"/>
        <v>0.38300000000000006</v>
      </c>
      <c r="Y11" s="537">
        <v>125</v>
      </c>
      <c r="Z11" s="573">
        <v>832</v>
      </c>
      <c r="AA11" s="539">
        <f t="shared" si="3"/>
        <v>875.78947368421052</v>
      </c>
      <c r="AB11" s="540">
        <f t="shared" si="4"/>
        <v>0.21666666666666667</v>
      </c>
      <c r="AC11" s="588">
        <v>125</v>
      </c>
      <c r="AD11" s="526" t="s">
        <v>346</v>
      </c>
      <c r="AE11" s="844"/>
    </row>
    <row r="12" spans="1:31" x14ac:dyDescent="0.25">
      <c r="A12" s="455" t="s">
        <v>60</v>
      </c>
      <c r="B12" s="456">
        <v>44797</v>
      </c>
      <c r="C12" s="192" t="s">
        <v>100</v>
      </c>
      <c r="D12" s="685" t="s">
        <v>345</v>
      </c>
      <c r="E12" s="197" t="s">
        <v>347</v>
      </c>
      <c r="F12" s="200" t="s">
        <v>331</v>
      </c>
      <c r="G12" s="192" t="s">
        <v>332</v>
      </c>
      <c r="H12" s="200" t="s">
        <v>333</v>
      </c>
      <c r="I12" s="192" t="s">
        <v>334</v>
      </c>
      <c r="J12" s="200" t="s">
        <v>348</v>
      </c>
      <c r="K12" s="715">
        <v>3.2</v>
      </c>
      <c r="L12" s="8">
        <v>8415</v>
      </c>
      <c r="M12" s="8">
        <v>9350</v>
      </c>
      <c r="N12" s="8">
        <v>11</v>
      </c>
      <c r="O12" s="543">
        <v>6840</v>
      </c>
      <c r="P12" s="589">
        <f t="shared" si="0"/>
        <v>0.73155080213903745</v>
      </c>
      <c r="Q12" s="590">
        <v>459</v>
      </c>
      <c r="R12" s="14">
        <v>3</v>
      </c>
      <c r="S12" s="14">
        <v>1280</v>
      </c>
      <c r="T12" s="14">
        <f t="shared" si="5"/>
        <v>3840</v>
      </c>
      <c r="U12" s="546">
        <v>4</v>
      </c>
      <c r="V12" s="547">
        <v>832</v>
      </c>
      <c r="W12" s="548">
        <f t="shared" si="1"/>
        <v>875.78947368421052</v>
      </c>
      <c r="X12" s="549">
        <f t="shared" si="2"/>
        <v>0.21894736842105264</v>
      </c>
      <c r="Y12" s="138">
        <v>109</v>
      </c>
      <c r="Z12" s="550">
        <v>537</v>
      </c>
      <c r="AA12" s="551">
        <f t="shared" si="3"/>
        <v>565.26315789473688</v>
      </c>
      <c r="AB12" s="552">
        <f t="shared" si="4"/>
        <v>0.13984374999999999</v>
      </c>
      <c r="AC12" s="591">
        <v>114</v>
      </c>
      <c r="AD12" s="526" t="s">
        <v>349</v>
      </c>
      <c r="AE12" s="844"/>
    </row>
    <row r="13" spans="1:31" x14ac:dyDescent="0.25">
      <c r="A13" s="517" t="s">
        <v>60</v>
      </c>
      <c r="B13" s="518">
        <v>44296</v>
      </c>
      <c r="C13" s="193" t="s">
        <v>96</v>
      </c>
      <c r="D13" s="687" t="s">
        <v>350</v>
      </c>
      <c r="E13" s="691" t="s">
        <v>330</v>
      </c>
      <c r="F13" s="201" t="s">
        <v>331</v>
      </c>
      <c r="G13" s="193" t="s">
        <v>332</v>
      </c>
      <c r="H13" s="201" t="s">
        <v>333</v>
      </c>
      <c r="I13" s="193" t="s">
        <v>334</v>
      </c>
      <c r="J13" s="200" t="s">
        <v>348</v>
      </c>
      <c r="K13" s="717">
        <v>2.85</v>
      </c>
      <c r="L13" s="576">
        <v>8415</v>
      </c>
      <c r="M13" s="576">
        <v>9350</v>
      </c>
      <c r="N13" s="576">
        <v>11</v>
      </c>
      <c r="O13" s="578">
        <v>6825</v>
      </c>
      <c r="P13" s="592">
        <f t="shared" si="0"/>
        <v>0.72994652406417115</v>
      </c>
      <c r="Q13" s="593">
        <v>405</v>
      </c>
      <c r="R13" s="566">
        <v>3</v>
      </c>
      <c r="S13" s="566">
        <v>1280</v>
      </c>
      <c r="T13" s="566">
        <f t="shared" si="5"/>
        <v>3840</v>
      </c>
      <c r="U13" s="567">
        <v>4</v>
      </c>
      <c r="V13" s="568">
        <v>793</v>
      </c>
      <c r="W13" s="569">
        <f t="shared" si="1"/>
        <v>834.73684210526324</v>
      </c>
      <c r="X13" s="570">
        <f t="shared" si="2"/>
        <v>0.20868421052631581</v>
      </c>
      <c r="Y13" s="116">
        <v>98</v>
      </c>
      <c r="Z13" s="580">
        <v>793</v>
      </c>
      <c r="AA13" s="581">
        <f t="shared" si="3"/>
        <v>834.73684210526324</v>
      </c>
      <c r="AB13" s="582">
        <f t="shared" si="4"/>
        <v>0.20651041666666667</v>
      </c>
      <c r="AC13" s="594">
        <v>98</v>
      </c>
      <c r="AD13" s="526"/>
      <c r="AE13" s="844"/>
    </row>
    <row r="14" spans="1:31" x14ac:dyDescent="0.25">
      <c r="A14" s="519" t="s">
        <v>62</v>
      </c>
      <c r="B14" s="516">
        <v>45328</v>
      </c>
      <c r="C14" s="194" t="s">
        <v>105</v>
      </c>
      <c r="D14" s="200" t="s">
        <v>351</v>
      </c>
      <c r="E14" s="199" t="s">
        <v>352</v>
      </c>
      <c r="F14" s="199" t="s">
        <v>331</v>
      </c>
      <c r="G14" s="194" t="s">
        <v>332</v>
      </c>
      <c r="H14" s="199" t="s">
        <v>333</v>
      </c>
      <c r="I14" s="194" t="s">
        <v>334</v>
      </c>
      <c r="J14" s="199">
        <v>9371021</v>
      </c>
      <c r="K14" s="718">
        <v>2.19</v>
      </c>
      <c r="L14" s="527">
        <v>11340</v>
      </c>
      <c r="M14" s="527">
        <v>12600</v>
      </c>
      <c r="N14" s="528">
        <v>12.6</v>
      </c>
      <c r="O14" s="529">
        <v>8300</v>
      </c>
      <c r="P14" s="530">
        <f t="shared" si="0"/>
        <v>0.65873015873015872</v>
      </c>
      <c r="Q14" s="531">
        <v>510</v>
      </c>
      <c r="R14" s="532">
        <v>3</v>
      </c>
      <c r="S14" s="532">
        <v>1280</v>
      </c>
      <c r="T14" s="532">
        <f t="shared" si="5"/>
        <v>3840</v>
      </c>
      <c r="U14" s="533">
        <v>3.85</v>
      </c>
      <c r="V14" s="534">
        <v>1655</v>
      </c>
      <c r="W14" s="535">
        <f t="shared" si="1"/>
        <v>1742.1052631578948</v>
      </c>
      <c r="X14" s="536">
        <f t="shared" si="2"/>
        <v>0.45249487354750512</v>
      </c>
      <c r="Y14" s="537">
        <v>125</v>
      </c>
      <c r="Z14" s="573">
        <v>1650</v>
      </c>
      <c r="AA14" s="539">
        <f t="shared" si="3"/>
        <v>1736.8421052631579</v>
      </c>
      <c r="AB14" s="540">
        <f t="shared" si="4"/>
        <v>0.4296875</v>
      </c>
      <c r="AC14" s="541">
        <v>120</v>
      </c>
      <c r="AD14" s="526"/>
      <c r="AE14" s="844"/>
    </row>
    <row r="15" spans="1:31" x14ac:dyDescent="0.25">
      <c r="A15" s="455" t="s">
        <v>62</v>
      </c>
      <c r="B15" s="456">
        <v>44976</v>
      </c>
      <c r="C15" s="192" t="s">
        <v>106</v>
      </c>
      <c r="D15" s="200" t="s">
        <v>351</v>
      </c>
      <c r="E15" s="200" t="s">
        <v>352</v>
      </c>
      <c r="F15" s="200" t="s">
        <v>331</v>
      </c>
      <c r="G15" s="192" t="s">
        <v>332</v>
      </c>
      <c r="H15" s="200" t="s">
        <v>333</v>
      </c>
      <c r="I15" s="192" t="s">
        <v>334</v>
      </c>
      <c r="J15" s="200">
        <v>4173140</v>
      </c>
      <c r="K15" s="715">
        <v>2.44</v>
      </c>
      <c r="L15" s="8">
        <v>11340</v>
      </c>
      <c r="M15" s="8">
        <v>12600</v>
      </c>
      <c r="N15" s="542">
        <v>12.6</v>
      </c>
      <c r="O15" s="543">
        <v>9100</v>
      </c>
      <c r="P15" s="544">
        <f t="shared" si="0"/>
        <v>0.72222222222222221</v>
      </c>
      <c r="Q15" s="545">
        <v>510</v>
      </c>
      <c r="R15" s="14">
        <v>3</v>
      </c>
      <c r="S15" s="14">
        <v>1280</v>
      </c>
      <c r="T15" s="14">
        <f t="shared" si="5"/>
        <v>3840</v>
      </c>
      <c r="U15" s="546">
        <v>3.85</v>
      </c>
      <c r="V15" s="547">
        <v>2040</v>
      </c>
      <c r="W15" s="548">
        <f t="shared" si="1"/>
        <v>2147.3684210526317</v>
      </c>
      <c r="X15" s="549">
        <f t="shared" si="2"/>
        <v>0.55775803144224201</v>
      </c>
      <c r="Y15" s="138">
        <v>145</v>
      </c>
      <c r="Z15" s="550">
        <v>1854</v>
      </c>
      <c r="AA15" s="551">
        <f t="shared" si="3"/>
        <v>1951.578947368421</v>
      </c>
      <c r="AB15" s="552">
        <f t="shared" si="4"/>
        <v>0.48281249999999998</v>
      </c>
      <c r="AC15" s="553">
        <v>140</v>
      </c>
      <c r="AD15" s="526"/>
      <c r="AE15" s="844"/>
    </row>
    <row r="16" spans="1:31" x14ac:dyDescent="0.25">
      <c r="A16" s="455" t="s">
        <v>62</v>
      </c>
      <c r="B16" s="456">
        <v>44568</v>
      </c>
      <c r="C16" s="192" t="s">
        <v>108</v>
      </c>
      <c r="D16" s="200" t="s">
        <v>351</v>
      </c>
      <c r="E16" s="200" t="s">
        <v>352</v>
      </c>
      <c r="F16" s="200" t="s">
        <v>331</v>
      </c>
      <c r="G16" s="192" t="s">
        <v>332</v>
      </c>
      <c r="H16" s="200" t="s">
        <v>333</v>
      </c>
      <c r="I16" s="192" t="s">
        <v>334</v>
      </c>
      <c r="J16" s="200">
        <v>5372345</v>
      </c>
      <c r="K16" s="715">
        <v>3.28</v>
      </c>
      <c r="L16" s="8">
        <v>11340</v>
      </c>
      <c r="M16" s="8">
        <v>12600</v>
      </c>
      <c r="N16" s="542">
        <v>12.6</v>
      </c>
      <c r="O16" s="543">
        <v>6127</v>
      </c>
      <c r="P16" s="544">
        <f t="shared" si="0"/>
        <v>0.4862698412698413</v>
      </c>
      <c r="Q16" s="545">
        <v>385</v>
      </c>
      <c r="R16" s="14">
        <v>3</v>
      </c>
      <c r="S16" s="14">
        <v>1280</v>
      </c>
      <c r="T16" s="14">
        <f t="shared" si="5"/>
        <v>3840</v>
      </c>
      <c r="U16" s="546">
        <v>3.85</v>
      </c>
      <c r="V16" s="547">
        <v>1350</v>
      </c>
      <c r="W16" s="548">
        <f t="shared" si="1"/>
        <v>1421.0526315789475</v>
      </c>
      <c r="X16" s="549">
        <f t="shared" si="2"/>
        <v>0.36910457963089544</v>
      </c>
      <c r="Y16" s="138">
        <v>100</v>
      </c>
      <c r="Z16" s="550">
        <v>660</v>
      </c>
      <c r="AA16" s="551">
        <f t="shared" si="3"/>
        <v>694.73684210526324</v>
      </c>
      <c r="AB16" s="552">
        <f t="shared" si="4"/>
        <v>0.171875</v>
      </c>
      <c r="AC16" s="553">
        <v>85</v>
      </c>
      <c r="AD16" s="526"/>
      <c r="AE16" s="844"/>
    </row>
    <row r="17" spans="1:31" x14ac:dyDescent="0.25">
      <c r="A17" s="455" t="s">
        <v>62</v>
      </c>
      <c r="B17" s="456">
        <v>44201</v>
      </c>
      <c r="C17" s="192" t="s">
        <v>109</v>
      </c>
      <c r="D17" s="200" t="s">
        <v>353</v>
      </c>
      <c r="E17" s="200" t="s">
        <v>352</v>
      </c>
      <c r="F17" s="200" t="s">
        <v>331</v>
      </c>
      <c r="G17" s="192" t="s">
        <v>332</v>
      </c>
      <c r="H17" s="200" t="s">
        <v>333</v>
      </c>
      <c r="I17" s="192" t="s">
        <v>334</v>
      </c>
      <c r="J17" s="200">
        <v>3247128</v>
      </c>
      <c r="K17" s="715">
        <v>1.7</v>
      </c>
      <c r="L17" s="8">
        <v>11340</v>
      </c>
      <c r="M17" s="8">
        <v>12600</v>
      </c>
      <c r="N17" s="542">
        <v>12.6</v>
      </c>
      <c r="O17" s="543">
        <v>9500</v>
      </c>
      <c r="P17" s="544">
        <f t="shared" si="0"/>
        <v>0.75396825396825395</v>
      </c>
      <c r="Q17" s="545">
        <v>500</v>
      </c>
      <c r="R17" s="14">
        <v>3</v>
      </c>
      <c r="S17" s="14">
        <v>1280</v>
      </c>
      <c r="T17" s="14">
        <f t="shared" si="5"/>
        <v>3840</v>
      </c>
      <c r="U17" s="546">
        <v>3.85</v>
      </c>
      <c r="V17" s="547">
        <v>1920</v>
      </c>
      <c r="W17" s="548">
        <f t="shared" si="1"/>
        <v>2021.0526315789475</v>
      </c>
      <c r="X17" s="549">
        <f t="shared" si="2"/>
        <v>0.52494873547505128</v>
      </c>
      <c r="Y17" s="138">
        <v>115</v>
      </c>
      <c r="Z17" s="550">
        <v>1615</v>
      </c>
      <c r="AA17" s="551">
        <f t="shared" si="3"/>
        <v>1700</v>
      </c>
      <c r="AB17" s="552">
        <f t="shared" si="4"/>
        <v>0.42057291666666669</v>
      </c>
      <c r="AC17" s="553">
        <v>120</v>
      </c>
      <c r="AD17" s="526"/>
      <c r="AE17" s="844"/>
    </row>
    <row r="18" spans="1:31" x14ac:dyDescent="0.25">
      <c r="A18" s="517" t="s">
        <v>62</v>
      </c>
      <c r="B18" s="518">
        <v>43885</v>
      </c>
      <c r="C18" s="193" t="s">
        <v>354</v>
      </c>
      <c r="D18" s="201" t="s">
        <v>351</v>
      </c>
      <c r="E18" s="201" t="s">
        <v>352</v>
      </c>
      <c r="F18" s="201" t="s">
        <v>331</v>
      </c>
      <c r="G18" s="193" t="s">
        <v>332</v>
      </c>
      <c r="H18" s="201" t="s">
        <v>333</v>
      </c>
      <c r="I18" s="193" t="s">
        <v>334</v>
      </c>
      <c r="J18" s="201">
        <v>3858086</v>
      </c>
      <c r="K18" s="717">
        <v>2.75</v>
      </c>
      <c r="L18" s="8">
        <v>11340</v>
      </c>
      <c r="M18" s="8">
        <v>12600</v>
      </c>
      <c r="N18" s="542">
        <v>12.6</v>
      </c>
      <c r="O18" s="578">
        <v>9000</v>
      </c>
      <c r="P18" s="579">
        <f t="shared" si="0"/>
        <v>0.7142857142857143</v>
      </c>
      <c r="Q18" s="565">
        <v>450</v>
      </c>
      <c r="R18" s="566">
        <v>3</v>
      </c>
      <c r="S18" s="566">
        <v>1280</v>
      </c>
      <c r="T18" s="566">
        <f t="shared" si="5"/>
        <v>3840</v>
      </c>
      <c r="U18" s="567">
        <v>3.85</v>
      </c>
      <c r="V18" s="568">
        <v>1460</v>
      </c>
      <c r="W18" s="569">
        <f t="shared" si="1"/>
        <v>1536.8421052631579</v>
      </c>
      <c r="X18" s="570">
        <f t="shared" si="2"/>
        <v>0.39917976760082025</v>
      </c>
      <c r="Y18" s="116">
        <v>115</v>
      </c>
      <c r="Z18" s="580">
        <v>1610</v>
      </c>
      <c r="AA18" s="581">
        <f t="shared" si="3"/>
        <v>1694.7368421052633</v>
      </c>
      <c r="AB18" s="582">
        <f t="shared" si="4"/>
        <v>0.41927083333333331</v>
      </c>
      <c r="AC18" s="583">
        <v>105</v>
      </c>
      <c r="AD18" s="526"/>
      <c r="AE18" s="844"/>
    </row>
    <row r="19" spans="1:31" x14ac:dyDescent="0.25">
      <c r="A19" s="455" t="s">
        <v>52</v>
      </c>
      <c r="B19" s="456">
        <v>45523</v>
      </c>
      <c r="C19" s="192" t="s">
        <v>102</v>
      </c>
      <c r="D19" s="685" t="s">
        <v>355</v>
      </c>
      <c r="E19" s="197" t="s">
        <v>356</v>
      </c>
      <c r="F19" s="200" t="s">
        <v>331</v>
      </c>
      <c r="G19" s="192" t="s">
        <v>332</v>
      </c>
      <c r="H19" s="200" t="s">
        <v>333</v>
      </c>
      <c r="I19" s="192" t="s">
        <v>334</v>
      </c>
      <c r="J19" s="200">
        <v>6584064</v>
      </c>
      <c r="K19" s="715">
        <v>3.06</v>
      </c>
      <c r="L19" s="527">
        <v>11340</v>
      </c>
      <c r="M19" s="527">
        <v>12600</v>
      </c>
      <c r="N19" s="528">
        <v>12.6</v>
      </c>
      <c r="O19" s="543">
        <v>8510</v>
      </c>
      <c r="P19" s="544">
        <f t="shared" si="0"/>
        <v>0.67539682539682544</v>
      </c>
      <c r="Q19" s="545">
        <v>370</v>
      </c>
      <c r="R19" s="14">
        <v>3</v>
      </c>
      <c r="S19" s="14">
        <v>1280</v>
      </c>
      <c r="T19" s="14">
        <f t="shared" si="5"/>
        <v>3840</v>
      </c>
      <c r="U19" s="546">
        <v>3.85</v>
      </c>
      <c r="V19" s="547">
        <v>1820</v>
      </c>
      <c r="W19" s="548">
        <f t="shared" si="1"/>
        <v>1915.7894736842106</v>
      </c>
      <c r="X19" s="549">
        <f t="shared" si="2"/>
        <v>0.49760765550239239</v>
      </c>
      <c r="Y19" s="138">
        <v>116</v>
      </c>
      <c r="Z19" s="550">
        <v>1880</v>
      </c>
      <c r="AA19" s="551">
        <f t="shared" si="3"/>
        <v>1978.9473684210527</v>
      </c>
      <c r="AB19" s="552">
        <f t="shared" si="4"/>
        <v>0.48958333333333331</v>
      </c>
      <c r="AC19" s="553">
        <v>124</v>
      </c>
      <c r="AD19" s="526"/>
      <c r="AE19" s="844"/>
    </row>
    <row r="20" spans="1:31" x14ac:dyDescent="0.25">
      <c r="A20" s="455" t="s">
        <v>52</v>
      </c>
      <c r="B20" s="456">
        <v>45126.791666666664</v>
      </c>
      <c r="C20" s="192" t="s">
        <v>69</v>
      </c>
      <c r="D20" s="685" t="s">
        <v>351</v>
      </c>
      <c r="E20" s="197" t="s">
        <v>352</v>
      </c>
      <c r="F20" s="200" t="s">
        <v>331</v>
      </c>
      <c r="G20" s="192" t="s">
        <v>332</v>
      </c>
      <c r="H20" s="200" t="s">
        <v>333</v>
      </c>
      <c r="I20" s="192" t="s">
        <v>334</v>
      </c>
      <c r="J20" s="200">
        <v>5168198</v>
      </c>
      <c r="K20" s="715">
        <v>2.88</v>
      </c>
      <c r="L20" s="8">
        <v>11340</v>
      </c>
      <c r="M20" s="8">
        <v>12600</v>
      </c>
      <c r="N20" s="542">
        <v>12.6</v>
      </c>
      <c r="O20" s="543">
        <v>8510</v>
      </c>
      <c r="P20" s="544">
        <f t="shared" si="0"/>
        <v>0.67539682539682544</v>
      </c>
      <c r="Q20" s="545">
        <v>383</v>
      </c>
      <c r="R20" s="14">
        <v>3</v>
      </c>
      <c r="S20" s="14">
        <v>1280</v>
      </c>
      <c r="T20" s="14">
        <f t="shared" si="5"/>
        <v>3840</v>
      </c>
      <c r="U20" s="546">
        <v>3.85</v>
      </c>
      <c r="V20" s="547">
        <v>1670</v>
      </c>
      <c r="W20" s="548">
        <f t="shared" si="1"/>
        <v>1757.8947368421054</v>
      </c>
      <c r="X20" s="549">
        <f t="shared" si="2"/>
        <v>0.456596035543404</v>
      </c>
      <c r="Y20" s="138">
        <v>116</v>
      </c>
      <c r="Z20" s="550">
        <v>1865</v>
      </c>
      <c r="AA20" s="551">
        <f t="shared" si="3"/>
        <v>1963.1578947368423</v>
      </c>
      <c r="AB20" s="552">
        <f t="shared" si="4"/>
        <v>0.48567708333333331</v>
      </c>
      <c r="AC20" s="553">
        <v>116</v>
      </c>
      <c r="AD20" s="526"/>
      <c r="AE20" s="844"/>
    </row>
    <row r="21" spans="1:31" x14ac:dyDescent="0.25">
      <c r="A21" s="455" t="s">
        <v>52</v>
      </c>
      <c r="B21" s="456">
        <v>44537.583333333336</v>
      </c>
      <c r="C21" s="192" t="s">
        <v>70</v>
      </c>
      <c r="D21" s="685" t="s">
        <v>357</v>
      </c>
      <c r="E21" s="197" t="s">
        <v>358</v>
      </c>
      <c r="F21" s="200" t="s">
        <v>331</v>
      </c>
      <c r="G21" s="192" t="s">
        <v>332</v>
      </c>
      <c r="H21" s="200" t="s">
        <v>333</v>
      </c>
      <c r="I21" s="192" t="s">
        <v>334</v>
      </c>
      <c r="J21" s="200">
        <v>588560</v>
      </c>
      <c r="K21" s="715">
        <v>3.34</v>
      </c>
      <c r="L21" s="8">
        <v>11340</v>
      </c>
      <c r="M21" s="8">
        <v>12600</v>
      </c>
      <c r="N21" s="542">
        <v>12.6</v>
      </c>
      <c r="O21" s="543">
        <v>10549</v>
      </c>
      <c r="P21" s="544">
        <f t="shared" si="0"/>
        <v>0.8372222222222222</v>
      </c>
      <c r="Q21" s="545">
        <v>383</v>
      </c>
      <c r="R21" s="14">
        <v>3</v>
      </c>
      <c r="S21" s="14">
        <v>1280</v>
      </c>
      <c r="T21" s="14">
        <f t="shared" si="5"/>
        <v>3840</v>
      </c>
      <c r="U21" s="546">
        <v>3.85</v>
      </c>
      <c r="V21" s="547">
        <v>1666</v>
      </c>
      <c r="W21" s="548">
        <f t="shared" si="1"/>
        <v>1753.6842105263158</v>
      </c>
      <c r="X21" s="549">
        <f t="shared" si="2"/>
        <v>0.45550239234449763</v>
      </c>
      <c r="Y21" s="138">
        <v>116</v>
      </c>
      <c r="Z21" s="550">
        <v>1880</v>
      </c>
      <c r="AA21" s="551">
        <f t="shared" si="3"/>
        <v>1978.9473684210527</v>
      </c>
      <c r="AB21" s="552">
        <f t="shared" si="4"/>
        <v>0.48958333333333331</v>
      </c>
      <c r="AC21" s="553">
        <v>120</v>
      </c>
      <c r="AD21" s="526"/>
      <c r="AE21" s="844"/>
    </row>
    <row r="22" spans="1:31" x14ac:dyDescent="0.25">
      <c r="A22" s="455" t="s">
        <v>52</v>
      </c>
      <c r="B22" s="456">
        <v>44145.708333333336</v>
      </c>
      <c r="C22" s="192" t="s">
        <v>71</v>
      </c>
      <c r="D22" s="685" t="s">
        <v>359</v>
      </c>
      <c r="E22" s="197" t="s">
        <v>330</v>
      </c>
      <c r="F22" s="200" t="s">
        <v>331</v>
      </c>
      <c r="G22" s="192" t="s">
        <v>332</v>
      </c>
      <c r="H22" s="200" t="s">
        <v>333</v>
      </c>
      <c r="I22" s="192" t="s">
        <v>334</v>
      </c>
      <c r="J22" s="200">
        <v>737977</v>
      </c>
      <c r="K22" s="715">
        <v>1.89</v>
      </c>
      <c r="L22" s="8">
        <v>11340</v>
      </c>
      <c r="M22" s="8">
        <v>12600</v>
      </c>
      <c r="N22" s="542">
        <v>12.6</v>
      </c>
      <c r="O22" s="543">
        <v>10402</v>
      </c>
      <c r="P22" s="544">
        <f t="shared" si="0"/>
        <v>0.8255555555555556</v>
      </c>
      <c r="Q22" s="545">
        <v>370</v>
      </c>
      <c r="R22" s="14">
        <v>3</v>
      </c>
      <c r="S22" s="14">
        <v>1280</v>
      </c>
      <c r="T22" s="14">
        <f t="shared" si="5"/>
        <v>3840</v>
      </c>
      <c r="U22" s="546">
        <v>3.85</v>
      </c>
      <c r="V22" s="547">
        <v>1800</v>
      </c>
      <c r="W22" s="548">
        <f t="shared" si="1"/>
        <v>1894.7368421052633</v>
      </c>
      <c r="X22" s="549">
        <f t="shared" si="2"/>
        <v>0.4921394395078606</v>
      </c>
      <c r="Y22" s="138">
        <v>118</v>
      </c>
      <c r="Z22" s="550">
        <v>1600</v>
      </c>
      <c r="AA22" s="551">
        <f t="shared" si="3"/>
        <v>1684.2105263157896</v>
      </c>
      <c r="AB22" s="552">
        <f t="shared" ref="AB22:AB31" si="6">Z22/T22</f>
        <v>0.41666666666666669</v>
      </c>
      <c r="AC22" s="553">
        <v>118</v>
      </c>
      <c r="AD22" s="526"/>
      <c r="AE22" s="844"/>
    </row>
    <row r="23" spans="1:31" x14ac:dyDescent="0.25">
      <c r="A23" s="519" t="s">
        <v>54</v>
      </c>
      <c r="B23" s="516">
        <v>45482.791666666664</v>
      </c>
      <c r="C23" s="194" t="s">
        <v>75</v>
      </c>
      <c r="D23" s="199" t="s">
        <v>351</v>
      </c>
      <c r="E23" s="817" t="s">
        <v>352</v>
      </c>
      <c r="F23" s="817" t="s">
        <v>331</v>
      </c>
      <c r="G23" s="194" t="s">
        <v>332</v>
      </c>
      <c r="H23" s="199" t="s">
        <v>333</v>
      </c>
      <c r="I23" s="194" t="s">
        <v>334</v>
      </c>
      <c r="J23" s="199">
        <v>10556</v>
      </c>
      <c r="K23" s="718">
        <v>2.77</v>
      </c>
      <c r="L23" s="527">
        <v>10220</v>
      </c>
      <c r="M23" s="527">
        <v>11360</v>
      </c>
      <c r="N23" s="528">
        <v>13</v>
      </c>
      <c r="O23" s="529">
        <v>8500</v>
      </c>
      <c r="P23" s="530">
        <f t="shared" si="0"/>
        <v>0.74823943661971826</v>
      </c>
      <c r="Q23" s="595">
        <v>526.20000000000005</v>
      </c>
      <c r="R23" s="532">
        <v>3</v>
      </c>
      <c r="S23" s="532">
        <v>1280</v>
      </c>
      <c r="T23" s="532">
        <f t="shared" si="5"/>
        <v>3840</v>
      </c>
      <c r="U23" s="533">
        <v>5</v>
      </c>
      <c r="V23" s="534">
        <v>1300</v>
      </c>
      <c r="W23" s="535">
        <f t="shared" si="1"/>
        <v>1368.421052631579</v>
      </c>
      <c r="X23" s="536">
        <f t="shared" si="2"/>
        <v>0.27368421052631581</v>
      </c>
      <c r="Y23" s="596">
        <v>130.4</v>
      </c>
      <c r="Z23" s="573">
        <v>1360</v>
      </c>
      <c r="AA23" s="539">
        <f t="shared" si="3"/>
        <v>1431.578947368421</v>
      </c>
      <c r="AB23" s="540">
        <f t="shared" si="6"/>
        <v>0.35416666666666669</v>
      </c>
      <c r="AC23" s="597">
        <v>188.9</v>
      </c>
      <c r="AD23" s="526"/>
      <c r="AE23" s="844"/>
    </row>
    <row r="24" spans="1:31" x14ac:dyDescent="0.25">
      <c r="A24" s="455" t="s">
        <v>54</v>
      </c>
      <c r="B24" s="456">
        <v>45040.770833333336</v>
      </c>
      <c r="C24" s="192" t="s">
        <v>76</v>
      </c>
      <c r="D24" s="200" t="s">
        <v>351</v>
      </c>
      <c r="E24" s="818" t="s">
        <v>352</v>
      </c>
      <c r="F24" s="818" t="s">
        <v>331</v>
      </c>
      <c r="G24" s="192" t="s">
        <v>332</v>
      </c>
      <c r="H24" s="200" t="s">
        <v>333</v>
      </c>
      <c r="I24" s="192" t="s">
        <v>334</v>
      </c>
      <c r="J24" s="200">
        <v>9602</v>
      </c>
      <c r="K24" s="715">
        <v>2.73</v>
      </c>
      <c r="L24" s="8">
        <v>10220</v>
      </c>
      <c r="M24" s="8">
        <v>11360</v>
      </c>
      <c r="N24" s="542">
        <v>13</v>
      </c>
      <c r="O24" s="543">
        <v>8300</v>
      </c>
      <c r="P24" s="544">
        <f t="shared" si="0"/>
        <v>0.73063380281690138</v>
      </c>
      <c r="Q24" s="545">
        <v>458</v>
      </c>
      <c r="R24" s="14">
        <v>3</v>
      </c>
      <c r="S24" s="14">
        <v>1280</v>
      </c>
      <c r="T24" s="14">
        <f t="shared" si="5"/>
        <v>3840</v>
      </c>
      <c r="U24" s="546">
        <v>5</v>
      </c>
      <c r="V24" s="547">
        <v>1300</v>
      </c>
      <c r="W24" s="548">
        <f t="shared" si="1"/>
        <v>1368.421052631579</v>
      </c>
      <c r="X24" s="549">
        <f t="shared" si="2"/>
        <v>0.27368421052631581</v>
      </c>
      <c r="Y24" s="138">
        <v>170</v>
      </c>
      <c r="Z24" s="550">
        <v>1360</v>
      </c>
      <c r="AA24" s="551">
        <f t="shared" si="3"/>
        <v>1431.578947368421</v>
      </c>
      <c r="AB24" s="552">
        <f t="shared" si="6"/>
        <v>0.35416666666666669</v>
      </c>
      <c r="AC24" s="553">
        <v>139</v>
      </c>
      <c r="AD24" s="526"/>
      <c r="AE24" s="844"/>
    </row>
    <row r="25" spans="1:31" x14ac:dyDescent="0.25">
      <c r="A25" s="455" t="s">
        <v>54</v>
      </c>
      <c r="B25" s="456">
        <v>44688.625</v>
      </c>
      <c r="C25" s="192" t="s">
        <v>77</v>
      </c>
      <c r="D25" s="200" t="s">
        <v>351</v>
      </c>
      <c r="E25" s="818" t="s">
        <v>352</v>
      </c>
      <c r="F25" s="818" t="s">
        <v>331</v>
      </c>
      <c r="G25" s="192" t="s">
        <v>332</v>
      </c>
      <c r="H25" s="200" t="s">
        <v>333</v>
      </c>
      <c r="I25" s="192" t="s">
        <v>334</v>
      </c>
      <c r="J25" s="200" t="s">
        <v>360</v>
      </c>
      <c r="K25" s="715">
        <v>2.79</v>
      </c>
      <c r="L25" s="8">
        <v>10220</v>
      </c>
      <c r="M25" s="8">
        <v>11360</v>
      </c>
      <c r="N25" s="542">
        <v>13</v>
      </c>
      <c r="O25" s="543">
        <v>8405</v>
      </c>
      <c r="P25" s="544">
        <f t="shared" si="0"/>
        <v>0.73987676056338025</v>
      </c>
      <c r="Q25" s="545">
        <v>553</v>
      </c>
      <c r="R25" s="14">
        <v>3</v>
      </c>
      <c r="S25" s="14">
        <v>1280</v>
      </c>
      <c r="T25" s="14">
        <f t="shared" si="5"/>
        <v>3840</v>
      </c>
      <c r="U25" s="546">
        <v>5</v>
      </c>
      <c r="V25" s="547">
        <v>1260</v>
      </c>
      <c r="W25" s="548">
        <f t="shared" si="1"/>
        <v>1326.3157894736842</v>
      </c>
      <c r="X25" s="549">
        <f t="shared" si="2"/>
        <v>0.26526315789473681</v>
      </c>
      <c r="Y25" s="138">
        <v>219</v>
      </c>
      <c r="Z25" s="550">
        <v>1640</v>
      </c>
      <c r="AA25" s="551">
        <f t="shared" si="3"/>
        <v>1726.3157894736844</v>
      </c>
      <c r="AB25" s="552">
        <f t="shared" si="6"/>
        <v>0.42708333333333331</v>
      </c>
      <c r="AC25" s="553">
        <v>205</v>
      </c>
      <c r="AD25" s="526"/>
      <c r="AE25" s="844"/>
    </row>
    <row r="26" spans="1:31" x14ac:dyDescent="0.25">
      <c r="A26" s="517" t="s">
        <v>54</v>
      </c>
      <c r="B26" s="518">
        <v>44284.666666666664</v>
      </c>
      <c r="C26" s="193" t="s">
        <v>78</v>
      </c>
      <c r="D26" s="201" t="s">
        <v>351</v>
      </c>
      <c r="E26" s="819" t="s">
        <v>352</v>
      </c>
      <c r="F26" s="819" t="s">
        <v>331</v>
      </c>
      <c r="G26" s="193" t="s">
        <v>332</v>
      </c>
      <c r="H26" s="201" t="s">
        <v>333</v>
      </c>
      <c r="I26" s="193" t="s">
        <v>334</v>
      </c>
      <c r="J26" s="201">
        <v>756454</v>
      </c>
      <c r="K26" s="717">
        <v>3.2</v>
      </c>
      <c r="L26" s="576">
        <v>10220</v>
      </c>
      <c r="M26" s="576">
        <v>11360</v>
      </c>
      <c r="N26" s="577">
        <v>13</v>
      </c>
      <c r="O26" s="578">
        <v>9043</v>
      </c>
      <c r="P26" s="579">
        <f t="shared" si="0"/>
        <v>0.79603873239436618</v>
      </c>
      <c r="Q26" s="565">
        <v>484</v>
      </c>
      <c r="R26" s="566">
        <v>3</v>
      </c>
      <c r="S26" s="566">
        <v>1280</v>
      </c>
      <c r="T26" s="566">
        <f t="shared" si="5"/>
        <v>3840</v>
      </c>
      <c r="U26" s="567">
        <v>5</v>
      </c>
      <c r="V26" s="568">
        <v>1618</v>
      </c>
      <c r="W26" s="569">
        <f t="shared" si="1"/>
        <v>1703.1578947368421</v>
      </c>
      <c r="X26" s="570">
        <f t="shared" si="2"/>
        <v>0.3406315789473684</v>
      </c>
      <c r="Y26" s="116">
        <v>216</v>
      </c>
      <c r="Z26" s="580">
        <v>1500</v>
      </c>
      <c r="AA26" s="581">
        <f t="shared" si="3"/>
        <v>1578.9473684210527</v>
      </c>
      <c r="AB26" s="582">
        <f t="shared" si="6"/>
        <v>0.390625</v>
      </c>
      <c r="AC26" s="583">
        <v>206</v>
      </c>
      <c r="AD26" s="526"/>
      <c r="AE26" s="844"/>
    </row>
    <row r="27" spans="1:31" x14ac:dyDescent="0.25">
      <c r="A27" s="455" t="s">
        <v>55</v>
      </c>
      <c r="B27" s="456">
        <v>45269</v>
      </c>
      <c r="C27" s="192" t="s">
        <v>79</v>
      </c>
      <c r="D27" s="685" t="s">
        <v>361</v>
      </c>
      <c r="E27" s="197" t="s">
        <v>341</v>
      </c>
      <c r="F27" s="200" t="s">
        <v>331</v>
      </c>
      <c r="G27" s="192" t="s">
        <v>332</v>
      </c>
      <c r="H27" s="200" t="s">
        <v>333</v>
      </c>
      <c r="I27" s="192" t="s">
        <v>334</v>
      </c>
      <c r="J27" s="200">
        <v>6291194</v>
      </c>
      <c r="K27" s="715">
        <v>2.93</v>
      </c>
      <c r="L27" s="8">
        <v>10220</v>
      </c>
      <c r="M27" s="8">
        <v>11360</v>
      </c>
      <c r="N27" s="542">
        <v>13</v>
      </c>
      <c r="O27" s="543">
        <v>9331</v>
      </c>
      <c r="P27" s="544">
        <f t="shared" si="0"/>
        <v>0.82139084507042248</v>
      </c>
      <c r="Q27" s="545">
        <v>520</v>
      </c>
      <c r="R27" s="14">
        <v>3</v>
      </c>
      <c r="S27" s="14">
        <v>1280</v>
      </c>
      <c r="T27" s="14">
        <f t="shared" si="5"/>
        <v>3840</v>
      </c>
      <c r="U27" s="546">
        <v>5</v>
      </c>
      <c r="V27" s="547">
        <v>1800</v>
      </c>
      <c r="W27" s="548">
        <f t="shared" si="1"/>
        <v>1894.7368421052633</v>
      </c>
      <c r="X27" s="549">
        <f t="shared" si="2"/>
        <v>0.37894736842105264</v>
      </c>
      <c r="Y27" s="138">
        <v>205</v>
      </c>
      <c r="Z27" s="550">
        <v>1800</v>
      </c>
      <c r="AA27" s="551">
        <f t="shared" si="3"/>
        <v>1894.7368421052633</v>
      </c>
      <c r="AB27" s="552">
        <f t="shared" si="6"/>
        <v>0.46875</v>
      </c>
      <c r="AC27" s="553">
        <v>205</v>
      </c>
      <c r="AD27" s="526"/>
      <c r="AE27" s="844"/>
    </row>
    <row r="28" spans="1:31" s="198" customFormat="1" x14ac:dyDescent="0.25">
      <c r="A28" s="195" t="s">
        <v>55</v>
      </c>
      <c r="B28" s="196">
        <v>44893</v>
      </c>
      <c r="C28" s="197" t="s">
        <v>120</v>
      </c>
      <c r="D28" s="685" t="s">
        <v>362</v>
      </c>
      <c r="E28" s="197" t="s">
        <v>352</v>
      </c>
      <c r="F28" s="685" t="s">
        <v>331</v>
      </c>
      <c r="G28" s="197" t="s">
        <v>332</v>
      </c>
      <c r="H28" s="685" t="s">
        <v>333</v>
      </c>
      <c r="I28" s="197" t="s">
        <v>334</v>
      </c>
      <c r="J28" s="685">
        <v>5170774</v>
      </c>
      <c r="K28" s="716">
        <v>3.04</v>
      </c>
      <c r="L28" s="108">
        <v>10220</v>
      </c>
      <c r="M28" s="108">
        <v>11360</v>
      </c>
      <c r="N28" s="84">
        <v>13</v>
      </c>
      <c r="O28" s="554">
        <v>9100</v>
      </c>
      <c r="P28" s="555">
        <f t="shared" si="0"/>
        <v>0.801056338028169</v>
      </c>
      <c r="Q28" s="556">
        <v>544</v>
      </c>
      <c r="R28" s="557">
        <v>3</v>
      </c>
      <c r="S28" s="557">
        <v>1280</v>
      </c>
      <c r="T28" s="557">
        <v>3840</v>
      </c>
      <c r="U28" s="558">
        <v>5</v>
      </c>
      <c r="V28" s="559">
        <v>1800</v>
      </c>
      <c r="W28" s="548">
        <f t="shared" si="1"/>
        <v>1894.7368421052633</v>
      </c>
      <c r="X28" s="560">
        <f t="shared" si="2"/>
        <v>0.37894736842105264</v>
      </c>
      <c r="Y28" s="561">
        <v>225</v>
      </c>
      <c r="Z28" s="562">
        <v>1800</v>
      </c>
      <c r="AA28" s="551">
        <f t="shared" si="3"/>
        <v>1894.7368421052633</v>
      </c>
      <c r="AB28" s="563">
        <f t="shared" si="6"/>
        <v>0.46875</v>
      </c>
      <c r="AC28" s="564">
        <v>220</v>
      </c>
      <c r="AD28" s="526"/>
      <c r="AE28" s="845"/>
    </row>
    <row r="29" spans="1:31" x14ac:dyDescent="0.25">
      <c r="A29" s="455" t="s">
        <v>55</v>
      </c>
      <c r="B29" s="456">
        <v>44510</v>
      </c>
      <c r="C29" s="192" t="s">
        <v>80</v>
      </c>
      <c r="D29" s="685" t="s">
        <v>338</v>
      </c>
      <c r="E29" s="197" t="s">
        <v>363</v>
      </c>
      <c r="F29" s="200" t="s">
        <v>331</v>
      </c>
      <c r="G29" s="192" t="s">
        <v>332</v>
      </c>
      <c r="H29" s="200" t="s">
        <v>333</v>
      </c>
      <c r="I29" s="192" t="s">
        <v>334</v>
      </c>
      <c r="J29" s="200">
        <v>4183916</v>
      </c>
      <c r="K29" s="715">
        <v>2.63</v>
      </c>
      <c r="L29" s="8">
        <v>10220</v>
      </c>
      <c r="M29" s="8">
        <v>11360</v>
      </c>
      <c r="N29" s="542">
        <v>13</v>
      </c>
      <c r="O29" s="543">
        <v>9100</v>
      </c>
      <c r="P29" s="544">
        <f t="shared" si="0"/>
        <v>0.801056338028169</v>
      </c>
      <c r="Q29" s="545">
        <v>570</v>
      </c>
      <c r="R29" s="14">
        <v>3</v>
      </c>
      <c r="S29" s="14">
        <v>1280</v>
      </c>
      <c r="T29" s="14">
        <v>3840</v>
      </c>
      <c r="U29" s="546">
        <v>5</v>
      </c>
      <c r="V29" s="547">
        <v>1800</v>
      </c>
      <c r="W29" s="548">
        <f t="shared" si="1"/>
        <v>1894.7368421052633</v>
      </c>
      <c r="X29" s="549">
        <f t="shared" si="2"/>
        <v>0.37894736842105264</v>
      </c>
      <c r="Y29" s="138">
        <v>175</v>
      </c>
      <c r="Z29" s="550">
        <v>1800</v>
      </c>
      <c r="AA29" s="551">
        <f t="shared" si="3"/>
        <v>1894.7368421052633</v>
      </c>
      <c r="AB29" s="552">
        <f t="shared" si="6"/>
        <v>0.46875</v>
      </c>
      <c r="AC29" s="553">
        <v>190</v>
      </c>
      <c r="AD29" s="526"/>
      <c r="AE29" s="844"/>
    </row>
    <row r="30" spans="1:31" x14ac:dyDescent="0.25">
      <c r="A30" s="455" t="s">
        <v>55</v>
      </c>
      <c r="B30" s="456">
        <v>44060</v>
      </c>
      <c r="C30" s="192" t="s">
        <v>81</v>
      </c>
      <c r="D30" s="685" t="s">
        <v>364</v>
      </c>
      <c r="E30" s="197" t="s">
        <v>330</v>
      </c>
      <c r="F30" s="200" t="s">
        <v>331</v>
      </c>
      <c r="G30" s="192" t="s">
        <v>332</v>
      </c>
      <c r="H30" s="200" t="s">
        <v>333</v>
      </c>
      <c r="I30" s="192" t="s">
        <v>334</v>
      </c>
      <c r="J30" s="200">
        <v>2801228</v>
      </c>
      <c r="K30" s="715">
        <v>2.52</v>
      </c>
      <c r="L30" s="8">
        <v>10220</v>
      </c>
      <c r="M30" s="8">
        <v>11360</v>
      </c>
      <c r="N30" s="542">
        <v>13</v>
      </c>
      <c r="O30" s="543">
        <v>9331</v>
      </c>
      <c r="P30" s="544">
        <f t="shared" si="0"/>
        <v>0.82139084507042248</v>
      </c>
      <c r="Q30" s="545">
        <v>520</v>
      </c>
      <c r="R30" s="14">
        <v>3</v>
      </c>
      <c r="S30" s="14">
        <v>1280</v>
      </c>
      <c r="T30" s="14">
        <v>3840</v>
      </c>
      <c r="U30" s="546">
        <v>5</v>
      </c>
      <c r="V30" s="568">
        <v>1800</v>
      </c>
      <c r="W30" s="569">
        <f t="shared" si="1"/>
        <v>1894.7368421052633</v>
      </c>
      <c r="X30" s="570">
        <f t="shared" si="2"/>
        <v>0.37894736842105264</v>
      </c>
      <c r="Y30" s="116">
        <v>190</v>
      </c>
      <c r="Z30" s="550">
        <v>1800</v>
      </c>
      <c r="AA30" s="551">
        <f t="shared" si="3"/>
        <v>1894.7368421052633</v>
      </c>
      <c r="AB30" s="552">
        <f t="shared" si="6"/>
        <v>0.46875</v>
      </c>
      <c r="AC30" s="553">
        <v>195</v>
      </c>
      <c r="AD30" s="526"/>
      <c r="AE30" s="844"/>
    </row>
    <row r="31" spans="1:31" x14ac:dyDescent="0.25">
      <c r="A31" s="519" t="s">
        <v>56</v>
      </c>
      <c r="B31" s="522">
        <v>45554</v>
      </c>
      <c r="C31" s="682" t="s">
        <v>103</v>
      </c>
      <c r="D31" s="686" t="s">
        <v>365</v>
      </c>
      <c r="E31" s="683" t="s">
        <v>343</v>
      </c>
      <c r="F31" s="199" t="s">
        <v>331</v>
      </c>
      <c r="G31" s="194" t="s">
        <v>332</v>
      </c>
      <c r="H31" s="199" t="s">
        <v>333</v>
      </c>
      <c r="I31" s="199" t="s">
        <v>366</v>
      </c>
      <c r="J31" s="199">
        <v>379219</v>
      </c>
      <c r="K31" s="718">
        <v>3.5</v>
      </c>
      <c r="L31" s="527">
        <v>5595</v>
      </c>
      <c r="M31" s="527">
        <v>7100</v>
      </c>
      <c r="N31" s="527">
        <v>8</v>
      </c>
      <c r="O31" s="598">
        <v>4480</v>
      </c>
      <c r="P31" s="530">
        <f t="shared" si="0"/>
        <v>0.63098591549295779</v>
      </c>
      <c r="Q31" s="599">
        <v>310</v>
      </c>
      <c r="R31" s="600">
        <v>3</v>
      </c>
      <c r="S31" s="532">
        <v>1400</v>
      </c>
      <c r="T31" s="532">
        <f>R31*S31</f>
        <v>4200</v>
      </c>
      <c r="U31" s="533">
        <v>4</v>
      </c>
      <c r="V31" s="601">
        <v>1890</v>
      </c>
      <c r="W31" s="535">
        <f t="shared" si="1"/>
        <v>1989.4736842105265</v>
      </c>
      <c r="X31" s="536">
        <f t="shared" si="2"/>
        <v>0.49736842105263163</v>
      </c>
      <c r="Y31" s="602">
        <v>170</v>
      </c>
      <c r="Z31" s="603">
        <v>1965</v>
      </c>
      <c r="AA31" s="539">
        <f t="shared" si="3"/>
        <v>2068.4210526315792</v>
      </c>
      <c r="AB31" s="540">
        <f t="shared" si="6"/>
        <v>0.46785714285714286</v>
      </c>
      <c r="AC31" s="604">
        <v>174</v>
      </c>
      <c r="AD31" s="526"/>
      <c r="AE31" s="844"/>
    </row>
    <row r="32" spans="1:31" x14ac:dyDescent="0.25">
      <c r="A32" s="455" t="s">
        <v>56</v>
      </c>
      <c r="B32" s="523">
        <v>45441</v>
      </c>
      <c r="C32" s="451" t="s">
        <v>82</v>
      </c>
      <c r="D32" s="685" t="s">
        <v>365</v>
      </c>
      <c r="E32" s="808"/>
      <c r="F32" s="200" t="s">
        <v>331</v>
      </c>
      <c r="G32" s="192" t="s">
        <v>332</v>
      </c>
      <c r="H32" s="200" t="s">
        <v>333</v>
      </c>
      <c r="I32" s="200" t="s">
        <v>334</v>
      </c>
      <c r="J32" s="200">
        <v>5441340</v>
      </c>
      <c r="K32" s="715">
        <v>3.05</v>
      </c>
      <c r="L32" s="8">
        <v>5595</v>
      </c>
      <c r="M32" s="8">
        <v>7100</v>
      </c>
      <c r="N32" s="8">
        <v>8</v>
      </c>
      <c r="O32" s="605"/>
      <c r="P32" s="544"/>
      <c r="Q32" s="606"/>
      <c r="R32" s="607">
        <v>3</v>
      </c>
      <c r="S32" s="14">
        <v>1400</v>
      </c>
      <c r="T32" s="14">
        <v>4200</v>
      </c>
      <c r="U32" s="546">
        <v>4</v>
      </c>
      <c r="V32" s="608"/>
      <c r="W32" s="548"/>
      <c r="X32" s="549"/>
      <c r="Y32" s="609"/>
      <c r="Z32" s="610">
        <v>1281</v>
      </c>
      <c r="AA32" s="551">
        <f t="shared" si="3"/>
        <v>1348.421052631579</v>
      </c>
      <c r="AB32" s="552">
        <f>Z32/T32</f>
        <v>0.30499999999999999</v>
      </c>
      <c r="AC32" s="611">
        <v>170</v>
      </c>
      <c r="AD32" s="526" t="s">
        <v>346</v>
      </c>
      <c r="AE32" s="844"/>
    </row>
    <row r="33" spans="1:32" x14ac:dyDescent="0.25">
      <c r="A33" s="455" t="s">
        <v>56</v>
      </c>
      <c r="B33" s="524">
        <v>45151</v>
      </c>
      <c r="C33" s="451" t="s">
        <v>84</v>
      </c>
      <c r="D33" s="685" t="s">
        <v>365</v>
      </c>
      <c r="E33" s="197" t="s">
        <v>343</v>
      </c>
      <c r="F33" s="200" t="s">
        <v>331</v>
      </c>
      <c r="G33" s="192" t="s">
        <v>332</v>
      </c>
      <c r="H33" s="200" t="s">
        <v>333</v>
      </c>
      <c r="I33" s="200" t="s">
        <v>334</v>
      </c>
      <c r="J33" s="200">
        <v>766434</v>
      </c>
      <c r="K33" s="715">
        <v>2.69</v>
      </c>
      <c r="L33" s="8">
        <v>5595</v>
      </c>
      <c r="M33" s="8">
        <v>7100</v>
      </c>
      <c r="N33" s="8">
        <v>8</v>
      </c>
      <c r="O33" s="543">
        <v>4672</v>
      </c>
      <c r="P33" s="544">
        <f t="shared" si="0"/>
        <v>0.65802816901408445</v>
      </c>
      <c r="Q33" s="612">
        <v>291</v>
      </c>
      <c r="R33" s="607">
        <v>3</v>
      </c>
      <c r="S33" s="14">
        <v>1400</v>
      </c>
      <c r="T33" s="14">
        <v>4200</v>
      </c>
      <c r="U33" s="546">
        <v>4</v>
      </c>
      <c r="V33" s="547">
        <v>1880</v>
      </c>
      <c r="W33" s="548">
        <f t="shared" si="1"/>
        <v>1978.9473684210527</v>
      </c>
      <c r="X33" s="549">
        <f t="shared" si="2"/>
        <v>0.4947368421052632</v>
      </c>
      <c r="Y33" s="138">
        <v>167</v>
      </c>
      <c r="Z33" s="550">
        <v>1852</v>
      </c>
      <c r="AA33" s="551">
        <f t="shared" si="3"/>
        <v>1949.4736842105265</v>
      </c>
      <c r="AB33" s="552">
        <f>Z33/T33</f>
        <v>0.44095238095238093</v>
      </c>
      <c r="AC33" s="553">
        <v>167</v>
      </c>
      <c r="AD33" s="526"/>
      <c r="AE33" s="844"/>
    </row>
    <row r="34" spans="1:32" x14ac:dyDescent="0.25">
      <c r="A34" s="455" t="s">
        <v>56</v>
      </c>
      <c r="B34" s="524">
        <v>44780</v>
      </c>
      <c r="C34" s="451" t="s">
        <v>85</v>
      </c>
      <c r="D34" s="685" t="s">
        <v>367</v>
      </c>
      <c r="E34" s="197" t="s">
        <v>343</v>
      </c>
      <c r="F34" s="200" t="s">
        <v>331</v>
      </c>
      <c r="G34" s="192" t="s">
        <v>332</v>
      </c>
      <c r="H34" s="200" t="s">
        <v>333</v>
      </c>
      <c r="I34" s="200" t="s">
        <v>334</v>
      </c>
      <c r="J34" s="200" t="s">
        <v>368</v>
      </c>
      <c r="K34" s="715">
        <v>2.44</v>
      </c>
      <c r="L34" s="8">
        <v>5595</v>
      </c>
      <c r="M34" s="8">
        <v>7100</v>
      </c>
      <c r="N34" s="8">
        <v>8</v>
      </c>
      <c r="O34" s="543">
        <v>4688</v>
      </c>
      <c r="P34" s="544">
        <f t="shared" si="0"/>
        <v>0.66028169014084503</v>
      </c>
      <c r="Q34" s="612">
        <v>363</v>
      </c>
      <c r="R34" s="607">
        <v>3</v>
      </c>
      <c r="S34" s="14">
        <v>1400</v>
      </c>
      <c r="T34" s="14">
        <v>4200</v>
      </c>
      <c r="U34" s="546">
        <v>4</v>
      </c>
      <c r="V34" s="547">
        <v>1923</v>
      </c>
      <c r="W34" s="548">
        <f t="shared" si="1"/>
        <v>2024.2105263157896</v>
      </c>
      <c r="X34" s="549">
        <f t="shared" si="2"/>
        <v>0.50605263157894742</v>
      </c>
      <c r="Y34" s="138">
        <v>216</v>
      </c>
      <c r="Z34" s="550">
        <v>1875</v>
      </c>
      <c r="AA34" s="551">
        <f t="shared" si="3"/>
        <v>1973.6842105263158</v>
      </c>
      <c r="AB34" s="552">
        <f>Z34/T34</f>
        <v>0.44642857142857145</v>
      </c>
      <c r="AC34" s="553">
        <v>215</v>
      </c>
      <c r="AD34" s="526"/>
      <c r="AE34" s="844"/>
    </row>
    <row r="35" spans="1:32" x14ac:dyDescent="0.25">
      <c r="A35" s="517" t="s">
        <v>56</v>
      </c>
      <c r="B35" s="525">
        <v>44332</v>
      </c>
      <c r="C35" s="679" t="s">
        <v>86</v>
      </c>
      <c r="D35" s="687" t="s">
        <v>369</v>
      </c>
      <c r="E35" s="691" t="s">
        <v>343</v>
      </c>
      <c r="F35" s="201" t="s">
        <v>331</v>
      </c>
      <c r="G35" s="193" t="s">
        <v>332</v>
      </c>
      <c r="H35" s="201" t="s">
        <v>333</v>
      </c>
      <c r="I35" s="201" t="s">
        <v>334</v>
      </c>
      <c r="J35" s="201">
        <v>869138</v>
      </c>
      <c r="K35" s="717">
        <v>1.89</v>
      </c>
      <c r="L35" s="576">
        <v>5595</v>
      </c>
      <c r="M35" s="576">
        <v>7100</v>
      </c>
      <c r="N35" s="576">
        <v>8</v>
      </c>
      <c r="O35" s="578">
        <v>4325</v>
      </c>
      <c r="P35" s="579">
        <f t="shared" si="0"/>
        <v>0.60915492957746475</v>
      </c>
      <c r="Q35" s="613">
        <v>339</v>
      </c>
      <c r="R35" s="614">
        <v>3</v>
      </c>
      <c r="S35" s="566">
        <v>1400</v>
      </c>
      <c r="T35" s="566">
        <v>4200</v>
      </c>
      <c r="U35" s="567">
        <v>4</v>
      </c>
      <c r="V35" s="568">
        <v>1890</v>
      </c>
      <c r="W35" s="569">
        <f t="shared" si="1"/>
        <v>1989.4736842105265</v>
      </c>
      <c r="X35" s="570">
        <f t="shared" si="2"/>
        <v>0.49736842105263163</v>
      </c>
      <c r="Y35" s="116">
        <v>169</v>
      </c>
      <c r="Z35" s="580">
        <v>1985</v>
      </c>
      <c r="AA35" s="581">
        <f t="shared" si="3"/>
        <v>2089.4736842105262</v>
      </c>
      <c r="AB35" s="582">
        <f>Z35/T35</f>
        <v>0.47261904761904761</v>
      </c>
      <c r="AC35" s="583">
        <v>171</v>
      </c>
      <c r="AD35" s="526"/>
      <c r="AE35" s="844"/>
    </row>
    <row r="36" spans="1:32" s="198" customFormat="1" x14ac:dyDescent="0.25">
      <c r="A36" s="195" t="s">
        <v>370</v>
      </c>
      <c r="B36" s="196">
        <v>44752</v>
      </c>
      <c r="C36" s="197" t="s">
        <v>121</v>
      </c>
      <c r="D36" s="685" t="s">
        <v>351</v>
      </c>
      <c r="E36" s="197" t="s">
        <v>352</v>
      </c>
      <c r="F36" s="685" t="s">
        <v>331</v>
      </c>
      <c r="G36" s="197" t="s">
        <v>332</v>
      </c>
      <c r="H36" s="685" t="s">
        <v>333</v>
      </c>
      <c r="I36" s="197" t="s">
        <v>334</v>
      </c>
      <c r="J36" s="685">
        <v>3575374</v>
      </c>
      <c r="K36" s="716">
        <v>3.32</v>
      </c>
      <c r="L36" s="108">
        <v>5595</v>
      </c>
      <c r="M36" s="108">
        <v>7100</v>
      </c>
      <c r="N36" s="84">
        <v>8</v>
      </c>
      <c r="O36" s="554">
        <v>4100</v>
      </c>
      <c r="P36" s="555">
        <f t="shared" si="0"/>
        <v>0.57746478873239437</v>
      </c>
      <c r="Q36" s="556">
        <v>250</v>
      </c>
      <c r="R36" s="557">
        <v>3</v>
      </c>
      <c r="S36" s="557">
        <v>1400</v>
      </c>
      <c r="T36" s="557">
        <v>4200</v>
      </c>
      <c r="U36" s="558">
        <v>4</v>
      </c>
      <c r="V36" s="559">
        <v>1800</v>
      </c>
      <c r="W36" s="548">
        <f t="shared" si="1"/>
        <v>1894.7368421052633</v>
      </c>
      <c r="X36" s="560">
        <f t="shared" si="2"/>
        <v>0.47368421052631582</v>
      </c>
      <c r="Y36" s="561">
        <v>172</v>
      </c>
      <c r="Z36" s="562">
        <v>1800</v>
      </c>
      <c r="AA36" s="551">
        <f t="shared" si="3"/>
        <v>1894.7368421052633</v>
      </c>
      <c r="AB36" s="563">
        <f t="shared" ref="AB36:AB42" si="7">Z36/T36</f>
        <v>0.42857142857142855</v>
      </c>
      <c r="AC36" s="564">
        <v>154</v>
      </c>
      <c r="AD36" s="701"/>
      <c r="AE36" s="845"/>
    </row>
    <row r="37" spans="1:32" s="198" customFormat="1" x14ac:dyDescent="0.25">
      <c r="A37" s="195" t="s">
        <v>370</v>
      </c>
      <c r="B37" s="196">
        <v>43967</v>
      </c>
      <c r="C37" s="197" t="s">
        <v>371</v>
      </c>
      <c r="D37" s="685" t="s">
        <v>372</v>
      </c>
      <c r="E37" s="197" t="s">
        <v>373</v>
      </c>
      <c r="F37" s="685" t="s">
        <v>331</v>
      </c>
      <c r="G37" s="197" t="s">
        <v>332</v>
      </c>
      <c r="H37" s="685" t="s">
        <v>333</v>
      </c>
      <c r="I37" s="197" t="s">
        <v>334</v>
      </c>
      <c r="J37" s="685">
        <v>3620034</v>
      </c>
      <c r="K37" s="716">
        <v>3.23</v>
      </c>
      <c r="L37" s="109">
        <v>5595</v>
      </c>
      <c r="M37" s="109">
        <v>7100</v>
      </c>
      <c r="N37" s="86">
        <v>8</v>
      </c>
      <c r="O37" s="615">
        <v>4336</v>
      </c>
      <c r="P37" s="616">
        <f t="shared" si="0"/>
        <v>0.61070422535211266</v>
      </c>
      <c r="Q37" s="617">
        <v>291</v>
      </c>
      <c r="R37" s="618">
        <v>3</v>
      </c>
      <c r="S37" s="618">
        <v>1400</v>
      </c>
      <c r="T37" s="618">
        <v>4200</v>
      </c>
      <c r="U37" s="619">
        <v>4</v>
      </c>
      <c r="V37" s="620">
        <v>1430</v>
      </c>
      <c r="W37" s="569">
        <f t="shared" si="1"/>
        <v>1505.2631578947369</v>
      </c>
      <c r="X37" s="621">
        <f t="shared" si="2"/>
        <v>0.37631578947368421</v>
      </c>
      <c r="Y37" s="622">
        <v>172</v>
      </c>
      <c r="Z37" s="623">
        <f>715*2</f>
        <v>1430</v>
      </c>
      <c r="AA37" s="581">
        <f t="shared" si="3"/>
        <v>1505.2631578947369</v>
      </c>
      <c r="AB37" s="624">
        <f t="shared" si="7"/>
        <v>0.34047619047619049</v>
      </c>
      <c r="AC37" s="625">
        <v>122</v>
      </c>
      <c r="AD37" s="701"/>
      <c r="AE37" s="845"/>
    </row>
    <row r="38" spans="1:32" x14ac:dyDescent="0.25">
      <c r="A38" s="519" t="s">
        <v>374</v>
      </c>
      <c r="B38" s="516">
        <v>45534.333333333336</v>
      </c>
      <c r="C38" s="194" t="s">
        <v>375</v>
      </c>
      <c r="D38" s="686" t="s">
        <v>351</v>
      </c>
      <c r="E38" s="810" t="s">
        <v>352</v>
      </c>
      <c r="F38" s="199" t="s">
        <v>331</v>
      </c>
      <c r="G38" s="194" t="s">
        <v>332</v>
      </c>
      <c r="H38" s="199" t="s">
        <v>333</v>
      </c>
      <c r="I38" s="194" t="s">
        <v>334</v>
      </c>
      <c r="J38" s="199">
        <v>5103377</v>
      </c>
      <c r="K38" s="718">
        <v>3.16</v>
      </c>
      <c r="L38" s="527">
        <v>5595</v>
      </c>
      <c r="M38" s="527">
        <v>7100</v>
      </c>
      <c r="N38" s="528">
        <v>8</v>
      </c>
      <c r="O38" s="529">
        <v>2500</v>
      </c>
      <c r="P38" s="530">
        <f t="shared" si="0"/>
        <v>0.352112676056338</v>
      </c>
      <c r="Q38" s="626">
        <v>300</v>
      </c>
      <c r="R38" s="600">
        <v>3</v>
      </c>
      <c r="S38" s="532">
        <v>1400</v>
      </c>
      <c r="T38" s="532">
        <f>R38*S38</f>
        <v>4200</v>
      </c>
      <c r="U38" s="627">
        <v>4</v>
      </c>
      <c r="V38" s="534">
        <v>900</v>
      </c>
      <c r="W38" s="535">
        <f t="shared" si="1"/>
        <v>947.36842105263167</v>
      </c>
      <c r="X38" s="536">
        <f t="shared" si="2"/>
        <v>0.23684210526315791</v>
      </c>
      <c r="Y38" s="537">
        <v>151</v>
      </c>
      <c r="Z38" s="573">
        <v>1850</v>
      </c>
      <c r="AA38" s="539">
        <f t="shared" si="3"/>
        <v>1947.3684210526317</v>
      </c>
      <c r="AB38" s="540">
        <f t="shared" si="7"/>
        <v>0.44047619047619047</v>
      </c>
      <c r="AC38" s="541">
        <v>177</v>
      </c>
      <c r="AD38" s="526"/>
      <c r="AE38" s="844"/>
    </row>
    <row r="39" spans="1:32" x14ac:dyDescent="0.25">
      <c r="A39" s="455" t="s">
        <v>374</v>
      </c>
      <c r="B39" s="456">
        <v>45193.375</v>
      </c>
      <c r="C39" s="192" t="s">
        <v>90</v>
      </c>
      <c r="D39" s="685" t="s">
        <v>351</v>
      </c>
      <c r="E39" s="811" t="s">
        <v>352</v>
      </c>
      <c r="F39" s="200" t="s">
        <v>331</v>
      </c>
      <c r="G39" s="192" t="s">
        <v>332</v>
      </c>
      <c r="H39" s="200" t="s">
        <v>333</v>
      </c>
      <c r="I39" s="192" t="s">
        <v>334</v>
      </c>
      <c r="J39" s="200">
        <v>1239490</v>
      </c>
      <c r="K39" s="715">
        <v>2.57</v>
      </c>
      <c r="L39" s="8">
        <v>5595</v>
      </c>
      <c r="M39" s="8">
        <v>7100</v>
      </c>
      <c r="N39" s="542">
        <v>8</v>
      </c>
      <c r="O39" s="543">
        <v>3124</v>
      </c>
      <c r="P39" s="544">
        <f t="shared" si="0"/>
        <v>0.44</v>
      </c>
      <c r="Q39" s="612">
        <v>325</v>
      </c>
      <c r="R39" s="607">
        <v>3</v>
      </c>
      <c r="S39" s="14">
        <v>1400</v>
      </c>
      <c r="T39" s="14">
        <v>4200</v>
      </c>
      <c r="U39" s="628">
        <v>4</v>
      </c>
      <c r="V39" s="547">
        <v>703</v>
      </c>
      <c r="W39" s="548">
        <f t="shared" si="1"/>
        <v>740</v>
      </c>
      <c r="X39" s="549">
        <f t="shared" si="2"/>
        <v>0.185</v>
      </c>
      <c r="Y39" s="138">
        <v>144</v>
      </c>
      <c r="Z39" s="550">
        <v>1920</v>
      </c>
      <c r="AA39" s="551">
        <f t="shared" si="3"/>
        <v>2021.0526315789475</v>
      </c>
      <c r="AB39" s="552">
        <f t="shared" si="7"/>
        <v>0.45714285714285713</v>
      </c>
      <c r="AC39" s="553">
        <v>125</v>
      </c>
      <c r="AD39" s="526"/>
      <c r="AE39" s="844"/>
    </row>
    <row r="40" spans="1:32" x14ac:dyDescent="0.25">
      <c r="A40" s="455" t="s">
        <v>374</v>
      </c>
      <c r="B40" s="456">
        <v>44671.375</v>
      </c>
      <c r="C40" s="192" t="s">
        <v>92</v>
      </c>
      <c r="D40" s="685" t="s">
        <v>351</v>
      </c>
      <c r="E40" s="811" t="s">
        <v>352</v>
      </c>
      <c r="F40" s="200" t="s">
        <v>331</v>
      </c>
      <c r="G40" s="192" t="s">
        <v>332</v>
      </c>
      <c r="H40" s="200" t="s">
        <v>333</v>
      </c>
      <c r="I40" s="192" t="s">
        <v>334</v>
      </c>
      <c r="J40" s="200">
        <v>226057</v>
      </c>
      <c r="K40" s="715">
        <v>2.4900000000000002</v>
      </c>
      <c r="L40" s="8">
        <v>5595</v>
      </c>
      <c r="M40" s="8">
        <v>7100</v>
      </c>
      <c r="N40" s="542">
        <v>8</v>
      </c>
      <c r="O40" s="543">
        <v>4191</v>
      </c>
      <c r="P40" s="544">
        <f t="shared" si="0"/>
        <v>0.59028169014084508</v>
      </c>
      <c r="Q40" s="612">
        <v>340</v>
      </c>
      <c r="R40" s="607">
        <v>3</v>
      </c>
      <c r="S40" s="14">
        <v>1400</v>
      </c>
      <c r="T40" s="14">
        <v>4200</v>
      </c>
      <c r="U40" s="628">
        <v>4</v>
      </c>
      <c r="V40" s="547">
        <v>1914</v>
      </c>
      <c r="W40" s="548">
        <f t="shared" si="1"/>
        <v>2014.7368421052633</v>
      </c>
      <c r="X40" s="549">
        <f t="shared" si="2"/>
        <v>0.50368421052631585</v>
      </c>
      <c r="Y40" s="138">
        <v>203</v>
      </c>
      <c r="Z40" s="550">
        <v>1847</v>
      </c>
      <c r="AA40" s="551">
        <f t="shared" si="3"/>
        <v>1944.2105263157896</v>
      </c>
      <c r="AB40" s="552">
        <f t="shared" si="7"/>
        <v>0.43976190476190474</v>
      </c>
      <c r="AC40" s="553">
        <v>192</v>
      </c>
      <c r="AD40" s="526"/>
      <c r="AE40" s="844"/>
    </row>
    <row r="41" spans="1:32" s="198" customFormat="1" x14ac:dyDescent="0.25">
      <c r="A41" s="195" t="s">
        <v>374</v>
      </c>
      <c r="B41" s="196">
        <v>44276.375</v>
      </c>
      <c r="C41" s="197" t="s">
        <v>118</v>
      </c>
      <c r="D41" s="685" t="s">
        <v>376</v>
      </c>
      <c r="E41" s="811" t="s">
        <v>377</v>
      </c>
      <c r="F41" s="685" t="s">
        <v>331</v>
      </c>
      <c r="G41" s="197" t="s">
        <v>332</v>
      </c>
      <c r="H41" s="685" t="s">
        <v>333</v>
      </c>
      <c r="I41" s="197" t="s">
        <v>334</v>
      </c>
      <c r="J41" s="685">
        <v>3357258</v>
      </c>
      <c r="K41" s="716">
        <v>3.2</v>
      </c>
      <c r="L41" s="108">
        <v>5595</v>
      </c>
      <c r="M41" s="108">
        <v>7100</v>
      </c>
      <c r="N41" s="84">
        <v>8</v>
      </c>
      <c r="O41" s="554">
        <v>4688</v>
      </c>
      <c r="P41" s="555">
        <f t="shared" si="0"/>
        <v>0.66028169014084503</v>
      </c>
      <c r="Q41" s="629">
        <v>299</v>
      </c>
      <c r="R41" s="630">
        <v>3</v>
      </c>
      <c r="S41" s="557">
        <v>1400</v>
      </c>
      <c r="T41" s="557">
        <v>4200</v>
      </c>
      <c r="U41" s="631">
        <v>4</v>
      </c>
      <c r="V41" s="559">
        <v>2018</v>
      </c>
      <c r="W41" s="548">
        <f t="shared" si="1"/>
        <v>2124.2105263157896</v>
      </c>
      <c r="X41" s="560">
        <f t="shared" si="2"/>
        <v>0.53105263157894744</v>
      </c>
      <c r="Y41" s="561">
        <v>198</v>
      </c>
      <c r="Z41" s="562">
        <v>1847</v>
      </c>
      <c r="AA41" s="551">
        <f t="shared" si="3"/>
        <v>1944.2105263157896</v>
      </c>
      <c r="AB41" s="563">
        <f t="shared" si="7"/>
        <v>0.43976190476190474</v>
      </c>
      <c r="AC41" s="564">
        <v>180</v>
      </c>
      <c r="AD41" s="526"/>
      <c r="AE41" s="845"/>
    </row>
    <row r="42" spans="1:32" s="198" customFormat="1" x14ac:dyDescent="0.25">
      <c r="A42" s="195" t="s">
        <v>374</v>
      </c>
      <c r="B42" s="196">
        <v>43956</v>
      </c>
      <c r="C42" s="197" t="s">
        <v>93</v>
      </c>
      <c r="D42" s="685" t="s">
        <v>342</v>
      </c>
      <c r="E42" s="812"/>
      <c r="F42" s="685" t="s">
        <v>331</v>
      </c>
      <c r="G42" s="197" t="s">
        <v>332</v>
      </c>
      <c r="H42" s="685" t="s">
        <v>333</v>
      </c>
      <c r="I42" s="197" t="s">
        <v>334</v>
      </c>
      <c r="J42" s="685">
        <v>306047</v>
      </c>
      <c r="K42" s="716">
        <v>2.2200000000000002</v>
      </c>
      <c r="L42" s="8">
        <v>5595</v>
      </c>
      <c r="M42" s="108">
        <v>7100</v>
      </c>
      <c r="N42" s="84">
        <v>8</v>
      </c>
      <c r="O42" s="554"/>
      <c r="P42" s="544"/>
      <c r="Q42" s="629"/>
      <c r="R42" s="630">
        <v>3</v>
      </c>
      <c r="S42" s="557">
        <v>1400</v>
      </c>
      <c r="T42" s="557">
        <v>4200</v>
      </c>
      <c r="U42" s="631">
        <v>4</v>
      </c>
      <c r="V42" s="559"/>
      <c r="W42" s="548"/>
      <c r="X42" s="549"/>
      <c r="Y42" s="561"/>
      <c r="Z42" s="562">
        <v>1450</v>
      </c>
      <c r="AA42" s="551">
        <f t="shared" si="3"/>
        <v>1526.3157894736844</v>
      </c>
      <c r="AB42" s="563">
        <f t="shared" si="7"/>
        <v>0.34523809523809523</v>
      </c>
      <c r="AC42" s="553">
        <v>194</v>
      </c>
      <c r="AD42" s="526" t="s">
        <v>346</v>
      </c>
      <c r="AE42" s="844"/>
      <c r="AF42" s="4"/>
    </row>
    <row r="43" spans="1:32" x14ac:dyDescent="0.25">
      <c r="A43" s="517" t="s">
        <v>374</v>
      </c>
      <c r="B43" s="518">
        <v>43921.541666666664</v>
      </c>
      <c r="C43" s="193" t="s">
        <v>378</v>
      </c>
      <c r="D43" s="687" t="s">
        <v>369</v>
      </c>
      <c r="E43" s="820" t="s">
        <v>343</v>
      </c>
      <c r="F43" s="201" t="s">
        <v>331</v>
      </c>
      <c r="G43" s="193" t="s">
        <v>332</v>
      </c>
      <c r="H43" s="201" t="s">
        <v>333</v>
      </c>
      <c r="I43" s="193" t="s">
        <v>334</v>
      </c>
      <c r="J43" s="201">
        <v>59009</v>
      </c>
      <c r="K43" s="717">
        <v>2.75</v>
      </c>
      <c r="L43" s="576">
        <v>5595</v>
      </c>
      <c r="M43" s="576">
        <v>7100</v>
      </c>
      <c r="N43" s="577">
        <v>8</v>
      </c>
      <c r="O43" s="578">
        <v>4700</v>
      </c>
      <c r="P43" s="579">
        <f t="shared" si="0"/>
        <v>0.6619718309859155</v>
      </c>
      <c r="Q43" s="613">
        <v>316</v>
      </c>
      <c r="R43" s="614">
        <v>3</v>
      </c>
      <c r="S43" s="566">
        <v>1400</v>
      </c>
      <c r="T43" s="566">
        <v>4200</v>
      </c>
      <c r="U43" s="632">
        <v>4</v>
      </c>
      <c r="V43" s="568">
        <v>2000</v>
      </c>
      <c r="W43" s="569">
        <f t="shared" si="1"/>
        <v>2105.2631578947371</v>
      </c>
      <c r="X43" s="570">
        <f t="shared" si="2"/>
        <v>0.52631578947368429</v>
      </c>
      <c r="Y43" s="116">
        <v>199</v>
      </c>
      <c r="Z43" s="580">
        <v>850</v>
      </c>
      <c r="AA43" s="581">
        <f t="shared" si="3"/>
        <v>894.73684210526324</v>
      </c>
      <c r="AB43" s="582">
        <f t="shared" ref="AB43:AB51" si="8">Z43/T43</f>
        <v>0.20238095238095238</v>
      </c>
      <c r="AC43" s="583">
        <v>192</v>
      </c>
      <c r="AD43" s="526"/>
      <c r="AE43" s="844"/>
    </row>
    <row r="44" spans="1:32" s="198" customFormat="1" x14ac:dyDescent="0.25">
      <c r="A44" s="205" t="s">
        <v>57</v>
      </c>
      <c r="B44" s="449">
        <v>45563</v>
      </c>
      <c r="C44" s="450" t="s">
        <v>114</v>
      </c>
      <c r="D44" s="686" t="s">
        <v>362</v>
      </c>
      <c r="E44" s="683" t="s">
        <v>356</v>
      </c>
      <c r="F44" s="686" t="s">
        <v>331</v>
      </c>
      <c r="G44" s="683" t="s">
        <v>332</v>
      </c>
      <c r="H44" s="686" t="s">
        <v>333</v>
      </c>
      <c r="I44" s="683" t="s">
        <v>334</v>
      </c>
      <c r="J44" s="686">
        <v>4729876</v>
      </c>
      <c r="K44" s="719">
        <v>3.18</v>
      </c>
      <c r="L44" s="527">
        <v>5595</v>
      </c>
      <c r="M44" s="633">
        <v>7100</v>
      </c>
      <c r="N44" s="634">
        <v>8</v>
      </c>
      <c r="O44" s="635">
        <v>4620</v>
      </c>
      <c r="P44" s="585">
        <f t="shared" si="0"/>
        <v>0.6507042253521127</v>
      </c>
      <c r="Q44" s="636">
        <v>298</v>
      </c>
      <c r="R44" s="637">
        <v>3</v>
      </c>
      <c r="S44" s="638">
        <v>1400</v>
      </c>
      <c r="T44" s="638">
        <f>R44*S44</f>
        <v>4200</v>
      </c>
      <c r="U44" s="639">
        <v>4</v>
      </c>
      <c r="V44" s="640">
        <v>1600</v>
      </c>
      <c r="W44" s="535">
        <f t="shared" si="1"/>
        <v>1684.2105263157896</v>
      </c>
      <c r="X44" s="536">
        <f t="shared" si="2"/>
        <v>0.4210526315789474</v>
      </c>
      <c r="Y44" s="641">
        <v>175</v>
      </c>
      <c r="Z44" s="642">
        <v>1450</v>
      </c>
      <c r="AA44" s="539">
        <f t="shared" si="3"/>
        <v>1526.3157894736844</v>
      </c>
      <c r="AB44" s="643">
        <f>Z44/T44</f>
        <v>0.34523809523809523</v>
      </c>
      <c r="AC44" s="644">
        <v>183</v>
      </c>
      <c r="AD44" s="526"/>
      <c r="AE44" s="845"/>
    </row>
    <row r="45" spans="1:32" x14ac:dyDescent="0.25">
      <c r="A45" s="455" t="s">
        <v>57</v>
      </c>
      <c r="B45" s="524">
        <v>45231</v>
      </c>
      <c r="C45" s="451" t="s">
        <v>87</v>
      </c>
      <c r="D45" s="200" t="s">
        <v>351</v>
      </c>
      <c r="E45" s="192" t="s">
        <v>352</v>
      </c>
      <c r="F45" s="200" t="s">
        <v>331</v>
      </c>
      <c r="G45" s="192" t="s">
        <v>332</v>
      </c>
      <c r="H45" s="200" t="s">
        <v>333</v>
      </c>
      <c r="I45" s="192" t="s">
        <v>334</v>
      </c>
      <c r="J45" s="200">
        <v>4729870</v>
      </c>
      <c r="K45" s="715">
        <v>2.85</v>
      </c>
      <c r="L45" s="8">
        <v>5595</v>
      </c>
      <c r="M45" s="8">
        <v>7100</v>
      </c>
      <c r="N45" s="542">
        <v>8</v>
      </c>
      <c r="O45" s="612">
        <v>4760</v>
      </c>
      <c r="P45" s="589">
        <f t="shared" si="0"/>
        <v>0.6704225352112676</v>
      </c>
      <c r="Q45" s="543">
        <v>331</v>
      </c>
      <c r="R45" s="607">
        <v>3</v>
      </c>
      <c r="S45" s="14">
        <v>1400</v>
      </c>
      <c r="T45" s="14">
        <f t="shared" ref="T45:T48" si="9">R45*S45</f>
        <v>4200</v>
      </c>
      <c r="U45" s="628">
        <v>4</v>
      </c>
      <c r="V45" s="547">
        <v>1550</v>
      </c>
      <c r="W45" s="548">
        <f t="shared" si="1"/>
        <v>1631.578947368421</v>
      </c>
      <c r="X45" s="549">
        <f t="shared" si="2"/>
        <v>0.40789473684210525</v>
      </c>
      <c r="Y45" s="104">
        <v>167</v>
      </c>
      <c r="Z45" s="46">
        <v>1380</v>
      </c>
      <c r="AA45" s="551">
        <f t="shared" si="3"/>
        <v>1452.6315789473686</v>
      </c>
      <c r="AB45" s="552">
        <f t="shared" si="8"/>
        <v>0.32857142857142857</v>
      </c>
      <c r="AC45" s="591">
        <v>160</v>
      </c>
      <c r="AD45" s="526"/>
      <c r="AE45" s="844"/>
    </row>
    <row r="46" spans="1:32" x14ac:dyDescent="0.25">
      <c r="A46" s="455" t="s">
        <v>57</v>
      </c>
      <c r="B46" s="524">
        <v>44833</v>
      </c>
      <c r="C46" s="451" t="s">
        <v>88</v>
      </c>
      <c r="D46" s="200" t="s">
        <v>367</v>
      </c>
      <c r="E46" s="192" t="s">
        <v>343</v>
      </c>
      <c r="F46" s="200" t="s">
        <v>331</v>
      </c>
      <c r="G46" s="192" t="s">
        <v>332</v>
      </c>
      <c r="H46" s="200" t="s">
        <v>333</v>
      </c>
      <c r="I46" s="192" t="s">
        <v>334</v>
      </c>
      <c r="J46" s="200">
        <v>3663600</v>
      </c>
      <c r="K46" s="715">
        <v>2.2170000000000001</v>
      </c>
      <c r="L46" s="8">
        <v>5595</v>
      </c>
      <c r="M46" s="8">
        <v>7100</v>
      </c>
      <c r="N46" s="542">
        <v>8</v>
      </c>
      <c r="O46" s="612">
        <v>4400</v>
      </c>
      <c r="P46" s="589">
        <f t="shared" si="0"/>
        <v>0.61971830985915488</v>
      </c>
      <c r="Q46" s="543">
        <v>254</v>
      </c>
      <c r="R46" s="607">
        <v>3</v>
      </c>
      <c r="S46" s="14">
        <v>1400</v>
      </c>
      <c r="T46" s="14">
        <f t="shared" si="9"/>
        <v>4200</v>
      </c>
      <c r="U46" s="628">
        <v>4</v>
      </c>
      <c r="V46" s="547">
        <v>1710</v>
      </c>
      <c r="W46" s="548">
        <f t="shared" si="1"/>
        <v>1800</v>
      </c>
      <c r="X46" s="549">
        <f t="shared" si="2"/>
        <v>0.45</v>
      </c>
      <c r="Y46" s="104">
        <v>178</v>
      </c>
      <c r="Z46" s="46">
        <v>1580</v>
      </c>
      <c r="AA46" s="551">
        <f t="shared" si="3"/>
        <v>1663.1578947368421</v>
      </c>
      <c r="AB46" s="552">
        <f t="shared" si="8"/>
        <v>0.37619047619047619</v>
      </c>
      <c r="AC46" s="591">
        <v>178</v>
      </c>
      <c r="AD46" s="526"/>
      <c r="AE46" s="844"/>
    </row>
    <row r="47" spans="1:32" x14ac:dyDescent="0.25">
      <c r="A47" s="455" t="s">
        <v>57</v>
      </c>
      <c r="B47" s="524">
        <v>44449</v>
      </c>
      <c r="C47" s="451" t="s">
        <v>89</v>
      </c>
      <c r="D47" s="200" t="s">
        <v>369</v>
      </c>
      <c r="E47" s="192" t="s">
        <v>379</v>
      </c>
      <c r="F47" s="200" t="s">
        <v>331</v>
      </c>
      <c r="G47" s="192" t="s">
        <v>332</v>
      </c>
      <c r="H47" s="200" t="s">
        <v>333</v>
      </c>
      <c r="I47" s="192" t="s">
        <v>334</v>
      </c>
      <c r="J47" s="200">
        <v>3660640</v>
      </c>
      <c r="K47" s="715">
        <v>3.15</v>
      </c>
      <c r="L47" s="8">
        <v>5595</v>
      </c>
      <c r="M47" s="8">
        <v>7100</v>
      </c>
      <c r="N47" s="542">
        <v>8</v>
      </c>
      <c r="O47" s="612">
        <v>3900</v>
      </c>
      <c r="P47" s="589">
        <f t="shared" si="0"/>
        <v>0.54929577464788737</v>
      </c>
      <c r="Q47" s="543">
        <v>311</v>
      </c>
      <c r="R47" s="607">
        <v>3</v>
      </c>
      <c r="S47" s="14">
        <v>1400</v>
      </c>
      <c r="T47" s="14">
        <f t="shared" si="9"/>
        <v>4200</v>
      </c>
      <c r="U47" s="628">
        <v>4</v>
      </c>
      <c r="V47" s="547">
        <v>1790</v>
      </c>
      <c r="W47" s="548">
        <f t="shared" si="1"/>
        <v>1884.2105263157896</v>
      </c>
      <c r="X47" s="549">
        <f t="shared" si="2"/>
        <v>0.47105263157894739</v>
      </c>
      <c r="Y47" s="104">
        <v>195</v>
      </c>
      <c r="Z47" s="46">
        <v>1560</v>
      </c>
      <c r="AA47" s="551">
        <f t="shared" si="3"/>
        <v>1642.1052631578948</v>
      </c>
      <c r="AB47" s="552">
        <f t="shared" si="8"/>
        <v>0.37142857142857144</v>
      </c>
      <c r="AC47" s="591">
        <v>206</v>
      </c>
      <c r="AD47" s="526"/>
      <c r="AE47" s="844"/>
    </row>
    <row r="48" spans="1:32" s="198" customFormat="1" x14ac:dyDescent="0.25">
      <c r="A48" s="474" t="s">
        <v>57</v>
      </c>
      <c r="B48" s="475">
        <v>44129</v>
      </c>
      <c r="C48" s="476" t="s">
        <v>119</v>
      </c>
      <c r="D48" s="687" t="s">
        <v>351</v>
      </c>
      <c r="E48" s="684"/>
      <c r="F48" s="687" t="s">
        <v>331</v>
      </c>
      <c r="G48" s="691" t="s">
        <v>332</v>
      </c>
      <c r="H48" s="687" t="s">
        <v>333</v>
      </c>
      <c r="I48" s="691" t="s">
        <v>334</v>
      </c>
      <c r="J48" s="687">
        <v>3814920</v>
      </c>
      <c r="K48" s="720">
        <v>2.42</v>
      </c>
      <c r="L48" s="109">
        <v>5595</v>
      </c>
      <c r="M48" s="109">
        <v>7100</v>
      </c>
      <c r="N48" s="86">
        <v>8</v>
      </c>
      <c r="O48" s="645"/>
      <c r="P48" s="646"/>
      <c r="Q48" s="615"/>
      <c r="R48" s="647">
        <v>3</v>
      </c>
      <c r="S48" s="618">
        <v>1400</v>
      </c>
      <c r="T48" s="618">
        <f t="shared" si="9"/>
        <v>4200</v>
      </c>
      <c r="U48" s="648">
        <v>4</v>
      </c>
      <c r="V48" s="559"/>
      <c r="W48" s="548"/>
      <c r="X48" s="560"/>
      <c r="Y48" s="649"/>
      <c r="Z48" s="650">
        <v>1720</v>
      </c>
      <c r="AA48" s="551">
        <f t="shared" si="3"/>
        <v>1810.5263157894738</v>
      </c>
      <c r="AB48" s="563">
        <f t="shared" si="8"/>
        <v>0.40952380952380951</v>
      </c>
      <c r="AC48" s="651">
        <v>182</v>
      </c>
      <c r="AD48" s="526" t="s">
        <v>346</v>
      </c>
      <c r="AE48" s="845"/>
    </row>
    <row r="49" spans="1:31" x14ac:dyDescent="0.25">
      <c r="A49" s="455" t="s">
        <v>51</v>
      </c>
      <c r="B49" s="456">
        <v>45265</v>
      </c>
      <c r="C49" s="451" t="s">
        <v>65</v>
      </c>
      <c r="D49" s="685" t="s">
        <v>380</v>
      </c>
      <c r="E49" s="197" t="s">
        <v>358</v>
      </c>
      <c r="F49" s="200" t="s">
        <v>331</v>
      </c>
      <c r="G49" s="192" t="s">
        <v>332</v>
      </c>
      <c r="H49" s="200" t="s">
        <v>333</v>
      </c>
      <c r="I49" s="192" t="s">
        <v>334</v>
      </c>
      <c r="J49" s="200">
        <v>1201399</v>
      </c>
      <c r="K49" s="715">
        <v>1.89</v>
      </c>
      <c r="L49" s="8">
        <v>10150</v>
      </c>
      <c r="M49" s="8">
        <v>11941</v>
      </c>
      <c r="N49" s="542">
        <v>11</v>
      </c>
      <c r="O49" s="529">
        <v>8700</v>
      </c>
      <c r="P49" s="530">
        <f t="shared" si="0"/>
        <v>0.72858219579599703</v>
      </c>
      <c r="Q49" s="612">
        <v>449</v>
      </c>
      <c r="R49" s="607">
        <v>3</v>
      </c>
      <c r="S49" s="14">
        <v>1280</v>
      </c>
      <c r="T49" s="14">
        <f>R49*S49</f>
        <v>3840</v>
      </c>
      <c r="U49" s="628">
        <v>4</v>
      </c>
      <c r="V49" s="534">
        <v>880</v>
      </c>
      <c r="W49" s="535">
        <f t="shared" si="1"/>
        <v>926.31578947368428</v>
      </c>
      <c r="X49" s="652">
        <f t="shared" si="2"/>
        <v>0.23157894736842108</v>
      </c>
      <c r="Y49" s="534">
        <v>179</v>
      </c>
      <c r="Z49" s="573">
        <v>880</v>
      </c>
      <c r="AA49" s="539">
        <f t="shared" si="3"/>
        <v>926.31578947368428</v>
      </c>
      <c r="AB49" s="540">
        <f t="shared" si="8"/>
        <v>0.22916666666666666</v>
      </c>
      <c r="AC49" s="588">
        <v>180</v>
      </c>
      <c r="AD49" s="526"/>
      <c r="AE49" s="844"/>
    </row>
    <row r="50" spans="1:31" x14ac:dyDescent="0.25">
      <c r="A50" s="455" t="s">
        <v>51</v>
      </c>
      <c r="B50" s="456">
        <v>44748</v>
      </c>
      <c r="C50" s="451" t="s">
        <v>66</v>
      </c>
      <c r="D50" s="685" t="s">
        <v>365</v>
      </c>
      <c r="E50" s="197" t="s">
        <v>343</v>
      </c>
      <c r="F50" s="200" t="s">
        <v>331</v>
      </c>
      <c r="G50" s="192" t="s">
        <v>332</v>
      </c>
      <c r="H50" s="200" t="s">
        <v>333</v>
      </c>
      <c r="I50" s="192" t="s">
        <v>334</v>
      </c>
      <c r="J50" s="200">
        <v>1058260</v>
      </c>
      <c r="K50" s="715">
        <v>2.41</v>
      </c>
      <c r="L50" s="8">
        <v>10150</v>
      </c>
      <c r="M50" s="8">
        <v>11941</v>
      </c>
      <c r="N50" s="542">
        <v>11</v>
      </c>
      <c r="O50" s="543">
        <v>8960</v>
      </c>
      <c r="P50" s="544">
        <f t="shared" si="0"/>
        <v>0.75035591658990031</v>
      </c>
      <c r="Q50" s="612">
        <v>426</v>
      </c>
      <c r="R50" s="607">
        <v>3</v>
      </c>
      <c r="S50" s="14">
        <v>1280</v>
      </c>
      <c r="T50" s="14">
        <v>3840</v>
      </c>
      <c r="U50" s="628">
        <v>4</v>
      </c>
      <c r="V50" s="547">
        <v>795</v>
      </c>
      <c r="W50" s="548">
        <f t="shared" si="1"/>
        <v>836.84210526315792</v>
      </c>
      <c r="X50" s="653">
        <f t="shared" si="2"/>
        <v>0.20921052631578949</v>
      </c>
      <c r="Y50" s="547">
        <v>193</v>
      </c>
      <c r="Z50" s="550">
        <v>735</v>
      </c>
      <c r="AA50" s="551">
        <f t="shared" si="3"/>
        <v>773.68421052631584</v>
      </c>
      <c r="AB50" s="552">
        <f t="shared" si="8"/>
        <v>0.19140625</v>
      </c>
      <c r="AC50" s="591">
        <v>193</v>
      </c>
      <c r="AD50" s="526"/>
      <c r="AE50" s="844"/>
    </row>
    <row r="51" spans="1:31" x14ac:dyDescent="0.25">
      <c r="A51" s="455" t="s">
        <v>51</v>
      </c>
      <c r="B51" s="456">
        <v>44360</v>
      </c>
      <c r="C51" s="451" t="s">
        <v>67</v>
      </c>
      <c r="D51" s="685" t="s">
        <v>381</v>
      </c>
      <c r="E51" s="197" t="s">
        <v>358</v>
      </c>
      <c r="F51" s="200" t="s">
        <v>331</v>
      </c>
      <c r="G51" s="192" t="s">
        <v>332</v>
      </c>
      <c r="H51" s="200" t="s">
        <v>333</v>
      </c>
      <c r="I51" s="192" t="s">
        <v>334</v>
      </c>
      <c r="J51" s="200">
        <v>896003</v>
      </c>
      <c r="K51" s="715">
        <v>3.2170000000000001</v>
      </c>
      <c r="L51" s="8">
        <v>10150</v>
      </c>
      <c r="M51" s="8">
        <v>11941</v>
      </c>
      <c r="N51" s="542">
        <v>11</v>
      </c>
      <c r="O51" s="543">
        <v>9200</v>
      </c>
      <c r="P51" s="544">
        <f t="shared" si="0"/>
        <v>0.7704547357842727</v>
      </c>
      <c r="Q51" s="612">
        <v>378</v>
      </c>
      <c r="R51" s="607">
        <v>3</v>
      </c>
      <c r="S51" s="14">
        <v>1280</v>
      </c>
      <c r="T51" s="14">
        <v>3840</v>
      </c>
      <c r="U51" s="628">
        <v>4</v>
      </c>
      <c r="V51" s="547">
        <f>850*2</f>
        <v>1700</v>
      </c>
      <c r="W51" s="548">
        <f t="shared" si="1"/>
        <v>1789.4736842105265</v>
      </c>
      <c r="X51" s="653">
        <f t="shared" si="2"/>
        <v>0.44736842105263164</v>
      </c>
      <c r="Y51" s="547">
        <v>179</v>
      </c>
      <c r="Z51" s="550">
        <f>850*2</f>
        <v>1700</v>
      </c>
      <c r="AA51" s="551">
        <f t="shared" si="3"/>
        <v>1789.4736842105265</v>
      </c>
      <c r="AB51" s="552">
        <f t="shared" si="8"/>
        <v>0.44270833333333331</v>
      </c>
      <c r="AC51" s="591">
        <v>179</v>
      </c>
      <c r="AD51" s="526"/>
      <c r="AE51" s="844"/>
    </row>
    <row r="52" spans="1:31" x14ac:dyDescent="0.25">
      <c r="A52" s="455" t="s">
        <v>51</v>
      </c>
      <c r="B52" s="456">
        <v>43974</v>
      </c>
      <c r="C52" s="679" t="s">
        <v>382</v>
      </c>
      <c r="D52" s="809"/>
      <c r="E52" s="691" t="s">
        <v>383</v>
      </c>
      <c r="F52" s="201" t="s">
        <v>331</v>
      </c>
      <c r="G52" s="193" t="s">
        <v>332</v>
      </c>
      <c r="H52" s="201" t="s">
        <v>333</v>
      </c>
      <c r="I52" s="193" t="s">
        <v>334</v>
      </c>
      <c r="J52" s="201">
        <v>1201734</v>
      </c>
      <c r="K52" s="717">
        <v>2.62</v>
      </c>
      <c r="L52" s="8">
        <v>10150</v>
      </c>
      <c r="M52" s="8">
        <v>11941</v>
      </c>
      <c r="N52" s="542">
        <v>11</v>
      </c>
      <c r="O52" s="543">
        <v>8700</v>
      </c>
      <c r="P52" s="544">
        <f t="shared" si="0"/>
        <v>0.72858219579599703</v>
      </c>
      <c r="Q52" s="612">
        <v>449</v>
      </c>
      <c r="R52" s="607">
        <v>3</v>
      </c>
      <c r="S52" s="14">
        <v>1280</v>
      </c>
      <c r="T52" s="14">
        <v>3840</v>
      </c>
      <c r="U52" s="628">
        <v>4</v>
      </c>
      <c r="V52" s="547">
        <v>880</v>
      </c>
      <c r="W52" s="548">
        <f t="shared" si="1"/>
        <v>926.31578947368428</v>
      </c>
      <c r="X52" s="653">
        <f t="shared" si="2"/>
        <v>0.23157894736842108</v>
      </c>
      <c r="Y52" s="547">
        <v>179</v>
      </c>
      <c r="Z52" s="550"/>
      <c r="AA52" s="551"/>
      <c r="AB52" s="552"/>
      <c r="AC52" s="591"/>
      <c r="AD52" s="526" t="s">
        <v>384</v>
      </c>
      <c r="AE52" s="844"/>
    </row>
    <row r="53" spans="1:31" x14ac:dyDescent="0.25">
      <c r="A53" s="519" t="s">
        <v>53</v>
      </c>
      <c r="B53" s="516">
        <v>44769</v>
      </c>
      <c r="C53" s="194" t="s">
        <v>72</v>
      </c>
      <c r="D53" s="689"/>
      <c r="E53" s="680"/>
      <c r="F53" s="199" t="s">
        <v>331</v>
      </c>
      <c r="G53" s="194" t="s">
        <v>332</v>
      </c>
      <c r="H53" s="199" t="s">
        <v>333</v>
      </c>
      <c r="I53" s="194" t="s">
        <v>334</v>
      </c>
      <c r="J53" s="199" t="s">
        <v>348</v>
      </c>
      <c r="K53" s="199" t="s">
        <v>348</v>
      </c>
      <c r="L53" s="527"/>
      <c r="M53" s="527">
        <v>12270</v>
      </c>
      <c r="N53" s="527"/>
      <c r="O53" s="584"/>
      <c r="P53" s="530"/>
      <c r="Q53" s="595"/>
      <c r="R53" s="532">
        <v>3</v>
      </c>
      <c r="S53" s="532">
        <v>1200</v>
      </c>
      <c r="T53" s="532">
        <v>3840</v>
      </c>
      <c r="U53" s="533">
        <v>4</v>
      </c>
      <c r="V53" s="587"/>
      <c r="W53" s="535"/>
      <c r="X53" s="113"/>
      <c r="Y53" s="654"/>
      <c r="Z53" s="655">
        <f>AVERAGE(Z23:Z30)</f>
        <v>1632.5</v>
      </c>
      <c r="AA53" s="539">
        <f t="shared" si="3"/>
        <v>1718.421052631579</v>
      </c>
      <c r="AB53" s="656"/>
      <c r="AC53" s="597">
        <f>AVERAGE(AC23:AC30)</f>
        <v>193.61250000000001</v>
      </c>
      <c r="AD53" s="526" t="s">
        <v>385</v>
      </c>
      <c r="AE53" s="844"/>
    </row>
    <row r="54" spans="1:31" x14ac:dyDescent="0.25">
      <c r="A54" s="455" t="s">
        <v>53</v>
      </c>
      <c r="B54" s="456">
        <v>44403</v>
      </c>
      <c r="C54" s="192" t="s">
        <v>73</v>
      </c>
      <c r="D54" s="690"/>
      <c r="E54" s="681"/>
      <c r="F54" s="200" t="s">
        <v>331</v>
      </c>
      <c r="G54" s="192" t="s">
        <v>332</v>
      </c>
      <c r="H54" s="200" t="s">
        <v>333</v>
      </c>
      <c r="I54" s="192" t="s">
        <v>334</v>
      </c>
      <c r="J54" s="200" t="s">
        <v>348</v>
      </c>
      <c r="K54" s="200" t="s">
        <v>348</v>
      </c>
      <c r="L54" s="8"/>
      <c r="M54" s="8">
        <v>12270</v>
      </c>
      <c r="N54" s="8"/>
      <c r="O54" s="657">
        <f>AVERAGE(O23:O30)</f>
        <v>8888.75</v>
      </c>
      <c r="P54" s="544"/>
      <c r="Q54" s="658">
        <f>AVERAGE(Q23:Q30)</f>
        <v>521.9</v>
      </c>
      <c r="R54" s="14">
        <v>3</v>
      </c>
      <c r="S54" s="14">
        <v>1200</v>
      </c>
      <c r="T54" s="14">
        <v>3840</v>
      </c>
      <c r="U54" s="546">
        <v>4</v>
      </c>
      <c r="V54" s="659">
        <f>AVERAGE(V23:V30)</f>
        <v>1584.75</v>
      </c>
      <c r="W54" s="548">
        <f t="shared" si="1"/>
        <v>1668.1578947368421</v>
      </c>
      <c r="X54" s="104"/>
      <c r="Y54" s="660">
        <f>AVERAGE(Y23:Y30)</f>
        <v>191.3</v>
      </c>
      <c r="Z54" s="661">
        <f>AVERAGE(Z23:Z30)</f>
        <v>1632.5</v>
      </c>
      <c r="AA54" s="551">
        <f t="shared" si="3"/>
        <v>1718.421052631579</v>
      </c>
      <c r="AB54" s="46"/>
      <c r="AC54" s="662">
        <f>AVERAGE(AC23:AC30)</f>
        <v>193.61250000000001</v>
      </c>
      <c r="AD54" s="526" t="s">
        <v>386</v>
      </c>
      <c r="AE54" s="844"/>
    </row>
    <row r="55" spans="1:31" x14ac:dyDescent="0.25">
      <c r="A55" s="517" t="s">
        <v>53</v>
      </c>
      <c r="B55" s="518">
        <v>43929</v>
      </c>
      <c r="C55" s="193" t="s">
        <v>74</v>
      </c>
      <c r="D55" s="688"/>
      <c r="E55" s="692"/>
      <c r="F55" s="201" t="s">
        <v>331</v>
      </c>
      <c r="G55" s="193" t="s">
        <v>332</v>
      </c>
      <c r="H55" s="201" t="s">
        <v>333</v>
      </c>
      <c r="I55" s="193" t="s">
        <v>334</v>
      </c>
      <c r="J55" s="201" t="s">
        <v>348</v>
      </c>
      <c r="K55" s="201" t="s">
        <v>348</v>
      </c>
      <c r="L55" s="576"/>
      <c r="M55" s="576">
        <v>12270</v>
      </c>
      <c r="N55" s="576"/>
      <c r="O55" s="663"/>
      <c r="P55" s="579"/>
      <c r="Q55" s="664"/>
      <c r="R55" s="566">
        <v>3</v>
      </c>
      <c r="S55" s="566">
        <v>1200</v>
      </c>
      <c r="T55" s="566">
        <v>3840</v>
      </c>
      <c r="U55" s="567">
        <v>4</v>
      </c>
      <c r="V55" s="665"/>
      <c r="W55" s="569"/>
      <c r="X55" s="105"/>
      <c r="Y55" s="666"/>
      <c r="Z55" s="667">
        <f>AVERAGE(Z23:Z30)</f>
        <v>1632.5</v>
      </c>
      <c r="AA55" s="581">
        <f t="shared" si="3"/>
        <v>1718.421052631579</v>
      </c>
      <c r="AB55" s="668"/>
      <c r="AC55" s="669">
        <f>AVERAGE(AC23:AC30)</f>
        <v>193.61250000000001</v>
      </c>
      <c r="AD55" s="702" t="s">
        <v>385</v>
      </c>
      <c r="AE55" s="844"/>
    </row>
    <row r="56" spans="1:31" s="85" customFormat="1" x14ac:dyDescent="0.25">
      <c r="A56" s="29"/>
      <c r="B56" s="827"/>
      <c r="C56" s="828"/>
      <c r="D56" s="828"/>
      <c r="E56" s="828"/>
      <c r="F56" s="828"/>
      <c r="G56" s="828"/>
      <c r="H56" s="828"/>
      <c r="I56" s="828"/>
      <c r="J56" s="828"/>
      <c r="K56" s="829"/>
      <c r="W56" s="838"/>
      <c r="AA56" s="838"/>
      <c r="AD56" s="29"/>
    </row>
    <row r="57" spans="1:31" ht="18.75" x14ac:dyDescent="0.3">
      <c r="A57" s="29"/>
      <c r="B57" s="827"/>
      <c r="C57" s="828"/>
      <c r="D57" s="828"/>
      <c r="E57" s="828"/>
      <c r="F57" s="828"/>
      <c r="G57" s="828"/>
      <c r="H57" s="828"/>
      <c r="I57" s="828"/>
      <c r="J57" s="828"/>
      <c r="K57" s="828"/>
      <c r="L57" s="85"/>
      <c r="M57" s="85"/>
      <c r="N57" s="85"/>
      <c r="O57" s="512" t="s">
        <v>387</v>
      </c>
      <c r="P57" s="513"/>
      <c r="Q57" s="513"/>
      <c r="R57" s="513"/>
      <c r="S57" s="513"/>
      <c r="T57" s="513"/>
      <c r="U57" s="513"/>
      <c r="V57" s="513" t="s">
        <v>388</v>
      </c>
      <c r="W57" s="514"/>
      <c r="X57" s="513"/>
      <c r="Y57" s="513"/>
      <c r="Z57" s="513" t="s">
        <v>389</v>
      </c>
      <c r="AA57" s="514"/>
      <c r="AB57" s="513"/>
      <c r="AC57" s="513"/>
      <c r="AD57" s="515"/>
    </row>
    <row r="58" spans="1:31" s="202" customFormat="1" ht="18.75" x14ac:dyDescent="0.3">
      <c r="A58" s="830"/>
      <c r="B58" s="831"/>
      <c r="C58" s="832"/>
      <c r="D58" s="832"/>
      <c r="E58" s="832"/>
      <c r="F58" s="832"/>
      <c r="G58" s="832"/>
      <c r="H58" s="832"/>
      <c r="I58" s="832"/>
      <c r="J58" s="832"/>
      <c r="K58" s="832"/>
      <c r="L58" s="833"/>
      <c r="M58" s="833"/>
      <c r="N58" s="833"/>
      <c r="O58" s="500">
        <f>SUM(O3:O57)/1000</f>
        <v>337.84825000000001</v>
      </c>
      <c r="P58" s="501" t="s">
        <v>390</v>
      </c>
      <c r="Q58" s="502">
        <f>SUM(Q3:Q57)</f>
        <v>19055.100000000002</v>
      </c>
      <c r="R58" s="501" t="s">
        <v>172</v>
      </c>
      <c r="S58" s="503"/>
      <c r="T58" s="503"/>
      <c r="U58" s="503"/>
      <c r="V58" s="504">
        <f>SUM(V3:V57)/1000</f>
        <v>72.978149999999999</v>
      </c>
      <c r="W58" s="505">
        <f>SUM(W3:W57)/1000</f>
        <v>76.819105263157894</v>
      </c>
      <c r="X58" s="501" t="s">
        <v>390</v>
      </c>
      <c r="Y58" s="502">
        <f>SUM(Y3:Y57)</f>
        <v>7337.7</v>
      </c>
      <c r="Z58" s="504">
        <f>SUM(Z3:Z57)/1000</f>
        <v>78.588499999999996</v>
      </c>
      <c r="AA58" s="505">
        <f>SUM(AA3:AA57)/1000</f>
        <v>82.724736842105258</v>
      </c>
      <c r="AB58" s="501" t="s">
        <v>390</v>
      </c>
      <c r="AC58" s="503">
        <f>SUM(AC3:AC57)</f>
        <v>8037.7375000000002</v>
      </c>
      <c r="AD58" s="506" t="s">
        <v>172</v>
      </c>
      <c r="AE58" s="833"/>
    </row>
    <row r="59" spans="1:31" x14ac:dyDescent="0.25">
      <c r="A59" s="29"/>
      <c r="B59" s="827"/>
      <c r="C59" s="828"/>
      <c r="D59" s="828"/>
      <c r="E59" s="828"/>
      <c r="F59" s="828"/>
      <c r="G59" s="828"/>
      <c r="H59" s="828"/>
      <c r="I59" s="828"/>
      <c r="J59" s="828"/>
      <c r="K59" s="828"/>
      <c r="L59" s="85"/>
      <c r="M59" s="85"/>
      <c r="N59" s="85"/>
      <c r="O59" s="695"/>
      <c r="P59" s="839"/>
      <c r="Q59" s="839"/>
      <c r="R59" s="839"/>
      <c r="S59" s="839"/>
      <c r="T59" s="839"/>
      <c r="U59" s="839"/>
      <c r="V59" s="839"/>
      <c r="W59" s="840"/>
      <c r="X59" s="839"/>
      <c r="Y59" s="839"/>
      <c r="Z59" s="839"/>
      <c r="AA59" s="840"/>
      <c r="AB59" s="839"/>
      <c r="AC59" s="839"/>
      <c r="AD59" s="696"/>
    </row>
    <row r="60" spans="1:31" s="203" customFormat="1" ht="21" x14ac:dyDescent="0.35">
      <c r="A60" s="834"/>
      <c r="B60" s="835"/>
      <c r="C60" s="836"/>
      <c r="D60" s="836"/>
      <c r="E60" s="836"/>
      <c r="F60" s="836"/>
      <c r="G60" s="836"/>
      <c r="H60" s="836"/>
      <c r="I60" s="836"/>
      <c r="J60" s="836"/>
      <c r="K60" s="836"/>
      <c r="L60" s="837"/>
      <c r="M60" s="837"/>
      <c r="N60" s="837"/>
      <c r="O60" s="507">
        <f>Q58/O58</f>
        <v>56.401357710155381</v>
      </c>
      <c r="P60" s="508" t="s">
        <v>175</v>
      </c>
      <c r="Q60" s="508"/>
      <c r="R60" s="508"/>
      <c r="S60" s="508"/>
      <c r="T60" s="508"/>
      <c r="U60" s="508"/>
      <c r="V60" s="509">
        <f>Y58/V58</f>
        <v>100.54653344871033</v>
      </c>
      <c r="W60" s="510">
        <f>Y58/W58</f>
        <v>95.519206776274814</v>
      </c>
      <c r="X60" s="509" t="s">
        <v>175</v>
      </c>
      <c r="Y60" s="509"/>
      <c r="Z60" s="509">
        <f>AC58/Z58</f>
        <v>102.27625543177437</v>
      </c>
      <c r="AA60" s="510">
        <f>AC58/AA58</f>
        <v>97.162442660185661</v>
      </c>
      <c r="AB60" s="508" t="s">
        <v>175</v>
      </c>
      <c r="AC60" s="508"/>
      <c r="AD60" s="511"/>
      <c r="AE60" s="837"/>
    </row>
    <row r="61" spans="1:31" s="85" customFormat="1" x14ac:dyDescent="0.25">
      <c r="A61" s="29"/>
      <c r="B61" s="827"/>
      <c r="C61" s="828"/>
      <c r="D61" s="828"/>
      <c r="E61" s="828"/>
      <c r="F61" s="828"/>
      <c r="G61" s="828"/>
      <c r="H61" s="828"/>
      <c r="I61" s="828"/>
      <c r="J61" s="828"/>
      <c r="K61" s="828"/>
      <c r="W61" s="838"/>
      <c r="AA61" s="838"/>
      <c r="AD61" s="29"/>
    </row>
    <row r="62" spans="1:31" s="85" customFormat="1" hidden="1" x14ac:dyDescent="0.25">
      <c r="A62" s="29"/>
      <c r="B62" s="827"/>
      <c r="C62" s="828"/>
      <c r="D62" s="828"/>
      <c r="E62" s="828"/>
      <c r="F62" s="828"/>
      <c r="G62" s="828"/>
      <c r="H62" s="828"/>
      <c r="I62" s="828"/>
      <c r="J62" s="828"/>
      <c r="K62" s="828"/>
      <c r="O62" s="85">
        <f>O58/(O58+W58)</f>
        <v>0.81474523063334314</v>
      </c>
      <c r="V62" s="85">
        <f>W58/(O58+W58)</f>
        <v>0.18525476936665689</v>
      </c>
      <c r="W62" s="838"/>
      <c r="AA62" s="838"/>
      <c r="AD62" s="29"/>
    </row>
    <row r="63" spans="1:31" s="85" customFormat="1" hidden="1" x14ac:dyDescent="0.25">
      <c r="A63" s="33"/>
      <c r="B63" s="694"/>
      <c r="C63" s="204"/>
      <c r="D63" s="204"/>
      <c r="E63" s="204"/>
      <c r="F63" s="204"/>
      <c r="G63" s="204"/>
      <c r="H63" s="204"/>
      <c r="I63" s="204"/>
      <c r="J63" s="204"/>
      <c r="K63" s="204"/>
      <c r="L63" s="4"/>
      <c r="M63" s="4"/>
      <c r="N63" s="4"/>
      <c r="W63" s="838"/>
      <c r="AA63" s="838"/>
      <c r="AD63" s="29"/>
    </row>
  </sheetData>
  <sheetProtection algorithmName="SHA-512" hashValue="PvZC+SCS2KLPDSmVIFB0x9T7kiHRGL8gY1JNsBsw0h0MQU74lEDvNRMxOvHORZRtpmTPcjC93Jmiy6MHrPJF3A==" saltValue="DQ9aYbdGtRZNXSPmbimfOQ==" spinCount="100000" sheet="1" objects="1" scenarios="1"/>
  <phoneticPr fontId="8" type="noConversion"/>
  <pageMargins left="0.7" right="0.7" top="0.75" bottom="0.75" header="0.3" footer="0.3"/>
  <pageSetup paperSize="9" orientation="portrait" r:id="rId1"/>
  <ignoredErrors>
    <ignoredError sqref="O54 V54 Z53:AC55 Y54 Q5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7BF1B-4361-488C-BC9E-2BD52FDB3775}">
  <dimension ref="A1:N76"/>
  <sheetViews>
    <sheetView zoomScale="80" zoomScaleNormal="80" workbookViewId="0">
      <pane xSplit="1" ySplit="2" topLeftCell="B3" activePane="bottomRight" state="frozen"/>
      <selection pane="topRight" activeCell="B1" sqref="B1"/>
      <selection pane="bottomLeft" activeCell="A3" sqref="A3"/>
      <selection pane="bottomRight" activeCell="B5" sqref="B5"/>
    </sheetView>
  </sheetViews>
  <sheetFormatPr defaultColWidth="0" defaultRowHeight="15.75" zeroHeight="1" x14ac:dyDescent="0.25"/>
  <cols>
    <col min="1" max="1" width="48.85546875" style="233" customWidth="1"/>
    <col min="2" max="8" width="22.140625" style="234" customWidth="1"/>
    <col min="9" max="9" width="22.140625" style="825" customWidth="1"/>
    <col min="10" max="10" width="22.140625" style="234" customWidth="1"/>
    <col min="11" max="11" width="22.140625" style="232" customWidth="1"/>
    <col min="12" max="12" width="22.140625" style="822" customWidth="1"/>
    <col min="13" max="13" width="22.140625" style="234" customWidth="1"/>
    <col min="14" max="14" width="0" style="851" hidden="1" customWidth="1"/>
    <col min="15" max="16384" width="9.140625" style="851" hidden="1"/>
  </cols>
  <sheetData>
    <row r="1" spans="1:13" s="215" customFormat="1" ht="18.75" x14ac:dyDescent="0.25">
      <c r="A1" s="1110" t="s">
        <v>391</v>
      </c>
      <c r="B1" s="213" t="s">
        <v>63</v>
      </c>
      <c r="C1" s="213" t="s">
        <v>61</v>
      </c>
      <c r="D1" s="213" t="s">
        <v>60</v>
      </c>
      <c r="E1" s="213" t="s">
        <v>55</v>
      </c>
      <c r="F1" s="213" t="s">
        <v>54</v>
      </c>
      <c r="G1" s="213" t="s">
        <v>62</v>
      </c>
      <c r="H1" s="213" t="s">
        <v>52</v>
      </c>
      <c r="I1" s="823" t="s">
        <v>58</v>
      </c>
      <c r="J1" s="213" t="s">
        <v>56</v>
      </c>
      <c r="K1" s="214" t="s">
        <v>59</v>
      </c>
      <c r="L1" s="821" t="s">
        <v>57</v>
      </c>
      <c r="M1" s="213" t="s">
        <v>51</v>
      </c>
    </row>
    <row r="2" spans="1:13" s="218" customFormat="1" ht="18" customHeight="1" x14ac:dyDescent="0.25">
      <c r="A2" s="1110"/>
      <c r="B2" s="216"/>
      <c r="C2" s="216"/>
      <c r="D2" s="216"/>
      <c r="E2" s="216"/>
      <c r="F2" s="216"/>
      <c r="G2" s="216"/>
      <c r="H2" s="216"/>
      <c r="I2" s="824"/>
      <c r="J2" s="216"/>
      <c r="K2" s="217"/>
      <c r="L2" s="226"/>
      <c r="M2" s="216"/>
    </row>
    <row r="3" spans="1:13" s="223" customFormat="1" x14ac:dyDescent="0.25">
      <c r="A3" s="219" t="s">
        <v>392</v>
      </c>
      <c r="B3" s="220">
        <v>9699505</v>
      </c>
      <c r="C3" s="220">
        <v>9731042</v>
      </c>
      <c r="D3" s="220">
        <v>9699517</v>
      </c>
      <c r="E3" s="220">
        <v>9789154</v>
      </c>
      <c r="F3" s="220">
        <v>9789166</v>
      </c>
      <c r="G3" s="220">
        <v>9630755</v>
      </c>
      <c r="H3" s="220">
        <v>9656747</v>
      </c>
      <c r="I3" s="222">
        <v>9827217</v>
      </c>
      <c r="J3" s="220">
        <v>9834715</v>
      </c>
      <c r="K3" s="222">
        <v>9827205</v>
      </c>
      <c r="L3" s="220">
        <v>9834727</v>
      </c>
      <c r="M3" s="220">
        <v>9855941</v>
      </c>
    </row>
    <row r="4" spans="1:13" s="223" customFormat="1" x14ac:dyDescent="0.25">
      <c r="A4" s="219" t="s">
        <v>393</v>
      </c>
      <c r="B4" s="224">
        <v>42095</v>
      </c>
      <c r="C4" s="224">
        <v>42228</v>
      </c>
      <c r="D4" s="224">
        <v>42156</v>
      </c>
      <c r="E4" s="224">
        <v>42886</v>
      </c>
      <c r="F4" s="224">
        <v>42978</v>
      </c>
      <c r="G4" s="224">
        <v>41289</v>
      </c>
      <c r="H4" s="224" t="s">
        <v>394</v>
      </c>
      <c r="I4" s="225">
        <v>43585</v>
      </c>
      <c r="J4" s="220">
        <v>2019</v>
      </c>
      <c r="K4" s="225">
        <v>43496</v>
      </c>
      <c r="L4" s="224">
        <v>43726</v>
      </c>
      <c r="M4" s="224">
        <v>43769</v>
      </c>
    </row>
    <row r="5" spans="1:13" s="218" customFormat="1" x14ac:dyDescent="0.25">
      <c r="A5" s="231" t="s">
        <v>395</v>
      </c>
      <c r="B5" s="226"/>
      <c r="C5" s="226"/>
      <c r="D5" s="226"/>
      <c r="E5" s="226"/>
      <c r="F5" s="226"/>
      <c r="G5" s="226"/>
      <c r="H5" s="226"/>
      <c r="I5" s="217"/>
      <c r="J5" s="226"/>
      <c r="K5" s="217"/>
      <c r="L5" s="226"/>
      <c r="M5" s="226"/>
    </row>
    <row r="6" spans="1:13" s="223" customFormat="1" x14ac:dyDescent="0.25">
      <c r="A6" s="219" t="s">
        <v>396</v>
      </c>
      <c r="B6" s="220">
        <v>4</v>
      </c>
      <c r="C6" s="220">
        <v>4</v>
      </c>
      <c r="D6" s="220">
        <v>4</v>
      </c>
      <c r="E6" s="220">
        <v>5</v>
      </c>
      <c r="F6" s="220">
        <v>5</v>
      </c>
      <c r="G6" s="220">
        <v>4</v>
      </c>
      <c r="H6" s="220">
        <v>4</v>
      </c>
      <c r="I6" s="222">
        <v>5</v>
      </c>
      <c r="J6" s="220">
        <v>5</v>
      </c>
      <c r="K6" s="222">
        <v>5</v>
      </c>
      <c r="L6" s="220">
        <v>5</v>
      </c>
      <c r="M6" s="220">
        <v>5</v>
      </c>
    </row>
    <row r="7" spans="1:13" s="228" customFormat="1" ht="40.5" x14ac:dyDescent="0.25">
      <c r="A7" s="227" t="s">
        <v>397</v>
      </c>
      <c r="B7" s="220" t="s">
        <v>398</v>
      </c>
      <c r="C7" s="220" t="s">
        <v>398</v>
      </c>
      <c r="D7" s="220" t="s">
        <v>399</v>
      </c>
      <c r="E7" s="220" t="s">
        <v>400</v>
      </c>
      <c r="F7" s="220" t="s">
        <v>400</v>
      </c>
      <c r="G7" s="220" t="s">
        <v>399</v>
      </c>
      <c r="H7" s="220" t="s">
        <v>399</v>
      </c>
      <c r="I7" s="222" t="s">
        <v>400</v>
      </c>
      <c r="J7" s="220" t="s">
        <v>400</v>
      </c>
      <c r="K7" s="222" t="s">
        <v>400</v>
      </c>
      <c r="L7" s="220" t="s">
        <v>400</v>
      </c>
      <c r="M7" s="220" t="s">
        <v>400</v>
      </c>
    </row>
    <row r="8" spans="1:13" s="228" customFormat="1" ht="40.5" x14ac:dyDescent="0.25">
      <c r="A8" s="227" t="s">
        <v>401</v>
      </c>
      <c r="B8" s="220" t="s">
        <v>402</v>
      </c>
      <c r="C8" s="220" t="s">
        <v>402</v>
      </c>
      <c r="D8" s="220" t="s">
        <v>402</v>
      </c>
      <c r="E8" s="220" t="s">
        <v>403</v>
      </c>
      <c r="F8" s="220" t="s">
        <v>403</v>
      </c>
      <c r="G8" s="220" t="s">
        <v>404</v>
      </c>
      <c r="H8" s="220" t="s">
        <v>404</v>
      </c>
      <c r="I8" s="221" t="s">
        <v>405</v>
      </c>
      <c r="J8" s="220" t="s">
        <v>405</v>
      </c>
      <c r="K8" s="222" t="s">
        <v>406</v>
      </c>
      <c r="L8" s="220" t="s">
        <v>406</v>
      </c>
      <c r="M8" s="220" t="s">
        <v>407</v>
      </c>
    </row>
    <row r="9" spans="1:13" s="218" customFormat="1" x14ac:dyDescent="0.25">
      <c r="A9" s="229" t="s">
        <v>408</v>
      </c>
      <c r="B9" s="226"/>
      <c r="C9" s="226"/>
      <c r="D9" s="226"/>
      <c r="E9" s="226"/>
      <c r="F9" s="226"/>
      <c r="G9" s="226"/>
      <c r="H9" s="226"/>
      <c r="I9" s="217"/>
      <c r="J9" s="226"/>
      <c r="K9" s="217"/>
      <c r="L9" s="226"/>
      <c r="M9" s="226"/>
    </row>
    <row r="10" spans="1:13" s="223" customFormat="1" x14ac:dyDescent="0.25">
      <c r="A10" s="227" t="s">
        <v>409</v>
      </c>
      <c r="B10" s="220" t="s">
        <v>410</v>
      </c>
      <c r="C10" s="230" t="s">
        <v>411</v>
      </c>
      <c r="D10" s="220" t="s">
        <v>410</v>
      </c>
      <c r="E10" s="220" t="s">
        <v>412</v>
      </c>
      <c r="F10" s="220" t="s">
        <v>412</v>
      </c>
      <c r="G10" s="220" t="s">
        <v>413</v>
      </c>
      <c r="H10" s="220" t="s">
        <v>413</v>
      </c>
      <c r="I10" s="222" t="s">
        <v>414</v>
      </c>
      <c r="J10" s="220" t="s">
        <v>414</v>
      </c>
      <c r="K10" s="222" t="s">
        <v>414</v>
      </c>
      <c r="L10" s="220" t="s">
        <v>414</v>
      </c>
      <c r="M10" s="220" t="s">
        <v>410</v>
      </c>
    </row>
    <row r="11" spans="1:13" s="223" customFormat="1" x14ac:dyDescent="0.25">
      <c r="A11" s="227" t="s">
        <v>415</v>
      </c>
      <c r="B11" s="222" t="s">
        <v>416</v>
      </c>
      <c r="C11" s="222" t="s">
        <v>416</v>
      </c>
      <c r="D11" s="222" t="s">
        <v>416</v>
      </c>
      <c r="E11" s="222" t="s">
        <v>416</v>
      </c>
      <c r="F11" s="222" t="s">
        <v>416</v>
      </c>
      <c r="G11" s="222" t="s">
        <v>416</v>
      </c>
      <c r="H11" s="222" t="s">
        <v>416</v>
      </c>
      <c r="I11" s="222" t="s">
        <v>416</v>
      </c>
      <c r="J11" s="220" t="s">
        <v>416</v>
      </c>
      <c r="K11" s="222" t="s">
        <v>416</v>
      </c>
      <c r="L11" s="220" t="s">
        <v>416</v>
      </c>
      <c r="M11" s="222" t="s">
        <v>416</v>
      </c>
    </row>
    <row r="12" spans="1:13" s="223" customFormat="1" ht="27" x14ac:dyDescent="0.25">
      <c r="A12" s="227" t="s">
        <v>417</v>
      </c>
      <c r="B12" s="220" t="s">
        <v>418</v>
      </c>
      <c r="C12" s="220" t="s">
        <v>418</v>
      </c>
      <c r="D12" s="220" t="s">
        <v>418</v>
      </c>
      <c r="E12" s="220" t="s">
        <v>419</v>
      </c>
      <c r="F12" s="220" t="s">
        <v>420</v>
      </c>
      <c r="G12" s="220" t="s">
        <v>418</v>
      </c>
      <c r="H12" s="220" t="s">
        <v>418</v>
      </c>
      <c r="I12" s="222" t="s">
        <v>421</v>
      </c>
      <c r="J12" s="220" t="s">
        <v>421</v>
      </c>
      <c r="K12" s="222" t="s">
        <v>421</v>
      </c>
      <c r="L12" s="220" t="s">
        <v>421</v>
      </c>
      <c r="M12" s="220" t="s">
        <v>422</v>
      </c>
    </row>
    <row r="13" spans="1:13" s="223" customFormat="1" x14ac:dyDescent="0.25">
      <c r="A13" s="227" t="s">
        <v>423</v>
      </c>
      <c r="B13" s="220" t="s">
        <v>424</v>
      </c>
      <c r="C13" s="220" t="s">
        <v>424</v>
      </c>
      <c r="D13" s="220" t="s">
        <v>424</v>
      </c>
      <c r="E13" s="220" t="s">
        <v>424</v>
      </c>
      <c r="F13" s="220" t="s">
        <v>424</v>
      </c>
      <c r="G13" s="220" t="s">
        <v>424</v>
      </c>
      <c r="H13" s="220" t="s">
        <v>424</v>
      </c>
      <c r="I13" s="222" t="s">
        <v>424</v>
      </c>
      <c r="J13" s="220" t="s">
        <v>424</v>
      </c>
      <c r="K13" s="222" t="s">
        <v>424</v>
      </c>
      <c r="L13" s="220" t="s">
        <v>424</v>
      </c>
      <c r="M13" s="220" t="s">
        <v>424</v>
      </c>
    </row>
    <row r="14" spans="1:13" s="223" customFormat="1" x14ac:dyDescent="0.25">
      <c r="A14" s="227" t="s">
        <v>425</v>
      </c>
      <c r="B14" s="220" t="s">
        <v>332</v>
      </c>
      <c r="C14" s="220" t="s">
        <v>332</v>
      </c>
      <c r="D14" s="220" t="s">
        <v>332</v>
      </c>
      <c r="E14" s="220" t="s">
        <v>332</v>
      </c>
      <c r="F14" s="220" t="s">
        <v>332</v>
      </c>
      <c r="G14" s="220" t="s">
        <v>332</v>
      </c>
      <c r="H14" s="220" t="s">
        <v>332</v>
      </c>
      <c r="I14" s="222" t="s">
        <v>426</v>
      </c>
      <c r="J14" s="220" t="s">
        <v>426</v>
      </c>
      <c r="K14" s="222" t="s">
        <v>426</v>
      </c>
      <c r="L14" s="220" t="s">
        <v>426</v>
      </c>
      <c r="M14" s="220" t="s">
        <v>426</v>
      </c>
    </row>
    <row r="15" spans="1:13" s="223" customFormat="1" ht="27" x14ac:dyDescent="0.25">
      <c r="A15" s="227" t="s">
        <v>310</v>
      </c>
      <c r="B15" s="220" t="s">
        <v>427</v>
      </c>
      <c r="C15" s="220" t="s">
        <v>427</v>
      </c>
      <c r="D15" s="220" t="s">
        <v>427</v>
      </c>
      <c r="E15" s="220" t="s">
        <v>428</v>
      </c>
      <c r="F15" s="220" t="s">
        <v>428</v>
      </c>
      <c r="G15" s="220" t="s">
        <v>428</v>
      </c>
      <c r="H15" s="220" t="s">
        <v>428</v>
      </c>
      <c r="I15" s="222" t="s">
        <v>429</v>
      </c>
      <c r="J15" s="220" t="s">
        <v>429</v>
      </c>
      <c r="K15" s="222" t="s">
        <v>429</v>
      </c>
      <c r="L15" s="220" t="s">
        <v>429</v>
      </c>
      <c r="M15" s="220" t="s">
        <v>429</v>
      </c>
    </row>
    <row r="16" spans="1:13" s="223" customFormat="1" x14ac:dyDescent="0.25">
      <c r="A16" s="227" t="s">
        <v>430</v>
      </c>
      <c r="B16" s="220" t="s">
        <v>431</v>
      </c>
      <c r="C16" s="220" t="s">
        <v>431</v>
      </c>
      <c r="D16" s="220" t="s">
        <v>431</v>
      </c>
      <c r="E16" s="220" t="s">
        <v>432</v>
      </c>
      <c r="F16" s="220" t="s">
        <v>432</v>
      </c>
      <c r="G16" s="220" t="s">
        <v>431</v>
      </c>
      <c r="H16" s="220" t="s">
        <v>431</v>
      </c>
      <c r="I16" s="222" t="s">
        <v>431</v>
      </c>
      <c r="J16" s="220" t="s">
        <v>431</v>
      </c>
      <c r="K16" s="222" t="s">
        <v>431</v>
      </c>
      <c r="L16" s="220" t="s">
        <v>431</v>
      </c>
      <c r="M16" s="220" t="s">
        <v>431</v>
      </c>
    </row>
    <row r="17" spans="1:13" s="223" customFormat="1" x14ac:dyDescent="0.25">
      <c r="A17" s="227" t="s">
        <v>433</v>
      </c>
      <c r="B17" s="224">
        <v>42095</v>
      </c>
      <c r="C17" s="224">
        <v>42228</v>
      </c>
      <c r="D17" s="224">
        <v>42090</v>
      </c>
      <c r="E17" s="224">
        <v>43823</v>
      </c>
      <c r="F17" s="224">
        <v>43803</v>
      </c>
      <c r="G17" s="224">
        <v>41289</v>
      </c>
      <c r="H17" s="224">
        <v>41376</v>
      </c>
      <c r="I17" s="225">
        <v>43585</v>
      </c>
      <c r="J17" s="220">
        <v>2019</v>
      </c>
      <c r="K17" s="225">
        <v>43496</v>
      </c>
      <c r="L17" s="224">
        <v>43726</v>
      </c>
      <c r="M17" s="224">
        <v>43769</v>
      </c>
    </row>
    <row r="18" spans="1:13" s="223" customFormat="1" x14ac:dyDescent="0.25">
      <c r="A18" s="227" t="s">
        <v>434</v>
      </c>
      <c r="B18" s="220" t="s">
        <v>435</v>
      </c>
      <c r="C18" s="220" t="s">
        <v>435</v>
      </c>
      <c r="D18" s="220" t="s">
        <v>435</v>
      </c>
      <c r="E18" s="220" t="s">
        <v>435</v>
      </c>
      <c r="F18" s="220" t="s">
        <v>435</v>
      </c>
      <c r="G18" s="230" t="s">
        <v>435</v>
      </c>
      <c r="H18" s="230" t="s">
        <v>435</v>
      </c>
      <c r="I18" s="222" t="s">
        <v>435</v>
      </c>
      <c r="J18" s="220" t="s">
        <v>435</v>
      </c>
      <c r="K18" s="222" t="s">
        <v>435</v>
      </c>
      <c r="L18" s="220" t="s">
        <v>435</v>
      </c>
      <c r="M18" s="220" t="s">
        <v>435</v>
      </c>
    </row>
    <row r="19" spans="1:13" s="218" customFormat="1" x14ac:dyDescent="0.25">
      <c r="A19" s="229" t="s">
        <v>436</v>
      </c>
      <c r="B19" s="226"/>
      <c r="C19" s="226"/>
      <c r="D19" s="226"/>
      <c r="E19" s="226"/>
      <c r="F19" s="226"/>
      <c r="G19" s="226"/>
      <c r="H19" s="226"/>
      <c r="I19" s="217"/>
      <c r="J19" s="226"/>
      <c r="K19" s="217"/>
      <c r="L19" s="226"/>
      <c r="M19" s="226"/>
    </row>
    <row r="20" spans="1:13" s="223" customFormat="1" x14ac:dyDescent="0.25">
      <c r="A20" s="227" t="s">
        <v>409</v>
      </c>
      <c r="B20" s="220" t="s">
        <v>437</v>
      </c>
      <c r="C20" s="220" t="s">
        <v>437</v>
      </c>
      <c r="D20" s="220" t="s">
        <v>437</v>
      </c>
      <c r="E20" s="220" t="s">
        <v>438</v>
      </c>
      <c r="F20" s="220" t="s">
        <v>438</v>
      </c>
      <c r="G20" s="220" t="s">
        <v>439</v>
      </c>
      <c r="H20" s="220" t="s">
        <v>439</v>
      </c>
      <c r="I20" s="222" t="s">
        <v>437</v>
      </c>
      <c r="J20" s="220" t="s">
        <v>437</v>
      </c>
      <c r="K20" s="222" t="s">
        <v>437</v>
      </c>
      <c r="L20" s="220" t="s">
        <v>437</v>
      </c>
      <c r="M20" s="220" t="s">
        <v>438</v>
      </c>
    </row>
    <row r="21" spans="1:13" s="223" customFormat="1" x14ac:dyDescent="0.25">
      <c r="A21" s="227" t="s">
        <v>415</v>
      </c>
      <c r="B21" s="222" t="s">
        <v>416</v>
      </c>
      <c r="C21" s="222" t="s">
        <v>416</v>
      </c>
      <c r="D21" s="222" t="s">
        <v>416</v>
      </c>
      <c r="E21" s="222" t="s">
        <v>416</v>
      </c>
      <c r="F21" s="222" t="s">
        <v>416</v>
      </c>
      <c r="G21" s="222" t="s">
        <v>416</v>
      </c>
      <c r="H21" s="222" t="s">
        <v>416</v>
      </c>
      <c r="I21" s="222" t="s">
        <v>416</v>
      </c>
      <c r="J21" s="220" t="s">
        <v>416</v>
      </c>
      <c r="K21" s="222" t="s">
        <v>416</v>
      </c>
      <c r="L21" s="220" t="s">
        <v>416</v>
      </c>
      <c r="M21" s="222" t="s">
        <v>416</v>
      </c>
    </row>
    <row r="22" spans="1:13" s="223" customFormat="1" ht="27" x14ac:dyDescent="0.25">
      <c r="A22" s="227" t="s">
        <v>440</v>
      </c>
      <c r="B22" s="220" t="s">
        <v>441</v>
      </c>
      <c r="C22" s="220" t="s">
        <v>441</v>
      </c>
      <c r="D22" s="220" t="s">
        <v>441</v>
      </c>
      <c r="E22" s="220" t="s">
        <v>442</v>
      </c>
      <c r="F22" s="220" t="s">
        <v>443</v>
      </c>
      <c r="G22" s="220" t="s">
        <v>441</v>
      </c>
      <c r="H22" s="220" t="s">
        <v>441</v>
      </c>
      <c r="I22" s="222" t="s">
        <v>421</v>
      </c>
      <c r="J22" s="220" t="s">
        <v>421</v>
      </c>
      <c r="K22" s="222" t="s">
        <v>421</v>
      </c>
      <c r="L22" s="220" t="s">
        <v>421</v>
      </c>
      <c r="M22" s="222" t="s">
        <v>421</v>
      </c>
    </row>
    <row r="23" spans="1:13" s="223" customFormat="1" x14ac:dyDescent="0.25">
      <c r="A23" s="227" t="s">
        <v>423</v>
      </c>
      <c r="B23" s="220" t="s">
        <v>444</v>
      </c>
      <c r="C23" s="220" t="s">
        <v>444</v>
      </c>
      <c r="D23" s="220" t="s">
        <v>444</v>
      </c>
      <c r="E23" s="220" t="s">
        <v>444</v>
      </c>
      <c r="F23" s="220" t="s">
        <v>444</v>
      </c>
      <c r="G23" s="220" t="s">
        <v>444</v>
      </c>
      <c r="H23" s="220" t="s">
        <v>444</v>
      </c>
      <c r="I23" s="222" t="s">
        <v>444</v>
      </c>
      <c r="J23" s="220" t="s">
        <v>444</v>
      </c>
      <c r="K23" s="222" t="s">
        <v>444</v>
      </c>
      <c r="L23" s="220" t="s">
        <v>444</v>
      </c>
      <c r="M23" s="220" t="s">
        <v>444</v>
      </c>
    </row>
    <row r="24" spans="1:13" s="223" customFormat="1" x14ac:dyDescent="0.25">
      <c r="A24" s="227" t="s">
        <v>425</v>
      </c>
      <c r="B24" s="220" t="s">
        <v>332</v>
      </c>
      <c r="C24" s="220" t="s">
        <v>332</v>
      </c>
      <c r="D24" s="220" t="s">
        <v>332</v>
      </c>
      <c r="E24" s="220" t="s">
        <v>332</v>
      </c>
      <c r="F24" s="220" t="s">
        <v>332</v>
      </c>
      <c r="G24" s="220" t="s">
        <v>332</v>
      </c>
      <c r="H24" s="220" t="s">
        <v>332</v>
      </c>
      <c r="I24" s="222" t="s">
        <v>426</v>
      </c>
      <c r="J24" s="220" t="s">
        <v>426</v>
      </c>
      <c r="K24" s="222" t="s">
        <v>426</v>
      </c>
      <c r="L24" s="220" t="s">
        <v>426</v>
      </c>
      <c r="M24" s="220" t="s">
        <v>426</v>
      </c>
    </row>
    <row r="25" spans="1:13" s="223" customFormat="1" ht="27" x14ac:dyDescent="0.25">
      <c r="A25" s="227" t="s">
        <v>310</v>
      </c>
      <c r="B25" s="220" t="s">
        <v>427</v>
      </c>
      <c r="C25" s="220" t="s">
        <v>427</v>
      </c>
      <c r="D25" s="220" t="s">
        <v>427</v>
      </c>
      <c r="E25" s="220" t="s">
        <v>428</v>
      </c>
      <c r="F25" s="220" t="s">
        <v>428</v>
      </c>
      <c r="G25" s="220" t="s">
        <v>428</v>
      </c>
      <c r="H25" s="220" t="s">
        <v>428</v>
      </c>
      <c r="I25" s="222" t="s">
        <v>429</v>
      </c>
      <c r="J25" s="220" t="s">
        <v>429</v>
      </c>
      <c r="K25" s="222" t="s">
        <v>429</v>
      </c>
      <c r="L25" s="220" t="s">
        <v>429</v>
      </c>
      <c r="M25" s="220" t="s">
        <v>445</v>
      </c>
    </row>
    <row r="26" spans="1:13" s="223" customFormat="1" x14ac:dyDescent="0.25">
      <c r="A26" s="227" t="s">
        <v>430</v>
      </c>
      <c r="B26" s="220" t="s">
        <v>431</v>
      </c>
      <c r="C26" s="220" t="s">
        <v>431</v>
      </c>
      <c r="D26" s="220" t="s">
        <v>431</v>
      </c>
      <c r="E26" s="220" t="s">
        <v>432</v>
      </c>
      <c r="F26" s="220" t="s">
        <v>432</v>
      </c>
      <c r="G26" s="220" t="s">
        <v>431</v>
      </c>
      <c r="H26" s="220" t="s">
        <v>431</v>
      </c>
      <c r="I26" s="222" t="s">
        <v>431</v>
      </c>
      <c r="J26" s="220" t="s">
        <v>431</v>
      </c>
      <c r="K26" s="222" t="s">
        <v>431</v>
      </c>
      <c r="L26" s="220" t="s">
        <v>431</v>
      </c>
      <c r="M26" s="220" t="s">
        <v>431</v>
      </c>
    </row>
    <row r="27" spans="1:13" s="223" customFormat="1" x14ac:dyDescent="0.25">
      <c r="A27" s="227" t="s">
        <v>433</v>
      </c>
      <c r="B27" s="224">
        <v>42095</v>
      </c>
      <c r="C27" s="224">
        <v>42228</v>
      </c>
      <c r="D27" s="224">
        <v>42090</v>
      </c>
      <c r="E27" s="224">
        <v>43823</v>
      </c>
      <c r="F27" s="224">
        <v>43803</v>
      </c>
      <c r="G27" s="224">
        <v>41289</v>
      </c>
      <c r="H27" s="224">
        <v>41376</v>
      </c>
      <c r="I27" s="225">
        <v>43585</v>
      </c>
      <c r="J27" s="220">
        <v>2019</v>
      </c>
      <c r="K27" s="225">
        <v>43496</v>
      </c>
      <c r="L27" s="224">
        <v>43726</v>
      </c>
      <c r="M27" s="220" t="s">
        <v>446</v>
      </c>
    </row>
    <row r="28" spans="1:13" s="223" customFormat="1" x14ac:dyDescent="0.25">
      <c r="A28" s="227" t="s">
        <v>434</v>
      </c>
      <c r="B28" s="220" t="s">
        <v>435</v>
      </c>
      <c r="C28" s="220" t="s">
        <v>435</v>
      </c>
      <c r="D28" s="220" t="s">
        <v>435</v>
      </c>
      <c r="E28" s="220" t="s">
        <v>435</v>
      </c>
      <c r="F28" s="220" t="s">
        <v>435</v>
      </c>
      <c r="G28" s="220" t="s">
        <v>435</v>
      </c>
      <c r="H28" s="220" t="s">
        <v>435</v>
      </c>
      <c r="I28" s="222" t="s">
        <v>435</v>
      </c>
      <c r="J28" s="220" t="s">
        <v>435</v>
      </c>
      <c r="K28" s="222" t="s">
        <v>435</v>
      </c>
      <c r="L28" s="220" t="s">
        <v>435</v>
      </c>
      <c r="M28" s="220" t="s">
        <v>435</v>
      </c>
    </row>
    <row r="29" spans="1:13" s="218" customFormat="1" x14ac:dyDescent="0.25">
      <c r="A29" s="229" t="s">
        <v>447</v>
      </c>
      <c r="B29" s="226"/>
      <c r="C29" s="226"/>
      <c r="D29" s="226"/>
      <c r="E29" s="226"/>
      <c r="F29" s="226"/>
      <c r="G29" s="226"/>
      <c r="H29" s="226"/>
      <c r="I29" s="217"/>
      <c r="J29" s="226"/>
      <c r="K29" s="217"/>
      <c r="L29" s="226"/>
      <c r="M29" s="226"/>
    </row>
    <row r="30" spans="1:13" s="228" customFormat="1" ht="31.5" x14ac:dyDescent="0.25">
      <c r="A30" s="227" t="s">
        <v>448</v>
      </c>
      <c r="B30" s="220" t="s">
        <v>449</v>
      </c>
      <c r="C30" s="220" t="s">
        <v>450</v>
      </c>
      <c r="D30" s="220" t="s">
        <v>450</v>
      </c>
      <c r="E30" s="220" t="s">
        <v>451</v>
      </c>
      <c r="F30" s="220" t="s">
        <v>451</v>
      </c>
      <c r="G30" s="220" t="s">
        <v>452</v>
      </c>
      <c r="H30" s="220" t="s">
        <v>453</v>
      </c>
      <c r="I30" s="222" t="s">
        <v>454</v>
      </c>
      <c r="J30" s="220" t="s">
        <v>454</v>
      </c>
      <c r="K30" s="222" t="s">
        <v>454</v>
      </c>
      <c r="L30" s="220" t="s">
        <v>454</v>
      </c>
      <c r="M30" s="220" t="s">
        <v>454</v>
      </c>
    </row>
    <row r="31" spans="1:13" s="223" customFormat="1" x14ac:dyDescent="0.25">
      <c r="A31" s="227" t="s">
        <v>455</v>
      </c>
      <c r="B31" s="220" t="s">
        <v>456</v>
      </c>
      <c r="C31" s="220" t="s">
        <v>456</v>
      </c>
      <c r="D31" s="220" t="s">
        <v>456</v>
      </c>
      <c r="E31" s="220" t="s">
        <v>457</v>
      </c>
      <c r="F31" s="220" t="s">
        <v>457</v>
      </c>
      <c r="G31" s="220" t="s">
        <v>458</v>
      </c>
      <c r="H31" s="220" t="s">
        <v>458</v>
      </c>
      <c r="I31" s="222" t="s">
        <v>457</v>
      </c>
      <c r="J31" s="220" t="s">
        <v>457</v>
      </c>
      <c r="K31" s="222" t="s">
        <v>457</v>
      </c>
      <c r="L31" s="220" t="s">
        <v>457</v>
      </c>
      <c r="M31" s="220" t="s">
        <v>457</v>
      </c>
    </row>
    <row r="32" spans="1:13" s="223" customFormat="1" x14ac:dyDescent="0.25">
      <c r="A32" s="227" t="s">
        <v>459</v>
      </c>
      <c r="B32" s="220">
        <v>5</v>
      </c>
      <c r="C32" s="220">
        <v>5</v>
      </c>
      <c r="D32" s="220">
        <v>5</v>
      </c>
      <c r="E32" s="220">
        <v>5</v>
      </c>
      <c r="F32" s="220">
        <v>5</v>
      </c>
      <c r="G32" s="230">
        <v>5</v>
      </c>
      <c r="H32" s="220">
        <v>5</v>
      </c>
      <c r="I32" s="222">
        <v>5.5</v>
      </c>
      <c r="J32" s="220">
        <v>5.5</v>
      </c>
      <c r="K32" s="222">
        <v>5.5</v>
      </c>
      <c r="L32" s="220">
        <v>5.5</v>
      </c>
      <c r="M32" s="220">
        <v>5.4</v>
      </c>
    </row>
    <row r="33" spans="1:13" s="228" customFormat="1" ht="40.5" x14ac:dyDescent="0.25">
      <c r="A33" s="227" t="s">
        <v>460</v>
      </c>
      <c r="B33" s="220" t="s">
        <v>461</v>
      </c>
      <c r="C33" s="220" t="s">
        <v>461</v>
      </c>
      <c r="D33" s="220" t="s">
        <v>461</v>
      </c>
      <c r="E33" s="220" t="s">
        <v>462</v>
      </c>
      <c r="F33" s="220" t="s">
        <v>462</v>
      </c>
      <c r="G33" s="220" t="s">
        <v>463</v>
      </c>
      <c r="H33" s="220" t="s">
        <v>463</v>
      </c>
      <c r="I33" s="222" t="s">
        <v>464</v>
      </c>
      <c r="J33" s="220" t="s">
        <v>464</v>
      </c>
      <c r="K33" s="222" t="s">
        <v>464</v>
      </c>
      <c r="L33" s="220" t="s">
        <v>464</v>
      </c>
      <c r="M33" s="220" t="s">
        <v>464</v>
      </c>
    </row>
    <row r="34" spans="1:13" s="228" customFormat="1" ht="27" x14ac:dyDescent="0.25">
      <c r="A34" s="227" t="s">
        <v>465</v>
      </c>
      <c r="B34" s="220" t="s">
        <v>466</v>
      </c>
      <c r="C34" s="220" t="s">
        <v>467</v>
      </c>
      <c r="D34" s="220" t="s">
        <v>466</v>
      </c>
      <c r="E34" s="220" t="s">
        <v>468</v>
      </c>
      <c r="F34" s="220" t="s">
        <v>468</v>
      </c>
      <c r="G34" s="220" t="s">
        <v>469</v>
      </c>
      <c r="H34" s="220" t="s">
        <v>469</v>
      </c>
      <c r="I34" s="222" t="s">
        <v>470</v>
      </c>
      <c r="J34" s="220" t="s">
        <v>470</v>
      </c>
      <c r="K34" s="222" t="s">
        <v>470</v>
      </c>
      <c r="L34" s="220" t="s">
        <v>470</v>
      </c>
      <c r="M34" s="230" t="s">
        <v>471</v>
      </c>
    </row>
    <row r="35" spans="1:13" s="218" customFormat="1" ht="31.5" x14ac:dyDescent="0.25">
      <c r="A35" s="229" t="s">
        <v>472</v>
      </c>
      <c r="B35" s="226" t="s">
        <v>473</v>
      </c>
      <c r="C35" s="226" t="s">
        <v>473</v>
      </c>
      <c r="D35" s="226" t="s">
        <v>473</v>
      </c>
      <c r="E35" s="226" t="s">
        <v>474</v>
      </c>
      <c r="F35" s="226" t="s">
        <v>474</v>
      </c>
      <c r="G35" s="226" t="s">
        <v>473</v>
      </c>
      <c r="H35" s="226" t="s">
        <v>473</v>
      </c>
      <c r="I35" s="217"/>
      <c r="J35" s="226"/>
      <c r="K35" s="217"/>
      <c r="L35" s="226"/>
      <c r="M35" s="226"/>
    </row>
    <row r="36" spans="1:13" s="228" customFormat="1" ht="40.5" x14ac:dyDescent="0.25">
      <c r="A36" s="227" t="s">
        <v>475</v>
      </c>
      <c r="B36" s="220" t="s">
        <v>476</v>
      </c>
      <c r="C36" s="220" t="s">
        <v>476</v>
      </c>
      <c r="D36" s="220" t="s">
        <v>476</v>
      </c>
      <c r="E36" s="220" t="s">
        <v>477</v>
      </c>
      <c r="F36" s="220" t="s">
        <v>478</v>
      </c>
      <c r="G36" s="220" t="s">
        <v>479</v>
      </c>
      <c r="H36" s="220" t="s">
        <v>480</v>
      </c>
      <c r="I36" s="222" t="s">
        <v>481</v>
      </c>
      <c r="J36" s="220" t="s">
        <v>481</v>
      </c>
      <c r="K36" s="222" t="s">
        <v>481</v>
      </c>
      <c r="L36" s="220" t="s">
        <v>481</v>
      </c>
      <c r="M36" s="220" t="s">
        <v>481</v>
      </c>
    </row>
    <row r="37" spans="1:13" s="223" customFormat="1" x14ac:dyDescent="0.25">
      <c r="A37" s="227" t="s">
        <v>482</v>
      </c>
      <c r="B37" s="222" t="s">
        <v>483</v>
      </c>
      <c r="C37" s="220" t="s">
        <v>484</v>
      </c>
      <c r="D37" s="220" t="s">
        <v>485</v>
      </c>
      <c r="E37" s="222" t="s">
        <v>483</v>
      </c>
      <c r="F37" s="220" t="s">
        <v>486</v>
      </c>
      <c r="G37" s="222" t="s">
        <v>483</v>
      </c>
      <c r="H37" s="220" t="s">
        <v>483</v>
      </c>
      <c r="I37" s="222" t="s">
        <v>483</v>
      </c>
      <c r="J37" s="220" t="s">
        <v>483</v>
      </c>
      <c r="K37" s="222" t="s">
        <v>487</v>
      </c>
      <c r="L37" s="220" t="s">
        <v>483</v>
      </c>
      <c r="M37" s="220" t="s">
        <v>488</v>
      </c>
    </row>
    <row r="38" spans="1:13" s="223" customFormat="1" x14ac:dyDescent="0.25">
      <c r="A38" s="227" t="s">
        <v>489</v>
      </c>
      <c r="B38" s="222" t="s">
        <v>483</v>
      </c>
      <c r="C38" s="220" t="s">
        <v>484</v>
      </c>
      <c r="D38" s="220" t="s">
        <v>485</v>
      </c>
      <c r="E38" s="222" t="s">
        <v>483</v>
      </c>
      <c r="F38" s="220" t="s">
        <v>486</v>
      </c>
      <c r="G38" s="222" t="s">
        <v>483</v>
      </c>
      <c r="H38" s="220" t="s">
        <v>484</v>
      </c>
      <c r="I38" s="222" t="s">
        <v>483</v>
      </c>
      <c r="J38" s="220" t="s">
        <v>483</v>
      </c>
      <c r="K38" s="222" t="s">
        <v>487</v>
      </c>
      <c r="L38" s="220" t="s">
        <v>483</v>
      </c>
      <c r="M38" s="220" t="s">
        <v>488</v>
      </c>
    </row>
    <row r="39" spans="1:13" s="218" customFormat="1" x14ac:dyDescent="0.25">
      <c r="A39" s="231" t="s">
        <v>490</v>
      </c>
      <c r="B39" s="226"/>
      <c r="C39" s="226"/>
      <c r="D39" s="226"/>
      <c r="E39" s="226"/>
      <c r="F39" s="226"/>
      <c r="G39" s="226"/>
      <c r="H39" s="226"/>
      <c r="I39" s="217"/>
      <c r="J39" s="226"/>
      <c r="K39" s="217"/>
      <c r="L39" s="226"/>
      <c r="M39" s="226"/>
    </row>
    <row r="40" spans="1:13" s="223" customFormat="1" x14ac:dyDescent="0.25">
      <c r="A40" s="227" t="s">
        <v>491</v>
      </c>
      <c r="B40" s="220" t="s">
        <v>492</v>
      </c>
      <c r="C40" s="220" t="s">
        <v>492</v>
      </c>
      <c r="D40" s="220" t="s">
        <v>492</v>
      </c>
      <c r="E40" s="220" t="s">
        <v>492</v>
      </c>
      <c r="F40" s="220" t="s">
        <v>492</v>
      </c>
      <c r="G40" s="220" t="s">
        <v>492</v>
      </c>
      <c r="H40" s="220" t="s">
        <v>492</v>
      </c>
      <c r="I40" s="222" t="s">
        <v>492</v>
      </c>
      <c r="J40" s="220" t="s">
        <v>492</v>
      </c>
      <c r="K40" s="222" t="s">
        <v>492</v>
      </c>
      <c r="L40" s="220" t="s">
        <v>492</v>
      </c>
      <c r="M40" s="220" t="s">
        <v>492</v>
      </c>
    </row>
    <row r="41" spans="1:13" s="223" customFormat="1" x14ac:dyDescent="0.25">
      <c r="A41" s="227" t="s">
        <v>493</v>
      </c>
      <c r="B41" s="220" t="s">
        <v>494</v>
      </c>
      <c r="C41" s="220" t="s">
        <v>494</v>
      </c>
      <c r="D41" s="220" t="s">
        <v>494</v>
      </c>
      <c r="E41" s="220" t="s">
        <v>495</v>
      </c>
      <c r="F41" s="220" t="s">
        <v>495</v>
      </c>
      <c r="G41" s="220" t="s">
        <v>496</v>
      </c>
      <c r="H41" s="220" t="s">
        <v>496</v>
      </c>
      <c r="I41" s="222" t="s">
        <v>497</v>
      </c>
      <c r="J41" s="220" t="s">
        <v>497</v>
      </c>
      <c r="K41" s="222" t="s">
        <v>497</v>
      </c>
      <c r="L41" s="220" t="s">
        <v>497</v>
      </c>
      <c r="M41" s="220" t="s">
        <v>496</v>
      </c>
    </row>
    <row r="42" spans="1:13" s="223" customFormat="1" x14ac:dyDescent="0.25">
      <c r="A42" s="227" t="s">
        <v>498</v>
      </c>
      <c r="B42" s="220" t="s">
        <v>499</v>
      </c>
      <c r="C42" s="220" t="s">
        <v>499</v>
      </c>
      <c r="D42" s="220" t="s">
        <v>499</v>
      </c>
      <c r="E42" s="220" t="s">
        <v>499</v>
      </c>
      <c r="F42" s="220" t="s">
        <v>499</v>
      </c>
      <c r="G42" s="220" t="s">
        <v>500</v>
      </c>
      <c r="H42" s="220" t="s">
        <v>500</v>
      </c>
      <c r="I42" s="222" t="s">
        <v>501</v>
      </c>
      <c r="J42" s="220" t="s">
        <v>501</v>
      </c>
      <c r="K42" s="222" t="s">
        <v>501</v>
      </c>
      <c r="L42" s="220" t="s">
        <v>501</v>
      </c>
      <c r="M42" s="220" t="s">
        <v>501</v>
      </c>
    </row>
    <row r="43" spans="1:13" s="223" customFormat="1" ht="31.5" x14ac:dyDescent="0.25">
      <c r="A43" s="227" t="s">
        <v>502</v>
      </c>
      <c r="B43" s="220" t="s">
        <v>503</v>
      </c>
      <c r="C43" s="220" t="s">
        <v>504</v>
      </c>
      <c r="D43" s="220" t="s">
        <v>504</v>
      </c>
      <c r="E43" s="220" t="s">
        <v>505</v>
      </c>
      <c r="F43" s="220" t="s">
        <v>505</v>
      </c>
      <c r="G43" s="220" t="s">
        <v>506</v>
      </c>
      <c r="H43" s="220" t="s">
        <v>506</v>
      </c>
      <c r="I43" s="222" t="s">
        <v>507</v>
      </c>
      <c r="J43" s="220" t="s">
        <v>507</v>
      </c>
      <c r="K43" s="222" t="s">
        <v>507</v>
      </c>
      <c r="L43" s="220" t="s">
        <v>507</v>
      </c>
      <c r="M43" s="220" t="s">
        <v>508</v>
      </c>
    </row>
    <row r="44" spans="1:13" s="223" customFormat="1" x14ac:dyDescent="0.25">
      <c r="A44" s="227" t="s">
        <v>509</v>
      </c>
      <c r="B44" s="220" t="s">
        <v>510</v>
      </c>
      <c r="C44" s="220" t="s">
        <v>510</v>
      </c>
      <c r="D44" s="220" t="s">
        <v>510</v>
      </c>
      <c r="E44" s="220" t="s">
        <v>511</v>
      </c>
      <c r="F44" s="220" t="s">
        <v>511</v>
      </c>
      <c r="G44" s="220" t="s">
        <v>510</v>
      </c>
      <c r="H44" s="220" t="s">
        <v>510</v>
      </c>
      <c r="I44" s="222" t="s">
        <v>512</v>
      </c>
      <c r="J44" s="220" t="s">
        <v>512</v>
      </c>
      <c r="K44" s="222" t="s">
        <v>512</v>
      </c>
      <c r="L44" s="220" t="s">
        <v>512</v>
      </c>
      <c r="M44" s="220">
        <v>2.5</v>
      </c>
    </row>
    <row r="45" spans="1:13" s="218" customFormat="1" x14ac:dyDescent="0.25">
      <c r="A45" s="229" t="s">
        <v>513</v>
      </c>
      <c r="B45" s="226"/>
      <c r="C45" s="226"/>
      <c r="D45" s="226"/>
      <c r="E45" s="226"/>
      <c r="F45" s="226"/>
      <c r="G45" s="226"/>
      <c r="H45" s="226"/>
      <c r="I45" s="217"/>
      <c r="J45" s="226"/>
      <c r="K45" s="217"/>
      <c r="L45" s="226"/>
      <c r="M45" s="226"/>
    </row>
    <row r="46" spans="1:13" s="228" customFormat="1" x14ac:dyDescent="0.25">
      <c r="A46" s="227" t="s">
        <v>514</v>
      </c>
      <c r="B46" s="220" t="s">
        <v>515</v>
      </c>
      <c r="C46" s="220" t="s">
        <v>515</v>
      </c>
      <c r="D46" s="220" t="s">
        <v>515</v>
      </c>
      <c r="E46" s="220" t="s">
        <v>515</v>
      </c>
      <c r="F46" s="220" t="s">
        <v>515</v>
      </c>
      <c r="G46" s="220" t="s">
        <v>515</v>
      </c>
      <c r="H46" s="220" t="s">
        <v>515</v>
      </c>
      <c r="I46" s="222" t="s">
        <v>515</v>
      </c>
      <c r="J46" s="220" t="s">
        <v>515</v>
      </c>
      <c r="K46" s="222" t="s">
        <v>515</v>
      </c>
      <c r="L46" s="220" t="s">
        <v>515</v>
      </c>
      <c r="M46" s="220" t="s">
        <v>515</v>
      </c>
    </row>
    <row r="47" spans="1:13" s="228" customFormat="1" ht="27" x14ac:dyDescent="0.25">
      <c r="A47" s="227" t="s">
        <v>516</v>
      </c>
      <c r="B47" s="220" t="s">
        <v>517</v>
      </c>
      <c r="C47" s="220" t="s">
        <v>518</v>
      </c>
      <c r="D47" s="220" t="s">
        <v>519</v>
      </c>
      <c r="E47" s="220" t="s">
        <v>520</v>
      </c>
      <c r="F47" s="220" t="s">
        <v>520</v>
      </c>
      <c r="G47" s="220" t="s">
        <v>521</v>
      </c>
      <c r="H47" s="220" t="s">
        <v>521</v>
      </c>
      <c r="I47" s="222" t="s">
        <v>522</v>
      </c>
      <c r="J47" s="220" t="s">
        <v>523</v>
      </c>
      <c r="K47" s="222" t="s">
        <v>523</v>
      </c>
      <c r="L47" s="220" t="s">
        <v>524</v>
      </c>
      <c r="M47" s="220" t="s">
        <v>525</v>
      </c>
    </row>
    <row r="48" spans="1:13" s="223" customFormat="1" ht="54" x14ac:dyDescent="0.25">
      <c r="A48" s="227" t="s">
        <v>526</v>
      </c>
      <c r="B48" s="220" t="s">
        <v>527</v>
      </c>
      <c r="C48" s="220" t="s">
        <v>528</v>
      </c>
      <c r="D48" s="220" t="s">
        <v>529</v>
      </c>
      <c r="E48" s="220" t="s">
        <v>530</v>
      </c>
      <c r="F48" s="220" t="s">
        <v>530</v>
      </c>
      <c r="G48" s="220" t="s">
        <v>531</v>
      </c>
      <c r="H48" s="220" t="s">
        <v>531</v>
      </c>
      <c r="I48" s="222" t="s">
        <v>532</v>
      </c>
      <c r="J48" s="822" t="s">
        <v>533</v>
      </c>
      <c r="K48" s="232" t="s">
        <v>533</v>
      </c>
      <c r="L48" s="822" t="s">
        <v>533</v>
      </c>
      <c r="M48" s="220" t="s">
        <v>534</v>
      </c>
    </row>
    <row r="49" spans="1:13" s="228" customFormat="1" ht="40.5" x14ac:dyDescent="0.25">
      <c r="A49" s="227" t="s">
        <v>535</v>
      </c>
      <c r="B49" s="232" t="s">
        <v>536</v>
      </c>
      <c r="C49" s="232" t="s">
        <v>536</v>
      </c>
      <c r="D49" s="232" t="s">
        <v>536</v>
      </c>
      <c r="E49" s="220" t="s">
        <v>537</v>
      </c>
      <c r="F49" s="220" t="s">
        <v>537</v>
      </c>
      <c r="G49" s="220" t="s">
        <v>538</v>
      </c>
      <c r="H49" s="220" t="s">
        <v>538</v>
      </c>
      <c r="I49" s="232" t="s">
        <v>536</v>
      </c>
      <c r="J49" s="822" t="s">
        <v>536</v>
      </c>
      <c r="K49" s="232" t="s">
        <v>536</v>
      </c>
      <c r="L49" s="822" t="s">
        <v>536</v>
      </c>
      <c r="M49" s="232" t="s">
        <v>536</v>
      </c>
    </row>
    <row r="50" spans="1:13" hidden="1" x14ac:dyDescent="0.25">
      <c r="F50" s="235"/>
    </row>
    <row r="51" spans="1:13" hidden="1" x14ac:dyDescent="0.25">
      <c r="F51" s="235"/>
      <c r="J51" s="826"/>
    </row>
    <row r="52" spans="1:13" hidden="1" x14ac:dyDescent="0.25">
      <c r="F52" s="235"/>
      <c r="J52" s="235"/>
    </row>
    <row r="53" spans="1:13" hidden="1" x14ac:dyDescent="0.25">
      <c r="J53" s="235"/>
    </row>
    <row r="54" spans="1:13" hidden="1" x14ac:dyDescent="0.25">
      <c r="J54" s="235"/>
    </row>
    <row r="55" spans="1:13" hidden="1" x14ac:dyDescent="0.25">
      <c r="J55" s="235"/>
    </row>
    <row r="61" spans="1:13" hidden="1" x14ac:dyDescent="0.25">
      <c r="J61" s="826"/>
    </row>
    <row r="67" spans="10:10" hidden="1" x14ac:dyDescent="0.25">
      <c r="J67" s="826"/>
    </row>
    <row r="75" spans="10:10" ht="16.5" hidden="1" thickBot="1" x14ac:dyDescent="0.3"/>
    <row r="76" spans="10:10" ht="16.5" hidden="1" thickBot="1" x14ac:dyDescent="0.3">
      <c r="J76" s="852"/>
    </row>
  </sheetData>
  <sheetProtection algorithmName="SHA-512" hashValue="cyCNZ9Y8164NMIbtNe7tUoirpMUXiQuyGRBu3duFXQosCMdvXTNsjhzEHEuKJwFOYMtLjgOTe1M04r86q6GGug==" saltValue="+utpf8zm1T9eYalgkrCqmA==" spinCount="100000" sheet="1" objects="1" scenarios="1"/>
  <mergeCells count="1">
    <mergeCell ref="A1:A2"/>
  </mergeCells>
  <phoneticPr fontId="8"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666e185-daa4-4d63-97be-8103e873ad25">
      <Terms xmlns="http://schemas.microsoft.com/office/infopath/2007/PartnerControls"/>
    </lcf76f155ced4ddcb4097134ff3c332f>
    <TaxCatchAll xmlns="17eaabbc-f3fb-4a8e-9053-eed5df73460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7E12E618D79BC4488CCFC47FE3B804B" ma:contentTypeVersion="13" ma:contentTypeDescription="Opprett et nytt dokument." ma:contentTypeScope="" ma:versionID="57f271af4fd4a2006d41ad9389c89070">
  <xsd:schema xmlns:xsd="http://www.w3.org/2001/XMLSchema" xmlns:xs="http://www.w3.org/2001/XMLSchema" xmlns:p="http://schemas.microsoft.com/office/2006/metadata/properties" xmlns:ns2="b666e185-daa4-4d63-97be-8103e873ad25" xmlns:ns3="17eaabbc-f3fb-4a8e-9053-eed5df734604" targetNamespace="http://schemas.microsoft.com/office/2006/metadata/properties" ma:root="true" ma:fieldsID="9e0ca7c81714c14824ea39b732e7e869" ns2:_="" ns3:_="">
    <xsd:import namespace="b666e185-daa4-4d63-97be-8103e873ad25"/>
    <xsd:import namespace="17eaabbc-f3fb-4a8e-9053-eed5df7346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66e185-daa4-4d63-97be-8103e873ad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Bildemerkelapper" ma:fieldId="{5cf76f15-5ced-4ddc-b409-7134ff3c332f}" ma:taxonomyMulti="true"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7eaabbc-f3fb-4a8e-9053-eed5df73460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503970d-2ed9-44a5-8f4f-4295770a3e31}" ma:internalName="TaxCatchAll" ma:showField="CatchAllData" ma:web="17eaabbc-f3fb-4a8e-9053-eed5df7346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826401-75A6-4923-B10A-9C6ADFD5D610}">
  <ds:schemaRefs>
    <ds:schemaRef ds:uri="http://schemas.microsoft.com/sharepoint/v3/contenttype/forms"/>
  </ds:schemaRefs>
</ds:datastoreItem>
</file>

<file path=customXml/itemProps2.xml><?xml version="1.0" encoding="utf-8"?>
<ds:datastoreItem xmlns:ds="http://schemas.openxmlformats.org/officeDocument/2006/customXml" ds:itemID="{01150521-D1B0-4F9D-866A-455FD84DC55E}">
  <ds:schemaRefs>
    <ds:schemaRef ds:uri="17eaabbc-f3fb-4a8e-9053-eed5df734604"/>
    <ds:schemaRef ds:uri="http://schemas.microsoft.com/office/2006/documentManagement/types"/>
    <ds:schemaRef ds:uri="http://purl.org/dc/terms/"/>
    <ds:schemaRef ds:uri="b666e185-daa4-4d63-97be-8103e873ad25"/>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0324C820-279E-4B1E-85DE-4B4366F5FF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66e185-daa4-4d63-97be-8103e873ad25"/>
    <ds:schemaRef ds:uri="17eaabbc-f3fb-4a8e-9053-eed5df7346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Overview</vt:lpstr>
      <vt:lpstr>Calculations</vt:lpstr>
      <vt:lpstr>data_NoOutliers</vt:lpstr>
      <vt:lpstr>Rawdata_Removing_Outliers</vt:lpstr>
      <vt:lpstr>Rawdata</vt:lpstr>
      <vt:lpstr>Sampling information</vt:lpstr>
      <vt:lpstr>Ship information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Irene Ringen</dc:creator>
  <cp:keywords/>
  <dc:description/>
  <cp:lastModifiedBy>Irene Ringen</cp:lastModifiedBy>
  <cp:revision/>
  <dcterms:created xsi:type="dcterms:W3CDTF">2024-08-27T10:51:46Z</dcterms:created>
  <dcterms:modified xsi:type="dcterms:W3CDTF">2026-05-05T08:36:52Z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8" name="ContentTypeId">
    <vt:lpwstr>0x01010037E12E618D79BC4488CCFC47FE3B804B</vt:lpwstr>
  </property>
  <property fmtid="{D5CDD505-2E9C-101B-9397-08002B2CF9AE}" pid="9" name="Order">
    <vt:r8>93600</vt:r8>
  </property>
  <property fmtid="{D5CDD505-2E9C-101B-9397-08002B2CF9AE}" pid="10" name="MediaServiceImageTags">
    <vt:lpwstr/>
  </property>
</Properties>
</file>